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Mac\Home\Desktop\RBAC\"/>
    </mc:Choice>
  </mc:AlternateContent>
  <xr:revisionPtr revIDLastSave="0" documentId="13_ncr:1_{AC8C7583-264E-4DC0-BA1D-DFFABEE5BC8A}" xr6:coauthVersionLast="47" xr6:coauthVersionMax="47" xr10:uidLastSave="{00000000-0000-0000-0000-000000000000}"/>
  <bookViews>
    <workbookView xWindow="-98" yWindow="-98" windowWidth="21795" windowHeight="12975" firstSheet="1" activeTab="1" xr2:uid="{00000000-000D-0000-FFFF-FFFF00000000}"/>
  </bookViews>
  <sheets>
    <sheet name="Excel Submission Notes" sheetId="1" r:id="rId1"/>
    <sheet name="P&amp;LSummary" sheetId="7" r:id="rId2"/>
    <sheet name="P&amp;L - SP Co." sheetId="4" r:id="rId3"/>
    <sheet name="Variance Analysis" sheetId="3" r:id="rId4"/>
    <sheet name="Competitors" sheetId="5" r:id="rId5"/>
    <sheet name="Pivoit Table" sheetId="6" r:id="rId6"/>
    <sheet name="Rawdata Y3" sheetId="2" r:id="rId7"/>
  </sheets>
  <definedNames>
    <definedName name="_xlcn.WorksheetConnection_Round1DatasetCopy.xlsxPivoit_Table" hidden="1">Pivoit_Table[]</definedName>
    <definedName name="_xlcn.WorksheetConnection_Round1DatasetCopy.xlsxTable3" hidden="1">Table3</definedName>
    <definedName name="edd">'P&amp;LSummary'!$A$3:$D$12</definedName>
    <definedName name="ExternalData_1" localSheetId="5" hidden="1">'Pivoit Table'!$A$1:$O$11149</definedName>
    <definedName name="s">'P&amp;LSummary'!$A$3:$D$12</definedName>
  </definedNames>
  <calcPr calcId="191028"/>
  <pivotCaches>
    <pivotCache cacheId="1" r:id="rId8"/>
    <pivotCache cacheId="4" r:id="rId9"/>
  </pivotCaches>
  <extLst>
    <ext xmlns:x15="http://schemas.microsoft.com/office/spreadsheetml/2010/11/main" uri="{FCE2AD5D-F65C-4FA6-A056-5C36A1767C68}">
      <x15:dataModel>
        <x15:modelTables>
          <x15:modelTable id="Table3" name="Table3" connection="WorksheetConnection_Round 1 Dataset - Copy.xlsx!Table3"/>
          <x15:modelTable id="Pivoit_Table" name="Pivoit_Table" connection="WorksheetConnection_Round 1 Dataset - Copy.xlsx!Pivoit_Table"/>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1" roundtripDataSignature="AMtx7mgNc6y/Q3LtSvbDkZjDW6GjqAqs9w=="/>
    </ext>
  </extLst>
</workbook>
</file>

<file path=xl/calcChain.xml><?xml version="1.0" encoding="utf-8"?>
<calcChain xmlns="http://schemas.openxmlformats.org/spreadsheetml/2006/main">
  <c r="I30" i="4" l="1"/>
  <c r="F9" i="4"/>
  <c r="I9" i="4" s="1"/>
  <c r="I28" i="4"/>
  <c r="I29" i="4"/>
  <c r="I27" i="4"/>
  <c r="D13640" i="2"/>
  <c r="E13640" i="2"/>
  <c r="F13640" i="2"/>
  <c r="G13640" i="2"/>
  <c r="H13640" i="2"/>
  <c r="I13640" i="2"/>
  <c r="J13640" i="2"/>
  <c r="K13640" i="2"/>
  <c r="L13640" i="2"/>
  <c r="M13640" i="2"/>
  <c r="C13" i="3"/>
  <c r="M2408" i="2"/>
  <c r="L2408" i="2"/>
  <c r="K2408" i="2"/>
  <c r="J2408" i="2"/>
  <c r="I2408" i="2"/>
  <c r="H2408" i="2"/>
  <c r="G2408" i="2"/>
  <c r="F2408" i="2"/>
  <c r="E2408" i="2"/>
  <c r="D2408" i="2"/>
  <c r="M999" i="2"/>
  <c r="L999" i="2"/>
  <c r="K999" i="2"/>
  <c r="J999" i="2"/>
  <c r="I999" i="2"/>
  <c r="H999" i="2"/>
  <c r="G999" i="2"/>
  <c r="F999" i="2"/>
  <c r="E999" i="2"/>
  <c r="D999" i="2"/>
  <c r="H19" i="7"/>
  <c r="D19" i="7"/>
  <c r="B19" i="7"/>
  <c r="I19" i="7"/>
  <c r="G19" i="7"/>
  <c r="C19" i="7"/>
  <c r="A19" i="7"/>
  <c r="F19" i="7"/>
  <c r="E19" i="7"/>
  <c r="G10" i="3"/>
  <c r="E8" i="3"/>
  <c r="F8" i="4"/>
  <c r="G6" i="3"/>
  <c r="E9" i="3"/>
  <c r="G12" i="3"/>
  <c r="E10" i="3"/>
  <c r="G7" i="3"/>
  <c r="G13" i="3"/>
  <c r="G8" i="3"/>
  <c r="G9" i="5"/>
  <c r="E11" i="3"/>
  <c r="B13" i="7"/>
  <c r="E5" i="3"/>
  <c r="E6" i="3"/>
  <c r="E12" i="3"/>
  <c r="G11" i="3"/>
  <c r="G9" i="3"/>
  <c r="G5" i="3"/>
  <c r="E7" i="3"/>
  <c r="E20" i="7" l="1"/>
  <c r="F17" i="4" s="1"/>
  <c r="F20" i="7"/>
  <c r="F18" i="4" s="1"/>
  <c r="A20" i="7"/>
  <c r="F12" i="4" s="1"/>
  <c r="C20" i="7"/>
  <c r="F14" i="4" s="1"/>
  <c r="G20" i="7"/>
  <c r="F19" i="4" s="1"/>
  <c r="I20" i="7"/>
  <c r="F23" i="4" s="1"/>
  <c r="B20" i="7"/>
  <c r="F13" i="4" s="1"/>
  <c r="D20" i="7"/>
  <c r="F16" i="4" s="1"/>
  <c r="H20" i="7"/>
  <c r="F7" i="3"/>
  <c r="F8" i="3"/>
  <c r="E13" i="3"/>
  <c r="F10" i="3" s="1"/>
  <c r="G11" i="5"/>
  <c r="F10" i="4"/>
  <c r="F6" i="4"/>
  <c r="I6" i="4" s="1"/>
  <c r="G7" i="5"/>
  <c r="L9" i="5" s="1"/>
  <c r="I8" i="4"/>
  <c r="G14" i="5" l="1"/>
  <c r="I13" i="4"/>
  <c r="G13" i="5"/>
  <c r="I12" i="4"/>
  <c r="F15" i="4"/>
  <c r="I23" i="4"/>
  <c r="G24" i="5"/>
  <c r="I19" i="4"/>
  <c r="G20" i="5"/>
  <c r="G18" i="5"/>
  <c r="I17" i="4"/>
  <c r="G17" i="5"/>
  <c r="I16" i="4"/>
  <c r="I14" i="4"/>
  <c r="G15" i="5"/>
  <c r="G19" i="5"/>
  <c r="I18" i="4"/>
  <c r="F11" i="3"/>
  <c r="F9" i="3"/>
  <c r="F5" i="3"/>
  <c r="F6" i="3"/>
  <c r="F12" i="3"/>
  <c r="L11" i="5"/>
  <c r="L31" i="5"/>
  <c r="L19" i="5"/>
  <c r="L10" i="5"/>
  <c r="L29" i="5"/>
  <c r="L17" i="5"/>
  <c r="L30" i="5"/>
  <c r="L18" i="5"/>
  <c r="L28" i="5"/>
  <c r="L20" i="5"/>
  <c r="L24" i="5"/>
  <c r="I10" i="4"/>
  <c r="I15" i="4" l="1"/>
  <c r="G16" i="5"/>
  <c r="F20" i="4"/>
  <c r="I20" i="4" l="1"/>
  <c r="F21" i="4"/>
  <c r="F24" i="4"/>
  <c r="G21" i="5"/>
  <c r="L16" i="5"/>
  <c r="G22" i="5" l="1"/>
  <c r="G25" i="5"/>
  <c r="L21" i="5"/>
  <c r="F31" i="4"/>
  <c r="F25" i="4"/>
  <c r="I24" i="4"/>
  <c r="L25" i="5" l="1"/>
  <c r="G32" i="5"/>
  <c r="G26" i="5"/>
  <c r="F32" i="4"/>
  <c r="I31" i="4"/>
  <c r="L32" i="5" l="1"/>
  <c r="G33" i="5"/>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0B8503-BA7D-4E7B-B245-0D0F81E3C775}" keepAlive="1" name="Query - Pivoit Table" description="Connection to the 'Pivoit Table' query in the workbook." type="5" refreshedVersion="7" background="1" saveData="1">
    <dbPr connection="Provider=Microsoft.Mashup.OleDb.1;Data Source=$Workbook$;Location=&quot;Pivoit Table&quot;;Extended Properties=&quot;&quot;" command="SELECT * FROM [Pivoit Table]"/>
  </connection>
  <connection id="2" xr16:uid="{76E3C27E-6FB9-41BF-81A2-4BAFA1179CE8}"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6AE08609-E662-4807-B52E-B76C0AB03CAE}" name="WorksheetConnection_Round 1 Dataset - Copy.xlsx!Pivoit_Table" type="102" refreshedVersion="7" minRefreshableVersion="5">
    <extLst>
      <ext xmlns:x15="http://schemas.microsoft.com/office/spreadsheetml/2010/11/main" uri="{DE250136-89BD-433C-8126-D09CA5730AF9}">
        <x15:connection id="Pivoit_Table">
          <x15:rangePr sourceName="_xlcn.WorksheetConnection_Round1DatasetCopy.xlsxPivoit_Table"/>
        </x15:connection>
      </ext>
    </extLst>
  </connection>
  <connection id="4" xr16:uid="{B4EC0882-06F2-4184-BAF6-1F1962853294}" name="WorksheetConnection_Round 1 Dataset - Copy.xlsx!Table3" type="102" refreshedVersion="7" minRefreshableVersion="5">
    <extLst>
      <ext xmlns:x15="http://schemas.microsoft.com/office/spreadsheetml/2010/11/main" uri="{DE250136-89BD-433C-8126-D09CA5730AF9}">
        <x15:connection id="Table3">
          <x15:rangePr sourceName="_xlcn.WorksheetConnection_Round1DatasetCopy.xlsxTable3"/>
        </x15:connection>
      </ext>
    </extLst>
  </connection>
</connections>
</file>

<file path=xl/sharedStrings.xml><?xml version="1.0" encoding="utf-8"?>
<sst xmlns="http://schemas.openxmlformats.org/spreadsheetml/2006/main" count="96853" uniqueCount="173">
  <si>
    <r>
      <rPr>
        <b/>
        <sz val="16"/>
        <color rgb="FFFF0000"/>
        <rFont val="Calibri"/>
      </rPr>
      <t>Note:</t>
    </r>
    <r>
      <rPr>
        <sz val="14"/>
        <color rgb="FFFF0000"/>
        <rFont val="Calibri"/>
      </rPr>
      <t xml:space="preserve">
- Please fill in the blanks and submit the Excel file with</t>
    </r>
    <r>
      <rPr>
        <b/>
        <sz val="14"/>
        <color rgb="FFFF0000"/>
        <rFont val="Calibri"/>
      </rPr>
      <t xml:space="preserve"> the tables of calculations for</t>
    </r>
    <r>
      <rPr>
        <sz val="14"/>
        <color rgb="FFFF0000"/>
        <rFont val="Calibri"/>
      </rPr>
      <t xml:space="preserve"> </t>
    </r>
    <r>
      <rPr>
        <b/>
        <sz val="14"/>
        <color rgb="FFFF0000"/>
        <rFont val="Calibri"/>
      </rPr>
      <t xml:space="preserve">three sheets: Variance Analysis, P&amp;L - SP Co. and Competitors. 
</t>
    </r>
    <r>
      <rPr>
        <sz val="14"/>
        <color rgb="FFFF0000"/>
        <rFont val="Calibri"/>
      </rPr>
      <t xml:space="preserve">
- Remember to include the formulas as well, not just the values. 
- If your formulas involve other sheets than the three aforementioned ones, please also include them in your Excel submission. 
- Remember that </t>
    </r>
    <r>
      <rPr>
        <b/>
        <sz val="14"/>
        <color rgb="FFFF0000"/>
        <rFont val="Calibri"/>
      </rPr>
      <t>ONLY</t>
    </r>
    <r>
      <rPr>
        <sz val="14"/>
        <color rgb="FFFF0000"/>
        <rFont val="Calibri"/>
      </rPr>
      <t xml:space="preserve"> the tables of calculations mentioned above are required to be submitted. It is not required to submit how you draw the graphs or how you use tools to analyze. Therefore, if you use other tools like PowerBI/Tableau/etc. to draw graphs, you only need to extract the graphs into your Powerpoint/PDF submission and there is no need to submit the PowerBI/Tableau file. </t>
    </r>
  </si>
  <si>
    <t>Row Labels</t>
  </si>
  <si>
    <t>Sum of Sales Volume</t>
  </si>
  <si>
    <t>Sum of Gross Sales</t>
  </si>
  <si>
    <t>Sum of USD</t>
  </si>
  <si>
    <t>Sum of Sum USD (Thoundsand)</t>
  </si>
  <si>
    <t xml:space="preserve">Sum of UnitPrice </t>
  </si>
  <si>
    <t>CAN CF</t>
  </si>
  <si>
    <t>CAN HF</t>
  </si>
  <si>
    <t>PET CF</t>
  </si>
  <si>
    <t>PET HF</t>
  </si>
  <si>
    <t>PMX</t>
  </si>
  <si>
    <t>RGB CF</t>
  </si>
  <si>
    <t>RGB HF</t>
  </si>
  <si>
    <t>Water</t>
  </si>
  <si>
    <t>Grand Total</t>
  </si>
  <si>
    <r>
      <rPr>
        <b/>
        <sz val="11"/>
        <color theme="1"/>
        <rFont val="Calibri"/>
      </rPr>
      <t xml:space="preserve">Sales in </t>
    </r>
    <r>
      <rPr>
        <b/>
        <i/>
        <sz val="11"/>
        <color rgb="FFFF0000"/>
        <rFont val="Calibri (Body)"/>
      </rPr>
      <t>(Million Rcs)</t>
    </r>
  </si>
  <si>
    <t>Sum of Raw Materials</t>
  </si>
  <si>
    <t>Sum of Packaging</t>
  </si>
  <si>
    <t>Sum of Other Direct Cost</t>
  </si>
  <si>
    <t>Sum of Variable Manufacturing</t>
  </si>
  <si>
    <t>Sum of Fixed Manufacturing</t>
  </si>
  <si>
    <t>Sum of Warehouse</t>
  </si>
  <si>
    <t>Sum of Trans. Primary</t>
  </si>
  <si>
    <t>Sum of Trans. Delivery</t>
  </si>
  <si>
    <t>(VND)</t>
  </si>
  <si>
    <t>(USD)</t>
  </si>
  <si>
    <t>( Thoundsand USD)</t>
  </si>
  <si>
    <t>IMPORTANT NOTE: PLEASE FILL IN THIS TABLE WITH YOUR CALCULATION RESULTS (WITH FORMULAS, NOT JUST THE VALUES) AND SUBMIT THE EXCEL FILE.</t>
  </si>
  <si>
    <t>Fx rate (VND/USD):</t>
  </si>
  <si>
    <t>Unit (USD $ thousands)</t>
  </si>
  <si>
    <t>P&amp;L</t>
  </si>
  <si>
    <t>% YoY (+/-)</t>
  </si>
  <si>
    <t>SP Co.</t>
  </si>
  <si>
    <t>Y1</t>
  </si>
  <si>
    <t>Y2</t>
  </si>
  <si>
    <t>Y3</t>
  </si>
  <si>
    <t>Y2 vs. Y1</t>
  </si>
  <si>
    <t>Y3 vs. Y2</t>
  </si>
  <si>
    <t>GROSS REVENUE</t>
  </si>
  <si>
    <t>[A]</t>
  </si>
  <si>
    <t xml:space="preserve">D&amp;A </t>
  </si>
  <si>
    <t>[B]</t>
  </si>
  <si>
    <t>NET REVENUE</t>
  </si>
  <si>
    <t>[C]=[A]-[B]</t>
  </si>
  <si>
    <t>Raw materials</t>
  </si>
  <si>
    <t>[D1]</t>
  </si>
  <si>
    <t>Packaging</t>
  </si>
  <si>
    <t>[D2]</t>
  </si>
  <si>
    <t>Others</t>
  </si>
  <si>
    <t>[D3]</t>
  </si>
  <si>
    <t>Total Product Cost</t>
  </si>
  <si>
    <t>[D]</t>
  </si>
  <si>
    <t>Variable Manufacturing</t>
  </si>
  <si>
    <t>[E]</t>
  </si>
  <si>
    <t>Fixed Manufacturing</t>
  </si>
  <si>
    <t>[F]</t>
  </si>
  <si>
    <t>Warehouse</t>
  </si>
  <si>
    <t>[G]</t>
  </si>
  <si>
    <t>Primary Transportation</t>
  </si>
  <si>
    <t>[H]</t>
  </si>
  <si>
    <t>COGS</t>
  </si>
  <si>
    <t>[I]=[D]+[E]+[F]+[G]+[H]</t>
  </si>
  <si>
    <t>% NR</t>
  </si>
  <si>
    <t>Delivery Transportation</t>
  </si>
  <si>
    <t>[J]</t>
  </si>
  <si>
    <t>GROSS PROFIT</t>
  </si>
  <si>
    <t>[K]=[C]-[I]-[J]</t>
  </si>
  <si>
    <t>Selling &amp; Distribution</t>
  </si>
  <si>
    <t>[L]</t>
  </si>
  <si>
    <t>A&amp;M</t>
  </si>
  <si>
    <t>[M]</t>
  </si>
  <si>
    <t>G&amp;A</t>
  </si>
  <si>
    <t>[N]</t>
  </si>
  <si>
    <t>Other Income/ Expense</t>
  </si>
  <si>
    <t>[O]</t>
  </si>
  <si>
    <t>NOPBT</t>
  </si>
  <si>
    <t>[P]=[K]-[L]-[M]-[N]-[O]</t>
  </si>
  <si>
    <t>Unit</t>
  </si>
  <si>
    <t>Rcs</t>
  </si>
  <si>
    <t>%</t>
  </si>
  <si>
    <t>$</t>
  </si>
  <si>
    <t>Variance Analysis ($)</t>
  </si>
  <si>
    <t>Product Types</t>
  </si>
  <si>
    <t>Sales Vol (Y2)</t>
  </si>
  <si>
    <t>Product Mix (Y2)</t>
  </si>
  <si>
    <t>Unit price ($/rc) (Y2)</t>
  </si>
  <si>
    <t>Sales Vol (Y3)</t>
  </si>
  <si>
    <t>Product Mix (Y3)</t>
  </si>
  <si>
    <t>Unit price ($/rc) (Y3)</t>
  </si>
  <si>
    <t>Sales Vol</t>
  </si>
  <si>
    <t>Product Mix</t>
  </si>
  <si>
    <t>Unit price</t>
  </si>
  <si>
    <t xml:space="preserve">IMPORTANT NOTE: PLEASE FILL IN THIS TABLE WITH YOUR CALCULATION RESULTS FOR SP CO. ONLY (WITH FORMULAS, NOT JUST THE VALUES) AND SUBMIT THE EXCEL FILE. YOU DO NOT HAVE TO FILL THE BLANK FOR THE COMPETITORS AS THE DATA IS NOT AVAILABLE.        </t>
  </si>
  <si>
    <t>P&amp;L in Y3 of</t>
  </si>
  <si>
    <t>$/rc in Y3 of</t>
  </si>
  <si>
    <t xml:space="preserve"> Delight</t>
  </si>
  <si>
    <t xml:space="preserve">Icy </t>
  </si>
  <si>
    <t>Drink Biz</t>
  </si>
  <si>
    <t>Year</t>
  </si>
  <si>
    <t>Month</t>
  </si>
  <si>
    <t>Period</t>
  </si>
  <si>
    <t>Product Type</t>
  </si>
  <si>
    <t>Sales Office</t>
  </si>
  <si>
    <t>Sales Volume</t>
  </si>
  <si>
    <t>Gross Sales</t>
  </si>
  <si>
    <t>Raw Materials</t>
  </si>
  <si>
    <t>Other Direct Cost</t>
  </si>
  <si>
    <t>Trans. Primary</t>
  </si>
  <si>
    <t>Trans. Delivery</t>
  </si>
  <si>
    <t>M1</t>
  </si>
  <si>
    <t>Y3-M1</t>
  </si>
  <si>
    <t>South</t>
  </si>
  <si>
    <t>Central</t>
  </si>
  <si>
    <t>North</t>
  </si>
  <si>
    <t>M2</t>
  </si>
  <si>
    <t>Y3-M2</t>
  </si>
  <si>
    <t>M3</t>
  </si>
  <si>
    <t>Y3-M3</t>
  </si>
  <si>
    <t>M4</t>
  </si>
  <si>
    <t>Y3-M4</t>
  </si>
  <si>
    <t>M5</t>
  </si>
  <si>
    <t>Y3-M5</t>
  </si>
  <si>
    <t>M6</t>
  </si>
  <si>
    <t>Y3-M6</t>
  </si>
  <si>
    <t>M7</t>
  </si>
  <si>
    <t>Y3-M7</t>
  </si>
  <si>
    <t>M8</t>
  </si>
  <si>
    <t>Y3-M8</t>
  </si>
  <si>
    <t>M9</t>
  </si>
  <si>
    <t>Y3-M9</t>
  </si>
  <si>
    <t>M10</t>
  </si>
  <si>
    <t>Y3-M10</t>
  </si>
  <si>
    <t>M11</t>
  </si>
  <si>
    <t>Y3-M11</t>
  </si>
  <si>
    <t>M12</t>
  </si>
  <si>
    <t>Y3-M12</t>
  </si>
  <si>
    <t>" Negative values and 0 values have their own meanings, they are not errors. Cells with ""-"" are equal to 0.
If you see rows with the same Period, Product Type and Sales Office but different Volume, Gross Sales, etc., please note that each row like that refers to a different ""Product Name"". However, Product Name is not available in this case study, so just analyze based on the Product Type. "							
If you see rows with the same Period, Product Type and Sales Office but different Volume, Gross Sales, etc., please note that each row like that refers to a different "Product Name". However, Product Name is not available in this case study, so just analyze based on the Product Type.</t>
  </si>
  <si>
    <t>Unit: Raw cases (Rcs)</t>
  </si>
  <si>
    <t>Unit: VND</t>
  </si>
  <si>
    <t>Y3-M01</t>
  </si>
  <si>
    <t>Y3 M1</t>
  </si>
  <si>
    <t>M01-Y03</t>
  </si>
  <si>
    <t>Y3-M02</t>
  </si>
  <si>
    <t>Y3 M2</t>
  </si>
  <si>
    <t>M02-Y03</t>
  </si>
  <si>
    <t>Y3-M03</t>
  </si>
  <si>
    <t>Y3 M3</t>
  </si>
  <si>
    <t>M03-Y03</t>
  </si>
  <si>
    <t>Y3-M04</t>
  </si>
  <si>
    <t>Y3 M4</t>
  </si>
  <si>
    <t>M04-Y03</t>
  </si>
  <si>
    <t>Y3-M05</t>
  </si>
  <si>
    <t>Y3 M5</t>
  </si>
  <si>
    <t>M05-Y03</t>
  </si>
  <si>
    <t>Y3-M06</t>
  </si>
  <si>
    <t>Y3 M6</t>
  </si>
  <si>
    <t>M06-Y03</t>
  </si>
  <si>
    <t>Y3-M07</t>
  </si>
  <si>
    <t>Y3 M7</t>
  </si>
  <si>
    <t>M07-Y03</t>
  </si>
  <si>
    <t>Y3-M08</t>
  </si>
  <si>
    <t>Y3 M8</t>
  </si>
  <si>
    <t>M08-Y03</t>
  </si>
  <si>
    <t>Y3-M09</t>
  </si>
  <si>
    <t>Y3 M9</t>
  </si>
  <si>
    <t>M09-Y03</t>
  </si>
  <si>
    <t>Y3 M10</t>
  </si>
  <si>
    <t>M10-Y03</t>
  </si>
  <si>
    <t>Y3 M11</t>
  </si>
  <si>
    <t>M11-Y03</t>
  </si>
  <si>
    <t>Y3 M12</t>
  </si>
  <si>
    <t>M12-Y03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</si>
</sst>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4" formatCode="_(&quot;$&quot;* #,##0.00_);_(&quot;$&quot;* \(#,##0.00\);_(&quot;$&quot;* &quot;-&quot;??_);_(@_)"/>
    <numFmt numFmtId="43" formatCode="_(* #,##0.00_);_(* \(#,##0.00\);_(* &quot;-&quot;??_);_(@_)"/>
    <numFmt numFmtId="164" formatCode="_(* #,##0_);_(* \(#,##0\);_(* &quot;-&quot;??_);_(@_)"/>
    <numFmt numFmtId="165" formatCode="_(* #,##0.00000_);_(* \(#,##0.00000\);_(* &quot;-&quot;??_);_(@_)"/>
    <numFmt numFmtId="166" formatCode="0.0%"/>
    <numFmt numFmtId="167" formatCode="_(* #,##0.0_);_(* \(#,##0.0\);_(* &quot;-&quot;??_);_(@_)"/>
    <numFmt numFmtId="168" formatCode="_([$VND]\ * #,##0.00_);_([$VND]\ * \(#,##0.00\);_([$VND]\ * &quot;-&quot;??_);_(@_)"/>
    <numFmt numFmtId="169" formatCode="&quot;$&quot;#,##0.00"/>
    <numFmt numFmtId="170" formatCode="0.0"/>
    <numFmt numFmtId="171" formatCode="#.000,"/>
    <numFmt numFmtId="172" formatCode="_(* #,##0.00_);_(* \(#,##0.00\);_(* &quot;-&quot;?_);_(@_)"/>
    <numFmt numFmtId="173" formatCode="0.000"/>
  </numFmts>
  <fonts count="29">
    <font>
      <sz val="11"/>
      <color theme="1"/>
      <name val="Arial"/>
    </font>
    <font>
      <sz val="14"/>
      <color theme="1"/>
      <name val="Calibri"/>
    </font>
    <font>
      <sz val="14"/>
      <color rgb="FFFF0000"/>
      <name val="Calibri"/>
    </font>
    <font>
      <sz val="11"/>
      <name val="Arial"/>
    </font>
    <font>
      <sz val="11"/>
      <color theme="1"/>
      <name val="Calibri"/>
    </font>
    <font>
      <b/>
      <i/>
      <sz val="11"/>
      <color rgb="FFFF0000"/>
      <name val="Calibri"/>
    </font>
    <font>
      <b/>
      <sz val="11"/>
      <color theme="1"/>
      <name val="Calibri"/>
    </font>
    <font>
      <b/>
      <i/>
      <sz val="11"/>
      <color theme="1"/>
      <name val="Calibri"/>
    </font>
    <font>
      <b/>
      <sz val="11"/>
      <color theme="0"/>
      <name val="Calibri"/>
    </font>
    <font>
      <sz val="11"/>
      <color rgb="FFFF0000"/>
      <name val="Calibri"/>
    </font>
    <font>
      <b/>
      <sz val="10"/>
      <color rgb="FFFF0000"/>
      <name val="Calibri"/>
    </font>
    <font>
      <i/>
      <sz val="11"/>
      <color theme="1"/>
      <name val="Calibri"/>
    </font>
    <font>
      <b/>
      <sz val="11"/>
      <color rgb="FFFF0000"/>
      <name val="Calibri"/>
    </font>
    <font>
      <b/>
      <sz val="14"/>
      <color theme="0"/>
      <name val="Calibri"/>
    </font>
    <font>
      <b/>
      <u/>
      <sz val="18"/>
      <color theme="1"/>
      <name val="Calibri"/>
    </font>
    <font>
      <b/>
      <u/>
      <sz val="11"/>
      <color theme="1"/>
      <name val="Calibri"/>
    </font>
    <font>
      <b/>
      <sz val="14"/>
      <color theme="1"/>
      <name val="Calibri"/>
    </font>
    <font>
      <b/>
      <sz val="11"/>
      <color rgb="FF0070C0"/>
      <name val="Calibri"/>
    </font>
    <font>
      <b/>
      <i/>
      <sz val="11"/>
      <color rgb="FF0070C0"/>
      <name val="Calibri"/>
    </font>
    <font>
      <sz val="11"/>
      <color rgb="FF0070C0"/>
      <name val="Calibri"/>
    </font>
    <font>
      <b/>
      <sz val="16"/>
      <color rgb="FFFF0000"/>
      <name val="Calibri"/>
    </font>
    <font>
      <b/>
      <sz val="14"/>
      <color rgb="FFFF0000"/>
      <name val="Calibri"/>
    </font>
    <font>
      <b/>
      <i/>
      <sz val="11"/>
      <color rgb="FFFF0000"/>
      <name val="Calibri (Body)"/>
    </font>
    <font>
      <b/>
      <i/>
      <sz val="11"/>
      <color rgb="FFFF0000"/>
      <name val="Calibri"/>
      <family val="2"/>
    </font>
    <font>
      <sz val="11"/>
      <color theme="1"/>
      <name val="Arial"/>
    </font>
    <font>
      <b/>
      <sz val="11"/>
      <color rgb="FFFF0000"/>
      <name val="Arial"/>
      <family val="2"/>
    </font>
    <font>
      <sz val="11"/>
      <color theme="1"/>
      <name val="Arial"/>
      <family val="2"/>
    </font>
    <font>
      <b/>
      <sz val="11"/>
      <color theme="1"/>
      <name val="Calibri"/>
      <family val="2"/>
    </font>
    <font>
      <b/>
      <sz val="11"/>
      <name val="Calibri"/>
      <family val="2"/>
    </font>
  </fonts>
  <fills count="10">
    <fill>
      <patternFill patternType="none"/>
    </fill>
    <fill>
      <patternFill patternType="gray125"/>
    </fill>
    <fill>
      <patternFill patternType="solid">
        <fgColor theme="1"/>
        <bgColor theme="1"/>
      </patternFill>
    </fill>
    <fill>
      <patternFill patternType="solid">
        <fgColor rgb="FFE7E6E6"/>
        <bgColor rgb="FFE7E6E6"/>
      </patternFill>
    </fill>
    <fill>
      <patternFill patternType="solid">
        <fgColor rgb="FFC55A11"/>
        <bgColor rgb="FFC55A11"/>
      </patternFill>
    </fill>
    <fill>
      <patternFill patternType="solid">
        <fgColor rgb="FF0070C0"/>
        <bgColor rgb="FF0070C0"/>
      </patternFill>
    </fill>
    <fill>
      <patternFill patternType="solid">
        <fgColor rgb="FFFFFF00"/>
        <bgColor rgb="FFFFFF00"/>
      </patternFill>
    </fill>
    <fill>
      <patternFill patternType="solid">
        <fgColor rgb="FFD9E2F3"/>
        <bgColor rgb="FFD9E2F3"/>
      </patternFill>
    </fill>
    <fill>
      <patternFill patternType="solid">
        <fgColor theme="4" tint="0.79998168889431442"/>
        <bgColor indexed="64"/>
      </patternFill>
    </fill>
    <fill>
      <patternFill patternType="solid">
        <fgColor theme="5" tint="0.79998168889431442"/>
        <bgColor indexed="64"/>
      </patternFill>
    </fill>
  </fills>
  <borders count="14">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style="thin">
        <color rgb="FF8EAADB"/>
      </bottom>
      <diagonal/>
    </border>
    <border>
      <left/>
      <right/>
      <top style="thin">
        <color rgb="FF000000"/>
      </top>
      <bottom style="double">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s>
  <cellStyleXfs count="3">
    <xf numFmtId="0" fontId="0" fillId="0" borderId="0"/>
    <xf numFmtId="44" fontId="24" fillId="0" borderId="0" applyFont="0" applyFill="0" applyBorder="0" applyAlignment="0" applyProtection="0"/>
    <xf numFmtId="9" fontId="24" fillId="0" borderId="0" applyFont="0" applyFill="0" applyBorder="0" applyAlignment="0" applyProtection="0"/>
  </cellStyleXfs>
  <cellXfs count="111">
    <xf numFmtId="0" fontId="0" fillId="0" borderId="0" xfId="0"/>
    <xf numFmtId="0" fontId="1" fillId="0" borderId="0" xfId="0" applyFont="1" applyAlignment="1">
      <alignment vertical="top" wrapText="1"/>
    </xf>
    <xf numFmtId="164" fontId="4" fillId="0" borderId="0" xfId="0" applyNumberFormat="1" applyFont="1"/>
    <xf numFmtId="0" fontId="6" fillId="0" borderId="0" xfId="0" applyFont="1"/>
    <xf numFmtId="164" fontId="6" fillId="0" borderId="0" xfId="0" applyNumberFormat="1" applyFont="1"/>
    <xf numFmtId="164" fontId="7" fillId="0" borderId="0" xfId="0" applyNumberFormat="1" applyFont="1"/>
    <xf numFmtId="165" fontId="7" fillId="0" borderId="0" xfId="0" applyNumberFormat="1" applyFont="1"/>
    <xf numFmtId="0" fontId="8" fillId="2" borderId="9" xfId="0" applyFont="1" applyFill="1" applyBorder="1"/>
    <xf numFmtId="164" fontId="8" fillId="2" borderId="9" xfId="0" applyNumberFormat="1" applyFont="1" applyFill="1" applyBorder="1"/>
    <xf numFmtId="0" fontId="4" fillId="0" borderId="0" xfId="0" applyFont="1" applyAlignment="1">
      <alignment horizontal="center" vertical="center" wrapText="1"/>
    </xf>
    <xf numFmtId="0" fontId="9" fillId="0" borderId="0" xfId="0" applyFont="1"/>
    <xf numFmtId="164" fontId="4" fillId="0" borderId="0" xfId="0" applyNumberFormat="1" applyFont="1" applyAlignment="1">
      <alignment horizontal="right" vertical="top"/>
    </xf>
    <xf numFmtId="0" fontId="6" fillId="0" borderId="0" xfId="0" applyFont="1" applyAlignment="1">
      <alignment horizontal="right"/>
    </xf>
    <xf numFmtId="0" fontId="10" fillId="0" borderId="0" xfId="0" applyFont="1"/>
    <xf numFmtId="0" fontId="11" fillId="0" borderId="0" xfId="0" applyFont="1"/>
    <xf numFmtId="0" fontId="7" fillId="0" borderId="0" xfId="0" applyFont="1" applyAlignment="1">
      <alignment horizontal="center"/>
    </xf>
    <xf numFmtId="0" fontId="6" fillId="0" borderId="0" xfId="0" applyFont="1" applyAlignment="1">
      <alignment horizontal="left"/>
    </xf>
    <xf numFmtId="166" fontId="4" fillId="0" borderId="0" xfId="0" applyNumberFormat="1" applyFont="1"/>
    <xf numFmtId="43" fontId="4" fillId="0" borderId="0" xfId="0" applyNumberFormat="1" applyFont="1" applyAlignment="1">
      <alignment horizontal="right"/>
    </xf>
    <xf numFmtId="164" fontId="6" fillId="7" borderId="10" xfId="0" applyNumberFormat="1" applyFont="1" applyFill="1" applyBorder="1"/>
    <xf numFmtId="43" fontId="6" fillId="7" borderId="10" xfId="0" applyNumberFormat="1" applyFont="1" applyFill="1" applyBorder="1"/>
    <xf numFmtId="43" fontId="6" fillId="0" borderId="0" xfId="0" applyNumberFormat="1" applyFont="1"/>
    <xf numFmtId="43" fontId="4" fillId="0" borderId="0" xfId="0" applyNumberFormat="1" applyFont="1"/>
    <xf numFmtId="0" fontId="4" fillId="0" borderId="0" xfId="0" applyFont="1" applyAlignment="1">
      <alignment horizontal="center"/>
    </xf>
    <xf numFmtId="0" fontId="5" fillId="0" borderId="0" xfId="0" applyFont="1"/>
    <xf numFmtId="164" fontId="5" fillId="0" borderId="0" xfId="0" applyNumberFormat="1" applyFont="1"/>
    <xf numFmtId="0" fontId="5" fillId="0" borderId="0" xfId="0" applyFont="1" applyAlignment="1">
      <alignment horizontal="center"/>
    </xf>
    <xf numFmtId="0" fontId="1" fillId="0" borderId="0" xfId="0" applyFont="1"/>
    <xf numFmtId="0" fontId="14" fillId="0" borderId="0" xfId="0" applyFont="1"/>
    <xf numFmtId="0" fontId="15" fillId="0" borderId="0" xfId="0" applyFont="1" applyAlignment="1">
      <alignment horizontal="center"/>
    </xf>
    <xf numFmtId="0" fontId="16" fillId="0" borderId="0" xfId="0" applyFont="1" applyAlignment="1">
      <alignment horizontal="center"/>
    </xf>
    <xf numFmtId="0" fontId="6" fillId="0" borderId="0" xfId="0" applyFont="1" applyAlignment="1">
      <alignment horizontal="center"/>
    </xf>
    <xf numFmtId="167" fontId="6" fillId="0" borderId="0" xfId="0" applyNumberFormat="1" applyFont="1"/>
    <xf numFmtId="9" fontId="6" fillId="0" borderId="0" xfId="0" applyNumberFormat="1" applyFont="1"/>
    <xf numFmtId="0" fontId="18" fillId="0" borderId="0" xfId="0" applyFont="1"/>
    <xf numFmtId="0" fontId="18" fillId="0" borderId="0" xfId="0" applyFont="1" applyAlignment="1">
      <alignment horizontal="center"/>
    </xf>
    <xf numFmtId="0" fontId="6" fillId="6" borderId="12" xfId="0" applyFont="1" applyFill="1" applyBorder="1"/>
    <xf numFmtId="164" fontId="6" fillId="6" borderId="13" xfId="0" applyNumberFormat="1" applyFont="1" applyFill="1" applyBorder="1"/>
    <xf numFmtId="9" fontId="6" fillId="6" borderId="13" xfId="0" applyNumberFormat="1" applyFont="1" applyFill="1" applyBorder="1"/>
    <xf numFmtId="0" fontId="19" fillId="0" borderId="0" xfId="0" applyFont="1"/>
    <xf numFmtId="0" fontId="19" fillId="0" borderId="0" xfId="0" applyFont="1" applyAlignment="1">
      <alignment horizontal="left"/>
    </xf>
    <xf numFmtId="0" fontId="19" fillId="0" borderId="0" xfId="0" applyFont="1" applyAlignment="1">
      <alignment horizontal="center"/>
    </xf>
    <xf numFmtId="164" fontId="19" fillId="0" borderId="0" xfId="0" applyNumberFormat="1" applyFont="1"/>
    <xf numFmtId="9" fontId="19" fillId="0" borderId="0" xfId="0" applyNumberFormat="1" applyFont="1"/>
    <xf numFmtId="9" fontId="4" fillId="0" borderId="0" xfId="0" applyNumberFormat="1" applyFont="1"/>
    <xf numFmtId="0" fontId="11" fillId="0" borderId="0" xfId="0" applyFont="1" applyAlignment="1">
      <alignment horizontal="left"/>
    </xf>
    <xf numFmtId="9" fontId="11" fillId="0" borderId="0" xfId="0" applyNumberFormat="1" applyFont="1"/>
    <xf numFmtId="43" fontId="11" fillId="0" borderId="0" xfId="0" applyNumberFormat="1" applyFont="1"/>
    <xf numFmtId="0" fontId="10" fillId="0" borderId="0" xfId="0" applyFont="1" applyAlignment="1">
      <alignment horizontal="left" wrapText="1"/>
    </xf>
    <xf numFmtId="43" fontId="6" fillId="6" borderId="13" xfId="0" applyNumberFormat="1" applyFont="1" applyFill="1" applyBorder="1"/>
    <xf numFmtId="43" fontId="19" fillId="0" borderId="0" xfId="0" applyNumberFormat="1" applyFont="1"/>
    <xf numFmtId="0" fontId="0" fillId="0" borderId="0" xfId="0" pivotButton="1"/>
    <xf numFmtId="0" fontId="0" fillId="0" borderId="0" xfId="0" applyAlignment="1">
      <alignment horizontal="left"/>
    </xf>
    <xf numFmtId="0" fontId="25" fillId="0" borderId="0" xfId="0" applyFont="1"/>
    <xf numFmtId="43" fontId="0" fillId="0" borderId="0" xfId="0" applyNumberFormat="1"/>
    <xf numFmtId="0" fontId="0" fillId="0" borderId="0" xfId="1" applyNumberFormat="1" applyFont="1" applyAlignment="1"/>
    <xf numFmtId="171" fontId="6" fillId="6" borderId="13" xfId="0" applyNumberFormat="1" applyFont="1" applyFill="1" applyBorder="1"/>
    <xf numFmtId="10" fontId="0" fillId="0" borderId="0" xfId="2" applyNumberFormat="1" applyFont="1" applyAlignment="1"/>
    <xf numFmtId="164" fontId="0" fillId="0" borderId="0" xfId="0" applyNumberFormat="1"/>
    <xf numFmtId="0" fontId="4" fillId="0" borderId="0" xfId="0" applyFont="1"/>
    <xf numFmtId="172" fontId="0" fillId="0" borderId="0" xfId="0" applyNumberFormat="1"/>
    <xf numFmtId="0" fontId="26" fillId="0" borderId="0" xfId="0" applyFont="1"/>
    <xf numFmtId="173" fontId="0" fillId="0" borderId="0" xfId="0" applyNumberFormat="1"/>
    <xf numFmtId="168" fontId="0" fillId="8" borderId="0" xfId="0" applyNumberFormat="1" applyFill="1"/>
    <xf numFmtId="0" fontId="0" fillId="8" borderId="0" xfId="0" applyFill="1"/>
    <xf numFmtId="169" fontId="0" fillId="8" borderId="0" xfId="0" applyNumberFormat="1" applyFill="1"/>
    <xf numFmtId="0" fontId="0" fillId="9" borderId="0" xfId="0" applyFill="1"/>
    <xf numFmtId="169" fontId="0" fillId="9" borderId="0" xfId="0" applyNumberFormat="1" applyFill="1"/>
    <xf numFmtId="170" fontId="17" fillId="7" borderId="11" xfId="0" applyNumberFormat="1" applyFont="1" applyFill="1" applyBorder="1"/>
    <xf numFmtId="9" fontId="17" fillId="7" borderId="11" xfId="0" applyNumberFormat="1" applyFont="1" applyFill="1" applyBorder="1"/>
    <xf numFmtId="171" fontId="17" fillId="7" borderId="11" xfId="0" applyNumberFormat="1" applyFont="1" applyFill="1" applyBorder="1"/>
    <xf numFmtId="171" fontId="19" fillId="7" borderId="11" xfId="0" applyNumberFormat="1" applyFont="1" applyFill="1" applyBorder="1"/>
    <xf numFmtId="171" fontId="6" fillId="7" borderId="11" xfId="0" applyNumberFormat="1" applyFont="1" applyFill="1" applyBorder="1"/>
    <xf numFmtId="9" fontId="6" fillId="7" borderId="11" xfId="2" applyFont="1" applyFill="1" applyBorder="1"/>
    <xf numFmtId="0" fontId="5" fillId="3" borderId="11" xfId="0" applyFont="1" applyFill="1" applyBorder="1"/>
    <xf numFmtId="0" fontId="5" fillId="3" borderId="11" xfId="0" applyFont="1" applyFill="1" applyBorder="1" applyAlignment="1">
      <alignment horizontal="center"/>
    </xf>
    <xf numFmtId="0" fontId="8" fillId="4" borderId="11" xfId="0" applyFont="1" applyFill="1" applyBorder="1" applyAlignment="1">
      <alignment horizontal="center" vertical="center" wrapText="1"/>
    </xf>
    <xf numFmtId="0" fontId="8" fillId="5" borderId="11" xfId="0" applyFont="1" applyFill="1" applyBorder="1" applyAlignment="1">
      <alignment horizontal="center" vertical="center" wrapText="1"/>
    </xf>
    <xf numFmtId="0" fontId="6" fillId="6" borderId="11" xfId="0" applyFont="1" applyFill="1" applyBorder="1" applyAlignment="1">
      <alignment horizontal="center" vertical="center" wrapText="1"/>
    </xf>
    <xf numFmtId="164" fontId="4" fillId="7" borderId="11" xfId="0" applyNumberFormat="1" applyFont="1" applyFill="1" applyBorder="1"/>
    <xf numFmtId="166" fontId="4" fillId="7" borderId="11" xfId="0" applyNumberFormat="1" applyFont="1" applyFill="1" applyBorder="1"/>
    <xf numFmtId="43" fontId="4" fillId="7" borderId="11" xfId="0" applyNumberFormat="1" applyFont="1" applyFill="1" applyBorder="1"/>
    <xf numFmtId="0" fontId="6" fillId="0" borderId="10" xfId="0" applyFont="1" applyBorder="1" applyAlignment="1">
      <alignment horizontal="left"/>
    </xf>
    <xf numFmtId="164" fontId="6" fillId="0" borderId="10" xfId="0" applyNumberFormat="1" applyFont="1" applyBorder="1"/>
    <xf numFmtId="166" fontId="6" fillId="0" borderId="10" xfId="0" applyNumberFormat="1" applyFont="1" applyBorder="1"/>
    <xf numFmtId="43" fontId="6" fillId="0" borderId="10" xfId="0" applyNumberFormat="1" applyFont="1" applyBorder="1"/>
    <xf numFmtId="0" fontId="15" fillId="0" borderId="0" xfId="0" applyFont="1"/>
    <xf numFmtId="167" fontId="27" fillId="7" borderId="11" xfId="0" applyNumberFormat="1" applyFont="1" applyFill="1" applyBorder="1"/>
    <xf numFmtId="164" fontId="6" fillId="7" borderId="11" xfId="0" applyNumberFormat="1" applyFont="1" applyFill="1" applyBorder="1"/>
    <xf numFmtId="2" fontId="6" fillId="7" borderId="11" xfId="0" applyNumberFormat="1" applyFont="1" applyFill="1" applyBorder="1"/>
    <xf numFmtId="164" fontId="28" fillId="7" borderId="11" xfId="0" applyNumberFormat="1" applyFont="1" applyFill="1" applyBorder="1"/>
    <xf numFmtId="9" fontId="6" fillId="7" borderId="10" xfId="2" applyFont="1" applyFill="1" applyBorder="1"/>
    <xf numFmtId="0" fontId="0" fillId="0" borderId="0" xfId="0" applyNumberFormat="1"/>
    <xf numFmtId="0" fontId="0" fillId="8" borderId="0" xfId="0" applyNumberFormat="1" applyFill="1"/>
    <xf numFmtId="0" fontId="2" fillId="0" borderId="1" xfId="0" applyFont="1" applyBorder="1" applyAlignment="1">
      <alignment horizontal="left" vertical="center" wrapText="1"/>
    </xf>
    <xf numFmtId="0" fontId="3" fillId="0" borderId="2" xfId="0" applyFont="1" applyBorder="1" applyAlignment="1"/>
    <xf numFmtId="0" fontId="3" fillId="0" borderId="3" xfId="0" applyFont="1" applyBorder="1" applyAlignment="1"/>
    <xf numFmtId="0" fontId="3" fillId="0" borderId="4" xfId="0" applyFont="1" applyBorder="1" applyAlignment="1"/>
    <xf numFmtId="0" fontId="0" fillId="0" borderId="0" xfId="0" applyAlignment="1"/>
    <xf numFmtId="0" fontId="3" fillId="0" borderId="5" xfId="0" applyFont="1" applyBorder="1" applyAlignment="1"/>
    <xf numFmtId="0" fontId="3" fillId="0" borderId="6" xfId="0" applyFont="1" applyBorder="1" applyAlignment="1"/>
    <xf numFmtId="0" fontId="3" fillId="0" borderId="7" xfId="0" applyFont="1" applyBorder="1" applyAlignment="1"/>
    <xf numFmtId="0" fontId="3" fillId="0" borderId="8" xfId="0" applyFont="1" applyBorder="1" applyAlignment="1"/>
    <xf numFmtId="0" fontId="12" fillId="0" borderId="0" xfId="0" applyFont="1" applyAlignment="1">
      <alignment horizontal="left" wrapText="1"/>
    </xf>
    <xf numFmtId="0" fontId="13" fillId="5" borderId="11" xfId="0" applyFont="1" applyFill="1" applyBorder="1" applyAlignment="1">
      <alignment horizontal="center"/>
    </xf>
    <xf numFmtId="0" fontId="3" fillId="0" borderId="11" xfId="0" applyFont="1" applyBorder="1" applyAlignment="1"/>
    <xf numFmtId="0" fontId="7" fillId="0" borderId="0" xfId="0" applyFont="1" applyAlignment="1">
      <alignment horizontal="center"/>
    </xf>
    <xf numFmtId="0" fontId="10" fillId="0" borderId="0" xfId="0" applyFont="1" applyAlignment="1">
      <alignment horizontal="left" vertical="center" wrapText="1"/>
    </xf>
    <xf numFmtId="49" fontId="23" fillId="0" borderId="0" xfId="0" applyNumberFormat="1" applyFont="1" applyAlignment="1">
      <alignment vertical="center" wrapText="1"/>
    </xf>
    <xf numFmtId="49" fontId="0" fillId="0" borderId="0" xfId="0" applyNumberFormat="1" applyAlignment="1"/>
    <xf numFmtId="0" fontId="0" fillId="0" borderId="0" xfId="0" applyNumberFormat="1" applyFont="1" applyAlignment="1"/>
  </cellXfs>
  <cellStyles count="3">
    <cellStyle name="Currency" xfId="1" builtinId="4"/>
    <cellStyle name="Normal" xfId="0" builtinId="0"/>
    <cellStyle name="Percent" xfId="2" builtinId="5"/>
  </cellStyles>
  <dxfs count="51">
    <dxf>
      <numFmt numFmtId="169" formatCode="&quot;$&quot;#,##0.00"/>
    </dxf>
    <dxf>
      <numFmt numFmtId="169" formatCode="&quot;$&quot;#,##0.00"/>
    </dxf>
    <dxf>
      <numFmt numFmtId="0" formatCode="General"/>
    </dxf>
    <dxf>
      <numFmt numFmtId="0" formatCode="General"/>
    </dxf>
    <dxf>
      <numFmt numFmtId="168" formatCode="_([$VND]\ * #,##0.00_);_([$VND]\ * \(#,##0.00\);_([$VND]\ * &quot;-&quot;??_);_(@_)"/>
    </dxf>
    <dxf>
      <numFmt numFmtId="0" formatCode="General"/>
    </dxf>
    <dxf>
      <numFmt numFmtId="0" formatCode="General"/>
    </dxf>
    <dxf>
      <numFmt numFmtId="0" formatCode="General"/>
    </dxf>
    <dxf>
      <numFmt numFmtId="0" formatCode="General"/>
    </dxf>
    <dxf>
      <numFmt numFmtId="0" formatCode="General"/>
    </dxf>
    <dxf>
      <numFmt numFmtId="173" formatCode="0.000"/>
    </dxf>
    <dxf>
      <fill>
        <patternFill patternType="solid">
          <bgColor theme="4" tint="0.79998168889431442"/>
        </patternFill>
      </fill>
    </dxf>
    <dxf>
      <fill>
        <patternFill patternType="solid">
          <bgColor theme="4" tint="0.79998168889431442"/>
        </patternFill>
      </fill>
    </dxf>
    <dxf>
      <fill>
        <patternFill patternType="solid">
          <bgColor theme="5" tint="0.79998168889431442"/>
        </patternFill>
      </fill>
    </dxf>
    <dxf>
      <fill>
        <patternFill patternType="solid">
          <bgColor theme="5" tint="0.79998168889431442"/>
        </patternFill>
      </fill>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Arial"/>
        <scheme val="none"/>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_(* #,##0_);_(* \(#,##0\);_(* &quot;-&quot;??_);_(@_)"/>
      <alignment horizontal="righ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_(* #,##0_);_(* \(#,##0\);_(* &quot;-&quot;??_);_(@_)"/>
      <alignment horizontal="righ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_(* #,##0_);_(* \(#,##0\);_(* &quot;-&quot;??_);_(@_)"/>
      <alignment horizontal="righ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_(* #,##0_);_(* \(#,##0\);_(* &quot;-&quot;??_);_(@_)"/>
    </dxf>
    <dxf>
      <font>
        <b val="0"/>
        <i val="0"/>
        <strike val="0"/>
        <condense val="0"/>
        <extend val="0"/>
        <outline val="0"/>
        <shadow val="0"/>
        <u val="none"/>
        <vertAlign val="baseline"/>
        <sz val="11"/>
        <color theme="1"/>
        <name val="Calibri"/>
        <scheme val="none"/>
      </font>
      <numFmt numFmtId="164" formatCode="_(* #,##0_);_(* \(#,##0\);_(* &quot;-&quot;??_);_(@_)"/>
    </dxf>
    <dxf>
      <font>
        <b val="0"/>
        <i val="0"/>
        <strike val="0"/>
        <condense val="0"/>
        <extend val="0"/>
        <outline val="0"/>
        <shadow val="0"/>
        <u val="none"/>
        <vertAlign val="baseline"/>
        <sz val="11"/>
        <color theme="1"/>
        <name val="Calibri"/>
        <scheme val="none"/>
      </font>
      <numFmt numFmtId="164" formatCode="_(* #,##0_);_(* \(#,##0\);_(* &quot;-&quot;??_);_(@_)"/>
    </dxf>
    <dxf>
      <font>
        <b val="0"/>
        <i val="0"/>
        <strike val="0"/>
        <condense val="0"/>
        <extend val="0"/>
        <outline val="0"/>
        <shadow val="0"/>
        <u val="none"/>
        <vertAlign val="baseline"/>
        <sz val="11"/>
        <color theme="1"/>
        <name val="Calibri"/>
        <scheme val="none"/>
      </font>
      <numFmt numFmtId="164" formatCode="_(* #,##0_);_(* \(#,##0\);_(* &quot;-&quot;??_);_(@_)"/>
    </dxf>
    <dxf>
      <font>
        <b val="0"/>
        <i val="0"/>
        <strike val="0"/>
        <condense val="0"/>
        <extend val="0"/>
        <outline val="0"/>
        <shadow val="0"/>
        <u val="none"/>
        <vertAlign val="baseline"/>
        <sz val="11"/>
        <color theme="1"/>
        <name val="Calibri"/>
        <scheme val="none"/>
      </font>
      <numFmt numFmtId="164" formatCode="_(* #,##0_);_(* \(#,##0\);_(* &quot;-&quot;??_);_(@_)"/>
    </dxf>
    <dxf>
      <font>
        <b val="0"/>
        <i val="0"/>
        <strike val="0"/>
        <condense val="0"/>
        <extend val="0"/>
        <outline val="0"/>
        <shadow val="0"/>
        <u val="none"/>
        <vertAlign val="baseline"/>
        <sz val="11"/>
        <color theme="1"/>
        <name val="Calibri"/>
        <scheme val="none"/>
      </font>
      <numFmt numFmtId="164" formatCode="_(* #,##0_);_(* \(#,##0\);_(* &quot;-&quot;??_);_(@_)"/>
      <alignment horizontal="right" vertical="top"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_(* #,##0_);_(* \(#,##0\);_(* &quot;-&quot;??_);_(@_)"/>
      <alignment horizontal="right" vertical="top" textRotation="0" wrapText="0" 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none"/>
      </font>
      <alignment horizontal="right" vertical="top" textRotation="0" wrapText="0" indent="0" justifyLastLine="0" shrinkToFit="0" readingOrder="0"/>
    </dxf>
    <dxf>
      <border outline="0">
        <bottom style="thin">
          <color rgb="FF8EAADB"/>
        </bottom>
      </border>
    </dxf>
    <dxf>
      <font>
        <b/>
        <i val="0"/>
        <strike val="0"/>
        <condense val="0"/>
        <extend val="0"/>
        <outline val="0"/>
        <shadow val="0"/>
        <u val="none"/>
        <vertAlign val="baseline"/>
        <sz val="11"/>
        <color theme="0"/>
        <name val="Calibri"/>
        <scheme val="none"/>
      </font>
      <numFmt numFmtId="164" formatCode="_(* #,##0_);_(* \(#,##0\);_(* &quot;-&quot;??_);_(@_)"/>
      <fill>
        <patternFill patternType="solid">
          <fgColor theme="1"/>
          <bgColor theme="1"/>
        </patternFill>
      </fill>
    </dxf>
    <dxf>
      <fill>
        <patternFill patternType="solid">
          <bgColor theme="5" tint="0.79998168889431442"/>
        </patternFill>
      </fill>
    </dxf>
    <dxf>
      <fill>
        <patternFill patternType="solid">
          <bgColor theme="5" tint="0.79998168889431442"/>
        </patternFill>
      </fill>
    </dxf>
    <dxf>
      <fill>
        <patternFill patternType="solid">
          <bgColor theme="4" tint="0.79998168889431442"/>
        </patternFill>
      </fill>
    </dxf>
    <dxf>
      <fill>
        <patternFill patternType="solid">
          <bgColor theme="4" tint="0.79998168889431442"/>
        </patternFill>
      </fill>
    </dxf>
    <dxf>
      <numFmt numFmtId="173" formatCode="0.000"/>
    </dxf>
    <dxf>
      <numFmt numFmtId="0" formatCode="General"/>
    </dxf>
    <dxf>
      <numFmt numFmtId="0" formatCode="General"/>
    </dxf>
    <dxf>
      <numFmt numFmtId="0" formatCode="General"/>
    </dxf>
    <dxf>
      <numFmt numFmtId="0" formatCode="General"/>
    </dxf>
    <dxf>
      <numFmt numFmtId="0" formatCode="General"/>
    </dxf>
    <dxf>
      <numFmt numFmtId="168" formatCode="_([$VND]\ * #,##0.00_);_([$VND]\ * \(#,##0.00\);_([$VND]\ * &quot;-&quot;??_);_(@_)"/>
    </dxf>
    <dxf>
      <numFmt numFmtId="0" formatCode="General"/>
    </dxf>
    <dxf>
      <numFmt numFmtId="0" formatCode="General"/>
    </dxf>
    <dxf>
      <numFmt numFmtId="169" formatCode="&quot;$&quot;#,##0.00"/>
    </dxf>
    <dxf>
      <numFmt numFmtId="169" formatCode="&quot;$&quot;#,##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onnections" Target="connection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34" Type="http://schemas.openxmlformats.org/officeDocument/2006/relationships/customXml" Target="../customXml/item17.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customschemas.google.com/relationships/workbookmetadata" Target="metadata"/><Relationship Id="rId24" Type="http://schemas.openxmlformats.org/officeDocument/2006/relationships/customXml" Target="../customXml/item7.xml"/><Relationship Id="rId32" Type="http://schemas.openxmlformats.org/officeDocument/2006/relationships/customXml" Target="../customXml/item15.xml"/><Relationship Id="rId37" Type="http://schemas.openxmlformats.org/officeDocument/2006/relationships/customXml" Target="../customXml/item20.xml"/><Relationship Id="rId5" Type="http://schemas.openxmlformats.org/officeDocument/2006/relationships/worksheet" Target="worksheets/sheet5.xml"/><Relationship Id="rId15" Type="http://schemas.openxmlformats.org/officeDocument/2006/relationships/sharedStrings" Target="sharedStrings.xml"/><Relationship Id="rId23" Type="http://schemas.openxmlformats.org/officeDocument/2006/relationships/customXml" Target="../customXml/item6.xml"/><Relationship Id="rId28" Type="http://schemas.openxmlformats.org/officeDocument/2006/relationships/customXml" Target="../customXml/item11.xml"/><Relationship Id="rId36" Type="http://schemas.openxmlformats.org/officeDocument/2006/relationships/customXml" Target="../customXml/item19.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tyles" Target="style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35" Type="http://schemas.openxmlformats.org/officeDocument/2006/relationships/customXml" Target="../customXml/item18.xml"/><Relationship Id="rId8" Type="http://schemas.openxmlformats.org/officeDocument/2006/relationships/pivotCacheDefinition" Target="pivotCache/pivotCacheDefinition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uynhvananh" refreshedDate="44494.915245138887" backgroundQuery="1" createdVersion="7" refreshedVersion="7" minRefreshableVersion="3" recordCount="0" supportSubquery="1" supportAdvancedDrill="1" xr:uid="{205F1D8A-DEBE-46DD-BC90-B7EEB89D3FB1}">
  <cacheSource type="external" connectionId="2"/>
  <cacheFields count="9">
    <cacheField name="[Measures].[Sum of Raw Materials]" caption="Sum of Raw Materials" numFmtId="0" hierarchy="19" level="32767"/>
    <cacheField name="[Measures].[Sum of Other Direct Cost]" caption="Sum of Other Direct Cost" numFmtId="0" hierarchy="21" level="32767"/>
    <cacheField name="[Measures].[Sum of Variable Manufacturing]" caption="Sum of Variable Manufacturing" numFmtId="0" hierarchy="22" level="32767"/>
    <cacheField name="[Measures].[Sum of Fixed Manufacturing]" caption="Sum of Fixed Manufacturing" numFmtId="0" hierarchy="23" level="32767"/>
    <cacheField name="[Measures].[Sum of Warehouse]" caption="Sum of Warehouse" numFmtId="0" hierarchy="24" level="32767"/>
    <cacheField name="[Measures].[Sum of Trans. Primary]" caption="Sum of Trans. Primary" numFmtId="0" hierarchy="25" level="32767"/>
    <cacheField name="[Measures].[Sum of Gross Sales]" caption="Sum of Gross Sales" numFmtId="0" hierarchy="26" level="32767"/>
    <cacheField name="[Measures].[Sum of Packaging]" caption="Sum of Packaging" numFmtId="0" hierarchy="20" level="32767"/>
    <cacheField name="[Measures].[Sum of Trans. Delivery]" caption="Sum of Trans. Delivery" numFmtId="0" hierarchy="27" level="32767"/>
  </cacheFields>
  <cacheHierarchies count="28">
    <cacheHierarchy uniqueName="[Pivoit_Table].[Year]" caption="Year" attribute="1" defaultMemberUniqueName="[Pivoit_Table].[Year].[All]" allUniqueName="[Pivoit_Table].[Year].[All]" dimensionUniqueName="[Pivoit_Table]" displayFolder="" count="0" memberValueDatatype="130" unbalanced="0"/>
    <cacheHierarchy uniqueName="[Pivoit_Table].[Month]" caption="Month" attribute="1" defaultMemberUniqueName="[Pivoit_Table].[Month].[All]" allUniqueName="[Pivoit_Table].[Month].[All]" dimensionUniqueName="[Pivoit_Table]" displayFolder="" count="0" memberValueDatatype="130" unbalanced="0"/>
    <cacheHierarchy uniqueName="[Pivoit_Table].[Period]" caption="Period" attribute="1" defaultMemberUniqueName="[Pivoit_Table].[Period].[All]" allUniqueName="[Pivoit_Table].[Period].[All]" dimensionUniqueName="[Pivoit_Table]" displayFolder="" count="0" memberValueDatatype="130" unbalanced="0"/>
    <cacheHierarchy uniqueName="[Pivoit_Table].[Product Type]" caption="Product Type" attribute="1" defaultMemberUniqueName="[Pivoit_Table].[Product Type].[All]" allUniqueName="[Pivoit_Table].[Product Type].[All]" dimensionUniqueName="[Pivoit_Table]" displayFolder="" count="0" memberValueDatatype="130" unbalanced="0"/>
    <cacheHierarchy uniqueName="[Pivoit_Table].[Sales Office]" caption="Sales Office" attribute="1" defaultMemberUniqueName="[Pivoit_Table].[Sales Office].[All]" allUniqueName="[Pivoit_Table].[Sales Office].[All]" dimensionUniqueName="[Pivoit_Table]" displayFolder="" count="0" memberValueDatatype="130" unbalanced="0"/>
    <cacheHierarchy uniqueName="[Pivoit_Table].[Sales Volume]" caption="Sales Volume" attribute="1" defaultMemberUniqueName="[Pivoit_Table].[Sales Volume].[All]" allUniqueName="[Pivoit_Table].[Sales Volume].[All]" dimensionUniqueName="[Pivoit_Table]" displayFolder="" count="0" memberValueDatatype="5" unbalanced="0"/>
    <cacheHierarchy uniqueName="[Pivoit_Table].[Gross Sales]" caption="Gross Sales" attribute="1" defaultMemberUniqueName="[Pivoit_Table].[Gross Sales].[All]" allUniqueName="[Pivoit_Table].[Gross Sales].[All]" dimensionUniqueName="[Pivoit_Table]" displayFolder="" count="0" memberValueDatatype="5" unbalanced="0"/>
    <cacheHierarchy uniqueName="[Pivoit_Table].[Raw Materials]" caption="Raw Materials" attribute="1" defaultMemberUniqueName="[Pivoit_Table].[Raw Materials].[All]" allUniqueName="[Pivoit_Table].[Raw Materials].[All]" dimensionUniqueName="[Pivoit_Table]" displayFolder="" count="0" memberValueDatatype="5" unbalanced="0"/>
    <cacheHierarchy uniqueName="[Pivoit_Table].[Packaging]" caption="Packaging" attribute="1" defaultMemberUniqueName="[Pivoit_Table].[Packaging].[All]" allUniqueName="[Pivoit_Table].[Packaging].[All]" dimensionUniqueName="[Pivoit_Table]" displayFolder="" count="0" memberValueDatatype="5" unbalanced="0"/>
    <cacheHierarchy uniqueName="[Pivoit_Table].[Other Direct Cost]" caption="Other Direct Cost" attribute="1" defaultMemberUniqueName="[Pivoit_Table].[Other Direct Cost].[All]" allUniqueName="[Pivoit_Table].[Other Direct Cost].[All]" dimensionUniqueName="[Pivoit_Table]" displayFolder="" count="0" memberValueDatatype="5" unbalanced="0"/>
    <cacheHierarchy uniqueName="[Pivoit_Table].[Variable Manufacturing]" caption="Variable Manufacturing" attribute="1" defaultMemberUniqueName="[Pivoit_Table].[Variable Manufacturing].[All]" allUniqueName="[Pivoit_Table].[Variable Manufacturing].[All]" dimensionUniqueName="[Pivoit_Table]" displayFolder="" count="0" memberValueDatatype="5" unbalanced="0"/>
    <cacheHierarchy uniqueName="[Pivoit_Table].[Fixed Manufacturing]" caption="Fixed Manufacturing" attribute="1" defaultMemberUniqueName="[Pivoit_Table].[Fixed Manufacturing].[All]" allUniqueName="[Pivoit_Table].[Fixed Manufacturing].[All]" dimensionUniqueName="[Pivoit_Table]" displayFolder="" count="0" memberValueDatatype="5" unbalanced="0"/>
    <cacheHierarchy uniqueName="[Pivoit_Table].[Warehouse]" caption="Warehouse" attribute="1" defaultMemberUniqueName="[Pivoit_Table].[Warehouse].[All]" allUniqueName="[Pivoit_Table].[Warehouse].[All]" dimensionUniqueName="[Pivoit_Table]" displayFolder="" count="0" memberValueDatatype="5" unbalanced="0"/>
    <cacheHierarchy uniqueName="[Pivoit_Table].[Trans. Primary]" caption="Trans. Primary" attribute="1" defaultMemberUniqueName="[Pivoit_Table].[Trans. Primary].[All]" allUniqueName="[Pivoit_Table].[Trans. Primary].[All]" dimensionUniqueName="[Pivoit_Table]" displayFolder="" count="0" memberValueDatatype="5" unbalanced="0"/>
    <cacheHierarchy uniqueName="[Pivoit_Table].[Trans. Delivery]" caption="Trans. Delivery" attribute="1" defaultMemberUniqueName="[Pivoit_Table].[Trans. Delivery].[All]" allUniqueName="[Pivoit_Table].[Trans. Delivery].[All]" dimensionUniqueName="[Pivoit_Table]" displayFolder="" count="0" memberValueDatatype="5" unbalanced="0"/>
    <cacheHierarchy uniqueName="[Table3].[Column1]" caption="Column1" attribute="1" defaultMemberUniqueName="[Table3].[Column1].[All]" allUniqueName="[Table3].[Column1].[All]" dimensionUniqueName="[Table3]" displayFolder="" count="0" memberValueDatatype="130" unbalanced="0"/>
    <cacheHierarchy uniqueName="[Measures].[__XL_Count Table3]" caption="__XL_Count Table3" measure="1" displayFolder="" measureGroup="Table3" count="0" hidden="1"/>
    <cacheHierarchy uniqueName="[Measures].[__XL_Count Pivoit_Table]" caption="__XL_Count Pivoit_Table" measure="1" displayFolder="" measureGroup="Pivoit_Table" count="0" hidden="1"/>
    <cacheHierarchy uniqueName="[Measures].[__No measures defined]" caption="__No measures defined" measure="1" displayFolder="" count="0" hidden="1"/>
    <cacheHierarchy uniqueName="[Measures].[Sum of Raw Materials]" caption="Sum of Raw Materials" measure="1" displayFolder="" measureGroup="Pivoit_Tabl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Packaging]" caption="Sum of Packaging" measure="1" displayFolder="" measureGroup="Pivoit_Table" count="0" oneField="1" hidden="1">
      <fieldsUsage count="1">
        <fieldUsage x="7"/>
      </fieldsUsage>
      <extLst>
        <ext xmlns:x15="http://schemas.microsoft.com/office/spreadsheetml/2010/11/main" uri="{B97F6D7D-B522-45F9-BDA1-12C45D357490}">
          <x15:cacheHierarchy aggregatedColumn="8"/>
        </ext>
      </extLst>
    </cacheHierarchy>
    <cacheHierarchy uniqueName="[Measures].[Sum of Other Direct Cost]" caption="Sum of Other Direct Cost" measure="1" displayFolder="" measureGroup="Pivoit_Tabl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Variable Manufacturing]" caption="Sum of Variable Manufacturing" measure="1" displayFolder="" measureGroup="Pivoit_Table"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Fixed Manufacturing]" caption="Sum of Fixed Manufacturing" measure="1" displayFolder="" measureGroup="Pivoit_Table"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Warehouse]" caption="Sum of Warehouse" measure="1" displayFolder="" measureGroup="Pivoit_Table"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Trans. Primary]" caption="Sum of Trans. Primary" measure="1" displayFolder="" measureGroup="Pivoit_Table" count="0" oneField="1" hidden="1">
      <fieldsUsage count="1">
        <fieldUsage x="5"/>
      </fieldsUsage>
      <extLst>
        <ext xmlns:x15="http://schemas.microsoft.com/office/spreadsheetml/2010/11/main" uri="{B97F6D7D-B522-45F9-BDA1-12C45D357490}">
          <x15:cacheHierarchy aggregatedColumn="13"/>
        </ext>
      </extLst>
    </cacheHierarchy>
    <cacheHierarchy uniqueName="[Measures].[Sum of Gross Sales]" caption="Sum of Gross Sales" measure="1" displayFolder="" measureGroup="Pivoit_Table" count="0" oneField="1" hidden="1">
      <fieldsUsage count="1">
        <fieldUsage x="6"/>
      </fieldsUsage>
      <extLst>
        <ext xmlns:x15="http://schemas.microsoft.com/office/spreadsheetml/2010/11/main" uri="{B97F6D7D-B522-45F9-BDA1-12C45D357490}">
          <x15:cacheHierarchy aggregatedColumn="6"/>
        </ext>
      </extLst>
    </cacheHierarchy>
    <cacheHierarchy uniqueName="[Measures].[Sum of Trans. Delivery]" caption="Sum of Trans. Delivery" measure="1" displayFolder="" measureGroup="Pivoit_Table" count="0" oneField="1" hidden="1">
      <fieldsUsage count="1">
        <fieldUsage x="8"/>
      </fieldsUsage>
      <extLst>
        <ext xmlns:x15="http://schemas.microsoft.com/office/spreadsheetml/2010/11/main" uri="{B97F6D7D-B522-45F9-BDA1-12C45D357490}">
          <x15:cacheHierarchy aggregatedColumn="14"/>
        </ext>
      </extLst>
    </cacheHierarchy>
  </cacheHierarchies>
  <kpis count="0"/>
  <dimensions count="3">
    <dimension measure="1" name="Measures" uniqueName="[Measures]" caption="Measures"/>
    <dimension name="Pivoit_Table" uniqueName="[Pivoit_Table]" caption="Pivoit_Table"/>
    <dimension name="Table3" uniqueName="[Table3]" caption="Table3"/>
  </dimensions>
  <measureGroups count="2">
    <measureGroup name="Pivoit_Table" caption="Pivoit_Table"/>
    <measureGroup name="Table3" caption="Table3"/>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uynhvananh" refreshedDate="44494.975087847219" createdVersion="7" refreshedVersion="7" minRefreshableVersion="3" recordCount="11148" xr:uid="{0C706EA5-070B-4186-BC3A-7E1F5FECB9DA}">
  <cacheSource type="worksheet">
    <worksheetSource name="Pivoit_Table"/>
  </cacheSource>
  <cacheFields count="18">
    <cacheField name="Year" numFmtId="0">
      <sharedItems/>
    </cacheField>
    <cacheField name="Month" numFmtId="0">
      <sharedItems/>
    </cacheField>
    <cacheField name="Period" numFmtId="0">
      <sharedItems/>
    </cacheField>
    <cacheField name="Product Type" numFmtId="0">
      <sharedItems count="8">
        <s v="CAN CF"/>
        <s v="PET CF"/>
        <s v="PMX"/>
        <s v="RGB CF"/>
        <s v="Water"/>
        <s v="CAN HF"/>
        <s v="PET HF"/>
        <s v="RGB HF"/>
      </sharedItems>
    </cacheField>
    <cacheField name="Sales Office" numFmtId="0">
      <sharedItems/>
    </cacheField>
    <cacheField name="Sales Volume" numFmtId="0">
      <sharedItems containsSemiMixedTypes="0" containsString="0" containsNumber="1" minValue="0.80359999999999998" maxValue="781942.98"/>
    </cacheField>
    <cacheField name="Gross Sales" numFmtId="0">
      <sharedItems containsSemiMixedTypes="0" containsString="0" containsNumber="1" minValue="12620.827300000001" maxValue="81500671001.814407"/>
    </cacheField>
    <cacheField name="Raw Materials" numFmtId="0">
      <sharedItems containsSemiMixedTypes="0" containsString="0" containsNumber="1" minValue="0.7954" maxValue="22937023139.0616"/>
    </cacheField>
    <cacheField name="Packaging" numFmtId="0">
      <sharedItems containsSemiMixedTypes="0" containsString="0" containsNumber="1" minValue="0.78720000000000001" maxValue="15447282247.6992"/>
    </cacheField>
    <cacheField name="Other Direct Cost" numFmtId="0">
      <sharedItems containsSemiMixedTypes="0" containsString="0" containsNumber="1" minValue="1.2428999999999999" maxValue="4500845653.8240004"/>
    </cacheField>
    <cacheField name="Variable Manufacturing" numFmtId="0">
      <sharedItems containsSemiMixedTypes="0" containsString="0" containsNumber="1" minValue="0" maxValue="3013180389.7045002"/>
    </cacheField>
    <cacheField name="Fixed Manufacturing" numFmtId="0">
      <sharedItems containsSemiMixedTypes="0" containsString="0" containsNumber="1" minValue="0.82" maxValue="7696778247.2212"/>
    </cacheField>
    <cacheField name="Warehouse" numFmtId="0">
      <sharedItems containsSemiMixedTypes="0" containsString="0" containsNumber="1" minValue="0.82" maxValue="1528863816.5799999"/>
    </cacheField>
    <cacheField name="Trans. Primary" numFmtId="0">
      <sharedItems containsSemiMixedTypes="0" containsString="0" containsNumber="1" minValue="0" maxValue="874057221.62"/>
    </cacheField>
    <cacheField name="Trans. Delivery" numFmtId="0">
      <sharedItems containsSemiMixedTypes="0" containsString="0" containsNumber="1" minValue="1107.0247999999999" maxValue="3875652601.2055998"/>
    </cacheField>
    <cacheField name="USD" numFmtId="0" formula="'Gross Sales'/23000" databaseField="0"/>
    <cacheField name="Sum USD (Thoundsand)" numFmtId="0" formula="USD/1000" databaseField="0"/>
    <cacheField name="UnitPrice " numFmtId="0" formula="'Sum USD (Thoundsand)'*1000/'Sales Volume'"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148">
  <r>
    <s v="Y3"/>
    <s v="M1"/>
    <s v="Y3-M1"/>
    <x v="0"/>
    <s v="South"/>
    <n v="86713.261599999998"/>
    <n v="14268364426.4876"/>
    <n v="2233480002.4920001"/>
    <n v="3523596662.1311998"/>
    <n v="124582916.6754"/>
    <n v="331869079.34850001"/>
    <n v="832874058.69809997"/>
    <n v="171690279.93540001"/>
    <n v="208007641.61410001"/>
    <n v="252190721.2798"/>
  </r>
  <r>
    <s v="Y3"/>
    <s v="M1"/>
    <s v="Y3-M1"/>
    <x v="0"/>
    <s v="South"/>
    <n v="192462.2"/>
    <n v="31067668925.483601"/>
    <n v="4957263365.0584002"/>
    <n v="7820708771.7119999"/>
    <n v="276514824.41430002"/>
    <n v="736591519.50740004"/>
    <n v="1848584296.1300001"/>
    <n v="381070765.70840001"/>
    <n v="461678036.12949997"/>
    <n v="559743459.55299997"/>
  </r>
  <r>
    <s v="Y3"/>
    <s v="M1"/>
    <s v="Y3-M1"/>
    <x v="0"/>
    <s v="South"/>
    <n v="77879.286800000002"/>
    <n v="12744482324.841"/>
    <n v="2005942649.5323999"/>
    <n v="3164627762.0159998"/>
    <n v="111890944.9364"/>
    <n v="298059682.38"/>
    <n v="748024425.43149996"/>
    <n v="154199211.34490001"/>
    <n v="186816716.13949999"/>
    <n v="226498613.34299999"/>
  </r>
  <r>
    <s v="Y3"/>
    <s v="M1"/>
    <s v="Y3-M1"/>
    <x v="0"/>
    <s v="Central"/>
    <n v="132806.954"/>
    <n v="21611233161.102798"/>
    <n v="3420718705.4597998"/>
    <n v="5396615595.3216"/>
    <n v="190806774.60879999"/>
    <n v="508278903.84710002"/>
    <n v="1275600349.4777"/>
    <n v="262954739.4355"/>
    <n v="318577121.67409998"/>
    <n v="386246358.426"/>
  </r>
  <r>
    <s v="Y3"/>
    <s v="M1"/>
    <s v="Y3-M1"/>
    <x v="0"/>
    <s v="North"/>
    <n v="27913.849600000001"/>
    <n v="4718876991.4357004"/>
    <n v="718979124.51160002"/>
    <n v="1134280334.1312001"/>
    <n v="40104463.740599997"/>
    <n v="106831912.4075"/>
    <n v="268110330.31470001"/>
    <n v="55268785.459899999"/>
    <n v="66959700.471799999"/>
    <n v="81182667.269400001"/>
  </r>
  <r>
    <s v="Y3"/>
    <s v="M1"/>
    <s v="Y3-M1"/>
    <x v="0"/>
    <s v="North"/>
    <n v="43585.656799999997"/>
    <n v="6799908701.8891001"/>
    <n v="1122639041.599"/>
    <n v="1771104811.776"/>
    <n v="62620506.280400001"/>
    <n v="166811068.20480001"/>
    <n v="418636806.06889999"/>
    <n v="86298606.223299995"/>
    <n v="104553208.0317"/>
    <n v="126761443.67110001"/>
  </r>
  <r>
    <s v="Y3"/>
    <s v="M1"/>
    <s v="Y3-M1"/>
    <x v="0"/>
    <s v="South"/>
    <n v="151.88040000000001"/>
    <n v="19571264.226399999"/>
    <n v="4230957.6982000005"/>
    <n v="5737298.5920000002"/>
    <n v="218210.59710000001"/>
    <n v="601726.80759999994"/>
    <n v="1458799.2984"/>
    <n v="300719.72739999997"/>
    <n v="364330.47529999999"/>
    <n v="441718.22070000001"/>
  </r>
  <r>
    <s v="Y3"/>
    <s v="M1"/>
    <s v="Y3-M1"/>
    <x v="0"/>
    <s v="South"/>
    <n v="376.08479999999997"/>
    <n v="50093301.435400002"/>
    <n v="10476657.233200001"/>
    <n v="14206644.057600001"/>
    <n v="540330.35120000003"/>
    <n v="1489990.1902000001"/>
    <n v="3612264.9293999998"/>
    <n v="744639.32510000002"/>
    <n v="902151.6531"/>
    <n v="1093778.4512"/>
  </r>
  <r>
    <s v="Y3"/>
    <s v="M1"/>
    <s v="Y3-M1"/>
    <x v="0"/>
    <s v="South"/>
    <n v="11.250400000000001"/>
    <n v="1290791.4521000001"/>
    <n v="313404.30339999998"/>
    <n v="424984.87680000003"/>
    <n v="16164.530500000001"/>
    <n v="44572.356099999997"/>
    <n v="108059.20729999999"/>
    <n v="22275.535400000001"/>
    <n v="26987.442599999998"/>
    <n v="32719.868200000001"/>
  </r>
  <r>
    <s v="Y3"/>
    <s v="M1"/>
    <s v="Y3-M1"/>
    <x v="0"/>
    <s v="North"/>
    <n v="41.787199999999999"/>
    <n v="5801299.6262999997"/>
    <n v="1164073.4678"/>
    <n v="1578515.4816000001"/>
    <n v="60035.6008"/>
    <n v="165554.4656"/>
    <n v="401362.76990000001"/>
    <n v="82737.702799999999"/>
    <n v="100239.0726"/>
    <n v="121530.939"/>
  </r>
  <r>
    <s v="Y3"/>
    <s v="M1"/>
    <s v="Y3-M1"/>
    <x v="1"/>
    <s v="North"/>
    <n v="3760.848"/>
    <n v="321552518.97109997"/>
    <n v="96822826.628800005"/>
    <n v="101425354.4448"/>
    <n v="5403296.0538999997"/>
    <n v="15286362.0506"/>
    <n v="36122649.293899998"/>
    <n v="7446393.2505999999"/>
    <n v="0"/>
    <n v="20436013.376600001"/>
  </r>
  <r>
    <s v="Y3"/>
    <s v="M1"/>
    <s v="Y3-M1"/>
    <x v="1"/>
    <s v="South"/>
    <n v="56481.025999999998"/>
    <n v="5846713047.1438999"/>
    <n v="1718480422.1252"/>
    <n v="1349205899.0976"/>
    <n v="81147575.231999993"/>
    <n v="235760651.0149"/>
    <n v="542495813.16700006"/>
    <n v="111831143.08059999"/>
    <n v="38370870.445699997"/>
    <n v="271861674.72060001"/>
  </r>
  <r>
    <s v="Y3"/>
    <s v="M1"/>
    <s v="Y3-M1"/>
    <x v="1"/>
    <s v="South"/>
    <n v="89132.097599999994"/>
    <n v="9229533758.6648998"/>
    <n v="2711915409.9474001"/>
    <n v="2129167267.6224"/>
    <n v="128058114.23999999"/>
    <n v="372051339.09039998"/>
    <n v="856106788.26530004"/>
    <n v="176479520.03889999"/>
    <n v="60552656.560500003"/>
    <n v="429021975.00620002"/>
  </r>
  <r>
    <s v="Y3"/>
    <s v="M1"/>
    <s v="Y3-M1"/>
    <x v="1"/>
    <s v="South"/>
    <n v="58528.5988"/>
    <n v="6057423477.3646002"/>
    <n v="1780779463.7616"/>
    <n v="1398117850.8096001"/>
    <n v="84089369.391200006"/>
    <n v="244307540.66119999"/>
    <n v="562162588.8937"/>
    <n v="115885290.51710001"/>
    <n v="39761906.625500001"/>
    <n v="281717313.15249997"/>
  </r>
  <r>
    <s v="Y3"/>
    <s v="M1"/>
    <s v="Y3-M1"/>
    <x v="1"/>
    <s v="Central"/>
    <n v="12067.6612"/>
    <n v="1256521391.1696999"/>
    <n v="367168251.24919999"/>
    <n v="288269544.72960001"/>
    <n v="17337884.0286"/>
    <n v="50372308.405699998"/>
    <n v="115908936.8475"/>
    <n v="23893693.8983"/>
    <n v="8198269.3530999999"/>
    <n v="58085605.310900003"/>
  </r>
  <r>
    <s v="Y3"/>
    <s v="M1"/>
    <s v="Y3-M1"/>
    <x v="1"/>
    <s v="North"/>
    <n v="5768.2407999999996"/>
    <n v="597186666.23889995"/>
    <n v="175503343.63699999"/>
    <n v="137790423.70559999"/>
    <n v="8287362.7654999997"/>
    <n v="24077540.769499999"/>
    <n v="55403499.280299999"/>
    <n v="11420985.203600001"/>
    <n v="3918703.9632999999"/>
    <n v="27764431.971900001"/>
  </r>
  <r>
    <s v="Y3"/>
    <s v="M1"/>
    <s v="Y3-M1"/>
    <x v="1"/>
    <s v="North"/>
    <n v="48.216000000000001"/>
    <n v="5424300.1446000002"/>
    <n v="1880795.6813999999"/>
    <n v="1239051.2256"/>
    <n v="69273.185700000002"/>
    <n v="366661.48060000001"/>
    <n v="463110.8884"/>
    <n v="95466.580100000006"/>
    <n v="0"/>
    <n v="473895.89860000001"/>
  </r>
  <r>
    <s v="Y3"/>
    <s v="M1"/>
    <s v="Y3-M1"/>
    <x v="1"/>
    <s v="South"/>
    <n v="19639.984"/>
    <n v="2775182837.1664"/>
    <n v="1149159191.2451999"/>
    <n v="520436666.38080001"/>
    <n v="28217212.173500001"/>
    <n v="136074558.26800001"/>
    <n v="188640501.86809999"/>
    <n v="38886720.308600001"/>
    <n v="13807081.3616"/>
    <n v="97250807.077800006"/>
  </r>
  <r>
    <s v="Y3"/>
    <s v="M1"/>
    <s v="Y3-M1"/>
    <x v="1"/>
    <s v="South"/>
    <n v="42079.710400000004"/>
    <n v="5948117176.3868999"/>
    <n v="2462134693.6016002"/>
    <n v="1115063240.7936001"/>
    <n v="60456877.965499997"/>
    <n v="291546979.09759998"/>
    <n v="404172309.32169998"/>
    <n v="83316866.703799993"/>
    <n v="29582406.236499999"/>
    <n v="208365027.0794"/>
  </r>
  <r>
    <s v="Y3"/>
    <s v="M1"/>
    <s v="Y3-M1"/>
    <x v="1"/>
    <s v="South"/>
    <n v="30231.432000000001"/>
    <n v="4271888243.4505"/>
    <n v="1768877609.6038001"/>
    <n v="801097683.01440001"/>
    <n v="43434186.745300002"/>
    <n v="209456828.23410001"/>
    <n v="290370527.01630002"/>
    <n v="59857545.745099999"/>
    <n v="21252962.390500002"/>
    <n v="149696209.5853"/>
  </r>
  <r>
    <s v="Y3"/>
    <s v="M1"/>
    <s v="Y3-M1"/>
    <x v="1"/>
    <s v="Central"/>
    <n v="13750.399600000001"/>
    <n v="1943054244.7525001"/>
    <n v="804552492.81200004"/>
    <n v="364369549.47839999"/>
    <n v="19755512.367199998"/>
    <n v="95268893.883900002"/>
    <n v="132071506.8521"/>
    <n v="27225477.545000002"/>
    <n v="9666651.7666999996"/>
    <n v="68087502.451199993"/>
  </r>
  <r>
    <s v="Y3"/>
    <s v="M1"/>
    <s v="Y3-M1"/>
    <x v="1"/>
    <s v="North"/>
    <n v="7004.1776"/>
    <n v="989690294.80770004"/>
    <n v="409822892.63620001"/>
    <n v="185602536.57600001"/>
    <n v="10063060.992000001"/>
    <n v="48528062.596699998"/>
    <n v="67274575.052499995"/>
    <n v="13868111.874399999"/>
    <n v="4923998.4102999996"/>
    <n v="34682407.303199999"/>
  </r>
  <r>
    <s v="Y3"/>
    <s v="M1"/>
    <s v="Y3-M1"/>
    <x v="1"/>
    <s v="North"/>
    <n v="22182.574400000001"/>
    <n v="3134533957.4186001"/>
    <n v="1297929227.5808001"/>
    <n v="587812346.07360005"/>
    <n v="31870209.6303"/>
    <n v="153690757.2189"/>
    <n v="213061882.7155"/>
    <n v="43920991.301100001"/>
    <n v="15594544.7589"/>
    <n v="109840887.01199999"/>
  </r>
  <r>
    <s v="Y3"/>
    <s v="M1"/>
    <s v="Y3-M1"/>
    <x v="2"/>
    <s v="South"/>
    <n v="180.81"/>
    <n v="151508462.76440001"/>
    <n v="69310299.354200006"/>
    <n v="7384040.6975999996"/>
    <n v="259774.75709999999"/>
    <n v="4466046.2610999998"/>
    <n v="1736665.8314"/>
    <n v="357999.67550000001"/>
    <n v="735408.66940000001"/>
    <n v="998717.77709999995"/>
  </r>
  <r>
    <s v="Y3"/>
    <s v="M1"/>
    <s v="Y3-M1"/>
    <x v="2"/>
    <s v="South"/>
    <n v="1.6072"/>
    <n v="2040764.0660000001"/>
    <n v="616092.18259999994"/>
    <n v="65635.948799999998"/>
    <n v="2309.3962000000001"/>
    <n v="39698.188999999998"/>
    <n v="15437.0296"/>
    <n v="3182.2193000000002"/>
    <n v="6536.9660000000003"/>
    <n v="8877.4914000000008"/>
  </r>
  <r>
    <s v="Y3"/>
    <s v="M1"/>
    <s v="Y3-M1"/>
    <x v="2"/>
    <s v="Central"/>
    <n v="4.0179999999999998"/>
    <n v="5101910.5626999997"/>
    <n v="1540228.4680000001"/>
    <n v="164090.26560000001"/>
    <n v="5772.2475999999997"/>
    <n v="99245.472500000003"/>
    <n v="38592.574000000001"/>
    <n v="7955.5483000000004"/>
    <n v="16342.4149"/>
    <n v="22193.7284"/>
  </r>
  <r>
    <s v="Y3"/>
    <s v="M1"/>
    <s v="Y3-M1"/>
    <x v="2"/>
    <s v="North"/>
    <n v="4.8216000000000001"/>
    <n v="6122292.9934"/>
    <n v="1848274.9569999999"/>
    <n v="196907.84640000001"/>
    <n v="6926.9457000000002"/>
    <n v="119094.567"/>
    <n v="46311.088799999998"/>
    <n v="9546.6579999999994"/>
    <n v="19610.8979"/>
    <n v="26632.474099999999"/>
  </r>
  <r>
    <s v="Y3"/>
    <s v="M1"/>
    <s v="Y3-M1"/>
    <x v="3"/>
    <s v="South"/>
    <n v="12439.727999999999"/>
    <n v="638393233.778"/>
    <n v="290411100.52579999"/>
    <n v="38022647.174400002"/>
    <n v="17872440.8893"/>
    <n v="48383453.231299996"/>
    <n v="211067977.26550001"/>
    <n v="24630377.675000001"/>
    <n v="5381485.6056000004"/>
    <n v="104851928.6894"/>
  </r>
  <r>
    <s v="Y3"/>
    <s v="M1"/>
    <s v="Y3-M1"/>
    <x v="3"/>
    <s v="South"/>
    <n v="57119.887999999999"/>
    <n v="2934829619.7231998"/>
    <n v="1333489729.7746"/>
    <n v="174589775.46239999"/>
    <n v="82065443.388600007"/>
    <n v="222163814.9666"/>
    <n v="969167430.4928"/>
    <n v="113096075.2674"/>
    <n v="24710335.713399999"/>
    <n v="481451879.27929997"/>
  </r>
  <r>
    <s v="Y3"/>
    <s v="M1"/>
    <s v="Y3-M1"/>
    <x v="3"/>
    <s v="South"/>
    <n v="37833.487999999998"/>
    <n v="1761433944.7375"/>
    <n v="883239961.61619997"/>
    <n v="115639935.0528"/>
    <n v="54356232.5053"/>
    <n v="147150709.1816"/>
    <n v="641930256.43789995"/>
    <n v="74909443.213100001"/>
    <n v="16366947.1776"/>
    <n v="318890749.52819997"/>
  </r>
  <r>
    <s v="Y3"/>
    <s v="M1"/>
    <s v="Y3-M1"/>
    <x v="3"/>
    <s v="Central"/>
    <n v="46452.097999999998"/>
    <n v="2125912949.1257999"/>
    <n v="1084445327.9352"/>
    <n v="141983144.58239999"/>
    <n v="66738787.412199996"/>
    <n v="180672190.82929999"/>
    <n v="788164368.59370005"/>
    <n v="91974094.412400007"/>
    <n v="20095398.9296"/>
    <n v="391535254.38569999"/>
  </r>
  <r>
    <s v="Y3"/>
    <s v="M1"/>
    <s v="Y3-M1"/>
    <x v="3"/>
    <s v="North"/>
    <n v="12680.808000000001"/>
    <n v="650525424.07410002"/>
    <n v="296039222.8664"/>
    <n v="38759519.903999999"/>
    <n v="18218805.574700002"/>
    <n v="49321117.053599998"/>
    <n v="215158441.9411"/>
    <n v="25107710.5757"/>
    <n v="5485777.9622999998"/>
    <n v="106883942.81129999"/>
  </r>
  <r>
    <s v="Y3"/>
    <s v="M1"/>
    <s v="Y3-M1"/>
    <x v="3"/>
    <s v="North"/>
    <n v="9225.3279999999995"/>
    <n v="473518973.61009997"/>
    <n v="215369472.49939999"/>
    <n v="28197673.248"/>
    <n v="13254238.8682"/>
    <n v="35881268.933799997"/>
    <n v="156528448.2563"/>
    <n v="18265938.999299999"/>
    <n v="3990920.8495999998"/>
    <n v="77758407.064199999"/>
  </r>
  <r>
    <s v="Y3"/>
    <s v="M1"/>
    <s v="Y3-M1"/>
    <x v="0"/>
    <s v="South"/>
    <n v="76965.593599999993"/>
    <n v="11982139934.2556"/>
    <n v="1968392402.5376"/>
    <n v="3043871564.6208"/>
    <n v="110578220.9886"/>
    <n v="292740466.00370002"/>
    <n v="739248474.09660006"/>
    <n v="152390119.65130001"/>
    <n v="184624950.26449999"/>
    <n v="223841292.61860001"/>
  </r>
  <r>
    <s v="Y3"/>
    <s v="M1"/>
    <s v="Y3-M1"/>
    <x v="0"/>
    <s v="South"/>
    <n v="114783.0096"/>
    <n v="17877148832.4715"/>
    <n v="2935571512.3635998"/>
    <n v="4539492553.7472"/>
    <n v="164911363.2606"/>
    <n v="436579907.30559999"/>
    <n v="1102481780.8852999"/>
    <n v="227267740.67109999"/>
    <n v="275341310.93360001"/>
    <n v="333826792.43720001"/>
  </r>
  <r>
    <s v="Y3"/>
    <s v="M1"/>
    <s v="Y3-M1"/>
    <x v="0"/>
    <s v="South"/>
    <n v="49991.955999999998"/>
    <n v="7781928195.6578999"/>
    <n v="1278542551.2486"/>
    <n v="1977105433.7664001"/>
    <n v="71824581.261500001"/>
    <n v="190145593.78220001"/>
    <n v="480168806.10540003"/>
    <n v="98982932.503999993"/>
    <n v="119920628.9253"/>
    <n v="145393071.4772"/>
  </r>
  <r>
    <s v="Y3"/>
    <s v="M1"/>
    <s v="Y3-M1"/>
    <x v="0"/>
    <s v="Central"/>
    <n v="60578.582399999999"/>
    <n v="9432605755.3682003"/>
    <n v="1549295156.2416"/>
    <n v="2395790322.9888"/>
    <n v="87034628.887600005"/>
    <n v="230412079.11399999"/>
    <n v="581852520.16480005"/>
    <n v="119944211.2825"/>
    <n v="145315812.42410001"/>
    <n v="176182467.45280001"/>
  </r>
  <r>
    <s v="Y3"/>
    <s v="M1"/>
    <s v="Y3-M1"/>
    <x v="0"/>
    <s v="North"/>
    <n v="10403.4056"/>
    <n v="1619810273.9788001"/>
    <n v="266066739.74059999"/>
    <n v="411438788.00639999"/>
    <n v="14946810.0177"/>
    <n v="39569600.660700001"/>
    <n v="99923892.683500007"/>
    <n v="20598505.773899999"/>
    <n v="24955673.719099998"/>
    <n v="30256529.5506"/>
  </r>
  <r>
    <s v="Y3"/>
    <s v="M1"/>
    <s v="Y3-M1"/>
    <x v="0"/>
    <s v="North"/>
    <n v="23683.699199999999"/>
    <n v="3687551972.4554"/>
    <n v="605709790.60699999"/>
    <n v="936654097.67040002"/>
    <n v="34026909.7566"/>
    <n v="90081513.260700002"/>
    <n v="227480068.3739"/>
    <n v="46893184.162699997"/>
    <n v="56812422.0493"/>
    <n v="68879996.826499999"/>
  </r>
  <r>
    <s v="Y3"/>
    <s v="M1"/>
    <s v="Y3-M1"/>
    <x v="1"/>
    <s v="North"/>
    <n v="1567.02"/>
    <n v="133980216.4368"/>
    <n v="39948198.234399997"/>
    <n v="42966192.326399997"/>
    <n v="2251374.1844000001"/>
    <n v="6186608.5214"/>
    <n v="15051103.872500001"/>
    <n v="3102663.8544000001"/>
    <n v="0"/>
    <n v="8515005.5735999998"/>
  </r>
  <r>
    <s v="Y3"/>
    <s v="M1"/>
    <s v="Y3-M1"/>
    <x v="1"/>
    <s v="South"/>
    <n v="45716.000399999997"/>
    <n v="4732372790.3612003"/>
    <n v="1378000568.3025999"/>
    <n v="1111096088.928"/>
    <n v="65681218.186099999"/>
    <n v="185351757.51179999"/>
    <n v="439098588.82059997"/>
    <n v="90516637.955699995"/>
    <n v="31057557.783100002"/>
    <n v="220046081.14359999"/>
  </r>
  <r>
    <s v="Y3"/>
    <s v="M1"/>
    <s v="Y3-M1"/>
    <x v="1"/>
    <s v="South"/>
    <n v="31425.581600000001"/>
    <n v="3254031129.3308001"/>
    <n v="947249736.05079997"/>
    <n v="763777244.21759999"/>
    <n v="45149848.127999999"/>
    <n v="127412431.73999999"/>
    <n v="301840240.01859999"/>
    <n v="62221934.713100001"/>
    <n v="21349238.9507"/>
    <n v="151261615.58829999"/>
  </r>
  <r>
    <s v="Y3"/>
    <s v="M1"/>
    <s v="Y3-M1"/>
    <x v="1"/>
    <s v="South"/>
    <n v="54229.338799999998"/>
    <n v="5612362918.7526999"/>
    <n v="1634614992.3828001"/>
    <n v="1318006950.2783999"/>
    <n v="77912525.042500004"/>
    <n v="219868386.72099999"/>
    <n v="520868534.67949998"/>
    <n v="107372853.78829999"/>
    <n v="36841167.394000001"/>
    <n v="261023566.83750001"/>
  </r>
  <r>
    <s v="Y3"/>
    <s v="M1"/>
    <s v="Y3-M1"/>
    <x v="1"/>
    <s v="Central"/>
    <n v="6479.4268000000002"/>
    <n v="671489157.60510004"/>
    <n v="195306976.60319999"/>
    <n v="157478031.99360001"/>
    <n v="9309140.0791999996"/>
    <n v="26270302.1818"/>
    <n v="62234384.883900002"/>
    <n v="12829117.260600001"/>
    <n v="4401854.2847999996"/>
    <n v="31187603.0913"/>
  </r>
  <r>
    <s v="Y3"/>
    <s v="M1"/>
    <s v="Y3-M1"/>
    <x v="1"/>
    <s v="North"/>
    <n v="3379.9416000000001"/>
    <n v="349823967.67809999"/>
    <n v="101880335.3726"/>
    <n v="82147166.515200004"/>
    <n v="4856038.7571"/>
    <n v="13703694.775699999"/>
    <n v="32464073.275699999"/>
    <n v="6692207.2675000001"/>
    <n v="2296192.3753"/>
    <n v="16268765.794600001"/>
  </r>
  <r>
    <s v="Y3"/>
    <s v="M1"/>
    <s v="Y3-M1"/>
    <x v="1"/>
    <s v="North"/>
    <n v="48.216000000000001"/>
    <n v="1621185.2035000001"/>
    <n v="1862381.3759999999"/>
    <n v="1210397.9328000001"/>
    <n v="69273.185700000002"/>
    <n v="421954.44910000003"/>
    <n v="463110.8884"/>
    <n v="95466.580100000006"/>
    <n v="0"/>
    <n v="473895.89860000001"/>
  </r>
  <r>
    <s v="Y3"/>
    <s v="M1"/>
    <s v="Y3-M1"/>
    <x v="1"/>
    <s v="South"/>
    <n v="17228.380399999998"/>
    <n v="2434520855.7996001"/>
    <n v="998195536.36220002"/>
    <n v="471765730.11839998"/>
    <n v="24752406.891800001"/>
    <n v="121540510.0775"/>
    <n v="165477238.93419999"/>
    <n v="34111800.192199998"/>
    <n v="12111702.835999999"/>
    <n v="85309331.135000005"/>
  </r>
  <r>
    <s v="Y3"/>
    <s v="M1"/>
    <s v="Y3-M1"/>
    <x v="1"/>
    <s v="South"/>
    <n v="37053.995999999999"/>
    <n v="5237431594.0502996"/>
    <n v="2146872343.7556"/>
    <n v="1014651703.1232001"/>
    <n v="53236319.5251"/>
    <n v="261403653.14030001"/>
    <n v="355900717.72259998"/>
    <n v="73366066.834299996"/>
    <n v="26049284.843899999"/>
    <n v="183479325.4646"/>
  </r>
  <r>
    <s v="Y3"/>
    <s v="M1"/>
    <s v="Y3-M1"/>
    <x v="1"/>
    <s v="South"/>
    <n v="38711.822800000002"/>
    <n v="5470536928.9087"/>
    <n v="2242925209.6626"/>
    <n v="1060048070.016"/>
    <n v="55618157.1941"/>
    <n v="273099071.41030002"/>
    <n v="371824013.76810002"/>
    <n v="76648526.081300005"/>
    <n v="27214751.654399998"/>
    <n v="191688344.0817"/>
  </r>
  <r>
    <s v="Y3"/>
    <s v="M1"/>
    <s v="Y3-M1"/>
    <x v="1"/>
    <s v="Central"/>
    <n v="12242.0424"/>
    <n v="1730002122.0183001"/>
    <n v="709291982.11380005"/>
    <n v="335224550.30400002"/>
    <n v="17588421.200800002"/>
    <n v="86363549.163699999"/>
    <n v="117583854.5605"/>
    <n v="24238964.6965"/>
    <n v="8606263.3987000007"/>
    <n v="60618608.634300001"/>
  </r>
  <r>
    <s v="Y3"/>
    <s v="M1"/>
    <s v="Y3-M1"/>
    <x v="1"/>
    <s v="North"/>
    <n v="9900.3520000000008"/>
    <n v="1398919737.5999999"/>
    <n v="573616727.33420002"/>
    <n v="271101908.48640001"/>
    <n v="14224062.2248"/>
    <n v="69843699.993200004"/>
    <n v="95092102.414700001"/>
    <n v="19602471.121199999"/>
    <n v="6960034.4671"/>
    <n v="49023320.098099999"/>
  </r>
  <r>
    <s v="Y3"/>
    <s v="M1"/>
    <s v="Y3-M1"/>
    <x v="1"/>
    <s v="North"/>
    <n v="58649.9424"/>
    <n v="8287376505.8902998"/>
    <n v="3398120389.2557998"/>
    <n v="1606014746.2848001"/>
    <n v="84263707.674899995"/>
    <n v="413755892.88209999"/>
    <n v="563328084.62940001"/>
    <n v="116125548.07709999"/>
    <n v="41231424.963100001"/>
    <n v="290415421.59420002"/>
  </r>
  <r>
    <s v="Y3"/>
    <s v="M1"/>
    <s v="Y3-M1"/>
    <x v="2"/>
    <s v="South"/>
    <n v="8.0359999999999996"/>
    <n v="3363411.4917000001"/>
    <n v="1524239.3372"/>
    <n v="259678.3872"/>
    <n v="11545.7381"/>
    <n v="117728.0384"/>
    <n v="77185.148100000006"/>
    <n v="15911.0967"/>
    <n v="0"/>
    <n v="31878.657599999999"/>
  </r>
  <r>
    <s v="Y3"/>
    <s v="M1"/>
    <s v="Y3-M1"/>
    <x v="2"/>
    <s v="South"/>
    <n v="1.6072"/>
    <n v="253372.8138"/>
    <n v="304848.18560000003"/>
    <n v="51936.307200000003"/>
    <n v="2309.3962000000001"/>
    <n v="23545.6077"/>
    <n v="15437.0296"/>
    <n v="3182.2193000000002"/>
    <n v="0"/>
    <n v="6375.7314999999999"/>
  </r>
  <r>
    <s v="Y3"/>
    <s v="M1"/>
    <s v="Y3-M1"/>
    <x v="2"/>
    <s v="Central"/>
    <n v="0.80359999999999998"/>
    <n v="126686.4069"/>
    <n v="152424.09280000001"/>
    <n v="25968.153600000001"/>
    <n v="1153.4552000000001"/>
    <n v="11772.8038"/>
    <n v="7718.5147999999999"/>
    <n v="1591.1097"/>
    <n v="0"/>
    <n v="3187.8658"/>
  </r>
  <r>
    <s v="Y3"/>
    <s v="M1"/>
    <s v="Y3-M1"/>
    <x v="2"/>
    <s v="North"/>
    <n v="1.6072"/>
    <n v="253372.8138"/>
    <n v="304848.18560000003"/>
    <n v="51936.307200000003"/>
    <n v="2309.3962000000001"/>
    <n v="23545.6077"/>
    <n v="15437.0296"/>
    <n v="3182.2193000000002"/>
    <n v="0"/>
    <n v="6375.7314999999999"/>
  </r>
  <r>
    <s v="Y3"/>
    <s v="M1"/>
    <s v="Y3-M1"/>
    <x v="3"/>
    <s v="South"/>
    <n v="9386.0480000000007"/>
    <n v="481681717.2173"/>
    <n v="206124404.67219999"/>
    <n v="29064519.782400001"/>
    <n v="13485148.658500001"/>
    <n v="34348941.0352"/>
    <n v="159255424.70680001"/>
    <n v="18584160.9331"/>
    <n v="1869448.8493999999"/>
    <n v="79551560.165199995"/>
  </r>
  <r>
    <s v="Y3"/>
    <s v="M1"/>
    <s v="Y3-M1"/>
    <x v="3"/>
    <s v="South"/>
    <n v="28801.024000000001"/>
    <n v="1479033172.4193001"/>
    <n v="632491323.80579996"/>
    <n v="89184279.513600007"/>
    <n v="41379086.379799999"/>
    <n v="105399490.29970001"/>
    <n v="488674179.92210001"/>
    <n v="57025370.534400001"/>
    <n v="5736390.9897999996"/>
    <n v="244103417.49309999"/>
  </r>
  <r>
    <s v="Y3"/>
    <s v="M1"/>
    <s v="Y3-M1"/>
    <x v="3"/>
    <s v="South"/>
    <n v="26904.527999999998"/>
    <n v="1235800110.5409999"/>
    <n v="590842900.0072"/>
    <n v="83311654.156800002"/>
    <n v="38654346.876599997"/>
    <n v="98459122.076900005"/>
    <n v="456495857.80669999"/>
    <n v="53270351.715700001"/>
    <n v="5358659.8866999997"/>
    <n v="228029643.35010001"/>
  </r>
  <r>
    <s v="Y3"/>
    <s v="M1"/>
    <s v="Y3-M1"/>
    <x v="3"/>
    <s v="Central"/>
    <n v="15998.068799999999"/>
    <n v="736481048.9181"/>
    <n v="351329165.50059998"/>
    <n v="49539080.102399997"/>
    <n v="22984790.309099998"/>
    <n v="58546123.127400003"/>
    <n v="271443235.8786"/>
    <n v="31675811.289000001"/>
    <n v="3186385.9325999999"/>
    <n v="135591820.18560001"/>
  </r>
  <r>
    <s v="Y3"/>
    <s v="M1"/>
    <s v="Y3-M1"/>
    <x v="3"/>
    <s v="North"/>
    <n v="2169.7199999999998"/>
    <n v="111306628.9122"/>
    <n v="47648621.532799996"/>
    <n v="6718681.9391999999"/>
    <n v="3117285.8980999999"/>
    <n v="7940251.7803999996"/>
    <n v="36814182.081200004"/>
    <n v="4295996.1061000004"/>
    <n v="432149.99089999998"/>
    <n v="18389487.366900001"/>
  </r>
  <r>
    <s v="Y3"/>
    <s v="M1"/>
    <s v="Y3-M1"/>
    <x v="3"/>
    <s v="North"/>
    <n v="1526.84"/>
    <n v="78326886.069399998"/>
    <n v="33530510.948199999"/>
    <n v="4727960.9856000002"/>
    <n v="2193645.4939000001"/>
    <n v="5587584.5861999998"/>
    <n v="25906276.279399998"/>
    <n v="3023108.3709999998"/>
    <n v="304105.5491"/>
    <n v="12940750.3693"/>
  </r>
  <r>
    <s v="Y3"/>
    <s v="M1"/>
    <s v="Y3-M1"/>
    <x v="0"/>
    <s v="South"/>
    <n v="7951.6220000000003"/>
    <n v="1108913391.7397001"/>
    <n v="203933053.01480001"/>
    <n v="315873806.93760002"/>
    <n v="11424276.045499999"/>
    <n v="28415516.961199999"/>
    <n v="76374704.009200007"/>
    <n v="15744030.174000001"/>
    <n v="11095179.3737"/>
    <n v="35999486.384599999"/>
  </r>
  <r>
    <s v="Y3"/>
    <s v="M1"/>
    <s v="Y3-M1"/>
    <x v="0"/>
    <s v="South"/>
    <n v="34901.955199999997"/>
    <n v="4870495179.1826"/>
    <n v="895120804.48759997"/>
    <n v="1386460959.3599999"/>
    <n v="50144433.256399997"/>
    <n v="124723873.94239999"/>
    <n v="335230535.0711"/>
    <n v="69105075.140900001"/>
    <n v="48699932.345399998"/>
    <n v="158012096.2766"/>
  </r>
  <r>
    <s v="Y3"/>
    <s v="M1"/>
    <s v="Y3-M1"/>
    <x v="0"/>
    <s v="South"/>
    <n v="51941.489600000001"/>
    <n v="7244139541.3472996"/>
    <n v="1332129037.4038"/>
    <n v="2063347083.3216"/>
    <n v="74625520.895999998"/>
    <n v="185615498.1613"/>
    <n v="498893923.02569997"/>
    <n v="102842964.5609"/>
    <n v="72475797.2711"/>
    <n v="235155412.0219"/>
  </r>
  <r>
    <s v="Y3"/>
    <s v="M1"/>
    <s v="Y3-M1"/>
    <x v="0"/>
    <s v="Central"/>
    <n v="31256.8256"/>
    <n v="4360327120.2839003"/>
    <n v="801635173.21140003"/>
    <n v="1241660192.1791999"/>
    <n v="44907393.842500001"/>
    <n v="111697821.9024"/>
    <n v="300219351.90930003"/>
    <n v="61887801.682599999"/>
    <n v="43613754.109999999"/>
    <n v="141509451.4822"/>
  </r>
  <r>
    <s v="Y3"/>
    <s v="M1"/>
    <s v="Y3-M1"/>
    <x v="0"/>
    <s v="North"/>
    <n v="2256.5088000000001"/>
    <n v="314782968.6318"/>
    <n v="57872057.608199999"/>
    <n v="89638570.272"/>
    <n v="3241977.1351999999"/>
    <n v="8063746.5010000002"/>
    <n v="21673589.576299999"/>
    <n v="4467835.9504000004"/>
    <n v="3148586.5266999998"/>
    <n v="10215922.968"/>
  </r>
  <r>
    <s v="Y3"/>
    <s v="M1"/>
    <s v="Y3-M1"/>
    <x v="0"/>
    <s v="North"/>
    <n v="11587.912"/>
    <n v="1616513693.0453"/>
    <n v="297191978.58759999"/>
    <n v="460323424.6656"/>
    <n v="16648617.509099999"/>
    <n v="41409980.250699997"/>
    <n v="111300983.5081"/>
    <n v="22943801.425900001"/>
    <n v="16169023.4026"/>
    <n v="52462111.537799999"/>
  </r>
  <r>
    <s v="Y3"/>
    <s v="M1"/>
    <s v="Y3-M1"/>
    <x v="0"/>
    <s v="South"/>
    <n v="22963.673599999998"/>
    <n v="2685448182.2858"/>
    <n v="591384856.93280005"/>
    <n v="910506179.07840002"/>
    <n v="32992432.006700002"/>
    <n v="75953634.791899994"/>
    <n v="220564279.10730001"/>
    <n v="45467549.899300002"/>
    <n v="12446076.181399999"/>
    <n v="62685660.205899999"/>
  </r>
  <r>
    <s v="Y3"/>
    <s v="M1"/>
    <s v="Y3-M1"/>
    <x v="0"/>
    <s v="South"/>
    <n v="127253.27439999999"/>
    <n v="14895701426.5235"/>
    <n v="3277161171.8982"/>
    <n v="5045573049.0047998"/>
    <n v="182827676.4632"/>
    <n v="420897322.36269999"/>
    <n v="1222257693.6508"/>
    <n v="251958580.51350001"/>
    <n v="68969972.971499994"/>
    <n v="347372796.62120003"/>
  </r>
  <r>
    <s v="Y3"/>
    <s v="M1"/>
    <s v="Y3-M1"/>
    <x v="0"/>
    <s v="South"/>
    <n v="224977.4632"/>
    <n v="26314162231.247299"/>
    <n v="5793858040.2005997"/>
    <n v="8920322327.6928005"/>
    <n v="323230243.05849999"/>
    <n v="744125542.53960001"/>
    <n v="2160890842.2259998"/>
    <n v="445450245.13249999"/>
    <n v="121935483.61929999"/>
    <n v="614137836.03610003"/>
  </r>
  <r>
    <s v="Y3"/>
    <s v="M1"/>
    <s v="Y3-M1"/>
    <x v="0"/>
    <s v="Central"/>
    <n v="68174.209600000002"/>
    <n v="7686725963.5422001"/>
    <n v="1755694488.5376"/>
    <n v="2703097080.3456001"/>
    <n v="97947438.305700004"/>
    <n v="225490011.24039999"/>
    <n v="654807922.11469996"/>
    <n v="134983379.8732"/>
    <n v="36949724.206600003"/>
    <n v="186100247.38339999"/>
  </r>
  <r>
    <s v="Y3"/>
    <s v="M1"/>
    <s v="Y3-M1"/>
    <x v="0"/>
    <s v="South"/>
    <n v="26891.670399999999"/>
    <n v="3917720953.7817001"/>
    <n v="878060922.91100001"/>
    <n v="1074800303.5007999"/>
    <n v="38635875.435800001"/>
    <n v="93309515.426599994"/>
    <n v="258292379.48100001"/>
    <n v="53244893.961000003"/>
    <n v="13598563.487600001"/>
    <n v="96820103.352599993"/>
  </r>
  <r>
    <s v="Y3"/>
    <s v="M1"/>
    <s v="Y3-M1"/>
    <x v="0"/>
    <s v="South"/>
    <n v="70441.968800000002"/>
    <n v="10274324168.5235"/>
    <n v="2300055711.8737998"/>
    <n v="2815408947.1296"/>
    <n v="101205579.97139999"/>
    <n v="244421632.2994"/>
    <n v="676589570.89839995"/>
    <n v="139473491.35890001"/>
    <n v="35621051.822800003"/>
    <n v="253617517.9201"/>
  </r>
  <r>
    <s v="Y3"/>
    <s v="M1"/>
    <s v="Y3-M1"/>
    <x v="0"/>
    <s v="South"/>
    <n v="130915.27959999999"/>
    <n v="19073875958.7869"/>
    <n v="4274616990.2374001"/>
    <n v="5232392788.0704002"/>
    <n v="188088963.29429999"/>
    <n v="454253719.4497"/>
    <n v="1257430965.6235001"/>
    <n v="259209267.2748"/>
    <n v="66201158.747699998"/>
    <n v="471344126.74119997"/>
  </r>
  <r>
    <s v="Y3"/>
    <s v="M1"/>
    <s v="Y3-M1"/>
    <x v="0"/>
    <s v="Central"/>
    <n v="32259.718400000002"/>
    <n v="4703341153.2030001"/>
    <n v="1053337248.2524"/>
    <n v="1289349253.0943999"/>
    <n v="46348271.878700003"/>
    <n v="111935727.56649999"/>
    <n v="309852058.3876"/>
    <n v="63873506.549500003"/>
    <n v="16313074.726500001"/>
    <n v="116147090.2757"/>
  </r>
  <r>
    <s v="Y3"/>
    <s v="M1"/>
    <s v="Y3-M1"/>
    <x v="0"/>
    <s v="North"/>
    <n v="9443.9071999999996"/>
    <n v="1376921684.1524999"/>
    <n v="308360385.65600002"/>
    <n v="377451982.9824"/>
    <n v="13568275.7356"/>
    <n v="32768749.261700001"/>
    <n v="90707986.004700005"/>
    <n v="18698720.8292"/>
    <n v="4775589.2334000003"/>
    <n v="34001609.329400003"/>
  </r>
  <r>
    <s v="Y3"/>
    <s v="M1"/>
    <s v="Y3-M1"/>
    <x v="0"/>
    <s v="North"/>
    <n v="25308.578399999999"/>
    <n v="3689990197.9091001"/>
    <n v="826370149.36880004"/>
    <n v="1011527634.5856"/>
    <n v="36361411.018100001"/>
    <n v="87816455.858400002"/>
    <n v="243086905.31240001"/>
    <n v="50110407.913199998"/>
    <n v="12798026.490499999"/>
    <n v="91120378.167099997"/>
  </r>
  <r>
    <s v="Y3"/>
    <s v="M1"/>
    <s v="Y3-M1"/>
    <x v="1"/>
    <s v="North"/>
    <n v="501.44639999999998"/>
    <n v="42873668.718800001"/>
    <n v="12857868.4844"/>
    <n v="13538583.628799999"/>
    <n v="720439.63959999999"/>
    <n v="2071262.1358"/>
    <n v="4816353.2391999997"/>
    <n v="992852.43339999998"/>
    <n v="0"/>
    <n v="2724801.7834999999"/>
  </r>
  <r>
    <s v="Y3"/>
    <s v="M1"/>
    <s v="Y3-M1"/>
    <x v="1"/>
    <s v="South"/>
    <n v="3993.0884000000001"/>
    <n v="413349308.35780001"/>
    <n v="121005435.6654"/>
    <n v="94341826.560000002"/>
    <n v="5736961.5460999999"/>
    <n v="16938301.446600001"/>
    <n v="38353300.072899997"/>
    <n v="7906223.9448999995"/>
    <n v="2712738.9235999999"/>
    <n v="19220042.1382"/>
  </r>
  <r>
    <s v="Y3"/>
    <s v="M1"/>
    <s v="Y3-M1"/>
    <x v="1"/>
    <s v="South"/>
    <n v="10511.088"/>
    <n v="1088418465.7758999"/>
    <n v="318525074.28280002"/>
    <n v="248337913.15200001"/>
    <n v="15101519.6766"/>
    <n v="44587036.208700001"/>
    <n v="100958173.66760001"/>
    <n v="20811714.469599999"/>
    <n v="7140797.9715"/>
    <n v="50593308.747900002"/>
  </r>
  <r>
    <s v="Y3"/>
    <s v="M1"/>
    <s v="Y3-M1"/>
    <x v="1"/>
    <s v="South"/>
    <n v="25441.975999999999"/>
    <n v="2634333658.3039999"/>
    <n v="770986533.27199996"/>
    <n v="601099261.86240005"/>
    <n v="36553066.044600002"/>
    <n v="107922443.9118"/>
    <n v="244368178.77020001"/>
    <n v="50374532.118299998"/>
    <n v="17284225.059599999"/>
    <n v="122460562.3057"/>
  </r>
  <r>
    <s v="Y3"/>
    <s v="M1"/>
    <s v="Y3-M1"/>
    <x v="1"/>
    <s v="Central"/>
    <n v="16.875599999999999"/>
    <n v="1610484.8677000001"/>
    <n v="511393.68060000002"/>
    <n v="398707.35359999997"/>
    <n v="24246.174299999999"/>
    <n v="71584.691200000001"/>
    <n v="162088.81090000001"/>
    <n v="33413.303"/>
    <n v="11464.5839"/>
    <n v="81227.789300000004"/>
  </r>
  <r>
    <s v="Y3"/>
    <s v="M1"/>
    <s v="Y3-M1"/>
    <x v="1"/>
    <s v="North"/>
    <n v="2486.3384000000001"/>
    <n v="257348997.37290001"/>
    <n v="75345304.587799996"/>
    <n v="58742928.825599998"/>
    <n v="3572178.5331000001"/>
    <n v="10546811.1643"/>
    <n v="23881084.811000001"/>
    <n v="4922893.3157000002"/>
    <n v="1689115.3611999999"/>
    <n v="11967560.9531"/>
  </r>
  <r>
    <s v="Y3"/>
    <s v="M1"/>
    <s v="Y3-M1"/>
    <x v="1"/>
    <s v="South"/>
    <n v="12270.972"/>
    <n v="1734088522.9797001"/>
    <n v="715107176.96659994"/>
    <n v="328982125.93919998"/>
    <n v="17629984.117899999"/>
    <n v="85661673.056799993"/>
    <n v="117861721.0935"/>
    <n v="24296244.644499999"/>
    <n v="8626601.1616999991"/>
    <n v="60761858.595600002"/>
  </r>
  <r>
    <s v="Y3"/>
    <s v="M1"/>
    <s v="Y3-M1"/>
    <x v="1"/>
    <s v="South"/>
    <n v="39204.429600000003"/>
    <n v="5541488698.8245001"/>
    <n v="2284690159.5612001"/>
    <n v="1051062343.392"/>
    <n v="56325897.6404"/>
    <n v="273679789.24339998"/>
    <n v="376555463.34450001"/>
    <n v="77623876.308300003"/>
    <n v="27561058.564199999"/>
    <n v="194127572.5898"/>
  </r>
  <r>
    <s v="Y3"/>
    <s v="M1"/>
    <s v="Y3-M1"/>
    <x v="1"/>
    <s v="South"/>
    <n v="63915.1296"/>
    <n v="9032249280.0326996"/>
    <n v="3724738994.1974001"/>
    <n v="1713550907.6159999"/>
    <n v="91828321.404599994"/>
    <n v="446181193.72899997"/>
    <n v="613899793.64090002"/>
    <n v="126550498.6279"/>
    <n v="44932897.838799998"/>
    <n v="316486914.55549997"/>
  </r>
  <r>
    <s v="Y3"/>
    <s v="M1"/>
    <s v="Y3-M1"/>
    <x v="1"/>
    <s v="Central"/>
    <n v="9157.8256000000001"/>
    <n v="1294000757.28"/>
    <n v="533684438.69059998"/>
    <n v="245519338.04159999"/>
    <n v="13157256.6568"/>
    <n v="63929300.9925"/>
    <n v="87960194.733600006"/>
    <n v="18132285.787099998"/>
    <n v="6438031.8820000002"/>
    <n v="45346571.090800002"/>
  </r>
  <r>
    <s v="Y3"/>
    <s v="M1"/>
    <s v="Y3-M1"/>
    <x v="1"/>
    <s v="North"/>
    <n v="3854.0655999999999"/>
    <n v="544579469.27999997"/>
    <n v="224600787.0652"/>
    <n v="103326671.52"/>
    <n v="5537224.8757999996"/>
    <n v="26904609.298"/>
    <n v="37017997.011399999"/>
    <n v="7630961.9721999997"/>
    <n v="2709441.9890000001"/>
    <n v="19084078.1811"/>
  </r>
  <r>
    <s v="Y3"/>
    <s v="M1"/>
    <s v="Y3-M1"/>
    <x v="1"/>
    <s v="North"/>
    <n v="35959.4928"/>
    <n v="5081076334.2311001"/>
    <n v="2095587161.3768001"/>
    <n v="964066285.44000006"/>
    <n v="51663822.063199997"/>
    <n v="251027409.68849999"/>
    <n v="345388100.55629998"/>
    <n v="71198975.465200007"/>
    <n v="25279839.475099999"/>
    <n v="178059701.9278"/>
  </r>
  <r>
    <s v="Y3"/>
    <s v="M1"/>
    <s v="Y3-M1"/>
    <x v="1"/>
    <s v="South"/>
    <n v="6423.9784"/>
    <n v="664981537.16610003"/>
    <n v="195506843.91980001"/>
    <n v="151340585.472"/>
    <n v="9229475.8534999993"/>
    <n v="25192507.650199998"/>
    <n v="61701807.362300001"/>
    <n v="12719330.693399999"/>
    <n v="4364184.9376999997"/>
    <n v="30920711.7837"/>
  </r>
  <r>
    <s v="Y3"/>
    <s v="M1"/>
    <s v="Y3-M1"/>
    <x v="1"/>
    <s v="South"/>
    <n v="18090.643199999999"/>
    <n v="1873253986.1038001"/>
    <n v="550569185.91359997"/>
    <n v="426192051.93599999"/>
    <n v="25991238.861499999"/>
    <n v="70944925.221499994"/>
    <n v="173759205.32139999"/>
    <n v="35819060.866899997"/>
    <n v="12290033.939999999"/>
    <n v="87076190.101899996"/>
  </r>
  <r>
    <s v="Y3"/>
    <s v="M1"/>
    <s v="Y3-M1"/>
    <x v="1"/>
    <s v="South"/>
    <n v="45400.989200000004"/>
    <n v="4699575962.7976999"/>
    <n v="1381730067.6616001"/>
    <n v="1069588325.5104001"/>
    <n v="65228634.947400004"/>
    <n v="178046172.7184"/>
    <n v="436072931.0165"/>
    <n v="89892922.965399995"/>
    <n v="30843552.217"/>
    <n v="218529829.0772"/>
  </r>
  <r>
    <s v="Y3"/>
    <s v="M1"/>
    <s v="Y3-M1"/>
    <x v="1"/>
    <s v="Central"/>
    <n v="107.6824"/>
    <n v="11078528.627599999"/>
    <n v="3277196.7398000001"/>
    <n v="2536857.4848000002"/>
    <n v="154709.65890000001"/>
    <n v="422291.22159999999"/>
    <n v="1034280.9841"/>
    <n v="213208.69560000001"/>
    <n v="73154.963900000002"/>
    <n v="518310.65539999999"/>
  </r>
  <r>
    <s v="Y3"/>
    <s v="M1"/>
    <s v="Y3-M1"/>
    <x v="1"/>
    <s v="South"/>
    <n v="8558.34"/>
    <n v="1209423427.9725001"/>
    <n v="500892034.28500003"/>
    <n v="224885094.98879999"/>
    <n v="12295961.249700001"/>
    <n v="59520919.2249"/>
    <n v="82202182.687999994"/>
    <n v="16945317.974100001"/>
    <n v="6016588.2366000004"/>
    <n v="42378113.558799997"/>
  </r>
  <r>
    <s v="Y3"/>
    <s v="M1"/>
    <s v="Y3-M1"/>
    <x v="1"/>
    <s v="South"/>
    <n v="33476.368799999997"/>
    <n v="4731788156.6311998"/>
    <n v="1959263883.0816"/>
    <n v="879649134.83519995"/>
    <n v="48096261.079599999"/>
    <n v="232819009.67789999"/>
    <n v="321537889.80449998"/>
    <n v="66282446.588200003"/>
    <n v="23534181.479699999"/>
    <n v="165764080.2473"/>
  </r>
  <r>
    <s v="Y3"/>
    <s v="M1"/>
    <s v="Y3-M1"/>
    <x v="1"/>
    <s v="South"/>
    <n v="66884.431599999996"/>
    <n v="9451853882.1823997"/>
    <n v="3914530036.4484"/>
    <n v="1757503411.9488001"/>
    <n v="96094386.492599994"/>
    <n v="465162969.7658"/>
    <n v="642419705.85049999"/>
    <n v="132429648.8546"/>
    <n v="47020343.240999997"/>
    <n v="331189931.41930002"/>
  </r>
  <r>
    <s v="Y3"/>
    <s v="M1"/>
    <s v="Y3-M1"/>
    <x v="1"/>
    <s v="Central"/>
    <n v="5374.4768000000004"/>
    <n v="759758995.3865"/>
    <n v="314550791.36919999"/>
    <n v="141223616.23679999"/>
    <n v="7721632.7847999996"/>
    <n v="37378019.509499997"/>
    <n v="51621427.0251"/>
    <n v="10641341.4658"/>
    <n v="3778304.4249999998"/>
    <n v="26612659.481800001"/>
  </r>
  <r>
    <s v="Y3"/>
    <s v="M1"/>
    <s v="Y3-M1"/>
    <x v="1"/>
    <s v="South"/>
    <n v="17970.906800000001"/>
    <n v="2701112479.4419999"/>
    <n v="1333385312.8441999"/>
    <n v="487201070.57279998"/>
    <n v="25819211.216800001"/>
    <n v="121420794.5864"/>
    <n v="172609146.6153"/>
    <n v="35581985.526199996"/>
    <n v="19516877.558899999"/>
    <n v="88986080.142399997"/>
  </r>
  <r>
    <s v="Y3"/>
    <s v="M1"/>
    <s v="Y3-M1"/>
    <x v="1"/>
    <s v="South"/>
    <n v="71763.087199999994"/>
    <n v="10789608383.3538"/>
    <n v="5324597557.4280005"/>
    <n v="1945536380.5056"/>
    <n v="103103661.2817"/>
    <n v="484868747.40219998"/>
    <n v="689278809.24010003"/>
    <n v="142089275.65459999"/>
    <n v="77936600.624500006"/>
    <n v="355347445.73070002"/>
  </r>
  <r>
    <s v="Y3"/>
    <s v="M1"/>
    <s v="Y3-M1"/>
    <x v="1"/>
    <s v="South"/>
    <n v="119353.8864"/>
    <n v="17939037315.337002"/>
    <n v="8855686631.8421993"/>
    <n v="3235748866.8864002"/>
    <n v="171478444.60800001"/>
    <n v="806416942.94819999"/>
    <n v="1146384693.1040001"/>
    <n v="236317972.46790001"/>
    <n v="129621460.5625"/>
    <n v="591001590.44260001"/>
  </r>
  <r>
    <s v="Y3"/>
    <s v="M1"/>
    <s v="Y3-M1"/>
    <x v="1"/>
    <s v="Central"/>
    <n v="11058.339599999999"/>
    <n v="1662248544.0450001"/>
    <n v="820494356.17159998"/>
    <n v="299797609.32480001"/>
    <n v="15887767.1646"/>
    <n v="74715894.750400007"/>
    <n v="106214482.2507"/>
    <n v="21895260.154100001"/>
    <n v="12009647.7256"/>
    <n v="54757297.716700003"/>
  </r>
  <r>
    <s v="Y3"/>
    <s v="M1"/>
    <s v="Y3-M1"/>
    <x v="1"/>
    <s v="North"/>
    <n v="1166.8271999999999"/>
    <n v="175374128.16"/>
    <n v="86574943.934400007"/>
    <n v="31633321.843199998"/>
    <n v="1676406.6188999999"/>
    <n v="7883691.5323999999"/>
    <n v="11207283.4989"/>
    <n v="2310291.2393"/>
    <n v="1267205.0358"/>
    <n v="5777748.4401000002"/>
  </r>
  <r>
    <s v="Y3"/>
    <s v="M1"/>
    <s v="Y3-M1"/>
    <x v="1"/>
    <s v="North"/>
    <n v="3391.192"/>
    <n v="509723342.60049999"/>
    <n v="251615884.70159999"/>
    <n v="91937062.809599996"/>
    <n v="4872202.0445999997"/>
    <n v="22912657.208500002"/>
    <n v="32572132.482999999"/>
    <n v="6714482.8028999995"/>
    <n v="3682923.7266000002"/>
    <n v="16792078.799800001"/>
  </r>
  <r>
    <s v="Y3"/>
    <s v="M1"/>
    <s v="Y3-M1"/>
    <x v="2"/>
    <s v="South"/>
    <n v="16.071999999999999"/>
    <n v="6726822.1879000003"/>
    <n v="2569941.3769999999"/>
    <n v="520387.21919999999"/>
    <n v="23090.2333"/>
    <n v="198222.82550000001"/>
    <n v="154370.29610000001"/>
    <n v="31822.1934"/>
    <n v="0"/>
    <n v="88774.913499999995"/>
  </r>
  <r>
    <s v="Y3"/>
    <s v="M1"/>
    <s v="Y3-M1"/>
    <x v="2"/>
    <s v="South"/>
    <n v="0.80359999999999998"/>
    <n v="12620.827300000001"/>
    <n v="128496.87"/>
    <n v="26019.321599999999"/>
    <n v="1153.4552000000001"/>
    <n v="9911.1412999999993"/>
    <n v="7718.5147999999999"/>
    <n v="1591.1097"/>
    <n v="0"/>
    <n v="4438.7457000000004"/>
  </r>
  <r>
    <s v="Y3"/>
    <s v="M1"/>
    <s v="Y3-M1"/>
    <x v="2"/>
    <s v="North"/>
    <n v="1.6072"/>
    <n v="25241.654600000002"/>
    <n v="256993.74"/>
    <n v="52039.430399999997"/>
    <n v="2309.3962000000001"/>
    <n v="19822.282500000001"/>
    <n v="15437.0296"/>
    <n v="3182.2193000000002"/>
    <n v="0"/>
    <n v="8877.4914000000008"/>
  </r>
  <r>
    <s v="Y3"/>
    <s v="M1"/>
    <s v="Y3-M1"/>
    <x v="3"/>
    <s v="South"/>
    <n v="12214.72"/>
    <n v="627183097.38450003"/>
    <n v="283769789.7112"/>
    <n v="37330892.812799998"/>
    <n v="17549166.437100001"/>
    <n v="43562391.453299999"/>
    <n v="207250210.23480001"/>
    <n v="24184866.967700001"/>
    <n v="5284146.0725999996"/>
    <n v="102955382.17560001"/>
  </r>
  <r>
    <s v="Y3"/>
    <s v="M1"/>
    <s v="Y3-M1"/>
    <x v="3"/>
    <s v="South"/>
    <n v="4082.288"/>
    <n v="187060021.37220001"/>
    <n v="94838850.863999993"/>
    <n v="12476376.883199999"/>
    <n v="5865116.8775000004"/>
    <n v="14559009.7752"/>
    <n v="69265201.841600001"/>
    <n v="8082837.1182000004"/>
    <n v="1766017.2401000001"/>
    <n v="34408772.464000002"/>
  </r>
  <r>
    <s v="Y3"/>
    <s v="M1"/>
    <s v="Y3-M1"/>
    <x v="3"/>
    <s v="Central"/>
    <n v="2860.8159999999998"/>
    <n v="127983279.6673"/>
    <n v="66461871.733800001"/>
    <n v="8743287.9167999998"/>
    <n v="4110199.4879999999"/>
    <n v="10202770.629799999"/>
    <n v="48540180.8182"/>
    <n v="5664350.4214000003"/>
    <n v="1237602.6328"/>
    <n v="24113234.246399999"/>
  </r>
  <r>
    <s v="Y3"/>
    <s v="M1"/>
    <s v="Y3-M1"/>
    <x v="3"/>
    <s v="South"/>
    <n v="2121.5039999999999"/>
    <n v="108924261.59819999"/>
    <n v="49519595.615000002"/>
    <n v="6463791.3024000004"/>
    <n v="3048012.7124000001"/>
    <n v="8783348.6940000001"/>
    <n v="35996089.145999998"/>
    <n v="4200529.5259999996"/>
    <n v="917772.7389"/>
    <n v="17881724.272599999"/>
  </r>
  <r>
    <s v="Y3"/>
    <s v="M1"/>
    <s v="Y3-M1"/>
    <x v="3"/>
    <s v="South"/>
    <n v="8100.2879999999996"/>
    <n v="371803189.33020002"/>
    <n v="189074819.54859999"/>
    <n v="24679929.139199998"/>
    <n v="11637867.850099999"/>
    <n v="33536422.2863"/>
    <n v="137439613.1031"/>
    <n v="16038385.4628"/>
    <n v="3504223.1850000001"/>
    <n v="68275674.495399997"/>
  </r>
  <r>
    <s v="Y3"/>
    <s v="M1"/>
    <s v="Y3-M1"/>
    <x v="3"/>
    <s v="Central"/>
    <n v="128.57599999999999"/>
    <n v="299942092.14910001"/>
    <n v="3001188.1674000002"/>
    <n v="391744.56959999999"/>
    <n v="184728.0808"/>
    <n v="532324.16330000001"/>
    <n v="2181581.1603999999"/>
    <n v="254577.54699999999"/>
    <n v="55622.590199999999"/>
    <n v="1083740.865"/>
  </r>
  <r>
    <s v="Y3"/>
    <s v="M1"/>
    <s v="Y3-M1"/>
    <x v="0"/>
    <s v="South"/>
    <n v="3510.1248000000001"/>
    <n v="353886945.64420003"/>
    <n v="65963164.683200002"/>
    <n v="131491698.7968"/>
    <n v="5043076.2341"/>
    <n v="13892520.7258"/>
    <n v="33714472.6743"/>
    <n v="6949967.0339000002"/>
    <n v="2919038.0342000001"/>
    <n v="13701164.7864"/>
  </r>
  <r>
    <s v="Y3"/>
    <s v="M1"/>
    <s v="Y3-M1"/>
    <x v="0"/>
    <s v="South"/>
    <n v="5104.4672"/>
    <n v="514771208.11390001"/>
    <n v="95924454.940200001"/>
    <n v="191216865.86880001"/>
    <n v="7333703.9393999996"/>
    <n v="20202676.659899998"/>
    <n v="49028006.0502"/>
    <n v="10106728.617000001"/>
    <n v="4244901.4637000002"/>
    <n v="19924404.469599999"/>
  </r>
  <r>
    <s v="Y3"/>
    <s v="M1"/>
    <s v="Y3-M1"/>
    <x v="0"/>
    <s v="South"/>
    <n v="1741.4012"/>
    <n v="175547499.8536"/>
    <n v="32724857.446800001"/>
    <n v="65234091.071999997"/>
    <n v="2501910.1137000001"/>
    <n v="6892191.4864999996"/>
    <n v="16726021.5854"/>
    <n v="3447934.6526000001"/>
    <n v="1448158.2922"/>
    <n v="6797258.2629000004"/>
  </r>
  <r>
    <s v="Y3"/>
    <s v="M1"/>
    <s v="Y3-M1"/>
    <x v="0"/>
    <s v="Central"/>
    <n v="2009"/>
    <n v="202550795.67770001"/>
    <n v="37753642.705799997"/>
    <n v="75258527.308799997"/>
    <n v="2886376.1077999999"/>
    <n v="7951305.3605000004"/>
    <n v="19296287.015999999"/>
    <n v="3977774.1723000002"/>
    <n v="1670694.8455999999"/>
    <n v="7841783.875"/>
  </r>
  <r>
    <s v="Y3"/>
    <s v="M1"/>
    <s v="Y3-M1"/>
    <x v="0"/>
    <s v="North"/>
    <n v="41.787199999999999"/>
    <n v="4212149.3984000003"/>
    <n v="785275.35340000002"/>
    <n v="1565377.1136"/>
    <n v="60035.6008"/>
    <n v="165387.15150000001"/>
    <n v="401362.76990000001"/>
    <n v="82737.702799999999"/>
    <n v="34750.452799999999"/>
    <n v="163109.10459999999"/>
  </r>
  <r>
    <s v="Y3"/>
    <s v="M1"/>
    <s v="Y3-M1"/>
    <x v="0"/>
    <s v="South"/>
    <n v="83.574399999999997"/>
    <n v="8425878.7869000006"/>
    <n v="2356564.9868000001"/>
    <n v="3089555.3280000002"/>
    <n v="120073.6876"/>
    <n v="330774.30300000001"/>
    <n v="802725.53989999997"/>
    <n v="165475.4056"/>
    <n v="69500.905599999998"/>
    <n v="326218.20919999998"/>
  </r>
  <r>
    <s v="Y3"/>
    <s v="M1"/>
    <s v="Y3-M1"/>
    <x v="0"/>
    <s v="South"/>
    <n v="133.39760000000001"/>
    <n v="13452206.7917"/>
    <n v="3761439.4413999999"/>
    <n v="4931405.7407999998"/>
    <n v="191655.02650000001"/>
    <n v="527966.67590000003"/>
    <n v="1281273.4579"/>
    <n v="264124.20500000002"/>
    <n v="110934.13770000001"/>
    <n v="520694.44929999998"/>
  </r>
  <r>
    <s v="Y3"/>
    <s v="M1"/>
    <s v="Y3-M1"/>
    <x v="0"/>
    <s v="Central"/>
    <n v="7.2324000000000002"/>
    <n v="609693.20039999997"/>
    <n v="203933.4014"/>
    <n v="267365.39520000003"/>
    <n v="10391.040000000001"/>
    <n v="28624.6993"/>
    <n v="69466.633300000001"/>
    <n v="14319.986999999999"/>
    <n v="6014.5014000000001"/>
    <n v="28230.421999999999"/>
  </r>
  <r>
    <s v="Y3"/>
    <s v="M1"/>
    <s v="Y3-M1"/>
    <x v="1"/>
    <s v="South"/>
    <n v="4744.4543999999996"/>
    <n v="491140741.66820002"/>
    <n v="145919051.50420001"/>
    <n v="121033585.4208"/>
    <n v="6816465.0643999996"/>
    <n v="24077380.032400001"/>
    <n v="45570111.416900001"/>
    <n v="9393911.4854000006"/>
    <n v="6975511.3728"/>
    <n v="14339531.2489"/>
  </r>
  <r>
    <s v="Y3"/>
    <s v="M1"/>
    <s v="Y3-M1"/>
    <x v="1"/>
    <s v="South"/>
    <n v="1157.184"/>
    <n v="119818244.0403"/>
    <n v="35590012.3292"/>
    <n v="29520387.3024"/>
    <n v="1662551.4846000001"/>
    <n v="5872531.7152000004"/>
    <n v="11114661.3212"/>
    <n v="2291197.9232999999"/>
    <n v="1701344.2372999999"/>
    <n v="3497446.6461"/>
  </r>
  <r>
    <s v="Y3"/>
    <s v="M1"/>
    <s v="Y3-M1"/>
    <x v="1"/>
    <s v="South"/>
    <n v="1163.6128000000001"/>
    <n v="120530118.68529999"/>
    <n v="35787735.247400001"/>
    <n v="29684388.614399999"/>
    <n v="1671789.0695"/>
    <n v="5905156.8914000001"/>
    <n v="11176409.4397"/>
    <n v="2303926.8006000002"/>
    <n v="1710796.1497"/>
    <n v="3516876.9051999999"/>
  </r>
  <r>
    <s v="Y3"/>
    <s v="M1"/>
    <s v="Y3-M1"/>
    <x v="1"/>
    <s v="Central"/>
    <n v="405.01440000000002"/>
    <n v="41918990.327699997"/>
    <n v="12456504.0766"/>
    <n v="10332135.398399999"/>
    <n v="581893.26820000005"/>
    <n v="2055386.1003"/>
    <n v="3890131.4624000001"/>
    <n v="801919.27309999999"/>
    <n v="595470.48300000001"/>
    <n v="1224106.3260999999"/>
  </r>
  <r>
    <s v="Y3"/>
    <s v="M1"/>
    <s v="Y3-M1"/>
    <x v="1"/>
    <s v="North"/>
    <n v="2777.2415999999998"/>
    <n v="287444516.0147"/>
    <n v="85416030.226400003"/>
    <n v="70848928.895999998"/>
    <n v="3990125.8004000001"/>
    <n v="14094076.116599999"/>
    <n v="26675187.170899998"/>
    <n v="5498875.0158000002"/>
    <n v="4083226.1694999998"/>
    <n v="8393871.9506000001"/>
  </r>
  <r>
    <s v="Y3"/>
    <s v="M1"/>
    <s v="Y3-M1"/>
    <x v="1"/>
    <s v="North"/>
    <n v="1801.6712"/>
    <n v="186472976.28780001"/>
    <n v="55411671.445600003"/>
    <n v="45961601.683200002"/>
    <n v="2588502.5279999999"/>
    <n v="9143205.6289000008"/>
    <n v="17304910.195900001"/>
    <n v="3567267.8777000001"/>
    <n v="2648898.4583000001"/>
    <n v="5445330.1253000004"/>
  </r>
  <r>
    <s v="Y3"/>
    <s v="M1"/>
    <s v="Y3-M1"/>
    <x v="3"/>
    <s v="North"/>
    <n v="3407.2640000000001"/>
    <n v="174792636.11219999"/>
    <n v="67064137.478200004"/>
    <n v="11071545.273600001"/>
    <n v="4895293.5208000001"/>
    <n v="11051630.365499999"/>
    <n v="57811900.749700002"/>
    <n v="6746304.9962999998"/>
    <n v="0"/>
    <n v="36659542.128799997"/>
  </r>
  <r>
    <s v="Y3"/>
    <s v="M1"/>
    <s v="Y3-M1"/>
    <x v="3"/>
    <s v="North"/>
    <n v="2121.5039999999999"/>
    <n v="108833148.8355"/>
    <n v="41756914.767800003"/>
    <n v="6893604.0767999999"/>
    <n v="3048012.7124000001"/>
    <n v="6881203.8125"/>
    <n v="35996089.145999998"/>
    <n v="4200529.5259999996"/>
    <n v="0"/>
    <n v="22825752.646200001"/>
  </r>
  <r>
    <s v="Y3"/>
    <s v="M1"/>
    <s v="Y3-M1"/>
    <x v="0"/>
    <s v="Central"/>
    <n v="19556.409599999999"/>
    <n v="2217696849.5802002"/>
    <n v="438339255.2762"/>
    <n v="780990582.14400005"/>
    <n v="28097139.728799999"/>
    <n v="69407451.4287"/>
    <n v="187837776.3283"/>
    <n v="38721244.902999997"/>
    <n v="19559701.085700002"/>
    <n v="48075396.581500001"/>
  </r>
  <r>
    <s v="Y3"/>
    <s v="M1"/>
    <s v="Y3-M1"/>
    <x v="1"/>
    <s v="South"/>
    <n v="33903.080399999999"/>
    <n v="4333311525.0403004"/>
    <n v="1149440511.4988"/>
    <n v="940846256.48640001"/>
    <n v="48709327.467799999"/>
    <n v="164693868.31009999"/>
    <n v="325636421.16670001"/>
    <n v="67127325.822400004"/>
    <n v="34402856.316299997"/>
    <n v="202041211.79179999"/>
  </r>
  <r>
    <s v="Y3"/>
    <s v="M1"/>
    <s v="Y3-M1"/>
    <x v="1"/>
    <s v="South"/>
    <n v="74527.4712"/>
    <n v="9528011118.0445004"/>
    <n v="2526758443.6594"/>
    <n v="2068215970.4256001"/>
    <n v="107075315.64129999"/>
    <n v="362038416.05190003"/>
    <n v="715830500.17410004"/>
    <n v="147562692.91580001"/>
    <n v="75626103.972200006"/>
    <n v="444137241.08160001"/>
  </r>
  <r>
    <s v="Y3"/>
    <s v="M1"/>
    <s v="Y3-M1"/>
    <x v="1"/>
    <s v="South"/>
    <n v="15907.262000000001"/>
    <n v="2033502671.6982999"/>
    <n v="539315341.74960005"/>
    <n v="441443306.4576"/>
    <n v="22854325.581500001"/>
    <n v="77274055.398300007"/>
    <n v="152788000.5925"/>
    <n v="31496015.896400001"/>
    <n v="16141755.9264"/>
    <n v="94797359.203099996"/>
  </r>
  <r>
    <s v="Y3"/>
    <s v="M1"/>
    <s v="Y3-M1"/>
    <x v="1"/>
    <s v="Central"/>
    <n v="66143.512400000007"/>
    <n v="8449317078.4610004"/>
    <n v="2242511059.1998"/>
    <n v="1835552265.6960001"/>
    <n v="95029890.320800006"/>
    <n v="321310948.51109999"/>
    <n v="635303235.199"/>
    <n v="130962645.73980001"/>
    <n v="67118554.612200007"/>
    <n v="394174076.21340001"/>
  </r>
  <r>
    <s v="Y3"/>
    <s v="M1"/>
    <s v="Y3-M1"/>
    <x v="1"/>
    <s v="North"/>
    <n v="3375.12"/>
    <n v="431340356.54000002"/>
    <n v="114429120.1664"/>
    <n v="93663141.292799994"/>
    <n v="4849111.8114"/>
    <n v="16395606.601299999"/>
    <n v="32417762.186799999"/>
    <n v="6682660.6095000003"/>
    <n v="3424873.7"/>
    <n v="20113609.934500001"/>
  </r>
  <r>
    <s v="Y3"/>
    <s v="M1"/>
    <s v="Y3-M1"/>
    <x v="1"/>
    <s v="North"/>
    <n v="2595.6280000000002"/>
    <n v="331638476.49419999"/>
    <n v="88001442.928800002"/>
    <n v="72031415.865600005"/>
    <n v="3729197.5882000001"/>
    <n v="12609002.219599999"/>
    <n v="24930802.8246"/>
    <n v="5139284.2306000004"/>
    <n v="2633890.9644999998"/>
    <n v="15468323.830600001"/>
  </r>
  <r>
    <s v="Y3"/>
    <s v="M1"/>
    <s v="Y3-M1"/>
    <x v="1"/>
    <s v="South"/>
    <n v="26283.3452"/>
    <n v="3193442423.8129001"/>
    <n v="749242160.89419997"/>
    <n v="692773662.79680002"/>
    <n v="37761880.8354"/>
    <n v="104802807.4193"/>
    <n v="252449463.77250001"/>
    <n v="52040423.941600002"/>
    <n v="13561853.335000001"/>
    <n v="110458272.5034"/>
  </r>
  <r>
    <s v="Y3"/>
    <s v="M1"/>
    <s v="Y3-M1"/>
    <x v="1"/>
    <s v="South"/>
    <n v="31869.168799999999"/>
    <n v="3873545722.4698"/>
    <n v="908473586.75999999"/>
    <n v="840004218.81599998"/>
    <n v="45787160.690499999"/>
    <n v="127075847.2693"/>
    <n v="306100860.19169998"/>
    <n v="63100227.250399999"/>
    <n v="16444063.3369"/>
    <n v="133933230.5299"/>
  </r>
  <r>
    <s v="Y3"/>
    <s v="M1"/>
    <s v="Y3-M1"/>
    <x v="1"/>
    <s v="South"/>
    <n v="23296.364000000001"/>
    <n v="2830449762.8945999"/>
    <n v="664094237.73660004"/>
    <n v="614043126.12479997"/>
    <n v="33470416.117899999"/>
    <n v="92892450.762400001"/>
    <n v="223759744.23719999"/>
    <n v="46126269.302199997"/>
    <n v="12020611.128599999"/>
    <n v="97905198.271699995"/>
  </r>
  <r>
    <s v="Y3"/>
    <s v="M1"/>
    <s v="Y3-M1"/>
    <x v="1"/>
    <s v="Central"/>
    <n v="18899.868399999999"/>
    <n v="2296359933.0404"/>
    <n v="538766208.72520006"/>
    <n v="498160754.72640002"/>
    <n v="27153870.6998"/>
    <n v="75361764.383599997"/>
    <n v="181531749.73140001"/>
    <n v="37421308.303499997"/>
    <n v="9752078.4109000005"/>
    <n v="79428504.937999994"/>
  </r>
  <r>
    <s v="Y3"/>
    <s v="M1"/>
    <s v="Y3-M1"/>
    <x v="1"/>
    <s v="North"/>
    <n v="3876.5664000000002"/>
    <n v="471002833.80059999"/>
    <n v="110506747.443"/>
    <n v="102178130.976"/>
    <n v="5569551.4508999996"/>
    <n v="15457508.8816"/>
    <n v="37234115.425999999"/>
    <n v="7675513.0428999998"/>
    <n v="2000256.2291999999"/>
    <n v="16291641.1336"/>
  </r>
  <r>
    <s v="Y3"/>
    <s v="M1"/>
    <s v="Y3-M1"/>
    <x v="1"/>
    <s v="North"/>
    <n v="4302.4744000000001"/>
    <n v="522752178.87169999"/>
    <n v="122647828.491"/>
    <n v="113404169.76000001"/>
    <n v="6181463.1410999997"/>
    <n v="17155784.111099999"/>
    <n v="41324928.273400001"/>
    <n v="8518801.1674000006"/>
    <n v="2220019.0403999998"/>
    <n v="18081560.2465"/>
  </r>
  <r>
    <s v="Y3"/>
    <s v="M1"/>
    <s v="Y3-M1"/>
    <x v="4"/>
    <s v="South"/>
    <n v="57715.355600000003"/>
    <n v="3637147824.2761002"/>
    <n v="3601122.5943999998"/>
    <n v="1001123453.0688"/>
    <n v="131640923.70190001"/>
    <n v="188458867.10100001"/>
    <n v="554351451.90960002"/>
    <n v="114275087.53210001"/>
    <n v="73728689.529599994"/>
    <n v="267846572.13510001"/>
  </r>
  <r>
    <s v="Y3"/>
    <s v="M1"/>
    <s v="Y3-M1"/>
    <x v="4"/>
    <s v="South"/>
    <n v="90502.2356"/>
    <n v="5706192227.7756996"/>
    <n v="5646844.4658000004"/>
    <n v="1569840636.7872"/>
    <n v="206423365.46020001"/>
    <n v="295518386.98680001"/>
    <n v="869266856.01020002"/>
    <n v="179192362.0244"/>
    <n v="115612407.8404"/>
    <n v="420004578.05419999"/>
  </r>
  <r>
    <s v="Y3"/>
    <s v="M1"/>
    <s v="Y3-M1"/>
    <x v="4"/>
    <s v="South"/>
    <n v="37125.5164"/>
    <n v="2338871029.0352001"/>
    <n v="2316429.1028"/>
    <n v="643974636.49919999"/>
    <n v="84678284.069100007"/>
    <n v="121226538.2158"/>
    <n v="356587665.54030001"/>
    <n v="73507675.594799995"/>
    <n v="47426125.055"/>
    <n v="172292836.1631"/>
  </r>
  <r>
    <s v="Y3"/>
    <s v="M1"/>
    <s v="Y3-M1"/>
    <x v="4"/>
    <s v="Central"/>
    <n v="45789.127999999997"/>
    <n v="2886009189.6608"/>
    <n v="2856990.8968000002"/>
    <n v="794252577.5424"/>
    <n v="104438811.7288"/>
    <n v="149515966.74250001"/>
    <n v="439800973.66799998"/>
    <n v="90661428.935499996"/>
    <n v="58493486.994000003"/>
    <n v="212499097.48210001"/>
  </r>
  <r>
    <s v="Y3"/>
    <s v="M1"/>
    <s v="Y3-M1"/>
    <x v="4"/>
    <s v="North"/>
    <n v="3915.1392000000001"/>
    <n v="246653786.5961"/>
    <n v="244283.24799999999"/>
    <n v="67911522.796800002"/>
    <n v="8929903.1645999998"/>
    <n v="12784166.198100001"/>
    <n v="37604604.136699997"/>
    <n v="7751886.307"/>
    <n v="5001408.7159000002"/>
    <n v="18169456.0009"/>
  </r>
  <r>
    <s v="Y3"/>
    <s v="M1"/>
    <s v="Y3-M1"/>
    <x v="4"/>
    <s v="North"/>
    <n v="24353.901600000001"/>
    <n v="1534132554.7557001"/>
    <n v="1519550.4542"/>
    <n v="422439778.90560001"/>
    <n v="55547958.012599997"/>
    <n v="79523181.609300002"/>
    <n v="233917309.72240001"/>
    <n v="48220169.626500003"/>
    <n v="31110979.5865"/>
    <n v="113022071.74959999"/>
  </r>
  <r>
    <s v="Y3"/>
    <s v="M1"/>
    <s v="Y3-M1"/>
    <x v="4"/>
    <s v="South"/>
    <n v="563154.84400000004"/>
    <n v="38529429023.549797"/>
    <n v="49606283.079400003"/>
    <n v="10783845729.3696"/>
    <n v="1284480068.1802001"/>
    <n v="2415391525.4168"/>
    <n v="5163057991.1688004"/>
    <n v="1115033744.8882999"/>
    <n v="451439292.8915"/>
    <n v="3205027959.0380001"/>
  </r>
  <r>
    <s v="Y3"/>
    <s v="M1"/>
    <s v="Y3-M1"/>
    <x v="4"/>
    <s v="South"/>
    <n v="411382.12640000001"/>
    <n v="28158876132.1394"/>
    <n v="36237170.449600004"/>
    <n v="7877551679.1935997"/>
    <n v="938307017.84590006"/>
    <n v="1764432841.8749001"/>
    <n v="3787292973.7455001"/>
    <n v="814527226.15649998"/>
    <n v="329774409.7008"/>
    <n v="2341258769.2498002"/>
  </r>
  <r>
    <s v="Y3"/>
    <s v="M1"/>
    <s v="Y3-M1"/>
    <x v="4"/>
    <s v="South"/>
    <n v="233958.49679999999"/>
    <n v="16019493040.1112"/>
    <n v="20608561.858199999"/>
    <n v="4480068605.6063995"/>
    <n v="533627704.02689999"/>
    <n v="1003456467.5963"/>
    <n v="2247152963.7021999"/>
    <n v="463232486.79250002"/>
    <n v="187547100.92019999"/>
    <n v="1331505058.4888"/>
  </r>
  <r>
    <s v="Y3"/>
    <s v="M1"/>
    <s v="Y3-M1"/>
    <x v="4"/>
    <s v="Central"/>
    <n v="277410.75599999999"/>
    <n v="18668485192.6465"/>
    <n v="24436114.9476"/>
    <n v="5312135424.6336002"/>
    <n v="632736433.03069997"/>
    <n v="1189824781.3027"/>
    <n v="2664508496.3133001"/>
    <n v="549266968.81079996"/>
    <n v="222379540.65990001"/>
    <n v="1578800641.7607"/>
  </r>
  <r>
    <s v="Y3"/>
    <s v="M1"/>
    <s v="Y3-M1"/>
    <x v="4"/>
    <s v="North"/>
    <n v="4.0179999999999998"/>
    <n v="301144.84090000001"/>
    <n v="353.95299999999997"/>
    <n v="76940.140799999994"/>
    <n v="9164.2508999999991"/>
    <n v="17233.3475"/>
    <n v="38592.574000000001"/>
    <n v="7955.5483000000004"/>
    <n v="3220.9313000000002"/>
    <n v="22867.249500000002"/>
  </r>
  <r>
    <s v="Y3"/>
    <s v="M1"/>
    <s v="Y3-M1"/>
    <x v="4"/>
    <s v="North"/>
    <n v="54679.354800000001"/>
    <n v="3838490972.8952999"/>
    <n v="5619258.4029999999"/>
    <n v="1214558888.5824001"/>
    <n v="124716216.5659"/>
    <n v="316664650.71090001"/>
    <n v="525190902.97109997"/>
    <n v="108263875.20290001"/>
    <n v="0"/>
    <n v="267098859.8969"/>
  </r>
  <r>
    <s v="Y3"/>
    <s v="M1"/>
    <s v="Y3-M1"/>
    <x v="4"/>
    <s v="North"/>
    <n v="88305.996799999994"/>
    <n v="6199080999.3716002"/>
    <n v="9074983.4682"/>
    <n v="1961486811.1104"/>
    <n v="201414041.4619"/>
    <n v="511406686.02679998"/>
    <n v="848172155.04439998"/>
    <n v="174843859.2992"/>
    <n v="0"/>
    <n v="431358986.46960002"/>
  </r>
  <r>
    <s v="Y3"/>
    <s v="M1"/>
    <s v="Y3-M1"/>
    <x v="4"/>
    <s v="South"/>
    <n v="84195.582800000004"/>
    <n v="5911623447.2452002"/>
    <n v="6489425.2076000003"/>
    <n v="1829055660.7488"/>
    <n v="340795406.22820002"/>
    <n v="676408955.2845"/>
    <n v="808691951.80970001"/>
    <n v="166705333.34259999"/>
    <n v="98516415.667600006"/>
    <n v="355930925.66109997"/>
  </r>
  <r>
    <s v="Y3"/>
    <s v="M1"/>
    <s v="Y3-M1"/>
    <x v="4"/>
    <s v="South"/>
    <n v="65345.537600000003"/>
    <n v="4590875959.5532999"/>
    <n v="5036546.7721999995"/>
    <n v="1419559333.6127999"/>
    <n v="264496761.3373"/>
    <n v="524971801.97100002"/>
    <n v="627638749.99629998"/>
    <n v="129382673.83859999"/>
    <n v="76460164.893900007"/>
    <n v="276243680.63389999"/>
  </r>
  <r>
    <s v="Y3"/>
    <s v="M1"/>
    <s v="Y3-M1"/>
    <x v="4"/>
    <s v="South"/>
    <n v="25738.504400000002"/>
    <n v="1807080469.8353"/>
    <n v="1983810.3215999999"/>
    <n v="559140463.54560006"/>
    <n v="104180810.6577"/>
    <n v="206777532.65450001"/>
    <n v="247216310.73379999"/>
    <n v="50961651.586099997"/>
    <n v="30116368.505399998"/>
    <n v="108807723.53560001"/>
  </r>
  <r>
    <s v="Y3"/>
    <s v="M1"/>
    <s v="Y3-M1"/>
    <x v="4"/>
    <s v="Central"/>
    <n v="40070.710400000004"/>
    <n v="2812243252.9099002"/>
    <n v="3088473.7725999998"/>
    <n v="870491745.08159995"/>
    <n v="162192760.1886"/>
    <n v="321919350.84710002"/>
    <n v="384876022.3057"/>
    <n v="79339092.531399995"/>
    <n v="46886340.477499999"/>
    <n v="169396119.9657"/>
  </r>
  <r>
    <s v="Y3"/>
    <s v="M1"/>
    <s v="Y3-M1"/>
    <x v="4"/>
    <s v="North"/>
    <n v="7177.7551999999996"/>
    <n v="503878415.04000002"/>
    <n v="553230.1298"/>
    <n v="155928771.2256"/>
    <n v="29053139.024799999"/>
    <n v="57664520.330600001"/>
    <n v="68941774.250699997"/>
    <n v="14211791.562899999"/>
    <n v="8398620.1096000001"/>
    <n v="30343457.073899999"/>
  </r>
  <r>
    <s v="Y3"/>
    <s v="M1"/>
    <s v="Y3-M1"/>
    <x v="4"/>
    <s v="North"/>
    <n v="20703.950400000002"/>
    <n v="1453259308.5826001"/>
    <n v="1595769.6592000001"/>
    <n v="449770360.80000001"/>
    <n v="83802628.890900001"/>
    <n v="166331023.48840001"/>
    <n v="198859815.4718"/>
    <n v="40993349.510300003"/>
    <n v="24225486.8455"/>
    <n v="87524499.334099993"/>
  </r>
  <r>
    <s v="Y3"/>
    <s v="M1"/>
    <s v="Y3-M1"/>
    <x v="0"/>
    <s v="South"/>
    <n v="46763.894800000002"/>
    <n v="7480473048.1820002"/>
    <n v="2042669361.6384001"/>
    <n v="1836736300.3008001"/>
    <n v="67186753.101500005"/>
    <n v="150485431.0099"/>
    <n v="449163532.12809998"/>
    <n v="92591444.964000002"/>
    <n v="24202888.902800001"/>
    <n v="231620287.35120001"/>
  </r>
  <r>
    <s v="Y3"/>
    <s v="M1"/>
    <s v="Y3-M1"/>
    <x v="0"/>
    <s v="South"/>
    <n v="162992.5808"/>
    <n v="26119624917.050301"/>
    <n v="7119594131.2351999"/>
    <n v="6401827545.5615997"/>
    <n v="234175151.01980001"/>
    <n v="524507397.81199998"/>
    <n v="1565530921.1501"/>
    <n v="322721591.92940003"/>
    <n v="84357629.790299997"/>
    <n v="807297778.82000005"/>
  </r>
  <r>
    <s v="Y3"/>
    <s v="M1"/>
    <s v="Y3-M1"/>
    <x v="0"/>
    <s v="South"/>
    <n v="45491.796000000002"/>
    <n v="7280066802.6674004"/>
    <n v="1987103475.6545999"/>
    <n v="1786772326.6368001"/>
    <n v="65359098.431999996"/>
    <n v="146391838.3563"/>
    <n v="436945123.18959999"/>
    <n v="90072718.357999995"/>
    <n v="23544507.7722"/>
    <n v="225319616.91190001"/>
  </r>
  <r>
    <s v="Y3"/>
    <s v="M1"/>
    <s v="Y3-M1"/>
    <x v="0"/>
    <s v="Central"/>
    <n v="16144.324000000001"/>
    <n v="2558180626.2020998"/>
    <n v="705191817.60539997"/>
    <n v="634097439.72479999"/>
    <n v="23194918.019400001"/>
    <n v="51952164.504100002"/>
    <n v="155064962.4603"/>
    <n v="31965393.248799998"/>
    <n v="8355576.0668000001"/>
    <n v="79962393.636500001"/>
  </r>
  <r>
    <s v="Y3"/>
    <s v="M1"/>
    <s v="Y3-M1"/>
    <x v="0"/>
    <s v="North"/>
    <n v="5181.6127999999999"/>
    <n v="830094375.04410005"/>
    <n v="226335333.34400001"/>
    <n v="203517187.04640001"/>
    <n v="7444540.0421000002"/>
    <n v="16674343.291300001"/>
    <n v="49768983.471600004"/>
    <n v="10259475.145300001"/>
    <n v="2681769.7599999998"/>
    <n v="25664385.971500002"/>
  </r>
  <r>
    <s v="Y3"/>
    <s v="M1"/>
    <s v="Y3-M1"/>
    <x v="0"/>
    <s v="North"/>
    <n v="23699.771199999999"/>
    <n v="3791898884.1833"/>
    <n v="1035217376.8658"/>
    <n v="930851253.65760005"/>
    <n v="34050001.232799999"/>
    <n v="76265467.175500005"/>
    <n v="227634438.66999999"/>
    <n v="46925006.355999999"/>
    <n v="12265935.757300001"/>
    <n v="117384316.2333"/>
  </r>
  <r>
    <s v="Y3"/>
    <s v="M1"/>
    <s v="Y3-M1"/>
    <x v="0"/>
    <s v="South"/>
    <n v="7614.11"/>
    <n v="1005826882.5103"/>
    <n v="271927139.56160003"/>
    <n v="308983148.5632"/>
    <n v="10939364.988600001"/>
    <n v="53091271.6822"/>
    <n v="100051322.8317"/>
    <n v="15075764.1131"/>
    <n v="20383588.003199998"/>
    <n v="66683472.519400001"/>
  </r>
  <r>
    <s v="Y3"/>
    <s v="M1"/>
    <s v="Y3-M1"/>
    <x v="0"/>
    <s v="South"/>
    <n v="4218.0964000000004"/>
    <n v="577216732.95869994"/>
    <n v="150643330.59959999"/>
    <n v="171171772.74239999"/>
    <n v="6060234.7554000001"/>
    <n v="29411724.016899999"/>
    <n v="55426848.922799997"/>
    <n v="8351734.6522000004"/>
    <n v="11292185.058499999"/>
    <n v="36941588.100699998"/>
  </r>
  <r>
    <s v="Y3"/>
    <s v="M1"/>
    <s v="Y3-M1"/>
    <x v="0"/>
    <s v="South"/>
    <n v="2282.2240000000002"/>
    <n v="310138871.73750001"/>
    <n v="81506393.447799996"/>
    <n v="92613418.752000004"/>
    <n v="3278922.5027000001"/>
    <n v="15913373.253599999"/>
    <n v="29988998.0836"/>
    <n v="4518751.4598000003"/>
    <n v="6109698.1456000004"/>
    <n v="19987447.1721"/>
  </r>
  <r>
    <s v="Y3"/>
    <s v="M1"/>
    <s v="Y3-M1"/>
    <x v="0"/>
    <s v="Central"/>
    <n v="43402.436000000002"/>
    <n v="5936605257.1101999"/>
    <n v="1550056444.7172"/>
    <n v="1761285471.0527999"/>
    <n v="62357268.671999998"/>
    <n v="302634256.8398"/>
    <n v="570318938.90639997"/>
    <n v="85935833.218799993"/>
    <n v="116191829.87379999"/>
    <n v="380113387.94459999"/>
  </r>
  <r>
    <s v="Y3"/>
    <s v="M1"/>
    <s v="Y3-M1"/>
    <x v="0"/>
    <s v="North"/>
    <n v="5515.9103999999998"/>
    <n v="754576538.74220002"/>
    <n v="196992916.7834"/>
    <n v="223837501.824"/>
    <n v="7924833.5494999997"/>
    <n v="38461054.229699999"/>
    <n v="72480451.706200004"/>
    <n v="10921376.7675"/>
    <n v="14766538.053200001"/>
    <n v="48307689.221500002"/>
  </r>
  <r>
    <s v="Y3"/>
    <s v="M1"/>
    <s v="Y3-M1"/>
    <x v="0"/>
    <s v="North"/>
    <n v="8629.0568000000003"/>
    <n v="1180454963.3692"/>
    <n v="308174525.33340001"/>
    <n v="350170031.1552"/>
    <n v="12397563.496400001"/>
    <n v="60168240.139700003"/>
    <n v="113387979.37379999"/>
    <n v="17085335.625"/>
    <n v="23100682.636300001"/>
    <n v="75572256.244200006"/>
  </r>
  <r>
    <s v="Y3"/>
    <s v="M1"/>
    <s v="Y3-M1"/>
    <x v="1"/>
    <s v="South"/>
    <n v="379091.06760000001"/>
    <n v="56975715195.817596"/>
    <n v="16531962095.298201"/>
    <n v="8674398820.7040005"/>
    <n v="544648767.9461"/>
    <n v="1466763291.6902001"/>
    <n v="3313139893.2803998"/>
    <n v="750591666.33000004"/>
    <n v="215241233.06060001"/>
    <n v="1245864206.2609999"/>
  </r>
  <r>
    <s v="Y3"/>
    <s v="M1"/>
    <s v="Y3-M1"/>
    <x v="1"/>
    <s v="South"/>
    <n v="446889.99599999998"/>
    <n v="67189116878.355797"/>
    <n v="19488637707.696999"/>
    <n v="10225780518.048"/>
    <n v="642057030.59870005"/>
    <n v="1729088067.6935999"/>
    <n v="3800343268.9805002"/>
    <n v="720831997.9878"/>
    <n v="253736270.787"/>
    <n v="1468682060.164"/>
  </r>
  <r>
    <s v="Y3"/>
    <s v="M1"/>
    <s v="Y3-M1"/>
    <x v="1"/>
    <s v="South"/>
    <n v="376489.81439999997"/>
    <n v="56598643539.032402"/>
    <n v="16418522810.6618"/>
    <n v="8614876689.8304005"/>
    <n v="540911487.47119999"/>
    <n v="1456698631.6856999"/>
    <n v="3370155060.8520999"/>
    <n v="745441244.33159995"/>
    <n v="213764287.29710001"/>
    <n v="1237315315.1626"/>
  </r>
  <r>
    <s v="Y3"/>
    <s v="M1"/>
    <s v="Y3-M1"/>
    <x v="1"/>
    <s v="Central"/>
    <n v="55403.398399999998"/>
    <n v="8343423424.0443001"/>
    <n v="2416113067.5412002"/>
    <n v="1267745971.5648"/>
    <n v="79599322.701499999"/>
    <n v="214364510.14919999"/>
    <n v="532145284.81160003"/>
    <n v="109697465.01459999"/>
    <n v="31457074.0557"/>
    <n v="182080552.32949999"/>
  </r>
  <r>
    <s v="Y3"/>
    <s v="M1"/>
    <s v="Y3-M1"/>
    <x v="1"/>
    <s v="North"/>
    <n v="60800.375999999997"/>
    <n v="9138296452.843399"/>
    <n v="2651472422.2800002"/>
    <n v="1391240139.5136001"/>
    <n v="87353283.304399997"/>
    <n v="235246269.98559999"/>
    <n v="583982830.25129998"/>
    <n v="120383357.5511"/>
    <n v="34521382.9058"/>
    <n v="199817454.58989999"/>
  </r>
  <r>
    <s v="Y3"/>
    <s v="M1"/>
    <s v="Y3-M1"/>
    <x v="1"/>
    <s v="North"/>
    <n v="142634.1784"/>
    <n v="21440883152.462002"/>
    <n v="6220201508.5559998"/>
    <n v="3263769195.7824001"/>
    <n v="204925770.49259999"/>
    <n v="551874193.0323"/>
    <n v="1369990067.0451"/>
    <n v="282412419.57679999"/>
    <n v="80985174.960099995"/>
    <n v="468760233.74290001"/>
  </r>
  <r>
    <s v="Y3"/>
    <s v="M1"/>
    <s v="Y3-M1"/>
    <x v="1"/>
    <s v="South"/>
    <n v="2883.3168000000001"/>
    <n v="430891352.15189999"/>
    <n v="111474271.2076"/>
    <n v="73689369.273599997"/>
    <n v="4142527.3061000002"/>
    <n v="7228476.5329999998"/>
    <n v="27694031.125300001"/>
    <n v="5708901.4921000004"/>
    <n v="0"/>
    <n v="10741698.808900001"/>
  </r>
  <r>
    <s v="Y3"/>
    <s v="M1"/>
    <s v="Y3-M1"/>
    <x v="1"/>
    <s v="Central"/>
    <n v="62.680799999999998"/>
    <n v="9363287.0746999998"/>
    <n v="2423353.9293999998"/>
    <n v="1601941.7664000001"/>
    <n v="90055.265700000004"/>
    <n v="157140.7942"/>
    <n v="602044.15489999996"/>
    <n v="124106.5542"/>
    <n v="0"/>
    <n v="233515.19149999999"/>
  </r>
  <r>
    <s v="Y3"/>
    <s v="M1"/>
    <s v="Y3-M1"/>
    <x v="1"/>
    <s v="South"/>
    <n v="9408.5488000000005"/>
    <n v="1329246503.4728999"/>
    <n v="335344915.27499998"/>
    <n v="214844340.88319999"/>
    <n v="13517476.476600001"/>
    <n v="38227610.581600003"/>
    <n v="90368371.353200004"/>
    <n v="18628712.003800001"/>
    <n v="7814523.3901000004"/>
    <n v="40045969.120800003"/>
  </r>
  <r>
    <s v="Y3"/>
    <s v="M1"/>
    <s v="Y3-M1"/>
    <x v="1"/>
    <s v="South"/>
    <n v="4028.4468000000002"/>
    <n v="569373005.74220002"/>
    <n v="143584220.8224"/>
    <n v="91989638.323200002"/>
    <n v="5787760.8051000005"/>
    <n v="16367869.1361"/>
    <n v="38692914.724399999"/>
    <n v="7976232.7703"/>
    <n v="3345934.8953"/>
    <n v="17146433.481600001"/>
  </r>
  <r>
    <s v="Y3"/>
    <s v="M1"/>
    <s v="Y3-M1"/>
    <x v="1"/>
    <s v="South"/>
    <n v="10917.7096"/>
    <n v="1543223193.2964001"/>
    <n v="389135294.26620001"/>
    <n v="249306049.49759999"/>
    <n v="15685721.098099999"/>
    <n v="44359439.473999999"/>
    <n v="104863742.1596"/>
    <n v="21616815.962099999"/>
    <n v="9067997.5040000007"/>
    <n v="46469468.438299999"/>
  </r>
  <r>
    <s v="Y3"/>
    <s v="M1"/>
    <s v="Y3-M1"/>
    <x v="1"/>
    <s v="Central"/>
    <n v="9117.6455999999998"/>
    <n v="1287682034.7616"/>
    <n v="324976376.76380002"/>
    <n v="208201562.34240001"/>
    <n v="13099529.2093"/>
    <n v="37045649.9538"/>
    <n v="87574268.993300006"/>
    <n v="18052730.3037"/>
    <n v="7572905.9090999998"/>
    <n v="38807786.611299999"/>
  </r>
  <r>
    <s v="Y3"/>
    <s v="M1"/>
    <s v="Y3-M1"/>
    <x v="1"/>
    <s v="North"/>
    <n v="36041.46"/>
    <n v="4638535902"/>
    <n v="1284610478.0882001"/>
    <n v="823007235.72479999"/>
    <n v="51781585.111599997"/>
    <n v="146439044.6349"/>
    <n v="346175389.06650001"/>
    <n v="71361268.6514"/>
    <n v="29935204.4793"/>
    <n v="153404656.22369999"/>
  </r>
  <r>
    <s v="Y3"/>
    <s v="M1"/>
    <s v="Y3-M1"/>
    <x v="1"/>
    <s v="North"/>
    <n v="50591.441599999998"/>
    <n v="6510951599.1348"/>
    <n v="1803209303.1099999"/>
    <n v="1155256266.8543999"/>
    <n v="72685876.668599993"/>
    <n v="205556666.53369999"/>
    <n v="485926818.15100002"/>
    <n v="100169900.3171"/>
    <n v="42020083.237499997"/>
    <n v="215334304.06290001"/>
  </r>
  <r>
    <s v="Y3"/>
    <s v="M1"/>
    <s v="Y3-M1"/>
    <x v="1"/>
    <s v="South"/>
    <n v="125.3616"/>
    <n v="18052506.296700001"/>
    <n v="4889884.557"/>
    <n v="3354084.4416"/>
    <n v="180109.28839999999"/>
    <n v="575861.92370000004"/>
    <n v="1204088.3097999999"/>
    <n v="248213.1084"/>
    <n v="93809.512700000007"/>
    <n v="748919.18229999999"/>
  </r>
  <r>
    <s v="Y3"/>
    <s v="M1"/>
    <s v="Y3-M1"/>
    <x v="1"/>
    <s v="South"/>
    <n v="814.85040000000004"/>
    <n v="117373455.18359999"/>
    <n v="31784247.631999999"/>
    <n v="21801553.593600001"/>
    <n v="1170714.7250999999"/>
    <n v="3743102.5043000001"/>
    <n v="7826574.0137"/>
    <n v="1613385.2043000001"/>
    <n v="609761.83239999996"/>
    <n v="4867974.6846000003"/>
  </r>
  <r>
    <s v="Y3"/>
    <s v="M1"/>
    <s v="Y3-M1"/>
    <x v="1"/>
    <s v="South"/>
    <n v="752.16959999999995"/>
    <n v="108301486.93889999"/>
    <n v="29339304.955800001"/>
    <n v="20124511.3728"/>
    <n v="1080659.4594000001"/>
    <n v="3455171.5424000002"/>
    <n v="7224529.8587999996"/>
    <n v="1489278.6501"/>
    <n v="562857.076"/>
    <n v="4493515.0935000004"/>
  </r>
  <r>
    <s v="Y3"/>
    <s v="M1"/>
    <s v="Y3-M1"/>
    <x v="1"/>
    <s v="Central"/>
    <n v="1004.5"/>
    <n v="144628569.2895"/>
    <n v="39181763.520800002"/>
    <n v="26875681.843199998"/>
    <n v="1443187.4324"/>
    <n v="4614278.2351000002"/>
    <n v="9648143.5079999994"/>
    <n v="1988887.0862"/>
    <n v="751678.78740000003"/>
    <n v="6000954.9859999996"/>
  </r>
  <r>
    <s v="Y3"/>
    <s v="M1"/>
    <s v="Y3-M1"/>
    <x v="1"/>
    <s v="North"/>
    <n v="1190.9351999999999"/>
    <n v="171494674.8752"/>
    <n v="46453898.121399999"/>
    <n v="31863810.067200001"/>
    <n v="1711043.8333000001"/>
    <n v="5470688.2755000005"/>
    <n v="11438838.9431"/>
    <n v="2358024.5293999999"/>
    <n v="891190.37040000001"/>
    <n v="7114732.2313999999"/>
  </r>
  <r>
    <s v="Y3"/>
    <s v="M1"/>
    <s v="Y3-M1"/>
    <x v="1"/>
    <s v="North"/>
    <n v="8022.3388000000004"/>
    <n v="1155216814.0322001"/>
    <n v="312921237.89039999"/>
    <n v="214639951.48800001"/>
    <n v="11525875.806299999"/>
    <n v="36851471.696800001"/>
    <n v="77053933.312199995"/>
    <n v="15884047.824899999"/>
    <n v="6003207.4681000002"/>
    <n v="47926026.900200002"/>
  </r>
  <r>
    <s v="Y3"/>
    <s v="M1"/>
    <s v="Y3-M1"/>
    <x v="3"/>
    <s v="South"/>
    <n v="39794.271999999997"/>
    <n v="3223474026.8428998"/>
    <n v="1259919480.3922"/>
    <n v="121561346.3424"/>
    <n v="57173336.670299999"/>
    <n v="134954341.04609999"/>
    <n v="675199369.13339996"/>
    <n v="78791750.805299997"/>
    <n v="13453268.1186"/>
    <n v="397636927.71490002"/>
  </r>
  <r>
    <s v="Y3"/>
    <s v="M1"/>
    <s v="Y3-M1"/>
    <x v="3"/>
    <s v="South"/>
    <n v="63709.408000000003"/>
    <n v="5164123837.7227001"/>
    <n v="2017092414.0156"/>
    <n v="194615983.66080001"/>
    <n v="91532755.978100002"/>
    <n v="216057757.63600001"/>
    <n v="1080973464.9616001"/>
    <n v="126143174.5526"/>
    <n v="21538269.314300001"/>
    <n v="636604515.93770003"/>
  </r>
  <r>
    <s v="Y3"/>
    <s v="M1"/>
    <s v="Y3-M1"/>
    <x v="3"/>
    <s v="South"/>
    <n v="103379.122"/>
    <n v="8372869670.9722996"/>
    <n v="3273068286.0952001"/>
    <n v="315796836.88319999"/>
    <n v="148527138.05809999"/>
    <n v="350589685.05400002"/>
    <n v="1754059427.346"/>
    <n v="204688303.35929999"/>
    <n v="34949428.051600002"/>
    <n v="1032996820.7973"/>
  </r>
  <r>
    <s v="Y3"/>
    <s v="M1"/>
    <s v="Y3-M1"/>
    <x v="3"/>
    <s v="Central"/>
    <n v="32272.576000000001"/>
    <n v="2320658387.6387"/>
    <n v="1021776379.961"/>
    <n v="98584484.255999997"/>
    <n v="46366744.5625"/>
    <n v="109446008.40889999"/>
    <n v="547576871.25199997"/>
    <n v="63898964.304200001"/>
    <n v="10910404.839299999"/>
    <n v="322477766.90289998"/>
  </r>
  <r>
    <s v="Y3"/>
    <s v="M1"/>
    <s v="Y3-M1"/>
    <x v="3"/>
    <s v="North"/>
    <n v="24267.112799999999"/>
    <n v="1747232172.6607001"/>
    <n v="768316810.55579996"/>
    <n v="74129836.799999997"/>
    <n v="34865113.687600002"/>
    <n v="82297075.745299995"/>
    <n v="411746174.25470001"/>
    <n v="48048329.782300003"/>
    <n v="8203994.1568"/>
    <n v="242484651.51730001"/>
  </r>
  <r>
    <s v="Y3"/>
    <s v="M1"/>
    <s v="Y3-M1"/>
    <x v="3"/>
    <s v="North"/>
    <n v="17655.092000000001"/>
    <n v="1271834263.0446"/>
    <n v="558974777.44519997"/>
    <n v="53931800.9472"/>
    <n v="25365473.280000001"/>
    <n v="59873725.217699997"/>
    <n v="299558363.08279997"/>
    <n v="34956679.426399998"/>
    <n v="5968665.1972000003"/>
    <n v="176415252.46160001"/>
  </r>
  <r>
    <s v="Y3"/>
    <s v="M1"/>
    <s v="Y3-M1"/>
    <x v="3"/>
    <s v="South"/>
    <n v="2635.808"/>
    <n v="194635822.52270001"/>
    <n v="68180401.042799994"/>
    <n v="8289262.4447999997"/>
    <n v="3786925.0358000002"/>
    <n v="9402592.0354999993"/>
    <n v="44722413.787500001"/>
    <n v="5218839.7141000004"/>
    <n v="33081.6129"/>
    <n v="20128837.5394"/>
  </r>
  <r>
    <s v="Y3"/>
    <s v="M1"/>
    <s v="Y3-M1"/>
    <x v="3"/>
    <s v="South"/>
    <n v="1317.904"/>
    <n v="97529979.983400002"/>
    <n v="34090200.521399997"/>
    <n v="4144630.8287999998"/>
    <n v="1893462.5179000001"/>
    <n v="4701296.0176999997"/>
    <n v="22361206.893800002"/>
    <n v="2609419.8569999998"/>
    <n v="16540.806400000001"/>
    <n v="10064418.7697"/>
  </r>
  <r>
    <s v="Y3"/>
    <s v="M1"/>
    <s v="Y3-M1"/>
    <x v="3"/>
    <s v="Central"/>
    <n v="90871.088000000003"/>
    <n v="5886656653.6506996"/>
    <n v="2350560892.4011998"/>
    <n v="285777360.8448"/>
    <n v="130556561.50229999"/>
    <n v="324160093.71030003"/>
    <n v="1541832485.089"/>
    <n v="179922681.3624"/>
    <n v="1140508.7753999999"/>
    <n v="693953947.85380006"/>
  </r>
  <r>
    <s v="Y3"/>
    <s v="M1"/>
    <s v="Y3-M1"/>
    <x v="3"/>
    <s v="North"/>
    <n v="23464.3164"/>
    <n v="1520487743.5107"/>
    <n v="606951074.34819996"/>
    <n v="73792122.489600003"/>
    <n v="33711716.948200002"/>
    <n v="83703135.622999996"/>
    <n v="398124926.88459998"/>
    <n v="46458811.222999997"/>
    <n v="294496.95549999998"/>
    <n v="179189611.98609999"/>
  </r>
  <r>
    <s v="Y3"/>
    <s v="M1"/>
    <s v="Y3-M1"/>
    <x v="3"/>
    <s v="North"/>
    <n v="23979.423999999999"/>
    <n v="1553317018.152"/>
    <n v="620275354.25699997"/>
    <n v="75412066.732800007"/>
    <n v="34451783.969700001"/>
    <n v="85540654.371399999"/>
    <n v="406864886.4084"/>
    <n v="47478712.520800002"/>
    <n v="300961.9902"/>
    <n v="183123326.88330001"/>
  </r>
  <r>
    <s v="Y3"/>
    <s v="M1"/>
    <s v="Y3-M1"/>
    <x v="5"/>
    <s v="South"/>
    <n v="1449.6944000000001"/>
    <n v="223328424.5133"/>
    <n v="61493532.102399997"/>
    <n v="60643837.343999997"/>
    <n v="2082808.1481999999"/>
    <n v="7166580.8979000002"/>
    <n v="13924200.7107"/>
    <n v="2870361.8426999999"/>
    <n v="3993316.7281999998"/>
    <n v="7209420.1754999999"/>
  </r>
  <r>
    <s v="Y3"/>
    <s v="M1"/>
    <s v="Y3-M1"/>
    <x v="5"/>
    <s v="South"/>
    <n v="31130.660400000001"/>
    <n v="4848296141.6061001"/>
    <n v="1320508839.9538"/>
    <n v="1302262518.8928001"/>
    <n v="44726128.6131"/>
    <n v="153894776.8317"/>
    <n v="299007545.08469999"/>
    <n v="61637997.464599997"/>
    <n v="85752270.916899994"/>
    <n v="154814705.19909999"/>
  </r>
  <r>
    <s v="Y3"/>
    <s v="M1"/>
    <s v="Y3-M1"/>
    <x v="5"/>
    <s v="South"/>
    <n v="139.02279999999999"/>
    <n v="21287885.287300002"/>
    <n v="5897106.7356000002"/>
    <n v="5815623.4176000003"/>
    <n v="199736.6703"/>
    <n v="687260.80669999996"/>
    <n v="1335303.0615000001"/>
    <n v="275261.97269999998"/>
    <n v="382951.1053"/>
    <n v="691369.00800000003"/>
  </r>
  <r>
    <s v="Y3"/>
    <s v="M1"/>
    <s v="Y3-M1"/>
    <x v="5"/>
    <s v="Central"/>
    <n v="38692.536399999997"/>
    <n v="5955996277.5612001"/>
    <n v="1641270557.5608001"/>
    <n v="1618592065.0367999"/>
    <n v="55590448.168399997"/>
    <n v="191276997.59079999"/>
    <n v="371638769.41280001"/>
    <n v="76610339.449200004"/>
    <n v="106582154.7375"/>
    <n v="192420383.609"/>
  </r>
  <r>
    <s v="Y3"/>
    <s v="M1"/>
    <s v="Y3-M1"/>
    <x v="5"/>
    <s v="North"/>
    <n v="142917.04560000001"/>
    <n v="21936704362.619499"/>
    <n v="6062294200.9782"/>
    <n v="5978527582.1952"/>
    <n v="205332173.26480001"/>
    <n v="706512054.52939999"/>
    <n v="1372706984.2569001"/>
    <n v="282972490.18019998"/>
    <n v="393678163.43940002"/>
    <n v="710735332.89030004"/>
  </r>
  <r>
    <s v="Y3"/>
    <s v="M1"/>
    <s v="Y3-M1"/>
    <x v="5"/>
    <s v="North"/>
    <n v="234288.7764"/>
    <n v="36056881364.504601"/>
    <n v="9938125187.8486004"/>
    <n v="9800803718.7071991"/>
    <n v="336608019.70859998"/>
    <n v="1158209253.9949999"/>
    <n v="2250325273.2877002"/>
    <n v="463886432.8664"/>
    <n v="645370010.41690004"/>
    <n v="1165132617.9324999"/>
  </r>
  <r>
    <s v="Y3"/>
    <s v="M1"/>
    <s v="Y3-M1"/>
    <x v="5"/>
    <s v="Central"/>
    <n v="1002.8928"/>
    <n v="154345203.7281"/>
    <n v="51971099.5458"/>
    <n v="39153346.617600001"/>
    <n v="1440878.0362"/>
    <n v="5511188.2817000002"/>
    <n v="9632706.4783999994"/>
    <n v="1985704.8668"/>
    <n v="593010.82900000003"/>
    <n v="4819951.4173999997"/>
  </r>
  <r>
    <s v="Y3"/>
    <s v="M1"/>
    <s v="Y3-M1"/>
    <x v="5"/>
    <s v="North"/>
    <n v="6017.3567999999996"/>
    <n v="923619552.6789"/>
    <n v="311826594.09320003"/>
    <n v="234920083.64160001"/>
    <n v="8645273.1890999991"/>
    <n v="33067129.690200001"/>
    <n v="57796238.870200001"/>
    <n v="11914229.2009"/>
    <n v="3558064.9737999998"/>
    <n v="28919708.504299998"/>
  </r>
  <r>
    <s v="Y3"/>
    <s v="M1"/>
    <s v="Y3-M1"/>
    <x v="5"/>
    <s v="North"/>
    <n v="20626.804800000002"/>
    <n v="3174465262.9148002"/>
    <n v="1068905586.9996001"/>
    <n v="805278942.25919998"/>
    <n v="29634999.976399999"/>
    <n v="113350305.1399"/>
    <n v="198118838.05039999"/>
    <n v="40840602.982100002"/>
    <n v="12196636.1843"/>
    <n v="99133423.863399997"/>
  </r>
  <r>
    <s v="Y3"/>
    <s v="M1"/>
    <s v="Y3-M1"/>
    <x v="6"/>
    <s v="South"/>
    <n v="4862.5835999999999"/>
    <n v="708159877.46099997"/>
    <n v="224818690.87220001"/>
    <n v="132163087.5072"/>
    <n v="6986184.5558000002"/>
    <n v="35941170.782499999"/>
    <n v="46704733.093500003"/>
    <n v="9627804.6066999994"/>
    <n v="1884520.0708000001"/>
    <n v="15954155.348200001"/>
  </r>
  <r>
    <s v="Y3"/>
    <s v="M1"/>
    <s v="Y3-M1"/>
    <x v="6"/>
    <s v="South"/>
    <n v="34136.928"/>
    <n v="5009535650.4510002"/>
    <n v="1578300776.5802"/>
    <n v="927828123.05280006"/>
    <n v="49045302.356200002"/>
    <n v="252318779.51460001"/>
    <n v="327882508.97539997"/>
    <n v="67590338.736100003"/>
    <n v="13229947.546800001"/>
    <n v="112003391.0413"/>
  </r>
  <r>
    <s v="Y3"/>
    <s v="M1"/>
    <s v="Y3-M1"/>
    <x v="6"/>
    <s v="South"/>
    <n v="25580.195199999998"/>
    <n v="3752337297.9625001"/>
    <n v="1182685271.02"/>
    <n v="695259530.18879998"/>
    <n v="36751648.016800001"/>
    <n v="189072772.82269999"/>
    <n v="245695763.31690001"/>
    <n v="50648202.981299996"/>
    <n v="9913740.3556999993"/>
    <n v="83928718.070299998"/>
  </r>
  <r>
    <s v="Y3"/>
    <s v="M1"/>
    <s v="Y3-M1"/>
    <x v="6"/>
    <s v="Central"/>
    <n v="21891.671200000001"/>
    <n v="3212001075.8821001"/>
    <n v="1012148535.4286"/>
    <n v="595006914.81599998"/>
    <n v="31452262.3629"/>
    <n v="161809514.86669999"/>
    <n v="210267780.3556"/>
    <n v="43345009.600900002"/>
    <n v="8484233.3114"/>
    <n v="71826656.750100002"/>
  </r>
  <r>
    <s v="Y3"/>
    <s v="M1"/>
    <s v="Y3-M1"/>
    <x v="6"/>
    <s v="North"/>
    <n v="5728.0608000000002"/>
    <n v="837972729.97930002"/>
    <n v="264833520.56"/>
    <n v="155686413.59999999"/>
    <n v="8229635.3179000001"/>
    <n v="42338235.884599999"/>
    <n v="55017573.539899997"/>
    <n v="11341429.720100001"/>
    <n v="2219940.3511000001"/>
    <n v="18793789.3442"/>
  </r>
  <r>
    <s v="Y3"/>
    <s v="M1"/>
    <s v="Y3-M1"/>
    <x v="6"/>
    <s v="North"/>
    <n v="21801.668000000001"/>
    <n v="3198304711.2943001"/>
    <n v="1007987289.768"/>
    <n v="592560664.83840001"/>
    <n v="31322952.333500002"/>
    <n v="161144267.6137"/>
    <n v="209403306.69729999"/>
    <n v="43166805.318000004"/>
    <n v="8449352.0938000008"/>
    <n v="71531355.907499999"/>
  </r>
  <r>
    <s v="Y3"/>
    <s v="M1"/>
    <s v="Y3-M1"/>
    <x v="6"/>
    <s v="South"/>
    <n v="47074.0844"/>
    <n v="7491208718.1615"/>
    <n v="2829375366.0208001"/>
    <n v="1357001357.28"/>
    <n v="67632409.394500002"/>
    <n v="405591165.73799998"/>
    <n v="452142878.8434"/>
    <n v="93205613.296200007"/>
    <n v="25566773.860199999"/>
    <n v="160549569.79530001"/>
  </r>
  <r>
    <s v="Y3"/>
    <s v="M1"/>
    <s v="Y3-M1"/>
    <x v="6"/>
    <s v="South"/>
    <n v="49300.86"/>
    <n v="7900277803.8916998"/>
    <n v="2963215123.1490002"/>
    <n v="1421192463.4560001"/>
    <n v="70831668.914499998"/>
    <n v="424777104.73089999"/>
    <n v="473530883.37190002"/>
    <n v="97614578.188800007"/>
    <n v="26776175.358399998"/>
    <n v="168144149.04550001"/>
  </r>
  <r>
    <s v="Y3"/>
    <s v="M1"/>
    <s v="Y3-M1"/>
    <x v="6"/>
    <s v="South"/>
    <n v="37684.822"/>
    <n v="6037554724.7095003"/>
    <n v="2265036238.3737998"/>
    <n v="1086337743.648"/>
    <n v="54142641.943599999"/>
    <n v="324693110.454"/>
    <n v="361959751.84560001"/>
    <n v="74615087.924400002"/>
    <n v="20467298.181499999"/>
    <n v="128526811.2386"/>
  </r>
  <r>
    <s v="Y3"/>
    <s v="M1"/>
    <s v="Y3-M1"/>
    <x v="6"/>
    <s v="Central"/>
    <n v="333.49400000000003"/>
    <n v="53244520.8926"/>
    <n v="20044568.375599999"/>
    <n v="9613607.5776000004"/>
    <n v="479138.80930000002"/>
    <n v="2873390.358"/>
    <n v="3203183.6447000001"/>
    <n v="660310.51260000002"/>
    <n v="181126.53260000001"/>
    <n v="1137405.4092000001"/>
  </r>
  <r>
    <s v="Y3"/>
    <s v="M1"/>
    <s v="Y3-M1"/>
    <x v="6"/>
    <s v="North"/>
    <n v="771.45600000000002"/>
    <n v="123272936.1587"/>
    <n v="46368157.978399999"/>
    <n v="22238708.582400002"/>
    <n v="1108368.4850999999"/>
    <n v="6646878.9003999997"/>
    <n v="7409774.2141000004"/>
    <n v="1527465.2822"/>
    <n v="418991.49709999998"/>
    <n v="2631106.4887000001"/>
  </r>
  <r>
    <s v="Y3"/>
    <s v="M1"/>
    <s v="Y3-M1"/>
    <x v="6"/>
    <s v="North"/>
    <n v="5826.1"/>
    <n v="933341225.42429996"/>
    <n v="350176196.61220002"/>
    <n v="167948579.1936"/>
    <n v="8370491.0855"/>
    <n v="50197783.3627"/>
    <n v="55959232.346299998"/>
    <n v="11535545.0997"/>
    <n v="3164258.7017000001"/>
    <n v="19870335.461800002"/>
  </r>
  <r>
    <s v="Y3"/>
    <s v="M1"/>
    <s v="Y3-M1"/>
    <x v="6"/>
    <s v="South"/>
    <n v="1224.6864"/>
    <n v="178256321.2861"/>
    <n v="69291615.408199996"/>
    <n v="33573858.796800002"/>
    <n v="1759534.9389"/>
    <n v="9518154.0534000006"/>
    <n v="11763016.5649"/>
    <n v="2424851.1354"/>
    <n v="0"/>
    <n v="3357500.9794999999"/>
  </r>
  <r>
    <s v="Y3"/>
    <s v="M1"/>
    <s v="Y3-M1"/>
    <x v="6"/>
    <s v="South"/>
    <n v="1564.6092000000001"/>
    <n v="229567158.64050001"/>
    <n v="88524131.289399996"/>
    <n v="42892588.339199997"/>
    <n v="2247908.8472000002"/>
    <n v="12160003.899"/>
    <n v="15027948.328"/>
    <n v="3097890.5254000002"/>
    <n v="0"/>
    <n v="4289405.7789000003"/>
  </r>
  <r>
    <s v="Y3"/>
    <s v="M1"/>
    <s v="Y3-M1"/>
    <x v="6"/>
    <s v="South"/>
    <n v="2958.8552"/>
    <n v="433970040.03920001"/>
    <n v="167409270.51539999"/>
    <n v="81114796.224000007"/>
    <n v="4251054.0126"/>
    <n v="22995960.121199999"/>
    <n v="28419571.517099999"/>
    <n v="5858465.801"/>
    <n v="0"/>
    <n v="8111757.6157"/>
  </r>
  <r>
    <s v="Y3"/>
    <s v="M1"/>
    <s v="Y3-M1"/>
    <x v="6"/>
    <s v="Central"/>
    <n v="462.87360000000001"/>
    <n v="67903557.698599994"/>
    <n v="26188957.812600002"/>
    <n v="12689332.5888"/>
    <n v="665020.34530000004"/>
    <n v="3597412.5556000001"/>
    <n v="4445864.5285"/>
    <n v="916479.16929999995"/>
    <n v="0"/>
    <n v="1268976.7481"/>
  </r>
  <r>
    <s v="Y3"/>
    <s v="M1"/>
    <s v="Y3-M1"/>
    <x v="7"/>
    <s v="South"/>
    <n v="835.74400000000003"/>
    <n v="45752589.690200001"/>
    <n v="26496090.386999998"/>
    <n v="2571532.0704000001"/>
    <n v="1200733.1469000001"/>
    <n v="4945491.2927999999"/>
    <n v="14180277.542400001"/>
    <n v="1654754.0556999999"/>
    <n v="1259256.6884000001"/>
    <n v="7086690.1723999996"/>
  </r>
  <r>
    <s v="Y3"/>
    <s v="M1"/>
    <s v="Y3-M1"/>
    <x v="7"/>
    <s v="South"/>
    <n v="10703.951999999999"/>
    <n v="597754655.97449994"/>
    <n v="339353775.02200001"/>
    <n v="32935393.151999999"/>
    <n v="15378612.419399999"/>
    <n v="63340330.788900003"/>
    <n v="181616631.60049999"/>
    <n v="21193580.790100001"/>
    <n v="16128172.201400001"/>
    <n v="90764147.208399996"/>
  </r>
  <r>
    <s v="Y3"/>
    <s v="M1"/>
    <s v="Y3-M1"/>
    <x v="7"/>
    <s v="South"/>
    <n v="29.7332"/>
    <n v="1659112.9216"/>
    <n v="942649.22039999999"/>
    <n v="91486.809599999993"/>
    <n v="42717.6152"/>
    <n v="175945.3633"/>
    <n v="504490.6433"/>
    <n v="58871.057800000002"/>
    <n v="44800.478300000002"/>
    <n v="252122.6311"/>
  </r>
  <r>
    <s v="Y3"/>
    <s v="M1"/>
    <s v="Y3-M1"/>
    <x v="7"/>
    <s v="North"/>
    <n v="3744.7759999999998"/>
    <n v="207432733.58989999"/>
    <n v="118722867.536"/>
    <n v="11522442.412799999"/>
    <n v="5380205.8206000002"/>
    <n v="22159605.2159"/>
    <n v="63538551.295699999"/>
    <n v="7414571.0571999997"/>
    <n v="5642438.6229999997"/>
    <n v="31753823.272599999"/>
  </r>
  <r>
    <s v="Y3"/>
    <s v="M1"/>
    <s v="Y3-M1"/>
    <x v="7"/>
    <s v="North"/>
    <n v="3584.056"/>
    <n v="199990303.1751"/>
    <n v="113627465.1408"/>
    <n v="11027917.075200001"/>
    <n v="5149294.7873999998"/>
    <n v="21208549.198100001"/>
    <n v="60811574.845200002"/>
    <n v="7096349.1233999999"/>
    <n v="5400273.8751999997"/>
    <n v="30390998.239399999"/>
  </r>
  <r>
    <s v="Y3"/>
    <s v="M1"/>
    <s v="Y3-M1"/>
    <x v="5"/>
    <s v="South"/>
    <n v="0.80359999999999998"/>
    <n v="90419.826400000005"/>
    <n v="28556.450799999999"/>
    <n v="34223.519999999997"/>
    <n v="1153.4552000000001"/>
    <n v="1995.7435"/>
    <n v="7718.5147999999999"/>
    <n v="1591.1097"/>
    <n v="1426.9863"/>
    <n v="2362.9629"/>
  </r>
  <r>
    <s v="Y3"/>
    <s v="M1"/>
    <s v="Y3-M1"/>
    <x v="5"/>
    <s v="South"/>
    <n v="710.38239999999996"/>
    <n v="103604261.485"/>
    <n v="25244259.641800001"/>
    <n v="30253333.478399999"/>
    <n v="1020622.6156"/>
    <n v="1764237.2785"/>
    <n v="6823167.0888"/>
    <n v="1406540.9473000001"/>
    <n v="1261455.9125999999"/>
    <n v="2088859.2056"/>
  </r>
  <r>
    <s v="Y3"/>
    <s v="M1"/>
    <s v="Y3-M1"/>
    <x v="5"/>
    <s v="South"/>
    <n v="334.29759999999999"/>
    <n v="42648016.537"/>
    <n v="11879651.362199999"/>
    <n v="14236862.304"/>
    <n v="480292.26439999999"/>
    <n v="830229.30759999994"/>
    <n v="3210902.1595000001"/>
    <n v="661901.62230000005"/>
    <n v="593626.31180000002"/>
    <n v="982992.5673"/>
  </r>
  <r>
    <s v="Y3"/>
    <s v="M1"/>
    <s v="Y3-M1"/>
    <x v="5"/>
    <s v="Central"/>
    <n v="1044.68"/>
    <n v="152314344.4339"/>
    <n v="37123909.413199998"/>
    <n v="44490196.569600001"/>
    <n v="1500916.1229000001"/>
    <n v="2594466.5861"/>
    <n v="10034069.248299999"/>
    <n v="2068442.5696"/>
    <n v="1855082.2243999999"/>
    <n v="3071851.7729000002"/>
  </r>
  <r>
    <s v="Y3"/>
    <s v="M1"/>
    <s v="Y3-M1"/>
    <x v="5"/>
    <s v="North"/>
    <n v="167.14879999999999"/>
    <n v="24370295.6186"/>
    <n v="5939825.2834000001"/>
    <n v="7118430.7583999997"/>
    <n v="240147.37520000001"/>
    <n v="415114.65379999997"/>
    <n v="1605451.0796999999"/>
    <n v="330950.81109999999"/>
    <n v="296813.15590000001"/>
    <n v="491496.28370000003"/>
  </r>
  <r>
    <s v="Y3"/>
    <s v="M1"/>
    <s v="Y3-M1"/>
    <x v="5"/>
    <s v="North"/>
    <n v="247.50880000000001"/>
    <n v="36086783.835600004"/>
    <n v="8795510.9287999999"/>
    <n v="10540754.419199999"/>
    <n v="355601.02740000002"/>
    <n v="614689.00659999996"/>
    <n v="2377302.5603999998"/>
    <n v="490061.77799999999"/>
    <n v="439511.78860000003"/>
    <n v="727792.57389999996"/>
  </r>
  <r>
    <s v="Y3"/>
    <s v="M1"/>
    <s v="Y3-M1"/>
    <x v="6"/>
    <s v="South"/>
    <n v="265.18799999999999"/>
    <n v="37476076.453199998"/>
    <n v="12939688.896199999"/>
    <n v="7803179.04"/>
    <n v="381001.89980000001"/>
    <n v="3348114.2242000001"/>
    <n v="2547109.8860999998"/>
    <n v="525066.19070000004"/>
    <n v="212581.4676"/>
    <n v="1050396.6868"/>
  </r>
  <r>
    <s v="Y3"/>
    <s v="M1"/>
    <s v="Y3-M1"/>
    <x v="6"/>
    <s v="South"/>
    <n v="530.37599999999998"/>
    <n v="74964904.206200004"/>
    <n v="25879378.5878"/>
    <n v="15606358.08"/>
    <n v="762003.79960000003"/>
    <n v="6696228.4483000003"/>
    <n v="5094219.7721999995"/>
    <n v="1050132.3814999999"/>
    <n v="425162.9351"/>
    <n v="2100793.3736999999"/>
  </r>
  <r>
    <s v="Y3"/>
    <s v="M1"/>
    <s v="Y3-M1"/>
    <x v="6"/>
    <s v="South"/>
    <n v="120.54"/>
    <n v="17032301.276799999"/>
    <n v="5881677.5663999999"/>
    <n v="3546899.6351999999"/>
    <n v="173182.34270000001"/>
    <n v="1521870.1018999999"/>
    <n v="1157777.2209999999"/>
    <n v="238666.4503"/>
    <n v="96627.939799999993"/>
    <n v="477453.03950000001"/>
  </r>
  <r>
    <s v="Y3"/>
    <s v="M1"/>
    <s v="Y3-M1"/>
    <x v="6"/>
    <s v="Central"/>
    <n v="293.31400000000002"/>
    <n v="47555921.658200003"/>
    <n v="14312080.805600001"/>
    <n v="8630788.3775999993"/>
    <n v="421410.11869999999"/>
    <n v="3703217.2478999998"/>
    <n v="2817257.9043000001"/>
    <n v="580755.02919999999"/>
    <n v="235127.98689999999"/>
    <n v="1161802.3961"/>
  </r>
  <r>
    <s v="Y3"/>
    <s v="M1"/>
    <s v="Y3-M1"/>
    <x v="6"/>
    <s v="North"/>
    <n v="1084.8599999999999"/>
    <n v="153290711.49079999"/>
    <n v="52935092.529799998"/>
    <n v="31922094.3552"/>
    <n v="1558642.3276"/>
    <n v="13696830.917099999"/>
    <n v="10419994.988600001"/>
    <n v="2147998.0531000001"/>
    <n v="869651.45819999999"/>
    <n v="4297077.3552999999"/>
  </r>
  <r>
    <s v="Y3"/>
    <s v="M1"/>
    <s v="Y3-M1"/>
    <x v="6"/>
    <s v="North"/>
    <n v="675.024"/>
    <n v="95380887.9454"/>
    <n v="32937389.917599998"/>
    <n v="19862635.910399999"/>
    <n v="969822.11369999999"/>
    <n v="8522472.5705999993"/>
    <n v="6483552.4374000002"/>
    <n v="1336532.1218999999"/>
    <n v="541116.46290000004"/>
    <n v="2673737.0211"/>
  </r>
  <r>
    <s v="Y3"/>
    <s v="M1"/>
    <s v="Y3-M1"/>
    <x v="6"/>
    <s v="South"/>
    <n v="2545.8047999999999"/>
    <n v="263538934.78650001"/>
    <n v="73597668.411200002"/>
    <n v="75212011.660799995"/>
    <n v="3657616.2492999998"/>
    <n v="0"/>
    <n v="24452254.906599998"/>
    <n v="5040635.4312000005"/>
    <n v="2838628.1973000001"/>
    <n v="7111154.3790999996"/>
  </r>
  <r>
    <s v="Y3"/>
    <s v="M1"/>
    <s v="Y3-M1"/>
    <x v="6"/>
    <s v="South"/>
    <n v="1186.1135999999999"/>
    <n v="123152173.5213"/>
    <n v="34289822.854800001"/>
    <n v="35041960.819200002"/>
    <n v="1704115.6446"/>
    <n v="0"/>
    <n v="11392527.8542"/>
    <n v="2348477.8713000002"/>
    <n v="1322542.6828000001"/>
    <n v="3313151.4720999999"/>
  </r>
  <r>
    <s v="Y3"/>
    <s v="M1"/>
    <s v="Y3-M1"/>
    <x v="6"/>
    <s v="South"/>
    <n v="594.66399999999999"/>
    <n v="61554956.978600003"/>
    <n v="17191374.718400002"/>
    <n v="17568461.952"/>
    <n v="854367.21849999996"/>
    <n v="0"/>
    <n v="5711700.9567"/>
    <n v="1177421.155"/>
    <n v="663063.40469999996"/>
    <n v="1661065.1011999999"/>
  </r>
  <r>
    <s v="Y3"/>
    <s v="M1"/>
    <s v="Y3-M1"/>
    <x v="6"/>
    <s v="Central"/>
    <n v="810.02880000000005"/>
    <n v="84176457.336999997"/>
    <n v="23417439.804400001"/>
    <n v="23931094.1184"/>
    <n v="1163786.5364000001"/>
    <n v="0"/>
    <n v="7780262.9248000002"/>
    <n v="1603838.5463"/>
    <n v="903199.88100000005"/>
    <n v="2262640.0296999998"/>
  </r>
  <r>
    <s v="Y3"/>
    <s v="M1"/>
    <s v="Y3-M1"/>
    <x v="6"/>
    <s v="South"/>
    <n v="72.323999999999998"/>
    <n v="10220748.340600001"/>
    <n v="3190393.9424000001"/>
    <n v="2079067.6224"/>
    <n v="103909.1571"/>
    <n v="911837.93629999994"/>
    <n v="694666.33259999997"/>
    <n v="143199.8702"/>
    <n v="739818.57339999999"/>
    <n v="286471.82370000001"/>
  </r>
  <r>
    <s v="Y3"/>
    <s v="M1"/>
    <s v="Y3-M1"/>
    <x v="6"/>
    <s v="South"/>
    <n v="52.234000000000002"/>
    <n v="7382907.1118999999"/>
    <n v="2304172.7842000001"/>
    <n v="1501548.5759999999"/>
    <n v="75045.433300000004"/>
    <n v="658549.62069999997"/>
    <n v="501703.46240000002"/>
    <n v="103422.12850000001"/>
    <n v="534313.4142"/>
    <n v="206896.31709999999"/>
  </r>
  <r>
    <s v="Y3"/>
    <s v="M1"/>
    <s v="Y3-M1"/>
    <x v="6"/>
    <s v="South"/>
    <n v="48.216000000000001"/>
    <n v="6812920.5107000005"/>
    <n v="2126929.0298000001"/>
    <n v="1386045.8688000001"/>
    <n v="69273.185700000002"/>
    <n v="607891.95759999997"/>
    <n v="463110.8884"/>
    <n v="95466.580100000006"/>
    <n v="493212.3823"/>
    <n v="190981.21580000001"/>
  </r>
  <r>
    <s v="Y3"/>
    <s v="M1"/>
    <s v="Y3-M1"/>
    <x v="6"/>
    <s v="North"/>
    <n v="795.56399999999996"/>
    <n v="112413188.42659999"/>
    <n v="35094328.593999997"/>
    <n v="22869747.782400001"/>
    <n v="1143004.4564"/>
    <n v="10030217.299799999"/>
    <n v="7641329.6583000002"/>
    <n v="1575198.5722000001"/>
    <n v="8138004.3077999996"/>
    <n v="3151190.0605000001"/>
  </r>
  <r>
    <s v="Y3"/>
    <s v="M1"/>
    <s v="Y3-M1"/>
    <x v="6"/>
    <s v="South"/>
    <n v="369.65600000000001"/>
    <n v="46511320.668099999"/>
    <n v="16125510.084000001"/>
    <n v="12624130.3872"/>
    <n v="531094.00930000003"/>
    <n v="2773019.6505999998"/>
    <n v="6475360.6929000001"/>
    <n v="731910.44770000002"/>
    <n v="770493.33609999996"/>
    <n v="1211216.2241"/>
  </r>
  <r>
    <s v="Y3"/>
    <s v="M1"/>
    <s v="Y3-M1"/>
    <x v="6"/>
    <s v="South"/>
    <n v="986.82079999999996"/>
    <n v="124381798.8308"/>
    <n v="43048101.1096"/>
    <n v="33700936.492799997"/>
    <n v="1417787.8029"/>
    <n v="7402756.8064000001"/>
    <n v="17286397.675999999"/>
    <n v="1953882.6734"/>
    <n v="2056882.2104"/>
    <n v="3233420.7026"/>
  </r>
  <r>
    <s v="Y3"/>
    <s v="M1"/>
    <s v="Y3-M1"/>
    <x v="6"/>
    <s v="South"/>
    <n v="586.62800000000004"/>
    <n v="73893637.502000004"/>
    <n v="25590482.944600001"/>
    <n v="20033944.012800001"/>
    <n v="842821.4804"/>
    <n v="4400661.6194000002"/>
    <n v="10276115.882300001"/>
    <n v="1161510.0582999999"/>
    <n v="1222739.4247000001"/>
    <n v="1922147.4861000001"/>
  </r>
  <r>
    <s v="Y3"/>
    <s v="M1"/>
    <s v="Y3-M1"/>
    <x v="6"/>
    <s v="Central"/>
    <n v="2930.7292000000002"/>
    <n v="369030099.05549997"/>
    <n v="127847249.3212"/>
    <n v="100087390.752"/>
    <n v="4210645.7937000003"/>
    <n v="21985223.186299998"/>
    <n v="51338348.798199996"/>
    <n v="5802776.9626000002"/>
    <n v="6108672.1671000002"/>
    <n v="9602838.1941999998"/>
  </r>
  <r>
    <s v="Y3"/>
    <s v="M1"/>
    <s v="Y3-M1"/>
    <x v="6"/>
    <s v="North"/>
    <n v="372.0668"/>
    <n v="46880417.016999997"/>
    <n v="16230677.0766"/>
    <n v="12706461.273600001"/>
    <n v="534556.86060000001"/>
    <n v="2791104.5614"/>
    <n v="6517591.3062000005"/>
    <n v="736683.77670000005"/>
    <n v="775518.29269999999"/>
    <n v="1219115.4604"/>
  </r>
  <r>
    <s v="Y3"/>
    <s v="M1"/>
    <s v="Y3-M1"/>
    <x v="6"/>
    <s v="North"/>
    <n v="1654.6124"/>
    <n v="208970070.3256"/>
    <n v="72179185.458000004"/>
    <n v="56506700.659199998"/>
    <n v="2377220.1195999999"/>
    <n v="12412277.088199999"/>
    <n v="28984277.536499999"/>
    <n v="3276094.8083000001"/>
    <n v="3448795.1719999998"/>
    <n v="5421509.1423000004"/>
  </r>
  <r>
    <s v="Y3"/>
    <s v="M1"/>
    <s v="Y3-M1"/>
    <x v="6"/>
    <s v="South"/>
    <n v="915.30039999999997"/>
    <n v="115330688.6831"/>
    <n v="39666075.422200002"/>
    <n v="31231063.430399999"/>
    <n v="1315032.1011000001"/>
    <n v="6866237.7869999995"/>
    <n v="16033556.150599999"/>
    <n v="1812273.9129000001"/>
    <n v="1907808.4997"/>
    <n v="2999076.6940000001"/>
  </r>
  <r>
    <s v="Y3"/>
    <s v="M1"/>
    <s v="Y3-M1"/>
    <x v="6"/>
    <s v="South"/>
    <n v="2194.6316000000002"/>
    <n v="276617826.35350001"/>
    <n v="95108034.904400006"/>
    <n v="74883261.196799994"/>
    <n v="3153077.8105000001"/>
    <n v="16463297.0995"/>
    <n v="38443934.896600001"/>
    <n v="4345320.5058000004"/>
    <n v="4574385.4369000001"/>
    <n v="7190938.0609999998"/>
  </r>
  <r>
    <s v="Y3"/>
    <s v="M1"/>
    <s v="Y3-M1"/>
    <x v="6"/>
    <s v="South"/>
    <n v="2127.9328"/>
    <n v="268104996.39919999"/>
    <n v="92217530.623999998"/>
    <n v="72607425.062399998"/>
    <n v="3057249.0543"/>
    <n v="15962947.901699999"/>
    <n v="37275554.5977"/>
    <n v="4213258.4033000004"/>
    <n v="4435361.6392999999"/>
    <n v="6972392.5248999996"/>
  </r>
  <r>
    <s v="Y3"/>
    <s v="M1"/>
    <s v="Y3-M1"/>
    <x v="6"/>
    <s v="Central"/>
    <n v="2778.8488000000002"/>
    <n v="350136388.84320003"/>
    <n v="120426066.3054"/>
    <n v="94817400.844799995"/>
    <n v="3992435.1965999999"/>
    <n v="20845873.808200002"/>
    <n v="48677820.165700004"/>
    <n v="5502057.2352"/>
    <n v="5792099.9051000001"/>
    <n v="9105186.3107999992"/>
  </r>
  <r>
    <s v="Y3"/>
    <s v="M1"/>
    <s v="Y3-M1"/>
    <x v="6"/>
    <s v="North"/>
    <n v="621.9864"/>
    <n v="78370284.881200001"/>
    <n v="26954822.224399999"/>
    <n v="21222865.555199999"/>
    <n v="893621.98230000003"/>
    <n v="4665906.9773000004"/>
    <n v="10895498.2094"/>
    <n v="1231518.8838"/>
    <n v="1296438.7873"/>
    <n v="2038002.9509999999"/>
  </r>
  <r>
    <s v="Y3"/>
    <s v="M1"/>
    <s v="Y3-M1"/>
    <x v="6"/>
    <s v="North"/>
    <n v="6792.8307999999997"/>
    <n v="855902515.75569999"/>
    <n v="294378695.71619999"/>
    <n v="231778913.18399999"/>
    <n v="9759415.1645999998"/>
    <n v="50957250.231399998"/>
    <n v="118991791.1684"/>
    <n v="13449650.031500001"/>
    <n v="14158652.544199999"/>
    <n v="22257414.657400001"/>
  </r>
  <r>
    <s v="Y3"/>
    <s v="M1"/>
    <s v="Y3-M1"/>
    <x v="6"/>
    <s v="South"/>
    <n v="388.1388"/>
    <n v="4174086.4344000001"/>
    <n v="10571201.6588"/>
    <n v="11510554.1184"/>
    <n v="557648.33680000005"/>
    <n v="4997764.6292000003"/>
    <n v="3728042.6515000002"/>
    <n v="768505.97010000004"/>
    <n v="1980215.6865999999"/>
    <n v="1562038.9505"/>
  </r>
  <r>
    <s v="Y3"/>
    <s v="M1"/>
    <s v="Y3-M1"/>
    <x v="6"/>
    <s v="South"/>
    <n v="965.12360000000001"/>
    <n v="121639793.6283"/>
    <n v="26285742.084600002"/>
    <n v="28621482.048"/>
    <n v="1386614.6828999999"/>
    <n v="12427153.871099999"/>
    <n v="9269936.2825000007"/>
    <n v="1910922.7124000001"/>
    <n v="4923890.3512000004"/>
    <n v="3884076.1480999999"/>
  </r>
  <r>
    <s v="Y3"/>
    <s v="M1"/>
    <s v="Y3-M1"/>
    <x v="6"/>
    <s v="South"/>
    <n v="1209.4179999999999"/>
    <n v="152655447.2723"/>
    <n v="32939252.744399998"/>
    <n v="35866219.8336"/>
    <n v="1737598.1608"/>
    <n v="15572744.859200001"/>
    <n v="11616364.783600001"/>
    <n v="2394620.0517000002"/>
    <n v="6170237.2844000002"/>
    <n v="4867222.8167000003"/>
  </r>
  <r>
    <s v="Y3"/>
    <s v="M1"/>
    <s v="Y3-M1"/>
    <x v="6"/>
    <s v="Central"/>
    <n v="153.48759999999999"/>
    <n v="19388892.317299999"/>
    <n v="4180329.6927999998"/>
    <n v="4551791.9232000001"/>
    <n v="220519.9933"/>
    <n v="1976341.7064"/>
    <n v="1474236.328"/>
    <n v="303901.94679999998"/>
    <n v="783066.65870000003"/>
    <n v="617700.70299999998"/>
  </r>
  <r>
    <s v="Y3"/>
    <s v="M1"/>
    <s v="Y3-M1"/>
    <x v="6"/>
    <s v="North"/>
    <n v="337.512"/>
    <n v="40631202.129699998"/>
    <n v="9192350.3059999999"/>
    <n v="10009178.726399999"/>
    <n v="484911.05680000002"/>
    <n v="4345882.2862999998"/>
    <n v="3241776.2187000001"/>
    <n v="668266.06090000004"/>
    <n v="1721926.6839999999"/>
    <n v="1358294.7396"/>
  </r>
  <r>
    <s v="Y3"/>
    <s v="M1"/>
    <s v="Y3-M1"/>
    <x v="6"/>
    <s v="North"/>
    <n v="482.16"/>
    <n v="60752162.892999999"/>
    <n v="13131926.736"/>
    <n v="14298825.9648"/>
    <n v="692729.37089999998"/>
    <n v="6208403.2660999997"/>
    <n v="4631108.8838"/>
    <n v="954665.8014"/>
    <n v="2459895.2629"/>
    <n v="1940421.0564999999"/>
  </r>
  <r>
    <s v="Y3"/>
    <s v="M1"/>
    <s v="Y3-M1"/>
    <x v="6"/>
    <s v="South"/>
    <n v="2390.71"/>
    <n v="25612482.883699998"/>
    <n v="64843806.217200004"/>
    <n v="71458946.707200006"/>
    <n v="3434786.8598000002"/>
    <n v="23030431.831700001"/>
    <n v="22962581.548999999"/>
    <n v="4733551.2651000004"/>
    <n v="12196980.678400001"/>
    <n v="9621254.4052000009"/>
  </r>
  <r>
    <s v="Y3"/>
    <s v="M1"/>
    <s v="Y3-M1"/>
    <x v="6"/>
    <s v="South"/>
    <n v="5167.9516000000003"/>
    <n v="651304299.528"/>
    <n v="140171604.051"/>
    <n v="154471423.9296"/>
    <n v="7424912.6601999998"/>
    <n v="49784439.364699997"/>
    <n v="49637768.719899997"/>
    <n v="10232426.2809"/>
    <n v="26365977.3926"/>
    <n v="20798079.690699998"/>
  </r>
  <r>
    <s v="Y3"/>
    <s v="M1"/>
    <s v="Y3-M1"/>
    <x v="6"/>
    <s v="South"/>
    <n v="8262.6152000000002"/>
    <n v="1045649572.8358999"/>
    <n v="224108915.68220001"/>
    <n v="246971729.12639999"/>
    <n v="11871088.2796"/>
    <n v="79596268.939099997"/>
    <n v="79361769.239299998"/>
    <n v="16359789.615900001"/>
    <n v="42154405.154799998"/>
    <n v="33252348.838300001"/>
  </r>
  <r>
    <s v="Y3"/>
    <s v="M1"/>
    <s v="Y3-M1"/>
    <x v="6"/>
    <s v="Central"/>
    <n v="1407.1035999999999"/>
    <n v="173299162.00209999"/>
    <n v="38165212.095600002"/>
    <n v="42058694.784000002"/>
    <n v="2021617.8492999999"/>
    <n v="13555054.163799999"/>
    <n v="13515119.426000001"/>
    <n v="2786033.0303000002"/>
    <n v="7178794.3421999998"/>
    <n v="5662795.4499000004"/>
  </r>
  <r>
    <s v="Y3"/>
    <s v="M1"/>
    <s v="Y3-M1"/>
    <x v="6"/>
    <s v="North"/>
    <n v="507.07159999999999"/>
    <n v="61043543.776900001"/>
    <n v="13753426.047800001"/>
    <n v="15156502.406400001"/>
    <n v="728521.28339999996"/>
    <n v="4884773.9447999997"/>
    <n v="4870382.8427999998"/>
    <n v="1003990.2010999999"/>
    <n v="2586989.8514999999"/>
    <n v="2040676.1444000001"/>
  </r>
  <r>
    <s v="Y3"/>
    <s v="M1"/>
    <s v="Y3-M1"/>
    <x v="6"/>
    <s v="North"/>
    <n v="1350.048"/>
    <n v="170106055.30469999"/>
    <n v="36617679.469400004"/>
    <n v="40353286.598399997"/>
    <n v="1939644.2274"/>
    <n v="13005420.328500001"/>
    <n v="12967104.874700001"/>
    <n v="2673064.2437999998"/>
    <n v="6887706.7359999996"/>
    <n v="5433178.9582000002"/>
  </r>
  <r>
    <s v="Y3"/>
    <s v="M1"/>
    <s v="Y3-M1"/>
    <x v="6"/>
    <s v="South"/>
    <n v="67699.282000000007"/>
    <n v="6986262884.5602999"/>
    <n v="1746680046.9403999"/>
    <n v="1850444553.0816"/>
    <n v="97265099.974700004"/>
    <n v="589448628.26600003"/>
    <n v="650246279.8642"/>
    <n v="134043034.0589"/>
    <n v="93189768.316599995"/>
    <n v="312938327.80400002"/>
  </r>
  <r>
    <s v="Y3"/>
    <s v="M1"/>
    <s v="Y3-M1"/>
    <x v="6"/>
    <s v="South"/>
    <n v="155986.796"/>
    <n v="16154819918.8687"/>
    <n v="4024548209.4414001"/>
    <n v="4263633357.9264002"/>
    <n v="224109780.63159999"/>
    <n v="1358156249.4238"/>
    <n v="1498240909.0680001"/>
    <n v="308850297.83569998"/>
    <n v="214719756.9937"/>
    <n v="721045270.46150005"/>
  </r>
  <r>
    <s v="Y3"/>
    <s v="M1"/>
    <s v="Y3-M1"/>
    <x v="6"/>
    <s v="South"/>
    <n v="155155.87359999999"/>
    <n v="16058877410.473101"/>
    <n v="4003109938.0042"/>
    <n v="4240921508.2944002"/>
    <n v="222915975.6733"/>
    <n v="1350921518.7974"/>
    <n v="1490259964.7581999"/>
    <n v="307205090.43800002"/>
    <n v="213575971.36320001"/>
    <n v="717204351.34519994"/>
  </r>
  <r>
    <s v="Y3"/>
    <s v="M1"/>
    <s v="Y3-M1"/>
    <x v="6"/>
    <s v="Central"/>
    <n v="7722.5959999999995"/>
    <n v="784637076.43490005"/>
    <n v="199247376.27219999"/>
    <n v="211084006.92480001"/>
    <n v="11095229.345699999"/>
    <n v="67239614.429800004"/>
    <n v="74174927.289399996"/>
    <n v="15290563.918400001"/>
    <n v="10630348.0743"/>
    <n v="35697517.125"/>
  </r>
  <r>
    <s v="Y3"/>
    <s v="M1"/>
    <s v="Y3-M1"/>
    <x v="6"/>
    <s v="North"/>
    <n v="7974.9264000000003"/>
    <n v="811050039.1085"/>
    <n v="205757644.9368"/>
    <n v="217981027.44960001"/>
    <n v="11457758.561699999"/>
    <n v="69436621.602599993"/>
    <n v="76598540.938600004"/>
    <n v="15790172.3544"/>
    <n v="10977687.231000001"/>
    <n v="36863908.4234"/>
  </r>
  <r>
    <s v="Y3"/>
    <s v="M1"/>
    <s v="Y3-M1"/>
    <x v="6"/>
    <s v="North"/>
    <n v="6883.6376"/>
    <n v="700065960.48220003"/>
    <n v="177601771.89399999"/>
    <n v="188152508.02559999"/>
    <n v="9889878.6492999997"/>
    <n v="59934915.421999998"/>
    <n v="66116797.831500001"/>
    <n v="13629445.424000001"/>
    <n v="9475500.6873000003"/>
    <n v="31819451.789099999"/>
  </r>
  <r>
    <s v="Y3"/>
    <s v="M1"/>
    <s v="Y3-M1"/>
    <x v="6"/>
    <s v="South"/>
    <n v="208171.7764"/>
    <n v="29455653545.4119"/>
    <n v="6982235565.8677998"/>
    <n v="5982269337.4463997"/>
    <n v="299085130.30739999"/>
    <n v="2328864198.6942"/>
    <n v="1999473542.0799999"/>
    <n v="412175368.62620002"/>
    <n v="249617555.9429"/>
    <n v="592137043.30669999"/>
  </r>
  <r>
    <s v="Y3"/>
    <s v="M1"/>
    <s v="Y3-M1"/>
    <x v="6"/>
    <s v="South"/>
    <n v="201482.61"/>
    <n v="28535170199.102001"/>
    <n v="6757875970.3308001"/>
    <n v="5790041574.5279999"/>
    <n v="289474652.55409998"/>
    <n v="2254030998.8365002"/>
    <n v="1935224624.8317001"/>
    <n v="398930971.7421"/>
    <n v="241596615.75139999"/>
    <n v="573109952.8779"/>
  </r>
  <r>
    <s v="Y3"/>
    <s v="M1"/>
    <s v="Y3-M1"/>
    <x v="6"/>
    <s v="South"/>
    <n v="93680.473599999998"/>
    <n v="13284430191.559299"/>
    <n v="3142112469.6065998"/>
    <n v="2692112419.9103999"/>
    <n v="134592869.0122"/>
    <n v="1048024400.1210999"/>
    <n v="899793582.06949997"/>
    <n v="185485200.76499999"/>
    <n v="112331706.3629"/>
    <n v="266470698.4413"/>
  </r>
  <r>
    <s v="Y3"/>
    <s v="M1"/>
    <s v="Y3-M1"/>
    <x v="6"/>
    <s v="Central"/>
    <n v="137.41560000000001"/>
    <n v="67366893.295499995"/>
    <n v="4609020.8629999999"/>
    <n v="3948936.8448000001"/>
    <n v="197427.27410000001"/>
    <n v="1537299.0360000001"/>
    <n v="1319866.0319000001"/>
    <n v="272079.75339999999"/>
    <n v="164774.23989999999"/>
    <n v="390873.6741"/>
  </r>
  <r>
    <s v="Y3"/>
    <s v="M1"/>
    <s v="Y3-M1"/>
    <x v="6"/>
    <s v="North"/>
    <n v="2740.2759999999998"/>
    <n v="446019177.43150002"/>
    <n v="91910887.220599994"/>
    <n v="78747797.606399998"/>
    <n v="3937015.9023000002"/>
    <n v="30656080.191599999"/>
    <n v="26320135.489799999"/>
    <n v="5425683.9709999999"/>
    <n v="3285848.8771000002"/>
    <n v="7794615.3727000002"/>
  </r>
  <r>
    <s v="Y3"/>
    <s v="M1"/>
    <s v="Y3-M1"/>
    <x v="6"/>
    <s v="North"/>
    <n v="3595.3063999999999"/>
    <n v="519608720.9368"/>
    <n v="120589239.4338"/>
    <n v="103318959.32160001"/>
    <n v="5165458.0749000004"/>
    <n v="40221496.415600002"/>
    <n v="34532635.243799999"/>
    <n v="7118624.6588000003"/>
    <n v="4311110.8141000001"/>
    <n v="10226718.2338"/>
  </r>
  <r>
    <s v="Y3"/>
    <s v="M1"/>
    <s v="Y3-M1"/>
    <x v="6"/>
    <s v="South"/>
    <n v="1273.7059999999999"/>
    <n v="131827343.08310001"/>
    <n v="33782833.303999998"/>
    <n v="34345729.651199996"/>
    <n v="1829961.5797999999"/>
    <n v="10993844.4264"/>
    <n v="12233845.9681"/>
    <n v="2521908.8253000001"/>
    <n v="1070263.0571999999"/>
    <n v="8213879.2427000003"/>
  </r>
  <r>
    <s v="Y3"/>
    <s v="M1"/>
    <s v="Y3-M1"/>
    <x v="6"/>
    <s v="South"/>
    <n v="433.94400000000002"/>
    <n v="44931841.316200003"/>
    <n v="11509609.011"/>
    <n v="11701385.568"/>
    <n v="623457.42819999997"/>
    <n v="3745536.9024"/>
    <n v="4167997.9953999999"/>
    <n v="859199.22120000003"/>
    <n v="364632.20880000002"/>
    <n v="2798419.4265000001"/>
  </r>
  <r>
    <s v="Y3"/>
    <s v="M1"/>
    <s v="Y3-M1"/>
    <x v="6"/>
    <s v="South"/>
    <n v="978.78480000000002"/>
    <n v="101315076.1956"/>
    <n v="25960561.884199999"/>
    <n v="26393122.732799999"/>
    <n v="1406242.0648000001"/>
    <n v="8448266.5687000006"/>
    <n v="9401151.0341999996"/>
    <n v="1937971.5767999999"/>
    <n v="822448.20420000004"/>
    <n v="6311990.4842999997"/>
  </r>
  <r>
    <s v="Y3"/>
    <s v="M1"/>
    <s v="Y3-M1"/>
    <x v="6"/>
    <s v="North"/>
    <n v="1851.4944"/>
    <n v="188296988.94190001"/>
    <n v="49107664.3182"/>
    <n v="49925907.820799999"/>
    <n v="2660085.1099"/>
    <n v="15980957.450200001"/>
    <n v="17783458.113899998"/>
    <n v="3665916.6771999998"/>
    <n v="1555764.0907000001"/>
    <n v="11939922.886600001"/>
  </r>
  <r>
    <s v="Y3"/>
    <s v="M1"/>
    <s v="Y3-M1"/>
    <x v="6"/>
    <s v="North"/>
    <n v="1462.5519999999999"/>
    <n v="148741544.4752"/>
    <n v="38791644.478200004"/>
    <n v="39437999.711999997"/>
    <n v="2101282.0748999999"/>
    <n v="12623846.596899999"/>
    <n v="14047696.9476"/>
    <n v="2895819.5973999999"/>
    <n v="1228945.5925"/>
    <n v="9431709.9190999996"/>
  </r>
  <r>
    <s v="Y3"/>
    <s v="M1"/>
    <s v="Y3-M1"/>
    <x v="6"/>
    <s v="South"/>
    <n v="2011.4108000000001"/>
    <n v="283902486.88029999"/>
    <n v="69353919.090200007"/>
    <n v="56082171.571199998"/>
    <n v="2889840.2020999999"/>
    <n v="21079284.059999999"/>
    <n v="19319442.560400002"/>
    <n v="3982547.5013000001"/>
    <n v="6981234.9508999996"/>
    <n v="5445893.8606000002"/>
  </r>
  <r>
    <s v="Y3"/>
    <s v="M1"/>
    <s v="Y3-M1"/>
    <x v="6"/>
    <s v="South"/>
    <n v="803.6"/>
    <n v="113315590.3073"/>
    <n v="27708317.3708"/>
    <n v="22405981.4976"/>
    <n v="1154550.1945"/>
    <n v="8421607.6948000006"/>
    <n v="7718514.8064000001"/>
    <n v="1591109.6688999999"/>
    <n v="2789147.0040000002"/>
    <n v="2175746.6482000002"/>
  </r>
  <r>
    <s v="Y3"/>
    <s v="M1"/>
    <s v="Y3-M1"/>
    <x v="6"/>
    <s v="South"/>
    <n v="1071.1987999999999"/>
    <n v="151493460.8141"/>
    <n v="36935187.241400003"/>
    <n v="29867173.305599999"/>
    <n v="1539014.9457"/>
    <n v="11226003.0571"/>
    <n v="10288780.2369"/>
    <n v="2120949.1886999998"/>
    <n v="3717932.9563000002"/>
    <n v="2900270.2821"/>
  </r>
  <r>
    <s v="Y3"/>
    <s v="M1"/>
    <s v="Y3-M1"/>
    <x v="6"/>
    <s v="South"/>
    <n v="4585.3415999999997"/>
    <n v="656123222.40699995"/>
    <n v="172217300.45840001"/>
    <n v="129504218.7456"/>
    <n v="6587864.6703000003"/>
    <n v="52419014.661300004"/>
    <n v="44041845.485299997"/>
    <n v="9078871.7708999999"/>
    <n v="3888626.4275000002"/>
    <n v="10560372.4956"/>
  </r>
  <r>
    <s v="Y3"/>
    <s v="M1"/>
    <s v="Y3-M1"/>
    <x v="6"/>
    <s v="South"/>
    <n v="4725.1679999999997"/>
    <n v="676396155.78330004"/>
    <n v="177468932.93540001"/>
    <n v="133453348.4544"/>
    <n v="6788756.0387000004"/>
    <n v="54017491.449100003"/>
    <n v="45384867.0616"/>
    <n v="9355724.8532999996"/>
    <n v="4007207.0441000001"/>
    <n v="10882402.782"/>
  </r>
  <r>
    <s v="Y3"/>
    <s v="M1"/>
    <s v="Y3-M1"/>
    <x v="6"/>
    <s v="South"/>
    <n v="3502.0888"/>
    <n v="500548203.2295"/>
    <n v="131532246.0502"/>
    <n v="98909811.974399999"/>
    <n v="5031530.4960000003"/>
    <n v="40035412.880099997"/>
    <n v="33637287.526199996"/>
    <n v="6934055.9371999996"/>
    <n v="2969967.3975999998"/>
    <n v="8065563.1502999999"/>
  </r>
  <r>
    <s v="Y3"/>
    <s v="M1"/>
    <s v="Y3-M1"/>
    <x v="6"/>
    <s v="Central"/>
    <n v="2579.556"/>
    <n v="362189104.68229997"/>
    <n v="96883549.850999996"/>
    <n v="72854634.2016"/>
    <n v="3706107.3549000002"/>
    <n v="29489140.7401"/>
    <n v="24776432.528499998"/>
    <n v="5107462.0373"/>
    <n v="2187607.9271"/>
    <n v="5940903.5596000003"/>
  </r>
  <r>
    <s v="Y3"/>
    <s v="M1"/>
    <s v="Y3-M1"/>
    <x v="6"/>
    <s v="North"/>
    <n v="2338.4760000000001"/>
    <n v="328322033.50989997"/>
    <n v="87829012.935200006"/>
    <n v="66045790.310400002"/>
    <n v="3359741.4265000001"/>
    <n v="26733146.2784"/>
    <n v="22460878.086599998"/>
    <n v="4630129.1365999999"/>
    <n v="1983158.5881000001"/>
    <n v="5385678.9277999997"/>
  </r>
  <r>
    <s v="Y3"/>
    <s v="M1"/>
    <s v="Y3-M1"/>
    <x v="6"/>
    <s v="North"/>
    <n v="3326.904"/>
    <n v="468263681.49049997"/>
    <n v="124952615.324"/>
    <n v="93962052.153600007"/>
    <n v="4779838.6256999997"/>
    <n v="38032723.5713"/>
    <n v="31954651.2984"/>
    <n v="6587194.0294000003"/>
    <n v="2821400.878"/>
    <n v="7662099.9179999996"/>
  </r>
  <r>
    <s v="Y3"/>
    <s v="M1"/>
    <s v="Y3-M1"/>
    <x v="6"/>
    <s v="South"/>
    <n v="4.8216000000000001"/>
    <n v="802797.26789999998"/>
    <n v="144357.94140000001"/>
    <n v="137798.57279999999"/>
    <n v="6926.9457000000002"/>
    <n v="53940.3171"/>
    <n v="46311.088799999998"/>
    <n v="9546.6579999999994"/>
    <n v="0"/>
    <n v="15492.5766"/>
  </r>
  <r>
    <s v="Y3"/>
    <s v="M1"/>
    <s v="Y3-M1"/>
    <x v="6"/>
    <s v="North"/>
    <n v="0.80359999999999998"/>
    <n v="133799.54459999999"/>
    <n v="24060.054599999999"/>
    <n v="22966.560000000001"/>
    <n v="1153.4552000000001"/>
    <n v="8990.0527999999995"/>
    <n v="7718.5147999999999"/>
    <n v="1591.1097"/>
    <n v="0"/>
    <n v="2582.0961000000002"/>
  </r>
  <r>
    <s v="Y3"/>
    <s v="M1"/>
    <s v="Y3-M1"/>
    <x v="5"/>
    <s v="South"/>
    <n v="1.6072"/>
    <n v="231467.75469999999"/>
    <n v="77088.5772"/>
    <n v="64768.454400000002"/>
    <n v="2309.3962000000001"/>
    <n v="46729.270700000001"/>
    <n v="15437.0296"/>
    <n v="3182.2193000000002"/>
    <n v="4069.0643"/>
    <n v="2831.0659000000001"/>
  </r>
  <r>
    <s v="Y3"/>
    <s v="M1"/>
    <s v="Y3-M1"/>
    <x v="5"/>
    <s v="South"/>
    <n v="6.4287999999999998"/>
    <n v="925747.70629999996"/>
    <n v="308354.3088"/>
    <n v="259070.66880000001"/>
    <n v="9236.3418999999994"/>
    <n v="186917.08290000001"/>
    <n v="61748.118499999997"/>
    <n v="12728.877399999999"/>
    <n v="16276.257100000001"/>
    <n v="11324.263499999999"/>
  </r>
  <r>
    <s v="Y3"/>
    <s v="M1"/>
    <s v="Y3-M1"/>
    <x v="5"/>
    <s v="Central"/>
    <n v="12.054"/>
    <n v="2115477.0723000001"/>
    <n v="578165.12439999997"/>
    <n v="485757.50400000002"/>
    <n v="17317.985700000001"/>
    <n v="350469.53049999999"/>
    <n v="115777.7221"/>
    <n v="23866.645"/>
    <n v="30517.982100000001"/>
    <n v="21232.993999999999"/>
  </r>
  <r>
    <s v="Y3"/>
    <s v="M1"/>
    <s v="Y3-M1"/>
    <x v="5"/>
    <s v="South"/>
    <n v="11.250400000000001"/>
    <n v="1620269.5093"/>
    <n v="517121.35600000003"/>
    <n v="453403.58399999997"/>
    <n v="16164.530500000001"/>
    <n v="327104.89510000002"/>
    <n v="108059.20729999999"/>
    <n v="22275.535400000001"/>
    <n v="83010.154299999995"/>
    <n v="19196.096300000001"/>
  </r>
  <r>
    <s v="Y3"/>
    <s v="M1"/>
    <s v="Y3-M1"/>
    <x v="5"/>
    <s v="South"/>
    <n v="15.2684"/>
    <n v="2198650.1063000001"/>
    <n v="701807.66819999996"/>
    <n v="615332.98560000001"/>
    <n v="21936.7781"/>
    <n v="443928.07199999999"/>
    <n v="146651.7813"/>
    <n v="30231.083699999999"/>
    <n v="112656.6379"/>
    <n v="26051.845000000001"/>
  </r>
  <r>
    <s v="Y3"/>
    <s v="M1"/>
    <s v="Y3-M1"/>
    <x v="5"/>
    <s v="Central"/>
    <n v="36.161999999999999"/>
    <n v="6237944.9276999999"/>
    <n v="1662176.0144"/>
    <n v="1457367.7631999999"/>
    <n v="51955.199999999997"/>
    <n v="1051408.5915000001"/>
    <n v="347333.16629999998"/>
    <n v="71599.935100000002"/>
    <n v="266818.353"/>
    <n v="61701.7382"/>
  </r>
  <r>
    <s v="Y3"/>
    <s v="M1"/>
    <s v="Y3-M1"/>
    <x v="5"/>
    <s v="North"/>
    <n v="0.80359999999999998"/>
    <n v="148264.48929999999"/>
    <n v="36936.785199999998"/>
    <n v="32385.407999999999"/>
    <n v="1153.4552000000001"/>
    <n v="23364.635399999999"/>
    <n v="7718.5147999999999"/>
    <n v="1591.1097"/>
    <n v="5929.2966999999999"/>
    <n v="1371.1496999999999"/>
  </r>
  <r>
    <s v="Y3"/>
    <s v="M1"/>
    <s v="Y3-M1"/>
    <x v="0"/>
    <s v="South"/>
    <n v="66607.993199999997"/>
    <n v="12180860528.424601"/>
    <n v="1715627092.4546001"/>
    <n v="2706618321.1968002"/>
    <n v="95697220.062299997"/>
    <n v="254922176.52360001"/>
    <n v="639764536.75709999"/>
    <n v="131882307.1285"/>
    <n v="159779153.99020001"/>
    <n v="193717979.6742"/>
  </r>
  <r>
    <s v="Y3"/>
    <s v="M1"/>
    <s v="Y3-M1"/>
    <x v="0"/>
    <s v="South"/>
    <n v="26012.531999999999"/>
    <n v="4839269526.8739004"/>
    <n v="670006743.41620004"/>
    <n v="1057020221.7216001"/>
    <n v="37372797.2918"/>
    <n v="99555187.834900007"/>
    <n v="249848324.28279999"/>
    <n v="51504219.983199999"/>
    <n v="62398822.670199998"/>
    <n v="75653009.543799996"/>
  </r>
  <r>
    <s v="Y3"/>
    <s v="M1"/>
    <s v="Y3-M1"/>
    <x v="0"/>
    <s v="South"/>
    <n v="22004.978800000001"/>
    <n v="4062711662.2129002"/>
    <n v="566783893.74440002"/>
    <n v="894173145.65760005"/>
    <n v="31615054.908599999"/>
    <n v="84217476.320099995"/>
    <n v="211356090.94330001"/>
    <n v="43569356.064300001"/>
    <n v="52785510.076499999"/>
    <n v="63997725.064499997"/>
  </r>
  <r>
    <s v="Y3"/>
    <s v="M1"/>
    <s v="Y3-M1"/>
    <x v="0"/>
    <s v="Central"/>
    <n v="19042.909199999998"/>
    <n v="3555291626.1629"/>
    <n v="490489645.14060003"/>
    <n v="773809334.39999998"/>
    <n v="27359380.860599998"/>
    <n v="72881040.658700004"/>
    <n v="182905645.36700001"/>
    <n v="37704525.824600004"/>
    <n v="45680101.9714"/>
    <n v="55383051.194300003"/>
  </r>
  <r>
    <s v="Y3"/>
    <s v="M1"/>
    <s v="Y3-M1"/>
    <x v="0"/>
    <s v="North"/>
    <n v="9740.4356000000007"/>
    <n v="1804496374.5399001"/>
    <n v="250885133.22279999"/>
    <n v="395802968.96640003"/>
    <n v="13994305.889699999"/>
    <n v="37278604.626100004"/>
    <n v="93556117.968199998"/>
    <n v="19285840.2971"/>
    <n v="23365342.279399998"/>
    <n v="28328394.460299999"/>
  </r>
  <r>
    <s v="Y3"/>
    <s v="M1"/>
    <s v="Y3-M1"/>
    <x v="0"/>
    <s v="North"/>
    <n v="7381.0659999999998"/>
    <n v="1341869306.9498999"/>
    <n v="190114673.0122"/>
    <n v="299929896.71039999"/>
    <n v="10604544.7983"/>
    <n v="28248822.992400002"/>
    <n v="70894558.496700004"/>
    <n v="14614342.3091"/>
    <n v="17705690.0286"/>
    <n v="21466570.672200002"/>
  </r>
  <r>
    <s v="Y3"/>
    <s v="M1"/>
    <s v="Y3-M1"/>
    <x v="0"/>
    <s v="South"/>
    <n v="1419.1576"/>
    <n v="244186382.24160001"/>
    <n v="39533709.726599999"/>
    <n v="53608830.892800003"/>
    <n v="2038935.8348999999"/>
    <n v="5622484.3503999999"/>
    <n v="13630897.1481"/>
    <n v="2809899.6752999998"/>
    <n v="3404273.1181999999"/>
    <n v="4127377.66"/>
  </r>
  <r>
    <s v="Y3"/>
    <s v="M1"/>
    <s v="Y3-M1"/>
    <x v="0"/>
    <s v="South"/>
    <n v="1152.3624"/>
    <n v="201936074.51280001"/>
    <n v="32101550.986200001"/>
    <n v="43530613.939199999"/>
    <n v="1655625.7819000001"/>
    <n v="4565482.7624000004"/>
    <n v="11068350.2324"/>
    <n v="2281651.2651999998"/>
    <n v="2764285.1934000002"/>
    <n v="3351449.3569999998"/>
  </r>
  <r>
    <s v="Y3"/>
    <s v="M1"/>
    <s v="Y3-M1"/>
    <x v="0"/>
    <s v="South"/>
    <n v="200.9"/>
    <n v="34918354.104500003"/>
    <n v="5596505.1906000003"/>
    <n v="7589018.9183999998"/>
    <n v="288637.23790000001"/>
    <n v="795934.93070000003"/>
    <n v="1929628.7016"/>
    <n v="397777.41720000003"/>
    <n v="481918.61810000002"/>
    <n v="584283.36069999996"/>
  </r>
  <r>
    <s v="Y3"/>
    <s v="M1"/>
    <s v="Y3-M1"/>
    <x v="0"/>
    <s v="Central"/>
    <n v="551.26959999999997"/>
    <n v="96957041.044200003"/>
    <n v="15356809.275800001"/>
    <n v="20824268.409600001"/>
    <n v="792022.22149999999"/>
    <n v="2184045.4498000001"/>
    <n v="5294901.1572000002"/>
    <n v="1091501.2328999999"/>
    <n v="1322384.6880000001"/>
    <n v="1603273.5418"/>
  </r>
  <r>
    <s v="Y3"/>
    <s v="M1"/>
    <s v="Y3-M1"/>
    <x v="0"/>
    <s v="North"/>
    <n v="0.80359999999999998"/>
    <n v="139827.5331"/>
    <n v="22385.7376"/>
    <n v="30355.2192"/>
    <n v="1153.4552000000001"/>
    <n v="3183.7397000000001"/>
    <n v="7718.5147999999999"/>
    <n v="1591.1097"/>
    <n v="1927.6745000000001"/>
    <n v="2337.1334000000002"/>
  </r>
  <r>
    <s v="Y3"/>
    <s v="M1"/>
    <s v="Y3-M1"/>
    <x v="0"/>
    <s v="North"/>
    <n v="9.6432000000000002"/>
    <n v="1648799.2298999999"/>
    <n v="268632.03279999999"/>
    <n v="364272.864"/>
    <n v="13855.1343"/>
    <n v="38204.876700000001"/>
    <n v="92622.1777"/>
    <n v="19093.315999999999"/>
    <n v="23132.093700000001"/>
    <n v="28045.601299999998"/>
  </r>
  <r>
    <s v="Y3"/>
    <s v="M1"/>
    <s v="Y3-M1"/>
    <x v="1"/>
    <s v="North"/>
    <n v="532.78679999999997"/>
    <n v="59938386.046300001"/>
    <n v="13716567.2118"/>
    <n v="14368592.352"/>
    <n v="765466.65090000001"/>
    <n v="2165567.9572000001"/>
    <n v="5117375.3165999996"/>
    <n v="1054905.7105"/>
    <n v="0"/>
    <n v="2895101.895"/>
  </r>
  <r>
    <s v="Y3"/>
    <s v="M1"/>
    <s v="Y3-M1"/>
    <x v="1"/>
    <s v="North"/>
    <n v="615.55759999999998"/>
    <n v="69250169.103200004"/>
    <n v="15847497.103599999"/>
    <n v="16600817.6064"/>
    <n v="884385.64040000003"/>
    <n v="2501998.5750000002"/>
    <n v="5912382.3416999998"/>
    <n v="1218790.0064000001"/>
    <n v="0"/>
    <n v="3344868.8561"/>
  </r>
  <r>
    <s v="Y3"/>
    <s v="M1"/>
    <s v="Y3-M1"/>
    <x v="1"/>
    <s v="South"/>
    <n v="20270.810000000001"/>
    <n v="2627243590.3449001"/>
    <n v="616755618.58140004"/>
    <n v="484224497.33759999"/>
    <n v="29123533.349100001"/>
    <n v="84613536.627299994"/>
    <n v="194699535.99110001"/>
    <n v="40135741.398699999"/>
    <n v="13771148.9933"/>
    <n v="97570046.878099993"/>
  </r>
  <r>
    <s v="Y3"/>
    <s v="M1"/>
    <s v="Y3-M1"/>
    <x v="1"/>
    <s v="South"/>
    <n v="6675.5051999999996"/>
    <n v="865690344.42110002"/>
    <n v="203107589.28099999"/>
    <n v="159462948.92160001"/>
    <n v="9590850.3714000005"/>
    <n v="27864604.5099"/>
    <n v="64117702.496699996"/>
    <n v="13217348.0198"/>
    <n v="4535061.8310000002"/>
    <n v="32131392.642900001"/>
  </r>
  <r>
    <s v="Y3"/>
    <s v="M1"/>
    <s v="Y3-M1"/>
    <x v="1"/>
    <s v="South"/>
    <n v="8514.1419999999998"/>
    <n v="1103425085.289"/>
    <n v="259049584.92719999"/>
    <n v="203383886.53439999"/>
    <n v="12232461.554500001"/>
    <n v="35539362.559600003"/>
    <n v="81777664.373699993"/>
    <n v="16857806.942299999"/>
    <n v="5784155.5434999997"/>
    <n v="40981353.683799997"/>
  </r>
  <r>
    <s v="Y3"/>
    <s v="M1"/>
    <s v="Y3-M1"/>
    <x v="1"/>
    <s v="Central"/>
    <n v="3676.47"/>
    <n v="476467230.37080002"/>
    <n v="111859542.2872"/>
    <n v="87822678.566400006"/>
    <n v="5282068.9112"/>
    <n v="15346161.747099999"/>
    <n v="35312205.239200003"/>
    <n v="7279326.7352999998"/>
    <n v="2497641.4923"/>
    <n v="17696054.091899998"/>
  </r>
  <r>
    <s v="Y3"/>
    <s v="M1"/>
    <s v="Y3-M1"/>
    <x v="1"/>
    <s v="North"/>
    <n v="3000.6424000000002"/>
    <n v="388878683.36760002"/>
    <n v="91296945.799600005"/>
    <n v="71678663.673600003"/>
    <n v="4311090.8563999999"/>
    <n v="12525151.467499999"/>
    <n v="28820934.287099998"/>
    <n v="5941203.5038000001"/>
    <n v="2038512.2038"/>
    <n v="14443074.5309"/>
  </r>
  <r>
    <s v="Y3"/>
    <s v="M1"/>
    <s v="Y3-M1"/>
    <x v="1"/>
    <s v="North"/>
    <n v="2900.1923999999999"/>
    <n v="375862394.73180002"/>
    <n v="88240676.1822"/>
    <n v="69279137.164800003"/>
    <n v="4166772.2374999998"/>
    <n v="12105857.430600001"/>
    <n v="27856119.936299998"/>
    <n v="5742314.7951999996"/>
    <n v="1970270.6329999999"/>
    <n v="13959575.7853"/>
  </r>
  <r>
    <s v="Y3"/>
    <s v="M1"/>
    <s v="Y3-M1"/>
    <x v="1"/>
    <s v="North"/>
    <n v="2.4108000000000001"/>
    <n v="338476.68160000001"/>
    <n v="94040.142000000007"/>
    <n v="61953.427199999998"/>
    <n v="3462.8514"/>
    <n v="18333.074000000001"/>
    <n v="23155.544399999999"/>
    <n v="4773.3289999999997"/>
    <n v="0"/>
    <n v="23694.794900000001"/>
  </r>
  <r>
    <s v="Y3"/>
    <s v="M1"/>
    <s v="Y3-M1"/>
    <x v="1"/>
    <s v="South"/>
    <n v="8293.9555999999993"/>
    <n v="1560154701.3877001"/>
    <n v="485289362.09680003"/>
    <n v="219780147.8592"/>
    <n v="11916115.290899999"/>
    <n v="57464219.144199997"/>
    <n v="79662791.316699997"/>
    <n v="16421842.892999999"/>
    <n v="5830723.6798"/>
    <n v="41068968.078900002"/>
  </r>
  <r>
    <s v="Y3"/>
    <s v="M1"/>
    <s v="Y3-M1"/>
    <x v="1"/>
    <s v="South"/>
    <n v="2387.4956000000002"/>
    <n v="449282810.8775"/>
    <n v="139695252.51280001"/>
    <n v="63265848.614399999"/>
    <n v="3430169.3103"/>
    <n v="16541633.0857"/>
    <n v="22931707.489799999"/>
    <n v="4727186.8263999997"/>
    <n v="1678430.3896999999"/>
    <n v="11822100.975"/>
  </r>
  <r>
    <s v="Y3"/>
    <s v="M1"/>
    <s v="Y3-M1"/>
    <x v="1"/>
    <s v="South"/>
    <n v="2325.6183999999998"/>
    <n v="437446073.95749998"/>
    <n v="136074742.04339999"/>
    <n v="61626174.777599998"/>
    <n v="3341268.7426999998"/>
    <n v="16112920.2794"/>
    <n v="22337381.8497"/>
    <n v="4604671.3819000004"/>
    <n v="1634930.1743000001"/>
    <n v="11515705.224300001"/>
  </r>
  <r>
    <s v="Y3"/>
    <s v="M1"/>
    <s v="Y3-M1"/>
    <x v="1"/>
    <s v="Central"/>
    <n v="716.00760000000002"/>
    <n v="134679866.4454"/>
    <n v="41894469.652999997"/>
    <n v="18973365.984000001"/>
    <n v="1028704.2594"/>
    <n v="4960819.6161000002"/>
    <n v="6877196.6924999999"/>
    <n v="1417678.7150000001"/>
    <n v="503359.63559999998"/>
    <n v="3545436.5427999999"/>
  </r>
  <r>
    <s v="Y3"/>
    <s v="M1"/>
    <s v="Y3-M1"/>
    <x v="1"/>
    <s v="North"/>
    <n v="1722.9184"/>
    <n v="324079333.6584"/>
    <n v="100810036.3832"/>
    <n v="45655327.353600003"/>
    <n v="2475357.0290999999"/>
    <n v="11937146.1918"/>
    <n v="16548495.744899999"/>
    <n v="3411339.1302"/>
    <n v="1211226.7774"/>
    <n v="8531331.0300999992"/>
  </r>
  <r>
    <s v="Y3"/>
    <s v="M1"/>
    <s v="Y3-M1"/>
    <x v="1"/>
    <s v="North"/>
    <n v="597.07479999999998"/>
    <n v="112308866.9149"/>
    <n v="34935568.344800003"/>
    <n v="15821784.806399999"/>
    <n v="857830.0699"/>
    <n v="4136800.1960999998"/>
    <n v="5734856.5011"/>
    <n v="1182194.4839999999"/>
    <n v="419748.83189999999"/>
    <n v="2956520.0351"/>
  </r>
  <r>
    <s v="Y3"/>
    <s v="M1"/>
    <s v="Y3-M1"/>
    <x v="2"/>
    <s v="South"/>
    <n v="8.8396000000000008"/>
    <n v="7526013.9598000003"/>
    <n v="3388504.2204"/>
    <n v="360997.3248"/>
    <n v="12700.4362"/>
    <n v="218340.03940000001"/>
    <n v="84903.662899999996"/>
    <n v="17502.206399999999"/>
    <n v="35953.312700000002"/>
    <n v="48826.202400000002"/>
  </r>
  <r>
    <s v="Y3"/>
    <s v="M1"/>
    <s v="Y3-M1"/>
    <x v="2"/>
    <s v="South"/>
    <n v="23.304400000000001"/>
    <n v="19843264.375700001"/>
    <n v="8933328.2960000001"/>
    <n v="951720.86399999994"/>
    <n v="33482.516199999998"/>
    <n v="575623.74029999995"/>
    <n v="223836.92939999999"/>
    <n v="46142.180399999997"/>
    <n v="94786.006299999994"/>
    <n v="128723.6246"/>
  </r>
  <r>
    <s v="Y3"/>
    <s v="M1"/>
    <s v="Y3-M1"/>
    <x v="2"/>
    <s v="South"/>
    <n v="4.8216000000000001"/>
    <n v="4105080.0085999998"/>
    <n v="1848274.9569999999"/>
    <n v="196907.84640000001"/>
    <n v="6926.9457000000002"/>
    <n v="119094.567"/>
    <n v="46311.088799999998"/>
    <n v="9546.6579999999994"/>
    <n v="19610.8979"/>
    <n v="26632.474099999999"/>
  </r>
  <r>
    <s v="Y3"/>
    <s v="M1"/>
    <s v="Y3-M1"/>
    <x v="2"/>
    <s v="Central"/>
    <n v="8.8396000000000008"/>
    <n v="7526022.7110000001"/>
    <n v="3388504.2204"/>
    <n v="360997.3248"/>
    <n v="12700.4362"/>
    <n v="218340.03940000001"/>
    <n v="84903.662899999996"/>
    <n v="17502.206399999999"/>
    <n v="35953.312700000002"/>
    <n v="48826.202400000002"/>
  </r>
  <r>
    <s v="Y3"/>
    <s v="M1"/>
    <s v="Y3-M1"/>
    <x v="2"/>
    <s v="North"/>
    <n v="57.055599999999998"/>
    <n v="48577119.542000003"/>
    <n v="21871249.8134"/>
    <n v="2330075.0016000001"/>
    <n v="81972.378899999996"/>
    <n v="1409285.7091000001"/>
    <n v="548014.55130000005"/>
    <n v="112968.7865"/>
    <n v="232062.29120000001"/>
    <n v="315150.94300000003"/>
  </r>
  <r>
    <s v="Y3"/>
    <s v="M1"/>
    <s v="Y3-M1"/>
    <x v="2"/>
    <s v="North"/>
    <n v="74.734800000000007"/>
    <n v="63629198.377700001"/>
    <n v="28648257.458799999"/>
    <n v="3052071.2256"/>
    <n v="107373.25139999999"/>
    <n v="1845965.7879000001"/>
    <n v="717821.87699999998"/>
    <n v="147973.1992"/>
    <n v="303968.9167"/>
    <n v="412803.34789999999"/>
  </r>
  <r>
    <s v="Y3"/>
    <s v="M1"/>
    <s v="Y3-M1"/>
    <x v="0"/>
    <s v="South"/>
    <n v="18733.5232"/>
    <n v="3405893371.4503999"/>
    <n v="479109209.88499999"/>
    <n v="740882203.69920003"/>
    <n v="26914879.265700001"/>
    <n v="71253401.097100005"/>
    <n v="179934017.1665"/>
    <n v="37091948.6021"/>
    <n v="44937947.299599998"/>
    <n v="54483254.818800002"/>
  </r>
  <r>
    <s v="Y3"/>
    <s v="M1"/>
    <s v="Y3-M1"/>
    <x v="0"/>
    <s v="South"/>
    <n v="8717.4527999999991"/>
    <n v="1585548667.5030999"/>
    <n v="222948555.14160001"/>
    <n v="344761931.73119998"/>
    <n v="12524562.886700001"/>
    <n v="33157039.082899999"/>
    <n v="83730448.6197"/>
    <n v="17260357.688499998"/>
    <n v="20911412.676100001"/>
    <n v="25353223.5876"/>
  </r>
  <r>
    <s v="Y3"/>
    <s v="M1"/>
    <s v="Y3-M1"/>
    <x v="0"/>
    <s v="South"/>
    <n v="3911.9247999999998"/>
    <n v="711181786.74129999"/>
    <n v="100047342.4358"/>
    <n v="154710644.5632"/>
    <n v="5620350.7099000001"/>
    <n v="14879099.028000001"/>
    <n v="37573730.077500001"/>
    <n v="7745521.8683000002"/>
    <n v="9383919.3313999996"/>
    <n v="11377165.5996"/>
  </r>
  <r>
    <s v="Y3"/>
    <s v="M1"/>
    <s v="Y3-M1"/>
    <x v="0"/>
    <s v="Central"/>
    <n v="2193.828"/>
    <n v="398835329.91829997"/>
    <n v="56107075.348399997"/>
    <n v="86762542.944000006"/>
    <n v="3151921.8695"/>
    <n v="8344276.9815999996"/>
    <n v="21071545.421399999"/>
    <n v="4343729.3962000003"/>
    <n v="5262551.3095000004"/>
    <n v="6380374.2988999998"/>
  </r>
  <r>
    <s v="Y3"/>
    <s v="M1"/>
    <s v="Y3-M1"/>
    <x v="0"/>
    <s v="North"/>
    <n v="1240.7583999999999"/>
    <n v="225566257.73769999"/>
    <n v="31732353.349800002"/>
    <n v="49070097.830399998"/>
    <n v="1782625.1721999999"/>
    <n v="4719254.0877999999"/>
    <n v="11917386.861099999"/>
    <n v="2456673.3287999998"/>
    <n v="2976329.3853000002"/>
    <n v="3608534.0356999999"/>
  </r>
  <r>
    <s v="Y3"/>
    <s v="M1"/>
    <s v="Y3-M1"/>
    <x v="0"/>
    <s v="North"/>
    <n v="1035.8404"/>
    <n v="188313767.3867"/>
    <n v="26491582.059799999"/>
    <n v="40965904.531199999"/>
    <n v="1488215.6867"/>
    <n v="3939843.6005000002"/>
    <n v="9949165.5854000002"/>
    <n v="2050940.3632"/>
    <n v="2484772.3949000002"/>
    <n v="3012565.0077999998"/>
  </r>
  <r>
    <s v="Y3"/>
    <s v="M1"/>
    <s v="Y3-M1"/>
    <x v="1"/>
    <s v="North"/>
    <n v="122.1472"/>
    <n v="13741525.573799999"/>
    <n v="3113910.6645999998"/>
    <n v="3349160.5055999998"/>
    <n v="175491.7389"/>
    <n v="482238.20270000002"/>
    <n v="1173214.2505999999"/>
    <n v="241848.6697"/>
    <n v="0"/>
    <n v="663733.76780000003"/>
  </r>
  <r>
    <s v="Y3"/>
    <s v="M1"/>
    <s v="Y3-M1"/>
    <x v="1"/>
    <s v="North"/>
    <n v="127.7724"/>
    <n v="14374380.028899999"/>
    <n v="3257314.9213999999"/>
    <n v="3503398.176"/>
    <n v="183574.6257"/>
    <n v="504446.54100000003"/>
    <n v="1227243.8541999999"/>
    <n v="252986.4374"/>
    <n v="0"/>
    <n v="694300.45449999999"/>
  </r>
  <r>
    <s v="Y3"/>
    <s v="M1"/>
    <s v="Y3-M1"/>
    <x v="1"/>
    <s v="South"/>
    <n v="8037.6072000000004"/>
    <n v="1041733457.5753"/>
    <n v="242274634.7202"/>
    <n v="195348540.1728"/>
    <n v="11547812.5844"/>
    <n v="32587816.2498"/>
    <n v="77200585.093500003"/>
    <n v="15914278.908600001"/>
    <n v="5460417.5314999996"/>
    <n v="38687635.634300001"/>
  </r>
  <r>
    <s v="Y3"/>
    <s v="M1"/>
    <s v="Y3-M1"/>
    <x v="1"/>
    <s v="South"/>
    <n v="2840.7260000000001"/>
    <n v="368390837.1279"/>
    <n v="85626957.579999998"/>
    <n v="69041900.275199994"/>
    <n v="4081335.7642000001"/>
    <n v="11517489.546399999"/>
    <n v="27284949.840599999"/>
    <n v="5624572.6797000002"/>
    <n v="1929871.6229999999"/>
    <n v="13673344.527799999"/>
  </r>
  <r>
    <s v="Y3"/>
    <s v="M1"/>
    <s v="Y3-M1"/>
    <x v="1"/>
    <s v="South"/>
    <n v="1958.3732"/>
    <n v="253802716.74450001"/>
    <n v="59030521.119800001"/>
    <n v="47596920.729599997"/>
    <n v="2813638.8278000001"/>
    <n v="7940062.8075000001"/>
    <n v="18810020.5832"/>
    <n v="3877534.2631999999"/>
    <n v="1330437.6649"/>
    <n v="9426291.5458000004"/>
  </r>
  <r>
    <s v="Y3"/>
    <s v="M1"/>
    <s v="Y3-M1"/>
    <x v="1"/>
    <s v="Central"/>
    <n v="907.26440000000002"/>
    <n v="117580415.58930001"/>
    <n v="27347337.011799999"/>
    <n v="22050441.043200001"/>
    <n v="1303487.6059000001"/>
    <n v="3678428.7688000002"/>
    <n v="8714203.2163999993"/>
    <n v="1796362.8162"/>
    <n v="616357.86769999994"/>
    <n v="4366960.6710000001"/>
  </r>
  <r>
    <s v="Y3"/>
    <s v="M1"/>
    <s v="Y3-M1"/>
    <x v="1"/>
    <s v="North"/>
    <n v="334.29759999999999"/>
    <n v="42910673.582699999"/>
    <n v="10076610.0078"/>
    <n v="8124873.8304000003"/>
    <n v="480292.26439999999"/>
    <n v="1355382.0796000001"/>
    <n v="3210902.1595000001"/>
    <n v="661901.62230000005"/>
    <n v="227107.94769999999"/>
    <n v="1609083.8256000001"/>
  </r>
  <r>
    <s v="Y3"/>
    <s v="M1"/>
    <s v="Y3-M1"/>
    <x v="1"/>
    <s v="North"/>
    <n v="236.25839999999999"/>
    <n v="30618278.177299999"/>
    <n v="7121449.2522"/>
    <n v="5742098.9375999998"/>
    <n v="339437.73979999998"/>
    <n v="957890.21970000002"/>
    <n v="2269243.3530999999"/>
    <n v="467786.2427"/>
    <n v="160504.1746"/>
    <n v="1137189.0497999999"/>
  </r>
  <r>
    <s v="Y3"/>
    <s v="M1"/>
    <s v="Y3-M1"/>
    <x v="1"/>
    <s v="North"/>
    <n v="2.4108000000000001"/>
    <n v="335607.87780000002"/>
    <n v="93119.068799999994"/>
    <n v="60519.936000000002"/>
    <n v="3462.8514"/>
    <n v="21097.7225"/>
    <n v="23155.544399999999"/>
    <n v="4773.3289999999997"/>
    <n v="0"/>
    <n v="23694.794900000001"/>
  </r>
  <r>
    <s v="Y3"/>
    <s v="M1"/>
    <s v="Y3-M1"/>
    <x v="1"/>
    <s v="North"/>
    <n v="5.6252000000000004"/>
    <n v="789777.0675"/>
    <n v="217277.8272"/>
    <n v="141213.44639999999"/>
    <n v="8081.6437999999998"/>
    <n v="49228.019099999998"/>
    <n v="54029.603600000002"/>
    <n v="11137.7677"/>
    <n v="0"/>
    <n v="55287.854800000001"/>
  </r>
  <r>
    <s v="Y3"/>
    <s v="M1"/>
    <s v="Y3-M1"/>
    <x v="1"/>
    <s v="South"/>
    <n v="6288.9736000000003"/>
    <n v="1183003197.8217001"/>
    <n v="364376989.8222"/>
    <n v="172211326.23359999"/>
    <n v="9035511.4307000004"/>
    <n v="44366623.063900001"/>
    <n v="60405096.874799997"/>
    <n v="12452024.268999999"/>
    <n v="4421203.7126000002"/>
    <n v="31140949.925999999"/>
  </r>
  <r>
    <s v="Y3"/>
    <s v="M1"/>
    <s v="Y3-M1"/>
    <x v="1"/>
    <s v="South"/>
    <n v="1444.8728000000001"/>
    <n v="271898241.57340002"/>
    <n v="83714518.500400007"/>
    <n v="39565035.686399996"/>
    <n v="2075881.2024999999"/>
    <n v="10193098.4243"/>
    <n v="13877889.6219"/>
    <n v="2860815.1847000001"/>
    <n v="1015758.2769000001"/>
    <n v="7154539.7351000002"/>
  </r>
  <r>
    <s v="Y3"/>
    <s v="M1"/>
    <s v="Y3-M1"/>
    <x v="1"/>
    <s v="South"/>
    <n v="1667.47"/>
    <n v="313649186.50849998"/>
    <n v="96611582.706"/>
    <n v="45660426.835199997"/>
    <n v="2395691.5603999998"/>
    <n v="11763447.847899999"/>
    <n v="16015918.223300001"/>
    <n v="3301552.5630000001"/>
    <n v="1172246.0649000001"/>
    <n v="8256768.6041999999"/>
  </r>
  <r>
    <s v="Y3"/>
    <s v="M1"/>
    <s v="Y3-M1"/>
    <x v="1"/>
    <s v="Central"/>
    <n v="669.39880000000005"/>
    <n v="125913100.418"/>
    <n v="38784312.480999999"/>
    <n v="18330186.5856"/>
    <n v="961740.46990000003"/>
    <n v="4722386.5335999997"/>
    <n v="6429522.8337000003"/>
    <n v="1325394.3541999999"/>
    <n v="470593.23950000003"/>
    <n v="3314644.9385000002"/>
  </r>
  <r>
    <s v="Y3"/>
    <s v="M1"/>
    <s v="Y3-M1"/>
    <x v="1"/>
    <s v="North"/>
    <n v="928.15800000000002"/>
    <n v="174585389.30360001"/>
    <n v="53776568.461000003"/>
    <n v="25415803.699200001"/>
    <n v="1333506.0278"/>
    <n v="6547846.8744000001"/>
    <n v="8914884.6013999991"/>
    <n v="1837731.6676"/>
    <n v="652503.23129999998"/>
    <n v="4595936.2592000002"/>
  </r>
  <r>
    <s v="Y3"/>
    <s v="M1"/>
    <s v="Y3-M1"/>
    <x v="1"/>
    <s v="North"/>
    <n v="217.7756"/>
    <n v="40962958.6822"/>
    <n v="12617704.613"/>
    <n v="5963361.9648000002"/>
    <n v="312883.41220000002"/>
    <n v="1536334.6346"/>
    <n v="2091717.5125"/>
    <n v="431190.72029999999"/>
    <n v="153098.16080000001"/>
    <n v="1078353.8755000001"/>
  </r>
  <r>
    <s v="Y3"/>
    <s v="M1"/>
    <s v="Y3-M1"/>
    <x v="2"/>
    <s v="South"/>
    <n v="1.6072"/>
    <n v="684189.01780000003"/>
    <n v="304848.18560000003"/>
    <n v="51936.307200000003"/>
    <n v="2309.3962000000001"/>
    <n v="23545.6077"/>
    <n v="15437.0296"/>
    <n v="3182.2193000000002"/>
    <n v="0"/>
    <n v="6375.7314999999999"/>
  </r>
  <r>
    <s v="Y3"/>
    <s v="M1"/>
    <s v="Y3-M1"/>
    <x v="2"/>
    <s v="South"/>
    <n v="4.8216000000000001"/>
    <n v="2052951.3108999999"/>
    <n v="914543.76139999996"/>
    <n v="155807.34719999999"/>
    <n v="6926.9457000000002"/>
    <n v="70636.823099999994"/>
    <n v="46311.088799999998"/>
    <n v="9546.6579999999994"/>
    <n v="0"/>
    <n v="19127.194599999999"/>
  </r>
  <r>
    <s v="Y3"/>
    <s v="M1"/>
    <s v="Y3-M1"/>
    <x v="2"/>
    <s v="South"/>
    <n v="2.4108000000000001"/>
    <n v="1026274.3777"/>
    <n v="457272.27840000001"/>
    <n v="77902.886400000003"/>
    <n v="3462.8514"/>
    <n v="35318.411500000002"/>
    <n v="23155.544399999999"/>
    <n v="4773.3289999999997"/>
    <n v="0"/>
    <n v="9563.5972999999994"/>
  </r>
  <r>
    <s v="Y3"/>
    <s v="M1"/>
    <s v="Y3-M1"/>
    <x v="2"/>
    <s v="North"/>
    <n v="3.2143999999999999"/>
    <n v="1368368.4889"/>
    <n v="609696.37120000005"/>
    <n v="103871.03999999999"/>
    <n v="4618.7924000000003"/>
    <n v="47091.215400000001"/>
    <n v="30874.0592"/>
    <n v="6364.4386999999997"/>
    <n v="0"/>
    <n v="12751.463"/>
  </r>
  <r>
    <s v="Y3"/>
    <s v="M1"/>
    <s v="Y3-M1"/>
    <x v="2"/>
    <s v="North"/>
    <n v="6.4287999999999998"/>
    <n v="2736739.3643999998"/>
    <n v="1219391.9469999999"/>
    <n v="207742.07999999999"/>
    <n v="9236.3418999999994"/>
    <n v="94182.430699999997"/>
    <n v="61748.118499999997"/>
    <n v="12728.877399999999"/>
    <n v="0"/>
    <n v="25502.926100000001"/>
  </r>
  <r>
    <s v="Y3"/>
    <s v="M1"/>
    <s v="Y3-M1"/>
    <x v="0"/>
    <s v="South"/>
    <n v="2475.8915999999999"/>
    <n v="407794125.2062"/>
    <n v="63498508.017999999"/>
    <n v="98353430.0352"/>
    <n v="3557169.9435999999"/>
    <n v="8847721.8552000001"/>
    <n v="23780744.118500002"/>
    <n v="4902208.8899999997"/>
    <n v="3454699.1055999999"/>
    <n v="11209137.700999999"/>
  </r>
  <r>
    <s v="Y3"/>
    <s v="M1"/>
    <s v="Y3-M1"/>
    <x v="0"/>
    <s v="South"/>
    <n v="1696.3996"/>
    <n v="279535499.24730003"/>
    <n v="43507091.452"/>
    <n v="67388540.966399997"/>
    <n v="2437255.7204"/>
    <n v="6062168.3986999998"/>
    <n v="16293784.7563"/>
    <n v="3358832.5110999998"/>
    <n v="2367046.3525"/>
    <n v="7680132.9720000001"/>
  </r>
  <r>
    <s v="Y3"/>
    <s v="M1"/>
    <s v="Y3-M1"/>
    <x v="0"/>
    <s v="South"/>
    <n v="2920.2824000000001"/>
    <n v="480968566.48760003"/>
    <n v="74895676.103400007"/>
    <n v="116006611.2384"/>
    <n v="4195635.9612999996"/>
    <n v="10435774.4959"/>
    <n v="28049082.806400001"/>
    <n v="5782092.5368999997"/>
    <n v="4074773.3040999998"/>
    <n v="13221034.2114"/>
  </r>
  <r>
    <s v="Y3"/>
    <s v="M1"/>
    <s v="Y3-M1"/>
    <x v="0"/>
    <s v="Central"/>
    <n v="981.99919999999997"/>
    <n v="161734453.87180001"/>
    <n v="25185061.996800002"/>
    <n v="39009377.184"/>
    <n v="1410860.8573"/>
    <n v="3509223.0142999999"/>
    <n v="9432025.0933999997"/>
    <n v="1944336.0153999999"/>
    <n v="1370218.2106999999"/>
    <n v="4445818.3287000004"/>
  </r>
  <r>
    <s v="Y3"/>
    <s v="M1"/>
    <s v="Y3-M1"/>
    <x v="0"/>
    <s v="North"/>
    <n v="1287.3671999999999"/>
    <n v="212028261.3021"/>
    <n v="33016750.157200001"/>
    <n v="51139953.638400003"/>
    <n v="1849588.9617000001"/>
    <n v="4600470.7602000004"/>
    <n v="12365060.719799999"/>
    <n v="2548957.6896000002"/>
    <n v="1796308.98"/>
    <n v="5828315.0266000004"/>
  </r>
  <r>
    <s v="Y3"/>
    <s v="M1"/>
    <s v="Y3-M1"/>
    <x v="0"/>
    <s v="North"/>
    <n v="2022.6612"/>
    <n v="333131656.2457"/>
    <n v="51874632.638400003"/>
    <n v="80349102.527999997"/>
    <n v="2906003.4896999998"/>
    <n v="7228080.4639999997"/>
    <n v="19427501.767700002"/>
    <n v="4004823.0367000001"/>
    <n v="2822290.7006999999"/>
    <n v="9157221.5493000001"/>
  </r>
  <r>
    <s v="Y3"/>
    <s v="M1"/>
    <s v="Y3-M1"/>
    <x v="0"/>
    <s v="South"/>
    <n v="3616.2"/>
    <n v="468680654.08530003"/>
    <n v="93128214.309200004"/>
    <n v="143381782.50240001"/>
    <n v="5195477.7397999996"/>
    <n v="11960783.7543"/>
    <n v="34733316.628700003"/>
    <n v="7159993.5102000004"/>
    <n v="1959943.4076"/>
    <n v="9871412.0565000009"/>
  </r>
  <r>
    <s v="Y3"/>
    <s v="M1"/>
    <s v="Y3-M1"/>
    <x v="0"/>
    <s v="South"/>
    <n v="4153.0047999999997"/>
    <n v="538570365.95019996"/>
    <n v="106952580.4922"/>
    <n v="164666011.0848"/>
    <n v="5966716.6382999998"/>
    <n v="13736295.653899999"/>
    <n v="39889284.519400001"/>
    <n v="8222854.7690000003"/>
    <n v="2250886.1179"/>
    <n v="11336768.335100001"/>
  </r>
  <r>
    <s v="Y3"/>
    <s v="M1"/>
    <s v="Y3-M1"/>
    <x v="0"/>
    <s v="South"/>
    <n v="7001.7668000000003"/>
    <n v="907426020.89189994"/>
    <n v="180316918.3134"/>
    <n v="277618992.44160002"/>
    <n v="10059598.1406"/>
    <n v="23158735.300299998"/>
    <n v="67251419.508100003"/>
    <n v="13863338.545399999"/>
    <n v="3794885.9800999998"/>
    <n v="19113247.388500001"/>
  </r>
  <r>
    <s v="Y3"/>
    <s v="M1"/>
    <s v="Y3-M1"/>
    <x v="0"/>
    <s v="Central"/>
    <n v="2430.89"/>
    <n v="315042093.37339997"/>
    <n v="62602855.0066"/>
    <n v="96384420.057600006"/>
    <n v="3492515.5502999998"/>
    <n v="8040304.6348999999"/>
    <n v="23348507.289299998"/>
    <n v="4813106.7484999998"/>
    <n v="1317517.5129"/>
    <n v="6635782.5491000004"/>
  </r>
  <r>
    <s v="Y3"/>
    <s v="M1"/>
    <s v="Y3-M1"/>
    <x v="0"/>
    <s v="South"/>
    <n v="10393.7624"/>
    <n v="1796111369.4447"/>
    <n v="339374849.9404"/>
    <n v="415415583.8592"/>
    <n v="14932956.1263"/>
    <n v="36064585.002599999"/>
    <n v="99831270.505799994"/>
    <n v="20579412.457899999"/>
    <n v="5255911.4316999996"/>
    <n v="37421444.440700002"/>
  </r>
  <r>
    <s v="Y3"/>
    <s v="M1"/>
    <s v="Y3-M1"/>
    <x v="0"/>
    <s v="South"/>
    <n v="5504.66"/>
    <n v="951654939.24919999"/>
    <n v="179736950.81259999"/>
    <n v="220009027.04640001"/>
    <n v="7908670.2619000003"/>
    <n v="19100232.508699998"/>
    <n v="52871826.423799999"/>
    <n v="10899101.2322"/>
    <n v="2783593.1116999998"/>
    <n v="19818841.3807"/>
  </r>
  <r>
    <s v="Y3"/>
    <s v="M1"/>
    <s v="Y3-M1"/>
    <x v="0"/>
    <s v="South"/>
    <n v="14065.4108"/>
    <n v="2430497028.3334999"/>
    <n v="459260707.60939997"/>
    <n v="562163211.57120001"/>
    <n v="20208096.8488"/>
    <n v="48804579.503700003"/>
    <n v="135097164.65619999"/>
    <n v="27849192.535300002"/>
    <n v="7112588.3553999998"/>
    <n v="50640756.304700002"/>
  </r>
  <r>
    <s v="Y3"/>
    <s v="M1"/>
    <s v="Y3-M1"/>
    <x v="0"/>
    <s v="Central"/>
    <n v="1043.8764000000001"/>
    <n v="180379291.77579999"/>
    <n v="34084423.531199999"/>
    <n v="41721420.518399999"/>
    <n v="1499760.1819"/>
    <n v="3622073.2889"/>
    <n v="10026350.7335"/>
    <n v="2066851.4598999999"/>
    <n v="527866.78130000003"/>
    <n v="3758346.7086"/>
  </r>
  <r>
    <s v="Y3"/>
    <s v="M1"/>
    <s v="Y3-M1"/>
    <x v="0"/>
    <s v="North"/>
    <n v="2086.9492"/>
    <n v="360621243.7471"/>
    <n v="68142607.6118"/>
    <n v="83410721.702399999"/>
    <n v="2998366.9086000002"/>
    <n v="7241358.2226999998"/>
    <n v="20044982.952199999"/>
    <n v="4132111.8102000002"/>
    <n v="1055327.1987000001"/>
    <n v="7513800.1556000002"/>
  </r>
  <r>
    <s v="Y3"/>
    <s v="M1"/>
    <s v="Y3-M1"/>
    <x v="0"/>
    <s v="North"/>
    <n v="1657.0232000000001"/>
    <n v="286331655.63340002"/>
    <n v="54104757.659599997"/>
    <n v="66227534.323200002"/>
    <n v="2380682.9709000001"/>
    <n v="5749588.2384000001"/>
    <n v="15915577.5308"/>
    <n v="3280868.1373000001"/>
    <n v="837922.48120000004"/>
    <n v="5965905.2448000005"/>
  </r>
  <r>
    <s v="Y3"/>
    <s v="M1"/>
    <s v="Y3-M1"/>
    <x v="1"/>
    <s v="North"/>
    <n v="180.81"/>
    <n v="20341097.299899999"/>
    <n v="4636250.5866"/>
    <n v="4881700.3584000003"/>
    <n v="259774.75709999999"/>
    <n v="746849.32779999997"/>
    <n v="1736665.8314"/>
    <n v="357999.67550000001"/>
    <n v="0"/>
    <n v="982500.64309999999"/>
  </r>
  <r>
    <s v="Y3"/>
    <s v="M1"/>
    <s v="Y3-M1"/>
    <x v="1"/>
    <s v="North"/>
    <n v="12.8576"/>
    <n v="1446468.2112"/>
    <n v="329688.52759999997"/>
    <n v="347143.39199999999"/>
    <n v="18473.9267"/>
    <n v="53109.285499999998"/>
    <n v="123496.2369"/>
    <n v="25457.754700000001"/>
    <n v="0"/>
    <n v="69866.712400000004"/>
  </r>
  <r>
    <s v="Y3"/>
    <s v="M1"/>
    <s v="Y3-M1"/>
    <x v="1"/>
    <s v="South"/>
    <n v="2295.0816"/>
    <n v="297459047.80190003"/>
    <n v="69549511.927200004"/>
    <n v="54224241.8112"/>
    <n v="3297396.4295000001"/>
    <n v="9735517.9978999998"/>
    <n v="22044078.287"/>
    <n v="4544209.2144999998"/>
    <n v="1559183.4103000001"/>
    <n v="11046979.3413"/>
  </r>
  <r>
    <s v="Y3"/>
    <s v="M1"/>
    <s v="Y3-M1"/>
    <x v="1"/>
    <s v="South"/>
    <n v="1825.7791999999999"/>
    <n v="236771251.60550001"/>
    <n v="55327903.099200003"/>
    <n v="43136371.583999999"/>
    <n v="2623138.4994000001"/>
    <n v="7744781.8245999999"/>
    <n v="17536465.640099999"/>
    <n v="3615001.1677999999"/>
    <n v="1240358.7914"/>
    <n v="8788073.2015000004"/>
  </r>
  <r>
    <s v="Y3"/>
    <s v="M1"/>
    <s v="Y3-M1"/>
    <x v="1"/>
    <s v="South"/>
    <n v="1054.3232"/>
    <n v="136639340.5774"/>
    <n v="31949915.930199999"/>
    <n v="24909735.647999998"/>
    <n v="1514770.0142999999"/>
    <n v="4472338.8000999996"/>
    <n v="10126691.426000001"/>
    <n v="2087535.8855999999"/>
    <n v="716263.52740000002"/>
    <n v="5074802.8346999995"/>
  </r>
  <r>
    <s v="Y3"/>
    <s v="M1"/>
    <s v="Y3-M1"/>
    <x v="1"/>
    <s v="North"/>
    <n v="154.2912"/>
    <n v="19995583.854699999"/>
    <n v="4675598.2291999999"/>
    <n v="3645327.1872"/>
    <n v="221673.44839999999"/>
    <n v="654488.60490000003"/>
    <n v="1481954.8428"/>
    <n v="305493.0564"/>
    <n v="104819.0528"/>
    <n v="742654.07339999999"/>
  </r>
  <r>
    <s v="Y3"/>
    <s v="M1"/>
    <s v="Y3-M1"/>
    <x v="1"/>
    <s v="North"/>
    <n v="97.235600000000005"/>
    <n v="12601425.876700001"/>
    <n v="2946600.6608000002"/>
    <n v="2297314.8864000002"/>
    <n v="139701.06950000001"/>
    <n v="412464.17290000001"/>
    <n v="933940.2916"/>
    <n v="192524.26990000001"/>
    <n v="66057.840599999996"/>
    <n v="468026.78580000001"/>
  </r>
  <r>
    <s v="Y3"/>
    <s v="M1"/>
    <s v="Y3-M1"/>
    <x v="1"/>
    <s v="South"/>
    <n v="4013.1783999999998"/>
    <n v="754908454.40750003"/>
    <n v="233873296.9878"/>
    <n v="107592451.6416"/>
    <n v="5765824.0268999999"/>
    <n v="28015350.048799999"/>
    <n v="38546262.943099998"/>
    <n v="7946001.6865999997"/>
    <n v="2821299.6858000001"/>
    <n v="19871952.9683"/>
  </r>
  <r>
    <s v="Y3"/>
    <s v="M1"/>
    <s v="Y3-M1"/>
    <x v="1"/>
    <s v="South"/>
    <n v="1483.4456"/>
    <n v="279157533.15539998"/>
    <n v="86449761.496199995"/>
    <n v="39770856.998400003"/>
    <n v="2131300.4967999998"/>
    <n v="10355694.070900001"/>
    <n v="14248378.332599999"/>
    <n v="2937188.4487999999"/>
    <n v="1042875.2943"/>
    <n v="7345539.6835000003"/>
  </r>
  <r>
    <s v="Y3"/>
    <s v="M1"/>
    <s v="Y3-M1"/>
    <x v="1"/>
    <s v="South"/>
    <n v="1911.7644"/>
    <n v="359601480.2651"/>
    <n v="111410607.3916"/>
    <n v="51253992.1536"/>
    <n v="2746675.0383000001"/>
    <n v="13345718.4153"/>
    <n v="18362346.724399999"/>
    <n v="3785249.9024"/>
    <n v="1343987.1751000001"/>
    <n v="9466434.9442999996"/>
  </r>
  <r>
    <s v="Y3"/>
    <s v="M1"/>
    <s v="Y3-M1"/>
    <x v="1"/>
    <s v="Central"/>
    <n v="229.8296"/>
    <n v="43230353.473700002"/>
    <n v="13393625.267000001"/>
    <n v="6161682.8351999996"/>
    <n v="330201.39789999998"/>
    <n v="1604403.3067999999"/>
    <n v="2207495.2346000001"/>
    <n v="455057.3653"/>
    <n v="161572.22870000001"/>
    <n v="1138041.3594"/>
  </r>
  <r>
    <s v="Y3"/>
    <s v="M1"/>
    <s v="Y3-M1"/>
    <x v="1"/>
    <s v="North"/>
    <n v="387.33519999999999"/>
    <n v="72856925.324599996"/>
    <n v="22572472.862599999"/>
    <n v="10384373.203199999"/>
    <n v="556493.63870000001"/>
    <n v="2703924.4541000002"/>
    <n v="3720324.1367000001"/>
    <n v="766914.86040000001"/>
    <n v="272300.04979999998"/>
    <n v="1917957.8155"/>
  </r>
  <r>
    <s v="Y3"/>
    <s v="M1"/>
    <s v="Y3-M1"/>
    <x v="1"/>
    <s v="North"/>
    <n v="169.55959999999999"/>
    <n v="31893699.332899999"/>
    <n v="9881311.4688000008"/>
    <n v="4545856.4352000002"/>
    <n v="243610.22649999999"/>
    <n v="1183668.1739000001"/>
    <n v="1628606.6240999999"/>
    <n v="335724.14010000002"/>
    <n v="119201.889"/>
    <n v="839603.94"/>
  </r>
  <r>
    <s v="Y3"/>
    <s v="M1"/>
    <s v="Y3-M1"/>
    <x v="1"/>
    <s v="South"/>
    <n v="3056.0907999999999"/>
    <n v="396091859.28680003"/>
    <n v="93008822.383000001"/>
    <n v="71997528.480000004"/>
    <n v="4390755.0821000002"/>
    <n v="11984876.981899999"/>
    <n v="29353511.808699999"/>
    <n v="6050990.0708999997"/>
    <n v="2076181.5508999999"/>
    <n v="14709965.838500001"/>
  </r>
  <r>
    <s v="Y3"/>
    <s v="M1"/>
    <s v="Y3-M1"/>
    <x v="1"/>
    <s v="South"/>
    <n v="1619.2539999999999"/>
    <n v="209988340.53400001"/>
    <n v="49280246.233199999"/>
    <n v="38147520.7104"/>
    <n v="2326418.3747"/>
    <n v="6350125.4584999997"/>
    <n v="15552807.334899999"/>
    <n v="3206085.9829000002"/>
    <n v="1100054.1218000001"/>
    <n v="7793999.7803999996"/>
  </r>
  <r>
    <s v="Y3"/>
    <s v="M1"/>
    <s v="Y3-M1"/>
    <x v="1"/>
    <s v="South"/>
    <n v="1419.1576"/>
    <n v="183921752.90130001"/>
    <n v="43190528.615199998"/>
    <n v="33433510.483199999"/>
    <n v="2038935.8348999999"/>
    <n v="5565420.1288999999"/>
    <n v="13630897.1481"/>
    <n v="2809899.6752999998"/>
    <n v="964116.91269999999"/>
    <n v="6830870.2790000001"/>
  </r>
  <r>
    <s v="Y3"/>
    <s v="M1"/>
    <s v="Y3-M1"/>
    <x v="1"/>
    <s v="Central"/>
    <n v="83.574399999999997"/>
    <n v="10830790.7936"/>
    <n v="2543496.7132000001"/>
    <n v="1968903.7056"/>
    <n v="120073.6876"/>
    <n v="327748.41080000001"/>
    <n v="802725.53989999997"/>
    <n v="165475.4056"/>
    <n v="56776.986900000004"/>
    <n v="402270.95640000002"/>
  </r>
  <r>
    <s v="Y3"/>
    <s v="M1"/>
    <s v="Y3-M1"/>
    <x v="1"/>
    <s v="South"/>
    <n v="3646.7368000000001"/>
    <n v="685978576.98399997"/>
    <n v="213431742.086"/>
    <n v="95824277.664000005"/>
    <n v="5239348.8101000004"/>
    <n v="25362059.290399998"/>
    <n v="35026620.191399999"/>
    <n v="7220455.6776000001"/>
    <n v="2563688.0203999998"/>
    <n v="18057453.4582"/>
  </r>
  <r>
    <s v="Y3"/>
    <s v="M1"/>
    <s v="Y3-M1"/>
    <x v="1"/>
    <s v="South"/>
    <n v="863.87"/>
    <n v="162564328.956"/>
    <n v="50559524.641599998"/>
    <n v="22699668.499200001"/>
    <n v="1241141.3659000001"/>
    <n v="6007980.1096000001"/>
    <n v="8297403.4168999996"/>
    <n v="1710442.8940999999"/>
    <n v="607308.2023"/>
    <n v="4277603.0118000004"/>
  </r>
  <r>
    <s v="Y3"/>
    <s v="M1"/>
    <s v="Y3-M1"/>
    <x v="1"/>
    <s v="South"/>
    <n v="1732.5616"/>
    <n v="325893716.01029998"/>
    <n v="101401242.0906"/>
    <n v="45526034.476800002"/>
    <n v="2489210.9204000002"/>
    <n v="12049493.1313"/>
    <n v="16641117.922599999"/>
    <n v="3430432.4462000001"/>
    <n v="1218006.0316999999"/>
    <n v="8579081.0172000006"/>
  </r>
  <r>
    <s v="Y3"/>
    <s v="M1"/>
    <s v="Y3-M1"/>
    <x v="1"/>
    <s v="Central"/>
    <n v="300.54640000000001"/>
    <n v="56532302.888300002"/>
    <n v="17590011.6996"/>
    <n v="7897372.2432000004"/>
    <n v="431801.15870000003"/>
    <n v="2090218.1963"/>
    <n v="2886724.5375999999"/>
    <n v="595075.01619999995"/>
    <n v="211286.76060000001"/>
    <n v="1488207.9314999999"/>
  </r>
  <r>
    <s v="Y3"/>
    <s v="M1"/>
    <s v="Y3-M1"/>
    <x v="1"/>
    <s v="South"/>
    <n v="3822.7251999999999"/>
    <n v="719082017.29980004"/>
    <n v="283634303.66140002"/>
    <n v="103636162.3488"/>
    <n v="5492196.6215000004"/>
    <n v="25828319.986000001"/>
    <n v="36716974.934"/>
    <n v="7568908.6951000001"/>
    <n v="4151580.1345000002"/>
    <n v="18928890.722899999"/>
  </r>
  <r>
    <s v="Y3"/>
    <s v="M1"/>
    <s v="Y3-M1"/>
    <x v="1"/>
    <s v="South"/>
    <n v="1574.2524000000001"/>
    <n v="296245635.29110003"/>
    <n v="116804625.21799999"/>
    <n v="42678839.923199996"/>
    <n v="2261763.9815000002"/>
    <n v="10636468.121200001"/>
    <n v="15120570.5057"/>
    <n v="3116983.8413999998"/>
    <n v="1709679.5214"/>
    <n v="7795185.3954999996"/>
  </r>
  <r>
    <s v="Y3"/>
    <s v="M1"/>
    <s v="Y3-M1"/>
    <x v="1"/>
    <s v="South"/>
    <n v="2744.2939999999999"/>
    <n v="516200128.56999999"/>
    <n v="203618066.66080001"/>
    <n v="74399304.806400001"/>
    <n v="3942789.3928"/>
    <n v="18541877.812100001"/>
    <n v="26358728.0638"/>
    <n v="5433639.5193999996"/>
    <n v="2980375.4802000001"/>
    <n v="13588850.498"/>
  </r>
  <r>
    <s v="Y3"/>
    <s v="M1"/>
    <s v="Y3-M1"/>
    <x v="1"/>
    <s v="Central"/>
    <n v="212.95400000000001"/>
    <n v="40055981.512900002"/>
    <n v="15800523.1658"/>
    <n v="5773298.8223999999"/>
    <n v="305955.22360000003"/>
    <n v="1438828.0001000001"/>
    <n v="2045406.4236999999"/>
    <n v="421644.06229999999"/>
    <n v="231273.64629999999"/>
    <n v="1054478.882"/>
  </r>
  <r>
    <s v="Y3"/>
    <s v="M1"/>
    <s v="Y3-M1"/>
    <x v="1"/>
    <s v="North"/>
    <n v="552.07320000000004"/>
    <n v="103844042.88349999"/>
    <n v="40962112.113200001"/>
    <n v="14967004.4736"/>
    <n v="793175.67660000001"/>
    <n v="3730093.7209000001"/>
    <n v="5302619.6720000003"/>
    <n v="1093092.3426000001"/>
    <n v="599566.01899999997"/>
    <n v="2733686.7620000001"/>
  </r>
  <r>
    <s v="Y3"/>
    <s v="M1"/>
    <s v="Y3-M1"/>
    <x v="1"/>
    <s v="North"/>
    <n v="278.8492"/>
    <n v="52451017.403399996"/>
    <n v="20689741.1776"/>
    <n v="7559754.7583999997"/>
    <n v="400629.28169999999"/>
    <n v="1884050.2490999999"/>
    <n v="2678324.6378000001"/>
    <n v="552115.0551"/>
    <n v="302837.56709999999"/>
    <n v="1380770.4606000001"/>
  </r>
  <r>
    <s v="Y3"/>
    <s v="M1"/>
    <s v="Y3-M1"/>
    <x v="2"/>
    <s v="South"/>
    <n v="0.80359999999999998"/>
    <n v="342156.9607"/>
    <n v="128496.87"/>
    <n v="26019.321599999999"/>
    <n v="1153.4552000000001"/>
    <n v="9911.1412999999993"/>
    <n v="7718.5147999999999"/>
    <n v="1591.1097"/>
    <n v="0"/>
    <n v="4438.7457000000004"/>
  </r>
  <r>
    <s v="Y3"/>
    <s v="M1"/>
    <s v="Y3-M1"/>
    <x v="2"/>
    <s v="South"/>
    <n v="3.2143999999999999"/>
    <n v="1368368.4889"/>
    <n v="513988.27539999998"/>
    <n v="104077.2864"/>
    <n v="4618.7924000000003"/>
    <n v="39644.5651"/>
    <n v="30874.0592"/>
    <n v="6364.4386999999997"/>
    <n v="0"/>
    <n v="17754.9827"/>
  </r>
  <r>
    <s v="Y3"/>
    <s v="M1"/>
    <s v="Y3-M1"/>
    <x v="2"/>
    <s v="North"/>
    <n v="6.4287999999999998"/>
    <n v="2736739.3643999998"/>
    <n v="1027976.5508"/>
    <n v="208154.57279999999"/>
    <n v="9236.3418999999994"/>
    <n v="79289.1302"/>
    <n v="61748.118499999997"/>
    <n v="12728.877399999999"/>
    <n v="0"/>
    <n v="35509.965400000001"/>
  </r>
  <r>
    <s v="Y3"/>
    <s v="M1"/>
    <s v="Y3-M1"/>
    <x v="0"/>
    <s v="South"/>
    <n v="4040.5007999999998"/>
    <n v="454586533.75120002"/>
    <n v="75930126.414800003"/>
    <n v="151359949.0176"/>
    <n v="5805078.7906999998"/>
    <n v="15991665.341"/>
    <n v="38808692.446500003"/>
    <n v="8000099.4154000003"/>
    <n v="3360101.4734999998"/>
    <n v="15771395.7294"/>
  </r>
  <r>
    <s v="Y3"/>
    <s v="M1"/>
    <s v="Y3-M1"/>
    <x v="0"/>
    <s v="South"/>
    <n v="1599.9675999999999"/>
    <n v="180127542.708"/>
    <n v="30067001.303199999"/>
    <n v="59935891.0656"/>
    <n v="2298710.5920000002"/>
    <n v="6332419.5891000004"/>
    <n v="15367562.979499999"/>
    <n v="3167899.3508000001"/>
    <n v="1330541.375"/>
    <n v="6245196.6781000001"/>
  </r>
  <r>
    <s v="Y3"/>
    <s v="M1"/>
    <s v="Y3-M1"/>
    <x v="0"/>
    <s v="South"/>
    <n v="690.29240000000004"/>
    <n v="77656625.7861"/>
    <n v="12972151.556399999"/>
    <n v="25858829.625599999"/>
    <n v="991758.89179999998"/>
    <n v="2732068.5219000001"/>
    <n v="6630204.2187000001"/>
    <n v="1366763.2056"/>
    <n v="574050.74890000001"/>
    <n v="2694436.9394999999"/>
  </r>
  <r>
    <s v="Y3"/>
    <s v="M1"/>
    <s v="Y3-M1"/>
    <x v="0"/>
    <s v="Central"/>
    <n v="620.37919999999997"/>
    <n v="69792104.117699996"/>
    <n v="11658324.948999999"/>
    <n v="23239834.1184"/>
    <n v="891312.58609999996"/>
    <n v="2455363.0953000002"/>
    <n v="5958693.4304999998"/>
    <n v="1228336.6643999999"/>
    <n v="515910.56829999998"/>
    <n v="2421542.8605999998"/>
  </r>
  <r>
    <s v="Y3"/>
    <s v="M1"/>
    <s v="Y3-M1"/>
    <x v="0"/>
    <s v="North"/>
    <n v="336.70839999999998"/>
    <n v="37878934.151500002"/>
    <n v="6327510.4019999998"/>
    <n v="12613329.216"/>
    <n v="483757.6017"/>
    <n v="1332638.7784"/>
    <n v="3234057.7039000001"/>
    <n v="666674.95129999996"/>
    <n v="280008.45610000001"/>
    <n v="1314282.9775"/>
  </r>
  <r>
    <s v="Y3"/>
    <s v="M1"/>
    <s v="Y3-M1"/>
    <x v="0"/>
    <s v="North"/>
    <n v="137.41560000000001"/>
    <n v="15458837.1843"/>
    <n v="2582348.8215999999"/>
    <n v="5147683.4304"/>
    <n v="197427.27410000001"/>
    <n v="543869.28670000006"/>
    <n v="1319866.0319000001"/>
    <n v="272079.75339999999"/>
    <n v="114275.52740000001"/>
    <n v="536378.01710000006"/>
  </r>
  <r>
    <s v="Y3"/>
    <s v="M1"/>
    <s v="Y3-M1"/>
    <x v="0"/>
    <s v="South"/>
    <n v="411.44319999999999"/>
    <n v="53696434.658299997"/>
    <n v="11601549.297"/>
    <n v="15210120.172800001"/>
    <n v="591129.61010000005"/>
    <n v="1628427.3378000001"/>
    <n v="3951879.5808999999"/>
    <n v="814648.15049999999"/>
    <n v="342158.30440000002"/>
    <n v="1605997.3376"/>
  </r>
  <r>
    <s v="Y3"/>
    <s v="M1"/>
    <s v="Y3-M1"/>
    <x v="0"/>
    <s v="South"/>
    <n v="118.1292"/>
    <n v="15425542.8309"/>
    <n v="3330913.2834000001"/>
    <n v="4366967.5968000004"/>
    <n v="169719.4914"/>
    <n v="467536.75520000001"/>
    <n v="1134621.6765000001"/>
    <n v="233893.1213"/>
    <n v="98236.856899999999"/>
    <n v="461096.89189999999"/>
  </r>
  <r>
    <s v="Y3"/>
    <s v="M1"/>
    <s v="Y3-M1"/>
    <x v="0"/>
    <s v="South"/>
    <n v="9.6432000000000002"/>
    <n v="1258336.4187"/>
    <n v="271911.467"/>
    <n v="356487.45600000001"/>
    <n v="13855.1343"/>
    <n v="38166.265700000004"/>
    <n v="92622.1777"/>
    <n v="19093.315999999999"/>
    <n v="8019.3352999999997"/>
    <n v="37640.562599999997"/>
  </r>
  <r>
    <s v="Y3"/>
    <s v="M1"/>
    <s v="Y3-M1"/>
    <x v="0"/>
    <s v="Central"/>
    <n v="45.805199999999999"/>
    <n v="5977536.1458000001"/>
    <n v="1291578.4739999999"/>
    <n v="1693313.6447999999"/>
    <n v="65809.091400000005"/>
    <n v="181289.7622"/>
    <n v="439955.34399999998"/>
    <n v="90693.251099999994"/>
    <n v="38091.842499999999"/>
    <n v="178792.67240000001"/>
  </r>
  <r>
    <s v="Y3"/>
    <s v="M1"/>
    <s v="Y3-M1"/>
    <x v="1"/>
    <s v="South"/>
    <n v="2287.0455999999999"/>
    <n v="296417760.33590001"/>
    <n v="70339705.238800004"/>
    <n v="58343764.895999998"/>
    <n v="3285850.6913999999"/>
    <n v="11606406.431600001"/>
    <n v="21966893.138999999"/>
    <n v="4528298.1178000001"/>
    <n v="3362517.8467000001"/>
    <n v="6912314.6908"/>
  </r>
  <r>
    <s v="Y3"/>
    <s v="M1"/>
    <s v="Y3-M1"/>
    <x v="1"/>
    <s v="South"/>
    <n v="946.64080000000001"/>
    <n v="122762152.2481"/>
    <n v="29114607.637400001"/>
    <n v="24149316.192000002"/>
    <n v="1360060.3554"/>
    <n v="4804057.1947999997"/>
    <n v="9092410.4419"/>
    <n v="1874327.19"/>
    <n v="1391794.1052000001"/>
    <n v="2861105.6590999998"/>
  </r>
  <r>
    <s v="Y3"/>
    <s v="M1"/>
    <s v="Y3-M1"/>
    <x v="1"/>
    <s v="South"/>
    <n v="642.88"/>
    <n v="83316376.278799996"/>
    <n v="19772229.7788"/>
    <n v="16400215.430400001"/>
    <n v="923640.40419999999"/>
    <n v="3262517.6195999999"/>
    <n v="6174811.8450999996"/>
    <n v="1272887.7350999999"/>
    <n v="945191.24289999995"/>
    <n v="1943025.9145"/>
  </r>
  <r>
    <s v="Y3"/>
    <s v="M1"/>
    <s v="Y3-M1"/>
    <x v="1"/>
    <s v="Central"/>
    <n v="259.56279999999998"/>
    <n v="33638965.471199997"/>
    <n v="7983038.4632000001"/>
    <n v="6621587.1168"/>
    <n v="372919.01309999998"/>
    <n v="1317241.4889"/>
    <n v="2493080.2825000002"/>
    <n v="513928.42310000001"/>
    <n v="381620.96429999999"/>
    <n v="784496.71299999999"/>
  </r>
  <r>
    <s v="Y3"/>
    <s v="M1"/>
    <s v="Y3-M1"/>
    <x v="1"/>
    <s v="North"/>
    <n v="649.30880000000002"/>
    <n v="84149887.090499997"/>
    <n v="19969951.106199998"/>
    <n v="16564217.5296"/>
    <n v="932876.74609999999"/>
    <n v="3295142.7958"/>
    <n v="6236559.9636000004"/>
    <n v="1285616.6125"/>
    <n v="954643.15540000005"/>
    <n v="1962456.1736000001"/>
  </r>
  <r>
    <s v="Y3"/>
    <s v="M1"/>
    <s v="Y3-M1"/>
    <x v="1"/>
    <s v="North"/>
    <n v="177.59559999999999"/>
    <n v="23016104.080200002"/>
    <n v="5462078.6135999998"/>
    <n v="4530558.7775999997"/>
    <n v="255155.96460000001"/>
    <n v="901270.49239999999"/>
    <n v="1705791.7722"/>
    <n v="351635.23680000001"/>
    <n v="261109.0809"/>
    <n v="536760.90890000004"/>
  </r>
  <r>
    <s v="Y3"/>
    <s v="M1"/>
    <s v="Y3-M1"/>
    <x v="0"/>
    <s v="Central"/>
    <n v="5.6252000000000004"/>
    <n v="708773.53650000005"/>
    <n v="126084.4218"/>
    <n v="224644.05119999999"/>
    <n v="8081.6437999999998"/>
    <n v="19964.3393"/>
    <n v="54029.603600000002"/>
    <n v="11137.7677"/>
    <n v="5626.1468000000004"/>
    <n v="13828.3932"/>
  </r>
  <r>
    <s v="Y3"/>
    <s v="M1"/>
    <s v="Y3-M1"/>
    <x v="1"/>
    <s v="South"/>
    <n v="7164.0940000000001"/>
    <n v="1257353232.8880999"/>
    <n v="242889429.6054"/>
    <n v="198811168.4736"/>
    <n v="10292816.0842"/>
    <n v="34801626.869199999"/>
    <n v="68810559.498999998"/>
    <n v="14184742.6985"/>
    <n v="7269702.1513"/>
    <n v="42693531.563299999"/>
  </r>
  <r>
    <s v="Y3"/>
    <s v="M1"/>
    <s v="Y3-M1"/>
    <x v="1"/>
    <s v="South"/>
    <n v="1215.8468"/>
    <n v="213479862.49219999"/>
    <n v="41221728.287"/>
    <n v="33741032.524800003"/>
    <n v="1746835.7457000001"/>
    <n v="5906322.0922999997"/>
    <n v="11678112.902100001"/>
    <n v="2407348.9290999998"/>
    <n v="1233769.9780999999"/>
    <n v="7245688.5312000001"/>
  </r>
  <r>
    <s v="Y3"/>
    <s v="M1"/>
    <s v="Y3-M1"/>
    <x v="1"/>
    <s v="South"/>
    <n v="786.72439999999995"/>
    <n v="138068255.46450001"/>
    <n v="26672883.149599999"/>
    <n v="21832431.513599999"/>
    <n v="1130304.0201999999"/>
    <n v="3821737.8243999998"/>
    <n v="7556425.9955000002"/>
    <n v="1557696.3659000001"/>
    <n v="798321.75049999997"/>
    <n v="4688386.6966000004"/>
  </r>
  <r>
    <s v="Y3"/>
    <s v="M1"/>
    <s v="Y3-M1"/>
    <x v="1"/>
    <s v="Central"/>
    <n v="961.90920000000006"/>
    <n v="168814277.35330001"/>
    <n v="32612299.597399998"/>
    <n v="26693994.5088"/>
    <n v="1381995.8905"/>
    <n v="4672747.8814000003"/>
    <n v="9239062.2232000008"/>
    <n v="1904558.2737"/>
    <n v="976089.00450000004"/>
    <n v="5732378.8312999997"/>
  </r>
  <r>
    <s v="Y3"/>
    <s v="M1"/>
    <s v="Y3-M1"/>
    <x v="1"/>
    <s v="North"/>
    <n v="742.52639999999997"/>
    <n v="130312319.5309"/>
    <n v="25174406.818399999"/>
    <n v="20605891.257599998"/>
    <n v="1066804.3251"/>
    <n v="3607033.4523"/>
    <n v="7131907.6810999997"/>
    <n v="1470185.3341000001"/>
    <n v="753472.21400000004"/>
    <n v="4424994.1856000004"/>
  </r>
  <r>
    <s v="Y3"/>
    <s v="M1"/>
    <s v="Y3-M1"/>
    <x v="1"/>
    <s v="North"/>
    <n v="211.3468"/>
    <n v="37090737.074199997"/>
    <n v="7165442.8262"/>
    <n v="5865096.5760000004"/>
    <n v="303645.82740000001"/>
    <n v="1026677.2705"/>
    <n v="2029969.3940999999"/>
    <n v="418461.84289999999"/>
    <n v="214462.32930000001"/>
    <n v="1259495.0983"/>
  </r>
  <r>
    <s v="Y3"/>
    <s v="M1"/>
    <s v="Y3-M1"/>
    <x v="1"/>
    <s v="South"/>
    <n v="7688.8447999999999"/>
    <n v="1211051679.3754001"/>
    <n v="219180878.96880001"/>
    <n v="202661766.72"/>
    <n v="11046738.24"/>
    <n v="30658674.332400002"/>
    <n v="73850749.667500004"/>
    <n v="15223737.3123"/>
    <n v="3967340.7132999999"/>
    <n v="32313105.7973"/>
  </r>
  <r>
    <s v="Y3"/>
    <s v="M1"/>
    <s v="Y3-M1"/>
    <x v="1"/>
    <s v="South"/>
    <n v="1225.49"/>
    <n v="193113996.89829999"/>
    <n v="34934243.208400004"/>
    <n v="32301338.1888"/>
    <n v="1760689.6370999999"/>
    <n v="4886546.6509999996"/>
    <n v="11770735.079700001"/>
    <n v="2426442.2450999999"/>
    <n v="632336.3909"/>
    <n v="5150238.9570000004"/>
  </r>
  <r>
    <s v="Y3"/>
    <s v="M1"/>
    <s v="Y3-M1"/>
    <x v="1"/>
    <s v="South"/>
    <n v="1617.6468"/>
    <n v="254777287.4179"/>
    <n v="46113201.257799998"/>
    <n v="42637765.401600003"/>
    <n v="2324110.2215"/>
    <n v="6450241.5793000003"/>
    <n v="15537370.305299999"/>
    <n v="3202903.7636000002"/>
    <n v="834684.03590000002"/>
    <n v="6798315.4232999999"/>
  </r>
  <r>
    <s v="Y3"/>
    <s v="M1"/>
    <s v="Y3-M1"/>
    <x v="1"/>
    <s v="Central"/>
    <n v="734.49040000000002"/>
    <n v="115681366.13420001"/>
    <n v="20937638.723200001"/>
    <n v="19359620.6208"/>
    <n v="1055259.8299"/>
    <n v="2928723.6976999999"/>
    <n v="7054722.5329999998"/>
    <n v="1454274.2374"/>
    <n v="378987.18770000001"/>
    <n v="3086766.1683"/>
  </r>
  <r>
    <s v="Y3"/>
    <s v="M1"/>
    <s v="Y3-M1"/>
    <x v="1"/>
    <s v="North"/>
    <n v="796.36760000000004"/>
    <n v="125426708.49969999"/>
    <n v="22701531.285"/>
    <n v="20990575.430399999"/>
    <n v="1144159.1544999999"/>
    <n v="3175454.2499000002"/>
    <n v="7649048.1731000002"/>
    <n v="1576789.6819"/>
    <n v="410914.99239999999"/>
    <n v="3346811.0205999999"/>
  </r>
  <r>
    <s v="Y3"/>
    <s v="M1"/>
    <s v="Y3-M1"/>
    <x v="1"/>
    <s v="North"/>
    <n v="188.846"/>
    <n v="29742564.286499999"/>
    <n v="5383309.3562000003"/>
    <n v="4977582.1056000004"/>
    <n v="271319.25219999999"/>
    <n v="753008.82819999999"/>
    <n v="1813850.9794999999"/>
    <n v="373910.77220000001"/>
    <n v="97442.001199999999"/>
    <n v="793643.38029999996"/>
  </r>
  <r>
    <s v="Y3"/>
    <s v="M1"/>
    <s v="Y3-M1"/>
    <x v="4"/>
    <s v="South"/>
    <n v="18434.583999999999"/>
    <n v="1410376455.8729999"/>
    <n v="1150217.5998"/>
    <n v="319764023.38559997"/>
    <n v="42046793.977300003"/>
    <n v="60194739.8574"/>
    <n v="177062729.65849999"/>
    <n v="36500055.805200003"/>
    <n v="23549325.932599999"/>
    <n v="85551584.700599998"/>
  </r>
  <r>
    <s v="Y3"/>
    <s v="M1"/>
    <s v="Y3-M1"/>
    <x v="4"/>
    <s v="South"/>
    <n v="11181.2904"/>
    <n v="856286737.36730003"/>
    <n v="697651.70319999999"/>
    <n v="193949285.8752"/>
    <n v="25503011.621100001"/>
    <n v="36510445.090499997"/>
    <n v="107395415.0161"/>
    <n v="22138699.933499999"/>
    <n v="14283579.8181"/>
    <n v="51890355.253899999"/>
  </r>
  <r>
    <s v="Y3"/>
    <s v="M1"/>
    <s v="Y3-M1"/>
    <x v="4"/>
    <s v="South"/>
    <n v="6411.1207999999997"/>
    <n v="490442855.42500001"/>
    <n v="400018.59100000001"/>
    <n v="111206512.03200001"/>
    <n v="14622900.419399999"/>
    <n v="20934334.5502"/>
    <n v="61578311.125399999"/>
    <n v="12693872.9387"/>
    <n v="8189909.4285000004"/>
    <n v="29752857.137800001"/>
  </r>
  <r>
    <s v="Y3"/>
    <s v="M1"/>
    <s v="Y3-M1"/>
    <x v="4"/>
    <s v="Central"/>
    <n v="3849.2440000000001"/>
    <n v="294463819.35149997"/>
    <n v="240171.8254"/>
    <n v="66768513.119999997"/>
    <n v="8779605.9688000008"/>
    <n v="12568997.555199999"/>
    <n v="36971685.922600001"/>
    <n v="7621415.3141999999"/>
    <n v="4917230.6546"/>
    <n v="17863648.243900001"/>
  </r>
  <r>
    <s v="Y3"/>
    <s v="M1"/>
    <s v="Y3-M1"/>
    <x v="4"/>
    <s v="North"/>
    <n v="4071.0376000000001"/>
    <n v="311429749.11049998"/>
    <n v="254010.19459999999"/>
    <n v="70615716.172800004"/>
    <n v="9285486.7906999998"/>
    <n v="13293223.7192"/>
    <n v="39101996.009199999"/>
    <n v="8060561.5828"/>
    <n v="5200561.6902999999"/>
    <n v="18892952.4016"/>
  </r>
  <r>
    <s v="Y3"/>
    <s v="M1"/>
    <s v="Y3-M1"/>
    <x v="4"/>
    <s v="North"/>
    <n v="2083.7348000000002"/>
    <n v="159403121.1927"/>
    <n v="130013.69779999999"/>
    <n v="36144208.492799997"/>
    <n v="4752717.5141000003"/>
    <n v="6804052.3300000001"/>
    <n v="20014108.892999999"/>
    <n v="4125747.3714999999"/>
    <n v="2661874.5485"/>
    <n v="9670237.9741999991"/>
  </r>
  <r>
    <s v="Y3"/>
    <s v="M1"/>
    <s v="Y3-M1"/>
    <x v="4"/>
    <s v="South"/>
    <n v="67966.0772"/>
    <n v="5995124929.7866001"/>
    <n v="5986886.7152000004"/>
    <n v="1301481643.2576001"/>
    <n v="155021433.6505"/>
    <n v="291508967.08740002"/>
    <n v="652808826.77989995"/>
    <n v="134571282.46900001"/>
    <n v="54483341.7641"/>
    <n v="386808672.62879997"/>
  </r>
  <r>
    <s v="Y3"/>
    <s v="M1"/>
    <s v="Y3-M1"/>
    <x v="4"/>
    <s v="South"/>
    <n v="13929.6024"/>
    <n v="1229725079.6180999"/>
    <n v="1227008.6973999999"/>
    <n v="266737799.2128"/>
    <n v="31771539.496399999"/>
    <n v="59744569.274099998"/>
    <n v="133792735.6539"/>
    <n v="27580295.001200002"/>
    <n v="11166324.7235"/>
    <n v="79276180.656100005"/>
  </r>
  <r>
    <s v="Y3"/>
    <s v="M1"/>
    <s v="Y3-M1"/>
    <x v="4"/>
    <s v="South"/>
    <n v="9024.4279999999999"/>
    <n v="795935772.62609994"/>
    <n v="794929.12320000003"/>
    <n v="172808669.33759999"/>
    <n v="20583500.513700001"/>
    <n v="38706098.589400001"/>
    <n v="86678921.275700003"/>
    <n v="17868161.5821"/>
    <n v="7234211.7598000001"/>
    <n v="51359842.435000002"/>
  </r>
  <r>
    <s v="Y3"/>
    <s v="M1"/>
    <s v="Y3-M1"/>
    <x v="4"/>
    <s v="Central"/>
    <n v="7565.0904"/>
    <n v="667233031.81550002"/>
    <n v="666381.34759999998"/>
    <n v="144863830.56"/>
    <n v="17254949.608399998"/>
    <n v="32446946.760499999"/>
    <n v="72662098.3873"/>
    <n v="14978706.4233"/>
    <n v="6064369.5020000003"/>
    <n v="43054457.407200001"/>
  </r>
  <r>
    <s v="Y3"/>
    <s v="M1"/>
    <s v="Y3-M1"/>
    <x v="4"/>
    <s v="North"/>
    <n v="7689.6484"/>
    <n v="678216001.27330005"/>
    <n v="677353.09519999998"/>
    <n v="147248989.09439999"/>
    <n v="17539047.602499999"/>
    <n v="32981180.534400001"/>
    <n v="73858468.182300001"/>
    <n v="15225328.422"/>
    <n v="6164218.3731000004"/>
    <n v="43763342.142499998"/>
  </r>
  <r>
    <s v="Y3"/>
    <s v="M1"/>
    <s v="Y3-M1"/>
    <x v="4"/>
    <s v="North"/>
    <n v="3651.5583999999999"/>
    <n v="322061263.85110003"/>
    <n v="321652.60139999999"/>
    <n v="69923650.079999998"/>
    <n v="8328710.6525999997"/>
    <n v="15661666.2502"/>
    <n v="35072931.280199997"/>
    <n v="7230002.3355999999"/>
    <n v="2927182.3897000002"/>
    <n v="20781756.369100001"/>
  </r>
  <r>
    <s v="Y3"/>
    <s v="M1"/>
    <s v="Y3-M1"/>
    <x v="4"/>
    <s v="South"/>
    <n v="34311.309200000003"/>
    <n v="3026520410.5493002"/>
    <n v="2644565.0096"/>
    <n v="745375140.61440003"/>
    <n v="138880642.176"/>
    <n v="275649577.31269997"/>
    <n v="329557426.68839997"/>
    <n v="67935609.534199998"/>
    <n v="40147322.303999998"/>
    <n v="145048655.02520001"/>
  </r>
  <r>
    <s v="Y3"/>
    <s v="M1"/>
    <s v="Y3-M1"/>
    <x v="4"/>
    <s v="South"/>
    <n v="5014.4639999999999"/>
    <n v="442681780.88260001"/>
    <n v="386492.81400000001"/>
    <n v="108933668.832"/>
    <n v="20296864.421100002"/>
    <n v="40285110.486199997"/>
    <n v="48163532.391900003"/>
    <n v="9928524.3341000006"/>
    <n v="5867374.5504000001"/>
    <n v="21198295.134500001"/>
  </r>
  <r>
    <s v="Y3"/>
    <s v="M1"/>
    <s v="Y3-M1"/>
    <x v="4"/>
    <s v="South"/>
    <n v="2446.1583999999998"/>
    <n v="215742334.3337"/>
    <n v="188539.2298"/>
    <n v="53140078.483199999"/>
    <n v="9901226.7587000001"/>
    <n v="19651903.2564"/>
    <n v="23495159.070599999"/>
    <n v="4843337.8322000001"/>
    <n v="2862225.6620999998"/>
    <n v="10340963.203400001"/>
  </r>
  <r>
    <s v="Y3"/>
    <s v="M1"/>
    <s v="Y3-M1"/>
    <x v="4"/>
    <s v="Central"/>
    <n v="3880.5844000000002"/>
    <n v="342263827.20499998"/>
    <n v="299098.239"/>
    <n v="84301392.844799995"/>
    <n v="15707301.1503"/>
    <n v="31175768.9965"/>
    <n v="37272708"/>
    <n v="7683468.5913000004"/>
    <n v="4540633.2858999996"/>
    <n v="16404898.590500001"/>
  </r>
  <r>
    <s v="Y3"/>
    <s v="M1"/>
    <s v="Y3-M1"/>
    <x v="4"/>
    <s v="North"/>
    <n v="5454.8368"/>
    <n v="481111452.96429998"/>
    <n v="420434.91820000001"/>
    <n v="118500280.5696"/>
    <n v="22079345.411400001"/>
    <n v="43822969.548199996"/>
    <n v="52393278.505800001"/>
    <n v="10800452.432700001"/>
    <n v="6382650.3923000004"/>
    <n v="23059940.2841"/>
  </r>
  <r>
    <s v="Y3"/>
    <s v="M1"/>
    <s v="Y3-M1"/>
    <x v="4"/>
    <s v="North"/>
    <n v="694.31039999999996"/>
    <n v="61235270.723099999"/>
    <n v="53514.512000000002"/>
    <n v="15083122.771199999"/>
    <n v="2810335.0737000001"/>
    <n v="5577938.375"/>
    <n v="6668796.7927000001"/>
    <n v="1374718.754"/>
    <n v="812405.70700000005"/>
    <n v="2935148.5570999999"/>
  </r>
  <r>
    <s v="Y3"/>
    <s v="M1"/>
    <s v="Y3-M1"/>
    <x v="0"/>
    <s v="South"/>
    <n v="14994.3724"/>
    <n v="2698884822.2767"/>
    <n v="654961380.96440005"/>
    <n v="588931016.31359994"/>
    <n v="21542756.331799999"/>
    <n v="48251639.496399999"/>
    <n v="144019767.77239999"/>
    <n v="29688515.3125"/>
    <n v="7760412.8338000001"/>
    <n v="74266714.925999999"/>
  </r>
  <r>
    <s v="Y3"/>
    <s v="M1"/>
    <s v="Y3-M1"/>
    <x v="0"/>
    <s v="South"/>
    <n v="6231.1144000000004"/>
    <n v="1122111736.4456999"/>
    <n v="272178066.78579998"/>
    <n v="244738254.58559999"/>
    <n v="8952384.3537000008"/>
    <n v="20051621.879799999"/>
    <n v="59849363.808700003"/>
    <n v="12337464.3729"/>
    <n v="3224944.5904999999"/>
    <n v="30862538.589200001"/>
  </r>
  <r>
    <s v="Y3"/>
    <s v="M1"/>
    <s v="Y3-M1"/>
    <x v="0"/>
    <s v="South"/>
    <n v="4178.72"/>
    <n v="752105162.13660002"/>
    <n v="182528495.40200001"/>
    <n v="164126763.34079999"/>
    <n v="6003662.0059000002"/>
    <n v="13447051.0414"/>
    <n v="40136276.993199997"/>
    <n v="8273770.2784000002"/>
    <n v="2162717.5484000002"/>
    <n v="20697085.460900001"/>
  </r>
  <r>
    <s v="Y3"/>
    <s v="M1"/>
    <s v="Y3-M1"/>
    <x v="0"/>
    <s v="Central"/>
    <n v="571.3596"/>
    <n v="102757794.9136"/>
    <n v="24957261.822999999"/>
    <n v="22441178.784000002"/>
    <n v="820884.7023"/>
    <n v="1838625.6328"/>
    <n v="5487864.0273000002"/>
    <n v="1131278.9746000001"/>
    <n v="295710.03399999999"/>
    <n v="2829928.4158999999"/>
  </r>
  <r>
    <s v="Y3"/>
    <s v="M1"/>
    <s v="Y3-M1"/>
    <x v="0"/>
    <s v="North"/>
    <n v="1809.7072000000001"/>
    <n v="325744318.63789999"/>
    <n v="79048877.8838"/>
    <n v="71079513.945600003"/>
    <n v="2600047.0232000002"/>
    <n v="5823607.4895000001"/>
    <n v="17382095.344000001"/>
    <n v="3583178.9744000002"/>
    <n v="936623.06140000001"/>
    <n v="8963430.0880999994"/>
  </r>
  <r>
    <s v="Y3"/>
    <s v="M1"/>
    <s v="Y3-M1"/>
    <x v="0"/>
    <s v="North"/>
    <n v="621.18280000000004"/>
    <n v="111811306.8691"/>
    <n v="27133562.126200002"/>
    <n v="24398075.328000002"/>
    <n v="892468.52720000001"/>
    <n v="1998955.8566999999"/>
    <n v="5966411.9452999998"/>
    <n v="1229927.7741"/>
    <n v="321496.28169999999"/>
    <n v="3076701.3579000002"/>
  </r>
  <r>
    <s v="Y3"/>
    <s v="M1"/>
    <s v="Y3-M1"/>
    <x v="0"/>
    <s v="South"/>
    <n v="3391.192"/>
    <n v="518827802.4745"/>
    <n v="121111612.02060001"/>
    <n v="137615713.32480001"/>
    <n v="4872202.0445999997"/>
    <n v="23645927.8627"/>
    <n v="44561116.870700002"/>
    <n v="6714482.8028999995"/>
    <n v="9078495.1317999996"/>
    <n v="29699657.417599998"/>
  </r>
  <r>
    <s v="Y3"/>
    <s v="M1"/>
    <s v="Y3-M1"/>
    <x v="0"/>
    <s v="South"/>
    <n v="1654.6124"/>
    <n v="253291157.15900001"/>
    <n v="59092135.189999998"/>
    <n v="67144728.595200002"/>
    <n v="2377220.1195999999"/>
    <n v="11537195.6088"/>
    <n v="21742023.610599998"/>
    <n v="3276094.8083000001"/>
    <n v="4429531.1555000003"/>
    <n v="14490899.1997"/>
  </r>
  <r>
    <s v="Y3"/>
    <s v="M1"/>
    <s v="Y3-M1"/>
    <x v="0"/>
    <s v="South"/>
    <n v="1448.0871999999999"/>
    <n v="221535120.62959999"/>
    <n v="51716379.854400001"/>
    <n v="58763866.771200001"/>
    <n v="2080499.9949"/>
    <n v="10097147.395400001"/>
    <n v="19028230.474199999"/>
    <n v="2867179.6233999999"/>
    <n v="3876646.4994000001"/>
    <n v="12682175.987299999"/>
  </r>
  <r>
    <s v="Y3"/>
    <s v="M1"/>
    <s v="Y3-M1"/>
    <x v="0"/>
    <s v="Central"/>
    <n v="1293.796"/>
    <n v="197757823.30090001"/>
    <n v="46206088.865199998"/>
    <n v="52502677.920000002"/>
    <n v="1858826.5464999999"/>
    <n v="9021313.7105999999"/>
    <n v="17000805.251600001"/>
    <n v="2561686.5669999998"/>
    <n v="3463596.4838999999"/>
    <n v="11330911.953199999"/>
  </r>
  <r>
    <s v="Y3"/>
    <s v="M1"/>
    <s v="Y3-M1"/>
    <x v="0"/>
    <s v="North"/>
    <n v="770.65239999999994"/>
    <n v="117908884.8713"/>
    <n v="27522757.709399998"/>
    <n v="31273333.708799999"/>
    <n v="1107213.7868999999"/>
    <n v="5373565.1233000001"/>
    <n v="10126566.6064"/>
    <n v="1525874.1725000001"/>
    <n v="2063098.7752"/>
    <n v="6749282.3372999998"/>
  </r>
  <r>
    <s v="Y3"/>
    <s v="M1"/>
    <s v="Y3-M1"/>
    <x v="0"/>
    <s v="North"/>
    <n v="302.15359999999998"/>
    <n v="46228999.667000003"/>
    <n v="10790987.382200001"/>
    <n v="12261494.8992"/>
    <n v="434110.55489999999"/>
    <n v="2106840.966"/>
    <n v="3970374.3942"/>
    <n v="598257.23549999995"/>
    <n v="808889.61360000004"/>
    <n v="2646225.4002"/>
  </r>
  <r>
    <s v="Y3"/>
    <s v="M1"/>
    <s v="Y3-M1"/>
    <x v="1"/>
    <s v="South"/>
    <n v="32326.4172"/>
    <n v="5818538489.3808002"/>
    <n v="1409738053.5732"/>
    <n v="739696233.36960006"/>
    <n v="46444099.391999997"/>
    <n v="125076020.3901"/>
    <n v="310492695.11659998"/>
    <n v="64005568.652000003"/>
    <n v="18354370.475200001"/>
    <n v="106239185.11480001"/>
  </r>
  <r>
    <s v="Y3"/>
    <s v="M1"/>
    <s v="Y3-M1"/>
    <x v="1"/>
    <s v="South"/>
    <n v="6888.4592000000002"/>
    <n v="1240483289.5169001"/>
    <n v="300402082.542"/>
    <n v="157622395.81439999"/>
    <n v="9896806.8378999997"/>
    <n v="26652538.0163"/>
    <n v="66163108.920400001"/>
    <n v="13638992.0821"/>
    <n v="3911145.8402"/>
    <n v="22638583.409299999"/>
  </r>
  <r>
    <s v="Y3"/>
    <s v="M1"/>
    <s v="Y3-M1"/>
    <x v="1"/>
    <s v="South"/>
    <n v="12258.1144"/>
    <n v="2206276391.5232"/>
    <n v="534569922.51300001"/>
    <n v="280491370.31040001"/>
    <n v="17611512.677099999"/>
    <n v="47428583.166299999"/>
    <n v="117738224.8566"/>
    <n v="24270786.889800001"/>
    <n v="6959941.5126"/>
    <n v="40285691.941799998"/>
  </r>
  <r>
    <s v="Y3"/>
    <s v="M1"/>
    <s v="Y3-M1"/>
    <x v="1"/>
    <s v="Central"/>
    <n v="1120.2184"/>
    <n v="201468765.7881"/>
    <n v="48852135.704999998"/>
    <n v="25632945.7344"/>
    <n v="1609444.0723999999"/>
    <n v="4334302.1458999999"/>
    <n v="10759609.6401"/>
    <n v="2218006.8785000001"/>
    <n v="636040.28249999997"/>
    <n v="3681542.8456000001"/>
  </r>
  <r>
    <s v="Y3"/>
    <s v="M1"/>
    <s v="Y3-M1"/>
    <x v="1"/>
    <s v="North"/>
    <n v="2523.3040000000001"/>
    <n v="454189012.69620001"/>
    <n v="110039960.5898"/>
    <n v="57738488.3904"/>
    <n v="3625288.4312"/>
    <n v="9763062.2225000001"/>
    <n v="24236136.4921"/>
    <n v="4996084.3603999997"/>
    <n v="1432687.5803"/>
    <n v="8292714.8745999997"/>
  </r>
  <r>
    <s v="Y3"/>
    <s v="M1"/>
    <s v="Y3-M1"/>
    <x v="1"/>
    <s v="North"/>
    <n v="528.76880000000006"/>
    <n v="95175251.3583"/>
    <n v="23059329.248599999"/>
    <n v="12099339.5712"/>
    <n v="759694.40339999995"/>
    <n v="2045890.1089999999"/>
    <n v="5078782.7426000005"/>
    <n v="1046950.1622"/>
    <n v="300225.614"/>
    <n v="1737772.7349"/>
  </r>
  <r>
    <s v="Y3"/>
    <s v="M1"/>
    <s v="Y3-M1"/>
    <x v="1"/>
    <s v="South"/>
    <n v="5572.1624000000002"/>
    <n v="852502677.77509999"/>
    <n v="198606222.62639999"/>
    <n v="127240405.5168"/>
    <n v="8005652.4732999997"/>
    <n v="22640096.6666"/>
    <n v="53520181.667499997"/>
    <n v="11032754.4443"/>
    <n v="4628109.4282999998"/>
    <n v="23717009.727000002"/>
  </r>
  <r>
    <s v="Y3"/>
    <s v="M1"/>
    <s v="Y3-M1"/>
    <x v="1"/>
    <s v="South"/>
    <n v="1760.6876"/>
    <n v="269529051.18589997"/>
    <n v="62755442.156400003"/>
    <n v="40205325.273599997"/>
    <n v="2529620.3823000002"/>
    <n v="7153800.3744999999"/>
    <n v="16911265.9408"/>
    <n v="3486121.2845999999"/>
    <n v="1462386.4663"/>
    <n v="7494082.5369999995"/>
  </r>
  <r>
    <s v="Y3"/>
    <s v="M1"/>
    <s v="Y3-M1"/>
    <x v="1"/>
    <s v="South"/>
    <n v="1412.7288000000001"/>
    <n v="216125462.04480001"/>
    <n v="50353293.329599999"/>
    <n v="32259681.926399998"/>
    <n v="2029700.736"/>
    <n v="5740018.7395000001"/>
    <n v="13569149.0296"/>
    <n v="2797170.798"/>
    <n v="1173379.9214000001"/>
    <n v="6013052.0767000001"/>
  </r>
  <r>
    <s v="Y3"/>
    <s v="M1"/>
    <s v="Y3-M1"/>
    <x v="1"/>
    <s v="Central"/>
    <n v="497.42840000000001"/>
    <n v="76031815.197500005"/>
    <n v="17729629.057"/>
    <n v="11358784.32"/>
    <n v="714666.14910000004"/>
    <n v="2021087.3718999999"/>
    <n v="4777760.6651999997"/>
    <n v="984896.88509999996"/>
    <n v="413152.54340000002"/>
    <n v="2117223.6834"/>
  </r>
  <r>
    <s v="Y3"/>
    <s v="M1"/>
    <s v="Y3-M1"/>
    <x v="1"/>
    <s v="North"/>
    <n v="1393.4423999999999"/>
    <n v="213195385.5126"/>
    <n v="49665876.8336"/>
    <n v="31819276.588799998"/>
    <n v="2001990.4674"/>
    <n v="5661656.7089999998"/>
    <n v="13383904.6743"/>
    <n v="2758984.1658999999"/>
    <n v="1157361.0829"/>
    <n v="5930962.6286000004"/>
  </r>
  <r>
    <s v="Y3"/>
    <s v="M1"/>
    <s v="Y3-M1"/>
    <x v="1"/>
    <s v="North"/>
    <n v="387.33519999999999"/>
    <n v="59261661.009900004"/>
    <n v="13805624.9682"/>
    <n v="8844803.6544000003"/>
    <n v="556493.63870000001"/>
    <n v="1573770.7807"/>
    <n v="3720324.1367000001"/>
    <n v="766914.86040000001"/>
    <n v="321711.67359999998"/>
    <n v="1648629.7503"/>
  </r>
  <r>
    <s v="Y3"/>
    <s v="M1"/>
    <s v="Y3-M1"/>
    <x v="1"/>
    <s v="South"/>
    <n v="863.06640000000004"/>
    <n v="143694625.68290001"/>
    <n v="33664971.727399997"/>
    <n v="23091585.465599999"/>
    <n v="1239987.9106999999"/>
    <n v="3964587.8596000001"/>
    <n v="8289684.9020999996"/>
    <n v="1708851.7844"/>
    <n v="645842.4142"/>
    <n v="5156020.5240000002"/>
  </r>
  <r>
    <s v="Y3"/>
    <s v="M1"/>
    <s v="Y3-M1"/>
    <x v="1"/>
    <s v="South"/>
    <n v="184.828"/>
    <n v="30788857.441199999"/>
    <n v="7209445.1496000001"/>
    <n v="4945125.0624000002"/>
    <n v="265547.00459999999"/>
    <n v="849027.19530000002"/>
    <n v="1775258.4055000001"/>
    <n v="365955.22389999998"/>
    <n v="138308.89689999999"/>
    <n v="1104175.7174"/>
  </r>
  <r>
    <s v="Y3"/>
    <s v="M1"/>
    <s v="Y3-M1"/>
    <x v="1"/>
    <s v="South"/>
    <n v="77.145600000000002"/>
    <n v="12843340.9779"/>
    <n v="3009158.8708000001"/>
    <n v="2064052.5696"/>
    <n v="110837.34570000001"/>
    <n v="354376.56849999999"/>
    <n v="740977.42139999999"/>
    <n v="152746.5282"/>
    <n v="57728.930899999999"/>
    <n v="460873.34289999999"/>
  </r>
  <r>
    <s v="Y3"/>
    <s v="M1"/>
    <s v="Y3-M1"/>
    <x v="1"/>
    <s v="Central"/>
    <n v="83.574399999999997"/>
    <n v="13902601.030200001"/>
    <n v="3259923.0380000002"/>
    <n v="2236056.5567999999"/>
    <n v="120073.6876"/>
    <n v="383907.94919999997"/>
    <n v="802725.53989999997"/>
    <n v="165475.4056"/>
    <n v="62539.6751"/>
    <n v="499279.45480000001"/>
  </r>
  <r>
    <s v="Y3"/>
    <s v="M1"/>
    <s v="Y3-M1"/>
    <x v="1"/>
    <s v="North"/>
    <n v="425.90800000000002"/>
    <n v="70913547.043400005"/>
    <n v="16613068.012800001"/>
    <n v="11395289.1456"/>
    <n v="611911.69010000001"/>
    <n v="1956453.9717000001"/>
    <n v="4090812.8473999999"/>
    <n v="843288.12450000003"/>
    <n v="318711.80589999998"/>
    <n v="2544404.9141000002"/>
  </r>
  <r>
    <s v="Y3"/>
    <s v="M1"/>
    <s v="Y3-M1"/>
    <x v="1"/>
    <s v="North"/>
    <n v="154.2912"/>
    <n v="25689385.282200001"/>
    <n v="6018319.3323999997"/>
    <n v="4128105.1392000001"/>
    <n v="221673.44839999999"/>
    <n v="708753.13690000004"/>
    <n v="1481954.8428"/>
    <n v="305493.0564"/>
    <n v="115457.8618"/>
    <n v="921746.68579999998"/>
  </r>
  <r>
    <s v="Y3"/>
    <s v="M1"/>
    <s v="Y3-M1"/>
    <x v="5"/>
    <s v="South"/>
    <n v="335.10120000000001"/>
    <n v="60002798.885600001"/>
    <n v="14214414.435000001"/>
    <n v="14018004.172800001"/>
    <n v="481448.20549999998"/>
    <n v="1656576.6266000001"/>
    <n v="3218620.6743000001"/>
    <n v="663492.73190000001"/>
    <n v="923067.11510000005"/>
    <n v="1666479.0538999999"/>
  </r>
  <r>
    <s v="Y3"/>
    <s v="M1"/>
    <s v="Y3-M1"/>
    <x v="5"/>
    <s v="South"/>
    <n v="561.71640000000002"/>
    <n v="101150478.7773"/>
    <n v="23827039.783799998"/>
    <n v="23497806.643199999"/>
    <n v="807030.81090000004"/>
    <n v="2776851.4676999999"/>
    <n v="5395241.8497000001"/>
    <n v="1112185.6586"/>
    <n v="1547299.5526999999"/>
    <n v="2793450.5003999998"/>
  </r>
  <r>
    <s v="Y3"/>
    <s v="M1"/>
    <s v="Y3-M1"/>
    <x v="5"/>
    <s v="South"/>
    <n v="192.864"/>
    <n v="34710812.141500004"/>
    <n v="8180957.8452000003"/>
    <n v="8067915.9743999997"/>
    <n v="277092.7427"/>
    <n v="953425.39659999998"/>
    <n v="1852443.5534999999"/>
    <n v="381866.32049999997"/>
    <n v="531261.64899999998"/>
    <n v="959124.63529999997"/>
  </r>
  <r>
    <s v="Y3"/>
    <s v="M1"/>
    <s v="Y3-M1"/>
    <x v="5"/>
    <s v="Central"/>
    <n v="621.9864"/>
    <n v="111955548.9868"/>
    <n v="26383589.011"/>
    <n v="26019030.335999999"/>
    <n v="893621.98230000003"/>
    <n v="3074796.9040999999"/>
    <n v="5974130.4600999998"/>
    <n v="1231518.8838"/>
    <n v="1713318.818"/>
    <n v="3093176.9489000002"/>
  </r>
  <r>
    <s v="Y3"/>
    <s v="M1"/>
    <s v="Y3-M1"/>
    <x v="5"/>
    <s v="North"/>
    <n v="15527.1592"/>
    <n v="2789075359.9917998"/>
    <n v="658635272.31860006"/>
    <n v="649534485.25440001"/>
    <n v="22308222.982700001"/>
    <n v="76758689.639400005"/>
    <n v="149137143.08899999"/>
    <n v="30743421.022999998"/>
    <n v="42770989.923699997"/>
    <n v="77217525.848800004"/>
  </r>
  <r>
    <s v="Y3"/>
    <s v="M1"/>
    <s v="Y3-M1"/>
    <x v="5"/>
    <s v="North"/>
    <n v="10148.6644"/>
    <n v="1826758050.0523"/>
    <n v="430488813.97000003"/>
    <n v="424540472.48640001"/>
    <n v="14580816.7074"/>
    <n v="50170038.891199999"/>
    <n v="97477123.489899993"/>
    <n v="20094124.008900002"/>
    <n v="27955430.6877"/>
    <n v="50469937.581200004"/>
  </r>
  <r>
    <s v="Y3"/>
    <s v="M1"/>
    <s v="Y3-M1"/>
    <x v="5"/>
    <s v="Central"/>
    <n v="42.590800000000002"/>
    <n v="7666136.6470999997"/>
    <n v="2207106.1452000001"/>
    <n v="1662761.6255999999"/>
    <n v="61191.541899999997"/>
    <n v="234048.86129999999"/>
    <n v="409081.28470000002"/>
    <n v="84328.8125"/>
    <n v="25183.9535"/>
    <n v="204693.44959999999"/>
  </r>
  <r>
    <s v="Y3"/>
    <s v="M1"/>
    <s v="Y3-M1"/>
    <x v="5"/>
    <s v="North"/>
    <n v="1411.1215999999999"/>
    <n v="253473694.54550001"/>
    <n v="73126001.778999999"/>
    <n v="55090767.167999998"/>
    <n v="2027391.3398"/>
    <n v="7754524.5373999998"/>
    <n v="13553712"/>
    <n v="2793988.5786000001"/>
    <n v="834396.64720000001"/>
    <n v="6781918.8213"/>
  </r>
  <r>
    <s v="Y3"/>
    <s v="M1"/>
    <s v="Y3-M1"/>
    <x v="5"/>
    <s v="North"/>
    <n v="1367.7272"/>
    <n v="246190737.3211"/>
    <n v="70877252.466800004"/>
    <n v="53396632.4736"/>
    <n v="1965043.8568"/>
    <n v="7516059.6597999996"/>
    <n v="13136912.2005"/>
    <n v="2708068.6565"/>
    <n v="808737.52480000001"/>
    <n v="6573363.2311000004"/>
  </r>
  <r>
    <s v="Y3"/>
    <s v="M1"/>
    <s v="Y3-M1"/>
    <x v="6"/>
    <s v="South"/>
    <n v="513.50040000000001"/>
    <n v="89661983.291500002"/>
    <n v="23741389.521000002"/>
    <n v="13956737.184"/>
    <n v="737757.62529999996"/>
    <n v="3795473.1664"/>
    <n v="4932130.9612999996"/>
    <n v="1016719.0784"/>
    <n v="199009.80420000001"/>
    <n v="1684796.7720000001"/>
  </r>
  <r>
    <s v="Y3"/>
    <s v="M1"/>
    <s v="Y3-M1"/>
    <x v="6"/>
    <s v="South"/>
    <n v="818.06479999999999"/>
    <n v="143637594.0864"/>
    <n v="37822744.671599999"/>
    <n v="22234676.544"/>
    <n v="1175332.2745000001"/>
    <n v="6046622.3528000005"/>
    <n v="7857448.0729"/>
    <n v="1619749.6429999999"/>
    <n v="317045.35320000001"/>
    <n v="2684073.7307000002"/>
  </r>
  <r>
    <s v="Y3"/>
    <s v="M1"/>
    <s v="Y3-M1"/>
    <x v="6"/>
    <s v="South"/>
    <n v="315.01119999999997"/>
    <n v="55283943.637699999"/>
    <n v="14564357.028200001"/>
    <n v="8561878.4639999997"/>
    <n v="452584.4817"/>
    <n v="2328365.3854"/>
    <n v="3025657.8040999998"/>
    <n v="623714.9902"/>
    <n v="122084.2617"/>
    <n v="1033552.9493"/>
  </r>
  <r>
    <s v="Y3"/>
    <s v="M1"/>
    <s v="Y3-M1"/>
    <x v="6"/>
    <s v="Central"/>
    <n v="315.81479999999999"/>
    <n v="55425286.720200002"/>
    <n v="14601511.753"/>
    <n v="8583720.9024"/>
    <n v="453737.93680000002"/>
    <n v="2334305.0929999999"/>
    <n v="3033376.3188999998"/>
    <n v="625306.09990000003"/>
    <n v="122395.7012"/>
    <n v="1036189.564"/>
  </r>
  <r>
    <s v="Y3"/>
    <s v="M1"/>
    <s v="Y3-M1"/>
    <x v="6"/>
    <s v="North"/>
    <n v="748.95519999999999"/>
    <n v="131160604.7616"/>
    <n v="34627502.766199999"/>
    <n v="20356303.987199999"/>
    <n v="1076040.6669000001"/>
    <n v="5535807.4978"/>
    <n v="7193655.7995999996"/>
    <n v="1482914.2113999999"/>
    <n v="290261.56109999999"/>
    <n v="2457324.8694000002"/>
  </r>
  <r>
    <s v="Y3"/>
    <s v="M1"/>
    <s v="Y3-M1"/>
    <x v="6"/>
    <s v="North"/>
    <n v="376.88839999999999"/>
    <n v="66143741.4903"/>
    <n v="17425213.568999998"/>
    <n v="10243676.9472"/>
    <n v="541483.80630000005"/>
    <n v="2785722.8717999998"/>
    <n v="3619983.4441999998"/>
    <n v="746230.43469999998"/>
    <n v="146065.09890000001"/>
    <n v="1236572.2786999999"/>
  </r>
  <r>
    <s v="Y3"/>
    <s v="M1"/>
    <s v="Y3-M1"/>
    <x v="6"/>
    <s v="South"/>
    <n v="4438.2828"/>
    <n v="834913866.75129998"/>
    <n v="266761811.16620001"/>
    <n v="127942069.152"/>
    <n v="6376581.0188999996"/>
    <n v="38240325.174099997"/>
    <n v="42629357.275700003"/>
    <n v="8787698.7015000004"/>
    <n v="2410510.4564999999"/>
    <n v="15137084.517999999"/>
  </r>
  <r>
    <s v="Y3"/>
    <s v="M1"/>
    <s v="Y3-M1"/>
    <x v="6"/>
    <s v="South"/>
    <n v="1530.0544"/>
    <n v="289305285.31669998"/>
    <n v="91963514.861599997"/>
    <n v="44106771.129600003"/>
    <n v="2198264.2862999998"/>
    <n v="13182976.4859"/>
    <n v="14696052.191400001"/>
    <n v="3029472.8095999998"/>
    <n v="830999.80249999999"/>
    <n v="5218361.2027000003"/>
  </r>
  <r>
    <s v="Y3"/>
    <s v="M1"/>
    <s v="Y3-M1"/>
    <x v="6"/>
    <s v="South"/>
    <n v="1863.5483999999999"/>
    <n v="352208993.76709998"/>
    <n v="112008082.4418"/>
    <n v="53720380.281599998"/>
    <n v="2677403.0956000001"/>
    <n v="16056366.843900001"/>
    <n v="17899235.835999999"/>
    <n v="3689783.3221999998"/>
    <n v="1012126.3351"/>
    <n v="6355766.6118000001"/>
  </r>
  <r>
    <s v="Y3"/>
    <s v="M1"/>
    <s v="Y3-M1"/>
    <x v="6"/>
    <s v="Central"/>
    <n v="379.29919999999998"/>
    <n v="71686839.229200006"/>
    <n v="22797677.646200001"/>
    <n v="10934030.880000001"/>
    <n v="544947.90060000005"/>
    <n v="3268048.7927000001"/>
    <n v="3643138.9885999998"/>
    <n v="751003.76370000001"/>
    <n v="206004.15270000001"/>
    <n v="1293627.3570000001"/>
  </r>
  <r>
    <s v="Y3"/>
    <s v="M1"/>
    <s v="Y3-M1"/>
    <x v="6"/>
    <s v="North"/>
    <n v="891.99599999999998"/>
    <n v="168251658.47029999"/>
    <n v="53613183.756200001"/>
    <n v="25713506.995200001"/>
    <n v="1281550.8278000001"/>
    <n v="7685453.7286"/>
    <n v="8567551.4351000004"/>
    <n v="1766131.7324999999"/>
    <n v="484458.91850000003"/>
    <n v="3042216.8775999998"/>
  </r>
  <r>
    <s v="Y3"/>
    <s v="M1"/>
    <s v="Y3-M1"/>
    <x v="6"/>
    <s v="North"/>
    <n v="445.99799999999999"/>
    <n v="84293078.268199995"/>
    <n v="26806591.4804"/>
    <n v="12856753.4976"/>
    <n v="640775.41390000004"/>
    <n v="3842726.8643"/>
    <n v="4283775.7175000003"/>
    <n v="883065.86629999999"/>
    <n v="242229.45920000001"/>
    <n v="1521108.4387999999"/>
  </r>
  <r>
    <s v="Y3"/>
    <s v="M1"/>
    <s v="Y3-M1"/>
    <x v="6"/>
    <s v="South"/>
    <n v="493.41039999999998"/>
    <n v="97259288.536899999"/>
    <n v="32589341.9672"/>
    <n v="16827942.1248"/>
    <n v="708893.90150000004"/>
    <n v="4892323.7313000001"/>
    <n v="4739168.0910999998"/>
    <n v="976941.33669999999"/>
    <n v="1818447.7106999999"/>
    <n v="2051561.4961000001"/>
  </r>
  <r>
    <s v="Y3"/>
    <s v="M1"/>
    <s v="Y3-M1"/>
    <x v="6"/>
    <s v="South"/>
    <n v="159.91640000000001"/>
    <n v="31676392.617400002"/>
    <n v="10562344.0844"/>
    <n v="5454008.1408000002"/>
    <n v="229755.09220000001"/>
    <n v="1585622.838"/>
    <n v="1535984.4465000001"/>
    <n v="316630.82410000003"/>
    <n v="589366.60329999996"/>
    <n v="664919.7683"/>
  </r>
  <r>
    <s v="Y3"/>
    <s v="M1"/>
    <s v="Y3-M1"/>
    <x v="6"/>
    <s v="South"/>
    <n v="130.1832"/>
    <n v="25775987.9925"/>
    <n v="8598490.3487999998"/>
    <n v="4439945.76"/>
    <n v="187037.47709999999"/>
    <n v="1290808.5415000001"/>
    <n v="1250399.3986"/>
    <n v="257759.76639999999"/>
    <n v="479785.87809999997"/>
    <n v="541291.46970000002"/>
  </r>
  <r>
    <s v="Y3"/>
    <s v="M1"/>
    <s v="Y3-M1"/>
    <x v="6"/>
    <s v="Central"/>
    <n v="144.648"/>
    <n v="28640183.074299999"/>
    <n v="9553878.6955999993"/>
    <n v="4933272.1919999998"/>
    <n v="207818.31409999999"/>
    <n v="1434231.7128000001"/>
    <n v="1389332.6651000001"/>
    <n v="286399.74040000001"/>
    <n v="533095.42009999999"/>
    <n v="601434.96629999997"/>
  </r>
  <r>
    <s v="Y3"/>
    <s v="M1"/>
    <s v="Y3-M1"/>
    <x v="6"/>
    <s v="North"/>
    <n v="361.62"/>
    <n v="71465317.615700006"/>
    <n v="23884697.534400001"/>
    <n v="12333181.267200001"/>
    <n v="519547.0282"/>
    <n v="3585579.2818999998"/>
    <n v="3473331.6628999999"/>
    <n v="715999.35100000002"/>
    <n v="1332738.5501999999"/>
    <n v="1503587.4157"/>
  </r>
  <r>
    <s v="Y3"/>
    <s v="M1"/>
    <s v="Y3-M1"/>
    <x v="6"/>
    <s v="North"/>
    <n v="377.69200000000001"/>
    <n v="74782922.123400003"/>
    <n v="24946239.9652"/>
    <n v="12881324.371200001"/>
    <n v="542638.50439999998"/>
    <n v="3744938.3610999999"/>
    <n v="3627701.9589999998"/>
    <n v="747821.54440000001"/>
    <n v="1391971.3746"/>
    <n v="1570413.5231000001"/>
  </r>
  <r>
    <s v="Y3"/>
    <s v="M1"/>
    <s v="Y3-M1"/>
    <x v="6"/>
    <s v="South"/>
    <n v="1513.9824000000001"/>
    <n v="264362055.5323"/>
    <n v="85659714.538200006"/>
    <n v="41504691.7632"/>
    <n v="2175172.8100999999"/>
    <n v="11766536.900699999"/>
    <n v="14541681.895199999"/>
    <n v="2997650.6162999999"/>
    <n v="0"/>
    <n v="4150611.4470000002"/>
  </r>
  <r>
    <s v="Y3"/>
    <s v="M1"/>
    <s v="Y3-M1"/>
    <x v="6"/>
    <s v="South"/>
    <n v="250.72319999999999"/>
    <n v="44022325.5022"/>
    <n v="14185684.586999999"/>
    <n v="6873387.9935999997"/>
    <n v="360219.8198"/>
    <n v="1948598.4676000001"/>
    <n v="2408176.6195999999"/>
    <n v="496426.21669999999"/>
    <n v="0"/>
    <n v="687362.40520000004"/>
  </r>
  <r>
    <s v="Y3"/>
    <s v="M1"/>
    <s v="Y3-M1"/>
    <x v="6"/>
    <s v="South"/>
    <n v="196.88200000000001"/>
    <n v="34552436.829400003"/>
    <n v="11139400.4212"/>
    <n v="5397371.4623999996"/>
    <n v="282864.9903"/>
    <n v="1530149.4376999999"/>
    <n v="1891036.1276"/>
    <n v="389821.8689"/>
    <n v="0"/>
    <n v="539755.73490000004"/>
  </r>
  <r>
    <s v="Y3"/>
    <s v="M1"/>
    <s v="Y3-M1"/>
    <x v="6"/>
    <s v="Central"/>
    <n v="140.63"/>
    <n v="24680427.1505"/>
    <n v="7956714.7001999998"/>
    <n v="3855266.3424"/>
    <n v="202046.06649999999"/>
    <n v="1092963.8840999999"/>
    <n v="1350740.0911000001"/>
    <n v="278444.19209999999"/>
    <n v="0"/>
    <n v="385539.81060000003"/>
  </r>
  <r>
    <s v="Y3"/>
    <s v="M1"/>
    <s v="Y3-M1"/>
    <x v="5"/>
    <s v="South"/>
    <n v="745.74080000000004"/>
    <n v="120815228.9338"/>
    <n v="26500760.9758"/>
    <n v="31759155.7632"/>
    <n v="1071421.8744999999"/>
    <n v="1852049.9938000001"/>
    <n v="7162781.7402999997"/>
    <n v="1476549.7727999999"/>
    <n v="1324243.311"/>
    <n v="2192829.5732999998"/>
  </r>
  <r>
    <s v="Y3"/>
    <s v="M1"/>
    <s v="Y3-M1"/>
    <x v="5"/>
    <s v="South"/>
    <n v="367.24520000000001"/>
    <n v="59523752.409699999"/>
    <n v="13050482.5484"/>
    <n v="15640015.6032"/>
    <n v="527628.67200000002"/>
    <n v="912054.79220000003"/>
    <n v="3527361.2664999999"/>
    <n v="727137.11869999999"/>
    <n v="652132.75120000006"/>
    <n v="1079874.0463"/>
  </r>
  <r>
    <s v="Y3"/>
    <s v="M1"/>
    <s v="Y3-M1"/>
    <x v="5"/>
    <s v="South"/>
    <n v="142.2372"/>
    <n v="23042068.106899999"/>
    <n v="5054563.3776000002"/>
    <n v="6057511.0848000003"/>
    <n v="204355.4627"/>
    <n v="353246.60440000001"/>
    <n v="1366177.1207000001"/>
    <n v="281626.41139999998"/>
    <n v="252576.57980000001"/>
    <n v="418244.43369999999"/>
  </r>
  <r>
    <s v="Y3"/>
    <s v="M1"/>
    <s v="Y3-M1"/>
    <x v="5"/>
    <s v="Central"/>
    <n v="256.34840000000003"/>
    <n v="41528275.322700001"/>
    <n v="9109635.8646000009"/>
    <n v="10917209.203199999"/>
    <n v="368301.46360000002"/>
    <n v="636642.18539999996"/>
    <n v="2462206.2231999999"/>
    <n v="507563.98440000002"/>
    <n v="455208.63819999999"/>
    <n v="753785.16579999996"/>
  </r>
  <r>
    <s v="Y3"/>
    <s v="M1"/>
    <s v="Y3-M1"/>
    <x v="5"/>
    <s v="North"/>
    <n v="388.94240000000002"/>
    <n v="63008415.015100002"/>
    <n v="13821517.0602"/>
    <n v="16564041.983999999"/>
    <n v="558801.79200000002"/>
    <n v="965939.86739999999"/>
    <n v="3735761.1663000002"/>
    <n v="770097.07979999995"/>
    <n v="690661.38199999998"/>
    <n v="1143674.0447"/>
  </r>
  <r>
    <s v="Y3"/>
    <s v="M1"/>
    <s v="Y3-M1"/>
    <x v="5"/>
    <s v="North"/>
    <n v="156.702"/>
    <n v="25385609.511100002"/>
    <n v="5568586.6506000003"/>
    <n v="6673528.9343999997"/>
    <n v="225136.29980000001"/>
    <n v="389169.98790000001"/>
    <n v="1505110.3872"/>
    <n v="310266.38540000003"/>
    <n v="278262.33370000002"/>
    <n v="460777.7659"/>
  </r>
  <r>
    <s v="Y3"/>
    <s v="M1"/>
    <s v="Y3-M1"/>
    <x v="6"/>
    <s v="South"/>
    <n v="334.29759999999999"/>
    <n v="55060458.5722"/>
    <n v="16311850.0328"/>
    <n v="9836733.9071999993"/>
    <n v="480292.26439999999"/>
    <n v="4220653.0826000003"/>
    <n v="3210902.1595000001"/>
    <n v="661901.62230000005"/>
    <n v="267981.48639999999"/>
    <n v="1324136.4295000001"/>
  </r>
  <r>
    <s v="Y3"/>
    <s v="M1"/>
    <s v="Y3-M1"/>
    <x v="6"/>
    <s v="South"/>
    <n v="13.661199999999999"/>
    <n v="2249621.8917"/>
    <n v="666589.74239999999"/>
    <n v="401981.31839999999"/>
    <n v="19627.3819"/>
    <n v="172478.6115"/>
    <n v="131214.75169999999"/>
    <n v="27048.864399999999"/>
    <n v="10951.166499999999"/>
    <n v="54111.344499999999"/>
  </r>
  <r>
    <s v="Y3"/>
    <s v="M1"/>
    <s v="Y3-M1"/>
    <x v="6"/>
    <s v="Central"/>
    <n v="351.17320000000001"/>
    <n v="57838084.357299998"/>
    <n v="17135285.496599998"/>
    <n v="10333300.454399999"/>
    <n v="504538.4387"/>
    <n v="4433714.8969000001"/>
    <n v="3372990.9704"/>
    <n v="695314.9253"/>
    <n v="281509.39799999999"/>
    <n v="1390979.855"/>
  </r>
  <r>
    <s v="Y3"/>
    <s v="M1"/>
    <s v="Y3-M1"/>
    <x v="6"/>
    <s v="North"/>
    <n v="1295.4032"/>
    <n v="213352736.13839999"/>
    <n v="63208420.865599997"/>
    <n v="38117344.972800002"/>
    <n v="1861134.6998000001"/>
    <n v="16355030.695"/>
    <n v="12442245.867900001"/>
    <n v="2564868.7862999998"/>
    <n v="1038428.2597000001"/>
    <n v="5131028.6642000005"/>
  </r>
  <r>
    <s v="Y3"/>
    <s v="M1"/>
    <s v="Y3-M1"/>
    <x v="6"/>
    <s v="North"/>
    <n v="206.52520000000001"/>
    <n v="34014579.8759"/>
    <n v="10077272.575999999"/>
    <n v="6077021.0495999996"/>
    <n v="296720.12459999998"/>
    <n v="2607470.7746000001"/>
    <n v="1983658.3052000001"/>
    <n v="408915.18489999999"/>
    <n v="165555.8702"/>
    <n v="818036.20759999997"/>
  </r>
  <r>
    <s v="Y3"/>
    <s v="M1"/>
    <s v="Y3-M1"/>
    <x v="6"/>
    <s v="South"/>
    <n v="47.412399999999998"/>
    <n v="5973959.2900999999"/>
    <n v="1370663.5052"/>
    <n v="1400728.7231999999"/>
    <n v="68118.487599999993"/>
    <n v="0"/>
    <n v="455392.37359999999"/>
    <n v="93875.470499999996"/>
    <n v="52865.866000000002"/>
    <n v="132436.27160000001"/>
  </r>
  <r>
    <s v="Y3"/>
    <s v="M1"/>
    <s v="Y3-M1"/>
    <x v="6"/>
    <s v="South"/>
    <n v="417.87200000000001"/>
    <n v="68826689.590399995"/>
    <n v="18433385.455200002"/>
    <n v="12012393.3312"/>
    <n v="600365.95200000005"/>
    <n v="5268396.9655999998"/>
    <n v="4013627.6993"/>
    <n v="827377.02780000004"/>
    <n v="4274507.3131999997"/>
    <n v="1655170.5368999999"/>
  </r>
  <r>
    <s v="Y3"/>
    <s v="M1"/>
    <s v="Y3-M1"/>
    <x v="6"/>
    <s v="South"/>
    <n v="270.81319999999999"/>
    <n v="44625250.839699998"/>
    <n v="11946250.999600001"/>
    <n v="7784954.5728000002"/>
    <n v="389083.54359999998"/>
    <n v="3414326.4950000001"/>
    <n v="2601139.4898000001"/>
    <n v="536203.9584"/>
    <n v="2770209.5471999999"/>
    <n v="1072677.8287"/>
  </r>
  <r>
    <s v="Y3"/>
    <s v="M1"/>
    <s v="Y3-M1"/>
    <x v="2"/>
    <s v="South"/>
    <n v="61.073599999999999"/>
    <n v="32100754.410599999"/>
    <n v="11247882.641000001"/>
    <n v="1934571.5519999999"/>
    <n v="87745.869500000001"/>
    <n v="508674.14909999998"/>
    <n v="586607.12529999996"/>
    <n v="120924.3348"/>
    <n v="0"/>
    <n v="182248.29310000001"/>
  </r>
  <r>
    <s v="Y3"/>
    <s v="M1"/>
    <s v="Y3-M1"/>
    <x v="2"/>
    <s v="South"/>
    <n v="7.2324000000000002"/>
    <n v="3801933.5285999998"/>
    <n v="1331986.3848000001"/>
    <n v="229094.09280000001"/>
    <n v="10391.040000000001"/>
    <n v="60237.728199999998"/>
    <n v="69466.633300000001"/>
    <n v="14319.986999999999"/>
    <n v="0"/>
    <n v="21582.0347"/>
  </r>
  <r>
    <s v="Y3"/>
    <s v="M1"/>
    <s v="Y3-M1"/>
    <x v="2"/>
    <s v="South"/>
    <n v="2.4108000000000001"/>
    <n v="1267102.7383999999"/>
    <n v="443995.46159999998"/>
    <n v="76364.6976"/>
    <n v="3462.8514"/>
    <n v="20079.242699999999"/>
    <n v="23155.544399999999"/>
    <n v="4773.3289999999997"/>
    <n v="0"/>
    <n v="7194.0115999999998"/>
  </r>
  <r>
    <s v="Y3"/>
    <s v="M1"/>
    <s v="Y3-M1"/>
    <x v="2"/>
    <s v="Central"/>
    <n v="7.2324000000000002"/>
    <n v="3801343.2201"/>
    <n v="1331986.3848000001"/>
    <n v="229094.09280000001"/>
    <n v="10391.040000000001"/>
    <n v="60237.728199999998"/>
    <n v="69466.633300000001"/>
    <n v="14319.986999999999"/>
    <n v="0"/>
    <n v="21582.0347"/>
  </r>
  <r>
    <s v="Y3"/>
    <s v="M1"/>
    <s v="Y3-M1"/>
    <x v="2"/>
    <s v="South"/>
    <n v="72.323999999999998"/>
    <n v="31700160.887499999"/>
    <n v="13653967.641000001"/>
    <n v="2290940.1408000002"/>
    <n v="103909.1571"/>
    <n v="780495.25600000005"/>
    <n v="694666.33259999997"/>
    <n v="143199.8702"/>
    <n v="0"/>
    <n v="215820.34710000001"/>
  </r>
  <r>
    <s v="Y3"/>
    <s v="M1"/>
    <s v="Y3-M1"/>
    <x v="2"/>
    <s v="South"/>
    <n v="7.2324000000000002"/>
    <n v="3170543.7067999998"/>
    <n v="1365397.1617999999"/>
    <n v="229094.09280000001"/>
    <n v="10391.040000000001"/>
    <n v="78049.525599999994"/>
    <n v="69466.633300000001"/>
    <n v="14319.986999999999"/>
    <n v="0"/>
    <n v="21582.0347"/>
  </r>
  <r>
    <s v="Y3"/>
    <s v="M1"/>
    <s v="Y3-M1"/>
    <x v="2"/>
    <s v="South"/>
    <n v="3.2143999999999999"/>
    <n v="1408856.3319999999"/>
    <n v="606843.27139999997"/>
    <n v="101819.5968"/>
    <n v="4618.7924000000003"/>
    <n v="34688.678"/>
    <n v="30874.0592"/>
    <n v="6364.4386999999997"/>
    <n v="0"/>
    <n v="9592.0154000000002"/>
  </r>
  <r>
    <s v="Y3"/>
    <s v="M1"/>
    <s v="Y3-M1"/>
    <x v="2"/>
    <s v="Central"/>
    <n v="5.6252000000000004"/>
    <n v="2465518.8678000001"/>
    <n v="1061975.1284"/>
    <n v="178184.29440000001"/>
    <n v="8081.6437999999998"/>
    <n v="60705.186600000001"/>
    <n v="54029.603600000002"/>
    <n v="11137.7677"/>
    <n v="0"/>
    <n v="16786.026999999998"/>
  </r>
  <r>
    <s v="Y3"/>
    <s v="M1"/>
    <s v="Y3-M1"/>
    <x v="2"/>
    <s v="North"/>
    <n v="1.6072"/>
    <n v="704431.34820000001"/>
    <n v="303421.23800000001"/>
    <n v="50909.7984"/>
    <n v="2309.3962000000001"/>
    <n v="17344.339"/>
    <n v="15437.0296"/>
    <n v="3182.2193000000002"/>
    <n v="0"/>
    <n v="4796.0077000000001"/>
  </r>
  <r>
    <s v="Y3"/>
    <s v="M1"/>
    <s v="Y3-M1"/>
    <x v="6"/>
    <s v="South"/>
    <n v="57.055599999999998"/>
    <n v="11194548.112400001"/>
    <n v="2488937.0455999998"/>
    <n v="1948506.5663999999"/>
    <n v="81972.378899999996"/>
    <n v="428009.55479999998"/>
    <n v="999457.84609999997"/>
    <n v="112968.7865"/>
    <n v="118923.97139999999"/>
    <n v="186948.59109999999"/>
  </r>
  <r>
    <s v="Y3"/>
    <s v="M1"/>
    <s v="Y3-M1"/>
    <x v="6"/>
    <s v="South"/>
    <n v="232.24039999999999"/>
    <n v="45584728.8684"/>
    <n v="10131027.298800001"/>
    <n v="7931245.4592000004"/>
    <n v="333665.49219999998"/>
    <n v="1742179.737"/>
    <n v="4068215.7396999998"/>
    <n v="459830.69429999997"/>
    <n v="484070.81339999998"/>
    <n v="760959.75820000004"/>
  </r>
  <r>
    <s v="Y3"/>
    <s v="M1"/>
    <s v="Y3-M1"/>
    <x v="6"/>
    <s v="South"/>
    <n v="53.841200000000001"/>
    <n v="10563567.2105"/>
    <n v="2348715.1842"/>
    <n v="1838731.5264000001"/>
    <n v="77354.829500000007"/>
    <n v="403896.34039999999"/>
    <n v="943150.36179999996"/>
    <n v="106604.3478"/>
    <n v="112224.0294"/>
    <n v="176416.27609999999"/>
  </r>
  <r>
    <s v="Y3"/>
    <s v="M1"/>
    <s v="Y3-M1"/>
    <x v="6"/>
    <s v="Central"/>
    <n v="49.8232"/>
    <n v="9775281.0299999993"/>
    <n v="2173438.4539999999"/>
    <n v="1701512.3328"/>
    <n v="71582.581900000005"/>
    <n v="373754.82250000001"/>
    <n v="872766.00639999995"/>
    <n v="98648.799499999994"/>
    <n v="103849.1018"/>
    <n v="163250.8824"/>
  </r>
  <r>
    <s v="Y3"/>
    <s v="M1"/>
    <s v="Y3-M1"/>
    <x v="6"/>
    <s v="North"/>
    <n v="47.412399999999998"/>
    <n v="9302268.9069999997"/>
    <n v="2068272.2568000001"/>
    <n v="1619181.4464"/>
    <n v="68118.487599999993"/>
    <n v="355669.9117"/>
    <n v="830535.39320000005"/>
    <n v="93875.470499999996"/>
    <n v="98824.145300000004"/>
    <n v="155351.64610000001"/>
  </r>
  <r>
    <s v="Y3"/>
    <s v="M1"/>
    <s v="Y3-M1"/>
    <x v="6"/>
    <s v="North"/>
    <n v="12.8576"/>
    <n v="2522636.3851999999"/>
    <n v="560887.44559999998"/>
    <n v="439100.15999999997"/>
    <n v="18473.9267"/>
    <n v="96452.857399999994"/>
    <n v="225229.93710000001"/>
    <n v="25457.754700000001"/>
    <n v="26799.768199999999"/>
    <n v="42129.26"/>
  </r>
  <r>
    <s v="Y3"/>
    <s v="M1"/>
    <s v="Y3-M1"/>
    <x v="6"/>
    <s v="South"/>
    <n v="242.68719999999999"/>
    <n v="47616892.092"/>
    <n v="10517256.039999999"/>
    <n v="8280755.9616"/>
    <n v="348674.08169999998"/>
    <n v="1820547.6836999999"/>
    <n v="4251215.0636"/>
    <n v="480515.12"/>
    <n v="505845.625"/>
    <n v="795189.78189999994"/>
  </r>
  <r>
    <s v="Y3"/>
    <s v="M1"/>
    <s v="Y3-M1"/>
    <x v="6"/>
    <s v="South"/>
    <n v="221.7936"/>
    <n v="43534150.725000001"/>
    <n v="9611797.3374000005"/>
    <n v="7567844.0256000003"/>
    <n v="318655.65980000002"/>
    <n v="1663811.7904000001"/>
    <n v="3885216.4158000001"/>
    <n v="439146.26860000001"/>
    <n v="462296.00170000002"/>
    <n v="726729.73450000002"/>
  </r>
  <r>
    <s v="Y3"/>
    <s v="M1"/>
    <s v="Y3-M1"/>
    <x v="6"/>
    <s v="South"/>
    <n v="90.806799999999996"/>
    <n v="17816172.872699998"/>
    <n v="3935265.3620000002"/>
    <n v="3098428.6464"/>
    <n v="130464.7276"/>
    <n v="681198.30550000002"/>
    <n v="1590686.4310999999"/>
    <n v="179795.39259999999"/>
    <n v="189273.36300000001"/>
    <n v="297537.89850000001"/>
  </r>
  <r>
    <s v="Y3"/>
    <s v="M1"/>
    <s v="Y3-M1"/>
    <x v="6"/>
    <s v="Central"/>
    <n v="74.734800000000007"/>
    <n v="14662917.5671"/>
    <n v="3238757.4440000001"/>
    <n v="2550033.6384000001"/>
    <n v="107373.25139999999"/>
    <n v="560632.23369999998"/>
    <n v="1309149.0097000001"/>
    <n v="147973.1992"/>
    <n v="155773.65270000001"/>
    <n v="244876.3236"/>
  </r>
  <r>
    <s v="Y3"/>
    <s v="M1"/>
    <s v="Y3-M1"/>
    <x v="6"/>
    <s v="North"/>
    <n v="54.644799999999996"/>
    <n v="10721237.653000001"/>
    <n v="2368123.7396"/>
    <n v="1864541.4528000001"/>
    <n v="78509.527600000001"/>
    <n v="409924.64399999997"/>
    <n v="957227.23289999994"/>
    <n v="108195.4575"/>
    <n v="113899.01489999999"/>
    <n v="179049.35490000001"/>
  </r>
  <r>
    <s v="Y3"/>
    <s v="M1"/>
    <s v="Y3-M1"/>
    <x v="6"/>
    <s v="North"/>
    <n v="53.841200000000001"/>
    <n v="10563601.4198"/>
    <n v="2333297.946"/>
    <n v="1837120.9151999999"/>
    <n v="77354.829500000007"/>
    <n v="403896.34039999999"/>
    <n v="943150.36179999996"/>
    <n v="106604.3478"/>
    <n v="112224.0294"/>
    <n v="176416.27609999999"/>
  </r>
  <r>
    <s v="Y3"/>
    <s v="M1"/>
    <s v="Y3-M1"/>
    <x v="6"/>
    <s v="South"/>
    <n v="2977.3380000000002"/>
    <n v="450544572.19929999"/>
    <n v="81089653.958000004"/>
    <n v="88295248.108799994"/>
    <n v="4277609.5832000002"/>
    <n v="38336890.168399997"/>
    <n v="28597097.357700001"/>
    <n v="5895061.3234000001"/>
    <n v="15189853.248199999"/>
    <n v="11982100.0239"/>
  </r>
  <r>
    <s v="Y3"/>
    <s v="M1"/>
    <s v="Y3-M1"/>
    <x v="6"/>
    <s v="South"/>
    <n v="703.95360000000005"/>
    <n v="110930016.87029999"/>
    <n v="19172614.3072"/>
    <n v="20876285.0112"/>
    <n v="1011386.2737"/>
    <n v="9064268.7686000001"/>
    <n v="6761418.9704"/>
    <n v="1393812.07"/>
    <n v="3591447.0838000001"/>
    <n v="2833014.7425000002"/>
  </r>
  <r>
    <s v="Y3"/>
    <s v="M1"/>
    <s v="Y3-M1"/>
    <x v="6"/>
    <s v="South"/>
    <n v="439.56920000000002"/>
    <n v="69231202.061900005"/>
    <n v="11971940.8288"/>
    <n v="13035761.9904"/>
    <n v="631539.07200000004"/>
    <n v="5659994.3109999998"/>
    <n v="4222027.5991000002"/>
    <n v="870336.9889"/>
    <n v="2242604.5147000002"/>
    <n v="1769017.1965000001"/>
  </r>
  <r>
    <s v="Y3"/>
    <s v="M1"/>
    <s v="Y3-M1"/>
    <x v="6"/>
    <s v="Central"/>
    <n v="458.05200000000002"/>
    <n v="72142801.620100006"/>
    <n v="12475331.194599999"/>
    <n v="13583883.84"/>
    <n v="658093.3996"/>
    <n v="5897983.1028000005"/>
    <n v="4399553.4396000002"/>
    <n v="906932.51130000001"/>
    <n v="2336900.4997"/>
    <n v="1843400.0037"/>
  </r>
  <r>
    <s v="Y3"/>
    <s v="M1"/>
    <s v="Y3-M1"/>
    <x v="6"/>
    <s v="North"/>
    <n v="642.07640000000004"/>
    <n v="100877726.0245"/>
    <n v="17487350.217"/>
    <n v="19041269.068799999"/>
    <n v="922485.70609999995"/>
    <n v="8267523.6826999998"/>
    <n v="6167093.3302999996"/>
    <n v="1271296.6255000001"/>
    <n v="3275760.5251000002"/>
    <n v="2583994.0402000002"/>
  </r>
  <r>
    <s v="Y3"/>
    <s v="M1"/>
    <s v="Y3-M1"/>
    <x v="6"/>
    <s v="North"/>
    <n v="392.15679999999998"/>
    <n v="61764389.2016"/>
    <n v="10680634.3816"/>
    <n v="11629711.7952"/>
    <n v="563420.58440000005"/>
    <n v="5049501.3230999997"/>
    <n v="3766635.2255000002"/>
    <n v="776461.51839999994"/>
    <n v="2000714.8137999999"/>
    <n v="1578209.1259999999"/>
  </r>
  <r>
    <s v="Y3"/>
    <s v="M1"/>
    <s v="Y3-M1"/>
    <x v="6"/>
    <s v="South"/>
    <n v="3731.1147999999998"/>
    <n v="564559742.50549996"/>
    <n v="101199931.123"/>
    <n v="111523996.8768"/>
    <n v="5360578.4386999998"/>
    <n v="35942956.300800003"/>
    <n v="35837064.246100001"/>
    <n v="7387522.1928000003"/>
    <n v="19035489.509199999"/>
    <n v="15015624.942299999"/>
  </r>
  <r>
    <s v="Y3"/>
    <s v="M1"/>
    <s v="Y3-M1"/>
    <x v="6"/>
    <s v="South"/>
    <n v="1014.1432"/>
    <n v="159810294.82570001"/>
    <n v="27506851.3002"/>
    <n v="30313006.387200002"/>
    <n v="1457042.5667000001"/>
    <n v="9769547.8895999994"/>
    <n v="9740765.6856999993"/>
    <n v="2007980.4021999999"/>
    <n v="5173979.7028999999"/>
    <n v="4081352.2889"/>
  </r>
  <r>
    <s v="Y3"/>
    <s v="M1"/>
    <s v="Y3-M1"/>
    <x v="6"/>
    <s v="South"/>
    <n v="785.92079999999999"/>
    <n v="123781317.46600001"/>
    <n v="21316720.795400001"/>
    <n v="23491379.155200001"/>
    <n v="1129150.5651"/>
    <n v="7571012.5483999997"/>
    <n v="7548707.4806000004"/>
    <n v="1556105.2561999999"/>
    <n v="4009629.2785"/>
    <n v="3162886.3221"/>
  </r>
  <r>
    <s v="Y3"/>
    <s v="M1"/>
    <s v="Y3-M1"/>
    <x v="6"/>
    <s v="Central"/>
    <n v="598.68200000000002"/>
    <n v="94291911.986599997"/>
    <n v="16238197.5836"/>
    <n v="17894761.075199999"/>
    <n v="860139.46609999996"/>
    <n v="5767284.6100000003"/>
    <n v="5750293.5307999998"/>
    <n v="1185376.7034"/>
    <n v="3054369.9514000001"/>
    <n v="2409356.1452000001"/>
  </r>
  <r>
    <s v="Y3"/>
    <s v="M1"/>
    <s v="Y3-M1"/>
    <x v="6"/>
    <s v="North"/>
    <n v="691.096"/>
    <n v="108577292.27079999"/>
    <n v="18744764.670200001"/>
    <n v="20657040.364799999"/>
    <n v="992912.3469"/>
    <n v="6657536.5966999996"/>
    <n v="6637922.7335000001"/>
    <n v="1368354.3152999999"/>
    <n v="3525849.8768000002"/>
    <n v="2781270.1809999999"/>
  </r>
  <r>
    <s v="Y3"/>
    <s v="M1"/>
    <s v="Y3-M1"/>
    <x v="6"/>
    <s v="North"/>
    <n v="364.83440000000002"/>
    <n v="57461022.821699999"/>
    <n v="9895491.8599999994"/>
    <n v="10904995.7952"/>
    <n v="524165.82059999998"/>
    <n v="3514560.0172999999"/>
    <n v="3504205.7220999999"/>
    <n v="722363.78969999996"/>
    <n v="1861320.7489"/>
    <n v="1468251.9328000001"/>
  </r>
  <r>
    <s v="Y3"/>
    <s v="M1"/>
    <s v="Y3-M1"/>
    <x v="6"/>
    <s v="South"/>
    <n v="10039.3748"/>
    <n v="1308722947.5474"/>
    <n v="259021590.02880001"/>
    <n v="274409208.8448"/>
    <n v="14423798.895199999"/>
    <n v="87411498.758699998"/>
    <n v="96427405.476199999"/>
    <n v="19877733.093899999"/>
    <n v="13819452.4966"/>
    <n v="46406772.262500003"/>
  </r>
  <r>
    <s v="Y3"/>
    <s v="M1"/>
    <s v="Y3-M1"/>
    <x v="6"/>
    <s v="South"/>
    <n v="6373.3516"/>
    <n v="832245767.05760002"/>
    <n v="164436102.6992"/>
    <n v="174204711.072"/>
    <n v="9156739.8164000008"/>
    <n v="55491923.209399998"/>
    <n v="61215540.929499999"/>
    <n v="12619090.784299999"/>
    <n v="8773079.1444000006"/>
    <n v="29460666.838500001"/>
  </r>
  <r>
    <s v="Y3"/>
    <s v="M1"/>
    <s v="Y3-M1"/>
    <x v="6"/>
    <s v="South"/>
    <n v="4472.8375999999998"/>
    <n v="583700916.08229995"/>
    <n v="115401758.353"/>
    <n v="122257397.24160001"/>
    <n v="6426228.0657000002"/>
    <n v="38944401.031900004"/>
    <n v="42961253.4124"/>
    <n v="8856116.4173000008"/>
    <n v="6156973.7130000005"/>
    <n v="20675585.881099999"/>
  </r>
  <r>
    <s v="Y3"/>
    <s v="M1"/>
    <s v="Y3-M1"/>
    <x v="6"/>
    <s v="Central"/>
    <n v="837.35119999999995"/>
    <n v="109272471.2097"/>
    <n v="21604138.5854"/>
    <n v="22887568.416000001"/>
    <n v="1203041.3001999999"/>
    <n v="7290705.3315000003"/>
    <n v="8042692.4282999998"/>
    <n v="1657936.2749999999"/>
    <n v="1152635.0356999999"/>
    <n v="3870636.0920000002"/>
  </r>
  <r>
    <s v="Y3"/>
    <s v="M1"/>
    <s v="Y3-M1"/>
    <x v="6"/>
    <s v="North"/>
    <n v="2186.5956000000001"/>
    <n v="285348099.06459999"/>
    <n v="56415412.158399999"/>
    <n v="59766865.843199998"/>
    <n v="3141530.8295"/>
    <n v="19038396.551899999"/>
    <n v="21002078.788199998"/>
    <n v="4329409.4091999996"/>
    <n v="3009903.9657000001"/>
    <n v="10107486.3785"/>
  </r>
  <r>
    <s v="Y3"/>
    <s v="M1"/>
    <s v="Y3-M1"/>
    <x v="6"/>
    <s v="North"/>
    <n v="1631.308"/>
    <n v="212884255.54800001"/>
    <n v="42088675.312399998"/>
    <n v="44589024.806400001"/>
    <n v="2343737.6033999999"/>
    <n v="14203581.403999999"/>
    <n v="15668585.057"/>
    <n v="3229952.6279000002"/>
    <n v="2245536.5858999998"/>
    <n v="7540682.5976999998"/>
  </r>
  <r>
    <s v="Y3"/>
    <s v="M1"/>
    <s v="Y3-M1"/>
    <x v="6"/>
    <s v="South"/>
    <n v="51798.448799999998"/>
    <n v="8617328468.6476994"/>
    <n v="1737358338.3462"/>
    <n v="1488541229.5680001"/>
    <n v="74420010.735200003"/>
    <n v="579480826.09630001"/>
    <n v="497520027.39020002"/>
    <n v="102559747.0398"/>
    <n v="62111216.105700001"/>
    <n v="147338802.84220001"/>
  </r>
  <r>
    <s v="Y3"/>
    <s v="M1"/>
    <s v="Y3-M1"/>
    <x v="6"/>
    <s v="South"/>
    <n v="18097.072"/>
    <n v="3014645190.6075001"/>
    <n v="606989198.66559994"/>
    <n v="520058774.95679998"/>
    <n v="26000475.203400001"/>
    <n v="202455990.00420001"/>
    <n v="173820953.43990001"/>
    <n v="35831789.7443"/>
    <n v="21700092.877500001"/>
    <n v="51476462.813100003"/>
  </r>
  <r>
    <s v="Y3"/>
    <s v="M1"/>
    <s v="Y3-M1"/>
    <x v="6"/>
    <s v="South"/>
    <n v="14697.843999999999"/>
    <n v="2447175322.7238002"/>
    <n v="492976574.5966"/>
    <n v="422374555.44959998"/>
    <n v="21116727.420600001"/>
    <n v="164428066.48210001"/>
    <n v="141171635.80880001"/>
    <n v="29101395.844700001"/>
    <n v="17624098.522700001"/>
    <n v="41807482.453400001"/>
  </r>
  <r>
    <s v="Y3"/>
    <s v="M1"/>
    <s v="Y3-M1"/>
    <x v="6"/>
    <s v="Central"/>
    <n v="1391.8352"/>
    <n v="231733914.586"/>
    <n v="46683183.306999996"/>
    <n v="39997414.732799999"/>
    <n v="1999681.0711999999"/>
    <n v="15570771.522500001"/>
    <n v="13368467.6447"/>
    <n v="2755801.9465999999"/>
    <n v="1668941.4238"/>
    <n v="3959024.5822000001"/>
  </r>
  <r>
    <s v="Y3"/>
    <s v="M1"/>
    <s v="Y3-M1"/>
    <x v="6"/>
    <s v="North"/>
    <n v="4096.7528000000002"/>
    <n v="682100174.63929999"/>
    <n v="137408123.5598"/>
    <n v="117729113.472"/>
    <n v="5885897.7144999998"/>
    <n v="45831289.388999999"/>
    <n v="39348988.483000003"/>
    <n v="8111477.0921999998"/>
    <n v="4912392.2509000003"/>
    <n v="11653064.272700001"/>
  </r>
  <r>
    <s v="Y3"/>
    <s v="M1"/>
    <s v="Y3-M1"/>
    <x v="6"/>
    <s v="North"/>
    <n v="1762.2947999999999"/>
    <n v="293416911.22589999"/>
    <n v="59108672.351400003"/>
    <n v="50643379.2192"/>
    <n v="2531929.7785"/>
    <n v="19715185.8827"/>
    <n v="16926702.970400002"/>
    <n v="3489303.5040000002"/>
    <n v="2113157.3569999998"/>
    <n v="5012783.4347000001"/>
  </r>
  <r>
    <s v="Y3"/>
    <s v="M1"/>
    <s v="Y3-M1"/>
    <x v="6"/>
    <s v="South"/>
    <n v="621.18280000000004"/>
    <n v="81067768.731199995"/>
    <n v="16475791.5176"/>
    <n v="16750315.545600001"/>
    <n v="892468.52720000001"/>
    <n v="5361666.7139999997"/>
    <n v="5966411.9452999998"/>
    <n v="1229927.7741"/>
    <n v="521964.25439999998"/>
    <n v="4005885.5865000002"/>
  </r>
  <r>
    <s v="Y3"/>
    <s v="M1"/>
    <s v="Y3-M1"/>
    <x v="6"/>
    <s v="South"/>
    <n v="390.5496"/>
    <n v="50998453.580799997"/>
    <n v="10358647.712200001"/>
    <n v="10531246.6176"/>
    <n v="561111.18819999998"/>
    <n v="3370983.2121000001"/>
    <n v="3751198.1959000002"/>
    <n v="773279.29909999995"/>
    <n v="328168.98790000001"/>
    <n v="2518577.4838999999"/>
  </r>
  <r>
    <s v="Y3"/>
    <s v="M1"/>
    <s v="Y3-M1"/>
    <x v="6"/>
    <s v="South"/>
    <n v="235.45480000000001"/>
    <n v="30726260.874499999"/>
    <n v="6245029.0127999997"/>
    <n v="6349084.4544000002"/>
    <n v="338283.0417"/>
    <n v="2032300.5785000001"/>
    <n v="2261524.8382999999"/>
    <n v="466195.13299999997"/>
    <n v="197846.73550000001"/>
    <n v="1518401.6518000001"/>
  </r>
  <r>
    <s v="Y3"/>
    <s v="M1"/>
    <s v="Y3-M1"/>
    <x v="6"/>
    <s v="Central"/>
    <n v="193.66759999999999"/>
    <n v="25273364.977499999"/>
    <n v="5136696.3816"/>
    <n v="5222284.0127999997"/>
    <n v="278246.19790000003"/>
    <n v="1671619.2472000001"/>
    <n v="1860162.0682999999"/>
    <n v="383457.4302"/>
    <n v="162734.0043"/>
    <n v="1248924.2256"/>
  </r>
  <r>
    <s v="Y3"/>
    <s v="M1"/>
    <s v="Y3-M1"/>
    <x v="6"/>
    <s v="North"/>
    <n v="1170.8452"/>
    <n v="152794902.4815"/>
    <n v="31054630.393599998"/>
    <n v="31572069.024"/>
    <n v="1682178.8665"/>
    <n v="10106013.457"/>
    <n v="11245876.072899999"/>
    <n v="2318246.7875999999"/>
    <n v="983831.71880000003"/>
    <n v="7550550.1935000001"/>
  </r>
  <r>
    <s v="Y3"/>
    <s v="M1"/>
    <s v="Y3-M1"/>
    <x v="6"/>
    <s v="North"/>
    <n v="809.22519999999997"/>
    <n v="105603698.38789999"/>
    <n v="21463289.1534"/>
    <n v="21820915.564800002"/>
    <n v="1162631.8382999999"/>
    <n v="6984732.7050000001"/>
    <n v="7772544.4100000001"/>
    <n v="1602247.4365999999"/>
    <n v="679971.54489999998"/>
    <n v="5218534.0047000004"/>
  </r>
  <r>
    <s v="Y3"/>
    <s v="M1"/>
    <s v="Y3-M1"/>
    <x v="6"/>
    <s v="South"/>
    <n v="5146.2543999999998"/>
    <n v="856891048.57729995"/>
    <n v="177444065.54980001"/>
    <n v="143487904.14719999"/>
    <n v="7393740.7832000004"/>
    <n v="53931975.677299999"/>
    <n v="49429368.820100002"/>
    <n v="10189466.319800001"/>
    <n v="17861697.413400002"/>
    <n v="13933481.535399999"/>
  </r>
  <r>
    <s v="Y3"/>
    <s v="M1"/>
    <s v="Y3-M1"/>
    <x v="6"/>
    <s v="South"/>
    <n v="926.55079999999998"/>
    <n v="154346165.565"/>
    <n v="31947690.401000001"/>
    <n v="25834095.801600002"/>
    <n v="1331196.6316"/>
    <n v="9710113.6721000001"/>
    <n v="8899447.5717999991"/>
    <n v="1834549.4483"/>
    <n v="3215886.4956"/>
    <n v="2508635.8854"/>
  </r>
  <r>
    <s v="Y3"/>
    <s v="M1"/>
    <s v="Y3-M1"/>
    <x v="6"/>
    <s v="South"/>
    <n v="797.97479999999996"/>
    <n v="132861573.10089999"/>
    <n v="27514359.080800001"/>
    <n v="22249140.5568"/>
    <n v="1146468.5507"/>
    <n v="8362656.4408999998"/>
    <n v="7664485.2027000003"/>
    <n v="1579971.9012"/>
    <n v="2769622.9748999998"/>
    <n v="2160516.4216999998"/>
  </r>
  <r>
    <s v="Y3"/>
    <s v="M1"/>
    <s v="Y3-M1"/>
    <x v="6"/>
    <s v="Central"/>
    <n v="210.54320000000001"/>
    <n v="35054916.642899998"/>
    <n v="7259578.4161999999"/>
    <n v="5870367.6672"/>
    <n v="302492.37219999998"/>
    <n v="2206461.216"/>
    <n v="2022250.8792999999"/>
    <n v="416870.73330000002"/>
    <n v="730756.51500000001"/>
    <n v="570045.62179999996"/>
  </r>
  <r>
    <s v="Y3"/>
    <s v="M1"/>
    <s v="Y3-M1"/>
    <x v="6"/>
    <s v="North"/>
    <n v="173.57759999999999"/>
    <n v="28899939.493700001"/>
    <n v="5984996.8448000001"/>
    <n v="4839691.4304"/>
    <n v="249382.47409999999"/>
    <n v="1819067.2620999999"/>
    <n v="1667199.1982"/>
    <n v="343679.68849999999"/>
    <n v="602455.75289999996"/>
    <n v="469961.27600000001"/>
  </r>
  <r>
    <s v="Y3"/>
    <s v="M1"/>
    <s v="Y3-M1"/>
    <x v="6"/>
    <s v="South"/>
    <n v="10490.998"/>
    <n v="1746829408.0434"/>
    <n v="394023284.97579998"/>
    <n v="296298209.33759999"/>
    <n v="15072654.709899999"/>
    <n v="119931692.32449999"/>
    <n v="100765210.7974"/>
    <n v="20771936.727899998"/>
    <n v="8896953.7347999997"/>
    <n v="24161525.224399999"/>
  </r>
  <r>
    <s v="Y3"/>
    <s v="M1"/>
    <s v="Y3-M1"/>
    <x v="6"/>
    <s v="South"/>
    <n v="2692.8636000000001"/>
    <n v="448581288.11129999"/>
    <n v="101139182.448"/>
    <n v="76054791.129600003"/>
    <n v="3868898.6576999999"/>
    <n v="30784458.1371"/>
    <n v="25864743.1162"/>
    <n v="5331808.5005999999"/>
    <n v="2283699.1165"/>
    <n v="6201859.1365"/>
  </r>
  <r>
    <s v="Y3"/>
    <s v="M1"/>
    <s v="Y3-M1"/>
    <x v="6"/>
    <s v="South"/>
    <n v="2128.7363999999998"/>
    <n v="354431218.82139999"/>
    <n v="79951564.617400005"/>
    <n v="60122095.353600003"/>
    <n v="3058403.7524000001"/>
    <n v="24335431.096700002"/>
    <n v="20446345.722100001"/>
    <n v="4214849.5130000003"/>
    <n v="1805287.6632000001"/>
    <n v="4902633.4982000003"/>
  </r>
  <r>
    <s v="Y3"/>
    <s v="M1"/>
    <s v="Y3-M1"/>
    <x v="6"/>
    <s v="Central"/>
    <n v="941.01559999999995"/>
    <n v="156677676.45039999"/>
    <n v="35342877.5722"/>
    <n v="26577188.985599998"/>
    <n v="1351978.7116"/>
    <n v="10757565.048800001"/>
    <n v="9038380.8383000009"/>
    <n v="1863189.4223"/>
    <n v="798033.91980000003"/>
    <n v="2167226.8125"/>
  </r>
  <r>
    <s v="Y3"/>
    <s v="M1"/>
    <s v="Y3-M1"/>
    <x v="6"/>
    <s v="North"/>
    <n v="2763.5803999999998"/>
    <n v="460134217.91659999"/>
    <n v="103795179.7418"/>
    <n v="78052052.140799999"/>
    <n v="3970498.4185000001"/>
    <n v="31592883.179200001"/>
    <n v="26543972.419199999"/>
    <n v="5471826.1513999999"/>
    <n v="2343670.9226000002"/>
    <n v="6364725.0285"/>
  </r>
  <r>
    <s v="Y3"/>
    <s v="M1"/>
    <s v="Y3-M1"/>
    <x v="6"/>
    <s v="North"/>
    <n v="821.27919999999995"/>
    <n v="136741867.29679999"/>
    <n v="30845790.965"/>
    <n v="23195462.803199999"/>
    <n v="1179949.824"/>
    <n v="9388754.4661999997"/>
    <n v="7888322.1321"/>
    <n v="1626114.0815999999"/>
    <n v="696490.74809999997"/>
    <n v="1891465.2453999999"/>
  </r>
  <r>
    <s v="Y3"/>
    <s v="M1"/>
    <s v="Y3-M1"/>
    <x v="6"/>
    <s v="South"/>
    <n v="4891.5132000000003"/>
    <n v="813766106.53799999"/>
    <n v="146451155.01460001"/>
    <n v="139796759.55840001"/>
    <n v="7027748.7158000004"/>
    <n v="54722451.649899997"/>
    <n v="46982599.626500003"/>
    <n v="9685084.5548"/>
    <n v="0"/>
    <n v="15717219.009299999"/>
  </r>
  <r>
    <s v="Y3"/>
    <s v="M1"/>
    <s v="Y3-M1"/>
    <x v="6"/>
    <s v="South"/>
    <n v="1579.8776"/>
    <n v="263178896.72940001"/>
    <n v="47301293.419399999"/>
    <n v="45152034.182400003"/>
    <n v="2269845.6253"/>
    <n v="17674443.887600001"/>
    <n v="15174600.1094"/>
    <n v="3128121.6091"/>
    <n v="0"/>
    <n v="5076400.9483000003"/>
  </r>
  <r>
    <s v="Y3"/>
    <s v="M1"/>
    <s v="Y3-M1"/>
    <x v="6"/>
    <s v="South"/>
    <n v="1183.7028"/>
    <n v="197084979.0257"/>
    <n v="35439880.5792"/>
    <n v="33829575.2064"/>
    <n v="1700652.7933"/>
    <n v="13242347.8364"/>
    <n v="11369372.309800001"/>
    <n v="2343704.5422999999"/>
    <n v="0"/>
    <n v="3803427.5671000001"/>
  </r>
  <r>
    <s v="Y3"/>
    <s v="M1"/>
    <s v="Y3-M1"/>
    <x v="6"/>
    <s v="Central"/>
    <n v="282.86720000000003"/>
    <n v="47096755.531099997"/>
    <n v="8469000.8195999991"/>
    <n v="8084188.9727999996"/>
    <n v="406401.52929999999"/>
    <n v="3164498.6003999999"/>
    <n v="2716917.2118000002"/>
    <n v="560070.60349999997"/>
    <n v="0"/>
    <n v="908897.83"/>
  </r>
  <r>
    <s v="Y3"/>
    <s v="M1"/>
    <s v="Y3-M1"/>
    <x v="6"/>
    <s v="North"/>
    <n v="753.77679999999998"/>
    <n v="125502957.7402"/>
    <n v="22567962.1492"/>
    <n v="21542527.008000001"/>
    <n v="1082968.8555999999"/>
    <n v="8432669.5658999998"/>
    <n v="7239966.8883999996"/>
    <n v="1492460.8695"/>
    <n v="0"/>
    <n v="2422006.1493000002"/>
  </r>
  <r>
    <s v="Y3"/>
    <s v="M1"/>
    <s v="Y3-M1"/>
    <x v="6"/>
    <s v="North"/>
    <n v="331.08319999999998"/>
    <n v="55124846.748999998"/>
    <n v="9912580.2335999999"/>
    <n v="9462176.2752"/>
    <n v="475674.71490000002"/>
    <n v="3703901.7708999999"/>
    <n v="3180028.1002000002"/>
    <n v="655537.18359999999"/>
    <n v="0"/>
    <n v="1063823.5965"/>
  </r>
  <r>
    <s v="Y3"/>
    <s v="M1"/>
    <s v="Y3-M1"/>
    <x v="5"/>
    <s v="South"/>
    <n v="364.0308"/>
    <n v="67166325.246600002"/>
    <n v="17460592.960999999"/>
    <n v="14669890.7904"/>
    <n v="523011.1225"/>
    <n v="10584179.820699999"/>
    <n v="3496487.2072999999"/>
    <n v="720772.68"/>
    <n v="921643.05839999998"/>
    <n v="641236.42009999999"/>
  </r>
  <r>
    <s v="Y3"/>
    <s v="M1"/>
    <s v="Y3-M1"/>
    <x v="5"/>
    <s v="South"/>
    <n v="53.037599999999998"/>
    <n v="9789691.0807000007"/>
    <n v="2543927.8199999998"/>
    <n v="2137334.5920000002"/>
    <n v="76200.131399999998"/>
    <n v="1542065.9341"/>
    <n v="509421.97720000002"/>
    <n v="105013.2381"/>
    <n v="134279.12109999999"/>
    <n v="93425.173800000004"/>
  </r>
  <r>
    <s v="Y3"/>
    <s v="M1"/>
    <s v="Y3-M1"/>
    <x v="5"/>
    <s v="South"/>
    <n v="26.518799999999999"/>
    <n v="4892585.7407999998"/>
    <n v="1271963.9099999999"/>
    <n v="1068667.2960000001"/>
    <n v="38100.065699999999"/>
    <n v="771032.96710000001"/>
    <n v="254710.98860000001"/>
    <n v="52506.619100000004"/>
    <n v="67139.560500000007"/>
    <n v="46712.586900000002"/>
  </r>
  <r>
    <s v="Y3"/>
    <s v="M1"/>
    <s v="Y3-M1"/>
    <x v="5"/>
    <s v="Central"/>
    <n v="36.965600000000002"/>
    <n v="6820098.8847000003"/>
    <n v="1773040.4572000001"/>
    <n v="1489657.92"/>
    <n v="53109.898099999999"/>
    <n v="1074773.2268000001"/>
    <n v="355051.68109999999"/>
    <n v="73191.044800000003"/>
    <n v="93588.478300000002"/>
    <n v="65114.515099999997"/>
  </r>
  <r>
    <s v="Y3"/>
    <s v="M1"/>
    <s v="Y3-M1"/>
    <x v="5"/>
    <s v="North"/>
    <n v="191.2568"/>
    <n v="35286811.615400001"/>
    <n v="9173556.5947999991"/>
    <n v="7707359.4815999996"/>
    <n v="274783.34649999999"/>
    <n v="5560783.2171"/>
    <n v="1837006.5238999999"/>
    <n v="378684.10119999998"/>
    <n v="484218.64880000002"/>
    <n v="336896.83880000003"/>
  </r>
  <r>
    <s v="Y3"/>
    <s v="M1"/>
    <s v="Y3-M1"/>
    <x v="5"/>
    <s v="North"/>
    <n v="99.6464"/>
    <n v="18384717.911899999"/>
    <n v="4779499.7403999995"/>
    <n v="4015599.3023999999"/>
    <n v="143163.92079999999"/>
    <n v="2897214.7853999999"/>
    <n v="957095.83600000001"/>
    <n v="197297.59890000001"/>
    <n v="252281.98509999999"/>
    <n v="175526.08410000001"/>
  </r>
  <r>
    <s v="Y3"/>
    <s v="M1"/>
    <s v="Y3-M1"/>
    <x v="5"/>
    <s v="South"/>
    <n v="684.66719999999998"/>
    <n v="126326155.6557"/>
    <n v="31470541.0766"/>
    <n v="27592843.872000001"/>
    <n v="983677.24800000002"/>
    <n v="19906669.331700001"/>
    <n v="6576174.6150000002"/>
    <n v="1355625.4379"/>
    <n v="5051760.8174000001"/>
    <n v="1168219.5760999999"/>
  </r>
  <r>
    <s v="Y3"/>
    <s v="M1"/>
    <s v="Y3-M1"/>
    <x v="5"/>
    <s v="South"/>
    <n v="138.2192"/>
    <n v="25512645.170600001"/>
    <n v="6353208.1852000002"/>
    <n v="5570386.2143999999"/>
    <n v="198583.21520000001"/>
    <n v="4018717.2829"/>
    <n v="1327584.5467000001"/>
    <n v="273670.86310000002"/>
    <n v="1019839.0382"/>
    <n v="235837.7548"/>
  </r>
  <r>
    <s v="Y3"/>
    <s v="M1"/>
    <s v="Y3-M1"/>
    <x v="5"/>
    <s v="South"/>
    <n v="16.875599999999999"/>
    <n v="3113314.0148999998"/>
    <n v="775682.03399999999"/>
    <n v="680105.37600000005"/>
    <n v="24246.174299999999"/>
    <n v="490657.34269999998"/>
    <n v="162088.81090000001"/>
    <n v="33413.303"/>
    <n v="124515.2314"/>
    <n v="28794.144499999999"/>
  </r>
  <r>
    <s v="Y3"/>
    <s v="M1"/>
    <s v="Y3-M1"/>
    <x v="5"/>
    <s v="Central"/>
    <n v="79.556399999999996"/>
    <n v="14678056.354499999"/>
    <n v="3656788.6634"/>
    <n v="3206211.2831999999"/>
    <n v="114300.1971"/>
    <n v="2313098.9012000002"/>
    <n v="764132.96580000001"/>
    <n v="157519.8572"/>
    <n v="587000.37670000002"/>
    <n v="135743.82399999999"/>
  </r>
  <r>
    <s v="Y3"/>
    <s v="M1"/>
    <s v="Y3-M1"/>
    <x v="5"/>
    <s v="North"/>
    <n v="339.9228"/>
    <n v="62715627.574000001"/>
    <n v="15624458.989600001"/>
    <n v="13699264.531199999"/>
    <n v="488373.90820000001"/>
    <n v="9883240.7597000003"/>
    <n v="3264931.7631000001"/>
    <n v="673039.39"/>
    <n v="2508092.5184999998"/>
    <n v="579996.33880000003"/>
  </r>
  <r>
    <s v="Y3"/>
    <s v="M1"/>
    <s v="Y3-M1"/>
    <x v="5"/>
    <s v="North"/>
    <n v="113.30759999999999"/>
    <n v="20905178.429499999"/>
    <n v="5208153.5268000001"/>
    <n v="4566421.2479999997"/>
    <n v="162791.3027"/>
    <n v="3294413.5866"/>
    <n v="1088310.5877"/>
    <n v="224346.4633"/>
    <n v="836030.8395"/>
    <n v="193332.11290000001"/>
  </r>
  <r>
    <s v="Y3"/>
    <s v="M1"/>
    <s v="Y3-M1"/>
    <x v="0"/>
    <s v="South"/>
    <n v="31729.342400000001"/>
    <n v="4621599619.7291002"/>
    <n v="817255059.44640005"/>
    <n v="1289323028.3136001"/>
    <n v="45586269.322099999"/>
    <n v="121434570.17209999"/>
    <n v="304757838.61540002"/>
    <n v="62823374.167999998"/>
    <n v="76112298.866500005"/>
    <n v="92279376.855900005"/>
  </r>
  <r>
    <s v="Y3"/>
    <s v="M1"/>
    <s v="Y3-M1"/>
    <x v="0"/>
    <s v="South"/>
    <n v="8584.8588"/>
    <n v="1267940079.0968001"/>
    <n v="221120854.00099999"/>
    <n v="348846062.30400002"/>
    <n v="12334062.5583"/>
    <n v="32855979.9703"/>
    <n v="82456893.676599994"/>
    <n v="16997824.593199998"/>
    <n v="20593346.3882"/>
    <n v="24967596.569499999"/>
  </r>
  <r>
    <s v="Y3"/>
    <s v="M1"/>
    <s v="Y3-M1"/>
    <x v="0"/>
    <s v="South"/>
    <n v="4553.1976000000004"/>
    <n v="729695954.84940004"/>
    <n v="117277053.04799999"/>
    <n v="185019356.7744"/>
    <n v="6541682.9607999995"/>
    <n v="17426002.294500001"/>
    <n v="43733104.892999999"/>
    <n v="9015227.3840999994"/>
    <n v="10922203.5604"/>
    <n v="13242198.086999999"/>
  </r>
  <r>
    <s v="Y3"/>
    <s v="M1"/>
    <s v="Y3-M1"/>
    <x v="0"/>
    <s v="Central"/>
    <n v="12369.011200000001"/>
    <n v="1965060587.1814001"/>
    <n v="318589551.79299998"/>
    <n v="502615237.70880002"/>
    <n v="17770839.885499999"/>
    <n v="47338691.725500003"/>
    <n v="118803379.8999"/>
    <n v="24490360.024099998"/>
    <n v="29670765.478500001"/>
    <n v="35973157.951700002"/>
  </r>
  <r>
    <s v="Y3"/>
    <s v="M1"/>
    <s v="Y3-M1"/>
    <x v="0"/>
    <s v="North"/>
    <n v="12733.041999999999"/>
    <n v="1804105824.2167001"/>
    <n v="327965921.07059997"/>
    <n v="517407642.79680002"/>
    <n v="18293851.008000001"/>
    <n v="48731910.758199997"/>
    <n v="122299867.1072"/>
    <n v="25211132.7042"/>
    <n v="30544002.0145"/>
    <n v="37031879.401299998"/>
  </r>
  <r>
    <s v="Y3"/>
    <s v="M1"/>
    <s v="Y3-M1"/>
    <x v="0"/>
    <s v="North"/>
    <n v="5425.9071999999996"/>
    <n v="805863010.35790002"/>
    <n v="139755500.08579999"/>
    <n v="220481943.74399999"/>
    <n v="7795524.7629000004"/>
    <n v="20766037.3266"/>
    <n v="52115411.9727"/>
    <n v="10743172.4846"/>
    <n v="13015658.0374"/>
    <n v="15780325.005899999"/>
  </r>
  <r>
    <s v="Y3"/>
    <s v="M1"/>
    <s v="Y3-M1"/>
    <x v="0"/>
    <s v="South"/>
    <n v="1724.5255999999999"/>
    <n v="225394414.32260001"/>
    <n v="48040396.598200001"/>
    <n v="65144140.876800001"/>
    <n v="2477665.1823"/>
    <n v="6832305.4450000003"/>
    <n v="16563932.774499999"/>
    <n v="3414521.3495"/>
    <n v="4136789.4177000001"/>
    <n v="5015488.3683000002"/>
  </r>
  <r>
    <s v="Y3"/>
    <s v="M1"/>
    <s v="Y3-M1"/>
    <x v="0"/>
    <s v="South"/>
    <n v="139.02279999999999"/>
    <n v="23059613.475400001"/>
    <n v="3872781.1242"/>
    <n v="5251601.7023999998"/>
    <n v="199736.6703"/>
    <n v="550786.97199999995"/>
    <n v="1335303.0615000001"/>
    <n v="275261.97269999998"/>
    <n v="333487.68369999999"/>
    <n v="404324.08559999999"/>
  </r>
  <r>
    <s v="Y3"/>
    <s v="M1"/>
    <s v="Y3-M1"/>
    <x v="0"/>
    <s v="South"/>
    <n v="108.486"/>
    <n v="14822170.386399999"/>
    <n v="3022111.9597999998"/>
    <n v="4098070.3103999998"/>
    <n v="155864.35709999999"/>
    <n v="429804.86259999999"/>
    <n v="1041999.4989"/>
    <n v="214799.80530000001"/>
    <n v="260236.05379999999"/>
    <n v="315513.0148"/>
  </r>
  <r>
    <s v="Y3"/>
    <s v="M1"/>
    <s v="Y3-M1"/>
    <x v="0"/>
    <s v="Central"/>
    <n v="360.81639999999999"/>
    <n v="50393143.142499998"/>
    <n v="10051322.651000001"/>
    <n v="13629878.3616"/>
    <n v="518393.57309999998"/>
    <n v="1429499.1355000001"/>
    <n v="3465613.1480999999"/>
    <n v="714408.24129999999"/>
    <n v="865525.83810000005"/>
    <n v="1049372.9158000001"/>
  </r>
  <r>
    <s v="Y3"/>
    <s v="M1"/>
    <s v="Y3-M1"/>
    <x v="0"/>
    <s v="North"/>
    <n v="478.94560000000001"/>
    <n v="61052869.3781"/>
    <n v="13342067.438999999"/>
    <n v="18092221.535999998"/>
    <n v="688113.06440000003"/>
    <n v="1897508.8748000001"/>
    <n v="4600234.8245999999"/>
    <n v="948301.36270000006"/>
    <n v="1148893.9855"/>
    <n v="1392931.5319000001"/>
  </r>
  <r>
    <s v="Y3"/>
    <s v="M1"/>
    <s v="Y3-M1"/>
    <x v="0"/>
    <s v="North"/>
    <n v="28.126000000000001"/>
    <n v="3660085.2629999998"/>
    <n v="783511.15619999997"/>
    <n v="1062462.5856000001"/>
    <n v="40408.2189"/>
    <n v="111430.8903"/>
    <n v="270148.01819999999"/>
    <n v="55688.838400000001"/>
    <n v="67468.606499999994"/>
    <n v="81799.670499999993"/>
  </r>
  <r>
    <s v="Y3"/>
    <s v="M1"/>
    <s v="Y3-M1"/>
    <x v="1"/>
    <s v="North"/>
    <n v="4.8216000000000001"/>
    <n v="434182.2353"/>
    <n v="124131.7148"/>
    <n v="130032.84480000001"/>
    <n v="6926.9457000000002"/>
    <n v="19597.900099999999"/>
    <n v="46311.088799999998"/>
    <n v="9546.6579999999994"/>
    <n v="0"/>
    <n v="26200.017100000001"/>
  </r>
  <r>
    <s v="Y3"/>
    <s v="M1"/>
    <s v="Y3-M1"/>
    <x v="1"/>
    <s v="South"/>
    <n v="1400.6748"/>
    <n v="156443422.63060001"/>
    <n v="42616651.492200002"/>
    <n v="33459000.806400001"/>
    <n v="2012381.5074"/>
    <n v="5846636.0492000002"/>
    <n v="13453371.307499999"/>
    <n v="2773304.1529000001"/>
    <n v="951560.46360000002"/>
    <n v="6741906.5098000001"/>
  </r>
  <r>
    <s v="Y3"/>
    <s v="M1"/>
    <s v="Y3-M1"/>
    <x v="1"/>
    <s v="South"/>
    <n v="2687.2384000000002"/>
    <n v="310703660.12349999"/>
    <n v="81761378.8028"/>
    <n v="64192139.769599997"/>
    <n v="3860815.7708999999"/>
    <n v="11216954.0726"/>
    <n v="25810713.512600001"/>
    <n v="5320670.7329000002"/>
    <n v="1825598.5027999999"/>
    <n v="12934558.444399999"/>
  </r>
  <r>
    <s v="Y3"/>
    <s v="M1"/>
    <s v="Y3-M1"/>
    <x v="1"/>
    <s v="South"/>
    <n v="1458.5340000000001"/>
    <n v="157867108.2755"/>
    <n v="44377064.178999998"/>
    <n v="34841128.7808"/>
    <n v="2095508.5844000001"/>
    <n v="6088149.4144000001"/>
    <n v="14009104.373600001"/>
    <n v="2887864.0490999999"/>
    <n v="990867.60840000003"/>
    <n v="7020401.7873"/>
  </r>
  <r>
    <s v="Y3"/>
    <s v="M1"/>
    <s v="Y3-M1"/>
    <x v="1"/>
    <s v="Central"/>
    <n v="394.56760000000003"/>
    <n v="43545259.185099997"/>
    <n v="12005035.832"/>
    <n v="9425340.8256000001"/>
    <n v="566883.43579999998"/>
    <n v="1646986.9765999999"/>
    <n v="3789790.7699000002"/>
    <n v="781234.84739999997"/>
    <n v="268052.89020000002"/>
    <n v="1899183.0730000001"/>
  </r>
  <r>
    <s v="Y3"/>
    <s v="M1"/>
    <s v="Y3-M1"/>
    <x v="1"/>
    <s v="North"/>
    <n v="937.80119999999999"/>
    <n v="107902372.36920001"/>
    <n v="28533351.588599999"/>
    <n v="22401982.521600001"/>
    <n v="1347359.9191999999"/>
    <n v="3914529.1275999998"/>
    <n v="9007506.7791000009"/>
    <n v="1856824.9835999999"/>
    <n v="637103.30530000001"/>
    <n v="4513944.2896999996"/>
  </r>
  <r>
    <s v="Y3"/>
    <s v="M1"/>
    <s v="Y3-M1"/>
    <x v="1"/>
    <s v="North"/>
    <n v="1178.8812"/>
    <n v="127546385.35439999"/>
    <n v="35868404.715400003"/>
    <n v="28160846.457600001"/>
    <n v="1693725.8476"/>
    <n v="4920834.8158999998"/>
    <n v="11323061.221000001"/>
    <n v="2334157.8843"/>
    <n v="800883.07519999996"/>
    <n v="5674341.2792999996"/>
  </r>
  <r>
    <s v="Y3"/>
    <s v="M1"/>
    <s v="Y3-M1"/>
    <x v="1"/>
    <s v="South"/>
    <n v="5401.7992000000004"/>
    <n v="767688015.01950002"/>
    <n v="316065796.90780002"/>
    <n v="143141377.91999999"/>
    <n v="7760887.5486000003"/>
    <n v="37426071.222499996"/>
    <n v="51883856.528499998"/>
    <n v="10695439.194499999"/>
    <n v="3797512.3122999999"/>
    <n v="26747951.112"/>
  </r>
  <r>
    <s v="Y3"/>
    <s v="M1"/>
    <s v="Y3-M1"/>
    <x v="1"/>
    <s v="South"/>
    <n v="552.8768"/>
    <n v="81297419.417699993"/>
    <n v="32349489.097199999"/>
    <n v="14650590.220799999"/>
    <n v="794331.61769999994"/>
    <n v="3830576.7629999998"/>
    <n v="5310338.1868000003"/>
    <n v="1094683.4521999999"/>
    <n v="388677.24949999998"/>
    <n v="2737665.9276000001"/>
  </r>
  <r>
    <s v="Y3"/>
    <s v="M1"/>
    <s v="Y3-M1"/>
    <x v="1"/>
    <s v="South"/>
    <n v="164.738"/>
    <n v="26400345.824200001"/>
    <n v="9639019.9024"/>
    <n v="4365365.6447999999"/>
    <n v="236682.0379"/>
    <n v="1141378.2505999999"/>
    <n v="1582295.5353000001"/>
    <n v="326177.48210000002"/>
    <n v="115812.26179999999"/>
    <n v="815728.94640000002"/>
  </r>
  <r>
    <s v="Y3"/>
    <s v="M1"/>
    <s v="Y3-M1"/>
    <x v="1"/>
    <s v="Central"/>
    <n v="694.31039999999996"/>
    <n v="105263206.54260001"/>
    <n v="40624940.462399997"/>
    <n v="18398416.358399998"/>
    <n v="997531.13939999999"/>
    <n v="4810491.7489"/>
    <n v="6668796.7927000001"/>
    <n v="1374718.754"/>
    <n v="488106.31329999998"/>
    <n v="3437999.0718"/>
  </r>
  <r>
    <s v="Y3"/>
    <s v="M1"/>
    <s v="Y3-M1"/>
    <x v="1"/>
    <s v="North"/>
    <n v="384.12079999999997"/>
    <n v="56465386.409100004"/>
    <n v="22475371.226"/>
    <n v="10178753.4144"/>
    <n v="551874.84629999998"/>
    <n v="2661360.0184999998"/>
    <n v="3689450.0775000001"/>
    <n v="760550.42169999995"/>
    <n v="270040.29830000002"/>
    <n v="1902041.1532000001"/>
  </r>
  <r>
    <s v="Y3"/>
    <s v="M1"/>
    <s v="Y3-M1"/>
    <x v="1"/>
    <s v="North"/>
    <n v="33.751199999999997"/>
    <n v="4935266.1583000002"/>
    <n v="1974823.0970000001"/>
    <n v="894367.83360000001"/>
    <n v="48491.1057"/>
    <n v="233843.34890000001"/>
    <n v="324177.62190000003"/>
    <n v="66826.606100000005"/>
    <n v="23727.390200000002"/>
    <n v="167124.95490000001"/>
  </r>
  <r>
    <s v="Y3"/>
    <s v="M1"/>
    <s v="Y3-M1"/>
    <x v="2"/>
    <s v="South"/>
    <n v="4695.4348"/>
    <n v="3254628627.3306999"/>
    <n v="1799911475.2850001"/>
    <n v="191755344.51840001"/>
    <n v="6746038.4236000003"/>
    <n v="115978259.1266"/>
    <n v="45099282.013700001"/>
    <n v="9296853.7954999991"/>
    <n v="19097746.023200002"/>
    <n v="25935590.984000001"/>
  </r>
  <r>
    <s v="Y3"/>
    <s v="M1"/>
    <s v="Y3-M1"/>
    <x v="2"/>
    <s v="South"/>
    <n v="2805.3676"/>
    <n v="1839669039.4282"/>
    <n v="1075387807.474"/>
    <n v="114567501.00480001"/>
    <n v="4030535.2623000001"/>
    <n v="69293188.877399996"/>
    <n v="26945335.189100001"/>
    <n v="5554563.8541999999"/>
    <n v="11410274.0659"/>
    <n v="15495661.1544"/>
  </r>
  <r>
    <s v="Y3"/>
    <s v="M1"/>
    <s v="Y3-M1"/>
    <x v="2"/>
    <s v="South"/>
    <n v="1575.8596"/>
    <n v="934076021.06369996"/>
    <n v="604077769.00199997"/>
    <n v="64356021.427199997"/>
    <n v="2264073.3777000001"/>
    <n v="38924074.302100003"/>
    <n v="15136007.5353"/>
    <n v="3120166.0608000001"/>
    <n v="6409495.1140999999"/>
    <n v="8704380.2703000009"/>
  </r>
  <r>
    <s v="Y3"/>
    <s v="M1"/>
    <s v="Y3-M1"/>
    <x v="2"/>
    <s v="Central"/>
    <n v="1395.8532"/>
    <n v="871034964.85329998"/>
    <n v="535075514.546"/>
    <n v="57004797.523199998"/>
    <n v="2005454.5617"/>
    <n v="34477877.135499999"/>
    <n v="13407060.218699999"/>
    <n v="2763757.4948999998"/>
    <n v="5677354.9276999999"/>
    <n v="7710101.2389000002"/>
  </r>
  <r>
    <s v="Y3"/>
    <s v="M1"/>
    <s v="Y3-M1"/>
    <x v="2"/>
    <s v="North"/>
    <n v="2412.4072000000001"/>
    <n v="1651004290.6849999"/>
    <n v="924753422.73819995"/>
    <n v="98519517.427200004"/>
    <n v="3465959.9797999999"/>
    <n v="59586981.670000002"/>
    <n v="23170981.448800001"/>
    <n v="4776511.2260999996"/>
    <n v="9811985.8911000006"/>
    <n v="13325114.5189"/>
  </r>
  <r>
    <s v="Y3"/>
    <s v="M1"/>
    <s v="Y3-M1"/>
    <x v="2"/>
    <s v="North"/>
    <n v="1996.1424"/>
    <n v="1350298286.0495999"/>
    <n v="765185710.50179994"/>
    <n v="81519814.560000002"/>
    <n v="2867903.4240000001"/>
    <n v="49305150.7223"/>
    <n v="19172790.779100001"/>
    <n v="3952316.4175999998"/>
    <n v="8118911.71"/>
    <n v="11025844.2588"/>
  </r>
  <r>
    <s v="Y3"/>
    <s v="M1"/>
    <s v="Y3-M1"/>
    <x v="3"/>
    <s v="South"/>
    <n v="7659.1116000000002"/>
    <n v="345865688.3211"/>
    <n v="178805438.78299999"/>
    <n v="23410454.995200001"/>
    <n v="11004019.381899999"/>
    <n v="29789579.6349"/>
    <n v="129954062.7466"/>
    <n v="15164866.2546"/>
    <n v="3313368.1723000002"/>
    <n v="64557088.652400002"/>
  </r>
  <r>
    <s v="Y3"/>
    <s v="M1"/>
    <s v="Y3-M1"/>
    <x v="3"/>
    <s v="South"/>
    <n v="550.46600000000001"/>
    <n v="32689844.8902"/>
    <n v="12850878.509199999"/>
    <n v="1682526.6432"/>
    <n v="790866.28040000005"/>
    <n v="2140999.0608999999"/>
    <n v="9339894.3428000007"/>
    <n v="1089910.1232"/>
    <n v="238134.2145"/>
    <n v="4639765.5783000002"/>
  </r>
  <r>
    <s v="Y3"/>
    <s v="M1"/>
    <s v="Y3-M1"/>
    <x v="3"/>
    <s v="South"/>
    <n v="208.93600000000001"/>
    <n v="11091750.9013"/>
    <n v="4877706.1875999998"/>
    <n v="638623.87199999997"/>
    <n v="300182.97600000002"/>
    <n v="812641.97930000001"/>
    <n v="3545069.3856000002"/>
    <n v="413688.51390000002"/>
    <n v="90386.709099999993"/>
    <n v="1761078.9055999999"/>
  </r>
  <r>
    <s v="Y3"/>
    <s v="M1"/>
    <s v="Y3-M1"/>
    <x v="3"/>
    <s v="Central"/>
    <n v="143.04079999999999"/>
    <n v="7801152.6091"/>
    <n v="3339352.4774000002"/>
    <n v="437210.88"/>
    <n v="205508.9179"/>
    <n v="556347.20120000001"/>
    <n v="2427009.0408999999"/>
    <n v="283217.52110000001"/>
    <n v="61880.131600000001"/>
    <n v="1205661.7123"/>
  </r>
  <r>
    <s v="Y3"/>
    <s v="M1"/>
    <s v="Y3-M1"/>
    <x v="3"/>
    <s v="North"/>
    <n v="405.01440000000002"/>
    <n v="24005667.9527"/>
    <n v="9455245.1185999997"/>
    <n v="1237946.784"/>
    <n v="581893.26820000005"/>
    <n v="1575275.2215"/>
    <n v="6871980.6551999999"/>
    <n v="801919.27309999999"/>
    <n v="175211.1593"/>
    <n v="3413783.7248"/>
  </r>
  <r>
    <s v="Y3"/>
    <s v="M1"/>
    <s v="Y3-M1"/>
    <x v="3"/>
    <s v="North"/>
    <n v="82.770799999999994"/>
    <n v="4996435.4830999998"/>
    <n v="1932321.6934"/>
    <n v="252993.48480000001"/>
    <n v="118917.74649999999"/>
    <n v="321931.24570000003"/>
    <n v="1404392.872"/>
    <n v="163884.2959"/>
    <n v="35807.042500000003"/>
    <n v="697658.18180000002"/>
  </r>
  <r>
    <s v="Y3"/>
    <s v="M1"/>
    <s v="Y3-M1"/>
    <x v="0"/>
    <s v="South"/>
    <n v="9897.1376"/>
    <n v="1538208823.414"/>
    <n v="253118952.877"/>
    <n v="391416662.22719997"/>
    <n v="14219443.432399999"/>
    <n v="37643998.280400001"/>
    <n v="95061228.355499998"/>
    <n v="19596106.682500001"/>
    <n v="23741238.8015"/>
    <n v="28784135.481600001"/>
  </r>
  <r>
    <s v="Y3"/>
    <s v="M1"/>
    <s v="Y3-M1"/>
    <x v="0"/>
    <s v="South"/>
    <n v="1364.5128"/>
    <n v="213874759.7771"/>
    <n v="34897367.669"/>
    <n v="53964394.963200003"/>
    <n v="1960426.3074"/>
    <n v="5189956.8919000002"/>
    <n v="13106038.1412"/>
    <n v="2701704.2178000002"/>
    <n v="3273191.2541"/>
    <n v="3968452.5858999998"/>
  </r>
  <r>
    <s v="Y3"/>
    <s v="M1"/>
    <s v="Y3-M1"/>
    <x v="0"/>
    <s v="South"/>
    <n v="1104.1464000000001"/>
    <n v="179583893.25310001"/>
    <n v="28238506.353399999"/>
    <n v="43667301.772799999"/>
    <n v="1586351.3533000001"/>
    <n v="4199647.0961999996"/>
    <n v="10605239.344000001"/>
    <n v="2186184.6850999999"/>
    <n v="2648624.7250000001"/>
    <n v="3211221.3503999999"/>
  </r>
  <r>
    <s v="Y3"/>
    <s v="M1"/>
    <s v="Y3-M1"/>
    <x v="0"/>
    <s v="Central"/>
    <n v="1354.8696"/>
    <n v="212907169.38229999"/>
    <n v="34650742.763400003"/>
    <n v="53583020.966399997"/>
    <n v="1946572.416"/>
    <n v="5153278.7512999997"/>
    <n v="13013415.9636"/>
    <n v="2682610.9018000001"/>
    <n v="3250059.1603999999"/>
    <n v="3940406.9846000001"/>
  </r>
  <r>
    <s v="Y3"/>
    <s v="M1"/>
    <s v="Y3-M1"/>
    <x v="0"/>
    <s v="North"/>
    <n v="928.15800000000002"/>
    <n v="148754849.4876"/>
    <n v="23737608.9848"/>
    <n v="36707229.676799998"/>
    <n v="1333506.0278"/>
    <n v="3530271.0307"/>
    <n v="8914884.6013999991"/>
    <n v="1837731.6676"/>
    <n v="2226464.0156"/>
    <n v="2699389.1264"/>
  </r>
  <r>
    <s v="Y3"/>
    <s v="M1"/>
    <s v="Y3-M1"/>
    <x v="0"/>
    <s v="North"/>
    <n v="504.66079999999999"/>
    <n v="81789730.332200006"/>
    <n v="12906682.9778"/>
    <n v="19958563.315200001"/>
    <n v="725058.43200000003"/>
    <n v="1919489.3569"/>
    <n v="4847227.2983999997"/>
    <n v="999216.87210000004"/>
    <n v="1210579.5686000001"/>
    <n v="1467719.8021"/>
  </r>
  <r>
    <s v="Y3"/>
    <s v="M1"/>
    <s v="Y3-M1"/>
    <x v="1"/>
    <s v="North"/>
    <n v="4.8216000000000001"/>
    <n v="434182.2353"/>
    <n v="122917.9344"/>
    <n v="132203.15520000001"/>
    <n v="6926.9457000000002"/>
    <n v="19035.718499999999"/>
    <n v="46311.088799999998"/>
    <n v="9546.6579999999994"/>
    <n v="0"/>
    <n v="26200.017100000001"/>
  </r>
  <r>
    <s v="Y3"/>
    <s v="M1"/>
    <s v="Y3-M1"/>
    <x v="1"/>
    <s v="South"/>
    <n v="785.92079999999999"/>
    <n v="89776225.486300007"/>
    <n v="23689721.132399999"/>
    <n v="19101267.091200002"/>
    <n v="1129150.5651"/>
    <n v="3186451.139"/>
    <n v="7548707.4806000004"/>
    <n v="1556105.2561999999"/>
    <n v="533922.05020000006"/>
    <n v="3782894.1861999999"/>
  </r>
  <r>
    <s v="Y3"/>
    <s v="M1"/>
    <s v="Y3-M1"/>
    <x v="1"/>
    <s v="South"/>
    <n v="1093.6995999999999"/>
    <n v="130861005.7016"/>
    <n v="32966985.160799999"/>
    <n v="26581620.134399999"/>
    <n v="1571342.7638000001"/>
    <n v="4434314.9286000002"/>
    <n v="10504898.6515"/>
    <n v="2165500.2593999999"/>
    <n v="743014.22320000001"/>
    <n v="5264334.3430000003"/>
  </r>
  <r>
    <s v="Y3"/>
    <s v="M1"/>
    <s v="Y3-M1"/>
    <x v="1"/>
    <s v="South"/>
    <n v="981.99919999999997"/>
    <n v="106197637.83"/>
    <n v="29600039.462000001"/>
    <n v="23866818.451200001"/>
    <n v="1410860.8573"/>
    <n v="3981434.8588"/>
    <n v="9432025.0933999997"/>
    <n v="1944336.0153999999"/>
    <n v="667129.59640000004"/>
    <n v="4726683.7378000002"/>
  </r>
  <r>
    <s v="Y3"/>
    <s v="M1"/>
    <s v="Y3-M1"/>
    <x v="1"/>
    <s v="Central"/>
    <n v="114.9148"/>
    <n v="12612197.813300001"/>
    <n v="3463834.9635999999"/>
    <n v="2792924.9855999998"/>
    <n v="165100.69889999999"/>
    <n v="465912.58990000002"/>
    <n v="1103747.6173"/>
    <n v="227528.6827"/>
    <n v="78068.357000000004"/>
    <n v="553122.56510000001"/>
  </r>
  <r>
    <s v="Y3"/>
    <s v="M1"/>
    <s v="Y3-M1"/>
    <x v="1"/>
    <s v="North"/>
    <n v="46.608800000000002"/>
    <n v="4804992.5532999998"/>
    <n v="1404911.8384"/>
    <n v="1132794.9696"/>
    <n v="66963.789499999999"/>
    <n v="188971.5399"/>
    <n v="447673.85879999999"/>
    <n v="92284.360799999995"/>
    <n v="31664.088899999999"/>
    <n v="224343.41800000001"/>
  </r>
  <r>
    <s v="Y3"/>
    <s v="M1"/>
    <s v="Y3-M1"/>
    <x v="1"/>
    <s v="North"/>
    <n v="201.70359999999999"/>
    <n v="21992439.947900001"/>
    <n v="6079877.7246000003"/>
    <n v="4902267.5328000002"/>
    <n v="289791.93599999999"/>
    <n v="817790.62970000005"/>
    <n v="1937347.2164"/>
    <n v="399368.5269"/>
    <n v="137029.0742"/>
    <n v="970865.48129999998"/>
  </r>
  <r>
    <s v="Y3"/>
    <s v="M1"/>
    <s v="Y3-M1"/>
    <x v="1"/>
    <s v="South"/>
    <n v="275.63479999999998"/>
    <n v="42704820.6021"/>
    <n v="15970011.770199999"/>
    <n v="7547723.1935999999"/>
    <n v="396010.48930000002"/>
    <n v="1944512.1021"/>
    <n v="2647450.5786000001"/>
    <n v="545750.61640000006"/>
    <n v="193773.6869"/>
    <n v="1364853.7982000001"/>
  </r>
  <r>
    <s v="Y3"/>
    <s v="M1"/>
    <s v="Y3-M1"/>
    <x v="1"/>
    <s v="South"/>
    <n v="209.7396"/>
    <n v="31076437.915899999"/>
    <n v="12152108.4736"/>
    <n v="5743312.0127999997"/>
    <n v="301337.6741"/>
    <n v="1479643.3197000001"/>
    <n v="2014532.3644999999"/>
    <n v="415279.62359999999"/>
    <n v="147448.78210000001"/>
    <n v="1038562.2196"/>
  </r>
  <r>
    <s v="Y3"/>
    <s v="M1"/>
    <s v="Y3-M1"/>
    <x v="1"/>
    <s v="South"/>
    <n v="103.6644"/>
    <n v="16577754.1942"/>
    <n v="6006214.1398"/>
    <n v="2838647.1359999999"/>
    <n v="148937.41140000001"/>
    <n v="731317.96259999997"/>
    <n v="995688.41"/>
    <n v="205253.14730000001"/>
    <n v="72876.984299999996"/>
    <n v="513312.36139999999"/>
  </r>
  <r>
    <s v="Y3"/>
    <s v="M1"/>
    <s v="Y3-M1"/>
    <x v="1"/>
    <s v="Central"/>
    <n v="176.792"/>
    <n v="26352152.148200002"/>
    <n v="10243156.4276"/>
    <n v="4841105.2416000003"/>
    <n v="254001.2665"/>
    <n v="1247208.9284999999"/>
    <n v="1698073.2574"/>
    <n v="350044.12719999999"/>
    <n v="124286.32980000001"/>
    <n v="875416.43030000001"/>
  </r>
  <r>
    <s v="Y3"/>
    <s v="M1"/>
    <s v="Y3-M1"/>
    <x v="1"/>
    <s v="North"/>
    <n v="45.805199999999999"/>
    <n v="7038521.7763999999"/>
    <n v="2653908.5734000001"/>
    <n v="1254285.9072"/>
    <n v="65809.091400000005"/>
    <n v="323140.4951"/>
    <n v="439955.34399999998"/>
    <n v="90693.251099999994"/>
    <n v="32201.458200000001"/>
    <n v="226812.4388"/>
  </r>
  <r>
    <s v="Y3"/>
    <s v="M1"/>
    <s v="Y3-M1"/>
    <x v="1"/>
    <s v="North"/>
    <n v="19.2864"/>
    <n v="2823209.2156000002"/>
    <n v="1117434.3933999999"/>
    <n v="528119.8848"/>
    <n v="27709.025699999998"/>
    <n v="136059.15580000001"/>
    <n v="185244.3554"/>
    <n v="38186.632100000003"/>
    <n v="13558.5087"/>
    <n v="95499.974199999997"/>
  </r>
  <r>
    <s v="Y3"/>
    <s v="M1"/>
    <s v="Y3-M1"/>
    <x v="2"/>
    <s v="South"/>
    <n v="1235.1332"/>
    <n v="505102597.1006"/>
    <n v="234275692.234"/>
    <n v="39912571.104000002"/>
    <n v="1774543.5284"/>
    <n v="18094799.506700002"/>
    <n v="11863357.2574"/>
    <n v="2445535.5611"/>
    <n v="0"/>
    <n v="4899749.6744999997"/>
  </r>
  <r>
    <s v="Y3"/>
    <s v="M1"/>
    <s v="Y3-M1"/>
    <x v="2"/>
    <s v="South"/>
    <n v="329.476"/>
    <n v="128763122.5271"/>
    <n v="62493841.459600002"/>
    <n v="10646814.6624"/>
    <n v="473365.3187"/>
    <n v="4826849.5756000001"/>
    <n v="3164591.0706000002"/>
    <n v="652354.96429999999"/>
    <n v="0"/>
    <n v="1307024.9620000001"/>
  </r>
  <r>
    <s v="Y3"/>
    <s v="M1"/>
    <s v="Y3-M1"/>
    <x v="2"/>
    <s v="South"/>
    <n v="220.99"/>
    <n v="85014871.209600002"/>
    <n v="41916600.862599999"/>
    <n v="7141156.4352000002"/>
    <n v="317500.96169999999"/>
    <n v="3237521.0567999999"/>
    <n v="2122591.5718"/>
    <n v="437555.15899999999"/>
    <n v="0"/>
    <n v="876663.08429999999"/>
  </r>
  <r>
    <s v="Y3"/>
    <s v="M1"/>
    <s v="Y3-M1"/>
    <x v="2"/>
    <s v="Central"/>
    <n v="281.26"/>
    <n v="114451008.1102"/>
    <n v="53348400.663999997"/>
    <n v="9088744.3391999993"/>
    <n v="404092.13309999998"/>
    <n v="4120481.3451"/>
    <n v="2701480.1822000002"/>
    <n v="556888.38410000002"/>
    <n v="0"/>
    <n v="1115753.0163"/>
  </r>
  <r>
    <s v="Y3"/>
    <s v="M1"/>
    <s v="Y3-M1"/>
    <x v="2"/>
    <s v="North"/>
    <n v="400.99639999999999"/>
    <n v="161536799.9738"/>
    <n v="76059576.969400004"/>
    <n v="12957952.7808"/>
    <n v="576121.02060000005"/>
    <n v="5874629.1177000003"/>
    <n v="3851538.8884000001"/>
    <n v="793963.72479999997"/>
    <n v="0"/>
    <n v="1590745.0146999999"/>
  </r>
  <r>
    <s v="Y3"/>
    <s v="M1"/>
    <s v="Y3-M1"/>
    <x v="2"/>
    <s v="North"/>
    <n v="243.49080000000001"/>
    <n v="95222760.849199995"/>
    <n v="46184473.870200001"/>
    <n v="7868256.0767999999"/>
    <n v="349828.77980000002"/>
    <n v="3567159.5644"/>
    <n v="2338709.9863"/>
    <n v="482106.22970000003"/>
    <n v="0"/>
    <n v="965923.32559999998"/>
  </r>
  <r>
    <s v="Y3"/>
    <s v="M1"/>
    <s v="Y3-M1"/>
    <x v="3"/>
    <s v="South"/>
    <n v="9.6432000000000002"/>
    <n v="739981.92110000004"/>
    <n v="211772.06839999999"/>
    <n v="29860.857599999999"/>
    <n v="13855.1343"/>
    <n v="35290.007899999997"/>
    <n v="163618.587"/>
    <n v="19093.315999999999"/>
    <n v="1920.6666"/>
    <n v="81731.054999999993"/>
  </r>
  <r>
    <s v="Y3"/>
    <s v="M1"/>
    <s v="Y3-M1"/>
    <x v="3"/>
    <s v="South"/>
    <n v="202.50720000000001"/>
    <n v="10402210.92"/>
    <n v="4447204.6869999999"/>
    <n v="627077.22239999997"/>
    <n v="290946.63410000002"/>
    <n v="741090.16619999998"/>
    <n v="3435990.3276"/>
    <n v="400959.63660000003"/>
    <n v="40333.999100000001"/>
    <n v="1716352.1542"/>
  </r>
  <r>
    <s v="Y3"/>
    <s v="M1"/>
    <s v="Y3-M1"/>
    <x v="3"/>
    <s v="Central"/>
    <n v="20.09"/>
    <n v="1048570.0588"/>
    <n v="441191.67660000001"/>
    <n v="62210.054400000001"/>
    <n v="28863.7238"/>
    <n v="73520.849799999996"/>
    <n v="340872.0563"/>
    <n v="39777.741699999999"/>
    <n v="4001.3888000000002"/>
    <n v="170273.0312"/>
  </r>
  <r>
    <s v="Y3"/>
    <s v="M1"/>
    <s v="Y3-M1"/>
    <x v="3"/>
    <s v="North"/>
    <n v="97.235600000000005"/>
    <n v="5529580.3109999998"/>
    <n v="2135364.2467999998"/>
    <n v="301096.91519999999"/>
    <n v="139701.06950000001"/>
    <n v="355840.91310000001"/>
    <n v="1649820.7524999999"/>
    <n v="192524.26990000001"/>
    <n v="19366.721799999999"/>
    <n v="824121.47089999996"/>
  </r>
  <r>
    <s v="Y3"/>
    <s v="M1"/>
    <s v="Y3-M1"/>
    <x v="0"/>
    <s v="South"/>
    <n v="341.53"/>
    <n v="48868482.923600003"/>
    <n v="8759125.3557999991"/>
    <n v="13567092.0768"/>
    <n v="490683.30440000002"/>
    <n v="1220474.4526"/>
    <n v="3280368.7927000001"/>
    <n v="676221.60930000001"/>
    <n v="476548.88669999997"/>
    <n v="1546213.4121999999"/>
  </r>
  <r>
    <s v="Y3"/>
    <s v="M1"/>
    <s v="Y3-M1"/>
    <x v="0"/>
    <s v="South"/>
    <n v="252.3304"/>
    <n v="35920981.933499999"/>
    <n v="6471448.3722000001"/>
    <n v="10023686.0352"/>
    <n v="362527.9731"/>
    <n v="901715.2426"/>
    <n v="2423613.6491999999"/>
    <n v="499608.43599999999"/>
    <n v="352085.53039999999"/>
    <n v="1142378.8504000001"/>
  </r>
  <r>
    <s v="Y3"/>
    <s v="M1"/>
    <s v="Y3-M1"/>
    <x v="0"/>
    <s v="South"/>
    <n v="116.52200000000001"/>
    <n v="15902524.022600001"/>
    <n v="2988406.8848000001"/>
    <n v="4628772.9983999999"/>
    <n v="167410.09520000001"/>
    <n v="416397.16619999998"/>
    <n v="1119184.6469000001"/>
    <n v="230710.902"/>
    <n v="162587.2672"/>
    <n v="527531.63470000005"/>
  </r>
  <r>
    <s v="Y3"/>
    <s v="M1"/>
    <s v="Y3-M1"/>
    <x v="0"/>
    <s v="Central"/>
    <n v="192.864"/>
    <n v="26259513.493799999"/>
    <n v="4946329.3225999996"/>
    <n v="7661415.3408000004"/>
    <n v="277092.7427"/>
    <n v="689209.10259999998"/>
    <n v="1852443.5534999999"/>
    <n v="381866.32049999997"/>
    <n v="269109.9595"/>
    <n v="873155.80920000002"/>
  </r>
  <r>
    <s v="Y3"/>
    <s v="M1"/>
    <s v="Y3-M1"/>
    <x v="0"/>
    <s v="North"/>
    <n v="1050.3052"/>
    <n v="141604807.93630001"/>
    <n v="26936886.7498"/>
    <n v="41722795.756800003"/>
    <n v="1508997.7667"/>
    <n v="3753317.9048000001"/>
    <n v="10088098.8519"/>
    <n v="2079580.3373"/>
    <n v="1465527.9879999999"/>
    <n v="4755061.0110999998"/>
  </r>
  <r>
    <s v="Y3"/>
    <s v="M1"/>
    <s v="Y3-M1"/>
    <x v="0"/>
    <s v="North"/>
    <n v="222.59719999999999"/>
    <n v="30880827.026299998"/>
    <n v="5708888.8474000003"/>
    <n v="8842552.2623999994"/>
    <n v="319810.3579"/>
    <n v="795462.17260000005"/>
    <n v="2138028.6014"/>
    <n v="440737.37829999998"/>
    <n v="310597.745"/>
    <n v="1007767.3297999999"/>
  </r>
  <r>
    <s v="Y3"/>
    <s v="M1"/>
    <s v="Y3-M1"/>
    <x v="0"/>
    <s v="South"/>
    <n v="636.45119999999997"/>
    <n v="77697293.426699996"/>
    <n v="16390565.998400001"/>
    <n v="25235194.0416"/>
    <n v="914402.81940000004"/>
    <n v="2105097.9408"/>
    <n v="6113063.7267000005"/>
    <n v="1260158.8578000001"/>
    <n v="344950.03970000002"/>
    <n v="1737368.5219000001"/>
  </r>
  <r>
    <s v="Y3"/>
    <s v="M1"/>
    <s v="Y3-M1"/>
    <x v="0"/>
    <s v="South"/>
    <n v="194.47120000000001"/>
    <n v="20531572.823899999"/>
    <n v="5008228.1459999997"/>
    <n v="7710753.1008000001"/>
    <n v="279402.13890000002"/>
    <n v="643224.37080000003"/>
    <n v="1867880.5830999999"/>
    <n v="385048.53989999997"/>
    <n v="105401.401"/>
    <n v="530862.60389999999"/>
  </r>
  <r>
    <s v="Y3"/>
    <s v="M1"/>
    <s v="Y3-M1"/>
    <x v="0"/>
    <s v="South"/>
    <n v="538.41200000000003"/>
    <n v="65033957.555"/>
    <n v="13865757.2082"/>
    <n v="21347953.996800002"/>
    <n v="773548.29469999997"/>
    <n v="1780827.8034000001"/>
    <n v="5171404.9203000003"/>
    <n v="1066043.4782"/>
    <n v="291813.79619999998"/>
    <n v="1469743.5729"/>
  </r>
  <r>
    <s v="Y3"/>
    <s v="M1"/>
    <s v="Y3-M1"/>
    <x v="0"/>
    <s v="Central"/>
    <n v="350.36959999999999"/>
    <n v="38876880.881899998"/>
    <n v="9023089.1860000007"/>
    <n v="13892101.7664"/>
    <n v="503384.98359999998"/>
    <n v="1158867.0482000001"/>
    <n v="3365272.4556"/>
    <n v="693723.81570000004"/>
    <n v="189896.73910000001"/>
    <n v="956430.1459"/>
  </r>
  <r>
    <s v="Y3"/>
    <s v="M1"/>
    <s v="Y3-M1"/>
    <x v="0"/>
    <s v="South"/>
    <n v="1092.0924"/>
    <n v="164256285.94170001"/>
    <n v="35658761.932800002"/>
    <n v="43648505.7984"/>
    <n v="1569033.3676"/>
    <n v="3789374.5954999998"/>
    <n v="10489461.6219"/>
    <n v="2162318.0400999999"/>
    <n v="552248.61880000005"/>
    <n v="3931942.3994999998"/>
  </r>
  <r>
    <s v="Y3"/>
    <s v="M1"/>
    <s v="Y3-M1"/>
    <x v="0"/>
    <s v="South"/>
    <n v="1234.3296"/>
    <n v="180843385.62630001"/>
    <n v="40303058.785800003"/>
    <n v="49333410.719999999"/>
    <n v="1773388.8303"/>
    <n v="4282913.4501"/>
    <n v="11855638.7426"/>
    <n v="2443944.4515"/>
    <n v="624175.03940000001"/>
    <n v="4444049.6876999997"/>
  </r>
  <r>
    <s v="Y3"/>
    <s v="M1"/>
    <s v="Y3-M1"/>
    <x v="0"/>
    <s v="South"/>
    <n v="515.10760000000005"/>
    <n v="77550137.158000007"/>
    <n v="16819180.810199998"/>
    <n v="20587706.150400002"/>
    <n v="740067.02150000003"/>
    <n v="1787335.6259999999"/>
    <n v="4947567.9908999996"/>
    <n v="1019901.2977999999"/>
    <n v="260479.29699999999"/>
    <n v="1854580.6314000001"/>
  </r>
  <r>
    <s v="Y3"/>
    <s v="M1"/>
    <s v="Y3-M1"/>
    <x v="0"/>
    <s v="Central"/>
    <n v="90.806799999999996"/>
    <n v="13191166.332"/>
    <n v="2965003.8306"/>
    <n v="3629346.24"/>
    <n v="130464.7276"/>
    <n v="315084.1275"/>
    <n v="872192.17310000001"/>
    <n v="179795.39259999999"/>
    <n v="45919.127200000003"/>
    <n v="326938.55119999999"/>
  </r>
  <r>
    <s v="Y3"/>
    <s v="M1"/>
    <s v="Y3-M1"/>
    <x v="0"/>
    <s v="North"/>
    <n v="126.1652"/>
    <n v="18656087.9745"/>
    <n v="4119518.1812"/>
    <n v="5042542.6368000004"/>
    <n v="181265.22949999999"/>
    <n v="437771.7524"/>
    <n v="1211806.8245999999"/>
    <n v="249804.21799999999"/>
    <n v="63799.1414"/>
    <n v="454242.05790000001"/>
  </r>
  <r>
    <s v="Y3"/>
    <s v="M1"/>
    <s v="Y3-M1"/>
    <x v="0"/>
    <s v="North"/>
    <n v="272.42039999999997"/>
    <n v="38227201.839299999"/>
    <n v="8895010.6963999998"/>
    <n v="10888037.932800001"/>
    <n v="391392.93979999999"/>
    <n v="945252.38249999995"/>
    <n v="2616576.5194000001"/>
    <n v="539386.17779999995"/>
    <n v="137757.3817"/>
    <n v="980815.65370000002"/>
  </r>
  <r>
    <s v="Y3"/>
    <s v="M1"/>
    <s v="Y3-M1"/>
    <x v="1"/>
    <s v="North"/>
    <n v="1.6072"/>
    <n v="144727.4118"/>
    <n v="41211.264799999997"/>
    <n v="43393.612800000003"/>
    <n v="2309.3962000000001"/>
    <n v="6638.6607000000004"/>
    <n v="15437.0296"/>
    <n v="3182.2193000000002"/>
    <n v="0"/>
    <n v="8733.3389999999999"/>
  </r>
  <r>
    <s v="Y3"/>
    <s v="M1"/>
    <s v="Y3-M1"/>
    <x v="1"/>
    <s v="South"/>
    <n v="143.84440000000001"/>
    <n v="15574326.8234"/>
    <n v="4359021.0751999998"/>
    <n v="3398508.4992"/>
    <n v="206664.85889999999"/>
    <n v="610174.27229999995"/>
    <n v="1381614.1503000001"/>
    <n v="284808.63069999998"/>
    <n v="97721.929399999994"/>
    <n v="692370.20380000002"/>
  </r>
  <r>
    <s v="Y3"/>
    <s v="M1"/>
    <s v="Y3-M1"/>
    <x v="1"/>
    <s v="South"/>
    <n v="242.68719999999999"/>
    <n v="26340011.046"/>
    <n v="7354324.8733999999"/>
    <n v="5733796.3392000003"/>
    <n v="348674.08169999998"/>
    <n v="1029456.0348"/>
    <n v="2330991.4715"/>
    <n v="480515.12"/>
    <n v="164871.63510000001"/>
    <n v="1168132.9696"/>
  </r>
  <r>
    <s v="Y3"/>
    <s v="M1"/>
    <s v="Y3-M1"/>
    <x v="1"/>
    <s v="South"/>
    <n v="773.06320000000005"/>
    <n v="83545099.337699994"/>
    <n v="23426690.306400001"/>
    <n v="18264607.315200001"/>
    <n v="1110676.6383"/>
    <n v="3279260.6140999999"/>
    <n v="7425211.2437000005"/>
    <n v="1530647.5015"/>
    <n v="525187.12910000002"/>
    <n v="3721006.3467000001"/>
  </r>
  <r>
    <s v="Y3"/>
    <s v="M1"/>
    <s v="Y3-M1"/>
    <x v="1"/>
    <s v="North"/>
    <n v="37.769199999999998"/>
    <n v="4144246.4199000001"/>
    <n v="1144547.1932000001"/>
    <n v="892345.51679999998"/>
    <n v="54263.353300000002"/>
    <n v="160213.35639999999"/>
    <n v="362770.19589999999"/>
    <n v="74782.154399999999"/>
    <n v="25658.830600000001"/>
    <n v="181795.52840000001"/>
  </r>
  <r>
    <s v="Y3"/>
    <s v="M1"/>
    <s v="Y3-M1"/>
    <x v="1"/>
    <s v="North"/>
    <n v="118.1292"/>
    <n v="12780461.190400001"/>
    <n v="3579754.1734000002"/>
    <n v="2790953.8368000002"/>
    <n v="169719.4914"/>
    <n v="501092.83809999999"/>
    <n v="1134621.6765000001"/>
    <n v="233893.1213"/>
    <n v="80252.087299999999"/>
    <n v="568594.52489999996"/>
  </r>
  <r>
    <s v="Y3"/>
    <s v="M1"/>
    <s v="Y3-M1"/>
    <x v="1"/>
    <s v="South"/>
    <n v="58.662799999999997"/>
    <n v="8655928.8465"/>
    <n v="3418652.2666000002"/>
    <n v="1572736.6464"/>
    <n v="84281.775200000004"/>
    <n v="409515.52929999999"/>
    <n v="563451.58089999994"/>
    <n v="116151.0058"/>
    <n v="41240.464"/>
    <n v="290479.0882"/>
  </r>
  <r>
    <s v="Y3"/>
    <s v="M1"/>
    <s v="Y3-M1"/>
    <x v="1"/>
    <s v="South"/>
    <n v="127.7724"/>
    <n v="18658407.0436"/>
    <n v="7446106.8748000003"/>
    <n v="3425551.1808000002"/>
    <n v="183574.6257"/>
    <n v="891958.4817"/>
    <n v="1227243.8541999999"/>
    <n v="252986.4374"/>
    <n v="89825.120200000005"/>
    <n v="632687.32920000004"/>
  </r>
  <r>
    <s v="Y3"/>
    <s v="M1"/>
    <s v="Y3-M1"/>
    <x v="1"/>
    <s v="South"/>
    <n v="71.520399999999995"/>
    <n v="11188599.680400001"/>
    <n v="4167946.1102"/>
    <n v="1917446.8032"/>
    <n v="102755.7019"/>
    <n v="499272.35769999999"/>
    <n v="686947.81779999996"/>
    <n v="141608.7605"/>
    <n v="50279.469799999999"/>
    <n v="354145.7377"/>
  </r>
  <r>
    <s v="Y3"/>
    <s v="M1"/>
    <s v="Y3-M1"/>
    <x v="1"/>
    <s v="Central"/>
    <n v="15.2684"/>
    <n v="1879574.8439"/>
    <n v="889786.14099999995"/>
    <n v="409342.42560000002"/>
    <n v="21936.7781"/>
    <n v="106586.2337"/>
    <n v="146651.7813"/>
    <n v="30231.083699999999"/>
    <n v="10733.8194"/>
    <n v="75604.146299999993"/>
  </r>
  <r>
    <s v="Y3"/>
    <s v="M1"/>
    <s v="Y3-M1"/>
    <x v="1"/>
    <s v="North"/>
    <n v="49.019599999999997"/>
    <n v="6688532.4881999996"/>
    <n v="2856683.077"/>
    <n v="1314205.2095999999"/>
    <n v="70427.883799999996"/>
    <n v="342197.9081"/>
    <n v="470829.4032"/>
    <n v="97057.689799999993"/>
    <n v="34461.209600000002"/>
    <n v="242729.1011"/>
  </r>
  <r>
    <s v="Y3"/>
    <s v="M1"/>
    <s v="Y3-M1"/>
    <x v="1"/>
    <s v="North"/>
    <n v="7.2324000000000002"/>
    <n v="888359.38049999997"/>
    <n v="421476.8922"/>
    <n v="193899.16800000001"/>
    <n v="10391.040000000001"/>
    <n v="50488.215900000003"/>
    <n v="69466.633300000001"/>
    <n v="14319.986999999999"/>
    <n v="5084.4408000000003"/>
    <n v="35812.490299999998"/>
  </r>
  <r>
    <s v="Y3"/>
    <s v="M1"/>
    <s v="Y3-M1"/>
    <x v="1"/>
    <s v="South"/>
    <n v="194.47120000000001"/>
    <n v="21044838.0986"/>
    <n v="5918521.2898000004"/>
    <n v="4581489.0432000002"/>
    <n v="279402.13890000002"/>
    <n v="762645.34039999999"/>
    <n v="1867880.5830999999"/>
    <n v="385048.53989999997"/>
    <n v="132115.68109999999"/>
    <n v="936053.57160000002"/>
  </r>
  <r>
    <s v="Y3"/>
    <s v="M1"/>
    <s v="Y3-M1"/>
    <x v="1"/>
    <s v="South"/>
    <n v="71.520399999999995"/>
    <n v="7794395.0884999996"/>
    <n v="2176646.3021999998"/>
    <n v="1684928.3903999999"/>
    <n v="102755.7019"/>
    <n v="280477.00540000002"/>
    <n v="686947.81779999996"/>
    <n v="141608.7605"/>
    <n v="48587.998399999997"/>
    <n v="344251.10690000001"/>
  </r>
  <r>
    <s v="Y3"/>
    <s v="M1"/>
    <s v="Y3-M1"/>
    <x v="1"/>
    <s v="South"/>
    <n v="839.76199999999994"/>
    <n v="90739919.208700001"/>
    <n v="25557249.5418"/>
    <n v="19783701.791999999"/>
    <n v="1206505.3944999999"/>
    <n v="3293241.2426999998"/>
    <n v="8065847.9726999998"/>
    <n v="1662709.6040000001"/>
    <n v="570499.53209999995"/>
    <n v="4042049.5139000001"/>
  </r>
  <r>
    <s v="Y3"/>
    <s v="M1"/>
    <s v="Y3-M1"/>
    <x v="1"/>
    <s v="South"/>
    <n v="38.572800000000001"/>
    <n v="5615334.9501"/>
    <n v="2257541.6638000002"/>
    <n v="1013565.6576"/>
    <n v="55419.294300000001"/>
    <n v="268263.29790000001"/>
    <n v="370488.7107"/>
    <n v="76373.2641"/>
    <n v="27117.017400000001"/>
    <n v="190999.94839999999"/>
  </r>
  <r>
    <s v="Y3"/>
    <s v="M1"/>
    <s v="Y3-M1"/>
    <x v="1"/>
    <s v="South"/>
    <n v="24.108000000000001"/>
    <n v="3517631.5731000002"/>
    <n v="1410963.2416000001"/>
    <n v="633479.52"/>
    <n v="34635.971400000002"/>
    <n v="167664.5612"/>
    <n v="231555.4442"/>
    <n v="47733.290099999998"/>
    <n v="16948.135900000001"/>
    <n v="119374.9678"/>
  </r>
  <r>
    <s v="Y3"/>
    <s v="M1"/>
    <s v="Y3-M1"/>
    <x v="1"/>
    <s v="Central"/>
    <n v="2.4108000000000001"/>
    <n v="293887.70610000001"/>
    <n v="141096.00599999999"/>
    <n v="63347.558400000002"/>
    <n v="3462.8514"/>
    <n v="16766.456099999999"/>
    <n v="23155.544399999999"/>
    <n v="4773.3289999999997"/>
    <n v="1694.8136"/>
    <n v="11937.496800000001"/>
  </r>
  <r>
    <s v="Y3"/>
    <s v="M1"/>
    <s v="Y3-M1"/>
    <x v="1"/>
    <s v="South"/>
    <n v="1.6072"/>
    <n v="237468.69390000001"/>
    <n v="119250.345"/>
    <n v="43571.519999999997"/>
    <n v="2309.3962000000001"/>
    <n v="10859.0792"/>
    <n v="15437.0296"/>
    <n v="3182.2193000000002"/>
    <n v="1745.4614999999999"/>
    <n v="7958.3311999999996"/>
  </r>
  <r>
    <s v="Y3"/>
    <s v="M1"/>
    <s v="Y3-M1"/>
    <x v="1"/>
    <s v="South"/>
    <n v="63.484400000000001"/>
    <n v="9824770.6797000002"/>
    <n v="4710345.2781999996"/>
    <n v="1721096.2944"/>
    <n v="91209.963799999998"/>
    <n v="428933.63020000001"/>
    <n v="609762.66969999997"/>
    <n v="125697.66379999999"/>
    <n v="68945.728499999997"/>
    <n v="314354.08179999999"/>
  </r>
  <r>
    <s v="Y3"/>
    <s v="M1"/>
    <s v="Y3-M1"/>
    <x v="1"/>
    <s v="South"/>
    <n v="80.36"/>
    <n v="12446457.9652"/>
    <n v="5962461.5719999997"/>
    <n v="2178602.7648"/>
    <n v="115454.8952"/>
    <n v="542953.96230000001"/>
    <n v="771851.48060000001"/>
    <n v="159110.9669"/>
    <n v="87273.074099999998"/>
    <n v="397916.55920000002"/>
  </r>
  <r>
    <s v="Y3"/>
    <s v="M1"/>
    <s v="Y3-M1"/>
    <x v="1"/>
    <s v="Central"/>
    <n v="0.80359999999999998"/>
    <n v="100081.1556"/>
    <n v="59623.979399999997"/>
    <n v="21785.759999999998"/>
    <n v="1153.4552000000001"/>
    <n v="5429.5396000000001"/>
    <n v="7718.5147999999999"/>
    <n v="1591.1097"/>
    <n v="872.73069999999996"/>
    <n v="3979.1655999999998"/>
  </r>
  <r>
    <s v="Y3"/>
    <s v="M1"/>
    <s v="Y3-M1"/>
    <x v="1"/>
    <s v="North"/>
    <n v="4.0179999999999998"/>
    <n v="575824.44979999994"/>
    <n v="298122.28320000001"/>
    <n v="108930.3744"/>
    <n v="5772.2475999999997"/>
    <n v="27147.698100000001"/>
    <n v="38592.574000000001"/>
    <n v="7955.5483000000004"/>
    <n v="4363.6536999999998"/>
    <n v="19895.828000000001"/>
  </r>
  <r>
    <s v="Y3"/>
    <s v="M1"/>
    <s v="Y3-M1"/>
    <x v="1"/>
    <s v="North"/>
    <n v="12.8576"/>
    <n v="1663152.7956000001"/>
    <n v="953994.01060000004"/>
    <n v="348575.3088"/>
    <n v="18473.9267"/>
    <n v="86872.634000000005"/>
    <n v="123496.2369"/>
    <n v="25457.754700000001"/>
    <n v="13963.6919"/>
    <n v="63666.6495"/>
  </r>
  <r>
    <s v="Y3"/>
    <s v="M1"/>
    <s v="Y3-M1"/>
    <x v="2"/>
    <s v="South"/>
    <n v="662.16639999999995"/>
    <n v="275412296.29079998"/>
    <n v="105881572.80140001"/>
    <n v="21439971.3792"/>
    <n v="951349.42989999999"/>
    <n v="8166780.4102999996"/>
    <n v="6360056.2005000003"/>
    <n v="1311074.3672"/>
    <n v="0"/>
    <n v="3657526.4369000001"/>
  </r>
  <r>
    <s v="Y3"/>
    <s v="M1"/>
    <s v="Y3-M1"/>
    <x v="2"/>
    <s v="South"/>
    <n v="200.09639999999999"/>
    <n v="82099030.499599993"/>
    <n v="31995765.967799999"/>
    <n v="6478826.0351999998"/>
    <n v="287483.78269999998"/>
    <n v="2467874.1773999999"/>
    <n v="1921910.1868"/>
    <n v="396186.3076"/>
    <n v="0"/>
    <n v="1105247.6732999999"/>
  </r>
  <r>
    <s v="Y3"/>
    <s v="M1"/>
    <s v="Y3-M1"/>
    <x v="2"/>
    <s v="South"/>
    <n v="181.61359999999999"/>
    <n v="66211914.164999999"/>
    <n v="29040334.7762"/>
    <n v="5880380.0640000002"/>
    <n v="260928.21220000001"/>
    <n v="2239917.9281000001"/>
    <n v="1744384.3462"/>
    <n v="359590.78519999998"/>
    <n v="0"/>
    <n v="1003156.5227"/>
  </r>
  <r>
    <s v="Y3"/>
    <s v="M1"/>
    <s v="Y3-M1"/>
    <x v="2"/>
    <s v="Central"/>
    <n v="174.38120000000001"/>
    <n v="71724035.824100003"/>
    <n v="27883860.559999999"/>
    <n v="5646206.1695999997"/>
    <n v="250537.1722"/>
    <n v="2150717.6565999999"/>
    <n v="1674917.713"/>
    <n v="345270.79820000002"/>
    <n v="0"/>
    <n v="963207.81169999996"/>
  </r>
  <r>
    <s v="Y3"/>
    <s v="M1"/>
    <s v="Y3-M1"/>
    <x v="2"/>
    <s v="North"/>
    <n v="344.74439999999998"/>
    <n v="143247134.45750001"/>
    <n v="55125236.770000003"/>
    <n v="11162315.7312"/>
    <n v="495302.0968"/>
    <n v="4251879.6068000002"/>
    <n v="3311242.8519000001"/>
    <n v="682586.04799999995"/>
    <n v="0"/>
    <n v="1904221.8949"/>
  </r>
  <r>
    <s v="Y3"/>
    <s v="M1"/>
    <s v="Y3-M1"/>
    <x v="2"/>
    <s v="North"/>
    <n v="311.79680000000002"/>
    <n v="127160780.257"/>
    <n v="49856856.350599997"/>
    <n v="10095519.6096"/>
    <n v="447965.68930000003"/>
    <n v="3845522.8146000002"/>
    <n v="2994783.7448999998"/>
    <n v="617350.55149999994"/>
    <n v="0"/>
    <n v="1722233.3222000001"/>
  </r>
  <r>
    <s v="Y3"/>
    <s v="M1"/>
    <s v="Y3-M1"/>
    <x v="2"/>
    <s v="South"/>
    <n v="106.0752"/>
    <n v="45530958.288800001"/>
    <n v="17948027.6028"/>
    <n v="3422159.1359999999"/>
    <n v="152400.26269999999"/>
    <n v="1283526.8644000001"/>
    <n v="1018843.9544"/>
    <n v="210026.47630000001"/>
    <n v="0"/>
    <n v="420798.28039999999"/>
  </r>
  <r>
    <s v="Y3"/>
    <s v="M1"/>
    <s v="Y3-M1"/>
    <x v="2"/>
    <s v="South"/>
    <n v="22.500800000000002"/>
    <n v="9095057.8987000007"/>
    <n v="3807157.4426000002"/>
    <n v="725912.54399999999"/>
    <n v="32327.8181"/>
    <n v="272263.27429999999"/>
    <n v="216118.41459999999"/>
    <n v="44551.070699999997"/>
    <n v="0"/>
    <n v="89260.241299999994"/>
  </r>
  <r>
    <s v="Y3"/>
    <s v="M1"/>
    <s v="Y3-M1"/>
    <x v="2"/>
    <s v="South"/>
    <n v="14.4648"/>
    <n v="5035019.5416000001"/>
    <n v="2447457.7310000001"/>
    <n v="466658.45760000002"/>
    <n v="20780.837100000001"/>
    <n v="175026.39060000001"/>
    <n v="138933.2665"/>
    <n v="28639.973999999998"/>
    <n v="0"/>
    <n v="57381.583700000003"/>
  </r>
  <r>
    <s v="Y3"/>
    <s v="M1"/>
    <s v="Y3-M1"/>
    <x v="3"/>
    <s v="South"/>
    <n v="13.661199999999999"/>
    <n v="1010789.52"/>
    <n v="317373.34940000001"/>
    <n v="41751.513599999998"/>
    <n v="19627.3819"/>
    <n v="48721.095699999998"/>
    <n v="231792.99830000001"/>
    <n v="27048.864399999999"/>
    <n v="5909.9002"/>
    <n v="115147.4669"/>
  </r>
  <r>
    <s v="Y3"/>
    <s v="M1"/>
    <s v="Y3-M1"/>
    <x v="3"/>
    <s v="South"/>
    <n v="104.468"/>
    <n v="5364314.6189999999"/>
    <n v="2426977.7718000002"/>
    <n v="319277.29920000001"/>
    <n v="150092.10949999999"/>
    <n v="372573.08480000001"/>
    <n v="1772534.6928000001"/>
    <n v="206844.25700000001"/>
    <n v="45193.354599999999"/>
    <n v="880539.45279999997"/>
  </r>
  <r>
    <s v="Y3"/>
    <s v="M1"/>
    <s v="Y3-M1"/>
    <x v="3"/>
    <s v="Central"/>
    <n v="5.6252000000000004"/>
    <n v="290427.00270000001"/>
    <n v="130683.4246"/>
    <n v="17191.660800000001"/>
    <n v="8081.6437999999998"/>
    <n v="20061.6276"/>
    <n v="95444.175799999997"/>
    <n v="11137.7677"/>
    <n v="2433.4883"/>
    <n v="47413.662799999998"/>
  </r>
  <r>
    <s v="Y3"/>
    <s v="M1"/>
    <s v="Y3-M1"/>
    <x v="0"/>
    <s v="South"/>
    <n v="1761.4911999999999"/>
    <n v="176083655.0957"/>
    <n v="33102394.0568"/>
    <n v="65986676.313600004"/>
    <n v="2530773.8374999999"/>
    <n v="6971704.5400999999"/>
    <n v="16918984.455600001"/>
    <n v="3487712.3942999998"/>
    <n v="1464865.2405999999"/>
    <n v="6875676.1015999997"/>
  </r>
  <r>
    <s v="Y3"/>
    <s v="M1"/>
    <s v="Y3-M1"/>
    <x v="0"/>
    <s v="South"/>
    <n v="137.41560000000001"/>
    <n v="15128676.5331"/>
    <n v="2582348.8215999999"/>
    <n v="5147683.4304"/>
    <n v="197427.27410000001"/>
    <n v="543869.28670000006"/>
    <n v="1319866.0319000001"/>
    <n v="272079.75339999999"/>
    <n v="114275.52740000001"/>
    <n v="536378.01710000006"/>
  </r>
  <r>
    <s v="Y3"/>
    <s v="M1"/>
    <s v="Y3-M1"/>
    <x v="0"/>
    <s v="South"/>
    <n v="298.93920000000003"/>
    <n v="30276075.073899999"/>
    <n v="5617741.5751999998"/>
    <n v="11198468.678400001"/>
    <n v="429491.76250000001"/>
    <n v="1183154.2376000001"/>
    <n v="2871287.5079999999"/>
    <n v="591892.79680000001"/>
    <n v="248599.39300000001"/>
    <n v="1166857.4406000001"/>
  </r>
  <r>
    <s v="Y3"/>
    <s v="M1"/>
    <s v="Y3-M1"/>
    <x v="0"/>
    <s v="Central"/>
    <n v="335.10120000000001"/>
    <n v="34094234.925800003"/>
    <n v="6297307.4731999999"/>
    <n v="12553121.7984"/>
    <n v="481448.20549999998"/>
    <n v="1326277.7341"/>
    <n v="3218620.6743000001"/>
    <n v="663492.73190000001"/>
    <n v="278671.90019999997"/>
    <n v="1308009.5504000001"/>
  </r>
  <r>
    <s v="Y3"/>
    <s v="M1"/>
    <s v="Y3-M1"/>
    <x v="0"/>
    <s v="North"/>
    <n v="445.99799999999999"/>
    <n v="38751737.869199999"/>
    <n v="8381308.7649999997"/>
    <n v="16707392.678400001"/>
    <n v="640775.41390000004"/>
    <n v="1765189.79"/>
    <n v="4283775.7175000003"/>
    <n v="883065.86629999999"/>
    <n v="370894.25569999998"/>
    <n v="1740876.0203"/>
  </r>
  <r>
    <s v="Y3"/>
    <s v="M1"/>
    <s v="Y3-M1"/>
    <x v="0"/>
    <s v="North"/>
    <n v="45.805199999999999"/>
    <n v="4786844.9429000001"/>
    <n v="860782.67539999995"/>
    <n v="1715893.6895999999"/>
    <n v="65809.091400000005"/>
    <n v="181289.7622"/>
    <n v="439955.34399999998"/>
    <n v="90693.251099999994"/>
    <n v="38091.842499999999"/>
    <n v="178792.67240000001"/>
  </r>
  <r>
    <s v="Y3"/>
    <s v="M1"/>
    <s v="Y3-M1"/>
    <x v="0"/>
    <s v="South"/>
    <n v="424.30079999999998"/>
    <n v="44404866.087099999"/>
    <n v="11964097.3894"/>
    <n v="15685436.255999999"/>
    <n v="609603.5368"/>
    <n v="1679315.6921000001"/>
    <n v="4075375.8177999998"/>
    <n v="840105.90520000004"/>
    <n v="352850.75140000001"/>
    <n v="1656184.7544"/>
  </r>
  <r>
    <s v="Y3"/>
    <s v="M1"/>
    <s v="Y3-M1"/>
    <x v="0"/>
    <s v="South"/>
    <n v="92.414000000000001"/>
    <n v="10313349.603499999"/>
    <n v="2605817.0986000001"/>
    <n v="3416336.2176000001"/>
    <n v="132772.88080000001"/>
    <n v="365760.0466"/>
    <n v="887629.20270000002"/>
    <n v="182977.61189999999"/>
    <n v="76851.962899999999"/>
    <n v="360722.05829999998"/>
  </r>
  <r>
    <s v="Y3"/>
    <s v="M1"/>
    <s v="Y3-M1"/>
    <x v="0"/>
    <s v="South"/>
    <n v="57.055599999999998"/>
    <n v="6693208.8134000003"/>
    <n v="1608809.4468"/>
    <n v="2109215.0208000001"/>
    <n v="81972.378899999996"/>
    <n v="225817.0722"/>
    <n v="548014.55130000005"/>
    <n v="112968.7865"/>
    <n v="47447.7336"/>
    <n v="222706.66209999999"/>
  </r>
  <r>
    <s v="Y3"/>
    <s v="M1"/>
    <s v="Y3-M1"/>
    <x v="0"/>
    <s v="Central"/>
    <n v="89.199600000000004"/>
    <n v="9913192.0493999999"/>
    <n v="2515178.8824"/>
    <n v="3297506.8032"/>
    <n v="128155.3314"/>
    <n v="353037.95799999998"/>
    <n v="856755.14350000001"/>
    <n v="176613.17329999999"/>
    <n v="74178.8511"/>
    <n v="348175.20409999997"/>
  </r>
  <r>
    <s v="Y3"/>
    <s v="M1"/>
    <s v="Y3-M1"/>
    <x v="1"/>
    <s v="South"/>
    <n v="154.2912"/>
    <n v="16723670.1786"/>
    <n v="4745334.9242000002"/>
    <n v="3936051.1680000001"/>
    <n v="221673.44839999999"/>
    <n v="783004.22869999998"/>
    <n v="1481954.8428"/>
    <n v="305493.0564"/>
    <n v="226845.8983"/>
    <n v="466326.21950000001"/>
  </r>
  <r>
    <s v="Y3"/>
    <s v="M1"/>
    <s v="Y3-M1"/>
    <x v="1"/>
    <s v="South"/>
    <n v="52.234000000000002"/>
    <n v="5710568.7342999997"/>
    <n v="1606494.0374"/>
    <n v="1332517.8432"/>
    <n v="75045.433300000004"/>
    <n v="265079.55660000001"/>
    <n v="501703.46240000002"/>
    <n v="103422.12850000001"/>
    <n v="76796.788499999995"/>
    <n v="157870.85560000001"/>
  </r>
  <r>
    <s v="Y3"/>
    <s v="M1"/>
    <s v="Y3-M1"/>
    <x v="1"/>
    <s v="South"/>
    <n v="174.38120000000001"/>
    <n v="18855712.484499998"/>
    <n v="5363217.5521999998"/>
    <n v="4448558.5152000003"/>
    <n v="250537.1722"/>
    <n v="884957.90430000005"/>
    <n v="1674917.713"/>
    <n v="345270.79820000002"/>
    <n v="256383.12460000001"/>
    <n v="527045.77930000005"/>
  </r>
  <r>
    <s v="Y3"/>
    <s v="M1"/>
    <s v="Y3-M1"/>
    <x v="1"/>
    <s v="Central"/>
    <n v="6.4287999999999998"/>
    <n v="724193.15800000005"/>
    <n v="197721.32740000001"/>
    <n v="164002.0992"/>
    <n v="9236.3418999999994"/>
    <n v="32625.176200000002"/>
    <n v="61748.118499999997"/>
    <n v="12728.877399999999"/>
    <n v="9451.9123999999993"/>
    <n v="19430.259099999999"/>
  </r>
  <r>
    <s v="Y3"/>
    <s v="M1"/>
    <s v="Y3-M1"/>
    <x v="1"/>
    <s v="North"/>
    <n v="24.9116"/>
    <n v="2730544.3075999999"/>
    <n v="766173.82239999995"/>
    <n v="635508.13439999998"/>
    <n v="35791.912400000001"/>
    <n v="126422.5578"/>
    <n v="239273.959"/>
    <n v="49324.399700000002"/>
    <n v="36626.1607"/>
    <n v="75292.254199999996"/>
  </r>
  <r>
    <s v="Y3"/>
    <s v="M1"/>
    <s v="Y3-M1"/>
    <x v="1"/>
    <s v="North"/>
    <n v="134.2012"/>
    <n v="14509687.167400001"/>
    <n v="4127453.0915999999"/>
    <n v="3423544.608"/>
    <n v="192809.72459999999"/>
    <n v="681050.55310000002"/>
    <n v="1288991.9727"/>
    <n v="265715.31469999999"/>
    <n v="197308.67199999999"/>
    <n v="405606.65960000001"/>
  </r>
  <r>
    <s v="Y3"/>
    <s v="M1"/>
    <s v="Y3-M1"/>
    <x v="3"/>
    <s v="North"/>
    <n v="190.45320000000001"/>
    <n v="10808131.5397"/>
    <n v="3748632.7059999998"/>
    <n v="618857.28"/>
    <n v="273628.64840000001"/>
    <n v="617744.43319999997"/>
    <n v="3231467.0937999999"/>
    <n v="377092.9915"/>
    <n v="0"/>
    <n v="2049130.0671000001"/>
  </r>
  <r>
    <s v="Y3"/>
    <s v="M1"/>
    <s v="Y3-M1"/>
    <x v="0"/>
    <s v="Central"/>
    <n v="299.74279999999999"/>
    <n v="33935833.359999999"/>
    <n v="6718463.8191999998"/>
    <n v="11970310.406400001"/>
    <n v="430647.70360000001"/>
    <n v="1063814.0771999999"/>
    <n v="2879006.0227999999"/>
    <n v="593483.90650000004"/>
    <n v="299793.24890000001"/>
    <n v="736855.80720000004"/>
  </r>
  <r>
    <s v="Y3"/>
    <s v="M1"/>
    <s v="Y3-M1"/>
    <x v="1"/>
    <s v="South"/>
    <n v="1170.0416"/>
    <n v="161007480.21759999"/>
    <n v="39668761.487999998"/>
    <n v="32469889.516800001"/>
    <n v="1681025.4114000001"/>
    <n v="5683810.2884999998"/>
    <n v="11238157.5581"/>
    <n v="2316655.6779999998"/>
    <n v="1187289.5493000001"/>
    <n v="6972718.1106000002"/>
  </r>
  <r>
    <s v="Y3"/>
    <s v="M1"/>
    <s v="Y3-M1"/>
    <x v="1"/>
    <s v="South"/>
    <n v="1934.2652"/>
    <n v="285211620.85600001"/>
    <n v="65578784.4516"/>
    <n v="53677899.820799999"/>
    <n v="2779002.8563999999"/>
    <n v="9396244.0689000003"/>
    <n v="18578465.138999999"/>
    <n v="3829800.9731000001"/>
    <n v="1962778.8085"/>
    <n v="11527014.0744"/>
  </r>
  <r>
    <s v="Y3"/>
    <s v="M1"/>
    <s v="Y3-M1"/>
    <x v="1"/>
    <s v="South"/>
    <n v="683.06"/>
    <n v="95963098.387500003"/>
    <n v="23158273.827"/>
    <n v="18955636.665600002"/>
    <n v="981367.85179999995"/>
    <n v="3318158.4788000002"/>
    <n v="6560737.5854000002"/>
    <n v="1352443.2186"/>
    <n v="693129.20120000001"/>
    <n v="4070611.5343999998"/>
  </r>
  <r>
    <s v="Y3"/>
    <s v="M1"/>
    <s v="Y3-M1"/>
    <x v="1"/>
    <s v="Central"/>
    <n v="474.12400000000002"/>
    <n v="65267250.333499998"/>
    <n v="16074567.100199999"/>
    <n v="13157441.856000001"/>
    <n v="681184.87580000004"/>
    <n v="2303192.3558999998"/>
    <n v="4553923.7357999999"/>
    <n v="938754.7047"/>
    <n v="481113.21019999997"/>
    <n v="2825483.3002999998"/>
  </r>
  <r>
    <s v="Y3"/>
    <s v="M1"/>
    <s v="Y3-M1"/>
    <x v="1"/>
    <s v="North"/>
    <n v="167.14879999999999"/>
    <n v="22368658.9813"/>
    <n v="5666965.6995999999"/>
    <n v="4638555.5328000002"/>
    <n v="240147.37520000001"/>
    <n v="811972.89839999995"/>
    <n v="1605451.0796999999"/>
    <n v="330950.81109999999"/>
    <n v="169612.7928"/>
    <n v="996102.58719999995"/>
  </r>
  <r>
    <s v="Y3"/>
    <s v="M1"/>
    <s v="Y3-M1"/>
    <x v="1"/>
    <s v="North"/>
    <n v="716.00760000000002"/>
    <n v="94959648.740899995"/>
    <n v="24275320.065200001"/>
    <n v="19869966.316799998"/>
    <n v="1028704.2594"/>
    <n v="3478210.8289999999"/>
    <n v="6877196.6924999999"/>
    <n v="1417678.7150000001"/>
    <n v="726562.49210000003"/>
    <n v="4266958.6789999995"/>
  </r>
  <r>
    <s v="Y3"/>
    <s v="M1"/>
    <s v="Y3-M1"/>
    <x v="1"/>
    <s v="South"/>
    <n v="1269.6880000000001"/>
    <n v="163777986.50040001"/>
    <n v="36194166.353200004"/>
    <n v="33466303.660799999"/>
    <n v="1824189.3322000001"/>
    <n v="5062782.7597000003"/>
    <n v="12195253.394099999"/>
    <n v="2513953.2768999999"/>
    <n v="655141.9656"/>
    <n v="5335985.2801000001"/>
  </r>
  <r>
    <s v="Y3"/>
    <s v="M1"/>
    <s v="Y3-M1"/>
    <x v="1"/>
    <s v="South"/>
    <n v="1511.5716"/>
    <n v="198007246.13949999"/>
    <n v="43089383.9604"/>
    <n v="39841844.332800001"/>
    <n v="2171708.7157999999"/>
    <n v="6027274.9183999998"/>
    <n v="14518526.3508"/>
    <n v="2992877.2873"/>
    <n v="779950.65650000004"/>
    <n v="6352524.2479999997"/>
  </r>
  <r>
    <s v="Y3"/>
    <s v="M1"/>
    <s v="Y3-M1"/>
    <x v="1"/>
    <s v="South"/>
    <n v="404.21080000000001"/>
    <n v="51166949.262699999"/>
    <n v="11522573.2356"/>
    <n v="10654145.856000001"/>
    <n v="580738.57010000001"/>
    <n v="1611759.3215999999"/>
    <n v="3882412.9476000001"/>
    <n v="800328.16350000002"/>
    <n v="208567.34729999999"/>
    <n v="1698734.5544"/>
  </r>
  <r>
    <s v="Y3"/>
    <s v="M1"/>
    <s v="Y3-M1"/>
    <x v="1"/>
    <s v="Central"/>
    <n v="366.44159999999999"/>
    <n v="46259465.790399998"/>
    <n v="10445911.841600001"/>
    <n v="9658630.6943999995"/>
    <n v="526475.21680000005"/>
    <n v="1461157.5560000001"/>
    <n v="3519642.7516999999"/>
    <n v="725546.00899999996"/>
    <n v="189078.94699999999"/>
    <n v="1540005.8783"/>
  </r>
  <r>
    <s v="Y3"/>
    <s v="M1"/>
    <s v="Y3-M1"/>
    <x v="1"/>
    <s v="North"/>
    <n v="132.59399999999999"/>
    <n v="16772438.251800001"/>
    <n v="3779770.2297999999"/>
    <n v="3494897.9904"/>
    <n v="190500.3284"/>
    <n v="528708.32620000001"/>
    <n v="1273554.9431"/>
    <n v="262533.09539999999"/>
    <n v="68416.724300000002"/>
    <n v="557238.96909999999"/>
  </r>
  <r>
    <s v="Y3"/>
    <s v="M1"/>
    <s v="Y3-M1"/>
    <x v="1"/>
    <s v="North"/>
    <n v="589.8424"/>
    <n v="74436290.1153"/>
    <n v="16814252.511799999"/>
    <n v="15547003.987199999"/>
    <n v="847440.27280000004"/>
    <n v="2351950.9783000001"/>
    <n v="5665389.8679"/>
    <n v="1167874.497"/>
    <n v="304350.76120000001"/>
    <n v="2478869.1110999999"/>
  </r>
  <r>
    <s v="Y3"/>
    <s v="M1"/>
    <s v="Y3-M1"/>
    <x v="4"/>
    <s v="South"/>
    <n v="25887.170399999999"/>
    <n v="1552415895.5381999"/>
    <n v="1615217.9846000001"/>
    <n v="449035670.18879998"/>
    <n v="59045137.101499997"/>
    <n v="84529788.568700001"/>
    <n v="248644235.97299999"/>
    <n v="51256006.874899998"/>
    <n v="33069659.354600001"/>
    <n v="120137696.14399999"/>
  </r>
  <r>
    <s v="Y3"/>
    <s v="M1"/>
    <s v="Y3-M1"/>
    <x v="4"/>
    <s v="South"/>
    <n v="9045.3215999999993"/>
    <n v="505548162.26560003"/>
    <n v="564378.45620000002"/>
    <n v="156899034.58559999"/>
    <n v="20631155.115800001"/>
    <n v="29535832.2509"/>
    <n v="86879602.660699993"/>
    <n v="17909530.433499999"/>
    <n v="11554978.7575"/>
    <n v="41977708.691799998"/>
  </r>
  <r>
    <s v="Y3"/>
    <s v="M1"/>
    <s v="Y3-M1"/>
    <x v="4"/>
    <s v="South"/>
    <n v="4529.8932000000004"/>
    <n v="239017614.8671"/>
    <n v="282640.6176"/>
    <n v="78574969.4208"/>
    <n v="10332074.5768"/>
    <n v="14791532.196"/>
    <n v="43509267.963600002"/>
    <n v="8969085.2037000004"/>
    <n v="5786728.4342999998"/>
    <n v="21022418.611900002"/>
  </r>
  <r>
    <s v="Y3"/>
    <s v="M1"/>
    <s v="Y3-M1"/>
    <x v="4"/>
    <s v="Central"/>
    <n v="15660.5568"/>
    <n v="928005038.76600003"/>
    <n v="977132.99199999997"/>
    <n v="271646090.39999998"/>
    <n v="35719613.901500002"/>
    <n v="51136664.792499997"/>
    <n v="150418416.5469"/>
    <n v="31007545.228100002"/>
    <n v="20005634.8638"/>
    <n v="72677824.003700003"/>
  </r>
  <r>
    <s v="Y3"/>
    <s v="M1"/>
    <s v="Y3-M1"/>
    <x v="4"/>
    <s v="North"/>
    <n v="14297.6512"/>
    <n v="821620625.58019996"/>
    <n v="892095.18720000004"/>
    <n v="248005298.32319999"/>
    <n v="32611009.990699999"/>
    <n v="46686347.495300002"/>
    <n v="137327815.43529999"/>
    <n v="28309023.229600001"/>
    <n v="18264586.1811"/>
    <n v="66352824.542000003"/>
  </r>
  <r>
    <s v="Y3"/>
    <s v="M1"/>
    <s v="Y3-M1"/>
    <x v="4"/>
    <s v="North"/>
    <n v="3531.8220000000001"/>
    <n v="204055655.10420001"/>
    <n v="220366.36540000001"/>
    <n v="61262548.991999999"/>
    <n v="8055607.7708999999"/>
    <n v="11532514.4583"/>
    <n v="33922872.574100003"/>
    <n v="6992926.9949000003"/>
    <n v="4511738.7739000004"/>
    <n v="16390549.9023"/>
  </r>
  <r>
    <s v="Y3"/>
    <s v="M1"/>
    <s v="Y3-M1"/>
    <x v="4"/>
    <s v="South"/>
    <n v="45053.030400000003"/>
    <n v="3243654919.829"/>
    <n v="3968559.2152"/>
    <n v="862719969.02400005"/>
    <n v="102759871.9832"/>
    <n v="193234079.36899999"/>
    <n v="432730814.10530001"/>
    <n v="89203972.478799999"/>
    <n v="36115658.780299999"/>
    <n v="256405895.48300001"/>
  </r>
  <r>
    <s v="Y3"/>
    <s v="M1"/>
    <s v="Y3-M1"/>
    <x v="4"/>
    <s v="South"/>
    <n v="23915.135999999999"/>
    <n v="1790747157.4533999"/>
    <n v="2106598.6058"/>
    <n v="457950667.68000001"/>
    <n v="54547192.724200003"/>
    <n v="102572884.59649999"/>
    <n v="229703000.6381"/>
    <n v="47351423.747299999"/>
    <n v="19170983.256700002"/>
    <n v="136105869.1776"/>
  </r>
  <r>
    <s v="Y3"/>
    <s v="M1"/>
    <s v="Y3-M1"/>
    <x v="4"/>
    <s v="South"/>
    <n v="15091.608"/>
    <n v="1142560004.1719999"/>
    <n v="1329365.5418"/>
    <n v="288989030.57279998"/>
    <n v="34421918.430299997"/>
    <n v="64728453.384499997"/>
    <n v="144953708.06400001"/>
    <n v="29881039.5825"/>
    <n v="12097818.063200001"/>
    <n v="85889389.218899995"/>
  </r>
  <r>
    <s v="Y3"/>
    <s v="M1"/>
    <s v="Y3-M1"/>
    <x v="4"/>
    <s v="Central"/>
    <n v="19129.698"/>
    <n v="1320556698.7156999"/>
    <n v="1685066.0356000001"/>
    <n v="366314371.16159999"/>
    <n v="43632254.1373"/>
    <n v="82047967.668699995"/>
    <n v="183739244.96610001"/>
    <n v="37876365.668799996"/>
    <n v="15334854.046599999"/>
    <n v="108870974.99240001"/>
  </r>
  <r>
    <s v="Y3"/>
    <s v="M1"/>
    <s v="Y3-M1"/>
    <x v="4"/>
    <s v="North"/>
    <n v="16550.945599999999"/>
    <n v="1154878304.7325001"/>
    <n v="1457913.3174000001"/>
    <n v="316933869.35039997"/>
    <n v="37750469.335600004"/>
    <n v="70987605.213400006"/>
    <n v="158970530.9524"/>
    <n v="32770494.7412"/>
    <n v="13267660.3211"/>
    <n v="94194774.246700004"/>
  </r>
  <r>
    <s v="Y3"/>
    <s v="M1"/>
    <s v="Y3-M1"/>
    <x v="4"/>
    <s v="North"/>
    <n v="10450.0144"/>
    <n v="749559659.65100002"/>
    <n v="920504.48899999994"/>
    <n v="200107207.46880001"/>
    <n v="23835069.473700002"/>
    <n v="44820490.298799999"/>
    <n v="100371566.5423"/>
    <n v="20690790.1347"/>
    <n v="8376998.1946"/>
    <n v="59473142.566699997"/>
  </r>
  <r>
    <s v="Y3"/>
    <s v="M1"/>
    <s v="Y3-M1"/>
    <x v="4"/>
    <s v="North"/>
    <n v="1.6072"/>
    <n v="98407.289000000004"/>
    <n v="165.44319999999999"/>
    <n v="35699.519999999997"/>
    <n v="3665.4517999999998"/>
    <n v="9307.7803999999996"/>
    <n v="15437.0296"/>
    <n v="3182.2193000000002"/>
    <n v="0"/>
    <n v="7850.8842999999997"/>
  </r>
  <r>
    <s v="Y3"/>
    <s v="M1"/>
    <s v="Y3-M1"/>
    <x v="4"/>
    <s v="South"/>
    <n v="9206.0416000000005"/>
    <n v="501716611.48040003"/>
    <n v="709561.22739999997"/>
    <n v="199991044.3008"/>
    <n v="37262960.518700004"/>
    <n v="73959331.046499997"/>
    <n v="88423305.621999994"/>
    <n v="18227752.367199998"/>
    <n v="10771897.8925"/>
    <n v="38917895.682800002"/>
  </r>
  <r>
    <s v="Y3"/>
    <s v="M1"/>
    <s v="Y3-M1"/>
    <x v="4"/>
    <s v="South"/>
    <n v="3337.3508000000002"/>
    <n v="200861929.458"/>
    <n v="257228.383"/>
    <n v="72500244.633599997"/>
    <n v="13508473.808800001"/>
    <n v="26811548.693799999"/>
    <n v="32054991.990899999"/>
    <n v="6607878.4550999999"/>
    <n v="3905001.0428999998"/>
    <n v="14108416.6175"/>
  </r>
  <r>
    <s v="Y3"/>
    <s v="M1"/>
    <s v="Y3-M1"/>
    <x v="4"/>
    <s v="South"/>
    <n v="57.055599999999998"/>
    <n v="5151647.6327999998"/>
    <n v="4397.7665999999999"/>
    <n v="1239469.2287999999"/>
    <n v="230942.10690000001"/>
    <n v="458372.25069999998"/>
    <n v="548014.55130000005"/>
    <n v="112968.7865"/>
    <n v="66760.191200000001"/>
    <n v="241198.55040000001"/>
  </r>
  <r>
    <s v="Y3"/>
    <s v="M1"/>
    <s v="Y3-M1"/>
    <x v="4"/>
    <s v="Central"/>
    <n v="2627.7719999999999"/>
    <n v="190445948.9163"/>
    <n v="202537.47440000001"/>
    <n v="57085432.7808"/>
    <n v="10636338.1491"/>
    <n v="21110947.322099999"/>
    <n v="25239543.416900001"/>
    <n v="5202928.6173999999"/>
    <n v="3074729.9325999999"/>
    <n v="11108721.9695"/>
  </r>
  <r>
    <s v="Y3"/>
    <s v="M1"/>
    <s v="Y3-M1"/>
    <x v="4"/>
    <s v="North"/>
    <n v="3337.3508000000002"/>
    <n v="143081354.03560001"/>
    <n v="257228.383"/>
    <n v="72500244.633599997"/>
    <n v="13508473.808800001"/>
    <n v="26811548.693799999"/>
    <n v="32054991.990899999"/>
    <n v="6607878.4550999999"/>
    <n v="3905001.0428999998"/>
    <n v="14108416.6175"/>
  </r>
  <r>
    <s v="Y3"/>
    <s v="M1"/>
    <s v="Y3-M1"/>
    <x v="4"/>
    <s v="North"/>
    <n v="16.071999999999999"/>
    <n v="1507458.5341"/>
    <n v="1238.4377999999999"/>
    <n v="349146.02879999997"/>
    <n v="65053.379399999998"/>
    <n v="129118.9439"/>
    <n v="154370.29610000001"/>
    <n v="31822.1934"/>
    <n v="18805.687699999999"/>
    <n v="67943.253599999996"/>
  </r>
  <r>
    <s v="Y3"/>
    <s v="M1"/>
    <s v="Y3-M1"/>
    <x v="0"/>
    <s v="South"/>
    <n v="2425.2647999999999"/>
    <n v="399744869.59920001"/>
    <n v="105936730.6098"/>
    <n v="95256648.211199999"/>
    <n v="3484433.9065"/>
    <n v="7804461.5466999998"/>
    <n v="23294477.685699999"/>
    <n v="4801968.9808"/>
    <n v="1255207.9924999999"/>
    <n v="12012269.9848"/>
  </r>
  <r>
    <s v="Y3"/>
    <s v="M1"/>
    <s v="Y3-M1"/>
    <x v="0"/>
    <s v="South"/>
    <n v="1390.2280000000001"/>
    <n v="196999508.40290001"/>
    <n v="60725826.339599997"/>
    <n v="54603711.571199998"/>
    <n v="1997371.6749"/>
    <n v="4473730.4425999997"/>
    <n v="13353030.6151"/>
    <n v="2752619.7272000001"/>
    <n v="719519.49210000003"/>
    <n v="6885761.1244999999"/>
  </r>
  <r>
    <s v="Y3"/>
    <s v="M1"/>
    <s v="Y3-M1"/>
    <x v="0"/>
    <s v="South"/>
    <n v="468.49880000000002"/>
    <n v="78504221.262899995"/>
    <n v="20464251.640799999"/>
    <n v="18401135.347199999"/>
    <n v="673101.98910000001"/>
    <n v="1507621.2993999999"/>
    <n v="4499894.1321"/>
    <n v="927616.93700000003"/>
    <n v="242473.90979999999"/>
    <n v="2320461.6968999999"/>
  </r>
  <r>
    <s v="Y3"/>
    <s v="M1"/>
    <s v="Y3-M1"/>
    <x v="0"/>
    <s v="Central"/>
    <n v="136.61199999999999"/>
    <n v="21937970.067600001"/>
    <n v="5967277.7189999996"/>
    <n v="5365683.5136000002"/>
    <n v="196273.81890000001"/>
    <n v="439615.13020000001"/>
    <n v="1312147.5171000001"/>
    <n v="270488.64370000002"/>
    <n v="70704.227499999994"/>
    <n v="676635.48620000004"/>
  </r>
  <r>
    <s v="Y3"/>
    <s v="M1"/>
    <s v="Y3-M1"/>
    <x v="0"/>
    <s v="North"/>
    <n v="171.16679999999999"/>
    <n v="27760638.5429"/>
    <n v="7476647.8486000001"/>
    <n v="6722884.7999999998"/>
    <n v="245919.62270000001"/>
    <n v="550811.89839999995"/>
    <n v="1644043.6538"/>
    <n v="338906.35950000002"/>
    <n v="88588.237999999998"/>
    <n v="847784.4621"/>
  </r>
  <r>
    <s v="Y3"/>
    <s v="M1"/>
    <s v="Y3-M1"/>
    <x v="0"/>
    <s v="North"/>
    <n v="500.64280000000002"/>
    <n v="79831008.8037"/>
    <n v="21868317.173599999"/>
    <n v="19663648.281599998"/>
    <n v="719284.94149999996"/>
    <n v="1611060.1536000001"/>
    <n v="4808634.7243999997"/>
    <n v="991261.32369999995"/>
    <n v="259110.1986"/>
    <n v="2479670.0466"/>
  </r>
  <r>
    <s v="Y3"/>
    <s v="M1"/>
    <s v="Y3-M1"/>
    <x v="0"/>
    <s v="South"/>
    <n v="123.7544"/>
    <n v="17474970.588799998"/>
    <n v="4419713.2768000001"/>
    <n v="5021995.9296000004"/>
    <n v="177799.8922"/>
    <n v="862908.26800000004"/>
    <n v="1626163.9805999999"/>
    <n v="245030.889"/>
    <n v="331300.53320000001"/>
    <n v="1083826.3607000001"/>
  </r>
  <r>
    <s v="Y3"/>
    <s v="M1"/>
    <s v="Y3-M1"/>
    <x v="0"/>
    <s v="South"/>
    <n v="123.7544"/>
    <n v="14869248.681700001"/>
    <n v="4419713.2768000001"/>
    <n v="5021995.9296000004"/>
    <n v="177799.8922"/>
    <n v="862908.26800000004"/>
    <n v="1626163.9805999999"/>
    <n v="245030.889"/>
    <n v="331300.53320000001"/>
    <n v="1083826.3607000001"/>
  </r>
  <r>
    <s v="Y3"/>
    <s v="M1"/>
    <s v="Y3-M1"/>
    <x v="0"/>
    <s v="South"/>
    <n v="94.021199999999993"/>
    <n v="12871444.2762"/>
    <n v="3357834.3917999999"/>
    <n v="3815412.7680000002"/>
    <n v="135082.27710000001"/>
    <n v="655586.15159999998"/>
    <n v="1235462.2450000001"/>
    <n v="186159.83129999999"/>
    <n v="251702.35320000001"/>
    <n v="823426.52080000006"/>
  </r>
  <r>
    <s v="Y3"/>
    <s v="M1"/>
    <s v="Y3-M1"/>
    <x v="0"/>
    <s v="Central"/>
    <n v="495.01760000000002"/>
    <n v="58009544.310599998"/>
    <n v="17678851.516399998"/>
    <n v="20087981.356800001"/>
    <n v="711203.2977"/>
    <n v="3451633.0718999999"/>
    <n v="6504655.9223999996"/>
    <n v="980123.55610000005"/>
    <n v="1325202.1329999999"/>
    <n v="4335305.443"/>
  </r>
  <r>
    <s v="Y3"/>
    <s v="M1"/>
    <s v="Y3-M1"/>
    <x v="0"/>
    <s v="North"/>
    <n v="237.8656"/>
    <n v="31407682.1252"/>
    <n v="8495032.6708000004"/>
    <n v="9652666.8672000002"/>
    <n v="341747.136"/>
    <n v="1658576.9306999999"/>
    <n v="3125613.8848000001"/>
    <n v="470968.462"/>
    <n v="636785.44050000003"/>
    <n v="2083198.7193"/>
  </r>
  <r>
    <s v="Y3"/>
    <s v="M1"/>
    <s v="Y3-M1"/>
    <x v="0"/>
    <s v="North"/>
    <n v="245.9016"/>
    <n v="34010888.458899997"/>
    <n v="8782026.5125999991"/>
    <n v="9978769.9776000008"/>
    <n v="353292.87410000002"/>
    <n v="1714609.9350999999"/>
    <n v="3231208.9484000001"/>
    <n v="486879.55869999999"/>
    <n v="658298.46219999995"/>
    <n v="2153577.0545000001"/>
  </r>
  <r>
    <s v="Y3"/>
    <s v="M1"/>
    <s v="Y3-M1"/>
    <x v="1"/>
    <s v="South"/>
    <n v="5088.3951999999999"/>
    <n v="793762688.76460004"/>
    <n v="221902239.053"/>
    <n v="116433156.34559999"/>
    <n v="7310613.7061000001"/>
    <n v="19687805.7302"/>
    <n v="48873635.754000001"/>
    <n v="10074906.423699999"/>
    <n v="2889101.1968999999"/>
    <n v="16722761.3331"/>
  </r>
  <r>
    <s v="Y3"/>
    <s v="M1"/>
    <s v="Y3-M1"/>
    <x v="1"/>
    <s v="South"/>
    <n v="4112.0212000000001"/>
    <n v="646634198.82879996"/>
    <n v="179323081.92140001"/>
    <n v="94091670.143999994"/>
    <n v="5907834.4926000005"/>
    <n v="15910060.316099999"/>
    <n v="39495640.264300004"/>
    <n v="8141708.1759000001"/>
    <n v="2334733.2319"/>
    <n v="13513956.055199999"/>
  </r>
  <r>
    <s v="Y3"/>
    <s v="M1"/>
    <s v="Y3-M1"/>
    <x v="1"/>
    <s v="South"/>
    <n v="1756.6695999999999"/>
    <n v="273172608.6067"/>
    <n v="76607438.149200007"/>
    <n v="40196285.068800002"/>
    <n v="2523846.8917999999"/>
    <n v="6796832.4899000004"/>
    <n v="16872673.366799999"/>
    <n v="3478165.7363"/>
    <n v="997406.06700000004"/>
    <n v="5773208.5082"/>
  </r>
  <r>
    <s v="Y3"/>
    <s v="M1"/>
    <s v="Y3-M1"/>
    <x v="1"/>
    <s v="Central"/>
    <n v="81.163600000000002"/>
    <n v="12655820.1785"/>
    <n v="3539502.1609999998"/>
    <n v="1857193.7279999999"/>
    <n v="116609.59329999999"/>
    <n v="314034.804"/>
    <n v="779569.99540000001"/>
    <n v="160702.0766"/>
    <n v="46083.262900000002"/>
    <n v="266740.19179999997"/>
  </r>
  <r>
    <s v="Y3"/>
    <s v="M1"/>
    <s v="Y3-M1"/>
    <x v="1"/>
    <s v="North"/>
    <n v="928.96159999999998"/>
    <n v="141216242.54519999"/>
    <n v="40511526.762599997"/>
    <n v="21256590.777600002"/>
    <n v="1334659.4828999999"/>
    <n v="3594299.3404999999"/>
    <n v="8922603.1162"/>
    <n v="1839322.7773"/>
    <n v="527448.03910000005"/>
    <n v="3052986.75"/>
  </r>
  <r>
    <s v="Y3"/>
    <s v="M1"/>
    <s v="Y3-M1"/>
    <x v="1"/>
    <s v="North"/>
    <n v="2258.9196000000002"/>
    <n v="352622964.69889998"/>
    <n v="98510295.5678"/>
    <n v="51688818.604800001"/>
    <n v="3245441.2294999999"/>
    <n v="8740117.1679999996"/>
    <n v="21696745.1208"/>
    <n v="4472609.2794000003"/>
    <n v="1282574.7733"/>
    <n v="7423828.5071999999"/>
  </r>
  <r>
    <s v="Y3"/>
    <s v="M1"/>
    <s v="Y3-M1"/>
    <x v="1"/>
    <s v="South"/>
    <n v="84.378"/>
    <n v="13010637.7447"/>
    <n v="3262207.4268"/>
    <n v="2156461.1904000002"/>
    <n v="121227.1427"/>
    <n v="211535.6845"/>
    <n v="810444.05469999998"/>
    <n v="167066.51519999999"/>
    <n v="0"/>
    <n v="314347.37319999997"/>
  </r>
  <r>
    <s v="Y3"/>
    <s v="M1"/>
    <s v="Y3-M1"/>
    <x v="1"/>
    <s v="South"/>
    <n v="710.38239999999996"/>
    <n v="103423534.80230001"/>
    <n v="25319859.2302"/>
    <n v="16221591.8784"/>
    <n v="1020622.6156"/>
    <n v="2886334.7927999999"/>
    <n v="6823167.0888"/>
    <n v="1406540.9473000001"/>
    <n v="590027.21869999997"/>
    <n v="3023628.0066999998"/>
  </r>
  <r>
    <s v="Y3"/>
    <s v="M1"/>
    <s v="Y3-M1"/>
    <x v="1"/>
    <s v="South"/>
    <n v="109.28959999999999"/>
    <n v="15880635.670299999"/>
    <n v="3895362.5301999999"/>
    <n v="2495629.4591999999"/>
    <n v="157019.0552"/>
    <n v="444051.50660000002"/>
    <n v="1049718.0137"/>
    <n v="216390.91500000001"/>
    <n v="90773.418300000005"/>
    <n v="465173.53950000001"/>
  </r>
  <r>
    <s v="Y3"/>
    <s v="M1"/>
    <s v="Y3-M1"/>
    <x v="1"/>
    <s v="South"/>
    <n v="506.26799999999997"/>
    <n v="73924386.846200004"/>
    <n v="18044695.746399999"/>
    <n v="11560637.356799999"/>
    <n v="727366.58530000004"/>
    <n v="2057003.3026000001"/>
    <n v="4862664.3279999997"/>
    <n v="1002399.0914"/>
    <n v="420494.5111"/>
    <n v="2154848.0137999998"/>
  </r>
  <r>
    <s v="Y3"/>
    <s v="M1"/>
    <s v="Y3-M1"/>
    <x v="1"/>
    <s v="Central"/>
    <n v="291.70679999999999"/>
    <n v="41705768.833300002"/>
    <n v="10397181.660599999"/>
    <n v="6661128.1727999998"/>
    <n v="419101.96549999999"/>
    <n v="1185225.7124000001"/>
    <n v="2801820.8747"/>
    <n v="577572.80980000005"/>
    <n v="242284.9326"/>
    <n v="1241602.9032000001"/>
  </r>
  <r>
    <s v="Y3"/>
    <s v="M1"/>
    <s v="Y3-M1"/>
    <x v="1"/>
    <s v="North"/>
    <n v="463.67720000000003"/>
    <n v="60352170.020599999"/>
    <n v="16526650.188999999"/>
    <n v="10588075.3728"/>
    <n v="666176.28630000004"/>
    <n v="1883953.8184"/>
    <n v="4453583.0433"/>
    <n v="918070.27899999998"/>
    <n v="385119.576"/>
    <n v="1973567.1492000001"/>
  </r>
  <r>
    <s v="Y3"/>
    <s v="M1"/>
    <s v="Y3-M1"/>
    <x v="1"/>
    <s v="North"/>
    <n v="796.36760000000004"/>
    <n v="107560341.1076"/>
    <n v="28384593.494399998"/>
    <n v="18185064.691199999"/>
    <n v="1144159.1544999999"/>
    <n v="3235698.8457999998"/>
    <n v="7649048.1731000002"/>
    <n v="1576789.6819"/>
    <n v="661444.54040000006"/>
    <n v="3389610.1296999999"/>
  </r>
  <r>
    <s v="Y3"/>
    <s v="M1"/>
    <s v="Y3-M1"/>
    <x v="1"/>
    <s v="South"/>
    <n v="66.698800000000006"/>
    <n v="9972526.8036000002"/>
    <n v="2601669.0876000002"/>
    <n v="1784545.4016"/>
    <n v="95827.513300000006"/>
    <n v="306388.0748"/>
    <n v="640636.72889999999"/>
    <n v="132062.10250000001"/>
    <n v="49911.4715"/>
    <n v="398463.41110000003"/>
  </r>
  <r>
    <s v="Y3"/>
    <s v="M1"/>
    <s v="Y3-M1"/>
    <x v="1"/>
    <s v="South"/>
    <n v="548.85879999999997"/>
    <n v="86007342.868499994"/>
    <n v="21408914.813999999"/>
    <n v="14684872.7808"/>
    <n v="788556.88419999997"/>
    <n v="2521241.6277000001"/>
    <n v="5271745.6128000002"/>
    <n v="1086727.9039"/>
    <n v="410717.28950000001"/>
    <n v="3278921.8043999998"/>
  </r>
  <r>
    <s v="Y3"/>
    <s v="M1"/>
    <s v="Y3-M1"/>
    <x v="1"/>
    <s v="South"/>
    <n v="153.48759999999999"/>
    <n v="22827019.202100001"/>
    <n v="5986973.4138000002"/>
    <n v="4106603.5584"/>
    <n v="220519.9933"/>
    <n v="705061.71429999999"/>
    <n v="1474236.328"/>
    <n v="303901.94679999998"/>
    <n v="114856.5187"/>
    <n v="916945.92189999996"/>
  </r>
  <r>
    <s v="Y3"/>
    <s v="M1"/>
    <s v="Y3-M1"/>
    <x v="1"/>
    <s v="North"/>
    <n v="71.520399999999995"/>
    <n v="10690806.534399999"/>
    <n v="2789741.4175999998"/>
    <n v="1913549.3759999999"/>
    <n v="102755.7019"/>
    <n v="328536.6103"/>
    <n v="686947.81779999996"/>
    <n v="141608.7605"/>
    <n v="53519.529699999999"/>
    <n v="427267.995"/>
  </r>
  <r>
    <s v="Y3"/>
    <s v="M1"/>
    <s v="Y3-M1"/>
    <x v="1"/>
    <s v="North"/>
    <n v="145.45160000000001"/>
    <n v="21574115.6899"/>
    <n v="5673519.7955999998"/>
    <n v="3891598.7711999998"/>
    <n v="208974.25520000001"/>
    <n v="668147.48840000003"/>
    <n v="1397051.18"/>
    <n v="287990.85009999998"/>
    <n v="108843.08839999999"/>
    <n v="868938.28200000001"/>
  </r>
  <r>
    <s v="Y3"/>
    <s v="M1"/>
    <s v="Y3-M1"/>
    <x v="3"/>
    <s v="South"/>
    <n v="98.842799999999997"/>
    <n v="8553726.7171999998"/>
    <n v="3129445.622"/>
    <n v="301940.00640000001"/>
    <n v="142010.4657"/>
    <n v="335205.6532"/>
    <n v="1677090.517"/>
    <n v="195706.48929999999"/>
    <n v="33415.831599999998"/>
    <n v="987668.45940000005"/>
  </r>
  <r>
    <s v="Y3"/>
    <s v="M1"/>
    <s v="Y3-M1"/>
    <x v="3"/>
    <s v="South"/>
    <n v="385.72800000000001"/>
    <n v="33135818.179499999"/>
    <n v="12212465.811799999"/>
    <n v="1178300.6399999999"/>
    <n v="554184.24250000005"/>
    <n v="1308119.6224"/>
    <n v="6544743.4811000004"/>
    <n v="763732.64110000001"/>
    <n v="130403.2451"/>
    <n v="3854315.9391000001"/>
  </r>
  <r>
    <s v="Y3"/>
    <s v="M1"/>
    <s v="Y3-M1"/>
    <x v="3"/>
    <s v="Central"/>
    <n v="24.9116"/>
    <n v="1894064.4509999999"/>
    <n v="788721.82160000002"/>
    <n v="76098.623999999996"/>
    <n v="35791.912400000001"/>
    <n v="84482.725600000005"/>
    <n v="422681.34980000003"/>
    <n v="49324.399700000002"/>
    <n v="8421.8762000000006"/>
    <n v="248924.5711"/>
  </r>
  <r>
    <s v="Y3"/>
    <s v="M1"/>
    <s v="Y3-M1"/>
    <x v="3"/>
    <s v="North"/>
    <n v="707.16800000000001"/>
    <n v="55992620.115400001"/>
    <n v="22389522.113200001"/>
    <n v="2160217.7088000001"/>
    <n v="1016005.0661000001"/>
    <n v="2398219.3078000001"/>
    <n v="11998696.381999999"/>
    <n v="1400176.5086999999"/>
    <n v="239072.61600000001"/>
    <n v="7066245.8882999998"/>
  </r>
  <r>
    <s v="Y3"/>
    <s v="M1"/>
    <s v="Y3-M1"/>
    <x v="3"/>
    <s v="North"/>
    <n v="305.36799999999999"/>
    <n v="23679933.819699999"/>
    <n v="9668203.9238000009"/>
    <n v="932820.97919999994"/>
    <n v="438729.34740000003"/>
    <n v="1035594.7010999999"/>
    <n v="5181255.2559000002"/>
    <n v="604621.67420000001"/>
    <n v="103235.90240000001"/>
    <n v="3051333.4517999999"/>
  </r>
  <r>
    <s v="Y3"/>
    <s v="M1"/>
    <s v="Y3-M1"/>
    <x v="3"/>
    <s v="South"/>
    <n v="24.108000000000001"/>
    <n v="1884504.1584999999"/>
    <n v="623601.554"/>
    <n v="75816.019199999995"/>
    <n v="34635.971400000002"/>
    <n v="85999.3174"/>
    <n v="409046.46759999997"/>
    <n v="47733.290099999998"/>
    <n v="302.57569999999998"/>
    <n v="184105.22140000001"/>
  </r>
  <r>
    <s v="Y3"/>
    <s v="M1"/>
    <s v="Y3-M1"/>
    <x v="3"/>
    <s v="Central"/>
    <n v="253.9376"/>
    <n v="17466952.8948"/>
    <n v="6568599.3235999998"/>
    <n v="798599.44319999998"/>
    <n v="364837.36930000002"/>
    <n v="905859.47660000005"/>
    <n v="4308622.7916999999"/>
    <n v="502790.65539999999"/>
    <n v="3187.1309999999999"/>
    <n v="1939241.6654000001"/>
  </r>
  <r>
    <s v="Y3"/>
    <s v="M1"/>
    <s v="Y3-M1"/>
    <x v="3"/>
    <s v="North"/>
    <n v="686.27440000000001"/>
    <n v="48993791.413599998"/>
    <n v="17751848.556000002"/>
    <n v="2158241.0496"/>
    <n v="985986.64419999998"/>
    <n v="2448113.9018999999"/>
    <n v="11644189.443499999"/>
    <n v="1358807.6573000001"/>
    <n v="8613.3223999999991"/>
    <n v="5240861.9691000003"/>
  </r>
  <r>
    <s v="Y3"/>
    <s v="M1"/>
    <s v="Y3-M1"/>
    <x v="3"/>
    <s v="North"/>
    <n v="164.738"/>
    <n v="11449316.3455"/>
    <n v="4261275.1645999998"/>
    <n v="518078.3616"/>
    <n v="236682.0379"/>
    <n v="587662.00219999999"/>
    <n v="2795150.8616999998"/>
    <n v="326177.48210000002"/>
    <n v="2067.6008000000002"/>
    <n v="1258052.3462"/>
  </r>
  <r>
    <s v="Y3"/>
    <s v="M1"/>
    <s v="Y3-M1"/>
    <x v="5"/>
    <s v="South"/>
    <n v="1567.8235999999999"/>
    <n v="244399933.0995"/>
    <n v="66504369.160400003"/>
    <n v="65585434.963200003"/>
    <n v="2252527.6395999999"/>
    <n v="7750553.9533000002"/>
    <n v="15058822.3873"/>
    <n v="3104254.9641"/>
    <n v="4318714.4881999996"/>
    <n v="7796884.0146000003"/>
  </r>
  <r>
    <s v="Y3"/>
    <s v="M1"/>
    <s v="Y3-M1"/>
    <x v="5"/>
    <s v="South"/>
    <n v="548.85879999999997"/>
    <n v="85733617.140900001"/>
    <n v="23281641.957800001"/>
    <n v="22959944.371199999"/>
    <n v="788556.88419999997"/>
    <n v="2713289.7744999998"/>
    <n v="5271745.6128000002"/>
    <n v="1086727.9039"/>
    <n v="1511882.1094"/>
    <n v="2729508.858"/>
  </r>
  <r>
    <s v="Y3"/>
    <s v="M1"/>
    <s v="Y3-M1"/>
    <x v="5"/>
    <s v="South"/>
    <n v="153.48759999999999"/>
    <n v="24963187.302900001"/>
    <n v="6510679.091"/>
    <n v="6420716.5055999998"/>
    <n v="220519.9933"/>
    <n v="758767.71149999998"/>
    <n v="1474236.328"/>
    <n v="303901.94679999998"/>
    <n v="422795.72899999999"/>
    <n v="763303.35560000001"/>
  </r>
  <r>
    <s v="Y3"/>
    <s v="M1"/>
    <s v="Y3-M1"/>
    <x v="5"/>
    <s v="Central"/>
    <n v="638.05840000000001"/>
    <n v="97084818.965000004"/>
    <n v="27065334.305"/>
    <n v="26691355.814399999"/>
    <n v="916712.2156"/>
    <n v="3154249.0205000001"/>
    <n v="6128500.7562999995"/>
    <n v="1263341.0771000001"/>
    <n v="1757590.6221"/>
    <n v="3173104.0019"/>
  </r>
  <r>
    <s v="Y3"/>
    <s v="M1"/>
    <s v="Y3-M1"/>
    <x v="5"/>
    <s v="North"/>
    <n v="4073.4484000000002"/>
    <n v="641586901.34800005"/>
    <n v="172788645.02779999"/>
    <n v="170401111.81439999"/>
    <n v="5852416.4413000001"/>
    <n v="20137138.897799999"/>
    <n v="39125151.553599998"/>
    <n v="8065334.9117999999"/>
    <n v="11220688.7446"/>
    <n v="20257511.568599999"/>
  </r>
  <r>
    <s v="Y3"/>
    <s v="M1"/>
    <s v="Y3-M1"/>
    <x v="5"/>
    <s v="North"/>
    <n v="3473.1592000000001"/>
    <n v="529852345.7202"/>
    <n v="147325413.35679999"/>
    <n v="145289723.86559999"/>
    <n v="4989966.3360000001"/>
    <n v="17169602.3508"/>
    <n v="33359420.9932"/>
    <n v="6876775.9890999999"/>
    <n v="9567136.8620999996"/>
    <n v="17272236.141100001"/>
  </r>
  <r>
    <s v="Y3"/>
    <s v="M1"/>
    <s v="Y3-M1"/>
    <x v="5"/>
    <s v="Central"/>
    <n v="105.27160000000001"/>
    <n v="16014700.137700001"/>
    <n v="5455299.4194"/>
    <n v="4109846.8223999999"/>
    <n v="151245.56460000001"/>
    <n v="578498.12890000001"/>
    <n v="1011125.4396"/>
    <n v="208435.36660000001"/>
    <n v="62247.130299999997"/>
    <n v="505940.41320000001"/>
  </r>
  <r>
    <s v="Y3"/>
    <s v="M1"/>
    <s v="Y3-M1"/>
    <x v="5"/>
    <s v="North"/>
    <n v="188.04239999999999"/>
    <n v="29123046.666299999"/>
    <n v="9744581.4134"/>
    <n v="7341252.4415999996"/>
    <n v="270164.55410000001"/>
    <n v="1033347.8027999999"/>
    <n v="1806132.4646999999"/>
    <n v="372319.66249999998"/>
    <n v="111189.5304"/>
    <n v="903740.89080000005"/>
  </r>
  <r>
    <s v="Y3"/>
    <s v="M1"/>
    <s v="Y3-M1"/>
    <x v="5"/>
    <s v="North"/>
    <n v="309.38600000000002"/>
    <n v="41595223.624399997"/>
    <n v="16032751.3314"/>
    <n v="12078556.704"/>
    <n v="444502.83789999998"/>
    <n v="1700166.2568000001"/>
    <n v="2971628.2004999998"/>
    <n v="612577.22250000003"/>
    <n v="182940.03940000001"/>
    <n v="1486924.1151000001"/>
  </r>
  <r>
    <s v="Y3"/>
    <s v="M1"/>
    <s v="Y3-M1"/>
    <x v="6"/>
    <s v="South"/>
    <n v="1112.9860000000001"/>
    <n v="166550896.9777"/>
    <n v="51458252.669399999"/>
    <n v="30250516.089600001"/>
    <n v="1599053.0323999999"/>
    <n v="8226495.0477"/>
    <n v="10690143.0068"/>
    <n v="2203686.8914999999"/>
    <n v="431343.62880000001"/>
    <n v="3651711.3133999999"/>
  </r>
  <r>
    <s v="Y3"/>
    <s v="M1"/>
    <s v="Y3-M1"/>
    <x v="6"/>
    <s v="South"/>
    <n v="1291.3851999999999"/>
    <n v="205090698.98390001"/>
    <n v="59706434.541000001"/>
    <n v="35099336.678400002"/>
    <n v="1855362.4521999999"/>
    <n v="9545110.1383999996"/>
    <n v="12403653.2939"/>
    <n v="2556913.2379999999"/>
    <n v="500483.18520000001"/>
    <n v="4237039.7693999996"/>
  </r>
  <r>
    <s v="Y3"/>
    <s v="M1"/>
    <s v="Y3-M1"/>
    <x v="6"/>
    <s v="South"/>
    <n v="153.48759999999999"/>
    <n v="23429169.6602"/>
    <n v="7096409.2648"/>
    <n v="4171731.7631999999"/>
    <n v="220519.9933"/>
    <n v="1134484.1546"/>
    <n v="1474236.328"/>
    <n v="303901.94679999998"/>
    <n v="59484.933599999997"/>
    <n v="503593.40130000003"/>
  </r>
  <r>
    <s v="Y3"/>
    <s v="M1"/>
    <s v="Y3-M1"/>
    <x v="6"/>
    <s v="Central"/>
    <n v="333.49400000000003"/>
    <n v="49582287.606899999"/>
    <n v="15418898.1998"/>
    <n v="9064234.0800000001"/>
    <n v="479138.80930000002"/>
    <n v="2464978.6605000002"/>
    <n v="3203183.6447000001"/>
    <n v="660310.51260000002"/>
    <n v="129247.3689"/>
    <n v="1094195.0867000001"/>
  </r>
  <r>
    <s v="Y3"/>
    <s v="M1"/>
    <s v="Y3-M1"/>
    <x v="6"/>
    <s v="North"/>
    <n v="293.31400000000002"/>
    <n v="40577608.165200002"/>
    <n v="13561200.139"/>
    <n v="7972157.0303999996"/>
    <n v="421410.11869999999"/>
    <n v="2167993.2796999998"/>
    <n v="2817257.9043000001"/>
    <n v="580755.02919999999"/>
    <n v="113675.3968"/>
    <n v="962364.35329999996"/>
  </r>
  <r>
    <s v="Y3"/>
    <s v="M1"/>
    <s v="Y3-M1"/>
    <x v="6"/>
    <s v="North"/>
    <n v="737.70479999999998"/>
    <n v="113282788.40800001"/>
    <n v="34107346.959200002"/>
    <n v="20050522.444800001"/>
    <n v="1059877.3794"/>
    <n v="5452651.5911999997"/>
    <n v="7085596.5922999997"/>
    <n v="1460638.6761"/>
    <n v="285901.40889999998"/>
    <n v="2420412.264"/>
  </r>
  <r>
    <s v="Y3"/>
    <s v="M1"/>
    <s v="Y3-M1"/>
    <x v="6"/>
    <s v="South"/>
    <n v="1058.3412000000001"/>
    <n v="172815241.90110001"/>
    <n v="63611317.213799998"/>
    <n v="30508727.136"/>
    <n v="1520543.5048"/>
    <n v="9118686.9914999995"/>
    <n v="10165284"/>
    <n v="2095491.4339999999"/>
    <n v="574803.96"/>
    <n v="3609549.2141999998"/>
  </r>
  <r>
    <s v="Y3"/>
    <s v="M1"/>
    <s v="Y3-M1"/>
    <x v="6"/>
    <s v="South"/>
    <n v="756.99120000000005"/>
    <n v="124700500.1781"/>
    <n v="45498755.553199999"/>
    <n v="21821732.678399999"/>
    <n v="1087586.4051000001"/>
    <n v="6522249.9210999999"/>
    <n v="7270840.9475999996"/>
    <n v="1498825.3081"/>
    <n v="411135.40649999998"/>
    <n v="2581773.2420999999"/>
  </r>
  <r>
    <s v="Y3"/>
    <s v="M1"/>
    <s v="Y3-M1"/>
    <x v="6"/>
    <s v="South"/>
    <n v="426.71159999999998"/>
    <n v="70432395.505199999"/>
    <n v="25647387.451400001"/>
    <n v="12300784.838400001"/>
    <n v="613066.38820000004"/>
    <n v="3676554.8917999999"/>
    <n v="4098531.3621999999"/>
    <n v="844879.23419999995"/>
    <n v="231754.67180000001"/>
    <n v="1455330.7766"/>
  </r>
  <r>
    <s v="Y3"/>
    <s v="M1"/>
    <s v="Y3-M1"/>
    <x v="6"/>
    <s v="Central"/>
    <n v="66.698800000000006"/>
    <n v="11739842.7938"/>
    <n v="4008913.8341999999"/>
    <n v="1922721.0432"/>
    <n v="95827.513300000006"/>
    <n v="574678.07160000002"/>
    <n v="640636.72889999999"/>
    <n v="132062.10250000001"/>
    <n v="36225.306499999999"/>
    <n v="227481.08180000001"/>
  </r>
  <r>
    <s v="Y3"/>
    <s v="M1"/>
    <s v="Y3-M1"/>
    <x v="6"/>
    <s v="North"/>
    <n v="237.06200000000001"/>
    <n v="38562086.549400002"/>
    <n v="14248549.026000001"/>
    <n v="6833770.5791999996"/>
    <n v="340592.43790000002"/>
    <n v="2042530.4953999999"/>
    <n v="2276961.8679"/>
    <n v="469377.35230000003"/>
    <n v="128752.59540000001"/>
    <n v="808517.09809999994"/>
  </r>
  <r>
    <s v="Y3"/>
    <s v="M1"/>
    <s v="Y3-M1"/>
    <x v="6"/>
    <s v="North"/>
    <n v="110.8968"/>
    <n v="18139061.2733"/>
    <n v="6665423.3656000001"/>
    <n v="3196814.4767999998"/>
    <n v="159328.45139999999"/>
    <n v="955488.8419"/>
    <n v="1065155.0433"/>
    <n v="219573.13430000001"/>
    <n v="60230.027699999999"/>
    <n v="378221.55780000001"/>
  </r>
  <r>
    <s v="Y3"/>
    <s v="M1"/>
    <s v="Y3-M1"/>
    <x v="6"/>
    <s v="South"/>
    <n v="123.7544"/>
    <n v="18404928.4197"/>
    <n v="7001908.5861999998"/>
    <n v="3392634.4128"/>
    <n v="177799.8922"/>
    <n v="961808.21799999999"/>
    <n v="1188651.2801999999"/>
    <n v="245030.889"/>
    <n v="0"/>
    <n v="339275.03340000001"/>
  </r>
  <r>
    <s v="Y3"/>
    <s v="M1"/>
    <s v="Y3-M1"/>
    <x v="6"/>
    <s v="South"/>
    <n v="216.16839999999999"/>
    <n v="33877665.698200002"/>
    <n v="12230606.499600001"/>
    <n v="5926094.3424000004"/>
    <n v="310574.016"/>
    <n v="1680041.6274999999"/>
    <n v="2076280.4828999999"/>
    <n v="428008.50089999998"/>
    <n v="0"/>
    <n v="592629.76610000001"/>
  </r>
  <r>
    <s v="Y3"/>
    <s v="M1"/>
    <s v="Y3-M1"/>
    <x v="6"/>
    <s v="South"/>
    <n v="126.1652"/>
    <n v="19104130.525800001"/>
    <n v="7138309.3459999999"/>
    <n v="3458723.7888000002"/>
    <n v="181265.22949999999"/>
    <n v="980544.74170000001"/>
    <n v="1211806.8245999999"/>
    <n v="249804.21799999999"/>
    <n v="0"/>
    <n v="345884.28730000003"/>
  </r>
  <r>
    <s v="Y3"/>
    <s v="M1"/>
    <s v="Y3-M1"/>
    <x v="6"/>
    <s v="Central"/>
    <n v="36.161999999999999"/>
    <n v="5389873.7037000004"/>
    <n v="2046012.1924000001"/>
    <n v="991353.2352"/>
    <n v="51955.199999999997"/>
    <n v="281047.85590000002"/>
    <n v="347333.16629999998"/>
    <n v="71599.935100000002"/>
    <n v="0"/>
    <n v="99138.808399999994"/>
  </r>
  <r>
    <s v="Y3"/>
    <s v="M1"/>
    <s v="Y3-M1"/>
    <x v="7"/>
    <s v="North"/>
    <n v="46.608800000000002"/>
    <n v="2629424.1453"/>
    <n v="1477666.281"/>
    <n v="143412.09599999999"/>
    <n v="66963.789499999999"/>
    <n v="275806.2452"/>
    <n v="790823.17059999995"/>
    <n v="92284.360799999995"/>
    <n v="70227.776899999997"/>
    <n v="395219.25959999999"/>
  </r>
  <r>
    <s v="Y3"/>
    <s v="M1"/>
    <s v="Y3-M1"/>
    <x v="7"/>
    <s v="North"/>
    <n v="64.287999999999997"/>
    <n v="3879803.3328999998"/>
    <n v="2038160.7990000001"/>
    <n v="197809.97760000001"/>
    <n v="92364.661900000006"/>
    <n v="380422.40710000001"/>
    <n v="1090790.5802"/>
    <n v="127288.7735"/>
    <n v="96865.899099999995"/>
    <n v="545130.01329999999"/>
  </r>
  <r>
    <s v="Y3"/>
    <s v="M1"/>
    <s v="Y3-M1"/>
    <x v="5"/>
    <s v="South"/>
    <n v="848.60159999999996"/>
    <n v="127528487.5511"/>
    <n v="30156037.583799999"/>
    <n v="36139728.537600003"/>
    <n v="1219204.5878000001"/>
    <n v="2107505.1653"/>
    <n v="8150751.6354999999"/>
    <n v="1680211.8104000001"/>
    <n v="1506897.5608000001"/>
    <n v="2495288.8248000001"/>
  </r>
  <r>
    <s v="Y3"/>
    <s v="M1"/>
    <s v="Y3-M1"/>
    <x v="5"/>
    <s v="South"/>
    <n v="31.340399999999999"/>
    <n v="4616260.9056000002"/>
    <n v="1113717.4892"/>
    <n v="1334706.2592"/>
    <n v="45027.011400000003"/>
    <n v="77833.997600000002"/>
    <n v="301022.07740000001"/>
    <n v="62053.277099999999"/>
    <n v="55652.466699999997"/>
    <n v="92155.553199999995"/>
  </r>
  <r>
    <s v="Y3"/>
    <s v="M1"/>
    <s v="Y3-M1"/>
    <x v="5"/>
    <s v="South"/>
    <n v="149.46960000000001"/>
    <n v="22551492.317499999"/>
    <n v="5311574.6163999997"/>
    <n v="6365520.4031999996"/>
    <n v="214746.50270000001"/>
    <n v="371208.29619999998"/>
    <n v="1435643.754"/>
    <n v="295946.39840000001"/>
    <n v="265419.45669999998"/>
    <n v="439511.09980000003"/>
  </r>
  <r>
    <s v="Y3"/>
    <s v="M1"/>
    <s v="Y3-M1"/>
    <x v="5"/>
    <s v="Central"/>
    <n v="412.24680000000001"/>
    <n v="61573393.378700003"/>
    <n v="14649666.0644"/>
    <n v="17556516.192000002"/>
    <n v="592284.30819999997"/>
    <n v="1023816.4297"/>
    <n v="3959598.0956999999"/>
    <n v="816239.26020000002"/>
    <n v="732043.98549999995"/>
    <n v="1212199.9689"/>
  </r>
  <r>
    <s v="Y3"/>
    <s v="M1"/>
    <s v="Y3-M1"/>
    <x v="5"/>
    <s v="North"/>
    <n v="187.2388"/>
    <n v="28931081.050900001"/>
    <n v="6653746.8936000001"/>
    <n v="7974011.6736000003"/>
    <n v="269009.85600000003"/>
    <n v="465008.24200000003"/>
    <n v="1798413.9498999999"/>
    <n v="370728.55290000001"/>
    <n v="332487.81410000002"/>
    <n v="550570.35620000004"/>
  </r>
  <r>
    <s v="Y3"/>
    <s v="M1"/>
    <s v="Y3-M1"/>
    <x v="5"/>
    <s v="North"/>
    <n v="92.414000000000001"/>
    <n v="13940094.3704"/>
    <n v="3284038.7705999999"/>
    <n v="3935671.7376000001"/>
    <n v="132772.88080000001"/>
    <n v="229510.50570000001"/>
    <n v="887629.20270000002"/>
    <n v="182977.61189999999"/>
    <n v="164103.42749999999"/>
    <n v="271740.73379999999"/>
  </r>
  <r>
    <s v="Y3"/>
    <s v="M1"/>
    <s v="Y3-M1"/>
    <x v="6"/>
    <s v="South"/>
    <n v="55.448399999999999"/>
    <n v="8114604.8251"/>
    <n v="2705571.3942"/>
    <n v="1631573.5488"/>
    <n v="79662.982699999993"/>
    <n v="700060.24690000003"/>
    <n v="532577.52159999998"/>
    <n v="109786.5672"/>
    <n v="44448.852299999999"/>
    <n v="219628.3982"/>
  </r>
  <r>
    <s v="Y3"/>
    <s v="M1"/>
    <s v="Y3-M1"/>
    <x v="6"/>
    <s v="South"/>
    <n v="81.163600000000002"/>
    <n v="11918663.305199999"/>
    <n v="3960329.2113999999"/>
    <n v="2388246.7200000002"/>
    <n v="116609.59329999999"/>
    <n v="1024725.8686"/>
    <n v="779569.99540000001"/>
    <n v="160702.0766"/>
    <n v="65062.8128"/>
    <n v="321485.0466"/>
  </r>
  <r>
    <s v="Y3"/>
    <s v="M1"/>
    <s v="Y3-M1"/>
    <x v="6"/>
    <s v="South"/>
    <n v="130.98679999999999"/>
    <n v="19129113.622099999"/>
    <n v="6391421.5873999996"/>
    <n v="3854297.2991999998"/>
    <n v="188190.93220000001"/>
    <n v="1653765.5107"/>
    <n v="1258117.9134"/>
    <n v="259350.87599999999"/>
    <n v="105002.3613"/>
    <n v="518832.30290000001"/>
  </r>
  <r>
    <s v="Y3"/>
    <s v="M1"/>
    <s v="Y3-M1"/>
    <x v="6"/>
    <s v="Central"/>
    <n v="12.054"/>
    <n v="1806664.5856000001"/>
    <n v="588167.2794"/>
    <n v="354690.27840000001"/>
    <n v="17317.985700000001"/>
    <n v="152187.01019999999"/>
    <n v="115777.7221"/>
    <n v="23866.645"/>
    <n v="9662.7939999999999"/>
    <n v="47745.303899999999"/>
  </r>
  <r>
    <s v="Y3"/>
    <s v="M1"/>
    <s v="Y3-M1"/>
    <x v="6"/>
    <s v="North"/>
    <n v="98.842799999999997"/>
    <n v="14920545.8528"/>
    <n v="4822974.7136000004"/>
    <n v="2908457.6063999999"/>
    <n v="142010.4657"/>
    <n v="1247933.4835999999"/>
    <n v="949377.32120000001"/>
    <n v="195706.48929999999"/>
    <n v="79234.910600000003"/>
    <n v="391511.49239999999"/>
  </r>
  <r>
    <s v="Y3"/>
    <s v="M1"/>
    <s v="Y3-M1"/>
    <x v="6"/>
    <s v="North"/>
    <n v="292.5104"/>
    <n v="42674552.574199997"/>
    <n v="14272869.1764"/>
    <n v="8607141.6767999995"/>
    <n v="420256.66360000003"/>
    <n v="3693071.4473000001"/>
    <n v="2809539.3895"/>
    <n v="579163.91949999996"/>
    <n v="234483.80059999999"/>
    <n v="1158619.3758"/>
  </r>
  <r>
    <s v="Y3"/>
    <s v="M1"/>
    <s v="Y3-M1"/>
    <x v="6"/>
    <s v="South"/>
    <n v="343.13720000000001"/>
    <n v="37086577.865599997"/>
    <n v="9919887.5734000001"/>
    <n v="10137478.1568"/>
    <n v="492992.70059999998"/>
    <n v="0"/>
    <n v="3295805.8223000001"/>
    <n v="679403.82860000001"/>
    <n v="382605.50510000001"/>
    <n v="958479.45700000005"/>
  </r>
  <r>
    <s v="Y3"/>
    <s v="M1"/>
    <s v="Y3-M1"/>
    <x v="6"/>
    <s v="South"/>
    <n v="15.2684"/>
    <n v="1818511.3291"/>
    <n v="441400.07140000002"/>
    <n v="451082.1312"/>
    <n v="21936.7781"/>
    <n v="0"/>
    <n v="146651.7813"/>
    <n v="30231.083699999999"/>
    <n v="17024.600900000001"/>
    <n v="42648.968800000002"/>
  </r>
  <r>
    <s v="Y3"/>
    <s v="M1"/>
    <s v="Y3-M1"/>
    <x v="6"/>
    <s v="South"/>
    <n v="1112.1823999999999"/>
    <n v="120178539.06460001"/>
    <n v="32152517.036600001"/>
    <n v="32857773.657600001"/>
    <n v="1597897.0914"/>
    <n v="0"/>
    <n v="10682424.492000001"/>
    <n v="2202095.7818"/>
    <n v="1240107.7731000001"/>
    <n v="3106640.6757"/>
  </r>
  <r>
    <s v="Y3"/>
    <s v="M1"/>
    <s v="Y3-M1"/>
    <x v="6"/>
    <s v="South"/>
    <n v="54.644799999999996"/>
    <n v="8132887.6814000001"/>
    <n v="2410519.355"/>
    <n v="1570851.3023999999"/>
    <n v="78509.527600000001"/>
    <n v="688944.21860000002"/>
    <n v="524859.00679999997"/>
    <n v="108195.4575"/>
    <n v="558974.03330000001"/>
    <n v="216445.37789999999"/>
  </r>
  <r>
    <s v="Y3"/>
    <s v="M1"/>
    <s v="Y3-M1"/>
    <x v="6"/>
    <s v="South"/>
    <n v="9.6432000000000002"/>
    <n v="1441969.2967999999"/>
    <n v="425385.4878"/>
    <n v="277209.33120000002"/>
    <n v="13855.1343"/>
    <n v="121578.3915"/>
    <n v="92622.1777"/>
    <n v="19093.315999999999"/>
    <n v="98642.476500000004"/>
    <n v="38196.243199999997"/>
  </r>
  <r>
    <s v="Y3"/>
    <s v="M1"/>
    <s v="Y3-M1"/>
    <x v="6"/>
    <s v="South"/>
    <n v="81.967200000000005"/>
    <n v="11965811.610099999"/>
    <n v="3615779.4301999998"/>
    <n v="2356277.7407999998"/>
    <n v="117764.2914"/>
    <n v="1033416.3279"/>
    <n v="787288.51029999997"/>
    <n v="162293.1862"/>
    <n v="838461.04989999998"/>
    <n v="324668.06679999997"/>
  </r>
  <r>
    <s v="Y3"/>
    <s v="M1"/>
    <s v="Y3-M1"/>
    <x v="6"/>
    <s v="North"/>
    <n v="16.875599999999999"/>
    <n v="2437951.7796"/>
    <n v="744425.20019999996"/>
    <n v="485115.14880000002"/>
    <n v="24246.174299999999"/>
    <n v="212762.1851"/>
    <n v="162088.81090000001"/>
    <n v="33413.303"/>
    <n v="172624.33379999999"/>
    <n v="66843.425499999998"/>
  </r>
  <r>
    <s v="Y3"/>
    <s v="M1"/>
    <s v="Y3-M1"/>
    <x v="6"/>
    <s v="North"/>
    <n v="24.9116"/>
    <n v="3659301.6324"/>
    <n v="1098913.5044"/>
    <n v="716123.71200000006"/>
    <n v="35791.912400000001"/>
    <n v="314077.51140000002"/>
    <n v="239273.959"/>
    <n v="49324.399700000002"/>
    <n v="254826.39749999999"/>
    <n v="98673.628200000006"/>
  </r>
  <r>
    <s v="Y3"/>
    <s v="M1"/>
    <s v="Y3-M1"/>
    <x v="2"/>
    <s v="South"/>
    <n v="129.37960000000001"/>
    <n v="82223932.456499994"/>
    <n v="41890063.932400003"/>
    <n v="4544979.4944000002"/>
    <n v="185882.7789"/>
    <n v="2594296.9345"/>
    <n v="1242680.8838"/>
    <n v="256168.65669999999"/>
    <n v="0"/>
    <n v="602592.05980000005"/>
  </r>
  <r>
    <s v="Y3"/>
    <s v="M1"/>
    <s v="Y3-M1"/>
    <x v="2"/>
    <s v="South"/>
    <n v="24.108000000000001"/>
    <n v="15214079.533"/>
    <n v="7805601.4265999999"/>
    <n v="846890.22719999996"/>
    <n v="34635.971400000002"/>
    <n v="483409.36670000001"/>
    <n v="231555.4442"/>
    <n v="47733.290099999998"/>
    <n v="0"/>
    <n v="112284.2347"/>
  </r>
  <r>
    <s v="Y3"/>
    <s v="M1"/>
    <s v="Y3-M1"/>
    <x v="2"/>
    <s v="South"/>
    <n v="7.2324000000000002"/>
    <n v="4618494.0537"/>
    <n v="2341679.8711999999"/>
    <n v="254067.22560000001"/>
    <n v="10391.040000000001"/>
    <n v="145022.81"/>
    <n v="69466.633300000001"/>
    <n v="14319.986999999999"/>
    <n v="0"/>
    <n v="33685.270400000001"/>
  </r>
  <r>
    <s v="Y3"/>
    <s v="M1"/>
    <s v="Y3-M1"/>
    <x v="2"/>
    <s v="Central"/>
    <n v="5.6252000000000004"/>
    <n v="3547106.4238"/>
    <n v="1821306.92"/>
    <n v="197607.6672"/>
    <n v="8081.6437999999998"/>
    <n v="112795.5189"/>
    <n v="54029.603600000002"/>
    <n v="11137.7677"/>
    <n v="0"/>
    <n v="26199.6548"/>
  </r>
  <r>
    <s v="Y3"/>
    <s v="M1"/>
    <s v="Y3-M1"/>
    <x v="2"/>
    <s v="North"/>
    <n v="30.536799999999999"/>
    <n v="19319698.1384"/>
    <n v="9887096.4130000006"/>
    <n v="1072727.6736000001"/>
    <n v="43873.556199999999"/>
    <n v="612318.53110000002"/>
    <n v="293303.5626"/>
    <n v="60462.167399999998"/>
    <n v="0"/>
    <n v="142226.6973"/>
  </r>
  <r>
    <s v="Y3"/>
    <s v="M1"/>
    <s v="Y3-M1"/>
    <x v="2"/>
    <s v="North"/>
    <n v="20.09"/>
    <n v="12769277.151699999"/>
    <n v="6504668.2532000002"/>
    <n v="705742.11840000004"/>
    <n v="28863.7238"/>
    <n v="402841.13890000002"/>
    <n v="192962.8702"/>
    <n v="39777.741699999999"/>
    <n v="0"/>
    <n v="93570.195600000006"/>
  </r>
  <r>
    <s v="Y3"/>
    <s v="M1"/>
    <s v="Y3-M1"/>
    <x v="2"/>
    <s v="South"/>
    <n v="15.2684"/>
    <n v="7393046.5751"/>
    <n v="2811971.2568000001"/>
    <n v="483642.29759999999"/>
    <n v="21936.7781"/>
    <n v="127168.5373"/>
    <n v="146651.7813"/>
    <n v="30231.083699999999"/>
    <n v="0"/>
    <n v="45562.073299999996"/>
  </r>
  <r>
    <s v="Y3"/>
    <s v="M1"/>
    <s v="Y3-M1"/>
    <x v="2"/>
    <s v="South"/>
    <n v="2.4108000000000001"/>
    <n v="1327148.7268999999"/>
    <n v="443995.46159999998"/>
    <n v="76364.6976"/>
    <n v="3462.8514"/>
    <n v="20079.242699999999"/>
    <n v="23155.544399999999"/>
    <n v="4773.3289999999997"/>
    <n v="0"/>
    <n v="7194.0115999999998"/>
  </r>
  <r>
    <s v="Y3"/>
    <s v="M1"/>
    <s v="Y3-M1"/>
    <x v="2"/>
    <s v="South"/>
    <n v="20.09"/>
    <n v="10253204.169500001"/>
    <n v="3792768.6565999999"/>
    <n v="636371.69279999996"/>
    <n v="28863.7238"/>
    <n v="216804.2378"/>
    <n v="192962.8702"/>
    <n v="39777.741699999999"/>
    <n v="0"/>
    <n v="59950.096400000002"/>
  </r>
  <r>
    <s v="Y3"/>
    <s v="M1"/>
    <s v="Y3-M1"/>
    <x v="2"/>
    <s v="South"/>
    <n v="7.2324000000000002"/>
    <n v="3373624.1468000002"/>
    <n v="1365397.1617999999"/>
    <n v="229094.09280000001"/>
    <n v="10391.040000000001"/>
    <n v="78049.525599999994"/>
    <n v="69466.633300000001"/>
    <n v="14319.986999999999"/>
    <n v="0"/>
    <n v="21582.0347"/>
  </r>
  <r>
    <s v="Y3"/>
    <s v="M1"/>
    <s v="Y3-M1"/>
    <x v="6"/>
    <s v="South"/>
    <n v="95.628399999999999"/>
    <n v="12662618.2729"/>
    <n v="4171598.5869999998"/>
    <n v="3265807.0463999999"/>
    <n v="137391.67329999999"/>
    <n v="717368.12699999998"/>
    <n v="1675147.6575"/>
    <n v="189342.05059999999"/>
    <n v="199323.27609999999"/>
    <n v="313336.37099999998"/>
  </r>
  <r>
    <s v="Y3"/>
    <s v="M1"/>
    <s v="Y3-M1"/>
    <x v="6"/>
    <s v="South"/>
    <n v="42.590800000000002"/>
    <n v="4896499.9156999998"/>
    <n v="1857939.067"/>
    <n v="1454518.8864"/>
    <n v="61191.541899999997"/>
    <n v="319500.09019999998"/>
    <n v="746074.16680000001"/>
    <n v="84328.8125"/>
    <n v="88774.232199999999"/>
    <n v="139553.17360000001"/>
  </r>
  <r>
    <s v="Y3"/>
    <s v="M1"/>
    <s v="Y3-M1"/>
    <x v="6"/>
    <s v="South"/>
    <n v="85.181600000000003"/>
    <n v="11260307.046"/>
    <n v="3715878.9293999998"/>
    <n v="2909038.56"/>
    <n v="122383.08379999999"/>
    <n v="639000.18039999995"/>
    <n v="1492148.3336"/>
    <n v="168657.6249"/>
    <n v="177548.4644"/>
    <n v="279106.34730000002"/>
  </r>
  <r>
    <s v="Y3"/>
    <s v="M1"/>
    <s v="Y3-M1"/>
    <x v="6"/>
    <s v="Central"/>
    <n v="101.25360000000001"/>
    <n v="13004414.047499999"/>
    <n v="4416987.4409999996"/>
    <n v="3457913.76"/>
    <n v="145473.31709999999"/>
    <n v="759566.25210000004"/>
    <n v="1773685.7549999999"/>
    <n v="200479.81830000001"/>
    <n v="211048.1747"/>
    <n v="331767.92229999998"/>
  </r>
  <r>
    <s v="Y3"/>
    <s v="M1"/>
    <s v="Y3-M1"/>
    <x v="6"/>
    <s v="North"/>
    <n v="65.895200000000003"/>
    <n v="9071860.0480000004"/>
    <n v="2874547.7609999999"/>
    <n v="2250388.3199999998"/>
    <n v="94672.815199999997"/>
    <n v="494320.89419999998"/>
    <n v="1154303.4279"/>
    <n v="130470.9929"/>
    <n v="137348.81210000001"/>
    <n v="215912.45730000001"/>
  </r>
  <r>
    <s v="Y3"/>
    <s v="M1"/>
    <s v="Y3-M1"/>
    <x v="6"/>
    <s v="North"/>
    <n v="332.69040000000001"/>
    <n v="43299083.838799998"/>
    <n v="14512959.0756"/>
    <n v="11361715.8528"/>
    <n v="477984.11119999998"/>
    <n v="2495717.6855000001"/>
    <n v="5827824.6237000003"/>
    <n v="658719.40289999999"/>
    <n v="693444.00249999994"/>
    <n v="1090094.6017"/>
  </r>
  <r>
    <s v="Y3"/>
    <s v="M1"/>
    <s v="Y3-M1"/>
    <x v="6"/>
    <s v="South"/>
    <n v="110.0932"/>
    <n v="14463134.7399"/>
    <n v="4771073.2728000004"/>
    <n v="3756501.8687999998"/>
    <n v="158172.51029999999"/>
    <n v="825877.59160000004"/>
    <n v="1928531.3367999999"/>
    <n v="217982.0246"/>
    <n v="229473.0153"/>
    <n v="360731.78850000002"/>
  </r>
  <r>
    <s v="Y3"/>
    <s v="M1"/>
    <s v="Y3-M1"/>
    <x v="6"/>
    <s v="South"/>
    <n v="77.145600000000002"/>
    <n v="9204773.3344000001"/>
    <n v="3343234.0293999999"/>
    <n v="2632292.8895999999"/>
    <n v="110837.34570000001"/>
    <n v="578717.14450000005"/>
    <n v="1351379.6229000001"/>
    <n v="152746.5282"/>
    <n v="160798.60930000001"/>
    <n v="252775.55979999999"/>
  </r>
  <r>
    <s v="Y3"/>
    <s v="M1"/>
    <s v="Y3-M1"/>
    <x v="6"/>
    <s v="South"/>
    <n v="181.61359999999999"/>
    <n v="23861095.675999999"/>
    <n v="7870529.1332"/>
    <n v="6196856.5055999998"/>
    <n v="260928.21220000001"/>
    <n v="1362396.6109"/>
    <n v="3181372.8621999999"/>
    <n v="359590.78519999998"/>
    <n v="378546.72600000002"/>
    <n v="595075.79709999997"/>
  </r>
  <r>
    <s v="Y3"/>
    <s v="M1"/>
    <s v="Y3-M1"/>
    <x v="6"/>
    <s v="Central"/>
    <n v="94.021199999999993"/>
    <n v="11904540.453"/>
    <n v="4074565.3547999999"/>
    <n v="3208108.4352000002"/>
    <n v="135082.27710000001"/>
    <n v="705311.51980000001"/>
    <n v="1646993.9154000001"/>
    <n v="186159.83129999999"/>
    <n v="195973.3051"/>
    <n v="308070.21350000001"/>
  </r>
  <r>
    <s v="Y3"/>
    <s v="M1"/>
    <s v="Y3-M1"/>
    <x v="6"/>
    <s v="North"/>
    <n v="65.0916"/>
    <n v="8603972.1527999993"/>
    <n v="2820853.4885999998"/>
    <n v="2220997.4208"/>
    <n v="93518.117100000003"/>
    <n v="488292.5906"/>
    <n v="1140226.5567999999"/>
    <n v="128879.8832"/>
    <n v="135673.8266"/>
    <n v="213279.3786"/>
  </r>
  <r>
    <s v="Y3"/>
    <s v="M1"/>
    <s v="Y3-M1"/>
    <x v="6"/>
    <s v="North"/>
    <n v="593.05679999999995"/>
    <n v="77287061.645600006"/>
    <n v="25701109.562800001"/>
    <n v="20235754.540800001"/>
    <n v="852057.8223"/>
    <n v="4448888.0481000002"/>
    <n v="10388730.8509"/>
    <n v="1174238.9357"/>
    <n v="1236139.3088"/>
    <n v="1943212.1161"/>
  </r>
  <r>
    <s v="Y3"/>
    <s v="M1"/>
    <s v="Y3-M1"/>
    <x v="6"/>
    <s v="South"/>
    <n v="205.7216"/>
    <n v="18176646.898899999"/>
    <n v="5602955.0892000003"/>
    <n v="6100832.2752"/>
    <n v="295565.4265"/>
    <n v="2648918.7269000001"/>
    <n v="1975939.7904000001"/>
    <n v="407324.07520000002"/>
    <n v="1049555.3122"/>
    <n v="827912.9841"/>
  </r>
  <r>
    <s v="Y3"/>
    <s v="M1"/>
    <s v="Y3-M1"/>
    <x v="6"/>
    <s v="South"/>
    <n v="40.983600000000003"/>
    <n v="5348077.1578000002"/>
    <n v="1116214.2498000001"/>
    <n v="1215400.5888"/>
    <n v="58882.145700000001"/>
    <n v="527714.27760000003"/>
    <n v="393644.25510000001"/>
    <n v="81146.593099999998"/>
    <n v="209091.09729999999"/>
    <n v="164935.7898"/>
  </r>
  <r>
    <s v="Y3"/>
    <s v="M1"/>
    <s v="Y3-M1"/>
    <x v="6"/>
    <s v="South"/>
    <n v="61.073599999999999"/>
    <n v="8013265.0872"/>
    <n v="1663377.0684"/>
    <n v="1811184.2496"/>
    <n v="87745.869500000001"/>
    <n v="786397.74699999997"/>
    <n v="586607.12529999996"/>
    <n v="120924.3348"/>
    <n v="311586.73330000002"/>
    <n v="245786.6672"/>
  </r>
  <r>
    <s v="Y3"/>
    <s v="M1"/>
    <s v="Y3-M1"/>
    <x v="6"/>
    <s v="Central"/>
    <n v="78.752799999999993"/>
    <n v="10284836.5897"/>
    <n v="2144881.2078"/>
    <n v="2335474.4064000002"/>
    <n v="113145.49890000001"/>
    <n v="1014039.2001"/>
    <n v="756414.451"/>
    <n v="155928.7476"/>
    <n v="401782.89289999998"/>
    <n v="316935.43920000002"/>
  </r>
  <r>
    <s v="Y3"/>
    <s v="M1"/>
    <s v="Y3-M1"/>
    <x v="6"/>
    <s v="North"/>
    <n v="59.4664"/>
    <n v="7730829.5248999996"/>
    <n v="1619604.6155999999"/>
    <n v="1763521.6512"/>
    <n v="85436.473299999998"/>
    <n v="765703.06949999998"/>
    <n v="571170.09569999995"/>
    <n v="117742.1155"/>
    <n v="303387.08240000001"/>
    <n v="239318.59700000001"/>
  </r>
  <r>
    <s v="Y3"/>
    <s v="M1"/>
    <s v="Y3-M1"/>
    <x v="6"/>
    <s v="North"/>
    <n v="109.28959999999999"/>
    <n v="14308886.018200001"/>
    <n v="2976570.5373999998"/>
    <n v="3241066.9248000002"/>
    <n v="157019.0552"/>
    <n v="1407238.0737000001"/>
    <n v="1049718.0137"/>
    <n v="216390.91500000001"/>
    <n v="557576.25959999999"/>
    <n v="439828.77279999998"/>
  </r>
  <r>
    <s v="Y3"/>
    <s v="M1"/>
    <s v="Y3-M1"/>
    <x v="6"/>
    <s v="South"/>
    <n v="157.50559999999999"/>
    <n v="4839959.1821999997"/>
    <n v="4272062.3794"/>
    <n v="4707883.4495999999"/>
    <n v="226292.2408"/>
    <n v="1517299.0382999999"/>
    <n v="1512828.9021000001"/>
    <n v="311857.4951"/>
    <n v="803565.78590000002"/>
    <n v="633870.87849999999"/>
  </r>
  <r>
    <s v="Y3"/>
    <s v="M1"/>
    <s v="Y3-M1"/>
    <x v="6"/>
    <s v="South"/>
    <n v="147.86240000000001"/>
    <n v="19159635.434900001"/>
    <n v="4010508.6112000002"/>
    <n v="4419646.2335999999"/>
    <n v="212437.10649999999"/>
    <n v="1424403.1788000001"/>
    <n v="1420206.7243999999"/>
    <n v="292764.17910000001"/>
    <n v="754367.88060000003"/>
    <n v="595062.45730000001"/>
  </r>
  <r>
    <s v="Y3"/>
    <s v="M1"/>
    <s v="Y3-M1"/>
    <x v="6"/>
    <s v="South"/>
    <n v="65.0916"/>
    <n v="8538585.5431999993"/>
    <n v="1765495.2927999999"/>
    <n v="1945604.16"/>
    <n v="93518.117100000003"/>
    <n v="627047.05160000001"/>
    <n v="625199.69929999998"/>
    <n v="128879.8832"/>
    <n v="332085.86050000001"/>
    <n v="261956.8426"/>
  </r>
  <r>
    <s v="Y3"/>
    <s v="M1"/>
    <s v="Y3-M1"/>
    <x v="6"/>
    <s v="Central"/>
    <n v="143.04079999999999"/>
    <n v="18557999.706700001"/>
    <n v="3879730.534"/>
    <n v="4275527.2319999998"/>
    <n v="205508.9179"/>
    <n v="1377955.2490999999"/>
    <n v="1373895.6355000001"/>
    <n v="283217.52110000001"/>
    <n v="729768.92799999996"/>
    <n v="575658.24679999996"/>
  </r>
  <r>
    <s v="Y3"/>
    <s v="M1"/>
    <s v="Y3-M1"/>
    <x v="6"/>
    <s v="North"/>
    <n v="64.287999999999997"/>
    <n v="8279957.2335000001"/>
    <n v="1743698.9465999999"/>
    <n v="1921585.1136"/>
    <n v="92364.661900000006"/>
    <n v="619305.72990000003"/>
    <n v="617481.18449999997"/>
    <n v="127288.7735"/>
    <n v="327986.03499999997"/>
    <n v="258722.8075"/>
  </r>
  <r>
    <s v="Y3"/>
    <s v="M1"/>
    <s v="Y3-M1"/>
    <x v="6"/>
    <s v="North"/>
    <n v="123.7544"/>
    <n v="16161758.551999999"/>
    <n v="3356621.4068"/>
    <n v="3699051.2256"/>
    <n v="177799.8922"/>
    <n v="1192163.5301000001"/>
    <n v="1188651.2801999999"/>
    <n v="245030.889"/>
    <n v="631373.11750000005"/>
    <n v="498041.4045"/>
  </r>
  <r>
    <s v="Y3"/>
    <s v="M1"/>
    <s v="Y3-M1"/>
    <x v="6"/>
    <s v="South"/>
    <n v="2593.2172"/>
    <n v="277388532.95630002"/>
    <n v="66906481.244199999"/>
    <n v="70881174.182400003"/>
    <n v="3725734.7368000001"/>
    <n v="22578796.6457"/>
    <n v="24907647.280200001"/>
    <n v="5134510.9016000004"/>
    <n v="3569628.8487"/>
    <n v="11987085.094900001"/>
  </r>
  <r>
    <s v="Y3"/>
    <s v="M1"/>
    <s v="Y3-M1"/>
    <x v="6"/>
    <s v="South"/>
    <n v="3212.7928000000002"/>
    <n v="348299587.49769998"/>
    <n v="82891884.799799994"/>
    <n v="87816218.803200006"/>
    <n v="4615892.6248000003"/>
    <n v="27973358.843899999"/>
    <n v="30858622.195900001"/>
    <n v="6361256.4563999996"/>
    <n v="4422490.2811000003"/>
    <n v="14851058.633300001"/>
  </r>
  <r>
    <s v="Y3"/>
    <s v="M1"/>
    <s v="Y3-M1"/>
    <x v="6"/>
    <s v="South"/>
    <n v="2092.5744"/>
    <n v="226403692.27110001"/>
    <n v="53989611.578599997"/>
    <n v="57196956.979199998"/>
    <n v="3006448.5523999999"/>
    <n v="18219766.490600001"/>
    <n v="20099012.555799998"/>
    <n v="4143249.5778999999"/>
    <n v="2880481.4136999999"/>
    <n v="9672875.6081000008"/>
  </r>
  <r>
    <s v="Y3"/>
    <s v="M1"/>
    <s v="Y3-M1"/>
    <x v="6"/>
    <s v="Central"/>
    <n v="861.45920000000001"/>
    <n v="87188714.039199993"/>
    <n v="22226138.2038"/>
    <n v="23546519.3664"/>
    <n v="1237678.5145"/>
    <n v="7500610.4753999999"/>
    <n v="8274247.8723999998"/>
    <n v="1705669.5651"/>
    <n v="1185820.3055"/>
    <n v="3982074.7511"/>
  </r>
  <r>
    <s v="Y3"/>
    <s v="M1"/>
    <s v="Y3-M1"/>
    <x v="6"/>
    <s v="North"/>
    <n v="290.09960000000001"/>
    <n v="30454246.405000001"/>
    <n v="7484735.4758000001"/>
    <n v="7929377.4336000001"/>
    <n v="416792.56929999997"/>
    <n v="2525858.5649000001"/>
    <n v="2786383.8451"/>
    <n v="574390.59050000005"/>
    <n v="399329.41259999998"/>
    <n v="1340978.5308999999"/>
  </r>
  <r>
    <s v="Y3"/>
    <s v="M1"/>
    <s v="Y3-M1"/>
    <x v="6"/>
    <s v="North"/>
    <n v="975.57039999999995"/>
    <n v="100727701.7476"/>
    <n v="25170272.3292"/>
    <n v="26665555.334399998"/>
    <n v="1401623.2723999999"/>
    <n v="8494161.4899000004"/>
    <n v="9370276.9749999996"/>
    <n v="1931607.1381000001"/>
    <n v="1342897.2489"/>
    <n v="4509551.0707"/>
  </r>
  <r>
    <s v="Y3"/>
    <s v="M1"/>
    <s v="Y3-M1"/>
    <x v="6"/>
    <s v="South"/>
    <n v="6181.2911999999997"/>
    <n v="899017868.06649995"/>
    <n v="207325085.62959999"/>
    <n v="177632863.9488"/>
    <n v="8880801.7718000002"/>
    <n v="69151486.461500004"/>
    <n v="59370815.890699998"/>
    <n v="12238815.5734"/>
    <n v="7411950.0184000004"/>
    <n v="17582457.902199998"/>
  </r>
  <r>
    <s v="Y3"/>
    <s v="M1"/>
    <s v="Y3-M1"/>
    <x v="6"/>
    <s v="South"/>
    <n v="6415.1387999999997"/>
    <n v="931268606.97580004"/>
    <n v="215168506.73539999"/>
    <n v="184352984.1024"/>
    <n v="9216775.4173000008"/>
    <n v="71767591.838499993"/>
    <n v="61616903.6994"/>
    <n v="12701828.4871"/>
    <n v="7692355.3037999999"/>
    <n v="18247628.8915"/>
  </r>
  <r>
    <s v="Y3"/>
    <s v="M1"/>
    <s v="Y3-M1"/>
    <x v="6"/>
    <s v="South"/>
    <n v="1301.8320000000001"/>
    <n v="194224450.69839999"/>
    <n v="43664409.641000003"/>
    <n v="37410978.604800001"/>
    <n v="1870372.2845999999"/>
    <n v="14563885.6042"/>
    <n v="12503993.986300001"/>
    <n v="2577597.6636999999"/>
    <n v="1561019.1146"/>
    <n v="3703013.7548000002"/>
  </r>
  <r>
    <s v="Y3"/>
    <s v="M1"/>
    <s v="Y3-M1"/>
    <x v="6"/>
    <s v="Central"/>
    <n v="76.341999999999999"/>
    <n v="11944937.6018"/>
    <n v="2560567.588"/>
    <n v="2193853.1904000002"/>
    <n v="109682.6476"/>
    <n v="854055.02"/>
    <n v="733258.90659999999"/>
    <n v="151155.4185"/>
    <n v="91541.244399999996"/>
    <n v="217152.04120000001"/>
  </r>
  <r>
    <s v="Y3"/>
    <s v="M1"/>
    <s v="Y3-M1"/>
    <x v="6"/>
    <s v="North"/>
    <n v="392.96039999999999"/>
    <n v="57548857.860600002"/>
    <n v="13180182.8586"/>
    <n v="11292572.140799999"/>
    <n v="564575.28249999997"/>
    <n v="4396135.8398000002"/>
    <n v="3774353.7403000002"/>
    <n v="778052.62809999997"/>
    <n v="471196.51049999997"/>
    <n v="1117761.5593000001"/>
  </r>
  <r>
    <s v="Y3"/>
    <s v="M1"/>
    <s v="Y3-M1"/>
    <x v="6"/>
    <s v="North"/>
    <n v="217.7756"/>
    <n v="31119991.0671"/>
    <n v="7304354.6638000002"/>
    <n v="6258256.5312000001"/>
    <n v="312883.41220000002"/>
    <n v="2436304.3202"/>
    <n v="2091717.5125"/>
    <n v="431190.72029999999"/>
    <n v="261133.44450000001"/>
    <n v="619454.77009999997"/>
  </r>
  <r>
    <s v="Y3"/>
    <s v="M1"/>
    <s v="Y3-M1"/>
    <x v="6"/>
    <s v="South"/>
    <n v="308.58240000000001"/>
    <n v="33184380.2016"/>
    <n v="8184610.3219999997"/>
    <n v="8320984.2432000004"/>
    <n v="443346.89679999999"/>
    <n v="2663492.9084000001"/>
    <n v="2963909.6856999998"/>
    <n v="610986.11289999995"/>
    <n v="259294.01509999999"/>
    <n v="1989987.1477999999"/>
  </r>
  <r>
    <s v="Y3"/>
    <s v="M1"/>
    <s v="Y3-M1"/>
    <x v="6"/>
    <s v="South"/>
    <n v="47.412399999999998"/>
    <n v="5194704.3520999998"/>
    <n v="1257531.3770000001"/>
    <n v="1278484.4351999999"/>
    <n v="68118.487599999993"/>
    <n v="409234.58750000002"/>
    <n v="455392.37359999999"/>
    <n v="93875.470499999996"/>
    <n v="39839.445"/>
    <n v="305753.23359999998"/>
  </r>
  <r>
    <s v="Y3"/>
    <s v="M1"/>
    <s v="Y3-M1"/>
    <x v="6"/>
    <s v="South"/>
    <n v="143.84440000000001"/>
    <n v="15514449.4945"/>
    <n v="3815222.0032000002"/>
    <n v="3878792.6016000002"/>
    <n v="206664.85889999999"/>
    <n v="1241576.1213"/>
    <n v="1381614.1503000001"/>
    <n v="284808.63069999998"/>
    <n v="120868.8248"/>
    <n v="927624.21730000002"/>
  </r>
  <r>
    <s v="Y3"/>
    <s v="M1"/>
    <s v="Y3-M1"/>
    <x v="6"/>
    <s v="Central"/>
    <n v="120.54"/>
    <n v="12766094.8957"/>
    <n v="3197113.4816000001"/>
    <n v="3250385.0112000001"/>
    <n v="173182.34270000001"/>
    <n v="1040426.9173"/>
    <n v="1157777.2209999999"/>
    <n v="238666.4503"/>
    <n v="101286.72470000001"/>
    <n v="777338.72959999996"/>
  </r>
  <r>
    <s v="Y3"/>
    <s v="M1"/>
    <s v="Y3-M1"/>
    <x v="6"/>
    <s v="North"/>
    <n v="531.17960000000005"/>
    <n v="56638159.838600002"/>
    <n v="14088613.971000001"/>
    <n v="14323361.4144"/>
    <n v="763157.25470000005"/>
    <n v="4584814.6157"/>
    <n v="5101938.2869999995"/>
    <n v="1051723.4912"/>
    <n v="446336.8333"/>
    <n v="3425472.6683999998"/>
  </r>
  <r>
    <s v="Y3"/>
    <s v="M1"/>
    <s v="Y3-M1"/>
    <x v="6"/>
    <s v="North"/>
    <n v="535.19759999999997"/>
    <n v="55232490.535999998"/>
    <n v="14195184.0492"/>
    <n v="14431707.6864"/>
    <n v="768929.50230000005"/>
    <n v="4619495.5129000004"/>
    <n v="5140530.8611000003"/>
    <n v="1059679.0395"/>
    <n v="449713.0575"/>
    <n v="3451383.9594000001"/>
  </r>
  <r>
    <s v="Y3"/>
    <s v="M1"/>
    <s v="Y3-M1"/>
    <x v="6"/>
    <s v="South"/>
    <n v="208.13239999999999"/>
    <n v="30335991.385400001"/>
    <n v="7176454.3437999999"/>
    <n v="5803149.4463999998"/>
    <n v="299028.27789999999"/>
    <n v="2181196.3928999999"/>
    <n v="1999095.3348999999"/>
    <n v="412097.40429999999"/>
    <n v="722389.07400000002"/>
    <n v="563518.38190000004"/>
  </r>
  <r>
    <s v="Y3"/>
    <s v="M1"/>
    <s v="Y3-M1"/>
    <x v="6"/>
    <s v="South"/>
    <n v="36.161999999999999"/>
    <n v="5086763.0241"/>
    <n v="1246873.8123999999"/>
    <n v="1008268.5888"/>
    <n v="51955.199999999997"/>
    <n v="378972.34629999998"/>
    <n v="347333.16629999998"/>
    <n v="71599.935100000002"/>
    <n v="125511.6152"/>
    <n v="97908.599199999997"/>
  </r>
  <r>
    <s v="Y3"/>
    <s v="M1"/>
    <s v="Y3-M1"/>
    <x v="6"/>
    <s v="South"/>
    <n v="59.4664"/>
    <n v="8683030.5296999998"/>
    <n v="2050415.5268000001"/>
    <n v="1658042.3615999999"/>
    <n v="85436.473299999998"/>
    <n v="623198.96939999994"/>
    <n v="571170.09569999995"/>
    <n v="117742.1155"/>
    <n v="206396.87830000001"/>
    <n v="161005.25200000001"/>
  </r>
  <r>
    <s v="Y3"/>
    <s v="M1"/>
    <s v="Y3-M1"/>
    <x v="6"/>
    <s v="North"/>
    <n v="7.2324000000000002"/>
    <n v="790182.00950000004"/>
    <n v="249374.60339999999"/>
    <n v="201653.08799999999"/>
    <n v="10391.040000000001"/>
    <n v="75794.469299999997"/>
    <n v="69466.633300000001"/>
    <n v="14319.986999999999"/>
    <n v="25102.323"/>
    <n v="19581.719799999999"/>
  </r>
  <r>
    <s v="Y3"/>
    <s v="M1"/>
    <s v="Y3-M1"/>
    <x v="6"/>
    <s v="South"/>
    <n v="748.95519999999999"/>
    <n v="110682929.80760001"/>
    <n v="28129429.174400002"/>
    <n v="21152810.2656"/>
    <n v="1076040.6669000001"/>
    <n v="8561956.1275999993"/>
    <n v="7193655.7995999996"/>
    <n v="1482914.2113999999"/>
    <n v="635155.94640000002"/>
    <n v="1724897.8559000001"/>
  </r>
  <r>
    <s v="Y3"/>
    <s v="M1"/>
    <s v="Y3-M1"/>
    <x v="6"/>
    <s v="South"/>
    <n v="612.34320000000002"/>
    <n v="94269742.8002"/>
    <n v="22998524.895599999"/>
    <n v="17294464.3968"/>
    <n v="879766.848"/>
    <n v="7000225.9326999998"/>
    <n v="5881508.2824999997"/>
    <n v="1212425.5677"/>
    <n v="519301.321"/>
    <n v="1410270.5645999999"/>
  </r>
  <r>
    <s v="Y3"/>
    <s v="M1"/>
    <s v="Y3-M1"/>
    <x v="6"/>
    <s v="South"/>
    <n v="129.37960000000001"/>
    <n v="19208507.727000002"/>
    <n v="4859268.0202000001"/>
    <n v="3654080.0639999998"/>
    <n v="185882.7789"/>
    <n v="1479050.3611000001"/>
    <n v="1242680.8838"/>
    <n v="256168.65669999999"/>
    <n v="109721.1453"/>
    <n v="297970.55239999999"/>
  </r>
  <r>
    <s v="Y3"/>
    <s v="M1"/>
    <s v="Y3-M1"/>
    <x v="6"/>
    <s v="Central"/>
    <n v="75.538399999999996"/>
    <n v="10772614.3805"/>
    <n v="2837088.398"/>
    <n v="2133437.952"/>
    <n v="108527.9495"/>
    <n v="863544.93130000005"/>
    <n v="725540.39179999998"/>
    <n v="149564.3089"/>
    <n v="64060.7929"/>
    <n v="173970.38459999999"/>
  </r>
  <r>
    <s v="Y3"/>
    <s v="M1"/>
    <s v="Y3-M1"/>
    <x v="6"/>
    <s v="North"/>
    <n v="257.9556"/>
    <n v="38167176.535499997"/>
    <n v="9688354.5874000005"/>
    <n v="7285463.5776000004"/>
    <n v="370610.85979999998"/>
    <n v="2948914.074"/>
    <n v="2477643.2529000002"/>
    <n v="510746.20370000001"/>
    <n v="218760.79269999999"/>
    <n v="594090.35600000003"/>
  </r>
  <r>
    <s v="Y3"/>
    <s v="M1"/>
    <s v="Y3-M1"/>
    <x v="6"/>
    <s v="North"/>
    <n v="103.6644"/>
    <n v="14920329.4594"/>
    <n v="3893451.1839999999"/>
    <n v="2927803.0463999999"/>
    <n v="148937.41140000001"/>
    <n v="1185077.6185000001"/>
    <n v="995688.41"/>
    <n v="205253.14730000001"/>
    <n v="87913.215800000005"/>
    <n v="238746.59160000001"/>
  </r>
  <r>
    <s v="Y3"/>
    <s v="M1"/>
    <s v="Y3-M1"/>
    <x v="6"/>
    <s v="South"/>
    <n v="16.875599999999999"/>
    <n v="2529237.9753"/>
    <n v="505253.19260000001"/>
    <n v="482294.61119999998"/>
    <n v="24246.174299999999"/>
    <n v="188791.1097"/>
    <n v="162088.81090000001"/>
    <n v="33413.303"/>
    <n v="0"/>
    <n v="54224.018300000003"/>
  </r>
  <r>
    <s v="Y3"/>
    <s v="M1"/>
    <s v="Y3-M1"/>
    <x v="6"/>
    <s v="South"/>
    <n v="4.0179999999999998"/>
    <n v="594485.99459999998"/>
    <n v="120298.6822"/>
    <n v="114832.0128"/>
    <n v="5772.2475999999997"/>
    <n v="44950.264199999998"/>
    <n v="38592.574000000001"/>
    <n v="7955.5483000000004"/>
    <n v="0"/>
    <n v="12910.4805"/>
  </r>
  <r>
    <s v="Y3"/>
    <s v="M1"/>
    <s v="Y3-M1"/>
    <x v="6"/>
    <s v="South"/>
    <n v="4.8216000000000001"/>
    <n v="719123.02859999996"/>
    <n v="144357.94140000001"/>
    <n v="137798.57279999999"/>
    <n v="6926.9457000000002"/>
    <n v="53940.3171"/>
    <n v="46311.088799999998"/>
    <n v="9546.6579999999994"/>
    <n v="0"/>
    <n v="15492.5766"/>
  </r>
  <r>
    <s v="Y3"/>
    <s v="M1"/>
    <s v="Y3-M1"/>
    <x v="6"/>
    <s v="Central"/>
    <n v="4.0179999999999998"/>
    <n v="595634.78899999999"/>
    <n v="120298.6822"/>
    <n v="114832.0128"/>
    <n v="5772.2475999999997"/>
    <n v="44950.264199999998"/>
    <n v="38592.574000000001"/>
    <n v="7955.5483000000004"/>
    <n v="0"/>
    <n v="12910.4805"/>
  </r>
  <r>
    <s v="Y3"/>
    <s v="M1"/>
    <s v="Y3-M1"/>
    <x v="6"/>
    <s v="North"/>
    <n v="18.482800000000001"/>
    <n v="2733247.6340000001"/>
    <n v="553372.50639999995"/>
    <n v="528228.51839999994"/>
    <n v="26554.327600000001"/>
    <n v="206771.21539999999"/>
    <n v="177525.84049999999"/>
    <n v="36595.522400000002"/>
    <n v="0"/>
    <n v="59388.210500000001"/>
  </r>
  <r>
    <s v="Y3"/>
    <s v="M1"/>
    <s v="Y3-M1"/>
    <x v="6"/>
    <s v="North"/>
    <n v="27.322399999999998"/>
    <n v="4003168.2601999999"/>
    <n v="818028.33459999994"/>
    <n v="780859.10400000005"/>
    <n v="39254.763800000001"/>
    <n v="305661.7966"/>
    <n v="262429.50339999999"/>
    <n v="54097.7287"/>
    <n v="0"/>
    <n v="87791.267699999997"/>
  </r>
  <r>
    <s v="Y3"/>
    <s v="M1"/>
    <s v="Y3-M1"/>
    <x v="5"/>
    <s v="South"/>
    <n v="24.9116"/>
    <n v="4373977.4583000001"/>
    <n v="1194875.3328"/>
    <n v="1003899.6287999999"/>
    <n v="35791.912400000001"/>
    <n v="724303.69629999995"/>
    <n v="239273.959"/>
    <n v="49324.399700000002"/>
    <n v="63070.496299999999"/>
    <n v="43881.521000000001"/>
  </r>
  <r>
    <s v="Y3"/>
    <s v="M1"/>
    <s v="Y3-M1"/>
    <x v="5"/>
    <s v="South"/>
    <n v="0.80359999999999998"/>
    <n v="154208.94349999999"/>
    <n v="38544.2886"/>
    <n v="32383.833600000002"/>
    <n v="1153.4552000000001"/>
    <n v="23364.635399999999"/>
    <n v="7718.5147999999999"/>
    <n v="1591.1097"/>
    <n v="2034.5320999999999"/>
    <n v="1415.5328999999999"/>
  </r>
  <r>
    <s v="Y3"/>
    <s v="M1"/>
    <s v="Y3-M1"/>
    <x v="5"/>
    <s v="Central"/>
    <n v="1.6072"/>
    <n v="233230.72450000001"/>
    <n v="77088.5772"/>
    <n v="64768.454400000002"/>
    <n v="2309.3962000000001"/>
    <n v="46729.270700000001"/>
    <n v="15437.0296"/>
    <n v="3182.2193000000002"/>
    <n v="4069.0643"/>
    <n v="2831.0659000000001"/>
  </r>
  <r>
    <s v="Y3"/>
    <s v="M1"/>
    <s v="Y3-M1"/>
    <x v="5"/>
    <s v="North"/>
    <n v="28.929600000000001"/>
    <n v="4801011.551"/>
    <n v="1387596.7757999999"/>
    <n v="1165818.7967999999"/>
    <n v="41564.160000000003"/>
    <n v="841126.87320000003"/>
    <n v="277866.533"/>
    <n v="57279.948100000001"/>
    <n v="73243.157000000007"/>
    <n v="50959.185700000002"/>
  </r>
  <r>
    <s v="Y3"/>
    <s v="M1"/>
    <s v="Y3-M1"/>
    <x v="5"/>
    <s v="North"/>
    <n v="63.484400000000001"/>
    <n v="11325818.5591"/>
    <n v="3045003.5718"/>
    <n v="2558325.216"/>
    <n v="91209.963799999998"/>
    <n v="1845806.1939000001"/>
    <n v="609762.66969999997"/>
    <n v="125697.66379999999"/>
    <n v="160728.03890000001"/>
    <n v="111827.102"/>
  </r>
  <r>
    <s v="Y3"/>
    <s v="M1"/>
    <s v="Y3-M1"/>
    <x v="5"/>
    <s v="South"/>
    <n v="99.6464"/>
    <n v="17495222.465999998"/>
    <n v="4580219.4289999995"/>
    <n v="4015859.8656000001"/>
    <n v="143163.92079999999"/>
    <n v="2897214.7853999999"/>
    <n v="957095.83600000001"/>
    <n v="197297.59890000001"/>
    <n v="735232.79500000004"/>
    <n v="170022.5674"/>
  </r>
  <r>
    <s v="Y3"/>
    <s v="M1"/>
    <s v="Y3-M1"/>
    <x v="5"/>
    <s v="South"/>
    <n v="13.661199999999999"/>
    <n v="2280243.9457"/>
    <n v="627933.30240000004"/>
    <n v="550561.3824"/>
    <n v="19627.3819"/>
    <n v="397198.80119999999"/>
    <n v="131214.75169999999"/>
    <n v="27048.864399999999"/>
    <n v="100798.0445"/>
    <n v="23309.5455"/>
  </r>
  <r>
    <s v="Y3"/>
    <s v="M1"/>
    <s v="Y3-M1"/>
    <x v="5"/>
    <s v="Central"/>
    <n v="4.0179999999999998"/>
    <n v="583144.43420000002"/>
    <n v="184685.51680000001"/>
    <n v="161929.40160000001"/>
    <n v="5772.2475999999997"/>
    <n v="116823.1768"/>
    <n v="38592.574000000001"/>
    <n v="7955.5483000000004"/>
    <n v="29646.483700000001"/>
    <n v="6855.7487000000001"/>
  </r>
  <r>
    <s v="Y3"/>
    <s v="M1"/>
    <s v="Y3-M1"/>
    <x v="5"/>
    <s v="North"/>
    <n v="32.947600000000001"/>
    <n v="5374255.9868000001"/>
    <n v="1514428.0782000001"/>
    <n v="1327824.5567999999"/>
    <n v="47336.407599999999"/>
    <n v="957950.05"/>
    <n v="316459.10710000002"/>
    <n v="65235.496400000004"/>
    <n v="243101.1661"/>
    <n v="56217.139199999998"/>
  </r>
  <r>
    <s v="Y3"/>
    <s v="M1"/>
    <s v="Y3-M1"/>
    <x v="5"/>
    <s v="North"/>
    <n v="153.48759999999999"/>
    <n v="25774298.214600001"/>
    <n v="7055015.0580000002"/>
    <n v="6185719.2000000002"/>
    <n v="220519.9933"/>
    <n v="4462645.3548999997"/>
    <n v="1474236.328"/>
    <n v="303901.94679999998"/>
    <n v="1132495.6762000001"/>
    <n v="261889.5998"/>
  </r>
  <r>
    <s v="Y3"/>
    <s v="M1"/>
    <s v="Y3-M1"/>
    <x v="0"/>
    <s v="South"/>
    <n v="601.89639999999997"/>
    <n v="109440618.43449999"/>
    <n v="15503090.4944"/>
    <n v="24458083.583999999"/>
    <n v="864758.2585"/>
    <n v="2303578.4890000001"/>
    <n v="5781167.5899999999"/>
    <n v="1191741.142"/>
    <n v="1443828.1798"/>
    <n v="1750512.9487000001"/>
  </r>
  <r>
    <s v="Y3"/>
    <s v="M1"/>
    <s v="Y3-M1"/>
    <x v="0"/>
    <s v="South"/>
    <n v="122.1472"/>
    <n v="22206360.743000001"/>
    <n v="3146153.7944"/>
    <n v="4963455.8015999999"/>
    <n v="175491.7389"/>
    <n v="467481.88290000003"/>
    <n v="1173214.2505999999"/>
    <n v="241848.6697"/>
    <n v="293006.51980000001"/>
    <n v="355244.28330000001"/>
  </r>
  <r>
    <s v="Y3"/>
    <s v="M1"/>
    <s v="Y3-M1"/>
    <x v="0"/>
    <s v="Central"/>
    <n v="76.341999999999999"/>
    <n v="13878975.9616"/>
    <n v="1966346.5192"/>
    <n v="3102160.7615999999"/>
    <n v="109682.6476"/>
    <n v="292176.17680000002"/>
    <n v="733258.90659999999"/>
    <n v="151155.4185"/>
    <n v="183129.07490000001"/>
    <n v="222027.6771"/>
  </r>
  <r>
    <s v="Y3"/>
    <s v="M1"/>
    <s v="Y3-M1"/>
    <x v="0"/>
    <s v="North"/>
    <n v="114.1112"/>
    <n v="20745416.449299999"/>
    <n v="2939170.8294000002"/>
    <n v="4636913.4336000001"/>
    <n v="163947.2438"/>
    <n v="436726.49589999998"/>
    <n v="1096029.1025"/>
    <n v="225937.573"/>
    <n v="273729.77510000003"/>
    <n v="331872.94890000002"/>
  </r>
  <r>
    <s v="Y3"/>
    <s v="M1"/>
    <s v="Y3-M1"/>
    <x v="1"/>
    <s v="South"/>
    <n v="130.1832"/>
    <n v="16875171.8178"/>
    <n v="3960928.1475999998"/>
    <n v="3109787.1551999999"/>
    <n v="187037.47709999999"/>
    <n v="543405.07169999997"/>
    <n v="1250399.3986"/>
    <n v="257759.76639999999"/>
    <n v="88441.075800000006"/>
    <n v="626614.37439999997"/>
  </r>
  <r>
    <s v="Y3"/>
    <s v="M1"/>
    <s v="Y3-M1"/>
    <x v="1"/>
    <s v="South"/>
    <n v="33.751199999999997"/>
    <n v="4374155.6645999998"/>
    <n v="1026907.5331999999"/>
    <n v="806240.79359999998"/>
    <n v="48491.1057"/>
    <n v="140882.79639999999"/>
    <n v="324177.62190000003"/>
    <n v="66826.606100000005"/>
    <n v="22929.167799999999"/>
    <n v="162455.5785"/>
  </r>
  <r>
    <s v="Y3"/>
    <s v="M1"/>
    <s v="Y3-M1"/>
    <x v="1"/>
    <s v="Central"/>
    <n v="19.2864"/>
    <n v="2499517.2954000002"/>
    <n v="586804.75919999997"/>
    <n v="460709.58720000001"/>
    <n v="27709.025699999998"/>
    <n v="80504.455100000006"/>
    <n v="185244.3554"/>
    <n v="38186.632100000003"/>
    <n v="13102.381600000001"/>
    <n v="92831.7592"/>
  </r>
  <r>
    <s v="Y3"/>
    <s v="M1"/>
    <s v="Y3-M1"/>
    <x v="1"/>
    <s v="North"/>
    <n v="31.340399999999999"/>
    <n v="4061715.4060999998"/>
    <n v="953556.54059999995"/>
    <n v="748651.60320000001"/>
    <n v="45027.011400000003"/>
    <n v="130819.7395"/>
    <n v="301022.07740000001"/>
    <n v="62053.277099999999"/>
    <n v="21291.3701"/>
    <n v="150851.60870000001"/>
  </r>
  <r>
    <s v="Y3"/>
    <s v="M1"/>
    <s v="Y3-M1"/>
    <x v="0"/>
    <s v="South"/>
    <n v="91.610399999999998"/>
    <n v="16657184.0996"/>
    <n v="2342933.4216"/>
    <n v="3623051.7888000002"/>
    <n v="131618.1827"/>
    <n v="348442.33549999999"/>
    <n v="879910.68790000002"/>
    <n v="181386.50229999999"/>
    <n v="219754.8898"/>
    <n v="266433.21250000002"/>
  </r>
  <r>
    <s v="Y3"/>
    <s v="M1"/>
    <s v="Y3-M1"/>
    <x v="0"/>
    <s v="South"/>
    <n v="52.234000000000002"/>
    <n v="9496141.4892999995"/>
    <n v="1335883.0493999999"/>
    <n v="2065774.176"/>
    <n v="75045.433300000004"/>
    <n v="198673.26149999999"/>
    <n v="501703.46240000002"/>
    <n v="103422.12850000001"/>
    <n v="125298.8407"/>
    <n v="151913.67379999999"/>
  </r>
  <r>
    <s v="Y3"/>
    <s v="M1"/>
    <s v="Y3-M1"/>
    <x v="0"/>
    <s v="Central"/>
    <n v="20.09"/>
    <n v="3652361.9276999999"/>
    <n v="513800.56099999999"/>
    <n v="794528.83200000005"/>
    <n v="28863.7238"/>
    <n v="76412.7929"/>
    <n v="192962.8702"/>
    <n v="39777.741699999999"/>
    <n v="48191.861799999999"/>
    <n v="58428.3361"/>
  </r>
  <r>
    <s v="Y3"/>
    <s v="M1"/>
    <s v="Y3-M1"/>
    <x v="0"/>
    <s v="North"/>
    <n v="39.376399999999997"/>
    <n v="7158629.6645999998"/>
    <n v="1007049.5768"/>
    <n v="1557276.0384"/>
    <n v="56572.749499999998"/>
    <n v="149769.07399999999"/>
    <n v="378207.2255"/>
    <n v="77964.373800000001"/>
    <n v="94456.049100000004"/>
    <n v="114519.5387"/>
  </r>
  <r>
    <s v="Y3"/>
    <s v="M1"/>
    <s v="Y3-M1"/>
    <x v="1"/>
    <s v="South"/>
    <n v="122.9508"/>
    <n v="15937661.697799999"/>
    <n v="3706059.7163999998"/>
    <n v="2988235.6031999998"/>
    <n v="176646.43710000001"/>
    <n v="498493.8898"/>
    <n v="1180932.7653999999"/>
    <n v="243439.77929999999"/>
    <n v="83527.682700000005"/>
    <n v="591802.46470000001"/>
  </r>
  <r>
    <s v="Y3"/>
    <s v="M1"/>
    <s v="Y3-M1"/>
    <x v="1"/>
    <s v="South"/>
    <n v="60.27"/>
    <n v="7810992.1446000002"/>
    <n v="1816696.7816000001"/>
    <n v="1464820.9728000001"/>
    <n v="86591.171400000007"/>
    <n v="244359.7499"/>
    <n v="578888.61049999995"/>
    <n v="119333.2252"/>
    <n v="40944.942499999997"/>
    <n v="290099.24739999999"/>
  </r>
  <r>
    <s v="Y3"/>
    <s v="M1"/>
    <s v="Y3-M1"/>
    <x v="1"/>
    <s v="Central"/>
    <n v="9.6432000000000002"/>
    <n v="1249758.6477000001"/>
    <n v="290670.97600000002"/>
    <n v="234371.4816"/>
    <n v="13855.1343"/>
    <n v="39097.56"/>
    <n v="92622.1777"/>
    <n v="19093.315999999999"/>
    <n v="6551.1908000000003"/>
    <n v="46415.8796"/>
  </r>
  <r>
    <s v="Y3"/>
    <s v="M1"/>
    <s v="Y3-M1"/>
    <x v="1"/>
    <s v="North"/>
    <n v="12.8576"/>
    <n v="1666345.3939"/>
    <n v="387562.62699999998"/>
    <n v="312494.78399999999"/>
    <n v="18473.9267"/>
    <n v="52130.080000000002"/>
    <n v="123496.2369"/>
    <n v="25457.754700000001"/>
    <n v="8734.9210999999996"/>
    <n v="61887.839399999997"/>
  </r>
  <r>
    <s v="Y3"/>
    <s v="M1"/>
    <s v="Y3-M1"/>
    <x v="0"/>
    <s v="South"/>
    <n v="7.2324000000000002"/>
    <n v="1191365.8411999999"/>
    <n v="185487.28"/>
    <n v="287302.80959999998"/>
    <n v="10391.040000000001"/>
    <n v="25845.3413"/>
    <n v="69466.633300000001"/>
    <n v="14319.986999999999"/>
    <n v="10091.6235"/>
    <n v="32743.342799999999"/>
  </r>
  <r>
    <s v="Y3"/>
    <s v="M1"/>
    <s v="Y3-M1"/>
    <x v="0"/>
    <s v="South"/>
    <n v="0.80359999999999998"/>
    <n v="132353.20929999999"/>
    <n v="20609.609400000001"/>
    <n v="31922.5344"/>
    <n v="1153.4552000000001"/>
    <n v="2871.7046"/>
    <n v="7718.5147999999999"/>
    <n v="1591.1097"/>
    <n v="1121.2915"/>
    <n v="3638.1491999999998"/>
  </r>
  <r>
    <s v="Y3"/>
    <s v="M1"/>
    <s v="Y3-M1"/>
    <x v="0"/>
    <s v="Central"/>
    <n v="3.2143999999999999"/>
    <n v="529412.0416"/>
    <n v="82438.437600000005"/>
    <n v="127690.1376"/>
    <n v="4618.7924000000003"/>
    <n v="11486.8184"/>
    <n v="30874.0592"/>
    <n v="6364.4386999999997"/>
    <n v="4485.1660000000002"/>
    <n v="14552.596799999999"/>
  </r>
  <r>
    <s v="Y3"/>
    <s v="M1"/>
    <s v="Y3-M1"/>
    <x v="0"/>
    <s v="North"/>
    <n v="8.8396000000000008"/>
    <n v="1455882.12"/>
    <n v="226707.2942"/>
    <n v="351148.66560000001"/>
    <n v="12700.4362"/>
    <n v="31588.750499999998"/>
    <n v="84903.662899999996"/>
    <n v="17502.206399999999"/>
    <n v="12334.2065"/>
    <n v="40019.641300000003"/>
  </r>
  <r>
    <s v="Y3"/>
    <s v="M1"/>
    <s v="Y3-M1"/>
    <x v="0"/>
    <s v="South"/>
    <n v="24.9116"/>
    <n v="3229199.0493999999"/>
    <n v="641549.755"/>
    <n v="987740.77439999999"/>
    <n v="35791.912400000001"/>
    <n v="82396.510299999994"/>
    <n v="239273.959"/>
    <n v="49324.399700000002"/>
    <n v="13501.832399999999"/>
    <n v="68003.060800000007"/>
  </r>
  <r>
    <s v="Y3"/>
    <s v="M1"/>
    <s v="Y3-M1"/>
    <x v="0"/>
    <s v="South"/>
    <n v="19.2864"/>
    <n v="2499516.4997999999"/>
    <n v="496684.34840000002"/>
    <n v="764702.61120000004"/>
    <n v="27709.025699999998"/>
    <n v="63790.846700000002"/>
    <n v="185244.3554"/>
    <n v="38186.632100000003"/>
    <n v="10453.031499999999"/>
    <n v="52647.531000000003"/>
  </r>
  <r>
    <s v="Y3"/>
    <s v="M1"/>
    <s v="Y3-M1"/>
    <x v="0"/>
    <s v="Central"/>
    <n v="4.8216000000000001"/>
    <n v="624878.92610000004"/>
    <n v="124171.48480000001"/>
    <n v="191175.45600000001"/>
    <n v="6926.9457000000002"/>
    <n v="15947.7117"/>
    <n v="46311.088799999998"/>
    <n v="9546.6579999999994"/>
    <n v="2613.2579000000001"/>
    <n v="13161.8827"/>
  </r>
  <r>
    <s v="Y3"/>
    <s v="M1"/>
    <s v="Y3-M1"/>
    <x v="0"/>
    <s v="South"/>
    <n v="7.2324000000000002"/>
    <n v="1249948.7875000001"/>
    <n v="236150.283"/>
    <n v="289062.20159999997"/>
    <n v="10391.040000000001"/>
    <n v="25095.196"/>
    <n v="69466.633300000001"/>
    <n v="14319.986999999999"/>
    <n v="3657.2755999999999"/>
    <n v="26039.353599999999"/>
  </r>
  <r>
    <s v="Y3"/>
    <s v="M1"/>
    <s v="Y3-M1"/>
    <x v="0"/>
    <s v="South"/>
    <n v="12.054"/>
    <n v="2082930.5490999999"/>
    <n v="393583.80499999999"/>
    <n v="481771.12319999997"/>
    <n v="17317.985700000001"/>
    <n v="41825.326699999998"/>
    <n v="115777.7221"/>
    <n v="23866.645"/>
    <n v="6095.4593999999997"/>
    <n v="43398.922700000003"/>
  </r>
  <r>
    <s v="Y3"/>
    <s v="M1"/>
    <s v="Y3-M1"/>
    <x v="0"/>
    <s v="North"/>
    <n v="4.0179999999999998"/>
    <n v="694310.18299999996"/>
    <n v="131194.86679999999"/>
    <n v="160590.3744"/>
    <n v="5772.2475999999997"/>
    <n v="13941.775600000001"/>
    <n v="38592.574000000001"/>
    <n v="7955.5483000000004"/>
    <n v="2031.8198"/>
    <n v="14466.3076"/>
  </r>
  <r>
    <s v="Y3"/>
    <s v="M1"/>
    <s v="Y3-M1"/>
    <x v="1"/>
    <s v="South"/>
    <n v="3.2143999999999999"/>
    <n v="416670.28049999999"/>
    <n v="97407.865600000005"/>
    <n v="75944.332800000004"/>
    <n v="4618.7924000000003"/>
    <n v="13635.1793"/>
    <n v="30874.0592"/>
    <n v="6364.4386999999997"/>
    <n v="2183.7303000000002"/>
    <n v="15471.9599"/>
  </r>
  <r>
    <s v="Y3"/>
    <s v="M1"/>
    <s v="Y3-M1"/>
    <x v="1"/>
    <s v="South"/>
    <n v="1.6072"/>
    <n v="208292.9754"/>
    <n v="48704.728199999998"/>
    <n v="37971.379200000003"/>
    <n v="2309.3962000000001"/>
    <n v="6817.5896000000002"/>
    <n v="15437.0296"/>
    <n v="3182.2193000000002"/>
    <n v="1091.8651"/>
    <n v="7735.9799000000003"/>
  </r>
  <r>
    <s v="Y3"/>
    <s v="M1"/>
    <s v="Y3-M1"/>
    <x v="1"/>
    <s v="North"/>
    <n v="1.6072"/>
    <n v="208292.9754"/>
    <n v="48704.728199999998"/>
    <n v="37971.379200000003"/>
    <n v="2309.3962000000001"/>
    <n v="6817.5896000000002"/>
    <n v="15437.0296"/>
    <n v="3182.2193000000002"/>
    <n v="1091.8651"/>
    <n v="7735.9799000000003"/>
  </r>
  <r>
    <s v="Y3"/>
    <s v="M1"/>
    <s v="Y3-M1"/>
    <x v="1"/>
    <s v="South"/>
    <n v="8.0359999999999996"/>
    <n v="1041677.2923"/>
    <n v="244567.2058"/>
    <n v="189317.66399999999"/>
    <n v="11545.7381"/>
    <n v="31514.2703"/>
    <n v="77185.148100000006"/>
    <n v="15911.0967"/>
    <n v="5459.3257000000003"/>
    <n v="38679.899700000002"/>
  </r>
  <r>
    <s v="Y3"/>
    <s v="M1"/>
    <s v="Y3-M1"/>
    <x v="1"/>
    <s v="South"/>
    <n v="1.6072"/>
    <n v="208292.9754"/>
    <n v="48913.123"/>
    <n v="37863.532800000001"/>
    <n v="2309.3962000000001"/>
    <n v="6302.8540999999996"/>
    <n v="15437.0296"/>
    <n v="3182.2193000000002"/>
    <n v="1091.8651"/>
    <n v="7735.9799000000003"/>
  </r>
  <r>
    <s v="Y3"/>
    <s v="M1"/>
    <s v="Y3-M1"/>
    <x v="1"/>
    <s v="South"/>
    <n v="5.6252000000000004"/>
    <n v="1058248.0948999999"/>
    <n v="417371.83279999997"/>
    <n v="152501.89439999999"/>
    <n v="8081.6437999999998"/>
    <n v="38006.777399999999"/>
    <n v="54029.603600000002"/>
    <n v="11137.7677"/>
    <n v="6109.1152000000002"/>
    <n v="27854.159100000001"/>
  </r>
  <r>
    <s v="Y3"/>
    <s v="M1"/>
    <s v="Y3-M1"/>
    <x v="1"/>
    <s v="South"/>
    <n v="5.6252000000000004"/>
    <n v="1058100.1200000001"/>
    <n v="417371.83279999997"/>
    <n v="152501.89439999999"/>
    <n v="8081.6437999999998"/>
    <n v="38006.777399999999"/>
    <n v="54029.603600000002"/>
    <n v="11137.7677"/>
    <n v="6109.1152000000002"/>
    <n v="27854.159100000001"/>
  </r>
  <r>
    <s v="Y3"/>
    <s v="M1"/>
    <s v="Y3-M1"/>
    <x v="1"/>
    <s v="Central"/>
    <n v="4.0179999999999998"/>
    <n v="755785.8"/>
    <n v="298122.28320000001"/>
    <n v="108930.3744"/>
    <n v="5772.2475999999997"/>
    <n v="27147.698100000001"/>
    <n v="38592.574000000001"/>
    <n v="7955.5483000000004"/>
    <n v="4363.6536999999998"/>
    <n v="19895.828000000001"/>
  </r>
  <r>
    <s v="Y3"/>
    <s v="M1"/>
    <s v="Y3-M1"/>
    <x v="1"/>
    <s v="North"/>
    <n v="3.2143999999999999"/>
    <n v="604628.64"/>
    <n v="238498.30379999999"/>
    <n v="87143.8272"/>
    <n v="4618.7924000000003"/>
    <n v="21718.158500000001"/>
    <n v="30874.0592"/>
    <n v="6364.4386999999997"/>
    <n v="3490.9229999999998"/>
    <n v="15916.662399999999"/>
  </r>
  <r>
    <s v="Y3"/>
    <s v="M1"/>
    <s v="Y3-M1"/>
    <x v="0"/>
    <s v="South"/>
    <n v="5.6252000000000004"/>
    <n v="632982.54099999997"/>
    <n v="105710.25079999999"/>
    <n v="210723.2064"/>
    <n v="8081.6437999999998"/>
    <n v="22263.654999999999"/>
    <n v="54029.603600000002"/>
    <n v="11137.7677"/>
    <n v="4677.9456"/>
    <n v="21956.994900000002"/>
  </r>
  <r>
    <s v="Y3"/>
    <s v="M1"/>
    <s v="Y3-M1"/>
    <x v="0"/>
    <s v="South"/>
    <n v="2.4108000000000001"/>
    <n v="271214.9277"/>
    <n v="45304.393199999999"/>
    <n v="90310.732799999998"/>
    <n v="3462.8514"/>
    <n v="9541.5663999999997"/>
    <n v="23155.544399999999"/>
    <n v="4773.3289999999997"/>
    <n v="2004.8338000000001"/>
    <n v="9410.1406999999999"/>
  </r>
  <r>
    <s v="Y3"/>
    <s v="M1"/>
    <s v="Y3-M1"/>
    <x v="0"/>
    <s v="North"/>
    <n v="1.6072"/>
    <n v="180810.217"/>
    <n v="30202.928800000002"/>
    <n v="60205.843200000003"/>
    <n v="2309.3962000000001"/>
    <n v="6361.0442999999996"/>
    <n v="15437.0296"/>
    <n v="3182.2193000000002"/>
    <n v="1336.5559000000001"/>
    <n v="6273.4270999999999"/>
  </r>
  <r>
    <s v="Y3"/>
    <s v="M1"/>
    <s v="Y3-M1"/>
    <x v="0"/>
    <s v="South"/>
    <n v="10.4468"/>
    <n v="1363583.1714000001"/>
    <n v="294570.02679999999"/>
    <n v="386194.80959999998"/>
    <n v="15008.5895"/>
    <n v="41346.787900000003"/>
    <n v="100340.6925"/>
    <n v="20684.4257"/>
    <n v="8687.6131999999998"/>
    <n v="40777.2762"/>
  </r>
  <r>
    <s v="Y3"/>
    <s v="M1"/>
    <s v="Y3-M1"/>
    <x v="1"/>
    <s v="South"/>
    <n v="2.4108000000000001"/>
    <n v="312503.10810000001"/>
    <n v="74145.597200000004"/>
    <n v="61501.574399999998"/>
    <n v="3462.8514"/>
    <n v="12234.4411"/>
    <n v="23155.544399999999"/>
    <n v="4773.3289999999997"/>
    <n v="3544.4672"/>
    <n v="7286.3472000000002"/>
  </r>
  <r>
    <s v="Y3"/>
    <s v="M1"/>
    <s v="Y3-M1"/>
    <x v="1"/>
    <s v="South"/>
    <n v="0.80359999999999998"/>
    <n v="104146.4877"/>
    <n v="24714.668799999999"/>
    <n v="20500.2624"/>
    <n v="1153.4552000000001"/>
    <n v="4078.1469999999999"/>
    <n v="7718.5147999999999"/>
    <n v="1591.1097"/>
    <n v="1181.4891"/>
    <n v="2428.7824000000001"/>
  </r>
  <r>
    <s v="Y3"/>
    <s v="M1"/>
    <s v="Y3-M1"/>
    <x v="1"/>
    <s v="South"/>
    <n v="2.4108000000000001"/>
    <n v="379701.217"/>
    <n v="68723.3554"/>
    <n v="63544.358399999997"/>
    <n v="3462.8514"/>
    <n v="9612.8786999999993"/>
    <n v="23155.544399999999"/>
    <n v="4773.3289999999997"/>
    <n v="1243.9404"/>
    <n v="10131.6176"/>
  </r>
  <r>
    <s v="Y3"/>
    <s v="M1"/>
    <s v="Y3-M1"/>
    <x v="1"/>
    <s v="Central"/>
    <n v="0.80359999999999998"/>
    <n v="126567.0723"/>
    <n v="22907.52"/>
    <n v="21181.190399999999"/>
    <n v="1153.4552000000001"/>
    <n v="3204.2928999999999"/>
    <n v="7718.5147999999999"/>
    <n v="1591.1097"/>
    <n v="414.64679999999998"/>
    <n v="3377.2058999999999"/>
  </r>
  <r>
    <s v="Y3"/>
    <s v="M1"/>
    <s v="Y3-M1"/>
    <x v="1"/>
    <s v="North"/>
    <n v="1.6072"/>
    <n v="253134.1446"/>
    <n v="45815.040000000001"/>
    <n v="42361.5936"/>
    <n v="2309.3962000000001"/>
    <n v="6408.5857999999998"/>
    <n v="15437.0296"/>
    <n v="3182.2193000000002"/>
    <n v="829.29359999999997"/>
    <n v="6754.4116999999997"/>
  </r>
  <r>
    <s v="Y3"/>
    <s v="M1"/>
    <s v="Y3-M1"/>
    <x v="4"/>
    <s v="South"/>
    <n v="93.217600000000004"/>
    <n v="7133601.2211999996"/>
    <n v="5815.9647999999997"/>
    <n v="1616941.0752000001"/>
    <n v="212616.09090000001"/>
    <n v="304384.90950000001"/>
    <n v="895347.71750000003"/>
    <n v="184568.72159999999"/>
    <n v="119081.1599"/>
    <n v="432606.09529999999"/>
  </r>
  <r>
    <s v="Y3"/>
    <s v="M1"/>
    <s v="Y3-M1"/>
    <x v="4"/>
    <s v="South"/>
    <n v="9.6432000000000002"/>
    <n v="737705.01699999999"/>
    <n v="601.32240000000002"/>
    <n v="167269.76639999999"/>
    <n v="21995.196599999999"/>
    <n v="31488.094099999998"/>
    <n v="92622.1777"/>
    <n v="19093.315999999999"/>
    <n v="12318.7407"/>
    <n v="44752.354700000004"/>
  </r>
  <r>
    <s v="Y3"/>
    <s v="M1"/>
    <s v="Y3-M1"/>
    <x v="4"/>
    <s v="South"/>
    <n v="9.6432000000000002"/>
    <n v="850784.09719999996"/>
    <n v="849.48720000000003"/>
    <n v="184658.22719999999"/>
    <n v="21995.196599999999"/>
    <n v="41360.034099999997"/>
    <n v="92622.1777"/>
    <n v="19093.315999999999"/>
    <n v="7730.2352000000001"/>
    <n v="54881.3989"/>
  </r>
  <r>
    <s v="Y3"/>
    <s v="M1"/>
    <s v="Y3-M1"/>
    <x v="4"/>
    <s v="South"/>
    <n v="2.4108000000000001"/>
    <n v="212632.777"/>
    <n v="212.37180000000001"/>
    <n v="46164.556799999998"/>
    <n v="5498.7992000000004"/>
    <n v="10340.0085"/>
    <n v="23155.544399999999"/>
    <n v="4773.3289999999997"/>
    <n v="1932.5588"/>
    <n v="13720.349700000001"/>
  </r>
  <r>
    <s v="Y3"/>
    <s v="M1"/>
    <s v="Y3-M1"/>
    <x v="4"/>
    <s v="South"/>
    <n v="12.054"/>
    <n v="1063480.5193"/>
    <n v="929.02719999999999"/>
    <n v="261859.71840000001"/>
    <n v="48790.656000000003"/>
    <n v="96839.207899999994"/>
    <n v="115777.7221"/>
    <n v="23866.645"/>
    <n v="14104.2657"/>
    <n v="50957.440199999997"/>
  </r>
  <r>
    <s v="Y3"/>
    <s v="M1"/>
    <s v="Y3-M1"/>
    <x v="4"/>
    <s v="South"/>
    <n v="1.6072"/>
    <n v="141755.18460000001"/>
    <n v="124.08240000000001"/>
    <n v="34914.681600000004"/>
    <n v="6505.5865000000003"/>
    <n v="12911.894399999999"/>
    <n v="15437.0296"/>
    <n v="3182.2193000000002"/>
    <n v="1880.5688"/>
    <n v="6794.3253999999997"/>
  </r>
  <r>
    <s v="Y3"/>
    <s v="M1"/>
    <s v="Y3-M1"/>
    <x v="4"/>
    <s v="Central"/>
    <n v="4.8216000000000001"/>
    <n v="425264.75839999999"/>
    <n v="371.45179999999999"/>
    <n v="104743.2576"/>
    <n v="19516.759600000001"/>
    <n v="38735.683199999999"/>
    <n v="46311.088799999998"/>
    <n v="9546.6579999999994"/>
    <n v="5641.7062999999998"/>
    <n v="20382.9761"/>
  </r>
  <r>
    <s v="Y3"/>
    <s v="M1"/>
    <s v="Y3-M1"/>
    <x v="0"/>
    <s v="South"/>
    <n v="16.071999999999999"/>
    <n v="2893382.7338"/>
    <n v="702032.76639999996"/>
    <n v="631256.46719999996"/>
    <n v="23090.2333"/>
    <n v="51719.427100000001"/>
    <n v="154370.29610000001"/>
    <n v="31822.1934"/>
    <n v="8318.1443999999992"/>
    <n v="79604.174799999993"/>
  </r>
  <r>
    <s v="Y3"/>
    <s v="M1"/>
    <s v="Y3-M1"/>
    <x v="0"/>
    <s v="South"/>
    <n v="4.0179999999999998"/>
    <n v="723239.27679999999"/>
    <n v="175508.19159999999"/>
    <n v="157814.7072"/>
    <n v="5772.2475999999997"/>
    <n v="12929.8568"/>
    <n v="38592.574000000001"/>
    <n v="7955.5483000000004"/>
    <n v="2079.5360999999998"/>
    <n v="19901.043699999998"/>
  </r>
  <r>
    <s v="Y3"/>
    <s v="M1"/>
    <s v="Y3-M1"/>
    <x v="0"/>
    <s v="South"/>
    <n v="8.0359999999999996"/>
    <n v="1229719.1861"/>
    <n v="286994.6372"/>
    <n v="326103.11040000001"/>
    <n v="11545.7381"/>
    <n v="56033.004399999998"/>
    <n v="105595.0637"/>
    <n v="15911.0967"/>
    <n v="21513.0216"/>
    <n v="70378.335099999997"/>
  </r>
  <r>
    <s v="Y3"/>
    <s v="M1"/>
    <s v="Y3-M1"/>
    <x v="0"/>
    <s v="South"/>
    <n v="3.2143999999999999"/>
    <n v="491803.34460000001"/>
    <n v="114797.6958"/>
    <n v="130441.4016"/>
    <n v="4618.7924000000003"/>
    <n v="22413.201799999999"/>
    <n v="42238.025500000003"/>
    <n v="6364.4386999999997"/>
    <n v="8605.2086999999992"/>
    <n v="28151.333999999999"/>
  </r>
  <r>
    <s v="Y3"/>
    <s v="M1"/>
    <s v="Y3-M1"/>
    <x v="0"/>
    <s v="Central"/>
    <n v="0.80359999999999998"/>
    <n v="122950.4384"/>
    <n v="28699.622800000001"/>
    <n v="32609.759999999998"/>
    <n v="1153.4552000000001"/>
    <n v="5603.3004000000001"/>
    <n v="10559.5064"/>
    <n v="1591.1097"/>
    <n v="2151.3022000000001"/>
    <n v="7037.8334999999997"/>
  </r>
  <r>
    <s v="Y3"/>
    <s v="M1"/>
    <s v="Y3-M1"/>
    <x v="0"/>
    <s v="North"/>
    <n v="4.0179999999999998"/>
    <n v="614753.78300000005"/>
    <n v="143497.3186"/>
    <n v="163051.16159999999"/>
    <n v="5772.2475999999997"/>
    <n v="28016.502199999999"/>
    <n v="52797.531799999997"/>
    <n v="7955.5483000000004"/>
    <n v="10756.5108"/>
    <n v="35189.167600000001"/>
  </r>
  <r>
    <s v="Y3"/>
    <s v="M1"/>
    <s v="Y3-M1"/>
    <x v="1"/>
    <s v="South"/>
    <n v="2.4108000000000001"/>
    <n v="434008.00670000003"/>
    <n v="105134.3812"/>
    <n v="55164.614399999999"/>
    <n v="3462.8514"/>
    <n v="9327.7664999999997"/>
    <n v="23155.544399999999"/>
    <n v="4773.3289999999997"/>
    <n v="1368.8098"/>
    <n v="7922.9759999999997"/>
  </r>
  <r>
    <s v="Y3"/>
    <s v="M1"/>
    <s v="Y3-M1"/>
    <x v="1"/>
    <s v="South"/>
    <n v="2.4108000000000001"/>
    <n v="433943.5661"/>
    <n v="105134.3812"/>
    <n v="55164.614399999999"/>
    <n v="3462.8514"/>
    <n v="9327.7664999999997"/>
    <n v="23155.544399999999"/>
    <n v="4773.3289999999997"/>
    <n v="1368.8098"/>
    <n v="7922.9759999999997"/>
  </r>
  <r>
    <s v="Y3"/>
    <s v="M1"/>
    <s v="Y3-M1"/>
    <x v="1"/>
    <s v="Central"/>
    <n v="0.80359999999999998"/>
    <n v="144647.8554"/>
    <n v="35045.324000000001"/>
    <n v="18387.417600000001"/>
    <n v="1153.4552000000001"/>
    <n v="3109.2555000000002"/>
    <n v="7718.5147999999999"/>
    <n v="1591.1097"/>
    <n v="456.26990000000001"/>
    <n v="2640.9920000000002"/>
  </r>
  <r>
    <s v="Y3"/>
    <s v="M1"/>
    <s v="Y3-M1"/>
    <x v="1"/>
    <s v="North"/>
    <n v="1.6072"/>
    <n v="267599.08929999999"/>
    <n v="62691.041799999999"/>
    <n v="43000.800000000003"/>
    <n v="2309.3962000000001"/>
    <n v="7382.8451999999997"/>
    <n v="15437.0296"/>
    <n v="3182.2193000000002"/>
    <n v="1202.6860999999999"/>
    <n v="9601.5280000000002"/>
  </r>
  <r>
    <s v="Y3"/>
    <s v="M1"/>
    <s v="Y3-M1"/>
    <x v="5"/>
    <s v="South"/>
    <n v="5.6252000000000004"/>
    <n v="1012748.1986"/>
    <n v="238611.2506"/>
    <n v="235314.5472"/>
    <n v="8081.6437999999998"/>
    <n v="27808.240699999998"/>
    <n v="54029.603600000002"/>
    <n v="11137.7677"/>
    <n v="15495.1314"/>
    <n v="27974.468499999999"/>
  </r>
  <r>
    <s v="Y3"/>
    <s v="M1"/>
    <s v="Y3-M1"/>
    <x v="5"/>
    <s v="South"/>
    <n v="1.6072"/>
    <n v="289295.7107"/>
    <n v="68175.324800000002"/>
    <n v="67231.603199999998"/>
    <n v="2309.3962000000001"/>
    <n v="7945.2115999999996"/>
    <n v="15437.0296"/>
    <n v="3182.2193000000002"/>
    <n v="4427.1804000000002"/>
    <n v="7992.7052999999996"/>
  </r>
  <r>
    <s v="Y3"/>
    <s v="M1"/>
    <s v="Y3-M1"/>
    <x v="5"/>
    <s v="North"/>
    <n v="5.6252000000000004"/>
    <n v="1012536.5786"/>
    <n v="238611.2506"/>
    <n v="235314.5472"/>
    <n v="8081.6437999999998"/>
    <n v="27808.240699999998"/>
    <n v="54029.603600000002"/>
    <n v="11137.7677"/>
    <n v="15495.1314"/>
    <n v="27974.468499999999"/>
  </r>
  <r>
    <s v="Y3"/>
    <s v="M1"/>
    <s v="Y3-M1"/>
    <x v="6"/>
    <s v="South"/>
    <n v="3.2143999999999999"/>
    <n v="564211.60210000002"/>
    <n v="148615.7176"/>
    <n v="87365.030400000003"/>
    <n v="4618.7924000000003"/>
    <n v="23758.8305"/>
    <n v="30874.0592"/>
    <n v="6364.4386999999997"/>
    <n v="1245.7578000000001"/>
    <n v="10546.458699999999"/>
  </r>
  <r>
    <s v="Y3"/>
    <s v="M1"/>
    <s v="Y3-M1"/>
    <x v="6"/>
    <s v="North"/>
    <n v="1.6072"/>
    <n v="282063.23839999997"/>
    <n v="74307.063399999999"/>
    <n v="43683.3024"/>
    <n v="2309.3962000000001"/>
    <n v="11879.415199999999"/>
    <n v="15437.0296"/>
    <n v="3182.2193000000002"/>
    <n v="622.87890000000004"/>
    <n v="5273.2293"/>
  </r>
  <r>
    <s v="Y3"/>
    <s v="M1"/>
    <s v="Y3-M1"/>
    <x v="6"/>
    <s v="South"/>
    <n v="3.2143999999999999"/>
    <n v="607605.64049999998"/>
    <n v="193200.2738"/>
    <n v="92660.524799999999"/>
    <n v="4618.7924000000003"/>
    <n v="27695.328799999999"/>
    <n v="30874.0592"/>
    <n v="6364.4386999999997"/>
    <n v="1745.7979"/>
    <n v="10962.9437"/>
  </r>
  <r>
    <s v="Y3"/>
    <s v="M1"/>
    <s v="Y3-M1"/>
    <x v="6"/>
    <s v="North"/>
    <n v="2.4108000000000001"/>
    <n v="455640.98300000001"/>
    <n v="144901.19959999999"/>
    <n v="69496.377600000007"/>
    <n v="3462.8514"/>
    <n v="20771.496599999999"/>
    <n v="23155.544399999999"/>
    <n v="4773.3289999999997"/>
    <n v="1309.3484000000001"/>
    <n v="8222.2078000000001"/>
  </r>
  <r>
    <s v="Y3"/>
    <s v="M1"/>
    <s v="Y3-M1"/>
    <x v="6"/>
    <s v="South"/>
    <n v="6.4287999999999998"/>
    <n v="1128423.9998000001"/>
    <n v="363735.62459999998"/>
    <n v="176240.69760000001"/>
    <n v="9236.3418999999994"/>
    <n v="49964.063300000002"/>
    <n v="61748.118499999997"/>
    <n v="12728.877399999999"/>
    <n v="0"/>
    <n v="17624.677100000001"/>
  </r>
  <r>
    <s v="Y3"/>
    <s v="M1"/>
    <s v="Y3-M1"/>
    <x v="6"/>
    <s v="Central"/>
    <n v="0.80359999999999998"/>
    <n v="141032.01699999999"/>
    <n v="45466.654799999997"/>
    <n v="22030.5792"/>
    <n v="1153.4552000000001"/>
    <n v="6245.5078999999996"/>
    <n v="7718.5147999999999"/>
    <n v="1591.1097"/>
    <n v="0"/>
    <n v="2203.0846000000001"/>
  </r>
  <r>
    <s v="Y3"/>
    <s v="M1"/>
    <s v="Y3-M1"/>
    <x v="5"/>
    <s v="South"/>
    <n v="2.4108000000000001"/>
    <n v="390549.52769999998"/>
    <n v="85670.943199999994"/>
    <n v="102669.77280000001"/>
    <n v="3462.8514"/>
    <n v="5987.2305999999999"/>
    <n v="23155.544399999999"/>
    <n v="4773.3289999999997"/>
    <n v="4280.9589999999998"/>
    <n v="7088.8887000000004"/>
  </r>
  <r>
    <s v="Y3"/>
    <s v="M1"/>
    <s v="Y3-M1"/>
    <x v="5"/>
    <s v="South"/>
    <n v="3.2143999999999999"/>
    <n v="520733.23389999999"/>
    <n v="114226.5986"/>
    <n v="136892.5056"/>
    <n v="4618.7924000000003"/>
    <n v="7982.9741000000004"/>
    <n v="30874.0592"/>
    <n v="6364.4386999999997"/>
    <n v="5707.9453000000003"/>
    <n v="9451.8516"/>
  </r>
  <r>
    <s v="Y3"/>
    <s v="M1"/>
    <s v="Y3-M1"/>
    <x v="6"/>
    <s v="South"/>
    <n v="0.80359999999999998"/>
    <n v="126567.0723"/>
    <n v="21886.2264"/>
    <n v="23830.905599999998"/>
    <n v="1153.4552000000001"/>
    <n v="10347.3388"/>
    <n v="7718.5147999999999"/>
    <n v="1591.1097"/>
    <n v="4099.8253999999997"/>
    <n v="3234.0351000000001"/>
  </r>
  <r>
    <s v="Y3"/>
    <s v="M1"/>
    <s v="Y3-M1"/>
    <x v="6"/>
    <s v="South"/>
    <n v="8.0359999999999996"/>
    <n v="1265882.3433000001"/>
    <n v="217962.6666"/>
    <n v="240198.33600000001"/>
    <n v="11545.7381"/>
    <n v="77413.216199999995"/>
    <n v="77185.148100000006"/>
    <n v="15911.0967"/>
    <n v="40998.254399999998"/>
    <n v="32340.350900000001"/>
  </r>
  <r>
    <s v="Y3"/>
    <s v="M1"/>
    <s v="Y3-M1"/>
    <x v="6"/>
    <s v="South"/>
    <n v="7.2324000000000002"/>
    <n v="1139103.6509"/>
    <n v="196166.3204"/>
    <n v="216178.5024"/>
    <n v="10391.040000000001"/>
    <n v="69671.8946"/>
    <n v="69466.633300000001"/>
    <n v="14319.986999999999"/>
    <n v="36898.428899999999"/>
    <n v="29106.3158"/>
  </r>
  <r>
    <s v="Y3"/>
    <s v="M1"/>
    <s v="Y3-M1"/>
    <x v="6"/>
    <s v="North"/>
    <n v="4.8216000000000001"/>
    <n v="759402.43389999995"/>
    <n v="130777.2818"/>
    <n v="144118.2144"/>
    <n v="6926.9457000000002"/>
    <n v="46447.929700000001"/>
    <n v="46311.088799999998"/>
    <n v="9546.6579999999994"/>
    <n v="24598.952600000001"/>
    <n v="19404.210599999999"/>
  </r>
  <r>
    <s v="Y3"/>
    <s v="M1"/>
    <s v="Y3-M1"/>
    <x v="6"/>
    <s v="South"/>
    <n v="229.8296"/>
    <n v="29998815.4509"/>
    <n v="5929734.8389999997"/>
    <n v="6282001.6320000002"/>
    <n v="330201.39789999998"/>
    <n v="2001095.7052"/>
    <n v="2207495.2346000001"/>
    <n v="455057.3653"/>
    <n v="316366.23820000002"/>
    <n v="1062381.8832"/>
  </r>
  <r>
    <s v="Y3"/>
    <s v="M1"/>
    <s v="Y3-M1"/>
    <x v="6"/>
    <s v="South"/>
    <n v="52.234000000000002"/>
    <n v="6816537.1446000002"/>
    <n v="1347666.9003999999"/>
    <n v="1427727.3215999999"/>
    <n v="75045.433300000004"/>
    <n v="454794.47850000003"/>
    <n v="501703.46240000002"/>
    <n v="103422.12850000001"/>
    <n v="71901.417799999996"/>
    <n v="241450.42800000001"/>
  </r>
  <r>
    <s v="Y3"/>
    <s v="M1"/>
    <s v="Y3-M1"/>
    <x v="6"/>
    <s v="Central"/>
    <n v="26.518799999999999"/>
    <n v="3460704.1956000002"/>
    <n v="684199.89839999995"/>
    <n v="724845.88800000004"/>
    <n v="38100.065699999999"/>
    <n v="230895.65830000001"/>
    <n v="254710.98860000001"/>
    <n v="52506.619100000004"/>
    <n v="36503.796699999999"/>
    <n v="122582.52499999999"/>
  </r>
  <r>
    <s v="Y3"/>
    <s v="M1"/>
    <s v="Y3-M1"/>
    <x v="6"/>
    <s v="North"/>
    <n v="40.983600000000003"/>
    <n v="5348359.5829999996"/>
    <n v="1057399.9876000001"/>
    <n v="1120216.3008000001"/>
    <n v="58882.145700000001"/>
    <n v="356838.74459999998"/>
    <n v="393644.25510000001"/>
    <n v="81146.593099999998"/>
    <n v="56414.958599999998"/>
    <n v="189445.72039999999"/>
  </r>
  <r>
    <s v="Y3"/>
    <s v="M1"/>
    <s v="Y3-M1"/>
    <x v="6"/>
    <s v="South"/>
    <n v="73.931200000000004"/>
    <n v="12311491.3281"/>
    <n v="2479707.2239999999"/>
    <n v="2124574.8672000002"/>
    <n v="106218.5533"/>
    <n v="827084.8615"/>
    <n v="710103.36219999997"/>
    <n v="146382.0895"/>
    <n v="88650.468200000003"/>
    <n v="210294.60829999999"/>
  </r>
  <r>
    <s v="Y3"/>
    <s v="M1"/>
    <s v="Y3-M1"/>
    <x v="6"/>
    <s v="South"/>
    <n v="12.054"/>
    <n v="2006991.5785999999"/>
    <n v="404300.2292"/>
    <n v="346397.91360000003"/>
    <n v="17317.985700000001"/>
    <n v="134850.79259999999"/>
    <n v="115777.7221"/>
    <n v="23866.645"/>
    <n v="14453.8807"/>
    <n v="34287.164400000001"/>
  </r>
  <r>
    <s v="Y3"/>
    <s v="M1"/>
    <s v="Y3-M1"/>
    <x v="6"/>
    <s v="North"/>
    <n v="6.4287999999999998"/>
    <n v="1070395.5615999999"/>
    <n v="215626.57680000001"/>
    <n v="184744.8192"/>
    <n v="9236.3418999999994"/>
    <n v="71920.422699999996"/>
    <n v="61748.118499999997"/>
    <n v="12728.877399999999"/>
    <n v="7708.7363999999998"/>
    <n v="18286.487700000001"/>
  </r>
  <r>
    <s v="Y3"/>
    <s v="M1"/>
    <s v="Y3-M1"/>
    <x v="6"/>
    <s v="South"/>
    <n v="8.0359999999999996"/>
    <n v="1338205.4754000001"/>
    <n v="277083.15779999999"/>
    <n v="224059.94880000001"/>
    <n v="11545.7381"/>
    <n v="84216.0769"/>
    <n v="77185.148100000006"/>
    <n v="15911.0967"/>
    <n v="27891.47"/>
    <n v="21757.466499999999"/>
  </r>
  <r>
    <s v="Y3"/>
    <s v="M1"/>
    <s v="Y3-M1"/>
    <x v="6"/>
    <s v="South"/>
    <n v="2.4108000000000001"/>
    <n v="401398.63390000002"/>
    <n v="90545.154399999999"/>
    <n v="68088.076799999995"/>
    <n v="3462.8514"/>
    <n v="27559.944599999999"/>
    <n v="23155.544399999999"/>
    <n v="4773.3289999999997"/>
    <n v="2044.4934000000001"/>
    <n v="5552.2462999999998"/>
  </r>
  <r>
    <s v="Y3"/>
    <s v="M1"/>
    <s v="Y3-M1"/>
    <x v="6"/>
    <s v="Central"/>
    <n v="0.80359999999999998"/>
    <n v="133799.54459999999"/>
    <n v="30181.453000000001"/>
    <n v="22695.763200000001"/>
    <n v="1153.4552000000001"/>
    <n v="9186.6481999999996"/>
    <n v="7718.5147999999999"/>
    <n v="1591.1097"/>
    <n v="681.49779999999998"/>
    <n v="1850.7488000000001"/>
  </r>
  <r>
    <s v="Y3"/>
    <s v="M1"/>
    <s v="Y3-M1"/>
    <x v="6"/>
    <s v="North"/>
    <n v="0.80359999999999998"/>
    <n v="133799.54459999999"/>
    <n v="24060.054599999999"/>
    <n v="22966.560000000001"/>
    <n v="1153.4552000000001"/>
    <n v="8990.0527999999995"/>
    <n v="7718.5147999999999"/>
    <n v="1591.1097"/>
    <n v="0"/>
    <n v="2582.0961000000002"/>
  </r>
  <r>
    <s v="Y3"/>
    <s v="M1"/>
    <s v="Y3-M1"/>
    <x v="5"/>
    <s v="South"/>
    <n v="5.6252000000000004"/>
    <n v="1037997.0133"/>
    <n v="269810.81559999997"/>
    <n v="226686.8352"/>
    <n v="8081.6437999999998"/>
    <n v="163552.44760000001"/>
    <n v="54029.603600000002"/>
    <n v="11137.7677"/>
    <n v="14241.725"/>
    <n v="9908.7306000000008"/>
  </r>
  <r>
    <s v="Y3"/>
    <s v="M1"/>
    <s v="Y3-M1"/>
    <x v="5"/>
    <s v="North"/>
    <n v="2.4108000000000001"/>
    <n v="444792.67229999998"/>
    <n v="115632.8658"/>
    <n v="97151.500799999994"/>
    <n v="3462.8514"/>
    <n v="70093.906099999993"/>
    <n v="23155.544399999999"/>
    <n v="4773.3289999999997"/>
    <n v="6103.5964000000004"/>
    <n v="4246.5987999999998"/>
  </r>
  <r>
    <s v="Y3"/>
    <s v="M1"/>
    <s v="Y3-M1"/>
    <x v="5"/>
    <s v="South"/>
    <n v="3.2143999999999999"/>
    <n v="593140.69579999999"/>
    <n v="147748.7316"/>
    <n v="129543.9936"/>
    <n v="4618.7924000000003"/>
    <n v="93458.541500000007"/>
    <n v="30874.0592"/>
    <n v="6364.4386999999997"/>
    <n v="23717.186900000001"/>
    <n v="5484.5989"/>
  </r>
  <r>
    <s v="Y3"/>
    <s v="M1"/>
    <s v="Y3-M1"/>
    <x v="5"/>
    <s v="North"/>
    <n v="1.6072"/>
    <n v="296528.18300000002"/>
    <n v="73874.3658"/>
    <n v="64772.390399999997"/>
    <n v="2309.3962000000001"/>
    <n v="46729.270700000001"/>
    <n v="15437.0296"/>
    <n v="3182.2193000000002"/>
    <n v="11858.593500000001"/>
    <n v="2742.2995000000001"/>
  </r>
  <r>
    <s v="Y3"/>
    <s v="M2"/>
    <s v="Y3-M2"/>
    <x v="0"/>
    <s v="South"/>
    <n v="44043.7088"/>
    <n v="6955798352.3083"/>
    <n v="1141179603.2272"/>
    <n v="1674749776.3199999"/>
    <n v="89266127.100600004"/>
    <n v="134818334.45699999"/>
    <n v="348501112.79769999"/>
    <n v="78539344.538599998"/>
    <n v="65061814.917099997"/>
    <n v="132346233.5152"/>
  </r>
  <r>
    <s v="Y3"/>
    <s v="M2"/>
    <s v="Y3-M2"/>
    <x v="0"/>
    <s v="South"/>
    <n v="115396.15640000001"/>
    <n v="18176366998.772099"/>
    <n v="2989933036.2788"/>
    <n v="4387906749.1775999"/>
    <n v="233880574.97940001"/>
    <n v="353229054.3294"/>
    <n v="913085887.03530002"/>
    <n v="205776005.99180001"/>
    <n v="170464376.73840001"/>
    <n v="346752057.84820002"/>
  </r>
  <r>
    <s v="Y3"/>
    <s v="M2"/>
    <s v="Y3-M2"/>
    <x v="0"/>
    <s v="South"/>
    <n v="32167.304400000001"/>
    <n v="5070660870.0103998"/>
    <n v="833460049.08000004"/>
    <n v="1223152802.9375999"/>
    <n v="65195478.083400004"/>
    <n v="98464514.486499995"/>
    <n v="254527642.7561"/>
    <n v="57361177.611599997"/>
    <n v="47517869.459100001"/>
    <n v="96659016.592099994"/>
  </r>
  <r>
    <s v="Y3"/>
    <s v="M2"/>
    <s v="Y3-M2"/>
    <x v="0"/>
    <s v="Central"/>
    <n v="143245.71799999999"/>
    <n v="22555165743.583698"/>
    <n v="3711519671.2955999"/>
    <n v="5446878582.9695997"/>
    <n v="290325014.99620003"/>
    <n v="438476904.98879999"/>
    <n v="1133448873.5539999"/>
    <n v="255437725.52779999"/>
    <n v="211604032.5873"/>
    <n v="430436758.4156"/>
  </r>
  <r>
    <s v="Y3"/>
    <s v="M2"/>
    <s v="Y3-M2"/>
    <x v="0"/>
    <s v="North"/>
    <n v="11197.3624"/>
    <n v="1773637804.2121"/>
    <n v="290125466.81800002"/>
    <n v="425776590.60479999"/>
    <n v="22694391.8147"/>
    <n v="34275264.054899998"/>
    <n v="88600469.0141"/>
    <n v="19967289.935800001"/>
    <n v="16540857.704299999"/>
    <n v="33646774.518299997"/>
  </r>
  <r>
    <s v="Y3"/>
    <s v="M2"/>
    <s v="Y3-M2"/>
    <x v="0"/>
    <s v="North"/>
    <n v="25926.5468"/>
    <n v="4087756148.2010002"/>
    <n v="671761012.43340003"/>
    <n v="985849730.28480005"/>
    <n v="52546946.112000003"/>
    <n v="79361478.699900001"/>
    <n v="205146901.95210001"/>
    <n v="46232573.216499999"/>
    <n v="38298958.813900001"/>
    <n v="77906264.266200006"/>
  </r>
  <r>
    <s v="Y3"/>
    <s v="M2"/>
    <s v="Y3-M2"/>
    <x v="0"/>
    <s v="South"/>
    <n v="41.787199999999999"/>
    <n v="5433600.2878"/>
    <n v="1163922.3418000001"/>
    <n v="1521711.9168"/>
    <n v="84693.190700000006"/>
    <n v="149587.4994"/>
    <n v="330646.21710000001"/>
    <n v="74515.507199999993"/>
    <n v="61728.477200000001"/>
    <n v="125565.68640000001"/>
  </r>
  <r>
    <s v="Y3"/>
    <s v="M2"/>
    <s v="Y3-M2"/>
    <x v="0"/>
    <s v="South"/>
    <n v="216.97200000000001"/>
    <n v="28121620.934500001"/>
    <n v="6043442.8367999997"/>
    <n v="7901192.5247999998"/>
    <n v="439749.80719999998"/>
    <n v="776704.32380000001"/>
    <n v="1716816.8964"/>
    <n v="386907.44099999999"/>
    <n v="320513.24670000002"/>
    <n v="651975.67960000003"/>
  </r>
  <r>
    <s v="Y3"/>
    <s v="M2"/>
    <s v="Y3-M2"/>
    <x v="0"/>
    <s v="South"/>
    <n v="14.4648"/>
    <n v="1572772.7474"/>
    <n v="402896.34820000001"/>
    <n v="526746.22080000001"/>
    <n v="29316.156599999998"/>
    <n v="51780.2883"/>
    <n v="114454.4598"/>
    <n v="25793.829399999999"/>
    <n v="21367.549800000001"/>
    <n v="43465.045299999998"/>
  </r>
  <r>
    <s v="Y3"/>
    <s v="M2"/>
    <s v="Y3-M2"/>
    <x v="0"/>
    <s v="Central"/>
    <n v="92.414000000000001"/>
    <n v="10403638.161800001"/>
    <n v="2574058.3673999999"/>
    <n v="3365322.5088"/>
    <n v="187300.98190000001"/>
    <n v="330818.50829999999"/>
    <n v="731236.82620000001"/>
    <n v="164793.91"/>
    <n v="136514.9014"/>
    <n v="277693.34499999997"/>
  </r>
  <r>
    <s v="Y3"/>
    <s v="M2"/>
    <s v="Y3-M2"/>
    <x v="0"/>
    <s v="North"/>
    <n v="0.80359999999999998"/>
    <n v="88044.272299999997"/>
    <n v="22382.556"/>
    <n v="29264.16"/>
    <n v="1629.5039999999999"/>
    <n v="2876.6826999999998"/>
    <n v="6358.5811000000003"/>
    <n v="1432.9905000000001"/>
    <n v="1187.0861"/>
    <n v="2414.7247000000002"/>
  </r>
  <r>
    <s v="Y3"/>
    <s v="M2"/>
    <s v="Y3-M2"/>
    <x v="0"/>
    <s v="North"/>
    <n v="4.8216000000000001"/>
    <n v="524536.82539999997"/>
    <n v="134299.31299999999"/>
    <n v="175581.8112"/>
    <n v="9772.0522000000001"/>
    <n v="17260.096099999999"/>
    <n v="38151.486599999997"/>
    <n v="8597.9431000000004"/>
    <n v="7122.5165999999999"/>
    <n v="14488.348400000001"/>
  </r>
  <r>
    <s v="Y3"/>
    <s v="M2"/>
    <s v="Y3-M2"/>
    <x v="1"/>
    <s v="North"/>
    <n v="4074.252"/>
    <n v="352005703.29820001"/>
    <n v="105515988.6672"/>
    <n v="110599884.6912"/>
    <n v="8257540.7292999998"/>
    <n v="13900935.4134"/>
    <n v="32238006.164900001"/>
    <n v="7265261.9473999999"/>
    <n v="0"/>
    <n v="23028777.964899998"/>
  </r>
  <r>
    <s v="Y3"/>
    <s v="M2"/>
    <s v="Y3-M2"/>
    <x v="1"/>
    <s v="South"/>
    <n v="34310.505599999997"/>
    <n v="3565887140.0414"/>
    <n v="1050140825.178"/>
    <n v="789941862.47039998"/>
    <n v="69539238.568399996"/>
    <n v="138348330.6318"/>
    <n v="271485978.54350001"/>
    <n v="61182963.334200002"/>
    <n v="47910630.226400003"/>
    <n v="160482096.77649999"/>
  </r>
  <r>
    <s v="Y3"/>
    <s v="M2"/>
    <s v="Y3-M2"/>
    <x v="1"/>
    <s v="South"/>
    <n v="63783.339200000002"/>
    <n v="6602442650.0941"/>
    <n v="1952215139.7526"/>
    <n v="1468504439.04"/>
    <n v="129273664.5625"/>
    <n v="257189987.32690001"/>
    <n v="504693298.8793"/>
    <n v="113739323.72499999"/>
    <n v="89066014.201100007"/>
    <n v="298336729.09280002"/>
  </r>
  <r>
    <s v="Y3"/>
    <s v="M2"/>
    <s v="Y3-M2"/>
    <x v="1"/>
    <s v="South"/>
    <n v="30999.673599999998"/>
    <n v="3210801160.1145"/>
    <n v="948806269.42340004"/>
    <n v="713715507.39839995"/>
    <n v="62828968.441299997"/>
    <n v="124998248.13689999"/>
    <n v="245288624.42129999"/>
    <n v="55279042.3829"/>
    <n v="43287438.439499997"/>
    <n v="144996190.86680001"/>
  </r>
  <r>
    <s v="Y3"/>
    <s v="M2"/>
    <s v="Y3-M2"/>
    <x v="1"/>
    <s v="Central"/>
    <n v="22103.018"/>
    <n v="2288857641.2080002"/>
    <n v="676506543.82140005"/>
    <n v="508884929.10720003"/>
    <n v="44797563.284199998"/>
    <n v="89124761.898699999"/>
    <n v="174892773.08970001"/>
    <n v="39414404.311999999"/>
    <n v="30864293.713199999"/>
    <n v="103383456.8071"/>
  </r>
  <r>
    <s v="Y3"/>
    <s v="M2"/>
    <s v="Y3-M2"/>
    <x v="1"/>
    <s v="North"/>
    <n v="0.80359999999999998"/>
    <n v="83620.140899999999"/>
    <n v="24595.358800000002"/>
    <n v="18500.774399999998"/>
    <n v="1629.5039999999999"/>
    <n v="3240.3112999999998"/>
    <n v="6358.5811000000003"/>
    <n v="1432.9905000000001"/>
    <n v="1122.1339"/>
    <n v="3758.7150000000001"/>
  </r>
  <r>
    <s v="Y3"/>
    <s v="M2"/>
    <s v="Y3-M2"/>
    <x v="1"/>
    <s v="North"/>
    <n v="6462.5511999999999"/>
    <n v="669736297.80840003"/>
    <n v="197799150.13139999"/>
    <n v="148789405.67039999"/>
    <n v="13098055.0737"/>
    <n v="26058583.3554"/>
    <n v="51135709.186999999"/>
    <n v="11524109.779200001"/>
    <n v="9024201.0559"/>
    <n v="30227586.244100001"/>
  </r>
  <r>
    <s v="Y3"/>
    <s v="M2"/>
    <s v="Y3-M2"/>
    <x v="1"/>
    <s v="South"/>
    <n v="8379.9408000000003"/>
    <n v="1202771997.4070001"/>
    <n v="493240155.83939999"/>
    <n v="221785585.51679999"/>
    <n v="16984148.6653"/>
    <n v="54088905.862899996"/>
    <n v="66307283.685900003"/>
    <n v="14943225.165100001"/>
    <n v="6859585.8448000001"/>
    <n v="50779213.758100003"/>
  </r>
  <r>
    <s v="Y3"/>
    <s v="M2"/>
    <s v="Y3-M2"/>
    <x v="1"/>
    <s v="South"/>
    <n v="26837.025600000001"/>
    <n v="3840797020.1637998"/>
    <n v="1579617207.3271999"/>
    <n v="710275354.44480002"/>
    <n v="54392271.764200002"/>
    <n v="173221432.70019999"/>
    <n v="212351174.33570001"/>
    <n v="47856151.478100002"/>
    <n v="21968040.7436"/>
    <n v="162622038.99739999"/>
  </r>
  <r>
    <s v="Y3"/>
    <s v="M2"/>
    <s v="Y3-M2"/>
    <x v="1"/>
    <s v="South"/>
    <n v="10403.4056"/>
    <n v="1488953012.2014"/>
    <n v="612340530.55560005"/>
    <n v="275339104.58880001"/>
    <n v="21085229.891399998"/>
    <n v="67149498.974000007"/>
    <n v="82318190.889599994"/>
    <n v="18551495.299899999"/>
    <n v="8515937.7010999992"/>
    <n v="63040631.1193"/>
  </r>
  <r>
    <s v="Y3"/>
    <s v="M2"/>
    <s v="Y3-M2"/>
    <x v="1"/>
    <s v="Central"/>
    <n v="12988.586799999999"/>
    <n v="1859568936.0272999"/>
    <n v="764503321.72920001"/>
    <n v="343759148.352"/>
    <n v="26324777.573100001"/>
    <n v="83835729.330799997"/>
    <n v="102773746.2806"/>
    <n v="23161425.809700001"/>
    <n v="10632094.9377"/>
    <n v="78705833.522400007"/>
  </r>
  <r>
    <s v="Y3"/>
    <s v="M2"/>
    <s v="Y3-M2"/>
    <x v="1"/>
    <s v="North"/>
    <n v="3073.77"/>
    <n v="442666199.76160002"/>
    <n v="180920943.4826"/>
    <n v="81351156.959999993"/>
    <n v="6229800.1212999998"/>
    <n v="19839860.464699998"/>
    <n v="24321572.6983"/>
    <n v="5481188.7472999999"/>
    <n v="2516102.4027999998"/>
    <n v="18625862.353700001"/>
  </r>
  <r>
    <s v="Y3"/>
    <s v="M2"/>
    <s v="Y3-M2"/>
    <x v="1"/>
    <s v="North"/>
    <n v="11105.752"/>
    <n v="1589144635.0811"/>
    <n v="653680374.15180004"/>
    <n v="293927577.792"/>
    <n v="22508719.093899999"/>
    <n v="71682842.254099995"/>
    <n v="87875590.768900007"/>
    <n v="19803929.0163"/>
    <n v="9090858.8775999993"/>
    <n v="67296579.798299998"/>
  </r>
  <r>
    <s v="Y3"/>
    <s v="M2"/>
    <s v="Y3-M2"/>
    <x v="2"/>
    <s v="South"/>
    <n v="8.0359999999999996"/>
    <n v="6733432.5291999998"/>
    <n v="3099182.2428000001"/>
    <n v="329204.67839999998"/>
    <n v="16286.339400000001"/>
    <n v="177958.2493"/>
    <n v="63585.811000000002"/>
    <n v="14329.905199999999"/>
    <n v="38612.345800000003"/>
    <n v="49385.715199999999"/>
  </r>
  <r>
    <s v="Y3"/>
    <s v="M2"/>
    <s v="Y3-M2"/>
    <x v="2"/>
    <s v="South"/>
    <n v="8.0359999999999996"/>
    <n v="4835361.6179"/>
    <n v="3099182.2428000001"/>
    <n v="329204.67839999998"/>
    <n v="16286.339400000001"/>
    <n v="177958.2493"/>
    <n v="63585.811000000002"/>
    <n v="14329.905199999999"/>
    <n v="38612.345800000003"/>
    <n v="49385.715199999999"/>
  </r>
  <r>
    <s v="Y3"/>
    <s v="M2"/>
    <s v="Y3-M2"/>
    <x v="2"/>
    <s v="Central"/>
    <n v="1.6072"/>
    <n v="967108.2831"/>
    <n v="619836.13040000002"/>
    <n v="65841.407999999996"/>
    <n v="3256.5221000000001"/>
    <n v="35591.649899999997"/>
    <n v="12717.162200000001"/>
    <n v="2865.9810000000002"/>
    <n v="7722.4691999999995"/>
    <n v="9877.143"/>
  </r>
  <r>
    <s v="Y3"/>
    <s v="M2"/>
    <s v="Y3-M2"/>
    <x v="2"/>
    <s v="North"/>
    <n v="20.893599999999999"/>
    <n v="12573149.941"/>
    <n v="8057874.4676000001"/>
    <n v="855932.00639999995"/>
    <n v="42345.973899999997"/>
    <n v="462691.44829999999"/>
    <n v="165323.1085"/>
    <n v="37257.753599999996"/>
    <n v="100392.09910000001"/>
    <n v="128402.85950000001"/>
  </r>
  <r>
    <s v="Y3"/>
    <s v="M2"/>
    <s v="Y3-M2"/>
    <x v="3"/>
    <s v="South"/>
    <n v="7553.84"/>
    <n v="390753888.1785"/>
    <n v="177401059.8626"/>
    <n v="24200703.820799999"/>
    <n v="15309838.898499999"/>
    <n v="27127193.258099999"/>
    <n v="115776254.31479999"/>
    <n v="13470110.908299999"/>
    <n v="3687016.3826000001"/>
    <n v="61971937.935599998"/>
  </r>
  <r>
    <s v="Y3"/>
    <s v="M2"/>
    <s v="Y3-M2"/>
    <x v="3"/>
    <s v="South"/>
    <n v="67534.543999999994"/>
    <n v="3467416867.0551"/>
    <n v="1586040970.674"/>
    <n v="216364585.45919999"/>
    <n v="136876465.3642"/>
    <n v="242528651.2137"/>
    <n v="1035088980.0653"/>
    <n v="120428523.4824"/>
    <n v="32963495.403700002"/>
    <n v="554055496.18180001"/>
  </r>
  <r>
    <s v="Y3"/>
    <s v="M2"/>
    <s v="Y3-M2"/>
    <x v="3"/>
    <s v="South"/>
    <n v="25738.504400000002"/>
    <n v="1189438576.2760999"/>
    <n v="604465804.89199996"/>
    <n v="82460035.2192"/>
    <n v="52165829.861100003"/>
    <n v="92431582.219400004"/>
    <n v="394489111.64340001"/>
    <n v="45897253.434299998"/>
    <n v="12562919.970100001"/>
    <n v="211159489.3766"/>
  </r>
  <r>
    <s v="Y3"/>
    <s v="M2"/>
    <s v="Y3-M2"/>
    <x v="3"/>
    <s v="Central"/>
    <n v="34872.222000000002"/>
    <n v="1611394647.6252"/>
    <n v="818970108.88039994"/>
    <n v="111722288.6208"/>
    <n v="70677702.538100004"/>
    <n v="125232399.0887"/>
    <n v="534479846.38190001"/>
    <n v="62184623.709200002"/>
    <n v="17021071.9067"/>
    <n v="286092792.20380002"/>
  </r>
  <r>
    <s v="Y3"/>
    <s v="M2"/>
    <s v="Y3-M2"/>
    <x v="3"/>
    <s v="North"/>
    <n v="4628.7359999999999"/>
    <n v="241606534.46250001"/>
    <n v="108705330.29539999"/>
    <n v="14829366.489600001"/>
    <n v="9381347.8636000007"/>
    <n v="16622620.5496"/>
    <n v="70943747.3248"/>
    <n v="8254025.4075999996"/>
    <n v="2259278.1238000002"/>
    <n v="37974293.884000003"/>
  </r>
  <r>
    <s v="Y3"/>
    <s v="M2"/>
    <s v="Y3-M2"/>
    <x v="3"/>
    <s v="North"/>
    <n v="6364.5119999999997"/>
    <n v="327254423.21789998"/>
    <n v="149469830.051"/>
    <n v="20390380.300799999"/>
    <n v="12899352.535599999"/>
    <n v="22856103.2557"/>
    <n v="97547652.571600005"/>
    <n v="11349284.9355"/>
    <n v="3106507.4202000001"/>
    <n v="52214654.090400003"/>
  </r>
  <r>
    <s v="Y3"/>
    <s v="M2"/>
    <s v="Y3-M2"/>
    <x v="0"/>
    <s v="South"/>
    <n v="29251.040000000001"/>
    <n v="4619600423.8821001"/>
    <n v="756184198.13160002"/>
    <n v="1078098950.9568"/>
    <n v="59284904.1347"/>
    <n v="94968263.769800007"/>
    <n v="231452351.95289999"/>
    <n v="52160855.006700002"/>
    <n v="43209934.005599998"/>
    <n v="87895980.512899995"/>
  </r>
  <r>
    <s v="Y3"/>
    <s v="M2"/>
    <s v="Y3-M2"/>
    <x v="0"/>
    <s v="South"/>
    <n v="46996.135199999997"/>
    <n v="7402506380.7627001"/>
    <n v="1214922094.8887999"/>
    <n v="1732125900.8064001"/>
    <n v="95249993.926699996"/>
    <n v="152580604.4447"/>
    <n v="371862539.75029999"/>
    <n v="83804151.716999993"/>
    <n v="69423169.245000005"/>
    <n v="141217932.2076"/>
  </r>
  <r>
    <s v="Y3"/>
    <s v="M2"/>
    <s v="Y3-M2"/>
    <x v="0"/>
    <s v="South"/>
    <n v="16589.518400000001"/>
    <n v="2613692042.2721"/>
    <n v="428864467.1796"/>
    <n v="611436118.88639998"/>
    <n v="33623009.037500001"/>
    <n v="53860572.452299997"/>
    <n v="131266548.17900001"/>
    <n v="29582656.339499999"/>
    <n v="24506205.4289"/>
    <n v="49849577.519500002"/>
  </r>
  <r>
    <s v="Y3"/>
    <s v="M2"/>
    <s v="Y3-M2"/>
    <x v="0"/>
    <s v="Central"/>
    <n v="38558.335200000001"/>
    <n v="6075777600.2718"/>
    <n v="996792037.15419996"/>
    <n v="1421135819.6928"/>
    <n v="78148579.392000005"/>
    <n v="125185912.9726"/>
    <n v="305097438.22539997"/>
    <n v="68757751.234300002"/>
    <n v="56958765.204899997"/>
    <n v="115863322.44419999"/>
  </r>
  <r>
    <s v="Y3"/>
    <s v="M2"/>
    <s v="Y3-M2"/>
    <x v="0"/>
    <s v="North"/>
    <n v="7938.7644"/>
    <n v="1257478204.8546"/>
    <n v="205229221.74219999"/>
    <n v="292597239.70560002"/>
    <n v="16089987.243799999"/>
    <n v="25774491.1479"/>
    <n v="62816422.6633"/>
    <n v="14156513.3684"/>
    <n v="11727223.5726"/>
    <n v="23855065.700199999"/>
  </r>
  <r>
    <s v="Y3"/>
    <s v="M2"/>
    <s v="Y3-M2"/>
    <x v="0"/>
    <s v="North"/>
    <n v="17347.313200000001"/>
    <n v="2733781123.3470998"/>
    <n v="448454623.5352"/>
    <n v="639365990.63039994"/>
    <n v="35158879.326300003"/>
    <n v="56320876.6483"/>
    <n v="137262690.1541"/>
    <n v="30933966.401900001"/>
    <n v="25625627.620299999"/>
    <n v="52126662.948700003"/>
  </r>
  <r>
    <s v="Y3"/>
    <s v="M2"/>
    <s v="Y3-M2"/>
    <x v="0"/>
    <s v="South"/>
    <n v="154.2912"/>
    <n v="24024458.378800001"/>
    <n v="6686322.5005999999"/>
    <n v="6753801.2927999999"/>
    <n v="312711.88549999997"/>
    <n v="627351.7794"/>
    <n v="1220847.5707"/>
    <n v="275134.18030000001"/>
    <n v="0"/>
    <n v="552765.19189999998"/>
  </r>
  <r>
    <s v="Y3"/>
    <s v="M2"/>
    <s v="Y3-M2"/>
    <x v="1"/>
    <s v="North"/>
    <n v="2883.3168000000001"/>
    <n v="249111728.5124"/>
    <n v="74303488.077000007"/>
    <n v="79569041.644800007"/>
    <n v="5843797.8442000002"/>
    <n v="10233408.105900001"/>
    <n v="22814588.9782"/>
    <n v="5141569.9934999999"/>
    <n v="0"/>
    <n v="16297289.021299999"/>
  </r>
  <r>
    <s v="Y3"/>
    <s v="M2"/>
    <s v="Y3-M2"/>
    <x v="1"/>
    <s v="South"/>
    <n v="26499.513599999998"/>
    <n v="2754091585.0685"/>
    <n v="807440980.75339997"/>
    <n v="618633438.1056"/>
    <n v="53708214.437100001"/>
    <n v="111151800.296"/>
    <n v="209680570.27469999"/>
    <n v="47254295.458800003"/>
    <n v="37003488.437899999"/>
    <n v="123947386.71780001"/>
  </r>
  <r>
    <s v="Y3"/>
    <s v="M2"/>
    <s v="Y3-M2"/>
    <x v="1"/>
    <s v="South"/>
    <n v="26325.936000000002"/>
    <n v="2725024141.1658001"/>
    <n v="802152065.49220002"/>
    <n v="614581253.6832"/>
    <n v="53356414.342699997"/>
    <n v="110423731.7351"/>
    <n v="208307116.75760001"/>
    <n v="46944769.505999997"/>
    <n v="36761107.509300001"/>
    <n v="123135504.272"/>
  </r>
  <r>
    <s v="Y3"/>
    <s v="M2"/>
    <s v="Y3-M2"/>
    <x v="1"/>
    <s v="South"/>
    <n v="32010.6024"/>
    <n v="3315077965.9471002"/>
    <n v="975364023.1954"/>
    <n v="747290281.70879996"/>
    <n v="64877881.414700001"/>
    <n v="134267977.10429999"/>
    <n v="253287719.44209999"/>
    <n v="57081744.459799998"/>
    <n v="44699082.921999998"/>
    <n v="149724654.37029999"/>
  </r>
  <r>
    <s v="Y3"/>
    <s v="M2"/>
    <s v="Y3-M2"/>
    <x v="1"/>
    <s v="Central"/>
    <n v="9998.3912"/>
    <n v="1035681810.665"/>
    <n v="304651282.7392"/>
    <n v="233413307.27039999"/>
    <n v="20264361.347399998"/>
    <n v="41938097.382399999"/>
    <n v="79113466.016399994"/>
    <n v="17829268.076699998"/>
    <n v="13961590.342800001"/>
    <n v="46765932.361199997"/>
  </r>
  <r>
    <s v="Y3"/>
    <s v="M2"/>
    <s v="Y3-M2"/>
    <x v="1"/>
    <s v="North"/>
    <n v="3471.5520000000001"/>
    <n v="359671984.73790002"/>
    <n v="105778294.08840001"/>
    <n v="81043680.576000005"/>
    <n v="7036010.5869000005"/>
    <n v="14561371.217800001"/>
    <n v="27469070.341699999"/>
    <n v="6190519.0557000004"/>
    <n v="4847618.5727000004"/>
    <n v="16237648.914999999"/>
  </r>
  <r>
    <s v="Y3"/>
    <s v="M2"/>
    <s v="Y3-M2"/>
    <x v="1"/>
    <s v="South"/>
    <n v="9794.2767999999996"/>
    <n v="1405771491.1807001"/>
    <n v="573637725.89419997"/>
    <n v="267214135.5072"/>
    <n v="19850669.9318"/>
    <n v="68083405.815200001"/>
    <n v="77498386.417600006"/>
    <n v="17465288.484099999"/>
    <n v="8017321.8524000002"/>
    <n v="59349545.193999998"/>
  </r>
  <r>
    <s v="Y3"/>
    <s v="M2"/>
    <s v="Y3-M2"/>
    <x v="1"/>
    <s v="South"/>
    <n v="19754.0952"/>
    <n v="2827017237.5759001"/>
    <n v="1156971003.155"/>
    <n v="538944690.1056"/>
    <n v="40036854.861500002"/>
    <n v="137317548.55180001"/>
    <n v="156306640.54139999"/>
    <n v="35225773.015799999"/>
    <n v="16170151.4421"/>
    <n v="119702208.72660001"/>
  </r>
  <r>
    <s v="Y3"/>
    <s v="M2"/>
    <s v="Y3-M2"/>
    <x v="1"/>
    <s v="South"/>
    <n v="18488.425200000001"/>
    <n v="2647215849.0587001"/>
    <n v="1082842399.6760001"/>
    <n v="504413818.09920001"/>
    <n v="37471642.681299999"/>
    <n v="128519438.59460001"/>
    <n v="146291875.3127"/>
    <n v="32968812.943399999"/>
    <n v="15134109.2762"/>
    <n v="112032735.9927"/>
  </r>
  <r>
    <s v="Y3"/>
    <s v="M2"/>
    <s v="Y3-M2"/>
    <x v="1"/>
    <s v="Central"/>
    <n v="11522.820400000001"/>
    <n v="1649935552.2832"/>
    <n v="674876218.00919998"/>
    <n v="314373439.94880003"/>
    <n v="23354017.768399999"/>
    <n v="80099110.2711"/>
    <n v="91175694.358600006"/>
    <n v="20547651.0973"/>
    <n v="9432259.4388999995"/>
    <n v="69823853.670599997"/>
  </r>
  <r>
    <s v="Y3"/>
    <s v="M2"/>
    <s v="Y3-M2"/>
    <x v="1"/>
    <s v="North"/>
    <n v="10429.120800000001"/>
    <n v="1501769535.5123999"/>
    <n v="610819692.34879994"/>
    <n v="284534382.2784"/>
    <n v="21137349.160399999"/>
    <n v="72496426.047700003"/>
    <n v="82521665.484799996"/>
    <n v="18597350.996599998"/>
    <n v="8536987.4466999993"/>
    <n v="63196455.327200003"/>
  </r>
  <r>
    <s v="Y3"/>
    <s v="M2"/>
    <s v="Y3-M2"/>
    <x v="1"/>
    <s v="North"/>
    <n v="55756.982400000001"/>
    <n v="7983259853.1506996"/>
    <n v="3265612075.2542"/>
    <n v="1521199997.4912"/>
    <n v="113006148.3891"/>
    <n v="387586070.64999998"/>
    <n v="441183790.87639999"/>
    <n v="99426614.389599994"/>
    <n v="45641110.880199999"/>
    <n v="337865838.8369"/>
  </r>
  <r>
    <s v="Y3"/>
    <s v="M2"/>
    <s v="Y3-M2"/>
    <x v="2"/>
    <s v="South"/>
    <n v="61.877200000000002"/>
    <n v="25896138.045600001"/>
    <n v="11866750.7696"/>
    <n v="2010722.1311999999"/>
    <n v="125409.6606"/>
    <n v="812435.61640000006"/>
    <n v="489610.74449999997"/>
    <n v="110340.2702"/>
    <n v="0"/>
    <n v="250306.89129999999"/>
  </r>
  <r>
    <s v="Y3"/>
    <s v="M2"/>
    <s v="Y3-M2"/>
    <x v="2"/>
    <s v="South"/>
    <n v="0.80359999999999998"/>
    <n v="369660.40370000002"/>
    <n v="154113.52239999999"/>
    <n v="26112.9984"/>
    <n v="1629.5039999999999"/>
    <n v="10551.1119"/>
    <n v="6358.5811000000003"/>
    <n v="1432.9905000000001"/>
    <n v="0"/>
    <n v="3250.7388000000001"/>
  </r>
  <r>
    <s v="Y3"/>
    <s v="M2"/>
    <s v="Y3-M2"/>
    <x v="2"/>
    <s v="Central"/>
    <n v="0.80359999999999998"/>
    <n v="369677.90610000002"/>
    <n v="154113.52239999999"/>
    <n v="26112.9984"/>
    <n v="1629.5039999999999"/>
    <n v="10551.1119"/>
    <n v="6358.5811000000003"/>
    <n v="1432.9905000000001"/>
    <n v="0"/>
    <n v="3250.7388000000001"/>
  </r>
  <r>
    <s v="Y3"/>
    <s v="M2"/>
    <s v="Y3-M2"/>
    <x v="2"/>
    <s v="North"/>
    <n v="7.2324000000000002"/>
    <n v="3327361.3047000002"/>
    <n v="1387023.2923999999"/>
    <n v="235019.34719999999"/>
    <n v="14659.3213"/>
    <n v="94960.007100000003"/>
    <n v="57227.229899999998"/>
    <n v="12896.914699999999"/>
    <n v="0"/>
    <n v="29256.649600000001"/>
  </r>
  <r>
    <s v="Y3"/>
    <s v="M2"/>
    <s v="Y3-M2"/>
    <x v="3"/>
    <s v="South"/>
    <n v="7039.5360000000001"/>
    <n v="364149368.01380002"/>
    <n v="156278043.62459999"/>
    <n v="22743743.039999999"/>
    <n v="14267465.946900001"/>
    <n v="22940724.958299998"/>
    <n v="107893615.72310001"/>
    <n v="12552996.974099999"/>
    <n v="2874047.6529999999"/>
    <n v="58178293.923500001"/>
  </r>
  <r>
    <s v="Y3"/>
    <s v="M2"/>
    <s v="Y3-M2"/>
    <x v="3"/>
    <s v="South"/>
    <n v="25104.464"/>
    <n v="1288720202.0256"/>
    <n v="557320327.94640005"/>
    <n v="81108962.284799993"/>
    <n v="50880780.136399999"/>
    <n v="81811443.800999999"/>
    <n v="384771296.25459999"/>
    <n v="44766623.912299998"/>
    <n v="10249457.6117"/>
    <n v="207476016.22940001"/>
  </r>
  <r>
    <s v="Y3"/>
    <s v="M2"/>
    <s v="Y3-M2"/>
    <x v="3"/>
    <s v="South"/>
    <n v="24124.072"/>
    <n v="1106285991.5092001"/>
    <n v="535555576.62519997"/>
    <n v="77941454.476799995"/>
    <n v="48893758.484200001"/>
    <n v="78616502.653799996"/>
    <n v="369745016.4393"/>
    <n v="43018375.475299999"/>
    <n v="9849190.7010999992"/>
    <n v="199373559.76969999"/>
  </r>
  <r>
    <s v="Y3"/>
    <s v="M2"/>
    <s v="Y3-M2"/>
    <x v="3"/>
    <s v="Central"/>
    <n v="12160.075199999999"/>
    <n v="571760497.28400004"/>
    <n v="269954262.80839998"/>
    <n v="39287478.412799999"/>
    <n v="24645581.780200001"/>
    <n v="39627745.441600002"/>
    <n v="186375136.20120001"/>
    <n v="21684012.581300002"/>
    <n v="4964622.0416000001"/>
    <n v="100497025.5308"/>
  </r>
  <r>
    <s v="Y3"/>
    <s v="M2"/>
    <s v="Y3-M2"/>
    <x v="3"/>
    <s v="North"/>
    <n v="1028.6079999999999"/>
    <n v="53690340.638099998"/>
    <n v="22835148.1448"/>
    <n v="3323286.0288"/>
    <n v="2084744.6602"/>
    <n v="3352069.4002999999"/>
    <n v="15765277.1833"/>
    <n v="1834227.8684"/>
    <n v="419952.16850000003"/>
    <n v="8500937.9249000009"/>
  </r>
  <r>
    <s v="Y3"/>
    <s v="M2"/>
    <s v="Y3-M2"/>
    <x v="3"/>
    <s v="North"/>
    <n v="1832.2080000000001"/>
    <n v="92678841.535899997"/>
    <n v="40675106.340400003"/>
    <n v="5919603.8783999998"/>
    <n v="3713449.4451000001"/>
    <n v="5970873.6193000004"/>
    <n v="28081899.982700001"/>
    <n v="3267218.3905000002"/>
    <n v="748039.80009999999"/>
    <n v="15142295.6787"/>
  </r>
  <r>
    <s v="Y3"/>
    <s v="M2"/>
    <s v="Y3-M2"/>
    <x v="0"/>
    <s v="South"/>
    <n v="4513.0176000000001"/>
    <n v="631507690.20749998"/>
    <n v="116005467.7484"/>
    <n v="166874558.15040001"/>
    <n v="9146813.6386999991"/>
    <n v="9800721.6049000006"/>
    <n v="35709791.444200002"/>
    <n v="8047674.7725"/>
    <n v="14588013.602299999"/>
    <n v="23258625.173300002"/>
  </r>
  <r>
    <s v="Y3"/>
    <s v="M2"/>
    <s v="Y3-M2"/>
    <x v="0"/>
    <s v="South"/>
    <n v="24379.6168"/>
    <n v="3401288189.5690999"/>
    <n v="626669137.38699996"/>
    <n v="901467295.98720002"/>
    <n v="49411687.194899999"/>
    <n v="52944140.321999997"/>
    <n v="192906633.33919999"/>
    <n v="43474066.461300001"/>
    <n v="78805405.389500007"/>
    <n v="125644617.2555"/>
  </r>
  <r>
    <s v="Y3"/>
    <s v="M2"/>
    <s v="Y3-M2"/>
    <x v="0"/>
    <s v="South"/>
    <n v="9424.6208000000006"/>
    <n v="1315500551.381"/>
    <n v="242256431.9912"/>
    <n v="348487323.45599997"/>
    <n v="19101466.0042"/>
    <n v="20467034.006700002"/>
    <n v="74573439.1127"/>
    <n v="16806112.843899999"/>
    <n v="30464427.266399998"/>
    <n v="48571430.917400002"/>
  </r>
  <r>
    <s v="Y3"/>
    <s v="M2"/>
    <s v="Y3-M2"/>
    <x v="0"/>
    <s v="Central"/>
    <n v="14766.953600000001"/>
    <n v="2061206985.9010999"/>
    <n v="379579144.70359999"/>
    <n v="546026865.58080006"/>
    <n v="29929103.696800001"/>
    <n v="32068742.914999999"/>
    <n v="116845286.24959999"/>
    <n v="26332633.835200001"/>
    <n v="47733144.222999997"/>
    <n v="76104076.955899999"/>
  </r>
  <r>
    <s v="Y3"/>
    <s v="M2"/>
    <s v="Y3-M2"/>
    <x v="0"/>
    <s v="North"/>
    <n v="750.56240000000003"/>
    <n v="105375693.7233"/>
    <n v="19292932.079"/>
    <n v="27752998.137600001"/>
    <n v="1521210.9676000001"/>
    <n v="1629963.3152999999"/>
    <n v="5938914.7451999998"/>
    <n v="1338413.1477000001"/>
    <n v="2426140.4388000001"/>
    <n v="3868154.5427000001"/>
  </r>
  <r>
    <s v="Y3"/>
    <s v="M2"/>
    <s v="Y3-M2"/>
    <x v="0"/>
    <s v="North"/>
    <n v="8440.2108000000007"/>
    <n v="1178154910.6754999"/>
    <n v="216952533.25740001"/>
    <n v="312087514.27200001"/>
    <n v="17106300.560800001"/>
    <n v="18329234.155200001"/>
    <n v="66784177.268200003"/>
    <n v="15050699.454299999"/>
    <n v="27282390.823600002"/>
    <n v="43498101.886600003"/>
  </r>
  <r>
    <s v="Y3"/>
    <s v="M2"/>
    <s v="Y3-M2"/>
    <x v="0"/>
    <s v="South"/>
    <n v="10948.2464"/>
    <n v="1285647299.4796"/>
    <n v="283038322.37239999"/>
    <n v="413823302.61119998"/>
    <n v="22189492.921300001"/>
    <n v="32158783.307799999"/>
    <n v="86629308.873799995"/>
    <n v="19523062.8739"/>
    <n v="8428017.8965000007"/>
    <n v="28134741.090500001"/>
  </r>
  <r>
    <s v="Y3"/>
    <s v="M2"/>
    <s v="Y3-M2"/>
    <x v="0"/>
    <s v="South"/>
    <n v="73559.936799999996"/>
    <n v="8607273811.7945004"/>
    <n v="1901700080.3571999"/>
    <n v="2780428477.6511998"/>
    <n v="149088504.05050001"/>
    <n v="216070956.1381"/>
    <n v="582051796.51279998"/>
    <n v="131173086.41760001"/>
    <n v="56626827.819600001"/>
    <n v="189033905.60339999"/>
  </r>
  <r>
    <s v="Y3"/>
    <s v="M2"/>
    <s v="Y3-M2"/>
    <x v="0"/>
    <s v="South"/>
    <n v="52048.368399999999"/>
    <n v="6093950339.3603001"/>
    <n v="1345574652.401"/>
    <n v="1967331294.8543999"/>
    <n v="105489669.03919999"/>
    <n v="152884045.5124"/>
    <n v="411838939.11089998"/>
    <n v="92813363.129800007"/>
    <n v="40067108.862400003"/>
    <n v="133753599.9479"/>
  </r>
  <r>
    <s v="Y3"/>
    <s v="M2"/>
    <s v="Y3-M2"/>
    <x v="0"/>
    <s v="Central"/>
    <n v="47149.622799999997"/>
    <n v="5520611679.3828001"/>
    <n v="1218930376.3800001"/>
    <n v="1782167843.4816"/>
    <n v="95561076.308200002"/>
    <n v="138494736.71579999"/>
    <n v="373077028.73989999"/>
    <n v="84077852.9067"/>
    <n v="36296028.629199997"/>
    <n v="121164831.47400001"/>
  </r>
  <r>
    <s v="Y3"/>
    <s v="M2"/>
    <s v="Y3-M2"/>
    <x v="0"/>
    <s v="South"/>
    <n v="17717.772799999999"/>
    <n v="2622752020.5718002"/>
    <n v="575240582.56739998"/>
    <n v="677331289.49759996"/>
    <n v="35909712.7579"/>
    <n v="56042031.288699999"/>
    <n v="140193996.04010001"/>
    <n v="31594575.032600001"/>
    <n v="5862630.5592"/>
    <n v="73380229.304100007"/>
  </r>
  <r>
    <s v="Y3"/>
    <s v="M2"/>
    <s v="Y3-M2"/>
    <x v="0"/>
    <s v="South"/>
    <n v="62310.340400000001"/>
    <n v="9197638361.5984993"/>
    <n v="2023021566.6217999"/>
    <n v="2382056912.0832"/>
    <n v="126288245.4366"/>
    <n v="197090124.46000001"/>
    <n v="493038019.7274"/>
    <n v="111112652.0978"/>
    <n v="20617856.990600001"/>
    <n v="258065566.03799999"/>
  </r>
  <r>
    <s v="Y3"/>
    <s v="M2"/>
    <s v="Y3-M2"/>
    <x v="0"/>
    <s v="South"/>
    <n v="99817.566800000001"/>
    <n v="14736584702.8018"/>
    <n v="3240763717.2129998"/>
    <n v="3815917606.4447999"/>
    <n v="202306477.6724"/>
    <n v="315726997.1182"/>
    <n v="789818433.87709999"/>
    <n v="177996051.72920001"/>
    <n v="33028616.1851"/>
    <n v="413406133.09799999"/>
  </r>
  <r>
    <s v="Y3"/>
    <s v="M2"/>
    <s v="Y3-M2"/>
    <x v="0"/>
    <s v="Central"/>
    <n v="26787.202399999998"/>
    <n v="3957825316.7237"/>
    <n v="869696551.39359999"/>
    <n v="1024045770.8544"/>
    <n v="54291290.9912"/>
    <n v="84729003.582100004"/>
    <n v="211956942.30770001"/>
    <n v="47767306.065700002"/>
    <n v="8863612.4392000008"/>
    <n v="110942333.25570001"/>
  </r>
  <r>
    <s v="Y3"/>
    <s v="M2"/>
    <s v="Y3-M2"/>
    <x v="0"/>
    <s v="North"/>
    <n v="8235.2927999999993"/>
    <n v="1222917685.8905001"/>
    <n v="267374160.99180001"/>
    <n v="314826335.00160003"/>
    <n v="16690979.6413"/>
    <n v="26048563.890000001"/>
    <n v="65162739.088299997"/>
    <n v="14685286.871099999"/>
    <n v="2724974.5088"/>
    <n v="34107428.787600003"/>
  </r>
  <r>
    <s v="Y3"/>
    <s v="M2"/>
    <s v="Y3-M2"/>
    <x v="0"/>
    <s v="North"/>
    <n v="35969.939599999998"/>
    <n v="5311539597.0677004"/>
    <n v="1167831263.5139999"/>
    <n v="1375091882.4000001"/>
    <n v="72902516.180199996"/>
    <n v="113774372.3927"/>
    <n v="284616448.50999999"/>
    <n v="64142088.762400001"/>
    <n v="11902086.65"/>
    <n v="148973713.89140001"/>
  </r>
  <r>
    <s v="Y3"/>
    <s v="M2"/>
    <s v="Y3-M2"/>
    <x v="1"/>
    <s v="South"/>
    <n v="2661.5232000000001"/>
    <n v="276611818.25419998"/>
    <n v="80836987.989399999"/>
    <n v="61446736.4736"/>
    <n v="5394274.7418999998"/>
    <n v="10373262.4943"/>
    <n v="21059620.5953"/>
    <n v="4746064.6094000004"/>
    <n v="3716507.5723999999"/>
    <n v="12448864.168199999"/>
  </r>
  <r>
    <s v="Y3"/>
    <s v="M2"/>
    <s v="Y3-M2"/>
    <x v="1"/>
    <s v="South"/>
    <n v="8006.2668000000003"/>
    <n v="828753865.61539996"/>
    <n v="243169961.61759999"/>
    <n v="184841135.48159999"/>
    <n v="16226799.703600001"/>
    <n v="31204352.1228"/>
    <n v="63350543.475500003"/>
    <n v="14276884.5723"/>
    <n v="11179820.3332"/>
    <n v="37448077.810199998"/>
  </r>
  <r>
    <s v="Y3"/>
    <s v="M2"/>
    <s v="Y3-M2"/>
    <x v="1"/>
    <s v="South"/>
    <n v="10445.192800000001"/>
    <n v="1081877704.5272999"/>
    <n v="317246125.17000002"/>
    <n v="241148757.19679999"/>
    <n v="21169923.0821"/>
    <n v="40710044.052199997"/>
    <n v="82648837.106700003"/>
    <n v="18626010.807"/>
    <n v="14585496.8073"/>
    <n v="48855777.916000001"/>
  </r>
  <r>
    <s v="Y3"/>
    <s v="M2"/>
    <s v="Y3-M2"/>
    <x v="1"/>
    <s v="North"/>
    <n v="679.84559999999999"/>
    <n v="70449070.526600003"/>
    <n v="20648578.4322"/>
    <n v="15695633.6448"/>
    <n v="1377885.4635999999"/>
    <n v="2649692.0501999999"/>
    <n v="5379359.6085999999"/>
    <n v="1212309.9816999999"/>
    <n v="949325.30379999999"/>
    <n v="3179872.9125000001"/>
  </r>
  <r>
    <s v="Y3"/>
    <s v="M2"/>
    <s v="Y3-M2"/>
    <x v="1"/>
    <s v="South"/>
    <n v="7000.9632000000001"/>
    <n v="1004847491.5146"/>
    <n v="408915790.6372"/>
    <n v="185536889.60640001"/>
    <n v="14189288.2863"/>
    <n v="45490077.379100002"/>
    <n v="55395958.522399999"/>
    <n v="12484213.429099999"/>
    <n v="5730793.2374999998"/>
    <n v="42423140.608000003"/>
  </r>
  <r>
    <s v="Y3"/>
    <s v="M2"/>
    <s v="Y3-M2"/>
    <x v="1"/>
    <s v="South"/>
    <n v="26602.374400000001"/>
    <n v="3807142619.1599002"/>
    <n v="1553804900.8443999"/>
    <n v="705006106.08000004"/>
    <n v="53916689.027400002"/>
    <n v="172853939.5729"/>
    <n v="210494468.6552"/>
    <n v="47437718.2456"/>
    <n v="21775961.815099999"/>
    <n v="161200143.10010001"/>
  </r>
  <r>
    <s v="Y3"/>
    <s v="M2"/>
    <s v="Y3-M2"/>
    <x v="1"/>
    <s v="South"/>
    <n v="29266.308400000002"/>
    <n v="4192336770.3783998"/>
    <n v="1709401301.7816"/>
    <n v="775604682.54719996"/>
    <n v="59315849.795400001"/>
    <n v="190163352.6252"/>
    <n v="231573164.99380001"/>
    <n v="52188081.8266"/>
    <n v="23956583.897500001"/>
    <n v="177342557.13999999"/>
  </r>
  <r>
    <s v="Y3"/>
    <s v="M2"/>
    <s v="Y3-M2"/>
    <x v="1"/>
    <s v="Central"/>
    <n v="9122.4671999999991"/>
    <n v="1304074043.0597999"/>
    <n v="532829666.05760002"/>
    <n v="241760189.60640001"/>
    <n v="18489072.050500002"/>
    <n v="59274949.312200002"/>
    <n v="72182612.620000005"/>
    <n v="16267308.407600001"/>
    <n v="7467397.2488000002"/>
    <n v="55278637.762000002"/>
  </r>
  <r>
    <s v="Y3"/>
    <s v="M2"/>
    <s v="Y3-M2"/>
    <x v="1"/>
    <s v="North"/>
    <n v="989.23159999999996"/>
    <n v="142453318.3116"/>
    <n v="57779538.270999998"/>
    <n v="26216243.616"/>
    <n v="2004937.4956"/>
    <n v="6427718.693"/>
    <n v="7827413.3311999999"/>
    <n v="1764011.3328"/>
    <n v="809757.4007"/>
    <n v="5994362.4987000003"/>
  </r>
  <r>
    <s v="Y3"/>
    <s v="M2"/>
    <s v="Y3-M2"/>
    <x v="1"/>
    <s v="North"/>
    <n v="17415.619200000001"/>
    <n v="2491638614.2354999"/>
    <n v="1017220269.9014"/>
    <n v="461542180.30080003"/>
    <n v="35297320.047200002"/>
    <n v="113161266.8687"/>
    <n v="137803169.5474"/>
    <n v="31055770.596299998"/>
    <n v="14255940.202299999"/>
    <n v="105531944.81829999"/>
  </r>
  <r>
    <s v="Y3"/>
    <s v="M2"/>
    <s v="Y3-M2"/>
    <x v="1"/>
    <s v="South"/>
    <n v="4108.0032000000001"/>
    <n v="426942209.05180001"/>
    <n v="125505866.9296"/>
    <n v="94687894.636800006"/>
    <n v="8325945.0947000002"/>
    <n v="14620429.1985"/>
    <n v="32505066.570999999"/>
    <n v="7325447.5493000001"/>
    <n v="5736348.6442999998"/>
    <n v="19214551.2161"/>
  </r>
  <r>
    <s v="Y3"/>
    <s v="M2"/>
    <s v="Y3-M2"/>
    <x v="1"/>
    <s v="South"/>
    <n v="10486.98"/>
    <n v="1085552046.2972"/>
    <n v="320393498.31260002"/>
    <n v="241720859.52000001"/>
    <n v="21254615.029899999"/>
    <n v="37323278.763700001"/>
    <n v="82979483.323799998"/>
    <n v="18700526.314199999"/>
    <n v="14643847.771600001"/>
    <n v="49051231.097400002"/>
  </r>
  <r>
    <s v="Y3"/>
    <s v="M2"/>
    <s v="Y3-M2"/>
    <x v="1"/>
    <s v="South"/>
    <n v="22131.144"/>
    <n v="2292159676.5282998"/>
    <n v="676140761.63259995"/>
    <n v="510114364.68480003"/>
    <n v="44854567.336400002"/>
    <n v="78764988.287499994"/>
    <n v="175115323.42809999"/>
    <n v="39464558.980300002"/>
    <n v="30903568.400699999"/>
    <n v="103515011.83310001"/>
  </r>
  <r>
    <s v="Y3"/>
    <s v="M2"/>
    <s v="Y3-M2"/>
    <x v="1"/>
    <s v="Central"/>
    <n v="111.7004"/>
    <n v="11481881.1668"/>
    <n v="3412620.7483999999"/>
    <n v="2574651.7439999999"/>
    <n v="226390.43369999999"/>
    <n v="397542.96919999999"/>
    <n v="883842.77260000003"/>
    <n v="199185.6826"/>
    <n v="155976.61610000001"/>
    <n v="522461.38870000001"/>
  </r>
  <r>
    <s v="Y3"/>
    <s v="M2"/>
    <s v="Y3-M2"/>
    <x v="1"/>
    <s v="South"/>
    <n v="4844.1008000000002"/>
    <n v="695273264.16610003"/>
    <n v="284605390.81800002"/>
    <n v="126759904.1472"/>
    <n v="9817841.1486000009"/>
    <n v="31106819.9767"/>
    <n v="38329526.856399998"/>
    <n v="8638066.8675999995"/>
    <n v="3965245.8259000001"/>
    <n v="29353385.168200001"/>
  </r>
  <r>
    <s v="Y3"/>
    <s v="M2"/>
    <s v="Y3-M2"/>
    <x v="1"/>
    <s v="South"/>
    <n v="17137.5736"/>
    <n v="2452569222.7768998"/>
    <n v="1006883637.2704"/>
    <n v="448454163.97439998"/>
    <n v="34733786.354500003"/>
    <n v="110050438.42460001"/>
    <n v="135603100.4876"/>
    <n v="30559955.875599999"/>
    <n v="14028339.8281"/>
    <n v="103847095.57009999"/>
  </r>
  <r>
    <s v="Y3"/>
    <s v="M2"/>
    <s v="Y3-M2"/>
    <x v="1"/>
    <s v="South"/>
    <n v="27867.2408"/>
    <n v="3990229745.8688002"/>
    <n v="1637283634.1503999"/>
    <n v="729226929.15840006"/>
    <n v="56480271.703599997"/>
    <n v="178951941.46529999"/>
    <n v="220502875.3028"/>
    <n v="49693245.327500001"/>
    <n v="22811346.176399998"/>
    <n v="168864746.32749999"/>
  </r>
  <r>
    <s v="Y3"/>
    <s v="M2"/>
    <s v="Y3-M2"/>
    <x v="1"/>
    <s v="Central"/>
    <n v="6018.9639999999999"/>
    <n v="859446375.48280001"/>
    <n v="353632114.16420001"/>
    <n v="157503594.7392"/>
    <n v="12199008.869100001"/>
    <n v="38651307.502599999"/>
    <n v="47625772.421099998"/>
    <n v="10733099.011"/>
    <n v="4926956.0777000003"/>
    <n v="36472603.667800002"/>
  </r>
  <r>
    <s v="Y3"/>
    <s v="M2"/>
    <s v="Y3-M2"/>
    <x v="1"/>
    <s v="South"/>
    <n v="12835.099200000001"/>
    <n v="1946187015.0806"/>
    <n v="946937560.64040005"/>
    <n v="341987322.528"/>
    <n v="26013695.191599999"/>
    <n v="82628600.877399996"/>
    <n v="101559257.29099999"/>
    <n v="22887724.620000001"/>
    <n v="7051671.4581000004"/>
    <n v="77775757.781399995"/>
  </r>
  <r>
    <s v="Y3"/>
    <s v="M2"/>
    <s v="Y3-M2"/>
    <x v="1"/>
    <s v="South"/>
    <n v="46996.135199999997"/>
    <n v="7106412135.7318001"/>
    <n v="3467242825.4702001"/>
    <n v="1252197760.8"/>
    <n v="95249993.926699996"/>
    <n v="302547322.5966"/>
    <n v="371862539.75029999"/>
    <n v="83804151.716999993"/>
    <n v="25819925.508099999"/>
    <n v="284778478.9989"/>
  </r>
  <r>
    <s v="Y3"/>
    <s v="M2"/>
    <s v="Y3-M2"/>
    <x v="1"/>
    <s v="South"/>
    <n v="93978.609200000006"/>
    <n v="14218494541.6991"/>
    <n v="6933477766.9890003"/>
    <n v="2504031525.0432"/>
    <n v="190472298.71489999"/>
    <n v="605006698.39779997"/>
    <n v="743616983.62189996"/>
    <n v="167583942.5952"/>
    <n v="51632345.480599999"/>
    <n v="569474176.38730001"/>
  </r>
  <r>
    <s v="Y3"/>
    <s v="M2"/>
    <s v="Y3-M2"/>
    <x v="1"/>
    <s v="Central"/>
    <n v="10695.1124"/>
    <n v="1614096736.1996"/>
    <n v="789055345.54639995"/>
    <n v="284968023.20639998"/>
    <n v="21676450.2366"/>
    <n v="68851994.056899995"/>
    <n v="84626355.828099996"/>
    <n v="19071670.8594"/>
    <n v="5875951.3797000004"/>
    <n v="64808261.978"/>
  </r>
  <r>
    <s v="Y3"/>
    <s v="M2"/>
    <s v="Y3-M2"/>
    <x v="1"/>
    <s v="North"/>
    <n v="670.20240000000001"/>
    <n v="101948051.5764"/>
    <n v="49445650.4586"/>
    <n v="17857339.948800001"/>
    <n v="1358340.1162"/>
    <n v="4314566.3118000003"/>
    <n v="5303056.6354"/>
    <n v="1195114.0955000001"/>
    <n v="368212.74709999998"/>
    <n v="4061168.4191000001"/>
  </r>
  <r>
    <s v="Y3"/>
    <s v="M2"/>
    <s v="Y3-M2"/>
    <x v="1"/>
    <s v="North"/>
    <n v="3286.7240000000002"/>
    <n v="498651015.39420003"/>
    <n v="242485263.0034"/>
    <n v="87573763.564799994"/>
    <n v="6661408.6232000003"/>
    <n v="21158964.286800001"/>
    <n v="26006596.689199999"/>
    <n v="5860931.2356000002"/>
    <n v="1805743.5677"/>
    <n v="19916281.575599998"/>
  </r>
  <r>
    <s v="Y3"/>
    <s v="M2"/>
    <s v="Y3-M2"/>
    <x v="2"/>
    <s v="South"/>
    <n v="8.0359999999999996"/>
    <n v="3363134.6354999999"/>
    <n v="1287937.9282"/>
    <n v="261646.3872"/>
    <n v="16286.339400000001"/>
    <n v="92575.484500000006"/>
    <n v="63585.811000000002"/>
    <n v="14329.905199999999"/>
    <n v="0"/>
    <n v="49385.715199999999"/>
  </r>
  <r>
    <s v="Y3"/>
    <s v="M2"/>
    <s v="Y3-M2"/>
    <x v="2"/>
    <s v="Central"/>
    <n v="0.80359999999999998"/>
    <n v="371350.18170000002"/>
    <n v="128793.5542"/>
    <n v="26164.166399999998"/>
    <n v="1629.5039999999999"/>
    <n v="9257.5483999999997"/>
    <n v="6358.5811000000003"/>
    <n v="1432.9905000000001"/>
    <n v="0"/>
    <n v="4938.5715"/>
  </r>
  <r>
    <s v="Y3"/>
    <s v="M2"/>
    <s v="Y3-M2"/>
    <x v="2"/>
    <s v="North"/>
    <n v="3.2143999999999999"/>
    <n v="1485513.6967"/>
    <n v="515175.0122"/>
    <n v="104658.24000000001"/>
    <n v="6514.2871999999998"/>
    <n v="37030.193800000001"/>
    <n v="25434.324400000001"/>
    <n v="5731.9620999999997"/>
    <n v="0"/>
    <n v="19754.286100000001"/>
  </r>
  <r>
    <s v="Y3"/>
    <s v="M2"/>
    <s v="Y3-M2"/>
    <x v="3"/>
    <s v="South"/>
    <n v="9739.6319999999996"/>
    <n v="499724603.55419999"/>
    <n v="226784849.67699999"/>
    <n v="31228585.3248"/>
    <n v="19739918.3495"/>
    <n v="30886527.2938"/>
    <n v="149277468.32929999"/>
    <n v="17367845.128600001"/>
    <n v="4753897.7188999997"/>
    <n v="79904243.380799994"/>
  </r>
  <r>
    <s v="Y3"/>
    <s v="M2"/>
    <s v="Y3-M2"/>
    <x v="3"/>
    <s v="South"/>
    <n v="3889.424"/>
    <n v="178976512.7572"/>
    <n v="90564247.181600004"/>
    <n v="12470821.6128"/>
    <n v="7882938.7654999997"/>
    <n v="12334223.7708"/>
    <n v="59612454.349299997"/>
    <n v="6935674.1272999998"/>
    <n v="1898421.2013000001"/>
    <n v="31908955.2775"/>
  </r>
  <r>
    <s v="Y3"/>
    <s v="M2"/>
    <s v="Y3-M2"/>
    <x v="3"/>
    <s v="Central"/>
    <n v="3847.6368000000002"/>
    <n v="175356497.66620001"/>
    <n v="89591242.315599993"/>
    <n v="12336837.8112"/>
    <n v="7798245.5746999998"/>
    <n v="12201707.317"/>
    <n v="58971989.963699996"/>
    <n v="6861158.6200999999"/>
    <n v="1878024.9404"/>
    <n v="31566131.791000001"/>
  </r>
  <r>
    <s v="Y3"/>
    <s v="M2"/>
    <s v="Y3-M2"/>
    <x v="3"/>
    <s v="South"/>
    <n v="5239.4719999999998"/>
    <n v="268944511.33240002"/>
    <n v="122772884.4606"/>
    <n v="16766644.4352"/>
    <n v="10619163.102299999"/>
    <n v="18727504.575800002"/>
    <n v="80304380.652400002"/>
    <n v="9343098.2045000009"/>
    <n v="2557377.3207"/>
    <n v="42984790.993600003"/>
  </r>
  <r>
    <s v="Y3"/>
    <s v="M2"/>
    <s v="Y3-M2"/>
    <x v="3"/>
    <s v="South"/>
    <n v="11941.495999999999"/>
    <n v="549108794.92949998"/>
    <n v="279816726.4788"/>
    <n v="38213548.684799999"/>
    <n v="24202572.965100002"/>
    <n v="42682625.459600002"/>
    <n v="183025014.79969999"/>
    <n v="21294239.159299999"/>
    <n v="5828623.7708000001"/>
    <n v="97968404.013099998"/>
  </r>
  <r>
    <s v="Y3"/>
    <s v="M2"/>
    <s v="Y3-M2"/>
    <x v="3"/>
    <s v="Central"/>
    <n v="32.143999999999998"/>
    <n v="1443504.7353000001"/>
    <n v="753208.00699999998"/>
    <n v="102863.424"/>
    <n v="65149.086300000003"/>
    <n v="114892.6661"/>
    <n v="492664.91200000001"/>
    <n v="57319.620900000002"/>
    <n v="15689.431399999999"/>
    <n v="263710.37420000002"/>
  </r>
  <r>
    <s v="Y3"/>
    <s v="M2"/>
    <s v="Y3-M2"/>
    <x v="0"/>
    <s v="South"/>
    <n v="3677.2736"/>
    <n v="378869432.53420001"/>
    <n v="69101610.256200001"/>
    <n v="130251077.8944"/>
    <n v="7452959.7675999999"/>
    <n v="13167356.6237"/>
    <n v="29096867.102699999"/>
    <n v="6557364.6294"/>
    <n v="7790287.5828999998"/>
    <n v="13753939.413899999"/>
  </r>
  <r>
    <s v="Y3"/>
    <s v="M2"/>
    <s v="Y3-M2"/>
    <x v="0"/>
    <s v="South"/>
    <n v="5054.6440000000002"/>
    <n v="518670911.68480003"/>
    <n v="94984511.670599997"/>
    <n v="179038303.27680001"/>
    <n v="10244561.138499999"/>
    <n v="18099360.394099999"/>
    <n v="39995475.104000002"/>
    <n v="9013510.3844000008"/>
    <n v="10708240.580499999"/>
    <n v="18905655.357000001"/>
  </r>
  <r>
    <s v="Y3"/>
    <s v="M2"/>
    <s v="Y3-M2"/>
    <x v="0"/>
    <s v="South"/>
    <n v="3103.5032000000001"/>
    <n v="318560934.99940002"/>
    <n v="58319584.645800002"/>
    <n v="109927810.32960001"/>
    <n v="6290063.1814999999"/>
    <n v="11112834.632999999"/>
    <n v="24556840.199000001"/>
    <n v="5534209.3965999996"/>
    <n v="6574757.5710000005"/>
    <n v="11607892.0491"/>
  </r>
  <r>
    <s v="Y3"/>
    <s v="M2"/>
    <s v="Y3-M2"/>
    <x v="0"/>
    <s v="Central"/>
    <n v="1407.1035999999999"/>
    <n v="144493807.90799999"/>
    <n v="26441634.121399999"/>
    <n v="49840392.7104"/>
    <n v="2851864.4312"/>
    <n v="5038470.5961999996"/>
    <n v="11133875.5019"/>
    <n v="2509166.4043000001"/>
    <n v="2980942.6480999999"/>
    <n v="5262925.6804999998"/>
  </r>
  <r>
    <s v="Y3"/>
    <s v="M2"/>
    <s v="Y3-M2"/>
    <x v="0"/>
    <s v="North"/>
    <n v="41.787199999999999"/>
    <n v="4324887.1816999996"/>
    <n v="785245.12820000004"/>
    <n v="1480125.7152"/>
    <n v="84693.190700000006"/>
    <n v="149629.05249999999"/>
    <n v="330646.21710000001"/>
    <n v="74515.507199999993"/>
    <n v="88525.995299999995"/>
    <n v="156294.76610000001"/>
  </r>
  <r>
    <s v="Y3"/>
    <s v="M2"/>
    <s v="Y3-M2"/>
    <x v="0"/>
    <s v="North"/>
    <n v="57.859200000000001"/>
    <n v="5943548.8562000003"/>
    <n v="1087263.2805999999"/>
    <n v="2049405.1392000001"/>
    <n v="117267.1124"/>
    <n v="207178.6881"/>
    <n v="457817.83899999998"/>
    <n v="103175.31759999999"/>
    <n v="122574.455"/>
    <n v="216408.13759999999"/>
  </r>
  <r>
    <s v="Y3"/>
    <s v="M2"/>
    <s v="Y3-M2"/>
    <x v="0"/>
    <s v="South"/>
    <n v="141.43360000000001"/>
    <n v="14512384.924900001"/>
    <n v="3989225.298"/>
    <n v="5253556.32"/>
    <n v="286652.25089999998"/>
    <n v="505740.05800000002"/>
    <n v="1119110.2731999999"/>
    <n v="252206.33189999999"/>
    <n v="299626.44549999997"/>
    <n v="528997.66980000003"/>
  </r>
  <r>
    <s v="Y3"/>
    <s v="M2"/>
    <s v="Y3-M2"/>
    <x v="0"/>
    <s v="Central"/>
    <n v="28.126000000000001"/>
    <n v="2985853.5241999999"/>
    <n v="793312.07499999995"/>
    <n v="1044741.1392"/>
    <n v="57004.052199999998"/>
    <n v="100573.307"/>
    <n v="222550.33840000001"/>
    <n v="50154.668299999998"/>
    <n v="59584.804499999998"/>
    <n v="105198.4002"/>
  </r>
  <r>
    <s v="Y3"/>
    <s v="M2"/>
    <s v="Y3-M2"/>
    <x v="1"/>
    <s v="South"/>
    <n v="3934.4256"/>
    <n v="408904427.84909999"/>
    <n v="121060616.5404"/>
    <n v="101066939.13600001"/>
    <n v="7974145.0004000003"/>
    <n v="19392622.2522"/>
    <n v="31131613.0539"/>
    <n v="7015921.5965"/>
    <n v="827074.61259999999"/>
    <n v="13356976.123299999"/>
  </r>
  <r>
    <s v="Y3"/>
    <s v="M2"/>
    <s v="Y3-M2"/>
    <x v="1"/>
    <s v="South"/>
    <n v="1504.3391999999999"/>
    <n v="155712775.8574"/>
    <n v="46287882.233400002"/>
    <n v="38643241.804799996"/>
    <n v="3048937.4652999998"/>
    <n v="7414826.1552999998"/>
    <n v="11903263.8147"/>
    <n v="2682558.2574999998"/>
    <n v="316234.41070000001"/>
    <n v="5107079.1059999997"/>
  </r>
  <r>
    <s v="Y3"/>
    <s v="M2"/>
    <s v="Y3-M2"/>
    <x v="1"/>
    <s v="South"/>
    <n v="867.88800000000003"/>
    <n v="89884008.497099996"/>
    <n v="26704547.2282"/>
    <n v="22294178.630399998"/>
    <n v="1759002.9575"/>
    <n v="4277784.3202999998"/>
    <n v="6867267.5854000002"/>
    <n v="1547629.7638999999"/>
    <n v="182442.92929999999"/>
    <n v="2946391.7919000001"/>
  </r>
  <r>
    <s v="Y3"/>
    <s v="M2"/>
    <s v="Y3-M2"/>
    <x v="1"/>
    <s v="Central"/>
    <n v="871.90599999999995"/>
    <n v="90319634.680999994"/>
    <n v="26828180.227200001"/>
    <n v="22397391.571199998"/>
    <n v="1767146.7486"/>
    <n v="4297588.8773999996"/>
    <n v="6899060.4908999996"/>
    <n v="1554794.7165000001"/>
    <n v="183287.5724"/>
    <n v="2960032.4945999999"/>
  </r>
  <r>
    <s v="Y3"/>
    <s v="M2"/>
    <s v="Y3-M2"/>
    <x v="1"/>
    <s v="North"/>
    <n v="1562.1984"/>
    <n v="163089248.44769999"/>
    <n v="48068187.0788"/>
    <n v="40129520.275200002"/>
    <n v="3166205.8206000002"/>
    <n v="7700011.7766000004"/>
    <n v="12361081.6537"/>
    <n v="2785733.5751"/>
    <n v="328397.27269999997"/>
    <n v="5303505.2253999999"/>
  </r>
  <r>
    <s v="Y3"/>
    <s v="M2"/>
    <s v="Y3-M2"/>
    <x v="1"/>
    <s v="North"/>
    <n v="1594.3424"/>
    <n v="165212551.4831"/>
    <n v="49057243.912199996"/>
    <n v="40955230.099200003"/>
    <n v="3231352.4210999999"/>
    <n v="7858448.2329000002"/>
    <n v="12615424.897700001"/>
    <n v="2843053.196"/>
    <n v="335154.41820000001"/>
    <n v="5412630.8474000003"/>
  </r>
  <r>
    <s v="Y3"/>
    <s v="M2"/>
    <s v="Y3-M2"/>
    <x v="3"/>
    <s v="North"/>
    <n v="1607.2"/>
    <n v="83891157.744200006"/>
    <n v="31648374.222399998"/>
    <n v="5507403.9167999998"/>
    <n v="3257412.0556000001"/>
    <n v="5926229.8228000002"/>
    <n v="24633245.598900001"/>
    <n v="2865981.0443000002"/>
    <n v="0"/>
    <n v="24659467.1939"/>
  </r>
  <r>
    <s v="Y3"/>
    <s v="M2"/>
    <s v="Y3-M2"/>
    <x v="3"/>
    <s v="North"/>
    <n v="2314.3679999999999"/>
    <n v="119012995.6397"/>
    <n v="45573659.961999997"/>
    <n v="7930662.1440000003"/>
    <n v="4690673.3103"/>
    <n v="8533770.9448000006"/>
    <n v="35471873.6624"/>
    <n v="4127012.7037999998"/>
    <n v="0"/>
    <n v="35509632.759199999"/>
  </r>
  <r>
    <s v="Y3"/>
    <s v="M2"/>
    <s v="Y3-M2"/>
    <x v="0"/>
    <s v="Central"/>
    <n v="10976.3724"/>
    <n v="1245694560.6937001"/>
    <n v="247187522.24520001"/>
    <n v="422037806.2464"/>
    <n v="22246496.973499998"/>
    <n v="38254455.155699998"/>
    <n v="86851859.212200001"/>
    <n v="19573217.542199999"/>
    <n v="42420199.431400001"/>
    <n v="25905562.497499999"/>
  </r>
  <r>
    <s v="Y3"/>
    <s v="M2"/>
    <s v="Y3-M2"/>
    <x v="1"/>
    <s v="South"/>
    <n v="31243.968000000001"/>
    <n v="4006396580.9147"/>
    <n v="1064311844.9752001"/>
    <n v="830394619.66079998"/>
    <n v="63324095.282499999"/>
    <n v="154243166.9465"/>
    <n v="247221633.07499999"/>
    <n v="55714671.501599997"/>
    <n v="41705738.102200001"/>
    <n v="170726433.41010001"/>
  </r>
  <r>
    <s v="Y3"/>
    <s v="M2"/>
    <s v="Y3-M2"/>
    <x v="1"/>
    <s v="South"/>
    <n v="63055.277600000001"/>
    <n v="8059283801.8114004"/>
    <n v="2147949927.8136001"/>
    <n v="1675867907.3280001"/>
    <n v="127798057.3339"/>
    <n v="311287148.60140002"/>
    <n v="498932424.40490001"/>
    <n v="112441034.3119"/>
    <n v="84168787.189600006"/>
    <n v="344552991.8714"/>
  </r>
  <r>
    <s v="Y3"/>
    <s v="M2"/>
    <s v="Y3-M2"/>
    <x v="1"/>
    <s v="South"/>
    <n v="13359.85"/>
    <n v="1708288961.6303"/>
    <n v="455097335.84460002"/>
    <n v="355074861.02399999"/>
    <n v="27077239.265700001"/>
    <n v="65954029.076300003"/>
    <n v="105711410.74770001"/>
    <n v="23823467.4309"/>
    <n v="17833279.216800001"/>
    <n v="73002236.508300006"/>
  </r>
  <r>
    <s v="Y3"/>
    <s v="M2"/>
    <s v="Y3-M2"/>
    <x v="1"/>
    <s v="Central"/>
    <n v="63027.955199999997"/>
    <n v="8064396186.7697001"/>
    <n v="2147019202.4346001"/>
    <n v="1675141739.7312"/>
    <n v="127742681.54269999"/>
    <n v="311152265.1735"/>
    <n v="498716232.6476"/>
    <n v="112392312.63410001"/>
    <n v="84132316.122299999"/>
    <n v="344403694.06440002"/>
  </r>
  <r>
    <s v="Y3"/>
    <s v="M2"/>
    <s v="Y3-M2"/>
    <x v="1"/>
    <s v="North"/>
    <n v="3258.598"/>
    <n v="419372953.00639999"/>
    <n v="111002689.6832"/>
    <n v="86606228.640000001"/>
    <n v="6604403.3279999997"/>
    <n v="16086832.3551"/>
    <n v="25784046.3508"/>
    <n v="5810776.5674000001"/>
    <n v="4349711.1112000002"/>
    <n v="17805959.040100001"/>
  </r>
  <r>
    <s v="Y3"/>
    <s v="M2"/>
    <s v="Y3-M2"/>
    <x v="1"/>
    <s v="North"/>
    <n v="2150.4335999999998"/>
    <n v="274877304.16329998"/>
    <n v="73253561.667799994"/>
    <n v="57153702.700800002"/>
    <n v="4358417.3203999996"/>
    <n v="10616119.206499999"/>
    <n v="17015563.017200001"/>
    <n v="3834682.6373000001"/>
    <n v="2870487.5299"/>
    <n v="11750615.6329"/>
  </r>
  <r>
    <s v="Y3"/>
    <s v="M2"/>
    <s v="Y3-M2"/>
    <x v="1"/>
    <s v="South"/>
    <n v="21060.748800000001"/>
    <n v="2567938616.4440999"/>
    <n v="602112141.5244"/>
    <n v="535610732.79360002"/>
    <n v="42685130.728399999"/>
    <n v="80288747.908199996"/>
    <n v="166645693.4061"/>
    <n v="37555815.604800001"/>
    <n v="21527705.4485"/>
    <n v="84312506.599299997"/>
  </r>
  <r>
    <s v="Y3"/>
    <s v="M2"/>
    <s v="Y3-M2"/>
    <x v="1"/>
    <s v="South"/>
    <n v="15883.9576"/>
    <n v="1930077635.6668"/>
    <n v="454111286.41860002"/>
    <n v="403956111.14880002"/>
    <n v="32193005.547800001"/>
    <n v="60553548.1972"/>
    <n v="125683713.9753"/>
    <n v="28324490.660999998"/>
    <n v="16236134.992900001"/>
    <n v="63588255.702100001"/>
  </r>
  <r>
    <s v="Y3"/>
    <s v="M2"/>
    <s v="Y3-M2"/>
    <x v="1"/>
    <s v="South"/>
    <n v="17247.666799999999"/>
    <n v="2128916798.3076999"/>
    <n v="493098783.03420001"/>
    <n v="438637558.7712"/>
    <n v="34956919.023199998"/>
    <n v="65752342.656999998"/>
    <n v="136474226.09799999"/>
    <n v="30756275.577100001"/>
    <n v="17630080.206099998"/>
    <n v="69047593.450100005"/>
  </r>
  <r>
    <s v="Y3"/>
    <s v="M2"/>
    <s v="Y3-M2"/>
    <x v="1"/>
    <s v="Central"/>
    <n v="19335.419600000001"/>
    <n v="2287449938.4438"/>
    <n v="552786182.06239998"/>
    <n v="491732670.81599998"/>
    <n v="39188298.421899997"/>
    <n v="73711369.178100005"/>
    <n v="152993819.7895"/>
    <n v="34479184.953699999"/>
    <n v="19764122.435699999"/>
    <n v="77405495.317699999"/>
  </r>
  <r>
    <s v="Y3"/>
    <s v="M2"/>
    <s v="Y3-M2"/>
    <x v="1"/>
    <s v="North"/>
    <n v="4139.3436000000002"/>
    <n v="506647323.03479999"/>
    <n v="118340951.4536"/>
    <n v="105270561.1584"/>
    <n v="8389464.6771000009"/>
    <n v="15780194.6152"/>
    <n v="32753051.233800001"/>
    <n v="7381334.1797000002"/>
    <n v="4231120.6793999998"/>
    <n v="16571036.3817"/>
  </r>
  <r>
    <s v="Y3"/>
    <s v="M2"/>
    <s v="Y3-M2"/>
    <x v="1"/>
    <s v="North"/>
    <n v="3395.21"/>
    <n v="421117785.56230003"/>
    <n v="97066689.905599996"/>
    <n v="86345977.171200007"/>
    <n v="6881283.5267000003"/>
    <n v="12943374.538799999"/>
    <n v="26865005.137400001"/>
    <n v="6054384.9561000001"/>
    <n v="3470488.2294999999"/>
    <n v="13592045.954700001"/>
  </r>
  <r>
    <s v="Y3"/>
    <s v="M2"/>
    <s v="Y3-M2"/>
    <x v="4"/>
    <s v="South"/>
    <n v="90591.435200000007"/>
    <n v="5855810156.0066004"/>
    <n v="5631344.5060000001"/>
    <n v="1527132535.8527999"/>
    <n v="269137667.03490001"/>
    <n v="278174420.92369998"/>
    <n v="716815564.29550004"/>
    <n v="161543887.5442"/>
    <n v="116119251.3353"/>
    <n v="413617870.11580002"/>
  </r>
  <r>
    <s v="Y3"/>
    <s v="M2"/>
    <s v="Y3-M2"/>
    <x v="4"/>
    <s v="South"/>
    <n v="118743.1504"/>
    <n v="7482274960.0682001"/>
    <n v="7381312"/>
    <n v="2001696166.0608001"/>
    <n v="352773465.0442"/>
    <n v="364618432.50700003"/>
    <n v="939569377.30690002"/>
    <n v="211744411.51660001"/>
    <n v="152203855.64269999"/>
    <n v="542151571.51289999"/>
  </r>
  <r>
    <s v="Y3"/>
    <s v="M2"/>
    <s v="Y3-M2"/>
    <x v="4"/>
    <s v="South"/>
    <n v="65354.377200000003"/>
    <n v="4124875998.9397001"/>
    <n v="4062558.7917999998"/>
    <n v="1101702336.0768001"/>
    <n v="194161011.02149999"/>
    <n v="200680296.01589999"/>
    <n v="517124324.92510003"/>
    <n v="116540820.19580001"/>
    <n v="83770627.269500002"/>
    <n v="298391765.62919998"/>
  </r>
  <r>
    <s v="Y3"/>
    <s v="M2"/>
    <s v="Y3-M2"/>
    <x v="4"/>
    <s v="Central"/>
    <n v="34075.854399999997"/>
    <n v="2146482357.3824"/>
    <n v="2118223.3768000002"/>
    <n v="574428983.32799995"/>
    <n v="101235794.7789"/>
    <n v="104634958.52860001"/>
    <n v="269629272.86299998"/>
    <n v="60764530.1017"/>
    <n v="43678110.329099998"/>
    <n v="155581841.57460001"/>
  </r>
  <r>
    <s v="Y3"/>
    <s v="M2"/>
    <s v="Y3-M2"/>
    <x v="4"/>
    <s v="North"/>
    <n v="4248.6332000000002"/>
    <n v="271454433.80930001"/>
    <n v="264103.82059999998"/>
    <n v="71620744.646400005"/>
    <n v="12622244.877499999"/>
    <n v="13046057.582800001"/>
    <n v="33617818.263099998"/>
    <n v="7576220.8907000003"/>
    <n v="5445858.1574999997"/>
    <n v="19398198.198399998"/>
  </r>
  <r>
    <s v="Y3"/>
    <s v="M2"/>
    <s v="Y3-M2"/>
    <x v="4"/>
    <s v="North"/>
    <n v="24588.552800000001"/>
    <n v="1552000380.4166"/>
    <n v="1528473.2514"/>
    <n v="414498113.27999997"/>
    <n v="73050015.501499996"/>
    <n v="75502793.6294"/>
    <n v="194559864.42460001"/>
    <n v="43846643.997100003"/>
    <n v="31517376.187399998"/>
    <n v="112265191.6918"/>
  </r>
  <r>
    <s v="Y3"/>
    <s v="M2"/>
    <s v="Y3-M2"/>
    <x v="4"/>
    <s v="South"/>
    <n v="665332.58400000003"/>
    <n v="45812641790.178596"/>
    <n v="58388335.8402"/>
    <n v="12212251741.7472"/>
    <n v="1976633433.7011001"/>
    <n v="2439424447.5672002"/>
    <n v="5264523633.9532003"/>
    <n v="1022430172.9179"/>
    <n v="674947887.84920001"/>
    <n v="3447517886.6346002"/>
  </r>
  <r>
    <s v="Y3"/>
    <s v="M2"/>
    <s v="Y3-M2"/>
    <x v="4"/>
    <s v="South"/>
    <n v="452893.69160000002"/>
    <n v="30983173834.422298"/>
    <n v="39745098.412199996"/>
    <n v="8312912831.2704"/>
    <n v="1345499731.5840001"/>
    <n v="1664251922.6809001"/>
    <n v="3583575493.5707998"/>
    <n v="725606231.47000003"/>
    <n v="459438854.9677"/>
    <n v="2346734761.0545001"/>
  </r>
  <r>
    <s v="Y3"/>
    <s v="M2"/>
    <s v="Y3-M2"/>
    <x v="4"/>
    <s v="South"/>
    <n v="286400.62920000002"/>
    <n v="19606379188.991402"/>
    <n v="25133980.613400001"/>
    <n v="5256914612.8128004"/>
    <n v="850866278.27869999"/>
    <n v="1164445623.8369999"/>
    <n v="2266179227.4439998"/>
    <n v="510713523.12660003"/>
    <n v="290539655.51340002"/>
    <n v="1484026659.23"/>
  </r>
  <r>
    <s v="Y3"/>
    <s v="M2"/>
    <s v="Y3-M2"/>
    <x v="4"/>
    <s v="Central"/>
    <n v="305758.54960000003"/>
    <n v="20706003944.6087"/>
    <n v="26832795.138"/>
    <n v="5612231339.4624004"/>
    <n v="908376632.67030001"/>
    <n v="1243150917.7441001"/>
    <n v="2419351087.5043001"/>
    <n v="545232831.81490004"/>
    <n v="310177334.1742"/>
    <n v="1584332548.994"/>
  </r>
  <r>
    <s v="Y3"/>
    <s v="M2"/>
    <s v="Y3-M2"/>
    <x v="4"/>
    <s v="North"/>
    <n v="4.0179999999999998"/>
    <n v="298959.42660000001"/>
    <n v="352.36219999999997"/>
    <n v="73750.406400000007"/>
    <n v="11937.2665"/>
    <n v="16336.355600000001"/>
    <n v="31792.905500000001"/>
    <n v="7164.9525999999996"/>
    <n v="4076.0675999999999"/>
    <n v="20819.8534"/>
  </r>
  <r>
    <s v="Y3"/>
    <s v="M2"/>
    <s v="Y3-M2"/>
    <x v="4"/>
    <s v="North"/>
    <n v="192.06039999999999"/>
    <n v="14141685.514599999"/>
    <n v="16854.526000000002"/>
    <n v="3525289.4208"/>
    <n v="570591.14780000004"/>
    <n v="780877.79669999995"/>
    <n v="1519700.8822999999"/>
    <n v="342484.73479999998"/>
    <n v="194836.033"/>
    <n v="995188.99300000002"/>
  </r>
  <r>
    <s v="Y3"/>
    <s v="M2"/>
    <s v="Y3-M2"/>
    <x v="4"/>
    <s v="North"/>
    <n v="44199.607199999999"/>
    <n v="3142467282.6438999"/>
    <n v="4525353.5323999999"/>
    <n v="938025481.15199995"/>
    <n v="131312405.25470001"/>
    <n v="251114000.53619999"/>
    <n v="349734677.53060001"/>
    <n v="78817344.699900001"/>
    <n v="0"/>
    <n v="322789423.83170003"/>
  </r>
  <r>
    <s v="Y3"/>
    <s v="M2"/>
    <s v="Y3-M2"/>
    <x v="4"/>
    <s v="North"/>
    <n v="124083.0724"/>
    <n v="8725972153.9165993"/>
    <n v="12704179.705600001"/>
    <n v="2633351087.9232001"/>
    <n v="368637813.83749998"/>
    <n v="704960941.58010006"/>
    <n v="981822148.70050001"/>
    <n v="221266633.5363"/>
    <n v="0"/>
    <n v="906177814.34179997"/>
  </r>
  <r>
    <s v="Y3"/>
    <s v="M2"/>
    <s v="Y3-M2"/>
    <x v="4"/>
    <s v="South"/>
    <n v="89852.123200000002"/>
    <n v="6517795187.8421001"/>
    <n v="6899596.2841999996"/>
    <n v="1951424335.0079999"/>
    <n v="425691881.0072"/>
    <n v="642202262.67540002"/>
    <n v="710965669.68570006"/>
    <n v="160225536.26390001"/>
    <n v="130573044.7428"/>
    <n v="376525650.7518"/>
  </r>
  <r>
    <s v="Y3"/>
    <s v="M2"/>
    <s v="Y3-M2"/>
    <x v="4"/>
    <s v="South"/>
    <n v="55258.750399999997"/>
    <n v="3979218600.7164001"/>
    <n v="4243228.3339999998"/>
    <n v="1200119334.0864"/>
    <n v="261799060.91119999"/>
    <n v="394952208.9813"/>
    <n v="437241470.5959"/>
    <n v="98538160.265900001"/>
    <n v="80301978.756300002"/>
    <n v="231561995.56670001"/>
  </r>
  <r>
    <s v="Y3"/>
    <s v="M2"/>
    <s v="Y3-M2"/>
    <x v="4"/>
    <s v="South"/>
    <n v="27913.045999999998"/>
    <n v="2015065354.2771001"/>
    <n v="2143396.9914000002"/>
    <n v="606220478.84159994"/>
    <n v="132243474.7554"/>
    <n v="199503591.68990001"/>
    <n v="220865314.42539999"/>
    <n v="49774925.787299998"/>
    <n v="40563219.593099996"/>
    <n v="116969721.30779999"/>
  </r>
  <r>
    <s v="Y3"/>
    <s v="M2"/>
    <s v="Y3-M2"/>
    <x v="4"/>
    <s v="Central"/>
    <n v="58402.433599999997"/>
    <n v="4192612076.0960999"/>
    <n v="4484626.6661999999"/>
    <n v="1268394403.1616001"/>
    <n v="276692870.41009998"/>
    <n v="417421132.27740002"/>
    <n v="462116239.84969997"/>
    <n v="104144019.1886"/>
    <n v="84870377.059100002"/>
    <n v="244735611.509"/>
  </r>
  <r>
    <s v="Y3"/>
    <s v="M2"/>
    <s v="Y3-M2"/>
    <x v="4"/>
    <s v="North"/>
    <n v="5586.6271999999999"/>
    <n v="407253875.19620001"/>
    <n v="428987.85440000001"/>
    <n v="121331359.56479999"/>
    <n v="26467730.1928"/>
    <n v="39929436.287"/>
    <n v="44204855.790600002"/>
    <n v="9962150.1100999992"/>
    <n v="8118482.8734999998"/>
    <n v="23410781.705200002"/>
  </r>
  <r>
    <s v="Y3"/>
    <s v="M2"/>
    <s v="Y3-M2"/>
    <x v="4"/>
    <s v="North"/>
    <n v="20288.4892"/>
    <n v="1471952048.9862001"/>
    <n v="1557919.7548"/>
    <n v="440629003.94880003"/>
    <n v="96120657.428200006"/>
    <n v="145008411.67109999"/>
    <n v="160535096.97130001"/>
    <n v="36178711.713"/>
    <n v="29483218.801399998"/>
    <n v="85018988.163499996"/>
  </r>
  <r>
    <s v="Y3"/>
    <s v="M2"/>
    <s v="Y3-M2"/>
    <x v="0"/>
    <s v="South"/>
    <n v="72118.278399999996"/>
    <n v="11584370739.6537"/>
    <n v="3143679270.0023999"/>
    <n v="2615480915.8271999"/>
    <n v="146166604.50690001"/>
    <n v="207643197.7405"/>
    <n v="570644502.0237"/>
    <n v="128602301.4208"/>
    <n v="17561075.079700001"/>
    <n v="338888988.13910002"/>
  </r>
  <r>
    <s v="Y3"/>
    <s v="M2"/>
    <s v="Y3-M2"/>
    <x v="0"/>
    <s v="South"/>
    <n v="235819.63440000001"/>
    <n v="37782388810.072403"/>
    <n v="10279520150.962"/>
    <n v="8552363797.2287998"/>
    <n v="477950336.54909998"/>
    <n v="678972710.70749998"/>
    <n v="1865951057.4173"/>
    <n v="420516800.69019997"/>
    <n v="57422977.875299998"/>
    <n v="1108133458.7867"/>
  </r>
  <r>
    <s v="Y3"/>
    <s v="M2"/>
    <s v="Y3-M2"/>
    <x v="0"/>
    <s v="South"/>
    <n v="35953.063999999998"/>
    <n v="4870103125.2433996"/>
    <n v="1567215752.8845999"/>
    <n v="1303893476.8512001"/>
    <n v="72868313.997500002"/>
    <n v="103516186.7859"/>
    <n v="284482918.30699998"/>
    <n v="64111995.961499996"/>
    <n v="8754707.8252000008"/>
    <n v="168946039.05930001"/>
  </r>
  <r>
    <s v="Y3"/>
    <s v="M2"/>
    <s v="Y3-M2"/>
    <x v="0"/>
    <s v="Central"/>
    <n v="17425.2624"/>
    <n v="4002687340.1388998"/>
    <n v="759577701.44099998"/>
    <n v="631954093.28639996"/>
    <n v="35316864.151600003"/>
    <n v="50170876.045199998"/>
    <n v="137879472.5205"/>
    <n v="31072966.482500002"/>
    <n v="4243117.6683999998"/>
    <n v="81882563.946400002"/>
  </r>
  <r>
    <s v="Y3"/>
    <s v="M2"/>
    <s v="Y3-M2"/>
    <x v="0"/>
    <s v="North"/>
    <n v="6266.4727999999996"/>
    <n v="1008225776.8709"/>
    <n v="273159331.08539999"/>
    <n v="227263328.5248"/>
    <n v="12700651.2404"/>
    <n v="18042450.258299999"/>
    <n v="49584215.399099998"/>
    <n v="11174460.091800001"/>
    <n v="1525909.9602000001"/>
    <n v="29446607.344300002"/>
  </r>
  <r>
    <s v="Y3"/>
    <s v="M2"/>
    <s v="Y3-M2"/>
    <x v="0"/>
    <s v="North"/>
    <n v="18374.313999999998"/>
    <n v="3071074299.2982001"/>
    <n v="800947433.78299999"/>
    <n v="666372917.60640001"/>
    <n v="37240366.221500002"/>
    <n v="52903388.709399998"/>
    <n v="145388956.79679999"/>
    <n v="32765328.2892"/>
    <n v="4474215.3425000003"/>
    <n v="86342225.817900002"/>
  </r>
  <r>
    <s v="Y3"/>
    <s v="M2"/>
    <s v="Y3-M2"/>
    <x v="0"/>
    <s v="South"/>
    <n v="4011.5711999999999"/>
    <n v="550506038.41369998"/>
    <n v="143671831.7462"/>
    <n v="149656051.46880001"/>
    <n v="8130501.5646000002"/>
    <n v="24750333.131900001"/>
    <n v="48021204.315899998"/>
    <n v="7153488.6865999997"/>
    <n v="1356387.9069999999"/>
    <n v="42672478.394500002"/>
  </r>
  <r>
    <s v="Y3"/>
    <s v="M2"/>
    <s v="Y3-M2"/>
    <x v="0"/>
    <s v="South"/>
    <n v="11314.688"/>
    <n v="1547948051.0747001"/>
    <n v="405228243.85579997"/>
    <n v="422106811.41119999"/>
    <n v="22932182.561700001"/>
    <n v="69808631.910500005"/>
    <n v="135444422.42950001"/>
    <n v="20176506.552000001"/>
    <n v="3825709.4813999999"/>
    <n v="120358272.39480001"/>
  </r>
  <r>
    <s v="Y3"/>
    <s v="M2"/>
    <s v="Y3-M2"/>
    <x v="0"/>
    <s v="South"/>
    <n v="2729.0255999999999"/>
    <n v="373388724.51529998"/>
    <n v="97738289.872600004"/>
    <n v="101809283.6928"/>
    <n v="5531087.2017000001"/>
    <n v="16837366.048900001"/>
    <n v="32668271.2053"/>
    <n v="4866435.8132999996"/>
    <n v="922735.04249999998"/>
    <n v="29029594.677000001"/>
  </r>
  <r>
    <s v="Y3"/>
    <s v="M2"/>
    <s v="Y3-M2"/>
    <x v="0"/>
    <s v="Central"/>
    <n v="29792.666399999998"/>
    <n v="4078619077.3629999"/>
    <n v="1067005108.3498"/>
    <n v="1111448005.1136"/>
    <n v="60382651.634499997"/>
    <n v="183812870.69960001"/>
    <n v="356638246.95670003"/>
    <n v="53126690.618600003"/>
    <n v="10073462.5932"/>
    <n v="316914956.73040003"/>
  </r>
  <r>
    <s v="Y3"/>
    <s v="M2"/>
    <s v="Y3-M2"/>
    <x v="0"/>
    <s v="North"/>
    <n v="7270.9727999999996"/>
    <n v="1001194389.7124"/>
    <n v="260405196.28279999"/>
    <n v="271251592.99199998"/>
    <n v="14736533.1537"/>
    <n v="44859978.801600002"/>
    <n v="87038432.822600007"/>
    <n v="12965698.2445"/>
    <n v="2458453.0814999999"/>
    <n v="77343867.090100005"/>
  </r>
  <r>
    <s v="Y3"/>
    <s v="M2"/>
    <s v="Y3-M2"/>
    <x v="0"/>
    <s v="North"/>
    <n v="8825.9387999999999"/>
    <n v="1208006378.1269"/>
    <n v="316095299.08920002"/>
    <n v="329261300.90880001"/>
    <n v="17888079.653099999"/>
    <n v="54453707.689800002"/>
    <n v="105652421.2744"/>
    <n v="15738534.904899999"/>
    <n v="2984216.4229000001"/>
    <n v="93884581.371600002"/>
  </r>
  <r>
    <s v="Y3"/>
    <s v="M2"/>
    <s v="Y3-M2"/>
    <x v="1"/>
    <s v="South"/>
    <n v="470732.80800000002"/>
    <n v="71376783524.167999"/>
    <n v="20486321018.390202"/>
    <n v="10262330384.870399"/>
    <n v="954063491.23710001"/>
    <n v="1669417663.3704"/>
    <n v="3724729635.3565998"/>
    <n v="839417188.07140005"/>
    <n v="210279698.61680001"/>
    <n v="1552594621.8954"/>
  </r>
  <r>
    <s v="Y3"/>
    <s v="M2"/>
    <s v="Y3-M2"/>
    <x v="1"/>
    <s v="South"/>
    <n v="522673.49400000001"/>
    <n v="79035468583.108002"/>
    <n v="22746782897.046799"/>
    <n v="11394676529.2416"/>
    <n v="1059334912.3907"/>
    <n v="1853621307.5234001"/>
    <n v="4135716524.6004"/>
    <n v="932038530.47130001"/>
    <n v="233481973.0544"/>
    <n v="1723908004.7118001"/>
  </r>
  <r>
    <s v="Y3"/>
    <s v="M2"/>
    <s v="Y3-M2"/>
    <x v="1"/>
    <s v="South"/>
    <n v="468754.34480000002"/>
    <n v="70392918348.968307"/>
    <n v="20400218178.557999"/>
    <n v="10219198394.8416"/>
    <n v="950053616.24590003"/>
    <n v="1662401195.9470999"/>
    <n v="3709074808.6943002"/>
    <n v="835889165.4059"/>
    <n v="209395905.0117"/>
    <n v="1546069155.0662999"/>
  </r>
  <r>
    <s v="Y3"/>
    <s v="M2"/>
    <s v="Y3-M2"/>
    <x v="1"/>
    <s v="Central"/>
    <n v="72573.919599999994"/>
    <n v="13694861970.2248"/>
    <n v="3158421484.0384002"/>
    <n v="1582166205.0432"/>
    <n v="147090082.0851"/>
    <n v="257377818.62920001"/>
    <n v="574249817.50600004"/>
    <n v="129414807.0469"/>
    <n v="32419286.8684"/>
    <n v="239366951.58250001"/>
  </r>
  <r>
    <s v="Y3"/>
    <s v="M2"/>
    <s v="Y3-M2"/>
    <x v="1"/>
    <s v="North"/>
    <n v="70702.335200000001"/>
    <n v="10752896497.834299"/>
    <n v="3076970016.9376001"/>
    <n v="1541364253.0176001"/>
    <n v="143296824.2324"/>
    <n v="250740388.6419"/>
    <n v="559440682.12969995"/>
    <n v="126077372.1208"/>
    <n v="31583236.784600001"/>
    <n v="233193997.78690001"/>
  </r>
  <r>
    <s v="Y3"/>
    <s v="M2"/>
    <s v="Y3-M2"/>
    <x v="1"/>
    <s v="North"/>
    <n v="141838.61439999999"/>
    <n v="18801929677.8769"/>
    <n v="6172825301.9784002"/>
    <n v="3092188812.7104001"/>
    <n v="287473151.80800003"/>
    <n v="503019726.27179998"/>
    <n v="1122314998.0520999"/>
    <n v="252928559.12349999"/>
    <n v="63360319.445299998"/>
    <n v="467819251.4989"/>
  </r>
  <r>
    <s v="Y3"/>
    <s v="M2"/>
    <s v="Y3-M2"/>
    <x v="1"/>
    <s v="South"/>
    <n v="2883.3168000000001"/>
    <n v="430791911.4253"/>
    <n v="111369267.272"/>
    <n v="74200618.6752"/>
    <n v="5843797.8442000002"/>
    <n v="6202311.9493000004"/>
    <n v="22814588.9782"/>
    <n v="5141569.9934999999"/>
    <n v="0"/>
    <n v="9354539.0670999996"/>
  </r>
  <r>
    <s v="Y3"/>
    <s v="M2"/>
    <s v="Y3-M2"/>
    <x v="1"/>
    <s v="Central"/>
    <n v="62.680799999999998"/>
    <n v="9370039.0263"/>
    <n v="2421071.1313999998"/>
    <n v="1613056.2431999999"/>
    <n v="127039.1646"/>
    <n v="134832.86850000001"/>
    <n v="495969.32559999998"/>
    <n v="111773.2607"/>
    <n v="0"/>
    <n v="203359.54490000001"/>
  </r>
  <r>
    <s v="Y3"/>
    <s v="M2"/>
    <s v="Y3-M2"/>
    <x v="1"/>
    <s v="South"/>
    <n v="13789.776"/>
    <n v="1954425945.0787001"/>
    <n v="492899173.42720002"/>
    <n v="303344158.65600002"/>
    <n v="27948597.574700002"/>
    <n v="57228700.806999996"/>
    <n v="109113251.6349"/>
    <n v="24590117.360300001"/>
    <n v="7897076.6211999999"/>
    <n v="81953140.997600004"/>
  </r>
  <r>
    <s v="Y3"/>
    <s v="M2"/>
    <s v="Y3-M2"/>
    <x v="1"/>
    <s v="South"/>
    <n v="7333.6535999999996"/>
    <n v="1036313207.6469001"/>
    <n v="262132742.2462"/>
    <n v="161323939.3152"/>
    <n v="14863572.318299999"/>
    <n v="30435263.611000001"/>
    <n v="58028411.096799999"/>
    <n v="13077471.5052"/>
    <n v="4199808.9304"/>
    <n v="43584170.439599998"/>
  </r>
  <r>
    <s v="Y3"/>
    <s v="M2"/>
    <s v="Y3-M2"/>
    <x v="1"/>
    <s v="South"/>
    <n v="11466.5684"/>
    <n v="1627602985.6538999"/>
    <n v="409858875.73680001"/>
    <n v="252238799.30880001"/>
    <n v="23240008.421100002"/>
    <n v="47587198.823700003"/>
    <n v="90730593.681799993"/>
    <n v="20447341.760699999"/>
    <n v="6566630.9036999997"/>
    <n v="68146233.618599996"/>
  </r>
  <r>
    <s v="Y3"/>
    <s v="M2"/>
    <s v="Y3-M2"/>
    <x v="1"/>
    <s v="Central"/>
    <n v="9531.4995999999992"/>
    <n v="1346871894.5294001"/>
    <n v="340692138.92400002"/>
    <n v="209671623.70559999"/>
    <n v="19318083.142700002"/>
    <n v="39556504.677900001"/>
    <n v="75419130.398699999"/>
    <n v="16996700.5834"/>
    <n v="5458463.0422"/>
    <n v="56646049.2641"/>
  </r>
  <r>
    <s v="Y3"/>
    <s v="M2"/>
    <s v="Y3-M2"/>
    <x v="1"/>
    <s v="North"/>
    <n v="42998.225200000001"/>
    <n v="5572451686.9273996"/>
    <n v="1536920518.71"/>
    <n v="945864562.8096"/>
    <n v="87147180.257699996"/>
    <n v="178446159.32870001"/>
    <n v="340228598.78969997"/>
    <n v="76675023.869299993"/>
    <n v="24624060.534400001"/>
    <n v="255540018.3775"/>
  </r>
  <r>
    <s v="Y3"/>
    <s v="M2"/>
    <s v="Y3-M2"/>
    <x v="1"/>
    <s v="North"/>
    <n v="76432.806800000006"/>
    <n v="9840276662.8264999"/>
    <n v="2731999948.7638001"/>
    <n v="1681350407.3856001"/>
    <n v="154911128.2863"/>
    <n v="317202413.7446"/>
    <n v="604783723.93669999"/>
    <n v="136296027.5343"/>
    <n v="43771249.922499999"/>
    <n v="454242954.52819997"/>
  </r>
  <r>
    <s v="Y3"/>
    <s v="M2"/>
    <s v="Y3-M2"/>
    <x v="1"/>
    <s v="South"/>
    <n v="389.74599999999998"/>
    <n v="88503552.208800003"/>
    <n v="15184254.4044"/>
    <n v="9992841.1776000001"/>
    <n v="789921.64040000003"/>
    <n v="1636982.2826"/>
    <n v="3083911.8322999999"/>
    <n v="695000.40319999994"/>
    <n v="1797016.1384000001"/>
    <n v="3847251.3313000002"/>
  </r>
  <r>
    <s v="Y3"/>
    <s v="M2"/>
    <s v="Y3-M2"/>
    <x v="1"/>
    <s v="South"/>
    <n v="1337.1904"/>
    <n v="228645122.2403"/>
    <n v="52096082.338600002"/>
    <n v="34284715.353600003"/>
    <n v="2710167.1882000002"/>
    <n v="5616368.0787000004"/>
    <n v="10580678.9464"/>
    <n v="2384496.2289"/>
    <n v="6165432.6892999997"/>
    <n v="13199641.6809"/>
  </r>
  <r>
    <s v="Y3"/>
    <s v="M2"/>
    <s v="Y3-M2"/>
    <x v="1"/>
    <s v="South"/>
    <n v="1104.95"/>
    <n v="159171768.79480001"/>
    <n v="43048144.0612"/>
    <n v="28330218.835200001"/>
    <n v="2239471.7204"/>
    <n v="4640929.1516000004"/>
    <n v="8743049.0091999993"/>
    <n v="1970361.9680000001"/>
    <n v="5094633.3821"/>
    <n v="10907155.836100001"/>
  </r>
  <r>
    <s v="Y3"/>
    <s v="M2"/>
    <s v="Y3-M2"/>
    <x v="1"/>
    <s v="Central"/>
    <n v="1685.9528"/>
    <n v="1272262055.3097999"/>
    <n v="65683641.238200001"/>
    <n v="43226763.398400001"/>
    <n v="3417025.1419000002"/>
    <n v="7081214.0800000001"/>
    <n v="13340303.1428"/>
    <n v="3006414.1154999998"/>
    <n v="7773484.2440999998"/>
    <n v="16642336.6866"/>
  </r>
  <r>
    <s v="Y3"/>
    <s v="M2"/>
    <s v="Y3-M2"/>
    <x v="1"/>
    <s v="North"/>
    <n v="1815.3324"/>
    <n v="7225130495.8353004"/>
    <n v="70724188.077000007"/>
    <n v="46543973.030400001"/>
    <n v="3679247.2623000001"/>
    <n v="7624624.6934000002"/>
    <n v="14364034.6995"/>
    <n v="3237125.5896000001"/>
    <n v="8370019.4983000001"/>
    <n v="17919465.4791"/>
  </r>
  <r>
    <s v="Y3"/>
    <s v="M2"/>
    <s v="Y3-M2"/>
    <x v="1"/>
    <s v="North"/>
    <n v="11160.3968"/>
    <n v="8097492496.4454002"/>
    <n v="434801913.42159998"/>
    <n v="286145509.88160002"/>
    <n v="22619470.676199999"/>
    <n v="46875072.041500002"/>
    <n v="88307974.283600003"/>
    <n v="19901372.371800002"/>
    <n v="51457649.752999999"/>
    <n v="110166240.183"/>
  </r>
  <r>
    <s v="Y3"/>
    <s v="M2"/>
    <s v="Y3-M2"/>
    <x v="3"/>
    <s v="South"/>
    <n v="33108.32"/>
    <n v="2695983082.1430998"/>
    <n v="1046085785.3024"/>
    <n v="105499186.08"/>
    <n v="67102693.813900001"/>
    <n v="106494634.9712"/>
    <n v="507444859.33710003"/>
    <n v="59039209.512999997"/>
    <n v="8419588.6973000001"/>
    <n v="346772734.8836"/>
  </r>
  <r>
    <s v="Y3"/>
    <s v="M2"/>
    <s v="Y3-M2"/>
    <x v="3"/>
    <s v="South"/>
    <n v="79355.5"/>
    <n v="6431103889.8515997"/>
    <n v="2507305128.7151999"/>
    <n v="252865160.9664"/>
    <n v="160834732.05219999"/>
    <n v="255251097.16999999"/>
    <n v="1216266501.4452"/>
    <n v="141507814.0634"/>
    <n v="20180446.210099999"/>
    <n v="831160377.90670002"/>
  </r>
  <r>
    <s v="Y3"/>
    <s v="M2"/>
    <s v="Y3-M2"/>
    <x v="3"/>
    <s v="South"/>
    <n v="131629.68"/>
    <n v="10675208955.6355"/>
    <n v="4158952709.3189998"/>
    <n v="419436085.05599999"/>
    <n v="266782067.98480001"/>
    <n v="423393718.64749998"/>
    <n v="2017462814.549"/>
    <n v="234723847.53"/>
    <n v="33473995.840100002"/>
    <n v="1378674125.5809"/>
  </r>
  <r>
    <s v="Y3"/>
    <s v="M2"/>
    <s v="Y3-M2"/>
    <x v="3"/>
    <s v="Central"/>
    <n v="30729.664000000001"/>
    <n v="2215449227.7364001"/>
    <n v="970930107.25619996"/>
    <n v="97919633.241600007"/>
    <n v="62281723.573899999"/>
    <n v="98843564.109200001"/>
    <n v="470987655.85079998"/>
    <n v="54797557.567400001"/>
    <n v="7814686.2083000001"/>
    <n v="321858965.58130002"/>
  </r>
  <r>
    <s v="Y3"/>
    <s v="M2"/>
    <s v="Y3-M2"/>
    <x v="3"/>
    <s v="North"/>
    <n v="21994.531999999999"/>
    <n v="1603335326.5425"/>
    <n v="694936114.53820002"/>
    <n v="70085259.878399998"/>
    <n v="44577687.137699999"/>
    <n v="70746557.261199996"/>
    <n v="337105966.02079999"/>
    <n v="39220950.591499999"/>
    <n v="5593304.4331"/>
    <n v="230368197.90689999"/>
  </r>
  <r>
    <s v="Y3"/>
    <s v="M2"/>
    <s v="Y3-M2"/>
    <x v="3"/>
    <s v="North"/>
    <n v="22622.143599999999"/>
    <n v="1628041448.0235"/>
    <n v="714766042.63300002"/>
    <n v="72085135.180800006"/>
    <n v="45849707.045100003"/>
    <n v="72765302.647400007"/>
    <n v="346725248.42720002"/>
    <n v="40340116.189400002"/>
    <n v="5752908.7723000003"/>
    <n v="236941729.60460001"/>
  </r>
  <r>
    <s v="Y3"/>
    <s v="M2"/>
    <s v="Y3-M2"/>
    <x v="3"/>
    <s v="South"/>
    <n v="2764.384"/>
    <n v="204036656.2403"/>
    <n v="71709972.634800002"/>
    <n v="8995027.3920000009"/>
    <n v="5602749.3322000001"/>
    <n v="9709215.9108000007"/>
    <n v="42369182.430100001"/>
    <n v="4929487.3962000003"/>
    <n v="4701.3621000000003"/>
    <n v="22869657.321600001"/>
  </r>
  <r>
    <s v="Y3"/>
    <s v="M2"/>
    <s v="Y3-M2"/>
    <x v="3"/>
    <s v="South"/>
    <n v="1703.6320000000001"/>
    <n v="125566260.7676"/>
    <n v="44193355.413400002"/>
    <n v="5543446.6560000004"/>
    <n v="3452856.8286000001"/>
    <n v="5983586.5497000003"/>
    <n v="26111240.334800001"/>
    <n v="3037939.9070000001"/>
    <n v="2897.3510999999999"/>
    <n v="14094091.140000001"/>
  </r>
  <r>
    <s v="Y3"/>
    <s v="M2"/>
    <s v="Y3-M2"/>
    <x v="3"/>
    <s v="Central"/>
    <n v="100096.416"/>
    <n v="6495134723.1457005"/>
    <n v="2596568077.6348"/>
    <n v="325703658.35519999"/>
    <n v="202871638.38319999"/>
    <n v="351563934.25929999"/>
    <n v="1534158535.8987999"/>
    <n v="178493299.4404"/>
    <n v="170233.04149999999"/>
    <n v="828094336.03890002"/>
  </r>
  <r>
    <s v="Y3"/>
    <s v="M2"/>
    <s v="Y3-M2"/>
    <x v="3"/>
    <s v="North"/>
    <n v="19222.112000000001"/>
    <n v="1262848868.0743001"/>
    <n v="498634460.80519998"/>
    <n v="62546816.198399998"/>
    <n v="38958650.223200001"/>
    <n v="67512919.937999994"/>
    <n v="294613617.36269999"/>
    <n v="34277133.290100001"/>
    <n v="32690.866699999999"/>
    <n v="159023896.25920001"/>
  </r>
  <r>
    <s v="Y3"/>
    <s v="M2"/>
    <s v="Y3-M2"/>
    <x v="3"/>
    <s v="North"/>
    <n v="23593.696"/>
    <n v="1532350242.3842001"/>
    <n v="612036278.12460005"/>
    <n v="76771510.752000004"/>
    <n v="47818812.8539"/>
    <n v="82867028.820299998"/>
    <n v="361616045.39170003"/>
    <n v="42072601.730599999"/>
    <n v="40125.578800000003"/>
    <n v="195189865.97710001"/>
  </r>
  <r>
    <s v="Y3"/>
    <s v="M2"/>
    <s v="Y3-M2"/>
    <x v="3"/>
    <s v="South"/>
    <n v="64.287999999999997"/>
    <n v="5234930.4545999998"/>
    <n v="1818003.6237999999"/>
    <n v="215979.34080000001"/>
    <n v="130296.92969999999"/>
    <n v="230896.1623"/>
    <n v="985329.82400000002"/>
    <n v="114639.2418"/>
    <n v="0"/>
    <n v="181555.5429"/>
  </r>
  <r>
    <s v="Y3"/>
    <s v="M2"/>
    <s v="Y3-M2"/>
    <x v="5"/>
    <s v="South"/>
    <n v="668.59519999999998"/>
    <n v="105590866.7361"/>
    <n v="28353669.137800001"/>
    <n v="25494616.588799998"/>
    <n v="1355083.5941000001"/>
    <n v="3512700.6455999999"/>
    <n v="5290339.4731999999"/>
    <n v="1192248.1144000001"/>
    <n v="360215.78"/>
    <n v="4621398.0379999997"/>
  </r>
  <r>
    <s v="Y3"/>
    <s v="M2"/>
    <s v="Y3-M2"/>
    <x v="5"/>
    <s v="South"/>
    <n v="7370.6192000000001"/>
    <n v="1160943407.8122001"/>
    <n v="312571937.98040003"/>
    <n v="281053631.05919999"/>
    <n v="14938493.456800001"/>
    <n v="38724147.020400003"/>
    <n v="58320905.827299997"/>
    <n v="13143389.0693"/>
    <n v="3971032.6126999999"/>
    <n v="50946469.716600001"/>
  </r>
  <r>
    <s v="Y3"/>
    <s v="M2"/>
    <s v="Y3-M2"/>
    <x v="5"/>
    <s v="South"/>
    <n v="4.0179999999999998"/>
    <n v="631285.60290000006"/>
    <n v="170394.565"/>
    <n v="153211.94880000001"/>
    <n v="8143.7911999999997"/>
    <n v="21109.979800000001"/>
    <n v="31792.905500000001"/>
    <n v="7164.9525999999996"/>
    <n v="2164.7583"/>
    <n v="27772.824700000001"/>
  </r>
  <r>
    <s v="Y3"/>
    <s v="M2"/>
    <s v="Y3-M2"/>
    <x v="5"/>
    <s v="Central"/>
    <n v="16497.1044"/>
    <n v="2570737816.3337998"/>
    <n v="699606337.45420003"/>
    <n v="629061273.40799999"/>
    <n v="33435708.055599999"/>
    <n v="86673355.231399998"/>
    <n v="130535311.3528"/>
    <n v="29417862.429400001"/>
    <n v="8888064.5994000006"/>
    <n v="114029663.8477"/>
  </r>
  <r>
    <s v="Y3"/>
    <s v="M2"/>
    <s v="Y3-M2"/>
    <x v="5"/>
    <s v="North"/>
    <n v="63180.639199999998"/>
    <n v="9893930297.7327003"/>
    <n v="2679353571.3214002"/>
    <n v="2409179958.9312"/>
    <n v="128052134.42020001"/>
    <n v="331941767.01270002"/>
    <n v="499924363.05610001"/>
    <n v="112664580.83329999"/>
    <n v="34039525.302599996"/>
    <n v="436711005.45740002"/>
  </r>
  <r>
    <s v="Y3"/>
    <s v="M2"/>
    <s v="Y3-M2"/>
    <x v="5"/>
    <s v="North"/>
    <n v="106146.72040000001"/>
    <n v="16537946474.8298"/>
    <n v="4501451679.6784"/>
    <n v="4047546126.6431999"/>
    <n v="215134166.83450001"/>
    <n v="557679225.44509995"/>
    <n v="839898618.60189998"/>
    <n v="189282285.0817"/>
    <n v="57188151.633100003"/>
    <n v="733696929.61090004"/>
  </r>
  <r>
    <s v="Y3"/>
    <s v="M2"/>
    <s v="Y3-M2"/>
    <x v="5"/>
    <s v="Central"/>
    <n v="543.23360000000002"/>
    <n v="84629525.466000006"/>
    <n v="28146591.520199999"/>
    <n v="21050681.299199998"/>
    <n v="1101005.2648"/>
    <n v="2929780.5411"/>
    <n v="4298400.8219999997"/>
    <n v="968701.59299999999"/>
    <n v="768265.87639999995"/>
    <n v="3914598.7171999998"/>
  </r>
  <r>
    <s v="Y3"/>
    <s v="M2"/>
    <s v="Y3-M2"/>
    <x v="5"/>
    <s v="North"/>
    <n v="3050.4656"/>
    <n v="477695399.00269997"/>
    <n v="158053938.77239999"/>
    <n v="118207666.52159999"/>
    <n v="6182569.3641999997"/>
    <n v="16451844.5768"/>
    <n v="24137173.846500002"/>
    <n v="5439632.0220999997"/>
    <n v="4314108.3830000004"/>
    <n v="21981977.4122"/>
  </r>
  <r>
    <s v="Y3"/>
    <s v="M2"/>
    <s v="Y3-M2"/>
    <x v="5"/>
    <s v="North"/>
    <n v="15454.0316"/>
    <n v="2408108865.3052001"/>
    <n v="800720571.3858"/>
    <n v="598854489.42719996"/>
    <n v="31321647.238699999"/>
    <n v="83347055.599600002"/>
    <n v="122281873.0881"/>
    <n v="27557840.731699999"/>
    <n v="21855800.398499999"/>
    <n v="111363384.5139"/>
  </r>
  <r>
    <s v="Y3"/>
    <s v="M2"/>
    <s v="Y3-M2"/>
    <x v="6"/>
    <s v="South"/>
    <n v="5091.6095999999998"/>
    <n v="758290118.52409995"/>
    <n v="235352445.09900001"/>
    <n v="133566970.54080001"/>
    <n v="10319482.277100001"/>
    <n v="33972912.441100001"/>
    <n v="40287969.834399998"/>
    <n v="9079427.9484000001"/>
    <n v="3842544.6869999999"/>
    <n v="18187925.7478"/>
  </r>
  <r>
    <s v="Y3"/>
    <s v="M2"/>
    <s v="Y3-M2"/>
    <x v="6"/>
    <s v="South"/>
    <n v="24653.644400000001"/>
    <n v="3661516276.5728998"/>
    <n v="1139579809.6394"/>
    <n v="646733129.35679996"/>
    <n v="49967075.853500001"/>
    <n v="164497313.8856"/>
    <n v="195074909.49349999"/>
    <n v="43962716.229400001"/>
    <n v="18605654.743099999"/>
    <n v="88066189.081100002"/>
  </r>
  <r>
    <s v="Y3"/>
    <s v="M2"/>
    <s v="Y3-M2"/>
    <x v="6"/>
    <s v="South"/>
    <n v="17152.842000000001"/>
    <n v="2547396768.1156001"/>
    <n v="792865837.30579996"/>
    <n v="449966381.472"/>
    <n v="34764733.258100003"/>
    <n v="114449465.91769999"/>
    <n v="135723913.5284"/>
    <n v="30587182.695500001"/>
    <n v="12944936.2916"/>
    <n v="61272297.204400003"/>
  </r>
  <r>
    <s v="Y3"/>
    <s v="M2"/>
    <s v="Y3-M2"/>
    <x v="6"/>
    <s v="Central"/>
    <n v="18882.189200000001"/>
    <n v="2807271580.9474001"/>
    <n v="872802463.5158"/>
    <n v="495331931.05919999"/>
    <n v="38269708.112800002"/>
    <n v="125988245.522"/>
    <n v="149407580.05050001"/>
    <n v="33670978.299199998"/>
    <n v="14250043.0098"/>
    <n v="67449761.883900002"/>
  </r>
  <r>
    <s v="Y3"/>
    <s v="M2"/>
    <s v="Y3-M2"/>
    <x v="6"/>
    <s v="North"/>
    <n v="5495.0168000000003"/>
    <n v="820940489.96099997"/>
    <n v="253999372.3876"/>
    <n v="144149455.21919999"/>
    <n v="11137091.813100001"/>
    <n v="36664579.430500001"/>
    <n v="43479977.545400001"/>
    <n v="9798789.1905000005"/>
    <n v="4146988.7263000002"/>
    <n v="19628951.430500001"/>
  </r>
  <r>
    <s v="Y3"/>
    <s v="M2"/>
    <s v="Y3-M2"/>
    <x v="6"/>
    <s v="North"/>
    <n v="13526.998799999999"/>
    <n v="2009101439.7780001"/>
    <n v="625266368.35619998"/>
    <n v="354850508.23680001"/>
    <n v="27416010.785700001"/>
    <n v="90256634.330899999"/>
    <n v="107033995.616"/>
    <n v="24121529.4595"/>
    <n v="10208578.7115"/>
    <n v="48320289.4749"/>
  </r>
  <r>
    <s v="Y3"/>
    <s v="M2"/>
    <s v="Y3-M2"/>
    <x v="6"/>
    <s v="South"/>
    <n v="34474.44"/>
    <n v="5599682666.8037996"/>
    <n v="2071591837.2242"/>
    <n v="952544038.25279999"/>
    <n v="69871494.558300003"/>
    <n v="268209677.8398"/>
    <n v="272783129.08740002"/>
    <n v="61475293.400700003"/>
    <n v="11968491.9243"/>
    <n v="111410603.6788"/>
  </r>
  <r>
    <s v="Y3"/>
    <s v="M2"/>
    <s v="Y3-M2"/>
    <x v="6"/>
    <s v="South"/>
    <n v="44914.811199999996"/>
    <n v="7276839057.1134996"/>
    <n v="2698960628.3362002"/>
    <n v="1241016117.7344"/>
    <n v="91031644.345300004"/>
    <n v="349435322.00050002"/>
    <n v="355393814.70749998"/>
    <n v="80092706.264599994"/>
    <n v="15593075.772299999"/>
    <n v="145150616.80219999"/>
  </r>
  <r>
    <s v="Y3"/>
    <s v="M2"/>
    <s v="Y3-M2"/>
    <x v="6"/>
    <s v="South"/>
    <n v="24073.445199999998"/>
    <n v="3902640314.994"/>
    <n v="1446589198.8506"/>
    <n v="665159947.10399997"/>
    <n v="48791150.693099998"/>
    <n v="187290380.3973"/>
    <n v="190484013.94100001"/>
    <n v="42928097.072400004"/>
    <n v="8357578.3816999998"/>
    <n v="77797842.760100007"/>
  </r>
  <r>
    <s v="Y3"/>
    <s v="M2"/>
    <s v="Y3-M2"/>
    <x v="6"/>
    <s v="Central"/>
    <n v="289.29599999999999"/>
    <n v="45218257.085199997"/>
    <n v="17383987.191599999"/>
    <n v="7993376.7936000004"/>
    <n v="586334.31920000003"/>
    <n v="2250710.5833000001"/>
    <n v="2289089.1951000001"/>
    <n v="515876.58799999999"/>
    <n v="100434.8973"/>
    <n v="934914.15670000005"/>
  </r>
  <r>
    <s v="Y3"/>
    <s v="M2"/>
    <s v="Y3-M2"/>
    <x v="6"/>
    <s v="North"/>
    <n v="481.35640000000001"/>
    <n v="78416593.070500001"/>
    <n v="28925024.047400001"/>
    <n v="13300090.368000001"/>
    <n v="975594.36129999999"/>
    <n v="3744932.3316000002"/>
    <n v="3808790.0775000001"/>
    <n v="858361.32279999997"/>
    <n v="167112.50959999999"/>
    <n v="1555593.2775000001"/>
  </r>
  <r>
    <s v="Y3"/>
    <s v="M2"/>
    <s v="Y3-M2"/>
    <x v="6"/>
    <s v="North"/>
    <n v="3156.5408000000002"/>
    <n v="511789311.72509998"/>
    <n v="189678618.8242"/>
    <n v="87216620.371199995"/>
    <n v="6397558.2417000001"/>
    <n v="24557753.252999999"/>
    <n v="24976506.551399998"/>
    <n v="5628786.7709999997"/>
    <n v="1095856.3234999999"/>
    <n v="10200952.2436"/>
  </r>
  <r>
    <s v="Y3"/>
    <s v="M2"/>
    <s v="Y3-M2"/>
    <x v="6"/>
    <s v="South"/>
    <n v="30.536799999999999"/>
    <n v="6048296.7901999997"/>
    <n v="2016457.5146000001"/>
    <n v="1045744.8192"/>
    <n v="61890.078300000001"/>
    <n v="205219.66010000001"/>
    <n v="241626.08170000001"/>
    <n v="54453.639799999997"/>
    <n v="302893.27730000002"/>
    <n v="79514.412800000006"/>
  </r>
  <r>
    <s v="Y3"/>
    <s v="M2"/>
    <s v="Y3-M2"/>
    <x v="6"/>
    <s v="North"/>
    <n v="4.8216000000000001"/>
    <n v="955273.473"/>
    <n v="318387.48440000002"/>
    <n v="165116.77439999999"/>
    <n v="9772.0522000000001"/>
    <n v="32403.104200000002"/>
    <n v="38151.486599999997"/>
    <n v="8597.9431000000004"/>
    <n v="47825.254300000001"/>
    <n v="12554.907300000001"/>
  </r>
  <r>
    <s v="Y3"/>
    <s v="M2"/>
    <s v="Y3-M2"/>
    <x v="6"/>
    <s v="South"/>
    <n v="978.78480000000002"/>
    <n v="146090905.02469999"/>
    <n v="55370387.799400002"/>
    <n v="26133948.1536"/>
    <n v="1983765.1301"/>
    <n v="5975228.0592999998"/>
    <n v="7744751.7768999999"/>
    <n v="1745382.456"/>
    <n v="0"/>
    <n v="2488250.1214999999"/>
  </r>
  <r>
    <s v="Y3"/>
    <s v="M2"/>
    <s v="Y3-M2"/>
    <x v="6"/>
    <s v="South"/>
    <n v="1686.7564"/>
    <n v="250497740.22409999"/>
    <n v="95420725.733999997"/>
    <n v="45037075.430399999"/>
    <n v="3418654.6458999999"/>
    <n v="10297211.5734"/>
    <n v="13346661.7239"/>
    <n v="3007847.1060000001"/>
    <n v="0"/>
    <n v="4288043.5180000002"/>
  </r>
  <r>
    <s v="Y3"/>
    <s v="M2"/>
    <s v="Y3-M2"/>
    <x v="6"/>
    <s v="South"/>
    <n v="2729.0255999999999"/>
    <n v="405439949.49800003"/>
    <n v="154382459.8664"/>
    <n v="72866081.664000005"/>
    <n v="5531087.2017000001"/>
    <n v="16659995.4756"/>
    <n v="21593741.407499999"/>
    <n v="4866435.8132999996"/>
    <n v="0"/>
    <n v="6937682.6046000002"/>
  </r>
  <r>
    <s v="Y3"/>
    <s v="M2"/>
    <s v="Y3-M2"/>
    <x v="6"/>
    <s v="Central"/>
    <n v="752.16959999999995"/>
    <n v="111763518.93080001"/>
    <n v="42550642.836999997"/>
    <n v="20083230.604800001"/>
    <n v="1524468.7326"/>
    <n v="4591800.8731000004"/>
    <n v="5951631.9073999999"/>
    <n v="1341279.1287"/>
    <n v="0"/>
    <n v="1912152.8026999999"/>
  </r>
  <r>
    <s v="Y3"/>
    <s v="M2"/>
    <s v="Y3-M2"/>
    <x v="7"/>
    <s v="South"/>
    <n v="1285.76"/>
    <n v="72297914.324300006"/>
    <n v="40753670.384599999"/>
    <n v="4230073.5168000003"/>
    <n v="2605929.8931"/>
    <n v="6807268.1438999996"/>
    <n v="19706596.4791"/>
    <n v="2292784.8355"/>
    <n v="2396058.3558999998"/>
    <n v="10985506.142000001"/>
  </r>
  <r>
    <s v="Y3"/>
    <s v="M2"/>
    <s v="Y3-M2"/>
    <x v="7"/>
    <s v="South"/>
    <n v="17132.752"/>
    <n v="956160146.58039999"/>
    <n v="543042655.34940004"/>
    <n v="56365732.031999998"/>
    <n v="34724015.545299999"/>
    <n v="90706848.017499998"/>
    <n v="262590398.08419999"/>
    <n v="30551357.932500001"/>
    <n v="31927477.592399999"/>
    <n v="146381869.3416"/>
  </r>
  <r>
    <s v="Y3"/>
    <s v="M2"/>
    <s v="Y3-M2"/>
    <x v="7"/>
    <s v="South"/>
    <n v="96.432000000000002"/>
    <n v="5387288.1206999999"/>
    <n v="3056524.9408"/>
    <n v="317255.7696"/>
    <n v="195444.77309999999"/>
    <n v="510545.11080000002"/>
    <n v="1477994.7359"/>
    <n v="171958.8627"/>
    <n v="179704.37669999999"/>
    <n v="823912.96059999999"/>
  </r>
  <r>
    <s v="Y3"/>
    <s v="M2"/>
    <s v="Y3-M2"/>
    <x v="7"/>
    <s v="Central"/>
    <n v="64.287999999999997"/>
    <n v="3592869.6518000001"/>
    <n v="2037683.5589999999"/>
    <n v="211503.3216"/>
    <n v="130296.92969999999"/>
    <n v="340363.40720000002"/>
    <n v="985329.82400000002"/>
    <n v="114639.2418"/>
    <n v="119802.9178"/>
    <n v="549275.30709999998"/>
  </r>
  <r>
    <s v="Y3"/>
    <s v="M2"/>
    <s v="Y3-M2"/>
    <x v="7"/>
    <s v="North"/>
    <n v="2121.5039999999999"/>
    <n v="120284241.6754"/>
    <n v="67243555.856199995"/>
    <n v="6979622.2079999996"/>
    <n v="4299783.7642000001"/>
    <n v="11231992.4374"/>
    <n v="32515884.190499999"/>
    <n v="3783094.9785000002"/>
    <n v="3953496.2872000001"/>
    <n v="18126085.134199999"/>
  </r>
  <r>
    <s v="Y3"/>
    <s v="M2"/>
    <s v="Y3-M2"/>
    <x v="7"/>
    <s v="North"/>
    <n v="3760.848"/>
    <n v="210321964.27520001"/>
    <n v="119204485.41760001"/>
    <n v="12372965.568"/>
    <n v="7622344.9061000003"/>
    <n v="19911259.320900001"/>
    <n v="57641794.701399997"/>
    <n v="6706395.6436999999"/>
    <n v="7008470.6909999996"/>
    <n v="32132605.4652"/>
  </r>
  <r>
    <s v="Y3"/>
    <s v="M2"/>
    <s v="Y3-M2"/>
    <x v="5"/>
    <s v="South"/>
    <n v="167.14879999999999"/>
    <n v="24442105.611900002"/>
    <n v="5882702.0416000001"/>
    <n v="7148068.8383999998"/>
    <n v="338770.27710000001"/>
    <n v="381259.78169999999"/>
    <n v="1322584.8683"/>
    <n v="298062.02860000002"/>
    <n v="176525.09760000001"/>
    <n v="572573.05590000004"/>
  </r>
  <r>
    <s v="Y3"/>
    <s v="M2"/>
    <s v="Y3-M2"/>
    <x v="5"/>
    <s v="South"/>
    <n v="250.72319999999999"/>
    <n v="36557652.709100001"/>
    <n v="8824055.4485999998"/>
    <n v="10722103.2576"/>
    <n v="508155.41560000001"/>
    <n v="571889.67260000005"/>
    <n v="1983877.3025"/>
    <n v="447093.0429"/>
    <n v="264787.64640000003"/>
    <n v="858859.58389999997"/>
  </r>
  <r>
    <s v="Y3"/>
    <s v="M2"/>
    <s v="Y3-M2"/>
    <x v="5"/>
    <s v="North"/>
    <n v="1.6072"/>
    <n v="250525.4903"/>
    <n v="56564.075599999996"/>
    <n v="68731.219200000007"/>
    <n v="3256.5221000000001"/>
    <n v="3665.9594000000002"/>
    <n v="12717.162200000001"/>
    <n v="2865.9810000000002"/>
    <n v="1697.3567"/>
    <n v="5505.5101999999997"/>
  </r>
  <r>
    <s v="Y3"/>
    <s v="M2"/>
    <s v="Y3-M2"/>
    <x v="5"/>
    <s v="North"/>
    <n v="206.52520000000001"/>
    <n v="30114851.6426"/>
    <n v="7268531.4386"/>
    <n v="8831988.8256000001"/>
    <n v="418578.68459999998"/>
    <n v="471075.788"/>
    <n v="1634155.3421"/>
    <n v="368278.56420000002"/>
    <n v="218110.33689999999"/>
    <n v="707458.05469999998"/>
  </r>
  <r>
    <s v="Y3"/>
    <s v="M2"/>
    <s v="Y3-M2"/>
    <x v="6"/>
    <s v="South"/>
    <n v="289.29599999999999"/>
    <n v="41522623.636"/>
    <n v="13979927.3334"/>
    <n v="8606770.9056000002"/>
    <n v="586334.31920000003"/>
    <n v="3210608.8243"/>
    <n v="2289089.1951000001"/>
    <n v="515876.58799999999"/>
    <n v="293476.86989999999"/>
    <n v="1029398.9635"/>
  </r>
  <r>
    <s v="Y3"/>
    <s v="M2"/>
    <s v="Y3-M2"/>
    <x v="6"/>
    <s v="South"/>
    <n v="578.59199999999998"/>
    <n v="82801772.069900006"/>
    <n v="27959853.871399999"/>
    <n v="17213541.024"/>
    <n v="1172668.6383"/>
    <n v="6421217.6486"/>
    <n v="4578178.3903000001"/>
    <n v="1031753.176"/>
    <n v="586953.73970000003"/>
    <n v="2058797.9269000001"/>
  </r>
  <r>
    <s v="Y3"/>
    <s v="M2"/>
    <s v="Y3-M2"/>
    <x v="6"/>
    <s v="South"/>
    <n v="192.06039999999999"/>
    <n v="27581362.968899999"/>
    <n v="9281118.5368000008"/>
    <n v="5713939.2192000002"/>
    <n v="389260.04210000002"/>
    <n v="2131487.5249999999"/>
    <n v="1519700.8822999999"/>
    <n v="342484.73479999998"/>
    <n v="194836.033"/>
    <n v="683406.53410000005"/>
  </r>
  <r>
    <s v="Y3"/>
    <s v="M2"/>
    <s v="Y3-M2"/>
    <x v="6"/>
    <s v="Central"/>
    <n v="327.0652"/>
    <n v="46832050.703599997"/>
    <n v="15805084.7848"/>
    <n v="9730431.9935999997"/>
    <n v="662882.47580000001"/>
    <n v="3629771.6431"/>
    <n v="2587942.5066999998"/>
    <n v="583227.14249999996"/>
    <n v="331791.9056"/>
    <n v="1163792.7169999999"/>
  </r>
  <r>
    <s v="Y3"/>
    <s v="M2"/>
    <s v="Y3-M2"/>
    <x v="6"/>
    <s v="North"/>
    <n v="1614.4323999999999"/>
    <n v="232472682.4765"/>
    <n v="78015759.867400005"/>
    <n v="48030561.657600001"/>
    <n v="3272070.1338999998"/>
    <n v="17916980.9113"/>
    <n v="12774389.425100001"/>
    <n v="2878877.9589999998"/>
    <n v="1637763.9765000001"/>
    <n v="5744618.1043999996"/>
  </r>
  <r>
    <s v="Y3"/>
    <s v="M2"/>
    <s v="Y3-M2"/>
    <x v="6"/>
    <s v="North"/>
    <n v="814.85040000000004"/>
    <n v="116571570.4276"/>
    <n v="39376794.009999998"/>
    <n v="24242403.3792"/>
    <n v="1651509.1402"/>
    <n v="9043214.8552000001"/>
    <n v="6447601.233"/>
    <n v="1453052.3895"/>
    <n v="826626.51679999998"/>
    <n v="2899473.7470999998"/>
  </r>
  <r>
    <s v="Y3"/>
    <s v="M2"/>
    <s v="Y3-M2"/>
    <x v="6"/>
    <s v="South"/>
    <n v="405.01440000000002"/>
    <n v="42822055.708700001"/>
    <n v="11696418.2458"/>
    <n v="10961567.9232"/>
    <n v="820868.54399999999"/>
    <n v="4001762.0937000001"/>
    <n v="3204724.8731999998"/>
    <n v="722227.22320000001"/>
    <n v="944474.28020000004"/>
    <n v="993932.51489999995"/>
  </r>
  <r>
    <s v="Y3"/>
    <s v="M2"/>
    <s v="Y3-M2"/>
    <x v="6"/>
    <s v="South"/>
    <n v="1359.6912"/>
    <n v="143291760.02900001"/>
    <n v="39266546.797600001"/>
    <n v="36799549.343999997"/>
    <n v="2755770.9271999998"/>
    <n v="13434487.0287"/>
    <n v="10758719.2172"/>
    <n v="2424619.9635000001"/>
    <n v="3170735.0835000002"/>
    <n v="3336773.4429000001"/>
  </r>
  <r>
    <s v="Y3"/>
    <s v="M2"/>
    <s v="Y3-M2"/>
    <x v="6"/>
    <s v="South"/>
    <n v="470.10599999999999"/>
    <n v="49538019.243600003"/>
    <n v="13576199.792199999"/>
    <n v="12723246.7392"/>
    <n v="952793.73470000003"/>
    <n v="4644902.4301000005"/>
    <n v="3719769.9421000001"/>
    <n v="838299.45550000004"/>
    <n v="1096264.7895"/>
    <n v="1153671.6691000001"/>
  </r>
  <r>
    <s v="Y3"/>
    <s v="M2"/>
    <s v="Y3-M2"/>
    <x v="6"/>
    <s v="Central"/>
    <n v="810.02880000000005"/>
    <n v="84230130.857800007"/>
    <n v="23392835.696199998"/>
    <n v="21923135.0592"/>
    <n v="1641735.8451"/>
    <n v="8003524.1873000003"/>
    <n v="6409449.7463999996"/>
    <n v="1444454.4463"/>
    <n v="1888948.5604000001"/>
    <n v="1987865.0297999999"/>
  </r>
  <r>
    <s v="Y3"/>
    <s v="M2"/>
    <s v="Y3-M2"/>
    <x v="6"/>
    <s v="South"/>
    <n v="170.36320000000001"/>
    <n v="24452211.661400001"/>
    <n v="7513552.8178000003"/>
    <n v="4927567.3536"/>
    <n v="345285.80719999998"/>
    <n v="1450710.4114999999"/>
    <n v="1348019.1927"/>
    <n v="303793.99070000002"/>
    <n v="318200.94770000002"/>
    <n v="606201.61179999996"/>
  </r>
  <r>
    <s v="Y3"/>
    <s v="M2"/>
    <s v="Y3-M2"/>
    <x v="6"/>
    <s v="South"/>
    <n v="144.648"/>
    <n v="20700443.216400001"/>
    <n v="6379431.7278000005"/>
    <n v="4183784.5824000002"/>
    <n v="293166.53810000001"/>
    <n v="1231735.2549999999"/>
    <n v="1144544.5976"/>
    <n v="257938.29399999999"/>
    <n v="270170.61599999998"/>
    <n v="514699.4817"/>
  </r>
  <r>
    <s v="Y3"/>
    <s v="M2"/>
    <s v="Y3-M2"/>
    <x v="6"/>
    <s v="South"/>
    <n v="47.412399999999998"/>
    <n v="6775084.2823999999"/>
    <n v="2091035.8093999999"/>
    <n v="1371351.2064"/>
    <n v="96093.504000000001"/>
    <n v="403735.44469999999"/>
    <n v="375156.28480000002"/>
    <n v="84546.440799999997"/>
    <n v="88555.924100000004"/>
    <n v="168707.05230000001"/>
  </r>
  <r>
    <s v="Y3"/>
    <s v="M2"/>
    <s v="Y3-M2"/>
    <x v="6"/>
    <s v="North"/>
    <n v="363.22719999999998"/>
    <n v="52908730.035099998"/>
    <n v="16019462.5836"/>
    <n v="10505946.796800001"/>
    <n v="736175.35329999996"/>
    <n v="3093024.0849000001"/>
    <n v="2874078.6560999998"/>
    <n v="647711.71600000001"/>
    <n v="678428.43559999997"/>
    <n v="1292467.5874000001"/>
  </r>
  <r>
    <s v="Y3"/>
    <s v="M2"/>
    <s v="Y3-M2"/>
    <x v="6"/>
    <s v="North"/>
    <n v="41.787199999999999"/>
    <n v="5882726.3971999995"/>
    <n v="1842946.5723999999"/>
    <n v="1208648.7744"/>
    <n v="84693.190700000006"/>
    <n v="355834.62920000002"/>
    <n v="330646.21710000001"/>
    <n v="74515.507199999993"/>
    <n v="78049.289099999995"/>
    <n v="148690.9614"/>
  </r>
  <r>
    <s v="Y3"/>
    <s v="M2"/>
    <s v="Y3-M2"/>
    <x v="6"/>
    <s v="South"/>
    <n v="221.7936"/>
    <n v="28041319.886599999"/>
    <n v="9676689.2510000002"/>
    <n v="7581254.7648"/>
    <n v="449523.10230000003"/>
    <n v="1891438.3795"/>
    <n v="3128700.4676000001"/>
    <n v="395505.38410000002"/>
    <n v="532866.53189999994"/>
    <n v="940715.51529999997"/>
  </r>
  <r>
    <s v="Y3"/>
    <s v="M2"/>
    <s v="Y3-M2"/>
    <x v="6"/>
    <s v="South"/>
    <n v="1795.2424000000001"/>
    <n v="226215882.68200001"/>
    <n v="78325083.768800005"/>
    <n v="61364215.872000001"/>
    <n v="3638529.5495000002"/>
    <n v="15309686.013699999"/>
    <n v="25324336.3939"/>
    <n v="3201300.8265"/>
    <n v="4313129.8272000002"/>
    <n v="7614342.2507999996"/>
  </r>
  <r>
    <s v="Y3"/>
    <s v="M2"/>
    <s v="Y3-M2"/>
    <x v="6"/>
    <s v="South"/>
    <n v="492.60680000000002"/>
    <n v="62100883.337700002"/>
    <n v="21492065.93"/>
    <n v="16838077.3248"/>
    <n v="998397.47369999997"/>
    <n v="4200912.0530000003"/>
    <n v="6948889.0821000002"/>
    <n v="878423.19010000001"/>
    <n v="1183504.2901000001"/>
    <n v="2089342.7930999999"/>
  </r>
  <r>
    <s v="Y3"/>
    <s v="M2"/>
    <s v="Y3-M2"/>
    <x v="6"/>
    <s v="Central"/>
    <n v="4070.2339999999999"/>
    <n v="513208427.65039998"/>
    <n v="177581265.6866"/>
    <n v="139127014.52160001"/>
    <n v="8249396.9380999999"/>
    <n v="34710635.478600003"/>
    <n v="57416187.929700002"/>
    <n v="7258096.9946999997"/>
    <n v="9778873.1311000008"/>
    <n v="17263493.061900001"/>
  </r>
  <r>
    <s v="Y3"/>
    <s v="M2"/>
    <s v="Y3-M2"/>
    <x v="6"/>
    <s v="North"/>
    <n v="917.71119999999996"/>
    <n v="116455040.98630001"/>
    <n v="40039052.799400002"/>
    <n v="31368816.345600002"/>
    <n v="1859982.4876000001"/>
    <n v="7826168.9469999997"/>
    <n v="12945564.978399999"/>
    <n v="1636475.1762999999"/>
    <n v="2204831.8095999998"/>
    <n v="3892380.8640999999"/>
  </r>
  <r>
    <s v="Y3"/>
    <s v="M2"/>
    <s v="Y3-M2"/>
    <x v="6"/>
    <s v="North"/>
    <n v="4106.3959999999997"/>
    <n v="517741076.3707"/>
    <n v="179158986.9244"/>
    <n v="140363088.55680001"/>
    <n v="8322688.5725999996"/>
    <n v="35019022.170900002"/>
    <n v="57926302.136399999"/>
    <n v="7322581.5681999996"/>
    <n v="9865753.5438999999"/>
    <n v="17416870.591600001"/>
  </r>
  <r>
    <s v="Y3"/>
    <s v="M2"/>
    <s v="Y3-M2"/>
    <x v="6"/>
    <s v="South"/>
    <n v="738.50840000000005"/>
    <n v="93369345.740700006"/>
    <n v="32009102.439599998"/>
    <n v="25221282.643199999"/>
    <n v="1496780.8370999999"/>
    <n v="6297941.5607000003"/>
    <n v="10417665.6875"/>
    <n v="1316918.2899"/>
    <n v="1774291.0972"/>
    <n v="3132309.9948999998"/>
  </r>
  <r>
    <s v="Y3"/>
    <s v="M2"/>
    <s v="Y3-M2"/>
    <x v="6"/>
    <s v="South"/>
    <n v="3823.5288"/>
    <n v="481797297.55080003"/>
    <n v="165722862.63999999"/>
    <n v="130579828.3584"/>
    <n v="7749382.8278000001"/>
    <n v="32606752.9333"/>
    <n v="53936075.453000002"/>
    <n v="6818168.9044000003"/>
    <n v="9186155.6480999999"/>
    <n v="16217117.4706"/>
  </r>
  <r>
    <s v="Y3"/>
    <s v="M2"/>
    <s v="Y3-M2"/>
    <x v="6"/>
    <s v="South"/>
    <n v="1467.3735999999999"/>
    <n v="184985663.82080001"/>
    <n v="63600241.268799998"/>
    <n v="50113233.868799999"/>
    <n v="2974017.5696999999"/>
    <n v="12513646.6701"/>
    <n v="20699300.920000002"/>
    <n v="2616640.6935000001"/>
    <n v="3525414.0844000001"/>
    <n v="6223719.3151000002"/>
  </r>
  <r>
    <s v="Y3"/>
    <s v="M2"/>
    <s v="Y3-M2"/>
    <x v="6"/>
    <s v="Central"/>
    <n v="4243.8116"/>
    <n v="538855355.273"/>
    <n v="183939142.07440001"/>
    <n v="144933178.94400001"/>
    <n v="8601197.0324000008"/>
    <n v="36190891.6017"/>
    <n v="59864736.121799998"/>
    <n v="7567622.9474999998"/>
    <n v="10195899.112600001"/>
    <n v="17999705.204399999"/>
  </r>
  <r>
    <s v="Y3"/>
    <s v="M2"/>
    <s v="Y3-M2"/>
    <x v="6"/>
    <s v="North"/>
    <n v="1024.5899999999999"/>
    <n v="130017668.0834"/>
    <n v="44408712.349600002"/>
    <n v="34991442.259199999"/>
    <n v="2076599.6261"/>
    <n v="8737622.9486999996"/>
    <n v="14453235.856000001"/>
    <n v="1827062.9158000001"/>
    <n v="2461611.6963999998"/>
    <n v="4345696.6739999996"/>
  </r>
  <r>
    <s v="Y3"/>
    <s v="M2"/>
    <s v="Y3-M2"/>
    <x v="6"/>
    <s v="North"/>
    <n v="7052.3936000000003"/>
    <n v="885423962.57519996"/>
    <n v="305671257.56599998"/>
    <n v="240850897.248"/>
    <n v="14293525.581499999"/>
    <n v="60142258.037500001"/>
    <n v="99483606.173999995"/>
    <n v="12575924.8225"/>
    <n v="16943611.174400002"/>
    <n v="29912026.675500002"/>
  </r>
  <r>
    <s v="Y3"/>
    <s v="M2"/>
    <s v="Y3-M2"/>
    <x v="6"/>
    <s v="South"/>
    <n v="539.21559999999999"/>
    <n v="68172824.290000007"/>
    <n v="14954897.6328"/>
    <n v="15759663.705600001"/>
    <n v="1092861.4737"/>
    <n v="6649783.6046000002"/>
    <n v="4266607.9165000003"/>
    <n v="961536.64040000003"/>
    <n v="1109781.2782999999"/>
    <n v="2305971.5565999998"/>
  </r>
  <r>
    <s v="Y3"/>
    <s v="M2"/>
    <s v="Y3-M2"/>
    <x v="6"/>
    <s v="South"/>
    <n v="2410.8000000000002"/>
    <n v="303782053.63690001"/>
    <n v="66862436.764600001"/>
    <n v="70460495.2896"/>
    <n v="4886118.0833999999"/>
    <n v="29730776.175500002"/>
    <n v="19075743.292800002"/>
    <n v="4298971.5664999997"/>
    <n v="4961764.2845999999"/>
    <n v="10309857.928200001"/>
  </r>
  <r>
    <s v="Y3"/>
    <s v="M2"/>
    <s v="Y3-M2"/>
    <x v="6"/>
    <s v="South"/>
    <n v="1351.6551999999999"/>
    <n v="170394958.0068"/>
    <n v="37487540.045000002"/>
    <n v="39504850.310400002"/>
    <n v="2739483.3448000001"/>
    <n v="16669055.1757"/>
    <n v="10695133.406199999"/>
    <n v="2410290.0583000001"/>
    <n v="2781895.8421999998"/>
    <n v="5780393.6783999996"/>
  </r>
  <r>
    <s v="Y3"/>
    <s v="M2"/>
    <s v="Y3-M2"/>
    <x v="6"/>
    <s v="Central"/>
    <n v="578.59199999999998"/>
    <n v="72858848.998300001"/>
    <n v="16046985.0144"/>
    <n v="16910517.830400001"/>
    <n v="1172668.6383"/>
    <n v="7135386.2821000004"/>
    <n v="4578178.3903000001"/>
    <n v="1031753.176"/>
    <n v="1190823.4283"/>
    <n v="2474365.9027999998"/>
  </r>
  <r>
    <s v="Y3"/>
    <s v="M2"/>
    <s v="Y3-M2"/>
    <x v="6"/>
    <s v="North"/>
    <n v="96.432000000000002"/>
    <n v="12236983.577299999"/>
    <n v="2674497.5024000001"/>
    <n v="2818420.8191999998"/>
    <n v="195444.77309999999"/>
    <n v="1189231.047"/>
    <n v="763029.7317"/>
    <n v="171958.8627"/>
    <n v="198470.57139999999"/>
    <n v="412394.31709999999"/>
  </r>
  <r>
    <s v="Y3"/>
    <s v="M2"/>
    <s v="Y3-M2"/>
    <x v="6"/>
    <s v="North"/>
    <n v="682.25639999999999"/>
    <n v="86047317.572799996"/>
    <n v="18922069.670400001"/>
    <n v="19940319.955200002"/>
    <n v="1382771.4897"/>
    <n v="8413809.6577000003"/>
    <n v="5398435.3519000001"/>
    <n v="1216608.9532999999"/>
    <n v="1404179.2925"/>
    <n v="2917689.7936999998"/>
  </r>
  <r>
    <s v="Y3"/>
    <s v="M2"/>
    <s v="Y3-M2"/>
    <x v="6"/>
    <s v="South"/>
    <n v="2435.7116000000001"/>
    <n v="307946096.87129998"/>
    <n v="66036752.704999998"/>
    <n v="71463601.4208"/>
    <n v="4936609.0914000003"/>
    <n v="22279723.175799999"/>
    <n v="19272859.3068"/>
    <n v="4343394.2726999996"/>
    <n v="5013035.8488999996"/>
    <n v="10416393.126800001"/>
  </r>
  <r>
    <s v="Y3"/>
    <s v="M2"/>
    <s v="Y3-M2"/>
    <x v="6"/>
    <s v="South"/>
    <n v="6123.4319999999998"/>
    <n v="771606416.73099995"/>
    <n v="166017832.75299999"/>
    <n v="179661049.32480001"/>
    <n v="12410741.224400001"/>
    <n v="56011709.204899997"/>
    <n v="48452387.963799998"/>
    <n v="10919387.778899999"/>
    <n v="12602881.2829"/>
    <n v="26187039.137699999"/>
  </r>
  <r>
    <s v="Y3"/>
    <s v="M2"/>
    <s v="Y3-M2"/>
    <x v="6"/>
    <s v="South"/>
    <n v="6260.0439999999999"/>
    <n v="789583871.90670002"/>
    <n v="169721643.07820001"/>
    <n v="183669235.56479999"/>
    <n v="12687621.4232"/>
    <n v="57261314.265900001"/>
    <n v="49533346.750399999"/>
    <n v="11162996.1676"/>
    <n v="12884047.9257"/>
    <n v="26771264.420299999"/>
  </r>
  <r>
    <s v="Y3"/>
    <s v="M2"/>
    <s v="Y3-M2"/>
    <x v="6"/>
    <s v="Central"/>
    <n v="2411.6035999999999"/>
    <n v="303103436.7493"/>
    <n v="65383138.322800003"/>
    <n v="70756273.881600007"/>
    <n v="4887746.3443999998"/>
    <n v="22059204.635699999"/>
    <n v="19082101.8739"/>
    <n v="4300404.557"/>
    <n v="4963418.2060000002"/>
    <n v="10313294.547499999"/>
  </r>
  <r>
    <s v="Y3"/>
    <s v="M2"/>
    <s v="Y3-M2"/>
    <x v="6"/>
    <s v="North"/>
    <n v="289.29599999999999"/>
    <n v="36710949.936300002"/>
    <n v="7843362.2461999999"/>
    <n v="8487923.3856000006"/>
    <n v="586334.31920000003"/>
    <n v="2646222.4821000001"/>
    <n v="2289089.1951000001"/>
    <n v="515876.58799999999"/>
    <n v="595411.71420000005"/>
    <n v="1237182.9513999999"/>
  </r>
  <r>
    <s v="Y3"/>
    <s v="M2"/>
    <s v="Y3-M2"/>
    <x v="6"/>
    <s v="North"/>
    <n v="1368.5308"/>
    <n v="172642154.22389999"/>
    <n v="37103460.474600002"/>
    <n v="40152594.681599997"/>
    <n v="2773686.7705000001"/>
    <n v="12518102.464"/>
    <n v="10828663.609200001"/>
    <n v="2440382.8591999998"/>
    <n v="2816628.1921999999"/>
    <n v="5852562.6838999996"/>
  </r>
  <r>
    <s v="Y3"/>
    <s v="M2"/>
    <s v="Y3-M2"/>
    <x v="6"/>
    <s v="South"/>
    <n v="34368.364800000003"/>
    <n v="3633757311.1011"/>
    <n v="866729947.21819997"/>
    <n v="900230165.52960002"/>
    <n v="69656504.437900007"/>
    <n v="295778813.22149998"/>
    <n v="271943796.38249999"/>
    <n v="61286138.651799999"/>
    <n v="69801528.753600001"/>
    <n v="152747972.4461"/>
  </r>
  <r>
    <s v="Y3"/>
    <s v="M2"/>
    <s v="Y3-M2"/>
    <x v="6"/>
    <s v="South"/>
    <n v="104214.86599999999"/>
    <n v="10975434280.5021"/>
    <n v="2628176984.1092"/>
    <n v="2729759375.0976"/>
    <n v="211218758.32929999"/>
    <n v="896887284.71350002"/>
    <n v="824612589.64320004"/>
    <n v="185837375.8664"/>
    <n v="211658512.3554"/>
    <n v="463176225.37110001"/>
  </r>
  <r>
    <s v="Y3"/>
    <s v="M2"/>
    <s v="Y3-M2"/>
    <x v="6"/>
    <s v="South"/>
    <n v="150878.31080000001"/>
    <n v="15893490686.1635"/>
    <n v="3804974464.1184001"/>
    <n v="3952041576.5567999"/>
    <n v="305794466.98110002"/>
    <n v="1298479225.5604999"/>
    <n v="1193842676.8190999"/>
    <n v="269048269.50730002"/>
    <n v="306431126.73210001"/>
    <n v="670568884.9296"/>
  </r>
  <r>
    <s v="Y3"/>
    <s v="M2"/>
    <s v="Y3-M2"/>
    <x v="6"/>
    <s v="Central"/>
    <n v="10337.510399999999"/>
    <n v="1072850021.3526"/>
    <n v="260699916.64019999"/>
    <n v="270776301.31199998"/>
    <n v="20951676.439599998"/>
    <n v="88966017.893800005"/>
    <n v="81796787.239600003"/>
    <n v="18433990.077100001"/>
    <n v="20995297.088599999"/>
    <n v="45944395.752599999"/>
  </r>
  <r>
    <s v="Y3"/>
    <s v="M2"/>
    <s v="Y3-M2"/>
    <x v="6"/>
    <s v="North"/>
    <n v="8502.8916000000008"/>
    <n v="887680793.86790001"/>
    <n v="214432977.2888"/>
    <n v="222721086.1248"/>
    <n v="17233339.725499999"/>
    <n v="73177039.438299999"/>
    <n v="67280146.593799993"/>
    <n v="15162472.715"/>
    <n v="17269219.410399999"/>
    <n v="37790551.263800003"/>
  </r>
  <r>
    <s v="Y3"/>
    <s v="M2"/>
    <s v="Y3-M2"/>
    <x v="6"/>
    <s v="North"/>
    <n v="6575.0551999999998"/>
    <n v="680949777.16180003"/>
    <n v="165815199.0352"/>
    <n v="172224168.6144"/>
    <n v="13326073.7684"/>
    <n v="56585817.662199996"/>
    <n v="52025910.540600002"/>
    <n v="11724728.452299999"/>
    <n v="13353818.468499999"/>
    <n v="29222407.186500002"/>
  </r>
  <r>
    <s v="Y3"/>
    <s v="M2"/>
    <s v="Y3-M2"/>
    <x v="6"/>
    <s v="South"/>
    <n v="175037.74119999999"/>
    <n v="25123148082.634102"/>
    <n v="5738521140.3319998"/>
    <n v="4853771066.8224001"/>
    <n v="354759888.8387"/>
    <n v="1858801416.5517001"/>
    <n v="1385007058.9375999"/>
    <n v="312129696.56550002"/>
    <n v="390250376.59899998"/>
    <n v="459817136.85610002"/>
  </r>
  <r>
    <s v="Y3"/>
    <s v="M2"/>
    <s v="Y3-M2"/>
    <x v="6"/>
    <s v="South"/>
    <n v="131071.178"/>
    <n v="18758202475.591702"/>
    <n v="4297100274.8979998"/>
    <n v="3634584673.4208002"/>
    <n v="265650117.05939999"/>
    <n v="1391901481.7330999"/>
    <n v="1037116369.9253"/>
    <n v="233727919.1171"/>
    <n v="292225986.3793"/>
    <n v="344318735.94309998"/>
  </r>
  <r>
    <s v="Y3"/>
    <s v="M2"/>
    <s v="Y3-M2"/>
    <x v="6"/>
    <s v="South"/>
    <n v="80904.840800000005"/>
    <n v="11593304745.1674"/>
    <n v="2652423049.3624001"/>
    <n v="2243479450.5408001"/>
    <n v="163974878.2383"/>
    <n v="859163467.56949997"/>
    <n v="640169227.74489999"/>
    <n v="144270619.79010001"/>
    <n v="180379067.8195"/>
    <n v="212533776.99810001"/>
  </r>
  <r>
    <s v="Y3"/>
    <s v="M2"/>
    <s v="Y3-M2"/>
    <x v="6"/>
    <s v="Central"/>
    <n v="3308.4212000000002"/>
    <n v="459801297.454"/>
    <n v="108464865.76279999"/>
    <n v="91742037.945600003"/>
    <n v="6705382.8580999998"/>
    <n v="35133554.460600004"/>
    <n v="26178278.378899999"/>
    <n v="5899621.9797"/>
    <n v="7376195.6158999996"/>
    <n v="8691090.0088"/>
  </r>
  <r>
    <s v="Y3"/>
    <s v="M2"/>
    <s v="Y3-M2"/>
    <x v="6"/>
    <s v="North"/>
    <n v="4844.9044000000004"/>
    <n v="697662834.51660001"/>
    <n v="158837666.27739999"/>
    <n v="134348493.25440001"/>
    <n v="9819469.4097000007"/>
    <n v="51450133.554300003"/>
    <n v="38335885.4375"/>
    <n v="8639499.8581000008"/>
    <n v="10801817.675000001"/>
    <n v="12727369.8476"/>
  </r>
  <r>
    <s v="Y3"/>
    <s v="M2"/>
    <s v="Y3-M2"/>
    <x v="6"/>
    <s v="North"/>
    <n v="6721.3104000000003"/>
    <n v="962625798.63170004"/>
    <n v="220354659.4982"/>
    <n v="186380958.5088"/>
    <n v="13622499.3145"/>
    <n v="71376499.759100005"/>
    <n v="53183172.300399996"/>
    <n v="11985532.727399999"/>
    <n v="14985304.8654"/>
    <n v="17656613.270100001"/>
  </r>
  <r>
    <s v="Y3"/>
    <s v="M2"/>
    <s v="Y3-M2"/>
    <x v="6"/>
    <s v="South"/>
    <n v="115.7184"/>
    <n v="12234872.946"/>
    <n v="3055393.0866"/>
    <n v="3138738.7968000001"/>
    <n v="234532.98190000001"/>
    <n v="1234813.5656999999"/>
    <n v="915635.67810000002"/>
    <n v="206350.63519999999"/>
    <n v="271632.56599999999"/>
    <n v="860947.60759999999"/>
  </r>
  <r>
    <s v="Y3"/>
    <s v="M2"/>
    <s v="Y3-M2"/>
    <x v="6"/>
    <s v="South"/>
    <n v="462.87360000000001"/>
    <n v="48744712.258699998"/>
    <n v="12221575.528000001"/>
    <n v="12554954.4"/>
    <n v="938134.41350000002"/>
    <n v="4939254.2626999998"/>
    <n v="3662542.7122"/>
    <n v="825402.54079999996"/>
    <n v="1086530.2642000001"/>
    <n v="3443790.4304"/>
  </r>
  <r>
    <s v="Y3"/>
    <s v="M2"/>
    <s v="Y3-M2"/>
    <x v="6"/>
    <s v="South"/>
    <n v="365.63799999999998"/>
    <n v="38535649.957699999"/>
    <n v="9654195.3389999997"/>
    <n v="9917543.1359999999"/>
    <n v="741061.37939999998"/>
    <n v="3901667.8637999999"/>
    <n v="2893154.3994"/>
    <n v="652010.68759999995"/>
    <n v="858283.45519999997"/>
    <n v="2720355.2878999999"/>
  </r>
  <r>
    <s v="Y3"/>
    <s v="M2"/>
    <s v="Y3-M2"/>
    <x v="6"/>
    <s v="Central"/>
    <n v="32.947600000000001"/>
    <n v="3412999.7914"/>
    <n v="869938.52480000001"/>
    <n v="893668.01280000003"/>
    <n v="66777.347399999999"/>
    <n v="351578.86239999998"/>
    <n v="260701.82500000001"/>
    <n v="58752.611400000002"/>
    <n v="77339.827799999999"/>
    <n v="245130.9161"/>
  </r>
  <r>
    <s v="Y3"/>
    <s v="M2"/>
    <s v="Y3-M2"/>
    <x v="6"/>
    <s v="North"/>
    <n v="1677.1132"/>
    <n v="175086244.57539999"/>
    <n v="44281993.198600002"/>
    <n v="45489914.592"/>
    <n v="3399109.2985"/>
    <n v="17896221.607999999"/>
    <n v="13270358.750700001"/>
    <n v="2990651.2196999998"/>
    <n v="3936785.8703999999"/>
    <n v="12477761.507300001"/>
  </r>
  <r>
    <s v="Y3"/>
    <s v="M2"/>
    <s v="Y3-M2"/>
    <x v="6"/>
    <s v="North"/>
    <n v="2094.9852000000001"/>
    <n v="216887654.52169999"/>
    <n v="55315358.845799997"/>
    <n v="56824248.479999997"/>
    <n v="4246037.4770999998"/>
    <n v="22355270.595199998"/>
    <n v="16576820.921499999"/>
    <n v="3735806.2913000002"/>
    <n v="4917681.2478"/>
    <n v="15586738.9792"/>
  </r>
  <r>
    <s v="Y3"/>
    <s v="M2"/>
    <s v="Y3-M2"/>
    <x v="6"/>
    <s v="South"/>
    <n v="843.78"/>
    <n v="121107652.00660001"/>
    <n v="28962587.607799999"/>
    <n v="22979232.345600002"/>
    <n v="1710141.4535000001"/>
    <n v="8499818.3693000004"/>
    <n v="6676510.1524999999"/>
    <n v="1504640.0482999999"/>
    <n v="2588214.3961999998"/>
    <n v="2195246.3927000002"/>
  </r>
  <r>
    <s v="Y3"/>
    <s v="M2"/>
    <s v="Y3-M2"/>
    <x v="6"/>
    <s v="South"/>
    <n v="650.91600000000005"/>
    <n v="93151993.678100005"/>
    <n v="22342568.060400002"/>
    <n v="17726836.358399998"/>
    <n v="1319251.9073999999"/>
    <n v="6557002.7421000004"/>
    <n v="5150450.6891000001"/>
    <n v="1160722.3230000001"/>
    <n v="1996622.5342000001"/>
    <n v="1693475.7886000001"/>
  </r>
  <r>
    <s v="Y3"/>
    <s v="M2"/>
    <s v="Y3-M2"/>
    <x v="6"/>
    <s v="South"/>
    <n v="1072.806"/>
    <n v="153513792.40979999"/>
    <n v="36823861.466600001"/>
    <n v="29216452.531199999"/>
    <n v="2174322.6340999999"/>
    <n v="10806911.9267"/>
    <n v="8488705.7653000001"/>
    <n v="1913042.3470999999"/>
    <n v="3290729.7324000001"/>
    <n v="2791098.9849999999"/>
  </r>
  <r>
    <s v="Y3"/>
    <s v="M2"/>
    <s v="Y3-M2"/>
    <x v="6"/>
    <s v="Central"/>
    <n v="0.80359999999999998"/>
    <n v="131700.8468"/>
    <n v="27582.8812"/>
    <n v="21884.947199999999"/>
    <n v="1629.5039999999999"/>
    <n v="8095.0650999999998"/>
    <n v="6358.5811000000003"/>
    <n v="1432.9905000000001"/>
    <n v="2464.9661000000001"/>
    <n v="2090.7109"/>
  </r>
  <r>
    <s v="Y3"/>
    <s v="M2"/>
    <s v="Y3-M2"/>
    <x v="6"/>
    <s v="North"/>
    <n v="0.80359999999999998"/>
    <n v="132350.82260000001"/>
    <n v="27582.8812"/>
    <n v="21884.947199999999"/>
    <n v="1629.5039999999999"/>
    <n v="8095.0650999999998"/>
    <n v="6358.5811000000003"/>
    <n v="1432.9905000000001"/>
    <n v="2464.9661000000001"/>
    <n v="2090.7109"/>
  </r>
  <r>
    <s v="Y3"/>
    <s v="M2"/>
    <s v="Y3-M2"/>
    <x v="6"/>
    <s v="South"/>
    <n v="3857.28"/>
    <n v="553634981.28340006"/>
    <n v="145632992.25740001"/>
    <n v="108817888.2432"/>
    <n v="7817789.6792000001"/>
    <n v="37767399.121699996"/>
    <n v="30521189.2685"/>
    <n v="6878354.5064000003"/>
    <n v="1458931.6935000001"/>
    <n v="9853384.9389999993"/>
  </r>
  <r>
    <s v="Y3"/>
    <s v="M2"/>
    <s v="Y3-M2"/>
    <x v="6"/>
    <s v="South"/>
    <n v="6738.1859999999997"/>
    <n v="964295639.73389995"/>
    <n v="254402633.02900001"/>
    <n v="190091248.58880001"/>
    <n v="13656700.2543"/>
    <n v="65974925.340700001"/>
    <n v="53316702.503399998"/>
    <n v="12015625.5283"/>
    <n v="2548571.3021"/>
    <n v="17212631.815299999"/>
  </r>
  <r>
    <s v="Y3"/>
    <s v="M2"/>
    <s v="Y3-M2"/>
    <x v="6"/>
    <s v="South"/>
    <n v="4039.6972000000001"/>
    <n v="578396751.67060006"/>
    <n v="152520219.2762"/>
    <n v="113964067.3344"/>
    <n v="8187505.6168"/>
    <n v="39553482.371799998"/>
    <n v="31964587.177700002"/>
    <n v="7203643.3548999997"/>
    <n v="1527927.0049000001"/>
    <n v="10319367.9351"/>
  </r>
  <r>
    <s v="Y3"/>
    <s v="M2"/>
    <s v="Y3-M2"/>
    <x v="6"/>
    <s v="Central"/>
    <n v="7066.8584000000001"/>
    <n v="992802638.23450005"/>
    <n v="266811777.39879999"/>
    <n v="199363438.86719999"/>
    <n v="14322841.7381"/>
    <n v="69193022.474199995"/>
    <n v="55917362.172399998"/>
    <n v="12601718.651900001"/>
    <n v="2672884.4402000001"/>
    <n v="18052222.323600002"/>
  </r>
  <r>
    <s v="Y3"/>
    <s v="M2"/>
    <s v="Y3-M2"/>
    <x v="6"/>
    <s v="North"/>
    <n v="1856.316"/>
    <n v="262293880.30880001"/>
    <n v="70085877.190799996"/>
    <n v="52368608.313600004"/>
    <n v="3762310.9490999999"/>
    <n v="18175560.827300001"/>
    <n v="14688322.3355"/>
    <n v="3310208.1061999998"/>
    <n v="702110.87749999994"/>
    <n v="4741941.5018999996"/>
  </r>
  <r>
    <s v="Y3"/>
    <s v="M2"/>
    <s v="Y3-M2"/>
    <x v="6"/>
    <s v="North"/>
    <n v="4313.7248"/>
    <n v="605883183.96510005"/>
    <n v="162866229.67320001"/>
    <n v="121694671.25759999"/>
    <n v="8742894.2753999997"/>
    <n v="42236541.351099998"/>
    <n v="34132863.332000002"/>
    <n v="7692293.1229999997"/>
    <n v="1631571.9439000001"/>
    <n v="11019368.8234"/>
  </r>
  <r>
    <s v="Y3"/>
    <s v="M2"/>
    <s v="Y3-M2"/>
    <x v="6"/>
    <s v="South"/>
    <n v="48.216000000000001"/>
    <n v="6833621.8815000001"/>
    <n v="1432399.2716000001"/>
    <n v="1384374.6432"/>
    <n v="97723.008000000002"/>
    <n v="512026.54060000001"/>
    <n v="381514.86589999998"/>
    <n v="85979.431299999997"/>
    <n v="0"/>
    <n v="161198.45449999999"/>
  </r>
  <r>
    <s v="Y3"/>
    <s v="M2"/>
    <s v="Y3-M2"/>
    <x v="6"/>
    <s v="South"/>
    <n v="14.4648"/>
    <n v="2409340.9114999999"/>
    <n v="429719.62239999999"/>
    <n v="415312.55040000001"/>
    <n v="29316.156599999998"/>
    <n v="153607.96220000001"/>
    <n v="114454.4598"/>
    <n v="25793.829399999999"/>
    <n v="0"/>
    <n v="48359.536399999997"/>
  </r>
  <r>
    <s v="Y3"/>
    <s v="M2"/>
    <s v="Y3-M2"/>
    <x v="6"/>
    <s v="Central"/>
    <n v="4.0179999999999998"/>
    <n v="669350.95369999995"/>
    <n v="119366.4734"/>
    <n v="115364.9472"/>
    <n v="8143.7911999999997"/>
    <n v="42668.878400000001"/>
    <n v="31792.905500000001"/>
    <n v="7164.9525999999996"/>
    <n v="0"/>
    <n v="13433.2045"/>
  </r>
  <r>
    <s v="Y3"/>
    <s v="M2"/>
    <s v="Y3-M2"/>
    <x v="6"/>
    <s v="North"/>
    <n v="0.80359999999999998"/>
    <n v="133898.9901"/>
    <n v="23873.135600000001"/>
    <n v="23073.619200000001"/>
    <n v="1629.5039999999999"/>
    <n v="8533.7757000000001"/>
    <n v="6358.5811000000003"/>
    <n v="1432.9905000000001"/>
    <n v="0"/>
    <n v="2686.6408999999999"/>
  </r>
  <r>
    <s v="Y3"/>
    <s v="M2"/>
    <s v="Y3-M2"/>
    <x v="5"/>
    <s v="South"/>
    <n v="2.4108000000000001"/>
    <n v="444950.98959999997"/>
    <n v="115632.8658"/>
    <n v="97578.950400000002"/>
    <n v="4886.0261"/>
    <n v="69171.721099999995"/>
    <n v="19075.743299999998"/>
    <n v="4298.9715999999999"/>
    <n v="6567.6001999999999"/>
    <n v="3579.0198"/>
  </r>
  <r>
    <s v="Y3"/>
    <s v="M2"/>
    <s v="Y3-M2"/>
    <x v="5"/>
    <s v="North"/>
    <n v="1.6072"/>
    <n v="296727.07400000002"/>
    <n v="77088.5772"/>
    <n v="65053.4208"/>
    <n v="3256.5221000000001"/>
    <n v="46114.4807"/>
    <n v="12717.162200000001"/>
    <n v="2865.9810000000002"/>
    <n v="4378.4000999999998"/>
    <n v="2386.0131999999999"/>
  </r>
  <r>
    <s v="Y3"/>
    <s v="M2"/>
    <s v="Y3-M2"/>
    <x v="5"/>
    <s v="South"/>
    <n v="2.4108000000000001"/>
    <n v="444950.98959999997"/>
    <n v="110811.9464"/>
    <n v="97585.248000000007"/>
    <n v="4886.0261"/>
    <n v="69171.721099999995"/>
    <n v="19075.743299999998"/>
    <n v="4298.9715999999999"/>
    <n v="2671.4432000000002"/>
    <n v="4194.1791999999996"/>
  </r>
  <r>
    <s v="Y3"/>
    <s v="M2"/>
    <s v="Y3-M2"/>
    <x v="5"/>
    <s v="Central"/>
    <n v="83.574399999999997"/>
    <n v="14298592.215600001"/>
    <n v="3841474.1801999998"/>
    <n v="3382958.9375999998"/>
    <n v="169385.1385"/>
    <n v="2397952.9966000002"/>
    <n v="661292.43420000002"/>
    <n v="149031.01430000001"/>
    <n v="92610.031199999998"/>
    <n v="145398.21100000001"/>
  </r>
  <r>
    <s v="Y3"/>
    <s v="M2"/>
    <s v="Y3-M2"/>
    <x v="0"/>
    <s v="South"/>
    <n v="5992.4452000000001"/>
    <n v="1090708586.6486001"/>
    <n v="155265222.62540001"/>
    <n v="227861062.08000001"/>
    <n v="12145262.581900001"/>
    <n v="18342948.475499999"/>
    <n v="47415939.244900003"/>
    <n v="10685810.323799999"/>
    <n v="8852101.0406999998"/>
    <n v="18006602.3814"/>
  </r>
  <r>
    <s v="Y3"/>
    <s v="M2"/>
    <s v="Y3-M2"/>
    <x v="0"/>
    <s v="South"/>
    <n v="3389.5848000000001"/>
    <n v="616288150.71889997"/>
    <n v="87824688.345400006"/>
    <n v="128888019.84"/>
    <n v="6869881.9704999998"/>
    <n v="10375560.771"/>
    <n v="26820495.069699999"/>
    <n v="6044354.0225"/>
    <n v="5007129.1657999996"/>
    <n v="10185308.9506"/>
  </r>
  <r>
    <s v="Y3"/>
    <s v="M2"/>
    <s v="Y3-M2"/>
    <x v="0"/>
    <s v="South"/>
    <n v="1563.002"/>
    <n v="284329450.16780001"/>
    <n v="40497634.306199998"/>
    <n v="59432717.548799999"/>
    <n v="3167832.8387000002"/>
    <n v="4784368.3498999998"/>
    <n v="12367440.2348"/>
    <n v="2787166.5655999999"/>
    <n v="2308882.4627"/>
    <n v="4696639.6180999996"/>
  </r>
  <r>
    <s v="Y3"/>
    <s v="M2"/>
    <s v="Y3-M2"/>
    <x v="0"/>
    <s v="Central"/>
    <n v="1732.5616"/>
    <n v="315464381.92680001"/>
    <n v="44890950.643200003"/>
    <n v="65880172.876800001"/>
    <n v="3511490.3848000001"/>
    <n v="5303392.3713999996"/>
    <n v="13709100.8464"/>
    <n v="3089527.5658"/>
    <n v="2559357.6296000001"/>
    <n v="5206146.5380999995"/>
  </r>
  <r>
    <s v="Y3"/>
    <s v="M2"/>
    <s v="Y3-M2"/>
    <x v="0"/>
    <s v="North"/>
    <n v="838.15480000000002"/>
    <n v="152781553.71309999"/>
    <n v="21716725.864599999"/>
    <n v="31870602.816"/>
    <n v="1698739.8973000001"/>
    <n v="2565602.1537000001"/>
    <n v="6632000.0848000003"/>
    <n v="1494609.1146"/>
    <n v="1238130.8012999999"/>
    <n v="2518557.9032000001"/>
  </r>
  <r>
    <s v="Y3"/>
    <s v="M2"/>
    <s v="Y3-M2"/>
    <x v="0"/>
    <s v="North"/>
    <n v="657.34479999999996"/>
    <n v="119839909.6347"/>
    <n v="17031910.540199999"/>
    <n v="24995353.0944"/>
    <n v="1332281.7246000001"/>
    <n v="2012140.5194000001"/>
    <n v="5201319.3377999999"/>
    <n v="1172186.2471"/>
    <n v="971036.429"/>
    <n v="1975244.8367999999"/>
  </r>
  <r>
    <s v="Y3"/>
    <s v="M2"/>
    <s v="Y3-M2"/>
    <x v="0"/>
    <s v="South"/>
    <n v="4173.0947999999999"/>
    <n v="714492028.30420005"/>
    <n v="116235543.5616"/>
    <n v="151966271.71200001"/>
    <n v="8457871.5284000002"/>
    <n v="14938613.1602"/>
    <n v="33020111.639899999"/>
    <n v="7441519.7816000003"/>
    <n v="6164538.1124"/>
    <n v="12539665.5715"/>
  </r>
  <r>
    <s v="Y3"/>
    <s v="M2"/>
    <s v="Y3-M2"/>
    <x v="0"/>
    <s v="South"/>
    <n v="1030.2152000000001"/>
    <n v="176185515.928"/>
    <n v="28695159.810600001"/>
    <n v="37516032.806400001"/>
    <n v="2088001.1823"/>
    <n v="3687907.1965000001"/>
    <n v="8151700.9671"/>
    <n v="1837093.8493999999"/>
    <n v="1521844.379"/>
    <n v="3095677.1159000001"/>
  </r>
  <r>
    <s v="Y3"/>
    <s v="M2"/>
    <s v="Y3-M2"/>
    <x v="0"/>
    <s v="South"/>
    <n v="699.93560000000002"/>
    <n v="119767657.30779999"/>
    <n v="19495697.8332"/>
    <n v="25488661.4208"/>
    <n v="1418603.1764"/>
    <n v="2505590.6148000001"/>
    <n v="5538324.1359999999"/>
    <n v="1248134.7448"/>
    <n v="1033951.9923"/>
    <n v="2103225.2480000001"/>
  </r>
  <r>
    <s v="Y3"/>
    <s v="M2"/>
    <s v="Y3-M2"/>
    <x v="0"/>
    <s v="Central"/>
    <n v="218.57919999999999"/>
    <n v="37438190.899999999"/>
    <n v="6088208.7441999996"/>
    <n v="7959720.0575999999"/>
    <n v="443008.81520000001"/>
    <n v="782457.68909999996"/>
    <n v="1729534.0585"/>
    <n v="389773.42200000002"/>
    <n v="322887.41889999999"/>
    <n v="656805.12910000002"/>
  </r>
  <r>
    <s v="Y3"/>
    <s v="M2"/>
    <s v="Y3-M2"/>
    <x v="0"/>
    <s v="North"/>
    <n v="879.13840000000005"/>
    <n v="150757486.94440001"/>
    <n v="24487133.494399998"/>
    <n v="32014462.0416"/>
    <n v="1781804.8269"/>
    <n v="3147090.8525"/>
    <n v="6956287.7208000002"/>
    <n v="1567691.6311999999"/>
    <n v="1298672.1924000001"/>
    <n v="2641708.8648999999"/>
  </r>
  <r>
    <s v="Y3"/>
    <s v="M2"/>
    <s v="Y3-M2"/>
    <x v="0"/>
    <s v="North"/>
    <n v="302.9572"/>
    <n v="51959899.834899999"/>
    <n v="8438436.7792000007"/>
    <n v="11032405.6896"/>
    <n v="614022.21470000001"/>
    <n v="1084509.3706"/>
    <n v="2397185.0737999999"/>
    <n v="540237.42689999996"/>
    <n v="447531.45929999999"/>
    <n v="910351.2267"/>
  </r>
  <r>
    <s v="Y3"/>
    <s v="M2"/>
    <s v="Y3-M2"/>
    <x v="1"/>
    <s v="North"/>
    <n v="629.21879999999999"/>
    <n v="71091207.622500002"/>
    <n v="16295663.6428"/>
    <n v="17080811.232000001"/>
    <n v="1275276.4295000001"/>
    <n v="2146830.8538000002"/>
    <n v="4978768.9994000001"/>
    <n v="1122031.5789000001"/>
    <n v="0"/>
    <n v="3556515.4134999998"/>
  </r>
  <r>
    <s v="Y3"/>
    <s v="M2"/>
    <s v="Y3-M2"/>
    <x v="1"/>
    <s v="North"/>
    <n v="83.574399999999997"/>
    <n v="9444662.9295000006"/>
    <n v="2164431.3443999998"/>
    <n v="2268715.1231999998"/>
    <n v="169385.1385"/>
    <n v="285147.39309999999"/>
    <n v="661292.43420000002"/>
    <n v="149031.01430000001"/>
    <n v="0"/>
    <n v="472385.18900000001"/>
  </r>
  <r>
    <s v="Y3"/>
    <s v="M2"/>
    <s v="Y3-M2"/>
    <x v="1"/>
    <s v="South"/>
    <n v="9879.4583999999995"/>
    <n v="1282491430.7464001"/>
    <n v="302380348.13020003"/>
    <n v="227457963.72479999"/>
    <n v="20023312.8354"/>
    <n v="39836386.939900003"/>
    <n v="78172396.013999999"/>
    <n v="17617185.479400001"/>
    <n v="13795514.521299999"/>
    <n v="46209642.537199996"/>
  </r>
  <r>
    <s v="Y3"/>
    <s v="M2"/>
    <s v="Y3-M2"/>
    <x v="1"/>
    <s v="South"/>
    <n v="7602.8595999999998"/>
    <n v="985468924.82249999"/>
    <n v="232700541.729"/>
    <n v="175043094.81600001"/>
    <n v="15409188.9246"/>
    <n v="30656585.068999998"/>
    <n v="60158535.7645"/>
    <n v="13557523.3302"/>
    <n v="10616509.1009"/>
    <n v="35561202.866800003"/>
  </r>
  <r>
    <s v="Y3"/>
    <s v="M2"/>
    <s v="Y3-M2"/>
    <x v="1"/>
    <s v="South"/>
    <n v="5042.59"/>
    <n v="654086508.55729997"/>
    <n v="154338432.09020001"/>
    <n v="116097180.95999999"/>
    <n v="10220131.007999999"/>
    <n v="20332953.3145"/>
    <n v="39900096.387500003"/>
    <n v="8992015.5265999995"/>
    <n v="7041390.4035999998"/>
    <n v="23585936.791999999"/>
  </r>
  <r>
    <s v="Y3"/>
    <s v="M2"/>
    <s v="Y3-M2"/>
    <x v="1"/>
    <s v="Central"/>
    <n v="1043.0727999999999"/>
    <n v="135474025.47940001"/>
    <n v="31925304.663400002"/>
    <n v="24015002.553599998"/>
    <n v="2114060.8168000001"/>
    <n v="4205924.0482000001"/>
    <n v="8253438.2647000002"/>
    <n v="1860021.6978"/>
    <n v="1456529.8396999999"/>
    <n v="4878812.1046000002"/>
  </r>
  <r>
    <s v="Y3"/>
    <s v="M2"/>
    <s v="Y3-M2"/>
    <x v="1"/>
    <s v="North"/>
    <n v="1000.482"/>
    <n v="130145953.5739"/>
    <n v="30621728.375799999"/>
    <n v="23034420.576000001"/>
    <n v="2027739.3651000001"/>
    <n v="4034187.55"/>
    <n v="7916433.4665000001"/>
    <n v="1784073.2001"/>
    <n v="1397056.7413999999"/>
    <n v="4679600.2081000004"/>
  </r>
  <r>
    <s v="Y3"/>
    <s v="M2"/>
    <s v="Y3-M2"/>
    <x v="1"/>
    <s v="North"/>
    <n v="679.04200000000003"/>
    <n v="88349508.742599994"/>
    <n v="20783422.5942"/>
    <n v="15633803.808"/>
    <n v="1376257.2024999999"/>
    <n v="2738063.0359999998"/>
    <n v="5373001.0274999999"/>
    <n v="1210876.9912"/>
    <n v="948203.16989999998"/>
    <n v="3176114.1974999998"/>
  </r>
  <r>
    <s v="Y3"/>
    <s v="M2"/>
    <s v="Y3-M2"/>
    <x v="1"/>
    <s v="North"/>
    <n v="2.4108000000000001"/>
    <n v="339641.3873"/>
    <n v="94599.308199999999"/>
    <n v="62380.876799999998"/>
    <n v="4886.0261"/>
    <n v="16867.8066"/>
    <n v="19075.743299999998"/>
    <n v="4298.9715999999999"/>
    <n v="0"/>
    <n v="24626.191500000001"/>
  </r>
  <r>
    <s v="Y3"/>
    <s v="M2"/>
    <s v="Y3-M2"/>
    <x v="1"/>
    <s v="South"/>
    <n v="3351.8155999999999"/>
    <n v="631193620.63390005"/>
    <n v="197286602.32539999"/>
    <n v="88709980.492799997"/>
    <n v="6793333.8139000004"/>
    <n v="21634524.966800001"/>
    <n v="26521641.758099999"/>
    <n v="5977003.4678999996"/>
    <n v="2743702.7769999998"/>
    <n v="20310711.6019"/>
  </r>
  <r>
    <s v="Y3"/>
    <s v="M2"/>
    <s v="Y3-M2"/>
    <x v="1"/>
    <s v="South"/>
    <n v="896.81759999999997"/>
    <n v="168707709.96430001"/>
    <n v="52786345.571199998"/>
    <n v="23735395.411200002"/>
    <n v="1817636.5137"/>
    <n v="5788571.0532"/>
    <n v="7096176.5049000001"/>
    <n v="1599217.4227"/>
    <n v="734109.87749999994"/>
    <n v="5434369.2514000004"/>
  </r>
  <r>
    <s v="Y3"/>
    <s v="M2"/>
    <s v="Y3-M2"/>
    <x v="1"/>
    <s v="South"/>
    <n v="935.3904"/>
    <n v="176052086.3206"/>
    <n v="55056726.581799999"/>
    <n v="24756274.943999998"/>
    <n v="1895812.9313999999"/>
    <n v="6037541.8512000004"/>
    <n v="7401388.3975999998"/>
    <n v="1668000.9678"/>
    <n v="765684.49589999998"/>
    <n v="5668105.5632999996"/>
  </r>
  <r>
    <s v="Y3"/>
    <s v="M2"/>
    <s v="Y3-M2"/>
    <x v="1"/>
    <s v="Central"/>
    <n v="270.00959999999998"/>
    <n v="50864342.970700003"/>
    <n v="15892663.8926"/>
    <n v="7146140.1984000001"/>
    <n v="547244.86739999999"/>
    <n v="1742795.5859000001"/>
    <n v="2136483.2488000002"/>
    <n v="481484.81540000002"/>
    <n v="221022.32870000001"/>
    <n v="1636154.1832000001"/>
  </r>
  <r>
    <s v="Y3"/>
    <s v="M2"/>
    <s v="Y3-M2"/>
    <x v="1"/>
    <s v="North"/>
    <n v="1448.8907999999999"/>
    <n v="273236593.43260002"/>
    <n v="85281166.974800006"/>
    <n v="38346701.990400001"/>
    <n v="2936557.6219000001"/>
    <n v="9351965.5994000006"/>
    <n v="11464521.719000001"/>
    <n v="2583681.9114999999"/>
    <n v="1186021.6032"/>
    <n v="8779720.2153999992"/>
  </r>
  <r>
    <s v="Y3"/>
    <s v="M2"/>
    <s v="Y3-M2"/>
    <x v="1"/>
    <s v="North"/>
    <n v="261.17"/>
    <n v="49259026.0867"/>
    <n v="15372368.0952"/>
    <n v="6912189.8688000003"/>
    <n v="529329.02399999998"/>
    <n v="1685739.7779999999"/>
    <n v="2066538.8566999999"/>
    <n v="465721.91970000003"/>
    <n v="213786.47870000001"/>
    <n v="1582589.6118000001"/>
  </r>
  <r>
    <s v="Y3"/>
    <s v="M2"/>
    <s v="Y3-M2"/>
    <x v="2"/>
    <s v="South"/>
    <n v="4.0179999999999998"/>
    <n v="3421785.2047000001"/>
    <n v="1549591.1214000001"/>
    <n v="164602.7328"/>
    <n v="8143.7911999999997"/>
    <n v="88979.1247"/>
    <n v="31792.905500000001"/>
    <n v="7164.9525999999996"/>
    <n v="19306.172900000001"/>
    <n v="24692.857599999999"/>
  </r>
  <r>
    <s v="Y3"/>
    <s v="M2"/>
    <s v="Y3-M2"/>
    <x v="2"/>
    <s v="South"/>
    <n v="16.071999999999999"/>
    <n v="13683993.567600001"/>
    <n v="6198365.2810000004"/>
    <n v="658409.35679999995"/>
    <n v="32573.921699999999"/>
    <n v="355916.4987"/>
    <n v="127171.622"/>
    <n v="28659.810399999998"/>
    <n v="77224.691600000006"/>
    <n v="98771.430399999997"/>
  </r>
  <r>
    <s v="Y3"/>
    <s v="M2"/>
    <s v="Y3-M2"/>
    <x v="2"/>
    <s v="South"/>
    <n v="10.4468"/>
    <n v="8895579.7725000009"/>
    <n v="4028938.0292000002"/>
    <n v="427966.00319999998"/>
    <n v="21173.608400000001"/>
    <n v="231345.72409999999"/>
    <n v="82661.554300000003"/>
    <n v="18628.876799999998"/>
    <n v="50196.049599999998"/>
    <n v="64201.429700000001"/>
  </r>
  <r>
    <s v="Y3"/>
    <s v="M2"/>
    <s v="Y3-M2"/>
    <x v="2"/>
    <s v="Central"/>
    <n v="3.2143999999999999"/>
    <n v="2737639.1472999998"/>
    <n v="1239673.0562"/>
    <n v="131681.24160000001"/>
    <n v="6514.2871999999998"/>
    <n v="71183.299700000003"/>
    <n v="25434.324400000001"/>
    <n v="5731.9620999999997"/>
    <n v="15444.9383"/>
    <n v="19754.286100000001"/>
  </r>
  <r>
    <s v="Y3"/>
    <s v="M2"/>
    <s v="Y3-M2"/>
    <x v="2"/>
    <s v="North"/>
    <n v="12.8576"/>
    <n v="10953174.7904"/>
    <n v="4958691.4293999998"/>
    <n v="526727.32799999998"/>
    <n v="26059.6345"/>
    <n v="284733.19890000002"/>
    <n v="101737.29760000001"/>
    <n v="22927.848399999999"/>
    <n v="61779.753299999997"/>
    <n v="79017.1443"/>
  </r>
  <r>
    <s v="Y3"/>
    <s v="M2"/>
    <s v="Y3-M2"/>
    <x v="2"/>
    <s v="North"/>
    <n v="28.929600000000001"/>
    <n v="24645388.1252"/>
    <n v="11157057.505799999"/>
    <n v="1185136.6847999999"/>
    <n v="58633.556199999999"/>
    <n v="640649.69759999996"/>
    <n v="228908.91949999999"/>
    <n v="51587.658799999997"/>
    <n v="139004.4449"/>
    <n v="177788.57459999999"/>
  </r>
  <r>
    <s v="Y3"/>
    <s v="M2"/>
    <s v="Y3-M2"/>
    <x v="0"/>
    <s v="South"/>
    <n v="6271.2943999999998"/>
    <n v="1141463028.0216"/>
    <n v="162122568.05700001"/>
    <n v="231139675.296"/>
    <n v="12710422.049699999"/>
    <n v="20360778.309300002"/>
    <n v="49622366.885700002"/>
    <n v="11183058.0349"/>
    <n v="9264019.9169999994"/>
    <n v="18844511.866"/>
  </r>
  <r>
    <s v="Y3"/>
    <s v="M2"/>
    <s v="Y3-M2"/>
    <x v="0"/>
    <s v="South"/>
    <n v="1558.9839999999999"/>
    <n v="283451612.12120003"/>
    <n v="40302124.986199997"/>
    <n v="57459120.5568"/>
    <n v="3159690.2905000001"/>
    <n v="5061495.3766999999"/>
    <n v="12335647.329399999"/>
    <n v="2780001.6129999999"/>
    <n v="2302947.0321999998"/>
    <n v="4684565.9944000002"/>
  </r>
  <r>
    <s v="Y3"/>
    <s v="M2"/>
    <s v="Y3-M2"/>
    <x v="0"/>
    <s v="South"/>
    <n v="1358.8876"/>
    <n v="247198506.08469999"/>
    <n v="35129326.989399999"/>
    <n v="50084212.953599997"/>
    <n v="2754141.4232000001"/>
    <n v="4411849.8361"/>
    <n v="10752360.6361"/>
    <n v="2423186.9730000002"/>
    <n v="2007362.5935"/>
    <n v="4083299.5342999999"/>
  </r>
  <r>
    <s v="Y3"/>
    <s v="M2"/>
    <s v="Y3-M2"/>
    <x v="0"/>
    <s v="Central"/>
    <n v="520.7328"/>
    <n v="94814864.844099998"/>
    <n v="13461741.7322"/>
    <n v="19192530.335999999"/>
    <n v="1055401.5259"/>
    <n v="1690643.8166"/>
    <n v="4120360.5512000001"/>
    <n v="928577.85840000003"/>
    <n v="769231.79220000003"/>
    <n v="1564741.6311000001"/>
  </r>
  <r>
    <s v="Y3"/>
    <s v="M2"/>
    <s v="Y3-M2"/>
    <x v="0"/>
    <s v="North"/>
    <n v="688.68520000000001"/>
    <n v="125535658.6028"/>
    <n v="17803567.0548"/>
    <n v="25382714.534400001"/>
    <n v="1395801.3069"/>
    <n v="2235928.6277999999"/>
    <n v="5449304.0005999999"/>
    <n v="1228072.8774999999"/>
    <n v="1017332.7868999999"/>
    <n v="2069419.1015999999"/>
  </r>
  <r>
    <s v="Y3"/>
    <s v="M2"/>
    <s v="Y3-M2"/>
    <x v="0"/>
    <s v="North"/>
    <n v="463.67720000000003"/>
    <n v="84532552.578899994"/>
    <n v="11986766.2894"/>
    <n v="17089645.190400001"/>
    <n v="939763.91749999998"/>
    <n v="1505403.5218"/>
    <n v="3668901.2933"/>
    <n v="826835.53130000003"/>
    <n v="684948.67920000001"/>
    <n v="1393296.1746"/>
  </r>
  <r>
    <s v="Y3"/>
    <s v="M2"/>
    <s v="Y3-M2"/>
    <x v="1"/>
    <s v="North"/>
    <n v="248.3124"/>
    <n v="28055150.7667"/>
    <n v="6399047.0872"/>
    <n v="6852517.7472000001"/>
    <n v="503269.38949999999"/>
    <n v="881305.21310000005"/>
    <n v="1964801.5592"/>
    <n v="442794.07130000001"/>
    <n v="0"/>
    <n v="1403529.0711999999"/>
  </r>
  <r>
    <s v="Y3"/>
    <s v="M2"/>
    <s v="Y3-M2"/>
    <x v="1"/>
    <s v="North"/>
    <n v="5.6252000000000004"/>
    <n v="635698.59649999999"/>
    <n v="144961.65"/>
    <n v="155235.84"/>
    <n v="11400.3133"/>
    <n v="19964.843000000001"/>
    <n v="44510.0677"/>
    <n v="10030.9337"/>
    <n v="0"/>
    <n v="31795.156999999999"/>
  </r>
  <r>
    <s v="Y3"/>
    <s v="M2"/>
    <s v="Y3-M2"/>
    <x v="1"/>
    <s v="South"/>
    <n v="5646.0936000000002"/>
    <n v="732941651.50950003"/>
    <n v="172036642.05180001"/>
    <n v="131808542.8608"/>
    <n v="11443289.4114"/>
    <n v="23682452.355599999"/>
    <n v="44675390.7918"/>
    <n v="10068191.4087"/>
    <n v="7884112.9841"/>
    <n v="26408731.776999999"/>
  </r>
  <r>
    <s v="Y3"/>
    <s v="M2"/>
    <s v="Y3-M2"/>
    <x v="1"/>
    <s v="South"/>
    <n v="4182.7380000000003"/>
    <n v="542158934.78299999"/>
    <n v="127448153.3942"/>
    <n v="97646380.377599999"/>
    <n v="8477415.6327999998"/>
    <n v="17544429.904800002"/>
    <n v="33096414.613000002"/>
    <n v="7458715.6677999999"/>
    <n v="5840707.0997000001"/>
    <n v="19564111.713500001"/>
  </r>
  <r>
    <s v="Y3"/>
    <s v="M2"/>
    <s v="Y3-M2"/>
    <x v="1"/>
    <s v="South"/>
    <n v="3437.8008"/>
    <n v="445925426.57859999"/>
    <n v="104749895.1802"/>
    <n v="80255756.351999998"/>
    <n v="6967604.9785000002"/>
    <n v="14419802.331"/>
    <n v="27202009.935600001"/>
    <n v="6130333.4538000003"/>
    <n v="4800488.9475999996"/>
    <n v="16079782.8839"/>
  </r>
  <r>
    <s v="Y3"/>
    <s v="M2"/>
    <s v="Y3-M2"/>
    <x v="1"/>
    <s v="Central"/>
    <n v="450.01600000000002"/>
    <n v="58447951.786200002"/>
    <n v="13712001.615800001"/>
    <n v="10505662.6176"/>
    <n v="912074.77890000003"/>
    <n v="1887585.1579"/>
    <n v="3560805.4147000001"/>
    <n v="802474.69240000006"/>
    <n v="628395.00020000001"/>
    <n v="2104880.4149000002"/>
  </r>
  <r>
    <s v="Y3"/>
    <s v="M2"/>
    <s v="Y3-M2"/>
    <x v="1"/>
    <s v="North"/>
    <n v="116.52200000000001"/>
    <n v="15157554.7108"/>
    <n v="3550429.3662"/>
    <n v="2720216.0447999998"/>
    <n v="236162.4859"/>
    <n v="488749.72840000002"/>
    <n v="921994.25919999997"/>
    <n v="207783.6257"/>
    <n v="162709.4197"/>
    <n v="545013.67890000006"/>
  </r>
  <r>
    <s v="Y3"/>
    <s v="M2"/>
    <s v="Y3-M2"/>
    <x v="1"/>
    <s v="North"/>
    <n v="0.80359999999999998"/>
    <n v="113213.5306"/>
    <n v="31377.7346"/>
    <n v="20315.270400000001"/>
    <n v="1629.5039999999999"/>
    <n v="5622.6022000000003"/>
    <n v="6358.5811000000003"/>
    <n v="1432.9905000000001"/>
    <n v="0"/>
    <n v="8208.7304999999997"/>
  </r>
  <r>
    <s v="Y3"/>
    <s v="M2"/>
    <s v="Y3-M2"/>
    <x v="1"/>
    <s v="South"/>
    <n v="3212.7928000000002"/>
    <n v="605013688.2026"/>
    <n v="188168987.80340001"/>
    <n v="87653602.963200003"/>
    <n v="6511567.5891000004"/>
    <n v="22333234.037500001"/>
    <n v="25421607.2282"/>
    <n v="5729096.1075999998"/>
    <n v="2629902.5899"/>
    <n v="19468286.9778"/>
  </r>
  <r>
    <s v="Y3"/>
    <s v="M2"/>
    <s v="Y3-M2"/>
    <x v="1"/>
    <s v="South"/>
    <n v="572.16319999999996"/>
    <n v="107634309.46610001"/>
    <n v="33510835.1384"/>
    <n v="15610146.873600001"/>
    <n v="1159638.8211000001"/>
    <n v="3977304.3108000001"/>
    <n v="4527309.7414999995"/>
    <n v="1020289.2518"/>
    <n v="468356.8394"/>
    <n v="3467088.6264"/>
  </r>
  <r>
    <s v="Y3"/>
    <s v="M2"/>
    <s v="Y3-M2"/>
    <x v="1"/>
    <s v="South"/>
    <n v="974.76679999999999"/>
    <n v="183463213.6787"/>
    <n v="57090791.070799999"/>
    <n v="26594251.545600001"/>
    <n v="1975620.0959999999"/>
    <n v="6775941.1924999999"/>
    <n v="7712958.8713999996"/>
    <n v="1738217.5034"/>
    <n v="797916.91890000005"/>
    <n v="5906711.3816999998"/>
  </r>
  <r>
    <s v="Y3"/>
    <s v="M2"/>
    <s v="Y3-M2"/>
    <x v="1"/>
    <s v="Central"/>
    <n v="261.97359999999998"/>
    <n v="49350523.106799997"/>
    <n v="15343444.169600001"/>
    <n v="7147342.2527999999"/>
    <n v="530958.52800000005"/>
    <n v="1821069.1085999999"/>
    <n v="2072897.4378"/>
    <n v="467154.91019999998"/>
    <n v="214444.28320000001"/>
    <n v="1587459.1183"/>
  </r>
  <r>
    <s v="Y3"/>
    <s v="M2"/>
    <s v="Y3-M2"/>
    <x v="1"/>
    <s v="North"/>
    <n v="872.70960000000002"/>
    <n v="164578447.19690001"/>
    <n v="51113437.224600002"/>
    <n v="23809858.233600002"/>
    <n v="1768775.0097000001"/>
    <n v="6066506.2943000002"/>
    <n v="6905419.0719999997"/>
    <n v="1556227.7071"/>
    <n v="714375.74100000004"/>
    <n v="5288284.0564999999"/>
  </r>
  <r>
    <s v="Y3"/>
    <s v="M2"/>
    <s v="Y3-M2"/>
    <x v="1"/>
    <s v="North"/>
    <n v="343.13720000000001"/>
    <n v="64718782.147399999"/>
    <n v="20097087.046799999"/>
    <n v="9361702.0032000002"/>
    <n v="695457.64040000003"/>
    <n v="2385265.3662"/>
    <n v="2715114.1286999998"/>
    <n v="611886.95299999998"/>
    <n v="280882.54269999999"/>
    <n v="2079279.2745000001"/>
  </r>
  <r>
    <s v="Y3"/>
    <s v="M2"/>
    <s v="Y3-M2"/>
    <x v="2"/>
    <s v="South"/>
    <n v="0.80359999999999998"/>
    <n v="342264.36180000001"/>
    <n v="154113.52239999999"/>
    <n v="26112.9984"/>
    <n v="1629.5039999999999"/>
    <n v="10551.1119"/>
    <n v="6358.5811000000003"/>
    <n v="1432.9905000000001"/>
    <n v="0"/>
    <n v="3250.7388000000001"/>
  </r>
  <r>
    <s v="Y3"/>
    <s v="M2"/>
    <s v="Y3-M2"/>
    <x v="2"/>
    <s v="South"/>
    <n v="9.6432000000000002"/>
    <n v="4105286.0595999998"/>
    <n v="1849363.0641999999"/>
    <n v="313359.12959999999"/>
    <n v="19544.1044"/>
    <n v="126613.3428"/>
    <n v="76302.973199999993"/>
    <n v="17195.886299999998"/>
    <n v="0"/>
    <n v="39008.866199999997"/>
  </r>
  <r>
    <s v="Y3"/>
    <s v="M2"/>
    <s v="Y3-M2"/>
    <x v="2"/>
    <s v="North"/>
    <n v="1.6072"/>
    <n v="684961.51049999997"/>
    <n v="308227.04479999997"/>
    <n v="52226.784"/>
    <n v="3256.5221000000001"/>
    <n v="21102.2238"/>
    <n v="12717.162200000001"/>
    <n v="2865.9810000000002"/>
    <n v="0"/>
    <n v="6501.4777000000004"/>
  </r>
  <r>
    <s v="Y3"/>
    <s v="M2"/>
    <s v="Y3-M2"/>
    <x v="0"/>
    <s v="South"/>
    <n v="2499.9996000000001"/>
    <n v="412284823.83670002"/>
    <n v="64261575.803400002"/>
    <n v="92440660.627200007"/>
    <n v="5066904.7780999998"/>
    <n v="5429139.0514000002"/>
    <n v="19781545.7947"/>
    <n v="4458033.5143999998"/>
    <n v="8081073.7744000005"/>
    <n v="12884184.991800001"/>
  </r>
  <r>
    <s v="Y3"/>
    <s v="M2"/>
    <s v="Y3-M2"/>
    <x v="0"/>
    <s v="South"/>
    <n v="1540.5011999999999"/>
    <n v="253748622.37029999"/>
    <n v="39598020.998199999"/>
    <n v="56961988.799999997"/>
    <n v="3122229.0998"/>
    <n v="3345438.6247"/>
    <n v="12189399.9641"/>
    <n v="2747042.8309999998"/>
    <n v="4979562.3354000002"/>
    <n v="7939242.2466000002"/>
  </r>
  <r>
    <s v="Y3"/>
    <s v="M2"/>
    <s v="Y3-M2"/>
    <x v="0"/>
    <s v="South"/>
    <n v="1106.5572"/>
    <n v="182374395.24149999"/>
    <n v="28443647.171999998"/>
    <n v="40916358.163199998"/>
    <n v="2242728.2425000002"/>
    <n v="2403061.5473000002"/>
    <n v="8755766.1713999994"/>
    <n v="1973227.949"/>
    <n v="3576868.7198000001"/>
    <n v="5702835.9800000004"/>
  </r>
  <r>
    <s v="Y3"/>
    <s v="M2"/>
    <s v="Y3-M2"/>
    <x v="0"/>
    <s v="Central"/>
    <n v="244.2944"/>
    <n v="40303646.950599998"/>
    <n v="6279498.4671999998"/>
    <n v="9033095.5967999995"/>
    <n v="495126.84129999997"/>
    <n v="530523.39170000004"/>
    <n v="1933008.6536999999"/>
    <n v="435629.11869999999"/>
    <n v="789664.554"/>
    <n v="1259013.8983"/>
  </r>
  <r>
    <s v="Y3"/>
    <s v="M2"/>
    <s v="Y3-M2"/>
    <x v="0"/>
    <s v="North"/>
    <n v="547.25160000000005"/>
    <n v="90396909.403400004"/>
    <n v="14066902.7326"/>
    <n v="20235323.155200001"/>
    <n v="1109147.8130999999"/>
    <n v="1188442.2032000001"/>
    <n v="4330193.7275"/>
    <n v="975866.54559999995"/>
    <n v="1768952.5041"/>
    <n v="2820356.7917999998"/>
  </r>
  <r>
    <s v="Y3"/>
    <s v="M2"/>
    <s v="Y3-M2"/>
    <x v="0"/>
    <s v="North"/>
    <n v="568.94880000000001"/>
    <n v="93995493.591399997"/>
    <n v="14624620.509199999"/>
    <n v="21037605.120000001"/>
    <n v="1153124.5338999999"/>
    <n v="1235561.057"/>
    <n v="4501875.4171000002"/>
    <n v="1014557.2897"/>
    <n v="1839087.1849"/>
    <n v="2932177.1052000001"/>
  </r>
  <r>
    <s v="Y3"/>
    <s v="M2"/>
    <s v="Y3-M2"/>
    <x v="0"/>
    <s v="South"/>
    <n v="5326.2608"/>
    <n v="691422896.70120001"/>
    <n v="137696564.2342"/>
    <n v="201322727.71200001"/>
    <n v="10795065.013900001"/>
    <n v="15645068.685000001"/>
    <n v="42144675.514899999"/>
    <n v="9497861.1809"/>
    <n v="4100183.6919"/>
    <n v="13687394.593900001"/>
  </r>
  <r>
    <s v="Y3"/>
    <s v="M2"/>
    <s v="Y3-M2"/>
    <x v="0"/>
    <s v="South"/>
    <n v="1616.8432"/>
    <n v="209572271.6999"/>
    <n v="41799258.6822"/>
    <n v="61113659.558399998"/>
    <n v="3276956.16"/>
    <n v="4749227.2472000001"/>
    <n v="12793465.168400001"/>
    <n v="2883176.9306000001"/>
    <n v="1244654.4339000001"/>
    <n v="4154954.4240999999"/>
  </r>
  <r>
    <s v="Y3"/>
    <s v="M2"/>
    <s v="Y3-M2"/>
    <x v="0"/>
    <s v="South"/>
    <n v="2348.1192000000001"/>
    <n v="304580190.49089998"/>
    <n v="60704489.7346"/>
    <n v="88754527.353599995"/>
    <n v="4759078.9187000003"/>
    <n v="6897237.5826000003"/>
    <n v="18579773.9672"/>
    <n v="4187198.3058000002"/>
    <n v="1807594.5606"/>
    <n v="6034183.3136999998"/>
  </r>
  <r>
    <s v="Y3"/>
    <s v="M2"/>
    <s v="Y3-M2"/>
    <x v="0"/>
    <s v="Central"/>
    <n v="164.738"/>
    <n v="21396121.769499999"/>
    <n v="4258870.6704000002"/>
    <n v="6226789.7856000001"/>
    <n v="333885.4939"/>
    <n v="483892.43819999998"/>
    <n v="1303509.125"/>
    <n v="293763.05699999997"/>
    <n v="126816.18240000001"/>
    <n v="423342.77179999999"/>
  </r>
  <r>
    <s v="Y3"/>
    <s v="M2"/>
    <s v="Y3-M2"/>
    <x v="0"/>
    <s v="South"/>
    <n v="5402.6027999999997"/>
    <n v="934725573.61170006"/>
    <n v="175405589.77239999"/>
    <n v="206535661.36320001"/>
    <n v="10949792.074100001"/>
    <n v="17088650.959399998"/>
    <n v="42748740.7192"/>
    <n v="9633995.2805000003"/>
    <n v="1787666.2394999999"/>
    <n v="22375511.684099998"/>
  </r>
  <r>
    <s v="Y3"/>
    <s v="M2"/>
    <s v="Y3-M2"/>
    <x v="0"/>
    <s v="South"/>
    <n v="3342.1723999999999"/>
    <n v="577588087.9138"/>
    <n v="108509867.904"/>
    <n v="127767635.8656"/>
    <n v="6773788.4665000001"/>
    <n v="10571426.3484"/>
    <n v="26445338.784899998"/>
    <n v="5959807.5817"/>
    <n v="1105890.8062"/>
    <n v="13841998.0803"/>
  </r>
  <r>
    <s v="Y3"/>
    <s v="M2"/>
    <s v="Y3-M2"/>
    <x v="0"/>
    <s v="South"/>
    <n v="6181.2911999999997"/>
    <n v="1068821934.4369"/>
    <n v="200687162.42359999"/>
    <n v="236304076.4928"/>
    <n v="12528008.3368"/>
    <n v="19551673.833099999"/>
    <n v="48910205.8028"/>
    <n v="11022563.0965"/>
    <n v="2045326.2999"/>
    <n v="25600540.811299998"/>
  </r>
  <r>
    <s v="Y3"/>
    <s v="M2"/>
    <s v="Y3-M2"/>
    <x v="0"/>
    <s v="Central"/>
    <n v="538.41200000000003"/>
    <n v="93188198.204600006"/>
    <n v="17480551.137800001"/>
    <n v="20582908.1664"/>
    <n v="1091233.2126"/>
    <n v="1703018.9116"/>
    <n v="4260249.3354000002"/>
    <n v="960103.64980000001"/>
    <n v="178155.04689999999"/>
    <n v="2229896.3004999999"/>
  </r>
  <r>
    <s v="Y3"/>
    <s v="M2"/>
    <s v="Y3-M2"/>
    <x v="0"/>
    <s v="North"/>
    <n v="844.58360000000005"/>
    <n v="146352056.8633"/>
    <n v="27420983.893199999"/>
    <n v="32287517.318399999"/>
    <n v="1711769.7145"/>
    <n v="2671452.0539000002"/>
    <n v="6682868.7335999999"/>
    <n v="1506073.0388"/>
    <n v="279464.11090000003"/>
    <n v="3497941.8086999999"/>
  </r>
  <r>
    <s v="Y3"/>
    <s v="M2"/>
    <s v="Y3-M2"/>
    <x v="0"/>
    <s v="North"/>
    <n v="558.50199999999995"/>
    <n v="96793450.810100004"/>
    <n v="18132810.9538"/>
    <n v="21350928.038400002"/>
    <n v="1131950.9254999999"/>
    <n v="1766564.3933999999"/>
    <n v="4419213.8628000002"/>
    <n v="995928.4129"/>
    <n v="184802.62330000001"/>
    <n v="2313101.3864000002"/>
  </r>
  <r>
    <s v="Y3"/>
    <s v="M2"/>
    <s v="Y3-M2"/>
    <x v="1"/>
    <s v="North"/>
    <n v="0.80359999999999998"/>
    <n v="90792.945900000006"/>
    <n v="20651.765599999999"/>
    <n v="21839.2896"/>
    <n v="1629.5039999999999"/>
    <n v="2650.1738999999998"/>
    <n v="6358.5811000000003"/>
    <n v="1432.9905000000001"/>
    <n v="0"/>
    <n v="4542.1652999999997"/>
  </r>
  <r>
    <s v="Y3"/>
    <s v="M2"/>
    <s v="Y3-M2"/>
    <x v="1"/>
    <s v="North"/>
    <n v="0.80359999999999998"/>
    <n v="90813.630600000004"/>
    <n v="20651.765599999999"/>
    <n v="21839.2896"/>
    <n v="1629.5039999999999"/>
    <n v="2650.1738999999998"/>
    <n v="6358.5811000000003"/>
    <n v="1432.9905000000001"/>
    <n v="0"/>
    <n v="4542.1652999999997"/>
  </r>
  <r>
    <s v="Y3"/>
    <s v="M2"/>
    <s v="Y3-M2"/>
    <x v="1"/>
    <s v="South"/>
    <n v="2465.4448000000002"/>
    <n v="320049093.94639999"/>
    <n v="74881605.477400005"/>
    <n v="56919863.366400003"/>
    <n v="4996869.6656999998"/>
    <n v="9609048.7115000002"/>
    <n v="19508126.807500001"/>
    <n v="4396414.9220000003"/>
    <n v="3442706.8936999999"/>
    <n v="11531737.7017"/>
  </r>
  <r>
    <s v="Y3"/>
    <s v="M2"/>
    <s v="Y3-M2"/>
    <x v="1"/>
    <s v="South"/>
    <n v="1460.9448"/>
    <n v="189365013.72279999"/>
    <n v="44372477.902599998"/>
    <n v="33728915.155199997"/>
    <n v="2960987.7524000001"/>
    <n v="5694019.0865000002"/>
    <n v="11559900.4355"/>
    <n v="2605176.7692999998"/>
    <n v="2040039.4827000001"/>
    <n v="6833343.9183999998"/>
  </r>
  <r>
    <s v="Y3"/>
    <s v="M2"/>
    <s v="Y3-M2"/>
    <x v="1"/>
    <s v="South"/>
    <n v="1509.1608000000001"/>
    <n v="195756866.07519999"/>
    <n v="45836915.090800002"/>
    <n v="34842081.292800002"/>
    <n v="3058709.5175000001"/>
    <n v="5881940.5085000005"/>
    <n v="11941415.3013"/>
    <n v="2691156.2006000001"/>
    <n v="2107367.5183999999"/>
    <n v="7058866.8200000003"/>
  </r>
  <r>
    <s v="Y3"/>
    <s v="M2"/>
    <s v="Y3-M2"/>
    <x v="1"/>
    <s v="Central"/>
    <n v="112.504"/>
    <n v="14611983.1732"/>
    <n v="3417023.2873999998"/>
    <n v="2597386.8672000002"/>
    <n v="228018.69469999999"/>
    <n v="438483.31800000003"/>
    <n v="890201.35369999998"/>
    <n v="200618.67310000001"/>
    <n v="157098.75"/>
    <n v="526220.10369999998"/>
  </r>
  <r>
    <s v="Y3"/>
    <s v="M2"/>
    <s v="Y3-M2"/>
    <x v="1"/>
    <s v="North"/>
    <n v="110.8968"/>
    <n v="14425810.854800001"/>
    <n v="3368207.9986"/>
    <n v="2560281.4079999998"/>
    <n v="224762.17259999999"/>
    <n v="432219.27059999999"/>
    <n v="877484.19149999996"/>
    <n v="197752.69209999999"/>
    <n v="154854.4822"/>
    <n v="518702.67369999998"/>
  </r>
  <r>
    <s v="Y3"/>
    <s v="M2"/>
    <s v="Y3-M2"/>
    <x v="1"/>
    <s v="North"/>
    <n v="80.36"/>
    <n v="10455561.4419"/>
    <n v="2440730.2377999998"/>
    <n v="1855276.1088"/>
    <n v="162870.85140000001"/>
    <n v="313202.37"/>
    <n v="635858.10979999998"/>
    <n v="143299.05220000001"/>
    <n v="112213.39290000001"/>
    <n v="375871.50270000001"/>
  </r>
  <r>
    <s v="Y3"/>
    <s v="M2"/>
    <s v="Y3-M2"/>
    <x v="1"/>
    <s v="South"/>
    <n v="1721.3112000000001"/>
    <n v="324146903.2956"/>
    <n v="100539212.228"/>
    <n v="45617540.179200001"/>
    <n v="3488688.5153999999"/>
    <n v="11184543.818399999"/>
    <n v="13620080.711100001"/>
    <n v="3069465.6984999999"/>
    <n v="1409017.3455999999"/>
    <n v="10430482.918099999"/>
  </r>
  <r>
    <s v="Y3"/>
    <s v="M2"/>
    <s v="Y3-M2"/>
    <x v="1"/>
    <s v="South"/>
    <n v="486.178"/>
    <n v="91458928.471699998"/>
    <n v="28396929.353"/>
    <n v="12884506.2336"/>
    <n v="985367.65639999998"/>
    <n v="3159033.1513"/>
    <n v="3846941.5641000001"/>
    <n v="866959.2659"/>
    <n v="397971.75260000001"/>
    <n v="2946051.4311000002"/>
  </r>
  <r>
    <s v="Y3"/>
    <s v="M2"/>
    <s v="Y3-M2"/>
    <x v="1"/>
    <s v="South"/>
    <n v="846.19079999999997"/>
    <n v="159263614.2719"/>
    <n v="49424739.3926"/>
    <n v="22425429.273600001"/>
    <n v="1715027.4796"/>
    <n v="5498284.1459999997"/>
    <n v="6695585.8958000001"/>
    <n v="1508939.0197999999"/>
    <n v="692668.19090000005"/>
    <n v="5127590.3421"/>
  </r>
  <r>
    <s v="Y3"/>
    <s v="M2"/>
    <s v="Y3-M2"/>
    <x v="1"/>
    <s v="Central"/>
    <n v="71.520399999999995"/>
    <n v="13472995.6746"/>
    <n v="4177399.4391999999"/>
    <n v="1895405.9904"/>
    <n v="144955.008"/>
    <n v="464717.27350000001"/>
    <n v="565913.71770000004"/>
    <n v="127536.1565"/>
    <n v="58544.604899999998"/>
    <n v="433386.07829999999"/>
  </r>
  <r>
    <s v="Y3"/>
    <s v="M2"/>
    <s v="Y3-M2"/>
    <x v="1"/>
    <s v="North"/>
    <n v="188.04239999999999"/>
    <n v="35461654.3068"/>
    <n v="10983275.3322"/>
    <n v="4983428.6399999997"/>
    <n v="381116.25089999998"/>
    <n v="1221840.9213"/>
    <n v="1487907.9768000001"/>
    <n v="335319.78220000002"/>
    <n v="153926.26459999999"/>
    <n v="1139464.5205000001"/>
  </r>
  <r>
    <s v="Y3"/>
    <s v="M2"/>
    <s v="Y3-M2"/>
    <x v="1"/>
    <s v="North"/>
    <n v="169.55959999999999"/>
    <n v="31980475.476199999"/>
    <n v="9903722.6591999996"/>
    <n v="4493605.2479999997"/>
    <n v="343656.30320000002"/>
    <n v="1101745.4461999999"/>
    <n v="1341660.6115999999"/>
    <n v="302361.00020000001"/>
    <n v="138796.76"/>
    <n v="1027465.871"/>
  </r>
  <r>
    <s v="Y3"/>
    <s v="M2"/>
    <s v="Y3-M2"/>
    <x v="1"/>
    <s v="South"/>
    <n v="2819.0288"/>
    <n v="365949224.95819998"/>
    <n v="86125700.423600003"/>
    <n v="64977530.784000002"/>
    <n v="5713500.9145"/>
    <n v="10032954.9351"/>
    <n v="22305902.490400001"/>
    <n v="5026930.7516999999"/>
    <n v="3936445.8223999999"/>
    <n v="13185572.3134"/>
  </r>
  <r>
    <s v="Y3"/>
    <s v="M2"/>
    <s v="Y3-M2"/>
    <x v="1"/>
    <s v="South"/>
    <n v="652.52319999999997"/>
    <n v="84578866.337200001"/>
    <n v="19935595.394000001"/>
    <n v="15040409.2992"/>
    <n v="1322509.6724"/>
    <n v="2322337.3453000002"/>
    <n v="5163167.8513000002"/>
    <n v="1163588.304"/>
    <n v="911172.75020000001"/>
    <n v="3052076.6016000002"/>
  </r>
  <r>
    <s v="Y3"/>
    <s v="M2"/>
    <s v="Y3-M2"/>
    <x v="1"/>
    <s v="South"/>
    <n v="1161.202"/>
    <n v="150622301.52720001"/>
    <n v="35476521.475599997"/>
    <n v="26765259.724800002"/>
    <n v="2353481.0677999998"/>
    <n v="4132730.8668999998"/>
    <n v="9188149.6860000007"/>
    <n v="2070671.3045000001"/>
    <n v="1621483.5271999999"/>
    <n v="5431343.2134999996"/>
  </r>
  <r>
    <s v="Y3"/>
    <s v="M2"/>
    <s v="Y3-M2"/>
    <x v="1"/>
    <s v="Central"/>
    <n v="56.252000000000002"/>
    <n v="7305991.9844000004"/>
    <n v="1718585.7823999999"/>
    <n v="1296586.8864"/>
    <n v="114009.3474"/>
    <n v="200201.49530000001"/>
    <n v="445100.67680000002"/>
    <n v="100309.3366"/>
    <n v="78549.375"/>
    <n v="263110.05190000002"/>
  </r>
  <r>
    <s v="Y3"/>
    <s v="M2"/>
    <s v="Y3-M2"/>
    <x v="1"/>
    <s v="South"/>
    <n v="2062.8411999999998"/>
    <n v="388461765.66670001"/>
    <n v="121198081.54539999"/>
    <n v="53980204.300800003"/>
    <n v="4180888.3906999999"/>
    <n v="13246716.469799999"/>
    <n v="16322477.6776"/>
    <n v="3678486.6704000002"/>
    <n v="1688584.2792"/>
    <n v="12500023.1796"/>
  </r>
  <r>
    <s v="Y3"/>
    <s v="M2"/>
    <s v="Y3-M2"/>
    <x v="1"/>
    <s v="South"/>
    <n v="805.20719999999994"/>
    <n v="151474126.22220001"/>
    <n v="47308327.936999999"/>
    <n v="21070574.630399998"/>
    <n v="1631963.7927999999"/>
    <n v="5170708.9610000001"/>
    <n v="6371298.2598000001"/>
    <n v="1435856.5031999999"/>
    <n v="659120.15890000004"/>
    <n v="4879245.5107000005"/>
  </r>
  <r>
    <s v="Y3"/>
    <s v="M2"/>
    <s v="Y3-M2"/>
    <x v="1"/>
    <s v="South"/>
    <n v="786.72439999999995"/>
    <n v="148071299.30759999"/>
    <n v="46222408.086999997"/>
    <n v="20586918.950399999"/>
    <n v="1594503.8451"/>
    <n v="5052020.0327000003"/>
    <n v="6225050.8946000002"/>
    <n v="1402897.7212"/>
    <n v="643990.65419999999"/>
    <n v="4767246.8613"/>
  </r>
  <r>
    <s v="Y3"/>
    <s v="M2"/>
    <s v="Y3-M2"/>
    <x v="1"/>
    <s v="Central"/>
    <n v="140.63"/>
    <n v="26491845.230900001"/>
    <n v="8262432.2580000004"/>
    <n v="3679989.9648000002"/>
    <n v="285022.74690000003"/>
    <n v="903067.93229999999"/>
    <n v="1112751.6921000001"/>
    <n v="250773.3414"/>
    <n v="115115.7962"/>
    <n v="852163.63710000005"/>
  </r>
  <r>
    <s v="Y3"/>
    <s v="M2"/>
    <s v="Y3-M2"/>
    <x v="1"/>
    <s v="South"/>
    <n v="3289.1347999999998"/>
    <n v="619389951.33150005"/>
    <n v="242663125.579"/>
    <n v="87637998.297600001"/>
    <n v="6666294.6492999997"/>
    <n v="21174484.309500001"/>
    <n v="26025672.432500001"/>
    <n v="5865230.2072000001"/>
    <n v="1807068.074"/>
    <n v="19930890.095100001"/>
  </r>
  <r>
    <s v="Y3"/>
    <s v="M2"/>
    <s v="Y3-M2"/>
    <x v="1"/>
    <s v="South"/>
    <n v="1085.6636000000001"/>
    <n v="204233078.60519999"/>
    <n v="80097210.311399996"/>
    <n v="28927176.998399999"/>
    <n v="2200382.2686000001"/>
    <n v="6989183.5577999996"/>
    <n v="8590443.0628999993"/>
    <n v="1935970.1954000001"/>
    <n v="596469.33010000002"/>
    <n v="6578703.2784000002"/>
  </r>
  <r>
    <s v="Y3"/>
    <s v="M2"/>
    <s v="Y3-M2"/>
    <x v="1"/>
    <s v="South"/>
    <n v="3152.5228000000002"/>
    <n v="593343929.82389998"/>
    <n v="232584274.9294"/>
    <n v="83998013.049600005"/>
    <n v="6389414.4505000003"/>
    <n v="20295016.3563"/>
    <n v="24944713.6459"/>
    <n v="5621621.8184000002"/>
    <n v="1732012.7179"/>
    <n v="19103073.990499999"/>
  </r>
  <r>
    <s v="Y3"/>
    <s v="M2"/>
    <s v="Y3-M2"/>
    <x v="1"/>
    <s v="Central"/>
    <n v="175.98840000000001"/>
    <n v="33152652.313700002"/>
    <n v="12983929.839600001"/>
    <n v="4689157.5360000003"/>
    <n v="356686.12040000001"/>
    <n v="1132961.6573999999"/>
    <n v="1392529.2604"/>
    <n v="313824.92440000002"/>
    <n v="96688.958799999993"/>
    <n v="1066421.923"/>
  </r>
  <r>
    <s v="Y3"/>
    <s v="M2"/>
    <s v="Y3-M2"/>
    <x v="1"/>
    <s v="North"/>
    <n v="547.25160000000005"/>
    <n v="103202507.234"/>
    <n v="40374685.351199999"/>
    <n v="14581353.619200001"/>
    <n v="1109147.8130999999"/>
    <n v="3523045.1538999998"/>
    <n v="4330193.7275"/>
    <n v="975866.54559999995"/>
    <n v="300662.92660000001"/>
    <n v="3316133.9249"/>
  </r>
  <r>
    <s v="Y3"/>
    <s v="M2"/>
    <s v="Y3-M2"/>
    <x v="1"/>
    <s v="North"/>
    <n v="241.8836"/>
    <n v="45621436.191399999"/>
    <n v="17845492.588799998"/>
    <n v="6444914.2463999996"/>
    <n v="490239.5722"/>
    <n v="1557175.6113"/>
    <n v="1913932.9103999999"/>
    <n v="431330.14720000001"/>
    <n v="132892.1305"/>
    <n v="1465721.4558000001"/>
  </r>
  <r>
    <s v="Y3"/>
    <s v="M2"/>
    <s v="Y3-M2"/>
    <x v="2"/>
    <s v="South"/>
    <n v="1.6072"/>
    <n v="684528.72360000003"/>
    <n v="257587.9038"/>
    <n v="52329.907200000001"/>
    <n v="3256.5221000000001"/>
    <n v="18515.0969"/>
    <n v="12717.162200000001"/>
    <n v="2865.9810000000002"/>
    <n v="0"/>
    <n v="9877.143"/>
  </r>
  <r>
    <s v="Y3"/>
    <s v="M2"/>
    <s v="Y3-M2"/>
    <x v="2"/>
    <s v="South"/>
    <n v="7.2324000000000002"/>
    <n v="3078963.9481000002"/>
    <n v="1159144.3740000001"/>
    <n v="235481.43359999999"/>
    <n v="14659.3213"/>
    <n v="83317.936000000002"/>
    <n v="57227.229899999998"/>
    <n v="12896.914699999999"/>
    <n v="0"/>
    <n v="44447.143700000001"/>
  </r>
  <r>
    <s v="Y3"/>
    <s v="M2"/>
    <s v="Y3-M2"/>
    <x v="2"/>
    <s v="South"/>
    <n v="3.2143999999999999"/>
    <n v="1368731.2660999999"/>
    <n v="515175.0122"/>
    <n v="104658.24000000001"/>
    <n v="6514.2871999999998"/>
    <n v="37030.193800000001"/>
    <n v="25434.324400000001"/>
    <n v="5731.9620999999997"/>
    <n v="0"/>
    <n v="19754.286100000001"/>
  </r>
  <r>
    <s v="Y3"/>
    <s v="M2"/>
    <s v="Y3-M2"/>
    <x v="2"/>
    <s v="North"/>
    <n v="2.4108000000000001"/>
    <n v="1027505.1152999999"/>
    <n v="386381.45799999998"/>
    <n v="78494.073600000003"/>
    <n v="4886.0261"/>
    <n v="27772.6453"/>
    <n v="19075.743299999998"/>
    <n v="4298.9715999999999"/>
    <n v="0"/>
    <n v="14815.714599999999"/>
  </r>
  <r>
    <s v="Y3"/>
    <s v="M2"/>
    <s v="Y3-M2"/>
    <x v="0"/>
    <s v="South"/>
    <n v="4700.2564000000002"/>
    <n v="529784429.21710002"/>
    <n v="88325025.966000006"/>
    <n v="166485697.09439999"/>
    <n v="9526301.6285999995"/>
    <n v="16830390.929200001"/>
    <n v="37191340.839900002"/>
    <n v="8381561.5641000001"/>
    <n v="9957472.0438000001"/>
    <n v="17580155.513999999"/>
  </r>
  <r>
    <s v="Y3"/>
    <s v="M2"/>
    <s v="Y3-M2"/>
    <x v="0"/>
    <s v="South"/>
    <n v="1422.3720000000001"/>
    <n v="160042693.39030001"/>
    <n v="26728551.604800001"/>
    <n v="50381207.769599997"/>
    <n v="2882810.0918000001"/>
    <n v="5093142.75"/>
    <n v="11254688.5428"/>
    <n v="2536393.2242000001"/>
    <n v="3013288.6847999999"/>
    <n v="5320033.3833999997"/>
  </r>
  <r>
    <s v="Y3"/>
    <s v="M2"/>
    <s v="Y3-M2"/>
    <x v="0"/>
    <s v="South"/>
    <n v="956.28399999999999"/>
    <n v="107689432.5045"/>
    <n v="17970042.684"/>
    <n v="33872110.771200001"/>
    <n v="1938160.1481999999"/>
    <n v="3424203.3177999998"/>
    <n v="7566711.5061999997"/>
    <n v="1705258.7213999999"/>
    <n v="2025883.3530999999"/>
    <n v="3576745.6080999998"/>
  </r>
  <r>
    <s v="Y3"/>
    <s v="M2"/>
    <s v="Y3-M2"/>
    <x v="0"/>
    <s v="Central"/>
    <n v="578.59199999999998"/>
    <n v="65253438.546899997"/>
    <n v="10872631.2152"/>
    <n v="20494050.604800001"/>
    <n v="1172668.6383"/>
    <n v="2071786.8814000001"/>
    <n v="4578178.3903000001"/>
    <n v="1031753.176"/>
    <n v="1225744.5497999999"/>
    <n v="2164081.3763000001"/>
  </r>
  <r>
    <s v="Y3"/>
    <s v="M2"/>
    <s v="Y3-M2"/>
    <x v="0"/>
    <s v="North"/>
    <n v="243.49080000000001"/>
    <n v="27510368.428599998"/>
    <n v="4575565.5436000004"/>
    <n v="8624579.7312000003"/>
    <n v="493498.58020000003"/>
    <n v="871876.97919999994"/>
    <n v="1926650.0726000001"/>
    <n v="434196.12819999998"/>
    <n v="515834.16470000002"/>
    <n v="910717.57920000004"/>
  </r>
  <r>
    <s v="Y3"/>
    <s v="M2"/>
    <s v="Y3-M2"/>
    <x v="0"/>
    <s v="North"/>
    <n v="102.8608"/>
    <n v="11624199.6107"/>
    <n v="1932912.6756"/>
    <n v="3643387.5263999999"/>
    <n v="208473.3474"/>
    <n v="368317.6678"/>
    <n v="813898.38049999997"/>
    <n v="183422.7868"/>
    <n v="217910.1422"/>
    <n v="384725.57799999998"/>
  </r>
  <r>
    <s v="Y3"/>
    <s v="M2"/>
    <s v="Y3-M2"/>
    <x v="0"/>
    <s v="South"/>
    <n v="474.12400000000002"/>
    <n v="61974612.2152"/>
    <n v="13372971.1152"/>
    <n v="17611355.6928"/>
    <n v="960937.52590000001"/>
    <n v="1695378.6035"/>
    <n v="3751562.8476"/>
    <n v="845464.4081"/>
    <n v="1004429.5616"/>
    <n v="1773344.4611"/>
  </r>
  <r>
    <s v="Y3"/>
    <s v="M2"/>
    <s v="Y3-M2"/>
    <x v="0"/>
    <s v="South"/>
    <n v="161.52359999999999"/>
    <n v="21081771.361699998"/>
    <n v="4555876.2120000003"/>
    <n v="5999800.6655999999"/>
    <n v="327369.96380000003"/>
    <n v="577578.13439999998"/>
    <n v="1278074.8006"/>
    <n v="288031.09499999997"/>
    <n v="342187.02010000002"/>
    <n v="604139.38419999997"/>
  </r>
  <r>
    <s v="Y3"/>
    <s v="M2"/>
    <s v="Y3-M2"/>
    <x v="0"/>
    <s v="South"/>
    <n v="39.376399999999997"/>
    <n v="5143045.1993000004"/>
    <n v="1110636.1096000001"/>
    <n v="1462638.0671999999"/>
    <n v="79807.164600000004"/>
    <n v="140802.6298"/>
    <n v="311570.47379999998"/>
    <n v="70216.535600000003"/>
    <n v="83418.726299999995"/>
    <n v="147277.76029999999"/>
  </r>
  <r>
    <s v="Y3"/>
    <s v="M2"/>
    <s v="Y3-M2"/>
    <x v="0"/>
    <s v="Central"/>
    <n v="84.378"/>
    <n v="11034933.3116"/>
    <n v="2379935.4295999999"/>
    <n v="3134224.2047999999"/>
    <n v="171013.3996"/>
    <n v="301719.92099999997"/>
    <n v="667651.01520000002"/>
    <n v="150464.0048"/>
    <n v="178754.4135"/>
    <n v="315595.20069999999"/>
  </r>
  <r>
    <s v="Y3"/>
    <s v="M2"/>
    <s v="Y3-M2"/>
    <x v="0"/>
    <s v="North"/>
    <n v="119.7364"/>
    <n v="15683466.2708"/>
    <n v="3377242.1518000001"/>
    <n v="4447613.8751999997"/>
    <n v="242676.77309999999"/>
    <n v="428154.93550000002"/>
    <n v="947428.58349999995"/>
    <n v="213515.58780000001"/>
    <n v="253661.02489999999"/>
    <n v="447844.61820000003"/>
  </r>
  <r>
    <s v="Y3"/>
    <s v="M2"/>
    <s v="Y3-M2"/>
    <x v="0"/>
    <s v="North"/>
    <n v="53.841200000000001"/>
    <n v="7053683.6352000004"/>
    <n v="1518624.6085999999"/>
    <n v="1999933.5552000001"/>
    <n v="109123.3213"/>
    <n v="192526.0448"/>
    <n v="426024.93349999998"/>
    <n v="96010.365000000005"/>
    <n v="114062.34"/>
    <n v="201379.7947"/>
  </r>
  <r>
    <s v="Y3"/>
    <s v="M2"/>
    <s v="Y3-M2"/>
    <x v="1"/>
    <s v="South"/>
    <n v="1261.652"/>
    <n v="163780003.2552"/>
    <n v="38820499.999399997"/>
    <n v="32409130.272"/>
    <n v="2557068.3890999998"/>
    <n v="6218630.9101"/>
    <n v="9982972.3232000005"/>
    <n v="2249795.1198"/>
    <n v="265217.962"/>
    <n v="4283180.6605000002"/>
  </r>
  <r>
    <s v="Y3"/>
    <s v="M2"/>
    <s v="Y3-M2"/>
    <x v="1"/>
    <s v="South"/>
    <n v="232.24039999999999"/>
    <n v="30102576.09"/>
    <n v="7145938.8228000002"/>
    <n v="5965756.6272"/>
    <n v="470695.46779999998"/>
    <n v="1144703.3968"/>
    <n v="1837629.9372"/>
    <n v="414134.26089999999"/>
    <n v="48820.376400000001"/>
    <n v="788432.61840000004"/>
  </r>
  <r>
    <s v="Y3"/>
    <s v="M2"/>
    <s v="Y3-M2"/>
    <x v="1"/>
    <s v="South"/>
    <n v="111.7004"/>
    <n v="14488922.1514"/>
    <n v="3436974.3056000001"/>
    <n v="2869344"/>
    <n v="226390.43369999999"/>
    <n v="550566.68570000003"/>
    <n v="883842.77260000003"/>
    <n v="199185.6826"/>
    <n v="23481.080699999999"/>
    <n v="379211.53619999997"/>
  </r>
  <r>
    <s v="Y3"/>
    <s v="M2"/>
    <s v="Y3-M2"/>
    <x v="1"/>
    <s v="Central"/>
    <n v="149.46960000000001"/>
    <n v="19413065.529399998"/>
    <n v="4599116.5422"/>
    <n v="3839553.0432000002"/>
    <n v="302939.8333"/>
    <n v="736729.52179999999"/>
    <n v="1182696.0841999999"/>
    <n v="266536.23710000003"/>
    <n v="31420.726699999999"/>
    <n v="507434.14189999999"/>
  </r>
  <r>
    <s v="Y3"/>
    <s v="M2"/>
    <s v="Y3-M2"/>
    <x v="1"/>
    <s v="North"/>
    <n v="543.23360000000002"/>
    <n v="70665572.131300002"/>
    <n v="16715068.517999999"/>
    <n v="13954504.684800001"/>
    <n v="1101005.2648"/>
    <n v="2677576.1115999999"/>
    <n v="4298400.8219999997"/>
    <n v="968701.59299999999"/>
    <n v="114195.7594"/>
    <n v="1844223.0105000001"/>
  </r>
  <r>
    <s v="Y3"/>
    <s v="M2"/>
    <s v="Y3-M2"/>
    <x v="1"/>
    <s v="North"/>
    <n v="57.859200000000001"/>
    <n v="7528003.6653000005"/>
    <n v="1780302.4591999999"/>
    <n v="1486279.2575999999"/>
    <n v="117267.1124"/>
    <n v="285185.6214"/>
    <n v="457817.83899999998"/>
    <n v="103175.31759999999"/>
    <n v="12162.861999999999"/>
    <n v="196426.1195"/>
  </r>
  <r>
    <s v="Y3"/>
    <s v="M2"/>
    <s v="Y3-M2"/>
    <x v="0"/>
    <s v="Central"/>
    <n v="0.80359999999999998"/>
    <n v="101478.9616"/>
    <n v="18096.145400000001"/>
    <n v="30898.387200000001"/>
    <n v="1629.5039999999999"/>
    <n v="2800.6776"/>
    <n v="6358.5811000000003"/>
    <n v="1432.9905000000001"/>
    <n v="3105.6592000000001"/>
    <n v="1896.5929000000001"/>
  </r>
  <r>
    <s v="Y3"/>
    <s v="M2"/>
    <s v="Y3-M2"/>
    <x v="1"/>
    <s v="South"/>
    <n v="9445.5144"/>
    <n v="1659708603.3473001"/>
    <n v="321757238.65619999"/>
    <n v="251040596.67840001"/>
    <n v="19143811.978100002"/>
    <n v="46629994.451899998"/>
    <n v="74738762.221300006"/>
    <n v="16843370.5975"/>
    <n v="12608262.4911"/>
    <n v="51613130.100400001"/>
  </r>
  <r>
    <s v="Y3"/>
    <s v="M2"/>
    <s v="Y3-M2"/>
    <x v="1"/>
    <s v="South"/>
    <n v="1616.0396000000001"/>
    <n v="283644386.82520002"/>
    <n v="55049668.202200003"/>
    <n v="42950709.676799998"/>
    <n v="3275329.1419000002"/>
    <n v="7977958.0434999997"/>
    <n v="12787106.587300001"/>
    <n v="2881743.9400999998"/>
    <n v="2157156.3612000002"/>
    <n v="8830526.1724999994"/>
  </r>
  <r>
    <s v="Y3"/>
    <s v="M2"/>
    <s v="Y3-M2"/>
    <x v="1"/>
    <s v="South"/>
    <n v="1244.7764"/>
    <n v="218598212.58939999"/>
    <n v="42402754.115000002"/>
    <n v="33083367.072000001"/>
    <n v="2522864.9633999998"/>
    <n v="6145130.2880999995"/>
    <n v="9849442.1202000007"/>
    <n v="2219702.3188"/>
    <n v="1661578.9177000001"/>
    <n v="6801832.4422000004"/>
  </r>
  <r>
    <s v="Y3"/>
    <s v="M2"/>
    <s v="Y3-M2"/>
    <x v="1"/>
    <s v="Central"/>
    <n v="1398.2639999999999"/>
    <n v="245786523.18619999"/>
    <n v="47631239.656599998"/>
    <n v="37162721.702399999"/>
    <n v="2833949.8306999998"/>
    <n v="6902857.7800000003"/>
    <n v="11063931.1098"/>
    <n v="2493403.5085999998"/>
    <n v="1866460.5015"/>
    <n v="7640534.8284999998"/>
  </r>
  <r>
    <s v="Y3"/>
    <s v="M2"/>
    <s v="Y3-M2"/>
    <x v="1"/>
    <s v="North"/>
    <n v="260.3664"/>
    <n v="45820165.6919"/>
    <n v="8869265.1892000008"/>
    <n v="6919955.5968000004"/>
    <n v="527700.76289999997"/>
    <n v="1285359.7246000001"/>
    <n v="2060180.2756000001"/>
    <n v="464288.92920000001"/>
    <n v="347547.8175"/>
    <n v="1422720.2784"/>
  </r>
  <r>
    <s v="Y3"/>
    <s v="M2"/>
    <s v="Y3-M2"/>
    <x v="1"/>
    <s v="North"/>
    <n v="69.1096"/>
    <n v="12163915.001700001"/>
    <n v="2354188.3316000002"/>
    <n v="1836777.696"/>
    <n v="140068.98190000001"/>
    <n v="341175.72940000001"/>
    <n v="546837.97439999995"/>
    <n v="123237.18489999999"/>
    <n v="92250.346600000004"/>
    <n v="377635.62949999998"/>
  </r>
  <r>
    <s v="Y3"/>
    <s v="M2"/>
    <s v="Y3-M2"/>
    <x v="1"/>
    <s v="South"/>
    <n v="4713.1139999999996"/>
    <n v="743323842.85699999"/>
    <n v="134744647.1198"/>
    <n v="119862521.5104"/>
    <n v="9552361.2631999999"/>
    <n v="17967548.324200001"/>
    <n v="37293078.137500003"/>
    <n v="8404489.4124999996"/>
    <n v="4817612.6546999998"/>
    <n v="18868011.721799999"/>
  </r>
  <r>
    <s v="Y3"/>
    <s v="M2"/>
    <s v="Y3-M2"/>
    <x v="1"/>
    <s v="South"/>
    <n v="2329.6363999999999"/>
    <n v="366960141.76849997"/>
    <n v="66602682.191200003"/>
    <n v="59246623.468800001"/>
    <n v="4721618.9709000001"/>
    <n v="8881146.2219999991"/>
    <n v="18433526.602000002"/>
    <n v="4154239.5236999998"/>
    <n v="2381288.8467000001"/>
    <n v="9326234.6088999994"/>
  </r>
  <r>
    <s v="Y3"/>
    <s v="M2"/>
    <s v="Y3-M2"/>
    <x v="1"/>
    <s v="South"/>
    <n v="2004.982"/>
    <n v="316010080.75470001"/>
    <n v="57321038.690399997"/>
    <n v="50990110.1184"/>
    <n v="4063621.2782999999"/>
    <n v="7643483.8991999999"/>
    <n v="15864659.838500001"/>
    <n v="3575311.3528"/>
    <n v="2049436.2444"/>
    <n v="8026545.4809999997"/>
  </r>
  <r>
    <s v="Y3"/>
    <s v="M2"/>
    <s v="Y3-M2"/>
    <x v="1"/>
    <s v="Central"/>
    <n v="1531.6615999999999"/>
    <n v="241665213.67199999"/>
    <n v="43789138.701200001"/>
    <n v="38952764.121600002"/>
    <n v="3104313.2563999998"/>
    <n v="5839070.2653000001"/>
    <n v="12119455.572000001"/>
    <n v="2731279.9352000002"/>
    <n v="1565621.4356"/>
    <n v="6131701.6780000003"/>
  </r>
  <r>
    <s v="Y3"/>
    <s v="M2"/>
    <s v="Y3-M2"/>
    <x v="1"/>
    <s v="North"/>
    <n v="482.96359999999999"/>
    <n v="76300213.828600004"/>
    <n v="13807592.787799999"/>
    <n v="12282587.9232"/>
    <n v="978852.1263"/>
    <n v="1841175.8811000001"/>
    <n v="3821507.2396999998"/>
    <n v="861227.30379999999"/>
    <n v="493671.81679999997"/>
    <n v="1933448.4305"/>
  </r>
  <r>
    <s v="Y3"/>
    <s v="M2"/>
    <s v="Y3-M2"/>
    <x v="1"/>
    <s v="North"/>
    <n v="47.412399999999998"/>
    <n v="7491589.9055000003"/>
    <n v="1355487.2731999999"/>
    <n v="1205778.6432"/>
    <n v="96093.504000000001"/>
    <n v="180747.71549999999"/>
    <n v="375156.28480000002"/>
    <n v="84546.440799999997"/>
    <n v="48463.622600000002"/>
    <n v="189806.08549999999"/>
  </r>
  <r>
    <s v="Y3"/>
    <s v="M2"/>
    <s v="Y3-M2"/>
    <x v="4"/>
    <s v="South"/>
    <n v="27948.404399999999"/>
    <n v="2144032359.9683001"/>
    <n v="1737328.588"/>
    <n v="471136346.39999998"/>
    <n v="83031782.763799995"/>
    <n v="85819715.6558"/>
    <n v="221145091.9937"/>
    <n v="49837977.370200001"/>
    <n v="35824002.4322"/>
    <n v="127605435.0562"/>
  </r>
  <r>
    <s v="Y3"/>
    <s v="M2"/>
    <s v="Y3-M2"/>
    <x v="4"/>
    <s v="South"/>
    <n v="8079.3944000000001"/>
    <n v="618220688.64489996"/>
    <n v="502231.46799999999"/>
    <n v="136197269.45280001"/>
    <n v="24003035.166299999"/>
    <n v="24808977.291000001"/>
    <n v="63929174.355300002"/>
    <n v="14407286.709799999"/>
    <n v="10356091.907600001"/>
    <n v="36888497.198200002"/>
  </r>
  <r>
    <s v="Y3"/>
    <s v="M2"/>
    <s v="Y3-M2"/>
    <x v="4"/>
    <s v="South"/>
    <n v="7445.3540000000003"/>
    <n v="570406544.41480005"/>
    <n v="462817.80719999998"/>
    <n v="125509020.5184"/>
    <n v="22119367.0737"/>
    <n v="22862062.3235"/>
    <n v="58912253.8693"/>
    <n v="13276657.187799999"/>
    <n v="9543384.8740999997"/>
    <n v="33993627.067900002"/>
  </r>
  <r>
    <s v="Y3"/>
    <s v="M2"/>
    <s v="Y3-M2"/>
    <x v="4"/>
    <s v="Central"/>
    <n v="2745.0976000000001"/>
    <n v="210767924.0399"/>
    <n v="170641.139"/>
    <n v="46275100.9344"/>
    <n v="8155396.5575000001"/>
    <n v="8429228.807"/>
    <n v="21720913.029399998"/>
    <n v="4895095.6237000003"/>
    <n v="3518640.3377999999"/>
    <n v="12533430.120200001"/>
  </r>
  <r>
    <s v="Y3"/>
    <s v="M2"/>
    <s v="Y3-M2"/>
    <x v="4"/>
    <s v="North"/>
    <n v="4855.3512000000001"/>
    <n v="373780939.1584"/>
    <n v="301818.50699999998"/>
    <n v="81848408.371199995"/>
    <n v="14424739.806299999"/>
    <n v="14909075.073799999"/>
    <n v="38418546.991700001"/>
    <n v="8658128.7348999996"/>
    <n v="6223543.5950999996"/>
    <n v="22168321.0733"/>
  </r>
  <r>
    <s v="Y3"/>
    <s v="M2"/>
    <s v="Y3-M2"/>
    <x v="4"/>
    <s v="North"/>
    <n v="1918.9967999999999"/>
    <n v="147780126.0659"/>
    <n v="119288.5242"/>
    <n v="32349221.203200001"/>
    <n v="5701138.5599999996"/>
    <n v="5892563.9319000002"/>
    <n v="15184291.6611"/>
    <n v="3421981.3668999998"/>
    <n v="2459752.0863000001"/>
    <n v="8761660.1659999993"/>
  </r>
  <r>
    <s v="Y3"/>
    <s v="M2"/>
    <s v="Y3-M2"/>
    <x v="4"/>
    <s v="South"/>
    <n v="62988.578800000003"/>
    <n v="5569068826.2825003"/>
    <n v="5527758.7686000001"/>
    <n v="1156162196.2944"/>
    <n v="187132470.54820001"/>
    <n v="256098511.86520001"/>
    <n v="498404662.17379999"/>
    <n v="112322096.0985"/>
    <n v="63898881.915700004"/>
    <n v="326384513.9842"/>
  </r>
  <r>
    <s v="Y3"/>
    <s v="M2"/>
    <s v="Y3-M2"/>
    <x v="4"/>
    <s v="South"/>
    <n v="13897.4584"/>
    <n v="1226008812.421"/>
    <n v="1219614.659"/>
    <n v="255089355.99360001"/>
    <n v="41287893.817299999"/>
    <n v="56504186.6756"/>
    <n v="109965301.502"/>
    <n v="24782138.090300001"/>
    <n v="14098302.7423"/>
    <n v="72011708.978300005"/>
  </r>
  <r>
    <s v="Y3"/>
    <s v="M2"/>
    <s v="Y3-M2"/>
    <x v="4"/>
    <s v="South"/>
    <n v="11242.364"/>
    <n v="992840365.47049999"/>
    <n v="986608.59219999996"/>
    <n v="206354810.0352"/>
    <n v="33399886.312399998"/>
    <n v="45709122.909199998"/>
    <n v="88956549.555500001"/>
    <n v="20047537.405000001"/>
    <n v="11404837.2479"/>
    <n v="58253949.8442"/>
  </r>
  <r>
    <s v="Y3"/>
    <s v="M2"/>
    <s v="Y3-M2"/>
    <x v="4"/>
    <s v="Central"/>
    <n v="6140.3076000000001"/>
    <n v="543292954.77999997"/>
    <n v="538862.02419999999"/>
    <n v="112706012.3136"/>
    <n v="18242211.516600002"/>
    <n v="24965218.595400002"/>
    <n v="48585918.1668"/>
    <n v="10949480.5798"/>
    <n v="6229046.5625999998"/>
    <n v="31816899.982799999"/>
  </r>
  <r>
    <s v="Y3"/>
    <s v="M2"/>
    <s v="Y3-M2"/>
    <x v="4"/>
    <s v="North"/>
    <n v="6966.4084000000003"/>
    <n v="617804193.38849998"/>
    <n v="611358.75719999999"/>
    <n v="127869181.5168"/>
    <n v="20696469.5141"/>
    <n v="28323973.3024"/>
    <n v="55122539.5352"/>
    <n v="12422594.8366"/>
    <n v="7067086.0687999995"/>
    <n v="36097461.844099998"/>
  </r>
  <r>
    <s v="Y3"/>
    <s v="M2"/>
    <s v="Y3-M2"/>
    <x v="4"/>
    <s v="North"/>
    <n v="2826.2611999999999"/>
    <n v="250714951.47189999"/>
    <n v="248027.19579999999"/>
    <n v="51876332.006399997"/>
    <n v="8396525.8610999994"/>
    <n v="11490992.5141"/>
    <n v="22363129.7203"/>
    <n v="5039827.6664000005"/>
    <n v="2867105.9758000001"/>
    <n v="14644684.8894"/>
  </r>
  <r>
    <s v="Y3"/>
    <s v="M2"/>
    <s v="Y3-M2"/>
    <x v="4"/>
    <s v="South"/>
    <n v="33661.196799999998"/>
    <n v="2976119293.4689002"/>
    <n v="2584787.5180000002"/>
    <n v="731059837.76639998"/>
    <n v="159476455.3263"/>
    <n v="240587489.5266"/>
    <n v="266348245.01660001"/>
    <n v="60025106.992299996"/>
    <n v="48916428.453000002"/>
    <n v="141057368.2493"/>
  </r>
  <r>
    <s v="Y3"/>
    <s v="M2"/>
    <s v="Y3-M2"/>
    <x v="4"/>
    <s v="South"/>
    <n v="4235.7755999999999"/>
    <n v="373672550.72350001"/>
    <n v="325258.1496"/>
    <n v="91993324.7808"/>
    <n v="20067809.108199999"/>
    <n v="30274461.833799999"/>
    <n v="33516080.965500001"/>
    <n v="7553293.0422999999"/>
    <n v="6155426.2407999998"/>
    <n v="17750033.136999998"/>
  </r>
  <r>
    <s v="Y3"/>
    <s v="M2"/>
    <s v="Y3-M2"/>
    <x v="4"/>
    <s v="South"/>
    <n v="2668.7556"/>
    <n v="235684287.62799999"/>
    <n v="204929.24220000001"/>
    <n v="57960506.342399999"/>
    <n v="12643747.866900001"/>
    <n v="19074461.7245"/>
    <n v="21116847.825199999"/>
    <n v="4758961.5241"/>
    <n v="3878233.8352999999"/>
    <n v="11183430.098300001"/>
  </r>
  <r>
    <s v="Y3"/>
    <s v="M2"/>
    <s v="Y3-M2"/>
    <x v="4"/>
    <s v="Central"/>
    <n v="3578.4308000000001"/>
    <n v="316618735.74409997"/>
    <n v="274782.06559999997"/>
    <n v="77716993.843199998"/>
    <n v="16953510.012600001"/>
    <n v="25576205.377700001"/>
    <n v="28314761.627599999"/>
    <n v="6381106.7951999996"/>
    <n v="5200173.2215"/>
    <n v="14995427.3495"/>
  </r>
  <r>
    <s v="Y3"/>
    <s v="M2"/>
    <s v="Y3-M2"/>
    <x v="4"/>
    <s v="North"/>
    <n v="7102.2168000000001"/>
    <n v="629848113.47210002"/>
    <n v="545367.60080000001"/>
    <n v="154247203.39199999"/>
    <n v="33648131.489699997"/>
    <n v="50761846.649099998"/>
    <n v="56197139.740699999"/>
    <n v="12664770.2349"/>
    <n v="10320936.656500001"/>
    <n v="29761865.4648"/>
  </r>
  <r>
    <s v="Y3"/>
    <s v="M2"/>
    <s v="Y3-M2"/>
    <x v="4"/>
    <s v="North"/>
    <n v="762.6164"/>
    <n v="67650983.630999997"/>
    <n v="58559.734199999999"/>
    <n v="16562638.406400001"/>
    <n v="3613042.9136999999"/>
    <n v="5450666.7198000001"/>
    <n v="6034293.4616"/>
    <n v="1359908.0055"/>
    <n v="1108233.6373999999"/>
    <n v="3195746.8122"/>
  </r>
  <r>
    <s v="Y3"/>
    <s v="M2"/>
    <s v="Y3-M2"/>
    <x v="0"/>
    <s v="South"/>
    <n v="9593.3768"/>
    <n v="1728860266.5114999"/>
    <n v="418181083.1002"/>
    <n v="347918647.81440002"/>
    <n v="19443494.046300001"/>
    <n v="27621283.814199999"/>
    <n v="75908741.143199995"/>
    <n v="17107040.853599999"/>
    <n v="2336023.7374999998"/>
    <n v="45079969.027500004"/>
  </r>
  <r>
    <s v="Y3"/>
    <s v="M2"/>
    <s v="Y3-M2"/>
    <x v="0"/>
    <s v="South"/>
    <n v="2549.8227999999999"/>
    <n v="459014498.9781"/>
    <n v="111148314.69679999"/>
    <n v="92473267.238399997"/>
    <n v="5167884.3081999999"/>
    <n v="7341458.665"/>
    <n v="20175777.822700001"/>
    <n v="4546878.9267999995"/>
    <n v="620891.54960000003"/>
    <n v="11981801.1161"/>
  </r>
  <r>
    <s v="Y3"/>
    <s v="M2"/>
    <s v="Y3-M2"/>
    <x v="0"/>
    <s v="South"/>
    <n v="1601.5748000000001"/>
    <n v="288463508.59509999"/>
    <n v="69813611.770799994"/>
    <n v="58083587.424000002"/>
    <n v="3246011.7423"/>
    <n v="4611259.7286999999"/>
    <n v="12672652.127499999"/>
    <n v="2855950.1107000001"/>
    <n v="389989.5551"/>
    <n v="7525915.4189999998"/>
  </r>
  <r>
    <s v="Y3"/>
    <s v="M2"/>
    <s v="Y3-M2"/>
    <x v="0"/>
    <s v="Central"/>
    <n v="877.53120000000001"/>
    <n v="158201109.11399999"/>
    <n v="38252114.318000004"/>
    <n v="31825025.510400001"/>
    <n v="1778547.0619000001"/>
    <n v="2526590.88"/>
    <n v="6943570.5586000001"/>
    <n v="1564825.6502"/>
    <n v="213682.18470000001"/>
    <n v="4123582.3569999998"/>
  </r>
  <r>
    <s v="Y3"/>
    <s v="M2"/>
    <s v="Y3-M2"/>
    <x v="0"/>
    <s v="North"/>
    <n v="1280.1348"/>
    <n v="231042823.25490001"/>
    <n v="55801849.347800002"/>
    <n v="46426068.575999998"/>
    <n v="2594528.3368000002"/>
    <n v="3685768.5639"/>
    <n v="10129219.6885"/>
    <n v="2282753.9018000001"/>
    <n v="311717.69260000001"/>
    <n v="6015445.6911000004"/>
  </r>
  <r>
    <s v="Y3"/>
    <s v="M2"/>
    <s v="Y3-M2"/>
    <x v="0"/>
    <s v="North"/>
    <n v="478.142"/>
    <n v="86308964.252299994"/>
    <n v="20842498.543000001"/>
    <n v="17340558.8928"/>
    <n v="969080.07409999997"/>
    <n v="1376668.1077000001"/>
    <n v="3783355.7530999999"/>
    <n v="852629.36069999996"/>
    <n v="116429.3955"/>
    <n v="2246823.7201999999"/>
  </r>
  <r>
    <s v="Y3"/>
    <s v="M2"/>
    <s v="Y3-M2"/>
    <x v="0"/>
    <s v="South"/>
    <n v="2120.7004000000002"/>
    <n v="324920825.56809998"/>
    <n v="75951515.516200006"/>
    <n v="79115048.447999999"/>
    <n v="4298155.5032000002"/>
    <n v="13084160.4838"/>
    <n v="25386209.5733"/>
    <n v="3781661.9879999999"/>
    <n v="717048.81539999996"/>
    <n v="22558627.901299998"/>
  </r>
  <r>
    <s v="Y3"/>
    <s v="M2"/>
    <s v="Y3-M2"/>
    <x v="0"/>
    <s v="South"/>
    <n v="851.01239999999996"/>
    <n v="130220338.0124"/>
    <n v="30478459.337000001"/>
    <n v="31747947.6096"/>
    <n v="1724799.5318"/>
    <n v="5250521.3915999997"/>
    <n v="10187190.579"/>
    <n v="1517536.963"/>
    <n v="287743.3481"/>
    <n v="9052514.9478999991"/>
  </r>
  <r>
    <s v="Y3"/>
    <s v="M2"/>
    <s v="Y3-M2"/>
    <x v="0"/>
    <s v="South"/>
    <n v="708.77520000000004"/>
    <n v="108522242.4243"/>
    <n v="25384326.400199998"/>
    <n v="26441633.932799999"/>
    <n v="1436519.0197999999"/>
    <n v="4372955.4933000002"/>
    <n v="8484515.6664000005"/>
    <n v="1263897.6405"/>
    <n v="239650.2672"/>
    <n v="7539488.3701999998"/>
  </r>
  <r>
    <s v="Y3"/>
    <s v="M2"/>
    <s v="Y3-M2"/>
    <x v="0"/>
    <s v="Central"/>
    <n v="977.98119999999994"/>
    <n v="149904674.15889999"/>
    <n v="35025765.114"/>
    <n v="36484657.535999998"/>
    <n v="1982135.6261"/>
    <n v="6033885.3008000003"/>
    <n v="11707092.478499999"/>
    <n v="1743949.4654999999"/>
    <n v="330673.89480000001"/>
    <n v="10403126.2432"/>
  </r>
  <r>
    <s v="Y3"/>
    <s v="M2"/>
    <s v="Y3-M2"/>
    <x v="0"/>
    <s v="North"/>
    <n v="639.66560000000004"/>
    <n v="98177905.603"/>
    <n v="22909210.225000001"/>
    <n v="23863424.831999999"/>
    <n v="1296450.0379000001"/>
    <n v="3946567.5427000001"/>
    <n v="7657227.2907999996"/>
    <n v="1140660.4556"/>
    <n v="216283.00760000001"/>
    <n v="6804345.5131999999"/>
  </r>
  <r>
    <s v="Y3"/>
    <s v="M2"/>
    <s v="Y3-M2"/>
    <x v="0"/>
    <s v="North"/>
    <n v="338.31560000000002"/>
    <n v="51934500.658699997"/>
    <n v="12116554.093599999"/>
    <n v="12621233.4912"/>
    <n v="685685.5882"/>
    <n v="2087317.7581"/>
    <n v="4049865.1877000001"/>
    <n v="603289.0098"/>
    <n v="114390.8872"/>
    <n v="3598780.73"/>
  </r>
  <r>
    <s v="Y3"/>
    <s v="M2"/>
    <s v="Y3-M2"/>
    <x v="1"/>
    <s v="South"/>
    <n v="26526.0324"/>
    <n v="4780360940.3494997"/>
    <n v="1154414576.4194"/>
    <n v="578287519.69920003"/>
    <n v="53761960.724200003"/>
    <n v="94072531.752900004"/>
    <n v="209890403.45089999"/>
    <n v="47301584.145999998"/>
    <n v="11849367.632300001"/>
    <n v="87489494.134599999"/>
  </r>
  <r>
    <s v="Y3"/>
    <s v="M2"/>
    <s v="Y3-M2"/>
    <x v="1"/>
    <s v="South"/>
    <n v="11141.914000000001"/>
    <n v="2005747281.4912"/>
    <n v="484896789.24519998"/>
    <n v="242902131.84"/>
    <n v="22582010.728399999"/>
    <n v="39513940.221000001"/>
    <n v="88161726.918300003"/>
    <n v="19868413.5898"/>
    <n v="4977172.3536999999"/>
    <n v="36748821.114699997"/>
  </r>
  <r>
    <s v="Y3"/>
    <s v="M2"/>
    <s v="Y3-M2"/>
    <x v="1"/>
    <s v="South"/>
    <n v="14346.6708"/>
    <n v="2584013531.2298999"/>
    <n v="624368003.03079998"/>
    <n v="312768247.04640001"/>
    <n v="29077290.735199999"/>
    <n v="50879363.488300003"/>
    <n v="113519748.3356"/>
    <n v="25583179.792100001"/>
    <n v="6408760.0454000002"/>
    <n v="47318911.169200003"/>
  </r>
  <r>
    <s v="Y3"/>
    <s v="M2"/>
    <s v="Y3-M2"/>
    <x v="1"/>
    <s v="Central"/>
    <n v="1659.434"/>
    <n v="299162353.50819999"/>
    <n v="72218670.704799995"/>
    <n v="36176911.9296"/>
    <n v="3363278.8547"/>
    <n v="5885054.9265000001"/>
    <n v="13130469.966600001"/>
    <n v="2959125.4282999998"/>
    <n v="741280.98880000005"/>
    <n v="5473228.6766999997"/>
  </r>
  <r>
    <s v="Y3"/>
    <s v="M2"/>
    <s v="Y3-M2"/>
    <x v="1"/>
    <s v="North"/>
    <n v="3773.7055999999998"/>
    <n v="681090677.91069996"/>
    <n v="164231902.83880001"/>
    <n v="82269628.857600003"/>
    <n v="7648403.2977"/>
    <n v="13383156.385"/>
    <n v="29859896.834399998"/>
    <n v="6729323.4921000004"/>
    <n v="1685741.1736999999"/>
    <n v="12446625.6008"/>
  </r>
  <r>
    <s v="Y3"/>
    <s v="M2"/>
    <s v="Y3-M2"/>
    <x v="1"/>
    <s v="North"/>
    <n v="409.83600000000001"/>
    <n v="73979112.898200005"/>
    <n v="17836088.5746"/>
    <n v="8934733.3824000005"/>
    <n v="830640.59620000003"/>
    <n v="1453451.8219999999"/>
    <n v="3242876.3598000002"/>
    <n v="730825.16630000004"/>
    <n v="183076.66070000001"/>
    <n v="1351741.7071"/>
  </r>
  <r>
    <s v="Y3"/>
    <s v="M2"/>
    <s v="Y3-M2"/>
    <x v="1"/>
    <s v="South"/>
    <n v="4001.1244000000002"/>
    <n v="613027988.31860006"/>
    <n v="143015442.21340001"/>
    <n v="88015766.918400005"/>
    <n v="8109327.9561999999"/>
    <n v="16604994.249299999"/>
    <n v="31659375.285"/>
    <n v="7134859.8097999999"/>
    <n v="2291348.7469000001"/>
    <n v="23778828.0319"/>
  </r>
  <r>
    <s v="Y3"/>
    <s v="M2"/>
    <s v="Y3-M2"/>
    <x v="1"/>
    <s v="South"/>
    <n v="1044.68"/>
    <n v="159855010.29589999"/>
    <n v="37340846.809199996"/>
    <n v="22980618.604800001"/>
    <n v="2117318.5819000001"/>
    <n v="4335507.6369000003"/>
    <n v="8266155.4269000003"/>
    <n v="1862887.6788000001"/>
    <n v="598263.38040000002"/>
    <n v="6208571.2877000002"/>
  </r>
  <r>
    <s v="Y3"/>
    <s v="M2"/>
    <s v="Y3-M2"/>
    <x v="1"/>
    <s v="South"/>
    <n v="788.33159999999998"/>
    <n v="120703316.94589999"/>
    <n v="28177977.208799999"/>
    <n v="17341527.148800001"/>
    <n v="1597760.3672"/>
    <n v="3271640.7629"/>
    <n v="6237768.0568000004"/>
    <n v="1405763.7021999999"/>
    <n v="451458.75089999998"/>
    <n v="4685083.4101999998"/>
  </r>
  <r>
    <s v="Y3"/>
    <s v="M2"/>
    <s v="Y3-M2"/>
    <x v="1"/>
    <s v="Central"/>
    <n v="297.33199999999999"/>
    <n v="45574932.293399997"/>
    <n v="10627778.4608"/>
    <n v="6540637.7664000001"/>
    <n v="602621.90150000004"/>
    <n v="1233952.1736000001"/>
    <n v="2352675.0060999999"/>
    <n v="530206.49320000003"/>
    <n v="170274.9621"/>
    <n v="1767054.905"/>
  </r>
  <r>
    <s v="Y3"/>
    <s v="M2"/>
    <s v="Y3-M2"/>
    <x v="1"/>
    <s v="North"/>
    <n v="1383.7991999999999"/>
    <n v="212389708.30309999"/>
    <n v="49462260.001400001"/>
    <n v="30440480.831999999"/>
    <n v="2804631.1882000002"/>
    <n v="5742880.1158999996"/>
    <n v="10949476.6501"/>
    <n v="2467609.6792000001"/>
    <n v="792468.87769999995"/>
    <n v="8223969.0442000004"/>
  </r>
  <r>
    <s v="Y3"/>
    <s v="M2"/>
    <s v="Y3-M2"/>
    <x v="1"/>
    <s v="North"/>
    <n v="376.08479999999997"/>
    <n v="57732413.568999998"/>
    <n v="13442705.424000001"/>
    <n v="8273021.7215999998"/>
    <n v="762234.9878"/>
    <n v="1560782.7493"/>
    <n v="2975815.9537"/>
    <n v="670639.56440000003"/>
    <n v="215374.81690000001"/>
    <n v="2235085.6636000001"/>
  </r>
  <r>
    <s v="Y3"/>
    <s v="M2"/>
    <s v="Y3-M2"/>
    <x v="1"/>
    <s v="South"/>
    <n v="833.33320000000003"/>
    <n v="138928280.03760001"/>
    <n v="32466128.144000001"/>
    <n v="21366135.955200002"/>
    <n v="1688969.088"/>
    <n v="3500104.3856000002"/>
    <n v="6593848.5981999999"/>
    <n v="1486011.1714999999"/>
    <n v="3842279.8670999999"/>
    <n v="8225978.6196999997"/>
  </r>
  <r>
    <s v="Y3"/>
    <s v="M2"/>
    <s v="Y3-M2"/>
    <x v="1"/>
    <s v="South"/>
    <n v="164.738"/>
    <n v="27431882.857799999"/>
    <n v="6418086.5769999996"/>
    <n v="4223778.2784000002"/>
    <n v="333885.4939"/>
    <n v="691920.34620000003"/>
    <n v="1303509.125"/>
    <n v="293763.05699999997"/>
    <n v="759563.52240000002"/>
    <n v="1626157.7792"/>
  </r>
  <r>
    <s v="Y3"/>
    <s v="M2"/>
    <s v="Y3-M2"/>
    <x v="1"/>
    <s v="South"/>
    <n v="152.684"/>
    <n v="25439051.522799999"/>
    <n v="5948470.4859999996"/>
    <n v="3914720.4095999999"/>
    <n v="309454.12040000001"/>
    <n v="641292.02819999994"/>
    <n v="1208130.4084999999"/>
    <n v="272268.19919999997"/>
    <n v="703985.70369999995"/>
    <n v="1507170.6246"/>
  </r>
  <r>
    <s v="Y3"/>
    <s v="M2"/>
    <s v="Y3-M2"/>
    <x v="1"/>
    <s v="Central"/>
    <n v="25.715199999999999"/>
    <n v="4288776.5317000002"/>
    <n v="1001848.4562"/>
    <n v="659320.14720000001"/>
    <n v="52119.269099999998"/>
    <n v="108007.0784"/>
    <n v="203474.59510000001"/>
    <n v="45855.6967"/>
    <n v="118566.01330000001"/>
    <n v="253839.26310000001"/>
  </r>
  <r>
    <s v="Y3"/>
    <s v="M2"/>
    <s v="Y3-M2"/>
    <x v="1"/>
    <s v="North"/>
    <n v="237.06200000000001"/>
    <n v="39585434.047200002"/>
    <n v="9235783.1229999997"/>
    <n v="6078119.1935999999"/>
    <n v="480468.76289999997"/>
    <n v="995690.25430000003"/>
    <n v="1875781.4238"/>
    <n v="422732.20400000003"/>
    <n v="1093030.4347000001"/>
    <n v="2340080.7067"/>
  </r>
  <r>
    <s v="Y3"/>
    <s v="M2"/>
    <s v="Y3-M2"/>
    <x v="1"/>
    <s v="North"/>
    <n v="42.590800000000002"/>
    <n v="7113049.4164000005"/>
    <n v="1659310.9835999999"/>
    <n v="1092001.4783999999"/>
    <n v="86320.208799999993"/>
    <n v="178886.7237"/>
    <n v="337004.79820000002"/>
    <n v="75948.497700000007"/>
    <n v="196374.9595"/>
    <n v="420421.2795"/>
  </r>
  <r>
    <s v="Y3"/>
    <s v="M2"/>
    <s v="Y3-M2"/>
    <x v="5"/>
    <s v="South"/>
    <n v="601.09280000000001"/>
    <n v="108324439.75579999"/>
    <n v="25491038.855"/>
    <n v="22920641.049600001"/>
    <n v="1218271.1343"/>
    <n v="3158052.9841999998"/>
    <n v="4756218.6610000003"/>
    <n v="1071876.9106000001"/>
    <n v="323847.8406"/>
    <n v="4154814.5822000001"/>
  </r>
  <r>
    <s v="Y3"/>
    <s v="M2"/>
    <s v="Y3-M2"/>
    <x v="5"/>
    <s v="South"/>
    <n v="315.81479999999999"/>
    <n v="56852374.196800001"/>
    <n v="13393018.376800001"/>
    <n v="12042528.921599999"/>
    <n v="640081.8493"/>
    <n v="1659244.4154999999"/>
    <n v="2498922.3714000001"/>
    <n v="563165.27520000003"/>
    <n v="170150.0018"/>
    <n v="2182944.0251000002"/>
  </r>
  <r>
    <s v="Y3"/>
    <s v="M2"/>
    <s v="Y3-M2"/>
    <x v="5"/>
    <s v="South"/>
    <n v="126.1652"/>
    <n v="22723902.969799999"/>
    <n v="5350391.7271999996"/>
    <n v="4810883.0592"/>
    <n v="255706.59030000001"/>
    <n v="662853.36699999997"/>
    <n v="998297.23230000003"/>
    <n v="224979.51199999999"/>
    <n v="67973.410399999993"/>
    <n v="872066.69709999999"/>
  </r>
  <r>
    <s v="Y3"/>
    <s v="M2"/>
    <s v="Y3-M2"/>
    <x v="5"/>
    <s v="Central"/>
    <n v="129.37960000000001"/>
    <n v="23324515.602699999"/>
    <n v="5486707.3792000003"/>
    <n v="4933453.2479999997"/>
    <n v="262222.12040000001"/>
    <n v="679741.35089999996"/>
    <n v="1023731.5567"/>
    <n v="230711.47409999999"/>
    <n v="69705.217000000004"/>
    <n v="894284.95689999999"/>
  </r>
  <r>
    <s v="Y3"/>
    <s v="M2"/>
    <s v="Y3-M2"/>
    <x v="5"/>
    <s v="North"/>
    <n v="1346.8335999999999"/>
    <n v="243078891.12180001"/>
    <n v="57116284.4362"/>
    <n v="51356943.744000003"/>
    <n v="2729711.2925999998"/>
    <n v="7076065.2427000003"/>
    <n v="10656981.919600001"/>
    <n v="2401692.1151000001"/>
    <n v="725626.97979999997"/>
    <n v="9309450.8552999999"/>
  </r>
  <r>
    <s v="Y3"/>
    <s v="M2"/>
    <s v="Y3-M2"/>
    <x v="5"/>
    <s v="North"/>
    <n v="715.20399999999995"/>
    <n v="129100796.48469999"/>
    <n v="30330246.887200002"/>
    <n v="27271884.326400001"/>
    <n v="1449548.8370999999"/>
    <n v="3757576.4117000001"/>
    <n v="5659137.1769000003"/>
    <n v="1275361.5647"/>
    <n v="385326.97619999998"/>
    <n v="4943562.8049999997"/>
  </r>
  <r>
    <s v="Y3"/>
    <s v="M2"/>
    <s v="Y3-M2"/>
    <x v="5"/>
    <s v="Central"/>
    <n v="10.4468"/>
    <n v="1883346.6128"/>
    <n v="541281.63100000005"/>
    <n v="404819.96159999998"/>
    <n v="21173.608400000001"/>
    <n v="56341.933499999999"/>
    <n v="82661.554300000003"/>
    <n v="18628.876799999998"/>
    <n v="14774.343800000001"/>
    <n v="75280.744600000005"/>
  </r>
  <r>
    <s v="Y3"/>
    <s v="M2"/>
    <s v="Y3-M2"/>
    <x v="5"/>
    <s v="North"/>
    <n v="873.51319999999998"/>
    <n v="157654409.46669999"/>
    <n v="45259387.081799999"/>
    <n v="33849244.972800002"/>
    <n v="1770403.2707"/>
    <n v="4711052.4380999999"/>
    <n v="6911777.6530999998"/>
    <n v="1557660.6976000001"/>
    <n v="1235362.4373999999"/>
    <n v="6294628.4106999999"/>
  </r>
  <r>
    <s v="Y3"/>
    <s v="M2"/>
    <s v="Y3-M2"/>
    <x v="5"/>
    <s v="North"/>
    <n v="426.71159999999998"/>
    <n v="77025308.360599995"/>
    <n v="22109231.1072"/>
    <n v="16535372.16"/>
    <n v="864842.77890000003"/>
    <n v="2301351.2829999998"/>
    <n v="3376406.5628"/>
    <n v="760917.96730000002"/>
    <n v="603475.1189"/>
    <n v="3074928.8741000001"/>
  </r>
  <r>
    <s v="Y3"/>
    <s v="M2"/>
    <s v="Y3-M2"/>
    <x v="6"/>
    <s v="South"/>
    <n v="441.1764"/>
    <n v="77520849.264899999"/>
    <n v="20392754.7256"/>
    <n v="11573275.0656"/>
    <n v="894160.17850000004"/>
    <n v="2943675.6518999999"/>
    <n v="3490861.0225999998"/>
    <n v="786711.79669999995"/>
    <n v="332947.76409999997"/>
    <n v="1575942.4299000001"/>
  </r>
  <r>
    <s v="Y3"/>
    <s v="M2"/>
    <s v="Y3-M2"/>
    <x v="6"/>
    <s v="South"/>
    <n v="227.4188"/>
    <n v="39916154.775399998"/>
    <n v="10512112.188200001"/>
    <n v="5965822.7520000003"/>
    <n v="460923.41560000001"/>
    <n v="1517413.8606"/>
    <n v="1799478.4506000001"/>
    <n v="405536.31780000002"/>
    <n v="171628.81099999999"/>
    <n v="812371.05220000003"/>
  </r>
  <r>
    <s v="Y3"/>
    <s v="M2"/>
    <s v="Y3-M2"/>
    <x v="6"/>
    <s v="South"/>
    <n v="132.59399999999999"/>
    <n v="23285160.642700002"/>
    <n v="6128969.8125999998"/>
    <n v="3478306.9632000001"/>
    <n v="268736.40759999998"/>
    <n v="884711.26150000002"/>
    <n v="1049165.8811000001"/>
    <n v="236443.4362"/>
    <n v="100066.26790000001"/>
    <n v="473643.89970000001"/>
  </r>
  <r>
    <s v="Y3"/>
    <s v="M2"/>
    <s v="Y3-M2"/>
    <x v="6"/>
    <s v="Central"/>
    <n v="180.81"/>
    <n v="31782752.364100002"/>
    <n v="8357686.1804"/>
    <n v="4743145.2863999996"/>
    <n v="366459.41560000001"/>
    <n v="1206424.4475"/>
    <n v="1430680.747"/>
    <n v="322422.86749999999"/>
    <n v="136454.00169999999"/>
    <n v="645878.04500000004"/>
  </r>
  <r>
    <s v="Y3"/>
    <s v="M2"/>
    <s v="Y3-M2"/>
    <x v="6"/>
    <s v="North"/>
    <n v="734.49040000000002"/>
    <n v="129258135.1769"/>
    <n v="33950778.832400002"/>
    <n v="19267710.297600001"/>
    <n v="1488637.0459"/>
    <n v="4900764.2"/>
    <n v="5811743.1232000003"/>
    <n v="1309753.3373"/>
    <n v="554306.47790000006"/>
    <n v="2623700.1472999998"/>
  </r>
  <r>
    <s v="Y3"/>
    <s v="M2"/>
    <s v="Y3-M2"/>
    <x v="6"/>
    <s v="North"/>
    <n v="370.45960000000002"/>
    <n v="65204243.255800001"/>
    <n v="17123970.931600001"/>
    <n v="9718177.6512000002"/>
    <n v="750834.67449999996"/>
    <n v="2471829.6457000002"/>
    <n v="2931305.8859999999"/>
    <n v="660608.63069999998"/>
    <n v="279579.08789999998"/>
    <n v="1323332.3500000001"/>
  </r>
  <r>
    <s v="Y3"/>
    <s v="M2"/>
    <s v="Y3-M2"/>
    <x v="6"/>
    <s v="South"/>
    <n v="8895.8520000000008"/>
    <n v="1683219214.0985999"/>
    <n v="534557614.49339998"/>
    <n v="245796329.3184"/>
    <n v="18029776.896000002"/>
    <n v="69209350.435599998"/>
    <n v="70389492.750499994"/>
    <n v="15863205.0803"/>
    <n v="3088373.091"/>
    <n v="28748610.319899999"/>
  </r>
  <r>
    <s v="Y3"/>
    <s v="M2"/>
    <s v="Y3-M2"/>
    <x v="6"/>
    <s v="South"/>
    <n v="578.59199999999998"/>
    <n v="109364393.8566"/>
    <n v="34767974.383199997"/>
    <n v="15986752.800000001"/>
    <n v="1172668.6383"/>
    <n v="4501421.1665000003"/>
    <n v="4578178.3903000001"/>
    <n v="1031753.176"/>
    <n v="200869.79449999999"/>
    <n v="1869828.3134999999"/>
  </r>
  <r>
    <s v="Y3"/>
    <s v="M2"/>
    <s v="Y3-M2"/>
    <x v="6"/>
    <s v="South"/>
    <n v="404.21080000000001"/>
    <n v="76441261.756899998"/>
    <n v="24289293.652399998"/>
    <n v="11168522.803200001"/>
    <n v="819239.04"/>
    <n v="3144742.8426999999"/>
    <n v="3198366.2921000002"/>
    <n v="720794.23259999999"/>
    <n v="140329.87030000001"/>
    <n v="1306282.8356999999"/>
  </r>
  <r>
    <s v="Y3"/>
    <s v="M2"/>
    <s v="Y3-M2"/>
    <x v="6"/>
    <s v="Central"/>
    <n v="267.59879999999998"/>
    <n v="50651020.4397"/>
    <n v="16080188.192"/>
    <n v="7393873.6128000002"/>
    <n v="542358.84129999997"/>
    <n v="2081907.2895"/>
    <n v="2117407.5055"/>
    <n v="477185.84389999998"/>
    <n v="92902.28"/>
    <n v="864795.59499999997"/>
  </r>
  <r>
    <s v="Y3"/>
    <s v="M2"/>
    <s v="Y3-M2"/>
    <x v="6"/>
    <s v="North"/>
    <n v="929.76520000000005"/>
    <n v="176174907.87760001"/>
    <n v="55870203.637599997"/>
    <n v="25689824.8704"/>
    <n v="1884412.6181000001"/>
    <n v="7233533.7357000001"/>
    <n v="7356878.3299000002"/>
    <n v="1657970.0341"/>
    <n v="322786.6004"/>
    <n v="3004710.2204"/>
  </r>
  <r>
    <s v="Y3"/>
    <s v="M2"/>
    <s v="Y3-M2"/>
    <x v="6"/>
    <s v="North"/>
    <n v="360.81639999999999"/>
    <n v="68377971.605299994"/>
    <n v="21681695.653200001"/>
    <n v="9969517.2288000006"/>
    <n v="731289.32720000006"/>
    <n v="2807136.2552"/>
    <n v="2855002.9128"/>
    <n v="643412.74450000003"/>
    <n v="125264.6358"/>
    <n v="1166045.7122"/>
  </r>
  <r>
    <s v="Y3"/>
    <s v="M2"/>
    <s v="Y3-M2"/>
    <x v="6"/>
    <s v="South"/>
    <n v="2941.9796000000001"/>
    <n v="583141383.98759997"/>
    <n v="194269774.2078"/>
    <n v="100749307.0848"/>
    <n v="5962693.2176999999"/>
    <n v="19771294.097899999"/>
    <n v="23278765.3983"/>
    <n v="5246178.3015999999"/>
    <n v="29181376.007800002"/>
    <n v="7660585.9253000002"/>
  </r>
  <r>
    <s v="Y3"/>
    <s v="M2"/>
    <s v="Y3-M2"/>
    <x v="6"/>
    <s v="South"/>
    <n v="761.81280000000004"/>
    <n v="150852797.1027"/>
    <n v="50305311.619999997"/>
    <n v="26088592.838399999"/>
    <n v="1544012.8370999999"/>
    <n v="5119690.4683999997"/>
    <n v="6027934.8805"/>
    <n v="1358475.0149999999"/>
    <n v="7556390.1816999996"/>
    <n v="1983675.3502"/>
  </r>
  <r>
    <s v="Y3"/>
    <s v="M2"/>
    <s v="Y3-M2"/>
    <x v="6"/>
    <s v="South"/>
    <n v="454.03399999999999"/>
    <n v="89949772.203999996"/>
    <n v="29981540.345600002"/>
    <n v="15548581.536"/>
    <n v="920218.57010000001"/>
    <n v="3051292.3149999999"/>
    <n v="3592598.3201000001"/>
    <n v="809639.64500000002"/>
    <n v="4503544.7812999999"/>
    <n v="1182253.7689"/>
  </r>
  <r>
    <s v="Y3"/>
    <s v="M2"/>
    <s v="Y3-M2"/>
    <x v="6"/>
    <s v="Central"/>
    <n v="231.43680000000001"/>
    <n v="45889232.580600001"/>
    <n v="15282626.2948"/>
    <n v="7925650.0416000001"/>
    <n v="469068.4497"/>
    <n v="1555349.0031000001"/>
    <n v="1831271.3561"/>
    <n v="412701.27039999998"/>
    <n v="2295612.2071000002"/>
    <n v="602635.54940000002"/>
  </r>
  <r>
    <s v="Y3"/>
    <s v="M2"/>
    <s v="Y3-M2"/>
    <x v="6"/>
    <s v="North"/>
    <n v="12.054"/>
    <n v="2392517.9152000002"/>
    <n v="795970.30180000002"/>
    <n v="412795.08480000001"/>
    <n v="24430.130499999999"/>
    <n v="81007.760599999994"/>
    <n v="95378.716499999995"/>
    <n v="21494.857800000002"/>
    <n v="119563.1358"/>
    <n v="31387.268199999999"/>
  </r>
  <r>
    <s v="Y3"/>
    <s v="M2"/>
    <s v="Y3-M2"/>
    <x v="6"/>
    <s v="North"/>
    <n v="23.304400000000001"/>
    <n v="4626134.6503999997"/>
    <n v="1538875.4926"/>
    <n v="798068.08319999999"/>
    <n v="47233.242899999997"/>
    <n v="156615.00380000001"/>
    <n v="184398.8518"/>
    <n v="41556.725100000003"/>
    <n v="231155.3959"/>
    <n v="60682.051899999999"/>
  </r>
  <r>
    <s v="Y3"/>
    <s v="M2"/>
    <s v="Y3-M2"/>
    <x v="6"/>
    <s v="South"/>
    <n v="1456.1232"/>
    <n v="255861160.62920001"/>
    <n v="82373679.313600004"/>
    <n v="38879075.903999999"/>
    <n v="2951215.7001999998"/>
    <n v="8889255.5363999996"/>
    <n v="11521748.948899999"/>
    <n v="2596578.8262"/>
    <n v="0"/>
    <n v="3701731.7078"/>
  </r>
  <r>
    <s v="Y3"/>
    <s v="M2"/>
    <s v="Y3-M2"/>
    <x v="6"/>
    <s v="South"/>
    <n v="175.98840000000001"/>
    <n v="30889176.4705"/>
    <n v="9955759.318"/>
    <n v="4698961.3247999996"/>
    <n v="356686.12040000001"/>
    <n v="1074363.6658000001"/>
    <n v="1392529.2604"/>
    <n v="313824.92440000002"/>
    <n v="0"/>
    <n v="447394.72629999998"/>
  </r>
  <r>
    <s v="Y3"/>
    <s v="M2"/>
    <s v="Y3-M2"/>
    <x v="6"/>
    <s v="South"/>
    <n v="118.9328"/>
    <n v="20886078.528999999"/>
    <n v="6728092.9315999998"/>
    <n v="3175553.7792000002"/>
    <n v="241048.51199999999"/>
    <n v="726053.98419999995"/>
    <n v="941070.0024"/>
    <n v="212082.59729999999"/>
    <n v="0"/>
    <n v="302348.9474"/>
  </r>
  <r>
    <s v="Y3"/>
    <s v="M2"/>
    <s v="Y3-M2"/>
    <x v="6"/>
    <s v="Central"/>
    <n v="120.54"/>
    <n v="21188506.614700001"/>
    <n v="6819012.7193999998"/>
    <n v="3218466.4128"/>
    <n v="244306.27710000001"/>
    <n v="735865.52450000006"/>
    <n v="953787.16460000002"/>
    <n v="214948.57829999999"/>
    <n v="0"/>
    <n v="306434.74400000001"/>
  </r>
  <r>
    <s v="Y3"/>
    <s v="M2"/>
    <s v="Y3-M2"/>
    <x v="5"/>
    <s v="South"/>
    <n v="718.41840000000002"/>
    <n v="116538332.55930001"/>
    <n v="25284309.6226"/>
    <n v="30722950.233600002"/>
    <n v="1456063.1242"/>
    <n v="1638683.8696000001"/>
    <n v="5684571.5012999997"/>
    <n v="1281093.5268000001"/>
    <n v="758718.44830000005"/>
    <n v="2460963.0384999998"/>
  </r>
  <r>
    <s v="Y3"/>
    <s v="M2"/>
    <s v="Y3-M2"/>
    <x v="5"/>
    <s v="South"/>
    <n v="114.1112"/>
    <n v="18488064.857700001"/>
    <n v="4016076.4112"/>
    <n v="4879932.3071999997"/>
    <n v="231276.45980000001"/>
    <n v="260283.1202"/>
    <n v="902918.5159"/>
    <n v="203484.65410000001"/>
    <n v="120512.3262"/>
    <n v="390891.22090000001"/>
  </r>
  <r>
    <s v="Y3"/>
    <s v="M2"/>
    <s v="Y3-M2"/>
    <x v="5"/>
    <s v="South"/>
    <n v="55.448399999999999"/>
    <n v="8988869.1982000005"/>
    <n v="1951473.3345999999"/>
    <n v="2371233.7535999999"/>
    <n v="112379.8434"/>
    <n v="126475.6007"/>
    <n v="438742.09570000001"/>
    <n v="98876.346000000005"/>
    <n v="58558.806400000001"/>
    <n v="189940.10029999999"/>
  </r>
  <r>
    <s v="Y3"/>
    <s v="M2"/>
    <s v="Y3-M2"/>
    <x v="5"/>
    <s v="Central"/>
    <n v="27.322399999999998"/>
    <n v="4433871.4940999998"/>
    <n v="961595.64839999995"/>
    <n v="1168434.6624"/>
    <n v="55375.7912"/>
    <n v="62321.3105"/>
    <n v="216191.7573"/>
    <n v="48721.677799999998"/>
    <n v="28855.063999999998"/>
    <n v="93593.672600000005"/>
  </r>
  <r>
    <s v="Y3"/>
    <s v="M2"/>
    <s v="Y3-M2"/>
    <x v="5"/>
    <s v="North"/>
    <n v="692.70320000000004"/>
    <n v="112554437.63259999"/>
    <n v="24379278.845199998"/>
    <n v="29623248.364799999"/>
    <n v="1403943.8552000001"/>
    <n v="1580028.5186000001"/>
    <n v="5481096.9061000003"/>
    <n v="1235237.8300999999"/>
    <n v="731560.74100000004"/>
    <n v="2372874.8761"/>
  </r>
  <r>
    <s v="Y3"/>
    <s v="M2"/>
    <s v="Y3-M2"/>
    <x v="6"/>
    <s v="South"/>
    <n v="3216.0072"/>
    <n v="530364459.01819998"/>
    <n v="155410189.8432"/>
    <n v="95678600.006400004"/>
    <n v="6518081.8761999998"/>
    <n v="35691268.097099997"/>
    <n v="25447041.5526"/>
    <n v="5734828.0696999999"/>
    <n v="3262484.5364999999"/>
    <n v="11443485.1437"/>
  </r>
  <r>
    <s v="Y3"/>
    <s v="M2"/>
    <s v="Y3-M2"/>
    <x v="6"/>
    <s v="South"/>
    <n v="789.93880000000001"/>
    <n v="130117306.90539999"/>
    <n v="38172968.041000001"/>
    <n v="23501264.812800001"/>
    <n v="1601018.1322000001"/>
    <n v="8766745.7620000001"/>
    <n v="6250485.2188999997"/>
    <n v="1408629.6832999999"/>
    <n v="801354.89740000002"/>
    <n v="2810831.0584999998"/>
  </r>
  <r>
    <s v="Y3"/>
    <s v="M2"/>
    <s v="Y3-M2"/>
    <x v="6"/>
    <s v="South"/>
    <n v="634.04039999999998"/>
    <n v="104497741.1155"/>
    <n v="30639340.1226"/>
    <n v="18863172.1536"/>
    <n v="1285049.7246000001"/>
    <n v="7036584.3399999999"/>
    <n v="5016920.4859999996"/>
    <n v="1130629.5220000001"/>
    <n v="643203.47309999994"/>
    <n v="2256099.3949000002"/>
  </r>
  <r>
    <s v="Y3"/>
    <s v="M2"/>
    <s v="Y3-M2"/>
    <x v="6"/>
    <s v="Central"/>
    <n v="97.235600000000005"/>
    <n v="16041904.4487"/>
    <n v="4698808.7966"/>
    <n v="2892832.4736000001"/>
    <n v="197073.03409999999"/>
    <n v="1079121.2993000001"/>
    <n v="769388.31279999996"/>
    <n v="173391.85320000001"/>
    <n v="98640.836800000005"/>
    <n v="345992.42940000002"/>
  </r>
  <r>
    <s v="Y3"/>
    <s v="M2"/>
    <s v="Y3-M2"/>
    <x v="6"/>
    <s v="North"/>
    <n v="592.25319999999999"/>
    <n v="97830399.269999996"/>
    <n v="28620017.577199999"/>
    <n v="17619971.596799999"/>
    <n v="1200356.5338999999"/>
    <n v="6572829.7319999998"/>
    <n v="4686274.2688999996"/>
    <n v="1056114.0148"/>
    <n v="600812.36970000004"/>
    <n v="2107408.4334999998"/>
  </r>
  <r>
    <s v="Y3"/>
    <s v="M2"/>
    <s v="Y3-M2"/>
    <x v="6"/>
    <s v="North"/>
    <n v="83.574399999999997"/>
    <n v="13807248.706900001"/>
    <n v="4038645.8862000001"/>
    <n v="2486400.3264000001"/>
    <n v="169385.1385"/>
    <n v="927509.21589999995"/>
    <n v="661292.43420000002"/>
    <n v="149031.01430000001"/>
    <n v="84782.2068"/>
    <n v="297381.9228"/>
  </r>
  <r>
    <s v="Y3"/>
    <s v="M2"/>
    <s v="Y3-M2"/>
    <x v="6"/>
    <s v="South"/>
    <n v="641.27279999999996"/>
    <n v="80937579.456"/>
    <n v="18519329.220600002"/>
    <n v="17355814.8288"/>
    <n v="1299707.8029"/>
    <n v="6336123.3150000004"/>
    <n v="5074147.7159000002"/>
    <n v="1143526.4367"/>
    <n v="1495417.6103000001"/>
    <n v="1573726.4819"/>
  </r>
  <r>
    <s v="Y3"/>
    <s v="M2"/>
    <s v="Y3-M2"/>
    <x v="6"/>
    <s v="South"/>
    <n v="396.1748"/>
    <n v="49925244.109399997"/>
    <n v="11441139.3882"/>
    <n v="10722326.0352"/>
    <n v="802951.45770000003"/>
    <n v="3914422.048"/>
    <n v="3134780.4811"/>
    <n v="706464.32739999995"/>
    <n v="923860.75419999997"/>
    <n v="972239.54330000002"/>
  </r>
  <r>
    <s v="Y3"/>
    <s v="M2"/>
    <s v="Y3-M2"/>
    <x v="6"/>
    <s v="South"/>
    <n v="113.30759999999999"/>
    <n v="14289502.101299999"/>
    <n v="3272212.7634000001"/>
    <n v="3066628.9152000002"/>
    <n v="229646.9558"/>
    <n v="1119540.5856999999"/>
    <n v="896559.93480000005"/>
    <n v="202051.6636"/>
    <n v="264227.92359999998"/>
    <n v="278064.45360000001"/>
  </r>
  <r>
    <s v="Y3"/>
    <s v="M2"/>
    <s v="Y3-M2"/>
    <x v="6"/>
    <s v="South"/>
    <n v="1440.8548000000001"/>
    <n v="237617072.9745"/>
    <n v="63546229.631800003"/>
    <n v="41675137.8816"/>
    <n v="2920270.0395999998"/>
    <n v="12269451.7349"/>
    <n v="11400935.908"/>
    <n v="2569352.0062000002"/>
    <n v="2691199.5244"/>
    <n v="5126978.7263000002"/>
  </r>
  <r>
    <s v="Y3"/>
    <s v="M2"/>
    <s v="Y3-M2"/>
    <x v="6"/>
    <s v="South"/>
    <n v="406.6216"/>
    <n v="66978004.109899998"/>
    <n v="17933291.227000002"/>
    <n v="11761082.092800001"/>
    <n v="824125.06610000005"/>
    <n v="3462544.6614000001"/>
    <n v="3217442.0353999999"/>
    <n v="725093.20420000004"/>
    <n v="759479.62040000001"/>
    <n v="1446877.432"/>
  </r>
  <r>
    <s v="Y3"/>
    <s v="M2"/>
    <s v="Y3-M2"/>
    <x v="6"/>
    <s v="South"/>
    <n v="528.76880000000006"/>
    <n v="87147697.941599995"/>
    <n v="23320367.597600002"/>
    <n v="15294054.5856"/>
    <n v="1071687.8652999999"/>
    <n v="4502676.6545000002"/>
    <n v="4183946.3621999999"/>
    <n v="942907.76359999995"/>
    <n v="987623.69609999994"/>
    <n v="1881512.5499"/>
  </r>
  <r>
    <s v="Y3"/>
    <s v="M2"/>
    <s v="Y3-M2"/>
    <x v="6"/>
    <s v="North"/>
    <n v="659.75559999999996"/>
    <n v="108980648.7878"/>
    <n v="29097297.347199999"/>
    <n v="19082703.340799998"/>
    <n v="1337167.7507"/>
    <n v="5618081.3576999996"/>
    <n v="5220395.0811000001"/>
    <n v="1176485.2187000001"/>
    <n v="1232278.1983"/>
    <n v="2347601.5249999999"/>
  </r>
  <r>
    <s v="Y3"/>
    <s v="M2"/>
    <s v="Y3-M2"/>
    <x v="6"/>
    <s v="North"/>
    <n v="169.55959999999999"/>
    <n v="28012786.9837"/>
    <n v="7478112.1799999997"/>
    <n v="4904323.6991999997"/>
    <n v="343656.30320000002"/>
    <n v="1443867.4379"/>
    <n v="1341660.6115999999"/>
    <n v="302361.00020000001"/>
    <n v="316699.99979999999"/>
    <n v="603342.17020000005"/>
  </r>
  <r>
    <s v="Y3"/>
    <s v="M2"/>
    <s v="Y3-M2"/>
    <x v="2"/>
    <s v="South"/>
    <n v="76.341999999999999"/>
    <n v="40141681.258100003"/>
    <n v="14066765.923800001"/>
    <n v="2432143.3536"/>
    <n v="154727.06020000001"/>
    <n v="722832.51459999999"/>
    <n v="604065.20429999998"/>
    <n v="136134.09959999999"/>
    <n v="0"/>
    <n v="197377.2236"/>
  </r>
  <r>
    <s v="Y3"/>
    <s v="M2"/>
    <s v="Y3-M2"/>
    <x v="2"/>
    <s v="South"/>
    <n v="2.4108000000000001"/>
    <n v="1267387.5504000001"/>
    <n v="444214.19660000002"/>
    <n v="76804.742400000003"/>
    <n v="4886.0261"/>
    <n v="22826.2899"/>
    <n v="19075.743299999998"/>
    <n v="4298.9715999999999"/>
    <n v="0"/>
    <n v="6232.9650000000001"/>
  </r>
  <r>
    <s v="Y3"/>
    <s v="M2"/>
    <s v="Y3-M2"/>
    <x v="2"/>
    <s v="Central"/>
    <n v="1.6072"/>
    <n v="845193.66899999999"/>
    <n v="296142.53259999998"/>
    <n v="51203.423999999999"/>
    <n v="3256.5221000000001"/>
    <n v="15217.526599999999"/>
    <n v="12717.162200000001"/>
    <n v="2865.9810000000002"/>
    <n v="0"/>
    <n v="4155.3100000000004"/>
  </r>
  <r>
    <s v="Y3"/>
    <s v="M2"/>
    <s v="Y3-M2"/>
    <x v="2"/>
    <s v="South"/>
    <n v="100.45"/>
    <n v="44048700.835500002"/>
    <n v="18973395.241599999"/>
    <n v="3199672.0128000001"/>
    <n v="203588.56419999999"/>
    <n v="950849.28879999998"/>
    <n v="794822.6372"/>
    <n v="179123.81529999999"/>
    <n v="0"/>
    <n v="259706.8731"/>
  </r>
  <r>
    <s v="Y3"/>
    <s v="M2"/>
    <s v="Y3-M2"/>
    <x v="2"/>
    <s v="South"/>
    <n v="4.8216000000000001"/>
    <n v="2113394.2858000002"/>
    <n v="910723.45519999997"/>
    <n v="153584.29440000001"/>
    <n v="9772.0522000000001"/>
    <n v="45640.765899999999"/>
    <n v="38151.486599999997"/>
    <n v="8597.9431000000004"/>
    <n v="0"/>
    <n v="12465.929899999999"/>
  </r>
  <r>
    <s v="Y3"/>
    <s v="M2"/>
    <s v="Y3-M2"/>
    <x v="2"/>
    <s v="South"/>
    <n v="4.8216000000000001"/>
    <n v="2113850.1439"/>
    <n v="910723.45519999997"/>
    <n v="153584.29440000001"/>
    <n v="9772.0522000000001"/>
    <n v="45640.765899999999"/>
    <n v="38151.486599999997"/>
    <n v="8597.9431000000004"/>
    <n v="0"/>
    <n v="12465.929899999999"/>
  </r>
  <r>
    <s v="Y3"/>
    <s v="M2"/>
    <s v="Y3-M2"/>
    <x v="6"/>
    <s v="South"/>
    <n v="43.394399999999997"/>
    <n v="8523266.9583999999"/>
    <n v="1893265.1672"/>
    <n v="1483289.4720000001"/>
    <n v="87949.712799999994"/>
    <n v="370064.03080000001"/>
    <n v="612137.04799999995"/>
    <n v="77381.488200000007"/>
    <n v="104256.4954"/>
    <n v="184053.0356"/>
  </r>
  <r>
    <s v="Y3"/>
    <s v="M2"/>
    <s v="Y3-M2"/>
    <x v="6"/>
    <s v="South"/>
    <n v="155.89840000000001"/>
    <n v="30590105.664900001"/>
    <n v="6801730.2681999998"/>
    <n v="5328852.7872000001"/>
    <n v="315969.65049999999"/>
    <n v="1329489.2956999999"/>
    <n v="2199159.0244"/>
    <n v="278000.16129999998"/>
    <n v="374551.11300000001"/>
    <n v="661227.57239999995"/>
  </r>
  <r>
    <s v="Y3"/>
    <s v="M2"/>
    <s v="Y3-M2"/>
    <x v="6"/>
    <s v="South"/>
    <n v="8.0359999999999996"/>
    <n v="1577568.4072"/>
    <n v="350605.16139999998"/>
    <n v="274683.20640000002"/>
    <n v="16286.339400000001"/>
    <n v="68530.376099999994"/>
    <n v="113358.7126"/>
    <n v="14329.905199999999"/>
    <n v="19306.758399999999"/>
    <n v="34083.895499999999"/>
  </r>
  <r>
    <s v="Y3"/>
    <s v="M2"/>
    <s v="Y3-M2"/>
    <x v="6"/>
    <s v="Central"/>
    <n v="51.430399999999999"/>
    <n v="10105035.1479"/>
    <n v="2243870.3286000001"/>
    <n v="1757972.6784000001"/>
    <n v="104237.29519999999"/>
    <n v="438594.4068"/>
    <n v="725495.76060000004"/>
    <n v="91711.393400000001"/>
    <n v="123563.25380000001"/>
    <n v="218136.93109999999"/>
  </r>
  <r>
    <s v="Y3"/>
    <s v="M2"/>
    <s v="Y3-M2"/>
    <x v="6"/>
    <s v="North"/>
    <n v="116.52200000000001"/>
    <n v="22917942.620499998"/>
    <n v="5083768.0794000002"/>
    <n v="3982905.3119999999"/>
    <n v="236162.4859"/>
    <n v="993690.45299999998"/>
    <n v="1643701.3326000001"/>
    <n v="207783.6257"/>
    <n v="279947.99680000002"/>
    <n v="494216.48450000002"/>
  </r>
  <r>
    <s v="Y3"/>
    <s v="M2"/>
    <s v="Y3-M2"/>
    <x v="6"/>
    <s v="North"/>
    <n v="50.626800000000003"/>
    <n v="9958753.2040999997"/>
    <n v="2208809.0965999998"/>
    <n v="1730504.1216"/>
    <n v="102609.0341"/>
    <n v="431741.36920000002"/>
    <n v="714159.88939999999"/>
    <n v="90278.402900000001"/>
    <n v="121632.5779"/>
    <n v="214728.54149999999"/>
  </r>
  <r>
    <s v="Y3"/>
    <s v="M2"/>
    <s v="Y3-M2"/>
    <x v="6"/>
    <s v="South"/>
    <n v="159.91640000000001"/>
    <n v="31409814.236699998"/>
    <n v="6931242.0685999999"/>
    <n v="5461410.1824000003"/>
    <n v="324112.19870000001"/>
    <n v="1363754.4838"/>
    <n v="2255838.3807000001"/>
    <n v="285165.1139"/>
    <n v="384204.49219999998"/>
    <n v="678269.52009999997"/>
  </r>
  <r>
    <s v="Y3"/>
    <s v="M2"/>
    <s v="Y3-M2"/>
    <x v="6"/>
    <s v="South"/>
    <n v="332.69040000000001"/>
    <n v="65279926.850299999"/>
    <n v="14419770.011600001"/>
    <n v="11361926.8224"/>
    <n v="674284.03200000001"/>
    <n v="2837157.5691999998"/>
    <n v="4693050.7015000004"/>
    <n v="593258.07620000001"/>
    <n v="799299.79790000001"/>
    <n v="1411073.273"/>
  </r>
  <r>
    <s v="Y3"/>
    <s v="M2"/>
    <s v="Y3-M2"/>
    <x v="6"/>
    <s v="South"/>
    <n v="85.985200000000006"/>
    <n v="16879975.433200002"/>
    <n v="3726849.0861999998"/>
    <n v="2936535.4559999998"/>
    <n v="174272.40760000001"/>
    <n v="733275.02390000003"/>
    <n v="1212938.2248"/>
    <n v="153329.9859"/>
    <n v="206582.3149"/>
    <n v="364697.68170000002"/>
  </r>
  <r>
    <s v="Y3"/>
    <s v="M2"/>
    <s v="Y3-M2"/>
    <x v="6"/>
    <s v="Central"/>
    <n v="45.805199999999999"/>
    <n v="8999798.6565000005"/>
    <n v="1985330.331"/>
    <n v="1564323.8400000001"/>
    <n v="92835.738899999997"/>
    <n v="390623.14360000001"/>
    <n v="646144.6618"/>
    <n v="81680.459799999997"/>
    <n v="110048.5229"/>
    <n v="194278.20430000001"/>
  </r>
  <r>
    <s v="Y3"/>
    <s v="M2"/>
    <s v="Y3-M2"/>
    <x v="6"/>
    <s v="North"/>
    <n v="151.88040000000001"/>
    <n v="29872349.415199999"/>
    <n v="6582938.7948000003"/>
    <n v="5186966.2847999996"/>
    <n v="307825.85940000002"/>
    <n v="1295224.1077000001"/>
    <n v="2142479.6680999999"/>
    <n v="270835.20870000002"/>
    <n v="364897.73379999999"/>
    <n v="644185.62459999998"/>
  </r>
  <r>
    <s v="Y3"/>
    <s v="M2"/>
    <s v="Y3-M2"/>
    <x v="6"/>
    <s v="North"/>
    <n v="52.234000000000002"/>
    <n v="10274901.5865"/>
    <n v="2263973.2681999998"/>
    <n v="1783877.0688"/>
    <n v="105865.55620000001"/>
    <n v="445447.44439999998"/>
    <n v="736831.63190000004"/>
    <n v="93144.383900000001"/>
    <n v="125493.9296"/>
    <n v="221545.32060000001"/>
  </r>
  <r>
    <s v="Y3"/>
    <s v="M2"/>
    <s v="Y3-M2"/>
    <x v="6"/>
    <s v="South"/>
    <n v="2143.2012"/>
    <n v="338012750.06449997"/>
    <n v="59440705.718199998"/>
    <n v="62639379.897600003"/>
    <n v="4343759.2421000004"/>
    <n v="26430660.02"/>
    <n v="16958335.787300002"/>
    <n v="3821785.7226"/>
    <n v="4411008.449"/>
    <n v="9165463.6982000005"/>
  </r>
  <r>
    <s v="Y3"/>
    <s v="M2"/>
    <s v="Y3-M2"/>
    <x v="6"/>
    <s v="South"/>
    <n v="807.61800000000005"/>
    <n v="127214557.20110001"/>
    <n v="22398916.582600001"/>
    <n v="23604266.784000002"/>
    <n v="1636849.8189000001"/>
    <n v="9959810.0187999997"/>
    <n v="6390374.0031000003"/>
    <n v="1440155.4748"/>
    <n v="1662191.0353000001"/>
    <n v="3453802.406"/>
  </r>
  <r>
    <s v="Y3"/>
    <s v="M2"/>
    <s v="Y3-M2"/>
    <x v="6"/>
    <s v="South"/>
    <n v="655.73760000000004"/>
    <n v="103352401.03829999"/>
    <n v="18186582.379999999"/>
    <n v="19165253.855999999"/>
    <n v="1329023.9595999999"/>
    <n v="8086771.1196999997"/>
    <n v="5188602.1755999997"/>
    <n v="1169320.2660999999"/>
    <n v="1349599.8854"/>
    <n v="2804281.3565000002"/>
  </r>
  <r>
    <s v="Y3"/>
    <s v="M2"/>
    <s v="Y3-M2"/>
    <x v="6"/>
    <s v="Central"/>
    <n v="455.64120000000003"/>
    <n v="71890973.791600004"/>
    <n v="12637001.017000001"/>
    <n v="13317033.273600001"/>
    <n v="923477.57810000004"/>
    <n v="5619116.6972000003"/>
    <n v="3605315.4822999998"/>
    <n v="812505.62609999999"/>
    <n v="937773.44979999994"/>
    <n v="1948563.1484000001"/>
  </r>
  <r>
    <s v="Y3"/>
    <s v="M2"/>
    <s v="Y3-M2"/>
    <x v="6"/>
    <s v="North"/>
    <n v="778.6884"/>
    <n v="123019809.96969999"/>
    <n v="21596567.172800001"/>
    <n v="22758739.987199999"/>
    <n v="1578216.2627000001"/>
    <n v="9603040.7047000006"/>
    <n v="6161465.0835999995"/>
    <n v="1388567.8160000001"/>
    <n v="1602649.8639"/>
    <n v="3330084.1107999999"/>
  </r>
  <r>
    <s v="Y3"/>
    <s v="M2"/>
    <s v="Y3-M2"/>
    <x v="6"/>
    <s v="North"/>
    <n v="493.41039999999998"/>
    <n v="77963315.708100006"/>
    <n v="13684512.591800001"/>
    <n v="14420915.1744"/>
    <n v="1000025.7347"/>
    <n v="6084898.8572000004"/>
    <n v="3904168.7938999999"/>
    <n v="879856.18059999996"/>
    <n v="1015507.7569"/>
    <n v="2110084.2560000001"/>
  </r>
  <r>
    <s v="Y3"/>
    <s v="M2"/>
    <s v="Y3-M2"/>
    <x v="6"/>
    <s v="South"/>
    <n v="2889.7456000000002"/>
    <n v="455753214.8326"/>
    <n v="78346472.870199993"/>
    <n v="84784925.721599996"/>
    <n v="5856827.6615000004"/>
    <n v="26432822.349199999"/>
    <n v="22865457.627"/>
    <n v="5153033.9177000001"/>
    <n v="5947501.4557999996"/>
    <n v="12358083.036599999"/>
  </r>
  <r>
    <s v="Y3"/>
    <s v="M2"/>
    <s v="Y3-M2"/>
    <x v="6"/>
    <s v="South"/>
    <n v="1046.2872"/>
    <n v="164809304.75389999"/>
    <n v="28366826.6446"/>
    <n v="30697990.483199999"/>
    <n v="2120575.1039999998"/>
    <n v="9570504.6436999999"/>
    <n v="8278872.5891000004"/>
    <n v="1865753.6599000001"/>
    <n v="2153405.6995000001"/>
    <n v="4474478.3408000004"/>
  </r>
  <r>
    <s v="Y3"/>
    <s v="M2"/>
    <s v="Y3-M2"/>
    <x v="6"/>
    <s v="South"/>
    <n v="1129.058"/>
    <n v="177953577.36160001"/>
    <n v="30610899.8002"/>
    <n v="33126479.654399998"/>
    <n v="2288331.9815000002"/>
    <n v="10327618.2983"/>
    <n v="8933806.4420999996"/>
    <n v="2013351.6836000001"/>
    <n v="2323759.6066000001"/>
    <n v="4828450.1297000004"/>
  </r>
  <r>
    <s v="Y3"/>
    <s v="M2"/>
    <s v="Y3-M2"/>
    <x v="6"/>
    <s v="Central"/>
    <n v="604.30719999999997"/>
    <n v="95347459.937299997"/>
    <n v="16383911.682"/>
    <n v="17730329.952"/>
    <n v="1224786.6643999999"/>
    <n v="5527664.7403999995"/>
    <n v="4781652.9853999997"/>
    <n v="1077608.8726999999"/>
    <n v="1243748.9140000001"/>
    <n v="2584337.7206999999"/>
  </r>
  <r>
    <s v="Y3"/>
    <s v="M2"/>
    <s v="Y3-M2"/>
    <x v="6"/>
    <s v="North"/>
    <n v="944.23"/>
    <n v="149172626.3976"/>
    <n v="25599862.301399998"/>
    <n v="27703639.910399999"/>
    <n v="1913730.0177"/>
    <n v="8636976.1568999998"/>
    <n v="7471332.7896999996"/>
    <n v="1683763.8635"/>
    <n v="1943357.6780999999"/>
    <n v="4038027.6886"/>
  </r>
  <r>
    <s v="Y3"/>
    <s v="M2"/>
    <s v="Y3-M2"/>
    <x v="6"/>
    <s v="North"/>
    <n v="605.9144"/>
    <n v="95739966.552399993"/>
    <n v="16427486.0802"/>
    <n v="17777484.806400001"/>
    <n v="1228044.4295000001"/>
    <n v="5542365.9764"/>
    <n v="4794370.1475999998"/>
    <n v="1080474.8537000001"/>
    <n v="1247056.7568999999"/>
    <n v="2591210.9593000002"/>
  </r>
  <r>
    <s v="Y3"/>
    <s v="M2"/>
    <s v="Y3-M2"/>
    <x v="6"/>
    <s v="South"/>
    <n v="6291.3843999999999"/>
    <n v="822371676.97889996"/>
    <n v="158661353.9364"/>
    <n v="164793817.72799999"/>
    <n v="12751141.0055"/>
    <n v="54144508.247100003"/>
    <n v="49781331.413199998"/>
    <n v="11218882.798"/>
    <n v="12777688.192399999"/>
    <n v="27961650.68"/>
  </r>
  <r>
    <s v="Y3"/>
    <s v="M2"/>
    <s v="Y3-M2"/>
    <x v="6"/>
    <s v="South"/>
    <n v="4599.8064000000004"/>
    <n v="600358384.99380004"/>
    <n v="116001735.7316"/>
    <n v="120485351.0016"/>
    <n v="9322713.0644000005"/>
    <n v="39586558.335199997"/>
    <n v="36396518.202699997"/>
    <n v="8202437.7488000002"/>
    <n v="9342123.7978000008"/>
    <n v="20443541.766800001"/>
  </r>
  <r>
    <s v="Y3"/>
    <s v="M2"/>
    <s v="Y3-M2"/>
    <x v="6"/>
    <s v="South"/>
    <n v="5558.5011999999997"/>
    <n v="726009240.46819997"/>
    <n v="140178897.07359999"/>
    <n v="145596989.28"/>
    <n v="11265760.481699999"/>
    <n v="47837215.933700003"/>
    <n v="43982305.452200003"/>
    <n v="9911995.4418000001"/>
    <n v="11289215.637599999"/>
    <n v="24704398.7423"/>
  </r>
  <r>
    <s v="Y3"/>
    <s v="M2"/>
    <s v="Y3-M2"/>
    <x v="6"/>
    <s v="Central"/>
    <n v="462.87360000000001"/>
    <n v="60534480.671300001"/>
    <n v="11673130.524599999"/>
    <n v="12124310.342399999"/>
    <n v="938134.41350000002"/>
    <n v="3983553.04"/>
    <n v="3662542.7122"/>
    <n v="825402.54079999996"/>
    <n v="940087.92929999996"/>
    <n v="2057211.7501000001"/>
  </r>
  <r>
    <s v="Y3"/>
    <s v="M2"/>
    <s v="Y3-M2"/>
    <x v="6"/>
    <s v="North"/>
    <n v="3083.4132"/>
    <n v="403875451.41170001"/>
    <n v="77760072.969600007"/>
    <n v="80765599.814400002"/>
    <n v="6249345.4686000003"/>
    <n v="26536272.594700001"/>
    <n v="24397875.671500001"/>
    <n v="5498384.6335000005"/>
    <n v="6262356.5710000005"/>
    <n v="13704030.3562"/>
  </r>
  <r>
    <s v="Y3"/>
    <s v="M2"/>
    <s v="Y3-M2"/>
    <x v="6"/>
    <s v="North"/>
    <n v="364.0308"/>
    <n v="47691329.037699997"/>
    <n v="9180431.2369999997"/>
    <n v="9535266.2207999993"/>
    <n v="737804.85730000003"/>
    <n v="3132898.4846000001"/>
    <n v="2880437.2371999999"/>
    <n v="649144.70649999997"/>
    <n v="739339.98609999998"/>
    <n v="1617911.3243"/>
  </r>
  <r>
    <s v="Y3"/>
    <s v="M2"/>
    <s v="Y3-M2"/>
    <x v="6"/>
    <s v="South"/>
    <n v="25192.056400000001"/>
    <n v="4199867100.2728"/>
    <n v="825908441.94000006"/>
    <n v="698572054.40639997"/>
    <n v="51058309.066100001"/>
    <n v="267525333.68599999"/>
    <n v="199335158.82890001"/>
    <n v="44922819.879199997"/>
    <n v="56166226.952"/>
    <n v="66178523.3627"/>
  </r>
  <r>
    <s v="Y3"/>
    <s v="M2"/>
    <s v="Y3-M2"/>
    <x v="6"/>
    <s v="South"/>
    <n v="8490.0339999999997"/>
    <n v="1413745208.7814"/>
    <n v="278341340.60960001"/>
    <n v="235427405.7024"/>
    <n v="17207281.333900001"/>
    <n v="90159340.023399994"/>
    <n v="67178409.296200007"/>
    <n v="15139544.866599999"/>
    <n v="18928711.8488"/>
    <n v="22302979.339899998"/>
  </r>
  <r>
    <s v="Y3"/>
    <s v="M2"/>
    <s v="Y3-M2"/>
    <x v="6"/>
    <s v="South"/>
    <n v="8145.2896000000001"/>
    <n v="1357106387.8292"/>
    <n v="267039074.87979999"/>
    <n v="225867694.56"/>
    <n v="16508565.928400001"/>
    <n v="86498350.258100003"/>
    <n v="64450578.005400002"/>
    <n v="14524791.932600001"/>
    <n v="18160096.857500002"/>
    <n v="21397349.606199998"/>
  </r>
  <r>
    <s v="Y3"/>
    <s v="M2"/>
    <s v="Y3-M2"/>
    <x v="6"/>
    <s v="Central"/>
    <n v="436.35480000000001"/>
    <n v="72775159.643299997"/>
    <n v="14305665.109200001"/>
    <n v="12100055.136"/>
    <n v="884388.1263"/>
    <n v="4633840.1924000001"/>
    <n v="3452709.5359999998"/>
    <n v="778113.85349999997"/>
    <n v="972862.33169999998"/>
    <n v="1146286.5859999999"/>
  </r>
  <r>
    <s v="Y3"/>
    <s v="M2"/>
    <s v="Y3-M2"/>
    <x v="6"/>
    <s v="North"/>
    <n v="1682.7384"/>
    <n v="280989287.4429"/>
    <n v="55167701.585199997"/>
    <n v="46662090.816"/>
    <n v="3410509.6118000001"/>
    <n v="17869726.266800001"/>
    <n v="13314868.818399999"/>
    <n v="3000682.1534000002"/>
    <n v="3751701.1464"/>
    <n v="4420486.3925999999"/>
  </r>
  <r>
    <s v="Y3"/>
    <s v="M2"/>
    <s v="Y3-M2"/>
    <x v="6"/>
    <s v="North"/>
    <n v="451.6232"/>
    <n v="75425162.642700002"/>
    <n v="14806231.805"/>
    <n v="12523445.1456"/>
    <n v="915332.54399999999"/>
    <n v="4795981.9303000001"/>
    <n v="3573522.5769000002"/>
    <n v="805340.67350000003"/>
    <n v="1006903.5550000001"/>
    <n v="1186396.0614"/>
  </r>
  <r>
    <s v="Y3"/>
    <s v="M2"/>
    <s v="Y3-M2"/>
    <x v="6"/>
    <s v="South"/>
    <n v="2754.7408"/>
    <n v="360083028.78979999"/>
    <n v="72735348.227599993"/>
    <n v="74719417.3248"/>
    <n v="5583203.9847999997"/>
    <n v="29395422.9384"/>
    <n v="21797216.002599999"/>
    <n v="4912291.51"/>
    <n v="6466364.1416999996"/>
    <n v="20495336.103"/>
  </r>
  <r>
    <s v="Y3"/>
    <s v="M2"/>
    <s v="Y3-M2"/>
    <x v="6"/>
    <s v="South"/>
    <n v="932.9796"/>
    <n v="121770780.85420001"/>
    <n v="24634113.074200001"/>
    <n v="25306081.4016"/>
    <n v="1890928.1481999999"/>
    <n v="9955684.3731999993"/>
    <n v="7382312.6542999996"/>
    <n v="1663701.9961999999"/>
    <n v="2190037.5636999998"/>
    <n v="6941390.0861999998"/>
  </r>
  <r>
    <s v="Y3"/>
    <s v="M2"/>
    <s v="Y3-M2"/>
    <x v="6"/>
    <s v="South"/>
    <n v="312.60039999999998"/>
    <n v="40829482.136500001"/>
    <n v="8253806.9403999997"/>
    <n v="8478953.2415999994"/>
    <n v="633566.31920000003"/>
    <n v="3335711.6461999998"/>
    <n v="2473488.0469999998"/>
    <n v="557433.31310000003"/>
    <n v="733785.19579999999"/>
    <n v="2325754.3010999998"/>
  </r>
  <r>
    <s v="Y3"/>
    <s v="M2"/>
    <s v="Y3-M2"/>
    <x v="6"/>
    <s v="Central"/>
    <n v="212.15039999999999"/>
    <n v="27744967.523200002"/>
    <n v="5601555.1852000002"/>
    <n v="5754354.0672000004"/>
    <n v="429978.99790000002"/>
    <n v="2263824.8703999999"/>
    <n v="1678665.4098"/>
    <n v="378309.49790000002"/>
    <n v="497993.03779999999"/>
    <n v="1578403.9473000001"/>
  </r>
  <r>
    <s v="Y3"/>
    <s v="M2"/>
    <s v="Y3-M2"/>
    <x v="6"/>
    <s v="North"/>
    <n v="1350.8516"/>
    <n v="176938855.3687"/>
    <n v="35667479.516800001"/>
    <n v="36640414.502400003"/>
    <n v="2737855.0838000001"/>
    <n v="14414733.360400001"/>
    <n v="10688774.825099999"/>
    <n v="2408857.0677999998"/>
    <n v="3170932.9410999999"/>
    <n v="10050367.5581"/>
  </r>
  <r>
    <s v="Y3"/>
    <s v="M2"/>
    <s v="Y3-M2"/>
    <x v="6"/>
    <s v="North"/>
    <n v="278.8492"/>
    <n v="36531768.238799997"/>
    <n v="7362650.3251999998"/>
    <n v="7563488.4479999999"/>
    <n v="565161.95369999995"/>
    <n v="2975557.6894999999"/>
    <n v="2206427.6409"/>
    <n v="497247.71120000002"/>
    <n v="654559.0307"/>
    <n v="2074644.5822000001"/>
  </r>
  <r>
    <s v="Y3"/>
    <s v="M2"/>
    <s v="Y3-M2"/>
    <x v="6"/>
    <s v="South"/>
    <n v="4399.71"/>
    <n v="733493052.14450002"/>
    <n v="151019207.2098"/>
    <n v="119820288.2304"/>
    <n v="8917166.6829000004"/>
    <n v="44320481.497199997"/>
    <n v="34813231.509400003"/>
    <n v="7845623.1087999996"/>
    <n v="13495689.3519"/>
    <n v="11446641.9047"/>
  </r>
  <r>
    <s v="Y3"/>
    <s v="M2"/>
    <s v="Y3-M2"/>
    <x v="6"/>
    <s v="South"/>
    <n v="1237.5440000000001"/>
    <n v="206073621.48820001"/>
    <n v="42478461.877800003"/>
    <n v="33702875.366400003"/>
    <n v="2508208.128"/>
    <n v="12466400.275"/>
    <n v="9792214.8903000001"/>
    <n v="2206805.4040999999"/>
    <n v="3796047.7812000001"/>
    <n v="3219694.7093000002"/>
  </r>
  <r>
    <s v="Y3"/>
    <s v="M2"/>
    <s v="Y3-M2"/>
    <x v="6"/>
    <s v="South"/>
    <n v="1111.3788"/>
    <n v="185169517.86559999"/>
    <n v="38147865.217"/>
    <n v="30266933.145599999"/>
    <n v="2252501.5377000002"/>
    <n v="11195475.052200001"/>
    <n v="8793917.6579999998"/>
    <n v="1981825.8921000001"/>
    <n v="3409048.1047999999"/>
    <n v="2891453.1058"/>
  </r>
  <r>
    <s v="Y3"/>
    <s v="M2"/>
    <s v="Y3-M2"/>
    <x v="6"/>
    <s v="Central"/>
    <n v="65.0916"/>
    <n v="10855960.051899999"/>
    <n v="2234257.1242"/>
    <n v="1772683.872"/>
    <n v="131925.19070000001"/>
    <n v="655700.27419999999"/>
    <n v="515045.06890000001"/>
    <n v="116072.2323"/>
    <n v="199662.25339999999"/>
    <n v="169347.57889999999"/>
  </r>
  <r>
    <s v="Y3"/>
    <s v="M2"/>
    <s v="Y3-M2"/>
    <x v="6"/>
    <s v="North"/>
    <n v="127.7724"/>
    <n v="21335857.796500001"/>
    <n v="4385763.2186000003"/>
    <n v="3479712.1151999999"/>
    <n v="258963.11240000001"/>
    <n v="1287115.3530999999"/>
    <n v="1011014.3945000001"/>
    <n v="227845.49299999999"/>
    <n v="391929.60859999998"/>
    <n v="332423.02519999997"/>
  </r>
  <r>
    <s v="Y3"/>
    <s v="M2"/>
    <s v="Y3-M2"/>
    <x v="6"/>
    <s v="South"/>
    <n v="3826.7431999999999"/>
    <n v="637971490.18589997"/>
    <n v="144480064.72979999"/>
    <n v="107956413.5616"/>
    <n v="7755898.3579000002"/>
    <n v="37468407.211999997"/>
    <n v="30279563.186799999"/>
    <n v="6823900.8664999995"/>
    <n v="1447381.8176"/>
    <n v="9775378.9748999998"/>
  </r>
  <r>
    <s v="Y3"/>
    <s v="M2"/>
    <s v="Y3-M2"/>
    <x v="6"/>
    <s v="South"/>
    <n v="792.34960000000001"/>
    <n v="131940644.92129999"/>
    <n v="29915444.196400002"/>
    <n v="22353007.660799999"/>
    <n v="1605904.1583"/>
    <n v="7758053.2362000002"/>
    <n v="6269560.9622"/>
    <n v="1412928.6549"/>
    <n v="299688.88540000003"/>
    <n v="2024049.4896"/>
  </r>
  <r>
    <s v="Y3"/>
    <s v="M2"/>
    <s v="Y3-M2"/>
    <x v="6"/>
    <s v="South"/>
    <n v="921.72919999999999"/>
    <n v="153571540.80950001"/>
    <n v="34800217.512999997"/>
    <n v="26002941.542399999"/>
    <n v="1868126.2786999999"/>
    <n v="9024834.7484000009"/>
    <n v="7293292.5190000003"/>
    <n v="1643640.1288999999"/>
    <n v="348623.88589999999"/>
    <n v="2354548.4427"/>
  </r>
  <r>
    <s v="Y3"/>
    <s v="M2"/>
    <s v="Y3-M2"/>
    <x v="6"/>
    <s v="Central"/>
    <n v="324.65440000000001"/>
    <n v="54145787.5035"/>
    <n v="12257444.091"/>
    <n v="9158838.9888000004"/>
    <n v="657997.69259999995"/>
    <n v="3178756.0926999999"/>
    <n v="2568866.7634000001"/>
    <n v="578928.17099999997"/>
    <n v="122793.4175"/>
    <n v="829326.56570000004"/>
  </r>
  <r>
    <s v="Y3"/>
    <s v="M2"/>
    <s v="Y3-M2"/>
    <x v="6"/>
    <s v="North"/>
    <n v="955.48040000000003"/>
    <n v="159549317.21560001"/>
    <n v="36074505.581799999"/>
    <n v="26955097.728"/>
    <n v="1936531.8872"/>
    <n v="9355299.4908000007"/>
    <n v="7560352.9250999996"/>
    <n v="1703825.7308"/>
    <n v="361389.53820000001"/>
    <n v="2440765.5608999999"/>
  </r>
  <r>
    <s v="Y3"/>
    <s v="M2"/>
    <s v="Y3-M2"/>
    <x v="6"/>
    <s v="North"/>
    <n v="204.91800000000001"/>
    <n v="34223163.232100002"/>
    <n v="7736753.1934000002"/>
    <n v="5780951.1935999999"/>
    <n v="415319.67660000001"/>
    <n v="2006393.0782999999"/>
    <n v="1621438.1799000001"/>
    <n v="365412.58319999999"/>
    <n v="77505.746199999994"/>
    <n v="523461.07490000001"/>
  </r>
  <r>
    <s v="Y3"/>
    <s v="M2"/>
    <s v="Y3-M2"/>
    <x v="6"/>
    <s v="South"/>
    <n v="2893.7636000000002"/>
    <n v="482430778.11479998"/>
    <n v="85967807.160400003"/>
    <n v="83085462.470400006"/>
    <n v="5864970.2096999995"/>
    <n v="30730126.2115"/>
    <n v="22897250.532499999"/>
    <n v="5160198.8702999996"/>
    <n v="0"/>
    <n v="9674593.9137999993"/>
  </r>
  <r>
    <s v="Y3"/>
    <s v="M2"/>
    <s v="Y3-M2"/>
    <x v="6"/>
    <s v="South"/>
    <n v="668.59519999999998"/>
    <n v="111333300.1953"/>
    <n v="19862598.354400001"/>
    <n v="19196641.8816"/>
    <n v="1355083.5941000001"/>
    <n v="7100101.3629000001"/>
    <n v="5290339.4731999999"/>
    <n v="1192248.1144000001"/>
    <n v="0"/>
    <n v="2235285.2363999998"/>
  </r>
  <r>
    <s v="Y3"/>
    <s v="M2"/>
    <s v="Y3-M2"/>
    <x v="6"/>
    <s v="South"/>
    <n v="394.56760000000003"/>
    <n v="65739875.016800001"/>
    <n v="11721797.869000001"/>
    <n v="11328786.489600001"/>
    <n v="799694.93559999997"/>
    <n v="4190083.8572"/>
    <n v="3122063.3188999998"/>
    <n v="703598.34640000004"/>
    <n v="0"/>
    <n v="1319140.6864"/>
  </r>
  <r>
    <s v="Y3"/>
    <s v="M2"/>
    <s v="Y3-M2"/>
    <x v="6"/>
    <s v="Central"/>
    <n v="227.4188"/>
    <n v="37928866.930399999"/>
    <n v="6756148.2803999996"/>
    <n v="6529626.4128"/>
    <n v="460923.41560000001"/>
    <n v="2415058.5164999999"/>
    <n v="1799478.4506000001"/>
    <n v="405536.31780000002"/>
    <n v="0"/>
    <n v="760319.37730000005"/>
  </r>
  <r>
    <s v="Y3"/>
    <s v="M2"/>
    <s v="Y3-M2"/>
    <x v="6"/>
    <s v="North"/>
    <n v="750.56240000000003"/>
    <n v="125331456.41760001"/>
    <n v="22297676.479800001"/>
    <n v="21550075.468800001"/>
    <n v="1521210.9676000001"/>
    <n v="7970546.4819999998"/>
    <n v="5938914.7451999998"/>
    <n v="1338413.1477000001"/>
    <n v="0"/>
    <n v="2509322.6091"/>
  </r>
  <r>
    <s v="Y3"/>
    <s v="M2"/>
    <s v="Y3-M2"/>
    <x v="6"/>
    <s v="North"/>
    <n v="233.04400000000001"/>
    <n v="38920460.286700003"/>
    <n v="6923261.0250000004"/>
    <n v="6691137.0240000002"/>
    <n v="472324.9718"/>
    <n v="2474794.9462000001"/>
    <n v="1843988.5183000001"/>
    <n v="415567.25140000001"/>
    <n v="0"/>
    <n v="779125.86369999999"/>
  </r>
  <r>
    <s v="Y3"/>
    <s v="M2"/>
    <s v="Y3-M2"/>
    <x v="5"/>
    <s v="South"/>
    <n v="290.90320000000003"/>
    <n v="53733891.402599998"/>
    <n v="13953057.1306"/>
    <n v="11774540.063999999"/>
    <n v="589592.08420000004"/>
    <n v="8346721.0072999997"/>
    <n v="2301806.3572999998"/>
    <n v="518742.56900000002"/>
    <n v="792490.42370000004"/>
    <n v="431868.39179999998"/>
  </r>
  <r>
    <s v="Y3"/>
    <s v="M2"/>
    <s v="Y3-M2"/>
    <x v="5"/>
    <s v="South"/>
    <n v="91.610399999999998"/>
    <n v="16903785.8682"/>
    <n v="4394056.8543999996"/>
    <n v="3708004.0512000001"/>
    <n v="185672.72080000001"/>
    <n v="2628525.4001000002"/>
    <n v="724878.24509999994"/>
    <n v="163360.91949999999"/>
    <n v="249568.8075"/>
    <n v="136002.75320000001"/>
  </r>
  <r>
    <s v="Y3"/>
    <s v="M2"/>
    <s v="Y3-M2"/>
    <x v="5"/>
    <s v="South"/>
    <n v="32.947600000000001"/>
    <n v="6082537.0691999998"/>
    <n v="1580318.2187999999"/>
    <n v="1333580.5632"/>
    <n v="66777.347399999999"/>
    <n v="945346.85439999995"/>
    <n v="260701.82500000001"/>
    <n v="58752.611400000002"/>
    <n v="89757.202699999994"/>
    <n v="48913.270900000003"/>
  </r>
  <r>
    <s v="Y3"/>
    <s v="M2"/>
    <s v="Y3-M2"/>
    <x v="5"/>
    <s v="Central"/>
    <n v="30.536799999999999"/>
    <n v="5642583.0170999998"/>
    <n v="1464685.3529999999"/>
    <n v="1236000.8256000001"/>
    <n v="61890.078300000001"/>
    <n v="876175.13340000005"/>
    <n v="241626.08170000001"/>
    <n v="54453.639799999997"/>
    <n v="83189.602499999994"/>
    <n v="45334.251100000001"/>
  </r>
  <r>
    <s v="Y3"/>
    <s v="M2"/>
    <s v="Y3-M2"/>
    <x v="5"/>
    <s v="North"/>
    <n v="39.376399999999997"/>
    <n v="7283981.9106999999"/>
    <n v="1888674.1184"/>
    <n v="1593791.0976"/>
    <n v="79807.164600000004"/>
    <n v="1129804.7771999999"/>
    <n v="311570.47379999998"/>
    <n v="70216.535600000003"/>
    <n v="107270.80319999999"/>
    <n v="58457.323799999998"/>
  </r>
  <r>
    <s v="Y3"/>
    <s v="M2"/>
    <s v="Y3-M2"/>
    <x v="5"/>
    <s v="North"/>
    <n v="18.482800000000001"/>
    <n v="3419486.0247"/>
    <n v="886521.02399999998"/>
    <n v="748105.28639999998"/>
    <n v="37459.947800000002"/>
    <n v="530316.5281"/>
    <n v="146247.3652"/>
    <n v="32958.781999999999"/>
    <n v="50351.601499999997"/>
    <n v="27439.151999999998"/>
  </r>
  <r>
    <s v="Y3"/>
    <s v="M2"/>
    <s v="Y3-M2"/>
    <x v="5"/>
    <s v="South"/>
    <n v="448.40879999999999"/>
    <n v="82827377.297299996"/>
    <n v="20610988.623599999"/>
    <n v="18150878.169599999"/>
    <n v="908818.25679999997"/>
    <n v="12865940.1162"/>
    <n v="3548088.2524999999"/>
    <n v="799608.71140000003"/>
    <n v="496888.43670000002"/>
    <n v="780117.32429999998"/>
  </r>
  <r>
    <s v="Y3"/>
    <s v="M2"/>
    <s v="Y3-M2"/>
    <x v="5"/>
    <s v="South"/>
    <n v="115.7184"/>
    <n v="21352149.3561"/>
    <n v="5318965.4731999999"/>
    <n v="4684097.4144000001"/>
    <n v="234532.98190000001"/>
    <n v="3320242.6105999998"/>
    <n v="915635.67810000002"/>
    <n v="206350.63519999999"/>
    <n v="128229.274"/>
    <n v="201320.5998"/>
  </r>
  <r>
    <s v="Y3"/>
    <s v="M2"/>
    <s v="Y3-M2"/>
    <x v="5"/>
    <s v="South"/>
    <n v="54.644799999999996"/>
    <n v="10088110.319399999"/>
    <n v="2511734.0049999999"/>
    <n v="2211935.1743999999"/>
    <n v="110752.8253"/>
    <n v="1567892.3439"/>
    <n v="432383.51459999999"/>
    <n v="97443.355500000005"/>
    <n v="60552.712699999996"/>
    <n v="95068.061000000002"/>
  </r>
  <r>
    <s v="Y3"/>
    <s v="M2"/>
    <s v="Y3-M2"/>
    <x v="5"/>
    <s v="Central"/>
    <n v="49.019599999999997"/>
    <n v="9057831.8680000007"/>
    <n v="2253172.5315999999"/>
    <n v="1984236"/>
    <n v="99350.026100000003"/>
    <n v="1406491.6614000001"/>
    <n v="387873.44699999999"/>
    <n v="87412.421900000001"/>
    <n v="54319.345200000003"/>
    <n v="85281.642999999996"/>
  </r>
  <r>
    <s v="Y3"/>
    <s v="M2"/>
    <s v="Y3-M2"/>
    <x v="5"/>
    <s v="North"/>
    <n v="78.752799999999993"/>
    <n v="14567963.025900001"/>
    <n v="3619851.0828"/>
    <n v="3187788.4416"/>
    <n v="159613.0863"/>
    <n v="2259609.5545000001"/>
    <n v="623140.94759999996"/>
    <n v="140433.07120000001"/>
    <n v="87267.144799999995"/>
    <n v="137009.85269999999"/>
  </r>
  <r>
    <s v="Y3"/>
    <s v="M2"/>
    <s v="Y3-M2"/>
    <x v="5"/>
    <s v="North"/>
    <n v="34.5548"/>
    <n v="6392954.2085999995"/>
    <n v="1588301.6486"/>
    <n v="1398724.5120000001"/>
    <n v="70033.869500000001"/>
    <n v="991461.33510000003"/>
    <n v="273418.98719999997"/>
    <n v="61618.592499999999"/>
    <n v="38290.686000000002"/>
    <n v="60116.567999999999"/>
  </r>
  <r>
    <s v="Y3"/>
    <s v="M2"/>
    <s v="Y3-M2"/>
    <x v="0"/>
    <s v="South"/>
    <n v="7369.8155999999999"/>
    <n v="1017246673.8846999"/>
    <n v="190953112.10620001"/>
    <n v="280235188.6656"/>
    <n v="14936863.9528"/>
    <n v="22559096.2141"/>
    <n v="58314547.246200003"/>
    <n v="13141956.0787"/>
    <n v="10886766.614399999"/>
    <n v="22145440.5847"/>
  </r>
  <r>
    <s v="Y3"/>
    <s v="M2"/>
    <s v="Y3-M2"/>
    <x v="0"/>
    <s v="South"/>
    <n v="1211.8288"/>
    <n v="161793337.54120001"/>
    <n v="31398680.663600001"/>
    <n v="46079452.608000003"/>
    <n v="2456088.8588999999"/>
    <n v="3709422.8646"/>
    <n v="9588740.2951999996"/>
    <n v="2160949.7074000002"/>
    <n v="1790125.8374000001"/>
    <n v="3641404.9070000001"/>
  </r>
  <r>
    <s v="Y3"/>
    <s v="M2"/>
    <s v="Y3-M2"/>
    <x v="0"/>
    <s v="South"/>
    <n v="672.61320000000001"/>
    <n v="101183113.6082"/>
    <n v="17427516.252"/>
    <n v="25575930.412799999"/>
    <n v="1363227.3853"/>
    <n v="2058877.2796"/>
    <n v="5322132.3787000002"/>
    <n v="1199413.067"/>
    <n v="993591.0649"/>
    <n v="2021124.6068"/>
  </r>
  <r>
    <s v="Y3"/>
    <s v="M2"/>
    <s v="Y3-M2"/>
    <x v="0"/>
    <s v="Central"/>
    <n v="670.20240000000001"/>
    <n v="98860061.954799995"/>
    <n v="17365052.694600001"/>
    <n v="25484260.972800002"/>
    <n v="1358340.1162"/>
    <n v="2051497.7911"/>
    <n v="5303056.6354"/>
    <n v="1195114.0955000001"/>
    <n v="990029.80660000001"/>
    <n v="2013880.4325999999"/>
  </r>
  <r>
    <s v="Y3"/>
    <s v="M2"/>
    <s v="Y3-M2"/>
    <x v="0"/>
    <s v="North"/>
    <n v="3989.0704000000001"/>
    <n v="554607004.56079996"/>
    <n v="103357458.3954"/>
    <n v="151683292.20480001"/>
    <n v="8084897.8256999999"/>
    <n v="12210593.567399999"/>
    <n v="31563996.568500001"/>
    <n v="7113364.9519999996"/>
    <n v="5892695.3957000002"/>
    <n v="11986693.6062"/>
  </r>
  <r>
    <s v="Y3"/>
    <s v="M2"/>
    <s v="Y3-M2"/>
    <x v="0"/>
    <s v="North"/>
    <n v="404.21080000000001"/>
    <n v="57013478.293499999"/>
    <n v="10473166.2226"/>
    <n v="15370002.067199999"/>
    <n v="819239.04"/>
    <n v="1237294.2313999999"/>
    <n v="3198366.2921000002"/>
    <n v="720794.23259999999"/>
    <n v="597104.30779999995"/>
    <n v="1214606.5438999999"/>
  </r>
  <r>
    <s v="Y3"/>
    <s v="M2"/>
    <s v="Y3-M2"/>
    <x v="0"/>
    <s v="South"/>
    <n v="425.1044"/>
    <n v="58919462.679899998"/>
    <n v="11840671.194399999"/>
    <n v="15480484.800000001"/>
    <n v="861585.01390000002"/>
    <n v="1521765.138"/>
    <n v="3363689.4005999998"/>
    <n v="758051.98620000004"/>
    <n v="627968.54639999999"/>
    <n v="1277389.3870999999"/>
  </r>
  <r>
    <s v="Y3"/>
    <s v="M2"/>
    <s v="Y3-M2"/>
    <x v="0"/>
    <s v="South"/>
    <n v="94.021199999999993"/>
    <n v="10368638.119200001"/>
    <n v="2618825.0702"/>
    <n v="3423850.0416000001"/>
    <n v="190558.7469"/>
    <n v="336571.87359999999"/>
    <n v="743953.98840000003"/>
    <n v="167659.89110000001"/>
    <n v="138889.0736"/>
    <n v="282522.79450000002"/>
  </r>
  <r>
    <s v="Y3"/>
    <s v="M2"/>
    <s v="Y3-M2"/>
    <x v="0"/>
    <s v="South"/>
    <n v="24.9116"/>
    <n v="3289332.5499"/>
    <n v="693876.73479999998"/>
    <n v="907174.00320000004"/>
    <n v="50489.765099999997"/>
    <n v="89177.163100000005"/>
    <n v="197116.014"/>
    <n v="44422.706200000001"/>
    <n v="36799.669099999999"/>
    <n v="74856.466899999999"/>
  </r>
  <r>
    <s v="Y3"/>
    <s v="M2"/>
    <s v="Y3-M2"/>
    <x v="0"/>
    <s v="Central"/>
    <n v="17.679200000000002"/>
    <n v="2346158.8097999999"/>
    <n v="492428.163"/>
    <n v="643800.49919999996"/>
    <n v="35830.443800000001"/>
    <n v="63287.019"/>
    <n v="139888.78409999999"/>
    <n v="31525.791499999999"/>
    <n v="26115.894199999999"/>
    <n v="53123.944300000003"/>
  </r>
  <r>
    <s v="Y3"/>
    <s v="M2"/>
    <s v="Y3-M2"/>
    <x v="0"/>
    <s v="North"/>
    <n v="241.08"/>
    <n v="29567161.517999999"/>
    <n v="6714936.2202000003"/>
    <n v="8779103.9423999991"/>
    <n v="488612.55410000001"/>
    <n v="863004.80420000001"/>
    <n v="1907574.3293000001"/>
    <n v="429897.15659999999"/>
    <n v="356125.8297"/>
    <n v="724417.42180000001"/>
  </r>
  <r>
    <s v="Y3"/>
    <s v="M2"/>
    <s v="Y3-M2"/>
    <x v="0"/>
    <s v="North"/>
    <n v="36.965600000000002"/>
    <n v="5013121.6425000001"/>
    <n v="1029623.0288"/>
    <n v="1346130.1055999999"/>
    <n v="74919.895600000003"/>
    <n v="132327.40330000001"/>
    <n v="292494.73050000001"/>
    <n v="65917.563999999998"/>
    <n v="54605.960599999999"/>
    <n v="111077.338"/>
  </r>
  <r>
    <s v="Y3"/>
    <s v="M2"/>
    <s v="Y3-M2"/>
    <x v="1"/>
    <s v="North"/>
    <n v="0.80359999999999998"/>
    <n v="72612.717399999994"/>
    <n v="20812.436399999999"/>
    <n v="21814.886399999999"/>
    <n v="1629.5039999999999"/>
    <n v="2741.8018999999999"/>
    <n v="6358.5811000000003"/>
    <n v="1432.9905000000001"/>
    <n v="0"/>
    <n v="4542.1652999999997"/>
  </r>
  <r>
    <s v="Y3"/>
    <s v="M2"/>
    <s v="Y3-M2"/>
    <x v="1"/>
    <s v="South"/>
    <n v="788.33159999999998"/>
    <n v="85511856.858099997"/>
    <n v="24128446.273600001"/>
    <n v="18150012.249600001"/>
    <n v="1597760.3672"/>
    <n v="3178745.3708000001"/>
    <n v="6237768.0568000004"/>
    <n v="1405763.7021999999"/>
    <n v="1100813.3842"/>
    <n v="3687299.4410999999"/>
  </r>
  <r>
    <s v="Y3"/>
    <s v="M2"/>
    <s v="Y3-M2"/>
    <x v="1"/>
    <s v="South"/>
    <n v="567.34159999999997"/>
    <n v="61347843.029100001"/>
    <n v="17364610.452199999"/>
    <n v="13062088.32"/>
    <n v="1149866.7688"/>
    <n v="2287659.7672999999"/>
    <n v="4489158.2549000001"/>
    <n v="1011691.3086"/>
    <n v="792226.55379999999"/>
    <n v="2653652.8088000002"/>
  </r>
  <r>
    <s v="Y3"/>
    <s v="M2"/>
    <s v="Y3-M2"/>
    <x v="1"/>
    <s v="South"/>
    <n v="424.30079999999998"/>
    <n v="45967089.655900002"/>
    <n v="12986564.204399999"/>
    <n v="9768815.0784000009"/>
    <n v="859956.75280000002"/>
    <n v="1710884.3585999999"/>
    <n v="3357330.8195000002"/>
    <n v="756618.99569999997"/>
    <n v="592486.71440000006"/>
    <n v="1984601.5341"/>
  </r>
  <r>
    <s v="Y3"/>
    <s v="M2"/>
    <s v="Y3-M2"/>
    <x v="1"/>
    <s v="Central"/>
    <n v="658.14840000000004"/>
    <n v="72943540.763899997"/>
    <n v="20143932.129799999"/>
    <n v="15152763.9936"/>
    <n v="1333909.9857000001"/>
    <n v="2653814.9426000002"/>
    <n v="5207677.9188999999"/>
    <n v="1173619.2376000001"/>
    <n v="919027.68770000001"/>
    <n v="3078387.6068000002"/>
  </r>
  <r>
    <s v="Y3"/>
    <s v="M2"/>
    <s v="Y3-M2"/>
    <x v="1"/>
    <s v="North"/>
    <n v="114.1112"/>
    <n v="12382484.2772"/>
    <n v="3492598.2184000001"/>
    <n v="2627219.3856000002"/>
    <n v="231276.45980000001"/>
    <n v="460124.20250000001"/>
    <n v="902918.5159"/>
    <n v="203484.65410000001"/>
    <n v="159343.01790000001"/>
    <n v="533737.53379999998"/>
  </r>
  <r>
    <s v="Y3"/>
    <s v="M2"/>
    <s v="Y3-M2"/>
    <x v="1"/>
    <s v="North"/>
    <n v="208.13239999999999"/>
    <n v="22574878.716899998"/>
    <n v="6370302.9220000003"/>
    <n v="4791899.7312000003"/>
    <n v="421835.20669999998"/>
    <n v="839240.62289999996"/>
    <n v="1646872.5042999999"/>
    <n v="371144.54519999999"/>
    <n v="290632.6876"/>
    <n v="973507.19189999998"/>
  </r>
  <r>
    <s v="Y3"/>
    <s v="M2"/>
    <s v="Y3-M2"/>
    <x v="1"/>
    <s v="South"/>
    <n v="2197.0423999999998"/>
    <n v="303387091.9113"/>
    <n v="129317087.2754"/>
    <n v="58147467.129600003"/>
    <n v="4452882.5634000003"/>
    <n v="14180961.702099999"/>
    <n v="17384360.720899999"/>
    <n v="3917796.0876000002"/>
    <n v="1798437.639"/>
    <n v="13313230.764699999"/>
  </r>
  <r>
    <s v="Y3"/>
    <s v="M2"/>
    <s v="Y3-M2"/>
    <x v="1"/>
    <s v="South"/>
    <n v="211.3468"/>
    <n v="31238220.628699999"/>
    <n v="12439793.517999999"/>
    <n v="5593555.8720000004"/>
    <n v="428349.4939"/>
    <n v="1364152.4972999999"/>
    <n v="1672306.8287"/>
    <n v="376876.5073"/>
    <n v="173002.59659999999"/>
    <n v="1280680.2089"/>
  </r>
  <r>
    <s v="Y3"/>
    <s v="M2"/>
    <s v="Y3-M2"/>
    <x v="1"/>
    <s v="South"/>
    <n v="106.8788"/>
    <n v="16847440.047899999"/>
    <n v="6290846.4390000002"/>
    <n v="2828681.1839999999"/>
    <n v="216618.38149999999"/>
    <n v="689856.58609999996"/>
    <n v="845691.28599999996"/>
    <n v="190587.73939999999"/>
    <n v="87488.005099999995"/>
    <n v="647644.36419999995"/>
  </r>
  <r>
    <s v="Y3"/>
    <s v="M2"/>
    <s v="Y3-M2"/>
    <x v="1"/>
    <s v="Central"/>
    <n v="22.500800000000002"/>
    <n v="3384859.1016000002"/>
    <n v="1324388.7239999999"/>
    <n v="595511.28960000002"/>
    <n v="45603.738899999997"/>
    <n v="145232.96549999999"/>
    <n v="178040.27069999999"/>
    <n v="40123.734600000003"/>
    <n v="18418.527399999999"/>
    <n v="136346.1819"/>
  </r>
  <r>
    <s v="Y3"/>
    <s v="M2"/>
    <s v="Y3-M2"/>
    <x v="1"/>
    <s v="North"/>
    <n v="954.67679999999996"/>
    <n v="84451024.771300003"/>
    <n v="56191916.689400002"/>
    <n v="25266711.955200002"/>
    <n v="1934902.3832"/>
    <n v="6162027.2501999997"/>
    <n v="7553994.3439999996"/>
    <n v="1702392.7402999999"/>
    <n v="781471.8051"/>
    <n v="5784973.7193"/>
  </r>
  <r>
    <s v="Y3"/>
    <s v="M2"/>
    <s v="Y3-M2"/>
    <x v="1"/>
    <s v="North"/>
    <n v="16.071999999999999"/>
    <n v="2370317.7017999999"/>
    <n v="945991.49120000005"/>
    <n v="425365.0944"/>
    <n v="32573.921699999999"/>
    <n v="103737.8325"/>
    <n v="127171.622"/>
    <n v="28659.810399999998"/>
    <n v="13156.091"/>
    <n v="97390.13"/>
  </r>
  <r>
    <s v="Y3"/>
    <s v="M2"/>
    <s v="Y3-M2"/>
    <x v="2"/>
    <s v="South"/>
    <n v="1644.9692"/>
    <n v="1019114520.5240999"/>
    <n v="634402691.48160005"/>
    <n v="67388203.257599995"/>
    <n v="3333961.4552000002"/>
    <n v="36428053.637400001"/>
    <n v="13016015.5068"/>
    <n v="2933331.5989000001"/>
    <n v="7903947.1869999999"/>
    <n v="10109255.8968"/>
  </r>
  <r>
    <s v="Y3"/>
    <s v="M2"/>
    <s v="Y3-M2"/>
    <x v="2"/>
    <s v="South"/>
    <n v="943.42639999999994"/>
    <n v="561335578.58070004"/>
    <n v="363844044.77859998"/>
    <n v="38648632.550399996"/>
    <n v="1912101.7566"/>
    <n v="20892298.471099999"/>
    <n v="7464974.2085999995"/>
    <n v="1682330.8729999999"/>
    <n v="4533089.3979000002"/>
    <n v="5797882.9617999997"/>
  </r>
  <r>
    <s v="Y3"/>
    <s v="M2"/>
    <s v="Y3-M2"/>
    <x v="2"/>
    <s v="South"/>
    <n v="779.49199999999996"/>
    <n v="423855205.134"/>
    <n v="300620718.91240001"/>
    <n v="31932856.1664"/>
    <n v="1579845.7667"/>
    <n v="17261950.184799999"/>
    <n v="6167823.6646999996"/>
    <n v="1390000.8064999999"/>
    <n v="3745397.5433999998"/>
    <n v="4790414.3722000001"/>
  </r>
  <r>
    <s v="Y3"/>
    <s v="M2"/>
    <s v="Y3-M2"/>
    <x v="2"/>
    <s v="Central"/>
    <n v="482.16"/>
    <n v="276808132.4224"/>
    <n v="185950960.81619999"/>
    <n v="19752283.0656"/>
    <n v="977223.86529999995"/>
    <n v="10677494.9597"/>
    <n v="3815148.6586000002"/>
    <n v="859794.31330000004"/>
    <n v="2316740.7485000002"/>
    <n v="2963142.9106000001"/>
  </r>
  <r>
    <s v="Y3"/>
    <s v="M2"/>
    <s v="Y3-M2"/>
    <x v="2"/>
    <s v="North"/>
    <n v="870.29880000000003"/>
    <n v="554771671.19309998"/>
    <n v="335641482.55119997"/>
    <n v="35652869.740800001"/>
    <n v="1763888.9835999999"/>
    <n v="19272878.402199998"/>
    <n v="6886343.3287000004"/>
    <n v="1551928.7355"/>
    <n v="4181717.0510999998"/>
    <n v="5348472.9537000004"/>
  </r>
  <r>
    <s v="Y3"/>
    <s v="M2"/>
    <s v="Y3-M2"/>
    <x v="2"/>
    <s v="North"/>
    <n v="732.07960000000003"/>
    <n v="479632136.71109998"/>
    <n v="282335540.33920002"/>
    <n v="29990548.800000001"/>
    <n v="1483751.0197999999"/>
    <n v="16211996.513800001"/>
    <n v="5792667.3799000001"/>
    <n v="1305454.3657"/>
    <n v="3517584.7031999999"/>
    <n v="4499038.6527000004"/>
  </r>
  <r>
    <s v="Y3"/>
    <s v="M2"/>
    <s v="Y3-M2"/>
    <x v="3"/>
    <s v="South"/>
    <n v="1229.508"/>
    <n v="61795318.343199998"/>
    <n v="28874853.397"/>
    <n v="3939050.4"/>
    <n v="2491920.5457000001"/>
    <n v="4415383.5834999997"/>
    <n v="18844432.883200001"/>
    <n v="2192475.4989"/>
    <n v="600120.75159999996"/>
    <n v="10086921.812899999"/>
  </r>
  <r>
    <s v="Y3"/>
    <s v="M2"/>
    <s v="Y3-M2"/>
    <x v="3"/>
    <s v="South"/>
    <n v="618.77200000000005"/>
    <n v="35258573.866800003"/>
    <n v="14531789.3752"/>
    <n v="1982397.888"/>
    <n v="1254104.064"/>
    <n v="2222121.1499000001"/>
    <n v="9483799.5556000005"/>
    <n v="1103402.7021000001"/>
    <n v="302021.55469999998"/>
    <n v="5076424.7032000003"/>
  </r>
  <r>
    <s v="Y3"/>
    <s v="M2"/>
    <s v="Y3-M2"/>
    <x v="3"/>
    <s v="South"/>
    <n v="8.0359999999999996"/>
    <n v="438483.05420000001"/>
    <n v="188724.55799999999"/>
    <n v="25745.376"/>
    <n v="16286.339400000001"/>
    <n v="28858.716199999999"/>
    <n v="123166.228"/>
    <n v="14329.905199999999"/>
    <n v="3922.3579"/>
    <n v="65927.593500000003"/>
  </r>
  <r>
    <s v="Y3"/>
    <s v="M2"/>
    <s v="Y3-M2"/>
    <x v="3"/>
    <s v="Central"/>
    <n v="142.2372"/>
    <n v="7710661.9775"/>
    <n v="3340424.6765999999"/>
    <n v="455693.54879999999"/>
    <n v="288280.51199999999"/>
    <n v="510799.27730000002"/>
    <n v="2180042.2355"/>
    <n v="253639.3224"/>
    <n v="69425.733999999997"/>
    <n v="1166918.4058000001"/>
  </r>
  <r>
    <s v="Y3"/>
    <s v="M2"/>
    <s v="Y3-M2"/>
    <x v="3"/>
    <s v="North"/>
    <n v="246.70519999999999"/>
    <n v="14406527.179"/>
    <n v="5793843.1352000004"/>
    <n v="790385.01119999995"/>
    <n v="500012.86739999999"/>
    <n v="885962.58829999994"/>
    <n v="3781203.1993999998"/>
    <n v="439928.09029999998"/>
    <n v="120416.3861"/>
    <n v="2023977.1218999999"/>
  </r>
  <r>
    <s v="Y3"/>
    <s v="M2"/>
    <s v="Y3-M2"/>
    <x v="3"/>
    <s v="North"/>
    <n v="72.323999999999998"/>
    <n v="4144660.1131000002"/>
    <n v="1698521.0220000001"/>
    <n v="231708.38399999999"/>
    <n v="146583.2691"/>
    <n v="259728.4461"/>
    <n v="1108496.0519999999"/>
    <n v="128969.147"/>
    <n v="35301.220699999998"/>
    <n v="593348.3419"/>
  </r>
  <r>
    <s v="Y3"/>
    <s v="M2"/>
    <s v="Y3-M2"/>
    <x v="0"/>
    <s v="South"/>
    <n v="2420.4432000000002"/>
    <n v="365953299.83700001"/>
    <n v="62572164.497599997"/>
    <n v="89209725.753600001"/>
    <n v="4905662.1878000004"/>
    <n v="7858362.9250999996"/>
    <n v="19152046.265999999"/>
    <n v="4316167.4527000003"/>
    <n v="3575503.3303999999"/>
    <n v="7273150.915"/>
  </r>
  <r>
    <s v="Y3"/>
    <s v="M2"/>
    <s v="Y3-M2"/>
    <x v="0"/>
    <s v="South"/>
    <n v="427.51519999999999"/>
    <n v="68243373.314400002"/>
    <n v="11051922.3292"/>
    <n v="15756831.359999999"/>
    <n v="866471.04"/>
    <n v="1387997.7013000001"/>
    <n v="3382765.1439"/>
    <n v="762350.95779999997"/>
    <n v="631529.80469999998"/>
    <n v="1284633.5612999999"/>
  </r>
  <r>
    <s v="Y3"/>
    <s v="M2"/>
    <s v="Y3-M2"/>
    <x v="0"/>
    <s v="South"/>
    <n v="207.3288"/>
    <n v="33345414.288600001"/>
    <n v="5359767.1069999998"/>
    <n v="7641470.0543999998"/>
    <n v="420205.70270000002"/>
    <n v="673126.7047"/>
    <n v="1640513.9232000001"/>
    <n v="369711.55469999998"/>
    <n v="306268.21360000002"/>
    <n v="622998.9828"/>
  </r>
  <r>
    <s v="Y3"/>
    <s v="M2"/>
    <s v="Y3-M2"/>
    <x v="0"/>
    <s v="Central"/>
    <n v="190.45320000000001"/>
    <n v="30322494.642099999"/>
    <n v="4923506.9104000004"/>
    <n v="7019489.9519999996"/>
    <n v="386003.52"/>
    <n v="618337.32180000003"/>
    <n v="1506983.7201"/>
    <n v="339618.75380000001"/>
    <n v="281339.40549999999"/>
    <n v="572289.76320000004"/>
  </r>
  <r>
    <s v="Y3"/>
    <s v="M2"/>
    <s v="Y3-M2"/>
    <x v="0"/>
    <s v="North"/>
    <n v="277.24200000000002"/>
    <n v="44838512.907799996"/>
    <n v="7167130.665"/>
    <n v="10218245.664000001"/>
    <n v="561902.94570000004"/>
    <n v="900111.29119999998"/>
    <n v="2193710.4786999999"/>
    <n v="494381.73009999999"/>
    <n v="409544.70419999998"/>
    <n v="833080.03509999998"/>
  </r>
  <r>
    <s v="Y3"/>
    <s v="M2"/>
    <s v="Y3-M2"/>
    <x v="0"/>
    <s v="North"/>
    <n v="85.985200000000006"/>
    <n v="13674239.157299999"/>
    <n v="2222849.4974000002"/>
    <n v="3169136.5247999998"/>
    <n v="174272.40760000001"/>
    <n v="279164.95120000001"/>
    <n v="680368.17740000004"/>
    <n v="153329.9859"/>
    <n v="127018.2126"/>
    <n v="258375.5471"/>
  </r>
  <r>
    <s v="Y3"/>
    <s v="M2"/>
    <s v="Y3-M2"/>
    <x v="1"/>
    <s v="North"/>
    <n v="0.80359999999999998"/>
    <n v="72612.717399999994"/>
    <n v="20709.0344"/>
    <n v="22176.9984"/>
    <n v="1629.5039999999999"/>
    <n v="2852.1203999999998"/>
    <n v="6358.5811000000003"/>
    <n v="1432.9905000000001"/>
    <n v="0"/>
    <n v="4542.1652999999997"/>
  </r>
  <r>
    <s v="Y3"/>
    <s v="M2"/>
    <s v="Y3-M2"/>
    <x v="1"/>
    <s v="South"/>
    <n v="423.49720000000002"/>
    <n v="46362937.639799997"/>
    <n v="12903973.050000001"/>
    <n v="9886579.4112"/>
    <n v="858328.49179999996"/>
    <n v="1776352.4611"/>
    <n v="3350972.2384000001"/>
    <n v="755186.00520000001"/>
    <n v="591364.58050000004"/>
    <n v="1980842.8189999999"/>
  </r>
  <r>
    <s v="Y3"/>
    <s v="M2"/>
    <s v="Y3-M2"/>
    <x v="1"/>
    <s v="South"/>
    <n v="345.548"/>
    <n v="37369046.045999996"/>
    <n v="10528857.7444"/>
    <n v="8066847.7439999999"/>
    <n v="700343.66650000005"/>
    <n v="1449395.7461999999"/>
    <n v="2734189.872"/>
    <n v="616185.92449999996"/>
    <n v="482517.5894"/>
    <n v="1616247.4613999999"/>
  </r>
  <r>
    <s v="Y3"/>
    <s v="M2"/>
    <s v="Y3-M2"/>
    <x v="1"/>
    <s v="South"/>
    <n v="343.13720000000001"/>
    <n v="37163839.0634"/>
    <n v="10455400.9636"/>
    <n v="8010566.0927999998"/>
    <n v="695457.64040000003"/>
    <n v="1439283.6828999999"/>
    <n v="2715114.1286999998"/>
    <n v="611886.95299999998"/>
    <n v="479151.1876"/>
    <n v="1604971.3163999999"/>
  </r>
  <r>
    <s v="Y3"/>
    <s v="M2"/>
    <s v="Y3-M2"/>
    <x v="1"/>
    <s v="Central"/>
    <n v="82.770799999999994"/>
    <n v="9244399.5815999992"/>
    <n v="2522028.8672000002"/>
    <n v="1932291.0336"/>
    <n v="167756.8775"/>
    <n v="347180.84149999998"/>
    <n v="654933.85309999995"/>
    <n v="147598.0238"/>
    <n v="115579.7947"/>
    <n v="387147.64769999997"/>
  </r>
  <r>
    <s v="Y3"/>
    <s v="M2"/>
    <s v="Y3-M2"/>
    <x v="1"/>
    <s v="North"/>
    <n v="30.536799999999999"/>
    <n v="3328348.5995999998"/>
    <n v="930457.32920000004"/>
    <n v="712883.59680000006"/>
    <n v="61890.078300000001"/>
    <n v="128086.1357"/>
    <n v="241626.08170000001"/>
    <n v="54453.639799999997"/>
    <n v="42641.0893"/>
    <n v="142831.171"/>
  </r>
  <r>
    <s v="Y3"/>
    <s v="M2"/>
    <s v="Y3-M2"/>
    <x v="1"/>
    <s v="North"/>
    <n v="15.2684"/>
    <n v="1665625.4084999999"/>
    <n v="465228.66460000002"/>
    <n v="356441.79840000003"/>
    <n v="30945.660599999999"/>
    <n v="64043.067900000002"/>
    <n v="120813.04090000001"/>
    <n v="27226.819899999999"/>
    <n v="21320.544600000001"/>
    <n v="71415.585500000001"/>
  </r>
  <r>
    <s v="Y3"/>
    <s v="M2"/>
    <s v="Y3-M2"/>
    <x v="1"/>
    <s v="South"/>
    <n v="171.97040000000001"/>
    <n v="24983945.954399999"/>
    <n v="10072076.2278"/>
    <n v="4691813.5488"/>
    <n v="348542.32929999998"/>
    <n v="1195425.7339000001"/>
    <n v="1360736.3548999999"/>
    <n v="306659.97169999999"/>
    <n v="140770.17360000001"/>
    <n v="1042074.3905"/>
  </r>
  <r>
    <s v="Y3"/>
    <s v="M2"/>
    <s v="Y3-M2"/>
    <x v="1"/>
    <s v="South"/>
    <n v="184.828"/>
    <n v="27275969.816199999"/>
    <n v="10825129.1318"/>
    <n v="5042604.0384"/>
    <n v="374601.96380000003"/>
    <n v="1284803.3588"/>
    <n v="1462473.6524"/>
    <n v="329587.82010000001"/>
    <n v="151295.04639999999"/>
    <n v="1119986.4945"/>
  </r>
  <r>
    <s v="Y3"/>
    <s v="M2"/>
    <s v="Y3-M2"/>
    <x v="1"/>
    <s v="South"/>
    <n v="81.967200000000005"/>
    <n v="12914801.718599999"/>
    <n v="4800709.8767999997"/>
    <n v="2236284.8448000001"/>
    <n v="166128.6164"/>
    <n v="569782.3591"/>
    <n v="648575.272"/>
    <n v="146165.03330000001"/>
    <n v="67096.064100000003"/>
    <n v="496689.66279999999"/>
  </r>
  <r>
    <s v="Y3"/>
    <s v="M2"/>
    <s v="Y3-M2"/>
    <x v="1"/>
    <s v="Central"/>
    <n v="46.608800000000002"/>
    <n v="7296518.4083000002"/>
    <n v="2729815.1861999999"/>
    <n v="1271612.9664"/>
    <n v="94465.242899999997"/>
    <n v="323993.89049999998"/>
    <n v="368797.70370000001"/>
    <n v="83113.450299999997"/>
    <n v="38152.6639"/>
    <n v="282431.37689999997"/>
  </r>
  <r>
    <s v="Y3"/>
    <s v="M2"/>
    <s v="Y3-M2"/>
    <x v="1"/>
    <s v="North"/>
    <n v="21.697199999999999"/>
    <n v="3192580.034"/>
    <n v="1270775.5824"/>
    <n v="591957.86880000005"/>
    <n v="43975.477899999998"/>
    <n v="150824.7421"/>
    <n v="171681.68960000001"/>
    <n v="38690.744100000004"/>
    <n v="17760.7228"/>
    <n v="131476.67540000001"/>
  </r>
  <r>
    <s v="Y3"/>
    <s v="M2"/>
    <s v="Y3-M2"/>
    <x v="1"/>
    <s v="North"/>
    <n v="35.358400000000003"/>
    <n v="5140759.5438999999"/>
    <n v="2070894.6906000001"/>
    <n v="964672.66559999995"/>
    <n v="71663.373500000002"/>
    <n v="245788.46859999999"/>
    <n v="279777.56829999998"/>
    <n v="63051.582999999999"/>
    <n v="28943.4002"/>
    <n v="214258.28589999999"/>
  </r>
  <r>
    <s v="Y3"/>
    <s v="M2"/>
    <s v="Y3-M2"/>
    <x v="2"/>
    <s v="South"/>
    <n v="596.27120000000002"/>
    <n v="230060882.47670001"/>
    <n v="114352317.13779999"/>
    <n v="19376048.6976"/>
    <n v="1208500.3251"/>
    <n v="7828925.0310000004"/>
    <n v="4718067.1743999999"/>
    <n v="1063278.9674"/>
    <n v="0"/>
    <n v="2412048.2248999998"/>
  </r>
  <r>
    <s v="Y3"/>
    <s v="M2"/>
    <s v="Y3-M2"/>
    <x v="2"/>
    <s v="South"/>
    <n v="113.30759999999999"/>
    <n v="39860332.4362"/>
    <n v="21730023.3618"/>
    <n v="3681972.1343999999"/>
    <n v="229646.9558"/>
    <n v="1487706.7781"/>
    <n v="896559.93480000005"/>
    <n v="202051.6636"/>
    <n v="0"/>
    <n v="458354.17749999999"/>
  </r>
  <r>
    <s v="Y3"/>
    <s v="M2"/>
    <s v="Y3-M2"/>
    <x v="2"/>
    <s v="South"/>
    <n v="107.6824"/>
    <n v="34977792.281999998"/>
    <n v="20651227.1142"/>
    <n v="3499178.784"/>
    <n v="218246.64249999999"/>
    <n v="1413848.9948"/>
    <n v="852049.86710000003"/>
    <n v="192020.73"/>
    <n v="0"/>
    <n v="435599.00559999997"/>
  </r>
  <r>
    <s v="Y3"/>
    <s v="M2"/>
    <s v="Y3-M2"/>
    <x v="2"/>
    <s v="Central"/>
    <n v="78.752799999999993"/>
    <n v="28693185.1391"/>
    <n v="15103135.535399999"/>
    <n v="2559100.608"/>
    <n v="159613.0863"/>
    <n v="1034008.9664"/>
    <n v="623140.94759999996"/>
    <n v="140433.07120000001"/>
    <n v="0"/>
    <n v="318572.40710000001"/>
  </r>
  <r>
    <s v="Y3"/>
    <s v="M2"/>
    <s v="Y3-M2"/>
    <x v="2"/>
    <s v="North"/>
    <n v="133.39760000000001"/>
    <n v="53261632.6787"/>
    <n v="25582863.012600001"/>
    <n v="4334803.392"/>
    <n v="270365.91159999999"/>
    <n v="1751484.5756999999"/>
    <n v="1055524.4622"/>
    <n v="237876.42670000001"/>
    <n v="0"/>
    <n v="539622.64870000002"/>
  </r>
  <r>
    <s v="Y3"/>
    <s v="M2"/>
    <s v="Y3-M2"/>
    <x v="2"/>
    <s v="North"/>
    <n v="116.52200000000001"/>
    <n v="42886279.2038"/>
    <n v="22346475.860599998"/>
    <n v="3786424.9152000002"/>
    <n v="236162.4859"/>
    <n v="1529911.2257000001"/>
    <n v="921994.25919999997"/>
    <n v="207783.6257"/>
    <n v="0"/>
    <n v="471357.13290000003"/>
  </r>
  <r>
    <s v="Y3"/>
    <s v="M2"/>
    <s v="Y3-M2"/>
    <x v="3"/>
    <s v="South"/>
    <n v="8.0359999999999996"/>
    <n v="414994.82270000002"/>
    <n v="178399.4706"/>
    <n v="25963.430400000001"/>
    <n v="16286.339400000001"/>
    <n v="26188.0422"/>
    <n v="123166.228"/>
    <n v="14329.905199999999"/>
    <n v="3280.8762999999999"/>
    <n v="66413.577499999999"/>
  </r>
  <r>
    <s v="Y3"/>
    <s v="M2"/>
    <s v="Y3-M2"/>
    <x v="3"/>
    <s v="Central"/>
    <n v="5.6252000000000004"/>
    <n v="296554.43660000002"/>
    <n v="124879.39079999999"/>
    <n v="18174.0864"/>
    <n v="11400.3133"/>
    <n v="18331.629499999999"/>
    <n v="86216.359599999996"/>
    <n v="10030.9337"/>
    <n v="2296.6134000000002"/>
    <n v="46489.504300000001"/>
  </r>
  <r>
    <s v="Y3"/>
    <s v="M2"/>
    <s v="Y3-M2"/>
    <x v="3"/>
    <s v="North"/>
    <n v="43.394399999999997"/>
    <n v="2476270.9153"/>
    <n v="963358.2548"/>
    <n v="140201.1072"/>
    <n v="87949.712799999994"/>
    <n v="141415.4278"/>
    <n v="665097.63119999995"/>
    <n v="77381.488200000007"/>
    <n v="17716.732100000001"/>
    <n v="358633.3187"/>
  </r>
  <r>
    <s v="Y3"/>
    <s v="M2"/>
    <s v="Y3-M2"/>
    <x v="0"/>
    <s v="South"/>
    <n v="277.24200000000002"/>
    <n v="39458627.5101"/>
    <n v="7126403.7988"/>
    <n v="10251374.976"/>
    <n v="561902.94570000004"/>
    <n v="602074.2439"/>
    <n v="2193710.4786999999"/>
    <n v="494381.73009999999"/>
    <n v="896165.36549999996"/>
    <n v="1428815.1148000001"/>
  </r>
  <r>
    <s v="Y3"/>
    <s v="M2"/>
    <s v="Y3-M2"/>
    <x v="0"/>
    <s v="South"/>
    <n v="269.20600000000002"/>
    <n v="38814580.265100002"/>
    <n v="6919840.8049999997"/>
    <n v="9954232.9536000006"/>
    <n v="545616.60629999998"/>
    <n v="584622.81649999996"/>
    <n v="2130124.6677000001"/>
    <n v="480051.82490000001"/>
    <n v="870189.55779999995"/>
    <n v="1387400.1839000001"/>
  </r>
  <r>
    <s v="Y3"/>
    <s v="M2"/>
    <s v="Y3-M2"/>
    <x v="0"/>
    <s v="South"/>
    <n v="36.161999999999999"/>
    <n v="5075855.0460999999"/>
    <n v="929530.68819999998"/>
    <n v="1337135.5584"/>
    <n v="73292.877500000002"/>
    <n v="78531.4231"/>
    <n v="286136.14939999999"/>
    <n v="64484.573499999999"/>
    <n v="116891.1346"/>
    <n v="186367.18890000001"/>
  </r>
  <r>
    <s v="Y3"/>
    <s v="M2"/>
    <s v="Y3-M2"/>
    <x v="0"/>
    <s v="Central"/>
    <n v="60.27"/>
    <n v="8245900.7297999999"/>
    <n v="1549218.0788"/>
    <n v="2228560.0512000001"/>
    <n v="122153.1385"/>
    <n v="130885.7052"/>
    <n v="476893.58230000001"/>
    <n v="107474.2892"/>
    <n v="194818.5577"/>
    <n v="310611.98149999999"/>
  </r>
  <r>
    <s v="Y3"/>
    <s v="M2"/>
    <s v="Y3-M2"/>
    <x v="0"/>
    <s v="North"/>
    <n v="237.06200000000001"/>
    <n v="31638966.900199998"/>
    <n v="6093592.8068000004"/>
    <n v="8765668.8000000007"/>
    <n v="480468.76289999997"/>
    <n v="514817.10710000002"/>
    <n v="1875781.4238"/>
    <n v="422732.20400000003"/>
    <n v="766286.32700000005"/>
    <n v="1221740.4605"/>
  </r>
  <r>
    <s v="Y3"/>
    <s v="M2"/>
    <s v="Y3-M2"/>
    <x v="0"/>
    <s v="North"/>
    <n v="129.37960000000001"/>
    <n v="18405011.158399999"/>
    <n v="3325654.8939999999"/>
    <n v="4783974.9888000004"/>
    <n v="262222.12040000001"/>
    <n v="280967.98050000001"/>
    <n v="1023731.5567"/>
    <n v="230711.47409999999"/>
    <n v="418210.50390000001"/>
    <n v="666780.38690000004"/>
  </r>
  <r>
    <s v="Y3"/>
    <s v="M2"/>
    <s v="Y3-M2"/>
    <x v="0"/>
    <s v="South"/>
    <n v="352.78039999999999"/>
    <n v="43024011.221299998"/>
    <n v="9120215.4800000004"/>
    <n v="13334441.4144"/>
    <n v="715001.74479999999"/>
    <n v="1036237.953"/>
    <n v="2791417.1017999998"/>
    <n v="629082.83920000005"/>
    <n v="271572.21500000003"/>
    <n v="906573.0577"/>
  </r>
  <r>
    <s v="Y3"/>
    <s v="M2"/>
    <s v="Y3-M2"/>
    <x v="0"/>
    <s v="South"/>
    <n v="82.770799999999994"/>
    <n v="10071669.193700001"/>
    <n v="2139823.2592000002"/>
    <n v="3128582.3424"/>
    <n v="167756.8775"/>
    <n v="243126.44459999999"/>
    <n v="654933.85309999995"/>
    <n v="147598.0238"/>
    <n v="63717.398999999998"/>
    <n v="212703.92929999999"/>
  </r>
  <r>
    <s v="Y3"/>
    <s v="M2"/>
    <s v="Y3-M2"/>
    <x v="0"/>
    <s v="South"/>
    <n v="137.41560000000001"/>
    <n v="16686215.0255"/>
    <n v="3552521.2681999998"/>
    <n v="5194053.4463999998"/>
    <n v="278508.45980000001"/>
    <n v="403637.10700000002"/>
    <n v="1087317.3677000001"/>
    <n v="245041.3793"/>
    <n v="105783.2546"/>
    <n v="353129.82429999998"/>
  </r>
  <r>
    <s v="Y3"/>
    <s v="M2"/>
    <s v="Y3-M2"/>
    <x v="0"/>
    <s v="Central"/>
    <n v="6.4287999999999998"/>
    <n v="788660.89119999995"/>
    <n v="166199.62539999999"/>
    <n v="242996.83199999999"/>
    <n v="13029.817300000001"/>
    <n v="18883.6073"/>
    <n v="50868.648800000003"/>
    <n v="11463.924199999999"/>
    <n v="4948.9242000000004"/>
    <n v="16520.693500000001"/>
  </r>
  <r>
    <s v="Y3"/>
    <s v="M2"/>
    <s v="Y3-M2"/>
    <x v="0"/>
    <s v="South"/>
    <n v="748.15160000000003"/>
    <n v="114072784.25560001"/>
    <n v="24290138.367199998"/>
    <n v="28601026.655999999"/>
    <n v="1516326.1843999999"/>
    <n v="2366433.7414000002"/>
    <n v="5919839.0018999996"/>
    <n v="1334114.1761"/>
    <n v="247555.74429999999"/>
    <n v="3098557.3966999999"/>
  </r>
  <r>
    <s v="Y3"/>
    <s v="M2"/>
    <s v="Y3-M2"/>
    <x v="0"/>
    <s v="South"/>
    <n v="374.4776"/>
    <n v="57050831.614399999"/>
    <n v="12158114.539000001"/>
    <n v="14315873.568"/>
    <n v="758977.22270000004"/>
    <n v="1184487.7803"/>
    <n v="2963098.7914999998"/>
    <n v="667773.58330000006"/>
    <n v="123910.82369999999"/>
    <n v="1550942.8001000001"/>
  </r>
  <r>
    <s v="Y3"/>
    <s v="M2"/>
    <s v="Y3-M2"/>
    <x v="0"/>
    <s v="South"/>
    <n v="488.58879999999999"/>
    <n v="74457057.517900005"/>
    <n v="15862948.544"/>
    <n v="18678221.8752"/>
    <n v="990253.6825"/>
    <n v="1545426.1168"/>
    <n v="3866017.3073"/>
    <n v="871258.23750000005"/>
    <n v="161669.0575"/>
    <n v="2023547.6876000001"/>
  </r>
  <r>
    <s v="Y3"/>
    <s v="M2"/>
    <s v="Y3-M2"/>
    <x v="0"/>
    <s v="Central"/>
    <n v="28.929600000000001"/>
    <n v="4447703.9653000003"/>
    <n v="939253.65780000004"/>
    <n v="1105946.7264"/>
    <n v="58633.556199999999"/>
    <n v="91505.493799999997"/>
    <n v="228908.91949999999"/>
    <n v="51587.658799999997"/>
    <n v="9572.51"/>
    <n v="119815.3236"/>
  </r>
  <r>
    <s v="Y3"/>
    <s v="M2"/>
    <s v="Y3-M2"/>
    <x v="0"/>
    <s v="North"/>
    <n v="73.127600000000001"/>
    <n v="10746801.511"/>
    <n v="2374224.4575999998"/>
    <n v="2795588.8703999999"/>
    <n v="148212.77309999999"/>
    <n v="231305.55369999999"/>
    <n v="578630.87990000006"/>
    <n v="130402.1375"/>
    <n v="24197.178"/>
    <n v="302866.51250000001"/>
  </r>
  <r>
    <s v="Y3"/>
    <s v="M2"/>
    <s v="Y3-M2"/>
    <x v="0"/>
    <s v="North"/>
    <n v="112.504"/>
    <n v="17749592.917100001"/>
    <n v="3652652.5833999999"/>
    <n v="4300906.5599999996"/>
    <n v="228018.69469999999"/>
    <n v="355854.69799999997"/>
    <n v="890201.35369999998"/>
    <n v="200618.67310000001"/>
    <n v="37226.4277"/>
    <n v="465948.48070000001"/>
  </r>
  <r>
    <s v="Y3"/>
    <s v="M2"/>
    <s v="Y3-M2"/>
    <x v="1"/>
    <s v="South"/>
    <n v="73.127600000000001"/>
    <n v="7949392.4358999999"/>
    <n v="2221064.6198"/>
    <n v="1688301.5423999999"/>
    <n v="148212.77309999999"/>
    <n v="285014.15669999999"/>
    <n v="578630.87990000006"/>
    <n v="130402.1375"/>
    <n v="102114.1875"/>
    <n v="342043.0674"/>
  </r>
  <r>
    <s v="Y3"/>
    <s v="M2"/>
    <s v="Y3-M2"/>
    <x v="1"/>
    <s v="South"/>
    <n v="282.86720000000003"/>
    <n v="30568105.138"/>
    <n v="8591369.9279999994"/>
    <n v="6530570.2655999996"/>
    <n v="573304.50190000003"/>
    <n v="1102472.3424"/>
    <n v="2238220.5463999999"/>
    <n v="504412.66379999998"/>
    <n v="394991.14299999998"/>
    <n v="1323067.6894"/>
  </r>
  <r>
    <s v="Y3"/>
    <s v="M2"/>
    <s v="Y3-M2"/>
    <x v="1"/>
    <s v="South"/>
    <n v="183.2208"/>
    <n v="19842892.8473"/>
    <n v="5564864.9740000004"/>
    <n v="4230029.4336000001"/>
    <n v="371345.44170000002"/>
    <n v="714101.40359999996"/>
    <n v="1449756.4902999999"/>
    <n v="326721.83909999998"/>
    <n v="255846.53580000001"/>
    <n v="856987.02610000002"/>
  </r>
  <r>
    <s v="Y3"/>
    <s v="M2"/>
    <s v="Y3-M2"/>
    <x v="1"/>
    <s v="North"/>
    <n v="11.250400000000001"/>
    <n v="1227937.9183"/>
    <n v="341702.24920000002"/>
    <n v="259738.2144"/>
    <n v="22801.869500000001"/>
    <n v="43848.3318"/>
    <n v="89020.135399999999"/>
    <n v="20061.867300000002"/>
    <n v="15709.875"/>
    <n v="52622.010399999999"/>
  </r>
  <r>
    <s v="Y3"/>
    <s v="M2"/>
    <s v="Y3-M2"/>
    <x v="1"/>
    <s v="North"/>
    <n v="12.8576"/>
    <n v="1397906.1891000001"/>
    <n v="390517.538"/>
    <n v="296844.4608"/>
    <n v="26059.6345"/>
    <n v="50112.379200000003"/>
    <n v="101737.29760000001"/>
    <n v="22927.848399999999"/>
    <n v="17954.142899999999"/>
    <n v="60139.440399999999"/>
  </r>
  <r>
    <s v="Y3"/>
    <s v="M2"/>
    <s v="Y3-M2"/>
    <x v="1"/>
    <s v="South"/>
    <n v="93.217600000000004"/>
    <n v="13836454.6569"/>
    <n v="5444700.7143999999"/>
    <n v="2470417.0175999999"/>
    <n v="188929.24290000001"/>
    <n v="605698.91830000002"/>
    <n v="737595.40729999996"/>
    <n v="166226.90059999999"/>
    <n v="76305.327799999999"/>
    <n v="564862.7537"/>
  </r>
  <r>
    <s v="Y3"/>
    <s v="M2"/>
    <s v="Y3-M2"/>
    <x v="1"/>
    <s v="South"/>
    <n v="273.22399999999999"/>
    <n v="40343192.050399996"/>
    <n v="15958604.9388"/>
    <n v="7240878.9312000005"/>
    <n v="553759.15449999995"/>
    <n v="1775324.4155999999"/>
    <n v="2161917.5732"/>
    <n v="487216.77750000003"/>
    <n v="223653.54689999999"/>
    <n v="1655632.2091999999"/>
  </r>
  <r>
    <s v="Y3"/>
    <s v="M2"/>
    <s v="Y3-M2"/>
    <x v="1"/>
    <s v="South"/>
    <n v="69.913200000000003"/>
    <n v="10879556.4801"/>
    <n v="4083524.7404"/>
    <n v="1852813.7472000001"/>
    <n v="141697.24290000001"/>
    <n v="454274.1887"/>
    <n v="553196.55550000002"/>
    <n v="124670.17539999999"/>
    <n v="57228.995799999997"/>
    <n v="423647.06530000002"/>
  </r>
  <r>
    <s v="Y3"/>
    <s v="M2"/>
    <s v="Y3-M2"/>
    <x v="1"/>
    <s v="North"/>
    <n v="0.80359999999999998"/>
    <n v="123136.6004"/>
    <n v="46937.349399999999"/>
    <n v="21296.121599999999"/>
    <n v="1629.5039999999999"/>
    <n v="5221.5424000000003"/>
    <n v="6358.5811000000003"/>
    <n v="1432.9905000000001"/>
    <n v="657.80449999999996"/>
    <n v="4869.5065000000004"/>
  </r>
  <r>
    <s v="Y3"/>
    <s v="M2"/>
    <s v="Y3-M2"/>
    <x v="1"/>
    <s v="South"/>
    <n v="282.06360000000001"/>
    <n v="30569288.9373"/>
    <n v="8617479.7283999994"/>
    <n v="6501456.4607999995"/>
    <n v="571676.24080000003"/>
    <n v="1003867.4978"/>
    <n v="2231861.9652999998"/>
    <n v="502979.67330000002"/>
    <n v="393869.00900000002"/>
    <n v="1319308.9742999999"/>
  </r>
  <r>
    <s v="Y3"/>
    <s v="M2"/>
    <s v="Y3-M2"/>
    <x v="1"/>
    <s v="South"/>
    <n v="33.751199999999997"/>
    <n v="3659532.3459999999"/>
    <n v="1031152.583"/>
    <n v="777952.76159999997"/>
    <n v="68405.608399999997"/>
    <n v="120120.89720000001"/>
    <n v="267060.40610000002"/>
    <n v="60185.601900000001"/>
    <n v="47129.625"/>
    <n v="157866.03109999999"/>
  </r>
  <r>
    <s v="Y3"/>
    <s v="M2"/>
    <s v="Y3-M2"/>
    <x v="1"/>
    <s v="South"/>
    <n v="275.63479999999998"/>
    <n v="29848709.230999999"/>
    <n v="8421070.0155999996"/>
    <n v="6353275.5071999999"/>
    <n v="558646.42359999998"/>
    <n v="980987.32689999999"/>
    <n v="2180993.3165000002"/>
    <n v="491515.74910000002"/>
    <n v="384891.9376"/>
    <n v="1289239.2541"/>
  </r>
  <r>
    <s v="Y3"/>
    <s v="M2"/>
    <s v="Y3-M2"/>
    <x v="1"/>
    <s v="South"/>
    <n v="80.36"/>
    <n v="11888692.022600001"/>
    <n v="4721390.2026000004"/>
    <n v="2102852.0832000002"/>
    <n v="162870.85140000001"/>
    <n v="516038.81849999999"/>
    <n v="635858.10979999998"/>
    <n v="143299.05220000001"/>
    <n v="65780.455000000002"/>
    <n v="486950.64980000001"/>
  </r>
  <r>
    <s v="Y3"/>
    <s v="M2"/>
    <s v="Y3-M2"/>
    <x v="1"/>
    <s v="South"/>
    <n v="24.9116"/>
    <n v="3680246.4459000002"/>
    <n v="1463630.6525999999"/>
    <n v="651884.25600000005"/>
    <n v="50489.765099999997"/>
    <n v="159972.0337"/>
    <n v="197116.014"/>
    <n v="44422.706200000001"/>
    <n v="20391.940999999999"/>
    <n v="150954.70139999999"/>
  </r>
  <r>
    <s v="Y3"/>
    <s v="M2"/>
    <s v="Y3-M2"/>
    <x v="1"/>
    <s v="South"/>
    <n v="16.071999999999999"/>
    <n v="2377803.1634"/>
    <n v="944278.19960000005"/>
    <n v="420570.25919999997"/>
    <n v="32573.921699999999"/>
    <n v="103207.7637"/>
    <n v="127171.622"/>
    <n v="28659.810399999998"/>
    <n v="13156.091"/>
    <n v="97390.13"/>
  </r>
  <r>
    <s v="Y3"/>
    <s v="M2"/>
    <s v="Y3-M2"/>
    <x v="1"/>
    <s v="South"/>
    <n v="160.72"/>
    <n v="25129671.003400002"/>
    <n v="11857470.8378"/>
    <n v="4282335.7248"/>
    <n v="325741.70270000002"/>
    <n v="1034668.1803"/>
    <n v="1271716.2194999999"/>
    <n v="286598.10440000001"/>
    <n v="88300.418999999994"/>
    <n v="973901.29949999996"/>
  </r>
  <r>
    <s v="Y3"/>
    <s v="M2"/>
    <s v="Y3-M2"/>
    <x v="1"/>
    <s v="South"/>
    <n v="901.63919999999996"/>
    <n v="140428075.69929999"/>
    <n v="66520407.605999999"/>
    <n v="24023902.636799999"/>
    <n v="1827408.5659"/>
    <n v="5804488.4913999997"/>
    <n v="7134327.9914999995"/>
    <n v="1607815.3659000001"/>
    <n v="495365.3504"/>
    <n v="5463586.2904000003"/>
  </r>
  <r>
    <s v="Y3"/>
    <s v="M2"/>
    <s v="Y3-M2"/>
    <x v="1"/>
    <s v="South"/>
    <n v="40.18"/>
    <n v="6278285.5914000003"/>
    <n v="2964367.5106000002"/>
    <n v="1070584.9151999999"/>
    <n v="81435.425700000007"/>
    <n v="258667.04509999999"/>
    <n v="317929.05489999999"/>
    <n v="71649.526100000003"/>
    <n v="22075.1047"/>
    <n v="243475.32490000001"/>
  </r>
  <r>
    <s v="Y3"/>
    <s v="M2"/>
    <s v="Y3-M2"/>
    <x v="1"/>
    <s v="North"/>
    <n v="0.80359999999999998"/>
    <n v="136183.85"/>
    <n v="59286.729800000001"/>
    <n v="21411.84"/>
    <n v="1629.5039999999999"/>
    <n v="5173.3409000000001"/>
    <n v="6358.5811000000003"/>
    <n v="1432.9905000000001"/>
    <n v="441.50209999999998"/>
    <n v="4869.5065000000004"/>
  </r>
  <r>
    <s v="Y3"/>
    <s v="M2"/>
    <s v="Y3-M2"/>
    <x v="2"/>
    <s v="South"/>
    <n v="284.4744"/>
    <n v="112773892.3708"/>
    <n v="45593019.202600002"/>
    <n v="9262277.0688000005"/>
    <n v="576562.26690000005"/>
    <n v="3277172.1512000002"/>
    <n v="2250937.7086"/>
    <n v="507278.64480000001"/>
    <n v="0"/>
    <n v="1748254.3173"/>
  </r>
  <r>
    <s v="Y3"/>
    <s v="M2"/>
    <s v="Y3-M2"/>
    <x v="2"/>
    <s v="South"/>
    <n v="95.628399999999999"/>
    <n v="36327227.9388"/>
    <n v="15326466.3566"/>
    <n v="3113590.1184"/>
    <n v="193816.51199999999"/>
    <n v="1101648.2655"/>
    <n v="756671.15060000005"/>
    <n v="170525.87210000001"/>
    <n v="0"/>
    <n v="587690.01060000004"/>
  </r>
  <r>
    <s v="Y3"/>
    <s v="M2"/>
    <s v="Y3-M2"/>
    <x v="2"/>
    <s v="South"/>
    <n v="83.574399999999997"/>
    <n v="26802038.816799998"/>
    <n v="13394559.0666"/>
    <n v="2721120.5375999999"/>
    <n v="169385.1385"/>
    <n v="962785.03879999998"/>
    <n v="661292.43420000002"/>
    <n v="149031.01430000001"/>
    <n v="0"/>
    <n v="513611.43780000001"/>
  </r>
  <r>
    <s v="Y3"/>
    <s v="M2"/>
    <s v="Y3-M2"/>
    <x v="2"/>
    <s v="Central"/>
    <n v="58.662799999999997"/>
    <n v="22816674.483399998"/>
    <n v="9401950.1370000001"/>
    <n v="1910017.2095999999"/>
    <n v="118895.3735"/>
    <n v="675801.0368"/>
    <n v="464176.42009999999"/>
    <n v="104608.30809999999"/>
    <n v="0"/>
    <n v="360515.72080000001"/>
  </r>
  <r>
    <s v="Y3"/>
    <s v="M2"/>
    <s v="Y3-M2"/>
    <x v="2"/>
    <s v="North"/>
    <n v="123.7544"/>
    <n v="50008399.640900001"/>
    <n v="19834251.093800001"/>
    <n v="4029351.6864"/>
    <n v="250820.56419999999"/>
    <n v="1425662.4613000001"/>
    <n v="979221.48899999994"/>
    <n v="220680.5404"/>
    <n v="0"/>
    <n v="760540.01370000001"/>
  </r>
  <r>
    <s v="Y3"/>
    <s v="M2"/>
    <s v="Y3-M2"/>
    <x v="2"/>
    <s v="North"/>
    <n v="193.66759999999999"/>
    <n v="78673927.793099999"/>
    <n v="31039314.1712"/>
    <n v="6305673.5231999997"/>
    <n v="392519.05009999999"/>
    <n v="2231069.1764000002"/>
    <n v="1532418.0445000001"/>
    <n v="345350.71580000001"/>
    <n v="0"/>
    <n v="1190195.7357999999"/>
  </r>
  <r>
    <s v="Y3"/>
    <s v="M2"/>
    <s v="Y3-M2"/>
    <x v="2"/>
    <s v="South"/>
    <n v="76.341999999999999"/>
    <n v="31210017.8849"/>
    <n v="12965602.232799999"/>
    <n v="2485639.1039999998"/>
    <n v="154727.06020000001"/>
    <n v="825495.31929999997"/>
    <n v="604065.20429999998"/>
    <n v="136134.09959999999"/>
    <n v="0"/>
    <n v="308820.19050000003"/>
  </r>
  <r>
    <s v="Y3"/>
    <s v="M2"/>
    <s v="Y3-M2"/>
    <x v="2"/>
    <s v="South"/>
    <n v="14.4648"/>
    <n v="5773623.5458000004"/>
    <n v="2456640.6239999998"/>
    <n v="470962.86719999998"/>
    <n v="29316.156599999998"/>
    <n v="156409.63939999999"/>
    <n v="114454.4598"/>
    <n v="25793.829399999999"/>
    <n v="0"/>
    <n v="58513.299299999999"/>
  </r>
  <r>
    <s v="Y3"/>
    <s v="M2"/>
    <s v="Y3-M2"/>
    <x v="2"/>
    <s v="South"/>
    <n v="60.27"/>
    <n v="18607642.9003"/>
    <n v="10236001.8046"/>
    <n v="1962347.1168"/>
    <n v="122153.1385"/>
    <n v="651706.83100000001"/>
    <n v="476893.58230000001"/>
    <n v="107474.2892"/>
    <n v="0"/>
    <n v="243805.4136"/>
  </r>
  <r>
    <s v="Y3"/>
    <s v="M2"/>
    <s v="Y3-M2"/>
    <x v="3"/>
    <s v="South"/>
    <n v="8.0359999999999996"/>
    <n v="414485.6617"/>
    <n v="187116.2592"/>
    <n v="25765.843199999999"/>
    <n v="16286.339400000001"/>
    <n v="25483.933400000002"/>
    <n v="123166.228"/>
    <n v="14329.905199999999"/>
    <n v="3922.3579"/>
    <n v="65927.593500000003"/>
  </r>
  <r>
    <s v="Y3"/>
    <s v="M2"/>
    <s v="Y3-M2"/>
    <x v="3"/>
    <s v="South"/>
    <n v="8.0359999999999996"/>
    <n v="414485.6617"/>
    <n v="188302.20060000001"/>
    <n v="25715.4624"/>
    <n v="16286.339400000001"/>
    <n v="28723.166499999999"/>
    <n v="123166.228"/>
    <n v="14329.905199999999"/>
    <n v="3922.3579"/>
    <n v="65927.593500000003"/>
  </r>
  <r>
    <s v="Y3"/>
    <s v="M2"/>
    <s v="Y3-M2"/>
    <x v="0"/>
    <s v="South"/>
    <n v="747.34799999999996"/>
    <n v="79349863.629999995"/>
    <n v="14043815.452199999"/>
    <n v="26471482.1952"/>
    <n v="1514696.6804"/>
    <n v="2676058.0551"/>
    <n v="5913480.4208000004"/>
    <n v="1332681.1856"/>
    <n v="1583253.3768"/>
    <n v="2795271.7777"/>
  </r>
  <r>
    <s v="Y3"/>
    <s v="M2"/>
    <s v="Y3-M2"/>
    <x v="0"/>
    <s v="South"/>
    <n v="77.949200000000005"/>
    <n v="6210066.7740000002"/>
    <n v="1464784.7779999999"/>
    <n v="2761004.0255999998"/>
    <n v="157983.58230000001"/>
    <n v="279115.73259999999"/>
    <n v="616782.3665"/>
    <n v="139000.08059999999"/>
    <n v="165135.02960000001"/>
    <n v="291549.85210000002"/>
  </r>
  <r>
    <s v="Y3"/>
    <s v="M2"/>
    <s v="Y3-M2"/>
    <x v="0"/>
    <s v="South"/>
    <n v="52.234000000000002"/>
    <n v="5477438.2509000003"/>
    <n v="981557.00679999997"/>
    <n v="1850156.9472000001"/>
    <n v="105865.55620000001"/>
    <n v="187036.31570000001"/>
    <n v="413307.77130000002"/>
    <n v="93144.383900000001"/>
    <n v="110657.4941"/>
    <n v="195368.45759999999"/>
  </r>
  <r>
    <s v="Y3"/>
    <s v="M2"/>
    <s v="Y3-M2"/>
    <x v="0"/>
    <s v="Central"/>
    <n v="86.788799999999995"/>
    <n v="8972647.6482999995"/>
    <n v="1630894.5231999999"/>
    <n v="3074107.3152000001"/>
    <n v="175899.42569999999"/>
    <n v="310768.03220000002"/>
    <n v="686726.7585"/>
    <n v="154762.97640000001"/>
    <n v="183861.6825"/>
    <n v="324612.20640000002"/>
  </r>
  <r>
    <s v="Y3"/>
    <s v="M2"/>
    <s v="Y3-M2"/>
    <x v="0"/>
    <s v="North"/>
    <n v="128.57599999999999"/>
    <n v="13841863.696599999"/>
    <n v="2416140.4468"/>
    <n v="4554233.8175999997"/>
    <n v="260592.6164"/>
    <n v="460397.08470000001"/>
    <n v="1017372.9756"/>
    <n v="229278.4835"/>
    <n v="272387.6777"/>
    <n v="480906.97249999997"/>
  </r>
  <r>
    <s v="Y3"/>
    <s v="M2"/>
    <s v="Y3-M2"/>
    <x v="0"/>
    <s v="North"/>
    <n v="3.2143999999999999"/>
    <n v="376456.90700000001"/>
    <n v="60403.471400000002"/>
    <n v="113855.8848"/>
    <n v="6514.2871999999998"/>
    <n v="11509.927100000001"/>
    <n v="25434.324400000001"/>
    <n v="5731.9620999999997"/>
    <n v="6809.6918999999998"/>
    <n v="12022.674300000001"/>
  </r>
  <r>
    <s v="Y3"/>
    <s v="M2"/>
    <s v="Y3-M2"/>
    <x v="0"/>
    <s v="South"/>
    <n v="112.504"/>
    <n v="12413194.638800001"/>
    <n v="3173247.5046000001"/>
    <n v="4178966.1312000002"/>
    <n v="228018.69469999999"/>
    <n v="402293.228"/>
    <n v="890201.35369999998"/>
    <n v="200618.67310000001"/>
    <n v="238339.21799999999"/>
    <n v="420793.60090000002"/>
  </r>
  <r>
    <s v="Y3"/>
    <s v="M2"/>
    <s v="Y3-M2"/>
    <x v="0"/>
    <s v="South"/>
    <n v="3.2143999999999999"/>
    <n v="352862.86540000001"/>
    <n v="90663.668999999994"/>
    <n v="119399.3472"/>
    <n v="6514.2871999999998"/>
    <n v="11494.092199999999"/>
    <n v="25434.324400000001"/>
    <n v="5731.9620999999997"/>
    <n v="6809.6918999999998"/>
    <n v="12022.674300000001"/>
  </r>
  <r>
    <s v="Y3"/>
    <s v="M2"/>
    <s v="Y3-M2"/>
    <x v="0"/>
    <s v="South"/>
    <n v="11.250400000000001"/>
    <n v="1351025.1936999999"/>
    <n v="317324.83"/>
    <n v="417896.92800000001"/>
    <n v="22801.869500000001"/>
    <n v="40229.322800000002"/>
    <n v="89020.135399999999"/>
    <n v="20061.867300000002"/>
    <n v="23833.9218"/>
    <n v="42079.360099999998"/>
  </r>
  <r>
    <s v="Y3"/>
    <s v="M2"/>
    <s v="Y3-M2"/>
    <x v="0"/>
    <s v="Central"/>
    <n v="3.2143999999999999"/>
    <n v="459842.35649999999"/>
    <n v="90663.668999999994"/>
    <n v="119399.3472"/>
    <n v="6514.2871999999998"/>
    <n v="11494.092199999999"/>
    <n v="25434.324400000001"/>
    <n v="5731.9620999999997"/>
    <n v="6809.6918999999998"/>
    <n v="12022.674300000001"/>
  </r>
  <r>
    <s v="Y3"/>
    <s v="M2"/>
    <s v="Y3-M2"/>
    <x v="0"/>
    <s v="North"/>
    <n v="77.145600000000002"/>
    <n v="8491544.6393999998"/>
    <n v="2175940.7823999999"/>
    <n v="2865576.4608"/>
    <n v="156356.56419999999"/>
    <n v="275858.21350000001"/>
    <n v="610423.78540000005"/>
    <n v="137567.0901"/>
    <n v="163432.6066"/>
    <n v="288544.18349999998"/>
  </r>
  <r>
    <s v="Y3"/>
    <s v="M2"/>
    <s v="Y3-M2"/>
    <x v="0"/>
    <s v="North"/>
    <n v="4.0179999999999998"/>
    <n v="473372.5135"/>
    <n v="113330.1828"/>
    <n v="149248.39679999999"/>
    <n v="8143.7911999999997"/>
    <n v="14367.615299999999"/>
    <n v="31792.905500000001"/>
    <n v="7164.9525999999996"/>
    <n v="8512.1149000000005"/>
    <n v="15028.3429"/>
  </r>
  <r>
    <s v="Y3"/>
    <s v="M2"/>
    <s v="Y3-M2"/>
    <x v="1"/>
    <s v="South"/>
    <n v="126.1652"/>
    <n v="13688000.027899999"/>
    <n v="3882049.9204000002"/>
    <n v="3240912.6335999998"/>
    <n v="255706.59030000001"/>
    <n v="621863.09100000001"/>
    <n v="998297.23230000003"/>
    <n v="224979.51199999999"/>
    <n v="26521.796200000001"/>
    <n v="428318.06599999999"/>
  </r>
  <r>
    <s v="Y3"/>
    <s v="M2"/>
    <s v="Y3-M2"/>
    <x v="1"/>
    <s v="South"/>
    <n v="61.877200000000002"/>
    <n v="6691535.7423"/>
    <n v="1903936.2535999999"/>
    <n v="1589492.1984000001"/>
    <n v="125409.6606"/>
    <n v="304990.17839999998"/>
    <n v="489610.74449999997"/>
    <n v="110340.2702"/>
    <n v="13007.5051"/>
    <n v="210066.8222"/>
  </r>
  <r>
    <s v="Y3"/>
    <s v="M2"/>
    <s v="Y3-M2"/>
    <x v="1"/>
    <s v="South"/>
    <n v="22.500800000000002"/>
    <n v="2439534.1564000002"/>
    <n v="692340.81740000006"/>
    <n v="577996.87679999997"/>
    <n v="45603.738899999997"/>
    <n v="110905.5194"/>
    <n v="178040.27069999999"/>
    <n v="40123.734600000003"/>
    <n v="4730.0019000000002"/>
    <n v="76387.935299999997"/>
  </r>
  <r>
    <s v="Y3"/>
    <s v="M2"/>
    <s v="Y3-M2"/>
    <x v="1"/>
    <s v="Central"/>
    <n v="3.2143999999999999"/>
    <n v="351373.56959999999"/>
    <n v="98905.603799999997"/>
    <n v="82570.982399999994"/>
    <n v="6514.2871999999998"/>
    <n v="15843.6456"/>
    <n v="25434.324400000001"/>
    <n v="5731.9620999999997"/>
    <n v="675.71460000000002"/>
    <n v="10912.5622"/>
  </r>
  <r>
    <s v="Y3"/>
    <s v="M2"/>
    <s v="Y3-M2"/>
    <x v="1"/>
    <s v="North"/>
    <n v="6.4287999999999998"/>
    <n v="701774.16449999996"/>
    <n v="197811.20759999999"/>
    <n v="165141.96479999999"/>
    <n v="13029.817300000001"/>
    <n v="31687.291300000001"/>
    <n v="50868.648800000003"/>
    <n v="11463.924199999999"/>
    <n v="1351.4291000000001"/>
    <n v="21825.124400000001"/>
  </r>
  <r>
    <s v="Y3"/>
    <s v="M2"/>
    <s v="Y3-M2"/>
    <x v="1"/>
    <s v="North"/>
    <n v="107.6824"/>
    <n v="11668717.780999999"/>
    <n v="3313341.3065999998"/>
    <n v="2766129.4848000002"/>
    <n v="218246.64249999999"/>
    <n v="530762.12860000005"/>
    <n v="852049.86710000003"/>
    <n v="192020.73"/>
    <n v="22636.4375"/>
    <n v="365570.8334"/>
  </r>
  <r>
    <s v="Y3"/>
    <s v="M2"/>
    <s v="Y3-M2"/>
    <x v="3"/>
    <s v="North"/>
    <n v="135.80840000000001"/>
    <n v="7749125.1102"/>
    <n v="2674287.5167999999"/>
    <n v="465375.32160000002"/>
    <n v="275251.93770000001"/>
    <n v="500766.42"/>
    <n v="2081509.2531000001"/>
    <n v="242175.3982"/>
    <n v="0"/>
    <n v="2083724.9779000001"/>
  </r>
  <r>
    <s v="Y3"/>
    <s v="M2"/>
    <s v="Y3-M2"/>
    <x v="0"/>
    <s v="Central"/>
    <n v="109.28959999999999"/>
    <n v="12637788.7205"/>
    <n v="2461199.0614"/>
    <n v="4202148.3839999996"/>
    <n v="221503.16459999999"/>
    <n v="380892.15179999999"/>
    <n v="864767.02930000005"/>
    <n v="194886.71100000001"/>
    <n v="422369.65539999999"/>
    <n v="257936.63519999999"/>
  </r>
  <r>
    <s v="Y3"/>
    <s v="M2"/>
    <s v="Y3-M2"/>
    <x v="1"/>
    <s v="South"/>
    <n v="1052.7159999999999"/>
    <n v="139480978.23750001"/>
    <n v="35860301.180200003"/>
    <n v="27978831.647999998"/>
    <n v="2133604.9213"/>
    <n v="5196979.1332"/>
    <n v="8329741.2379000001"/>
    <n v="1877217.584"/>
    <n v="1405208.7683999999"/>
    <n v="5752356.6813000003"/>
  </r>
  <r>
    <s v="Y3"/>
    <s v="M2"/>
    <s v="Y3-M2"/>
    <x v="1"/>
    <s v="South"/>
    <n v="260.3664"/>
    <n v="31177630.4745"/>
    <n v="8869265.1892000008"/>
    <n v="6919955.5968000004"/>
    <n v="527700.76289999997"/>
    <n v="1285359.7246000001"/>
    <n v="2060180.2756000001"/>
    <n v="464288.92920000001"/>
    <n v="347547.8175"/>
    <n v="1422720.2784"/>
  </r>
  <r>
    <s v="Y3"/>
    <s v="M2"/>
    <s v="Y3-M2"/>
    <x v="1"/>
    <s v="South"/>
    <n v="277.24200000000002"/>
    <n v="38687736.336499996"/>
    <n v="9444125.4265999999"/>
    <n v="7368469.8816"/>
    <n v="561902.94570000004"/>
    <n v="1368670.0771000001"/>
    <n v="2193710.4786999999"/>
    <n v="494381.73009999999"/>
    <n v="370074.065"/>
    <n v="1514933.6298"/>
  </r>
  <r>
    <s v="Y3"/>
    <s v="M2"/>
    <s v="Y3-M2"/>
    <x v="1"/>
    <s v="Central"/>
    <n v="196.88200000000001"/>
    <n v="25939948.9595"/>
    <n v="6706697.4670000002"/>
    <n v="5232682.1376"/>
    <n v="399033.33730000001"/>
    <n v="971954.11270000006"/>
    <n v="1557852.3688999999"/>
    <n v="351082.67790000001"/>
    <n v="262806.21999999997"/>
    <n v="1075822.4328000001"/>
  </r>
  <r>
    <s v="Y3"/>
    <s v="M2"/>
    <s v="Y3-M2"/>
    <x v="1"/>
    <s v="North"/>
    <n v="22.500800000000002"/>
    <n v="3013783.3895"/>
    <n v="766480.84680000006"/>
    <n v="598020.09600000002"/>
    <n v="45603.738899999997"/>
    <n v="111080.47"/>
    <n v="178040.27069999999"/>
    <n v="40123.734600000003"/>
    <n v="30034.996599999999"/>
    <n v="122951.1352"/>
  </r>
  <r>
    <s v="Y3"/>
    <s v="M2"/>
    <s v="Y3-M2"/>
    <x v="1"/>
    <s v="North"/>
    <n v="12.054"/>
    <n v="1616139.7365999999"/>
    <n v="410614.90980000002"/>
    <n v="320367.57120000001"/>
    <n v="24430.130499999999"/>
    <n v="59507.394699999997"/>
    <n v="95378.716499999995"/>
    <n v="21494.857800000002"/>
    <n v="16090.1767"/>
    <n v="65866.679600000003"/>
  </r>
  <r>
    <s v="Y3"/>
    <s v="M2"/>
    <s v="Y3-M2"/>
    <x v="1"/>
    <s v="South"/>
    <n v="802.79639999999995"/>
    <n v="101357161.53120001"/>
    <n v="22951389.491599999"/>
    <n v="20416480.704"/>
    <n v="1627076.5238000001"/>
    <n v="3060457.0803"/>
    <n v="6352222.5164999999"/>
    <n v="1431557.5316000001"/>
    <n v="820595.91509999998"/>
    <n v="3213835.2447000002"/>
  </r>
  <r>
    <s v="Y3"/>
    <s v="M2"/>
    <s v="Y3-M2"/>
    <x v="1"/>
    <s v="South"/>
    <n v="589.8424"/>
    <n v="74434465.091399997"/>
    <n v="16863183.1336"/>
    <n v="15000697.4208"/>
    <n v="1195470.5078"/>
    <n v="2248624.1211000001"/>
    <n v="4667198.5256000003"/>
    <n v="1051815.0433"/>
    <n v="602920.32200000004"/>
    <n v="2361316.3859999999"/>
  </r>
  <r>
    <s v="Y3"/>
    <s v="M2"/>
    <s v="Y3-M2"/>
    <x v="1"/>
    <s v="South"/>
    <n v="238.66919999999999"/>
    <n v="30197244.2282"/>
    <n v="6823386.6239999998"/>
    <n v="6069765.4271999998"/>
    <n v="483725.28509999998"/>
    <n v="909865.61849999998"/>
    <n v="1888498.5859999999"/>
    <n v="425598.1851"/>
    <n v="243960.94769999999"/>
    <n v="955464.53220000002"/>
  </r>
  <r>
    <s v="Y3"/>
    <s v="M2"/>
    <s v="Y3-M2"/>
    <x v="1"/>
    <s v="Central"/>
    <n v="465.28440000000001"/>
    <n v="58969805.1743"/>
    <n v="13302156.653200001"/>
    <n v="11832974.7072"/>
    <n v="943020.43960000004"/>
    <n v="1773778.4279"/>
    <n v="3681618.4555000002"/>
    <n v="829701.51229999994"/>
    <n v="475600.63549999997"/>
    <n v="1862673.28"/>
  </r>
  <r>
    <s v="Y3"/>
    <s v="M2"/>
    <s v="Y3-M2"/>
    <x v="1"/>
    <s v="North"/>
    <n v="186.43520000000001"/>
    <n v="23596710.665199999"/>
    <n v="5330052.5537999999"/>
    <n v="4741364.6399999997"/>
    <n v="377859.72879999998"/>
    <n v="710736.7794"/>
    <n v="1475190.8145999999"/>
    <n v="332453.80109999998"/>
    <n v="190568.8211"/>
    <n v="746356.13289999997"/>
  </r>
  <r>
    <s v="Y3"/>
    <s v="M2"/>
    <s v="Y3-M2"/>
    <x v="1"/>
    <s v="North"/>
    <n v="157.50559999999999"/>
    <n v="19927275.138500001"/>
    <n v="4502975.7488000002"/>
    <n v="4005634.9248000002"/>
    <n v="319226.17259999999"/>
    <n v="600450.03780000005"/>
    <n v="1246281.8951000001"/>
    <n v="280866.14230000001"/>
    <n v="160997.7972"/>
    <n v="630542.25020000001"/>
  </r>
  <r>
    <s v="Y3"/>
    <s v="M2"/>
    <s v="Y3-M2"/>
    <x v="4"/>
    <s v="South"/>
    <n v="39376.400000000001"/>
    <n v="1852867353.9028001"/>
    <n v="2447715.4405999999"/>
    <n v="663782193.60000002"/>
    <n v="116983161.09469999"/>
    <n v="120911068.9535"/>
    <n v="311570473.78280002"/>
    <n v="70216535.585899994"/>
    <n v="50472299.927500002"/>
    <n v="179782809.10190001"/>
  </r>
  <r>
    <s v="Y3"/>
    <s v="M2"/>
    <s v="Y3-M2"/>
    <x v="4"/>
    <s v="South"/>
    <n v="10684.6656"/>
    <n v="540463188.52590001"/>
    <n v="664180.47580000001"/>
    <n v="180115266.0864"/>
    <n v="31743022.554900002"/>
    <n v="32808848.424600001"/>
    <n v="84543694.273800001"/>
    <n v="19053041.982700001"/>
    <n v="13695504.078299999"/>
    <n v="48783514.894299999"/>
  </r>
  <r>
    <s v="Y3"/>
    <s v="M2"/>
    <s v="Y3-M2"/>
    <x v="4"/>
    <s v="South"/>
    <n v="2696.078"/>
    <n v="142308850.25369999"/>
    <n v="167593.96160000001"/>
    <n v="45448760.563199997"/>
    <n v="8009765.3860999998"/>
    <n v="8278706.8640999999"/>
    <n v="21333039.5825"/>
    <n v="4807683.2017999999"/>
    <n v="3455807.4745999998"/>
    <n v="12309618.868100001"/>
  </r>
  <r>
    <s v="Y3"/>
    <s v="M2"/>
    <s v="Y3-M2"/>
    <x v="4"/>
    <s v="Central"/>
    <n v="8887.0123999999996"/>
    <n v="543269201.62559998"/>
    <n v="552434.72979999997"/>
    <n v="149811576.9984"/>
    <n v="26402383.477899998"/>
    <n v="27288887.990899999"/>
    <n v="70319548.358400002"/>
    <n v="15847442.184599999"/>
    <n v="11391289.079600001"/>
    <n v="40575879.303199999"/>
  </r>
  <r>
    <s v="Y3"/>
    <s v="M2"/>
    <s v="Y3-M2"/>
    <x v="4"/>
    <s v="North"/>
    <n v="18725.4872"/>
    <n v="771481281.67390001"/>
    <n v="1164013.8128"/>
    <n v="315662299.68000001"/>
    <n v="55631461.702699997"/>
    <n v="57499382.219499998"/>
    <n v="148167656.73649999"/>
    <n v="33391545.147399999"/>
    <n v="24002153.732900001"/>
    <n v="85495898.320299998"/>
  </r>
  <r>
    <s v="Y3"/>
    <s v="M2"/>
    <s v="Y3-M2"/>
    <x v="4"/>
    <s v="North"/>
    <n v="654.13040000000001"/>
    <n v="36180777.335500002"/>
    <n v="40662.438800000004"/>
    <n v="11026911.820800001"/>
    <n v="1943353.1823"/>
    <n v="2008604.2882999999"/>
    <n v="5175885.0135000004"/>
    <n v="1166454.2849999999"/>
    <n v="838458.20700000005"/>
    <n v="2986596.0532"/>
  </r>
  <r>
    <s v="Y3"/>
    <s v="M2"/>
    <s v="Y3-M2"/>
    <x v="4"/>
    <s v="South"/>
    <n v="43121.979599999999"/>
    <n v="3098957391.8474998"/>
    <n v="3784304.0098000001"/>
    <n v="791508612.46080005"/>
    <n v="128110884.8135"/>
    <n v="175325035.3418"/>
    <n v="341207820.27869999"/>
    <n v="76895704.409700006"/>
    <n v="43745173.092100002"/>
    <n v="223442830.7784"/>
  </r>
  <r>
    <s v="Y3"/>
    <s v="M2"/>
    <s v="Y3-M2"/>
    <x v="4"/>
    <s v="South"/>
    <n v="9946.9608000000007"/>
    <n v="697829343.67519999"/>
    <n v="872926.84259999997"/>
    <n v="182577545.03040001"/>
    <n v="29551379.449299999"/>
    <n v="40442281.870700002"/>
    <n v="78706516.826199993"/>
    <n v="17737556.6833"/>
    <n v="10090713.0418"/>
    <n v="51541629.104500003"/>
  </r>
  <r>
    <s v="Y3"/>
    <s v="M2"/>
    <s v="Y3-M2"/>
    <x v="4"/>
    <s v="South"/>
    <n v="5793.9560000000001"/>
    <n v="435463705.08469999"/>
    <n v="508466.60859999998"/>
    <n v="106348691.3856"/>
    <n v="17213237.537700001"/>
    <n v="23557024.7445"/>
    <n v="45845369.713799998"/>
    <n v="10331861.664799999"/>
    <n v="5877689.5323000001"/>
    <n v="30022228.618799999"/>
  </r>
  <r>
    <s v="Y3"/>
    <s v="M2"/>
    <s v="Y3-M2"/>
    <x v="4"/>
    <s v="Central"/>
    <n v="12709.7376"/>
    <n v="851676972.24179995"/>
    <n v="1115382.2614"/>
    <n v="233288612.42879999"/>
    <n v="37759300.476599999"/>
    <n v="51675159.966600001"/>
    <n v="100567318.6398"/>
    <n v="22664178.098499998"/>
    <n v="12893417.1489"/>
    <n v="65857360.309900001"/>
  </r>
  <r>
    <s v="Y3"/>
    <s v="M2"/>
    <s v="Y3-M2"/>
    <x v="4"/>
    <s v="North"/>
    <n v="6903.7276000000002"/>
    <n v="480305070.08950001"/>
    <n v="605857.77080000006"/>
    <n v="126718668.24959999"/>
    <n v="20510252.382300001"/>
    <n v="28069126.155299999"/>
    <n v="54626570.2095"/>
    <n v="12310821.5759"/>
    <n v="7003499.4135999996"/>
    <n v="35772672.130900003"/>
  </r>
  <r>
    <s v="Y3"/>
    <s v="M2"/>
    <s v="Y3-M2"/>
    <x v="4"/>
    <s v="North"/>
    <n v="2803.7604000000001"/>
    <n v="195037922.0485"/>
    <n v="246053.01300000001"/>
    <n v="51463326.739200003"/>
    <n v="8329678.9085999997"/>
    <n v="11399508.922800001"/>
    <n v="22185089.4496"/>
    <n v="4999703.9318000004"/>
    <n v="2844279.997"/>
    <n v="14528093.7103"/>
  </r>
  <r>
    <s v="Y3"/>
    <s v="M2"/>
    <s v="Y3-M2"/>
    <x v="4"/>
    <s v="South"/>
    <n v="4790.2596000000003"/>
    <n v="353650331.38599998"/>
    <n v="367835.91159999999"/>
    <n v="104035707.2832"/>
    <n v="22694784.586100001"/>
    <n v="34237538.795599997"/>
    <n v="37903501.922799997"/>
    <n v="8542056.5025999993"/>
    <n v="6961202.0151000004"/>
    <n v="20073600.366099998"/>
  </r>
  <r>
    <s v="Y3"/>
    <s v="M2"/>
    <s v="Y3-M2"/>
    <x v="4"/>
    <s v="South"/>
    <n v="1910.1572000000001"/>
    <n v="132354798.8329"/>
    <n v="146678.1232"/>
    <n v="41485132.204800002"/>
    <n v="9049740.6921999995"/>
    <n v="13652512.9537"/>
    <n v="15114347.268999999"/>
    <n v="3406218.4712"/>
    <n v="2775839.1527999998"/>
    <n v="8004520.7297999999"/>
  </r>
  <r>
    <s v="Y3"/>
    <s v="M2"/>
    <s v="Y3-M2"/>
    <x v="4"/>
    <s v="South"/>
    <n v="12.054"/>
    <n v="1041267.5769"/>
    <n v="925.84559999999999"/>
    <n v="261790.4448"/>
    <n v="57108.459799999997"/>
    <n v="86153.846999999994"/>
    <n v="95378.716499999995"/>
    <n v="21494.857800000002"/>
    <n v="17516.864699999998"/>
    <n v="50512.331100000003"/>
  </r>
  <r>
    <s v="Y3"/>
    <s v="M2"/>
    <s v="Y3-M2"/>
    <x v="4"/>
    <s v="Central"/>
    <n v="1060.752"/>
    <n v="72921566.490700006"/>
    <n v="81453.732399999994"/>
    <n v="23037600.864"/>
    <n v="5025519.6025"/>
    <n v="7581538.5355000002"/>
    <n v="8393327.0488000009"/>
    <n v="1891547.4893"/>
    <n v="1541484.0899"/>
    <n v="4445085.1338999998"/>
  </r>
  <r>
    <s v="Y3"/>
    <s v="M2"/>
    <s v="Y3-M2"/>
    <x v="4"/>
    <s v="North"/>
    <n v="1347.6371999999999"/>
    <n v="82575377.626900002"/>
    <n v="103483.1308"/>
    <n v="29268222.7392"/>
    <n v="6384693.7363999998"/>
    <n v="9632000.0940000005"/>
    <n v="10663340.500700001"/>
    <n v="2403125.1057000002"/>
    <n v="1958385.4687999999"/>
    <n v="5647278.6133000003"/>
  </r>
  <r>
    <s v="Y3"/>
    <s v="M2"/>
    <s v="Y3-M2"/>
    <x v="4"/>
    <s v="North"/>
    <n v="17.679200000000002"/>
    <n v="1431405.798"/>
    <n v="1357.7478000000001"/>
    <n v="383959.94880000001"/>
    <n v="83758.494300000006"/>
    <n v="126358.97560000001"/>
    <n v="139888.78409999999"/>
    <n v="31525.791499999999"/>
    <n v="25691.4015"/>
    <n v="74084.752200000003"/>
  </r>
  <r>
    <s v="Y3"/>
    <s v="M2"/>
    <s v="Y3-M2"/>
    <x v="0"/>
    <s v="South"/>
    <n v="2041.9476"/>
    <n v="337303427.58880001"/>
    <n v="89009727.761800006"/>
    <n v="74054387.615999997"/>
    <n v="4138541.1738999998"/>
    <n v="5879182.6245999997"/>
    <n v="16157154.569"/>
    <n v="3641228.9167999998"/>
    <n v="497222.00679999997"/>
    <n v="9595258.9461000003"/>
  </r>
  <r>
    <s v="Y3"/>
    <s v="M2"/>
    <s v="Y3-M2"/>
    <x v="0"/>
    <s v="South"/>
    <n v="553.68039999999996"/>
    <n v="91648043.581200004"/>
    <n v="24135262.851599999"/>
    <n v="20080076.294399999"/>
    <n v="1122177.6303000001"/>
    <n v="1594158.5314"/>
    <n v="4381062.3762999997"/>
    <n v="987330.46979999996"/>
    <n v="134823.28320000001"/>
    <n v="2601784.1061999998"/>
  </r>
  <r>
    <s v="Y3"/>
    <s v="M2"/>
    <s v="Y3-M2"/>
    <x v="0"/>
    <s v="South"/>
    <n v="241.8836"/>
    <n v="39906023.267899998"/>
    <n v="10543851.8298"/>
    <n v="8772282.8543999996"/>
    <n v="490239.5722"/>
    <n v="696432.10149999999"/>
    <n v="1913932.9103999999"/>
    <n v="431330.14720000001"/>
    <n v="58899.5766"/>
    <n v="1136628.4702000001"/>
  </r>
  <r>
    <s v="Y3"/>
    <s v="M2"/>
    <s v="Y3-M2"/>
    <x v="0"/>
    <s v="Central"/>
    <n v="23.304400000000001"/>
    <n v="3915125.5789999999"/>
    <n v="1015853.064"/>
    <n v="845170.19519999996"/>
    <n v="47233.242899999997"/>
    <n v="67098.109400000001"/>
    <n v="184398.8518"/>
    <n v="41556.725100000003"/>
    <n v="5674.71"/>
    <n v="109509.05530000001"/>
  </r>
  <r>
    <s v="Y3"/>
    <s v="M2"/>
    <s v="Y3-M2"/>
    <x v="0"/>
    <s v="North"/>
    <n v="188.846"/>
    <n v="29445590.5876"/>
    <n v="8231911.1692000004"/>
    <n v="6848792.7167999996"/>
    <n v="382745.7549"/>
    <n v="543726.05929999996"/>
    <n v="1494266.5578999999"/>
    <n v="336752.77269999997"/>
    <n v="45984.7192"/>
    <n v="887400.96510000003"/>
  </r>
  <r>
    <s v="Y3"/>
    <s v="M2"/>
    <s v="Y3-M2"/>
    <x v="0"/>
    <s v="North"/>
    <n v="340.72640000000001"/>
    <n v="58586497.665700004"/>
    <n v="14852469.9978"/>
    <n v="12356969.664000001"/>
    <n v="690571.61430000002"/>
    <n v="981020.63470000005"/>
    <n v="2696038.3854"/>
    <n v="607587.98140000005"/>
    <n v="82968.174299999999"/>
    <n v="1601097.9114999999"/>
  </r>
  <r>
    <s v="Y3"/>
    <s v="M2"/>
    <s v="Y3-M2"/>
    <x v="0"/>
    <s v="South"/>
    <n v="284.4744"/>
    <n v="40272199.896899998"/>
    <n v="10188266.669"/>
    <n v="10612628.927999999"/>
    <n v="576562.26690000005"/>
    <n v="1755131.7966"/>
    <n v="3405349.8253000001"/>
    <n v="507278.64480000001"/>
    <n v="96186.161699999997"/>
    <n v="3026053.1554"/>
  </r>
  <r>
    <s v="Y3"/>
    <s v="M2"/>
    <s v="Y3-M2"/>
    <x v="0"/>
    <s v="South"/>
    <n v="16.875599999999999"/>
    <n v="2402920.71"/>
    <n v="604388.66700000002"/>
    <n v="629562.41280000005"/>
    <n v="34203.4257"/>
    <n v="104117.98789999999"/>
    <n v="202012.27780000001"/>
    <n v="30092.800999999999"/>
    <n v="5705.9587000000001"/>
    <n v="179511.62789999999"/>
  </r>
  <r>
    <s v="Y3"/>
    <s v="M2"/>
    <s v="Y3-M2"/>
    <x v="0"/>
    <s v="South"/>
    <n v="1.6072"/>
    <n v="229650.68650000001"/>
    <n v="57560.711799999997"/>
    <n v="59958.662400000001"/>
    <n v="3256.5221000000001"/>
    <n v="9915.9989000000005"/>
    <n v="19239.264500000001"/>
    <n v="2865.9810000000002"/>
    <n v="543.42460000000005"/>
    <n v="17096.345499999999"/>
  </r>
  <r>
    <s v="Y3"/>
    <s v="M2"/>
    <s v="Y3-M2"/>
    <x v="0"/>
    <s v="Central"/>
    <n v="32.143999999999998"/>
    <n v="4532127.6259000003"/>
    <n v="1151216.6222000001"/>
    <n v="1199167.7376000001"/>
    <n v="65149.086300000003"/>
    <n v="198319.97700000001"/>
    <n v="384785.29100000003"/>
    <n v="57319.620900000002"/>
    <n v="10868.4928"/>
    <n v="341926.91019999998"/>
  </r>
  <r>
    <s v="Y3"/>
    <s v="M2"/>
    <s v="Y3-M2"/>
    <x v="0"/>
    <s v="North"/>
    <n v="233.8476"/>
    <n v="30778755.3695"/>
    <n v="8375101.4633999998"/>
    <n v="8723940.9024"/>
    <n v="473953.2328"/>
    <n v="1442777.8328"/>
    <n v="2799312.9920000001"/>
    <n v="417000.24190000002"/>
    <n v="79068.285399999993"/>
    <n v="2487518.2718000002"/>
  </r>
  <r>
    <s v="Y3"/>
    <s v="M2"/>
    <s v="Y3-M2"/>
    <x v="0"/>
    <s v="North"/>
    <n v="208.13239999999999"/>
    <n v="31762060.540100001"/>
    <n v="7454126.8930000002"/>
    <n v="7764606.2400000002"/>
    <n v="421835.20669999998"/>
    <n v="1284121.8511999999"/>
    <n v="2491484.7592000002"/>
    <n v="371144.54519999999"/>
    <n v="70373.491200000004"/>
    <n v="2213976.7436000002"/>
  </r>
  <r>
    <s v="Y3"/>
    <s v="M2"/>
    <s v="Y3-M2"/>
    <x v="1"/>
    <s v="South"/>
    <n v="7494.3735999999999"/>
    <n v="1175434888.4974"/>
    <n v="326155603.39700001"/>
    <n v="163382998.67519999"/>
    <n v="15189312.778100001"/>
    <n v="26578219.004700001"/>
    <n v="59300127.316299997"/>
    <n v="13364069.6097"/>
    <n v="3347790.0735999998"/>
    <n v="24718319.921799999"/>
  </r>
  <r>
    <s v="Y3"/>
    <s v="M2"/>
    <s v="Y3-M2"/>
    <x v="1"/>
    <s v="South"/>
    <n v="3398.4243999999999"/>
    <n v="534963264.45410001"/>
    <n v="147899640.4558"/>
    <n v="74088216.748799995"/>
    <n v="6887797.8139000004"/>
    <n v="12052250.5009"/>
    <n v="26890439.461800002"/>
    <n v="6060116.9182000002"/>
    <n v="1518100.3883"/>
    <n v="11208854.2729"/>
  </r>
  <r>
    <s v="Y3"/>
    <s v="M2"/>
    <s v="Y3-M2"/>
    <x v="1"/>
    <s v="South"/>
    <n v="1382.9956"/>
    <n v="216404279.38209999"/>
    <n v="60188054.808799997"/>
    <n v="30150347.251200002"/>
    <n v="2803002.9271999998"/>
    <n v="4904687.4230000004"/>
    <n v="10943118.069"/>
    <n v="2466176.6886"/>
    <n v="617793.98629999999"/>
    <n v="4561465.6429000003"/>
  </r>
  <r>
    <s v="Y3"/>
    <s v="M2"/>
    <s v="Y3-M2"/>
    <x v="1"/>
    <s v="Central"/>
    <n v="131.79040000000001"/>
    <n v="20755867.773600001"/>
    <n v="5735525.9979999997"/>
    <n v="2873129.6447999999"/>
    <n v="267108.14649999997"/>
    <n v="467384.50750000001"/>
    <n v="1042807.3"/>
    <n v="235010.44560000001"/>
    <n v="58871.710500000001"/>
    <n v="434677.7254"/>
  </r>
  <r>
    <s v="Y3"/>
    <s v="M2"/>
    <s v="Y3-M2"/>
    <x v="1"/>
    <s v="North"/>
    <n v="1039.0547999999999"/>
    <n v="158916785.75940001"/>
    <n v="45219729.233199999"/>
    <n v="22652178.297600001"/>
    <n v="2105917.0257000001"/>
    <n v="3684927.8547"/>
    <n v="8221645.3591999998"/>
    <n v="1852856.7452"/>
    <n v="464153.18089999998"/>
    <n v="3427062.7985"/>
  </r>
  <r>
    <s v="Y3"/>
    <s v="M2"/>
    <s v="Y3-M2"/>
    <x v="1"/>
    <s v="North"/>
    <n v="2134.3616000000002"/>
    <n v="338530697.23329997"/>
    <n v="92887549.335800007"/>
    <n v="46530693.753600001"/>
    <n v="4325843.3986999998"/>
    <n v="7569349.0968000004"/>
    <n v="16888391.395199999"/>
    <n v="3806022.8269000002"/>
    <n v="953434.53090000001"/>
    <n v="7039658.7725"/>
  </r>
  <r>
    <s v="Y3"/>
    <s v="M2"/>
    <s v="Y3-M2"/>
    <x v="1"/>
    <s v="South"/>
    <n v="58.662799999999997"/>
    <n v="9083489.6026000008"/>
    <n v="2265873.4788000002"/>
    <n v="1509655.9487999999"/>
    <n v="118895.3735"/>
    <n v="126189.7359"/>
    <n v="464176.42009999999"/>
    <n v="104608.30809999999"/>
    <n v="0"/>
    <n v="190323.67670000001"/>
  </r>
  <r>
    <s v="Y3"/>
    <s v="M2"/>
    <s v="Y3-M2"/>
    <x v="1"/>
    <s v="South"/>
    <n v="654.93399999999997"/>
    <n v="95620361.460600004"/>
    <n v="23409838.1666"/>
    <n v="14407079.347200001"/>
    <n v="1327395.6984999999"/>
    <n v="2718029.7877000002"/>
    <n v="5182243.5946000004"/>
    <n v="1167887.2756000001"/>
    <n v="375065.11920000002"/>
    <n v="3892296.6150000002"/>
  </r>
  <r>
    <s v="Y3"/>
    <s v="M2"/>
    <s v="Y3-M2"/>
    <x v="1"/>
    <s v="South"/>
    <n v="47.412399999999998"/>
    <n v="6994243.0708999997"/>
    <n v="1694699.9203999999"/>
    <n v="1042967.5776"/>
    <n v="96093.504000000001"/>
    <n v="196765.34659999999"/>
    <n v="375156.28480000002"/>
    <n v="84546.440799999997"/>
    <n v="27151.953399999999"/>
    <n v="281773.62"/>
  </r>
  <r>
    <s v="Y3"/>
    <s v="M2"/>
    <s v="Y3-M2"/>
    <x v="1"/>
    <s v="South"/>
    <n v="92.414000000000001"/>
    <n v="13534778.3793"/>
    <n v="3303228.591"/>
    <n v="2032900.7039999999"/>
    <n v="187300.98190000001"/>
    <n v="383525.67560000002"/>
    <n v="731236.82620000001"/>
    <n v="164793.91"/>
    <n v="52923.298999999999"/>
    <n v="549219.76780000003"/>
  </r>
  <r>
    <s v="Y3"/>
    <s v="M2"/>
    <s v="Y3-M2"/>
    <x v="1"/>
    <s v="Central"/>
    <n v="730.47239999999999"/>
    <n v="101757472.62909999"/>
    <n v="26109868.804400001"/>
    <n v="16068756.211200001"/>
    <n v="1480493.2546999999"/>
    <n v="3031520.34"/>
    <n v="5779950.2176999999"/>
    <n v="1302588.3846"/>
    <n v="418324.16369999998"/>
    <n v="4341224.0773"/>
  </r>
  <r>
    <s v="Y3"/>
    <s v="M2"/>
    <s v="Y3-M2"/>
    <x v="1"/>
    <s v="North"/>
    <n v="896.01400000000001"/>
    <n v="118319625.0177"/>
    <n v="32026956.783399999"/>
    <n v="19710298.540800001"/>
    <n v="1816007.0097000001"/>
    <n v="3718531.5501000001"/>
    <n v="7089817.9238"/>
    <n v="1597784.4321999999"/>
    <n v="513125.89929999999"/>
    <n v="5325043.8351999996"/>
  </r>
  <r>
    <s v="Y3"/>
    <s v="M2"/>
    <s v="Y3-M2"/>
    <x v="1"/>
    <s v="North"/>
    <n v="1042.2692"/>
    <n v="141484866.32100001"/>
    <n v="37254675.5594"/>
    <n v="22927586.5152"/>
    <n v="2112431.3128"/>
    <n v="4325502.6193000004"/>
    <n v="8247079.6836000001"/>
    <n v="1858588.7072000001"/>
    <n v="596882.77260000003"/>
    <n v="6194243.8154999996"/>
  </r>
  <r>
    <s v="Y3"/>
    <s v="M2"/>
    <s v="Y3-M2"/>
    <x v="1"/>
    <s v="South"/>
    <n v="178.39920000000001"/>
    <n v="26570897.2434"/>
    <n v="6950318.9422000004"/>
    <n v="4574042.1311999997"/>
    <n v="361572.14649999997"/>
    <n v="749299.1067"/>
    <n v="1411605.0037"/>
    <n v="318123.8959"/>
    <n v="822551.71699999995"/>
    <n v="1761009.8877000001"/>
  </r>
  <r>
    <s v="Y3"/>
    <s v="M2"/>
    <s v="Y3-M2"/>
    <x v="1"/>
    <s v="South"/>
    <n v="113.30759999999999"/>
    <n v="16841510.709399998"/>
    <n v="4414391.2554000001"/>
    <n v="2905134.8352000001"/>
    <n v="229646.9558"/>
    <n v="475906.18939999997"/>
    <n v="896559.93480000005"/>
    <n v="202051.6636"/>
    <n v="522431.49589999998"/>
    <n v="1118479.253"/>
  </r>
  <r>
    <s v="Y3"/>
    <s v="M2"/>
    <s v="Y3-M2"/>
    <x v="1"/>
    <s v="South"/>
    <n v="112.504"/>
    <n v="16742935.556399999"/>
    <n v="4383083.5159999998"/>
    <n v="2884531.4495999999"/>
    <n v="228018.69469999999"/>
    <n v="472530.9682"/>
    <n v="890201.35369999998"/>
    <n v="200618.67310000001"/>
    <n v="518726.30800000002"/>
    <n v="1110546.7760000001"/>
  </r>
  <r>
    <s v="Y3"/>
    <s v="M2"/>
    <s v="Y3-M2"/>
    <x v="1"/>
    <s v="Central"/>
    <n v="4.0179999999999998"/>
    <n v="603746.35950000002"/>
    <n v="156539.49239999999"/>
    <n v="103019.2896"/>
    <n v="8143.7911999999997"/>
    <n v="16876.106"/>
    <n v="31792.905500000001"/>
    <n v="7164.9525999999996"/>
    <n v="18525.939600000002"/>
    <n v="39662.384899999997"/>
  </r>
  <r>
    <s v="Y3"/>
    <s v="M2"/>
    <s v="Y3-M2"/>
    <x v="1"/>
    <s v="North"/>
    <n v="118.9328"/>
    <n v="17859652.831900001"/>
    <n v="4633545.4312000005"/>
    <n v="3049362.4704"/>
    <n v="241048.51199999999"/>
    <n v="499532.7378"/>
    <n v="941070.0024"/>
    <n v="212082.59729999999"/>
    <n v="548367.81129999994"/>
    <n v="1174006.5918000001"/>
  </r>
  <r>
    <s v="Y3"/>
    <s v="M2"/>
    <s v="Y3-M2"/>
    <x v="1"/>
    <s v="North"/>
    <n v="40.18"/>
    <n v="5984033.517"/>
    <n v="1565386.97"/>
    <n v="1030189.7472"/>
    <n v="81435.425700000007"/>
    <n v="168761.0601"/>
    <n v="317929.05489999999"/>
    <n v="71649.526100000003"/>
    <n v="185259.39569999999"/>
    <n v="396623.84860000003"/>
  </r>
  <r>
    <s v="Y3"/>
    <s v="M2"/>
    <s v="Y3-M2"/>
    <x v="3"/>
    <s v="South"/>
    <n v="80.36"/>
    <n v="7046572.0886000004"/>
    <n v="2539044.0639999998"/>
    <n v="256065.9264"/>
    <n v="162870.85140000001"/>
    <n v="258482.1237"/>
    <n v="1231662.2799"/>
    <n v="143299.05220000001"/>
    <n v="20435.894899999999"/>
    <n v="841681.39529999997"/>
  </r>
  <r>
    <s v="Y3"/>
    <s v="M2"/>
    <s v="Y3-M2"/>
    <x v="3"/>
    <s v="South"/>
    <n v="387.33519999999999"/>
    <n v="33415061.938999999"/>
    <n v="12238188.2524"/>
    <n v="1234238.2848"/>
    <n v="785035.61430000002"/>
    <n v="1245883.8363000001"/>
    <n v="5936612.1892999997"/>
    <n v="690701.43169999996"/>
    <n v="98501.013399999996"/>
    <n v="4056904.3256000001"/>
  </r>
  <r>
    <s v="Y3"/>
    <s v="M2"/>
    <s v="Y3-M2"/>
    <x v="3"/>
    <s v="Central"/>
    <n v="50.626800000000003"/>
    <n v="3907397.4703000002"/>
    <n v="1599597.1240000001"/>
    <n v="161321.6832"/>
    <n v="102609.0341"/>
    <n v="162843.73790000001"/>
    <n v="775947.23640000005"/>
    <n v="90278.402900000001"/>
    <n v="12874.613799999999"/>
    <n v="530259.27910000004"/>
  </r>
  <r>
    <s v="Y3"/>
    <s v="M2"/>
    <s v="Y3-M2"/>
    <x v="3"/>
    <s v="North"/>
    <n v="572.96680000000003"/>
    <n v="45425745.745399997"/>
    <n v="18103377.972199999"/>
    <n v="1825750.5984"/>
    <n v="1161267.0821"/>
    <n v="1842977.5421"/>
    <n v="8781752.0559999999"/>
    <n v="1021722.2423"/>
    <n v="145707.93059999999"/>
    <n v="6001188.3487999998"/>
  </r>
  <r>
    <s v="Y3"/>
    <s v="M2"/>
    <s v="Y3-M2"/>
    <x v="3"/>
    <s v="North"/>
    <n v="325.45800000000003"/>
    <n v="25299472.205699999"/>
    <n v="10283124.4822"/>
    <n v="1037067.5135999999"/>
    <n v="659625.95369999995"/>
    <n v="1046852.6011"/>
    <n v="4988232.2337999996"/>
    <n v="580361.16150000005"/>
    <n v="82765.374299999996"/>
    <n v="3408809.6512000002"/>
  </r>
  <r>
    <s v="Y3"/>
    <s v="M2"/>
    <s v="Y3-M2"/>
    <x v="3"/>
    <s v="South"/>
    <n v="4.0179999999999998"/>
    <n v="319492.93349999998"/>
    <n v="104229.216"/>
    <n v="13073.8176"/>
    <n v="8143.7911999999997"/>
    <n v="14112.232400000001"/>
    <n v="61583.114000000001"/>
    <n v="7164.9525999999996"/>
    <n v="6.8334000000000001"/>
    <n v="33240.781000000003"/>
  </r>
  <r>
    <s v="Y3"/>
    <s v="M2"/>
    <s v="Y3-M2"/>
    <x v="3"/>
    <s v="Central"/>
    <n v="285.27800000000002"/>
    <n v="19824360.183899999"/>
    <n v="7400302.1749999998"/>
    <n v="928266.23999999999"/>
    <n v="578191.7709"/>
    <n v="1001968.5024"/>
    <n v="4372401.0937999999"/>
    <n v="508711.63540000003"/>
    <n v="485.1696"/>
    <n v="2360095.4503000001"/>
  </r>
  <r>
    <s v="Y3"/>
    <s v="M2"/>
    <s v="Y3-M2"/>
    <x v="3"/>
    <s v="North"/>
    <n v="664.57719999999995"/>
    <n v="47753309.042199999"/>
    <n v="17239577.549199998"/>
    <n v="2162467.5263999999"/>
    <n v="1346939.8029"/>
    <n v="2334163.2437"/>
    <n v="10185847.0551"/>
    <n v="1185083.1617999999"/>
    <n v="1130.2402"/>
    <n v="5498025.1759000001"/>
  </r>
  <r>
    <s v="Y3"/>
    <s v="M2"/>
    <s v="Y3-M2"/>
    <x v="3"/>
    <s v="North"/>
    <n v="176.792"/>
    <n v="12314419.7992"/>
    <n v="4586103.7982000001"/>
    <n v="575263.71840000001"/>
    <n v="358315.62439999997"/>
    <n v="620938.22690000001"/>
    <n v="2709657.0159"/>
    <n v="315257.91489999997"/>
    <n v="300.66849999999999"/>
    <n v="1462594.3636"/>
  </r>
  <r>
    <s v="Y3"/>
    <s v="M2"/>
    <s v="Y3-M2"/>
    <x v="5"/>
    <s v="South"/>
    <n v="331.88679999999999"/>
    <n v="53438433.2531"/>
    <n v="14074598.227600001"/>
    <n v="12655380.652799999"/>
    <n v="672655.7709"/>
    <n v="1743684.3348999999"/>
    <n v="2626093.9933000002"/>
    <n v="591825.08570000005"/>
    <n v="178809.035"/>
    <n v="2294035.3240999999"/>
  </r>
  <r>
    <s v="Y3"/>
    <s v="M2"/>
    <s v="Y3-M2"/>
    <x v="5"/>
    <s v="South"/>
    <n v="253.13399999999999"/>
    <n v="40849488.979999997"/>
    <n v="10734862.3674"/>
    <n v="9652408.6655999999"/>
    <n v="513042.68459999998"/>
    <n v="1329928.73"/>
    <n v="2002953.0456999999"/>
    <n v="451392.01449999999"/>
    <n v="136379.77249999999"/>
    <n v="1749687.9591000001"/>
  </r>
  <r>
    <s v="Y3"/>
    <s v="M2"/>
    <s v="Y3-M2"/>
    <x v="5"/>
    <s v="South"/>
    <n v="111.7004"/>
    <n v="18199365.82"/>
    <n v="4736970.4978"/>
    <n v="4259317.2095999997"/>
    <n v="226390.43369999999"/>
    <n v="586857.43960000004"/>
    <n v="883842.77260000003"/>
    <n v="199185.6826"/>
    <n v="60180.280500000001"/>
    <n v="772084.52800000005"/>
  </r>
  <r>
    <s v="Y3"/>
    <s v="M2"/>
    <s v="Y3-M2"/>
    <x v="5"/>
    <s v="Central"/>
    <n v="181.61359999999999"/>
    <n v="28776216.562600002"/>
    <n v="7701837.5196000002"/>
    <n v="6925220.3903999999"/>
    <n v="368087.67660000001"/>
    <n v="954171.08880000003"/>
    <n v="1437039.3281"/>
    <n v="323855.85800000001"/>
    <n v="97847.074800000002"/>
    <n v="1255331.6786"/>
  </r>
  <r>
    <s v="Y3"/>
    <s v="M2"/>
    <s v="Y3-M2"/>
    <x v="5"/>
    <s v="North"/>
    <n v="437.15839999999997"/>
    <n v="69152586.814099997"/>
    <n v="18538937.421399999"/>
    <n v="16669556.6976"/>
    <n v="886015.14439999999"/>
    <n v="2296765.8067000001"/>
    <n v="3459068.1170999999"/>
    <n v="779546.84409999999"/>
    <n v="235525.7023"/>
    <n v="3021683.3325"/>
  </r>
  <r>
    <s v="Y3"/>
    <s v="M2"/>
    <s v="Y3-M2"/>
    <x v="5"/>
    <s v="North"/>
    <n v="1444.8728000000001"/>
    <n v="233446892.75940001"/>
    <n v="61273915.003799997"/>
    <n v="55095336.864"/>
    <n v="2928413.8306999998"/>
    <n v="7591148.7507999996"/>
    <n v="11432728.8135"/>
    <n v="2576516.9588000001"/>
    <n v="778447.08219999995"/>
    <n v="9987107.7792000007"/>
  </r>
  <r>
    <s v="Y3"/>
    <s v="M2"/>
    <s v="Y3-M2"/>
    <x v="5"/>
    <s v="Central"/>
    <n v="96.432000000000002"/>
    <n v="15215856.822899999"/>
    <n v="4996436.341"/>
    <n v="3736806.912"/>
    <n v="195444.77309999999"/>
    <n v="520079.386"/>
    <n v="763029.7317"/>
    <n v="171958.8627"/>
    <n v="136378.55790000001"/>
    <n v="694899.18059999996"/>
  </r>
  <r>
    <s v="Y3"/>
    <s v="M2"/>
    <s v="Y3-M2"/>
    <x v="5"/>
    <s v="North"/>
    <n v="113.30759999999999"/>
    <n v="18461149.3365"/>
    <n v="5870811.6069999998"/>
    <n v="4390748.9088000003"/>
    <n v="229646.9558"/>
    <n v="611093.27850000001"/>
    <n v="896559.93480000005"/>
    <n v="202051.6636"/>
    <n v="160244.80559999999"/>
    <n v="816506.53720000002"/>
  </r>
  <r>
    <s v="Y3"/>
    <s v="M2"/>
    <s v="Y3-M2"/>
    <x v="5"/>
    <s v="North"/>
    <n v="41.787199999999999"/>
    <n v="6708976.0963000003"/>
    <n v="2165122.5469999998"/>
    <n v="1619282.9952"/>
    <n v="84693.190700000006"/>
    <n v="225367.73389999999"/>
    <n v="330646.21710000001"/>
    <n v="74515.507199999993"/>
    <n v="59097.375099999997"/>
    <n v="301122.97820000001"/>
  </r>
  <r>
    <s v="Y3"/>
    <s v="M2"/>
    <s v="Y3-M2"/>
    <x v="6"/>
    <s v="South"/>
    <n v="664.57719999999995"/>
    <n v="101979031.63420001"/>
    <n v="30719140.218400002"/>
    <n v="17433694.099199999"/>
    <n v="1346939.8029"/>
    <n v="4434280.0802999996"/>
    <n v="5258546.5676999995"/>
    <n v="1185083.1617999999"/>
    <n v="501544.26390000002"/>
    <n v="2373960.6365999999"/>
  </r>
  <r>
    <s v="Y3"/>
    <s v="M2"/>
    <s v="Y3-M2"/>
    <x v="6"/>
    <s v="South"/>
    <n v="480.55279999999999"/>
    <n v="73662419.554399997"/>
    <n v="22212873.318"/>
    <n v="12606226.3104"/>
    <n v="973967.3432"/>
    <n v="3206408.0871000001"/>
    <n v="3802431.4964000001"/>
    <n v="856928.33230000001"/>
    <n v="362664.41330000001"/>
    <n v="1716600.3152000001"/>
  </r>
  <r>
    <s v="Y3"/>
    <s v="M2"/>
    <s v="Y3-M2"/>
    <x v="6"/>
    <s v="South"/>
    <n v="138.2192"/>
    <n v="21227997.616099998"/>
    <n v="6388986.8679999998"/>
    <n v="3625870.7519999999"/>
    <n v="280136.72080000001"/>
    <n v="922244.46649999998"/>
    <n v="1093675.9487999999"/>
    <n v="246474.36979999999"/>
    <n v="104311.50350000001"/>
    <n v="493737.88329999999"/>
  </r>
  <r>
    <s v="Y3"/>
    <s v="M2"/>
    <s v="Y3-M2"/>
    <x v="6"/>
    <s v="Central"/>
    <n v="613.95039999999995"/>
    <n v="93516313.460700005"/>
    <n v="28378987.5152"/>
    <n v="16105612.915200001"/>
    <n v="1244330.7688"/>
    <n v="4096481.2349999999"/>
    <n v="4857955.9585999995"/>
    <n v="1094804.7589"/>
    <n v="463337.1434"/>
    <n v="2193114.784"/>
  </r>
  <r>
    <s v="Y3"/>
    <s v="M2"/>
    <s v="Y3-M2"/>
    <x v="6"/>
    <s v="North"/>
    <n v="402.60359999999997"/>
    <n v="60954973.636799999"/>
    <n v="18609781.313200001"/>
    <n v="10561402.6752"/>
    <n v="815981.27489999996"/>
    <n v="2686305.1030999999"/>
    <n v="3185649.1299000001"/>
    <n v="717928.25159999996"/>
    <n v="303837.57699999999"/>
    <n v="1438155.1136"/>
  </r>
  <r>
    <s v="Y3"/>
    <s v="M2"/>
    <s v="Y3-M2"/>
    <x v="6"/>
    <s v="North"/>
    <n v="695.91759999999999"/>
    <n v="107586465.04269999"/>
    <n v="32167805.420000002"/>
    <n v="18255838.694400001"/>
    <n v="1410459.3853"/>
    <n v="4643393.6512000002"/>
    <n v="5506531.2304999996"/>
    <n v="1240969.7922"/>
    <n v="525196.29090000002"/>
    <n v="2485912.8311000001"/>
  </r>
  <r>
    <s v="Y3"/>
    <s v="M2"/>
    <s v="Y3-M2"/>
    <x v="6"/>
    <s v="South"/>
    <n v="1282.5455999999999"/>
    <n v="214056356.80689999"/>
    <n v="77069011.155399993"/>
    <n v="35437302.105599999"/>
    <n v="2599414.3629000001"/>
    <n v="9978150.2524999995"/>
    <n v="10148295.4318"/>
    <n v="2287052.8733999999"/>
    <n v="445261.37790000002"/>
    <n v="4144786.0948999999"/>
  </r>
  <r>
    <s v="Y3"/>
    <s v="M2"/>
    <s v="Y3-M2"/>
    <x v="6"/>
    <s v="South"/>
    <n v="872.70960000000002"/>
    <n v="145460253.4862"/>
    <n v="52441694.7742"/>
    <n v="24113352.172800001"/>
    <n v="1768775.0097000001"/>
    <n v="6789643.5928999996"/>
    <n v="6905419.0719999997"/>
    <n v="1556227.7071"/>
    <n v="302978.60680000001"/>
    <n v="2820324.3728"/>
  </r>
  <r>
    <s v="Y3"/>
    <s v="M2"/>
    <s v="Y3-M2"/>
    <x v="6"/>
    <s v="South"/>
    <n v="838.95839999999998"/>
    <n v="139948516.8802"/>
    <n v="50413563.9692"/>
    <n v="23180791.7568"/>
    <n v="1700369.4013"/>
    <n v="6527060.6914999997"/>
    <n v="6638358.6659000004"/>
    <n v="1496042.1051"/>
    <n v="291261.20209999999"/>
    <n v="2711251.0545999999"/>
  </r>
  <r>
    <s v="Y3"/>
    <s v="M2"/>
    <s v="Y3-M2"/>
    <x v="6"/>
    <s v="Central"/>
    <n v="8.8396000000000008"/>
    <n v="1509396.5279999999"/>
    <n v="531177.66480000003"/>
    <n v="244242.18239999999"/>
    <n v="17915.843400000002"/>
    <n v="68771.712299999999"/>
    <n v="69944.392099999997"/>
    <n v="15762.895699999999"/>
    <n v="3068.8440999999998"/>
    <n v="28566.821499999998"/>
  </r>
  <r>
    <s v="Y3"/>
    <s v="M2"/>
    <s v="Y3-M2"/>
    <x v="6"/>
    <s v="North"/>
    <n v="116.52200000000001"/>
    <n v="19356585.2588"/>
    <n v="7001884.7242000001"/>
    <n v="3219554.3232"/>
    <n v="236162.4859"/>
    <n v="906536.20719999995"/>
    <n v="921994.25919999997"/>
    <n v="207783.6257"/>
    <n v="40452.9447"/>
    <n v="376562.64649999997"/>
  </r>
  <r>
    <s v="Y3"/>
    <s v="M2"/>
    <s v="Y3-M2"/>
    <x v="6"/>
    <s v="North"/>
    <n v="56.252000000000002"/>
    <n v="9417182.5579000004"/>
    <n v="3380220.1294"/>
    <n v="1554267.36"/>
    <n v="114009.3474"/>
    <n v="437638.16899999999"/>
    <n v="445100.67680000002"/>
    <n v="100309.3366"/>
    <n v="19529.007799999999"/>
    <n v="181788.86379999999"/>
  </r>
  <r>
    <s v="Y3"/>
    <s v="M2"/>
    <s v="Y3-M2"/>
    <x v="6"/>
    <s v="South"/>
    <n v="188.04239999999999"/>
    <n v="28855163.560600001"/>
    <n v="10637661.3058"/>
    <n v="5020808.0448000003"/>
    <n v="381116.25089999998"/>
    <n v="1147950.2183000001"/>
    <n v="1487907.9768000001"/>
    <n v="335319.78220000002"/>
    <n v="0"/>
    <n v="478038.20069999999"/>
  </r>
  <r>
    <s v="Y3"/>
    <s v="M2"/>
    <s v="Y3-M2"/>
    <x v="6"/>
    <s v="South"/>
    <n v="8.8396000000000008"/>
    <n v="1359821.7448"/>
    <n v="500060.82140000002"/>
    <n v="236020.66560000001"/>
    <n v="17915.843400000002"/>
    <n v="53963.471799999999"/>
    <n v="69944.392099999997"/>
    <n v="15762.895699999999"/>
    <n v="0"/>
    <n v="22471.8812"/>
  </r>
  <r>
    <s v="Y3"/>
    <s v="M2"/>
    <s v="Y3-M2"/>
    <x v="6"/>
    <s v="South"/>
    <n v="72.323999999999998"/>
    <n v="11088166.0899"/>
    <n v="4091407.9498000001"/>
    <n v="1931079.5327999999"/>
    <n v="146583.2691"/>
    <n v="441519.31469999999"/>
    <n v="572272.29879999999"/>
    <n v="128969.147"/>
    <n v="0"/>
    <n v="183860.84640000001"/>
  </r>
  <r>
    <s v="Y3"/>
    <s v="M2"/>
    <s v="Y3-M2"/>
    <x v="6"/>
    <s v="Central"/>
    <n v="40.18"/>
    <n v="6059300.2358999997"/>
    <n v="2273004.2398000001"/>
    <n v="1072822.9247999999"/>
    <n v="81435.425700000007"/>
    <n v="245288.50820000001"/>
    <n v="317929.05489999999"/>
    <n v="71649.526100000003"/>
    <n v="0"/>
    <n v="102144.91469999999"/>
  </r>
  <r>
    <s v="Y3"/>
    <s v="M2"/>
    <s v="Y3-M2"/>
    <x v="7"/>
    <s v="North"/>
    <n v="49.019599999999997"/>
    <n v="2979580.5021000002"/>
    <n v="1553733.5645999999"/>
    <n v="161272.08960000001"/>
    <n v="99350.026100000003"/>
    <n v="259527.098"/>
    <n v="751313.99080000003"/>
    <n v="87412.421900000001"/>
    <n v="91349.724799999996"/>
    <n v="418822.42170000001"/>
  </r>
  <r>
    <s v="Y3"/>
    <s v="M2"/>
    <s v="Y3-M2"/>
    <x v="7"/>
    <s v="North"/>
    <n v="60.27"/>
    <n v="3652952.2362000002"/>
    <n v="1910328.8833999999"/>
    <n v="198284.65919999999"/>
    <n v="122153.1385"/>
    <n v="319090.69420000003"/>
    <n v="923746.71"/>
    <n v="107474.2892"/>
    <n v="112315.23540000001"/>
    <n v="514945.6004"/>
  </r>
  <r>
    <s v="Y3"/>
    <s v="M2"/>
    <s v="Y3-M2"/>
    <x v="5"/>
    <s v="South"/>
    <n v="398.5856"/>
    <n v="59956038.815899998"/>
    <n v="14027984.606000001"/>
    <n v="17045395.103999998"/>
    <n v="807838.7267"/>
    <n v="909157.94110000005"/>
    <n v="3153856.2244000002"/>
    <n v="710763.299"/>
    <n v="420944.46350000001"/>
    <n v="1365366.5179999999"/>
  </r>
  <r>
    <s v="Y3"/>
    <s v="M2"/>
    <s v="Y3-M2"/>
    <x v="5"/>
    <s v="South"/>
    <n v="13.661199999999999"/>
    <n v="2052030.0478000001"/>
    <n v="480797.82419999997"/>
    <n v="584217.33120000002"/>
    <n v="27687.8956"/>
    <n v="31160.655200000001"/>
    <n v="108095.8787"/>
    <n v="24360.838899999999"/>
    <n v="14427.531999999999"/>
    <n v="46796.836300000003"/>
  </r>
  <r>
    <s v="Y3"/>
    <s v="M2"/>
    <s v="Y3-M2"/>
    <x v="5"/>
    <s v="South"/>
    <n v="32.143999999999998"/>
    <n v="4878308.5493000001"/>
    <n v="1131289.466"/>
    <n v="1374629.1072"/>
    <n v="65149.086300000003"/>
    <n v="73319.188800000004"/>
    <n v="254343.2439"/>
    <n v="57319.620900000002"/>
    <n v="33947.1342"/>
    <n v="110110.2031"/>
  </r>
  <r>
    <s v="Y3"/>
    <s v="M2"/>
    <s v="Y3-M2"/>
    <x v="5"/>
    <s v="Central"/>
    <n v="5.6252000000000004"/>
    <n v="853004.51639999996"/>
    <n v="197975.8554"/>
    <n v="240559.66080000001"/>
    <n v="11400.3133"/>
    <n v="12830.858"/>
    <n v="44510.0677"/>
    <n v="10030.9337"/>
    <n v="5940.7484999999997"/>
    <n v="19269.285500000002"/>
  </r>
  <r>
    <s v="Y3"/>
    <s v="M2"/>
    <s v="Y3-M2"/>
    <x v="5"/>
    <s v="North"/>
    <n v="67.502399999999994"/>
    <n v="10139354.9833"/>
    <n v="2375707.8785999999"/>
    <n v="2886719.8656000001"/>
    <n v="136811.21679999999"/>
    <n v="153970.2965"/>
    <n v="534120.81220000004"/>
    <n v="120371.20389999999"/>
    <n v="71288.981700000004"/>
    <n v="231231.4264"/>
  </r>
  <r>
    <s v="Y3"/>
    <s v="M2"/>
    <s v="Y3-M2"/>
    <x v="5"/>
    <s v="North"/>
    <n v="69.913200000000003"/>
    <n v="10897174.244899999"/>
    <n v="2460553.1965999999"/>
    <n v="2989817.088"/>
    <n v="141697.24290000001"/>
    <n v="159469.23560000001"/>
    <n v="553196.55550000002"/>
    <n v="124670.17539999999"/>
    <n v="73835.016799999998"/>
    <n v="239489.6917"/>
  </r>
  <r>
    <s v="Y3"/>
    <s v="M2"/>
    <s v="Y3-M2"/>
    <x v="6"/>
    <s v="South"/>
    <n v="58.662799999999997"/>
    <n v="8718921.6040000003"/>
    <n v="2834818.3264000001"/>
    <n v="1745262.5471999999"/>
    <n v="118895.3735"/>
    <n v="651040.12269999995"/>
    <n v="464176.42009999999"/>
    <n v="104608.30809999999"/>
    <n v="59510.587500000001"/>
    <n v="208739.23430000001"/>
  </r>
  <r>
    <s v="Y3"/>
    <s v="M2"/>
    <s v="Y3-M2"/>
    <x v="6"/>
    <s v="South"/>
    <n v="503.85719999999998"/>
    <n v="74394333.660999998"/>
    <n v="24348373.578200001"/>
    <n v="14990125.3248"/>
    <n v="1021198.1002"/>
    <n v="5591810.3689999999"/>
    <n v="3986830.3481999999"/>
    <n v="898485.05740000005"/>
    <n v="511138.88170000003"/>
    <n v="1792869.8613"/>
  </r>
  <r>
    <s v="Y3"/>
    <s v="M2"/>
    <s v="Y3-M2"/>
    <x v="6"/>
    <s v="South"/>
    <n v="25.715199999999999"/>
    <n v="3813612.4081000001"/>
    <n v="1242660.5785999999"/>
    <n v="765045.83039999998"/>
    <n v="52119.269099999998"/>
    <n v="285387.45110000001"/>
    <n v="203474.59510000001"/>
    <n v="45855.6967"/>
    <n v="26086.832900000001"/>
    <n v="91502.130099999995"/>
  </r>
  <r>
    <s v="Y3"/>
    <s v="M2"/>
    <s v="Y3-M2"/>
    <x v="6"/>
    <s v="Central"/>
    <n v="0.80359999999999998"/>
    <n v="126345.90549999999"/>
    <n v="38833.018799999998"/>
    <n v="23908.838400000001"/>
    <n v="1629.5039999999999"/>
    <n v="8918.3577999999998"/>
    <n v="6358.5811000000003"/>
    <n v="1432.9905000000001"/>
    <n v="815.21349999999995"/>
    <n v="2859.4416000000001"/>
  </r>
  <r>
    <s v="Y3"/>
    <s v="M2"/>
    <s v="Y3-M2"/>
    <x v="6"/>
    <s v="North"/>
    <n v="61.877200000000002"/>
    <n v="9146082.9869999997"/>
    <n v="2990151.1970000002"/>
    <n v="1840893.1776000001"/>
    <n v="125409.6606"/>
    <n v="686713.55409999995"/>
    <n v="489610.74449999997"/>
    <n v="110340.2702"/>
    <n v="62771.441599999998"/>
    <n v="220177.00049999999"/>
  </r>
  <r>
    <s v="Y3"/>
    <s v="M2"/>
    <s v="Y3-M2"/>
    <x v="6"/>
    <s v="North"/>
    <n v="15.2684"/>
    <n v="2264615.0909000002"/>
    <n v="737829.74340000004"/>
    <n v="454245.88799999998"/>
    <n v="30945.660599999999"/>
    <n v="169448.7991"/>
    <n v="120813.04090000001"/>
    <n v="27226.819899999999"/>
    <n v="15489.057000000001"/>
    <n v="54329.3897"/>
  </r>
  <r>
    <s v="Y3"/>
    <s v="M2"/>
    <s v="Y3-M2"/>
    <x v="6"/>
    <s v="South"/>
    <n v="405.01440000000002"/>
    <n v="44600866.803099997"/>
    <n v="11696418.2458"/>
    <n v="10961567.9232"/>
    <n v="820868.54399999999"/>
    <n v="4001762.0937000001"/>
    <n v="3204724.8731999998"/>
    <n v="722227.22320000001"/>
    <n v="944474.28020000004"/>
    <n v="993932.51489999995"/>
  </r>
  <r>
    <s v="Y3"/>
    <s v="M2"/>
    <s v="Y3-M2"/>
    <x v="6"/>
    <s v="South"/>
    <n v="8.0359999999999996"/>
    <n v="891904.41370000003"/>
    <n v="232072.2672"/>
    <n v="217491.552"/>
    <n v="16286.339400000001"/>
    <n v="79400.041500000007"/>
    <n v="63585.811000000002"/>
    <n v="14329.905199999999"/>
    <n v="18739.569100000001"/>
    <n v="19720.8832"/>
  </r>
  <r>
    <s v="Y3"/>
    <s v="M2"/>
    <s v="Y3-M2"/>
    <x v="6"/>
    <s v="South"/>
    <n v="53.037599999999998"/>
    <n v="5841878.9592000004"/>
    <n v="1531673.9410000001"/>
    <n v="1435444.2431999999"/>
    <n v="107493.8173"/>
    <n v="524040.27419999999"/>
    <n v="419666.35239999997"/>
    <n v="94577.374500000005"/>
    <n v="123681.1557"/>
    <n v="130157.8293"/>
  </r>
  <r>
    <s v="Y3"/>
    <s v="M2"/>
    <s v="Y3-M2"/>
    <x v="6"/>
    <s v="South"/>
    <n v="41.787199999999999"/>
    <n v="6245680.9919999996"/>
    <n v="1842946.5723999999"/>
    <n v="1208648.7744"/>
    <n v="84693.190700000006"/>
    <n v="355834.62920000002"/>
    <n v="330646.21710000001"/>
    <n v="74515.507199999993"/>
    <n v="78049.289099999995"/>
    <n v="148690.9614"/>
  </r>
  <r>
    <s v="Y3"/>
    <s v="M2"/>
    <s v="Y3-M2"/>
    <x v="6"/>
    <s v="South"/>
    <n v="16.875599999999999"/>
    <n v="2535224.5943999998"/>
    <n v="744267.71100000001"/>
    <n v="488107.29599999997"/>
    <n v="34203.4257"/>
    <n v="143702.44639999999"/>
    <n v="133530.20300000001"/>
    <n v="30092.800999999999"/>
    <n v="31519.905200000001"/>
    <n v="60048.272900000004"/>
  </r>
  <r>
    <s v="Y3"/>
    <s v="M2"/>
    <s v="Y3-M2"/>
    <x v="6"/>
    <s v="South"/>
    <n v="20.09"/>
    <n v="2975329.8036000002"/>
    <n v="886031.853"/>
    <n v="581080.33920000005"/>
    <n v="40717.712800000001"/>
    <n v="171074.34099999999"/>
    <n v="158964.52739999999"/>
    <n v="35824.763099999996"/>
    <n v="37523.6967"/>
    <n v="71486.039099999995"/>
  </r>
  <r>
    <s v="Y3"/>
    <s v="M2"/>
    <s v="Y3-M2"/>
    <x v="6"/>
    <s v="North"/>
    <n v="72.323999999999998"/>
    <n v="10928240.2235"/>
    <n v="3189716.2615999999"/>
    <n v="2091891.1103999999"/>
    <n v="146583.2691"/>
    <n v="615867.62749999994"/>
    <n v="572272.29879999999"/>
    <n v="128969.147"/>
    <n v="135085.30799999999"/>
    <n v="257349.7409"/>
  </r>
  <r>
    <s v="Y3"/>
    <s v="M2"/>
    <s v="Y3-M2"/>
    <x v="6"/>
    <s v="North"/>
    <n v="157.50559999999999"/>
    <n v="23390897.462900002"/>
    <n v="6946493.0681999996"/>
    <n v="4555675.9680000003"/>
    <n v="319226.17259999999"/>
    <n v="1341222.8333000001"/>
    <n v="1246281.8951000001"/>
    <n v="280866.14230000001"/>
    <n v="294185.7818"/>
    <n v="560450.54680000001"/>
  </r>
  <r>
    <s v="Y3"/>
    <s v="M2"/>
    <s v="Y3-M2"/>
    <x v="2"/>
    <s v="South"/>
    <n v="68.305999999999997"/>
    <n v="39626192.382100001"/>
    <n v="21903150.9212"/>
    <n v="2411635.2192000002"/>
    <n v="138439.4779"/>
    <n v="1063585.5482000001"/>
    <n v="540479.3933"/>
    <n v="121804.19439999999"/>
    <n v="0"/>
    <n v="442655.02389999997"/>
  </r>
  <r>
    <s v="Y3"/>
    <s v="M2"/>
    <s v="Y3-M2"/>
    <x v="2"/>
    <s v="South"/>
    <n v="24.108000000000001"/>
    <n v="13667898.5123"/>
    <n v="7730523.6206"/>
    <n v="851164.72320000001"/>
    <n v="48860.261100000003"/>
    <n v="375383.1347"/>
    <n v="190757.43290000001"/>
    <n v="42989.715700000001"/>
    <n v="0"/>
    <n v="156231.18489999999"/>
  </r>
  <r>
    <s v="Y3"/>
    <s v="M2"/>
    <s v="Y3-M2"/>
    <x v="2"/>
    <s v="South"/>
    <n v="9.6432000000000002"/>
    <n v="5370443.6441000002"/>
    <n v="3092209.7664000001"/>
    <n v="340466.3616"/>
    <n v="19544.1044"/>
    <n v="150153.25390000001"/>
    <n v="76302.973199999993"/>
    <n v="17195.886299999998"/>
    <n v="0"/>
    <n v="62492.474000000002"/>
  </r>
  <r>
    <s v="Y3"/>
    <s v="M2"/>
    <s v="Y3-M2"/>
    <x v="2"/>
    <s v="Central"/>
    <n v="14.4648"/>
    <n v="8992709.3857000005"/>
    <n v="4638313.8541999999"/>
    <n v="510698.3616"/>
    <n v="29316.156599999998"/>
    <n v="225229.88080000001"/>
    <n v="114454.4598"/>
    <n v="25793.829399999999"/>
    <n v="0"/>
    <n v="93738.710900000005"/>
  </r>
  <r>
    <s v="Y3"/>
    <s v="M2"/>
    <s v="Y3-M2"/>
    <x v="2"/>
    <s v="North"/>
    <n v="24.108000000000001"/>
    <n v="14117596.632200001"/>
    <n v="7730523.6206"/>
    <n v="851164.72320000001"/>
    <n v="48860.261100000003"/>
    <n v="375383.1347"/>
    <n v="190757.43290000001"/>
    <n v="42989.715700000001"/>
    <n v="0"/>
    <n v="156231.18489999999"/>
  </r>
  <r>
    <s v="Y3"/>
    <s v="M2"/>
    <s v="Y3-M2"/>
    <x v="2"/>
    <s v="North"/>
    <n v="42.590800000000002"/>
    <n v="25599270.952300001"/>
    <n v="13657259.006200001"/>
    <n v="1503725.9712"/>
    <n v="86320.208799999993"/>
    <n v="663176.87120000005"/>
    <n v="337004.79820000002"/>
    <n v="75948.497700000007"/>
    <n v="0"/>
    <n v="276008.42670000001"/>
  </r>
  <r>
    <s v="Y3"/>
    <s v="M2"/>
    <s v="Y3-M2"/>
    <x v="2"/>
    <s v="South"/>
    <n v="1.6072"/>
    <n v="845192.07790000003"/>
    <n v="296142.53259999998"/>
    <n v="51203.423999999999"/>
    <n v="3256.5221000000001"/>
    <n v="15217.526599999999"/>
    <n v="12717.162200000001"/>
    <n v="2865.9810000000002"/>
    <n v="0"/>
    <n v="4155.3100000000004"/>
  </r>
  <r>
    <s v="Y3"/>
    <s v="M2"/>
    <s v="Y3-M2"/>
    <x v="2"/>
    <s v="South"/>
    <n v="1.6072"/>
    <n v="830202.85660000006"/>
    <n v="303574.75020000001"/>
    <n v="51194.764799999997"/>
    <n v="3256.5221000000001"/>
    <n v="15213.588599999999"/>
    <n v="12717.162200000001"/>
    <n v="2865.9810000000002"/>
    <n v="0"/>
    <n v="4155.3100000000004"/>
  </r>
  <r>
    <s v="Y3"/>
    <s v="M2"/>
    <s v="Y3-M2"/>
    <x v="2"/>
    <s v="South"/>
    <n v="2.4108000000000001"/>
    <n v="1057342.7431000001"/>
    <n v="455360.93219999998"/>
    <n v="76792.147200000007"/>
    <n v="4886.0261"/>
    <n v="22820.382900000001"/>
    <n v="19075.743299999998"/>
    <n v="4298.9715999999999"/>
    <n v="0"/>
    <n v="6232.9650000000001"/>
  </r>
  <r>
    <s v="Y3"/>
    <s v="M2"/>
    <s v="Y3-M2"/>
    <x v="6"/>
    <s v="South"/>
    <n v="90.806799999999996"/>
    <n v="11905572.2995"/>
    <n v="3961832.5173999998"/>
    <n v="3103918.5792"/>
    <n v="184043.21679999999"/>
    <n v="774393.24959999998"/>
    <n v="1280953.4523"/>
    <n v="161927.929"/>
    <n v="218166.37"/>
    <n v="385148.01899999997"/>
  </r>
  <r>
    <s v="Y3"/>
    <s v="M2"/>
    <s v="Y3-M2"/>
    <x v="6"/>
    <s v="South"/>
    <n v="16.071999999999999"/>
    <n v="2139419.5709000002"/>
    <n v="701208.73199999996"/>
    <n v="549365.62560000003"/>
    <n v="32573.921699999999"/>
    <n v="137060.75210000001"/>
    <n v="226717.4252"/>
    <n v="28659.810399999998"/>
    <n v="38613.516799999998"/>
    <n v="68167.790999999997"/>
  </r>
  <r>
    <s v="Y3"/>
    <s v="M2"/>
    <s v="Y3-M2"/>
    <x v="6"/>
    <s v="South"/>
    <n v="53.841200000000001"/>
    <n v="7064519.2167999996"/>
    <n v="2349050.8429999999"/>
    <n v="1840376.7744"/>
    <n v="109123.3213"/>
    <n v="459153.5197"/>
    <n v="759503.37439999997"/>
    <n v="96010.365000000005"/>
    <n v="129355.2813"/>
    <n v="228362.09969999999"/>
  </r>
  <r>
    <s v="Y3"/>
    <s v="M2"/>
    <s v="Y3-M2"/>
    <x v="6"/>
    <s v="Central"/>
    <n v="65.895200000000003"/>
    <n v="8665823.2760000005"/>
    <n v="2874958.1874000002"/>
    <n v="2252401.9775999999"/>
    <n v="133553.45180000001"/>
    <n v="561949.08380000002"/>
    <n v="929541.44330000004"/>
    <n v="117505.2228"/>
    <n v="158315.41889999999"/>
    <n v="279487.94300000003"/>
  </r>
  <r>
    <s v="Y3"/>
    <s v="M2"/>
    <s v="Y3-M2"/>
    <x v="6"/>
    <s v="North"/>
    <n v="64.287999999999997"/>
    <n v="8419225.4850999992"/>
    <n v="2804837.3141999999"/>
    <n v="2197464.8640000001"/>
    <n v="130296.92969999999"/>
    <n v="548243.0085"/>
    <n v="906869.70079999999"/>
    <n v="114639.2418"/>
    <n v="154454.06719999999"/>
    <n v="272671.16389999999"/>
  </r>
  <r>
    <s v="Y3"/>
    <s v="M2"/>
    <s v="Y3-M2"/>
    <x v="6"/>
    <s v="North"/>
    <n v="258.75920000000002"/>
    <n v="33867128.453000002"/>
    <n v="11289470.9254"/>
    <n v="8844796.5695999991"/>
    <n v="524442.99789999996"/>
    <n v="2206678.1094"/>
    <n v="3650150.5455999998"/>
    <n v="461422.94809999998"/>
    <n v="621677.62060000002"/>
    <n v="1097501.4345"/>
  </r>
  <r>
    <s v="Y3"/>
    <s v="M2"/>
    <s v="Y3-M2"/>
    <x v="6"/>
    <s v="South"/>
    <n v="97.235600000000005"/>
    <n v="12733875.349300001"/>
    <n v="4214473.0332000004"/>
    <n v="3320757.5424000002"/>
    <n v="197073.03409999999"/>
    <n v="829217.55039999995"/>
    <n v="1371640.4224"/>
    <n v="173391.85320000001"/>
    <n v="233611.77669999999"/>
    <n v="412415.13530000002"/>
  </r>
  <r>
    <s v="Y3"/>
    <s v="M2"/>
    <s v="Y3-M2"/>
    <x v="6"/>
    <s v="South"/>
    <n v="24.108000000000001"/>
    <n v="3215161.3226000001"/>
    <n v="1044911.4122"/>
    <n v="823326.96959999995"/>
    <n v="48860.261100000003"/>
    <n v="205591.12820000001"/>
    <n v="340076.13780000003"/>
    <n v="42989.715700000001"/>
    <n v="57920.275199999996"/>
    <n v="102251.68640000001"/>
  </r>
  <r>
    <s v="Y3"/>
    <s v="M2"/>
    <s v="Y3-M2"/>
    <x v="6"/>
    <s v="South"/>
    <n v="98.842799999999997"/>
    <n v="12950335.5846"/>
    <n v="4284134.9605999999"/>
    <n v="3375645.8495999998"/>
    <n v="200330.79920000001"/>
    <n v="842923.62560000003"/>
    <n v="1394312.1649"/>
    <n v="176257.83420000001"/>
    <n v="237473.12839999999"/>
    <n v="419231.91440000001"/>
  </r>
  <r>
    <s v="Y3"/>
    <s v="M2"/>
    <s v="Y3-M2"/>
    <x v="6"/>
    <s v="Central"/>
    <n v="57.859200000000001"/>
    <n v="7617078.9885999998"/>
    <n v="2507785.6394000002"/>
    <n v="1975986.9312"/>
    <n v="117267.1124"/>
    <n v="493418.70770000003"/>
    <n v="816182.73069999996"/>
    <n v="103175.31759999999"/>
    <n v="139008.6605"/>
    <n v="245404.04749999999"/>
  </r>
  <r>
    <s v="Y3"/>
    <s v="M2"/>
    <s v="Y3-M2"/>
    <x v="6"/>
    <s v="North"/>
    <n v="84.378"/>
    <n v="11088606.8324"/>
    <n v="3657187.1587999999"/>
    <n v="2881647.9360000002"/>
    <n v="171013.3996"/>
    <n v="719568.94869999995"/>
    <n v="1190266.4823"/>
    <n v="150464.0048"/>
    <n v="202720.9632"/>
    <n v="357880.90259999997"/>
  </r>
  <r>
    <s v="Y3"/>
    <s v="M2"/>
    <s v="Y3-M2"/>
    <x v="6"/>
    <s v="North"/>
    <n v="286.08159999999998"/>
    <n v="37566776.318099998"/>
    <n v="12399609.114600001"/>
    <n v="9770160.4032000005"/>
    <n v="579818.78910000005"/>
    <n v="2439681.3879999998"/>
    <n v="4035570.1683999998"/>
    <n v="510144.62589999998"/>
    <n v="687320.59909999999"/>
    <n v="1213386.6791999999"/>
  </r>
  <r>
    <s v="Y3"/>
    <s v="M2"/>
    <s v="Y3-M2"/>
    <x v="6"/>
    <s v="South"/>
    <n v="164.738"/>
    <n v="21557035.726399999"/>
    <n v="4568933.4983999999"/>
    <n v="4814801.7407999998"/>
    <n v="333885.4939"/>
    <n v="2031603.0386999999"/>
    <n v="1303509.125"/>
    <n v="293763.05699999997"/>
    <n v="339053.89279999997"/>
    <n v="704506.9584"/>
  </r>
  <r>
    <s v="Y3"/>
    <s v="M2"/>
    <s v="Y3-M2"/>
    <x v="6"/>
    <s v="South"/>
    <n v="29.7332"/>
    <n v="3887431.2006000001"/>
    <n v="824636.51780000003"/>
    <n v="869012.90879999998"/>
    <n v="60263.0602"/>
    <n v="366679.57280000002"/>
    <n v="235267.5006"/>
    <n v="53020.649299999997"/>
    <n v="61195.092799999999"/>
    <n v="127154.91439999999"/>
  </r>
  <r>
    <s v="Y3"/>
    <s v="M2"/>
    <s v="Y3-M2"/>
    <x v="6"/>
    <s v="South"/>
    <n v="33.751199999999997"/>
    <n v="4421636.5153000001"/>
    <n v="936074.44400000002"/>
    <n v="986446.6176"/>
    <n v="68405.608399999997"/>
    <n v="416230.8665"/>
    <n v="267060.40610000002"/>
    <n v="60185.601900000001"/>
    <n v="69464.7"/>
    <n v="144338.011"/>
  </r>
  <r>
    <s v="Y3"/>
    <s v="M2"/>
    <s v="Y3-M2"/>
    <x v="6"/>
    <s v="Central"/>
    <n v="28.929600000000001"/>
    <n v="3799688.4470000002"/>
    <n v="802350.20519999997"/>
    <n v="845525.22239999997"/>
    <n v="58633.556199999999"/>
    <n v="356769.31410000002"/>
    <n v="228908.91949999999"/>
    <n v="51587.658799999997"/>
    <n v="59541.171399999999"/>
    <n v="123718.2951"/>
  </r>
  <r>
    <s v="Y3"/>
    <s v="M2"/>
    <s v="Y3-M2"/>
    <x v="6"/>
    <s v="North"/>
    <n v="16.875599999999999"/>
    <n v="1897228.4091"/>
    <n v="468037.22200000001"/>
    <n v="493224.09600000002"/>
    <n v="34203.4257"/>
    <n v="208115.4332"/>
    <n v="133530.20300000001"/>
    <n v="30092.800999999999"/>
    <n v="34732.35"/>
    <n v="72169.005499999999"/>
  </r>
  <r>
    <s v="Y3"/>
    <s v="M2"/>
    <s v="Y3-M2"/>
    <x v="6"/>
    <s v="North"/>
    <n v="13.661199999999999"/>
    <n v="2104911.1867999998"/>
    <n v="378887.19919999997"/>
    <n v="399276.49920000002"/>
    <n v="27687.8956"/>
    <n v="168474.3983"/>
    <n v="108095.8787"/>
    <n v="24360.838899999999"/>
    <n v="28116.6643"/>
    <n v="58422.528299999998"/>
  </r>
  <r>
    <s v="Y3"/>
    <s v="M2"/>
    <s v="Y3-M2"/>
    <x v="6"/>
    <s v="South"/>
    <n v="271.61680000000001"/>
    <n v="35548132.909199998"/>
    <n v="7364045.4567999998"/>
    <n v="7969216.8383999998"/>
    <n v="550502.6324"/>
    <n v="2484508.8859999999"/>
    <n v="2149200.4109999998"/>
    <n v="484350.7965"/>
    <n v="559025.44270000001"/>
    <n v="1161577.3266"/>
  </r>
  <r>
    <s v="Y3"/>
    <s v="M2"/>
    <s v="Y3-M2"/>
    <x v="6"/>
    <s v="South"/>
    <n v="43.394399999999997"/>
    <n v="5673576.5994999995"/>
    <n v="1176504.7744"/>
    <n v="1273188.1536000001"/>
    <n v="87949.712799999994"/>
    <n v="396933.37229999999"/>
    <n v="343363.37929999997"/>
    <n v="77381.488200000007"/>
    <n v="89311.757100000003"/>
    <n v="185577.44270000001"/>
  </r>
  <r>
    <s v="Y3"/>
    <s v="M2"/>
    <s v="Y3-M2"/>
    <x v="6"/>
    <s v="South"/>
    <n v="46.608800000000002"/>
    <n v="6099325.0608000001"/>
    <n v="1263652.7753999999"/>
    <n v="1367499.4368"/>
    <n v="94465.242899999997"/>
    <n v="426335.8443"/>
    <n v="368797.70370000001"/>
    <n v="83113.450299999997"/>
    <n v="95927.442800000004"/>
    <n v="199323.91990000001"/>
  </r>
  <r>
    <s v="Y3"/>
    <s v="M2"/>
    <s v="Y3-M2"/>
    <x v="6"/>
    <s v="Central"/>
    <n v="29.7332"/>
    <n v="3906200.1464999998"/>
    <n v="806122.78740000003"/>
    <n v="872370.31680000003"/>
    <n v="60263.0602"/>
    <n v="271972.86619999999"/>
    <n v="235267.5006"/>
    <n v="53020.649299999997"/>
    <n v="61195.092799999999"/>
    <n v="127154.91439999999"/>
  </r>
  <r>
    <s v="Y3"/>
    <s v="M2"/>
    <s v="Y3-M2"/>
    <x v="6"/>
    <s v="North"/>
    <n v="16.875599999999999"/>
    <n v="1899368.4761999999"/>
    <n v="457529.19260000001"/>
    <n v="495129.12"/>
    <n v="34203.4257"/>
    <n v="154362.97810000001"/>
    <n v="133530.20300000001"/>
    <n v="30092.800999999999"/>
    <n v="34732.35"/>
    <n v="72169.005499999999"/>
  </r>
  <r>
    <s v="Y3"/>
    <s v="M2"/>
    <s v="Y3-M2"/>
    <x v="6"/>
    <s v="North"/>
    <n v="12.8576"/>
    <n v="2001115.5429"/>
    <n v="348593.59480000002"/>
    <n v="377241.19679999998"/>
    <n v="26059.6345"/>
    <n v="117609.8881"/>
    <n v="101737.29760000001"/>
    <n v="22927.848399999999"/>
    <n v="26462.742900000001"/>
    <n v="54985.909"/>
  </r>
  <r>
    <s v="Y3"/>
    <s v="M2"/>
    <s v="Y3-M2"/>
    <x v="6"/>
    <s v="South"/>
    <n v="1853.1016"/>
    <n v="202901957.62729999"/>
    <n v="46733054.091600001"/>
    <n v="48539346.336000003"/>
    <n v="3755795.4188999999"/>
    <n v="15948043.941500001"/>
    <n v="14662888.0111"/>
    <n v="3304476.1441000002"/>
    <n v="3763615.9116000002"/>
    <n v="8235990.0968000004"/>
  </r>
  <r>
    <s v="Y3"/>
    <s v="M2"/>
    <s v="Y3-M2"/>
    <x v="6"/>
    <s v="South"/>
    <n v="2283.8312000000001"/>
    <n v="250959157.0018"/>
    <n v="57595551.115400001"/>
    <n v="59821691.961599998"/>
    <n v="4628783.2319999998"/>
    <n v="19654961.353700001"/>
    <n v="18071087.479400001"/>
    <n v="4072559.0639999998"/>
    <n v="4638419.9568999996"/>
    <n v="10150339.9198"/>
  </r>
  <r>
    <s v="Y3"/>
    <s v="M2"/>
    <s v="Y3-M2"/>
    <x v="6"/>
    <s v="South"/>
    <n v="955.48040000000003"/>
    <n v="105246751.0969"/>
    <n v="24096098.151000001"/>
    <n v="25027441.728"/>
    <n v="1936531.8872"/>
    <n v="8222994.0356999999"/>
    <n v="7560352.9250999996"/>
    <n v="1703825.7308"/>
    <n v="1940563.4513999999"/>
    <n v="4246570.7828000002"/>
  </r>
  <r>
    <s v="Y3"/>
    <s v="M2"/>
    <s v="Y3-M2"/>
    <x v="6"/>
    <s v="Central"/>
    <n v="970.74879999999996"/>
    <n v="98547562.824499995"/>
    <n v="24481148.904800002"/>
    <n v="25427376.326400001"/>
    <n v="1967476.3048"/>
    <n v="8354395.9589"/>
    <n v="7681165.9659000002"/>
    <n v="1731052.5508000001"/>
    <n v="1971573.2963"/>
    <n v="4314430.1982000005"/>
  </r>
  <r>
    <s v="Y3"/>
    <s v="M2"/>
    <s v="Y3-M2"/>
    <x v="6"/>
    <s v="North"/>
    <n v="178.39920000000001"/>
    <n v="17872233.085499998"/>
    <n v="4499019.4292000001"/>
    <n v="4672912.0895999996"/>
    <n v="361572.14649999997"/>
    <n v="1535327.7342000001"/>
    <n v="1411605.0037"/>
    <n v="318123.8959"/>
    <n v="362325.55609999999"/>
    <n v="792883.69539999997"/>
  </r>
  <r>
    <s v="Y3"/>
    <s v="M2"/>
    <s v="Y3-M2"/>
    <x v="6"/>
    <s v="North"/>
    <n v="560.91279999999995"/>
    <n v="60844759.3825"/>
    <n v="14145564.611"/>
    <n v="14692308.672"/>
    <n v="1136836.9516"/>
    <n v="4827291.7046999997"/>
    <n v="4438289.6061000004"/>
    <n v="1000227.3845"/>
    <n v="1139203.7755"/>
    <n v="2492940.6277000001"/>
  </r>
  <r>
    <s v="Y3"/>
    <s v="M2"/>
    <s v="Y3-M2"/>
    <x v="6"/>
    <s v="South"/>
    <n v="9054.1612000000005"/>
    <n v="1337927953.2169001"/>
    <n v="296835957.54759997"/>
    <n v="251070570.8928"/>
    <n v="18350632.5726"/>
    <n v="96150050.548299998"/>
    <n v="71642133.226699993"/>
    <n v="16145504.213199999"/>
    <n v="20186445.470899999"/>
    <n v="23784918.904199999"/>
  </r>
  <r>
    <s v="Y3"/>
    <s v="M2"/>
    <s v="Y3-M2"/>
    <x v="6"/>
    <s v="South"/>
    <n v="7134.3608000000004"/>
    <n v="1052954312.6025"/>
    <n v="233896301.54660001"/>
    <n v="197834786.208"/>
    <n v="14459654.197899999"/>
    <n v="75762860.456900001"/>
    <n v="56451482.9846"/>
    <n v="12722089.855699999"/>
    <n v="15906209.5403"/>
    <n v="18741680.130600002"/>
  </r>
  <r>
    <s v="Y3"/>
    <s v="M2"/>
    <s v="Y3-M2"/>
    <x v="6"/>
    <s v="South"/>
    <n v="975.57039999999995"/>
    <n v="144605694.43779999"/>
    <n v="31983567.713399999"/>
    <n v="27052424.7744"/>
    <n v="1977249.6"/>
    <n v="10360003.671399999"/>
    <n v="7719317.4524999997"/>
    <n v="1739650.4938999999"/>
    <n v="2175055.0104"/>
    <n v="2562784.3747"/>
  </r>
  <r>
    <s v="Y3"/>
    <s v="M2"/>
    <s v="Y3-M2"/>
    <x v="6"/>
    <s v="Central"/>
    <n v="15.2684"/>
    <n v="2322987.2127"/>
    <n v="500566.69579999999"/>
    <n v="423390.00959999999"/>
    <n v="30945.660599999999"/>
    <n v="162141.73790000001"/>
    <n v="120813.04090000001"/>
    <n v="27226.819899999999"/>
    <n v="34041.223400000003"/>
    <n v="40109.475400000003"/>
  </r>
  <r>
    <s v="Y3"/>
    <s v="M2"/>
    <s v="Y3-M2"/>
    <x v="6"/>
    <s v="North"/>
    <n v="188.04239999999999"/>
    <n v="27992053.7903"/>
    <n v="6164872.5778000001"/>
    <n v="5214388.3968000002"/>
    <n v="381116.25089999998"/>
    <n v="1996903.5083000001"/>
    <n v="1487907.9768000001"/>
    <n v="335319.78220000002"/>
    <n v="419244.54070000001"/>
    <n v="493979.85479999997"/>
  </r>
  <r>
    <s v="Y3"/>
    <s v="M2"/>
    <s v="Y3-M2"/>
    <x v="6"/>
    <s v="North"/>
    <n v="45.001600000000003"/>
    <n v="6736606.034"/>
    <n v="1475354.0532"/>
    <n v="1247888.3328"/>
    <n v="91207.477899999998"/>
    <n v="477891.43790000002"/>
    <n v="356080.54149999999"/>
    <n v="80247.469200000007"/>
    <n v="100332.02680000001"/>
    <n v="118217.4011"/>
  </r>
  <r>
    <s v="Y3"/>
    <s v="M2"/>
    <s v="Y3-M2"/>
    <x v="6"/>
    <s v="South"/>
    <n v="422.6936"/>
    <n v="46054841.956200004"/>
    <n v="11160674.1896"/>
    <n v="11465115.359999999"/>
    <n v="856698.9878"/>
    <n v="4510499.5524000004"/>
    <n v="3344613.6573000001"/>
    <n v="753753.01470000006"/>
    <n v="992213.40099999995"/>
    <n v="3144850.2889"/>
  </r>
  <r>
    <s v="Y3"/>
    <s v="M2"/>
    <s v="Y3-M2"/>
    <x v="6"/>
    <s v="South"/>
    <n v="44.198"/>
    <n v="4866982.9002"/>
    <n v="1166990.1995999999"/>
    <n v="1198823.7312"/>
    <n v="89579.216799999995"/>
    <n v="471630.1813"/>
    <n v="349721.96039999998"/>
    <n v="78814.478700000007"/>
    <n v="103748.54949999999"/>
    <n v="328834.1557"/>
  </r>
  <r>
    <s v="Y3"/>
    <s v="M2"/>
    <s v="Y3-M2"/>
    <x v="6"/>
    <s v="South"/>
    <n v="22.500800000000002"/>
    <n v="2450914.6995000001"/>
    <n v="594104.14500000002"/>
    <n v="610310.6496"/>
    <n v="45603.738899999997"/>
    <n v="240102.6378"/>
    <n v="178040.27069999999"/>
    <n v="40123.734600000003"/>
    <n v="52817.443399999996"/>
    <n v="167406.47930000001"/>
  </r>
  <r>
    <s v="Y3"/>
    <s v="M2"/>
    <s v="Y3-M2"/>
    <x v="6"/>
    <s v="Central"/>
    <n v="45.805199999999999"/>
    <n v="4910442.1748000002"/>
    <n v="1209427.1758000001"/>
    <n v="1242417.2927999999"/>
    <n v="92835.738899999997"/>
    <n v="488780.36969999998"/>
    <n v="362439.1226"/>
    <n v="81680.459799999997"/>
    <n v="107521.22410000001"/>
    <n v="340791.76130000001"/>
  </r>
  <r>
    <s v="Y3"/>
    <s v="M2"/>
    <s v="Y3-M2"/>
    <x v="6"/>
    <s v="North"/>
    <n v="613.95039999999995"/>
    <n v="65048661.964400001"/>
    <n v="16210561.410599999"/>
    <n v="16652752.339199999"/>
    <n v="1244330.7688"/>
    <n v="6551371.9733999996"/>
    <n v="4857955.9585999995"/>
    <n v="1094804.7589"/>
    <n v="1441161.6699000001"/>
    <n v="4567805.3624999998"/>
  </r>
  <r>
    <s v="Y3"/>
    <s v="M2"/>
    <s v="Y3-M2"/>
    <x v="6"/>
    <s v="North"/>
    <n v="133.39760000000001"/>
    <n v="14868504.0338"/>
    <n v="3522190.28"/>
    <n v="3618267.9744000002"/>
    <n v="270365.91159999999"/>
    <n v="1423465.6381999999"/>
    <n v="1055524.4622"/>
    <n v="237876.42670000001"/>
    <n v="313131.98590000003"/>
    <n v="992481.26989999996"/>
  </r>
  <r>
    <s v="Y3"/>
    <s v="M2"/>
    <s v="Y3-M2"/>
    <x v="6"/>
    <s v="South"/>
    <n v="189.64959999999999"/>
    <n v="28055883.481199998"/>
    <n v="6509686.4318000004"/>
    <n v="5164856.1984000001"/>
    <n v="384375.25890000002"/>
    <n v="1910435.3668"/>
    <n v="1500625.139"/>
    <n v="338185.76319999999"/>
    <n v="581731.9976"/>
    <n v="493407.76059999998"/>
  </r>
  <r>
    <s v="Y3"/>
    <s v="M2"/>
    <s v="Y3-M2"/>
    <x v="6"/>
    <s v="South"/>
    <n v="36.965600000000002"/>
    <n v="5462917.6168"/>
    <n v="1268837.1926"/>
    <n v="1006709.9328"/>
    <n v="74919.895600000003"/>
    <n v="372372.9952"/>
    <n v="292494.73050000001"/>
    <n v="65917.563999999998"/>
    <n v="113388.4402"/>
    <n v="96172.699099999998"/>
  </r>
  <r>
    <s v="Y3"/>
    <s v="M2"/>
    <s v="Y3-M2"/>
    <x v="6"/>
    <s v="South"/>
    <n v="34.5548"/>
    <n v="5112287.8995000003"/>
    <n v="1186086.9582"/>
    <n v="941054.304"/>
    <n v="70033.869500000001"/>
    <n v="348087.79989999998"/>
    <n v="273418.98719999997"/>
    <n v="61618.592499999999"/>
    <n v="105993.5419"/>
    <n v="89900.566600000006"/>
  </r>
  <r>
    <s v="Y3"/>
    <s v="M2"/>
    <s v="Y3-M2"/>
    <x v="6"/>
    <s v="Central"/>
    <n v="0.80359999999999998"/>
    <n v="121723.6787"/>
    <n v="27582.8812"/>
    <n v="21884.947199999999"/>
    <n v="1629.5039999999999"/>
    <n v="8095.0650999999998"/>
    <n v="6358.5811000000003"/>
    <n v="1432.9905000000001"/>
    <n v="2464.9661000000001"/>
    <n v="2090.7109"/>
  </r>
  <r>
    <s v="Y3"/>
    <s v="M2"/>
    <s v="Y3-M2"/>
    <x v="6"/>
    <s v="South"/>
    <n v="679.84559999999999"/>
    <n v="100342616.15350001"/>
    <n v="25667814.9142"/>
    <n v="19179153.446400002"/>
    <n v="1377885.4635999999"/>
    <n v="6656504.0952000003"/>
    <n v="5379359.6085999999"/>
    <n v="1212309.9816999999"/>
    <n v="257136.71100000001"/>
    <n v="1736659.0955000001"/>
  </r>
  <r>
    <s v="Y3"/>
    <s v="M2"/>
    <s v="Y3-M2"/>
    <x v="6"/>
    <s v="South"/>
    <n v="164.738"/>
    <n v="24350556.880199999"/>
    <n v="6219742.4513999997"/>
    <n v="4647432"/>
    <n v="333885.4939"/>
    <n v="1612982.6708"/>
    <n v="1303509.125"/>
    <n v="293763.05699999997"/>
    <n v="62308.541100000002"/>
    <n v="420821.64840000001"/>
  </r>
  <r>
    <s v="Y3"/>
    <s v="M2"/>
    <s v="Y3-M2"/>
    <x v="6"/>
    <s v="South"/>
    <n v="64.287999999999997"/>
    <n v="9502322.2259999998"/>
    <n v="2427216.3917999999"/>
    <n v="1813630.8672"/>
    <n v="130296.92969999999"/>
    <n v="629456.652"/>
    <n v="508686.4878"/>
    <n v="114639.2418"/>
    <n v="24315.528200000001"/>
    <n v="164223.08230000001"/>
  </r>
  <r>
    <s v="Y3"/>
    <s v="M2"/>
    <s v="Y3-M2"/>
    <x v="6"/>
    <s v="Central"/>
    <n v="18.482800000000001"/>
    <n v="2693800.3887"/>
    <n v="697824.30500000005"/>
    <n v="521418.45120000001"/>
    <n v="37459.947800000002"/>
    <n v="180968.78750000001"/>
    <n v="146247.3652"/>
    <n v="32958.781999999999"/>
    <n v="6990.7143999999998"/>
    <n v="47214.136200000001"/>
  </r>
  <r>
    <s v="Y3"/>
    <s v="M2"/>
    <s v="Y3-M2"/>
    <x v="6"/>
    <s v="North"/>
    <n v="171.97040000000001"/>
    <n v="25414739.8825"/>
    <n v="6492804.8622000003"/>
    <n v="4851464.0064000003"/>
    <n v="348542.32929999998"/>
    <n v="1683796.5441999999"/>
    <n v="1360736.3548999999"/>
    <n v="306659.97169999999"/>
    <n v="65044.038"/>
    <n v="439296.7452"/>
  </r>
  <r>
    <s v="Y3"/>
    <s v="M2"/>
    <s v="Y3-M2"/>
    <x v="6"/>
    <s v="North"/>
    <n v="32.143999999999998"/>
    <n v="4678170.1048999997"/>
    <n v="1213608.5936"/>
    <n v="906816.61439999996"/>
    <n v="65149.086300000003"/>
    <n v="314728.326"/>
    <n v="254343.2439"/>
    <n v="57319.620900000002"/>
    <n v="12157.7641"/>
    <n v="82111.541200000007"/>
  </r>
  <r>
    <s v="Y3"/>
    <s v="M2"/>
    <s v="Y3-M2"/>
    <x v="6"/>
    <s v="South"/>
    <n v="20.893599999999999"/>
    <n v="3061259.4668000001"/>
    <n v="620706.29799999995"/>
    <n v="599894.4192"/>
    <n v="42345.973899999997"/>
    <n v="221878.16759999999"/>
    <n v="165323.1085"/>
    <n v="37257.753599999996"/>
    <n v="0"/>
    <n v="69852.6636"/>
  </r>
  <r>
    <s v="Y3"/>
    <s v="M2"/>
    <s v="Y3-M2"/>
    <x v="6"/>
    <s v="South"/>
    <n v="16.071999999999999"/>
    <n v="2345713.2938999999"/>
    <n v="477466.68900000001"/>
    <n v="461456.64000000001"/>
    <n v="32573.921699999999"/>
    <n v="170675.5135"/>
    <n v="127171.622"/>
    <n v="28659.810399999998"/>
    <n v="0"/>
    <n v="53732.818200000002"/>
  </r>
  <r>
    <s v="Y3"/>
    <s v="M2"/>
    <s v="Y3-M2"/>
    <x v="6"/>
    <s v="South"/>
    <n v="16.875599999999999"/>
    <n v="2465936.5389"/>
    <n v="501339.82459999999"/>
    <n v="484530.25919999997"/>
    <n v="34203.4257"/>
    <n v="179209.2892"/>
    <n v="133530.20300000001"/>
    <n v="30092.800999999999"/>
    <n v="0"/>
    <n v="56419.4591"/>
  </r>
  <r>
    <s v="Y3"/>
    <s v="M2"/>
    <s v="Y3-M2"/>
    <x v="6"/>
    <s v="North"/>
    <n v="3.2143999999999999"/>
    <n v="471218.12609999999"/>
    <n v="95493.337799999994"/>
    <n v="92290.540800000002"/>
    <n v="6514.2871999999998"/>
    <n v="34135.102700000003"/>
    <n v="25434.324400000001"/>
    <n v="5731.9620999999997"/>
    <n v="0"/>
    <n v="10746.563599999999"/>
  </r>
  <r>
    <s v="Y3"/>
    <s v="M2"/>
    <s v="Y3-M2"/>
    <x v="6"/>
    <s v="North"/>
    <n v="33.751199999999997"/>
    <n v="4936013.9884000001"/>
    <n v="1002678.8538"/>
    <n v="969062.09279999998"/>
    <n v="68405.608399999997"/>
    <n v="358418.5784"/>
    <n v="267060.40610000002"/>
    <n v="60185.601900000001"/>
    <n v="0"/>
    <n v="112838.9182"/>
  </r>
  <r>
    <s v="Y3"/>
    <s v="M2"/>
    <s v="Y3-M2"/>
    <x v="5"/>
    <s v="South"/>
    <n v="102.05719999999999"/>
    <n v="17946696.284699999"/>
    <n v="4895133.4016000004"/>
    <n v="4130847.7439999999"/>
    <n v="206846.32930000001"/>
    <n v="2928269.5246000001"/>
    <n v="807539.79940000002"/>
    <n v="181989.79629999999"/>
    <n v="278028.40830000001"/>
    <n v="151511.83910000001"/>
  </r>
  <r>
    <s v="Y3"/>
    <s v="M2"/>
    <s v="Y3-M2"/>
    <x v="5"/>
    <s v="South"/>
    <n v="16.875599999999999"/>
    <n v="2965837.1340000001"/>
    <n v="809431.65139999997"/>
    <n v="683053.44"/>
    <n v="34203.4257"/>
    <n v="484202.04739999998"/>
    <n v="133530.20300000001"/>
    <n v="30092.800999999999"/>
    <n v="45973.201399999998"/>
    <n v="25053.138800000001"/>
  </r>
  <r>
    <s v="Y3"/>
    <s v="M2"/>
    <s v="Y3-M2"/>
    <x v="5"/>
    <s v="North"/>
    <n v="23.304400000000001"/>
    <n v="3817953.8009000001"/>
    <n v="1117785.9602000001"/>
    <n v="943263.97439999995"/>
    <n v="47233.242899999997"/>
    <n v="668659.97019999998"/>
    <n v="184398.8518"/>
    <n v="41556.725100000003"/>
    <n v="63486.801899999999"/>
    <n v="34597.191599999998"/>
  </r>
  <r>
    <s v="Y3"/>
    <s v="M2"/>
    <s v="Y3-M2"/>
    <x v="5"/>
    <s v="North"/>
    <n v="23.304400000000001"/>
    <n v="4380886.9316999996"/>
    <n v="1117785.9602000001"/>
    <n v="943263.97439999995"/>
    <n v="47233.242899999997"/>
    <n v="668659.97019999998"/>
    <n v="184398.8518"/>
    <n v="41556.725100000003"/>
    <n v="63486.801899999999"/>
    <n v="34597.191599999998"/>
  </r>
  <r>
    <s v="Y3"/>
    <s v="M2"/>
    <s v="Y3-M2"/>
    <x v="5"/>
    <s v="South"/>
    <n v="98.842799999999997"/>
    <n v="17388954.209100001"/>
    <n v="4543282.6437999997"/>
    <n v="4001000.6784000001"/>
    <n v="200330.79920000001"/>
    <n v="2836040.5632000002"/>
    <n v="782105.47499999998"/>
    <n v="176257.83420000001"/>
    <n v="109529.1715"/>
    <n v="171961.34570000001"/>
  </r>
  <r>
    <s v="Y3"/>
    <s v="M2"/>
    <s v="Y3-M2"/>
    <x v="5"/>
    <s v="South"/>
    <n v="22.500800000000002"/>
    <n v="3956027.1153000002"/>
    <n v="1034243.5074"/>
    <n v="910796.69759999996"/>
    <n v="45603.738899999997"/>
    <n v="645602.72979999997"/>
    <n v="178040.27069999999"/>
    <n v="40123.734600000003"/>
    <n v="24933.4699"/>
    <n v="39145.672200000001"/>
  </r>
  <r>
    <s v="Y3"/>
    <s v="M2"/>
    <s v="Y3-M2"/>
    <x v="5"/>
    <s v="South"/>
    <n v="7.2324000000000002"/>
    <n v="1274224.6274000001"/>
    <n v="332435.04379999998"/>
    <n v="292755.74400000001"/>
    <n v="14659.3213"/>
    <n v="207515.16320000001"/>
    <n v="57227.229899999998"/>
    <n v="12896.914699999999"/>
    <n v="8014.3296"/>
    <n v="12582.5375"/>
  </r>
  <r>
    <s v="Y3"/>
    <s v="M2"/>
    <s v="Y3-M2"/>
    <x v="5"/>
    <s v="North"/>
    <n v="36.965600000000002"/>
    <n v="6080844.1090000002"/>
    <n v="1699113.595"/>
    <n v="1496309.76"/>
    <n v="74919.895600000003"/>
    <n v="1060633.0562"/>
    <n v="292494.73050000001"/>
    <n v="65917.563999999998"/>
    <n v="40962.129200000003"/>
    <n v="64310.747199999998"/>
  </r>
  <r>
    <s v="Y3"/>
    <s v="M2"/>
    <s v="Y3-M2"/>
    <x v="5"/>
    <s v="North"/>
    <n v="122.9508"/>
    <n v="22040406.8882"/>
    <n v="5651400.517"/>
    <n v="4976853.9456000002"/>
    <n v="249192.30319999999"/>
    <n v="3527757.7738000001"/>
    <n v="972862.90789999999"/>
    <n v="219247.54990000001"/>
    <n v="136243.6036"/>
    <n v="213903.1373"/>
  </r>
  <r>
    <s v="Y3"/>
    <s v="M2"/>
    <s v="Y3-M2"/>
    <x v="1"/>
    <s v="North"/>
    <n v="8.0359999999999996"/>
    <n v="1041465.6723"/>
    <n v="245957.565"/>
    <n v="185015.61600000001"/>
    <n v="16286.339400000001"/>
    <n v="32403.1129"/>
    <n v="63585.811000000002"/>
    <n v="14329.905199999999"/>
    <n v="11221.3393"/>
    <n v="37587.150300000001"/>
  </r>
  <r>
    <s v="Y3"/>
    <s v="M2"/>
    <s v="Y3-M2"/>
    <x v="0"/>
    <s v="South"/>
    <n v="3.2143999999999999"/>
    <n v="585450.77419999999"/>
    <n v="83097.0288"/>
    <n v="118472.02559999999"/>
    <n v="6514.2871999999998"/>
    <n v="10436.072899999999"/>
    <n v="25434.324400000001"/>
    <n v="5731.9620999999997"/>
    <n v="4748.3444"/>
    <n v="9658.8989999999994"/>
  </r>
  <r>
    <s v="Y3"/>
    <s v="M2"/>
    <s v="Y3-M2"/>
    <x v="1"/>
    <s v="South"/>
    <n v="0.80359999999999998"/>
    <n v="104414.59269999999"/>
    <n v="24486.388999999999"/>
    <n v="18759.763200000001"/>
    <n v="1629.5039999999999"/>
    <n v="3370.6878000000002"/>
    <n v="6358.5811000000003"/>
    <n v="1432.9905000000001"/>
    <n v="1122.1339"/>
    <n v="3758.7150000000001"/>
  </r>
  <r>
    <s v="Y3"/>
    <s v="M2"/>
    <s v="Y3-M2"/>
    <x v="0"/>
    <s v="South"/>
    <n v="7.2324000000000002"/>
    <n v="1193590.2381"/>
    <n v="185905.66039999999"/>
    <n v="267426.79680000001"/>
    <n v="14659.3213"/>
    <n v="15706.284600000001"/>
    <n v="57227.229899999998"/>
    <n v="12896.914699999999"/>
    <n v="23378.226900000001"/>
    <n v="37273.4378"/>
  </r>
  <r>
    <s v="Y3"/>
    <s v="M2"/>
    <s v="Y3-M2"/>
    <x v="0"/>
    <s v="North"/>
    <n v="8.0359999999999996"/>
    <n v="1323528.9106999999"/>
    <n v="206562.9938"/>
    <n v="297140.44799999997"/>
    <n v="16286.339400000001"/>
    <n v="17451.4274"/>
    <n v="63585.811000000002"/>
    <n v="14329.905199999999"/>
    <n v="25975.807700000001"/>
    <n v="41414.930899999999"/>
  </r>
  <r>
    <s v="Y3"/>
    <s v="M2"/>
    <s v="Y3-M2"/>
    <x v="0"/>
    <s v="South"/>
    <n v="8.0359999999999996"/>
    <n v="1044149.1097"/>
    <n v="207749.73060000001"/>
    <n v="303745.8432"/>
    <n v="16286.339400000001"/>
    <n v="23604.5092"/>
    <n v="63585.811000000002"/>
    <n v="14329.905199999999"/>
    <n v="6186.1552000000001"/>
    <n v="20650.866900000001"/>
  </r>
  <r>
    <s v="Y3"/>
    <s v="M2"/>
    <s v="Y3-M2"/>
    <x v="0"/>
    <s v="North"/>
    <n v="8.0359999999999996"/>
    <n v="1388621.1616"/>
    <n v="260903.9264"/>
    <n v="307207.16159999999"/>
    <n v="16286.339400000001"/>
    <n v="25418.1927"/>
    <n v="63585.811000000002"/>
    <n v="14329.905199999999"/>
    <n v="2659.0306"/>
    <n v="33282.034299999999"/>
  </r>
  <r>
    <s v="Y3"/>
    <s v="M2"/>
    <s v="Y3-M2"/>
    <x v="1"/>
    <s v="North"/>
    <n v="1.6072"/>
    <n v="208292.9754"/>
    <n v="48815.288800000002"/>
    <n v="37105.459199999998"/>
    <n v="3256.5221000000001"/>
    <n v="6264.0474000000004"/>
    <n v="12717.162200000001"/>
    <n v="2865.9810000000002"/>
    <n v="2244.2678999999998"/>
    <n v="7517.4300999999996"/>
  </r>
  <r>
    <s v="Y3"/>
    <s v="M2"/>
    <s v="Y3-M2"/>
    <x v="1"/>
    <s v="South"/>
    <n v="8.0359999999999996"/>
    <n v="1044149.1097"/>
    <n v="245512.141"/>
    <n v="185226.58559999999"/>
    <n v="16286.339400000001"/>
    <n v="28600.213599999999"/>
    <n v="63585.811000000002"/>
    <n v="14329.905199999999"/>
    <n v="11221.3393"/>
    <n v="37587.150300000001"/>
  </r>
  <r>
    <s v="Y3"/>
    <s v="M2"/>
    <s v="Y3-M2"/>
    <x v="1"/>
    <s v="North"/>
    <n v="0.80359999999999998"/>
    <n v="151157.16"/>
    <n v="59286.729800000001"/>
    <n v="21411.84"/>
    <n v="1629.5039999999999"/>
    <n v="5173.3409000000001"/>
    <n v="6358.5811000000003"/>
    <n v="1432.9905000000001"/>
    <n v="441.50209999999998"/>
    <n v="4869.5065000000004"/>
  </r>
  <r>
    <s v="Y3"/>
    <s v="M2"/>
    <s v="Y3-M2"/>
    <x v="0"/>
    <s v="South"/>
    <n v="4.0179999999999998"/>
    <n v="453366.4656"/>
    <n v="75504.140400000004"/>
    <n v="142320.24960000001"/>
    <n v="8143.7911999999997"/>
    <n v="14387.4089"/>
    <n v="31792.905500000001"/>
    <n v="7164.9525999999996"/>
    <n v="8512.1149000000005"/>
    <n v="15028.3429"/>
  </r>
  <r>
    <s v="Y3"/>
    <s v="M2"/>
    <s v="Y3-M2"/>
    <x v="0"/>
    <s v="North"/>
    <n v="4.0179999999999998"/>
    <n v="452025.1446"/>
    <n v="75504.140400000004"/>
    <n v="142320.24960000001"/>
    <n v="8143.7911999999997"/>
    <n v="14387.4089"/>
    <n v="31792.905500000001"/>
    <n v="7164.9525999999996"/>
    <n v="8512.1149000000005"/>
    <n v="15028.3429"/>
  </r>
  <r>
    <s v="Y3"/>
    <s v="M2"/>
    <s v="Y3-M2"/>
    <x v="4"/>
    <s v="South"/>
    <n v="32.143999999999998"/>
    <n v="2469748.0860000001"/>
    <n v="1998.0447999999999"/>
    <n v="541863.60959999997"/>
    <n v="95496.889299999995"/>
    <n v="98702.913400000005"/>
    <n v="254343.2439"/>
    <n v="57319.620900000002"/>
    <n v="41201.877500000002"/>
    <n v="146761.4768"/>
  </r>
  <r>
    <s v="Y3"/>
    <s v="M2"/>
    <s v="Y3-M2"/>
    <x v="4"/>
    <s v="North"/>
    <n v="4.0179999999999998"/>
    <n v="307377.2893"/>
    <n v="249.75559999999999"/>
    <n v="67732.262400000007"/>
    <n v="11937.2665"/>
    <n v="12337.8642"/>
    <n v="31792.905500000001"/>
    <n v="7164.9525999999996"/>
    <n v="5150.2347"/>
    <n v="18345.184600000001"/>
  </r>
  <r>
    <s v="Y3"/>
    <s v="M2"/>
    <s v="Y3-M2"/>
    <x v="4"/>
    <s v="South"/>
    <n v="20.09"/>
    <n v="1778645.6170999999"/>
    <n v="1763.4018000000001"/>
    <n v="368754.39360000001"/>
    <n v="59686.332600000002"/>
    <n v="81681.777900000001"/>
    <n v="158964.52739999999"/>
    <n v="35824.763099999996"/>
    <n v="20380.338199999998"/>
    <n v="104099.2671"/>
  </r>
  <r>
    <s v="Y3"/>
    <s v="M2"/>
    <s v="Y3-M2"/>
    <x v="4"/>
    <s v="South"/>
    <n v="8.8396000000000008"/>
    <n v="782604.26240000001"/>
    <n v="678.47619999999995"/>
    <n v="191979.97440000001"/>
    <n v="41878.625699999997"/>
    <n v="63179.487800000003"/>
    <n v="69944.392099999997"/>
    <n v="15762.895699999999"/>
    <n v="12845.700699999999"/>
    <n v="37042.376100000001"/>
  </r>
  <r>
    <s v="Y3"/>
    <s v="M2"/>
    <s v="Y3-M2"/>
    <x v="4"/>
    <s v="Central"/>
    <n v="1.6072"/>
    <n v="141755.18460000001"/>
    <n v="123.28700000000001"/>
    <n v="34905.235200000003"/>
    <n v="7614.2956000000004"/>
    <n v="11487.179599999999"/>
    <n v="12717.162200000001"/>
    <n v="2865.9810000000002"/>
    <n v="2335.5819999999999"/>
    <n v="6734.9775"/>
  </r>
  <r>
    <s v="Y3"/>
    <s v="M2"/>
    <s v="Y3-M2"/>
    <x v="0"/>
    <s v="South"/>
    <n v="1.6072"/>
    <n v="246438.67800000001"/>
    <n v="57560.711799999997"/>
    <n v="59958.662400000001"/>
    <n v="3256.5221000000001"/>
    <n v="9915.9989000000005"/>
    <n v="19239.264500000001"/>
    <n v="2865.9810000000002"/>
    <n v="543.42460000000005"/>
    <n v="17096.345499999999"/>
  </r>
  <r>
    <s v="Y3"/>
    <s v="M2"/>
    <s v="Y3-M2"/>
    <x v="6"/>
    <s v="South"/>
    <n v="1.6072"/>
    <n v="304297.66110000003"/>
    <n v="96578.263399999996"/>
    <n v="44407.526400000002"/>
    <n v="3256.5221000000001"/>
    <n v="12503.947700000001"/>
    <n v="12717.162200000001"/>
    <n v="2865.9810000000002"/>
    <n v="557.97170000000006"/>
    <n v="5193.9674999999997"/>
  </r>
  <r>
    <s v="Y3"/>
    <s v="M2"/>
    <s v="Y3-M2"/>
    <x v="6"/>
    <s v="South"/>
    <n v="4.0179999999999998"/>
    <n v="706499.81460000004"/>
    <n v="227299.86720000001"/>
    <n v="107282.7648"/>
    <n v="8143.7911999999997"/>
    <n v="24528.8508"/>
    <n v="31792.905500000001"/>
    <n v="7164.9525999999996"/>
    <n v="0"/>
    <n v="10214.4915"/>
  </r>
  <r>
    <s v="Y3"/>
    <s v="M2"/>
    <s v="Y3-M2"/>
    <x v="5"/>
    <s v="South"/>
    <n v="4.0179999999999998"/>
    <n v="650916.1446"/>
    <n v="141410.98439999999"/>
    <n v="171828.44159999999"/>
    <n v="8143.7911999999997"/>
    <n v="9164.8986000000004"/>
    <n v="31792.905500000001"/>
    <n v="7164.9525999999996"/>
    <n v="4243.3918000000003"/>
    <n v="13763.7754"/>
  </r>
  <r>
    <s v="Y3"/>
    <s v="M2"/>
    <s v="Y3-M2"/>
    <x v="5"/>
    <s v="North"/>
    <n v="4.0179999999999998"/>
    <n v="650916.1446"/>
    <n v="141410.98439999999"/>
    <n v="171828.44159999999"/>
    <n v="8143.7911999999997"/>
    <n v="9164.8986000000004"/>
    <n v="31792.905500000001"/>
    <n v="7164.9525999999996"/>
    <n v="4243.3918000000003"/>
    <n v="13763.7754"/>
  </r>
  <r>
    <s v="Y3"/>
    <s v="M2"/>
    <s v="Y3-M2"/>
    <x v="6"/>
    <s v="North"/>
    <n v="4.0179999999999998"/>
    <n v="524349.0723"/>
    <n v="101329.1876"/>
    <n v="105245.4912"/>
    <n v="8143.7911999999997"/>
    <n v="34579.453500000003"/>
    <n v="31792.905500000001"/>
    <n v="7164.9525999999996"/>
    <n v="8160.4854999999998"/>
    <n v="17857.740900000001"/>
  </r>
  <r>
    <s v="Y3"/>
    <s v="M2"/>
    <s v="Y3-M2"/>
    <x v="6"/>
    <s v="South"/>
    <n v="54.644799999999996"/>
    <n v="9116604.9540999997"/>
    <n v="1791501.6912"/>
    <n v="1515292.3008000001"/>
    <n v="110752.8253"/>
    <n v="580296.74600000004"/>
    <n v="432383.51459999999"/>
    <n v="97443.355500000005"/>
    <n v="121831.7469"/>
    <n v="143549.70139999999"/>
  </r>
  <r>
    <s v="Y3"/>
    <s v="M2"/>
    <s v="Y3-M2"/>
    <x v="6"/>
    <s v="South"/>
    <n v="1.6072"/>
    <n v="268136.09499999997"/>
    <n v="60681.065999999999"/>
    <n v="45341.145600000003"/>
    <n v="3256.5221000000001"/>
    <n v="15736.416300000001"/>
    <n v="12717.162200000001"/>
    <n v="2865.9810000000002"/>
    <n v="607.88819999999998"/>
    <n v="4105.5771000000004"/>
  </r>
  <r>
    <s v="Y3"/>
    <s v="M2"/>
    <s v="Y3-M2"/>
    <x v="6"/>
    <s v="North"/>
    <n v="4.0179999999999998"/>
    <n v="668996.9277"/>
    <n v="151701.0742"/>
    <n v="113352.0768"/>
    <n v="8143.7911999999997"/>
    <n v="39341.040800000002"/>
    <n v="31792.905500000001"/>
    <n v="7164.9525999999996"/>
    <n v="1519.7204999999999"/>
    <n v="10263.9426"/>
  </r>
  <r>
    <s v="Y3"/>
    <s v="M2"/>
    <s v="Y3-M2"/>
    <x v="6"/>
    <s v="North"/>
    <n v="4.0179999999999998"/>
    <n v="668996.9277"/>
    <n v="119366.4734"/>
    <n v="115364.9472"/>
    <n v="8143.7911999999997"/>
    <n v="42668.878400000001"/>
    <n v="31792.905500000001"/>
    <n v="7164.9525999999996"/>
    <n v="0"/>
    <n v="13433.2045"/>
  </r>
  <r>
    <s v="Y3"/>
    <s v="M3"/>
    <s v="Y3-M3"/>
    <x v="0"/>
    <s v="South"/>
    <n v="57450.167600000001"/>
    <n v="9578636137.8616009"/>
    <n v="1528277953.6564"/>
    <n v="2085690969.6960001"/>
    <n v="233563198.31240001"/>
    <n v="190941936.82499999"/>
    <n v="565490338.28900003"/>
    <n v="117244534.425"/>
    <n v="66275594.864699997"/>
    <n v="150335325.38240001"/>
  </r>
  <r>
    <s v="Y3"/>
    <s v="M3"/>
    <s v="Y3-M3"/>
    <x v="0"/>
    <s v="South"/>
    <n v="183986.63080000001"/>
    <n v="29444880187.974602"/>
    <n v="4894375826.8470001"/>
    <n v="6679514966.1504002"/>
    <n v="747996182.96589994"/>
    <n v="611499758.87720001"/>
    <n v="1811007111.6963"/>
    <n v="375480660.36580002"/>
    <n v="212250440.90939999"/>
    <n v="481455340.5643"/>
  </r>
  <r>
    <s v="Y3"/>
    <s v="M3"/>
    <s v="Y3-M3"/>
    <x v="0"/>
    <s v="South"/>
    <n v="41432.008800000003"/>
    <n v="6564531186.1260996"/>
    <n v="1102166072.3742001"/>
    <n v="1504162131.168"/>
    <n v="168441502.82780001"/>
    <n v="137703828.1577"/>
    <n v="407821276.26560003"/>
    <n v="84554611.152199998"/>
    <n v="47796745.325000003"/>
    <n v="108419083.6059"/>
  </r>
  <r>
    <s v="Y3"/>
    <s v="M3"/>
    <s v="Y3-M3"/>
    <x v="0"/>
    <s v="Central"/>
    <n v="171636.90599999999"/>
    <n v="27150549420.472599"/>
    <n v="4565850899.4518003"/>
    <n v="6231166238.1695995"/>
    <n v="697788474.9878"/>
    <n v="570454093.19719994"/>
    <n v="1689446977.9895999"/>
    <n v="350277292.03909999"/>
    <n v="198003565.89179999"/>
    <n v="449138639.43440002"/>
  </r>
  <r>
    <s v="Y3"/>
    <s v="M3"/>
    <s v="Y3-M3"/>
    <x v="0"/>
    <s v="North"/>
    <n v="8944.0679999999993"/>
    <n v="1455900565.1513"/>
    <n v="237928320.95539999"/>
    <n v="324708571.43040001"/>
    <n v="36362037.463600002"/>
    <n v="29726591.555"/>
    <n v="88037759.510399997"/>
    <n v="18253090.153299998"/>
    <n v="10318045.2203"/>
    <n v="23404794.610599998"/>
  </r>
  <r>
    <s v="Y3"/>
    <s v="M3"/>
    <s v="Y3-M3"/>
    <x v="0"/>
    <s v="North"/>
    <n v="25896.01"/>
    <n v="4061420021.8940001"/>
    <n v="688880517.19400001"/>
    <n v="940137800.10239995"/>
    <n v="105280022.3495"/>
    <n v="86068231.1646"/>
    <n v="254898185.10530001"/>
    <n v="52848681.957800001"/>
    <n v="29874124.638300002"/>
    <n v="67764555.824499995"/>
  </r>
  <r>
    <s v="Y3"/>
    <s v="M3"/>
    <s v="Y3-M3"/>
    <x v="0"/>
    <s v="South"/>
    <n v="125.3616"/>
    <n v="17403302.205800001"/>
    <n v="3613011.4382000002"/>
    <n v="4533732.7680000002"/>
    <n v="509655.6531"/>
    <n v="452443.90539999999"/>
    <n v="1233952.4243999999"/>
    <n v="255838.46040000001"/>
    <n v="144619.50169999999"/>
    <n v="328045.63870000001"/>
  </r>
  <r>
    <s v="Y3"/>
    <s v="M3"/>
    <s v="Y3-M3"/>
    <x v="0"/>
    <s v="South"/>
    <n v="392.15679999999998"/>
    <n v="51813554.245999999"/>
    <n v="11302241.0724"/>
    <n v="14182447.104"/>
    <n v="1594309.9453"/>
    <n v="1415337.3452000001"/>
    <n v="3860056.3020000001"/>
    <n v="800315.18370000005"/>
    <n v="452399.467"/>
    <n v="1026194.0494"/>
  </r>
  <r>
    <s v="Y3"/>
    <s v="M3"/>
    <s v="Y3-M3"/>
    <x v="0"/>
    <s v="South"/>
    <n v="14.4648"/>
    <n v="2400392.4076"/>
    <n v="416885.84340000001"/>
    <n v="523122.73920000001"/>
    <n v="58806.325900000003"/>
    <n v="52205.065999999999"/>
    <n v="142379.12590000001"/>
    <n v="29519.822400000001"/>
    <n v="16686.865600000001"/>
    <n v="37851.419900000001"/>
  </r>
  <r>
    <s v="Y3"/>
    <s v="M3"/>
    <s v="Y3-M3"/>
    <x v="0"/>
    <s v="Central"/>
    <n v="37.769199999999998"/>
    <n v="5119706.5338000003"/>
    <n v="1088535.9206000001"/>
    <n v="1365932.9088000001"/>
    <n v="153551.23199999999"/>
    <n v="136313.2279"/>
    <n v="371767.71759999997"/>
    <n v="77079.536099999998"/>
    <n v="43571.2601"/>
    <n v="98834.263000000006"/>
  </r>
  <r>
    <s v="Y3"/>
    <s v="M3"/>
    <s v="Y3-M3"/>
    <x v="0"/>
    <s v="North"/>
    <n v="0.80359999999999998"/>
    <n v="136844.16810000001"/>
    <n v="23160.457200000001"/>
    <n v="29061.849600000001"/>
    <n v="3267.7085999999999"/>
    <n v="2900.2813999999998"/>
    <n v="7909.9513999999999"/>
    <n v="1639.9901"/>
    <n v="927.04809999999998"/>
    <n v="2102.8566999999998"/>
  </r>
  <r>
    <s v="Y3"/>
    <s v="M3"/>
    <s v="Y3-M3"/>
    <x v="0"/>
    <s v="North"/>
    <n v="4.8216000000000001"/>
    <n v="792397.65529999998"/>
    <n v="138961.94779999999"/>
    <n v="174374.2464"/>
    <n v="19601.28"/>
    <n v="17401.688699999999"/>
    <n v="47459.708599999998"/>
    <n v="9839.9408000000003"/>
    <n v="5562.2884999999997"/>
    <n v="12617.14"/>
  </r>
  <r>
    <s v="Y3"/>
    <s v="M3"/>
    <s v="Y3-M3"/>
    <x v="1"/>
    <s v="North"/>
    <n v="2892.96"/>
    <n v="262610259.40470001"/>
    <n v="76923027.4164"/>
    <n v="78158032.876800001"/>
    <n v="11761306.1962"/>
    <n v="10335760.304"/>
    <n v="28475825.178599998"/>
    <n v="5903964.4700999996"/>
    <n v="0"/>
    <n v="17368894.1098"/>
  </r>
  <r>
    <s v="Y3"/>
    <s v="M3"/>
    <s v="Y3-M3"/>
    <x v="1"/>
    <s v="South"/>
    <n v="44378.006399999998"/>
    <n v="4794861668.6705999"/>
    <n v="1394542601.5276"/>
    <n v="1018820037.3312"/>
    <n v="180418431.8046"/>
    <n v="187377938.16549999"/>
    <n v="436819158.23909998"/>
    <n v="90566814.970899999"/>
    <n v="31757584.144299999"/>
    <n v="190145838.9853"/>
  </r>
  <r>
    <s v="Y3"/>
    <s v="M3"/>
    <s v="Y3-M3"/>
    <x v="1"/>
    <s v="South"/>
    <n v="66910.950400000002"/>
    <n v="7015888256.7006998"/>
    <n v="2102621959.753"/>
    <n v="1536126169.1136"/>
    <n v="272025936.1516"/>
    <n v="282519133.77170002"/>
    <n v="658614196.57430005"/>
    <n v="136552138.23230001"/>
    <n v="47882505.544500001"/>
    <n v="286692436.9346"/>
  </r>
  <r>
    <s v="Y3"/>
    <s v="M3"/>
    <s v="Y3-M3"/>
    <x v="1"/>
    <s v="South"/>
    <n v="34471.225599999998"/>
    <n v="3600207240.3601999"/>
    <n v="1083230107.0658"/>
    <n v="791382447.12960005"/>
    <n v="140142493.5309"/>
    <n v="145548385.4039"/>
    <n v="339305276.90539998"/>
    <n v="70349016.641200006"/>
    <n v="24668139.386"/>
    <n v="147698390.35769999"/>
  </r>
  <r>
    <s v="Y3"/>
    <s v="M3"/>
    <s v="Y3-M3"/>
    <x v="1"/>
    <s v="Central"/>
    <n v="19182.7356"/>
    <n v="1998802874.1403999"/>
    <n v="602801797.07140005"/>
    <n v="440392821.12"/>
    <n v="77987258.496000007"/>
    <n v="80995559.212400004"/>
    <n v="188818450.78819999"/>
    <n v="39148204.406999998"/>
    <n v="13727460.725500001"/>
    <n v="82192005.693499997"/>
  </r>
  <r>
    <s v="Y3"/>
    <s v="M3"/>
    <s v="Y3-M3"/>
    <x v="1"/>
    <s v="North"/>
    <n v="64.287999999999997"/>
    <n v="7159726.7473999998"/>
    <n v="2020197.4853999999"/>
    <n v="1475909.4720000001"/>
    <n v="261363.2438"/>
    <n v="271444.21000000002"/>
    <n v="632796.11510000005"/>
    <n v="131199.21040000001"/>
    <n v="46005.481899999999"/>
    <n v="275453.91710000002"/>
  </r>
  <r>
    <s v="Y3"/>
    <s v="M3"/>
    <s v="Y3-M3"/>
    <x v="1"/>
    <s v="North"/>
    <n v="6595.9488000000001"/>
    <n v="1139415499.2750001"/>
    <n v="207272302.8856"/>
    <n v="151428271.68000001"/>
    <n v="26815776.586100001"/>
    <n v="27850175.946400002"/>
    <n v="64924881.407099999"/>
    <n v="13461038.991800001"/>
    <n v="4720162.4413000001"/>
    <n v="28261571.8961"/>
  </r>
  <r>
    <s v="Y3"/>
    <s v="M3"/>
    <s v="Y3-M3"/>
    <x v="1"/>
    <s v="South"/>
    <n v="19553.195199999998"/>
    <n v="2886891214.7607999"/>
    <n v="1181622553.7834001"/>
    <n v="509284103.27039999"/>
    <n v="79493358.952399999"/>
    <n v="117251420.4025"/>
    <n v="192464938.40130001"/>
    <n v="39904239.857199997"/>
    <n v="15727602.7959"/>
    <n v="93370230.140699998"/>
  </r>
  <r>
    <s v="Y3"/>
    <s v="M3"/>
    <s v="Y3-M3"/>
    <x v="1"/>
    <s v="South"/>
    <n v="56135.478000000003"/>
    <n v="8108238900.1743002"/>
    <n v="3392332872.7322001"/>
    <n v="1462109198.688"/>
    <n v="228218339.42910001"/>
    <n v="336618361.50800002"/>
    <n v="552549657.73559999"/>
    <n v="114561510.5714"/>
    <n v="45152543.700099997"/>
    <n v="268057596.02489999"/>
  </r>
  <r>
    <s v="Y3"/>
    <s v="M3"/>
    <s v="Y3-M3"/>
    <x v="1"/>
    <s v="South"/>
    <n v="20038.569599999999"/>
    <n v="2886348060.9422002"/>
    <n v="1210954298.4621999"/>
    <n v="521926203.8592"/>
    <n v="81466644.793300003"/>
    <n v="120161985.00560001"/>
    <n v="197242549.07010001"/>
    <n v="40894793.895999998"/>
    <n v="16118013.452199999"/>
    <n v="95687985.319299996"/>
  </r>
  <r>
    <s v="Y3"/>
    <s v="M3"/>
    <s v="Y3-M3"/>
    <x v="1"/>
    <s v="Central"/>
    <n v="20012.8544"/>
    <n v="2878205925.6248999"/>
    <n v="1209400299.234"/>
    <n v="521256423.39840001"/>
    <n v="81362100.490099996"/>
    <n v="120007782.9074"/>
    <n v="196989430.6241"/>
    <n v="40842314.211900003"/>
    <n v="16097329.444"/>
    <n v="95565190.342899993"/>
  </r>
  <r>
    <s v="Y3"/>
    <s v="M3"/>
    <s v="Y3-M3"/>
    <x v="1"/>
    <s v="North"/>
    <n v="6472.9979999999996"/>
    <n v="960426637.77339995"/>
    <n v="391170871.60600001"/>
    <n v="168596228.3136"/>
    <n v="26315922.816"/>
    <n v="38815559.400899999"/>
    <n v="63714658.836999997"/>
    <n v="13210120.501800001"/>
    <n v="5206552.7092000004"/>
    <n v="30909797.952599999"/>
  </r>
  <r>
    <s v="Y3"/>
    <s v="M3"/>
    <s v="Y3-M3"/>
    <x v="1"/>
    <s v="North"/>
    <n v="19316.936799999999"/>
    <n v="2751512662.5303001"/>
    <n v="1167345181.0522001"/>
    <n v="503130497.8944"/>
    <n v="78532852.729300007"/>
    <n v="115834688.62540001"/>
    <n v="190139412.67840001"/>
    <n v="39422082.7588"/>
    <n v="15537568.469900001"/>
    <n v="92242051.295499995"/>
  </r>
  <r>
    <s v="Y3"/>
    <s v="M3"/>
    <s v="Y3-M3"/>
    <x v="2"/>
    <s v="South"/>
    <n v="36.161999999999999"/>
    <n v="30348887.4778"/>
    <n v="14326577.766000001"/>
    <n v="1467672.9983999999"/>
    <n v="147017.0577"/>
    <n v="785597.32660000003"/>
    <n v="355947.81469999999"/>
    <n v="73799.555900000007"/>
    <n v="52692.325599999996"/>
    <n v="200859.05679999999"/>
  </r>
  <r>
    <s v="Y3"/>
    <s v="M3"/>
    <s v="Y3-M3"/>
    <x v="2"/>
    <s v="South"/>
    <n v="8.0359999999999996"/>
    <n v="4625216.5695000002"/>
    <n v="3183684.7434"/>
    <n v="326149.5552"/>
    <n v="32669.6286"/>
    <n v="174577.18369999999"/>
    <n v="79099.5144"/>
    <n v="16399.901300000001"/>
    <n v="11709.405699999999"/>
    <n v="44635.345999999998"/>
  </r>
  <r>
    <s v="Y3"/>
    <s v="M3"/>
    <s v="Y3-M3"/>
    <x v="2"/>
    <s v="Central"/>
    <n v="2.4108000000000001"/>
    <n v="1386958.4328999999"/>
    <n v="955105.18440000003"/>
    <n v="97845.024000000005"/>
    <n v="9801.8829000000005"/>
    <n v="52373.155100000004"/>
    <n v="23729.854299999999"/>
    <n v="4919.9704000000002"/>
    <n v="3512.8217"/>
    <n v="13390.603800000001"/>
  </r>
  <r>
    <s v="Y3"/>
    <s v="M3"/>
    <s v="Y3-M3"/>
    <x v="2"/>
    <s v="North"/>
    <n v="30.536799999999999"/>
    <n v="17526845.339400001"/>
    <n v="12097999.0024"/>
    <n v="1239369.2544"/>
    <n v="124146.82610000001"/>
    <n v="663393.29799999995"/>
    <n v="300578.15470000001"/>
    <n v="62319.625"/>
    <n v="44495.741699999999"/>
    <n v="169614.31460000001"/>
  </r>
  <r>
    <s v="Y3"/>
    <s v="M3"/>
    <s v="Y3-M3"/>
    <x v="3"/>
    <s v="South"/>
    <n v="10543.232"/>
    <n v="588763010.2579"/>
    <n v="254237818.19499999"/>
    <n v="31994768.659200002"/>
    <n v="42863425.313699998"/>
    <n v="36212812.100400001"/>
    <n v="185318103.49000001"/>
    <n v="21516670.5132"/>
    <n v="3352400.3303999999"/>
    <n v="81499158.887199998"/>
  </r>
  <r>
    <s v="Y3"/>
    <s v="M3"/>
    <s v="Y3-M3"/>
    <x v="3"/>
    <s v="South"/>
    <n v="72631.7788"/>
    <n v="3826393270.2986999"/>
    <n v="1751431154.0824001"/>
    <n v="220410299.88479999"/>
    <n v="295283918.83450001"/>
    <n v="249468185.67609999"/>
    <n v="1276646810.0406001"/>
    <n v="148227227.97189999"/>
    <n v="23094512.123799998"/>
    <n v="561443481.53209996"/>
  </r>
  <r>
    <s v="Y3"/>
    <s v="M3"/>
    <s v="Y3-M3"/>
    <x v="3"/>
    <s v="South"/>
    <n v="25285.274000000001"/>
    <n v="1196914211.1456001"/>
    <n v="609725073.20899999"/>
    <n v="76731354.892800003"/>
    <n v="102797080.8556"/>
    <n v="86847266.214900002"/>
    <n v="444438576.70060003"/>
    <n v="51602289.4586"/>
    <n v="8039883.8717"/>
    <n v="195455109.32820001"/>
  </r>
  <r>
    <s v="Y3"/>
    <s v="M3"/>
    <s v="Y3-M3"/>
    <x v="3"/>
    <s v="Central"/>
    <n v="44824.807999999997"/>
    <n v="2089109230.8582001"/>
    <n v="1080898285.3822"/>
    <n v="136026538.368"/>
    <n v="182234899.94780001"/>
    <n v="153959653.88420001"/>
    <n v="787884436.94130003"/>
    <n v="91478649.483500004"/>
    <n v="14252811.7706"/>
    <n v="346495661.79320002"/>
  </r>
  <r>
    <s v="Y3"/>
    <s v="M3"/>
    <s v="Y3-M3"/>
    <x v="3"/>
    <s v="North"/>
    <n v="4564.4480000000003"/>
    <n v="258261157.64160001"/>
    <n v="110066372.64219999"/>
    <n v="13851393.2928"/>
    <n v="18556726.918699998"/>
    <n v="15677497.921499999"/>
    <n v="80229178.949900001"/>
    <n v="9315143.9417000003"/>
    <n v="1451344.0455"/>
    <n v="35283172.445100002"/>
  </r>
  <r>
    <s v="Y3"/>
    <s v="M3"/>
    <s v="Y3-M3"/>
    <x v="3"/>
    <s v="North"/>
    <n v="7232.4"/>
    <n v="365461360.45099998"/>
    <n v="174400942.30360001"/>
    <n v="21947630.3616"/>
    <n v="29403263.6261"/>
    <n v="24841105.8616"/>
    <n v="127123699.0404"/>
    <n v="14759911.1752"/>
    <n v="2299664.8607999999"/>
    <n v="55906435.212200001"/>
  </r>
  <r>
    <s v="Y3"/>
    <s v="M3"/>
    <s v="Y3-M3"/>
    <x v="0"/>
    <s v="South"/>
    <n v="33963.350400000003"/>
    <n v="5521277004.7826004"/>
    <n v="902584062.57260001"/>
    <n v="1196372534.4576001"/>
    <n v="138077731.73559999"/>
    <n v="110825051.61390001"/>
    <n v="334306187.59630001"/>
    <n v="69312542.878700003"/>
    <n v="39180760.394500002"/>
    <n v="88875133.820500001"/>
  </r>
  <r>
    <s v="Y3"/>
    <s v="M3"/>
    <s v="Y3-M3"/>
    <x v="0"/>
    <s v="South"/>
    <n v="64073.438800000004"/>
    <n v="10178095833.0762"/>
    <n v="1702766777.3197999"/>
    <n v="2257012380.4991999"/>
    <n v="260490054.6189"/>
    <n v="209076609.88859999"/>
    <n v="630684158.04499996"/>
    <n v="130761333.0812"/>
    <n v="73916325.206599995"/>
    <n v="167667069.96290001"/>
  </r>
  <r>
    <s v="Y3"/>
    <s v="M3"/>
    <s v="Y3-M3"/>
    <x v="0"/>
    <s v="South"/>
    <n v="15700.736800000001"/>
    <n v="2487954367.6939001"/>
    <n v="417250791.21420002"/>
    <n v="553064702.80320001"/>
    <n v="63831220.294699997"/>
    <n v="51232724.267300002"/>
    <n v="154544631.20519999"/>
    <n v="32042127.1712"/>
    <n v="18112665.544799998"/>
    <n v="41085613.396399997"/>
  </r>
  <r>
    <s v="Y3"/>
    <s v="M3"/>
    <s v="Y3-M3"/>
    <x v="0"/>
    <s v="Central"/>
    <n v="21675.502799999998"/>
    <n v="3518742832.8544998"/>
    <n v="576031608.66279995"/>
    <n v="763528212.71039999"/>
    <n v="88121583.875400007"/>
    <n v="70728850.0185"/>
    <n v="213355120.15040001"/>
    <n v="44235453.792000003"/>
    <n v="25005268.079700001"/>
    <n v="56720352.653300002"/>
  </r>
  <r>
    <s v="Y3"/>
    <s v="M3"/>
    <s v="Y3-M3"/>
    <x v="0"/>
    <s v="North"/>
    <n v="2193.828"/>
    <n v="676419049.72860003"/>
    <n v="58301497.249799997"/>
    <n v="77278464.403200001"/>
    <n v="8918990.0866999999"/>
    <n v="7158631.2441999996"/>
    <n v="21594167.427099999"/>
    <n v="4477173.0564999999"/>
    <n v="2530841.2804"/>
    <n v="5740798.6781000001"/>
  </r>
  <r>
    <s v="Y3"/>
    <s v="M3"/>
    <s v="Y3-M3"/>
    <x v="0"/>
    <s v="North"/>
    <n v="8518.9635999999991"/>
    <n v="2199988543.2525001"/>
    <n v="226393470.72080001"/>
    <n v="300083883.264"/>
    <n v="34633778.809299998"/>
    <n v="27798040.2271"/>
    <n v="83853395.199399993"/>
    <n v="17385535.374200001"/>
    <n v="9827636.7817000002"/>
    <n v="22292383.438200001"/>
  </r>
  <r>
    <s v="Y3"/>
    <s v="M3"/>
    <s v="Y3-M3"/>
    <x v="1"/>
    <s v="North"/>
    <n v="1128.2544"/>
    <n v="102420979.3696"/>
    <n v="29891838.315200001"/>
    <n v="30989685.868799999"/>
    <n v="4586909.5780999996"/>
    <n v="3989575.7373000002"/>
    <n v="11105571.819599999"/>
    <n v="2302546.1433000001"/>
    <n v="0"/>
    <n v="6773868.7028000001"/>
  </r>
  <r>
    <s v="Y3"/>
    <s v="M3"/>
    <s v="Y3-M3"/>
    <x v="1"/>
    <s v="South"/>
    <n v="40964.313600000001"/>
    <n v="4447276698.1269999"/>
    <n v="1283218409.5736001"/>
    <n v="936824830.32959998"/>
    <n v="166540090.41850001"/>
    <n v="171189068.00220001"/>
    <n v="403217684.5284"/>
    <n v="83600136.896200001"/>
    <n v="29314693.056200001"/>
    <n v="175519235.98649999"/>
  </r>
  <r>
    <s v="Y3"/>
    <s v="M3"/>
    <s v="Y3-M3"/>
    <x v="1"/>
    <s v="South"/>
    <n v="30256.3436"/>
    <n v="3172348103.2245998"/>
    <n v="947788299.79999995"/>
    <n v="691941142.90559995"/>
    <n v="123006924.0455"/>
    <n v="126440670.1066"/>
    <n v="297817581.61049998"/>
    <n v="61747268.406300001"/>
    <n v="21651904.98"/>
    <n v="129638942.91680001"/>
  </r>
  <r>
    <s v="Y3"/>
    <s v="M3"/>
    <s v="Y3-M3"/>
    <x v="1"/>
    <s v="South"/>
    <n v="33616.195200000002"/>
    <n v="3511242379.5704999"/>
    <n v="1053036577.5075999"/>
    <n v="768778569.06239998"/>
    <n v="136666373.69940001"/>
    <n v="140481424.44819999"/>
    <n v="330889088.57489997"/>
    <n v="68604067.142299995"/>
    <n v="24056266.4769"/>
    <n v="144034853.26010001"/>
  </r>
  <r>
    <s v="Y3"/>
    <s v="M3"/>
    <s v="Y3-M3"/>
    <x v="1"/>
    <s v="Central"/>
    <n v="7911.442"/>
    <n v="857100552.40100002"/>
    <n v="247828100.0214"/>
    <n v="180929072.65920001"/>
    <n v="32163904.421100002"/>
    <n v="33061761.897399999"/>
    <n v="77873471.911899999"/>
    <n v="16145702.8355"/>
    <n v="5661549.6142999995"/>
    <n v="33898047.675099999"/>
  </r>
  <r>
    <s v="Y3"/>
    <s v="M3"/>
    <s v="Y3-M3"/>
    <x v="1"/>
    <s v="North"/>
    <n v="1.6072"/>
    <n v="242411.5331"/>
    <n v="50346.433799999999"/>
    <n v="36756.729599999999"/>
    <n v="6534.1742999999997"/>
    <n v="6716.4575000000004"/>
    <n v="15819.902899999999"/>
    <n v="3279.9803000000002"/>
    <n v="1150.1369999999999"/>
    <n v="6886.3478999999998"/>
  </r>
  <r>
    <s v="Y3"/>
    <s v="M3"/>
    <s v="Y3-M3"/>
    <x v="1"/>
    <s v="North"/>
    <n v="5033.7503999999999"/>
    <n v="566935625.97300005"/>
    <n v="157683618.82659999"/>
    <n v="115118305.632"/>
    <n v="20464672.259399999"/>
    <n v="21035944.7969"/>
    <n v="49547935.810699999"/>
    <n v="10272898.1779"/>
    <n v="3602229.2315000002"/>
    <n v="21568041.710200001"/>
  </r>
  <r>
    <s v="Y3"/>
    <s v="M3"/>
    <s v="Y3-M3"/>
    <x v="1"/>
    <s v="South"/>
    <n v="20118.929599999999"/>
    <n v="2970403053.9542999"/>
    <n v="1211431674.4756"/>
    <n v="549540862.61759996"/>
    <n v="81793348.537300006"/>
    <n v="132094363.77590001"/>
    <n v="198033544.21399999"/>
    <n v="41058792.909100004"/>
    <n v="16182650.9781"/>
    <n v="96071719.620299995"/>
  </r>
  <r>
    <s v="Y3"/>
    <s v="M3"/>
    <s v="Y3-M3"/>
    <x v="1"/>
    <s v="South"/>
    <n v="41037.441200000001"/>
    <n v="5927676608.1289997"/>
    <n v="2471009000.0359998"/>
    <n v="1120922001.1968"/>
    <n v="166837389.75659999"/>
    <n v="269438523.52399999"/>
    <n v="403937490.10930002"/>
    <n v="83749375.998099998"/>
    <n v="33008445.3387"/>
    <n v="195961595.53650001"/>
  </r>
  <r>
    <s v="Y3"/>
    <s v="M3"/>
    <s v="Y3-M3"/>
    <x v="1"/>
    <s v="South"/>
    <n v="22888.9388"/>
    <n v="3296923593.2491002"/>
    <n v="1378223693.1152"/>
    <n v="625202604"/>
    <n v="93054798.477500007"/>
    <n v="150281345.3998"/>
    <n v="225299146.82249999"/>
    <n v="46711838.889200002"/>
    <n v="18410706.495000001"/>
    <n v="109299040.9788"/>
  </r>
  <r>
    <s v="Y3"/>
    <s v="M3"/>
    <s v="Y3-M3"/>
    <x v="1"/>
    <s v="Central"/>
    <n v="16657.824400000001"/>
    <n v="2694973365.0433002"/>
    <n v="1003026329.0624"/>
    <n v="455002098.29759997"/>
    <n v="67722252.1162"/>
    <n v="109369870.0556"/>
    <n v="163965383.36840001"/>
    <n v="33995355.416699998"/>
    <n v="13398712.738700001"/>
    <n v="79544283.272499993"/>
  </r>
  <r>
    <s v="Y3"/>
    <s v="M3"/>
    <s v="Y3-M3"/>
    <x v="1"/>
    <s v="North"/>
    <n v="9159.4328000000005"/>
    <n v="1779999588.2232001"/>
    <n v="551521737.06860006"/>
    <n v="250186402.02239999"/>
    <n v="37237601.906499997"/>
    <n v="60137863.808799997"/>
    <n v="90157626.495900005"/>
    <n v="18692607.508299999"/>
    <n v="7367385.1993000004"/>
    <n v="43738035.637999997"/>
  </r>
  <r>
    <s v="Y3"/>
    <s v="M3"/>
    <s v="Y3-M3"/>
    <x v="1"/>
    <s v="North"/>
    <n v="52670.354800000001"/>
    <n v="10258967498.463699"/>
    <n v="3171467735.0588002"/>
    <n v="1438670584.7616"/>
    <n v="214130908.19369999"/>
    <n v="345816459.69669998"/>
    <n v="518441947.1329"/>
    <n v="107489873.1284"/>
    <n v="42365373.584399998"/>
    <n v="251510972.96200001"/>
  </r>
  <r>
    <s v="Y3"/>
    <s v="M3"/>
    <s v="Y3-M3"/>
    <x v="2"/>
    <s v="South"/>
    <n v="12.054"/>
    <n v="5060848.3223999999"/>
    <n v="2378032.0373999998"/>
    <n v="390142.6176"/>
    <n v="49005.685899999997"/>
    <n v="124252.2409"/>
    <n v="118649.27159999999"/>
    <n v="24599.851999999999"/>
    <n v="0"/>
    <n v="42017.809099999999"/>
  </r>
  <r>
    <s v="Y3"/>
    <s v="M3"/>
    <s v="Y3-M3"/>
    <x v="2"/>
    <s v="South"/>
    <n v="0.80359999999999998"/>
    <n v="330684.9278"/>
    <n v="158535.94639999999"/>
    <n v="26009.875199999999"/>
    <n v="3267.7085999999999"/>
    <n v="8283.4827000000005"/>
    <n v="7909.9513999999999"/>
    <n v="1639.9901"/>
    <n v="0"/>
    <n v="2801.1873000000001"/>
  </r>
  <r>
    <s v="Y3"/>
    <s v="M3"/>
    <s v="Y3-M3"/>
    <x v="2"/>
    <s v="North"/>
    <n v="8.8396000000000008"/>
    <n v="3623358.0509000001"/>
    <n v="1743889.8426000001"/>
    <n v="286104.6912"/>
    <n v="35937.337299999999"/>
    <n v="91118.31"/>
    <n v="87009.465800000005"/>
    <n v="18039.8914"/>
    <n v="0"/>
    <n v="30813.06"/>
  </r>
  <r>
    <s v="Y3"/>
    <s v="M3"/>
    <s v="Y3-M3"/>
    <x v="3"/>
    <s v="South"/>
    <n v="9161.0400000000009"/>
    <n v="511626966.5485"/>
    <n v="209104533.8292"/>
    <n v="28149709.939199999"/>
    <n v="37244136.080799997"/>
    <n v="29293848.250799999"/>
    <n v="161023352.1178"/>
    <n v="18695887.488600001"/>
    <n v="2931433.4709000001"/>
    <n v="70415456.755500004"/>
  </r>
  <r>
    <s v="Y3"/>
    <s v="M3"/>
    <s v="Y3-M3"/>
    <x v="3"/>
    <s v="South"/>
    <n v="28897.455999999998"/>
    <n v="1522323417.5420001"/>
    <n v="659596406.63499999"/>
    <n v="88795047.686399996"/>
    <n v="117482378.47579999"/>
    <n v="92404103.780699998"/>
    <n v="507929801.94349998"/>
    <n v="58974045.0955"/>
    <n v="9246872.5976999998"/>
    <n v="222117528.5025"/>
  </r>
  <r>
    <s v="Y3"/>
    <s v="M3"/>
    <s v="Y3-M3"/>
    <x v="3"/>
    <s v="South"/>
    <n v="19527.48"/>
    <n v="921009952.3973"/>
    <n v="445722823.03060001"/>
    <n v="60003327.340800002"/>
    <n v="79388814.649299994"/>
    <n v="62442150.218900003"/>
    <n v="343233987.40899998"/>
    <n v="39851760.173"/>
    <n v="6248581.8722000001"/>
    <n v="150096105.18939999"/>
  </r>
  <r>
    <s v="Y3"/>
    <s v="M3"/>
    <s v="Y3-M3"/>
    <x v="3"/>
    <s v="Central"/>
    <n v="16120.216"/>
    <n v="751652476.67390001"/>
    <n v="367950609.87080002"/>
    <n v="49533610.636799999"/>
    <n v="65536609.9604"/>
    <n v="51546894.378200002"/>
    <n v="283344600.30549997"/>
    <n v="32898202.019400001"/>
    <n v="5158294.3355999999"/>
    <n v="123906496.7119"/>
  </r>
  <r>
    <s v="Y3"/>
    <s v="M3"/>
    <s v="Y3-M3"/>
    <x v="3"/>
    <s v="North"/>
    <n v="803.6"/>
    <n v="45467622.643200003"/>
    <n v="18342503.051199999"/>
    <n v="2469273.216"/>
    <n v="3267029.9822999998"/>
    <n v="2569635.8114999998"/>
    <n v="14124855.448899999"/>
    <n v="1639990.1306"/>
    <n v="257143.28690000001"/>
    <n v="6176794.4522000002"/>
  </r>
  <r>
    <s v="Y3"/>
    <s v="M3"/>
    <s v="Y3-M3"/>
    <x v="3"/>
    <s v="North"/>
    <n v="1076.8240000000001"/>
    <n v="54385575.266500004"/>
    <n v="24578953.675000001"/>
    <n v="3308825.952"/>
    <n v="4377819.7287999997"/>
    <n v="3443311.9874"/>
    <n v="18927306.301600002"/>
    <n v="2197586.7749999999"/>
    <n v="344572.00449999998"/>
    <n v="8276904.5659999996"/>
  </r>
  <r>
    <s v="Y3"/>
    <s v="M3"/>
    <s v="Y3-M3"/>
    <x v="0"/>
    <s v="South"/>
    <n v="4763.7407999999996"/>
    <n v="686142065.38600004"/>
    <n v="123706931.43000001"/>
    <n v="167963445.46560001"/>
    <n v="19366950.861499999"/>
    <n v="12919706.1328"/>
    <n v="46890192.127400003"/>
    <n v="9721861.4941000007"/>
    <n v="5489480.7600999996"/>
    <n v="21050421.796999998"/>
  </r>
  <r>
    <s v="Y3"/>
    <s v="M3"/>
    <s v="Y3-M3"/>
    <x v="0"/>
    <s v="South"/>
    <n v="31354.864799999999"/>
    <n v="4416219823.1299"/>
    <n v="814237025.50240004"/>
    <n v="1105532678.8800001"/>
    <n v="127472953.2632"/>
    <n v="85037296.540000007"/>
    <n v="308630485.22689998"/>
    <n v="63989134.914800003"/>
    <n v="36131673.464699998"/>
    <n v="138553535.3707"/>
  </r>
  <r>
    <s v="Y3"/>
    <s v="M3"/>
    <s v="Y3-M3"/>
    <x v="0"/>
    <s v="South"/>
    <n v="6666.6656000000003"/>
    <n v="936083790.70389998"/>
    <n v="173122926.19499999"/>
    <n v="235058155.37279999"/>
    <n v="27103275.284200002"/>
    <n v="18080614.385600001"/>
    <n v="65620957.133699998"/>
    <n v="13605358.123299999"/>
    <n v="7682309.7817000002"/>
    <n v="29459227.2652"/>
  </r>
  <r>
    <s v="Y3"/>
    <s v="M3"/>
    <s v="Y3-M3"/>
    <x v="0"/>
    <s v="Central"/>
    <n v="13071.357599999999"/>
    <n v="1832950051.9546001"/>
    <n v="339442807.32560003"/>
    <n v="460879453.93919998"/>
    <n v="53141501.285099998"/>
    <n v="35450732.111299999"/>
    <n v="128663270.0985"/>
    <n v="26676079.464000002"/>
    <n v="15062735.162699999"/>
    <n v="57760823.372299999"/>
  </r>
  <r>
    <s v="Y3"/>
    <s v="M3"/>
    <s v="Y3-M3"/>
    <x v="0"/>
    <s v="North"/>
    <n v="338.31560000000002"/>
    <n v="48976267.525399998"/>
    <n v="8785528.6588000003"/>
    <n v="11928578.572799999"/>
    <n v="1375419.456"/>
    <n v="917543.23239999998"/>
    <n v="3330089.5556000001"/>
    <n v="690435.84499999997"/>
    <n v="389856.84889999998"/>
    <n v="1494977.6614000001"/>
  </r>
  <r>
    <s v="Y3"/>
    <s v="M3"/>
    <s v="Y3-M3"/>
    <x v="0"/>
    <s v="North"/>
    <n v="5625.2"/>
    <n v="780641454.89479995"/>
    <n v="146077686.08019999"/>
    <n v="198337402.3872"/>
    <n v="22869206.147399999"/>
    <n v="15256063.247199999"/>
    <n v="55369660.069399998"/>
    <n v="11479930.914000001"/>
    <n v="6482180.3848000001"/>
    <n v="24857110.759"/>
  </r>
  <r>
    <s v="Y3"/>
    <s v="M3"/>
    <s v="Y3-M3"/>
    <x v="0"/>
    <s v="South"/>
    <n v="13371.904"/>
    <n v="1625256032.8712001"/>
    <n v="349041411.36320001"/>
    <n v="497179426.48320001"/>
    <n v="54363369.509099998"/>
    <n v="34259421.981700003"/>
    <n v="131621591.9364"/>
    <n v="27289435.772799999"/>
    <n v="3170526.7853000001"/>
    <n v="34016105.388599999"/>
  </r>
  <r>
    <s v="Y3"/>
    <s v="M3"/>
    <s v="Y3-M3"/>
    <x v="0"/>
    <s v="South"/>
    <n v="73846.018400000001"/>
    <n v="8739757930.3511009"/>
    <n v="1927572801.447"/>
    <n v="2745661428.3263998"/>
    <n v="300220399.9023"/>
    <n v="189196834.34990001"/>
    <n v="726877077.4885"/>
    <n v="150705253.05919999"/>
    <n v="17509157.957199998"/>
    <n v="187853124.31349999"/>
  </r>
  <r>
    <s v="Y3"/>
    <s v="M3"/>
    <s v="Y3-M3"/>
    <x v="0"/>
    <s v="South"/>
    <n v="41546.923600000002"/>
    <n v="4900210984.6738997"/>
    <n v="1084482571.7448001"/>
    <n v="1544752013.8752"/>
    <n v="168908686.9693"/>
    <n v="106445094.70389999"/>
    <n v="408952399.32130003"/>
    <n v="84789129.740899995"/>
    <n v="9850925.8007999994"/>
    <n v="105689102.4456"/>
  </r>
  <r>
    <s v="Y3"/>
    <s v="M3"/>
    <s v="Y3-M3"/>
    <x v="0"/>
    <s v="Central"/>
    <n v="27937.957600000002"/>
    <n v="3287907056.7217002"/>
    <n v="729253226.77160001"/>
    <n v="1038758409.7536"/>
    <n v="113581544.7714"/>
    <n v="71578309.171499997"/>
    <n v="274997371.7105"/>
    <n v="57015896.879600003"/>
    <n v="6624190.7582999999"/>
    <n v="71069947.111699998"/>
  </r>
  <r>
    <s v="Y3"/>
    <s v="M3"/>
    <s v="Y3-M3"/>
    <x v="0"/>
    <s v="South"/>
    <n v="21729.344000000001"/>
    <n v="3306061257.5777998"/>
    <n v="695210626.16779995"/>
    <n v="810570843.09119999"/>
    <n v="88340475.607600003"/>
    <n v="60247778.352399997"/>
    <n v="213885086.89669999"/>
    <n v="44345333.130800001"/>
    <n v="6454642.6847999999"/>
    <n v="74504733.3354"/>
  </r>
  <r>
    <s v="Y3"/>
    <s v="M3"/>
    <s v="Y3-M3"/>
    <x v="0"/>
    <s v="South"/>
    <n v="51234.321600000003"/>
    <n v="7631358635.2504997"/>
    <n v="1639195586.4452"/>
    <n v="1911196546.9823999"/>
    <n v="208292727.2286"/>
    <n v="142054635.97029999"/>
    <n v="504306863.91229999"/>
    <n v="104559210.765"/>
    <n v="15219016.2356"/>
    <n v="175670258.0819"/>
  </r>
  <r>
    <s v="Y3"/>
    <s v="M3"/>
    <s v="Y3-M3"/>
    <x v="0"/>
    <s v="South"/>
    <n v="56222.266799999998"/>
    <n v="8351755975.2182999"/>
    <n v="1798780363.9886"/>
    <n v="2097262124.832"/>
    <n v="228571178.62740001"/>
    <n v="155884442.192"/>
    <n v="553403932.49100006"/>
    <n v="114738629.5055"/>
    <n v="16700671.825200001"/>
    <n v="192772731.44769999"/>
  </r>
  <r>
    <s v="Y3"/>
    <s v="M3"/>
    <s v="Y3-M3"/>
    <x v="0"/>
    <s v="Central"/>
    <n v="12450.9784"/>
    <n v="1846366485.4154999"/>
    <n v="398357746.48519999"/>
    <n v="464459490.75840002"/>
    <n v="50619353.502300002"/>
    <n v="34522155.243799999"/>
    <n v="122556787.5879"/>
    <n v="25410007.083099999"/>
    <n v="3698529.3549000002"/>
    <n v="42691432.6294"/>
  </r>
  <r>
    <s v="Y3"/>
    <s v="M3"/>
    <s v="Y3-M3"/>
    <x v="0"/>
    <s v="North"/>
    <n v="2974.1235999999999"/>
    <n v="454679160.47219998"/>
    <n v="95154382.862399995"/>
    <n v="110943886.368"/>
    <n v="12091276.4059"/>
    <n v="8246191.8521999996"/>
    <n v="29274730.273800001"/>
    <n v="6069603.4732999997"/>
    <n v="883455.34680000006"/>
    <n v="10197559.84"/>
  </r>
  <r>
    <s v="Y3"/>
    <s v="M3"/>
    <s v="Y3-M3"/>
    <x v="0"/>
    <s v="North"/>
    <n v="15850.206399999999"/>
    <n v="2329079679.9991002"/>
    <n v="507112958.7008"/>
    <n v="591261068.48640001"/>
    <n v="64438887.319600001"/>
    <n v="43947011.102899998"/>
    <n v="156015882.17269999"/>
    <n v="32347165.335499998"/>
    <n v="4708260.8103999998"/>
    <n v="54346573.975900002"/>
  </r>
  <r>
    <s v="Y3"/>
    <s v="M3"/>
    <s v="Y3-M3"/>
    <x v="1"/>
    <s v="North"/>
    <n v="74.734800000000007"/>
    <n v="6784393.9724000003"/>
    <n v="1940360.8012000001"/>
    <n v="2021347.7568000001"/>
    <n v="303833.51240000001"/>
    <n v="234581.20509999999"/>
    <n v="735625.48380000005"/>
    <n v="152519.0821"/>
    <n v="0"/>
    <n v="448696.43119999999"/>
  </r>
  <r>
    <s v="Y3"/>
    <s v="M3"/>
    <s v="Y3-M3"/>
    <x v="1"/>
    <s v="South"/>
    <n v="2611.6999999999998"/>
    <n v="282178458.32300001"/>
    <n v="80137253.133599997"/>
    <n v="59545328.0832"/>
    <n v="10617845.5781"/>
    <n v="9688226.7020999994"/>
    <n v="25707342.175099999"/>
    <n v="5329967.9243999999"/>
    <n v="1868972.7015"/>
    <n v="11190315.3828"/>
  </r>
  <r>
    <s v="Y3"/>
    <s v="M3"/>
    <s v="Y3-M3"/>
    <x v="1"/>
    <s v="South"/>
    <n v="9513.0167999999994"/>
    <n v="997483232.42289996"/>
    <n v="291896861.59259999"/>
    <n v="216891568.62720001"/>
    <n v="38675094.154100001"/>
    <n v="35288993.138300002"/>
    <n v="93638005.128800005"/>
    <n v="19414203.165800001"/>
    <n v="6807661.1816999996"/>
    <n v="40760293.385300003"/>
  </r>
  <r>
    <s v="Y3"/>
    <s v="M3"/>
    <s v="Y3-M3"/>
    <x v="1"/>
    <s v="South"/>
    <n v="9548.3752000000004"/>
    <n v="997313024.68739998"/>
    <n v="292981797.53280002"/>
    <n v="217697721.25440001"/>
    <n v="38818843.503200002"/>
    <n v="35420156.822899997"/>
    <n v="93986042.9921"/>
    <n v="19486362.7315"/>
    <n v="6832964.1968"/>
    <n v="40911793.039700001"/>
  </r>
  <r>
    <s v="Y3"/>
    <s v="M3"/>
    <s v="Y3-M3"/>
    <x v="1"/>
    <s v="North"/>
    <n v="1967.2128"/>
    <n v="202295097.4303"/>
    <n v="60361844.141000003"/>
    <n v="44851373.376000002"/>
    <n v="7997688.9095000001"/>
    <n v="7297470.4512999998"/>
    <n v="19363561.121399999"/>
    <n v="4014695.8396999999"/>
    <n v="1407767.7456"/>
    <n v="8428889.8638000004"/>
  </r>
  <r>
    <s v="Y3"/>
    <s v="M3"/>
    <s v="Y3-M3"/>
    <x v="1"/>
    <s v="South"/>
    <n v="13648.3424"/>
    <n v="2015037235.0675001"/>
    <n v="805354885.17340004"/>
    <n v="354814324.58880001"/>
    <n v="55487227.604199998"/>
    <n v="82457017.1646"/>
    <n v="134342615.2313"/>
    <n v="27853592.377700001"/>
    <n v="10978037.3946"/>
    <n v="65173433.696800001"/>
  </r>
  <r>
    <s v="Y3"/>
    <s v="M3"/>
    <s v="Y3-M3"/>
    <x v="1"/>
    <s v="South"/>
    <n v="52640.621599999999"/>
    <n v="7603757937.6898003"/>
    <n v="3106192720.2304001"/>
    <n v="1368491941.7088001"/>
    <n v="214010027.83329999"/>
    <n v="318030461.98689997"/>
    <n v="518149278.9296"/>
    <n v="107429193.49349999"/>
    <n v="42341457.6998"/>
    <n v="251368991.27059999"/>
  </r>
  <r>
    <s v="Y3"/>
    <s v="M3"/>
    <s v="Y3-M3"/>
    <x v="1"/>
    <s v="South"/>
    <n v="34607.837599999999"/>
    <n v="4985110289.8702002"/>
    <n v="2042122792.9835999"/>
    <n v="899695813.38240004"/>
    <n v="140697888.40419999"/>
    <n v="209084662.10620001"/>
    <n v="340649968.64990002"/>
    <n v="70627814.963400006"/>
    <n v="27836796.893399999"/>
    <n v="165259014.1065"/>
  </r>
  <r>
    <s v="Y3"/>
    <s v="M3"/>
    <s v="Y3-M3"/>
    <x v="1"/>
    <s v="Central"/>
    <n v="12074.893599999999"/>
    <n v="1736297851.1459999"/>
    <n v="712509569.19140005"/>
    <n v="313909563.45599997"/>
    <n v="49090382.814300001"/>
    <n v="72950962.077000007"/>
    <n v="118854930.31470001"/>
    <n v="24642491.702"/>
    <n v="9712434.6380000003"/>
    <n v="57659916.081500001"/>
  </r>
  <r>
    <s v="Y3"/>
    <s v="M3"/>
    <s v="Y3-M3"/>
    <x v="1"/>
    <s v="North"/>
    <n v="1662.6484"/>
    <n v="246693746.98030001"/>
    <n v="98108764.921399996"/>
    <n v="43223671.276799999"/>
    <n v="6759483.3853000002"/>
    <n v="10044958.1084"/>
    <n v="16365689.5262"/>
    <n v="3393139.5802000002"/>
    <n v="1337350.4103999999"/>
    <n v="7939462.6895000003"/>
  </r>
  <r>
    <s v="Y3"/>
    <s v="M3"/>
    <s v="Y3-M3"/>
    <x v="1"/>
    <s v="North"/>
    <n v="34427.831200000001"/>
    <n v="4903577128.1324997"/>
    <n v="2031501061.1536"/>
    <n v="895016210.09280002"/>
    <n v="139966074.55329999"/>
    <n v="207997146.1002"/>
    <n v="338878139.52770001"/>
    <n v="70260457.174099997"/>
    <n v="27692008.8354"/>
    <n v="164399449.27200001"/>
  </r>
  <r>
    <s v="Y3"/>
    <s v="M3"/>
    <s v="Y3-M3"/>
    <x v="1"/>
    <s v="South"/>
    <n v="4918.0320000000002"/>
    <n v="531370624.72030002"/>
    <n v="151706489.2832"/>
    <n v="112549208.3712"/>
    <n v="19994220.409299999"/>
    <n v="14596051.3838"/>
    <n v="48408902.803499997"/>
    <n v="10036739.599099999"/>
    <n v="3519419.3640999999"/>
    <n v="21072224.659400001"/>
  </r>
  <r>
    <s v="Y3"/>
    <s v="M3"/>
    <s v="Y3-M3"/>
    <x v="1"/>
    <s v="South"/>
    <n v="12841.528"/>
    <n v="1346422228.2320001"/>
    <n v="396122502.26959997"/>
    <n v="293878489.57440001"/>
    <n v="52207129.2733"/>
    <n v="38111911.946500003"/>
    <n v="126401023.987"/>
    <n v="26207042.286600001"/>
    <n v="9189595.0063000005"/>
    <n v="55021919.943999998"/>
  </r>
  <r>
    <s v="Y3"/>
    <s v="M3"/>
    <s v="Y3-M3"/>
    <x v="1"/>
    <s v="South"/>
    <n v="21007.711200000002"/>
    <n v="2194292492.7656002"/>
    <n v="648024684.04260004"/>
    <n v="480761669.088"/>
    <n v="85406682.300600007"/>
    <n v="62348035.175499998"/>
    <n v="206781950.505"/>
    <n v="42872621.993500002"/>
    <n v="15033441.342499999"/>
    <n v="90011453.765699998"/>
  </r>
  <r>
    <s v="Y3"/>
    <s v="M3"/>
    <s v="Y3-M3"/>
    <x v="1"/>
    <s v="Central"/>
    <n v="4.0179999999999998"/>
    <n v="420414.2047"/>
    <n v="123943.205"/>
    <n v="91950.470400000006"/>
    <n v="16336.0573"/>
    <n v="11924.8786"/>
    <n v="39549.7572"/>
    <n v="8199.9506999999994"/>
    <n v="2875.3425999999999"/>
    <n v="17215.8698"/>
  </r>
  <r>
    <s v="Y3"/>
    <s v="M3"/>
    <s v="Y3-M3"/>
    <x v="1"/>
    <s v="South"/>
    <n v="9405.3343999999997"/>
    <n v="1388637242.3550999"/>
    <n v="557935181.69120002"/>
    <n v="240732045.00479999"/>
    <n v="38237311.932599999"/>
    <n v="54028575.0889"/>
    <n v="92578071.636099994"/>
    <n v="19194444.488299999"/>
    <n v="7565176.0284000002"/>
    <n v="44912262.599299997"/>
  </r>
  <r>
    <s v="Y3"/>
    <s v="M3"/>
    <s v="Y3-M3"/>
    <x v="1"/>
    <s v="South"/>
    <n v="37290.254399999998"/>
    <n v="5386520179.4535999"/>
    <n v="2212100491.2298002"/>
    <n v="954454018.46399999"/>
    <n v="151603231.4375"/>
    <n v="214212405.88029999"/>
    <n v="367053386.55159998"/>
    <n v="76102102.019299999"/>
    <n v="29994397.507100001"/>
    <n v="178068065.07679999"/>
  </r>
  <r>
    <s v="Y3"/>
    <s v="M3"/>
    <s v="Y3-M3"/>
    <x v="1"/>
    <s v="South"/>
    <n v="37723.394800000002"/>
    <n v="5433930173.1940002"/>
    <n v="2237794874.8902001"/>
    <n v="965540361.52320004"/>
    <n v="153364160.96340001"/>
    <n v="216700563.9436"/>
    <n v="371316850.37699997"/>
    <n v="76986056.699599996"/>
    <n v="30342793.771600001"/>
    <n v="180136392.95969999"/>
  </r>
  <r>
    <s v="Y3"/>
    <s v="M3"/>
    <s v="Y3-M3"/>
    <x v="1"/>
    <s v="Central"/>
    <n v="7884.9232000000002"/>
    <n v="1133734825.4491"/>
    <n v="467742651.97320002"/>
    <n v="201816714.60479999"/>
    <n v="32056092.409299999"/>
    <n v="45294632.499300003"/>
    <n v="77612443.514400005"/>
    <n v="16091583.1612"/>
    <n v="6342234.0389"/>
    <n v="37652009.622699998"/>
  </r>
  <r>
    <s v="Y3"/>
    <s v="M3"/>
    <s v="Y3-M3"/>
    <x v="1"/>
    <s v="South"/>
    <n v="25811.632000000001"/>
    <n v="4019893944.7146001"/>
    <n v="1876561254.1670001"/>
    <n v="682065161.56799996"/>
    <n v="104936985.0341"/>
    <n v="155093060.7177"/>
    <n v="254067640.20429999"/>
    <n v="52676482.994099997"/>
    <n v="17650448.290899999"/>
    <n v="123255457.5094"/>
  </r>
  <r>
    <s v="Y3"/>
    <s v="M3"/>
    <s v="Y3-M3"/>
    <x v="1"/>
    <s v="South"/>
    <n v="80303.748000000007"/>
    <n v="12248886431.932899"/>
    <n v="5838255483.323"/>
    <n v="2122004099.5007999"/>
    <n v="326474247.44080001"/>
    <n v="482517109.51190001"/>
    <n v="790441447.24820006"/>
    <n v="163884213.74849999"/>
    <n v="54913116.3671"/>
    <n v="383465687.07709998"/>
  </r>
  <r>
    <s v="Y3"/>
    <s v="M3"/>
    <s v="Y3-M3"/>
    <x v="1"/>
    <s v="South"/>
    <n v="101798.4408"/>
    <n v="15488563659.0522"/>
    <n v="7400965956.9804001"/>
    <n v="2689995350.2080002"/>
    <n v="413860750.99959999"/>
    <n v="611671193.82309997"/>
    <n v="1002016828.3248"/>
    <n v="207750669.76109999"/>
    <n v="69611565.647400007"/>
    <n v="486106937.93199998"/>
  </r>
  <r>
    <s v="Y3"/>
    <s v="M3"/>
    <s v="Y3-M3"/>
    <x v="1"/>
    <s v="Central"/>
    <n v="17272.578399999999"/>
    <n v="2623676797.6898999"/>
    <n v="1255753660.3862"/>
    <n v="456423058.06080002"/>
    <n v="70221529.667400002"/>
    <n v="103784876.9323"/>
    <n v="170016496.2189"/>
    <n v="35249947.866599999"/>
    <n v="11811293.1371"/>
    <n v="82479850.675799996"/>
  </r>
  <r>
    <s v="Y3"/>
    <s v="M3"/>
    <s v="Y3-M3"/>
    <x v="1"/>
    <s v="North"/>
    <n v="956.28399999999999"/>
    <n v="149633586.52149999"/>
    <n v="69523906.410400003"/>
    <n v="25269537.215999998"/>
    <n v="3887765.3558"/>
    <n v="5745975.7862"/>
    <n v="9412842.2117999997"/>
    <n v="1951588.2553999999"/>
    <n v="653923.83149999997"/>
    <n v="4566438.1829000004"/>
  </r>
  <r>
    <s v="Y3"/>
    <s v="M3"/>
    <s v="Y3-M3"/>
    <x v="1"/>
    <s v="North"/>
    <n v="5128.5752000000002"/>
    <n v="772280295.23940003"/>
    <n v="372858465.6954"/>
    <n v="135521166.20159999"/>
    <n v="20850182.329300001"/>
    <n v="30815812.998100001"/>
    <n v="50481310.080399998"/>
    <n v="10466417.0133"/>
    <n v="3507009.9934999999"/>
    <n v="24489923.095400002"/>
  </r>
  <r>
    <s v="Y3"/>
    <s v="M3"/>
    <s v="Y3-M3"/>
    <x v="2"/>
    <s v="Central"/>
    <n v="0.80359999999999998"/>
    <n v="321796.88679999998"/>
    <n v="130140.9618"/>
    <n v="26061.0432"/>
    <n v="3267.7085999999999"/>
    <n v="8644.4976999999999"/>
    <n v="7909.9513999999999"/>
    <n v="1639.9901"/>
    <n v="0"/>
    <n v="4463.5346"/>
  </r>
  <r>
    <s v="Y3"/>
    <s v="M3"/>
    <s v="Y3-M3"/>
    <x v="2"/>
    <s v="North"/>
    <n v="4.8216000000000001"/>
    <n v="1924258.4915"/>
    <n v="780839.40760000004"/>
    <n v="156365.47200000001"/>
    <n v="19601.28"/>
    <n v="51866.986400000002"/>
    <n v="47459.708599999998"/>
    <n v="9839.9408000000003"/>
    <n v="0"/>
    <n v="26781.207600000002"/>
  </r>
  <r>
    <s v="Y3"/>
    <s v="M3"/>
    <s v="Y3-M3"/>
    <x v="3"/>
    <s v="South"/>
    <n v="10253.936"/>
    <n v="540084449.94130003"/>
    <n v="241221799.5332"/>
    <n v="31291098.451200001"/>
    <n v="41687295.0669"/>
    <n v="31146623.848999999"/>
    <n v="180233155.52829999"/>
    <n v="20926274.066199999"/>
    <n v="3260413.736"/>
    <n v="79262901.478699997"/>
  </r>
  <r>
    <s v="Y3"/>
    <s v="M3"/>
    <s v="Y3-M3"/>
    <x v="3"/>
    <s v="South"/>
    <n v="546.44799999999998"/>
    <n v="25755162.513700001"/>
    <n v="12855079.812000001"/>
    <n v="1667550.1632000001"/>
    <n v="2221580.736"/>
    <n v="1659851.4276999999"/>
    <n v="9604901.7052999996"/>
    <n v="1115193.2888"/>
    <n v="173752.45610000001"/>
    <n v="4224041.7715999996"/>
  </r>
  <r>
    <s v="Y3"/>
    <s v="M3"/>
    <s v="Y3-M3"/>
    <x v="3"/>
    <s v="Central"/>
    <n v="4391.674"/>
    <n v="209607021.13980001"/>
    <n v="103313255.6312"/>
    <n v="13401712.377599999"/>
    <n v="17854314.987799998"/>
    <n v="13339835.370999999"/>
    <n v="77192335.028400004"/>
    <n v="8962546.0636"/>
    <n v="1396407.6070999999"/>
    <n v="33947629.826099999"/>
  </r>
  <r>
    <s v="Y3"/>
    <s v="M3"/>
    <s v="Y3-M3"/>
    <x v="3"/>
    <s v="South"/>
    <n v="5046.6080000000002"/>
    <n v="265899716.06259999"/>
    <n v="119402518.54180001"/>
    <n v="15369877.6896"/>
    <n v="20516944.4109"/>
    <n v="16353901.489"/>
    <n v="88704092.219300002"/>
    <n v="10299138.02"/>
    <n v="1604655.0362"/>
    <n v="39010268.1259"/>
  </r>
  <r>
    <s v="Y3"/>
    <s v="M3"/>
    <s v="Y3-M3"/>
    <x v="3"/>
    <s v="South"/>
    <n v="7939.5680000000002"/>
    <n v="371897035.65079999"/>
    <n v="187849821.62239999"/>
    <n v="24180635.731199998"/>
    <n v="32278250.6072"/>
    <n v="25728749.476300001"/>
    <n v="139553571.83539999"/>
    <n v="16203102.4901"/>
    <n v="2524520.9805000001"/>
    <n v="61372842.2108"/>
  </r>
  <r>
    <s v="Y3"/>
    <s v="M3"/>
    <s v="Y3-M3"/>
    <x v="0"/>
    <s v="South"/>
    <n v="2841.5295999999998"/>
    <n v="304455133.39899999"/>
    <n v="54030416.394000001"/>
    <n v="99125397.715200007"/>
    <n v="11552216.346899999"/>
    <n v="10258080.312200001"/>
    <n v="27969588.286499999"/>
    <n v="5799005.1017000005"/>
    <n v="6579742.0351"/>
    <n v="10409781.2041"/>
  </r>
  <r>
    <s v="Y3"/>
    <s v="M3"/>
    <s v="Y3-M3"/>
    <x v="0"/>
    <s v="South"/>
    <n v="6099.3239999999996"/>
    <n v="633992299.42910004"/>
    <n v="115975922.6154"/>
    <n v="212771993.58719999"/>
    <n v="24796752.767999999"/>
    <n v="22018899.7652"/>
    <n v="60036531.418099999"/>
    <n v="12447525.0911"/>
    <n v="14123371.6194"/>
    <n v="22344524.699999999"/>
  </r>
  <r>
    <s v="Y3"/>
    <s v="M3"/>
    <s v="Y3-M3"/>
    <x v="0"/>
    <s v="South"/>
    <n v="2139.9868000000001"/>
    <n v="221433359.2428"/>
    <n v="40690893.439599998"/>
    <n v="74652414.009599999"/>
    <n v="8700099.5975000001"/>
    <n v="7725471.6831"/>
    <n v="21064200.6807"/>
    <n v="4367293.7176999999"/>
    <n v="4955275.1808000002"/>
    <n v="7839719.2721999995"/>
  </r>
  <r>
    <s v="Y3"/>
    <s v="M3"/>
    <s v="Y3-M3"/>
    <x v="0"/>
    <s v="Central"/>
    <n v="557.69839999999999"/>
    <n v="57603434.346600004"/>
    <n v="10604386.542199999"/>
    <n v="19455041.068799999"/>
    <n v="2267317.4703000002"/>
    <n v="2013322.3237000001"/>
    <n v="5489506.2982999999"/>
    <n v="1138153.1506000001"/>
    <n v="1291386.0216000001"/>
    <n v="2043096.1979"/>
  </r>
  <r>
    <s v="Y3"/>
    <s v="M3"/>
    <s v="Y3-M3"/>
    <x v="0"/>
    <s v="North"/>
    <n v="16.071999999999999"/>
    <n v="1594898.9734"/>
    <n v="305602.22480000003"/>
    <n v="560664.30720000004"/>
    <n v="65340.500200000002"/>
    <n v="58020.816200000001"/>
    <n v="158199.0288"/>
    <n v="32799.802600000003"/>
    <n v="37215.735500000003"/>
    <n v="58878.853000000003"/>
  </r>
  <r>
    <s v="Y3"/>
    <s v="M3"/>
    <s v="Y3-M3"/>
    <x v="0"/>
    <s v="South"/>
    <n v="83.574399999999997"/>
    <n v="8954665.5152000003"/>
    <n v="2399067.1858000001"/>
    <n v="2946747.8015999999"/>
    <n v="339770.84970000002"/>
    <n v="301317.00770000002"/>
    <n v="822634.94960000005"/>
    <n v="170558.9736"/>
    <n v="193521.82459999999"/>
    <n v="306170.03539999999"/>
  </r>
  <r>
    <s v="Y3"/>
    <s v="M3"/>
    <s v="Y3-M3"/>
    <x v="0"/>
    <s v="South"/>
    <n v="141.43360000000001"/>
    <n v="14704467.4882"/>
    <n v="4059959.4246"/>
    <n v="4986805.7280000001"/>
    <n v="574997.39619999996"/>
    <n v="509921.09"/>
    <n v="1392151.4532000001"/>
    <n v="288638.26299999998"/>
    <n v="327498.47230000002"/>
    <n v="518133.90610000002"/>
  </r>
  <r>
    <s v="Y3"/>
    <s v="M3"/>
    <s v="Y3-M3"/>
    <x v="1"/>
    <s v="South"/>
    <n v="2777.2415999999998"/>
    <n v="300079173.39520001"/>
    <n v="86221821.332000002"/>
    <n v="70554267.340800002"/>
    <n v="11290854.346100001"/>
    <n v="12824926.0285"/>
    <n v="27336792.171399999"/>
    <n v="5667805.8913000003"/>
    <n v="11044730.043299999"/>
    <n v="8302016.4165000003"/>
  </r>
  <r>
    <s v="Y3"/>
    <s v="M3"/>
    <s v="Y3-M3"/>
    <x v="1"/>
    <s v="South"/>
    <n v="780.29560000000004"/>
    <n v="81809264.610599995"/>
    <n v="24224937.838399999"/>
    <n v="19822972.838399999"/>
    <n v="3172285.0762"/>
    <n v="3603299.5293999999"/>
    <n v="7680562.8468000004"/>
    <n v="1592430.4168"/>
    <n v="3103134.5115999999"/>
    <n v="2332539.9133000001"/>
  </r>
  <r>
    <s v="Y3"/>
    <s v="M3"/>
    <s v="Y3-M3"/>
    <x v="1"/>
    <s v="South"/>
    <n v="3645.1296000000002"/>
    <n v="380670146.30110002"/>
    <n v="113166140.2994"/>
    <n v="92602475.884800002"/>
    <n v="14819245.086300001"/>
    <n v="16832715.4124"/>
    <n v="35879539.725000001"/>
    <n v="7438995.2323000003"/>
    <n v="14496208.1818"/>
    <n v="10896396.546599999"/>
  </r>
  <r>
    <s v="Y3"/>
    <s v="M3"/>
    <s v="Y3-M3"/>
    <x v="1"/>
    <s v="Central"/>
    <n v="114.9148"/>
    <n v="11972441.0449"/>
    <n v="3567627.5049999999"/>
    <n v="2919346.1568"/>
    <n v="467185.38439999998"/>
    <n v="530661.00179999997"/>
    <n v="1131123.0556999999"/>
    <n v="234518.58869999999"/>
    <n v="457001.272"/>
    <n v="343515.14689999999"/>
  </r>
  <r>
    <s v="Y3"/>
    <s v="M3"/>
    <s v="Y3-M3"/>
    <x v="1"/>
    <s v="North"/>
    <n v="1446.48"/>
    <n v="157346981.2613"/>
    <n v="44907199.0744"/>
    <n v="36747014.764799997"/>
    <n v="5880652.4765999997"/>
    <n v="6679648.9731999999"/>
    <n v="14237912.589299999"/>
    <n v="2951982.2349999999"/>
    <n v="5752463.5641999999"/>
    <n v="4323966.8836000003"/>
  </r>
  <r>
    <s v="Y3"/>
    <s v="M3"/>
    <s v="Y3-M3"/>
    <x v="1"/>
    <s v="North"/>
    <n v="1215.0432000000001"/>
    <n v="124945840.1822"/>
    <n v="37722046.236199997"/>
    <n v="30867491.961599998"/>
    <n v="4939748.7763999999"/>
    <n v="5610905.1375000002"/>
    <n v="11959846.574999999"/>
    <n v="2479665.0773999998"/>
    <n v="4832069.3938999996"/>
    <n v="3632132.1822000002"/>
  </r>
  <r>
    <s v="Y3"/>
    <s v="M3"/>
    <s v="Y3-M3"/>
    <x v="3"/>
    <s v="North"/>
    <n v="1350.048"/>
    <n v="76387102.942000002"/>
    <n v="26823971.765799999"/>
    <n v="4451486.1119999997"/>
    <n v="5488609.4753999999"/>
    <n v="4675082.1040000003"/>
    <n v="23729757.154199999"/>
    <n v="2755183.4194"/>
    <n v="0"/>
    <n v="15914733.1741"/>
  </r>
  <r>
    <s v="Y3"/>
    <s v="M3"/>
    <s v="Y3-M3"/>
    <x v="3"/>
    <s v="North"/>
    <n v="916.10400000000004"/>
    <n v="46387409.1884"/>
    <n v="18201981.324000001"/>
    <n v="3020650.9248000002"/>
    <n v="3724413.4838"/>
    <n v="3172377.142"/>
    <n v="16102335.2118"/>
    <n v="1869588.7489"/>
    <n v="0"/>
    <n v="10799283.225299999"/>
  </r>
  <r>
    <s v="Y3"/>
    <s v="M3"/>
    <s v="Y3-M3"/>
    <x v="0"/>
    <s v="Central"/>
    <n v="5122.1463999999996"/>
    <n v="584339212.19519997"/>
    <n v="116595248.8944"/>
    <n v="196281849.21599999"/>
    <n v="20824044.3891"/>
    <n v="16963927.037999999"/>
    <n v="50418030.468900003"/>
    <n v="10453297.0923"/>
    <n v="0"/>
    <n v="11627702.223099999"/>
  </r>
  <r>
    <s v="Y3"/>
    <s v="M3"/>
    <s v="Y3-M3"/>
    <x v="1"/>
    <s v="South"/>
    <n v="48071.351999999999"/>
    <n v="6362225297.6658001"/>
    <n v="1655224262.9424"/>
    <n v="1265211867.7056"/>
    <n v="195433699.6345"/>
    <n v="222515944.87130001"/>
    <n v="473173295.05040002"/>
    <n v="98104209.611100003"/>
    <n v="94376315.570199996"/>
    <n v="253834441.5043"/>
  </r>
  <r>
    <s v="Y3"/>
    <s v="M3"/>
    <s v="Y3-M3"/>
    <x v="1"/>
    <s v="South"/>
    <n v="88203.135999999999"/>
    <n v="11386625666.061501"/>
    <n v="3037068122.1188002"/>
    <n v="2321458621.3439999"/>
    <n v="358589147.41890001"/>
    <n v="408280677.18279999"/>
    <n v="868196269.88849998"/>
    <n v="180005316.73199999"/>
    <n v="173165235.65669999"/>
    <n v="465745040.11220002"/>
  </r>
  <r>
    <s v="Y3"/>
    <s v="M3"/>
    <s v="Y3-M3"/>
    <x v="1"/>
    <s v="South"/>
    <n v="19126.4836"/>
    <n v="2463237166.3930998"/>
    <n v="658575605.38759995"/>
    <n v="503398657.57440001"/>
    <n v="77758567.366699994"/>
    <n v="88533968.6373"/>
    <n v="188264754.1875"/>
    <n v="39033405.097800002"/>
    <n v="37550161.933899999"/>
    <n v="100994877.0017"/>
  </r>
  <r>
    <s v="Y3"/>
    <s v="M3"/>
    <s v="Y3-M3"/>
    <x v="1"/>
    <s v="Central"/>
    <n v="65410.629200000003"/>
    <n v="8407624695.7875004"/>
    <n v="2252261606.9085999"/>
    <n v="1721572224.4992001"/>
    <n v="265926391.9427"/>
    <n v="302777170.9242"/>
    <n v="643846317.23860002"/>
    <n v="133490276.6585"/>
    <n v="128417735.8486"/>
    <n v="345392210.55040002"/>
  </r>
  <r>
    <s v="Y3"/>
    <s v="M3"/>
    <s v="Y3-M3"/>
    <x v="1"/>
    <s v="North"/>
    <n v="3679.6844000000001"/>
    <n v="489686245.42070001"/>
    <n v="126701302.22400001"/>
    <n v="96847294.444800004"/>
    <n v="14959727.969699999"/>
    <n v="17032773.513300002"/>
    <n v="36219667.636799999"/>
    <n v="7509514.8079000004"/>
    <n v="7224158.2915000003"/>
    <n v="19430088.727000002"/>
  </r>
  <r>
    <s v="Y3"/>
    <s v="M3"/>
    <s v="Y3-M3"/>
    <x v="1"/>
    <s v="North"/>
    <n v="3971.3912"/>
    <n v="506152479.84009999"/>
    <n v="136745541.04260001"/>
    <n v="104524859.1936"/>
    <n v="16145658.8564"/>
    <n v="18383045.796599999"/>
    <n v="39090980.009000003"/>
    <n v="8104831.2253"/>
    <n v="7796853.0850999998"/>
    <n v="20970408.0561"/>
  </r>
  <r>
    <s v="Y3"/>
    <s v="M3"/>
    <s v="Y3-M3"/>
    <x v="1"/>
    <s v="South"/>
    <n v="39517.833599999998"/>
    <n v="4980990429.8736"/>
    <n v="1136922169.8446"/>
    <n v="995340292.99199998"/>
    <n v="160659437.94190001"/>
    <n v="132779395.9381"/>
    <n v="388979771.93910003"/>
    <n v="80648154.661200002"/>
    <n v="65070404.494099997"/>
    <n v="146944133.75209999"/>
  </r>
  <r>
    <s v="Y3"/>
    <s v="M3"/>
    <s v="Y3-M3"/>
    <x v="1"/>
    <s v="South"/>
    <n v="46100.924800000001"/>
    <n v="5663166466.3136997"/>
    <n v="1326316721.1036"/>
    <n v="1161149379.8784001"/>
    <n v="187422943.61939999"/>
    <n v="154898494.91980001"/>
    <n v="453778094.1232"/>
    <n v="94082953.810900003"/>
    <n v="75910179.051100001"/>
    <n v="171422870.20280001"/>
  </r>
  <r>
    <s v="Y3"/>
    <s v="M3"/>
    <s v="Y3-M3"/>
    <x v="1"/>
    <s v="South"/>
    <n v="33082.604800000001"/>
    <n v="4062067540.1848001"/>
    <n v="951781599.93219995"/>
    <n v="833255431.98720002"/>
    <n v="134497066.35789999"/>
    <n v="111157112.65620001"/>
    <n v="325636880.8197"/>
    <n v="67515113.695600003"/>
    <n v="54474101.435900003"/>
    <n v="123015212.671"/>
  </r>
  <r>
    <s v="Y3"/>
    <s v="M3"/>
    <s v="Y3-M3"/>
    <x v="1"/>
    <s v="Central"/>
    <n v="24596.588800000001"/>
    <n v="3012713327.3196998"/>
    <n v="707640186.06939995"/>
    <n v="619517156.69760001"/>
    <n v="99997236.257699996"/>
    <n v="82644211.625100002"/>
    <n v="242107793.6293"/>
    <n v="50196817.916699998"/>
    <n v="40500954.545999996"/>
    <n v="91460591.465000004"/>
  </r>
  <r>
    <s v="Y3"/>
    <s v="M3"/>
    <s v="Y3-M3"/>
    <x v="1"/>
    <s v="North"/>
    <n v="4570.8768"/>
    <n v="579459318.88240004"/>
    <n v="131503442.23"/>
    <n v="115127208.86399999"/>
    <n v="18582862.373100001"/>
    <n v="15358085.3281"/>
    <n v="44991803.782099999"/>
    <n v="9328263.8627000004"/>
    <n v="7526445.0292999996"/>
    <n v="16996466.4223"/>
  </r>
  <r>
    <s v="Y3"/>
    <s v="M3"/>
    <s v="Y3-M3"/>
    <x v="1"/>
    <s v="North"/>
    <n v="4217.2928000000002"/>
    <n v="513736091.83789998"/>
    <n v="121330883.9156"/>
    <n v="106221446.016"/>
    <n v="17145370.125500001"/>
    <n v="14170047.7852"/>
    <n v="41511425.1492"/>
    <n v="8606668.2052999996"/>
    <n v="6944230.5756000001"/>
    <n v="15681690.538699999"/>
  </r>
  <r>
    <s v="Y3"/>
    <s v="M3"/>
    <s v="Y3-M3"/>
    <x v="4"/>
    <s v="South"/>
    <n v="139392.45600000001"/>
    <n v="9415326814.9312992"/>
    <n v="8641013.2281999998"/>
    <n v="2343859151.4815998"/>
    <n v="668713281.10479999"/>
    <n v="406979031.80360001"/>
    <n v="1372060176.5202"/>
    <n v="284472688.04970002"/>
    <n v="164960978.23890001"/>
    <n v="575958197.9095"/>
  </r>
  <r>
    <s v="Y3"/>
    <s v="M3"/>
    <s v="Y3-M3"/>
    <x v="4"/>
    <s v="South"/>
    <n v="150769.02119999999"/>
    <n v="9701414051.8236008"/>
    <n v="9346253.0473999996"/>
    <n v="2535154054.0608001"/>
    <n v="723290555.64129996"/>
    <n v="440194771.18580002"/>
    <n v="1484041359.0349"/>
    <n v="307690028.3283"/>
    <n v="178424327.5352"/>
    <n v="622965232.42929995"/>
  </r>
  <r>
    <s v="Y3"/>
    <s v="M3"/>
    <s v="Y3-M3"/>
    <x v="4"/>
    <s v="South"/>
    <n v="85401.786399999997"/>
    <n v="5460920002.5063"/>
    <n v="5294102.8600000003"/>
    <n v="1436015723.6352"/>
    <n v="409701574.41350001"/>
    <n v="249344457.6611"/>
    <n v="840622179.17390001"/>
    <n v="174288311.13679999"/>
    <n v="101066891.51019999"/>
    <n v="352873178.39639997"/>
  </r>
  <r>
    <s v="Y3"/>
    <s v="M3"/>
    <s v="Y3-M3"/>
    <x v="4"/>
    <s v="Central"/>
    <n v="52414.006399999998"/>
    <n v="3337746623.3615999"/>
    <n v="3249172.4116000002"/>
    <n v="881332118.05439997"/>
    <n v="251447913.30689999"/>
    <n v="153031248.53200001"/>
    <n v="515918672.62400001"/>
    <n v="106966716.2767"/>
    <n v="62028218.866899997"/>
    <n v="216570376.45829999"/>
  </r>
  <r>
    <s v="Y3"/>
    <s v="M3"/>
    <s v="Y3-M3"/>
    <x v="4"/>
    <s v="North"/>
    <n v="4864.1908000000003"/>
    <n v="332094513.6681"/>
    <n v="301533.75380000001"/>
    <n v="81790495.641599998"/>
    <n v="23335185.8728"/>
    <n v="14201799.1439"/>
    <n v="47878936.0572"/>
    <n v="9926860.2603999991"/>
    <n v="5756421.0843000002"/>
    <n v="20098437.518399999"/>
  </r>
  <r>
    <s v="Y3"/>
    <s v="M3"/>
    <s v="Y3-M3"/>
    <x v="4"/>
    <s v="North"/>
    <n v="34111.212800000001"/>
    <n v="2126245209.2702999"/>
    <n v="2114572.4907999998"/>
    <n v="573573925.90079999"/>
    <n v="163643152.9869"/>
    <n v="99593254.594699994"/>
    <n v="335761618.66100001"/>
    <n v="69614301.062700003"/>
    <n v="40368174.820100002"/>
    <n v="140944734.14539999"/>
  </r>
  <r>
    <s v="Y3"/>
    <s v="M3"/>
    <s v="Y3-M3"/>
    <x v="4"/>
    <s v="South"/>
    <n v="781942.98"/>
    <n v="57401713721.9683"/>
    <n v="68432565.113999993"/>
    <n v="14111085964.5312"/>
    <n v="3751247887.1848001"/>
    <n v="2970935449.1046"/>
    <n v="7696778247.2212"/>
    <n v="1431792396.5571001"/>
    <n v="697314766.38139999"/>
    <n v="3875652601.2055998"/>
  </r>
  <r>
    <s v="Y3"/>
    <s v="M3"/>
    <s v="Y3-M3"/>
    <x v="4"/>
    <s v="South"/>
    <n v="635352.67879999999"/>
    <n v="44585382091.795799"/>
    <n v="55603560.104800001"/>
    <n v="11465690590.656"/>
    <n v="3048004081.3944998"/>
    <n v="2413976267.3367"/>
    <n v="6253868635.6665001"/>
    <n v="1132630316.9078"/>
    <n v="566589656.94309998"/>
    <n v="3149086730.4341998"/>
  </r>
  <r>
    <s v="Y3"/>
    <s v="M3"/>
    <s v="Y3-M3"/>
    <x v="4"/>
    <s v="South"/>
    <n v="247983.72760000001"/>
    <n v="17305723506.3008"/>
    <n v="21702557.404399998"/>
    <n v="4475159682.2975998"/>
    <n v="1189662747.9612999"/>
    <n v="942196126.79170001"/>
    <n v="2440939824.3546"/>
    <n v="506086194.38459998"/>
    <n v="221144916.57409999"/>
    <n v="1229116193.2672"/>
  </r>
  <r>
    <s v="Y3"/>
    <s v="M3"/>
    <s v="Y3-M3"/>
    <x v="4"/>
    <s v="Central"/>
    <n v="466163.53840000002"/>
    <n v="31966983846.0098"/>
    <n v="40796793.791000001"/>
    <n v="8412472434.3360004"/>
    <n v="2236345914.1187"/>
    <n v="1771154440.5867"/>
    <n v="4588515369.7585001"/>
    <n v="787348434.80639994"/>
    <n v="415711538.03939998"/>
    <n v="2310511094.0278001"/>
  </r>
  <r>
    <s v="Y3"/>
    <s v="M3"/>
    <s v="Y3-M3"/>
    <x v="4"/>
    <s v="North"/>
    <n v="4.0179999999999998"/>
    <n v="296360.31900000002"/>
    <n v="351.5668"/>
    <n v="72508.991999999998"/>
    <n v="19276.870699999999"/>
    <n v="15266.098599999999"/>
    <n v="39549.7572"/>
    <n v="8199.9506999999994"/>
    <n v="3583.1394"/>
    <n v="19914.9715"/>
  </r>
  <r>
    <s v="Y3"/>
    <s v="M3"/>
    <s v="Y3-M3"/>
    <x v="4"/>
    <s v="North"/>
    <n v="368.04880000000003"/>
    <n v="24595535.6983"/>
    <n v="32210.518400000001"/>
    <n v="6641875.6223999998"/>
    <n v="1765655.2117999999"/>
    <n v="1398374.632"/>
    <n v="3622757.7588"/>
    <n v="751115.47979999997"/>
    <n v="328215.57270000002"/>
    <n v="1824211.3883"/>
  </r>
  <r>
    <s v="Y3"/>
    <s v="M3"/>
    <s v="Y3-M3"/>
    <x v="4"/>
    <s v="North"/>
    <n v="54868.200799999999"/>
    <n v="4161354905.1329999"/>
    <n v="5602156.5076000001"/>
    <n v="1158113554.8864"/>
    <n v="263221523.43920001"/>
    <n v="290969551.2902"/>
    <n v="540075664.31710005"/>
    <n v="111975246.1355"/>
    <n v="0"/>
    <n v="290939538.54339999"/>
  </r>
  <r>
    <s v="Y3"/>
    <s v="M3"/>
    <s v="Y3-M3"/>
    <x v="4"/>
    <s v="North"/>
    <n v="220834.10159999999"/>
    <n v="15450265087.962"/>
    <n v="22547617.408"/>
    <n v="4661187402.9119997"/>
    <n v="1059416707.0282"/>
    <n v="1171097256.9765999"/>
    <n v="2173702115.0053"/>
    <n v="450679127.82309997"/>
    <n v="0"/>
    <n v="1170976461.3634"/>
  </r>
  <r>
    <s v="Y3"/>
    <s v="M3"/>
    <s v="Y3-M3"/>
    <x v="4"/>
    <s v="South"/>
    <n v="102327.2096"/>
    <n v="7832600369.3487997"/>
    <n v="7835864.8058000002"/>
    <n v="2187008987.0591998"/>
    <n v="671690220.84379995"/>
    <n v="731477315.06340003"/>
    <n v="1007221576.3714"/>
    <n v="208829783.26699999"/>
    <n v="114019364.2464"/>
    <n v="400959514.66839999"/>
  </r>
  <r>
    <s v="Y3"/>
    <s v="M3"/>
    <s v="Y3-M3"/>
    <x v="4"/>
    <s v="South"/>
    <n v="72254.890400000004"/>
    <n v="5299227814.5630999"/>
    <n v="5533029.8843999999"/>
    <n v="1544282261.7216001"/>
    <n v="474291280.96670002"/>
    <n v="516507910.61919999"/>
    <n v="711215373.64030004"/>
    <n v="147458072.6006"/>
    <n v="80510909.066200003"/>
    <n v="283123969.6699"/>
  </r>
  <r>
    <s v="Y3"/>
    <s v="M3"/>
    <s v="Y3-M3"/>
    <x v="4"/>
    <s v="South"/>
    <n v="43383.149599999997"/>
    <n v="3164508740.4721999"/>
    <n v="3322132.0674000001"/>
    <n v="927215140.64639997"/>
    <n v="284773105.94019997"/>
    <n v="310120738.29089999"/>
    <n v="427026638.35820001"/>
    <n v="88536507.189300001"/>
    <n v="48340213.279899999"/>
    <n v="169992777.83880001"/>
  </r>
  <r>
    <s v="Y3"/>
    <s v="M3"/>
    <s v="Y3-M3"/>
    <x v="4"/>
    <s v="Central"/>
    <n v="66771.123999999996"/>
    <n v="4853192561.9653997"/>
    <n v="5113102.4314000001"/>
    <n v="1427079355.2384"/>
    <n v="438295065.28670001"/>
    <n v="477307675.03780001"/>
    <n v="657237865.02400005"/>
    <n v="136266779.94960001"/>
    <n v="74400554.244100004"/>
    <n v="261636348.50940001"/>
  </r>
  <r>
    <s v="Y3"/>
    <s v="M3"/>
    <s v="Y3-M3"/>
    <x v="4"/>
    <s v="North"/>
    <n v="10289.294400000001"/>
    <n v="795074639.03680003"/>
    <n v="787918.46759999997"/>
    <n v="219910025.62560001"/>
    <n v="67540379.085500002"/>
    <n v="73552141.908600003"/>
    <n v="101279018.2184"/>
    <n v="20998433.631900001"/>
    <n v="11464974.082800001"/>
    <n v="40317629.152900003"/>
  </r>
  <r>
    <s v="Y3"/>
    <s v="M3"/>
    <s v="Y3-M3"/>
    <x v="4"/>
    <s v="North"/>
    <n v="36738.181199999999"/>
    <n v="2621006840.3544002"/>
    <n v="2813282.8714000001"/>
    <n v="785194209.67680001"/>
    <n v="241154596.31490001"/>
    <n v="262619749.42480001"/>
    <n v="361619249.91339999"/>
    <n v="74975428.799500003"/>
    <n v="40935974.706699997"/>
    <n v="143955096.2186"/>
  </r>
  <r>
    <s v="Y3"/>
    <s v="M3"/>
    <s v="Y3-M3"/>
    <x v="0"/>
    <s v="South"/>
    <n v="42563.477599999998"/>
    <n v="7011951984.2349997"/>
    <n v="1855118647.7997999"/>
    <n v="1498069455.072"/>
    <n v="173041479.51159999"/>
    <n v="113757976.1039"/>
    <n v="418958487.89099997"/>
    <n v="86863717.256099999"/>
    <n v="8898894.3557999991"/>
    <n v="192433079.7078"/>
  </r>
  <r>
    <s v="Y3"/>
    <s v="M3"/>
    <s v="Y3-M3"/>
    <x v="0"/>
    <s v="South"/>
    <n v="167934.72080000001"/>
    <n v="27244336683.1427"/>
    <n v="7319393288.4183998"/>
    <n v="5910651335.4048004"/>
    <n v="682737271.06359994"/>
    <n v="448833484.31529999"/>
    <n v="1653005831.7125001"/>
    <n v="342721857.50749999"/>
    <n v="35110696.384400003"/>
    <n v="759247066.63080001"/>
  </r>
  <r>
    <s v="Y3"/>
    <s v="M3"/>
    <s v="Y3-M3"/>
    <x v="0"/>
    <s v="South"/>
    <n v="23234.486799999999"/>
    <n v="3587760003.5379"/>
    <n v="1012669363.3486"/>
    <n v="817763889.38880002"/>
    <n v="94459621.096399993"/>
    <n v="62098032.003399998"/>
    <n v="228700425.94100001"/>
    <n v="47417034.645300001"/>
    <n v="4857714.9966000002"/>
    <n v="105045078.60870001"/>
  </r>
  <r>
    <s v="Y3"/>
    <s v="M3"/>
    <s v="Y3-M3"/>
    <x v="0"/>
    <s v="Central"/>
    <n v="10758.596799999999"/>
    <n v="1587889332.1479001"/>
    <n v="468910781.18559998"/>
    <n v="378660912"/>
    <n v="43738989.7566"/>
    <n v="28754140.091400001"/>
    <n v="105898429.8585"/>
    <n v="21956187.8682"/>
    <n v="2249337.2661000001"/>
    <n v="48640525.452699997"/>
  </r>
  <r>
    <s v="Y3"/>
    <s v="M3"/>
    <s v="Y3-M3"/>
    <x v="0"/>
    <s v="North"/>
    <n v="3038.4115999999999"/>
    <n v="502573054.42439997"/>
    <n v="132428419.25319999"/>
    <n v="106940313.12"/>
    <n v="12352638.4067"/>
    <n v="8120660.5680999998"/>
    <n v="29907526.388900001"/>
    <n v="6200802.6836999999"/>
    <n v="635251.28500000003"/>
    <n v="13736915.6511"/>
  </r>
  <r>
    <s v="Y3"/>
    <s v="M3"/>
    <s v="Y3-M3"/>
    <x v="0"/>
    <s v="North"/>
    <n v="21283.346000000001"/>
    <n v="3342426934.3292999"/>
    <n v="927629374.38020003"/>
    <n v="749091294.54719996"/>
    <n v="86527272.687199995"/>
    <n v="56883283.561399996"/>
    <n v="209495063.8484"/>
    <n v="43435138.6083"/>
    <n v="4449783.2007999998"/>
    <n v="96223806.140900001"/>
  </r>
  <r>
    <s v="Y3"/>
    <s v="M3"/>
    <s v="Y3-M3"/>
    <x v="0"/>
    <s v="South"/>
    <n v="23600.124800000001"/>
    <n v="3241988828.2199998"/>
    <n v="853553724.65620005"/>
    <n v="840859772.96640003"/>
    <n v="95946119.029899999"/>
    <n v="123601579.4708"/>
    <n v="316389305.9673"/>
    <n v="48163230.154799998"/>
    <n v="12977549.095000001"/>
    <n v="188151218.36070001"/>
  </r>
  <r>
    <s v="Y3"/>
    <s v="M3"/>
    <s v="Y3-M3"/>
    <x v="0"/>
    <s v="South"/>
    <n v="9398.9056"/>
    <n v="1298423267.3246"/>
    <n v="339933409.25019997"/>
    <n v="334877959.52640003"/>
    <n v="38211176.478299998"/>
    <n v="49225145.515199997"/>
    <n v="126004131.1153"/>
    <n v="19181324.567200001"/>
    <n v="5168394.6545000002"/>
    <n v="74932465.606999993"/>
  </r>
  <r>
    <s v="Y3"/>
    <s v="M3"/>
    <s v="Y3-M3"/>
    <x v="0"/>
    <s v="South"/>
    <n v="2663.1304"/>
    <n v="366871478.5474"/>
    <n v="96318340.997199997"/>
    <n v="94885906.137600005"/>
    <n v="10826935.4274"/>
    <n v="13947685.7248"/>
    <n v="35702606.918300003"/>
    <n v="5434927.2927000001"/>
    <n v="1464437.4047000001"/>
    <n v="21231719.478599999"/>
  </r>
  <r>
    <s v="Y3"/>
    <s v="M3"/>
    <s v="Y3-M3"/>
    <x v="0"/>
    <s v="Central"/>
    <n v="22385.081600000001"/>
    <n v="3077602366.5275998"/>
    <n v="809608845.04419994"/>
    <n v="797568437.12639999"/>
    <n v="91006371.496399999"/>
    <n v="117238000.46780001"/>
    <n v="300100126.22670001"/>
    <n v="45683565.077299997"/>
    <n v="12309405.0527"/>
    <n v="178464326.43200001"/>
  </r>
  <r>
    <s v="Y3"/>
    <s v="M3"/>
    <s v="Y3-M3"/>
    <x v="0"/>
    <s v="North"/>
    <n v="3096.2707999999998"/>
    <n v="439910190.24599999"/>
    <n v="111983876.829"/>
    <n v="110318466.2016"/>
    <n v="12587864.953299999"/>
    <n v="16216183.795299999"/>
    <n v="41509397.844300002"/>
    <n v="6318881.9731000001"/>
    <n v="1702618.3827"/>
    <n v="24684917.064300001"/>
  </r>
  <r>
    <s v="Y3"/>
    <s v="M3"/>
    <s v="Y3-M3"/>
    <x v="0"/>
    <s v="North"/>
    <n v="8510.9276000000009"/>
    <n v="1158803379.6348"/>
    <n v="307817607.08219999"/>
    <n v="303239779.87199998"/>
    <n v="34601107.937700003"/>
    <n v="44574514.034900002"/>
    <n v="114099671.0535"/>
    <n v="17369135.472899999"/>
    <n v="4680101.5548999999"/>
    <n v="67853090.222599998"/>
  </r>
  <r>
    <s v="Y3"/>
    <s v="M3"/>
    <s v="Y3-M3"/>
    <x v="1"/>
    <s v="South"/>
    <n v="423379.07079999999"/>
    <n v="65943071114.343201"/>
    <n v="18422994764.798801"/>
    <n v="8985078926.8607998"/>
    <n v="1721244242.4252999"/>
    <n v="1447264322.7899001"/>
    <n v="4167381645.2220001"/>
    <n v="700033720.26440001"/>
    <n v="232411549.65630001"/>
    <n v="1260305989.2553999"/>
  </r>
  <r>
    <s v="Y3"/>
    <s v="M3"/>
    <s v="Y3-M3"/>
    <x v="1"/>
    <s v="South"/>
    <n v="475322.97120000003"/>
    <n v="72504123889.405807"/>
    <n v="20683291201.0508"/>
    <n v="10087448120.524799"/>
    <n v="1932421754.7890999"/>
    <n v="1624827549.2701001"/>
    <n v="4678672996.2544003"/>
    <n v="806041042.31480002"/>
    <n v="260925860.39989999"/>
    <n v="1414931508.7825999"/>
  </r>
  <r>
    <s v="Y3"/>
    <s v="M3"/>
    <s v="Y3-M3"/>
    <x v="1"/>
    <s v="South"/>
    <n v="380903.98920000001"/>
    <n v="58063130913.6343"/>
    <n v="16574726249.743401"/>
    <n v="8083659873.6384001"/>
    <n v="1548562135.0434"/>
    <n v="1302068977.8922"/>
    <n v="3749293251.9892001"/>
    <n v="695350401.92270005"/>
    <n v="209095093.5126"/>
    <n v="1133867052.0792"/>
  </r>
  <r>
    <s v="Y3"/>
    <s v="M3"/>
    <s v="Y3-M3"/>
    <x v="1"/>
    <s v="Central"/>
    <n v="59110.405200000001"/>
    <n v="9009415633.7826004"/>
    <n v="2572141043.7690001"/>
    <n v="1254458929.8239999"/>
    <n v="240312881.05770001"/>
    <n v="202060957.78420001"/>
    <n v="581832297.96089995"/>
    <n v="120632754.03479999"/>
    <n v="32448323.077"/>
    <n v="175958621.5731"/>
  </r>
  <r>
    <s v="Y3"/>
    <s v="M3"/>
    <s v="Y3-M3"/>
    <x v="1"/>
    <s v="North"/>
    <n v="68780.123999999996"/>
    <n v="10762873125.7703"/>
    <n v="2992910967.7456002"/>
    <n v="1459672631.2704"/>
    <n v="279625046.64249998"/>
    <n v="235115588.95480001"/>
    <n v="677012743.62020004"/>
    <n v="140366755.27599999"/>
    <n v="37756460.5973"/>
    <n v="204743238.85479999"/>
  </r>
  <r>
    <s v="Y3"/>
    <s v="M3"/>
    <s v="Y3-M3"/>
    <x v="1"/>
    <s v="North"/>
    <n v="130523.1228"/>
    <n v="19760436077.1436"/>
    <n v="5679607174.7419996"/>
    <n v="2770001261.8751998"/>
    <n v="530640717.54439998"/>
    <n v="446175713.34030002"/>
    <n v="1284758042.4935999"/>
    <n v="266372116.9786"/>
    <n v="71649931.062000006"/>
    <n v="388538510.1591"/>
  </r>
  <r>
    <s v="Y3"/>
    <s v="M3"/>
    <s v="Y3-M3"/>
    <x v="1"/>
    <s v="South"/>
    <n v="1346.03"/>
    <n v="202912566.47319999"/>
    <n v="52326421.429200001"/>
    <n v="34465149.465599999"/>
    <n v="5472274.6611000001"/>
    <n v="3030590.1634"/>
    <n v="13249168.659499999"/>
    <n v="2746983.4687000001"/>
    <n v="0"/>
    <n v="4332641.0009000003"/>
  </r>
  <r>
    <s v="Y3"/>
    <s v="M3"/>
    <s v="Y3-M3"/>
    <x v="1"/>
    <s v="South"/>
    <n v="10593.055200000001"/>
    <n v="1544832676.549"/>
    <n v="382375084.67339998"/>
    <n v="227468645.24160001"/>
    <n v="43065980.988600001"/>
    <n v="40439688.869800001"/>
    <n v="104268979.86220001"/>
    <n v="21618349.901299998"/>
    <n v="7366804.8641999997"/>
    <n v="49108912.507200003"/>
  </r>
  <r>
    <s v="Y3"/>
    <s v="M3"/>
    <s v="Y3-M3"/>
    <x v="1"/>
    <s v="South"/>
    <n v="8752.0076000000008"/>
    <n v="1248425350.8304999"/>
    <n v="315919210.25559998"/>
    <n v="187935140.06400001"/>
    <n v="35581216.683799997"/>
    <n v="33411367.886599999"/>
    <n v="86147281.116600007"/>
    <n v="17861132.5121"/>
    <n v="6086471.8386000004"/>
    <n v="40573901.237800002"/>
  </r>
  <r>
    <s v="Y3"/>
    <s v="M3"/>
    <s v="Y3-M3"/>
    <x v="1"/>
    <s v="South"/>
    <n v="11913.37"/>
    <n v="1687197331.6394999"/>
    <n v="430034184.0104"/>
    <n v="255820259.3856"/>
    <n v="48433711.346500002"/>
    <n v="45480077.946800001"/>
    <n v="117265030.0756"/>
    <n v="24312853.685800001"/>
    <n v="8285000.9188000001"/>
    <n v="55229830.6721"/>
  </r>
  <r>
    <s v="Y3"/>
    <s v="M3"/>
    <s v="Y3-M3"/>
    <x v="1"/>
    <s v="Central"/>
    <n v="7185.7911999999997"/>
    <n v="1020814040.1413"/>
    <n v="259383856.54960001"/>
    <n v="154303187.48159999"/>
    <n v="29213777.5427"/>
    <n v="27432233.187199999"/>
    <n v="70730785.762999997"/>
    <n v="14664791.7476"/>
    <n v="4997266.6588000003"/>
    <n v="33312994.6624"/>
  </r>
  <r>
    <s v="Y3"/>
    <s v="M3"/>
    <s v="Y3-M3"/>
    <x v="1"/>
    <s v="North"/>
    <n v="49622.3"/>
    <n v="6648358304.1506004"/>
    <n v="1791204780.3110001"/>
    <n v="1065558251.9615999"/>
    <n v="201739065.984"/>
    <n v="189436412.35839999"/>
    <n v="488439501.32669997"/>
    <n v="101269390.5631"/>
    <n v="34509194.383699998"/>
    <n v="230046680.87709999"/>
  </r>
  <r>
    <s v="Y3"/>
    <s v="M3"/>
    <s v="Y3-M3"/>
    <x v="1"/>
    <s v="North"/>
    <n v="68947.272800000006"/>
    <n v="8834508673.5324001"/>
    <n v="2488773890.7658"/>
    <n v="1480530635.9231999"/>
    <n v="280304589.5848"/>
    <n v="263210774.21090001"/>
    <n v="678658013.5194"/>
    <n v="140707873.22319999"/>
    <n v="47948499.752700001"/>
    <n v="319636358.31410003"/>
  </r>
  <r>
    <s v="Y3"/>
    <s v="M3"/>
    <s v="Y3-M3"/>
    <x v="1"/>
    <s v="South"/>
    <n v="1270.4916000000001"/>
    <n v="188743019.51179999"/>
    <n v="49271367.978399999"/>
    <n v="32410163.078400001"/>
    <n v="5165174.6829000004"/>
    <n v="5334344.9538000003"/>
    <n v="12505633.224300001"/>
    <n v="2592824.3964"/>
    <n v="0"/>
    <n v="8388633.3476999998"/>
  </r>
  <r>
    <s v="Y3"/>
    <s v="M3"/>
    <s v="Y3-M3"/>
    <x v="1"/>
    <s v="South"/>
    <n v="3297.9744000000001"/>
    <n v="479339203.68180001"/>
    <n v="127899870.59900001"/>
    <n v="84131127.782399997"/>
    <n v="13407888.293099999"/>
    <n v="13847028.267200001"/>
    <n v="32462440.703600001"/>
    <n v="6730519.4959000004"/>
    <n v="0"/>
    <n v="21775427.741300002"/>
  </r>
  <r>
    <s v="Y3"/>
    <s v="M3"/>
    <s v="Y3-M3"/>
    <x v="1"/>
    <s v="South"/>
    <n v="220.99"/>
    <n v="32052489.929499999"/>
    <n v="8570288.6464000009"/>
    <n v="5637440.6975999996"/>
    <n v="898432.18859999999"/>
    <n v="927858.86289999995"/>
    <n v="2175236.6455999999"/>
    <n v="450997.28590000002"/>
    <n v="0"/>
    <n v="1459123.4476000001"/>
  </r>
  <r>
    <s v="Y3"/>
    <s v="M3"/>
    <s v="Y3-M3"/>
    <x v="1"/>
    <s v="Central"/>
    <n v="0.80359999999999998"/>
    <n v="73317.587100000004"/>
    <n v="31164.5674"/>
    <n v="20500.2624"/>
    <n v="3267.7085999999999"/>
    <n v="3374.0322000000001"/>
    <n v="7909.9513999999999"/>
    <n v="1639.9901"/>
    <n v="0"/>
    <n v="5305.9034000000001"/>
  </r>
  <r>
    <s v="Y3"/>
    <s v="M3"/>
    <s v="Y3-M3"/>
    <x v="1"/>
    <s v="North"/>
    <n v="1663.452"/>
    <n v="248311344.19010001"/>
    <n v="64510899.501199998"/>
    <n v="42434559.167999998"/>
    <n v="6762751.0938999997"/>
    <n v="6984246.7137000002"/>
    <n v="16373599.477700001"/>
    <n v="3394779.5702999998"/>
    <n v="0"/>
    <n v="10983220.1327"/>
  </r>
  <r>
    <s v="Y3"/>
    <s v="M3"/>
    <s v="Y3-M3"/>
    <x v="1"/>
    <s v="North"/>
    <n v="8887.0123999999996"/>
    <n v="1273953654.2918"/>
    <n v="344650260.90039998"/>
    <n v="226707145.74720001"/>
    <n v="36130077.382700004"/>
    <n v="37313422.418799996"/>
    <n v="87476152.958199993"/>
    <n v="18136650.853999998"/>
    <n v="0"/>
    <n v="58677986.206299998"/>
  </r>
  <r>
    <s v="Y3"/>
    <s v="M3"/>
    <s v="Y3-M3"/>
    <x v="3"/>
    <s v="South"/>
    <n v="33365.472000000002"/>
    <n v="2854395585.3410001"/>
    <n v="1054078548.326"/>
    <n v="101663478.5088"/>
    <n v="135647061.1503"/>
    <n v="102216477.8396"/>
    <n v="586463998.23950005"/>
    <n v="68092390.221499994"/>
    <n v="6676494.5257999999"/>
    <n v="316016725.8725"/>
  </r>
  <r>
    <s v="Y3"/>
    <s v="M3"/>
    <s v="Y3-M3"/>
    <x v="3"/>
    <s v="South"/>
    <n v="64352.288"/>
    <n v="5300411776.0902004"/>
    <n v="2033010842.5050001"/>
    <n v="196079271.95519999"/>
    <n v="261623714.59709999"/>
    <n v="197145846.46900001"/>
    <n v="1131118424.3501999"/>
    <n v="131330409.6565"/>
    <n v="12877015.453500001"/>
    <n v="609504320.99870002"/>
  </r>
  <r>
    <s v="Y3"/>
    <s v="M3"/>
    <s v="Y3-M3"/>
    <x v="3"/>
    <s v="South"/>
    <n v="104877.0324"/>
    <n v="8588299932.5979004"/>
    <n v="3313264385.8522"/>
    <n v="319556814.24000001"/>
    <n v="426376740.03539997"/>
    <n v="321295045.91439998"/>
    <n v="1843420759.7843001"/>
    <n v="214033471.95140001"/>
    <n v="20986094.028700002"/>
    <n v="993329163.70159996"/>
  </r>
  <r>
    <s v="Y3"/>
    <s v="M3"/>
    <s v="Y3-M3"/>
    <x v="3"/>
    <s v="Central"/>
    <n v="30745.736000000001"/>
    <n v="2235344724.8664999"/>
    <n v="971316119.64859998"/>
    <n v="93681230.361599997"/>
    <n v="124996544.7006"/>
    <n v="94190810.263500005"/>
    <n v="540416969.47599995"/>
    <n v="62746022.395800002"/>
    <n v="6152280.3602999998"/>
    <n v="291204237.28039998"/>
  </r>
  <r>
    <s v="Y3"/>
    <s v="M3"/>
    <s v="Y3-M3"/>
    <x v="3"/>
    <s v="North"/>
    <n v="16313.08"/>
    <n v="1260706264.6563001"/>
    <n v="515361140.57239997"/>
    <n v="49705409.952"/>
    <n v="66320695.962899998"/>
    <n v="49975782.7588"/>
    <n v="286734565.61330003"/>
    <n v="33291799.650699999"/>
    <n v="3264278.3928999999"/>
    <n v="154507214.2392"/>
  </r>
  <r>
    <s v="Y3"/>
    <s v="M3"/>
    <s v="Y3-M3"/>
    <x v="3"/>
    <s v="North"/>
    <n v="20540.016"/>
    <n v="1471513030.5174"/>
    <n v="648898066.6494"/>
    <n v="62584741.920000002"/>
    <n v="83505272.377299994"/>
    <n v="62925172.774099998"/>
    <n v="361031305.27460003"/>
    <n v="41918147.737499997"/>
    <n v="4110096.3410999998"/>
    <n v="194542088.47060001"/>
  </r>
  <r>
    <s v="Y3"/>
    <s v="M3"/>
    <s v="Y3-M3"/>
    <x v="3"/>
    <s v="South"/>
    <n v="2989.3919999999998"/>
    <n v="224630742.89219999"/>
    <n v="78315130.133200005"/>
    <n v="9305880.0767999999"/>
    <n v="12153349.1975"/>
    <n v="9772514.9663999993"/>
    <n v="52544462.270000003"/>
    <n v="6100763.2856999999"/>
    <n v="18970.536199999999"/>
    <n v="21690406.319400001"/>
  </r>
  <r>
    <s v="Y3"/>
    <s v="M3"/>
    <s v="Y3-M3"/>
    <x v="3"/>
    <s v="South"/>
    <n v="1442.462"/>
    <n v="107798578.31640001"/>
    <n v="37789154.9296"/>
    <n v="4490337.5807999996"/>
    <n v="5864318.9052999998"/>
    <n v="4715501.1732999999"/>
    <n v="25354115.5308"/>
    <n v="2943782.2843999998"/>
    <n v="9153.7937000000002"/>
    <n v="10466204.124600001"/>
  </r>
  <r>
    <s v="Y3"/>
    <s v="M3"/>
    <s v="Y3-M3"/>
    <x v="3"/>
    <s v="Central"/>
    <n v="107843.12"/>
    <n v="7061764578.0731001"/>
    <n v="2825239371.1286001"/>
    <n v="335712123.09119999"/>
    <n v="438435345.5697"/>
    <n v="352546104.43229997"/>
    <n v="1895555601.2463"/>
    <n v="220086675.52329999"/>
    <n v="684367.19149999996"/>
    <n v="782487238.72839999"/>
  </r>
  <r>
    <s v="Y3"/>
    <s v="M3"/>
    <s v="Y3-M3"/>
    <x v="3"/>
    <s v="North"/>
    <n v="20341.5268"/>
    <n v="1425426945.9672999"/>
    <n v="532900777.20380002"/>
    <n v="63322511.270400003"/>
    <n v="82698316.143199995"/>
    <n v="66497761.114"/>
    <n v="357542465.97869998"/>
    <n v="41513070.175300002"/>
    <n v="129086.3392"/>
    <n v="147593885.79679999"/>
  </r>
  <r>
    <s v="Y3"/>
    <s v="M3"/>
    <s v="Y3-M3"/>
    <x v="3"/>
    <s v="North"/>
    <n v="25265.184000000001"/>
    <n v="1620240230.9737"/>
    <n v="661889163.83840001"/>
    <n v="78649695.167999998"/>
    <n v="102715404.29809999"/>
    <n v="82593513.586799994"/>
    <n v="444085455.3143"/>
    <n v="51561289.705300003"/>
    <n v="160331.62820000001"/>
    <n v="183318917.92559999"/>
  </r>
  <r>
    <s v="Y3"/>
    <s v="M3"/>
    <s v="Y3-M3"/>
    <x v="5"/>
    <s v="South"/>
    <n v="417.87200000000001"/>
    <n v="68825258.370800003"/>
    <n v="17907728.661800001"/>
    <n v="15180299.462400001"/>
    <n v="1698854.2483999999"/>
    <n v="2013126.2745000001"/>
    <n v="4113174.7480000001"/>
    <n v="852794.86789999995"/>
    <n v="550909.14749999996"/>
    <n v="2261902.5504999999"/>
  </r>
  <r>
    <s v="Y3"/>
    <s v="M3"/>
    <s v="Y3-M3"/>
    <x v="5"/>
    <s v="South"/>
    <n v="8106.7168000000001"/>
    <n v="1292276480.5067"/>
    <n v="347409935.40259999"/>
    <n v="294497807.3664"/>
    <n v="32957792.306499999"/>
    <n v="39054649.725100003"/>
    <n v="79795590.111499995"/>
    <n v="16544220.4373"/>
    <n v="10687637.4607"/>
    <n v="43880909.478799999"/>
  </r>
  <r>
    <s v="Y3"/>
    <s v="M3"/>
    <s v="Y3-M3"/>
    <x v="5"/>
    <s v="South"/>
    <n v="171.16679999999999"/>
    <n v="27188274.796500001"/>
    <n v="7335281.4066000003"/>
    <n v="6218084.1408000002"/>
    <n v="695876.51370000001"/>
    <n v="824607.49320000003"/>
    <n v="1684819.6564"/>
    <n v="349317.89779999998"/>
    <n v="225660.86230000001"/>
    <n v="926510.08319999999"/>
  </r>
  <r>
    <s v="Y3"/>
    <s v="M3"/>
    <s v="Y3-M3"/>
    <x v="5"/>
    <s v="Central"/>
    <n v="9181.1299999999992"/>
    <n v="1441652541.3703001"/>
    <n v="393453459.62040001"/>
    <n v="333528692.42879999"/>
    <n v="37325810.152400002"/>
    <n v="44230707.088500001"/>
    <n v="90371195.184699997"/>
    <n v="18736887.241799999"/>
    <n v="12104109.634"/>
    <n v="49696608.921099998"/>
  </r>
  <r>
    <s v="Y3"/>
    <s v="M3"/>
    <s v="Y3-M3"/>
    <x v="5"/>
    <s v="North"/>
    <n v="46819.343200000003"/>
    <n v="7536815280.4883003"/>
    <n v="2006423238.9618001"/>
    <n v="1700835769.8239999"/>
    <n v="190343667.33469999"/>
    <n v="225555313.46970001"/>
    <n v="460849590.70920002"/>
    <n v="95549104.987599999"/>
    <n v="61725132.209899999"/>
    <n v="253428781.52810001"/>
  </r>
  <r>
    <s v="Y3"/>
    <s v="M3"/>
    <s v="Y3-M3"/>
    <x v="5"/>
    <s v="North"/>
    <n v="94657.651199999993"/>
    <n v="14674879374.680401"/>
    <n v="4056513785.2068"/>
    <n v="3438688115.3088002"/>
    <n v="384829927.85180002"/>
    <n v="456019557.93190002"/>
    <n v="931728999.84239995"/>
    <n v="193177717.46079999"/>
    <n v="124793635.18700001"/>
    <n v="512373125.42930001"/>
  </r>
  <r>
    <s v="Y3"/>
    <s v="M3"/>
    <s v="Y3-M3"/>
    <x v="5"/>
    <s v="Central"/>
    <n v="208.93600000000001"/>
    <n v="32808214.471000001"/>
    <n v="10838387.6544"/>
    <n v="7456296.2111999998"/>
    <n v="849427.74569999997"/>
    <n v="1059829.1148999999"/>
    <n v="2056587.3740000001"/>
    <n v="426397.4339"/>
    <n v="2031161.6283"/>
    <n v="1058286.3646"/>
  </r>
  <r>
    <s v="Y3"/>
    <s v="M3"/>
    <s v="Y3-M3"/>
    <x v="5"/>
    <s v="North"/>
    <n v="752.16959999999995"/>
    <n v="121082147.0203"/>
    <n v="39018195.078599997"/>
    <n v="26842665.888"/>
    <n v="3057940.1331000002"/>
    <n v="3815384.8136"/>
    <n v="7403714.5464000003"/>
    <n v="1535030.7622"/>
    <n v="7312181.8619999997"/>
    <n v="3809830.9125999999"/>
  </r>
  <r>
    <s v="Y3"/>
    <s v="M3"/>
    <s v="Y3-M3"/>
    <x v="5"/>
    <s v="North"/>
    <n v="3844.4223999999999"/>
    <n v="590024122.3994"/>
    <n v="199426329.34119999"/>
    <n v="137195845.248"/>
    <n v="15629469.029100001"/>
    <n v="19500855.7139"/>
    <n v="37841207.681699999"/>
    <n v="7845712.7846999997"/>
    <n v="37373373.961400002"/>
    <n v="19472469.108899999"/>
  </r>
  <r>
    <s v="Y3"/>
    <s v="M3"/>
    <s v="Y3-M3"/>
    <x v="6"/>
    <s v="South"/>
    <n v="5033.7503999999999"/>
    <n v="785377308.1631"/>
    <n v="235139876.83520001"/>
    <n v="126123261.6576"/>
    <n v="20464672.259399999"/>
    <n v="33513932.446400002"/>
    <n v="49547935.810699999"/>
    <n v="10272898.1779"/>
    <n v="1304198.821"/>
    <n v="15212265.820699999"/>
  </r>
  <r>
    <s v="Y3"/>
    <s v="M3"/>
    <s v="Y3-M3"/>
    <x v="6"/>
    <s v="South"/>
    <n v="35445.992400000003"/>
    <n v="5331467039.2747002"/>
    <n v="1655776634.8355999"/>
    <n v="888117966.25919998"/>
    <n v="144105400.02689999"/>
    <n v="235993940.9765"/>
    <n v="348900048.00029999"/>
    <n v="72338324.669599995"/>
    <n v="9183733.3643999994"/>
    <n v="107119705.1538"/>
  </r>
  <r>
    <s v="Y3"/>
    <s v="M3"/>
    <s v="Y3-M3"/>
    <x v="6"/>
    <s v="South"/>
    <n v="25066.694800000001"/>
    <n v="3757158403.0735002"/>
    <n v="1170932023.0350001"/>
    <n v="628059211.10399997"/>
    <n v="101908448.064"/>
    <n v="166890181.16209999"/>
    <n v="246735115.22080001"/>
    <n v="51156212.143100001"/>
    <n v="6494552.0151000004"/>
    <n v="75752906.727899998"/>
  </r>
  <r>
    <s v="Y3"/>
    <s v="M3"/>
    <s v="Y3-M3"/>
    <x v="6"/>
    <s v="Central"/>
    <n v="18011.8904"/>
    <n v="2698651362.4298"/>
    <n v="841383334.70899999"/>
    <n v="451297379.23199999"/>
    <n v="73227196.405900002"/>
    <n v="119920383.4376"/>
    <n v="177293651.54229999"/>
    <n v="36758738.786700003"/>
    <n v="4666716.5346999997"/>
    <n v="54432906.466200002"/>
  </r>
  <r>
    <s v="Y3"/>
    <s v="M3"/>
    <s v="Y3-M3"/>
    <x v="6"/>
    <s v="North"/>
    <n v="5232.2395999999999"/>
    <n v="804609763.16209996"/>
    <n v="244411835.5456"/>
    <n v="131096511.80159999"/>
    <n v="21271628.493500002"/>
    <n v="34835442.873300001"/>
    <n v="51501693.816"/>
    <n v="10677975.7402"/>
    <n v="1355625.5625"/>
    <n v="15812110.912900001"/>
  </r>
  <r>
    <s v="Y3"/>
    <s v="M3"/>
    <s v="Y3-M3"/>
    <x v="6"/>
    <s v="North"/>
    <n v="12723.398800000001"/>
    <n v="1881029889.8982"/>
    <n v="594343817.31420004"/>
    <n v="318791443.296"/>
    <n v="51726876.783200003"/>
    <n v="84710423.439199999"/>
    <n v="125238261.1256"/>
    <n v="25965963.737399999"/>
    <n v="3296516.5920000002"/>
    <n v="38450798.968500003"/>
  </r>
  <r>
    <s v="Y3"/>
    <s v="M3"/>
    <s v="Y3-M3"/>
    <x v="6"/>
    <s v="South"/>
    <n v="58389.576000000001"/>
    <n v="9898868598.1721001"/>
    <n v="3545792228.7424002"/>
    <n v="1547154564.8064001"/>
    <n v="237382356.70230001"/>
    <n v="460112387.64819998"/>
    <n v="574737071.52059996"/>
    <n v="119161682.88770001"/>
    <n v="19257917.1719"/>
    <n v="170572555.8046"/>
  </r>
  <r>
    <s v="Y3"/>
    <s v="M3"/>
    <s v="Y3-M3"/>
    <x v="6"/>
    <s v="South"/>
    <n v="58993.079599999997"/>
    <n v="9669332304.2325001"/>
    <n v="3582440865.9752002"/>
    <n v="1563145662.1631999"/>
    <n v="239835895.03330001"/>
    <n v="464868022.15310001"/>
    <n v="580677445.05089998"/>
    <n v="120393315.47570001"/>
    <n v="19456963.356800001"/>
    <n v="172335561.43920001"/>
  </r>
  <r>
    <s v="Y3"/>
    <s v="M3"/>
    <s v="Y3-M3"/>
    <x v="6"/>
    <s v="South"/>
    <n v="30429.921200000001"/>
    <n v="4972036177.2560997"/>
    <n v="1847901380.6866"/>
    <n v="806304733.13279998"/>
    <n v="123712602.4421"/>
    <n v="239789096.93189999"/>
    <n v="299526131.12120003"/>
    <n v="62101506.274499997"/>
    <n v="10036327.4092"/>
    <n v="88894453.215700001"/>
  </r>
  <r>
    <s v="Y3"/>
    <s v="M3"/>
    <s v="Y3-M3"/>
    <x v="6"/>
    <s v="Central"/>
    <n v="48.216000000000001"/>
    <n v="7905868.7205999997"/>
    <n v="2927986.71"/>
    <n v="1277584.6655999999"/>
    <n v="196021.5006"/>
    <n v="379944.16820000001"/>
    <n v="474597.08630000002"/>
    <n v="98399.407800000001"/>
    <n v="15902.4915"/>
    <n v="140852.64720000001"/>
  </r>
  <r>
    <s v="Y3"/>
    <s v="M3"/>
    <s v="Y3-M3"/>
    <x v="6"/>
    <s v="North"/>
    <n v="482.96359999999999"/>
    <n v="80787256.047000006"/>
    <n v="29328669.6624"/>
    <n v="12797136.48"/>
    <n v="1963485.2008"/>
    <n v="3805774.0844999999"/>
    <n v="4753880.8145000003"/>
    <n v="985634.06850000005"/>
    <n v="159289.95619999999"/>
    <n v="1410874.0164999999"/>
  </r>
  <r>
    <s v="Y3"/>
    <s v="M3"/>
    <s v="Y3-M3"/>
    <x v="6"/>
    <s v="North"/>
    <n v="3011.8928000000001"/>
    <n v="485905500.14810002"/>
    <n v="182901586.5214"/>
    <n v="79806431.251200005"/>
    <n v="12244825.152000001"/>
    <n v="23733845.704700001"/>
    <n v="29646497.991500001"/>
    <n v="6146683.0093999999"/>
    <n v="993375.63390000002"/>
    <n v="8798595.3640999999"/>
  </r>
  <r>
    <s v="Y3"/>
    <s v="M3"/>
    <s v="Y3-M3"/>
    <x v="6"/>
    <s v="South"/>
    <n v="30.536799999999999"/>
    <n v="6088552.3285999997"/>
    <n v="2037793.3241999999"/>
    <n v="1032101.0688"/>
    <n v="124146.82610000001"/>
    <n v="254289.67749999999"/>
    <n v="300578.15470000001"/>
    <n v="62319.625"/>
    <n v="40106.2598"/>
    <n v="104888.28419999999"/>
  </r>
  <r>
    <s v="Y3"/>
    <s v="M3"/>
    <s v="Y3-M3"/>
    <x v="6"/>
    <s v="Central"/>
    <n v="0.80359999999999998"/>
    <n v="160178.06020000001"/>
    <n v="53625.868000000002"/>
    <n v="27159.974399999999"/>
    <n v="3267.7085999999999"/>
    <n v="6691.8335999999999"/>
    <n v="7909.9513999999999"/>
    <n v="1639.9901"/>
    <n v="1055.4278999999999"/>
    <n v="2760.2179999999998"/>
  </r>
  <r>
    <s v="Y3"/>
    <s v="M3"/>
    <s v="Y3-M3"/>
    <x v="6"/>
    <s v="North"/>
    <n v="4.8216000000000001"/>
    <n v="951465.10809999995"/>
    <n v="321756.79879999999"/>
    <n v="162962.9952"/>
    <n v="19601.28"/>
    <n v="40151.001700000001"/>
    <n v="47459.708599999998"/>
    <n v="9839.9408000000003"/>
    <n v="6332.5672999999997"/>
    <n v="16561.308000000001"/>
  </r>
  <r>
    <s v="Y3"/>
    <s v="M3"/>
    <s v="Y3-M3"/>
    <x v="6"/>
    <s v="South"/>
    <n v="694.31039999999996"/>
    <n v="108334872.78210001"/>
    <n v="39324140.916199997"/>
    <n v="18448504.32"/>
    <n v="2822712.3435999998"/>
    <n v="4026265.8435"/>
    <n v="6834198.0428999998"/>
    <n v="1416951.4728000001"/>
    <n v="0"/>
    <n v="1776250.8260999999"/>
  </r>
  <r>
    <s v="Y3"/>
    <s v="M3"/>
    <s v="Y3-M3"/>
    <x v="6"/>
    <s v="South"/>
    <n v="2661.5232000000001"/>
    <n v="400317094.9174"/>
    <n v="150742539.25080001"/>
    <n v="70719266.0352"/>
    <n v="10820401.2531"/>
    <n v="15434019.0669"/>
    <n v="26197759.164299998"/>
    <n v="5431647.3125"/>
    <n v="0"/>
    <n v="6808961.5"/>
  </r>
  <r>
    <s v="Y3"/>
    <s v="M3"/>
    <s v="Y3-M3"/>
    <x v="6"/>
    <s v="South"/>
    <n v="2018.6432"/>
    <n v="302598652.18690002"/>
    <n v="114331298.6928"/>
    <n v="53637318.086400002"/>
    <n v="8206778.7587000001"/>
    <n v="11705995.137700001"/>
    <n v="19869798.013500001"/>
    <n v="4119655.2080000001"/>
    <n v="0"/>
    <n v="5164284.8092"/>
  </r>
  <r>
    <s v="Y3"/>
    <s v="M3"/>
    <s v="Y3-M3"/>
    <x v="6"/>
    <s v="Central"/>
    <n v="694.31039999999996"/>
    <n v="104025822.09739999"/>
    <n v="39324140.916199997"/>
    <n v="18448504.32"/>
    <n v="2822712.3435999998"/>
    <n v="4026265.8435"/>
    <n v="6834198.0428999998"/>
    <n v="1416951.4728000001"/>
    <n v="0"/>
    <n v="1776250.8260999999"/>
  </r>
  <r>
    <s v="Y3"/>
    <s v="M3"/>
    <s v="Y3-M3"/>
    <x v="7"/>
    <s v="South"/>
    <n v="707.16800000000001"/>
    <n v="44771131.819300003"/>
    <n v="22651679.59"/>
    <n v="2154330.2400000002"/>
    <n v="2874985.7381000002"/>
    <n v="3822670.6671000002"/>
    <n v="12429872.7951"/>
    <n v="1443191.3149000001"/>
    <n v="1434790.7165000001"/>
    <n v="5404322.3630999997"/>
  </r>
  <r>
    <s v="Y3"/>
    <s v="M3"/>
    <s v="Y3-M3"/>
    <x v="7"/>
    <s v="South"/>
    <n v="15139.824000000001"/>
    <n v="873652186.63800001"/>
    <n v="484951865.9228"/>
    <n v="46122249.523199998"/>
    <n v="61550834.4758"/>
    <n v="81839903.827500001"/>
    <n v="266112276.65779999"/>
    <n v="30897414.0601"/>
    <n v="30717564.8851"/>
    <n v="115701628.77410001"/>
  </r>
  <r>
    <s v="Y3"/>
    <s v="M3"/>
    <s v="Y3-M3"/>
    <x v="7"/>
    <s v="Central"/>
    <n v="96.432000000000002"/>
    <n v="5507673.6606999999"/>
    <n v="3088865.1094"/>
    <n v="293772.8064"/>
    <n v="392044.24420000002"/>
    <n v="521273.27279999998"/>
    <n v="1694982.6539"/>
    <n v="196798.81570000001"/>
    <n v="195653.2795"/>
    <n v="736953.04949999996"/>
  </r>
  <r>
    <s v="Y3"/>
    <s v="M3"/>
    <s v="Y3-M3"/>
    <x v="7"/>
    <s v="North"/>
    <n v="2025.0719999999999"/>
    <n v="123682542.62639999"/>
    <n v="64866172.865199998"/>
    <n v="6169217.9135999996"/>
    <n v="8232914.2131000003"/>
    <n v="10946738.728499999"/>
    <n v="35594635.731299996"/>
    <n v="4132775.1291"/>
    <n v="4108718.87"/>
    <n v="15476014.039799999"/>
  </r>
  <r>
    <s v="Y3"/>
    <s v="M3"/>
    <s v="Y3-M3"/>
    <x v="7"/>
    <s v="North"/>
    <n v="2925.1039999999998"/>
    <n v="161260997.82409999"/>
    <n v="93695583.469400004"/>
    <n v="8911092.9791999999"/>
    <n v="11891985.9537"/>
    <n v="15811955.941199999"/>
    <n v="51414473.834100001"/>
    <n v="5969564.0752999997"/>
    <n v="5934816.1454999996"/>
    <n v="22354242.502"/>
  </r>
  <r>
    <s v="Y3"/>
    <s v="M3"/>
    <s v="Y3-M3"/>
    <x v="5"/>
    <s v="South"/>
    <n v="208.93600000000001"/>
    <n v="31413353.701000001"/>
    <n v="7372760.6546"/>
    <n v="7822484.3328"/>
    <n v="849427.74569999997"/>
    <n v="452432.54259999999"/>
    <n v="2056587.3740000001"/>
    <n v="426397.4339"/>
    <n v="2928377.4756"/>
    <n v="665398.42000000004"/>
  </r>
  <r>
    <s v="Y3"/>
    <s v="M3"/>
    <s v="Y3-M3"/>
    <x v="5"/>
    <s v="South"/>
    <n v="83.574399999999997"/>
    <n v="12297581.687200001"/>
    <n v="2949103.7845999999"/>
    <n v="3128994.048"/>
    <n v="339770.84970000002"/>
    <n v="180973.0171"/>
    <n v="822634.94960000005"/>
    <n v="170558.9736"/>
    <n v="1171350.9901999999"/>
    <n v="266159.36800000002"/>
  </r>
  <r>
    <s v="Y3"/>
    <s v="M3"/>
    <s v="Y3-M3"/>
    <x v="5"/>
    <s v="Central"/>
    <n v="167.14879999999999"/>
    <n v="24484562.475900002"/>
    <n v="5898209.1600000001"/>
    <n v="6257988.0959999999"/>
    <n v="679542.9423"/>
    <n v="361946.03409999999"/>
    <n v="1645269.8992000001"/>
    <n v="341117.9472"/>
    <n v="2342701.9805000001"/>
    <n v="532318.73600000003"/>
  </r>
  <r>
    <s v="Y3"/>
    <s v="M3"/>
    <s v="Y3-M3"/>
    <x v="5"/>
    <s v="North"/>
    <n v="85.181600000000003"/>
    <n v="12883698.3484"/>
    <n v="3005817.3953999998"/>
    <n v="3189166.8287999998"/>
    <n v="346305.02399999998"/>
    <n v="184453.26740000001"/>
    <n v="838454.85250000004"/>
    <n v="173838.95379999999"/>
    <n v="1193876.9708"/>
    <n v="271277.8174"/>
  </r>
  <r>
    <s v="Y3"/>
    <s v="M3"/>
    <s v="Y3-M3"/>
    <x v="5"/>
    <s v="North"/>
    <n v="127.7724"/>
    <n v="18565894.088300001"/>
    <n v="4508727.2862"/>
    <n v="4783749.8496000003"/>
    <n v="519457.53600000002"/>
    <n v="276679.90110000002"/>
    <n v="1257682.2786999999"/>
    <n v="260758.4308"/>
    <n v="1790815.4561999999"/>
    <n v="406916.72610000003"/>
  </r>
  <r>
    <s v="Y3"/>
    <s v="M3"/>
    <s v="Y3-M3"/>
    <x v="6"/>
    <s v="South"/>
    <n v="72.323999999999998"/>
    <n v="10676266.0112"/>
    <n v="3504273.0995999998"/>
    <n v="2260399.1423999998"/>
    <n v="294032.87239999999"/>
    <n v="843322.54760000005"/>
    <n v="711895.62950000004"/>
    <n v="147599.11180000001"/>
    <n v="392366.00400000002"/>
    <n v="251186.3702"/>
  </r>
  <r>
    <s v="Y3"/>
    <s v="M3"/>
    <s v="Y3-M3"/>
    <x v="6"/>
    <s v="South"/>
    <n v="819.67200000000003"/>
    <n v="118395570.3528"/>
    <n v="39715088.765600003"/>
    <n v="25617855.897599999"/>
    <n v="3332370.4824999999"/>
    <n v="9557655.5395999998"/>
    <n v="8068150.4672999997"/>
    <n v="1672789.9332000001"/>
    <n v="4446814.7115000002"/>
    <n v="2846778.8626999999"/>
  </r>
  <r>
    <s v="Y3"/>
    <s v="M3"/>
    <s v="Y3-M3"/>
    <x v="6"/>
    <s v="South"/>
    <n v="73.127600000000001"/>
    <n v="10534786.8872"/>
    <n v="3543209.5203999998"/>
    <n v="2285513.9712"/>
    <n v="297300.58110000001"/>
    <n v="852692.79810000001"/>
    <n v="719805.58089999994"/>
    <n v="149239.10190000001"/>
    <n v="396725.6262"/>
    <n v="253977.32990000001"/>
  </r>
  <r>
    <s v="Y3"/>
    <s v="M3"/>
    <s v="Y3-M3"/>
    <x v="6"/>
    <s v="Central"/>
    <n v="160.72"/>
    <n v="23108470.651700001"/>
    <n v="7787272.2290000003"/>
    <n v="5023109.0303999996"/>
    <n v="653405.00210000004"/>
    <n v="1874050.1058"/>
    <n v="1581990.2877"/>
    <n v="327998.02610000002"/>
    <n v="871924.45319999999"/>
    <n v="558191.93389999995"/>
  </r>
  <r>
    <s v="Y3"/>
    <s v="M3"/>
    <s v="Y3-M3"/>
    <x v="6"/>
    <s v="North"/>
    <n v="1078.4312"/>
    <n v="160013011.69299999"/>
    <n v="52252597.968999997"/>
    <n v="33705062.207999997"/>
    <n v="4384353.9031999996"/>
    <n v="12574876.209899999"/>
    <n v="10615154.830499999"/>
    <n v="2200866.7552"/>
    <n v="5850613.0811999999"/>
    <n v="3745467.8763000001"/>
  </r>
  <r>
    <s v="Y3"/>
    <s v="M3"/>
    <s v="Y3-M3"/>
    <x v="6"/>
    <s v="North"/>
    <n v="438.76560000000001"/>
    <n v="62627801.286200002"/>
    <n v="21259253.145399999"/>
    <n v="13713088.5504"/>
    <n v="1783798.5145"/>
    <n v="5116156.7888000002"/>
    <n v="4318833.4853999997"/>
    <n v="895434.61129999999"/>
    <n v="2380353.7573000002"/>
    <n v="1523863.9794999999"/>
  </r>
  <r>
    <s v="Y3"/>
    <s v="M3"/>
    <s v="Y3-M3"/>
    <x v="6"/>
    <s v="South"/>
    <n v="173.57759999999999"/>
    <n v="19066875.854800001"/>
    <n v="5039773.71"/>
    <n v="4536119.5584000004"/>
    <n v="705678.39659999998"/>
    <n v="1667941.0422"/>
    <n v="1708549.5107"/>
    <n v="354237.86820000003"/>
    <n v="1235276.9172"/>
    <n v="379942.01280000003"/>
  </r>
  <r>
    <s v="Y3"/>
    <s v="M3"/>
    <s v="Y3-M3"/>
    <x v="6"/>
    <s v="South"/>
    <n v="462.87360000000001"/>
    <n v="49440995.440499999"/>
    <n v="13439395.764599999"/>
    <n v="12096319.084799999"/>
    <n v="1881808.6433999999"/>
    <n v="4447842.7790999999"/>
    <n v="4556132.0285999998"/>
    <n v="944634.31519999995"/>
    <n v="3294071.7792000002"/>
    <n v="1013178.7009000001"/>
  </r>
  <r>
    <s v="Y3"/>
    <s v="M3"/>
    <s v="Y3-M3"/>
    <x v="6"/>
    <s v="South"/>
    <n v="290.09960000000001"/>
    <n v="30835122.670000002"/>
    <n v="8422955.1136000007"/>
    <n v="7581199.6607999997"/>
    <n v="1179396.7124000001"/>
    <n v="2787623.6861999999"/>
    <n v="2855492.4693"/>
    <n v="592036.43709999998"/>
    <n v="2064513.7365999999"/>
    <n v="634995.67890000006"/>
  </r>
  <r>
    <s v="Y3"/>
    <s v="M3"/>
    <s v="Y3-M3"/>
    <x v="6"/>
    <s v="South"/>
    <n v="120.54"/>
    <n v="17797343.4639"/>
    <n v="5333625.4906000001"/>
    <n v="3470884.4544000002"/>
    <n v="490054.37310000003"/>
    <n v="975055.14709999994"/>
    <n v="1186492.7157999999"/>
    <n v="245998.5196"/>
    <n v="653943.33990000002"/>
    <n v="418643.95039999997"/>
  </r>
  <r>
    <s v="Y3"/>
    <s v="M3"/>
    <s v="Y3-M3"/>
    <x v="6"/>
    <s v="South"/>
    <n v="192.864"/>
    <n v="27857780.8851"/>
    <n v="8533801.2621999998"/>
    <n v="5553416.5439999998"/>
    <n v="784087.24549999996"/>
    <n v="1560088.2353999999"/>
    <n v="1898388.3452000001"/>
    <n v="393597.63130000001"/>
    <n v="1046309.3439"/>
    <n v="669830.32059999998"/>
  </r>
  <r>
    <s v="Y3"/>
    <s v="M3"/>
    <s v="Y3-M3"/>
    <x v="6"/>
    <s v="South"/>
    <n v="24.9116"/>
    <n v="3600857.9098999999"/>
    <n v="1102282.0234000001"/>
    <n v="717317.10719999997"/>
    <n v="101277.83749999999"/>
    <n v="201511.3971"/>
    <n v="245208.49460000001"/>
    <n v="50839.694000000003"/>
    <n v="135148.29029999999"/>
    <n v="86519.749800000005"/>
  </r>
  <r>
    <s v="Y3"/>
    <s v="M3"/>
    <s v="Y3-M3"/>
    <x v="6"/>
    <s v="North"/>
    <n v="6.4287999999999998"/>
    <n v="1017897.0888"/>
    <n v="284460.49280000001"/>
    <n v="185113.22880000001"/>
    <n v="26135.454300000001"/>
    <n v="52002.941200000001"/>
    <n v="63279.611499999999"/>
    <n v="13119.921"/>
    <n v="34876.9781"/>
    <n v="22327.6774"/>
  </r>
  <r>
    <s v="Y3"/>
    <s v="M3"/>
    <s v="Y3-M3"/>
    <x v="6"/>
    <s v="South"/>
    <n v="217.7756"/>
    <n v="28421169.078499999"/>
    <n v="9521109.0109999999"/>
    <n v="7168886.3424000004"/>
    <n v="885365.08290000004"/>
    <n v="1764833.0445999999"/>
    <n v="3462213.2379000001"/>
    <n v="444437.32539999997"/>
    <n v="770829.83539999998"/>
    <n v="741085.9865"/>
  </r>
  <r>
    <s v="Y3"/>
    <s v="M3"/>
    <s v="Y3-M3"/>
    <x v="6"/>
    <s v="South"/>
    <n v="1460.9448"/>
    <n v="186048423.55919999"/>
    <n v="63872237.048199996"/>
    <n v="48092383.622400001"/>
    <n v="5939458.8025000002"/>
    <n v="11839359.686699999"/>
    <n v="23226212.791299999"/>
    <n v="2981502.0573999998"/>
    <n v="5171101.9951999998"/>
    <n v="4971565.7693999996"/>
  </r>
  <r>
    <s v="Y3"/>
    <s v="M3"/>
    <s v="Y3-M3"/>
    <x v="6"/>
    <s v="South"/>
    <n v="146.2552"/>
    <n v="18565306.166499998"/>
    <n v="6394250.8251999998"/>
    <n v="4814530.1568"/>
    <n v="594599.9192"/>
    <n v="1185238.4284999999"/>
    <n v="2325176.4180999999"/>
    <n v="298478.20380000002"/>
    <n v="517679.07760000002"/>
    <n v="497703.50390000001"/>
  </r>
  <r>
    <s v="Y3"/>
    <s v="M3"/>
    <s v="Y3-M3"/>
    <x v="6"/>
    <s v="Central"/>
    <n v="3048.0547999999999"/>
    <n v="386146696.70249999"/>
    <n v="133260394.1314"/>
    <n v="100337959.6608"/>
    <n v="12391842.2097"/>
    <n v="24701150.325399999"/>
    <n v="48458209.635499999"/>
    <n v="6220482.5652999999"/>
    <n v="10788773.3046"/>
    <n v="10372469.1768"/>
  </r>
  <r>
    <s v="Y3"/>
    <s v="M3"/>
    <s v="Y3-M3"/>
    <x v="6"/>
    <s v="North"/>
    <n v="616.36120000000005"/>
    <n v="80915421.407399997"/>
    <n v="26947198.315400001"/>
    <n v="20289801.3312"/>
    <n v="2505810.4824999999"/>
    <n v="4994933.3772"/>
    <n v="9798957.7618000004"/>
    <n v="1257872.4302000001"/>
    <n v="2181647.5414"/>
    <n v="2097464.7662999998"/>
  </r>
  <r>
    <s v="Y3"/>
    <s v="M3"/>
    <s v="Y3-M3"/>
    <x v="6"/>
    <s v="North"/>
    <n v="5748.1508000000003"/>
    <n v="720498149.06449997"/>
    <n v="251308092.74059999"/>
    <n v="189221575.21919999"/>
    <n v="23369061.160399999"/>
    <n v="46582475.158799998"/>
    <n v="91384543.507200003"/>
    <n v="11730849.403999999"/>
    <n v="20345925.506999999"/>
    <n v="19560841.555799998"/>
  </r>
  <r>
    <s v="Y3"/>
    <s v="M3"/>
    <s v="Y3-M3"/>
    <x v="6"/>
    <s v="South"/>
    <n v="659.75559999999996"/>
    <n v="86118085.377299994"/>
    <n v="28645549.121800002"/>
    <n v="21697841.568"/>
    <n v="2682230.7031999999"/>
    <n v="5346597.5263"/>
    <n v="10488845.270400001"/>
    <n v="1346431.8972"/>
    <n v="2335244.6304000001"/>
    <n v="2245135.0367000001"/>
  </r>
  <r>
    <s v="Y3"/>
    <s v="M3"/>
    <s v="Y3-M3"/>
    <x v="6"/>
    <s v="South"/>
    <n v="3547.8939999999998"/>
    <n v="451817262.97920001"/>
    <n v="154043971.0332"/>
    <n v="116682057.1776"/>
    <n v="14423934.376399999"/>
    <n v="28751800.339200001"/>
    <n v="56404691.6796"/>
    <n v="7240556.4265000001"/>
    <n v="12557984.2183"/>
    <n v="12073411.920700001"/>
  </r>
  <r>
    <s v="Y3"/>
    <s v="M3"/>
    <s v="Y3-M3"/>
    <x v="6"/>
    <s v="South"/>
    <n v="1318.7076"/>
    <n v="167393774.7599"/>
    <n v="57256207.227200001"/>
    <n v="43369253.683200002"/>
    <n v="5361194.9406000003"/>
    <n v="10686682.7535"/>
    <n v="20964914.846299998"/>
    <n v="2691223.8043"/>
    <n v="4667644.8702999996"/>
    <n v="4487535.4386999998"/>
  </r>
  <r>
    <s v="Y3"/>
    <s v="M3"/>
    <s v="Y3-M3"/>
    <x v="6"/>
    <s v="Central"/>
    <n v="4005.1424000000002"/>
    <n v="507396770.57639998"/>
    <n v="173896976.86359999"/>
    <n v="131719903.3536"/>
    <n v="16282874.031199999"/>
    <n v="32457298.502999999"/>
    <n v="63674061.909699999"/>
    <n v="8173710.8108000001"/>
    <n v="14176442.433499999"/>
    <n v="13629419.028999999"/>
  </r>
  <r>
    <s v="Y3"/>
    <s v="M3"/>
    <s v="Y3-M3"/>
    <x v="6"/>
    <s v="North"/>
    <n v="1215.0432000000001"/>
    <n v="159509930.43309999"/>
    <n v="52755262.93"/>
    <n v="39959969.990400001"/>
    <n v="4939748.7763999999"/>
    <n v="9846596.1751000006"/>
    <n v="19316850.2423"/>
    <n v="2479665.0773999998"/>
    <n v="4300718.4911000002"/>
    <n v="4134767.5706000002"/>
  </r>
  <r>
    <s v="Y3"/>
    <s v="M3"/>
    <s v="Y3-M3"/>
    <x v="6"/>
    <s v="North"/>
    <n v="7049.9827999999998"/>
    <n v="883890888.47140002"/>
    <n v="306099152.54079998"/>
    <n v="231857685.92640001"/>
    <n v="28661649.135200001"/>
    <n v="57132399.632100001"/>
    <n v="112081168.7668"/>
    <n v="14387633.4155"/>
    <n v="24953838.175999999"/>
    <n v="23990949.667199999"/>
  </r>
  <r>
    <s v="Y3"/>
    <s v="M3"/>
    <s v="Y3-M3"/>
    <x v="6"/>
    <s v="South"/>
    <n v="916.10400000000004"/>
    <n v="119591919.60690001"/>
    <n v="25541643.7938"/>
    <n v="26194916.0064"/>
    <n v="3724413.4838"/>
    <n v="10902745.825300001"/>
    <n v="9017344.6399000008"/>
    <n v="1869588.7489"/>
    <n v="1634711.6943000001"/>
    <n v="3822325.3566999999"/>
  </r>
  <r>
    <s v="Y3"/>
    <s v="M3"/>
    <s v="Y3-M3"/>
    <x v="6"/>
    <s v="South"/>
    <n v="1992.1243999999999"/>
    <n v="252166629.8317"/>
    <n v="55541872.062399998"/>
    <n v="56962454.0352"/>
    <n v="8098966.7468999997"/>
    <n v="23708690.2641"/>
    <n v="19608769.616"/>
    <n v="4065535.5337"/>
    <n v="3554780.9563000002"/>
    <n v="8311881.1924000001"/>
  </r>
  <r>
    <s v="Y3"/>
    <s v="M3"/>
    <s v="Y3-M3"/>
    <x v="6"/>
    <s v="South"/>
    <n v="1768.7236"/>
    <n v="224602817.00470001"/>
    <n v="49313295.898599997"/>
    <n v="50574570.067199998"/>
    <n v="7190732.6754000001"/>
    <n v="21049950.492600001"/>
    <n v="17409803.116099998"/>
    <n v="3609618.2774"/>
    <n v="3156140.7360999999"/>
    <n v="7379770.2719999999"/>
  </r>
  <r>
    <s v="Y3"/>
    <s v="M3"/>
    <s v="Y3-M3"/>
    <x v="6"/>
    <s v="Central"/>
    <n v="814.04679999999996"/>
    <n v="104647487.7405"/>
    <n v="22696214.8314"/>
    <n v="23276710.5024"/>
    <n v="3309501.4939000001"/>
    <n v="9688141.6852000002"/>
    <n v="8012780.8071999997"/>
    <n v="1661310.0023000001"/>
    <n v="1452599.0756999999"/>
    <n v="3396504.9002999999"/>
  </r>
  <r>
    <s v="Y3"/>
    <s v="M3"/>
    <s v="Y3-M3"/>
    <x v="6"/>
    <s v="North"/>
    <n v="570.55600000000004"/>
    <n v="74900610.701499999"/>
    <n v="15907514.806"/>
    <n v="16314377.568"/>
    <n v="2319590.8648000001"/>
    <n v="6790306.6105000004"/>
    <n v="5616065.5213000001"/>
    <n v="1164392.9927000001"/>
    <n v="1018109.9149"/>
    <n v="2380571.0554999998"/>
  </r>
  <r>
    <s v="Y3"/>
    <s v="M3"/>
    <s v="Y3-M3"/>
    <x v="6"/>
    <s v="North"/>
    <n v="2234.8116"/>
    <n v="280116895.03179997"/>
    <n v="62308167.260600001"/>
    <n v="63901808.601599999"/>
    <n v="9085609.6674000006"/>
    <n v="26596961.5266"/>
    <n v="21997574.950399999"/>
    <n v="4560812.5531000001"/>
    <n v="3987836.1595999999"/>
    <n v="9324462.1202000007"/>
  </r>
  <r>
    <s v="Y3"/>
    <s v="M3"/>
    <s v="Y3-M3"/>
    <x v="6"/>
    <s v="South"/>
    <n v="3399.2280000000001"/>
    <n v="443752778.68610001"/>
    <n v="93955474.851600006"/>
    <n v="97948369.977599993"/>
    <n v="13819533.817299999"/>
    <n v="34715607.123199999"/>
    <n v="33459094.584800001"/>
    <n v="6937158.2522999998"/>
    <n v="6065640.7604999999"/>
    <n v="14182838.8236"/>
  </r>
  <r>
    <s v="Y3"/>
    <s v="M3"/>
    <s v="Y3-M3"/>
    <x v="6"/>
    <s v="South"/>
    <n v="6943.1040000000003"/>
    <n v="884171790.98189998"/>
    <n v="191909054.8468"/>
    <n v="200064753.7728"/>
    <n v="28227133.3794"/>
    <n v="70908474.123999998"/>
    <n v="68341980.428499997"/>
    <n v="14169514.7282"/>
    <n v="12389393.8938"/>
    <n v="28969202.703499999"/>
  </r>
  <r>
    <s v="Y3"/>
    <s v="M3"/>
    <s v="Y3-M3"/>
    <x v="6"/>
    <s v="South"/>
    <n v="8216.81"/>
    <n v="1043525925.3213"/>
    <n v="227114593.88260001"/>
    <n v="236766447.8592"/>
    <n v="33405375.168000001"/>
    <n v="83916568.046100006"/>
    <n v="80879253.458499998"/>
    <n v="16768899.085100001"/>
    <n v="14662216.732000001"/>
    <n v="34283576.116099998"/>
  </r>
  <r>
    <s v="Y3"/>
    <s v="M3"/>
    <s v="Y3-M3"/>
    <x v="6"/>
    <s v="Central"/>
    <n v="2332.8508000000002"/>
    <n v="295534001.70200002"/>
    <n v="64480554.195799999"/>
    <n v="67220830.368000001"/>
    <n v="9484185.5999999996"/>
    <n v="23824919.025699999"/>
    <n v="22962589.025899999"/>
    <n v="4760891.3491000002"/>
    <n v="4162778.99"/>
    <n v="9733517.9916999992"/>
  </r>
  <r>
    <s v="Y3"/>
    <s v="M3"/>
    <s v="Y3-M3"/>
    <x v="6"/>
    <s v="North"/>
    <n v="1719.704"/>
    <n v="225756769.06209999"/>
    <n v="47533030.027800001"/>
    <n v="49553075.731200002"/>
    <n v="6991442.2231999999"/>
    <n v="17562978.544599999"/>
    <n v="16927296.078400001"/>
    <n v="3509578.8794"/>
    <n v="3068669.3209000002"/>
    <n v="7175242.3362999996"/>
  </r>
  <r>
    <s v="Y3"/>
    <s v="M3"/>
    <s v="Y3-M3"/>
    <x v="6"/>
    <s v="North"/>
    <n v="3830.7611999999999"/>
    <n v="480161324.40369999"/>
    <n v="105883155.64740001"/>
    <n v="110382950.47679999"/>
    <n v="15573929.1688"/>
    <n v="39122765.758000001"/>
    <n v="37706738.507299997"/>
    <n v="7817832.9524999997"/>
    <n v="6835676.0060000001"/>
    <n v="15983355.241599999"/>
  </r>
  <r>
    <s v="Y3"/>
    <s v="M3"/>
    <s v="Y3-M3"/>
    <x v="6"/>
    <s v="South"/>
    <n v="73365.465599999996"/>
    <n v="8058854930.7614002"/>
    <n v="1923944409.359"/>
    <n v="1889479563.8592"/>
    <n v="298266716.5844"/>
    <n v="584114966.37950003"/>
    <n v="722146926.52820003"/>
    <n v="149724538.96110001"/>
    <n v="54071627.711099997"/>
    <n v="305101241.0535"/>
  </r>
  <r>
    <s v="Y3"/>
    <s v="M3"/>
    <s v="Y3-M3"/>
    <x v="6"/>
    <s v="South"/>
    <n v="192366.5716"/>
    <n v="20516771902.248501"/>
    <n v="5044643102.6667995"/>
    <n v="4954275183.1487999"/>
    <n v="782064765.01890004"/>
    <n v="1531567919.3710001"/>
    <n v="1893492085.2967999"/>
    <n v="392582477.44739997"/>
    <n v="141777518.32620001"/>
    <n v="799985105.42219996"/>
  </r>
  <r>
    <s v="Y3"/>
    <s v="M3"/>
    <s v="Y3-M3"/>
    <x v="6"/>
    <s v="South"/>
    <n v="192554.614"/>
    <n v="20459176900.084702"/>
    <n v="5049574348.0237999"/>
    <n v="4959118093.4399996"/>
    <n v="782829249.74150002"/>
    <n v="1533065059.4662001"/>
    <n v="1895343013.9333999"/>
    <n v="392966235.13800001"/>
    <n v="141916108.8547"/>
    <n v="800767107.81449997"/>
  </r>
  <r>
    <s v="Y3"/>
    <s v="M3"/>
    <s v="Y3-M3"/>
    <x v="6"/>
    <s v="Central"/>
    <n v="5933.7824000000001"/>
    <n v="618223737.24619997"/>
    <n v="155608192.74219999"/>
    <n v="152820683.63519999"/>
    <n v="24123745.242899999"/>
    <n v="47243087.449000001"/>
    <n v="58407081.421800002"/>
    <n v="12109687.124199999"/>
    <n v="4373301.1195999999"/>
    <n v="24676519.934500001"/>
  </r>
  <r>
    <s v="Y3"/>
    <s v="M3"/>
    <s v="Y3-M3"/>
    <x v="6"/>
    <s v="North"/>
    <n v="7876.0835999999999"/>
    <n v="856713597.23150003"/>
    <n v="206543322.7626"/>
    <n v="202843379.27039999"/>
    <n v="32020155.072000001"/>
    <n v="62707137.064999998"/>
    <n v="77525434.048600003"/>
    <n v="16073543.2698"/>
    <n v="5804810.9796000002"/>
    <n v="32753869.4309"/>
  </r>
  <r>
    <s v="Y3"/>
    <s v="M3"/>
    <s v="Y3-M3"/>
    <x v="6"/>
    <s v="North"/>
    <n v="8299.5807999999997"/>
    <n v="853723749.97599995"/>
    <n v="217649161.28080001"/>
    <n v="213750273.00479999"/>
    <n v="33741880.7949"/>
    <n v="66078901.296499997"/>
    <n v="81693978.456699997"/>
    <n v="16937818.068599999"/>
    <n v="6116935.8021999998"/>
    <n v="34515045.758900002"/>
  </r>
  <r>
    <s v="Y3"/>
    <s v="M3"/>
    <s v="Y3-M3"/>
    <x v="6"/>
    <s v="South"/>
    <n v="294455.11200000002"/>
    <n v="43475498574.198799"/>
    <n v="10038372147.8454"/>
    <n v="8060098082.592"/>
    <n v="1197104912.7309"/>
    <n v="3013180389.7045002"/>
    <n v="2898364406.0910001"/>
    <n v="600925183.64569998"/>
    <n v="668798088.87279999"/>
    <n v="723952766.78110003"/>
  </r>
  <r>
    <s v="Y3"/>
    <s v="M3"/>
    <s v="Y3-M3"/>
    <x v="6"/>
    <s v="South"/>
    <n v="259415.74119999999"/>
    <n v="37472029462.092499"/>
    <n v="8843832710.0792007"/>
    <n v="7100967967.8143997"/>
    <n v="1054652631.4611"/>
    <n v="2654619982.1605"/>
    <n v="2553466793.5184999"/>
    <n v="529416693.98220003"/>
    <n v="589212905.0151"/>
    <n v="637804323.76499999"/>
  </r>
  <r>
    <s v="Y3"/>
    <s v="M3"/>
    <s v="Y3-M3"/>
    <x v="6"/>
    <s v="South"/>
    <n v="108704.57919999999"/>
    <n v="15658683539.6681"/>
    <n v="3705885806.9624"/>
    <n v="2975562436.5503998"/>
    <n v="441937600.8556"/>
    <n v="1112381795.9612"/>
    <n v="1069994950.9872"/>
    <n v="221844744.94330001"/>
    <n v="246901520.32640001"/>
    <n v="267263082.44100001"/>
  </r>
  <r>
    <s v="Y3"/>
    <s v="M3"/>
    <s v="Y3-M3"/>
    <x v="6"/>
    <s v="Central"/>
    <n v="965.92719999999997"/>
    <n v="138891059.57589999"/>
    <n v="32929762.031599998"/>
    <n v="26440253.9712"/>
    <n v="3926969.1587"/>
    <n v="9884402.6756999996"/>
    <n v="9507761.6291000005"/>
    <n v="1971268.1370000001"/>
    <n v="2193917.6431999998"/>
    <n v="2374846.4212000002"/>
  </r>
  <r>
    <s v="Y3"/>
    <s v="M3"/>
    <s v="Y3-M3"/>
    <x v="6"/>
    <s v="North"/>
    <n v="4701.8635999999997"/>
    <n v="697634261.03999996"/>
    <n v="160292876.0302"/>
    <n v="128703766.23360001"/>
    <n v="19115388.2577"/>
    <n v="48114509.197499998"/>
    <n v="46281125.866599999"/>
    <n v="9595582.2540000007"/>
    <n v="10679377.8123"/>
    <n v="11560088.528000001"/>
  </r>
  <r>
    <s v="Y3"/>
    <s v="M3"/>
    <s v="Y3-M3"/>
    <x v="6"/>
    <s v="North"/>
    <n v="5425.9071999999996"/>
    <n v="772805163.81500006"/>
    <n v="184976498.77739999"/>
    <n v="148522958.93759999"/>
    <n v="22058982.204599999"/>
    <n v="55523699.5559"/>
    <n v="53407992.1127"/>
    <n v="11073213.3617"/>
    <n v="12323903.4334"/>
    <n v="13340235.471100001"/>
  </r>
  <r>
    <s v="Y3"/>
    <s v="M3"/>
    <s v="Y3-M3"/>
    <x v="6"/>
    <s v="South"/>
    <n v="173.57759999999999"/>
    <n v="19065222.672800001"/>
    <n v="4563111.9658000004"/>
    <n v="4509846.7583999997"/>
    <n v="705678.39659999998"/>
    <n v="1750147.4168"/>
    <n v="1708549.5107"/>
    <n v="354237.86820000003"/>
    <n v="142008.1243"/>
    <n v="1161299.6376"/>
  </r>
  <r>
    <s v="Y3"/>
    <s v="M3"/>
    <s v="Y3-M3"/>
    <x v="6"/>
    <s v="South"/>
    <n v="173.57759999999999"/>
    <n v="18511082.115400001"/>
    <n v="4563111.9658000004"/>
    <n v="4509846.7583999997"/>
    <n v="705678.39659999998"/>
    <n v="1750147.4168"/>
    <n v="1708549.5107"/>
    <n v="354237.86820000003"/>
    <n v="142008.1243"/>
    <n v="1161299.6376"/>
  </r>
  <r>
    <s v="Y3"/>
    <s v="M3"/>
    <s v="Y3-M3"/>
    <x v="6"/>
    <s v="South"/>
    <n v="10.4468"/>
    <n v="1100081.2367"/>
    <n v="274631.73499999999"/>
    <n v="271425.77279999998"/>
    <n v="42471.511599999998"/>
    <n v="105332.9464"/>
    <n v="102829.36870000001"/>
    <n v="21319.8717"/>
    <n v="8546.7852999999996"/>
    <n v="69893.0337"/>
  </r>
  <r>
    <s v="Y3"/>
    <s v="M3"/>
    <s v="Y3-M3"/>
    <x v="6"/>
    <s v="North"/>
    <n v="984.41"/>
    <n v="107078743.2579"/>
    <n v="25878758.175799999"/>
    <n v="25576673.529599998"/>
    <n v="4002111.5419000001"/>
    <n v="9925604.5627999995"/>
    <n v="9689690.5120999999"/>
    <n v="2008987.91"/>
    <n v="805370.14930000005"/>
    <n v="6586074.3334999997"/>
  </r>
  <r>
    <s v="Y3"/>
    <s v="M3"/>
    <s v="Y3-M3"/>
    <x v="6"/>
    <s v="North"/>
    <n v="1466.57"/>
    <n v="151010177.95989999"/>
    <n v="38554068.838399999"/>
    <n v="38104025.548799999"/>
    <n v="5962329.0340999998"/>
    <n v="14787125.164999999"/>
    <n v="14435661.3752"/>
    <n v="2992981.9882999999"/>
    <n v="1199837.1612"/>
    <n v="9811906.6601999998"/>
  </r>
  <r>
    <s v="Y3"/>
    <s v="M3"/>
    <s v="Y3-M3"/>
    <x v="6"/>
    <s v="South"/>
    <n v="1229.508"/>
    <n v="181533403.74149999"/>
    <n v="42018653.068800002"/>
    <n v="33206475.705600001"/>
    <n v="4998555.1023000004"/>
    <n v="11766012.311899999"/>
    <n v="12102225.7009"/>
    <n v="2509184.8997999998"/>
    <n v="3003304.4807000002"/>
    <n v="2995969.1408000002"/>
  </r>
  <r>
    <s v="Y3"/>
    <s v="M3"/>
    <s v="Y3-M3"/>
    <x v="6"/>
    <s v="South"/>
    <n v="715.20399999999995"/>
    <n v="103313170.1864"/>
    <n v="24442223.619600002"/>
    <n v="19316184.499200001"/>
    <n v="2907656.6096999999"/>
    <n v="6844281.6716"/>
    <n v="7039856.7802999998"/>
    <n v="1459591.2161999999"/>
    <n v="1747020.2535000001"/>
    <n v="1742753.291"/>
  </r>
  <r>
    <s v="Y3"/>
    <s v="M3"/>
    <s v="Y3-M3"/>
    <x v="6"/>
    <s v="South"/>
    <n v="1000.482"/>
    <n v="144199434.11230001"/>
    <n v="34191649.019000001"/>
    <n v="27020956.454399999"/>
    <n v="4067452.0421000002"/>
    <n v="9574304.1361999996"/>
    <n v="9847889.5408999994"/>
    <n v="2041787.7126"/>
    <n v="2443865.4106999999"/>
    <n v="2437896.4577000001"/>
  </r>
  <r>
    <s v="Y3"/>
    <s v="M3"/>
    <s v="Y3-M3"/>
    <x v="6"/>
    <s v="Central"/>
    <n v="0.80359999999999998"/>
    <n v="132181.36749999999"/>
    <n v="27463.571199999998"/>
    <n v="21703.891199999998"/>
    <n v="3267.7085999999999"/>
    <n v="7690.2040999999999"/>
    <n v="7909.9513999999999"/>
    <n v="1639.9901"/>
    <n v="1962.9440999999999"/>
    <n v="1958.1497999999999"/>
  </r>
  <r>
    <s v="Y3"/>
    <s v="M3"/>
    <s v="Y3-M3"/>
    <x v="6"/>
    <s v="North"/>
    <n v="0.80359999999999998"/>
    <n v="135871.9889"/>
    <n v="27463.571199999998"/>
    <n v="21703.891199999998"/>
    <n v="3267.7085999999999"/>
    <n v="7690.2040999999999"/>
    <n v="7909.9513999999999"/>
    <n v="1639.9901"/>
    <n v="1962.9440999999999"/>
    <n v="1958.1497999999999"/>
  </r>
  <r>
    <s v="Y3"/>
    <s v="M3"/>
    <s v="Y3-M3"/>
    <x v="6"/>
    <s v="South"/>
    <n v="4628.7359999999999"/>
    <n v="683393702.83150005"/>
    <n v="174613409.55160001"/>
    <n v="124929670.4448"/>
    <n v="18818090.162500001"/>
    <n v="44856899.315499999"/>
    <n v="45561320.285700001"/>
    <n v="9446343.1521000005"/>
    <n v="4606685.3561000004"/>
    <n v="9628015.1457000002"/>
  </r>
  <r>
    <s v="Y3"/>
    <s v="M3"/>
    <s v="Y3-M3"/>
    <x v="6"/>
    <s v="South"/>
    <n v="5545.6436000000003"/>
    <n v="801027283.57620001"/>
    <n v="209202628.125"/>
    <n v="149677021.68959999"/>
    <n v="22545770.112"/>
    <n v="53742614.961099997"/>
    <n v="54586574.876999997"/>
    <n v="11317571.891100001"/>
    <n v="5519224.9380000001"/>
    <n v="11535231.340299999"/>
  </r>
  <r>
    <s v="Y3"/>
    <s v="M3"/>
    <s v="Y3-M3"/>
    <x v="6"/>
    <s v="South"/>
    <n v="4407.7460000000001"/>
    <n v="634794220.78100002"/>
    <n v="166276832.49180001"/>
    <n v="118965146.5728"/>
    <n v="17919655.488000002"/>
    <n v="42715293.8794"/>
    <n v="43386083.640100002"/>
    <n v="8995345.8662"/>
    <n v="4386748.1211999999"/>
    <n v="9168344.2837000005"/>
  </r>
  <r>
    <s v="Y3"/>
    <s v="M3"/>
    <s v="Y3-M3"/>
    <x v="6"/>
    <s v="Central"/>
    <n v="9472.0331999999999"/>
    <n v="1007456710.7211"/>
    <n v="279752228.28820002"/>
    <n v="248821579.06560001"/>
    <n v="38508475.816399999"/>
    <n v="76384979.224399999"/>
    <n v="93234597.605499998"/>
    <n v="19330563.669100001"/>
    <n v="559040.46250000002"/>
    <n v="51038022.888999999"/>
  </r>
  <r>
    <s v="Y3"/>
    <s v="M3"/>
    <s v="Y3-M3"/>
    <x v="6"/>
    <s v="North"/>
    <n v="3631.4684000000002"/>
    <n v="426527379.70639998"/>
    <n v="112815466.73360001"/>
    <n v="95884951.104000002"/>
    <n v="14763706.4691"/>
    <n v="30389886.0275"/>
    <n v="35745070.550499998"/>
    <n v="7411115.4001000002"/>
    <n v="850157.38430000003"/>
    <n v="17320615.462200001"/>
  </r>
  <r>
    <s v="Y3"/>
    <s v="M3"/>
    <s v="Y3-M3"/>
    <x v="6"/>
    <s v="North"/>
    <n v="13203.147999999999"/>
    <n v="1442433486.8817999"/>
    <n v="401615505.23979998"/>
    <n v="347861586.04799998"/>
    <n v="53677294.878300004"/>
    <n v="108791088.49349999"/>
    <n v="129960502.1344"/>
    <n v="26945037.845400002"/>
    <n v="2112996.9983999999"/>
    <n v="66429383.532200001"/>
  </r>
  <r>
    <s v="Y3"/>
    <s v="M3"/>
    <s v="Y3-M3"/>
    <x v="6"/>
    <s v="South"/>
    <n v="14.4648"/>
    <n v="2421952.9876000001"/>
    <n v="446706.98019999999"/>
    <n v="397767.43680000002"/>
    <n v="58806.325900000003"/>
    <n v="148019.3412"/>
    <n v="142379.12590000001"/>
    <n v="29519.822400000001"/>
    <n v="0"/>
    <n v="44360.597699999998"/>
  </r>
  <r>
    <s v="Y3"/>
    <s v="M3"/>
    <s v="Y3-M3"/>
    <x v="6"/>
    <s v="Central"/>
    <n v="4.0179999999999998"/>
    <n v="671754.35250000004"/>
    <n v="124085.5816"/>
    <n v="110491.39200000001"/>
    <n v="16336.0573"/>
    <n v="41116.483699999997"/>
    <n v="39549.7572"/>
    <n v="8199.9506999999994"/>
    <n v="0"/>
    <n v="12322.388199999999"/>
  </r>
  <r>
    <s v="Y3"/>
    <s v="M3"/>
    <s v="Y3-M3"/>
    <x v="6"/>
    <s v="North"/>
    <n v="1.6072"/>
    <n v="266528.26020000002"/>
    <n v="49633.755400000002"/>
    <n v="44195.7696"/>
    <n v="6534.1742999999997"/>
    <n v="16446.593499999999"/>
    <n v="15819.902899999999"/>
    <n v="3279.9803000000002"/>
    <n v="0"/>
    <n v="4928.9552999999996"/>
  </r>
  <r>
    <s v="Y3"/>
    <s v="M3"/>
    <s v="Y3-M3"/>
    <x v="5"/>
    <s v="South"/>
    <n v="2.4108000000000001"/>
    <n v="447052.86959999998"/>
    <n v="115632.8658"/>
    <n v="89566.828800000003"/>
    <n v="9801.8829000000005"/>
    <n v="48993.944300000003"/>
    <n v="23729.854299999999"/>
    <n v="4919.9704000000002"/>
    <n v="40237.083899999998"/>
    <n v="3096.8706999999999"/>
  </r>
  <r>
    <s v="Y3"/>
    <s v="M3"/>
    <s v="Y3-M3"/>
    <x v="5"/>
    <s v="North"/>
    <n v="1.6072"/>
    <n v="295457.35389999999"/>
    <n v="77088.5772"/>
    <n v="59711.481599999999"/>
    <n v="6534.1742999999997"/>
    <n v="32662.629499999999"/>
    <n v="15819.902899999999"/>
    <n v="3279.9803000000002"/>
    <n v="26824.722600000001"/>
    <n v="2064.5805"/>
  </r>
  <r>
    <s v="Y3"/>
    <s v="M3"/>
    <s v="Y3-M3"/>
    <x v="5"/>
    <s v="South"/>
    <n v="2.4108000000000001"/>
    <n v="447053.66519999999"/>
    <n v="110811.9464"/>
    <n v="90466.598400000003"/>
    <n v="9801.8829000000005"/>
    <n v="48993.944300000003"/>
    <n v="23729.854299999999"/>
    <n v="4919.9704000000002"/>
    <n v="16463.032999999999"/>
    <n v="3321.0744"/>
  </r>
  <r>
    <s v="Y3"/>
    <s v="M3"/>
    <s v="Y3-M3"/>
    <x v="5"/>
    <s v="North"/>
    <n v="0.80359999999999998"/>
    <n v="147729.0747"/>
    <n v="36936.785199999998"/>
    <n v="30155.270400000001"/>
    <n v="3267.7085999999999"/>
    <n v="16331.3148"/>
    <n v="7909.9513999999999"/>
    <n v="1639.9901"/>
    <n v="5487.6777000000002"/>
    <n v="1107.0247999999999"/>
  </r>
  <r>
    <s v="Y3"/>
    <s v="M3"/>
    <s v="Y3-M3"/>
    <x v="0"/>
    <s v="South"/>
    <n v="9010.7667999999994"/>
    <n v="1703615591.1630001"/>
    <n v="239702629.2802"/>
    <n v="327130027.7568"/>
    <n v="36633200.104400001"/>
    <n v="29948272.336599998"/>
    <n v="88694285.479800001"/>
    <n v="18389209.334199999"/>
    <n v="10394990.2116"/>
    <n v="23579331.713300001"/>
  </r>
  <r>
    <s v="Y3"/>
    <s v="M3"/>
    <s v="Y3-M3"/>
    <x v="0"/>
    <s v="South"/>
    <n v="5040.9827999999998"/>
    <n v="1006471273.439"/>
    <n v="134099222.97139999"/>
    <n v="183009602.11199999"/>
    <n v="20494075.4223"/>
    <n v="16754259.552999999"/>
    <n v="49619125.373599999"/>
    <n v="10287658.0891"/>
    <n v="5815372.6564999996"/>
    <n v="13191219.819599999"/>
  </r>
  <r>
    <s v="Y3"/>
    <s v="M3"/>
    <s v="Y3-M3"/>
    <x v="0"/>
    <s v="South"/>
    <n v="1820.154"/>
    <n v="371698127.14829999"/>
    <n v="48419375.268399999"/>
    <n v="66079506.873599999"/>
    <n v="7399822.5246000001"/>
    <n v="6049481.5697999997"/>
    <n v="17916040.008200001"/>
    <n v="3714577.6458000001"/>
    <n v="2099763.9194999998"/>
    <n v="4762970.3317999998"/>
  </r>
  <r>
    <s v="Y3"/>
    <s v="M3"/>
    <s v="Y3-M3"/>
    <x v="0"/>
    <s v="Central"/>
    <n v="658.14840000000004"/>
    <n v="172355663.6719"/>
    <n v="17507933.578200001"/>
    <n v="23893649.375999998"/>
    <n v="2675697.7718000002"/>
    <n v="2187428.4352000002"/>
    <n v="6478250.2280999999"/>
    <n v="1343151.9169000001"/>
    <n v="759252.38410000002"/>
    <n v="1722239.6033999999"/>
  </r>
  <r>
    <s v="Y3"/>
    <s v="M3"/>
    <s v="Y3-M3"/>
    <x v="0"/>
    <s v="North"/>
    <n v="1228.7044000000001"/>
    <n v="247465591.2396"/>
    <n v="32685751.605799999"/>
    <n v="44607314.611199997"/>
    <n v="4995287.3936999999"/>
    <n v="4083733.9161999999"/>
    <n v="12094315.749399999"/>
    <n v="2507544.9097000002"/>
    <n v="1417456.5267"/>
    <n v="3215267.8311000001"/>
  </r>
  <r>
    <s v="Y3"/>
    <s v="M3"/>
    <s v="Y3-M3"/>
    <x v="0"/>
    <s v="North"/>
    <n v="810.83240000000001"/>
    <n v="156601443.1212"/>
    <n v="21569603.112799998"/>
    <n v="29436743.3664"/>
    <n v="3296433.1453"/>
    <n v="2694890.4652999998"/>
    <n v="7981141.0014000004"/>
    <n v="1654750.0418"/>
    <n v="935391.5209"/>
    <n v="2121782.3686000002"/>
  </r>
  <r>
    <s v="Y3"/>
    <s v="M3"/>
    <s v="Y3-M3"/>
    <x v="0"/>
    <s v="South"/>
    <n v="3475.57"/>
    <n v="619597874.36960006"/>
    <n v="100168423.7916"/>
    <n v="125694840.65279999"/>
    <n v="14129902.7469"/>
    <n v="12543717.2498"/>
    <n v="34210539.971500002"/>
    <n v="7092957.3147"/>
    <n v="4009482.9808999998"/>
    <n v="9094855.0485999994"/>
  </r>
  <r>
    <s v="Y3"/>
    <s v="M3"/>
    <s v="Y3-M3"/>
    <x v="0"/>
    <s v="South"/>
    <n v="1194.1496"/>
    <n v="225524387.2044"/>
    <n v="34416249.298600003"/>
    <n v="43186712.2368"/>
    <n v="4854805.7533"/>
    <n v="4309818.2273000004"/>
    <n v="11754187.8376"/>
    <n v="2437025.3339999998"/>
    <n v="1377593.4589"/>
    <n v="3124844.9947000002"/>
  </r>
  <r>
    <s v="Y3"/>
    <s v="M3"/>
    <s v="Y3-M3"/>
    <x v="0"/>
    <s v="South"/>
    <n v="561.71640000000002"/>
    <n v="109241331.2437"/>
    <n v="16189069.7026"/>
    <n v="20314610.726399999"/>
    <n v="2283653.5276000001"/>
    <n v="2027296.7301"/>
    <n v="5529056.0554999998"/>
    <n v="1146353.1013"/>
    <n v="648006.61360000004"/>
    <n v="1469896.8044"/>
  </r>
  <r>
    <s v="Y3"/>
    <s v="M3"/>
    <s v="Y3-M3"/>
    <x v="0"/>
    <s v="Central"/>
    <n v="381.71"/>
    <n v="95839602.192200005"/>
    <n v="11001156.719599999"/>
    <n v="13804635.187200001"/>
    <n v="1551839.6765999999"/>
    <n v="1377633.6864"/>
    <n v="3757226.9333000001"/>
    <n v="778995.31200000003"/>
    <n v="440347.84179999999"/>
    <n v="998856.9129"/>
  </r>
  <r>
    <s v="Y3"/>
    <s v="M3"/>
    <s v="Y3-M3"/>
    <x v="0"/>
    <s v="North"/>
    <n v="462.07"/>
    <n v="88072253.893000007"/>
    <n v="13317188.9178"/>
    <n v="16710874.464"/>
    <n v="1878540.9347000001"/>
    <n v="1667661.8308999999"/>
    <n v="4548222.0771000003"/>
    <n v="942994.32510000002"/>
    <n v="533052.65060000005"/>
    <n v="1209142.5787"/>
  </r>
  <r>
    <s v="Y3"/>
    <s v="M3"/>
    <s v="Y3-M3"/>
    <x v="0"/>
    <s v="North"/>
    <n v="188.04239999999999"/>
    <n v="34287016.789899997"/>
    <n v="5419516.7596000005"/>
    <n v="6800599.5455999998"/>
    <n v="764484.72250000003"/>
    <n v="678665.85809999995"/>
    <n v="1850928.6366000001"/>
    <n v="383757.69059999997"/>
    <n v="216929.25260000001"/>
    <n v="492068.45809999999"/>
  </r>
  <r>
    <s v="Y3"/>
    <s v="M3"/>
    <s v="Y3-M3"/>
    <x v="1"/>
    <s v="North"/>
    <n v="223.4008"/>
    <n v="25736025.221700002"/>
    <n v="5940167.3054"/>
    <n v="6035537.9711999996"/>
    <n v="908234.07160000002"/>
    <n v="798150.37899999996"/>
    <n v="2198966.4999000002"/>
    <n v="455917.25630000001"/>
    <n v="0"/>
    <n v="1341264.6007000001"/>
  </r>
  <r>
    <s v="Y3"/>
    <s v="M3"/>
    <s v="Y3-M3"/>
    <x v="1"/>
    <s v="South"/>
    <n v="8934.4248000000007"/>
    <n v="1178866671.5548999"/>
    <n v="280757001.43019998"/>
    <n v="205114463.86559999"/>
    <n v="36322833.660599999"/>
    <n v="37723959.085199997"/>
    <n v="87942840.093099996"/>
    <n v="18233410.271699999"/>
    <n v="6393611.8448000001"/>
    <n v="38281208.131200001"/>
  </r>
  <r>
    <s v="Y3"/>
    <s v="M3"/>
    <s v="Y3-M3"/>
    <x v="1"/>
    <s v="South"/>
    <n v="2088.5563999999999"/>
    <n v="275920604.40619999"/>
    <n v="65631179.040399998"/>
    <n v="47948596.031999998"/>
    <n v="8491009.7481999993"/>
    <n v="8818543.7725000009"/>
    <n v="20557963.788600001"/>
    <n v="4262334.3493999997"/>
    <n v="1494603.0926999999"/>
    <n v="8948809.1323000006"/>
  </r>
  <r>
    <s v="Y3"/>
    <s v="M3"/>
    <s v="Y3-M3"/>
    <x v="1"/>
    <s v="South"/>
    <n v="1928.64"/>
    <n v="252115595.19670001"/>
    <n v="60605937.288400002"/>
    <n v="44277272.351999998"/>
    <n v="7840869.9687999999"/>
    <n v="8143326.3000999996"/>
    <n v="18983883.452399999"/>
    <n v="3935976.3133999999"/>
    <n v="1380164.4565000001"/>
    <n v="8263617.5135000004"/>
  </r>
  <r>
    <s v="Y3"/>
    <s v="M3"/>
    <s v="Y3-M3"/>
    <x v="1"/>
    <s v="Central"/>
    <n v="368.04880000000003"/>
    <n v="48363045.203100003"/>
    <n v="11565632.214600001"/>
    <n v="8449579.6608000007"/>
    <n v="1496298.5734999999"/>
    <n v="1554018.1022999999"/>
    <n v="3622757.7588"/>
    <n v="751115.47979999997"/>
    <n v="263381.38380000001"/>
    <n v="1576973.6754999999"/>
  </r>
  <r>
    <s v="Y3"/>
    <s v="M3"/>
    <s v="Y3-M3"/>
    <x v="1"/>
    <s v="North"/>
    <n v="180.00640000000001"/>
    <n v="40485843.835699998"/>
    <n v="5656553.9135999996"/>
    <n v="4132546.5216000001"/>
    <n v="731813.85089999996"/>
    <n v="760043.78799999994"/>
    <n v="1771829.1222000001"/>
    <n v="367357.7892"/>
    <n v="128815.3493"/>
    <n v="771270.96790000005"/>
  </r>
  <r>
    <s v="Y3"/>
    <s v="M3"/>
    <s v="Y3-M3"/>
    <x v="1"/>
    <s v="North"/>
    <n v="136.61199999999999"/>
    <n v="27689504.778900001"/>
    <n v="4292920.1535999998"/>
    <n v="3136307.1359999999"/>
    <n v="555394.87329999998"/>
    <n v="576818.94629999995"/>
    <n v="1344691.7445"/>
    <n v="278798.3222"/>
    <n v="97761.649000000005"/>
    <n v="585339.57389999996"/>
  </r>
  <r>
    <s v="Y3"/>
    <s v="M3"/>
    <s v="Y3-M3"/>
    <x v="1"/>
    <s v="South"/>
    <n v="4263.098"/>
    <n v="811888135.55110002"/>
    <n v="257624018.93700001"/>
    <n v="111036994.8096"/>
    <n v="17331590.986099999"/>
    <n v="25563816.588599999"/>
    <n v="41962292.381200001"/>
    <n v="8700147.6426999997"/>
    <n v="3429020.7477000002"/>
    <n v="20357104.672699999"/>
  </r>
  <r>
    <s v="Y3"/>
    <s v="M3"/>
    <s v="Y3-M3"/>
    <x v="1"/>
    <s v="South"/>
    <n v="1350.048"/>
    <n v="257333575.36469999"/>
    <n v="81584986.126399994"/>
    <n v="35163459.628799997"/>
    <n v="5488609.4753999999"/>
    <n v="8095610.1544000003"/>
    <n v="13288718.4167"/>
    <n v="2755183.4194"/>
    <n v="1085910.4347000001"/>
    <n v="6446736.2582999999"/>
  </r>
  <r>
    <s v="Y3"/>
    <s v="M3"/>
    <s v="Y3-M3"/>
    <x v="1"/>
    <s v="South"/>
    <n v="1083.2528"/>
    <n v="204975224.4605"/>
    <n v="65462238.466600001"/>
    <n v="28214490.2016"/>
    <n v="4403955.1831999999"/>
    <n v="6495763.3858000003"/>
    <n v="10662614.539100001"/>
    <n v="2210706.696"/>
    <n v="871313.84880000004"/>
    <n v="5172738.3787000002"/>
  </r>
  <r>
    <s v="Y3"/>
    <s v="M3"/>
    <s v="Y3-M3"/>
    <x v="1"/>
    <s v="Central"/>
    <n v="546.44799999999998"/>
    <n v="103772622.7165"/>
    <n v="33022494.535999998"/>
    <n v="14232828.691199999"/>
    <n v="2221580.736"/>
    <n v="3276794.5863000001"/>
    <n v="5378766.9781999998"/>
    <n v="1115193.2888"/>
    <n v="439535.17599999998"/>
    <n v="2609393.2474000002"/>
  </r>
  <r>
    <s v="Y3"/>
    <s v="M3"/>
    <s v="Y3-M3"/>
    <x v="1"/>
    <s v="North"/>
    <n v="1873.1916000000001"/>
    <n v="357407131.77340001"/>
    <n v="113199169.2844"/>
    <n v="48789299.654399998"/>
    <n v="7615446.5482000001"/>
    <n v="11232659.089199999"/>
    <n v="18438096.803100001"/>
    <n v="3822816.9944000002"/>
    <n v="1506700.7282"/>
    <n v="8944846.5583999995"/>
  </r>
  <r>
    <s v="Y3"/>
    <s v="M3"/>
    <s v="Y3-M3"/>
    <x v="1"/>
    <s v="North"/>
    <n v="661.36279999999999"/>
    <n v="131899971.71179999"/>
    <n v="39966930.6998"/>
    <n v="17225907.936000001"/>
    <n v="2688764.8774999999"/>
    <n v="3965885.2124999999"/>
    <n v="6509890.0339000002"/>
    <n v="1349711.8774999999"/>
    <n v="531966.83799999999"/>
    <n v="3158133.298"/>
  </r>
  <r>
    <s v="Y3"/>
    <s v="M3"/>
    <s v="Y3-M3"/>
    <x v="2"/>
    <s v="South"/>
    <n v="8.8396000000000008"/>
    <n v="7546769.4289999995"/>
    <n v="3502053.1381999999"/>
    <n v="358764.82559999998"/>
    <n v="35937.337299999999"/>
    <n v="192034.902"/>
    <n v="87009.465800000005"/>
    <n v="18039.8914"/>
    <n v="12880.346299999999"/>
    <n v="49098.880599999997"/>
  </r>
  <r>
    <s v="Y3"/>
    <s v="M3"/>
    <s v="Y3-M3"/>
    <x v="2"/>
    <s v="South"/>
    <n v="6.4287999999999998"/>
    <n v="5489620.7224000003"/>
    <n v="2546946.3629999999"/>
    <n v="260919.80160000001"/>
    <n v="26135.454300000001"/>
    <n v="139661.7469"/>
    <n v="63279.611499999999"/>
    <n v="13119.921"/>
    <n v="9367.5246000000006"/>
    <n v="35708.2768"/>
  </r>
  <r>
    <s v="Y3"/>
    <s v="M3"/>
    <s v="Y3-M3"/>
    <x v="2"/>
    <s v="South"/>
    <n v="4.0179999999999998"/>
    <n v="3425432.8656000001"/>
    <n v="1591841.1786"/>
    <n v="163074.7776"/>
    <n v="16336.0573"/>
    <n v="87288.591799999995"/>
    <n v="39549.7572"/>
    <n v="8199.9506999999994"/>
    <n v="5854.7028"/>
    <n v="22317.672999999999"/>
  </r>
  <r>
    <s v="Y3"/>
    <s v="M3"/>
    <s v="Y3-M3"/>
    <x v="2"/>
    <s v="Central"/>
    <n v="5.6252000000000004"/>
    <n v="4799442.6988000004"/>
    <n v="2228578.7636000002"/>
    <n v="228304.5312"/>
    <n v="22868.988600000001"/>
    <n v="122204.02860000001"/>
    <n v="55369.660100000001"/>
    <n v="11479.930899999999"/>
    <n v="8196.5840000000007"/>
    <n v="31244.742200000001"/>
  </r>
  <r>
    <s v="Y3"/>
    <s v="M3"/>
    <s v="Y3-M3"/>
    <x v="2"/>
    <s v="North"/>
    <n v="28.929600000000001"/>
    <n v="24708804.918299999"/>
    <n v="11461262.2128"/>
    <n v="1174138.7135999999"/>
    <n v="117613.8947"/>
    <n v="628477.86120000004"/>
    <n v="284758.25180000003"/>
    <n v="59039.644699999997"/>
    <n v="42153.860500000003"/>
    <n v="160687.24540000001"/>
  </r>
  <r>
    <s v="Y3"/>
    <s v="M3"/>
    <s v="Y3-M3"/>
    <x v="2"/>
    <s v="North"/>
    <n v="45.805199999999999"/>
    <n v="39517823.836300001"/>
    <n v="18146998.503600001"/>
    <n v="1859053.0944000001"/>
    <n v="186220.86060000001"/>
    <n v="995089.94700000004"/>
    <n v="450867.23200000002"/>
    <n v="93479.437399999995"/>
    <n v="66743.612500000003"/>
    <n v="254421.47200000001"/>
  </r>
  <r>
    <s v="Y3"/>
    <s v="M3"/>
    <s v="Y3-M3"/>
    <x v="0"/>
    <s v="South"/>
    <n v="8198.3271999999997"/>
    <n v="1509694578.1210001"/>
    <n v="217872483.35260001"/>
    <n v="288789337.6128"/>
    <n v="33330234.027800001"/>
    <n v="26751778.737599999"/>
    <n v="80697324.575499997"/>
    <n v="16731179.312100001"/>
    <n v="9457744.5945999995"/>
    <n v="21453343.6314"/>
  </r>
  <r>
    <s v="Y3"/>
    <s v="M3"/>
    <s v="Y3-M3"/>
    <x v="0"/>
    <s v="South"/>
    <n v="3905.4960000000001"/>
    <n v="719824644.47119999"/>
    <n v="103789479.90539999"/>
    <n v="137572650.336"/>
    <n v="15877763.9242"/>
    <n v="12743936.940300001"/>
    <n v="38442363.991099998"/>
    <n v="7970352.0345999999"/>
    <n v="4505453.7081000004"/>
    <n v="10219883.361"/>
  </r>
  <r>
    <s v="Y3"/>
    <s v="M3"/>
    <s v="Y3-M3"/>
    <x v="0"/>
    <s v="South"/>
    <n v="1186.9172000000001"/>
    <n v="217113231.92050001"/>
    <n v="31542604.316599999"/>
    <n v="41809630.214400001"/>
    <n v="4825402.5903000003"/>
    <n v="3873003.0578000001"/>
    <n v="11682998.274599999"/>
    <n v="2422265.4229000001"/>
    <n v="1369250.0260999999"/>
    <n v="3105919.2848"/>
  </r>
  <r>
    <s v="Y3"/>
    <s v="M3"/>
    <s v="Y3-M3"/>
    <x v="0"/>
    <s v="Central"/>
    <n v="384.92439999999999"/>
    <n v="70673621.6479"/>
    <n v="10229456.458000001"/>
    <n v="13559116.1664"/>
    <n v="1564906.7823000001"/>
    <n v="1256038.2293"/>
    <n v="3788866.7390000001"/>
    <n v="785555.27249999996"/>
    <n v="444056.03419999999"/>
    <n v="1007268.3395"/>
  </r>
  <r>
    <s v="Y3"/>
    <s v="M3"/>
    <s v="Y3-M3"/>
    <x v="0"/>
    <s v="North"/>
    <n v="705.56079999999997"/>
    <n v="129896962.72660001"/>
    <n v="18750445.416999999"/>
    <n v="24853659.456"/>
    <n v="2868451.5638000001"/>
    <n v="2302299.7187999999"/>
    <n v="6944937.3629999999"/>
    <n v="1439911.3345999999"/>
    <n v="813948.22129999998"/>
    <n v="1846308.1462999999"/>
  </r>
  <r>
    <s v="Y3"/>
    <s v="M3"/>
    <s v="Y3-M3"/>
    <x v="0"/>
    <s v="North"/>
    <n v="582.61"/>
    <n v="112523336.64910001"/>
    <n v="15482999.4858"/>
    <n v="20522668.4736"/>
    <n v="2368595.3078000001"/>
    <n v="1901101.7041"/>
    <n v="5734714.7928999998"/>
    <n v="1188992.8447"/>
    <n v="672109.8639"/>
    <n v="1524571.0774999999"/>
  </r>
  <r>
    <s v="Y3"/>
    <s v="M3"/>
    <s v="Y3-M3"/>
    <x v="1"/>
    <s v="North"/>
    <n v="296.52839999999998"/>
    <n v="34160410.734899998"/>
    <n v="7856188.8666000003"/>
    <n v="8144724.6528000003"/>
    <n v="1205534.6525999999"/>
    <n v="1048542.3412"/>
    <n v="2918772.0808000001"/>
    <n v="605156.35820000002"/>
    <n v="0"/>
    <n v="1780311.6462999999"/>
  </r>
  <r>
    <s v="Y3"/>
    <s v="M3"/>
    <s v="Y3-M3"/>
    <x v="1"/>
    <s v="South"/>
    <n v="8199.1308000000008"/>
    <n v="1081852353.0848999"/>
    <n v="256840030.54080001"/>
    <n v="187508312.352"/>
    <n v="33333500.493500002"/>
    <n v="34264007.784599997"/>
    <n v="80705234.526899993"/>
    <n v="16732819.302300001"/>
    <n v="5867424.1457000002"/>
    <n v="35130703.9542"/>
  </r>
  <r>
    <s v="Y3"/>
    <s v="M3"/>
    <s v="Y3-M3"/>
    <x v="1"/>
    <s v="South"/>
    <n v="1255.2231999999999"/>
    <n v="165828388.02869999"/>
    <n v="39320212.435599998"/>
    <n v="28706065.900800001"/>
    <n v="5103099.4055000003"/>
    <n v="5245553.2843000004"/>
    <n v="12355344.1469"/>
    <n v="2561664.5839999998"/>
    <n v="898257.03379999998"/>
    <n v="5378237.7317000004"/>
  </r>
  <r>
    <s v="Y3"/>
    <s v="M3"/>
    <s v="Y3-M3"/>
    <x v="1"/>
    <s v="South"/>
    <n v="1448.0871999999999"/>
    <n v="189296789.3364"/>
    <n v="45361730.404399998"/>
    <n v="33116728.607999999"/>
    <n v="5887186.6508999998"/>
    <n v="6051528.1807000004"/>
    <n v="14253732.4922"/>
    <n v="2955262.2152999998"/>
    <n v="1036273.4794"/>
    <n v="6204599.483"/>
  </r>
  <r>
    <s v="Y3"/>
    <s v="M3"/>
    <s v="Y3-M3"/>
    <x v="1"/>
    <s v="Central"/>
    <n v="225.00800000000001"/>
    <n v="29566922.8488"/>
    <n v="7048437.8953999998"/>
    <n v="5145774.4704"/>
    <n v="914768.24589999998"/>
    <n v="940304.04579999996"/>
    <n v="2214786.4027999998"/>
    <n v="459197.2366"/>
    <n v="161019.18659999999"/>
    <n v="964088.70990000002"/>
  </r>
  <r>
    <s v="Y3"/>
    <s v="M3"/>
    <s v="Y3-M3"/>
    <x v="1"/>
    <s v="North"/>
    <n v="128.57599999999999"/>
    <n v="311328.85570000001"/>
    <n v="4027678.1156000001"/>
    <n v="2940442.3295999998"/>
    <n v="522724.00170000002"/>
    <n v="537316.59759999998"/>
    <n v="1265592.2302000001"/>
    <n v="262398.42090000003"/>
    <n v="92010.963799999998"/>
    <n v="550907.83420000004"/>
  </r>
  <r>
    <s v="Y3"/>
    <s v="M3"/>
    <s v="Y3-M3"/>
    <x v="1"/>
    <s v="North"/>
    <n v="65.0916"/>
    <n v="737919.81929999997"/>
    <n v="2039012.6724"/>
    <n v="1488599.1359999999"/>
    <n v="264628.46649999998"/>
    <n v="272016.52750000003"/>
    <n v="640706.06649999996"/>
    <n v="132839.20060000001"/>
    <n v="46580.5504"/>
    <n v="278897.09110000002"/>
  </r>
  <r>
    <s v="Y3"/>
    <s v="M3"/>
    <s v="Y3-M3"/>
    <x v="1"/>
    <s v="South"/>
    <n v="4207.6495999999997"/>
    <n v="801328233.50399995"/>
    <n v="253357415.38780001"/>
    <n v="114930338.016"/>
    <n v="17106166.322500002"/>
    <n v="27626062.019900002"/>
    <n v="41416505.731899999"/>
    <n v="8586988.3236999996"/>
    <n v="3384420.8547999999"/>
    <n v="20092328.004999999"/>
  </r>
  <r>
    <s v="Y3"/>
    <s v="M3"/>
    <s v="Y3-M3"/>
    <x v="1"/>
    <s v="South"/>
    <n v="1396.6568"/>
    <n v="266217710.15349999"/>
    <n v="84097630.069000006"/>
    <n v="38149145.4912"/>
    <n v="5678096.8016999997"/>
    <n v="9169995.3763999995"/>
    <n v="13747495.600099999"/>
    <n v="2850302.8468999998"/>
    <n v="1123400.1997"/>
    <n v="6669302.1529000001"/>
  </r>
  <r>
    <s v="Y3"/>
    <s v="M3"/>
    <s v="Y3-M3"/>
    <x v="1"/>
    <s v="South"/>
    <n v="1017.3576"/>
    <n v="192506404.78240001"/>
    <n v="61258687.070799999"/>
    <n v="27788733.081599999"/>
    <n v="4136059.0079999999"/>
    <n v="6679639.9002"/>
    <n v="10013998.5211"/>
    <n v="2076227.5053000001"/>
    <n v="818311.07759999996"/>
    <n v="4858076.2517999997"/>
  </r>
  <r>
    <s v="Y3"/>
    <s v="M3"/>
    <s v="Y3-M3"/>
    <x v="1"/>
    <s v="Central"/>
    <n v="404.21080000000001"/>
    <n v="76761219.299700007"/>
    <n v="24338956.8376"/>
    <n v="11040863.3664"/>
    <n v="1643315.6311999999"/>
    <n v="2653916.9588000001"/>
    <n v="3978705.5735999998"/>
    <n v="824915.03570000001"/>
    <n v="325126.75520000001"/>
    <n v="1930183.5345000001"/>
  </r>
  <r>
    <s v="Y3"/>
    <s v="M3"/>
    <s v="Y3-M3"/>
    <x v="1"/>
    <s v="North"/>
    <n v="1022.9828"/>
    <n v="195186305.87239999"/>
    <n v="61597400.206799999"/>
    <n v="27942382.713599999"/>
    <n v="4158927.9966000002"/>
    <n v="6716573.1381999999"/>
    <n v="10069368.1812"/>
    <n v="2087707.4362000001"/>
    <n v="822835.70440000005"/>
    <n v="4884937.6528000003"/>
  </r>
  <r>
    <s v="Y3"/>
    <s v="M3"/>
    <s v="Y3-M3"/>
    <x v="1"/>
    <s v="North"/>
    <n v="404.21080000000001"/>
    <n v="80614442.043799996"/>
    <n v="24338956.8376"/>
    <n v="11040863.3664"/>
    <n v="1643315.6311999999"/>
    <n v="2653916.9588000001"/>
    <n v="3978705.5735999998"/>
    <n v="824915.03570000001"/>
    <n v="325126.75520000001"/>
    <n v="1930183.5345000001"/>
  </r>
  <r>
    <s v="Y3"/>
    <s v="M3"/>
    <s v="Y3-M3"/>
    <x v="2"/>
    <s v="South"/>
    <n v="0.80359999999999998"/>
    <n v="343977.21110000001"/>
    <n v="158535.94639999999"/>
    <n v="26009.875199999999"/>
    <n v="3267.7085999999999"/>
    <n v="8283.4827000000005"/>
    <n v="7909.9513999999999"/>
    <n v="1639.9901"/>
    <n v="0"/>
    <n v="2801.1873000000001"/>
  </r>
  <r>
    <s v="Y3"/>
    <s v="M3"/>
    <s v="Y3-M3"/>
    <x v="2"/>
    <s v="South"/>
    <n v="3.2143999999999999"/>
    <n v="1376440.2812000001"/>
    <n v="634142.19480000006"/>
    <n v="104038.7136"/>
    <n v="13068.348599999999"/>
    <n v="33133.930899999999"/>
    <n v="31639.805799999998"/>
    <n v="6559.9605000000001"/>
    <n v="0"/>
    <n v="11204.749100000001"/>
  </r>
  <r>
    <s v="Y3"/>
    <s v="M3"/>
    <s v="Y3-M3"/>
    <x v="2"/>
    <s v="South"/>
    <n v="0.80359999999999998"/>
    <n v="342993.89399999997"/>
    <n v="158535.94639999999"/>
    <n v="26009.875199999999"/>
    <n v="3267.7085999999999"/>
    <n v="8283.4827000000005"/>
    <n v="7909.9513999999999"/>
    <n v="1639.9901"/>
    <n v="0"/>
    <n v="2801.1873000000001"/>
  </r>
  <r>
    <s v="Y3"/>
    <s v="M3"/>
    <s v="Y3-M3"/>
    <x v="2"/>
    <s v="North"/>
    <n v="0.80359999999999998"/>
    <n v="344262.8186"/>
    <n v="158535.94639999999"/>
    <n v="26009.875199999999"/>
    <n v="3267.7085999999999"/>
    <n v="8283.4827000000005"/>
    <n v="7909.9513999999999"/>
    <n v="1639.9901"/>
    <n v="0"/>
    <n v="2801.1873000000001"/>
  </r>
  <r>
    <s v="Y3"/>
    <s v="M3"/>
    <s v="Y3-M3"/>
    <x v="2"/>
    <s v="North"/>
    <n v="2.4108000000000001"/>
    <n v="1053607.5700999999"/>
    <n v="475607.04379999998"/>
    <n v="78028.838399999993"/>
    <n v="9801.8829000000005"/>
    <n v="24850.448199999999"/>
    <n v="23729.854299999999"/>
    <n v="4919.9704000000002"/>
    <n v="0"/>
    <n v="8403.5617999999995"/>
  </r>
  <r>
    <s v="Y3"/>
    <s v="M3"/>
    <s v="Y3-M3"/>
    <x v="0"/>
    <s v="South"/>
    <n v="1059.1448"/>
    <n v="176945155.44"/>
    <n v="27504341.0178"/>
    <n v="37344098.880000003"/>
    <n v="4305945.0543"/>
    <n v="2872498.7656999999"/>
    <n v="10425315.9959"/>
    <n v="2161506.9920999999"/>
    <n v="1220501.9639000001"/>
    <n v="4680238.8542999998"/>
  </r>
  <r>
    <s v="Y3"/>
    <s v="M3"/>
    <s v="Y3-M3"/>
    <x v="0"/>
    <s v="South"/>
    <n v="572.16319999999996"/>
    <n v="95671813.766800001"/>
    <n v="14858187.333000001"/>
    <n v="20173747.583999999"/>
    <n v="2326125.0392"/>
    <n v="1551759.5759999999"/>
    <n v="5631885.4242000002"/>
    <n v="1167672.973"/>
    <n v="659330.34770000004"/>
    <n v="2528323.2658000002"/>
  </r>
  <r>
    <s v="Y3"/>
    <s v="M3"/>
    <s v="Y3-M3"/>
    <x v="0"/>
    <s v="South"/>
    <n v="361.62"/>
    <n v="59964541.803900003"/>
    <n v="9390707.9534000009"/>
    <n v="12750261.868799999"/>
    <n v="1470163.1192000001"/>
    <n v="980746.92299999995"/>
    <n v="3559478.1472999998"/>
    <n v="737995.5588"/>
    <n v="416711.59620000003"/>
    <n v="1597957.1202"/>
  </r>
  <r>
    <s v="Y3"/>
    <s v="M3"/>
    <s v="Y3-M3"/>
    <x v="0"/>
    <s v="Central"/>
    <n v="85.985200000000006"/>
    <n v="14316879.8453"/>
    <n v="2232901.7626"/>
    <n v="3031729.1904000002"/>
    <n v="349572.73259999999"/>
    <n v="233199.82389999999"/>
    <n v="846364.80390000006"/>
    <n v="175478.94399999999"/>
    <n v="99084.757299999997"/>
    <n v="379958.69300000003"/>
  </r>
  <r>
    <s v="Y3"/>
    <s v="M3"/>
    <s v="Y3-M3"/>
    <x v="0"/>
    <s v="North"/>
    <n v="475.7312"/>
    <n v="79640989.933400005"/>
    <n v="12353998.4924"/>
    <n v="16773677.279999999"/>
    <n v="1934082.0379000001"/>
    <n v="1290227.0632"/>
    <n v="4682691.2516000001"/>
    <n v="970874.15729999996"/>
    <n v="548207.25540000002"/>
    <n v="2102201.3670000001"/>
  </r>
  <r>
    <s v="Y3"/>
    <s v="M3"/>
    <s v="Y3-M3"/>
    <x v="0"/>
    <s v="North"/>
    <n v="409.83600000000001"/>
    <n v="72146150.944600001"/>
    <n v="10642802.771400001"/>
    <n v="14450296.6272"/>
    <n v="1666184.6198"/>
    <n v="1111513.1794"/>
    <n v="4034075.2335999999"/>
    <n v="836394.96660000004"/>
    <n v="472273.14230000001"/>
    <n v="1811018.0696"/>
  </r>
  <r>
    <s v="Y3"/>
    <s v="M3"/>
    <s v="Y3-M3"/>
    <x v="0"/>
    <s v="South"/>
    <n v="3785.7595999999999"/>
    <n v="499558908.25760001"/>
    <n v="98818154.342399999"/>
    <n v="140757948.86399999"/>
    <n v="15390976.016799999"/>
    <n v="9699287.0767000001"/>
    <n v="37263781.2267"/>
    <n v="7725993.5050999997"/>
    <n v="897617.28879999998"/>
    <n v="9630400.9907000009"/>
  </r>
  <r>
    <s v="Y3"/>
    <s v="M3"/>
    <s v="Y3-M3"/>
    <x v="0"/>
    <s v="South"/>
    <n v="852.61959999999999"/>
    <n v="112640139.76450001"/>
    <n v="22255585.502599999"/>
    <n v="31701164.3136"/>
    <n v="3466317.9485999998"/>
    <n v="2184449.9232000001"/>
    <n v="8392458.4761999995"/>
    <n v="1740029.5285"/>
    <n v="202159.1899"/>
    <n v="2168935.5658999998"/>
  </r>
  <r>
    <s v="Y3"/>
    <s v="M3"/>
    <s v="Y3-M3"/>
    <x v="0"/>
    <s v="South"/>
    <n v="889.58519999999999"/>
    <n v="116288315.43440001"/>
    <n v="23220483.651799999"/>
    <n v="33075578.5152"/>
    <n v="3616601.4720000001"/>
    <n v="2279157.46"/>
    <n v="8756316.2423999999"/>
    <n v="1815469.0745000001"/>
    <n v="210923.86730000001"/>
    <n v="2262970.4726999998"/>
  </r>
  <r>
    <s v="Y3"/>
    <s v="M3"/>
    <s v="Y3-M3"/>
    <x v="0"/>
    <s v="Central"/>
    <n v="67.502399999999994"/>
    <n v="8870077.1729000006"/>
    <n v="1761987.5788"/>
    <n v="2509800.6335999998"/>
    <n v="274430.34950000001"/>
    <n v="172944.19750000001"/>
    <n v="664435.92079999996"/>
    <n v="137759.171"/>
    <n v="16005.063099999999"/>
    <n v="171715.9166"/>
  </r>
  <r>
    <s v="Y3"/>
    <s v="M3"/>
    <s v="Y3-M3"/>
    <x v="0"/>
    <s v="South"/>
    <n v="7114.2708000000002"/>
    <n v="1246061606.0785"/>
    <n v="227614632.43279999"/>
    <n v="265384010.4384"/>
    <n v="28923011.136"/>
    <n v="19725354.354800001"/>
    <n v="70026800.084900007"/>
    <n v="14518832.626"/>
    <n v="2113274.8404999999"/>
    <n v="24393136.250700001"/>
  </r>
  <r>
    <s v="Y3"/>
    <s v="M3"/>
    <s v="Y3-M3"/>
    <x v="0"/>
    <s v="South"/>
    <n v="4565.2515999999996"/>
    <n v="800337333.87950003"/>
    <n v="146061078.92359999"/>
    <n v="170297816.21759999"/>
    <n v="18559993.384399999"/>
    <n v="12657826.5096"/>
    <n v="44936434.122100003"/>
    <n v="9316783.9318000004"/>
    <n v="1356095.6025"/>
    <n v="15653157.917099999"/>
  </r>
  <r>
    <s v="Y3"/>
    <s v="M3"/>
    <s v="Y3-M3"/>
    <x v="0"/>
    <s v="South"/>
    <n v="3240.1152000000002"/>
    <n v="563527183.9677"/>
    <n v="103664543.2458"/>
    <n v="120866185.76639999"/>
    <n v="13172662.989499999"/>
    <n v="8983692.3934000004"/>
    <n v="31892924.199999999"/>
    <n v="6612440.2065000003"/>
    <n v="962467.42989999999"/>
    <n v="11109581.538799999"/>
  </r>
  <r>
    <s v="Y3"/>
    <s v="M3"/>
    <s v="Y3-M3"/>
    <x v="0"/>
    <s v="Central"/>
    <n v="671.00599999999997"/>
    <n v="117160274.263"/>
    <n v="21468227.791999999"/>
    <n v="25030571.635200001"/>
    <n v="2727969.9234000002"/>
    <n v="1860462.0904000001"/>
    <n v="6604809.4511000002"/>
    <n v="1369391.7590000001"/>
    <n v="199320.51190000001"/>
    <n v="2300719.3911000001"/>
  </r>
  <r>
    <s v="Y3"/>
    <s v="M3"/>
    <s v="Y3-M3"/>
    <x v="0"/>
    <s v="North"/>
    <n v="1967.2128"/>
    <n v="345280298.0097"/>
    <n v="62939186.715000004"/>
    <n v="73383041.414399996"/>
    <n v="7997688.9095000001"/>
    <n v="5454384.6673999997"/>
    <n v="19363561.121399999"/>
    <n v="4014695.8396999999"/>
    <n v="584355.22530000005"/>
    <n v="6745103.0771000003"/>
  </r>
  <r>
    <s v="Y3"/>
    <s v="M3"/>
    <s v="Y3-M3"/>
    <x v="0"/>
    <s v="North"/>
    <n v="1293.796"/>
    <n v="238235242.90939999"/>
    <n v="41393828.189599998"/>
    <n v="48262539.263999999"/>
    <n v="5259917.1031999998"/>
    <n v="3587238.2821"/>
    <n v="12735021.816"/>
    <n v="2640384.1102"/>
    <n v="384318.59179999999"/>
    <n v="4436117.6283"/>
  </r>
  <r>
    <s v="Y3"/>
    <s v="M3"/>
    <s v="Y3-M3"/>
    <x v="1"/>
    <s v="South"/>
    <n v="2450.1763999999998"/>
    <n v="323307785.34890002"/>
    <n v="75181072.782000005"/>
    <n v="55862678.169600002"/>
    <n v="9961172.8673999999"/>
    <n v="9089047.1429999992"/>
    <n v="24117441.936000001"/>
    <n v="5000329.9080999997"/>
    <n v="1753383.9283"/>
    <n v="10498237.416099999"/>
  </r>
  <r>
    <s v="Y3"/>
    <s v="M3"/>
    <s v="Y3-M3"/>
    <x v="1"/>
    <s v="South"/>
    <n v="889.58519999999999"/>
    <n v="117523699.0361"/>
    <n v="27295982.0108"/>
    <n v="20282055.283199999"/>
    <n v="3616601.4720000001"/>
    <n v="3299959.0644"/>
    <n v="8756316.2423999999"/>
    <n v="1815469.0745000001"/>
    <n v="636600.85560000001"/>
    <n v="3811593.5781"/>
  </r>
  <r>
    <s v="Y3"/>
    <s v="M3"/>
    <s v="Y3-M3"/>
    <x v="1"/>
    <s v="South"/>
    <n v="679.84559999999999"/>
    <n v="88870742.386299998"/>
    <n v="20860343.342"/>
    <n v="15500107.3344"/>
    <n v="2763907.2606000002"/>
    <n v="2521919.9353999998"/>
    <n v="6691818.9170000004"/>
    <n v="1387431.6505"/>
    <n v="486507.97090000001"/>
    <n v="2912925.1735"/>
  </r>
  <r>
    <s v="Y3"/>
    <s v="M3"/>
    <s v="Y3-M3"/>
    <x v="1"/>
    <s v="Central"/>
    <n v="60.27"/>
    <n v="7919713.9209000003"/>
    <n v="1849321.7034"/>
    <n v="1374123.7248"/>
    <n v="245027.18650000001"/>
    <n v="223574.46239999999"/>
    <n v="593246.35789999994"/>
    <n v="122999.2598"/>
    <n v="43130.139300000003"/>
    <n v="258238.04730000001"/>
  </r>
  <r>
    <s v="Y3"/>
    <s v="M3"/>
    <s v="Y3-M3"/>
    <x v="1"/>
    <s v="South"/>
    <n v="2766.7948000000001"/>
    <n v="526923817.3556"/>
    <n v="163261708.91639999"/>
    <n v="71928033.676799998"/>
    <n v="11248382.8345"/>
    <n v="16715703.609099999"/>
    <n v="27233962.802700002"/>
    <n v="5646486.0196000002"/>
    <n v="2225470.0159"/>
    <n v="13211971.986500001"/>
  </r>
  <r>
    <s v="Y3"/>
    <s v="M3"/>
    <s v="Y3-M3"/>
    <x v="1"/>
    <s v="South"/>
    <n v="908.87159999999994"/>
    <n v="173240638.72319999"/>
    <n v="53630263.380400002"/>
    <n v="23627826.8928"/>
    <n v="3695009.0778999999"/>
    <n v="5490984.8335999995"/>
    <n v="8946155.0768999998"/>
    <n v="1854828.8377"/>
    <n v="731050.41760000004"/>
    <n v="4340034.9452999998"/>
  </r>
  <r>
    <s v="Y3"/>
    <s v="M3"/>
    <s v="Y3-M3"/>
    <x v="1"/>
    <s v="South"/>
    <n v="662.16639999999995"/>
    <n v="125296427.73459999"/>
    <n v="39072800.083999999"/>
    <n v="17214260.524799999"/>
    <n v="2692032.5861"/>
    <n v="4000505.3075999999"/>
    <n v="6517799.9852999998"/>
    <n v="1351351.8676"/>
    <n v="532613.2132"/>
    <n v="3161970.6409999998"/>
  </r>
  <r>
    <s v="Y3"/>
    <s v="M3"/>
    <s v="Y3-M3"/>
    <x v="1"/>
    <s v="Central"/>
    <n v="118.9328"/>
    <n v="22585805.788400002"/>
    <n v="7017930.3284"/>
    <n v="3091881.5040000002"/>
    <n v="483520.19870000001"/>
    <n v="718537.36109999998"/>
    <n v="1170672.8129"/>
    <n v="242718.5393"/>
    <n v="95663.5383"/>
    <n v="567926.76560000004"/>
  </r>
  <r>
    <s v="Y3"/>
    <s v="M3"/>
    <s v="Y3-M3"/>
    <x v="1"/>
    <s v="North"/>
    <n v="323.04719999999998"/>
    <n v="61637780.759900004"/>
    <n v="19062214.377999999"/>
    <n v="8398219.5840000007"/>
    <n v="1313346.6643999999"/>
    <n v="1951702.8321"/>
    <n v="3179800.4783000001"/>
    <n v="659276.03249999997"/>
    <n v="259842.85399999999"/>
    <n v="1542611.8903999999"/>
  </r>
  <r>
    <s v="Y3"/>
    <s v="M3"/>
    <s v="Y3-M3"/>
    <x v="1"/>
    <s v="North"/>
    <n v="222.59719999999999"/>
    <n v="44394036.869999997"/>
    <n v="13134909.486"/>
    <n v="5786833.1519999998"/>
    <n v="904966.36289999995"/>
    <n v="1344830.0608999999"/>
    <n v="2191056.5485"/>
    <n v="454277.26620000001"/>
    <n v="179045.9467"/>
    <n v="1062944.014"/>
  </r>
  <r>
    <s v="Y3"/>
    <s v="M3"/>
    <s v="Y3-M3"/>
    <x v="1"/>
    <s v="South"/>
    <n v="4297.6527999999998"/>
    <n v="567065171.63699996"/>
    <n v="132569658.4312"/>
    <n v="98351824.147200003"/>
    <n v="17472072.626499999"/>
    <n v="12754850.130799999"/>
    <n v="42302420.292999998"/>
    <n v="8770667.2182999998"/>
    <n v="3075466.4638999999"/>
    <n v="18414094.359200001"/>
  </r>
  <r>
    <s v="Y3"/>
    <s v="M3"/>
    <s v="Y3-M3"/>
    <x v="1"/>
    <s v="South"/>
    <n v="1531.6615999999999"/>
    <n v="202348851.30309999"/>
    <n v="47247151.336800002"/>
    <n v="35052089.721600004"/>
    <n v="6226957.5005999999"/>
    <n v="4545763.7153000003"/>
    <n v="15076367.4418"/>
    <n v="3125821.1889"/>
    <n v="1096080.6059000001"/>
    <n v="6562689.5752999997"/>
  </r>
  <r>
    <s v="Y3"/>
    <s v="M3"/>
    <s v="Y3-M3"/>
    <x v="1"/>
    <s v="South"/>
    <n v="1279.3312000000001"/>
    <n v="167236677.12349999"/>
    <n v="39463518.062799998"/>
    <n v="29277506.1888"/>
    <n v="5201110.7773000002"/>
    <n v="3796881.3404000001"/>
    <n v="12592642.690099999"/>
    <n v="2610864.2878999999"/>
    <n v="915509.0895"/>
    <n v="5481532.9506000001"/>
  </r>
  <r>
    <s v="Y3"/>
    <s v="M3"/>
    <s v="Y3-M3"/>
    <x v="1"/>
    <s v="Central"/>
    <n v="36.161999999999999"/>
    <n v="4751828.9890000001"/>
    <n v="1115488.845"/>
    <n v="827566.82880000002"/>
    <n v="147017.0577"/>
    <n v="107323.9072"/>
    <n v="355947.81469999999"/>
    <n v="73799.555900000007"/>
    <n v="25878.083600000002"/>
    <n v="154942.8284"/>
  </r>
  <r>
    <s v="Y3"/>
    <s v="M3"/>
    <s v="Y3-M3"/>
    <x v="1"/>
    <s v="South"/>
    <n v="2998.2316000000001"/>
    <n v="570999930.93990004"/>
    <n v="177858523.83239999"/>
    <n v="76740537.580799997"/>
    <n v="12189286.534700001"/>
    <n v="17223223.996599998"/>
    <n v="29512028.817000002"/>
    <n v="6118803.1771999998"/>
    <n v="2411626.0904000001"/>
    <n v="14317126.773600001"/>
  </r>
  <r>
    <s v="Y3"/>
    <s v="M3"/>
    <s v="Y3-M3"/>
    <x v="1"/>
    <s v="South"/>
    <n v="903.24639999999999"/>
    <n v="172168415.75099999"/>
    <n v="53581607.967"/>
    <n v="23118832.032000002"/>
    <n v="3672141.3322000001"/>
    <n v="5188663.568"/>
    <n v="8890785.4168999996"/>
    <n v="1843348.9068"/>
    <n v="726525.79079999996"/>
    <n v="4313173.5442000004"/>
  </r>
  <r>
    <s v="Y3"/>
    <s v="M3"/>
    <s v="Y3-M3"/>
    <x v="1"/>
    <s v="South"/>
    <n v="835.74400000000003"/>
    <n v="158141122.7929"/>
    <n v="49577289.158600003"/>
    <n v="21391090.1952"/>
    <n v="3397710.9827000001"/>
    <n v="4800898.6749999998"/>
    <n v="8226349.4960000003"/>
    <n v="1705589.7357999999"/>
    <n v="672230.26910000003"/>
    <n v="3990836.7313000001"/>
  </r>
  <r>
    <s v="Y3"/>
    <s v="M3"/>
    <s v="Y3-M3"/>
    <x v="1"/>
    <s v="Central"/>
    <n v="187.2388"/>
    <n v="35557383.727399997"/>
    <n v="11107219.332599999"/>
    <n v="4792427.1551999999"/>
    <n v="761217.01390000002"/>
    <n v="1075585.9532000001"/>
    <n v="1843018.6851999999"/>
    <n v="382117.70039999997"/>
    <n v="150605.43530000001"/>
    <n v="894100.92150000005"/>
  </r>
  <r>
    <s v="Y3"/>
    <s v="M3"/>
    <s v="Y3-M3"/>
    <x v="1"/>
    <s v="South"/>
    <n v="3124.3968"/>
    <n v="595028429.19270003"/>
    <n v="227150378.13319999"/>
    <n v="82561312.435200006"/>
    <n v="12702209.896400001"/>
    <n v="18773406.602400001"/>
    <n v="30753891.1928"/>
    <n v="6376281.6277000001"/>
    <n v="2136517.5266"/>
    <n v="14919589.6263"/>
  </r>
  <r>
    <s v="Y3"/>
    <s v="M3"/>
    <s v="Y3-M3"/>
    <x v="1"/>
    <s v="South"/>
    <n v="1362.1020000000001"/>
    <n v="259631196.01930001"/>
    <n v="99027750.196400002"/>
    <n v="35993165.280000001"/>
    <n v="5537615.1612999998"/>
    <n v="8184394.0821000002"/>
    <n v="13407367.688200001"/>
    <n v="2779783.2713000001"/>
    <n v="931429.32290000003"/>
    <n v="6504296.4034000002"/>
  </r>
  <r>
    <s v="Y3"/>
    <s v="M3"/>
    <s v="Y3-M3"/>
    <x v="1"/>
    <s v="South"/>
    <n v="3507.7139999999999"/>
    <n v="663736538.37779999"/>
    <n v="255018364.89539999"/>
    <n v="92690362.828799993"/>
    <n v="14260583.747400001"/>
    <n v="21076625.467999998"/>
    <n v="34526938.028999999"/>
    <n v="7158556.9199999999"/>
    <n v="2398636.5750000002"/>
    <n v="16750002.2425"/>
  </r>
  <r>
    <s v="Y3"/>
    <s v="M3"/>
    <s v="Y3-M3"/>
    <x v="1"/>
    <s v="Central"/>
    <n v="265.18799999999999"/>
    <n v="50360243.388800003"/>
    <n v="19279739.5746"/>
    <n v="7007519.0016000001"/>
    <n v="1078118.8748999999"/>
    <n v="1593421.8566999999"/>
    <n v="2610283.9747000001"/>
    <n v="541196.74309999996"/>
    <n v="181340.22219999999"/>
    <n v="1266323.1936000001"/>
  </r>
  <r>
    <s v="Y3"/>
    <s v="M3"/>
    <s v="Y3-M3"/>
    <x v="1"/>
    <s v="North"/>
    <n v="1362.9056"/>
    <n v="260043970.42289999"/>
    <n v="99086173.121800005"/>
    <n v="36014400"/>
    <n v="5540881.6268999996"/>
    <n v="8189222.6332"/>
    <n v="13415277.639699999"/>
    <n v="2781423.2615"/>
    <n v="931978.83880000003"/>
    <n v="6508133.7463999996"/>
  </r>
  <r>
    <s v="Y3"/>
    <s v="M3"/>
    <s v="Y3-M3"/>
    <x v="1"/>
    <s v="North"/>
    <n v="928.15800000000002"/>
    <n v="185108708.93130001"/>
    <n v="67479086.522599995"/>
    <n v="24526316.505600002"/>
    <n v="3773419.1697"/>
    <n v="5576976.4983999999"/>
    <n v="9135993.9114999995"/>
    <n v="1894188.6007999999"/>
    <n v="634690.77760000003"/>
    <n v="4432131.1776000001"/>
  </r>
  <r>
    <s v="Y3"/>
    <s v="M3"/>
    <s v="Y3-M3"/>
    <x v="2"/>
    <s v="South"/>
    <n v="4.0179999999999998"/>
    <n v="1720550.3515000001"/>
    <n v="650700.03659999999"/>
    <n v="130303.6416"/>
    <n v="16336.0573"/>
    <n v="43222.488700000002"/>
    <n v="39549.7572"/>
    <n v="8199.9506999999994"/>
    <n v="0"/>
    <n v="22317.672999999999"/>
  </r>
  <r>
    <s v="Y3"/>
    <s v="M3"/>
    <s v="Y3-M3"/>
    <x v="2"/>
    <s v="South"/>
    <n v="0.80359999999999998"/>
    <n v="342993.89399999997"/>
    <n v="130140.9618"/>
    <n v="26061.0432"/>
    <n v="3267.7085999999999"/>
    <n v="8644.4976999999999"/>
    <n v="7909.9513999999999"/>
    <n v="1639.9901"/>
    <n v="0"/>
    <n v="4463.5346"/>
  </r>
  <r>
    <s v="Y3"/>
    <s v="M3"/>
    <s v="Y3-M3"/>
    <x v="0"/>
    <s v="South"/>
    <n v="4806.3316000000004"/>
    <n v="552008241.45210004"/>
    <n v="91390249.401199996"/>
    <n v="167666572.6656"/>
    <n v="19540103.373500001"/>
    <n v="17351125.098299999"/>
    <n v="47309419.553599998"/>
    <n v="9808780.9710000008"/>
    <n v="11129365.698999999"/>
    <n v="17607720.978999998"/>
  </r>
  <r>
    <s v="Y3"/>
    <s v="M3"/>
    <s v="Y3-M3"/>
    <x v="0"/>
    <s v="South"/>
    <n v="1605.5927999999999"/>
    <n v="184660310.76289999"/>
    <n v="30529630.6006"/>
    <n v="56010334.847999997"/>
    <n v="6527525.7903000005"/>
    <n v="5796279.5428999998"/>
    <n v="15804082.974099999"/>
    <n v="3276700.2809000001"/>
    <n v="3717851.9756999998"/>
    <n v="5881997.4112"/>
  </r>
  <r>
    <s v="Y3"/>
    <s v="M3"/>
    <s v="Y3-M3"/>
    <x v="0"/>
    <s v="South"/>
    <n v="725.6508"/>
    <n v="82449858.312399998"/>
    <n v="13797925.496200001"/>
    <n v="25313980.1664"/>
    <n v="2950128.1213000002"/>
    <n v="2619639.8535000002"/>
    <n v="7142686.1490000002"/>
    <n v="1480911.0878999999"/>
    <n v="1680290.4575"/>
    <n v="2658380.2113000001"/>
  </r>
  <r>
    <s v="Y3"/>
    <s v="M3"/>
    <s v="Y3-M3"/>
    <x v="0"/>
    <s v="Central"/>
    <n v="431.53320000000002"/>
    <n v="49325912.3345"/>
    <n v="8205410.8273999998"/>
    <n v="15053827.910399999"/>
    <n v="1754395.3515999999"/>
    <n v="1557858.9162000001"/>
    <n v="4247643.9225000003"/>
    <n v="880674.70010000002"/>
    <n v="999242.49800000002"/>
    <n v="1580897.2021000001"/>
  </r>
  <r>
    <s v="Y3"/>
    <s v="M3"/>
    <s v="Y3-M3"/>
    <x v="0"/>
    <s v="North"/>
    <n v="478.94560000000001"/>
    <n v="55197107.827100001"/>
    <n v="9106937.0723999999"/>
    <n v="16707788.640000001"/>
    <n v="1947149.1436000001"/>
    <n v="1729020.3241000001"/>
    <n v="4714331.0573000005"/>
    <n v="977434.11780000001"/>
    <n v="1109028.9177000001"/>
    <n v="1754589.8182999999"/>
  </r>
  <r>
    <s v="Y3"/>
    <s v="M3"/>
    <s v="Y3-M3"/>
    <x v="0"/>
    <s v="North"/>
    <n v="193.66759999999999"/>
    <n v="23983140.762499999"/>
    <n v="3682502.3546000002"/>
    <n v="6756001.5168000003"/>
    <n v="787354.95409999997"/>
    <n v="699150.8358"/>
    <n v="1906298.2967000001"/>
    <n v="395237.62150000001"/>
    <n v="448449.6127"/>
    <n v="709490.17819999997"/>
  </r>
  <r>
    <s v="Y3"/>
    <s v="M3"/>
    <s v="Y3-M3"/>
    <x v="0"/>
    <s v="South"/>
    <n v="445.19439999999997"/>
    <n v="59168936.434600003"/>
    <n v="12779645.6668"/>
    <n v="15697104.134400001"/>
    <n v="1809933.9687999999"/>
    <n v="1605092.5218"/>
    <n v="4382113.0969000002"/>
    <n v="908554.53229999996"/>
    <n v="1030875.8731"/>
    <n v="1630944.2271"/>
  </r>
  <r>
    <s v="Y3"/>
    <s v="M3"/>
    <s v="Y3-M3"/>
    <x v="0"/>
    <s v="South"/>
    <n v="80.36"/>
    <n v="10688738.863600001"/>
    <n v="2306795.2179999999"/>
    <n v="2833412.2560000001"/>
    <n v="326703.74400000001"/>
    <n v="289727.89199999999"/>
    <n v="790995.14379999996"/>
    <n v="163999.01310000001"/>
    <n v="186078.67749999999"/>
    <n v="294394.2648"/>
  </r>
  <r>
    <s v="Y3"/>
    <s v="M3"/>
    <s v="Y3-M3"/>
    <x v="0"/>
    <s v="South"/>
    <n v="6.4287999999999998"/>
    <n v="846170.62159999995"/>
    <n v="184543.9356"/>
    <n v="226673.4528"/>
    <n v="26135.454300000001"/>
    <n v="23178.231400000001"/>
    <n v="63279.611499999999"/>
    <n v="13119.921"/>
    <n v="14886.2942"/>
    <n v="23551.5412"/>
  </r>
  <r>
    <s v="Y3"/>
    <s v="M3"/>
    <s v="Y3-M3"/>
    <x v="0"/>
    <s v="Central"/>
    <n v="50.626800000000003"/>
    <n v="6698124.6032999996"/>
    <n v="1453280.9077999999"/>
    <n v="1785049.9968000001"/>
    <n v="205822.14060000001"/>
    <n v="182528.57199999999"/>
    <n v="498326.94059999997"/>
    <n v="103319.37820000001"/>
    <n v="117229.5668"/>
    <n v="185468.38680000001"/>
  </r>
  <r>
    <s v="Y3"/>
    <s v="M3"/>
    <s v="Y3-M3"/>
    <x v="0"/>
    <s v="North"/>
    <n v="79.556399999999996"/>
    <n v="10597002.378699999"/>
    <n v="2283726.2318000002"/>
    <n v="2805078.5663999999"/>
    <n v="323436.03539999999"/>
    <n v="286830.61310000002"/>
    <n v="783085.19240000006"/>
    <n v="162359.02290000001"/>
    <n v="184217.89069999999"/>
    <n v="291450.3222"/>
  </r>
  <r>
    <s v="Y3"/>
    <s v="M3"/>
    <s v="Y3-M3"/>
    <x v="0"/>
    <s v="North"/>
    <n v="61.073599999999999"/>
    <n v="8662471.5647999998"/>
    <n v="1753164.2065999999"/>
    <n v="2153392.6847999999"/>
    <n v="248294.8952"/>
    <n v="220193.1979"/>
    <n v="601156.30929999996"/>
    <n v="124639.2499"/>
    <n v="141419.79490000001"/>
    <n v="223739.64129999999"/>
  </r>
  <r>
    <s v="Y3"/>
    <s v="M3"/>
    <s v="Y3-M3"/>
    <x v="1"/>
    <s v="South"/>
    <n v="1388.6207999999999"/>
    <n v="183233973.50319999"/>
    <n v="43110910.666000001"/>
    <n v="35277133.670400001"/>
    <n v="5645427.1731000002"/>
    <n v="6412463.0142000001"/>
    <n v="13668396.0857"/>
    <n v="2833902.9456000002"/>
    <n v="5522365.0215999996"/>
    <n v="4151008.2082000002"/>
  </r>
  <r>
    <s v="Y3"/>
    <s v="M3"/>
    <s v="Y3-M3"/>
    <x v="1"/>
    <s v="South"/>
    <n v="253.9376"/>
    <n v="33547864.642000001"/>
    <n v="7883708.1157999998"/>
    <n v="6451141.7856000001"/>
    <n v="1032382.1406"/>
    <n v="1172649.4864000001"/>
    <n v="2499544.6546"/>
    <n v="518236.88130000001"/>
    <n v="1009876.9368"/>
    <n v="759096.40839999996"/>
  </r>
  <r>
    <s v="Y3"/>
    <s v="M3"/>
    <s v="Y3-M3"/>
    <x v="1"/>
    <s v="South"/>
    <n v="359.20920000000001"/>
    <n v="46956525.442599997"/>
    <n v="11151954.2194"/>
    <n v="9125508.1535999998"/>
    <n v="1460361.2361999999"/>
    <n v="1658779.4950000001"/>
    <n v="3535748.2930000001"/>
    <n v="733075.58840000001"/>
    <n v="1428528.4517999999"/>
    <n v="1073785.1094"/>
  </r>
  <r>
    <s v="Y3"/>
    <s v="M3"/>
    <s v="Y3-M3"/>
    <x v="1"/>
    <s v="Central"/>
    <n v="32.947600000000001"/>
    <n v="4329441.7856000001"/>
    <n v="1022885.9908"/>
    <n v="837015.59039999999"/>
    <n v="133947.46609999999"/>
    <n v="152147.55989999999"/>
    <n v="324308.00900000002"/>
    <n v="67239.595400000006"/>
    <n v="131028.3367"/>
    <n v="98490.356799999994"/>
  </r>
  <r>
    <s v="Y3"/>
    <s v="M3"/>
    <s v="Y3-M3"/>
    <x v="1"/>
    <s v="North"/>
    <n v="945.83720000000005"/>
    <n v="125154408.4227"/>
    <n v="29364318.695"/>
    <n v="24028463.673599999"/>
    <n v="3845293.8442000002"/>
    <n v="4367748.2451999998"/>
    <n v="9310012.8431000002"/>
    <n v="1930268.3836999999"/>
    <n v="3761472.0084000002"/>
    <n v="2827393.9010999999"/>
  </r>
  <r>
    <s v="Y3"/>
    <s v="M3"/>
    <s v="Y3-M3"/>
    <x v="1"/>
    <s v="North"/>
    <n v="488.58879999999999"/>
    <n v="68860055.544599995"/>
    <n v="15168654.224199999"/>
    <n v="12412324.7808"/>
    <n v="1986352.9465000001"/>
    <n v="2256236.9865000001"/>
    <n v="4809250.4746000003"/>
    <n v="997113.99939999997"/>
    <n v="1943054.3595"/>
    <n v="1460539.9251000001"/>
  </r>
  <r>
    <s v="Y3"/>
    <s v="M3"/>
    <s v="Y3-M3"/>
    <x v="0"/>
    <s v="Central"/>
    <n v="0.80359999999999998"/>
    <n v="102703.3346"/>
    <n v="18292.609199999999"/>
    <n v="30794.4768"/>
    <n v="3267.7085999999999"/>
    <n v="2661.4256"/>
    <n v="7909.9513999999999"/>
    <n v="1639.9901"/>
    <n v="0"/>
    <n v="1824.2393999999999"/>
  </r>
  <r>
    <s v="Y3"/>
    <s v="M3"/>
    <s v="Y3-M3"/>
    <x v="1"/>
    <s v="South"/>
    <n v="11133.0744"/>
    <n v="1979976904.6115999"/>
    <n v="383341305.57279998"/>
    <n v="293016469.36320001"/>
    <n v="45261426.270300001"/>
    <n v="51533532.2676"/>
    <n v="109584467.2288"/>
    <n v="22720423.269000001"/>
    <n v="21857062.452500001"/>
    <n v="58786732.741599999"/>
  </r>
  <r>
    <s v="Y3"/>
    <s v="M3"/>
    <s v="Y3-M3"/>
    <x v="1"/>
    <s v="South"/>
    <n v="1957.5696"/>
    <n v="348468341.7378"/>
    <n v="67404318.127200007"/>
    <n v="51522169.152000003"/>
    <n v="7958483.8635999998"/>
    <n v="9061331.3557999991"/>
    <n v="19268641.7042"/>
    <n v="3995015.9580999999"/>
    <n v="3843208.0362999998"/>
    <n v="10336688.3902"/>
  </r>
  <r>
    <s v="Y3"/>
    <s v="M3"/>
    <s v="Y3-M3"/>
    <x v="1"/>
    <s v="South"/>
    <n v="925.74720000000002"/>
    <n v="163507311.76069999"/>
    <n v="31875934.185400002"/>
    <n v="24365164.0704"/>
    <n v="3763618.5296999998"/>
    <n v="4285161.6264000004"/>
    <n v="9112264.0570999999"/>
    <n v="1889268.6303999999"/>
    <n v="1817477.692"/>
    <n v="4888286.1353000002"/>
  </r>
  <r>
    <s v="Y3"/>
    <s v="M3"/>
    <s v="Y3-M3"/>
    <x v="1"/>
    <s v="Central"/>
    <n v="871.90599999999995"/>
    <n v="154592397.3964"/>
    <n v="30022038.136599999"/>
    <n v="22948091.500799999"/>
    <n v="3544726.7974999999"/>
    <n v="4035937.8165000002"/>
    <n v="8582297.3107999992"/>
    <n v="1779389.2916999999"/>
    <n v="1711773.6943000001"/>
    <n v="4603984.7714999998"/>
  </r>
  <r>
    <s v="Y3"/>
    <s v="M3"/>
    <s v="Y3-M3"/>
    <x v="1"/>
    <s v="North"/>
    <n v="1676.3096"/>
    <n v="298735219.17439997"/>
    <n v="57719790.209200002"/>
    <n v="44119558.406400003"/>
    <n v="6815023.2455000002"/>
    <n v="7759415.9312000005"/>
    <n v="16500158.7007"/>
    <n v="3421019.4123999998"/>
    <n v="3291022.9736000001"/>
    <n v="8851532.0122999996"/>
  </r>
  <r>
    <s v="Y3"/>
    <s v="M3"/>
    <s v="Y3-M3"/>
    <x v="1"/>
    <s v="North"/>
    <n v="826.90440000000001"/>
    <n v="154496041.8669"/>
    <n v="28472513.8288"/>
    <n v="21763674.316799998"/>
    <n v="3361773.6455000001"/>
    <n v="3827631.3486000001"/>
    <n v="8139340.0301999999"/>
    <n v="1687549.8444000001"/>
    <n v="1623424.0843"/>
    <n v="4366359.7511"/>
  </r>
  <r>
    <s v="Y3"/>
    <s v="M3"/>
    <s v="Y3-M3"/>
    <x v="1"/>
    <s v="South"/>
    <n v="7106.2348000000002"/>
    <n v="1135927046.6027"/>
    <n v="204445313.6814"/>
    <n v="178985565.59999999"/>
    <n v="28890340.264400002"/>
    <n v="23876854.528200001"/>
    <n v="69947700.570600003"/>
    <n v="14502432.7247"/>
    <n v="11701187.305600001"/>
    <n v="26424007.1329"/>
  </r>
  <r>
    <s v="Y3"/>
    <s v="M3"/>
    <s v="Y3-M3"/>
    <x v="1"/>
    <s v="South"/>
    <n v="804.40359999999998"/>
    <n v="128713200.0906"/>
    <n v="23142571.8356"/>
    <n v="20260606.444800001"/>
    <n v="3270296.4479999999"/>
    <n v="2702785.4101999998"/>
    <n v="7917861.3898999998"/>
    <n v="1641630.1207000001"/>
    <n v="1324537.8822999999"/>
    <n v="2991115.1351000001"/>
  </r>
  <r>
    <s v="Y3"/>
    <s v="M3"/>
    <s v="Y3-M3"/>
    <x v="1"/>
    <s v="South"/>
    <n v="1202.9892"/>
    <n v="190820537.83899999"/>
    <n v="34609820.228799999"/>
    <n v="30299828.659200002"/>
    <n v="4890743.0904999999"/>
    <n v="4042027.7313999999"/>
    <n v="11841197.303400001"/>
    <n v="2455065.2255000002"/>
    <n v="1980852.3574000001"/>
    <n v="4473226.1311999997"/>
  </r>
  <r>
    <s v="Y3"/>
    <s v="M3"/>
    <s v="Y3-M3"/>
    <x v="1"/>
    <s v="Central"/>
    <n v="308.58240000000001"/>
    <n v="49158404.743100002"/>
    <n v="8877869.8264000006"/>
    <n v="7772301.1200000001"/>
    <n v="1254539.0955999999"/>
    <n v="1036832.7648"/>
    <n v="3037421.3524000002"/>
    <n v="629756.21010000003"/>
    <n v="508114.43239999999"/>
    <n v="1147440.7711"/>
  </r>
  <r>
    <s v="Y3"/>
    <s v="M3"/>
    <s v="Y3-M3"/>
    <x v="1"/>
    <s v="North"/>
    <n v="1267.2772"/>
    <n v="203056128.38370001"/>
    <n v="36459375.779799998"/>
    <n v="31919058.912"/>
    <n v="5152105.0914000003"/>
    <n v="4258034.5574000003"/>
    <n v="12473993.418500001"/>
    <n v="2586264.4358999999"/>
    <n v="2086709.5308000001"/>
    <n v="4712276.2917999998"/>
  </r>
  <r>
    <s v="Y3"/>
    <s v="M3"/>
    <s v="Y3-M3"/>
    <x v="1"/>
    <s v="North"/>
    <n v="565.73440000000005"/>
    <n v="95516701.858099997"/>
    <n v="16276094.4166"/>
    <n v="14249218.9824"/>
    <n v="2299988.3418999999"/>
    <n v="1900860.0686999999"/>
    <n v="5568605.8126999997"/>
    <n v="1154553.0519000001"/>
    <n v="931543.12600000005"/>
    <n v="2103641.4136999999"/>
  </r>
  <r>
    <s v="Y3"/>
    <s v="M3"/>
    <s v="Y3-M3"/>
    <x v="4"/>
    <s v="South"/>
    <n v="21582.285199999998"/>
    <n v="1682771340.2068999"/>
    <n v="1337897.7975999999"/>
    <n v="362902255.91039997"/>
    <n v="103537602.7958"/>
    <n v="63013005.0568"/>
    <n v="212437565.78349999"/>
    <n v="44045214.936899997"/>
    <n v="25541087.239500001"/>
    <n v="89176232.683400005"/>
  </r>
  <r>
    <s v="Y3"/>
    <s v="M3"/>
    <s v="Y3-M3"/>
    <x v="4"/>
    <s v="South"/>
    <n v="9698.6484"/>
    <n v="766296851.23529994"/>
    <n v="601224.56579999998"/>
    <n v="163081033.47839999"/>
    <n v="46527732.3486"/>
    <n v="28316787.356400002"/>
    <n v="95465203.9111"/>
    <n v="19793040.885899998"/>
    <n v="11477655.058"/>
    <n v="40074019.8926"/>
  </r>
  <r>
    <s v="Y3"/>
    <s v="M3"/>
    <s v="Y3-M3"/>
    <x v="4"/>
    <s v="South"/>
    <n v="6575.0551999999998"/>
    <n v="510368685.8193"/>
    <n v="407591.5944"/>
    <n v="110558374.0608"/>
    <n v="31542788.705699999"/>
    <n v="19196947.0669"/>
    <n v="64719222.669699997"/>
    <n v="13418399.248400001"/>
    <n v="7781106.4450000003"/>
    <n v="27167588.927099999"/>
  </r>
  <r>
    <s v="Y3"/>
    <s v="M3"/>
    <s v="Y3-M3"/>
    <x v="4"/>
    <s v="Central"/>
    <n v="2050.7872000000002"/>
    <n v="160584698.41440001"/>
    <n v="127129.57739999999"/>
    <n v="34483620.326399997"/>
    <n v="9838327.4071999993"/>
    <n v="5987608.0316000003"/>
    <n v="20186196.070999999"/>
    <n v="4185254.8132000002"/>
    <n v="2426959.6244999999"/>
    <n v="8473684.5443999991"/>
  </r>
  <r>
    <s v="Y3"/>
    <s v="M3"/>
    <s v="Y3-M3"/>
    <x v="4"/>
    <s v="North"/>
    <n v="5847.7972"/>
    <n v="482356561.54040003"/>
    <n v="362508.3224"/>
    <n v="98329661.318399996"/>
    <n v="28053882.6745"/>
    <n v="17073598.6074"/>
    <n v="57560716.617899999"/>
    <n v="11934208.180199999"/>
    <n v="6920448.7412"/>
    <n v="24162618.5068"/>
  </r>
  <r>
    <s v="Y3"/>
    <s v="M3"/>
    <s v="Y3-M3"/>
    <x v="4"/>
    <s v="North"/>
    <n v="2589.1992"/>
    <n v="227426546.5192"/>
    <n v="160506.15220000001"/>
    <n v="43536920.198399998"/>
    <n v="12421273.9604"/>
    <n v="7559589.7640000004"/>
    <n v="25485863.5348"/>
    <n v="5284048.2006999999"/>
    <n v="3064131.6261999998"/>
    <n v="10698358.778200001"/>
  </r>
  <r>
    <s v="Y3"/>
    <s v="M3"/>
    <s v="Y3-M3"/>
    <x v="4"/>
    <s v="South"/>
    <n v="75728.049599999998"/>
    <n v="6827819612.9247999"/>
    <n v="6627419.949"/>
    <n v="1366602227.1744001"/>
    <n v="363293351.45429999"/>
    <n v="287723213.588"/>
    <n v="745402183.75740004"/>
    <n v="154546109.94499999"/>
    <n v="67532145.650000006"/>
    <n v="375341450.62150002"/>
  </r>
  <r>
    <s v="Y3"/>
    <s v="M3"/>
    <s v="Y3-M3"/>
    <x v="4"/>
    <s v="South"/>
    <n v="18132.430400000001"/>
    <n v="1644805268.7260001"/>
    <n v="1586878.6780000001"/>
    <n v="327221153.24159998"/>
    <n v="86987468.978499994"/>
    <n v="68892849.775000006"/>
    <n v="178480144.2581"/>
    <n v="37004737.306299999"/>
    <n v="16169991.664000001"/>
    <n v="89872283.329300001"/>
  </r>
  <r>
    <s v="Y3"/>
    <s v="M3"/>
    <s v="Y3-M3"/>
    <x v="4"/>
    <s v="South"/>
    <n v="11580.679599999999"/>
    <n v="1034409133.4097"/>
    <n v="1013495.4984"/>
    <n v="208987061.20320001"/>
    <n v="55556480.9027"/>
    <n v="43999949.393200003"/>
    <n v="113990310.18009999"/>
    <n v="23633897.771699999"/>
    <n v="10327324.4934"/>
    <n v="57398930.821599998"/>
  </r>
  <r>
    <s v="Y3"/>
    <s v="M3"/>
    <s v="Y3-M3"/>
    <x v="4"/>
    <s v="Central"/>
    <n v="5195.2740000000003"/>
    <n v="467595129.28310001"/>
    <n v="454669.72960000002"/>
    <n v="93754864.262400001"/>
    <n v="24923506.054699998"/>
    <n v="19739065.493500002"/>
    <n v="51137836.049800001"/>
    <n v="10602536.1942"/>
    <n v="4632999.2956999997"/>
    <n v="25750058.133499999"/>
  </r>
  <r>
    <s v="Y3"/>
    <s v="M3"/>
    <s v="Y3-M3"/>
    <x v="4"/>
    <s v="North"/>
    <n v="10808.42"/>
    <n v="1011827688.1075"/>
    <n v="945910.36040000001"/>
    <n v="195050723.52000001"/>
    <n v="51851686.100199997"/>
    <n v="41065805.241700001"/>
    <n v="106388846.8477"/>
    <n v="22057867.256200001"/>
    <n v="9638645.0931000002"/>
    <n v="53571273.301700003"/>
  </r>
  <r>
    <s v="Y3"/>
    <s v="M3"/>
    <s v="Y3-M3"/>
    <x v="4"/>
    <s v="North"/>
    <n v="4319.3500000000004"/>
    <n v="429933571.06110001"/>
    <n v="378012.25919999997"/>
    <n v="77947779.628800005"/>
    <n v="20721399.309500001"/>
    <n v="16411055.9981"/>
    <n v="42515988.981899999"/>
    <n v="8814946.9517999999"/>
    <n v="3851874.8977999999"/>
    <n v="21408594.349199999"/>
  </r>
  <r>
    <s v="Y3"/>
    <s v="M3"/>
    <s v="Y3-M3"/>
    <x v="4"/>
    <s v="South"/>
    <n v="53502.080800000003"/>
    <n v="4815280541.1027002"/>
    <n v="4097004.3842000002"/>
    <n v="1143484043.52"/>
    <n v="351195195.33469999"/>
    <n v="382455053.42000002"/>
    <n v="526628746.87169999"/>
    <n v="109187262.9135"/>
    <n v="59615358.051100001"/>
    <n v="209642854.8689"/>
  </r>
  <r>
    <s v="Y3"/>
    <s v="M3"/>
    <s v="Y3-M3"/>
    <x v="4"/>
    <s v="South"/>
    <n v="7511.2492000000002"/>
    <n v="681350627.65219998"/>
    <n v="575185.55599999998"/>
    <n v="160535692.33919999"/>
    <n v="49304898.128799997"/>
    <n v="53693523.1505"/>
    <n v="73934316.095599994"/>
    <n v="15328987.750499999"/>
    <n v="8369502.7142000003"/>
    <n v="29432121.188099999"/>
  </r>
  <r>
    <s v="Y3"/>
    <s v="M3"/>
    <s v="Y3-M3"/>
    <x v="4"/>
    <s v="South"/>
    <n v="3686.9168"/>
    <n v="329322710.616"/>
    <n v="282331.20699999999"/>
    <n v="78799374.950399995"/>
    <n v="24201441.8829"/>
    <n v="26355609.737300001"/>
    <n v="36290857.1998"/>
    <n v="7524274.7191000003"/>
    <n v="4108192.8376000002"/>
    <n v="14446835.5634"/>
  </r>
  <r>
    <s v="Y3"/>
    <s v="M3"/>
    <s v="Y3-M3"/>
    <x v="4"/>
    <s v="Central"/>
    <n v="3422.5324000000001"/>
    <n v="308041431.69209999"/>
    <n v="262085.89079999999"/>
    <n v="73148765.971200004"/>
    <n v="22465985.3204"/>
    <n v="24465680.442699999"/>
    <n v="33688483.1765"/>
    <n v="6984717.9660999998"/>
    <n v="3813599.2360999999"/>
    <n v="13410870.240700001"/>
  </r>
  <r>
    <s v="Y3"/>
    <s v="M3"/>
    <s v="Y3-M3"/>
    <x v="4"/>
    <s v="North"/>
    <n v="12033.91"/>
    <n v="1123115840.0459001"/>
    <n v="921515.44240000006"/>
    <n v="257197176.09599999"/>
    <n v="78992280.879199997"/>
    <n v="86023377.466499999"/>
    <n v="118451522.7914"/>
    <n v="24558852.205400001"/>
    <n v="13408933.684"/>
    <n v="47153740.750100002"/>
  </r>
  <r>
    <s v="Y3"/>
    <s v="M3"/>
    <s v="Y3-M3"/>
    <x v="4"/>
    <s v="North"/>
    <n v="1650.5944"/>
    <n v="164294618.602"/>
    <n v="126397.014"/>
    <n v="35277662.668799996"/>
    <n v="10834733.679199999"/>
    <n v="11799133.0428"/>
    <n v="16247040.254699999"/>
    <n v="3368539.7281999998"/>
    <n v="1839195.3112999999"/>
    <n v="6467698.3974000001"/>
  </r>
  <r>
    <s v="Y3"/>
    <s v="M3"/>
    <s v="Y3-M3"/>
    <x v="0"/>
    <s v="South"/>
    <n v="14583.7328"/>
    <n v="2659086375.9685001"/>
    <n v="635628388.56439996"/>
    <n v="513290874.912"/>
    <n v="59290049.936800003"/>
    <n v="38977452.523000002"/>
    <n v="143549798.70570001"/>
    <n v="29762540.889699999"/>
    <n v="3049071.7587000001"/>
    <n v="65934288.610399999"/>
  </r>
  <r>
    <s v="Y3"/>
    <s v="M3"/>
    <s v="Y3-M3"/>
    <x v="0"/>
    <s v="South"/>
    <n v="4386.0487999999996"/>
    <n v="800500758.63629997"/>
    <n v="191164853.15400001"/>
    <n v="154371919.48800001"/>
    <n v="17831447.2421"/>
    <n v="11722445.221000001"/>
    <n v="43172514.951300003"/>
    <n v="8951066.1327"/>
    <n v="917006.48329999996"/>
    <n v="19829697.335000001"/>
  </r>
  <r>
    <s v="Y3"/>
    <s v="M3"/>
    <s v="Y3-M3"/>
    <x v="0"/>
    <s v="South"/>
    <n v="1612.0216"/>
    <n v="291948994.60930002"/>
    <n v="70259563.121000007"/>
    <n v="56736911.788800001"/>
    <n v="6553661.2445999999"/>
    <n v="4308395.9533000002"/>
    <n v="15867362.5856"/>
    <n v="3289820.2019000002"/>
    <n v="337030.96470000001"/>
    <n v="7288085.9022000004"/>
  </r>
  <r>
    <s v="Y3"/>
    <s v="M3"/>
    <s v="Y3-M3"/>
    <x v="0"/>
    <s v="Central"/>
    <n v="261.17"/>
    <n v="47383904.810099997"/>
    <n v="11383029.055"/>
    <n v="9192172.1855999995"/>
    <n v="1061785.3036"/>
    <n v="698020.28159999999"/>
    <n v="2570734.2174999998"/>
    <n v="532996.79240000003"/>
    <n v="54603.720600000001"/>
    <n v="1180771.6442"/>
  </r>
  <r>
    <s v="Y3"/>
    <s v="M3"/>
    <s v="Y3-M3"/>
    <x v="0"/>
    <s v="North"/>
    <n v="1668.2736"/>
    <n v="304817445.17809999"/>
    <n v="72711292.150000006"/>
    <n v="58716765.446400002"/>
    <n v="6782352.3739"/>
    <n v="4458738.7832000004"/>
    <n v="16421059.1863"/>
    <n v="3404619.5110999998"/>
    <n v="348791.76610000001"/>
    <n v="7542405.9485999998"/>
  </r>
  <r>
    <s v="Y3"/>
    <s v="M3"/>
    <s v="Y3-M3"/>
    <x v="0"/>
    <s v="North"/>
    <n v="501.44639999999998"/>
    <n v="95945068.520500004"/>
    <n v="21855418.171799999"/>
    <n v="17648968.896000002"/>
    <n v="2038626.3411000001"/>
    <n v="1340198.9406000001"/>
    <n v="4935809.6975999996"/>
    <n v="1023353.8415"/>
    <n v="104839.1436"/>
    <n v="2267081.5567999999"/>
  </r>
  <r>
    <s v="Y3"/>
    <s v="M3"/>
    <s v="Y3-M3"/>
    <x v="0"/>
    <s v="South"/>
    <n v="3405.6568000000002"/>
    <n v="529033828.90329999"/>
    <n v="123173544.9394"/>
    <n v="121341723.0528"/>
    <n v="13845670.5145"/>
    <n v="17836539.559999999"/>
    <n v="45657105.648599997"/>
    <n v="6950278.1733999997"/>
    <n v="1872747.6527"/>
    <n v="27151486.768300001"/>
  </r>
  <r>
    <s v="Y3"/>
    <s v="M3"/>
    <s v="Y3-M3"/>
    <x v="0"/>
    <s v="South"/>
    <n v="1572.6451999999999"/>
    <n v="244563087.3646"/>
    <n v="56878393.022600003"/>
    <n v="56032504.761600003"/>
    <n v="6393575.8382999999"/>
    <n v="8236457.7439999999"/>
    <n v="21083283.566399999"/>
    <n v="3209460.6855000001"/>
    <n v="864786.96470000001"/>
    <n v="12537862.1061"/>
  </r>
  <r>
    <s v="Y3"/>
    <s v="M3"/>
    <s v="Y3-M3"/>
    <x v="0"/>
    <s v="South"/>
    <n v="474.92759999999998"/>
    <n v="73189802.031200007"/>
    <n v="17176867.417800002"/>
    <n v="16921415.827199999"/>
    <n v="1930814.3293000001"/>
    <n v="2487351.3166"/>
    <n v="6367000.8113000002"/>
    <n v="969234.16720000003"/>
    <n v="261159.4768"/>
    <n v="3786344.6625999999"/>
  </r>
  <r>
    <s v="Y3"/>
    <s v="M3"/>
    <s v="Y3-M3"/>
    <x v="0"/>
    <s v="Central"/>
    <n v="265.18799999999999"/>
    <n v="40952771.485200003"/>
    <n v="9591143.9810000006"/>
    <n v="9448505.7599999998"/>
    <n v="1078118.8748999999"/>
    <n v="1388876.3696999999"/>
    <n v="3555178.1179999998"/>
    <n v="541196.74309999996"/>
    <n v="145825.08859999999"/>
    <n v="2114202.6035000002"/>
  </r>
  <r>
    <s v="Y3"/>
    <s v="M3"/>
    <s v="Y3-M3"/>
    <x v="0"/>
    <s v="North"/>
    <n v="653.32680000000005"/>
    <n v="101770698.88060001"/>
    <n v="23629092.562800001"/>
    <n v="23277682.694400001"/>
    <n v="2656095.2488000002"/>
    <n v="3421686.3289999999"/>
    <n v="8758666.0907000005"/>
    <n v="1333311.9761999999"/>
    <n v="359259.99089999998"/>
    <n v="5208626.4139999999"/>
  </r>
  <r>
    <s v="Y3"/>
    <s v="M3"/>
    <s v="Y3-M3"/>
    <x v="0"/>
    <s v="North"/>
    <n v="227.4188"/>
    <n v="37373233.099399999"/>
    <n v="8225132.7703999998"/>
    <n v="8102810.1887999997"/>
    <n v="924570.12879999995"/>
    <n v="1191066.7049"/>
    <n v="3048834.5679000001"/>
    <n v="464117.20699999999"/>
    <n v="125056.06080000001"/>
    <n v="1813088.8992999999"/>
  </r>
  <r>
    <s v="Y3"/>
    <s v="M3"/>
    <s v="Y3-M3"/>
    <x v="1"/>
    <s v="South"/>
    <n v="26662.644400000001"/>
    <n v="4861456303.2180004"/>
    <n v="1160203212.8662"/>
    <n v="565842718.19519997"/>
    <n v="108396768.80840001"/>
    <n v="91142658.323799998"/>
    <n v="262444278.77759999"/>
    <n v="54413232.542400002"/>
    <n v="14636308.051899999"/>
    <n v="79368803.855199993"/>
  </r>
  <r>
    <s v="Y3"/>
    <s v="M3"/>
    <s v="Y3-M3"/>
    <x v="1"/>
    <s v="South"/>
    <n v="4727.5788000000002"/>
    <n v="862833651.50779998"/>
    <n v="205716733.53780001"/>
    <n v="100330109.7024"/>
    <n v="19219933.803800002"/>
    <n v="16160591.305299999"/>
    <n v="46534244.312600002"/>
    <n v="9648061.9382000007"/>
    <n v="2595177.6806999999"/>
    <n v="14072957.9879"/>
  </r>
  <r>
    <s v="Y3"/>
    <s v="M3"/>
    <s v="Y3-M3"/>
    <x v="1"/>
    <s v="South"/>
    <n v="12939.5672"/>
    <n v="2343450958.1240001"/>
    <n v="563054707.773"/>
    <n v="274607415.57120001"/>
    <n v="52605707.691799998"/>
    <n v="44232167.4652"/>
    <n v="127366038.0625"/>
    <n v="26407121.0825"/>
    <n v="7103102.3312999997"/>
    <n v="38518233.812799998"/>
  </r>
  <r>
    <s v="Y3"/>
    <s v="M3"/>
    <s v="Y3-M3"/>
    <x v="1"/>
    <s v="Central"/>
    <n v="344.74439999999998"/>
    <n v="62546750.021399997"/>
    <n v="15001271.0436"/>
    <n v="7316269.8624"/>
    <n v="1401556.1532999999"/>
    <n v="1178462.2930000001"/>
    <n v="3393369.1671000002"/>
    <n v="703555.76599999995"/>
    <n v="189245.49129999999"/>
    <n v="1026227.941"/>
  </r>
  <r>
    <s v="Y3"/>
    <s v="M3"/>
    <s v="Y3-M3"/>
    <x v="1"/>
    <s v="North"/>
    <n v="3090.6455999999998"/>
    <n v="564693760.83029997"/>
    <n v="134486921.61179999"/>
    <n v="65590617.1008"/>
    <n v="12564994.7217"/>
    <n v="10564955.6621"/>
    <n v="30421673.2324"/>
    <n v="6307402.0422"/>
    <n v="1696592.446"/>
    <n v="9200169.3729999997"/>
  </r>
  <r>
    <s v="Y3"/>
    <s v="M3"/>
    <s v="Y3-M3"/>
    <x v="1"/>
    <s v="North"/>
    <n v="806.81439999999998"/>
    <n v="154373155.07370001"/>
    <n v="35107869.483599998"/>
    <n v="17122459.622400001"/>
    <n v="3280097.088"/>
    <n v="2757986.3454999998"/>
    <n v="7941591.2441999996"/>
    <n v="1646550.0911000001"/>
    <n v="442896.20799999998"/>
    <n v="2401708.2815"/>
  </r>
  <r>
    <s v="Y3"/>
    <s v="M3"/>
    <s v="Y3-M3"/>
    <x v="1"/>
    <s v="South"/>
    <n v="4211.6675999999998"/>
    <n v="654204364.20389998"/>
    <n v="152027599.42179999"/>
    <n v="90438717.350400001"/>
    <n v="17122501.136799999"/>
    <n v="16078319.6303"/>
    <n v="41456055.489100002"/>
    <n v="8595188.2742999997"/>
    <n v="2928950.4090999998"/>
    <n v="19525095.619100001"/>
  </r>
  <r>
    <s v="Y3"/>
    <s v="M3"/>
    <s v="Y3-M3"/>
    <x v="1"/>
    <s v="South"/>
    <n v="1150.7552000000001"/>
    <n v="178954679.29879999"/>
    <n v="41538546.4472"/>
    <n v="24710597.664000001"/>
    <n v="4678385.5325999996"/>
    <n v="4393084.0889999997"/>
    <n v="11327050.459899999"/>
    <n v="2348465.8670000001"/>
    <n v="800277.99769999995"/>
    <n v="5334847.7249999996"/>
  </r>
  <r>
    <s v="Y3"/>
    <s v="M3"/>
    <s v="Y3-M3"/>
    <x v="1"/>
    <s v="South"/>
    <n v="1017.3576"/>
    <n v="156782262.08939999"/>
    <n v="36723324.497400001"/>
    <n v="21846101.241599999"/>
    <n v="4136059.0079999999"/>
    <n v="3883829.9279"/>
    <n v="10013998.5211"/>
    <n v="2076227.5053000001"/>
    <n v="707508.34149999998"/>
    <n v="4716422.6394999996"/>
  </r>
  <r>
    <s v="Y3"/>
    <s v="M3"/>
    <s v="Y3-M3"/>
    <x v="1"/>
    <s v="Central"/>
    <n v="328.67239999999998"/>
    <n v="50756622.809500001"/>
    <n v="11864012.2074"/>
    <n v="7057704.5760000004"/>
    <n v="1336215.6531"/>
    <n v="1254728.6259999999"/>
    <n v="3235170.1383000002"/>
    <n v="670755.96340000001"/>
    <n v="228571.0203"/>
    <n v="1523709.9997"/>
  </r>
  <r>
    <s v="Y3"/>
    <s v="M3"/>
    <s v="Y3-M3"/>
    <x v="1"/>
    <s v="North"/>
    <n v="1720.5075999999999"/>
    <n v="267884614.03330001"/>
    <n v="62104767.5726"/>
    <n v="36945104.985600002"/>
    <n v="6994709.9318000004"/>
    <n v="6568151.5604999997"/>
    <n v="16935206.029800002"/>
    <n v="3511218.8695999999"/>
    <n v="1196505.0231000001"/>
    <n v="7976193.4211999997"/>
  </r>
  <r>
    <s v="Y3"/>
    <s v="M3"/>
    <s v="Y3-M3"/>
    <x v="1"/>
    <s v="North"/>
    <n v="561.71640000000002"/>
    <n v="92310569.391299993"/>
    <n v="20276148.290199999"/>
    <n v="12061946.784"/>
    <n v="2283653.5276000001"/>
    <n v="2144389.5098999999"/>
    <n v="5529056.0554999998"/>
    <n v="1146353.1013"/>
    <n v="390638.49190000002"/>
    <n v="2604091.173"/>
  </r>
  <r>
    <s v="Y3"/>
    <s v="M3"/>
    <s v="Y3-M3"/>
    <x v="1"/>
    <s v="South"/>
    <n v="928.96159999999998"/>
    <n v="156872545.07879999"/>
    <n v="36026376.723200001"/>
    <n v="23697753.868799999"/>
    <n v="3776685.6354"/>
    <n v="3900381.2565000001"/>
    <n v="9143903.8629000001"/>
    <n v="1895828.5909"/>
    <n v="0"/>
    <n v="6133624.3832999999"/>
  </r>
  <r>
    <s v="Y3"/>
    <s v="M3"/>
    <s v="Y3-M3"/>
    <x v="1"/>
    <s v="South"/>
    <n v="424.30079999999998"/>
    <n v="71711394.312099993"/>
    <n v="16454953.6284"/>
    <n v="10823888.217599999"/>
    <n v="1724992.1886"/>
    <n v="1781489.0168000001"/>
    <n v="4176454.3594999998"/>
    <n v="865914.78890000004"/>
    <n v="0"/>
    <n v="2801517.0192999998"/>
  </r>
  <r>
    <s v="Y3"/>
    <s v="M3"/>
    <s v="Y3-M3"/>
    <x v="1"/>
    <s v="South"/>
    <n v="191.2568"/>
    <n v="32058853.6459"/>
    <n v="7417195.6755999997"/>
    <n v="4878948.3071999997"/>
    <n v="777553.07120000001"/>
    <n v="803019.67050000001"/>
    <n v="1882568.4424000001"/>
    <n v="390317.65110000002"/>
    <n v="0"/>
    <n v="1262805.0201000001"/>
  </r>
  <r>
    <s v="Y3"/>
    <s v="M3"/>
    <s v="Y3-M3"/>
    <x v="1"/>
    <s v="Central"/>
    <n v="74.734800000000007"/>
    <n v="12578170.7454"/>
    <n v="2898315.9038"/>
    <n v="1906479.5327999999"/>
    <n v="303833.51240000001"/>
    <n v="313784.99729999999"/>
    <n v="735625.48380000005"/>
    <n v="152519.0821"/>
    <n v="0"/>
    <n v="493449.02049999998"/>
  </r>
  <r>
    <s v="Y3"/>
    <s v="M3"/>
    <s v="Y3-M3"/>
    <x v="1"/>
    <s v="North"/>
    <n v="662.97"/>
    <n v="112212147.8127"/>
    <n v="25710865.939199999"/>
    <n v="16912324.454399999"/>
    <n v="2695299.0518"/>
    <n v="2783576.5888"/>
    <n v="6525709.9368000003"/>
    <n v="1352991.8577000001"/>
    <n v="0"/>
    <n v="4377370.3426999999"/>
  </r>
  <r>
    <s v="Y3"/>
    <s v="M3"/>
    <s v="Y3-M3"/>
    <x v="1"/>
    <s v="North"/>
    <n v="188.846"/>
    <n v="33583742.191699997"/>
    <n v="7323700.3826000001"/>
    <n v="4817449.8816"/>
    <n v="767752.43119999999"/>
    <n v="792897.57380000001"/>
    <n v="1858838.588"/>
    <n v="385397.68070000003"/>
    <n v="0"/>
    <n v="1246887.3097000001"/>
  </r>
  <r>
    <s v="Y3"/>
    <s v="M3"/>
    <s v="Y3-M3"/>
    <x v="5"/>
    <s v="South"/>
    <n v="372.0668"/>
    <n v="67676921.404100001"/>
    <n v="15944764.978800001"/>
    <n v="13516305.081599999"/>
    <n v="1512634.6307000001"/>
    <n v="1792456.6636000001"/>
    <n v="3662307.5159999998"/>
    <n v="759315.43050000002"/>
    <n v="490521.0294"/>
    <n v="2013963.2324000001"/>
  </r>
  <r>
    <s v="Y3"/>
    <s v="M3"/>
    <s v="Y3-M3"/>
    <x v="5"/>
    <s v="South"/>
    <n v="265.18799999999999"/>
    <n v="48399624.440200001"/>
    <n v="11364519.3016"/>
    <n v="9633651.2640000004"/>
    <n v="1078118.8748999999"/>
    <n v="1277560.905"/>
    <n v="2610283.9747000001"/>
    <n v="541196.74309999996"/>
    <n v="349615.42050000001"/>
    <n v="1435438.1569999999"/>
  </r>
  <r>
    <s v="Y3"/>
    <s v="M3"/>
    <s v="Y3-M3"/>
    <x v="5"/>
    <s v="South"/>
    <n v="93.217600000000004"/>
    <n v="16883744.019900002"/>
    <n v="3994801.0520000001"/>
    <n v="3386373.8111999999"/>
    <n v="378974.65259999997"/>
    <n v="449082.01510000002"/>
    <n v="917554.36690000002"/>
    <n v="190238.85509999999"/>
    <n v="122895.11749999999"/>
    <n v="504578.26130000001"/>
  </r>
  <r>
    <s v="Y3"/>
    <s v="M3"/>
    <s v="Y3-M3"/>
    <x v="5"/>
    <s v="Central"/>
    <n v="28.929600000000001"/>
    <n v="5259512.5866"/>
    <n v="1239765.3226000001"/>
    <n v="1050944.2752"/>
    <n v="117613.8947"/>
    <n v="139370.28049999999"/>
    <n v="284758.25180000003"/>
    <n v="59039.644699999997"/>
    <n v="38139.864099999999"/>
    <n v="156593.25349999999"/>
  </r>
  <r>
    <s v="Y3"/>
    <s v="M3"/>
    <s v="Y3-M3"/>
    <x v="5"/>
    <s v="North"/>
    <n v="866.2808"/>
    <n v="156925273.46959999"/>
    <n v="37124098.718400002"/>
    <n v="31469928.249600001"/>
    <n v="3521856.5658999998"/>
    <n v="4173365.6228999998"/>
    <n v="8526927.6506999992"/>
    <n v="1767909.3607999999"/>
    <n v="1142077.0403"/>
    <n v="4689097.9796000002"/>
  </r>
  <r>
    <s v="Y3"/>
    <s v="M3"/>
    <s v="Y3-M3"/>
    <x v="5"/>
    <s v="North"/>
    <n v="455.64120000000003"/>
    <n v="87180853.0713"/>
    <n v="19526311.983800001"/>
    <n v="16552364.6592"/>
    <n v="1852405.4804"/>
    <n v="2195081.9185000001"/>
    <n v="4484942.4655999998"/>
    <n v="929874.40399999998"/>
    <n v="600702.85889999999"/>
    <n v="2466343.7425000002"/>
  </r>
  <r>
    <s v="Y3"/>
    <s v="M3"/>
    <s v="Y3-M3"/>
    <x v="5"/>
    <s v="Central"/>
    <n v="2.4108000000000001"/>
    <n v="438292.1189"/>
    <n v="125057.5604"/>
    <n v="86033.875199999995"/>
    <n v="9801.8829000000005"/>
    <n v="12228.797500000001"/>
    <n v="23729.854299999999"/>
    <n v="4919.9704000000002"/>
    <n v="23436.480299999999"/>
    <n v="12210.996499999999"/>
  </r>
  <r>
    <s v="Y3"/>
    <s v="M3"/>
    <s v="Y3-M3"/>
    <x v="5"/>
    <s v="North"/>
    <n v="614.75400000000002"/>
    <n v="111376270.9937"/>
    <n v="31889869.593400002"/>
    <n v="21938716.896000002"/>
    <n v="2499277.5512000001"/>
    <n v="3118343.3572999998"/>
    <n v="6051112.8503999999"/>
    <n v="1254592.4498999999"/>
    <n v="5976302.4834000003"/>
    <n v="3113804.1113"/>
  </r>
  <r>
    <s v="Y3"/>
    <s v="M3"/>
    <s v="Y3-M3"/>
    <x v="5"/>
    <s v="North"/>
    <n v="300.54640000000001"/>
    <n v="57505537.014200002"/>
    <n v="15590603.584000001"/>
    <n v="10725594.489600001"/>
    <n v="1221869.4669000001"/>
    <n v="1524523.4191000001"/>
    <n v="2958321.838"/>
    <n v="613356.3088"/>
    <n v="2921747.8807999999"/>
    <n v="1522304.2322"/>
  </r>
  <r>
    <s v="Y3"/>
    <s v="M3"/>
    <s v="Y3-M3"/>
    <x v="6"/>
    <s v="South"/>
    <n v="428.31880000000001"/>
    <n v="75984825.209800005"/>
    <n v="20007910.775800001"/>
    <n v="10731753.542400001"/>
    <n v="1741325.76"/>
    <n v="2851680.3949000002"/>
    <n v="4216004.1167000001"/>
    <n v="874114.73959999997"/>
    <n v="110973.4948"/>
    <n v="1294402.5674000001"/>
  </r>
  <r>
    <s v="Y3"/>
    <s v="M3"/>
    <s v="Y3-M3"/>
    <x v="6"/>
    <s v="South"/>
    <n v="324.65440000000001"/>
    <n v="57791974.263400003"/>
    <n v="15165471.033399999"/>
    <n v="8134386.3552000001"/>
    <n v="1319879.5958"/>
    <n v="2161498.8358999998"/>
    <n v="3195620.3810999999"/>
    <n v="662556.01280000003"/>
    <n v="84114.994200000001"/>
    <n v="981123.14679999999"/>
  </r>
  <r>
    <s v="Y3"/>
    <s v="M3"/>
    <s v="Y3-M3"/>
    <x v="6"/>
    <s v="South"/>
    <n v="85.985200000000006"/>
    <n v="15186888.7466"/>
    <n v="4016597.3982000002"/>
    <n v="2154404.2368000001"/>
    <n v="349572.73259999999"/>
    <n v="572476.17680000002"/>
    <n v="846364.80390000006"/>
    <n v="175478.94399999999"/>
    <n v="22277.981100000001"/>
    <n v="259851.92249999999"/>
  </r>
  <r>
    <s v="Y3"/>
    <s v="M3"/>
    <s v="Y3-M3"/>
    <x v="6"/>
    <s v="Central"/>
    <n v="139.02279999999999"/>
    <n v="24649303.891199999"/>
    <n v="6494125.2262000004"/>
    <n v="3483289.9391999999"/>
    <n v="565196.75619999995"/>
    <n v="925592.32330000005"/>
    <n v="1368421.5989000001"/>
    <n v="283718.29259999999"/>
    <n v="36019.539599999996"/>
    <n v="420134.41680000001"/>
  </r>
  <r>
    <s v="Y3"/>
    <s v="M3"/>
    <s v="Y3-M3"/>
    <x v="6"/>
    <s v="North"/>
    <n v="646.89800000000002"/>
    <n v="114289935.8361"/>
    <n v="30218326.948600002"/>
    <n v="16208370.067199999"/>
    <n v="2629958.5515999999"/>
    <n v="4306946.9380000001"/>
    <n v="6367510.9079999998"/>
    <n v="1320192.0551"/>
    <n v="167605.37210000001"/>
    <n v="1954960.7257000001"/>
  </r>
  <r>
    <s v="Y3"/>
    <s v="M3"/>
    <s v="Y3-M3"/>
    <x v="6"/>
    <s v="North"/>
    <n v="296.52839999999998"/>
    <n v="55402367.3169"/>
    <n v="13851630.904200001"/>
    <n v="7429675.4687999999"/>
    <n v="1205534.6525999999"/>
    <n v="1974240.2734000001"/>
    <n v="2918772.0808000001"/>
    <n v="605156.35820000002"/>
    <n v="76827.804099999994"/>
    <n v="896124.85439999995"/>
  </r>
  <r>
    <s v="Y3"/>
    <s v="M3"/>
    <s v="Y3-M3"/>
    <x v="6"/>
    <s v="South"/>
    <n v="7536.1607999999997"/>
    <n v="1438445403.3106"/>
    <n v="457644364.92919999"/>
    <n v="199686423.8784"/>
    <n v="30638201.4417"/>
    <n v="59385273.484200001"/>
    <n v="74179524.590100005"/>
    <n v="15379827.444499999"/>
    <n v="2485559.4169999999"/>
    <n v="22015268.7632"/>
  </r>
  <r>
    <s v="Y3"/>
    <s v="M3"/>
    <s v="Y3-M3"/>
    <x v="6"/>
    <s v="South"/>
    <n v="793.95680000000004"/>
    <n v="152051188.56959999"/>
    <n v="48214185.134999998"/>
    <n v="21037554.7392"/>
    <n v="3227824.9364"/>
    <n v="6256413.9691000003"/>
    <n v="7815032.0212000003"/>
    <n v="1620310.2490000001"/>
    <n v="261861.02619999999"/>
    <n v="2319373.5912000001"/>
  </r>
  <r>
    <s v="Y3"/>
    <s v="M3"/>
    <s v="Y3-M3"/>
    <x v="6"/>
    <s v="South"/>
    <n v="654.93399999999997"/>
    <n v="124517317.58930001"/>
    <n v="39771823.852200001"/>
    <n v="17353853.913600001"/>
    <n v="2662629.4232000001"/>
    <n v="5160908.2841999996"/>
    <n v="6446610.4223999996"/>
    <n v="1336591.9564"/>
    <n v="216008.8425"/>
    <n v="1913248.4583000001"/>
  </r>
  <r>
    <s v="Y3"/>
    <s v="M3"/>
    <s v="Y3-M3"/>
    <x v="6"/>
    <s v="Central"/>
    <n v="293.31400000000002"/>
    <n v="55965450.809299998"/>
    <n v="17811921.140999999"/>
    <n v="7771970.4960000003"/>
    <n v="1192466.304"/>
    <n v="2311327.023"/>
    <n v="2887132.2749999999"/>
    <n v="598596.39769999997"/>
    <n v="96740.156499999997"/>
    <n v="856853.60400000005"/>
  </r>
  <r>
    <s v="Y3"/>
    <s v="M3"/>
    <s v="Y3-M3"/>
    <x v="6"/>
    <s v="North"/>
    <n v="1207.8108"/>
    <n v="229682748.52079999"/>
    <n v="73346073.846399993"/>
    <n v="32003485.3248"/>
    <n v="4910345.6135"/>
    <n v="9517601.4124999996"/>
    <n v="11888657.012"/>
    <n v="2464905.1663000002"/>
    <n v="398357.41139999998"/>
    <n v="3528358.8133"/>
  </r>
  <r>
    <s v="Y3"/>
    <s v="M3"/>
    <s v="Y3-M3"/>
    <x v="6"/>
    <s v="North"/>
    <n v="501.44639999999998"/>
    <n v="100458075.56119999"/>
    <n v="30451064.170200001"/>
    <n v="13286876.4288"/>
    <n v="2038626.3411000001"/>
    <n v="3951419.3489000001"/>
    <n v="4935809.6975999996"/>
    <n v="1023353.8415"/>
    <n v="165385.91130000001"/>
    <n v="1464867.5312999999"/>
  </r>
  <r>
    <s v="Y3"/>
    <s v="M3"/>
    <s v="Y3-M3"/>
    <x v="6"/>
    <s v="South"/>
    <n v="1654.6124"/>
    <n v="330711427.24529999"/>
    <n v="110416212.6288"/>
    <n v="55923565.728"/>
    <n v="6726813.7566"/>
    <n v="13778485.4179"/>
    <n v="16286590.0118"/>
    <n v="3376739.6789000002"/>
    <n v="2173126.0252"/>
    <n v="5683288.8726000004"/>
  </r>
  <r>
    <s v="Y3"/>
    <s v="M3"/>
    <s v="Y3-M3"/>
    <x v="6"/>
    <s v="South"/>
    <n v="752.16959999999995"/>
    <n v="150818042.09380001"/>
    <n v="50194062.998999998"/>
    <n v="25422271.334399998"/>
    <n v="3057940.1331000002"/>
    <n v="6263556.2657000003"/>
    <n v="7403714.5464000003"/>
    <n v="1535030.7622"/>
    <n v="987880.50490000006"/>
    <n v="2583564.0528000002"/>
  </r>
  <r>
    <s v="Y3"/>
    <s v="M3"/>
    <s v="Y3-M3"/>
    <x v="6"/>
    <s v="South"/>
    <n v="572.16319999999996"/>
    <n v="113930261.35169999"/>
    <n v="38181808.116599999"/>
    <n v="19338309.542399999"/>
    <n v="2326125.0392"/>
    <n v="4764585.5355000002"/>
    <n v="5631885.4242000002"/>
    <n v="1167672.973"/>
    <n v="751464.65760000004"/>
    <n v="1965275.2197"/>
  </r>
  <r>
    <s v="Y3"/>
    <s v="M3"/>
    <s v="Y3-M3"/>
    <x v="6"/>
    <s v="Central"/>
    <n v="396.97840000000002"/>
    <n v="79317844.565699995"/>
    <n v="26491310.828400001"/>
    <n v="13417309.9584"/>
    <n v="1613912.4682"/>
    <n v="3305765.8069000002"/>
    <n v="3907516.0106000002"/>
    <n v="810155.12450000003"/>
    <n v="521381.37760000001"/>
    <n v="1363547.6945"/>
  </r>
  <r>
    <s v="Y3"/>
    <s v="M3"/>
    <s v="Y3-M3"/>
    <x v="6"/>
    <s v="North"/>
    <n v="540.01919999999996"/>
    <n v="107552689.3731"/>
    <n v="36036763.056400001"/>
    <n v="18251886.950399999"/>
    <n v="2195442.7958"/>
    <n v="4496912.1908"/>
    <n v="5315487.3667000001"/>
    <n v="1102073.3677000001"/>
    <n v="709247.54200000002"/>
    <n v="1854866.4994000001"/>
  </r>
  <r>
    <s v="Y3"/>
    <s v="M3"/>
    <s v="Y3-M3"/>
    <x v="6"/>
    <s v="North"/>
    <n v="509.48239999999998"/>
    <n v="106653331.3202"/>
    <n v="33998968.936800003"/>
    <n v="17219786.6688"/>
    <n v="2071297.2126"/>
    <n v="4242622.5132999998"/>
    <n v="5014909.2120000003"/>
    <n v="1039753.7428"/>
    <n v="669141.28220000002"/>
    <n v="1749978.2153"/>
  </r>
  <r>
    <s v="Y3"/>
    <s v="M3"/>
    <s v="Y3-M3"/>
    <x v="6"/>
    <s v="South"/>
    <n v="1622.4684"/>
    <n v="287794577.69919997"/>
    <n v="91892870.615199998"/>
    <n v="43110567.167999998"/>
    <n v="6596132.7561999997"/>
    <n v="9408600.3913000003"/>
    <n v="15970191.954299999"/>
    <n v="3311140.0735999998"/>
    <n v="0"/>
    <n v="4150752.7984000002"/>
  </r>
  <r>
    <s v="Y3"/>
    <s v="M3"/>
    <s v="Y3-M3"/>
    <x v="6"/>
    <s v="South"/>
    <n v="568.94880000000001"/>
    <n v="101278991.7992"/>
    <n v="32223948.728999998"/>
    <n v="15117524.1984"/>
    <n v="2313056.6905"/>
    <n v="3299301.1773000001"/>
    <n v="5600245.6184"/>
    <n v="1161113.0123999999"/>
    <n v="0"/>
    <n v="1455538.8714000001"/>
  </r>
  <r>
    <s v="Y3"/>
    <s v="M3"/>
    <s v="Y3-M3"/>
    <x v="6"/>
    <s v="South"/>
    <n v="401.8"/>
    <n v="70966714.585500002"/>
    <n v="22757026.342999998"/>
    <n v="10676216.5824"/>
    <n v="1633513.7482"/>
    <n v="2330014.9558000001"/>
    <n v="3954975.7192000002"/>
    <n v="819995.06530000002"/>
    <n v="0"/>
    <n v="1027922.9318"/>
  </r>
  <r>
    <s v="Y3"/>
    <s v="M3"/>
    <s v="Y3-M3"/>
    <x v="6"/>
    <s v="Central"/>
    <n v="73.127600000000001"/>
    <n v="12965819.6468"/>
    <n v="4141779.0410000002"/>
    <n v="1943070.9504"/>
    <n v="297300.58110000001"/>
    <n v="424062.7219"/>
    <n v="719805.58089999994"/>
    <n v="149239.10190000001"/>
    <n v="0"/>
    <n v="187081.9736"/>
  </r>
  <r>
    <s v="Y3"/>
    <s v="M3"/>
    <s v="Y3-M3"/>
    <x v="5"/>
    <s v="South"/>
    <n v="437.96199999999999"/>
    <n v="71977116.665900007"/>
    <n v="15454440.648800001"/>
    <n v="16397131.968"/>
    <n v="1780530.8059"/>
    <n v="948368.21440000006"/>
    <n v="4310923.534"/>
    <n v="893794.62120000005"/>
    <n v="6138329.7084999997"/>
    <n v="1394777.4572999999"/>
  </r>
  <r>
    <s v="Y3"/>
    <s v="M3"/>
    <s v="Y3-M3"/>
    <x v="5"/>
    <s v="South"/>
    <n v="303.76080000000002"/>
    <n v="49971868.9331"/>
    <n v="10718860.510199999"/>
    <n v="11372690.208000001"/>
    <n v="1234937.8156000001"/>
    <n v="657767.31200000003"/>
    <n v="2989961.6436999999"/>
    <n v="619916.26939999999"/>
    <n v="4257410.3299000002"/>
    <n v="967386.93370000005"/>
  </r>
  <r>
    <s v="Y3"/>
    <s v="M3"/>
    <s v="Y3-M3"/>
    <x v="5"/>
    <s v="South"/>
    <n v="175.98840000000001"/>
    <n v="28707557.798300002"/>
    <n v="6210133.2240000004"/>
    <n v="6588939.5712000001"/>
    <n v="715480.27960000001"/>
    <n v="381087.41090000002"/>
    <n v="1732279.365"/>
    <n v="359157.83860000002"/>
    <n v="2466594.8736999999"/>
    <n v="560470.20759999997"/>
  </r>
  <r>
    <s v="Y3"/>
    <s v="M3"/>
    <s v="Y3-M3"/>
    <x v="5"/>
    <s v="Central"/>
    <n v="24.108000000000001"/>
    <n v="3948984.7828000002"/>
    <n v="850703.36659999995"/>
    <n v="902594.86080000002"/>
    <n v="98010.128800000006"/>
    <n v="52203.7549"/>
    <n v="237298.54319999999"/>
    <n v="49199.7039"/>
    <n v="337889.70870000002"/>
    <n v="76776.7408"/>
  </r>
  <r>
    <s v="Y3"/>
    <s v="M3"/>
    <s v="Y3-M3"/>
    <x v="5"/>
    <s v="North"/>
    <n v="595.46759999999995"/>
    <n v="98117476.152700007"/>
    <n v="21012368.939399999"/>
    <n v="22294081.8048"/>
    <n v="2420868.7023"/>
    <n v="1289432.7464999999"/>
    <n v="5861274.0159"/>
    <n v="1215232.6868"/>
    <n v="8345875.8054999998"/>
    <n v="1896385.497"/>
  </r>
  <r>
    <s v="Y3"/>
    <s v="M3"/>
    <s v="Y3-M3"/>
    <x v="5"/>
    <s v="North"/>
    <n v="0.80359999999999998"/>
    <n v="139292.91409999999"/>
    <n v="28356.01"/>
    <n v="30086.784"/>
    <n v="3267.7085999999999"/>
    <n v="1740.1251999999999"/>
    <n v="7909.9513999999999"/>
    <n v="1639.9901"/>
    <n v="11262.990299999999"/>
    <n v="2559.2247000000002"/>
  </r>
  <r>
    <s v="Y3"/>
    <s v="M3"/>
    <s v="Y3-M3"/>
    <x v="6"/>
    <s v="South"/>
    <n v="1779.1704"/>
    <n v="297202557.96829998"/>
    <n v="86205105.205599993"/>
    <n v="55605817.958400004"/>
    <n v="7233202.9440000001"/>
    <n v="20745734.6712"/>
    <n v="17512632.4848"/>
    <n v="3630938.1491"/>
    <n v="9652203.6973000001"/>
    <n v="6179184.7079999996"/>
  </r>
  <r>
    <s v="Y3"/>
    <s v="M3"/>
    <s v="Y3-M3"/>
    <x v="6"/>
    <s v="South"/>
    <n v="474.92759999999998"/>
    <n v="79413026.6382"/>
    <n v="23011390.490600001"/>
    <n v="14843287.3344"/>
    <n v="1930814.3293000001"/>
    <n v="5537818.0625999998"/>
    <n v="4674781.3000999996"/>
    <n v="969234.16720000003"/>
    <n v="2576536.7593"/>
    <n v="1649457.1646"/>
  </r>
  <r>
    <s v="Y3"/>
    <s v="M3"/>
    <s v="Y3-M3"/>
    <x v="6"/>
    <s v="South"/>
    <n v="147.86240000000001"/>
    <n v="24518848.1021"/>
    <n v="7164290.2916000001"/>
    <n v="4621260.7488000002"/>
    <n v="601134.09349999996"/>
    <n v="1724126.0973"/>
    <n v="1455431.0647"/>
    <n v="301758.18400000001"/>
    <n v="802170.49699999997"/>
    <n v="513536.57919999998"/>
  </r>
  <r>
    <s v="Y3"/>
    <s v="M3"/>
    <s v="Y3-M3"/>
    <x v="6"/>
    <s v="Central"/>
    <n v="60.27"/>
    <n v="10035194.971000001"/>
    <n v="2920227.5830000001"/>
    <n v="1883665.6895999999"/>
    <n v="245027.18650000001"/>
    <n v="702768.78969999996"/>
    <n v="593246.35789999994"/>
    <n v="122999.2598"/>
    <n v="326971.67"/>
    <n v="209321.97519999999"/>
  </r>
  <r>
    <s v="Y3"/>
    <s v="M3"/>
    <s v="Y3-M3"/>
    <x v="6"/>
    <s v="North"/>
    <n v="994.85680000000002"/>
    <n v="166540363.7103"/>
    <n v="48203215.773599997"/>
    <n v="31093044.441599999"/>
    <n v="4044583.0534999999"/>
    <n v="11600370.154899999"/>
    <n v="9792519.8807999995"/>
    <n v="2030307.7816999999"/>
    <n v="5397212.3655000003"/>
    <n v="3455208.0707"/>
  </r>
  <r>
    <s v="Y3"/>
    <s v="M3"/>
    <s v="Y3-M3"/>
    <x v="6"/>
    <s v="North"/>
    <n v="203.3108"/>
    <n v="35790152.229199998"/>
    <n v="9850899.3498"/>
    <n v="6354232.7423999999"/>
    <n v="826557.51410000003"/>
    <n v="2370673.3838"/>
    <n v="2001217.7139000001"/>
    <n v="414917.50300000003"/>
    <n v="1102984.4332999999"/>
    <n v="706112.79630000005"/>
  </r>
  <r>
    <s v="Y3"/>
    <s v="M3"/>
    <s v="Y3-M3"/>
    <x v="6"/>
    <s v="South"/>
    <n v="463.67720000000003"/>
    <n v="59549386.2773"/>
    <n v="13462727.232799999"/>
    <n v="12117317.6448"/>
    <n v="1885076.352"/>
    <n v="4455564.7284000004"/>
    <n v="4564041.9800000004"/>
    <n v="946274.30530000001"/>
    <n v="3299790.6538"/>
    <n v="1014937.6917"/>
  </r>
  <r>
    <s v="Y3"/>
    <s v="M3"/>
    <s v="Y3-M3"/>
    <x v="6"/>
    <s v="South"/>
    <n v="227.4188"/>
    <n v="29225766.707699999"/>
    <n v="6603036.9620000003"/>
    <n v="5943156.9024"/>
    <n v="924570.12879999995"/>
    <n v="2185311.6431999998"/>
    <n v="2238516.2571"/>
    <n v="464117.20699999999"/>
    <n v="1618441.5164999999"/>
    <n v="497794.39649999997"/>
  </r>
  <r>
    <s v="Y3"/>
    <s v="M3"/>
    <s v="Y3-M3"/>
    <x v="6"/>
    <s v="South"/>
    <n v="145.45160000000001"/>
    <n v="18490108.661600001"/>
    <n v="4223143.6886"/>
    <n v="3801100.6847999999"/>
    <n v="591332.21050000004"/>
    <n v="1397672.8177"/>
    <n v="1431701.2104"/>
    <n v="296838.21360000002"/>
    <n v="1035116.3056"/>
    <n v="318377.33480000001"/>
  </r>
  <r>
    <s v="Y3"/>
    <s v="M3"/>
    <s v="Y3-M3"/>
    <x v="6"/>
    <s v="North"/>
    <n v="22.500800000000002"/>
    <n v="2895880.8047000002"/>
    <n v="653304.17619999999"/>
    <n v="588015.57120000001"/>
    <n v="91475.954500000007"/>
    <n v="216214.57949999999"/>
    <n v="221478.6403"/>
    <n v="45919.723700000002"/>
    <n v="160128.48929999999"/>
    <n v="49251.742400000003"/>
  </r>
  <r>
    <s v="Y3"/>
    <s v="M3"/>
    <s v="Y3-M3"/>
    <x v="6"/>
    <s v="South"/>
    <n v="553.68039999999996"/>
    <n v="92489878.379099995"/>
    <n v="24499120.172400001"/>
    <n v="15942934.099199999"/>
    <n v="2250983.8988999999"/>
    <n v="4478753.3091000002"/>
    <n v="5449956.5411"/>
    <n v="1129953.2"/>
    <n v="3003779.7414000002"/>
    <n v="1922971.2122"/>
  </r>
  <r>
    <s v="Y3"/>
    <s v="M3"/>
    <s v="Y3-M3"/>
    <x v="6"/>
    <s v="South"/>
    <n v="415.46120000000002"/>
    <n v="69469577.698799998"/>
    <n v="18383229.917399999"/>
    <n v="11962984.723200001"/>
    <n v="1689054.8514"/>
    <n v="3360690.0737000001"/>
    <n v="4089444.8936999999"/>
    <n v="847874.89749999996"/>
    <n v="2253924.7116"/>
    <n v="1442926.1491"/>
  </r>
  <r>
    <s v="Y3"/>
    <s v="M3"/>
    <s v="Y3-M3"/>
    <x v="6"/>
    <s v="South"/>
    <n v="72.323999999999998"/>
    <n v="11992915.68"/>
    <n v="3200174.9761999999"/>
    <n v="2082530.5152"/>
    <n v="294032.87239999999"/>
    <n v="585033.08829999994"/>
    <n v="711895.62950000004"/>
    <n v="147599.11180000001"/>
    <n v="392366.00400000002"/>
    <n v="251186.3702"/>
  </r>
  <r>
    <s v="Y3"/>
    <s v="M3"/>
    <s v="Y3-M3"/>
    <x v="6"/>
    <s v="North"/>
    <n v="202.50720000000001"/>
    <n v="33899943.081299998"/>
    <n v="8960491.2060000002"/>
    <n v="5831087.9616"/>
    <n v="823291.04839999997"/>
    <n v="1638092.6472"/>
    <n v="1993307.7625"/>
    <n v="413277.51289999997"/>
    <n v="1098624.8111"/>
    <n v="703321.83669999999"/>
  </r>
  <r>
    <s v="Y3"/>
    <s v="M3"/>
    <s v="Y3-M3"/>
    <x v="6"/>
    <s v="North"/>
    <n v="130.98679999999999"/>
    <n v="23058477.41"/>
    <n v="5795872.9960000003"/>
    <n v="3771695.6159999999"/>
    <n v="532525.88459999999"/>
    <n v="1059559.9265000001"/>
    <n v="1289322.0845000001"/>
    <n v="267318.39130000002"/>
    <n v="710618.42940000002"/>
    <n v="454926.42609999998"/>
  </r>
  <r>
    <s v="Y3"/>
    <s v="M3"/>
    <s v="Y3-M3"/>
    <x v="2"/>
    <s v="South"/>
    <n v="62.680799999999998"/>
    <n v="33092045.452599999"/>
    <n v="11659524.4122"/>
    <n v="1988805.696"/>
    <n v="254829.06950000001"/>
    <n v="563014.73419999995"/>
    <n v="616976.21219999995"/>
    <n v="127919.23020000001"/>
    <n v="0"/>
    <n v="141203.65839999999"/>
  </r>
  <r>
    <s v="Y3"/>
    <s v="M3"/>
    <s v="Y3-M3"/>
    <x v="2"/>
    <s v="South"/>
    <n v="2.4108000000000001"/>
    <n v="1273168.9139"/>
    <n v="448443.33840000001"/>
    <n v="76493.011199999994"/>
    <n v="9801.8829000000005"/>
    <n v="21654.412899999999"/>
    <n v="23729.854299999999"/>
    <n v="4919.9704000000002"/>
    <n v="0"/>
    <n v="5430.9098999999997"/>
  </r>
  <r>
    <s v="Y3"/>
    <s v="M3"/>
    <s v="Y3-M3"/>
    <x v="2"/>
    <s v="Central"/>
    <n v="2.4108000000000001"/>
    <n v="1271464.8159"/>
    <n v="448443.33840000001"/>
    <n v="76493.011199999994"/>
    <n v="9801.8829000000005"/>
    <n v="21654.412899999999"/>
    <n v="23729.854299999999"/>
    <n v="4919.9704000000002"/>
    <n v="0"/>
    <n v="5430.9098999999997"/>
  </r>
  <r>
    <s v="Y3"/>
    <s v="M3"/>
    <s v="Y3-M3"/>
    <x v="2"/>
    <s v="South"/>
    <n v="61.877200000000002"/>
    <n v="27265898.771499999"/>
    <n v="11801614.668199999"/>
    <n v="1962988.6847999999"/>
    <n v="251561.36079999999"/>
    <n v="555652.52179999999"/>
    <n v="609066.26080000005"/>
    <n v="126279.2401"/>
    <n v="0"/>
    <n v="139393.35509999999"/>
  </r>
  <r>
    <s v="Y3"/>
    <s v="M3"/>
    <s v="Y3-M3"/>
    <x v="2"/>
    <s v="South"/>
    <n v="2.4108000000000001"/>
    <n v="1062706.4356"/>
    <n v="459803.24119999999"/>
    <n v="76480.415999999997"/>
    <n v="9801.8829000000005"/>
    <n v="21648.799599999998"/>
    <n v="23729.854299999999"/>
    <n v="4919.9704000000002"/>
    <n v="0"/>
    <n v="5430.9098999999997"/>
  </r>
  <r>
    <s v="Y3"/>
    <s v="M3"/>
    <s v="Y3-M3"/>
    <x v="2"/>
    <s v="South"/>
    <n v="0.80359999999999998"/>
    <n v="353119.03700000001"/>
    <n v="153267.21679999999"/>
    <n v="25493.472000000002"/>
    <n v="3267.7085999999999"/>
    <n v="7216.2664999999997"/>
    <n v="7909.9513999999999"/>
    <n v="1639.9901"/>
    <n v="0"/>
    <n v="1810.3033"/>
  </r>
  <r>
    <s v="Y3"/>
    <s v="M3"/>
    <s v="Y3-M3"/>
    <x v="2"/>
    <s v="Central"/>
    <n v="3.2143999999999999"/>
    <n v="1414670.3137000001"/>
    <n v="613071.25340000005"/>
    <n v="101973.88800000001"/>
    <n v="13068.348599999999"/>
    <n v="28865.0661"/>
    <n v="31639.805799999998"/>
    <n v="6559.9605000000001"/>
    <n v="0"/>
    <n v="7241.2133000000003"/>
  </r>
  <r>
    <s v="Y3"/>
    <s v="M3"/>
    <s v="Y3-M3"/>
    <x v="6"/>
    <s v="South"/>
    <n v="500.64280000000002"/>
    <n v="99400417.774800003"/>
    <n v="21888011.277600002"/>
    <n v="16480503.5328"/>
    <n v="2035359.8754"/>
    <n v="4057162.3128999998"/>
    <n v="7959257.7386999996"/>
    <n v="1021713.8513"/>
    <n v="1772055.3041999999"/>
    <n v="1703677.3785999999"/>
  </r>
  <r>
    <s v="Y3"/>
    <s v="M3"/>
    <s v="Y3-M3"/>
    <x v="6"/>
    <s v="South"/>
    <n v="242.68719999999999"/>
    <n v="48224555.808700003"/>
    <n v="10610239.890799999"/>
    <n v="7988944.8575999998"/>
    <n v="986642.92039999994"/>
    <n v="1966714.3154"/>
    <n v="3858259.7705999999"/>
    <n v="495277.01939999999"/>
    <n v="859005.94200000004"/>
    <n v="825859.66029999999"/>
  </r>
  <r>
    <s v="Y3"/>
    <s v="M3"/>
    <s v="Y3-M3"/>
    <x v="6"/>
    <s v="South"/>
    <n v="85.181600000000003"/>
    <n v="16808210.787099998"/>
    <n v="3724124.0458"/>
    <n v="2804066.2272000001"/>
    <n v="346305.02399999998"/>
    <n v="690303.70010000002"/>
    <n v="1354223.6281000001"/>
    <n v="173838.95379999999"/>
    <n v="301505.39689999999"/>
    <n v="289871.27149999997"/>
  </r>
  <r>
    <s v="Y3"/>
    <s v="M3"/>
    <s v="Y3-M3"/>
    <x v="6"/>
    <s v="Central"/>
    <n v="73.127600000000001"/>
    <n v="14479557.567600001"/>
    <n v="3197125.4125999999"/>
    <n v="2407264.6847999999"/>
    <n v="297300.58110000001"/>
    <n v="592619.21420000005"/>
    <n v="1162588.209"/>
    <n v="149239.10190000001"/>
    <n v="258839.53880000001"/>
    <n v="248851.7519"/>
  </r>
  <r>
    <s v="Y3"/>
    <s v="M3"/>
    <s v="Y3-M3"/>
    <x v="6"/>
    <s v="North"/>
    <n v="179.2028"/>
    <n v="35643661.847599998"/>
    <n v="7834713.0665999996"/>
    <n v="5899120.9343999997"/>
    <n v="728547.38529999997"/>
    <n v="1452242.6898000001"/>
    <n v="2848979.8968000002"/>
    <n v="365717.7991"/>
    <n v="634299.08959999995"/>
    <n v="609823.52399999998"/>
  </r>
  <r>
    <s v="Y3"/>
    <s v="M3"/>
    <s v="Y3-M3"/>
    <x v="6"/>
    <s v="North"/>
    <n v="126.9688"/>
    <n v="26350684.332600001"/>
    <n v="5551052.8530000001"/>
    <n v="4179645.4848000002"/>
    <n v="516189.82740000001"/>
    <n v="1028943.2511"/>
    <n v="2018559.7475000001"/>
    <n v="259118.4406"/>
    <n v="449413.70480000001"/>
    <n v="432072.27260000003"/>
  </r>
  <r>
    <s v="Y3"/>
    <s v="M3"/>
    <s v="Y3-M3"/>
    <x v="6"/>
    <s v="South"/>
    <n v="484.57080000000002"/>
    <n v="96209394.659500003"/>
    <n v="21039301.978799999"/>
    <n v="15936416.8704"/>
    <n v="1970019.3751999999"/>
    <n v="3926916.3317"/>
    <n v="7703743.8465999998"/>
    <n v="988914.04870000004"/>
    <n v="1715167.4935000001"/>
    <n v="1648984.6858999999"/>
  </r>
  <r>
    <s v="Y3"/>
    <s v="M3"/>
    <s v="Y3-M3"/>
    <x v="6"/>
    <s v="South"/>
    <n v="507.87520000000001"/>
    <n v="100920247.3291"/>
    <n v="22051141.454399999"/>
    <n v="16702845.024"/>
    <n v="2064763.0382999999"/>
    <n v="4115773.0044"/>
    <n v="8074238.9901999999"/>
    <n v="1036473.7625"/>
    <n v="1797654.8189999999"/>
    <n v="1728289.0904000001"/>
  </r>
  <r>
    <s v="Y3"/>
    <s v="M3"/>
    <s v="Y3-M3"/>
    <x v="6"/>
    <s v="South"/>
    <n v="105.27160000000001"/>
    <n v="20772413.118099999"/>
    <n v="4570727.9208000004"/>
    <n v="3462140.2368000001"/>
    <n v="427981.58149999997"/>
    <n v="853111.17649999994"/>
    <n v="1673615.9931999999"/>
    <n v="214838.7071"/>
    <n v="372615.16029999999"/>
    <n v="358237.13740000001"/>
  </r>
  <r>
    <s v="Y3"/>
    <s v="M3"/>
    <s v="Y3-M3"/>
    <x v="6"/>
    <s v="Central"/>
    <n v="85.181600000000003"/>
    <n v="16866298.096999999"/>
    <n v="3698450.92"/>
    <n v="2801425.9583999999"/>
    <n v="346305.02399999998"/>
    <n v="690303.70010000002"/>
    <n v="1354223.6281000001"/>
    <n v="173838.95379999999"/>
    <n v="301505.39689999999"/>
    <n v="289871.27149999997"/>
  </r>
  <r>
    <s v="Y3"/>
    <s v="M3"/>
    <s v="Y3-M3"/>
    <x v="6"/>
    <s v="North"/>
    <n v="183.2208"/>
    <n v="36442847.255000003"/>
    <n v="7955158.8978000004"/>
    <n v="6025708.9919999996"/>
    <n v="744883.4425"/>
    <n v="1484804.1850999999"/>
    <n v="2912858.3698999998"/>
    <n v="373917.74979999999"/>
    <n v="648521.04229999997"/>
    <n v="623496.69720000005"/>
  </r>
  <r>
    <s v="Y3"/>
    <s v="M3"/>
    <s v="Y3-M3"/>
    <x v="6"/>
    <s v="North"/>
    <n v="137.41560000000001"/>
    <n v="28518776.825599998"/>
    <n v="5966368.5767999999"/>
    <n v="4519282.9248000002"/>
    <n v="558662.58189999999"/>
    <n v="1113603.1388000001"/>
    <n v="2184643.7774"/>
    <n v="280438.31229999999"/>
    <n v="486390.78169999999"/>
    <n v="467622.52289999998"/>
  </r>
  <r>
    <s v="Y3"/>
    <s v="M3"/>
    <s v="Y3-M3"/>
    <x v="6"/>
    <s v="South"/>
    <n v="2610.0927999999999"/>
    <n v="400506378.68660003"/>
    <n v="72771278.831799999"/>
    <n v="74632532.486399993"/>
    <n v="10611311.4038"/>
    <n v="31063261.790100001"/>
    <n v="25691522.2722"/>
    <n v="5326687.9441"/>
    <n v="4657494.3711999999"/>
    <n v="10890274.3496"/>
  </r>
  <r>
    <s v="Y3"/>
    <s v="M3"/>
    <s v="Y3-M3"/>
    <x v="6"/>
    <s v="South"/>
    <n v="787.52800000000002"/>
    <n v="126012927.7887"/>
    <n v="21956851.5568"/>
    <n v="22518436.1664"/>
    <n v="3201689.4821000001"/>
    <n v="9372535.8848999999"/>
    <n v="7751752.4096999997"/>
    <n v="1607190.328"/>
    <n v="1405278.4741"/>
    <n v="3285858.64"/>
  </r>
  <r>
    <s v="Y3"/>
    <s v="M3"/>
    <s v="Y3-M3"/>
    <x v="6"/>
    <s v="South"/>
    <n v="566.53800000000001"/>
    <n v="89865397.868399993"/>
    <n v="15795489.874600001"/>
    <n v="16199487.3024"/>
    <n v="2303256.0504999999"/>
    <n v="6742487.5499"/>
    <n v="5576515.7641000003"/>
    <n v="1156193.0421"/>
    <n v="1010940.1268"/>
    <n v="2363806.4706000001"/>
  </r>
  <r>
    <s v="Y3"/>
    <s v="M3"/>
    <s v="Y3-M3"/>
    <x v="6"/>
    <s v="Central"/>
    <n v="270.00959999999998"/>
    <n v="43013602.857500002"/>
    <n v="7528063.2999999998"/>
    <n v="7720607.2703999998"/>
    <n v="1097722.6407999999"/>
    <n v="3213440.8747999999"/>
    <n v="2657743.6833000001"/>
    <n v="551036.68389999995"/>
    <n v="481809.76250000001"/>
    <n v="1126580.1051"/>
  </r>
  <r>
    <s v="Y3"/>
    <s v="M3"/>
    <s v="Y3-M3"/>
    <x v="6"/>
    <s v="North"/>
    <n v="714.40039999999999"/>
    <n v="114240069.089"/>
    <n v="19918001.146000002"/>
    <n v="20427439.315200001"/>
    <n v="2904388.9010999999"/>
    <n v="8502228.9813000001"/>
    <n v="7031946.8288000003"/>
    <n v="1457951.2261000001"/>
    <n v="1274788.33"/>
    <n v="2980743.1948000002"/>
  </r>
  <r>
    <s v="Y3"/>
    <s v="M3"/>
    <s v="Y3-M3"/>
    <x v="6"/>
    <s v="North"/>
    <n v="315.81479999999999"/>
    <n v="53321113.021200001"/>
    <n v="8805145.6089999992"/>
    <n v="9030352.9920000006"/>
    <n v="1283942.2585"/>
    <n v="3758578.1661"/>
    <n v="3108610.9153"/>
    <n v="644516.1213"/>
    <n v="563545.34730000002"/>
    <n v="1317696.3729999999"/>
  </r>
  <r>
    <s v="Y3"/>
    <s v="M3"/>
    <s v="Y3-M3"/>
    <x v="6"/>
    <s v="South"/>
    <n v="2894.5672"/>
    <n v="444181150.91750002"/>
    <n v="80006529.938999996"/>
    <n v="83406626.687999994"/>
    <n v="11767840.3705"/>
    <n v="29561611.550299998"/>
    <n v="28491645.0814"/>
    <n v="5907244.4502999997"/>
    <n v="5165115.3710000003"/>
    <n v="12077206.9604"/>
  </r>
  <r>
    <s v="Y3"/>
    <s v="M3"/>
    <s v="Y3-M3"/>
    <x v="6"/>
    <s v="South"/>
    <n v="1076.8240000000001"/>
    <n v="172303379.2058"/>
    <n v="29763673.127"/>
    <n v="31028560.953600001"/>
    <n v="4377819.7287999997"/>
    <n v="10997379.0887"/>
    <n v="10599334.9276"/>
    <n v="2197586.7749999999"/>
    <n v="1921503.2196"/>
    <n v="4492908.7526000002"/>
  </r>
  <r>
    <s v="Y3"/>
    <s v="M3"/>
    <s v="Y3-M3"/>
    <x v="6"/>
    <s v="South"/>
    <n v="884.7636"/>
    <n v="140342969.44479999"/>
    <n v="24455077.283599999"/>
    <n v="25494363.110399999"/>
    <n v="3596998.9490999999"/>
    <n v="9035906.2511999998"/>
    <n v="8708856.5338000003"/>
    <n v="1805629.1338"/>
    <n v="1578787.3469"/>
    <n v="3691561.5945000001"/>
  </r>
  <r>
    <s v="Y3"/>
    <s v="M3"/>
    <s v="Y3-M3"/>
    <x v="6"/>
    <s v="Central"/>
    <n v="354.38760000000002"/>
    <n v="56455355.938199997"/>
    <n v="9795357.3631999996"/>
    <n v="10211638.694399999"/>
    <n v="1440759.9561999999"/>
    <n v="3619286.7001"/>
    <n v="3488288.5844000001"/>
    <n v="723235.64760000003"/>
    <n v="632375.31330000004"/>
    <n v="1478636.388"/>
  </r>
  <r>
    <s v="Y3"/>
    <s v="M3"/>
    <s v="Y3-M3"/>
    <x v="6"/>
    <s v="North"/>
    <n v="749.75879999999995"/>
    <n v="119887792.24510001"/>
    <n v="20723513.066199999"/>
    <n v="21604215.148800001"/>
    <n v="3048138.2500999998"/>
    <n v="7657130.3655000003"/>
    <n v="7379984.6920999996"/>
    <n v="1530110.7918"/>
    <n v="1337882.4656"/>
    <n v="3128271.5419000001"/>
  </r>
  <r>
    <s v="Y3"/>
    <s v="M3"/>
    <s v="Y3-M3"/>
    <x v="6"/>
    <s v="North"/>
    <n v="350.36959999999999"/>
    <n v="59155230.457999997"/>
    <n v="9684298.8428000007"/>
    <n v="10095858.8928"/>
    <n v="1424423.8988999999"/>
    <n v="3578251.7034999998"/>
    <n v="3448738.8272000002"/>
    <n v="715035.69689999998"/>
    <n v="625205.52520000003"/>
    <n v="1461871.8030999999"/>
  </r>
  <r>
    <s v="Y3"/>
    <s v="M3"/>
    <s v="Y3-M3"/>
    <x v="6"/>
    <s v="South"/>
    <n v="28248.147199999999"/>
    <n v="3749484874.8411999"/>
    <n v="740782661.12759995"/>
    <n v="727512548.46720004"/>
    <n v="114842618.0413"/>
    <n v="224903712.08129999"/>
    <n v="278050612.96569997"/>
    <n v="57648933.07"/>
    <n v="20819377.1611"/>
    <n v="117474137.1529"/>
  </r>
  <r>
    <s v="Y3"/>
    <s v="M3"/>
    <s v="Y3-M3"/>
    <x v="6"/>
    <s v="South"/>
    <n v="18543.873599999999"/>
    <n v="2466533320.1086998"/>
    <n v="486296674.95099998"/>
    <n v="477585330.47039998"/>
    <n v="75389969.573100001"/>
    <n v="147641046.31279999"/>
    <n v="182530039.3946"/>
    <n v="37844412.253200002"/>
    <n v="13667158.266100001"/>
    <n v="77117466.685800001"/>
  </r>
  <r>
    <s v="Y3"/>
    <s v="M3"/>
    <s v="Y3-M3"/>
    <x v="6"/>
    <s v="South"/>
    <n v="21110.572"/>
    <n v="2778614968.6809001"/>
    <n v="553606069.24679995"/>
    <n v="543688968.96000004"/>
    <n v="85824861.999200001"/>
    <n v="168076368.80899999"/>
    <n v="207794424.28909999"/>
    <n v="43082540.7302"/>
    <n v="15558859.752599999"/>
    <n v="87791465.151500002"/>
  </r>
  <r>
    <s v="Y3"/>
    <s v="M3"/>
    <s v="Y3-M3"/>
    <x v="6"/>
    <s v="Central"/>
    <n v="251.52680000000001"/>
    <n v="33277970.350499999"/>
    <n v="6596067.6672"/>
    <n v="6477908.1600000001"/>
    <n v="1022580.2577"/>
    <n v="2002584.8282000001"/>
    <n v="2475814.8001999999"/>
    <n v="513316.91090000002"/>
    <n v="185379.6385"/>
    <n v="1046011.747"/>
  </r>
  <r>
    <s v="Y3"/>
    <s v="M3"/>
    <s v="Y3-M3"/>
    <x v="6"/>
    <s v="North"/>
    <n v="1609.6107999999999"/>
    <n v="214410724.0839"/>
    <n v="42210618.881800003"/>
    <n v="41454473.913599998"/>
    <n v="6543859.3617000002"/>
    <n v="12815263.2937"/>
    <n v="15843632.7313"/>
    <n v="3284900.2315000002"/>
    <n v="1186311.2328000001"/>
    <n v="6693806.8024000004"/>
  </r>
  <r>
    <s v="Y3"/>
    <s v="M3"/>
    <s v="Y3-M3"/>
    <x v="6"/>
    <s v="North"/>
    <n v="509.48239999999998"/>
    <n v="72263270.694399998"/>
    <n v="13360725.1368"/>
    <n v="13121384.9472"/>
    <n v="2071297.2126"/>
    <n v="4056353.9331999999"/>
    <n v="5014909.2120000003"/>
    <n v="1039753.7428"/>
    <n v="375497.41470000002"/>
    <n v="2118758.6184"/>
  </r>
  <r>
    <s v="Y3"/>
    <s v="M3"/>
    <s v="Y3-M3"/>
    <x v="6"/>
    <s v="South"/>
    <n v="36416.741199999997"/>
    <n v="6144741608.1864004"/>
    <n v="1241495853.6996"/>
    <n v="996832774.5984"/>
    <n v="148051971.70860001"/>
    <n v="372655138.14810002"/>
    <n v="358455269.338"/>
    <n v="74319432.747299999"/>
    <n v="82713615.5053"/>
    <n v="89534871.274000004"/>
  </r>
  <r>
    <s v="Y3"/>
    <s v="M3"/>
    <s v="Y3-M3"/>
    <x v="6"/>
    <s v="South"/>
    <n v="12123.1096"/>
    <n v="2048935121.6157999"/>
    <n v="413293167.15820003"/>
    <n v="331844985.77280003"/>
    <n v="49286405.557899997"/>
    <n v="124056654.5469"/>
    <n v="119329527.40099999"/>
    <n v="24740891.109900001"/>
    <n v="27535309.122699998"/>
    <n v="29806100.757800002"/>
  </r>
  <r>
    <s v="Y3"/>
    <s v="M3"/>
    <s v="Y3-M3"/>
    <x v="6"/>
    <s v="South"/>
    <n v="4515.4283999999998"/>
    <n v="756885002.13849998"/>
    <n v="153937047.7974"/>
    <n v="123600488.7552"/>
    <n v="18357438.952399999"/>
    <n v="46206704.354999997"/>
    <n v="44446017.1329"/>
    <n v="9215104.5437000003"/>
    <n v="10255926.154100001"/>
    <n v="11101715.508300001"/>
  </r>
  <r>
    <s v="Y3"/>
    <s v="M3"/>
    <s v="Y3-M3"/>
    <x v="6"/>
    <s v="Central"/>
    <n v="810.83240000000001"/>
    <n v="136466300.634"/>
    <n v="27642370.7568"/>
    <n v="22194856.032000002"/>
    <n v="3296433.1453"/>
    <n v="8297306.4057999998"/>
    <n v="7981141.0014000004"/>
    <n v="1654750.0418"/>
    <n v="1841649.6688999999"/>
    <n v="1993527.4867"/>
  </r>
  <r>
    <s v="Y3"/>
    <s v="M3"/>
    <s v="Y3-M3"/>
    <x v="6"/>
    <s v="North"/>
    <n v="2650.2728000000002"/>
    <n v="448441145.53479999"/>
    <n v="90351376.665800005"/>
    <n v="72545720.390400007"/>
    <n v="10774662.0328"/>
    <n v="27120432.632599998"/>
    <n v="26087019.844099998"/>
    <n v="5408687.4506000001"/>
    <n v="6019584.3487999998"/>
    <n v="6516009.5651000002"/>
  </r>
  <r>
    <s v="Y3"/>
    <s v="M3"/>
    <s v="Y3-M3"/>
    <x v="6"/>
    <s v="North"/>
    <n v="1264.8664000000001"/>
    <n v="224939585.61039999"/>
    <n v="43121001.9058"/>
    <n v="34623094.847999997"/>
    <n v="5142304.4513999997"/>
    <n v="12943469.0612"/>
    <n v="12450263.564200001"/>
    <n v="2581344.4654999999"/>
    <n v="2872900.4745999998"/>
    <n v="3109823.8494000002"/>
  </r>
  <r>
    <s v="Y3"/>
    <s v="M3"/>
    <s v="Y3-M3"/>
    <x v="6"/>
    <s v="South"/>
    <n v="1067.1808000000001"/>
    <n v="141658884.80809999"/>
    <n v="28054686.231800001"/>
    <n v="27727203.168000001"/>
    <n v="4338614.6829000004"/>
    <n v="10760165.5996"/>
    <n v="10504415.510299999"/>
    <n v="2177906.8933999999"/>
    <n v="873086.98629999999"/>
    <n v="7139842.2163000004"/>
  </r>
  <r>
    <s v="Y3"/>
    <s v="M3"/>
    <s v="Y3-M3"/>
    <x v="6"/>
    <s v="South"/>
    <n v="496.62479999999999"/>
    <n v="66056379.0163"/>
    <n v="13055569.9268"/>
    <n v="12903170.7456"/>
    <n v="2019023.8181"/>
    <n v="5007366.2203000002"/>
    <n v="4888349.9890000001"/>
    <n v="1013513.9007"/>
    <n v="406301.02220000001"/>
    <n v="3322607.2963999999"/>
  </r>
  <r>
    <s v="Y3"/>
    <s v="M3"/>
    <s v="Y3-M3"/>
    <x v="6"/>
    <s v="South"/>
    <n v="356.79840000000002"/>
    <n v="46962493.763700001"/>
    <n v="9379729.8425999992"/>
    <n v="9270239.5967999995"/>
    <n v="1450561.8392"/>
    <n v="3597525.2456"/>
    <n v="3512018.4386999998"/>
    <n v="728155.61800000002"/>
    <n v="291905.58880000003"/>
    <n v="2387115.9216999998"/>
  </r>
  <r>
    <s v="Y3"/>
    <s v="M3"/>
    <s v="Y3-M3"/>
    <x v="6"/>
    <s v="Central"/>
    <n v="139.02279999999999"/>
    <n v="18393251.131299999"/>
    <n v="3654715.0556000001"/>
    <n v="3612053.0304"/>
    <n v="565196.75619999995"/>
    <n v="1401738.4402999999"/>
    <n v="1368421.5989000001"/>
    <n v="283718.29259999999"/>
    <n v="113737.9884"/>
    <n v="930114.98750000005"/>
  </r>
  <r>
    <s v="Y3"/>
    <s v="M3"/>
    <s v="Y3-M3"/>
    <x v="6"/>
    <s v="North"/>
    <n v="1117.0039999999999"/>
    <n v="148800822.74439999"/>
    <n v="29364469.025600001"/>
    <n v="29021696.102400001"/>
    <n v="4541170.3579000002"/>
    <n v="11262522.728399999"/>
    <n v="10994832.499500001"/>
    <n v="2279586.2815"/>
    <n v="913848.57750000001"/>
    <n v="7473178.2233999996"/>
  </r>
  <r>
    <s v="Y3"/>
    <s v="M3"/>
    <s v="Y3-M3"/>
    <x v="6"/>
    <s v="North"/>
    <n v="395.37119999999999"/>
    <n v="56078118.582900003"/>
    <n v="10393755.077400001"/>
    <n v="10272427.0656"/>
    <n v="1607378.2938999999"/>
    <n v="3986446.8938000002"/>
    <n v="3891696.1077000001"/>
    <n v="806875.14419999998"/>
    <n v="323462.9498"/>
    <n v="2645182.5077999998"/>
  </r>
  <r>
    <s v="Y3"/>
    <s v="M3"/>
    <s v="Y3-M3"/>
    <x v="6"/>
    <s v="South"/>
    <n v="4395.692"/>
    <n v="741702983.03919995"/>
    <n v="150223551.09099999"/>
    <n v="118718576.64"/>
    <n v="17870651.0451"/>
    <n v="42065416.566100001"/>
    <n v="43267434.368500002"/>
    <n v="8970746.0142999999"/>
    <n v="10737304.2544"/>
    <n v="10711079.215700001"/>
  </r>
  <r>
    <s v="Y3"/>
    <s v="M3"/>
    <s v="Y3-M3"/>
    <x v="6"/>
    <s v="South"/>
    <n v="1192.5424"/>
    <n v="201552432.07179999"/>
    <n v="40755347.087800004"/>
    <n v="32208111.667199999"/>
    <n v="4848271.5789000001"/>
    <n v="11412262.9221"/>
    <n v="11738367.934699999"/>
    <n v="2433745.3538000002"/>
    <n v="2913009.0518"/>
    <n v="2905894.2516000001"/>
  </r>
  <r>
    <s v="Y3"/>
    <s v="M3"/>
    <s v="Y3-M3"/>
    <x v="6"/>
    <s v="South"/>
    <n v="1179.6848"/>
    <n v="197741101.34119999"/>
    <n v="40315937.107199997"/>
    <n v="31860852.5568"/>
    <n v="4795999.4274000004"/>
    <n v="11289219.656099999"/>
    <n v="11611808.7117"/>
    <n v="2407505.5117000001"/>
    <n v="2881601.9462000001"/>
    <n v="2874563.8552999999"/>
  </r>
  <r>
    <s v="Y3"/>
    <s v="M3"/>
    <s v="Y3-M3"/>
    <x v="6"/>
    <s v="Central"/>
    <n v="53.841200000000001"/>
    <n v="9061686.3756000008"/>
    <n v="1840032.2268000001"/>
    <n v="1454140.2431999999"/>
    <n v="218891.7322"/>
    <n v="515243.6764"/>
    <n v="529966.74639999995"/>
    <n v="109879.33869999999"/>
    <n v="131517.255"/>
    <n v="131196.0343"/>
  </r>
  <r>
    <s v="Y3"/>
    <s v="M3"/>
    <s v="Y3-M3"/>
    <x v="6"/>
    <s v="North"/>
    <n v="180.00640000000001"/>
    <n v="30457296.597399998"/>
    <n v="6151750.0685999999"/>
    <n v="4861602.3552000001"/>
    <n v="731813.85089999996"/>
    <n v="1722605.7241"/>
    <n v="1771829.1222000001"/>
    <n v="367357.7892"/>
    <n v="439699.47950000002"/>
    <n v="438625.54739999998"/>
  </r>
  <r>
    <s v="Y3"/>
    <s v="M3"/>
    <s v="Y3-M3"/>
    <x v="6"/>
    <s v="North"/>
    <n v="12.054"/>
    <n v="2143642.4246"/>
    <n v="411947.20480000001"/>
    <n v="325552.85759999999"/>
    <n v="49005.685899999997"/>
    <n v="115353.0619"/>
    <n v="118649.27159999999"/>
    <n v="24599.851999999999"/>
    <n v="29444.161599999999"/>
    <n v="29372.246500000001"/>
  </r>
  <r>
    <s v="Y3"/>
    <s v="M3"/>
    <s v="Y3-M3"/>
    <x v="6"/>
    <s v="South"/>
    <n v="6264.0619999999999"/>
    <n v="1057665406.3279999"/>
    <n v="236304083.93020001"/>
    <n v="169067148.67199999"/>
    <n v="25466493.827399999"/>
    <n v="60704779.542400002"/>
    <n v="61658071.463"/>
    <n v="12783723.0678"/>
    <n v="6234220.8942999998"/>
    <n v="13029579.5244"/>
  </r>
  <r>
    <s v="Y3"/>
    <s v="M3"/>
    <s v="Y3-M3"/>
    <x v="6"/>
    <s v="South"/>
    <n v="1056.7339999999999"/>
    <n v="178599362.11840001"/>
    <n v="39863998.781199999"/>
    <n v="28521269.126400001"/>
    <n v="4296143.1714000003"/>
    <n v="10240767.8125"/>
    <n v="10401586.1416"/>
    <n v="2156587.0216999999"/>
    <n v="1051699.8685999999"/>
    <n v="2198062.4855"/>
  </r>
  <r>
    <s v="Y3"/>
    <s v="M3"/>
    <s v="Y3-M3"/>
    <x v="6"/>
    <s v="South"/>
    <n v="924.94359999999995"/>
    <n v="155040865.57440001"/>
    <n v="34892366.989200003"/>
    <n v="24964245.311999999"/>
    <n v="3760350.8210999998"/>
    <n v="8963592.2070000004"/>
    <n v="9104354.1056999993"/>
    <n v="1887628.6403000001"/>
    <n v="920537.29949999996"/>
    <n v="1923931.4987000001"/>
  </r>
  <r>
    <s v="Y3"/>
    <s v="M3"/>
    <s v="Y3-M3"/>
    <x v="6"/>
    <s v="Central"/>
    <n v="261.17"/>
    <n v="43955949.211000003"/>
    <n v="9852319.1388000008"/>
    <n v="7048983.9743999997"/>
    <n v="1061785.3036"/>
    <n v="2530988.2426"/>
    <n v="2570734.2174999998"/>
    <n v="532996.79240000003"/>
    <n v="259925.823"/>
    <n v="543247.3824"/>
  </r>
  <r>
    <s v="Y3"/>
    <s v="M3"/>
    <s v="Y3-M3"/>
    <x v="6"/>
    <s v="North"/>
    <n v="1358.0840000000001"/>
    <n v="229814480.3946"/>
    <n v="51232059.203599997"/>
    <n v="36654711.628799997"/>
    <n v="5521279.1040000003"/>
    <n v="13161138.8617"/>
    <n v="13367817.931"/>
    <n v="2771583.3207"/>
    <n v="1351614.2797999999"/>
    <n v="2824886.3881999999"/>
  </r>
  <r>
    <s v="Y3"/>
    <s v="M3"/>
    <s v="Y3-M3"/>
    <x v="6"/>
    <s v="North"/>
    <n v="550.46600000000001"/>
    <n v="97893023.681400001"/>
    <n v="20765656.539799999"/>
    <n v="14857087.737600001"/>
    <n v="2237915.5502999998"/>
    <n v="5334544.4497999996"/>
    <n v="5418316.7353999997"/>
    <n v="1123393.2394000001"/>
    <n v="547843.65780000004"/>
    <n v="1144998.3289999999"/>
  </r>
  <r>
    <s v="Y3"/>
    <s v="M3"/>
    <s v="Y3-M3"/>
    <x v="6"/>
    <s v="South"/>
    <n v="3309.2248"/>
    <n v="558395454.07519996"/>
    <n v="102196565.7322"/>
    <n v="91000554.585600004"/>
    <n v="13453627.5133"/>
    <n v="33863535.955499999"/>
    <n v="32573180.023699999"/>
    <n v="6753479.3576999996"/>
    <n v="0"/>
    <n v="10148718.957599999"/>
  </r>
  <r>
    <s v="Y3"/>
    <s v="M3"/>
    <s v="Y3-M3"/>
    <x v="6"/>
    <s v="South"/>
    <n v="1173.2560000000001"/>
    <n v="198292825.77070001"/>
    <n v="36232876.880400002"/>
    <n v="32263430.572799999"/>
    <n v="4769862.7301000003"/>
    <n v="12006013.2334"/>
    <n v="11548529.100199999"/>
    <n v="2394385.5906000002"/>
    <n v="0"/>
    <n v="3598137.3672000002"/>
  </r>
  <r>
    <s v="Y3"/>
    <s v="M3"/>
    <s v="Y3-M3"/>
    <x v="6"/>
    <s v="South"/>
    <n v="302.15359999999998"/>
    <n v="50647588.376599997"/>
    <n v="9331206.4656000007"/>
    <n v="8308938.5088"/>
    <n v="1228403.6413"/>
    <n v="3091959.5723999999"/>
    <n v="2974141.7409000001"/>
    <n v="616636.28910000005"/>
    <n v="0"/>
    <n v="926643.59589999996"/>
  </r>
  <r>
    <s v="Y3"/>
    <s v="M3"/>
    <s v="Y3-M3"/>
    <x v="6"/>
    <s v="Central"/>
    <n v="184.02440000000001"/>
    <n v="30972044.007800002"/>
    <n v="5683101.9793999996"/>
    <n v="5060497.0943999998"/>
    <n v="748149.90819999995"/>
    <n v="1883134.9524000001"/>
    <n v="1811378.8794"/>
    <n v="375557.73989999999"/>
    <n v="0"/>
    <n v="564365.38159999996"/>
  </r>
  <r>
    <s v="Y3"/>
    <s v="M3"/>
    <s v="Y3-M3"/>
    <x v="6"/>
    <s v="North"/>
    <n v="762.6164"/>
    <n v="129068016.06559999"/>
    <n v="23551370.051800001"/>
    <n v="20971229.990400001"/>
    <n v="3100410.4016999998"/>
    <n v="7803908.6017000005"/>
    <n v="7506543.9150999999"/>
    <n v="1556350.6339"/>
    <n v="0"/>
    <n v="2338789.2886999999"/>
  </r>
  <r>
    <s v="Y3"/>
    <s v="M3"/>
    <s v="Y3-M3"/>
    <x v="6"/>
    <s v="North"/>
    <n v="278.04559999999998"/>
    <n v="49446696.452100001"/>
    <n v="8586695.3621999994"/>
    <n v="7645990.1568"/>
    <n v="1130392.2694999999"/>
    <n v="2845260.6704000002"/>
    <n v="2736843.1976999999"/>
    <n v="567436.58519999997"/>
    <n v="0"/>
    <n v="852709.26650000003"/>
  </r>
  <r>
    <s v="Y3"/>
    <s v="M3"/>
    <s v="Y3-M3"/>
    <x v="5"/>
    <s v="South"/>
    <n v="503.05360000000002"/>
    <n v="93997823.002800003"/>
    <n v="24128772.387600001"/>
    <n v="18689636.275199998"/>
    <n v="2045160.5153999999"/>
    <n v="10223403.043"/>
    <n v="4951629.6004999997"/>
    <n v="1026633.8217"/>
    <n v="8396138.1829000004"/>
    <n v="646213.68290000001"/>
  </r>
  <r>
    <s v="Y3"/>
    <s v="M3"/>
    <s v="Y3-M3"/>
    <x v="5"/>
    <s v="South"/>
    <n v="108.486"/>
    <n v="20288048.296799999"/>
    <n v="5203489.3011999996"/>
    <n v="4030512.0192"/>
    <n v="441048.68719999999"/>
    <n v="2204727.4933000002"/>
    <n v="1067843.4442"/>
    <n v="221398.66759999999"/>
    <n v="1810668.7775000001"/>
    <n v="139359.1808"/>
  </r>
  <r>
    <s v="Y3"/>
    <s v="M3"/>
    <s v="Y3-M3"/>
    <x v="5"/>
    <s v="South"/>
    <n v="46.608800000000002"/>
    <n v="8651620.0719000008"/>
    <n v="2235573.5112000001"/>
    <n v="1731628.2431999999"/>
    <n v="189488.5693"/>
    <n v="947216.25639999995"/>
    <n v="458777.18339999998"/>
    <n v="95119.427599999995"/>
    <n v="777916.95620000002"/>
    <n v="59872.833200000001"/>
  </r>
  <r>
    <s v="Y3"/>
    <s v="M3"/>
    <s v="Y3-M3"/>
    <x v="5"/>
    <s v="Central"/>
    <n v="23.304400000000001"/>
    <n v="4341702.2224000003"/>
    <n v="1117786.7556"/>
    <n v="865813.728"/>
    <n v="94743.663199999995"/>
    <n v="473608.12819999998"/>
    <n v="229388.59169999999"/>
    <n v="47559.713799999998"/>
    <n v="388958.47810000001"/>
    <n v="29936.4166"/>
  </r>
  <r>
    <s v="Y3"/>
    <s v="M3"/>
    <s v="Y3-M3"/>
    <x v="5"/>
    <s v="North"/>
    <n v="50.626800000000003"/>
    <n v="9477409.9349000007"/>
    <n v="2428294.9542"/>
    <n v="1880905.7664000001"/>
    <n v="205822.14060000001"/>
    <n v="1028872.8302"/>
    <n v="498326.94059999997"/>
    <n v="103319.37820000001"/>
    <n v="844978.76280000003"/>
    <n v="65034.284399999997"/>
  </r>
  <r>
    <s v="Y3"/>
    <s v="M3"/>
    <s v="Y3-M3"/>
    <x v="5"/>
    <s v="North"/>
    <n v="14.4648"/>
    <n v="2832740.8679"/>
    <n v="693798.78559999994"/>
    <n v="537401.76"/>
    <n v="58806.325900000003"/>
    <n v="293963.66580000002"/>
    <n v="142379.12590000001"/>
    <n v="29519.822400000001"/>
    <n v="241422.5037"/>
    <n v="18581.224099999999"/>
  </r>
  <r>
    <s v="Y3"/>
    <s v="M3"/>
    <s v="Y3-M3"/>
    <x v="5"/>
    <s v="South"/>
    <n v="764.22360000000003"/>
    <n v="142791807.72229999"/>
    <n v="35127334.512400001"/>
    <n v="28677819.590399999"/>
    <n v="3106944.5759999999"/>
    <n v="15531080.341700001"/>
    <n v="7522363.818"/>
    <n v="1559630.6142"/>
    <n v="5218781.4506000001"/>
    <n v="1052780.598"/>
  </r>
  <r>
    <s v="Y3"/>
    <s v="M3"/>
    <s v="Y3-M3"/>
    <x v="5"/>
    <s v="South"/>
    <n v="129.37960000000001"/>
    <n v="24195375.7575"/>
    <n v="5946899.5710000005"/>
    <n v="4855025.2992000002"/>
    <n v="525991.71030000004"/>
    <n v="2629341.6771999998"/>
    <n v="1273502.1816"/>
    <n v="264038.41100000002"/>
    <n v="883516.10259999998"/>
    <n v="178230.995"/>
  </r>
  <r>
    <s v="Y3"/>
    <s v="M3"/>
    <s v="Y3-M3"/>
    <x v="5"/>
    <s v="South"/>
    <n v="49.8232"/>
    <n v="9248282.7294999994"/>
    <n v="2290110.1121999999"/>
    <n v="1869636.9983999999"/>
    <n v="202555.67490000001"/>
    <n v="1012541.5154"/>
    <n v="490416.98920000001"/>
    <n v="101679.3881"/>
    <n v="340236.0147"/>
    <n v="68635.538499999995"/>
  </r>
  <r>
    <s v="Y3"/>
    <s v="M3"/>
    <s v="Y3-M3"/>
    <x v="5"/>
    <s v="Central"/>
    <n v="36.965600000000002"/>
    <n v="6886837.9530999996"/>
    <n v="1699113.595"/>
    <n v="1387149.5231999999"/>
    <n v="150283.52340000001"/>
    <n v="751240.47919999994"/>
    <n v="363857.76620000001"/>
    <n v="75439.546000000002"/>
    <n v="252433.1722"/>
    <n v="50923.1414"/>
  </r>
  <r>
    <s v="Y3"/>
    <s v="M3"/>
    <s v="Y3-M3"/>
    <x v="5"/>
    <s v="North"/>
    <n v="92.414000000000001"/>
    <n v="17300032.429699998"/>
    <n v="4247785.1805999996"/>
    <n v="3467874.2015999998"/>
    <n v="375708.18689999997"/>
    <n v="1878101.1980000001"/>
    <n v="909644.41540000006"/>
    <n v="188598.86499999999"/>
    <n v="631082.93039999995"/>
    <n v="127307.8536"/>
  </r>
  <r>
    <s v="Y3"/>
    <s v="M3"/>
    <s v="Y3-M3"/>
    <x v="5"/>
    <s v="North"/>
    <n v="55.448399999999999"/>
    <n v="10858829.6512"/>
    <n v="2548670.7902000002"/>
    <n v="2080724.6784000001"/>
    <n v="225425.90650000001"/>
    <n v="1126860.7187999999"/>
    <n v="545786.64930000005"/>
    <n v="113159.319"/>
    <n v="378649.75819999998"/>
    <n v="76384.712199999994"/>
  </r>
  <r>
    <s v="Y3"/>
    <s v="M3"/>
    <s v="Y3-M3"/>
    <x v="0"/>
    <s v="South"/>
    <n v="27908.224399999999"/>
    <n v="3971481449.6399999"/>
    <n v="742409044.93739998"/>
    <n v="1013189935.6992"/>
    <n v="113460663.168"/>
    <n v="92756046.551200002"/>
    <n v="274704703.50730002"/>
    <n v="56955217.244800001"/>
    <n v="32195453.050799999"/>
    <n v="73030108.897699997"/>
  </r>
  <r>
    <s v="Y3"/>
    <s v="M3"/>
    <s v="Y3-M3"/>
    <x v="0"/>
    <s v="South"/>
    <n v="1125.04"/>
    <n v="191693080.61160001"/>
    <n v="29928091.056400001"/>
    <n v="40843846.022399999"/>
    <n v="4573841.2295000004"/>
    <n v="3739193.9062999999"/>
    <n v="11073932.013900001"/>
    <n v="2295986.1828000001"/>
    <n v="1297867.3233"/>
    <n v="2943999.3221"/>
  </r>
  <r>
    <s v="Y3"/>
    <s v="M3"/>
    <s v="Y3-M3"/>
    <x v="0"/>
    <s v="South"/>
    <n v="319.83280000000002"/>
    <n v="69539944.539000005"/>
    <n v="8508128.1363999993"/>
    <n v="11611322.016000001"/>
    <n v="1300278.3158"/>
    <n v="1062999.4105"/>
    <n v="3148160.6724999999"/>
    <n v="652716.07200000004"/>
    <n v="368965.13909999997"/>
    <n v="836936.95010000002"/>
  </r>
  <r>
    <s v="Y3"/>
    <s v="M3"/>
    <s v="Y3-M3"/>
    <x v="0"/>
    <s v="Central"/>
    <n v="650.11239999999998"/>
    <n v="122354485.3654"/>
    <n v="17294160.283399999"/>
    <n v="23601907.545600001"/>
    <n v="2643026.9002"/>
    <n v="2160719.9073000001"/>
    <n v="6399150.7137000002"/>
    <n v="1326752.0156"/>
    <n v="749981.90330000001"/>
    <n v="1701211.0367999999"/>
  </r>
  <r>
    <s v="Y3"/>
    <s v="M3"/>
    <s v="Y3-M3"/>
    <x v="0"/>
    <s v="North"/>
    <n v="3444.2296000000001"/>
    <n v="483249948.8854"/>
    <n v="91622713.005199999"/>
    <n v="125040514.5024"/>
    <n v="14002488.212200001"/>
    <n v="11447275.058800001"/>
    <n v="33902051.865400001"/>
    <n v="7028997.6995999999"/>
    <n v="3973328.1055000001"/>
    <n v="9012843.6389000006"/>
  </r>
  <r>
    <s v="Y3"/>
    <s v="M3"/>
    <s v="Y3-M3"/>
    <x v="0"/>
    <s v="North"/>
    <n v="1147.5408"/>
    <n v="166324856.56060001"/>
    <n v="30526652.623"/>
    <n v="41660722.6752"/>
    <n v="4665318.4269000003"/>
    <n v="3813977.7843999998"/>
    <n v="11295410.654200001"/>
    <n v="2341905.9065"/>
    <n v="1323824.6698"/>
    <n v="3002879.3084999998"/>
  </r>
  <r>
    <s v="Y3"/>
    <s v="M3"/>
    <s v="Y3-M3"/>
    <x v="0"/>
    <s v="South"/>
    <n v="4.0179999999999998"/>
    <n v="658561.51470000006"/>
    <n v="124769.6256"/>
    <n v="187254.41279999999"/>
    <n v="16336.0573"/>
    <n v="15579.9746"/>
    <n v="39549.7572"/>
    <n v="8199.9506999999994"/>
    <n v="0"/>
    <n v="7125.6522999999997"/>
  </r>
  <r>
    <s v="Y3"/>
    <s v="M3"/>
    <s v="Y3-M3"/>
    <x v="0"/>
    <s v="South"/>
    <n v="423.49720000000002"/>
    <n v="56896539.9322"/>
    <n v="12205493.3354"/>
    <n v="15315880.492799999"/>
    <n v="1721724.48"/>
    <n v="1528448.3215000001"/>
    <n v="4168544.4081000001"/>
    <n v="864274.79879999999"/>
    <n v="488554.34240000002"/>
    <n v="1108205.4591000001"/>
  </r>
  <r>
    <s v="Y3"/>
    <s v="M3"/>
    <s v="Y3-M3"/>
    <x v="0"/>
    <s v="South"/>
    <n v="59.4664"/>
    <n v="9784499.2300000004"/>
    <n v="1713864.2879999999"/>
    <n v="2150617.0175999999"/>
    <n v="241759.4779"/>
    <n v="214620.82689999999"/>
    <n v="585336.40639999998"/>
    <n v="121359.2697"/>
    <n v="68601.558499999999"/>
    <n v="155611.3927"/>
  </r>
  <r>
    <s v="Y3"/>
    <s v="M3"/>
    <s v="Y3-M3"/>
    <x v="0"/>
    <s v="South"/>
    <n v="8.0359999999999996"/>
    <n v="1587263.1501"/>
    <n v="231602.98120000001"/>
    <n v="290624.00640000001"/>
    <n v="32669.6286"/>
    <n v="29002.8145"/>
    <n v="79099.5144"/>
    <n v="16399.901300000001"/>
    <n v="9270.4809000000005"/>
    <n v="21028.566599999998"/>
  </r>
  <r>
    <s v="Y3"/>
    <s v="M3"/>
    <s v="Y3-M3"/>
    <x v="0"/>
    <s v="Central"/>
    <n v="40.18"/>
    <n v="7050021.6540999999"/>
    <n v="1158016.4968000001"/>
    <n v="1453118.4576000001"/>
    <n v="163350.62909999999"/>
    <n v="145014.0723"/>
    <n v="395497.57189999998"/>
    <n v="81999.506500000003"/>
    <n v="46352.404399999999"/>
    <n v="105142.83289999999"/>
  </r>
  <r>
    <s v="Y3"/>
    <s v="M3"/>
    <s v="Y3-M3"/>
    <x v="0"/>
    <s v="North"/>
    <n v="146.2552"/>
    <n v="18938341.352699999"/>
    <n v="4215180.1437999997"/>
    <n v="5289355.8143999996"/>
    <n v="594599.9192"/>
    <n v="527851.223"/>
    <n v="1439611.1617999999"/>
    <n v="298478.20380000002"/>
    <n v="168722.75200000001"/>
    <n v="382719.91190000001"/>
  </r>
  <r>
    <s v="Y3"/>
    <s v="M3"/>
    <s v="Y3-M3"/>
    <x v="0"/>
    <s v="North"/>
    <n v="14.4648"/>
    <n v="2588244.9571000002"/>
    <n v="416885.84340000001"/>
    <n v="523122.73920000001"/>
    <n v="58806.325900000003"/>
    <n v="52205.065999999999"/>
    <n v="142379.12590000001"/>
    <n v="29519.822400000001"/>
    <n v="16686.865600000001"/>
    <n v="37851.419900000001"/>
  </r>
  <r>
    <s v="Y3"/>
    <s v="M3"/>
    <s v="Y3-M3"/>
    <x v="1"/>
    <s v="South"/>
    <n v="613.14679999999998"/>
    <n v="68036323.010000005"/>
    <n v="19267637.5636"/>
    <n v="14076482.8992"/>
    <n v="2492743.3768000002"/>
    <n v="2588899.1529000001"/>
    <n v="6035292.9475999996"/>
    <n v="1251312.4696"/>
    <n v="438777.28350000002"/>
    <n v="2627141.7344999998"/>
  </r>
  <r>
    <s v="Y3"/>
    <s v="M3"/>
    <s v="Y3-M3"/>
    <x v="1"/>
    <s v="South"/>
    <n v="808.42160000000001"/>
    <n v="88736603.135800004"/>
    <n v="25403988.688200001"/>
    <n v="18559556.985599998"/>
    <n v="3286631.2623000001"/>
    <n v="3413410.9408"/>
    <n v="7957411.1470999997"/>
    <n v="1649830.0714"/>
    <n v="578518.93469999998"/>
    <n v="3463833.0077"/>
  </r>
  <r>
    <s v="Y3"/>
    <s v="M3"/>
    <s v="Y3-M3"/>
    <x v="1"/>
    <s v="South"/>
    <n v="425.90800000000002"/>
    <n v="46772915.635899998"/>
    <n v="13383810.826400001"/>
    <n v="9777897.7919999994"/>
    <n v="1731526.3629000001"/>
    <n v="1798317.8913"/>
    <n v="4192274.2623999999"/>
    <n v="869194.76919999998"/>
    <n v="304786.3175"/>
    <n v="1824882.2009000001"/>
  </r>
  <r>
    <s v="Y3"/>
    <s v="M3"/>
    <s v="Y3-M3"/>
    <x v="1"/>
    <s v="Central"/>
    <n v="154.2912"/>
    <n v="17896889.204999998"/>
    <n v="4848474.4422000004"/>
    <n v="3542181.9456000002"/>
    <n v="627269.54779999994"/>
    <n v="651466.10400000005"/>
    <n v="1518710.6762000001"/>
    <n v="314878.10509999999"/>
    <n v="110413.1565"/>
    <n v="661089.40110000002"/>
  </r>
  <r>
    <s v="Y3"/>
    <s v="M3"/>
    <s v="Y3-M3"/>
    <x v="1"/>
    <s v="North"/>
    <n v="89.199600000000004"/>
    <n v="13602332.1052"/>
    <n v="2803024.5976"/>
    <n v="2047824.4416"/>
    <n v="362641.08130000002"/>
    <n v="376628.84139999998"/>
    <n v="878004.60970000003"/>
    <n v="182038.9045"/>
    <n v="63832.606099999997"/>
    <n v="382192.31"/>
  </r>
  <r>
    <s v="Y3"/>
    <s v="M3"/>
    <s v="Y3-M3"/>
    <x v="1"/>
    <s v="North"/>
    <n v="131.79040000000001"/>
    <n v="16829990.147100002"/>
    <n v="4141405.9983999999"/>
    <n v="3025614.2207999998"/>
    <n v="535793.59329999995"/>
    <n v="556460.63049999997"/>
    <n v="1297232.0359"/>
    <n v="268958.38140000001"/>
    <n v="94311.237899999993"/>
    <n v="564680.53009999997"/>
  </r>
  <r>
    <s v="Y3"/>
    <s v="M3"/>
    <s v="Y3-M3"/>
    <x v="1"/>
    <s v="South"/>
    <n v="1217.454"/>
    <n v="173024999.50979999"/>
    <n v="73572175.0458"/>
    <n v="31709904.595199998"/>
    <n v="4949549.4164000005"/>
    <n v="7300505.5855999999"/>
    <n v="11983576.429300001"/>
    <n v="2484585.0477999998"/>
    <n v="979258.51699999999"/>
    <n v="5813574.6615000004"/>
  </r>
  <r>
    <s v="Y3"/>
    <s v="M3"/>
    <s v="Y3-M3"/>
    <x v="1"/>
    <s v="South"/>
    <n v="145.45160000000001"/>
    <n v="21711304.337200001"/>
    <n v="8789811.0923999995"/>
    <n v="3788443.2960000001"/>
    <n v="591332.21050000004"/>
    <n v="872205.61780000001"/>
    <n v="1431701.2104"/>
    <n v="296838.21360000002"/>
    <n v="116993.9218"/>
    <n v="694559.08499999996"/>
  </r>
  <r>
    <s v="Y3"/>
    <s v="M3"/>
    <s v="Y3-M3"/>
    <x v="1"/>
    <s v="South"/>
    <n v="161.52359999999999"/>
    <n v="22736818.155699998"/>
    <n v="9761061.3059999999"/>
    <n v="4207056.5760000004"/>
    <n v="656672.71070000005"/>
    <n v="968581.92920000001"/>
    <n v="1589900.2390999999"/>
    <n v="329638.01620000001"/>
    <n v="129921.427"/>
    <n v="771305.94519999996"/>
  </r>
  <r>
    <s v="Y3"/>
    <s v="M3"/>
    <s v="Y3-M3"/>
    <x v="1"/>
    <s v="Central"/>
    <n v="159.91640000000001"/>
    <n v="25127726.644900002"/>
    <n v="9663935.8073999994"/>
    <n v="4165195.6416000002"/>
    <n v="650138.53639999998"/>
    <n v="958944.29799999995"/>
    <n v="1574080.3363000001"/>
    <n v="326358.03600000002"/>
    <n v="128628.6765"/>
    <n v="763631.25919999997"/>
  </r>
  <r>
    <s v="Y3"/>
    <s v="M3"/>
    <s v="Y3-M3"/>
    <x v="1"/>
    <s v="North"/>
    <n v="12.054"/>
    <n v="1550428.5368999999"/>
    <n v="728437.66020000004"/>
    <n v="313958.97600000002"/>
    <n v="49005.685899999997"/>
    <n v="72282.233500000002"/>
    <n v="118649.27159999999"/>
    <n v="24599.851999999999"/>
    <n v="9695.6288999999997"/>
    <n v="57560.145199999999"/>
  </r>
  <r>
    <s v="Y3"/>
    <s v="M3"/>
    <s v="Y3-M3"/>
    <x v="1"/>
    <s v="North"/>
    <n v="12.054"/>
    <n v="1832578.4916999999"/>
    <n v="728437.66020000004"/>
    <n v="313958.97600000002"/>
    <n v="49005.685899999997"/>
    <n v="72282.233500000002"/>
    <n v="118649.27159999999"/>
    <n v="24599.851999999999"/>
    <n v="9695.6288999999997"/>
    <n v="57560.145199999999"/>
  </r>
  <r>
    <s v="Y3"/>
    <s v="M3"/>
    <s v="Y3-M3"/>
    <x v="2"/>
    <s v="South"/>
    <n v="1491.4816000000001"/>
    <n v="882353525.48199999"/>
    <n v="590891743.13499999"/>
    <n v="60533380.588799998"/>
    <n v="6063606.8716000002"/>
    <n v="32401525.290600002"/>
    <n v="14680869.8698"/>
    <n v="3043821.6823"/>
    <n v="2173265.6974999998"/>
    <n v="8284320.2099000001"/>
  </r>
  <r>
    <s v="Y3"/>
    <s v="M3"/>
    <s v="Y3-M3"/>
    <x v="2"/>
    <s v="South"/>
    <n v="805.20719999999994"/>
    <n v="431620284.48460001"/>
    <n v="319005132.38499999"/>
    <n v="32680197.868799999"/>
    <n v="3273564.1565999999"/>
    <n v="17492633.804499999"/>
    <n v="7925771.3414000003"/>
    <n v="1643270.1107999999"/>
    <n v="1173282.4509000001"/>
    <n v="4472461.665"/>
  </r>
  <r>
    <s v="Y3"/>
    <s v="M3"/>
    <s v="Y3-M3"/>
    <x v="2"/>
    <s v="South"/>
    <n v="497.42840000000001"/>
    <n v="250633439.5756"/>
    <n v="197070037.972"/>
    <n v="20188665.8112"/>
    <n v="2022290.2838000001"/>
    <n v="10806327.6697"/>
    <n v="4896259.9403999997"/>
    <n v="1015153.8908000001"/>
    <n v="724812.21270000003"/>
    <n v="2762927.9147999999"/>
  </r>
  <r>
    <s v="Y3"/>
    <s v="M3"/>
    <s v="Y3-M3"/>
    <x v="2"/>
    <s v="Central"/>
    <n v="330.27960000000002"/>
    <n v="175124580.4179"/>
    <n v="130849411.0582"/>
    <n v="13404751.7568"/>
    <n v="1342749.8274000001"/>
    <n v="7175122.2492000004"/>
    <n v="3250990.0411999999"/>
    <n v="674035.94369999995"/>
    <n v="481256.57419999997"/>
    <n v="1834512.7189"/>
  </r>
  <r>
    <s v="Y3"/>
    <s v="M3"/>
    <s v="Y3-M3"/>
    <x v="2"/>
    <s v="North"/>
    <n v="797.97479999999996"/>
    <n v="441815118.12349999"/>
    <n v="316139817.62720001"/>
    <n v="32386662.796799999"/>
    <n v="3244159.7507000002"/>
    <n v="17335514.339200001"/>
    <n v="7854581.7784000002"/>
    <n v="1628510.1997"/>
    <n v="1162743.9857999999"/>
    <n v="4432289.8536999999"/>
  </r>
  <r>
    <s v="Y3"/>
    <s v="M3"/>
    <s v="Y3-M3"/>
    <x v="2"/>
    <s v="North"/>
    <n v="775.47400000000005"/>
    <n v="466950397.85299999"/>
    <n v="307225502.57279998"/>
    <n v="31473443.884799998"/>
    <n v="3152683.7962000002"/>
    <n v="16846698.2249"/>
    <n v="7633103.1381000001"/>
    <n v="1582590.476"/>
    <n v="1129957.6498"/>
    <n v="4307310.8849999998"/>
  </r>
  <r>
    <s v="Y3"/>
    <s v="M3"/>
    <s v="Y3-M3"/>
    <x v="3"/>
    <s v="South"/>
    <n v="1478.624"/>
    <n v="75578793.211199999"/>
    <n v="35655304.329000004"/>
    <n v="4487071.4879999999"/>
    <n v="6011333.4770999998"/>
    <n v="5078626.0872999998"/>
    <n v="25989734.026000001"/>
    <n v="3017581.8402999998"/>
    <n v="470153.70490000001"/>
    <n v="11429760.0878"/>
  </r>
  <r>
    <s v="Y3"/>
    <s v="M3"/>
    <s v="Y3-M3"/>
    <x v="3"/>
    <s v="South"/>
    <n v="930.56880000000001"/>
    <n v="56446529.155599996"/>
    <n v="22439587.770799998"/>
    <n v="2823928.8576000002"/>
    <n v="3783219.8097000001"/>
    <n v="3196222.2875000001"/>
    <n v="16356582.6099"/>
    <n v="1899108.5711999999"/>
    <n v="295890.2121"/>
    <n v="7193294.6639999999"/>
  </r>
  <r>
    <s v="Y3"/>
    <s v="M3"/>
    <s v="Y3-M3"/>
    <x v="3"/>
    <s v="South"/>
    <n v="16.071999999999999"/>
    <n v="871352.60889999999"/>
    <n v="387557.85460000002"/>
    <n v="48772.5504"/>
    <n v="65340.500200000002"/>
    <n v="55202.457499999997"/>
    <n v="282497.109"/>
    <n v="32799.802600000003"/>
    <n v="5110.3663999999999"/>
    <n v="124236.5227"/>
  </r>
  <r>
    <s v="Y3"/>
    <s v="M3"/>
    <s v="Y3-M3"/>
    <x v="3"/>
    <s v="Central"/>
    <n v="163.93440000000001"/>
    <n v="8853736.2883000001"/>
    <n v="3953087.8898"/>
    <n v="497479.69919999997"/>
    <n v="666474.59369999997"/>
    <n v="563065.0662"/>
    <n v="2881470.5115999999"/>
    <n v="334557.9866"/>
    <n v="52125.736799999999"/>
    <n v="1267212.5315"/>
  </r>
  <r>
    <s v="Y3"/>
    <s v="M3"/>
    <s v="Y3-M3"/>
    <x v="3"/>
    <s v="North"/>
    <n v="195.2748"/>
    <n v="11669889.6468"/>
    <n v="4708826.0641999999"/>
    <n v="592586.05440000002"/>
    <n v="793887.88549999997"/>
    <n v="670709.85829999996"/>
    <n v="3432339.8741000001"/>
    <n v="398517.6017"/>
    <n v="62090.951200000003"/>
    <n v="1509473.7507"/>
  </r>
  <r>
    <s v="Y3"/>
    <s v="M3"/>
    <s v="Y3-M3"/>
    <x v="3"/>
    <s v="North"/>
    <n v="108.486"/>
    <n v="6929680.6655999999"/>
    <n v="2616014.1266000001"/>
    <n v="329214.12479999999"/>
    <n v="441048.68719999999"/>
    <n v="372616.58789999998"/>
    <n v="1906855.4856"/>
    <n v="221398.66759999999"/>
    <n v="34494.972900000001"/>
    <n v="838596.52819999994"/>
  </r>
  <r>
    <s v="Y3"/>
    <s v="M3"/>
    <s v="Y3-M3"/>
    <x v="0"/>
    <s v="South"/>
    <n v="2199.4531999999999"/>
    <n v="317928151.34939998"/>
    <n v="58450988.702799998"/>
    <n v="77476614.451199993"/>
    <n v="8941860.3182999995"/>
    <n v="7176986.7089999998"/>
    <n v="21649537.087099999"/>
    <n v="4488652.9874"/>
    <n v="2537330.6170999999"/>
    <n v="5755518.6747000003"/>
  </r>
  <r>
    <s v="Y3"/>
    <s v="M3"/>
    <s v="Y3-M3"/>
    <x v="0"/>
    <s v="South"/>
    <n v="229.02600000000001"/>
    <n v="36174719.115599997"/>
    <n v="6086420.6849999996"/>
    <n v="8067531.8207999999"/>
    <n v="931103.06019999995"/>
    <n v="747329.63540000003"/>
    <n v="2254336.16"/>
    <n v="467397.18719999999"/>
    <n v="264208.70510000002"/>
    <n v="599314.14769999997"/>
  </r>
  <r>
    <s v="Y3"/>
    <s v="M3"/>
    <s v="Y3-M3"/>
    <x v="0"/>
    <s v="South"/>
    <n v="41.787199999999999"/>
    <n v="6819593.7015000004"/>
    <n v="1110504.8685999999"/>
    <n v="1471970.3232"/>
    <n v="169884.8034"/>
    <n v="136354.88080000001"/>
    <n v="411317.47480000003"/>
    <n v="85279.486799999999"/>
    <n v="48206.500599999999"/>
    <n v="109348.5462"/>
  </r>
  <r>
    <s v="Y3"/>
    <s v="M3"/>
    <s v="Y3-M3"/>
    <x v="0"/>
    <s v="Central"/>
    <n v="69.1096"/>
    <n v="10861777.2158"/>
    <n v="1836604.8481999999"/>
    <n v="2434412.8511999999"/>
    <n v="280964.52380000002"/>
    <n v="225509.9952"/>
    <n v="680255.82369999995"/>
    <n v="141039.15119999999"/>
    <n v="79726.135599999994"/>
    <n v="180845.67259999999"/>
  </r>
  <r>
    <s v="Y3"/>
    <s v="M3"/>
    <s v="Y3-M3"/>
    <x v="0"/>
    <s v="North"/>
    <n v="162.3272"/>
    <n v="24904718.122299999"/>
    <n v="4313883.716"/>
    <n v="5718039.7439999999"/>
    <n v="659939.1764"/>
    <n v="529686.26789999998"/>
    <n v="1597810.1906000001"/>
    <n v="331278.00640000001"/>
    <n v="187263.7138"/>
    <n v="424777.04499999998"/>
  </r>
  <r>
    <s v="Y3"/>
    <s v="M3"/>
    <s v="Y3-M3"/>
    <x v="0"/>
    <s v="North"/>
    <n v="98.039199999999994"/>
    <n v="17149863.360199999"/>
    <n v="2605414.6261999998"/>
    <n v="3453469.2288000002"/>
    <n v="398578.41850000003"/>
    <n v="319909.5281"/>
    <n v="965014.07550000004"/>
    <n v="200078.7959"/>
    <n v="113099.8667"/>
    <n v="256548.51240000001"/>
  </r>
  <r>
    <s v="Y3"/>
    <s v="M3"/>
    <s v="Y3-M3"/>
    <x v="1"/>
    <s v="South"/>
    <n v="303.76080000000002"/>
    <n v="33958129.8367"/>
    <n v="9515390.8804000001"/>
    <n v="6946794.3936000001"/>
    <n v="1234937.8156000001"/>
    <n v="1269410.4619"/>
    <n v="2989961.6436999999"/>
    <n v="619916.26939999999"/>
    <n v="217375.9019"/>
    <n v="1301519.7583999999"/>
  </r>
  <r>
    <s v="Y3"/>
    <s v="M3"/>
    <s v="Y3-M3"/>
    <x v="1"/>
    <s v="South"/>
    <n v="468.49880000000002"/>
    <n v="51525211.620999999"/>
    <n v="14675853.813999999"/>
    <n v="10714235.980799999"/>
    <n v="1904678.8748999999"/>
    <n v="1957847.3526000001"/>
    <n v="4611501.6886"/>
    <n v="956114.24609999999"/>
    <n v="335264.94919999997"/>
    <n v="2007370.4210000001"/>
  </r>
  <r>
    <s v="Y3"/>
    <s v="M3"/>
    <s v="Y3-M3"/>
    <x v="1"/>
    <s v="South"/>
    <n v="373.67399999999998"/>
    <n v="41032292.8803"/>
    <n v="11705441.2634"/>
    <n v="8545658.9952000007"/>
    <n v="1519168.8051"/>
    <n v="1561576.3618000001"/>
    <n v="3678127.4188999999"/>
    <n v="762595.41070000001"/>
    <n v="267406.86339999997"/>
    <n v="1601075.8932"/>
  </r>
  <r>
    <s v="Y3"/>
    <s v="M3"/>
    <s v="Y3-M3"/>
    <x v="1"/>
    <s v="Central"/>
    <n v="36.965600000000002"/>
    <n v="4170792.0038000001"/>
    <n v="1157958.4325999999"/>
    <n v="845377.22880000004"/>
    <n v="150283.52340000001"/>
    <n v="154478.52179999999"/>
    <n v="363857.76620000001"/>
    <n v="75439.546000000002"/>
    <n v="26453.152099999999"/>
    <n v="158386.00229999999"/>
  </r>
  <r>
    <s v="Y3"/>
    <s v="M3"/>
    <s v="Y3-M3"/>
    <x v="1"/>
    <s v="North"/>
    <n v="36.161999999999999"/>
    <n v="66812.260299999994"/>
    <n v="1132784.818"/>
    <n v="826999.25760000001"/>
    <n v="147017.0577"/>
    <n v="151120.29310000001"/>
    <n v="355947.81469999999"/>
    <n v="73799.555900000007"/>
    <n v="25878.083600000002"/>
    <n v="154942.8284"/>
  </r>
  <r>
    <s v="Y3"/>
    <s v="M3"/>
    <s v="Y3-M3"/>
    <x v="1"/>
    <s v="North"/>
    <n v="13.661199999999999"/>
    <n v="104510.856"/>
    <n v="427941.10800000001"/>
    <n v="312421.57439999998"/>
    <n v="55538.617299999998"/>
    <n v="57089.888500000001"/>
    <n v="134469.17449999999"/>
    <n v="27879.832200000001"/>
    <n v="9776.1648999999998"/>
    <n v="58533.957399999999"/>
  </r>
  <r>
    <s v="Y3"/>
    <s v="M3"/>
    <s v="Y3-M3"/>
    <x v="1"/>
    <s v="South"/>
    <n v="153.48759999999999"/>
    <n v="17365650.5484"/>
    <n v="9242030.1945999991"/>
    <n v="4192454.8032"/>
    <n v="624001.83920000005"/>
    <n v="1007749.7796"/>
    <n v="1510800.7248"/>
    <n v="313238.11489999999"/>
    <n v="123457.6744"/>
    <n v="732932.51509999996"/>
  </r>
  <r>
    <s v="Y3"/>
    <s v="M3"/>
    <s v="Y3-M3"/>
    <x v="1"/>
    <s v="South"/>
    <n v="251.52680000000001"/>
    <n v="37553493.581600003"/>
    <n v="15145314.801999999"/>
    <n v="6870358.0608000001"/>
    <n v="1022580.2577"/>
    <n v="1651443.3559999999"/>
    <n v="2475814.8001999999"/>
    <n v="513316.91090000002"/>
    <n v="202315.45600000001"/>
    <n v="1201088.3624"/>
  </r>
  <r>
    <s v="Y3"/>
    <s v="M3"/>
    <s v="Y3-M3"/>
    <x v="1"/>
    <s v="South"/>
    <n v="73.127600000000001"/>
    <n v="12060618.971899999"/>
    <n v="4403270.7680000002"/>
    <n v="1997453.088"/>
    <n v="297300.58110000001"/>
    <n v="480132.09389999998"/>
    <n v="719805.58089999994"/>
    <n v="149239.10190000001"/>
    <n v="58820.148500000003"/>
    <n v="349198.21399999998"/>
  </r>
  <r>
    <s v="Y3"/>
    <s v="M3"/>
    <s v="Y3-M3"/>
    <x v="1"/>
    <s v="Central"/>
    <n v="0.80359999999999998"/>
    <n v="119150.0292"/>
    <n v="48388.159"/>
    <n v="21950.284800000001"/>
    <n v="3267.7085999999999"/>
    <n v="5276.1769000000004"/>
    <n v="7909.9513999999999"/>
    <n v="1639.9901"/>
    <n v="646.37530000000004"/>
    <n v="3837.3429999999998"/>
  </r>
  <r>
    <s v="Y3"/>
    <s v="M3"/>
    <s v="Y3-M3"/>
    <x v="1"/>
    <s v="North"/>
    <n v="16.071999999999999"/>
    <n v="2358182.1685000001"/>
    <n v="967752.04440000001"/>
    <n v="439000.97279999999"/>
    <n v="65340.500200000002"/>
    <n v="105523.5371"/>
    <n v="158199.0288"/>
    <n v="32799.802600000003"/>
    <n v="12927.5052"/>
    <n v="76746.860199999996"/>
  </r>
  <r>
    <s v="Y3"/>
    <s v="M3"/>
    <s v="Y3-M3"/>
    <x v="1"/>
    <s v="North"/>
    <n v="23.304400000000001"/>
    <n v="3537471.3481999999"/>
    <n v="1403239.9076"/>
    <n v="636551.17440000002"/>
    <n v="94743.663199999995"/>
    <n v="153009.12880000001"/>
    <n v="229388.59169999999"/>
    <n v="47559.713799999998"/>
    <n v="18744.8825"/>
    <n v="111282.9473"/>
  </r>
  <r>
    <s v="Y3"/>
    <s v="M3"/>
    <s v="Y3-M3"/>
    <x v="2"/>
    <s v="South"/>
    <n v="417.0684"/>
    <n v="160193893.51069999"/>
    <n v="82279896.085800007"/>
    <n v="13498959.1296"/>
    <n v="1695589.0257000001"/>
    <n v="4299127.5356000001"/>
    <n v="4105264.7966"/>
    <n v="851154.87780000002"/>
    <n v="0"/>
    <n v="1453816.1958000001"/>
  </r>
  <r>
    <s v="Y3"/>
    <s v="M3"/>
    <s v="Y3-M3"/>
    <x v="2"/>
    <s v="South"/>
    <n v="45.001600000000003"/>
    <n v="12666684.4005"/>
    <n v="8877985.1593999993"/>
    <n v="1456535.6928000001"/>
    <n v="182954.39490000001"/>
    <n v="463875.03269999998"/>
    <n v="442957.2806"/>
    <n v="91839.4473"/>
    <n v="0"/>
    <n v="156866.48740000001"/>
  </r>
  <r>
    <s v="Y3"/>
    <s v="M3"/>
    <s v="Y3-M3"/>
    <x v="2"/>
    <s v="South"/>
    <n v="37.769199999999998"/>
    <n v="11252230.4803"/>
    <n v="7451166.4142000005"/>
    <n v="1222449.9648"/>
    <n v="153551.23199999999"/>
    <n v="389323.68819999998"/>
    <n v="371767.71759999997"/>
    <n v="77079.536099999998"/>
    <n v="0"/>
    <n v="131655.80189999999"/>
  </r>
  <r>
    <s v="Y3"/>
    <s v="M3"/>
    <s v="Y3-M3"/>
    <x v="2"/>
    <s v="Central"/>
    <n v="50.626800000000003"/>
    <n v="18683467.309599999"/>
    <n v="9987732.8071999997"/>
    <n v="1638601.6703999999"/>
    <n v="205822.14060000001"/>
    <n v="521859.4118"/>
    <n v="498326.94059999997"/>
    <n v="103319.37820000001"/>
    <n v="0"/>
    <n v="176474.79829999999"/>
  </r>
  <r>
    <s v="Y3"/>
    <s v="M3"/>
    <s v="Y3-M3"/>
    <x v="2"/>
    <s v="North"/>
    <n v="55.448399999999999"/>
    <n v="20955829.602699999"/>
    <n v="10938945.304"/>
    <n v="1794658.56"/>
    <n v="225425.90650000001"/>
    <n v="571560.30819999997"/>
    <n v="545786.64930000005"/>
    <n v="113159.319"/>
    <n v="0"/>
    <n v="193281.92199999999"/>
  </r>
  <r>
    <s v="Y3"/>
    <s v="M3"/>
    <s v="Y3-M3"/>
    <x v="2"/>
    <s v="North"/>
    <n v="82.770799999999994"/>
    <n v="30726163.815699998"/>
    <n v="16329150.778200001"/>
    <n v="2678984.0832000002"/>
    <n v="336503.14110000001"/>
    <n v="853198.72089999996"/>
    <n v="814724.99820000003"/>
    <n v="168918.9834"/>
    <n v="0"/>
    <n v="288522.2893"/>
  </r>
  <r>
    <s v="Y3"/>
    <s v="M3"/>
    <s v="Y3-M3"/>
    <x v="3"/>
    <s v="South"/>
    <n v="16.071999999999999"/>
    <n v="853617.10060000001"/>
    <n v="366849.61560000002"/>
    <n v="49385.779199999997"/>
    <n v="65340.500200000002"/>
    <n v="51392.716200000003"/>
    <n v="282497.109"/>
    <n v="32799.802600000003"/>
    <n v="5142.8657000000003"/>
    <n v="123535.889"/>
  </r>
  <r>
    <s v="Y3"/>
    <s v="M3"/>
    <s v="Y3-M3"/>
    <x v="3"/>
    <s v="Central"/>
    <n v="2.4108000000000001"/>
    <n v="130871.8691"/>
    <n v="55027.362800000003"/>
    <n v="7408.3392000000003"/>
    <n v="9801.8829000000005"/>
    <n v="7708.9074000000001"/>
    <n v="42374.566299999999"/>
    <n v="4919.9704000000002"/>
    <n v="771.42989999999998"/>
    <n v="18530.383399999999"/>
  </r>
  <r>
    <s v="Y3"/>
    <s v="M3"/>
    <s v="Y3-M3"/>
    <x v="3"/>
    <s v="North"/>
    <n v="45.001600000000003"/>
    <n v="2656976.9134"/>
    <n v="1027180.3554"/>
    <n v="138279.552"/>
    <n v="182954.39490000001"/>
    <n v="143899.6054"/>
    <n v="790991.90509999997"/>
    <n v="91839.4473"/>
    <n v="14400.024100000001"/>
    <n v="345900.48930000002"/>
  </r>
  <r>
    <s v="Y3"/>
    <s v="M3"/>
    <s v="Y3-M3"/>
    <x v="0"/>
    <s v="South"/>
    <n v="757.79480000000001"/>
    <n v="83905817.6021"/>
    <n v="19678751.189199999"/>
    <n v="26718881.049600001"/>
    <n v="3080809.1217"/>
    <n v="2055209.6632000001"/>
    <n v="7459084.2065000003"/>
    <n v="1546510.6931"/>
    <n v="873242.30039999995"/>
    <n v="3348607.9208"/>
  </r>
  <r>
    <s v="Y3"/>
    <s v="M3"/>
    <s v="Y3-M3"/>
    <x v="0"/>
    <s v="South"/>
    <n v="28.929600000000001"/>
    <n v="4262056.7192000002"/>
    <n v="751256.89080000005"/>
    <n v="1020021.4848"/>
    <n v="117613.8947"/>
    <n v="78459.753800000006"/>
    <n v="284758.25180000003"/>
    <n v="59039.644699999997"/>
    <n v="33336.9277"/>
    <n v="127836.5696"/>
  </r>
  <r>
    <s v="Y3"/>
    <s v="M3"/>
    <s v="Y3-M3"/>
    <x v="0"/>
    <s v="South"/>
    <n v="28.929600000000001"/>
    <n v="4092341.4378"/>
    <n v="751256.89080000005"/>
    <n v="1020021.4848"/>
    <n v="117613.8947"/>
    <n v="78459.753800000006"/>
    <n v="284758.25180000003"/>
    <n v="59039.644699999997"/>
    <n v="33336.9277"/>
    <n v="127836.5696"/>
  </r>
  <r>
    <s v="Y3"/>
    <s v="M3"/>
    <s v="Y3-M3"/>
    <x v="0"/>
    <s v="Central"/>
    <n v="1.6072"/>
    <n v="238175.15479999999"/>
    <n v="41736.228799999997"/>
    <n v="56667.379200000003"/>
    <n v="6534.1742999999997"/>
    <n v="4358.8752000000004"/>
    <n v="15819.902899999999"/>
    <n v="3279.9803000000002"/>
    <n v="1852.0515"/>
    <n v="7102.0316000000003"/>
  </r>
  <r>
    <s v="Y3"/>
    <s v="M3"/>
    <s v="Y3-M3"/>
    <x v="0"/>
    <s v="North"/>
    <n v="186.43520000000001"/>
    <n v="24554532.329700001"/>
    <n v="4841431.1752000004"/>
    <n v="6573467.9424000001"/>
    <n v="757950.54819999996"/>
    <n v="505629.52480000001"/>
    <n v="1835108.7337"/>
    <n v="380477.71029999998"/>
    <n v="214837.9785"/>
    <n v="823835.67090000003"/>
  </r>
  <r>
    <s v="Y3"/>
    <s v="M3"/>
    <s v="Y3-M3"/>
    <x v="0"/>
    <s v="North"/>
    <n v="65.0916"/>
    <n v="10893559.9976"/>
    <n v="1690327.6066000001"/>
    <n v="2295046.9632000001"/>
    <n v="264628.46649999998"/>
    <n v="176534.4461"/>
    <n v="640706.06649999996"/>
    <n v="132839.20060000001"/>
    <n v="75008.087299999999"/>
    <n v="287632.28159999999"/>
  </r>
  <r>
    <s v="Y3"/>
    <s v="M3"/>
    <s v="Y3-M3"/>
    <x v="0"/>
    <s v="South"/>
    <n v="279.65280000000001"/>
    <n v="34741803.337200001"/>
    <n v="7299664.1900000004"/>
    <n v="10397743.007999999"/>
    <n v="1136926.4438"/>
    <n v="716483.10389999999"/>
    <n v="2752663.1006"/>
    <n v="570716.56539999996"/>
    <n v="66306.69"/>
    <n v="711394.51170000003"/>
  </r>
  <r>
    <s v="Y3"/>
    <s v="M3"/>
    <s v="Y3-M3"/>
    <x v="0"/>
    <s v="South"/>
    <n v="93.217600000000004"/>
    <n v="11494060.456"/>
    <n v="2433220.8664000002"/>
    <n v="3465914.0735999998"/>
    <n v="378974.65259999997"/>
    <n v="238827.70129999999"/>
    <n v="917554.36690000002"/>
    <n v="190238.85509999999"/>
    <n v="22102.23"/>
    <n v="237131.50390000001"/>
  </r>
  <r>
    <s v="Y3"/>
    <s v="M3"/>
    <s v="Y3-M3"/>
    <x v="0"/>
    <s v="South"/>
    <n v="35.358400000000003"/>
    <n v="4361954.8951000003"/>
    <n v="922946.36699999997"/>
    <n v="1314657.0623999999"/>
    <n v="143749.34909999999"/>
    <n v="90589.8177"/>
    <n v="348037.86330000003"/>
    <n v="72159.565700000006"/>
    <n v="8383.6044999999995"/>
    <n v="89946.432499999995"/>
  </r>
  <r>
    <s v="Y3"/>
    <s v="M3"/>
    <s v="Y3-M3"/>
    <x v="0"/>
    <s v="Central"/>
    <n v="8.8396000000000008"/>
    <n v="1077694.0658"/>
    <n v="230735.9952"/>
    <n v="328664.65919999999"/>
    <n v="35937.337299999999"/>
    <n v="22647.454399999999"/>
    <n v="87009.465800000005"/>
    <n v="18039.8914"/>
    <n v="2095.9011"/>
    <n v="22486.608100000001"/>
  </r>
  <r>
    <s v="Y3"/>
    <s v="M3"/>
    <s v="Y3-M3"/>
    <x v="0"/>
    <s v="South"/>
    <n v="609.93240000000003"/>
    <n v="94483152.843199998"/>
    <n v="19514233.834800001"/>
    <n v="22752339.263999999"/>
    <n v="2479675.0282000001"/>
    <n v="1691126.6187"/>
    <n v="6003653.1418000003"/>
    <n v="1244752.5090999999"/>
    <n v="181178.7647"/>
    <n v="2091312.5962"/>
  </r>
  <r>
    <s v="Y3"/>
    <s v="M3"/>
    <s v="Y3-M3"/>
    <x v="0"/>
    <s v="South"/>
    <n v="239.47280000000001"/>
    <n v="36889264.468999997"/>
    <n v="7661715.1573999999"/>
    <n v="8933066.8800000008"/>
    <n v="973574.57180000003"/>
    <n v="663973.29689999996"/>
    <n v="2357165.5287000001"/>
    <n v="488717.0589"/>
    <n v="71134.745599999995"/>
    <n v="821095.06409999996"/>
  </r>
  <r>
    <s v="Y3"/>
    <s v="M3"/>
    <s v="Y3-M3"/>
    <x v="0"/>
    <s v="South"/>
    <n v="441.98"/>
    <n v="68026737.259399995"/>
    <n v="14140748.464"/>
    <n v="16487202.604800001"/>
    <n v="1796866.8632"/>
    <n v="1225454.0715000001"/>
    <n v="4350473.2911999999"/>
    <n v="901994.57180000003"/>
    <n v="131288.95989999999"/>
    <n v="1515443.9103000001"/>
  </r>
  <r>
    <s v="Y3"/>
    <s v="M3"/>
    <s v="Y3-M3"/>
    <x v="0"/>
    <s v="Central"/>
    <n v="9.6432000000000002"/>
    <n v="1484905.0903"/>
    <n v="308524.52439999999"/>
    <n v="359721.27360000001"/>
    <n v="39205.045899999997"/>
    <n v="26737.179700000001"/>
    <n v="94919.417300000001"/>
    <n v="19679.881600000001"/>
    <n v="2864.4863999999998"/>
    <n v="33064.230799999998"/>
  </r>
  <r>
    <s v="Y3"/>
    <s v="M3"/>
    <s v="Y3-M3"/>
    <x v="0"/>
    <s v="North"/>
    <n v="73.127600000000001"/>
    <n v="8788034.6353999991"/>
    <n v="2339651.6011999999"/>
    <n v="2727882.5855999999"/>
    <n v="297300.58110000001"/>
    <n v="202756.94639999999"/>
    <n v="719805.58089999994"/>
    <n v="149239.10190000001"/>
    <n v="21722.355200000002"/>
    <n v="250737.0833"/>
  </r>
  <r>
    <s v="Y3"/>
    <s v="M3"/>
    <s v="Y3-M3"/>
    <x v="0"/>
    <s v="North"/>
    <n v="98.039199999999994"/>
    <n v="18297881.3057"/>
    <n v="3136675.8080000002"/>
    <n v="3657161.1647999999"/>
    <n v="398578.41850000003"/>
    <n v="271827.99400000001"/>
    <n v="965014.07550000004"/>
    <n v="200078.7959"/>
    <n v="29122.278399999999"/>
    <n v="336153.01280000003"/>
  </r>
  <r>
    <s v="Y3"/>
    <s v="M3"/>
    <s v="Y3-M3"/>
    <x v="1"/>
    <s v="South"/>
    <n v="82.770799999999994"/>
    <n v="9199015.0420999993"/>
    <n v="2539734.4712"/>
    <n v="1887128.5824"/>
    <n v="336503.14110000001"/>
    <n v="307042.26160000003"/>
    <n v="814724.99820000003"/>
    <n v="168918.9834"/>
    <n v="59232.0579"/>
    <n v="354646.91830000002"/>
  </r>
  <r>
    <s v="Y3"/>
    <s v="M3"/>
    <s v="Y3-M3"/>
    <x v="1"/>
    <s v="South"/>
    <n v="336.70839999999998"/>
    <n v="36956666.242200002"/>
    <n v="10331542.071"/>
    <n v="7676766.5279999999"/>
    <n v="1368885.2816999999"/>
    <n v="1249035.9964000001"/>
    <n v="3314269.6527"/>
    <n v="687155.86470000003"/>
    <n v="240953.7114"/>
    <n v="1442689.8909"/>
  </r>
  <r>
    <s v="Y3"/>
    <s v="M3"/>
    <s v="Y3-M3"/>
    <x v="1"/>
    <s v="South"/>
    <n v="253.13399999999999"/>
    <n v="27795941.6954"/>
    <n v="7767148.6090000002"/>
    <n v="5771315.0784"/>
    <n v="1029114.432"/>
    <n v="939012.74190000002"/>
    <n v="2491634.7031"/>
    <n v="516596.89110000001"/>
    <n v="181146.58489999999"/>
    <n v="1084599.7986000001"/>
  </r>
  <r>
    <s v="Y3"/>
    <s v="M3"/>
    <s v="Y3-M3"/>
    <x v="1"/>
    <s v="North"/>
    <n v="16.071999999999999"/>
    <n v="1781002.0776"/>
    <n v="493151.97700000001"/>
    <n v="366432.94079999998"/>
    <n v="65340.500200000002"/>
    <n v="59619.856599999999"/>
    <n v="158199.0288"/>
    <n v="32799.802600000003"/>
    <n v="11501.370500000001"/>
    <n v="68863.479300000006"/>
  </r>
  <r>
    <s v="Y3"/>
    <s v="M3"/>
    <s v="Y3-M3"/>
    <x v="1"/>
    <s v="North"/>
    <n v="120.54"/>
    <n v="13865854.7246"/>
    <n v="3698643.4068"/>
    <n v="2748245.088"/>
    <n v="490054.37310000003"/>
    <n v="447148.92469999997"/>
    <n v="1186492.7157999999"/>
    <n v="245998.5196"/>
    <n v="86260.2785"/>
    <n v="516476.09460000001"/>
  </r>
  <r>
    <s v="Y3"/>
    <s v="M3"/>
    <s v="Y3-M3"/>
    <x v="1"/>
    <s v="South"/>
    <n v="3.2143999999999999"/>
    <n v="499812.28739999997"/>
    <n v="189674.26560000001"/>
    <n v="83564.428799999994"/>
    <n v="13068.348599999999"/>
    <n v="19419.9287"/>
    <n v="31639.805799999998"/>
    <n v="6559.9605000000001"/>
    <n v="2585.5010000000002"/>
    <n v="15349.371999999999"/>
  </r>
  <r>
    <s v="Y3"/>
    <s v="M3"/>
    <s v="Y3-M3"/>
    <x v="1"/>
    <s v="South"/>
    <n v="164.738"/>
    <n v="24601176.247000001"/>
    <n v="9720782.25"/>
    <n v="4282673.4336000001"/>
    <n v="669741.05940000003"/>
    <n v="995271.34470000002"/>
    <n v="1621540.0449000001"/>
    <n v="336197.9768"/>
    <n v="132506.92800000001"/>
    <n v="786655.31720000005"/>
  </r>
  <r>
    <s v="Y3"/>
    <s v="M3"/>
    <s v="Y3-M3"/>
    <x v="1"/>
    <s v="South"/>
    <n v="20.893599999999999"/>
    <n v="3223219.5904000001"/>
    <n v="1232879.5448"/>
    <n v="543168"/>
    <n v="84943.023199999996"/>
    <n v="126229.5364"/>
    <n v="205658.73740000001"/>
    <n v="42639.743399999999"/>
    <n v="16805.756700000002"/>
    <n v="99770.918300000005"/>
  </r>
  <r>
    <s v="Y3"/>
    <s v="M3"/>
    <s v="Y3-M3"/>
    <x v="1"/>
    <s v="North"/>
    <n v="17.679200000000002"/>
    <n v="2462319.9049999998"/>
    <n v="1043205.2792"/>
    <n v="459604.35840000003"/>
    <n v="71874.674499999994"/>
    <n v="106809.60769999999"/>
    <n v="174018.93160000001"/>
    <n v="36079.782899999998"/>
    <n v="14220.2557"/>
    <n v="84421.546199999997"/>
  </r>
  <r>
    <s v="Y3"/>
    <s v="M3"/>
    <s v="Y3-M3"/>
    <x v="1"/>
    <s v="South"/>
    <n v="151.88040000000001"/>
    <n v="16832655.286499999"/>
    <n v="4685053.1490000002"/>
    <n v="3475783.9871999999"/>
    <n v="617467.66480000003"/>
    <n v="450760.41039999999"/>
    <n v="1494980.8219000001"/>
    <n v="309958.1347"/>
    <n v="108687.951"/>
    <n v="650759.87919999997"/>
  </r>
  <r>
    <s v="Y3"/>
    <s v="M3"/>
    <s v="Y3-M3"/>
    <x v="1"/>
    <s v="South"/>
    <n v="55.448399999999999"/>
    <n v="6092542.0821000002"/>
    <n v="1710416.2290000001"/>
    <n v="1268937.2736"/>
    <n v="225425.90650000001"/>
    <n v="164563.32440000001"/>
    <n v="545786.64930000005"/>
    <n v="113159.319"/>
    <n v="39679.7281"/>
    <n v="237579.00349999999"/>
  </r>
  <r>
    <s v="Y3"/>
    <s v="M3"/>
    <s v="Y3-M3"/>
    <x v="1"/>
    <s v="South"/>
    <n v="253.13399999999999"/>
    <n v="27793699.796"/>
    <n v="7808422.7104000002"/>
    <n v="5792973.3119999999"/>
    <n v="1029114.432"/>
    <n v="751267.35060000001"/>
    <n v="2491634.7031"/>
    <n v="516596.89110000001"/>
    <n v="181146.58489999999"/>
    <n v="1084599.7986000001"/>
  </r>
  <r>
    <s v="Y3"/>
    <s v="M3"/>
    <s v="Y3-M3"/>
    <x v="1"/>
    <s v="South"/>
    <n v="40.18"/>
    <n v="6043104.9396000002"/>
    <n v="2383523.4789999998"/>
    <n v="1028417.76"/>
    <n v="163350.62909999999"/>
    <n v="230812.4363"/>
    <n v="395497.57189999998"/>
    <n v="81999.506500000003"/>
    <n v="32318.762900000002"/>
    <n v="191867.15049999999"/>
  </r>
  <r>
    <s v="Y3"/>
    <s v="M3"/>
    <s v="Y3-M3"/>
    <x v="1"/>
    <s v="South"/>
    <n v="45.001600000000003"/>
    <n v="6721166.5235000001"/>
    <n v="2669546.9328000001"/>
    <n v="1151827.8912"/>
    <n v="182954.39490000001"/>
    <n v="258509.92869999999"/>
    <n v="442957.2806"/>
    <n v="91839.4473"/>
    <n v="36197.014499999997"/>
    <n v="214891.20860000001"/>
  </r>
  <r>
    <s v="Y3"/>
    <s v="M3"/>
    <s v="Y3-M3"/>
    <x v="1"/>
    <s v="South"/>
    <n v="12.054"/>
    <n v="1801323.1688999999"/>
    <n v="715057.44140000001"/>
    <n v="308525.72159999999"/>
    <n v="49005.685899999997"/>
    <n v="69243.730899999995"/>
    <n v="118649.27159999999"/>
    <n v="24599.851999999999"/>
    <n v="9695.6288999999997"/>
    <n v="57560.145199999999"/>
  </r>
  <r>
    <s v="Y3"/>
    <s v="M3"/>
    <s v="Y3-M3"/>
    <x v="1"/>
    <s v="South"/>
    <n v="200.9"/>
    <n v="31865109.945"/>
    <n v="14605863.386399999"/>
    <n v="5308726.4447999997"/>
    <n v="816758.11710000003"/>
    <n v="1207137.7701999999"/>
    <n v="1977487.8596000001"/>
    <n v="409997.53259999998"/>
    <n v="137378.95619999999"/>
    <n v="959335.75269999995"/>
  </r>
  <r>
    <s v="Y3"/>
    <s v="M3"/>
    <s v="Y3-M3"/>
    <x v="1"/>
    <s v="South"/>
    <n v="741.72280000000001"/>
    <n v="116772997.6857"/>
    <n v="53924845.338200003"/>
    <n v="19599817.382399999"/>
    <n v="3015468.6214999999"/>
    <n v="4456752.6475999998"/>
    <n v="7300885.1776999999"/>
    <n v="1513710.8905"/>
    <n v="507203.10619999998"/>
    <n v="3541867.5989999999"/>
  </r>
  <r>
    <s v="Y3"/>
    <s v="M3"/>
    <s v="Y3-M3"/>
    <x v="1"/>
    <s v="South"/>
    <n v="40.18"/>
    <n v="6333894.7194999997"/>
    <n v="2921172.5181999998"/>
    <n v="1061743.872"/>
    <n v="163350.62909999999"/>
    <n v="241427.554"/>
    <n v="395497.57189999998"/>
    <n v="81999.506500000003"/>
    <n v="27475.7912"/>
    <n v="191867.15049999999"/>
  </r>
  <r>
    <s v="Y3"/>
    <s v="M3"/>
    <s v="Y3-M3"/>
    <x v="1"/>
    <s v="North"/>
    <n v="0.80359999999999998"/>
    <n v="136479.0042"/>
    <n v="58422.9254"/>
    <n v="21235.5072"/>
    <n v="3267.7085999999999"/>
    <n v="4828.5510999999997"/>
    <n v="7909.9513999999999"/>
    <n v="1639.9901"/>
    <n v="549.51580000000001"/>
    <n v="3837.3429999999998"/>
  </r>
  <r>
    <s v="Y3"/>
    <s v="M3"/>
    <s v="Y3-M3"/>
    <x v="2"/>
    <s v="South"/>
    <n v="197.68559999999999"/>
    <n v="78498638.790299997"/>
    <n v="32014443.5506"/>
    <n v="6410981.9903999995"/>
    <n v="803689.76839999994"/>
    <n v="2126546.4416"/>
    <n v="1945848.0538999999"/>
    <n v="403437.57209999999"/>
    <n v="0"/>
    <n v="1098029.5105999999"/>
  </r>
  <r>
    <s v="Y3"/>
    <s v="M3"/>
    <s v="Y3-M3"/>
    <x v="2"/>
    <s v="South"/>
    <n v="49.8232"/>
    <n v="17387867.468699999"/>
    <n v="8068681.5674000001"/>
    <n v="1615776.0192"/>
    <n v="202555.67490000001"/>
    <n v="535958.85930000001"/>
    <n v="490416.98920000001"/>
    <n v="101679.3881"/>
    <n v="0"/>
    <n v="276739.14490000001"/>
  </r>
  <r>
    <s v="Y3"/>
    <s v="M3"/>
    <s v="Y3-M3"/>
    <x v="2"/>
    <s v="South"/>
    <n v="42.590800000000002"/>
    <n v="11861131.298900001"/>
    <n v="6897420.0697999997"/>
    <n v="1381228.2047999999"/>
    <n v="173152.51199999999"/>
    <n v="458158.37969999999"/>
    <n v="419227.42619999999"/>
    <n v="86919.476899999994"/>
    <n v="0"/>
    <n v="236567.33360000001"/>
  </r>
  <r>
    <s v="Y3"/>
    <s v="M3"/>
    <s v="Y3-M3"/>
    <x v="2"/>
    <s v="Central"/>
    <n v="28.929600000000001"/>
    <n v="10737636.613700001"/>
    <n v="4685040.4226000002"/>
    <n v="938192.04480000003"/>
    <n v="117613.8947"/>
    <n v="311201.91830000002"/>
    <n v="284758.25180000003"/>
    <n v="59039.644699999997"/>
    <n v="0"/>
    <n v="160687.24540000001"/>
  </r>
  <r>
    <s v="Y3"/>
    <s v="M3"/>
    <s v="Y3-M3"/>
    <x v="2"/>
    <s v="North"/>
    <n v="52.234000000000002"/>
    <n v="19234467.775899999"/>
    <n v="8459100.4758000001"/>
    <n v="1693959.1488000001"/>
    <n v="212357.55790000001"/>
    <n v="561892.35250000004"/>
    <n v="514146.84350000002"/>
    <n v="106599.3585"/>
    <n v="0"/>
    <n v="290129.7487"/>
  </r>
  <r>
    <s v="Y3"/>
    <s v="M3"/>
    <s v="Y3-M3"/>
    <x v="2"/>
    <s v="North"/>
    <n v="147.05879999999999"/>
    <n v="57460277.378200002"/>
    <n v="23815621.816799998"/>
    <n v="4769145.7152000004"/>
    <n v="597866.3848"/>
    <n v="1581943.0845999999"/>
    <n v="1447521.1132"/>
    <n v="300118.19390000001"/>
    <n v="0"/>
    <n v="816826.83100000001"/>
  </r>
  <r>
    <s v="Y3"/>
    <s v="M3"/>
    <s v="Y3-M3"/>
    <x v="2"/>
    <s v="South"/>
    <n v="16.875599999999999"/>
    <n v="6465844.5778000001"/>
    <n v="2891026.0628"/>
    <n v="547278.75840000005"/>
    <n v="68606.965899999996"/>
    <n v="141743.49549999999"/>
    <n v="166108.98019999999"/>
    <n v="34439.792699999998"/>
    <n v="0"/>
    <n v="58824.932800000002"/>
  </r>
  <r>
    <s v="Y3"/>
    <s v="M3"/>
    <s v="Y3-M3"/>
    <x v="2"/>
    <s v="South"/>
    <n v="1.6072"/>
    <n v="567377.94680000003"/>
    <n v="275335.66399999999"/>
    <n v="52122.0864"/>
    <n v="6534.1742999999997"/>
    <n v="13499.380499999999"/>
    <n v="15819.902899999999"/>
    <n v="3279.9803000000002"/>
    <n v="0"/>
    <n v="5602.3746000000001"/>
  </r>
  <r>
    <s v="Y3"/>
    <s v="M3"/>
    <s v="Y3-M3"/>
    <x v="2"/>
    <s v="South"/>
    <n v="8.0359999999999996"/>
    <n v="1995883.1185000001"/>
    <n v="1376679.1154"/>
    <n v="260609.64480000001"/>
    <n v="32669.6286"/>
    <n v="67496.902600000001"/>
    <n v="79099.5144"/>
    <n v="16399.901300000001"/>
    <n v="0"/>
    <n v="28011.872800000001"/>
  </r>
  <r>
    <s v="Y3"/>
    <s v="M3"/>
    <s v="Y3-M3"/>
    <x v="3"/>
    <s v="South"/>
    <n v="16.071999999999999"/>
    <n v="853320.35530000005"/>
    <n v="378090.2084"/>
    <n v="49045.7088"/>
    <n v="65340.500200000002"/>
    <n v="48819.159599999999"/>
    <n v="282497.109"/>
    <n v="32799.802600000003"/>
    <n v="5110.3663999999999"/>
    <n v="124236.5227"/>
  </r>
  <r>
    <s v="Y3"/>
    <s v="M3"/>
    <s v="Y3-M3"/>
    <x v="3"/>
    <s v="South"/>
    <n v="16.071999999999999"/>
    <n v="853320.35530000005"/>
    <n v="380262.44579999999"/>
    <n v="48948.883199999997"/>
    <n v="65340.500200000002"/>
    <n v="52082.488799999999"/>
    <n v="282497.109"/>
    <n v="32799.802600000003"/>
    <n v="5110.3663999999999"/>
    <n v="124236.5227"/>
  </r>
  <r>
    <s v="Y3"/>
    <s v="M3"/>
    <s v="Y3-M3"/>
    <x v="0"/>
    <s v="South"/>
    <n v="374.4776"/>
    <n v="40969173.628200002"/>
    <n v="7120524.2019999996"/>
    <n v="13063471.430400001"/>
    <n v="1522436.5137"/>
    <n v="1351885.0185"/>
    <n v="3686037.3703000001"/>
    <n v="764235.40079999994"/>
    <n v="867126.63699999999"/>
    <n v="1371877.2741"/>
  </r>
  <r>
    <s v="Y3"/>
    <s v="M3"/>
    <s v="Y3-M3"/>
    <x v="0"/>
    <s v="South"/>
    <n v="29.7332"/>
    <n v="3218301.4136999999"/>
    <n v="565363.16139999998"/>
    <n v="1037228.8896"/>
    <n v="120880.36040000001"/>
    <n v="107338.5101"/>
    <n v="292668.20319999999"/>
    <n v="60679.6348"/>
    <n v="68849.110700000005"/>
    <n v="108925.878"/>
  </r>
  <r>
    <s v="Y3"/>
    <s v="M3"/>
    <s v="Y3-M3"/>
    <x v="0"/>
    <s v="South"/>
    <n v="13.661199999999999"/>
    <n v="1484232.8387"/>
    <n v="259760.93659999999"/>
    <n v="476564.58240000001"/>
    <n v="55538.617299999998"/>
    <n v="49317.693800000001"/>
    <n v="134469.17449999999"/>
    <n v="27879.832200000001"/>
    <n v="31633.375199999999"/>
    <n v="50047.025000000001"/>
  </r>
  <r>
    <s v="Y3"/>
    <s v="M3"/>
    <s v="Y3-M3"/>
    <x v="0"/>
    <s v="Central"/>
    <n v="19.2864"/>
    <n v="2756998.4016999998"/>
    <n v="366722.35159999999"/>
    <n v="672796.22400000005"/>
    <n v="78408.848800000007"/>
    <n v="69624.979500000001"/>
    <n v="189838.8345"/>
    <n v="39359.763099999996"/>
    <n v="44658.882599999997"/>
    <n v="70654.623600000006"/>
  </r>
  <r>
    <s v="Y3"/>
    <s v="M3"/>
    <s v="Y3-M3"/>
    <x v="0"/>
    <s v="North"/>
    <n v="94.824799999999996"/>
    <n v="10300277.691400001"/>
    <n v="1803050.8992000001"/>
    <n v="3307917.5232000002"/>
    <n v="385510.0699"/>
    <n v="342322.81579999998"/>
    <n v="933374.26969999995"/>
    <n v="193518.83540000001"/>
    <n v="219572.8394"/>
    <n v="347385.23249999998"/>
  </r>
  <r>
    <s v="Y3"/>
    <s v="M3"/>
    <s v="Y3-M3"/>
    <x v="0"/>
    <s v="North"/>
    <n v="7.2324000000000002"/>
    <n v="817213.68310000002"/>
    <n v="137520.68299999999"/>
    <n v="252298.3872"/>
    <n v="29403.162899999999"/>
    <n v="26109.367300000002"/>
    <n v="71189.562900000004"/>
    <n v="14759.9112"/>
    <n v="16747.080999999998"/>
    <n v="26495.483800000002"/>
  </r>
  <r>
    <s v="Y3"/>
    <s v="M3"/>
    <s v="Y3-M3"/>
    <x v="0"/>
    <s v="South"/>
    <n v="65.0916"/>
    <n v="7141653.1244999999"/>
    <n v="1868503.5697999999"/>
    <n v="2295064.2815999999"/>
    <n v="264628.46649999998"/>
    <n v="234679.5925"/>
    <n v="640706.06649999996"/>
    <n v="132839.20060000001"/>
    <n v="150723.72870000001"/>
    <n v="238459.35449999999"/>
  </r>
  <r>
    <s v="Y3"/>
    <s v="M3"/>
    <s v="Y3-M3"/>
    <x v="0"/>
    <s v="South"/>
    <n v="0.80359999999999998"/>
    <n v="95824.092699999994"/>
    <n v="23067.395400000001"/>
    <n v="28333.689600000002"/>
    <n v="3267.7085999999999"/>
    <n v="2897.2788999999998"/>
    <n v="7909.9513999999999"/>
    <n v="1639.9901"/>
    <n v="1860.7868000000001"/>
    <n v="2943.9425999999999"/>
  </r>
  <r>
    <s v="Y3"/>
    <s v="M3"/>
    <s v="Y3-M3"/>
    <x v="0"/>
    <s v="Central"/>
    <n v="12.8576"/>
    <n v="1180137.2509000001"/>
    <n v="369087.07579999999"/>
    <n v="453346.11839999998"/>
    <n v="52273.394500000002"/>
    <n v="46356.462699999996"/>
    <n v="126559.223"/>
    <n v="26239.842100000002"/>
    <n v="29772.588400000001"/>
    <n v="47103.082399999999"/>
  </r>
  <r>
    <s v="Y3"/>
    <s v="M3"/>
    <s v="Y3-M3"/>
    <x v="0"/>
    <s v="North"/>
    <n v="0.80359999999999998"/>
    <n v="88492.970400000006"/>
    <n v="23067.395400000001"/>
    <n v="28333.689600000002"/>
    <n v="3267.7085999999999"/>
    <n v="2897.2788999999998"/>
    <n v="7909.9513999999999"/>
    <n v="1639.9901"/>
    <n v="1860.7868000000001"/>
    <n v="2943.9425999999999"/>
  </r>
  <r>
    <s v="Y3"/>
    <s v="M3"/>
    <s v="Y3-M3"/>
    <x v="0"/>
    <s v="North"/>
    <n v="4.0179999999999998"/>
    <n v="482682.99900000001"/>
    <n v="115339.36320000001"/>
    <n v="141670.02239999999"/>
    <n v="16336.0573"/>
    <n v="14486.3946"/>
    <n v="39549.7572"/>
    <n v="8199.9506999999994"/>
    <n v="9303.9339"/>
    <n v="14719.7132"/>
  </r>
  <r>
    <s v="Y3"/>
    <s v="M3"/>
    <s v="Y3-M3"/>
    <x v="1"/>
    <s v="South"/>
    <n v="63.484400000000001"/>
    <n v="7042809.0707999999"/>
    <n v="1970926.4324"/>
    <n v="1612784.6592000001"/>
    <n v="258095.53520000001"/>
    <n v="293162.37160000001"/>
    <n v="624886.16359999997"/>
    <n v="129559.2203"/>
    <n v="252469.23420000001"/>
    <n v="189774.10209999999"/>
  </r>
  <r>
    <s v="Y3"/>
    <s v="M3"/>
    <s v="Y3-M3"/>
    <x v="1"/>
    <s v="South"/>
    <n v="38.572800000000001"/>
    <n v="4237189.7752999999"/>
    <n v="1197525.6055999999"/>
    <n v="979919.94240000006"/>
    <n v="156817.69769999999"/>
    <n v="178123.97260000001"/>
    <n v="379677.66899999999"/>
    <n v="78719.526299999998"/>
    <n v="153399.02840000001"/>
    <n v="115305.7836"/>
  </r>
  <r>
    <s v="Y3"/>
    <s v="M3"/>
    <s v="Y3-M3"/>
    <x v="1"/>
    <s v="South"/>
    <n v="36.161999999999999"/>
    <n v="3971763.3713000002"/>
    <n v="1122680.0563999999"/>
    <n v="918675.78240000003"/>
    <n v="147017.0577"/>
    <n v="166991.2243"/>
    <n v="355947.81469999999"/>
    <n v="73799.555900000007"/>
    <n v="143811.58910000001"/>
    <n v="108099.1721"/>
  </r>
  <r>
    <s v="Y3"/>
    <s v="M3"/>
    <s v="Y3-M3"/>
    <x v="1"/>
    <s v="Central"/>
    <n v="1.6072"/>
    <n v="175402.76850000001"/>
    <n v="49897.828200000004"/>
    <n v="40830.489600000001"/>
    <n v="6534.1742999999997"/>
    <n v="7421.8321999999998"/>
    <n v="15819.902899999999"/>
    <n v="3279.9803000000002"/>
    <n v="6391.6261999999997"/>
    <n v="4804.4075999999995"/>
  </r>
  <r>
    <s v="Y3"/>
    <s v="M3"/>
    <s v="Y3-M3"/>
    <x v="1"/>
    <s v="North"/>
    <n v="15.2684"/>
    <n v="1421115.1776000001"/>
    <n v="474020.22080000001"/>
    <n v="387884.92800000001"/>
    <n v="62072.791599999997"/>
    <n v="70507.405799999993"/>
    <n v="150289.0773"/>
    <n v="31159.8125"/>
    <n v="60720.448700000001"/>
    <n v="45641.8727"/>
  </r>
  <r>
    <s v="Y3"/>
    <s v="M3"/>
    <s v="Y3-M3"/>
    <x v="1"/>
    <s v="North"/>
    <n v="110.0932"/>
    <n v="12937727.486400001"/>
    <n v="3417936.4065999999"/>
    <n v="2796857.0496"/>
    <n v="447582.8615"/>
    <n v="508395.50520000001"/>
    <n v="1083663.3470999999"/>
    <n v="224678.64790000001"/>
    <n v="437826.39350000001"/>
    <n v="329101.92389999999"/>
  </r>
  <r>
    <s v="Y3"/>
    <s v="M3"/>
    <s v="Y3-M3"/>
    <x v="3"/>
    <s v="North"/>
    <n v="83.574399999999997"/>
    <n v="4933828.5740999999"/>
    <n v="1660531.9225999999"/>
    <n v="275568.01919999998"/>
    <n v="339770.84970000002"/>
    <n v="289409.84450000001"/>
    <n v="1468984.9667"/>
    <n v="170558.9736"/>
    <n v="0"/>
    <n v="985197.76789999998"/>
  </r>
  <r>
    <s v="Y3"/>
    <s v="M3"/>
    <s v="Y3-M3"/>
    <x v="0"/>
    <s v="Central"/>
    <n v="160.72"/>
    <n v="18568606.9615"/>
    <n v="3658464.5712000001"/>
    <n v="6158827.6607999997"/>
    <n v="653405.00210000004"/>
    <n v="532285.12829999998"/>
    <n v="1581990.2877"/>
    <n v="327998.02610000002"/>
    <n v="0"/>
    <n v="364847.88900000002"/>
  </r>
  <r>
    <s v="Y3"/>
    <s v="M3"/>
    <s v="Y3-M3"/>
    <x v="1"/>
    <s v="South"/>
    <n v="843.78"/>
    <n v="113937641.0033"/>
    <n v="29053585.344799999"/>
    <n v="22207830.6624"/>
    <n v="3430380.6113999998"/>
    <n v="3905746.2741"/>
    <n v="8305449.0104"/>
    <n v="1721989.6370999999"/>
    <n v="1656555.1880000001"/>
    <n v="4455469.1337000001"/>
  </r>
  <r>
    <s v="Y3"/>
    <s v="M3"/>
    <s v="Y3-M3"/>
    <x v="1"/>
    <s v="South"/>
    <n v="643.68359999999996"/>
    <n v="86297151.717999995"/>
    <n v="22163735.096799999"/>
    <n v="16941402.835200001"/>
    <n v="2616890.2028999999"/>
    <n v="2979526.4434000002"/>
    <n v="6335871.1021999996"/>
    <n v="1313632.0946"/>
    <n v="1263714.9576999999"/>
    <n v="3398886.4534"/>
  </r>
  <r>
    <s v="Y3"/>
    <s v="M3"/>
    <s v="Y3-M3"/>
    <x v="1"/>
    <s v="South"/>
    <n v="249.11600000000001"/>
    <n v="33414455.719300002"/>
    <n v="8577724.841"/>
    <n v="6556596.6720000003"/>
    <n v="1012779.6176999999"/>
    <n v="1153125.0904000001"/>
    <n v="2452084.9459000002"/>
    <n v="508396.94050000003"/>
    <n v="489078.19839999999"/>
    <n v="1315424.2204"/>
  </r>
  <r>
    <s v="Y3"/>
    <s v="M3"/>
    <s v="Y3-M3"/>
    <x v="1"/>
    <s v="Central"/>
    <n v="125.3616"/>
    <n v="16449104.3354"/>
    <n v="4316533.1934000002"/>
    <n v="3299449.6127999998"/>
    <n v="509655.6531"/>
    <n v="580282.30359999998"/>
    <n v="1233952.4243999999"/>
    <n v="255838.46040000001"/>
    <n v="246116.7708"/>
    <n v="661955.4142"/>
  </r>
  <r>
    <s v="Y3"/>
    <s v="M3"/>
    <s v="Y3-M3"/>
    <x v="1"/>
    <s v="North"/>
    <n v="158.3092"/>
    <n v="20463672.232099999"/>
    <n v="5451006.6456000004"/>
    <n v="4166611.8144"/>
    <n v="643605.60510000004"/>
    <n v="732792.39619999996"/>
    <n v="1558260.4334"/>
    <n v="323078.05570000003"/>
    <n v="310801.30670000002"/>
    <n v="835930.87560000003"/>
  </r>
  <r>
    <s v="Y3"/>
    <s v="M3"/>
    <s v="Y3-M3"/>
    <x v="1"/>
    <s v="North"/>
    <n v="388.94240000000002"/>
    <n v="53269184.172200002"/>
    <n v="13392319.2202"/>
    <n v="10236751.948799999"/>
    <n v="1581242.8396000001"/>
    <n v="1800363.0444"/>
    <n v="3828416.4961999999"/>
    <n v="793755.22320000001"/>
    <n v="763593.05810000002"/>
    <n v="2053759.1055000001"/>
  </r>
  <r>
    <s v="Y3"/>
    <s v="M3"/>
    <s v="Y3-M3"/>
    <x v="1"/>
    <s v="South"/>
    <n v="823.69"/>
    <n v="106050817.28929999"/>
    <n v="23697438.1032"/>
    <n v="20746376.544"/>
    <n v="3348704.0539000002"/>
    <n v="2767587.4580000001"/>
    <n v="8107700.2244999995"/>
    <n v="1680989.8838"/>
    <n v="1356295.0342999999"/>
    <n v="3062830.1833000001"/>
  </r>
  <r>
    <s v="Y3"/>
    <s v="M3"/>
    <s v="Y3-M3"/>
    <x v="1"/>
    <s v="South"/>
    <n v="740.11559999999997"/>
    <n v="94625253.302599996"/>
    <n v="21293015.4892"/>
    <n v="18641377.766399998"/>
    <n v="3008934.4471999998"/>
    <n v="2486778.5841999999"/>
    <n v="7285065.2747999998"/>
    <n v="1510430.9103000001"/>
    <n v="1218680.7089"/>
    <n v="2752064.9745"/>
  </r>
  <r>
    <s v="Y3"/>
    <s v="M3"/>
    <s v="Y3-M3"/>
    <x v="1"/>
    <s v="South"/>
    <n v="304.56439999999998"/>
    <n v="38951468.984700002"/>
    <n v="8762271.9582000002"/>
    <n v="7671099.4752000002"/>
    <n v="1238204.2812999999"/>
    <n v="1023332.3381000001"/>
    <n v="2997871.5951999999"/>
    <n v="621556.25950000004"/>
    <n v="501498.359"/>
    <n v="1132500.1361"/>
  </r>
  <r>
    <s v="Y3"/>
    <s v="M3"/>
    <s v="Y3-M3"/>
    <x v="1"/>
    <s v="Central"/>
    <n v="158.3092"/>
    <n v="20163326.137400001"/>
    <n v="4554531.9859999996"/>
    <n v="3987351.4175999998"/>
    <n v="643605.60510000004"/>
    <n v="531916.80900000001"/>
    <n v="1558260.4334"/>
    <n v="323078.05570000003"/>
    <n v="260673.28950000001"/>
    <n v="588661.02060000005"/>
  </r>
  <r>
    <s v="Y3"/>
    <s v="M3"/>
    <s v="Y3-M3"/>
    <x v="1"/>
    <s v="North"/>
    <n v="166.34520000000001"/>
    <n v="20448910.542100001"/>
    <n v="4785726.1316"/>
    <n v="4189757.0688"/>
    <n v="676275.23369999998"/>
    <n v="558917.66229999997"/>
    <n v="1637359.9478"/>
    <n v="339477.95699999999"/>
    <n v="273905.4362"/>
    <n v="618542.29070000001"/>
  </r>
  <r>
    <s v="Y3"/>
    <s v="M3"/>
    <s v="Y3-M3"/>
    <x v="1"/>
    <s v="North"/>
    <n v="149.46960000000001"/>
    <n v="20868407.461399999"/>
    <n v="4300218.7439999999"/>
    <n v="3764708.4287999999"/>
    <n v="607668.26780000003"/>
    <n v="502215.87040000001"/>
    <n v="1471250.9676000001"/>
    <n v="305038.1643"/>
    <n v="246117.92819999999"/>
    <n v="555791.62349999999"/>
  </r>
  <r>
    <s v="Y3"/>
    <s v="M3"/>
    <s v="Y3-M3"/>
    <x v="4"/>
    <s v="South"/>
    <n v="26956.761999999999"/>
    <n v="1242419639.7855999"/>
    <n v="1671063.814"/>
    <n v="453273118.9824"/>
    <n v="129320805.8274"/>
    <n v="78704667.484400004"/>
    <n v="265339321.00409999"/>
    <n v="55013468.930200003"/>
    <n v="31901395.220899999"/>
    <n v="111383130.11"/>
  </r>
  <r>
    <s v="Y3"/>
    <s v="M3"/>
    <s v="Y3-M3"/>
    <x v="4"/>
    <s v="South"/>
    <n v="8715.8456000000006"/>
    <n v="471167013.54769999"/>
    <n v="540300.10739999998"/>
    <n v="146555380.0896"/>
    <n v="41812891.169699997"/>
    <n v="25447334.134300001"/>
    <n v="85791333.301799998"/>
    <n v="17787332.9562"/>
    <n v="10314578.404100001"/>
    <n v="36013159.313500002"/>
  </r>
  <r>
    <s v="Y3"/>
    <s v="M3"/>
    <s v="Y3-M3"/>
    <x v="4"/>
    <s v="South"/>
    <n v="2324.8148000000001"/>
    <n v="122179046.7966"/>
    <n v="144116.1398"/>
    <n v="39091343.596799999"/>
    <n v="11152931.9343"/>
    <n v="6787676.3461999996"/>
    <n v="22883489.511500001"/>
    <n v="4744491.4478000002"/>
    <n v="2751251.6433000001"/>
    <n v="9605944.1171000004"/>
  </r>
  <r>
    <s v="Y3"/>
    <s v="M3"/>
    <s v="Y3-M3"/>
    <x v="4"/>
    <s v="Central"/>
    <n v="4481.6772000000001"/>
    <n v="267640571.5941"/>
    <n v="277821.28899999999"/>
    <n v="75358597.747199997"/>
    <n v="21500138.152399998"/>
    <n v="13084988.2415"/>
    <n v="44113799.172499999"/>
    <n v="9146224.9582000002"/>
    <n v="5303743.6622000001"/>
    <n v="18517922.689599998"/>
  </r>
  <r>
    <s v="Y3"/>
    <s v="M3"/>
    <s v="Y3-M3"/>
    <x v="4"/>
    <s v="North"/>
    <n v="12872.868399999999"/>
    <n v="560250618.62890005"/>
    <n v="797996.18559999997"/>
    <n v="216454974.912"/>
    <n v="61755552.879199997"/>
    <n v="37584440.853600003"/>
    <n v="126709512.0931"/>
    <n v="26271001.901700001"/>
    <n v="15234116.859300001"/>
    <n v="53189636.644299999"/>
  </r>
  <r>
    <s v="Y3"/>
    <s v="M3"/>
    <s v="Y3-M3"/>
    <x v="4"/>
    <s v="North"/>
    <n v="559.30560000000003"/>
    <n v="33939778.561899997"/>
    <n v="34671.485999999997"/>
    <n v="9404623.2960000001"/>
    <n v="2683180.3149000001"/>
    <n v="1632984.0086000001"/>
    <n v="5505326.2012"/>
    <n v="1141433.1309"/>
    <n v="661898.07940000005"/>
    <n v="2311004.8757000002"/>
  </r>
  <r>
    <s v="Y3"/>
    <s v="M3"/>
    <s v="Y3-M3"/>
    <x v="4"/>
    <s v="South"/>
    <n v="27560.265599999999"/>
    <n v="2072546825.4802001"/>
    <n v="2411965.3922000001"/>
    <n v="497357591.09759998"/>
    <n v="132216019.29090001"/>
    <n v="104713223.5368"/>
    <n v="271279694.53439999"/>
    <n v="56245101.518200003"/>
    <n v="24577470.045499999"/>
    <n v="136600772.42789999"/>
  </r>
  <r>
    <s v="Y3"/>
    <s v="M3"/>
    <s v="Y3-M3"/>
    <x v="4"/>
    <s v="South"/>
    <n v="12379.458000000001"/>
    <n v="901732696.80280006"/>
    <n v="1083401.6136"/>
    <n v="223401962.95680001"/>
    <n v="59388493.8543"/>
    <n v="47034849.795400001"/>
    <n v="121852801.90989999"/>
    <n v="25264047.9615"/>
    <n v="11039652.6141"/>
    <n v="61358027.153399996"/>
  </r>
  <r>
    <s v="Y3"/>
    <s v="M3"/>
    <s v="Y3-M3"/>
    <x v="4"/>
    <s v="South"/>
    <n v="3441.0151999999998"/>
    <n v="257749252.78130001"/>
    <n v="301144.00780000002"/>
    <n v="62097188.812799998"/>
    <n v="16507726.938899999"/>
    <n v="13073886.843499999"/>
    <n v="33870412.059600003"/>
    <n v="7022437.7390999999"/>
    <n v="3068600.6162999999"/>
    <n v="17055181.581999999"/>
  </r>
  <r>
    <s v="Y3"/>
    <s v="M3"/>
    <s v="Y3-M3"/>
    <x v="4"/>
    <s v="Central"/>
    <n v="9624.7171999999991"/>
    <n v="643220090.02110004"/>
    <n v="842317.46440000006"/>
    <n v="173689405.2288"/>
    <n v="46173059.802900001"/>
    <n v="36568412.5933"/>
    <n v="94737488.378800005"/>
    <n v="19642161.793900002"/>
    <n v="8583052.2140999995"/>
    <n v="47704322.701399997"/>
  </r>
  <r>
    <s v="Y3"/>
    <s v="M3"/>
    <s v="Y3-M3"/>
    <x v="4"/>
    <s v="North"/>
    <n v="3886.2096000000001"/>
    <n v="276064311.90490001"/>
    <n v="340105.88140000001"/>
    <n v="70131248.889599994"/>
    <n v="18643477.187399998"/>
    <n v="14765370.568700001"/>
    <n v="38252525.156499997"/>
    <n v="7930992.2714999998"/>
    <n v="3465612.4662000001"/>
    <n v="19261760.422800001"/>
  </r>
  <r>
    <s v="Y3"/>
    <s v="M3"/>
    <s v="Y3-M3"/>
    <x v="4"/>
    <s v="North"/>
    <n v="3015.1071999999999"/>
    <n v="241617810.78670001"/>
    <n v="263869.973"/>
    <n v="54411175.8336"/>
    <n v="14464500.4497"/>
    <n v="11455680.3916"/>
    <n v="29678137.797200002"/>
    <n v="6153242.9698999999"/>
    <n v="2688787.8355999999"/>
    <n v="14944194.6043"/>
  </r>
  <r>
    <s v="Y3"/>
    <s v="M3"/>
    <s v="Y3-M3"/>
    <x v="4"/>
    <s v="South"/>
    <n v="3139.6651999999999"/>
    <n v="242651939.7678"/>
    <n v="240424.76259999999"/>
    <n v="67103130.585600004"/>
    <n v="20609204.6653"/>
    <n v="22443628.431499999"/>
    <n v="30904180.270199999"/>
    <n v="6407441.4402000001"/>
    <n v="3498410.9451000001"/>
    <n v="12302481.8104"/>
  </r>
  <r>
    <s v="Y3"/>
    <s v="M3"/>
    <s v="Y3-M3"/>
    <x v="4"/>
    <s v="South"/>
    <n v="2680.0059999999999"/>
    <n v="197010985.20919999"/>
    <n v="205225.9264"/>
    <n v="57278970.623999998"/>
    <n v="17591937.4989"/>
    <n v="19157793.913199998"/>
    <n v="26379688.047400001"/>
    <n v="5469367.0855"/>
    <n v="2986229.9723999999"/>
    <n v="10501350.611099999"/>
  </r>
  <r>
    <s v="Y3"/>
    <s v="M3"/>
    <s v="Y3-M3"/>
    <x v="4"/>
    <s v="South"/>
    <n v="8.0359999999999996"/>
    <n v="696100.20200000005"/>
    <n v="615.63959999999997"/>
    <n v="171751.296"/>
    <n v="52749.443399999996"/>
    <n v="57444.659399999997"/>
    <n v="79099.5144"/>
    <n v="16399.901300000001"/>
    <n v="8954.2127999999993"/>
    <n v="31488.307700000001"/>
  </r>
  <r>
    <s v="Y3"/>
    <s v="M3"/>
    <s v="Y3-M3"/>
    <x v="4"/>
    <s v="Central"/>
    <n v="577.78840000000002"/>
    <n v="43086471.7465"/>
    <n v="44244.920400000003"/>
    <n v="12348899.2896"/>
    <n v="3792684.8539"/>
    <n v="4130271.0115999999"/>
    <n v="5687255.0843000002"/>
    <n v="1179152.9039"/>
    <n v="643807.90110000002"/>
    <n v="2264009.3221999998"/>
  </r>
  <r>
    <s v="Y3"/>
    <s v="M3"/>
    <s v="Y3-M3"/>
    <x v="4"/>
    <s v="North"/>
    <n v="358.40559999999999"/>
    <n v="26737326.049899999"/>
    <n v="27445.276999999998"/>
    <n v="7660095.2063999996"/>
    <n v="2352624.6771"/>
    <n v="2562031.8097000001"/>
    <n v="3527838.3415999999"/>
    <n v="731435.59820000001"/>
    <n v="399357.89140000002"/>
    <n v="1404378.5225"/>
  </r>
  <r>
    <s v="Y3"/>
    <s v="M3"/>
    <s v="Y3-M3"/>
    <x v="4"/>
    <s v="North"/>
    <n v="16.071999999999999"/>
    <n v="1709245.3870999999"/>
    <n v="1230.4838"/>
    <n v="343501.80479999998"/>
    <n v="105498.8867"/>
    <n v="114889.31879999999"/>
    <n v="158199.0288"/>
    <n v="32799.802600000003"/>
    <n v="17908.425599999999"/>
    <n v="62976.615400000002"/>
  </r>
  <r>
    <s v="Y3"/>
    <s v="M3"/>
    <s v="Y3-M3"/>
    <x v="0"/>
    <s v="South"/>
    <n v="1800.8676"/>
    <n v="301583236.46219999"/>
    <n v="78490368.684200004"/>
    <n v="63383560.204800002"/>
    <n v="7321412.4327999996"/>
    <n v="4813118.3108000001"/>
    <n v="17726201.173700001"/>
    <n v="3675217.8826000001"/>
    <n v="376513.65500000003"/>
    <n v="8141874.6294999998"/>
  </r>
  <r>
    <s v="Y3"/>
    <s v="M3"/>
    <s v="Y3-M3"/>
    <x v="0"/>
    <s v="South"/>
    <n v="512.69680000000005"/>
    <n v="78896951.431500003"/>
    <n v="22345762.386799999"/>
    <n v="18044940.729600001"/>
    <n v="2084364.3182999999"/>
    <n v="1370267.5066"/>
    <n v="5046549.0177999996"/>
    <n v="1046313.7033000001"/>
    <n v="107191.30379999999"/>
    <n v="2317945.5660999999"/>
  </r>
  <r>
    <s v="Y3"/>
    <s v="M3"/>
    <s v="Y3-M3"/>
    <x v="0"/>
    <s v="South"/>
    <n v="219.3828"/>
    <n v="36702236.919299997"/>
    <n v="9561744.4061999992"/>
    <n v="7721425.1711999997"/>
    <n v="891899.25730000006"/>
    <n v="586337.03650000005"/>
    <n v="2159416.7426999998"/>
    <n v="447717.30560000002"/>
    <n v="45867.1253"/>
    <n v="991848.18110000005"/>
  </r>
  <r>
    <s v="Y3"/>
    <s v="M3"/>
    <s v="Y3-M3"/>
    <x v="0"/>
    <s v="Central"/>
    <n v="4.8216000000000001"/>
    <n v="822342.68420000002"/>
    <n v="210148.65700000001"/>
    <n v="169701.42720000001"/>
    <n v="19601.28"/>
    <n v="12886.5283"/>
    <n v="47459.708599999998"/>
    <n v="9839.9408000000003"/>
    <n v="1008.0687"/>
    <n v="21798.861099999998"/>
  </r>
  <r>
    <s v="Y3"/>
    <s v="M3"/>
    <s v="Y3-M3"/>
    <x v="0"/>
    <s v="North"/>
    <n v="220.18639999999999"/>
    <n v="33580887.708099999"/>
    <n v="9596769.8452000003"/>
    <n v="7749707.6928000003"/>
    <n v="895165.72290000005"/>
    <n v="588484.79119999998"/>
    <n v="2167326.6941"/>
    <n v="449357.29580000002"/>
    <n v="46035.1368"/>
    <n v="995481.32460000005"/>
  </r>
  <r>
    <s v="Y3"/>
    <s v="M3"/>
    <s v="Y3-M3"/>
    <x v="0"/>
    <s v="North"/>
    <n v="550.46600000000001"/>
    <n v="94058588.181099996"/>
    <n v="23991925.408399999"/>
    <n v="19374269.625599999"/>
    <n v="2237915.5502999998"/>
    <n v="1471211.9780999999"/>
    <n v="5418316.7353999997"/>
    <n v="1123393.2394000001"/>
    <n v="115087.8419"/>
    <n v="2488703.3116000001"/>
  </r>
  <r>
    <s v="Y3"/>
    <s v="M3"/>
    <s v="Y3-M3"/>
    <x v="0"/>
    <s v="South"/>
    <n v="159.11279999999999"/>
    <n v="22891404.9921"/>
    <n v="5754687.1840000004"/>
    <n v="5669104.2432000004"/>
    <n v="646872.07070000004"/>
    <n v="833325.82180000003"/>
    <n v="2133106.8708000001"/>
    <n v="324718.04590000003"/>
    <n v="87495.053100000005"/>
    <n v="1268521.5621"/>
  </r>
  <r>
    <s v="Y3"/>
    <s v="M3"/>
    <s v="Y3-M3"/>
    <x v="0"/>
    <s v="South"/>
    <n v="16.071999999999999"/>
    <n v="2313193.0243000002"/>
    <n v="581281.50159999996"/>
    <n v="572636.83200000005"/>
    <n v="65340.500200000002"/>
    <n v="84174.325400000002"/>
    <n v="215465.34049999999"/>
    <n v="32799.802600000003"/>
    <n v="8837.8842000000004"/>
    <n v="128133.4911"/>
  </r>
  <r>
    <s v="Y3"/>
    <s v="M3"/>
    <s v="Y3-M3"/>
    <x v="0"/>
    <s v="South"/>
    <n v="4.0179999999999998"/>
    <n v="564579.15269999998"/>
    <n v="145320.37539999999"/>
    <n v="143158.6176"/>
    <n v="16336.0573"/>
    <n v="21043.581399999999"/>
    <n v="53866.335099999997"/>
    <n v="8199.9506999999994"/>
    <n v="2209.471"/>
    <n v="32033.372800000001"/>
  </r>
  <r>
    <s v="Y3"/>
    <s v="M3"/>
    <s v="Y3-M3"/>
    <x v="0"/>
    <s v="Central"/>
    <n v="37.769199999999998"/>
    <n v="5299894.6196999997"/>
    <n v="1366011.2106000001"/>
    <n v="1345696.3584"/>
    <n v="153551.23199999999"/>
    <n v="197809.6648"/>
    <n v="506343.55009999999"/>
    <n v="77079.536099999998"/>
    <n v="20769.0278"/>
    <n v="301113.70409999997"/>
  </r>
  <r>
    <s v="Y3"/>
    <s v="M3"/>
    <s v="Y3-M3"/>
    <x v="0"/>
    <s v="North"/>
    <n v="310.18959999999998"/>
    <n v="39857929.832999997"/>
    <n v="11218732.821799999"/>
    <n v="11051889.6768"/>
    <n v="1261073.2699"/>
    <n v="1624564.4809000001"/>
    <n v="4158481.0713"/>
    <n v="633036.19039999996"/>
    <n v="170571.1642"/>
    <n v="2472976.3785999999"/>
  </r>
  <r>
    <s v="Y3"/>
    <s v="M3"/>
    <s v="Y3-M3"/>
    <x v="0"/>
    <s v="North"/>
    <n v="238.66919999999999"/>
    <n v="40039432.1906"/>
    <n v="8632029.9805999994"/>
    <n v="8503655.5776000004"/>
    <n v="970306.86320000002"/>
    <n v="1249988.7327000001"/>
    <n v="3199660.3062"/>
    <n v="487077.06880000001"/>
    <n v="131242.5797"/>
    <n v="1902782.3430999999"/>
  </r>
  <r>
    <s v="Y3"/>
    <s v="M3"/>
    <s v="Y3-M3"/>
    <x v="1"/>
    <s v="South"/>
    <n v="2948.4083999999998"/>
    <n v="469058194.55049998"/>
    <n v="128297584.9162"/>
    <n v="62572015.257600002"/>
    <n v="11986730.8598"/>
    <n v="10078736.9538"/>
    <n v="29021611.827799998"/>
    <n v="6017123.7890999997"/>
    <n v="1618512.1384999999"/>
    <n v="8776760.6421000008"/>
  </r>
  <r>
    <s v="Y3"/>
    <s v="M3"/>
    <s v="Y3-M3"/>
    <x v="1"/>
    <s v="South"/>
    <n v="3549.5012000000002"/>
    <n v="561656992.80120003"/>
    <n v="154453648.16639999"/>
    <n v="75328589.683200002"/>
    <n v="14430468.5507"/>
    <n v="12133491.721100001"/>
    <n v="34938255.503799997"/>
    <n v="7243836.4068"/>
    <n v="1948478.6359999999"/>
    <n v="10566081.1546"/>
  </r>
  <r>
    <s v="Y3"/>
    <s v="M3"/>
    <s v="Y3-M3"/>
    <x v="1"/>
    <s v="South"/>
    <n v="1305.8499999999999"/>
    <n v="206532916.49669999"/>
    <n v="56822996.5942"/>
    <n v="27713144.563200001"/>
    <n v="5308922.7890999997"/>
    <n v="4463872.3221000005"/>
    <n v="12853671.0875"/>
    <n v="2664983.9622"/>
    <n v="716838.98199999996"/>
    <n v="3887227.0491999998"/>
  </r>
  <r>
    <s v="Y3"/>
    <s v="M3"/>
    <s v="Y3-M3"/>
    <x v="1"/>
    <s v="Central"/>
    <n v="75.538399999999996"/>
    <n v="11919967.2346"/>
    <n v="3286992.0907999999"/>
    <n v="1603099.7376000001"/>
    <n v="307099.97810000001"/>
    <n v="258217.84510000001"/>
    <n v="743535.43519999995"/>
    <n v="154159.0723"/>
    <n v="41466.377999999997"/>
    <n v="224861.13389999999"/>
  </r>
  <r>
    <s v="Y3"/>
    <s v="M3"/>
    <s v="Y3-M3"/>
    <x v="1"/>
    <s v="North"/>
    <n v="855.83399999999995"/>
    <n v="133930166.70999999"/>
    <n v="37240918.321000002"/>
    <n v="18162768.825599998"/>
    <n v="3479386.2973000002"/>
    <n v="2925553.2450000001"/>
    <n v="8424098.2819999997"/>
    <n v="1746589.4890999999"/>
    <n v="469805.24050000001"/>
    <n v="2547628.8045000001"/>
  </r>
  <r>
    <s v="Y3"/>
    <s v="M3"/>
    <s v="Y3-M3"/>
    <x v="1"/>
    <s v="North"/>
    <n v="946.64080000000001"/>
    <n v="156665995.18419999"/>
    <n v="41192301.6686"/>
    <n v="20089898.1888"/>
    <n v="3848560.3099000002"/>
    <n v="3235964.0588000002"/>
    <n v="9317922.7945000008"/>
    <n v="1931908.3737999999"/>
    <n v="519653.12050000002"/>
    <n v="2817940.5932"/>
  </r>
  <r>
    <s v="Y3"/>
    <s v="M3"/>
    <s v="Y3-M3"/>
    <x v="1"/>
    <s v="South"/>
    <n v="701.54280000000006"/>
    <n v="103874668.1197"/>
    <n v="25323428.985399999"/>
    <n v="15064492.1088"/>
    <n v="2852116.7494999999"/>
    <n v="2678186.0403"/>
    <n v="6905387.6058"/>
    <n v="1431711.3840000001"/>
    <n v="487878.97480000003"/>
    <n v="3252319.8769999999"/>
  </r>
  <r>
    <s v="Y3"/>
    <s v="M3"/>
    <s v="Y3-M3"/>
    <x v="1"/>
    <s v="South"/>
    <n v="85.181600000000003"/>
    <n v="12626196.557399999"/>
    <n v="3074780.9616"/>
    <n v="1829136.3455999999"/>
    <n v="346305.02399999998"/>
    <n v="325186.3921"/>
    <n v="838454.85250000004"/>
    <n v="173838.95379999999"/>
    <n v="59238.455099999999"/>
    <n v="394897.9461"/>
  </r>
  <r>
    <s v="Y3"/>
    <s v="M3"/>
    <s v="Y3-M3"/>
    <x v="1"/>
    <s v="South"/>
    <n v="88.396000000000001"/>
    <n v="13059257.843"/>
    <n v="3190809.9366000001"/>
    <n v="1898160.4032000001"/>
    <n v="359373.3726"/>
    <n v="337457.57669999998"/>
    <n v="870094.65819999995"/>
    <n v="180398.91440000001"/>
    <n v="61473.868499999997"/>
    <n v="409799.75540000002"/>
  </r>
  <r>
    <s v="Y3"/>
    <s v="M3"/>
    <s v="Y3-M3"/>
    <x v="1"/>
    <s v="Central"/>
    <n v="238.66919999999999"/>
    <n v="35677012.686099999"/>
    <n v="8615187.3856000006"/>
    <n v="5125033.3247999996"/>
    <n v="970306.86320000002"/>
    <n v="911135.45700000005"/>
    <n v="2349255.5772000002"/>
    <n v="487077.06880000001"/>
    <n v="165979.44510000001"/>
    <n v="1106459.3396000001"/>
  </r>
  <r>
    <s v="Y3"/>
    <s v="M3"/>
    <s v="Y3-M3"/>
    <x v="1"/>
    <s v="North"/>
    <n v="751.36599999999999"/>
    <n v="99640510.238800004"/>
    <n v="27121885.654199999"/>
    <n v="16134364.607999999"/>
    <n v="3054672.4243999999"/>
    <n v="2868389.4016999998"/>
    <n v="7395804.5949999997"/>
    <n v="1533390.7720999999"/>
    <n v="522527.88260000001"/>
    <n v="3483297.9210000001"/>
  </r>
  <r>
    <s v="Y3"/>
    <s v="M3"/>
    <s v="Y3-M3"/>
    <x v="1"/>
    <s v="North"/>
    <n v="1178.0776000000001"/>
    <n v="167828325.34130001"/>
    <n v="42524797.109399997"/>
    <n v="25297301.760000002"/>
    <n v="4789465.2531000003"/>
    <n v="4497389.1582000004"/>
    <n v="11595988.808800001"/>
    <n v="2404225.5314000002"/>
    <n v="819279.01159999997"/>
    <n v="5461513.1039000005"/>
  </r>
  <r>
    <s v="Y3"/>
    <s v="M3"/>
    <s v="Y3-M3"/>
    <x v="1"/>
    <s v="South"/>
    <n v="97.235600000000005"/>
    <n v="14748140.7695"/>
    <n v="3770926.9726"/>
    <n v="2480475.0720000002"/>
    <n v="395310.70990000002"/>
    <n v="408257.89970000001"/>
    <n v="957104.12410000002"/>
    <n v="198438.8058"/>
    <n v="0"/>
    <n v="642014.31689999998"/>
  </r>
  <r>
    <s v="Y3"/>
    <s v="M3"/>
    <s v="Y3-M3"/>
    <x v="1"/>
    <s v="South"/>
    <n v="105.27160000000001"/>
    <n v="15824300.192299999"/>
    <n v="4082573.4419999998"/>
    <n v="2685471.3983999998"/>
    <n v="427981.58149999997"/>
    <n v="441998.22200000001"/>
    <n v="1036203.6384000001"/>
    <n v="214838.7071"/>
    <n v="0"/>
    <n v="695073.35140000004"/>
  </r>
  <r>
    <s v="Y3"/>
    <s v="M3"/>
    <s v="Y3-M3"/>
    <x v="1"/>
    <s v="South"/>
    <n v="148.666"/>
    <n v="22346181.911600001"/>
    <n v="5765466.4447999997"/>
    <n v="3792460.3775999998"/>
    <n v="604400.55920000002"/>
    <n v="624195.96230000001"/>
    <n v="1463341.0160999999"/>
    <n v="303398.17420000001"/>
    <n v="0"/>
    <n v="981592.13749999995"/>
  </r>
  <r>
    <s v="Y3"/>
    <s v="M3"/>
    <s v="Y3-M3"/>
    <x v="1"/>
    <s v="Central"/>
    <n v="8.0359999999999996"/>
    <n v="1197809.9095999999"/>
    <n v="311646.4694"/>
    <n v="204997.9008"/>
    <n v="32669.6286"/>
    <n v="33740.3223"/>
    <n v="79099.5144"/>
    <n v="16399.901300000001"/>
    <n v="0"/>
    <n v="53059.034500000002"/>
  </r>
  <r>
    <s v="Y3"/>
    <s v="M3"/>
    <s v="Y3-M3"/>
    <x v="1"/>
    <s v="North"/>
    <n v="59.4664"/>
    <n v="9043489.4401999991"/>
    <n v="2306186.7370000002"/>
    <n v="1516983.9935999999"/>
    <n v="241759.4779"/>
    <n v="249678.3849"/>
    <n v="585336.40639999998"/>
    <n v="121359.2697"/>
    <n v="0"/>
    <n v="392636.85499999998"/>
  </r>
  <r>
    <s v="Y3"/>
    <s v="M3"/>
    <s v="Y3-M3"/>
    <x v="1"/>
    <s v="North"/>
    <n v="146.2552"/>
    <n v="22744134.957899999"/>
    <n v="5671972.7426000005"/>
    <n v="3730961.1647999999"/>
    <n v="594599.9192"/>
    <n v="614073.86569999997"/>
    <n v="1439611.1617999999"/>
    <n v="298478.20380000002"/>
    <n v="0"/>
    <n v="965674.42709999997"/>
  </r>
  <r>
    <s v="Y3"/>
    <s v="M3"/>
    <s v="Y3-M3"/>
    <x v="3"/>
    <s v="South"/>
    <n v="164.738"/>
    <n v="14734350.463099999"/>
    <n v="5204385.7170000002"/>
    <n v="501950.9952"/>
    <n v="669741.05940000003"/>
    <n v="504681.55"/>
    <n v="2895595.3670000001"/>
    <n v="336197.9768"/>
    <n v="32964.387699999999"/>
    <n v="1560294.5279999999"/>
  </r>
  <r>
    <s v="Y3"/>
    <s v="M3"/>
    <s v="Y3-M3"/>
    <x v="3"/>
    <s v="South"/>
    <n v="428.31880000000001"/>
    <n v="37478950.825900003"/>
    <n v="13531403.659600001"/>
    <n v="1305073.6895999999"/>
    <n v="1741325.76"/>
    <n v="1312172.0301000001"/>
    <n v="7528547.9543000003"/>
    <n v="874114.73959999997"/>
    <n v="85707.408100000001"/>
    <n v="4056765.7729000002"/>
  </r>
  <r>
    <s v="Y3"/>
    <s v="M3"/>
    <s v="Y3-M3"/>
    <x v="3"/>
    <s v="Central"/>
    <n v="32.143999999999998"/>
    <n v="2427108.2423"/>
    <n v="1015490.3615999999"/>
    <n v="97941.849600000001"/>
    <n v="130681.0004"/>
    <n v="98474.448799999998"/>
    <n v="564994.21799999999"/>
    <n v="65599.605200000005"/>
    <n v="6432.0757000000003"/>
    <n v="304447.71279999998"/>
  </r>
  <r>
    <s v="Y3"/>
    <s v="M3"/>
    <s v="Y3-M3"/>
    <x v="3"/>
    <s v="North"/>
    <n v="369.65600000000001"/>
    <n v="29706056.6501"/>
    <n v="11678133.590600001"/>
    <n v="1126329.696"/>
    <n v="1502833.9907"/>
    <n v="1132456.1610000001"/>
    <n v="6497433.5065000001"/>
    <n v="754395.46010000003"/>
    <n v="73968.87"/>
    <n v="3501148.6970000002"/>
  </r>
  <r>
    <s v="Y3"/>
    <s v="M3"/>
    <s v="Y3-M3"/>
    <x v="3"/>
    <s v="North"/>
    <n v="466.08800000000002"/>
    <n v="39339097.997000001"/>
    <n v="14724603.0846"/>
    <n v="1420154.4576000001"/>
    <n v="1894876.9920000001"/>
    <n v="1427879.5074"/>
    <n v="8192416.1604000004"/>
    <n v="951194.2757"/>
    <n v="93265.096900000004"/>
    <n v="4414491.8354000002"/>
  </r>
  <r>
    <s v="Y3"/>
    <s v="M3"/>
    <s v="Y3-M3"/>
    <x v="3"/>
    <s v="South"/>
    <n v="25.715199999999999"/>
    <n v="2030384.3424"/>
    <n v="673679.14260000002"/>
    <n v="80050.368000000002"/>
    <n v="104544.30319999999"/>
    <n v="84064.644899999999"/>
    <n v="451995.37439999997"/>
    <n v="52479.684200000003"/>
    <n v="163.1874"/>
    <n v="186584.1404"/>
  </r>
  <r>
    <s v="Y3"/>
    <s v="M3"/>
    <s v="Y3-M3"/>
    <x v="3"/>
    <s v="Central"/>
    <n v="351.97680000000003"/>
    <n v="24348511.485100001"/>
    <n v="9220975.1612"/>
    <n v="1095691.872"/>
    <n v="1430959.3162"/>
    <n v="1150634.8267000001"/>
    <n v="6186686.6865999997"/>
    <n v="718315.67720000003"/>
    <n v="2233.6275999999998"/>
    <n v="2553870.4215000002"/>
  </r>
  <r>
    <s v="Y3"/>
    <s v="M3"/>
    <s v="Y3-M3"/>
    <x v="3"/>
    <s v="North"/>
    <n v="612.34320000000002"/>
    <n v="45220386.0145"/>
    <n v="16041970.0174"/>
    <n v="1906204.0127999999"/>
    <n v="2489476.9112"/>
    <n v="2001789.3559999999"/>
    <n v="10763139.8521"/>
    <n v="1249672.4794999999"/>
    <n v="3885.9000999999998"/>
    <n v="4443034.8428999996"/>
  </r>
  <r>
    <s v="Y3"/>
    <s v="M3"/>
    <s v="Y3-M3"/>
    <x v="3"/>
    <s v="North"/>
    <n v="229.02600000000001"/>
    <n v="17479435.293900002"/>
    <n v="5999949.5694000004"/>
    <n v="712950.50879999995"/>
    <n v="931103.06019999995"/>
    <n v="748700.74340000004"/>
    <n v="4025583.8029"/>
    <n v="467397.18719999999"/>
    <n v="1453.3878999999999"/>
    <n v="1661765.0003"/>
  </r>
  <r>
    <s v="Y3"/>
    <s v="M3"/>
    <s v="Y3-M3"/>
    <x v="5"/>
    <s v="South"/>
    <n v="265.18799999999999"/>
    <n v="42103673.350199997"/>
    <n v="11364519.3016"/>
    <n v="9633651.2640000004"/>
    <n v="1078118.8748999999"/>
    <n v="1277560.905"/>
    <n v="2610283.9747000001"/>
    <n v="541196.74309999996"/>
    <n v="349615.42050000001"/>
    <n v="1435438.1569999999"/>
  </r>
  <r>
    <s v="Y3"/>
    <s v="M3"/>
    <s v="Y3-M3"/>
    <x v="5"/>
    <s v="South"/>
    <n v="226.61519999999999"/>
    <n v="36537251.265900001"/>
    <n v="9711499.1366000008"/>
    <n v="8232393.5423999997"/>
    <n v="921302.42020000005"/>
    <n v="1091733.8642"/>
    <n v="2230606.3056999999"/>
    <n v="462477.21679999999"/>
    <n v="298762.2684"/>
    <n v="1226647.1524"/>
  </r>
  <r>
    <s v="Y3"/>
    <s v="M3"/>
    <s v="Y3-M3"/>
    <x v="5"/>
    <s v="South"/>
    <n v="55.448399999999999"/>
    <n v="9043580.9300999995"/>
    <n v="2376217.73"/>
    <n v="2014309.4016"/>
    <n v="225425.90650000001"/>
    <n v="267126.37099999998"/>
    <n v="545786.64930000005"/>
    <n v="113159.319"/>
    <n v="73101.406099999993"/>
    <n v="300137.06920000003"/>
  </r>
  <r>
    <s v="Y3"/>
    <s v="M3"/>
    <s v="Y3-M3"/>
    <x v="5"/>
    <s v="Central"/>
    <n v="157.50559999999999"/>
    <n v="24465111.731699999"/>
    <n v="6749835.9859999996"/>
    <n v="5721804.9216"/>
    <n v="640337.89639999997"/>
    <n v="758793.74959999998"/>
    <n v="1550350.4819"/>
    <n v="321438.06559999997"/>
    <n v="207650.37100000001"/>
    <n v="852563.26899999997"/>
  </r>
  <r>
    <s v="Y3"/>
    <s v="M3"/>
    <s v="Y3-M3"/>
    <x v="5"/>
    <s v="North"/>
    <n v="294.9212"/>
    <n v="42557790.032600001"/>
    <n v="12638724.648800001"/>
    <n v="10713788.063999999"/>
    <n v="1199000.4783000001"/>
    <n v="1420802.5822000001"/>
    <n v="2902952.1779"/>
    <n v="601876.37789999996"/>
    <n v="388814.72519999999"/>
    <n v="1596381.2231000001"/>
  </r>
  <r>
    <s v="Y3"/>
    <s v="M3"/>
    <s v="Y3-M3"/>
    <x v="5"/>
    <s v="North"/>
    <n v="312.60039999999998"/>
    <n v="56344228.376400001"/>
    <n v="13396359.0568"/>
    <n v="11356031.4816"/>
    <n v="1270875.1528"/>
    <n v="1505973.3092"/>
    <n v="3076971.1096000001"/>
    <n v="637956.16079999995"/>
    <n v="412122.41989999998"/>
    <n v="1692077.1002"/>
  </r>
  <r>
    <s v="Y3"/>
    <s v="M3"/>
    <s v="Y3-M3"/>
    <x v="5"/>
    <s v="Central"/>
    <n v="89.199600000000004"/>
    <n v="14063993.120999999"/>
    <n v="4627156.7784000002"/>
    <n v="3183265.1904000002"/>
    <n v="362641.08130000002"/>
    <n v="452465.50670000003"/>
    <n v="878004.60970000003"/>
    <n v="182038.9045"/>
    <n v="867149.77209999994"/>
    <n v="451806.87099999998"/>
  </r>
  <r>
    <s v="Y3"/>
    <s v="M3"/>
    <s v="Y3-M3"/>
    <x v="5"/>
    <s v="North"/>
    <n v="65.0916"/>
    <n v="10127203.538799999"/>
    <n v="3376574.0158000002"/>
    <n v="2322922.5024000001"/>
    <n v="264628.46649999998"/>
    <n v="330177.5319"/>
    <n v="640706.06649999996"/>
    <n v="132839.20060000001"/>
    <n v="632784.96880000003"/>
    <n v="329696.90590000001"/>
  </r>
  <r>
    <s v="Y3"/>
    <s v="M3"/>
    <s v="Y3-M3"/>
    <x v="5"/>
    <s v="North"/>
    <n v="127.7724"/>
    <n v="21632059.002700001"/>
    <n v="6628090.4711999996"/>
    <n v="4559811.9167999998"/>
    <n v="519457.53600000002"/>
    <n v="648126.26639999996"/>
    <n v="1257682.2786999999"/>
    <n v="260758.4308"/>
    <n v="1242133.4572999999"/>
    <n v="647182.81530000002"/>
  </r>
  <r>
    <s v="Y3"/>
    <s v="M3"/>
    <s v="Y3-M3"/>
    <x v="6"/>
    <s v="South"/>
    <n v="607.52160000000003"/>
    <n v="92774864.519600004"/>
    <n v="28378950.926800001"/>
    <n v="15221773.0944"/>
    <n v="2469873.1453"/>
    <n v="4044784.9504"/>
    <n v="5979923.2874999996"/>
    <n v="1239832.5386999999"/>
    <n v="157403.30600000001"/>
    <n v="1835963.1163000001"/>
  </r>
  <r>
    <s v="Y3"/>
    <s v="M3"/>
    <s v="Y3-M3"/>
    <x v="6"/>
    <s v="South"/>
    <n v="585.02080000000001"/>
    <n v="90593687.385399997"/>
    <n v="27327878.3462"/>
    <n v="14658003.283199999"/>
    <n v="2378397.1907000002"/>
    <n v="3894978.1003999999"/>
    <n v="5758444.6471999995"/>
    <n v="1193912.8151"/>
    <n v="151573.5539"/>
    <n v="1767964.4824000001"/>
  </r>
  <r>
    <s v="Y3"/>
    <s v="M3"/>
    <s v="Y3-M3"/>
    <x v="6"/>
    <s v="South"/>
    <n v="130.98679999999999"/>
    <n v="20309168.929900002"/>
    <n v="6118742.5593999997"/>
    <n v="3281943.8591999998"/>
    <n v="532525.88459999999"/>
    <n v="872089.87690000003"/>
    <n v="1289322.0845000001"/>
    <n v="267318.39130000002"/>
    <n v="33937.4853"/>
    <n v="395849.19040000002"/>
  </r>
  <r>
    <s v="Y3"/>
    <s v="M3"/>
    <s v="Y3-M3"/>
    <x v="6"/>
    <s v="Central"/>
    <n v="151.88040000000001"/>
    <n v="23101522.195799999"/>
    <n v="7094738.1294"/>
    <n v="3805444.4544000002"/>
    <n v="617467.66480000003"/>
    <n v="1011196.2376"/>
    <n v="1494980.8219000001"/>
    <n v="309958.1347"/>
    <n v="39350.826500000003"/>
    <n v="458990.77909999999"/>
  </r>
  <r>
    <s v="Y3"/>
    <s v="M3"/>
    <s v="Y3-M3"/>
    <x v="6"/>
    <s v="North"/>
    <n v="355.19119999999998"/>
    <n v="53411481.931500003"/>
    <n v="16591925.485400001"/>
    <n v="8899503.0336000007"/>
    <n v="1444027.6647999999"/>
    <n v="2364808.1324"/>
    <n v="3496198.5358000002"/>
    <n v="724875.63769999996"/>
    <n v="92026.800600000002"/>
    <n v="1073407.0071"/>
  </r>
  <r>
    <s v="Y3"/>
    <s v="M3"/>
    <s v="Y3-M3"/>
    <x v="6"/>
    <s v="North"/>
    <n v="628.41520000000003"/>
    <n v="101287493.99169999"/>
    <n v="29354947.292199999"/>
    <n v="15745273.6896"/>
    <n v="2554817.4114000001"/>
    <n v="4183891.3111999999"/>
    <n v="6185582.0248999996"/>
    <n v="1282472.2821"/>
    <n v="162816.64720000001"/>
    <n v="1899104.7049"/>
  </r>
  <r>
    <s v="Y3"/>
    <s v="M3"/>
    <s v="Y3-M3"/>
    <x v="6"/>
    <s v="South"/>
    <n v="846.99440000000004"/>
    <n v="142318342.92340001"/>
    <n v="51434971.311399996"/>
    <n v="22442897.241599999"/>
    <n v="3443448.96"/>
    <n v="6674352.5541000003"/>
    <n v="8337088.8162000002"/>
    <n v="1728549.5976"/>
    <n v="279353.76679999998"/>
    <n v="2474311.5030999999"/>
  </r>
  <r>
    <s v="Y3"/>
    <s v="M3"/>
    <s v="Y3-M3"/>
    <x v="6"/>
    <s v="South"/>
    <n v="1231.9187999999999"/>
    <n v="207351430.13139999"/>
    <n v="74810067.996800005"/>
    <n v="32642278.444800001"/>
    <n v="5008355.7423"/>
    <n v="9707573.4966000002"/>
    <n v="12125955.555199999"/>
    <n v="2514104.8701999998"/>
    <n v="406308.65710000001"/>
    <n v="3598785.1368999998"/>
  </r>
  <r>
    <s v="Y3"/>
    <s v="M3"/>
    <s v="Y3-M3"/>
    <x v="6"/>
    <s v="South"/>
    <n v="287.68880000000001"/>
    <n v="48429408.765299998"/>
    <n v="17470323.089200001"/>
    <n v="7622918.8991999999"/>
    <n v="1169597.3154"/>
    <n v="2267000.2034"/>
    <n v="2831762.6150000002"/>
    <n v="587116.46669999999"/>
    <n v="94884.8658"/>
    <n v="840420.79520000005"/>
  </r>
  <r>
    <s v="Y3"/>
    <s v="M3"/>
    <s v="Y3-M3"/>
    <x v="6"/>
    <s v="Central"/>
    <n v="19.2864"/>
    <n v="3228717.7332000001"/>
    <n v="1171194.6839999999"/>
    <n v="511032.9216"/>
    <n v="78408.848800000007"/>
    <n v="151977.6673"/>
    <n v="189838.8345"/>
    <n v="39359.763099999996"/>
    <n v="6360.9966000000004"/>
    <n v="56341.058900000004"/>
  </r>
  <r>
    <s v="Y3"/>
    <s v="M3"/>
    <s v="Y3-M3"/>
    <x v="6"/>
    <s v="North"/>
    <n v="56.252000000000002"/>
    <n v="9168888.6246000007"/>
    <n v="3415985.2903999998"/>
    <n v="1490514.3936000001"/>
    <n v="228691.1293"/>
    <n v="443268.19620000001"/>
    <n v="553696.60069999995"/>
    <n v="114799.3091"/>
    <n v="18552.9067"/>
    <n v="164328.08840000001"/>
  </r>
  <r>
    <s v="Y3"/>
    <s v="M3"/>
    <s v="Y3-M3"/>
    <x v="6"/>
    <s v="North"/>
    <n v="32.947600000000001"/>
    <n v="5734080.8328"/>
    <n v="2000791.3162"/>
    <n v="873015.03359999997"/>
    <n v="133947.46609999999"/>
    <n v="259628.51490000001"/>
    <n v="324308.00900000002"/>
    <n v="67239.595400000006"/>
    <n v="10866.702499999999"/>
    <n v="96249.308900000004"/>
  </r>
  <r>
    <s v="Y3"/>
    <s v="M3"/>
    <s v="Y3-M3"/>
    <x v="6"/>
    <s v="North"/>
    <n v="2.4108000000000001"/>
    <n v="398770.09049999999"/>
    <n v="160878.39939999999"/>
    <n v="81480.710399999996"/>
    <n v="9801.8829000000005"/>
    <n v="20075.500899999999"/>
    <n v="23729.854299999999"/>
    <n v="4919.9704000000002"/>
    <n v="3166.2837"/>
    <n v="8280.6540000000005"/>
  </r>
  <r>
    <s v="Y3"/>
    <s v="M3"/>
    <s v="Y3-M3"/>
    <x v="6"/>
    <s v="South"/>
    <n v="174.38120000000001"/>
    <n v="26944350.896200001"/>
    <n v="9876549.409"/>
    <n v="4633478.88"/>
    <n v="708946.10530000005"/>
    <n v="1011226.4908"/>
    <n v="1716459.4622"/>
    <n v="355877.85830000002"/>
    <n v="0"/>
    <n v="446118.55239999999"/>
  </r>
  <r>
    <s v="Y3"/>
    <s v="M3"/>
    <s v="Y3-M3"/>
    <x v="6"/>
    <s v="South"/>
    <n v="31.340399999999999"/>
    <n v="4857860.9632999999"/>
    <n v="1775048.0467999999"/>
    <n v="832745.81759999995"/>
    <n v="127413.29180000001"/>
    <n v="181741.16649999999"/>
    <n v="308488.10609999998"/>
    <n v="63959.615100000003"/>
    <n v="0"/>
    <n v="80177.988700000002"/>
  </r>
  <r>
    <s v="Y3"/>
    <s v="M3"/>
    <s v="Y3-M3"/>
    <x v="6"/>
    <s v="South"/>
    <n v="79.556399999999996"/>
    <n v="12322976.885600001"/>
    <n v="4505891.6852000002"/>
    <n v="2113890.2015999998"/>
    <n v="323436.03539999999"/>
    <n v="461342.96120000002"/>
    <n v="783085.19240000006"/>
    <n v="162359.02290000001"/>
    <n v="0"/>
    <n v="203528.74050000001"/>
  </r>
  <r>
    <s v="Y3"/>
    <s v="M3"/>
    <s v="Y3-M3"/>
    <x v="6"/>
    <s v="Central"/>
    <n v="164.738"/>
    <n v="24815986.482700001"/>
    <n v="9330380.8403999992"/>
    <n v="4377250.0032000002"/>
    <n v="669741.05940000003"/>
    <n v="955306.13190000004"/>
    <n v="1621540.0449000001"/>
    <n v="336197.9768"/>
    <n v="0"/>
    <n v="421448.402"/>
  </r>
  <r>
    <s v="Y3"/>
    <s v="M3"/>
    <s v="Y3-M3"/>
    <x v="7"/>
    <s v="North"/>
    <n v="35.358400000000003"/>
    <n v="2094590.3351"/>
    <n v="1132583.5818"/>
    <n v="107716.512"/>
    <n v="143749.34909999999"/>
    <n v="191133.53339999999"/>
    <n v="621493.6398"/>
    <n v="72159.565700000006"/>
    <n v="71739.535799999998"/>
    <n v="270216.11820000003"/>
  </r>
  <r>
    <s v="Y3"/>
    <s v="M3"/>
    <s v="Y3-M3"/>
    <x v="7"/>
    <s v="North"/>
    <n v="96.432000000000002"/>
    <n v="6489133.1228"/>
    <n v="3088865.1094"/>
    <n v="293772.8064"/>
    <n v="392044.24420000002"/>
    <n v="521273.27279999998"/>
    <n v="1694982.6539"/>
    <n v="196798.81570000001"/>
    <n v="195653.2795"/>
    <n v="736953.04949999996"/>
  </r>
  <r>
    <s v="Y3"/>
    <s v="M3"/>
    <s v="Y3-M3"/>
    <x v="5"/>
    <s v="South"/>
    <n v="185.63159999999999"/>
    <n v="28410585.6906"/>
    <n v="6550414.0933999997"/>
    <n v="6949977.0432000002"/>
    <n v="754682.83959999995"/>
    <n v="401968.9129"/>
    <n v="1827198.7823000001"/>
    <n v="378837.72019999998"/>
    <n v="2601750.7571999999"/>
    <n v="591180.90390000003"/>
  </r>
  <r>
    <s v="Y3"/>
    <s v="M3"/>
    <s v="Y3-M3"/>
    <x v="5"/>
    <s v="South"/>
    <n v="5.6252000000000004"/>
    <n v="861939.49560000002"/>
    <n v="198497.6378"/>
    <n v="210605.12640000001"/>
    <n v="22868.988600000001"/>
    <n v="12180.876099999999"/>
    <n v="55369.660100000001"/>
    <n v="11479.930899999999"/>
    <n v="78840.932000000001"/>
    <n v="17914.572800000002"/>
  </r>
  <r>
    <s v="Y3"/>
    <s v="M3"/>
    <s v="Y3-M3"/>
    <x v="5"/>
    <s v="South"/>
    <n v="61.877200000000002"/>
    <n v="9159753.9586999994"/>
    <n v="2183470.8341999999"/>
    <n v="2316658.7519999999"/>
    <n v="251561.36079999999"/>
    <n v="133989.63759999999"/>
    <n v="609066.26080000005"/>
    <n v="126279.2401"/>
    <n v="867250.2524"/>
    <n v="197060.30129999999"/>
  </r>
  <r>
    <s v="Y3"/>
    <s v="M3"/>
    <s v="Y3-M3"/>
    <x v="5"/>
    <s v="North"/>
    <n v="40.18"/>
    <n v="5888744.0433"/>
    <n v="1417838.6791999999"/>
    <n v="1504324.2431999999"/>
    <n v="163350.62909999999"/>
    <n v="87006.258199999997"/>
    <n v="395497.57189999998"/>
    <n v="81999.506500000003"/>
    <n v="563149.51450000005"/>
    <n v="127961.2346"/>
  </r>
  <r>
    <s v="Y3"/>
    <s v="M3"/>
    <s v="Y3-M3"/>
    <x v="5"/>
    <s v="North"/>
    <n v="46.608800000000002"/>
    <n v="7712474.2723000003"/>
    <n v="1644692.327"/>
    <n v="1745016.1536000001"/>
    <n v="189488.5693"/>
    <n v="100927.2595"/>
    <n v="458777.18339999998"/>
    <n v="95119.427599999995"/>
    <n v="653253.43689999997"/>
    <n v="148435.03219999999"/>
  </r>
  <r>
    <s v="Y3"/>
    <s v="M3"/>
    <s v="Y3-M3"/>
    <x v="6"/>
    <s v="South"/>
    <n v="56.252000000000002"/>
    <n v="8479514.1206"/>
    <n v="2725545.4789999998"/>
    <n v="1758088.3968"/>
    <n v="228691.1293"/>
    <n v="655917.53700000001"/>
    <n v="553696.60069999995"/>
    <n v="114799.3091"/>
    <n v="305173.55859999999"/>
    <n v="195367.17689999999"/>
  </r>
  <r>
    <s v="Y3"/>
    <s v="M3"/>
    <s v="Y3-M3"/>
    <x v="6"/>
    <s v="South"/>
    <n v="417.87200000000001"/>
    <n v="62403600.213100001"/>
    <n v="20246908.590799998"/>
    <n v="13060083.321599999"/>
    <n v="1698854.2483999999"/>
    <n v="4872530.2751000002"/>
    <n v="4113174.7480000001"/>
    <n v="852794.86789999995"/>
    <n v="2267003.5784"/>
    <n v="1451299.0281"/>
  </r>
  <r>
    <s v="Y3"/>
    <s v="M3"/>
    <s v="Y3-M3"/>
    <x v="6"/>
    <s v="South"/>
    <n v="28.126000000000001"/>
    <n v="4205118.2037000004"/>
    <n v="1362772.3418000001"/>
    <n v="879044.19839999999"/>
    <n v="114346.18610000001"/>
    <n v="327958.76850000001"/>
    <n v="276848.3003"/>
    <n v="57399.654600000002"/>
    <n v="152586.77929999999"/>
    <n v="97683.588399999993"/>
  </r>
  <r>
    <s v="Y3"/>
    <s v="M3"/>
    <s v="Y3-M3"/>
    <x v="6"/>
    <s v="North"/>
    <n v="44.198"/>
    <n v="6631836.6196999997"/>
    <n v="2141499.9624000001"/>
    <n v="1381355.7312"/>
    <n v="179686.6863"/>
    <n v="515363.77909999999"/>
    <n v="435047.32909999997"/>
    <n v="90199.457200000004"/>
    <n v="239779.22459999999"/>
    <n v="153502.7818"/>
  </r>
  <r>
    <s v="Y3"/>
    <s v="M3"/>
    <s v="Y3-M3"/>
    <x v="6"/>
    <s v="North"/>
    <n v="8.0359999999999996"/>
    <n v="1246318.6288999999"/>
    <n v="389364.20799999998"/>
    <n v="251156.16"/>
    <n v="32669.6286"/>
    <n v="93702.505300000004"/>
    <n v="79099.5144"/>
    <n v="16399.901300000001"/>
    <n v="43596.222699999998"/>
    <n v="27909.596699999998"/>
  </r>
  <r>
    <s v="Y3"/>
    <s v="M3"/>
    <s v="Y3-M3"/>
    <x v="6"/>
    <s v="South"/>
    <n v="405.01440000000002"/>
    <n v="45579867.176799998"/>
    <n v="11759471.194599999"/>
    <n v="10584277.92"/>
    <n v="1646583.3398"/>
    <n v="3891862.4317000001"/>
    <n v="3986615.5249999999"/>
    <n v="826555.02579999994"/>
    <n v="2882312.8067999999"/>
    <n v="886531.36329999997"/>
  </r>
  <r>
    <s v="Y3"/>
    <s v="M3"/>
    <s v="Y3-M3"/>
    <x v="6"/>
    <s v="South"/>
    <n v="1.6072"/>
    <n v="187404.647"/>
    <n v="46664.527199999997"/>
    <n v="42001.055999999997"/>
    <n v="6534.1742999999997"/>
    <n v="15443.898499999999"/>
    <n v="15819.902899999999"/>
    <n v="3279.9803000000002"/>
    <n v="11437.7492"/>
    <n v="3517.9816000000001"/>
  </r>
  <r>
    <s v="Y3"/>
    <s v="M3"/>
    <s v="Y3-M3"/>
    <x v="6"/>
    <s v="South"/>
    <n v="36.161999999999999"/>
    <n v="4038031.4657999999"/>
    <n v="1049952.6573999999"/>
    <n v="945024.94079999998"/>
    <n v="147017.0577"/>
    <n v="347487.71710000001"/>
    <n v="355947.81469999999"/>
    <n v="73799.555900000007"/>
    <n v="257349.3578"/>
    <n v="79154.585999999996"/>
  </r>
  <r>
    <s v="Y3"/>
    <s v="M3"/>
    <s v="Y3-M3"/>
    <x v="6"/>
    <s v="South"/>
    <n v="24.108000000000001"/>
    <n v="3634114.8717999998"/>
    <n v="1066724.4617999999"/>
    <n v="694176.576"/>
    <n v="98010.128800000006"/>
    <n v="195011.0294"/>
    <n v="237298.54319999999"/>
    <n v="49199.7039"/>
    <n v="130788.66800000001"/>
    <n v="83728.790099999998"/>
  </r>
  <r>
    <s v="Y3"/>
    <s v="M3"/>
    <s v="Y3-M3"/>
    <x v="6"/>
    <s v="South"/>
    <n v="13.661199999999999"/>
    <n v="2083972.7379000001"/>
    <n v="604476.95640000002"/>
    <n v="393366.98879999999"/>
    <n v="55538.617299999998"/>
    <n v="110506.25"/>
    <n v="134469.17449999999"/>
    <n v="27879.832200000001"/>
    <n v="74113.578500000003"/>
    <n v="47446.314400000003"/>
  </r>
  <r>
    <s v="Y3"/>
    <s v="M3"/>
    <s v="Y3-M3"/>
    <x v="6"/>
    <s v="South"/>
    <n v="24.108000000000001"/>
    <n v="3602117.2877000002"/>
    <n v="1066724.4617999999"/>
    <n v="694176.576"/>
    <n v="98010.128800000006"/>
    <n v="195011.0294"/>
    <n v="237298.54319999999"/>
    <n v="49199.7039"/>
    <n v="130788.66800000001"/>
    <n v="83728.790099999998"/>
  </r>
  <r>
    <s v="Y3"/>
    <s v="M3"/>
    <s v="Y3-M3"/>
    <x v="6"/>
    <s v="North"/>
    <n v="28.126000000000001"/>
    <n v="4217941.1042999998"/>
    <n v="1244512.2697999999"/>
    <n v="809873.72160000005"/>
    <n v="114346.18610000001"/>
    <n v="227512.8677"/>
    <n v="276848.3003"/>
    <n v="57399.654600000002"/>
    <n v="152586.77929999999"/>
    <n v="97683.588399999993"/>
  </r>
  <r>
    <s v="Y3"/>
    <s v="M3"/>
    <s v="Y3-M3"/>
    <x v="6"/>
    <s v="North"/>
    <n v="22.500800000000002"/>
    <n v="3505064.8442000002"/>
    <n v="995610.13399999996"/>
    <n v="647899.44960000005"/>
    <n v="91475.954500000007"/>
    <n v="182010.2941"/>
    <n v="221478.6403"/>
    <n v="45919.723700000002"/>
    <n v="122069.4235"/>
    <n v="78146.870699999999"/>
  </r>
  <r>
    <s v="Y3"/>
    <s v="M3"/>
    <s v="Y3-M3"/>
    <x v="2"/>
    <s v="South"/>
    <n v="44.198"/>
    <n v="22136177.678100001"/>
    <n v="14210662.533199999"/>
    <n v="1584595.8144"/>
    <n v="179686.6863"/>
    <n v="534575.46880000003"/>
    <n v="435047.32909999997"/>
    <n v="90199.457200000004"/>
    <n v="0"/>
    <n v="234213.41260000001"/>
  </r>
  <r>
    <s v="Y3"/>
    <s v="M3"/>
    <s v="Y3-M3"/>
    <x v="2"/>
    <s v="South"/>
    <n v="21.697199999999999"/>
    <n v="10865989.7272"/>
    <n v="6976143.1940000001"/>
    <n v="777892.93440000003"/>
    <n v="88209.488800000006"/>
    <n v="262427.95740000001"/>
    <n v="213568.6888"/>
    <n v="44279.733500000002"/>
    <n v="0"/>
    <n v="114977.49340000001"/>
  </r>
  <r>
    <s v="Y3"/>
    <s v="M3"/>
    <s v="Y3-M3"/>
    <x v="2"/>
    <s v="South"/>
    <n v="8.0359999999999996"/>
    <n v="3777580.5189999999"/>
    <n v="2583756.6795999999"/>
    <n v="288108.1152"/>
    <n v="32669.6286"/>
    <n v="97195.539799999999"/>
    <n v="79099.5144"/>
    <n v="16399.901300000001"/>
    <n v="0"/>
    <n v="42584.256800000003"/>
  </r>
  <r>
    <s v="Y3"/>
    <s v="M3"/>
    <s v="Y3-M3"/>
    <x v="2"/>
    <s v="Central"/>
    <n v="4.0179999999999998"/>
    <n v="2142499.1990999999"/>
    <n v="1291878.3398"/>
    <n v="144053.66399999999"/>
    <n v="16336.0573"/>
    <n v="48597.769899999999"/>
    <n v="39549.7572"/>
    <n v="8199.9506999999994"/>
    <n v="0"/>
    <n v="21292.128400000001"/>
  </r>
  <r>
    <s v="Y3"/>
    <s v="M3"/>
    <s v="Y3-M3"/>
    <x v="2"/>
    <s v="North"/>
    <n v="9.6432000000000002"/>
    <n v="4538562.9430999998"/>
    <n v="3100508.1746"/>
    <n v="345730.36800000002"/>
    <n v="39205.045899999997"/>
    <n v="116634.6477"/>
    <n v="94919.417300000001"/>
    <n v="19679.881600000001"/>
    <n v="0"/>
    <n v="51101.108200000002"/>
  </r>
  <r>
    <s v="Y3"/>
    <s v="M3"/>
    <s v="Y3-M3"/>
    <x v="2"/>
    <s v="North"/>
    <n v="30.536799999999999"/>
    <n v="17761909.043299999"/>
    <n v="9818276.0187999997"/>
    <n v="1094811.7823999999"/>
    <n v="124146.82610000001"/>
    <n v="369343.05119999999"/>
    <n v="300578.15470000001"/>
    <n v="62319.625"/>
    <n v="0"/>
    <n v="161820.1759"/>
  </r>
  <r>
    <s v="Y3"/>
    <s v="M3"/>
    <s v="Y3-M3"/>
    <x v="2"/>
    <s v="South"/>
    <n v="0.80359999999999998"/>
    <n v="379009.07630000002"/>
    <n v="149481.1128"/>
    <n v="25497.407999999999"/>
    <n v="3267.7085999999999"/>
    <n v="7218.1376"/>
    <n v="7909.9513999999999"/>
    <n v="1639.9901"/>
    <n v="0"/>
    <n v="1810.3033"/>
  </r>
  <r>
    <s v="Y3"/>
    <s v="M3"/>
    <s v="Y3-M3"/>
    <x v="6"/>
    <s v="South"/>
    <n v="139.82640000000001"/>
    <n v="18677156.8959"/>
    <n v="6113184.3042000001"/>
    <n v="4602902.4576000003"/>
    <n v="568463.2219"/>
    <n v="1133140.0360000001"/>
    <n v="2222970.8612000002"/>
    <n v="285358.28269999998"/>
    <n v="494923.95329999999"/>
    <n v="475826.42680000002"/>
  </r>
  <r>
    <s v="Y3"/>
    <s v="M3"/>
    <s v="Y3-M3"/>
    <x v="6"/>
    <s v="South"/>
    <n v="5.6252000000000004"/>
    <n v="755415.86270000006"/>
    <n v="245932.90760000001"/>
    <n v="185173.8432"/>
    <n v="22868.988600000001"/>
    <n v="45586.093399999998"/>
    <n v="89429.862200000003"/>
    <n v="11479.930899999999"/>
    <n v="19910.733800000002"/>
    <n v="19142.442500000001"/>
  </r>
  <r>
    <s v="Y3"/>
    <s v="M3"/>
    <s v="Y3-M3"/>
    <x v="6"/>
    <s v="South"/>
    <n v="26.518799999999999"/>
    <n v="3511747.5817999998"/>
    <n v="1159397.3112000001"/>
    <n v="872963.86560000002"/>
    <n v="107812.01179999999"/>
    <n v="214905.8689"/>
    <n v="421597.92200000002"/>
    <n v="54119.674299999999"/>
    <n v="93864.887700000007"/>
    <n v="90242.942999999999"/>
  </r>
  <r>
    <s v="Y3"/>
    <s v="M3"/>
    <s v="Y3-M3"/>
    <x v="6"/>
    <s v="Central"/>
    <n v="48.216000000000001"/>
    <n v="6345400.1660000002"/>
    <n v="2107995.3281999999"/>
    <n v="1587206.9568"/>
    <n v="196021.5006"/>
    <n v="390737.94349999999"/>
    <n v="766541.67630000005"/>
    <n v="98399.407800000001"/>
    <n v="170663.43220000001"/>
    <n v="164078.07819999999"/>
  </r>
  <r>
    <s v="Y3"/>
    <s v="M3"/>
    <s v="Y3-M3"/>
    <x v="6"/>
    <s v="North"/>
    <n v="76.341999999999999"/>
    <n v="10039243.5962"/>
    <n v="3337658.2754000002"/>
    <n v="2513078.5343999998"/>
    <n v="310367.68670000002"/>
    <n v="618668.4105"/>
    <n v="1213690.9874"/>
    <n v="155799.0624"/>
    <n v="270217.10100000002"/>
    <n v="259790.2905"/>
  </r>
  <r>
    <s v="Y3"/>
    <s v="M3"/>
    <s v="Y3-M3"/>
    <x v="6"/>
    <s v="North"/>
    <n v="285.27800000000002"/>
    <n v="39468980.979999997"/>
    <n v="12472301.516000001"/>
    <n v="9390977.1840000004"/>
    <n v="1159795.4324"/>
    <n v="2311866.1653999998"/>
    <n v="4535371.5846999995"/>
    <n v="582196.49639999995"/>
    <n v="1009758.6404"/>
    <n v="970795.29599999997"/>
  </r>
  <r>
    <s v="Y3"/>
    <s v="M3"/>
    <s v="Y3-M3"/>
    <x v="6"/>
    <s v="South"/>
    <n v="138.2192"/>
    <n v="18447003.412999999"/>
    <n v="6001259.5932"/>
    <n v="4545711.5904000001"/>
    <n v="561929.04760000005"/>
    <n v="1120115.4379"/>
    <n v="2197419.4720000001"/>
    <n v="282078.30249999999"/>
    <n v="489235.17229999998"/>
    <n v="470357.15749999997"/>
  </r>
  <r>
    <s v="Y3"/>
    <s v="M3"/>
    <s v="Y3-M3"/>
    <x v="6"/>
    <s v="South"/>
    <n v="38.572800000000001"/>
    <n v="5161023.3546000002"/>
    <n v="1674770.378"/>
    <n v="1268570.4384000001"/>
    <n v="156817.69769999999"/>
    <n v="312590.35479999997"/>
    <n v="613233.34100000001"/>
    <n v="78719.526299999998"/>
    <n v="136530.7457"/>
    <n v="131262.4626"/>
  </r>
  <r>
    <s v="Y3"/>
    <s v="M3"/>
    <s v="Y3-M3"/>
    <x v="6"/>
    <s v="South"/>
    <n v="116.52200000000001"/>
    <n v="15419523.593599999"/>
    <n v="5059202.1503999997"/>
    <n v="3832139.9808"/>
    <n v="473718.31579999998"/>
    <n v="944283.36329999997"/>
    <n v="1852475.7176999999"/>
    <n v="237798.56890000001"/>
    <n v="412436.62780000002"/>
    <n v="396522.02230000001"/>
  </r>
  <r>
    <s v="Y3"/>
    <s v="M3"/>
    <s v="Y3-M3"/>
    <x v="6"/>
    <s v="Central"/>
    <n v="45.805199999999999"/>
    <n v="6005170.0614"/>
    <n v="1988790.321"/>
    <n v="1506428.4288000001"/>
    <n v="186220.86060000001"/>
    <n v="371201.04629999999"/>
    <n v="728214.59250000003"/>
    <n v="93479.437399999995"/>
    <n v="162130.26060000001"/>
    <n v="155874.17430000001"/>
  </r>
  <r>
    <s v="Y3"/>
    <s v="M3"/>
    <s v="Y3-M3"/>
    <x v="6"/>
    <s v="North"/>
    <n v="82.770799999999994"/>
    <n v="10922201.8928"/>
    <n v="3593777.8708000001"/>
    <n v="2722140.7488000002"/>
    <n v="336503.14110000001"/>
    <n v="670766.80290000001"/>
    <n v="1315896.5443"/>
    <n v="168918.9834"/>
    <n v="292972.22529999999"/>
    <n v="281667.3676"/>
  </r>
  <r>
    <s v="Y3"/>
    <s v="M3"/>
    <s v="Y3-M3"/>
    <x v="6"/>
    <s v="North"/>
    <n v="395.37119999999999"/>
    <n v="54820564.203599997"/>
    <n v="17166395.181400001"/>
    <n v="13002847.584000001"/>
    <n v="1607378.2938999999"/>
    <n v="3204051.1362999999"/>
    <n v="6285641.7455000002"/>
    <n v="806875.14419999998"/>
    <n v="1399440.1439"/>
    <n v="1345440.2412"/>
  </r>
  <r>
    <s v="Y3"/>
    <s v="M3"/>
    <s v="Y3-M3"/>
    <x v="6"/>
    <s v="South"/>
    <n v="106.8788"/>
    <n v="8670544.1526999995"/>
    <n v="2979858.7209999999"/>
    <n v="3056073.3503999999"/>
    <n v="434515.75579999998"/>
    <n v="1271987.013"/>
    <n v="1052023.5412999999"/>
    <n v="218118.6874"/>
    <n v="190716.36429999999"/>
    <n v="445937.9583"/>
  </r>
  <r>
    <s v="Y3"/>
    <s v="M3"/>
    <s v="Y3-M3"/>
    <x v="6"/>
    <s v="South"/>
    <n v="75.538399999999996"/>
    <n v="9991981.5256999992"/>
    <n v="2106065.6878"/>
    <n v="2159931.9552000002"/>
    <n v="307099.97810000001"/>
    <n v="898998.34"/>
    <n v="743535.43519999995"/>
    <n v="154159.0723"/>
    <n v="134792.01689999999"/>
    <n v="315174.1961"/>
  </r>
  <r>
    <s v="Y3"/>
    <s v="M3"/>
    <s v="Y3-M3"/>
    <x v="6"/>
    <s v="South"/>
    <n v="20.893599999999999"/>
    <n v="2765509.3454"/>
    <n v="582528.6888"/>
    <n v="597428.12159999995"/>
    <n v="84943.023199999996"/>
    <n v="248659.1153"/>
    <n v="205658.73740000001"/>
    <n v="42639.743399999999"/>
    <n v="37282.898300000001"/>
    <n v="87175.841499999995"/>
  </r>
  <r>
    <s v="Y3"/>
    <s v="M3"/>
    <s v="Y3-M3"/>
    <x v="6"/>
    <s v="Central"/>
    <n v="24.108000000000001"/>
    <n v="3150626.7620999999"/>
    <n v="672148.79299999995"/>
    <n v="689339.23199999996"/>
    <n v="98010.128800000006"/>
    <n v="286914.36379999999"/>
    <n v="237298.54319999999"/>
    <n v="49199.7039"/>
    <n v="43018.728799999997"/>
    <n v="100587.5094"/>
  </r>
  <r>
    <s v="Y3"/>
    <s v="M3"/>
    <s v="Y3-M3"/>
    <x v="6"/>
    <s v="North"/>
    <n v="10.4468"/>
    <n v="1295839.3056999999"/>
    <n v="291263.549"/>
    <n v="298714.848"/>
    <n v="42471.511599999998"/>
    <n v="124329.5577"/>
    <n v="102829.36870000001"/>
    <n v="21319.8717"/>
    <n v="18641.449100000002"/>
    <n v="43587.920700000002"/>
  </r>
  <r>
    <s v="Y3"/>
    <s v="M3"/>
    <s v="Y3-M3"/>
    <x v="6"/>
    <s v="North"/>
    <n v="3.2143999999999999"/>
    <n v="448774.47009999998"/>
    <n v="89619.308799999999"/>
    <n v="91912.684800000003"/>
    <n v="13068.348599999999"/>
    <n v="38255.248500000002"/>
    <n v="31639.805799999998"/>
    <n v="6559.9605000000001"/>
    <n v="5735.8305"/>
    <n v="13411.6679"/>
  </r>
  <r>
    <s v="Y3"/>
    <s v="M3"/>
    <s v="Y3-M3"/>
    <x v="6"/>
    <s v="South"/>
    <n v="192.864"/>
    <n v="15635691.0615"/>
    <n v="5330806.5930000003"/>
    <n v="5557354.1184"/>
    <n v="784087.24549999996"/>
    <n v="1969679.8367999999"/>
    <n v="1898388.3452000001"/>
    <n v="393597.63130000001"/>
    <n v="344149.83039999998"/>
    <n v="804700.07510000002"/>
  </r>
  <r>
    <s v="Y3"/>
    <s v="M3"/>
    <s v="Y3-M3"/>
    <x v="6"/>
    <s v="South"/>
    <n v="93.217600000000004"/>
    <n v="12331706.6094"/>
    <n v="2576556.7187999999"/>
    <n v="2686055.5008"/>
    <n v="378974.65259999997"/>
    <n v="952011.92110000004"/>
    <n v="917554.36690000002"/>
    <n v="190238.85509999999"/>
    <n v="166339.08470000001"/>
    <n v="388938.36959999998"/>
  </r>
  <r>
    <s v="Y3"/>
    <s v="M3"/>
    <s v="Y3-M3"/>
    <x v="6"/>
    <s v="South"/>
    <n v="31.340399999999999"/>
    <n v="4148228.2176999999"/>
    <n v="866256.61820000003"/>
    <n v="903070.32960000006"/>
    <n v="127413.29180000001"/>
    <n v="320072.97350000002"/>
    <n v="308488.10609999998"/>
    <n v="63959.615100000003"/>
    <n v="55924.347399999999"/>
    <n v="130763.7622"/>
  </r>
  <r>
    <s v="Y3"/>
    <s v="M3"/>
    <s v="Y3-M3"/>
    <x v="6"/>
    <s v="Central"/>
    <n v="24.108000000000001"/>
    <n v="3151330.8361999998"/>
    <n v="666351.12239999999"/>
    <n v="694669.36320000002"/>
    <n v="98010.128800000006"/>
    <n v="246209.97959999999"/>
    <n v="237298.54319999999"/>
    <n v="49199.7039"/>
    <n v="43018.728799999997"/>
    <n v="100587.5094"/>
  </r>
  <r>
    <s v="Y3"/>
    <s v="M3"/>
    <s v="Y3-M3"/>
    <x v="6"/>
    <s v="North"/>
    <n v="11.250400000000001"/>
    <n v="1396449.5114"/>
    <n v="310964.01620000001"/>
    <n v="324179.1936"/>
    <n v="45739.220200000003"/>
    <n v="114897.9905"/>
    <n v="110739.3201"/>
    <n v="22959.861799999999"/>
    <n v="20075.406800000001"/>
    <n v="46940.837699999996"/>
  </r>
  <r>
    <s v="Y3"/>
    <s v="M3"/>
    <s v="Y3-M3"/>
    <x v="6"/>
    <s v="North"/>
    <n v="3.2143999999999999"/>
    <n v="449625.72360000003"/>
    <n v="88846.975399999996"/>
    <n v="92622.739199999996"/>
    <n v="13068.348599999999"/>
    <n v="32827.997300000003"/>
    <n v="31639.805799999998"/>
    <n v="6559.9605000000001"/>
    <n v="5735.8305"/>
    <n v="13411.6679"/>
  </r>
  <r>
    <s v="Y3"/>
    <s v="M3"/>
    <s v="Y3-M3"/>
    <x v="6"/>
    <s v="South"/>
    <n v="1969.6235999999999"/>
    <n v="220441644.1652"/>
    <n v="51651635.885200001"/>
    <n v="50726368.204800002"/>
    <n v="8007488.3064999999"/>
    <n v="15681582.792199999"/>
    <n v="19387290.975699998"/>
    <n v="4019615.81"/>
    <n v="1451646.9453"/>
    <n v="8190973.7757000001"/>
  </r>
  <r>
    <s v="Y3"/>
    <s v="M3"/>
    <s v="Y3-M3"/>
    <x v="6"/>
    <s v="South"/>
    <n v="2114.2716"/>
    <n v="235903864.08759999"/>
    <n v="55444901.6668"/>
    <n v="54451681.996799998"/>
    <n v="8595555.2942999993"/>
    <n v="16833229.019299999"/>
    <n v="20811082.234700002"/>
    <n v="4314814.0334999999"/>
    <n v="1558255.0441000001"/>
    <n v="8792514.0774000008"/>
  </r>
  <r>
    <s v="Y3"/>
    <s v="M3"/>
    <s v="Y3-M3"/>
    <x v="6"/>
    <s v="South"/>
    <n v="936.99760000000003"/>
    <n v="104622865.8303"/>
    <n v="24571932.679200001"/>
    <n v="24131760.844799999"/>
    <n v="3809356.5068999999"/>
    <n v="7460108.3377"/>
    <n v="9223003.3772999998"/>
    <n v="1912228.4923"/>
    <n v="690583.57330000005"/>
    <n v="3896644.3991999999"/>
  </r>
  <r>
    <s v="Y3"/>
    <s v="M3"/>
    <s v="Y3-M3"/>
    <x v="6"/>
    <s v="Central"/>
    <n v="807.61800000000005"/>
    <n v="81709966.290000007"/>
    <n v="21179067.2806"/>
    <n v="20799673.132800002"/>
    <n v="3283364.7966"/>
    <n v="6430024.7679000003"/>
    <n v="7949501.1957"/>
    <n v="1648190.0811999999"/>
    <n v="595228.55160000001"/>
    <n v="3358600.0181999998"/>
  </r>
  <r>
    <s v="Y3"/>
    <s v="M3"/>
    <s v="Y3-M3"/>
    <x v="6"/>
    <s v="North"/>
    <n v="175.98840000000001"/>
    <n v="18501230.646400001"/>
    <n v="4615139.8751999997"/>
    <n v="4532466.1632000003"/>
    <n v="715480.27960000001"/>
    <n v="1401169.5763000001"/>
    <n v="1732279.365"/>
    <n v="359157.83860000002"/>
    <n v="129706.5202"/>
    <n v="731874.03379999998"/>
  </r>
  <r>
    <s v="Y3"/>
    <s v="M3"/>
    <s v="Y3-M3"/>
    <x v="6"/>
    <s v="North"/>
    <n v="879.13840000000005"/>
    <n v="98635043.837500006"/>
    <n v="23054626.843800001"/>
    <n v="22641634.540800001"/>
    <n v="3574129.9604000002"/>
    <n v="6999449.8469000002"/>
    <n v="8653486.8737000003"/>
    <n v="1794149.2028999999"/>
    <n v="647940.33380000002"/>
    <n v="3656028.2785"/>
  </r>
  <r>
    <s v="Y3"/>
    <s v="M3"/>
    <s v="Y3-M3"/>
    <x v="6"/>
    <s v="South"/>
    <n v="5231.4359999999997"/>
    <n v="783343644.50590003"/>
    <n v="178346713.30880001"/>
    <n v="143199712.58880001"/>
    <n v="21268362.027800001"/>
    <n v="53533661.745999999"/>
    <n v="51493783.864600003"/>
    <n v="10676335.7501"/>
    <n v="11882199.5485"/>
    <n v="12862104.9936"/>
  </r>
  <r>
    <s v="Y3"/>
    <s v="M3"/>
    <s v="Y3-M3"/>
    <x v="6"/>
    <s v="South"/>
    <n v="7406.7812000000004"/>
    <n v="1105683762.2902"/>
    <n v="252507166.99000001"/>
    <n v="202745276.83199999"/>
    <n v="30112209.731400002"/>
    <n v="75794126.008200005"/>
    <n v="72906022.408500001"/>
    <n v="15115789.033500001"/>
    <n v="16823077.3024"/>
    <n v="18210448.805799998"/>
  </r>
  <r>
    <s v="Y3"/>
    <s v="M3"/>
    <s v="Y3-M3"/>
    <x v="6"/>
    <s v="South"/>
    <n v="697.52480000000003"/>
    <n v="103962607.3776"/>
    <n v="23779561.562399998"/>
    <n v="19093295.903999999"/>
    <n v="2835781.9352000002"/>
    <n v="7137821.5661000004"/>
    <n v="6865837.8486000001"/>
    <n v="1423511.4332999999"/>
    <n v="1584293.2731000001"/>
    <n v="1714947.3325"/>
  </r>
  <r>
    <s v="Y3"/>
    <s v="M3"/>
    <s v="Y3-M3"/>
    <x v="6"/>
    <s v="Central"/>
    <n v="3.2143999999999999"/>
    <n v="497543.33889999997"/>
    <n v="109583.84880000001"/>
    <n v="87987.705600000001"/>
    <n v="13068.348599999999"/>
    <n v="32893.186900000001"/>
    <n v="31639.805799999998"/>
    <n v="6559.9605000000001"/>
    <n v="7300.8906999999999"/>
    <n v="7902.9831000000004"/>
  </r>
  <r>
    <s v="Y3"/>
    <s v="M3"/>
    <s v="Y3-M3"/>
    <x v="6"/>
    <s v="North"/>
    <n v="100.45"/>
    <n v="15061598.554500001"/>
    <n v="3424476.1853999998"/>
    <n v="2749610.88"/>
    <n v="408377.81559999997"/>
    <n v="1027912.0919"/>
    <n v="988743.92980000004"/>
    <n v="204998.76629999999"/>
    <n v="228152.83309999999"/>
    <n v="246968.2218"/>
  </r>
  <r>
    <s v="Y3"/>
    <s v="M3"/>
    <s v="Y3-M3"/>
    <x v="6"/>
    <s v="North"/>
    <n v="30.536799999999999"/>
    <n v="4876450.9073000001"/>
    <n v="1041040.2004"/>
    <n v="835880.44799999997"/>
    <n v="124146.82610000001"/>
    <n v="312485.27590000001"/>
    <n v="300578.15470000001"/>
    <n v="62319.625"/>
    <n v="69358.461299999995"/>
    <n v="75078.339399999997"/>
  </r>
  <r>
    <s v="Y3"/>
    <s v="M3"/>
    <s v="Y3-M3"/>
    <x v="6"/>
    <s v="South"/>
    <n v="565.73440000000005"/>
    <n v="62773605.096000001"/>
    <n v="14872363.747199999"/>
    <n v="14698758.9888"/>
    <n v="2299988.3418999999"/>
    <n v="5704184.1732999999"/>
    <n v="5568605.8126999997"/>
    <n v="1154553.0519000001"/>
    <n v="462841.29399999999"/>
    <n v="3784976.5965999998"/>
  </r>
  <r>
    <s v="Y3"/>
    <s v="M3"/>
    <s v="Y3-M3"/>
    <x v="6"/>
    <s v="South"/>
    <n v="15.2684"/>
    <n v="1708953.4151000001"/>
    <n v="401385.0882"/>
    <n v="396699.99359999999"/>
    <n v="62072.791599999997"/>
    <n v="153948.15239999999"/>
    <n v="150289.0773"/>
    <n v="31159.8125"/>
    <n v="12491.455400000001"/>
    <n v="102151.357"/>
  </r>
  <r>
    <s v="Y3"/>
    <s v="M3"/>
    <s v="Y3-M3"/>
    <x v="6"/>
    <s v="South"/>
    <n v="17.679200000000002"/>
    <n v="1978817.4750999999"/>
    <n v="464761.7648"/>
    <n v="459336.71039999998"/>
    <n v="71874.674499999994"/>
    <n v="178255.75539999999"/>
    <n v="174018.93160000001"/>
    <n v="36079.782899999998"/>
    <n v="14463.7904"/>
    <n v="118280.5186"/>
  </r>
  <r>
    <s v="Y3"/>
    <s v="M3"/>
    <s v="Y3-M3"/>
    <x v="6"/>
    <s v="Central"/>
    <n v="26.518799999999999"/>
    <n v="2873216.7774999999"/>
    <n v="697141.85179999995"/>
    <n v="689003.8848"/>
    <n v="107812.01179999999"/>
    <n v="267383.63309999998"/>
    <n v="261028.39749999999"/>
    <n v="54119.674299999999"/>
    <n v="21695.685700000002"/>
    <n v="177420.77799999999"/>
  </r>
  <r>
    <s v="Y3"/>
    <s v="M3"/>
    <s v="Y3-M3"/>
    <x v="6"/>
    <s v="North"/>
    <n v="198.48920000000001"/>
    <n v="21595759.008499999"/>
    <n v="5218002.9649999999"/>
    <n v="5157092.0448000003"/>
    <n v="806956.2341"/>
    <n v="2001325.9812"/>
    <n v="1953758.0053000001"/>
    <n v="405077.56229999999"/>
    <n v="162388.91990000001"/>
    <n v="1327967.6410999999"/>
  </r>
  <r>
    <s v="Y3"/>
    <s v="M3"/>
    <s v="Y3-M3"/>
    <x v="6"/>
    <s v="North"/>
    <n v="139.02279999999999"/>
    <n v="15365445.1307"/>
    <n v="3654715.0556000001"/>
    <n v="3612053.0304"/>
    <n v="565196.75619999995"/>
    <n v="1401738.4402999999"/>
    <n v="1368421.5989000001"/>
    <n v="283718.29259999999"/>
    <n v="113737.9884"/>
    <n v="930114.98750000005"/>
  </r>
  <r>
    <s v="Y3"/>
    <s v="M3"/>
    <s v="Y3-M3"/>
    <x v="6"/>
    <s v="South"/>
    <n v="118.1292"/>
    <n v="17707840.1272"/>
    <n v="4037086.9021999999"/>
    <n v="3190427.1359999999"/>
    <n v="480252.4901"/>
    <n v="1130460.0064000001"/>
    <n v="1162762.8615000001"/>
    <n v="241078.54920000001"/>
    <n v="288552.78340000001"/>
    <n v="287848.01549999998"/>
  </r>
  <r>
    <s v="Y3"/>
    <s v="M3"/>
    <s v="Y3-M3"/>
    <x v="6"/>
    <s v="South"/>
    <n v="54.644799999999996"/>
    <n v="8162972.7296000002"/>
    <n v="1867495.798"/>
    <n v="1475843.3472"/>
    <n v="222158.1979"/>
    <n v="522933.88050000003"/>
    <n v="537876.69779999997"/>
    <n v="111519.32889999999"/>
    <n v="133480.1991"/>
    <n v="133154.18400000001"/>
  </r>
  <r>
    <s v="Y3"/>
    <s v="M3"/>
    <s v="Y3-M3"/>
    <x v="6"/>
    <s v="South"/>
    <n v="24.108000000000001"/>
    <n v="3602644.7466000002"/>
    <n v="823895.20499999996"/>
    <n v="651107.28960000002"/>
    <n v="98010.128800000006"/>
    <n v="230706.1238"/>
    <n v="237298.54319999999"/>
    <n v="49199.7039"/>
    <n v="58888.323199999999"/>
    <n v="58744.493000000002"/>
  </r>
  <r>
    <s v="Y3"/>
    <s v="M3"/>
    <s v="Y3-M3"/>
    <x v="6"/>
    <s v="South"/>
    <n v="683.86360000000002"/>
    <n v="102750053.28030001"/>
    <n v="25797918.492199998"/>
    <n v="18457490.995200001"/>
    <n v="2780242.0748999999"/>
    <n v="6627295.3676000005"/>
    <n v="6731368.6742000002"/>
    <n v="1395631.6011000001"/>
    <n v="680605.77049999998"/>
    <n v="1422472.3766000001"/>
  </r>
  <r>
    <s v="Y3"/>
    <s v="M3"/>
    <s v="Y3-M3"/>
    <x v="6"/>
    <s v="South"/>
    <n v="193.66759999999999"/>
    <n v="28959141.388700001"/>
    <n v="7305873.0823999997"/>
    <n v="5227091.4431999996"/>
    <n v="787354.95409999997"/>
    <n v="1876825.1276"/>
    <n v="1906298.2967000001"/>
    <n v="395237.62150000001"/>
    <n v="192744.99489999999"/>
    <n v="402838.82809999998"/>
  </r>
  <r>
    <s v="Y3"/>
    <s v="M3"/>
    <s v="Y3-M3"/>
    <x v="6"/>
    <s v="South"/>
    <n v="24.108000000000001"/>
    <n v="3608376.7851999998"/>
    <n v="909444.45200000005"/>
    <n v="650675.11679999996"/>
    <n v="98010.128800000006"/>
    <n v="233629.6839"/>
    <n v="237298.54319999999"/>
    <n v="49199.7039"/>
    <n v="23993.152900000001"/>
    <n v="50145.912199999999"/>
  </r>
  <r>
    <s v="Y3"/>
    <s v="M3"/>
    <s v="Y3-M3"/>
    <x v="6"/>
    <s v="Central"/>
    <n v="48.216000000000001"/>
    <n v="7127984.5394000001"/>
    <n v="1818889.6994"/>
    <n v="1301350.2335999999"/>
    <n v="196021.5006"/>
    <n v="467259.36790000001"/>
    <n v="474597.08630000002"/>
    <n v="98399.407800000001"/>
    <n v="47986.305800000002"/>
    <n v="100291.8244"/>
  </r>
  <r>
    <s v="Y3"/>
    <s v="M3"/>
    <s v="Y3-M3"/>
    <x v="6"/>
    <s v="North"/>
    <n v="147.05879999999999"/>
    <n v="21744270.918200001"/>
    <n v="5547613.5433999998"/>
    <n v="3969119.8656000001"/>
    <n v="597866.3848"/>
    <n v="1425141.0719999999"/>
    <n v="1447521.1132"/>
    <n v="300118.19390000001"/>
    <n v="146358.23269999999"/>
    <n v="305890.06449999998"/>
  </r>
  <r>
    <s v="Y3"/>
    <s v="M3"/>
    <s v="Y3-M3"/>
    <x v="6"/>
    <s v="North"/>
    <n v="16.071999999999999"/>
    <n v="2449228.8993000002"/>
    <n v="606296.83160000003"/>
    <n v="433783.41119999997"/>
    <n v="65340.500200000002"/>
    <n v="155753.1226"/>
    <n v="158199.0288"/>
    <n v="32799.802600000003"/>
    <n v="15995.435299999999"/>
    <n v="33430.608099999998"/>
  </r>
  <r>
    <s v="Y3"/>
    <s v="M3"/>
    <s v="Y3-M3"/>
    <x v="6"/>
    <s v="South"/>
    <n v="13.661199999999999"/>
    <n v="2023809.0060000001"/>
    <n v="421889.70480000001"/>
    <n v="375669.94559999998"/>
    <n v="55538.617299999998"/>
    <n v="139796.04449999999"/>
    <n v="134469.17449999999"/>
    <n v="27879.832200000001"/>
    <n v="0"/>
    <n v="41896.120000000003"/>
  </r>
  <r>
    <s v="Y3"/>
    <s v="M3"/>
    <s v="Y3-M3"/>
    <x v="6"/>
    <s v="South"/>
    <n v="0.80359999999999998"/>
    <n v="123156.4895"/>
    <n v="24817.275399999999"/>
    <n v="22099.065600000002"/>
    <n v="3267.7085999999999"/>
    <n v="8223.2967000000008"/>
    <n v="7909.9513999999999"/>
    <n v="1639.9901"/>
    <n v="0"/>
    <n v="2464.4776000000002"/>
  </r>
  <r>
    <s v="Y3"/>
    <s v="M3"/>
    <s v="Y3-M3"/>
    <x v="6"/>
    <s v="North"/>
    <n v="9.6432000000000002"/>
    <n v="1428762.9343999999"/>
    <n v="297804.12319999997"/>
    <n v="265178.55359999998"/>
    <n v="39205.045899999997"/>
    <n v="98679.560800000007"/>
    <n v="94919.417300000001"/>
    <n v="19679.881600000001"/>
    <n v="0"/>
    <n v="29573.731800000001"/>
  </r>
  <r>
    <s v="Y3"/>
    <s v="M3"/>
    <s v="Y3-M3"/>
    <x v="6"/>
    <s v="North"/>
    <n v="10.4468"/>
    <n v="1596331.7841"/>
    <n v="322621.39860000001"/>
    <n v="287277.61920000002"/>
    <n v="42471.511599999998"/>
    <n v="106902.8576"/>
    <n v="102829.36870000001"/>
    <n v="21319.8717"/>
    <n v="0"/>
    <n v="32038.2094"/>
  </r>
  <r>
    <s v="Y3"/>
    <s v="M3"/>
    <s v="Y3-M3"/>
    <x v="5"/>
    <s v="South"/>
    <n v="47.412399999999998"/>
    <n v="8454154.7226"/>
    <n v="2274117.0044"/>
    <n v="1761483.5904000001"/>
    <n v="192753.79199999999"/>
    <n v="963547.57109999994"/>
    <n v="466687.1349"/>
    <n v="96759.417700000005"/>
    <n v="791329.31759999995"/>
    <n v="60905.123500000002"/>
  </r>
  <r>
    <s v="Y3"/>
    <s v="M3"/>
    <s v="Y3-M3"/>
    <x v="5"/>
    <s v="South"/>
    <n v="8.0359999999999996"/>
    <n v="1426587.8624"/>
    <n v="385443.6814"/>
    <n v="298556.62079999998"/>
    <n v="32669.6286"/>
    <n v="163313.1477"/>
    <n v="79099.5144"/>
    <n v="16399.901300000001"/>
    <n v="134123.61309999999"/>
    <n v="10322.9023"/>
  </r>
  <r>
    <s v="Y3"/>
    <s v="M3"/>
    <s v="Y3-M3"/>
    <x v="5"/>
    <s v="South"/>
    <n v="1.6072"/>
    <n v="285720.4461"/>
    <n v="77088.5772"/>
    <n v="59711.481599999999"/>
    <n v="6534.1742999999997"/>
    <n v="32662.629499999999"/>
    <n v="15819.902899999999"/>
    <n v="3279.9803000000002"/>
    <n v="26824.722600000001"/>
    <n v="2064.5805"/>
  </r>
  <r>
    <s v="Y3"/>
    <s v="M3"/>
    <s v="Y3-M3"/>
    <x v="5"/>
    <s v="North"/>
    <n v="46.608800000000002"/>
    <n v="6574735.0136000002"/>
    <n v="2235573.5112000001"/>
    <n v="1731628.2431999999"/>
    <n v="189488.5693"/>
    <n v="947216.25639999995"/>
    <n v="458777.18339999998"/>
    <n v="95119.427599999995"/>
    <n v="777916.95620000002"/>
    <n v="59872.833200000001"/>
  </r>
  <r>
    <s v="Y3"/>
    <s v="M3"/>
    <s v="Y3-M3"/>
    <x v="5"/>
    <s v="North"/>
    <n v="21.697199999999999"/>
    <n v="5719964.3452000003"/>
    <n v="1040698.1784"/>
    <n v="806102.24639999995"/>
    <n v="88209.488800000006"/>
    <n v="440945.4987"/>
    <n v="213568.6888"/>
    <n v="44279.733500000002"/>
    <n v="362133.75550000003"/>
    <n v="27871.836200000002"/>
  </r>
  <r>
    <s v="Y3"/>
    <s v="M3"/>
    <s v="Y3-M3"/>
    <x v="5"/>
    <s v="South"/>
    <n v="43.394399999999997"/>
    <n v="7740919.6630999995"/>
    <n v="1994611.8536"/>
    <n v="1628394.048"/>
    <n v="176420.2206"/>
    <n v="881890.99730000005"/>
    <n v="427137.37770000001"/>
    <n v="88559.467099999994"/>
    <n v="296334.59340000001"/>
    <n v="59779.34"/>
  </r>
  <r>
    <s v="Y3"/>
    <s v="M3"/>
    <s v="Y3-M3"/>
    <x v="5"/>
    <s v="South"/>
    <n v="9.6432000000000002"/>
    <n v="1712597.0981999999"/>
    <n v="443246.9902"/>
    <n v="361865.60639999999"/>
    <n v="39205.045899999997"/>
    <n v="195975.77720000001"/>
    <n v="94919.417300000001"/>
    <n v="19679.881600000001"/>
    <n v="65852.131899999993"/>
    <n v="13284.2978"/>
  </r>
  <r>
    <s v="Y3"/>
    <s v="M3"/>
    <s v="Y3-M3"/>
    <x v="5"/>
    <s v="South"/>
    <n v="1.6072"/>
    <n v="286092.77"/>
    <n v="73874.3658"/>
    <n v="60311.328000000001"/>
    <n v="6534.1742999999997"/>
    <n v="32662.629499999999"/>
    <n v="15819.902899999999"/>
    <n v="3279.9803000000002"/>
    <n v="10975.355299999999"/>
    <n v="2214.0495999999998"/>
  </r>
  <r>
    <s v="Y3"/>
    <s v="M3"/>
    <s v="Y3-M3"/>
    <x v="5"/>
    <s v="North"/>
    <n v="41.787199999999999"/>
    <n v="5860794.2889"/>
    <n v="1920737.4878"/>
    <n v="1568081.9328000001"/>
    <n v="169884.8034"/>
    <n v="849228.36780000001"/>
    <n v="411317.47480000003"/>
    <n v="85279.486799999999"/>
    <n v="285359.23810000002"/>
    <n v="57565.290300000001"/>
  </r>
  <r>
    <s v="Y3"/>
    <s v="M3"/>
    <s v="Y3-M3"/>
    <x v="5"/>
    <s v="North"/>
    <n v="88.396000000000001"/>
    <n v="17745047.064399999"/>
    <n v="4063098.8684"/>
    <n v="3317097.8495999998"/>
    <n v="359373.3726"/>
    <n v="1796444.6242"/>
    <n v="870094.65819999995"/>
    <n v="180398.91440000001"/>
    <n v="603644.54209999996"/>
    <n v="121772.7295"/>
  </r>
  <r>
    <s v="Y3"/>
    <s v="M3"/>
    <s v="Y3-M3"/>
    <x v="1"/>
    <s v="South"/>
    <n v="8.0359999999999996"/>
    <n v="1058190.0186999999"/>
    <n v="252525.18280000001"/>
    <n v="184488.19200000001"/>
    <n v="32669.6286"/>
    <n v="33930.526299999998"/>
    <n v="79099.5144"/>
    <n v="16399.901300000001"/>
    <n v="5750.6851999999999"/>
    <n v="34431.739600000001"/>
  </r>
  <r>
    <s v="Y3"/>
    <s v="M3"/>
    <s v="Y3-M3"/>
    <x v="1"/>
    <s v="North"/>
    <n v="4.0179999999999998"/>
    <n v="2082930.5490999999"/>
    <n v="126262.5914"/>
    <n v="92243.308799999999"/>
    <n v="16336.0573"/>
    <n v="16965.2631"/>
    <n v="39549.7572"/>
    <n v="8199.9506999999994"/>
    <n v="2875.3425999999999"/>
    <n v="17215.8698"/>
  </r>
  <r>
    <s v="Y3"/>
    <s v="M3"/>
    <s v="Y3-M3"/>
    <x v="0"/>
    <s v="South"/>
    <n v="8.0359999999999996"/>
    <n v="1477670.2313000001"/>
    <n v="213558.5368"/>
    <n v="283070.8224"/>
    <n v="32669.6286"/>
    <n v="26222.092499999999"/>
    <n v="79099.5144"/>
    <n v="16399.901300000001"/>
    <n v="9270.4809000000005"/>
    <n v="21028.566599999998"/>
  </r>
  <r>
    <s v="Y3"/>
    <s v="M3"/>
    <s v="Y3-M3"/>
    <x v="0"/>
    <s v="North"/>
    <n v="8.0359999999999996"/>
    <n v="1460945.0893000001"/>
    <n v="213558.5368"/>
    <n v="283070.8224"/>
    <n v="32669.6286"/>
    <n v="26222.092499999999"/>
    <n v="79099.5144"/>
    <n v="16399.901300000001"/>
    <n v="9270.4809000000005"/>
    <n v="21028.566599999998"/>
  </r>
  <r>
    <s v="Y3"/>
    <s v="M3"/>
    <s v="Y3-M3"/>
    <x v="1"/>
    <s v="South"/>
    <n v="12.054"/>
    <n v="1587286.2213999999"/>
    <n v="377595.46960000001"/>
    <n v="275667.20640000002"/>
    <n v="49005.685899999997"/>
    <n v="50373.430999999997"/>
    <n v="118649.27159999999"/>
    <n v="24599.851999999999"/>
    <n v="8626.0278999999991"/>
    <n v="51647.609499999999"/>
  </r>
  <r>
    <s v="Y3"/>
    <s v="M3"/>
    <s v="Y3-M3"/>
    <x v="0"/>
    <s v="South"/>
    <n v="17.679200000000002"/>
    <n v="2948559.8706"/>
    <n v="459100.90299999999"/>
    <n v="623346.68160000001"/>
    <n v="71874.674499999994"/>
    <n v="47947.6273"/>
    <n v="174018.93160000001"/>
    <n v="36079.782899999998"/>
    <n v="20372.566900000002"/>
    <n v="78122.348100000003"/>
  </r>
  <r>
    <s v="Y3"/>
    <s v="M3"/>
    <s v="Y3-M3"/>
    <x v="0"/>
    <s v="North"/>
    <n v="1.6072"/>
    <n v="264705.62300000002"/>
    <n v="41736.228799999997"/>
    <n v="56667.379200000003"/>
    <n v="6534.1742999999997"/>
    <n v="4358.8752000000004"/>
    <n v="15819.902899999999"/>
    <n v="3279.9803000000002"/>
    <n v="1852.0515"/>
    <n v="7102.0316000000003"/>
  </r>
  <r>
    <s v="Y3"/>
    <s v="M3"/>
    <s v="Y3-M3"/>
    <x v="0"/>
    <s v="South"/>
    <n v="40.18"/>
    <n v="5290954.8669999996"/>
    <n v="1048802.5090000001"/>
    <n v="1493928.48"/>
    <n v="163350.62909999999"/>
    <n v="102942.97470000001"/>
    <n v="395497.57189999998"/>
    <n v="81999.506500000003"/>
    <n v="9526.8233"/>
    <n v="102211.8551"/>
  </r>
  <r>
    <s v="Y3"/>
    <s v="M3"/>
    <s v="Y3-M3"/>
    <x v="0"/>
    <s v="South"/>
    <n v="25.715199999999999"/>
    <n v="4497106.8986"/>
    <n v="822735.51179999998"/>
    <n v="959255.15520000004"/>
    <n v="104544.30319999999"/>
    <n v="71299.145999999993"/>
    <n v="253118.446"/>
    <n v="52479.684200000003"/>
    <n v="7638.6304"/>
    <n v="88171.282099999997"/>
  </r>
  <r>
    <s v="Y3"/>
    <s v="M3"/>
    <s v="Y3-M3"/>
    <x v="0"/>
    <s v="North"/>
    <n v="17.679200000000002"/>
    <n v="3054965.76"/>
    <n v="565629.62040000001"/>
    <n v="659487.82079999999"/>
    <n v="71874.674499999994"/>
    <n v="49018.162900000003"/>
    <n v="174018.93160000001"/>
    <n v="36079.782899999998"/>
    <n v="5251.5583999999999"/>
    <n v="60617.756399999998"/>
  </r>
  <r>
    <s v="Y3"/>
    <s v="M3"/>
    <s v="Y3-M3"/>
    <x v="1"/>
    <s v="South"/>
    <n v="16.071999999999999"/>
    <n v="2116381.6285999999"/>
    <n v="493151.97700000001"/>
    <n v="366432.94079999998"/>
    <n v="65340.500200000002"/>
    <n v="59619.856599999999"/>
    <n v="158199.0288"/>
    <n v="32799.802600000003"/>
    <n v="11501.370500000001"/>
    <n v="68863.479300000006"/>
  </r>
  <r>
    <s v="Y3"/>
    <s v="M3"/>
    <s v="Y3-M3"/>
    <x v="1"/>
    <s v="South"/>
    <n v="8.0359999999999996"/>
    <n v="1058190.8143"/>
    <n v="247886.41"/>
    <n v="183904.8768"/>
    <n v="32669.6286"/>
    <n v="23849.7572"/>
    <n v="79099.5144"/>
    <n v="16399.901300000001"/>
    <n v="5750.6851999999999"/>
    <n v="34431.739600000001"/>
  </r>
  <r>
    <s v="Y3"/>
    <s v="M3"/>
    <s v="Y3-M3"/>
    <x v="1"/>
    <s v="South"/>
    <n v="0.80359999999999998"/>
    <n v="152829.43549999999"/>
    <n v="58422.9254"/>
    <n v="21235.5072"/>
    <n v="3267.7085999999999"/>
    <n v="4828.5510999999997"/>
    <n v="7909.9513999999999"/>
    <n v="1639.9901"/>
    <n v="549.51580000000001"/>
    <n v="3837.3429999999998"/>
  </r>
  <r>
    <s v="Y3"/>
    <s v="M3"/>
    <s v="Y3-M3"/>
    <x v="0"/>
    <s v="South"/>
    <n v="20.09"/>
    <n v="2301938.1804"/>
    <n v="382001.98560000001"/>
    <n v="700829.99040000001"/>
    <n v="81676.557499999995"/>
    <n v="72526.020300000004"/>
    <n v="197748.78599999999"/>
    <n v="40999.753299999997"/>
    <n v="46519.669399999999"/>
    <n v="73598.566200000001"/>
  </r>
  <r>
    <s v="Y3"/>
    <s v="M3"/>
    <s v="Y3-M3"/>
    <x v="0"/>
    <s v="North"/>
    <n v="12.054"/>
    <n v="1356074.6384000001"/>
    <n v="229200.8732"/>
    <n v="420497.83679999999"/>
    <n v="49005.685899999997"/>
    <n v="43515.612200000003"/>
    <n v="118649.27159999999"/>
    <n v="24599.851999999999"/>
    <n v="27911.801599999999"/>
    <n v="44159.1397"/>
  </r>
  <r>
    <s v="Y3"/>
    <s v="M3"/>
    <s v="Y3-M3"/>
    <x v="0"/>
    <s v="South"/>
    <n v="24.108000000000001"/>
    <n v="3196269.8599"/>
    <n v="692038.56539999996"/>
    <n v="850023.28319999995"/>
    <n v="98010.128800000006"/>
    <n v="86918.367599999998"/>
    <n v="237298.54319999999"/>
    <n v="49199.7039"/>
    <n v="55823.603199999998"/>
    <n v="88318.279399999999"/>
  </r>
  <r>
    <s v="Y3"/>
    <s v="M3"/>
    <s v="Y3-M3"/>
    <x v="1"/>
    <s v="South"/>
    <n v="10.4468"/>
    <n v="1375647.8995000001"/>
    <n v="324329.9178"/>
    <n v="265395.82079999999"/>
    <n v="42471.511599999998"/>
    <n v="48241.909299999999"/>
    <n v="102829.36870000001"/>
    <n v="21319.8717"/>
    <n v="41545.570200000002"/>
    <n v="31228.649700000002"/>
  </r>
  <r>
    <s v="Y3"/>
    <s v="M3"/>
    <s v="Y3-M3"/>
    <x v="1"/>
    <s v="North"/>
    <n v="10.4468"/>
    <n v="1353905.1354"/>
    <n v="324329.9178"/>
    <n v="265395.82079999999"/>
    <n v="42471.511599999998"/>
    <n v="48241.909299999999"/>
    <n v="102829.36870000001"/>
    <n v="21319.8717"/>
    <n v="41545.570200000002"/>
    <n v="31228.649700000002"/>
  </r>
  <r>
    <s v="Y3"/>
    <s v="M3"/>
    <s v="Y3-M3"/>
    <x v="1"/>
    <s v="South"/>
    <n v="8.0359999999999996"/>
    <n v="1427042.925"/>
    <n v="276700.57040000003"/>
    <n v="211504.10879999999"/>
    <n v="32669.6286"/>
    <n v="37197.583599999998"/>
    <n v="79099.5144"/>
    <n v="16399.901300000001"/>
    <n v="15776.7161"/>
    <n v="42433.039400000001"/>
  </r>
  <r>
    <s v="Y3"/>
    <s v="M3"/>
    <s v="Y3-M3"/>
    <x v="1"/>
    <s v="North"/>
    <n v="8.0359999999999996"/>
    <n v="1410317.7830000001"/>
    <n v="276700.57040000003"/>
    <n v="211504.10879999999"/>
    <n v="32669.6286"/>
    <n v="37197.583599999998"/>
    <n v="79099.5144"/>
    <n v="16399.901300000001"/>
    <n v="15776.7161"/>
    <n v="42433.039400000001"/>
  </r>
  <r>
    <s v="Y3"/>
    <s v="M3"/>
    <s v="Y3-M3"/>
    <x v="1"/>
    <s v="South"/>
    <n v="24.108000000000001"/>
    <n v="3847186.8001000001"/>
    <n v="693584.02760000003"/>
    <n v="607212.2304"/>
    <n v="98010.128800000006"/>
    <n v="81002.559699999998"/>
    <n v="237298.54319999999"/>
    <n v="49199.7039"/>
    <n v="39696.44"/>
    <n v="89643.810200000007"/>
  </r>
  <r>
    <s v="Y3"/>
    <s v="M3"/>
    <s v="Y3-M3"/>
    <x v="1"/>
    <s v="North"/>
    <n v="20.09"/>
    <n v="3164175.2170000002"/>
    <n v="577986.95479999995"/>
    <n v="506009.01120000001"/>
    <n v="81676.557499999995"/>
    <n v="67502.133100000006"/>
    <n v="197748.78599999999"/>
    <n v="40999.753299999997"/>
    <n v="33080.366699999999"/>
    <n v="74703.175199999998"/>
  </r>
  <r>
    <s v="Y3"/>
    <s v="M3"/>
    <s v="Y3-M3"/>
    <x v="4"/>
    <s v="South"/>
    <n v="100.45"/>
    <n v="7893491.3359000003"/>
    <n v="6227.1866"/>
    <n v="1689049.3824"/>
    <n v="481893.18060000002"/>
    <n v="293280.174"/>
    <n v="988743.92980000004"/>
    <n v="204998.76629999999"/>
    <n v="118875.3735"/>
    <n v="415051.163"/>
  </r>
  <r>
    <s v="Y3"/>
    <s v="M3"/>
    <s v="Y3-M3"/>
    <x v="4"/>
    <s v="North"/>
    <n v="60.27"/>
    <n v="4610655.3616000004"/>
    <n v="3735.9938000000002"/>
    <n v="1013430.2592"/>
    <n v="289135.65980000002"/>
    <n v="175968.10440000001"/>
    <n v="593246.35789999994"/>
    <n v="122999.2598"/>
    <n v="71325.224100000007"/>
    <n v="249030.69779999999"/>
  </r>
  <r>
    <s v="Y3"/>
    <s v="M3"/>
    <s v="Y3-M3"/>
    <x v="4"/>
    <s v="South"/>
    <n v="76.341999999999999"/>
    <n v="6892254.1528000003"/>
    <n v="6681.36"/>
    <n v="1377681.8688000001"/>
    <n v="366238.17090000003"/>
    <n v="290055.87349999999"/>
    <n v="751445.38670000003"/>
    <n v="155799.0624"/>
    <n v="68079.649399999995"/>
    <n v="378384.4583"/>
  </r>
  <r>
    <s v="Y3"/>
    <s v="M3"/>
    <s v="Y3-M3"/>
    <x v="4"/>
    <s v="North"/>
    <n v="60.27"/>
    <n v="5315813.8553999998"/>
    <n v="5274.2974000000004"/>
    <n v="1087643.5392"/>
    <n v="289135.65980000002"/>
    <n v="228991.47899999999"/>
    <n v="593246.35789999994"/>
    <n v="122999.2598"/>
    <n v="53747.0916"/>
    <n v="298724.5723"/>
  </r>
  <r>
    <s v="Y3"/>
    <s v="M3"/>
    <s v="Y3-M3"/>
    <x v="4"/>
    <s v="South"/>
    <n v="8.0359999999999996"/>
    <n v="725500.2696"/>
    <n v="615.63959999999997"/>
    <n v="171751.296"/>
    <n v="52749.443399999996"/>
    <n v="57444.659399999997"/>
    <n v="79099.5144"/>
    <n v="16399.901300000001"/>
    <n v="8954.2127999999993"/>
    <n v="31488.307700000001"/>
  </r>
  <r>
    <s v="Y3"/>
    <s v="M3"/>
    <s v="Y3-M3"/>
    <x v="0"/>
    <s v="South"/>
    <n v="12.054"/>
    <n v="2194808.3276999998"/>
    <n v="525371.24479999999"/>
    <n v="424252.78080000001"/>
    <n v="49005.685899999997"/>
    <n v="32216.3207"/>
    <n v="118649.27159999999"/>
    <n v="24599.851999999999"/>
    <n v="2520.1716999999999"/>
    <n v="54497.152800000003"/>
  </r>
  <r>
    <s v="Y3"/>
    <s v="M3"/>
    <s v="Y3-M3"/>
    <x v="0"/>
    <s v="North"/>
    <n v="12.054"/>
    <n v="2169720.2170000002"/>
    <n v="525371.24479999999"/>
    <n v="424252.78080000001"/>
    <n v="49005.685899999997"/>
    <n v="32216.3207"/>
    <n v="118649.27159999999"/>
    <n v="24599.851999999999"/>
    <n v="2520.1716999999999"/>
    <n v="54497.152800000003"/>
  </r>
  <r>
    <s v="Y3"/>
    <s v="M3"/>
    <s v="Y3-M3"/>
    <x v="0"/>
    <s v="South"/>
    <n v="25.715199999999999"/>
    <n v="3987946.7341999998"/>
    <n v="930050.08440000005"/>
    <n v="916218.14399999997"/>
    <n v="104544.30319999999"/>
    <n v="134678.92069999999"/>
    <n v="344744.54479999997"/>
    <n v="52479.684200000003"/>
    <n v="14140.614600000001"/>
    <n v="205013.5858"/>
  </r>
  <r>
    <s v="Y3"/>
    <s v="M3"/>
    <s v="Y3-M3"/>
    <x v="0"/>
    <s v="North"/>
    <n v="25.715199999999999"/>
    <n v="3934425.9616"/>
    <n v="930050.08440000005"/>
    <n v="916218.14399999997"/>
    <n v="104544.30319999999"/>
    <n v="134678.92069999999"/>
    <n v="344744.54479999997"/>
    <n v="52479.684200000003"/>
    <n v="14140.614600000001"/>
    <n v="205013.5858"/>
  </r>
  <r>
    <s v="Y3"/>
    <s v="M3"/>
    <s v="Y3-M3"/>
    <x v="1"/>
    <s v="South"/>
    <n v="16.071999999999999"/>
    <n v="2926410.5732"/>
    <n v="699359.42700000003"/>
    <n v="341084.31359999999"/>
    <n v="65340.500200000002"/>
    <n v="54939.966999999997"/>
    <n v="158199.0288"/>
    <n v="32799.802600000003"/>
    <n v="8822.6335999999992"/>
    <n v="47842.794500000004"/>
  </r>
  <r>
    <s v="Y3"/>
    <s v="M3"/>
    <s v="Y3-M3"/>
    <x v="1"/>
    <s v="North"/>
    <n v="16.071999999999999"/>
    <n v="2892959.4937"/>
    <n v="699359.42700000003"/>
    <n v="341084.31359999999"/>
    <n v="65340.500200000002"/>
    <n v="54939.966999999997"/>
    <n v="158199.0288"/>
    <n v="32799.802600000003"/>
    <n v="8822.6335999999992"/>
    <n v="47842.794500000004"/>
  </r>
  <r>
    <s v="Y3"/>
    <s v="M3"/>
    <s v="Y3-M3"/>
    <x v="1"/>
    <s v="South"/>
    <n v="19.2864"/>
    <n v="3251326.8665"/>
    <n v="747952.00379999995"/>
    <n v="491993.70240000001"/>
    <n v="78408.848800000007"/>
    <n v="80976.773499999996"/>
    <n v="189838.8345"/>
    <n v="39359.763099999996"/>
    <n v="0"/>
    <n v="127341.6827"/>
  </r>
  <r>
    <s v="Y3"/>
    <s v="M3"/>
    <s v="Y3-M3"/>
    <x v="1"/>
    <s v="North"/>
    <n v="20.09"/>
    <n v="3344984.6384000001"/>
    <n v="779117.36659999995"/>
    <n v="512494.75199999998"/>
    <n v="81676.557499999995"/>
    <n v="84350.805699999997"/>
    <n v="197748.78599999999"/>
    <n v="40999.753299999997"/>
    <n v="0"/>
    <n v="132647.58609999999"/>
  </r>
  <r>
    <s v="Y3"/>
    <s v="M3"/>
    <s v="Y3-M3"/>
    <x v="5"/>
    <s v="South"/>
    <n v="12.8576"/>
    <n v="2341128.4586"/>
    <n v="551006.98679999996"/>
    <n v="467085.90720000002"/>
    <n v="52273.394500000002"/>
    <n v="61942.346899999997"/>
    <n v="126559.223"/>
    <n v="26239.842100000002"/>
    <n v="16951.0507"/>
    <n v="69597.001600000003"/>
  </r>
  <r>
    <s v="Y3"/>
    <s v="M3"/>
    <s v="Y3-M3"/>
    <x v="5"/>
    <s v="North"/>
    <n v="16.071999999999999"/>
    <n v="2892960.2892999998"/>
    <n v="833722.37199999997"/>
    <n v="573561.0048"/>
    <n v="65340.500200000002"/>
    <n v="81525.316500000001"/>
    <n v="158199.0288"/>
    <n v="32799.802600000003"/>
    <n v="156243.2022"/>
    <n v="81406.643400000001"/>
  </r>
  <r>
    <s v="Y3"/>
    <s v="M3"/>
    <s v="Y3-M3"/>
    <x v="6"/>
    <s v="South"/>
    <n v="20.09"/>
    <n v="3567608.1080999998"/>
    <n v="938457.46239999996"/>
    <n v="503365.59360000002"/>
    <n v="81676.557499999995"/>
    <n v="133756.11610000001"/>
    <n v="197748.78599999999"/>
    <n v="40999.753299999997"/>
    <n v="5205.1358"/>
    <n v="60713.065999999999"/>
  </r>
  <r>
    <s v="Y3"/>
    <s v="M3"/>
    <s v="Y3-M3"/>
    <x v="6"/>
    <s v="North"/>
    <n v="20.09"/>
    <n v="3525794.8553999998"/>
    <n v="938457.46239999996"/>
    <n v="503365.59360000002"/>
    <n v="81676.557499999995"/>
    <n v="133756.11610000001"/>
    <n v="197748.78599999999"/>
    <n v="40999.753299999997"/>
    <n v="5205.1358"/>
    <n v="60713.065999999999"/>
  </r>
  <r>
    <s v="Y3"/>
    <s v="M3"/>
    <s v="Y3-M3"/>
    <x v="6"/>
    <s v="South"/>
    <n v="20.893599999999999"/>
    <n v="3710310.8094000001"/>
    <n v="1183365.8947999999"/>
    <n v="555163.35360000003"/>
    <n v="84943.023199999996"/>
    <n v="121160.77770000001"/>
    <n v="205658.73740000001"/>
    <n v="42639.743399999999"/>
    <n v="0"/>
    <n v="53451.9925"/>
  </r>
  <r>
    <s v="Y3"/>
    <s v="M3"/>
    <s v="Y3-M3"/>
    <x v="5"/>
    <s v="North"/>
    <n v="16.071999999999999"/>
    <n v="2603663.7829999998"/>
    <n v="567135.31259999995"/>
    <n v="601729.3824"/>
    <n v="65340.500200000002"/>
    <n v="34802.503299999997"/>
    <n v="158199.0288"/>
    <n v="32799.802600000003"/>
    <n v="225259.8058"/>
    <n v="51184.493799999997"/>
  </r>
  <r>
    <s v="Y3"/>
    <s v="M3"/>
    <s v="Y3-M3"/>
    <x v="6"/>
    <s v="South"/>
    <n v="34.5548"/>
    <n v="4425823.5685999999"/>
    <n v="1003288.1302"/>
    <n v="903023.8848"/>
    <n v="140482.88339999999"/>
    <n v="332043.8186"/>
    <n v="340127.91190000001"/>
    <n v="70519.575599999996"/>
    <n v="245911.6085"/>
    <n v="75636.604399999997"/>
  </r>
  <r>
    <s v="Y3"/>
    <s v="M3"/>
    <s v="Y3-M3"/>
    <x v="6"/>
    <s v="South"/>
    <n v="4.0179999999999998"/>
    <n v="641198.33039999998"/>
    <n v="112024.9314"/>
    <n v="114890.2656"/>
    <n v="16336.0573"/>
    <n v="47819.060599999997"/>
    <n v="39549.7572"/>
    <n v="8199.9506999999994"/>
    <n v="7169.7880999999998"/>
    <n v="16764.584900000002"/>
  </r>
  <r>
    <s v="Y3"/>
    <s v="M3"/>
    <s v="Y3-M3"/>
    <x v="6"/>
    <s v="North"/>
    <n v="4.0179999999999998"/>
    <n v="632835.36159999995"/>
    <n v="112024.9314"/>
    <n v="114890.2656"/>
    <n v="16336.0573"/>
    <n v="47819.060599999997"/>
    <n v="39549.7572"/>
    <n v="8199.9506999999994"/>
    <n v="7169.7880999999998"/>
    <n v="16764.584900000002"/>
  </r>
  <r>
    <s v="Y3"/>
    <s v="M3"/>
    <s v="Y3-M3"/>
    <x v="6"/>
    <s v="South"/>
    <n v="4.0179999999999998"/>
    <n v="532712.04110000003"/>
    <n v="105368.2288"/>
    <n v="103481.376"/>
    <n v="16336.0573"/>
    <n v="31990.172999999999"/>
    <n v="39549.7572"/>
    <n v="8199.9506999999994"/>
    <n v="2961.3361"/>
    <n v="16709.452799999999"/>
  </r>
  <r>
    <s v="Y3"/>
    <s v="M3"/>
    <s v="Y3-M3"/>
    <x v="6"/>
    <s v="North"/>
    <n v="4.8216000000000001"/>
    <n v="629218.72770000005"/>
    <n v="126442.3518"/>
    <n v="124176.864"/>
    <n v="19601.28"/>
    <n v="38388.207600000002"/>
    <n v="47459.708599999998"/>
    <n v="9839.9408000000003"/>
    <n v="3553.6033000000002"/>
    <n v="20051.343400000002"/>
  </r>
  <r>
    <s v="Y3"/>
    <s v="M3"/>
    <s v="Y3-M3"/>
    <x v="6"/>
    <s v="South"/>
    <n v="10.4468"/>
    <n v="1761135.2534"/>
    <n v="356145.9178"/>
    <n v="285959.84639999998"/>
    <n v="42471.511599999998"/>
    <n v="106902.8576"/>
    <n v="102829.36870000001"/>
    <n v="21319.8717"/>
    <n v="23727.8946"/>
    <n v="25684.695100000001"/>
  </r>
  <r>
    <s v="Y3"/>
    <s v="M3"/>
    <s v="Y3-M3"/>
    <x v="6"/>
    <s v="North"/>
    <n v="6.4287999999999998"/>
    <n v="1070394.7660999999"/>
    <n v="219166.10680000001"/>
    <n v="175975.4112"/>
    <n v="26135.454300000001"/>
    <n v="65786.373900000006"/>
    <n v="63279.611499999999"/>
    <n v="13119.921"/>
    <n v="14601.781300000001"/>
    <n v="15805.966200000001"/>
  </r>
  <r>
    <s v="Y3"/>
    <s v="M3"/>
    <s v="Y3-M3"/>
    <x v="6"/>
    <s v="South"/>
    <n v="8.0359999999999996"/>
    <n v="1065423.2866"/>
    <n v="211255.05840000001"/>
    <n v="208789.8432"/>
    <n v="32669.6286"/>
    <n v="81025.343399999998"/>
    <n v="79099.5144"/>
    <n v="16399.901300000001"/>
    <n v="6574.4502000000002"/>
    <n v="53763.872100000001"/>
  </r>
  <r>
    <s v="Y3"/>
    <s v="M3"/>
    <s v="Y3-M3"/>
    <x v="6"/>
    <s v="North"/>
    <n v="8.0359999999999996"/>
    <n v="1048698.1446"/>
    <n v="211255.05840000001"/>
    <n v="208789.8432"/>
    <n v="32669.6286"/>
    <n v="81025.343399999998"/>
    <n v="79099.5144"/>
    <n v="16399.901300000001"/>
    <n v="6574.4502000000002"/>
    <n v="53763.872100000001"/>
  </r>
  <r>
    <s v="Y3"/>
    <s v="M3"/>
    <s v="Y3-M3"/>
    <x v="6"/>
    <s v="South"/>
    <n v="1.6072"/>
    <n v="270944.43589999998"/>
    <n v="54926.347000000002"/>
    <n v="43407.782399999996"/>
    <n v="6534.1742999999997"/>
    <n v="15380.408299999999"/>
    <n v="15819.902899999999"/>
    <n v="3279.9803000000002"/>
    <n v="3925.8881999999999"/>
    <n v="3916.2995000000001"/>
  </r>
  <r>
    <s v="Y3"/>
    <s v="M3"/>
    <s v="Y3-M3"/>
    <x v="6"/>
    <s v="South"/>
    <n v="5.6252000000000004"/>
    <n v="948303.5368"/>
    <n v="212203.1752"/>
    <n v="151823.32800000001"/>
    <n v="22868.988600000001"/>
    <n v="54513.592900000003"/>
    <n v="55369.660100000001"/>
    <n v="11479.930899999999"/>
    <n v="5598.4022999999997"/>
    <n v="11700.7129"/>
  </r>
  <r>
    <s v="Y3"/>
    <s v="M3"/>
    <s v="Y3-M3"/>
    <x v="6"/>
    <s v="North"/>
    <n v="13.661199999999999"/>
    <n v="2274589.8722999999"/>
    <n v="515352.38640000002"/>
    <n v="368716.60800000001"/>
    <n v="55538.617299999998"/>
    <n v="132390.15419999999"/>
    <n v="134469.17449999999"/>
    <n v="27879.832200000001"/>
    <n v="13596.12"/>
    <n v="28416.016899999999"/>
  </r>
  <r>
    <s v="Y3"/>
    <s v="M3"/>
    <s v="Y3-M3"/>
    <x v="6"/>
    <s v="South"/>
    <n v="17.679200000000002"/>
    <n v="2980382.4306000001"/>
    <n v="545974.49100000004"/>
    <n v="486161.33760000003"/>
    <n v="71874.674499999994"/>
    <n v="180912.5282"/>
    <n v="174018.93160000001"/>
    <n v="36079.782899999998"/>
    <n v="0"/>
    <n v="54218.508300000001"/>
  </r>
  <r>
    <s v="Y3"/>
    <s v="M3"/>
    <s v="Y3-M3"/>
    <x v="6"/>
    <s v="North"/>
    <n v="17.679200000000002"/>
    <n v="2943586.8"/>
    <n v="545974.49100000004"/>
    <n v="486161.33760000003"/>
    <n v="71874.674499999994"/>
    <n v="180912.5282"/>
    <n v="174018.93160000001"/>
    <n v="36079.782899999998"/>
    <n v="0"/>
    <n v="54218.508300000001"/>
  </r>
  <r>
    <s v="Y3"/>
    <s v="M3"/>
    <s v="Y3-M3"/>
    <x v="5"/>
    <s v="South"/>
    <n v="4.0179999999999998"/>
    <n v="749683.82409999997"/>
    <n v="192722.2384"/>
    <n v="149277.5232"/>
    <n v="16336.0573"/>
    <n v="81656.573799999998"/>
    <n v="39549.7572"/>
    <n v="8199.9506999999994"/>
    <n v="67061.806599999996"/>
    <n v="5161.4511000000002"/>
  </r>
  <r>
    <s v="Y3"/>
    <s v="M4"/>
    <s v="Y3-M4"/>
    <x v="1"/>
    <s v="South"/>
    <n v="9.6432000000000002"/>
    <n v="607460.84779999999"/>
    <n v="124470.5552"/>
    <n v="2760.7103999999999"/>
    <n v="1122.3815"/>
    <n v="2537.2440000000001"/>
    <n v="399811.5"/>
    <n v="6224.62"/>
    <n v="9252.7160000000003"/>
    <n v="29199.544000000002"/>
  </r>
  <r>
    <s v="Y3"/>
    <s v="M4"/>
    <s v="Y3-M4"/>
    <x v="1"/>
    <s v="South"/>
    <n v="176.792"/>
    <n v="11288647.4224"/>
    <n v="2313097.1721999999"/>
    <n v="51281.356800000001"/>
    <n v="14544.9701"/>
    <n v="47164.3992"/>
    <n v="7429787.1200000001"/>
    <n v="115698.72"/>
    <n v="171922.10200000001"/>
    <n v="542617.94400000002"/>
  </r>
  <r>
    <s v="Y3"/>
    <s v="M4"/>
    <s v="Y3-M4"/>
    <x v="1"/>
    <s v="Central"/>
    <n v="40.18"/>
    <n v="2531086.8659999999"/>
    <n v="1778675.8662"/>
    <n v="31547.8272"/>
    <n v="2953.2429000000002"/>
    <n v="19268.8848"/>
    <n v="365874.98"/>
    <n v="13631.68"/>
    <n v="48562.777999999998"/>
    <n v="152087.122"/>
  </r>
  <r>
    <s v="Y3"/>
    <s v="M4"/>
    <s v="Y3-M4"/>
    <x v="1"/>
    <s v="South"/>
    <n v="18386.367999999999"/>
    <n v="2895836412.2687998"/>
    <n v="488064411.68099999"/>
    <n v="629366590.50240004"/>
    <n v="1508428.4968000001"/>
    <n v="74636006.104800001"/>
    <n v="286206422.86000001"/>
    <n v="24474700.719999999"/>
    <n v="12136551.614"/>
    <n v="55673072.619999997"/>
  </r>
  <r>
    <s v="Y3"/>
    <s v="M4"/>
    <s v="Y3-M4"/>
    <x v="1"/>
    <s v="South"/>
    <n v="7932.3356000000003"/>
    <n v="1442990999.835"/>
    <n v="210920964.15180001"/>
    <n v="272424977.56800002"/>
    <n v="650973.79709999997"/>
    <n v="32883681.196800001"/>
    <n v="126878158.84"/>
    <n v="9877446.9399999995"/>
    <n v="4950721.71"/>
    <n v="24018745.541999999"/>
  </r>
  <r>
    <s v="Y3"/>
    <s v="M4"/>
    <s v="Y3-M4"/>
    <x v="1"/>
    <s v="South"/>
    <n v="4734.8112000000001"/>
    <n v="584587157.67139995"/>
    <n v="125496469.27860001"/>
    <n v="161782473.86880001"/>
    <n v="392959.05349999998"/>
    <n v="19123453.339200001"/>
    <n v="73249590.579999998"/>
    <n v="6652998.6600000001"/>
    <n v="3195193.3859999999"/>
    <n v="14458460.17"/>
  </r>
  <r>
    <s v="Y3"/>
    <s v="M4"/>
    <s v="Y3-M4"/>
    <x v="1"/>
    <s v="South"/>
    <n v="31996.137599999998"/>
    <n v="3311427462.4569998"/>
    <n v="997783420.53260005"/>
    <n v="709050944.352"/>
    <n v="2624416.2492999998"/>
    <n v="145272590.3592"/>
    <n v="446263289.68000001"/>
    <n v="57240379.619999997"/>
    <n v="40240923.294"/>
    <n v="96882826.898000002"/>
  </r>
  <r>
    <s v="Y3"/>
    <s v="M4"/>
    <s v="Y3-M4"/>
    <x v="1"/>
    <s v="South"/>
    <n v="13484.407999999999"/>
    <n v="1743423516.6163001"/>
    <n v="420376123.02740002"/>
    <n v="298470255.51359999"/>
    <n v="1106311.4072"/>
    <n v="61196423.896799996"/>
    <n v="187688845.52000001"/>
    <n v="24443332.440000001"/>
    <n v="17160537.372000001"/>
    <n v="40830164.715999998"/>
  </r>
  <r>
    <s v="Y3"/>
    <s v="M4"/>
    <s v="Y3-M4"/>
    <x v="1"/>
    <s v="South"/>
    <n v="603.50360000000001"/>
    <n v="66160645.634199999"/>
    <n v="18811968.8116"/>
    <n v="13352107.7568"/>
    <n v="58540.335200000001"/>
    <n v="2738409.8111999999"/>
    <n v="8393456.0399999991"/>
    <n v="1099568.3400000001"/>
    <n v="771552.76"/>
    <n v="2070706.9680000001"/>
  </r>
  <r>
    <s v="Y3"/>
    <s v="M4"/>
    <s v="Y3-M4"/>
    <x v="1"/>
    <s v="South"/>
    <n v="12.8576"/>
    <n v="1667502.1440000001"/>
    <n v="400788.53820000001"/>
    <n v="284465.74080000003"/>
    <n v="795.48630000000003"/>
    <n v="58340.671199999997"/>
    <n v="178822.32"/>
    <n v="23425.759999999998"/>
    <n v="16438.047999999999"/>
    <n v="38932.124000000003"/>
  </r>
  <r>
    <s v="Y3"/>
    <s v="M4"/>
    <s v="Y3-M4"/>
    <x v="1"/>
    <s v="South"/>
    <n v="19694.628799999999"/>
    <n v="2818195030.2845001"/>
    <n v="1203616244.2911999"/>
    <n v="521850399.648"/>
    <n v="1615786.8328"/>
    <n v="77343954.818399996"/>
    <n v="217106825.22"/>
    <n v="24984821.899999999"/>
    <n v="39509151.439999998"/>
    <n v="59634426.609999999"/>
  </r>
  <r>
    <s v="Y3"/>
    <s v="M4"/>
    <s v="Y3-M4"/>
    <x v="1"/>
    <s v="South"/>
    <n v="8051.2683999999999"/>
    <n v="1509413075.7551999"/>
    <n v="492074804.1638"/>
    <n v="213371885.64480001"/>
    <n v="660606.63919999998"/>
    <n v="31618876.132800002"/>
    <n v="88780206.079999998"/>
    <n v="10737136.58"/>
    <n v="15912397.578"/>
    <n v="24378868.140000001"/>
  </r>
  <r>
    <s v="Y3"/>
    <s v="M4"/>
    <s v="Y3-M4"/>
    <x v="1"/>
    <s v="South"/>
    <n v="522.34"/>
    <n v="78911293.063700005"/>
    <n v="31926995.683800001"/>
    <n v="13846265.471999999"/>
    <n v="42552.303200000002"/>
    <n v="2051339.1912"/>
    <n v="5762140.8200000003"/>
    <n v="744884.72"/>
    <n v="1010273.374"/>
    <n v="1581620.92"/>
  </r>
  <r>
    <s v="Y3"/>
    <s v="M4"/>
    <s v="Y3-M4"/>
    <x v="1"/>
    <s v="South"/>
    <n v="4.0179999999999998"/>
    <n v="755785.8"/>
    <n v="245573.38680000001"/>
    <n v="106486.11840000001"/>
    <n v="467.34820000000002"/>
    <n v="15780.5064"/>
    <n v="44307.88"/>
    <n v="5397.24"/>
    <n v="7924.07"/>
    <n v="12166.175999999999"/>
  </r>
  <r>
    <s v="Y3"/>
    <s v="M4"/>
    <s v="Y3-M4"/>
    <x v="1"/>
    <s v="South"/>
    <n v="2025.0719999999999"/>
    <n v="103889838.7296"/>
    <n v="35319122.1558"/>
    <n v="3453317.2991999998"/>
    <n v="166228.05220000001"/>
    <n v="14898863.2608"/>
    <n v="40412408.5"/>
    <n v="1335430.68"/>
    <n v="6214692.5060000001"/>
    <n v="6131824.8640000001"/>
  </r>
  <r>
    <s v="Y3"/>
    <s v="M4"/>
    <s v="Y3-M4"/>
    <x v="1"/>
    <s v="South"/>
    <n v="96.432000000000002"/>
    <n v="5467434.0335999997"/>
    <n v="1681221.0719999999"/>
    <n v="164380.74239999999"/>
    <n v="7716.2173000000003"/>
    <n v="709197.33600000001"/>
    <n v="1923667.52"/>
    <n v="64434.78"/>
    <n v="297556.27"/>
    <n v="291991.83199999999"/>
  </r>
  <r>
    <s v="Y3"/>
    <s v="M4"/>
    <s v="Y3-M4"/>
    <x v="1"/>
    <s v="South"/>
    <n v="623.59360000000004"/>
    <n v="372035528.2274"/>
    <n v="250992611.6478"/>
    <n v="24882193.8816"/>
    <n v="50825.360800000002"/>
    <n v="3267946.3607999999"/>
    <n v="11136291.26"/>
    <n v="789235.24"/>
    <n v="1404801.86"/>
    <n v="1888212.524"/>
  </r>
  <r>
    <s v="Y3"/>
    <s v="M4"/>
    <s v="Y3-M4"/>
    <x v="1"/>
    <s v="South"/>
    <n v="4232.5612000000001"/>
    <n v="723863197.82700002"/>
    <n v="120713033.1036"/>
    <n v="148800742.92480001"/>
    <n v="347368.98690000002"/>
    <n v="18815576.270399999"/>
    <n v="73917141.920000002"/>
    <n v="4883916.72"/>
    <n v="2943143.0159999998"/>
    <n v="12815999.35"/>
  </r>
  <r>
    <s v="Y3"/>
    <s v="M4"/>
    <s v="Y3-M4"/>
    <x v="1"/>
    <s v="South"/>
    <n v="186.43520000000001"/>
    <n v="23831135.531300001"/>
    <n v="5307293.7736"/>
    <n v="6548171.2703999998"/>
    <n v="15386.4455"/>
    <n v="817316.69759999996"/>
    <n v="3199357.92"/>
    <n v="245135.72"/>
    <n v="144477.85"/>
    <n v="564516.69999999995"/>
  </r>
  <r>
    <s v="Y3"/>
    <s v="M4"/>
    <s v="Y3-M4"/>
    <x v="1"/>
    <s v="South"/>
    <n v="24.108000000000001"/>
    <n v="4123010.43"/>
    <n v="687480.12800000003"/>
    <n v="847494.00959999999"/>
    <n v="2104.3099000000002"/>
    <n v="107075.2392"/>
    <n v="420548.48"/>
    <n v="28068.6"/>
    <n v="16888.146000000001"/>
    <n v="72997.055999999997"/>
  </r>
  <r>
    <s v="Y3"/>
    <s v="M4"/>
    <s v="Y3-M4"/>
    <x v="1"/>
    <s v="Central"/>
    <n v="277.24200000000002"/>
    <n v="50433785.325000003"/>
    <n v="7514319.5833999999"/>
    <n v="10404913.6128"/>
    <n v="21515.418900000001"/>
    <n v="1034017.704"/>
    <n v="3396000.48"/>
    <n v="75643.360000000001"/>
    <n v="15103.088"/>
    <n v="1049403.0360000001"/>
  </r>
  <r>
    <s v="Y3"/>
    <s v="M4"/>
    <s v="Y3-M4"/>
    <x v="1"/>
    <s v="Central"/>
    <n v="18971.388800000001"/>
    <n v="2987976661.7501001"/>
    <n v="505875325.05019999"/>
    <n v="744160775.19360006"/>
    <n v="1476017.4013"/>
    <n v="102885844.63680001"/>
    <n v="342764434.56"/>
    <n v="17556869.120000001"/>
    <n v="45888880.18"/>
    <n v="71809588.334000006"/>
  </r>
  <r>
    <s v="Y3"/>
    <s v="M4"/>
    <s v="Y3-M4"/>
    <x v="1"/>
    <s v="Central"/>
    <n v="451.6232"/>
    <n v="82056499.648200005"/>
    <n v="12221306.682800001"/>
    <n v="19094008.32"/>
    <n v="35013.827400000002"/>
    <n v="2924157.3264000001"/>
    <n v="9781937.4399999995"/>
    <n v="97111.78"/>
    <n v="348314.516"/>
    <n v="1709462.2819999999"/>
  </r>
  <r>
    <s v="Y3"/>
    <s v="M4"/>
    <s v="Y3-M4"/>
    <x v="1"/>
    <s v="Central"/>
    <n v="215.3648"/>
    <n v="24429733.7962"/>
    <n v="5829989.2927999999"/>
    <n v="9121030.5600000005"/>
    <n v="16873.0105"/>
    <n v="1399836.9240000001"/>
    <n v="4683170.0599999996"/>
    <n v="42658.04"/>
    <n v="157626.304"/>
    <n v="815187.91200000001"/>
  </r>
  <r>
    <s v="Y3"/>
    <s v="M4"/>
    <s v="Y3-M4"/>
    <x v="1"/>
    <s v="Central"/>
    <n v="9778.2047999999995"/>
    <n v="1011991394.4941"/>
    <n v="320400458.06260002"/>
    <n v="235578505.5936"/>
    <n v="760998.25520000001"/>
    <n v="52809558.098399997"/>
    <n v="188554833.58000001"/>
    <n v="11098139.939999999"/>
    <n v="25924768.958000001"/>
    <n v="37011990.597999997"/>
  </r>
  <r>
    <s v="Y3"/>
    <s v="M4"/>
    <s v="Y3-M4"/>
    <x v="1"/>
    <s v="Central"/>
    <n v="548.05520000000001"/>
    <n v="70877178.630700007"/>
    <n v="16914833.228"/>
    <n v="12472376.332800001"/>
    <n v="42606.9928"/>
    <n v="2823651.4679999999"/>
    <n v="10299642.800000001"/>
    <n v="287660.09999999998"/>
    <n v="724974.38199999998"/>
    <n v="2074471.916"/>
  </r>
  <r>
    <s v="Y3"/>
    <s v="M4"/>
    <s v="Y3-M4"/>
    <x v="1"/>
    <s v="Central"/>
    <n v="22487.9424"/>
    <n v="3217903122.5510001"/>
    <n v="1395608991.9214001"/>
    <n v="1355779004.1408"/>
    <n v="1749790.2316000001"/>
    <n v="138627553.63679999"/>
    <n v="552467214.91999996"/>
    <n v="30191748.100000001"/>
    <n v="90197695.390000001"/>
    <n v="85120277.857999995"/>
  </r>
  <r>
    <s v="Y3"/>
    <s v="M4"/>
    <s v="Y3-M4"/>
    <x v="1"/>
    <s v="Central"/>
    <n v="556.09119999999996"/>
    <n v="104485875.2784"/>
    <n v="34352498.784000002"/>
    <n v="33393081.465599999"/>
    <n v="43449.711199999998"/>
    <n v="3413025.3528"/>
    <n v="13601792.640000001"/>
    <n v="265511.08"/>
    <n v="910323.65599999996"/>
    <n v="2104890.0619999999"/>
  </r>
  <r>
    <s v="Y3"/>
    <s v="M4"/>
    <s v="Y3-M4"/>
    <x v="1"/>
    <s v="Central"/>
    <n v="12.8576"/>
    <n v="1813281.2914"/>
    <n v="794267.3504"/>
    <n v="771998.38080000004"/>
    <n v="842.7183"/>
    <n v="78908.731199999995"/>
    <n v="314475.74"/>
    <n v="7997.46"/>
    <n v="26143.567999999999"/>
    <n v="48668.311999999998"/>
  </r>
  <r>
    <s v="Y3"/>
    <s v="M4"/>
    <s v="Y3-M4"/>
    <x v="1"/>
    <s v="Central"/>
    <n v="21086.464"/>
    <n v="968001542.32319999"/>
    <n v="513526925.10579997"/>
    <n v="77704814.284799993"/>
    <n v="1640532.672"/>
    <n v="206738746.76159999"/>
    <n v="581874582.17999995"/>
    <n v="9102783.9199999999"/>
    <n v="70998391.772"/>
    <n v="79815469.733999997"/>
  </r>
  <r>
    <s v="Y3"/>
    <s v="M4"/>
    <s v="Y3-M4"/>
    <x v="1"/>
    <s v="Central"/>
    <n v="32.143999999999998"/>
    <n v="15944041.3255"/>
    <n v="12822701.464199999"/>
    <n v="1309878.7583999999"/>
    <n v="2531.8838000000001"/>
    <n v="151233.0264"/>
    <n v="677408.56"/>
    <n v="34892.639999999999"/>
    <n v="146759.91"/>
    <n v="121669.878"/>
  </r>
  <r>
    <s v="Y3"/>
    <s v="M4"/>
    <s v="Y3-M4"/>
    <x v="1"/>
    <s v="Central"/>
    <n v="384.12079999999997"/>
    <n v="65693299.517999999"/>
    <n v="10876690.1414"/>
    <n v="13495217.568"/>
    <n v="29950.059799999999"/>
    <n v="1549296.9791999999"/>
    <n v="5918528.7599999998"/>
    <n v="136356.16"/>
    <n v="645453.16"/>
    <n v="1453955.4480000001"/>
  </r>
  <r>
    <s v="Y3"/>
    <s v="M4"/>
    <s v="Y3-M4"/>
    <x v="1"/>
    <s v="South"/>
    <n v="20308.5792"/>
    <n v="3162908492.9219999"/>
    <n v="540742511.26619995"/>
    <n v="669266278.29120004"/>
    <n v="1666194.5634000001"/>
    <n v="72282576.355199993"/>
    <n v="267612521.06"/>
    <n v="19556974.579999998"/>
    <n v="12613356.932"/>
    <n v="61493440.491999999"/>
  </r>
  <r>
    <s v="Y3"/>
    <s v="M4"/>
    <s v="Y3-M4"/>
    <x v="1"/>
    <s v="South"/>
    <n v="4877.0483999999997"/>
    <n v="887196067.06500006"/>
    <n v="129822851.9102"/>
    <n v="160679162.68799999"/>
    <n v="399928.25939999998"/>
    <n v="17353769.486400001"/>
    <n v="64249026.219999999"/>
    <n v="4805223.78"/>
    <n v="3091962.1919999998"/>
    <n v="14767477.252"/>
  </r>
  <r>
    <s v="Y3"/>
    <s v="M4"/>
    <s v="Y3-M4"/>
    <x v="1"/>
    <s v="South"/>
    <n v="1083.2528"/>
    <n v="148801136.99219999"/>
    <n v="28831602.726599999"/>
    <n v="35684297.913599998"/>
    <n v="88890.623999999996"/>
    <n v="3854006.3303999999"/>
    <n v="14268687.16"/>
    <n v="1078677.2"/>
    <n v="693352.96799999999"/>
    <n v="3280040.0159999998"/>
  </r>
  <r>
    <s v="Y3"/>
    <s v="M4"/>
    <s v="Y3-M4"/>
    <x v="1"/>
    <s v="South"/>
    <n v="32459.011200000001"/>
    <n v="3302314236.2631998"/>
    <n v="1004627345.1799999"/>
    <n v="696770357.49119997"/>
    <n v="2662853.1537000001"/>
    <n v="143873569.07280001"/>
    <n v="390889981.18000001"/>
    <n v="62560044.340000004"/>
    <n v="33221167.826000001"/>
    <n v="98284386.068000004"/>
  </r>
  <r>
    <s v="Y3"/>
    <s v="M4"/>
    <s v="Y3-M4"/>
    <x v="1"/>
    <s v="South"/>
    <n v="12497.5872"/>
    <n v="1615601139.7679999"/>
    <n v="386790256.21619999"/>
    <n v="268318951.02720001"/>
    <n v="1025135.7574999999"/>
    <n v="55357016.608800001"/>
    <n v="150419547.86000001"/>
    <n v="24389100.920000002"/>
    <n v="12941695.755999999"/>
    <n v="37842116.531999998"/>
  </r>
  <r>
    <s v="Y3"/>
    <s v="M4"/>
    <s v="Y3-M4"/>
    <x v="1"/>
    <s v="South"/>
    <n v="161.52359999999999"/>
    <n v="18060878.0167"/>
    <n v="4998788.3388"/>
    <n v="3468443.3472000002"/>
    <n v="18798.335999999999"/>
    <n v="714944.88"/>
    <n v="1942952.28"/>
    <n v="319262.90000000002"/>
    <n v="169294.576"/>
    <n v="635081.96400000004"/>
  </r>
  <r>
    <s v="Y3"/>
    <s v="M4"/>
    <s v="Y3-M4"/>
    <x v="1"/>
    <s v="South"/>
    <n v="3.2143999999999999"/>
    <n v="416875.53600000002"/>
    <n v="99479.087199999994"/>
    <n v="69023.270399999994"/>
    <n v="374.12720000000002"/>
    <n v="14228.0496"/>
    <n v="38665.46"/>
    <n v="6353.36"/>
    <n v="3368.97"/>
    <n v="9732.58"/>
  </r>
  <r>
    <s v="Y3"/>
    <s v="M4"/>
    <s v="Y3-M4"/>
    <x v="1"/>
    <s v="South"/>
    <n v="2934.7471999999998"/>
    <n v="414791241.85420001"/>
    <n v="179949692.4736"/>
    <n v="78470977.151999995"/>
    <n v="240525.23120000001"/>
    <n v="12074319.107999999"/>
    <n v="32781180.18"/>
    <n v="2969775.14"/>
    <n v="6554485.8279999997"/>
    <n v="8886279.4020000007"/>
  </r>
  <r>
    <s v="Y3"/>
    <s v="M4"/>
    <s v="Y3-M4"/>
    <x v="1"/>
    <s v="South"/>
    <n v="34085.497600000002"/>
    <n v="4817575382.8521996"/>
    <n v="2060788405.0136001"/>
    <n v="923561115.68640006"/>
    <n v="2796025.0205999999"/>
    <n v="145279049.03999999"/>
    <n v="393873679.10000002"/>
    <n v="56389533.68"/>
    <n v="87173605.090000004"/>
    <n v="103209312.382"/>
  </r>
  <r>
    <s v="Y3"/>
    <s v="M4"/>
    <s v="Y3-M4"/>
    <x v="1"/>
    <s v="South"/>
    <n v="6621.6639999999998"/>
    <n v="1239803118.8928001"/>
    <n v="405499152.32340002"/>
    <n v="177162628.4544"/>
    <n v="543334.55489999999"/>
    <n v="27300845.512800001"/>
    <n v="74073161.680000007"/>
    <n v="7144748.5599999996"/>
    <n v="15158211.024"/>
    <n v="20050092.568"/>
  </r>
  <r>
    <s v="Y3"/>
    <s v="M4"/>
    <s v="Y3-M4"/>
    <x v="1"/>
    <s v="South"/>
    <n v="235.45480000000001"/>
    <n v="33938720.461800002"/>
    <n v="14415571.8904"/>
    <n v="6300282.7775999997"/>
    <n v="18982.2922"/>
    <n v="971141.87520000001"/>
    <n v="2634605.06"/>
    <n v="256821.54"/>
    <n v="541310.946"/>
    <n v="712946.21200000006"/>
  </r>
  <r>
    <s v="Y3"/>
    <s v="M4"/>
    <s v="Y3-M4"/>
    <x v="1"/>
    <s v="South"/>
    <n v="1350.048"/>
    <n v="66888371.096299998"/>
    <n v="29047496.557799999"/>
    <n v="3199170.5663999999"/>
    <n v="110816.2156"/>
    <n v="11768382.388800001"/>
    <n v="28590877.68"/>
    <n v="610281.72"/>
    <n v="8109835.9979999997"/>
    <n v="4087882.9419999998"/>
  </r>
  <r>
    <s v="Y3"/>
    <s v="M4"/>
    <s v="Y3-M4"/>
    <x v="1"/>
    <s v="South"/>
    <n v="96.432000000000002"/>
    <n v="33965721.903999999"/>
    <n v="18957963.6862"/>
    <n v="2879187.9360000002"/>
    <n v="7716.2173000000003"/>
    <n v="404274.62880000001"/>
    <n v="1554651.94"/>
    <n v="127765.84"/>
    <n v="152834.88"/>
    <n v="291991.83199999999"/>
  </r>
  <r>
    <s v="Y3"/>
    <s v="M4"/>
    <s v="Y3-M4"/>
    <x v="1"/>
    <s v="Central"/>
    <n v="26.518799999999999"/>
    <n v="4824101.2050000001"/>
    <n v="719975.3996"/>
    <n v="986569.42079999996"/>
    <n v="2110.5246000000002"/>
    <n v="95575.723199999993"/>
    <n v="314258.44"/>
    <n v="57025.26"/>
    <n v="1402.61"/>
    <n v="100377.266"/>
  </r>
  <r>
    <s v="Y3"/>
    <s v="M4"/>
    <s v="Y3-M4"/>
    <x v="1"/>
    <s v="Central"/>
    <n v="4847.3152"/>
    <n v="771828313.05519998"/>
    <n v="132015217.7026"/>
    <n v="166024967.03999999"/>
    <n v="377123.90399999998"/>
    <n v="17524633.607999999"/>
    <n v="57567179.960000001"/>
    <n v="3536761.68"/>
    <n v="10039921.165999999"/>
    <n v="18347823.736000001"/>
  </r>
  <r>
    <s v="Y3"/>
    <s v="M4"/>
    <s v="Y3-M4"/>
    <x v="1"/>
    <s v="Central"/>
    <n v="416.26479999999998"/>
    <n v="75723770.430000007"/>
    <n v="11287941.371200001"/>
    <n v="14195943.648"/>
    <n v="32483.1865"/>
    <n v="1498439.628"/>
    <n v="4921078.3"/>
    <n v="97972.78"/>
    <n v="292988.54200000002"/>
    <n v="1575625.3259999999"/>
  </r>
  <r>
    <s v="Y3"/>
    <s v="M4"/>
    <s v="Y3-M4"/>
    <x v="1"/>
    <s v="Central"/>
    <n v="4889.1023999999998"/>
    <n v="514448474.05269998"/>
    <n v="162550077.26280001"/>
    <n v="125502391.5072"/>
    <n v="380497.26319999999"/>
    <n v="26755233.552000001"/>
    <n v="98585420.859999999"/>
    <n v="7145309.4400000004"/>
    <n v="13476266.958000001"/>
    <n v="18505995.75"/>
  </r>
  <r>
    <s v="Y3"/>
    <s v="M4"/>
    <s v="Y3-M4"/>
    <x v="1"/>
    <s v="Central"/>
    <n v="373.67399999999998"/>
    <n v="48299199.601000004"/>
    <n v="11678726.959000001"/>
    <n v="9061372.6079999991"/>
    <n v="29106.0985"/>
    <n v="1943879.6015999999"/>
    <n v="7274981.7800000003"/>
    <n v="231093.22"/>
    <n v="481178.21399999998"/>
    <n v="1414412.67"/>
  </r>
  <r>
    <s v="Y3"/>
    <s v="M4"/>
    <s v="Y3-M4"/>
    <x v="1"/>
    <s v="Central"/>
    <n v="24856.9552"/>
    <n v="3599871291.1854"/>
    <n v="1337946752.8792"/>
    <n v="902985557.60640001"/>
    <n v="1934135.4846000001"/>
    <n v="368438329.74959999"/>
    <n v="429648154.48000002"/>
    <n v="32401903.120000001"/>
    <n v="186254045.84599999"/>
    <n v="94087351.203999996"/>
  </r>
  <r>
    <s v="Y3"/>
    <s v="M4"/>
    <s v="Y3-M4"/>
    <x v="1"/>
    <s v="Central"/>
    <n v="329.476"/>
    <n v="61926065.308799997"/>
    <n v="20069890.73"/>
    <n v="8388588.9791999999"/>
    <n v="25732.739399999999"/>
    <n v="1547586"/>
    <n v="4476671.92"/>
    <n v="113823.38"/>
    <n v="17201.14"/>
    <n v="1247116.024"/>
  </r>
  <r>
    <s v="Y3"/>
    <s v="M4"/>
    <s v="Y3-M4"/>
    <x v="1"/>
    <s v="Central"/>
    <n v="4918.0320000000002"/>
    <n v="234271445.52039999"/>
    <n v="116708807.35699999"/>
    <n v="12002788.704"/>
    <n v="382610.27370000002"/>
    <n v="24660075.758400001"/>
    <n v="82056503.739999995"/>
    <n v="422203.24"/>
    <n v="2107716.9300000002"/>
    <n v="18615498.550000001"/>
  </r>
  <r>
    <s v="Y3"/>
    <s v="M4"/>
    <s v="Y3-M4"/>
    <x v="1"/>
    <s v="Central"/>
    <n v="13.661199999999999"/>
    <n v="3486638.7864000001"/>
    <n v="2673843.6836000001"/>
    <n v="413841.27360000001"/>
    <n v="1265.3204000000001"/>
    <n v="43411.2264"/>
    <n v="263279.03999999998"/>
    <n v="13395.52"/>
    <n v="93572.577999999994"/>
    <n v="51709.856"/>
  </r>
  <r>
    <s v="Y3"/>
    <s v="M4"/>
    <s v="Y3-M4"/>
    <x v="1"/>
    <s v="South"/>
    <n v="4095.1455999999998"/>
    <n v="571235954.88960004"/>
    <n v="107330471.0552"/>
    <n v="144964311.91679999"/>
    <n v="335582.11709999997"/>
    <n v="20498399.589600001"/>
    <n v="81824898.019999996"/>
    <n v="3720903.34"/>
    <n v="2890024.236"/>
    <n v="12399912.162"/>
  </r>
  <r>
    <s v="Y3"/>
    <s v="M4"/>
    <s v="Y3-M4"/>
    <x v="1"/>
    <s v="South"/>
    <n v="1800.0640000000001"/>
    <n v="296268033.60000002"/>
    <n v="47171364.829400003"/>
    <n v="63711986.342399999"/>
    <n v="147756.61139999999"/>
    <n v="9001930.0536000002"/>
    <n v="35925691.579999998"/>
    <n v="1705150.64"/>
    <n v="1314171.6059999999"/>
    <n v="5450510.8899999997"/>
  </r>
  <r>
    <s v="Y3"/>
    <s v="M4"/>
    <s v="Y3-M4"/>
    <x v="1"/>
    <s v="South"/>
    <n v="152.684"/>
    <n v="17540117.733600002"/>
    <n v="4001141.9808"/>
    <n v="5404135.0848000003"/>
    <n v="12857.0476"/>
    <n v="763558.12080000003"/>
    <n v="3047276.62"/>
    <n v="144629.14000000001"/>
    <n v="111474.572"/>
    <n v="462320.1"/>
  </r>
  <r>
    <s v="Y3"/>
    <s v="M4"/>
    <s v="Y3-M4"/>
    <x v="1"/>
    <s v="South"/>
    <n v="1.6072"/>
    <n v="264525.03000000003"/>
    <n v="42117.225400000003"/>
    <n v="56885.433599999997"/>
    <n v="186.44210000000001"/>
    <n v="8037.7056000000002"/>
    <n v="32076.76"/>
    <n v="1522.74"/>
    <n v="1173.502"/>
    <n v="4866.29"/>
  </r>
  <r>
    <s v="Y3"/>
    <s v="M4"/>
    <s v="Y3-M4"/>
    <x v="1"/>
    <s v="South"/>
    <n v="2285.4384"/>
    <n v="236530533.03259999"/>
    <n v="67529988.145600006"/>
    <n v="52196259.532799996"/>
    <n v="187405.38949999999"/>
    <n v="7817729.6447999999"/>
    <n v="27403084.719999999"/>
    <n v="1878985.72"/>
    <n v="7547176.5159999998"/>
    <n v="6920202.6299999999"/>
  </r>
  <r>
    <s v="Y3"/>
    <s v="M4"/>
    <s v="Y3-M4"/>
    <x v="1"/>
    <s v="South"/>
    <n v="2688.8456000000001"/>
    <n v="348161941.40109998"/>
    <n v="79493925.659600005"/>
    <n v="61450152.134400003"/>
    <n v="220328.57939999999"/>
    <n v="9199074.3552000001"/>
    <n v="32264321.059999999"/>
    <n v="2268068.34"/>
    <n v="8761288.3599999994"/>
    <n v="8141700.0499999998"/>
  </r>
  <r>
    <s v="Y3"/>
    <s v="M4"/>
    <s v="Y3-M4"/>
    <x v="1"/>
    <s v="South"/>
    <n v="11.250400000000001"/>
    <n v="1215033.0745999999"/>
    <n v="332610.0318"/>
    <n v="257116.05119999999"/>
    <n v="607.80129999999997"/>
    <n v="38489.061600000001"/>
    <n v="134996.6"/>
    <n v="9491.5"/>
    <n v="36659.084000000003"/>
    <n v="34065.834000000003"/>
  </r>
  <r>
    <s v="Y3"/>
    <s v="M4"/>
    <s v="Y3-M4"/>
    <x v="1"/>
    <s v="South"/>
    <n v="1.6072"/>
    <n v="208437.76800000001"/>
    <n v="47515.605199999998"/>
    <n v="36730.752"/>
    <n v="187.68510000000001"/>
    <n v="5499.576"/>
    <n v="19283.939999999999"/>
    <n v="1357.1"/>
    <n v="5237.0119999999997"/>
    <n v="4866.29"/>
  </r>
  <r>
    <s v="Y3"/>
    <s v="M4"/>
    <s v="Y3-M4"/>
    <x v="1"/>
    <s v="South"/>
    <n v="15734.487999999999"/>
    <n v="2251520266.5647998"/>
    <n v="939706653.21259999"/>
    <n v="426437676.44160002"/>
    <n v="1291000.9565999999"/>
    <n v="64045082.052000001"/>
    <n v="174204733.53999999"/>
    <n v="22991567.539999999"/>
    <n v="31144053.952"/>
    <n v="47643302.652000003"/>
  </r>
  <r>
    <s v="Y3"/>
    <s v="M4"/>
    <s v="Y3-M4"/>
    <x v="1"/>
    <s v="South"/>
    <n v="3228.0612000000001"/>
    <n v="603183577.55040002"/>
    <n v="192833008.98559999"/>
    <n v="87486507.955200002"/>
    <n v="264841.01049999997"/>
    <n v="13145719.759199999"/>
    <n v="35733964.100000001"/>
    <n v="4904226.4800000004"/>
    <n v="6309427.7620000001"/>
    <n v="9774420.1720000003"/>
  </r>
  <r>
    <s v="Y3"/>
    <s v="M4"/>
    <s v="Y3-M4"/>
    <x v="1"/>
    <s v="South"/>
    <n v="1.6072"/>
    <n v="238669.2"/>
    <n v="96008.756999999998"/>
    <n v="43557.350400000003"/>
    <n v="187.68510000000001"/>
    <n v="6546.3552"/>
    <n v="17791.54"/>
    <n v="2441.96"/>
    <n v="3140.7640000000001"/>
    <n v="4866.29"/>
  </r>
  <r>
    <s v="Y3"/>
    <s v="M4"/>
    <s v="Y3-M4"/>
    <x v="1"/>
    <s v="South"/>
    <n v="4.0179999999999998"/>
    <n v="755785.8"/>
    <n v="240022.29019999999"/>
    <n v="108894.9504"/>
    <n v="467.34820000000002"/>
    <n v="16362.345600000001"/>
    <n v="44478.44"/>
    <n v="6104.9"/>
    <n v="7853.7139999999999"/>
    <n v="12166.175999999999"/>
  </r>
  <r>
    <s v="Y3"/>
    <s v="M4"/>
    <s v="Y3-M4"/>
    <x v="1"/>
    <s v="South"/>
    <n v="62.680799999999998"/>
    <n v="21839560.391899999"/>
    <n v="9875471.6420000009"/>
    <n v="1987033.7087999999"/>
    <n v="5195.5200000000004"/>
    <n v="279004.73759999999"/>
    <n v="1072939.6599999999"/>
    <n v="111478.18"/>
    <n v="105477.174"/>
    <n v="189794.33"/>
  </r>
  <r>
    <s v="Y3"/>
    <s v="M4"/>
    <s v="Y3-M4"/>
    <x v="1"/>
    <s v="South"/>
    <n v="3008.6783999999998"/>
    <n v="352009957.1789"/>
    <n v="76891917.731600001"/>
    <n v="105799303.7184"/>
    <n v="247027.0888"/>
    <n v="11205158.500800001"/>
    <n v="41018371.280000001"/>
    <n v="2042760.22"/>
    <n v="1790130.848"/>
    <n v="9110138.6640000008"/>
  </r>
  <r>
    <s v="Y3"/>
    <s v="M4"/>
    <s v="Y3-M4"/>
    <x v="1"/>
    <s v="South"/>
    <n v="2970.9092000000001"/>
    <n v="385297214.148"/>
    <n v="75871779.052399993"/>
    <n v="104395642.6752"/>
    <n v="244034.0716"/>
    <n v="11056505.2272"/>
    <n v="40474236.5"/>
    <n v="2268530.8199999998"/>
    <n v="1964335.912"/>
    <n v="8995775.8880000003"/>
  </r>
  <r>
    <s v="Y3"/>
    <s v="M4"/>
    <s v="Y3-M4"/>
    <x v="1"/>
    <s v="South"/>
    <n v="160.72"/>
    <n v="20038777.410999998"/>
    <n v="4104582.9553999999"/>
    <n v="5647693.9775999999"/>
    <n v="17769.175599999999"/>
    <n v="598143.98160000006"/>
    <n v="2189614.84"/>
    <n v="122621.98"/>
    <n v="106264.62"/>
    <n v="608316.01599999995"/>
  </r>
  <r>
    <s v="Y3"/>
    <s v="M4"/>
    <s v="Y3-M4"/>
    <x v="1"/>
    <s v="South"/>
    <n v="3818.7071999999998"/>
    <n v="395215574.18110001"/>
    <n v="116789595.3396"/>
    <n v="86752798.9824"/>
    <n v="313232.68040000001"/>
    <n v="15338421.0792"/>
    <n v="44026350.219999999"/>
    <n v="3792386.84"/>
    <n v="6801559.8640000001"/>
    <n v="11562868.789999999"/>
  </r>
  <r>
    <s v="Y3"/>
    <s v="M4"/>
    <s v="Y3-M4"/>
    <x v="1"/>
    <s v="South"/>
    <n v="4381.2272000000003"/>
    <n v="567146660.4619"/>
    <n v="134046904.741"/>
    <n v="99612443.865600005"/>
    <n v="359057.66399999999"/>
    <n v="17555001.717599999"/>
    <n v="50398495.600000001"/>
    <n v="4438690.34"/>
    <n v="7845789.9299999997"/>
    <n v="13266154.176000001"/>
  </r>
  <r>
    <s v="Y3"/>
    <s v="M4"/>
    <s v="Y3-M4"/>
    <x v="1"/>
    <s v="South"/>
    <n v="123.7544"/>
    <n v="14399597.021"/>
    <n v="3787151.5417999998"/>
    <n v="2815050.0288"/>
    <n v="19547.833299999998"/>
    <n v="495128.33279999997"/>
    <n v="1421713.54"/>
    <n v="126740.84"/>
    <n v="222306.92"/>
    <n v="618049.49800000002"/>
  </r>
  <r>
    <s v="Y3"/>
    <s v="M4"/>
    <s v="Y3-M4"/>
    <x v="1"/>
    <s v="South"/>
    <n v="11668.272000000001"/>
    <n v="1669666714.5311999"/>
    <n v="702198398.9052"/>
    <n v="310299983.80800003"/>
    <n v="957380.21050000004"/>
    <n v="47709114.933600001"/>
    <n v="127212893.5"/>
    <n v="19569500.079999998"/>
    <n v="22725588.732000001"/>
    <n v="35330988.219999999"/>
  </r>
  <r>
    <s v="Y3"/>
    <s v="M4"/>
    <s v="Y3-M4"/>
    <x v="1"/>
    <s v="South"/>
    <n v="2922.6932000000002"/>
    <n v="547491233.51999998"/>
    <n v="175938407.55199999"/>
    <n v="77732779.564799994"/>
    <n v="239825.45180000001"/>
    <n v="11956435.1208"/>
    <n v="31858195.559999999"/>
    <n v="5135582.92"/>
    <n v="5606594.7740000002"/>
    <n v="8849779.9719999991"/>
  </r>
  <r>
    <s v="Y3"/>
    <s v="M4"/>
    <s v="Y3-M4"/>
    <x v="1"/>
    <s v="South"/>
    <n v="4.0179999999999998"/>
    <n v="755785.8"/>
    <n v="241873.98139999999"/>
    <n v="106863.1872"/>
    <n v="467.34820000000002"/>
    <n v="16437.621599999999"/>
    <n v="43797.84"/>
    <n v="7060.2"/>
    <n v="7707.59"/>
    <n v="12166.175999999999"/>
  </r>
  <r>
    <s v="Y3"/>
    <s v="M4"/>
    <s v="Y3-M4"/>
    <x v="1"/>
    <s v="South"/>
    <n v="8.0359999999999996"/>
    <n v="2123145.5137"/>
    <n v="1279275.2268000001"/>
    <n v="254401.7856"/>
    <n v="934.69640000000004"/>
    <n v="35721.561600000001"/>
    <n v="137363.94"/>
    <n v="918.4"/>
    <n v="377.036"/>
    <n v="24332.351999999999"/>
  </r>
  <r>
    <s v="Y3"/>
    <s v="M4"/>
    <s v="Y3-M4"/>
    <x v="1"/>
    <s v="South"/>
    <n v="10196.076800000001"/>
    <n v="1504931759.2109001"/>
    <n v="310522393.41659999"/>
    <n v="362424936.40319997"/>
    <n v="836559.51159999997"/>
    <n v="38030690.095200002"/>
    <n v="139218784.09999999"/>
    <n v="13344027.279999999"/>
    <n v="6388076.75"/>
    <n v="30873249.197999999"/>
  </r>
  <r>
    <s v="Y3"/>
    <s v="M4"/>
    <s v="Y3-M4"/>
    <x v="1"/>
    <s v="South"/>
    <n v="7193.0236000000004"/>
    <n v="1242214314.2639999"/>
    <n v="218918931.47760001"/>
    <n v="255510361.57440001"/>
    <n v="590183.72719999996"/>
    <n v="26811724.204799999"/>
    <n v="98149699.920000002"/>
    <n v="9911245.6999999993"/>
    <n v="4722010.59"/>
    <n v="21780143.901999999"/>
  </r>
  <r>
    <s v="Y3"/>
    <s v="M4"/>
    <s v="Y3-M4"/>
    <x v="1"/>
    <s v="South"/>
    <n v="408.22879999999998"/>
    <n v="64153358.105800003"/>
    <n v="12423313.625399999"/>
    <n v="14499823.315199999"/>
    <n v="52181.416400000002"/>
    <n v="1521529.8768"/>
    <n v="5569845.0800000001"/>
    <n v="566310.86"/>
    <n v="269692.58799999999"/>
    <n v="1722750.5460000001"/>
  </r>
  <r>
    <s v="Y3"/>
    <s v="M4"/>
    <s v="Y3-M4"/>
    <x v="1"/>
    <s v="South"/>
    <n v="27402.76"/>
    <n v="4143100012.1279998"/>
    <n v="1978582936.0966001"/>
    <n v="745402785.50399995"/>
    <n v="2247682.6307000001"/>
    <n v="113758641.8856"/>
    <n v="313063721.31999999"/>
    <n v="39329232.780000001"/>
    <n v="63439942.961999997"/>
    <n v="82974291.774000004"/>
  </r>
  <r>
    <s v="Y3"/>
    <s v="M4"/>
    <s v="Y3-M4"/>
    <x v="1"/>
    <s v="South"/>
    <n v="4918.0320000000002"/>
    <n v="924398588.83679998"/>
    <n v="355105089.176"/>
    <n v="133750528.2624"/>
    <n v="403289.18910000002"/>
    <n v="20454901.5744"/>
    <n v="56198331.82"/>
    <n v="7332982.0199999996"/>
    <n v="11322711.289999999"/>
    <n v="14891574.412"/>
  </r>
  <r>
    <s v="Y3"/>
    <s v="M4"/>
    <s v="Y3-M4"/>
    <x v="1"/>
    <s v="South"/>
    <n v="13.661199999999999"/>
    <n v="2569671.7200000002"/>
    <n v="986403.37899999996"/>
    <n v="371530.06079999998"/>
    <n v="888.70740000000001"/>
    <n v="56819.210400000004"/>
    <n v="156108.32"/>
    <n v="20368.8"/>
    <n v="31450.936000000002"/>
    <n v="41365.72"/>
  </r>
  <r>
    <s v="Y3"/>
    <s v="M4"/>
    <s v="Y3-M4"/>
    <x v="1"/>
    <s v="Central"/>
    <n v="4178.72"/>
    <n v="582893831.51999998"/>
    <n v="105320276.5202"/>
    <n v="144985394.70719999"/>
    <n v="325239.55200000003"/>
    <n v="15394414.024800001"/>
    <n v="50320789.119999997"/>
    <n v="3342868.58"/>
    <n v="8304768.1200000001"/>
    <n v="15817089.551999999"/>
  </r>
  <r>
    <s v="Y3"/>
    <s v="M4"/>
    <s v="Y3-M4"/>
    <x v="1"/>
    <s v="Central"/>
    <n v="120.54"/>
    <n v="19839377.25"/>
    <n v="3066659.9276000001"/>
    <n v="4221703.2192000002"/>
    <n v="9282.3309000000008"/>
    <n v="448251.7536"/>
    <n v="1465027.58"/>
    <n v="60266.720000000001"/>
    <n v="152171.91"/>
    <n v="456262.26799999998"/>
  </r>
  <r>
    <s v="Y3"/>
    <s v="M4"/>
    <s v="Y3-M4"/>
    <x v="1"/>
    <s v="Central"/>
    <n v="13400.8336"/>
    <n v="1917586923.6586001"/>
    <n v="797319728.92060006"/>
    <n v="703126903.02719998"/>
    <n v="1042786.8530999999"/>
    <n v="78360852.103200004"/>
    <n v="295737020.45999998"/>
    <n v="18316070.219999999"/>
    <n v="51407684.196000002"/>
    <n v="50724190.990000002"/>
  </r>
  <r>
    <s v="Y3"/>
    <s v="M4"/>
    <s v="Y3-M4"/>
    <x v="1"/>
    <s v="Central"/>
    <n v="111.7004"/>
    <n v="20968521.235199999"/>
    <n v="6642543.6846000003"/>
    <n v="5924439.648"/>
    <n v="8857.2428999999993"/>
    <n v="654897.65760000004"/>
    <n v="2483404.44"/>
    <n v="123145.14"/>
    <n v="351892.75"/>
    <n v="422802.57799999998"/>
  </r>
  <r>
    <s v="Y3"/>
    <s v="M4"/>
    <s v="Y3-M4"/>
    <x v="1"/>
    <s v="Central"/>
    <n v="32.143999999999998"/>
    <n v="1475612.1072"/>
    <n v="740106.17819999997"/>
    <n v="78410.630399999995"/>
    <n v="2531.8838000000001"/>
    <n v="163413.56880000001"/>
    <n v="542029.84"/>
    <n v="91776.04"/>
    <n v="11025.146000000001"/>
    <n v="121669.878"/>
  </r>
  <r>
    <s v="Y3"/>
    <s v="M4"/>
    <s v="Y3-M4"/>
    <x v="1"/>
    <s v="Central"/>
    <n v="8.8396000000000008"/>
    <n v="2318321.2297999999"/>
    <n v="1383681.0216000001"/>
    <n v="284251.62239999999"/>
    <n v="842.7183"/>
    <n v="29817.2664"/>
    <n v="180807.54"/>
    <n v="4800.28"/>
    <n v="67129.546000000002"/>
    <n v="33458.788"/>
  </r>
  <r>
    <s v="Y3"/>
    <s v="M4"/>
    <s v="Y3-M4"/>
    <x v="1"/>
    <s v="Central"/>
    <n v="7730.6319999999996"/>
    <n v="904470028.86240005"/>
    <n v="196146822.75979999"/>
    <n v="277418127.34079999"/>
    <n v="601544.26610000001"/>
    <n v="28436277.700800002"/>
    <n v="92939628.200000003"/>
    <n v="3484971.3"/>
    <n v="12861753.300000001"/>
    <n v="29261616.934"/>
  </r>
  <r>
    <s v="Y3"/>
    <s v="M4"/>
    <s v="Y3-M4"/>
    <x v="1"/>
    <s v="Central"/>
    <n v="125.3616"/>
    <n v="16253977.148600001"/>
    <n v="3198725.7574"/>
    <n v="4524079.3344000001"/>
    <n v="9702.4472000000005"/>
    <n v="463734.69839999999"/>
    <n v="1515533.02"/>
    <n v="39940.559999999998"/>
    <n v="149409.986"/>
    <n v="474512.43400000001"/>
  </r>
  <r>
    <s v="Y3"/>
    <s v="M4"/>
    <s v="Y3-M4"/>
    <x v="1"/>
    <s v="Central"/>
    <n v="9087.1088"/>
    <n v="1300316198.8924999"/>
    <n v="556759197.90380001"/>
    <n v="470514189.17760003"/>
    <n v="707000.89260000002"/>
    <n v="55067895.6624"/>
    <n v="201156299.19999999"/>
    <n v="10176674.779999999"/>
    <n v="42897992.5"/>
    <n v="34396087.770000003"/>
  </r>
  <r>
    <s v="Y3"/>
    <s v="M4"/>
    <s v="Y3-M4"/>
    <x v="1"/>
    <s v="Central"/>
    <n v="233.04400000000001"/>
    <n v="43769067.249600001"/>
    <n v="13764444.723999999"/>
    <n v="12268206.566400001"/>
    <n v="18139.573899999999"/>
    <n v="1384720.6176"/>
    <n v="5164659.3"/>
    <n v="95780.92"/>
    <n v="450291.02799999999"/>
    <n v="882107.29200000002"/>
  </r>
  <r>
    <s v="Y3"/>
    <s v="M4"/>
    <s v="Y3-M4"/>
    <x v="1"/>
    <s v="Central"/>
    <n v="6100.9312"/>
    <n v="900491954.28190005"/>
    <n v="186418329.90220001"/>
    <n v="222044127.18720001"/>
    <n v="474568.49180000002"/>
    <n v="22570906.392000001"/>
    <n v="73767057.319999993"/>
    <n v="3127568.56"/>
    <n v="10190989.028000001"/>
    <n v="23092950.782000002"/>
  </r>
  <r>
    <s v="Y3"/>
    <s v="M4"/>
    <s v="Y3-M4"/>
    <x v="1"/>
    <s v="Central"/>
    <n v="254.74119999999999"/>
    <n v="43991156.895800002"/>
    <n v="7881698.1399999997"/>
    <n v="9388454.9952000007"/>
    <n v="19827.4964"/>
    <n v="954324.33120000002"/>
    <n v="3118583"/>
    <n v="45495.24"/>
    <n v="157229.424"/>
    <n v="964234.39199999999"/>
  </r>
  <r>
    <s v="Y3"/>
    <s v="M4"/>
    <s v="Y3-M4"/>
    <x v="1"/>
    <s v="Central"/>
    <n v="13294.758400000001"/>
    <n v="2010071747.8195"/>
    <n v="962221399.12479997"/>
    <n v="740407774.00320005"/>
    <n v="1034352.2122"/>
    <n v="78363274.2192"/>
    <n v="285305921"/>
    <n v="17744321.940000001"/>
    <n v="49020006.310000002"/>
    <n v="50322680.122000001"/>
  </r>
  <r>
    <s v="Y3"/>
    <s v="M4"/>
    <s v="Y3-M4"/>
    <x v="1"/>
    <s v="Central"/>
    <n v="215.3648"/>
    <n v="40455702.3024"/>
    <n v="15568625.0912"/>
    <n v="12105141.235200001"/>
    <n v="16873.0105"/>
    <n v="1271337.2496"/>
    <n v="4645167.9800000004"/>
    <n v="132653.04"/>
    <n v="396197.18599999999"/>
    <n v="815187.91200000001"/>
  </r>
  <r>
    <s v="Y3"/>
    <s v="M4"/>
    <s v="Y3-M4"/>
    <x v="1"/>
    <s v="South"/>
    <n v="1629.7008000000001"/>
    <n v="167197034.965"/>
    <n v="30850382.8092"/>
    <n v="57694012.377599999"/>
    <n v="133542.2653"/>
    <n v="8469873.0864000004"/>
    <n v="34552059.560000002"/>
    <n v="1759465.8"/>
    <n v="1134946.01"/>
    <n v="4934658.8940000003"/>
  </r>
  <r>
    <s v="Y3"/>
    <s v="M4"/>
    <s v="Y3-M4"/>
    <x v="1"/>
    <s v="South"/>
    <n v="6511.5708000000004"/>
    <n v="733284266.71500003"/>
    <n v="123231679.1346"/>
    <n v="230479397.12639999"/>
    <n v="534028.60800000001"/>
    <n v="33795265.586400002"/>
    <n v="137822798.88"/>
    <n v="7615934.5"/>
    <n v="4834099.4239999996"/>
    <n v="19716735.918000001"/>
  </r>
  <r>
    <s v="Y3"/>
    <s v="M4"/>
    <s v="Y3-M4"/>
    <x v="1"/>
    <s v="South"/>
    <n v="54.644799999999996"/>
    <n v="5786192.6615000004"/>
    <n v="1034159.9904"/>
    <n v="1934173.2287999999"/>
    <n v="4260.8235999999997"/>
    <n v="283608.08639999997"/>
    <n v="1156594.42"/>
    <n v="63917.36"/>
    <n v="40566.548000000003"/>
    <n v="165461.978"/>
  </r>
  <r>
    <s v="Y3"/>
    <s v="M4"/>
    <s v="Y3-M4"/>
    <x v="1"/>
    <s v="South"/>
    <n v="24.108000000000001"/>
    <n v="2714862.15"/>
    <n v="456244.62160000001"/>
    <n v="853312.20479999995"/>
    <n v="2104.3099000000002"/>
    <n v="125121.996"/>
    <n v="510263.03999999998"/>
    <n v="28197.34"/>
    <n v="17898.385999999999"/>
    <n v="72997.055999999997"/>
  </r>
  <r>
    <s v="Y3"/>
    <s v="M4"/>
    <s v="Y3-M4"/>
    <x v="1"/>
    <s v="South"/>
    <n v="339.11919999999998"/>
    <n v="44232165.053999998"/>
    <n v="10266379.7214"/>
    <n v="12259101.8112"/>
    <n v="27541.227800000001"/>
    <n v="1608197.3496000001"/>
    <n v="6375181.0199999996"/>
    <n v="142666.06"/>
    <n v="194187.97200000001"/>
    <n v="1026837.702"/>
  </r>
  <r>
    <s v="Y3"/>
    <s v="M4"/>
    <s v="Y3-M4"/>
    <x v="1"/>
    <s v="South"/>
    <n v="48.216000000000001"/>
    <n v="5151658.7707000002"/>
    <n v="1501679.4069999999"/>
    <n v="1763361.0623999999"/>
    <n v="4209.8626999999997"/>
    <n v="251199.55439999999"/>
    <n v="1020058.68"/>
    <n v="898.72"/>
    <n v="5741.23"/>
    <n v="145995.916"/>
  </r>
  <r>
    <s v="Y3"/>
    <s v="M4"/>
    <s v="Y3-M4"/>
    <x v="1"/>
    <s v="Central"/>
    <n v="292.5104"/>
    <n v="30009724.2245"/>
    <n v="5034106.4850000003"/>
    <n v="9608969.3951999992"/>
    <n v="22778.253499999999"/>
    <n v="1037941.7976"/>
    <n v="3845063.64"/>
    <n v="347388.9"/>
    <n v="1156529.9680000001"/>
    <n v="1107195.98"/>
  </r>
  <r>
    <s v="Y3"/>
    <s v="M4"/>
    <s v="Y3-M4"/>
    <x v="1"/>
    <s v="Central"/>
    <n v="482.96359999999999"/>
    <n v="54387738.405000001"/>
    <n v="8599747.8761999998"/>
    <n v="16311641.2608"/>
    <n v="37545.711199999998"/>
    <n v="1955871.5112000001"/>
    <n v="7518445.5199999996"/>
    <n v="91620.24"/>
    <n v="1737718.334"/>
    <n v="1828090.6159999999"/>
  </r>
  <r>
    <s v="Y3"/>
    <s v="M4"/>
    <s v="Y3-M4"/>
    <x v="1"/>
    <s v="Central"/>
    <n v="24.108000000000001"/>
    <n v="3144466.71"/>
    <n v="734643.37100000004"/>
    <n v="871072.22400000005"/>
    <n v="1687.9224999999999"/>
    <n v="118383.4656"/>
    <n v="474319.16"/>
    <n v="3703.94"/>
    <n v="100517.978"/>
    <n v="91251.732000000004"/>
  </r>
  <r>
    <s v="Y3"/>
    <s v="M4"/>
    <s v="Y3-M4"/>
    <x v="1"/>
    <s v="South"/>
    <n v="1677.9168"/>
    <n v="173655328.04929999"/>
    <n v="52067886.999399997"/>
    <n v="42537519.417599998"/>
    <n v="137749.6421"/>
    <n v="6504372.4463999998"/>
    <n v="19370132.66"/>
    <n v="1390544.52"/>
    <n v="2502728.8879999998"/>
    <n v="5080653.9079999998"/>
  </r>
  <r>
    <s v="Y3"/>
    <s v="M4"/>
    <s v="Y3-M4"/>
    <x v="1"/>
    <s v="South"/>
    <n v="2570.7163999999998"/>
    <n v="333396209.91600001"/>
    <n v="79671584.612800002"/>
    <n v="65181940.646399997"/>
    <n v="210790.20129999999"/>
    <n v="9932165.1791999992"/>
    <n v="29694414.82"/>
    <n v="2288253.46"/>
    <n v="3893342.2880000002"/>
    <n v="7784010.1459999997"/>
  </r>
  <r>
    <s v="Y3"/>
    <s v="M4"/>
    <s v="Y3-M4"/>
    <x v="1"/>
    <s v="Central"/>
    <n v="172.774"/>
    <n v="22407060.059999999"/>
    <n v="5265759.5763999997"/>
    <n v="4336255.7759999996"/>
    <n v="13497.165499999999"/>
    <n v="748633.10400000005"/>
    <n v="3132008.04"/>
    <n v="47801.08"/>
    <n v="592846.71600000001"/>
    <n v="653975.25600000005"/>
  </r>
  <r>
    <s v="Y3"/>
    <s v="M4"/>
    <s v="Y3-M4"/>
    <x v="1"/>
    <s v="South"/>
    <n v="34763.735999999997"/>
    <n v="4442774173.4376001"/>
    <n v="1131630943.151"/>
    <n v="911177057.6832"/>
    <n v="2851802.2837999999"/>
    <n v="164902617.52559999"/>
    <n v="498810264.81999999"/>
    <n v="64013110.579999998"/>
    <n v="40275207.412"/>
    <n v="105262986.884"/>
  </r>
  <r>
    <s v="Y3"/>
    <s v="M4"/>
    <s v="Y3-M4"/>
    <x v="1"/>
    <s v="South"/>
    <n v="14097.5548"/>
    <n v="2465658720.0075998"/>
    <n v="458370763.18379998"/>
    <n v="368192112.384"/>
    <n v="1156619.7019"/>
    <n v="66832604.582400002"/>
    <n v="200546129"/>
    <n v="27382985.699999999"/>
    <n v="17120063.73"/>
    <n v="42686744.100000001"/>
  </r>
  <r>
    <s v="Y3"/>
    <s v="M4"/>
    <s v="Y3-M4"/>
    <x v="1"/>
    <s v="South"/>
    <n v="318.22559999999999"/>
    <n v="42416799.384999998"/>
    <n v="10344600.152799999"/>
    <n v="8305914.0864000004"/>
    <n v="30488.256000000001"/>
    <n v="1508470.8192"/>
    <n v="4519666.16"/>
    <n v="623958.5"/>
    <n v="389734.35600000003"/>
    <n v="1085235.888"/>
  </r>
  <r>
    <s v="Y3"/>
    <s v="M4"/>
    <s v="Y3-M4"/>
    <x v="1"/>
    <s v="South"/>
    <n v="8.0359999999999996"/>
    <n v="1410137.19"/>
    <n v="261226.85879999999"/>
    <n v="209741.568"/>
    <n v="934.69640000000004"/>
    <n v="38093.198400000001"/>
    <n v="114133.34"/>
    <n v="15760.4"/>
    <n v="9841.7219999999998"/>
    <n v="24332.351999999999"/>
  </r>
  <r>
    <s v="Y3"/>
    <s v="M4"/>
    <s v="Y3-M4"/>
    <x v="1"/>
    <s v="South"/>
    <n v="22796.524799999999"/>
    <n v="2769613628.2213998"/>
    <n v="655038809.97280002"/>
    <n v="546154516.35839999"/>
    <n v="1870156.0118"/>
    <n v="105998122.0008"/>
    <n v="282158974.19999999"/>
    <n v="43765372.100000001"/>
    <n v="28329872.581999999"/>
    <n v="69026824.525999993"/>
  </r>
  <r>
    <s v="Y3"/>
    <s v="M4"/>
    <s v="Y3-M4"/>
    <x v="1"/>
    <s v="South"/>
    <n v="6358.0832"/>
    <n v="1000279419.5117"/>
    <n v="182686047.4386"/>
    <n v="152474176.3008"/>
    <n v="521780.60460000002"/>
    <n v="29473130.2104"/>
    <n v="78550109.120000005"/>
    <n v="12563501.26"/>
    <n v="8120451.6359999999"/>
    <n v="19251982.221999999"/>
  </r>
  <r>
    <s v="Y3"/>
    <s v="M4"/>
    <s v="Y3-M4"/>
    <x v="1"/>
    <s v="South"/>
    <n v="472.51679999999999"/>
    <n v="60882969.525799997"/>
    <n v="13576599.8784"/>
    <n v="11334366.1632"/>
    <n v="52882.438699999999"/>
    <n v="2188600.1063999999"/>
    <n v="5834786.2599999998"/>
    <n v="940683.5"/>
    <n v="607715.28399999999"/>
    <n v="1795748.504"/>
  </r>
  <r>
    <s v="Y3"/>
    <s v="M4"/>
    <s v="Y3-M4"/>
    <x v="1"/>
    <s v="Central"/>
    <n v="1755.0624"/>
    <n v="199014598.82300001"/>
    <n v="36834144.397799999"/>
    <n v="66239175.436800003"/>
    <n v="136676.9785"/>
    <n v="6431470.7400000002"/>
    <n v="21120723.600000001"/>
    <n v="560471.64"/>
    <n v="2858393.8020000001"/>
    <n v="6643177.6840000004"/>
  </r>
  <r>
    <s v="Y3"/>
    <s v="M4"/>
    <s v="Y3-M4"/>
    <x v="1"/>
    <s v="Central"/>
    <n v="50048.207999999999"/>
    <n v="6396115939.0128002"/>
    <n v="1614021318.0264001"/>
    <n v="1385551962.9888"/>
    <n v="3894001.2226999998"/>
    <n v="281578581.67680001"/>
    <n v="1106378909.8599999"/>
    <n v="35919270.159999996"/>
    <n v="95528521.703999996"/>
    <n v="189440069.5"/>
  </r>
  <r>
    <s v="Y3"/>
    <s v="M4"/>
    <s v="Y3-M4"/>
    <x v="1"/>
    <s v="Central"/>
    <n v="1616.8432"/>
    <n v="279816350.84170002"/>
    <n v="51894652.060999997"/>
    <n v="44455005.580799997"/>
    <n v="125710.45389999999"/>
    <n v="8989079.1119999997"/>
    <n v="34936287.780000001"/>
    <n v="1606219.28"/>
    <n v="4052715.7659999998"/>
    <n v="6119996.9380000001"/>
  </r>
  <r>
    <s v="Y3"/>
    <s v="M4"/>
    <s v="Y3-M4"/>
    <x v="1"/>
    <s v="Central"/>
    <n v="16142.7168"/>
    <n v="1961223863.6389999"/>
    <n v="479008727.00300002"/>
    <n v="440213053.76639998"/>
    <n v="1255816.8455000001"/>
    <n v="98890683.408000007"/>
    <n v="388004711.95999998"/>
    <n v="6362024.1200000001"/>
    <n v="21797188.995999999"/>
    <n v="61102635.461999997"/>
  </r>
  <r>
    <s v="Y3"/>
    <s v="M4"/>
    <s v="Y3-M4"/>
    <x v="1"/>
    <s v="Central"/>
    <n v="483.7672"/>
    <n v="76134615.590900004"/>
    <n v="14216733.8214"/>
    <n v="13072687.968"/>
    <n v="37545.711199999998"/>
    <n v="2940321.2976000002"/>
    <n v="11559975.42"/>
    <n v="112186.66"/>
    <n v="459620.41399999999"/>
    <n v="1831132.1599999999"/>
  </r>
  <r>
    <s v="Y3"/>
    <s v="M4"/>
    <s v="Y3-M4"/>
    <x v="0"/>
    <s v="Central"/>
    <n v="39931.687599999997"/>
    <n v="2731291493.3211999"/>
    <n v="20538.818800000001"/>
    <n v="809014666.77119994"/>
    <n v="27021951.7238"/>
    <n v="136914967.95840001"/>
    <n v="679931311.32000005"/>
    <n v="4880776.12"/>
    <n v="135545671.426"/>
    <n v="151147503.18799999"/>
  </r>
  <r>
    <s v="Y3"/>
    <s v="M4"/>
    <s v="Y3-M4"/>
    <x v="0"/>
    <s v="Central"/>
    <n v="2576.3416000000002"/>
    <n v="227001458.37599999"/>
    <n v="1462.7406000000001"/>
    <n v="52583634.3552"/>
    <n v="1743344.3064999999"/>
    <n v="9057097.6199999992"/>
    <n v="44439963.140000001"/>
    <n v="164036.07999999999"/>
    <n v="7358209.3200000003"/>
    <n v="9751844.0140000004"/>
  </r>
  <r>
    <s v="Y3"/>
    <s v="M4"/>
    <s v="Y3-M4"/>
    <x v="0"/>
    <s v="Central"/>
    <n v="1476.2131999999999"/>
    <n v="98682967.817300007"/>
    <n v="897.21119999999996"/>
    <n v="30428531.136"/>
    <n v="998844.93469999998"/>
    <n v="5302094.2847999996"/>
    <n v="25811180.18"/>
    <n v="35772.5"/>
    <n v="3697329.57"/>
    <n v="5587691.5599999996"/>
  </r>
  <r>
    <s v="Y3"/>
    <s v="M4"/>
    <s v="Y3-M4"/>
    <x v="1"/>
    <s v="South"/>
    <n v="21395.046399999999"/>
    <n v="3427313133.4042001"/>
    <n v="891180738.88660002"/>
    <n v="716555769.86880004"/>
    <n v="1754755.8063000001"/>
    <n v="82010451.326399997"/>
    <n v="287325267.75999999"/>
    <n v="21549841.899999999"/>
    <n v="13366977.932"/>
    <n v="64783212.185999997"/>
  </r>
  <r>
    <s v="Y3"/>
    <s v="M4"/>
    <s v="Y3-M4"/>
    <x v="1"/>
    <s v="South"/>
    <n v="10880.744000000001"/>
    <n v="1954820838.3857999"/>
    <n v="453125273.58099997"/>
    <n v="364336448.50559998"/>
    <n v="892392.70739999996"/>
    <n v="41698550.3904"/>
    <n v="146092049.52000001"/>
    <n v="11251876.82"/>
    <n v="6960668.1540000001"/>
    <n v="32946390.664000001"/>
  </r>
  <r>
    <s v="Y3"/>
    <s v="M4"/>
    <s v="Y3-M4"/>
    <x v="1"/>
    <s v="South"/>
    <n v="963.51639999999998"/>
    <n v="160169746.55219999"/>
    <n v="40119485.238200001"/>
    <n v="32258153.9712"/>
    <n v="93187.493100000007"/>
    <n v="3691967.2127999999"/>
    <n v="12934921.9"/>
    <n v="1014060.38"/>
    <n v="626215.304"/>
    <n v="3282472.71"/>
  </r>
  <r>
    <s v="Y3"/>
    <s v="M4"/>
    <s v="Y3-M4"/>
    <x v="1"/>
    <s v="South"/>
    <n v="8.0359999999999996"/>
    <n v="1445937.57"/>
    <n v="334608.87199999997"/>
    <n v="269041.34399999998"/>
    <n v="934.69640000000004"/>
    <n v="30792.312000000002"/>
    <n v="107880.84"/>
    <n v="8457.48"/>
    <n v="5222.58"/>
    <n v="24332.351999999999"/>
  </r>
  <r>
    <s v="Y3"/>
    <s v="M4"/>
    <s v="Y3-M4"/>
    <x v="1"/>
    <s v="South"/>
    <n v="366118.5528"/>
    <n v="55358113703.452599"/>
    <n v="15482249493.5952"/>
    <n v="7852769665.1711998"/>
    <n v="30032592.7377"/>
    <n v="1788668542.3608"/>
    <n v="5502569022.96"/>
    <n v="627525306.48000002"/>
    <n v="381415415.65600002"/>
    <n v="1108590066.0999999"/>
  </r>
  <r>
    <s v="Y3"/>
    <s v="M4"/>
    <s v="Y3-M4"/>
    <x v="1"/>
    <s v="South"/>
    <n v="28240.111199999999"/>
    <n v="5075726705.7235003"/>
    <n v="1192937179.2337999"/>
    <n v="604094297.29920006"/>
    <n v="2316374.1170999999"/>
    <n v="137981124.0864"/>
    <n v="422354238.89999998"/>
    <n v="50328281.460000001"/>
    <n v="30405841.818"/>
    <n v="85509752.437999994"/>
  </r>
  <r>
    <s v="Y3"/>
    <s v="M4"/>
    <s v="Y3-M4"/>
    <x v="1"/>
    <s v="South"/>
    <n v="1959.1768"/>
    <n v="328388969.87819999"/>
    <n v="82717326.315799996"/>
    <n v="41853910.214400001"/>
    <n v="357036.63160000002"/>
    <n v="9573019.8408000004"/>
    <n v="29229747.879999999"/>
    <n v="3557587.22"/>
    <n v="2143257.534"/>
    <n v="11042150.504000001"/>
  </r>
  <r>
    <s v="Y3"/>
    <s v="M4"/>
    <s v="Y3-M4"/>
    <x v="1"/>
    <s v="South"/>
    <n v="1.6072"/>
    <n v="289187.51400000002"/>
    <n v="67857.164799999999"/>
    <n v="34333.728000000003"/>
    <n v="187.68510000000001"/>
    <n v="7853.5007999999998"/>
    <n v="23978.44"/>
    <n v="2917.56"/>
    <n v="1758.9"/>
    <n v="4866.29"/>
  </r>
  <r>
    <s v="Y3"/>
    <s v="M4"/>
    <s v="Y3-M4"/>
    <x v="1"/>
    <s v="South"/>
    <n v="8293.152"/>
    <n v="671760239.67359996"/>
    <n v="213727058.99340001"/>
    <n v="17991561.4848"/>
    <n v="680332.21389999997"/>
    <n v="198370489.1904"/>
    <n v="312825109.51999998"/>
    <n v="7367602.4199999999"/>
    <n v="31217389.258000001"/>
    <n v="25111281.316"/>
  </r>
  <r>
    <s v="Y3"/>
    <s v="M4"/>
    <s v="Y3-M4"/>
    <x v="3"/>
    <s v="South"/>
    <n v="56.252000000000002"/>
    <n v="4860020.9195999997"/>
    <n v="1444442.423"/>
    <n v="121257.9264"/>
    <n v="4448.5086000000001"/>
    <n v="1313600.7383999999"/>
    <n v="2088439.96"/>
    <n v="50843.28"/>
    <n v="211516.29399999999"/>
    <n v="170328.26800000001"/>
  </r>
  <r>
    <s v="Y3"/>
    <s v="M4"/>
    <s v="Y3-M4"/>
    <x v="1"/>
    <s v="South"/>
    <n v="7354.5472"/>
    <n v="1006088818.775"/>
    <n v="266682427.06459999"/>
    <n v="271244105.93279999"/>
    <n v="603375.12760000001"/>
    <n v="23483407.377599999"/>
    <n v="94828624.480000004"/>
    <n v="9898863.6999999993"/>
    <n v="6651514.8700000001"/>
    <n v="22269229.949999999"/>
  </r>
  <r>
    <s v="Y3"/>
    <s v="M4"/>
    <s v="Y3-M4"/>
    <x v="1"/>
    <s v="South"/>
    <n v="2598.0387999999998"/>
    <n v="397117529.0359"/>
    <n v="94199630.040199995"/>
    <n v="95825866.233600006"/>
    <n v="213266.15239999999"/>
    <n v="8297892.2231999999"/>
    <n v="33518902.199999999"/>
    <n v="3550489.3"/>
    <n v="2340009.892"/>
    <n v="7866741.5860000001"/>
  </r>
  <r>
    <s v="Y3"/>
    <s v="M4"/>
    <s v="Y3-M4"/>
    <x v="1"/>
    <s v="South"/>
    <n v="166.34520000000001"/>
    <n v="23384338.8332"/>
    <n v="6031086.2977999998"/>
    <n v="6135734.3616000004"/>
    <n v="13749.4838"/>
    <n v="531358.22880000004"/>
    <n v="2146763.2799999998"/>
    <n v="229096.52"/>
    <n v="149503.79399999999"/>
    <n v="503685.82"/>
  </r>
  <r>
    <s v="Y3"/>
    <s v="M4"/>
    <s v="Y3-M4"/>
    <x v="0"/>
    <s v="South"/>
    <n v="12442.138800000001"/>
    <n v="1757984629.0406001"/>
    <n v="430739357.8114"/>
    <n v="262703851.06560001"/>
    <n v="1020785.4417"/>
    <n v="43799216.615999997"/>
    <n v="147635815.13999999"/>
    <n v="22829128"/>
    <n v="38410966.439999998"/>
    <n v="37674221.859999999"/>
  </r>
  <r>
    <s v="Y3"/>
    <s v="M4"/>
    <s v="Y3-M4"/>
    <x v="0"/>
    <s v="South"/>
    <n v="6030.2143999999998"/>
    <n v="922351443.55200005"/>
    <n v="208800052.32300001"/>
    <n v="127330194.336"/>
    <n v="494842.20630000002"/>
    <n v="21238519.4208"/>
    <n v="71553824.840000004"/>
    <n v="11612531.68"/>
    <n v="18144919.738000002"/>
    <n v="18259210.353999998"/>
  </r>
  <r>
    <s v="Y3"/>
    <s v="M4"/>
    <s v="Y3-M4"/>
    <x v="0"/>
    <s v="South"/>
    <n v="641.27279999999996"/>
    <n v="97180935.029599994"/>
    <n v="22204761.8288"/>
    <n v="13540772.832"/>
    <n v="90286.453899999993"/>
    <n v="2258658.1512000002"/>
    <n v="7609276.0999999996"/>
    <n v="1239042.1399999999"/>
    <n v="1926039.6980000001"/>
    <n v="2915049.324"/>
  </r>
  <r>
    <s v="Y3"/>
    <s v="M4"/>
    <s v="Y3-M4"/>
    <x v="0"/>
    <s v="South"/>
    <n v="24.108000000000001"/>
    <n v="3687439.14"/>
    <n v="834765.93680000002"/>
    <n v="509052.32640000002"/>
    <n v="2104.3099000000002"/>
    <n v="84911.327999999994"/>
    <n v="286061.92"/>
    <n v="46580.92"/>
    <n v="72408.05"/>
    <n v="72997.055999999997"/>
  </r>
  <r>
    <s v="Y3"/>
    <s v="M4"/>
    <s v="Y3-M4"/>
    <x v="0"/>
    <s v="South"/>
    <n v="626.80799999999999"/>
    <n v="199376204.9368"/>
    <n v="24073741.843199998"/>
    <n v="15416340.5952"/>
    <n v="51198.2451"/>
    <n v="3276921.0312000001"/>
    <n v="8521798.3399999999"/>
    <n v="169270.96"/>
    <n v="41888.879999999997"/>
    <n v="1897946.0060000001"/>
  </r>
  <r>
    <s v="Y3"/>
    <s v="M4"/>
    <s v="Y3-M4"/>
    <x v="0"/>
    <s v="South"/>
    <n v="257.15199999999999"/>
    <n v="42833165.759999998"/>
    <n v="9822746.1667999998"/>
    <n v="6290297.1456000004"/>
    <n v="20808.1819"/>
    <n v="1337067.3672"/>
    <n v="3477116.52"/>
    <n v="52390.62"/>
    <n v="17457.308000000001"/>
    <n v="778644.28399999999"/>
  </r>
  <r>
    <s v="Y3"/>
    <s v="M4"/>
    <s v="Y3-M4"/>
    <x v="1"/>
    <s v="South"/>
    <n v="66.698800000000006"/>
    <n v="10432469.4012"/>
    <n v="2547755.2848"/>
    <n v="1631526.3167999999"/>
    <n v="10338.8362"/>
    <n v="346797.41759999999"/>
    <n v="901866.34"/>
    <n v="13579.2"/>
    <n v="4525.3339999999998"/>
    <n v="323624.07"/>
  </r>
  <r>
    <s v="Y3"/>
    <s v="M4"/>
    <s v="Y3-M4"/>
    <x v="3"/>
    <s v="South"/>
    <n v="415949.78879999998"/>
    <n v="62894629983.144997"/>
    <n v="18266637516.833"/>
    <n v="8929324371.3983994"/>
    <n v="99668860.749500006"/>
    <n v="1561715964.0864"/>
    <n v="6684238022.0600004"/>
    <n v="1014686.04"/>
    <n v="115783462.98199999"/>
    <n v="1822573891.0940001"/>
  </r>
  <r>
    <s v="Y3"/>
    <s v="M4"/>
    <s v="Y3-M4"/>
    <x v="0"/>
    <s v="South"/>
    <n v="7487.9448000000002"/>
    <n v="1345864179.0685999"/>
    <n v="324771973.28100002"/>
    <n v="158758957.53600001"/>
    <n v="1796665.5057000001"/>
    <n v="27766541.815200001"/>
    <n v="118842244.12"/>
    <n v="18036.72"/>
    <n v="2058390.1580000001"/>
    <n v="32633991.081999999"/>
  </r>
  <r>
    <s v="Y3"/>
    <s v="M4"/>
    <s v="Y3-M4"/>
    <x v="0"/>
    <s v="South"/>
    <n v="2389.9063999999998"/>
    <n v="374054324.3847"/>
    <n v="103059242.255"/>
    <n v="50378680.0704"/>
    <n v="574934.00589999999"/>
    <n v="8811105.3936000001"/>
    <n v="37712046.82"/>
    <n v="5730.16"/>
    <n v="653218.478"/>
    <n v="10471891.672"/>
  </r>
  <r>
    <s v="Y3"/>
    <s v="M4"/>
    <s v="Y3-M4"/>
    <x v="0"/>
    <s v="South"/>
    <n v="138.2192"/>
    <n v="256714025.9219"/>
    <n v="5235672.7759999996"/>
    <n v="3352819.4112"/>
    <n v="30800.235799999999"/>
    <n v="712676.85840000003"/>
    <n v="1853349.24"/>
    <n v="7239.78"/>
    <n v="171711.93599999999"/>
    <n v="605637.076"/>
  </r>
  <r>
    <s v="Y3"/>
    <s v="M4"/>
    <s v="Y3-M4"/>
    <x v="1"/>
    <s v="South"/>
    <n v="327181.72200000001"/>
    <n v="49474828828.240196"/>
    <n v="14231720690.9312"/>
    <n v="7283787776.0064001"/>
    <n v="160670118.58860001"/>
    <n v="1140650977.4352"/>
    <n v="4149347289.2199998"/>
    <n v="6500390.0999999996"/>
    <n v="36854994.792000003"/>
    <n v="1326254967.576"/>
  </r>
  <r>
    <s v="Y3"/>
    <s v="M4"/>
    <s v="Y3-M4"/>
    <x v="1"/>
    <s v="South"/>
    <n v="10402.602000000001"/>
    <n v="1868781769.2205"/>
    <n v="444047467.23820001"/>
    <n v="227206196.69760001"/>
    <n v="5108230.2922"/>
    <n v="35616256.6752"/>
    <n v="129409958.04000001"/>
    <n v="372503.03999999998"/>
    <n v="1147318.7439999999"/>
    <n v="42167705.338"/>
  </r>
  <r>
    <s v="Y3"/>
    <s v="M4"/>
    <s v="Y3-M4"/>
    <x v="1"/>
    <s v="South"/>
    <n v="278.8492"/>
    <n v="43612961.681500003"/>
    <n v="11904228.4268"/>
    <n v="6093003.5712000001"/>
    <n v="138624.6771"/>
    <n v="953907.21360000002"/>
    <n v="3471165.78"/>
    <n v="4167.24"/>
    <n v="30850.204000000002"/>
    <n v="1130335.888"/>
  </r>
  <r>
    <s v="Y3"/>
    <s v="M4"/>
    <s v="Y3-M4"/>
    <x v="1"/>
    <s v="South"/>
    <n v="381.71"/>
    <n v="54888561.8543"/>
    <n v="14094174.612400001"/>
    <n v="9025623.4944000002"/>
    <n v="187140.64170000001"/>
    <n v="1918496.5344"/>
    <n v="4989119.4400000004"/>
    <n v="25369.98"/>
    <n v="1817246.7720000001"/>
    <n v="1547288.996"/>
  </r>
  <r>
    <s v="Y3"/>
    <s v="M4"/>
    <s v="Y3-M4"/>
    <x v="1"/>
    <s v="South"/>
    <n v="61.877200000000002"/>
    <n v="10306730.511"/>
    <n v="2284842.9734"/>
    <n v="1463162.3424"/>
    <n v="27725.184000000001"/>
    <n v="311012.97840000002"/>
    <n v="808788.96"/>
    <n v="4102.46"/>
    <n v="294598.61200000002"/>
    <n v="250823.65"/>
  </r>
  <r>
    <s v="Y3"/>
    <s v="M4"/>
    <s v="Y3-M4"/>
    <x v="1"/>
    <s v="South"/>
    <n v="8.0359999999999996"/>
    <n v="1193346"/>
    <n v="296719.99300000002"/>
    <n v="190012.7616"/>
    <n v="6928.1886000000004"/>
    <n v="40388.673600000002"/>
    <n v="105033.8"/>
    <n v="534.64"/>
    <n v="38258.33"/>
    <n v="32574.828000000001"/>
  </r>
  <r>
    <s v="Y3"/>
    <s v="M4"/>
    <s v="Y3-M4"/>
    <x v="1"/>
    <s v="Central"/>
    <n v="6605.5919999999996"/>
    <n v="1058162333.1048"/>
    <n v="283591247.0686"/>
    <n v="232286525.7216"/>
    <n v="513800.88250000001"/>
    <n v="25244549.6184"/>
    <n v="80941771.959999993"/>
    <n v="6032634.2199999997"/>
    <n v="11920851.844000001"/>
    <n v="25003169.399999999"/>
  </r>
  <r>
    <s v="Y3"/>
    <s v="M4"/>
    <s v="Y3-M4"/>
    <x v="1"/>
    <s v="Central"/>
    <n v="286.08159999999998"/>
    <n v="51405972.488600001"/>
    <n v="12079853.542199999"/>
    <n v="9894478.9631999992"/>
    <n v="22356.8943"/>
    <n v="1075313.2320000001"/>
    <n v="3446712.56"/>
    <n v="91079.039999999994"/>
    <n v="189875.51"/>
    <n v="1082861.824"/>
  </r>
  <r>
    <s v="Y3"/>
    <s v="M4"/>
    <s v="Y3-M4"/>
    <x v="1"/>
    <s v="Central"/>
    <n v="38235.288"/>
    <n v="5781278780.8775997"/>
    <n v="1621732541.266"/>
    <n v="841495707.76320004"/>
    <n v="2974810.5701000001"/>
    <n v="210776416.7904"/>
    <n v="737724659.58000004"/>
    <n v="46182383.600000001"/>
    <n v="91647305.002000004"/>
    <n v="144726372.648"/>
  </r>
  <r>
    <s v="Y3"/>
    <s v="M4"/>
    <s v="Y3-M4"/>
    <x v="1"/>
    <s v="Central"/>
    <n v="2026.6792"/>
    <n v="363971405.12040001"/>
    <n v="84318499.922600001"/>
    <n v="43708703.769599997"/>
    <n v="157767.3095"/>
    <n v="10939149.9432"/>
    <n v="38068373.719999999"/>
    <n v="2720349.18"/>
    <n v="5249933.1500000004"/>
    <n v="7671289.0099999998"/>
  </r>
  <r>
    <s v="Y3"/>
    <s v="M4"/>
    <s v="Y3-M4"/>
    <x v="1"/>
    <s v="Central"/>
    <n v="94.021199999999993"/>
    <n v="14744633.127800001"/>
    <n v="3961158.0181999998"/>
    <n v="2070518.6303999999"/>
    <n v="7170.5634"/>
    <n v="521587.40399999998"/>
    <n v="1903085.52"/>
    <n v="23.78"/>
    <n v="48211.9"/>
    <n v="355885.00199999998"/>
  </r>
  <r>
    <s v="Y3"/>
    <s v="M4"/>
    <s v="Y3-M4"/>
    <x v="1"/>
    <s v="Central"/>
    <n v="13291.544"/>
    <n v="957027055.1688"/>
    <n v="413198532.05699998"/>
    <n v="46900628.9472"/>
    <n v="1034352.2122"/>
    <n v="123453774.4536"/>
    <n v="349175876.80000001"/>
    <n v="932154.68"/>
    <n v="29273714.557999998"/>
    <n v="50310513.044"/>
  </r>
  <r>
    <s v="Y3"/>
    <s v="M4"/>
    <s v="Y3-M4"/>
    <x v="0"/>
    <s v="Central"/>
    <n v="15252.328"/>
    <n v="2086491016.2096"/>
    <n v="562218201.50100005"/>
    <n v="599726499.20640004"/>
    <n v="1186636.8807999999"/>
    <n v="92077373.829600006"/>
    <n v="298476638"/>
    <n v="37962.720000000001"/>
    <n v="3429818.0180000002"/>
    <n v="57732378.307999998"/>
  </r>
  <r>
    <s v="Y3"/>
    <s v="M4"/>
    <s v="Y3-M4"/>
    <x v="0"/>
    <s v="Central"/>
    <n v="310.18959999999998"/>
    <n v="47445050.267999999"/>
    <n v="11432934.0418"/>
    <n v="12186402.3168"/>
    <n v="24046.059799999999"/>
    <n v="1867015.7208"/>
    <n v="6051784.5"/>
    <n v="13871.94"/>
    <n v="133866.72200000001"/>
    <n v="1174115.3600000001"/>
  </r>
  <r>
    <s v="Y3"/>
    <s v="M4"/>
    <s v="Y3-M4"/>
    <x v="0"/>
    <s v="Central"/>
    <n v="7459.0151999999998"/>
    <n v="1053905142.8506"/>
    <n v="257630789.3818"/>
    <n v="150507500.3712"/>
    <n v="580451.44929999998"/>
    <n v="34453018.418399997"/>
    <n v="100143912.04000001"/>
    <n v="448886.04"/>
    <n v="537555.01800000004"/>
    <n v="28233505.607999999"/>
  </r>
  <r>
    <s v="Y3"/>
    <s v="M4"/>
    <s v="Y3-M4"/>
    <x v="0"/>
    <s v="Central"/>
    <n v="445.99799999999999"/>
    <n v="68217624.090000004"/>
    <n v="15381051.477"/>
    <n v="8985594.3743999992"/>
    <n v="34592.468200000003"/>
    <n v="2056902.5304"/>
    <n v="5979222.7000000002"/>
    <n v="138117.51999999999"/>
    <n v="69780.524000000005"/>
    <n v="1688169.67"/>
  </r>
  <r>
    <s v="Y3"/>
    <s v="M4"/>
    <s v="Y3-M4"/>
    <x v="0"/>
    <s v="Central"/>
    <n v="69463.183999999994"/>
    <n v="4500901738.8719997"/>
    <n v="1867718122.6401999"/>
    <n v="301979912.71679997"/>
    <n v="5404604.8775000004"/>
    <n v="850176089.44560003"/>
    <n v="2288679978.0799999"/>
    <n v="189254.36"/>
    <n v="215323770.398"/>
    <n v="262928702.87200001"/>
  </r>
  <r>
    <s v="Y3"/>
    <s v="M4"/>
    <s v="Y3-M4"/>
    <x v="0"/>
    <s v="Central"/>
    <n v="188.04239999999999"/>
    <n v="27077259.409200002"/>
    <n v="7052395.8058000002"/>
    <n v="4556745.7728000004"/>
    <n v="14763.728800000001"/>
    <n v="597001.55759999994"/>
    <n v="3087767.4"/>
    <n v="6312.36"/>
    <n v="2921.578"/>
    <n v="711769.10199999996"/>
  </r>
  <r>
    <s v="Y3"/>
    <s v="M4"/>
    <s v="Y3-M4"/>
    <x v="0"/>
    <s v="Central"/>
    <n v="5.6252000000000004"/>
    <n v="936975.50100000005"/>
    <n v="210605.21660000001"/>
    <n v="136078.54079999999"/>
    <n v="422.60210000000001"/>
    <n v="17828.013599999998"/>
    <n v="92210.64"/>
    <n v="1133.24"/>
    <n v="87.494"/>
    <n v="21292.612000000001"/>
  </r>
  <r>
    <s v="Y3"/>
    <s v="M4"/>
    <s v="Y3-M4"/>
    <x v="3"/>
    <s v="North"/>
    <n v="262.77719999999999"/>
    <n v="356528047.07800001"/>
    <n v="9943257.2207999993"/>
    <n v="6394281.5423999997"/>
    <n v="178405.20759999999"/>
    <n v="1113278.0183999999"/>
    <n v="3911072.82"/>
    <n v="28167.82"/>
    <n v="671613.86600000004"/>
    <n v="1632336.7720000001"/>
  </r>
  <r>
    <s v="Y3"/>
    <s v="M4"/>
    <s v="Y3-M4"/>
    <x v="3"/>
    <s v="North"/>
    <n v="106.0752"/>
    <n v="17668680.875999998"/>
    <n v="4014654.236"/>
    <n v="2582701.6512000002"/>
    <n v="72980.897700000001"/>
    <n v="440824.22639999999"/>
    <n v="1593245.24"/>
    <n v="10476.32"/>
    <n v="249813.41"/>
    <n v="658925.43200000003"/>
  </r>
  <r>
    <s v="Y3"/>
    <s v="M4"/>
    <s v="Y3-M4"/>
    <x v="3"/>
    <s v="North"/>
    <n v="25.715199999999999"/>
    <n v="3850450.2036000001"/>
    <n v="973249.84920000006"/>
    <n v="626110.54079999996"/>
    <n v="16220.4632"/>
    <n v="106864.4664"/>
    <n v="386242.14"/>
    <n v="2538.7199999999998"/>
    <n v="60562.985999999997"/>
    <n v="159739.69"/>
  </r>
  <r>
    <s v="Y3"/>
    <s v="M4"/>
    <s v="Y3-M4"/>
    <x v="1"/>
    <s v="North"/>
    <n v="2442.944"/>
    <n v="2200613454.0011001"/>
    <n v="94831008.219999999"/>
    <n v="61006557.849600002"/>
    <n v="1662397.3592000001"/>
    <n v="10412776.7568"/>
    <n v="37634409.219999999"/>
    <n v="247414.5"/>
    <n v="5900968.7879999997"/>
    <n v="15175242.588"/>
  </r>
  <r>
    <s v="Y3"/>
    <s v="M4"/>
    <s v="Y3-M4"/>
    <x v="1"/>
    <s v="North"/>
    <n v="12.8576"/>
    <n v="2141658.2880000002"/>
    <n v="486625.72"/>
    <n v="313054.48320000002"/>
    <n v="8104.0168000000003"/>
    <n v="53432.675999999999"/>
    <n v="193119.84"/>
    <n v="1270.18"/>
    <n v="30280.14"/>
    <n v="79869.394"/>
  </r>
  <r>
    <s v="Y3"/>
    <s v="M4"/>
    <s v="Y3-M4"/>
    <x v="1"/>
    <s v="North"/>
    <n v="52.234000000000002"/>
    <n v="7756749"/>
    <n v="1976914.2035999999"/>
    <n v="1271783.7888"/>
    <n v="36492.934699999998"/>
    <n v="217072.07279999999"/>
    <n v="784553.86"/>
    <n v="5156.9799999999996"/>
    <n v="123015.662"/>
    <n v="324471.04800000001"/>
  </r>
  <r>
    <s v="Y3"/>
    <s v="M4"/>
    <s v="Y3-M4"/>
    <x v="0"/>
    <s v="South"/>
    <n v="83.574399999999997"/>
    <n v="13162892.783"/>
    <n v="3365156.8442000002"/>
    <n v="2891250.9887999999"/>
    <n v="6918.2451000000001"/>
    <n v="1851616.0223999999"/>
    <n v="17.22"/>
    <n v="65577.86"/>
    <n v="62017.01"/>
    <n v="253059.70800000001"/>
  </r>
  <r>
    <s v="Y3"/>
    <s v="M4"/>
    <s v="Y3-M4"/>
    <x v="0"/>
    <s v="South"/>
    <n v="202.50720000000001"/>
    <n v="36420275.5132"/>
    <n v="8156853.2482000003"/>
    <n v="7008153.4847999997"/>
    <n v="16551.087200000002"/>
    <n v="4488156.1512000002"/>
    <n v="5935.98"/>
    <n v="157962.34"/>
    <n v="150319.20199999999"/>
    <n v="613182.30599999998"/>
  </r>
  <r>
    <s v="Y3"/>
    <s v="M4"/>
    <s v="Y3-M4"/>
    <x v="0"/>
    <s v="South"/>
    <n v="20.893599999999999"/>
    <n v="5799597.9149000002"/>
    <n v="844538.22120000003"/>
    <n v="725618.91839999997"/>
    <n v="4535.5149000000001"/>
    <n v="464699.11680000002"/>
    <n v="6901.12"/>
    <n v="15313.5"/>
    <n v="15562.206"/>
    <n v="136263.33600000001"/>
  </r>
  <r>
    <s v="Y3"/>
    <s v="M4"/>
    <s v="Y3-M4"/>
    <x v="0"/>
    <s v="South"/>
    <n v="3760.848"/>
    <n v="558485928"/>
    <n v="169053531.73559999"/>
    <n v="93387993.638400003"/>
    <n v="308603.94439999998"/>
    <n v="34539272.316"/>
    <n v="49766352.68"/>
    <n v="4626406.38"/>
    <n v="4323128.1500000004"/>
    <n v="11387673.33"/>
  </r>
  <r>
    <s v="Y3"/>
    <s v="M4"/>
    <s v="Y3-M4"/>
    <x v="1"/>
    <s v="South"/>
    <n v="162.3272"/>
    <n v="28450927.9454"/>
    <n v="7289456.8218"/>
    <n v="4028107.1231999998"/>
    <n v="13280.892599999999"/>
    <n v="1490579.0423999999"/>
    <n v="2144240.14"/>
    <n v="216351.26"/>
    <n v="194033.73"/>
    <n v="491519.64399999997"/>
  </r>
  <r>
    <s v="Y3"/>
    <s v="M4"/>
    <s v="Y3-M4"/>
    <x v="1"/>
    <s v="South"/>
    <n v="447.60520000000002"/>
    <n v="72939694.211999997"/>
    <n v="20100059.456599999"/>
    <n v="11107253.4528"/>
    <n v="78734.501099999994"/>
    <n v="4110138.6768"/>
    <n v="5912651.8200000003"/>
    <n v="596502.43999999994"/>
    <n v="535040.24199999997"/>
    <n v="2450296.5299999998"/>
  </r>
  <r>
    <s v="Y3"/>
    <s v="M4"/>
    <s v="Y3-M4"/>
    <x v="1"/>
    <s v="South"/>
    <n v="26.518799999999999"/>
    <n v="4653452.727"/>
    <n v="1190846.6318000001"/>
    <n v="658059.84"/>
    <n v="2385.2159999999999"/>
    <n v="243509.00399999999"/>
    <n v="350300.72"/>
    <n v="35340.36"/>
    <n v="31698.986000000001"/>
    <n v="80297.843999999997"/>
  </r>
  <r>
    <s v="Y3"/>
    <s v="M4"/>
    <s v="Y3-M4"/>
    <x v="1"/>
    <s v="South"/>
    <n v="41465.760000000002"/>
    <n v="6717191885.7119999"/>
    <n v="2469190041.9322"/>
    <n v="1073765942.3808"/>
    <n v="3401684.6855000001"/>
    <n v="526309731.38880002"/>
    <n v="758977845.15999997"/>
    <n v="59187567.200000003"/>
    <n v="44005735.092"/>
    <n v="125556405.678"/>
  </r>
  <r>
    <s v="Y3"/>
    <s v="M4"/>
    <s v="Y3-M4"/>
    <x v="1"/>
    <s v="South"/>
    <n v="6211.8280000000004"/>
    <n v="1173530887.4519999"/>
    <n v="370232218.74779999"/>
    <n v="161212414.32960001"/>
    <n v="509666.83960000001"/>
    <n v="78824573.5176"/>
    <n v="114133053"/>
    <n v="9983897.6999999993"/>
    <n v="7095989.8020000001"/>
    <n v="18809128.184"/>
  </r>
  <r>
    <s v="Y3"/>
    <s v="M4"/>
    <s v="Y3-M4"/>
    <x v="1"/>
    <s v="South"/>
    <n v="396.97840000000002"/>
    <n v="66765178.806500003"/>
    <n v="23600081.143199999"/>
    <n v="10242654.374399999"/>
    <n v="33338.334300000002"/>
    <n v="5039050.716"/>
    <n v="7222550.9800000004"/>
    <n v="623959.31999999995"/>
    <n v="458400.00799999997"/>
    <n v="1214198.436"/>
  </r>
  <r>
    <s v="Y3"/>
    <s v="M4"/>
    <s v="Y3-M4"/>
    <x v="1"/>
    <s v="South"/>
    <n v="8.0359999999999996"/>
    <n v="1519527.24"/>
    <n v="477733.94339999999"/>
    <n v="207341.3952"/>
    <n v="934.69640000000004"/>
    <n v="102004.2936"/>
    <n v="146206.82"/>
    <n v="12630.46"/>
    <n v="9279.7759999999998"/>
    <n v="24332.351999999999"/>
  </r>
  <r>
    <s v="Y3"/>
    <s v="M4"/>
    <s v="Y3-M4"/>
    <x v="1"/>
    <s v="South"/>
    <n v="2246.0619999999999"/>
    <n v="444669359.90399998"/>
    <n v="154968866.92559999"/>
    <n v="80986362.182400003"/>
    <n v="184225.9301"/>
    <n v="29122980.796799999"/>
    <n v="44486713.799999997"/>
    <n v="1343984.92"/>
    <n v="3516189.0279999999"/>
    <n v="6800971.7599999998"/>
  </r>
  <r>
    <s v="Y3"/>
    <s v="M4"/>
    <s v="Y3-M4"/>
    <x v="1"/>
    <s v="South"/>
    <n v="24.108000000000001"/>
    <n v="4773384"/>
    <n v="1655007.8696000001"/>
    <n v="860049.84959999996"/>
    <n v="2104.3099000000002"/>
    <n v="313162.3296"/>
    <n v="469996.94"/>
    <n v="14021.18"/>
    <n v="37618.811999999998"/>
    <n v="72997.055999999997"/>
  </r>
  <r>
    <s v="Y3"/>
    <s v="M4"/>
    <s v="Y3-M4"/>
    <x v="1"/>
    <s v="South"/>
    <n v="289.29599999999999"/>
    <n v="16141675.3344"/>
    <n v="7935796.4755999995"/>
    <n v="686657.24159999995"/>
    <n v="23845.945299999999"/>
    <n v="8693299.3391999993"/>
    <n v="12748392.4"/>
    <n v="209505.08"/>
    <n v="1183007.2760000001"/>
    <n v="875975.49600000004"/>
  </r>
  <r>
    <s v="Y3"/>
    <s v="M4"/>
    <s v="Y3-M4"/>
    <x v="1"/>
    <s v="South"/>
    <n v="1012.5359999999999"/>
    <n v="150361596"/>
    <n v="58018730.163599998"/>
    <n v="27882620.851199999"/>
    <n v="82766.622300000003"/>
    <n v="8983165.0752000008"/>
    <n v="14466319.460000001"/>
    <n v="1076703.46"/>
    <n v="1121265.3759999999"/>
    <n v="3065911.53"/>
  </r>
  <r>
    <s v="Y3"/>
    <s v="M4"/>
    <s v="Y3-M4"/>
    <x v="1"/>
    <s v="South"/>
    <n v="1326.7436"/>
    <n v="232802368.97150001"/>
    <n v="75840037.024599999"/>
    <n v="36505798.5792"/>
    <n v="108810.09849999999"/>
    <n v="11842324.6752"/>
    <n v="18784587.879999999"/>
    <n v="1312041"/>
    <n v="1349798.8019999999"/>
    <n v="4017318.58"/>
  </r>
  <r>
    <s v="Y3"/>
    <s v="M4"/>
    <s v="Y3-M4"/>
    <x v="1"/>
    <s v="South"/>
    <n v="91.610399999999998"/>
    <n v="14533920.046800001"/>
    <n v="5230997.4148000004"/>
    <n v="2519780.7552"/>
    <n v="12528.9095"/>
    <n v="819924.78960000002"/>
    <n v="1291744.3600000001"/>
    <n v="87524.34"/>
    <n v="89488.322"/>
    <n v="399054.72200000001"/>
  </r>
  <r>
    <s v="Y3"/>
    <s v="M4"/>
    <s v="Y3-M4"/>
    <x v="1"/>
    <s v="Central"/>
    <n v="1751.848"/>
    <n v="272758003.61040002"/>
    <n v="70517146.252399996"/>
    <n v="63985858.732799999"/>
    <n v="136253.1335"/>
    <n v="10584371.498400001"/>
    <n v="28924716.079999998"/>
    <n v="914972.4"/>
    <n v="26995.056"/>
    <n v="6631010.6059999997"/>
  </r>
  <r>
    <s v="Y3"/>
    <s v="M4"/>
    <s v="Y3-M4"/>
    <x v="1"/>
    <s v="Central"/>
    <n v="32.143999999999998"/>
    <n v="5783750.2800000003"/>
    <n v="1293897.8603999999"/>
    <n v="1174056.8448000001"/>
    <n v="2531.8838000000001"/>
    <n v="194210.3088"/>
    <n v="530679.4"/>
    <n v="9425.08"/>
    <n v="482.57"/>
    <n v="121669.878"/>
  </r>
  <r>
    <s v="Y3"/>
    <s v="M4"/>
    <s v="Y3-M4"/>
    <x v="1"/>
    <s v="Central"/>
    <n v="34.5548"/>
    <n v="6217531.551"/>
    <n v="1398594.7716000001"/>
    <n v="1201634.8223999999"/>
    <n v="2531.8838000000001"/>
    <n v="769549.20479999995"/>
    <n v="0.82"/>
    <n v="2381.2800000000002"/>
    <n v="19888.198"/>
    <n v="130795.412"/>
  </r>
  <r>
    <s v="Y3"/>
    <s v="M4"/>
    <s v="Y3-M4"/>
    <x v="1"/>
    <s v="Central"/>
    <n v="16142.7168"/>
    <n v="2397193444.8000002"/>
    <n v="769629367.70480001"/>
    <n v="411545552.79360002"/>
    <n v="1255816.8455000001"/>
    <n v="185694907.0176"/>
    <n v="544205341"/>
    <n v="15042546.58"/>
    <n v="29484277.438000001"/>
    <n v="61102635.461999997"/>
  </r>
  <r>
    <s v="Y3"/>
    <s v="M4"/>
    <s v="Y3-M4"/>
    <x v="1"/>
    <s v="Central"/>
    <n v="124.55800000000001"/>
    <n v="21857126.445"/>
    <n v="5876664.1601999998"/>
    <n v="3153578.304"/>
    <n v="9702.4472000000005"/>
    <n v="1429132.5719999999"/>
    <n v="4331561.4400000004"/>
    <n v="12212.26"/>
    <n v="56901.767999999996"/>
    <n v="471470.89"/>
  </r>
  <r>
    <s v="Y3"/>
    <s v="M4"/>
    <s v="Y3-M4"/>
    <x v="1"/>
    <s v="Central"/>
    <n v="274.83120000000002"/>
    <n v="51937441.063199997"/>
    <n v="14957229.7456"/>
    <n v="6315691.4304"/>
    <n v="21515.418900000001"/>
    <n v="2559445.9920000001"/>
    <n v="5046554.7"/>
    <n v="82156.62"/>
    <n v="1474592.3060000001"/>
    <n v="1040277.502"/>
  </r>
  <r>
    <s v="Y3"/>
    <s v="M4"/>
    <s v="Y3-M4"/>
    <x v="1"/>
    <s v="Central"/>
    <n v="278.8492"/>
    <n v="55212141.600000001"/>
    <n v="19277996.057799999"/>
    <n v="10074684.7872"/>
    <n v="21515.418900000001"/>
    <n v="3622549.4567999998"/>
    <n v="5535256.6600000001"/>
    <n v="61329.440000000002"/>
    <n v="1771325.05"/>
    <n v="1055487.0260000001"/>
  </r>
  <r>
    <s v="Y3"/>
    <s v="M4"/>
    <s v="Y3-M4"/>
    <x v="0"/>
    <s v="South"/>
    <n v="470.90960000000001"/>
    <n v="76340332.530000001"/>
    <n v="17376049.099599998"/>
    <n v="18012485.2608"/>
    <n v="38669.335599999999"/>
    <n v="1427335.6895999999"/>
    <n v="5355032.1399999997"/>
    <n v="564897.18000000005"/>
    <n v="416038.48"/>
    <n v="1425892.4240000001"/>
  </r>
  <r>
    <s v="Y3"/>
    <s v="M4"/>
    <s v="Y3-M4"/>
    <x v="0"/>
    <s v="South"/>
    <n v="52.234000000000002"/>
    <n v="7850864.2211999996"/>
    <n v="1927379.8732"/>
    <n v="1997967.1296000001"/>
    <n v="3981.1604000000002"/>
    <n v="158326.68239999999"/>
    <n v="593984.22"/>
    <n v="62655.38"/>
    <n v="46149.928"/>
    <n v="158162.092"/>
  </r>
  <r>
    <s v="Y3"/>
    <s v="M4"/>
    <s v="Y3-M4"/>
    <x v="0"/>
    <s v="South"/>
    <n v="16.071999999999999"/>
    <n v="2605472.1"/>
    <n v="593039.89980000001"/>
    <n v="614759.11679999996"/>
    <n v="1168.3705"/>
    <n v="48715.970399999998"/>
    <n v="182764.88"/>
    <n v="19279.84"/>
    <n v="14199.284"/>
    <n v="48665.606"/>
  </r>
  <r>
    <s v="Y3"/>
    <s v="M4"/>
    <s v="Y3-M4"/>
    <x v="0"/>
    <s v="South"/>
    <n v="289.29599999999999"/>
    <n v="41396695.401600003"/>
    <n v="13377604.3202"/>
    <n v="8430237.3695999999"/>
    <n v="23845.945299999999"/>
    <n v="3730981.4352000002"/>
    <n v="4331070.26"/>
    <n v="179549.66"/>
    <n v="18704.774000000001"/>
    <n v="875975.49600000004"/>
  </r>
  <r>
    <s v="Y3"/>
    <s v="M4"/>
    <s v="Y3-M4"/>
    <x v="0"/>
    <s v="South"/>
    <n v="1568.6271999999999"/>
    <n v="258176429.28"/>
    <n v="72539232.017399997"/>
    <n v="45712382.822400004"/>
    <n v="128538.15919999999"/>
    <n v="20230992.669599999"/>
    <n v="23484916.440000001"/>
    <n v="966789.02"/>
    <n v="101429.9"/>
    <n v="4749730.8540000003"/>
  </r>
  <r>
    <s v="Y3"/>
    <s v="M4"/>
    <s v="Y3-M4"/>
    <x v="0"/>
    <s v="South"/>
    <n v="50.626800000000003"/>
    <n v="7472470.1158999996"/>
    <n v="2341139.7946000001"/>
    <n v="1475324.5824"/>
    <n v="4489.5258999999996"/>
    <n v="652935.16799999995"/>
    <n v="757957.16"/>
    <n v="31390.42"/>
    <n v="3270.652"/>
    <n v="153295.802"/>
  </r>
  <r>
    <s v="Y3"/>
    <s v="M4"/>
    <s v="Y3-M4"/>
    <x v="0"/>
    <s v="South"/>
    <n v="24.108000000000001"/>
    <n v="3967875.45"/>
    <n v="1114800.824"/>
    <n v="702519.32160000002"/>
    <n v="2104.3099000000002"/>
    <n v="310915.5624"/>
    <n v="360922.18"/>
    <n v="14962.54"/>
    <n v="1558.6559999999999"/>
    <n v="72997.055999999997"/>
  </r>
  <r>
    <s v="Y3"/>
    <s v="M4"/>
    <s v="Y3-M4"/>
    <x v="0"/>
    <s v="South"/>
    <n v="1.6072"/>
    <n v="752476.25379999995"/>
    <n v="575400.31400000001"/>
    <n v="46091.347199999997"/>
    <n v="187.68510000000001"/>
    <n v="8644.3415999999997"/>
    <n v="32384.26"/>
    <n v="3866.3"/>
    <n v="3162.4119999999998"/>
    <n v="4866.29"/>
  </r>
  <r>
    <s v="Y3"/>
    <s v="M4"/>
    <s v="Y3-M4"/>
    <x v="0"/>
    <s v="South"/>
    <n v="433.94400000000002"/>
    <n v="45692741.001599997"/>
    <n v="12780145.9734"/>
    <n v="10227000.9024"/>
    <n v="35769.539400000001"/>
    <n v="5159037.1176000005"/>
    <n v="6159113.4800000004"/>
    <n v="367812.64"/>
    <n v="26730.77"/>
    <n v="1313962.3419999999"/>
  </r>
  <r>
    <s v="Y3"/>
    <s v="M4"/>
    <s v="Y3-M4"/>
    <x v="0"/>
    <s v="South"/>
    <n v="874.31679999999994"/>
    <n v="110144244.67200001"/>
    <n v="25771083.287"/>
    <n v="20625103.660799999"/>
    <n v="71588.796600000001"/>
    <n v="10403166.2256"/>
    <n v="12419775.76"/>
    <n v="623924.88"/>
    <n v="53899.01"/>
    <n v="2647390.7459999998"/>
  </r>
  <r>
    <s v="Y3"/>
    <s v="M4"/>
    <s v="Y3-M4"/>
    <x v="0"/>
    <s v="South"/>
    <n v="316.61840000000001"/>
    <n v="34971831.916599996"/>
    <n v="9324775.6566000003"/>
    <n v="7461927.0527999997"/>
    <n v="27495.238700000002"/>
    <n v="3764182.5792"/>
    <n v="4493867.32"/>
    <n v="268367.96000000002"/>
    <n v="19503.946"/>
    <n v="1007370.738"/>
  </r>
  <r>
    <s v="Y3"/>
    <s v="M4"/>
    <s v="Y3-M4"/>
    <x v="0"/>
    <s v="South"/>
    <n v="26.518799999999999"/>
    <n v="3340772.1269999999"/>
    <n v="781008.82779999997"/>
    <n v="624984.05759999994"/>
    <n v="2385.2159999999999"/>
    <n v="315272.7144"/>
    <n v="376391.48"/>
    <n v="22476.2"/>
    <n v="1635.326"/>
    <n v="80297.843999999997"/>
  </r>
  <r>
    <s v="Y3"/>
    <s v="M4"/>
    <s v="Y3-M4"/>
    <x v="0"/>
    <s v="South"/>
    <n v="144.648"/>
    <n v="20698347.700800002"/>
    <n v="6096660.6645999998"/>
    <n v="4117056.7872000001"/>
    <n v="11921.108200000001"/>
    <n v="1815639.4080000001"/>
    <n v="2632181.96"/>
    <n v="93466.880000000005"/>
    <n v="116443.69"/>
    <n v="437987.74800000002"/>
  </r>
  <r>
    <s v="Y3"/>
    <s v="M4"/>
    <s v="Y3-M4"/>
    <x v="0"/>
    <s v="South"/>
    <n v="1018.9648"/>
    <n v="167708869.02000001"/>
    <n v="42950275.659000002"/>
    <n v="29024977.939199999"/>
    <n v="83514.876600000003"/>
    <n v="12791733.0408"/>
    <n v="18565571.620000001"/>
    <n v="651148.06000000006"/>
    <n v="812936.52"/>
    <n v="3085378.4939999999"/>
  </r>
  <r>
    <s v="Y3"/>
    <s v="M4"/>
    <s v="Y3-M4"/>
    <x v="1"/>
    <s v="Central"/>
    <n v="199.2928"/>
    <n v="32307854.039999999"/>
    <n v="7455250.7932000002"/>
    <n v="7728302.1503999997"/>
    <n v="15607.6901"/>
    <n v="612404.79839999997"/>
    <n v="2297858.94"/>
    <n v="45644.480000000003"/>
    <n v="96261.440000000002"/>
    <n v="754353.424"/>
  </r>
  <r>
    <s v="Y3"/>
    <s v="M4"/>
    <s v="Y3-M4"/>
    <x v="1"/>
    <s v="Central"/>
    <n v="180.81"/>
    <n v="29759065.875"/>
    <n v="8417156.6476000007"/>
    <n v="4940173.5744000003"/>
    <n v="13921.0105"/>
    <n v="1786442.0615999999"/>
    <n v="3522106.64"/>
    <n v="18960.86"/>
    <n v="28665.56"/>
    <n v="684393.402"/>
  </r>
  <r>
    <s v="Y3"/>
    <s v="M4"/>
    <s v="Y3-M4"/>
    <x v="0"/>
    <s v="Central"/>
    <n v="195.2748"/>
    <n v="32086886.138999999"/>
    <n v="8264353.1490000002"/>
    <n v="5911198.9440000001"/>
    <n v="15186.330900000001"/>
    <n v="2452298.1335999998"/>
    <n v="3941254.56"/>
    <n v="1106.18"/>
    <n v="1104685.7139999999"/>
    <n v="739144.80200000003"/>
  </r>
  <r>
    <s v="Y3"/>
    <s v="M4"/>
    <s v="Y3-M4"/>
    <x v="1"/>
    <s v="South"/>
    <n v="16.071999999999999"/>
    <n v="7044719.2199999997"/>
    <n v="2633780.1809999999"/>
    <n v="440117.22240000003"/>
    <n v="1169.6134999999999"/>
    <n v="61798.053599999999"/>
    <n v="237653.22"/>
    <n v="26218.68"/>
    <n v="633.20399999999995"/>
    <n v="48665.606"/>
  </r>
  <r>
    <s v="Y3"/>
    <s v="M4"/>
    <s v="Y3-M4"/>
    <x v="3"/>
    <s v="South"/>
    <n v="546.44799999999998"/>
    <n v="68850972.590399995"/>
    <n v="23348207.392999999"/>
    <n v="17271834.758400001"/>
    <n v="44655.3701"/>
    <n v="5288697.8136"/>
    <n v="8343884.5800000001"/>
    <n v="138183.94"/>
    <n v="27211.536"/>
    <n v="1654619.78"/>
  </r>
  <r>
    <s v="Y3"/>
    <s v="M4"/>
    <s v="Y3-M4"/>
    <x v="3"/>
    <s v="South"/>
    <n v="119.7364"/>
    <n v="23374187.4366"/>
    <n v="5115050.3660000004"/>
    <n v="3783856.2815999999"/>
    <n v="9727.3060999999998"/>
    <n v="1158635.7936"/>
    <n v="1827947.28"/>
    <n v="30779.52"/>
    <n v="7898.8140000000003"/>
    <n v="362556.19400000002"/>
  </r>
  <r>
    <s v="Y3"/>
    <s v="M4"/>
    <s v="Y3-M4"/>
    <x v="3"/>
    <s v="South"/>
    <n v="25.715199999999999"/>
    <n v="3459303.2074000002"/>
    <n v="1098527.7353999999"/>
    <n v="812636.79359999998"/>
    <n v="3226.6914000000002"/>
    <n v="248831.46"/>
    <n v="392576.64"/>
    <n v="6615.76"/>
    <n v="1710.192"/>
    <n v="102196.6"/>
  </r>
  <r>
    <s v="Y3"/>
    <s v="M4"/>
    <s v="Y3-M4"/>
    <x v="1"/>
    <s v="South"/>
    <n v="4.0179999999999998"/>
    <n v="788602.81499999994"/>
    <n v="171678.3406"/>
    <n v="126998.1888"/>
    <n v="467.34820000000002"/>
    <n v="38887.581599999998"/>
    <n v="61352.4"/>
    <n v="1015.16"/>
    <n v="201.14599999999999"/>
    <n v="12166.175999999999"/>
  </r>
  <r>
    <s v="Y3"/>
    <s v="M4"/>
    <s v="Y3-M4"/>
    <x v="1"/>
    <s v="South"/>
    <n v="550.46600000000001"/>
    <n v="69357229.741799995"/>
    <n v="23774902.109200001"/>
    <n v="17830757.779199999"/>
    <n v="45123.961300000003"/>
    <n v="5569321.4280000003"/>
    <n v="11089087.140000001"/>
    <n v="196722.1"/>
    <n v="507090.87"/>
    <n v="1666785.956"/>
  </r>
  <r>
    <s v="Y3"/>
    <s v="M4"/>
    <s v="Y3-M4"/>
    <x v="1"/>
    <s v="South"/>
    <n v="59.4664"/>
    <n v="11608233.436799999"/>
    <n v="2568381.5976"/>
    <n v="1926239.8271999999"/>
    <n v="4822.6358"/>
    <n v="601646.52960000001"/>
    <n v="1197959.32"/>
    <n v="21251.119999999999"/>
    <n v="54778.46"/>
    <n v="180061.75"/>
  </r>
  <r>
    <s v="Y3"/>
    <s v="M4"/>
    <s v="Y3-M4"/>
    <x v="1"/>
    <s v="South"/>
    <n v="25.715199999999999"/>
    <n v="3562726.5274"/>
    <n v="1110652.0175999999"/>
    <n v="832968.59519999998"/>
    <n v="4161.3878000000004"/>
    <n v="260171.568"/>
    <n v="518034.18"/>
    <n v="9189.74"/>
    <n v="23686.52"/>
    <n v="126529.85400000001"/>
  </r>
  <r>
    <s v="Y3"/>
    <s v="M4"/>
    <s v="Y3-M4"/>
    <x v="1"/>
    <s v="South"/>
    <n v="4.0179999999999998"/>
    <n v="788602.81499999994"/>
    <n v="173538.7812"/>
    <n v="130151.712"/>
    <n v="467.34820000000002"/>
    <n v="40651.696799999998"/>
    <n v="80943.02"/>
    <n v="1435"/>
    <n v="3701.808"/>
    <n v="12166.175999999999"/>
  </r>
  <r>
    <s v="Y3"/>
    <s v="M4"/>
    <s v="Y3-M4"/>
    <x v="1"/>
    <s v="Central"/>
    <n v="1981.6776"/>
    <n v="249686027.07049999"/>
    <n v="86922369.881999999"/>
    <n v="67401042.489600003"/>
    <n v="154396.4362"/>
    <n v="21881317.125599999"/>
    <n v="64592234.759999998"/>
    <n v="646519.98"/>
    <n v="2078457.8540000001"/>
    <n v="7500950.8200000003"/>
  </r>
  <r>
    <s v="Y3"/>
    <s v="M4"/>
    <s v="Y3-M4"/>
    <x v="1"/>
    <s v="Central"/>
    <n v="89.199600000000004"/>
    <n v="17506982.493000001"/>
    <n v="3913053.8169999998"/>
    <n v="3034575.7056"/>
    <n v="6751.6900999999998"/>
    <n v="985278.70799999998"/>
    <n v="2911490.36"/>
    <n v="28451.54"/>
    <n v="92040.08"/>
    <n v="337633.93400000001"/>
  </r>
  <r>
    <s v="Y3"/>
    <s v="M4"/>
    <s v="Y3-M4"/>
    <x v="1"/>
    <s v="Central"/>
    <n v="2050.7872000000002"/>
    <n v="258393650.07460001"/>
    <n v="92552342.322999999"/>
    <n v="72936147.187199995"/>
    <n v="159452.74609999999"/>
    <n v="24074081.323199999"/>
    <n v="76763031.459999993"/>
    <n v="987921.24"/>
    <n v="2274563.4780000001"/>
    <n v="7762540.7419999996"/>
  </r>
  <r>
    <s v="Y3"/>
    <s v="M4"/>
    <s v="Y3-M4"/>
    <x v="1"/>
    <s v="Central"/>
    <n v="69.1096"/>
    <n v="13563968.418"/>
    <n v="3011781.3045999999"/>
    <n v="2373751.2192000002"/>
    <n v="5485.1266999999998"/>
    <n v="783620.50320000004"/>
    <n v="2501040.1800000002"/>
    <n v="24941.119999999999"/>
    <n v="62190.194000000003"/>
    <n v="261589.92199999999"/>
  </r>
  <r>
    <s v="Y3"/>
    <s v="M4"/>
    <s v="Y3-M4"/>
    <x v="1"/>
    <s v="South"/>
    <n v="506.26799999999997"/>
    <n v="63788401.076399997"/>
    <n v="13714117.379799999"/>
    <n v="13531892.4288"/>
    <n v="156758039.93939999"/>
    <n v="6643076.0039999997"/>
    <n v="7711434.9800000004"/>
    <n v="170232"/>
    <n v="33309.055999999997"/>
    <n v="1532956.216"/>
  </r>
  <r>
    <s v="Y3"/>
    <s v="M4"/>
    <s v="Y3-M4"/>
    <x v="1"/>
    <s v="South"/>
    <n v="1824.172"/>
    <n v="287127735.15890002"/>
    <n v="49445418.201800004"/>
    <n v="48788095.238399997"/>
    <n v="564823950.30569994"/>
    <n v="23951175.0984"/>
    <n v="27803163.539999999"/>
    <n v="641207.19999999995"/>
    <n v="120126.556"/>
    <n v="5523507.9460000005"/>
  </r>
  <r>
    <s v="Y3"/>
    <s v="M4"/>
    <s v="Y3-M4"/>
    <x v="1"/>
    <s v="South"/>
    <n v="28.929600000000001"/>
    <n v="3982211.5133000002"/>
    <n v="784201.56339999998"/>
    <n v="773774.304"/>
    <n v="8954166.7401999999"/>
    <n v="379863.95039999997"/>
    <n v="440959.1"/>
    <n v="10213.92"/>
    <n v="1906.828"/>
    <n v="136263.33600000001"/>
  </r>
  <r>
    <s v="Y3"/>
    <s v="M4"/>
    <s v="Y3-M4"/>
    <x v="1"/>
    <s v="South"/>
    <n v="23.304400000000001"/>
    <n v="3668345.6039999998"/>
    <n v="631719.40639999998"/>
    <n v="623319.12959999999"/>
    <n v="7215130.4892999995"/>
    <n v="306001.36800000002"/>
    <n v="355213.34"/>
    <n v="8227.8799999999992"/>
    <n v="1535.204"/>
    <n v="70564.361999999994"/>
  </r>
  <r>
    <s v="Y3"/>
    <s v="M4"/>
    <s v="Y3-M4"/>
    <x v="1"/>
    <s v="South"/>
    <n v="1615.2360000000001"/>
    <n v="203515374.8628"/>
    <n v="44480965.690200001"/>
    <n v="43442113.766400002"/>
    <n v="132561.57980000001"/>
    <n v="15112725.033600001"/>
    <n v="21775851.940000001"/>
    <n v="1888334.54"/>
    <n v="6356651.0700000003"/>
    <n v="4890859.5779999997"/>
  </r>
  <r>
    <s v="Y3"/>
    <s v="M4"/>
    <s v="Y3-M4"/>
    <x v="3"/>
    <s v="South"/>
    <n v="2770.0092"/>
    <n v="436006909.02380002"/>
    <n v="76344101.889599994"/>
    <n v="74622479.942399994"/>
    <n v="226968.40419999999"/>
    <n v="25930537.149599999"/>
    <n v="37405832.579999998"/>
    <n v="3393169.02"/>
    <n v="10654712.640000001"/>
    <n v="8387459.8720000004"/>
  </r>
  <r>
    <s v="Y3"/>
    <s v="M4"/>
    <s v="Y3-M4"/>
    <x v="3"/>
    <s v="South"/>
    <n v="55.448399999999999"/>
    <n v="7554739.3891000003"/>
    <n v="1528335.6472"/>
    <n v="1493829.2927999999"/>
    <n v="7160.6198000000004"/>
    <n v="519107.72399999999"/>
    <n v="748808.42"/>
    <n v="67863.199999999997"/>
    <n v="213191.30799999999"/>
    <n v="240893.53200000001"/>
  </r>
  <r>
    <s v="Y3"/>
    <s v="M4"/>
    <s v="Y3-M4"/>
    <x v="1"/>
    <s v="South"/>
    <n v="28.929600000000001"/>
    <n v="4553808.3360000001"/>
    <n v="797391.68160000001"/>
    <n v="779388.61439999996"/>
    <n v="2664.8791999999999"/>
    <n v="270839.50559999997"/>
    <n v="390681.62"/>
    <n v="35406.78"/>
    <n v="111231.03200000001"/>
    <n v="87597.73"/>
  </r>
  <r>
    <s v="Y3"/>
    <s v="M4"/>
    <s v="Y3-M4"/>
    <x v="0"/>
    <s v="Central"/>
    <n v="364.0308"/>
    <n v="45866897.9168"/>
    <n v="7844908.5038000001"/>
    <n v="8021951.3663999997"/>
    <n v="28263.3802"/>
    <n v="2883749.1696000001"/>
    <n v="5687374.8600000003"/>
    <n v="331598.98"/>
    <n v="1996362.324"/>
    <n v="1377911.436"/>
  </r>
  <r>
    <s v="Y3"/>
    <s v="M4"/>
    <s v="Y3-M4"/>
    <x v="0"/>
    <s v="Central"/>
    <n v="346.35160000000002"/>
    <n v="54519205.355999999"/>
    <n v="8767401.4927999992"/>
    <n v="8965279.1040000003"/>
    <n v="26999.3027"/>
    <n v="3222849.8376000002"/>
    <n v="6354387.46"/>
    <n v="89828.54"/>
    <n v="789047.95200000005"/>
    <n v="1310992.9580000001"/>
  </r>
  <r>
    <s v="Y3"/>
    <s v="M4"/>
    <s v="Y3-M4"/>
    <x v="0"/>
    <s v="Central"/>
    <n v="1133.076"/>
    <n v="142764516.69479999"/>
    <n v="29262552.0374"/>
    <n v="28107048.422400001"/>
    <n v="88165.985700000005"/>
    <n v="10103964.4944"/>
    <n v="19924151.719999999"/>
    <n v="595480.72"/>
    <n v="6708394.0880000005"/>
    <n v="4288864.7779999999"/>
  </r>
  <r>
    <s v="Y3"/>
    <s v="M4"/>
    <s v="Y3-M4"/>
    <x v="0"/>
    <s v="Central"/>
    <n v="382.5136"/>
    <n v="60201346.201899998"/>
    <n v="9930316.8582000006"/>
    <n v="9538194.6048000008"/>
    <n v="29950.059799999999"/>
    <n v="3428805.8591999998"/>
    <n v="6760760.5999999996"/>
    <n v="122816.32000000001"/>
    <n v="2114651.5060000001"/>
    <n v="1447872.36"/>
  </r>
  <r>
    <s v="Y3"/>
    <s v="M4"/>
    <s v="Y3-M4"/>
    <x v="1"/>
    <s v="South"/>
    <n v="12671.1648"/>
    <n v="1334228037.2467"/>
    <n v="306102109.838"/>
    <n v="290026443.66720003"/>
    <n v="1039726.7166"/>
    <n v="134410832.1144"/>
    <n v="255720491.56"/>
    <n v="7848873.54"/>
    <n v="75904430.206"/>
    <n v="38367702.009999998"/>
  </r>
  <r>
    <s v="Y3"/>
    <s v="M4"/>
    <s v="Y3-M4"/>
    <x v="1"/>
    <s v="South"/>
    <n v="8754.4184000000005"/>
    <n v="1137471002.4308"/>
    <n v="211475464.5354"/>
    <n v="200339603.07839999"/>
    <n v="717881.65390000003"/>
    <n v="92869870.7016"/>
    <n v="176444863.66"/>
    <n v="5403101.3600000003"/>
    <n v="52369342.476000004"/>
    <n v="26507975.098000001"/>
  </r>
  <r>
    <s v="Y3"/>
    <s v="M4"/>
    <s v="Y3-M4"/>
    <x v="1"/>
    <s v="South"/>
    <n v="1294.5996"/>
    <n v="145710339.02959999"/>
    <n v="31275696.710999999"/>
    <n v="29638742.8224"/>
    <n v="143873.64379999999"/>
    <n v="13731420.1752"/>
    <n v="26169913.780000001"/>
    <n v="805592.6"/>
    <n v="7768657.2039999999"/>
    <n v="4893293.1739999996"/>
  </r>
  <r>
    <s v="Y3"/>
    <s v="M4"/>
    <s v="Y3-M4"/>
    <x v="1"/>
    <s v="South"/>
    <n v="207328.8"/>
    <n v="29667631704.48"/>
    <n v="6971574309.8163996"/>
    <n v="5332842425.4336004"/>
    <n v="17007017.653900001"/>
    <n v="2482383101.8248"/>
    <n v="3721243906.5"/>
    <n v="353739057.07999998"/>
    <n v="685500549.27199996"/>
    <n v="627782029.29200006"/>
  </r>
  <r>
    <s v="Y3"/>
    <s v="M4"/>
    <s v="Y3-M4"/>
    <x v="1"/>
    <s v="South"/>
    <n v="26975.2448"/>
    <n v="4488358940.4931002"/>
    <n v="905533395.43239999"/>
    <n v="690002678.64960003"/>
    <n v="2212657.6168"/>
    <n v="322327435.88160002"/>
    <n v="482911040.45999998"/>
    <n v="47829629.939999998"/>
    <n v="92202361.525999993"/>
    <n v="81679795.494000003"/>
  </r>
  <r>
    <s v="Y3"/>
    <s v="M4"/>
    <s v="Y3-M4"/>
    <x v="1"/>
    <s v="South"/>
    <n v="2009.8036"/>
    <n v="295388259.94620001"/>
    <n v="67455112.371199995"/>
    <n v="51368007.840000004"/>
    <n v="165149.17389999999"/>
    <n v="24009874.437600002"/>
    <n v="35961264"/>
    <n v="3581443.48"/>
    <n v="6903838.5460000001"/>
    <n v="6085592.8540000003"/>
  </r>
  <r>
    <s v="Y3"/>
    <s v="M4"/>
    <s v="Y3-M4"/>
    <x v="1"/>
    <s v="South"/>
    <n v="115.7184"/>
    <n v="12184730.933800001"/>
    <n v="2854035.9857999999"/>
    <n v="2731860.3072000002"/>
    <n v="9261.2008000000005"/>
    <n v="1007505.4968"/>
    <n v="2039494.16"/>
    <n v="198085.76000000001"/>
    <n v="1131.1079999999999"/>
    <n v="350390.01799999998"/>
  </r>
  <r>
    <s v="Y3"/>
    <s v="M4"/>
    <s v="Y3-M4"/>
    <x v="1"/>
    <s v="South"/>
    <n v="977.98119999999994"/>
    <n v="127526991.8908"/>
    <n v="24120563.8596"/>
    <n v="23088026.534400001"/>
    <n v="80146.489300000001"/>
    <n v="8514829.6848000009"/>
    <n v="17236577.120000001"/>
    <n v="1661708.68"/>
    <n v="38456.769999999997"/>
    <n v="2961281.3339999998"/>
  </r>
  <r>
    <s v="Y3"/>
    <s v="M4"/>
    <s v="Y3-M4"/>
    <x v="1"/>
    <s v="South"/>
    <n v="390.5496"/>
    <n v="43587646.835000001"/>
    <n v="9632365.5859999992"/>
    <n v="9220028.0448000003"/>
    <n v="46149.392800000001"/>
    <n v="3400331.1623999998"/>
    <n v="6883301.4000000004"/>
    <n v="668538.62"/>
    <n v="3817.2640000000001"/>
    <n v="1547555.0859999999"/>
  </r>
  <r>
    <s v="Y3"/>
    <s v="M4"/>
    <s v="Y3-M4"/>
    <x v="1"/>
    <s v="South"/>
    <n v="554.48400000000004"/>
    <n v="79343666.186399996"/>
    <n v="18906611.866799999"/>
    <n v="15503696.966399999"/>
    <n v="45590.066500000001"/>
    <n v="5164433.9639999997"/>
    <n v="6880878.2999999998"/>
    <n v="745798.2"/>
    <n v="704284.30599999998"/>
    <n v="1678952.132"/>
  </r>
  <r>
    <s v="Y3"/>
    <s v="M4"/>
    <s v="Y3-M4"/>
    <x v="1"/>
    <s v="South"/>
    <n v="4567.6624000000002"/>
    <n v="760808044.37479997"/>
    <n v="155663414.18259999"/>
    <n v="127646274.816"/>
    <n v="374441.62359999999"/>
    <n v="42520224.240000002"/>
    <n v="56652264.140000001"/>
    <n v="6348572.8399999999"/>
    <n v="5981375.7740000002"/>
    <n v="13830670.876"/>
  </r>
  <r>
    <s v="Y3"/>
    <s v="M4"/>
    <s v="Y3-M4"/>
    <x v="1"/>
    <s v="South"/>
    <n v="35.358400000000003"/>
    <n v="5218868.0174000002"/>
    <n v="1204829.7638000001"/>
    <n v="987978.50879999995"/>
    <n v="2713.3541"/>
    <n v="329103.12959999999"/>
    <n v="438488.44"/>
    <n v="49719.06"/>
    <n v="46880.548000000003"/>
    <n v="107063.792"/>
  </r>
  <r>
    <s v="Y3"/>
    <s v="M4"/>
    <s v="Y3-M4"/>
    <x v="1"/>
    <s v="South"/>
    <n v="4.8216000000000001"/>
    <n v="803121.85800000001"/>
    <n v="163150.8572"/>
    <n v="133786.2144"/>
    <n v="561.81219999999996"/>
    <n v="44565.163200000003"/>
    <n v="59378.66"/>
    <n v="7657.16"/>
    <n v="6350.982"/>
    <n v="14598.87"/>
  </r>
  <r>
    <s v="Y3"/>
    <s v="M4"/>
    <s v="Y3-M4"/>
    <x v="1"/>
    <s v="South"/>
    <n v="4001.9279999999999"/>
    <n v="572654286.38880002"/>
    <n v="153535586.35080001"/>
    <n v="109515038.8608"/>
    <n v="328241.26990000001"/>
    <n v="36848069.596799999"/>
    <n v="49095083.460000001"/>
    <n v="5611438.7599999998"/>
    <n v="5337499.3099999996"/>
    <n v="12117652.91"/>
  </r>
  <r>
    <s v="Y3"/>
    <s v="M4"/>
    <s v="Y3-M4"/>
    <x v="1"/>
    <s v="South"/>
    <n v="5662.9691999999995"/>
    <n v="943239851.49240005"/>
    <n v="217271745.57159999"/>
    <n v="154977278.6496"/>
    <n v="464731.8063"/>
    <n v="52144614.194399998"/>
    <n v="69475692.280000001"/>
    <n v="8193441.6399999997"/>
    <n v="7483246.3640000001"/>
    <n v="17147208.517999999"/>
  </r>
  <r>
    <s v="Y3"/>
    <s v="M4"/>
    <s v="Y3-M4"/>
    <x v="1"/>
    <s v="South"/>
    <n v="458.05200000000002"/>
    <n v="72467049.639599994"/>
    <n v="17576089.8134"/>
    <n v="12536807.078400001"/>
    <n v="84626.071599999996"/>
    <n v="4218211.1015999997"/>
    <n v="5620202.9199999999"/>
    <n v="666354.14"/>
    <n v="604062.18400000001"/>
    <n v="2603592.3319999999"/>
  </r>
  <r>
    <s v="Y3"/>
    <s v="M4"/>
    <s v="Y3-M4"/>
    <x v="0"/>
    <s v="South"/>
    <n v="4010.7676000000001"/>
    <n v="668036761.48440003"/>
    <n v="128513163.76899999"/>
    <n v="106059137.184"/>
    <n v="329270.43030000001"/>
    <n v="37787865.659999996"/>
    <n v="53151149.5"/>
    <n v="5021134.7"/>
    <n v="15216230.369999999"/>
    <n v="12144418.857999999"/>
  </r>
  <r>
    <s v="Y3"/>
    <s v="M4"/>
    <s v="Y3-M4"/>
    <x v="0"/>
    <s v="South"/>
    <n v="3.2143999999999999"/>
    <n v="468650.84110000002"/>
    <n v="102980.43799999999"/>
    <n v="84986.8992"/>
    <n v="374.12720000000002"/>
    <n v="30279.549599999998"/>
    <n v="42590.8"/>
    <n v="4081.96"/>
    <n v="12256.376"/>
    <n v="9732.58"/>
  </r>
  <r>
    <s v="Y3"/>
    <s v="M4"/>
    <s v="Y3-M4"/>
    <x v="0"/>
    <s v="South"/>
    <n v="28.126000000000001"/>
    <n v="4684877.5049999999"/>
    <n v="896039.57579999999"/>
    <n v="739482.29760000005"/>
    <n v="2571.6581000000001"/>
    <n v="263472.19919999997"/>
    <n v="370592.44"/>
    <n v="41847.06"/>
    <n v="106596.556"/>
    <n v="85164.134000000005"/>
  </r>
  <r>
    <s v="Y3"/>
    <s v="M4"/>
    <s v="Y3-M4"/>
    <x v="1"/>
    <s v="Central"/>
    <n v="3963.3552"/>
    <n v="410185861.0819"/>
    <n v="103107394.9756"/>
    <n v="99578468.313600004"/>
    <n v="308365.29849999998"/>
    <n v="40287296.3112"/>
    <n v="103411251.23999999"/>
    <n v="3837304.8"/>
    <n v="7565525.9019999998"/>
    <n v="15001901.640000001"/>
  </r>
  <r>
    <s v="Y3"/>
    <s v="M4"/>
    <s v="Y3-M4"/>
    <x v="1"/>
    <s v="Central"/>
    <n v="276.4384"/>
    <n v="36014625.385200001"/>
    <n v="7339661.6743999999"/>
    <n v="7308959.9232000001"/>
    <n v="21515.418900000001"/>
    <n v="3010088.8656000001"/>
    <n v="8865320.9399999995"/>
    <n v="82191.06"/>
    <n v="217334.19399999999"/>
    <n v="1046361.492"/>
  </r>
  <r>
    <s v="Y3"/>
    <s v="M4"/>
    <s v="Y3-M4"/>
    <x v="0"/>
    <s v="Central"/>
    <n v="940.21199999999999"/>
    <n v="134539260.05520001"/>
    <n v="33060173.429400001"/>
    <n v="25208576.447999999"/>
    <n v="72979.654699999999"/>
    <n v="9772651.7927999999"/>
    <n v="21142331.420000002"/>
    <n v="1404236.06"/>
    <n v="134421.45199999999"/>
    <n v="3558845.51"/>
  </r>
  <r>
    <s v="Y3"/>
    <s v="M4"/>
    <s v="Y3-M4"/>
    <x v="0"/>
    <s v="Central"/>
    <n v="383.31720000000001"/>
    <n v="63848187.711000003"/>
    <n v="13474206.445599999"/>
    <n v="10725122.169600001"/>
    <n v="29950.059799999999"/>
    <n v="4294939.4856000002"/>
    <n v="11615518.939999999"/>
    <n v="245271.84"/>
    <n v="90184.665999999997"/>
    <n v="1450913.9040000001"/>
  </r>
  <r>
    <s v="Y3"/>
    <s v="M4"/>
    <s v="Y3-M4"/>
    <x v="0"/>
    <s v="Central"/>
    <n v="105.27160000000001"/>
    <n v="13714067.4779"/>
    <n v="2596378.0868000002"/>
    <n v="2485233.696"/>
    <n v="8014.5245999999997"/>
    <n v="916550.83440000005"/>
    <n v="1855461.56"/>
    <n v="23362.62"/>
    <n v="56295.624000000003"/>
    <n v="398469.32400000002"/>
  </r>
  <r>
    <s v="Y3"/>
    <s v="M4"/>
    <s v="Y3-M4"/>
    <x v="0"/>
    <s v="Central"/>
    <n v="37.769199999999998"/>
    <n v="6291121.2209999999"/>
    <n v="1306863.6758000001"/>
    <n v="1071639.7631999999"/>
    <n v="2953.2429000000002"/>
    <n v="356973.84720000002"/>
    <n v="475655.76"/>
    <n v="7776.06"/>
    <n v="43043.44"/>
    <n v="142961.58799999999"/>
  </r>
  <r>
    <s v="Y3"/>
    <s v="M4"/>
    <s v="Y3-M4"/>
    <x v="0"/>
    <s v="Central"/>
    <n v="4975.8912"/>
    <n v="514977869.38749999"/>
    <n v="142129132.7658"/>
    <n v="116309369.14560001"/>
    <n v="387247.71029999998"/>
    <n v="44981577.633599997"/>
    <n v="70458340.099999994"/>
    <n v="2258070.08"/>
    <n v="5505387.6679999996"/>
    <n v="18834504.149999999"/>
  </r>
  <r>
    <s v="Y3"/>
    <s v="M4"/>
    <s v="Y3-M4"/>
    <x v="0"/>
    <s v="Central"/>
    <n v="222.59719999999999"/>
    <n v="37077459.111000001"/>
    <n v="8595537.8239999991"/>
    <n v="5662723.9872000003"/>
    <n v="17295.6126"/>
    <n v="2136428.5247999998"/>
    <n v="3296954.32"/>
    <n v="11575.12"/>
    <n v="42644.756000000001"/>
    <n v="842564.51399999997"/>
  </r>
  <r>
    <s v="Y3"/>
    <s v="M4"/>
    <s v="Y3-M4"/>
    <x v="1"/>
    <s v="Central"/>
    <n v="214.56120000000001"/>
    <n v="35738922.681000002"/>
    <n v="6656897.4730000002"/>
    <n v="5493796.3776000002"/>
    <n v="16873.0105"/>
    <n v="1957386.7727999999"/>
    <n v="2753678.08"/>
    <n v="91132.34"/>
    <n v="1632481.9939999999"/>
    <n v="812146.36800000002"/>
  </r>
  <r>
    <s v="Y3"/>
    <s v="M4"/>
    <s v="Y3-M4"/>
    <x v="1"/>
    <s v="South"/>
    <n v="338.31560000000002"/>
    <n v="62381167.695"/>
    <n v="23822152.050799999"/>
    <n v="16618915.3344"/>
    <n v="109274118.12379999"/>
    <n v="10891238.983200001"/>
    <n v="17245.419999999998"/>
    <n v="554442.18000000005"/>
    <n v="465099.16200000001"/>
    <n v="1024404.106"/>
  </r>
  <r>
    <s v="Y3"/>
    <s v="M4"/>
    <s v="Y3-M4"/>
    <x v="1"/>
    <s v="South"/>
    <n v="12.054"/>
    <n v="2349085.6897"/>
    <n v="698950.59140000003"/>
    <n v="487604.27519999997"/>
    <n v="3893625.8525999999"/>
    <n v="319551.04800000001"/>
    <n v="3.28"/>
    <n v="8471.42"/>
    <n v="12470.15"/>
    <n v="60831.781999999999"/>
  </r>
  <r>
    <s v="Y3"/>
    <s v="M4"/>
    <s v="Y3-M4"/>
    <x v="1"/>
    <s v="South"/>
    <n v="4.0179999999999998"/>
    <n v="740868.97499999998"/>
    <n v="232983.00020000001"/>
    <n v="162535.54560000001"/>
    <n v="1293844.8202"/>
    <n v="106517.3112"/>
    <n v="0.82"/>
    <n v="2823.26"/>
    <n v="4157.3180000000002"/>
    <n v="12166.175999999999"/>
  </r>
  <r>
    <s v="Y3"/>
    <s v="M4"/>
    <s v="Y3-M4"/>
    <x v="1"/>
    <s v="South"/>
    <n v="583.41359999999997"/>
    <n v="107574175.17"/>
    <n v="63984227.777400002"/>
    <n v="42441916.339199997"/>
    <n v="188438171.8434"/>
    <n v="27814382.812800001"/>
    <n v="80058.240000000005"/>
    <n v="639336.78"/>
    <n v="642168.076"/>
    <n v="1766549.862"/>
  </r>
  <r>
    <s v="Y3"/>
    <s v="M4"/>
    <s v="Y3-M4"/>
    <x v="1"/>
    <s v="South"/>
    <n v="16.071999999999999"/>
    <n v="3086788.32"/>
    <n v="970904.21459999995"/>
    <n v="644018.55359999998"/>
    <n v="5190551.9393999996"/>
    <n v="422057.4768"/>
    <n v="10827.28"/>
    <n v="7226.66"/>
    <n v="5293.8379999999997"/>
    <n v="72997.055999999997"/>
  </r>
  <r>
    <s v="Y3"/>
    <s v="M4"/>
    <s v="Y3-M4"/>
    <x v="1"/>
    <s v="Central"/>
    <n v="8.0359999999999996"/>
    <n v="1481737.95"/>
    <n v="479204.63799999998"/>
    <n v="334304.15999999997"/>
    <n v="422.60210000000001"/>
    <n v="219088.584"/>
    <n v="15.58"/>
    <n v="1830.24"/>
    <n v="5133.2820000000002"/>
    <n v="30417.243999999999"/>
  </r>
  <r>
    <s v="Y3"/>
    <s v="M4"/>
    <s v="Y3-M4"/>
    <x v="1"/>
    <s v="Central"/>
    <n v="13.661199999999999"/>
    <n v="2518954.5150000001"/>
    <n v="838711.91619999998"/>
    <n v="556333.13280000002"/>
    <n v="1265.3204000000001"/>
    <n v="364593.54960000003"/>
    <n v="46.74"/>
    <n v="6418.14"/>
    <n v="7055.4440000000004"/>
    <n v="51709.856"/>
  </r>
  <r>
    <s v="Y3"/>
    <s v="M4"/>
    <s v="Y3-M4"/>
    <x v="1"/>
    <s v="North"/>
    <n v="114.9148"/>
    <n v="21188852.684999999"/>
    <n v="10752703.9848"/>
    <n v="7132509.8304000003"/>
    <n v="77036.634900000005"/>
    <n v="4674310.1568"/>
    <n v="363930.76"/>
    <n v="136486.54"/>
    <n v="850388.46200000006"/>
    <n v="713835.58400000003"/>
  </r>
  <r>
    <s v="Y3"/>
    <s v="M4"/>
    <s v="Y3-M4"/>
    <x v="1"/>
    <s v="North"/>
    <n v="4.0179999999999998"/>
    <n v="737702.63029999996"/>
    <n v="240443.85219999999"/>
    <n v="159490.65599999999"/>
    <n v="4054.4942999999998"/>
    <n v="104522.94"/>
    <n v="3688.36"/>
    <n v="541.20000000000005"/>
    <n v="11745.843999999999"/>
    <n v="24959.241999999998"/>
  </r>
  <r>
    <s v="Y3"/>
    <s v="M4"/>
    <s v="Y3-M4"/>
    <x v="1"/>
    <s v="North"/>
    <n v="37.769199999999998"/>
    <n v="6964168.3650000002"/>
    <n v="2280212.1546"/>
    <n v="1512507.9743999999"/>
    <n v="24325.722900000001"/>
    <n v="991224.62639999995"/>
    <n v="13523.44"/>
    <n v="5755.58"/>
    <n v="113176.64599999999"/>
    <n v="234617.416"/>
  </r>
  <r>
    <s v="Y3"/>
    <s v="M4"/>
    <s v="Y3-M4"/>
    <x v="1"/>
    <s v="North"/>
    <n v="98.842799999999997"/>
    <n v="17769852.749899998"/>
    <n v="5951963.8827999998"/>
    <n v="3948050.4575999998"/>
    <n v="68926.403399999996"/>
    <n v="2587363.6464"/>
    <n v="6152.46"/>
    <n v="14550.08"/>
    <n v="294052.902"/>
    <n v="613998.61600000004"/>
  </r>
  <r>
    <s v="Y3"/>
    <s v="M5"/>
    <s v="Y3-M5"/>
    <x v="5"/>
    <s v="South"/>
    <n v="3510.1248000000001"/>
    <n v="360116690.69379997"/>
    <n v="66878546.7962"/>
    <n v="124401016.83840001"/>
    <n v="2853297.5495000002"/>
    <n v="14126933.563200001"/>
    <n v="47136602.840000004"/>
    <n v="7945280.9400000004"/>
    <n v="2375365.5860000001"/>
    <n v="8554856.6400000006"/>
  </r>
  <r>
    <s v="Y3"/>
    <s v="M5"/>
    <s v="Y3-M5"/>
    <x v="5"/>
    <s v="South"/>
    <n v="41.787199999999999"/>
    <n v="4287103.4605999999"/>
    <n v="1253505.8576"/>
    <n v="1505003.5967999999"/>
    <n v="42721.343999999997"/>
    <n v="191969.7408"/>
    <n v="717553.3"/>
    <n v="81029.119999999995"/>
    <n v="29938.281999999999"/>
    <n v="101843.91800000001"/>
  </r>
  <r>
    <s v="Y3"/>
    <s v="M5"/>
    <s v="Y3-M5"/>
    <x v="1"/>
    <s v="South"/>
    <n v="3731.9184"/>
    <n v="377500612.9605"/>
    <n v="115724055.22840001"/>
    <n v="95085389.702399999"/>
    <n v="3035082.3308999999"/>
    <n v="15955585.977600001"/>
    <n v="45420651.159999996"/>
    <n v="9539810.3000000007"/>
    <n v="9249816.0700000003"/>
    <n v="9095410.8080000002"/>
  </r>
  <r>
    <s v="Y3"/>
    <s v="M5"/>
    <s v="Y3-M5"/>
    <x v="1"/>
    <s v="South"/>
    <n v="11000.4804"/>
    <n v="1550821240.0074"/>
    <n v="388578655.05199999"/>
    <n v="237408191.4048"/>
    <n v="10457277.908199999"/>
    <n v="36245709.273599997"/>
    <n v="108821334.08"/>
    <n v="22557176.640000001"/>
    <n v="41281973.810000002"/>
    <n v="26810309.261999998"/>
  </r>
  <r>
    <s v="Y3"/>
    <s v="M5"/>
    <s v="Y3-M5"/>
    <x v="5"/>
    <s v="South"/>
    <n v="13789.776"/>
    <n v="1886416535.2032001"/>
    <n v="502098389.62599999"/>
    <n v="502255806.912"/>
    <n v="3218817.2968000001"/>
    <n v="38828571.415200002"/>
    <n v="124504950.92"/>
    <n v="37963028.32"/>
    <n v="11997660.752"/>
    <n v="33608363.954000004"/>
  </r>
  <r>
    <s v="Y3"/>
    <s v="M5"/>
    <s v="Y3-M5"/>
    <x v="3"/>
    <s v="South"/>
    <n v="39376.400000000001"/>
    <n v="3177147530.0121002"/>
    <n v="1185672140.3966"/>
    <n v="96686783.577600002"/>
    <n v="9114838.8177000005"/>
    <n v="653505428.86559999"/>
    <n v="1081630111.8399999"/>
    <n v="83222073.879999995"/>
    <n v="110954699.79000001"/>
    <n v="146448853.49599999"/>
  </r>
  <r>
    <s v="Y3"/>
    <s v="M5"/>
    <s v="Y3-M5"/>
    <x v="1"/>
    <s v="South"/>
    <n v="458948.81760000001"/>
    <n v="69249636144.526093"/>
    <n v="19993957885.7034"/>
    <n v="9481669812.7103996"/>
    <n v="372986394.47240001"/>
    <n v="1671828557.1192"/>
    <n v="3954585647.6799998"/>
    <n v="1011256151.38"/>
    <n v="636965657.50399995"/>
    <n v="1118547485.836"/>
  </r>
  <r>
    <s v="Y3"/>
    <s v="M5"/>
    <s v="Y3-M5"/>
    <x v="5"/>
    <s v="South"/>
    <n v="66692.371199999994"/>
    <n v="10683577658.0333"/>
    <n v="2842681700.1148"/>
    <n v="2293021487.3663998"/>
    <n v="54315968.468199998"/>
    <n v="243164698.66080001"/>
    <n v="745884227.84000003"/>
    <n v="127702836.12"/>
    <n v="45829909.223999999"/>
    <n v="162542273.454"/>
  </r>
  <r>
    <s v="Y3"/>
    <s v="M5"/>
    <s v="Y3-M5"/>
    <x v="1"/>
    <s v="South"/>
    <n v="62.680799999999998"/>
    <n v="267907097.4675"/>
    <n v="2394335.3511999999"/>
    <n v="1533283.7568000001"/>
    <n v="52856.336799999997"/>
    <n v="325916.74080000003"/>
    <n v="811115.3"/>
    <n v="51138.48"/>
    <n v="4166.3379999999997"/>
    <n v="152764.524"/>
  </r>
  <r>
    <s v="Y3"/>
    <s v="M5"/>
    <s v="Y3-M5"/>
    <x v="3"/>
    <s v="South"/>
    <n v="10253.936"/>
    <n v="520073008.90499997"/>
    <n v="218379694.81999999"/>
    <n v="21896072.6976"/>
    <n v="2372564.0386999999"/>
    <n v="100404778.6728"/>
    <n v="214234931.02000001"/>
    <n v="18869513.640000001"/>
    <n v="27612926.901999999"/>
    <n v="38136477.016000003"/>
  </r>
  <r>
    <s v="Y3"/>
    <s v="M5"/>
    <s v="Y3-M5"/>
    <x v="1"/>
    <s v="South"/>
    <n v="22982.959999999999"/>
    <n v="3275351132.3323998"/>
    <n v="1412606230.1802001"/>
    <n v="585012405.56159997"/>
    <n v="18677705.471999999"/>
    <n v="70239434.277600005"/>
    <n v="191887443.96000001"/>
    <n v="56445900.479999997"/>
    <n v="45613434.636"/>
    <n v="56013941.126000002"/>
  </r>
  <r>
    <s v="Y3"/>
    <s v="M5"/>
    <s v="Y3-M5"/>
    <x v="1"/>
    <s v="South"/>
    <n v="50063.4764"/>
    <n v="5152140187.9765997"/>
    <n v="1608017397.0248001"/>
    <n v="1126417963.9488001"/>
    <n v="40688887.649700001"/>
    <n v="167682910.9032"/>
    <n v="402551411.10000002"/>
    <n v="122114865.76000001"/>
    <n v="76509795.780000001"/>
    <n v="122014423.95999999"/>
  </r>
  <r>
    <s v="Y3"/>
    <s v="M5"/>
    <s v="Y3-M5"/>
    <x v="5"/>
    <s v="South"/>
    <n v="250.72319999999999"/>
    <n v="8312708.2166999998"/>
    <n v="6768837.2966"/>
    <n v="9372658.2528000008"/>
    <n v="204472.29980000001"/>
    <n v="931434.228"/>
    <n v="2938761.1"/>
    <n v="408207.48"/>
    <n v="163393.69200000001"/>
    <n v="611061.70400000003"/>
  </r>
  <r>
    <s v="Y3"/>
    <s v="M5"/>
    <s v="Y3-M5"/>
    <x v="3"/>
    <s v="South"/>
    <n v="8486.0159999999996"/>
    <n v="429294597.12769997"/>
    <n v="195970129.42219999"/>
    <n v="21688112.563200001"/>
    <n v="1962053.3255"/>
    <n v="69276759.623999998"/>
    <n v="153108775.58000001"/>
    <n v="19975138.5"/>
    <n v="40572192.715999998"/>
    <n v="31561222.638"/>
  </r>
  <r>
    <s v="Y3"/>
    <s v="M5"/>
    <s v="Y3-M5"/>
    <x v="1"/>
    <s v="South"/>
    <n v="22664.734400000001"/>
    <n v="3225752011.3867998"/>
    <n v="1392407816.332"/>
    <n v="588802623.20640004"/>
    <n v="18419590.049699999"/>
    <n v="70194689.337599993"/>
    <n v="187650088.22"/>
    <n v="59057209.340000004"/>
    <n v="47151901.170000002"/>
    <n v="55238363.641999997"/>
  </r>
  <r>
    <s v="Y3"/>
    <s v="M5"/>
    <s v="Y3-M5"/>
    <x v="1"/>
    <s v="South"/>
    <n v="44725.161599999999"/>
    <n v="4596909074.5957003"/>
    <n v="1421858202.8748"/>
    <n v="1010101029.024"/>
    <n v="42506626.085100003"/>
    <n v="153326954.0952"/>
    <n v="345133270.24000001"/>
    <n v="106327270.45999999"/>
    <n v="72122060.978"/>
    <n v="109003912.81999999"/>
  </r>
  <r>
    <s v="Y3"/>
    <s v="M5"/>
    <s v="Y3-M5"/>
    <x v="5"/>
    <s v="South"/>
    <n v="167.14879999999999"/>
    <n v="25361130.0068"/>
    <n v="4694547.8388"/>
    <n v="6383256.0192"/>
    <n v="153888.07070000001"/>
    <n v="470178.32400000002"/>
    <n v="1682056.16"/>
    <n v="81890.94"/>
    <n v="8016.9759999999997"/>
    <n v="407373.86800000002"/>
  </r>
  <r>
    <s v="Y3"/>
    <s v="M5"/>
    <s v="Y3-M5"/>
    <x v="5"/>
    <s v="South"/>
    <n v="72291.856"/>
    <n v="11385902257.329599"/>
    <n v="1932334798.4103999"/>
    <n v="2440266988.3776002"/>
    <n v="58863496.501900002"/>
    <n v="247213907.17199999"/>
    <n v="816399729.32000005"/>
    <n v="167828649.69999999"/>
    <n v="45217030.891999997"/>
    <n v="176189306.15000001"/>
  </r>
  <r>
    <s v="Y3"/>
    <s v="M5"/>
    <s v="Y3-M5"/>
    <x v="1"/>
    <s v="South"/>
    <n v="60848.591999999997"/>
    <n v="7721962469.2592001"/>
    <n v="2031276195.2104001"/>
    <n v="1550237015.6544001"/>
    <n v="49448222.389899999"/>
    <n v="226286406.04319999"/>
    <n v="463896421.25999999"/>
    <n v="126738566.14"/>
    <n v="67865550.038000003"/>
    <n v="148299845.89199999"/>
  </r>
  <r>
    <s v="Y3"/>
    <s v="M5"/>
    <s v="Y3-M5"/>
    <x v="1"/>
    <s v="South"/>
    <n v="36436.027600000001"/>
    <n v="4394120736.2365999"/>
    <n v="1084368769.8898001"/>
    <n v="896510611.67999995"/>
    <n v="29607180.328400001"/>
    <n v="121213724.52959999"/>
    <n v="285292475.45999998"/>
    <n v="85368716.620000005"/>
    <n v="55335087.807999998"/>
    <n v="88801682.618000001"/>
  </r>
  <r>
    <s v="Y3"/>
    <s v="M5"/>
    <s v="Y3-M5"/>
    <x v="1"/>
    <s v="South"/>
    <n v="5294.9204"/>
    <n v="546626023.46070004"/>
    <n v="156673342.31200001"/>
    <n v="119860876.2624"/>
    <n v="4298622.8514"/>
    <n v="17106587.013599999"/>
    <n v="54405706.039999999"/>
    <n v="13424567.68"/>
    <n v="17243760.401999999"/>
    <n v="12904750.738"/>
  </r>
  <r>
    <s v="Y3"/>
    <s v="M5"/>
    <s v="Y3-M5"/>
    <x v="1"/>
    <s v="South"/>
    <n v="9746.0607999999993"/>
    <n v="1392087643.2012999"/>
    <n v="583383074.07319999"/>
    <n v="250257033.5424"/>
    <n v="2259515.4896999998"/>
    <n v="30162026.052000001"/>
    <n v="81692856.700000003"/>
    <n v="25153235.140000001"/>
    <n v="19107264.440000001"/>
    <n v="23753044.304000001"/>
  </r>
  <r>
    <s v="Y3"/>
    <s v="M5"/>
    <s v="Y3-M5"/>
    <x v="5"/>
    <s v="South"/>
    <n v="7605.2704000000003"/>
    <n v="1060866773.3664"/>
    <n v="199838116.6706"/>
    <n v="270237271.62239999"/>
    <n v="6197933.4365999997"/>
    <n v="33610086.626400001"/>
    <n v="118409171.78"/>
    <n v="19775801.420000002"/>
    <n v="5286141.2340000002"/>
    <n v="18535522.719999999"/>
  </r>
  <r>
    <s v="Y3"/>
    <s v="M5"/>
    <s v="Y3-M5"/>
    <x v="5"/>
    <s v="South"/>
    <n v="14291.222400000001"/>
    <n v="1668350564.4765999"/>
    <n v="374612371.2148"/>
    <n v="512917876.72320002"/>
    <n v="11647720.6939"/>
    <n v="49070946.3336"/>
    <n v="152485717.44"/>
    <n v="25859954.600000001"/>
    <n v="9230517.7799999993"/>
    <n v="34830487.362000003"/>
  </r>
  <r>
    <s v="Y3"/>
    <s v="M5"/>
    <s v="Y3-M5"/>
    <x v="1"/>
    <s v="South"/>
    <n v="7000.9632000000001"/>
    <n v="722750936.50539994"/>
    <n v="217308680.766"/>
    <n v="158991415.3344"/>
    <n v="5696864.0640000002"/>
    <n v="24076168.682399999"/>
    <n v="66515022.420000002"/>
    <n v="16609138.539999999"/>
    <n v="11973168.745999999"/>
    <n v="17062707.353999998"/>
  </r>
  <r>
    <s v="Y3"/>
    <s v="M5"/>
    <s v="Y3-M5"/>
    <x v="1"/>
    <s v="South"/>
    <n v="12677.5936"/>
    <n v="1810815852.8441999"/>
    <n v="768846571.61319995"/>
    <n v="321031462.61760002"/>
    <n v="4104471.9865000001"/>
    <n v="35695191.974399999"/>
    <n v="97252297.659999996"/>
    <n v="32728892.059999999"/>
    <n v="32364397.714000002"/>
    <n v="30897760.146000002"/>
  </r>
  <r>
    <s v="Y3"/>
    <s v="M5"/>
    <s v="Y3-M5"/>
    <x v="5"/>
    <s v="South"/>
    <n v="31674.6976"/>
    <n v="4666963515.9424"/>
    <n v="984355861.91079998"/>
    <n v="1151237562.0480001"/>
    <n v="25801222.0396"/>
    <n v="110820026.2536"/>
    <n v="339756745.07999998"/>
    <n v="70656026.519999996"/>
    <n v="26331318.397999998"/>
    <n v="77197395.791999996"/>
  </r>
  <r>
    <s v="Y3"/>
    <s v="M5"/>
    <s v="Y3-M5"/>
    <x v="1"/>
    <s v="South"/>
    <n v="33944.063999999998"/>
    <n v="5123317716.5275002"/>
    <n v="2450434567.9963999"/>
    <n v="872213001.17760003"/>
    <n v="27594644.695599999"/>
    <n v="111389309.41680001"/>
    <n v="284139579.24000001"/>
    <n v="70917137.480000004"/>
    <n v="99572174.173999995"/>
    <n v="82728283"/>
  </r>
  <r>
    <s v="Y3"/>
    <s v="M5"/>
    <s v="Y3-M5"/>
    <x v="3"/>
    <s v="South"/>
    <n v="1060.752"/>
    <n v="56153151.406000003"/>
    <n v="31121140.946199998"/>
    <n v="2632450.3295999998"/>
    <n v="909470.80420000001"/>
    <n v="26568950.248799998"/>
    <n v="39246924.460000001"/>
    <n v="2411100.94"/>
    <n v="3769014.216"/>
    <n v="3945153.1680000001"/>
  </r>
  <r>
    <s v="Y3"/>
    <s v="M5"/>
    <s v="Y3-M5"/>
    <x v="1"/>
    <s v="South"/>
    <n v="11509.1592"/>
    <n v="1676202179.7102001"/>
    <n v="540647069.62940001"/>
    <n v="278166116.90880001"/>
    <n v="9844031.2926000003"/>
    <n v="87345178.200000003"/>
    <n v="110910648.98"/>
    <n v="26207443.539999999"/>
    <n v="16608150.767999999"/>
    <n v="28050058.651999999"/>
  </r>
  <r>
    <s v="Y3"/>
    <s v="M5"/>
    <s v="Y3-M5"/>
    <x v="1"/>
    <s v="South"/>
    <n v="81195.744000000006"/>
    <n v="12921037255.343399"/>
    <n v="4948065383.3204002"/>
    <n v="2029640349.888"/>
    <n v="69445527.794499993"/>
    <n v="846376026.78240001"/>
    <n v="965164867.32000005"/>
    <n v="172806246.5"/>
    <n v="86980187.425999999"/>
    <n v="197889811.56999999"/>
  </r>
  <r>
    <s v="Y3"/>
    <s v="M5"/>
    <s v="Y3-M5"/>
    <x v="1"/>
    <s v="South"/>
    <n v="1157.184"/>
    <n v="168533105.94209999"/>
    <n v="66244877.864399999"/>
    <n v="31867031.2896"/>
    <n v="939955.33140000002"/>
    <n v="10301255.805600001"/>
    <n v="15149463.1"/>
    <n v="2692415.06"/>
    <n v="1231088.3859999999"/>
    <n v="2820282.4980000001"/>
  </r>
  <r>
    <s v="Y3"/>
    <s v="M5"/>
    <s v="Y3-M5"/>
    <x v="1"/>
    <s v="South"/>
    <n v="1133.076"/>
    <n v="157341692.35179999"/>
    <n v="52385167.287"/>
    <n v="32864767.1424"/>
    <n v="921401.85600000003"/>
    <n v="14325845.522399999"/>
    <n v="15897370.34"/>
    <n v="1997393.72"/>
    <n v="226195.44200000001"/>
    <n v="2761526.2179999999"/>
  </r>
  <r>
    <s v="Y3"/>
    <s v="M5"/>
    <s v="Y3-M5"/>
    <x v="1"/>
    <s v="South"/>
    <n v="2198.6496000000002"/>
    <n v="222204839.9294"/>
    <n v="64741473.234800003"/>
    <n v="51873757.075199999"/>
    <n v="1789970.9912"/>
    <n v="26071854.998399999"/>
    <n v="29914921.02"/>
    <n v="4851785.0199999996"/>
    <n v="136286.788"/>
    <n v="5358535.7539999997"/>
  </r>
  <r>
    <s v="Y3"/>
    <s v="M5"/>
    <s v="Y3-M5"/>
    <x v="1"/>
    <s v="South"/>
    <n v="675.024"/>
    <n v="93735476.226999998"/>
    <n v="28203224.795600001"/>
    <n v="19066419.321600001"/>
    <n v="547653.79709999997"/>
    <n v="7950559.0175999999"/>
    <n v="10351791.52"/>
    <n v="1428977.1"/>
    <n v="610689.17799999996"/>
    <n v="1645165.0160000001"/>
  </r>
  <r>
    <s v="Y3"/>
    <s v="M5"/>
    <s v="Y3-M5"/>
    <x v="6"/>
    <s v="South"/>
    <n v="53264.215199999999"/>
    <n v="5607353868.0113001"/>
    <n v="1390800460.0810001"/>
    <n v="1311923801.664"/>
    <n v="12332947.634500001"/>
    <n v="482596381.66320002"/>
    <n v="792575403.39999998"/>
    <n v="95341684.540000007"/>
    <n v="244552829.64199999"/>
    <n v="129815246.484"/>
  </r>
  <r>
    <s v="Y3"/>
    <s v="M5"/>
    <s v="Y3-M5"/>
    <x v="6"/>
    <s v="South"/>
    <n v="240115.68"/>
    <n v="34353954672.893902"/>
    <n v="8534292415.3367996"/>
    <n v="6541828353.6576004"/>
    <n v="55589861.497299999"/>
    <n v="2018918629.2096"/>
    <n v="3008654131.2800002"/>
    <n v="565088726.25999999"/>
    <n v="839834956.46599996"/>
    <n v="585208589.92200005"/>
  </r>
  <r>
    <s v="Y3"/>
    <s v="M5"/>
    <s v="Y3-M5"/>
    <x v="6"/>
    <s v="South"/>
    <n v="115.7184"/>
    <n v="12184730.933800001"/>
    <n v="2907599.0172000001"/>
    <n v="2819073.4079999998"/>
    <n v="94461.5141"/>
    <n v="1068319.6488000001"/>
    <n v="1937336.92"/>
    <n v="185236.36"/>
    <n v="509813.10600000003"/>
    <n v="282028.34000000003"/>
  </r>
  <r>
    <s v="Y3"/>
    <s v="M5"/>
    <s v="Y3-M5"/>
    <x v="6"/>
    <s v="South"/>
    <n v="2121.5039999999999"/>
    <n v="303528917.1056"/>
    <n v="73835509.714599997"/>
    <n v="58534116.1536"/>
    <n v="1727373.6758000001"/>
    <n v="16827473.347199999"/>
    <n v="19383316.620000001"/>
    <n v="4826750.42"/>
    <n v="3056938.4339999999"/>
    <n v="5170517.4620000003"/>
  </r>
  <r>
    <s v="Y3"/>
    <s v="M5"/>
    <s v="Y3-M5"/>
    <x v="6"/>
    <s v="South"/>
    <n v="6509.16"/>
    <n v="931281904.03250003"/>
    <n v="253251083.13420001"/>
    <n v="178228082.40000001"/>
    <n v="5285560.3503"/>
    <n v="52400231.121600002"/>
    <n v="61529587.240000002"/>
    <n v="16703410.66"/>
    <n v="9846309.5720000006"/>
    <n v="15864088.262"/>
  </r>
  <r>
    <s v="Y3"/>
    <s v="M5"/>
    <s v="Y3-M5"/>
    <x v="1"/>
    <s v="South"/>
    <n v="510.286"/>
    <n v="61925545.009900004"/>
    <n v="21868145.367199998"/>
    <n v="16192471.776000001"/>
    <n v="415026.34110000002"/>
    <n v="4865845.068"/>
    <n v="7637101.9800000004"/>
    <n v="499424.28"/>
    <n v="192343.38200000001"/>
    <n v="1243666.7760000001"/>
  </r>
  <r>
    <s v="Y3"/>
    <s v="M5"/>
    <s v="Y3-M5"/>
    <x v="1"/>
    <s v="South"/>
    <n v="915.30039999999997"/>
    <n v="111075898.6454"/>
    <n v="41260470.630199999"/>
    <n v="29860797.772799999"/>
    <n v="901883.85349999997"/>
    <n v="8206806.4919999996"/>
    <n v="16623185.140000001"/>
    <n v="1326575.5"/>
    <n v="1747026.0719999999"/>
    <n v="2230765.0639999998"/>
  </r>
  <r>
    <s v="Y3"/>
    <s v="M5"/>
    <s v="Y3-M5"/>
    <x v="6"/>
    <s v="South"/>
    <n v="2434.9079999999999"/>
    <n v="303771662.7755"/>
    <n v="53666304.545199998"/>
    <n v="62443896.883199997"/>
    <n v="1978255.1444000001"/>
    <n v="37172883.765600003"/>
    <n v="42570313.939999998"/>
    <n v="8233308.4000000004"/>
    <n v="1522454.23"/>
    <n v="5934343.6900000004"/>
  </r>
  <r>
    <s v="Y3"/>
    <s v="M5"/>
    <s v="Y3-M5"/>
    <x v="6"/>
    <s v="South"/>
    <n v="5689.4880000000003"/>
    <n v="709803094.2184"/>
    <n v="154757460.7412"/>
    <n v="164894440.78080001"/>
    <n v="4621040.9128"/>
    <n v="48257245.540799998"/>
    <n v="69436757.040000007"/>
    <n v="20029994.859999999"/>
    <n v="22967541.212000001"/>
    <n v="13866389.174000001"/>
  </r>
  <r>
    <s v="Y3"/>
    <s v="M5"/>
    <s v="Y3-M5"/>
    <x v="5"/>
    <s v="South"/>
    <n v="501.44639999999998"/>
    <n v="78977356.698200002"/>
    <n v="20190941.065200001"/>
    <n v="17347507.507199999"/>
    <n v="540977.92669999995"/>
    <n v="11109690.820800001"/>
    <n v="105.78"/>
    <n v="977154.64"/>
    <n v="372102.962"/>
    <n v="1222122.5060000001"/>
  </r>
  <r>
    <s v="Y3"/>
    <s v="M5"/>
    <s v="Y3-M5"/>
    <x v="1"/>
    <s v="South"/>
    <n v="1796.8496"/>
    <n v="257119474.77219999"/>
    <n v="108633087.295"/>
    <n v="48683429.913599998"/>
    <n v="1701004.5474"/>
    <n v="7673541.5663999999"/>
    <n v="19490823.539999999"/>
    <n v="6325509.5199999996"/>
    <n v="4551031.0779999997"/>
    <n v="4379271.3360000001"/>
  </r>
  <r>
    <s v="Y3"/>
    <s v="M5"/>
    <s v="Y3-M5"/>
    <x v="5"/>
    <s v="South"/>
    <n v="81819.337599999999"/>
    <n v="12886472034.596201"/>
    <n v="2218589197.3958001"/>
    <n v="2885480084.6399999"/>
    <n v="77947481.694299996"/>
    <n v="287446160.78640002"/>
    <n v="885038561.58000004"/>
    <n v="181130506.84"/>
    <n v="53538389.498000003"/>
    <n v="199409630.15599999"/>
  </r>
  <r>
    <s v="Y3"/>
    <s v="M5"/>
    <s v="Y3-M5"/>
    <x v="5"/>
    <s v="South"/>
    <n v="6268.08"/>
    <n v="643102751.49119997"/>
    <n v="119592233.37279999"/>
    <n v="222372439.18079999"/>
    <n v="3327921.9739000001"/>
    <n v="24700398.011999998"/>
    <n v="77462695.640000001"/>
    <n v="10564262.539999999"/>
    <n v="6039782.9800000004"/>
    <n v="26717277.884"/>
  </r>
  <r>
    <s v="Y3"/>
    <s v="M5"/>
    <s v="Y3-M5"/>
    <x v="1"/>
    <s v="South"/>
    <n v="1793.6351999999999"/>
    <n v="181434402.96180001"/>
    <n v="55428114.749799997"/>
    <n v="45355227.033600003"/>
    <n v="965613.4939"/>
    <n v="6909412.2335999999"/>
    <n v="16939571.48"/>
    <n v="3733308.3"/>
    <n v="728226.99399999995"/>
    <n v="7645251.8779999996"/>
  </r>
  <r>
    <s v="Y3"/>
    <s v="M5"/>
    <s v="Y3-M5"/>
    <x v="3"/>
    <s v="South"/>
    <n v="2442.944"/>
    <n v="179506040.15560001"/>
    <n v="66304742.0546"/>
    <n v="6474597.1968"/>
    <n v="1304728.0674000001"/>
    <n v="15831568.3248"/>
    <n v="33479987.460000001"/>
    <n v="3290642.78"/>
    <n v="185215.77799999999"/>
    <n v="26047000.782000002"/>
  </r>
  <r>
    <s v="Y3"/>
    <s v="M5"/>
    <s v="Y3-M5"/>
    <x v="1"/>
    <s v="South"/>
    <n v="8775.3119999999999"/>
    <n v="1237122357.0025001"/>
    <n v="310565110.37360001"/>
    <n v="190228233.19679999"/>
    <n v="5391893.2547000004"/>
    <n v="29497355.7984"/>
    <n v="87839756.280000001"/>
    <n v="12355636.18"/>
    <n v="38728341.454000004"/>
    <n v="37404189.218000002"/>
  </r>
  <r>
    <s v="Y3"/>
    <s v="M5"/>
    <s v="Y3-M5"/>
    <x v="5"/>
    <s v="South"/>
    <n v="13246.5424"/>
    <n v="1812103156.5437"/>
    <n v="483192616.90619999"/>
    <n v="481099197.61919999"/>
    <n v="12831923.8838"/>
    <n v="35900048.966399997"/>
    <n v="107696208.8"/>
    <n v="22075722.66"/>
    <n v="1168694.3400000001"/>
    <n v="56462514.745999999"/>
  </r>
  <r>
    <s v="Y3"/>
    <s v="M5"/>
    <s v="Y3-M5"/>
    <x v="3"/>
    <s v="South"/>
    <n v="70138.207999999999"/>
    <n v="5660673643.6893997"/>
    <n v="2258599337.4052"/>
    <n v="185264002.00319999"/>
    <n v="28089623.6261"/>
    <n v="522425232.9648"/>
    <n v="1044754096.84"/>
    <n v="106658206.88"/>
    <n v="73100155.502000004"/>
    <n v="747823084.71200001"/>
  </r>
  <r>
    <s v="Y3"/>
    <s v="M5"/>
    <s v="Y3-M5"/>
    <x v="1"/>
    <s v="South"/>
    <n v="520096.34879999998"/>
    <n v="78478813324.246094"/>
    <n v="22937023139.0616"/>
    <n v="10485529163.635201"/>
    <n v="282493252.1027"/>
    <n v="1504922546.7864001"/>
    <n v="3897688252.7399998"/>
    <n v="665738993.22000003"/>
    <n v="26389293.546"/>
    <n v="2216876433.3099999"/>
  </r>
  <r>
    <s v="Y3"/>
    <s v="M5"/>
    <s v="Y3-M5"/>
    <x v="5"/>
    <s v="South"/>
    <n v="218254.54560000001"/>
    <n v="34963522536.983002"/>
    <n v="9573663627.1214008"/>
    <n v="7734471231.3408003"/>
    <n v="116056579.87710001"/>
    <n v="549830875.06799996"/>
    <n v="1532916800.24"/>
    <n v="238497523.16"/>
    <n v="10190670.622"/>
    <n v="930295627.25"/>
  </r>
  <r>
    <s v="Y3"/>
    <s v="M5"/>
    <s v="Y3-M5"/>
    <x v="1"/>
    <s v="South"/>
    <n v="1000.482"/>
    <n v="311716368.54390001"/>
    <n v="37897803.387999997"/>
    <n v="24268987.123199999"/>
    <n v="538789.09640000004"/>
    <n v="5158640.3688000003"/>
    <n v="11765010.68"/>
    <n v="1702700.48"/>
    <n v="1242983.06"/>
    <n v="4264488.2280000001"/>
  </r>
  <r>
    <s v="Y3"/>
    <s v="M5"/>
    <s v="Y3-M5"/>
    <x v="3"/>
    <s v="South"/>
    <n v="52651.872000000003"/>
    <n v="2672731513.3947001"/>
    <n v="1306331899.9944"/>
    <n v="137770657.11359999"/>
    <n v="50963585.290100001"/>
    <n v="363144950.65439999"/>
    <n v="711367081.41999996"/>
    <n v="78301560.560000002"/>
    <n v="5332435.4819999998"/>
    <n v="561381398.51199996"/>
  </r>
  <r>
    <s v="Y3"/>
    <s v="M5"/>
    <s v="Y3-M5"/>
    <x v="1"/>
    <s v="South"/>
    <n v="74196.388000000006"/>
    <n v="10574381827.481501"/>
    <n v="4570299430.0705996"/>
    <n v="1847828376.5376"/>
    <n v="40286654.965899996"/>
    <n v="188891768.92320001"/>
    <n v="546609686.77999997"/>
    <n v="119801074.22"/>
    <n v="11104760.128"/>
    <n v="316257217.71600002"/>
  </r>
  <r>
    <s v="Y3"/>
    <s v="M5"/>
    <s v="Y3-M5"/>
    <x v="1"/>
    <s v="South"/>
    <n v="79659.260800000004"/>
    <n v="8198699443.5599003"/>
    <n v="2560576311.1518002"/>
    <n v="1815425450.1888001"/>
    <n v="43256623.013099998"/>
    <n v="213884713.38240001"/>
    <n v="598957422.41999996"/>
    <n v="116743785.40000001"/>
    <n v="66016007.156000003"/>
    <n v="339542353.12800002"/>
  </r>
  <r>
    <s v="Y3"/>
    <s v="M5"/>
    <s v="Y3-M5"/>
    <x v="5"/>
    <s v="South"/>
    <n v="334.29759999999999"/>
    <n v="43127249.970399998"/>
    <n v="7823629.1676000003"/>
    <n v="9526848.6911999993"/>
    <n v="175126.3124"/>
    <n v="1015342.1712"/>
    <n v="3130282.76"/>
    <n v="461601.78"/>
    <n v="258428.41200000001"/>
    <n v="1424921.872"/>
  </r>
  <r>
    <s v="Y3"/>
    <s v="M5"/>
    <s v="Y3-M5"/>
    <x v="3"/>
    <s v="South"/>
    <n v="19993.567999999999"/>
    <n v="1012131455.923"/>
    <n v="489536237.3398"/>
    <n v="54266440.454400003"/>
    <n v="19370023.4274"/>
    <n v="150864546.83759999"/>
    <n v="305771148.07999998"/>
    <n v="31275843.039999999"/>
    <n v="26459072.265999999"/>
    <n v="213174133.01800001"/>
  </r>
  <r>
    <s v="Y3"/>
    <s v="M5"/>
    <s v="Y3-M5"/>
    <x v="1"/>
    <s v="South"/>
    <n v="44681.767200000002"/>
    <n v="6361139911.2917004"/>
    <n v="2748856816.4214001"/>
    <n v="1153405340.8127999"/>
    <n v="24290123.691799998"/>
    <n v="128224777.96080001"/>
    <n v="346853019.33999997"/>
    <n v="68535135.060000002"/>
    <n v="8873406.0580000002"/>
    <n v="190453090.366"/>
  </r>
  <r>
    <s v="Y3"/>
    <s v="M5"/>
    <s v="Y3-M5"/>
    <x v="1"/>
    <s v="South"/>
    <n v="19900.350399999999"/>
    <n v="2045562362.2471001"/>
    <n v="636576664.44439995"/>
    <n v="451943898.72000003"/>
    <n v="12240707.2674"/>
    <n v="74111034.823200002"/>
    <n v="154578041.74000001"/>
    <n v="22670136.559999999"/>
    <n v="22643413.826000001"/>
    <n v="84823932.974000007"/>
  </r>
  <r>
    <s v="Y3"/>
    <s v="M5"/>
    <s v="Y3-M5"/>
    <x v="5"/>
    <s v="South"/>
    <n v="122700.0768"/>
    <n v="19325343555.967701"/>
    <n v="3330858526.4731998"/>
    <n v="4389783947.2320004"/>
    <n v="65303684.109499998"/>
    <n v="322806868.7256"/>
    <n v="944339978.39999998"/>
    <n v="187168792.5"/>
    <n v="27735680.081999999"/>
    <n v="523000996.34200001"/>
  </r>
  <r>
    <s v="Y3"/>
    <s v="M5"/>
    <s v="Y3-M5"/>
    <x v="1"/>
    <s v="South"/>
    <n v="89922.84"/>
    <n v="11411895728.6528"/>
    <n v="3024340930.6957998"/>
    <n v="2313920125.7087998"/>
    <n v="48884591.747400001"/>
    <n v="280355489.25840002"/>
    <n v="689231195.36000001"/>
    <n v="102616165.3"/>
    <n v="55526526.483999997"/>
    <n v="383290182.96799999"/>
  </r>
  <r>
    <s v="Y3"/>
    <s v="M5"/>
    <s v="Y3-M5"/>
    <x v="1"/>
    <s v="South"/>
    <n v="52468.6512"/>
    <n v="6327725705.3795004"/>
    <n v="1563578815.8144"/>
    <n v="1298159576.6015999"/>
    <n v="28510868.432799999"/>
    <n v="140631189.984"/>
    <n v="395724215.74000001"/>
    <n v="74553619.359999999"/>
    <n v="14525309.194"/>
    <n v="223644170.178"/>
  </r>
  <r>
    <s v="Y3"/>
    <s v="M5"/>
    <s v="Y3-M5"/>
    <x v="3"/>
    <s v="South"/>
    <n v="6235.9359999999997"/>
    <n v="318301682.17199999"/>
    <n v="152116094.83039999"/>
    <n v="16586026.9056"/>
    <n v="5895132.8135000002"/>
    <n v="45610733.556000002"/>
    <n v="91406725.939999998"/>
    <n v="9525093.7599999998"/>
    <n v="4962012.0439999998"/>
    <n v="66488395.380000003"/>
  </r>
  <r>
    <s v="Y3"/>
    <s v="M5"/>
    <s v="Y3-M5"/>
    <x v="1"/>
    <s v="South"/>
    <n v="4.0179999999999998"/>
    <n v="1680504.8419999999"/>
    <n v="658722.44099999999"/>
    <n v="128797.728"/>
    <n v="64.633300000000006"/>
    <n v="43412.112000000001"/>
    <n v="55719.82"/>
    <n v="5571.08"/>
    <n v="483.47199999999998"/>
    <n v="17126.274000000001"/>
  </r>
  <r>
    <s v="Y3"/>
    <s v="M5"/>
    <s v="Y3-M5"/>
    <x v="1"/>
    <s v="South"/>
    <n v="12960.460800000001"/>
    <n v="1338010980.6626999"/>
    <n v="391786518.3646"/>
    <n v="297121108.0704"/>
    <n v="6764744.7814999996"/>
    <n v="40721969.159999996"/>
    <n v="120766046.94"/>
    <n v="25619387.100000001"/>
    <n v="68627265.585999995"/>
    <n v="55243110.868000001"/>
  </r>
  <r>
    <s v="Y3"/>
    <s v="M5"/>
    <s v="Y3-M5"/>
    <x v="1"/>
    <s v="South"/>
    <n v="41579.871200000001"/>
    <n v="5939350827.2350998"/>
    <n v="2489665824.4868002"/>
    <n v="1035266736.1344"/>
    <n v="40149325.439999998"/>
    <n v="105957662.47920001"/>
    <n v="302900347.75999999"/>
    <n v="60122080.200000003"/>
    <n v="4785787.4019999998"/>
    <n v="177231462.51800001"/>
  </r>
  <r>
    <s v="Y3"/>
    <s v="M5"/>
    <s v="Y3-M5"/>
    <x v="5"/>
    <s v="South"/>
    <n v="29836.060799999999"/>
    <n v="4161936421.8432002"/>
    <n v="780667778.57420003"/>
    <n v="1057684300.4928"/>
    <n v="15474023.545299999"/>
    <n v="126079704.2088"/>
    <n v="406995852.10000002"/>
    <n v="57502560.68"/>
    <n v="28683010.993999999"/>
    <n v="127174243.70200001"/>
  </r>
  <r>
    <s v="Y3"/>
    <s v="M5"/>
    <s v="Y3-M5"/>
    <x v="3"/>
    <s v="South"/>
    <n v="128.57599999999999"/>
    <n v="6562920.8881999999"/>
    <n v="3188429.3043999998"/>
    <n v="323547.07199999999"/>
    <n v="122497.43489999999"/>
    <n v="678208.42079999996"/>
    <n v="1891029.88"/>
    <n v="92330.36"/>
    <n v="28359.781999999999"/>
    <n v="1370894.7779999999"/>
  </r>
  <r>
    <s v="Y3"/>
    <s v="M5"/>
    <s v="Y3-M5"/>
    <x v="5"/>
    <s v="South"/>
    <n v="66398.253599999996"/>
    <n v="7751467645.9993"/>
    <n v="1774992414.1378"/>
    <n v="2450974032.4991999"/>
    <n v="35343440.852200001"/>
    <n v="167744034.12959999"/>
    <n v="471255665.42000002"/>
    <n v="91030558.319999993"/>
    <n v="15855047.516000001"/>
    <n v="283018183.074"/>
  </r>
  <r>
    <s v="Y3"/>
    <s v="M5"/>
    <s v="Y3-M5"/>
    <x v="1"/>
    <s v="South"/>
    <n v="11472.193600000001"/>
    <n v="1184375494.01"/>
    <n v="362209275.86199999"/>
    <n v="260370253.34400001"/>
    <n v="6228420.4496999998"/>
    <n v="31550246.560800001"/>
    <n v="88563241.459999993"/>
    <n v="16840654.059999999"/>
    <n v="5465202.6660000002"/>
    <n v="48899469.343999997"/>
  </r>
  <r>
    <s v="Y3"/>
    <s v="M5"/>
    <s v="Y3-M5"/>
    <x v="1"/>
    <s v="South"/>
    <n v="52363.3796"/>
    <n v="7479575647.2166004"/>
    <n v="3194234979.9056001"/>
    <n v="1300715972.3903999"/>
    <n v="49361863.649700001"/>
    <n v="111416964.04799999"/>
    <n v="361208537.12"/>
    <n v="98082276.239999995"/>
    <n v="5303153.8559999997"/>
    <n v="223195456.748"/>
  </r>
  <r>
    <s v="Y3"/>
    <s v="M5"/>
    <s v="Y3-M5"/>
    <x v="5"/>
    <s v="South"/>
    <n v="53918.345600000001"/>
    <n v="7944469567.8191004"/>
    <n v="1728427813.8352001"/>
    <n v="2021278746.9119999"/>
    <n v="28687491.253899999"/>
    <n v="138224576.412"/>
    <n v="403996254.38"/>
    <n v="76244529.060000002"/>
    <n v="7036777.1100000003"/>
    <n v="229823396.94600001"/>
  </r>
  <r>
    <s v="Y3"/>
    <s v="M5"/>
    <s v="Y3-M5"/>
    <x v="1"/>
    <s v="South"/>
    <n v="117910.6208"/>
    <n v="17797236560.7831"/>
    <n v="8546784076.8887997"/>
    <n v="2975086122.2975998"/>
    <n v="64087615.477899998"/>
    <n v="361019665.63440001"/>
    <n v="918262582.75999999"/>
    <n v="111992364.28"/>
    <n v="36873165.582000002"/>
    <n v="502586255.84200001"/>
  </r>
  <r>
    <s v="Y3"/>
    <s v="M5"/>
    <s v="Y3-M5"/>
    <x v="3"/>
    <s v="South"/>
    <n v="6878.8159999999998"/>
    <n v="364144676.5729"/>
    <n v="188602720.21880001"/>
    <n v="16964427.647999998"/>
    <n v="3665410.7722"/>
    <n v="218995228.47600001"/>
    <n v="280933295.60000002"/>
    <n v="15015776.859999999"/>
    <n v="26357992.342"/>
    <n v="73342869.269999996"/>
  </r>
  <r>
    <s v="Y3"/>
    <s v="M5"/>
    <s v="Y3-M5"/>
    <x v="1"/>
    <s v="South"/>
    <n v="40848.595200000003"/>
    <n v="5949424838.5691996"/>
    <n v="1947165907.9412"/>
    <n v="980676430.57920003"/>
    <n v="22195645.510699999"/>
    <n v="290284123.55040002"/>
    <n v="356425016.27999997"/>
    <n v="66502292.740000002"/>
    <n v="17050847.857999999"/>
    <n v="174114447.27599999"/>
  </r>
  <r>
    <s v="Y3"/>
    <s v="M5"/>
    <s v="Y3-M5"/>
    <x v="1"/>
    <s v="South"/>
    <n v="62865.627999999997"/>
    <n v="10004296183.3529"/>
    <n v="3869113396.4004002"/>
    <n v="1536420049.7664001"/>
    <n v="34166030.3697"/>
    <n v="438742808.6904"/>
    <n v="504944383.88"/>
    <n v="98220688.959999993"/>
    <n v="16850679.625999998"/>
    <n v="267960599.16999999"/>
  </r>
  <r>
    <s v="Y3"/>
    <s v="M5"/>
    <s v="Y3-M5"/>
    <x v="5"/>
    <s v="South"/>
    <n v="1086.4672"/>
    <n v="147221306.79660001"/>
    <n v="85939442.400999993"/>
    <n v="1.5744"/>
    <n v="581938.01430000004"/>
    <n v="2164452.4512"/>
    <n v="12648794.380000001"/>
    <n v="2111745.1800000002"/>
    <n v="0"/>
    <n v="4630995.182"/>
  </r>
  <r>
    <s v="Y3"/>
    <s v="M5"/>
    <s v="Y3-M5"/>
    <x v="1"/>
    <s v="South"/>
    <n v="3066.5376000000001"/>
    <n v="446612730.2295"/>
    <n v="177558160.11199999"/>
    <n v="85129930.291199997"/>
    <n v="1679881.8998"/>
    <n v="27089737.956"/>
    <n v="39100930.840000004"/>
    <n v="5636581.5999999996"/>
    <n v="491654.04200000002"/>
    <n v="13070915.374"/>
  </r>
  <r>
    <s v="Y3"/>
    <s v="M5"/>
    <s v="Y3-M5"/>
    <x v="1"/>
    <s v="South"/>
    <n v="626.80799999999999"/>
    <n v="87040085.181600004"/>
    <n v="29028786.363600001"/>
    <n v="17879501.203200001"/>
    <n v="456729.71120000002"/>
    <n v="7297359.9408"/>
    <n v="7622148.46"/>
    <n v="707699.36"/>
    <n v="965033.56400000001"/>
    <n v="2671727.608"/>
  </r>
  <r>
    <s v="Y3"/>
    <s v="M5"/>
    <s v="Y3-M5"/>
    <x v="5"/>
    <s v="South"/>
    <n v="41.787199999999999"/>
    <n v="5915610.2396"/>
    <n v="1467264.8352000001"/>
    <n v="1602535.3152000001"/>
    <n v="47177.310299999997"/>
    <n v="130167.2592"/>
    <n v="454932.72"/>
    <n v="83152.100000000006"/>
    <n v="11000.791999999999"/>
    <n v="178114.33199999999"/>
  </r>
  <r>
    <s v="Y3"/>
    <s v="M5"/>
    <s v="Y3-M5"/>
    <x v="1"/>
    <s v="South"/>
    <n v="896.81759999999997"/>
    <n v="90790842.4648"/>
    <n v="26136994.330600001"/>
    <n v="21847218.2784"/>
    <n v="482909.91159999999"/>
    <n v="9664849.4759999998"/>
    <n v="10202734.380000001"/>
    <n v="1145005.3600000001"/>
    <n v="1121403.382"/>
    <n v="3822626.39"/>
  </r>
  <r>
    <s v="Y3"/>
    <s v="M5"/>
    <s v="Y3-M5"/>
    <x v="1"/>
    <s v="South"/>
    <n v="265.18799999999999"/>
    <n v="36824651.147600003"/>
    <n v="11290582.099199999"/>
    <n v="7973675.5392000005"/>
    <n v="146278.7469"/>
    <n v="3372331.1472"/>
    <n v="4381348.5599999996"/>
    <n v="860296.44"/>
    <n v="427204.33799999999"/>
    <n v="1130346.7120000001"/>
  </r>
  <r>
    <s v="Y3"/>
    <s v="M5"/>
    <s v="Y3-M5"/>
    <x v="6"/>
    <s v="South"/>
    <n v="125478.9256"/>
    <n v="13212071712.538799"/>
    <n v="3436514551.6736002"/>
    <n v="3226193947.4303999"/>
    <n v="122956851.91069999"/>
    <n v="827057117.09519994"/>
    <n v="888933729.67999995"/>
    <n v="179316555.31999999"/>
    <n v="42017746.034000002"/>
    <n v="534845656.24599999"/>
  </r>
  <r>
    <s v="Y3"/>
    <s v="M5"/>
    <s v="Y3-M5"/>
    <x v="6"/>
    <s v="South"/>
    <n v="231758.24"/>
    <n v="33159258588.056801"/>
    <n v="8263765135.2327995"/>
    <n v="6185071821.6767998"/>
    <n v="227119291.80630001"/>
    <n v="1748074221.8136001"/>
    <n v="2078367965.5999999"/>
    <n v="286458761.45999998"/>
    <n v="76402850.150000006"/>
    <n v="987854235.25800002"/>
  </r>
  <r>
    <s v="Y3"/>
    <s v="M5"/>
    <s v="Y3-M5"/>
    <x v="6"/>
    <s v="South"/>
    <n v="1848.28"/>
    <n v="264445231.74849999"/>
    <n v="64770770.998400003"/>
    <n v="50722125.983999997"/>
    <n v="1008261.504"/>
    <n v="13725432.6336"/>
    <n v="14995298.18"/>
    <n v="2562818.98"/>
    <n v="391931.62800000003"/>
    <n v="7878171.7300000004"/>
  </r>
  <r>
    <s v="Y3"/>
    <s v="M5"/>
    <s v="Y3-M5"/>
    <x v="6"/>
    <s v="South"/>
    <n v="16248.791999999999"/>
    <n v="2324777047.1292"/>
    <n v="638690544.14180005"/>
    <n v="445435768.37760001"/>
    <n v="8839171.7356000002"/>
    <n v="118986962.148"/>
    <n v="129380229.76000001"/>
    <n v="22802917.52"/>
    <n v="4128822.9180000001"/>
    <n v="69259406.128000006"/>
  </r>
  <r>
    <s v="Y3"/>
    <s v="M5"/>
    <s v="Y3-M5"/>
    <x v="1"/>
    <s v="South"/>
    <n v="1643.3620000000001"/>
    <n v="199429510.11149999"/>
    <n v="72232948.134800002"/>
    <n v="53908268.3904"/>
    <n v="906469.08629999997"/>
    <n v="14571684.539999999"/>
    <n v="27186783.48"/>
    <n v="3029982"/>
    <n v="3804051.5040000002"/>
    <n v="7004722.7359999996"/>
  </r>
  <r>
    <s v="Y3"/>
    <s v="M5"/>
    <s v="Y3-M5"/>
    <x v="1"/>
    <s v="South"/>
    <n v="2679.2024000000001"/>
    <n v="325133490.16759998"/>
    <n v="120036592.33220001"/>
    <n v="86646267.206400007"/>
    <n v="1458204.7224999999"/>
    <n v="23139504.986400001"/>
    <n v="46396321.600000001"/>
    <n v="5129351.74"/>
    <n v="9020432.9600000009"/>
    <n v="11419924.34"/>
  </r>
  <r>
    <s v="Y3"/>
    <s v="M5"/>
    <s v="Y3-M5"/>
    <x v="6"/>
    <s v="South"/>
    <n v="3857.28"/>
    <n v="481222436.52899998"/>
    <n v="97950663.263400003"/>
    <n v="99480187.967999995"/>
    <n v="2077497.0341"/>
    <n v="50782827.0744"/>
    <n v="51874239.759999998"/>
    <n v="7935141.6399999997"/>
    <n v="5712139.5980000002"/>
    <n v="16441401.636"/>
  </r>
  <r>
    <s v="Y3"/>
    <s v="M5"/>
    <s v="Y3-M5"/>
    <x v="6"/>
    <s v="South"/>
    <n v="7859.2079999999996"/>
    <n v="980490714.91509998"/>
    <n v="214713497.37"/>
    <n v="225073764"/>
    <n v="4263725.8611000003"/>
    <n v="69932933.431199998"/>
    <n v="96934324.620000005"/>
    <n v="15341128.26"/>
    <n v="50758204.508000001"/>
    <n v="33499356.352000002"/>
  </r>
  <r>
    <s v="Y3"/>
    <s v="M5"/>
    <s v="Y3-M5"/>
    <x v="5"/>
    <s v="South"/>
    <n v="7270.9727999999996"/>
    <n v="1145171672.1245"/>
    <n v="298445186.96560001"/>
    <n v="255051212.21759999"/>
    <n v="4664935.5992000001"/>
    <n v="152719954.11359999"/>
    <n v="10645898.460000001"/>
    <n v="1418944.4"/>
    <n v="6594857.5439999998"/>
    <n v="30992042.598000001"/>
  </r>
  <r>
    <s v="Y3"/>
    <s v="M5"/>
    <s v="Y3-M5"/>
    <x v="1"/>
    <s v="South"/>
    <n v="1138.7012"/>
    <n v="162941992.7335"/>
    <n v="67277081.1708"/>
    <n v="30307990.3488"/>
    <n v="696253.12670000002"/>
    <n v="7424967.8159999996"/>
    <n v="12639646.460000001"/>
    <n v="235812.32"/>
    <n v="114014.60400000001"/>
    <n v="4853639.45"/>
  </r>
  <r>
    <s v="Y3"/>
    <s v="M5"/>
    <s v="Y3-M5"/>
    <x v="5"/>
    <s v="South"/>
    <n v="170314.984"/>
    <n v="26825010886.396801"/>
    <n v="4618716471.6353998"/>
    <n v="6157093913.4144001"/>
    <n v="103895658.6442"/>
    <n v="480058118.33759999"/>
    <n v="1442539002.9200001"/>
    <n v="270434464.13999999"/>
    <n v="51867439.909999996"/>
    <n v="725956402.92999995"/>
  </r>
  <r>
    <s v="Y3"/>
    <s v="M5"/>
    <s v="Y3-M5"/>
    <x v="5"/>
    <s v="South"/>
    <n v="1685.9528"/>
    <n v="172993196.04339999"/>
    <n v="32121462.2344"/>
    <n v="59513383.507200003"/>
    <n v="1445874.6846"/>
    <n v="6470700.1632000003"/>
    <n v="20035187.920000002"/>
    <n v="2747276.34"/>
    <n v="6273904.2960000001"/>
    <n v="6365684.5999999996"/>
  </r>
  <r>
    <s v="Y3"/>
    <s v="M5"/>
    <s v="Y3-M5"/>
    <x v="1"/>
    <s v="South"/>
    <n v="6844.2611999999999"/>
    <n v="689695740.78170002"/>
    <n v="211652604.88780001"/>
    <n v="174731769.81119999"/>
    <n v="5841232.4007999999"/>
    <n v="30733691.479200002"/>
    <n v="85461542.260000005"/>
    <n v="15551781.34"/>
    <n v="43594453.759999998"/>
    <n v="25842010.458000001"/>
  </r>
  <r>
    <s v="Y3"/>
    <s v="M5"/>
    <s v="Y3-M5"/>
    <x v="3"/>
    <s v="South"/>
    <n v="1591.1279999999999"/>
    <n v="116905239.516"/>
    <n v="41307856.585199997"/>
    <n v="4172080.4928000001"/>
    <n v="1356208.4615"/>
    <n v="11678963.356799999"/>
    <n v="22358192.98"/>
    <n v="2994362.02"/>
    <n v="68430.23"/>
    <n v="11931766.044"/>
  </r>
  <r>
    <s v="Y3"/>
    <s v="M5"/>
    <s v="Y3-M5"/>
    <x v="1"/>
    <s v="South"/>
    <n v="11055.9288"/>
    <n v="1557858663.1099999"/>
    <n v="391945545.8682"/>
    <n v="238629903.76320001"/>
    <n v="9323881.4349000007"/>
    <n v="35578332.626400001"/>
    <n v="105581532.12"/>
    <n v="14009274.42"/>
    <n v="794136.13399999996"/>
    <n v="41744078.332000002"/>
  </r>
  <r>
    <s v="Y3"/>
    <s v="M5"/>
    <s v="Y3-M5"/>
    <x v="5"/>
    <s v="South"/>
    <n v="3534.2328000000002"/>
    <n v="483487425.53500003"/>
    <n v="128201397.9896"/>
    <n v="128583137.28"/>
    <n v="4143203.4695000001"/>
    <n v="9939446.5823999997"/>
    <n v="30944412.98"/>
    <n v="6486104.0599999996"/>
    <n v="14174547.551999999"/>
    <n v="13344271.886"/>
  </r>
  <r>
    <s v="Y3"/>
    <s v="M5"/>
    <s v="Y3-M5"/>
    <x v="3"/>
    <s v="South"/>
    <n v="108582.432"/>
    <n v="8755361018.4043007"/>
    <n v="3430539834.5784001"/>
    <n v="291097014.41280001"/>
    <n v="126988357.9149"/>
    <n v="829732434.1056"/>
    <n v="1466839478.24"/>
    <n v="238469416.02000001"/>
    <n v="29979054.204"/>
    <n v="814252629.102"/>
  </r>
  <r>
    <s v="Y3"/>
    <s v="M5"/>
    <s v="Y3-M5"/>
    <x v="1"/>
    <s v="South"/>
    <n v="408963.2904"/>
    <n v="61699293658.632202"/>
    <n v="17736960016.998402"/>
    <n v="8748518809.632"/>
    <n v="349133878.98949999"/>
    <n v="1208369460.9816"/>
    <n v="3378621115.46"/>
    <n v="1032763807.5599999"/>
    <n v="16013223.138"/>
    <n v="1544130646.608"/>
  </r>
  <r>
    <s v="Y3"/>
    <s v="M5"/>
    <s v="Y3-M5"/>
    <x v="5"/>
    <s v="South"/>
    <n v="30997.2628"/>
    <n v="4965530112.9403"/>
    <n v="1323456916.0816"/>
    <n v="1128865515.9552"/>
    <n v="26453885.002099998"/>
    <n v="124814640.54960001"/>
    <n v="317999797.42000002"/>
    <n v="63682666.159999996"/>
    <n v="2004942.148"/>
    <n v="117036967.87199999"/>
  </r>
  <r>
    <s v="Y3"/>
    <s v="M5"/>
    <s v="Y3-M5"/>
    <x v="1"/>
    <s v="South"/>
    <n v="564.12720000000002"/>
    <n v="314612108.53380001"/>
    <n v="20829700.557"/>
    <n v="13338921.3696"/>
    <n v="486988.02189999999"/>
    <n v="2835336.0743999998"/>
    <n v="6467649.96"/>
    <n v="943243.54"/>
    <n v="2685493.932"/>
    <n v="2129986.4079999998"/>
  </r>
  <r>
    <s v="Y3"/>
    <s v="M5"/>
    <s v="Y3-M5"/>
    <x v="3"/>
    <s v="South"/>
    <n v="28993.887999999999"/>
    <n v="1312074030.1838"/>
    <n v="703621260.53540003"/>
    <n v="79493309.068800002"/>
    <n v="33875825.775200002"/>
    <n v="224833661.604"/>
    <n v="399823769.66000003"/>
    <n v="62616926.920000002"/>
    <n v="13975392.266000001"/>
    <n v="217423289.05000001"/>
  </r>
  <r>
    <s v="Y3"/>
    <s v="M5"/>
    <s v="Y3-M5"/>
    <x v="1"/>
    <s v="South"/>
    <n v="26008.513999999999"/>
    <n v="3704023720.1334"/>
    <n v="1577577103.3659999"/>
    <n v="670541162.07360005"/>
    <n v="22165919.181499999"/>
    <n v="107411302.26000001"/>
    <n v="232970924.88"/>
    <n v="57730051.640000001"/>
    <n v="7802611.1900000004"/>
    <n v="98200852.75"/>
  </r>
  <r>
    <s v="Y3"/>
    <s v="M5"/>
    <s v="Y3-M5"/>
    <x v="1"/>
    <s v="South"/>
    <n v="41143.5164"/>
    <n v="4233229012.9677"/>
    <n v="1308882940.2811999"/>
    <n v="934607712.23039997"/>
    <n v="35086165.662299998"/>
    <n v="119261832.9048"/>
    <n v="345478183.56"/>
    <n v="83630771.719999999"/>
    <n v="20744067.013999999"/>
    <n v="155346375.426"/>
  </r>
  <r>
    <s v="Y3"/>
    <s v="M5"/>
    <s v="Y3-M5"/>
    <x v="5"/>
    <s v="South"/>
    <n v="212.15039999999999"/>
    <n v="14007834.258300001"/>
    <n v="5727477.3454"/>
    <n v="7930712.5247999998"/>
    <n v="171059.38860000001"/>
    <n v="788135.29200000002"/>
    <n v="2298378.8199999998"/>
    <n v="289662.53999999998"/>
    <n v="10519.124"/>
    <n v="801020.19799999997"/>
  </r>
  <r>
    <s v="Y3"/>
    <s v="M5"/>
    <s v="Y3-M5"/>
    <x v="3"/>
    <s v="South"/>
    <n v="25297.328000000001"/>
    <n v="1141862799.7272"/>
    <n v="589595423.2816"/>
    <n v="69042322.214399993"/>
    <n v="29574550.474100001"/>
    <n v="194807089.8432"/>
    <n v="346191144.04000002"/>
    <n v="55150352.960000001"/>
    <n v="10516381.017999999"/>
    <n v="189703025.05000001"/>
  </r>
  <r>
    <s v="Y3"/>
    <s v="M5"/>
    <s v="Y3-M5"/>
    <x v="1"/>
    <s v="South"/>
    <n v="31901.3128"/>
    <n v="4538158496.6283998"/>
    <n v="1916694690.7212"/>
    <n v="825040368.65279996"/>
    <n v="27237350.773899999"/>
    <n v="119045238.17039999"/>
    <n v="275644708.06"/>
    <n v="74865945.060000002"/>
    <n v="821919.53799999994"/>
    <n v="120450407.374"/>
  </r>
  <r>
    <s v="Y3"/>
    <s v="M5"/>
    <s v="Y3-M5"/>
    <x v="1"/>
    <s v="South"/>
    <n v="36512.369599999998"/>
    <n v="3750079402.2051001"/>
    <n v="1149568056.2750001"/>
    <n v="835807951.60319996"/>
    <n v="30790363.058499999"/>
    <n v="108973177.41599999"/>
    <n v="318243285.75999999"/>
    <n v="67586836.219999999"/>
    <n v="4348581.6880000001"/>
    <n v="137860464.104"/>
  </r>
  <r>
    <s v="Y3"/>
    <s v="M5"/>
    <s v="Y3-M5"/>
    <x v="5"/>
    <s v="South"/>
    <n v="83.574399999999997"/>
    <n v="2628420.9391000001"/>
    <n v="2214911.4054"/>
    <n v="3159152.4671999998"/>
    <n v="69672.171799999996"/>
    <n v="323845.3224"/>
    <n v="828628.04"/>
    <n v="142547.98000000001"/>
    <n v="6682.0159999999996"/>
    <n v="315552.97399999999"/>
  </r>
  <r>
    <s v="Y3"/>
    <s v="M5"/>
    <s v="Y3-M5"/>
    <x v="5"/>
    <s v="South"/>
    <n v="18867.724399999999"/>
    <n v="2971733742.941"/>
    <n v="498849237.89480001"/>
    <n v="673228895.88479996"/>
    <n v="16116586.317500001"/>
    <n v="68216608.749599993"/>
    <n v="170845773.28"/>
    <n v="41512229.399999999"/>
    <n v="516370.64600000001"/>
    <n v="71239233.890000001"/>
  </r>
  <r>
    <s v="Y3"/>
    <s v="M5"/>
    <s v="Y3-M5"/>
    <x v="1"/>
    <s v="South"/>
    <n v="17707.326000000001"/>
    <n v="2243913478.1964998"/>
    <n v="584739426.74160004"/>
    <n v="462203966.74559999"/>
    <n v="15122537.9166"/>
    <n v="62845078.996799998"/>
    <n v="146939590.86000001"/>
    <n v="37502136.659999996"/>
    <n v="14860913.628"/>
    <n v="66857895.170000002"/>
  </r>
  <r>
    <s v="Y3"/>
    <s v="M5"/>
    <s v="Y3-M5"/>
    <x v="1"/>
    <s v="South"/>
    <n v="25250.7192"/>
    <n v="3043191076.2764001"/>
    <n v="747764337.91939998"/>
    <n v="640169261.31840003"/>
    <n v="21552020.0185"/>
    <n v="77336752.233600006"/>
    <n v="217720760.86000001"/>
    <n v="52197370.600000001"/>
    <n v="17856328.445999999"/>
    <n v="95339632.079999998"/>
  </r>
  <r>
    <s v="Y3"/>
    <s v="M5"/>
    <s v="Y3-M5"/>
    <x v="3"/>
    <s v="South"/>
    <n v="2876.8879999999999"/>
    <n v="131298170.5063"/>
    <n v="65999014.156599998"/>
    <n v="9514285.7664000001"/>
    <n v="2303027.3481999999"/>
    <n v="33060825.107999999"/>
    <n v="52388993.939999998"/>
    <n v="5401868.0800000001"/>
    <n v="11993374.448000001"/>
    <n v="21573596.726"/>
  </r>
  <r>
    <s v="Y3"/>
    <s v="M5"/>
    <s v="Y3-M5"/>
    <x v="1"/>
    <s v="South"/>
    <n v="19539.534"/>
    <n v="2017296452.2565999"/>
    <n v="595380908.35360003"/>
    <n v="448110585.02399999"/>
    <n v="16640203.998299999"/>
    <n v="59849629.984800003"/>
    <n v="176457549.88"/>
    <n v="39074825.32"/>
    <n v="1158216.7080000001"/>
    <n v="73775797.700000003"/>
  </r>
  <r>
    <s v="Y3"/>
    <s v="M5"/>
    <s v="Y3-M5"/>
    <x v="1"/>
    <s v="South"/>
    <n v="46910.15"/>
    <n v="6700766986.4112997"/>
    <n v="2779790210.3562002"/>
    <n v="1229539702.1184001"/>
    <n v="37784579.540200002"/>
    <n v="180034261.632"/>
    <n v="406032674.36000001"/>
    <n v="122530591"/>
    <n v="2207652.216"/>
    <n v="177119565.81"/>
  </r>
  <r>
    <s v="Y3"/>
    <s v="M5"/>
    <s v="Y3-M5"/>
    <x v="5"/>
    <s v="South"/>
    <n v="5973.1588000000002"/>
    <n v="833312517.34500003"/>
    <n v="149656922.44819999"/>
    <n v="217090463.3664"/>
    <n v="5088453.7566"/>
    <n v="24147983.757599998"/>
    <n v="61001333.399999999"/>
    <n v="10979024.279999999"/>
    <n v="489968.20400000003"/>
    <n v="22552972.09"/>
  </r>
  <r>
    <s v="Y3"/>
    <s v="M5"/>
    <s v="Y3-M5"/>
    <x v="3"/>
    <s v="South"/>
    <n v="9450.3359999999993"/>
    <n v="431269019.9073"/>
    <n v="227094418.5616"/>
    <n v="26963122.444800001"/>
    <n v="2683138.0547000002"/>
    <n v="79021271.476799995"/>
    <n v="136691766.31999999"/>
    <n v="20329598.260000002"/>
    <n v="9645901.4079999998"/>
    <n v="70867458.354000002"/>
  </r>
  <r>
    <s v="Y3"/>
    <s v="M5"/>
    <s v="Y3-M5"/>
    <x v="5"/>
    <s v="South"/>
    <n v="34243.003199999999"/>
    <n v="3997399718.6849999"/>
    <n v="893619199.05280006"/>
    <n v="1276690427.6544001"/>
    <n v="29225974.585299999"/>
    <n v="136107523.044"/>
    <n v="355284453.68000001"/>
    <n v="70602139.400000006"/>
    <n v="1888389.3160000001"/>
    <n v="129291972.832"/>
  </r>
  <r>
    <s v="Y3"/>
    <s v="M5"/>
    <s v="Y3-M5"/>
    <x v="1"/>
    <s v="South"/>
    <n v="23044.837200000002"/>
    <n v="2379672994.9995999"/>
    <n v="714641023.25179994"/>
    <n v="530469958.61760002"/>
    <n v="19671290.2535"/>
    <n v="71805438.986399993"/>
    <n v="215167776.96000001"/>
    <n v="39113170.159999996"/>
    <n v="57749960.092"/>
    <n v="87010839.189999998"/>
  </r>
  <r>
    <s v="Y3"/>
    <s v="M5"/>
    <s v="Y3-M5"/>
    <x v="1"/>
    <s v="South"/>
    <n v="62199.443599999999"/>
    <n v="8884416264.0765991"/>
    <n v="3778344629.6076002"/>
    <n v="1606375793.9904001"/>
    <n v="17479361.269900002"/>
    <n v="211634678.3184"/>
    <n v="519636813.42000002"/>
    <n v="139645303.81999999"/>
    <n v="2582421.4900000002"/>
    <n v="234847648.794"/>
  </r>
  <r>
    <s v="Y3"/>
    <s v="M5"/>
    <s v="Y3-M5"/>
    <x v="5"/>
    <s v="South"/>
    <n v="55098.030400000003"/>
    <n v="8117621142.3569002"/>
    <n v="1719065373.6024001"/>
    <n v="2097024388.0704"/>
    <n v="46910977.768399999"/>
    <n v="212505784.58880001"/>
    <n v="552388481.79999995"/>
    <n v="118814351.81999999"/>
    <n v="2264587.358"/>
    <n v="208034704.78999999"/>
  </r>
  <r>
    <s v="Y3"/>
    <s v="M5"/>
    <s v="Y3-M5"/>
    <x v="1"/>
    <s v="South"/>
    <n v="121146.71799999999"/>
    <n v="18283494041.516102"/>
    <n v="8339541817.8520002"/>
    <n v="3044890988.6208"/>
    <n v="103149197.9015"/>
    <n v="865755844.49520004"/>
    <n v="1405654878.1199999"/>
    <n v="13185918.98"/>
    <n v="7016632.7439999999"/>
    <n v="457416018.00400001"/>
  </r>
  <r>
    <s v="Y3"/>
    <s v="M5"/>
    <s v="Y3-M5"/>
    <x v="1"/>
    <s v="South"/>
    <n v="28233.682400000002"/>
    <n v="4106539378.4405999"/>
    <n v="1294934987.2323999"/>
    <n v="681764002.46399999"/>
    <n v="24112920.414299998"/>
    <n v="218084115.2256"/>
    <n v="363095790.89999998"/>
    <n v="64221661.18"/>
    <n v="927457.14599999995"/>
    <n v="106602464.09999999"/>
  </r>
  <r>
    <s v="Y3"/>
    <s v="M5"/>
    <s v="Y3-M5"/>
    <x v="1"/>
    <s v="South"/>
    <n v="39200.411599999999"/>
    <n v="6224029475.9005003"/>
    <n v="2311676878.9164"/>
    <n v="968564920.10880005"/>
    <n v="33460772.089299999"/>
    <n v="307011996.12239999"/>
    <n v="508970957.80000001"/>
    <n v="87842387.659999996"/>
    <n v="6924091.1519999998"/>
    <n v="148009756.37799999"/>
  </r>
  <r>
    <s v="Y3"/>
    <s v="M5"/>
    <s v="Y3-M5"/>
    <x v="1"/>
    <s v="South"/>
    <n v="144.648"/>
    <n v="20086173.136300001"/>
    <n v="6690884.915"/>
    <n v="4163387.4432000001"/>
    <n v="120641.7145"/>
    <n v="1763566.128"/>
    <n v="1834744.26"/>
    <n v="194284.24"/>
    <n v="361397.12400000001"/>
    <n v="546151.07799999998"/>
  </r>
  <r>
    <s v="Y3"/>
    <s v="M5"/>
    <s v="Y3-M5"/>
    <x v="1"/>
    <s v="South"/>
    <n v="636.45119999999997"/>
    <n v="64077583.817000002"/>
    <n v="18708511.929000001"/>
    <n v="14971031.001599999"/>
    <n v="537679.14439999999"/>
    <n v="7559098.1352000004"/>
    <n v="8042851.0999999996"/>
    <n v="984468.22"/>
    <n v="39156.722000000002"/>
    <n v="2403061.4959999998"/>
  </r>
  <r>
    <s v="Y3"/>
    <s v="M5"/>
    <s v="Y3-M5"/>
    <x v="1"/>
    <s v="South"/>
    <n v="24.108000000000001"/>
    <n v="3347695.9205"/>
    <n v="989809.2818"/>
    <n v="653280.74879999994"/>
    <n v="15448.5928"/>
    <n v="249834.84479999999"/>
    <n v="267301.96000000002"/>
    <n v="28520.42"/>
    <n v="122888.48"/>
    <n v="91025.33"/>
  </r>
  <r>
    <s v="Y3"/>
    <s v="M5"/>
    <s v="Y3-M5"/>
    <x v="6"/>
    <s v="South"/>
    <n v="149804.70120000001"/>
    <n v="15771387206.0135"/>
    <n v="4035615117.1065998"/>
    <n v="3866281559.5776"/>
    <n v="175207330.2164"/>
    <n v="1127316534.5448"/>
    <n v="1964389189.8599999"/>
    <n v="321914057.57999998"/>
    <n v="6229909.2460000003"/>
    <n v="565620522.5"/>
  </r>
  <r>
    <s v="Y3"/>
    <s v="M5"/>
    <s v="Y3-M5"/>
    <x v="6"/>
    <s v="South"/>
    <n v="94423"/>
    <n v="13509671961.0172"/>
    <n v="3299743080.5910001"/>
    <n v="2589273424.3007998"/>
    <n v="110439163.7659"/>
    <n v="754804833.57360005"/>
    <n v="1232486055.5"/>
    <n v="183572967.03999999"/>
    <n v="6138064.9000000004"/>
    <n v="356514756.75199997"/>
  </r>
  <r>
    <s v="Y3"/>
    <s v="M5"/>
    <s v="Y3-M5"/>
    <x v="6"/>
    <s v="South"/>
    <n v="891.99599999999998"/>
    <n v="127608400.3638"/>
    <n v="29897831.654199999"/>
    <n v="23976909.945599999"/>
    <n v="767969.94689999998"/>
    <n v="7254774.9791999999"/>
    <n v="8319056.6200000001"/>
    <n v="1183372.3400000001"/>
    <n v="5642337.426"/>
    <n v="3367927.2880000002"/>
  </r>
  <r>
    <s v="Y3"/>
    <s v="M5"/>
    <s v="Y3-M5"/>
    <x v="6"/>
    <s v="South"/>
    <n v="12801.348"/>
    <n v="1831501823.1602001"/>
    <n v="506664224.24599999"/>
    <n v="346246524.8064"/>
    <n v="10933879.8619"/>
    <n v="104442028.9272"/>
    <n v="160883190.66"/>
    <n v="26829725.140000001"/>
    <n v="1091631.97"/>
    <n v="48334298.693999998"/>
  </r>
  <r>
    <s v="Y3"/>
    <s v="M5"/>
    <s v="Y3-M5"/>
    <x v="1"/>
    <s v="South"/>
    <n v="437.96199999999999"/>
    <n v="53148696.0044"/>
    <n v="18916910.706"/>
    <n v="14040216.5952"/>
    <n v="386035.83659999998"/>
    <n v="4022318.1527999998"/>
    <n v="6497317.5599999996"/>
    <n v="686613.88"/>
    <n v="1049426.4879999999"/>
    <n v="1653621.2660000001"/>
  </r>
  <r>
    <s v="Y3"/>
    <s v="M5"/>
    <s v="Y3-M5"/>
    <x v="1"/>
    <s v="South"/>
    <n v="878.33479999999997"/>
    <n v="103534356.86750001"/>
    <n v="44429364.115199998"/>
    <n v="29706728.563200001"/>
    <n v="748263.01639999996"/>
    <n v="1489727.0952000001"/>
    <n v="11433305.92"/>
    <n v="2280334.7200000002"/>
    <n v="4541717.9280000003"/>
    <n v="3316346.4180000001"/>
  </r>
  <r>
    <s v="Y3"/>
    <s v="M5"/>
    <s v="Y3-M5"/>
    <x v="6"/>
    <s v="South"/>
    <n v="3957.73"/>
    <n v="493397228.4817"/>
    <n v="102967752.96080001"/>
    <n v="101614518.6048"/>
    <n v="3370413.3725999999"/>
    <n v="49889301.840000004"/>
    <n v="54146118.640000001"/>
    <n v="4341369.46"/>
    <n v="24712008.309999999"/>
    <n v="14943277.954"/>
  </r>
  <r>
    <s v="Y3"/>
    <s v="M5"/>
    <s v="Y3-M5"/>
    <x v="6"/>
    <s v="South"/>
    <n v="16353.26"/>
    <n v="2038504674.5383"/>
    <n v="450688037.53539997"/>
    <n v="476956283.67360002"/>
    <n v="13957595.439200001"/>
    <n v="148325452.81920001"/>
    <n v="208755428.62"/>
    <n v="30533124.760000002"/>
    <n v="1510592.0279999999"/>
    <n v="61745322.188000001"/>
  </r>
  <r>
    <s v="Y3"/>
    <s v="M5"/>
    <s v="Y3-M5"/>
    <x v="1"/>
    <s v="South"/>
    <n v="2487.9456"/>
    <n v="356025900.60579997"/>
    <n v="149296547.38859999"/>
    <n v="65471920.723200001"/>
    <n v="2100456.7579000001"/>
    <n v="11231639.711999999"/>
    <n v="23332329.199999999"/>
    <n v="5325580.2"/>
    <n v="99404.008000000002"/>
    <n v="9393784.2899999991"/>
  </r>
  <r>
    <s v="Y3"/>
    <s v="M5"/>
    <s v="Y3-M5"/>
    <x v="5"/>
    <s v="South"/>
    <n v="20.09"/>
    <n v="3164156.9190000002"/>
    <n v="538151.73199999996"/>
    <n v="739080.03839999996"/>
    <n v="6633.6100999999999"/>
    <n v="75735.626399999994"/>
    <n v="251263.58"/>
    <n v="16736.2"/>
    <n v="58205.158000000003"/>
    <n v="75853.69"/>
  </r>
  <r>
    <s v="Y3"/>
    <s v="M5"/>
    <s v="Y3-M5"/>
    <x v="5"/>
    <s v="South"/>
    <n v="27761.1656"/>
    <n v="4372476738.2049999"/>
    <n v="740486930.61220002"/>
    <n v="1003041609.1392"/>
    <n v="23464494.659400001"/>
    <n v="99293746.535999998"/>
    <n v="251558187.13999999"/>
    <n v="59242447.340000004"/>
    <n v="653315.89399999997"/>
    <n v="104818373.044"/>
  </r>
  <r>
    <s v="Y3"/>
    <s v="M5"/>
    <s v="Y3-M5"/>
    <x v="5"/>
    <s v="Central"/>
    <n v="1250.4015999999999"/>
    <n v="128283326.62989999"/>
    <n v="22755372.7064"/>
    <n v="42853070.8992"/>
    <n v="372070.08"/>
    <n v="4814867.2752"/>
    <n v="15599206.039999999"/>
    <n v="2628291.06"/>
    <n v="5109857.0599999996"/>
    <n v="4057657.824"/>
  </r>
  <r>
    <s v="Y3"/>
    <s v="M5"/>
    <s v="Y3-M5"/>
    <x v="1"/>
    <s v="Central"/>
    <n v="61.877200000000002"/>
    <n v="6259161.824"/>
    <n v="1880967.4878"/>
    <n v="1543341.024"/>
    <n v="20207.838299999999"/>
    <n v="254073.32639999999"/>
    <n v="978884.84"/>
    <n v="132120.04"/>
    <n v="166201.61799999999"/>
    <n v="200796.92600000001"/>
  </r>
  <r>
    <s v="Y3"/>
    <s v="M5"/>
    <s v="Y3-M5"/>
    <x v="1"/>
    <s v="Central"/>
    <n v="241804.84719999999"/>
    <n v="16542498998.329901"/>
    <n v="62081.765399999997"/>
    <n v="4813239059.0592003"/>
    <n v="305148849.0442"/>
    <n v="729327931.74000001"/>
    <n v="2930049620.9000001"/>
    <n v="539427827.48000002"/>
    <n v="540511727.99800003"/>
    <n v="784676929.454"/>
  </r>
  <r>
    <s v="Y3"/>
    <s v="M5"/>
    <s v="Y3-M5"/>
    <x v="1"/>
    <s v="Central"/>
    <n v="60427.505599999997"/>
    <n v="4350345325.1597004"/>
    <n v="240208.41380000001"/>
    <n v="1483541100.48"/>
    <n v="49326340.2139"/>
    <n v="190118160.20159999"/>
    <n v="723305168.67999995"/>
    <n v="136855432.58000001"/>
    <n v="65326496.707999997"/>
    <n v="196092303.264"/>
  </r>
  <r>
    <s v="Y3"/>
    <s v="M5"/>
    <s v="Y3-M5"/>
    <x v="3"/>
    <s v="Central"/>
    <n v="146618.42720000001"/>
    <n v="9453999030.6096992"/>
    <n v="3983972808.0818"/>
    <n v="426434434.75199997"/>
    <n v="40317573.2817"/>
    <n v="659376489.26880002"/>
    <n v="1855017515.24"/>
    <n v="264225708.68000001"/>
    <n v="12365703.812000001"/>
    <n v="771985755.17799997"/>
  </r>
  <r>
    <s v="Y3"/>
    <s v="M5"/>
    <s v="Y3-M5"/>
    <x v="1"/>
    <s v="Central"/>
    <n v="13194.3084"/>
    <n v="1860101829.4568999"/>
    <n v="488508976.64899999"/>
    <n v="282239270.76480001"/>
    <n v="4131794.4556"/>
    <n v="55398953.3112"/>
    <n v="172772001.66"/>
    <n v="24095564.699999999"/>
    <n v="33120786.050000001"/>
    <n v="42816632.100000001"/>
  </r>
  <r>
    <s v="Y3"/>
    <s v="M5"/>
    <s v="Y3-M5"/>
    <x v="5"/>
    <s v="Central"/>
    <n v="28947.279200000001"/>
    <n v="3961202625.1273999"/>
    <n v="1081309375.9412"/>
    <n v="1155365408.9856"/>
    <n v="3850888.3503"/>
    <n v="114519770.8056"/>
    <n v="327324505.31999999"/>
    <n v="43909141.880000003"/>
    <n v="5030110.3380000005"/>
    <n v="93936339.266000003"/>
  </r>
  <r>
    <s v="Y3"/>
    <s v="M5"/>
    <s v="Y3-M5"/>
    <x v="3"/>
    <s v="Central"/>
    <n v="39890.703999999998"/>
    <n v="2859664532.5211"/>
    <n v="1283561851.3626001"/>
    <n v="115562142.3744"/>
    <n v="7325444.5541000003"/>
    <n v="195284969.3448"/>
    <n v="544712788.15999997"/>
    <n v="77374983.519999996"/>
    <n v="25380766.443999998"/>
    <n v="210035367.84999999"/>
  </r>
  <r>
    <s v="Y3"/>
    <s v="M5"/>
    <s v="Y3-M5"/>
    <x v="1"/>
    <s v="Central"/>
    <n v="51398.256000000001"/>
    <n v="7755353952.2723999"/>
    <n v="2229514773.6166"/>
    <n v="1098958914.9504001"/>
    <n v="13887695.808"/>
    <n v="208758206.12400001"/>
    <n v="667885151.34000003"/>
    <n v="120209610.52"/>
    <n v="205455792.98199999"/>
    <n v="166791634.24000001"/>
  </r>
  <r>
    <s v="Y3"/>
    <s v="M5"/>
    <s v="Y3-M5"/>
    <x v="5"/>
    <s v="Central"/>
    <n v="20975.567200000001"/>
    <n v="3360115963.3456998"/>
    <n v="918707605.63240004"/>
    <n v="745064502.83519995"/>
    <n v="6284642.6880000001"/>
    <n v="71648909.186399996"/>
    <n v="197727675.84"/>
    <n v="41882493.840000004"/>
    <n v="22699116.835999999"/>
    <n v="68067467.247999996"/>
  </r>
  <r>
    <s v="Y3"/>
    <s v="M5"/>
    <s v="Y3-M5"/>
    <x v="1"/>
    <s v="Central"/>
    <n v="225.00800000000001"/>
    <n v="360301843.89459997"/>
    <n v="8426853.3690000009"/>
    <n v="5444817.5807999996"/>
    <n v="63319.467799999999"/>
    <n v="672877.99439999997"/>
    <n v="3365362.82"/>
    <n v="376851.5"/>
    <n v="2444.42"/>
    <n v="730170.804"/>
  </r>
  <r>
    <s v="Y3"/>
    <s v="M5"/>
    <s v="Y3-M5"/>
    <x v="3"/>
    <s v="Central"/>
    <n v="56252"/>
    <n v="2549557430.0409002"/>
    <n v="1413336311.1368001"/>
    <n v="160964269.2096"/>
    <n v="4486219.6546999998"/>
    <n v="290000212.58880001"/>
    <n v="830341638.27999997"/>
    <n v="93948114.219999999"/>
    <n v="67182311.195999995"/>
    <n v="296182026.09600002"/>
  </r>
  <r>
    <s v="Y3"/>
    <s v="M5"/>
    <s v="Y3-M5"/>
    <x v="1"/>
    <s v="Central"/>
    <n v="32423.6528"/>
    <n v="4620764598.1414003"/>
    <n v="2035604406.4665999"/>
    <n v="1136470910.2079999"/>
    <n v="12132296.154899999"/>
    <n v="121927076.21520001"/>
    <n v="462728960.19999999"/>
    <n v="74456983.180000007"/>
    <n v="88667665.261999995"/>
    <n v="105217462.042"/>
  </r>
  <r>
    <s v="Y3"/>
    <s v="M5"/>
    <s v="Y3-M5"/>
    <x v="1"/>
    <s v="Central"/>
    <n v="18514.944"/>
    <n v="1905412766.5659001"/>
    <n v="590384070.33560002"/>
    <n v="425983406.15039998"/>
    <n v="6926117.8812999995"/>
    <n v="81468488.923199996"/>
    <n v="277808720.86000001"/>
    <n v="44221872.659999996"/>
    <n v="28788241.921999998"/>
    <n v="60082540.210000001"/>
  </r>
  <r>
    <s v="Y3"/>
    <s v="M5"/>
    <s v="Y3-M5"/>
    <x v="3"/>
    <s v="Central"/>
    <n v="19704.272000000001"/>
    <n v="890494645.65970004"/>
    <n v="473079349.29860002"/>
    <n v="55008394.560000002"/>
    <n v="3687137.4922000002"/>
    <n v="88357115.239199996"/>
    <n v="258005549.47999999"/>
    <n v="34239006.520000003"/>
    <n v="8042928.3439999996"/>
    <n v="103748331.346"/>
  </r>
  <r>
    <s v="Y3"/>
    <s v="M5"/>
    <s v="Y3-M5"/>
    <x v="1"/>
    <s v="Central"/>
    <n v="23521.371999999999"/>
    <n v="3341694233.4098001"/>
    <n v="1454486713.5195999"/>
    <n v="898823343.09119999"/>
    <n v="6273298.3074000003"/>
    <n v="75690184.492799997"/>
    <n v="253535895.94"/>
    <n v="49029147.259999998"/>
    <n v="145626936.664"/>
    <n v="76328816.695999995"/>
  </r>
  <r>
    <s v="Y3"/>
    <s v="M5"/>
    <s v="Y3-M5"/>
    <x v="1"/>
    <s v="Central"/>
    <n v="13307.616"/>
    <n v="1367731876.1724999"/>
    <n v="428118884.6724"/>
    <n v="319873589.81760001"/>
    <n v="3944627.7119999998"/>
    <n v="52967710.317599997"/>
    <n v="178665112.88"/>
    <n v="31868321.739999998"/>
    <n v="31356311.690000001"/>
    <n v="43184325.184"/>
  </r>
  <r>
    <s v="Y3"/>
    <s v="M5"/>
    <s v="Y3-M5"/>
    <x v="5"/>
    <s v="Central"/>
    <n v="42706.518400000001"/>
    <n v="6726238212.1334"/>
    <n v="1176247974.7376001"/>
    <n v="1527879292.6656001"/>
    <n v="12648938.415200001"/>
    <n v="141497770.83840001"/>
    <n v="399256684.72000003"/>
    <n v="93938129.079999998"/>
    <n v="59720529.726000004"/>
    <n v="138586219.618"/>
  </r>
  <r>
    <s v="Y3"/>
    <s v="M5"/>
    <s v="Y3-M5"/>
    <x v="1"/>
    <s v="Central"/>
    <n v="100204.0984"/>
    <n v="12717708647.0853"/>
    <n v="3316554953.2659998"/>
    <n v="2698833455.5776"/>
    <n v="27080117.9318"/>
    <n v="392102246.31840003"/>
    <n v="1366149352.72"/>
    <n v="211281604.25999999"/>
    <n v="211938666.324"/>
    <n v="325170669.86799997"/>
  </r>
  <r>
    <s v="Y3"/>
    <s v="M5"/>
    <s v="Y3-M5"/>
    <x v="5"/>
    <s v="Central"/>
    <n v="20006.425599999999"/>
    <n v="2250723644.4647002"/>
    <n v="424046157.48699999"/>
    <n v="762566015.00160003"/>
    <n v="2921061.7971000001"/>
    <n v="74041105.190400004"/>
    <n v="216909051.06"/>
    <n v="36301861.659999996"/>
    <n v="28903461.598000001"/>
    <n v="64922522.478"/>
  </r>
  <r>
    <s v="Y3"/>
    <s v="M5"/>
    <s v="Y3-M5"/>
    <x v="1"/>
    <s v="Central"/>
    <n v="33173.411599999999"/>
    <n v="4000654994.7312002"/>
    <n v="993017137.15859997"/>
    <n v="865521994.82879996"/>
    <n v="8964586.3680000007"/>
    <n v="136092985.03439999"/>
    <n v="499621273.51999998"/>
    <n v="73898595.980000004"/>
    <n v="30334572.993999999"/>
    <n v="107650491.586"/>
  </r>
  <r>
    <s v="Y3"/>
    <s v="M5"/>
    <s v="Y3-M5"/>
    <x v="3"/>
    <s v="Central"/>
    <n v="3375.12"/>
    <n v="154066224.09580001"/>
    <n v="84692660.855000004"/>
    <n v="9614282.9952000007"/>
    <n v="861304.1078"/>
    <n v="14714074.850400001"/>
    <n v="41764358.899999999"/>
    <n v="6510570.4000000004"/>
    <n v="2674494.0419999999"/>
    <n v="17770921.673999999"/>
  </r>
  <r>
    <s v="Y3"/>
    <s v="M5"/>
    <s v="Y3-M5"/>
    <x v="1"/>
    <s v="Central"/>
    <n v="22487.9424"/>
    <n v="3212086132.0159998"/>
    <n v="1380637364.6403999"/>
    <n v="899875541.37600005"/>
    <n v="5542717.4601999996"/>
    <n v="98122724.740799993"/>
    <n v="353769937.45999998"/>
    <n v="56201014.039999999"/>
    <n v="58656032.622000001"/>
    <n v="72975251.953999996"/>
  </r>
  <r>
    <s v="Y3"/>
    <s v="M5"/>
    <s v="Y3-M5"/>
    <x v="5"/>
    <s v="Central"/>
    <n v="13622.627200000001"/>
    <n v="1900233890.7551999"/>
    <n v="364849202.89420003"/>
    <n v="489491563.58399999"/>
    <n v="3098588.2407999998"/>
    <n v="49615542.511200003"/>
    <n v="146872257.38"/>
    <n v="22015157.460000001"/>
    <n v="21037308.116"/>
    <n v="44206562.685999997"/>
  </r>
  <r>
    <s v="Y3"/>
    <s v="M5"/>
    <s v="Y3-M5"/>
    <x v="5"/>
    <s v="Central"/>
    <n v="36366.917999999998"/>
    <n v="4245456859.4924998"/>
    <n v="967913329.24880004"/>
    <n v="1331817472.1472001"/>
    <n v="10692801.519200001"/>
    <n v="124574363.98559999"/>
    <n v="353133177.12"/>
    <n v="83664053.060000002"/>
    <n v="68151465.096000001"/>
    <n v="118013686.846"/>
  </r>
  <r>
    <s v="Y3"/>
    <s v="M5"/>
    <s v="Y3-M5"/>
    <x v="1"/>
    <s v="Central"/>
    <n v="11084.858399999999"/>
    <n v="1583316041.2451"/>
    <n v="680825646.15680003"/>
    <n v="435417207.80159998"/>
    <n v="2120863.4678000002"/>
    <n v="50035432.0392"/>
    <n v="174657187.40000001"/>
    <n v="28818222.68"/>
    <n v="39120980.25"/>
    <n v="35971290.960000001"/>
  </r>
  <r>
    <s v="Y3"/>
    <s v="M5"/>
    <s v="Y3-M5"/>
    <x v="5"/>
    <s v="Central"/>
    <n v="20834.133600000001"/>
    <n v="3069710171.1655002"/>
    <n v="653126693.82560003"/>
    <n v="766722199.56480002"/>
    <n v="6243318.4167999998"/>
    <n v="73265064.537599996"/>
    <n v="209427698.24000001"/>
    <n v="47402375.5"/>
    <n v="32172600.041999999"/>
    <n v="67608503.489999995"/>
  </r>
  <r>
    <s v="Y3"/>
    <s v="M5"/>
    <s v="Y3-M5"/>
    <x v="1"/>
    <s v="Central"/>
    <n v="24927.671999999999"/>
    <n v="3762436448.3235002"/>
    <n v="1842120692.6719999"/>
    <n v="1259308114.0992"/>
    <n v="6738050.0007999996"/>
    <n v="92603699.193599999"/>
    <n v="349566884.77999997"/>
    <n v="57749828.399999999"/>
    <n v="76821671.299999997"/>
    <n v="80892378.357999995"/>
  </r>
  <r>
    <s v="Y3"/>
    <s v="M5"/>
    <s v="Y3-M5"/>
    <x v="1"/>
    <s v="Central"/>
    <n v="29884.2768"/>
    <n v="4352367452.3434"/>
    <n v="1437796339.7853999"/>
    <n v="721160082.20159996"/>
    <n v="8071198.0597999999"/>
    <n v="233139162.01679999"/>
    <n v="475847525.19999999"/>
    <n v="70179891.879999995"/>
    <n v="33701060.689999998"/>
    <n v="96976974.952000007"/>
  </r>
  <r>
    <s v="Y3"/>
    <s v="M5"/>
    <s v="Y3-M5"/>
    <x v="5"/>
    <s v="Central"/>
    <n v="1570.2344000000001"/>
    <n v="198591171.0219"/>
    <n v="63206653.4868"/>
    <n v="57352463.615999997"/>
    <n v="469560.6568"/>
    <n v="9487088.3015999999"/>
    <n v="23659485.420000002"/>
    <n v="4687852.26"/>
    <n v="16680.686000000002"/>
    <n v="5095541.4179999996"/>
  </r>
  <r>
    <s v="Y3"/>
    <s v="M5"/>
    <s v="Y3-M5"/>
    <x v="5"/>
    <s v="Central"/>
    <n v="41.787199999999999"/>
    <n v="6386672.4352000002"/>
    <n v="1752909.6786"/>
    <n v="1250819.8655999999"/>
    <n v="13410.1592"/>
    <n v="380326.23359999998"/>
    <n v="1120280.72"/>
    <n v="645385.92000000004"/>
    <n v="2144.9560000000001"/>
    <n v="135603.07199999999"/>
  </r>
  <r>
    <s v="Y3"/>
    <s v="M5"/>
    <s v="Y3-M5"/>
    <x v="1"/>
    <s v="Central"/>
    <n v="144.648"/>
    <n v="21066638.143300001"/>
    <n v="6431518.4967999998"/>
    <n v="3022670.88"/>
    <n v="37116.8943"/>
    <n v="18745385.385600001"/>
    <n v="2410677.8199999998"/>
    <n v="2320092.42"/>
    <n v="290063.35600000003"/>
    <n v="469394.48599999998"/>
  </r>
  <r>
    <s v="Y3"/>
    <s v="M5"/>
    <s v="Y3-M5"/>
    <x v="1"/>
    <s v="Central"/>
    <n v="441.98"/>
    <n v="61374418.844499998"/>
    <n v="20577248.550999999"/>
    <n v="12077146.8288"/>
    <n v="122476.3048"/>
    <n v="4367275.2936000004"/>
    <n v="7965606.2800000003"/>
    <n v="644512.62"/>
    <n v="4736.402"/>
    <n v="1434262.0819999999"/>
  </r>
  <r>
    <s v="Y3"/>
    <s v="M5"/>
    <s v="Y3-M5"/>
    <x v="5"/>
    <s v="Central"/>
    <n v="487.78519999999997"/>
    <n v="69053377.596599996"/>
    <n v="18247329.464200001"/>
    <n v="18915645.3312"/>
    <n v="142418.15239999999"/>
    <n v="1498908.996"/>
    <n v="4904479.04"/>
    <n v="718907.94"/>
    <n v="25551.856"/>
    <n v="1582903.564"/>
  </r>
  <r>
    <s v="Y3"/>
    <s v="M5"/>
    <s v="Y3-M5"/>
    <x v="6"/>
    <s v="Central"/>
    <n v="12559.464400000001"/>
    <n v="1299559391.5883"/>
    <n v="343830908.22479999"/>
    <n v="323758489.51679999"/>
    <n v="2211259.3010999998"/>
    <n v="103032737.33759999"/>
    <n v="159726621.66"/>
    <n v="26714515.960000001"/>
    <n v="16773646.119999999"/>
    <n v="40756511.004000001"/>
  </r>
  <r>
    <s v="Y3"/>
    <s v="M5"/>
    <s v="Y3-M5"/>
    <x v="6"/>
    <s v="Central"/>
    <n v="1911.7644"/>
    <n v="273520944.713"/>
    <n v="68668131.573400006"/>
    <n v="52846341.1008"/>
    <n v="336361.44510000001"/>
    <n v="13799684.880000001"/>
    <n v="25475539.420000002"/>
    <n v="4123385.58"/>
    <n v="3285313.108"/>
    <n v="6203835.1320000002"/>
  </r>
  <r>
    <s v="Y3"/>
    <s v="M5"/>
    <s v="Y3-M5"/>
    <x v="6"/>
    <s v="Central"/>
    <n v="24.108000000000001"/>
    <n v="3449192.3845000002"/>
    <n v="834163.02359999996"/>
    <n v="684025.63199999998"/>
    <n v="4613.8206"/>
    <n v="227855.1384"/>
    <n v="272042.38"/>
    <n v="31531.46"/>
    <n v="1120.2840000000001"/>
    <n v="78232.263999999996"/>
  </r>
  <r>
    <s v="Y3"/>
    <s v="M5"/>
    <s v="Y3-M5"/>
    <x v="6"/>
    <s v="Central"/>
    <n v="1626.4864"/>
    <n v="228302658.98750001"/>
    <n v="63038407.297200002"/>
    <n v="41530267.104000002"/>
    <n v="437877.92839999998"/>
    <n v="15169840.034399999"/>
    <n v="22012581.02"/>
    <n v="2123000.5"/>
    <n v="78143.868000000002"/>
    <n v="5278084.57"/>
  </r>
  <r>
    <s v="Y3"/>
    <s v="M5"/>
    <s v="Y3-M5"/>
    <x v="1"/>
    <s v="Central"/>
    <n v="4443.1044000000002"/>
    <n v="539191081.68990004"/>
    <n v="196799321.9912"/>
    <n v="146210009.472"/>
    <n v="1201257.6706999999"/>
    <n v="30517148.995200001"/>
    <n v="64904127.5"/>
    <n v="10837305.32"/>
    <n v="3825406.3539999998"/>
    <n v="14418245.402000001"/>
  </r>
  <r>
    <s v="Y3"/>
    <s v="M5"/>
    <s v="Y3-M5"/>
    <x v="1"/>
    <s v="Central"/>
    <n v="4173.0947999999999"/>
    <n v="506424179.26620001"/>
    <n v="200155516.26820001"/>
    <n v="137007347.05919999"/>
    <n v="1125746.1322000001"/>
    <n v="29811300.998399999"/>
    <n v="59827592.780000001"/>
    <n v="9517324.2599999998"/>
    <n v="2961994.8160000001"/>
    <n v="13542041.699999999"/>
  </r>
  <r>
    <s v="Y3"/>
    <s v="M5"/>
    <s v="Y3-M5"/>
    <x v="6"/>
    <s v="Central"/>
    <n v="869.49519999999995"/>
    <n v="108475557.9332"/>
    <n v="17539203.933800001"/>
    <n v="20394297.408"/>
    <n v="232516.92129999999"/>
    <n v="25560863.7984"/>
    <n v="14088212.539999999"/>
    <n v="3220324.5"/>
    <n v="2201977.7340000002"/>
    <n v="2821584.0839999998"/>
  </r>
  <r>
    <s v="Y3"/>
    <s v="M5"/>
    <s v="Y3-M5"/>
    <x v="6"/>
    <s v="Central"/>
    <n v="2290.2600000000002"/>
    <n v="285725821.71390003"/>
    <n v="60009160.599399999"/>
    <n v="59180924.544"/>
    <n v="616537.94019999995"/>
    <n v="10269126.237600001"/>
    <n v="36980773.280000001"/>
    <n v="4806972.84"/>
    <n v="13657227.1"/>
    <n v="7432084.9239999996"/>
  </r>
  <r>
    <s v="Y3"/>
    <s v="M5"/>
    <s v="Y3-M5"/>
    <x v="1"/>
    <s v="Central"/>
    <n v="10245.9"/>
    <n v="1466132962.1400001"/>
    <n v="611682080.9368"/>
    <n v="462791934.29759997"/>
    <n v="3048132.0353999999"/>
    <n v="83337037.617599994"/>
    <n v="150231678.47999999"/>
    <n v="23385611.98"/>
    <n v="40963815.859999999"/>
    <n v="33248801.498"/>
  </r>
  <r>
    <s v="Y3"/>
    <s v="M5"/>
    <s v="Y3-M5"/>
    <x v="6"/>
    <s v="Central"/>
    <n v="8447.4431999999997"/>
    <n v="874078208.77330005"/>
    <n v="250489845.671"/>
    <n v="206149629.50400001"/>
    <n v="53817.135199999997"/>
    <n v="127792884.1248"/>
    <n v="123263022.38"/>
    <n v="10397139.98"/>
    <n v="10068083.41"/>
    <n v="27412659.449999999"/>
  </r>
  <r>
    <s v="Y3"/>
    <s v="M5"/>
    <s v="Y3-M5"/>
    <x v="5"/>
    <s v="Central"/>
    <n v="1420.7647999999999"/>
    <n v="223769177.31169999"/>
    <n v="38508133.693000004"/>
    <n v="53321362.771200001"/>
    <n v="616698.28040000005"/>
    <n v="5298957.4896"/>
    <n v="15526003"/>
    <n v="3661634.56"/>
    <n v="70730.33"/>
    <n v="4610500.84"/>
  </r>
  <r>
    <s v="Y3"/>
    <s v="M5"/>
    <s v="Y3-M5"/>
    <x v="5"/>
    <s v="Central"/>
    <n v="110192.84639999999"/>
    <n v="17355274134.438202"/>
    <n v="3013418091.4464002"/>
    <n v="4408669201.9200001"/>
    <n v="47830815.996600002"/>
    <n v="472738830.94080001"/>
    <n v="1353292065.1400001"/>
    <n v="298661835"/>
    <n v="186804319.96599999"/>
    <n v="357584991.47799999"/>
  </r>
  <r>
    <s v="Y3"/>
    <s v="M5"/>
    <s v="Y3-M5"/>
    <x v="3"/>
    <s v="North"/>
    <n v="3053.68"/>
    <n v="149513587.62560001"/>
    <n v="53547738.244199999"/>
    <n v="5962890.432"/>
    <n v="3510734.6727999998"/>
    <n v="15538097.3112"/>
    <n v="70137186.280000001"/>
    <n v="3323365.7"/>
    <n v="24853.707999999999"/>
    <n v="40307994.210000001"/>
  </r>
  <r>
    <s v="Y3"/>
    <s v="M5"/>
    <s v="Y3-M5"/>
    <x v="1"/>
    <s v="North"/>
    <n v="3384.7631999999999"/>
    <n v="342384276.39020002"/>
    <n v="108069718.2014"/>
    <n v="90564192.3072"/>
    <n v="7072143.0669"/>
    <n v="19107722.426399998"/>
    <n v="60080438.140000001"/>
    <n v="9045573.3399999999"/>
    <n v="1036940.102"/>
    <n v="17901004.506000001"/>
  </r>
  <r>
    <s v="Y3"/>
    <s v="M5"/>
    <s v="Y3-M5"/>
    <x v="3"/>
    <s v="North"/>
    <n v="15490.9972"/>
    <n v="998864026.03030002"/>
    <n v="527091209.01059997"/>
    <n v="51157679.020800002"/>
    <n v="31771423.9023"/>
    <n v="133003440.13680001"/>
    <n v="713535798.55999994"/>
    <n v="41210261.119999997"/>
    <n v="22856944.285999998"/>
    <n v="204478211.69600001"/>
  </r>
  <r>
    <s v="Y3"/>
    <s v="M5"/>
    <s v="Y3-M5"/>
    <x v="1"/>
    <s v="North"/>
    <n v="48076.173600000002"/>
    <n v="6172249558.1005001"/>
    <n v="1840688086.5964"/>
    <n v="1057871216.4096"/>
    <n v="111452000.5592"/>
    <n v="225916226.1288"/>
    <n v="632604651.34000003"/>
    <n v="91317817.439999998"/>
    <n v="2568277.2280000001"/>
    <n v="254260560.44400001"/>
  </r>
  <r>
    <s v="Y3"/>
    <s v="M5"/>
    <s v="Y3-M5"/>
    <x v="5"/>
    <s v="North"/>
    <n v="7309.5456000000004"/>
    <n v="999932680.89789999"/>
    <n v="305885780.12760001"/>
    <n v="370755039.57120001"/>
    <n v="9205192.3906999994"/>
    <n v="25291863.684"/>
    <n v="131250379.98"/>
    <n v="14326683.300000001"/>
    <n v="115710.364"/>
    <n v="38658008.906000003"/>
  </r>
  <r>
    <s v="Y3"/>
    <s v="M5"/>
    <s v="Y3-M5"/>
    <x v="3"/>
    <s v="North"/>
    <n v="14625.52"/>
    <n v="1048466851.1217999"/>
    <n v="464532998.21520001"/>
    <n v="37885081.612800002"/>
    <n v="16800346.580200002"/>
    <n v="101668444.85519999"/>
    <n v="555383280.88"/>
    <n v="31744302.48"/>
    <n v="21812148.666000001"/>
    <n v="193054076.81999999"/>
  </r>
  <r>
    <s v="Y3"/>
    <s v="M5"/>
    <s v="Y3-M5"/>
    <x v="1"/>
    <s v="North"/>
    <n v="78476.361600000004"/>
    <n v="11841101400.0233"/>
    <n v="3630817596.6680002"/>
    <n v="1782315413.5680001"/>
    <n v="163494824.6198"/>
    <n v="328173539.19120002"/>
    <n v="1034165387.64"/>
    <n v="165176098.94"/>
    <n v="2057076.8459999999"/>
    <n v="415038097.958"/>
  </r>
  <r>
    <s v="Y3"/>
    <s v="M5"/>
    <s v="Y3-M5"/>
    <x v="5"/>
    <s v="North"/>
    <n v="6853.1008000000002"/>
    <n v="1097811238.0434999"/>
    <n v="306227760.76679999"/>
    <n v="267169570.54080001"/>
    <n v="14777631.2084"/>
    <n v="32715714.758400001"/>
    <n v="112554409.5"/>
    <n v="15309153.18"/>
    <n v="638399.52"/>
    <n v="36244008.855999999"/>
  </r>
  <r>
    <s v="Y3"/>
    <s v="M5"/>
    <s v="Y3-M5"/>
    <x v="1"/>
    <s v="North"/>
    <n v="62.680799999999998"/>
    <n v="138997283.28119999"/>
    <n v="2372296.4079999998"/>
    <n v="1526142.2784"/>
    <n v="129237.9385"/>
    <n v="260486.84160000001"/>
    <n v="847201.86"/>
    <n v="100450.82"/>
    <n v="147618.614"/>
    <n v="331500.33399999997"/>
  </r>
  <r>
    <s v="Y3"/>
    <s v="M5"/>
    <s v="Y3-M5"/>
    <x v="3"/>
    <s v="North"/>
    <n v="9546.768"/>
    <n v="484205904.95230001"/>
    <n v="253244641.18959999"/>
    <n v="26394880.5504"/>
    <n v="10405463.1613"/>
    <n v="71450689.766399994"/>
    <n v="421659024.86000001"/>
    <n v="23516214.199999999"/>
    <n v="25133180.072000001"/>
    <n v="126015518.266"/>
  </r>
  <r>
    <s v="Y3"/>
    <s v="M5"/>
    <s v="Y3-M5"/>
    <x v="1"/>
    <s v="North"/>
    <n v="14461.5856"/>
    <n v="2060951712.4849"/>
    <n v="925360369.41159999"/>
    <n v="478040528.08319998"/>
    <n v="29261386.1558"/>
    <n v="63727563.456"/>
    <n v="189818031.28"/>
    <n v="29063086.16"/>
    <n v="276308.75799999997"/>
    <n v="76483018.106000006"/>
  </r>
  <r>
    <s v="Y3"/>
    <s v="M5"/>
    <s v="Y3-M5"/>
    <x v="5"/>
    <s v="North"/>
    <n v="57.859200000000001"/>
    <n v="1483963.1425000001"/>
    <n v="1383125.8324"/>
    <n v="1879797.3888000001"/>
    <n v="130518.1743"/>
    <n v="187883.58240000001"/>
    <n v="1140578.18"/>
    <n v="73114.48"/>
    <n v="546.61199999999997"/>
    <n v="305999.89199999999"/>
  </r>
  <r>
    <s v="Y3"/>
    <s v="M5"/>
    <s v="Y3-M5"/>
    <x v="1"/>
    <s v="North"/>
    <n v="57.859200000000001"/>
    <n v="5988114.7603000002"/>
    <n v="1856205.8903999999"/>
    <n v="2853077.2991999998"/>
    <n v="124714.85309999999"/>
    <n v="199954.31039999999"/>
    <n v="717063.76"/>
    <n v="105666.02"/>
    <n v="335.54399999999998"/>
    <n v="305999.89199999999"/>
  </r>
  <r>
    <s v="Y3"/>
    <s v="M5"/>
    <s v="Y3-M5"/>
    <x v="1"/>
    <s v="North"/>
    <n v="689.48879999999997"/>
    <n v="58547219.875500001"/>
    <n v="19332584.3598"/>
    <n v="37681766.7456"/>
    <n v="1388935.2657000001"/>
    <n v="10169380.223999999"/>
    <n v="13270312.560000001"/>
    <n v="1840716.32"/>
    <n v="220119.57"/>
    <n v="3646500.9679999999"/>
  </r>
  <r>
    <s v="Y3"/>
    <s v="M5"/>
    <s v="Y3-M5"/>
    <x v="3"/>
    <s v="North"/>
    <n v="1639.3440000000001"/>
    <n v="82931910.429100007"/>
    <n v="35623067.562399998"/>
    <n v="3748667.6543999999"/>
    <n v="1902590.7234"/>
    <n v="9935370.1655999999"/>
    <n v="44895730.619999997"/>
    <n v="2127622.02"/>
    <n v="15910.378000000001"/>
    <n v="21639028.708000001"/>
  </r>
  <r>
    <s v="Y3"/>
    <s v="M5"/>
    <s v="Y3-M5"/>
    <x v="1"/>
    <s v="North"/>
    <n v="5339.1184000000003"/>
    <n v="752724743.40199995"/>
    <n v="500564023.25599998"/>
    <n v="258681980.928"/>
    <n v="11148393.933499999"/>
    <n v="40397973.285599999"/>
    <n v="104325706.22"/>
    <n v="15717030.199999999"/>
    <n v="170580.82800000001"/>
    <n v="28237007.171999998"/>
  </r>
  <r>
    <s v="Y3"/>
    <s v="M5"/>
    <s v="Y3-M5"/>
    <x v="5"/>
    <s v="North"/>
    <n v="1253.616"/>
    <n v="195058758.6652"/>
    <n v="30656993.2302"/>
    <n v="39495022.905599996"/>
    <n v="3010227.1124"/>
    <n v="4063605.7104000002"/>
    <n v="24668857.039999999"/>
    <n v="1581345.4"/>
    <n v="11819.808000000001"/>
    <n v="6630001.2680000002"/>
  </r>
  <r>
    <s v="Y3"/>
    <s v="M5"/>
    <s v="Y3-M5"/>
    <x v="5"/>
    <s v="North"/>
    <n v="2089.36"/>
    <n v="329072319.57599998"/>
    <n v="58827563.674199998"/>
    <n v="76604274.835199997"/>
    <n v="4515553.2126000002"/>
    <n v="14188130.294399999"/>
    <n v="53778096.899999999"/>
    <n v="4308475.16"/>
    <n v="336262.89399999997"/>
    <n v="11050002.414000001"/>
  </r>
  <r>
    <s v="Y3"/>
    <s v="M5"/>
    <s v="Y3-M5"/>
    <x v="1"/>
    <s v="North"/>
    <n v="689.48879999999997"/>
    <n v="58456979.846500002"/>
    <n v="20120990.407600001"/>
    <n v="19996718.112"/>
    <n v="1434684.4295000001"/>
    <n v="12176764.430400001"/>
    <n v="14111776.880000001"/>
    <n v="2057439.86"/>
    <n v="271968.33399999997"/>
    <n v="3646500.9679999999"/>
  </r>
  <r>
    <s v="Y3"/>
    <s v="M5"/>
    <s v="Y3-M5"/>
    <x v="1"/>
    <s v="North"/>
    <n v="6285.7592000000004"/>
    <n v="797691368.36740005"/>
    <n v="192937076.73539999"/>
    <n v="156301295.52000001"/>
    <n v="13148449.1318"/>
    <n v="20528138.037599999"/>
    <n v="72486347.700000003"/>
    <n v="8679635.2200000007"/>
    <n v="38905723.362000003"/>
    <n v="33243508.561999999"/>
  </r>
  <r>
    <s v="Y3"/>
    <s v="M5"/>
    <s v="Y3-M5"/>
    <x v="1"/>
    <s v="North"/>
    <n v="5207.3280000000004"/>
    <n v="627994583.00689995"/>
    <n v="138785431.04120001"/>
    <n v="121573825.824"/>
    <n v="10877585.532600001"/>
    <n v="15988466.534399999"/>
    <n v="70058487.599999994"/>
    <n v="7143861.3200000003"/>
    <n v="22907955.993999999"/>
    <n v="27540006.515999999"/>
  </r>
  <r>
    <s v="Y3"/>
    <s v="M5"/>
    <s v="Y3-M5"/>
    <x v="1"/>
    <s v="North"/>
    <n v="5695.1131999999998"/>
    <n v="813466781.94749999"/>
    <n v="346488307.80879998"/>
    <n v="186822276.2112"/>
    <n v="2387686.9794000001"/>
    <n v="61707060.856799997"/>
    <n v="80047330.719999999"/>
    <n v="9791799.5800000001"/>
    <n v="292034.22600000002"/>
    <n v="30119756.282000002"/>
  </r>
  <r>
    <s v="Y3"/>
    <s v="M5"/>
    <s v="Y3-M5"/>
    <x v="5"/>
    <s v="North"/>
    <n v="668.59519999999998"/>
    <n v="93263013.043200001"/>
    <n v="16895644.998399999"/>
    <n v="23294146.9824"/>
    <n v="1415751.8552000001"/>
    <n v="2480307.0048000002"/>
    <n v="14923656.42"/>
    <n v="955867.44"/>
    <n v="7149.2520000000004"/>
    <n v="3536000.5559999999"/>
  </r>
  <r>
    <s v="Y3"/>
    <s v="M5"/>
    <s v="Y3-M5"/>
    <x v="1"/>
    <s v="North"/>
    <n v="1567.02"/>
    <n v="133569224.89219999"/>
    <n v="43325900.127400003"/>
    <n v="96801329.049600005"/>
    <n v="3216209.5932999998"/>
    <n v="11494909.9944"/>
    <n v="22631625.260000002"/>
    <n v="3510091.18"/>
    <n v="178726.79"/>
    <n v="8287502.0360000003"/>
  </r>
  <r>
    <s v="Y3"/>
    <s v="M5"/>
    <s v="Y3-M5"/>
    <x v="5"/>
    <s v="North"/>
    <n v="6685.9520000000002"/>
    <n v="985111032.40149999"/>
    <n v="206393906.87259999"/>
    <n v="251951109.984"/>
    <n v="14424393.024"/>
    <n v="15971583.456"/>
    <n v="79317716.859999999"/>
    <n v="12222283.68"/>
    <n v="260095.30799999999"/>
    <n v="35360008.266000003"/>
  </r>
  <r>
    <s v="Y3"/>
    <s v="M5"/>
    <s v="Y3-M5"/>
    <x v="1"/>
    <s v="North"/>
    <n v="1414.336"/>
    <n v="213471571.12419999"/>
    <n v="110931585.6956"/>
    <n v="50106497.011200003"/>
    <n v="2945846.1675999998"/>
    <n v="6497215.9128"/>
    <n v="19808722.780000001"/>
    <n v="3042284.46"/>
    <n v="167145.10999999999"/>
    <n v="7480000.9680000003"/>
  </r>
  <r>
    <s v="Y3"/>
    <s v="M5"/>
    <s v="Y3-M5"/>
    <x v="3"/>
    <s v="North"/>
    <n v="1639.3440000000001"/>
    <n v="86782142.648100004"/>
    <n v="41190834.155599996"/>
    <n v="3383735.9040000001"/>
    <n v="3380856.6164000002"/>
    <n v="9902609.1647999994"/>
    <n v="41332560.020000003"/>
    <n v="1938283.2"/>
    <n v="14494.237999999999"/>
    <n v="21639028.708000001"/>
  </r>
  <r>
    <s v="Y3"/>
    <s v="M5"/>
    <s v="Y3-M5"/>
    <x v="1"/>
    <s v="North"/>
    <n v="10646.0928"/>
    <n v="1550504571.3262"/>
    <n v="573911414.28480005"/>
    <n v="297541701.94559997"/>
    <n v="22265035.533500001"/>
    <n v="131114733.4152"/>
    <n v="195724591.31999999"/>
    <n v="22912571.199999999"/>
    <n v="83993.338000000003"/>
    <n v="56304013.501999997"/>
  </r>
  <r>
    <s v="Y3"/>
    <s v="M5"/>
    <s v="Y3-M5"/>
    <x v="1"/>
    <s v="North"/>
    <n v="1494.6959999999999"/>
    <n v="237857574.35839999"/>
    <n v="87976129.323799998"/>
    <n v="36516296.678400002"/>
    <n v="3127264.2796"/>
    <n v="15664092.5088"/>
    <n v="25148570.16"/>
    <n v="2489520.8199999998"/>
    <n v="14155.085999999999"/>
    <n v="7905001.7199999997"/>
  </r>
  <r>
    <s v="Y3"/>
    <s v="M5"/>
    <s v="Y3-M5"/>
    <x v="5"/>
    <s v="North"/>
    <n v="1671.4880000000001"/>
    <n v="145304968.1446"/>
    <n v="67282439.780599996"/>
    <n v="61050792.192000002"/>
    <n v="3621348.2880000002"/>
    <n v="10098567.648"/>
    <n v="25217296.82"/>
    <n v="2374621.6"/>
    <n v="17823.52"/>
    <n v="8840001.3900000006"/>
  </r>
  <r>
    <s v="Y3"/>
    <s v="M5"/>
    <s v="Y3-M5"/>
    <x v="5"/>
    <s v="North"/>
    <n v="1253.616"/>
    <n v="191122255.486"/>
    <n v="75518823.483999997"/>
    <n v="53887633.516800001"/>
    <n v="2718445.2176999999"/>
    <n v="9149060.9807999991"/>
    <n v="22845368.100000001"/>
    <n v="2151242.94"/>
    <n v="16087.17"/>
    <n v="6630001.2680000002"/>
  </r>
  <r>
    <s v="Y3"/>
    <s v="M5"/>
    <s v="Y3-M5"/>
    <x v="1"/>
    <s v="North"/>
    <n v="1783.992"/>
    <n v="247729473.45390001"/>
    <n v="87546839.217399999"/>
    <n v="51382763.116800003"/>
    <n v="3720733.1165999998"/>
    <n v="18580784.227200001"/>
    <n v="33936965.259999998"/>
    <n v="2695171.9"/>
    <n v="20156.092000000001"/>
    <n v="9435002.0820000004"/>
  </r>
  <r>
    <s v="Y3"/>
    <s v="M5"/>
    <s v="Y3-M5"/>
    <x v="6"/>
    <s v="North"/>
    <n v="9184.3444"/>
    <n v="950327230.44519997"/>
    <n v="261749280.70159999"/>
    <n v="260315424.86399999"/>
    <n v="10925978.445499999"/>
    <n v="200632401.92160001"/>
    <n v="193470626.97999999"/>
    <n v="14188849.5"/>
    <n v="1473852.666"/>
    <n v="48573261.946000002"/>
  </r>
  <r>
    <s v="Y3"/>
    <s v="M5"/>
    <s v="Y3-M5"/>
    <x v="6"/>
    <s v="North"/>
    <n v="1591.1279999999999"/>
    <n v="227646687.8292"/>
    <n v="57226470.402800001"/>
    <n v="46917536.428800002"/>
    <n v="1901750.4909000001"/>
    <n v="22576257.187199999"/>
    <n v="41459300.859999999"/>
    <n v="3690838.86"/>
    <n v="361565.79800000001"/>
    <n v="8415001.5399999991"/>
  </r>
  <r>
    <s v="Y3"/>
    <s v="M5"/>
    <s v="Y3-M5"/>
    <x v="6"/>
    <s v="North"/>
    <n v="1041.4656"/>
    <n v="107763066.7261"/>
    <n v="26843747.796"/>
    <n v="26469981.791999999"/>
    <n v="2174397.2108999998"/>
    <n v="10382400.6768"/>
    <n v="16868213.440000001"/>
    <n v="1732401.7"/>
    <n v="6854.2979999999998"/>
    <n v="5508000.7620000001"/>
  </r>
  <r>
    <s v="Y3"/>
    <s v="M5"/>
    <s v="Y3-M5"/>
    <x v="6"/>
    <s v="North"/>
    <n v="1108.9680000000001"/>
    <n v="155665634.71259999"/>
    <n v="42413404.520999998"/>
    <n v="29298966.835200001"/>
    <n v="2315287.7810999998"/>
    <n v="10356838.7184"/>
    <n v="18537987.640000001"/>
    <n v="1524612.88"/>
    <n v="479521.24"/>
    <n v="5865000.6359999999"/>
  </r>
  <r>
    <s v="Y3"/>
    <s v="M5"/>
    <s v="Y3-M5"/>
    <x v="1"/>
    <s v="North"/>
    <n v="913.69320000000005"/>
    <n v="110880857.3796"/>
    <n v="39857522.634400003"/>
    <n v="30135965.1072"/>
    <n v="1904225.1991999999"/>
    <n v="8409868.3728"/>
    <n v="19088395.420000002"/>
    <n v="1913784.06"/>
    <n v="3079307.1320000002"/>
    <n v="4832251.2259999998"/>
  </r>
  <r>
    <s v="Y3"/>
    <s v="M5"/>
    <s v="Y3-M5"/>
    <x v="1"/>
    <s v="North"/>
    <n v="1716.4896000000001"/>
    <n v="208303879.3522"/>
    <n v="75937361.373199999"/>
    <n v="56702028.595200002"/>
    <n v="3579099.264"/>
    <n v="16844580.4824"/>
    <n v="39915939.5"/>
    <n v="3794533.6"/>
    <n v="5876280.1459999997"/>
    <n v="9078002.2080000006"/>
  </r>
  <r>
    <s v="Y3"/>
    <s v="M5"/>
    <s v="Y3-M5"/>
    <x v="6"/>
    <s v="North"/>
    <n v="1446.48"/>
    <n v="180458413.7978"/>
    <n v="45287534.696999997"/>
    <n v="46067717.030400001"/>
    <n v="3025719.2083999999"/>
    <n v="17437293.0792"/>
    <n v="29524473.100000001"/>
    <n v="2259172.98"/>
    <n v="1621326.058"/>
    <n v="7650001.8099999996"/>
  </r>
  <r>
    <s v="Y3"/>
    <s v="M5"/>
    <s v="Y3-M5"/>
    <x v="6"/>
    <s v="North"/>
    <n v="482.16"/>
    <n v="60152804.864500001"/>
    <n v="13362200.603800001"/>
    <n v="13656061.4208"/>
    <n v="1009754.2838"/>
    <n v="5193967.8383999998"/>
    <n v="7922613.6799999997"/>
    <n v="857007.42"/>
    <n v="2701.49"/>
    <n v="2550000.9040000001"/>
  </r>
  <r>
    <s v="Y3"/>
    <s v="M5"/>
    <s v="Y3-M5"/>
    <x v="5"/>
    <s v="North"/>
    <n v="38527.7984"/>
    <n v="5998674185.8242998"/>
    <n v="1813116824.5996001"/>
    <n v="1527800660.832"/>
    <n v="92387479.922499999"/>
    <n v="642108850.58159995"/>
    <n v="337145783.89999998"/>
    <n v="44936416.560000002"/>
    <n v="14251247.318"/>
    <n v="203762048.95199999"/>
  </r>
  <r>
    <s v="Y3"/>
    <s v="M5"/>
    <s v="Y3-M5"/>
    <x v="1"/>
    <s v="North"/>
    <n v="10466.0864"/>
    <n v="1497640446.9734001"/>
    <n v="652436319.23699999"/>
    <n v="339542047.89120001"/>
    <n v="24303397.126699999"/>
    <n v="39207462.091200002"/>
    <n v="131801070.66"/>
    <n v="20388471.800000001"/>
    <n v="109004.89599999999"/>
    <n v="55352012.935999997"/>
  </r>
  <r>
    <s v="Y3"/>
    <s v="M5"/>
    <s v="Y3-M5"/>
    <x v="6"/>
    <s v="North"/>
    <n v="3760.848"/>
    <n v="389144408.1081"/>
    <n v="118801914.388"/>
    <n v="110517889.9392"/>
    <n v="1915165.6218999999"/>
    <n v="3975877.2888000002"/>
    <n v="76438714.079999998"/>
    <n v="11646308.300000001"/>
    <n v="2100334.9619999998"/>
    <n v="19890004.706"/>
  </r>
  <r>
    <s v="Y3"/>
    <s v="M5"/>
    <s v="Y3-M5"/>
    <x v="5"/>
    <s v="North"/>
    <n v="167.14879999999999"/>
    <n v="26024616.858199999"/>
    <n v="8252891.4349999996"/>
    <n v="5733195.7056"/>
    <n v="367995.6985"/>
    <n v="1053604.5192"/>
    <n v="2470321.34"/>
    <n v="244088.58"/>
    <n v="1631.7180000000001"/>
    <n v="883999.68799999997"/>
  </r>
  <r>
    <s v="Y3"/>
    <s v="M5"/>
    <s v="Y3-M5"/>
    <x v="5"/>
    <s v="North"/>
    <n v="18135.644799999998"/>
    <n v="2856347733.9197001"/>
    <n v="520869695.99879998"/>
    <n v="741253706.99520004"/>
    <n v="42255315.799599998"/>
    <n v="67415616.316799998"/>
    <n v="268556894.56"/>
    <n v="38256366.100000001"/>
    <n v="1065197.0560000001"/>
    <n v="95914022.974000007"/>
  </r>
  <r>
    <s v="Y3"/>
    <s v="M5"/>
    <s v="Y3-M5"/>
    <x v="5"/>
    <s v="North"/>
    <n v="12.054"/>
    <n v="1236664.4598000001"/>
    <n v="538220.13639999996"/>
    <n v="1077691.7568000001"/>
    <n v="24615.329699999998"/>
    <n v="95162.148000000001"/>
    <n v="290986.02"/>
    <n v="18346.68"/>
    <n v="3011.7779999999998"/>
    <n v="63749.752"/>
  </r>
  <r>
    <s v="Y3"/>
    <s v="M5"/>
    <s v="Y3-M5"/>
    <x v="3"/>
    <s v="North"/>
    <n v="2057.2159999999999"/>
    <n v="100724943.5272"/>
    <n v="28377012.537"/>
    <n v="3009800.16"/>
    <n v="2365519.0131000001"/>
    <n v="7907139.8207999999"/>
    <n v="34867306.920000002"/>
    <n v="2183931.42"/>
    <n v="14071.2"/>
    <n v="27154858.829999998"/>
  </r>
  <r>
    <s v="Y3"/>
    <s v="M5"/>
    <s v="Y3-M5"/>
    <x v="1"/>
    <s v="North"/>
    <n v="3008.6783999999998"/>
    <n v="304341579.3671"/>
    <n v="82788022.2632"/>
    <n v="69698993.433599994"/>
    <n v="6055599.8046000004"/>
    <n v="13336307.078400001"/>
    <n v="46890986.600000001"/>
    <n v="7774707"/>
    <n v="889116.73400000005"/>
    <n v="15912003.403999999"/>
  </r>
  <r>
    <s v="Y3"/>
    <s v="M5"/>
    <s v="Y3-M5"/>
    <x v="3"/>
    <s v="North"/>
    <n v="23963.351999999999"/>
    <n v="1545163939.8518"/>
    <n v="534654778.9666"/>
    <n v="52068200.198399998"/>
    <n v="47357018.132200003"/>
    <n v="134638696.10879999"/>
    <n v="752526939.60000002"/>
    <n v="57607849.5"/>
    <n v="31902495.239999998"/>
    <n v="316311680.47600001"/>
  </r>
  <r>
    <s v="Y3"/>
    <s v="M5"/>
    <s v="Y3-M5"/>
    <x v="1"/>
    <s v="North"/>
    <n v="78575.204400000002"/>
    <n v="10087861290.329599"/>
    <n v="2879082190.0464001"/>
    <n v="1655382415.9488001"/>
    <n v="176272084.92129999"/>
    <n v="346370706.29519999"/>
    <n v="986987426.46000004"/>
    <n v="145348030.72"/>
    <n v="4078905.3360000001"/>
    <n v="415560847.54799998"/>
  </r>
  <r>
    <s v="Y3"/>
    <s v="M5"/>
    <s v="Y3-M5"/>
    <x v="5"/>
    <s v="North"/>
    <n v="9945.3536000000004"/>
    <n v="1360506470.8434999"/>
    <n v="324201435.24720001"/>
    <n v="401270857.0176"/>
    <n v="12533305.7785"/>
    <n v="26366372.791200001"/>
    <n v="135225310.30000001"/>
    <n v="16777346.780000001"/>
    <n v="129486.61"/>
    <n v="52598012.104000002"/>
  </r>
  <r>
    <s v="Y3"/>
    <s v="M5"/>
    <s v="Y3-M5"/>
    <x v="3"/>
    <s v="North"/>
    <n v="18772.096000000001"/>
    <n v="1345724485.9858999"/>
    <n v="574164743.61699998"/>
    <n v="46838938.444799997"/>
    <n v="21557580.965100002"/>
    <n v="125724633.516"/>
    <n v="689125766.32000005"/>
    <n v="40314560.359999999"/>
    <n v="27697705.881999999"/>
    <n v="247788090.77000001"/>
  </r>
  <r>
    <s v="Y3"/>
    <s v="M5"/>
    <s v="Y3-M5"/>
    <x v="1"/>
    <s v="North"/>
    <n v="185669.36919999999"/>
    <n v="28015185500.187698"/>
    <n v="7875702709.0979996"/>
    <n v="3862111044.8256001"/>
    <n v="372939760.3301"/>
    <n v="658206866.72160006"/>
    <n v="2222878003.0599999"/>
    <n v="377275760.62"/>
    <n v="4635717.1519999998"/>
    <n v="981949981.38600004"/>
  </r>
  <r>
    <s v="Y3"/>
    <s v="M5"/>
    <s v="Y3-M5"/>
    <x v="5"/>
    <s v="North"/>
    <n v="22645.448"/>
    <n v="3627617341.4712"/>
    <n v="954278400.30219996"/>
    <n v="830108160.72959995"/>
    <n v="47165325.817299999"/>
    <n v="100747904.3928"/>
    <n v="355073171.66000003"/>
    <n v="45378506.439999998"/>
    <n v="1899319.7520000001"/>
    <n v="119765028.086"/>
  </r>
  <r>
    <s v="Y3"/>
    <s v="M5"/>
    <s v="Y3-M5"/>
    <x v="1"/>
    <s v="North"/>
    <n v="1002.8928"/>
    <n v="582728614.35739994"/>
    <n v="37896978.558200002"/>
    <n v="24386324.0064"/>
    <n v="2027585.2396"/>
    <n v="4486785.2423999999"/>
    <n v="13588171.619999999"/>
    <n v="1506754.92"/>
    <n v="2214678.7960000001"/>
    <n v="5304000.8339999998"/>
  </r>
  <r>
    <s v="Y3"/>
    <s v="M5"/>
    <s v="Y3-M5"/>
    <x v="3"/>
    <s v="North"/>
    <n v="10350.368"/>
    <n v="524963977.26419997"/>
    <n v="197867700.88499999"/>
    <n v="20814369.369600002"/>
    <n v="11275223.039999999"/>
    <n v="57069200.224799998"/>
    <n v="355960820.83999997"/>
    <n v="24911828.780000001"/>
    <n v="26606504.166000001"/>
    <n v="136622884.926"/>
  </r>
  <r>
    <s v="Y3"/>
    <s v="M5"/>
    <s v="Y3-M5"/>
    <x v="1"/>
    <s v="North"/>
    <n v="37987.779199999997"/>
    <n v="5413720235.7573996"/>
    <n v="2326885761.2909999"/>
    <n v="1205631081.7728"/>
    <n v="74034089.249699995"/>
    <n v="141367613.32080001"/>
    <n v="476492545.39999998"/>
    <n v="74467575.939999998"/>
    <n v="703392.228"/>
    <n v="200906048.15599999"/>
  </r>
  <r>
    <s v="Y3"/>
    <s v="M5"/>
    <s v="Y3-M5"/>
    <x v="1"/>
    <s v="North"/>
    <n v="14233.3632"/>
    <n v="1473076231.0387001"/>
    <n v="454144417.2148"/>
    <n v="693011579.82720006"/>
    <n v="27740595.304400001"/>
    <n v="49990992.631200001"/>
    <n v="175768162.75999999"/>
    <n v="25509612.059999999"/>
    <n v="82268.714000000007"/>
    <n v="75276018.532000005"/>
  </r>
  <r>
    <s v="Y3"/>
    <s v="M5"/>
    <s v="Y3-M5"/>
    <x v="3"/>
    <s v="North"/>
    <n v="2410.8000000000002"/>
    <n v="121958692.2754"/>
    <n v="37114696.295000002"/>
    <n v="3836059.4495999999"/>
    <n v="2787940.8909"/>
    <n v="10293667.099199999"/>
    <n v="44907485.32"/>
    <n v="3157122.18"/>
    <n v="19239.66"/>
    <n v="31822100.881999999"/>
  </r>
  <r>
    <s v="Y3"/>
    <s v="M5"/>
    <s v="Y3-M5"/>
    <x v="1"/>
    <s v="North"/>
    <n v="23267.434399999998"/>
    <n v="3282740382.4759998"/>
    <n v="1339775884.9444001"/>
    <n v="734511874.29120004"/>
    <n v="46884080.387400001"/>
    <n v="144703260.25920001"/>
    <n v="267935728.16"/>
    <n v="60762006.560000002"/>
    <n v="596731.63"/>
    <n v="123054529.18000001"/>
  </r>
  <r>
    <s v="Y3"/>
    <s v="M5"/>
    <s v="Y3-M5"/>
    <x v="5"/>
    <s v="North"/>
    <n v="4596.5919999999996"/>
    <n v="712214786.81710005"/>
    <n v="112361212.9982"/>
    <n v="144508115.34720001"/>
    <n v="10678230.4472"/>
    <n v="14920289.4672"/>
    <n v="90565011.519999996"/>
    <n v="5903681.8399999999"/>
    <n v="43634.25"/>
    <n v="24310005.852000002"/>
  </r>
  <r>
    <s v="Y3"/>
    <s v="M5"/>
    <s v="Y3-M5"/>
    <x v="1"/>
    <s v="North"/>
    <n v="6653.808"/>
    <n v="688633197.4368"/>
    <n v="202208774.5546"/>
    <n v="148775710.752"/>
    <n v="13404486.346100001"/>
    <n v="20504002.7808"/>
    <n v="91330660.280000001"/>
    <n v="8381870.2599999998"/>
    <n v="64671.595999999998"/>
    <n v="35190008.325999998"/>
  </r>
  <r>
    <s v="Y3"/>
    <s v="M5"/>
    <s v="Y3-M5"/>
    <x v="5"/>
    <s v="North"/>
    <n v="11867.5648"/>
    <n v="1869130775.1917"/>
    <n v="286027323.421"/>
    <n v="372237804.76800001"/>
    <n v="24799814.147399999"/>
    <n v="72520417.519199997"/>
    <n v="266766598.40000001"/>
    <n v="23081255.859999999"/>
    <n v="1794436.094"/>
    <n v="62764013.928000003"/>
  </r>
  <r>
    <s v="Y3"/>
    <s v="M5"/>
    <s v="Y3-M5"/>
    <x v="1"/>
    <s v="North"/>
    <n v="5128.5752000000002"/>
    <n v="650839467.39409995"/>
    <n v="154186503.5316"/>
    <n v="124904880.7296"/>
    <n v="10339064.912799999"/>
    <n v="16613719.6176"/>
    <n v="57990968.259999998"/>
    <n v="6882023.8399999999"/>
    <n v="31085271.513999999"/>
    <n v="27123506.212000001"/>
  </r>
  <r>
    <s v="Y3"/>
    <s v="M5"/>
    <s v="Y3-M5"/>
    <x v="1"/>
    <s v="North"/>
    <n v="4165.8624"/>
    <n v="502395665.92820001"/>
    <n v="106359562.06820001"/>
    <n v="93157728.192000002"/>
    <n v="8406755.3179000001"/>
    <n v="11687582.016000001"/>
    <n v="53731785.759999998"/>
    <n v="5613661.7800000003"/>
    <n v="17547288.813999999"/>
    <n v="22032005.754000001"/>
  </r>
  <r>
    <s v="Y3"/>
    <s v="M5"/>
    <s v="Y3-M5"/>
    <x v="1"/>
    <s v="North"/>
    <n v="528.76880000000006"/>
    <n v="54587938.107799999"/>
    <n v="14651130.3958"/>
    <n v="11178216.384"/>
    <n v="1033654.9187"/>
    <n v="1760266.3824"/>
    <n v="5045711.74"/>
    <n v="731989.4"/>
    <n v="3509208.45"/>
    <n v="2796500.3659999999"/>
  </r>
  <r>
    <s v="Y3"/>
    <s v="M5"/>
    <s v="Y3-M5"/>
    <x v="1"/>
    <s v="North"/>
    <n v="38137.248800000001"/>
    <n v="5447369341.4872999"/>
    <n v="2277897514.3518"/>
    <n v="1227107113.2096"/>
    <n v="16026850.4893"/>
    <n v="410412435.46560001"/>
    <n v="526296595.12"/>
    <n v="63988709.020000003"/>
    <n v="1909953.43"/>
    <n v="201696547.426"/>
  </r>
  <r>
    <s v="Y3"/>
    <s v="M5"/>
    <s v="Y3-M5"/>
    <x v="5"/>
    <s v="North"/>
    <n v="6917.3887999999997"/>
    <n v="964913481.10080004"/>
    <n v="152069642.67500001"/>
    <n v="209773829.03040001"/>
    <n v="14175009.3069"/>
    <n v="22421563.236000001"/>
    <n v="134903385.68000001"/>
    <n v="8866304.1199999992"/>
    <n v="65148.754000000001"/>
    <n v="36584008.736000001"/>
  </r>
  <r>
    <s v="Y3"/>
    <s v="M5"/>
    <s v="Y3-M5"/>
    <x v="5"/>
    <s v="North"/>
    <n v="23564.7664"/>
    <n v="3472042778.1518998"/>
    <n v="724122388.51100004"/>
    <n v="883859722.00320005"/>
    <n v="49073775.794500001"/>
    <n v="55866226.867200002"/>
    <n v="276779959.51999998"/>
    <n v="43230559.899999999"/>
    <n v="918743.826"/>
    <n v="124627029.978"/>
  </r>
  <r>
    <s v="Y3"/>
    <s v="M5"/>
    <s v="Y3-M5"/>
    <x v="1"/>
    <s v="North"/>
    <n v="7383.4768000000004"/>
    <n v="1114418635.7479999"/>
    <n v="515862519.37159997"/>
    <n v="233041940.16"/>
    <n v="14833376.154899999"/>
    <n v="30014701.178399999"/>
    <n v="92105633.260000005"/>
    <n v="14161721.439999999"/>
    <n v="777983.11800000002"/>
    <n v="39049008.767999999"/>
  </r>
  <r>
    <s v="Y3"/>
    <s v="M5"/>
    <s v="Y3-M5"/>
    <x v="3"/>
    <s v="North"/>
    <n v="2925.1039999999998"/>
    <n v="154846568.1609"/>
    <n v="73331906.976999998"/>
    <n v="6024668.3136"/>
    <n v="5789437.5411"/>
    <n v="17630889.667199999"/>
    <n v="73583923.439999998"/>
    <n v="3458509.08"/>
    <n v="25833.279999999999"/>
    <n v="38610816.266000003"/>
  </r>
  <r>
    <s v="Y3"/>
    <s v="M5"/>
    <s v="Y3-M5"/>
    <x v="1"/>
    <s v="North"/>
    <n v="23408.867999999999"/>
    <n v="3409284282.4074001"/>
    <n v="1062100682.29"/>
    <n v="552273926.55359995"/>
    <n v="47212214.763800003"/>
    <n v="174975619.6728"/>
    <n v="357924356.75999999"/>
    <n v="47013913.619999997"/>
    <n v="156463.62599999999"/>
    <n v="123802528.91599999"/>
  </r>
  <r>
    <s v="Y3"/>
    <s v="M5"/>
    <s v="Y3-M5"/>
    <x v="1"/>
    <s v="North"/>
    <n v="6557.3760000000002"/>
    <n v="1043504196.0817"/>
    <n v="376679175.95859998"/>
    <n v="156134452.41600001"/>
    <n v="13221045.958699999"/>
    <n v="75353378.414399996"/>
    <n v="107811141.64"/>
    <n v="10148605.359999999"/>
    <n v="59618.591999999997"/>
    <n v="34680007.604000002"/>
  </r>
  <r>
    <s v="Y3"/>
    <s v="M5"/>
    <s v="Y3-M5"/>
    <x v="5"/>
    <s v="North"/>
    <n v="5073.1268"/>
    <n v="494130164.88810003"/>
    <n v="204208675.81819999"/>
    <n v="185295022.4064"/>
    <n v="10609205.8509"/>
    <n v="30650125.377599999"/>
    <n v="76536918.920000002"/>
    <n v="7207205.5"/>
    <n v="54095.646000000001"/>
    <n v="26830256.09"/>
  </r>
  <r>
    <s v="Y3"/>
    <s v="M5"/>
    <s v="Y3-M5"/>
    <x v="5"/>
    <s v="North"/>
    <n v="5906.46"/>
    <n v="900580957.20889997"/>
    <n v="283241923.29659998"/>
    <n v="202111698.1248"/>
    <n v="12336214.100199999"/>
    <n v="34511700.931199998"/>
    <n v="86389605.959999993"/>
    <n v="8754353.6199999992"/>
    <n v="62405.771999999997"/>
    <n v="31237507.465999998"/>
  </r>
  <r>
    <s v="Y3"/>
    <s v="M5"/>
    <s v="Y3-M5"/>
    <x v="1"/>
    <s v="North"/>
    <n v="1350.048"/>
    <n v="187470953.24959999"/>
    <n v="47635985.012999997"/>
    <n v="27958389.6384"/>
    <n v="2724679.8417000002"/>
    <n v="803177.20799999998"/>
    <n v="18563215.760000002"/>
    <n v="1934992.54"/>
    <n v="12379.048000000001"/>
    <n v="7140001.0880000005"/>
  </r>
  <r>
    <s v="Y3"/>
    <s v="M5"/>
    <s v="Y3-M5"/>
    <x v="5"/>
    <s v="North"/>
    <n v="334.29759999999999"/>
    <n v="47324885.099200003"/>
    <n v="6528620.1333999997"/>
    <n v="7146532.2240000004"/>
    <n v="709704.30319999997"/>
    <n v="586424.83680000005"/>
    <n v="2085740.52"/>
    <n v="589350.40000000002"/>
    <n v="940572.22600000002"/>
    <n v="1768000.2779999999"/>
  </r>
  <r>
    <s v="Y3"/>
    <s v="M5"/>
    <s v="Y3-M5"/>
    <x v="1"/>
    <s v="North"/>
    <n v="7.2324000000000002"/>
    <n v="1004308.8557"/>
    <n v="241148.5766"/>
    <n v="168319.10399999999"/>
    <n v="12069.018899999999"/>
    <n v="25829.409599999999"/>
    <n v="65091.6"/>
    <n v="10887.96"/>
    <n v="42852.216"/>
    <n v="38249.31"/>
  </r>
  <r>
    <s v="Y3"/>
    <s v="M5"/>
    <s v="Y3-M5"/>
    <x v="6"/>
    <s v="North"/>
    <n v="9083.8943999999992"/>
    <n v="939933416.70319998"/>
    <n v="221438947.98280001"/>
    <n v="221888014.4064"/>
    <n v="10809237.0998"/>
    <n v="154788876.0072"/>
    <n v="166389003.58000001"/>
    <n v="13370148.380000001"/>
    <n v="1383022.1680000001"/>
    <n v="48042011.908"/>
  </r>
  <r>
    <s v="Y3"/>
    <s v="M5"/>
    <s v="Y3-M5"/>
    <x v="6"/>
    <s v="North"/>
    <n v="7955.64"/>
    <n v="1138233437.5548"/>
    <n v="254703132.76280001"/>
    <n v="210098624.60159999"/>
    <n v="9470192.4985000007"/>
    <n v="86471694.093600005"/>
    <n v="189463104.94"/>
    <n v="17786360.059999999"/>
    <n v="1738659.12"/>
    <n v="42075009.504000001"/>
  </r>
  <r>
    <s v="Y3"/>
    <s v="M5"/>
    <s v="Y3-M5"/>
    <x v="6"/>
    <s v="North"/>
    <n v="867.88800000000003"/>
    <n v="89802555.472499996"/>
    <n v="18387593.481800001"/>
    <n v="18246578.073600002"/>
    <n v="1750440.2930999999"/>
    <n v="3071808.1008000001"/>
    <n v="11464629.1"/>
    <n v="1443669.04"/>
    <n v="4770.6779999999999"/>
    <n v="4590001.0860000001"/>
  </r>
  <r>
    <s v="Y3"/>
    <s v="M5"/>
    <s v="Y3-M5"/>
    <x v="6"/>
    <s v="North"/>
    <n v="1928.64"/>
    <n v="270722843.49730003"/>
    <n v="60059430.674800001"/>
    <n v="41501962.540799998"/>
    <n v="3886836.8741000001"/>
    <n v="3642348.8160000001"/>
    <n v="26121273.84"/>
    <n v="2710425.54"/>
    <n v="850011.42599999998"/>
    <n v="10200002.714"/>
  </r>
  <r>
    <s v="Y3"/>
    <s v="M5"/>
    <s v="Y3-M5"/>
    <x v="1"/>
    <s v="North"/>
    <n v="5484.57"/>
    <n v="665577704.98300004"/>
    <n v="239673728.42120001"/>
    <n v="181339035.39840001"/>
    <n v="11048924.5844"/>
    <n v="48295264.348800004"/>
    <n v="115513547.59999999"/>
    <n v="11871270.380000001"/>
    <n v="18452416.048"/>
    <n v="29006256.223999999"/>
  </r>
  <r>
    <s v="Y3"/>
    <s v="M5"/>
    <s v="Y3-M5"/>
    <x v="1"/>
    <s v="North"/>
    <n v="9032.4639999999999"/>
    <n v="1096130901.0655"/>
    <n v="399674513.6864"/>
    <n v="298367773.88160002"/>
    <n v="18198270.8413"/>
    <n v="91041901.970400006"/>
    <n v="208908930.97999999"/>
    <n v="19560854"/>
    <n v="30996752.842"/>
    <n v="47770011.101999998"/>
  </r>
  <r>
    <s v="Y3"/>
    <s v="M5"/>
    <s v="Y3-M5"/>
    <x v="6"/>
    <s v="North"/>
    <n v="2726.6147999999998"/>
    <n v="340164110.25550002"/>
    <n v="64283998.924800001"/>
    <n v="66473867.308799997"/>
    <n v="5490723.7287999997"/>
    <n v="9814653.1439999994"/>
    <n v="42713797.539999999"/>
    <n v="4019439.92"/>
    <n v="2881089.0240000002"/>
    <n v="14420253.254000001"/>
  </r>
  <r>
    <s v="Y3"/>
    <s v="M5"/>
    <s v="Y3-M5"/>
    <x v="6"/>
    <s v="North"/>
    <n v="1398.2639999999999"/>
    <n v="174443132.9136"/>
    <n v="35279470.670400001"/>
    <n v="36172879.104000002"/>
    <n v="2821169.8459000001"/>
    <n v="11894026.0032"/>
    <n v="20865394.460000001"/>
    <n v="2385339.8199999998"/>
    <n v="7091.5240000000003"/>
    <n v="7395001.9000000004"/>
  </r>
  <r>
    <s v="Y3"/>
    <s v="M5"/>
    <s v="Y3-M5"/>
    <x v="5"/>
    <s v="North"/>
    <n v="98359.032800000001"/>
    <n v="15314235837.5714"/>
    <n v="4002639777.8596001"/>
    <n v="3381052950.8544002"/>
    <n v="228499317.62529999"/>
    <n v="1351958298.1415999"/>
    <n v="815319922.98000002"/>
    <n v="108669775.12"/>
    <n v="34463778.359999999"/>
    <n v="520191623.53399998"/>
  </r>
  <r>
    <s v="Y3"/>
    <s v="M5"/>
    <s v="Y3-M5"/>
    <x v="1"/>
    <s v="North"/>
    <n v="42205.875599999999"/>
    <n v="6039432886.6317997"/>
    <n v="2605983471.6226001"/>
    <n v="1354626594.5088"/>
    <n v="94868694.962500006"/>
    <n v="165984140.5848"/>
    <n v="526978982.72000003"/>
    <n v="80777932.680000007"/>
    <n v="434060.44"/>
    <n v="223214303.13600001"/>
  </r>
  <r>
    <s v="Y3"/>
    <s v="M5"/>
    <s v="Y3-M5"/>
    <x v="6"/>
    <s v="North"/>
    <n v="14082.286400000001"/>
    <n v="1457129616.8592"/>
    <n v="409019556.93040001"/>
    <n v="372847131.41759998"/>
    <n v="7152159.0466999998"/>
    <n v="120132401.616"/>
    <n v="257011187.96000001"/>
    <n v="31414597.699999999"/>
    <n v="5683890.7620000001"/>
    <n v="74477017.912"/>
  </r>
  <r>
    <s v="Y3"/>
    <s v="M5"/>
    <s v="Y3-M5"/>
    <x v="5"/>
    <s v="North"/>
    <n v="752.16959999999995"/>
    <n v="117110775.86210001"/>
    <n v="30577745.142000001"/>
    <n v="21245286.5856"/>
    <n v="1641426.3511999999"/>
    <n v="4000156.8983999998"/>
    <n v="9324102.7400000002"/>
    <n v="1098406.3999999999"/>
    <n v="6507.93"/>
    <n v="3978001.3020000001"/>
  </r>
  <r>
    <s v="Y3"/>
    <s v="M5"/>
    <s v="Y3-M5"/>
    <x v="5"/>
    <s v="North"/>
    <n v="41411.1152"/>
    <n v="6522213373.9962997"/>
    <n v="1080182833.4224"/>
    <n v="1540257669.4463999"/>
    <n v="93402890.859799996"/>
    <n v="140359867.82640001"/>
    <n v="547205008.41999996"/>
    <n v="82825430.859999999"/>
    <n v="2294959.5019999999"/>
    <n v="219011051.68799999"/>
  </r>
  <r>
    <s v="Y3"/>
    <s v="M5"/>
    <s v="Y3-M5"/>
    <x v="5"/>
    <s v="South"/>
    <n v="5689.4880000000003"/>
    <n v="640707467.39999998"/>
    <n v="108369482.98559999"/>
    <n v="201629660.928"/>
    <n v="9794318.3696999997"/>
    <n v="23150242.000799999"/>
    <n v="77840421.260000005"/>
    <n v="13385526.66"/>
    <n v="4099825.4219999998"/>
    <n v="13866389.174000001"/>
  </r>
  <r>
    <s v="Y3"/>
    <s v="M5"/>
    <s v="Y3-M5"/>
    <x v="5"/>
    <s v="South"/>
    <n v="391.35320000000002"/>
    <n v="51045176.259000003"/>
    <n v="11790428.958000001"/>
    <n v="14119600.2048"/>
    <n v="675393.98400000005"/>
    <n v="1825168.4639999999"/>
    <n v="6847574.8200000003"/>
    <n v="720547.12"/>
    <n v="253915.70600000001"/>
    <n v="953803.66399999999"/>
  </r>
  <r>
    <s v="Y3"/>
    <s v="M5"/>
    <s v="Y3-M5"/>
    <x v="1"/>
    <s v="South"/>
    <n v="1827.3864000000001"/>
    <n v="236993742.21599999"/>
    <n v="56571089.437200002"/>
    <n v="46609087.852799997"/>
    <n v="3147147.7086"/>
    <n v="7902163.6343999999"/>
    <n v="22807202.84"/>
    <n v="5062329.04"/>
    <n v="4826786.0080000004"/>
    <n v="4453695.3559999997"/>
  </r>
  <r>
    <s v="Y3"/>
    <s v="M5"/>
    <s v="Y3-M5"/>
    <x v="1"/>
    <s v="South"/>
    <n v="3899.8708000000001"/>
    <n v="596504738.21399999"/>
    <n v="137747200.98899999"/>
    <n v="84187856.563199997"/>
    <n v="7242696.5760000004"/>
    <n v="12867467.7816"/>
    <n v="38639835"/>
    <n v="8266915.2800000003"/>
    <n v="14230679.914000001"/>
    <n v="9504743.8200000003"/>
  </r>
  <r>
    <s v="Y3"/>
    <s v="M5"/>
    <s v="Y3-M5"/>
    <x v="5"/>
    <s v="South"/>
    <n v="2984.5704000000001"/>
    <n v="455934641.6117"/>
    <n v="108669620.017"/>
    <n v="108696032.0448"/>
    <n v="694832.43790000002"/>
    <n v="8393118.1344000008"/>
    <n v="26856830.239999998"/>
    <n v="8286275.4800000004"/>
    <n v="2587486.2200000002"/>
    <n v="7273979.6579999998"/>
  </r>
  <r>
    <s v="Y3"/>
    <s v="M5"/>
    <s v="Y3-M5"/>
    <x v="1"/>
    <s v="South"/>
    <n v="33275.468800000002"/>
    <n v="5979605415.7315998"/>
    <n v="1451807199.4294"/>
    <n v="689003093.66400003"/>
    <n v="57230973.382700004"/>
    <n v="120032608.6656"/>
    <n v="286698154.72000003"/>
    <n v="77245387.439999998"/>
    <n v="49244385.123999998"/>
    <n v="81098784.821999997"/>
  </r>
  <r>
    <s v="Y3"/>
    <s v="M5"/>
    <s v="Y3-M5"/>
    <x v="5"/>
    <s v="South"/>
    <n v="10227.4172"/>
    <n v="1840244745.339"/>
    <n v="435843213.71780002"/>
    <n v="351607183.62239999"/>
    <n v="17608410.280400001"/>
    <n v="37469766.995999999"/>
    <n v="115512931.78"/>
    <n v="20553007.260000002"/>
    <n v="7454526.6840000004"/>
    <n v="24926203.544"/>
  </r>
  <r>
    <s v="Y3"/>
    <s v="M5"/>
    <s v="Y3-M5"/>
    <x v="1"/>
    <s v="South"/>
    <n v="115.7184"/>
    <n v="19274924.592"/>
    <n v="4420311.4176000003"/>
    <n v="2830678.3103999998"/>
    <n v="199674.52290000001"/>
    <n v="601691.69519999996"/>
    <n v="1497443.82"/>
    <n v="94409.06"/>
    <n v="7691.3540000000003"/>
    <n v="282028.34000000003"/>
  </r>
  <r>
    <s v="Y3"/>
    <s v="M5"/>
    <s v="Y3-M5"/>
    <x v="1"/>
    <s v="South"/>
    <n v="8220.0244000000002"/>
    <n v="1538247815.5968001"/>
    <n v="505261756.67180002"/>
    <n v="209179178.15040001"/>
    <n v="14135942.2282"/>
    <n v="25064991.5616"/>
    <n v="68506072.620000005"/>
    <n v="20634043.760000002"/>
    <n v="16121673.304"/>
    <n v="20033797.938000001"/>
  </r>
  <r>
    <s v="Y3"/>
    <s v="M5"/>
    <s v="Y3-M5"/>
    <x v="1"/>
    <s v="South"/>
    <n v="10926.549199999999"/>
    <n v="1413541567.4688001"/>
    <n v="350726718.40499997"/>
    <n v="245977853.7024"/>
    <n v="18793111.892200001"/>
    <n v="36285230.059199996"/>
    <n v="88459407.319999993"/>
    <n v="28044146.780000001"/>
    <n v="18136435.526000001"/>
    <n v="26630123.938000001"/>
  </r>
  <r>
    <s v="Y3"/>
    <s v="M5"/>
    <s v="Y3-M5"/>
    <x v="1"/>
    <s v="South"/>
    <n v="1.6072"/>
    <n v="1368370.08"/>
    <n v="653678.01419999998"/>
    <n v="64477.977599999998"/>
    <n v="3103.6396"/>
    <n v="18206.164799999999"/>
    <n v="23447.9"/>
    <n v="3286.56"/>
    <n v="3851.54"/>
    <n v="3917.386"/>
  </r>
  <r>
    <s v="Y3"/>
    <s v="M5"/>
    <s v="Y3-M5"/>
    <x v="5"/>
    <s v="South"/>
    <n v="4743.6508000000003"/>
    <n v="811271018.94299996"/>
    <n v="136782725.99259999"/>
    <n v="167332204.74239999"/>
    <n v="8160804.6215000004"/>
    <n v="17968850.568"/>
    <n v="58812169.560000002"/>
    <n v="9960659.7200000007"/>
    <n v="3321646.57"/>
    <n v="11561198.286"/>
  </r>
  <r>
    <s v="Y3"/>
    <s v="M5"/>
    <s v="Y3-M5"/>
    <x v="1"/>
    <s v="South"/>
    <n v="7715.3635999999997"/>
    <n v="1444808505.5711999"/>
    <n v="473901680.74720001"/>
    <n v="200439838.04159999"/>
    <n v="13262345.3709"/>
    <n v="23883683.522399999"/>
    <n v="63845963.420000002"/>
    <n v="20509712.899999999"/>
    <n v="15974537.26"/>
    <n v="18803842.464000002"/>
  </r>
  <r>
    <s v="Y3"/>
    <s v="M5"/>
    <s v="Y3-M5"/>
    <x v="1"/>
    <s v="South"/>
    <n v="7389.9056"/>
    <n v="958351000.95500004"/>
    <n v="234801494.58559999"/>
    <n v="166954976.1408"/>
    <n v="13721331.0316"/>
    <n v="25138348.466400001"/>
    <n v="57311988.579999998"/>
    <n v="18623871.98"/>
    <n v="13132331.652000001"/>
    <n v="18010637.193999998"/>
  </r>
  <r>
    <s v="Y3"/>
    <s v="M5"/>
    <s v="Y3-M5"/>
    <x v="5"/>
    <s v="South"/>
    <n v="5845.3864000000003"/>
    <n v="1063266989.9543999"/>
    <n v="156173836.6798"/>
    <n v="196672683.78240001"/>
    <n v="10061668.890900001"/>
    <n v="20088385.387200002"/>
    <n v="66985130.060000002"/>
    <n v="14337860.720000001"/>
    <n v="3805875.3480000002"/>
    <n v="14246344.948000001"/>
  </r>
  <r>
    <s v="Y3"/>
    <s v="M5"/>
    <s v="Y3-M5"/>
    <x v="1"/>
    <s v="South"/>
    <n v="13083.411599999999"/>
    <n v="2295787953.5514002"/>
    <n v="436732293.54360002"/>
    <n v="333326132.48640001"/>
    <n v="22501460.281300001"/>
    <n v="48611440.375200003"/>
    <n v="99996612.980000004"/>
    <n v="28801083.859999999"/>
    <n v="16100892.126"/>
    <n v="31886815.774"/>
  </r>
  <r>
    <s v="Y3"/>
    <s v="M5"/>
    <s v="Y3-M5"/>
    <x v="1"/>
    <s v="South"/>
    <n v="9081.4835999999996"/>
    <n v="1425008063.2234001"/>
    <n v="270189532.58359998"/>
    <n v="223574278.67519999"/>
    <n v="15614418.179400001"/>
    <n v="29937339.590399999"/>
    <n v="71378125.079999998"/>
    <n v="21914914.100000001"/>
    <n v="14523625.16"/>
    <n v="22133340.041999999"/>
  </r>
  <r>
    <s v="Y3"/>
    <s v="M5"/>
    <s v="Y3-M5"/>
    <x v="1"/>
    <s v="South"/>
    <n v="3622.6288"/>
    <n v="469460216.111"/>
    <n v="108410426.99600001"/>
    <n v="82908443.231999993"/>
    <n v="6226906.5398000004"/>
    <n v="11836640.894400001"/>
    <n v="37650746.079999998"/>
    <n v="9349109.4600000009"/>
    <n v="11846595.596000001"/>
    <n v="8829050.2080000006"/>
  </r>
  <r>
    <s v="Y3"/>
    <s v="M5"/>
    <s v="Y3-M5"/>
    <x v="1"/>
    <s v="South"/>
    <n v="1887.6564000000001"/>
    <n v="353109172.04640001"/>
    <n v="113000396.4382"/>
    <n v="48499808.428800002"/>
    <n v="436419.95120000001"/>
    <n v="5854357.9872000003"/>
    <n v="15865223.880000001"/>
    <n v="4987599.16"/>
    <n v="3655060.9479999999"/>
    <n v="4600586.0559999999"/>
  </r>
  <r>
    <s v="Y3"/>
    <s v="M5"/>
    <s v="Y3-M5"/>
    <x v="5"/>
    <s v="South"/>
    <n v="1653.0052000000001"/>
    <n v="272063993.35500002"/>
    <n v="43428030.282799996"/>
    <n v="58722726.124799997"/>
    <n v="2841725.7094999999"/>
    <n v="7362130.9535999997"/>
    <n v="26065184.199999999"/>
    <n v="4414834.08"/>
    <n v="1193592.246"/>
    <n v="4028695.5060000001"/>
  </r>
  <r>
    <s v="Y3"/>
    <s v="M5"/>
    <s v="Y3-M5"/>
    <x v="5"/>
    <s v="South"/>
    <n v="4289.6167999999998"/>
    <n v="554932207.25709999"/>
    <n v="112318966.918"/>
    <n v="153818511.59040001"/>
    <n v="7390128.7780999998"/>
    <n v="14781874.6152"/>
    <n v="46207747.840000004"/>
    <n v="7983852.9199999999"/>
    <n v="2918179.264"/>
    <n v="10454629.196"/>
  </r>
  <r>
    <s v="Y3"/>
    <s v="M5"/>
    <s v="Y3-M5"/>
    <x v="1"/>
    <s v="South"/>
    <n v="3414.4964"/>
    <n v="442826038.116"/>
    <n v="105966859.56640001"/>
    <n v="77585503.891200006"/>
    <n v="5872554.6744999997"/>
    <n v="11776493.599199999"/>
    <n v="32529274.539999999"/>
    <n v="8285867.1200000001"/>
    <n v="5828613.9560000002"/>
    <n v="8321791.5659999996"/>
  </r>
  <r>
    <s v="Y3"/>
    <s v="M5"/>
    <s v="Y3-M5"/>
    <x v="1"/>
    <s v="South"/>
    <n v="3915.1392000000001"/>
    <n v="733354077.45599997"/>
    <n v="237462611.86919999"/>
    <n v="99152541.158399999"/>
    <n v="1269125.0829"/>
    <n v="11033371.584000001"/>
    <n v="30036180.98"/>
    <n v="10397604.92"/>
    <n v="10001401.255999999"/>
    <n v="9541956.7320000008"/>
  </r>
  <r>
    <s v="Y3"/>
    <s v="M5"/>
    <s v="Y3-M5"/>
    <x v="5"/>
    <s v="South"/>
    <n v="10018.4812"/>
    <n v="1728254959.2553999"/>
    <n v="311241071.51880002"/>
    <n v="364118519.27039999"/>
    <n v="17252282.2434"/>
    <n v="35156485.036799997"/>
    <n v="108057324.5"/>
    <n v="23069384.719999999"/>
    <n v="8617863.1439999994"/>
    <n v="24416984.855999999"/>
  </r>
  <r>
    <s v="Y3"/>
    <s v="M5"/>
    <s v="Y3-M5"/>
    <x v="1"/>
    <s v="South"/>
    <n v="4599.8064000000004"/>
    <n v="862399968.09119999"/>
    <n v="332037092.45359999"/>
    <n v="118069545.984"/>
    <n v="7908100.9919999996"/>
    <n v="15049033.567199999"/>
    <n v="38317570.079999998"/>
    <n v="9911335.9000000004"/>
    <n v="13549306.408"/>
    <n v="11210621.554"/>
  </r>
  <r>
    <s v="Y3"/>
    <s v="M5"/>
    <s v="Y3-M5"/>
    <x v="1"/>
    <s v="South"/>
    <n v="526.35799999999995"/>
    <n v="92363985.944999993"/>
    <n v="24745165.231400002"/>
    <n v="12705274.963199999"/>
    <n v="930086.32929999998"/>
    <n v="3972567.8015999999"/>
    <n v="5019837.46"/>
    <n v="1266060.32"/>
    <n v="763824.424"/>
    <n v="1282837.0279999999"/>
  </r>
  <r>
    <s v="Y3"/>
    <s v="M5"/>
    <s v="Y3-M5"/>
    <x v="1"/>
    <s v="South"/>
    <n v="10310.188"/>
    <n v="1945754630.8199999"/>
    <n v="628206464.23580003"/>
    <n v="257809256.3712"/>
    <n v="18168955.9276"/>
    <n v="107593674.7536"/>
    <n v="122885227.06"/>
    <n v="22738698.399999999"/>
    <n v="11731383.136"/>
    <n v="25127933.138"/>
  </r>
  <r>
    <s v="Y3"/>
    <s v="M5"/>
    <s v="Y3-M5"/>
    <x v="1"/>
    <s v="South"/>
    <n v="12168.9148"/>
    <n v="2393622953.5679998"/>
    <n v="851771195.87240005"/>
    <n v="439812292.60799998"/>
    <n v="21440581.086300001"/>
    <n v="132643110.75120001"/>
    <n v="154814985.66"/>
    <n v="23692960.280000001"/>
    <n v="30056429.568"/>
    <n v="29658010.756000001"/>
  </r>
  <r>
    <s v="Y3"/>
    <s v="M5"/>
    <s v="Y3-M5"/>
    <x v="1"/>
    <s v="South"/>
    <n v="1397.4603999999999"/>
    <n v="245053640.87819999"/>
    <n v="80179157.987200007"/>
    <n v="38519034.240000002"/>
    <n v="2399839.2757999999"/>
    <n v="12396833.373600001"/>
    <n v="18423676.359999999"/>
    <n v="3466779.6"/>
    <n v="1589767.784"/>
    <n v="3405882.5460000001"/>
  </r>
  <r>
    <s v="Y3"/>
    <s v="M5"/>
    <s v="Y3-M5"/>
    <x v="1"/>
    <s v="South"/>
    <n v="2111.0572000000002"/>
    <n v="347453626.90499997"/>
    <n v="97597360.105199993"/>
    <n v="61196964.998400003"/>
    <n v="3631550.4"/>
    <n v="26627798.368799999"/>
    <n v="29525480.059999999"/>
    <n v="3688692.1"/>
    <n v="417236.33600000001"/>
    <n v="5145056.7079999996"/>
  </r>
  <r>
    <s v="Y3"/>
    <s v="M5"/>
    <s v="Y3-M5"/>
    <x v="5"/>
    <s v="South"/>
    <n v="830.11879999999996"/>
    <n v="134572633.965"/>
    <n v="29735601.870200001"/>
    <n v="31802226.624000002"/>
    <n v="1429662.9221000001"/>
    <n v="2558176.0416000001"/>
    <n v="9023211.9399999995"/>
    <n v="1957631.92"/>
    <n v="807315.25600000005"/>
    <n v="2023162.548"/>
  </r>
  <r>
    <s v="Y3"/>
    <s v="M5"/>
    <s v="Y3-M5"/>
    <x v="1"/>
    <s v="South"/>
    <n v="520.7328"/>
    <n v="65600616.311999999"/>
    <n v="15331484.5352"/>
    <n v="12296126.976"/>
    <n v="889957.77350000001"/>
    <n v="6162815.1239999998"/>
    <n v="7065983.46"/>
    <n v="1142614.24"/>
    <n v="32434.116000000002"/>
    <n v="1269126.628"/>
  </r>
  <r>
    <s v="Y3"/>
    <s v="M5"/>
    <s v="Y3-M5"/>
    <x v="1"/>
    <s v="South"/>
    <n v="1228.7044000000001"/>
    <n v="202229385.435"/>
    <n v="51319798.982199997"/>
    <n v="34695514.886399999"/>
    <n v="2112335.6058999998"/>
    <n v="14436602.2008"/>
    <n v="18756394.640000001"/>
    <n v="2582138.1800000002"/>
    <n v="1096842.824"/>
    <n v="2994591.2919999999"/>
  </r>
  <r>
    <s v="Y3"/>
    <s v="M5"/>
    <s v="Y3-M5"/>
    <x v="6"/>
    <s v="South"/>
    <n v="13137.2528"/>
    <n v="1709055390.4855001"/>
    <n v="344196086.70499998"/>
    <n v="325193170.96319997"/>
    <n v="3041009.9468999999"/>
    <n v="118378985.3496"/>
    <n v="197570327.68000001"/>
    <n v="24322675.18"/>
    <n v="59495523.119999997"/>
    <n v="32018039.636"/>
  </r>
  <r>
    <s v="Y3"/>
    <s v="M5"/>
    <s v="Y3-M5"/>
    <x v="6"/>
    <s v="South"/>
    <n v="32252.486000000001"/>
    <n v="5369137328.0159998"/>
    <n v="1146612679.1705999"/>
    <n v="879145188.28799999"/>
    <n v="7468742.7132999999"/>
    <n v="268657282.69919997"/>
    <n v="409871866.80000001"/>
    <n v="78742516.379999995"/>
    <n v="119788407.926"/>
    <n v="78605579.25"/>
  </r>
  <r>
    <s v="Y3"/>
    <s v="M5"/>
    <s v="Y3-M5"/>
    <x v="6"/>
    <s v="South"/>
    <n v="867.88800000000003"/>
    <n v="113121141.7367"/>
    <n v="21800895.092599999"/>
    <n v="21133089.3312"/>
    <n v="1491449.8358"/>
    <n v="8005495.4424000001"/>
    <n v="14529788.279999999"/>
    <n v="1926387.46"/>
    <n v="3922915.26"/>
    <n v="2115212.5499999998"/>
  </r>
  <r>
    <s v="Y3"/>
    <s v="M5"/>
    <s v="Y3-M5"/>
    <x v="6"/>
    <s v="South"/>
    <n v="6857.9224000000004"/>
    <n v="1142306989.362"/>
    <n v="238706708.14480001"/>
    <n v="189108642.72"/>
    <n v="11809583.514900001"/>
    <n v="54187612.804799996"/>
    <n v="62248944.539999999"/>
    <n v="15849811.16"/>
    <n v="10073081.392000001"/>
    <n v="16714090.668"/>
  </r>
  <r>
    <s v="Y3"/>
    <s v="M5"/>
    <s v="Y3-M5"/>
    <x v="6"/>
    <s v="South"/>
    <n v="6561.3940000000002"/>
    <n v="1092914995.095"/>
    <n v="255383144.8802"/>
    <n v="179687226.0864"/>
    <n v="11287428.783199999"/>
    <n v="52693356.751199998"/>
    <n v="61758292.619999997"/>
    <n v="17579158.359999999"/>
    <n v="9767232.1339999996"/>
    <n v="15991392.032"/>
  </r>
  <r>
    <s v="Y3"/>
    <s v="M5"/>
    <s v="Y3-M5"/>
    <x v="6"/>
    <s v="South"/>
    <n v="4444.7115999999996"/>
    <n v="740344499.43299997"/>
    <n v="140979508.53439999"/>
    <n v="119808534.54719999"/>
    <n v="1025876.5541"/>
    <n v="37806029.316"/>
    <n v="56551467.280000001"/>
    <n v="12865845.92"/>
    <n v="17097058.219999999"/>
    <n v="10832624.924000001"/>
  </r>
  <r>
    <s v="Y3"/>
    <s v="M5"/>
    <s v="Y3-M5"/>
    <x v="1"/>
    <s v="South"/>
    <n v="137.41560000000001"/>
    <n v="26938672.160399999"/>
    <n v="5888901.3892000001"/>
    <n v="4360494.4512"/>
    <n v="238928.04380000001"/>
    <n v="1310333.76"/>
    <n v="2056610.02"/>
    <n v="134486.56"/>
    <n v="51793.741999999998"/>
    <n v="334908.09000000003"/>
  </r>
  <r>
    <s v="Y3"/>
    <s v="M5"/>
    <s v="Y3-M5"/>
    <x v="1"/>
    <s v="South"/>
    <n v="170.36320000000001"/>
    <n v="33310582.9056"/>
    <n v="7701873.3125999998"/>
    <n v="5532907.6223999998"/>
    <n v="320735.11070000002"/>
    <n v="1492819.6103999999"/>
    <n v="2847819"/>
    <n v="252633.8"/>
    <n v="307366.42200000002"/>
    <n v="415208.64"/>
  </r>
  <r>
    <s v="Y3"/>
    <s v="M5"/>
    <s v="Y3-M5"/>
    <x v="6"/>
    <s v="South"/>
    <n v="2389.9063999999998"/>
    <n v="376023133.66460001"/>
    <n v="62107774.184600003"/>
    <n v="62631658.252800003"/>
    <n v="4112506.3983"/>
    <n v="31673151.014400002"/>
    <n v="35527111.719999999"/>
    <n v="4438257.38"/>
    <n v="806966.18200000003"/>
    <n v="5824666.8039999995"/>
  </r>
  <r>
    <s v="Y3"/>
    <s v="M5"/>
    <s v="Y3-M5"/>
    <x v="6"/>
    <s v="South"/>
    <n v="4164.2551999999996"/>
    <n v="654999551.90209997"/>
    <n v="114680706.7772"/>
    <n v="118972321.1136"/>
    <n v="7157155.6952"/>
    <n v="37934388.18"/>
    <n v="53156871.460000001"/>
    <n v="11553089.060000001"/>
    <n v="16320635.562000001"/>
    <n v="10149100.148"/>
  </r>
  <r>
    <s v="Y3"/>
    <s v="M5"/>
    <s v="Y3-M5"/>
    <x v="0"/>
    <s v="South"/>
    <n v="469.30239999999998"/>
    <n v="86533496.280000001"/>
    <n v="26024905.767200001"/>
    <n v="18216932.121599998"/>
    <n v="64603699.654700004"/>
    <n v="11679313.1688"/>
    <n v="22310.560000000001"/>
    <n v="203286.2"/>
    <n v="941167.54599999997"/>
    <n v="1143782.0020000001"/>
  </r>
  <r>
    <s v="Y3"/>
    <s v="M5"/>
    <s v="Y3-M5"/>
    <x v="0"/>
    <s v="South"/>
    <n v="776.27760000000001"/>
    <n v="143135885.97"/>
    <n v="45647772.152400002"/>
    <n v="30484273.555199999"/>
    <n v="209108901.1604"/>
    <n v="19689396.904800002"/>
    <n v="2271.4"/>
    <n v="543827.28"/>
    <n v="874518.76599999995"/>
    <n v="1891936.882"/>
  </r>
  <r>
    <s v="Y3"/>
    <s v="M5"/>
    <s v="Y3-M5"/>
    <x v="5"/>
    <s v="South"/>
    <n v="296.52839999999998"/>
    <n v="53355096.332999997"/>
    <n v="11943218.1394"/>
    <n v="10259592.5568"/>
    <n v="592603.74569999997"/>
    <n v="6570453.2615999999"/>
    <n v="3781.84"/>
    <n v="576186.12"/>
    <n v="220067.25399999999"/>
    <n v="722697.73400000005"/>
  </r>
  <r>
    <s v="Y3"/>
    <s v="M5"/>
    <s v="Y3-M5"/>
    <x v="5"/>
    <s v="South"/>
    <n v="7775.6336000000001"/>
    <n v="1414408931.1198001"/>
    <n v="210796713.127"/>
    <n v="274273738.02240002"/>
    <n v="14462499.304400001"/>
    <n v="27434689.783199999"/>
    <n v="84743657.680000007"/>
    <n v="18215572.66"/>
    <n v="5352012.49"/>
    <n v="18950728.653999999"/>
  </r>
  <r>
    <s v="Y3"/>
    <s v="M5"/>
    <s v="Y3-M5"/>
    <x v="5"/>
    <s v="South"/>
    <n v="2048.3764000000001"/>
    <n v="230672787.345"/>
    <n v="39112359.303000003"/>
    <n v="72724548.614399999"/>
    <n v="622474.25679999997"/>
    <n v="8078467.1112000002"/>
    <n v="25332148.48"/>
    <n v="3457433.24"/>
    <n v="1975194.1880000001"/>
    <n v="8731069.5559999999"/>
  </r>
  <r>
    <s v="Y3"/>
    <s v="M5"/>
    <s v="Y3-M5"/>
    <x v="5"/>
    <s v="South"/>
    <n v="142.2372"/>
    <n v="18552353.589000002"/>
    <n v="4262994.0240000002"/>
    <n v="5123681.7023999998"/>
    <n v="34552.693899999998"/>
    <n v="649979.92079999996"/>
    <n v="2195399.94"/>
    <n v="354145.7"/>
    <n v="137036.35"/>
    <n v="606277.49600000004"/>
  </r>
  <r>
    <s v="Y3"/>
    <s v="M5"/>
    <s v="Y3-M5"/>
    <x v="1"/>
    <s v="South"/>
    <n v="797.1712"/>
    <n v="103385132.928"/>
    <n v="24830820.266600002"/>
    <n v="20315322.3552"/>
    <n v="247968"/>
    <n v="3095249.0471999999"/>
    <n v="7585428.8600000003"/>
    <n v="1667609.4"/>
    <n v="325392.89199999999"/>
    <n v="3397890.8259999999"/>
  </r>
  <r>
    <s v="Y3"/>
    <s v="M5"/>
    <s v="Y3-M5"/>
    <x v="1"/>
    <s v="South"/>
    <n v="1570.2344000000001"/>
    <n v="240175202.65200001"/>
    <n v="55990201.658600003"/>
    <n v="34290064.377599999"/>
    <n v="590925.76670000004"/>
    <n v="5314881.4632000001"/>
    <n v="15823207.9"/>
    <n v="2241572.5"/>
    <n v="7025631.0959999999"/>
    <n v="6693020.4000000004"/>
  </r>
  <r>
    <s v="Y3"/>
    <s v="M5"/>
    <s v="Y3-M5"/>
    <x v="5"/>
    <s v="South"/>
    <n v="1024.5899999999999"/>
    <n v="156470334.17399999"/>
    <n v="36996196.012199998"/>
    <n v="36836448.5568"/>
    <n v="994326.82109999994"/>
    <n v="2748576.4992"/>
    <n v="8244013.5"/>
    <n v="1691419.74"/>
    <n v="89517.186000000002"/>
    <n v="4367247.676"/>
  </r>
  <r>
    <s v="Y3"/>
    <s v="M5"/>
    <s v="Y3-M5"/>
    <x v="1"/>
    <s v="South"/>
    <n v="6120.2175999999999"/>
    <n v="1099832169.4944999"/>
    <n v="268872680.27460003"/>
    <n v="122874599.8272"/>
    <n v="1922302.6257"/>
    <n v="17585617.795200001"/>
    <n v="44938491.159999996"/>
    <n v="7878270.54"/>
    <n v="308948.53000000003"/>
    <n v="26087025.228"/>
  </r>
  <r>
    <s v="Y3"/>
    <s v="M5"/>
    <s v="Y3-M5"/>
    <x v="5"/>
    <s v="South"/>
    <n v="3296.3672000000001"/>
    <n v="593117807.46370006"/>
    <n v="144749252.74720001"/>
    <n v="116944549.8048"/>
    <n v="1009158.912"/>
    <n v="8297455.6223999998"/>
    <n v="23093438.600000001"/>
    <n v="3648516.2"/>
    <n v="154111.21"/>
    <n v="14050548.710000001"/>
  </r>
  <r>
    <s v="Y3"/>
    <s v="M5"/>
    <s v="Y3-M5"/>
    <x v="1"/>
    <s v="South"/>
    <n v="1910.1572000000001"/>
    <n v="358671755.53439999"/>
    <n v="126665034.37019999"/>
    <n v="51352897.535999998"/>
    <n v="607855.95279999997"/>
    <n v="5431136.8320000004"/>
    <n v="15309154"/>
    <n v="3068860.66"/>
    <n v="291603.97200000001"/>
    <n v="8141919.2359999996"/>
  </r>
  <r>
    <s v="Y3"/>
    <s v="M5"/>
    <s v="Y3-M5"/>
    <x v="1"/>
    <s v="South"/>
    <n v="2738.6687999999999"/>
    <n v="355086244.05409998"/>
    <n v="86996612.518000007"/>
    <n v="61680872.582400002"/>
    <n v="866207.53520000004"/>
    <n v="7261850.9232000001"/>
    <n v="20343619.440000001"/>
    <n v="3972584.3"/>
    <n v="2238170.4840000002"/>
    <n v="11673395.359999999"/>
  </r>
  <r>
    <s v="Y3"/>
    <s v="M5"/>
    <s v="Y3-M5"/>
    <x v="1"/>
    <s v="South"/>
    <n v="2.4108000000000001"/>
    <n v="2052555.12"/>
    <n v="981666.772"/>
    <n v="96776.006399999998"/>
    <n v="1689.1655000000001"/>
    <n v="28976.831999999999"/>
    <n v="34413.760000000002"/>
    <n v="3323.46"/>
    <n v="472.64800000000002"/>
    <n v="10275.584000000001"/>
  </r>
  <r>
    <s v="Y3"/>
    <s v="M5"/>
    <s v="Y3-M5"/>
    <x v="5"/>
    <s v="South"/>
    <n v="1454.5160000000001"/>
    <n v="248754962.61000001"/>
    <n v="43722387.937799998"/>
    <n v="53489808.614399999"/>
    <n v="442795.0282"/>
    <n v="5566975.4736000001"/>
    <n v="17199695.16"/>
    <n v="2094962.24"/>
    <n v="1433494.48"/>
    <n v="6199778.8380000005"/>
  </r>
  <r>
    <s v="Y3"/>
    <s v="M5"/>
    <s v="Y3-M5"/>
    <x v="1"/>
    <s v="South"/>
    <n v="2238.0259999999998"/>
    <n v="420452709.96960002"/>
    <n v="137858248.37380001"/>
    <n v="57857916.864"/>
    <n v="714300.72250000003"/>
    <n v="6408540.7847999996"/>
    <n v="17373476.120000001"/>
    <n v="3472098.12"/>
    <n v="448435.614"/>
    <n v="9539438.3479999993"/>
  </r>
  <r>
    <s v="Y3"/>
    <s v="M5"/>
    <s v="Y3-M5"/>
    <x v="1"/>
    <s v="South"/>
    <n v="2547.4119999999998"/>
    <n v="330315499.70499998"/>
    <n v="81405201.864399999"/>
    <n v="57716537.318400003"/>
    <n v="983470.91870000004"/>
    <n v="9460156.3200000003"/>
    <n v="19645645.280000001"/>
    <n v="3045570.2"/>
    <n v="2976704.6320000002"/>
    <n v="10858175.878"/>
  </r>
  <r>
    <s v="Y3"/>
    <s v="M5"/>
    <s v="Y3-M5"/>
    <x v="1"/>
    <s v="South"/>
    <n v="2.4108000000000001"/>
    <n v="1026277.56"/>
    <n v="486060.98599999998"/>
    <n v="74155.814400000003"/>
    <n v="1686.6795999999999"/>
    <n v="20526.436799999999"/>
    <n v="33927.5"/>
    <n v="3220.96"/>
    <n v="322.01400000000001"/>
    <n v="10275.584000000001"/>
  </r>
  <r>
    <s v="Y3"/>
    <s v="M5"/>
    <s v="Y3-M5"/>
    <x v="5"/>
    <s v="South"/>
    <n v="6041.4647999999997"/>
    <n v="1095684950.052"/>
    <n v="163414790.80500001"/>
    <n v="215342000.85120001"/>
    <n v="1813282.4691000001"/>
    <n v="15845605.9704"/>
    <n v="46393108.020000003"/>
    <n v="9107270.1400000006"/>
    <n v="1351901.3640000001"/>
    <n v="25751345.927999999"/>
  </r>
  <r>
    <s v="Y3"/>
    <s v="M5"/>
    <s v="Y3-M5"/>
    <x v="1"/>
    <s v="South"/>
    <n v="2116.6824000000001"/>
    <n v="371232716.63940001"/>
    <n v="70956737.584199995"/>
    <n v="54264156.787199996"/>
    <n v="666157.64210000006"/>
    <n v="6409701.8064000001"/>
    <n v="15959734.619999999"/>
    <n v="2659683.12"/>
    <n v="1341170.27"/>
    <n v="9022219.8220000006"/>
  </r>
  <r>
    <s v="Y3"/>
    <s v="M5"/>
    <s v="Y3-M5"/>
    <x v="1"/>
    <s v="South"/>
    <n v="2369.0128"/>
    <n v="371585700.43059999"/>
    <n v="69802980.454400003"/>
    <n v="57922211.424000002"/>
    <n v="755996.63489999995"/>
    <n v="6335547.8616000004"/>
    <n v="17719394.760000002"/>
    <n v="3266434.74"/>
    <n v="638407.63800000004"/>
    <n v="10097761.014"/>
  </r>
  <r>
    <s v="Y3"/>
    <s v="M5"/>
    <s v="Y3-M5"/>
    <x v="1"/>
    <s v="South"/>
    <n v="0.80359999999999998"/>
    <n v="342092.52"/>
    <n v="131743.69279999999"/>
    <n v="25758.758399999999"/>
    <n v="577.97050000000002"/>
    <n v="8682.4223999999995"/>
    <n v="11144.62"/>
    <n v="1114.3800000000001"/>
    <n v="96.513999999999996"/>
    <n v="3425.7959999999998"/>
  </r>
  <r>
    <s v="Y3"/>
    <s v="M5"/>
    <s v="Y3-M5"/>
    <x v="1"/>
    <s v="South"/>
    <n v="1364.5128"/>
    <n v="176888627.4355"/>
    <n v="41173148.4366"/>
    <n v="31221896.486400001"/>
    <n v="393504.70740000001"/>
    <n v="4284404.3880000003"/>
    <n v="12714068.84"/>
    <n v="2668352.16"/>
    <n v="7212916.0619999999"/>
    <n v="5816146.5120000001"/>
  </r>
  <r>
    <s v="Y3"/>
    <s v="M5"/>
    <s v="Y3-M5"/>
    <x v="1"/>
    <s v="South"/>
    <n v="1094.5032000000001"/>
    <n v="205664431.896"/>
    <n v="72128575.746800005"/>
    <n v="29992983.6096"/>
    <n v="1055773.1672"/>
    <n v="3070029.8160000001"/>
    <n v="8772791.3200000003"/>
    <n v="1740949.38"/>
    <n v="138631.08600000001"/>
    <n v="4665248.6320000002"/>
  </r>
  <r>
    <s v="Y3"/>
    <s v="M5"/>
    <s v="Y3-M5"/>
    <x v="5"/>
    <s v="South"/>
    <n v="687.88160000000005"/>
    <n v="113216712.84"/>
    <n v="18274521.0086"/>
    <n v="24723613.228799999"/>
    <n v="205489.0307"/>
    <n v="2906301.8591999998"/>
    <n v="9353694.0800000001"/>
    <n v="1240796.94"/>
    <n v="668890.728"/>
    <n v="2932049.318"/>
  </r>
  <r>
    <s v="Y3"/>
    <s v="M5"/>
    <s v="Y3-M5"/>
    <x v="5"/>
    <s v="South"/>
    <n v="720.82920000000001"/>
    <n v="93484338.947999999"/>
    <n v="19506368.124200001"/>
    <n v="26937737.606400002"/>
    <n v="224861.6084"/>
    <n v="1845686.0448"/>
    <n v="5192637.7"/>
    <n v="990405.02"/>
    <n v="172944.068"/>
    <n v="3072487.11"/>
  </r>
  <r>
    <s v="Y3"/>
    <s v="M5"/>
    <s v="Y3-M5"/>
    <x v="1"/>
    <s v="South"/>
    <n v="1427.9972"/>
    <n v="185159438.06979999"/>
    <n v="45285403.8204"/>
    <n v="32548985.0112"/>
    <n v="445323.18320000003"/>
    <n v="3936232.5192"/>
    <n v="11058518.359999999"/>
    <n v="2114704.56"/>
    <n v="685897.93799999997"/>
    <n v="6086743.8059999999"/>
  </r>
  <r>
    <s v="Y3"/>
    <s v="M5"/>
    <s v="Y3-M5"/>
    <x v="1"/>
    <s v="South"/>
    <n v="1199.7747999999999"/>
    <n v="225333001.55520001"/>
    <n v="79033641.996800005"/>
    <n v="32190241.440000001"/>
    <n v="1123746.2298999999"/>
    <n v="2764898.9928000001"/>
    <n v="8945046.2599999998"/>
    <n v="2418380.9"/>
    <n v="130946.948"/>
    <n v="5113962.0619999999"/>
  </r>
  <r>
    <s v="Y3"/>
    <s v="M5"/>
    <s v="Y3-M5"/>
    <x v="5"/>
    <s v="South"/>
    <n v="5878.3339999999998"/>
    <n v="1012218639.395"/>
    <n v="188711630.36379999"/>
    <n v="220575574.88640001"/>
    <n v="1762706.9406000001"/>
    <n v="15041868.1776"/>
    <n v="43845049.859999999"/>
    <n v="8536897.8200000003"/>
    <n v="780763.98400000005"/>
    <n v="25056011.265999999"/>
  </r>
  <r>
    <s v="Y3"/>
    <s v="M5"/>
    <s v="Y3-M5"/>
    <x v="1"/>
    <s v="South"/>
    <n v="1712.4716000000001"/>
    <n v="321106178.13120002"/>
    <n v="124809547.5214"/>
    <n v="43416674.611199997"/>
    <n v="545967.11750000005"/>
    <n v="5238997.0559999999"/>
    <n v="13388622.16"/>
    <n v="1671574.92"/>
    <n v="548547.69200000004"/>
    <n v="7299296.9939999999"/>
  </r>
  <r>
    <s v="Y3"/>
    <s v="M5"/>
    <s v="Y3-M5"/>
    <x v="1"/>
    <s v="South"/>
    <n v="246.70519999999999"/>
    <n v="43291211.733000003"/>
    <n v="11304080.832599999"/>
    <n v="5702938.8864000002"/>
    <n v="64272.808400000002"/>
    <n v="1698636.5928"/>
    <n v="2085106.66"/>
    <n v="375534.58"/>
    <n v="96597.885999999999"/>
    <n v="1051565.1299999999"/>
  </r>
  <r>
    <s v="Y3"/>
    <s v="M5"/>
    <s v="Y3-M5"/>
    <x v="1"/>
    <s v="South"/>
    <n v="4965.4444000000003"/>
    <n v="935743108.71889997"/>
    <n v="338630687.22219998"/>
    <n v="134788612.83840001"/>
    <n v="1559941.2076000001"/>
    <n v="38887651.562399998"/>
    <n v="44871310.200000003"/>
    <n v="8268390.46"/>
    <n v="1428149.2279999999"/>
    <n v="21164879.780000001"/>
  </r>
  <r>
    <s v="Y3"/>
    <s v="M5"/>
    <s v="Y3-M5"/>
    <x v="1"/>
    <s v="South"/>
    <n v="7159.2723999999998"/>
    <n v="1408587431.3280001"/>
    <n v="538491398.82060003"/>
    <n v="279224326.25279999"/>
    <n v="2240054.6627000002"/>
    <n v="86469656.327999994"/>
    <n v="102205020.58"/>
    <n v="17226218.879999999"/>
    <n v="31906998.925999999"/>
    <n v="30515928.212000001"/>
  </r>
  <r>
    <s v="Y3"/>
    <s v="M5"/>
    <s v="Y3-M5"/>
    <x v="1"/>
    <s v="South"/>
    <n v="427.51519999999999"/>
    <n v="74867003.691499993"/>
    <n v="23759787.123"/>
    <n v="11387019.6096"/>
    <n v="136312.79490000001"/>
    <n v="3620652.5016000001"/>
    <n v="5241877.0599999996"/>
    <n v="768082.52"/>
    <n v="66636.152000000002"/>
    <n v="1822255.578"/>
  </r>
  <r>
    <s v="Y3"/>
    <s v="M5"/>
    <s v="Y3-M5"/>
    <x v="1"/>
    <s v="South"/>
    <n v="376.88839999999999"/>
    <n v="62031119.534999996"/>
    <n v="17153933.649599999"/>
    <n v="10564791.5712"/>
    <n v="419166.59869999997"/>
    <n v="4313381.22"/>
    <n v="4503977.0999999996"/>
    <n v="421024.08"/>
    <n v="570354.44400000002"/>
    <n v="1606462"/>
  </r>
  <r>
    <s v="Y3"/>
    <s v="M5"/>
    <s v="Y3-M5"/>
    <x v="5"/>
    <s v="South"/>
    <n v="294.11759999999998"/>
    <n v="47680139.43"/>
    <n v="10327288.2718"/>
    <n v="11279385.753599999"/>
    <n v="318308.8775"/>
    <n v="916170.02639999997"/>
    <n v="3202023.74"/>
    <n v="585262.69999999995"/>
    <n v="77431.288"/>
    <n v="1253657.328"/>
  </r>
  <r>
    <s v="Y3"/>
    <s v="M5"/>
    <s v="Y3-M5"/>
    <x v="1"/>
    <s v="South"/>
    <n v="321.44"/>
    <n v="40494207.600000001"/>
    <n v="9368099.5037999991"/>
    <n v="7830546.0480000004"/>
    <n v="109327.1646"/>
    <n v="3464104.1039999998"/>
    <n v="3656892.5"/>
    <n v="410393.59999999998"/>
    <n v="401937.51400000002"/>
    <n v="1370117.254"/>
  </r>
  <r>
    <s v="Y3"/>
    <s v="M5"/>
    <s v="Y3-M5"/>
    <x v="1"/>
    <s v="South"/>
    <n v="278.04559999999998"/>
    <n v="45762830.189999998"/>
    <n v="11686951.395"/>
    <n v="8262663.7439999999"/>
    <n v="75131.196599999996"/>
    <n v="3494340.2592000002"/>
    <n v="4544232.54"/>
    <n v="896795.46"/>
    <n v="442490.53200000001"/>
    <n v="1185151.33"/>
  </r>
  <r>
    <s v="Y3"/>
    <s v="M5"/>
    <s v="Y3-M5"/>
    <x v="6"/>
    <s v="South"/>
    <n v="7291.8663999999999"/>
    <n v="949687643.13189995"/>
    <n v="200451479.83579999"/>
    <n v="188773370.30399999"/>
    <n v="7141288.2291000001"/>
    <n v="47373181.1712"/>
    <n v="50417800.039999999"/>
    <n v="11020455.6"/>
    <n v="2564904.65"/>
    <n v="31081099.763999999"/>
  </r>
  <r>
    <s v="Y3"/>
    <s v="M5"/>
    <s v="Y3-M5"/>
    <x v="6"/>
    <s v="South"/>
    <n v="8709.4168000000009"/>
    <n v="1449634953.6900001"/>
    <n v="300371639.40240002"/>
    <n v="224811500.44800001"/>
    <n v="8536634.6173"/>
    <n v="63458450.870399997"/>
    <n v="75412477.519999996"/>
    <n v="10471779.66"/>
    <n v="2790764.548"/>
    <n v="37123315.438000001"/>
  </r>
  <r>
    <s v="Y3"/>
    <s v="M5"/>
    <s v="Y3-M5"/>
    <x v="6"/>
    <s v="South"/>
    <n v="707.16800000000001"/>
    <n v="92145452.469799995"/>
    <n v="17751551.076400001"/>
    <n v="17199827.2128"/>
    <n v="210878.45050000001"/>
    <n v="6509183.0256000003"/>
    <n v="11737629.24"/>
    <n v="791482.04"/>
    <n v="3356603.58"/>
    <n v="3014257.5980000002"/>
  </r>
  <r>
    <s v="Y3"/>
    <s v="M5"/>
    <s v="Y3-M5"/>
    <x v="6"/>
    <s v="South"/>
    <n v="632.43320000000006"/>
    <n v="105342817.04099999"/>
    <n v="22162864.929200001"/>
    <n v="17355797.510400001"/>
    <n v="194737.53599999999"/>
    <n v="4696542.2592000002"/>
    <n v="5130955.66"/>
    <n v="876949"/>
    <n v="134099.43799999999"/>
    <n v="2695704.5720000002"/>
  </r>
  <r>
    <s v="Y3"/>
    <s v="M5"/>
    <s v="Y3-M5"/>
    <x v="6"/>
    <s v="South"/>
    <n v="939.40840000000003"/>
    <n v="156474908.667"/>
    <n v="36966673.150399998"/>
    <n v="25760311.545600001"/>
    <n v="284438.56170000002"/>
    <n v="6904041.0696"/>
    <n v="7518784.1799999997"/>
    <n v="1305127.58"/>
    <n v="236804.766"/>
    <n v="4004166.5180000002"/>
  </r>
  <r>
    <s v="Y3"/>
    <s v="M5"/>
    <s v="Y3-M5"/>
    <x v="6"/>
    <s v="South"/>
    <n v="707.16800000000001"/>
    <n v="117791205.84"/>
    <n v="22167262.695799999"/>
    <n v="18698248.2432"/>
    <n v="676630.71660000004"/>
    <n v="6092209.7784000002"/>
    <n v="8467725.0800000001"/>
    <n v="1334637.74"/>
    <n v="3245861.432"/>
    <n v="3014256.696"/>
  </r>
  <r>
    <s v="Y3"/>
    <s v="M5"/>
    <s v="Y3-M5"/>
    <x v="1"/>
    <s v="South"/>
    <n v="102.05719999999999"/>
    <n v="19967423.275800001"/>
    <n v="4490017.0920000002"/>
    <n v="3353761.6896000002"/>
    <n v="29488.926299999999"/>
    <n v="838691.5392"/>
    <n v="1688608.78"/>
    <n v="197419.1"/>
    <n v="247602.60800000001"/>
    <n v="435011.14799999999"/>
  </r>
  <r>
    <s v="Y3"/>
    <s v="M5"/>
    <s v="Y3-M5"/>
    <x v="1"/>
    <s v="South"/>
    <n v="321.44"/>
    <n v="62905269.346900001"/>
    <n v="14331039.960000001"/>
    <n v="10347307.104"/>
    <n v="109327.1646"/>
    <n v="2813752.2311999998"/>
    <n v="5538557.9800000004"/>
    <n v="605565.9"/>
    <n v="1079075.2279999999"/>
    <n v="1370117.254"/>
  </r>
  <r>
    <s v="Y3"/>
    <s v="M5"/>
    <s v="Y3-M5"/>
    <x v="6"/>
    <s v="South"/>
    <n v="1320.3148000000001"/>
    <n v="207420909.91780001"/>
    <n v="34660156.322400004"/>
    <n v="34199386.809600003"/>
    <n v="417663.87540000002"/>
    <n v="16789270.334399998"/>
    <n v="17382760.16"/>
    <n v="2106602.96"/>
    <n v="1961423.3540000001"/>
    <n v="5627754.7920000004"/>
  </r>
  <r>
    <s v="Y3"/>
    <s v="M5"/>
    <s v="Y3-M5"/>
    <x v="6"/>
    <s v="South"/>
    <n v="1287.3671999999999"/>
    <n v="202325704.36849999"/>
    <n v="35171516.596199997"/>
    <n v="36536942.572800003"/>
    <n v="407934.0834"/>
    <n v="11638565.827199999"/>
    <n v="16038550.560000001"/>
    <n v="2273984.64"/>
    <n v="8279368.7019999996"/>
    <n v="5487317"/>
  </r>
  <r>
    <s v="Y3"/>
    <s v="M5"/>
    <s v="Y3-M5"/>
    <x v="0"/>
    <s v="South"/>
    <n v="355.9948"/>
    <n v="65640991.185000002"/>
    <n v="20200625.060199998"/>
    <n v="13596109.8432"/>
    <n v="352831.74060000002"/>
    <n v="8633773.7352000009"/>
    <n v="4.0999999999999996"/>
    <n v="12641.94"/>
    <n v="753314.32"/>
    <n v="1517404.834"/>
  </r>
  <r>
    <s v="Y3"/>
    <s v="M5"/>
    <s v="Y3-M5"/>
    <x v="5"/>
    <s v="South"/>
    <n v="89.199600000000004"/>
    <n v="16049907.027000001"/>
    <n v="3661662.8746000002"/>
    <n v="3133676.3136"/>
    <n v="47075.388599999998"/>
    <n v="1871893.6055999999"/>
    <n v="135273.76"/>
    <n v="18040"/>
    <n v="83776.857999999993"/>
    <n v="380207.43199999997"/>
  </r>
  <r>
    <s v="Y3"/>
    <s v="M5"/>
    <s v="Y3-M5"/>
    <x v="5"/>
    <s v="South"/>
    <n v="3756.0264000000002"/>
    <n v="683268152.49000001"/>
    <n v="97253543.682799995"/>
    <n v="129608765.9904"/>
    <n v="1414329.9234"/>
    <n v="10106948.966399999"/>
    <n v="30386945"/>
    <n v="5650280.5199999996"/>
    <n v="1091235.9920000001"/>
    <n v="16009815.381999999"/>
  </r>
  <r>
    <s v="Y3"/>
    <s v="M5"/>
    <s v="Y3-M5"/>
    <x v="5"/>
    <s v="South"/>
    <n v="999.67840000000001"/>
    <n v="112576283.81999999"/>
    <n v="19052629.012600001"/>
    <n v="35409700.512000002"/>
    <n v="604710.05310000002"/>
    <n v="3822997.0463999999"/>
    <n v="11843655.24"/>
    <n v="1551259.6"/>
    <n v="3728814.7820000001"/>
    <n v="3774505.5920000002"/>
  </r>
  <r>
    <s v="Y3"/>
    <s v="M5"/>
    <s v="Y3-M5"/>
    <x v="5"/>
    <s v="South"/>
    <n v="3.2143999999999999"/>
    <n v="419262.228"/>
    <n v="92796.136400000003"/>
    <n v="114795.0144"/>
    <n v="21864.6872"/>
    <n v="12400.171200000001"/>
    <n v="40434.199999999997"/>
    <n v="5473.5"/>
    <n v="218.28399999999999"/>
    <n v="12136.41"/>
  </r>
  <r>
    <s v="Y3"/>
    <s v="M5"/>
    <s v="Y3-M5"/>
    <x v="1"/>
    <s v="South"/>
    <n v="576.18119999999999"/>
    <n v="74724939.827999994"/>
    <n v="17838166.954799999"/>
    <n v="14725469.471999999"/>
    <n v="342978.89679999999"/>
    <n v="2589861.0384"/>
    <n v="7200275.6799999997"/>
    <n v="1309218.56"/>
    <n v="3670015.2059999998"/>
    <n v="2175498.622"/>
  </r>
  <r>
    <s v="Y3"/>
    <s v="M5"/>
    <s v="Y3-M5"/>
    <x v="1"/>
    <s v="South"/>
    <n v="1029.4115999999999"/>
    <n v="157453651.278"/>
    <n v="36494566.662"/>
    <n v="22220703.743999999"/>
    <n v="625030.99959999998"/>
    <n v="3312000.5328000002"/>
    <n v="9826354.3800000008"/>
    <n v="1306241.1399999999"/>
    <n v="73970.313999999998"/>
    <n v="3886769.4139999999"/>
  </r>
  <r>
    <s v="Y3"/>
    <s v="M5"/>
    <s v="Y3-M5"/>
    <x v="5"/>
    <s v="South"/>
    <n v="859.85199999999998"/>
    <n v="131154835.33149999"/>
    <n v="31297504.1928"/>
    <n v="31346862.1248"/>
    <n v="1000109.0122"/>
    <n v="2428623.3887999998"/>
    <n v="7562517.2400000002"/>
    <n v="1506770.5"/>
    <n v="3294711.0460000001"/>
    <n v="3246560.4819999998"/>
  </r>
  <r>
    <s v="Y3"/>
    <s v="M5"/>
    <s v="Y3-M5"/>
    <x v="1"/>
    <s v="South"/>
    <n v="12362.582399999999"/>
    <n v="2221720682.6153002"/>
    <n v="535918392.76740003"/>
    <n v="264377220.2112"/>
    <n v="7501673.3607999999"/>
    <n v="36520176.196800001"/>
    <n v="102281192.02"/>
    <n v="31099095.32"/>
    <n v="483513.49200000003"/>
    <n v="46677642.197999999"/>
  </r>
  <r>
    <s v="Y3"/>
    <s v="M5"/>
    <s v="Y3-M5"/>
    <x v="5"/>
    <s v="South"/>
    <n v="3360.6552000000001"/>
    <n v="601521596.62059999"/>
    <n v="144193789.9296"/>
    <n v="122985597.3888"/>
    <n v="2038965.6657"/>
    <n v="13601754.1656"/>
    <n v="34701576.719999999"/>
    <n v="6841788.9000000004"/>
    <n v="220343.266"/>
    <n v="12688892.216"/>
  </r>
  <r>
    <s v="Y3"/>
    <s v="M5"/>
    <s v="Y3-M5"/>
    <x v="1"/>
    <s v="South"/>
    <n v="65.0916"/>
    <n v="10842145.083000001"/>
    <n v="2404367.7313999999"/>
    <n v="1539712.8192"/>
    <n v="34739.135999999999"/>
    <n v="328516.86239999998"/>
    <n v="745011.82"/>
    <n v="107117.42"/>
    <n v="309993.94799999997"/>
    <n v="245767.038"/>
  </r>
  <r>
    <s v="Y3"/>
    <s v="M5"/>
    <s v="Y3-M5"/>
    <x v="1"/>
    <s v="South"/>
    <n v="1542.912"/>
    <n v="288480416.71679997"/>
    <n v="93559363.265400007"/>
    <n v="39759870.048"/>
    <n v="940416.46479999996"/>
    <n v="6387860.2536000004"/>
    <n v="13832919.48"/>
    <n v="3409401.74"/>
    <n v="461419.90399999998"/>
    <n v="5825603.0800000001"/>
  </r>
  <r>
    <s v="Y3"/>
    <s v="M5"/>
    <s v="Y3-M5"/>
    <x v="1"/>
    <s v="South"/>
    <n v="4063.0016000000001"/>
    <n v="526888989.95039999"/>
    <n v="129247540.68099999"/>
    <n v="92273397.158399999"/>
    <n v="2473155.7692999998"/>
    <n v="11799910.634400001"/>
    <n v="34218942.759999998"/>
    <n v="8183203.1200000001"/>
    <n v="2033402.0519999999"/>
    <n v="15340754.176000001"/>
  </r>
  <r>
    <s v="Y3"/>
    <s v="M5"/>
    <s v="Y3-M5"/>
    <x v="1"/>
    <s v="South"/>
    <n v="11.250400000000001"/>
    <n v="9578590.5600000005"/>
    <n v="4568639.2004000004"/>
    <n v="450638.15039999998"/>
    <n v="17506.913700000001"/>
    <n v="127688.4648"/>
    <n v="162661.76000000001"/>
    <n v="15443.06"/>
    <n v="124144.064"/>
    <n v="42478.788"/>
  </r>
  <r>
    <s v="Y3"/>
    <s v="M5"/>
    <s v="Y3-M5"/>
    <x v="5"/>
    <s v="South"/>
    <n v="1321.922"/>
    <n v="226094897.28670001"/>
    <n v="38403053.398999996"/>
    <n v="46798343.328000002"/>
    <n v="804379.60419999994"/>
    <n v="4575043.2527999999"/>
    <n v="13572756.439999999"/>
    <n v="1409439.78"/>
    <n v="4925102.2039999999"/>
    <n v="4991207.0779999997"/>
  </r>
  <r>
    <s v="Y3"/>
    <s v="M5"/>
    <s v="Y3-M5"/>
    <x v="1"/>
    <s v="South"/>
    <n v="2441.3368"/>
    <n v="457528538.17439997"/>
    <n v="146623213.5564"/>
    <n v="63097303.583999999"/>
    <n v="1484744.1347000001"/>
    <n v="9215733.3768000007"/>
    <n v="21183874.260000002"/>
    <n v="5647483.5"/>
    <n v="65369.743999999999"/>
    <n v="9217803.1879999992"/>
  </r>
  <r>
    <s v="Y3"/>
    <s v="M5"/>
    <s v="Y3-M5"/>
    <x v="1"/>
    <s v="South"/>
    <n v="1250.4015999999999"/>
    <n v="162156245.99329999"/>
    <n v="39364222.713"/>
    <n v="28620488.601599999"/>
    <n v="736583.04"/>
    <n v="3735940.7952000001"/>
    <n v="10917498.859999999"/>
    <n v="2300059.8199999998"/>
    <n v="148733.486"/>
    <n v="4721166.318"/>
  </r>
  <r>
    <s v="Y3"/>
    <s v="M5"/>
    <s v="Y3-M5"/>
    <x v="5"/>
    <s v="South"/>
    <n v="106.0752"/>
    <n v="19296404.82"/>
    <n v="2811234.7163999998"/>
    <n v="4009694.5151999998"/>
    <n v="58909.4905"/>
    <n v="411035.29920000001"/>
    <n v="1051718.06"/>
    <n v="180926.44"/>
    <n v="8480.6039999999994"/>
    <n v="400510.55"/>
  </r>
  <r>
    <s v="Y3"/>
    <s v="M5"/>
    <s v="Y3-M5"/>
    <x v="1"/>
    <s v="South"/>
    <n v="4.0179999999999998"/>
    <n v="2052555.12"/>
    <n v="804369.72580000001"/>
    <n v="121686.9504"/>
    <n v="2237.3053"/>
    <n v="35441.712"/>
    <n v="56453.72"/>
    <n v="6447.66"/>
    <n v="32992.453999999998"/>
    <n v="15170.737999999999"/>
  </r>
  <r>
    <s v="Y3"/>
    <s v="M5"/>
    <s v="Y3-M5"/>
    <x v="5"/>
    <s v="South"/>
    <n v="1484.2492"/>
    <n v="270003482.59500003"/>
    <n v="39355719.887000002"/>
    <n v="53039316.883199997"/>
    <n v="903641.3811"/>
    <n v="5364074.7719999999"/>
    <n v="13304720.58"/>
    <n v="3450936.38"/>
    <n v="35094.114000000001"/>
    <n v="5604107.96"/>
  </r>
  <r>
    <s v="Y3"/>
    <s v="M5"/>
    <s v="Y3-M5"/>
    <x v="1"/>
    <s v="South"/>
    <n v="1157.9875999999999"/>
    <n v="203099239.2013"/>
    <n v="38216606.071199998"/>
    <n v="30207817.5744"/>
    <n v="706201.67749999999"/>
    <n v="4141176.3"/>
    <n v="9636523.5600000005"/>
    <n v="2426073.3199999998"/>
    <n v="962550.35800000001"/>
    <n v="4372236.6380000003"/>
  </r>
  <r>
    <s v="Y3"/>
    <s v="M5"/>
    <s v="Y3-M5"/>
    <x v="1"/>
    <s v="South"/>
    <n v="2820.636"/>
    <n v="441820604.33279997"/>
    <n v="83498623.873799995"/>
    <n v="71482389.523200005"/>
    <n v="1723741.7836"/>
    <n v="8639234.3447999991"/>
    <n v="24324405.379999999"/>
    <n v="5818673.2599999998"/>
    <n v="1991049.544"/>
    <n v="10649930.236"/>
  </r>
  <r>
    <s v="Y3"/>
    <s v="M5"/>
    <s v="Y3-M5"/>
    <x v="1"/>
    <s v="South"/>
    <n v="2.4108000000000001"/>
    <n v="1026277.56"/>
    <n v="394760.20159999997"/>
    <n v="77225.894400000005"/>
    <n v="1341.1402"/>
    <n v="25745.277600000001"/>
    <n v="33502.74"/>
    <n v="3339.04"/>
    <n v="19937.808000000001"/>
    <n v="9102.9840000000004"/>
  </r>
  <r>
    <s v="Y3"/>
    <s v="M5"/>
    <s v="Y3-M5"/>
    <x v="1"/>
    <s v="South"/>
    <n v="1048.6980000000001"/>
    <n v="135893087.22530001"/>
    <n v="32011826.684599999"/>
    <n v="24093760.339200001"/>
    <n v="645600.53559999994"/>
    <n v="3218451.9479999999"/>
    <n v="9489943.6400000006"/>
    <n v="2099149.16"/>
    <n v="46891.372000000003"/>
    <n v="3959589.6779999998"/>
  </r>
  <r>
    <s v="Y3"/>
    <s v="M5"/>
    <s v="Y3-M5"/>
    <x v="1"/>
    <s v="South"/>
    <n v="1569.4308000000001"/>
    <n v="293891843.04479998"/>
    <n v="92988408.442000002"/>
    <n v="41124570.988799997"/>
    <n v="1261989.3221"/>
    <n v="6037567.3728"/>
    <n v="13594976.800000001"/>
    <n v="4086593"/>
    <n v="74111.025999999998"/>
    <n v="5925729.5899999999"/>
  </r>
  <r>
    <s v="Y3"/>
    <s v="M5"/>
    <s v="Y3-M5"/>
    <x v="5"/>
    <s v="South"/>
    <n v="605.9144"/>
    <n v="99376763.270400003"/>
    <n v="15203950.8946"/>
    <n v="22036850.0352"/>
    <n v="373447.26569999999"/>
    <n v="2446259.2272000001"/>
    <n v="6215718.0800000001"/>
    <n v="1068702.72"/>
    <n v="50104.296000000002"/>
    <n v="2287762.4440000001"/>
  </r>
  <r>
    <s v="Y3"/>
    <s v="M5"/>
    <s v="Y3-M5"/>
    <x v="5"/>
    <s v="South"/>
    <n v="3415.3"/>
    <n v="442930257"/>
    <n v="89151950.849600002"/>
    <n v="127357092.95999999"/>
    <n v="2078733.7667"/>
    <n v="13563874.3968"/>
    <n v="35516067.140000001"/>
    <n v="6841221.46"/>
    <n v="192449.818"/>
    <n v="12895214.794"/>
  </r>
  <r>
    <s v="Y3"/>
    <s v="M5"/>
    <s v="Y3-M5"/>
    <x v="1"/>
    <s v="South"/>
    <n v="953.8732"/>
    <n v="123703646.5526"/>
    <n v="29640143.530000001"/>
    <n v="22001289.849599998"/>
    <n v="582617.90650000004"/>
    <n v="2978315.3088000002"/>
    <n v="8924827.5199999996"/>
    <n v="1621704.16"/>
    <n v="2394257.074"/>
    <n v="3601557.9160000002"/>
  </r>
  <r>
    <s v="Y3"/>
    <s v="M5"/>
    <s v="Y3-M5"/>
    <x v="1"/>
    <s v="South"/>
    <n v="1599.164"/>
    <n v="299672092.84320003"/>
    <n v="97168889.260800004"/>
    <n v="41306264.620800003"/>
    <n v="439312.28970000002"/>
    <n v="5471910.7416000003"/>
    <n v="13389856.26"/>
    <n v="3573554.26"/>
    <n v="66838.2"/>
    <n v="6037995.216"/>
  </r>
  <r>
    <s v="Y3"/>
    <s v="M5"/>
    <s v="Y3-M5"/>
    <x v="5"/>
    <s v="South"/>
    <n v="5466.8908000000001"/>
    <n v="943022248.82710004"/>
    <n v="171085589.43040001"/>
    <n v="208691972.98559999"/>
    <n v="3318530.2636000002"/>
    <n v="21147794.128800001"/>
    <n v="54955822.719999999"/>
    <n v="11853291.060000001"/>
    <n v="224484.348"/>
    <n v="20641445.572000001"/>
  </r>
  <r>
    <s v="Y3"/>
    <s v="M5"/>
    <s v="Y3-M5"/>
    <x v="1"/>
    <s v="South"/>
    <n v="2639.826"/>
    <n v="493836488.00639999"/>
    <n v="181758755.80140001"/>
    <n v="66362307.686399996"/>
    <n v="1605206.8648000001"/>
    <n v="18793182.1032"/>
    <n v="30565065.399999999"/>
    <n v="245114.4"/>
    <n v="167804.47200000001"/>
    <n v="9967241.6140000001"/>
  </r>
  <r>
    <s v="Y3"/>
    <s v="M5"/>
    <s v="Y3-M5"/>
    <x v="1"/>
    <s v="South"/>
    <n v="161.52359999999999"/>
    <n v="28360679.1653"/>
    <n v="7520359.8509999998"/>
    <n v="3959332.608"/>
    <n v="99714.209700000007"/>
    <n v="1266784.3799999999"/>
    <n v="2108805.48"/>
    <n v="372685.9"/>
    <n v="5400.2740000000003"/>
    <n v="609868.35800000001"/>
  </r>
  <r>
    <s v="Y3"/>
    <s v="M5"/>
    <s v="Y3-M5"/>
    <x v="1"/>
    <s v="South"/>
    <n v="1827.3864000000001"/>
    <n v="344908371.0442"/>
    <n v="107883011.5732"/>
    <n v="45127235.807999998"/>
    <n v="1115458.2568000001"/>
    <n v="14402643.868799999"/>
    <n v="23762268.32"/>
    <n v="4066706.36"/>
    <n v="361679.45"/>
    <n v="6899699.2680000002"/>
  </r>
  <r>
    <s v="Y3"/>
    <s v="M5"/>
    <s v="Y3-M5"/>
    <x v="1"/>
    <s v="South"/>
    <n v="6108.1635999999999"/>
    <n v="1204178399.424"/>
    <n v="430120612.9698"/>
    <n v="221287827.14879999"/>
    <n v="3708713.8155999999"/>
    <n v="61125347.412"/>
    <n v="63193600.939999998"/>
    <n v="9925392.3399999999"/>
    <n v="52939962.108000003"/>
    <n v="23062711.232000001"/>
  </r>
  <r>
    <s v="Y3"/>
    <s v="M5"/>
    <s v="Y3-M5"/>
    <x v="1"/>
    <s v="South"/>
    <n v="148.666"/>
    <n v="24468565.274999999"/>
    <n v="6876725.3525999999"/>
    <n v="4278982.2527999999"/>
    <n v="83426.627399999998"/>
    <n v="1812518.5536"/>
    <n v="1885782.7"/>
    <n v="199687.22"/>
    <n v="371449.01199999999"/>
    <n v="561320.91399999999"/>
  </r>
  <r>
    <s v="Y3"/>
    <s v="M5"/>
    <s v="Y3-M5"/>
    <x v="5"/>
    <s v="South"/>
    <n v="196.07839999999999"/>
    <n v="31786759.620000001"/>
    <n v="6937972.7434"/>
    <n v="7452693.1968"/>
    <n v="127817.2497"/>
    <n v="600726.39119999995"/>
    <n v="2055056.94"/>
    <n v="357665.96"/>
    <n v="789648.68400000001"/>
    <n v="740337.24600000004"/>
  </r>
  <r>
    <s v="Y3"/>
    <s v="M5"/>
    <s v="Y3-M5"/>
    <x v="1"/>
    <s v="South"/>
    <n v="250.72319999999999"/>
    <n v="31585481.927999999"/>
    <n v="7419424.3864000002"/>
    <n v="5937217.4784000004"/>
    <n v="144629.35579999999"/>
    <n v="2995041.6359999999"/>
    <n v="3187757.38"/>
    <n v="387823.92"/>
    <n v="15511.694"/>
    <n v="946659.82400000002"/>
  </r>
  <r>
    <s v="Y3"/>
    <s v="M5"/>
    <s v="Y3-M5"/>
    <x v="1"/>
    <s v="South"/>
    <n v="106.0752"/>
    <n v="17458651.98"/>
    <n v="4355158.6128000002"/>
    <n v="2874420.6527999998"/>
    <n v="59700.005100000002"/>
    <n v="1099258.0848000001"/>
    <n v="1176121.8999999999"/>
    <n v="125491.98"/>
    <n v="540758.02"/>
    <n v="400510.55"/>
  </r>
  <r>
    <s v="Y3"/>
    <s v="M5"/>
    <s v="Y3-M5"/>
    <x v="6"/>
    <s v="South"/>
    <n v="10448.4072"/>
    <n v="1361721790.3211999"/>
    <n v="281489242.69319999"/>
    <n v="269580040.704"/>
    <n v="12215453.0627"/>
    <n v="78898596.393600002"/>
    <n v="137111202.88"/>
    <n v="22242263.84"/>
    <n v="393987.28600000002"/>
    <n v="39450254.447999999"/>
  </r>
  <r>
    <s v="Y3"/>
    <s v="M5"/>
    <s v="Y3-M5"/>
    <x v="6"/>
    <s v="South"/>
    <n v="5730.4715999999999"/>
    <n v="951260361.78100002"/>
    <n v="201596295.87419999"/>
    <n v="156969730.65599999"/>
    <n v="6691180.9414999997"/>
    <n v="47850066.144000001"/>
    <n v="75649913.439999998"/>
    <n v="9104830.6400000006"/>
    <n v="386333.81599999999"/>
    <n v="21636653.741999999"/>
  </r>
  <r>
    <s v="Y3"/>
    <s v="M5"/>
    <s v="Y3-M5"/>
    <x v="6"/>
    <s v="South"/>
    <n v="310.9932"/>
    <n v="40517501.7139"/>
    <n v="7816354.4391999999"/>
    <n v="7579836.2303999998"/>
    <n v="182171.33809999999"/>
    <n v="2873573.6255999999"/>
    <n v="5206681.84"/>
    <n v="305352.42"/>
    <n v="2960869.12"/>
    <n v="1174223.6000000001"/>
  </r>
  <r>
    <s v="Y3"/>
    <s v="M5"/>
    <s v="Y3-M5"/>
    <x v="6"/>
    <s v="South"/>
    <n v="662.16639999999995"/>
    <n v="110322172.5606"/>
    <n v="22438254.680399999"/>
    <n v="17988352.8576"/>
    <n v="413669.04249999998"/>
    <n v="5446612.6919999998"/>
    <n v="6247445.5199999996"/>
    <n v="883776.32"/>
    <n v="4234178.3219999997"/>
    <n v="2500154.58"/>
  </r>
  <r>
    <s v="Y3"/>
    <s v="M5"/>
    <s v="Y3-M5"/>
    <x v="6"/>
    <s v="South"/>
    <n v="1362.1020000000001"/>
    <n v="226908695.61359999"/>
    <n v="54083633.426399998"/>
    <n v="36945729.235200003"/>
    <n v="829130.41520000005"/>
    <n v="11198285.359200001"/>
    <n v="17200147.800000001"/>
    <n v="2820843.46"/>
    <n v="116710.682"/>
    <n v="5142915.3600000003"/>
  </r>
  <r>
    <s v="Y3"/>
    <s v="M5"/>
    <s v="Y3-M5"/>
    <x v="6"/>
    <s v="South"/>
    <n v="400.99639999999999"/>
    <n v="66798322.002700001"/>
    <n v="12678427.039799999"/>
    <n v="10929077.817600001"/>
    <n v="475192.45140000002"/>
    <n v="3237036.264"/>
    <n v="5125016.4000000004"/>
    <n v="850065.3"/>
    <n v="16729.394"/>
    <n v="1514050.2960000001"/>
  </r>
  <r>
    <s v="Y3"/>
    <s v="M5"/>
    <s v="Y3-M5"/>
    <x v="1"/>
    <s v="South"/>
    <n v="4.0179999999999998"/>
    <n v="2112222.42"/>
    <n v="745088.5638"/>
    <n v="127562.6112"/>
    <n v="2728.2694999999999"/>
    <n v="17911.259999999998"/>
    <n v="63356.480000000003"/>
    <n v="5520.24"/>
    <n v="32967.197999999997"/>
    <n v="15170.737999999999"/>
  </r>
  <r>
    <s v="Y3"/>
    <s v="M5"/>
    <s v="Y3-M5"/>
    <x v="1"/>
    <s v="South"/>
    <n v="4.0179999999999998"/>
    <n v="1761179.8049999999"/>
    <n v="658440.86939999997"/>
    <n v="110029.30560000001"/>
    <n v="2237.3053"/>
    <n v="15449.291999999999"/>
    <n v="54653"/>
    <n v="4758.46"/>
    <n v="19829.567999999999"/>
    <n v="15170.737999999999"/>
  </r>
  <r>
    <s v="Y3"/>
    <s v="M5"/>
    <s v="Y3-M5"/>
    <x v="1"/>
    <s v="South"/>
    <n v="89.199600000000004"/>
    <n v="17424967.8002"/>
    <n v="3852797.4945999999"/>
    <n v="2859561.4656000002"/>
    <n v="45104.074099999998"/>
    <n v="819205.68240000005"/>
    <n v="1323306.1599999999"/>
    <n v="139866.57999999999"/>
    <n v="213747.842"/>
    <n v="336793.27"/>
  </r>
  <r>
    <s v="Y3"/>
    <s v="M5"/>
    <s v="Y3-M5"/>
    <x v="1"/>
    <s v="South"/>
    <n v="48.216000000000001"/>
    <n v="9400145.5548"/>
    <n v="2287459.0440000002"/>
    <n v="1568983.2768000001"/>
    <n v="20531.0046"/>
    <n v="347287.1544"/>
    <n v="659329.19999999995"/>
    <n v="88376.320000000007"/>
    <n v="242582.978"/>
    <n v="182049.758"/>
  </r>
  <r>
    <s v="Y3"/>
    <s v="M5"/>
    <s v="Y3-M5"/>
    <x v="6"/>
    <s v="South"/>
    <n v="1090.4852000000001"/>
    <n v="171400285.97999999"/>
    <n v="28403411.067600001"/>
    <n v="28027274.3616"/>
    <n v="672381.07960000006"/>
    <n v="13758515.992799999"/>
    <n v="14932550.960000001"/>
    <n v="1196187.3"/>
    <n v="6815869.1919999998"/>
    <n v="4117365.7140000002"/>
  </r>
  <r>
    <s v="Y3"/>
    <s v="M5"/>
    <s v="Y3-M5"/>
    <x v="6"/>
    <s v="South"/>
    <n v="1450.498"/>
    <n v="228090139.97620001"/>
    <n v="39979742.207599998"/>
    <n v="42296825.932800002"/>
    <n v="874909.40969999996"/>
    <n v="13164057.8784"/>
    <n v="18522855.359999999"/>
    <n v="2700263.28"/>
    <n v="134013.74799999999"/>
    <n v="5476673.4000000004"/>
  </r>
  <r>
    <s v="Y3"/>
    <s v="M5"/>
    <s v="Y3-M5"/>
    <x v="0"/>
    <s v="South"/>
    <n v="50.626800000000003"/>
    <n v="9334949.0850000009"/>
    <n v="2964022.307"/>
    <n v="1981636.6655999999"/>
    <n v="47693.133500000004"/>
    <n v="1276816.4568"/>
    <n v="0.82"/>
    <n v="999.58"/>
    <n v="124423.68399999999"/>
    <n v="191152.742"/>
  </r>
  <r>
    <s v="Y3"/>
    <s v="M5"/>
    <s v="Y3-M5"/>
    <x v="5"/>
    <s v="South"/>
    <n v="88.396000000000001"/>
    <n v="15905313.27"/>
    <n v="3613261.1938"/>
    <n v="3097772.9087999999"/>
    <n v="34622.298900000002"/>
    <n v="1911661.4735999999"/>
    <n v="72462.58"/>
    <n v="9658.7800000000007"/>
    <n v="224566.43"/>
    <n v="333758.03999999998"/>
  </r>
  <r>
    <s v="Y3"/>
    <s v="M5"/>
    <s v="Y3-M5"/>
    <x v="5"/>
    <s v="South"/>
    <n v="2316.7788"/>
    <n v="421439328.66420001"/>
    <n v="61945854.606600001"/>
    <n v="83991434.419200003"/>
    <n v="1390973.6994"/>
    <n v="8268352.1496000001"/>
    <n v="20699514.199999999"/>
    <n v="5309761.58"/>
    <n v="42519.377999999997"/>
    <n v="8747506.7019999996"/>
  </r>
  <r>
    <s v="Y3"/>
    <s v="M5"/>
    <s v="Y3-M5"/>
    <x v="5"/>
    <s v="Central"/>
    <n v="582.61"/>
    <n v="65609168.625"/>
    <n v="10505800.689200001"/>
    <n v="19852975.392000001"/>
    <n v="328693.70270000002"/>
    <n v="2346663.7656"/>
    <n v="7782179.6600000001"/>
    <n v="1221091.52"/>
    <n v="2184319.2799999998"/>
    <n v="1890618.1580000001"/>
  </r>
  <r>
    <s v="Y3"/>
    <s v="M5"/>
    <s v="Y3-M5"/>
    <x v="5"/>
    <s v="Central"/>
    <n v="17.679200000000002"/>
    <n v="2305942.2540000002"/>
    <n v="538592.38359999994"/>
    <n v="637772.90879999998"/>
    <n v="13309.4804"/>
    <n v="87242.227199999994"/>
    <n v="315834.48"/>
    <n v="55204.04"/>
    <n v="91159.728000000003"/>
    <n v="57369.906000000003"/>
  </r>
  <r>
    <s v="Y3"/>
    <s v="M5"/>
    <s v="Y3-M5"/>
    <x v="1"/>
    <s v="Central"/>
    <n v="166.34520000000001"/>
    <n v="21573308.988000002"/>
    <n v="5057360.7993999999"/>
    <n v="4150430.9183999998"/>
    <n v="86110.150699999998"/>
    <n v="685119.64320000005"/>
    <n v="2633574.3199999998"/>
    <n v="358340"/>
    <n v="453652.78200000001"/>
    <n v="539804.60600000003"/>
  </r>
  <r>
    <s v="Y3"/>
    <s v="M5"/>
    <s v="Y3-M5"/>
    <x v="1"/>
    <s v="Central"/>
    <n v="3436.9971999999998"/>
    <n v="302600166.14520001"/>
    <n v="936.18579999999997"/>
    <n v="68911196.736000001"/>
    <n v="5225108.3620999996"/>
    <n v="10492122.974400001"/>
    <n v="41731444.920000002"/>
    <n v="7289617.1399999997"/>
    <n v="6005280.5779999997"/>
    <n v="11153341.847999999"/>
  </r>
  <r>
    <s v="Y3"/>
    <s v="M5"/>
    <s v="Y3-M5"/>
    <x v="1"/>
    <s v="Central"/>
    <n v="1695.596"/>
    <n v="149398963.56"/>
    <n v="7081.4462000000003"/>
    <n v="40579905.734399997"/>
    <n v="1382889.5697000001"/>
    <n v="5221294.7976000002"/>
    <n v="19877180.48"/>
    <n v="3551282.24"/>
    <n v="638190.25600000005"/>
    <n v="5502350.6339999996"/>
  </r>
  <r>
    <s v="Y3"/>
    <s v="M5"/>
    <s v="Y3-M5"/>
    <x v="1"/>
    <s v="Central"/>
    <n v="459.6592"/>
    <n v="70307172.936000004"/>
    <n v="17004946.4802"/>
    <n v="9826985.2224000003"/>
    <n v="259345.94020000001"/>
    <n v="1938730.7231999999"/>
    <n v="6024230.8600000003"/>
    <n v="857646.2"/>
    <n v="1168936.0759999999"/>
    <n v="1491632.89"/>
  </r>
  <r>
    <s v="Y3"/>
    <s v="M5"/>
    <s v="Y3-M5"/>
    <x v="5"/>
    <s v="Central"/>
    <n v="307.77879999999999"/>
    <n v="47076306.354000002"/>
    <n v="11494125.7546"/>
    <n v="12279019.545600001"/>
    <n v="41239.750699999997"/>
    <n v="1227260.0519999999"/>
    <n v="3507866.52"/>
    <n v="485909.04"/>
    <n v="127503.11199999999"/>
    <n v="998767.46200000006"/>
  </r>
  <r>
    <s v="Y3"/>
    <s v="M5"/>
    <s v="Y3-M5"/>
    <x v="1"/>
    <s v="Central"/>
    <n v="627.61159999999995"/>
    <n v="112927724.21699999"/>
    <n v="27223616.518800002"/>
    <n v="13436143.7184"/>
    <n v="331937.7954"/>
    <n v="2548337.9112"/>
    <n v="8244717.0599999996"/>
    <n v="1344608.94"/>
    <n v="2121757.4619999998"/>
    <n v="2036651.9580000001"/>
  </r>
  <r>
    <s v="Y3"/>
    <s v="M5"/>
    <s v="Y3-M5"/>
    <x v="5"/>
    <s v="Central"/>
    <n v="2.4108000000000001"/>
    <n v="433781.27100000001"/>
    <n v="99832.2448"/>
    <n v="93978.297600000005"/>
    <n v="319.4375"/>
    <n v="8886.1103999999996"/>
    <n v="25421.64"/>
    <n v="3134.04"/>
    <n v="114.554"/>
    <n v="7823.9480000000003"/>
  </r>
  <r>
    <s v="Y3"/>
    <s v="M5"/>
    <s v="Y3-M5"/>
    <x v="5"/>
    <s v="Central"/>
    <n v="327.86880000000002"/>
    <n v="58994252.855999999"/>
    <n v="14406162.3084"/>
    <n v="11677409.030400001"/>
    <n v="182519.3634"/>
    <n v="1115473.4208"/>
    <n v="3071815.12"/>
    <n v="582490.28"/>
    <n v="142327.48199999999"/>
    <n v="1063961.3160000001"/>
  </r>
  <r>
    <s v="Y3"/>
    <s v="M5"/>
    <s v="Y3-M5"/>
    <x v="1"/>
    <s v="Central"/>
    <n v="1.6072"/>
    <n v="267707.28600000002"/>
    <n v="60262.685599999997"/>
    <n v="38936.486400000002"/>
    <n v="7496.2156000000004"/>
    <n v="5101.0559999999996"/>
    <n v="24033.38"/>
    <n v="2465.7399999999998"/>
    <n v="17.138000000000002"/>
    <n v="5215.3639999999996"/>
  </r>
  <r>
    <s v="Y3"/>
    <s v="M5"/>
    <s v="Y3-M5"/>
    <x v="1"/>
    <s v="Central"/>
    <n v="426.71159999999998"/>
    <n v="80052831.936000004"/>
    <n v="26770722.917399999"/>
    <n v="14793086.016000001"/>
    <n v="268793.58319999999"/>
    <n v="1587935.7072000001"/>
    <n v="6039782.1600000001"/>
    <n v="884834.94"/>
    <n v="685955.66599999997"/>
    <n v="1384715.2220000001"/>
  </r>
  <r>
    <s v="Y3"/>
    <s v="M5"/>
    <s v="Y3-M5"/>
    <x v="1"/>
    <s v="Central"/>
    <n v="639.66560000000004"/>
    <n v="82941556.6426"/>
    <n v="20506077.7498"/>
    <n v="14768430.912"/>
    <n v="403440.82860000001"/>
    <n v="2759136.3936000001"/>
    <n v="9559514.0800000001"/>
    <n v="1336042.3999999999"/>
    <n v="540812.14"/>
    <n v="2075767.1880000001"/>
  </r>
  <r>
    <s v="Y3"/>
    <s v="M5"/>
    <s v="Y3-M5"/>
    <x v="1"/>
    <s v="Central"/>
    <n v="12.054"/>
    <n v="10262775.6"/>
    <n v="4856897.7281999998"/>
    <n v="491276.56319999998"/>
    <n v="6229.6522000000004"/>
    <n v="79353.3024"/>
    <n v="196879.54"/>
    <n v="21625.040000000001"/>
    <n v="155346.04800000001"/>
    <n v="39116.131999999998"/>
  </r>
  <r>
    <s v="Y3"/>
    <s v="M5"/>
    <s v="Y3-M5"/>
    <x v="5"/>
    <s v="Central"/>
    <n v="529.57240000000002"/>
    <n v="85308287.941799998"/>
    <n v="15197170.1096"/>
    <n v="18666226.521600001"/>
    <n v="296037.74650000001"/>
    <n v="1967682.7583999999"/>
    <n v="6196287.3600000003"/>
    <n v="881012.1"/>
    <n v="1622320.9639999999"/>
    <n v="1718507.5379999999"/>
  </r>
  <r>
    <s v="Y3"/>
    <s v="M5"/>
    <s v="Y3-M5"/>
    <x v="1"/>
    <s v="Central"/>
    <n v="346.35160000000002"/>
    <n v="64961301.081600003"/>
    <n v="21550651.9124"/>
    <n v="13822084.262399999"/>
    <n v="181347.264"/>
    <n v="1175365.6632000001"/>
    <n v="3983260.7"/>
    <n v="647609.76"/>
    <n v="1557843.298"/>
    <n v="1123939.8060000001"/>
  </r>
  <r>
    <s v="Y3"/>
    <s v="M5"/>
    <s v="Y3-M5"/>
    <x v="1"/>
    <s v="Central"/>
    <n v="486.178"/>
    <n v="63044087.309299998"/>
    <n v="15657915.1044"/>
    <n v="11697688.089600001"/>
    <n v="270121.05089999997"/>
    <n v="1895880.0815999999"/>
    <n v="6537105.5999999996"/>
    <n v="1091856.24"/>
    <n v="858734.66799999995"/>
    <n v="1577688.2"/>
  </r>
  <r>
    <s v="Y3"/>
    <s v="M5"/>
    <s v="Y3-M5"/>
    <x v="5"/>
    <s v="Central"/>
    <n v="426.71159999999998"/>
    <n v="77624173.935000002"/>
    <n v="11762913.685799999"/>
    <n v="15288467.039999999"/>
    <n v="235398.07329999999"/>
    <n v="1411377.1776000001"/>
    <n v="3977676.5"/>
    <n v="906029.48"/>
    <n v="509274.61200000002"/>
    <n v="1384715.2220000001"/>
  </r>
  <r>
    <s v="Y3"/>
    <s v="M5"/>
    <s v="Y3-M5"/>
    <x v="1"/>
    <s v="Central"/>
    <n v="2893.7636000000002"/>
    <n v="506036191.45459998"/>
    <n v="95746647.247199997"/>
    <n v="77728141.382400006"/>
    <n v="1531829.4669000001"/>
    <n v="11397573.6984"/>
    <n v="38811081.340000004"/>
    <n v="6432595.7800000003"/>
    <n v="7966957.3940000003"/>
    <n v="9390503.716"/>
  </r>
  <r>
    <s v="Y3"/>
    <s v="M5"/>
    <s v="Y3-M5"/>
    <x v="1"/>
    <s v="Central"/>
    <n v="637.25480000000005"/>
    <n v="100168604.0309"/>
    <n v="19071476.0156"/>
    <n v="16605919.4496"/>
    <n v="339871.52840000001"/>
    <n v="2603146.8095999998"/>
    <n v="9530573.8200000003"/>
    <n v="1354081.58"/>
    <n v="487836.77799999999"/>
    <n v="2067944.142"/>
  </r>
  <r>
    <s v="Y3"/>
    <s v="M5"/>
    <s v="Y3-M5"/>
    <x v="1"/>
    <s v="Central"/>
    <n v="113.30759999999999"/>
    <n v="14661512.6011"/>
    <n v="3277506.9457999999"/>
    <n v="2522565.8687999998"/>
    <n v="48749.638700000003"/>
    <n v="385486.62479999999"/>
    <n v="1129294.98"/>
    <n v="213335.3"/>
    <n v="1181775.1440000001"/>
    <n v="367693.08399999997"/>
  </r>
  <r>
    <s v="Y3"/>
    <s v="M5"/>
    <s v="Y3-M5"/>
    <x v="1"/>
    <s v="Central"/>
    <n v="183.2208"/>
    <n v="34342906.751999997"/>
    <n v="11251342.630999999"/>
    <n v="7325326.5983999996"/>
    <n v="45090.401700000002"/>
    <n v="800485.86959999998"/>
    <n v="2882770.68"/>
    <n v="445304.28"/>
    <n v="412829.16399999999"/>
    <n v="594566.82999999996"/>
  </r>
  <r>
    <s v="Y3"/>
    <s v="M5"/>
    <s v="Y3-M5"/>
    <x v="5"/>
    <s v="Central"/>
    <n v="139.82640000000001"/>
    <n v="23013677.609999999"/>
    <n v="3776595.7884"/>
    <n v="5051923.6991999997"/>
    <n v="68619.395399999994"/>
    <n v="507990.78720000002"/>
    <n v="1502292.48"/>
    <n v="182021.14"/>
    <n v="88055.043999999994"/>
    <n v="453748.39399999997"/>
  </r>
  <r>
    <s v="Y3"/>
    <s v="M5"/>
    <s v="Y3-M5"/>
    <x v="5"/>
    <s v="Central"/>
    <n v="106.0752"/>
    <n v="13756892.687999999"/>
    <n v="2842749.2598000001"/>
    <n v="3900315.4367999998"/>
    <n v="58803.839999999997"/>
    <n v="361115.79840000003"/>
    <n v="1020180.04"/>
    <n v="209461.62"/>
    <n v="107297.41"/>
    <n v="344223.04399999999"/>
  </r>
  <r>
    <s v="Y3"/>
    <s v="M5"/>
    <s v="Y3-M5"/>
    <x v="1"/>
    <s v="Central"/>
    <n v="112.504"/>
    <n v="14590643.76"/>
    <n v="3373546.7234"/>
    <n v="2449893.9264000002"/>
    <n v="56263.255599999997"/>
    <n v="509002.14240000001"/>
    <n v="1264794.24"/>
    <n v="210379.2"/>
    <n v="777853.23"/>
    <n v="365085.402"/>
  </r>
  <r>
    <s v="Y3"/>
    <s v="M5"/>
    <s v="Y3-M5"/>
    <x v="1"/>
    <s v="Central"/>
    <n v="194.47120000000001"/>
    <n v="36483292.137599997"/>
    <n v="11911997.0986"/>
    <n v="7516187.1743999999"/>
    <n v="37601.643799999998"/>
    <n v="831840.53760000004"/>
    <n v="2988963.96"/>
    <n v="463760.84"/>
    <n v="394299.37800000003"/>
    <n v="631074.37800000003"/>
  </r>
  <r>
    <s v="Y3"/>
    <s v="M5"/>
    <s v="Y3-M5"/>
    <x v="5"/>
    <s v="Central"/>
    <n v="1050.3052"/>
    <n v="180734686.12580001"/>
    <n v="33383671.358800001"/>
    <n v="39014049.215999998"/>
    <n v="586822.79749999999"/>
    <n v="3658741.2719999999"/>
    <n v="10407520.359999999"/>
    <n v="1858293.84"/>
    <n v="523699.39600000001"/>
    <n v="3408328.77"/>
  </r>
  <r>
    <s v="Y3"/>
    <s v="M5"/>
    <s v="Y3-M5"/>
    <x v="1"/>
    <s v="Central"/>
    <n v="237.06200000000001"/>
    <n v="44452297.612800002"/>
    <n v="17522471.8994"/>
    <n v="11969121.7344"/>
    <n v="126003.7895"/>
    <n v="880649.49600000004"/>
    <n v="3323580.54"/>
    <n v="508733.74"/>
    <n v="510725.02799999999"/>
    <n v="769286.03399999999"/>
  </r>
  <r>
    <s v="Y3"/>
    <s v="M5"/>
    <s v="Y3-M5"/>
    <x v="1"/>
    <s v="Central"/>
    <n v="188.846"/>
    <n v="33138223.965"/>
    <n v="9095511.1513999999"/>
    <n v="4550445.0240000002"/>
    <n v="98307.193299999999"/>
    <n v="1413454.7952000001"/>
    <n v="2888764.88"/>
    <n v="394875.1"/>
    <n v="85273.275999999998"/>
    <n v="612820.60400000005"/>
  </r>
  <r>
    <s v="Y3"/>
    <s v="M5"/>
    <s v="Y3-M5"/>
    <x v="1"/>
    <s v="Central"/>
    <n v="189.64959999999999"/>
    <n v="35860842.864"/>
    <n v="10843421.741"/>
    <n v="4527919.2960000001"/>
    <n v="105413.1234"/>
    <n v="1860547.2984"/>
    <n v="3193726.16"/>
    <n v="323667.12"/>
    <n v="1112810.93"/>
    <n v="615428.28599999996"/>
  </r>
  <r>
    <s v="Y3"/>
    <s v="M5"/>
    <s v="Y3-M5"/>
    <x v="1"/>
    <s v="Central"/>
    <n v="523.14359999999999"/>
    <n v="103423320"/>
    <n v="36346097.298"/>
    <n v="18744719.020799998"/>
    <n v="275747.8737"/>
    <n v="6217002.3311999999"/>
    <n v="7483375.7599999998"/>
    <n v="1386114.88"/>
    <n v="3313840.662"/>
    <n v="1697644.2779999999"/>
  </r>
  <r>
    <s v="Y3"/>
    <s v="M5"/>
    <s v="Y3-M5"/>
    <x v="1"/>
    <s v="Central"/>
    <n v="279.65280000000001"/>
    <n v="49072774.211999997"/>
    <n v="15403505.619000001"/>
    <n v="6997025.6255999999"/>
    <n v="149133.7971"/>
    <n v="2711096.1359999999"/>
    <n v="3857831.86"/>
    <n v="370758.9"/>
    <n v="60356.428"/>
    <n v="907496.78799999994"/>
  </r>
  <r>
    <s v="Y3"/>
    <s v="M5"/>
    <s v="Y3-M5"/>
    <x v="1"/>
    <s v="Central"/>
    <n v="192.864"/>
    <n v="31743003.600000001"/>
    <n v="8978961.9847999997"/>
    <n v="5269908.0384"/>
    <n v="102748.2442"/>
    <n v="1905678.36"/>
    <n v="3475852.08"/>
    <n v="286471.92"/>
    <n v="8419.268"/>
    <n v="625859.91599999997"/>
  </r>
  <r>
    <s v="Y3"/>
    <s v="M5"/>
    <s v="Y3-M5"/>
    <x v="5"/>
    <s v="Central"/>
    <n v="175.1848"/>
    <n v="28399645.890000001"/>
    <n v="6553407.9790000003"/>
    <n v="6793425.0048000002"/>
    <n v="98185.384399999995"/>
    <n v="538322.58719999995"/>
    <n v="1761542.86"/>
    <n v="292981.08"/>
    <n v="78255.716"/>
    <n v="568489.10800000001"/>
  </r>
  <r>
    <s v="Y3"/>
    <s v="M5"/>
    <s v="Y3-M5"/>
    <x v="1"/>
    <s v="Central"/>
    <n v="229.02600000000001"/>
    <n v="37694816.774999999"/>
    <n v="9692759.5125999991"/>
    <n v="6932888.5055999998"/>
    <n v="121229.6286"/>
    <n v="2876151.6072"/>
    <n v="3884150.58"/>
    <n v="782831.04"/>
    <n v="1445913.216"/>
    <n v="743209.21400000004"/>
  </r>
  <r>
    <s v="Y3"/>
    <s v="M5"/>
    <s v="Y3-M5"/>
    <x v="6"/>
    <s v="Central"/>
    <n v="544.84079999999994"/>
    <n v="70838546.042899996"/>
    <n v="14967441.0908"/>
    <n v="14097302.764799999"/>
    <n v="96465.145300000004"/>
    <n v="4434062.8175999997"/>
    <n v="6761332.1399999997"/>
    <n v="993296.34"/>
    <n v="334807.96799999999"/>
    <n v="1768052.594"/>
  </r>
  <r>
    <s v="Y3"/>
    <s v="M5"/>
    <s v="Y3-M5"/>
    <x v="6"/>
    <s v="Central"/>
    <n v="851.01239999999996"/>
    <n v="141751007.93700001"/>
    <n v="30571531.477200001"/>
    <n v="23535252.172800001"/>
    <n v="150936.07070000001"/>
    <n v="6129771.6168"/>
    <n v="11339152.699999999"/>
    <n v="1688768.68"/>
    <n v="715292.31400000001"/>
    <n v="2761606.4959999998"/>
  </r>
  <r>
    <s v="Y3"/>
    <s v="M5"/>
    <s v="Y3-M5"/>
    <x v="6"/>
    <s v="Central"/>
    <n v="159.91640000000001"/>
    <n v="20828947.487"/>
    <n v="3944115.7777999998"/>
    <n v="3775280.5247999998"/>
    <n v="87590.501099999994"/>
    <n v="1392317.2944"/>
    <n v="2605632.8199999998"/>
    <n v="269641.42"/>
    <n v="94234.645999999993"/>
    <n v="518941.34600000002"/>
  </r>
  <r>
    <s v="Y3"/>
    <s v="M5"/>
    <s v="Y3-M5"/>
    <x v="6"/>
    <s v="Central"/>
    <n v="30.536799999999999"/>
    <n v="5086438.4340000004"/>
    <n v="1060201.3864"/>
    <n v="858876.13439999998"/>
    <n v="17991.663199999999"/>
    <n v="272171.44799999997"/>
    <n v="318861.92"/>
    <n v="45787.98"/>
    <n v="77119.195999999996"/>
    <n v="99093.72"/>
  </r>
  <r>
    <s v="Y3"/>
    <s v="M5"/>
    <s v="Y3-M5"/>
    <x v="6"/>
    <s v="Central"/>
    <n v="309.38600000000002"/>
    <n v="51533652.555"/>
    <n v="11948361.9912"/>
    <n v="7871558.3808000004"/>
    <n v="167064.5558"/>
    <n v="2969774.5824000002"/>
    <n v="4190795.32"/>
    <n v="402147.68"/>
    <n v="70521.066000000006"/>
    <n v="1003983.728"/>
  </r>
  <r>
    <s v="Y3"/>
    <s v="M5"/>
    <s v="Y3-M5"/>
    <x v="6"/>
    <s v="Central"/>
    <n v="213.7576"/>
    <n v="35605069.038000003"/>
    <n v="6784072.3881999999"/>
    <n v="5598752.9664000003"/>
    <n v="37085.820599999999"/>
    <n v="1994782.1184"/>
    <n v="2571086.2200000002"/>
    <n v="255726.84"/>
    <n v="1757983.568"/>
    <n v="693660.55"/>
  </r>
  <r>
    <s v="Y3"/>
    <s v="M5"/>
    <s v="Y3-M5"/>
    <x v="1"/>
    <s v="Central"/>
    <n v="74.734800000000007"/>
    <n v="14560762.3762"/>
    <n v="3312840.2045999998"/>
    <n v="2460610.8672000002"/>
    <n v="41248.451399999998"/>
    <n v="486473.364"/>
    <n v="1079789.1200000001"/>
    <n v="183336.42"/>
    <n v="53605.86"/>
    <n v="242520.74"/>
  </r>
  <r>
    <s v="Y3"/>
    <s v="M5"/>
    <s v="Y3-M5"/>
    <x v="1"/>
    <s v="Central"/>
    <n v="76.341999999999999"/>
    <n v="14945600.549900001"/>
    <n v="3670013.7792000002"/>
    <n v="2506932.0767999999"/>
    <n v="41406.305699999997"/>
    <n v="485242.38"/>
    <n v="1102670.3999999999"/>
    <n v="187010.84"/>
    <n v="48146.955999999998"/>
    <n v="247736.10399999999"/>
  </r>
  <r>
    <s v="Y3"/>
    <s v="M5"/>
    <s v="Y3-M5"/>
    <x v="6"/>
    <s v="Central"/>
    <n v="533.59040000000005"/>
    <n v="83850790.826900005"/>
    <n v="13657697.271600001"/>
    <n v="13965950.572799999"/>
    <n v="280755.70860000001"/>
    <n v="5020503.5952000003"/>
    <n v="9157491.0399999991"/>
    <n v="890871.78"/>
    <n v="853002.45799999998"/>
    <n v="1731545.9480000001"/>
  </r>
  <r>
    <s v="Y3"/>
    <s v="M5"/>
    <s v="Y3-M5"/>
    <x v="6"/>
    <s v="Central"/>
    <n v="556.89480000000003"/>
    <n v="87483717.921599999"/>
    <n v="14829184.662799999"/>
    <n v="14563851.0144"/>
    <n v="291008.78149999998"/>
    <n v="5346477.9000000004"/>
    <n v="9147450.9600000009"/>
    <n v="989037.26"/>
    <n v="3279349.986"/>
    <n v="1807170.53"/>
  </r>
  <r>
    <s v="Y3"/>
    <s v="M5"/>
    <s v="Y3-M5"/>
    <x v="0"/>
    <s v="Central"/>
    <n v="1.6072"/>
    <n v="296347.59000000003"/>
    <n v="91638.034"/>
    <n v="61612.569600000003"/>
    <n v="120.5659"/>
    <n v="39213.482400000001"/>
    <n v="0.82"/>
    <n v="52.48"/>
    <n v="4852.76"/>
    <n v="5215.3639999999996"/>
  </r>
  <r>
    <s v="Y3"/>
    <s v="M5"/>
    <s v="Y3-M5"/>
    <x v="1"/>
    <s v="Central"/>
    <n v="7.2324000000000002"/>
    <n v="455595.63589999999"/>
    <n v="349436.71879999997"/>
    <n v="6229.9008000000003"/>
    <n v="4306.8126000000002"/>
    <n v="3344.9112"/>
    <n v="56308.58"/>
    <n v="11221.7"/>
    <n v="4709.3419999999996"/>
    <n v="23470.04"/>
  </r>
  <r>
    <s v="Y3"/>
    <s v="M5"/>
    <s v="Y3-M5"/>
    <x v="5"/>
    <s v="Central"/>
    <n v="294.9212"/>
    <n v="53649852.795000002"/>
    <n v="7993486.8376000002"/>
    <n v="11068408.2816"/>
    <n v="202800.5356"/>
    <n v="1099953.2808000001"/>
    <n v="3222873.88"/>
    <n v="760079.32"/>
    <n v="14680.05"/>
    <n v="957043.64800000004"/>
  </r>
  <r>
    <s v="Y3"/>
    <s v="M5"/>
    <s v="Y3-M5"/>
    <x v="5"/>
    <s v="Central"/>
    <n v="360.81639999999999"/>
    <n v="65637013.365000002"/>
    <n v="9903744.9304000009"/>
    <n v="14507724.4416"/>
    <n v="247255.79120000001"/>
    <n v="1511834.328"/>
    <n v="4314190.5599999996"/>
    <n v="776341.56"/>
    <n v="157569.478"/>
    <n v="1170878.9839999999"/>
  </r>
  <r>
    <s v="Y3"/>
    <s v="M5"/>
    <s v="Y3-M5"/>
    <x v="5"/>
    <s v="North"/>
    <n v="675.82759999999996"/>
    <n v="76106635.605000004"/>
    <n v="12771667.009400001"/>
    <n v="24315111.5328"/>
    <n v="1212300.0152"/>
    <n v="2602946.6639999999"/>
    <n v="8477015.6799999997"/>
    <n v="1067840.8999999999"/>
    <n v="320831.478"/>
    <n v="3574250.7680000002"/>
  </r>
  <r>
    <s v="Y3"/>
    <s v="M5"/>
    <s v="Y3-M5"/>
    <x v="5"/>
    <s v="North"/>
    <n v="82.770799999999994"/>
    <n v="10796002.370999999"/>
    <n v="2301630.6858000001"/>
    <n v="2820958.7519999999"/>
    <n v="147018.30059999999"/>
    <n v="318471.50160000002"/>
    <n v="1056999.68"/>
    <n v="146677.5"/>
    <n v="367774.26400000002"/>
    <n v="437750.522"/>
  </r>
  <r>
    <s v="Y3"/>
    <s v="M5"/>
    <s v="Y3-M5"/>
    <x v="1"/>
    <s v="North"/>
    <n v="1296.2067999999999"/>
    <n v="168100891.13659999"/>
    <n v="46096217.081600003"/>
    <n v="38625402.278399996"/>
    <n v="2241720.2122"/>
    <n v="8144760.4704"/>
    <n v="25630439.059999999"/>
    <n v="3861860.52"/>
    <n v="442701.6"/>
    <n v="6855252.3159999996"/>
  </r>
  <r>
    <s v="Y3"/>
    <s v="M5"/>
    <s v="Y3-M5"/>
    <x v="1"/>
    <s v="North"/>
    <n v="1907.7464"/>
    <n v="291750184.7568"/>
    <n v="75841627.029200003"/>
    <n v="43586827.891199999"/>
    <n v="3737654.6020999998"/>
    <n v="9308963.1456000004"/>
    <n v="26065861.52"/>
    <n v="3761895.96"/>
    <n v="106149.164"/>
    <n v="10089501.4"/>
  </r>
  <r>
    <s v="Y3"/>
    <s v="M5"/>
    <s v="Y3-M5"/>
    <x v="5"/>
    <s v="North"/>
    <n v="288.49239999999998"/>
    <n v="44126355.042000003"/>
    <n v="12455693.563999999"/>
    <n v="17680874.8992"/>
    <n v="369476.04879999999"/>
    <n v="774228.71519999998"/>
    <n v="3370899.46"/>
    <n v="636366.74"/>
    <n v="5356.076"/>
    <n v="1525750.138"/>
  </r>
  <r>
    <s v="Y3"/>
    <s v="M5"/>
    <s v="Y3-M5"/>
    <x v="5"/>
    <s v="North"/>
    <n v="546.44799999999998"/>
    <n v="83581953.840000004"/>
    <n v="21737863.619600002"/>
    <n v="26343312.652800001"/>
    <n v="697675.05850000004"/>
    <n v="1797659.9568"/>
    <n v="9329991.9800000004"/>
    <n v="1017346.94"/>
    <n v="8198.2780000000002"/>
    <n v="2890000.784"/>
  </r>
  <r>
    <s v="Y3"/>
    <s v="M5"/>
    <s v="Y3-M5"/>
    <x v="1"/>
    <s v="North"/>
    <n v="2765.9911999999999"/>
    <n v="497500847.8348"/>
    <n v="128066723.24779999"/>
    <n v="62883152.908799998"/>
    <n v="4767087.2286"/>
    <n v="11609557.999199999"/>
    <n v="36498617.380000003"/>
    <n v="5815631.8799999999"/>
    <n v="72566.801999999996"/>
    <n v="14628502.504000001"/>
  </r>
  <r>
    <s v="Y3"/>
    <s v="M5"/>
    <s v="Y3-M5"/>
    <x v="5"/>
    <s v="North"/>
    <n v="938.60479999999995"/>
    <n v="168885508.176"/>
    <n v="36160696.716600001"/>
    <n v="31272866.112"/>
    <n v="1917837.9587000001"/>
    <n v="3278333.5632000002"/>
    <n v="19052468.760000002"/>
    <n v="1216348.6399999999"/>
    <n v="9099.3760000000002"/>
    <n v="4964000.9539999999"/>
  </r>
  <r>
    <s v="Y3"/>
    <s v="M5"/>
    <s v="Y3-M5"/>
    <x v="5"/>
    <s v="North"/>
    <n v="1189.328"/>
    <n v="213998760.36000001"/>
    <n v="54164430.9538"/>
    <n v="47258616.019199997"/>
    <n v="2137179.6379"/>
    <n v="5787952.1568"/>
    <n v="19902324.140000001"/>
    <n v="2710607.58"/>
    <n v="113152.292"/>
    <n v="6290001.3880000003"/>
  </r>
  <r>
    <s v="Y3"/>
    <s v="M5"/>
    <s v="Y3-M5"/>
    <x v="1"/>
    <s v="North"/>
    <n v="16.071999999999999"/>
    <n v="2677072.86"/>
    <n v="608282.94539999997"/>
    <n v="391317.12"/>
    <n v="23853.402900000001"/>
    <n v="66792.837599999999"/>
    <n v="217228.66"/>
    <n v="25757.84"/>
    <n v="37850.625999999997"/>
    <n v="84999.97"/>
  </r>
  <r>
    <s v="Y3"/>
    <s v="M5"/>
    <s v="Y3-M5"/>
    <x v="1"/>
    <s v="North"/>
    <n v="1795.2424000000001"/>
    <n v="337485567.98879999"/>
    <n v="124141782.97319999"/>
    <n v="64131818.995200001"/>
    <n v="2983509.9586999998"/>
    <n v="8548515.2520000003"/>
    <n v="25465877.359999999"/>
    <n v="3899191.84"/>
    <n v="37087.534"/>
    <n v="9494502.5120000001"/>
  </r>
  <r>
    <s v="Y3"/>
    <s v="M5"/>
    <s v="Y3-M5"/>
    <x v="1"/>
    <s v="North"/>
    <n v="28.126000000000001"/>
    <n v="23946476.399999999"/>
    <n v="11414714.6094"/>
    <n v="1169332.0704000001"/>
    <n v="45792.666899999997"/>
    <n v="117617.4216"/>
    <n v="380934.28"/>
    <n v="49764.98"/>
    <n v="1300.684"/>
    <n v="148749.72200000001"/>
  </r>
  <r>
    <s v="Y3"/>
    <s v="M5"/>
    <s v="Y3-M5"/>
    <x v="1"/>
    <s v="North"/>
    <n v="174.38120000000001"/>
    <n v="22615497.828000002"/>
    <n v="5594418.0609999998"/>
    <n v="8598861.1199999992"/>
    <n v="295083.1629"/>
    <n v="602619.804"/>
    <n v="2161144.44"/>
    <n v="318478.98"/>
    <n v="1009.338"/>
    <n v="922250.80200000003"/>
  </r>
  <r>
    <s v="Y3"/>
    <s v="M5"/>
    <s v="Y3-M5"/>
    <x v="1"/>
    <s v="North"/>
    <n v="1219.0612000000001"/>
    <n v="137281529.38499999"/>
    <n v="39083806.8292"/>
    <n v="76961298.374400005"/>
    <n v="2035137.3877999999"/>
    <n v="20145977.726399999"/>
    <n v="26984538.68"/>
    <n v="3795262.58"/>
    <n v="453607.68199999997"/>
    <n v="6447250.6560000004"/>
  </r>
  <r>
    <s v="Y3"/>
    <s v="M5"/>
    <s v="Y3-M5"/>
    <x v="5"/>
    <s v="North"/>
    <n v="354.38760000000002"/>
    <n v="60608253.321000002"/>
    <n v="11547062.0108"/>
    <n v="14233275.820800001"/>
    <n v="638917.20759999997"/>
    <n v="1564489.4472000001"/>
    <n v="5063676.3"/>
    <n v="671273.32"/>
    <n v="1949142.6240000001"/>
    <n v="1874250.466"/>
  </r>
  <r>
    <s v="Y3"/>
    <s v="M5"/>
    <s v="Y3-M5"/>
    <x v="1"/>
    <s v="North"/>
    <n v="1282.5455999999999"/>
    <n v="241107762.7728"/>
    <n v="82343851.018199995"/>
    <n v="42559361.068800002"/>
    <n v="2222524.1331000002"/>
    <n v="6638782.6151999999"/>
    <n v="17161540.559999999"/>
    <n v="2586180.7799999998"/>
    <n v="28044.984"/>
    <n v="6783002.1160000004"/>
  </r>
  <r>
    <s v="Y3"/>
    <s v="M5"/>
    <s v="Y3-M5"/>
    <x v="5"/>
    <s v="North"/>
    <n v="49.019599999999997"/>
    <n v="8917277.9849999994"/>
    <n v="1198765.6342"/>
    <n v="1544358.0863999999"/>
    <n v="97428.429499999998"/>
    <n v="158897.00880000001"/>
    <n v="964617.66"/>
    <n v="61834.559999999998"/>
    <n v="461.82400000000001"/>
    <n v="259250.13399999999"/>
  </r>
  <r>
    <s v="Y3"/>
    <s v="M5"/>
    <s v="Y3-M5"/>
    <x v="1"/>
    <s v="North"/>
    <n v="82.770799999999994"/>
    <n v="10734545.051999999"/>
    <n v="2573694.8695999999"/>
    <n v="1889740.5120000001"/>
    <n v="140843.33809999999"/>
    <n v="236053.13759999999"/>
    <n v="1162864.1399999999"/>
    <n v="112157.14"/>
    <n v="837.95799999999997"/>
    <n v="437750.522"/>
  </r>
  <r>
    <s v="Y3"/>
    <s v="M5"/>
    <s v="Y3-M5"/>
    <x v="5"/>
    <s v="North"/>
    <n v="911.28240000000005"/>
    <n v="165773659.59"/>
    <n v="24565460.509399999"/>
    <n v="31988537.9712"/>
    <n v="1643083.2"/>
    <n v="5924795.9544000002"/>
    <n v="22456603.640000001"/>
    <n v="1799257.12"/>
    <n v="140388.182"/>
    <n v="4819500.5539999995"/>
  </r>
  <r>
    <s v="Y3"/>
    <s v="M5"/>
    <s v="Y3-M5"/>
    <x v="1"/>
    <s v="North"/>
    <n v="116.52200000000001"/>
    <n v="13121833.725"/>
    <n v="7058731.1667999998"/>
    <n v="7015141.4592000004"/>
    <n v="199383.67329999999"/>
    <n v="4271894.4024"/>
    <n v="4950606.5"/>
    <n v="721807.46"/>
    <n v="95398.225999999995"/>
    <n v="616250.00800000003"/>
  </r>
  <r>
    <s v="Y3"/>
    <s v="M5"/>
    <s v="Y3-M5"/>
    <x v="1"/>
    <s v="North"/>
    <n v="1697.2031999999999"/>
    <n v="297815333.97920001"/>
    <n v="54388334.463"/>
    <n v="44060781.331200004"/>
    <n v="2937844.0723999999"/>
    <n v="5786799.1056000004"/>
    <n v="20434276.18"/>
    <n v="2446516.7400000002"/>
    <n v="10967272.778000001"/>
    <n v="8976002.2440000009"/>
  </r>
  <r>
    <s v="Y3"/>
    <s v="M5"/>
    <s v="Y3-M5"/>
    <x v="1"/>
    <s v="North"/>
    <n v="794.7604"/>
    <n v="125098174.777"/>
    <n v="25893740.330200002"/>
    <n v="22682708.275199998"/>
    <n v="1376365.3389000001"/>
    <n v="2982835.4112"/>
    <n v="13071178.84"/>
    <n v="1332751.74"/>
    <n v="4274098.1359999999"/>
    <n v="4203251.4479999999"/>
  </r>
  <r>
    <s v="Y3"/>
    <s v="M5"/>
    <s v="Y3-M5"/>
    <x v="1"/>
    <s v="North"/>
    <n v="16.071999999999999"/>
    <n v="2084377.68"/>
    <n v="444359.7548"/>
    <n v="339720.88319999998"/>
    <n v="23210.799200000001"/>
    <n v="53552.232000000004"/>
    <n v="151653.26"/>
    <n v="24981.3"/>
    <n v="106628.126"/>
    <n v="84999.97"/>
  </r>
  <r>
    <s v="Y3"/>
    <s v="M5"/>
    <s v="Y3-M5"/>
    <x v="1"/>
    <s v="North"/>
    <n v="396.1748"/>
    <n v="74441878.156800002"/>
    <n v="23806395.972199999"/>
    <n v="12836252.448000001"/>
    <n v="160834.90359999999"/>
    <n v="4239647.9352000002"/>
    <n v="5499696.54"/>
    <n v="672781.3"/>
    <n v="20092.952000000001"/>
    <n v="2095251.29"/>
  </r>
  <r>
    <s v="Y3"/>
    <s v="M5"/>
    <s v="Y3-M5"/>
    <x v="5"/>
    <s v="North"/>
    <n v="627.61159999999995"/>
    <n v="103297024.215"/>
    <n v="14982246.6664"/>
    <n v="20656139.807999998"/>
    <n v="1101081.0845999999"/>
    <n v="2199422.1384000001"/>
    <n v="13233583.939999999"/>
    <n v="847618.42"/>
    <n v="6346.4719999999998"/>
    <n v="3319249.9559999998"/>
  </r>
  <r>
    <s v="Y3"/>
    <s v="M5"/>
    <s v="Y3-M5"/>
    <x v="1"/>
    <s v="North"/>
    <n v="801.18920000000003"/>
    <n v="90223918.784999996"/>
    <n v="22218589.857799999"/>
    <n v="49642654.368000001"/>
    <n v="1354070.5919999999"/>
    <n v="5893594.4951999998"/>
    <n v="11606148.800000001"/>
    <n v="1800136.98"/>
    <n v="91579.157999999996"/>
    <n v="4237250.534"/>
  </r>
  <r>
    <s v="Y3"/>
    <s v="M5"/>
    <s v="Y3-M5"/>
    <x v="5"/>
    <s v="North"/>
    <n v="2356.1552000000001"/>
    <n v="406165764.81099999"/>
    <n v="75363617.877399996"/>
    <n v="91998616.339200005"/>
    <n v="4239075.7287999997"/>
    <n v="5832116.1431999998"/>
    <n v="28962052.32"/>
    <n v="4462988.58"/>
    <n v="94961.657999999996"/>
    <n v="12461002.818"/>
  </r>
  <r>
    <s v="Y3"/>
    <s v="M5"/>
    <s v="Y3-M5"/>
    <x v="1"/>
    <s v="North"/>
    <n v="493.41039999999998"/>
    <n v="92786311.094400004"/>
    <n v="34838132.640199997"/>
    <n v="15735902.8608"/>
    <n v="842478.42689999996"/>
    <n v="2040583.5792"/>
    <n v="6220702.04"/>
    <n v="955463.18"/>
    <n v="52470.241999999998"/>
    <n v="2609500.432"/>
  </r>
  <r>
    <s v="Y3"/>
    <s v="M5"/>
    <s v="Y3-M5"/>
    <x v="1"/>
    <s v="North"/>
    <n v="981.99919999999997"/>
    <n v="172318764.618"/>
    <n v="46986835.211000003"/>
    <n v="24360495.974399999"/>
    <n v="1693379.0652999999"/>
    <n v="10734319.519200001"/>
    <n v="16024236.640000001"/>
    <n v="1876016.5"/>
    <n v="6878.652"/>
    <n v="5193500.4220000003"/>
  </r>
  <r>
    <s v="Y3"/>
    <s v="M5"/>
    <s v="Y3-M5"/>
    <x v="1"/>
    <s v="North"/>
    <n v="2017.8396"/>
    <n v="381553289.96399999"/>
    <n v="122869229.6718"/>
    <n v="51002342.419200003"/>
    <n v="3494254.4336999999"/>
    <n v="21721123.5984"/>
    <n v="35113594.740000002"/>
    <n v="3490445.62"/>
    <n v="19790.781999999999"/>
    <n v="10671752.322000001"/>
  </r>
  <r>
    <s v="Y3"/>
    <s v="M5"/>
    <s v="Y3-M5"/>
    <x v="1"/>
    <s v="North"/>
    <n v="1397.4603999999999"/>
    <n v="276652607.616"/>
    <n v="101623233.45819999"/>
    <n v="53374103.596799999"/>
    <n v="2423779.6850999999"/>
    <n v="18974944.418400001"/>
    <n v="24829240.84"/>
    <n v="4654742.3"/>
    <n v="9619960.7899999991"/>
    <n v="7390751.676"/>
  </r>
  <r>
    <s v="Y3"/>
    <s v="M5"/>
    <s v="Y3-M5"/>
    <x v="5"/>
    <s v="North"/>
    <n v="63.484400000000001"/>
    <n v="11422906.802999999"/>
    <n v="3186959.4051999999"/>
    <n v="2274104.2944"/>
    <n v="111192.82859999999"/>
    <n v="386096.80320000002"/>
    <n v="964092.86"/>
    <n v="90784.66"/>
    <n v="678.30399999999997"/>
    <n v="335750.55800000002"/>
  </r>
  <r>
    <s v="Y3"/>
    <s v="M5"/>
    <s v="Y3-M5"/>
    <x v="1"/>
    <s v="North"/>
    <n v="1833.0116"/>
    <n v="301690796.71499997"/>
    <n v="99631302.102599993"/>
    <n v="58475345.376000002"/>
    <n v="3160523.0652999999"/>
    <n v="21145563.3024"/>
    <n v="38621435.020000003"/>
    <n v="3067191.96"/>
    <n v="22926.133999999998"/>
    <n v="9694252.216"/>
  </r>
  <r>
    <s v="Y3"/>
    <s v="M5"/>
    <s v="Y3-M5"/>
    <x v="5"/>
    <s v="North"/>
    <n v="856.63760000000002"/>
    <n v="138871662.93000001"/>
    <n v="34121352.362400003"/>
    <n v="36442777.708800003"/>
    <n v="1557123.4458999999"/>
    <n v="2929578.9696"/>
    <n v="9977176.9800000004"/>
    <n v="1667471.64"/>
    <n v="2682145.7080000001"/>
    <n v="4530501.5580000002"/>
  </r>
  <r>
    <s v="Y3"/>
    <s v="M5"/>
    <s v="Y3-M5"/>
    <x v="1"/>
    <s v="North"/>
    <n v="3.2143999999999999"/>
    <n v="404942.076"/>
    <n v="95120.295199999993"/>
    <n v="76118.304000000004"/>
    <n v="426.33089999999999"/>
    <n v="38398.7304"/>
    <n v="41129.56"/>
    <n v="4711.72"/>
    <n v="198.44"/>
    <n v="16999.993999999999"/>
  </r>
  <r>
    <s v="Y3"/>
    <s v="M5"/>
    <s v="Y3-M5"/>
    <x v="1"/>
    <s v="North"/>
    <n v="192.864"/>
    <n v="31743003.600000001"/>
    <n v="7935624.6692000004"/>
    <n v="5420560.0127999997"/>
    <n v="340698.08840000001"/>
    <n v="1998136.7712000001"/>
    <n v="2341663.34"/>
    <n v="290344.78000000003"/>
    <n v="1142984.6340000001"/>
    <n v="1020000.542"/>
  </r>
  <r>
    <s v="Y3"/>
    <s v="M5"/>
    <s v="Y3-M5"/>
    <x v="6"/>
    <s v="North"/>
    <n v="2099.0032000000001"/>
    <n v="273350587.41140002"/>
    <n v="58171292.656000003"/>
    <n v="57852633.177599996"/>
    <n v="2503304.7006000001"/>
    <n v="44588644.884000003"/>
    <n v="42997014.060000002"/>
    <n v="3153338.7"/>
    <n v="327545.96600000001"/>
    <n v="11101003.298"/>
  </r>
  <r>
    <s v="Y3"/>
    <s v="M5"/>
    <s v="Y3-M5"/>
    <x v="6"/>
    <s v="North"/>
    <n v="3756.83"/>
    <n v="625760426.8793"/>
    <n v="140204855.748"/>
    <n v="114947968.93440001"/>
    <n v="4463574.3965999996"/>
    <n v="55311818.241599999"/>
    <n v="101575268.78"/>
    <n v="9042574.5999999996"/>
    <n v="885827.14"/>
    <n v="19868754.488000002"/>
  </r>
  <r>
    <s v="Y3"/>
    <s v="M5"/>
    <s v="Y3-M5"/>
    <x v="6"/>
    <s v="North"/>
    <n v="1030.2152000000001"/>
    <n v="134319039.9844"/>
    <n v="27382280.524599999"/>
    <n v="27001020.614399999"/>
    <n v="1774703.8685999999"/>
    <n v="10590679.6272"/>
    <n v="17206618.420000002"/>
    <n v="1767154.94"/>
    <n v="7008.54"/>
    <n v="5448501.2340000002"/>
  </r>
  <r>
    <s v="Y3"/>
    <s v="M5"/>
    <s v="Y3-M5"/>
    <x v="6"/>
    <s v="North"/>
    <n v="2352.1372000000001"/>
    <n v="391746779.89520001"/>
    <n v="97550926.244000003"/>
    <n v="67387660.089599997"/>
    <n v="4065439.7102999999"/>
    <n v="23820566.810400002"/>
    <n v="42637405.520000003"/>
    <n v="3506596.34"/>
    <n v="1102888.0279999999"/>
    <n v="12439752.6"/>
  </r>
  <r>
    <s v="Y3"/>
    <s v="M5"/>
    <s v="Y3-M5"/>
    <x v="6"/>
    <s v="North"/>
    <n v="885.56719999999996"/>
    <n v="147501360.44029999"/>
    <n v="29577465.214600001"/>
    <n v="24409652.678399999"/>
    <n v="1047805.8745"/>
    <n v="8696931.1848000009"/>
    <n v="10735911.5"/>
    <n v="1496408.16"/>
    <n v="7679833.6560000004"/>
    <n v="4683501.5039999997"/>
  </r>
  <r>
    <s v="Y3"/>
    <s v="M5"/>
    <s v="Y3-M5"/>
    <x v="1"/>
    <s v="North"/>
    <n v="215.3648"/>
    <n v="42269110.884000003"/>
    <n v="9464785.9416000005"/>
    <n v="7156278.5471999999"/>
    <n v="364080.4143"/>
    <n v="1996915.5288"/>
    <n v="4532996.08"/>
    <n v="454466.14"/>
    <n v="731267.63600000006"/>
    <n v="1139000.5"/>
  </r>
  <r>
    <s v="Y3"/>
    <s v="M5"/>
    <s v="Y3-M5"/>
    <x v="1"/>
    <s v="North"/>
    <n v="196.88200000000001"/>
    <n v="38641537.935000002"/>
    <n v="8745642.5304000005"/>
    <n v="6530283.7248"/>
    <n v="340572.55070000002"/>
    <n v="1940163.6240000001"/>
    <n v="4596883.92"/>
    <n v="436938.64"/>
    <n v="676750.75600000005"/>
    <n v="1041249.858"/>
  </r>
  <r>
    <s v="Y3"/>
    <s v="M5"/>
    <s v="Y3-M5"/>
    <x v="6"/>
    <s v="North"/>
    <n v="1284.9564"/>
    <n v="201951280.1275"/>
    <n v="35433304.211999997"/>
    <n v="36043723.200000003"/>
    <n v="2222578.8226999999"/>
    <n v="13643064.7488"/>
    <n v="23100172.440000001"/>
    <n v="1767588.72"/>
    <n v="1268543.936"/>
    <n v="6795751.8859999999"/>
  </r>
  <r>
    <s v="Y3"/>
    <s v="M5"/>
    <s v="Y3-M5"/>
    <x v="6"/>
    <s v="North"/>
    <n v="756.99120000000005"/>
    <n v="118950533.52339999"/>
    <n v="24408287.878600001"/>
    <n v="24945080.927999999"/>
    <n v="1303243.9882"/>
    <n v="9487639.1447999999"/>
    <n v="14471975"/>
    <n v="1565468.56"/>
    <n v="4931.2340000000004"/>
    <n v="4003500.8420000002"/>
  </r>
  <r>
    <s v="Y3"/>
    <s v="M5"/>
    <s v="Y3-M5"/>
    <x v="0"/>
    <s v="North"/>
    <n v="168.756"/>
    <n v="31116496.949999999"/>
    <n v="12034862.536599999"/>
    <n v="8075276.2944"/>
    <n v="206804.06909999999"/>
    <n v="5162356.3464000002"/>
    <n v="0.82"/>
    <n v="16414.759999999998"/>
    <n v="779409.18"/>
    <n v="892500.13600000006"/>
  </r>
  <r>
    <s v="Y3"/>
    <s v="M5"/>
    <s v="Y3-M5"/>
    <x v="1"/>
    <s v="North"/>
    <n v="0.80359999999999998"/>
    <n v="50621.737300000001"/>
    <n v="49264.6898"/>
    <n v="336.13440000000003"/>
    <n v="18519.915799999999"/>
    <n v="239.99760000000001"/>
    <n v="8218.0400000000009"/>
    <n v="1361.2"/>
    <n v="9.02"/>
    <n v="4250.2240000000002"/>
  </r>
  <r>
    <s v="Y3"/>
    <s v="M5"/>
    <s v="Y3-M5"/>
    <x v="5"/>
    <s v="North"/>
    <n v="1571.038"/>
    <n v="282680794.935"/>
    <n v="69186951.903799996"/>
    <n v="58300547.615999997"/>
    <n v="3195830.2281999998"/>
    <n v="24501306.276000001"/>
    <n v="12866107.5"/>
    <n v="1714741.36"/>
    <n v="543657.94999999995"/>
    <n v="8308752.2539999997"/>
  </r>
  <r>
    <s v="Y3"/>
    <s v="M5"/>
    <s v="Y3-M5"/>
    <x v="5"/>
    <s v="North"/>
    <n v="882.3528"/>
    <n v="158758161.4357"/>
    <n v="49912640.934199996"/>
    <n v="34673799.187200002"/>
    <n v="1671217.3137000001"/>
    <n v="6372746.6040000003"/>
    <n v="14941425.82"/>
    <n v="1477553.9"/>
    <n v="9868.7819999999992"/>
    <n v="4666500.608"/>
  </r>
  <r>
    <s v="Y3"/>
    <s v="M5"/>
    <s v="Y3-M5"/>
    <x v="5"/>
    <s v="North"/>
    <n v="1764.7056"/>
    <n v="321022007.45999998"/>
    <n v="49064280.816"/>
    <n v="69824556.556799993"/>
    <n v="3466792.7544999998"/>
    <n v="6350386.9752000002"/>
    <n v="25296660.52"/>
    <n v="3604146.82"/>
    <n v="100449.42600000001"/>
    <n v="9333002.1180000007"/>
  </r>
  <r>
    <s v="Y3"/>
    <s v="M5"/>
    <s v="Y3-M5"/>
    <x v="5"/>
    <s v="North"/>
    <n v="157.50559999999999"/>
    <n v="17737099.379999999"/>
    <n v="2896683.7429999998"/>
    <n v="5514795.7248"/>
    <n v="265236.26779999997"/>
    <n v="590387.01119999995"/>
    <n v="1922435.06"/>
    <n v="242264.08"/>
    <n v="72810.342000000004"/>
    <n v="832999.70600000001"/>
  </r>
  <r>
    <s v="Y3"/>
    <s v="M5"/>
    <s v="Y3-M5"/>
    <x v="5"/>
    <s v="North"/>
    <n v="12.054"/>
    <n v="1572233.355"/>
    <n v="380538.44959999999"/>
    <n v="468273.0048"/>
    <n v="22859.045099999999"/>
    <n v="52180.437599999997"/>
    <n v="172676.42"/>
    <n v="22865.7"/>
    <n v="60737.974000000002"/>
    <n v="63749.752"/>
  </r>
  <r>
    <s v="Y3"/>
    <s v="M5"/>
    <s v="Y3-M5"/>
    <x v="1"/>
    <s v="North"/>
    <n v="456.44479999999999"/>
    <n v="59196326.112000003"/>
    <n v="14091760.5734"/>
    <n v="11808840.729599999"/>
    <n v="701278.36289999995"/>
    <n v="2491159.1472"/>
    <n v="7834451.3799999999"/>
    <n v="1179753.68"/>
    <n v="135246.78200000001"/>
    <n v="2414000.952"/>
  </r>
  <r>
    <s v="Y3"/>
    <s v="M5"/>
    <s v="Y3-M5"/>
    <x v="1"/>
    <s v="North"/>
    <n v="509.48239999999998"/>
    <n v="77927880.491999999"/>
    <n v="20727393.822799999"/>
    <n v="11912072.563200001"/>
    <n v="900915.59750000003"/>
    <n v="2544234.9264000002"/>
    <n v="7125159.5800000001"/>
    <n v="1027408.34"/>
    <n v="28921.727999999999"/>
    <n v="2694501.304"/>
  </r>
  <r>
    <s v="Y3"/>
    <s v="M5"/>
    <s v="Y3-M5"/>
    <x v="5"/>
    <s v="North"/>
    <n v="165.54159999999999"/>
    <n v="25320415.427999999"/>
    <n v="9174661.4054000005"/>
    <n v="13023490.329600001"/>
    <n v="205733.89139999999"/>
    <n v="570297.17520000006"/>
    <n v="2482950.16"/>
    <n v="468745.62"/>
    <n v="3952.5639999999999"/>
    <n v="875501.04399999999"/>
  </r>
  <r>
    <s v="Y3"/>
    <s v="M5"/>
    <s v="Y3-M5"/>
    <x v="5"/>
    <s v="North"/>
    <n v="245.9016"/>
    <n v="37611879.228"/>
    <n v="8571772.0673999991"/>
    <n v="10388365.0944"/>
    <n v="308258.40509999997"/>
    <n v="708835.12560000003"/>
    <n v="3678743.04"/>
    <n v="401245.68"/>
    <n v="3238.18"/>
    <n v="1300499.9920000001"/>
  </r>
  <r>
    <s v="Y3"/>
    <s v="M5"/>
    <s v="Y3-M5"/>
    <x v="1"/>
    <s v="North"/>
    <n v="1038.2511999999999"/>
    <n v="186815134.044"/>
    <n v="46967504.604800001"/>
    <n v="23055649.785599999"/>
    <n v="1599693.1503000001"/>
    <n v="4246810.6679999996"/>
    <n v="13375776.039999999"/>
    <n v="2137407.9"/>
    <n v="26632.452000000001"/>
    <n v="5491001.6699999999"/>
  </r>
  <r>
    <s v="Y3"/>
    <s v="M5"/>
    <s v="Y3-M5"/>
    <x v="5"/>
    <s v="North"/>
    <n v="496.62479999999999"/>
    <n v="89358941.826000005"/>
    <n v="21308981.553399999"/>
    <n v="18428655.072000001"/>
    <n v="911121.43830000004"/>
    <n v="1931873.5223999999"/>
    <n v="11227345.699999999"/>
    <n v="716783.32"/>
    <n v="5357.88"/>
    <n v="2626501.3280000002"/>
  </r>
  <r>
    <s v="Y3"/>
    <s v="M5"/>
    <s v="Y3-M5"/>
    <x v="5"/>
    <s v="North"/>
    <n v="204.91800000000001"/>
    <n v="36864176.358199999"/>
    <n v="8730653.2173999995"/>
    <n v="7617553.3439999996"/>
    <n v="341012.55410000001"/>
    <n v="932953.91760000004"/>
    <n v="3208045"/>
    <n v="436907.48"/>
    <n v="18216.792000000001"/>
    <n v="1083750.294"/>
  </r>
  <r>
    <s v="Y3"/>
    <s v="M5"/>
    <s v="Y3-M5"/>
    <x v="1"/>
    <s v="North"/>
    <n v="9.6432000000000002"/>
    <n v="1388577.4055999999"/>
    <n v="364968.49459999998"/>
    <n v="234791.05919999999"/>
    <n v="22980.853899999998"/>
    <n v="40075.171199999997"/>
    <n v="130339"/>
    <n v="15453.72"/>
    <n v="22710.556"/>
    <n v="50999.982000000004"/>
  </r>
  <r>
    <s v="Y3"/>
    <s v="M5"/>
    <s v="Y3-M5"/>
    <x v="1"/>
    <s v="North"/>
    <n v="775.47400000000005"/>
    <n v="145372311.84169999"/>
    <n v="51779910.043200001"/>
    <n v="26749509.427200001"/>
    <n v="1157212.5878000001"/>
    <n v="3566043.7488000002"/>
    <n v="10621400.140000001"/>
    <n v="1626294.52"/>
    <n v="15463.888000000001"/>
    <n v="4101251.4840000002"/>
  </r>
  <r>
    <s v="Y3"/>
    <s v="M5"/>
    <s v="Y3-M5"/>
    <x v="1"/>
    <s v="North"/>
    <n v="59.4664"/>
    <n v="50629692.960000001"/>
    <n v="24133971.917399999"/>
    <n v="2472303.1488000001"/>
    <n v="90060.237500000003"/>
    <n v="248676.48000000001"/>
    <n v="805399.9"/>
    <n v="105218.3"/>
    <n v="2748.3939999999998"/>
    <n v="314500.34000000003"/>
  </r>
  <r>
    <s v="Y3"/>
    <s v="M5"/>
    <s v="Y3-M5"/>
    <x v="1"/>
    <s v="North"/>
    <n v="36.161999999999999"/>
    <n v="4689849.78"/>
    <n v="1160129.0792"/>
    <n v="1783173.3119999999"/>
    <n v="49009.414700000001"/>
    <n v="124968.78720000001"/>
    <n v="448164.44"/>
    <n v="66043.62"/>
    <n v="209.26400000000001"/>
    <n v="191249.25599999999"/>
  </r>
  <r>
    <s v="Y3"/>
    <s v="M5"/>
    <s v="Y3-M5"/>
    <x v="1"/>
    <s v="North"/>
    <n v="1263.2592"/>
    <n v="142258776.66"/>
    <n v="35758546.453599997"/>
    <n v="69699957.753600001"/>
    <n v="1855153.6370999999"/>
    <n v="18806745.067200001"/>
    <n v="24546073.52"/>
    <n v="3404849.1"/>
    <n v="407155.58399999997"/>
    <n v="6681001.25"/>
  </r>
  <r>
    <s v="Y3"/>
    <s v="M5"/>
    <s v="Y3-M5"/>
    <x v="5"/>
    <s v="North"/>
    <n v="289.29599999999999"/>
    <n v="49476125.159999996"/>
    <n v="8119024.0241999999"/>
    <n v="10007781.4464"/>
    <n v="473889.84250000003"/>
    <n v="1100031.2135999999"/>
    <n v="3560393.26"/>
    <n v="471998.56"/>
    <n v="1370479.858"/>
    <n v="1530000.362"/>
  </r>
  <r>
    <s v="Y3"/>
    <s v="M5"/>
    <s v="Y3-M5"/>
    <x v="1"/>
    <s v="North"/>
    <n v="744.93719999999996"/>
    <n v="139387156.5794"/>
    <n v="49593459.640600003"/>
    <n v="25628965.6512"/>
    <n v="1155373.0257000001"/>
    <n v="4002459.4583999999"/>
    <n v="10336086.060000001"/>
    <n v="1557177.54"/>
    <n v="16903.48"/>
    <n v="3939750.1880000001"/>
  </r>
  <r>
    <s v="Y3"/>
    <s v="M5"/>
    <s v="Y3-M5"/>
    <x v="5"/>
    <s v="North"/>
    <n v="138.2192"/>
    <n v="25417124.187800001"/>
    <n v="3419434.9402000001"/>
    <n v="4405213.7088000001"/>
    <n v="248210.37469999999"/>
    <n v="453247.42320000002"/>
    <n v="2751526.4"/>
    <n v="176379.54"/>
    <n v="1318.7239999999999"/>
    <n v="731000.64399999997"/>
  </r>
  <r>
    <s v="Y3"/>
    <s v="M5"/>
    <s v="Y3-M5"/>
    <x v="1"/>
    <s v="North"/>
    <n v="1.6072"/>
    <n v="684185.04"/>
    <n v="328074.66100000002"/>
    <n v="52276.3776"/>
    <n v="492.2072"/>
    <n v="4249.9943999999996"/>
    <n v="20233.5"/>
    <n v="2857.7"/>
    <n v="54.12"/>
    <n v="8500.4480000000003"/>
  </r>
  <r>
    <s v="Y3"/>
    <s v="M5"/>
    <s v="Y3-M5"/>
    <x v="1"/>
    <s v="North"/>
    <n v="3.2143999999999999"/>
    <n v="332673.04220000003"/>
    <n v="98045.776400000002"/>
    <n v="71991.801600000006"/>
    <n v="1039.104"/>
    <n v="8995.0391999999993"/>
    <n v="44298.86"/>
    <n v="4273.0200000000004"/>
    <n v="31.57"/>
    <n v="16999.993999999999"/>
  </r>
  <r>
    <s v="Y3"/>
    <s v="M5"/>
    <s v="Y3-M5"/>
    <x v="5"/>
    <s v="North"/>
    <n v="325.45800000000003"/>
    <n v="59204878.424999997"/>
    <n v="9252403.8014000002"/>
    <n v="12048325.862400001"/>
    <n v="527823.81469999999"/>
    <n v="2231533.1088"/>
    <n v="8458232.7599999998"/>
    <n v="677649.64"/>
    <n v="52884.26"/>
    <n v="1721250.52"/>
  </r>
  <r>
    <s v="Y3"/>
    <s v="M5"/>
    <s v="Y3-M5"/>
    <x v="1"/>
    <s v="North"/>
    <n v="239.47280000000001"/>
    <n v="26967630.690000001"/>
    <n v="6988392.3540000003"/>
    <n v="6945249.9072000002"/>
    <n v="379003.24040000001"/>
    <n v="4229258.9616"/>
    <n v="4901276.12"/>
    <n v="714592.28"/>
    <n v="94456.538"/>
    <n v="1266500.004"/>
  </r>
  <r>
    <s v="Y3"/>
    <s v="M5"/>
    <s v="Y3-M5"/>
    <x v="1"/>
    <s v="North"/>
    <n v="665.38080000000002"/>
    <n v="116702961.8"/>
    <n v="21212713.495999999"/>
    <n v="17184722.419199999"/>
    <n v="1029164.1499"/>
    <n v="2257005.6216000002"/>
    <n v="7969651.3399999999"/>
    <n v="954274.18"/>
    <n v="4277528.4419999998"/>
    <n v="3519001.4640000002"/>
  </r>
  <r>
    <s v="Y3"/>
    <s v="M5"/>
    <s v="Y3-M5"/>
    <x v="1"/>
    <s v="North"/>
    <n v="142.2372"/>
    <n v="22341489.675099999"/>
    <n v="3790900.2620000001"/>
    <n v="3320773.2864000001"/>
    <n v="221511.8653"/>
    <n v="436704.41519999999"/>
    <n v="1913645.48"/>
    <n v="195132.12"/>
    <n v="625726.42000000004"/>
    <n v="752249.96"/>
  </r>
  <r>
    <s v="Y3"/>
    <s v="M5"/>
    <s v="Y3-M5"/>
    <x v="1"/>
    <s v="North"/>
    <n v="4.8216000000000001"/>
    <n v="541110.81019999995"/>
    <n v="133308.24460000001"/>
    <n v="101915.6352"/>
    <n v="1726.4539"/>
    <n v="16066.555200000001"/>
    <n v="45496.88"/>
    <n v="7494.8"/>
    <n v="31988.527999999998"/>
    <n v="25500.441999999999"/>
  </r>
  <r>
    <s v="Y3"/>
    <s v="M5"/>
    <s v="Y3-M5"/>
    <x v="1"/>
    <s v="North"/>
    <n v="330.27960000000002"/>
    <n v="61766841.129799999"/>
    <n v="22318550.957400002"/>
    <n v="12034001.9712"/>
    <n v="133815.71369999999"/>
    <n v="3974739.2927999999"/>
    <n v="5155835.28"/>
    <n v="630766.96"/>
    <n v="18805.797999999999"/>
    <n v="1746750.06"/>
  </r>
  <r>
    <s v="Y3"/>
    <s v="M5"/>
    <s v="Y3-M5"/>
    <x v="5"/>
    <s v="North"/>
    <n v="385.72800000000001"/>
    <n v="63470143.653800003"/>
    <n v="8899097.4616"/>
    <n v="12269250.3936"/>
    <n v="612907.29090000002"/>
    <n v="1306398.1536000001"/>
    <n v="7860427.3399999999"/>
    <n v="503461.96"/>
    <n v="3763.1439999999998"/>
    <n v="2040001.084"/>
  </r>
  <r>
    <s v="Y3"/>
    <s v="M5"/>
    <s v="Y3-M5"/>
    <x v="1"/>
    <s v="North"/>
    <n v="831.726"/>
    <n v="93662744.174999997"/>
    <n v="22996068.700399999"/>
    <n v="51380220.4608"/>
    <n v="1246829.0930999999"/>
    <n v="6099723.2088000001"/>
    <n v="12012305.460000001"/>
    <n v="1863115.44"/>
    <n v="94857.928"/>
    <n v="4398750.9280000003"/>
  </r>
  <r>
    <s v="Y3"/>
    <s v="M5"/>
    <s v="Y3-M5"/>
    <x v="5"/>
    <s v="North"/>
    <n v="1785.5992000000001"/>
    <n v="307560491.77389997"/>
    <n v="55468373.125399999"/>
    <n v="67711845.580799997"/>
    <n v="2881949.9722000002"/>
    <n v="4292375.6736000003"/>
    <n v="21316655.219999999"/>
    <n v="3284736.32"/>
    <n v="69894.176000000007"/>
    <n v="9443502.5299999993"/>
  </r>
  <r>
    <s v="Y3"/>
    <s v="M5"/>
    <s v="Y3-M5"/>
    <x v="1"/>
    <s v="North"/>
    <n v="630.82600000000002"/>
    <n v="118640231.74079999"/>
    <n v="48933684.090000004"/>
    <n v="22102748.121599998"/>
    <n v="973071.17810000002"/>
    <n v="2866052.2248"/>
    <n v="8737915.9000000004"/>
    <n v="1341999.7"/>
    <n v="73729.48"/>
    <n v="3336249.95"/>
  </r>
  <r>
    <s v="Y3"/>
    <s v="M5"/>
    <s v="Y3-M5"/>
    <x v="1"/>
    <s v="North"/>
    <n v="531.98320000000001"/>
    <n v="93112611.669"/>
    <n v="28031843.934599999"/>
    <n v="14533024.262399999"/>
    <n v="831141.50399999996"/>
    <n v="6404283.7056"/>
    <n v="9560040.5199999996"/>
    <n v="1119042.52"/>
    <n v="4108.6099999999997"/>
    <n v="2813500.36"/>
  </r>
  <r>
    <s v="Y3"/>
    <s v="M5"/>
    <s v="Y3-M5"/>
    <x v="1"/>
    <s v="North"/>
    <n v="568.14520000000005"/>
    <n v="107430575.868"/>
    <n v="33430708.928599998"/>
    <n v="13878444.6336"/>
    <n v="882578.39489999996"/>
    <n v="5840524.9151999997"/>
    <n v="9550678.5800000001"/>
    <n v="955091.72"/>
    <n v="5389.45"/>
    <n v="3004750.5180000002"/>
  </r>
  <r>
    <s v="Y3"/>
    <s v="M5"/>
    <s v="Y3-M5"/>
    <x v="1"/>
    <s v="North"/>
    <n v="795.56399999999996"/>
    <n v="157432568.83199999"/>
    <n v="56896033.403800003"/>
    <n v="29892625.056000002"/>
    <n v="1229535.9663"/>
    <n v="10622891.556"/>
    <n v="13898059.460000001"/>
    <n v="2603784.54"/>
    <n v="5386118.0120000001"/>
    <n v="4207500.7699999996"/>
  </r>
  <r>
    <s v="Y3"/>
    <s v="M5"/>
    <s v="Y3-M5"/>
    <x v="1"/>
    <s v="North"/>
    <n v="11.250400000000001"/>
    <n v="1627143.1823"/>
    <n v="523784.42180000001"/>
    <n v="307418.91840000002"/>
    <n v="22416.555799999998"/>
    <n v="111165.8256"/>
    <n v="203041.02"/>
    <n v="16125.3"/>
    <n v="119.96599999999999"/>
    <n v="59500.43"/>
  </r>
  <r>
    <s v="Y3"/>
    <s v="M5"/>
    <s v="Y3-M5"/>
    <x v="5"/>
    <s v="North"/>
    <n v="226.61519999999999"/>
    <n v="36737156.609999999"/>
    <n v="10088552.1434"/>
    <n v="10774930.6752"/>
    <n v="363613.0661"/>
    <n v="866177.90639999998"/>
    <n v="2949925.4"/>
    <n v="493011.88"/>
    <n v="793023.96799999999"/>
    <n v="1198500.0279999999"/>
  </r>
  <r>
    <s v="Y3"/>
    <s v="M5"/>
    <s v="Y3-M5"/>
    <x v="1"/>
    <s v="North"/>
    <n v="25.715199999999999"/>
    <n v="4232400.4800000004"/>
    <n v="1124214.3829999999"/>
    <n v="767915.17440000002"/>
    <n v="43785.306900000003"/>
    <n v="283067.87040000001"/>
    <n v="331741.65999999997"/>
    <n v="41130.379999999997"/>
    <n v="161919.82399999999"/>
    <n v="135999.95199999999"/>
  </r>
  <r>
    <s v="Y3"/>
    <s v="M5"/>
    <s v="Y3-M5"/>
    <x v="6"/>
    <s v="North"/>
    <n v="801.99279999999999"/>
    <n v="104547229.1741"/>
    <n v="21544925.827799998"/>
    <n v="21426903.859200001"/>
    <n v="950877.10990000004"/>
    <n v="16514308.3608"/>
    <n v="15924814.1"/>
    <n v="1167904.68"/>
    <n v="121312.686"/>
    <n v="4241501.66"/>
  </r>
  <r>
    <s v="Y3"/>
    <s v="M5"/>
    <s v="Y3-M5"/>
    <x v="6"/>
    <s v="North"/>
    <n v="1198.9712"/>
    <n v="199709635.35600001"/>
    <n v="40848801.815399997"/>
    <n v="33490181.7984"/>
    <n v="1435737.2058999999"/>
    <n v="16115149.8432"/>
    <n v="29594047.640000001"/>
    <n v="2634565.7000000002"/>
    <n v="258078.43599999999"/>
    <n v="6341001.3700000001"/>
  </r>
  <r>
    <s v="Y3"/>
    <s v="M5"/>
    <s v="Y3-M5"/>
    <x v="6"/>
    <s v="North"/>
    <n v="772.25959999999998"/>
    <n v="100673246.1874"/>
    <n v="19987821.357999999"/>
    <n v="19709515.276799999"/>
    <n v="1183993.1318000001"/>
    <n v="7730729.1864"/>
    <n v="12560050.699999999"/>
    <n v="1289949.3799999999"/>
    <n v="5090.8879999999999"/>
    <n v="4084251.49"/>
  </r>
  <r>
    <s v="Y3"/>
    <s v="M5"/>
    <s v="Y3-M5"/>
    <x v="6"/>
    <s v="North"/>
    <n v="18.482800000000001"/>
    <n v="3078633.7889999999"/>
    <n v="677433.43059999996"/>
    <n v="467969.93280000001"/>
    <n v="31089.842499999999"/>
    <n v="165424.76639999999"/>
    <n v="296092.98"/>
    <n v="24351.54"/>
    <n v="7657.98"/>
    <n v="97755.152000000002"/>
  </r>
  <r>
    <s v="Y3"/>
    <s v="M5"/>
    <s v="Y3-M5"/>
    <x v="6"/>
    <s v="North"/>
    <n v="287.68880000000001"/>
    <n v="47919604.193999998"/>
    <n v="9050753.1980000008"/>
    <n v="7469392.8575999998"/>
    <n v="349273.18229999999"/>
    <n v="2661272.2799999998"/>
    <n v="3285212.74"/>
    <n v="457899.48"/>
    <n v="2350045.5440000002"/>
    <n v="1521499.9140000001"/>
  </r>
  <r>
    <s v="Y3"/>
    <s v="M5"/>
    <s v="Y3-M5"/>
    <x v="1"/>
    <s v="North"/>
    <n v="106.8788"/>
    <n v="20976834.879000001"/>
    <n v="4732421.6052000001"/>
    <n v="3578131.7952000001"/>
    <n v="169841.3002"/>
    <n v="998466.17760000005"/>
    <n v="2266493.94"/>
    <n v="227233.48"/>
    <n v="365617.58199999999"/>
    <n v="565250.02599999995"/>
  </r>
  <r>
    <s v="Y3"/>
    <s v="M5"/>
    <s v="Y3-M5"/>
    <x v="1"/>
    <s v="North"/>
    <n v="133.39760000000001"/>
    <n v="26175304.635499999"/>
    <n v="5901490.9803999998"/>
    <n v="4406603.1168"/>
    <n v="198294.85140000001"/>
    <n v="1309323.2904000001"/>
    <n v="3101946.02"/>
    <n v="294836.74"/>
    <n v="456668.16800000001"/>
    <n v="705500.20200000005"/>
  </r>
  <r>
    <s v="Y3"/>
    <s v="M5"/>
    <s v="Y3-M5"/>
    <x v="6"/>
    <s v="North"/>
    <n v="713.59680000000003"/>
    <n v="112061633.4684"/>
    <n v="18618206.190000001"/>
    <n v="18938951.174400002"/>
    <n v="1102795.1091"/>
    <n v="7168673.4047999997"/>
    <n v="12137835.16"/>
    <n v="928770.54"/>
    <n v="666544.62600000005"/>
    <n v="3774000.4720000001"/>
  </r>
  <r>
    <s v="Y3"/>
    <s v="M5"/>
    <s v="Y3-M5"/>
    <x v="6"/>
    <s v="North"/>
    <n v="523.14359999999999"/>
    <n v="82163351.849000007"/>
    <n v="14497987.261399999"/>
    <n v="14816831.116800001"/>
    <n v="807602.56669999997"/>
    <n v="5635451.8367999997"/>
    <n v="8596034.5800000001"/>
    <n v="929855.4"/>
    <n v="2927.8919999999998"/>
    <n v="2766750.602"/>
  </r>
  <r>
    <s v="Y3"/>
    <s v="M5"/>
    <s v="Y3-M5"/>
    <x v="0"/>
    <s v="North"/>
    <n v="42.590800000000002"/>
    <n v="7853211.1349999998"/>
    <n v="2443858.5460000001"/>
    <n v="1639810.0223999999"/>
    <n v="61052.3318"/>
    <n v="1048291.8048"/>
    <n v="1.64"/>
    <n v="3333.3"/>
    <n v="158270.33199999999"/>
    <n v="225250.14600000001"/>
  </r>
  <r>
    <s v="Y3"/>
    <s v="M5"/>
    <s v="Y3-M5"/>
    <x v="1"/>
    <s v="North"/>
    <n v="3.2143999999999999"/>
    <n v="202486.94930000001"/>
    <n v="197058.7592"/>
    <n v="1344.5376000000001"/>
    <n v="74391.642900000006"/>
    <n v="963.53279999999995"/>
    <n v="32872.980000000003"/>
    <n v="5445.62"/>
    <n v="36.08"/>
    <n v="16999.993999999999"/>
  </r>
  <r>
    <s v="Y3"/>
    <s v="M5"/>
    <s v="Y3-M5"/>
    <x v="5"/>
    <s v="North"/>
    <n v="752.97320000000002"/>
    <n v="135467007.0138"/>
    <n v="32093344.048999999"/>
    <n v="27043033.478399999"/>
    <n v="1394879.04"/>
    <n v="11365927.668"/>
    <n v="5967498.3399999999"/>
    <n v="795363.92"/>
    <n v="252248.81"/>
    <n v="3982250.6239999998"/>
  </r>
  <r>
    <s v="Y3"/>
    <s v="M5"/>
    <s v="Y3-M5"/>
    <x v="5"/>
    <s v="North"/>
    <n v="368.85239999999999"/>
    <n v="66345399.461900003"/>
    <n v="18211899.962000001"/>
    <n v="12651609.1776"/>
    <n v="640658.57680000004"/>
    <n v="2325026.7864000001"/>
    <n v="5451337.04"/>
    <n v="538651.43999999994"/>
    <n v="3600.7840000000001"/>
    <n v="1950750.89"/>
  </r>
  <r>
    <s v="Y3"/>
    <s v="M5"/>
    <s v="Y3-M5"/>
    <x v="5"/>
    <s v="North"/>
    <n v="990.03520000000003"/>
    <n v="180082244.08939999"/>
    <n v="26732915.169199999"/>
    <n v="38044017.292800002"/>
    <n v="1772118.5381"/>
    <n v="3460063.9967999998"/>
    <n v="13782930.640000001"/>
    <n v="1963663.02"/>
    <n v="54667.514000000003"/>
    <n v="5236000.858"/>
  </r>
  <r>
    <s v="Y3"/>
    <s v="M5"/>
    <s v="Y3-M5"/>
    <x v="5"/>
    <s v="South"/>
    <n v="558.50199999999995"/>
    <n v="58753682.258000001"/>
    <n v="10637935.718800001"/>
    <n v="19792625.4912"/>
    <n v="480698.70819999999"/>
    <n v="2272508.0496"/>
    <n v="7641277.4199999999"/>
    <n v="1313962.26"/>
    <n v="402456.16399999999"/>
    <n v="1361177.5319999999"/>
  </r>
  <r>
    <s v="Y3"/>
    <s v="M5"/>
    <s v="Y3-M5"/>
    <x v="5"/>
    <s v="South"/>
    <n v="14.4648"/>
    <n v="1612544.5829"/>
    <n v="433905.8126"/>
    <n v="520962.66239999997"/>
    <n v="15550.514499999999"/>
    <n v="66451.881599999993"/>
    <n v="248384.56"/>
    <n v="28049.74"/>
    <n v="10362.175999999999"/>
    <n v="35253.767999999996"/>
  </r>
  <r>
    <s v="Y3"/>
    <s v="M5"/>
    <s v="Y3-M5"/>
    <x v="1"/>
    <s v="South"/>
    <n v="81.163600000000002"/>
    <n v="8751713.1610000003"/>
    <n v="2512618.4898000001"/>
    <n v="2070060.48"/>
    <n v="65217.448400000001"/>
    <n v="350978.33519999997"/>
    <n v="1013022.26"/>
    <n v="224863.68"/>
    <n v="214407.204"/>
    <n v="197811.30600000001"/>
  </r>
  <r>
    <s v="Y3"/>
    <s v="M5"/>
    <s v="Y3-M5"/>
    <x v="1"/>
    <s v="South"/>
    <n v="487.78519999999997"/>
    <n v="70822292.670399994"/>
    <n v="17228745.791999999"/>
    <n v="10531160.025599999"/>
    <n v="487246.55489999999"/>
    <n v="1609842.7944"/>
    <n v="4834030.38"/>
    <n v="1039601.74"/>
    <n v="1770991.31"/>
    <n v="1188826.98"/>
  </r>
  <r>
    <s v="Y3"/>
    <s v="M5"/>
    <s v="Y3-M5"/>
    <x v="5"/>
    <s v="South"/>
    <n v="187.2388"/>
    <n v="26290828.483899999"/>
    <n v="6817398.8528000005"/>
    <n v="6818731.1232000003"/>
    <n v="42539.873699999996"/>
    <n v="526102.19279999996"/>
    <n v="1681112.34"/>
    <n v="522759.02"/>
    <n v="161945.98199999999"/>
    <n v="456337.13400000002"/>
  </r>
  <r>
    <s v="Y3"/>
    <s v="M5"/>
    <s v="Y3-M5"/>
    <x v="3"/>
    <s v="South"/>
    <n v="64.287999999999997"/>
    <n v="5554309.6223999998"/>
    <n v="1943702.2766"/>
    <n v="158492.48639999999"/>
    <n v="14076.3789"/>
    <n v="1075004.1576"/>
    <n v="1780089.62"/>
    <n v="138070.78"/>
    <n v="185664.97399999999"/>
    <n v="239099.454"/>
  </r>
  <r>
    <s v="Y3"/>
    <s v="M5"/>
    <s v="Y3-M5"/>
    <x v="1"/>
    <s v="South"/>
    <n v="2938.7651999999998"/>
    <n v="457683084.43699998"/>
    <n v="128216766.7084"/>
    <n v="60853130.207999997"/>
    <n v="2539007.1208000001"/>
    <n v="10593335.5416"/>
    <n v="25322105.940000001"/>
    <n v="6846453.8799999999"/>
    <n v="4371400.4840000002"/>
    <n v="7162341.824"/>
  </r>
  <r>
    <s v="Y3"/>
    <s v="M5"/>
    <s v="Y3-M5"/>
    <x v="5"/>
    <s v="South"/>
    <n v="1880.424"/>
    <n v="309454960.37150002"/>
    <n v="80122255.071199998"/>
    <n v="64637569.804799996"/>
    <n v="1624558.3123999999"/>
    <n v="6891826.8744000001"/>
    <n v="21257955.52"/>
    <n v="3797182.2"/>
    <n v="1378770.14"/>
    <n v="4582958.2699999996"/>
  </r>
  <r>
    <s v="Y3"/>
    <s v="M5"/>
    <s v="Y3-M5"/>
    <x v="1"/>
    <s v="South"/>
    <n v="78.752799999999993"/>
    <n v="11673596.975"/>
    <n v="3008267.2274000002"/>
    <n v="1926434.2656"/>
    <n v="64559.929300000003"/>
    <n v="409485.49920000002"/>
    <n v="1019092.72"/>
    <n v="64249.46"/>
    <n v="5233.4040000000005"/>
    <n v="191935.67800000001"/>
  </r>
  <r>
    <s v="Y3"/>
    <s v="M5"/>
    <s v="Y3-M5"/>
    <x v="3"/>
    <s v="South"/>
    <n v="381.71"/>
    <n v="19471627.791000001"/>
    <n v="8085028.6282000002"/>
    <n v="810166.56"/>
    <n v="91514.4859"/>
    <n v="3709890.8711999999"/>
    <n v="7959551.4000000004"/>
    <n v="713318"/>
    <n v="1052335.4380000001"/>
    <n v="1419657.8"/>
  </r>
  <r>
    <s v="Y3"/>
    <s v="M5"/>
    <s v="Y3-M5"/>
    <x v="1"/>
    <s v="South"/>
    <n v="1258.4376"/>
    <n v="183238405.59020001"/>
    <n v="77353319.726799995"/>
    <n v="32023096.838399999"/>
    <n v="1081343.0804000001"/>
    <n v="3836606.0616000001"/>
    <n v="10485870.539999999"/>
    <n v="3167500.92"/>
    <n v="2463868.9240000001"/>
    <n v="3067057.07"/>
  </r>
  <r>
    <s v="Y3"/>
    <s v="M5"/>
    <s v="Y3-M5"/>
    <x v="1"/>
    <s v="South"/>
    <n v="928.15800000000002"/>
    <n v="100374265.28049999"/>
    <n v="29759362.059"/>
    <n v="20873671.507199999"/>
    <n v="801632.69050000003"/>
    <n v="3084876.9"/>
    <n v="7570560.6200000001"/>
    <n v="2388322.98"/>
    <n v="1546828.976"/>
    <n v="2262101.446"/>
  </r>
  <r>
    <s v="Y3"/>
    <s v="M5"/>
    <s v="Y3-M5"/>
    <x v="1"/>
    <s v="South"/>
    <n v="2489.5527999999999"/>
    <n v="1618942206.2537"/>
    <n v="1012547587.6086"/>
    <n v="99877978.233600006"/>
    <n v="2143820.7056999998"/>
    <n v="28198107.979200002"/>
    <n v="36319695.840000004"/>
    <n v="5090942.12"/>
    <n v="5967516.5439999998"/>
    <n v="6067524.892"/>
  </r>
  <r>
    <s v="Y3"/>
    <s v="M5"/>
    <s v="Y3-M5"/>
    <x v="5"/>
    <s v="South"/>
    <n v="497.42840000000001"/>
    <n v="70681485.797999993"/>
    <n v="13429199.532"/>
    <n v="18595114.022399999"/>
    <n v="423688.44130000001"/>
    <n v="1847939.8968"/>
    <n v="5830425.5"/>
    <n v="809871.35999999999"/>
    <n v="324171.58399999997"/>
    <n v="1212329.4920000001"/>
  </r>
  <r>
    <s v="Y3"/>
    <s v="M5"/>
    <s v="Y3-M5"/>
    <x v="5"/>
    <s v="South"/>
    <n v="431.53320000000002"/>
    <n v="52981236.942500003"/>
    <n v="12446754.0634"/>
    <n v="15223672.607999999"/>
    <n v="376961.07789999997"/>
    <n v="1627384.7592"/>
    <n v="5303583.7"/>
    <n v="883768.12"/>
    <n v="289357.99200000003"/>
    <n v="1051730.196"/>
  </r>
  <r>
    <s v="Y3"/>
    <s v="M5"/>
    <s v="Y3-M5"/>
    <x v="1"/>
    <s v="South"/>
    <n v="261.17"/>
    <n v="31647090.404199999"/>
    <n v="16063133.225199999"/>
    <n v="6784213.9775999999"/>
    <n v="223322.83960000001"/>
    <n v="811083.84479999996"/>
    <n v="2168608.08"/>
    <n v="599524.14"/>
    <n v="558742.09600000002"/>
    <n v="636522.45799999998"/>
  </r>
  <r>
    <s v="Y3"/>
    <s v="M5"/>
    <s v="Y3-M5"/>
    <x v="1"/>
    <s v="South"/>
    <n v="294.11759999999998"/>
    <n v="31981354.5744"/>
    <n v="9343600.3883999996"/>
    <n v="6645495.1679999996"/>
    <n v="300176.76130000001"/>
    <n v="997869.28319999995"/>
    <n v="2283569.62"/>
    <n v="754122.84"/>
    <n v="537079.66399999999"/>
    <n v="716821.20400000003"/>
  </r>
  <r>
    <s v="Y3"/>
    <s v="M5"/>
    <s v="Y3-M5"/>
    <x v="1"/>
    <s v="South"/>
    <n v="650.11239999999998"/>
    <n v="245894941.85260001"/>
    <n v="130834267.4376"/>
    <n v="19956444.960000001"/>
    <n v="559225.63710000005"/>
    <n v="5316900.6311999997"/>
    <n v="9227450.9800000004"/>
    <n v="1300345.3400000001"/>
    <n v="1157645.7420000001"/>
    <n v="1584449.5919999999"/>
  </r>
  <r>
    <s v="Y3"/>
    <s v="M5"/>
    <s v="Y3-M5"/>
    <x v="5"/>
    <s v="South"/>
    <n v="2386.692"/>
    <n v="363735814.75309998"/>
    <n v="63773244.745800003"/>
    <n v="80405611.680000007"/>
    <n v="2061709.1166000001"/>
    <n v="8188603.8695999999"/>
    <n v="27212811.920000002"/>
    <n v="5669065.0800000001"/>
    <n v="1544743.5519999999"/>
    <n v="5816832.9340000004"/>
  </r>
  <r>
    <s v="Y3"/>
    <s v="M5"/>
    <s v="Y3-M5"/>
    <x v="1"/>
    <s v="South"/>
    <n v="939.40840000000003"/>
    <n v="124129344.8934"/>
    <n v="31357902.0964"/>
    <n v="23932956.6336"/>
    <n v="804561.07449999999"/>
    <n v="3490482.5855999999"/>
    <n v="7182284.0599999996"/>
    <n v="2076086.66"/>
    <n v="1164614.594"/>
    <n v="2289519.54"/>
  </r>
  <r>
    <s v="Y3"/>
    <s v="M5"/>
    <s v="Y3-M5"/>
    <x v="1"/>
    <s v="South"/>
    <n v="870.29880000000003"/>
    <n v="109449955.9692"/>
    <n v="25891060.627599999"/>
    <n v="21427867.392000001"/>
    <n v="745614.29559999995"/>
    <n v="2863763.8344000001"/>
    <n v="6846562.9400000004"/>
    <n v="2112606.1800000002"/>
    <n v="1406586.0160000001"/>
    <n v="2121087.2760000001"/>
  </r>
  <r>
    <s v="Y3"/>
    <s v="M5"/>
    <s v="Y3-M5"/>
    <x v="1"/>
    <s v="South"/>
    <n v="343.13720000000001"/>
    <n v="129476704.4525"/>
    <n v="56206221.163000003"/>
    <n v="10996540.0704"/>
    <n v="297371.42910000001"/>
    <n v="3659201.784"/>
    <n v="4779635.68"/>
    <n v="823566.18"/>
    <n v="611337.71600000001"/>
    <n v="836292.00600000005"/>
  </r>
  <r>
    <s v="Y3"/>
    <s v="M5"/>
    <s v="Y3-M5"/>
    <x v="1"/>
    <s v="South"/>
    <n v="115.7184"/>
    <n v="12497483.053400001"/>
    <n v="3463261.4802000001"/>
    <n v="2647716.4992"/>
    <n v="100498.5095"/>
    <n v="377804.04479999997"/>
    <n v="1201969.1200000001"/>
    <n v="302640.68"/>
    <n v="376453.30800000002"/>
    <n v="282027.43800000002"/>
  </r>
  <r>
    <s v="Y3"/>
    <s v="M5"/>
    <s v="Y3-M5"/>
    <x v="5"/>
    <s v="South"/>
    <n v="184.828"/>
    <n v="26156290.655900002"/>
    <n v="4855839.8461999996"/>
    <n v="6566002.9248000002"/>
    <n v="159815.68669999999"/>
    <n v="823174.05599999998"/>
    <n v="2914403.82"/>
    <n v="493646.56"/>
    <n v="133454.508"/>
    <n v="450463.31"/>
  </r>
  <r>
    <s v="Y3"/>
    <s v="M5"/>
    <s v="Y3-M5"/>
    <x v="1"/>
    <s v="South"/>
    <n v="27.322399999999998"/>
    <n v="10095341.2006"/>
    <n v="4347085.3027999997"/>
    <n v="864648.67200000002"/>
    <n v="21792.5962"/>
    <n v="121395.3912"/>
    <n v="455195.12"/>
    <n v="23939.9"/>
    <n v="2578.8180000000002"/>
    <n v="66591.051999999996"/>
  </r>
  <r>
    <s v="Y3"/>
    <s v="M5"/>
    <s v="Y3-M5"/>
    <x v="5"/>
    <s v="South"/>
    <n v="315.01119999999997"/>
    <n v="38247797.4001"/>
    <n v="8252215.3449999997"/>
    <n v="11300196.172800001"/>
    <n v="276246.29560000001"/>
    <n v="1083839.7888"/>
    <n v="3379268.38"/>
    <n v="579147.96"/>
    <n v="209587.818"/>
    <n v="767743.61399999994"/>
  </r>
  <r>
    <s v="Y3"/>
    <s v="M5"/>
    <s v="Y3-M5"/>
    <x v="1"/>
    <s v="South"/>
    <n v="155.09479999999999"/>
    <n v="16750098.8147"/>
    <n v="4813028.2366000004"/>
    <n v="3524671.4687999999"/>
    <n v="137113.2531"/>
    <n v="535381.50959999999"/>
    <n v="1478748.64"/>
    <n v="378762.92"/>
    <n v="264604.40600000002"/>
    <n v="377996.63"/>
  </r>
  <r>
    <s v="Y3"/>
    <s v="M5"/>
    <s v="Y3-M5"/>
    <x v="5"/>
    <s v="South"/>
    <n v="601.89639999999997"/>
    <n v="91279337.854300007"/>
    <n v="18695209.659400001"/>
    <n v="21871176.7104"/>
    <n v="521405.23450000002"/>
    <n v="2111374.0151999998"/>
    <n v="6491798.1399999997"/>
    <n v="1371478.7"/>
    <n v="517395.31800000003"/>
    <n v="1466938.8359999999"/>
  </r>
  <r>
    <s v="Y3"/>
    <s v="M5"/>
    <s v="Y3-M5"/>
    <x v="1"/>
    <s v="South"/>
    <n v="987.62440000000004"/>
    <n v="150831925.48120001"/>
    <n v="46430488.704000004"/>
    <n v="23840524.3968"/>
    <n v="897207.88549999997"/>
    <n v="7447042.2816000003"/>
    <n v="9412106.7799999993"/>
    <n v="2384519"/>
    <n v="1434512.838"/>
    <n v="2407033.0019999999"/>
  </r>
  <r>
    <s v="Y3"/>
    <s v="M5"/>
    <s v="Y3-M5"/>
    <x v="1"/>
    <s v="South"/>
    <n v="487.78519999999997"/>
    <n v="81213034.739800006"/>
    <n v="29720079.639199998"/>
    <n v="12196105.344000001"/>
    <n v="440936.82189999998"/>
    <n v="5092966.9296000004"/>
    <n v="5817972.1600000001"/>
    <n v="1081385.6599999999"/>
    <n v="562190.44200000004"/>
    <n v="1188826.98"/>
  </r>
  <r>
    <s v="Y3"/>
    <s v="M5"/>
    <s v="Y3-M5"/>
    <x v="1"/>
    <s v="South"/>
    <n v="110.0932"/>
    <n v="16844755.019400001"/>
    <n v="6311873.6333999997"/>
    <n v="3033768.8256000001"/>
    <n v="98942.339399999997"/>
    <n v="977124.10320000001"/>
    <n v="1445463.2"/>
    <n v="266745.18"/>
    <n v="122211.07799999999"/>
    <n v="268317.94"/>
  </r>
  <r>
    <s v="Y3"/>
    <s v="M5"/>
    <s v="Y3-M5"/>
    <x v="1"/>
    <s v="South"/>
    <n v="74.734800000000007"/>
    <n v="11032897.463300001"/>
    <n v="3455184.1932000001"/>
    <n v="2167667.7696000002"/>
    <n v="60563.853499999997"/>
    <n v="944897.11919999996"/>
    <n v="1048557.78"/>
    <n v="131747.76"/>
    <n v="14924.492"/>
    <n v="182143.56599999999"/>
  </r>
  <r>
    <s v="Y3"/>
    <s v="M5"/>
    <s v="Y3-M5"/>
    <x v="5"/>
    <s v="South"/>
    <n v="82.770799999999994"/>
    <n v="12374457.036499999"/>
    <n v="2964923.4951999998"/>
    <n v="3170987.2319999998"/>
    <n v="77301.382700000002"/>
    <n v="255077.5968"/>
    <n v="899701.54"/>
    <n v="195195.26"/>
    <n v="80496.284"/>
    <n v="201728.69200000001"/>
  </r>
  <r>
    <s v="Y3"/>
    <s v="M5"/>
    <s v="Y3-M5"/>
    <x v="1"/>
    <s v="South"/>
    <n v="23.304400000000001"/>
    <n v="11354114.3839"/>
    <n v="11883679.2678"/>
    <n v="157195.1808"/>
    <n v="1443362.6880000001"/>
    <n v="177337.85759999999"/>
    <n v="836684.54"/>
    <n v="149345.78"/>
    <n v="65480.69"/>
    <n v="56798.038"/>
  </r>
  <r>
    <s v="Y3"/>
    <s v="M5"/>
    <s v="Y3-M5"/>
    <x v="1"/>
    <s v="South"/>
    <n v="522.34"/>
    <n v="57410205.375600003"/>
    <n v="15383506.876800001"/>
    <n v="12310283.980799999"/>
    <n v="455494.22149999999"/>
    <n v="6209945.8704000004"/>
    <n v="7132259.96"/>
    <n v="1161230.7"/>
    <n v="32175.241999999998"/>
    <n v="1273043.112"/>
  </r>
  <r>
    <s v="Y3"/>
    <s v="M5"/>
    <s v="Y3-M5"/>
    <x v="1"/>
    <s v="South"/>
    <n v="16.875599999999999"/>
    <n v="2491968.9841"/>
    <n v="705078.353"/>
    <n v="476660.62079999998"/>
    <n v="19009.6371"/>
    <n v="198764.06400000001"/>
    <n v="258796.1"/>
    <n v="35724.120000000003"/>
    <n v="15269.958000000001"/>
    <n v="41128.493999999999"/>
  </r>
  <r>
    <s v="Y3"/>
    <s v="M5"/>
    <s v="Y3-M5"/>
    <x v="6"/>
    <s v="South"/>
    <n v="2242.0439999999999"/>
    <n v="244569285.60370001"/>
    <n v="58859676.358400002"/>
    <n v="55565100.038400002"/>
    <n v="520893.14020000002"/>
    <n v="20287982.800799999"/>
    <n v="33604529.060000002"/>
    <n v="4091739.32"/>
    <n v="10381224.436000001"/>
    <n v="5464297.0580000002"/>
  </r>
  <r>
    <s v="Y3"/>
    <s v="M5"/>
    <s v="Y3-M5"/>
    <x v="6"/>
    <s v="South"/>
    <n v="2609.2892000000002"/>
    <n v="382639290.51349998"/>
    <n v="92739820.489199996"/>
    <n v="71110221.830400005"/>
    <n v="605370.05810000002"/>
    <n v="21728488.248"/>
    <n v="33226418.039999999"/>
    <n v="6391801.5999999996"/>
    <n v="9738060.5519999992"/>
    <n v="6359344.4419999998"/>
  </r>
  <r>
    <s v="Y3"/>
    <s v="M5"/>
    <s v="Y3-M5"/>
    <x v="6"/>
    <s v="South"/>
    <n v="495.01760000000002"/>
    <n v="53423284.123400003"/>
    <n v="12434586.0342"/>
    <n v="12053689.056"/>
    <n v="423556.6888"/>
    <n v="4566092.4935999997"/>
    <n v="8287361.9800000004"/>
    <n v="1098748.3400000001"/>
    <n v="2237521.946"/>
    <n v="1206454.7660000001"/>
  </r>
  <r>
    <s v="Y3"/>
    <s v="M5"/>
    <s v="Y3-M5"/>
    <x v="6"/>
    <s v="South"/>
    <n v="63.484400000000001"/>
    <n v="9370240.3039999995"/>
    <n v="2209930.6105999998"/>
    <n v="1749837.7535999999"/>
    <n v="57682.701500000003"/>
    <n v="500154.99839999998"/>
    <n v="573361.22"/>
    <n v="148451.16"/>
    <n v="94601.76"/>
    <n v="154723.66800000001"/>
  </r>
  <r>
    <s v="Y3"/>
    <s v="M5"/>
    <s v="Y3-M5"/>
    <x v="6"/>
    <s v="South"/>
    <n v="355.9948"/>
    <n v="52392440.026100002"/>
    <n v="13829743.8824"/>
    <n v="9764735.8080000002"/>
    <n v="303857.12839999999"/>
    <n v="2856900.4344000001"/>
    <n v="3361418.62"/>
    <n v="961536.1"/>
    <n v="527480.57999999996"/>
    <n v="867629.29"/>
  </r>
  <r>
    <s v="Y3"/>
    <s v="M5"/>
    <s v="Y3-M5"/>
    <x v="6"/>
    <s v="South"/>
    <n v="13.661199999999999"/>
    <n v="1991766.0748000001"/>
    <n v="433170.86300000001"/>
    <n v="368273.41440000001"/>
    <n v="13.6724"/>
    <n v="116002.08719999999"/>
    <n v="173800.64"/>
    <n v="39984.019999999997"/>
    <n v="52790.451999999997"/>
    <n v="33296.428"/>
  </r>
  <r>
    <s v="Y3"/>
    <s v="M5"/>
    <s v="Y3-M5"/>
    <x v="1"/>
    <s v="South"/>
    <n v="145.45160000000001"/>
    <n v="18981695.6129"/>
    <n v="6233284.9318000004"/>
    <n v="4615488.2111999998"/>
    <n v="122969.7549"/>
    <n v="1386953.2152"/>
    <n v="2176876.14"/>
    <n v="142357.74"/>
    <n v="54822.658000000003"/>
    <n v="354494.11800000002"/>
  </r>
  <r>
    <s v="Y3"/>
    <s v="M5"/>
    <s v="Y3-M5"/>
    <x v="1"/>
    <s v="South"/>
    <n v="131.79040000000001"/>
    <n v="17198884.422699999"/>
    <n v="5958058.2375999996"/>
    <n v="4280170.9248000002"/>
    <n v="139745.8156"/>
    <n v="1154825.0567999999"/>
    <n v="2203024.2999999998"/>
    <n v="195432.24"/>
    <n v="237778.92600000001"/>
    <n v="321199.49400000001"/>
  </r>
  <r>
    <s v="Y3"/>
    <s v="M5"/>
    <s v="Y3-M5"/>
    <x v="6"/>
    <s v="South"/>
    <n v="77.145600000000002"/>
    <n v="10067639.6621"/>
    <n v="2057642.5312000001"/>
    <n v="2030348.6015999999"/>
    <n v="64029.190699999999"/>
    <n v="996714.4608"/>
    <n v="1113302.52"/>
    <n v="110360.52"/>
    <n v="21478.423999999999"/>
    <n v="188018.29199999999"/>
  </r>
  <r>
    <s v="Y3"/>
    <s v="M5"/>
    <s v="Y3-M5"/>
    <x v="6"/>
    <s v="South"/>
    <n v="155.89840000000001"/>
    <n v="20345021.8171"/>
    <n v="4291725.4627999999"/>
    <n v="4424645.7407999998"/>
    <n v="137302.18109999999"/>
    <n v="1428071.6232"/>
    <n v="1992452.4"/>
    <n v="400341.22"/>
    <n v="634233.18200000003"/>
    <n v="379954.87199999997"/>
  </r>
  <r>
    <s v="Y3"/>
    <s v="M5"/>
    <s v="Y3-M5"/>
    <x v="0"/>
    <s v="South"/>
    <n v="49.019599999999997"/>
    <n v="8592465.1151000001"/>
    <n v="2692740.7968000001"/>
    <n v="1886329.5744"/>
    <n v="6750736.7646000003"/>
    <n v="1203214.2408"/>
    <n v="911.02"/>
    <n v="9423.44"/>
    <n v="93226.21"/>
    <n v="119469.9"/>
  </r>
  <r>
    <s v="Y3"/>
    <s v="M5"/>
    <s v="Y3-M5"/>
    <x v="0"/>
    <s v="South"/>
    <n v="58.662799999999997"/>
    <n v="10284820.678400001"/>
    <n v="3345411.8346000002"/>
    <n v="2249046.9312"/>
    <n v="15802507.1899"/>
    <n v="1431777.8592000001"/>
    <n v="4.0999999999999996"/>
    <n v="17311.02"/>
    <n v="86731.81"/>
    <n v="142972.41200000001"/>
  </r>
  <r>
    <s v="Y3"/>
    <s v="M5"/>
    <s v="Y3-M5"/>
    <x v="1"/>
    <s v="South"/>
    <n v="548.85879999999997"/>
    <n v="34574646.589599997"/>
    <n v="16035306.156199999"/>
    <n v="370569.67680000002"/>
    <n v="126484.8101"/>
    <n v="263419.06319999998"/>
    <n v="50371600.420000002"/>
    <n v="726605.28"/>
    <n v="1317990.6740000001"/>
    <n v="1337675.02"/>
  </r>
  <r>
    <s v="Y3"/>
    <s v="M5"/>
    <s v="Y3-M5"/>
    <x v="5"/>
    <s v="South"/>
    <n v="161.52359999999999"/>
    <n v="24974989.494800001"/>
    <n v="6513956.1390000004"/>
    <n v="5591548.5120000001"/>
    <n v="179649.39790000001"/>
    <n v="3580937.7696000002"/>
    <n v="11506.24"/>
    <n v="309800.09999999998"/>
    <n v="119942.548"/>
    <n v="393664.37"/>
  </r>
  <r>
    <s v="Y3"/>
    <s v="M5"/>
    <s v="Y3-M5"/>
    <x v="5"/>
    <s v="South"/>
    <n v="6199.7740000000003"/>
    <n v="860504298.19200003"/>
    <n v="168037074.963"/>
    <n v="218504998.7904"/>
    <n v="6212398.8580999998"/>
    <n v="21844214.913600001"/>
    <n v="67549921.459999993"/>
    <n v="14199323.359999999"/>
    <n v="4293509.176"/>
    <n v="15110053.244000001"/>
  </r>
  <r>
    <s v="Y3"/>
    <s v="M5"/>
    <s v="Y3-M5"/>
    <x v="5"/>
    <s v="South"/>
    <n v="76.341999999999999"/>
    <n v="7996293.3203999996"/>
    <n v="1455369.6281999999"/>
    <n v="2706010.2335999999"/>
    <n v="255434.3848"/>
    <n v="300622.23359999998"/>
    <n v="942838.46"/>
    <n v="128644.06"/>
    <n v="73498.567999999999"/>
    <n v="325402.81400000001"/>
  </r>
  <r>
    <s v="Y3"/>
    <s v="M5"/>
    <s v="Y3-M5"/>
    <x v="5"/>
    <s v="South"/>
    <n v="6.4287999999999998"/>
    <n v="688512.90819999995"/>
    <n v="192677.696"/>
    <n v="231579.28320000001"/>
    <n v="16230.4067"/>
    <n v="29377.123200000002"/>
    <n v="99227.38"/>
    <n v="16006.4"/>
    <n v="6194.0339999999997"/>
    <n v="27401.858"/>
  </r>
  <r>
    <s v="Y3"/>
    <s v="M5"/>
    <s v="Y3-M5"/>
    <x v="1"/>
    <s v="South"/>
    <n v="147.86240000000001"/>
    <n v="15969006.1238"/>
    <n v="4582477.5696"/>
    <n v="3749159.6543999999"/>
    <n v="500904.06060000003"/>
    <n v="571252.73759999999"/>
    <n v="1400164.76"/>
    <n v="307763.21999999997"/>
    <n v="60054.258000000002"/>
    <n v="630253.55799999996"/>
  </r>
  <r>
    <s v="Y3"/>
    <s v="M5"/>
    <s v="Y3-M5"/>
    <x v="3"/>
    <s v="South"/>
    <n v="8.0359999999999996"/>
    <n v="556815.24360000005"/>
    <n v="217771.77059999999"/>
    <n v="21310.2912"/>
    <n v="18770.9912"/>
    <n v="52445.232000000004"/>
    <n v="109775.03999999999"/>
    <n v="11270.08"/>
    <n v="562.84799999999996"/>
    <n v="85680.98"/>
  </r>
  <r>
    <s v="Y3"/>
    <s v="M5"/>
    <s v="Y3-M5"/>
    <x v="1"/>
    <s v="South"/>
    <n v="87.592399999999998"/>
    <n v="12770735.420499999"/>
    <n v="3102662.9131999998"/>
    <n v="1900165.4016"/>
    <n v="322930.15580000001"/>
    <n v="294513.36479999998"/>
    <n v="876839.12"/>
    <n v="124218.52"/>
    <n v="389308.61200000002"/>
    <n v="373356.74200000003"/>
  </r>
  <r>
    <s v="Y3"/>
    <s v="M5"/>
    <s v="Y3-M5"/>
    <x v="5"/>
    <s v="South"/>
    <n v="36.161999999999999"/>
    <n v="5109788.2374"/>
    <n v="1318133.6984000001"/>
    <n v="1312442.6688000001"/>
    <n v="32056.855599999999"/>
    <n v="97927.876799999998"/>
    <n v="293774.02"/>
    <n v="60262.62"/>
    <n v="3188.57"/>
    <n v="154138.26999999999"/>
  </r>
  <r>
    <s v="Y3"/>
    <s v="M5"/>
    <s v="Y3-M5"/>
    <x v="3"/>
    <s v="South"/>
    <n v="441.98"/>
    <n v="37751978.0484"/>
    <n v="14243692.3136"/>
    <n v="1167112.9535999999"/>
    <n v="169114.17600000001"/>
    <n v="3277997.9208"/>
    <n v="6583935.7999999998"/>
    <n v="661504.66"/>
    <n v="454883.11"/>
    <n v="4712450.2920000004"/>
  </r>
  <r>
    <s v="Y3"/>
    <s v="M5"/>
    <s v="Y3-M5"/>
    <x v="1"/>
    <s v="South"/>
    <n v="5271.616"/>
    <n v="823706806.80379999"/>
    <n v="232217163.62720001"/>
    <n v="106118192.1408"/>
    <n v="18321463.083799999"/>
    <n v="15224328.3456"/>
    <n v="39285924.479999997"/>
    <n v="6813569.4199999999"/>
    <n v="267393.39"/>
    <n v="22469915.93"/>
  </r>
  <r>
    <s v="Y3"/>
    <s v="M5"/>
    <s v="Y3-M5"/>
    <x v="5"/>
    <s v="South"/>
    <n v="285.27800000000002"/>
    <n v="46985532.501599997"/>
    <n v="12508455.627599999"/>
    <n v="10105710.7008"/>
    <n v="999240.19200000004"/>
    <n v="717168.62159999995"/>
    <n v="1996569.62"/>
    <n v="314902.14"/>
    <n v="13324.343999999999"/>
    <n v="1215978.9839999999"/>
  </r>
  <r>
    <s v="Y3"/>
    <s v="M5"/>
    <s v="Y3-M5"/>
    <x v="1"/>
    <s v="South"/>
    <n v="1.6072"/>
    <n v="238669.2"/>
    <n v="60879.915999999997"/>
    <n v="38986.867200000001"/>
    <n v="3741.2716"/>
    <n v="8286.5591999999997"/>
    <n v="18898.54"/>
    <n v="2735.52"/>
    <n v="1997.028"/>
    <n v="6850.69"/>
  </r>
  <r>
    <s v="Y3"/>
    <s v="M5"/>
    <s v="Y3-M5"/>
    <x v="3"/>
    <s v="South"/>
    <n v="486.178"/>
    <n v="27582283.4364"/>
    <n v="12084948.0792"/>
    <n v="1269043.5456000001"/>
    <n v="480727.29599999997"/>
    <n v="3306417.7104000002"/>
    <n v="6593037.7999999998"/>
    <n v="682215.4"/>
    <n v="52203.25"/>
    <n v="5183695.682"/>
  </r>
  <r>
    <s v="Y3"/>
    <s v="M5"/>
    <s v="Y3-M5"/>
    <x v="1"/>
    <s v="South"/>
    <n v="229.02600000000001"/>
    <n v="33656040.661300004"/>
    <n v="14112157.0156"/>
    <n v="5721417.6191999996"/>
    <n v="798074.13219999999"/>
    <n v="605119.85279999999"/>
    <n v="1705976.38"/>
    <n v="341932.62"/>
    <n v="32490.04"/>
    <n v="976208.44200000004"/>
  </r>
  <r>
    <s v="Y3"/>
    <s v="M5"/>
    <s v="Y3-M5"/>
    <x v="1"/>
    <s v="South"/>
    <n v="879.13840000000005"/>
    <n v="96062650.493000001"/>
    <n v="28233011.7302"/>
    <n v="20017366.368000001"/>
    <n v="3068690.3848000001"/>
    <n v="2356610.8248000001"/>
    <n v="6602571.9400000004"/>
    <n v="1289376.2"/>
    <n v="726230.86800000002"/>
    <n v="3747269.702"/>
  </r>
  <r>
    <s v="Y3"/>
    <s v="M5"/>
    <s v="Y3-M5"/>
    <x v="1"/>
    <s v="South"/>
    <n v="730.47239999999999"/>
    <n v="367169651.95679998"/>
    <n v="293518776.04979998"/>
    <n v="28936493.510400001"/>
    <n v="2528235.7389000002"/>
    <n v="8662698.3168000001"/>
    <n v="10289760.16"/>
    <n v="993307"/>
    <n v="141673.53200000001"/>
    <n v="3113589.446"/>
  </r>
  <r>
    <s v="Y3"/>
    <s v="M5"/>
    <s v="Y3-M5"/>
    <x v="5"/>
    <s v="South"/>
    <n v="31.340399999999999"/>
    <n v="6836345.0970999999"/>
    <n v="903163.17819999997"/>
    <n v="1104927.3023999999"/>
    <n v="109925.0223"/>
    <n v="114995.16"/>
    <n v="355292.88"/>
    <n v="43277.96"/>
    <n v="29608.15"/>
    <n v="133586.20000000001"/>
  </r>
  <r>
    <s v="Y3"/>
    <s v="M5"/>
    <s v="Y3-M5"/>
    <x v="3"/>
    <s v="South"/>
    <n v="136.61199999999999"/>
    <n v="7745531.5476000002"/>
    <n v="3340558.3037999999"/>
    <n v="369921.02399999998"/>
    <n v="128263.4678"/>
    <n v="1022532.3576"/>
    <n v="2084417.04"/>
    <n v="208667.86"/>
    <n v="177179.86"/>
    <n v="1456575.7579999999"/>
  </r>
  <r>
    <s v="Y3"/>
    <s v="M5"/>
    <s v="Y3-M5"/>
    <x v="1"/>
    <s v="South"/>
    <n v="217.7756"/>
    <n v="32047656.878199998"/>
    <n v="13385645.814200001"/>
    <n v="5617404.0959999999"/>
    <n v="770050.64080000005"/>
    <n v="622314.66240000003"/>
    <n v="1687569.02"/>
    <n v="337038.04"/>
    <n v="43534.127999999997"/>
    <n v="928253.61199999996"/>
  </r>
  <r>
    <s v="Y3"/>
    <s v="M5"/>
    <s v="Y3-M5"/>
    <x v="1"/>
    <s v="South"/>
    <n v="661.36279999999999"/>
    <n v="72221037.383900002"/>
    <n v="21120591.858800001"/>
    <n v="14972438.5152"/>
    <n v="2348002.1557999998"/>
    <n v="2454620.1768"/>
    <n v="5100600.08"/>
    <n v="790097.88"/>
    <n v="772242.79"/>
    <n v="2819015.1880000001"/>
  </r>
  <r>
    <s v="Y3"/>
    <s v="M5"/>
    <s v="Y3-M5"/>
    <x v="1"/>
    <s v="South"/>
    <n v="79.556399999999996"/>
    <n v="25782200.551800001"/>
    <n v="15877995.125800001"/>
    <n v="2422369.4783999999"/>
    <n v="263527.21519999998"/>
    <n v="670580.74800000002"/>
    <n v="1108277.56"/>
    <n v="105261.75999999999"/>
    <n v="10495.672"/>
    <n v="339103.29200000002"/>
  </r>
  <r>
    <s v="Y3"/>
    <s v="M5"/>
    <s v="Y3-M5"/>
    <x v="5"/>
    <s v="South"/>
    <n v="408.22879999999998"/>
    <n v="63408193.085199997"/>
    <n v="11077119.010399999"/>
    <n v="14592142.1952"/>
    <n v="1404257.0778999999"/>
    <n v="1075699.3536"/>
    <n v="3156988.52"/>
    <n v="602972.24"/>
    <n v="89939.322"/>
    <n v="1740048.2"/>
  </r>
  <r>
    <s v="Y3"/>
    <s v="M5"/>
    <s v="Y3-M5"/>
    <x v="1"/>
    <s v="South"/>
    <n v="1029.4115999999999"/>
    <n v="136619015.50839999"/>
    <n v="34404112.289999999"/>
    <n v="26310477.753600001"/>
    <n v="3576305.1183000002"/>
    <n v="3108014.9712"/>
    <n v="7738442.5"/>
    <n v="1289325.3600000001"/>
    <n v="650222.93599999999"/>
    <n v="4387799.7460000003"/>
  </r>
  <r>
    <s v="Y3"/>
    <s v="M5"/>
    <s v="Y3-M5"/>
    <x v="1"/>
    <s v="South"/>
    <n v="1025.3936000000001"/>
    <n v="129188670.5063"/>
    <n v="30523828.953000002"/>
    <n v="25328528.409600001"/>
    <n v="3565388.3116000001"/>
    <n v="2770453.4759999998"/>
    <n v="7748594.9199999999"/>
    <n v="1428266.98"/>
    <n v="279149.15600000002"/>
    <n v="4370672.57"/>
  </r>
  <r>
    <s v="Y3"/>
    <s v="M5"/>
    <s v="Y3-M5"/>
    <x v="1"/>
    <s v="South"/>
    <n v="28.126000000000001"/>
    <n v="9359468.3674999997"/>
    <n v="4611027.6572000002"/>
    <n v="901566.77760000003"/>
    <n v="101183.3735"/>
    <n v="303887.44079999998"/>
    <n v="390063.34"/>
    <n v="39001.660000000003"/>
    <n v="3391.52"/>
    <n v="119885.72199999999"/>
  </r>
  <r>
    <s v="Y3"/>
    <s v="M5"/>
    <s v="Y3-M5"/>
    <x v="1"/>
    <s v="South"/>
    <n v="389.74599999999998"/>
    <n v="42092217.228600003"/>
    <n v="11781162.548"/>
    <n v="8933724.9791999999"/>
    <n v="1354035.7895"/>
    <n v="1225883.8296000001"/>
    <n v="3637763.54"/>
    <n v="763629.92"/>
    <n v="2063882.436"/>
    <n v="1661266.618"/>
  </r>
  <r>
    <s v="Y3"/>
    <s v="M5"/>
    <s v="Y3-M5"/>
    <x v="1"/>
    <s v="South"/>
    <n v="115.7184"/>
    <n v="17079931.693399999"/>
    <n v="6937961.6078000003"/>
    <n v="2885048.64"/>
    <n v="96233.9571"/>
    <n v="295336.97279999999"/>
    <n v="844167.86"/>
    <n v="167465.32"/>
    <n v="13334.266"/>
    <n v="493242.46399999998"/>
  </r>
  <r>
    <s v="Y3"/>
    <s v="M5"/>
    <s v="Y3-M5"/>
    <x v="5"/>
    <s v="South"/>
    <n v="49.019599999999997"/>
    <n v="7058601.8118000003"/>
    <n v="1290130.0506"/>
    <n v="1745449.1136"/>
    <n v="155681.64379999999"/>
    <n v="205202.37599999999"/>
    <n v="660551"/>
    <n v="87603.88"/>
    <n v="47221.504000000001"/>
    <n v="208942.88800000001"/>
  </r>
  <r>
    <s v="Y3"/>
    <s v="M5"/>
    <s v="Y3-M5"/>
    <x v="1"/>
    <s v="South"/>
    <n v="8.0359999999999996"/>
    <n v="2178771.3486000001"/>
    <n v="1280424.5797999999"/>
    <n v="254550.56640000001"/>
    <n v="19977.893100000001"/>
    <n v="35748.1296"/>
    <n v="126013.5"/>
    <n v="10641.96"/>
    <n v="343.66199999999998"/>
    <n v="34253.449999999997"/>
  </r>
  <r>
    <s v="Y3"/>
    <s v="M5"/>
    <s v="Y3-M5"/>
    <x v="5"/>
    <s v="South"/>
    <n v="96.432000000000002"/>
    <n v="11716748.3664"/>
    <n v="2575027.96"/>
    <n v="3556091.7696000002"/>
    <n v="337260.09600000002"/>
    <n v="243676.3824"/>
    <n v="685711.06"/>
    <n v="130667.82"/>
    <n v="22813.383999999998"/>
    <n v="411035.08600000001"/>
  </r>
  <r>
    <s v="Y3"/>
    <s v="M5"/>
    <s v="Y3-M5"/>
    <x v="1"/>
    <s v="South"/>
    <n v="40.983600000000003"/>
    <n v="4426191.9148000004"/>
    <n v="1294465.7760000001"/>
    <n v="930420.8064"/>
    <n v="136048.0472"/>
    <n v="112540.27680000001"/>
    <n v="316331.40000000002"/>
    <n v="60448.76"/>
    <n v="19610.382000000001"/>
    <n v="174690.34"/>
  </r>
  <r>
    <s v="Y3"/>
    <s v="M5"/>
    <s v="Y3-M5"/>
    <x v="1"/>
    <s v="South"/>
    <n v="91.610399999999998"/>
    <n v="13521612.590600001"/>
    <n v="5596303.159"/>
    <n v="2279246.2848"/>
    <n v="93934.504400000005"/>
    <n v="195637.89600000001"/>
    <n v="633251.56000000006"/>
    <n v="171383.28"/>
    <n v="9283.384"/>
    <n v="390483.016"/>
  </r>
  <r>
    <s v="Y3"/>
    <s v="M5"/>
    <s v="Y3-M5"/>
    <x v="5"/>
    <s v="South"/>
    <n v="159.11279999999999"/>
    <n v="24146361.855"/>
    <n v="5094933.1091999998"/>
    <n v="5958023.9616"/>
    <n v="556513.52590000001"/>
    <n v="407382.19919999997"/>
    <n v="1190415.32"/>
    <n v="225035.88"/>
    <n v="20764.04"/>
    <n v="678208.38800000004"/>
  </r>
  <r>
    <s v="Y3"/>
    <s v="M5"/>
    <s v="Y3-M5"/>
    <x v="1"/>
    <s v="South"/>
    <n v="750.56240000000003"/>
    <n v="116860539.16150001"/>
    <n v="54323343.124399997"/>
    <n v="18896214.086399999"/>
    <n v="2619289.0913999998"/>
    <n v="2278875.5136000002"/>
    <n v="5823709.7000000002"/>
    <n v="728740.56"/>
    <n v="239097.65"/>
    <n v="3199222.62"/>
  </r>
  <r>
    <s v="Y3"/>
    <s v="M5"/>
    <s v="Y3-M5"/>
    <x v="1"/>
    <s v="South"/>
    <n v="707.97159999999997"/>
    <n v="108123639.4022"/>
    <n v="33644883.104999997"/>
    <n v="16973874.835200001"/>
    <n v="2451498.6543000001"/>
    <n v="5055724.7927999999"/>
    <n v="6206175.7400000002"/>
    <n v="1117756.76"/>
    <n v="287482.734"/>
    <n v="3017682.4920000001"/>
  </r>
  <r>
    <s v="Y3"/>
    <s v="M5"/>
    <s v="Y3-M5"/>
    <x v="1"/>
    <s v="South"/>
    <n v="1269.6880000000001"/>
    <n v="211398729.91780001"/>
    <n v="78438684.387600005"/>
    <n v="31223636.198399998"/>
    <n v="4404723.3245999999"/>
    <n v="9010626.6456000004"/>
    <n v="10397764.82"/>
    <n v="1913297.8"/>
    <n v="330529.78200000001"/>
    <n v="5411961.2139999997"/>
  </r>
  <r>
    <s v="Y3"/>
    <s v="M5"/>
    <s v="Y3-M5"/>
    <x v="1"/>
    <s v="South"/>
    <n v="12.8576"/>
    <n v="1967270.6592000001"/>
    <n v="740707.50060000003"/>
    <n v="355090.9632"/>
    <n v="34551.450900000003"/>
    <n v="112969.7928"/>
    <n v="163198.85999999999"/>
    <n v="23632.400000000001"/>
    <n v="2058.364"/>
    <n v="54804.618000000002"/>
  </r>
  <r>
    <s v="Y3"/>
    <s v="M5"/>
    <s v="Y3-M5"/>
    <x v="1"/>
    <s v="South"/>
    <n v="578.59199999999998"/>
    <n v="85399658.467199996"/>
    <n v="26618234.3972"/>
    <n v="16393517.932800001"/>
    <n v="1189414.8681999999"/>
    <n v="6693193.8792000003"/>
    <n v="6989065.8200000003"/>
    <n v="653262.84"/>
    <n v="885031.576"/>
    <n v="2466210.5159999998"/>
  </r>
  <r>
    <s v="Y3"/>
    <s v="M5"/>
    <s v="Y3-M5"/>
    <x v="5"/>
    <s v="South"/>
    <n v="8.0359999999999996"/>
    <n v="1207825.2648"/>
    <n v="282166.55920000002"/>
    <n v="308179.35359999997"/>
    <n v="8762.7788999999993"/>
    <n v="25033.2552"/>
    <n v="87485.8"/>
    <n v="15992.46"/>
    <n v="2115.19"/>
    <n v="34252.548000000003"/>
  </r>
  <r>
    <s v="Y3"/>
    <s v="M5"/>
    <s v="Y3-M5"/>
    <x v="1"/>
    <s v="South"/>
    <n v="4.8216000000000001"/>
    <n v="2257428.7612999999"/>
    <n v="2188114.3794"/>
    <n v="82275.782399999996"/>
    <n v="420152.25599999999"/>
    <n v="32726.4624"/>
    <n v="127163.14"/>
    <n v="22123.599999999999"/>
    <n v="350.87799999999999"/>
    <n v="20552.07"/>
  </r>
  <r>
    <s v="Y3"/>
    <s v="M5"/>
    <s v="Y3-M5"/>
    <x v="1"/>
    <s v="South"/>
    <n v="20.09"/>
    <n v="2205900.0809999998"/>
    <n v="585507.46180000005"/>
    <n v="489408.53759999998"/>
    <n v="82110.346099999995"/>
    <n v="216507.06"/>
    <n v="228555.32"/>
    <n v="25650.42"/>
    <n v="25120.7"/>
    <n v="85632.271999999997"/>
  </r>
  <r>
    <s v="Y3"/>
    <s v="M5"/>
    <s v="Y3-M5"/>
    <x v="1"/>
    <s v="South"/>
    <n v="16.071999999999999"/>
    <n v="2372212.7352"/>
    <n v="679473.63159999996"/>
    <n v="480388.01280000003"/>
    <n v="42081.2261"/>
    <n v="203159.29680000001"/>
    <n v="264198.26"/>
    <n v="52139.7"/>
    <n v="25725.040000000001"/>
    <n v="68505.096000000005"/>
  </r>
  <r>
    <s v="Y3"/>
    <s v="M5"/>
    <s v="Y3-M5"/>
    <x v="6"/>
    <s v="South"/>
    <n v="1751.848"/>
    <n v="190558016.03920001"/>
    <n v="47925506.636"/>
    <n v="44979583.852799997"/>
    <n v="1720247.8585000001"/>
    <n v="11552972.587200001"/>
    <n v="12428129.92"/>
    <n v="2488567.16"/>
    <n v="583505.60400000005"/>
    <n v="7467136.6440000003"/>
  </r>
  <r>
    <s v="Y3"/>
    <s v="M5"/>
    <s v="Y3-M5"/>
    <x v="6"/>
    <s v="South"/>
    <n v="5692.7024000000001"/>
    <n v="839484001.65170002"/>
    <n v="202637329.7114"/>
    <n v="151704698.53439999"/>
    <n v="5583070.9895000001"/>
    <n v="42816164.306400001"/>
    <n v="50899692.719999999"/>
    <n v="7065705.4800000004"/>
    <n v="1883044.966"/>
    <n v="24264768.748"/>
  </r>
  <r>
    <s v="Y3"/>
    <s v="M5"/>
    <s v="Y3-M5"/>
    <x v="6"/>
    <s v="South"/>
    <n v="25.715199999999999"/>
    <n v="2786001.4829000002"/>
    <n v="645510.05160000001"/>
    <n v="625448.50560000003"/>
    <n v="95847.400399999999"/>
    <n v="236698.74"/>
    <n v="426822.3"/>
    <n v="28782"/>
    <n v="122057.738"/>
    <n v="109609.236"/>
  </r>
  <r>
    <s v="Y3"/>
    <s v="M5"/>
    <s v="Y3-M5"/>
    <x v="6"/>
    <s v="South"/>
    <n v="42.590800000000002"/>
    <n v="6286363.7483000001"/>
    <n v="1492543.4426"/>
    <n v="1168814.8799999999"/>
    <n v="140419.49309999999"/>
    <n v="316283.18400000001"/>
    <n v="345543.08"/>
    <n v="59056.4"/>
    <n v="9029.02"/>
    <n v="181540.128"/>
  </r>
  <r>
    <s v="Y3"/>
    <s v="M5"/>
    <s v="Y3-M5"/>
    <x v="6"/>
    <s v="South"/>
    <n v="110.8968"/>
    <n v="16355538.8489"/>
    <n v="4356447.1607999997"/>
    <n v="3035809.2480000001"/>
    <n v="374869.19750000001"/>
    <n v="813637.02960000001"/>
    <n v="886069.04"/>
    <n v="153804.94"/>
    <n v="27903.37"/>
    <n v="472689.49200000003"/>
  </r>
  <r>
    <s v="Y3"/>
    <s v="M5"/>
    <s v="Y3-M5"/>
    <x v="6"/>
    <s v="South"/>
    <n v="17.679200000000002"/>
    <n v="2577579.6261999998"/>
    <n v="565752.90740000003"/>
    <n v="477218.74560000002"/>
    <n v="32091.658100000001"/>
    <n v="155485.6776"/>
    <n v="216115.92"/>
    <n v="34060.339999999997"/>
    <n v="82840.581999999995"/>
    <n v="75351.275999999998"/>
  </r>
  <r>
    <s v="Y3"/>
    <s v="M5"/>
    <s v="Y3-M5"/>
    <x v="1"/>
    <s v="South"/>
    <n v="19.2864"/>
    <n v="2516909.9155000001"/>
    <n v="848461.13399999996"/>
    <n v="633467.71200000006"/>
    <n v="79602.078299999994"/>
    <n v="159137.00640000001"/>
    <n v="319106.28000000003"/>
    <n v="37218.160000000003"/>
    <n v="46678.5"/>
    <n v="82207.377999999997"/>
  </r>
  <r>
    <s v="Y3"/>
    <s v="M5"/>
    <s v="Y3-M5"/>
    <x v="1"/>
    <s v="South"/>
    <n v="39.376399999999997"/>
    <n v="5138691.0774999997"/>
    <n v="1759948.1732000001"/>
    <n v="1270717.92"/>
    <n v="132301.80379999999"/>
    <n v="345564.66239999997"/>
    <n v="680167.86"/>
    <n v="74365.8"/>
    <n v="132516.42800000001"/>
    <n v="167839.65"/>
  </r>
  <r>
    <s v="Y3"/>
    <s v="M5"/>
    <s v="Y3-M5"/>
    <x v="6"/>
    <s v="South"/>
    <n v="103.6644"/>
    <n v="13528390.7959"/>
    <n v="2729644.9706000001"/>
    <n v="2693359.9295999999"/>
    <n v="356479.79119999998"/>
    <n v="1322231.7960000001"/>
    <n v="1368969.5"/>
    <n v="165906.5"/>
    <n v="154469.304"/>
    <n v="441862.74"/>
  </r>
  <r>
    <s v="Y3"/>
    <s v="M5"/>
    <s v="Y3-M5"/>
    <x v="6"/>
    <s v="South"/>
    <n v="118.9328"/>
    <n v="15520944.479"/>
    <n v="3262901.8110000002"/>
    <n v="3384705.7344"/>
    <n v="426115.91749999998"/>
    <n v="1083052.4904"/>
    <n v="1490937.94"/>
    <n v="206970.46"/>
    <n v="767659.728"/>
    <n v="506942.94199999998"/>
  </r>
  <r>
    <s v="Y3"/>
    <s v="M5"/>
    <s v="Y3-M5"/>
    <x v="1"/>
    <s v="South"/>
    <n v="212.15039999999999"/>
    <n v="13364138.6525"/>
    <n v="2695163.5852000001"/>
    <n v="59753.203200000004"/>
    <n v="190971.40549999999"/>
    <n v="54952.365599999997"/>
    <n v="8553887.4000000004"/>
    <n v="103067.44"/>
    <n v="279672.31599999999"/>
    <n v="904277.55"/>
  </r>
  <r>
    <s v="Y3"/>
    <s v="M5"/>
    <s v="Y3-M5"/>
    <x v="5"/>
    <s v="South"/>
    <n v="43.394399999999997"/>
    <n v="6750519.6528000003"/>
    <n v="1781350.7964000001"/>
    <n v="1524482.8607999999"/>
    <n v="145582.69639999999"/>
    <n v="910651.85279999999"/>
    <n v="65811.56"/>
    <n v="8774"/>
    <n v="40764.086000000003"/>
    <n v="184965.924"/>
  </r>
  <r>
    <s v="Y3"/>
    <s v="M5"/>
    <s v="Y3-M5"/>
    <x v="5"/>
    <s v="South"/>
    <n v="1348.4408000000001"/>
    <n v="178703348.69769999"/>
    <n v="36572602.560599998"/>
    <n v="48639038.918399997"/>
    <n v="4786303.1948999995"/>
    <n v="3797660.9160000002"/>
    <n v="11459443.42"/>
    <n v="2007077.92"/>
    <n v="407812.24"/>
    <n v="5747640.5140000004"/>
  </r>
  <r>
    <s v="Y3"/>
    <s v="M5"/>
    <s v="Y3-M5"/>
    <x v="5"/>
    <s v="South"/>
    <n v="18.482800000000001"/>
    <n v="1870402.7866"/>
    <n v="352258.00260000001"/>
    <n v="654678.81599999999"/>
    <n v="16196.8472"/>
    <n v="70683.278399999996"/>
    <n v="218976.9"/>
    <n v="28681.14"/>
    <n v="68940.762000000002"/>
    <n v="69785.936000000002"/>
  </r>
  <r>
    <s v="Y3"/>
    <s v="M5"/>
    <s v="Y3-M5"/>
    <x v="1"/>
    <s v="South"/>
    <n v="90.806799999999996"/>
    <n v="9811388.4977000002"/>
    <n v="2811312.6655999999"/>
    <n v="2320750.6176"/>
    <n v="58076.715799999998"/>
    <n v="408167.72639999999"/>
    <n v="1134771.76"/>
    <n v="206334.14"/>
    <n v="578397.57799999998"/>
    <n v="342861.02399999998"/>
  </r>
  <r>
    <s v="Y3"/>
    <s v="M5"/>
    <s v="Y3-M5"/>
    <x v="1"/>
    <s v="South"/>
    <n v="265.18799999999999"/>
    <n v="38663694.392399997"/>
    <n v="9401220.7552000005"/>
    <n v="5723792.6015999997"/>
    <n v="198783.3297"/>
    <n v="853381.87199999997"/>
    <n v="2532488"/>
    <n v="336022.88"/>
    <n v="19043.925999999999"/>
    <n v="1001275.022"/>
  </r>
  <r>
    <s v="Y3"/>
    <s v="M5"/>
    <s v="Y3-M5"/>
    <x v="5"/>
    <s v="South"/>
    <n v="37.769199999999998"/>
    <n v="5336889.9368000003"/>
    <n v="1374749.4750000001"/>
    <n v="1376919.0719999999"/>
    <n v="47591.211799999997"/>
    <n v="106677.6048"/>
    <n v="332185.28000000003"/>
    <n v="66185.48"/>
    <n v="144720.48800000001"/>
    <n v="142605.29800000001"/>
  </r>
  <r>
    <s v="Y3"/>
    <s v="M5"/>
    <s v="Y3-M5"/>
    <x v="1"/>
    <s v="South"/>
    <n v="1403.0856000000001"/>
    <n v="219360718.5185"/>
    <n v="63244119.213"/>
    <n v="31211806.943999998"/>
    <n v="1070784.2424999999"/>
    <n v="4320160.4879999999"/>
    <n v="12114545.52"/>
    <n v="3635882.46"/>
    <n v="57839.847999999998"/>
    <n v="5297657.97"/>
  </r>
  <r>
    <s v="Y3"/>
    <s v="M5"/>
    <s v="Y3-M5"/>
    <x v="5"/>
    <s v="South"/>
    <n v="154.2912"/>
    <n v="25416344.535100002"/>
    <n v="6694707.6074000001"/>
    <n v="5710063.0464000003"/>
    <n v="127604.70570000001"/>
    <n v="631505.4192"/>
    <n v="1611125.34"/>
    <n v="317663.90000000002"/>
    <n v="10235.896000000001"/>
    <n v="582560.30799999996"/>
  </r>
  <r>
    <s v="Y3"/>
    <s v="M5"/>
    <s v="Y3-M5"/>
    <x v="1"/>
    <s v="South"/>
    <n v="243.49080000000001"/>
    <n v="36158383.799999997"/>
    <n v="8990597.8914000001"/>
    <n v="5757396.5952000003"/>
    <n v="186356.3419"/>
    <n v="1223798.2416000001"/>
    <n v="2791593.24"/>
    <n v="407125.9"/>
    <n v="1159125.0220000001"/>
    <n v="919353.57799999998"/>
  </r>
  <r>
    <s v="Y3"/>
    <s v="M5"/>
    <s v="Y3-M5"/>
    <x v="3"/>
    <s v="South"/>
    <n v="32.143999999999998"/>
    <n v="1649045.0592"/>
    <n v="778924.08440000005"/>
    <n v="88007.385599999994"/>
    <n v="47555.166299999997"/>
    <n v="248899.65119999999"/>
    <n v="442558.1"/>
    <n v="69348.22"/>
    <n v="15474.712"/>
    <n v="241045.068"/>
  </r>
  <r>
    <s v="Y3"/>
    <s v="M5"/>
    <s v="Y3-M5"/>
    <x v="1"/>
    <s v="South"/>
    <n v="143.04079999999999"/>
    <n v="19186155.560899999"/>
    <n v="8673727.2347999997"/>
    <n v="3686082.1055999999"/>
    <n v="108112.8051"/>
    <n v="592193.63520000002"/>
    <n v="1282411.94"/>
    <n v="316100.15999999997"/>
    <n v="42779.154000000002"/>
    <n v="540082.42200000002"/>
  </r>
  <r>
    <s v="Y3"/>
    <s v="M5"/>
    <s v="Y3-M5"/>
    <x v="1"/>
    <s v="South"/>
    <n v="797.1712"/>
    <n v="86115864.958199993"/>
    <n v="25486345.995000001"/>
    <n v="18195143.2128"/>
    <n v="602567.21180000005"/>
    <n v="2327229.2736"/>
    <n v="6749542.1799999997"/>
    <n v="1612369.28"/>
    <n v="400700.87199999997"/>
    <n v="3009894.6239999998"/>
  </r>
  <r>
    <s v="Y3"/>
    <s v="M5"/>
    <s v="Y3-M5"/>
    <x v="1"/>
    <s v="South"/>
    <n v="697.52480000000003"/>
    <n v="355673672.60039997"/>
    <n v="293698240.56099999"/>
    <n v="28969492.1472"/>
    <n v="524300.05889999995"/>
    <n v="8208513.9287999999"/>
    <n v="10456717.08"/>
    <n v="992819.92"/>
    <n v="7980800.3880000003"/>
    <n v="2633657.7960000001"/>
  </r>
  <r>
    <s v="Y3"/>
    <s v="M5"/>
    <s v="Y3-M5"/>
    <x v="5"/>
    <s v="South"/>
    <n v="5.6252000000000004"/>
    <n v="717288.45799999998"/>
    <n v="163119.83660000001"/>
    <n v="198780.59520000001"/>
    <n v="2412.5608000000002"/>
    <n v="19431.835200000001"/>
    <n v="57652.56"/>
    <n v="5986"/>
    <n v="20918.281999999999"/>
    <n v="21239.394"/>
  </r>
  <r>
    <s v="Y3"/>
    <s v="M5"/>
    <s v="Y3-M5"/>
    <x v="3"/>
    <s v="South"/>
    <n v="32.143999999999998"/>
    <n v="1649045.0592"/>
    <n v="747593.27839999995"/>
    <n v="87542.937600000005"/>
    <n v="47591.211799999997"/>
    <n v="247030.1496"/>
    <n v="439080.48"/>
    <n v="69864.820000000007"/>
    <n v="13326.147999999999"/>
    <n v="241045.068"/>
  </r>
  <r>
    <s v="Y3"/>
    <s v="M5"/>
    <s v="Y3-M5"/>
    <x v="1"/>
    <s v="South"/>
    <n v="22.500800000000002"/>
    <n v="3299203.9079999998"/>
    <n v="1351372.669"/>
    <n v="581541.63840000005"/>
    <n v="14731.412200000001"/>
    <n v="84931.696800000005"/>
    <n v="195239.54"/>
    <n v="52054.42"/>
    <n v="602.53599999999994"/>
    <n v="84956.673999999999"/>
  </r>
  <r>
    <s v="Y3"/>
    <s v="M5"/>
    <s v="Y3-M5"/>
    <x v="1"/>
    <s v="South"/>
    <n v="384.12079999999997"/>
    <n v="41496156.812899999"/>
    <n v="12093800.0858"/>
    <n v="8792948.4287999999"/>
    <n v="291831.61259999999"/>
    <n v="1146433.1111999999"/>
    <n v="3348003.42"/>
    <n v="711017.9"/>
    <n v="45752.146000000001"/>
    <n v="1450333.0160000001"/>
  </r>
  <r>
    <s v="Y3"/>
    <s v="M5"/>
    <s v="Y3-M5"/>
    <x v="1"/>
    <s v="South"/>
    <n v="77.145600000000002"/>
    <n v="23645482.716200002"/>
    <n v="15765245.585000001"/>
    <n v="2384835.7823999999"/>
    <n v="63717.210899999998"/>
    <n v="695162.34719999996"/>
    <n v="1106480.94"/>
    <n v="126514.52"/>
    <n v="646712.35199999996"/>
    <n v="291280.15399999998"/>
  </r>
  <r>
    <s v="Y3"/>
    <s v="M5"/>
    <s v="Y3-M5"/>
    <x v="5"/>
    <s v="South"/>
    <n v="175.1848"/>
    <n v="27785389.3345"/>
    <n v="4695219.9517999999"/>
    <n v="6340696.0511999996"/>
    <n v="142786.06479999999"/>
    <n v="643072.24080000003"/>
    <n v="1617886.24"/>
    <n v="380777.66"/>
    <n v="5172.97"/>
    <n v="661448.326"/>
  </r>
  <r>
    <s v="Y3"/>
    <s v="M5"/>
    <s v="Y3-M5"/>
    <x v="1"/>
    <s v="South"/>
    <n v="192.06039999999999"/>
    <n v="25410282.337400001"/>
    <n v="6338482.1496000001"/>
    <n v="5010170.6112000002"/>
    <n v="136057.99069999999"/>
    <n v="686865.16079999995"/>
    <n v="1598289.88"/>
    <n v="402381.38"/>
    <n v="159644.98000000001"/>
    <n v="725165.60600000003"/>
  </r>
  <r>
    <s v="Y3"/>
    <s v="M5"/>
    <s v="Y3-M5"/>
    <x v="1"/>
    <s v="South"/>
    <n v="378.49560000000002"/>
    <n v="47708724.044500001"/>
    <n v="11442481.228"/>
    <n v="9795793.9967999998"/>
    <n v="298125.89809999999"/>
    <n v="1183843.5120000001"/>
    <n v="3333106.48"/>
    <n v="797481.98"/>
    <n v="272877.55"/>
    <n v="1429093.622"/>
  </r>
  <r>
    <s v="Y3"/>
    <s v="M5"/>
    <s v="Y3-M5"/>
    <x v="3"/>
    <s v="South"/>
    <n v="32.143999999999998"/>
    <n v="1649045.0592"/>
    <n v="737418.52159999998"/>
    <n v="106306.63679999999"/>
    <n v="35924.907800000001"/>
    <n v="369395.27279999998"/>
    <n v="585354.54"/>
    <n v="60355.28"/>
    <n v="134002.022"/>
    <n v="241045.068"/>
  </r>
  <r>
    <s v="Y3"/>
    <s v="M5"/>
    <s v="Y3-M5"/>
    <x v="1"/>
    <s v="South"/>
    <n v="68.305999999999997"/>
    <n v="19431698.433800001"/>
    <n v="11579667.047599999"/>
    <n v="2265267.1872"/>
    <n v="43449.711199999998"/>
    <n v="755113.0392"/>
    <n v="982746.22"/>
    <n v="97974.42"/>
    <n v="584877.54599999997"/>
    <n v="257904.35"/>
  </r>
  <r>
    <s v="Y3"/>
    <s v="M5"/>
    <s v="Y3-M5"/>
    <x v="1"/>
    <s v="South"/>
    <n v="666.98800000000006"/>
    <n v="72044963.159400001"/>
    <n v="20452149.629799999"/>
    <n v="15392853.696"/>
    <n v="512131.6042"/>
    <n v="2055836.2679999999"/>
    <n v="6060888.1399999997"/>
    <n v="1342230.94"/>
    <n v="29946.400000000001"/>
    <n v="2518358.7439999999"/>
  </r>
  <r>
    <s v="Y3"/>
    <s v="M5"/>
    <s v="Y3-M5"/>
    <x v="1"/>
    <s v="South"/>
    <n v="56.252000000000002"/>
    <n v="8302744.5732000005"/>
    <n v="3333170.6285999999"/>
    <n v="1474231.1616"/>
    <n v="50867.621099999997"/>
    <n v="215919.02160000001"/>
    <n v="486793.82"/>
    <n v="146871.84"/>
    <n v="2651.88"/>
    <n v="212392.136"/>
  </r>
  <r>
    <s v="Y3"/>
    <s v="M5"/>
    <s v="Y3-M5"/>
    <x v="5"/>
    <s v="South"/>
    <n v="94.021199999999993"/>
    <n v="13479007.751700001"/>
    <n v="2419664.0688"/>
    <n v="3507200.352"/>
    <n v="80864.912800000006"/>
    <n v="389348.72639999999"/>
    <n v="989143.04000000004"/>
    <n v="170277.1"/>
    <n v="7974.5820000000003"/>
    <n v="354997.43400000001"/>
  </r>
  <r>
    <s v="Y3"/>
    <s v="M5"/>
    <s v="Y3-M5"/>
    <x v="3"/>
    <s v="South"/>
    <n v="28.126000000000001"/>
    <n v="1442914.4268"/>
    <n v="671187.1544"/>
    <n v="79764.614400000006"/>
    <n v="17482.054700000001"/>
    <n v="233685.92879999999"/>
    <n v="403470.34"/>
    <n v="60502.879999999997"/>
    <n v="28689.011999999999"/>
    <n v="210915.56200000001"/>
  </r>
  <r>
    <s v="Y3"/>
    <s v="M5"/>
    <s v="Y3-M5"/>
    <x v="1"/>
    <s v="South"/>
    <n v="16.071999999999999"/>
    <n v="4106661.5898000002"/>
    <n v="2558458.9826000002"/>
    <n v="508791.76319999999"/>
    <n v="17262.053100000001"/>
    <n v="71439.580799999996"/>
    <n v="252768.28"/>
    <n v="22016.18"/>
    <n v="812.702"/>
    <n v="60683.853999999999"/>
  </r>
  <r>
    <s v="Y3"/>
    <s v="M5"/>
    <s v="Y3-M5"/>
    <x v="5"/>
    <s v="South"/>
    <n v="187.2388"/>
    <n v="22750019.744800001"/>
    <n v="4887623.2347999997"/>
    <n v="6982164.8640000001"/>
    <n v="137871.4509"/>
    <n v="743624.15040000004"/>
    <n v="1947117.06"/>
    <n v="375056.52"/>
    <n v="10549.791999999999"/>
    <n v="706961.44200000004"/>
  </r>
  <r>
    <s v="Y3"/>
    <s v="M5"/>
    <s v="Y3-M5"/>
    <x v="1"/>
    <s v="South"/>
    <n v="369.65600000000001"/>
    <n v="39933374.758199997"/>
    <n v="11591827.1228"/>
    <n v="8604343.9680000003"/>
    <n v="277710.48759999999"/>
    <n v="1164769.4591999999"/>
    <n v="3490336.56"/>
    <n v="634225.72"/>
    <n v="936425.73199999996"/>
    <n v="1395717.818"/>
  </r>
  <r>
    <s v="Y3"/>
    <s v="M5"/>
    <s v="Y3-M5"/>
    <x v="1"/>
    <s v="South"/>
    <n v="56.252000000000002"/>
    <n v="8302744.5732000005"/>
    <n v="3416282.77"/>
    <n v="1452255.6864"/>
    <n v="9221.4264999999996"/>
    <n v="192386.8584"/>
    <n v="470760.36"/>
    <n v="125637.94"/>
    <n v="2351.5140000000001"/>
    <n v="212392.136"/>
  </r>
  <r>
    <s v="Y3"/>
    <s v="M5"/>
    <s v="Y3-M5"/>
    <x v="5"/>
    <s v="South"/>
    <n v="181.61359999999999"/>
    <n v="27615526.0781"/>
    <n v="5915840.7917999998"/>
    <n v="7219872.4992000004"/>
    <n v="139887.5116"/>
    <n v="731750.91119999997"/>
    <n v="1908155.58"/>
    <n v="398099.34"/>
    <n v="8080.116"/>
    <n v="685722.04799999995"/>
  </r>
  <r>
    <s v="Y3"/>
    <s v="M5"/>
    <s v="Y3-M5"/>
    <x v="1"/>
    <s v="South"/>
    <n v="40.18"/>
    <n v="6255917.5140000004"/>
    <n v="2765515.1244000001"/>
    <n v="1009733.568"/>
    <n v="31267.583999999999"/>
    <n v="287463.10320000001"/>
    <n v="466476.68"/>
    <n v="4575.6000000000004"/>
    <n v="2255"/>
    <n v="151708.28200000001"/>
  </r>
  <r>
    <s v="Y3"/>
    <s v="M5"/>
    <s v="Y3-M5"/>
    <x v="1"/>
    <s v="South"/>
    <n v="233.8476"/>
    <n v="35767212.936800003"/>
    <n v="10911943.860200001"/>
    <n v="5745213.1008000001"/>
    <n v="166677.99919999999"/>
    <n v="1836770.7095999999"/>
    <n v="3059237.14"/>
    <n v="541972.43999999994"/>
    <n v="7797.79"/>
    <n v="882942.54399999999"/>
  </r>
  <r>
    <s v="Y3"/>
    <s v="M5"/>
    <s v="Y3-M5"/>
    <x v="1"/>
    <s v="South"/>
    <n v="312.60039999999998"/>
    <n v="52039861.972599998"/>
    <n v="20333380.501800001"/>
    <n v="8508226.8479999993"/>
    <n v="229666.84289999999"/>
    <n v="2728970.2008000002"/>
    <n v="4486684.12"/>
    <n v="750629.64"/>
    <n v="91625.16"/>
    <n v="1180291.3540000001"/>
  </r>
  <r>
    <s v="Y3"/>
    <s v="M5"/>
    <s v="Y3-M5"/>
    <x v="1"/>
    <s v="South"/>
    <n v="62.680799999999998"/>
    <n v="9253737.9119000006"/>
    <n v="2899372.1949999998"/>
    <n v="1804141.1712"/>
    <n v="45740.463199999998"/>
    <n v="764208.15119999996"/>
    <n v="795060.52"/>
    <n v="84189.4"/>
    <n v="156613.35800000001"/>
    <n v="236664.95600000001"/>
  </r>
  <r>
    <s v="Y3"/>
    <s v="M5"/>
    <s v="Y3-M5"/>
    <x v="1"/>
    <s v="South"/>
    <n v="7.2324000000000002"/>
    <n v="3533879.3766999999"/>
    <n v="2857297.1258"/>
    <n v="178152.01920000001"/>
    <n v="54017.2497"/>
    <n v="42844.4424"/>
    <n v="155575.32"/>
    <n v="19493.86"/>
    <n v="446.49"/>
    <n v="27308.05"/>
  </r>
  <r>
    <s v="Y3"/>
    <s v="M5"/>
    <s v="Y3-M5"/>
    <x v="1"/>
    <s v="South"/>
    <n v="162.3272"/>
    <n v="17661361.687199999"/>
    <n v="4922502.3202"/>
    <n v="3939118.0992000001"/>
    <n v="124174.1709"/>
    <n v="1987095.1103999999"/>
    <n v="2114956.2999999998"/>
    <n v="257304.52"/>
    <n v="10299.036"/>
    <n v="612901.78399999999"/>
  </r>
  <r>
    <s v="Y3"/>
    <s v="M5"/>
    <s v="Y3-M5"/>
    <x v="1"/>
    <s v="South"/>
    <n v="61.073599999999999"/>
    <n v="9013390.0717999991"/>
    <n v="2507512.8171999999"/>
    <n v="1654977.0048"/>
    <n v="46472.559200000003"/>
    <n v="632907.32400000002"/>
    <n v="677162.56"/>
    <n v="72254.3"/>
    <n v="311337.02600000001"/>
    <n v="230597.20199999999"/>
  </r>
  <r>
    <s v="Y3"/>
    <s v="M5"/>
    <s v="Y3-M5"/>
    <x v="6"/>
    <s v="South"/>
    <n v="1608.8072"/>
    <n v="176493884.49000001"/>
    <n v="43407249.6624"/>
    <n v="41571462.067199998"/>
    <n v="1881093.9486"/>
    <n v="12165401.296800001"/>
    <n v="21143129.280000001"/>
    <n v="3431249"/>
    <n v="60728.953999999998"/>
    <n v="6074404.4460000005"/>
  </r>
  <r>
    <s v="Y3"/>
    <s v="M5"/>
    <s v="Y3-M5"/>
    <x v="6"/>
    <s v="South"/>
    <n v="528.76880000000006"/>
    <n v="77437463.019800007"/>
    <n v="19535312.7302"/>
    <n v="15413320.1088"/>
    <n v="619083.49639999995"/>
    <n v="4385048.4000000004"/>
    <n v="7292066.4800000004"/>
    <n v="1229162.78"/>
    <n v="34521.343999999997"/>
    <n v="1996482.29"/>
  </r>
  <r>
    <s v="Y3"/>
    <s v="M5"/>
    <s v="Y3-M5"/>
    <x v="6"/>
    <s v="South"/>
    <n v="16.071999999999999"/>
    <n v="1764720.0648000001"/>
    <n v="403946.27620000002"/>
    <n v="391722.52799999999"/>
    <n v="17267.024799999999"/>
    <n v="148504.49280000001"/>
    <n v="269078.08"/>
    <n v="15780.9"/>
    <n v="153016.182"/>
    <n v="60683.853999999999"/>
  </r>
  <r>
    <s v="Y3"/>
    <s v="M5"/>
    <s v="Y3-M5"/>
    <x v="6"/>
    <s v="South"/>
    <n v="32.947600000000001"/>
    <n v="4863036.1072000004"/>
    <n v="1109734.9214000001"/>
    <n v="889653.29280000005"/>
    <n v="34113.933499999999"/>
    <n v="269373.83760000003"/>
    <n v="308980.09999999998"/>
    <n v="43709.279999999999"/>
    <n v="209411.02600000001"/>
    <n v="124401.13400000001"/>
  </r>
  <r>
    <s v="Y3"/>
    <s v="M5"/>
    <s v="Y3-M5"/>
    <x v="6"/>
    <s v="South"/>
    <n v="70.716800000000006"/>
    <n v="10423567.039999999"/>
    <n v="2799628.2396"/>
    <n v="1912478.784"/>
    <n v="42574.676200000002"/>
    <n v="579668.59439999994"/>
    <n v="890356.82"/>
    <n v="146028.88"/>
    <n v="6040.6940000000004"/>
    <n v="267006.43199999997"/>
  </r>
  <r>
    <s v="Y3"/>
    <s v="M5"/>
    <s v="Y3-M5"/>
    <x v="6"/>
    <s v="South"/>
    <n v="26.518799999999999"/>
    <n v="3870713.2187000001"/>
    <n v="836775.91260000004"/>
    <n v="721319.23199999996"/>
    <n v="23813.6286"/>
    <n v="213645.68640000001"/>
    <n v="338251.64"/>
    <n v="56103.58"/>
    <n v="1104.95"/>
    <n v="100127.412"/>
  </r>
  <r>
    <s v="Y3"/>
    <s v="M5"/>
    <s v="Y3-M5"/>
    <x v="1"/>
    <s v="South"/>
    <n v="3.2143999999999999"/>
    <n v="18080942.140799999"/>
    <n v="596071.96459999995"/>
    <n v="102047.8848"/>
    <n v="1403.2876000000001"/>
    <n v="14329.008"/>
    <n v="50685.84"/>
    <n v="4414.88"/>
    <n v="26374.48"/>
    <n v="12136.41"/>
  </r>
  <r>
    <s v="Y3"/>
    <s v="M5"/>
    <s v="Y3-M5"/>
    <x v="1"/>
    <s v="South"/>
    <n v="90.003200000000007"/>
    <n v="11843640.8244"/>
    <n v="3887509.5460000001"/>
    <n v="2885324.16"/>
    <n v="58408.582699999999"/>
    <n v="826610.18400000001"/>
    <n v="1335232.24"/>
    <n v="141101.5"/>
    <n v="215662.788"/>
    <n v="339826.696"/>
  </r>
  <r>
    <s v="Y3"/>
    <s v="M5"/>
    <s v="Y3-M5"/>
    <x v="1"/>
    <s v="South"/>
    <n v="40.18"/>
    <n v="5243562.324"/>
    <n v="1906219.0515999999"/>
    <n v="1307487.2448"/>
    <n v="31231.538499999999"/>
    <n v="289383.08399999997"/>
    <n v="549448.38"/>
    <n v="73654.86"/>
    <n v="202149.024"/>
    <n v="151708.28200000001"/>
  </r>
  <r>
    <s v="Y3"/>
    <s v="M5"/>
    <s v="Y3-M5"/>
    <x v="6"/>
    <s v="South"/>
    <n v="78.752799999999993"/>
    <n v="10277382.154999999"/>
    <n v="2155895.9070000001"/>
    <n v="2127346.5984"/>
    <n v="63263.535199999998"/>
    <n v="1044311.0328"/>
    <n v="1133419.58"/>
    <n v="90796.96"/>
    <n v="517345.70799999998"/>
    <n v="297348.81"/>
  </r>
  <r>
    <s v="Y3"/>
    <s v="M5"/>
    <s v="Y3-M5"/>
    <x v="6"/>
    <s v="South"/>
    <n v="94.824799999999996"/>
    <n v="12374807.0846"/>
    <n v="2613630.3128"/>
    <n v="2765117.1455999999"/>
    <n v="80525.588199999998"/>
    <n v="860582.68559999997"/>
    <n v="1210911.22"/>
    <n v="176524.68"/>
    <n v="8761.1260000000002"/>
    <n v="358031.76199999999"/>
  </r>
  <r>
    <s v="Y3"/>
    <s v="M5"/>
    <s v="Y3-M5"/>
    <x v="1"/>
    <s v="South"/>
    <n v="174.38120000000001"/>
    <n v="10984916.998400001"/>
    <n v="4992701.9380000001"/>
    <n v="113090.7264"/>
    <n v="213805.59160000001"/>
    <n v="82936.44"/>
    <n v="19770860.100000001"/>
    <n v="127906.06"/>
    <n v="2818562.3840000001"/>
    <n v="658415.80200000003"/>
  </r>
  <r>
    <s v="Y3"/>
    <s v="M5"/>
    <s v="Y3-M5"/>
    <x v="5"/>
    <s v="South"/>
    <n v="9.6432000000000002"/>
    <n v="1375880.2042"/>
    <n v="394176.37800000003"/>
    <n v="337942.59840000002"/>
    <n v="13493.436600000001"/>
    <n v="208543.74479999999"/>
    <n v="7903.98"/>
    <n v="1055.3399999999999"/>
    <n v="24492.907999999999"/>
    <n v="36409.230000000003"/>
  </r>
  <r>
    <s v="Y3"/>
    <s v="M5"/>
    <s v="Y3-M5"/>
    <x v="5"/>
    <s v="South"/>
    <n v="589.03880000000004"/>
    <n v="77501202.016399994"/>
    <n v="16765648.004000001"/>
    <n v="22706829.657600001"/>
    <n v="445182.73009999999"/>
    <n v="2249811.0071999999"/>
    <n v="5710301.2400000002"/>
    <n v="1326457.42"/>
    <n v="15300.626"/>
    <n v="2224045.1639999999"/>
  </r>
  <r>
    <s v="Y3"/>
    <s v="M5"/>
    <s v="Y3-M5"/>
    <x v="5"/>
    <s v="Central"/>
    <n v="73.127600000000001"/>
    <n v="7737886.1776000001"/>
    <n v="1314517.0146000001"/>
    <n v="2487234.7584000002"/>
    <n v="33478.787400000001"/>
    <n v="298800.55440000002"/>
    <n v="999379.92"/>
    <n v="151717.22"/>
    <n v="265957.40600000002"/>
    <n v="237305.37599999999"/>
  </r>
  <r>
    <s v="Y3"/>
    <s v="M5"/>
    <s v="Y3-M5"/>
    <x v="5"/>
    <s v="Central"/>
    <n v="1.6072"/>
    <n v="156216.94699999999"/>
    <n v="49847.718000000001"/>
    <n v="58655.059200000003"/>
    <n v="39.774299999999997"/>
    <n v="8274.1607999999997"/>
    <n v="31296.12"/>
    <n v="2212.36"/>
    <n v="6664.8779999999997"/>
    <n v="5215.3639999999996"/>
  </r>
  <r>
    <s v="Y3"/>
    <s v="M5"/>
    <s v="Y3-M5"/>
    <x v="1"/>
    <s v="Central"/>
    <n v="7.2324000000000002"/>
    <n v="781092.69079999998"/>
    <n v="219854.12779999999"/>
    <n v="180389.24160000001"/>
    <n v="3798.4472000000001"/>
    <n v="29697.7104"/>
    <n v="114414.6"/>
    <n v="15443.06"/>
    <n v="19426.374"/>
    <n v="23470.04"/>
  </r>
  <r>
    <s v="Y3"/>
    <s v="M5"/>
    <s v="Y3-M5"/>
    <x v="1"/>
    <s v="Central"/>
    <n v="4946.9615999999996"/>
    <n v="340289652.64139998"/>
    <n v="1674.317"/>
    <n v="99726628.799999997"/>
    <n v="6863884.7494999999"/>
    <n v="15222266.6688"/>
    <n v="60220435.920000002"/>
    <n v="10213459.16"/>
    <n v="7369054.0659999996"/>
    <n v="16053303.507999999"/>
  </r>
  <r>
    <s v="Y3"/>
    <s v="M5"/>
    <s v="Y3-M5"/>
    <x v="1"/>
    <s v="Central"/>
    <n v="433.94400000000002"/>
    <n v="27512830.699200001"/>
    <n v="1856.4636"/>
    <n v="10842558.24"/>
    <n v="356099.44929999998"/>
    <n v="1322934.0767999999"/>
    <n v="5038157.9000000004"/>
    <n v="875049.06"/>
    <n v="52347.57"/>
    <n v="1408183.4580000001"/>
  </r>
  <r>
    <s v="Y3"/>
    <s v="M5"/>
    <s v="Y3-M5"/>
    <x v="3"/>
    <s v="Central"/>
    <n v="359.20920000000001"/>
    <n v="24747609.348000001"/>
    <n v="9760646.1072000004"/>
    <n v="1044577.4016"/>
    <n v="141315.6581"/>
    <n v="1616032.2527999999"/>
    <n v="4547490.4000000004"/>
    <n v="644618.4"/>
    <n v="29516.146000000001"/>
    <n v="1891332.5419999999"/>
  </r>
  <r>
    <s v="Y3"/>
    <s v="M5"/>
    <s v="Y3-M5"/>
    <x v="1"/>
    <s v="Central"/>
    <n v="546.44799999999998"/>
    <n v="75636043.587699994"/>
    <n v="20250391.647399999"/>
    <n v="11699779.68"/>
    <n v="236121.46859999999"/>
    <n v="2300006.8152000001"/>
    <n v="7173369.0199999996"/>
    <n v="956716.14"/>
    <n v="1326810.43"/>
    <n v="1773269.7620000001"/>
  </r>
  <r>
    <s v="Y3"/>
    <s v="M5"/>
    <s v="Y3-M5"/>
    <x v="5"/>
    <s v="Central"/>
    <n v="143.84440000000001"/>
    <n v="19044855.4388"/>
    <n v="5373708.0828"/>
    <n v="5742212.2944"/>
    <n v="18485.113300000001"/>
    <n v="567339.27119999996"/>
    <n v="1621577.88"/>
    <n v="214801.46"/>
    <n v="11761.178"/>
    <n v="466786.804"/>
  </r>
  <r>
    <s v="Y3"/>
    <s v="M5"/>
    <s v="Y3-M5"/>
    <x v="3"/>
    <s v="Central"/>
    <n v="54.644799999999996"/>
    <n v="4220697.7335999999"/>
    <n v="1764360.257"/>
    <n v="158089.44"/>
    <n v="10323.9208"/>
    <n v="260989.86240000001"/>
    <n v="729513"/>
    <n v="98366.38"/>
    <n v="11074.755999999999"/>
    <n v="287719.96000000002"/>
  </r>
  <r>
    <s v="Y3"/>
    <s v="M5"/>
    <s v="Y3-M5"/>
    <x v="1"/>
    <s v="Central"/>
    <n v="172.774"/>
    <n v="26932450.8499"/>
    <n v="7495256.2315999996"/>
    <n v="3702996.6719999998"/>
    <n v="69586.4084"/>
    <n v="703766.83680000005"/>
    <n v="2287338.34"/>
    <n v="347280.66"/>
    <n v="522515.97200000001"/>
    <n v="560666.06200000003"/>
  </r>
  <r>
    <s v="Y3"/>
    <s v="M5"/>
    <s v="Y3-M5"/>
    <x v="5"/>
    <s v="Central"/>
    <n v="34.5548"/>
    <n v="5672474.7433000002"/>
    <n v="1697695.3968"/>
    <n v="1375705.9968000001"/>
    <n v="14758.757100000001"/>
    <n v="130881.0528"/>
    <n v="359939.82"/>
    <n v="63522.94"/>
    <n v="2438.1060000000002"/>
    <n v="112133.03200000001"/>
  </r>
  <r>
    <s v="Y3"/>
    <s v="M5"/>
    <s v="Y3-M5"/>
    <x v="1"/>
    <s v="Central"/>
    <n v="1.6072"/>
    <n v="238669.2"/>
    <n v="60261.094799999999"/>
    <n v="38937.2736"/>
    <n v="80.791600000000003"/>
    <n v="5101.0559999999996"/>
    <n v="24035.02"/>
    <n v="2464.92"/>
    <n v="18.04"/>
    <n v="5215.3639999999996"/>
  </r>
  <r>
    <s v="Y3"/>
    <s v="M5"/>
    <s v="Y3-M5"/>
    <x v="3"/>
    <s v="Central"/>
    <n v="120.54"/>
    <n v="6176520.2268000003"/>
    <n v="3032767.1381999999"/>
    <n v="344481.08159999998"/>
    <n v="10497.933499999999"/>
    <n v="611968.19759999996"/>
    <n v="1753292.02"/>
    <n v="183642.28"/>
    <n v="36841.288"/>
    <n v="634676.96600000001"/>
  </r>
  <r>
    <s v="Y3"/>
    <s v="M5"/>
    <s v="Y3-M5"/>
    <x v="1"/>
    <s v="Central"/>
    <n v="82.770799999999994"/>
    <n v="11893395.397"/>
    <n v="5193554.7551999995"/>
    <n v="2846353.824"/>
    <n v="43495.700199999999"/>
    <n v="305816.27759999997"/>
    <n v="1164942.02"/>
    <n v="157056.24"/>
    <n v="60411.45"/>
    <n v="268598.462"/>
  </r>
  <r>
    <s v="Y3"/>
    <s v="M5"/>
    <s v="Y3-M5"/>
    <x v="1"/>
    <s v="Central"/>
    <n v="470.10599999999999"/>
    <n v="51245244.693700001"/>
    <n v="15176288.4734"/>
    <n v="10903997.625600001"/>
    <n v="233306.19279999999"/>
    <n v="1992636.3096"/>
    <n v="6989041.2199999997"/>
    <n v="767264.98"/>
    <n v="31542.038"/>
    <n v="1525532.7560000001"/>
  </r>
  <r>
    <s v="Y3"/>
    <s v="M5"/>
    <s v="Y3-M5"/>
    <x v="1"/>
    <s v="Central"/>
    <n v="627.61159999999995"/>
    <n v="316956548.12980002"/>
    <n v="252829119.45719999"/>
    <n v="25579936.4736"/>
    <n v="307794.78570000001"/>
    <n v="4102740.3744000001"/>
    <n v="10302261.060000001"/>
    <n v="1296793.92"/>
    <n v="8979731.1119999997"/>
    <n v="2036652.86"/>
  </r>
  <r>
    <s v="Y3"/>
    <s v="M5"/>
    <s v="Y3-M5"/>
    <x v="5"/>
    <s v="Central"/>
    <n v="40.18"/>
    <n v="5074560.6634999998"/>
    <n v="1152852.76"/>
    <n v="1416201.9264"/>
    <n v="18761.047600000002"/>
    <n v="149488.39439999999"/>
    <n v="471191.68"/>
    <n v="65736.12"/>
    <n v="120568.53599999999"/>
    <n v="130387.708"/>
  </r>
  <r>
    <s v="Y3"/>
    <s v="M5"/>
    <s v="Y3-M5"/>
    <x v="3"/>
    <s v="Central"/>
    <n v="4.0179999999999998"/>
    <n v="227809.75140000001"/>
    <n v="96528.153200000001"/>
    <n v="11256.96"/>
    <n v="14.9154"/>
    <n v="17964.396000000001"/>
    <n v="52366.84"/>
    <n v="6650.2"/>
    <n v="245.34399999999999"/>
    <n v="21155.508000000002"/>
  </r>
  <r>
    <s v="Y3"/>
    <s v="M5"/>
    <s v="Y3-M5"/>
    <x v="1"/>
    <s v="Central"/>
    <n v="19.2864"/>
    <n v="2651813.7030000002"/>
    <n v="1202887.3970000001"/>
    <n v="823136.46719999996"/>
    <n v="10217.027400000001"/>
    <n v="67477.406400000007"/>
    <n v="235961.56"/>
    <n v="31974.26"/>
    <n v="45348.951999999997"/>
    <n v="62586.171999999999"/>
  </r>
  <r>
    <s v="Y3"/>
    <s v="M5"/>
    <s v="Y3-M5"/>
    <x v="1"/>
    <s v="Central"/>
    <n v="226.61519999999999"/>
    <n v="24604503.295699999"/>
    <n v="7314628.0502000004"/>
    <n v="5468923.2192000002"/>
    <n v="96522.320800000001"/>
    <n v="870896.38320000004"/>
    <n v="3070306.32"/>
    <n v="445430.56"/>
    <n v="228364.75200000001"/>
    <n v="735385.26599999995"/>
  </r>
  <r>
    <s v="Y3"/>
    <s v="M5"/>
    <s v="Y3-M5"/>
    <x v="1"/>
    <s v="Central"/>
    <n v="52.234000000000002"/>
    <n v="12430623.854900001"/>
    <n v="10535881.921800001"/>
    <n v="1652681.5296"/>
    <n v="20451.455999999998"/>
    <n v="208890.9"/>
    <n v="735552.3"/>
    <n v="104681.2"/>
    <n v="395251.89"/>
    <n v="169504.742"/>
  </r>
  <r>
    <s v="Y3"/>
    <s v="M5"/>
    <s v="Y3-M5"/>
    <x v="5"/>
    <s v="Central"/>
    <n v="197.68559999999999"/>
    <n v="30927749.390999999"/>
    <n v="5470775.5171999997"/>
    <n v="7134062.1887999997"/>
    <n v="81789.665699999998"/>
    <n v="649086.3504"/>
    <n v="1820534.48"/>
    <n v="334534.58"/>
    <n v="21537.054"/>
    <n v="641506.00800000003"/>
  </r>
  <r>
    <s v="Y3"/>
    <s v="M5"/>
    <s v="Y3-M5"/>
    <x v="1"/>
    <s v="Central"/>
    <n v="490.19600000000003"/>
    <n v="63691612.760200001"/>
    <n v="16240636.279999999"/>
    <n v="13297039.968"/>
    <n v="191788.02189999999"/>
    <n v="1896120.0792"/>
    <n v="6991543.8600000003"/>
    <n v="863455.9"/>
    <n v="167820.70800000001"/>
    <n v="1590726.61"/>
  </r>
  <r>
    <s v="Y3"/>
    <s v="M5"/>
    <s v="Y3-M5"/>
    <x v="5"/>
    <s v="Central"/>
    <n v="233.04400000000001"/>
    <n v="25304973.5308"/>
    <n v="4995916.9447999997"/>
    <n v="8984234.8800000008"/>
    <n v="35083.432399999998"/>
    <n v="872324.85600000003"/>
    <n v="2555452.92"/>
    <n v="309056.36"/>
    <n v="11683.606"/>
    <n v="756246.72199999995"/>
  </r>
  <r>
    <s v="Y3"/>
    <s v="M5"/>
    <s v="Y3-M5"/>
    <x v="1"/>
    <s v="Central"/>
    <n v="174.38120000000001"/>
    <n v="21933572.189800002"/>
    <n v="5230954.4632000001"/>
    <n v="4531725.4079999998"/>
    <n v="69511.831600000005"/>
    <n v="682073.17920000001"/>
    <n v="2516420.1"/>
    <n v="300336.48"/>
    <n v="24933.986000000001"/>
    <n v="565881.42599999998"/>
  </r>
  <r>
    <s v="Y3"/>
    <s v="M5"/>
    <s v="Y3-M5"/>
    <x v="1"/>
    <s v="Central"/>
    <n v="26.518799999999999"/>
    <n v="5592098.9123999998"/>
    <n v="4263413.9951999998"/>
    <n v="863089.22880000004"/>
    <n v="4845.0087999999996"/>
    <n v="79452.489600000001"/>
    <n v="403919.7"/>
    <n v="54434.879999999997"/>
    <n v="199675.74"/>
    <n v="86057.114000000001"/>
  </r>
  <r>
    <s v="Y3"/>
    <s v="M5"/>
    <s v="Y3-M5"/>
    <x v="1"/>
    <s v="Central"/>
    <n v="3.2143999999999999"/>
    <n v="474442.54700000002"/>
    <n v="197401.5766"/>
    <n v="128470.2528"/>
    <n v="227.45939999999999"/>
    <n v="14037.6456"/>
    <n v="50561.2"/>
    <n v="6566.56"/>
    <n v="395.07600000000002"/>
    <n v="10431.629999999999"/>
  </r>
  <r>
    <s v="Y3"/>
    <s v="M5"/>
    <s v="Y3-M5"/>
    <x v="5"/>
    <s v="Central"/>
    <n v="69.1096"/>
    <n v="8397002.9958999995"/>
    <n v="1866374.284"/>
    <n v="2552559.7631999999"/>
    <n v="26111.838299999999"/>
    <n v="233636.3352"/>
    <n v="657480.1"/>
    <n v="111195.28"/>
    <n v="3028.9160000000002"/>
    <n v="224265.16200000001"/>
  </r>
  <r>
    <s v="Y3"/>
    <s v="M5"/>
    <s v="Y3-M5"/>
    <x v="1"/>
    <s v="Central"/>
    <n v="0.80359999999999998"/>
    <n v="118610.63679999999"/>
    <n v="49574.100400000003"/>
    <n v="30018.297600000002"/>
    <n v="16.158300000000001"/>
    <n v="3273.1776"/>
    <n v="12027.76"/>
    <n v="1548.16"/>
    <n v="107.33799999999999"/>
    <n v="2607.6819999999998"/>
  </r>
  <r>
    <s v="Y3"/>
    <s v="M5"/>
    <s v="Y3-M5"/>
    <x v="5"/>
    <s v="Central"/>
    <n v="50.626800000000003"/>
    <n v="7300986.2956999997"/>
    <n v="1619128.1710000001"/>
    <n v="1888355.04"/>
    <n v="22645.258099999999"/>
    <n v="175476.32639999999"/>
    <n v="497652.26"/>
    <n v="78806.100000000006"/>
    <n v="2120.6019999999999"/>
    <n v="164287.57399999999"/>
  </r>
  <r>
    <s v="Y3"/>
    <s v="M5"/>
    <s v="Y3-M5"/>
    <x v="1"/>
    <s v="Central"/>
    <n v="554.48400000000004"/>
    <n v="83439436.504999995"/>
    <n v="26729524.379000001"/>
    <n v="13351045.823999999"/>
    <n v="219413.77009999999"/>
    <n v="4097994.4440000001"/>
    <n v="8286961.8200000003"/>
    <n v="1070734.68"/>
    <n v="42415.648000000001"/>
    <n v="1799346.5819999999"/>
  </r>
  <r>
    <s v="Y3"/>
    <s v="M5"/>
    <s v="Y3-M5"/>
    <x v="1"/>
    <s v="Central"/>
    <n v="8.0359999999999996"/>
    <n v="1337979.5352"/>
    <n v="459847.78360000002"/>
    <n v="191953.99679999999"/>
    <n v="3708.9549000000002"/>
    <n v="80826.940799999997"/>
    <n v="135402.5"/>
    <n v="12561.58"/>
    <n v="43589.15"/>
    <n v="26077.722000000002"/>
  </r>
  <r>
    <s v="Y3"/>
    <s v="M5"/>
    <s v="Y3-M5"/>
    <x v="5"/>
    <s v="Central"/>
    <n v="4.8216000000000001"/>
    <n v="501587.19069999998"/>
    <n v="194083.9632"/>
    <n v="176108.448"/>
    <n v="2.4859"/>
    <n v="29130.9264"/>
    <n v="72648.72"/>
    <n v="14395.1"/>
    <n v="51.414000000000001"/>
    <n v="15646.092000000001"/>
  </r>
  <r>
    <s v="Y3"/>
    <s v="M5"/>
    <s v="Y3-M5"/>
    <x v="1"/>
    <s v="Central"/>
    <n v="8.8396000000000008"/>
    <n v="1258224.2442000001"/>
    <n v="486966.15120000002"/>
    <n v="221323.6416"/>
    <n v="46031.3128"/>
    <n v="85682.685599999997"/>
    <n v="121812.64"/>
    <n v="11594.8"/>
    <n v="2056.56"/>
    <n v="28685.403999999999"/>
  </r>
  <r>
    <s v="Y3"/>
    <s v="M5"/>
    <s v="Y3-M5"/>
    <x v="1"/>
    <s v="Central"/>
    <n v="4.8216000000000001"/>
    <n v="711663.82059999998"/>
    <n v="224479.37880000001"/>
    <n v="131749.728"/>
    <n v="177.7415"/>
    <n v="47643.508800000003"/>
    <n v="86898.68"/>
    <n v="7029.04"/>
    <n v="52.316000000000003"/>
    <n v="15646.092000000001"/>
  </r>
  <r>
    <s v="Y3"/>
    <s v="M5"/>
    <s v="Y3-M5"/>
    <x v="5"/>
    <s v="Central"/>
    <n v="108.486"/>
    <n v="15099295.559"/>
    <n v="4058301.0156"/>
    <n v="4206941.6447999999"/>
    <n v="45172.436199999996"/>
    <n v="333365.52240000002"/>
    <n v="1090777.94"/>
    <n v="159890.98000000001"/>
    <n v="5684.4040000000005"/>
    <n v="352046.09"/>
  </r>
  <r>
    <s v="Y3"/>
    <s v="M5"/>
    <s v="Y3-M5"/>
    <x v="1"/>
    <s v="Central"/>
    <n v="7.2324000000000002"/>
    <n v="3386143.1419000002"/>
    <n v="2760397.5208000001"/>
    <n v="178843.96799999999"/>
    <n v="2589.0594000000001"/>
    <n v="41404.4568"/>
    <n v="149938.64000000001"/>
    <n v="17295.439999999999"/>
    <n v="51068.534"/>
    <n v="23470.04"/>
  </r>
  <r>
    <s v="Y3"/>
    <s v="M5"/>
    <s v="Y3-M5"/>
    <x v="6"/>
    <s v="Central"/>
    <n v="855.83399999999995"/>
    <n v="82663173.683200002"/>
    <n v="23571480.149999999"/>
    <n v="22205461.977600001"/>
    <n v="150861.4939"/>
    <n v="6923348.0351999998"/>
    <n v="10423622.699999999"/>
    <n v="1366001.1"/>
    <n v="64864.624000000003"/>
    <n v="2777252.588"/>
  </r>
  <r>
    <s v="Y3"/>
    <s v="M5"/>
    <s v="Y3-M5"/>
    <x v="6"/>
    <s v="Central"/>
    <n v="6.4287999999999998"/>
    <n v="907579.41119999997"/>
    <n v="230973.8198"/>
    <n v="177863.11679999999"/>
    <n v="67.119200000000006"/>
    <n v="46222.120799999997"/>
    <n v="85651.46"/>
    <n v="11831.78"/>
    <n v="686.42200000000003"/>
    <n v="20862.358"/>
  </r>
  <r>
    <s v="Y3"/>
    <s v="M5"/>
    <s v="Y3-M5"/>
    <x v="6"/>
    <s v="Central"/>
    <n v="34.5548"/>
    <n v="3693222.8903000001"/>
    <n v="852246.44259999995"/>
    <n v="815763.55200000003"/>
    <n v="13702.2518"/>
    <n v="300853.37520000001"/>
    <n v="562993.14"/>
    <n v="45997.9"/>
    <n v="338.25"/>
    <n v="112133.03200000001"/>
  </r>
  <r>
    <s v="Y3"/>
    <s v="M5"/>
    <s v="Y3-M5"/>
    <x v="6"/>
    <s v="Central"/>
    <n v="181.61359999999999"/>
    <n v="26983924.636300001"/>
    <n v="7014736.0020000003"/>
    <n v="4621295.3855999997"/>
    <n v="73250.617299999998"/>
    <n v="1743519.6864"/>
    <n v="2460344.4"/>
    <n v="230229.76000000001"/>
    <n v="8672.73"/>
    <n v="589350.56400000001"/>
  </r>
  <r>
    <s v="Y3"/>
    <s v="M5"/>
    <s v="Y3-M5"/>
    <x v="1"/>
    <s v="Central"/>
    <n v="40.18"/>
    <n v="5251319.0729999999"/>
    <n v="1785642.7748"/>
    <n v="1317497.28"/>
    <n v="17530.529699999999"/>
    <n v="267104.04479999997"/>
    <n v="493105.36"/>
    <n v="72106.7"/>
    <n v="1110.3620000000001"/>
    <n v="130387.708"/>
  </r>
  <r>
    <s v="Y3"/>
    <s v="M5"/>
    <s v="Y3-M5"/>
    <x v="1"/>
    <s v="Central"/>
    <n v="41.787199999999999"/>
    <n v="5461061.5659999996"/>
    <n v="2019041.7692"/>
    <n v="1362581.7984"/>
    <n v="17448.495200000001"/>
    <n v="279420.08399999997"/>
    <n v="517524.14"/>
    <n v="75359.64"/>
    <n v="1266.4079999999999"/>
    <n v="135603.07199999999"/>
  </r>
  <r>
    <s v="Y3"/>
    <s v="M5"/>
    <s v="Y3-M5"/>
    <x v="6"/>
    <s v="Central"/>
    <n v="307.77879999999999"/>
    <n v="40217850.942199998"/>
    <n v="7996576.1711999997"/>
    <n v="8177057.3184000002"/>
    <n v="118567.23540000001"/>
    <n v="2939500.3464000002"/>
    <n v="5361442.9000000004"/>
    <n v="433807.06"/>
    <n v="3184.962"/>
    <n v="998767.46200000006"/>
  </r>
  <r>
    <s v="Y3"/>
    <s v="M5"/>
    <s v="Y3-M5"/>
    <x v="6"/>
    <s v="Central"/>
    <n v="217.7756"/>
    <n v="28472271.336399999"/>
    <n v="5820597.2095999997"/>
    <n v="5724404.2560000001"/>
    <n v="86941.682499999995"/>
    <n v="2104159.9175999998"/>
    <n v="3585548.4"/>
    <n v="325247.26"/>
    <n v="1128074.574"/>
    <n v="706700.76399999997"/>
  </r>
  <r>
    <s v="Y3"/>
    <s v="M5"/>
    <s v="Y3-M5"/>
    <x v="0"/>
    <s v="Central"/>
    <n v="36.965600000000002"/>
    <n v="6473260.0299000004"/>
    <n v="2107661.2601999999"/>
    <n v="1417099.3344000001"/>
    <n v="6298.0142999999998"/>
    <n v="901921.60800000001"/>
    <n v="0.82"/>
    <n v="1224.26"/>
    <n v="111621.598"/>
    <n v="119956.07799999999"/>
  </r>
  <r>
    <s v="Y3"/>
    <s v="M5"/>
    <s v="Y3-M5"/>
    <x v="1"/>
    <s v="Central"/>
    <n v="143.04079999999999"/>
    <n v="9010669.2430000007"/>
    <n v="6892962.6481999997"/>
    <n v="122855.9424"/>
    <n v="59885.2042"/>
    <n v="66217.1976"/>
    <n v="1114284.06"/>
    <n v="257507.88"/>
    <n v="286070.20199999999"/>
    <n v="464180.02399999998"/>
  </r>
  <r>
    <s v="Y3"/>
    <s v="M5"/>
    <s v="Y3-M5"/>
    <x v="5"/>
    <s v="Central"/>
    <n v="897.62120000000004"/>
    <n v="125460667.149"/>
    <n v="24747774.9388"/>
    <n v="36251989.555200003"/>
    <n v="502815.71370000002"/>
    <n v="3778493.8752000001"/>
    <n v="10782672"/>
    <n v="1943121.2"/>
    <n v="401009.35600000003"/>
    <n v="2912854.7579999999"/>
  </r>
  <r>
    <s v="Y3"/>
    <s v="M5"/>
    <s v="Y3-M5"/>
    <x v="5"/>
    <s v="North"/>
    <n v="114.1112"/>
    <n v="12041107.764799999"/>
    <n v="2311480.1239999998"/>
    <n v="4400679.4368000003"/>
    <n v="248431.6194"/>
    <n v="471119.71679999999"/>
    <n v="1534187.2"/>
    <n v="193255.14"/>
    <n v="58076.171999999999"/>
    <n v="603500.23800000001"/>
  </r>
  <r>
    <s v="Y3"/>
    <s v="M5"/>
    <s v="Y3-M5"/>
    <x v="5"/>
    <s v="North"/>
    <n v="4.0179999999999998"/>
    <n v="504506.9106"/>
    <n v="111923.1202"/>
    <n v="137727.7248"/>
    <n v="1239.2184999999999"/>
    <n v="15346.562400000001"/>
    <n v="50787.519999999997"/>
    <n v="6725.64"/>
    <n v="17864.11"/>
    <n v="21250.218000000001"/>
  </r>
  <r>
    <s v="Y3"/>
    <s v="M5"/>
    <s v="Y3-M5"/>
    <x v="3"/>
    <s v="North"/>
    <n v="53.037599999999998"/>
    <n v="3007088.7185"/>
    <n v="841464.00020000001"/>
    <n v="93703.564799999993"/>
    <n v="56301.786899999999"/>
    <n v="244168.77600000001"/>
    <n v="1102154.6200000001"/>
    <n v="52225.8"/>
    <n v="391.46800000000002"/>
    <n v="700086.39800000004"/>
  </r>
  <r>
    <s v="Y3"/>
    <s v="M5"/>
    <s v="Y3-M5"/>
    <x v="1"/>
    <s v="North"/>
    <n v="93.217600000000004"/>
    <n v="10067416.904200001"/>
    <n v="2927518.2193999998"/>
    <n v="2453201.7407999998"/>
    <n v="198217.7886"/>
    <n v="517464.05040000001"/>
    <n v="1627622.1"/>
    <n v="245131.62"/>
    <n v="28103.614000000001"/>
    <n v="493000.728"/>
  </r>
  <r>
    <s v="Y3"/>
    <s v="M5"/>
    <s v="Y3-M5"/>
    <x v="3"/>
    <s v="North"/>
    <n v="458.05200000000002"/>
    <n v="30797022.3145"/>
    <n v="13462103.6392"/>
    <n v="1306580.3903999999"/>
    <n v="931908.49010000005"/>
    <n v="3396959.6831999999"/>
    <n v="18223956.34"/>
    <n v="1052520.8400000001"/>
    <n v="583773.49800000002"/>
    <n v="6046198.9060000004"/>
  </r>
  <r>
    <s v="Y3"/>
    <s v="M5"/>
    <s v="Y3-M5"/>
    <x v="1"/>
    <s v="North"/>
    <n v="1325.1364000000001"/>
    <n v="178916177.979"/>
    <n v="50739696.263400003"/>
    <n v="29159796.172800001"/>
    <n v="3061391.7979000001"/>
    <n v="6228585.9791999999"/>
    <n v="17444926"/>
    <n v="2513558.2999999998"/>
    <n v="70721.31"/>
    <n v="7008251.3600000003"/>
  </r>
  <r>
    <s v="Y3"/>
    <s v="M5"/>
    <s v="Y3-M5"/>
    <x v="5"/>
    <s v="North"/>
    <n v="103.6644"/>
    <n v="14302148.386700001"/>
    <n v="3918982.7286"/>
    <n v="5563007.7888000002"/>
    <n v="123878.3495"/>
    <n v="243607.30559999999"/>
    <n v="1060595.3799999999"/>
    <n v="200225.96"/>
    <n v="1690.348"/>
    <n v="548250.03200000001"/>
  </r>
  <r>
    <s v="Y3"/>
    <s v="M5"/>
    <s v="Y3-M5"/>
    <x v="5"/>
    <s v="North"/>
    <n v="239.47280000000001"/>
    <n v="33150427.9168"/>
    <n v="8487431.0329999998"/>
    <n v="10287664.1088"/>
    <n v="307536.25260000001"/>
    <n v="701751.21120000002"/>
    <n v="3641624.1"/>
    <n v="397583.56"/>
    <n v="3209.3159999999998"/>
    <n v="1266500.004"/>
  </r>
  <r>
    <s v="Y3"/>
    <s v="M5"/>
    <s v="Y3-M5"/>
    <x v="3"/>
    <s v="North"/>
    <n v="512.69680000000005"/>
    <n v="39356582.902599998"/>
    <n v="18962564.279800002"/>
    <n v="1546503.9935999999"/>
    <n v="580535.96970000002"/>
    <n v="4150178.4240000001"/>
    <n v="22671163.199999999"/>
    <n v="1295826.32"/>
    <n v="890389.45600000001"/>
    <n v="6767499.4419999998"/>
  </r>
  <r>
    <s v="Y3"/>
    <s v="M5"/>
    <s v="Y3-M5"/>
    <x v="1"/>
    <s v="North"/>
    <n v="1351.6551999999999"/>
    <n v="211403765.83790001"/>
    <n v="60401818.558799997"/>
    <n v="29650296.5568"/>
    <n v="2809057.3237999999"/>
    <n v="5461447.3776000002"/>
    <n v="17201701.699999999"/>
    <n v="2748785.14"/>
    <n v="34231.802000000003"/>
    <n v="7148501.5360000003"/>
  </r>
  <r>
    <s v="Y3"/>
    <s v="M5"/>
    <s v="Y3-M5"/>
    <x v="5"/>
    <s v="North"/>
    <n v="132.59399999999999"/>
    <n v="21934868.959100001"/>
    <n v="5073569.4605999999"/>
    <n v="4387773.2927999999"/>
    <n v="309434.23330000002"/>
    <n v="459969.12719999999"/>
    <n v="2673177.86"/>
    <n v="170663.32"/>
    <n v="1275.4280000000001"/>
    <n v="701249.978"/>
  </r>
  <r>
    <s v="Y3"/>
    <s v="M5"/>
    <s v="Y3-M5"/>
    <x v="5"/>
    <s v="North"/>
    <n v="125.3616"/>
    <n v="20740281.8792"/>
    <n v="5341103.8414000003"/>
    <n v="4660147.6415999997"/>
    <n v="276825.50910000002"/>
    <n v="570745.28879999998"/>
    <n v="1962577.34"/>
    <n v="267279"/>
    <n v="11148.72"/>
    <n v="663000.66799999995"/>
  </r>
  <r>
    <s v="Y3"/>
    <s v="M5"/>
    <s v="Y3-M5"/>
    <x v="3"/>
    <s v="North"/>
    <n v="242.68719999999999"/>
    <n v="13851994.408600001"/>
    <n v="6800779.7652000003"/>
    <n v="708816.9216"/>
    <n v="266492.88760000002"/>
    <n v="1918781.6976000001"/>
    <n v="11323484.960000001"/>
    <n v="631519.72"/>
    <n v="674944.05"/>
    <n v="3203425.0380000002"/>
  </r>
  <r>
    <s v="Y3"/>
    <s v="M5"/>
    <s v="Y3-M5"/>
    <x v="1"/>
    <s v="North"/>
    <n v="115.7184"/>
    <n v="16834882.0702"/>
    <n v="7176422.5278000003"/>
    <n v="3707340.4416"/>
    <n v="232743.13769999999"/>
    <n v="494222.364"/>
    <n v="1472082.86"/>
    <n v="225393.4"/>
    <n v="2151.27"/>
    <n v="611999.78399999999"/>
  </r>
  <r>
    <s v="Y3"/>
    <s v="M5"/>
    <s v="Y3-M5"/>
    <x v="1"/>
    <s v="North"/>
    <n v="1226.2936"/>
    <n v="696836273.75209999"/>
    <n v="533882561.69499999"/>
    <n v="54691311.187200002"/>
    <n v="2425467.6076000002"/>
    <n v="5501208.1607999997"/>
    <n v="17816789.440000001"/>
    <n v="2327515.88"/>
    <n v="60867.862000000001"/>
    <n v="6485500.8679999998"/>
  </r>
  <r>
    <s v="Y3"/>
    <s v="M5"/>
    <s v="Y3-M5"/>
    <x v="1"/>
    <s v="North"/>
    <n v="20.09"/>
    <n v="2154641.8925000001"/>
    <n v="644515.80160000001"/>
    <n v="990651.05279999995"/>
    <n v="40070.137300000002"/>
    <n v="69429.268800000005"/>
    <n v="248980.7"/>
    <n v="36689.26"/>
    <n v="116.358"/>
    <n v="106250.18799999999"/>
  </r>
  <r>
    <s v="Y3"/>
    <s v="M5"/>
    <s v="Y3-M5"/>
    <x v="1"/>
    <s v="North"/>
    <n v="6.4287999999999998"/>
    <n v="578597.78590000002"/>
    <n v="180257.52499999999"/>
    <n v="351357.27360000001"/>
    <n v="11958.3966"/>
    <n v="94803.48"/>
    <n v="123734.72"/>
    <n v="17163.419999999998"/>
    <n v="2052.9520000000002"/>
    <n v="34000.89"/>
  </r>
  <r>
    <s v="Y3"/>
    <s v="M5"/>
    <s v="Y3-M5"/>
    <x v="5"/>
    <s v="North"/>
    <n v="132.59399999999999"/>
    <n v="16652634.268999999"/>
    <n v="3924198.1664"/>
    <n v="4837090.5215999996"/>
    <n v="279993.7819"/>
    <n v="531685.90079999994"/>
    <n v="1720851.18"/>
    <n v="228129.74"/>
    <n v="662401.74"/>
    <n v="701249.978"/>
  </r>
  <r>
    <s v="Y3"/>
    <s v="M5"/>
    <s v="Y3-M5"/>
    <x v="3"/>
    <s v="North"/>
    <n v="47.412399999999998"/>
    <n v="2688155.0665000002"/>
    <n v="890576.76859999995"/>
    <n v="93716.160000000003"/>
    <n v="56508.116199999997"/>
    <n v="248383.34640000001"/>
    <n v="1122391.3999999999"/>
    <n v="53190.94"/>
    <n v="398.68400000000003"/>
    <n v="625834.66"/>
  </r>
  <r>
    <s v="Y3"/>
    <s v="M5"/>
    <s v="Y3-M5"/>
    <x v="1"/>
    <s v="North"/>
    <n v="115.7184"/>
    <n v="11413845.329"/>
    <n v="7091821.3975999998"/>
    <n v="3664911.9360000002"/>
    <n v="240458.11199999999"/>
    <n v="572329.62719999999"/>
    <n v="1478062.3"/>
    <n v="222670.18"/>
    <n v="2417.36"/>
    <n v="611999.78399999999"/>
  </r>
  <r>
    <s v="Y3"/>
    <s v="M5"/>
    <s v="Y3-M5"/>
    <x v="5"/>
    <s v="North"/>
    <n v="33.751199999999997"/>
    <n v="5292553.1551000001"/>
    <n v="825381.0122"/>
    <n v="1063326.1440000001"/>
    <n v="80521.859400000001"/>
    <n v="109405.2528"/>
    <n v="664158.18000000005"/>
    <n v="42576.04"/>
    <n v="317.50400000000002"/>
    <n v="178500.38800000001"/>
  </r>
  <r>
    <s v="Y3"/>
    <s v="M5"/>
    <s v="Y3-M5"/>
    <x v="1"/>
    <s v="North"/>
    <n v="194.47120000000001"/>
    <n v="64264418.8402"/>
    <n v="41173445.120800003"/>
    <n v="6560579.1168"/>
    <n v="402831.7844"/>
    <n v="533395.10880000005"/>
    <n v="2539446.52"/>
    <n v="358460.54"/>
    <n v="6863.3180000000002"/>
    <n v="1028500.99"/>
  </r>
  <r>
    <s v="Y3"/>
    <s v="M5"/>
    <s v="Y3-M5"/>
    <x v="1"/>
    <s v="North"/>
    <n v="16.875599999999999"/>
    <n v="1822549.612"/>
    <n v="514743.11"/>
    <n v="377952.03840000002"/>
    <n v="29728.815200000001"/>
    <n v="47226.391199999998"/>
    <n v="232574.14"/>
    <n v="22427.82"/>
    <n v="168.67400000000001"/>
    <n v="89249.292000000001"/>
  </r>
  <r>
    <s v="Y3"/>
    <s v="M5"/>
    <s v="Y3-M5"/>
    <x v="5"/>
    <s v="North"/>
    <n v="303.76080000000002"/>
    <n v="47866269.583400004"/>
    <n v="7878689.9371999996"/>
    <n v="10259481.5616"/>
    <n v="660358.04969999997"/>
    <n v="1900222.1784000001"/>
    <n v="7202415.8799999999"/>
    <n v="577042.19999999995"/>
    <n v="45033.252"/>
    <n v="1606499.8840000001"/>
  </r>
  <r>
    <s v="Y3"/>
    <s v="M5"/>
    <s v="Y3-M5"/>
    <x v="1"/>
    <s v="North"/>
    <n v="6.4287999999999998"/>
    <n v="578597.78590000002"/>
    <n v="187607.02100000001"/>
    <n v="186448.32"/>
    <n v="12392.185299999999"/>
    <n v="113540.1192"/>
    <n v="131578.84"/>
    <n v="19183.080000000002"/>
    <n v="2536.424"/>
    <n v="33999.987999999998"/>
  </r>
  <r>
    <s v="Y3"/>
    <s v="M5"/>
    <s v="Y3-M5"/>
    <x v="1"/>
    <s v="North"/>
    <n v="379.29919999999998"/>
    <n v="50182649.637100004"/>
    <n v="11716317.562999999"/>
    <n v="9491559.3024000004"/>
    <n v="791044.02190000005"/>
    <n v="1246610.412"/>
    <n v="4401839.54"/>
    <n v="527063.19999999995"/>
    <n v="2362601.3840000001"/>
    <n v="2006000.1939999999"/>
  </r>
  <r>
    <s v="Y3"/>
    <s v="M5"/>
    <s v="Y3-M5"/>
    <x v="1"/>
    <s v="North"/>
    <n v="181.61359999999999"/>
    <n v="22884493.927700002"/>
    <n v="4883196.0384"/>
    <n v="4277603.8656000001"/>
    <n v="380565.62530000001"/>
    <n v="562528.69200000004"/>
    <n v="2465030.7000000002"/>
    <n v="251361.98"/>
    <n v="806019.08200000005"/>
    <n v="960500.11199999996"/>
  </r>
  <r>
    <s v="Y3"/>
    <s v="M5"/>
    <s v="Y3-M5"/>
    <x v="1"/>
    <s v="North"/>
    <n v="94.824799999999996"/>
    <n v="31770848.34"/>
    <n v="16265665.927200001"/>
    <n v="3280180.5312000001"/>
    <n v="191805.42319999999"/>
    <n v="291660.84720000002"/>
    <n v="1432118.52"/>
    <n v="170031.1"/>
    <n v="1696.662"/>
    <n v="501500.27399999998"/>
  </r>
  <r>
    <s v="Y3"/>
    <s v="M5"/>
    <s v="Y3-M5"/>
    <x v="1"/>
    <s v="North"/>
    <n v="20.09"/>
    <n v="2169701.9190000002"/>
    <n v="555450.88659999997"/>
    <n v="424649.52960000001"/>
    <n v="40569.802100000001"/>
    <n v="66944.275200000004"/>
    <n v="189567.6"/>
    <n v="31229.7"/>
    <n v="133281.32399999999"/>
    <n v="106250.18799999999"/>
  </r>
  <r>
    <s v="Y3"/>
    <s v="M5"/>
    <s v="Y3-M5"/>
    <x v="1"/>
    <s v="North"/>
    <n v="4.0179999999999998"/>
    <n v="593053.1838"/>
    <n v="239984.90640000001"/>
    <n v="129398.3616"/>
    <n v="3091.2100999999998"/>
    <n v="42738.170400000003"/>
    <n v="55438.559999999998"/>
    <n v="6783.04"/>
    <n v="201.14599999999999"/>
    <n v="21250.218000000001"/>
  </r>
  <r>
    <s v="Y3"/>
    <s v="M5"/>
    <s v="Y3-M5"/>
    <x v="5"/>
    <s v="North"/>
    <n v="114.9148"/>
    <n v="15520037.5361"/>
    <n v="2599332.2023999998"/>
    <n v="3583713.0432000002"/>
    <n v="244031.5857"/>
    <n v="381584.67119999998"/>
    <n v="2295945.06"/>
    <n v="147062.9"/>
    <n v="1091.42"/>
    <n v="607749.56000000006"/>
  </r>
  <r>
    <s v="Y3"/>
    <s v="M5"/>
    <s v="Y3-M5"/>
    <x v="1"/>
    <s v="North"/>
    <n v="8.8396000000000008"/>
    <n v="795571.95559999999"/>
    <n v="244404.1488"/>
    <n v="546068.04480000003"/>
    <n v="27576.030299999999"/>
    <n v="64827.691200000001"/>
    <n v="127668.26"/>
    <n v="19801.36"/>
    <n v="1007.534"/>
    <n v="46749.758000000002"/>
  </r>
  <r>
    <s v="Y3"/>
    <s v="M5"/>
    <s v="Y3-M5"/>
    <x v="5"/>
    <s v="North"/>
    <n v="92.414000000000001"/>
    <n v="14001313.8157"/>
    <n v="3472972.5188000002"/>
    <n v="4239552.9791999999"/>
    <n v="204666.19959999999"/>
    <n v="268763.65919999999"/>
    <n v="1334677.92"/>
    <n v="205661.74"/>
    <n v="4378.308"/>
    <n v="488750.50400000002"/>
  </r>
  <r>
    <s v="Y3"/>
    <s v="M5"/>
    <s v="Y3-M5"/>
    <x v="1"/>
    <s v="North"/>
    <n v="32.143999999999998"/>
    <n v="5004734.0111999996"/>
    <n v="2291976.1206"/>
    <n v="1035257.7408"/>
    <n v="69808.895999999993"/>
    <n v="134240.1336"/>
    <n v="409270.2"/>
    <n v="62857.1"/>
    <n v="3453.7579999999998"/>
    <n v="169999.94"/>
  </r>
  <r>
    <s v="Y3"/>
    <s v="M5"/>
    <s v="Y3-M5"/>
    <x v="3"/>
    <s v="North"/>
    <n v="7.2324000000000002"/>
    <n v="436120.2292"/>
    <n v="343258.05160000001"/>
    <n v="28195.929599999999"/>
    <n v="12165.968800000001"/>
    <n v="82523.750400000004"/>
    <n v="344438.54"/>
    <n v="16153.18"/>
    <n v="118.16200000000001"/>
    <n v="95465.876000000004"/>
  </r>
  <r>
    <s v="Y3"/>
    <s v="M5"/>
    <s v="Y3-M5"/>
    <x v="1"/>
    <s v="North"/>
    <n v="593.05679999999995"/>
    <n v="90579567.715599999"/>
    <n v="28146266.2016"/>
    <n v="14592331.123199999"/>
    <n v="1232192.1447999999"/>
    <n v="6430408.0199999996"/>
    <n v="9599071.6999999993"/>
    <n v="1123619.76"/>
    <n v="4118.5320000000002"/>
    <n v="3136501.148"/>
  </r>
  <r>
    <s v="Y3"/>
    <s v="M5"/>
    <s v="Y3-M5"/>
    <x v="1"/>
    <s v="North"/>
    <n v="58.662799999999997"/>
    <n v="9614756.8993999995"/>
    <n v="3689336.4314000001"/>
    <n v="1531302.3744000001"/>
    <n v="128001.2059"/>
    <n v="656941.62239999999"/>
    <n v="1054406.02"/>
    <n v="104520.48"/>
    <n v="594.41800000000001"/>
    <n v="310250.11599999998"/>
  </r>
  <r>
    <s v="Y3"/>
    <s v="M5"/>
    <s v="Y3-M5"/>
    <x v="1"/>
    <s v="North"/>
    <n v="59.4664"/>
    <n v="8921820.6554000005"/>
    <n v="2768575.8235999998"/>
    <n v="1624924.0704000001"/>
    <n v="128109.3423"/>
    <n v="587594.71440000006"/>
    <n v="1073220.92"/>
    <n v="85229.98"/>
    <n v="638.61599999999999"/>
    <n v="314500.34000000003"/>
  </r>
  <r>
    <s v="Y3"/>
    <s v="M5"/>
    <s v="Y3-M5"/>
    <x v="5"/>
    <s v="North"/>
    <n v="45.001600000000003"/>
    <n v="6864038.6799999997"/>
    <n v="1623444.8067999999"/>
    <n v="1733895.3792000001"/>
    <n v="102164.0589"/>
    <n v="139386.35519999999"/>
    <n v="474698.82"/>
    <n v="79335"/>
    <n v="127613.156"/>
    <n v="238000.818"/>
  </r>
  <r>
    <s v="Y3"/>
    <s v="M5"/>
    <s v="Y3-M5"/>
    <x v="1"/>
    <s v="North"/>
    <n v="14.4648"/>
    <n v="6772286.2838000003"/>
    <n v="6930351.2205999997"/>
    <n v="259235.98079999999"/>
    <n v="92648.053899999999"/>
    <n v="103669.2216"/>
    <n v="406715.08"/>
    <n v="66469.2"/>
    <n v="171606.402"/>
    <n v="76500.423999999999"/>
  </r>
  <r>
    <s v="Y3"/>
    <s v="M5"/>
    <s v="Y3-M5"/>
    <x v="1"/>
    <s v="North"/>
    <n v="7.2324000000000002"/>
    <n v="1067495.7308"/>
    <n v="297586.97899999999"/>
    <n v="203269.99679999999"/>
    <n v="12566.197899999999"/>
    <n v="74929.7304"/>
    <n v="87812.98"/>
    <n v="10887.14"/>
    <n v="42863.040000000001"/>
    <n v="38249.31"/>
  </r>
  <r>
    <s v="Y3"/>
    <s v="M5"/>
    <s v="Y3-M5"/>
    <x v="6"/>
    <s v="North"/>
    <n v="337.512"/>
    <n v="36562371.199199997"/>
    <n v="9178137.3034000006"/>
    <n v="9127858.7327999994"/>
    <n v="407456.7916"/>
    <n v="7035103.6704000002"/>
    <n v="6783970.7000000002"/>
    <n v="497531.72"/>
    <n v="51683.697999999997"/>
    <n v="1785000.2720000001"/>
  </r>
  <r>
    <s v="Y3"/>
    <s v="M5"/>
    <s v="Y3-M5"/>
    <x v="6"/>
    <s v="North"/>
    <n v="163.93440000000001"/>
    <n v="23770362.397300001"/>
    <n v="5640898.8508000001"/>
    <n v="4624724.4287999999"/>
    <n v="194092.44630000001"/>
    <n v="2225367.5616000001"/>
    <n v="4086706.98"/>
    <n v="363805.3"/>
    <n v="35642.53"/>
    <n v="866999.69400000002"/>
  </r>
  <r>
    <s v="Y3"/>
    <s v="M5"/>
    <s v="Y3-M5"/>
    <x v="6"/>
    <s v="North"/>
    <n v="723.24"/>
    <n v="77569852.825100005"/>
    <n v="18641493.115800001"/>
    <n v="18381930.0288"/>
    <n v="1501101.3221"/>
    <n v="7210007.8991999999"/>
    <n v="11714035.380000001"/>
    <n v="1203058.08"/>
    <n v="4758.9520000000002"/>
    <n v="3825001.3560000001"/>
  </r>
  <r>
    <s v="Y3"/>
    <s v="M5"/>
    <s v="Y3-M5"/>
    <x v="6"/>
    <s v="North"/>
    <n v="116.52200000000001"/>
    <n v="17256499.167599998"/>
    <n v="4565337.4950000001"/>
    <n v="3153708.9791999999"/>
    <n v="240643.3112"/>
    <n v="1114801.2504"/>
    <n v="1995401.94"/>
    <n v="164104.14000000001"/>
    <n v="51617.851999999999"/>
    <n v="616250.00800000003"/>
  </r>
  <r>
    <s v="Y3"/>
    <s v="M5"/>
    <s v="Y3-M5"/>
    <x v="1"/>
    <s v="North"/>
    <n v="139.82640000000001"/>
    <n v="18236100.9877"/>
    <n v="6099578.9872000003"/>
    <n v="4611849.7728000004"/>
    <n v="297801.48879999999"/>
    <n v="1286813.9952"/>
    <n v="2921280.34"/>
    <n v="292907.28000000003"/>
    <n v="471235.46799999999"/>
    <n v="739500.19"/>
  </r>
  <r>
    <s v="Y3"/>
    <s v="M5"/>
    <s v="Y3-M5"/>
    <x v="1"/>
    <s v="North"/>
    <n v="144.648"/>
    <n v="18864294.233399998"/>
    <n v="6399187.8729999997"/>
    <n v="4778225.28"/>
    <n v="298845.56459999998"/>
    <n v="1419842.628"/>
    <n v="3363516.18"/>
    <n v="319698.32"/>
    <n v="495194.39199999999"/>
    <n v="764999.73"/>
  </r>
  <r>
    <s v="Y3"/>
    <s v="M5"/>
    <s v="Y3-M5"/>
    <x v="6"/>
    <s v="North"/>
    <n v="57.055599999999998"/>
    <n v="7445858.5000999998"/>
    <n v="1488617.3481999999"/>
    <n v="1514262.6432"/>
    <n v="112515.32460000001"/>
    <n v="573171.83279999997"/>
    <n v="970479.02"/>
    <n v="74260.02"/>
    <n v="53295.572"/>
    <n v="301749.66800000001"/>
  </r>
  <r>
    <s v="Y3"/>
    <s v="M5"/>
    <s v="Y3-M5"/>
    <x v="6"/>
    <s v="North"/>
    <n v="41.787199999999999"/>
    <n v="5453304.8169999998"/>
    <n v="1158056.2668000001"/>
    <n v="1183525.2864000001"/>
    <n v="98241.3171"/>
    <n v="450144.28080000001"/>
    <n v="686626.18"/>
    <n v="74273.960000000006"/>
    <n v="234.52"/>
    <n v="220999.92199999999"/>
  </r>
  <r>
    <s v="Y3"/>
    <s v="M5"/>
    <s v="Y3-M5"/>
    <x v="0"/>
    <s v="North"/>
    <n v="41.787199999999999"/>
    <n v="7333540.7746000001"/>
    <n v="2397749.2080000001"/>
    <n v="1608869.9136000001"/>
    <n v="61052.3318"/>
    <n v="1028512.8144"/>
    <n v="0.82"/>
    <n v="3270.98"/>
    <n v="155282.00599999999"/>
    <n v="220999.92199999999"/>
  </r>
  <r>
    <s v="Y3"/>
    <s v="M5"/>
    <s v="Y3-M5"/>
    <x v="1"/>
    <s v="North"/>
    <n v="310.9932"/>
    <n v="19590612.342799999"/>
    <n v="21134424.6602"/>
    <n v="144296.9088"/>
    <n v="7553801.3305000002"/>
    <n v="103317.6384"/>
    <n v="3525594.1"/>
    <n v="584146.68000000005"/>
    <n v="3776.674"/>
    <n v="1644750.9979999999"/>
  </r>
  <r>
    <s v="Y3"/>
    <s v="M5"/>
    <s v="Y3-M5"/>
    <x v="5"/>
    <s v="North"/>
    <n v="616.36120000000005"/>
    <n v="97765722.303499997"/>
    <n v="27161055.922600001"/>
    <n v="22887071.6928"/>
    <n v="1479093.696"/>
    <n v="9618828.3863999993"/>
    <n v="5050750.6399999997"/>
    <n v="673183.1"/>
    <n v="213476.34"/>
    <n v="3259750.4279999998"/>
  </r>
  <r>
    <s v="Y3"/>
    <s v="M5"/>
    <s v="Y3-M5"/>
    <x v="5"/>
    <s v="North"/>
    <n v="20.893599999999999"/>
    <n v="3364567.4462000001"/>
    <n v="1031621.0736"/>
    <n v="716658.22080000001"/>
    <n v="43796.493499999997"/>
    <n v="131697.576"/>
    <n v="308783.3"/>
    <n v="30503.18"/>
    <n v="204.75399999999999"/>
    <n v="110500.412"/>
  </r>
  <r>
    <s v="Y3"/>
    <s v="M5"/>
    <s v="Y3-M5"/>
    <x v="5"/>
    <s v="North"/>
    <n v="4534.7147999999997"/>
    <n v="653839137.47829998"/>
    <n v="128938309.046"/>
    <n v="183492825.61919999"/>
    <n v="10534371.718699999"/>
    <n v="16688343.816"/>
    <n v="66479980.539999999"/>
    <n v="9470010.2599999998"/>
    <n v="263634.75599999999"/>
    <n v="23982754.84"/>
  </r>
  <r>
    <s v="Y3"/>
    <s v="M5"/>
    <s v="Y3-M5"/>
    <x v="5"/>
    <s v="North"/>
    <n v="10.4468"/>
    <n v="1064560.0996999999"/>
    <n v="190184.9124"/>
    <n v="362081.29920000001"/>
    <n v="26544.383999999998"/>
    <n v="38762.712"/>
    <n v="126229.16"/>
    <n v="15900.62"/>
    <n v="4782.4040000000005"/>
    <n v="55250.205999999998"/>
  </r>
  <r>
    <s v="Y3"/>
    <s v="M5"/>
    <s v="Y3-M5"/>
    <x v="5"/>
    <s v="North"/>
    <n v="3.2143999999999999"/>
    <n v="344256.45409999997"/>
    <n v="89538.973400000003"/>
    <n v="110181.2352"/>
    <n v="299.55029999999999"/>
    <n v="12277.9584"/>
    <n v="40630.18"/>
    <n v="5380.02"/>
    <n v="14291.288"/>
    <n v="16999.993999999999"/>
  </r>
  <r>
    <s v="Y3"/>
    <s v="M5"/>
    <s v="Y3-M5"/>
    <x v="1"/>
    <s v="North"/>
    <n v="163.13079999999999"/>
    <n v="17622315.406100001"/>
    <n v="5036308.1522000004"/>
    <n v="4220506.6752000004"/>
    <n v="300322.18609999999"/>
    <n v="890464.60080000001"/>
    <n v="2799890"/>
    <n v="421546.42"/>
    <n v="48321.944000000003"/>
    <n v="862750.37199999997"/>
  </r>
  <r>
    <s v="Y3"/>
    <s v="M5"/>
    <s v="Y3-M5"/>
    <x v="3"/>
    <s v="North"/>
    <n v="84.378"/>
    <n v="6606721.4598000003"/>
    <n v="2287249.8538000002"/>
    <n v="221991.18719999999"/>
    <n v="147187.34150000001"/>
    <n v="577154.37600000005"/>
    <n v="3096306.06"/>
    <n v="178827.24"/>
    <n v="99183.017999999996"/>
    <n v="1113773.3640000001"/>
  </r>
  <r>
    <s v="Y3"/>
    <s v="M5"/>
    <s v="Y3-M5"/>
    <x v="1"/>
    <s v="North"/>
    <n v="320.63639999999998"/>
    <n v="42523611.807599999"/>
    <n v="11951085.4408"/>
    <n v="6868217.6639999999"/>
    <n v="676036.58779999998"/>
    <n v="1467065.4768000001"/>
    <n v="4108930.62"/>
    <n v="592035.07999999996"/>
    <n v="16656.331999999999"/>
    <n v="1695750.078"/>
  </r>
  <r>
    <s v="Y3"/>
    <s v="M5"/>
    <s v="Y3-M5"/>
    <x v="5"/>
    <s v="North"/>
    <n v="25.715199999999999"/>
    <n v="3619553.6639"/>
    <n v="3463294.0915999999"/>
    <n v="4916134.0608000001"/>
    <n v="40219.2909"/>
    <n v="215280.50399999999"/>
    <n v="937272.3"/>
    <n v="176943.7"/>
    <n v="1491.0060000000001"/>
    <n v="135999.95199999999"/>
  </r>
  <r>
    <s v="Y3"/>
    <s v="M5"/>
    <s v="Y3-M5"/>
    <x v="5"/>
    <s v="North"/>
    <n v="149.46960000000001"/>
    <n v="21104920.682999998"/>
    <n v="5210104.6430000002"/>
    <n v="6315195.4944000002"/>
    <n v="185081.0779"/>
    <n v="430782.408"/>
    <n v="2235457.7599999998"/>
    <n v="244057.42"/>
    <n v="1970.87"/>
    <n v="790500.17200000002"/>
  </r>
  <r>
    <s v="Y3"/>
    <s v="M5"/>
    <s v="Y3-M5"/>
    <x v="3"/>
    <s v="North"/>
    <n v="225.00800000000001"/>
    <n v="19440083.678399999"/>
    <n v="7023171.2189999996"/>
    <n v="572778.52800000005"/>
    <n v="262159.9731"/>
    <n v="1537104.0384"/>
    <n v="8396722.9199999999"/>
    <n v="479934.52"/>
    <n v="329774.80800000002"/>
    <n v="2970063.2059999998"/>
  </r>
  <r>
    <s v="Y3"/>
    <s v="M5"/>
    <s v="Y3-M5"/>
    <x v="1"/>
    <s v="North"/>
    <n v="952.26599999999996"/>
    <n v="148060236.19459999"/>
    <n v="41349156.139399998"/>
    <n v="20297883.513599999"/>
    <n v="1747431.1174999999"/>
    <n v="3739280.3928"/>
    <n v="11776026.560000001"/>
    <n v="1881590.04"/>
    <n v="23425.842000000001"/>
    <n v="5036251.1540000001"/>
  </r>
  <r>
    <s v="Y3"/>
    <s v="M5"/>
    <s v="Y3-M5"/>
    <x v="5"/>
    <s v="North"/>
    <n v="88.396000000000001"/>
    <n v="14482009.4958"/>
    <n v="3382378.0496"/>
    <n v="2925184.0320000001"/>
    <n v="186194.75870000001"/>
    <n v="306646.08480000001"/>
    <n v="1782118.3"/>
    <n v="113774.18"/>
    <n v="850.58600000000001"/>
    <n v="467500.28600000002"/>
  </r>
  <r>
    <s v="Y3"/>
    <s v="M5"/>
    <s v="Y3-M5"/>
    <x v="5"/>
    <s v="North"/>
    <n v="128.57599999999999"/>
    <n v="21176004.326400001"/>
    <n v="5478056.6087999996"/>
    <n v="4779636.7296000002"/>
    <n v="247183.70019999999"/>
    <n v="585379.82880000002"/>
    <n v="2012894.18"/>
    <n v="274137.48"/>
    <n v="11430.144"/>
    <n v="679999.76"/>
  </r>
  <r>
    <s v="Y3"/>
    <s v="M5"/>
    <s v="Y3-M5"/>
    <x v="1"/>
    <s v="North"/>
    <n v="16.875599999999999"/>
    <n v="2288996.7407999998"/>
    <n v="638694.26899999997"/>
    <n v="410886.12479999999"/>
    <n v="25690.479200000002"/>
    <n v="70130.664000000004"/>
    <n v="228093.66"/>
    <n v="27044.42"/>
    <n v="39743.021999999997"/>
    <n v="89250.194000000003"/>
  </r>
  <r>
    <s v="Y3"/>
    <s v="M5"/>
    <s v="Y3-M5"/>
    <x v="3"/>
    <s v="North"/>
    <n v="68.305999999999997"/>
    <n v="3872765.7738000001"/>
    <n v="1596864.925"/>
    <n v="166433.76"/>
    <n v="70798.282099999997"/>
    <n v="450542.80080000003"/>
    <n v="2658832.7799999998"/>
    <n v="148283.88"/>
    <n v="158482.302"/>
    <n v="901626.57200000004"/>
  </r>
  <r>
    <s v="Y3"/>
    <s v="M5"/>
    <s v="Y3-M5"/>
    <x v="1"/>
    <s v="North"/>
    <n v="17.679200000000002"/>
    <n v="2546242.3602"/>
    <n v="1096396.0634000001"/>
    <n v="566402.20799999998"/>
    <n v="35461.288399999998"/>
    <n v="75500.9424"/>
    <n v="224906.32"/>
    <n v="34435.08"/>
    <n v="329.23"/>
    <n v="93499.516000000003"/>
  </r>
  <r>
    <s v="Y3"/>
    <s v="M5"/>
    <s v="Y3-M5"/>
    <x v="1"/>
    <s v="North"/>
    <n v="1124.2364"/>
    <n v="625183499.77779996"/>
    <n v="464415831.02280003"/>
    <n v="47575046.016000003"/>
    <n v="1966705.6775"/>
    <n v="4785405.1343999999"/>
    <n v="15498648.619999999"/>
    <n v="2024694.8"/>
    <n v="52960.027999999998"/>
    <n v="5945751.284"/>
  </r>
  <r>
    <s v="Y3"/>
    <s v="M5"/>
    <s v="Y3-M5"/>
    <x v="5"/>
    <s v="North"/>
    <n v="73.931200000000004"/>
    <n v="7691003.591"/>
    <n v="1767327.8944000001"/>
    <n v="2401963.6800000002"/>
    <n v="140211.92079999999"/>
    <n v="240072.87599999999"/>
    <n v="1457405.68"/>
    <n v="93423.42"/>
    <n v="699.05"/>
    <n v="391000.76400000002"/>
  </r>
  <r>
    <s v="Y3"/>
    <s v="M5"/>
    <s v="Y3-M5"/>
    <x v="1"/>
    <s v="North"/>
    <n v="295.72480000000002"/>
    <n v="32630009.726199999"/>
    <n v="9487280.6490000002"/>
    <n v="14582390.3616"/>
    <n v="519779.45939999999"/>
    <n v="1021983.2855999999"/>
    <n v="3664991.64"/>
    <n v="540074.96"/>
    <n v="1716.5060000000001"/>
    <n v="1564000.35"/>
  </r>
  <r>
    <s v="Y3"/>
    <s v="M5"/>
    <s v="Y3-M5"/>
    <x v="1"/>
    <s v="North"/>
    <n v="24.108000000000001"/>
    <n v="2169741.6971999998"/>
    <n v="675966.71299999999"/>
    <n v="1317577.5744"/>
    <n v="34534.049700000003"/>
    <n v="355515.26400000002"/>
    <n v="464008.48"/>
    <n v="64364.26"/>
    <n v="7697.6679999999997"/>
    <n v="127500.406"/>
  </r>
  <r>
    <s v="Y3"/>
    <s v="M5"/>
    <s v="Y3-M5"/>
    <x v="5"/>
    <s v="North"/>
    <n v="31.340399999999999"/>
    <n v="4148929.9051000001"/>
    <n v="879562.06940000004"/>
    <n v="1084174.3488"/>
    <n v="64599.703600000001"/>
    <n v="119171.6496"/>
    <n v="385709.14"/>
    <n v="51131.92"/>
    <n v="148469.20000000001"/>
    <n v="165749.71599999999"/>
  </r>
  <r>
    <s v="Y3"/>
    <s v="M5"/>
    <s v="Y3-M5"/>
    <x v="1"/>
    <s v="North"/>
    <n v="19.2864"/>
    <n v="2732539.5821000002"/>
    <n v="1181969.1724"/>
    <n v="610820.75520000001"/>
    <n v="36598.585299999999"/>
    <n v="95387.975999999995"/>
    <n v="246342.76"/>
    <n v="37114.019999999997"/>
    <n v="402.29199999999997"/>
    <n v="101999.96400000001"/>
  </r>
  <r>
    <s v="Y3"/>
    <s v="M5"/>
    <s v="Y3-M5"/>
    <x v="5"/>
    <s v="North"/>
    <n v="53.841200000000001"/>
    <n v="8133941.8037"/>
    <n v="1316678.1163999999"/>
    <n v="1696263.2831999999"/>
    <n v="114318.8413"/>
    <n v="174526.07759999999"/>
    <n v="1059498.22"/>
    <n v="67915.679999999993"/>
    <n v="508.72800000000001"/>
    <n v="284750.576"/>
  </r>
  <r>
    <s v="Y3"/>
    <s v="M5"/>
    <s v="Y3-M5"/>
    <x v="1"/>
    <s v="North"/>
    <n v="148.666"/>
    <n v="47630909.929700002"/>
    <n v="30510998.355599999"/>
    <n v="4861622.8223999999"/>
    <n v="269886.13390000002"/>
    <n v="395262.76319999999"/>
    <n v="1881821.28"/>
    <n v="265639.82"/>
    <n v="5086.3779999999997"/>
    <n v="786249.94799999997"/>
  </r>
  <r>
    <s v="Y3"/>
    <s v="M5"/>
    <s v="Y3-M5"/>
    <x v="1"/>
    <s v="North"/>
    <n v="61.877200000000002"/>
    <n v="6682681.9105000002"/>
    <n v="1887391.9336000001"/>
    <n v="1385826.24"/>
    <n v="113867.6514"/>
    <n v="173162.2536"/>
    <n v="852770.48"/>
    <n v="82236.98"/>
    <n v="616.96799999999996"/>
    <n v="327250.11"/>
  </r>
  <r>
    <s v="Y3"/>
    <s v="M5"/>
    <s v="Y3-M5"/>
    <x v="5"/>
    <s v="North"/>
    <n v="171.16679999999999"/>
    <n v="25727290.7245"/>
    <n v="4302966.0555999996"/>
    <n v="5603261.2608000003"/>
    <n v="324411.74910000002"/>
    <n v="1037808.072"/>
    <n v="3933644.14"/>
    <n v="315154.7"/>
    <n v="24593.03"/>
    <n v="905249.90599999996"/>
  </r>
  <r>
    <s v="Y3"/>
    <s v="M5"/>
    <s v="Y3-M5"/>
    <x v="1"/>
    <s v="North"/>
    <n v="79.556399999999996"/>
    <n v="10693462.127"/>
    <n v="2441926.5194000001"/>
    <n v="1978239.1103999999"/>
    <n v="150530.86989999999"/>
    <n v="259824.41279999999"/>
    <n v="917437.32"/>
    <n v="109848.84"/>
    <n v="492419.84000000003"/>
    <n v="420749.62599999999"/>
  </r>
  <r>
    <s v="Y3"/>
    <s v="M5"/>
    <s v="Y3-M5"/>
    <x v="1"/>
    <s v="North"/>
    <n v="107.6824"/>
    <n v="13567691.657500001"/>
    <n v="2869950.3489999999"/>
    <n v="2514028.6847999999"/>
    <n v="201998.8345"/>
    <n v="330608.6496"/>
    <n v="1448747.3"/>
    <n v="147730.38"/>
    <n v="473713.26199999999"/>
    <n v="569500.25"/>
  </r>
  <r>
    <s v="Y3"/>
    <s v="M5"/>
    <s v="Y3-M5"/>
    <x v="1"/>
    <s v="North"/>
    <n v="102.8608"/>
    <n v="32932475.203299999"/>
    <n v="17306671.129999999"/>
    <n v="3490113.3887999998"/>
    <n v="179260.3554"/>
    <n v="310331.06640000001"/>
    <n v="1523764.18"/>
    <n v="180917.42"/>
    <n v="1804"/>
    <n v="543999.80799999996"/>
  </r>
  <r>
    <s v="Y3"/>
    <s v="M5"/>
    <s v="Y3-M5"/>
    <x v="1"/>
    <s v="North"/>
    <n v="20.893599999999999"/>
    <n v="2256489.9958000001"/>
    <n v="577667.99939999997"/>
    <n v="441637.30560000002"/>
    <n v="35740.9516"/>
    <n v="69621.444000000003"/>
    <n v="197151.78"/>
    <n v="32477.74"/>
    <n v="138614.85"/>
    <n v="110500.412"/>
  </r>
  <r>
    <s v="Y3"/>
    <s v="M5"/>
    <s v="Y3-M5"/>
    <x v="1"/>
    <s v="North"/>
    <n v="5.6252000000000004"/>
    <n v="830274.45730000001"/>
    <n v="335976.96000000002"/>
    <n v="181157.54879999999"/>
    <n v="4416.192"/>
    <n v="59833.792800000003"/>
    <n v="77616.28"/>
    <n v="9495.6"/>
    <n v="283.22800000000001"/>
    <n v="29749.763999999999"/>
  </r>
  <r>
    <s v="Y3"/>
    <s v="M5"/>
    <s v="Y3-M5"/>
    <x v="5"/>
    <s v="North"/>
    <n v="78.752799999999993"/>
    <n v="11178565.231699999"/>
    <n v="1768988.6895999999"/>
    <n v="2438917.9967999998"/>
    <n v="153201.9638"/>
    <n v="259689.80160000001"/>
    <n v="1562519.84"/>
    <n v="100081"/>
    <n v="751.36599999999999"/>
    <n v="416500.304"/>
  </r>
  <r>
    <s v="Y3"/>
    <s v="M5"/>
    <s v="Y3-M5"/>
    <x v="5"/>
    <s v="North"/>
    <n v="132.59399999999999"/>
    <n v="20067107.445"/>
    <n v="4093148.2850000001"/>
    <n v="4996622.1119999997"/>
    <n v="247427.31789999999"/>
    <n v="316743.696"/>
    <n v="1573013.38"/>
    <n v="242387.9"/>
    <n v="5161.2439999999997"/>
    <n v="701249.978"/>
  </r>
  <r>
    <s v="Y3"/>
    <s v="M5"/>
    <s v="Y3-M5"/>
    <x v="1"/>
    <s v="North"/>
    <n v="0.80359999999999998"/>
    <n v="125118.35030000001"/>
    <n v="57299.820599999999"/>
    <n v="25881.561600000001"/>
    <n v="42215.464399999997"/>
    <n v="3356.424"/>
    <n v="10230.32"/>
    <n v="1571.94"/>
    <n v="85.69"/>
    <n v="4250.2240000000002"/>
  </r>
  <r>
    <s v="Y3"/>
    <s v="M5"/>
    <s v="Y3-M5"/>
    <x v="3"/>
    <s v="North"/>
    <n v="40.18"/>
    <n v="2422890.162"/>
    <n v="1009578.9488"/>
    <n v="82936.243199999997"/>
    <n v="61041.145299999996"/>
    <n v="242709.30720000001"/>
    <n v="1013055.88"/>
    <n v="47505.06"/>
    <n v="354.48599999999999"/>
    <n v="530368.78399999999"/>
  </r>
  <r>
    <s v="Y3"/>
    <s v="M5"/>
    <s v="Y3-M5"/>
    <x v="1"/>
    <s v="North"/>
    <n v="327.0652"/>
    <n v="49964919.681599997"/>
    <n v="15522401.215600001"/>
    <n v="8047525.9199999999"/>
    <n v="602277.60510000004"/>
    <n v="3546317.8944000001"/>
    <n v="5293792.9000000004"/>
    <n v="619664.16"/>
    <n v="2271.2359999999999"/>
    <n v="1729750.0660000001"/>
  </r>
  <r>
    <s v="Y3"/>
    <s v="M5"/>
    <s v="Y3-M5"/>
    <x v="1"/>
    <s v="North"/>
    <n v="103.6644"/>
    <n v="17259936.004099999"/>
    <n v="6101600.0986000001"/>
    <n v="2532540.48"/>
    <n v="187169.22949999999"/>
    <n v="1086489.504"/>
    <n v="1743813.64"/>
    <n v="172863.38"/>
    <n v="980.47400000000005"/>
    <n v="548250.03200000001"/>
  </r>
  <r>
    <s v="Y3"/>
    <s v="M5"/>
    <s v="Y3-M5"/>
    <x v="1"/>
    <s v="North"/>
    <n v="104.468"/>
    <n v="15419382.7788"/>
    <n v="4863715.1015999997"/>
    <n v="2854598.1696000001"/>
    <n v="187012.61809999999"/>
    <n v="1032265.9872"/>
    <n v="1885387.46"/>
    <n v="149732"/>
    <n v="1120.2840000000001"/>
    <n v="552500.25600000005"/>
  </r>
  <r>
    <s v="Y3"/>
    <s v="M5"/>
    <s v="Y3-M5"/>
    <x v="5"/>
    <s v="North"/>
    <n v="63.484400000000001"/>
    <n v="9541819.5919000003"/>
    <n v="2290218.2866000002"/>
    <n v="2446030.3487999998"/>
    <n v="118556.0488"/>
    <n v="196633.31039999999"/>
    <n v="669665.30000000005"/>
    <n v="111920.16"/>
    <n v="180025.67"/>
    <n v="335750.55800000002"/>
  </r>
  <r>
    <s v="Y3"/>
    <s v="M5"/>
    <s v="Y3-M5"/>
    <x v="1"/>
    <s v="North"/>
    <n v="11.250400000000001"/>
    <n v="5267333.7763"/>
    <n v="4237275.5603999998"/>
    <n v="280236.90240000002"/>
    <n v="68388.207200000004"/>
    <n v="63562.168799999999"/>
    <n v="229732.84"/>
    <n v="25379.82"/>
    <n v="104893.58"/>
    <n v="59500.43"/>
  </r>
  <r>
    <s v="Y3"/>
    <s v="M5"/>
    <s v="Y3-M5"/>
    <x v="1"/>
    <s v="North"/>
    <n v="6.4287999999999998"/>
    <n v="948885.09409999999"/>
    <n v="264522.201"/>
    <n v="180685.22880000001"/>
    <n v="10839.744000000001"/>
    <n v="66603.319199999998"/>
    <n v="78056.62"/>
    <n v="9678.4599999999991"/>
    <n v="38097.773999999998"/>
    <n v="33999.987999999998"/>
  </r>
  <r>
    <s v="Y3"/>
    <s v="M5"/>
    <s v="Y3-M5"/>
    <x v="6"/>
    <s v="North"/>
    <n v="519.12559999999996"/>
    <n v="55142784.330499999"/>
    <n v="20381499.020199999"/>
    <n v="20269848.960000001"/>
    <n v="620818.65090000001"/>
    <n v="15622547.241599999"/>
    <n v="15064877.640000001"/>
    <n v="1104836.8400000001"/>
    <n v="114761.46"/>
    <n v="2745500.3840000001"/>
  </r>
  <r>
    <s v="Y3"/>
    <s v="M5"/>
    <s v="Y3-M5"/>
    <x v="6"/>
    <s v="North"/>
    <n v="131.79040000000001"/>
    <n v="18656747.497099999"/>
    <n v="4469113.1846000003"/>
    <n v="3664035.7823999999"/>
    <n v="155210.5667"/>
    <n v="1763101.1880000001"/>
    <n v="3237771.64"/>
    <n v="288234.09999999998"/>
    <n v="28238.011999999999"/>
    <n v="697000.65599999996"/>
  </r>
  <r>
    <s v="Y3"/>
    <s v="M5"/>
    <s v="Y3-M5"/>
    <x v="6"/>
    <s v="North"/>
    <n v="189.64959999999999"/>
    <n v="18052612.106800001"/>
    <n v="9030767.1821999997"/>
    <n v="8905023.6671999991"/>
    <n v="352478.74359999999"/>
    <n v="3492845.3664000002"/>
    <n v="5674802.6200000001"/>
    <n v="582813.36"/>
    <n v="2306.4140000000002"/>
    <n v="1003000.548"/>
  </r>
  <r>
    <s v="Y3"/>
    <s v="M5"/>
    <s v="Y3-M5"/>
    <x v="6"/>
    <s v="North"/>
    <n v="24.108000000000001"/>
    <n v="3229194.2760000001"/>
    <n v="750061.40460000001"/>
    <n v="619011.57120000001"/>
    <n v="19628.624800000001"/>
    <n v="220546.28159999999"/>
    <n v="272253.94"/>
    <n v="37949.599999999999"/>
    <n v="194753.52600000001"/>
    <n v="127500.406"/>
  </r>
  <r>
    <s v="Y3"/>
    <s v="M5"/>
    <s v="Y3-M5"/>
    <x v="1"/>
    <s v="North"/>
    <n v="234.65119999999999"/>
    <n v="30640479.1862"/>
    <n v="10236070.209000001"/>
    <n v="7739436.3071999997"/>
    <n v="425562.80589999998"/>
    <n v="2159493.9767999998"/>
    <n v="4902363.4400000004"/>
    <n v="491554.74"/>
    <n v="790802.34199999995"/>
    <n v="1241000.4639999999"/>
  </r>
  <r>
    <s v="Y3"/>
    <s v="M5"/>
    <s v="Y3-M5"/>
    <x v="1"/>
    <s v="North"/>
    <n v="229.8296"/>
    <n v="29993176.493299998"/>
    <n v="10167583.8828"/>
    <n v="7592059.0848000003"/>
    <n v="425689.58649999998"/>
    <n v="2256079.284"/>
    <n v="5344191.74"/>
    <n v="507947.36"/>
    <n v="786819.11"/>
    <n v="1215500.0220000001"/>
  </r>
  <r>
    <s v="Y3"/>
    <s v="M5"/>
    <s v="Y3-M5"/>
    <x v="6"/>
    <s v="North"/>
    <n v="34.5548"/>
    <n v="4377439.7527999999"/>
    <n v="901558.06099999999"/>
    <n v="917085.63840000005"/>
    <n v="62352.454700000002"/>
    <n v="347131.28879999998"/>
    <n v="587753.86"/>
    <n v="44977"/>
    <n v="32276.266"/>
    <n v="182750.61199999999"/>
  </r>
  <r>
    <s v="Y3"/>
    <s v="M5"/>
    <s v="Y3-M5"/>
    <x v="6"/>
    <s v="North"/>
    <n v="39.376399999999997"/>
    <n v="5138691.0774999997"/>
    <n v="1091246.6438"/>
    <n v="1115244.3455999999"/>
    <n v="62231.888800000001"/>
    <n v="424174.94640000002"/>
    <n v="647016.07999999996"/>
    <n v="69985.36"/>
    <n v="223.696"/>
    <n v="208250.152"/>
  </r>
  <r>
    <s v="Y3"/>
    <s v="M5"/>
    <s v="Y3-M5"/>
    <x v="0"/>
    <s v="North"/>
    <n v="139.02279999999999"/>
    <n v="24398126.038400002"/>
    <n v="7977131.0274"/>
    <n v="5352578.9951999998"/>
    <n v="184610.00080000001"/>
    <n v="3421786.5935999998"/>
    <n v="4.92"/>
    <n v="10878.94"/>
    <n v="516617.79399999999"/>
    <n v="735250.86800000002"/>
  </r>
  <r>
    <s v="Y3"/>
    <s v="M5"/>
    <s v="Y3-M5"/>
    <x v="1"/>
    <s v="North"/>
    <n v="357.60199999999998"/>
    <n v="22526673.1074"/>
    <n v="22119715.274599999"/>
    <n v="151018.02239999999"/>
    <n v="8688700.5272000004"/>
    <n v="108134.41680000001"/>
    <n v="3689947.52"/>
    <n v="611387.07999999996"/>
    <n v="3948.9560000000001"/>
    <n v="1891250.46"/>
  </r>
  <r>
    <s v="Y3"/>
    <s v="M5"/>
    <s v="Y3-M5"/>
    <x v="5"/>
    <s v="North"/>
    <n v="288.49239999999998"/>
    <n v="45470651.355400003"/>
    <n v="12638636.3594"/>
    <n v="10649833.5744"/>
    <n v="629562.78570000001"/>
    <n v="4475852.5104"/>
    <n v="2350209.38"/>
    <n v="313244.09999999998"/>
    <n v="99342.672000000006"/>
    <n v="1525750.138"/>
  </r>
  <r>
    <s v="Y3"/>
    <s v="M5"/>
    <s v="Y3-M5"/>
    <x v="5"/>
    <s v="North"/>
    <n v="15.2684"/>
    <n v="2447473.0896000001"/>
    <n v="753865.0074"/>
    <n v="523702.9056"/>
    <n v="28437.392800000001"/>
    <n v="96243.465599999996"/>
    <n v="225657.44"/>
    <n v="22298.26"/>
    <n v="152.43799999999999"/>
    <n v="80749.745999999999"/>
  </r>
  <r>
    <s v="Y3"/>
    <s v="M5"/>
    <s v="Y3-M5"/>
    <x v="5"/>
    <s v="North"/>
    <n v="1022.9828"/>
    <n v="139002079.73649999"/>
    <n v="28510823.474399999"/>
    <n v="40573930.099200003"/>
    <n v="2140167.6834"/>
    <n v="3690125.1647999999"/>
    <n v="14700007.16"/>
    <n v="2094030.72"/>
    <n v="58292.652000000002"/>
    <n v="5410251.0219999999"/>
  </r>
  <r>
    <s v="Y3"/>
    <s v="M5"/>
    <s v="Y3-M5"/>
    <x v="1"/>
    <s v="North"/>
    <n v="1.6072"/>
    <n v="260372.18590000001"/>
    <n v="82082.098400000003"/>
    <n v="45487.5648"/>
    <n v="12387.2135"/>
    <n v="19935.741600000001"/>
    <n v="20498.36"/>
    <n v="2141.02"/>
    <n v="14226.343999999999"/>
    <n v="8500.4480000000003"/>
  </r>
  <r>
    <s v="Y3"/>
    <s v="M6"/>
    <s v="Y3-M6"/>
    <x v="2"/>
    <s v="South"/>
    <n v="1.6072"/>
    <n v="101243.4746"/>
    <n v="54496.830999999998"/>
    <n v="1242.9888000000001"/>
    <n v="174.01259999999999"/>
    <n v="853.71839999999997"/>
    <n v="165899.94"/>
    <n v="3068.44"/>
    <n v="4223.1639999999998"/>
    <n v="3727.9659999999999"/>
  </r>
  <r>
    <s v="Y3"/>
    <s v="M6"/>
    <s v="Y3-M6"/>
    <x v="2"/>
    <s v="South"/>
    <n v="630.82600000000002"/>
    <n v="39738063.7962"/>
    <n v="21453840.596799999"/>
    <n v="489299.11680000002"/>
    <n v="72429.0291"/>
    <n v="335708.82"/>
    <n v="65286892.840000004"/>
    <n v="1200630.8799999999"/>
    <n v="1651938.1340000001"/>
    <n v="1463587.004"/>
  </r>
  <r>
    <s v="Y3"/>
    <s v="M6"/>
    <s v="Y3-M6"/>
    <x v="2"/>
    <s v="South"/>
    <n v="4.0179999999999998"/>
    <n v="226019.73240000001"/>
    <n v="115835.6928"/>
    <n v="2582.0160000000001"/>
    <n v="1439676.1061"/>
    <n v="1826.9928"/>
    <n v="341962.14"/>
    <n v="1651.48"/>
    <n v="11497.794"/>
    <n v="17016.23"/>
  </r>
  <r>
    <s v="Y3"/>
    <s v="M6"/>
    <s v="Y3-M6"/>
    <x v="2"/>
    <s v="South"/>
    <n v="281.26"/>
    <n v="17717608.061999999"/>
    <n v="8154837.7045999998"/>
    <n v="181784.16"/>
    <n v="491376.86910000001"/>
    <n v="128540.412"/>
    <n v="24073895.379999999"/>
    <n v="116267.8"/>
    <n v="809655.04399999999"/>
    <n v="1191076.568"/>
  </r>
  <r>
    <s v="Y3"/>
    <s v="M6"/>
    <s v="Y3-M6"/>
    <x v="2"/>
    <s v="Central"/>
    <n v="168.756"/>
    <n v="10630564.837200001"/>
    <n v="8620763.9350000005"/>
    <n v="154876.08960000001"/>
    <n v="153895.52840000001"/>
    <n v="10911.4776"/>
    <n v="183652.12"/>
    <n v="71131.72"/>
    <n v="256293.378"/>
    <n v="581182.05200000003"/>
  </r>
  <r>
    <s v="Y3"/>
    <s v="M6"/>
    <s v="Y3-M6"/>
    <x v="2"/>
    <s v="North"/>
    <n v="450.81959999999998"/>
    <n v="28398794.636500001"/>
    <n v="26688129.376800001"/>
    <n v="165980.3328"/>
    <n v="145109.1335"/>
    <n v="257120.67600000001"/>
    <n v="4177543.3"/>
    <n v="113711.86"/>
    <n v="6961.6360000000004"/>
    <n v="2347886.156"/>
  </r>
  <r>
    <s v="Y3"/>
    <s v="M6"/>
    <s v="Y3-M6"/>
    <x v="2"/>
    <s v="North"/>
    <n v="9.6432000000000002"/>
    <n v="607460.84779999999"/>
    <n v="617067.34299999999"/>
    <n v="3838.3872000000001"/>
    <n v="467.34820000000002"/>
    <n v="5941.4903999999997"/>
    <n v="96591.08"/>
    <n v="2629.74"/>
    <n v="162.36000000000001"/>
    <n v="50221.555999999997"/>
  </r>
  <r>
    <s v="Y3"/>
    <s v="M6"/>
    <s v="Y3-M6"/>
    <x v="2"/>
    <s v="North"/>
    <n v="378.49560000000002"/>
    <n v="23842838.2777"/>
    <n v="24014175.132599998"/>
    <n v="149352.30720000001"/>
    <n v="118171.97809999999"/>
    <n v="231358.57199999999"/>
    <n v="3758980.86"/>
    <n v="102319.6"/>
    <n v="6265.2920000000004"/>
    <n v="1971219.976"/>
  </r>
  <r>
    <s v="Y3"/>
    <s v="M6"/>
    <s v="Y3-M6"/>
    <x v="0"/>
    <s v="South"/>
    <n v="83.574399999999997"/>
    <n v="13162892.783"/>
    <n v="2292087.4766000002"/>
    <n v="3001209.4463999998"/>
    <n v="188495.45430000001"/>
    <n v="242125.69680000001"/>
    <n v="768275.22"/>
    <n v="72915.22"/>
    <n v="67278.376000000004"/>
    <n v="193901.136"/>
  </r>
  <r>
    <s v="Y3"/>
    <s v="M6"/>
    <s v="Y3-M6"/>
    <x v="0"/>
    <s v="South"/>
    <n v="43191.892800000001"/>
    <n v="6802684243.2965002"/>
    <n v="1181054705.7923999"/>
    <n v="1530822283.9488001"/>
    <n v="87607377.791999996"/>
    <n v="133972335.2448"/>
    <n v="413617054.44"/>
    <n v="97882664.459999993"/>
    <n v="32131632.103999998"/>
    <n v="100210049.632"/>
  </r>
  <r>
    <s v="Y3"/>
    <s v="M6"/>
    <s v="Y3-M6"/>
    <x v="0"/>
    <s v="South"/>
    <n v="25486.173999999999"/>
    <n v="4683969567.585"/>
    <n v="696828717.93260002"/>
    <n v="903230659.41120005"/>
    <n v="51696468.075800002"/>
    <n v="79178514.184799999"/>
    <n v="244457712.84"/>
    <n v="59798222.020000003"/>
    <n v="19801194.688000001"/>
    <n v="59130790.399999999"/>
  </r>
  <r>
    <s v="Y3"/>
    <s v="M6"/>
    <s v="Y3-M6"/>
    <x v="0"/>
    <s v="South"/>
    <n v="88.396000000000001"/>
    <n v="13320207.6084"/>
    <n v="2424320.3404000001"/>
    <n v="3174359.5967999999"/>
    <n v="188512.85560000001"/>
    <n v="256094.26560000001"/>
    <n v="812597.86"/>
    <n v="77121"/>
    <n v="71159.682000000001"/>
    <n v="205088.64199999999"/>
  </r>
  <r>
    <s v="Y3"/>
    <s v="M6"/>
    <s v="Y3-M6"/>
    <x v="0"/>
    <s v="South"/>
    <n v="10512.6952"/>
    <n v="1406579026.8276999"/>
    <n v="287433795.83420002"/>
    <n v="372571447.68000001"/>
    <n v="21320067.395399999"/>
    <n v="32657427.223200001"/>
    <n v="100827143.42"/>
    <n v="24623324.079999998"/>
    <n v="8150113.9060000004"/>
    <n v="24390635.631999999"/>
  </r>
  <r>
    <s v="Y3"/>
    <s v="M6"/>
    <s v="Y3-M6"/>
    <x v="1"/>
    <s v="South"/>
    <n v="53474.758399999999"/>
    <n v="5534348730.7046003"/>
    <n v="1726459394.5035999"/>
    <n v="1153698326.4191999"/>
    <n v="56308456.602899998"/>
    <n v="147784196.2392"/>
    <n v="338643075.19999999"/>
    <n v="149280216.90000001"/>
    <n v="126965019.39"/>
    <n v="124067455.336"/>
  </r>
  <r>
    <s v="Y3"/>
    <s v="M6"/>
    <s v="Y3-M6"/>
    <x v="1"/>
    <s v="South"/>
    <n v="16714.88"/>
    <n v="2213844010.2979002"/>
    <n v="539691238.24479997"/>
    <n v="360592882.69440001"/>
    <n v="33992425.424800001"/>
    <n v="46161874.317599997"/>
    <n v="105783032.36"/>
    <n v="47152867.539999999"/>
    <n v="38896028.666000001"/>
    <n v="38780402.188000001"/>
  </r>
  <r>
    <s v="Y3"/>
    <s v="M6"/>
    <s v="Y3-M6"/>
    <x v="1"/>
    <s v="South"/>
    <n v="1061.5555999999999"/>
    <n v="115961774.5994"/>
    <n v="34276476.042800002"/>
    <n v="22900600.511999998"/>
    <n v="2144480.7107000002"/>
    <n v="2931067.6631999998"/>
    <n v="6716812.7000000002"/>
    <n v="3004884.26"/>
    <n v="2453847.7039999999"/>
    <n v="2462928.1379999998"/>
  </r>
  <r>
    <s v="Y3"/>
    <s v="M6"/>
    <s v="Y3-M6"/>
    <x v="1"/>
    <s v="South"/>
    <n v="14.4648"/>
    <n v="1945949.544"/>
    <n v="467052.51679999998"/>
    <n v="312044.50559999997"/>
    <n v="412.6585"/>
    <n v="39938.788800000002"/>
    <n v="91525.119999999995"/>
    <n v="40942.6"/>
    <n v="33437.14"/>
    <n v="33559.811999999998"/>
  </r>
  <r>
    <s v="Y3"/>
    <s v="M6"/>
    <s v="Y3-M6"/>
    <x v="1"/>
    <s v="South"/>
    <n v="24503.371200000001"/>
    <n v="3506300100.5155001"/>
    <n v="1517961902.7958"/>
    <n v="620940532.37759995"/>
    <n v="21286059.112399999"/>
    <n v="66533680.044"/>
    <n v="166755408.28"/>
    <n v="63425949.579999998"/>
    <n v="49569444.276000001"/>
    <n v="56850577.696000002"/>
  </r>
  <r>
    <s v="Y3"/>
    <s v="M6"/>
    <s v="Y3-M6"/>
    <x v="1"/>
    <s v="South"/>
    <n v="4689.8095999999996"/>
    <n v="890839949.07599998"/>
    <n v="290562679.90380001"/>
    <n v="118836338.6112"/>
    <n v="9522693.3523999993"/>
    <n v="12714084.5184"/>
    <n v="31846160.420000002"/>
    <n v="12343212.359999999"/>
    <n v="9390477.5580000002"/>
    <n v="10880886.434"/>
  </r>
  <r>
    <s v="Y3"/>
    <s v="M6"/>
    <s v="Y3-M6"/>
    <x v="1"/>
    <s v="South"/>
    <n v="2608.4856"/>
    <n v="370580290.51429999"/>
    <n v="161603790.67820001"/>
    <n v="66101618.534400001"/>
    <n v="5297807.1107000001"/>
    <n v="7078884.1919999998"/>
    <n v="17738044.02"/>
    <n v="6793421.2000000002"/>
    <n v="5257225.82"/>
    <n v="6051979.824"/>
  </r>
  <r>
    <s v="Y3"/>
    <s v="M6"/>
    <s v="Y3-M6"/>
    <x v="3"/>
    <s v="South"/>
    <n v="9418.1919999999991"/>
    <n v="483170202.34560001"/>
    <n v="226517711.40540001"/>
    <n v="22653881.7984"/>
    <n v="10563569.795399999"/>
    <n v="79262731.202399999"/>
    <n v="156170405.47999999"/>
    <n v="15067117.880000001"/>
    <n v="20829430.489999998"/>
    <n v="35551713.031999998"/>
  </r>
  <r>
    <s v="Y3"/>
    <s v="M6"/>
    <s v="Y3-M6"/>
    <x v="3"/>
    <s v="South"/>
    <n v="2242.0439999999999"/>
    <n v="105740400.15000001"/>
    <n v="53846368.788000003"/>
    <n v="5385269.8367999997"/>
    <n v="4523314.176"/>
    <n v="18903884.760000002"/>
    <n v="37292003.460000001"/>
    <n v="3678757.8"/>
    <n v="5115515.3059999999"/>
    <n v="8463248.6180000007"/>
  </r>
  <r>
    <s v="Y3"/>
    <s v="M6"/>
    <s v="Y3-M6"/>
    <x v="2"/>
    <s v="South"/>
    <n v="1848.28"/>
    <n v="987699086.42330003"/>
    <n v="756931388.14219999"/>
    <n v="73867794.451199993"/>
    <n v="3776455.6900999998"/>
    <n v="28494432.396000002"/>
    <n v="24852359.920000002"/>
    <n v="4157752.6"/>
    <n v="4955560.0379999997"/>
    <n v="4288217.142"/>
  </r>
  <r>
    <s v="Y3"/>
    <s v="M6"/>
    <s v="Y3-M6"/>
    <x v="0"/>
    <s v="South"/>
    <n v="41.787199999999999"/>
    <n v="5415245.0351999998"/>
    <n v="1205252.9166000001"/>
    <n v="1474165.824"/>
    <n v="13525969.536"/>
    <n v="157625.28719999999"/>
    <n v="513813.64"/>
    <n v="116553.16"/>
    <n v="29426.848000000002"/>
    <n v="96951.47"/>
  </r>
  <r>
    <s v="Y3"/>
    <s v="M6"/>
    <s v="Y3-M6"/>
    <x v="0"/>
    <s v="South"/>
    <n v="1558.9839999999999"/>
    <n v="266854043.61000001"/>
    <n v="44985382.917400002"/>
    <n v="55005381.158399999"/>
    <n v="3144858.1995999999"/>
    <n v="5839220.4264000002"/>
    <n v="18903259.100000001"/>
    <n v="4125768.5"/>
    <n v="1020565.194"/>
    <n v="3617019.0980000002"/>
  </r>
  <r>
    <s v="Y3"/>
    <s v="M6"/>
    <s v="Y3-M6"/>
    <x v="0"/>
    <s v="South"/>
    <n v="537.60839999999996"/>
    <n v="59871314.4322"/>
    <n v="15526838.7522"/>
    <n v="18973613.164799999"/>
    <n v="1069359.8248000001"/>
    <n v="1985217.6384000001"/>
    <n v="6336146.5599999996"/>
    <n v="1269994.68"/>
    <n v="298895.74"/>
    <n v="1247311.7579999999"/>
  </r>
  <r>
    <s v="Y3"/>
    <s v="M6"/>
    <s v="Y3-M6"/>
    <x v="0"/>
    <s v="South"/>
    <n v="63911.915200000003"/>
    <n v="10066282493.5411"/>
    <n v="1780144993.862"/>
    <n v="2290500587.2128"/>
    <n v="108097613.7499"/>
    <n v="161882988.97679999"/>
    <n v="406160828.88"/>
    <n v="102187843.22"/>
    <n v="5922712.4000000004"/>
    <n v="270653518.366"/>
  </r>
  <r>
    <s v="Y3"/>
    <s v="M6"/>
    <s v="Y3-M6"/>
    <x v="0"/>
    <s v="South"/>
    <n v="64760.516799999998"/>
    <n v="10200053907.046101"/>
    <n v="1778941637.1789999"/>
    <n v="2330856080.3327999"/>
    <n v="98662745.815599993"/>
    <n v="166137762.96000001"/>
    <n v="483926438.25999999"/>
    <n v="95286401.780000001"/>
    <n v="15355724.67"/>
    <n v="274247167.546"/>
  </r>
  <r>
    <s v="Y3"/>
    <s v="M6"/>
    <s v="Y3-M6"/>
    <x v="0"/>
    <s v="South"/>
    <n v="4427.0324000000001"/>
    <n v="818868058.47000003"/>
    <n v="121938516.2238"/>
    <n v="157331137.32480001"/>
    <n v="7536039.6125999996"/>
    <n v="10995314.6952"/>
    <n v="28281310.460000001"/>
    <n v="6892143.46"/>
    <n v="439041.28399999999"/>
    <n v="18747551.350000001"/>
  </r>
  <r>
    <s v="Y3"/>
    <s v="M6"/>
    <s v="Y3-M6"/>
    <x v="0"/>
    <s v="South"/>
    <n v="3058.5016000000001"/>
    <n v="562420986.43499994"/>
    <n v="83199348.260600001"/>
    <n v="109126336.81919999"/>
    <n v="5112895.0736999996"/>
    <n v="7986754.3751999997"/>
    <n v="22585247.699999999"/>
    <n v="4607076.5199999996"/>
    <n v="599192.28599999996"/>
    <n v="12952111.15"/>
  </r>
  <r>
    <s v="Y3"/>
    <s v="M6"/>
    <s v="Y3-M6"/>
    <x v="0"/>
    <s v="South"/>
    <n v="961.10559999999998"/>
    <n v="117303445.55159999"/>
    <n v="27451843.026999999"/>
    <n v="35333365.728"/>
    <n v="1632574.08"/>
    <n v="2494009.8936000001"/>
    <n v="6275352.5800000001"/>
    <n v="1573064.22"/>
    <n v="92199.733999999997"/>
    <n v="4070081.07"/>
  </r>
  <r>
    <s v="Y3"/>
    <s v="M6"/>
    <s v="Y3-M6"/>
    <x v="0"/>
    <s v="South"/>
    <n v="1019.7684"/>
    <n v="139351539.17919999"/>
    <n v="27828001.208799999"/>
    <n v="36499455.321599998"/>
    <n v="1783323.7086"/>
    <n v="2671454.9087999999"/>
    <n v="7555000.2999999998"/>
    <n v="1540136.3"/>
    <n v="200463.18599999999"/>
    <n v="4318503.5959999999"/>
  </r>
  <r>
    <s v="Y3"/>
    <s v="M6"/>
    <s v="Y3-M6"/>
    <x v="1"/>
    <s v="South"/>
    <n v="64281.571199999998"/>
    <n v="6653053261.4514999"/>
    <n v="2086001856.4272001"/>
    <n v="1381745599.0848"/>
    <n v="44096879.050099999"/>
    <n v="170274695.4648"/>
    <n v="390195153.36000001"/>
    <n v="97726445.439999998"/>
    <n v="12139705.908"/>
    <n v="272218933.05199999"/>
  </r>
  <r>
    <s v="Y3"/>
    <s v="M6"/>
    <s v="Y3-M6"/>
    <x v="1"/>
    <s v="South"/>
    <n v="4169.8804"/>
    <n v="556252318.42490005"/>
    <n v="134870655.1832"/>
    <n v="89087914.425600007"/>
    <n v="6774954.3512000004"/>
    <n v="10934732.5704"/>
    <n v="25040419.539999999"/>
    <n v="6350915.5800000001"/>
    <n v="520520.74800000002"/>
    <n v="17658566.75"/>
  </r>
  <r>
    <s v="Y3"/>
    <s v="M6"/>
    <s v="Y3-M6"/>
    <x v="1"/>
    <s v="South"/>
    <n v="647.70159999999998"/>
    <n v="70812666.346000001"/>
    <n v="21020925.0572"/>
    <n v="13907021.568"/>
    <n v="974823.73389999999"/>
    <n v="1710796.7664000001"/>
    <n v="3919221.16"/>
    <n v="987020.06"/>
    <n v="104274.808"/>
    <n v="2742880.074"/>
  </r>
  <r>
    <s v="Y3"/>
    <s v="M6"/>
    <s v="Y3-M6"/>
    <x v="1"/>
    <s v="South"/>
    <n v="50366.433599999997"/>
    <n v="7207234838.1633997"/>
    <n v="3131587577.7266002"/>
    <n v="1285397837.3568001"/>
    <n v="36897937.950300001"/>
    <n v="136173921.78960001"/>
    <n v="329521009.80000001"/>
    <n v="74221898.200000003"/>
    <n v="9465287.6339999996"/>
    <n v="213291252.30599999"/>
  </r>
  <r>
    <s v="Y3"/>
    <s v="M6"/>
    <s v="Y3-M6"/>
    <x v="1"/>
    <s v="South"/>
    <n v="1335.5832"/>
    <n v="254430555.96419999"/>
    <n v="72436836.198400006"/>
    <n v="29488332.518399999"/>
    <n v="2194673.4114000001"/>
    <n v="3051531.4032000001"/>
    <n v="7463954.0599999996"/>
    <n v="1762951.62"/>
    <n v="221017.06"/>
    <n v="5655913.4280000003"/>
  </r>
  <r>
    <s v="Y3"/>
    <s v="M6"/>
    <s v="Y3-M6"/>
    <x v="1"/>
    <s v="South"/>
    <n v="168.756"/>
    <n v="24243921.868299998"/>
    <n v="10494746.220000001"/>
    <n v="4261409.5872"/>
    <n v="301310.32929999998"/>
    <n v="437823.81359999999"/>
    <n v="1074510.78"/>
    <n v="257327.48"/>
    <n v="32095.866000000002"/>
    <n v="714645.58"/>
  </r>
  <r>
    <s v="Y3"/>
    <s v="M6"/>
    <s v="Y3-M6"/>
    <x v="3"/>
    <s v="South"/>
    <n v="63580.832000000002"/>
    <n v="3263372023.6655998"/>
    <n v="1613039592.3947999"/>
    <n v="166723231.5456"/>
    <n v="59114896.279600002"/>
    <n v="392007563.27999997"/>
    <n v="1019162415.9"/>
    <n v="97422487.019999996"/>
    <n v="6782445.5820000004"/>
    <n v="634782954.60800004"/>
  </r>
  <r>
    <s v="Y3"/>
    <s v="M6"/>
    <s v="Y3-M6"/>
    <x v="3"/>
    <s v="South"/>
    <n v="526.35799999999995"/>
    <n v="29871916.628400002"/>
    <n v="13080473.900800001"/>
    <n v="1322401.5360000001"/>
    <n v="871917.63540000003"/>
    <n v="3270450.8376000002"/>
    <n v="8418992.4800000004"/>
    <n v="805144.06"/>
    <n v="38651.601999999999"/>
    <n v="5255091.6880000001"/>
  </r>
  <r>
    <s v="Y3"/>
    <s v="M6"/>
    <s v="Y3-M6"/>
    <x v="2"/>
    <s v="South"/>
    <n v="12.054"/>
    <n v="10100039.005999999"/>
    <n v="4956101.6069999998"/>
    <n v="480715.48800000001"/>
    <n v="63238062.194499999"/>
    <n v="213011.5968"/>
    <n v="154386.32"/>
    <n v="18439.34"/>
    <n v="7507.3459999999995"/>
    <n v="51045.983999999997"/>
  </r>
  <r>
    <s v="Y3"/>
    <s v="M6"/>
    <s v="Y3-M6"/>
    <x v="2"/>
    <s v="South"/>
    <n v="6.4287999999999998"/>
    <n v="5473480.3200000003"/>
    <n v="2652962.8428000002"/>
    <n v="256164.32639999999"/>
    <n v="12.429500000000001"/>
    <n v="103323.8376"/>
    <n v="81210.34"/>
    <n v="10063.040000000001"/>
    <n v="4363.8760000000002"/>
    <n v="27225.065999999999"/>
  </r>
  <r>
    <s v="Y3"/>
    <s v="M6"/>
    <s v="Y3-M6"/>
    <x v="2"/>
    <s v="South"/>
    <n v="1170.0416"/>
    <n v="601750750.87510002"/>
    <n v="481658279.1706"/>
    <n v="46655927.039999999"/>
    <n v="1972957.7027"/>
    <n v="20044792.612799998"/>
    <n v="14932302.5"/>
    <n v="1796847.96"/>
    <n v="746997.61399999994"/>
    <n v="4954880.8320000004"/>
  </r>
  <r>
    <s v="Y3"/>
    <s v="M6"/>
    <s v="Y3-M6"/>
    <x v="0"/>
    <s v="South"/>
    <n v="167.14879999999999"/>
    <n v="21660980.140799999"/>
    <n v="7625337.5384"/>
    <n v="9419861.9135999996"/>
    <n v="2921276.8269000002"/>
    <n v="921354.32880000002"/>
    <n v="2887914.54"/>
    <n v="296812.12"/>
    <n v="170750.40400000001"/>
    <n v="707839.99"/>
  </r>
  <r>
    <s v="Y3"/>
    <s v="M6"/>
    <s v="Y3-M6"/>
    <x v="0"/>
    <s v="South"/>
    <n v="844.58360000000005"/>
    <n v="145657028.28600001"/>
    <n v="21645493.817600001"/>
    <n v="26415076.1664"/>
    <n v="1346711.1006"/>
    <n v="2642143.3199999998"/>
    <n v="7960045.8600000003"/>
    <n v="881422.92"/>
    <n v="709620.53799999994"/>
    <n v="3576632.95"/>
  </r>
  <r>
    <s v="Y3"/>
    <s v="M6"/>
    <s v="Y3-M6"/>
    <x v="0"/>
    <s v="South"/>
    <n v="73.127600000000001"/>
    <n v="9501007.1587000005"/>
    <n v="2115723.4345999998"/>
    <n v="2581926.2592000002"/>
    <n v="150795.6177"/>
    <n v="258250.7016"/>
    <n v="778049.62"/>
    <n v="86156.58"/>
    <n v="69365.604000000007"/>
    <n v="309679.15000000002"/>
  </r>
  <r>
    <s v="Y3"/>
    <s v="M6"/>
    <s v="Y3-M6"/>
    <x v="0"/>
    <s v="South"/>
    <n v="27877.687600000001"/>
    <n v="4390826700.3123999"/>
    <n v="746307387.83140004"/>
    <n v="1012786557.1008"/>
    <n v="45220302.113700002"/>
    <n v="95420640.470400006"/>
    <n v="227401826"/>
    <n v="60220159.579999998"/>
    <n v="2006993.2960000001"/>
    <n v="99967313.313999996"/>
  </r>
  <r>
    <s v="Y3"/>
    <s v="M6"/>
    <s v="Y3-M6"/>
    <x v="0"/>
    <s v="South"/>
    <n v="4402.1207999999997"/>
    <n v="808175916.97920001"/>
    <n v="117616942.58059999"/>
    <n v="159628197.9456"/>
    <n v="7130679.6732999999"/>
    <n v="15033337.1928"/>
    <n v="35791736.380000003"/>
    <n v="9526811.6600000001"/>
    <n v="314381.27600000001"/>
    <n v="15785677.402000001"/>
  </r>
  <r>
    <s v="Y3"/>
    <s v="M6"/>
    <s v="Y3-M6"/>
    <x v="0"/>
    <s v="South"/>
    <n v="1310.6715999999999"/>
    <n v="175813422.6895"/>
    <n v="33960103.306599997"/>
    <n v="46166890.060800001"/>
    <n v="2115670.4336999999"/>
    <n v="4353753.0672000004"/>
    <n v="10311643.5"/>
    <n v="2803850.6"/>
    <n v="71517.775999999998"/>
    <n v="4699971.1220000004"/>
  </r>
  <r>
    <s v="Y3"/>
    <s v="M6"/>
    <s v="Y3-M6"/>
    <x v="1"/>
    <s v="South"/>
    <n v="51322.717600000004"/>
    <n v="5309961177.4069996"/>
    <n v="1638909264.7163999"/>
    <n v="1117552641.9263999"/>
    <n v="99586245.7667"/>
    <n v="154730634.52320001"/>
    <n v="356481955.44"/>
    <n v="103010211.38"/>
    <n v="68725588.997999996"/>
    <n v="184039445.52399999"/>
  </r>
  <r>
    <s v="Y3"/>
    <s v="M6"/>
    <s v="Y3-M6"/>
    <x v="1"/>
    <s v="South"/>
    <n v="3504.4996000000001"/>
    <n v="461026171.65530002"/>
    <n v="111924904.28219999"/>
    <n v="76293204.096000001"/>
    <n v="5808334.0698999995"/>
    <n v="10536997.211999999"/>
    <n v="24122834.620000001"/>
    <n v="7140673.1600000001"/>
    <n v="4748827.05"/>
    <n v="12566875.068"/>
  </r>
  <r>
    <s v="Y3"/>
    <s v="M6"/>
    <s v="Y3-M6"/>
    <x v="1"/>
    <s v="South"/>
    <n v="520.7328"/>
    <n v="56227368.776000001"/>
    <n v="16484882.9396"/>
    <n v="11167389.235200001"/>
    <n v="866055.89560000005"/>
    <n v="1561030.2936"/>
    <n v="3356671.64"/>
    <n v="1109296"/>
    <n v="852523.49600000004"/>
    <n v="1867309.5759999999"/>
  </r>
  <r>
    <s v="Y3"/>
    <s v="M6"/>
    <s v="Y3-M6"/>
    <x v="1"/>
    <s v="South"/>
    <n v="24770.166399999998"/>
    <n v="3544534333.5493999"/>
    <n v="1509493189.1156001"/>
    <n v="621111794.0352"/>
    <n v="48754462.615599997"/>
    <n v="91478183.954400003"/>
    <n v="190339566.03999999"/>
    <n v="51828035.219999999"/>
    <n v="29438858.129999999"/>
    <n v="88823972.841999993"/>
  </r>
  <r>
    <s v="Y3"/>
    <s v="M6"/>
    <s v="Y3-M6"/>
    <x v="1"/>
    <s v="South"/>
    <n v="1809.7072000000001"/>
    <n v="341241783.63660002"/>
    <n v="110266801.5112"/>
    <n v="45387580.1664"/>
    <n v="2995881.0139000001"/>
    <n v="6618451.0104"/>
    <n v="13872170.42"/>
    <n v="3802975.5"/>
    <n v="2183369.4739999999"/>
    <n v="6489475.0800000001"/>
  </r>
  <r>
    <s v="Y3"/>
    <s v="M6"/>
    <s v="Y3-M6"/>
    <x v="1"/>
    <s v="South"/>
    <n v="45.001600000000003"/>
    <n v="6742723.1255999999"/>
    <n v="2748651.0536000002"/>
    <n v="1140182.8415999999"/>
    <n v="65252.250899999999"/>
    <n v="129977.7408"/>
    <n v="328319.8"/>
    <n v="104098.18"/>
    <n v="72434.207999999999"/>
    <n v="161372.31"/>
  </r>
  <r>
    <s v="Y3"/>
    <s v="M6"/>
    <s v="Y3-M6"/>
    <x v="3"/>
    <s v="South"/>
    <n v="21118.608"/>
    <n v="969491474.58239996"/>
    <n v="510430739.13480002"/>
    <n v="56506914.777599998"/>
    <n v="35985045.311999999"/>
    <n v="146739908.23199999"/>
    <n v="308058977.60000002"/>
    <n v="46014105.659999996"/>
    <n v="4403502.6639999999"/>
    <n v="149448799.06"/>
  </r>
  <r>
    <s v="Y3"/>
    <s v="M6"/>
    <s v="Y3-M6"/>
    <x v="3"/>
    <s v="South"/>
    <n v="16.071999999999999"/>
    <n v="824522.52960000001"/>
    <n v="357189.48259999999"/>
    <n v="37121.203200000004"/>
    <n v="25834.661100000001"/>
    <n v="102991.73759999999"/>
    <n v="224536.5"/>
    <n v="51890.42"/>
    <n v="1164.482"/>
    <n v="113734.984"/>
  </r>
  <r>
    <s v="Y3"/>
    <s v="M6"/>
    <s v="Y3-M6"/>
    <x v="2"/>
    <s v="South"/>
    <n v="15.2684"/>
    <n v="12999515.76"/>
    <n v="6247993.4686000003"/>
    <n v="609904.45440000005"/>
    <n v="29882.940600000002"/>
    <n v="233867.4768"/>
    <n v="205021.32"/>
    <n v="22560.66"/>
    <n v="172917.008"/>
    <n v="54751.4"/>
  </r>
  <r>
    <s v="Y3"/>
    <s v="M6"/>
    <s v="Y3-M6"/>
    <x v="2"/>
    <s v="South"/>
    <n v="826.90440000000001"/>
    <n v="422300948.34310001"/>
    <n v="328125719.3168"/>
    <n v="31967227.68"/>
    <n v="1332289.1823"/>
    <n v="11460750.631200001"/>
    <n v="10708177.460000001"/>
    <n v="1195056.52"/>
    <n v="9655527.5519999992"/>
    <n v="2965217.662"/>
  </r>
  <r>
    <s v="Y3"/>
    <s v="M6"/>
    <s v="Y3-M6"/>
    <x v="0"/>
    <s v="South"/>
    <n v="360.81639999999999"/>
    <n v="62204369.507299997"/>
    <n v="10390649.0404"/>
    <n v="12652933.248"/>
    <n v="576605.77009999997"/>
    <n v="1237483.4184000001"/>
    <n v="3660733.38"/>
    <n v="380922.8"/>
    <n v="1359290.548"/>
    <n v="1293861.2720000001"/>
  </r>
  <r>
    <s v="Y3"/>
    <s v="M6"/>
    <s v="Y3-M6"/>
    <x v="0"/>
    <s v="South"/>
    <n v="12.054"/>
    <n v="1468372.4748"/>
    <n v="346150.12599999999"/>
    <n v="409724.21759999997"/>
    <n v="29952.545699999999"/>
    <n v="41335.379999999997"/>
    <n v="109660.24"/>
    <n v="12921.56"/>
    <n v="79480.631999999998"/>
    <n v="43224.741999999998"/>
  </r>
  <r>
    <s v="Y3"/>
    <s v="M6"/>
    <s v="Y3-M6"/>
    <x v="0"/>
    <s v="Central"/>
    <n v="34.5548"/>
    <n v="6285950.0549999997"/>
    <n v="936566.7966"/>
    <n v="1296842.7264"/>
    <n v="23638.373100000001"/>
    <n v="128876.94"/>
    <n v="377611.64"/>
    <n v="122019.28"/>
    <n v="1720.114"/>
    <n v="119003.56600000001"/>
  </r>
  <r>
    <s v="Y3"/>
    <s v="M6"/>
    <s v="Y3-M6"/>
    <x v="0"/>
    <s v="Central"/>
    <n v="45298.128400000001"/>
    <n v="7134414454.6843996"/>
    <n v="1271686526.181"/>
    <n v="1655028596.3136001"/>
    <n v="36864697.808799997"/>
    <n v="150635098.50479999"/>
    <n v="389714662.06"/>
    <n v="95177751.780000001"/>
    <n v="82280605.066"/>
    <n v="156003021.50400001"/>
  </r>
  <r>
    <s v="Y3"/>
    <s v="M6"/>
    <s v="Y3-M6"/>
    <x v="0"/>
    <s v="Central"/>
    <n v="62137.566400000003"/>
    <n v="9786610784.1902008"/>
    <n v="1718772749.9194"/>
    <n v="2462069326.0223999"/>
    <n v="51271790.248400003"/>
    <n v="226328743.9224"/>
    <n v="612580734.32000005"/>
    <n v="157659165.5"/>
    <n v="91624770.335999995"/>
    <n v="213996658.69999999"/>
  </r>
  <r>
    <s v="Y3"/>
    <s v="M6"/>
    <s v="Y3-M6"/>
    <x v="0"/>
    <s v="Central"/>
    <n v="1113.7896000000001"/>
    <n v="206747194.5"/>
    <n v="31273362.212000001"/>
    <n v="40716684.883199997"/>
    <n v="917824.65350000001"/>
    <n v="3712823.9783999999"/>
    <n v="9660820.1600000001"/>
    <n v="1926408.78"/>
    <n v="653687.51800000004"/>
    <n v="3835799.1979999999"/>
  </r>
  <r>
    <s v="Y3"/>
    <s v="M6"/>
    <s v="Y3-M6"/>
    <x v="0"/>
    <s v="Central"/>
    <n v="896.01400000000001"/>
    <n v="164514679.56"/>
    <n v="24798924.726599999"/>
    <n v="35469630.048"/>
    <n v="746491.81640000001"/>
    <n v="3215335.5216000001"/>
    <n v="8644274.3599999994"/>
    <n v="1971412.02"/>
    <n v="824280.07200000004"/>
    <n v="3085797.9240000001"/>
  </r>
  <r>
    <s v="Y3"/>
    <s v="M6"/>
    <s v="Y3-M6"/>
    <x v="0"/>
    <s v="Central"/>
    <n v="597.07479999999998"/>
    <n v="82100828.474299997"/>
    <n v="16784242.865200002"/>
    <n v="21841396.9344"/>
    <n v="488821.36930000002"/>
    <n v="1986931.2744"/>
    <n v="5132481.68"/>
    <n v="1009581.54"/>
    <n v="239379.07399999999"/>
    <n v="2056275.87"/>
  </r>
  <r>
    <s v="Y3"/>
    <s v="M6"/>
    <s v="Y3-M6"/>
    <x v="0"/>
    <s v="Central"/>
    <n v="1247.1872000000001"/>
    <n v="181986767.0248"/>
    <n v="34452988.029200003"/>
    <n v="49180717.535999998"/>
    <n v="1027849.1115999999"/>
    <n v="4374843.6311999997"/>
    <n v="11673289.58"/>
    <n v="2173242.7200000002"/>
    <n v="228869.872"/>
    <n v="4295210.3480000002"/>
  </r>
  <r>
    <s v="Y3"/>
    <s v="M6"/>
    <s v="Y3-M6"/>
    <x v="1"/>
    <s v="Central"/>
    <n v="27720.9856"/>
    <n v="2868954941.1599998"/>
    <n v="900239508.12580001"/>
    <n v="594819782.41919994"/>
    <n v="10236495.653100001"/>
    <n v="72661512.196799994"/>
    <n v="166224805.96000001"/>
    <n v="56703655.18"/>
    <n v="171648270.134"/>
    <n v="95468790.362000003"/>
  </r>
  <r>
    <s v="Y3"/>
    <s v="M6"/>
    <s v="Y3-M6"/>
    <x v="1"/>
    <s v="Central"/>
    <n v="1909.3535999999999"/>
    <n v="197607787.09060001"/>
    <n v="61274642.794799998"/>
    <n v="94127087.846399993"/>
    <n v="821616.79830000002"/>
    <n v="6603893.5175999999"/>
    <n v="23664935.960000001"/>
    <n v="3485307.5"/>
    <n v="9432377.2620000001"/>
    <n v="6575656.6699999999"/>
  </r>
  <r>
    <s v="Y3"/>
    <s v="M6"/>
    <s v="Y3-M6"/>
    <x v="1"/>
    <s v="Central"/>
    <n v="1108.1643999999999"/>
    <n v="146568315.02540001"/>
    <n v="35981537.638999999"/>
    <n v="23785712.447999999"/>
    <n v="873852.9044"/>
    <n v="2913130.7207999998"/>
    <n v="6665482.3399999999"/>
    <n v="1910222.8"/>
    <n v="6233402.6919999998"/>
    <n v="3816426.9440000001"/>
  </r>
  <r>
    <s v="Y3"/>
    <s v="M6"/>
    <s v="Y3-M6"/>
    <x v="1"/>
    <s v="Central"/>
    <n v="20.09"/>
    <n v="2605472.1"/>
    <n v="644724.19640000002"/>
    <n v="990395.21279999998"/>
    <n v="10310.2484"/>
    <n v="69485.061600000001"/>
    <n v="248999.56"/>
    <n v="36672.04"/>
    <n v="99247.06"/>
    <n v="69187.91"/>
  </r>
  <r>
    <s v="Y3"/>
    <s v="M6"/>
    <s v="Y3-M6"/>
    <x v="1"/>
    <s v="Central"/>
    <n v="542.42999999999995"/>
    <n v="59099124.102499999"/>
    <n v="17604374.237399999"/>
    <n v="11646705.081599999"/>
    <n v="430830.41680000001"/>
    <n v="1432740.5064000001"/>
    <n v="3282234.5"/>
    <n v="826587.06"/>
    <n v="2847852.128"/>
    <n v="1868084.3940000001"/>
  </r>
  <r>
    <s v="Y3"/>
    <s v="M6"/>
    <s v="Y3-M6"/>
    <x v="1"/>
    <s v="Central"/>
    <n v="37.769199999999998"/>
    <n v="4138070.4564999999"/>
    <n v="1212083.8118"/>
    <n v="1861939.7568000001"/>
    <n v="36084.005100000002"/>
    <n v="130633.0848"/>
    <n v="468117.5"/>
    <n v="68943.14"/>
    <n v="186582.30799999999"/>
    <n v="130073.81200000001"/>
  </r>
  <r>
    <s v="Y3"/>
    <s v="M6"/>
    <s v="Y3-M6"/>
    <x v="1"/>
    <s v="Central"/>
    <n v="1.6072"/>
    <n v="217188.97200000001"/>
    <n v="52162.332000000002"/>
    <n v="34508.486400000002"/>
    <n v="7.4577"/>
    <n v="4244.6808000000001"/>
    <n v="9725.2000000000007"/>
    <n v="2450.16"/>
    <n v="8437.3080000000009"/>
    <n v="5534.6719999999996"/>
  </r>
  <r>
    <s v="Y3"/>
    <s v="M6"/>
    <s v="Y3-M6"/>
    <x v="1"/>
    <s v="Central"/>
    <n v="23796.2032"/>
    <n v="3405108178.4226999"/>
    <n v="1504181903.2293999"/>
    <n v="700064376.2112"/>
    <n v="3132416.2963999999"/>
    <n v="86038442.632799998"/>
    <n v="309350144.68000001"/>
    <n v="53163815.219999999"/>
    <n v="83187068.162"/>
    <n v="81952162.511999995"/>
  </r>
  <r>
    <s v="Y3"/>
    <s v="M6"/>
    <s v="Y3-M6"/>
    <x v="1"/>
    <s v="Central"/>
    <n v="571.3596"/>
    <n v="108876274.76880001"/>
    <n v="36086573.390600003"/>
    <n v="16647268.704"/>
    <n v="454764.61139999999"/>
    <n v="2050222.4495999999"/>
    <n v="7389137.2599999998"/>
    <n v="1058461.74"/>
    <n v="812712.82400000002"/>
    <n v="1967715.706"/>
  </r>
  <r>
    <s v="Y3"/>
    <s v="M6"/>
    <s v="Y3-M6"/>
    <x v="1"/>
    <s v="Central"/>
    <n v="199.2928"/>
    <n v="28077394.736200001"/>
    <n v="12598949.081"/>
    <n v="5787732.1343999999"/>
    <n v="150988.2745"/>
    <n v="715094.54639999999"/>
    <n v="2573934.9"/>
    <n v="336756.78"/>
    <n v="107485.928"/>
    <n v="686348.03599999996"/>
  </r>
  <r>
    <s v="Y3"/>
    <s v="M6"/>
    <s v="Y3-M6"/>
    <x v="3"/>
    <s v="Central"/>
    <n v="58116.351999999999"/>
    <n v="2667906689.8175998"/>
    <n v="1472468076.3364"/>
    <n v="9543798.6816000007"/>
    <n v="13268379.8804"/>
    <n v="361398007.23839998"/>
    <n v="415378192.22000003"/>
    <n v="308165833.44"/>
    <n v="150783081.65799999"/>
    <n v="369100232.86400002"/>
  </r>
  <r>
    <s v="Y3"/>
    <s v="M6"/>
    <s v="Y3-M6"/>
    <x v="3"/>
    <s v="Central"/>
    <n v="153.48759999999999"/>
    <n v="7824109.4039000003"/>
    <n v="3891788.798"/>
    <n v="52969.900800000003"/>
    <n v="140348.64509999999"/>
    <n v="960577.55279999995"/>
    <n v="1017852.06"/>
    <n v="814257.54"/>
    <n v="558472.39800000004"/>
    <n v="974808.53799999994"/>
  </r>
  <r>
    <s v="Y3"/>
    <s v="M6"/>
    <s v="Y3-M6"/>
    <x v="2"/>
    <s v="Central"/>
    <n v="23.304400000000001"/>
    <n v="19841366.16"/>
    <n v="9482265.6520000007"/>
    <n v="956526.72"/>
    <n v="25086.4067"/>
    <n v="116122.5288"/>
    <n v="332866.7"/>
    <n v="38439.14"/>
    <n v="296051.734"/>
    <n v="80258.156000000003"/>
  </r>
  <r>
    <s v="Y3"/>
    <s v="M6"/>
    <s v="Y3-M6"/>
    <x v="2"/>
    <s v="Central"/>
    <n v="809.22519999999997"/>
    <n v="432088979.08179998"/>
    <n v="329122300.63419998"/>
    <n v="33200538.643199999"/>
    <n v="674139.85010000004"/>
    <n v="4056202.98"/>
    <n v="11588277.720000001"/>
    <n v="1454560.28"/>
    <n v="11272354.434"/>
    <n v="2786904.89"/>
  </r>
  <r>
    <s v="Y3"/>
    <s v="M6"/>
    <s v="Y3-M6"/>
    <x v="0"/>
    <s v="Central"/>
    <n v="351.17320000000001"/>
    <n v="60562707.281999998"/>
    <n v="10054738.0986"/>
    <n v="12350731.104"/>
    <n v="292709.1335"/>
    <n v="1314086.0471999999"/>
    <n v="4152456.22"/>
    <n v="597129.74"/>
    <n v="1116132.094"/>
    <n v="1209412.4240000001"/>
  </r>
  <r>
    <s v="Y3"/>
    <s v="M6"/>
    <s v="Y3-M6"/>
    <x v="0"/>
    <s v="Central"/>
    <n v="108.486"/>
    <n v="13624367.6369"/>
    <n v="3110258.1878"/>
    <n v="3823048.608"/>
    <n v="84568.895999999993"/>
    <n v="406109.592"/>
    <n v="1285668.98"/>
    <n v="170391.08"/>
    <n v="309307.52600000001"/>
    <n v="373617.42"/>
  </r>
  <r>
    <s v="Y3"/>
    <s v="M6"/>
    <s v="Y3-M6"/>
    <x v="0"/>
    <s v="North"/>
    <n v="3021.5360000000001"/>
    <n v="353514273.23519999"/>
    <n v="61820614.899599999"/>
    <n v="117092796.8832"/>
    <n v="3078694.8681999999"/>
    <n v="10145624.889599999"/>
    <n v="22812773.100000001"/>
    <n v="4169882.86"/>
    <n v="304424.098"/>
    <n v="15736278.470000001"/>
  </r>
  <r>
    <s v="Y3"/>
    <s v="M6"/>
    <s v="Y3-M6"/>
    <x v="0"/>
    <s v="North"/>
    <n v="2172.9344000000001"/>
    <n v="342235212.35900003"/>
    <n v="27065916.537799999"/>
    <n v="38510237.280000001"/>
    <n v="2212763.2673999998"/>
    <n v="3503001.4271999998"/>
    <n v="13929962.380000001"/>
    <n v="1994393.34"/>
    <n v="55505.472000000002"/>
    <n v="11316727.422"/>
  </r>
  <r>
    <s v="Y3"/>
    <s v="M6"/>
    <s v="Y3-M6"/>
    <x v="0"/>
    <s v="North"/>
    <n v="451.6232"/>
    <n v="82155905.370000005"/>
    <n v="10735283.929400001"/>
    <n v="15274495.8144"/>
    <n v="458769.38780000003"/>
    <n v="1389408.9839999999"/>
    <n v="5525109.9800000004"/>
    <n v="791038.42"/>
    <n v="22019.624"/>
    <n v="2352070.534"/>
  </r>
  <r>
    <s v="Y3"/>
    <s v="M6"/>
    <s v="Y3-M6"/>
    <x v="0"/>
    <s v="North"/>
    <n v="1942.3012000000001"/>
    <n v="282319203.14139998"/>
    <n v="45825536.098399997"/>
    <n v="65202033.139200002"/>
    <n v="1976707.6749"/>
    <n v="5930972.1288000001"/>
    <n v="23584935.940000001"/>
    <n v="3376725.56"/>
    <n v="93988.4"/>
    <n v="10115580.926000001"/>
  </r>
  <r>
    <s v="Y3"/>
    <s v="M6"/>
    <s v="Y3-M6"/>
    <x v="0"/>
    <s v="North"/>
    <n v="4329.7968000000001"/>
    <n v="681939099.18289995"/>
    <n v="119845038.53640001"/>
    <n v="159471622.29120001"/>
    <n v="4411568.2357999999"/>
    <n v="14631809.6952"/>
    <n v="32666772.960000001"/>
    <n v="5959504.9800000004"/>
    <n v="442743.99400000001"/>
    <n v="22549752.852000002"/>
  </r>
  <r>
    <s v="Y3"/>
    <s v="M6"/>
    <s v="Y3-M6"/>
    <x v="0"/>
    <s v="North"/>
    <n v="12619.734399999999"/>
    <n v="1987596810.2390001"/>
    <n v="347308628.48619998"/>
    <n v="456149857.93919998"/>
    <n v="12863003.7827"/>
    <n v="41329317.182400003"/>
    <n v="98130044.519999996"/>
    <n v="17921906.059999999"/>
    <n v="1538496.3"/>
    <n v="65724073.052000001"/>
  </r>
  <r>
    <s v="Y3"/>
    <s v="M6"/>
    <s v="Y3-M6"/>
    <x v="0"/>
    <s v="North"/>
    <n v="20.893599999999999"/>
    <n v="3878374.5"/>
    <n v="578317.04579999996"/>
    <n v="769536.01919999998"/>
    <n v="21655.871999999999"/>
    <n v="70605.345600000001"/>
    <n v="157634.34"/>
    <n v="28757.4"/>
    <n v="2137.7399999999998"/>
    <n v="108814.57399999999"/>
  </r>
  <r>
    <s v="Y3"/>
    <s v="M6"/>
    <s v="Y3-M6"/>
    <x v="0"/>
    <s v="North"/>
    <n v="2212.3108000000002"/>
    <n v="408703104.81"/>
    <n v="60885157.685999997"/>
    <n v="79965653.472000003"/>
    <n v="2253484.7091000001"/>
    <n v="7245253.8936000001"/>
    <n v="17202746.379999999"/>
    <n v="3141816.88"/>
    <n v="269714.23599999998"/>
    <n v="11521801.631999999"/>
  </r>
  <r>
    <s v="Y3"/>
    <s v="M6"/>
    <s v="Y3-M6"/>
    <x v="0"/>
    <s v="North"/>
    <n v="1476.2131999999999"/>
    <n v="174402935.45140001"/>
    <n v="40860305.685599998"/>
    <n v="54370710.604800001"/>
    <n v="1506526.7874"/>
    <n v="4988608.7111999998"/>
    <n v="11137506.5"/>
    <n v="2031846.84"/>
    <n v="150949.70000000001"/>
    <n v="7688176.2539999997"/>
  </r>
  <r>
    <s v="Y3"/>
    <s v="M6"/>
    <s v="Y3-M6"/>
    <x v="0"/>
    <s v="North"/>
    <n v="4757.3119999999999"/>
    <n v="681727455.29200006"/>
    <n v="130926344.5324"/>
    <n v="171956631.60960001"/>
    <n v="4846609.7582999999"/>
    <n v="15580096.0056"/>
    <n v="36992478.780000001"/>
    <n v="6756088.2400000002"/>
    <n v="579977.88199999998"/>
    <n v="24776267.692000002"/>
  </r>
  <r>
    <s v="Y3"/>
    <s v="M6"/>
    <s v="Y3-M6"/>
    <x v="0"/>
    <s v="North"/>
    <n v="1.6072"/>
    <n v="298336.5"/>
    <n v="44232.194000000003"/>
    <n v="58092.998399999997"/>
    <n v="2571.6581000000001"/>
    <n v="5264.0064000000002"/>
    <n v="12497.62"/>
    <n v="2282.06"/>
    <n v="196.636"/>
    <n v="8370.56"/>
  </r>
  <r>
    <s v="Y3"/>
    <s v="M6"/>
    <s v="Y3-M6"/>
    <x v="1"/>
    <s v="North"/>
    <n v="5986.82"/>
    <n v="511851557.44800001"/>
    <n v="169988395.5808"/>
    <n v="170527618.00319999"/>
    <n v="6336631.4475999996"/>
    <n v="27297694.548"/>
    <n v="65971444.420000002"/>
    <n v="8847416.2400000002"/>
    <n v="714733.07400000002"/>
    <n v="31179593.653999999"/>
  </r>
  <r>
    <s v="Y3"/>
    <s v="M6"/>
    <s v="Y3-M6"/>
    <x v="1"/>
    <s v="North"/>
    <n v="2165.7020000000002"/>
    <n v="243331284.59639999"/>
    <n v="56541109.220399998"/>
    <n v="56720457.734399997"/>
    <n v="2297490.0177000002"/>
    <n v="9079683.9624000005"/>
    <n v="21943256.579999998"/>
    <n v="2942802.88"/>
    <n v="237731.12"/>
    <n v="11279060.804"/>
  </r>
  <r>
    <s v="Y3"/>
    <s v="M6"/>
    <s v="Y3-M6"/>
    <x v="1"/>
    <s v="North"/>
    <n v="122.1472"/>
    <n v="10993357.932499999"/>
    <n v="3468220.7991999998"/>
    <n v="3479220.9024"/>
    <n v="151382.28880000001"/>
    <n v="556951.18319999997"/>
    <n v="1345994.74"/>
    <n v="180513.16"/>
    <n v="14579.928"/>
    <n v="636147.22600000002"/>
  </r>
  <r>
    <s v="Y3"/>
    <s v="M6"/>
    <s v="Y3-M6"/>
    <x v="1"/>
    <s v="North"/>
    <n v="6.4287999999999998"/>
    <n v="723963.24"/>
    <n v="182537.14139999999"/>
    <n v="183117.67679999999"/>
    <n v="7932.4901"/>
    <n v="29312.474399999999"/>
    <n v="70842.259999999995"/>
    <n v="9499.7000000000007"/>
    <n v="767.60199999999998"/>
    <n v="33481.338000000003"/>
  </r>
  <r>
    <s v="Y3"/>
    <s v="M6"/>
    <s v="Y3-M6"/>
    <x v="1"/>
    <s v="North"/>
    <n v="30.536799999999999"/>
    <n v="3960317.5920000002"/>
    <n v="979982.11479999998"/>
    <n v="1505399.5584"/>
    <n v="36090.219799999999"/>
    <n v="105617.5416"/>
    <n v="378479.2"/>
    <n v="55741.96"/>
    <n v="175.89"/>
    <n v="159036.13"/>
  </r>
  <r>
    <s v="Y3"/>
    <s v="M6"/>
    <s v="Y3-M6"/>
    <x v="1"/>
    <s v="North"/>
    <n v="16072.803599999999"/>
    <n v="2299931402.0205998"/>
    <n v="976301743.32200003"/>
    <n v="433353946.36799997"/>
    <n v="17019254.470699999"/>
    <n v="60921966.7152"/>
    <n v="158484853.02000001"/>
    <n v="22440655.460000001"/>
    <n v="28518493.41"/>
    <n v="83707793.664000005"/>
  </r>
  <r>
    <s v="Y3"/>
    <s v="M6"/>
    <s v="Y3-M6"/>
    <x v="1"/>
    <s v="North"/>
    <n v="2890.5491999999999"/>
    <n v="550425830.44679999"/>
    <n v="167834046.72679999"/>
    <n v="74497001.049600005"/>
    <n v="3064132.4967999998"/>
    <n v="10472978.9592"/>
    <n v="27244809.140000001"/>
    <n v="3857721.98"/>
    <n v="4902554.0080000004"/>
    <n v="15054094.968"/>
  </r>
  <r>
    <s v="Y3"/>
    <s v="M6"/>
    <s v="Y3-M6"/>
    <x v="1"/>
    <s v="North"/>
    <n v="294.11759999999998"/>
    <n v="1098164.723"/>
    <n v="18391388.335200001"/>
    <n v="8163454.5023999996"/>
    <n v="364868.44290000002"/>
    <n v="1147632.2135999999"/>
    <n v="2985510.12"/>
    <n v="422727.22"/>
    <n v="537230.29799999995"/>
    <n v="1531776.4"/>
  </r>
  <r>
    <s v="Y3"/>
    <s v="M6"/>
    <s v="Y3-M6"/>
    <x v="3"/>
    <s v="North"/>
    <n v="13918.352000000001"/>
    <n v="714036510.6336"/>
    <n v="312155425.97500002"/>
    <n v="32268175.027199998"/>
    <n v="13850633.603399999"/>
    <n v="77738263.790399998"/>
    <n v="302173185.69999999"/>
    <n v="19390987.719999999"/>
    <n v="6883566.0959999999"/>
    <n v="156168712.59"/>
  </r>
  <r>
    <s v="Y3"/>
    <s v="M6"/>
    <s v="Y3-M6"/>
    <x v="3"/>
    <s v="North"/>
    <n v="499.83920000000001"/>
    <n v="28543714.5748"/>
    <n v="11159753.1164"/>
    <n v="1153606.176"/>
    <n v="498088.78480000002"/>
    <n v="2779187.2631999999"/>
    <n v="10802885.82"/>
    <n v="693238.66"/>
    <n v="246093.56200000001"/>
    <n v="5608368.1059999997"/>
  </r>
  <r>
    <s v="Y3"/>
    <s v="M6"/>
    <s v="Y3-M6"/>
    <x v="2"/>
    <s v="North"/>
    <n v="36.161999999999999"/>
    <n v="30788326.800000001"/>
    <n v="14844340.214400001"/>
    <n v="1493834.8032"/>
    <n v="35644.001700000001"/>
    <n v="126923.3064"/>
    <n v="449240.28"/>
    <n v="52768.639999999999"/>
    <n v="6115.56"/>
    <n v="188333.09"/>
  </r>
  <r>
    <s v="Y3"/>
    <s v="M6"/>
    <s v="Y3-M6"/>
    <x v="2"/>
    <s v="North"/>
    <n v="1718.9004"/>
    <n v="991559815.31379998"/>
    <n v="668984939.9648"/>
    <n v="67322202.835199997"/>
    <n v="1752911.2723999999"/>
    <n v="5720049.6623999998"/>
    <n v="20245810.66"/>
    <n v="2377985.2400000002"/>
    <n v="275595.27600000001"/>
    <n v="8952101.0480000004"/>
  </r>
  <r>
    <s v="Y3"/>
    <s v="M6"/>
    <s v="Y3-M6"/>
    <x v="0"/>
    <s v="North"/>
    <n v="783.51"/>
    <n v="134138057.13"/>
    <n v="20435853.474599998"/>
    <n v="25182178.483199999"/>
    <n v="240179.6918"/>
    <n v="2757761.9424000001"/>
    <n v="8905120.4600000009"/>
    <n v="1174295.76"/>
    <n v="3550513.736"/>
    <n v="4080551.486"/>
  </r>
  <r>
    <s v="Y3"/>
    <s v="M6"/>
    <s v="Y3-M6"/>
    <x v="0"/>
    <s v="North"/>
    <n v="241.08"/>
    <n v="28550102.953699999"/>
    <n v="6578358.0861999998"/>
    <n v="8106207.7439999999"/>
    <n v="75878.207999999999"/>
    <n v="887721.01199999999"/>
    <n v="2866596.18"/>
    <n v="378000.32"/>
    <n v="1142922.3959999999"/>
    <n v="1255554.2339999999"/>
  </r>
  <r>
    <s v="Y3"/>
    <s v="M6"/>
    <s v="Y3-M6"/>
    <x v="0"/>
    <s v="North"/>
    <n v="9064.6080000000002"/>
    <n v="1060542819.7056"/>
    <n v="135113323.7692"/>
    <n v="388238726.38080001"/>
    <n v="9241065.0946999993"/>
    <n v="33639344.193599999"/>
    <n v="75639167.340000004"/>
    <n v="13825857.640000001"/>
    <n v="1009378.59"/>
    <n v="47208835.409999996"/>
  </r>
  <r>
    <s v="Y3"/>
    <s v="M6"/>
    <s v="Y3-M6"/>
    <x v="0"/>
    <s v="North"/>
    <n v="5143.8436000000002"/>
    <n v="810150737.54079998"/>
    <n v="177241685.56459999"/>
    <n v="247075977.23519999"/>
    <n v="128768655.0467"/>
    <n v="24444123.083999999"/>
    <n v="104744258"/>
    <n v="11237794.140000001"/>
    <n v="501386.62199999997"/>
    <n v="26789338.664000001"/>
  </r>
  <r>
    <s v="Y3"/>
    <s v="M6"/>
    <s v="Y3-M6"/>
    <x v="0"/>
    <s v="North"/>
    <n v="428.31880000000001"/>
    <n v="77955327.450000003"/>
    <n v="11537716.060799999"/>
    <n v="16416227.078400001"/>
    <n v="434540.61469999998"/>
    <n v="1493265.0671999999"/>
    <n v="5938098.0599999996"/>
    <n v="850173.54"/>
    <n v="23658.558000000001"/>
    <n v="2230701.9240000001"/>
  </r>
  <r>
    <s v="Y3"/>
    <s v="M6"/>
    <s v="Y3-M6"/>
    <x v="0"/>
    <s v="North"/>
    <n v="523.94719999999995"/>
    <n v="71370269.197899997"/>
    <n v="13229340.169399999"/>
    <n v="18823113.120000001"/>
    <n v="537035.2977"/>
    <n v="1712200.4424000001"/>
    <n v="6808714.2000000002"/>
    <n v="974826.66"/>
    <n v="27125.846000000001"/>
    <n v="2728737.6159999999"/>
  </r>
  <r>
    <s v="Y3"/>
    <s v="M6"/>
    <s v="Y3-M6"/>
    <x v="0"/>
    <s v="North"/>
    <n v="6435.2287999999999"/>
    <n v="1013542744.2941"/>
    <n v="180617868.24360001"/>
    <n v="241267710.98879999"/>
    <n v="6563898.1591999996"/>
    <n v="21523258.418400001"/>
    <n v="41255981.039999999"/>
    <n v="9019592.4600000009"/>
    <n v="661282.35800000001"/>
    <n v="33514924.872000001"/>
  </r>
  <r>
    <s v="Y3"/>
    <s v="M6"/>
    <s v="Y3-M6"/>
    <x v="0"/>
    <s v="North"/>
    <n v="28415.295999999998"/>
    <n v="4475383546.2335997"/>
    <n v="782019420.88380003"/>
    <n v="1027092400.1664"/>
    <n v="102334882.176"/>
    <n v="93059395.300799996"/>
    <n v="220955074.56"/>
    <n v="40353976.119999997"/>
    <n v="3464165.2760000001"/>
    <n v="147987980.294"/>
  </r>
  <r>
    <s v="Y3"/>
    <s v="M6"/>
    <s v="Y3-M6"/>
    <x v="0"/>
    <s v="North"/>
    <n v="262.77719999999999"/>
    <n v="48778017.75"/>
    <n v="7273447.0105999997"/>
    <n v="9678399.648"/>
    <n v="266517.74650000001"/>
    <n v="888012.37439999997"/>
    <n v="1982560.74"/>
    <n v="361683.96"/>
    <n v="26870.58"/>
    <n v="1368554.088"/>
  </r>
  <r>
    <s v="Y3"/>
    <s v="M6"/>
    <s v="Y3-M6"/>
    <x v="0"/>
    <s v="North"/>
    <n v="1989.7136"/>
    <n v="368287459.15499997"/>
    <n v="54761758.059600003"/>
    <n v="71923922.918400005"/>
    <n v="2028198.0126"/>
    <n v="6515961.4079999998"/>
    <n v="15464368.52"/>
    <n v="2825903.68"/>
    <n v="242589.29199999999"/>
    <n v="10362507.034"/>
  </r>
  <r>
    <s v="Y3"/>
    <s v="M6"/>
    <s v="Y3-M6"/>
    <x v="0"/>
    <s v="North"/>
    <n v="1496.3032000000001"/>
    <n v="202886298.5411"/>
    <n v="41423762.273199998"/>
    <n v="54463729.305600002"/>
    <n v="1525649.5326"/>
    <n v="4873624.1783999996"/>
    <n v="10961192.560000001"/>
    <n v="2144466.46"/>
    <n v="184215.46"/>
    <n v="7792805.5480000004"/>
  </r>
  <r>
    <s v="Y3"/>
    <s v="M6"/>
    <s v="Y3-M6"/>
    <x v="1"/>
    <s v="North"/>
    <n v="11657.0216"/>
    <n v="996633381.52219999"/>
    <n v="338862467.5776"/>
    <n v="339442368.69120002"/>
    <n v="19294492.001699999"/>
    <n v="56970912.794399999"/>
    <n v="131483762.64"/>
    <n v="17601414.800000001"/>
    <n v="1423257.682"/>
    <n v="60710227.578000002"/>
  </r>
  <r>
    <s v="Y3"/>
    <s v="M6"/>
    <s v="Y3-M6"/>
    <x v="1"/>
    <s v="North"/>
    <n v="754.58040000000005"/>
    <n v="84975185.295000002"/>
    <n v="21111573.613600001"/>
    <n v="21201139.622400001"/>
    <n v="802389.64549999998"/>
    <n v="3273627.4848000002"/>
    <n v="8194487.96"/>
    <n v="1100412.94"/>
    <n v="88835.274000000005"/>
    <n v="3929885.014"/>
  </r>
  <r>
    <s v="Y3"/>
    <s v="M6"/>
    <s v="Y3-M6"/>
    <x v="1"/>
    <s v="North"/>
    <n v="213.7576"/>
    <n v="19238376.3818"/>
    <n v="6069388.7847999996"/>
    <n v="6088634.6112000002"/>
    <n v="227757.6758"/>
    <n v="974655.93599999999"/>
    <n v="2355488.54"/>
    <n v="315895.15999999997"/>
    <n v="25520.286"/>
    <n v="1113257.42"/>
  </r>
  <r>
    <s v="Y3"/>
    <s v="M6"/>
    <s v="Y3-M6"/>
    <x v="1"/>
    <s v="North"/>
    <n v="139.82640000000001"/>
    <n v="14471277.337400001"/>
    <n v="6056750.6742000002"/>
    <n v="4244058.1248000003"/>
    <n v="1238103.6025"/>
    <n v="1472513.6880000001"/>
    <n v="1969191.46"/>
    <n v="243689.24"/>
    <n v="20563.795999999998"/>
    <n v="728220.68"/>
  </r>
  <r>
    <s v="Y3"/>
    <s v="M6"/>
    <s v="Y3-M6"/>
    <x v="1"/>
    <s v="North"/>
    <n v="79.556399999999996"/>
    <n v="8592019.5991999991"/>
    <n v="2553109.9175999998"/>
    <n v="3921962.6496000001"/>
    <n v="82105.374299999996"/>
    <n v="275162.11920000002"/>
    <n v="986039.34"/>
    <n v="145219.54"/>
    <n v="463.62799999999999"/>
    <n v="414332.79800000001"/>
  </r>
  <r>
    <s v="Y3"/>
    <s v="M6"/>
    <s v="Y3-M6"/>
    <x v="1"/>
    <s v="North"/>
    <n v="34088.712"/>
    <n v="4877910608.1552"/>
    <n v="2186755485.4285998"/>
    <n v="970948208.25600004"/>
    <n v="277365753.64039999"/>
    <n v="130875638.24160001"/>
    <n v="354506572.98000002"/>
    <n v="50327904.259999998"/>
    <n v="64734862.280000001"/>
    <n v="177535354.43599999"/>
  </r>
  <r>
    <s v="Y3"/>
    <s v="M6"/>
    <s v="Y3-M6"/>
    <x v="1"/>
    <s v="North"/>
    <n v="809.22519999999997"/>
    <n v="153605579.81079999"/>
    <n v="46929719.923199996"/>
    <n v="20836794.335999999"/>
    <n v="856633.11159999995"/>
    <n v="2820215.34"/>
    <n v="7609003.04"/>
    <n v="1079948.2"/>
    <n v="1387499.696"/>
    <n v="4214475.034"/>
  </r>
  <r>
    <s v="Y3"/>
    <s v="M6"/>
    <s v="Y3-M6"/>
    <x v="1"/>
    <s v="North"/>
    <n v="31.340399999999999"/>
    <n v="4526035.1968"/>
    <n v="1959741.5175999999"/>
    <n v="869870.16960000002"/>
    <n v="28968.131399999998"/>
    <n v="122288.9616"/>
    <n v="318125.56"/>
    <n v="45050.8"/>
    <n v="57242.724000000002"/>
    <n v="163222.31200000001"/>
  </r>
  <r>
    <s v="Y3"/>
    <s v="M6"/>
    <s v="Y3-M6"/>
    <x v="3"/>
    <s v="North"/>
    <n v="13073.768400000001"/>
    <n v="670707851.70309997"/>
    <n v="377110744.09060001"/>
    <n v="39473915.711999997"/>
    <n v="12827295.1478"/>
    <n v="92160538.7544"/>
    <n v="358749589.18000001"/>
    <n v="22785745.899999999"/>
    <n v="7153001.6140000001"/>
    <n v="146692194.15400001"/>
  </r>
  <r>
    <s v="Y3"/>
    <s v="M6"/>
    <s v="Y3-M6"/>
    <x v="3"/>
    <s v="North"/>
    <n v="88.396000000000001"/>
    <n v="5011814.5307999998"/>
    <n v="2184291.6869999999"/>
    <n v="225794.9376"/>
    <n v="89865.094700000001"/>
    <n v="543969.17279999994"/>
    <n v="2114442.16"/>
    <n v="135685.4"/>
    <n v="48167.701999999997"/>
    <n v="991833.78799999994"/>
  </r>
  <r>
    <s v="Y3"/>
    <s v="M6"/>
    <s v="Y3-M6"/>
    <x v="2"/>
    <s v="North"/>
    <n v="77.949200000000005"/>
    <n v="66365948.880000003"/>
    <n v="31997802.987199999"/>
    <n v="3220049.4720000001"/>
    <n v="78959.474499999997"/>
    <n v="273591.95039999997"/>
    <n v="968361.78"/>
    <n v="113734.82"/>
    <n v="13184.534"/>
    <n v="405962.23800000001"/>
  </r>
  <r>
    <s v="Y3"/>
    <s v="M6"/>
    <s v="Y3-M6"/>
    <x v="2"/>
    <s v="North"/>
    <n v="1296.2067999999999"/>
    <n v="688248892.29100001"/>
    <n v="523912496.31260002"/>
    <n v="52705688.140799999"/>
    <n v="1318486.2518"/>
    <n v="4438781.2944"/>
    <n v="15761638.199999999"/>
    <n v="1871089.12"/>
    <n v="219268.08199999999"/>
    <n v="6750696.0839999998"/>
  </r>
  <r>
    <s v="Y3"/>
    <s v="M6"/>
    <s v="Y3-M6"/>
    <x v="0"/>
    <s v="North"/>
    <n v="312.60039999999998"/>
    <n v="53751088.314000003"/>
    <n v="8788961.6052000001"/>
    <n v="10828123.353599999"/>
    <n v="94885.359200000006"/>
    <n v="1187214.1055999999"/>
    <n v="3832636.54"/>
    <n v="506606.66"/>
    <n v="1539273.824"/>
    <n v="1628034.2320000001"/>
  </r>
  <r>
    <s v="Y3"/>
    <s v="M6"/>
    <s v="Y3-M6"/>
    <x v="0"/>
    <s v="North"/>
    <n v="45.805199999999999"/>
    <n v="5755658.9151999997"/>
    <n v="1288543.2276000001"/>
    <n v="1587817.824"/>
    <n v="12664.3907"/>
    <n v="173884.9032"/>
    <n v="561493.36"/>
    <n v="74045.179999999993"/>
    <n v="223868.28200000001"/>
    <n v="238555.54800000001"/>
  </r>
  <r>
    <s v="Y3"/>
    <s v="M6"/>
    <s v="Y3-M6"/>
    <x v="0"/>
    <s v="South"/>
    <n v="30838.953600000001"/>
    <n v="4857107436.9418001"/>
    <n v="836015521.33560002"/>
    <n v="1088280247.8144"/>
    <n v="59570580.671999998"/>
    <n v="90803836.749599993"/>
    <n v="286976520.94"/>
    <n v="53775964.899999999"/>
    <n v="23464186.921999998"/>
    <n v="71549842.099999994"/>
  </r>
  <r>
    <s v="Y3"/>
    <s v="M6"/>
    <s v="Y3-M6"/>
    <x v="0"/>
    <s v="South"/>
    <n v="21748.630399999998"/>
    <n v="3965142448.9907999"/>
    <n v="589561178.92540002"/>
    <n v="767390955.09119999"/>
    <n v="42011082.856399998"/>
    <n v="64067824.259999998"/>
    <n v="202516158.5"/>
    <n v="38612216.579999998"/>
    <n v="17000077.886"/>
    <n v="50459269.079999998"/>
  </r>
  <r>
    <s v="Y3"/>
    <s v="M6"/>
    <s v="Y3-M6"/>
    <x v="0"/>
    <s v="South"/>
    <n v="3084.2168000000001"/>
    <n v="459472053.29259998"/>
    <n v="83606293.990199998"/>
    <n v="108823027.0848"/>
    <n v="5932029.7061000001"/>
    <n v="9086251.5720000006"/>
    <n v="28722170.34"/>
    <n v="5491047.1799999997"/>
    <n v="2420946.352"/>
    <n v="7155729.2620000001"/>
  </r>
  <r>
    <s v="Y3"/>
    <s v="M6"/>
    <s v="Y3-M6"/>
    <x v="1"/>
    <s v="South"/>
    <n v="61215.033600000002"/>
    <n v="6335425416.4186001"/>
    <n v="1953315645.6478"/>
    <n v="1366020299.8080001"/>
    <n v="39350376.272799999"/>
    <n v="179007520.0176"/>
    <n v="404563440.18000001"/>
    <n v="164747430"/>
    <n v="160507066.5"/>
    <n v="142025764.80399999"/>
  </r>
  <r>
    <s v="Y3"/>
    <s v="M6"/>
    <s v="Y3-M6"/>
    <x v="1"/>
    <s v="South"/>
    <n v="14422.209199999999"/>
    <n v="1898930979.6810999"/>
    <n v="460271260.12779999"/>
    <n v="321701033.6832"/>
    <n v="27949338.371399999"/>
    <n v="41727087.9648"/>
    <n v="94802076.980000004"/>
    <n v="40013494.079999998"/>
    <n v="38339187.083999999"/>
    <n v="33461147.631999999"/>
  </r>
  <r>
    <s v="Y3"/>
    <s v="M6"/>
    <s v="Y3-M6"/>
    <x v="1"/>
    <s v="South"/>
    <n v="400.99639999999999"/>
    <n v="44770387.966899998"/>
    <n v="12798012.248199999"/>
    <n v="8943524.0448000003"/>
    <n v="781330.38820000004"/>
    <n v="1156573.2312"/>
    <n v="2631741.62"/>
    <n v="1122227.3999999999"/>
    <n v="1070226.608"/>
    <n v="930357.076"/>
  </r>
  <r>
    <s v="Y3"/>
    <s v="M6"/>
    <s v="Y3-M6"/>
    <x v="1"/>
    <s v="South"/>
    <n v="15030.5344"/>
    <n v="2150788307.7542"/>
    <n v="923437551.15740001"/>
    <n v="373623194.11199999"/>
    <n v="15142208.8017"/>
    <n v="42748997.7456"/>
    <n v="96509640.879999995"/>
    <n v="38462845.380000003"/>
    <n v="51198466.197999999"/>
    <n v="34872530.483999997"/>
  </r>
  <r>
    <s v="Y3"/>
    <s v="M6"/>
    <s v="Y3-M6"/>
    <x v="1"/>
    <s v="South"/>
    <n v="3946.4796000000001"/>
    <n v="749448337.176"/>
    <n v="242471462.01800001"/>
    <n v="98097201.945600003"/>
    <n v="7632960.9195999997"/>
    <n v="11218756.0032"/>
    <n v="25332802.02"/>
    <n v="10123587.16"/>
    <n v="13356972.948000001"/>
    <n v="9156276.8660000004"/>
  </r>
  <r>
    <s v="Y3"/>
    <s v="M6"/>
    <s v="Y3-M6"/>
    <x v="1"/>
    <s v="South"/>
    <n v="165.54159999999999"/>
    <n v="19555535.926100001"/>
    <n v="10164388.761"/>
    <n v="4116725.3760000002"/>
    <n v="299119.01309999998"/>
    <n v="474272.45280000003"/>
    <n v="1067335.78"/>
    <n v="408464.96"/>
    <n v="616738.89199999999"/>
    <n v="384074.30599999998"/>
  </r>
  <r>
    <s v="Y3"/>
    <s v="M6"/>
    <s v="Y3-M6"/>
    <x v="3"/>
    <s v="South"/>
    <n v="7489.5519999999997"/>
    <n v="384227498.79360002"/>
    <n v="181193305.94139999"/>
    <n v="19957735.180799998"/>
    <n v="8943800.5592"/>
    <n v="51004694.6712"/>
    <n v="117800952.36"/>
    <n v="17597277.079999998"/>
    <n v="20762058.306000002"/>
    <n v="28271499.651999999"/>
  </r>
  <r>
    <s v="Y3"/>
    <s v="M6"/>
    <s v="Y3-M6"/>
    <x v="2"/>
    <s v="South"/>
    <n v="0.80359999999999998"/>
    <n v="342092.52"/>
    <n v="163542.98939999999"/>
    <n v="24987.3024"/>
    <n v="160.34020000000001"/>
    <n v="10837.9728"/>
    <n v="10445.16"/>
    <n v="2058.1999999999998"/>
    <n v="1566.7739999999999"/>
    <n v="1865.336"/>
  </r>
  <r>
    <s v="Y3"/>
    <s v="M6"/>
    <s v="Y3-M6"/>
    <x v="2"/>
    <s v="South"/>
    <n v="791.54600000000005"/>
    <n v="289058505.34179997"/>
    <n v="161090210.44299999"/>
    <n v="24613161.984000001"/>
    <n v="1560831.1579"/>
    <n v="10675021.5144"/>
    <n v="10288263.66"/>
    <n v="2027314.7"/>
    <n v="1543058.6159999999"/>
    <n v="1836476.51"/>
  </r>
  <r>
    <s v="Y3"/>
    <s v="M6"/>
    <s v="Y3-M6"/>
    <x v="0"/>
    <s v="South"/>
    <n v="60234.641600000003"/>
    <n v="9487040746.2970009"/>
    <n v="1646114837.0634"/>
    <n v="2166635630.7456002"/>
    <n v="106315366.4337"/>
    <n v="153705900.56400001"/>
    <n v="426763909.44"/>
    <n v="91247550"/>
    <n v="9953959.6640000008"/>
    <n v="255081036.78200001"/>
  </r>
  <r>
    <s v="Y3"/>
    <s v="M6"/>
    <s v="Y3-M6"/>
    <x v="0"/>
    <s v="South"/>
    <n v="5648.5043999999998"/>
    <n v="1033429012.0862"/>
    <n v="153603088.76719999"/>
    <n v="202087745.20320001"/>
    <n v="10467839.232000001"/>
    <n v="14442965.2368"/>
    <n v="39663072"/>
    <n v="8590087.9399999995"/>
    <n v="922971.5"/>
    <n v="23920228.199999999"/>
  </r>
  <r>
    <s v="Y3"/>
    <s v="M6"/>
    <s v="Y3-M6"/>
    <x v="0"/>
    <s v="South"/>
    <n v="432.33679999999998"/>
    <n v="68056601.936399996"/>
    <n v="11800085.114"/>
    <n v="15528130.8672"/>
    <n v="749754.55330000003"/>
    <n v="1105647.6887999999"/>
    <n v="3053163.4"/>
    <n v="656988.92000000004"/>
    <n v="71126.308000000005"/>
    <n v="1830854.344"/>
  </r>
  <r>
    <s v="Y3"/>
    <s v="M6"/>
    <s v="Y3-M6"/>
    <x v="1"/>
    <s v="South"/>
    <n v="50858.236799999999"/>
    <n v="5263681755.6892996"/>
    <n v="1673897877.4918001"/>
    <n v="1150037845.632"/>
    <n v="10445924.8269"/>
    <n v="138982708.46160001"/>
    <n v="315768437.19999999"/>
    <n v="84111559.859999999"/>
    <n v="55197809.722000003"/>
    <n v="215373936.03"/>
  </r>
  <r>
    <s v="Y3"/>
    <s v="M6"/>
    <s v="Y3-M6"/>
    <x v="1"/>
    <s v="South"/>
    <n v="3134.04"/>
    <n v="416881884.60070002"/>
    <n v="100155072.20720001"/>
    <n v="69161526.335999995"/>
    <n v="5692722.5634000003"/>
    <n v="8404779.7151999995"/>
    <n v="19127336.399999999"/>
    <n v="4977241.74"/>
    <n v="3154311.1379999998"/>
    <n v="13272000.038000001"/>
  </r>
  <r>
    <s v="Y3"/>
    <s v="M6"/>
    <s v="Y3-M6"/>
    <x v="1"/>
    <s v="South"/>
    <n v="556.89480000000003"/>
    <n v="60849341.035599999"/>
    <n v="17875382.129999999"/>
    <n v="12372827.0208"/>
    <n v="908048.87239999999"/>
    <n v="1507432.0104"/>
    <n v="3433171.9"/>
    <n v="883729.58"/>
    <n v="550674.60800000001"/>
    <n v="2358332.2179999999"/>
  </r>
  <r>
    <s v="Y3"/>
    <s v="M6"/>
    <s v="Y3-M6"/>
    <x v="1"/>
    <s v="South"/>
    <n v="46886.042000000001"/>
    <n v="6709218544.4130001"/>
    <n v="2910099431.8676"/>
    <n v="1142648755.8336"/>
    <n v="41797146.755400002"/>
    <n v="123738549.7608"/>
    <n v="279195117"/>
    <n v="73169052.640000001"/>
    <n v="30577692.662"/>
    <n v="198552526.30399999"/>
  </r>
  <r>
    <s v="Y3"/>
    <s v="M6"/>
    <s v="Y3-M6"/>
    <x v="1"/>
    <s v="South"/>
    <n v="881.54920000000004"/>
    <n v="168307530.93000001"/>
    <n v="53191962.187399998"/>
    <n v="20712803.251200002"/>
    <n v="1567758.1036"/>
    <n v="2253293.1864"/>
    <n v="5081681.8600000003"/>
    <n v="1341656.1200000001"/>
    <n v="566344.152"/>
    <n v="3733175.952"/>
  </r>
  <r>
    <s v="Y3"/>
    <s v="M6"/>
    <s v="Y3-M6"/>
    <x v="1"/>
    <s v="South"/>
    <n v="122.9508"/>
    <n v="18083241.320799999"/>
    <n v="7566806.4386"/>
    <n v="2981285.4144000001"/>
    <n v="188740.3149"/>
    <n v="323164.29599999997"/>
    <n v="729142.36"/>
    <n v="188796.79999999999"/>
    <n v="78635.457999999999"/>
    <n v="520670.48"/>
  </r>
  <r>
    <s v="Y3"/>
    <s v="M6"/>
    <s v="Y3-M6"/>
    <x v="3"/>
    <s v="South"/>
    <n v="23432.975999999999"/>
    <n v="1202655053.4768"/>
    <n v="572061358.42719996"/>
    <n v="63358332.806400001"/>
    <n v="25773358.8884"/>
    <n v="158303221.97040001"/>
    <n v="368239784.56"/>
    <n v="35896864.479999997"/>
    <n v="15961125.422"/>
    <n v="233951857.25999999"/>
  </r>
  <r>
    <s v="Y3"/>
    <s v="M6"/>
    <s v="Y3-M6"/>
    <x v="3"/>
    <s v="South"/>
    <n v="229.02600000000001"/>
    <n v="13030542.755999999"/>
    <n v="5550482.5511999996"/>
    <n v="611297.79839999997"/>
    <n v="514521.79200000002"/>
    <n v="1549074.6936000001"/>
    <n v="3584670.18"/>
    <n v="349666.86"/>
    <n v="157167.18599999999"/>
    <n v="2286567.2940000002"/>
  </r>
  <r>
    <s v="Y3"/>
    <s v="M6"/>
    <s v="Y3-M6"/>
    <x v="2"/>
    <s v="South"/>
    <n v="4.0179999999999998"/>
    <n v="1681543.8485999999"/>
    <n v="823604.88399999996"/>
    <n v="126002.3808"/>
    <n v="1843236.2577"/>
    <n v="67657.183199999999"/>
    <n v="49173.760000000002"/>
    <n v="6010.6"/>
    <n v="1578.5"/>
    <n v="17016.23"/>
  </r>
  <r>
    <s v="Y3"/>
    <s v="M6"/>
    <s v="Y3-M6"/>
    <x v="2"/>
    <s v="South"/>
    <n v="4.8216000000000001"/>
    <n v="2052555.12"/>
    <n v="988325.06539999996"/>
    <n v="151203.01439999999"/>
    <n v="942.15409999999997"/>
    <n v="81190.036800000002"/>
    <n v="59007.199999999997"/>
    <n v="7213.54"/>
    <n v="1893.298"/>
    <n v="20418.574000000001"/>
  </r>
  <r>
    <s v="Y3"/>
    <s v="M6"/>
    <s v="Y3-M6"/>
    <x v="2"/>
    <s v="South"/>
    <n v="180.81"/>
    <n v="57316297.001000002"/>
    <n v="37178414.198200002"/>
    <n v="5680543.0464000003"/>
    <n v="357173.35580000002"/>
    <n v="2903033.1096000001"/>
    <n v="2217442.36"/>
    <n v="265588.15999999997"/>
    <n v="70987.399999999994"/>
    <n v="765692.46600000001"/>
  </r>
  <r>
    <s v="Y3"/>
    <s v="M6"/>
    <s v="Y3-M6"/>
    <x v="0"/>
    <s v="South"/>
    <n v="16501.925999999999"/>
    <n v="2599163436.5928001"/>
    <n v="436654776.24580002"/>
    <n v="598976862.81599998"/>
    <n v="26230681.4855"/>
    <n v="55662680.563199997"/>
    <n v="129553367.84"/>
    <n v="35239049"/>
    <n v="880994.22400000005"/>
    <n v="59174679.013999999"/>
  </r>
  <r>
    <s v="Y3"/>
    <s v="M6"/>
    <s v="Y3-M6"/>
    <x v="0"/>
    <s v="South"/>
    <n v="1256.0268000000001"/>
    <n v="229649771.59740001"/>
    <n v="33118062.641399998"/>
    <n v="45456635.711999997"/>
    <n v="1985552.4883999999"/>
    <n v="4223958.6456000004"/>
    <n v="9805245.9399999995"/>
    <n v="2692135.44"/>
    <n v="60251.796000000002"/>
    <n v="4504017.9359999998"/>
  </r>
  <r>
    <s v="Y3"/>
    <s v="M6"/>
    <s v="Y3-M6"/>
    <x v="0"/>
    <s v="South"/>
    <n v="158.3092"/>
    <n v="24201239.859700002"/>
    <n v="4119979.5131999999"/>
    <n v="5658033.0624000002"/>
    <n v="237308.4834"/>
    <n v="525887.87760000001"/>
    <n v="1218797.1599999999"/>
    <n v="336235.26"/>
    <n v="6793.8639999999996"/>
    <n v="567684.52399999998"/>
  </r>
  <r>
    <s v="Y3"/>
    <s v="M6"/>
    <s v="Y3-M6"/>
    <x v="1"/>
    <s v="South"/>
    <n v="40918.508399999999"/>
    <n v="4235091515.0082002"/>
    <n v="1289182111.1742001"/>
    <n v="916098946.96319997"/>
    <n v="78774952.774700001"/>
    <n v="122094750.4056"/>
    <n v="284477445.48000002"/>
    <n v="90700765.799999997"/>
    <n v="50633986.479999997"/>
    <n v="146730725.78999999"/>
  </r>
  <r>
    <s v="Y3"/>
    <s v="M6"/>
    <s v="Y3-M6"/>
    <x v="1"/>
    <s v="South"/>
    <n v="2578.7523999999999"/>
    <n v="340755717.89950001"/>
    <n v="81246394.6866"/>
    <n v="57734090.303999998"/>
    <n v="4183518.4674"/>
    <n v="7694613.5328000002"/>
    <n v="17928243.02"/>
    <n v="5716115.8600000003"/>
    <n v="3191039.676"/>
    <n v="9247213.8000000007"/>
  </r>
  <r>
    <s v="Y3"/>
    <s v="M6"/>
    <s v="Y3-M6"/>
    <x v="1"/>
    <s v="South"/>
    <n v="554.48400000000004"/>
    <n v="59883327.448600002"/>
    <n v="17450476.268399999"/>
    <n v="12231847.3728"/>
    <n v="909457.13179999997"/>
    <n v="1660929.5160000001"/>
    <n v="3676337.16"/>
    <n v="1309729.42"/>
    <n v="818419.77800000005"/>
    <n v="1988338.132"/>
  </r>
  <r>
    <s v="Y3"/>
    <s v="M6"/>
    <s v="Y3-M6"/>
    <x v="1"/>
    <s v="South"/>
    <n v="24029.247200000002"/>
    <n v="3438638098.3231001"/>
    <n v="1449489040.3316"/>
    <n v="607921575.53279996"/>
    <n v="46018660.880800001"/>
    <n v="84731475.038399994"/>
    <n v="178873588.03999999"/>
    <n v="49806180.079999998"/>
    <n v="44455596.767999999"/>
    <n v="86167092.153999999"/>
  </r>
  <r>
    <s v="Y3"/>
    <s v="M6"/>
    <s v="Y3-M6"/>
    <x v="1"/>
    <s v="South"/>
    <n v="141.43360000000001"/>
    <n v="20238384.4186"/>
    <n v="8731140.0022"/>
    <n v="3865177.9775999999"/>
    <n v="247404.9448"/>
    <n v="791361.53280000004"/>
    <n v="1238030.26"/>
    <n v="233312.96"/>
    <n v="38609.207999999999"/>
    <n v="507170.24599999998"/>
  </r>
  <r>
    <s v="Y3"/>
    <s v="M6"/>
    <s v="Y3-M6"/>
    <x v="1"/>
    <s v="South"/>
    <n v="902.44280000000003"/>
    <n v="170845300.5336"/>
    <n v="54439388.8028"/>
    <n v="22836754.655999999"/>
    <n v="1455667.8669"/>
    <n v="3147721.7327999999"/>
    <n v="6698302.0199999996"/>
    <n v="1878817.62"/>
    <n v="1697861.66"/>
    <n v="3236093.6740000001"/>
  </r>
  <r>
    <s v="Y3"/>
    <s v="M6"/>
    <s v="Y3-M6"/>
    <x v="1"/>
    <s v="South"/>
    <n v="61.073599999999999"/>
    <n v="9174881.6082000006"/>
    <n v="3690325.1135999998"/>
    <n v="1553124.3455999999"/>
    <n v="93705.802100000001"/>
    <n v="175681.7856"/>
    <n v="432521.3"/>
    <n v="136307.78"/>
    <n v="145843.478"/>
    <n v="219005.6"/>
  </r>
  <r>
    <s v="Y3"/>
    <s v="M6"/>
    <s v="Y3-M6"/>
    <x v="3"/>
    <s v="South"/>
    <n v="19278.364000000001"/>
    <n v="885009101.40719998"/>
    <n v="450925572.60979998"/>
    <n v="51633305.260799997"/>
    <n v="31357273.839200001"/>
    <n v="133358720.7168"/>
    <n v="280606377.18000001"/>
    <n v="42115020.420000002"/>
    <n v="3497585.2779999999"/>
    <n v="136426053.192"/>
  </r>
  <r>
    <s v="Y3"/>
    <s v="M6"/>
    <s v="Y3-M6"/>
    <x v="3"/>
    <s v="South"/>
    <n v="16.071999999999999"/>
    <n v="824522.52960000001"/>
    <n v="356828.37099999998"/>
    <n v="35284.6656"/>
    <n v="25322.566699999999"/>
    <n v="99041.076000000001"/>
    <n v="217833"/>
    <n v="51511.58"/>
    <n v="321.11200000000002"/>
    <n v="113734.984"/>
  </r>
  <r>
    <s v="Y3"/>
    <s v="M6"/>
    <s v="Y3-M6"/>
    <x v="2"/>
    <s v="South"/>
    <n v="4.8216000000000001"/>
    <n v="2052555.12"/>
    <n v="979356.13500000001"/>
    <n v="149608.14720000001"/>
    <n v="198.8716"/>
    <n v="62790.811199999996"/>
    <n v="62968.62"/>
    <n v="6884.72"/>
    <n v="40509.722000000002"/>
    <n v="17289.536"/>
  </r>
  <r>
    <s v="Y3"/>
    <s v="M6"/>
    <s v="Y3-M6"/>
    <x v="2"/>
    <s v="South"/>
    <n v="123.7544"/>
    <n v="37420076.703199998"/>
    <n v="24977374.307399999"/>
    <n v="3792421.0175999999"/>
    <n v="204863.82819999999"/>
    <n v="1391072.1407999999"/>
    <n v="1593132.08"/>
    <n v="177446.36"/>
    <n v="1033440.3419999999"/>
    <n v="443774.07799999998"/>
  </r>
  <r>
    <s v="Y3"/>
    <s v="M6"/>
    <s v="Y3-M6"/>
    <x v="0"/>
    <s v="Central"/>
    <n v="26039.050800000001"/>
    <n v="4101127065.8543"/>
    <n v="729005059.58539999"/>
    <n v="947602176.92159998"/>
    <n v="21254622.487599999"/>
    <n v="86660321.579999998"/>
    <n v="229961644.59999999"/>
    <n v="54962243.32"/>
    <n v="28351886.794"/>
    <n v="89676345.703999996"/>
  </r>
  <r>
    <s v="Y3"/>
    <s v="M6"/>
    <s v="Y3-M6"/>
    <x v="0"/>
    <s v="Central"/>
    <n v="1254.4195999999999"/>
    <n v="229621258.58360001"/>
    <n v="35143361.027000003"/>
    <n v="45688151.232000001"/>
    <n v="1036235.2775"/>
    <n v="4175999.8632"/>
    <n v="11067564.6"/>
    <n v="2510115.94"/>
    <n v="1093886.068"/>
    <n v="4320118.176"/>
  </r>
  <r>
    <s v="Y3"/>
    <s v="M6"/>
    <s v="Y3-M6"/>
    <x v="0"/>
    <s v="Central"/>
    <n v="391.35320000000002"/>
    <n v="61553399.264300004"/>
    <n v="10982299.376399999"/>
    <n v="14283090.624"/>
    <n v="316234.3983"/>
    <n v="1302590.9591999999"/>
    <n v="3433879.56"/>
    <n v="633475.42000000004"/>
    <n v="44973.72"/>
    <n v="1347787.3419999999"/>
  </r>
  <r>
    <s v="Y3"/>
    <s v="M6"/>
    <s v="Y3-M6"/>
    <x v="1"/>
    <s v="Central"/>
    <n v="17304.722399999999"/>
    <n v="1790897541.3252001"/>
    <n v="555642485.73360002"/>
    <n v="384844622.26560003"/>
    <n v="5681050.0445999997"/>
    <n v="47024998.6752"/>
    <n v="107942936.14"/>
    <n v="38912343.960000001"/>
    <n v="128016282.34999999"/>
    <n v="59596039.294"/>
  </r>
  <r>
    <s v="Y3"/>
    <s v="M6"/>
    <s v="Y3-M6"/>
    <x v="1"/>
    <s v="Central"/>
    <n v="870.29880000000003"/>
    <n v="114799582.8857"/>
    <n v="27953469.991"/>
    <n v="19336785.523200002"/>
    <n v="685381.06610000005"/>
    <n v="2347544.9375999998"/>
    <n v="5385481.2000000002"/>
    <n v="1629947.62"/>
    <n v="5808907.0599999996"/>
    <n v="2997237.7599999998"/>
  </r>
  <r>
    <s v="Y3"/>
    <s v="M6"/>
    <s v="Y3-M6"/>
    <x v="1"/>
    <s v="Central"/>
    <n v="320.63639999999998"/>
    <n v="34790658.126800001"/>
    <n v="10292630.307600001"/>
    <n v="7134066.1248000003"/>
    <n v="256342.97940000001"/>
    <n v="874754.05680000002"/>
    <n v="2016608.78"/>
    <n v="538827.74"/>
    <n v="1981301.63"/>
    <n v="1104245.5379999999"/>
  </r>
  <r>
    <s v="Y3"/>
    <s v="M6"/>
    <s v="Y3-M6"/>
    <x v="1"/>
    <s v="Central"/>
    <n v="16865.9568"/>
    <n v="2413427341.9133"/>
    <n v="1073548469.6314"/>
    <n v="486248364.92159998"/>
    <n v="5150683.1595999999"/>
    <n v="61623652.391999997"/>
    <n v="211468724.97999999"/>
    <n v="30446732.84"/>
    <n v="43666941.185999997"/>
    <n v="58084965.597999997"/>
  </r>
  <r>
    <s v="Y3"/>
    <s v="M6"/>
    <s v="Y3-M6"/>
    <x v="1"/>
    <s v="Central"/>
    <n v="619.57560000000001"/>
    <n v="118424514.56219999"/>
    <n v="39176811.360399999"/>
    <n v="17728611.494399998"/>
    <n v="487352.20549999998"/>
    <n v="2204374.4136000001"/>
    <n v="7771315.4800000004"/>
    <n v="1077817.8400000001"/>
    <n v="1155419.6059999999"/>
    <n v="2133766.69"/>
  </r>
  <r>
    <s v="Y3"/>
    <s v="M6"/>
    <s v="Y3-M6"/>
    <x v="1"/>
    <s v="Central"/>
    <n v="59.4664"/>
    <n v="8032857.4418000001"/>
    <n v="3764807.9604000002"/>
    <n v="1690360.8576"/>
    <n v="46204.082499999997"/>
    <n v="213848.48879999999"/>
    <n v="753311.86"/>
    <n v="93571.02"/>
    <n v="19120.596000000001"/>
    <n v="204797.296"/>
  </r>
  <r>
    <s v="Y3"/>
    <s v="M6"/>
    <s v="Y3-M6"/>
    <x v="3"/>
    <s v="Central"/>
    <n v="19607.84"/>
    <n v="900123385.39199996"/>
    <n v="473553740.17580003"/>
    <n v="51833934.2016"/>
    <n v="4647608.9128"/>
    <n v="91220284.835999995"/>
    <n v="262605434.59999999"/>
    <n v="31593399.52"/>
    <n v="4317008.08"/>
    <n v="124530498.84"/>
  </r>
  <r>
    <s v="Y3"/>
    <s v="M6"/>
    <s v="Y3-M6"/>
    <x v="2"/>
    <s v="Central"/>
    <n v="140.63"/>
    <n v="47415447.331600003"/>
    <n v="28443346.5108"/>
    <n v="4470874.0608000001"/>
    <n v="122086.0194"/>
    <n v="540253.19519999996"/>
    <n v="1939769.04"/>
    <n v="258783.8"/>
    <n v="957589.35800000001"/>
    <n v="484318.076"/>
  </r>
  <r>
    <s v="Y3"/>
    <s v="M6"/>
    <s v="Y3-M6"/>
    <x v="0"/>
    <s v="North"/>
    <n v="1864.3520000000001"/>
    <n v="218125828.16639999"/>
    <n v="38662186.765000001"/>
    <n v="72278639.961600006"/>
    <n v="658478.71329999994"/>
    <n v="6245359.2432000004"/>
    <n v="14039548"/>
    <n v="2566082.58"/>
    <n v="187947.93599999999"/>
    <n v="9709618.6879999992"/>
  </r>
  <r>
    <s v="Y3"/>
    <s v="M6"/>
    <s v="Y3-M6"/>
    <x v="0"/>
    <s v="North"/>
    <n v="5346.3508000000002"/>
    <n v="842045439.28429997"/>
    <n v="134016348.65459999"/>
    <n v="181621685.0688"/>
    <n v="1887767.3330999999"/>
    <n v="24414784.0416"/>
    <n v="79828922.079999998"/>
    <n v="8259048.2000000002"/>
    <n v="633018.18799999997"/>
    <n v="27844006.673999999"/>
  </r>
  <r>
    <s v="Y3"/>
    <s v="M6"/>
    <s v="Y3-M6"/>
    <x v="0"/>
    <s v="North"/>
    <n v="1755.866"/>
    <n v="321157889.79119998"/>
    <n v="44446673.609999999"/>
    <n v="60235049.107199997"/>
    <n v="622030.5246"/>
    <n v="8097195.7800000003"/>
    <n v="26475361.32"/>
    <n v="2739124.72"/>
    <n v="209935.99"/>
    <n v="9144619.4179999996"/>
  </r>
  <r>
    <s v="Y3"/>
    <s v="M6"/>
    <s v="Y3-M6"/>
    <x v="0"/>
    <s v="North"/>
    <n v="846.19079999999997"/>
    <n v="135344283.31119999"/>
    <n v="22001399.524599999"/>
    <n v="29816790.144000001"/>
    <n v="299960.48839999997"/>
    <n v="4008168.0359999998"/>
    <n v="13105496.66"/>
    <n v="1355884.76"/>
    <n v="103927.538"/>
    <n v="4406995.2079999996"/>
  </r>
  <r>
    <s v="Y3"/>
    <s v="M6"/>
    <s v="Y3-M6"/>
    <x v="1"/>
    <s v="North"/>
    <n v="5641.2719999999999"/>
    <n v="482308447.42079997"/>
    <n v="163428586.22260001"/>
    <n v="150188254.56"/>
    <n v="1767747.0922000001"/>
    <n v="21233682.273600001"/>
    <n v="58506095.539999999"/>
    <n v="7810312.2199999997"/>
    <n v="588556.804"/>
    <n v="29379967.452"/>
  </r>
  <r>
    <s v="Y3"/>
    <s v="M6"/>
    <s v="Y3-M6"/>
    <x v="1"/>
    <s v="North"/>
    <n v="1745.4192"/>
    <n v="195998567.96520001"/>
    <n v="46933340.583999999"/>
    <n v="43130980.838399999"/>
    <n v="545687.45429999998"/>
    <n v="6097882.0464000003"/>
    <n v="16801745.879999999"/>
    <n v="2242959.94"/>
    <n v="169014.95600000001"/>
    <n v="9090212.5820000004"/>
  </r>
  <r>
    <s v="Y3"/>
    <s v="M6"/>
    <s v="Y3-M6"/>
    <x v="1"/>
    <s v="North"/>
    <n v="92.414000000000001"/>
    <n v="8317343.1726000002"/>
    <n v="2677251.1771999998"/>
    <n v="2460350.304"/>
    <n v="9266.1725999999999"/>
    <n v="347842.42560000002"/>
    <n v="958430.76"/>
    <n v="127947.06"/>
    <n v="9643.2819999999992"/>
    <n v="481296.37599999999"/>
  </r>
  <r>
    <s v="Y3"/>
    <s v="M6"/>
    <s v="Y3-M6"/>
    <x v="1"/>
    <s v="North"/>
    <n v="6.4287999999999998"/>
    <n v="723963.24"/>
    <n v="186242.91"/>
    <n v="171155.38560000001"/>
    <n v="27.344799999999999"/>
    <n v="24198.134399999999"/>
    <n v="66673.38"/>
    <n v="8901.1"/>
    <n v="670.18600000000004"/>
    <n v="33481.338000000003"/>
  </r>
  <r>
    <s v="Y3"/>
    <s v="M6"/>
    <s v="Y3-M6"/>
    <x v="1"/>
    <s v="North"/>
    <n v="25765.826799999999"/>
    <n v="3686950679.6153002"/>
    <n v="1428593671.5506001"/>
    <n v="636359939.11679995"/>
    <n v="8079181.5107000005"/>
    <n v="96548454.727200001"/>
    <n v="251230310.13999999"/>
    <n v="33631991.68"/>
    <n v="14531453.618000001"/>
    <n v="134189440.462"/>
  </r>
  <r>
    <s v="Y3"/>
    <s v="M6"/>
    <s v="Y3-M6"/>
    <x v="1"/>
    <s v="North"/>
    <n v="1446.48"/>
    <n v="206983477.00799999"/>
    <n v="85177427.725199997"/>
    <n v="44330737.401600003"/>
    <n v="455219.53009999997"/>
    <n v="5132890.6632000003"/>
    <n v="17209679.48"/>
    <n v="2661104.1800000002"/>
    <n v="14235.364"/>
    <n v="7533324.5020000003"/>
  </r>
  <r>
    <s v="Y3"/>
    <s v="M6"/>
    <s v="Y3-M6"/>
    <x v="1"/>
    <s v="North"/>
    <n v="1912.568"/>
    <n v="363653378.41140002"/>
    <n v="115316534.42460001"/>
    <n v="51367186.790399998"/>
    <n v="597660.05559999996"/>
    <n v="7793418.1535999998"/>
    <n v="20279381.460000001"/>
    <n v="2714793.68"/>
    <n v="1172964.4080000001"/>
    <n v="9960730.0759999994"/>
  </r>
  <r>
    <s v="Y3"/>
    <s v="M6"/>
    <s v="Y3-M6"/>
    <x v="1"/>
    <s v="North"/>
    <n v="134.2012"/>
    <n v="13433686.8574"/>
    <n v="8358451.3552000001"/>
    <n v="3723227.7119999998"/>
    <n v="14755.028200000001"/>
    <n v="564888.81599999999"/>
    <n v="1469902.48"/>
    <n v="196774.58"/>
    <n v="85022.52"/>
    <n v="698925.52399999998"/>
  </r>
  <r>
    <s v="Y3"/>
    <s v="M6"/>
    <s v="Y3-M6"/>
    <x v="3"/>
    <s v="North"/>
    <n v="2475.0880000000002"/>
    <n v="126976469.55840001"/>
    <n v="48439863.976999998"/>
    <n v="5311148.6591999996"/>
    <n v="931088.14480000001"/>
    <n v="12433492.785599999"/>
    <n v="43633909.700000003"/>
    <n v="2809404.46"/>
    <n v="182111.99600000001"/>
    <n v="27771341.554000001"/>
  </r>
  <r>
    <s v="Y3"/>
    <s v="M6"/>
    <s v="Y3-M6"/>
    <x v="3"/>
    <s v="North"/>
    <n v="114.1112"/>
    <n v="6469796.9397999998"/>
    <n v="2550432.6011999999"/>
    <n v="279640.20480000001"/>
    <n v="46586.910300000003"/>
    <n v="654641.71920000005"/>
    <n v="2297392.36"/>
    <n v="147919.79999999999"/>
    <n v="9584.652"/>
    <n v="1280367.352"/>
  </r>
  <r>
    <s v="Y3"/>
    <s v="M6"/>
    <s v="Y3-M6"/>
    <x v="2"/>
    <s v="North"/>
    <n v="293.31400000000002"/>
    <n v="96786088.660799995"/>
    <n v="58819620.014399998"/>
    <n v="9363495.2447999995"/>
    <n v="102251.0653"/>
    <n v="730267.53119999997"/>
    <n v="3485643.7"/>
    <n v="452821.22"/>
    <n v="29830.042000000001"/>
    <n v="1527591.12"/>
  </r>
  <r>
    <s v="Y3"/>
    <s v="M6"/>
    <s v="Y3-M6"/>
    <x v="0"/>
    <s v="North"/>
    <n v="9193.1839999999993"/>
    <n v="1075585980.2688"/>
    <n v="125824780.96879999"/>
    <n v="404386508.81279999"/>
    <n v="3248691.5367999999"/>
    <n v="34941717.295199998"/>
    <n v="78548856.159999996"/>
    <n v="14356771.560000001"/>
    <n v="1051549.7960000001"/>
    <n v="47878463.973999999"/>
  </r>
  <r>
    <s v="Y3"/>
    <s v="M6"/>
    <s v="Y3-M6"/>
    <x v="0"/>
    <s v="North"/>
    <n v="45.805199999999999"/>
    <n v="7214277.7752999999"/>
    <n v="1107939.7035999999"/>
    <n v="1208921.1455999999"/>
    <n v="77614489.879600003"/>
    <n v="104195.268"/>
    <n v="1067603.1000000001"/>
    <n v="63689.4"/>
    <n v="7177.2139999999999"/>
    <n v="238555.54800000001"/>
  </r>
  <r>
    <s v="Y3"/>
    <s v="M6"/>
    <s v="Y3-M6"/>
    <x v="0"/>
    <s v="North"/>
    <n v="8.8396000000000008"/>
    <n v="1608033.7350000001"/>
    <n v="255474.52600000001"/>
    <n v="329125.9584"/>
    <n v="335.5958"/>
    <n v="33863.572800000002"/>
    <n v="205574"/>
    <n v="13177.4"/>
    <n v="99.22"/>
    <n v="46037.178"/>
  </r>
  <r>
    <s v="Y3"/>
    <s v="M6"/>
    <s v="Y3-M6"/>
    <x v="0"/>
    <s v="North"/>
    <n v="4.0179999999999998"/>
    <n v="650930.46479999996"/>
    <n v="98259.739000000001"/>
    <n v="126586.4832"/>
    <n v="125.5377"/>
    <n v="13024.519200000001"/>
    <n v="79066.86"/>
    <n v="5068.42"/>
    <n v="37.884"/>
    <n v="20926.400000000001"/>
  </r>
  <r>
    <s v="Y3"/>
    <s v="M6"/>
    <s v="Y3-M6"/>
    <x v="0"/>
    <s v="North"/>
    <n v="14040.4992"/>
    <n v="2211365987.5507002"/>
    <n v="380078683.74260002"/>
    <n v="515115427.39200002"/>
    <n v="55630401.468599997"/>
    <n v="69254976.520799994"/>
    <n v="226343661.91999999"/>
    <n v="23429184.32"/>
    <n v="1795584.34"/>
    <n v="73123472.202000007"/>
  </r>
  <r>
    <s v="Y3"/>
    <s v="M6"/>
    <s v="Y3-M6"/>
    <x v="0"/>
    <s v="North"/>
    <n v="1097.7175999999999"/>
    <n v="200725769.47499999"/>
    <n v="27750994.557799999"/>
    <n v="37623819.379199997"/>
    <n v="387815.73729999998"/>
    <n v="5063521.6151999999"/>
    <n v="16496532.859999999"/>
    <n v="1713831.98"/>
    <n v="131262.64799999999"/>
    <n v="5716957.1799999997"/>
  </r>
  <r>
    <s v="Y3"/>
    <s v="M6"/>
    <s v="Y3-M6"/>
    <x v="0"/>
    <s v="North"/>
    <n v="225.00800000000001"/>
    <n v="34872505.751199998"/>
    <n v="5919139.3156000003"/>
    <n v="8044947.8399999999"/>
    <n v="80279.484599999996"/>
    <n v="1090501.2720000001"/>
    <n v="3473846.36"/>
    <n v="370357.92"/>
    <n v="28224.482"/>
    <n v="1171850.4380000001"/>
  </r>
  <r>
    <s v="Y3"/>
    <s v="M6"/>
    <s v="Y3-M6"/>
    <x v="1"/>
    <s v="North"/>
    <n v="12137.5744"/>
    <n v="1037718915.9322"/>
    <n v="355929390.03500003"/>
    <n v="327353354.0352"/>
    <n v="2341270.3528"/>
    <n v="47805444.3024"/>
    <n v="127561432.86"/>
    <n v="17012253.82"/>
    <n v="1283860.798"/>
    <n v="63212964.583999999"/>
  </r>
  <r>
    <s v="Y3"/>
    <s v="M6"/>
    <s v="Y3-M6"/>
    <x v="1"/>
    <s v="North"/>
    <n v="806.01080000000002"/>
    <n v="90766891.215000004"/>
    <n v="23373418.391399998"/>
    <n v="21471349.1712"/>
    <n v="254197.65220000001"/>
    <n v="2986110.36"/>
    <n v="8362878.2400000002"/>
    <n v="1116950.7"/>
    <n v="84112.402000000002"/>
    <n v="4197735.7180000003"/>
  </r>
  <r>
    <s v="Y3"/>
    <s v="M6"/>
    <s v="Y3-M6"/>
    <x v="1"/>
    <s v="North"/>
    <n v="53.841200000000001"/>
    <n v="4845756.4571000002"/>
    <n v="1559788.1494"/>
    <n v="1433421.1392000001"/>
    <n v="19578.906900000002"/>
    <n v="202658.93280000001"/>
    <n v="558390.48"/>
    <n v="74541.279999999999"/>
    <n v="5617.6559999999999"/>
    <n v="280407.446"/>
  </r>
  <r>
    <s v="Y3"/>
    <s v="M6"/>
    <s v="Y3-M6"/>
    <x v="1"/>
    <s v="North"/>
    <n v="71.520399999999995"/>
    <n v="7401975.1897999998"/>
    <n v="2170732.5032000002"/>
    <n v="1544628.8832"/>
    <n v="14423105.330499999"/>
    <n v="76586.687999999995"/>
    <n v="1196453.8"/>
    <n v="99358.58"/>
    <n v="4840.1319999999996"/>
    <n v="372480.9"/>
  </r>
  <r>
    <s v="Y3"/>
    <s v="M6"/>
    <s v="Y3-M6"/>
    <x v="1"/>
    <s v="North"/>
    <n v="85319.819199999998"/>
    <n v="12208805400.4963"/>
    <n v="5501391520.2866001"/>
    <n v="2449933224.9984002"/>
    <n v="409702396.00169998"/>
    <n v="436211946.324"/>
    <n v="969094267.13999999"/>
    <n v="128683995.64"/>
    <n v="52913014.858000003"/>
    <n v="444348978.52399999"/>
  </r>
  <r>
    <s v="Y3"/>
    <s v="M6"/>
    <s v="Y3-M6"/>
    <x v="1"/>
    <s v="North"/>
    <n v="141.43360000000001"/>
    <n v="20238384.4186"/>
    <n v="12764250.6998"/>
    <n v="5653907.3471999997"/>
    <n v="517836.73259999999"/>
    <n v="3123850.3848000001"/>
    <n v="2301853.16"/>
    <n v="271360.14"/>
    <n v="22898.171999999999"/>
    <n v="736592.14199999999"/>
  </r>
  <r>
    <s v="Y3"/>
    <s v="M6"/>
    <s v="Y3-M6"/>
    <x v="1"/>
    <s v="North"/>
    <n v="771.45600000000002"/>
    <n v="146072217.2263"/>
    <n v="44083513.059600003"/>
    <n v="19637577.791999999"/>
    <n v="241187.72210000001"/>
    <n v="2897536.1904000002"/>
    <n v="7750392.3600000003"/>
    <n v="1038865.38"/>
    <n v="452277.23200000002"/>
    <n v="4017771.3840000001"/>
  </r>
  <r>
    <s v="Y3"/>
    <s v="M6"/>
    <s v="Y3-M6"/>
    <x v="1"/>
    <s v="North"/>
    <n v="52.234000000000002"/>
    <n v="7277079.5975000001"/>
    <n v="3257188.4528000001"/>
    <n v="1450977.2736"/>
    <n v="19578.906900000002"/>
    <n v="211955.076"/>
    <n v="572595.34"/>
    <n v="76784.800000000003"/>
    <n v="33519.222000000002"/>
    <n v="272036.886"/>
  </r>
  <r>
    <s v="Y3"/>
    <s v="M6"/>
    <s v="Y3-M6"/>
    <x v="3"/>
    <s v="North"/>
    <n v="3318.8679999999999"/>
    <n v="170263902.3624"/>
    <n v="81669066.269600004"/>
    <n v="9127986.2591999993"/>
    <n v="6466248.4851000002"/>
    <n v="20627597.116799999"/>
    <n v="74131398.079999998"/>
    <n v="4702157.16"/>
    <n v="324132.79800000001"/>
    <n v="37238845.402000003"/>
  </r>
  <r>
    <s v="Y3"/>
    <s v="M6"/>
    <s v="Y3-M6"/>
    <x v="2"/>
    <s v="North"/>
    <n v="5.6252000000000004"/>
    <n v="2394647.64"/>
    <n v="1156566.4826"/>
    <n v="184112.69760000001"/>
    <n v="181.47030000000001"/>
    <n v="14360.004000000001"/>
    <n v="68536.42"/>
    <n v="8906.02"/>
    <n v="586.29999999999995"/>
    <n v="29296.058000000001"/>
  </r>
  <r>
    <s v="Y3"/>
    <s v="M6"/>
    <s v="Y3-M6"/>
    <x v="2"/>
    <s v="North"/>
    <n v="180.00640000000001"/>
    <n v="53545785.0682"/>
    <n v="36873880.990999997"/>
    <n v="5867637.6575999996"/>
    <n v="65748.186900000001"/>
    <n v="439120.33199999999"/>
    <n v="2154375.34"/>
    <n v="289075.42"/>
    <n v="18574.885999999999"/>
    <n v="937480.17"/>
  </r>
  <r>
    <s v="Y3"/>
    <s v="M6"/>
    <s v="Y3-M6"/>
    <x v="0"/>
    <s v="South"/>
    <n v="2632.5936000000002"/>
    <n v="367223113.85759997"/>
    <n v="69247862.840399995"/>
    <n v="93460560.883200005"/>
    <n v="7302708.5608000001"/>
    <n v="8354120.7384000001"/>
    <n v="26470602.039999999"/>
    <n v="4425637.58"/>
    <n v="2001737.3419999999"/>
    <n v="6107912.8439999996"/>
  </r>
  <r>
    <s v="Y3"/>
    <s v="M6"/>
    <s v="Y3-M6"/>
    <x v="0"/>
    <s v="South"/>
    <n v="2293.4744000000001"/>
    <n v="379068934.52740002"/>
    <n v="60327481.270199999"/>
    <n v="81421494.067200005"/>
    <n v="6358733.5377000002"/>
    <n v="7284427.5240000002"/>
    <n v="23089591.98"/>
    <n v="3913250.74"/>
    <n v="1787480.7720000001"/>
    <n v="5321118.0880000005"/>
  </r>
  <r>
    <s v="Y3"/>
    <s v="M6"/>
    <s v="Y3-M6"/>
    <x v="0"/>
    <s v="South"/>
    <n v="651.71960000000001"/>
    <n v="70250703.803299993"/>
    <n v="17142819.525400002"/>
    <n v="23136936.844799999"/>
    <n v="1805136.192"/>
    <n v="2069962.4735999999"/>
    <n v="6561191.46"/>
    <n v="1112004.46"/>
    <n v="507926.12199999997"/>
    <n v="1512063.19"/>
  </r>
  <r>
    <s v="Y3"/>
    <s v="M6"/>
    <s v="Y3-M6"/>
    <x v="1"/>
    <s v="South"/>
    <n v="4397.2992000000004"/>
    <n v="455096721.78430003"/>
    <n v="134888571.56819999"/>
    <n v="96382019.097599998"/>
    <n v="24749720.8825"/>
    <n v="13962651.220799999"/>
    <n v="33842279.039999999"/>
    <n v="11790263.4"/>
    <n v="14788280.98"/>
    <n v="10202228.85"/>
  </r>
  <r>
    <s v="Y3"/>
    <s v="M6"/>
    <s v="Y3-M6"/>
    <x v="1"/>
    <s v="South"/>
    <n v="2467.8555999999999"/>
    <n v="327179911.4892"/>
    <n v="75724259.395999998"/>
    <n v="54088182.163199998"/>
    <n v="6879283.6244000001"/>
    <n v="7834563.1295999996"/>
    <n v="18957991.640000001"/>
    <n v="6681494.4800000004"/>
    <n v="8165803.2939999998"/>
    <n v="5725702.9720000001"/>
  </r>
  <r>
    <s v="Y3"/>
    <s v="M6"/>
    <s v="Y3-M6"/>
    <x v="1"/>
    <s v="South"/>
    <n v="74.734800000000007"/>
    <n v="8076350.9256999996"/>
    <n v="2293543.8539999998"/>
    <n v="1637912.0832"/>
    <n v="182027.1562"/>
    <n v="237230.98560000001"/>
    <n v="573531.78"/>
    <n v="203408.38"/>
    <n v="245072.49799999999"/>
    <n v="173394.166"/>
  </r>
  <r>
    <s v="Y3"/>
    <s v="M6"/>
    <s v="Y3-M6"/>
    <x v="1"/>
    <s v="South"/>
    <n v="2.4108000000000001"/>
    <n v="321407.85600000003"/>
    <n v="73983.335600000006"/>
    <n v="52836.864000000001"/>
    <n v="1858.2063000000001"/>
    <n v="7652.4696000000004"/>
    <n v="18501.66"/>
    <n v="6560.82"/>
    <n v="7906.03"/>
    <n v="5593.3019999999997"/>
  </r>
  <r>
    <s v="Y3"/>
    <s v="M6"/>
    <s v="Y3-M6"/>
    <x v="1"/>
    <s v="South"/>
    <n v="15786.722"/>
    <n v="2258994669.9011998"/>
    <n v="943689014.20860004"/>
    <n v="398916833.81760001"/>
    <n v="29771234.465700001"/>
    <n v="46141001.611199997"/>
    <n v="103917726.7"/>
    <n v="47093343.740000002"/>
    <n v="63007351.880000003"/>
    <n v="36626970.995999999"/>
  </r>
  <r>
    <s v="Y3"/>
    <s v="M6"/>
    <s v="Y3-M6"/>
    <x v="1"/>
    <s v="South"/>
    <n v="3428.9612000000002"/>
    <n v="649840581.89820004"/>
    <n v="205008943.66620001"/>
    <n v="86641824.249599993"/>
    <n v="9549017.7346999999"/>
    <n v="10005130.648800001"/>
    <n v="22554853.579999998"/>
    <n v="10298113.5"/>
    <n v="13376217.118000001"/>
    <n v="7955576.8600000003"/>
  </r>
  <r>
    <s v="Y3"/>
    <s v="M6"/>
    <s v="Y3-M6"/>
    <x v="1"/>
    <s v="South"/>
    <n v="0.80359999999999998"/>
    <n v="109811.6989"/>
    <n v="48045.3416"/>
    <n v="20304.249599999999"/>
    <n v="856.39070000000004"/>
    <n v="2345.0688"/>
    <n v="5285.72"/>
    <n v="2413.2600000000002"/>
    <n v="3134.45"/>
    <n v="1865.336"/>
  </r>
  <r>
    <s v="Y3"/>
    <s v="M6"/>
    <s v="Y3-M6"/>
    <x v="2"/>
    <s v="South"/>
    <n v="0.80359999999999998"/>
    <n v="342092.52"/>
    <n v="133028.26379999999"/>
    <n v="25776.864000000001"/>
    <n v="529.49559999999997"/>
    <n v="12495.816000000001"/>
    <n v="10058.94"/>
    <n v="1874.52"/>
    <n v="2198.174"/>
    <n v="1865.336"/>
  </r>
  <r>
    <s v="Y3"/>
    <s v="M6"/>
    <s v="Y3-M6"/>
    <x v="2"/>
    <s v="South"/>
    <n v="247.50880000000001"/>
    <n v="92590284.124799997"/>
    <n v="40972752.974399999"/>
    <n v="7939088.3328"/>
    <n v="687344.92290000001"/>
    <n v="3848670.5904000001"/>
    <n v="3098265.04"/>
    <n v="577430.88"/>
    <n v="676794.05200000003"/>
    <n v="574247.47600000002"/>
  </r>
  <r>
    <s v="Y3"/>
    <s v="M6"/>
    <s v="Y3-M6"/>
    <x v="0"/>
    <s v="South"/>
    <n v="3050.4656"/>
    <n v="356898984.36189997"/>
    <n v="81382127.310399994"/>
    <n v="110917524.6144"/>
    <n v="2390482.3679999998"/>
    <n v="9474002.6760000009"/>
    <n v="29185007.859999999"/>
    <n v="4163207.24"/>
    <n v="2198614.176"/>
    <n v="7077423.034"/>
  </r>
  <r>
    <s v="Y3"/>
    <s v="M6"/>
    <s v="Y3-M6"/>
    <x v="0"/>
    <s v="South"/>
    <n v="4086.306"/>
    <n v="535813801.92650002"/>
    <n v="108976496.4726"/>
    <n v="148540900.01280001"/>
    <n v="10612118.0766"/>
    <n v="12718621.4472"/>
    <n v="39192913.520000003"/>
    <n v="5688308.8399999999"/>
    <n v="3074205.42"/>
    <n v="9480691.0879999995"/>
  </r>
  <r>
    <s v="Y3"/>
    <s v="M6"/>
    <s v="Y3-M6"/>
    <x v="0"/>
    <s v="South"/>
    <n v="375.28120000000001"/>
    <n v="45834725.308700003"/>
    <n v="10008264.467399999"/>
    <n v="13641809.164799999"/>
    <n v="966952.14820000005"/>
    <n v="1168062.1200000001"/>
    <n v="3599426.9"/>
    <n v="522408.88"/>
    <n v="282330.51"/>
    <n v="870694.28599999996"/>
  </r>
  <r>
    <s v="Y3"/>
    <s v="M6"/>
    <s v="Y3-M6"/>
    <x v="1"/>
    <s v="South"/>
    <n v="7029.8927999999996"/>
    <n v="727555943.37890005"/>
    <n v="223556576.40040001"/>
    <n v="154290301.8048"/>
    <n v="3686197.824"/>
    <n v="22195669.7016"/>
    <n v="50094134.560000002"/>
    <n v="22088092.359999999"/>
    <n v="25880535.780000001"/>
    <n v="16310142.596000001"/>
  </r>
  <r>
    <s v="Y3"/>
    <s v="M6"/>
    <s v="Y3-M6"/>
    <x v="1"/>
    <s v="South"/>
    <n v="4733.2039999999997"/>
    <n v="626198432.59510005"/>
    <n v="150566289.7464"/>
    <n v="103847268.9216"/>
    <n v="12325552.0977"/>
    <n v="14939735.471999999"/>
    <n v="33598566.840000004"/>
    <n v="15074958.720000001"/>
    <n v="17430049.559999999"/>
    <n v="10981565.869999999"/>
  </r>
  <r>
    <s v="Y3"/>
    <s v="M6"/>
    <s v="Y3-M6"/>
    <x v="1"/>
    <s v="South"/>
    <n v="147.05879999999999"/>
    <n v="16709604.607100001"/>
    <n v="4678619.1584000001"/>
    <n v="3226038.4896"/>
    <n v="398456.60969999997"/>
    <n v="464115.50640000001"/>
    <n v="1042259.36"/>
    <n v="470936.66"/>
    <n v="541603.19400000002"/>
    <n v="341193.22600000002"/>
  </r>
  <r>
    <s v="Y3"/>
    <s v="M6"/>
    <s v="Y3-M6"/>
    <x v="1"/>
    <s v="South"/>
    <n v="4.0179999999999998"/>
    <n v="542972.43000000005"/>
    <n v="127831.1202"/>
    <n v="88142.784"/>
    <n v="2060.8067000000001"/>
    <n v="12681.791999999999"/>
    <n v="28476.959999999999"/>
    <n v="12867.44"/>
    <n v="14798.212"/>
    <n v="9322.17"/>
  </r>
  <r>
    <s v="Y3"/>
    <s v="M6"/>
    <s v="Y3-M6"/>
    <x v="1"/>
    <s v="South"/>
    <n v="11418.3524"/>
    <n v="1633904569.3369999"/>
    <n v="695330325.11839998"/>
    <n v="288988296.90240002"/>
    <n v="3180737.1183000002"/>
    <n v="40828503.297600001"/>
    <n v="84920402.120000005"/>
    <n v="35250602.799999997"/>
    <n v="59040887.158"/>
    <n v="26491861.77"/>
  </r>
  <r>
    <s v="Y3"/>
    <s v="M6"/>
    <s v="Y3-M6"/>
    <x v="1"/>
    <s v="South"/>
    <n v="1763.902"/>
    <n v="332943056.66159999"/>
    <n v="107417869.6072"/>
    <n v="44644875.859200001"/>
    <n v="4591671.3095000004"/>
    <n v="6313616.8631999996"/>
    <n v="13115118.539999999"/>
    <n v="5533733.9199999999"/>
    <n v="9008467.9299999997"/>
    <n v="4092450.67"/>
  </r>
  <r>
    <s v="Y3"/>
    <s v="M6"/>
    <s v="Y3-M6"/>
    <x v="2"/>
    <s v="South"/>
    <n v="10.4468"/>
    <n v="5370908.2534999996"/>
    <n v="1663058.1129999999"/>
    <n v="330722.40000000002"/>
    <n v="6127.7304999999997"/>
    <n v="46437.321600000003"/>
    <n v="173571.86"/>
    <n v="7480.04"/>
    <n v="489.786"/>
    <n v="24237.642"/>
  </r>
  <r>
    <s v="Y3"/>
    <s v="M6"/>
    <s v="Y3-M6"/>
    <x v="0"/>
    <s v="South"/>
    <n v="8273.8655999999992"/>
    <n v="1221215116.0810001"/>
    <n v="260375356.85179999"/>
    <n v="303250951.81440002"/>
    <n v="6332929.9502999997"/>
    <n v="25514490.239999998"/>
    <n v="79555507.019999996"/>
    <n v="12603904.300000001"/>
    <n v="6321072.5820000004"/>
    <n v="19196299.056000002"/>
  </r>
  <r>
    <s v="Y3"/>
    <s v="M6"/>
    <s v="Y3-M6"/>
    <x v="0"/>
    <s v="South"/>
    <n v="7044.3576000000003"/>
    <n v="1258456326.1301"/>
    <n v="221791112.12819999"/>
    <n v="258264719.27039999"/>
    <n v="15280049.1789"/>
    <n v="21685745.649599999"/>
    <n v="67432104.680000007"/>
    <n v="11360365.279999999"/>
    <n v="5931080.2539999997"/>
    <n v="16343701.505999999"/>
  </r>
  <r>
    <s v="Y3"/>
    <s v="M6"/>
    <s v="Y3-M6"/>
    <x v="0"/>
    <s v="South"/>
    <n v="582.61"/>
    <n v="90723564.799600005"/>
    <n v="18325937.255399998"/>
    <n v="21347138.457600001"/>
    <n v="1277785.9402000001"/>
    <n v="1805393.9016"/>
    <n v="5626143.8200000003"/>
    <n v="925417.56"/>
    <n v="477882.30599999998"/>
    <n v="1351720.9639999999"/>
  </r>
  <r>
    <s v="Y3"/>
    <s v="M6"/>
    <s v="Y3-M6"/>
    <x v="1"/>
    <s v="South"/>
    <n v="22470.263200000001"/>
    <n v="3397342009.9450002"/>
    <n v="1615227015.5716"/>
    <n v="576681756.86399996"/>
    <n v="30016336.2291"/>
    <n v="69785372.988000005"/>
    <n v="165011424.90000001"/>
    <n v="61800718.600000001"/>
    <n v="86289381.706"/>
    <n v="52133538.027999997"/>
  </r>
  <r>
    <s v="Y3"/>
    <s v="M6"/>
    <s v="Y3-M6"/>
    <x v="1"/>
    <s v="South"/>
    <n v="3278.6880000000001"/>
    <n v="625203913.95000005"/>
    <n v="235697934.24759999"/>
    <n v="84144344.083199993"/>
    <n v="7151528.8723999998"/>
    <n v="10185063.3144"/>
    <n v="24111772.82"/>
    <n v="9067387.8000000007"/>
    <n v="12438024.368000001"/>
    <n v="7606924.0939999996"/>
  </r>
  <r>
    <s v="Y3"/>
    <s v="M6"/>
    <s v="Y3-M6"/>
    <x v="0"/>
    <s v="South"/>
    <n v="17216.326400000002"/>
    <n v="2401522585.8624001"/>
    <n v="457406540.32920003"/>
    <n v="616957775.05920005"/>
    <n v="25115809.899799999"/>
    <n v="58271906.131200001"/>
    <n v="184726128.94"/>
    <n v="19188031.16"/>
    <n v="16230230.808"/>
    <n v="72907521.675999999"/>
  </r>
  <r>
    <s v="Y3"/>
    <s v="M6"/>
    <s v="Y3-M6"/>
    <x v="0"/>
    <s v="South"/>
    <n v="1461.7483999999999"/>
    <n v="241774540.8725"/>
    <n v="38241404.256999999"/>
    <n v="51643903.334399998"/>
    <n v="2463516.7124000001"/>
    <n v="4841006.6447999999"/>
    <n v="15275720.140000001"/>
    <n v="1635931.16"/>
    <n v="1515866.9240000001"/>
    <n v="6190197.7939999998"/>
  </r>
  <r>
    <s v="Y3"/>
    <s v="M6"/>
    <s v="Y3-M6"/>
    <x v="0"/>
    <s v="South"/>
    <n v="30.536799999999999"/>
    <n v="4252575.983"/>
    <n v="845060.799"/>
    <n v="1142368.8959999999"/>
    <n v="12899.3078"/>
    <n v="106371.1872"/>
    <n v="334140.98"/>
    <n v="36475.24"/>
    <n v="36708.694000000003"/>
    <n v="129317.034"/>
  </r>
  <r>
    <s v="Y3"/>
    <s v="M6"/>
    <s v="Y3-M6"/>
    <x v="1"/>
    <s v="South"/>
    <n v="14378.011200000001"/>
    <n v="1488098070.4867001"/>
    <n v="449232189.07639998"/>
    <n v="317042719.43040001"/>
    <n v="9521815.8315999992"/>
    <n v="46100805.112800002"/>
    <n v="104990704.08"/>
    <n v="32184904.879999999"/>
    <n v="81111943.197999999"/>
    <n v="60887853.026000001"/>
  </r>
  <r>
    <s v="Y3"/>
    <s v="M6"/>
    <s v="Y3-M6"/>
    <x v="1"/>
    <s v="South"/>
    <n v="1334.7796000000001"/>
    <n v="177725481.2071"/>
    <n v="41068478.568999998"/>
    <n v="29009348.8704"/>
    <n v="2196283.0282000001"/>
    <n v="4210287.6383999996"/>
    <n v="9623633.9800000004"/>
    <n v="2928854.68"/>
    <n v="7291610.1500000004"/>
    <n v="5652510.182"/>
  </r>
  <r>
    <s v="Y3"/>
    <s v="M6"/>
    <s v="Y3-M6"/>
    <x v="1"/>
    <s v="South"/>
    <n v="355.19119999999998"/>
    <n v="38360329.927900001"/>
    <n v="11437633.265000001"/>
    <n v="8089716.6912000002"/>
    <n v="615982.34270000004"/>
    <n v="1170819.8784"/>
    <n v="2690720.12"/>
    <n v="810124.74"/>
    <n v="1979651.872"/>
    <n v="1504159.8659999999"/>
  </r>
  <r>
    <s v="Y3"/>
    <s v="M6"/>
    <s v="Y3-M6"/>
    <x v="1"/>
    <s v="South"/>
    <n v="45129.3724"/>
    <n v="6457853622.7220001"/>
    <n v="2727205621.9720001"/>
    <n v="1139498880.5184"/>
    <n v="33555154.054700002"/>
    <n v="121809008.90880001"/>
    <n v="275929992.62"/>
    <n v="70423893.540000007"/>
    <n v="33788874.899999999"/>
    <n v="191113399.46599999"/>
  </r>
  <r>
    <s v="Y3"/>
    <s v="M6"/>
    <s v="Y3-M6"/>
    <x v="1"/>
    <s v="South"/>
    <n v="706.36440000000005"/>
    <n v="134666948.0772"/>
    <n v="35364665.964400001"/>
    <n v="14704367.788799999"/>
    <n v="1231967.1714000001"/>
    <n v="1557404.6472"/>
    <n v="3524868.4"/>
    <n v="924800.1"/>
    <n v="462659.25199999998"/>
    <n v="2991305.3059999999"/>
  </r>
  <r>
    <s v="Y3"/>
    <s v="M6"/>
    <s v="Y3-M6"/>
    <x v="1"/>
    <s v="South"/>
    <n v="97.235600000000005"/>
    <n v="14351887.048"/>
    <n v="5852500.7035999997"/>
    <n v="2444052.9024"/>
    <n v="157219.1697"/>
    <n v="261002.26079999999"/>
    <n v="591188.84"/>
    <n v="151334.28"/>
    <n v="72949.25"/>
    <n v="411772.02"/>
  </r>
  <r>
    <s v="Y3"/>
    <s v="M6"/>
    <s v="Y3-M6"/>
    <x v="3"/>
    <s v="South"/>
    <n v="6171.6480000000001"/>
    <n v="316616651.3664"/>
    <n v="150418607.03299999"/>
    <n v="16599214.08"/>
    <n v="5753501.4467000002"/>
    <n v="43406414.049599998"/>
    <n v="89835616.599999994"/>
    <n v="9071322.9800000004"/>
    <n v="4573195.9239999996"/>
    <n v="61616950.450000003"/>
  </r>
  <r>
    <s v="Y3"/>
    <s v="M6"/>
    <s v="Y3-M6"/>
    <x v="3"/>
    <s v="South"/>
    <n v="20.09"/>
    <n v="1171467.99"/>
    <n v="486196.99939999997"/>
    <n v="52927.392"/>
    <n v="264609.8223"/>
    <n v="144674.27280000001"/>
    <n v="292012.65999999997"/>
    <n v="29643.82"/>
    <n v="15552.284"/>
    <n v="200576.83799999999"/>
  </r>
  <r>
    <s v="Y3"/>
    <s v="M6"/>
    <s v="Y3-M6"/>
    <x v="2"/>
    <s v="South"/>
    <n v="85.181600000000003"/>
    <n v="26491000.342"/>
    <n v="14244268.1832"/>
    <n v="2739612.6527999998"/>
    <n v="163729.728"/>
    <n v="1395085.68"/>
    <n v="1034686.66"/>
    <n v="124650.66"/>
    <n v="23776.720000000001"/>
    <n v="360726.03600000002"/>
  </r>
  <r>
    <s v="Y3"/>
    <s v="M6"/>
    <s v="Y3-M6"/>
    <x v="0"/>
    <s v="South"/>
    <n v="29024.424800000001"/>
    <n v="3395853430.1445999"/>
    <n v="782715422.92739999"/>
    <n v="1060612960.0128"/>
    <n v="20597317.116599999"/>
    <n v="72715486.859999999"/>
    <n v="189263453.80000001"/>
    <n v="44320168.520000003"/>
    <n v="7770139.1900000004"/>
    <n v="122912334.292"/>
  </r>
  <r>
    <s v="Y3"/>
    <s v="M6"/>
    <s v="Y3-M6"/>
    <x v="0"/>
    <s v="South"/>
    <n v="898.4248"/>
    <n v="119842265.29970001"/>
    <n v="23878664.4254"/>
    <n v="32452121.625599999"/>
    <n v="1607936.3773000001"/>
    <n v="2203609.2552"/>
    <n v="5843570.9199999999"/>
    <n v="1337023.94"/>
    <n v="231464.92600000001"/>
    <n v="3804639.608"/>
  </r>
  <r>
    <s v="Y3"/>
    <s v="M6"/>
    <s v="Y3-M6"/>
    <x v="0"/>
    <s v="South"/>
    <n v="114.9148"/>
    <n v="13962458.470000001"/>
    <n v="3089432.2296000002"/>
    <n v="4200299.2511999998"/>
    <n v="176620.3352"/>
    <n v="284848.81199999998"/>
    <n v="757226.54"/>
    <n v="172727.26"/>
    <n v="29854.396000000001"/>
    <n v="486639.82400000002"/>
  </r>
  <r>
    <s v="Y3"/>
    <s v="M6"/>
    <s v="Y3-M6"/>
    <x v="1"/>
    <s v="South"/>
    <n v="18225.648000000001"/>
    <n v="1886307702.0480001"/>
    <n v="579953237.68719995"/>
    <n v="399977543.30879998"/>
    <n v="8978206.5853000004"/>
    <n v="57443419.360799998"/>
    <n v="129300702.88"/>
    <n v="40677653.079999998"/>
    <n v="103812278.63600001"/>
    <n v="77181785.780000001"/>
  </r>
  <r>
    <s v="Y3"/>
    <s v="M6"/>
    <s v="Y3-M6"/>
    <x v="1"/>
    <s v="South"/>
    <n v="1022.9828"/>
    <n v="136244837.89219999"/>
    <n v="32353352.355"/>
    <n v="22245550.137600001"/>
    <n v="1714951.6598"/>
    <n v="3201699.0528000002"/>
    <n v="7198658.6399999997"/>
    <n v="2302888.8199999998"/>
    <n v="5988954.3779999996"/>
    <n v="4332116.58"/>
  </r>
  <r>
    <s v="Y3"/>
    <s v="M6"/>
    <s v="Y3-M6"/>
    <x v="1"/>
    <s v="South"/>
    <n v="59.4664"/>
    <n v="6422317.6802000003"/>
    <n v="1891756.2934000001"/>
    <n v="1305018.5856000001"/>
    <n v="20951.120800000001"/>
    <n v="187387.6464"/>
    <n v="421837.52"/>
    <n v="132525.12"/>
    <n v="337679.93599999999"/>
    <n v="251827.576"/>
  </r>
  <r>
    <s v="Y3"/>
    <s v="M6"/>
    <s v="Y3-M6"/>
    <x v="1"/>
    <s v="South"/>
    <n v="17334.455600000001"/>
    <n v="2480518184.8432002"/>
    <n v="1068109889.52"/>
    <n v="449917149.19679999"/>
    <n v="12270150.204600001"/>
    <n v="55109340.856799997"/>
    <n v="116299058.40000001"/>
    <n v="31390256"/>
    <n v="66746701.119999997"/>
    <n v="73407773.582000002"/>
  </r>
  <r>
    <s v="Y3"/>
    <s v="M6"/>
    <s v="Y3-M6"/>
    <x v="1"/>
    <s v="South"/>
    <n v="522.34"/>
    <n v="99483289.290000007"/>
    <n v="25334835.021400001"/>
    <n v="10685744.851199999"/>
    <n v="807080.52879999997"/>
    <n v="1307823.084"/>
    <n v="2766864.5"/>
    <n v="738429.68"/>
    <n v="1538973.4580000001"/>
    <n v="2211999.8560000001"/>
  </r>
  <r>
    <s v="Y3"/>
    <s v="M6"/>
    <s v="Y3-M6"/>
    <x v="1"/>
    <s v="South"/>
    <n v="74.734800000000007"/>
    <n v="11030789.218699999"/>
    <n v="4558537.6204000004"/>
    <n v="1923838.8672"/>
    <n v="144285.0594"/>
    <n v="235376.5392"/>
    <n v="498522.28"/>
    <n v="132371.78"/>
    <n v="273324.94199999998"/>
    <n v="316485.64199999999"/>
  </r>
  <r>
    <s v="Y3"/>
    <s v="M6"/>
    <s v="Y3-M6"/>
    <x v="3"/>
    <s v="South"/>
    <n v="5464.48"/>
    <n v="280337660.06400001"/>
    <n v="135228688.58520001"/>
    <n v="14213757.196799999"/>
    <n v="5127986.9406000003"/>
    <n v="33396053.932799999"/>
    <n v="87752136.819999993"/>
    <n v="8345375.3399999999"/>
    <n v="416341.55200000003"/>
    <n v="54556674.435999997"/>
  </r>
  <r>
    <s v="Y3"/>
    <s v="M6"/>
    <s v="Y3-M6"/>
    <x v="0"/>
    <s v="South"/>
    <n v="24153.0016"/>
    <n v="3564961298.4586"/>
    <n v="772720495.72720003"/>
    <n v="898642780.66559994"/>
    <n v="4094154.2804"/>
    <n v="60544031.601599999"/>
    <n v="167580862.09999999"/>
    <n v="35725026.920000002"/>
    <n v="7791834.0939999996"/>
    <n v="102282881.712"/>
  </r>
  <r>
    <s v="Y3"/>
    <s v="M6"/>
    <s v="Y3-M6"/>
    <x v="0"/>
    <s v="South"/>
    <n v="2883.3168000000001"/>
    <n v="520322261.49290001"/>
    <n v="91559193.952000007"/>
    <n v="106167104.81280001"/>
    <n v="5175713.6337000001"/>
    <n v="7207532.6471999995"/>
    <n v="19687941.699999999"/>
    <n v="4283669.34"/>
    <n v="953168.65599999996"/>
    <n v="12210240.504000001"/>
  </r>
  <r>
    <s v="Y3"/>
    <s v="M6"/>
    <s v="Y3-M6"/>
    <x v="0"/>
    <s v="South"/>
    <n v="184.828"/>
    <n v="28003852.800000001"/>
    <n v="5946462.8964"/>
    <n v="6889313.8367999997"/>
    <n v="344213.14360000001"/>
    <n v="468931.39919999999"/>
    <n v="1276187.32"/>
    <n v="278641.74"/>
    <n v="62403.065999999999"/>
    <n v="782707.79399999999"/>
  </r>
  <r>
    <s v="Y3"/>
    <s v="M6"/>
    <s v="Y3-M6"/>
    <x v="1"/>
    <s v="South"/>
    <n v="56714.873599999999"/>
    <n v="8575006558.5677004"/>
    <n v="4104502569.8898001"/>
    <n v="1463579595.3984001"/>
    <n v="27903880.057300001"/>
    <n v="153158326.99919999"/>
    <n v="368789801.19999999"/>
    <n v="112115796.42"/>
    <n v="90801445.481999993"/>
    <n v="240175560.74599999"/>
  </r>
  <r>
    <s v="Y3"/>
    <s v="M6"/>
    <s v="Y3-M6"/>
    <x v="1"/>
    <s v="South"/>
    <n v="683.86360000000002"/>
    <n v="131368420.3986"/>
    <n v="48718945.975000001"/>
    <n v="16913706.777600002"/>
    <n v="1172341.7431999999"/>
    <n v="1792223.2583999999"/>
    <n v="4334069.82"/>
    <n v="1363012.2"/>
    <n v="1144516.23"/>
    <n v="2896018.0260000001"/>
  </r>
  <r>
    <s v="Y3"/>
    <s v="M6"/>
    <s v="Y3-M6"/>
    <x v="1"/>
    <s v="South"/>
    <n v="271.61680000000001"/>
    <n v="42290002.394599997"/>
    <n v="19603980.407600001"/>
    <n v="6957013.824"/>
    <n v="372904.09769999998"/>
    <n v="729466.94880000001"/>
    <n v="1757948.8"/>
    <n v="538119.26"/>
    <n v="438765.272"/>
    <n v="1150239.42"/>
  </r>
  <r>
    <s v="Y3"/>
    <s v="M6"/>
    <s v="Y3-M6"/>
    <x v="0"/>
    <s v="South"/>
    <n v="3757.6336000000001"/>
    <n v="524191868.87760001"/>
    <n v="94880534.596399993"/>
    <n v="136888150.02239999"/>
    <n v="6042016.8757999996"/>
    <n v="14977595.7576"/>
    <n v="38042483.859999999"/>
    <n v="6602094.7000000002"/>
    <n v="376271.10399999999"/>
    <n v="13474594.65"/>
  </r>
  <r>
    <s v="Y3"/>
    <s v="M6"/>
    <s v="Y3-M6"/>
    <x v="0"/>
    <s v="South"/>
    <n v="1207.0072"/>
    <n v="199202717.8865"/>
    <n v="30286592.1536"/>
    <n v="43898355.2064"/>
    <n v="1943808.1011000001"/>
    <n v="4873076.8776000002"/>
    <n v="12381850.76"/>
    <n v="2129183.2999999998"/>
    <n v="99800.888000000006"/>
    <n v="4328238.8820000002"/>
  </r>
  <r>
    <s v="Y3"/>
    <s v="M6"/>
    <s v="Y3-M6"/>
    <x v="0"/>
    <s v="South"/>
    <n v="25.715199999999999"/>
    <n v="3700120.4301999998"/>
    <n v="579673.99820000003"/>
    <n v="846271.48800000001"/>
    <n v="33361.950299999997"/>
    <n v="96022.065600000002"/>
    <n v="244115.64"/>
    <n v="41400.980000000003"/>
    <n v="1304.2919999999999"/>
    <n v="92213.263999999996"/>
  </r>
  <r>
    <s v="Y3"/>
    <s v="M6"/>
    <s v="Y3-M6"/>
    <x v="1"/>
    <s v="South"/>
    <n v="11996.140799999999"/>
    <n v="1241313019.8083999"/>
    <n v="370277115.10079998"/>
    <n v="260798297.28"/>
    <n v="23330093.517499998"/>
    <n v="37866325.391999997"/>
    <n v="85580053.579999998"/>
    <n v="26250081.079999998"/>
    <n v="913831.53399999999"/>
    <n v="43017268.469999999"/>
  </r>
  <r>
    <s v="Y3"/>
    <s v="M6"/>
    <s v="Y3-M6"/>
    <x v="1"/>
    <s v="South"/>
    <n v="962.71280000000002"/>
    <n v="127245815.7062"/>
    <n v="29646948.972399998"/>
    <n v="20870895.84"/>
    <n v="1591580.4328000001"/>
    <n v="3033408.4848000002"/>
    <n v="6841403.5"/>
    <n v="2106837.48"/>
    <n v="71386.986000000004"/>
    <n v="3452216.4819999998"/>
  </r>
  <r>
    <s v="Y3"/>
    <s v="M6"/>
    <s v="Y3-M6"/>
    <x v="1"/>
    <s v="South"/>
    <n v="108.486"/>
    <n v="11705530.914000001"/>
    <n v="3245615.3827999998"/>
    <n v="2129624.7552"/>
    <n v="181144.6636"/>
    <n v="355246.92719999998"/>
    <n v="589355.31999999995"/>
    <n v="306138.8"/>
    <n v="18646.144"/>
    <n v="389022.67800000001"/>
  </r>
  <r>
    <s v="Y3"/>
    <s v="M6"/>
    <s v="Y3-M6"/>
    <x v="1"/>
    <s v="South"/>
    <n v="36035.031199999998"/>
    <n v="5156798575.5871"/>
    <n v="2124942651.9272001"/>
    <n v="915861771.47520006"/>
    <n v="69025960.966700003"/>
    <n v="121412279.59199999"/>
    <n v="256086146.78"/>
    <n v="81723723.959999993"/>
    <n v="67607145.980000004"/>
    <n v="129218939.69599999"/>
  </r>
  <r>
    <s v="Y3"/>
    <s v="M6"/>
    <s v="Y3-M6"/>
    <x v="1"/>
    <s v="South"/>
    <n v="630.02239999999995"/>
    <n v="118922139.8442"/>
    <n v="37148070.483599998"/>
    <n v="16025295.6864"/>
    <n v="1039704.3436"/>
    <n v="2076623.0711999999"/>
    <n v="4445267.5599999996"/>
    <n v="1442102.02"/>
    <n v="1215361.1140000001"/>
    <n v="2259213.2420000001"/>
  </r>
  <r>
    <s v="Y3"/>
    <s v="M6"/>
    <s v="Y3-M6"/>
    <x v="1"/>
    <s v="South"/>
    <n v="91.610399999999998"/>
    <n v="13762397.990900001"/>
    <n v="5401069.0473999996"/>
    <n v="2328676.1472"/>
    <n v="151101.38269999999"/>
    <n v="306076.64399999997"/>
    <n v="649171.04"/>
    <n v="208459.58"/>
    <n v="173678.296"/>
    <n v="328507.49800000002"/>
  </r>
  <r>
    <s v="Y3"/>
    <s v="M6"/>
    <s v="Y3-M6"/>
    <x v="3"/>
    <s v="South"/>
    <n v="4532.3040000000001"/>
    <n v="208061307.11520001"/>
    <n v="104183659.465"/>
    <n v="11892211.507200001"/>
    <n v="7354246.1305"/>
    <n v="30761528.544"/>
    <n v="69065460.219999999"/>
    <n v="9871991.4800000004"/>
    <n v="1121681.1980000001"/>
    <n v="32073486.478"/>
  </r>
  <r>
    <s v="Y3"/>
    <s v="M6"/>
    <s v="Y3-M6"/>
    <x v="3"/>
    <s v="South"/>
    <n v="16.071999999999999"/>
    <n v="824522.52960000001"/>
    <n v="324387.18660000002"/>
    <n v="33898.4064"/>
    <n v="25628.3318"/>
    <n v="92684.239199999996"/>
    <n v="253407.06"/>
    <n v="51348.4"/>
    <n v="2972.09"/>
    <n v="113734.984"/>
  </r>
  <r>
    <s v="Y3"/>
    <s v="M6"/>
    <s v="Y3-M6"/>
    <x v="2"/>
    <s v="South"/>
    <n v="3.2143999999999999"/>
    <n v="1368370.08"/>
    <n v="531039.26520000002"/>
    <n v="102937.42080000001"/>
    <n v="62.147399999999998"/>
    <n v="47664.763200000001"/>
    <n v="41214.019999999997"/>
    <n v="4701.88"/>
    <n v="26909.366000000002"/>
    <n v="11525.755999999999"/>
  </r>
  <r>
    <s v="Y3"/>
    <s v="M6"/>
    <s v="Y3-M6"/>
    <x v="2"/>
    <s v="South"/>
    <n v="73.931200000000004"/>
    <n v="22100942.9441"/>
    <n v="11850996.2818"/>
    <n v="2293542.6239999998"/>
    <n v="118191.8653"/>
    <n v="1015928.4384"/>
    <n v="915512.78"/>
    <n v="105452.82"/>
    <n v="600260.25399999996"/>
    <n v="265112.23200000002"/>
  </r>
  <r>
    <s v="Y3"/>
    <s v="M6"/>
    <s v="Y3-M6"/>
    <x v="0"/>
    <s v="South"/>
    <n v="24649.626400000001"/>
    <n v="2884201782.0184999"/>
    <n v="658892215.153"/>
    <n v="928482477.5424"/>
    <n v="47734803.284199998"/>
    <n v="84137693.522400007"/>
    <n v="193593877.08000001"/>
    <n v="52450812.920000002"/>
    <n v="1958149.996"/>
    <n v="88391726.324000001"/>
  </r>
  <r>
    <s v="Y3"/>
    <s v="M6"/>
    <s v="Y3-M6"/>
    <x v="0"/>
    <s v="South"/>
    <n v="1844.2619999999999"/>
    <n v="241094476.854"/>
    <n v="49226819.2152"/>
    <n v="69359371.737599999"/>
    <n v="3058930.7620999999"/>
    <n v="6283926.2375999996"/>
    <n v="14357347.199999999"/>
    <n v="3978007.78"/>
    <n v="120758.85799999999"/>
    <n v="6613386.4280000003"/>
  </r>
  <r>
    <s v="Y3"/>
    <s v="M6"/>
    <s v="Y3-M6"/>
    <x v="0"/>
    <s v="South"/>
    <n v="6.4287999999999998"/>
    <n v="781116.55779999995"/>
    <n v="172140.46799999999"/>
    <n v="242301.73439999999"/>
    <n v="186.44210000000001"/>
    <n v="21920.371200000001"/>
    <n v="47436.18"/>
    <n v="15458.64"/>
    <n v="243.54"/>
    <n v="23053.315999999999"/>
  </r>
  <r>
    <s v="Y3"/>
    <s v="M6"/>
    <s v="Y3-M6"/>
    <x v="1"/>
    <s v="South"/>
    <n v="22573.124"/>
    <n v="2336234530.7347002"/>
    <n v="718494960.5546"/>
    <n v="495558846.18239999"/>
    <n v="44916315.718699999"/>
    <n v="71258404.752000004"/>
    <n v="160260416.24000001"/>
    <n v="50435398.880000003"/>
    <n v="10758942.347999999"/>
    <n v="80945542.238000005"/>
  </r>
  <r>
    <s v="Y3"/>
    <s v="M6"/>
    <s v="Y3-M6"/>
    <x v="1"/>
    <s v="South"/>
    <n v="1410.318"/>
    <n v="185366952.9835"/>
    <n v="44817903.4934"/>
    <n v="30902710.5024"/>
    <n v="2400269.3355999999"/>
    <n v="4445750.0807999996"/>
    <n v="9983110.5"/>
    <n v="3151273.94"/>
    <n v="672987.61199999996"/>
    <n v="5057295.716"/>
  </r>
  <r>
    <s v="Y3"/>
    <s v="M6"/>
    <s v="Y3-M6"/>
    <x v="1"/>
    <s v="South"/>
    <n v="319.83280000000002"/>
    <n v="34530795.101899996"/>
    <n v="10055341.0118"/>
    <n v="6921975.5520000001"/>
    <n v="538888.53220000002"/>
    <n v="998497.17359999998"/>
    <n v="2222764.98"/>
    <n v="713615.66"/>
    <n v="153356.236"/>
    <n v="1146896.608"/>
  </r>
  <r>
    <s v="Y3"/>
    <s v="M6"/>
    <s v="Y3-M6"/>
    <x v="1"/>
    <s v="South"/>
    <n v="34196.394399999997"/>
    <n v="4893809843.3162003"/>
    <n v="2081925076.6788001"/>
    <n v="859308207.2256"/>
    <n v="67233930.411799997"/>
    <n v="133560504.6768"/>
    <n v="264392742.68000001"/>
    <n v="72687341.180000007"/>
    <n v="3864461.15"/>
    <n v="122625724.69400001"/>
  </r>
  <r>
    <s v="Y3"/>
    <s v="M6"/>
    <s v="Y3-M6"/>
    <x v="1"/>
    <s v="South"/>
    <n v="675.024"/>
    <n v="127729629.9972"/>
    <n v="41063864.453599997"/>
    <n v="16944350.112"/>
    <n v="1140481.2733"/>
    <n v="2607042.5639999998"/>
    <n v="5197850.4400000004"/>
    <n v="1440481.7"/>
    <n v="73793.521999999997"/>
    <n v="2420585.5520000001"/>
  </r>
  <r>
    <s v="Y3"/>
    <s v="M6"/>
    <s v="Y3-M6"/>
    <x v="1"/>
    <s v="South"/>
    <n v="16.071999999999999"/>
    <n v="2372212.7352"/>
    <n v="978727.76899999997"/>
    <n v="403884.76799999998"/>
    <n v="31078.655999999999"/>
    <n v="62310.815999999999"/>
    <n v="123996.3"/>
    <n v="34286.660000000003"/>
    <n v="1776.038"/>
    <n v="57632.387999999999"/>
  </r>
  <r>
    <s v="Y3"/>
    <s v="M6"/>
    <s v="Y3-M6"/>
    <x v="3"/>
    <s v="South"/>
    <n v="12536.16"/>
    <n v="575488721.80799997"/>
    <n v="301725572.46399999"/>
    <n v="32997969.2544"/>
    <n v="21030575.0097"/>
    <n v="82324704.715200007"/>
    <n v="188759441.62"/>
    <n v="27298644.600000001"/>
    <n v="921378.56799999997"/>
    <n v="88713899.076000005"/>
  </r>
  <r>
    <s v="Y3"/>
    <s v="M6"/>
    <s v="Y3-M6"/>
    <x v="3"/>
    <s v="South"/>
    <n v="16.071999999999999"/>
    <n v="824522.52960000001"/>
    <n v="367998.96860000002"/>
    <n v="33391.4496"/>
    <n v="26490.937300000001"/>
    <n v="79503.854399999997"/>
    <n v="240887.3"/>
    <n v="51320.52"/>
    <n v="5775.5060000000003"/>
    <n v="113734.984"/>
  </r>
  <r>
    <s v="Y3"/>
    <s v="M6"/>
    <s v="Y3-M6"/>
    <x v="0"/>
    <s v="South"/>
    <n v="32305.5236"/>
    <n v="4768425162.0760002"/>
    <n v="1008872529.4026"/>
    <n v="1231594234.2911999"/>
    <n v="63076812.146499999"/>
    <n v="110819170.764"/>
    <n v="257004366.38"/>
    <n v="69391926"/>
    <n v="2280282.1579999998"/>
    <n v="115845203.07799999"/>
  </r>
  <r>
    <s v="Y3"/>
    <s v="M6"/>
    <s v="Y3-M6"/>
    <x v="0"/>
    <s v="South"/>
    <n v="3913.5320000000002"/>
    <n v="700204357.59119999"/>
    <n v="121423707.09559999"/>
    <n v="148394844.49919999"/>
    <n v="6492472.1886"/>
    <n v="13343412.247199999"/>
    <n v="30653795.960000001"/>
    <n v="8564273.5199999996"/>
    <n v="202113.84599999999"/>
    <n v="14033633.504000001"/>
  </r>
  <r>
    <s v="Y3"/>
    <s v="M6"/>
    <s v="Y3-M6"/>
    <x v="0"/>
    <s v="South"/>
    <n v="139.02279999999999"/>
    <n v="21145868.362100001"/>
    <n v="4073318.963"/>
    <n v="4988928.0192"/>
    <n v="218012.96840000001"/>
    <n v="448584.73920000001"/>
    <n v="1015539.66"/>
    <n v="297710.02"/>
    <n v="2406.5360000000001"/>
    <n v="498524.576"/>
  </r>
  <r>
    <s v="Y3"/>
    <s v="M6"/>
    <s v="Y3-M6"/>
    <x v="1"/>
    <s v="South"/>
    <n v="94263.083599999998"/>
    <n v="14253095636.8139"/>
    <n v="6680230033.2841997"/>
    <n v="2427777923.4047999"/>
    <n v="185361905.6943"/>
    <n v="343338349.90319997"/>
    <n v="696532322.84000003"/>
    <n v="205185909.58000001"/>
    <n v="64764143.906000003"/>
    <n v="338020403.116"/>
  </r>
  <r>
    <s v="Y3"/>
    <s v="M6"/>
    <s v="Y3-M6"/>
    <x v="1"/>
    <s v="South"/>
    <n v="1121.8255999999999"/>
    <n v="214726343.41620001"/>
    <n v="79484093.720200002"/>
    <n v="28886470.099199999"/>
    <n v="1897523.2268999999"/>
    <n v="4081559.4791999999"/>
    <n v="8282713.4000000004"/>
    <n v="2443878.7999999998"/>
    <n v="771168.50800000003"/>
    <n v="4022782.8960000002"/>
  </r>
  <r>
    <s v="Y3"/>
    <s v="M6"/>
    <s v="Y3-M6"/>
    <x v="1"/>
    <s v="South"/>
    <n v="40.18"/>
    <n v="6255917.5140000004"/>
    <n v="2846851.9330000002"/>
    <n v="1034614.5984"/>
    <n v="62591.100599999998"/>
    <n v="146187.76319999999"/>
    <n v="296658.78000000003"/>
    <n v="87530.9"/>
    <n v="27621.044000000002"/>
    <n v="144081.872"/>
  </r>
  <r>
    <s v="Y3"/>
    <s v="M6"/>
    <s v="Y3-M6"/>
    <x v="0"/>
    <s v="Central"/>
    <n v="8566.3760000000002"/>
    <n v="1194932354.6159999"/>
    <n v="231769666.81479999"/>
    <n v="312262984.30080003"/>
    <n v="6880013.2345000003"/>
    <n v="31966068.528000001"/>
    <n v="66568066.579999998"/>
    <n v="23328788.440000001"/>
    <n v="10681835.779999999"/>
    <n v="29501893.498"/>
  </r>
  <r>
    <s v="Y3"/>
    <s v="M6"/>
    <s v="Y3-M6"/>
    <x v="0"/>
    <s v="Central"/>
    <n v="169.55959999999999"/>
    <n v="28042437.653999999"/>
    <n v="4614457.4220000003"/>
    <n v="6211799.1359999999"/>
    <n v="133461.4737"/>
    <n v="636137.99280000001"/>
    <n v="1167363.48"/>
    <n v="471100.66"/>
    <n v="77030.8"/>
    <n v="583949.38800000004"/>
  </r>
  <r>
    <s v="Y3"/>
    <s v="M6"/>
    <s v="Y3-M6"/>
    <x v="0"/>
    <s v="Central"/>
    <n v="56.252000000000002"/>
    <n v="7708712.8457000004"/>
    <n v="1533932.8770000001"/>
    <n v="2065750.56"/>
    <n v="48658.903599999998"/>
    <n v="211031.3952"/>
    <n v="376681.76"/>
    <n v="153249.79999999999"/>
    <n v="5151.3220000000001"/>
    <n v="193726.14799999999"/>
  </r>
  <r>
    <s v="Y3"/>
    <s v="M6"/>
    <s v="Y3-M6"/>
    <x v="1"/>
    <s v="Central"/>
    <n v="79.556399999999996"/>
    <n v="10737727.308"/>
    <n v="2437878.7288000002"/>
    <n v="1725649.4591999999"/>
    <n v="56617.495600000002"/>
    <n v="251046.3456"/>
    <n v="578040.96"/>
    <n v="184971.5"/>
    <n v="890632.09400000004"/>
    <n v="273986.10800000001"/>
  </r>
  <r>
    <s v="Y3"/>
    <s v="M6"/>
    <s v="Y3-M6"/>
    <x v="1"/>
    <s v="Central"/>
    <n v="1.6072"/>
    <n v="217188.97200000001"/>
    <n v="49449.222600000001"/>
    <n v="35037.484799999998"/>
    <n v="1.2428999999999999"/>
    <n v="5076.2592000000004"/>
    <n v="11739.94"/>
    <n v="3489.92"/>
    <n v="16731.198"/>
    <n v="5534.6719999999996"/>
  </r>
  <r>
    <s v="Y3"/>
    <s v="M6"/>
    <s v="Y3-M6"/>
    <x v="1"/>
    <s v="Central"/>
    <n v="13746.381600000001"/>
    <n v="1967032976.4993999"/>
    <n v="856232616.74360001"/>
    <n v="388443320.44800001"/>
    <n v="3916498.5701000001"/>
    <n v="50646486.297600001"/>
    <n v="175850648.19999999"/>
    <n v="25528102.239999998"/>
    <n v="37677447.412"/>
    <n v="47341405.957999997"/>
  </r>
  <r>
    <s v="Y3"/>
    <s v="M6"/>
    <s v="Y3-M6"/>
    <x v="1"/>
    <s v="Central"/>
    <n v="188.846"/>
    <n v="36062836.563600004"/>
    <n v="11744402.341600001"/>
    <n v="5328427.6991999997"/>
    <n v="152607.83489999999"/>
    <n v="691113.38399999996"/>
    <n v="2412938.56"/>
    <n v="339856.38"/>
    <n v="414222.75400000002"/>
    <n v="650370.86399999994"/>
  </r>
  <r>
    <s v="Y3"/>
    <s v="M6"/>
    <s v="Y3-M6"/>
    <x v="1"/>
    <s v="Central"/>
    <n v="4.0179999999999998"/>
    <n v="593053.1838"/>
    <n v="250006.15100000001"/>
    <n v="113303.27039999999"/>
    <n v="8.7005999999999997"/>
    <n v="14748.7824"/>
    <n v="51322.98"/>
    <n v="6284.48"/>
    <n v="240.834"/>
    <n v="13837.582"/>
  </r>
  <r>
    <s v="Y3"/>
    <s v="M6"/>
    <s v="Y3-M6"/>
    <x v="3"/>
    <s v="Central"/>
    <n v="7385.0839999999998"/>
    <n v="339021881.62919998"/>
    <n v="184117741.9858"/>
    <n v="19398667.315200001"/>
    <n v="1788499.3415000001"/>
    <n v="34223364.626400001"/>
    <n v="100337104.86"/>
    <n v="11639561.34"/>
    <n v="7636814.5700000003"/>
    <n v="46903085.372000001"/>
  </r>
  <r>
    <s v="Y3"/>
    <s v="M6"/>
    <s v="Y3-M6"/>
    <x v="2"/>
    <s v="Central"/>
    <n v="79.556399999999996"/>
    <n v="28599857.5262"/>
    <n v="12852652.2512"/>
    <n v="2595632.1984000001"/>
    <n v="59728.592799999999"/>
    <n v="231907.644"/>
    <n v="1161853.8999999999"/>
    <n v="140318.39999999999"/>
    <n v="501810.56199999998"/>
    <n v="273986.10800000001"/>
  </r>
  <r>
    <s v="Y3"/>
    <s v="M6"/>
    <s v="Y3-M6"/>
    <x v="0"/>
    <s v="Central"/>
    <n v="19347.473600000001"/>
    <n v="2263619585.7474999"/>
    <n v="530821483.88459998"/>
    <n v="718742549.27999997"/>
    <n v="1712151.2993999999"/>
    <n v="64929614.903999999"/>
    <n v="169297805.97999999"/>
    <n v="40585190.700000003"/>
    <n v="32595293.478"/>
    <n v="66631105.310000002"/>
  </r>
  <r>
    <s v="Y3"/>
    <s v="M6"/>
    <s v="Y3-M6"/>
    <x v="0"/>
    <s v="Central"/>
    <n v="135.80840000000001"/>
    <n v="17893029.923999999"/>
    <n v="3732930.7146000001"/>
    <n v="5061741.6575999996"/>
    <n v="109869.0897"/>
    <n v="457370.77679999999"/>
    <n v="1199550.94"/>
    <n v="251358.7"/>
    <n v="131007.382"/>
    <n v="467713.158"/>
  </r>
  <r>
    <s v="Y3"/>
    <s v="M6"/>
    <s v="Y3-M6"/>
    <x v="0"/>
    <s v="Central"/>
    <n v="55.448399999999999"/>
    <n v="6393542.1304000001"/>
    <n v="1528208.3832"/>
    <n v="2069730.6432"/>
    <n v="48657.660600000003"/>
    <n v="186431.19839999999"/>
    <n v="485950.04"/>
    <n v="86793.72"/>
    <n v="3011.7779999999998"/>
    <n v="190959.71400000001"/>
  </r>
  <r>
    <s v="Y3"/>
    <s v="M6"/>
    <s v="Y3-M6"/>
    <x v="1"/>
    <s v="Central"/>
    <n v="46.608800000000002"/>
    <n v="6298480.1880000001"/>
    <n v="1480989.4622"/>
    <n v="1022675.9232"/>
    <n v="34186.024400000002"/>
    <n v="148189.21919999999"/>
    <n v="334576.40000000002"/>
    <n v="111155.92"/>
    <n v="528521.48800000001"/>
    <n v="160517.21400000001"/>
  </r>
  <r>
    <s v="Y3"/>
    <s v="M6"/>
    <s v="Y3-M6"/>
    <x v="1"/>
    <s v="Central"/>
    <n v="10226.613600000001"/>
    <n v="1463373182.4466"/>
    <n v="631486070.24220002"/>
    <n v="333223927.94880003"/>
    <n v="2961974.6526000001"/>
    <n v="40261692.729599997"/>
    <n v="141892613.86000001"/>
    <n v="23364631.460000001"/>
    <n v="35629539.395999998"/>
    <n v="35219614.671999998"/>
  </r>
  <r>
    <s v="Y3"/>
    <s v="M6"/>
    <s v="Y3-M6"/>
    <x v="1"/>
    <s v="Central"/>
    <n v="206.52520000000001"/>
    <n v="39407109.172200002"/>
    <n v="12766279.7652"/>
    <n v="6526875.1487999996"/>
    <n v="162889.49559999999"/>
    <n v="789306.94079999998"/>
    <n v="2811200.26"/>
    <n v="398001.76"/>
    <n v="307231.12199999997"/>
    <n v="711254.96200000006"/>
  </r>
  <r>
    <s v="Y3"/>
    <s v="M6"/>
    <s v="Y3-M6"/>
    <x v="1"/>
    <s v="Central"/>
    <n v="4.0179999999999998"/>
    <n v="589043.54119999998"/>
    <n v="249182.11660000001"/>
    <n v="124101.2928"/>
    <n v="8.7005999999999997"/>
    <n v="15227.0064"/>
    <n v="53936.32"/>
    <n v="6714.98"/>
    <n v="488.88400000000001"/>
    <n v="13837.582"/>
  </r>
  <r>
    <s v="Y3"/>
    <s v="M6"/>
    <s v="Y3-M6"/>
    <x v="0"/>
    <s v="Central"/>
    <n v="10253.1324"/>
    <n v="1513353114.4208"/>
    <n v="331917274.98839998"/>
    <n v="381442879.16159999"/>
    <n v="768483.28419999999"/>
    <n v="34804580.364"/>
    <n v="92643308.079999998"/>
    <n v="18471068.260000002"/>
    <n v="12395674.566"/>
    <n v="35310943.976000004"/>
  </r>
  <r>
    <s v="Y3"/>
    <s v="M6"/>
    <s v="Y3-M6"/>
    <x v="0"/>
    <s v="Central"/>
    <n v="457.2484"/>
    <n v="81477289.277999997"/>
    <n v="14844504.862199999"/>
    <n v="17013593.0112"/>
    <n v="378247.52840000001"/>
    <n v="1547453.16"/>
    <n v="4082956.3"/>
    <n v="789686.24"/>
    <n v="345196.30200000003"/>
    <n v="1574726.0319999999"/>
  </r>
  <r>
    <s v="Y3"/>
    <s v="M6"/>
    <s v="Y3-M6"/>
    <x v="0"/>
    <s v="Central"/>
    <n v="61.877200000000002"/>
    <n v="8924278.9482000005"/>
    <n v="2008986.3223999999"/>
    <n v="2304795.648"/>
    <n v="48671.333100000003"/>
    <n v="209474.5104"/>
    <n v="554452.84"/>
    <n v="96478.74"/>
    <n v="2788.9839999999999"/>
    <n v="213100.20600000001"/>
  </r>
  <r>
    <s v="Y3"/>
    <s v="M6"/>
    <s v="Y3-M6"/>
    <x v="0"/>
    <s v="Central"/>
    <n v="0.80359999999999998"/>
    <n v="138825.91800000001"/>
    <n v="26091.5062"/>
    <n v="29932.4928"/>
    <n v="1.2428999999999999"/>
    <n v="2719.6776"/>
    <n v="7201.24"/>
    <n v="1252.96"/>
    <n v="35.177999999999997"/>
    <n v="2767.3359999999998"/>
  </r>
  <r>
    <s v="Y3"/>
    <s v="M6"/>
    <s v="Y3-M6"/>
    <x v="1"/>
    <s v="Central"/>
    <n v="28818.7032"/>
    <n v="4357180429.177"/>
    <n v="2115603419.0802"/>
    <n v="761161439.23199999"/>
    <n v="8135828.8371000001"/>
    <n v="100408868.37360001"/>
    <n v="335277390.94"/>
    <n v="61032670.520000003"/>
    <n v="132180031.61"/>
    <n v="99249239.231999993"/>
  </r>
  <r>
    <s v="Y3"/>
    <s v="M6"/>
    <s v="Y3-M6"/>
    <x v="1"/>
    <s v="Central"/>
    <n v="302.15359999999998"/>
    <n v="57406903.784999996"/>
    <n v="22205950.9518"/>
    <n v="7996136.7167999996"/>
    <n v="231260.3015"/>
    <n v="1075817.1384000001"/>
    <n v="3656646.5"/>
    <n v="543275.42000000004"/>
    <n v="678318.43200000003"/>
    <n v="1040592.3"/>
  </r>
  <r>
    <s v="Y3"/>
    <s v="M6"/>
    <s v="Y3-M6"/>
    <x v="0"/>
    <s v="North"/>
    <n v="642.88"/>
    <n v="75215802.816"/>
    <n v="12819448.278200001"/>
    <n v="24970515.359999999"/>
    <n v="205183.26569999999"/>
    <n v="2163896.2944"/>
    <n v="4846323"/>
    <n v="884854.62"/>
    <n v="64109.65"/>
    <n v="3348143.7220000001"/>
  </r>
  <r>
    <s v="Y3"/>
    <s v="M6"/>
    <s v="Y3-M6"/>
    <x v="0"/>
    <s v="North"/>
    <n v="919.3184"/>
    <n v="128236642.93440001"/>
    <n v="21437826.0132"/>
    <n v="29794191.9936"/>
    <n v="290691.82990000001"/>
    <n v="2821607.5032000002"/>
    <n v="8841136.6799999997"/>
    <n v="1128598.8"/>
    <n v="65726.034"/>
    <n v="4787846.6679999996"/>
  </r>
  <r>
    <s v="Y3"/>
    <s v="M6"/>
    <s v="Y3-M6"/>
    <x v="0"/>
    <s v="North"/>
    <n v="789.13520000000005"/>
    <n v="130512473.09100001"/>
    <n v="19232198.516600002"/>
    <n v="26728829.683200002"/>
    <n v="251240.68040000001"/>
    <n v="2531312.2511999998"/>
    <n v="7931513.1399999997"/>
    <n v="1012486.8"/>
    <n v="58960.131999999998"/>
    <n v="4109847.5440000002"/>
  </r>
  <r>
    <s v="Y3"/>
    <s v="M6"/>
    <s v="Y3-M6"/>
    <x v="0"/>
    <s v="North"/>
    <n v="367.24520000000001"/>
    <n v="50670115.566799998"/>
    <n v="9399664.9528000001"/>
    <n v="13063607.616"/>
    <n v="119198.6526"/>
    <n v="1237174.344"/>
    <n v="3876500.8"/>
    <n v="494845.4"/>
    <n v="28819.802"/>
    <n v="1912627.86"/>
  </r>
  <r>
    <s v="Y3"/>
    <s v="M6"/>
    <s v="Y3-M6"/>
    <x v="1"/>
    <s v="North"/>
    <n v="1378.9775999999999"/>
    <n v="117897620.4806"/>
    <n v="37432800.616999999"/>
    <n v="44878779.744000003"/>
    <n v="388713.14529999997"/>
    <n v="6063100.9919999996"/>
    <n v="15309450.02"/>
    <n v="2121276.86"/>
    <n v="142901.15400000001"/>
    <n v="7181770.0020000003"/>
  </r>
  <r>
    <s v="Y3"/>
    <s v="M6"/>
    <s v="Y3-M6"/>
    <x v="1"/>
    <s v="North"/>
    <n v="351.17320000000001"/>
    <n v="39546491.984999999"/>
    <n v="9467269.1804000009"/>
    <n v="11350463.616"/>
    <n v="98744.710699999996"/>
    <n v="1533441.1968"/>
    <n v="3871977.68"/>
    <n v="536498.12"/>
    <n v="36142.237999999998"/>
    <n v="1828923.162"/>
  </r>
  <r>
    <s v="Y3"/>
    <s v="M6"/>
    <s v="Y3-M6"/>
    <x v="1"/>
    <s v="North"/>
    <n v="49.019599999999997"/>
    <n v="4411808.1176000005"/>
    <n v="1330654.0898"/>
    <n v="1595339.52"/>
    <n v="2149.056"/>
    <n v="215531.12880000001"/>
    <n v="544215.96"/>
    <n v="75405.56"/>
    <n v="5080.0640000000003"/>
    <n v="255295.766"/>
  </r>
  <r>
    <s v="Y3"/>
    <s v="M6"/>
    <s v="Y3-M6"/>
    <x v="1"/>
    <s v="North"/>
    <n v="8766.4724000000006"/>
    <n v="1254434861.4890001"/>
    <n v="522770943.80040002"/>
    <n v="251899134.3168"/>
    <n v="2451534.6998000001"/>
    <n v="23546314.202399999"/>
    <n v="109089823.40000001"/>
    <n v="18001669.920000002"/>
    <n v="17594577.066"/>
    <n v="45656133.512000002"/>
  </r>
  <r>
    <s v="Y3"/>
    <s v="M6"/>
    <s v="Y3-M6"/>
    <x v="1"/>
    <s v="North"/>
    <n v="519.12559999999996"/>
    <n v="99069476.675400004"/>
    <n v="31190655.724599998"/>
    <n v="15029334.969599999"/>
    <n v="144794.6678"/>
    <n v="1404863.5896000001"/>
    <n v="6508751.6399999997"/>
    <n v="1074049.1200000001"/>
    <n v="1049768.3459999999"/>
    <n v="2703625.9360000002"/>
  </r>
  <r>
    <s v="Y3"/>
    <s v="M6"/>
    <s v="Y3-M6"/>
    <x v="1"/>
    <s v="North"/>
    <n v="22.500800000000002"/>
    <n v="3101522.1653"/>
    <n v="1358223.4491999999"/>
    <n v="654466.272"/>
    <n v="1742.6122"/>
    <n v="61177.248"/>
    <n v="283428.08"/>
    <n v="46770.34"/>
    <n v="45716.065999999999"/>
    <n v="117185.13400000001"/>
  </r>
  <r>
    <s v="Y3"/>
    <s v="M6"/>
    <s v="Y3-M6"/>
    <x v="2"/>
    <s v="North"/>
    <n v="220.99"/>
    <n v="79297356.406000003"/>
    <n v="35055249.796599999"/>
    <n v="7060547.1551999999"/>
    <n v="72882.704800000007"/>
    <n v="605269.51919999998"/>
    <n v="2962736.26"/>
    <n v="356200.62"/>
    <n v="8134.2359999999999"/>
    <n v="1150924.0379999999"/>
  </r>
  <r>
    <s v="Y3"/>
    <s v="M6"/>
    <s v="Y3-M6"/>
    <x v="0"/>
    <s v="North"/>
    <n v="1028.6079999999999"/>
    <n v="120345284.50560001"/>
    <n v="24675562.163600001"/>
    <n v="40079772.384000003"/>
    <n v="329971.45260000002"/>
    <n v="3463763.148"/>
    <n v="7754549.7599999998"/>
    <n v="1415768.54"/>
    <n v="138272.09"/>
    <n v="5357031.2180000003"/>
  </r>
  <r>
    <s v="Y3"/>
    <s v="M6"/>
    <s v="Y3-M6"/>
    <x v="0"/>
    <s v="North"/>
    <n v="6518.8032000000003"/>
    <n v="962169485.39709997"/>
    <n v="207322869.64520001"/>
    <n v="243423958.84799999"/>
    <n v="2072478.0126"/>
    <n v="20999210.817600001"/>
    <n v="54289589.119999997"/>
    <n v="9499052.1999999993"/>
    <n v="834693.66200000001"/>
    <n v="33950183.167999998"/>
  </r>
  <r>
    <s v="Y3"/>
    <s v="M6"/>
    <s v="Y3-M6"/>
    <x v="0"/>
    <s v="North"/>
    <n v="2139.1831999999999"/>
    <n v="378510305.39780003"/>
    <n v="65332926.3116"/>
    <n v="76706114.899200007"/>
    <n v="679919.55539999995"/>
    <n v="6600097.8360000001"/>
    <n v="16876053.460000001"/>
    <n v="3000959.74"/>
    <n v="263743.89799999999"/>
    <n v="11140950.172"/>
  </r>
  <r>
    <s v="Y3"/>
    <s v="M6"/>
    <s v="Y3-M6"/>
    <x v="0"/>
    <s v="North"/>
    <n v="300.54640000000001"/>
    <n v="45640432.6686"/>
    <n v="8919588.5563999992"/>
    <n v="10472749.785599999"/>
    <n v="91999.235400000005"/>
    <n v="903438.64080000005"/>
    <n v="2335698.66"/>
    <n v="408668.32"/>
    <n v="35911.326000000001"/>
    <n v="1565257.7379999999"/>
  </r>
  <r>
    <s v="Y3"/>
    <s v="M6"/>
    <s v="Y3-M6"/>
    <x v="1"/>
    <s v="North"/>
    <n v="3621.8252000000002"/>
    <n v="547593893.09860003"/>
    <n v="253142127.6514"/>
    <n v="93917150.265599996"/>
    <n v="1012830.5784999999"/>
    <n v="13983560.2368"/>
    <n v="39368966.700000003"/>
    <n v="5049031.92"/>
    <n v="9742844.7599999998"/>
    <n v="18862608.666000001"/>
  </r>
  <r>
    <s v="Y3"/>
    <s v="M6"/>
    <s v="Y3-M6"/>
    <x v="1"/>
    <s v="North"/>
    <n v="922.53279999999995"/>
    <n v="176764296.6936"/>
    <n v="67450012.266399994"/>
    <n v="25024337.0112"/>
    <n v="260944.37049999999"/>
    <n v="3725933.5151999998"/>
    <n v="10489908.220000001"/>
    <n v="1345322.34"/>
    <n v="2595987.5699999998"/>
    <n v="4804586.8859999999"/>
  </r>
  <r>
    <s v="Y3"/>
    <s v="M6"/>
    <s v="Y3-M6"/>
    <x v="1"/>
    <s v="North"/>
    <n v="33.751199999999997"/>
    <n v="5254970.7117999997"/>
    <n v="2454854.1556000002"/>
    <n v="910763.63520000002"/>
    <n v="5947.5032000000001"/>
    <n v="135607.5"/>
    <n v="381782.98"/>
    <n v="48962.2"/>
    <n v="94481.793999999994"/>
    <n v="175777.25"/>
  </r>
  <r>
    <s v="Y3"/>
    <s v="M6"/>
    <s v="Y3-M6"/>
    <x v="0"/>
    <s v="North"/>
    <n v="8678.8799999999992"/>
    <n v="1015413338.016"/>
    <n v="135784841.81"/>
    <n v="365193779.3664"/>
    <n v="2770353.1856999998"/>
    <n v="31646980.648800001"/>
    <n v="70877444.560000002"/>
    <n v="12941007.119999999"/>
    <n v="937626.29399999999"/>
    <n v="45199948.816"/>
  </r>
  <r>
    <s v="Y3"/>
    <s v="M6"/>
    <s v="Y3-M6"/>
    <x v="0"/>
    <s v="North"/>
    <n v="5014.4639999999999"/>
    <n v="699472597.824"/>
    <n v="131633484.56219999"/>
    <n v="182704084.2816"/>
    <n v="224546428.04210001"/>
    <n v="17466797.728799999"/>
    <n v="55990204.340000004"/>
    <n v="6916291.6399999997"/>
    <n v="409512.51"/>
    <n v="26115525.721999999"/>
  </r>
  <r>
    <s v="Y3"/>
    <s v="M6"/>
    <s v="Y3-M6"/>
    <x v="0"/>
    <s v="North"/>
    <n v="380.90640000000002"/>
    <n v="62899875.423"/>
    <n v="9509883.5307999998"/>
    <n v="13220287.968"/>
    <n v="118753.67750000001"/>
    <n v="1249594.8840000001"/>
    <n v="3897053.28"/>
    <n v="500846.16"/>
    <n v="29071.46"/>
    <n v="1983774.9140000001"/>
  </r>
  <r>
    <s v="Y3"/>
    <s v="M6"/>
    <s v="Y3-M6"/>
    <x v="0"/>
    <s v="North"/>
    <n v="172.774"/>
    <n v="24515591.063000001"/>
    <n v="4439008.8854"/>
    <n v="6172817.7791999998"/>
    <n v="52739.499799999998"/>
    <n v="582184.58400000003"/>
    <n v="1805777.76"/>
    <n v="233893.52"/>
    <n v="13520.078"/>
    <n v="899813.55200000003"/>
  </r>
  <r>
    <s v="Y3"/>
    <s v="M6"/>
    <s v="Y3-M6"/>
    <x v="1"/>
    <s v="North"/>
    <n v="6491.4808000000003"/>
    <n v="554998239.06910002"/>
    <n v="176307592.46200001"/>
    <n v="211358166.64320001"/>
    <n v="317540809.33389997"/>
    <n v="28589793.804000001"/>
    <n v="72106642.599999994"/>
    <n v="9990514.2799999993"/>
    <n v="673103.06799999997"/>
    <n v="33807887.255999997"/>
  </r>
  <r>
    <s v="Y3"/>
    <s v="M6"/>
    <s v="Y3-M6"/>
    <x v="1"/>
    <s v="North"/>
    <n v="175.98840000000001"/>
    <n v="19818493.695"/>
    <n v="4778928.6431999998"/>
    <n v="5742934.9440000001"/>
    <n v="45950.5213"/>
    <n v="751905.39599999995"/>
    <n v="1954842.28"/>
    <n v="271251.90000000002"/>
    <n v="18218.596000000001"/>
    <n v="916554.67200000002"/>
  </r>
  <r>
    <s v="Y3"/>
    <s v="M6"/>
    <s v="Y3-M6"/>
    <x v="1"/>
    <s v="North"/>
    <n v="26.518799999999999"/>
    <n v="2386715.8668999998"/>
    <n v="719861.65740000003"/>
    <n v="863052.2304"/>
    <n v="5606.9355999999998"/>
    <n v="116599.86719999999"/>
    <n v="294412.79999999999"/>
    <n v="40793.360000000001"/>
    <n v="2748.3939999999998"/>
    <n v="138110.63200000001"/>
  </r>
  <r>
    <s v="Y3"/>
    <s v="M6"/>
    <s v="Y3-M6"/>
    <x v="1"/>
    <s v="North"/>
    <n v="57.859200000000001"/>
    <n v="5988114.7603000002"/>
    <n v="1516342.6059999999"/>
    <n v="1198438.0031999999"/>
    <n v="248054249.3608"/>
    <n v="222743.4552"/>
    <n v="639044.86"/>
    <n v="90767.44"/>
    <n v="372151.67"/>
    <n v="301332.94400000002"/>
  </r>
  <r>
    <s v="Y3"/>
    <s v="M6"/>
    <s v="Y3-M6"/>
    <x v="1"/>
    <s v="North"/>
    <n v="3.2143999999999999"/>
    <n v="332673.04220000003"/>
    <n v="88872.428199999995"/>
    <n v="67943.232000000004"/>
    <n v="20811.9107"/>
    <n v="10711.332"/>
    <n v="30330.98"/>
    <n v="4997.08"/>
    <n v="21325.986000000001"/>
    <n v="16740.218000000001"/>
  </r>
  <r>
    <s v="Y3"/>
    <s v="M6"/>
    <s v="Y3-M6"/>
    <x v="1"/>
    <s v="North"/>
    <n v="52428.4712"/>
    <n v="7502231114.9755001"/>
    <n v="3179049428.9991999"/>
    <n v="1530469440.4416001"/>
    <n v="164114902.47409999"/>
    <n v="127754127.612"/>
    <n v="662238632.98000002"/>
    <n v="108824541.92"/>
    <n v="105349745.75399999"/>
    <n v="273049542.458"/>
  </r>
  <r>
    <s v="Y3"/>
    <s v="M6"/>
    <s v="Y3-M6"/>
    <x v="1"/>
    <s v="North"/>
    <n v="522.34"/>
    <n v="99146200.867599994"/>
    <n v="28953351.423"/>
    <n v="13964256.5184"/>
    <n v="145283.14610000001"/>
    <n v="1450572.0623999999"/>
    <n v="6052817.7000000002"/>
    <n v="1003145.36"/>
    <n v="990080.3"/>
    <n v="2720367.9580000001"/>
  </r>
  <r>
    <s v="Y3"/>
    <s v="M6"/>
    <s v="Y3-M6"/>
    <x v="1"/>
    <s v="North"/>
    <n v="2.4108000000000001"/>
    <n v="355831.91029999999"/>
    <n v="145523.99780000001"/>
    <n v="70121.414399999994"/>
    <n v="1.2428999999999999"/>
    <n v="6555.2111999999997"/>
    <n v="30366.240000000002"/>
    <n v="5011.0200000000004"/>
    <n v="4897.8599999999997"/>
    <n v="12554.938"/>
  </r>
  <r>
    <s v="Y3"/>
    <s v="M6"/>
    <s v="Y3-M6"/>
    <x v="2"/>
    <s v="North"/>
    <n v="3.2143999999999999"/>
    <n v="1368370.08"/>
    <n v="523212.52919999999"/>
    <n v="105381.6768"/>
    <n v="1.2428999999999999"/>
    <n v="9034.0056000000004"/>
    <n v="44219.32"/>
    <n v="5316.06"/>
    <n v="121.77"/>
    <n v="16740.218000000001"/>
  </r>
  <r>
    <s v="Y3"/>
    <s v="M6"/>
    <s v="Y3-M6"/>
    <x v="2"/>
    <s v="North"/>
    <n v="155.89840000000001"/>
    <n v="49635349.339000002"/>
    <n v="24719491.310199998"/>
    <n v="4981655.0784"/>
    <n v="53000.518700000001"/>
    <n v="416817.38160000002"/>
    <n v="2090314.48"/>
    <n v="256289.36"/>
    <n v="4693.1059999999998"/>
    <n v="811925.37800000003"/>
  </r>
  <r>
    <s v="Y3"/>
    <s v="M6"/>
    <s v="Y3-M6"/>
    <x v="0"/>
    <s v="North"/>
    <n v="4757.3119999999999"/>
    <n v="556596940.83840001"/>
    <n v="84257501.491999999"/>
    <n v="207913815.55199999"/>
    <n v="1518153.3171000001"/>
    <n v="17968269.614399999"/>
    <n v="40226725.240000002"/>
    <n v="7344297.2000000002"/>
    <n v="717285.73400000005"/>
    <n v="24776267.692000002"/>
  </r>
  <r>
    <s v="Y3"/>
    <s v="M6"/>
    <s v="Y3-M6"/>
    <x v="0"/>
    <s v="North"/>
    <n v="16954.352800000001"/>
    <n v="2502447214.3625002"/>
    <n v="544224058.19700003"/>
    <n v="639016668.26880002"/>
    <n v="240446519.02990001"/>
    <n v="55025398.375200003"/>
    <n v="141428091.24000001"/>
    <n v="24945798.920000002"/>
    <n v="2192458.0260000001"/>
    <n v="88298936.681999996"/>
  </r>
  <r>
    <s v="Y3"/>
    <s v="M6"/>
    <s v="Y3-M6"/>
    <x v="0"/>
    <s v="North"/>
    <n v="1541.3047999999999"/>
    <n v="271821258.82300001"/>
    <n v="48687078.273999996"/>
    <n v="57139843.257600002"/>
    <n v="488382.60879999999"/>
    <n v="4888572.2208000002"/>
    <n v="12088804.08"/>
    <n v="2261419.7799999998"/>
    <n v="198772.83799999999"/>
    <n v="8027175.8159999996"/>
  </r>
  <r>
    <s v="Y3"/>
    <s v="M6"/>
    <s v="Y3-M6"/>
    <x v="0"/>
    <s v="North"/>
    <n v="181.61359999999999"/>
    <n v="27492201.7247"/>
    <n v="5776002.3131999997"/>
    <n v="6781785.4655999998"/>
    <n v="59736.050499999998"/>
    <n v="585036.21600000001"/>
    <n v="1512507.22"/>
    <n v="264637.78000000003"/>
    <n v="23254.462"/>
    <n v="945850.73"/>
  </r>
  <r>
    <s v="Y3"/>
    <s v="M6"/>
    <s v="Y3-M6"/>
    <x v="1"/>
    <s v="North"/>
    <n v="11312.2772"/>
    <n v="1710334864.2442"/>
    <n v="841853197.37399995"/>
    <n v="311513628.94080001"/>
    <n v="25229134.383200001"/>
    <n v="38107560.1752"/>
    <n v="130828494.08"/>
    <n v="16866337.280000001"/>
    <n v="34355755.741999999"/>
    <n v="58914785.754000001"/>
  </r>
  <r>
    <s v="Y3"/>
    <s v="M6"/>
    <s v="Y3-M6"/>
    <x v="1"/>
    <s v="North"/>
    <n v="572.16319999999996"/>
    <n v="108730567.22220001"/>
    <n v="37614714.164800003"/>
    <n v="13948534.560000001"/>
    <n v="162745.3137"/>
    <n v="2008768.3992000001"/>
    <n v="5849079.6799999997"/>
    <n v="750859.24"/>
    <n v="1463789.0519999999"/>
    <n v="2979849.0040000002"/>
  </r>
  <r>
    <s v="Y3"/>
    <s v="M6"/>
    <s v="Y3-M6"/>
    <x v="0"/>
    <s v="South"/>
    <n v="3076.1808000000001"/>
    <n v="315596770.14099997"/>
    <n v="59033654.995800003"/>
    <n v="109037357.24160001"/>
    <n v="65500813.076200001"/>
    <n v="10085025.0528"/>
    <n v="32108133.199999999"/>
    <n v="5841885.8200000003"/>
    <n v="2301773.21"/>
    <n v="7137085.824"/>
  </r>
  <r>
    <s v="Y3"/>
    <s v="M6"/>
    <s v="Y3-M6"/>
    <x v="0"/>
    <s v="South"/>
    <n v="4265.5087999999996"/>
    <n v="490374511.704"/>
    <n v="81853677.814199999"/>
    <n v="151193735.67359999"/>
    <n v="116091976.53219999"/>
    <n v="14012698.248"/>
    <n v="44639014.859999999"/>
    <n v="8216380.3200000003"/>
    <n v="3259932.6320000002"/>
    <n v="9896460.7719999999"/>
  </r>
  <r>
    <s v="Y3"/>
    <s v="M6"/>
    <s v="Y3-M6"/>
    <x v="0"/>
    <s v="South"/>
    <n v="716.00760000000002"/>
    <n v="74636107.151800007"/>
    <n v="13739954.357999999"/>
    <n v="25379356.339200001"/>
    <n v="19476168.646699999"/>
    <n v="2352163.3415999999"/>
    <n v="7493089.4800000004"/>
    <n v="1379201.46"/>
    <n v="547212.73199999996"/>
    <n v="1661217.91"/>
  </r>
  <r>
    <s v="Y3"/>
    <s v="M6"/>
    <s v="Y3-M6"/>
    <x v="0"/>
    <s v="South"/>
    <n v="16.071999999999999"/>
    <n v="1839741.75"/>
    <n v="308417.94079999998"/>
    <n v="569680.89599999995"/>
    <n v="467314.65090000001"/>
    <n v="52797.700799999999"/>
    <n v="168195.94"/>
    <n v="30956.639999999999"/>
    <n v="12284.338"/>
    <n v="37288.68"/>
  </r>
  <r>
    <s v="Y3"/>
    <s v="M6"/>
    <s v="Y3-M6"/>
    <x v="0"/>
    <s v="South"/>
    <n v="41.787199999999999"/>
    <n v="4287103.4605999999"/>
    <n v="1279644.2923999999"/>
    <n v="1517674.368"/>
    <n v="58016368.208800003"/>
    <n v="205999.416"/>
    <n v="783034.4"/>
    <n v="91730.12"/>
    <n v="30520.973999999998"/>
    <n v="96951.47"/>
  </r>
  <r>
    <s v="Y3"/>
    <s v="M6"/>
    <s v="Y3-M6"/>
    <x v="0"/>
    <s v="South"/>
    <n v="138.2192"/>
    <n v="18263961.638999999"/>
    <n v="4240465.1144000003"/>
    <n v="5023778.1503999997"/>
    <n v="251874.58360000001"/>
    <n v="685564.21440000006"/>
    <n v="2609559.7999999998"/>
    <n v="285850.36"/>
    <n v="91437.543999999994"/>
    <n v="320682.64799999999"/>
  </r>
  <r>
    <s v="Y3"/>
    <s v="M6"/>
    <s v="Y3-M6"/>
    <x v="0"/>
    <s v="South"/>
    <n v="527.96519999999998"/>
    <n v="55793054.477200001"/>
    <n v="16167809.456"/>
    <n v="19175237.913600001"/>
    <n v="1069209.4282"/>
    <n v="2602719.0647999998"/>
    <n v="9893331.1600000001"/>
    <n v="1158983.08"/>
    <n v="385609.51"/>
    <n v="1224938.55"/>
  </r>
  <r>
    <s v="Y3"/>
    <s v="M6"/>
    <s v="Y3-M6"/>
    <x v="0"/>
    <s v="South"/>
    <n v="6.4287999999999998"/>
    <n v="853441.28099999996"/>
    <n v="196868.6586"/>
    <n v="233488.2432"/>
    <n v="11.186500000000001"/>
    <n v="31692.081600000001"/>
    <n v="120466.2"/>
    <n v="14113.02"/>
    <n v="4694.0079999999998"/>
    <n v="14915.472"/>
  </r>
  <r>
    <s v="Y3"/>
    <s v="M6"/>
    <s v="Y3-M6"/>
    <x v="0"/>
    <s v="South"/>
    <n v="6107.36"/>
    <n v="626598139.86000001"/>
    <n v="117549448.9136"/>
    <n v="217178360.544"/>
    <n v="3776562.5836"/>
    <n v="19190981.224800002"/>
    <n v="59852383.020000003"/>
    <n v="6134419.1799999997"/>
    <n v="6137510.1699999999"/>
    <n v="25863385.151999999"/>
  </r>
  <r>
    <s v="Y3"/>
    <s v="M6"/>
    <s v="Y3-M6"/>
    <x v="0"/>
    <s v="South"/>
    <n v="1865.1556"/>
    <n v="214091642.45699999"/>
    <n v="35613009.729400001"/>
    <n v="65646653.932800002"/>
    <n v="3129599.7777"/>
    <n v="5789192.8823999995"/>
    <n v="18010679.260000002"/>
    <n v="1853955.22"/>
    <n v="1905586.848"/>
    <n v="7898542.4979999997"/>
  </r>
  <r>
    <s v="Y3"/>
    <s v="M6"/>
    <s v="Y3-M6"/>
    <x v="0"/>
    <s v="South"/>
    <n v="64.287999999999997"/>
    <n v="6296093.4960000003"/>
    <n v="1234997.6950000001"/>
    <n v="2278836.9408"/>
    <n v="150801.83240000001"/>
    <n v="201146.32800000001"/>
    <n v="626475.9"/>
    <n v="64361.8"/>
    <n v="65368.841999999997"/>
    <n v="272246.15000000002"/>
  </r>
  <r>
    <s v="Y3"/>
    <s v="M6"/>
    <s v="Y3-M6"/>
    <x v="0"/>
    <s v="South"/>
    <n v="8.0359999999999996"/>
    <n v="828023.01119999995"/>
    <n v="240847.12"/>
    <n v="289473.12"/>
    <n v="431788.72930000001"/>
    <n v="36722.289599999996"/>
    <n v="124034.84"/>
    <n v="20008"/>
    <n v="7741.866"/>
    <n v="34030.656000000003"/>
  </r>
  <r>
    <s v="Y3"/>
    <s v="M6"/>
    <s v="Y3-M6"/>
    <x v="0"/>
    <s v="South"/>
    <n v="154.2912"/>
    <n v="20363256.144000001"/>
    <n v="4624264.7039999999"/>
    <n v="5557890.9888000004"/>
    <n v="189514.67120000001"/>
    <n v="705063.35519999999"/>
    <n v="2381449.7400000002"/>
    <n v="384158.52"/>
    <n v="148648.698"/>
    <n v="653390.76"/>
  </r>
  <r>
    <s v="Y3"/>
    <s v="M6"/>
    <s v="Y3-M6"/>
    <x v="0"/>
    <s v="South"/>
    <n v="1942.3012000000001"/>
    <n v="199276816.71740001"/>
    <n v="37320997.602200001"/>
    <n v="69034778.476799995"/>
    <n v="213833639.92930001"/>
    <n v="6246113.7744000005"/>
    <n v="19451780.879999999"/>
    <n v="2052552.66"/>
    <n v="7192630.0820000004"/>
    <n v="6964947.2419999996"/>
  </r>
  <r>
    <s v="Y3"/>
    <s v="M6"/>
    <s v="Y3-M6"/>
    <x v="0"/>
    <s v="South"/>
    <n v="1220.6684"/>
    <n v="140163857.757"/>
    <n v="23430952.855"/>
    <n v="43263268.223999999"/>
    <n v="133898200.6434"/>
    <n v="3910457.1312000002"/>
    <n v="12153991.619999999"/>
    <n v="1287744.3999999999"/>
    <n v="4615900.2120000003"/>
    <n v="4377226.5020000003"/>
  </r>
  <r>
    <s v="Y3"/>
    <s v="M6"/>
    <s v="Y3-M6"/>
    <x v="0"/>
    <s v="South"/>
    <n v="12.054"/>
    <n v="1187188.3345999999"/>
    <n v="231379.47380000001"/>
    <n v="427222.88640000002"/>
    <n v="1333642.7520000001"/>
    <n v="38614.816800000001"/>
    <n v="120019.3"/>
    <n v="12717.38"/>
    <n v="45580.766000000003"/>
    <n v="43224.741999999998"/>
  </r>
  <r>
    <s v="Y3"/>
    <s v="M6"/>
    <s v="Y3-M6"/>
    <x v="0"/>
    <s v="South"/>
    <n v="10.4468"/>
    <n v="1362602.2409999999"/>
    <n v="301587.04560000001"/>
    <n v="373084.78080000001"/>
    <n v="29952.545699999999"/>
    <n v="40299.228000000003"/>
    <n v="131410.74"/>
    <n v="17788.259999999998"/>
    <n v="711.678"/>
    <n v="37460.962"/>
  </r>
  <r>
    <s v="Y3"/>
    <s v="M6"/>
    <s v="Y3-M6"/>
    <x v="0"/>
    <s v="South"/>
    <n v="4.0179999999999998"/>
    <n v="422921.8224"/>
    <n v="115995.56819999999"/>
    <n v="143493.1776"/>
    <n v="1.2428999999999999"/>
    <n v="15499.771199999999"/>
    <n v="50543.16"/>
    <n v="6841.26"/>
    <n v="274.20800000000003"/>
    <n v="14407.646000000001"/>
  </r>
  <r>
    <s v="Y3"/>
    <s v="M6"/>
    <s v="Y3-M6"/>
    <x v="0"/>
    <s v="Central"/>
    <n v="1158.7911999999999"/>
    <n v="118884676.73540001"/>
    <n v="21965002.816"/>
    <n v="40715219.116800003"/>
    <n v="1410341.3052999999"/>
    <n v="3754920.0888"/>
    <n v="11728970.859999999"/>
    <n v="1889542.4"/>
    <n v="5528372.432"/>
    <n v="3990780.838"/>
  </r>
  <r>
    <s v="Y3"/>
    <s v="M6"/>
    <s v="Y3-M6"/>
    <x v="0"/>
    <s v="Central"/>
    <n v="695.11400000000003"/>
    <n v="79513638.435000002"/>
    <n v="13233538.2906"/>
    <n v="24457017.7152"/>
    <n v="572909.24459999998"/>
    <n v="2213375.6519999998"/>
    <n v="6943838.7199999997"/>
    <n v="866886.78"/>
    <n v="3069275.088"/>
    <n v="2393915.216"/>
  </r>
  <r>
    <s v="Y3"/>
    <s v="M6"/>
    <s v="Y3-M6"/>
    <x v="0"/>
    <s v="Central"/>
    <n v="71.520399999999995"/>
    <n v="7419159.3722000001"/>
    <n v="1362839.1554"/>
    <n v="2521277.2223999999"/>
    <n v="61044.874100000001"/>
    <n v="227310.4944"/>
    <n v="715152.34"/>
    <n v="82030.34"/>
    <n v="302454.13"/>
    <n v="246310.94399999999"/>
  </r>
  <r>
    <s v="Y3"/>
    <s v="M6"/>
    <s v="Y3-M6"/>
    <x v="0"/>
    <s v="Central"/>
    <n v="50.626800000000003"/>
    <n v="6698847.7709999997"/>
    <n v="1569414.8755999999"/>
    <n v="1846846.7712000001"/>
    <n v="36029.315399999999"/>
    <n v="260416.8792"/>
    <n v="986578.08"/>
    <n v="84117.24"/>
    <n v="250015.45800000001"/>
    <n v="174354.796"/>
  </r>
  <r>
    <s v="Y3"/>
    <s v="M6"/>
    <s v="Y3-M6"/>
    <x v="0"/>
    <s v="Central"/>
    <n v="17.679200000000002"/>
    <n v="1858938.7093"/>
    <n v="548400.46100000001"/>
    <n v="645195.41760000004"/>
    <n v="12502.8076"/>
    <n v="91075.104000000007"/>
    <n v="345566.86"/>
    <n v="26420.400000000001"/>
    <n v="81005.914000000004"/>
    <n v="60885.902000000002"/>
  </r>
  <r>
    <s v="Y3"/>
    <s v="M6"/>
    <s v="Y3-M6"/>
    <x v="0"/>
    <s v="North"/>
    <n v="732.07960000000003"/>
    <n v="84064264.515000001"/>
    <n v="13055621.627800001"/>
    <n v="24633398.534400001"/>
    <n v="230916.00510000001"/>
    <n v="2492467.1784000001"/>
    <n v="8032023.8200000003"/>
    <n v="960313.48"/>
    <n v="1108843.0319999999"/>
    <n v="3812698.9780000001"/>
  </r>
  <r>
    <s v="Y3"/>
    <s v="M6"/>
    <s v="Y3-M6"/>
    <x v="0"/>
    <s v="North"/>
    <n v="173.57759999999999"/>
    <n v="18115620.775600001"/>
    <n v="2970567.6535999998"/>
    <n v="5604859.2768000001"/>
    <n v="52645.035799999998"/>
    <n v="567119.64240000001"/>
    <n v="1827542.2"/>
    <n v="218508.68"/>
    <n v="252287.59599999999"/>
    <n v="903998.83200000005"/>
  </r>
  <r>
    <s v="Y3"/>
    <s v="M6"/>
    <s v="Y3-M6"/>
    <x v="0"/>
    <s v="North"/>
    <n v="4.0179999999999998"/>
    <n v="467393.85"/>
    <n v="74264.111799999999"/>
    <n v="140122.3872"/>
    <n v="3.7288000000000001"/>
    <n v="14177.570400000001"/>
    <n v="45688.76"/>
    <n v="5462.84"/>
    <n v="6306.7839999999997"/>
    <n v="20926.400000000001"/>
  </r>
  <r>
    <s v="Y3"/>
    <s v="M6"/>
    <s v="Y3-M6"/>
    <x v="0"/>
    <s v="North"/>
    <n v="64.287999999999997"/>
    <n v="8486678.9700000007"/>
    <n v="1790775.4909999999"/>
    <n v="2203636.5120000001"/>
    <n v="19921.9604"/>
    <n v="245544.99840000001"/>
    <n v="812592.94"/>
    <n v="107613.52"/>
    <n v="285820.348"/>
    <n v="334814.28200000001"/>
  </r>
  <r>
    <s v="Y3"/>
    <s v="M6"/>
    <s v="Y3-M6"/>
    <x v="0"/>
    <s v="North"/>
    <n v="175.1848"/>
    <n v="18488485.711100001"/>
    <n v="4879859.3354000002"/>
    <n v="6004913.5296"/>
    <n v="52643.792800000003"/>
    <n v="669108.88080000004"/>
    <n v="2214322.2599999998"/>
    <n v="293240.2"/>
    <n v="778862.56799999997"/>
    <n v="912369.39199999999"/>
  </r>
  <r>
    <s v="Y3"/>
    <s v="M6"/>
    <s v="Y3-M6"/>
    <x v="0"/>
    <s v="North"/>
    <n v="40.18"/>
    <n v="4122214.8659999999"/>
    <n v="1474302.5344"/>
    <n v="2860780.8383999998"/>
    <n v="2532797.3558"/>
    <n v="279134.92080000002"/>
    <n v="917223.3"/>
    <n v="96069.56"/>
    <n v="68109.118000000002"/>
    <n v="209259.49"/>
  </r>
  <r>
    <s v="Y3"/>
    <s v="M6"/>
    <s v="Y3-M6"/>
    <x v="0"/>
    <s v="North"/>
    <n v="243.49080000000001"/>
    <n v="27766178.055"/>
    <n v="4471348.2586000003"/>
    <n v="8426994.1055999994"/>
    <n v="79157.103199999998"/>
    <n v="853907.03280000004"/>
    <n v="2749607.6"/>
    <n v="330387.84000000003"/>
    <n v="386663.94799999997"/>
    <n v="1268110.074"/>
  </r>
  <r>
    <s v="Y3"/>
    <s v="M6"/>
    <s v="Y3-M6"/>
    <x v="0"/>
    <s v="North"/>
    <n v="29.7332"/>
    <n v="3055037.3607999999"/>
    <n v="549552.99560000002"/>
    <n v="1036900.6272"/>
    <n v="6173.7196000000004"/>
    <n v="104916.1464"/>
    <n v="338095.02"/>
    <n v="40422.720000000001"/>
    <n v="46675.794000000002"/>
    <n v="154851.75200000001"/>
  </r>
  <r>
    <s v="Y3"/>
    <s v="M6"/>
    <s v="Y3-M6"/>
    <x v="0"/>
    <s v="North"/>
    <n v="49.019599999999997"/>
    <n v="6465349.7369999997"/>
    <n v="1320695.6817999999"/>
    <n v="1625183.8463999999"/>
    <n v="12808.5726"/>
    <n v="181090.14480000001"/>
    <n v="599289.62"/>
    <n v="79362.06"/>
    <n v="210790.18400000001"/>
    <n v="255295.766"/>
  </r>
  <r>
    <s v="Y3"/>
    <s v="M6"/>
    <s v="Y3-M6"/>
    <x v="0"/>
    <s v="North"/>
    <n v="16.875599999999999"/>
    <n v="1807346.3839"/>
    <n v="470077.42300000001"/>
    <n v="578456.60160000005"/>
    <n v="6629.8813"/>
    <n v="64453.082399999999"/>
    <n v="213307.42"/>
    <n v="28247.360000000001"/>
    <n v="75028.36"/>
    <n v="87888.173999999999"/>
  </r>
  <r>
    <s v="Y3"/>
    <s v="M6"/>
    <s v="Y3-M6"/>
    <x v="1"/>
    <s v="South"/>
    <n v="2309.5464000000002"/>
    <n v="239025580.84940001"/>
    <n v="73210501.098000005"/>
    <n v="54633685.785599999"/>
    <n v="34340612.271200001"/>
    <n v="9102373.9199999999"/>
    <n v="23320985.32"/>
    <n v="5012718.22"/>
    <n v="11559689.24"/>
    <n v="5358407.67"/>
  </r>
  <r>
    <s v="Y3"/>
    <s v="M6"/>
    <s v="Y3-M6"/>
    <x v="1"/>
    <s v="South"/>
    <n v="2490.3564000000001"/>
    <n v="336534312.11400002"/>
    <n v="78930132.617799997"/>
    <n v="58911073.958400004"/>
    <n v="31619914.832800001"/>
    <n v="9827406.6696000006"/>
    <n v="25225792.02"/>
    <n v="5563210.46"/>
    <n v="12484771.42"/>
    <n v="5777905.3200000003"/>
  </r>
  <r>
    <s v="Y3"/>
    <s v="M6"/>
    <s v="Y3-M6"/>
    <x v="1"/>
    <s v="South"/>
    <n v="70.716800000000006"/>
    <n v="7903705.5821000002"/>
    <n v="2241324.2532000002"/>
    <n v="1672850.3807999999"/>
    <n v="880702.78740000003"/>
    <n v="279064.9584"/>
    <n v="716316.74"/>
    <n v="157976.28"/>
    <n v="354519.37400000001"/>
    <n v="164071.09400000001"/>
  </r>
  <r>
    <s v="Y3"/>
    <s v="M6"/>
    <s v="Y3-M6"/>
    <x v="1"/>
    <s v="South"/>
    <n v="57.859200000000001"/>
    <n v="5988114.7603000002"/>
    <n v="2307700.3832"/>
    <n v="1752572.4864000001"/>
    <n v="798827.35829999996"/>
    <n v="277965.92879999999"/>
    <n v="700942.56"/>
    <n v="149026.79999999999"/>
    <n v="364794.05599999998"/>
    <n v="245021.986"/>
  </r>
  <r>
    <s v="Y3"/>
    <s v="M6"/>
    <s v="Y3-M6"/>
    <x v="1"/>
    <s v="South"/>
    <n v="617.96839999999997"/>
    <n v="83312257.643999994"/>
    <n v="19075415.6318"/>
    <n v="14258004.921599999"/>
    <n v="964314.6139"/>
    <n v="2382923.7719999999"/>
    <n v="6117915.8600000003"/>
    <n v="1353710.12"/>
    <n v="3842665.2220000001"/>
    <n v="2616966.2859999998"/>
  </r>
  <r>
    <s v="Y3"/>
    <s v="M6"/>
    <s v="Y3-M6"/>
    <x v="1"/>
    <s v="South"/>
    <n v="53.841200000000001"/>
    <n v="5805469.1771999998"/>
    <n v="1705280.3311999999"/>
    <n v="1276495.9680000001"/>
    <n v="22580.624800000001"/>
    <n v="212328.79920000001"/>
    <n v="544275.81999999995"/>
    <n v="120018.48"/>
    <n v="336760.79800000001"/>
    <n v="228005.75599999999"/>
  </r>
  <r>
    <s v="Y3"/>
    <s v="M6"/>
    <s v="Y3-M6"/>
    <x v="1"/>
    <s v="South"/>
    <n v="6694.7915999999996"/>
    <n v="692583506.83369994"/>
    <n v="211864785.79179999"/>
    <n v="160634433.984"/>
    <n v="13072789.682499999"/>
    <n v="27078432.386399999"/>
    <n v="69785516.159999996"/>
    <n v="11075419.380000001"/>
    <n v="49739718.424000002"/>
    <n v="24007024.954"/>
  </r>
  <r>
    <s v="Y3"/>
    <s v="M6"/>
    <s v="Y3-M6"/>
    <x v="1"/>
    <s v="South"/>
    <n v="218.57919999999999"/>
    <n v="29463314.958000001"/>
    <n v="6899300.3953999998"/>
    <n v="5225946.8543999996"/>
    <n v="370922.83960000001"/>
    <n v="884490.3432"/>
    <n v="2282485.58"/>
    <n v="361843.04"/>
    <n v="1646431.4240000001"/>
    <n v="783809.13600000006"/>
  </r>
  <r>
    <s v="Y3"/>
    <s v="M6"/>
    <s v="Y3-M6"/>
    <x v="1"/>
    <s v="South"/>
    <n v="24.108000000000001"/>
    <n v="2603642.3028000002"/>
    <n v="761669.47219999996"/>
    <n v="577209.67680000002"/>
    <n v="30968.0337"/>
    <n v="97499.246400000004"/>
    <n v="251439.06"/>
    <n v="39883.160000000003"/>
    <n v="180304.38800000001"/>
    <n v="86449.483999999997"/>
  </r>
  <r>
    <s v="Y3"/>
    <s v="M6"/>
    <s v="Y3-M6"/>
    <x v="1"/>
    <s v="North"/>
    <n v="3240.1152000000002"/>
    <n v="335334426.57789999"/>
    <n v="99603830.577399999"/>
    <n v="72458724.556799993"/>
    <n v="5108117.1840000004"/>
    <n v="12032698.5648"/>
    <n v="29802696.640000001"/>
    <n v="4378715.54"/>
    <n v="1529060.4779999999"/>
    <n v="16874647.57"/>
  </r>
  <r>
    <s v="Y3"/>
    <s v="M6"/>
    <s v="Y3-M6"/>
    <x v="1"/>
    <s v="North"/>
    <n v="1268.8843999999999"/>
    <n v="166425687.93309999"/>
    <n v="34174770.630999997"/>
    <n v="24861095.347199999"/>
    <n v="1999970.6779"/>
    <n v="4128500.7072000001"/>
    <n v="10225513.98"/>
    <n v="1502374.48"/>
    <n v="524622.14199999999"/>
    <n v="6608400.1720000003"/>
  </r>
  <r>
    <s v="Y3"/>
    <s v="M6"/>
    <s v="Y3-M6"/>
    <x v="1"/>
    <s v="North"/>
    <n v="66.698800000000006"/>
    <n v="7203410.3711000001"/>
    <n v="2075080.0854"/>
    <n v="1509558.3359999999"/>
    <n v="92071.326300000001"/>
    <n v="250679.7072"/>
    <n v="620889.24"/>
    <n v="91220.9"/>
    <n v="31857.738000000001"/>
    <n v="347370.12199999997"/>
  </r>
  <r>
    <s v="Y3"/>
    <s v="M6"/>
    <s v="Y3-M6"/>
    <x v="3"/>
    <s v="North"/>
    <n v="2892.96"/>
    <n v="148414055.32800001"/>
    <n v="40798274.030400001"/>
    <n v="4543157.9135999996"/>
    <n v="4750573.4298999999"/>
    <n v="11838554.676000001"/>
    <n v="53437856.759999998"/>
    <n v="2532091.12"/>
    <n v="18936.588"/>
    <n v="32460009.714000002"/>
  </r>
  <r>
    <s v="Y3"/>
    <s v="M6"/>
    <s v="Y3-M6"/>
    <x v="3"/>
    <s v="North"/>
    <n v="201.70359999999999"/>
    <n v="11436049.520300001"/>
    <n v="3200114.5257999999"/>
    <n v="356351.27039999998"/>
    <n v="332794.18609999999"/>
    <n v="928587.90960000001"/>
    <n v="4191532.5"/>
    <n v="198608.92"/>
    <n v="1487.3979999999999"/>
    <n v="2263184.7480000001"/>
  </r>
  <r>
    <s v="Y3"/>
    <s v="M6"/>
    <s v="Y3-M6"/>
    <x v="1"/>
    <s v="North"/>
    <n v="2740.2759999999998"/>
    <n v="283603768.50959998"/>
    <n v="97992810.714000002"/>
    <n v="72044542.425600007"/>
    <n v="46099638.901900001"/>
    <n v="13296533.0112"/>
    <n v="29800026.719999999"/>
    <n v="4293134.5999999996"/>
    <n v="1379286.084"/>
    <n v="14271465.648"/>
  </r>
  <r>
    <s v="Y3"/>
    <s v="M6"/>
    <s v="Y3-M6"/>
    <x v="1"/>
    <s v="North"/>
    <n v="171.16679999999999"/>
    <n v="22539919.248"/>
    <n v="5470703.1358000003"/>
    <n v="3969808.6655999999"/>
    <n v="268022.9558"/>
    <n v="641738.52720000001"/>
    <n v="1630600.34"/>
    <n v="240689.68"/>
    <n v="85625.957999999999"/>
    <n v="891442.99199999997"/>
  </r>
  <r>
    <s v="Y3"/>
    <s v="M6"/>
    <s v="Y3-M6"/>
    <x v="1"/>
    <s v="North"/>
    <n v="137.41560000000001"/>
    <n v="14840315.610099999"/>
    <n v="4380722.7687999997"/>
    <n v="3186845.3760000002"/>
    <n v="219423.71369999999"/>
    <n v="529213.30559999996"/>
    <n v="1310766.72"/>
    <n v="192582.74"/>
    <n v="67251.316000000006"/>
    <n v="715665.74199999997"/>
  </r>
  <r>
    <s v="Y3"/>
    <s v="M6"/>
    <s v="Y3-M6"/>
    <x v="3"/>
    <s v="North"/>
    <n v="2475.0880000000002"/>
    <n v="126976469.55840001"/>
    <n v="44815001.874200001"/>
    <n v="5240732.0448000003"/>
    <n v="3879469.9251000001"/>
    <n v="12947108.0184"/>
    <n v="57173005.960000001"/>
    <n v="2815813.58"/>
    <n v="59911.741999999998"/>
    <n v="27771341.554000001"/>
  </r>
  <r>
    <s v="Y3"/>
    <s v="M6"/>
    <s v="Y3-M6"/>
    <x v="1"/>
    <s v="South"/>
    <n v="60125.351999999999"/>
    <n v="7683965872.7832003"/>
    <n v="2016152971.848"/>
    <n v="1473821123.2895999"/>
    <n v="68148412.779799998"/>
    <n v="216409970.78639999"/>
    <n v="545459652.36000001"/>
    <n v="114114153.64"/>
    <n v="73788563.706"/>
    <n v="139497580.574"/>
  </r>
  <r>
    <s v="Y3"/>
    <s v="M6"/>
    <s v="Y3-M6"/>
    <x v="1"/>
    <s v="South"/>
    <n v="10450.0144"/>
    <n v="1909667784.1349001"/>
    <n v="350406839.5456"/>
    <n v="256112547.53279999"/>
    <n v="20956724.048799999"/>
    <n v="37547214.487199999"/>
    <n v="94605820.640000001"/>
    <n v="21005482.440000001"/>
    <n v="13975210.964"/>
    <n v="24245208.877999999"/>
  </r>
  <r>
    <s v="Y3"/>
    <s v="M6"/>
    <s v="Y3-M6"/>
    <x v="1"/>
    <s v="South"/>
    <n v="977.17759999999998"/>
    <n v="130844700.61740001"/>
    <n v="32766347.101599999"/>
    <n v="23950071.148800001"/>
    <n v="1989904.0471999999"/>
    <n v="3513066.2711999998"/>
    <n v="8851691.7200000007"/>
    <n v="1945702.56"/>
    <n v="1288336.5220000001"/>
    <n v="2267160.764"/>
  </r>
  <r>
    <s v="Y3"/>
    <s v="M6"/>
    <s v="Y3-M6"/>
    <x v="1"/>
    <s v="South"/>
    <n v="39394.0792"/>
    <n v="4786096985.4298"/>
    <n v="1161140337.2381999"/>
    <n v="935360421.84959996"/>
    <n v="43479305.734700002"/>
    <n v="126775656.5112"/>
    <n v="288843880.69999999"/>
    <n v="116835454.84"/>
    <n v="122992738.572"/>
    <n v="91398694.859999999"/>
  </r>
  <r>
    <s v="Y3"/>
    <s v="M6"/>
    <s v="Y3-M6"/>
    <x v="1"/>
    <s v="South"/>
    <n v="9373.9940000000006"/>
    <n v="1524175370.4038"/>
    <n v="276231970.83020002"/>
    <n v="222672600.11520001"/>
    <n v="18966485.648800001"/>
    <n v="29976898.456799999"/>
    <n v="68066416.5"/>
    <n v="28519440.920000002"/>
    <n v="30254242.677999999"/>
    <n v="21748720.927999999"/>
  </r>
  <r>
    <s v="Y3"/>
    <s v="M6"/>
    <s v="Y3-M6"/>
    <x v="1"/>
    <s v="South"/>
    <n v="773.06320000000005"/>
    <n v="98685784.113800004"/>
    <n v="22781272.521200001"/>
    <n v="18362381.4912"/>
    <n v="1570614.3966000001"/>
    <n v="2476336.86"/>
    <n v="5625836.3200000003"/>
    <n v="2340668.6800000002"/>
    <n v="2478986.4440000001"/>
    <n v="1793593.6259999999"/>
  </r>
  <r>
    <s v="Y3"/>
    <s v="M6"/>
    <s v="Y3-M6"/>
    <x v="1"/>
    <s v="South"/>
    <n v="28.929600000000001"/>
    <n v="4685076.3959999997"/>
    <n v="852357.00320000004"/>
    <n v="687400.35840000003"/>
    <n v="62720.367200000001"/>
    <n v="92271.549599999998"/>
    <n v="209068.02"/>
    <n v="89243.88"/>
    <n v="95030.21"/>
    <n v="67120.525999999998"/>
  </r>
  <r>
    <s v="Y3"/>
    <s v="M6"/>
    <s v="Y3-M6"/>
    <x v="1"/>
    <s v="South"/>
    <n v="124397.28"/>
    <n v="15898268550.780001"/>
    <n v="4160465124.2398"/>
    <n v="3001217049.9647999"/>
    <n v="82603267.957900003"/>
    <n v="379492160.4648"/>
    <n v="907203604.38"/>
    <n v="158685321.69999999"/>
    <n v="111709013.52599999"/>
    <n v="526796315.58399999"/>
  </r>
  <r>
    <s v="Y3"/>
    <s v="M6"/>
    <s v="Y3-M6"/>
    <x v="1"/>
    <s v="South"/>
    <n v="3270.652"/>
    <n v="614151819.52740002"/>
    <n v="107640107.54880001"/>
    <n v="77325795.590399995"/>
    <n v="5315020.6887999997"/>
    <n v="9799161.3432"/>
    <n v="23458780.579999998"/>
    <n v="4105998.3"/>
    <n v="2991903.3319999999"/>
    <n v="13850523.896"/>
  </r>
  <r>
    <s v="Y3"/>
    <s v="M6"/>
    <s v="Y3-M6"/>
    <x v="1"/>
    <s v="South"/>
    <n v="965.92719999999997"/>
    <n v="128956890.89049999"/>
    <n v="32319076.9782"/>
    <n v="23203626.067200001"/>
    <n v="1606019.7524000001"/>
    <n v="2941406.1576"/>
    <n v="7043013.6200000001"/>
    <n v="1232846.22"/>
    <n v="902606.14399999997"/>
    <n v="4090497.84"/>
  </r>
  <r>
    <s v="Y3"/>
    <s v="M6"/>
    <s v="Y3-M6"/>
    <x v="1"/>
    <s v="South"/>
    <n v="49268.716"/>
    <n v="5985859415.9364004"/>
    <n v="1488098815.8044"/>
    <n v="1168131862.7711999"/>
    <n v="386664142.79750001"/>
    <n v="147871442.0088"/>
    <n v="336169937.98000002"/>
    <n v="87023386.420000002"/>
    <n v="116165576.34"/>
    <n v="208642649.18200001"/>
  </r>
  <r>
    <s v="Y3"/>
    <s v="M6"/>
    <s v="Y3-M6"/>
    <x v="1"/>
    <s v="South"/>
    <n v="1471.3915999999999"/>
    <n v="238655261.71869999"/>
    <n v="43218748.6118"/>
    <n v="33910940.198399998"/>
    <n v="2378704.1987000001"/>
    <n v="4290808.1616000002"/>
    <n v="9754326.4000000004"/>
    <n v="2532641.34"/>
    <n v="3398468.1060000001"/>
    <n v="6231034.04"/>
  </r>
  <r>
    <s v="Y3"/>
    <s v="M6"/>
    <s v="Y3-M6"/>
    <x v="1"/>
    <s v="South"/>
    <n v="863.06640000000004"/>
    <n v="108514046.524"/>
    <n v="27213988.2018"/>
    <n v="21431538.105599999"/>
    <n v="1412341.2076000001"/>
    <n v="2721749.9040000001"/>
    <n v="6189313.2599999998"/>
    <n v="1567485.76"/>
    <n v="2011145.202"/>
    <n v="3654904.9019999998"/>
  </r>
  <r>
    <s v="Y3"/>
    <s v="M6"/>
    <s v="Y3-M6"/>
    <x v="1"/>
    <s v="South"/>
    <n v="19851.3308"/>
    <n v="2537233886.7136998"/>
    <n v="665489747.94700003"/>
    <n v="487282739.42400002"/>
    <n v="34043946.836199999"/>
    <n v="72001246.917600006"/>
    <n v="179906186.97999999"/>
    <n v="18435800.879999999"/>
    <n v="127650769.40000001"/>
    <n v="71185394.412"/>
  </r>
  <r>
    <s v="Y3"/>
    <s v="M6"/>
    <s v="Y3-M6"/>
    <x v="1"/>
    <s v="South"/>
    <n v="1390.2280000000001"/>
    <n v="259427008.15419999"/>
    <n v="46601129.047600001"/>
    <n v="34055816.486400001"/>
    <n v="1958732.1701"/>
    <n v="4980125.5488"/>
    <n v="12631083.199999999"/>
    <n v="1260513.8400000001"/>
    <n v="9201840.4940000009"/>
    <n v="4985253.8779999996"/>
  </r>
  <r>
    <s v="Y3"/>
    <s v="M6"/>
    <s v="Y3-M6"/>
    <x v="1"/>
    <s v="South"/>
    <n v="240.2764"/>
    <n v="32193897.452599999"/>
    <n v="8010648.3880000003"/>
    <n v="5764257.0432000002"/>
    <n v="338853.55450000003"/>
    <n v="772363.64159999997"/>
    <n v="2216109.04"/>
    <n v="175399.64"/>
    <n v="1938234.7379999999"/>
    <n v="861612.95"/>
  </r>
  <r>
    <s v="Y3"/>
    <s v="M6"/>
    <s v="Y3-M6"/>
    <x v="1"/>
    <s v="South"/>
    <n v="39286.396800000002"/>
    <n v="4773132848.4007998"/>
    <n v="1152873004.5208001"/>
    <n v="943076372.04480004"/>
    <n v="40846272.131399997"/>
    <n v="127125928.1376"/>
    <n v="282186569.66000003"/>
    <n v="84525897.659999996"/>
    <n v="22210681.129999999"/>
    <n v="140878095.18200001"/>
  </r>
  <r>
    <s v="Y3"/>
    <s v="M6"/>
    <s v="Y3-M6"/>
    <x v="1"/>
    <s v="South"/>
    <n v="1940.694"/>
    <n v="309743296.63200003"/>
    <n v="56900582.296400003"/>
    <n v="46521341.817599997"/>
    <n v="1457074.8833999999"/>
    <n v="6279521.2631999999"/>
    <n v="13872746.880000001"/>
    <n v="4196596.82"/>
    <n v="1110344.862"/>
    <n v="6959184.3640000001"/>
  </r>
  <r>
    <s v="Y3"/>
    <s v="M6"/>
    <s v="Y3-M6"/>
    <x v="1"/>
    <s v="South"/>
    <n v="446.80160000000001"/>
    <n v="56351643.828500003"/>
    <n v="12862974.952400001"/>
    <n v="10496076.096000001"/>
    <n v="336281.89640000003"/>
    <n v="1423886.2775999999"/>
    <n v="3090372.54"/>
    <n v="969393.34"/>
    <n v="262804.01400000002"/>
    <n v="1602197.344"/>
  </r>
  <r>
    <s v="Y3"/>
    <s v="M6"/>
    <s v="Y3-M6"/>
    <x v="0"/>
    <s v="Central"/>
    <n v="7782.0623999999998"/>
    <n v="882443853.023"/>
    <n v="173325353.90419999"/>
    <n v="303419061.52319998"/>
    <n v="738898.65090000001"/>
    <n v="27366464.044799998"/>
    <n v="75641428.079999998"/>
    <n v="13175003.960000001"/>
    <n v="6453019.8480000002"/>
    <n v="26800781.436000001"/>
  </r>
  <r>
    <s v="Y3"/>
    <s v="M6"/>
    <s v="Y3-M6"/>
    <x v="0"/>
    <s v="Central"/>
    <n v="1.6072"/>
    <n v="202471.038"/>
    <n v="36224.902199999997"/>
    <n v="63101.164799999999"/>
    <n v="8.7005999999999997"/>
    <n v="5608.5047999999997"/>
    <n v="15324.16"/>
    <n v="2368.16"/>
    <n v="154.24199999999999"/>
    <n v="5534.6719999999996"/>
  </r>
  <r>
    <s v="Y3"/>
    <s v="M6"/>
    <s v="Y3-M6"/>
    <x v="0"/>
    <s v="Central"/>
    <n v="327.86880000000002"/>
    <n v="35951712.184100002"/>
    <n v="7389956.4072000002"/>
    <n v="12872937.542400001"/>
    <n v="269623.87199999997"/>
    <n v="1143854.2439999999"/>
    <n v="3126053.2"/>
    <n v="483131.7"/>
    <n v="31539.331999999999"/>
    <n v="1129152.4639999999"/>
  </r>
  <r>
    <s v="Y3"/>
    <s v="M6"/>
    <s v="Y3-M6"/>
    <x v="1"/>
    <s v="Central"/>
    <n v="134233.34400000001"/>
    <n v="17154900553.190399"/>
    <n v="4535894434.8865995"/>
    <n v="3558590761.1904001"/>
    <n v="42553538.647600003"/>
    <n v="468620770.57200003"/>
    <n v="1715303836.54"/>
    <n v="264261883.80000001"/>
    <n v="170746565.99000001"/>
    <n v="462288575.10000002"/>
  </r>
  <r>
    <s v="Y3"/>
    <s v="M6"/>
    <s v="Y3-M6"/>
    <x v="1"/>
    <s v="Central"/>
    <n v="7981.3552"/>
    <n v="1510529371.3817999"/>
    <n v="269505254.736"/>
    <n v="211539199.81439999"/>
    <n v="6297307.0787000004"/>
    <n v="27947552.256000001"/>
    <n v="101898058.5"/>
    <n v="17572924.719999999"/>
    <n v="16279498.949999999"/>
    <n v="27487129.471999999"/>
  </r>
  <r>
    <s v="Y3"/>
    <s v="M6"/>
    <s v="Y3-M6"/>
    <x v="1"/>
    <s v="Central"/>
    <n v="723.24"/>
    <n v="95150568.189600006"/>
    <n v="24458968.380399998"/>
    <n v="19169547.244800001"/>
    <n v="573386.53639999998"/>
    <n v="2500622.6688000001"/>
    <n v="9262773.3000000007"/>
    <n v="1195828.1399999999"/>
    <n v="149179.07399999999"/>
    <n v="2490779.1919999998"/>
  </r>
  <r>
    <s v="Y3"/>
    <s v="M6"/>
    <s v="Y3-M6"/>
    <x v="1"/>
    <s v="Central"/>
    <n v="45303.753599999996"/>
    <n v="5504079875.3740997"/>
    <n v="1342199518.0592"/>
    <n v="1066842165.7151999"/>
    <n v="14308925.6994"/>
    <n v="152410753.95840001"/>
    <n v="367718025.12"/>
    <n v="69950855.219999999"/>
    <n v="312272033.78799999"/>
    <n v="156022393.75799999"/>
  </r>
  <r>
    <s v="Y3"/>
    <s v="M6"/>
    <s v="Y3-M6"/>
    <x v="1"/>
    <s v="Central"/>
    <n v="1814.5288"/>
    <n v="299095595.34619999"/>
    <n v="53736478.710199997"/>
    <n v="42612913.497599997"/>
    <n v="1427215.5586999999"/>
    <n v="6043765.6871999996"/>
    <n v="14558658.84"/>
    <n v="2804572.2"/>
    <n v="12797245.868000001"/>
    <n v="6249089.3739999998"/>
  </r>
  <r>
    <s v="Y3"/>
    <s v="M6"/>
    <s v="Y3-M6"/>
    <x v="1"/>
    <s v="Central"/>
    <n v="542.42999999999995"/>
    <n v="68158887.599900007"/>
    <n v="16061900.3552"/>
    <n v="12756572.063999999"/>
    <n v="429038.08669999999"/>
    <n v="1824212.0160000001"/>
    <n v="4405792.76"/>
    <n v="824532.96"/>
    <n v="3727034.2340000002"/>
    <n v="1868084.3940000001"/>
  </r>
  <r>
    <s v="Y3"/>
    <s v="M6"/>
    <s v="Y3-M6"/>
    <x v="1"/>
    <s v="North"/>
    <n v="9406.1380000000008"/>
    <n v="1202095970.8757999"/>
    <n v="312625946.43580002"/>
    <n v="234906789.40799999"/>
    <n v="2627956.1634"/>
    <n v="33321959.323199999"/>
    <n v="95772584.700000003"/>
    <n v="10471763.26"/>
    <n v="60880931.979999997"/>
    <n v="48987537.016000003"/>
  </r>
  <r>
    <s v="Y3"/>
    <s v="M6"/>
    <s v="Y3-M6"/>
    <x v="1"/>
    <s v="North"/>
    <n v="3782.5452"/>
    <n v="704749271.52170002"/>
    <n v="123234179.0768"/>
    <n v="92598037.651199996"/>
    <n v="1052527.8315999999"/>
    <n v="13135191.746400001"/>
    <n v="37752645.840000004"/>
    <n v="4127879.18"/>
    <n v="23998685.061999999"/>
    <n v="19699644.822000001"/>
  </r>
  <r>
    <s v="Y3"/>
    <s v="M6"/>
    <s v="Y3-M6"/>
    <x v="1"/>
    <s v="North"/>
    <n v="887.17439999999999"/>
    <n v="117376366.9478"/>
    <n v="29406341.2678"/>
    <n v="22095886.099199999"/>
    <n v="91402.620599999995"/>
    <n v="3134338.5455999998"/>
    <n v="9008593.8000000007"/>
    <n v="985003.68"/>
    <n v="5726602.2659999998"/>
    <n v="4620439.0760000004"/>
  </r>
  <r>
    <s v="Y3"/>
    <s v="M6"/>
    <s v="Y3-M6"/>
    <x v="1"/>
    <s v="North"/>
    <n v="5128.5752000000002"/>
    <n v="623084961.05859995"/>
    <n v="150237790.3418"/>
    <n v="120497403.0336"/>
    <n v="1428812.7461000001"/>
    <n v="16998089.500799999"/>
    <n v="43043269.439999998"/>
    <n v="7498918.8600000003"/>
    <n v="33937374.767999999"/>
    <n v="26709821.952"/>
  </r>
  <r>
    <s v="Y3"/>
    <s v="M6"/>
    <s v="Y3-M6"/>
    <x v="1"/>
    <s v="North"/>
    <n v="3366.2804000000001"/>
    <n v="553785385.8398"/>
    <n v="93433657.453999996"/>
    <n v="74938020.403200001"/>
    <n v="937148.75619999995"/>
    <n v="10571199.084000001"/>
    <n v="26768832.760000002"/>
    <n v="4663618.8"/>
    <n v="21105837.566"/>
    <n v="17531721.195999999"/>
  </r>
  <r>
    <s v="Y3"/>
    <s v="M6"/>
    <s v="Y3-M6"/>
    <x v="1"/>
    <s v="North"/>
    <n v="1129.058"/>
    <n v="142279405.6345"/>
    <n v="33027826.102200001"/>
    <n v="26489798.764800001"/>
    <n v="110906.9507"/>
    <n v="3736820.196"/>
    <n v="9462508.0800000001"/>
    <n v="1648539.48"/>
    <n v="7460690.0499999998"/>
    <n v="5880177.6880000001"/>
  </r>
  <r>
    <s v="Y3"/>
    <s v="M6"/>
    <s v="Y3-M6"/>
    <x v="1"/>
    <s v="North"/>
    <n v="20.09"/>
    <n v="3258630.1439999999"/>
    <n v="588522.02780000004"/>
    <n v="472020.07679999998"/>
    <n v="5747.3886000000002"/>
    <n v="66585.607199999999"/>
    <n v="168610.86"/>
    <n v="29376.5"/>
    <n v="132940.36799999999"/>
    <n v="104629.29399999999"/>
  </r>
  <r>
    <s v="Y3"/>
    <s v="M6"/>
    <s v="Y3-M6"/>
    <x v="1"/>
    <s v="North"/>
    <n v="8383.1551999999992"/>
    <n v="1071359689.7203"/>
    <n v="281964411.4716"/>
    <n v="211860598.61759999"/>
    <n v="16413778.7621"/>
    <n v="30036447.971999999"/>
    <n v="86378212.060000002"/>
    <n v="9443964.5999999996"/>
    <n v="54935427.843999997"/>
    <n v="43659802.758000001"/>
  </r>
  <r>
    <s v="Y3"/>
    <s v="M6"/>
    <s v="Y3-M6"/>
    <x v="1"/>
    <s v="North"/>
    <n v="1215.0432000000001"/>
    <n v="226841839.59729999"/>
    <n v="39530500.287600003"/>
    <n v="29684621.625599999"/>
    <n v="343110.64929999999"/>
    <n v="4168426.2119999998"/>
    <n v="12106839.16"/>
    <n v="1322199.1599999999"/>
    <n v="7764306.858"/>
    <n v="6327992.7259999998"/>
  </r>
  <r>
    <s v="Y3"/>
    <s v="M6"/>
    <s v="Y3-M6"/>
    <x v="1"/>
    <s v="North"/>
    <n v="206.52520000000001"/>
    <n v="27525464.2555"/>
    <n v="6865925.4113999996"/>
    <n v="5137665.5231999997"/>
    <n v="58070.501100000001"/>
    <n v="679875.12"/>
    <n v="2099578.84"/>
    <n v="227763.20000000001"/>
    <n v="1413367.2520000001"/>
    <n v="1075590.8019999999"/>
  </r>
  <r>
    <s v="Y3"/>
    <s v="M6"/>
    <s v="Y3-M6"/>
    <x v="1"/>
    <s v="North"/>
    <n v="4478.4628000000002"/>
    <n v="544100985.26779997"/>
    <n v="136215546.933"/>
    <n v="109623340.2624"/>
    <n v="19729805.729699999"/>
    <n v="16173706.6008"/>
    <n v="39381212.579999998"/>
    <n v="6772962.2000000002"/>
    <n v="29707331.214000002"/>
    <n v="23324011.612"/>
  </r>
  <r>
    <s v="Y3"/>
    <s v="M6"/>
    <s v="Y3-M6"/>
    <x v="1"/>
    <s v="North"/>
    <n v="1224.6864"/>
    <n v="199548008.5738"/>
    <n v="35884989.6008"/>
    <n v="28761910.655999999"/>
    <n v="342296.51870000002"/>
    <n v="4020228.1368"/>
    <n v="10262505"/>
    <n v="1792514.26"/>
    <n v="8161651.3880000003"/>
    <n v="6378214.2819999997"/>
  </r>
  <r>
    <s v="Y3"/>
    <s v="M6"/>
    <s v="Y3-M6"/>
    <x v="1"/>
    <s v="North"/>
    <n v="791.54600000000005"/>
    <n v="99747122.179299995"/>
    <n v="23191714.8292"/>
    <n v="18591947.116799999"/>
    <n v="220239.08720000001"/>
    <n v="2605829.2919999999"/>
    <n v="6636004.9800000004"/>
    <n v="1158203.26"/>
    <n v="5264044.0379999997"/>
    <n v="4122402.4819999998"/>
  </r>
  <r>
    <s v="Y3"/>
    <s v="M6"/>
    <s v="Y3-M6"/>
    <x v="4"/>
    <s v="Central"/>
    <n v="307831.03399999999"/>
    <n v="21055365677.669399"/>
    <n v="40582.898800000003"/>
    <n v="5997365461.6127996"/>
    <n v="96133321.818900004"/>
    <n v="931081331.45519996"/>
    <n v="3191609538.2800002"/>
    <n v="635377115.62"/>
    <n v="466606109.046"/>
    <n v="1060144714.068"/>
  </r>
  <r>
    <s v="Y3"/>
    <s v="M6"/>
    <s v="Y3-M6"/>
    <x v="4"/>
    <s v="Central"/>
    <n v="5869.4943999999996"/>
    <n v="527847915.06220001"/>
    <n v="803.35400000000004"/>
    <n v="114700766.09280001"/>
    <n v="1566926.5718"/>
    <n v="17835726.290399998"/>
    <n v="60881687.200000003"/>
    <n v="11620829.26"/>
    <n v="6204983.3779999996"/>
    <n v="20214055.421999998"/>
  </r>
  <r>
    <s v="Y3"/>
    <s v="M6"/>
    <s v="Y3-M6"/>
    <x v="4"/>
    <s v="Central"/>
    <n v="9237.3819999999996"/>
    <n v="641165241.29009998"/>
    <n v="1268.663"/>
    <n v="180565583.05919999"/>
    <n v="2477655.2387000001"/>
    <n v="28227663.107999999"/>
    <n v="95675837.819999993"/>
    <n v="17750506.379999999"/>
    <n v="7781830.9139999999"/>
    <n v="31812782.32"/>
  </r>
  <r>
    <s v="Y3"/>
    <s v="M6"/>
    <s v="Y3-M6"/>
    <x v="4"/>
    <s v="Central"/>
    <n v="5.6252000000000004"/>
    <n v="511547.652"/>
    <n v="0.7954"/>
    <n v="110182.80959999999"/>
    <n v="5224.1077999999998"/>
    <n v="17257.6872"/>
    <n v="58276.58"/>
    <n v="10475.5"/>
    <n v="3014.4839999999999"/>
    <n v="19373.155999999999"/>
  </r>
  <r>
    <s v="Y3"/>
    <s v="M6"/>
    <s v="Y3-M6"/>
    <x v="4"/>
    <s v="Central"/>
    <n v="53277.072800000002"/>
    <n v="3835565646.6757998"/>
    <n v="57898.756800000003"/>
    <n v="1197228553.056"/>
    <n v="73115495.211799994"/>
    <n v="166734223.41600001"/>
    <n v="519271109"/>
    <n v="100643749.59999999"/>
    <n v="48247950.233999997"/>
    <n v="183481848.06600001"/>
  </r>
  <r>
    <s v="Y3"/>
    <s v="M6"/>
    <s v="Y3-M6"/>
    <x v="4"/>
    <s v="Central"/>
    <n v="2720.1860000000001"/>
    <n v="245063895.69819999"/>
    <n v="2847.5320000000002"/>
    <n v="60942901.708800003"/>
    <n v="726506.46569999994"/>
    <n v="8473256.0784000009"/>
    <n v="26198868.800000001"/>
    <n v="4862792.7"/>
    <n v="1339008.176"/>
    <n v="9368095.3300000001"/>
  </r>
  <r>
    <s v="Y3"/>
    <s v="M6"/>
    <s v="Y3-M6"/>
    <x v="4"/>
    <s v="Central"/>
    <n v="563.32360000000006"/>
    <n v="37649246.869099997"/>
    <n v="550.41679999999997"/>
    <n v="12605184.057600001"/>
    <n v="158519.29259999999"/>
    <n v="1754755.2936"/>
    <n v="5365844.66"/>
    <n v="938078.36"/>
    <n v="12382.656000000001"/>
    <n v="1940040.5419999999"/>
  </r>
  <r>
    <s v="Y3"/>
    <s v="M6"/>
    <s v="Y3-M6"/>
    <x v="0"/>
    <s v="South"/>
    <n v="179977.47039999999"/>
    <n v="28830932940.569801"/>
    <n v="7873241418.5656004"/>
    <n v="6359583044.0256004"/>
    <n v="362309454.20459998"/>
    <n v="552538644.89040005"/>
    <n v="1659386969.72"/>
    <n v="372377390.57999998"/>
    <n v="134654223.02200001"/>
    <n v="417567978.85000002"/>
  </r>
  <r>
    <s v="Y3"/>
    <s v="M6"/>
    <s v="Y3-M6"/>
    <x v="0"/>
    <s v="South"/>
    <n v="10063.4828"/>
    <n v="1862604453.4296999"/>
    <n v="440667694.91900003"/>
    <n v="355880987.67360002"/>
    <n v="20267821.7128"/>
    <n v="30338726.277600002"/>
    <n v="91087189.159999996"/>
    <n v="22906084.18"/>
    <n v="8631003.4800000004"/>
    <n v="23348411.614"/>
  </r>
  <r>
    <s v="Y3"/>
    <s v="M6"/>
    <s v="Y3-M6"/>
    <x v="0"/>
    <s v="South"/>
    <n v="2469.4627999999998"/>
    <n v="408241900.4479"/>
    <n v="107995757.9324"/>
    <n v="87232447.814400002"/>
    <n v="5004328.5927999998"/>
    <n v="7598151.324"/>
    <n v="22827316.620000001"/>
    <n v="5414608.4199999999"/>
    <n v="1992722.754"/>
    <n v="5729430.9380000001"/>
  </r>
  <r>
    <s v="Y3"/>
    <s v="M6"/>
    <s v="Y3-M6"/>
    <x v="0"/>
    <s v="South"/>
    <n v="9.6432000000000002"/>
    <n v="1873553.22"/>
    <n v="421721.08"/>
    <n v="340640.33279999997"/>
    <n v="60.904400000000003"/>
    <n v="29671.142400000001"/>
    <n v="89139.74"/>
    <n v="21144.52"/>
    <n v="7782.4560000000001"/>
    <n v="22373.207999999999"/>
  </r>
  <r>
    <s v="Y3"/>
    <s v="M6"/>
    <s v="Y3-M6"/>
    <x v="1"/>
    <s v="South"/>
    <n v="459203.5588"/>
    <n v="69432817940.168793"/>
    <n v="20123798131.420799"/>
    <n v="9407891479.6032009"/>
    <n v="576248428.95159996"/>
    <n v="1592274597.2423999"/>
    <n v="3880248069.6199999"/>
    <n v="1097019925.1400001"/>
    <n v="591730073.37399995"/>
    <n v="1065403917.974"/>
  </r>
  <r>
    <s v="Y3"/>
    <s v="M6"/>
    <s v="Y3-M6"/>
    <x v="1"/>
    <s v="South"/>
    <n v="18547.088"/>
    <n v="3464104141.7413001"/>
    <n v="812773831.5244"/>
    <n v="380024961.92640001"/>
    <n v="37511953.950300001"/>
    <n v="64080501.623999998"/>
    <n v="155959808.97999999"/>
    <n v="46317154.700000003"/>
    <n v="25383142.311999999"/>
    <n v="43031331.552000001"/>
  </r>
  <r>
    <s v="Y3"/>
    <s v="M6"/>
    <s v="Y3-M6"/>
    <x v="1"/>
    <s v="South"/>
    <n v="3826.7431999999999"/>
    <n v="592324335.79700005"/>
    <n v="167695636.78659999"/>
    <n v="78410228.140799999"/>
    <n v="7715679.0669"/>
    <n v="13214672.575200001"/>
    <n v="32156153.219999999"/>
    <n v="9615412.6600000001"/>
    <n v="5280770.7259999998"/>
    <n v="8878473.4940000009"/>
  </r>
  <r>
    <s v="Y3"/>
    <s v="M6"/>
    <s v="Y3-M6"/>
    <x v="1"/>
    <s v="South"/>
    <n v="6.4287999999999998"/>
    <n v="1156750.0560000001"/>
    <n v="281722.72600000002"/>
    <n v="131726.11199999999"/>
    <n v="45.989100000000001"/>
    <n v="22200.220799999999"/>
    <n v="54020.78"/>
    <n v="16153.18"/>
    <n v="8872.0720000000001"/>
    <n v="14915.472"/>
  </r>
  <r>
    <s v="Y3"/>
    <s v="M6"/>
    <s v="Y3-M6"/>
    <x v="3"/>
    <s v="South"/>
    <n v="33917.5452"/>
    <n v="2747382212.7814002"/>
    <n v="1070314722.4119999"/>
    <n v="86051665.132799998"/>
    <n v="43464385.394500002"/>
    <n v="414245394.62639999"/>
    <n v="768527140.39999998"/>
    <n v="66003260.420000002"/>
    <n v="81749636.452000007"/>
    <n v="128031667.764"/>
  </r>
  <r>
    <s v="Y3"/>
    <s v="M6"/>
    <s v="Y3-M6"/>
    <x v="3"/>
    <s v="South"/>
    <n v="96.432000000000002"/>
    <n v="8331464.4336000001"/>
    <n v="3042377.9564"/>
    <n v="244622.4"/>
    <n v="187493.63870000001"/>
    <n v="1179987.6096000001"/>
    <n v="2187514"/>
    <n v="190271.98"/>
    <n v="236366.394"/>
    <n v="364010.21799999999"/>
  </r>
  <r>
    <s v="Y3"/>
    <s v="M6"/>
    <s v="Y3-M6"/>
    <x v="0"/>
    <s v="South"/>
    <n v="11198.9696"/>
    <n v="1531998883.1347001"/>
    <n v="412654877.74779999"/>
    <n v="399621248.71679997"/>
    <n v="22582171.068599999"/>
    <n v="28791912.520799998"/>
    <n v="76647815.719999999"/>
    <n v="28859229.239999998"/>
    <n v="10441806.364"/>
    <n v="25982869.484000001"/>
  </r>
  <r>
    <s v="Y3"/>
    <s v="M6"/>
    <s v="Y3-M6"/>
    <x v="0"/>
    <s v="South"/>
    <n v="2766.7948000000001"/>
    <n v="443843962.25400001"/>
    <n v="101951712.1824"/>
    <n v="98724184.703999996"/>
    <n v="5567288.0438000001"/>
    <n v="7110105.1343999999"/>
    <n v="18909118.82"/>
    <n v="7148158.9400000004"/>
    <n v="2576748.8119999999"/>
    <n v="6419275.1260000002"/>
  </r>
  <r>
    <s v="Y3"/>
    <s v="M6"/>
    <s v="Y3-M6"/>
    <x v="0"/>
    <s v="South"/>
    <n v="169.55959999999999"/>
    <n v="23923047.040199999"/>
    <n v="6248496.1613999996"/>
    <n v="6048821.9711999996"/>
    <n v="312995.27750000003"/>
    <n v="434938.52879999997"/>
    <n v="1151934.3600000001"/>
    <n v="442662.24"/>
    <n v="157162.67600000001"/>
    <n v="393398.28"/>
  </r>
  <r>
    <s v="Y3"/>
    <s v="M6"/>
    <s v="Y3-M6"/>
    <x v="1"/>
    <s v="South"/>
    <n v="12586.7868"/>
    <n v="1778422349.9749999"/>
    <n v="450502908.98079997"/>
    <n v="267940192.10879999"/>
    <n v="9936697.9907000009"/>
    <n v="39159762.7896"/>
    <n v="91077886.260000005"/>
    <n v="46906501.82"/>
    <n v="46051628.942000002"/>
    <n v="29202761.434"/>
  </r>
  <r>
    <s v="Y3"/>
    <s v="M6"/>
    <s v="Y3-M6"/>
    <x v="1"/>
    <s v="South"/>
    <n v="8280.2944000000007"/>
    <n v="1317956175.8194001"/>
    <n v="296389114.55400002"/>
    <n v="176258662.29120001"/>
    <n v="16748525.6185"/>
    <n v="25754872.190400001"/>
    <n v="59815492.859999999"/>
    <n v="31718997.280000001"/>
    <n v="29477754.173999999"/>
    <n v="19211216.331999999"/>
  </r>
  <r>
    <s v="Y3"/>
    <s v="M6"/>
    <s v="Y3-M6"/>
    <x v="1"/>
    <s v="South"/>
    <n v="354.38760000000002"/>
    <n v="55349511.635899998"/>
    <n v="12685297.705"/>
    <n v="7543626.6047999999"/>
    <n v="690883.59409999999"/>
    <n v="1102233.7008"/>
    <n v="2559323.3199999998"/>
    <n v="1363648.52"/>
    <n v="1255818.52"/>
    <n v="822219.00199999998"/>
  </r>
  <r>
    <s v="Y3"/>
    <s v="M6"/>
    <s v="Y3-M6"/>
    <x v="1"/>
    <s v="South"/>
    <n v="438.76560000000001"/>
    <n v="63180271.954800002"/>
    <n v="16761082.408"/>
    <n v="10733460.9792"/>
    <n v="362904962.71829998"/>
    <n v="2281516.3728"/>
    <n v="5678054.7400000002"/>
    <n v="331422.68"/>
    <n v="33744.722000000002"/>
    <n v="1017986.376"/>
  </r>
  <r>
    <s v="Y3"/>
    <s v="M6"/>
    <s v="Y3-M6"/>
    <x v="1"/>
    <s v="South"/>
    <n v="4.8216000000000001"/>
    <n v="1336547.52"/>
    <n v="184179.64240000001"/>
    <n v="117944.60159999999"/>
    <n v="45.989100000000001"/>
    <n v="25071.335999999999"/>
    <n v="62392.98"/>
    <n v="3679.34"/>
    <n v="320.20999999999998"/>
    <n v="11186.603999999999"/>
  </r>
  <r>
    <s v="Y3"/>
    <s v="M6"/>
    <s v="Y3-M6"/>
    <x v="0"/>
    <s v="South"/>
    <n v="293423.28960000002"/>
    <n v="47004906362.530998"/>
    <n v="12925671751.305201"/>
    <n v="10485779390.8992"/>
    <n v="523532479.2859"/>
    <n v="722862601.85520005"/>
    <n v="1822883791.48"/>
    <n v="498517829.04000002"/>
    <n v="49113673.597999997"/>
    <n v="1242585913.9100001"/>
  </r>
  <r>
    <s v="Y3"/>
    <s v="M6"/>
    <s v="Y3-M6"/>
    <x v="0"/>
    <s v="South"/>
    <n v="3252.1691999999998"/>
    <n v="603801635.31070006"/>
    <n v="142850711.6918"/>
    <n v="115776631.5456"/>
    <n v="6021007.3364000004"/>
    <n v="8023517.4024"/>
    <n v="19746942.34"/>
    <n v="5624020.0199999996"/>
    <n v="538450.70400000003"/>
    <n v="13772253.748"/>
  </r>
  <r>
    <s v="Y3"/>
    <s v="M6"/>
    <s v="Y3-M6"/>
    <x v="0"/>
    <s v="South"/>
    <n v="319.83280000000002"/>
    <n v="52511774.626100004"/>
    <n v="14084229.726199999"/>
    <n v="11425719.936000001"/>
    <n v="546504.07070000004"/>
    <n v="787625.18640000001"/>
    <n v="1986542.66"/>
    <n v="543122.9"/>
    <n v="53515.66"/>
    <n v="1354424.2579999999"/>
  </r>
  <r>
    <s v="Y3"/>
    <s v="M6"/>
    <s v="Y3-M6"/>
    <x v="1"/>
    <s v="South"/>
    <n v="512127.85119999998"/>
    <n v="77436102653.133804"/>
    <n v="22737010234.0364"/>
    <n v="10280418965.6064"/>
    <n v="364157329.1419"/>
    <n v="1523598603.8615999"/>
    <n v="3657216827.2199998"/>
    <n v="826733161.86000001"/>
    <n v="113106484.832"/>
    <n v="2168753730.2859998"/>
  </r>
  <r>
    <s v="Y3"/>
    <s v="M6"/>
    <s v="Y3-M6"/>
    <x v="1"/>
    <s v="South"/>
    <n v="3941.6579999999999"/>
    <n v="739055645.97479999"/>
    <n v="173968688.5368"/>
    <n v="78673420.588799998"/>
    <n v="6877802.0312000001"/>
    <n v="11655495.842399999"/>
    <n v="28003108.239999998"/>
    <n v="6322661.6600000001"/>
    <n v="865065.80599999998"/>
    <n v="16692092.692"/>
  </r>
  <r>
    <s v="Y3"/>
    <s v="M6"/>
    <s v="Y3-M6"/>
    <x v="1"/>
    <s v="South"/>
    <n v="2582.7703999999999"/>
    <n v="402462215.5"/>
    <n v="114388013.09900001"/>
    <n v="51666845.4912"/>
    <n v="4481700.2981000002"/>
    <n v="7672799.4336000001"/>
    <n v="18323596.18"/>
    <n v="4170169.04"/>
    <n v="570347.228"/>
    <n v="10937488.738"/>
  </r>
  <r>
    <s v="Y3"/>
    <s v="M6"/>
    <s v="Y3-M6"/>
    <x v="3"/>
    <s v="South"/>
    <n v="64095.135999999999"/>
    <n v="5192952679.2528"/>
    <n v="2086836258.0708001"/>
    <n v="168256734.9312"/>
    <n v="57539382.1844"/>
    <n v="412464631.91759998"/>
    <n v="1015608723.6799999"/>
    <n v="97632095.420000002"/>
    <n v="20749512.388"/>
    <n v="639917700.55400002"/>
  </r>
  <r>
    <s v="Y3"/>
    <s v="M6"/>
    <s v="Y3-M6"/>
    <x v="3"/>
    <s v="South"/>
    <n v="265.18799999999999"/>
    <n v="22694576.889600001"/>
    <n v="8511116.4541999996"/>
    <n v="665557.92000000004"/>
    <n v="528105.96380000003"/>
    <n v="1751837.2416000001"/>
    <n v="4230799.0199999996"/>
    <n v="407624.46"/>
    <n v="83342.995999999999"/>
    <n v="2647604.52"/>
  </r>
  <r>
    <s v="Y3"/>
    <s v="M6"/>
    <s v="Y3-M6"/>
    <x v="0"/>
    <s v="South"/>
    <n v="17.679200000000002"/>
    <n v="2498118.6938"/>
    <n v="655105.75719999999"/>
    <n v="658045.67039999994"/>
    <n v="24251.146100000002"/>
    <n v="52362.871200000001"/>
    <n v="165908.96"/>
    <n v="25192.86"/>
    <n v="862.31200000000001"/>
    <n v="74866.902000000002"/>
  </r>
  <r>
    <s v="Y3"/>
    <s v="M6"/>
    <s v="Y3-M6"/>
    <x v="0"/>
    <s v="South"/>
    <n v="14918.0304"/>
    <n v="2040759706.2653"/>
    <n v="554364981.06719995"/>
    <n v="533462348.27520001"/>
    <n v="33266257.040800001"/>
    <n v="38372559.148800001"/>
    <n v="97483789.400000006"/>
    <n v="23176391.440000001"/>
    <n v="2469038.2859999998"/>
    <n v="63174720.685999997"/>
  </r>
  <r>
    <s v="Y3"/>
    <s v="M6"/>
    <s v="Y3-M6"/>
    <x v="0"/>
    <s v="South"/>
    <n v="687.07799999999997"/>
    <n v="111748101.69599999"/>
    <n v="25372428.807"/>
    <n v="24443947.8336"/>
    <n v="1631245.3692999999"/>
    <n v="1751739.8256000001"/>
    <n v="4485949.4000000004"/>
    <n v="1055490.8799999999"/>
    <n v="113393.126"/>
    <n v="2909631.01"/>
  </r>
  <r>
    <s v="Y3"/>
    <s v="M6"/>
    <s v="Y3-M6"/>
    <x v="0"/>
    <s v="South"/>
    <n v="31.340399999999999"/>
    <n v="4428483.1391000003"/>
    <n v="1157583.0038000001"/>
    <n v="1114831.8528"/>
    <n v="34020.712399999997"/>
    <n v="79983.849600000001"/>
    <n v="204330.06"/>
    <n v="48228.3"/>
    <n v="5166.6559999999999"/>
    <n v="132719.378"/>
  </r>
  <r>
    <s v="Y3"/>
    <s v="M6"/>
    <s v="Y3-M6"/>
    <x v="1"/>
    <s v="South"/>
    <n v="10875.1188"/>
    <n v="1536575985.5846"/>
    <n v="389036846.81279999"/>
    <n v="231942421.70879999"/>
    <n v="12403419.021500001"/>
    <n v="34201500.933600001"/>
    <n v="81247425.319999993"/>
    <n v="27498804.140000001"/>
    <n v="54319516.086000003"/>
    <n v="46053840.645999998"/>
  </r>
  <r>
    <s v="Y3"/>
    <s v="M6"/>
    <s v="Y3-M6"/>
    <x v="1"/>
    <s v="South"/>
    <n v="1276.9204"/>
    <n v="204803711.2044"/>
    <n v="45119877.103399999"/>
    <n v="26897526.643199999"/>
    <n v="3053604.7326000002"/>
    <n v="3967451.6904000002"/>
    <n v="9418390.4399999995"/>
    <n v="3195266.94"/>
    <n v="6330610.3300000001"/>
    <n v="5407490"/>
  </r>
  <r>
    <s v="Y3"/>
    <s v="M6"/>
    <s v="Y3-M6"/>
    <x v="1"/>
    <s v="South"/>
    <n v="171.16679999999999"/>
    <n v="24955657.2896"/>
    <n v="6123251.682"/>
    <n v="3652317.5232000002"/>
    <n v="419615.3027"/>
    <n v="537830.1936"/>
    <n v="1281509.1200000001"/>
    <n v="429251.96"/>
    <n v="836730.37800000003"/>
    <n v="724855.31799999997"/>
  </r>
  <r>
    <s v="Y3"/>
    <s v="M6"/>
    <s v="Y3-M6"/>
    <x v="3"/>
    <s v="South"/>
    <n v="2892.96"/>
    <n v="213484826.016"/>
    <n v="78385079.200000003"/>
    <n v="7662945.6575999996"/>
    <n v="3026253.6757999999"/>
    <n v="18904856.2632"/>
    <n v="39511311.32"/>
    <n v="4057989.76"/>
    <n v="198181.12599999999"/>
    <n v="28882944.706"/>
  </r>
  <r>
    <s v="Y3"/>
    <s v="M6"/>
    <s v="Y3-M6"/>
    <x v="3"/>
    <s v="South"/>
    <n v="12.054"/>
    <n v="835222.86540000001"/>
    <n v="326655.66739999998"/>
    <n v="31966.617600000001"/>
    <n v="133000.34020000001"/>
    <n v="78666.076799999995"/>
    <n v="164665.01999999999"/>
    <n v="16904.3"/>
    <n v="845.17399999999998"/>
    <n v="120346.644"/>
  </r>
  <r>
    <s v="Y3"/>
    <s v="M6"/>
    <s v="Y3-M6"/>
    <x v="1"/>
    <s v="South"/>
    <n v="1291.3851999999999"/>
    <n v="185953657.56659999"/>
    <n v="49264164.040600002"/>
    <n v="31547777.606400002"/>
    <n v="284424495.24879998"/>
    <n v="6705826.0776000004"/>
    <n v="16469588.48"/>
    <n v="1177176.42"/>
    <n v="1759782.156"/>
    <n v="5468744.8200000003"/>
  </r>
  <r>
    <s v="Y3"/>
    <s v="M6"/>
    <s v="Y3-M6"/>
    <x v="0"/>
    <s v="South"/>
    <n v="55761.000399999997"/>
    <n v="8932568001.1168003"/>
    <n v="2404377627.7667999"/>
    <n v="2046346394.8800001"/>
    <n v="90751702.767199993"/>
    <n v="188353626.9984"/>
    <n v="406441515.69999999"/>
    <n v="121759556.48"/>
    <n v="5230543.7580000004"/>
    <n v="199954797.15200001"/>
  </r>
  <r>
    <s v="Y3"/>
    <s v="M6"/>
    <s v="Y3-M6"/>
    <x v="0"/>
    <s v="South"/>
    <n v="2751.5264000000002"/>
    <n v="500558057.08520001"/>
    <n v="117933426.6728"/>
    <n v="100404282.8352"/>
    <n v="4485584.5086000003"/>
    <n v="9233862.4944000002"/>
    <n v="19879181.280000001"/>
    <n v="5997260.2400000002"/>
    <n v="248436.95800000001"/>
    <n v="9866768.7359999996"/>
  </r>
  <r>
    <s v="Y3"/>
    <s v="M6"/>
    <s v="Y3-M6"/>
    <x v="0"/>
    <s v="South"/>
    <n v="86.788799999999995"/>
    <n v="14218900.569700001"/>
    <n v="3635928.503"/>
    <n v="3108909.4271999998"/>
    <n v="149658.32079999999"/>
    <n v="282672.89279999997"/>
    <n v="589218.38"/>
    <n v="195374.84"/>
    <n v="4256.5379999999996"/>
    <n v="311217.962"/>
  </r>
  <r>
    <s v="Y3"/>
    <s v="M6"/>
    <s v="Y3-M6"/>
    <x v="1"/>
    <s v="South"/>
    <n v="347250.8284"/>
    <n v="52508122207.667297"/>
    <n v="15032937078.0886"/>
    <n v="7361780748"/>
    <n v="679134365.6286"/>
    <n v="1125509318.964"/>
    <n v="2529600204.3600001"/>
    <n v="737451714.38"/>
    <n v="155156662.27599999"/>
    <n v="1245215627.26"/>
  </r>
  <r>
    <s v="Y3"/>
    <s v="M6"/>
    <s v="Y3-M6"/>
    <x v="1"/>
    <s v="South"/>
    <n v="13822.723599999999"/>
    <n v="2612557743.0321999"/>
    <n v="598049970.88779998"/>
    <n v="292865697.73439997"/>
    <n v="23001102.750300001"/>
    <n v="44781542.733599998"/>
    <n v="100557816.06"/>
    <n v="29373380.719999999"/>
    <n v="6183433.6960000005"/>
    <n v="49567257.828000002"/>
  </r>
  <r>
    <s v="Y3"/>
    <s v="M6"/>
    <s v="Y3-M6"/>
    <x v="1"/>
    <s v="South"/>
    <n v="1630.5044"/>
    <n v="254827200.30770001"/>
    <n v="68116621.098399997"/>
    <n v="33357171.7632"/>
    <n v="2726004.8235999998"/>
    <n v="5107501.3968000002"/>
    <n v="11404228.720000001"/>
    <n v="3367626.84"/>
    <n v="712288.65399999998"/>
    <n v="5846867.7300000004"/>
  </r>
  <r>
    <s v="Y3"/>
    <s v="M6"/>
    <s v="Y3-M6"/>
    <x v="3"/>
    <s v="South"/>
    <n v="103172.5968"/>
    <n v="8357201851.8542004"/>
    <n v="3235912211.5014"/>
    <n v="269396943.49440002"/>
    <n v="173303835.87029999"/>
    <n v="691529367.14639997"/>
    <n v="1532738907.8"/>
    <n v="225476803.84"/>
    <n v="10954138.755999999"/>
    <n v="730115388.72800004"/>
  </r>
  <r>
    <s v="Y3"/>
    <s v="M6"/>
    <s v="Y3-M6"/>
    <x v="0"/>
    <s v="South"/>
    <n v="2706.5248000000001"/>
    <n v="370262041.0474"/>
    <n v="99287653.509599999"/>
    <n v="98448817.4208"/>
    <n v="4394825.7346999999"/>
    <n v="7381677.9167999998"/>
    <n v="22083135.460000001"/>
    <n v="4516620.68"/>
    <n v="9833631.0600000005"/>
    <n v="9705396.4260000009"/>
  </r>
  <r>
    <s v="Y3"/>
    <s v="M6"/>
    <s v="Y3-M6"/>
    <x v="0"/>
    <s v="South"/>
    <n v="692.70320000000004"/>
    <n v="109779239.90880001"/>
    <n v="25302692.112"/>
    <n v="25076645.664000001"/>
    <n v="1123180.6887999999"/>
    <n v="1902156.3288"/>
    <n v="5658578.0999999996"/>
    <n v="1171034.6200000001"/>
    <n v="2688239.62"/>
    <n v="2483982.622"/>
  </r>
  <r>
    <s v="Y3"/>
    <s v="M6"/>
    <s v="Y3-M6"/>
    <x v="0"/>
    <s v="South"/>
    <n v="30.536799999999999"/>
    <n v="4244564.6535999998"/>
    <n v="1115783.9384000001"/>
    <n v="1105860.9216"/>
    <n v="59892.661899999999"/>
    <n v="83802.556800000006"/>
    <n v="249412.02"/>
    <n v="51564.88"/>
    <n v="117857.124"/>
    <n v="109502.8"/>
  </r>
  <r>
    <s v="Y3"/>
    <s v="M6"/>
    <s v="Y3-M6"/>
    <x v="1"/>
    <s v="South"/>
    <n v="17020.248"/>
    <n v="2404881457.0704002"/>
    <n v="610918488.98280001"/>
    <n v="361223692.03200001"/>
    <n v="33669372.217299998"/>
    <n v="52316776.605599999"/>
    <n v="113750530.38"/>
    <n v="48643575.060000002"/>
    <n v="2792596.51"/>
    <n v="61033342.017999999"/>
  </r>
  <r>
    <s v="Y3"/>
    <s v="M6"/>
    <s v="Y3-M6"/>
    <x v="1"/>
    <s v="South"/>
    <n v="1288.1708000000001"/>
    <n v="204934104.14399999"/>
    <n v="46234723.265199997"/>
    <n v="27341975.827199999"/>
    <n v="2140064.5186999999"/>
    <n v="3959050.8887999998"/>
    <n v="8619549.7200000007"/>
    <n v="3672475.78"/>
    <n v="212063.80799999999"/>
    <n v="4619284.5159999998"/>
  </r>
  <r>
    <s v="Y3"/>
    <s v="M6"/>
    <s v="Y3-M6"/>
    <x v="1"/>
    <s v="South"/>
    <n v="124.55800000000001"/>
    <n v="18160220.093400002"/>
    <n v="4490751.2461999999"/>
    <n v="2622337.1712000002"/>
    <n v="213973.38949999999"/>
    <n v="386945.20799999998"/>
    <n v="753685.78"/>
    <n v="425347.12"/>
    <n v="14958.768"/>
    <n v="446655.96799999999"/>
  </r>
  <r>
    <s v="Y3"/>
    <s v="M6"/>
    <s v="Y3-M6"/>
    <x v="3"/>
    <s v="South"/>
    <n v="1623.2719999999999"/>
    <n v="119788707.9312"/>
    <n v="42208075.192599997"/>
    <n v="4280122.1184"/>
    <n v="2665509.3322000001"/>
    <n v="11858857.056"/>
    <n v="22223426.800000001"/>
    <n v="3428747.18"/>
    <n v="51980.455999999998"/>
    <n v="11487313.662"/>
  </r>
  <r>
    <s v="Y3"/>
    <s v="M6"/>
    <s v="Y3-M6"/>
    <x v="1"/>
    <s v="South"/>
    <n v="632.43320000000006"/>
    <n v="91067534.850600004"/>
    <n v="24154859.9168"/>
    <n v="15468285.5616"/>
    <n v="232597246.73679999"/>
    <n v="3287954.7215999998"/>
    <n v="8180045.2999999998"/>
    <n v="484890.6"/>
    <n v="3094848.5920000002"/>
    <n v="2267858.0099999998"/>
  </r>
  <r>
    <s v="Y3"/>
    <s v="M6"/>
    <s v="Y3-M6"/>
    <x v="0"/>
    <s v="Central"/>
    <n v="12619.734399999999"/>
    <n v="2021579231.0314"/>
    <n v="560423594.56819999"/>
    <n v="458382110.74559999"/>
    <n v="10401771.6076"/>
    <n v="43530155.395199999"/>
    <n v="113743685.84"/>
    <n v="23289199.66"/>
    <n v="9703452.6160000004"/>
    <n v="43461324.873999998"/>
  </r>
  <r>
    <s v="Y3"/>
    <s v="M6"/>
    <s v="Y3-M6"/>
    <x v="0"/>
    <s v="Central"/>
    <n v="404.21080000000001"/>
    <n v="75476151.135000005"/>
    <n v="18112348.4934"/>
    <n v="14768451.3792"/>
    <n v="328895.06020000001"/>
    <n v="1373393.7936"/>
    <n v="3399140.26"/>
    <n v="746735.46"/>
    <n v="187360.734"/>
    <n v="1392068.3259999999"/>
  </r>
  <r>
    <s v="Y3"/>
    <s v="M6"/>
    <s v="Y3-M6"/>
    <x v="0"/>
    <s v="Central"/>
    <n v="82.770799999999994"/>
    <n v="13615107.2719"/>
    <n v="3508729.7258000001"/>
    <n v="2872734.4704"/>
    <n v="73582.484200000006"/>
    <n v="271380.60720000003"/>
    <n v="701072.12"/>
    <n v="124444.84"/>
    <n v="6185.0140000000001"/>
    <n v="285055.45199999999"/>
  </r>
  <r>
    <s v="Y3"/>
    <s v="M6"/>
    <s v="Y3-M6"/>
    <x v="1"/>
    <s v="Central"/>
    <n v="88498.860799999995"/>
    <n v="13381266699.884199"/>
    <n v="3872407605.1553998"/>
    <n v="1869745328.1408"/>
    <n v="25664727.774300002"/>
    <n v="359189993.00880003"/>
    <n v="949639672.01999998"/>
    <n v="188697951.46000001"/>
    <n v="441797865.454"/>
    <n v="304782784.61400002"/>
  </r>
  <r>
    <s v="Y3"/>
    <s v="M6"/>
    <s v="Y3-M6"/>
    <x v="1"/>
    <s v="Central"/>
    <n v="1223.8828000000001"/>
    <n v="226871781.44400001"/>
    <n v="53565334.878399998"/>
    <n v="25887418.368000001"/>
    <n v="964556.98860000004"/>
    <n v="4980075.9551999997"/>
    <n v="13221031.380000001"/>
    <n v="2238205.58"/>
    <n v="5411779.9119999995"/>
    <n v="4214952.1919999998"/>
  </r>
  <r>
    <s v="Y3"/>
    <s v="M6"/>
    <s v="Y3-M6"/>
    <x v="1"/>
    <s v="Central"/>
    <n v="281.26"/>
    <n v="43656709.745899998"/>
    <n v="12311547.198999999"/>
    <n v="5957237.5488"/>
    <n v="220490.16250000001"/>
    <n v="1148028.9624000001"/>
    <n v="3056700.88"/>
    <n v="445323.14"/>
    <n v="1106660.192"/>
    <n v="968636.152"/>
  </r>
  <r>
    <s v="Y3"/>
    <s v="M6"/>
    <s v="Y3-M6"/>
    <x v="1"/>
    <s v="Central"/>
    <n v="2.4108000000000001"/>
    <n v="433781.27100000001"/>
    <n v="105527.3088"/>
    <n v="51063.3024"/>
    <n v="1.2428999999999999"/>
    <n v="9840.7872000000007"/>
    <n v="26208.84"/>
    <n v="3779.38"/>
    <n v="9415.9779999999992"/>
    <n v="8302.91"/>
  </r>
  <r>
    <s v="Y3"/>
    <s v="M6"/>
    <s v="Y3-M6"/>
    <x v="3"/>
    <s v="Central"/>
    <n v="39614.265599999999"/>
    <n v="2852334081.7171001"/>
    <n v="1280218781.9809999"/>
    <n v="102055497.024"/>
    <n v="8797857.4079999998"/>
    <n v="187012604.54159999"/>
    <n v="539052904.62"/>
    <n v="62545116.240000002"/>
    <n v="19947899.576000001"/>
    <n v="251592437.22799999"/>
  </r>
  <r>
    <s v="Y3"/>
    <s v="M6"/>
    <s v="Y3-M6"/>
    <x v="3"/>
    <s v="Central"/>
    <n v="63.484400000000001"/>
    <n v="4899059.2450999999"/>
    <n v="2051880.6536000001"/>
    <n v="163501.44"/>
    <n v="55969.919999999998"/>
    <n v="299566.59840000002"/>
    <n v="863530.52"/>
    <n v="94636.2"/>
    <n v="9342.0139999999992"/>
    <n v="403193.098"/>
  </r>
  <r>
    <s v="Y3"/>
    <s v="M6"/>
    <s v="Y3-M6"/>
    <x v="0"/>
    <s v="Central"/>
    <n v="26576.659199999998"/>
    <n v="3635639140.5734"/>
    <n v="1001666474.2478"/>
    <n v="883011316.41600001"/>
    <n v="21766269.342300002"/>
    <n v="96872767.646400005"/>
    <n v="204660157.56"/>
    <n v="59811062.399999999"/>
    <n v="2557548.84"/>
    <n v="91527824.277999997"/>
  </r>
  <r>
    <s v="Y3"/>
    <s v="M6"/>
    <s v="Y3-M6"/>
    <x v="0"/>
    <s v="Central"/>
    <n v="326.26159999999999"/>
    <n v="52245085.662"/>
    <n v="12268057.908600001"/>
    <n v="10934567.750399999"/>
    <n v="267696.06060000003"/>
    <n v="1198361.1528"/>
    <n v="2583925.7799999998"/>
    <n v="743752.3"/>
    <n v="75282.724000000002"/>
    <n v="1123618.6939999999"/>
  </r>
  <r>
    <s v="Y3"/>
    <s v="M6"/>
    <s v="Y3-M6"/>
    <x v="0"/>
    <s v="Central"/>
    <n v="249.11600000000001"/>
    <n v="33118231.4417"/>
    <n v="9378891.4910000004"/>
    <n v="8235502.9824000001"/>
    <n v="208136.5086"/>
    <n v="902393.63280000002"/>
    <n v="1898469.74"/>
    <n v="550863.69999999995"/>
    <n v="5428.2359999999999"/>
    <n v="857934.59400000004"/>
  </r>
  <r>
    <s v="Y3"/>
    <s v="M6"/>
    <s v="Y3-M6"/>
    <x v="1"/>
    <s v="Central"/>
    <n v="16391.029200000001"/>
    <n v="2315934410.5497999"/>
    <n v="611725433.41840005"/>
    <n v="349623234.95039999"/>
    <n v="5393787.5065000001"/>
    <n v="63283365.979199998"/>
    <n v="184407686.86000001"/>
    <n v="28410376"/>
    <n v="59855439.159999996"/>
    <n v="56449353.663999997"/>
  </r>
  <r>
    <s v="Y3"/>
    <s v="M6"/>
    <s v="Y3-M6"/>
    <x v="1"/>
    <s v="Central"/>
    <n v="576.18119999999999"/>
    <n v="91308264.561399996"/>
    <n v="21500149.580200002"/>
    <n v="12285373.823999999"/>
    <n v="452882.78909999999"/>
    <n v="2222255.5632000002"/>
    <n v="6479474.3600000003"/>
    <n v="1000598.44"/>
    <n v="2114262.7439999999"/>
    <n v="1984320.6240000001"/>
  </r>
  <r>
    <s v="Y3"/>
    <s v="M6"/>
    <s v="Y3-M6"/>
    <x v="1"/>
    <s v="Central"/>
    <n v="635.64760000000001"/>
    <n v="88274508.537599996"/>
    <n v="23720195.292599998"/>
    <n v="13553636.4672"/>
    <n v="499083.14270000003"/>
    <n v="2451180.5063999998"/>
    <n v="7146644.4000000004"/>
    <n v="1046941.56"/>
    <n v="2188202.39"/>
    <n v="2189117.0180000002"/>
  </r>
  <r>
    <s v="Y3"/>
    <s v="M6"/>
    <s v="Y3-M6"/>
    <x v="3"/>
    <s v="Central"/>
    <n v="135394.546"/>
    <n v="8772957305.3430004"/>
    <n v="3695062963.8102002"/>
    <n v="350072635.62239999"/>
    <n v="31574903.979800001"/>
    <n v="644552206.81200004"/>
    <n v="1824290055.4000001"/>
    <n v="214662816.86000001"/>
    <n v="6444108.0880000005"/>
    <n v="859898404.046"/>
  </r>
  <r>
    <s v="Y3"/>
    <s v="M6"/>
    <s v="Y3-M6"/>
    <x v="3"/>
    <s v="Central"/>
    <n v="372.0668"/>
    <n v="25677544.1076"/>
    <n v="10154458.192"/>
    <n v="962560.60800000001"/>
    <n v="349654.7672"/>
    <n v="1771004.2823999999"/>
    <n v="5014235.22"/>
    <n v="589132.28"/>
    <n v="15438.632"/>
    <n v="2363018.108"/>
  </r>
  <r>
    <s v="Y3"/>
    <s v="M6"/>
    <s v="Y3-M6"/>
    <x v="1"/>
    <s v="Central"/>
    <n v="1480.2311999999999"/>
    <n v="213146631.75960001"/>
    <n v="55482080.253600001"/>
    <n v="35848499.174400002"/>
    <n v="186780262.76719999"/>
    <n v="4696690.1544000003"/>
    <n v="22128086.219999999"/>
    <n v="1712870.94"/>
    <n v="15903.162"/>
    <n v="5097794.6140000001"/>
  </r>
  <r>
    <s v="Y3"/>
    <s v="M6"/>
    <s v="Y3-M6"/>
    <x v="0"/>
    <s v="North"/>
    <n v="594.66399999999999"/>
    <n v="107518883.472"/>
    <n v="22508188.634599999"/>
    <n v="19465758.009599999"/>
    <n v="170850.5735"/>
    <n v="2040601.2912000001"/>
    <n v="11859187.68"/>
    <n v="757119.12"/>
    <n v="5659.1480000000001"/>
    <n v="3097033.236"/>
  </r>
  <r>
    <s v="Y3"/>
    <s v="M6"/>
    <s v="Y3-M6"/>
    <x v="0"/>
    <s v="North"/>
    <n v="164.738"/>
    <n v="27181716.962400001"/>
    <n v="6303524.3196"/>
    <n v="5451474.9312000005"/>
    <n v="46882.731800000001"/>
    <n v="571478.56559999997"/>
    <n v="3321220.58"/>
    <n v="212034.78"/>
    <n v="1586.6179999999999"/>
    <n v="857961.65399999998"/>
  </r>
  <r>
    <s v="Y3"/>
    <s v="M6"/>
    <s v="Y3-M6"/>
    <x v="0"/>
    <s v="North"/>
    <n v="5265.1872000000003"/>
    <n v="843440341.42369998"/>
    <n v="215736976.72920001"/>
    <n v="180736606.1952"/>
    <n v="1494292.4564"/>
    <n v="18549275.4648"/>
    <n v="48010562.119999997"/>
    <n v="7653652.04"/>
    <n v="487738.46"/>
    <n v="27421301.511999998"/>
  </r>
  <r>
    <s v="Y3"/>
    <s v="M6"/>
    <s v="Y3-M6"/>
    <x v="0"/>
    <s v="North"/>
    <n v="1255.2231999999999"/>
    <n v="236041452.10800001"/>
    <n v="51332460.954800002"/>
    <n v="43004480.9472"/>
    <n v="359604.56079999998"/>
    <n v="4413609.8855999997"/>
    <n v="11423642.220000001"/>
    <n v="1821108.48"/>
    <n v="116057.63400000001"/>
    <n v="6537252.216"/>
  </r>
  <r>
    <s v="Y3"/>
    <s v="M6"/>
    <s v="Y3-M6"/>
    <x v="0"/>
    <s v="North"/>
    <n v="303.76080000000002"/>
    <n v="50093960.1624"/>
    <n v="13290185.0878"/>
    <n v="11134033.9968"/>
    <n v="88638.305699999997"/>
    <n v="1142703.8496000001"/>
    <n v="2957626.02"/>
    <n v="471490.98"/>
    <n v="30044.718000000001"/>
    <n v="1581998.858"/>
  </r>
  <r>
    <s v="Y3"/>
    <s v="M6"/>
    <s v="Y3-M6"/>
    <x v="0"/>
    <s v="North"/>
    <n v="5.6252000000000004"/>
    <n v="1092906.0449999999"/>
    <n v="246114.25880000001"/>
    <n v="206185.7856"/>
    <n v="200.11449999999999"/>
    <n v="21160.526399999999"/>
    <n v="54770.26"/>
    <n v="8732.18"/>
    <n v="555.63199999999995"/>
    <n v="29296.058000000001"/>
  </r>
  <r>
    <s v="Y3"/>
    <s v="M6"/>
    <s v="Y3-M6"/>
    <x v="1"/>
    <s v="North"/>
    <n v="86676.296000000002"/>
    <n v="13105689981.1992"/>
    <n v="3585500055.506"/>
    <n v="1724311589.9712"/>
    <n v="21188837.012200002"/>
    <n v="337146170.94"/>
    <n v="801234678.01999998"/>
    <n v="117649012.09999999"/>
    <n v="7955517.3279999997"/>
    <n v="451413561.588"/>
  </r>
  <r>
    <s v="Y3"/>
    <s v="M6"/>
    <s v="Y3-M6"/>
    <x v="1"/>
    <s v="North"/>
    <n v="4795.0811999999996"/>
    <n v="889608614.89499998"/>
    <n v="202766342.796"/>
    <n v="97524233.702399999"/>
    <n v="1169505.3373"/>
    <n v="19120357.281599998"/>
    <n v="45324342.979999997"/>
    <n v="6651758"/>
    <n v="450094.39199999999"/>
    <n v="24972972.243999999"/>
  </r>
  <r>
    <s v="Y3"/>
    <s v="M6"/>
    <s v="Y3-M6"/>
    <x v="1"/>
    <s v="North"/>
    <n v="1599.164"/>
    <n v="250677045.234"/>
    <n v="68590004.999200001"/>
    <n v="32989646.976"/>
    <n v="105471.5419"/>
    <n v="6467856.5016000001"/>
    <n v="15331932.779999999"/>
    <n v="2250095.58"/>
    <n v="152255.796"/>
    <n v="8328508.7599999998"/>
  </r>
  <r>
    <s v="Y3"/>
    <s v="M6"/>
    <s v="Y3-M6"/>
    <x v="3"/>
    <s v="North"/>
    <n v="27322.400000000001"/>
    <n v="1967286570.48"/>
    <n v="874810830.22160006"/>
    <n v="70853926.828799993"/>
    <n v="8419673.2698999997"/>
    <n v="165433036.13280001"/>
    <n v="548872547.29999995"/>
    <n v="37348496.539999999"/>
    <n v="2910312.02"/>
    <n v="306566757.50800002"/>
  </r>
  <r>
    <s v="Y3"/>
    <s v="M6"/>
    <s v="Y3-M6"/>
    <x v="3"/>
    <s v="North"/>
    <n v="826.10080000000005"/>
    <n v="63938714.938600004"/>
    <n v="23636524.780400001"/>
    <n v="1914397.1904"/>
    <n v="255558.6796"/>
    <n v="4469833.9727999996"/>
    <n v="14829980.439999999"/>
    <n v="1009122.34"/>
    <n v="78632.751999999993"/>
    <n v="9269136.0079999994"/>
  </r>
  <r>
    <s v="Y3"/>
    <s v="M6"/>
    <s v="Y3-M6"/>
    <x v="0"/>
    <s v="North"/>
    <n v="417.87200000000001"/>
    <n v="57164137.430399999"/>
    <n v="15835179.5392"/>
    <n v="22387599.590399999"/>
    <n v="107858.00079999999"/>
    <n v="981402.43680000002"/>
    <n v="4274927.32"/>
    <n v="805786.94"/>
    <n v="6793.8639999999996"/>
    <n v="2176293.284"/>
  </r>
  <r>
    <s v="Y3"/>
    <s v="M6"/>
    <s v="Y3-M6"/>
    <x v="0"/>
    <s v="North"/>
    <n v="336.70839999999998"/>
    <n v="51570447.390000001"/>
    <n v="11206440.710200001"/>
    <n v="15843527.270400001"/>
    <n v="86002.014299999995"/>
    <n v="694533.57120000001"/>
    <n v="3025336.7"/>
    <n v="570250.14"/>
    <n v="4803.1499999999996"/>
    <n v="1753590.828"/>
  </r>
  <r>
    <s v="Y3"/>
    <s v="M6"/>
    <s v="Y3-M6"/>
    <x v="0"/>
    <s v="North"/>
    <n v="234.65119999999999"/>
    <n v="33174151.635200001"/>
    <n v="8892060.5578000005"/>
    <n v="12571505.279999999"/>
    <n v="59054.915399999998"/>
    <n v="551089.39679999999"/>
    <n v="2400538.52"/>
    <n v="452476"/>
    <n v="3819.0680000000002"/>
    <n v="1222071.9939999999"/>
  </r>
  <r>
    <s v="Y3"/>
    <s v="M6"/>
    <s v="Y3-M6"/>
    <x v="0"/>
    <s v="North"/>
    <n v="4262.2943999999998"/>
    <n v="583074201.79009998"/>
    <n v="140769353.5142"/>
    <n v="161693189.64480001"/>
    <n v="1116314.6476"/>
    <n v="12902546.397600001"/>
    <n v="31988235.260000002"/>
    <n v="5287177.1399999997"/>
    <n v="444351.35800000001"/>
    <n v="22198197.449999999"/>
  </r>
  <r>
    <s v="Y3"/>
    <s v="M6"/>
    <s v="Y3-M6"/>
    <x v="0"/>
    <s v="North"/>
    <n v="727.25800000000004"/>
    <n v="117755405.45999999"/>
    <n v="24273691.8814"/>
    <n v="27881706.912"/>
    <n v="189348.11619999999"/>
    <n v="2224860.9983999999"/>
    <n v="5515929.2599999998"/>
    <n v="911694.04"/>
    <n v="76628.508000000002"/>
    <n v="3787587.298"/>
  </r>
  <r>
    <s v="Y3"/>
    <s v="M6"/>
    <s v="Y3-M6"/>
    <x v="0"/>
    <s v="North"/>
    <n v="97.235600000000005"/>
    <n v="13760417.036499999"/>
    <n v="3489152.5455999998"/>
    <n v="4007782.4064000002"/>
    <n v="27751.285899999999"/>
    <n v="319807.87199999997"/>
    <n v="792870.3"/>
    <n v="131049.94"/>
    <n v="11014.322"/>
    <n v="506406.25199999998"/>
  </r>
  <r>
    <s v="Y3"/>
    <s v="M6"/>
    <s v="Y3-M6"/>
    <x v="1"/>
    <s v="North"/>
    <n v="73695.745200000005"/>
    <n v="9484642407.2399998"/>
    <n v="2720252441.9759998"/>
    <n v="1537352639.3088"/>
    <n v="16350306.411800001"/>
    <n v="254948240.75040001"/>
    <n v="680545678.27999997"/>
    <n v="110459924.5"/>
    <n v="8715823.9519999996"/>
    <n v="383810342.014"/>
  </r>
  <r>
    <s v="Y3"/>
    <s v="M6"/>
    <s v="Y3-M6"/>
    <x v="1"/>
    <s v="North"/>
    <n v="3034.3935999999999"/>
    <n v="474925486.21060002"/>
    <n v="109316235.67460001"/>
    <n v="61780133.779200003"/>
    <n v="670343.88879999996"/>
    <n v="10245364.704"/>
    <n v="27348444.02"/>
    <n v="4438957.66"/>
    <n v="350237.58"/>
    <n v="15803240.244000001"/>
  </r>
  <r>
    <s v="Y3"/>
    <s v="M6"/>
    <s v="Y3-M6"/>
    <x v="1"/>
    <s v="North"/>
    <n v="1378.174"/>
    <n v="185290451.54929999"/>
    <n v="50430412.9274"/>
    <n v="28500782.246399999"/>
    <n v="56987.893900000003"/>
    <n v="4726452.5136000002"/>
    <n v="12616547.880000001"/>
    <n v="2047795.84"/>
    <n v="161587.88800000001"/>
    <n v="7177584.7220000001"/>
  </r>
  <r>
    <s v="Y3"/>
    <s v="M6"/>
    <s v="Y3-M6"/>
    <x v="3"/>
    <s v="North"/>
    <n v="22918.671999999999"/>
    <n v="1485026811.576"/>
    <n v="523723571.31379998"/>
    <n v="50405127.628799997"/>
    <n v="6549487.4274000004"/>
    <n v="116818798.1472"/>
    <n v="402258684.22000003"/>
    <n v="26961604.920000002"/>
    <n v="3546215.7059999998"/>
    <n v="257155409.47799999"/>
  </r>
  <r>
    <s v="Y3"/>
    <s v="M6"/>
    <s v="Y3-M6"/>
    <x v="3"/>
    <s v="North"/>
    <n v="624.3972"/>
    <n v="43165528.532300003"/>
    <n v="16177731.275599999"/>
    <n v="1557006.8160000001"/>
    <n v="177409.6067"/>
    <n v="3608510.9256000002"/>
    <n v="12425703.539999999"/>
    <n v="832840.38"/>
    <n v="109544.292"/>
    <n v="7005952.1619999995"/>
  </r>
  <r>
    <s v="Y3"/>
    <s v="M6"/>
    <s v="Y3-M6"/>
    <x v="0"/>
    <s v="North"/>
    <n v="19.2864"/>
    <n v="3089525.0602000002"/>
    <n v="1890715.1148000001"/>
    <n v="1621550.9184000001"/>
    <n v="320325263.75749999"/>
    <n v="191271.0024"/>
    <n v="798320.84"/>
    <n v="54945.74"/>
    <n v="6545.8140000000003"/>
    <n v="100444.916"/>
  </r>
  <r>
    <s v="Y3"/>
    <s v="M6"/>
    <s v="Y3-M6"/>
    <x v="0"/>
    <s v="North"/>
    <n v="369.65600000000001"/>
    <n v="67851266.868000001"/>
    <n v="11832789.5758"/>
    <n v="10234342.329600001"/>
    <n v="106310.53140000001"/>
    <n v="1071321.8328"/>
    <n v="6248810"/>
    <n v="398650.38"/>
    <n v="2537.326"/>
    <n v="1925182.798"/>
  </r>
  <r>
    <s v="Y3"/>
    <s v="M6"/>
    <s v="Y3-M6"/>
    <x v="0"/>
    <s v="North"/>
    <n v="139.02279999999999"/>
    <n v="22873912.9265"/>
    <n v="5319558.8415999999"/>
    <n v="4600517.2416000003"/>
    <n v="41758.059800000003"/>
    <n v="482266.76400000002"/>
    <n v="2802786.24"/>
    <n v="178935.48"/>
    <n v="1339.47"/>
    <n v="724036.30200000003"/>
  </r>
  <r>
    <s v="Y3"/>
    <s v="M6"/>
    <s v="Y3-M6"/>
    <x v="0"/>
    <s v="North"/>
    <n v="15835.741599999999"/>
    <n v="2536757534.8130002"/>
    <n v="713300588.92359996"/>
    <n v="597776312.75520003"/>
    <n v="1055234135.6867"/>
    <n v="61222624.3728"/>
    <n v="156723719.34"/>
    <n v="25350751.82"/>
    <n v="1609984.31"/>
    <n v="82473165.829999998"/>
  </r>
  <r>
    <s v="Y3"/>
    <s v="M6"/>
    <s v="Y3-M6"/>
    <x v="0"/>
    <s v="North"/>
    <n v="298.93920000000003"/>
    <n v="56361333.798"/>
    <n v="13087853.622"/>
    <n v="10966713.0624"/>
    <n v="81548.533899999995"/>
    <n v="1124123.0759999999"/>
    <n v="2890409.8"/>
    <n v="464810.44"/>
    <n v="29562.148000000001"/>
    <n v="1556887.1780000001"/>
  </r>
  <r>
    <s v="Y3"/>
    <s v="M6"/>
    <s v="Y3-M6"/>
    <x v="0"/>
    <s v="North"/>
    <n v="252.3304"/>
    <n v="41557908.490599997"/>
    <n v="11039996.897"/>
    <n v="9248907.2640000004"/>
    <n v="70381.894700000004"/>
    <n v="949229.47439999995"/>
    <n v="2456858.58"/>
    <n v="391669.72"/>
    <n v="24958.34"/>
    <n v="1314146.3500000001"/>
  </r>
  <r>
    <s v="Y3"/>
    <s v="M6"/>
    <s v="Y3-M6"/>
    <x v="1"/>
    <s v="North"/>
    <n v="176105.72560000001"/>
    <n v="26627661196.1791"/>
    <n v="7970888599.3451996"/>
    <n v="3842961408.2304001"/>
    <n v="162357152.40759999"/>
    <n v="795363138.53999996"/>
    <n v="1792107173.46"/>
    <n v="260353453.84"/>
    <n v="17863407.342"/>
    <n v="917165552.40199995"/>
  </r>
  <r>
    <s v="Y3"/>
    <s v="M6"/>
    <s v="Y3-M6"/>
    <x v="1"/>
    <s v="North"/>
    <n v="1775.1523999999999"/>
    <n v="328790451.25080001"/>
    <n v="76162621.039399996"/>
    <n v="36628674.2016"/>
    <n v="437959.96289999998"/>
    <n v="7166885.3783999998"/>
    <n v="17020972.879999999"/>
    <n v="2498937.7000000002"/>
    <n v="169017.66200000001"/>
    <n v="9245063.432"/>
  </r>
  <r>
    <s v="Y3"/>
    <s v="M6"/>
    <s v="Y3-M6"/>
    <x v="1"/>
    <s v="North"/>
    <n v="2138.3796000000002"/>
    <n v="333125065.79350001"/>
    <n v="94032992.149399996"/>
    <n v="45226900.838399999"/>
    <n v="523447.3971"/>
    <n v="8867062.9152000006"/>
    <n v="21019187.100000001"/>
    <n v="3084757.18"/>
    <n v="208730.91800000001"/>
    <n v="11136764.892000001"/>
  </r>
  <r>
    <s v="Y3"/>
    <s v="M6"/>
    <s v="Y3-M6"/>
    <x v="3"/>
    <s v="North"/>
    <n v="20121.340400000001"/>
    <n v="1448790836.4191"/>
    <n v="669848756.29579997"/>
    <n v="53710988.985600002"/>
    <n v="7069265.6437999997"/>
    <n v="127457463.1248"/>
    <n v="415189976.80000001"/>
    <n v="28670658.760000002"/>
    <n v="2213884.1340000001"/>
    <n v="225768383.78600001"/>
  </r>
  <r>
    <s v="Y3"/>
    <s v="M6"/>
    <s v="Y3-M6"/>
    <x v="3"/>
    <s v="North"/>
    <n v="281.26"/>
    <n v="24300104.598000001"/>
    <n v="9090974.9852000009"/>
    <n v="736308.30720000004"/>
    <n v="89646.335999999996"/>
    <n v="1719164.8008000001"/>
    <n v="5703836.3600000003"/>
    <n v="388121.58"/>
    <n v="30246.766"/>
    <n v="3155833.7140000002"/>
  </r>
  <r>
    <s v="Y3"/>
    <s v="M6"/>
    <s v="Y3-M6"/>
    <x v="0"/>
    <s v="North"/>
    <n v="1293.796"/>
    <n v="176988963.96720001"/>
    <n v="56224017.442599997"/>
    <n v="76905659.865600005"/>
    <n v="554681099.5503"/>
    <n v="3866965.3152000001"/>
    <n v="17044948.859999999"/>
    <n v="2750792.5"/>
    <n v="42639.343999999997"/>
    <n v="6738140.2439999999"/>
  </r>
  <r>
    <s v="Y3"/>
    <s v="M6"/>
    <s v="Y3-M6"/>
    <x v="0"/>
    <s v="North"/>
    <n v="193.66759999999999"/>
    <n v="29795462.927999999"/>
    <n v="4415578.7876000004"/>
    <n v="6242694.3744000001"/>
    <n v="48145.566299999999"/>
    <n v="273660.14159999997"/>
    <n v="1192045.48"/>
    <n v="224691.48"/>
    <n v="1894.2"/>
    <n v="1008629.028"/>
  </r>
  <r>
    <s v="Y3"/>
    <s v="M6"/>
    <s v="Y3-M6"/>
    <x v="0"/>
    <s v="North"/>
    <n v="361.62"/>
    <n v="51009216.766199999"/>
    <n v="11206431.9608"/>
    <n v="15843533.568"/>
    <n v="91290.755399999995"/>
    <n v="694531.8"/>
    <n v="3025331.78"/>
    <n v="570250.14"/>
    <n v="4807.66"/>
    <n v="1883331.8019999999"/>
  </r>
  <r>
    <s v="Y3"/>
    <s v="M6"/>
    <s v="Y3-M6"/>
    <x v="0"/>
    <s v="North"/>
    <n v="6602.3775999999998"/>
    <n v="903193371.40030003"/>
    <n v="268998136.33039999"/>
    <n v="305361401.95200002"/>
    <n v="294874697.05769998"/>
    <n v="25095379.154399998"/>
    <n v="66788755.640000001"/>
    <n v="10066054.32"/>
    <n v="846215.81"/>
    <n v="34385442.365999997"/>
  </r>
  <r>
    <s v="Y3"/>
    <s v="M6"/>
    <s v="Y3-M6"/>
    <x v="0"/>
    <s v="North"/>
    <n v="126.1652"/>
    <n v="20774164.949999999"/>
    <n v="4726003.5225999998"/>
    <n v="5445206.4576000003"/>
    <n v="32234.597099999999"/>
    <n v="431141.96159999998"/>
    <n v="1047755.82"/>
    <n v="177678.42"/>
    <n v="14927.198"/>
    <n v="657072.72400000005"/>
  </r>
  <r>
    <s v="Y3"/>
    <s v="M6"/>
    <s v="Y3-M6"/>
    <x v="0"/>
    <s v="North"/>
    <n v="286.8852"/>
    <n v="40409694.836300001"/>
    <n v="10738172.026799999"/>
    <n v="12334288.8576"/>
    <n v="76147.927599999995"/>
    <n v="984231.92879999999"/>
    <n v="2440124.02"/>
    <n v="403317"/>
    <n v="33897.160000000003"/>
    <n v="1494109.7819999999"/>
  </r>
  <r>
    <s v="Y3"/>
    <s v="M6"/>
    <s v="Y3-M6"/>
    <x v="1"/>
    <s v="North"/>
    <n v="97282.208799999993"/>
    <n v="12520220272.559999"/>
    <n v="3727392105.7800002"/>
    <n v="2107829888.0832"/>
    <n v="283386245.15369999"/>
    <n v="331245933.55919999"/>
    <n v="926991939.5"/>
    <n v="152108988.94"/>
    <n v="11973448.366"/>
    <n v="506649574.61799997"/>
  </r>
  <r>
    <s v="Y3"/>
    <s v="M6"/>
    <s v="Y3-M6"/>
    <x v="1"/>
    <s v="North"/>
    <n v="606.71799999999996"/>
    <n v="95691090.282499999"/>
    <n v="21065871.520399999"/>
    <n v="11907884.6592"/>
    <n v="132736.83540000001"/>
    <n v="1939460.4576000001"/>
    <n v="5259568.5599999996"/>
    <n v="856856.54"/>
    <n v="67563.407999999996"/>
    <n v="3159810.6320000002"/>
  </r>
  <r>
    <s v="Y3"/>
    <s v="M6"/>
    <s v="Y3-M6"/>
    <x v="1"/>
    <s v="North"/>
    <n v="607.52160000000003"/>
    <n v="82055465.415000007"/>
    <n v="22829575.5724"/>
    <n v="12902151.321599999"/>
    <n v="132736.83540000001"/>
    <n v="2139634.3968000002"/>
    <n v="5711441.04"/>
    <n v="927030.5"/>
    <n v="73146.788"/>
    <n v="3163996.8139999998"/>
  </r>
  <r>
    <s v="Y3"/>
    <s v="M6"/>
    <s v="Y3-M6"/>
    <x v="3"/>
    <s v="North"/>
    <n v="30341.5252"/>
    <n v="1965994296.0966001"/>
    <n v="1019083255.7814"/>
    <n v="100689349.99680001"/>
    <n v="851940.98529999994"/>
    <n v="222875942.73120001"/>
    <n v="797931437.58000004"/>
    <n v="51626512.020000003"/>
    <n v="6040735.4919999996"/>
    <n v="340442384.96399999"/>
  </r>
  <r>
    <s v="Y3"/>
    <s v="M6"/>
    <s v="Y3-M6"/>
    <x v="3"/>
    <s v="North"/>
    <n v="160.72"/>
    <n v="12584231.352"/>
    <n v="4438335.977"/>
    <n v="427162.272"/>
    <n v="47711.777699999999"/>
    <n v="989992.75679999997"/>
    <n v="3408969.6"/>
    <n v="228489.72"/>
    <n v="30051.031999999999"/>
    <n v="1803334.324"/>
  </r>
  <r>
    <s v="Y3"/>
    <s v="M6"/>
    <s v="Y3-M6"/>
    <x v="5"/>
    <s v="South"/>
    <n v="491.8032"/>
    <n v="77458561.377100006"/>
    <n v="21352435.8462"/>
    <n v="15300060.921599999"/>
    <n v="1002594.9068999999"/>
    <n v="3859077.2760000001"/>
    <n v="2640504.96"/>
    <n v="770075.12"/>
    <n v="542674.77"/>
    <n v="1141039.02"/>
  </r>
  <r>
    <s v="Y3"/>
    <s v="M6"/>
    <s v="Y3-M6"/>
    <x v="5"/>
    <s v="South"/>
    <n v="473.32040000000001"/>
    <n v="87699196.430999994"/>
    <n v="20549971.898800001"/>
    <n v="14725065.6384"/>
    <n v="940114.42859999998"/>
    <n v="3714046.9920000001"/>
    <n v="2541273.48"/>
    <n v="741126.66"/>
    <n v="522284.158"/>
    <n v="1098156.1359999999"/>
  </r>
  <r>
    <s v="Y3"/>
    <s v="M6"/>
    <s v="Y3-M6"/>
    <x v="5"/>
    <s v="South"/>
    <n v="247.50880000000001"/>
    <n v="37973120.973499998"/>
    <n v="10745998.762800001"/>
    <n v="7700029.8624"/>
    <n v="501196.15330000001"/>
    <n v="1942146.4824000001"/>
    <n v="1328877.24"/>
    <n v="387556.6"/>
    <n v="273108.462"/>
    <n v="574247.47600000002"/>
  </r>
  <r>
    <s v="Y3"/>
    <s v="M6"/>
    <s v="Y3-M6"/>
    <x v="5"/>
    <s v="South"/>
    <n v="1.6072"/>
    <n v="297938.71799999999"/>
    <n v="69779.646599999993"/>
    <n v="49999.7952"/>
    <n v="4.9718"/>
    <n v="12611.829599999999"/>
    <n v="8628.86"/>
    <n v="2516.58"/>
    <n v="1773.3320000000001"/>
    <n v="3727.9659999999999"/>
  </r>
  <r>
    <s v="Y3"/>
    <s v="M6"/>
    <s v="Y3-M6"/>
    <x v="6"/>
    <s v="South"/>
    <n v="7029.8927999999996"/>
    <n v="1043939080.8"/>
    <n v="333308624.46139997"/>
    <n v="167983487.5776"/>
    <n v="8009772.8437999999"/>
    <n v="50619848.335199997"/>
    <n v="67539266.379999995"/>
    <n v="18346550.440000001"/>
    <n v="10724888.24"/>
    <n v="16310142.596000001"/>
  </r>
  <r>
    <s v="Y3"/>
    <s v="M6"/>
    <s v="Y3-M6"/>
    <x v="6"/>
    <s v="South"/>
    <n v="801.18920000000003"/>
    <n v="141951490.065"/>
    <n v="37985485.102399997"/>
    <n v="19145688"/>
    <n v="1634173.7533"/>
    <n v="5770178.1648000004"/>
    <n v="7696885.7199999997"/>
    <n v="2098198.7799999998"/>
    <n v="1219668.1640000001"/>
    <n v="1858849.7180000001"/>
  </r>
  <r>
    <s v="Y3"/>
    <s v="M6"/>
    <s v="Y3-M6"/>
    <x v="6"/>
    <s v="South"/>
    <n v="1272.9023999999999"/>
    <n v="194513019.26359999"/>
    <n v="60350063.471600004"/>
    <n v="30418022.803199999"/>
    <n v="2576912.0438000001"/>
    <n v="9167469.0624000002"/>
    <n v="12228544.380000001"/>
    <n v="3333544.36"/>
    <n v="1937770.2080000001"/>
    <n v="2953276.986"/>
  </r>
  <r>
    <s v="Y3"/>
    <s v="M6"/>
    <s v="Y3-M6"/>
    <x v="6"/>
    <s v="South"/>
    <n v="62295.072"/>
    <n v="10091409205.0464"/>
    <n v="3811695736.4949999"/>
    <n v="1514307219.1872001"/>
    <n v="70448512.986900002"/>
    <n v="585318206.98080003"/>
    <n v="647934215.96000004"/>
    <n v="122758705.98"/>
    <n v="71381307.008000001"/>
    <n v="144531575.82600001"/>
  </r>
  <r>
    <s v="Y3"/>
    <s v="M6"/>
    <s v="Y3-M6"/>
    <x v="6"/>
    <s v="South"/>
    <n v="13144.485199999999"/>
    <n v="2493633940.4591999"/>
    <n v="804813308.449"/>
    <n v="319776334.40640002"/>
    <n v="26644113.125100002"/>
    <n v="121725302.88240001"/>
    <n v="135862504.41999999"/>
    <n v="27440186.440000001"/>
    <n v="16480090.220000001"/>
    <n v="30496684.943999998"/>
  </r>
  <r>
    <s v="Y3"/>
    <s v="M6"/>
    <s v="Y3-M6"/>
    <x v="6"/>
    <s v="South"/>
    <n v="710.38239999999996"/>
    <n v="118218447.5749"/>
    <n v="43464422.218999997"/>
    <n v="17274534.854400001"/>
    <n v="1444764.7326"/>
    <n v="6683890.6512000002"/>
    <n v="7402147.3799999999"/>
    <n v="1469385.06"/>
    <n v="874207.576"/>
    <n v="1648165.97"/>
  </r>
  <r>
    <s v="Y3"/>
    <s v="M6"/>
    <s v="Y3-M6"/>
    <x v="6"/>
    <s v="South"/>
    <n v="4256.6692000000003"/>
    <n v="842201711.92079997"/>
    <n v="295011072.12300003"/>
    <n v="146818599.30239999"/>
    <n v="8609590.6559999995"/>
    <n v="42121702.468800001"/>
    <n v="46904383.759999998"/>
    <n v="7650042.4000000004"/>
    <n v="8907954.4619999994"/>
    <n v="9875951.0960000008"/>
  </r>
  <r>
    <s v="Y3"/>
    <s v="M6"/>
    <s v="Y3-M6"/>
    <x v="7"/>
    <s v="South"/>
    <n v="862.26279999999997"/>
    <n v="48111160.093900003"/>
    <n v="27405733.688999999"/>
    <n v="2199513.9456000002"/>
    <n v="9844544.6298999991"/>
    <n v="12257955.3528"/>
    <n v="21231445.739999998"/>
    <n v="1752385.1"/>
    <n v="2226791.7540000002"/>
    <n v="3254863.392"/>
  </r>
  <r>
    <s v="Y3"/>
    <s v="M6"/>
    <s v="Y3-M6"/>
    <x v="6"/>
    <s v="South"/>
    <n v="115.7184"/>
    <n v="17184182.399999999"/>
    <n v="6634375.7220000001"/>
    <n v="3188780.3136"/>
    <n v="394965117.07959998"/>
    <n v="1027051.5744"/>
    <n v="1519318.96"/>
    <n v="312506.92"/>
    <n v="128455.624"/>
    <n v="268480.3"/>
  </r>
  <r>
    <s v="Y3"/>
    <s v="M6"/>
    <s v="Y3-M6"/>
    <x v="6"/>
    <s v="South"/>
    <n v="172.774"/>
    <n v="30317949.585000001"/>
    <n v="9905492.4242000002"/>
    <n v="4761023.3855999997"/>
    <n v="377244.46990000003"/>
    <n v="1533447.3959999999"/>
    <n v="2268428.3199999998"/>
    <n v="466589.02"/>
    <n v="191793.16200000001"/>
    <n v="400855.114"/>
  </r>
  <r>
    <s v="Y3"/>
    <s v="M6"/>
    <s v="Y3-M6"/>
    <x v="6"/>
    <s v="South"/>
    <n v="31.340399999999999"/>
    <n v="4795222.2318000002"/>
    <n v="1796808.6"/>
    <n v="863630.03520000004"/>
    <n v="62931.6682"/>
    <n v="278158.98959999997"/>
    <n v="411481.74"/>
    <n v="84636.3"/>
    <n v="34790.14"/>
    <n v="72713.827999999994"/>
  </r>
  <r>
    <s v="Y3"/>
    <s v="M6"/>
    <s v="Y3-M6"/>
    <x v="5"/>
    <s v="South"/>
    <n v="5372.8696"/>
    <n v="846232866.53139997"/>
    <n v="237721297.42500001"/>
    <n v="167157876.94080001"/>
    <n v="2257298.0715999999"/>
    <n v="33643465.776000001"/>
    <n v="32635242.32"/>
    <n v="7053338.2400000002"/>
    <n v="2043277.148"/>
    <n v="22752972.550000001"/>
  </r>
  <r>
    <s v="Y3"/>
    <s v="M6"/>
    <s v="Y3-M6"/>
    <x v="5"/>
    <s v="South"/>
    <n v="308.58240000000001"/>
    <n v="56561020.362000003"/>
    <n v="13489669.021600001"/>
    <n v="9567704.3712000009"/>
    <n v="528462.68969999999"/>
    <n v="2156946.9912"/>
    <n v="1765137.74"/>
    <n v="381491.88"/>
    <n v="110522.962"/>
    <n v="1306781.52"/>
  </r>
  <r>
    <s v="Y3"/>
    <s v="M6"/>
    <s v="Y3-M6"/>
    <x v="5"/>
    <s v="South"/>
    <n v="92.414000000000001"/>
    <n v="14323533.147"/>
    <n v="4043747.5817999998"/>
    <n v="2864762.4959999998"/>
    <n v="171050.68799999999"/>
    <n v="636605.58959999995"/>
    <n v="532622.80000000005"/>
    <n v="115115.7"/>
    <n v="33349.646000000001"/>
    <n v="391354.348"/>
  </r>
  <r>
    <s v="Y3"/>
    <s v="M6"/>
    <s v="Y3-M6"/>
    <x v="6"/>
    <s v="South"/>
    <n v="30549.657599999999"/>
    <n v="4536778811.2416"/>
    <n v="1481313358.6248"/>
    <n v="734970252.19200003"/>
    <n v="23613182.238299999"/>
    <n v="217487519.2728"/>
    <n v="299704184.56"/>
    <n v="47857023.68"/>
    <n v="14457860.34"/>
    <n v="129371374.088"/>
  </r>
  <r>
    <s v="Y3"/>
    <s v="M6"/>
    <s v="Y3-M6"/>
    <x v="6"/>
    <s v="South"/>
    <n v="220.99"/>
    <n v="39226635.478799999"/>
    <n v="10548658.432"/>
    <n v="5218329.12"/>
    <n v="343241.15870000003"/>
    <n v="1547758.692"/>
    <n v="2132485.44"/>
    <n v="341984.28"/>
    <n v="104411.912"/>
    <n v="935846.64800000004"/>
  </r>
  <r>
    <s v="Y3"/>
    <s v="M6"/>
    <s v="Y3-M6"/>
    <x v="6"/>
    <s v="South"/>
    <n v="605.11080000000004"/>
    <n v="92209415.815400004"/>
    <n v="32671163.969799999"/>
    <n v="16265073.657600001"/>
    <n v="999330.92720000003"/>
    <n v="4800359.3760000002"/>
    <n v="6616337.2800000003"/>
    <n v="1051302.32"/>
    <n v="313730.03200000001"/>
    <n v="2562516.1540000001"/>
  </r>
  <r>
    <s v="Y3"/>
    <s v="M6"/>
    <s v="Y3-M6"/>
    <x v="6"/>
    <s v="South"/>
    <n v="71047.883199999997"/>
    <n v="11509492774.6814"/>
    <n v="4442364434.6076002"/>
    <n v="1772012776.128"/>
    <n v="38136717.716200002"/>
    <n v="529812859.45679998"/>
    <n v="698698686.58000004"/>
    <n v="104034958"/>
    <n v="36452940.920000002"/>
    <n v="300872841.91799998"/>
  </r>
  <r>
    <s v="Y3"/>
    <s v="M6"/>
    <s v="Y3-M6"/>
    <x v="6"/>
    <s v="South"/>
    <n v="6456.1224000000002"/>
    <n v="1240120946.7107999"/>
    <n v="366072648.19959998"/>
    <n v="145302054.56639999"/>
    <n v="10944922.2063"/>
    <n v="43618478.939999998"/>
    <n v="57455239.299999997"/>
    <n v="8644499.0399999991"/>
    <n v="3093343.1540000001"/>
    <n v="27340319.952"/>
  </r>
  <r>
    <s v="Y3"/>
    <s v="M6"/>
    <s v="Y3-M6"/>
    <x v="6"/>
    <s v="South"/>
    <n v="896.01400000000001"/>
    <n v="149178099.08230001"/>
    <n v="55443907.4168"/>
    <n v="21908678.131200001"/>
    <n v="1617446.1676"/>
    <n v="6615777.3839999996"/>
    <n v="8696180.3599999994"/>
    <n v="1308618.32"/>
    <n v="478424.408"/>
    <n v="3794430.7719999999"/>
  </r>
  <r>
    <s v="Y3"/>
    <s v="M6"/>
    <s v="Y3-M6"/>
    <x v="6"/>
    <s v="South"/>
    <n v="3462.7123999999999"/>
    <n v="681492851.42400002"/>
    <n v="201896366.8874"/>
    <n v="100437172.83840001"/>
    <n v="5822436.5506999996"/>
    <n v="28074152.318399999"/>
    <n v="30592871.600000001"/>
    <n v="3143742.24"/>
    <n v="7133821.4859999996"/>
    <n v="14663859.1"/>
  </r>
  <r>
    <s v="Y3"/>
    <s v="M6"/>
    <s v="Y3-M6"/>
    <x v="7"/>
    <s v="South"/>
    <n v="11600.7696"/>
    <n v="647281180.90939999"/>
    <n v="399191915.07660002"/>
    <n v="32168027.4432"/>
    <n v="11830962.2097"/>
    <n v="167119337.20320001"/>
    <n v="294978445.01999998"/>
    <n v="12144861.74"/>
    <n v="38270978.745999999"/>
    <n v="115820610.04799999"/>
  </r>
  <r>
    <s v="Y3"/>
    <s v="M6"/>
    <s v="Y3-M6"/>
    <x v="6"/>
    <s v="South"/>
    <n v="1562.1984"/>
    <n v="231986462.40000001"/>
    <n v="90305987.164800003"/>
    <n v="42091135.295999996"/>
    <n v="267336830.1979"/>
    <n v="11482761.3336"/>
    <n v="16151478.5"/>
    <n v="2481345.42"/>
    <n v="704044.37399999995"/>
    <n v="6615581.8959999997"/>
  </r>
  <r>
    <s v="Y3"/>
    <s v="M6"/>
    <s v="Y3-M6"/>
    <x v="6"/>
    <s v="South"/>
    <n v="85.181600000000003"/>
    <n v="14947454.214"/>
    <n v="4924094.7110000001"/>
    <n v="2295089.4720000001"/>
    <n v="157285.0459"/>
    <n v="626118.31440000003"/>
    <n v="880681.64"/>
    <n v="135304.92000000001"/>
    <n v="38390.923999999999"/>
    <n v="360726.03600000002"/>
  </r>
  <r>
    <s v="Y3"/>
    <s v="M6"/>
    <s v="Y3-M6"/>
    <x v="6"/>
    <s v="South"/>
    <n v="30453.225600000002"/>
    <n v="4522314741.7139997"/>
    <n v="1397043586.497"/>
    <n v="729529432.01279998"/>
    <n v="56345783.555399999"/>
    <n v="231659076.4488"/>
    <n v="420880483.24000001"/>
    <n v="65925345.659999996"/>
    <n v="1554696.22"/>
    <n v="109203000.456"/>
  </r>
  <r>
    <s v="Y3"/>
    <s v="M6"/>
    <s v="Y3-M6"/>
    <x v="6"/>
    <s v="South"/>
    <n v="131.79040000000001"/>
    <n v="23419996.011700001"/>
    <n v="5929859.7167999996"/>
    <n v="3097490.304"/>
    <n v="206012.31159999999"/>
    <n v="981500.73840000003"/>
    <n v="1794333.84"/>
    <n v="280922.98"/>
    <n v="6156.15"/>
    <n v="472591.174"/>
  </r>
  <r>
    <s v="Y3"/>
    <s v="M6"/>
    <s v="Y3-M6"/>
    <x v="6"/>
    <s v="South"/>
    <n v="217.7756"/>
    <n v="33284050.8462"/>
    <n v="9749009.4052000009"/>
    <n v="5103004.32"/>
    <n v="350276.24080000003"/>
    <n v="1593489.3048"/>
    <n v="3038186.92"/>
    <n v="474100.22"/>
    <n v="5173.8720000000003"/>
    <n v="780927.24600000004"/>
  </r>
  <r>
    <s v="Y3"/>
    <s v="M6"/>
    <s v="Y3-M6"/>
    <x v="6"/>
    <s v="South"/>
    <n v="43365.470399999998"/>
    <n v="7025543040.8116999"/>
    <n v="2569886941.4148002"/>
    <n v="1063991776.704"/>
    <n v="80836732.739399999"/>
    <n v="334737833.99040002"/>
    <n v="609728327.41999996"/>
    <n v="94546703.560000002"/>
    <n v="6058138.6799999997"/>
    <n v="155505349.31799999"/>
  </r>
  <r>
    <s v="Y3"/>
    <s v="M6"/>
    <s v="Y3-M6"/>
    <x v="6"/>
    <s v="South"/>
    <n v="1370.1379999999999"/>
    <n v="262405949.81830001"/>
    <n v="81103313.362200007"/>
    <n v="33610244.755199999"/>
    <n v="2163286.5044"/>
    <n v="10503324.043199999"/>
    <n v="19432841.34"/>
    <n v="3020374.06"/>
    <n v="22480.545999999998"/>
    <n v="4913212.9419999998"/>
  </r>
  <r>
    <s v="Y3"/>
    <s v="M6"/>
    <s v="Y3-M6"/>
    <x v="6"/>
    <s v="South"/>
    <n v="378.49560000000002"/>
    <n v="63012742.087700002"/>
    <n v="20510350.638599999"/>
    <n v="8494246.1760000009"/>
    <n v="584401.53599999996"/>
    <n v="2667458.196"/>
    <n v="4883150.84"/>
    <n v="756887.88"/>
    <n v="34759.472000000002"/>
    <n v="1357257.44"/>
  </r>
  <r>
    <s v="Y3"/>
    <s v="M6"/>
    <s v="Y3-M6"/>
    <x v="6"/>
    <s v="South"/>
    <n v="3478.7844"/>
    <n v="684363246.33599997"/>
    <n v="241224303.4524"/>
    <n v="119225796.36480001"/>
    <n v="5466286.1405999996"/>
    <n v="32838021.432"/>
    <n v="35082638.100000001"/>
    <n v="3173248.3"/>
    <n v="30395588.784000002"/>
    <n v="12474661.804"/>
  </r>
  <r>
    <s v="Y3"/>
    <s v="M6"/>
    <s v="Y3-M6"/>
    <x v="6"/>
    <s v="South"/>
    <n v="115.7184"/>
    <n v="17184182.399999999"/>
    <n v="6595024.8978000004"/>
    <n v="3278186.5536000002"/>
    <n v="227418.3512"/>
    <n v="947135.03040000005"/>
    <n v="1226287.04"/>
    <n v="77184.960000000006"/>
    <n v="660224.31200000003"/>
    <n v="414956.98200000002"/>
  </r>
  <r>
    <s v="Y3"/>
    <s v="M6"/>
    <s v="Y3-M6"/>
    <x v="6"/>
    <s v="South"/>
    <n v="19.2864"/>
    <n v="3384329.2560000001"/>
    <n v="1095428.0615999999"/>
    <n v="538855.71840000001"/>
    <n v="30508.143199999999"/>
    <n v="172265.14079999999"/>
    <n v="213350.88"/>
    <n v="3567.82"/>
    <n v="108390.63400000001"/>
    <n v="69159.948000000004"/>
  </r>
  <r>
    <s v="Y3"/>
    <s v="M6"/>
    <s v="Y3-M6"/>
    <x v="6"/>
    <s v="South"/>
    <n v="20.09"/>
    <n v="3073860.4049999998"/>
    <n v="1143931.5536"/>
    <n v="567042.20160000003"/>
    <n v="30508.143199999999"/>
    <n v="168436.69200000001"/>
    <n v="215391.86"/>
    <n v="10816.62"/>
    <n v="114163.43399999999"/>
    <n v="72041.838000000003"/>
  </r>
  <r>
    <s v="Y3"/>
    <s v="M6"/>
    <s v="Y3-M6"/>
    <x v="5"/>
    <s v="Central"/>
    <n v="491.8032"/>
    <n v="76572430.371399999"/>
    <n v="19796565.837200001"/>
    <n v="17962994.784000002"/>
    <n v="7031538.4622999998"/>
    <n v="2971388.1455999999"/>
    <n v="7410238.3200000003"/>
    <n v="1562500.98"/>
    <n v="5227.09"/>
    <n v="1693729.598"/>
  </r>
  <r>
    <s v="Y3"/>
    <s v="M6"/>
    <s v="Y3-M6"/>
    <x v="5"/>
    <s v="Central"/>
    <n v="9318.5455999999995"/>
    <n v="1450872389.8469"/>
    <n v="391437534.22839999"/>
    <n v="332558111.04000002"/>
    <n v="7677977.9874"/>
    <n v="135353358.4824"/>
    <n v="49841872.219999999"/>
    <n v="6949212.1799999997"/>
    <n v="24148919.476"/>
    <n v="32092303.100000001"/>
  </r>
  <r>
    <s v="Y3"/>
    <s v="M6"/>
    <s v="Y3-M6"/>
    <x v="5"/>
    <s v="Central"/>
    <n v="100.45"/>
    <n v="18621169.875"/>
    <n v="4210919.9813999999"/>
    <n v="3578941.0367999999"/>
    <n v="86051.732199999999"/>
    <n v="1283649.7464000001"/>
    <n v="647476.92000000004"/>
    <n v="95311.06"/>
    <n v="332344.60600000003"/>
    <n v="345941.35399999999"/>
  </r>
  <r>
    <s v="Y3"/>
    <s v="M6"/>
    <s v="Y3-M6"/>
    <x v="5"/>
    <s v="Central"/>
    <n v="632.43320000000006"/>
    <n v="93698998.026500002"/>
    <n v="26380704.8906"/>
    <n v="22412431.814399999"/>
    <n v="524369.66399999999"/>
    <n v="9741875.4215999991"/>
    <n v="2961022.46"/>
    <n v="392903"/>
    <n v="1360644.45"/>
    <n v="2178047.6740000001"/>
  </r>
  <r>
    <s v="Y3"/>
    <s v="M6"/>
    <s v="Y3-M6"/>
    <x v="6"/>
    <s v="Central"/>
    <n v="26896.491999999998"/>
    <n v="3994129062"/>
    <n v="1307128994.1963999"/>
    <n v="644782045.49759996"/>
    <n v="8244441.3069000002"/>
    <n v="205147862.00639999"/>
    <n v="382232897.60000002"/>
    <n v="58568840.299999997"/>
    <n v="30231598.870000001"/>
    <n v="92629301.577999994"/>
  </r>
  <r>
    <s v="Y3"/>
    <s v="M6"/>
    <s v="Y3-M6"/>
    <x v="6"/>
    <s v="Central"/>
    <n v="306.17160000000001"/>
    <n v="54680108.174999997"/>
    <n v="14912645.1894"/>
    <n v="7336811.8464000002"/>
    <n v="244610.79920000001"/>
    <n v="2275488.9791999999"/>
    <n v="4260253.42"/>
    <n v="553654.16"/>
    <n v="66413.357999999993"/>
    <n v="1054428.98"/>
  </r>
  <r>
    <s v="Y3"/>
    <s v="M6"/>
    <s v="Y3-M6"/>
    <x v="6"/>
    <s v="Central"/>
    <n v="818.86839999999995"/>
    <n v="123090409.9102"/>
    <n v="39825922.187799998"/>
    <n v="19599858.316799998"/>
    <n v="637310.07660000003"/>
    <n v="6287628.0455999998"/>
    <n v="11343376.52"/>
    <n v="1413866.14"/>
    <n v="42716.014000000003"/>
    <n v="2820114.7259999998"/>
  </r>
  <r>
    <s v="Y3"/>
    <s v="M6"/>
    <s v="Y3-M6"/>
    <x v="6"/>
    <s v="Central"/>
    <n v="512.69680000000005"/>
    <n v="99101163.989500001"/>
    <n v="30094037.744600002"/>
    <n v="12500594.304"/>
    <n v="407070.23489999998"/>
    <n v="5091228.4967999998"/>
    <n v="8667400"/>
    <n v="923351.98"/>
    <n v="3347965.1260000002"/>
    <n v="1765684.844"/>
  </r>
  <r>
    <s v="Y3"/>
    <s v="M6"/>
    <s v="Y3-M6"/>
    <x v="6"/>
    <s v="Central"/>
    <n v="606.71799999999996"/>
    <n v="120098341.44"/>
    <n v="42047504.612999998"/>
    <n v="20981206.963199999"/>
    <n v="475244.65519999998"/>
    <n v="5987831.1912000002"/>
    <n v="6619511.5"/>
    <n v="877744.4"/>
    <n v="4058688.81"/>
    <n v="2089486.608"/>
  </r>
  <r>
    <s v="Y3"/>
    <s v="M6"/>
    <s v="Y3-M6"/>
    <x v="5"/>
    <s v="Central"/>
    <n v="16.071999999999999"/>
    <n v="2379372.8111999999"/>
    <n v="806825.12560000003"/>
    <n v="575722.65599999996"/>
    <n v="12502.8076"/>
    <n v="97745.443199999994"/>
    <n v="243674.48"/>
    <n v="23383.94"/>
    <n v="171.38"/>
    <n v="55350.328000000001"/>
  </r>
  <r>
    <s v="Y3"/>
    <s v="M6"/>
    <s v="Y3-M6"/>
    <x v="5"/>
    <s v="North"/>
    <n v="67340.072799999994"/>
    <n v="10484667516.763399"/>
    <n v="2762061152.3964"/>
    <n v="2316638128.1472001"/>
    <n v="21451712.922899999"/>
    <n v="455321140.61760002"/>
    <n v="660268882.27999997"/>
    <n v="85078648.180000007"/>
    <n v="27491741.397999998"/>
    <n v="350709750.84200001"/>
  </r>
  <r>
    <s v="Y3"/>
    <s v="M6"/>
    <s v="Y3-M6"/>
    <x v="5"/>
    <s v="North"/>
    <n v="2009"/>
    <n v="365798736.07200003"/>
    <n v="85343988.462200001"/>
    <n v="71581017.024000004"/>
    <n v="640255.86190000002"/>
    <n v="14068821.376800001"/>
    <n v="20401425.34"/>
    <n v="2628813.4"/>
    <n v="849470.22600000002"/>
    <n v="10462951.048"/>
  </r>
  <r>
    <s v="Y3"/>
    <s v="M6"/>
    <s v="Y3-M6"/>
    <x v="5"/>
    <s v="North"/>
    <n v="1701.2212"/>
    <n v="270428409.23869997"/>
    <n v="73287189.589000002"/>
    <n v="61468550.572800003"/>
    <n v="541143.23869999999"/>
    <n v="12081265.7544"/>
    <n v="17519257.359999999"/>
    <n v="2257434.58"/>
    <n v="729453.71400000004"/>
    <n v="8860026.6919999998"/>
  </r>
  <r>
    <s v="Y3"/>
    <s v="M6"/>
    <s v="Y3-M6"/>
    <x v="6"/>
    <s v="North"/>
    <n v="13739.1492"/>
    <n v="2040263656.2"/>
    <n v="587967661.04359996"/>
    <n v="298183991.02079999"/>
    <n v="3836149.4803999998"/>
    <n v="114373044.5976"/>
    <n v="145020489.91999999"/>
    <n v="17251939.82"/>
    <n v="1247451.568"/>
    <n v="71554030.085999995"/>
  </r>
  <r>
    <s v="Y3"/>
    <s v="M6"/>
    <s v="Y3-M6"/>
    <x v="6"/>
    <s v="North"/>
    <n v="986.82079999999996"/>
    <n v="176599694.502"/>
    <n v="46854454.402800001"/>
    <n v="23761931.136"/>
    <n v="278498.51620000001"/>
    <n v="9114256.9008000009"/>
    <n v="11556510.92"/>
    <n v="1374785.76"/>
    <n v="99406.714000000007"/>
    <n v="5139402.07"/>
  </r>
  <r>
    <s v="Y3"/>
    <s v="M6"/>
    <s v="Y3-M6"/>
    <x v="6"/>
    <s v="North"/>
    <n v="740.11559999999997"/>
    <n v="113026986.73729999"/>
    <n v="35400289.544200003"/>
    <n v="17953024.896000002"/>
    <n v="76761.943599999999"/>
    <n v="6886163.4623999996"/>
    <n v="8731381.3200000003"/>
    <n v="1038699.74"/>
    <n v="75105.03"/>
    <n v="3854550.8760000002"/>
  </r>
  <r>
    <s v="Y3"/>
    <s v="M6"/>
    <s v="Y3-M6"/>
    <x v="6"/>
    <s v="North"/>
    <n v="2169.7199999999998"/>
    <n v="351480970.764"/>
    <n v="127744133.6652"/>
    <n v="52996256.255999997"/>
    <n v="607791.31960000005"/>
    <n v="22773110.126400001"/>
    <n v="36501451.299999997"/>
    <n v="3616370.56"/>
    <n v="20543.952000000001"/>
    <n v="11299987.204"/>
  </r>
  <r>
    <s v="Y3"/>
    <s v="M6"/>
    <s v="Y3-M6"/>
    <x v="6"/>
    <s v="North"/>
    <n v="3268.2411999999999"/>
    <n v="622975077.75890005"/>
    <n v="188322046.62540001"/>
    <n v="78132714.163200006"/>
    <n v="914570.61730000004"/>
    <n v="33202201.406399999"/>
    <n v="53853563.960000001"/>
    <n v="5337073.32"/>
    <n v="28805.37"/>
    <n v="17021128.761999998"/>
  </r>
  <r>
    <s v="Y3"/>
    <s v="M6"/>
    <s v="Y3-M6"/>
    <x v="6"/>
    <s v="North"/>
    <n v="199.2928"/>
    <n v="33025564.147"/>
    <n v="11496971.695800001"/>
    <n v="4769664.4800000004"/>
    <n v="23105.1486"/>
    <n v="2049580.3896000001"/>
    <n v="3285129.92"/>
    <n v="325477.68"/>
    <n v="1847.296"/>
    <n v="1037924.184"/>
  </r>
  <r>
    <s v="Y3"/>
    <s v="M6"/>
    <s v="Y3-M6"/>
    <x v="6"/>
    <s v="North"/>
    <n v="1591.1279999999999"/>
    <n v="257752711.89359999"/>
    <n v="110347192.5892"/>
    <n v="55116364.550399996"/>
    <n v="445781.83069999999"/>
    <n v="16018412.2128"/>
    <n v="17964755.16"/>
    <n v="2125241.56"/>
    <n v="10691612.558"/>
    <n v="8286656.8619999997"/>
  </r>
  <r>
    <s v="Y3"/>
    <s v="M6"/>
    <s v="Y3-M6"/>
    <x v="6"/>
    <s v="North"/>
    <n v="2104.6284000000001"/>
    <n v="416608226.49599999"/>
    <n v="141445056.15439999"/>
    <n v="70649167.449599996"/>
    <n v="590531.7524"/>
    <n v="20532694.4496"/>
    <n v="23027531.100000001"/>
    <n v="2724164.64"/>
    <n v="13704700.262"/>
    <n v="10960986.74"/>
  </r>
  <r>
    <s v="Y3"/>
    <s v="M6"/>
    <s v="Y3-M6"/>
    <x v="7"/>
    <s v="North"/>
    <n v="4339.4399999999996"/>
    <n v="242125130.016"/>
    <n v="143454009.06999999"/>
    <n v="11426226.105599999"/>
    <n v="1485491.1461"/>
    <n v="28059678.072000001"/>
    <n v="88929491.180000007"/>
    <n v="5964627.5199999996"/>
    <n v="440793.87"/>
    <n v="48690014.119999997"/>
  </r>
  <r>
    <s v="Y3"/>
    <s v="M6"/>
    <s v="Y3-M6"/>
    <x v="7"/>
    <s v="North"/>
    <n v="85.985200000000006"/>
    <n v="5170505.6819000002"/>
    <n v="2629992.4862000002"/>
    <n v="209483.3664"/>
    <n v="28423.720399999998"/>
    <n v="514426.4424"/>
    <n v="1630371.56"/>
    <n v="109356.02"/>
    <n v="8078.3119999999999"/>
    <n v="964784.61199999996"/>
  </r>
  <r>
    <s v="Y3"/>
    <s v="M6"/>
    <s v="Y3-M6"/>
    <x v="5"/>
    <s v="North"/>
    <n v="1253.616"/>
    <n v="195184626.4368"/>
    <n v="50345882.587800004"/>
    <n v="35925090.585600004"/>
    <n v="396137.26990000001"/>
    <n v="6099368.0832000002"/>
    <n v="15230247.859999999"/>
    <n v="1434160.32"/>
    <n v="10725.682000000001"/>
    <n v="6528881.6560000004"/>
  </r>
  <r>
    <s v="Y3"/>
    <s v="M6"/>
    <s v="Y3-M6"/>
    <x v="5"/>
    <s v="North"/>
    <n v="2172.9344000000001"/>
    <n v="338320019.15710002"/>
    <n v="107286928.473"/>
    <n v="74531053.747199997"/>
    <n v="693534.80079999997"/>
    <n v="13697077.492799999"/>
    <n v="32114547.239999998"/>
    <n v="3173732.92"/>
    <n v="21211.432000000001"/>
    <n v="11316727.422"/>
  </r>
  <r>
    <s v="Y3"/>
    <s v="M6"/>
    <s v="Y3-M6"/>
    <x v="5"/>
    <s v="North"/>
    <n v="1568.6271999999999"/>
    <n v="284628908.4131"/>
    <n v="71101393.800600007"/>
    <n v="49393365.446400002"/>
    <n v="501869.83069999999"/>
    <n v="9077355.7200000007"/>
    <n v="21283006.52"/>
    <n v="2103298.36"/>
    <n v="14059.474"/>
    <n v="8169472.6299999999"/>
  </r>
  <r>
    <s v="Y3"/>
    <s v="M6"/>
    <s v="Y3-M6"/>
    <x v="5"/>
    <s v="North"/>
    <n v="370.45960000000002"/>
    <n v="59830454.265100002"/>
    <n v="18291148.0502"/>
    <n v="12706673.030400001"/>
    <n v="119065.65730000001"/>
    <n v="2335188.1608000002"/>
    <n v="5475144.9199999999"/>
    <n v="541084.38"/>
    <n v="3614.3139999999999"/>
    <n v="1929368.078"/>
  </r>
  <r>
    <s v="Y3"/>
    <s v="M6"/>
    <s v="Y3-M6"/>
    <x v="5"/>
    <s v="North"/>
    <n v="1836.2260000000001"/>
    <n v="285895430.38980001"/>
    <n v="73913640.265799999"/>
    <n v="67067823.878399998"/>
    <n v="295383562.19620001"/>
    <n v="11093855.407199999"/>
    <n v="27702653.68"/>
    <n v="2608658.62"/>
    <n v="19580.616000000002"/>
    <n v="9563137.4959999993"/>
  </r>
  <r>
    <s v="Y3"/>
    <s v="M6"/>
    <s v="Y3-M6"/>
    <x v="5"/>
    <s v="North"/>
    <n v="8.0359999999999996"/>
    <n v="1445937.57"/>
    <n v="323473.272"/>
    <n v="293513.03039999999"/>
    <n v="32.316600000000001"/>
    <n v="48551.248800000001"/>
    <n v="121237"/>
    <n v="11416.86"/>
    <n v="85.69"/>
    <n v="41851.898000000001"/>
  </r>
  <r>
    <s v="Y3"/>
    <s v="M6"/>
    <s v="Y3-M6"/>
    <x v="5"/>
    <s v="North"/>
    <n v="123346.1712"/>
    <n v="19204665821.177799"/>
    <n v="5566196656.5419998"/>
    <n v="4668018897.6960001"/>
    <n v="1129900821.7565999"/>
    <n v="954187242.09119999"/>
    <n v="1306864202.24"/>
    <n v="168395388.59999999"/>
    <n v="54414136.788000003"/>
    <n v="642391716.07599998"/>
  </r>
  <r>
    <s v="Y3"/>
    <s v="M6"/>
    <s v="Y3-M6"/>
    <x v="5"/>
    <s v="North"/>
    <n v="1056.7339999999999"/>
    <n v="192118562.55899999"/>
    <n v="46091859.880400002"/>
    <n v="38659634.457599998"/>
    <n v="336725.6286"/>
    <n v="7547423.2703999998"/>
    <n v="11051120.32"/>
    <n v="1423981.66"/>
    <n v="460132.75"/>
    <n v="5503511.5080000004"/>
  </r>
  <r>
    <s v="Y3"/>
    <s v="M6"/>
    <s v="Y3-M6"/>
    <x v="5"/>
    <s v="North"/>
    <n v="859.04840000000002"/>
    <n v="136863627.57139999"/>
    <n v="37116754.790200002"/>
    <n v="31131129.9648"/>
    <n v="270348.51030000002"/>
    <n v="6118632.54"/>
    <n v="8872732.9199999999"/>
    <n v="1143299.76"/>
    <n v="369427.63"/>
    <n v="4473957.8839999996"/>
  </r>
  <r>
    <s v="Y3"/>
    <s v="M6"/>
    <s v="Y3-M6"/>
    <x v="6"/>
    <s v="North"/>
    <n v="32266.147199999999"/>
    <n v="4791522859.1999998"/>
    <n v="1588667320.2282"/>
    <n v="806822052.6336"/>
    <n v="115010562.6038"/>
    <n v="386653926.18959999"/>
    <n v="399937810.33999997"/>
    <n v="46471694.359999999"/>
    <n v="3406008.8259999999"/>
    <n v="168043364.896"/>
  </r>
  <r>
    <s v="Y3"/>
    <s v="M6"/>
    <s v="Y3-M6"/>
    <x v="6"/>
    <s v="North"/>
    <n v="774.67039999999997"/>
    <n v="137032716.74399999"/>
    <n v="34332509.586599998"/>
    <n v="17408963.423999999"/>
    <n v="214262.99619999999"/>
    <n v="6505111.9223999996"/>
    <n v="8449922.0600000005"/>
    <n v="1007690.62"/>
    <n v="72758.928"/>
    <n v="4034512.5040000002"/>
  </r>
  <r>
    <s v="Y3"/>
    <s v="M6"/>
    <s v="Y3-M6"/>
    <x v="6"/>
    <s v="North"/>
    <n v="909.67520000000002"/>
    <n v="138992564.7911"/>
    <n v="43536044.807400003"/>
    <n v="22078262.2656"/>
    <n v="255701.61850000001"/>
    <n v="8416755.6840000004"/>
    <n v="10732609.359999999"/>
    <n v="1277514.8999999999"/>
    <n v="92344.956000000006"/>
    <n v="4737624.21"/>
  </r>
  <r>
    <s v="Y3"/>
    <s v="M6"/>
    <s v="Y3-M6"/>
    <x v="6"/>
    <s v="North"/>
    <n v="5641.2719999999999"/>
    <n v="913850523.98640001"/>
    <n v="337791862.3592"/>
    <n v="140218656.24959999"/>
    <n v="379901090.91030002"/>
    <n v="55332915.8904"/>
    <n v="96904383.959999993"/>
    <n v="9701649.5999999996"/>
    <n v="40395.167999999998"/>
    <n v="29379966.550000001"/>
  </r>
  <r>
    <s v="Y3"/>
    <s v="M6"/>
    <s v="Y3-M6"/>
    <x v="6"/>
    <s v="North"/>
    <n v="1292.1887999999999"/>
    <n v="246902399.55059999"/>
    <n v="76042718.466399997"/>
    <n v="31577967.513599999"/>
    <n v="359280.15159999998"/>
    <n v="12223437.321599999"/>
    <n v="21738928.16"/>
    <n v="2223676"/>
    <n v="11344.454"/>
    <n v="6729770.5860000001"/>
  </r>
  <r>
    <s v="Y3"/>
    <s v="M6"/>
    <s v="Y3-M6"/>
    <x v="6"/>
    <s v="North"/>
    <n v="85.181600000000003"/>
    <n v="14182583.073100001"/>
    <n v="5015140.9674000004"/>
    <n v="2080594.0031999999"/>
    <n v="23343.7945"/>
    <n v="894054.82319999998"/>
    <n v="1433018.06"/>
    <n v="141976.44"/>
    <n v="809.09400000000005"/>
    <n v="443628.85600000003"/>
  </r>
  <r>
    <s v="Y3"/>
    <s v="M6"/>
    <s v="Y3-M6"/>
    <x v="6"/>
    <s v="North"/>
    <n v="6753.4543999999996"/>
    <n v="1094017066.0373001"/>
    <n v="474178773.44980001"/>
    <n v="237845699.05919999"/>
    <n v="246630.58859999999"/>
    <n v="66933360.18"/>
    <n v="76339248.079999998"/>
    <n v="9250862.8000000007"/>
    <n v="48946191.140000001"/>
    <n v="35172256.965999998"/>
  </r>
  <r>
    <s v="Y3"/>
    <s v="M6"/>
    <s v="Y3-M6"/>
    <x v="6"/>
    <s v="North"/>
    <n v="1275.3132000000001"/>
    <n v="252454732.99200001"/>
    <n v="86802305.842800006"/>
    <n v="43386980.640000001"/>
    <n v="360444.79330000002"/>
    <n v="12542054.0616"/>
    <n v="14105152.92"/>
    <n v="1675428.1"/>
    <n v="8502766.1400000006"/>
    <n v="6641881.5099999998"/>
  </r>
  <r>
    <s v="Y3"/>
    <s v="M6"/>
    <s v="Y3-M6"/>
    <x v="7"/>
    <s v="North"/>
    <n v="4840.8864000000003"/>
    <n v="270104033.92900002"/>
    <n v="160132195.68540001"/>
    <n v="12755423.5392"/>
    <n v="14913218.122099999"/>
    <n v="31320853.135200001"/>
    <n v="99275691.120000005"/>
    <n v="6658046.5800000001"/>
    <n v="492088.80599999998"/>
    <n v="54316416.814000003"/>
  </r>
  <r>
    <s v="Y3"/>
    <s v="M6"/>
    <s v="Y3-M6"/>
    <x v="7"/>
    <s v="North"/>
    <n v="60.27"/>
    <n v="3634335.2429999998"/>
    <n v="1992416.5496"/>
    <n v="158697.15839999999"/>
    <n v="21324.005099999998"/>
    <n v="389717.136"/>
    <n v="1235134.8400000001"/>
    <n v="82838.86"/>
    <n v="6123.6779999999999"/>
    <n v="676250.14599999995"/>
  </r>
  <r>
    <s v="Y3"/>
    <s v="M6"/>
    <s v="Y3-M6"/>
    <x v="5"/>
    <s v="North"/>
    <n v="833.33320000000003"/>
    <n v="129747729.2404"/>
    <n v="55351495.4586"/>
    <n v="39562881.907200001"/>
    <n v="1171104797.9823"/>
    <n v="6573207.4775999999"/>
    <n v="14756230.460000001"/>
    <n v="1510276.82"/>
    <n v="63367.303999999996"/>
    <n v="4340032.5319999997"/>
  </r>
  <r>
    <s v="Y3"/>
    <s v="M6"/>
    <s v="Y3-M6"/>
    <x v="5"/>
    <s v="North"/>
    <n v="7216.3280000000004"/>
    <n v="1123562785.5144"/>
    <n v="360922924.7568"/>
    <n v="250634659.68000001"/>
    <n v="965077318.71659994"/>
    <n v="46598903.748000003"/>
    <n v="111313022.16"/>
    <n v="10840225.34"/>
    <n v="18029.175999999999"/>
    <n v="37582920.517999999"/>
  </r>
  <r>
    <s v="Y3"/>
    <s v="M6"/>
    <s v="Y3-M6"/>
    <x v="5"/>
    <s v="North"/>
    <n v="258.75920000000002"/>
    <n v="47167398.431999996"/>
    <n v="12776032.960000001"/>
    <n v="8875369.8432"/>
    <n v="79241.623600000006"/>
    <n v="1631088.3384"/>
    <n v="3824291.4"/>
    <n v="377939.64"/>
    <n v="2525.6"/>
    <n v="1347628.59"/>
  </r>
  <r>
    <s v="Y3"/>
    <s v="M6"/>
    <s v="Y3-M6"/>
    <x v="5"/>
    <s v="North"/>
    <n v="23.304400000000001"/>
    <n v="3740646.4602999999"/>
    <n v="1150635.9802000001"/>
    <n v="799334.68799999997"/>
    <n v="6637.3388999999997"/>
    <n v="146900.67120000001"/>
    <n v="344425.42"/>
    <n v="34038.199999999997"/>
    <n v="226.40199999999999"/>
    <n v="121369.512"/>
  </r>
  <r>
    <s v="Y3"/>
    <s v="M6"/>
    <s v="Y3-M6"/>
    <x v="5"/>
    <s v="South"/>
    <n v="125.3616"/>
    <n v="18277382.8037"/>
    <n v="4490565.1226000004"/>
    <n v="4802659.9680000003"/>
    <n v="13994780.695599999"/>
    <n v="386326.17359999998"/>
    <n v="1362653.86"/>
    <n v="416091.78"/>
    <n v="121917.928"/>
    <n v="290853.50799999997"/>
  </r>
  <r>
    <s v="Y3"/>
    <s v="M6"/>
    <s v="Y3-M6"/>
    <x v="5"/>
    <s v="South"/>
    <n v="748.15160000000003"/>
    <n v="121284726.255"/>
    <n v="26799464.696400002"/>
    <n v="28662028.358399998"/>
    <n v="98893210.630700007"/>
    <n v="2305579.8960000002"/>
    <n v="8132245.8600000003"/>
    <n v="2483209.2799999998"/>
    <n v="727604.61399999994"/>
    <n v="1735796.172"/>
  </r>
  <r>
    <s v="Y3"/>
    <s v="M6"/>
    <s v="Y3-M6"/>
    <x v="5"/>
    <s v="South"/>
    <n v="141.43360000000001"/>
    <n v="21191581.469500002"/>
    <n v="5066277.2334000003"/>
    <n v="5418383.4047999997"/>
    <n v="18727438.282099999"/>
    <n v="435856.01040000003"/>
    <n v="1537352.4"/>
    <n v="469442.62"/>
    <n v="137542.372"/>
    <n v="328142.18800000002"/>
  </r>
  <r>
    <s v="Y3"/>
    <s v="M6"/>
    <s v="Y3-M6"/>
    <x v="6"/>
    <s v="South"/>
    <n v="723.24"/>
    <n v="103491738.50399999"/>
    <n v="33626364.602200001"/>
    <n v="20541600.6336"/>
    <n v="564571315.03830004"/>
    <n v="8114704.9775999999"/>
    <n v="9036922.3399999999"/>
    <n v="1305164.48"/>
    <n v="1356000.0519999999"/>
    <n v="1677997.8160000001"/>
  </r>
  <r>
    <s v="Y3"/>
    <s v="M6"/>
    <s v="Y3-M6"/>
    <x v="6"/>
    <s v="South"/>
    <n v="2587.5920000000001"/>
    <n v="420916189.64469999"/>
    <n v="120248673.0158"/>
    <n v="73248108.249599993"/>
    <n v="342058865.95709997"/>
    <n v="29111272.279199999"/>
    <n v="32156095"/>
    <n v="4567308.9800000004"/>
    <n v="4543822.2939999998"/>
    <n v="6003505.4419999998"/>
  </r>
  <r>
    <s v="Y3"/>
    <s v="M6"/>
    <s v="Y3-M6"/>
    <x v="6"/>
    <s v="South"/>
    <n v="97.235600000000005"/>
    <n v="14360320.0264"/>
    <n v="4520880.2028000001"/>
    <n v="2761706.9951999998"/>
    <n v="12849506.6173"/>
    <n v="1090974.1824"/>
    <n v="1214966.94"/>
    <n v="175473.44"/>
    <n v="182303.22"/>
    <n v="225598.318"/>
  </r>
  <r>
    <s v="Y3"/>
    <s v="M6"/>
    <s v="Y3-M6"/>
    <x v="2"/>
    <s v="South"/>
    <n v="53.841200000000001"/>
    <n v="26215081.244399998"/>
    <n v="19073066.020199999"/>
    <n v="1613761.5744"/>
    <n v="7132005.8980999999"/>
    <n v="425233.23839999997"/>
    <n v="964918.6"/>
    <n v="150105.92000000001"/>
    <n v="142406.85800000001"/>
    <n v="124917.07799999999"/>
  </r>
  <r>
    <s v="Y3"/>
    <s v="M6"/>
    <s v="Y3-M6"/>
    <x v="2"/>
    <s v="South"/>
    <n v="1272.9023999999999"/>
    <n v="200480982.38780001"/>
    <n v="61134510.018200003"/>
    <n v="40348945.977600001"/>
    <n v="166882114.73179999"/>
    <n v="20550766.888799999"/>
    <n v="15598624.66"/>
    <n v="2088205.44"/>
    <n v="2252296.7059999998"/>
    <n v="2953276.986"/>
  </r>
  <r>
    <s v="Y3"/>
    <s v="M6"/>
    <s v="Y3-M6"/>
    <x v="6"/>
    <s v="South"/>
    <n v="2632.5936000000002"/>
    <n v="277202628.74299997"/>
    <n v="76591894.442399994"/>
    <n v="67350610.521599993"/>
    <n v="90870420.399200007"/>
    <n v="24645780.403200001"/>
    <n v="27067343.100000001"/>
    <n v="4616574.58"/>
    <n v="2415992.568"/>
    <n v="6107912.8439999996"/>
  </r>
  <r>
    <s v="Y3"/>
    <s v="M6"/>
    <s v="Y3-M6"/>
    <x v="6"/>
    <s v="South"/>
    <n v="9076.6620000000003"/>
    <n v="1108987973.4779999"/>
    <n v="264087065.49900001"/>
    <n v="232136353.15200001"/>
    <n v="337205285.74989998"/>
    <n v="85068037.576800004"/>
    <n v="93448670.260000005"/>
    <n v="16342791.880000001"/>
    <n v="8709540.6199999992"/>
    <n v="21058877.642000001"/>
  </r>
  <r>
    <s v="Y3"/>
    <s v="M6"/>
    <s v="Y3-M6"/>
    <x v="6"/>
    <s v="South"/>
    <n v="417.0684"/>
    <n v="46066751.5493"/>
    <n v="12134713.0756"/>
    <n v="10666372.646400001"/>
    <n v="15465765.402899999"/>
    <n v="3909059.6543999999"/>
    <n v="4294219.46"/>
    <n v="751934.26"/>
    <n v="401088.73200000002"/>
    <n v="967645.75600000005"/>
  </r>
  <r>
    <s v="Y3"/>
    <s v="M6"/>
    <s v="Y3-M6"/>
    <x v="6"/>
    <s v="South"/>
    <n v="337.512"/>
    <n v="48296144.635200001"/>
    <n v="13945239.9394"/>
    <n v="9440826.6239999998"/>
    <n v="20744188.749499999"/>
    <n v="3645853.1351999999"/>
    <n v="4370730.38"/>
    <n v="785751.06"/>
    <n v="347782.33600000001"/>
    <n v="783065.88800000004"/>
  </r>
  <r>
    <s v="Y3"/>
    <s v="M6"/>
    <s v="Y3-M6"/>
    <x v="6"/>
    <s v="South"/>
    <n v="1497.9104"/>
    <n v="249071535.028"/>
    <n v="61863541.046800002"/>
    <n v="41883502.636799999"/>
    <n v="3125384.9432000001"/>
    <n v="16124297.205600001"/>
    <n v="19260012.399999999"/>
    <n v="3412715.36"/>
    <n v="1487781.35"/>
    <n v="3475319.4079999998"/>
  </r>
  <r>
    <s v="Y3"/>
    <s v="M6"/>
    <s v="Y3-M6"/>
    <x v="6"/>
    <s v="South"/>
    <n v="18.482800000000001"/>
    <n v="2744775.3563999999"/>
    <n v="763667.51699999999"/>
    <n v="516996.7488"/>
    <n v="64122.411800000002"/>
    <n v="199655.86319999999"/>
    <n v="239352.26"/>
    <n v="43027.86"/>
    <n v="19045.73"/>
    <n v="42881.982000000004"/>
  </r>
  <r>
    <s v="Y3"/>
    <s v="M6"/>
    <s v="Y3-M6"/>
    <x v="6"/>
    <s v="South"/>
    <n v="3.2143999999999999"/>
    <n v="529050.06000000006"/>
    <n v="132811.11960000001"/>
    <n v="89913.196800000005"/>
    <n v="227.45939999999999"/>
    <n v="34721.7192"/>
    <n v="41625.660000000003"/>
    <n v="7484.14"/>
    <n v="3311.2420000000002"/>
    <n v="7457.7359999999999"/>
  </r>
  <r>
    <s v="Y3"/>
    <s v="M6"/>
    <s v="Y3-M6"/>
    <x v="5"/>
    <s v="South"/>
    <n v="752.16959999999995"/>
    <n v="109664296.8221"/>
    <n v="26410768.624400001"/>
    <n v="28845647.481600001"/>
    <n v="3419690.0211"/>
    <n v="2342999.1527999998"/>
    <n v="8188781.5800000001"/>
    <n v="1496739.44"/>
    <n v="198007.94200000001"/>
    <n v="3185280.406"/>
  </r>
  <r>
    <s v="Y3"/>
    <s v="M6"/>
    <s v="Y3-M6"/>
    <x v="5"/>
    <s v="South"/>
    <n v="222.59719999999999"/>
    <n v="36085788.585000001"/>
    <n v="7824857.2652000003"/>
    <n v="8571424.8384000007"/>
    <n v="340454.47070000001"/>
    <n v="710724.11040000001"/>
    <n v="2490877.1"/>
    <n v="456996.66"/>
    <n v="60243.678"/>
    <n v="942652.23800000001"/>
  </r>
  <r>
    <s v="Y3"/>
    <s v="M6"/>
    <s v="Y3-M6"/>
    <x v="5"/>
    <s v="South"/>
    <n v="17.679200000000002"/>
    <n v="2490091.4531"/>
    <n v="620765.95299999998"/>
    <n v="677994.89280000003"/>
    <n v="12922.9238"/>
    <n v="55071.921600000001"/>
    <n v="192472.04"/>
    <n v="35178"/>
    <n v="4654.32"/>
    <n v="74866.902000000002"/>
  </r>
  <r>
    <s v="Y3"/>
    <s v="M6"/>
    <s v="Y3-M6"/>
    <x v="6"/>
    <s v="South"/>
    <n v="675.024"/>
    <n v="96592289.270400003"/>
    <n v="31114605.939800002"/>
    <n v="19027258.483199999"/>
    <n v="3674710.5044"/>
    <n v="7553606.5296"/>
    <n v="7914743.3200000003"/>
    <n v="654885.62"/>
    <n v="1040980.16"/>
    <n v="2858584.1239999998"/>
  </r>
  <r>
    <s v="Y3"/>
    <s v="M6"/>
    <s v="Y3-M6"/>
    <x v="6"/>
    <s v="South"/>
    <n v="267.59879999999998"/>
    <n v="43909173.230099998"/>
    <n v="12324636.3014"/>
    <n v="7560863.1359999999"/>
    <n v="458916.05560000002"/>
    <n v="2970669.9240000001"/>
    <n v="3128652.6"/>
    <n v="259810.44"/>
    <n v="429767.82199999999"/>
    <n v="1133224.0919999999"/>
  </r>
  <r>
    <s v="Y3"/>
    <s v="M6"/>
    <s v="Y3-M6"/>
    <x v="6"/>
    <s v="South"/>
    <n v="293.31400000000002"/>
    <n v="43292882.417400002"/>
    <n v="15372097.6592"/>
    <n v="9400371.6287999991"/>
    <n v="470226.87660000002"/>
    <n v="3731841.3528"/>
    <n v="3910265.94"/>
    <n v="323545.76"/>
    <n v="514289.73200000002"/>
    <n v="1242122.5519999999"/>
  </r>
  <r>
    <s v="Y3"/>
    <s v="M6"/>
    <s v="Y3-M6"/>
    <x v="2"/>
    <s v="South"/>
    <n v="20.09"/>
    <n v="9345894.4545000009"/>
    <n v="6803944.6617999999"/>
    <n v="679979.424"/>
    <n v="12927.8956"/>
    <n v="320029.272"/>
    <n v="269854.62"/>
    <n v="31041.1"/>
    <n v="5186.5"/>
    <n v="85077.542000000001"/>
  </r>
  <r>
    <s v="Y3"/>
    <s v="M6"/>
    <s v="Y3-M6"/>
    <x v="6"/>
    <s v="South"/>
    <n v="260.3664"/>
    <n v="27415644.601"/>
    <n v="7572106.1887999997"/>
    <n v="6628839.5904000001"/>
    <n v="5877615.9561999999"/>
    <n v="2471775.1343999999"/>
    <n v="2681565.64"/>
    <n v="255091.34"/>
    <n v="353666.08199999999"/>
    <n v="1102596.682"/>
  </r>
  <r>
    <s v="Y3"/>
    <s v="M6"/>
    <s v="Y3-M6"/>
    <x v="6"/>
    <s v="South"/>
    <n v="5787.5272000000004"/>
    <n v="694883627.15030003"/>
    <n v="168311408.42300001"/>
    <n v="147370617.792"/>
    <n v="9450095.2825000007"/>
    <n v="54914219.265600003"/>
    <n v="59589577.119999997"/>
    <n v="5670652.5999999996"/>
    <n v="7878314.2460000003"/>
    <n v="24508960.894000001"/>
  </r>
  <r>
    <s v="Y3"/>
    <s v="M6"/>
    <s v="Y3-M6"/>
    <x v="6"/>
    <s v="South"/>
    <n v="75.538399999999996"/>
    <n v="8200578.2443000004"/>
    <n v="2196847.0759999999"/>
    <n v="1923184.7039999999"/>
    <n v="144334.77729999999"/>
    <n v="717117.25679999997"/>
    <n v="777984.84"/>
    <n v="74009.100000000006"/>
    <n v="102605.20600000001"/>
    <n v="319888.88799999998"/>
  </r>
  <r>
    <s v="Y3"/>
    <s v="M6"/>
    <s v="Y3-M6"/>
    <x v="6"/>
    <s v="South"/>
    <n v="361.62"/>
    <n v="51745869.251999997"/>
    <n v="15288163.8696"/>
    <n v="10808714.9376"/>
    <n v="153392.1347"/>
    <n v="4571087.2775999997"/>
    <n v="5944489.1399999997"/>
    <n v="1173131.3600000001"/>
    <n v="578840.46"/>
    <n v="1531384.932"/>
  </r>
  <r>
    <s v="Y3"/>
    <s v="M6"/>
    <s v="Y3-M6"/>
    <x v="6"/>
    <s v="South"/>
    <n v="157.50559999999999"/>
    <n v="26247247.488000002"/>
    <n v="6619257.5542000001"/>
    <n v="4715261.0880000005"/>
    <n v="303274.18609999999"/>
    <n v="1979999.6832000001"/>
    <n v="2611328.54"/>
    <n v="526502.31999999995"/>
    <n v="251362.144"/>
    <n v="667003.74399999995"/>
  </r>
  <r>
    <s v="Y3"/>
    <s v="M6"/>
    <s v="Y3-M6"/>
    <x v="6"/>
    <s v="South"/>
    <n v="18.482800000000001"/>
    <n v="2654359.5077999998"/>
    <n v="781395.3922"/>
    <n v="552444.36479999998"/>
    <n v="11303.3634"/>
    <n v="233634.56400000001"/>
    <n v="303828.86"/>
    <n v="59960.04"/>
    <n v="29583.795999999998"/>
    <n v="78271.05"/>
  </r>
  <r>
    <s v="Y3"/>
    <s v="M6"/>
    <s v="Y3-M6"/>
    <x v="5"/>
    <s v="South"/>
    <n v="70.716800000000006"/>
    <n v="11464077.24"/>
    <n v="2483599.9116000002"/>
    <n v="2711308.0896000001"/>
    <n v="872480.69050000003"/>
    <n v="220178.75760000001"/>
    <n v="769079.64"/>
    <n v="140391.38"/>
    <n v="284840.77600000001"/>
    <n v="253585.57399999999"/>
  </r>
  <r>
    <s v="Y3"/>
    <s v="M6"/>
    <s v="Y3-M6"/>
    <x v="5"/>
    <s v="South"/>
    <n v="53.037599999999998"/>
    <n v="7361687.8289000001"/>
    <n v="1840464.129"/>
    <n v="2017037.8367999999"/>
    <n v="654813.26150000002"/>
    <n v="168373.8144"/>
    <n v="590273.72"/>
    <n v="108278.54"/>
    <n v="235117.12400000001"/>
    <n v="190188.50399999999"/>
  </r>
  <r>
    <s v="Y3"/>
    <s v="M6"/>
    <s v="Y3-M6"/>
    <x v="6"/>
    <s v="South"/>
    <n v="120.54"/>
    <n v="17248623.083999999"/>
    <n v="5677405.3245999999"/>
    <n v="3412447.4495999999"/>
    <n v="1429869.2514"/>
    <n v="1459127.844"/>
    <n v="1499274.06"/>
    <n v="49372.2"/>
    <n v="10317.977999999999"/>
    <n v="432247.42"/>
  </r>
  <r>
    <s v="Y3"/>
    <s v="M6"/>
    <s v="Y3-M6"/>
    <x v="6"/>
    <s v="South"/>
    <n v="122.9508"/>
    <n v="19435941.972199999"/>
    <n v="5782079.9645999996"/>
    <n v="3378422.304"/>
    <n v="1511520.9498999999"/>
    <n v="1555659.1296000001"/>
    <n v="1529979.78"/>
    <n v="88648.56"/>
    <n v="12934.68"/>
    <n v="440892.18800000002"/>
  </r>
  <r>
    <s v="Y3"/>
    <s v="M6"/>
    <s v="Y3-M6"/>
    <x v="6"/>
    <s v="South"/>
    <n v="23.304400000000001"/>
    <n v="3439708.466"/>
    <n v="1074823.2246000001"/>
    <n v="621017.35679999995"/>
    <n v="296019.10230000003"/>
    <n v="294198.9768"/>
    <n v="284633.48"/>
    <n v="19244.580000000002"/>
    <n v="2577.9160000000002"/>
    <n v="83567.593999999997"/>
  </r>
  <r>
    <s v="Y3"/>
    <s v="M6"/>
    <s v="Y3-M6"/>
    <x v="2"/>
    <s v="South"/>
    <n v="8.8396000000000008"/>
    <n v="4286307.8965999996"/>
    <n v="3195514.7275999999"/>
    <n v="255970.6752"/>
    <n v="118584.6366"/>
    <n v="48003.947999999997"/>
    <n v="165553.07999999999"/>
    <n v="14296.7"/>
    <n v="488.88400000000001"/>
    <n v="31698.986000000001"/>
  </r>
  <r>
    <s v="Y3"/>
    <s v="M6"/>
    <s v="Y3-M6"/>
    <x v="6"/>
    <s v="South"/>
    <n v="433.94400000000002"/>
    <n v="45692741.001599997"/>
    <n v="12759615.1086"/>
    <n v="11167504.953600001"/>
    <n v="3887874.7352"/>
    <n v="4160627.6184"/>
    <n v="4528008.84"/>
    <n v="427455.34"/>
    <n v="2086927.6340000001"/>
    <n v="1556091.6140000001"/>
  </r>
  <r>
    <s v="Y3"/>
    <s v="M6"/>
    <s v="Y3-M6"/>
    <x v="6"/>
    <s v="South"/>
    <n v="5238.6683999999996"/>
    <n v="633114548.89450002"/>
    <n v="152572902.5952"/>
    <n v="133631058.06720001"/>
    <n v="64800730.428599998"/>
    <n v="49646563.307999998"/>
    <n v="54086224.200000003"/>
    <n v="5112812.34"/>
    <n v="25191634.182"/>
    <n v="18785475.037999999"/>
  </r>
  <r>
    <s v="Y3"/>
    <s v="M6"/>
    <s v="Y3-M6"/>
    <x v="6"/>
    <s v="South"/>
    <n v="76.341999999999999"/>
    <n v="8290055.3273999998"/>
    <n v="2082536.9604"/>
    <n v="1855963.3344000001"/>
    <n v="949068.62150000001"/>
    <n v="642920.80319999997"/>
    <n v="719108.84"/>
    <n v="70299.42"/>
    <n v="423001.92"/>
    <n v="273757"/>
  </r>
  <r>
    <s v="Y3"/>
    <s v="M6"/>
    <s v="Y3-M6"/>
    <x v="6"/>
    <s v="South"/>
    <n v="48.216000000000001"/>
    <n v="6899449.2335999999"/>
    <n v="1975581.1132"/>
    <n v="1319965.9391999999"/>
    <n v="126892.49679999999"/>
    <n v="488798.94959999999"/>
    <n v="525330.54"/>
    <n v="55048.24"/>
    <n v="273942.81199999998"/>
    <n v="172898.96799999999"/>
  </r>
  <r>
    <s v="Y3"/>
    <s v="M6"/>
    <s v="Y3-M6"/>
    <x v="6"/>
    <s v="South"/>
    <n v="69.1096"/>
    <n v="11532097.961999999"/>
    <n v="2831666.1562000001"/>
    <n v="1891952.544"/>
    <n v="122463.8754"/>
    <n v="700608.78720000002"/>
    <n v="752974.84"/>
    <n v="78902.039999999994"/>
    <n v="392650.522"/>
    <n v="247821.79399999999"/>
  </r>
  <r>
    <s v="Y3"/>
    <s v="M6"/>
    <s v="Y3-M6"/>
    <x v="6"/>
    <s v="South"/>
    <n v="21.697199999999999"/>
    <n v="3196122.6804999998"/>
    <n v="784670.054"/>
    <n v="620529.29280000005"/>
    <n v="30508.143199999999"/>
    <n v="154213.95600000001"/>
    <n v="189817.7"/>
    <n v="45282.04"/>
    <n v="302887.09000000003"/>
    <n v="77803.813999999998"/>
  </r>
  <r>
    <s v="Y3"/>
    <s v="M6"/>
    <s v="Y3-M6"/>
    <x v="5"/>
    <s v="Central"/>
    <n v="474.12400000000002"/>
    <n v="69125999.065200001"/>
    <n v="17182824.168400001"/>
    <n v="18282527.9232"/>
    <n v="274222.77730000002"/>
    <n v="1467076.9896"/>
    <n v="4967771.5599999996"/>
    <n v="823186.52"/>
    <n v="1077441.706"/>
    <n v="1632843.696"/>
  </r>
  <r>
    <s v="Y3"/>
    <s v="M6"/>
    <s v="Y3-M6"/>
    <x v="5"/>
    <s v="Central"/>
    <n v="220.18639999999999"/>
    <n v="35694967.770000003"/>
    <n v="7958902.8455999997"/>
    <n v="8460389.4912"/>
    <n v="183127.16459999999"/>
    <n v="687779.1"/>
    <n v="2326349.84"/>
    <n v="412552.66"/>
    <n v="553302.13399999996"/>
    <n v="758304.18400000001"/>
  </r>
  <r>
    <s v="Y3"/>
    <s v="M6"/>
    <s v="Y3-M6"/>
    <x v="5"/>
    <s v="Central"/>
    <n v="224.20439999999999"/>
    <n v="31365778.9738"/>
    <n v="8125437.3344000001"/>
    <n v="8645470.4448000006"/>
    <n v="183127.16459999999"/>
    <n v="693751.58640000003"/>
    <n v="2349163.06"/>
    <n v="389271.22"/>
    <n v="509496.50400000002"/>
    <n v="772141.76599999995"/>
  </r>
  <r>
    <s v="Y3"/>
    <s v="M6"/>
    <s v="Y3-M6"/>
    <x v="6"/>
    <s v="Central"/>
    <n v="409.83600000000001"/>
    <n v="58645318.485600002"/>
    <n v="19080728.108399998"/>
    <n v="11198807.9616"/>
    <n v="13584629.1941"/>
    <n v="4049650.4256000002"/>
    <n v="7386287.7599999998"/>
    <n v="597640.6"/>
    <n v="4391.8379999999997"/>
    <n v="1411441.4820000001"/>
  </r>
  <r>
    <s v="Y3"/>
    <s v="M6"/>
    <s v="Y3-M6"/>
    <x v="6"/>
    <s v="Central"/>
    <n v="474.12400000000002"/>
    <n v="78991182.009399995"/>
    <n v="22139916.0484"/>
    <n v="12993749.9136"/>
    <n v="370718.99619999999"/>
    <n v="4504652.2224000003"/>
    <n v="8596002.5999999996"/>
    <n v="701619.06"/>
    <n v="10800.548000000001"/>
    <n v="1632844.598"/>
  </r>
  <r>
    <s v="Y3"/>
    <s v="M6"/>
    <s v="Y3-M6"/>
    <x v="6"/>
    <s v="Central"/>
    <n v="14.4648"/>
    <n v="2134991.4616999999"/>
    <n v="673438.13639999996"/>
    <n v="395251.54560000001"/>
    <n v="12115.008"/>
    <n v="142929.64079999999"/>
    <n v="260692.76"/>
    <n v="21091.22"/>
    <n v="157.85"/>
    <n v="49815.656000000003"/>
  </r>
  <r>
    <s v="Y3"/>
    <s v="M6"/>
    <s v="Y3-M6"/>
    <x v="2"/>
    <s v="Central"/>
    <n v="9.6432000000000002"/>
    <n v="4514857.5225999998"/>
    <n v="3265893.3103999998"/>
    <n v="326390.43839999998"/>
    <n v="12505.2935"/>
    <n v="153614.40479999999"/>
    <n v="129530.48"/>
    <n v="14899.4"/>
    <n v="86343.047999999995"/>
    <n v="33210.737999999998"/>
  </r>
  <r>
    <s v="Y3"/>
    <s v="M6"/>
    <s v="Y3-M6"/>
    <x v="6"/>
    <s v="Central"/>
    <n v="182.41720000000001"/>
    <n v="30601170.368999999"/>
    <n v="7579901.9041999998"/>
    <n v="5254284.4800000004"/>
    <n v="138219.4762"/>
    <n v="1787475.5567999999"/>
    <n v="2320909.14"/>
    <n v="333188.96000000002"/>
    <n v="1116449.598"/>
    <n v="628229.47"/>
  </r>
  <r>
    <s v="Y3"/>
    <s v="M6"/>
    <s v="Y3-M6"/>
    <x v="5"/>
    <s v="North"/>
    <n v="1278.5275999999999"/>
    <n v="207265305.55500001"/>
    <n v="42633286.487800002"/>
    <n v="45773596.281599998"/>
    <n v="409367.20169999998"/>
    <n v="3688737.4295999999"/>
    <n v="12641288.1"/>
    <n v="2160879.58"/>
    <n v="3940592.656"/>
    <n v="6658621.7280000001"/>
  </r>
  <r>
    <s v="Y3"/>
    <s v="M6"/>
    <s v="Y3-M6"/>
    <x v="5"/>
    <s v="North"/>
    <n v="100.45"/>
    <n v="15118007.224300001"/>
    <n v="3600784.5493999999"/>
    <n v="3866013.1968"/>
    <n v="33201.610099999998"/>
    <n v="311549.652"/>
    <n v="1067675.26"/>
    <n v="182509.04"/>
    <n v="332818.15600000002"/>
    <n v="523147.37199999997"/>
  </r>
  <r>
    <s v="Y3"/>
    <s v="M6"/>
    <s v="Y3-M6"/>
    <x v="6"/>
    <s v="North"/>
    <n v="3132.4328"/>
    <n v="448234218.54290003"/>
    <n v="144297456.00240001"/>
    <n v="85034992.396799996"/>
    <n v="873685.10649999999"/>
    <n v="28695075.703200001"/>
    <n v="35981126.039999999"/>
    <n v="4184345.2"/>
    <n v="300958.614"/>
    <n v="16313832.677999999"/>
  </r>
  <r>
    <s v="Y3"/>
    <s v="M6"/>
    <s v="Y3-M6"/>
    <x v="6"/>
    <s v="North"/>
    <n v="2496.7851999999998"/>
    <n v="417207061.04339999"/>
    <n v="104079019.0272"/>
    <n v="61334126.726400003"/>
    <n v="693956.16"/>
    <n v="20697221.217599999"/>
    <n v="25952503.079999998"/>
    <n v="3018104.3"/>
    <n v="217062.69200000001"/>
    <n v="13003355.573999999"/>
  </r>
  <r>
    <s v="Y3"/>
    <s v="M6"/>
    <s v="Y3-M6"/>
    <x v="6"/>
    <s v="North"/>
    <n v="139.02279999999999"/>
    <n v="20628115.310899999"/>
    <n v="6607585.8546000002"/>
    <n v="3893874.5663999999"/>
    <n v="16183.1747"/>
    <n v="1313986.8600000001"/>
    <n v="1647628.46"/>
    <n v="191606.94"/>
    <n v="13782.56"/>
    <n v="724036.30200000003"/>
  </r>
  <r>
    <s v="Y3"/>
    <s v="M6"/>
    <s v="Y3-M6"/>
    <x v="2"/>
    <s v="North"/>
    <n v="33.751199999999997"/>
    <n v="15929670.2574"/>
    <n v="11201463.096999999"/>
    <n v="990418.0416"/>
    <n v="13226.2029"/>
    <n v="318599.91360000003"/>
    <n v="527803.66"/>
    <n v="56807.96"/>
    <n v="281663.03000000003"/>
    <n v="175777.25"/>
  </r>
  <r>
    <s v="Y3"/>
    <s v="M6"/>
    <s v="Y3-M6"/>
    <x v="2"/>
    <s v="North"/>
    <n v="829.3152"/>
    <n v="130616397.6163"/>
    <n v="40870552.028399996"/>
    <n v="25122525.2544"/>
    <n v="263278.62569999998"/>
    <n v="12175856.690400001"/>
    <n v="10354003.060000001"/>
    <n v="1207532.82"/>
    <n v="7287682.8420000002"/>
    <n v="4319107.034"/>
  </r>
  <r>
    <s v="Y3"/>
    <s v="M6"/>
    <s v="Y3-M6"/>
    <x v="6"/>
    <s v="North"/>
    <n v="37.769199999999998"/>
    <n v="4963722.6869999999"/>
    <n v="1111254.1354"/>
    <n v="916788.86399999994"/>
    <n v="11712.293100000001"/>
    <n v="420303.98879999999"/>
    <n v="451847.88"/>
    <n v="49236.9"/>
    <n v="82829.758000000002"/>
    <n v="196703.65"/>
  </r>
  <r>
    <s v="Y3"/>
    <s v="M6"/>
    <s v="Y3-M6"/>
    <x v="6"/>
    <s v="North"/>
    <n v="337.512"/>
    <n v="48296144.635200001"/>
    <n v="13887312.5482"/>
    <n v="9485972.5439999998"/>
    <n v="91942.059800000003"/>
    <n v="3496780.0872"/>
    <n v="4097992.64"/>
    <n v="508084.3"/>
    <n v="2000171.47"/>
    <n v="1757775.206"/>
  </r>
  <r>
    <s v="Y3"/>
    <s v="M6"/>
    <s v="Y3-M6"/>
    <x v="6"/>
    <s v="North"/>
    <n v="621.18280000000004"/>
    <n v="102483957.807"/>
    <n v="25559273.0394"/>
    <n v="17458703.4432"/>
    <n v="173783.92929999999"/>
    <n v="6435737.5608000001"/>
    <n v="7542253.4000000004"/>
    <n v="935115.7"/>
    <n v="3681268.5580000002"/>
    <n v="3235144.77"/>
  </r>
  <r>
    <s v="Y3"/>
    <s v="M6"/>
    <s v="Y3-M6"/>
    <x v="6"/>
    <s v="North"/>
    <n v="95.628399999999999"/>
    <n v="14255019.1753"/>
    <n v="3934739.6025999999"/>
    <n v="2687689.7280000001"/>
    <n v="12415.801299999999"/>
    <n v="990756.14399999997"/>
    <n v="1161096.22"/>
    <n v="143958.38"/>
    <n v="566715.77599999995"/>
    <n v="498036.59399999998"/>
  </r>
  <r>
    <s v="Y3"/>
    <s v="M6"/>
    <s v="Y3-M6"/>
    <x v="5"/>
    <s v="North"/>
    <n v="207.3288"/>
    <n v="30227979.2522"/>
    <n v="12958958.2566"/>
    <n v="13816146.412799999"/>
    <n v="65938.357900000003"/>
    <n v="1002055.5144"/>
    <n v="3403518.24"/>
    <n v="582391.06000000006"/>
    <n v="715911.98800000001"/>
    <n v="1079776.0819999999"/>
  </r>
  <r>
    <s v="Y3"/>
    <s v="M6"/>
    <s v="Y3-M6"/>
    <x v="5"/>
    <s v="North"/>
    <n v="157.50559999999999"/>
    <n v="25533626.579999998"/>
    <n v="3739776.7223999999"/>
    <n v="4016343.2064"/>
    <n v="53123.570500000002"/>
    <n v="324924.8688"/>
    <n v="1113861.76"/>
    <n v="190390.88"/>
    <n v="351128.75599999999"/>
    <n v="820295.03599999996"/>
  </r>
  <r>
    <s v="Y3"/>
    <s v="M6"/>
    <s v="Y3-M6"/>
    <x v="5"/>
    <s v="North"/>
    <n v="110.8968"/>
    <n v="16667988.654200001"/>
    <n v="3975266.0279999999"/>
    <n v="4268078.7456"/>
    <n v="32744.2055"/>
    <n v="343950.21360000002"/>
    <n v="1178717.2"/>
    <n v="201487.12"/>
    <n v="367434.21"/>
    <n v="577555.11"/>
  </r>
  <r>
    <s v="Y3"/>
    <s v="M6"/>
    <s v="Y3-M6"/>
    <x v="6"/>
    <s v="North"/>
    <n v="1446.48"/>
    <n v="206983477.00799999"/>
    <n v="84505547.777400002"/>
    <n v="49790105.587200001"/>
    <n v="32212915.078699999"/>
    <n v="25788459.456"/>
    <n v="21948824.379999999"/>
    <n v="2434069.96"/>
    <n v="180556.046"/>
    <n v="7533324.5020000003"/>
  </r>
  <r>
    <s v="Y3"/>
    <s v="M6"/>
    <s v="Y3-M6"/>
    <x v="6"/>
    <s v="North"/>
    <n v="414.6576"/>
    <n v="68309680.391599998"/>
    <n v="19718768.558600001"/>
    <n v="11620491.321599999"/>
    <n v="115790.4909"/>
    <n v="3901387.7015999998"/>
    <n v="4909631.0999999996"/>
    <n v="573953.26"/>
    <n v="41290.853999999999"/>
    <n v="2159553.0660000001"/>
  </r>
  <r>
    <s v="Y3"/>
    <s v="M6"/>
    <s v="Y3-M6"/>
    <x v="6"/>
    <s v="North"/>
    <n v="126.9688"/>
    <n v="18751021.831099998"/>
    <n v="6034675.9380000001"/>
    <n v="3556250.784"/>
    <n v="34377.438300000002"/>
    <n v="1200061.5048"/>
    <n v="1504771.34"/>
    <n v="174993.74"/>
    <n v="12581.998"/>
    <n v="661258.90599999996"/>
  </r>
  <r>
    <s v="Y3"/>
    <s v="M6"/>
    <s v="Y3-M6"/>
    <x v="2"/>
    <s v="North"/>
    <n v="18.482800000000001"/>
    <n v="8640130.5365999993"/>
    <n v="6440841.3801999995"/>
    <n v="569490.39359999995"/>
    <n v="6613.7228999999998"/>
    <n v="183196.10159999999"/>
    <n v="303486.09999999998"/>
    <n v="32664.7"/>
    <n v="161956.80600000001"/>
    <n v="96259.635999999999"/>
  </r>
  <r>
    <s v="Y3"/>
    <s v="M6"/>
    <s v="Y3-M6"/>
    <x v="6"/>
    <s v="North"/>
    <n v="241.08"/>
    <n v="34497246.167999998"/>
    <n v="9978016.2007999998"/>
    <n v="6812002.1376"/>
    <n v="604747.34149999998"/>
    <n v="2545171.8912"/>
    <n v="2945964.8"/>
    <n v="364642.52"/>
    <n v="1428847.3759999999"/>
    <n v="1255554.2339999999"/>
  </r>
  <r>
    <s v="Y3"/>
    <s v="M6"/>
    <s v="Y3-M6"/>
    <x v="6"/>
    <s v="North"/>
    <n v="138.2192"/>
    <n v="22807188.9738"/>
    <n v="5621056.8024000004"/>
    <n v="3839559.3407999999"/>
    <n v="41129.128400000001"/>
    <n v="1415361.4920000001"/>
    <n v="1658712.4"/>
    <n v="205650.26"/>
    <n v="809596.41399999999"/>
    <n v="719851.924"/>
  </r>
  <r>
    <s v="Y3"/>
    <s v="M6"/>
    <s v="Y3-M6"/>
    <x v="6"/>
    <s v="North"/>
    <n v="12.8576"/>
    <n v="1884699.0715999999"/>
    <n v="529038.83420000004"/>
    <n v="361368.88319999998"/>
    <n v="6266.9405999999999"/>
    <n v="133211.95199999999"/>
    <n v="156115.70000000001"/>
    <n v="19355.28"/>
    <n v="76198.254000000001"/>
    <n v="66962.676000000007"/>
  </r>
  <r>
    <s v="Y3"/>
    <s v="M6"/>
    <s v="Y3-M6"/>
    <x v="2"/>
    <s v="South"/>
    <n v="10.4468"/>
    <n v="5876306.1957999999"/>
    <n v="1937231.6976000001"/>
    <n v="331659.16800000001"/>
    <n v="19393.7078"/>
    <n v="46569.275999999998"/>
    <n v="174062.22"/>
    <n v="3378.4"/>
    <n v="491.59"/>
    <n v="24237.642"/>
  </r>
  <r>
    <s v="Y3"/>
    <s v="M6"/>
    <s v="Y3-M6"/>
    <x v="2"/>
    <s v="South"/>
    <n v="7.2324000000000002"/>
    <n v="3397814.0658"/>
    <n v="1185199.2918"/>
    <n v="198048.49919999999"/>
    <n v="265015.0232"/>
    <n v="27808.725600000002"/>
    <n v="103947.3"/>
    <n v="65674.62"/>
    <n v="292.24799999999999"/>
    <n v="16779.004000000001"/>
  </r>
  <r>
    <s v="Y3"/>
    <s v="M6"/>
    <s v="Y3-M6"/>
    <x v="2"/>
    <s v="Central"/>
    <n v="0.80359999999999998"/>
    <n v="452023.55349999998"/>
    <n v="149018.19"/>
    <n v="25512.364799999999"/>
    <n v="2049661.2278"/>
    <n v="3581.3663999999999"/>
    <n v="12712.46"/>
    <n v="1062.72"/>
    <n v="37.884"/>
    <n v="2767.3359999999998"/>
  </r>
  <r>
    <s v="Y3"/>
    <s v="M6"/>
    <s v="Y3-M6"/>
    <x v="6"/>
    <s v="South"/>
    <n v="409.0324"/>
    <n v="51536978.012500003"/>
    <n v="17720778.641199999"/>
    <n v="13096505.4912"/>
    <n v="752162415.76419997"/>
    <n v="3505240.2239999999"/>
    <n v="5992981.4800000004"/>
    <n v="533591.22"/>
    <n v="516081.10399999999"/>
    <n v="949001.41599999997"/>
  </r>
  <r>
    <s v="Y3"/>
    <s v="M6"/>
    <s v="Y3-M6"/>
    <x v="6"/>
    <s v="South"/>
    <n v="82.770799999999994"/>
    <n v="16245217.989"/>
    <n v="3589438.1683999998"/>
    <n v="2645905.9391999999"/>
    <n v="188650.82269999999"/>
    <n v="629317.10160000005"/>
    <n v="1224724.1200000001"/>
    <n v="106897.66"/>
    <n v="114839.03200000001"/>
    <n v="192038.50599999999"/>
  </r>
  <r>
    <s v="Y3"/>
    <s v="M6"/>
    <s v="Y3-M6"/>
    <x v="6"/>
    <s v="South"/>
    <n v="153.48759999999999"/>
    <n v="20185543.057700001"/>
    <n v="6647751.9638"/>
    <n v="4915047.7248"/>
    <n v="314811.22360000003"/>
    <n v="1383902.3232"/>
    <n v="2251631.44"/>
    <n v="196354.74"/>
    <n v="186572.386"/>
    <n v="356108.69799999997"/>
  </r>
  <r>
    <s v="Y3"/>
    <s v="M6"/>
    <s v="Y3-M6"/>
    <x v="6"/>
    <s v="South"/>
    <n v="1292.9924000000001"/>
    <n v="162913551.32049999"/>
    <n v="58441525.033600003"/>
    <n v="42035810.880000003"/>
    <n v="626347523.21679997"/>
    <n v="10891554.2568"/>
    <n v="20677614.460000001"/>
    <n v="2320621.3199999998"/>
    <n v="2693497.378"/>
    <n v="2999887.8360000001"/>
  </r>
  <r>
    <s v="Y3"/>
    <s v="M6"/>
    <s v="Y3-M6"/>
    <x v="6"/>
    <s v="South"/>
    <n v="251.52680000000001"/>
    <n v="49366536.218999997"/>
    <n v="11388767.070599999"/>
    <n v="8177718.5663999999"/>
    <n v="503793.91330000001"/>
    <n v="2033336.7143999999"/>
    <n v="4046081.72"/>
    <n v="455042.6"/>
    <n v="542078.54799999995"/>
    <n v="583570.54799999995"/>
  </r>
  <r>
    <s v="Y3"/>
    <s v="M6"/>
    <s v="Y3-M6"/>
    <x v="6"/>
    <s v="South"/>
    <n v="160.72"/>
    <n v="21281671.1369"/>
    <n v="7259999.1827999996"/>
    <n v="5224237.0559999999"/>
    <n v="314811.22360000003"/>
    <n v="1377434.7864000001"/>
    <n v="2568547.5"/>
    <n v="286253.8"/>
    <n v="330768.81199999998"/>
    <n v="372888.60399999999"/>
  </r>
  <r>
    <s v="Y3"/>
    <s v="M6"/>
    <s v="Y3-M6"/>
    <x v="6"/>
    <s v="South"/>
    <n v="3107.5212000000001"/>
    <n v="391539280.89279997"/>
    <n v="137308887.86500001"/>
    <n v="101926650.4896"/>
    <n v="10210958.056399999"/>
    <n v="24960651.055199999"/>
    <n v="47864163.420000002"/>
    <n v="5704622.7400000002"/>
    <n v="8094152.9239999996"/>
    <n v="13159699.233999999"/>
  </r>
  <r>
    <s v="Y3"/>
    <s v="M6"/>
    <s v="Y3-M6"/>
    <x v="6"/>
    <s v="South"/>
    <n v="120.54"/>
    <n v="23651775.627500001"/>
    <n v="5345682.1638000002"/>
    <n v="3962696.3136"/>
    <n v="168602.08170000001"/>
    <n v="859376.49840000004"/>
    <n v="1875465.46"/>
    <n v="228155.16"/>
    <n v="340809.87599999999"/>
    <n v="510462.54599999997"/>
  </r>
  <r>
    <s v="Y3"/>
    <s v="M6"/>
    <s v="Y3-M6"/>
    <x v="6"/>
    <s v="South"/>
    <n v="37.769199999999998"/>
    <n v="4928948.5845999997"/>
    <n v="1668868.51"/>
    <n v="1238830.0223999999"/>
    <n v="134677.07620000001"/>
    <n v="303372.90720000002"/>
    <n v="581746.54"/>
    <n v="69335.92"/>
    <n v="98377.532000000007"/>
    <n v="159944.44399999999"/>
  </r>
  <r>
    <s v="Y3"/>
    <s v="M6"/>
    <s v="Y3-M6"/>
    <x v="6"/>
    <s v="South"/>
    <n v="5047.4116000000004"/>
    <n v="635960233.58870006"/>
    <n v="226573157.94400001"/>
    <n v="164184556.41600001"/>
    <n v="8025824.2660999997"/>
    <n v="42440344.005599998"/>
    <n v="71451192.819999993"/>
    <n v="8343027.6799999997"/>
    <n v="15272051.541999999"/>
    <n v="21374726.471999999"/>
  </r>
  <r>
    <s v="Y3"/>
    <s v="M6"/>
    <s v="Y3-M6"/>
    <x v="6"/>
    <s v="South"/>
    <n v="253.9376"/>
    <n v="49833389.085500002"/>
    <n v="11390223.448000001"/>
    <n v="8220675.2832000004"/>
    <n v="458916.05560000002"/>
    <n v="1847792.8872"/>
    <n v="3585091.66"/>
    <n v="429762"/>
    <n v="844270.196"/>
    <n v="1075372.5179999999"/>
  </r>
  <r>
    <s v="Y3"/>
    <s v="M6"/>
    <s v="Y3-M6"/>
    <x v="6"/>
    <s v="South"/>
    <n v="74.734800000000007"/>
    <n v="9765786.7692000009"/>
    <n v="3358991.6987999999"/>
    <n v="2430546.912"/>
    <n v="144334.77729999999"/>
    <n v="598818.8088"/>
    <n v="1058545.3799999999"/>
    <n v="124784.32000000001"/>
    <n v="234544.35399999999"/>
    <n v="316485.64199999999"/>
  </r>
  <r>
    <s v="Y3"/>
    <s v="M6"/>
    <s v="Y3-M6"/>
    <x v="6"/>
    <s v="South"/>
    <n v="510.286"/>
    <n v="64294658.227799997"/>
    <n v="22188879.281599998"/>
    <n v="16465915.9296"/>
    <n v="174629703.98649999"/>
    <n v="4440839.4287999999"/>
    <n v="7662879.5"/>
    <n v="842513.92000000004"/>
    <n v="1910143.7520000001"/>
    <n v="1829847.7120000001"/>
  </r>
  <r>
    <s v="Y3"/>
    <s v="M6"/>
    <s v="Y3-M6"/>
    <x v="6"/>
    <s v="South"/>
    <n v="33.751199999999997"/>
    <n v="6624263.6459999997"/>
    <n v="1468815.8651999999"/>
    <n v="1089850.848"/>
    <n v="11553890.597100001"/>
    <n v="291504.9816"/>
    <n v="507506.2"/>
    <n v="55878.080000000002"/>
    <n v="127332.63400000001"/>
    <n v="121029.458"/>
  </r>
  <r>
    <s v="Y3"/>
    <s v="M6"/>
    <s v="Y3-M6"/>
    <x v="6"/>
    <s v="South"/>
    <n v="57.859200000000001"/>
    <n v="7648790.9652000004"/>
    <n v="2549792.3042000001"/>
    <n v="1883045.3759999999"/>
    <n v="19821358.7469"/>
    <n v="340875.41039999999"/>
    <n v="897758.14"/>
    <n v="104099.82"/>
    <n v="280790.79599999997"/>
    <n v="207478.94200000001"/>
  </r>
  <r>
    <s v="Y3"/>
    <s v="M6"/>
    <s v="Y3-M6"/>
    <x v="6"/>
    <s v="South"/>
    <n v="3556.7336"/>
    <n v="448138830.41930002"/>
    <n v="163791997.324"/>
    <n v="115176459.2448"/>
    <n v="6948853.8744999999"/>
    <n v="30381211.1664"/>
    <n v="49011622.219999999"/>
    <n v="6093060.8399999999"/>
    <n v="20395665.905999999"/>
    <n v="12754182.584000001"/>
  </r>
  <r>
    <s v="Y3"/>
    <s v="M6"/>
    <s v="Y3-M6"/>
    <x v="6"/>
    <s v="South"/>
    <n v="109.28959999999999"/>
    <n v="21449996.568"/>
    <n v="5100900.9954000004"/>
    <n v="3557864.5440000002"/>
    <n v="241362.97769999999"/>
    <n v="801662.83200000005"/>
    <n v="1513583.88"/>
    <n v="195159.18"/>
    <n v="639087.74600000004"/>
    <n v="391903.66600000003"/>
  </r>
  <r>
    <s v="Y3"/>
    <s v="M6"/>
    <s v="Y3-M6"/>
    <x v="6"/>
    <s v="South"/>
    <n v="94.021199999999993"/>
    <n v="12367997.0568"/>
    <n v="4478699.3454"/>
    <n v="3084911.6351999999"/>
    <n v="208351.5385"/>
    <n v="509817.78"/>
    <n v="1311823.7"/>
    <n v="178610.76"/>
    <n v="566400.978"/>
    <n v="337153.16800000001"/>
  </r>
  <r>
    <s v="Y3"/>
    <s v="M6"/>
    <s v="Y3-M6"/>
    <x v="6"/>
    <s v="Central"/>
    <n v="4120.0572000000002"/>
    <n v="519116083.0456"/>
    <n v="184696382.75940001"/>
    <n v="135192243.34079999"/>
    <n v="1990065.6303000001"/>
    <n v="29248491.571199998"/>
    <n v="53355779.68"/>
    <n v="7993773.2800000003"/>
    <n v="2592954.1439999999"/>
    <n v="14189137.402000001"/>
  </r>
  <r>
    <s v="Y3"/>
    <s v="M6"/>
    <s v="Y3-M6"/>
    <x v="6"/>
    <s v="Central"/>
    <n v="64.287999999999997"/>
    <n v="12617645.039999999"/>
    <n v="2873405.5666"/>
    <n v="2104955.4816000001"/>
    <n v="34173.594899999996"/>
    <n v="475096.94640000002"/>
    <n v="832969.94"/>
    <n v="123948.74"/>
    <n v="40811.892"/>
    <n v="221403.11600000001"/>
  </r>
  <r>
    <s v="Y3"/>
    <s v="M6"/>
    <s v="Y3-M6"/>
    <x v="6"/>
    <s v="Central"/>
    <n v="71.520399999999995"/>
    <n v="9403789.2379000001"/>
    <n v="3208136.1348000001"/>
    <n v="2340856.4928000001"/>
    <n v="45371.307800000002"/>
    <n v="444003.53039999999"/>
    <n v="901673.64"/>
    <n v="119490.4"/>
    <n v="1445.9059999999999"/>
    <n v="246310.94399999999"/>
  </r>
  <r>
    <s v="Y3"/>
    <s v="M6"/>
    <s v="Y3-M6"/>
    <x v="6"/>
    <s v="Central"/>
    <n v="4465.6052"/>
    <n v="562654198.06599998"/>
    <n v="201930976.33219999"/>
    <n v="146014923.99360001"/>
    <n v="2236900.0622999999"/>
    <n v="33182041.607999999"/>
    <n v="58201047.340000004"/>
    <n v="8605149.6999999993"/>
    <n v="3111827.84"/>
    <n v="15379176.67"/>
  </r>
  <r>
    <s v="Y3"/>
    <s v="M6"/>
    <s v="Y3-M6"/>
    <x v="6"/>
    <s v="Central"/>
    <n v="56.252000000000002"/>
    <n v="11040439.41"/>
    <n v="2542597.9112"/>
    <n v="1838366.2656"/>
    <n v="36018.128799999999"/>
    <n v="416571.18479999999"/>
    <n v="732943.88"/>
    <n v="108944.38"/>
    <n v="40304.065999999999"/>
    <n v="193726.14799999999"/>
  </r>
  <r>
    <s v="Y3"/>
    <s v="M6"/>
    <s v="Y3-M6"/>
    <x v="6"/>
    <s v="Central"/>
    <n v="40.983600000000003"/>
    <n v="5375546.3915999997"/>
    <n v="1863430.5086000001"/>
    <n v="1339393.2479999999"/>
    <n v="28545.529299999998"/>
    <n v="226368.21599999999"/>
    <n v="519330.6"/>
    <n v="67767.259999999995"/>
    <n v="718.89400000000001"/>
    <n v="141144.05799999999"/>
  </r>
  <r>
    <s v="Y3"/>
    <s v="M6"/>
    <s v="Y3-M6"/>
    <x v="6"/>
    <s v="North"/>
    <n v="768.24159999999995"/>
    <n v="96796367.3477"/>
    <n v="33720104.082999997"/>
    <n v="25289430.547200002"/>
    <n v="213999.4914"/>
    <n v="6628259.9160000002"/>
    <n v="14547282.98"/>
    <n v="1527047.46"/>
    <n v="2590835.3459999999"/>
    <n v="4001032.97"/>
  </r>
  <r>
    <s v="Y3"/>
    <s v="M6"/>
    <s v="Y3-M6"/>
    <x v="6"/>
    <s v="North"/>
    <n v="170.36320000000001"/>
    <n v="33436759.355999999"/>
    <n v="7404640.2866000002"/>
    <n v="5553877.8432"/>
    <n v="45980.351999999999"/>
    <n v="1482302.2248"/>
    <n v="3182143.66"/>
    <n v="333366.90000000002"/>
    <n v="560418.91399999999"/>
    <n v="887257.71200000006"/>
  </r>
  <r>
    <s v="Y3"/>
    <s v="M6"/>
    <s v="Y3-M6"/>
    <x v="6"/>
    <s v="North"/>
    <n v="192.864"/>
    <n v="25264614.568999998"/>
    <n v="8462448.3144000005"/>
    <n v="6347279.4047999997"/>
    <n v="17468.382300000001"/>
    <n v="1694069.5536"/>
    <n v="3636735.26"/>
    <n v="381001.52"/>
    <n v="640472.31599999999"/>
    <n v="1004442.846"/>
  </r>
  <r>
    <s v="Y3"/>
    <s v="M6"/>
    <s v="Y3-M6"/>
    <x v="6"/>
    <s v="North"/>
    <n v="1410.318"/>
    <n v="177696260.14140001"/>
    <n v="63501736.546599999"/>
    <n v="46051673.894400001"/>
    <n v="393739.62439999997"/>
    <n v="10871110.1808"/>
    <n v="18942915.940000001"/>
    <n v="2281265.42"/>
    <n v="4527773.91"/>
    <n v="7344991.4119999995"/>
  </r>
  <r>
    <s v="Y3"/>
    <s v="M6"/>
    <s v="Y3-M6"/>
    <x v="6"/>
    <s v="North"/>
    <n v="171.97040000000001"/>
    <n v="33752200.482000001"/>
    <n v="7704018.5064000003"/>
    <n v="5588748.4415999996"/>
    <n v="45981.594899999996"/>
    <n v="1335382.0704000001"/>
    <n v="2299586.6800000002"/>
    <n v="276257.18"/>
    <n v="544919.848"/>
    <n v="895628.272"/>
  </r>
  <r>
    <s v="Y3"/>
    <s v="M6"/>
    <s v="Y3-M6"/>
    <x v="6"/>
    <s v="North"/>
    <n v="160.72"/>
    <n v="21196848.1032"/>
    <n v="7233831.3181999996"/>
    <n v="5247652.32"/>
    <n v="18318.558300000001"/>
    <n v="1253863.476"/>
    <n v="2159235.48"/>
    <n v="259398.8"/>
    <n v="511659.5"/>
    <n v="837036.15599999996"/>
  </r>
  <r>
    <s v="Y3"/>
    <s v="M6"/>
    <s v="Y3-M6"/>
    <x v="6"/>
    <s v="North"/>
    <n v="5959.4975999999997"/>
    <n v="750880606.95650005"/>
    <n v="261828036.43720001"/>
    <n v="196445057.81760001"/>
    <n v="11351837.072799999"/>
    <n v="55437739.9344"/>
    <n v="111131519.26000001"/>
    <n v="11567678.5"/>
    <n v="18856629.307999998"/>
    <n v="31037297.741999999"/>
  </r>
  <r>
    <s v="Y3"/>
    <s v="M6"/>
    <s v="Y3-M6"/>
    <x v="6"/>
    <s v="North"/>
    <n v="197.68559999999999"/>
    <n v="38799258.498000003"/>
    <n v="8604997.5162000004"/>
    <n v="6453885.1776000001"/>
    <n v="58884.631600000001"/>
    <n v="1706330.6856"/>
    <n v="3705474.22"/>
    <n v="388602.92"/>
    <n v="656436.81400000001"/>
    <n v="1029554.526"/>
  </r>
  <r>
    <s v="Y3"/>
    <s v="M6"/>
    <s v="Y3-M6"/>
    <x v="6"/>
    <s v="North"/>
    <n v="274.83120000000002"/>
    <n v="35910669.037299998"/>
    <n v="12058990.9956"/>
    <n v="9044875.2576000001"/>
    <n v="75154.812600000005"/>
    <n v="2414047.2984000002"/>
    <n v="5182347.5199999996"/>
    <n v="542922.81999999995"/>
    <n v="912676.97400000005"/>
    <n v="1431331.4839999999"/>
  </r>
  <r>
    <s v="Y3"/>
    <s v="M6"/>
    <s v="Y3-M6"/>
    <x v="6"/>
    <s v="North"/>
    <n v="4025.2323999999999"/>
    <n v="507168414.27249998"/>
    <n v="181298006.03420001"/>
    <n v="131605174.464"/>
    <n v="5768124.7225000001"/>
    <n v="32227839.489599999"/>
    <n v="54185844.359999999"/>
    <n v="6476614.2000000002"/>
    <n v="12609858.073999999"/>
    <n v="20963568.714000002"/>
  </r>
  <r>
    <s v="Y3"/>
    <s v="M6"/>
    <s v="Y3-M6"/>
    <x v="6"/>
    <s v="North"/>
    <n v="167.95240000000001"/>
    <n v="32963597.666999999"/>
    <n v="7602218.4419999998"/>
    <n v="5498848.6272"/>
    <n v="46231.4274"/>
    <n v="1167521.0183999999"/>
    <n v="2256129.14"/>
    <n v="277199.35999999999"/>
    <n v="577712.05799999996"/>
    <n v="874702.77399999998"/>
  </r>
  <r>
    <s v="Y3"/>
    <s v="M6"/>
    <s v="Y3-M6"/>
    <x v="6"/>
    <s v="North"/>
    <n v="526.35799999999995"/>
    <n v="68690467.553399995"/>
    <n v="23705190.071600001"/>
    <n v="17191835.558400001"/>
    <n v="144738.7352"/>
    <n v="4065221.9304"/>
    <n v="7071998.9800000004"/>
    <n v="851385.5"/>
    <n v="1688341.05"/>
    <n v="2741292.554"/>
  </r>
  <r>
    <s v="Y3"/>
    <s v="M6"/>
    <s v="Y3-M6"/>
    <x v="6"/>
    <s v="South"/>
    <n v="1084.8599999999999"/>
    <n v="136689430.87799999"/>
    <n v="30158121.531800002"/>
    <n v="29665359.628800001"/>
    <n v="374861427.80970001"/>
    <n v="11674451.2248"/>
    <n v="12796196.76"/>
    <n v="2433869.06"/>
    <n v="1305390.6359999999"/>
    <n v="2516997.6260000002"/>
  </r>
  <r>
    <s v="Y3"/>
    <s v="M6"/>
    <s v="Y3-M6"/>
    <x v="6"/>
    <s v="South"/>
    <n v="2917.8715999999999"/>
    <n v="458968222.61140001"/>
    <n v="81338346.903600007"/>
    <n v="79407042.182400003"/>
    <n v="422289757.56129998"/>
    <n v="31974886.4472"/>
    <n v="35020633.799999997"/>
    <n v="6429534.7199999997"/>
    <n v="3492588.1979999999"/>
    <n v="6769790.5219999999"/>
  </r>
  <r>
    <s v="Y3"/>
    <s v="M6"/>
    <s v="Y3-M6"/>
    <x v="6"/>
    <s v="South"/>
    <n v="65.0916"/>
    <n v="8699086.6023999993"/>
    <n v="1683301.8384"/>
    <n v="1792209.5808000001"/>
    <n v="9412550.8143000007"/>
    <n v="508433.58720000001"/>
    <n v="714553.74"/>
    <n v="211835.51999999999"/>
    <n v="144225.29"/>
    <n v="151019.15400000001"/>
  </r>
  <r>
    <s v="Y3"/>
    <s v="M6"/>
    <s v="Y3-M6"/>
    <x v="6"/>
    <s v="South"/>
    <n v="4122.4679999999998"/>
    <n v="519419837.33639997"/>
    <n v="114474321.95299999"/>
    <n v="116754508.704"/>
    <n v="2170920.6872"/>
    <n v="31873263.847199999"/>
    <n v="58664633.520000003"/>
    <n v="11183380.58"/>
    <n v="16255632.932"/>
    <n v="9564590.6180000007"/>
  </r>
  <r>
    <s v="Y3"/>
    <s v="M6"/>
    <s v="Y3-M6"/>
    <x v="6"/>
    <s v="South"/>
    <n v="3816.2964000000002"/>
    <n v="600394330.16639996"/>
    <n v="105970026.0538"/>
    <n v="108076293.10079999"/>
    <n v="7562131.5637999997"/>
    <n v="29510976.326400001"/>
    <n v="54301634.920000002"/>
    <n v="10338618.220000001"/>
    <n v="15084510.408"/>
    <n v="8854237.6559999995"/>
  </r>
  <r>
    <s v="Y3"/>
    <s v="M6"/>
    <s v="Y3-M6"/>
    <x v="6"/>
    <s v="South"/>
    <n v="229.02600000000001"/>
    <n v="30306588.9311"/>
    <n v="6357928.8842000002"/>
    <n v="6481314.3744000001"/>
    <n v="430522.16590000002"/>
    <n v="1774313.7696"/>
    <n v="3254771.88"/>
    <n v="611003.31999999995"/>
    <n v="929307.14800000004"/>
    <n v="531365.49399999995"/>
  </r>
  <r>
    <s v="Y3"/>
    <s v="M6"/>
    <s v="Y3-M6"/>
    <x v="6"/>
    <s v="South"/>
    <n v="36.965600000000002"/>
    <n v="5818755.0959999999"/>
    <n v="1026570.2836"/>
    <n v="1047191.6928"/>
    <n v="61299.6783"/>
    <n v="285612.19919999997"/>
    <n v="526271.9"/>
    <n v="100835.4"/>
    <n v="144350.66800000001"/>
    <n v="85764.865999999995"/>
  </r>
  <r>
    <s v="Y3"/>
    <s v="M6"/>
    <s v="Y3-M6"/>
    <x v="6"/>
    <s v="South"/>
    <n v="1952.748"/>
    <n v="246040975.58039999"/>
    <n v="52462382.332800001"/>
    <n v="51610703.174400002"/>
    <n v="4175405.7499000002"/>
    <n v="23856320.253600001"/>
    <n v="24929873.699999999"/>
    <n v="2883552.96"/>
    <n v="3000263.97"/>
    <n v="8269476.4680000003"/>
  </r>
  <r>
    <s v="Y3"/>
    <s v="M6"/>
    <s v="Y3-M6"/>
    <x v="6"/>
    <s v="South"/>
    <n v="741.72280000000001"/>
    <n v="116521835.74420001"/>
    <n v="19480698.975400001"/>
    <n v="19265606.8992"/>
    <n v="1133321.8964"/>
    <n v="8873097.3936000001"/>
    <n v="9334479.8399999999"/>
    <n v="1099391.22"/>
    <n v="1187869.0560000001"/>
    <n v="3141039.11"/>
  </r>
  <r>
    <s v="Y3"/>
    <s v="M6"/>
    <s v="Y3-M6"/>
    <x v="6"/>
    <s v="South"/>
    <n v="137.41560000000001"/>
    <n v="17932983.1481"/>
    <n v="3680724.6356000002"/>
    <n v="3619266.9312"/>
    <n v="290322.67450000002"/>
    <n v="1673501.4935999999"/>
    <n v="1747757.84"/>
    <n v="201824.96"/>
    <n v="209251.372"/>
    <n v="581926.20200000005"/>
  </r>
  <r>
    <s v="Y3"/>
    <s v="M6"/>
    <s v="Y3-M6"/>
    <x v="6"/>
    <s v="South"/>
    <n v="6967.2120000000004"/>
    <n v="877849900.52760005"/>
    <n v="192359345.8994"/>
    <n v="197004447.648"/>
    <n v="441757.16720000003"/>
    <n v="52957623.3336"/>
    <n v="100552993.64"/>
    <n v="15380274.24"/>
    <n v="46382359.869999997"/>
    <n v="29504677.07"/>
  </r>
  <r>
    <s v="Y3"/>
    <s v="M6"/>
    <s v="Y3-M6"/>
    <x v="6"/>
    <s v="South"/>
    <n v="1265.67"/>
    <n v="198864810.03310001"/>
    <n v="34524041.906599998"/>
    <n v="35317624.089599997"/>
    <n v="2049540.6618999999"/>
    <n v="9519116.0255999994"/>
    <n v="17963799.859999999"/>
    <n v="2749311.58"/>
    <n v="8214581.6500000004"/>
    <n v="5359847.2620000001"/>
  </r>
  <r>
    <s v="Y3"/>
    <s v="M6"/>
    <s v="Y3-M6"/>
    <x v="6"/>
    <s v="South"/>
    <n v="185.63159999999999"/>
    <n v="24225257.936900001"/>
    <n v="5155572.0190000003"/>
    <n v="5257489.1711999997"/>
    <n v="314593.70779999997"/>
    <n v="1427488.8984000001"/>
    <n v="2648215.42"/>
    <n v="405977.08"/>
    <n v="1181248.3759999999"/>
    <n v="786111.04"/>
  </r>
  <r>
    <s v="Y3"/>
    <s v="M6"/>
    <s v="Y3-M6"/>
    <x v="6"/>
    <s v="South"/>
    <n v="2296.6887999999999"/>
    <n v="289383747.81620002"/>
    <n v="64042869.437799998"/>
    <n v="62442312.249600001"/>
    <n v="4573455.9157999996"/>
    <n v="24545173.586399999"/>
    <n v="26835805.440000001"/>
    <n v="2182641.56"/>
    <n v="14689293.696"/>
    <n v="8235754.2960000001"/>
  </r>
  <r>
    <s v="Y3"/>
    <s v="M6"/>
    <s v="Y3-M6"/>
    <x v="6"/>
    <s v="South"/>
    <n v="650.11239999999998"/>
    <n v="102081203.53200001"/>
    <n v="17906856.9034"/>
    <n v="17645226.547200002"/>
    <n v="1083043.4324"/>
    <n v="6685497.1295999996"/>
    <n v="7501598.6200000001"/>
    <n v="609377.26"/>
    <n v="4762076.5279999999"/>
    <n v="2331254.1779999998"/>
  </r>
  <r>
    <s v="Y3"/>
    <s v="M6"/>
    <s v="Y3-M6"/>
    <x v="6"/>
    <s v="South"/>
    <n v="43.394399999999997"/>
    <n v="5663047.3098999998"/>
    <n v="1043885.3462"/>
    <n v="1064200.7231999999"/>
    <n v="65477.224399999999"/>
    <n v="355788.02879999997"/>
    <n v="436955.86"/>
    <n v="35354.300000000003"/>
    <n v="402862.06400000001"/>
    <n v="155609.432"/>
  </r>
  <r>
    <s v="Y3"/>
    <s v="M6"/>
    <s v="Y3-M6"/>
    <x v="6"/>
    <s v="South"/>
    <n v="12075.697200000001"/>
    <n v="1521512402.8936"/>
    <n v="335608483.79140002"/>
    <n v="341985629.2608"/>
    <n v="23670293.184"/>
    <n v="92527426.893600002"/>
    <n v="172595966.52000001"/>
    <n v="26433225.620000001"/>
    <n v="711723.1"/>
    <n v="43302552.127999999"/>
  </r>
  <r>
    <s v="Y3"/>
    <s v="M6"/>
    <s v="Y3-M6"/>
    <x v="6"/>
    <s v="South"/>
    <n v="1076.8240000000001"/>
    <n v="169017126.28420001"/>
    <n v="29784381.366"/>
    <n v="30591810.5856"/>
    <n v="1794819.7287999999"/>
    <n v="8120193.9264000002"/>
    <n v="15824456.76"/>
    <n v="2413286.2400000002"/>
    <n v="41122.18"/>
    <n v="3861410.5860000001"/>
  </r>
  <r>
    <s v="Y3"/>
    <s v="M6"/>
    <s v="Y3-M6"/>
    <x v="6"/>
    <s v="South"/>
    <n v="40.983600000000003"/>
    <n v="5348433.5705000004"/>
    <n v="1076172.223"/>
    <n v="1167789.1584000001"/>
    <n v="61448.832000000002"/>
    <n v="269764.3872"/>
    <n v="702897.44"/>
    <n v="104637.74"/>
    <n v="4221.3599999999997"/>
    <n v="146963.76199999999"/>
  </r>
  <r>
    <s v="Y3"/>
    <s v="M6"/>
    <s v="Y3-M6"/>
    <x v="6"/>
    <s v="Central"/>
    <n v="1479.4276"/>
    <n v="186403883.1455"/>
    <n v="38037014.295999996"/>
    <n v="38928737.990400001"/>
    <n v="972749.25470000005"/>
    <n v="13225290.033600001"/>
    <n v="25451463.399999999"/>
    <n v="2569223.1800000002"/>
    <n v="5925257.8439999996"/>
    <n v="5095026.3760000002"/>
  </r>
  <r>
    <s v="Y3"/>
    <s v="M6"/>
    <s v="Y3-M6"/>
    <x v="6"/>
    <s v="Central"/>
    <n v="531.98320000000001"/>
    <n v="83739475.511999995"/>
    <n v="13861065.1436"/>
    <n v="14194130.726399999"/>
    <n v="417309.63540000003"/>
    <n v="4758514.7759999996"/>
    <n v="9293868.5199999996"/>
    <n v="808896.38"/>
    <n v="1586647.7660000001"/>
    <n v="1832106.32"/>
  </r>
  <r>
    <s v="Y3"/>
    <s v="M6"/>
    <s v="Y3-M6"/>
    <x v="6"/>
    <s v="Central"/>
    <n v="265.18799999999999"/>
    <n v="34657631.870399997"/>
    <n v="6899959.7819999997"/>
    <n v="7042964.2560000001"/>
    <n v="208664.76130000001"/>
    <n v="2577932.0063999998"/>
    <n v="4582056.68"/>
    <n v="363920.1"/>
    <n v="603628.32200000004"/>
    <n v="913285.82400000002"/>
  </r>
  <r>
    <s v="Y3"/>
    <s v="M6"/>
    <s v="Y3-M6"/>
    <x v="6"/>
    <s v="Central"/>
    <n v="4002.7316000000001"/>
    <n v="504333374.22469997"/>
    <n v="109223378.2924"/>
    <n v="111823492.62720001"/>
    <n v="1845705.9941"/>
    <n v="22134356.071199998"/>
    <n v="59111976.32"/>
    <n v="7263517.3600000003"/>
    <n v="25962444.596000001"/>
    <n v="13785078.384"/>
  </r>
  <r>
    <s v="Y3"/>
    <s v="M6"/>
    <s v="Y3-M6"/>
    <x v="6"/>
    <s v="Central"/>
    <n v="749.75879999999995"/>
    <n v="117999293.5598"/>
    <n v="20748515.669799998"/>
    <n v="21061352.582400002"/>
    <n v="591492.55070000002"/>
    <n v="6963194.7215999998"/>
    <n v="11103314.140000001"/>
    <n v="1326014.6200000001"/>
    <n v="4771099.2340000002"/>
    <n v="2582107.594"/>
  </r>
  <r>
    <s v="Y3"/>
    <s v="M6"/>
    <s v="Y3-M6"/>
    <x v="6"/>
    <s v="Central"/>
    <n v="302.9572"/>
    <n v="39586580.454999998"/>
    <n v="8338357.165"/>
    <n v="8442637.3440000005"/>
    <n v="230620.18359999999"/>
    <n v="2981414.9087999999"/>
    <n v="4479742.82"/>
    <n v="476826.72"/>
    <n v="1792303.7660000001"/>
    <n v="1043359.6360000001"/>
  </r>
  <r>
    <s v="Y3"/>
    <s v="M6"/>
    <s v="Y3-M6"/>
    <x v="6"/>
    <s v="North"/>
    <n v="1483.4456"/>
    <n v="186910140.2969"/>
    <n v="24513419.078200001"/>
    <n v="29269298.841600001"/>
    <n v="3128569.3742999998"/>
    <n v="30645558.338399999"/>
    <n v="24332617.68"/>
    <n v="1509046.82"/>
    <n v="2427438.9479999999"/>
    <n v="7725842.8720000004"/>
  </r>
  <r>
    <s v="Y3"/>
    <s v="M6"/>
    <s v="Y3-M6"/>
    <x v="6"/>
    <s v="North"/>
    <n v="2732.24"/>
    <n v="430041420.10369998"/>
    <n v="69377990.280399993"/>
    <n v="70573171.948799998"/>
    <n v="5757600.6871999996"/>
    <n v="26712974.4912"/>
    <n v="45229851.920000002"/>
    <n v="3460934.64"/>
    <n v="2483789.594"/>
    <n v="14229612.847999999"/>
  </r>
  <r>
    <s v="Y3"/>
    <s v="M6"/>
    <s v="Y3-M6"/>
    <x v="6"/>
    <s v="North"/>
    <n v="55.448399999999999"/>
    <n v="7236116.0071"/>
    <n v="1446687.0418"/>
    <n v="1471606.6368"/>
    <n v="109108.4059"/>
    <n v="557022.03119999997"/>
    <n v="943142.68"/>
    <n v="72169.02"/>
    <n v="51791.938000000002"/>
    <n v="288777.10399999999"/>
  </r>
  <r>
    <s v="Y3"/>
    <s v="M6"/>
    <s v="Y3-M6"/>
    <x v="6"/>
    <s v="North"/>
    <n v="4.0179999999999998"/>
    <n v="632473.38"/>
    <n v="104832.1292"/>
    <n v="106638.8352"/>
    <n v="7153.1620999999996"/>
    <n v="40362.991199999997"/>
    <n v="68342.899999999994"/>
    <n v="5229.96"/>
    <n v="3753.2220000000002"/>
    <n v="20926.400000000001"/>
  </r>
  <r>
    <s v="Y3"/>
    <s v="M6"/>
    <s v="Y3-M6"/>
    <x v="6"/>
    <s v="North"/>
    <n v="4291.2240000000002"/>
    <n v="540682637.69519997"/>
    <n v="115322003.595"/>
    <n v="124529377.67039999"/>
    <n v="19549594.5196"/>
    <n v="37718540.006399997"/>
    <n v="58473410.340000004"/>
    <n v="7769105.5800000001"/>
    <n v="4098453.48"/>
    <n v="22348863.921999998"/>
  </r>
  <r>
    <s v="Y3"/>
    <s v="M6"/>
    <s v="Y3-M6"/>
    <x v="6"/>
    <s v="North"/>
    <n v="3366.2804000000001"/>
    <n v="529815360.74540001"/>
    <n v="90470346.234599993"/>
    <n v="92796867.840000004"/>
    <n v="15333582.9221"/>
    <n v="32185495.411200002"/>
    <n v="45362338.5"/>
    <n v="5227272.8600000003"/>
    <n v="1969442.1340000001"/>
    <n v="17531720.294"/>
  </r>
  <r>
    <s v="Y3"/>
    <s v="M6"/>
    <s v="Y3-M6"/>
    <x v="6"/>
    <s v="North"/>
    <n v="107.6824"/>
    <n v="14029882.518999999"/>
    <n v="3004466.0107999998"/>
    <n v="3081733.7088000001"/>
    <n v="469815.46110000001"/>
    <n v="1068858.0936"/>
    <n v="1506459.72"/>
    <n v="173594"/>
    <n v="65400.411999999997"/>
    <n v="560813.99"/>
  </r>
  <r>
    <s v="Y3"/>
    <s v="M6"/>
    <s v="Y3-M6"/>
    <x v="6"/>
    <s v="North"/>
    <n v="9.6432000000000002"/>
    <n v="1517936.112"/>
    <n v="269057.57179999998"/>
    <n v="275975.78879999998"/>
    <n v="40439.292600000001"/>
    <n v="95718.304799999998"/>
    <n v="134906.4"/>
    <n v="15548.02"/>
    <n v="5855.7839999999997"/>
    <n v="50221.555999999997"/>
  </r>
  <r>
    <s v="Y3"/>
    <s v="M6"/>
    <s v="Y3-M6"/>
    <x v="6"/>
    <s v="North"/>
    <n v="3085.8240000000001"/>
    <n v="388805492.27520001"/>
    <n v="86973769.425400004"/>
    <n v="87946466.553599998"/>
    <n v="71734632.889300004"/>
    <n v="35647970.011200003"/>
    <n v="54985414.060000002"/>
    <n v="4710558.0599999996"/>
    <n v="3031375.7540000002"/>
    <n v="16071092.752"/>
  </r>
  <r>
    <s v="Y3"/>
    <s v="M6"/>
    <s v="Y3-M6"/>
    <x v="6"/>
    <s v="North"/>
    <n v="342.33359999999999"/>
    <n v="53886731.976000004"/>
    <n v="8931707.2708000001"/>
    <n v="9085579.7951999996"/>
    <n v="724884.41940000001"/>
    <n v="3439020.3695999999"/>
    <n v="5822876.5800000001"/>
    <n v="445557.66"/>
    <n v="319765.31400000001"/>
    <n v="1782886.8859999999"/>
  </r>
  <r>
    <s v="Y3"/>
    <s v="M6"/>
    <s v="Y3-M6"/>
    <x v="6"/>
    <s v="North"/>
    <n v="51.430399999999999"/>
    <n v="6051640.5456999997"/>
    <n v="1341851.7309999999"/>
    <n v="1364971.7376000001"/>
    <n v="104499.55710000001"/>
    <n v="516659.92560000002"/>
    <n v="874797.32"/>
    <n v="66934.960000000006"/>
    <n v="48042.324000000001"/>
    <n v="267851.60600000003"/>
  </r>
  <r>
    <s v="Y3"/>
    <s v="M6"/>
    <s v="Y3-M6"/>
    <x v="6"/>
    <s v="North"/>
    <n v="7907.424"/>
    <n v="996314073.95519996"/>
    <n v="222298942.41679999"/>
    <n v="229969385.99039999"/>
    <n v="167250314.2737"/>
    <n v="54434853.727200001"/>
    <n v="111665520.48"/>
    <n v="13190357.640000001"/>
    <n v="5336327.6119999997"/>
    <n v="41182175.627999999"/>
  </r>
  <r>
    <s v="Y3"/>
    <s v="M6"/>
    <s v="Y3-M6"/>
    <x v="6"/>
    <s v="North"/>
    <n v="939.40840000000003"/>
    <n v="147766020.71619999"/>
    <n v="26210611.782200001"/>
    <n v="26884647.263999999"/>
    <n v="4277675.4594000001"/>
    <n v="9324617.8968000002"/>
    <n v="13142160.5"/>
    <n v="1514412.9"/>
    <n v="570574.53200000001"/>
    <n v="4892475.0599999996"/>
  </r>
  <r>
    <s v="Y3"/>
    <s v="M6"/>
    <s v="Y3-M6"/>
    <x v="6"/>
    <s v="North"/>
    <n v="45.001600000000003"/>
    <n v="5872789.8028999995"/>
    <n v="1276010.1098"/>
    <n v="1315288.3968"/>
    <n v="203960.20550000001"/>
    <n v="372347.86320000002"/>
    <n v="640470.84"/>
    <n v="74872.56"/>
    <n v="29422.338"/>
    <n v="234370.26800000001"/>
  </r>
  <r>
    <s v="Y3"/>
    <s v="M6"/>
    <s v="Y3-M6"/>
    <x v="6"/>
    <s v="South"/>
    <n v="43837.183599999997"/>
    <n v="4615897619.2189999"/>
    <n v="1163496117.1652"/>
    <n v="1107232534.944"/>
    <n v="36673973.749899998"/>
    <n v="339967069.0776"/>
    <n v="582494362.77999997"/>
    <n v="102485443.36"/>
    <n v="190109799.99000001"/>
    <n v="101707197.34999999"/>
  </r>
  <r>
    <s v="Y3"/>
    <s v="M6"/>
    <s v="Y3-M6"/>
    <x v="6"/>
    <s v="South"/>
    <n v="25118.928800000002"/>
    <n v="3369794381.2764001"/>
    <n v="665049817.77479994"/>
    <n v="634735676.29439998"/>
    <n v="50994943.609300002"/>
    <n v="186039629.47440001"/>
    <n v="335907021.38"/>
    <n v="61650825.880000003"/>
    <n v="116195669.766"/>
    <n v="58278741.355999999"/>
  </r>
  <r>
    <s v="Y3"/>
    <s v="M6"/>
    <s v="Y3-M6"/>
    <x v="6"/>
    <s v="South"/>
    <n v="2482.3204000000001"/>
    <n v="274701208.45859998"/>
    <n v="65994733.3138"/>
    <n v="62847225.1008"/>
    <n v="5036625.3372999998"/>
    <n v="19137872.678399999"/>
    <n v="33062074.460000001"/>
    <n v="5890423.2599999998"/>
    <n v="10806497.592"/>
    <n v="5759261.8820000002"/>
  </r>
  <r>
    <s v="Y3"/>
    <s v="M6"/>
    <s v="Y3-M6"/>
    <x v="6"/>
    <s v="South"/>
    <n v="225276.40239999999"/>
    <n v="32235836690.867001"/>
    <n v="8016364655.7732"/>
    <n v="6172257642.3168001"/>
    <n v="258851664.78819999"/>
    <n v="1881798330.4632001"/>
    <n v="2805395103.6199999"/>
    <n v="570458561.86000001"/>
    <n v="874057221.62"/>
    <n v="522666597.88200003"/>
  </r>
  <r>
    <s v="Y3"/>
    <s v="M6"/>
    <s v="Y3-M6"/>
    <x v="6"/>
    <s v="South"/>
    <n v="41339.594799999999"/>
    <n v="6933913177.4589996"/>
    <n v="1472226905.4886"/>
    <n v="1133565514.0223999"/>
    <n v="83921286.861499995"/>
    <n v="343462091.24879998"/>
    <n v="519869964.83999997"/>
    <n v="108071061.14"/>
    <n v="168233817.68599999"/>
    <n v="95912510.319999993"/>
  </r>
  <r>
    <s v="Y3"/>
    <s v="M6"/>
    <s v="Y3-M6"/>
    <x v="6"/>
    <s v="South"/>
    <n v="3395.21"/>
    <n v="500059158.90079999"/>
    <n v="120914972.43719999"/>
    <n v="93100497.9648"/>
    <n v="6863315.4796000002"/>
    <n v="28206293.579999998"/>
    <n v="42702643.899999999"/>
    <n v="8879765.2400000002"/>
    <n v="13826068.872"/>
    <n v="7877269.7300000004"/>
  </r>
  <r>
    <s v="Y3"/>
    <s v="M6"/>
    <s v="Y3-M6"/>
    <x v="6"/>
    <s v="South"/>
    <n v="752.16959999999995"/>
    <n v="79200751.069399998"/>
    <n v="19572610.627"/>
    <n v="19051799.4432"/>
    <n v="37047002.142300002"/>
    <n v="7107844.1975999996"/>
    <n v="11331386.48"/>
    <n v="1626278.94"/>
    <n v="3592369.2420000001"/>
    <n v="1745118.3419999999"/>
  </r>
  <r>
    <s v="Y3"/>
    <s v="M6"/>
    <s v="Y3-M6"/>
    <x v="6"/>
    <s v="South"/>
    <n v="1361.2983999999999"/>
    <n v="180384192.44999999"/>
    <n v="35423075.368000001"/>
    <n v="34480512.4608"/>
    <n v="2769931.8265"/>
    <n v="12863980.288799999"/>
    <n v="20507873.640000001"/>
    <n v="2943283.4"/>
    <n v="6501573.6059999997"/>
    <n v="3158365.628"/>
  </r>
  <r>
    <s v="Y3"/>
    <s v="M6"/>
    <s v="Y3-M6"/>
    <x v="6"/>
    <s v="South"/>
    <n v="599.48559999999998"/>
    <n v="64654086.087399997"/>
    <n v="15599527.1766"/>
    <n v="15184448.7936"/>
    <n v="1196550.6291"/>
    <n v="5665014.9359999998"/>
    <n v="9031215.1400000006"/>
    <n v="1296155.96"/>
    <n v="2863153.656"/>
    <n v="1390874.078"/>
  </r>
  <r>
    <s v="Y3"/>
    <s v="M6"/>
    <s v="Y3-M6"/>
    <x v="6"/>
    <s v="South"/>
    <n v="2193.828"/>
    <n v="313924940.12879997"/>
    <n v="77824404.126200005"/>
    <n v="59805438.643200003"/>
    <n v="4470078.7401999999"/>
    <n v="16505179.596000001"/>
    <n v="20402684.859999999"/>
    <n v="5322081.26"/>
    <n v="3213148.5980000002"/>
    <n v="5089928.2719999999"/>
  </r>
  <r>
    <s v="Y3"/>
    <s v="M6"/>
    <s v="Y3-M6"/>
    <x v="6"/>
    <s v="South"/>
    <n v="6342.8148000000001"/>
    <n v="1075160472.8634"/>
    <n v="225022211.461"/>
    <n v="173236544.02559999"/>
    <n v="12843383.8585"/>
    <n v="47214969.616800003"/>
    <n v="58283889.479999997"/>
    <n v="16402961.84"/>
    <n v="9985337.5380000006"/>
    <n v="14716044.310000001"/>
  </r>
  <r>
    <s v="Y3"/>
    <s v="M6"/>
    <s v="Y3-M6"/>
    <x v="6"/>
    <s v="South"/>
    <n v="122.9508"/>
    <n v="18141062.912300002"/>
    <n v="4361283.1928000003"/>
    <n v="3357377.2991999998"/>
    <n v="252010.06479999999"/>
    <n v="912482.38800000004"/>
    <n v="1130560.24"/>
    <n v="314383.90000000002"/>
    <n v="188932.92"/>
    <n v="285259.304"/>
  </r>
  <r>
    <s v="Y3"/>
    <s v="M6"/>
    <s v="Y3-M6"/>
    <x v="6"/>
    <s v="South"/>
    <n v="5646.0936000000002"/>
    <n v="807925505.25460005"/>
    <n v="225506493.93259999"/>
    <n v="150901845.84959999"/>
    <n v="11426985.670700001"/>
    <n v="41354225.568000004"/>
    <n v="55843106.18"/>
    <n v="14588780.720000001"/>
    <n v="11954859.949999999"/>
    <n v="13099571.914000001"/>
  </r>
  <r>
    <s v="Y3"/>
    <s v="M6"/>
    <s v="Y3-M6"/>
    <x v="6"/>
    <s v="South"/>
    <n v="8027.1603999999998"/>
    <n v="1358339410.197"/>
    <n v="320512222.10280001"/>
    <n v="214615190.89919999"/>
    <n v="16260077.1335"/>
    <n v="58559288.6448"/>
    <n v="79235752.120000005"/>
    <n v="21144961.16"/>
    <n v="17110430.370000001"/>
    <n v="18623915.112"/>
  </r>
  <r>
    <s v="Y3"/>
    <s v="M6"/>
    <s v="Y3-M6"/>
    <x v="6"/>
    <s v="South"/>
    <n v="619.57560000000001"/>
    <n v="91024120.923099995"/>
    <n v="24729045.655000001"/>
    <n v="16573023.936000001"/>
    <n v="1255816.8455000001"/>
    <n v="4494847.7448000005"/>
    <n v="6099003.3799999999"/>
    <n v="1673214.1"/>
    <n v="1333045.956"/>
    <n v="1437484.9280000001"/>
  </r>
  <r>
    <s v="Y3"/>
    <s v="M6"/>
    <s v="Y3-M6"/>
    <x v="6"/>
    <s v="South"/>
    <n v="10.4468"/>
    <n v="1792604.5830000001"/>
    <n v="416962.20179999998"/>
    <n v="279441.83039999998"/>
    <n v="149.15369999999999"/>
    <n v="75789.648000000001"/>
    <n v="102836.2"/>
    <n v="28212.1"/>
    <n v="22477.84"/>
    <n v="24237.642"/>
  </r>
  <r>
    <s v="Y3"/>
    <s v="M6"/>
    <s v="Y3-M6"/>
    <x v="6"/>
    <s v="South"/>
    <n v="1430.4079999999999"/>
    <n v="204683660.5968"/>
    <n v="44464624.992600001"/>
    <n v="38848212.940800004"/>
    <n v="1606247.2117999999"/>
    <n v="10950629.090399999"/>
    <n v="20729376.140000001"/>
    <n v="5752302.46"/>
    <n v="7348273.79"/>
    <n v="3318706.952"/>
  </r>
  <r>
    <s v="Y3"/>
    <s v="M6"/>
    <s v="Y3-M6"/>
    <x v="6"/>
    <s v="South"/>
    <n v="4705.0780000000004"/>
    <n v="797183529.63479996"/>
    <n v="148680690.6444"/>
    <n v="127764827.9232"/>
    <n v="9569687.9495000001"/>
    <n v="37858343.479199998"/>
    <n v="62804483.880000003"/>
    <n v="15426649.34"/>
    <n v="18054179.440000001"/>
    <n v="10916303.464"/>
  </r>
  <r>
    <s v="Y3"/>
    <s v="M6"/>
    <s v="Y3-M6"/>
    <x v="6"/>
    <s v="South"/>
    <n v="8.0359999999999996"/>
    <n v="1183210.5146000001"/>
    <n v="253591.81419999999"/>
    <n v="218364.55679999999"/>
    <n v="13.6724"/>
    <n v="64058.104800000001"/>
    <n v="107480.68"/>
    <n v="27422.44"/>
    <n v="31336.382000000001"/>
    <n v="18644.34"/>
  </r>
  <r>
    <s v="Y3"/>
    <s v="M6"/>
    <s v="Y3-M6"/>
    <x v="6"/>
    <s v="South"/>
    <n v="8.0359999999999996"/>
    <n v="1382292.45"/>
    <n v="253594.9958"/>
    <n v="218363.7696"/>
    <n v="13.6724"/>
    <n v="64058.104800000001"/>
    <n v="107480.68"/>
    <n v="27422.44"/>
    <n v="31336.382000000001"/>
    <n v="18644.34"/>
  </r>
  <r>
    <s v="Y3"/>
    <s v="M6"/>
    <s v="Y3-M6"/>
    <x v="6"/>
    <s v="South"/>
    <n v="91997.735199999996"/>
    <n v="9688680722.2313004"/>
    <n v="2541632592.2842002"/>
    <n v="2410576483.2192001"/>
    <n v="56912834.789099999"/>
    <n v="637425154.83599997"/>
    <n v="811276033.94000006"/>
    <n v="137333250.68000001"/>
    <n v="37035309.101999998"/>
    <n v="389591057.96600002"/>
  </r>
  <r>
    <s v="Y3"/>
    <s v="M6"/>
    <s v="Y3-M6"/>
    <x v="6"/>
    <s v="South"/>
    <n v="13925.5844"/>
    <n v="1873224827.0920999"/>
    <n v="376200740.47240001"/>
    <n v="357955458.83520001"/>
    <n v="22700883.728799999"/>
    <n v="94461084.014400005"/>
    <n v="119492094.94"/>
    <n v="20563085.059999999"/>
    <n v="5694682.29"/>
    <n v="58971920.237999998"/>
  </r>
  <r>
    <s v="Y3"/>
    <s v="M6"/>
    <s v="Y3-M6"/>
    <x v="6"/>
    <s v="South"/>
    <n v="1374.1559999999999"/>
    <n v="148196786.79960001"/>
    <n v="37457060.317000002"/>
    <n v="35490275.942400001"/>
    <n v="2221421.6387"/>
    <n v="9390542.8464000002"/>
    <n v="11974152.5"/>
    <n v="2016712.1"/>
    <n v="539276.03399999999"/>
    <n v="5819262.0199999996"/>
  </r>
  <r>
    <s v="Y3"/>
    <s v="M6"/>
    <s v="Y3-M6"/>
    <x v="6"/>
    <s v="South"/>
    <n v="212495.948"/>
    <n v="30407939170.408798"/>
    <n v="7612760991.7600002"/>
    <n v="5644008470.1504002"/>
    <n v="144487314.25009999"/>
    <n v="1475823677.3352001"/>
    <n v="1903159094.5"/>
    <n v="357495790.31999999"/>
    <n v="88416262.527999997"/>
    <n v="899875643.87600005"/>
  </r>
  <r>
    <s v="Y3"/>
    <s v="M6"/>
    <s v="Y3-M6"/>
    <x v="6"/>
    <s v="South"/>
    <n v="12034.713599999999"/>
    <n v="2039228269.4322"/>
    <n v="428238599.53100002"/>
    <n v="317524819.60320002"/>
    <n v="19561626.250100002"/>
    <n v="83020042.411200002"/>
    <n v="107007952.45999999"/>
    <n v="20149778.82"/>
    <n v="4995198.4280000003"/>
    <n v="50964481.083999999"/>
  </r>
  <r>
    <s v="Y3"/>
    <s v="M6"/>
    <s v="Y3-M6"/>
    <x v="6"/>
    <s v="South"/>
    <n v="4278.3663999999999"/>
    <n v="630465456.02040005"/>
    <n v="159648156.60620001"/>
    <n v="118395251.55840001"/>
    <n v="6951295.0231999997"/>
    <n v="30950597.0592"/>
    <n v="39861289.780000001"/>
    <n v="7536863.54"/>
    <n v="1875802.808"/>
    <n v="18117981.508000001"/>
  </r>
  <r>
    <s v="Y3"/>
    <s v="M6"/>
    <s v="Y3-M6"/>
    <x v="6"/>
    <s v="South"/>
    <n v="462.87360000000001"/>
    <n v="48738923.734999999"/>
    <n v="12218845.7152"/>
    <n v="11910746.918400001"/>
    <n v="362516.78649999999"/>
    <n v="4413640.8816"/>
    <n v="6631167.7999999998"/>
    <n v="677778.38"/>
    <n v="2275933.6159999999"/>
    <n v="1960172.28"/>
  </r>
  <r>
    <s v="Y3"/>
    <s v="M6"/>
    <s v="Y3-M6"/>
    <x v="6"/>
    <s v="South"/>
    <n v="284.4744"/>
    <n v="37962325.170000002"/>
    <n v="7629927.7917999998"/>
    <n v="7448802.8543999996"/>
    <n v="470226.87660000002"/>
    <n v="2184496.236"/>
    <n v="4153993.72"/>
    <n v="427757.1"/>
    <n v="1530566.818"/>
    <n v="1204688.6499999999"/>
  </r>
  <r>
    <s v="Y3"/>
    <s v="M6"/>
    <s v="Y3-M6"/>
    <x v="6"/>
    <s v="South"/>
    <n v="82.770799999999994"/>
    <n v="8958344.9987000003"/>
    <n v="2184966.1861999999"/>
    <n v="2129874.2976000002"/>
    <n v="33915.061900000001"/>
    <n v="789241.40639999998"/>
    <n v="1185782.32"/>
    <n v="121200.1"/>
    <n v="406983.30200000003"/>
    <n v="350516.29800000001"/>
  </r>
  <r>
    <s v="Y3"/>
    <s v="M6"/>
    <s v="Y3-M6"/>
    <x v="6"/>
    <s v="South"/>
    <n v="1880.424"/>
    <n v="269078520.11040002"/>
    <n v="68987011.410400003"/>
    <n v="52513264.972800002"/>
    <n v="2915923.4526"/>
    <n v="13999632.9912"/>
    <n v="17767855.120000001"/>
    <n v="2839155.7"/>
    <n v="698562.01800000004"/>
    <n v="7963199.6619999995"/>
  </r>
  <r>
    <s v="Y3"/>
    <s v="M6"/>
    <s v="Y3-M6"/>
    <x v="6"/>
    <s v="South"/>
    <n v="1425.5863999999999"/>
    <n v="243162664.8066"/>
    <n v="50991395.025600001"/>
    <n v="38810704.435199998"/>
    <n v="2354441.8661000002"/>
    <n v="10351471.096799999"/>
    <n v="13106208.42"/>
    <n v="2106742.36"/>
    <n v="524101.68800000002"/>
    <n v="6037058.9400000004"/>
  </r>
  <r>
    <s v="Y3"/>
    <s v="M6"/>
    <s v="Y3-M6"/>
    <x v="6"/>
    <s v="South"/>
    <n v="48.216000000000001"/>
    <n v="7116638.2056"/>
    <n v="1724674.5693999999"/>
    <n v="1312833.9072"/>
    <n v="22615.4274"/>
    <n v="349988.23440000002"/>
    <n v="444195.64"/>
    <n v="70978.38"/>
    <n v="17464.524000000001"/>
    <n v="204184.83799999999"/>
  </r>
  <r>
    <s v="Y3"/>
    <s v="M6"/>
    <s v="Y3-M6"/>
    <x v="6"/>
    <s v="South"/>
    <n v="13404.048000000001"/>
    <n v="1918046886.9408"/>
    <n v="547320005.54799998"/>
    <n v="365650645.05599999"/>
    <n v="51102367.821500003"/>
    <n v="98167611.376800001"/>
    <n v="133288601.5"/>
    <n v="20812087.899999999"/>
    <n v="2911325.8679999998"/>
    <n v="56763324.530000001"/>
  </r>
  <r>
    <s v="Y3"/>
    <s v="M6"/>
    <s v="Y3-M6"/>
    <x v="6"/>
    <s v="South"/>
    <n v="1844.2619999999999"/>
    <n v="313542950.07419997"/>
    <n v="73293958.443000004"/>
    <n v="48981390.623999998"/>
    <n v="7392603.4863"/>
    <n v="13153985.9496"/>
    <n v="17855974.780000001"/>
    <n v="2798058.94"/>
    <n v="391362.46600000001"/>
    <n v="7810060.8080000002"/>
  </r>
  <r>
    <s v="Y3"/>
    <s v="M6"/>
    <s v="Y3-M6"/>
    <x v="6"/>
    <s v="South"/>
    <n v="163.93440000000001"/>
    <n v="24148836.059"/>
    <n v="6554220.8777999999"/>
    <n v="4377262.5983999996"/>
    <n v="692950.61560000002"/>
    <n v="1174828.1040000001"/>
    <n v="1595521.56"/>
    <n v="248200.06"/>
    <n v="34726.097999999998"/>
    <n v="694227.90800000005"/>
  </r>
  <r>
    <s v="Y3"/>
    <s v="M6"/>
    <s v="Y3-M6"/>
    <x v="6"/>
    <s v="South"/>
    <n v="1181.2919999999999"/>
    <n v="169036506.22319999"/>
    <n v="36988660.3926"/>
    <n v="31963963.161600001"/>
    <n v="1103804.3822999999"/>
    <n v="9372100.2263999991"/>
    <n v="16161159.42"/>
    <n v="2558488.56"/>
    <n v="8160881.0800000001"/>
    <n v="5002523.57"/>
  </r>
  <r>
    <s v="Y3"/>
    <s v="M6"/>
    <s v="Y3-M6"/>
    <x v="6"/>
    <s v="South"/>
    <n v="1662.6484"/>
    <n v="283329497.82059997"/>
    <n v="52383553.420400001"/>
    <n v="45024309.408"/>
    <n v="2691646.0295000002"/>
    <n v="13378089.6864"/>
    <n v="22047901.699999999"/>
    <n v="3499363.12"/>
    <n v="10189222.912"/>
    <n v="7040966.9000000004"/>
  </r>
  <r>
    <s v="Y3"/>
    <s v="M6"/>
    <s v="Y3-M6"/>
    <x v="6"/>
    <s v="South"/>
    <n v="20.893599999999999"/>
    <n v="3083876.5558000002"/>
    <n v="661243.06359999999"/>
    <n v="567515.3088"/>
    <n v="11303.3634"/>
    <n v="169233.73199999999"/>
    <n v="275447.02"/>
    <n v="43749.46"/>
    <n v="123947.428"/>
    <n v="88479.885999999999"/>
  </r>
  <r>
    <s v="Y3"/>
    <s v="M6"/>
    <s v="Y3-M6"/>
    <x v="6"/>
    <s v="South"/>
    <n v="100660.5432"/>
    <n v="10599760615.0313"/>
    <n v="2690650643.0892"/>
    <n v="2589141421.8815999"/>
    <n v="200987481.81220001"/>
    <n v="752484340.17359996"/>
    <n v="1363145834.5799999"/>
    <n v="227800163.96000001"/>
    <n v="101795312.82799999"/>
    <n v="360961216.264"/>
  </r>
  <r>
    <s v="Y3"/>
    <s v="M6"/>
    <s v="Y3-M6"/>
    <x v="6"/>
    <s v="South"/>
    <n v="18088.232400000001"/>
    <n v="2433377676.4744"/>
    <n v="481637834.20899999"/>
    <n v="465535752.1728"/>
    <n v="30093887.444200002"/>
    <n v="133924285.2456"/>
    <n v="249209625.96000001"/>
    <n v="41689133.740000002"/>
    <n v="19183649.408"/>
    <n v="64863054.520000003"/>
  </r>
  <r>
    <s v="Y3"/>
    <s v="M6"/>
    <s v="Y3-M6"/>
    <x v="6"/>
    <s v="South"/>
    <n v="959.49839999999995"/>
    <n v="104846615.8186"/>
    <n v="25108134.090399999"/>
    <n v="24484026.547200002"/>
    <n v="1607152.0774999999"/>
    <n v="6901058.3688000003"/>
    <n v="13532776.52"/>
    <n v="2268198.7200000002"/>
    <n v="1100170.3019999999"/>
    <n v="3440689.824"/>
  </r>
  <r>
    <s v="Y3"/>
    <s v="M6"/>
    <s v="Y3-M6"/>
    <x v="6"/>
    <s v="South"/>
    <n v="78789.765599999999"/>
    <n v="11274647755.361799"/>
    <n v="2738942487.8986001"/>
    <n v="2150351197.4784002"/>
    <n v="157948179.44589999"/>
    <n v="619903076.18400002"/>
    <n v="1073455740.12"/>
    <n v="161354147.81999999"/>
    <n v="59937187.420000002"/>
    <n v="282534234.81800002"/>
  </r>
  <r>
    <s v="Y3"/>
    <s v="M6"/>
    <s v="Y3-M6"/>
    <x v="6"/>
    <s v="South"/>
    <n v="10376.083199999999"/>
    <n v="1748918437.3861001"/>
    <n v="359714418.65420002"/>
    <n v="282686163.41759998"/>
    <n v="17261701.298500001"/>
    <n v="81334407.312000006"/>
    <n v="141649656.88"/>
    <n v="21272465.420000002"/>
    <n v="7953722.3480000002"/>
    <n v="37207861.702"/>
  </r>
  <r>
    <s v="Y3"/>
    <s v="M6"/>
    <s v="Y3-M6"/>
    <x v="6"/>
    <s v="South"/>
    <n v="814.04679999999996"/>
    <n v="119165439.22669999"/>
    <n v="27117418.687800001"/>
    <n v="21331343.2896"/>
    <n v="1362676.7596"/>
    <n v="6125434.8335999995"/>
    <n v="10729221.939999999"/>
    <n v="1609816.62"/>
    <n v="605816.57400000002"/>
    <n v="2919111.03"/>
  </r>
  <r>
    <s v="Y3"/>
    <s v="M6"/>
    <s v="Y3-M6"/>
    <x v="6"/>
    <s v="South"/>
    <n v="144.648"/>
    <n v="15230913.667199999"/>
    <n v="3748051.2686000001"/>
    <n v="3646491.4559999998"/>
    <n v="248956.14319999999"/>
    <n v="1362834.7848"/>
    <n v="2206652.7999999998"/>
    <n v="184966.58"/>
    <n v="1451434.358"/>
    <n v="518697.80599999998"/>
  </r>
  <r>
    <s v="Y3"/>
    <s v="M6"/>
    <s v="Y3-M6"/>
    <x v="6"/>
    <s v="South"/>
    <n v="512.69680000000005"/>
    <n v="68381908.055999994"/>
    <n v="13296255.580600001"/>
    <n v="12937531.238399999"/>
    <n v="864862.66610000003"/>
    <n v="4746779.6903999997"/>
    <n v="7834421.8600000003"/>
    <n v="656304.22"/>
    <n v="5184451.5580000002"/>
    <n v="1838492.48"/>
  </r>
  <r>
    <s v="Y3"/>
    <s v="M6"/>
    <s v="Y3-M6"/>
    <x v="6"/>
    <s v="South"/>
    <n v="16.071999999999999"/>
    <n v="1714042.638"/>
    <n v="469315.42979999998"/>
    <n v="463776.5184"/>
    <n v="30508.143199999999"/>
    <n v="233625.70800000001"/>
    <n v="305313.88"/>
    <n v="23761.14"/>
    <n v="344932.016"/>
    <n v="57632.387999999999"/>
  </r>
  <r>
    <s v="Y3"/>
    <s v="M6"/>
    <s v="Y3-M6"/>
    <x v="6"/>
    <s v="South"/>
    <n v="1743.8119999999999"/>
    <n v="249555140.88119999"/>
    <n v="62581332.277999997"/>
    <n v="47657627.232000001"/>
    <n v="2912853.3725999999"/>
    <n v="12709737.107999999"/>
    <n v="16160143.439999999"/>
    <n v="2564366.3199999998"/>
    <n v="11683780.085999999"/>
    <n v="6253179.9440000001"/>
  </r>
  <r>
    <s v="Y3"/>
    <s v="M6"/>
    <s v="Y3-M6"/>
    <x v="6"/>
    <s v="South"/>
    <n v="1339.6012000000001"/>
    <n v="228219188.41260001"/>
    <n v="47738760.237800002"/>
    <n v="36350188.819200002"/>
    <n v="2232019.0079999999"/>
    <n v="9699982.9991999995"/>
    <n v="12297092.279999999"/>
    <n v="1965488.34"/>
    <n v="9238023.3220000006"/>
    <n v="4803710.142"/>
  </r>
  <r>
    <s v="Y3"/>
    <s v="M6"/>
    <s v="Y3-M6"/>
    <x v="6"/>
    <s v="South"/>
    <n v="13.661199999999999"/>
    <n v="2016380.8248999999"/>
    <n v="488471.84340000001"/>
    <n v="371950.42560000002"/>
    <n v="30508.143199999999"/>
    <n v="99244.763999999996"/>
    <n v="125870"/>
    <n v="20099.02"/>
    <n v="94052.441999999995"/>
    <n v="48988.521999999997"/>
  </r>
  <r>
    <s v="Y3"/>
    <s v="M6"/>
    <s v="Y3-M6"/>
    <x v="6"/>
    <s v="South"/>
    <n v="10201.701999999999"/>
    <n v="1459808467.0092001"/>
    <n v="406558555.12819999"/>
    <n v="274194206.4192"/>
    <n v="16987305.751600001"/>
    <n v="78059454.084000006"/>
    <n v="112023374.22"/>
    <n v="17889926.059999999"/>
    <n v="38205416.876000002"/>
    <n v="36582543.887999997"/>
  </r>
  <r>
    <s v="Y3"/>
    <s v="M6"/>
    <s v="Y3-M6"/>
    <x v="6"/>
    <s v="South"/>
    <n v="1097.7175999999999"/>
    <n v="185176391.5386"/>
    <n v="43534065.852200001"/>
    <n v="29365077.465599999"/>
    <n v="1830689.9469000001"/>
    <n v="8331305.9112"/>
    <n v="12022892.48"/>
    <n v="1919241.16"/>
    <n v="4180253.1540000001"/>
    <n v="3936333.412"/>
  </r>
  <r>
    <s v="Y3"/>
    <s v="M6"/>
    <s v="Y3-M6"/>
    <x v="6"/>
    <s v="South"/>
    <n v="41.787199999999999"/>
    <n v="6161388.5994999995"/>
    <n v="1627735.1943999999"/>
    <n v="1102407.4752"/>
    <n v="61482.391600000003"/>
    <n v="284568.96240000002"/>
    <n v="476707"/>
    <n v="75310.44"/>
    <n v="244506.04199999999"/>
    <n v="149845.652"/>
  </r>
  <r>
    <s v="Y3"/>
    <s v="M6"/>
    <s v="Y3-M6"/>
    <x v="6"/>
    <s v="South"/>
    <n v="1631.308"/>
    <n v="233431365.73679999"/>
    <n v="51185908.504799999"/>
    <n v="44430688.185599998"/>
    <n v="3465712.6332999999"/>
    <n v="12625825.622400001"/>
    <n v="22711291.539999999"/>
    <n v="3609274.28"/>
    <n v="59604.160000000003"/>
    <n v="5849749.6200000001"/>
  </r>
  <r>
    <s v="Y3"/>
    <s v="M6"/>
    <s v="Y3-M6"/>
    <x v="6"/>
    <s v="South"/>
    <n v="1175.6668"/>
    <n v="200343954.4445"/>
    <n v="37021626.541000001"/>
    <n v="31978236.671999998"/>
    <n v="1952554.7217000001"/>
    <n v="9219215.5559999999"/>
    <n v="15907790.08"/>
    <n v="2532610.1800000002"/>
    <n v="69988.885999999999"/>
    <n v="4215854.1919999998"/>
  </r>
  <r>
    <s v="Y3"/>
    <s v="M6"/>
    <s v="Y3-M6"/>
    <x v="6"/>
    <s v="Central"/>
    <n v="8794.5984000000008"/>
    <n v="910193443.56860006"/>
    <n v="241677517.59999999"/>
    <n v="234026562.04800001"/>
    <n v="3393621.6858999999"/>
    <n v="44636350.384800002"/>
    <n v="91959638.819999993"/>
    <n v="26181338.84"/>
    <n v="9335380.6919999998"/>
    <n v="30287871.943999998"/>
  </r>
  <r>
    <s v="Y3"/>
    <s v="M6"/>
    <s v="Y3-M6"/>
    <x v="6"/>
    <s v="Central"/>
    <n v="572.96680000000003"/>
    <n v="76291890.637999997"/>
    <n v="15754430.531199999"/>
    <n v="15266275.872"/>
    <n v="452751.03659999999"/>
    <n v="2839317.7319999998"/>
    <n v="5974833.2400000002"/>
    <n v="1710388.8"/>
    <n v="601792.75199999998"/>
    <n v="1973250.378"/>
  </r>
  <r>
    <s v="Y3"/>
    <s v="M6"/>
    <s v="Y3-M6"/>
    <x v="6"/>
    <s v="Central"/>
    <n v="771.45600000000002"/>
    <n v="75225203.200200006"/>
    <n v="21194173.5174"/>
    <n v="20586588.326400001"/>
    <n v="603042.01769999997"/>
    <n v="3677108.6159999999"/>
    <n v="7762219.2199999997"/>
    <n v="1935651"/>
    <n v="40314.89"/>
    <n v="2656830.176"/>
  </r>
  <r>
    <s v="Y3"/>
    <s v="M6"/>
    <s v="Y3-M6"/>
    <x v="6"/>
    <s v="Central"/>
    <n v="2299.9032000000002"/>
    <n v="329103728.44270003"/>
    <n v="82452730.937999994"/>
    <n v="63735596.044799998"/>
    <n v="1490577.2867000001"/>
    <n v="17434909.044"/>
    <n v="30203247.780000001"/>
    <n v="4845353.76"/>
    <n v="2787479.4640000002"/>
    <n v="7920676.676"/>
  </r>
  <r>
    <s v="Y3"/>
    <s v="M6"/>
    <s v="Y3-M6"/>
    <x v="6"/>
    <s v="Central"/>
    <n v="1134.6831999999999"/>
    <n v="191905900.34619999"/>
    <n v="40643335.678199999"/>
    <n v="31385831.673599999"/>
    <n v="893781.07960000006"/>
    <n v="8950391.6760000009"/>
    <n v="14891754.32"/>
    <n v="2219096.2999999998"/>
    <n v="1038389.616"/>
    <n v="3907755.3459999999"/>
  </r>
  <r>
    <s v="Y3"/>
    <s v="M6"/>
    <s v="Y3-M6"/>
    <x v="6"/>
    <s v="Central"/>
    <n v="65.0916"/>
    <n v="9357407.8566999994"/>
    <n v="2329915.1098000002"/>
    <n v="1799839.1232"/>
    <n v="45798.881699999998"/>
    <n v="523114.17839999998"/>
    <n v="852186.64"/>
    <n v="105641.42"/>
    <n v="14017.982"/>
    <n v="224169.55"/>
  </r>
  <r>
    <s v="Y3"/>
    <s v="M6"/>
    <s v="Y3-M6"/>
    <x v="6"/>
    <s v="Central"/>
    <n v="161.52359999999999"/>
    <n v="21947422.958999999"/>
    <n v="4323571.6880000001"/>
    <n v="4219222.7520000003"/>
    <n v="127973.86109999999"/>
    <n v="1406498.4072"/>
    <n v="2282516.7400000002"/>
    <n v="313949.3"/>
    <n v="754430.09400000004"/>
    <n v="556274.22400000005"/>
  </r>
  <r>
    <s v="Y3"/>
    <s v="M6"/>
    <s v="Y3-M6"/>
    <x v="6"/>
    <s v="Central"/>
    <n v="69.913200000000003"/>
    <n v="11864047.040999999"/>
    <n v="2467292.6208000001"/>
    <n v="1926330.3552000001"/>
    <n v="58320.333500000001"/>
    <n v="546054.76080000005"/>
    <n v="655056.18000000005"/>
    <n v="129988.04"/>
    <n v="396873.68599999999"/>
    <n v="240774.46799999999"/>
  </r>
  <r>
    <s v="Y3"/>
    <s v="M6"/>
    <s v="Y3-M6"/>
    <x v="6"/>
    <s v="Central"/>
    <n v="11191.7372"/>
    <n v="1158284364.8190999"/>
    <n v="322674891.63620001"/>
    <n v="309916244.27520001"/>
    <n v="3168945.2766"/>
    <n v="13739049.619200001"/>
    <n v="60861184.740000002"/>
    <n v="47738045.780000001"/>
    <n v="9111390.6400000006"/>
    <n v="38543420.630000003"/>
  </r>
  <r>
    <s v="Y3"/>
    <s v="M6"/>
    <s v="Y3-M6"/>
    <x v="6"/>
    <s v="Central"/>
    <n v="81.967200000000005"/>
    <n v="8852383.8295000009"/>
    <n v="2372915.2291999999"/>
    <n v="2272429.92"/>
    <n v="70420.426099999997"/>
    <n v="353257.86959999998"/>
    <n v="566558.5"/>
    <n v="297523.88"/>
    <n v="5644.7160000000003"/>
    <n v="282289.01799999998"/>
  </r>
  <r>
    <s v="Y3"/>
    <s v="M6"/>
    <s v="Y3-M6"/>
    <x v="6"/>
    <s v="Central"/>
    <n v="1518.0003999999999"/>
    <n v="213114960.35679999"/>
    <n v="54420217.276600003"/>
    <n v="37574021.894400001"/>
    <n v="653935.74060000002"/>
    <n v="6499813.3776000002"/>
    <n v="17317332.359999999"/>
    <n v="2591257.4"/>
    <n v="10888183.614"/>
    <n v="5227869.3279999997"/>
  </r>
  <r>
    <s v="Y3"/>
    <s v="M6"/>
    <s v="Y3-M6"/>
    <x v="6"/>
    <s v="Central"/>
    <n v="544.84079999999994"/>
    <n v="91977938.513999999"/>
    <n v="21104804.759599999"/>
    <n v="14162571.8784"/>
    <n v="428912.5491"/>
    <n v="5026538.0735999998"/>
    <n v="7112418.4199999999"/>
    <n v="793401.66"/>
    <n v="1500582.534"/>
    <n v="1876387.304"/>
  </r>
  <r>
    <s v="Y3"/>
    <s v="M6"/>
    <s v="Y3-M6"/>
    <x v="6"/>
    <s v="Central"/>
    <n v="124.55800000000001"/>
    <n v="18430904.379900001"/>
    <n v="4828536.9457999999"/>
    <n v="3256610.1888000001"/>
    <n v="91985.562900000004"/>
    <n v="1139938.1207999999"/>
    <n v="1608848.2"/>
    <n v="175187.26"/>
    <n v="388771.02"/>
    <n v="428968.65"/>
  </r>
  <r>
    <s v="Y3"/>
    <s v="M6"/>
    <s v="Y3-M6"/>
    <x v="6"/>
    <s v="Central"/>
    <n v="555.2876"/>
    <n v="79458657.006999999"/>
    <n v="17249547.8882"/>
    <n v="15045828.384"/>
    <n v="426133.3187"/>
    <n v="4266517.0392000005"/>
    <n v="8060019.4400000004"/>
    <n v="1289552.5"/>
    <n v="6495733.1560000004"/>
    <n v="1912364.476"/>
  </r>
  <r>
    <s v="Y3"/>
    <s v="M6"/>
    <s v="Y3-M6"/>
    <x v="6"/>
    <s v="Central"/>
    <n v="384.12079999999997"/>
    <n v="65097819.864"/>
    <n v="12083465.453600001"/>
    <n v="10400214.0288"/>
    <n v="300974.73349999997"/>
    <n v="3056410.1735999999"/>
    <n v="5155759.0199999996"/>
    <n v="844297.42"/>
    <n v="3401217.4019999998"/>
    <n v="1322875.906"/>
  </r>
  <r>
    <s v="Y3"/>
    <s v="M6"/>
    <s v="Y3-M6"/>
    <x v="6"/>
    <s v="Central"/>
    <n v="10.4468"/>
    <n v="1541938.2779000001"/>
    <n v="329500.01779999997"/>
    <n v="283533.696"/>
    <n v="12112.5221"/>
    <n v="83273.853600000002"/>
    <n v="140037.14000000001"/>
    <n v="21613.56"/>
    <n v="85555.601999999999"/>
    <n v="35978.074000000001"/>
  </r>
  <r>
    <s v="Y3"/>
    <s v="M6"/>
    <s v="Y3-M6"/>
    <x v="6"/>
    <s v="North"/>
    <n v="16605.590400000001"/>
    <n v="1718588936.2118001"/>
    <n v="435299990.51539999"/>
    <n v="421807092.88319999"/>
    <n v="12206367.1175"/>
    <n v="81092208.110400006"/>
    <n v="180519569.12"/>
    <n v="36648748.719999999"/>
    <n v="697396.63399999996"/>
    <n v="86482568.458000004"/>
  </r>
  <r>
    <s v="Y3"/>
    <s v="M6"/>
    <s v="Y3-M6"/>
    <x v="6"/>
    <s v="North"/>
    <n v="2784.4740000000002"/>
    <n v="370468553.55049998"/>
    <n v="73706775.019999996"/>
    <n v="71422127.001599997"/>
    <n v="2049050.9406000001"/>
    <n v="13730858.7048"/>
    <n v="30566324.920000002"/>
    <n v="6205500.8799999999"/>
    <n v="118101.56600000001"/>
    <n v="14501649.733999999"/>
  </r>
  <r>
    <s v="Y3"/>
    <s v="M6"/>
    <s v="Y3-M6"/>
    <x v="6"/>
    <s v="North"/>
    <n v="957.89120000000003"/>
    <n v="103084759.7842"/>
    <n v="25885772.808400001"/>
    <n v="25083391.967999998"/>
    <n v="875906.25349999999"/>
    <n v="4822270.8912000004"/>
    <n v="10734867.640000001"/>
    <n v="2179372.2200000002"/>
    <n v="41467.646000000001"/>
    <n v="4988734.6960000005"/>
  </r>
  <r>
    <s v="Y3"/>
    <s v="M6"/>
    <s v="Y3-M6"/>
    <x v="6"/>
    <s v="North"/>
    <n v="2506.4283999999998"/>
    <n v="358656369.32660002"/>
    <n v="84612981.659999996"/>
    <n v="67711157.568000004"/>
    <n v="1841477.4872000001"/>
    <n v="24495305.450399999"/>
    <n v="33789740"/>
    <n v="3676246.96"/>
    <n v="668895.23800000001"/>
    <n v="13053577.130000001"/>
  </r>
  <r>
    <s v="Y3"/>
    <s v="M6"/>
    <s v="Y3-M6"/>
    <x v="6"/>
    <s v="North"/>
    <n v="4836.8684000000003"/>
    <n v="822544717.71780002"/>
    <n v="156529777.38440001"/>
    <n v="125262233.3184"/>
    <n v="3557723.0551999998"/>
    <n v="45315106.106399998"/>
    <n v="62509341.280000001"/>
    <n v="6800869.2599999998"/>
    <n v="1237436.662"/>
    <n v="25190601.392000001"/>
  </r>
  <r>
    <s v="Y3"/>
    <s v="M6"/>
    <s v="Y3-M6"/>
    <x v="6"/>
    <s v="North"/>
    <n v="305.36799999999999"/>
    <n v="44753362.897299998"/>
    <n v="10749428.5276"/>
    <n v="8602187.0399999991"/>
    <n v="277195.90740000003"/>
    <n v="3111932.8656000001"/>
    <n v="4292730.34"/>
    <n v="467040.84"/>
    <n v="84973.812000000005"/>
    <n v="1590368.5160000001"/>
  </r>
  <r>
    <s v="Y3"/>
    <s v="M6"/>
    <s v="Y3-M6"/>
    <x v="6"/>
    <s v="North"/>
    <n v="3934.4256"/>
    <n v="407191803.70179999"/>
    <n v="104737657.1558"/>
    <n v="102196494.77760001"/>
    <n v="1099487.6261"/>
    <n v="37739913.962399997"/>
    <n v="54826013.439999998"/>
    <n v="5994840.4199999999"/>
    <n v="387326.016"/>
    <n v="20490642.897999998"/>
  </r>
  <r>
    <s v="Y3"/>
    <s v="M6"/>
    <s v="Y3-M6"/>
    <x v="6"/>
    <s v="North"/>
    <n v="1748.6335999999999"/>
    <n v="234222578.00170001"/>
    <n v="45694369.865999997"/>
    <n v="44585719.353600003"/>
    <n v="485643.15279999998"/>
    <n v="16464972.4704"/>
    <n v="23919185.16"/>
    <n v="2615403.94"/>
    <n v="168977.97399999999"/>
    <n v="9106950.9959999993"/>
  </r>
  <r>
    <s v="Y3"/>
    <s v="M6"/>
    <s v="Y3-M6"/>
    <x v="6"/>
    <s v="North"/>
    <n v="405.01440000000002"/>
    <n v="44133626.497000001"/>
    <n v="10781820.3972"/>
    <n v="10520221.0944"/>
    <n v="44199.208400000003"/>
    <n v="3884994.36"/>
    <n v="5643856.6399999997"/>
    <n v="617116.42000000004"/>
    <n v="39869.302000000003"/>
    <n v="2109332.412"/>
  </r>
  <r>
    <s v="Y3"/>
    <s v="M6"/>
    <s v="Y3-M6"/>
    <x v="6"/>
    <s v="North"/>
    <n v="5496.6239999999998"/>
    <n v="568870902.23039997"/>
    <n v="156229563.9946"/>
    <n v="139383075.72479999"/>
    <n v="1529297.5832"/>
    <n v="15107390.179199999"/>
    <n v="69312059.640000001"/>
    <n v="8770574.8599999994"/>
    <n v="3838223.7740000002"/>
    <n v="28626634.190000001"/>
  </r>
  <r>
    <s v="Y3"/>
    <s v="M6"/>
    <s v="Y3-M6"/>
    <x v="6"/>
    <s v="North"/>
    <n v="40.983600000000003"/>
    <n v="4426191.9148000004"/>
    <n v="1268170.6473999999"/>
    <n v="1114687.0079999999"/>
    <n v="4423.6496999999999"/>
    <n v="328297.23359999998"/>
    <n v="570270.64"/>
    <n v="65713.98"/>
    <n v="23370.82"/>
    <n v="213443.86799999999"/>
  </r>
  <r>
    <s v="Y3"/>
    <s v="M6"/>
    <s v="Y3-M6"/>
    <x v="6"/>
    <s v="North"/>
    <n v="964.32"/>
    <n v="135382717.00799999"/>
    <n v="35269428.745399997"/>
    <n v="24868939.008000001"/>
    <n v="271873.6067"/>
    <n v="8462518.1784000006"/>
    <n v="12099741.24"/>
    <n v="1241839.1599999999"/>
    <n v="603944.924"/>
    <n v="5022216.034"/>
  </r>
  <r>
    <s v="Y3"/>
    <s v="M6"/>
    <s v="Y3-M6"/>
    <x v="6"/>
    <s v="North"/>
    <n v="3752.0084000000002"/>
    <n v="628425574.2349"/>
    <n v="132198482.63500001"/>
    <n v="93214915.123199999"/>
    <n v="1044887.4341"/>
    <n v="31719601.620000001"/>
    <n v="45352777.299999997"/>
    <n v="4654711.96"/>
    <n v="2263727.7519999999"/>
    <n v="19540607.789999999"/>
  </r>
  <r>
    <s v="Y3"/>
    <s v="M6"/>
    <s v="Y3-M6"/>
    <x v="6"/>
    <s v="North"/>
    <n v="235.45480000000001"/>
    <n v="34483570.422799997"/>
    <n v="8755479.2422000002"/>
    <n v="6173609.7023999998"/>
    <n v="21151.235400000001"/>
    <n v="2100784.8960000002"/>
    <n v="3003711.66"/>
    <n v="308271.62"/>
    <n v="149930.44"/>
    <n v="1226258.176"/>
  </r>
  <r>
    <s v="Y3"/>
    <s v="M6"/>
    <s v="Y3-M6"/>
    <x v="6"/>
    <s v="North"/>
    <n v="96.432000000000002"/>
    <n v="13798898.4672"/>
    <n v="3019233.4071999998"/>
    <n v="2556024.2303999998"/>
    <n v="29401.919999999998"/>
    <n v="813548.46959999995"/>
    <n v="1209889.5"/>
    <n v="182570.54"/>
    <n v="813233.27800000005"/>
    <n v="502221.87400000001"/>
  </r>
  <r>
    <s v="Y3"/>
    <s v="M6"/>
    <s v="Y3-M6"/>
    <x v="6"/>
    <s v="North"/>
    <n v="1953.5516"/>
    <n v="329751930.12300003"/>
    <n v="59176900.172600001"/>
    <n v="50077471.3728"/>
    <n v="543522.24"/>
    <n v="15945785.042400001"/>
    <n v="23617964.719999999"/>
    <n v="3567645.34"/>
    <n v="15673377.5"/>
    <n v="10174173.041999999"/>
  </r>
  <r>
    <s v="Y3"/>
    <s v="M6"/>
    <s v="Y3-M6"/>
    <x v="6"/>
    <s v="North"/>
    <n v="0.80359999999999998"/>
    <n v="118610.63679999999"/>
    <n v="25181.568599999999"/>
    <n v="21309.504000000001"/>
    <n v="186.44210000000001"/>
    <n v="6786.3527999999997"/>
    <n v="10049.92"/>
    <n v="1517.82"/>
    <n v="6669.3879999999999"/>
    <n v="4185.28"/>
  </r>
  <r>
    <s v="Y3"/>
    <s v="M6"/>
    <s v="Y3-M6"/>
    <x v="6"/>
    <s v="North"/>
    <n v="8.0359999999999996"/>
    <n v="1360414.44"/>
    <n v="251817.27679999999"/>
    <n v="213095.04000000001"/>
    <n v="193.8998"/>
    <n v="67854.672000000006"/>
    <n v="100501.66"/>
    <n v="15182.3"/>
    <n v="66694.782000000007"/>
    <n v="41851.898000000001"/>
  </r>
  <r>
    <s v="Y3"/>
    <s v="M6"/>
    <s v="Y3-M6"/>
    <x v="6"/>
    <s v="North"/>
    <n v="11542.1068"/>
    <n v="1194545726.4233"/>
    <n v="337423644.65560001"/>
    <n v="326023836.2112"/>
    <n v="358755743.3836"/>
    <n v="87154903.497600004"/>
    <n v="141946915.90000001"/>
    <n v="27565136.399999999"/>
    <n v="592487.72"/>
    <n v="60111746.969999999"/>
  </r>
  <r>
    <s v="Y3"/>
    <s v="M6"/>
    <s v="Y3-M6"/>
    <x v="6"/>
    <s v="North"/>
    <n v="651.71960000000001"/>
    <n v="86243712.092999995"/>
    <n v="17727475.909200002"/>
    <n v="17192462.956799999"/>
    <n v="481552.61310000002"/>
    <n v="2928134.5559999999"/>
    <n v="7320533.5999999996"/>
    <n v="1505510.16"/>
    <n v="27596.69"/>
    <n v="3394181.8020000001"/>
  </r>
  <r>
    <s v="Y3"/>
    <s v="M6"/>
    <s v="Y3-M6"/>
    <x v="6"/>
    <s v="North"/>
    <n v="1292.9924000000001"/>
    <n v="135218711.4894"/>
    <n v="28588835.511"/>
    <n v="27706499.020799998"/>
    <n v="951993.27659999998"/>
    <n v="5227320.42"/>
    <n v="11847663.4"/>
    <n v="2410367.86"/>
    <n v="45592.491999999998"/>
    <n v="6733954.9639999997"/>
  </r>
  <r>
    <s v="Y3"/>
    <s v="M6"/>
    <s v="Y3-M6"/>
    <x v="6"/>
    <s v="North"/>
    <n v="6490.6772000000001"/>
    <n v="928780857.6631"/>
    <n v="244071234.13"/>
    <n v="194526009.06240001"/>
    <n v="532893282.47240001"/>
    <n v="81763026.199200004"/>
    <n v="97142768.620000005"/>
    <n v="10543232.82"/>
    <n v="1855368.9"/>
    <n v="33803701.976000004"/>
  </r>
  <r>
    <s v="Y3"/>
    <s v="M6"/>
    <s v="Y3-M6"/>
    <x v="6"/>
    <s v="North"/>
    <n v="1902.9248"/>
    <n v="325830771.78219998"/>
    <n v="66732574.1928"/>
    <n v="53430594.643200003"/>
    <n v="1395715.5436"/>
    <n v="18912578.6952"/>
    <n v="26654671.539999999"/>
    <n v="2903877.48"/>
    <n v="530400.35400000005"/>
    <n v="9910507.6180000007"/>
  </r>
  <r>
    <s v="Y3"/>
    <s v="M6"/>
    <s v="Y3-M6"/>
    <x v="6"/>
    <s v="North"/>
    <n v="139.82640000000001"/>
    <n v="19954153.268300001"/>
    <n v="4909186.5288000004"/>
    <n v="3928559.3856000002"/>
    <n v="100916.1398"/>
    <n v="1421198.4816000001"/>
    <n v="1960460.1"/>
    <n v="213290.2"/>
    <n v="38807.648000000001"/>
    <n v="728220.68"/>
  </r>
  <r>
    <s v="Y3"/>
    <s v="M6"/>
    <s v="Y3-M6"/>
    <x v="6"/>
    <s v="North"/>
    <n v="4791.0631999999996"/>
    <n v="495849169.4587"/>
    <n v="131693724.97660001"/>
    <n v="128416828.6848"/>
    <n v="2892268.9213"/>
    <n v="51406038.849600002"/>
    <n v="68924867.939999998"/>
    <n v="7499130.4199999999"/>
    <n v="488460.962"/>
    <n v="24952045.844000001"/>
  </r>
  <r>
    <s v="Y3"/>
    <s v="M6"/>
    <s v="Y3-M6"/>
    <x v="6"/>
    <s v="North"/>
    <n v="444.39080000000001"/>
    <n v="58588714.107000001"/>
    <n v="11785709.8498"/>
    <n v="11502744.3072"/>
    <n v="121370.0817"/>
    <n v="4102658.8991999999"/>
    <n v="6169772.6600000001"/>
    <n v="675978.48"/>
    <n v="43532.324000000001"/>
    <n v="2314404.818"/>
  </r>
  <r>
    <s v="Y3"/>
    <s v="M6"/>
    <s v="Y3-M6"/>
    <x v="6"/>
    <s v="North"/>
    <n v="594.66399999999999"/>
    <n v="56463476.259999998"/>
    <n v="11565694.255799999"/>
    <n v="11286069.081599999"/>
    <n v="168737.56289999999"/>
    <n v="4119426.8495999998"/>
    <n v="6054326.5"/>
    <n v="662445.19999999995"/>
    <n v="42755.701999999997"/>
    <n v="3097033.236"/>
  </r>
  <r>
    <s v="Y3"/>
    <s v="M6"/>
    <s v="Y3-M6"/>
    <x v="6"/>
    <s v="North"/>
    <n v="18003.050800000001"/>
    <n v="1863218541.3257"/>
    <n v="560303936.97839999"/>
    <n v="492438963.18720001"/>
    <n v="3164524.1127999998"/>
    <n v="161830063.74959999"/>
    <n v="251294602.24000001"/>
    <n v="29273348.100000001"/>
    <n v="10311248.177999999"/>
    <n v="93760619.744000003"/>
  </r>
  <r>
    <s v="Y3"/>
    <s v="M6"/>
    <s v="Y3-M6"/>
    <x v="6"/>
    <s v="North"/>
    <n v="2157.6660000000002"/>
    <n v="302918829.30540001"/>
    <n v="93757196.744200006"/>
    <n v="65945580.537600003"/>
    <n v="49675579.836599998"/>
    <n v="30760456.967999998"/>
    <n v="32332960.800000001"/>
    <n v="3269332.62"/>
    <n v="1425251.102"/>
    <n v="11237208.905999999"/>
  </r>
  <r>
    <s v="Y3"/>
    <s v="M6"/>
    <s v="Y3-M6"/>
    <x v="6"/>
    <s v="North"/>
    <n v="327.0652"/>
    <n v="55156651.011"/>
    <n v="12913715.9046"/>
    <n v="9123252.8256000001"/>
    <n v="93034.610499999995"/>
    <n v="2209963.4352000002"/>
    <n v="4412183.84"/>
    <n v="458114.32"/>
    <n v="240510.182"/>
    <n v="1703368.37"/>
  </r>
  <r>
    <s v="Y3"/>
    <s v="M6"/>
    <s v="Y3-M6"/>
    <x v="6"/>
    <s v="North"/>
    <n v="19.2864"/>
    <n v="2805389.3775999998"/>
    <n v="742515.44480000006"/>
    <n v="523555.69919999997"/>
    <n v="5904"/>
    <n v="178159.69440000001"/>
    <n v="254731.36"/>
    <n v="26146.52"/>
    <n v="12712.788"/>
    <n v="100444.916"/>
  </r>
  <r>
    <s v="Y3"/>
    <s v="M6"/>
    <s v="Y3-M6"/>
    <x v="6"/>
    <s v="North"/>
    <n v="592.25319999999999"/>
    <n v="100409126.895"/>
    <n v="18425119.658399999"/>
    <n v="15597098.246400001"/>
    <n v="168737.56289999999"/>
    <n v="4964769.2448000005"/>
    <n v="7377606.4199999999"/>
    <n v="1113493.58"/>
    <n v="4946581.53"/>
    <n v="3084478.298"/>
  </r>
  <r>
    <s v="Y3"/>
    <s v="M6"/>
    <s v="Y3-M6"/>
    <x v="6"/>
    <s v="North"/>
    <n v="12.8576"/>
    <n v="1897770.1882"/>
    <n v="402907.48379999999"/>
    <n v="340952.06400000001"/>
    <n v="6266.9405999999999"/>
    <n v="108567.4752"/>
    <n v="160802.82"/>
    <n v="24291.68"/>
    <n v="106712.012"/>
    <n v="66962.676000000007"/>
  </r>
  <r>
    <s v="Y3"/>
    <s v="M6"/>
    <s v="Y3-M6"/>
    <x v="5"/>
    <s v="South"/>
    <n v="576.98479999999995"/>
    <n v="98660246.509399995"/>
    <n v="30802253.155200001"/>
    <n v="22190764.953600001"/>
    <n v="69515833.869499996"/>
    <n v="13818242.628"/>
    <n v="20.5"/>
    <n v="583174.16"/>
    <n v="1756423.108"/>
    <n v="1338669.926"/>
  </r>
  <r>
    <s v="Y3"/>
    <s v="M6"/>
    <s v="Y3-M6"/>
    <x v="5"/>
    <s v="South"/>
    <n v="465.28440000000001"/>
    <n v="85792627.305000007"/>
    <n v="24749943.199200001"/>
    <n v="17623113.311999999"/>
    <n v="102024364.0926"/>
    <n v="11184058.1952"/>
    <n v="10.66"/>
    <n v="265545.52"/>
    <n v="817344.59400000004"/>
    <n v="1079512.6980000001"/>
  </r>
  <r>
    <s v="Y3"/>
    <s v="M6"/>
    <s v="Y3-M6"/>
    <x v="5"/>
    <s v="South"/>
    <n v="79.556399999999996"/>
    <n v="14044672.0537"/>
    <n v="4174247.2689999999"/>
    <n v="2979277.2672000001"/>
    <n v="17471395.220199998"/>
    <n v="1893643.0560000001"/>
    <n v="1.64"/>
    <n v="26436.799999999999"/>
    <n v="105021.664"/>
    <n v="184579.86799999999"/>
  </r>
  <r>
    <s v="Y3"/>
    <s v="M6"/>
    <s v="Y3-M6"/>
    <x v="5"/>
    <s v="South"/>
    <n v="793.95680000000004"/>
    <n v="135760896.31099999"/>
    <n v="43525709.379799999"/>
    <n v="30451762.1952"/>
    <n v="427370461.54110003"/>
    <n v="19180149.451200001"/>
    <n v="36.9"/>
    <n v="1028825.3"/>
    <n v="1884743.432"/>
    <n v="1842069.8119999999"/>
  </r>
  <r>
    <s v="Y3"/>
    <s v="M6"/>
    <s v="Y3-M6"/>
    <x v="5"/>
    <s v="South"/>
    <n v="628.41520000000003"/>
    <n v="115871907.69"/>
    <n v="34566633.985799998"/>
    <n v="23820472.051199999"/>
    <n v="313074598.64590001"/>
    <n v="15176249.1216"/>
    <n v="22.14"/>
    <n v="535663.35999999999"/>
    <n v="1035449.096"/>
    <n v="1457993.702"/>
  </r>
  <r>
    <s v="Y3"/>
    <s v="M6"/>
    <s v="Y3-M6"/>
    <x v="5"/>
    <s v="South"/>
    <n v="148.666"/>
    <n v="26173220.257800002"/>
    <n v="8049369.2554000001"/>
    <n v="5566407.7056"/>
    <n v="74082777.983999997"/>
    <n v="3546415.3103999998"/>
    <n v="4.0999999999999996"/>
    <n v="71958.28"/>
    <n v="200667.94"/>
    <n v="344922.09399999998"/>
  </r>
  <r>
    <s v="Y3"/>
    <s v="M6"/>
    <s v="Y3-M6"/>
    <x v="5"/>
    <s v="South"/>
    <n v="2.4108000000000001"/>
    <n v="444521.38500000001"/>
    <n v="133025.87760000001"/>
    <n v="91245.139200000005"/>
    <n v="1198831.4375"/>
    <n v="58317.645600000003"/>
    <n v="0.82"/>
    <n v="1962.26"/>
    <n v="3592.6660000000002"/>
    <n v="5593.3019999999997"/>
  </r>
  <r>
    <s v="Y3"/>
    <s v="M6"/>
    <s v="Y3-M6"/>
    <x v="5"/>
    <s v="South"/>
    <n v="54.644799999999996"/>
    <n v="9590014.8589999992"/>
    <n v="2916354.7804"/>
    <n v="2026755.0336"/>
    <n v="25850.8194"/>
    <n v="1285452.828"/>
    <n v="0.82"/>
    <n v="350.96"/>
    <n v="110034.07799999999"/>
    <n v="231409.90400000001"/>
  </r>
  <r>
    <s v="Y3"/>
    <s v="M6"/>
    <s v="Y3-M6"/>
    <x v="5"/>
    <s v="South"/>
    <n v="1303.4392"/>
    <n v="222878718.43779999"/>
    <n v="68548042.876800001"/>
    <n v="48191867.596799999"/>
    <n v="2539811.3078000001"/>
    <n v="30456401.2632"/>
    <n v="3.28"/>
    <n v="1629.34"/>
    <n v="6825606.2819999997"/>
    <n v="4674035.9160000002"/>
  </r>
  <r>
    <s v="Y3"/>
    <s v="M6"/>
    <s v="Y3-M6"/>
    <x v="5"/>
    <s v="South"/>
    <n v="47.412399999999998"/>
    <n v="8742253.9049999993"/>
    <n v="2465452.8605999998"/>
    <n v="1752775.584"/>
    <n v="89843.964600000007"/>
    <n v="1100148.1128"/>
    <n v="3.28"/>
    <n v="72.16"/>
    <n v="294156.63199999998"/>
    <n v="170017.07800000001"/>
  </r>
  <r>
    <s v="Y3"/>
    <s v="M6"/>
    <s v="Y3-M6"/>
    <x v="5"/>
    <s v="South"/>
    <n v="28.929600000000001"/>
    <n v="5077066.6901000002"/>
    <n v="1502265.6168"/>
    <n v="1067814.7583999999"/>
    <n v="59892.661899999999"/>
    <n v="670300.89839999995"/>
    <n v="0.82"/>
    <n v="41.82"/>
    <n v="178719.57399999999"/>
    <n v="103739.02"/>
  </r>
  <r>
    <s v="Y3"/>
    <s v="M6"/>
    <s v="Y3-M6"/>
    <x v="5"/>
    <s v="Central"/>
    <n v="116.52200000000001"/>
    <n v="19924423.0416"/>
    <n v="6616723.4097999996"/>
    <n v="4754818.6752000004"/>
    <n v="11129.350700000001"/>
    <n v="2973640.2264"/>
    <n v="19.68"/>
    <n v="14324.58"/>
    <n v="630037.98"/>
    <n v="401292.58399999997"/>
  </r>
  <r>
    <s v="Y3"/>
    <s v="M6"/>
    <s v="Y3-M6"/>
    <x v="5"/>
    <s v="Central"/>
    <n v="24.108000000000001"/>
    <n v="4445213.8499999996"/>
    <n v="1335094.0126"/>
    <n v="943907.90399999998"/>
    <n v="25011.829900000001"/>
    <n v="605621.98800000001"/>
    <n v="13.94"/>
    <n v="11306.16"/>
    <n v="73117.923999999999"/>
    <n v="83026.394"/>
  </r>
  <r>
    <s v="Y3"/>
    <s v="M6"/>
    <s v="Y3-M6"/>
    <x v="5"/>
    <s v="Central"/>
    <n v="383.31720000000001"/>
    <n v="65544481.316200003"/>
    <n v="20702994.9278"/>
    <n v="14467114.368000001"/>
    <n v="166653.14019999999"/>
    <n v="9061975.5047999993"/>
    <n v="36.08"/>
    <n v="59141.68"/>
    <n v="1855460.9040000001"/>
    <n v="1320112.1780000001"/>
  </r>
  <r>
    <s v="Y3"/>
    <s v="M6"/>
    <s v="Y3-M6"/>
    <x v="5"/>
    <s v="Central"/>
    <n v="46.608800000000002"/>
    <n v="8594080.1099999994"/>
    <n v="2536161.5343999998"/>
    <n v="1753676.1407999999"/>
    <n v="36029.315399999999"/>
    <n v="1108495.7784"/>
    <n v="6.56"/>
    <n v="11021.62"/>
    <n v="189494.86600000001"/>
    <n v="160517.21400000001"/>
  </r>
  <r>
    <s v="Y3"/>
    <s v="M6"/>
    <s v="Y3-M6"/>
    <x v="5"/>
    <s v="Central"/>
    <n v="84.378"/>
    <n v="14808111.179400001"/>
    <n v="4599624.8027999997"/>
    <n v="3163026.2784000002"/>
    <n v="73550.167600000001"/>
    <n v="2008886.1839999999"/>
    <n v="0.82"/>
    <n v="1201.3"/>
    <n v="270165.23599999998"/>
    <n v="290591.02600000001"/>
  </r>
  <r>
    <s v="Y3"/>
    <s v="M6"/>
    <s v="Y3-M6"/>
    <x v="5"/>
    <s v="North"/>
    <n v="847.798"/>
    <n v="144967353.85440001"/>
    <n v="46137923.085199997"/>
    <n v="31768318.771200001"/>
    <n v="270869.30530000001"/>
    <n v="20207433.0528"/>
    <n v="5.74"/>
    <n v="25051.82"/>
    <n v="3056395.43"/>
    <n v="4415364.8660000004"/>
  </r>
  <r>
    <s v="Y3"/>
    <s v="M6"/>
    <s v="Y3-M6"/>
    <x v="5"/>
    <s v="North"/>
    <n v="210.54320000000001"/>
    <n v="38821534.289999999"/>
    <n v="9219925.2332000006"/>
    <n v="6356348.7359999996"/>
    <n v="65938.357900000003"/>
    <n v="4039179.9767999998"/>
    <n v="2.46"/>
    <n v="5175.0200000000004"/>
    <n v="631544.31999999995"/>
    <n v="1096517.202"/>
  </r>
  <r>
    <s v="Y3"/>
    <s v="M6"/>
    <s v="Y3-M6"/>
    <x v="5"/>
    <s v="North"/>
    <n v="62.680799999999998"/>
    <n v="11000311.161800001"/>
    <n v="3411142.8952000001"/>
    <n v="2348746.5984"/>
    <n v="19931.903999999999"/>
    <n v="1494010.7424000001"/>
    <n v="0.82"/>
    <n v="1853.2"/>
    <n v="225970.84400000001"/>
    <n v="326443.72200000001"/>
  </r>
  <r>
    <s v="Y3"/>
    <s v="M6"/>
    <s v="Y3-M6"/>
    <x v="5"/>
    <s v="North"/>
    <n v="35.358400000000003"/>
    <n v="6519646.9800000004"/>
    <n v="1922051.4886"/>
    <n v="1325696.7552"/>
    <n v="13265.9773"/>
    <n v="842120.58239999996"/>
    <n v="1.64"/>
    <n v="1092.24"/>
    <n v="133261.48000000001"/>
    <n v="184147.81"/>
  </r>
  <r>
    <s v="Y3"/>
    <s v="M6"/>
    <s v="Y3-M6"/>
    <x v="5"/>
    <s v="North"/>
    <n v="81.163600000000002"/>
    <n v="14243992.658299999"/>
    <n v="4416997.7812000001"/>
    <n v="3041325.9456000002"/>
    <n v="26564.271199999999"/>
    <n v="1934548.0344"/>
    <n v="1.64"/>
    <n v="2399.3200000000002"/>
    <n v="292600.68199999997"/>
    <n v="422703.35800000001"/>
  </r>
  <r>
    <s v="Y3"/>
    <s v="M7"/>
    <s v="Y3-M7"/>
    <x v="2"/>
    <s v="South"/>
    <n v="773.06320000000005"/>
    <n v="48698111.301799998"/>
    <n v="35405971.086400002"/>
    <n v="769322.68799999997"/>
    <n v="122937.43829999999"/>
    <n v="580154.78879999998"/>
    <n v="68275382.840000004"/>
    <n v="1459057.16"/>
    <n v="2425376.074"/>
    <n v="1808653.4180000001"/>
  </r>
  <r>
    <s v="Y3"/>
    <s v="M7"/>
    <s v="Y3-M7"/>
    <x v="2"/>
    <s v="South"/>
    <n v="38.572800000000001"/>
    <n v="2169789.4309999999"/>
    <n v="1839639.2992"/>
    <n v="39664.646399999998"/>
    <n v="176887.56880000001"/>
    <n v="30339.770400000001"/>
    <n v="3255071.18"/>
    <n v="33215.74"/>
    <n v="171035.43599999999"/>
    <n v="166120.43799999999"/>
  </r>
  <r>
    <s v="Y3"/>
    <s v="M7"/>
    <s v="Y3-M7"/>
    <x v="2"/>
    <s v="South"/>
    <n v="4.8216000000000001"/>
    <n v="303730.42389999999"/>
    <n v="229954.9124"/>
    <n v="4957.7856000000002"/>
    <n v="25280.306499999999"/>
    <n v="3792.1392000000001"/>
    <n v="406884"/>
    <n v="4152.4799999999996"/>
    <n v="21379.204000000002"/>
    <n v="20764.941999999999"/>
  </r>
  <r>
    <s v="Y3"/>
    <s v="M7"/>
    <s v="Y3-M7"/>
    <x v="2"/>
    <s v="South"/>
    <n v="290.09960000000001"/>
    <n v="18274447.172499999"/>
    <n v="14711056.6272"/>
    <n v="310588.18560000003"/>
    <n v="253361.14859999999"/>
    <n v="240840.6912"/>
    <n v="23244044.719999999"/>
    <n v="260887.92"/>
    <n v="1361458.054"/>
    <n v="1249362.004"/>
  </r>
  <r>
    <s v="Y3"/>
    <s v="M7"/>
    <s v="Y3-M7"/>
    <x v="2"/>
    <s v="South"/>
    <n v="227.4188"/>
    <n v="14325951.661599999"/>
    <n v="10668415.446799999"/>
    <n v="229830.12479999999"/>
    <n v="55155.789499999999"/>
    <n v="173800.77119999999"/>
    <n v="20735535.98"/>
    <n v="188456.5"/>
    <n v="4020042.62"/>
    <n v="900985.25"/>
  </r>
  <r>
    <s v="Y3"/>
    <s v="M7"/>
    <s v="Y3-M7"/>
    <x v="2"/>
    <s v="Central"/>
    <n v="8.8396000000000008"/>
    <n v="556839.11049999995"/>
    <n v="453069.3848"/>
    <n v="7969.6127999999999"/>
    <n v="2831.4340999999999"/>
    <n v="3965.7168000000001"/>
    <n v="187065.78"/>
    <n v="15934.24"/>
    <n v="14376.977999999999"/>
    <n v="32716.441999999999"/>
  </r>
  <r>
    <s v="Y3"/>
    <s v="M7"/>
    <s v="Y3-M7"/>
    <x v="2"/>
    <s v="Central"/>
    <n v="215.3648"/>
    <n v="13566625.6018"/>
    <n v="11039224.5636"/>
    <n v="194127.45600000001"/>
    <n v="45322.832799999996"/>
    <n v="97463.822400000005"/>
    <n v="4605806.34"/>
    <n v="380975.28"/>
    <n v="301940.89199999999"/>
    <n v="797094.69400000002"/>
  </r>
  <r>
    <s v="Y3"/>
    <s v="M7"/>
    <s v="Y3-M7"/>
    <x v="2"/>
    <s v="North"/>
    <n v="17.679200000000002"/>
    <n v="1113678.2209999999"/>
    <n v="1144806.4935999999"/>
    <n v="6534.5472"/>
    <n v="6848.64"/>
    <n v="10152.518400000001"/>
    <n v="161893.42000000001"/>
    <n v="4847.0200000000004"/>
    <n v="115.456"/>
    <n v="96449.957999999999"/>
  </r>
  <r>
    <s v="Y3"/>
    <s v="M7"/>
    <s v="Y3-M7"/>
    <x v="2"/>
    <s v="North"/>
    <n v="515.91120000000001"/>
    <n v="32499155.3594"/>
    <n v="33407528.586399999"/>
    <n v="190664.5632"/>
    <n v="174390.48759999999"/>
    <n v="296351.87040000001"/>
    <n v="4724316.84"/>
    <n v="141387.68"/>
    <n v="3402.3440000000001"/>
    <n v="2814579.1519999998"/>
  </r>
  <r>
    <s v="Y3"/>
    <s v="M7"/>
    <s v="Y3-M7"/>
    <x v="2"/>
    <s v="North"/>
    <n v="29.7332"/>
    <n v="1873004.2808000001"/>
    <n v="1925356.3755999999"/>
    <n v="10991.6736"/>
    <n v="8347.6345000000001"/>
    <n v="17077.910400000001"/>
    <n v="272271.15999999997"/>
    <n v="8143.42"/>
    <n v="200.244"/>
    <n v="162210.26800000001"/>
  </r>
  <r>
    <s v="Y3"/>
    <s v="M7"/>
    <s v="Y3-M7"/>
    <x v="2"/>
    <s v="North"/>
    <n v="456.44479999999999"/>
    <n v="28753146.797800001"/>
    <n v="29602979.260400001"/>
    <n v="161702.68799999999"/>
    <n v="153246.70989999999"/>
    <n v="266040.43920000002"/>
    <n v="4138716.3"/>
    <n v="128382.48"/>
    <n v="3086.6439999999998"/>
    <n v="2490157.7140000002"/>
  </r>
  <r>
    <s v="Y3"/>
    <s v="M7"/>
    <s v="Y3-M7"/>
    <x v="0"/>
    <s v="South"/>
    <n v="64318.536800000002"/>
    <n v="10130111659.3169"/>
    <n v="1717127259.8062"/>
    <n v="2277364312.3776002"/>
    <n v="19106405.4771"/>
    <n v="207433928.59200001"/>
    <n v="634084280.65999997"/>
    <n v="128042366.14"/>
    <n v="50291034.354000002"/>
    <n v="150479267.31200001"/>
  </r>
  <r>
    <s v="Y3"/>
    <s v="M7"/>
    <s v="Y3-M7"/>
    <x v="0"/>
    <s v="South"/>
    <n v="2172.9344000000001"/>
    <n v="342235212.35900003"/>
    <n v="59449060.599799998"/>
    <n v="77036224.0704"/>
    <n v="1835626.9339000001"/>
    <n v="6690848.8103999998"/>
    <n v="20500200.079999998"/>
    <n v="6842910.6600000001"/>
    <n v="1346526.3459999999"/>
    <n v="5083784.75"/>
  </r>
  <r>
    <s v="Y3"/>
    <s v="M7"/>
    <s v="Y3-M7"/>
    <x v="0"/>
    <s v="South"/>
    <n v="10187.2372"/>
    <n v="1883553459.48"/>
    <n v="272307816.41079998"/>
    <n v="361234005.13919997"/>
    <n v="3021668.4429000001"/>
    <n v="32026609.915199999"/>
    <n v="79561374.120000005"/>
    <n v="21608353.82"/>
    <n v="9011919.8839999996"/>
    <n v="23833999.706"/>
  </r>
  <r>
    <s v="Y3"/>
    <s v="M7"/>
    <s v="Y3-M7"/>
    <x v="0"/>
    <s v="South"/>
    <n v="662.97"/>
    <n v="123063806.25"/>
    <n v="18134923.536200002"/>
    <n v="23502347.2128"/>
    <n v="193996.73939999999"/>
    <n v="2045526.9983999999"/>
    <n v="6314592.8600000003"/>
    <n v="2140306.6"/>
    <n v="420432.12199999997"/>
    <n v="1551080.102"/>
  </r>
  <r>
    <s v="Y3"/>
    <s v="M7"/>
    <s v="Y3-M7"/>
    <x v="0"/>
    <s v="South"/>
    <n v="13583.2508"/>
    <n v="1798481061.8331001"/>
    <n v="362795370.329"/>
    <n v="481122128.75520003"/>
    <n v="4037413.7330999998"/>
    <n v="43570893.880800001"/>
    <n v="128958741.56"/>
    <n v="27611331.100000001"/>
    <n v="11039533.801999999"/>
    <n v="31779293.765999999"/>
  </r>
  <r>
    <s v="Y3"/>
    <s v="M7"/>
    <s v="Y3-M7"/>
    <x v="0"/>
    <s v="South"/>
    <n v="1632.9151999999999"/>
    <n v="220427132.2823"/>
    <n v="44710702.663000003"/>
    <n v="57947347.507200003"/>
    <n v="483982.57520000002"/>
    <n v="4986993.3767999997"/>
    <n v="14977463.18"/>
    <n v="5332350.9400000004"/>
    <n v="1058589.906"/>
    <n v="3820358.7620000001"/>
  </r>
  <r>
    <s v="Y3"/>
    <s v="M7"/>
    <s v="Y3-M7"/>
    <x v="1"/>
    <s v="South"/>
    <n v="64812.750800000002"/>
    <n v="6707769718.9456997"/>
    <n v="2026891228.9826"/>
    <n v="1361175490.0032001"/>
    <n v="3572869.6118000001"/>
    <n v="188491492.7784"/>
    <n v="487359254.27999997"/>
    <n v="194311198.31999999"/>
    <n v="145415797.40599999"/>
    <n v="151635526.68000001"/>
  </r>
  <r>
    <s v="Y3"/>
    <s v="M7"/>
    <s v="Y3-M7"/>
    <x v="1"/>
    <s v="South"/>
    <n v="15243.4884"/>
    <n v="2053416190.7398"/>
    <n v="476767415.47619998"/>
    <n v="320311915.37279999"/>
    <n v="3517158.2248"/>
    <n v="44410278.844800003"/>
    <n v="114980274.54000001"/>
    <n v="46209059.840000004"/>
    <n v="34109626.100000001"/>
    <n v="35663575.464000002"/>
  </r>
  <r>
    <s v="Y3"/>
    <s v="M7"/>
    <s v="Y3-M7"/>
    <x v="1"/>
    <s v="South"/>
    <n v="1142.7192"/>
    <n v="123567175.50409999"/>
    <n v="35732536.873599999"/>
    <n v="24008527.046399999"/>
    <n v="267299.56040000002"/>
    <n v="3332521.656"/>
    <n v="8637269.0999999996"/>
    <n v="3463246.22"/>
    <n v="2552599.5660000001"/>
    <n v="2673498.2340000002"/>
  </r>
  <r>
    <s v="Y3"/>
    <s v="M7"/>
    <s v="Y3-M7"/>
    <x v="1"/>
    <s v="South"/>
    <n v="17819.830000000002"/>
    <n v="2549921445.9180002"/>
    <n v="1084538342.8066001"/>
    <n v="439869363.82080001"/>
    <n v="432477.32209999999"/>
    <n v="49465660.024800003"/>
    <n v="123518383.5"/>
    <n v="48057886.780000001"/>
    <n v="34109213.886"/>
    <n v="41691167.913999997"/>
  </r>
  <r>
    <s v="Y3"/>
    <s v="M7"/>
    <s v="Y3-M7"/>
    <x v="1"/>
    <s v="South"/>
    <n v="6688.3627999999999"/>
    <n v="1299459042.3276"/>
    <n v="407079842.78939998"/>
    <n v="165123104.27520001"/>
    <n v="1524835.4021000001"/>
    <n v="18560434.910399999"/>
    <n v="46346174.5"/>
    <n v="18307074"/>
    <n v="12700955.563999999"/>
    <n v="15648053.85"/>
  </r>
  <r>
    <s v="Y3"/>
    <s v="M7"/>
    <s v="Y3-M7"/>
    <x v="1"/>
    <s v="South"/>
    <n v="3217.6143999999999"/>
    <n v="458823390.18519998"/>
    <n v="195851174.1706"/>
    <n v="79436113.478400007"/>
    <n v="739485.32209999999"/>
    <n v="8928849.4560000002"/>
    <n v="22294703.66"/>
    <n v="8807726.5999999996"/>
    <n v="6100703.1579999998"/>
    <n v="7527911.5999999996"/>
  </r>
  <r>
    <s v="Y3"/>
    <s v="M7"/>
    <s v="Y3-M7"/>
    <x v="3"/>
    <s v="South"/>
    <n v="12054"/>
    <n v="618391897.20000005"/>
    <n v="290319109.33420002"/>
    <n v="29485250.630399998"/>
    <n v="1510724.2205999999"/>
    <n v="116629356.79440001"/>
    <n v="228949775.25999999"/>
    <n v="24734443.920000002"/>
    <n v="26947087.640000001"/>
    <n v="28201466.568"/>
  </r>
  <r>
    <s v="Y3"/>
    <s v="M7"/>
    <s v="Y3-M7"/>
    <x v="3"/>
    <s v="South"/>
    <n v="2418.8359999999998"/>
    <n v="112725611.18279999"/>
    <n v="58254119.248800002"/>
    <n v="5914598.0735999998"/>
    <n v="710963.40879999998"/>
    <n v="23344291.130399998"/>
    <n v="45829981.219999999"/>
    <n v="5049648.5599999996"/>
    <n v="5537302.2319999998"/>
    <n v="5659093.8799999999"/>
  </r>
  <r>
    <s v="Y3"/>
    <s v="M7"/>
    <s v="Y3-M7"/>
    <x v="2"/>
    <s v="South"/>
    <n v="4.0179999999999998"/>
    <n v="3420925.2"/>
    <n v="1626604.9310000001"/>
    <n v="159780.3456"/>
    <n v="84193.525899999993"/>
    <n v="43043.702400000002"/>
    <n v="64821"/>
    <n v="11083.94"/>
    <n v="10691.406000000001"/>
    <n v="9400.6440000000002"/>
  </r>
  <r>
    <s v="Y3"/>
    <s v="M7"/>
    <s v="Y3-M7"/>
    <x v="2"/>
    <s v="South"/>
    <n v="2912.2464"/>
    <n v="1838756316.6958001"/>
    <n v="1178968130.5862"/>
    <n v="115809410.5536"/>
    <n v="60330355.866899997"/>
    <n v="31202015.356800001"/>
    <n v="46978760.219999999"/>
    <n v="8032616.6799999997"/>
    <n v="7750008.3540000003"/>
    <n v="6813474.3820000002"/>
  </r>
  <r>
    <s v="Y3"/>
    <s v="M7"/>
    <s v="Y3-M7"/>
    <x v="0"/>
    <s v="South"/>
    <n v="3398.4243999999999"/>
    <n v="593823687.53400004"/>
    <n v="104862469.733"/>
    <n v="120606270.432"/>
    <n v="1218085.9351999999"/>
    <n v="11667911.954399999"/>
    <n v="32901543.879999999"/>
    <n v="8249439.4400000004"/>
    <n v="2554140.182"/>
    <n v="7950934.2659999998"/>
  </r>
  <r>
    <s v="Y3"/>
    <s v="M7"/>
    <s v="Y3-M7"/>
    <x v="0"/>
    <s v="South"/>
    <n v="529.57240000000002"/>
    <n v="61493644.452200003"/>
    <n v="16209151.1664"/>
    <n v="18681981.542399999"/>
    <n v="191002.4792"/>
    <n v="1816408.1088"/>
    <n v="5430787.0199999996"/>
    <n v="1189289.46"/>
    <n v="354752.99200000003"/>
    <n v="1238983.5919999999"/>
  </r>
  <r>
    <s v="Y3"/>
    <s v="M7"/>
    <s v="Y3-M7"/>
    <x v="0"/>
    <s v="South"/>
    <n v="846.99440000000004"/>
    <n v="133400855.705"/>
    <n v="23763557.318999998"/>
    <n v="25901931.187199999"/>
    <n v="303693.05940000003"/>
    <n v="2327948.3807999999"/>
    <n v="6949658.2599999998"/>
    <n v="1432138.2"/>
    <n v="121319.902"/>
    <n v="1981622.7420000001"/>
  </r>
  <r>
    <s v="Y3"/>
    <s v="M7"/>
    <s v="Y3-M7"/>
    <x v="0"/>
    <s v="South"/>
    <n v="2654.2908000000002"/>
    <n v="492702729.75"/>
    <n v="85970094.730800003"/>
    <n v="105536598.54719999"/>
    <n v="941538.84629999998"/>
    <n v="9485155.0368000008"/>
    <n v="28316173.579999998"/>
    <n v="5929254.3600000003"/>
    <n v="494318.55"/>
    <n v="6209963.3200000003"/>
  </r>
  <r>
    <s v="Y3"/>
    <s v="M7"/>
    <s v="Y3-M7"/>
    <x v="0"/>
    <s v="South"/>
    <n v="94.021199999999993"/>
    <n v="14855622.261499999"/>
    <n v="94445.796000000002"/>
    <n v="5327350.0224000001"/>
    <n v="33711.218500000003"/>
    <n v="478794.32640000002"/>
    <n v="1429364.14"/>
    <n v="301360.65999999997"/>
    <n v="24950.222000000002"/>
    <n v="219971.64199999999"/>
  </r>
  <r>
    <s v="Y3"/>
    <s v="M7"/>
    <s v="Y3-M7"/>
    <x v="0"/>
    <s v="South"/>
    <n v="145795.54079999999"/>
    <n v="22963243562.138901"/>
    <n v="3865892430.4636002"/>
    <n v="5134035322.0607996"/>
    <n v="118880460.59119999"/>
    <n v="362987986.91039997"/>
    <n v="1016812455.8"/>
    <n v="238735732.34"/>
    <n v="24078162.085999999"/>
    <n v="627892880.58200002"/>
  </r>
  <r>
    <s v="Y3"/>
    <s v="M7"/>
    <s v="Y3-M7"/>
    <x v="0"/>
    <s v="South"/>
    <n v="9399.7091999999993"/>
    <n v="1480500513.8431001"/>
    <n v="257625239.08059999"/>
    <n v="339996048.95999998"/>
    <n v="7656414.0935000004"/>
    <n v="24192962.495999999"/>
    <n v="65389896.32"/>
    <n v="14257460.539999999"/>
    <n v="2151895.9879999999"/>
    <n v="40481419.044"/>
  </r>
  <r>
    <s v="Y3"/>
    <s v="M7"/>
    <s v="Y3-M7"/>
    <x v="0"/>
    <s v="South"/>
    <n v="1461.7483999999999"/>
    <n v="270048233.06999999"/>
    <n v="39199097.673"/>
    <n v="52101592.435199998"/>
    <n v="1180412.2004"/>
    <n v="3641503.068"/>
    <n v="9861922.6999999993"/>
    <n v="2339479.6800000002"/>
    <n v="186594.93599999999"/>
    <n v="6295264.5580000002"/>
  </r>
  <r>
    <s v="Y3"/>
    <s v="M7"/>
    <s v="Y3-M7"/>
    <x v="0"/>
    <s v="South"/>
    <n v="2856.7979999999998"/>
    <n v="529833690.54000002"/>
    <n v="79035249.500200003"/>
    <n v="102250345.5552"/>
    <n v="2341541.3154000002"/>
    <n v="7032949.8912000004"/>
    <n v="18854699.52"/>
    <n v="4394852.32"/>
    <n v="354603.26"/>
    <n v="12303278.196"/>
  </r>
  <r>
    <s v="Y3"/>
    <s v="M7"/>
    <s v="Y3-M7"/>
    <x v="0"/>
    <s v="South"/>
    <n v="378.49560000000002"/>
    <n v="48787739.542099997"/>
    <n v="9297640.5855999999"/>
    <n v="12365783.155200001"/>
    <n v="319249.78860000003"/>
    <n v="856783.46160000004"/>
    <n v="2259539.52"/>
    <n v="540477.57999999996"/>
    <n v="34033.362000000001"/>
    <n v="1630054.7120000001"/>
  </r>
  <r>
    <s v="Y3"/>
    <s v="M7"/>
    <s v="Y3-M7"/>
    <x v="0"/>
    <s v="South"/>
    <n v="2367.4056"/>
    <n v="303663827.25760001"/>
    <n v="65146249.908600003"/>
    <n v="84600402.105599999"/>
    <n v="1931488.0067"/>
    <n v="5812289.3304000003"/>
    <n v="15449610.98"/>
    <n v="3620299.18"/>
    <n v="268754.50799999997"/>
    <n v="10195628.014"/>
  </r>
  <r>
    <s v="Y3"/>
    <s v="M7"/>
    <s v="Y3-M7"/>
    <x v="1"/>
    <s v="South"/>
    <n v="89651.223199999993"/>
    <n v="9279119649.3810997"/>
    <n v="2817995071.5510001"/>
    <n v="1861280934.1631999"/>
    <n v="116354329.1621"/>
    <n v="254540269.62720001"/>
    <n v="644200573.91999996"/>
    <n v="153974232.28"/>
    <n v="52223084.078000002"/>
    <n v="386097987.19800001"/>
  </r>
  <r>
    <s v="Y3"/>
    <s v="M7"/>
    <s v="Y3-M7"/>
    <x v="1"/>
    <s v="South"/>
    <n v="3692.5419999999999"/>
    <n v="498774474.19800001"/>
    <n v="116140653.13699999"/>
    <n v="76590857.7984"/>
    <n v="3225125.2546999999"/>
    <n v="10450660.953600001"/>
    <n v="26385331.059999999"/>
    <n v="6295822.2400000002"/>
    <n v="2426224.8560000001"/>
    <n v="15902550.444"/>
  </r>
  <r>
    <s v="Y3"/>
    <s v="M7"/>
    <s v="Y3-M7"/>
    <x v="1"/>
    <s v="South"/>
    <n v="986.82079999999996"/>
    <n v="107705856.9233"/>
    <n v="31032344.081"/>
    <n v="20475067.276799999"/>
    <n v="848174.85470000003"/>
    <n v="2795803.7760000001"/>
    <n v="7064191.7599999998"/>
    <n v="1686513.68"/>
    <n v="624772.10400000005"/>
    <n v="4249908.3"/>
  </r>
  <r>
    <s v="Y3"/>
    <s v="M7"/>
    <s v="Y3-M7"/>
    <x v="1"/>
    <s v="South"/>
    <n v="35782.700799999999"/>
    <n v="5120610549.0725002"/>
    <n v="2164415849.2126002"/>
    <n v="875909463.30239999"/>
    <n v="46392284.645099998"/>
    <n v="99969773.724000007"/>
    <n v="249441823.72"/>
    <n v="58733661.119999997"/>
    <n v="7124750.0719999997"/>
    <n v="154104185.22400001"/>
  </r>
  <r>
    <s v="Y3"/>
    <s v="M7"/>
    <s v="Y3-M7"/>
    <x v="1"/>
    <s v="South"/>
    <n v="1969.6235999999999"/>
    <n v="382683189.73500001"/>
    <n v="119329746.6004"/>
    <n v="48222562.099200003"/>
    <n v="1709150.8244"/>
    <n v="5503144.0823999997"/>
    <n v="13721401.119999999"/>
    <n v="3230759.82"/>
    <n v="386105.61"/>
    <n v="8482514.4360000007"/>
  </r>
  <r>
    <s v="Y3"/>
    <s v="M7"/>
    <s v="Y3-M7"/>
    <x v="1"/>
    <s v="South"/>
    <n v="339.9228"/>
    <n v="48017800.658500001"/>
    <n v="20604196.703000002"/>
    <n v="8324314.0992000001"/>
    <n v="288650.91029999999"/>
    <n v="949949.46719999996"/>
    <n v="2368278.08"/>
    <n v="557621.31999999995"/>
    <n v="66456.653999999995"/>
    <n v="1463934.274"/>
  </r>
  <r>
    <s v="Y3"/>
    <s v="M7"/>
    <s v="Y3-M7"/>
    <x v="3"/>
    <s v="South"/>
    <n v="66088.063999999998"/>
    <n v="3392598984.6672001"/>
    <n v="1581619061.2978001"/>
    <n v="165032290.52160001"/>
    <n v="84315493.834099993"/>
    <n v="325817146.22399998"/>
    <n v="866253947.46000004"/>
    <n v="109230936.38"/>
    <n v="2623268.56"/>
    <n v="703262576.324"/>
  </r>
  <r>
    <s v="Y3"/>
    <s v="M7"/>
    <s v="Y3-M7"/>
    <x v="3"/>
    <s v="South"/>
    <n v="642.88"/>
    <n v="36478399.419"/>
    <n v="15678138.944800001"/>
    <n v="1624668.2304"/>
    <n v="554465.14859999996"/>
    <n v="3205764.8424"/>
    <n v="8551435.5999999996"/>
    <n v="1086683.68"/>
    <n v="22894.563999999998"/>
    <n v="6841075.5820000004"/>
  </r>
  <r>
    <s v="Y3"/>
    <s v="M7"/>
    <s v="Y3-M7"/>
    <x v="2"/>
    <s v="South"/>
    <n v="69.913200000000003"/>
    <n v="58580226.234700002"/>
    <n v="27983317.375999998"/>
    <n v="2766626.9951999998"/>
    <n v="301870.89850000001"/>
    <n v="429304.34159999999"/>
    <n v="1310420.68"/>
    <n v="115395.32"/>
    <n v="32187.87"/>
    <n v="301093.01199999999"/>
  </r>
  <r>
    <s v="Y3"/>
    <s v="M7"/>
    <s v="Y3-M7"/>
    <x v="2"/>
    <s v="South"/>
    <n v="44.198"/>
    <n v="37630177.200000003"/>
    <n v="17695274.1402"/>
    <n v="1750443.1103999999"/>
    <n v="612507.06189999997"/>
    <n v="284135.90399999998"/>
    <n v="824173.8"/>
    <n v="72828.3"/>
    <n v="20012.673999999999"/>
    <n v="190346.35399999999"/>
  </r>
  <r>
    <s v="Y3"/>
    <s v="M7"/>
    <s v="Y3-M7"/>
    <x v="2"/>
    <s v="South"/>
    <n v="1536.4831999999999"/>
    <n v="819637002.89859998"/>
    <n v="615483620.46920002"/>
    <n v="60862915.891199999"/>
    <n v="1333411.5637999999"/>
    <n v="9598913.8991999999"/>
    <n v="28766947.260000002"/>
    <n v="2536357.58"/>
    <n v="703707.02599999995"/>
    <n v="6617122.5120000001"/>
  </r>
  <r>
    <s v="Y3"/>
    <s v="M7"/>
    <s v="Y3-M7"/>
    <x v="0"/>
    <s v="South"/>
    <n v="167.14879999999999"/>
    <n v="21660980.140799999"/>
    <n v="5105441.1386000002"/>
    <n v="5896853.7983999997"/>
    <n v="455061.67580000003"/>
    <n v="573363.12239999999"/>
    <n v="1712417.48"/>
    <n v="187338.02"/>
    <n v="158350.60999999999"/>
    <n v="719853.728"/>
  </r>
  <r>
    <s v="Y3"/>
    <s v="M7"/>
    <s v="Y3-M7"/>
    <x v="0"/>
    <s v="South"/>
    <n v="1034.2331999999999"/>
    <n v="180716738.20199999"/>
    <n v="31615232.290600002"/>
    <n v="36508798.598399997"/>
    <n v="323403.71870000003"/>
    <n v="3548135.1455999999"/>
    <n v="10541072.119999999"/>
    <n v="1159821.1200000001"/>
    <n v="983373.93"/>
    <n v="4454098.55"/>
  </r>
  <r>
    <s v="Y3"/>
    <s v="M7"/>
    <s v="Y3-M7"/>
    <x v="0"/>
    <s v="South"/>
    <n v="45.001600000000003"/>
    <n v="5721306.4616"/>
    <n v="1409984.8995999999"/>
    <n v="1618432.8192"/>
    <n v="49071.562100000003"/>
    <n v="154987.08480000001"/>
    <n v="384727.6"/>
    <n v="51357.42"/>
    <n v="47652.66"/>
    <n v="193807.32800000001"/>
  </r>
  <r>
    <s v="Y3"/>
    <s v="M7"/>
    <s v="Y3-M7"/>
    <x v="0"/>
    <s v="South"/>
    <n v="1771.1343999999999"/>
    <n v="278952073.97899997"/>
    <n v="61078445.4538"/>
    <n v="67908377.145600006"/>
    <n v="2543277.8879999998"/>
    <n v="6103299.2615999999"/>
    <n v="18220270.440000001"/>
    <n v="1993180.56"/>
    <n v="318072.26"/>
    <n v="7627687.2319999998"/>
  </r>
  <r>
    <s v="Y3"/>
    <s v="M7"/>
    <s v="Y3-M7"/>
    <x v="0"/>
    <s v="South"/>
    <n v="478.94560000000001"/>
    <n v="88904277"/>
    <n v="16613392.536"/>
    <n v="18339546.393599998"/>
    <n v="432558.11369999999"/>
    <n v="1648275.1776000001"/>
    <n v="4920620.74"/>
    <n v="538285.72"/>
    <n v="85899.263999999996"/>
    <n v="2062659.324"/>
  </r>
  <r>
    <s v="Y3"/>
    <s v="M7"/>
    <s v="Y3-M7"/>
    <x v="0"/>
    <s v="South"/>
    <n v="29242.200400000002"/>
    <n v="4605645305.2855997"/>
    <n v="764080565.83379996"/>
    <n v="1061969000.9664"/>
    <n v="7255369.6673999997"/>
    <n v="108193531.48559999"/>
    <n v="257252280.25999999"/>
    <n v="68944234.700000003"/>
    <n v="1709869.986"/>
    <n v="115851474.684"/>
  </r>
  <r>
    <s v="Y3"/>
    <s v="M7"/>
    <s v="Y3-M7"/>
    <x v="0"/>
    <s v="South"/>
    <n v="5710.3815999999997"/>
    <n v="899392134.78579998"/>
    <n v="152441366.5018"/>
    <n v="207456267.36000001"/>
    <n v="1416005.4164"/>
    <n v="19615883.248799998"/>
    <n v="46532254.640000001"/>
    <n v="12383156.199999999"/>
    <n v="402329.88400000002"/>
    <n v="22623336.208000001"/>
  </r>
  <r>
    <s v="Y3"/>
    <s v="M7"/>
    <s v="Y3-M7"/>
    <x v="0"/>
    <s v="South"/>
    <n v="1133.076"/>
    <n v="210225798.09"/>
    <n v="29631704.335999999"/>
    <n v="41175946.809600003"/>
    <n v="281567.35330000002"/>
    <n v="4190540.5296"/>
    <n v="9955484.6999999993"/>
    <n v="2667781.44"/>
    <n v="66404.338000000003"/>
    <n v="4489009.5580000002"/>
  </r>
  <r>
    <s v="Y3"/>
    <s v="M7"/>
    <s v="Y3-M7"/>
    <x v="0"/>
    <s v="South"/>
    <n v="1067.1808000000001"/>
    <n v="197451029.16"/>
    <n v="28474826.852000002"/>
    <n v="38740807.3728"/>
    <n v="265237.51069999998"/>
    <n v="3666583.26"/>
    <n v="8727346.9199999999"/>
    <n v="2322973.08"/>
    <n v="75325.118000000002"/>
    <n v="4227946.4040000001"/>
  </r>
  <r>
    <s v="Y3"/>
    <s v="M7"/>
    <s v="Y3-M7"/>
    <x v="0"/>
    <s v="South"/>
    <n v="1184.5064"/>
    <n v="158520431.00119999"/>
    <n v="30969203.6382"/>
    <n v="43032200.620800003"/>
    <n v="293822.81430000003"/>
    <n v="4378147.8048"/>
    <n v="10398784.08"/>
    <n v="2786477.26"/>
    <n v="69434.156000000003"/>
    <n v="4692765.9460000005"/>
  </r>
  <r>
    <s v="Y3"/>
    <s v="M7"/>
    <s v="Y3-M7"/>
    <x v="0"/>
    <s v="South"/>
    <n v="1592.7352000000001"/>
    <n v="214581566.67950001"/>
    <n v="42533512.3072"/>
    <n v="57880980.249600001"/>
    <n v="395892.4093"/>
    <n v="5473758.1031999998"/>
    <n v="12992025.880000001"/>
    <n v="3457530"/>
    <n v="112305.314"/>
    <n v="6310083.5159999998"/>
  </r>
  <r>
    <s v="Y3"/>
    <s v="M7"/>
    <s v="Y3-M7"/>
    <x v="1"/>
    <s v="South"/>
    <n v="40233.037600000003"/>
    <n v="4162621505.8705001"/>
    <n v="1301562664.891"/>
    <n v="860315074.5984"/>
    <n v="8921403.8904999997"/>
    <n v="129309086.23199999"/>
    <n v="288725793.31999999"/>
    <n v="80921534.359999999"/>
    <n v="2752055.2179999999"/>
    <n v="159394869.83199999"/>
  </r>
  <r>
    <s v="Y3"/>
    <s v="M7"/>
    <s v="Y3-M7"/>
    <x v="1"/>
    <s v="South"/>
    <n v="2634.2008000000001"/>
    <n v="355429752.67799997"/>
    <n v="85215128.094400004"/>
    <n v="56329762.502400003"/>
    <n v="597454.9693"/>
    <n v="8465362.7256000005"/>
    <n v="18907150"/>
    <n v="5297007.3"/>
    <n v="180851"/>
    <n v="10436152.628"/>
  </r>
  <r>
    <s v="Y3"/>
    <s v="M7"/>
    <s v="Y3-M7"/>
    <x v="1"/>
    <s v="South"/>
    <n v="754.58040000000005"/>
    <n v="81484091.350199997"/>
    <n v="24462810.957800001"/>
    <n v="16169557.1712"/>
    <n v="171833.74479999999"/>
    <n v="2430363.5928000002"/>
    <n v="5426574.6799999997"/>
    <n v="1520927.8"/>
    <n v="51731.504000000001"/>
    <n v="2989489.58"/>
  </r>
  <r>
    <s v="Y3"/>
    <s v="M7"/>
    <s v="Y3-M7"/>
    <x v="1"/>
    <s v="South"/>
    <n v="18714.236799999999"/>
    <n v="2677973533.9157"/>
    <n v="1121505175.0369999"/>
    <n v="461026060.4928"/>
    <n v="4113948.2173000001"/>
    <n v="71245690.1928"/>
    <n v="148310363.53999999"/>
    <n v="41547022"/>
    <n v="11793962.092"/>
    <n v="74141887.027999997"/>
  </r>
  <r>
    <s v="Y3"/>
    <s v="M7"/>
    <s v="Y3-M7"/>
    <x v="1"/>
    <s v="South"/>
    <n v="1511.5716"/>
    <n v="293610770.28359997"/>
    <n v="90586302.828199998"/>
    <n v="37234605.657600001"/>
    <n v="340795.03830000001"/>
    <n v="5754708.5039999997"/>
    <n v="11983205.300000001"/>
    <n v="3355249.76"/>
    <n v="951467.48400000005"/>
    <n v="5988530.4380000001"/>
  </r>
  <r>
    <s v="Y3"/>
    <s v="M7"/>
    <s v="Y3-M7"/>
    <x v="1"/>
    <s v="South"/>
    <n v="80.36"/>
    <n v="11710781.636399999"/>
    <n v="4842567.0064000003"/>
    <n v="1957592.4288000001"/>
    <n v="18578.334299999999"/>
    <n v="308057.73119999998"/>
    <n v="677598.8"/>
    <n v="173783.42"/>
    <n v="39724.982000000004"/>
    <n v="318369.91999999998"/>
  </r>
  <r>
    <s v="Y3"/>
    <s v="M7"/>
    <s v="Y3-M7"/>
    <x v="3"/>
    <s v="South"/>
    <n v="23465.119999999999"/>
    <n v="1077196838.256"/>
    <n v="551008229.2148"/>
    <n v="60991347.571199998"/>
    <n v="5122048.1381000001"/>
    <n v="160578176.93279999"/>
    <n v="348480537.30000001"/>
    <n v="54779699.840000004"/>
    <n v="1582117.922"/>
    <n v="194878351.97600001"/>
  </r>
  <r>
    <s v="Y3"/>
    <s v="M7"/>
    <s v="Y3-M7"/>
    <x v="3"/>
    <s v="South"/>
    <n v="112.504"/>
    <n v="5771657.7072000001"/>
    <n v="2694378.5254000002"/>
    <n v="302419.41119999997"/>
    <n v="25743.925899999998"/>
    <n v="787298.4"/>
    <n v="1658635.32"/>
    <n v="253080.7"/>
    <n v="7646.2539999999999"/>
    <n v="934348.42599999998"/>
  </r>
  <r>
    <s v="Y3"/>
    <s v="M7"/>
    <s v="Y3-M7"/>
    <x v="2"/>
    <s v="South"/>
    <n v="10.4468"/>
    <n v="8894405.5199999996"/>
    <n v="4186902.8783999998"/>
    <n v="413634.24"/>
    <n v="3726.3562000000002"/>
    <n v="69773.767200000002"/>
    <n v="192551.58"/>
    <n v="17137.18"/>
    <n v="108195.802"/>
    <n v="41387.368000000002"/>
  </r>
  <r>
    <s v="Y3"/>
    <s v="M7"/>
    <s v="Y3-M7"/>
    <x v="2"/>
    <s v="South"/>
    <n v="1116.2003999999999"/>
    <n v="610489719.10080004"/>
    <n v="447901481.69480002"/>
    <n v="44267306.399999999"/>
    <n v="250493.6691"/>
    <n v="7690096.0872"/>
    <n v="20520935.420000002"/>
    <n v="1830827.12"/>
    <n v="11419559.932"/>
    <n v="4422152.4160000002"/>
  </r>
  <r>
    <s v="Y3"/>
    <s v="M7"/>
    <s v="Y3-M7"/>
    <x v="0"/>
    <s v="South"/>
    <n v="306.17160000000001"/>
    <n v="53498894.526000001"/>
    <n v="9114063.0610000007"/>
    <n v="10771868.4672"/>
    <n v="69966.7503"/>
    <n v="1051892.6544000001"/>
    <n v="3232761.44"/>
    <n v="333635.86"/>
    <n v="542620.65"/>
    <n v="1212987.952"/>
  </r>
  <r>
    <s v="Y3"/>
    <s v="M7"/>
    <s v="Y3-M7"/>
    <x v="0"/>
    <s v="South"/>
    <n v="43.394399999999997"/>
    <n v="5504777.8077999996"/>
    <n v="1245392.7775999999"/>
    <n v="1482159.0527999999"/>
    <n v="11203.927600000001"/>
    <n v="148392.90719999999"/>
    <n v="577503.86"/>
    <n v="46211.1"/>
    <n v="61775.273999999998"/>
    <n v="171919.39600000001"/>
  </r>
  <r>
    <s v="Y3"/>
    <s v="M7"/>
    <s v="Y3-M7"/>
    <x v="0"/>
    <s v="South"/>
    <n v="658.952"/>
    <n v="122317965"/>
    <n v="23033236.1516"/>
    <n v="25105891.718400002"/>
    <n v="147207.2286"/>
    <n v="2256404.2991999998"/>
    <n v="6736078.5999999996"/>
    <n v="736883.98"/>
    <n v="117592.838"/>
    <n v="2610630.6379999998"/>
  </r>
  <r>
    <s v="Y3"/>
    <s v="M7"/>
    <s v="Y3-M7"/>
    <x v="0"/>
    <s v="South"/>
    <n v="5.6252000000000004"/>
    <n v="911302.6507"/>
    <n v="515143.19620000001"/>
    <n v="581721.90720000002"/>
    <n v="6.2146999999999997"/>
    <n v="52282.281600000002"/>
    <n v="156079.62"/>
    <n v="17074.04"/>
    <n v="2724.04"/>
    <n v="22286.616000000002"/>
  </r>
  <r>
    <s v="Y3"/>
    <s v="M7"/>
    <s v="Y3-M7"/>
    <x v="0"/>
    <s v="Central"/>
    <n v="6.4287999999999998"/>
    <n v="1012530.2141"/>
    <n v="174245.09640000001"/>
    <n v="241272.864"/>
    <n v="1835.8333"/>
    <n v="23977.62"/>
    <n v="70253.5"/>
    <n v="31597.88"/>
    <n v="320.20999999999998"/>
    <n v="23793.858"/>
  </r>
  <r>
    <s v="Y3"/>
    <s v="M7"/>
    <s v="Y3-M7"/>
    <x v="0"/>
    <s v="Central"/>
    <n v="115268.38400000001"/>
    <n v="18154666738.454399"/>
    <n v="3089846592.4345999"/>
    <n v="4185147099.6479998"/>
    <n v="48342043.978100002"/>
    <n v="405928811.81519997"/>
    <n v="1080363753.8599999"/>
    <n v="260372331.88"/>
    <n v="149135421.71000001"/>
    <n v="426624402.51200002"/>
  </r>
  <r>
    <s v="Y3"/>
    <s v="M7"/>
    <s v="Y3-M7"/>
    <x v="0"/>
    <s v="Central"/>
    <n v="870.29880000000003"/>
    <n v="161549214.75"/>
    <n v="23298251.500599999"/>
    <n v="31569496.454399999"/>
    <n v="356238.6594"/>
    <n v="3070442.5055999998"/>
    <n v="8198231.2599999998"/>
    <n v="2003678.2"/>
    <n v="1158469.2679999999"/>
    <n v="3221097.0219999999"/>
  </r>
  <r>
    <s v="Y3"/>
    <s v="M7"/>
    <s v="Y3-M7"/>
    <x v="0"/>
    <s v="Central"/>
    <n v="3872.5484000000001"/>
    <n v="510053264.58240002"/>
    <n v="103258183.726"/>
    <n v="140433835.00799999"/>
    <n v="1589106.9676000001"/>
    <n v="13712492.246400001"/>
    <n v="36604205.5"/>
    <n v="7128420.7199999997"/>
    <n v="1665973.254"/>
    <n v="14332843.140000001"/>
  </r>
  <r>
    <s v="Y3"/>
    <s v="M7"/>
    <s v="Y3-M7"/>
    <x v="0"/>
    <s v="Central"/>
    <n v="3.2143999999999999"/>
    <n v="334391.46049999999"/>
    <n v="88706.985000000001"/>
    <n v="127421.70239999999"/>
    <n v="6.2146999999999997"/>
    <n v="12020.248799999999"/>
    <n v="32812.300000000003"/>
    <n v="14682.92"/>
    <n v="5680558.7740000002"/>
    <n v="11896.477999999999"/>
  </r>
  <r>
    <s v="Y3"/>
    <s v="M7"/>
    <s v="Y3-M7"/>
    <x v="1"/>
    <s v="Central"/>
    <n v="14835.259599999999"/>
    <n v="1535369258.1982"/>
    <n v="475607567.17320001"/>
    <n v="320525682.68159997"/>
    <n v="4333179.2741"/>
    <n v="46363090.608000003"/>
    <n v="131749813.28"/>
    <n v="30233579.579999998"/>
    <n v="62285757.292000003"/>
    <n v="54907370.232000001"/>
  </r>
  <r>
    <s v="Y3"/>
    <s v="M7"/>
    <s v="Y3-M7"/>
    <x v="1"/>
    <s v="Central"/>
    <n v="1667.47"/>
    <n v="224408333.42930001"/>
    <n v="53430803.308600001"/>
    <n v="36008422.003200002"/>
    <n v="684821.73979999998"/>
    <n v="5192918.4024"/>
    <n v="14834392.039999999"/>
    <n v="3392121.88"/>
    <n v="6999658.9079999998"/>
    <n v="6171539.9239999996"/>
  </r>
  <r>
    <s v="Y3"/>
    <s v="M7"/>
    <s v="Y3-M7"/>
    <x v="1"/>
    <s v="Central"/>
    <n v="618.77200000000005"/>
    <n v="67480494.265799999"/>
    <n v="19798446.162799999"/>
    <n v="13421104.262399999"/>
    <n v="255972.58110000001"/>
    <n v="2009516.7312"/>
    <n v="6002202.3799999999"/>
    <n v="1011997.26"/>
    <n v="1623472.818"/>
    <n v="2290161.764"/>
  </r>
  <r>
    <s v="Y3"/>
    <s v="M7"/>
    <s v="Y3-M7"/>
    <x v="1"/>
    <s v="Central"/>
    <n v="1.6072"/>
    <n v="217188.97200000001"/>
    <n v="51419.428399999997"/>
    <n v="34869.023999999998"/>
    <n v="6.2146999999999997"/>
    <n v="5233.8959999999997"/>
    <n v="15673.48"/>
    <n v="2587.1"/>
    <n v="4053.5880000000002"/>
    <n v="5948.69"/>
  </r>
  <r>
    <s v="Y3"/>
    <s v="M7"/>
    <s v="Y3-M7"/>
    <x v="1"/>
    <s v="Central"/>
    <n v="21091.285599999999"/>
    <n v="3018049076.4177999"/>
    <n v="1287343402.493"/>
    <n v="573127354.42560005"/>
    <n v="4781506.6611000001"/>
    <n v="80748481.953600004"/>
    <n v="275379984.18000001"/>
    <n v="45860089.979999997"/>
    <n v="68849295.591999993"/>
    <n v="78061796.824000001"/>
  </r>
  <r>
    <s v="Y3"/>
    <s v="M7"/>
    <s v="Y3-M7"/>
    <x v="1"/>
    <s v="Central"/>
    <n v="856.63760000000002"/>
    <n v="166271603.09760001"/>
    <n v="52076427.209200002"/>
    <n v="23075378.592"/>
    <n v="357275.27750000003"/>
    <n v="3286892.0016000001"/>
    <n v="11241884.300000001"/>
    <n v="1562505.08"/>
    <n v="884354.174"/>
    <n v="3170535.412"/>
  </r>
  <r>
    <s v="Y3"/>
    <s v="M7"/>
    <s v="Y3-M7"/>
    <x v="1"/>
    <s v="Central"/>
    <n v="454.03399999999999"/>
    <n v="62351310.178099997"/>
    <n v="27692239.155200001"/>
    <n v="12313180.876800001"/>
    <n v="191412.65179999999"/>
    <n v="1740208.4280000001"/>
    <n v="5930470.4199999999"/>
    <n v="946360.36"/>
    <n v="1227478.5819999999"/>
    <n v="1680444.04"/>
  </r>
  <r>
    <s v="Y3"/>
    <s v="M7"/>
    <s v="Y3-M7"/>
    <x v="1"/>
    <s v="Central"/>
    <n v="1.6072"/>
    <n v="312258.87"/>
    <n v="97562.173200000005"/>
    <n v="43126.752"/>
    <n v="13.6724"/>
    <n v="6181.4880000000003"/>
    <n v="21039.56"/>
    <n v="2667.46"/>
    <n v="81.180000000000007"/>
    <n v="5948.69"/>
  </r>
  <r>
    <s v="Y3"/>
    <s v="M7"/>
    <s v="Y3-M7"/>
    <x v="3"/>
    <s v="Central"/>
    <n v="54757.303999999996"/>
    <n v="2513705224.6152"/>
    <n v="1333026469.7249999"/>
    <n v="100182669.50399999"/>
    <n v="30285988.6888"/>
    <n v="288085407.23519999"/>
    <n v="637523249.96000004"/>
    <n v="152293315.09999999"/>
    <n v="66169.817999999999"/>
    <n v="310604441.44400001"/>
  </r>
  <r>
    <s v="Y3"/>
    <s v="M7"/>
    <s v="Y3-M7"/>
    <x v="3"/>
    <s v="Central"/>
    <n v="148.666"/>
    <n v="7581565.8071999997"/>
    <n v="3614260.2162000001"/>
    <n v="275466.47039999999"/>
    <n v="97254.416800000006"/>
    <n v="777973.03200000001"/>
    <n v="1741986.68"/>
    <n v="374062.68"/>
    <n v="121957.61599999999"/>
    <n v="843291.52599999995"/>
  </r>
  <r>
    <s v="Y3"/>
    <s v="M7"/>
    <s v="Y3-M7"/>
    <x v="2"/>
    <s v="Central"/>
    <n v="21.697199999999999"/>
    <n v="18390893.8752"/>
    <n v="8811461.8804000001"/>
    <n v="896983.69920000003"/>
    <n v="2557701.0493000001"/>
    <n v="94729.975200000001"/>
    <n v="292534.18"/>
    <n v="39274.720000000001"/>
    <n v="284582.804"/>
    <n v="80304.157999999996"/>
  </r>
  <r>
    <s v="Y3"/>
    <s v="M7"/>
    <s v="Y3-M7"/>
    <x v="2"/>
    <s v="Central"/>
    <n v="1076.0204000000001"/>
    <n v="595961956.71940005"/>
    <n v="437096663.89740002"/>
    <n v="44505490.291199997"/>
    <n v="126795000.05050001"/>
    <n v="4700236.0968000004"/>
    <n v="14516326.34"/>
    <n v="2080538.44"/>
    <n v="14676474.471999999"/>
    <n v="3982501.38"/>
  </r>
  <r>
    <s v="Y3"/>
    <s v="M7"/>
    <s v="Y3-M7"/>
    <x v="0"/>
    <s v="Central"/>
    <n v="403.40719999999999"/>
    <n v="70489357.091999993"/>
    <n v="12202139.1336"/>
    <n v="14201646.912"/>
    <n v="245676.00510000001"/>
    <n v="1401245.9136000001"/>
    <n v="4329641"/>
    <n v="604499.9"/>
    <n v="1793235.5319999999"/>
    <n v="1493067.07"/>
  </r>
  <r>
    <s v="Y3"/>
    <s v="M7"/>
    <s v="Y3-M7"/>
    <x v="0"/>
    <s v="Central"/>
    <n v="122.1472"/>
    <n v="15225806.146299999"/>
    <n v="3713316.1505999998"/>
    <n v="4308490.4447999997"/>
    <n v="73567.568799999994"/>
    <n v="422971.41600000003"/>
    <n v="1272525.2"/>
    <n v="148372.44"/>
    <n v="490153.114"/>
    <n v="452084.20400000003"/>
  </r>
  <r>
    <s v="Y3"/>
    <s v="M7"/>
    <s v="Y3-M7"/>
    <x v="0"/>
    <s v="Central"/>
    <n v="1.6072"/>
    <n v="280834.092"/>
    <n v="48879.716200000003"/>
    <n v="56691.782399999996"/>
    <n v="321.92340000000002"/>
    <n v="5561.5680000000002"/>
    <n v="16728"/>
    <n v="1864.68"/>
    <n v="6295.96"/>
    <n v="5948.69"/>
  </r>
  <r>
    <s v="Y3"/>
    <s v="M7"/>
    <s v="Y3-M7"/>
    <x v="0"/>
    <s v="Central"/>
    <n v="42.590800000000002"/>
    <n v="6708012.6683"/>
    <n v="1488732.6812"/>
    <n v="1622698.656"/>
    <n v="47429.628599999996"/>
    <n v="145839.7224"/>
    <n v="435380.64"/>
    <n v="47628.06"/>
    <n v="7600.2520000000004"/>
    <n v="157634.42199999999"/>
  </r>
  <r>
    <s v="Y3"/>
    <s v="M7"/>
    <s v="Y3-M7"/>
    <x v="0"/>
    <s v="Central"/>
    <n v="364.0308"/>
    <n v="67573217.25"/>
    <n v="7525238.8345999997"/>
    <n v="17421039.072000001"/>
    <n v="149077.86439999999"/>
    <n v="1565724.8592000001"/>
    <n v="4674181.22"/>
    <n v="658247.62"/>
    <n v="81596.724000000002"/>
    <n v="1347328.2239999999"/>
  </r>
  <r>
    <s v="Y3"/>
    <s v="M7"/>
    <s v="Y3-M7"/>
    <x v="0"/>
    <s v="North"/>
    <n v="5914.4960000000001"/>
    <n v="691985385.90719998"/>
    <n v="120224705.22759999"/>
    <n v="230352991.6992"/>
    <n v="5843616.3739"/>
    <n v="17716834.490400001"/>
    <n v="63037659.079999998"/>
    <n v="8559494.5600000005"/>
    <n v="187112.68400000001"/>
    <n v="32266814.844000001"/>
  </r>
  <r>
    <s v="Y3"/>
    <s v="M7"/>
    <s v="Y3-M7"/>
    <x v="0"/>
    <s v="North"/>
    <n v="1732.5616"/>
    <n v="249557575.30700001"/>
    <n v="35250689.121399999"/>
    <n v="67523096.275199994"/>
    <n v="1711584.5153999999"/>
    <n v="5192204.6087999996"/>
    <n v="18237709.379999999"/>
    <n v="2517665.6800000002"/>
    <n v="55988.944000000003"/>
    <n v="9452073.3340000007"/>
  </r>
  <r>
    <s v="Y3"/>
    <s v="M7"/>
    <s v="Y3-M7"/>
    <x v="0"/>
    <s v="North"/>
    <n v="48.216000000000001"/>
    <n v="5858374.1831999999"/>
    <n v="979858.03240000003"/>
    <n v="1877557.0175999999"/>
    <n v="47417.199200000003"/>
    <n v="144414.79199999999"/>
    <n v="515531.54"/>
    <n v="69704.92"/>
    <n v="1516.2619999999999"/>
    <n v="263044.848"/>
  </r>
  <r>
    <s v="Y3"/>
    <s v="M7"/>
    <s v="Y3-M7"/>
    <x v="0"/>
    <s v="North"/>
    <n v="0.80359999999999998"/>
    <n v="146184.88500000001"/>
    <n v="21687.376400000001"/>
    <n v="30857.452799999999"/>
    <n v="17150829.1503"/>
    <n v="2807.3519999999999"/>
    <n v="11161.84"/>
    <n v="1598.18"/>
    <n v="44.198"/>
    <n v="4383.72"/>
  </r>
  <r>
    <s v="Y3"/>
    <s v="M7"/>
    <s v="Y3-M7"/>
    <x v="0"/>
    <s v="North"/>
    <n v="22982.959999999999"/>
    <n v="3619795515.336"/>
    <n v="621679787.26460004"/>
    <n v="838147043.98080003"/>
    <n v="28192189.157099999"/>
    <n v="69276346.048800007"/>
    <n v="247362202.86000001"/>
    <n v="33403510.16"/>
    <n v="775340.25800000003"/>
    <n v="125384634.20999999"/>
  </r>
  <r>
    <s v="Y3"/>
    <s v="M7"/>
    <s v="Y3-M7"/>
    <x v="0"/>
    <s v="North"/>
    <n v="1717.2932000000001"/>
    <n v="318772550.25"/>
    <n v="46403954.159999996"/>
    <n v="62568707.4432"/>
    <n v="2106236.4632000001"/>
    <n v="5171732.1935999999"/>
    <n v="18620930.640000001"/>
    <n v="2487342.9"/>
    <n v="57041.578000000001"/>
    <n v="9368774.5360000003"/>
  </r>
  <r>
    <s v="Y3"/>
    <s v="M7"/>
    <s v="Y3-M7"/>
    <x v="0"/>
    <s v="North"/>
    <n v="292.5104"/>
    <n v="54297243"/>
    <n v="8050197.2668000003"/>
    <n v="10573009.939200001"/>
    <n v="358360.37050000002"/>
    <n v="957968.57519999996"/>
    <n v="2274538.14"/>
    <n v="415406.26"/>
    <n v="35657.864000000001"/>
    <n v="1595804.87"/>
  </r>
  <r>
    <s v="Y3"/>
    <s v="M7"/>
    <s v="Y3-M7"/>
    <x v="0"/>
    <s v="North"/>
    <n v="9234.1676000000007"/>
    <n v="1330835251.1454"/>
    <n v="249521635.47620001"/>
    <n v="336442260.53759998"/>
    <n v="11327061.402899999"/>
    <n v="27809241.019200001"/>
    <n v="100127822.81999999"/>
    <n v="13374849.439999999"/>
    <n v="306782.82799999998"/>
    <n v="50377441.443999998"/>
  </r>
  <r>
    <s v="Y3"/>
    <s v="M7"/>
    <s v="Y3-M7"/>
    <x v="0"/>
    <s v="North"/>
    <n v="953.8732"/>
    <n v="124580214.87909999"/>
    <n v="26480099.665399998"/>
    <n v="34545572.179200001"/>
    <n v="1167981.4838"/>
    <n v="3186275.4432000001"/>
    <n v="5797668.96"/>
    <n v="1395928.64"/>
    <n v="139847.88399999999"/>
    <n v="5203902.2860000003"/>
  </r>
  <r>
    <s v="Y3"/>
    <s v="M7"/>
    <s v="Y3-M7"/>
    <x v="1"/>
    <s v="North"/>
    <n v="5358.4048000000003"/>
    <n v="458124320.14270002"/>
    <n v="147324763.51499999"/>
    <n v="138296612.98559999"/>
    <n v="7727139.0416999999"/>
    <n v="20161671.443999998"/>
    <n v="45872625.32"/>
    <n v="7933575.4400000004"/>
    <n v="200948.462"/>
    <n v="29233032.554000001"/>
  </r>
  <r>
    <s v="Y3"/>
    <s v="M7"/>
    <s v="Y3-M7"/>
    <x v="1"/>
    <s v="North"/>
    <n v="2448.5691999999999"/>
    <n v="275735879.21880001"/>
    <n v="67164181.299400002"/>
    <n v="62955247.8336"/>
    <n v="890288.39749999996"/>
    <n v="9053391.3839999996"/>
    <n v="21553898.440000001"/>
    <n v="3561179.64"/>
    <n v="83367.350000000006"/>
    <n v="13358286.26"/>
  </r>
  <r>
    <s v="Y3"/>
    <s v="M7"/>
    <s v="Y3-M7"/>
    <x v="1"/>
    <s v="North"/>
    <n v="333.49400000000003"/>
    <n v="30014760.1446"/>
    <n v="9147728.3660000004"/>
    <n v="8574473.6640000008"/>
    <n v="119719.4476"/>
    <n v="1233073.1303999999"/>
    <n v="2935630.34"/>
    <n v="485033.28"/>
    <n v="11351.67"/>
    <n v="1819392.63"/>
  </r>
  <r>
    <s v="Y3"/>
    <s v="M7"/>
    <s v="Y3-M7"/>
    <x v="1"/>
    <s v="North"/>
    <n v="22370.6168"/>
    <n v="3201114462.7493"/>
    <n v="1365482058.819"/>
    <n v="569949036.78719997"/>
    <n v="1297722.8160000001"/>
    <n v="78432970.939199999"/>
    <n v="190206772.78"/>
    <n v="35302458.780000001"/>
    <n v="124162160.82600001"/>
    <n v="122043967.16599999"/>
  </r>
  <r>
    <s v="Y3"/>
    <s v="M7"/>
    <s v="Y3-M7"/>
    <x v="1"/>
    <s v="North"/>
    <n v="3169.3984"/>
    <n v="615717012.14100003"/>
    <n v="193461596.90220001"/>
    <n v="80787285.599999994"/>
    <n v="2797879.4981"/>
    <n v="11110780.9944"/>
    <n v="26989700.579999998"/>
    <n v="4996489.5999999996"/>
    <n v="17507969.732000001"/>
    <n v="17290804.212000001"/>
  </r>
  <r>
    <s v="Y3"/>
    <s v="M7"/>
    <s v="Y3-M7"/>
    <x v="1"/>
    <s v="North"/>
    <n v="458.05200000000002"/>
    <n v="66951953.366800003"/>
    <n v="27959717.062600002"/>
    <n v="11675648.063999999"/>
    <n v="402461.3861"/>
    <n v="1605765.4920000001"/>
    <n v="3900641.6"/>
    <n v="722113.32"/>
    <n v="2530304.8319999999"/>
    <n v="2498925.1540000001"/>
  </r>
  <r>
    <s v="Y3"/>
    <s v="M7"/>
    <s v="Y3-M7"/>
    <x v="1"/>
    <s v="North"/>
    <n v="1.6072"/>
    <n v="312258.87"/>
    <n v="98103.840599999996"/>
    <n v="40967.462399999997"/>
    <n v="2037.1907000000001"/>
    <n v="5634.1872000000003"/>
    <n v="13686.62"/>
    <n v="2533.8000000000002"/>
    <n v="8877.4840000000004"/>
    <n v="8768.3420000000006"/>
  </r>
  <r>
    <s v="Y3"/>
    <s v="M7"/>
    <s v="Y3-M7"/>
    <x v="3"/>
    <s v="North"/>
    <n v="14304.08"/>
    <n v="733825051.34399998"/>
    <n v="349932435.94199997"/>
    <n v="36619607.232000001"/>
    <n v="4489109.5073999995"/>
    <n v="75959148.297600001"/>
    <n v="247916179.28"/>
    <n v="21058322.420000002"/>
    <n v="1396148.9739999999"/>
    <n v="159337327.64399999"/>
  </r>
  <r>
    <s v="Y3"/>
    <s v="M7"/>
    <s v="Y3-M7"/>
    <x v="3"/>
    <s v="North"/>
    <n v="393.76400000000001"/>
    <n v="22559529.900600001"/>
    <n v="9613331.6640000008"/>
    <n v="1008551.9808"/>
    <n v="408626.40509999997"/>
    <n v="2085700.4712"/>
    <n v="6861651.7599999998"/>
    <n v="576495.26"/>
    <n v="37548.455999999998"/>
    <n v="4386251.9139999999"/>
  </r>
  <r>
    <s v="Y3"/>
    <s v="M7"/>
    <s v="Y3-M7"/>
    <x v="2"/>
    <s v="North"/>
    <n v="74.734800000000007"/>
    <n v="63629208.719999999"/>
    <n v="30251291.506200001"/>
    <n v="3127403.9040000001"/>
    <n v="2866848.1617000001"/>
    <n v="247519.88639999999"/>
    <n v="905371.84"/>
    <n v="108777.92"/>
    <n v="18652.457999999999"/>
    <n v="407719.33399999997"/>
  </r>
  <r>
    <s v="Y3"/>
    <s v="M7"/>
    <s v="Y3-M7"/>
    <x v="2"/>
    <s v="North"/>
    <n v="2008.1964"/>
    <n v="1213602236.8747001"/>
    <n v="812881413.35140002"/>
    <n v="84036400.0704"/>
    <n v="77048293.793699995"/>
    <n v="6651219.9815999996"/>
    <n v="24328206.079999998"/>
    <n v="2922999.88"/>
    <n v="501202.614"/>
    <n v="10955811.063999999"/>
  </r>
  <r>
    <s v="Y3"/>
    <s v="M7"/>
    <s v="Y3-M7"/>
    <x v="0"/>
    <s v="North"/>
    <n v="726.45439999999996"/>
    <n v="126937009.58400001"/>
    <n v="21543160.039799999"/>
    <n v="25453093.363200001"/>
    <n v="28563738.4421"/>
    <n v="2593479.6"/>
    <n v="8005250.8200000003"/>
    <n v="953760.86"/>
    <n v="3236696.21"/>
    <n v="3963207.6"/>
  </r>
  <r>
    <s v="Y3"/>
    <s v="M7"/>
    <s v="Y3-M7"/>
    <x v="0"/>
    <s v="North"/>
    <n v="379.29919999999998"/>
    <n v="43012637.042800002"/>
    <n v="11248197.6194"/>
    <n v="13289669.4144"/>
    <n v="14912220.035399999"/>
    <n v="1354112.5104"/>
    <n v="4179731.06"/>
    <n v="497985.18"/>
    <n v="1689953.8259999999"/>
    <n v="2069285.416"/>
  </r>
  <r>
    <s v="Y3"/>
    <s v="M7"/>
    <s v="Y3-M7"/>
    <x v="0"/>
    <s v="North"/>
    <n v="1125.04"/>
    <n v="208835550"/>
    <n v="38257382.2522"/>
    <n v="43414824.691200003"/>
    <n v="1037280.5962"/>
    <n v="3901928.8032"/>
    <n v="11648487.039999999"/>
    <n v="1274267.7"/>
    <n v="203346.88"/>
    <n v="6137709.5120000001"/>
  </r>
  <r>
    <s v="Y3"/>
    <s v="M7"/>
    <s v="Y3-M7"/>
    <x v="0"/>
    <s v="North"/>
    <n v="2256.5088000000001"/>
    <n v="355398105.14209998"/>
    <n v="21000913.588599999"/>
    <n v="117502743.8784"/>
    <n v="421040.96340000001"/>
    <n v="8806309.8695999999"/>
    <n v="32664627.84"/>
    <n v="4286317.12"/>
    <n v="26499.858"/>
    <n v="12310491.49"/>
  </r>
  <r>
    <s v="Y3"/>
    <s v="M7"/>
    <s v="Y3-M7"/>
    <x v="0"/>
    <s v="North"/>
    <n v="1267.2772"/>
    <n v="235238330.25"/>
    <n v="39231249.331799999"/>
    <n v="51625626.912"/>
    <n v="1167379.8973000001"/>
    <n v="3869109.3528"/>
    <n v="14351426.800000001"/>
    <n v="1883222.66"/>
    <n v="11639.407999999999"/>
    <n v="6913691.0920000002"/>
  </r>
  <r>
    <s v="Y3"/>
    <s v="M7"/>
    <s v="Y3-M7"/>
    <x v="0"/>
    <s v="North"/>
    <n v="1.6072"/>
    <n v="260372.18590000001"/>
    <n v="498046.86859999999"/>
    <n v="352285.3824"/>
    <n v="1574.8143"/>
    <n v="26400.621599999999"/>
    <n v="97931.78"/>
    <n v="12851.04"/>
    <n v="80.278000000000006"/>
    <n v="8768.3420000000006"/>
  </r>
  <r>
    <s v="Y3"/>
    <s v="M7"/>
    <s v="Y3-M7"/>
    <x v="0"/>
    <s v="North"/>
    <n v="12664.736000000001"/>
    <n v="1481751315.4751999"/>
    <n v="256752591.42340001"/>
    <n v="492071196.72960001"/>
    <n v="12514265.0678"/>
    <n v="37853985.441600002"/>
    <n v="136374362.36000001"/>
    <n v="18222869.84"/>
    <n v="391575.33799999999"/>
    <n v="69093071.013999999"/>
  </r>
  <r>
    <s v="Y3"/>
    <s v="M7"/>
    <s v="Y3-M7"/>
    <x v="0"/>
    <s v="North"/>
    <n v="856.63760000000002"/>
    <n v="123394363.09199999"/>
    <n v="17424451.575800002"/>
    <n v="33382205.510400001"/>
    <n v="846848.62990000006"/>
    <n v="2567265.84"/>
    <n v="9089556.5"/>
    <n v="1242064.6599999999"/>
    <n v="27332.403999999999"/>
    <n v="4673427.0659999996"/>
  </r>
  <r>
    <s v="Y3"/>
    <s v="M7"/>
    <s v="Y3-M7"/>
    <x v="0"/>
    <s v="North"/>
    <n v="56.252000000000002"/>
    <n v="6834769.8804000001"/>
    <n v="1151979.4108"/>
    <n v="2202530.4959999998"/>
    <n v="53224.249300000003"/>
    <n v="169112.40479999999"/>
    <n v="539936.38"/>
    <n v="84095.92"/>
    <n v="2088.13"/>
    <n v="306884.75400000002"/>
  </r>
  <r>
    <s v="Y3"/>
    <s v="M7"/>
    <s v="Y3-M7"/>
    <x v="0"/>
    <s v="North"/>
    <n v="46051.101600000002"/>
    <n v="7253007056.0086002"/>
    <n v="1244056038.7002001"/>
    <n v="1677398122.5792"/>
    <n v="56495689.2227"/>
    <n v="138647843.61840001"/>
    <n v="498704313.44"/>
    <n v="66703208.32"/>
    <n v="1532187.7120000001"/>
    <n v="251233981.52599999"/>
  </r>
  <r>
    <s v="Y3"/>
    <s v="M7"/>
    <s v="Y3-M7"/>
    <x v="0"/>
    <s v="North"/>
    <n v="40.18"/>
    <n v="6509304.648"/>
    <n v="1105796.8959999999"/>
    <n v="1452337.5552000001"/>
    <n v="50436.318299999999"/>
    <n v="131587.7616"/>
    <n v="312435.58"/>
    <n v="57061.34"/>
    <n v="4898.7619999999997"/>
    <n v="219204.04"/>
  </r>
  <r>
    <s v="Y3"/>
    <s v="M7"/>
    <s v="Y3-M7"/>
    <x v="0"/>
    <s v="North"/>
    <n v="1174.0596"/>
    <n v="217934813.25"/>
    <n v="31725942.425799999"/>
    <n v="42777273.772799999"/>
    <n v="1439637.5747"/>
    <n v="3535823.5343999998"/>
    <n v="12722571.42"/>
    <n v="1700892.38"/>
    <n v="39051.188000000002"/>
    <n v="6405138.0800000001"/>
  </r>
  <r>
    <s v="Y3"/>
    <s v="M7"/>
    <s v="Y3-M7"/>
    <x v="0"/>
    <s v="North"/>
    <n v="111.7004"/>
    <n v="20734386.75"/>
    <n v="3071822.0735999998"/>
    <n v="4035355.6608000002"/>
    <n v="137487.38020000001"/>
    <n v="365411.84399999998"/>
    <n v="874198.72"/>
    <n v="158405.14000000001"/>
    <n v="13521.882"/>
    <n v="609386.68999999994"/>
  </r>
  <r>
    <s v="Y3"/>
    <s v="M7"/>
    <s v="Y3-M7"/>
    <x v="0"/>
    <s v="North"/>
    <n v="1858.7267999999999"/>
    <n v="260098384.61379999"/>
    <n v="50246008.982199997"/>
    <n v="67744171.948799998"/>
    <n v="2282482.6712000002"/>
    <n v="5599402.6031999998"/>
    <n v="20050793.34"/>
    <n v="2697559.74"/>
    <n v="62355.26"/>
    <n v="10140372.396"/>
  </r>
  <r>
    <s v="Y3"/>
    <s v="M7"/>
    <s v="Y3-M7"/>
    <x v="0"/>
    <s v="North"/>
    <n v="617.16480000000001"/>
    <n v="91852342.825299993"/>
    <n v="16778922.434599999"/>
    <n v="22115300.812800001"/>
    <n v="755295.61259999999"/>
    <n v="1984882.8816"/>
    <n v="5305363.0999999996"/>
    <n v="855947.98"/>
    <n v="66770.55"/>
    <n v="3366972.07"/>
  </r>
  <r>
    <s v="Y3"/>
    <s v="M7"/>
    <s v="Y3-M7"/>
    <x v="1"/>
    <s v="North"/>
    <n v="17738.666399999998"/>
    <n v="1516592118.0009999"/>
    <n v="486908487.88160002"/>
    <n v="456611446.04159999"/>
    <n v="17528808.202100001"/>
    <n v="65952995.6664"/>
    <n v="154770298.12"/>
    <n v="25945907.82"/>
    <n v="623477.73400000005"/>
    <n v="96774140.408000007"/>
  </r>
  <r>
    <s v="Y3"/>
    <s v="M7"/>
    <s v="Y3-M7"/>
    <x v="1"/>
    <s v="North"/>
    <n v="2372.2271999999998"/>
    <n v="267142435.56"/>
    <n v="65104971.0348"/>
    <n v="61022078.2848"/>
    <n v="3807769.2631999999"/>
    <n v="8771360.5512000006"/>
    <n v="20913828.579999998"/>
    <n v="3450204.94"/>
    <n v="80544.09"/>
    <n v="12941799.486"/>
  </r>
  <r>
    <s v="Y3"/>
    <s v="M7"/>
    <s v="Y3-M7"/>
    <x v="1"/>
    <s v="North"/>
    <n v="380.1028"/>
    <n v="34209594.092500001"/>
    <n v="10426209.783600001"/>
    <n v="9772832.1600000001"/>
    <n v="667224.09089999995"/>
    <n v="1405402.92"/>
    <n v="3345909.96"/>
    <n v="552823.5"/>
    <n v="12942.798000000001"/>
    <n v="2073670.0379999999"/>
  </r>
  <r>
    <s v="Y3"/>
    <s v="M7"/>
    <s v="Y3-M7"/>
    <x v="1"/>
    <s v="North"/>
    <n v="13.661199999999999"/>
    <n v="1563848.1103999999"/>
    <n v="438412.549"/>
    <n v="673468.49280000001"/>
    <n v="15057.064399999999"/>
    <n v="47250.3024"/>
    <n v="169319.34"/>
    <n v="24937.02"/>
    <n v="79.376000000000005"/>
    <n v="74529.554000000004"/>
  </r>
  <r>
    <s v="Y3"/>
    <s v="M7"/>
    <s v="Y3-M7"/>
    <x v="1"/>
    <s v="North"/>
    <n v="61025.383999999998"/>
    <n v="8732402913.3264008"/>
    <n v="3729999647.3058"/>
    <n v="1564451030.2656"/>
    <n v="10866729.6303"/>
    <n v="213921629.61840001"/>
    <n v="528017795.62"/>
    <n v="95374629.680000007"/>
    <n v="322083060.72799999"/>
    <n v="332926892.10000002"/>
  </r>
  <r>
    <s v="Y3"/>
    <s v="M7"/>
    <s v="Y3-M7"/>
    <x v="1"/>
    <s v="North"/>
    <n v="1399.8712"/>
    <n v="271977475.76999998"/>
    <n v="85464931.418400005"/>
    <n v="35701570.656000003"/>
    <n v="502277.51750000002"/>
    <n v="4907841.1056000004"/>
    <n v="11937021.26"/>
    <n v="2205545.7999999998"/>
    <n v="7706375.0060000001"/>
    <n v="7637064.4239999996"/>
  </r>
  <r>
    <s v="Y3"/>
    <s v="M7"/>
    <s v="Y3-M7"/>
    <x v="1"/>
    <s v="North"/>
    <n v="27.322399999999998"/>
    <n v="4016428.7209000001"/>
    <n v="1667770.858"/>
    <n v="696444.49919999996"/>
    <n v="556381.77350000001"/>
    <n v="95782.067999999999"/>
    <n v="232668.44"/>
    <n v="43073.78"/>
    <n v="150929.856"/>
    <n v="149058.20600000001"/>
  </r>
  <r>
    <s v="Y3"/>
    <s v="M7"/>
    <s v="Y3-M7"/>
    <x v="3"/>
    <s v="North"/>
    <n v="10575.376"/>
    <n v="542535824.47679996"/>
    <n v="259856581.06380001"/>
    <n v="27382353.676800001"/>
    <n v="3432323.3380999998"/>
    <n v="56328673.903200001"/>
    <n v="187886936.19999999"/>
    <n v="15487226.02"/>
    <n v="977020.24199999997"/>
    <n v="117802204.82799999"/>
  </r>
  <r>
    <s v="Y3"/>
    <s v="M7"/>
    <s v="Y3-M7"/>
    <x v="3"/>
    <s v="North"/>
    <n v="136.61199999999999"/>
    <n v="7745531.5476000002"/>
    <n v="3335236.2823999999"/>
    <n v="349908.03840000002"/>
    <n v="142495.21520000001"/>
    <n v="723611.36159999995"/>
    <n v="2380572.34"/>
    <n v="200002.92"/>
    <n v="13032.096"/>
    <n v="1521761.4939999999"/>
  </r>
  <r>
    <s v="Y3"/>
    <s v="M7"/>
    <s v="Y3-M7"/>
    <x v="2"/>
    <s v="North"/>
    <n v="114.9148"/>
    <n v="97838460.719999999"/>
    <n v="46515422.311399996"/>
    <n v="4808805.6383999996"/>
    <n v="8340708.8235999998"/>
    <n v="380604.31199999998"/>
    <n v="1392129.58"/>
    <n v="167261.96"/>
    <n v="28681.795999999998"/>
    <n v="626922.47199999995"/>
  </r>
  <r>
    <s v="Y3"/>
    <s v="M7"/>
    <s v="Y3-M7"/>
    <x v="2"/>
    <s v="North"/>
    <n v="1657.0232000000001"/>
    <n v="939283877.67980003"/>
    <n v="671020753.53840005"/>
    <n v="69371819.731199995"/>
    <n v="55268793.276600003"/>
    <n v="5489898.1632000003"/>
    <n v="20082023.039999999"/>
    <n v="2412743.4"/>
    <n v="413551.66600000003"/>
    <n v="9039970.2799999993"/>
  </r>
  <r>
    <s v="Y3"/>
    <s v="M7"/>
    <s v="Y3-M7"/>
    <x v="0"/>
    <s v="North"/>
    <n v="302.9572"/>
    <n v="52937226.342"/>
    <n v="8973416.4560000002"/>
    <n v="10604919.0912"/>
    <n v="11799362.7587"/>
    <n v="1081268.892"/>
    <n v="3371470.18"/>
    <n v="396984.96"/>
    <n v="1339215.6359999999"/>
    <n v="1652796.838"/>
  </r>
  <r>
    <s v="Y3"/>
    <s v="M7"/>
    <s v="Y3-M7"/>
    <x v="0"/>
    <s v="North"/>
    <n v="23.304400000000001"/>
    <n v="2995497.3509999998"/>
    <n v="691098.40260000003"/>
    <n v="816527.13600000006"/>
    <n v="1006843.3011"/>
    <n v="83196.806400000001"/>
    <n v="256808.42"/>
    <n v="30594.2"/>
    <n v="103831.92600000001"/>
    <n v="127138.704"/>
  </r>
  <r>
    <s v="Y3"/>
    <s v="M7"/>
    <s v="Y3-M7"/>
    <x v="0"/>
    <s v="North"/>
    <n v="354.38760000000002"/>
    <n v="65783198.25"/>
    <n v="12268760.2468"/>
    <n v="13563303.283199999"/>
    <n v="326503.62949999998"/>
    <n v="1219008.0312000001"/>
    <n v="3639123.92"/>
    <n v="398098.52"/>
    <n v="63528.762000000002"/>
    <n v="1933378.37"/>
  </r>
  <r>
    <s v="Y3"/>
    <s v="M7"/>
    <s v="Y3-M7"/>
    <x v="0"/>
    <s v="North"/>
    <n v="7876.8872000000001"/>
    <n v="1240602644.8015001"/>
    <n v="170109755.32659999"/>
    <n v="359489865.92640001"/>
    <n v="1192529.6943000001"/>
    <n v="26942178.398400001"/>
    <n v="99934693.959999993"/>
    <n v="13113644.18"/>
    <n v="81075.368000000002"/>
    <n v="42972734.023999996"/>
  </r>
  <r>
    <s v="Y3"/>
    <s v="M7"/>
    <s v="Y3-M7"/>
    <x v="0"/>
    <s v="North"/>
    <n v="683.06"/>
    <n v="126793012.5"/>
    <n v="21240874.633000001"/>
    <n v="27862462.233600002"/>
    <n v="628070.00589999999"/>
    <n v="2088175.7231999999"/>
    <n v="7745488.7599999998"/>
    <n v="1016380.98"/>
    <n v="6282.43"/>
    <n v="3726466.8760000002"/>
  </r>
  <r>
    <s v="Y3"/>
    <s v="M7"/>
    <s v="Y3-M7"/>
    <x v="0"/>
    <s v="South"/>
    <n v="72.323999999999998"/>
    <n v="11716748.3664"/>
    <n v="2031294.9062000001"/>
    <n v="2761984.8768000002"/>
    <n v="13672.4211"/>
    <n v="203442.6888"/>
    <n v="727813.14"/>
    <n v="35433.019999999997"/>
    <n v="3469.9940000000001"/>
    <n v="169209.788"/>
  </r>
  <r>
    <s v="Y3"/>
    <s v="M7"/>
    <s v="Y3-M7"/>
    <x v="0"/>
    <s v="South"/>
    <n v="45174.374000000003"/>
    <n v="7114923248.0634003"/>
    <n v="1196279963.8622"/>
    <n v="1593398063.5968001"/>
    <n v="10425446.0261"/>
    <n v="145327602.9456"/>
    <n v="441476565.10000002"/>
    <n v="93793454.019999996"/>
    <n v="33981898.390000001"/>
    <n v="105689696.926"/>
  </r>
  <r>
    <s v="Y3"/>
    <s v="M7"/>
    <s v="Y3-M7"/>
    <x v="0"/>
    <s v="South"/>
    <n v="14145.7708"/>
    <n v="2585993908.8060002"/>
    <n v="374752596.25779998"/>
    <n v="498893633.20319998"/>
    <n v="1627035.5064999999"/>
    <n v="45420312.729599997"/>
    <n v="138231022.75999999"/>
    <n v="30081995.199999999"/>
    <n v="11048710.75"/>
    <n v="33095361.375999998"/>
  </r>
  <r>
    <s v="Y3"/>
    <s v="M7"/>
    <s v="Y3-M7"/>
    <x v="0"/>
    <s v="South"/>
    <n v="4385.2452000000003"/>
    <n v="638675085.39629996"/>
    <n v="116126835.4482"/>
    <n v="154601645.7024"/>
    <n v="506007.60249999998"/>
    <n v="14076823.658399999"/>
    <n v="42822718.960000001"/>
    <n v="9304384.1999999993"/>
    <n v="3413854.4219999998"/>
    <n v="10259693.466"/>
  </r>
  <r>
    <s v="Y3"/>
    <s v="M7"/>
    <s v="Y3-M7"/>
    <x v="1"/>
    <s v="South"/>
    <n v="49942.132799999999"/>
    <n v="5168741057.2828999"/>
    <n v="1557258022.5653999"/>
    <n v="1132328517.3887999"/>
    <n v="13721403.122500001"/>
    <n v="146764663.40880001"/>
    <n v="358789657.66000003"/>
    <n v="153378087.36000001"/>
    <n v="118601085.48199999"/>
    <n v="116844317.81"/>
  </r>
  <r>
    <s v="Y3"/>
    <s v="M7"/>
    <s v="Y3-M7"/>
    <x v="1"/>
    <s v="South"/>
    <n v="13259.4"/>
    <n v="1785688872.4382"/>
    <n v="413353197.58700001"/>
    <n v="300690421.6512"/>
    <n v="1268760.8994"/>
    <n v="38822912.431199998"/>
    <n v="95100752.140000001"/>
    <n v="41620138.939999998"/>
    <n v="31658601.655999999"/>
    <n v="31021613.765999999"/>
  </r>
  <r>
    <s v="Y3"/>
    <s v="M7"/>
    <s v="Y3-M7"/>
    <x v="1"/>
    <s v="South"/>
    <n v="578.59199999999998"/>
    <n v="62938285.252899997"/>
    <n v="18040698.066"/>
    <n v="13123530.067199999"/>
    <n v="56636.139799999997"/>
    <n v="1692549.8640000001"/>
    <n v="4141222.22"/>
    <n v="1818024.46"/>
    <n v="1383483.9920000001"/>
    <n v="1353670.186"/>
  </r>
  <r>
    <s v="Y3"/>
    <s v="M7"/>
    <s v="Y3-M7"/>
    <x v="1"/>
    <s v="South"/>
    <n v="11.250400000000001"/>
    <n v="1520322.804"/>
    <n v="350667.20260000002"/>
    <n v="255090.58559999999"/>
    <n v="568.02689999999996"/>
    <n v="32965.574399999998"/>
    <n v="80832.320000000007"/>
    <n v="35282.959999999999"/>
    <n v="26829.088"/>
    <n v="26322.164000000001"/>
  </r>
  <r>
    <s v="Y3"/>
    <s v="M7"/>
    <s v="Y3-M7"/>
    <x v="1"/>
    <s v="South"/>
    <n v="15769.8464"/>
    <n v="2256579862.6694002"/>
    <n v="946547847.25179994"/>
    <n v="385396839.12959999"/>
    <n v="4055563.2505000001"/>
    <n v="44475984.165600002"/>
    <n v="107652128.06"/>
    <n v="39812363.659999996"/>
    <n v="37655588.343999997"/>
    <n v="36895039.082000002"/>
  </r>
  <r>
    <s v="Y3"/>
    <s v="M7"/>
    <s v="Y3-M7"/>
    <x v="1"/>
    <s v="South"/>
    <n v="4820.7964000000002"/>
    <n v="936514312.54920006"/>
    <n v="289324006.66540003"/>
    <n v="117785610.816"/>
    <n v="346676.66529999999"/>
    <n v="13576006.2312"/>
    <n v="32916076.739999998"/>
    <n v="12261095.1"/>
    <n v="11105792.016000001"/>
    <n v="11278706.318"/>
  </r>
  <r>
    <s v="Y3"/>
    <s v="M7"/>
    <s v="Y3-M7"/>
    <x v="1"/>
    <s v="South"/>
    <n v="199.2928"/>
    <n v="22707178.623399999"/>
    <n v="11974871.877800001"/>
    <n v="4876309.6128000002"/>
    <n v="16851.880399999998"/>
    <n v="564306.97679999995"/>
    <n v="1358864.64"/>
    <n v="488791.34"/>
    <n v="518324.37800000003"/>
    <n v="466264.54599999997"/>
  </r>
  <r>
    <s v="Y3"/>
    <s v="M7"/>
    <s v="Y3-M7"/>
    <x v="3"/>
    <s v="South"/>
    <n v="9418.1919999999991"/>
    <n v="483170202.34560001"/>
    <n v="220796621.9174"/>
    <n v="24597310.137600001"/>
    <n v="1947282.1388999999"/>
    <n v="51850424.959200002"/>
    <n v="131271978.78"/>
    <n v="26067412.140000001"/>
    <n v="20904035.811999999"/>
    <n v="22034746.030000001"/>
  </r>
  <r>
    <s v="Y3"/>
    <s v="M7"/>
    <s v="Y3-M7"/>
    <x v="3"/>
    <s v="South"/>
    <n v="3.2143999999999999"/>
    <n v="182247.80110000001"/>
    <n v="75365.7408"/>
    <n v="8397.0624000000007"/>
    <n v="376.61309999999997"/>
    <n v="17709.343199999999"/>
    <n v="44822.84"/>
    <n v="8959.32"/>
    <n v="7100.5439999999999"/>
    <n v="7520.8760000000002"/>
  </r>
  <r>
    <s v="Y3"/>
    <s v="M7"/>
    <s v="Y3-M7"/>
    <x v="2"/>
    <s v="South"/>
    <n v="1.6072"/>
    <n v="684185.04"/>
    <n v="325227.12900000002"/>
    <n v="50104.4928"/>
    <n v="12178.398300000001"/>
    <n v="17956.425599999999"/>
    <n v="23944"/>
    <n v="4433.74"/>
    <n v="3258.9259999999999"/>
    <n v="3760.4380000000001"/>
  </r>
  <r>
    <s v="Y3"/>
    <s v="M7"/>
    <s v="Y3-M7"/>
    <x v="2"/>
    <s v="South"/>
    <n v="981.99919999999997"/>
    <n v="372472157.61760002"/>
    <n v="198715020.62"/>
    <n v="30612996.499200001"/>
    <n v="7330451.1460999995"/>
    <n v="10972724.8104"/>
    <n v="14627462.58"/>
    <n v="2708544.46"/>
    <n v="1992240.1839999999"/>
    <n v="2297479.69"/>
  </r>
  <r>
    <s v="Y3"/>
    <s v="M7"/>
    <s v="Y3-M7"/>
    <x v="0"/>
    <s v="South"/>
    <n v="81035.024000000005"/>
    <n v="12763338584.673599"/>
    <n v="2137375642.3889999"/>
    <n v="2874214123.7951999"/>
    <n v="55602443.853500001"/>
    <n v="212996277.69119999"/>
    <n v="606088456.48000002"/>
    <n v="125112320.81999999"/>
    <n v="18412065.98"/>
    <n v="348990884.30800003"/>
  </r>
  <r>
    <s v="Y3"/>
    <s v="M7"/>
    <s v="Y3-M7"/>
    <x v="0"/>
    <s v="South"/>
    <n v="3890.2276000000002"/>
    <n v="712059613.64999998"/>
    <n v="103055163.4438"/>
    <n v="138650766.39359999"/>
    <n v="2679417.9133000001"/>
    <n v="10229714.380799999"/>
    <n v="28934327.300000001"/>
    <n v="6020190.7199999997"/>
    <n v="849290.728"/>
    <n v="16753916.674000001"/>
  </r>
  <r>
    <s v="Y3"/>
    <s v="M7"/>
    <s v="Y3-M7"/>
    <x v="0"/>
    <s v="South"/>
    <n v="305.36799999999999"/>
    <n v="56079306.359999999"/>
    <n v="8144340.0153999999"/>
    <n v="11051733.024"/>
    <n v="210515.5099"/>
    <n v="753083.24399999995"/>
    <n v="1887617.04"/>
    <n v="458926.12"/>
    <n v="13963.861999999999"/>
    <n v="1315118.706"/>
  </r>
  <r>
    <s v="Y3"/>
    <s v="M7"/>
    <s v="Y3-M7"/>
    <x v="0"/>
    <s v="South"/>
    <n v="378.49560000000002"/>
    <n v="57840024.737899996"/>
    <n v="9967905.0759999994"/>
    <n v="13402887.667199999"/>
    <n v="270322.40840000001"/>
    <n v="994130.28"/>
    <n v="2832270.98"/>
    <n v="583721.92000000004"/>
    <n v="86636.198000000004"/>
    <n v="1630054.7120000001"/>
  </r>
  <r>
    <s v="Y3"/>
    <s v="M7"/>
    <s v="Y3-M7"/>
    <x v="0"/>
    <s v="South"/>
    <n v="164.738"/>
    <n v="25046009.493099999"/>
    <n v="4393649.6096000001"/>
    <n v="5962152.0384"/>
    <n v="115447.4375"/>
    <n v="406268.11440000002"/>
    <n v="1018302.24"/>
    <n v="247576.86"/>
    <n v="7529.8959999999997"/>
    <n v="709471.70799999998"/>
  </r>
  <r>
    <s v="Y3"/>
    <s v="M7"/>
    <s v="Y3-M7"/>
    <x v="1"/>
    <s v="South"/>
    <n v="39151.392"/>
    <n v="4052572466.3424001"/>
    <n v="1185328753.4902"/>
    <n v="868771010.89919996"/>
    <n v="45855609.802100003"/>
    <n v="108344735.2872"/>
    <n v="271591656.33999997"/>
    <n v="64603643.420000002"/>
    <n v="25438658.607999999"/>
    <n v="168612018.16800001"/>
  </r>
  <r>
    <s v="Y3"/>
    <s v="M7"/>
    <s v="Y3-M7"/>
    <x v="1"/>
    <s v="South"/>
    <n v="3160.5587999999998"/>
    <n v="427023925.40810001"/>
    <n v="98213290.821600005"/>
    <n v="72231043.488000005"/>
    <n v="2283099.1730999998"/>
    <n v="9023687.4744000006"/>
    <n v="22685167.16"/>
    <n v="5407972.1600000001"/>
    <n v="2268106.06"/>
    <n v="13611474.954"/>
  </r>
  <r>
    <s v="Y3"/>
    <s v="M7"/>
    <s v="Y3-M7"/>
    <x v="1"/>
    <s v="South"/>
    <n v="580.19920000000002"/>
    <n v="63409219.3627"/>
    <n v="18013308.467"/>
    <n v="13263477.696"/>
    <n v="425736.81849999999"/>
    <n v="1657978.6968"/>
    <n v="4172158.36"/>
    <n v="995348.8"/>
    <n v="426109.31"/>
    <n v="2498724.91"/>
  </r>
  <r>
    <s v="Y3"/>
    <s v="M7"/>
    <s v="Y3-M7"/>
    <x v="1"/>
    <s v="South"/>
    <n v="30180.805199999999"/>
    <n v="4318766454.3684998"/>
    <n v="1803772359.6113999"/>
    <n v="734871254.70720005"/>
    <n v="34007458.873300001"/>
    <n v="84605336.373600006"/>
    <n v="208919010.41999999"/>
    <n v="49821978.200000003"/>
    <n v="7067705.7879999997"/>
    <n v="129978685.27599999"/>
  </r>
  <r>
    <s v="Y3"/>
    <s v="M7"/>
    <s v="Y3-M7"/>
    <x v="1"/>
    <s v="South"/>
    <n v="1664.2556"/>
    <n v="323368921.25999999"/>
    <n v="99309044.997199997"/>
    <n v="40483812.230400003"/>
    <n v="1166927.4643999999"/>
    <n v="4669521.7176000001"/>
    <n v="11540523.380000001"/>
    <n v="2753410.76"/>
    <n v="400648.55599999998"/>
    <n v="7167395.7300000004"/>
  </r>
  <r>
    <s v="Y3"/>
    <s v="M7"/>
    <s v="Y3-M7"/>
    <x v="1"/>
    <s v="South"/>
    <n v="61.877200000000002"/>
    <n v="8959037.1393999998"/>
    <n v="3691763.1968"/>
    <n v="1505644.3776"/>
    <n v="37635.203399999999"/>
    <n v="173907.04319999999"/>
    <n v="430074.42"/>
    <n v="102645.96"/>
    <n v="15212.23"/>
    <n v="266485.076"/>
  </r>
  <r>
    <s v="Y3"/>
    <s v="M7"/>
    <s v="Y3-M7"/>
    <x v="3"/>
    <s v="South"/>
    <n v="25554.48"/>
    <n v="1311176984.04"/>
    <n v="590799996.13119996"/>
    <n v="65904509.164800003"/>
    <n v="29104125.968800001"/>
    <n v="127181669.5728"/>
    <n v="337238491.45999998"/>
    <n v="42722830.659999996"/>
    <n v="1899534.4280000001"/>
    <n v="271932756.41399997"/>
  </r>
  <r>
    <s v="Y3"/>
    <s v="M7"/>
    <s v="Y3-M7"/>
    <x v="3"/>
    <s v="South"/>
    <n v="32.143999999999998"/>
    <n v="1874348.784"/>
    <n v="744300.32239999995"/>
    <n v="83288.908800000005"/>
    <n v="19322.859799999998"/>
    <n v="160949.8296"/>
    <n v="426030.18"/>
    <n v="53735.42"/>
    <n v="2461.558"/>
    <n v="342053.734"/>
  </r>
  <r>
    <s v="Y3"/>
    <s v="M7"/>
    <s v="Y3-M7"/>
    <x v="2"/>
    <s v="South"/>
    <n v="10.4468"/>
    <n v="4372014.0064000003"/>
    <n v="2109886.7894000001"/>
    <n v="325954.3296"/>
    <n v="3251100.3687999998"/>
    <n v="108524.0808"/>
    <n v="162365.74"/>
    <n v="16502.5"/>
    <n v="4086.06"/>
    <n v="44990.858"/>
  </r>
  <r>
    <s v="Y3"/>
    <s v="M7"/>
    <s v="Y3-M7"/>
    <x v="2"/>
    <s v="South"/>
    <n v="16.875599999999999"/>
    <n v="7183942.9199999999"/>
    <n v="3408276.2736"/>
    <n v="526543.12320000003"/>
    <n v="94299.930900000007"/>
    <n v="175308.948"/>
    <n v="262283.56"/>
    <n v="26659.02"/>
    <n v="6599.0320000000002"/>
    <n v="72677.748000000007"/>
  </r>
  <r>
    <s v="Y3"/>
    <s v="M7"/>
    <s v="Y3-M7"/>
    <x v="2"/>
    <s v="South"/>
    <n v="188.846"/>
    <n v="61979582.899099998"/>
    <n v="38185504.340400003"/>
    <n v="5888203.2576000001"/>
    <n v="143940.7629"/>
    <n v="1911842.1359999999"/>
    <n v="2950475.62"/>
    <n v="298970.36"/>
    <n v="75520.851999999999"/>
    <n v="813296.41799999995"/>
  </r>
  <r>
    <s v="Y3"/>
    <s v="M7"/>
    <s v="Y3-M7"/>
    <x v="0"/>
    <s v="South"/>
    <n v="21689.164000000001"/>
    <n v="3416247920.1311998"/>
    <n v="561760439.25619996"/>
    <n v="790986332.02559996"/>
    <n v="5069848.0774999997"/>
    <n v="78069096.496800005"/>
    <n v="184079550.74000001"/>
    <n v="49557700.399999999"/>
    <n v="1099556.942"/>
    <n v="85927925.952000007"/>
  </r>
  <r>
    <s v="Y3"/>
    <s v="M7"/>
    <s v="Y3-M7"/>
    <x v="0"/>
    <s v="South"/>
    <n v="1522.8219999999999"/>
    <n v="279658646.19"/>
    <n v="39470129.427599996"/>
    <n v="55568007.167999998"/>
    <n v="357531.32459999999"/>
    <n v="5475633.8039999995"/>
    <n v="12888855.119999999"/>
    <n v="3468638.54"/>
    <n v="77882.288"/>
    <n v="6033101.8660000004"/>
  </r>
  <r>
    <s v="Y3"/>
    <s v="M7"/>
    <s v="Y3-M7"/>
    <x v="0"/>
    <s v="South"/>
    <n v="594.66399999999999"/>
    <n v="89664581.603499994"/>
    <n v="15411877.999399999"/>
    <n v="21697776.2304"/>
    <n v="138303.99660000001"/>
    <n v="2138279.4287999999"/>
    <n v="5033674.96"/>
    <n v="1354690.02"/>
    <n v="30393.792000000001"/>
    <n v="2355933.7999999998"/>
  </r>
  <r>
    <s v="Y3"/>
    <s v="M7"/>
    <s v="Y3-M7"/>
    <x v="1"/>
    <s v="South"/>
    <n v="49305.681600000004"/>
    <n v="5103004972.3330002"/>
    <n v="1515767620.0894001"/>
    <n v="1108866725.1456001"/>
    <n v="11962093.157099999"/>
    <n v="158261716.55520001"/>
    <n v="386779672.13999999"/>
    <n v="115097086.81999999"/>
    <n v="42648042.887999997"/>
    <n v="195338785.09200001"/>
  </r>
  <r>
    <s v="Y3"/>
    <s v="M7"/>
    <s v="Y3-M7"/>
    <x v="1"/>
    <s v="South"/>
    <n v="2651.0763999999999"/>
    <n v="357614673.73629999"/>
    <n v="81495201.374400005"/>
    <n v="59619997.939199999"/>
    <n v="656000.27619999996"/>
    <n v="8509292.0280000009"/>
    <n v="20798811.280000001"/>
    <n v="6189773.2800000003"/>
    <n v="2296301.6779999998"/>
    <n v="10503008.868000001"/>
  </r>
  <r>
    <s v="Y3"/>
    <s v="M7"/>
    <s v="Y3-M7"/>
    <x v="1"/>
    <s v="South"/>
    <n v="670.20240000000001"/>
    <n v="72380134.272599995"/>
    <n v="20662388.962400001"/>
    <n v="15092501.471999999"/>
    <n v="166941.50399999999"/>
    <n v="2152867.0320000001"/>
    <n v="5226253.5999999996"/>
    <n v="1548775.82"/>
    <n v="538769.11"/>
    <n v="2655202.0660000001"/>
  </r>
  <r>
    <s v="Y3"/>
    <s v="M7"/>
    <s v="Y3-M7"/>
    <x v="1"/>
    <s v="South"/>
    <n v="20191.2536"/>
    <n v="2889323082.0669999"/>
    <n v="1183022363.9261999"/>
    <n v="506955861.65759999"/>
    <n v="4868980.3251"/>
    <n v="78365737.958399996"/>
    <n v="162812626.06"/>
    <n v="46009741.619999997"/>
    <n v="10751926.592"/>
    <n v="79993518.219999999"/>
  </r>
  <r>
    <s v="Y3"/>
    <s v="M7"/>
    <s v="Y3-M7"/>
    <x v="1"/>
    <s v="South"/>
    <n v="1258.4376"/>
    <n v="244479959.6778"/>
    <n v="73732720.967999995"/>
    <n v="31594464.0768"/>
    <n v="311915.15620000003"/>
    <n v="4884140.6783999996"/>
    <n v="10149477.84"/>
    <n v="2867178.38"/>
    <n v="669584.36600000004"/>
    <n v="4985665.1900000004"/>
  </r>
  <r>
    <s v="Y3"/>
    <s v="M7"/>
    <s v="Y3-M7"/>
    <x v="1"/>
    <s v="South"/>
    <n v="39.376399999999997"/>
    <n v="5884540.2832000004"/>
    <n v="2340316.5556000001"/>
    <n v="971794.46400000004"/>
    <n v="8158.7065000000002"/>
    <n v="154057.20480000001"/>
    <n v="355374.06"/>
    <n v="84511.66"/>
    <n v="12350.183999999999"/>
    <n v="156000.9"/>
  </r>
  <r>
    <s v="Y3"/>
    <s v="M7"/>
    <s v="Y3-M7"/>
    <x v="3"/>
    <s v="South"/>
    <n v="19029.248"/>
    <n v="873562367.46239996"/>
    <n v="431558165.63800001"/>
    <n v="50390667.552000001"/>
    <n v="4416977.5427000001"/>
    <n v="130496297.68080001"/>
    <n v="282966361.77999997"/>
    <n v="44359446.520000003"/>
    <n v="1223618.9240000001"/>
    <n v="158038334.89399999"/>
  </r>
  <r>
    <s v="Y3"/>
    <s v="M7"/>
    <s v="Y3-M7"/>
    <x v="3"/>
    <s v="South"/>
    <n v="122.9508"/>
    <n v="6307597.3514"/>
    <n v="2823505.3522000001"/>
    <n v="336635.84639999998"/>
    <n v="27336.141500000002"/>
    <n v="864458.95680000004"/>
    <n v="1824084.26"/>
    <n v="278325.21999999997"/>
    <n v="8108.98"/>
    <n v="1021109.1"/>
  </r>
  <r>
    <s v="Y3"/>
    <s v="M7"/>
    <s v="Y3-M7"/>
    <x v="2"/>
    <s v="South"/>
    <n v="4.0179999999999998"/>
    <n v="1710462.6"/>
    <n v="812434.28639999998"/>
    <n v="125226.98880000001"/>
    <n v="32.316600000000001"/>
    <n v="43885.022400000002"/>
    <n v="60428.26"/>
    <n v="6223.8"/>
    <n v="31628.63"/>
    <n v="15918.495999999999"/>
  </r>
  <r>
    <s v="Y3"/>
    <s v="M7"/>
    <s v="Y3-M7"/>
    <x v="2"/>
    <s v="South"/>
    <n v="188.846"/>
    <n v="63113014.974200003"/>
    <n v="38166558.707800001"/>
    <n v="5912526.1632000003"/>
    <n v="42130.944000000003"/>
    <n v="2191655.4264000002"/>
    <n v="2813995.64"/>
    <n v="291948.7"/>
    <n v="1392329.004"/>
    <n v="748167.50800000003"/>
  </r>
  <r>
    <s v="Y3"/>
    <s v="M7"/>
    <s v="Y3-M7"/>
    <x v="0"/>
    <s v="Central"/>
    <n v="35265.182399999998"/>
    <n v="5554234489.3358002"/>
    <n v="946056064.15820003"/>
    <n v="1279657207.3343999"/>
    <n v="14727203.590700001"/>
    <n v="123481700.0784"/>
    <n v="330376434.62"/>
    <n v="74603423.700000003"/>
    <n v="35805126.324000001"/>
    <n v="130521369.96799999"/>
  </r>
  <r>
    <s v="Y3"/>
    <s v="M7"/>
    <s v="Y3-M7"/>
    <x v="0"/>
    <s v="Central"/>
    <n v="552.8768"/>
    <n v="101533059.936"/>
    <n v="14817904.300000001"/>
    <n v="20047277.606400002"/>
    <n v="225801.27660000001"/>
    <n v="1936315.692"/>
    <n v="5184122.82"/>
    <n v="1111898.68"/>
    <n v="432334.01199999999"/>
    <n v="2046273.5919999999"/>
  </r>
  <r>
    <s v="Y3"/>
    <s v="M7"/>
    <s v="Y3-M7"/>
    <x v="0"/>
    <s v="Central"/>
    <n v="852.61959999999999"/>
    <n v="130982277.4999"/>
    <n v="22834365.4712"/>
    <n v="30927452.985599998"/>
    <n v="348436.67869999999"/>
    <n v="2989939.6943999999"/>
    <n v="8001245.9400000004"/>
    <n v="1469341.6"/>
    <n v="145651.35200000001"/>
    <n v="3155664.1379999998"/>
  </r>
  <r>
    <s v="Y3"/>
    <s v="M7"/>
    <s v="Y3-M7"/>
    <x v="1"/>
    <s v="Central"/>
    <n v="10446.799999999999"/>
    <n v="1081187387.28"/>
    <n v="320159241.87699997"/>
    <n v="239955076.2432"/>
    <n v="3048801.9840000002"/>
    <n v="38301693.436800003"/>
    <n v="126807070.58"/>
    <n v="21406336.98"/>
    <n v="26035515.616"/>
    <n v="38665067.056000002"/>
  </r>
  <r>
    <s v="Y3"/>
    <s v="M7"/>
    <s v="Y3-M7"/>
    <x v="1"/>
    <s v="Central"/>
    <n v="1067.9844000000001"/>
    <n v="144226508.74630001"/>
    <n v="32714696.211800002"/>
    <n v="24530496.537599999"/>
    <n v="438414.88170000003"/>
    <n v="3919799.3256000001"/>
    <n v="12998444.84"/>
    <n v="2088847.5"/>
    <n v="2197891.6740000001"/>
    <n v="3952759.7340000002"/>
  </r>
  <r>
    <s v="Y3"/>
    <s v="M7"/>
    <s v="Y3-M7"/>
    <x v="1"/>
    <s v="Central"/>
    <n v="395.37119999999999"/>
    <n v="42928076.545199998"/>
    <n v="12095911.077400001"/>
    <n v="9083304"/>
    <n v="161033.7752"/>
    <n v="1455080.652"/>
    <n v="4856110.5199999996"/>
    <n v="669807.16"/>
    <n v="326613.29800000001"/>
    <n v="1463324.5220000001"/>
  </r>
  <r>
    <s v="Y3"/>
    <s v="M7"/>
    <s v="Y3-M7"/>
    <x v="1"/>
    <s v="Central"/>
    <n v="3.2143999999999999"/>
    <n v="434377.94400000002"/>
    <n v="98339.278999999995"/>
    <n v="73848.019199999995"/>
    <n v="4.9718"/>
    <n v="11830.7304"/>
    <n v="39487.919999999998"/>
    <n v="5422.66"/>
    <n v="2544.5419999999999"/>
    <n v="11896.477999999999"/>
  </r>
  <r>
    <s v="Y3"/>
    <s v="M7"/>
    <s v="Y3-M7"/>
    <x v="1"/>
    <s v="Central"/>
    <n v="18315.6512"/>
    <n v="2620870782.2034998"/>
    <n v="1114402348.4849999"/>
    <n v="502664754.95039999"/>
    <n v="5536932.7832000004"/>
    <n v="68533785.503999993"/>
    <n v="234539684.91999999"/>
    <n v="38630168.840000004"/>
    <n v="55955523.096000001"/>
    <n v="67788785.327999994"/>
  </r>
  <r>
    <s v="Y3"/>
    <s v="M7"/>
    <s v="Y3-M7"/>
    <x v="1"/>
    <s v="Central"/>
    <n v="681.45280000000002"/>
    <n v="132347799.46080001"/>
    <n v="41253813.132200003"/>
    <n v="18550396.339200001"/>
    <n v="277398.50780000002"/>
    <n v="2563913.844"/>
    <n v="8788374.5999999996"/>
    <n v="1325127.3799999999"/>
    <n v="1360000.422"/>
    <n v="2522152.5559999999"/>
  </r>
  <r>
    <s v="Y3"/>
    <s v="M7"/>
    <s v="Y3-M7"/>
    <x v="1"/>
    <s v="Central"/>
    <n v="48.216000000000001"/>
    <n v="6536998.2308"/>
    <n v="2908981.4224"/>
    <n v="1303793.7024000001"/>
    <n v="20508.631600000001"/>
    <n v="183370.56479999999"/>
    <n v="624535.78"/>
    <n v="84293.54"/>
    <n v="37937.218000000001"/>
    <n v="178454.386"/>
  </r>
  <r>
    <s v="Y3"/>
    <s v="M7"/>
    <s v="Y3-M7"/>
    <x v="3"/>
    <s v="Central"/>
    <n v="21777.56"/>
    <n v="999727202.62800002"/>
    <n v="500689715.5456"/>
    <n v="56802850.022399999"/>
    <n v="6657904.7544999998"/>
    <n v="105954483.1752"/>
    <n v="288719090.63999999"/>
    <n v="37864748.859999999"/>
    <n v="6804394.8499999996"/>
    <n v="123530676.94"/>
  </r>
  <r>
    <s v="Y3"/>
    <s v="M7"/>
    <s v="Y3-M7"/>
    <x v="3"/>
    <s v="Central"/>
    <n v="4.0179999999999998"/>
    <n v="227809.75140000001"/>
    <n v="92015.053599999999"/>
    <n v="10436.6976"/>
    <n v="4.9718"/>
    <n v="19536.335999999999"/>
    <n v="53301.64"/>
    <n v="6687.1"/>
    <n v="97.415999999999997"/>
    <n v="22791.736000000001"/>
  </r>
  <r>
    <s v="Y3"/>
    <s v="M7"/>
    <s v="Y3-M7"/>
    <x v="2"/>
    <s v="Central"/>
    <n v="1.6072"/>
    <n v="684185.04"/>
    <n v="326467.15759999998"/>
    <n v="52512.537600000003"/>
    <n v="219493.3187"/>
    <n v="4913.3087999999998"/>
    <n v="20350.759999999998"/>
    <n v="2585.46"/>
    <n v="9449.3520000000008"/>
    <n v="5948.69"/>
  </r>
  <r>
    <s v="Y3"/>
    <s v="M7"/>
    <s v="Y3-M7"/>
    <x v="2"/>
    <s v="Central"/>
    <n v="159.91640000000001"/>
    <n v="54715240.281199999"/>
    <n v="32475729.417399999"/>
    <n v="5218195.2960000001"/>
    <n v="21904952.437899999"/>
    <n v="494803.31760000001"/>
    <n v="2033838.62"/>
    <n v="295546.03999999998"/>
    <n v="1061537.642"/>
    <n v="591871.65399999998"/>
  </r>
  <r>
    <s v="Y3"/>
    <s v="M7"/>
    <s v="Y3-M7"/>
    <x v="0"/>
    <s v="North"/>
    <n v="3471.5520000000001"/>
    <n v="406165335.20639998"/>
    <n v="70141089.881799996"/>
    <n v="134916449.39520001"/>
    <n v="1963215.4813000001"/>
    <n v="10541057.687999999"/>
    <n v="35707396.920000002"/>
    <n v="4997955.76"/>
    <n v="121198.132"/>
    <n v="18939218.232000001"/>
  </r>
  <r>
    <s v="Y3"/>
    <s v="M7"/>
    <s v="Y3-M7"/>
    <x v="0"/>
    <s v="North"/>
    <n v="1496.3032000000001"/>
    <n v="215534994.44400001"/>
    <n v="30246862.719000001"/>
    <n v="58165166.534400001"/>
    <n v="844223.52509999997"/>
    <n v="4544773.4447999997"/>
    <n v="15308821.08"/>
    <n v="2157539.7200000002"/>
    <n v="52684.016000000003"/>
    <n v="8163153.2180000003"/>
  </r>
  <r>
    <s v="Y3"/>
    <s v="M7"/>
    <s v="Y3-M7"/>
    <x v="0"/>
    <s v="North"/>
    <n v="5766.6336000000001"/>
    <n v="908239602.02980006"/>
    <n v="153326174.2342"/>
    <n v="207358242.06720001"/>
    <n v="7961371.2302999999"/>
    <n v="19591124.529599998"/>
    <n v="69903865.939999998"/>
    <n v="8601577.7799999993"/>
    <n v="254266.584"/>
    <n v="31460144.517999999"/>
  </r>
  <r>
    <s v="Y3"/>
    <s v="M7"/>
    <s v="Y3-M7"/>
    <x v="0"/>
    <s v="North"/>
    <n v="1145.1300000000001"/>
    <n v="210297398.84999999"/>
    <n v="30447307.495999999"/>
    <n v="41176902.470399998"/>
    <n v="1581507.5874000001"/>
    <n v="3890373.4944000002"/>
    <n v="13881415.92"/>
    <n v="1708087.88"/>
    <n v="50493.057999999997"/>
    <n v="6247310.6299999999"/>
  </r>
  <r>
    <s v="Y3"/>
    <s v="M7"/>
    <s v="Y3-M7"/>
    <x v="0"/>
    <s v="North"/>
    <n v="1490.6780000000001"/>
    <n v="239748183.67500001"/>
    <n v="39634921.195"/>
    <n v="53602208.179200001"/>
    <n v="2057673.2664999999"/>
    <n v="5064316.8839999996"/>
    <n v="18070185.02"/>
    <n v="2223509.54"/>
    <n v="65730.543999999994"/>
    <n v="8132464.4720000001"/>
  </r>
  <r>
    <s v="Y3"/>
    <s v="M7"/>
    <s v="Y3-M7"/>
    <x v="1"/>
    <s v="North"/>
    <n v="2748.3119999999999"/>
    <n v="234970782.07679999"/>
    <n v="75530177.023599997"/>
    <n v="71462393.856000006"/>
    <n v="658365.60510000004"/>
    <n v="10037573.7192"/>
    <n v="24169303.199999999"/>
    <n v="3978125.04"/>
    <n v="1538837.2560000001"/>
    <n v="14993547.316"/>
  </r>
  <r>
    <s v="Y3"/>
    <s v="M7"/>
    <s v="Y3-M7"/>
    <x v="1"/>
    <s v="North"/>
    <n v="1674.7023999999999"/>
    <n v="188588804.20379999"/>
    <n v="46024815.614399999"/>
    <n v="43546098.163199998"/>
    <n v="1628082.0682000001"/>
    <n v="6116456.6207999997"/>
    <n v="14727720.699999999"/>
    <n v="2424091.38"/>
    <n v="937701.16"/>
    <n v="9136418.4340000004"/>
  </r>
  <r>
    <s v="Y3"/>
    <s v="M7"/>
    <s v="Y3-M7"/>
    <x v="1"/>
    <s v="North"/>
    <n v="245.09800000000001"/>
    <n v="22059040.588199999"/>
    <n v="6735878.3068000004"/>
    <n v="6373110.5855999999"/>
    <n v="237989.61850000001"/>
    <n v="895161.82319999998"/>
    <n v="2155448.7200000002"/>
    <n v="354771.36"/>
    <n v="137242.00599999999"/>
    <n v="1337143.7420000001"/>
  </r>
  <r>
    <s v="Y3"/>
    <s v="M7"/>
    <s v="Y3-M7"/>
    <x v="1"/>
    <s v="North"/>
    <n v="16310.6692"/>
    <n v="2333968684.9063001"/>
    <n v="980210432.77919996"/>
    <n v="412479349.11360002"/>
    <n v="23604256.633299999"/>
    <n v="57505425.530400001"/>
    <n v="137921840.94"/>
    <n v="26349711.079999998"/>
    <n v="95486518.269999996"/>
    <n v="88983633.156000003"/>
  </r>
  <r>
    <s v="Y3"/>
    <s v="M7"/>
    <s v="Y3-M7"/>
    <x v="1"/>
    <s v="North"/>
    <n v="118.9328"/>
    <n v="17018641.442899998"/>
    <n v="7363467.9963999996"/>
    <n v="3832330.4832000001"/>
    <n v="55613293.541100003"/>
    <n v="443732.5368"/>
    <n v="1487753.06"/>
    <n v="230048.54"/>
    <n v="1230.328"/>
    <n v="648843.77800000005"/>
  </r>
  <r>
    <s v="Y3"/>
    <s v="M7"/>
    <s v="Y3-M7"/>
    <x v="1"/>
    <s v="North"/>
    <n v="2420.4432000000002"/>
    <n v="470261858.22000003"/>
    <n v="145459641.19060001"/>
    <n v="61243296.441600002"/>
    <n v="5495205.7971000001"/>
    <n v="8532399.1031999998"/>
    <n v="20496720"/>
    <n v="3906275.82"/>
    <n v="14108743.044"/>
    <n v="13204844.334000001"/>
  </r>
  <r>
    <s v="Y3"/>
    <s v="M7"/>
    <s v="Y3-M7"/>
    <x v="1"/>
    <s v="North"/>
    <n v="56.252000000000002"/>
    <n v="6789573.8896000003"/>
    <n v="3380534.3124000002"/>
    <n v="1423321.3632"/>
    <n v="124944.79829999999"/>
    <n v="198294.696"/>
    <n v="476348.66"/>
    <n v="90785.48"/>
    <n v="327893.23599999998"/>
    <n v="306885.65600000002"/>
  </r>
  <r>
    <s v="Y3"/>
    <s v="M7"/>
    <s v="Y3-M7"/>
    <x v="3"/>
    <s v="North"/>
    <n v="2635.808"/>
    <n v="135221694.85440001"/>
    <n v="61207851.465999998"/>
    <n v="6735768.1151999999"/>
    <n v="307032.85889999999"/>
    <n v="14174891.460000001"/>
    <n v="46680308.100000001"/>
    <n v="3725226.38"/>
    <n v="104570.664"/>
    <n v="29361035.374000002"/>
  </r>
  <r>
    <s v="Y3"/>
    <s v="M7"/>
    <s v="Y3-M7"/>
    <x v="3"/>
    <s v="North"/>
    <n v="62.680799999999998"/>
    <n v="3553832.1217999998"/>
    <n v="1455552.5702"/>
    <n v="160179.45600000001"/>
    <n v="38853.291799999999"/>
    <n v="337085.04239999998"/>
    <n v="1110079.92"/>
    <n v="88587.06"/>
    <n v="2486.8139999999999"/>
    <n v="698220.16"/>
  </r>
  <r>
    <s v="Y3"/>
    <s v="M7"/>
    <s v="Y3-M7"/>
    <x v="2"/>
    <s v="North"/>
    <n v="339.9228"/>
    <n v="123222664.46950001"/>
    <n v="68810186.831799999"/>
    <n v="11289113.184"/>
    <n v="3247770.5128000001"/>
    <n v="798332.97600000002"/>
    <n v="3939643.26"/>
    <n v="509079.78"/>
    <n v="41817.622000000003"/>
    <n v="1854465.0959999999"/>
  </r>
  <r>
    <s v="Y3"/>
    <s v="M7"/>
    <s v="Y3-M7"/>
    <x v="0"/>
    <s v="North"/>
    <n v="6126.6463999999996"/>
    <n v="716806600.83650005"/>
    <n v="122565272.33419999"/>
    <n v="236277387.264"/>
    <n v="3465634.3276"/>
    <n v="18449277.9408"/>
    <n v="65576762.020000003"/>
    <n v="8652371.8599999994"/>
    <n v="196957.11199999999"/>
    <n v="33424210.732000001"/>
  </r>
  <r>
    <s v="Y3"/>
    <s v="M7"/>
    <s v="Y3-M7"/>
    <x v="0"/>
    <s v="North"/>
    <n v="788.33159999999998"/>
    <n v="113555225.322"/>
    <n v="15933990.4904"/>
    <n v="30645714.105599999"/>
    <n v="446484.09600000002"/>
    <n v="2394425.9448000002"/>
    <n v="8091548.4400000004"/>
    <n v="1135900.08"/>
    <n v="27622.848000000002"/>
    <n v="4300780.1979999999"/>
  </r>
  <r>
    <s v="Y3"/>
    <s v="M7"/>
    <s v="Y3-M7"/>
    <x v="0"/>
    <s v="North"/>
    <n v="32.947600000000001"/>
    <n v="4003222.3585000001"/>
    <n v="677281.50919999997"/>
    <n v="1291218.1824"/>
    <n v="15983.0602"/>
    <n v="101131.9776"/>
    <n v="274636.86"/>
    <n v="50049.52"/>
    <n v="1497.32"/>
    <n v="179746.95199999999"/>
  </r>
  <r>
    <s v="Y3"/>
    <s v="M7"/>
    <s v="Y3-M7"/>
    <x v="0"/>
    <s v="North"/>
    <n v="83.574399999999997"/>
    <n v="13162892.783"/>
    <n v="2043799.3896000001"/>
    <n v="2633001.3695999999"/>
    <n v="28654907.388599999"/>
    <n v="270906.8112"/>
    <n v="1644590.36"/>
    <n v="105423.3"/>
    <n v="788.34799999999996"/>
    <n v="455944.76400000002"/>
  </r>
  <r>
    <s v="Y3"/>
    <s v="M7"/>
    <s v="Y3-M7"/>
    <x v="0"/>
    <s v="North"/>
    <n v="2.4108000000000001"/>
    <n v="357430.9939"/>
    <n v="58955.843399999998"/>
    <n v="75952.204800000007"/>
    <n v="468310.25180000003"/>
    <n v="7814.5343999999996"/>
    <n v="47440.28"/>
    <n v="3040.56"/>
    <n v="22.55"/>
    <n v="13152.062"/>
  </r>
  <r>
    <s v="Y3"/>
    <s v="M7"/>
    <s v="Y3-M7"/>
    <x v="0"/>
    <s v="North"/>
    <n v="16291.382799999999"/>
    <n v="2565878128.7554998"/>
    <n v="433380237.73280001"/>
    <n v="586729942.13759995"/>
    <n v="22496247.359999999"/>
    <n v="55114106.270400003"/>
    <n v="200653508"/>
    <n v="24131801.32"/>
    <n v="689794.57799999998"/>
    <n v="88878415.758000001"/>
  </r>
  <r>
    <s v="Y3"/>
    <s v="M7"/>
    <s v="Y3-M7"/>
    <x v="0"/>
    <s v="North"/>
    <n v="769.84879999999998"/>
    <n v="141378882.87599999"/>
    <n v="20470427.921799999"/>
    <n v="27693026.092799999"/>
    <n v="1061490.7250999999"/>
    <n v="2611921.3344000001"/>
    <n v="9376018.5800000001"/>
    <n v="1145836.02"/>
    <n v="33548.086000000003"/>
    <n v="4199946.5199999996"/>
  </r>
  <r>
    <s v="Y3"/>
    <s v="M7"/>
    <s v="Y3-M7"/>
    <x v="0"/>
    <s v="North"/>
    <n v="405.81799999999998"/>
    <n v="62680777.097400002"/>
    <n v="10792092.1928"/>
    <n v="14608800.921599999"/>
    <n v="559978.86320000002"/>
    <n v="1373299.92"/>
    <n v="4986784.9000000004"/>
    <n v="601519.19999999995"/>
    <n v="17269.691999999999"/>
    <n v="2213959.9019999998"/>
  </r>
  <r>
    <s v="Y3"/>
    <s v="M7"/>
    <s v="Y3-M7"/>
    <x v="1"/>
    <s v="North"/>
    <n v="15090.804400000001"/>
    <n v="1290209449.3041999"/>
    <n v="414731336.26139998"/>
    <n v="392395428.13440001"/>
    <n v="3713420.8572999998"/>
    <n v="55115651.642399997"/>
    <n v="132712070.98"/>
    <n v="21843613.460000001"/>
    <n v="8449669.9100000001"/>
    <n v="82328603.192000002"/>
  </r>
  <r>
    <s v="Y3"/>
    <s v="M7"/>
    <s v="Y3-M7"/>
    <x v="1"/>
    <s v="North"/>
    <n v="1565.4128000000001"/>
    <n v="176285048.94"/>
    <n v="43025846.612999998"/>
    <n v="40711331.136"/>
    <n v="1054351.2353999999"/>
    <n v="5716392.1343999999"/>
    <n v="13778459.18"/>
    <n v="2265473.04"/>
    <n v="874270.71600000001"/>
    <n v="8540183.8059999999"/>
  </r>
  <r>
    <s v="Y3"/>
    <s v="M7"/>
    <s v="Y3-M7"/>
    <x v="1"/>
    <s v="North"/>
    <n v="172.774"/>
    <n v="15547341.2926"/>
    <n v="4748246.0882000001"/>
    <n v="4492514.9759999998"/>
    <n v="454714.89350000001"/>
    <n v="631018.33920000005"/>
    <n v="1519415.72"/>
    <n v="250085.24"/>
    <n v="96741.304000000004"/>
    <n v="942577.37199999997"/>
  </r>
  <r>
    <s v="Y3"/>
    <s v="M7"/>
    <s v="Y3-M7"/>
    <x v="1"/>
    <s v="North"/>
    <n v="111109.754"/>
    <n v="15899205804.728399"/>
    <n v="6686963509.4829998"/>
    <n v="2831126170.5215998"/>
    <n v="136063253.37599999"/>
    <n v="391691760.97680002"/>
    <n v="956397098.5"/>
    <n v="177704194.24000001"/>
    <n v="619447524.03600001"/>
    <n v="606164561.09000003"/>
  </r>
  <r>
    <s v="Y3"/>
    <s v="M7"/>
    <s v="Y3-M7"/>
    <x v="1"/>
    <s v="North"/>
    <n v="1101.7356"/>
    <n v="214053455.38499999"/>
    <n v="66224395.519000001"/>
    <n v="27888464.2368"/>
    <n v="23151977.9166"/>
    <n v="3884404.5504000001"/>
    <n v="9336898.0199999996"/>
    <n v="1777740.32"/>
    <n v="6412639.1119999997"/>
    <n v="6010570.8080000002"/>
  </r>
  <r>
    <s v="Y3"/>
    <s v="M7"/>
    <s v="Y3-M7"/>
    <x v="1"/>
    <s v="North"/>
    <n v="117.32559999999999"/>
    <n v="16360797.526900001"/>
    <n v="7052248.6568"/>
    <n v="2971826.4191999999"/>
    <n v="16016342.612199999"/>
    <n v="413582.28480000002"/>
    <n v="996067.94"/>
    <n v="189078.88"/>
    <n v="679211.41200000001"/>
    <n v="640075.43599999999"/>
  </r>
  <r>
    <s v="Y3"/>
    <s v="M7"/>
    <s v="Y3-M7"/>
    <x v="3"/>
    <s v="North"/>
    <n v="2925.1039999999998"/>
    <n v="150063100.3872"/>
    <n v="67821613.601600006"/>
    <n v="7498099.6799999997"/>
    <n v="290981.43660000002"/>
    <n v="15697931.2848"/>
    <n v="52268043.939999998"/>
    <n v="4113931.8"/>
    <n v="112717.52800000001"/>
    <n v="32583588.223999999"/>
  </r>
  <r>
    <s v="Y3"/>
    <s v="M7"/>
    <s v="Y3-M7"/>
    <x v="2"/>
    <s v="North"/>
    <n v="3.2143999999999999"/>
    <n v="1368370.08"/>
    <n v="655335.62780000002"/>
    <n v="107514.98880000001"/>
    <n v="451913.29009999998"/>
    <n v="7602.8760000000002"/>
    <n v="37519.1"/>
    <n v="4848.66"/>
    <n v="399.58600000000001"/>
    <n v="17535.781999999999"/>
  </r>
  <r>
    <s v="Y3"/>
    <s v="M7"/>
    <s v="Y3-M7"/>
    <x v="2"/>
    <s v="North"/>
    <n v="272.42039999999997"/>
    <n v="93516790.003600001"/>
    <n v="55563475.126400001"/>
    <n v="9129374.8800000008"/>
    <n v="1792185.9234"/>
    <n v="641072.55599999998"/>
    <n v="3179438.48"/>
    <n v="409457.98"/>
    <n v="32896.841999999997"/>
    <n v="1486201.9480000001"/>
  </r>
  <r>
    <s v="Y3"/>
    <s v="M7"/>
    <s v="Y3-M7"/>
    <x v="0"/>
    <s v="South"/>
    <n v="3765.6696000000002"/>
    <n v="525277018.17360002"/>
    <n v="96426380.974600002"/>
    <n v="133159171.8144"/>
    <n v="1383558.2753999999"/>
    <n v="12529524.592800001"/>
    <n v="38134947.880000003"/>
    <n v="7557089.6600000001"/>
    <n v="2567898.3879999998"/>
    <n v="8810137.9739999995"/>
  </r>
  <r>
    <s v="Y3"/>
    <s v="M7"/>
    <s v="Y3-M7"/>
    <x v="0"/>
    <s v="South"/>
    <n v="2267.7592"/>
    <n v="376927785.40030003"/>
    <n v="58146570.033200003"/>
    <n v="80206451.654400006"/>
    <n v="828543.74399999995"/>
    <n v="7528874.3783999998"/>
    <n v="22959052.079999998"/>
    <n v="4753193.1399999997"/>
    <n v="1657510.69"/>
    <n v="5305635.2580000004"/>
  </r>
  <r>
    <s v="Y3"/>
    <s v="M7"/>
    <s v="Y3-M7"/>
    <x v="0"/>
    <s v="South"/>
    <n v="752.97320000000002"/>
    <n v="80553120.766299993"/>
    <n v="19309363.452199999"/>
    <n v="26634778.963199999"/>
    <n v="273261.97889999999"/>
    <n v="2489447.2823999999"/>
    <n v="7334376.0199999996"/>
    <n v="1593762.66"/>
    <n v="561054.82400000002"/>
    <n v="1761650.1980000001"/>
  </r>
  <r>
    <s v="Y3"/>
    <s v="M7"/>
    <s v="Y3-M7"/>
    <x v="1"/>
    <s v="South"/>
    <n v="3702.9888000000001"/>
    <n v="383239344.66049999"/>
    <n v="111312561.6152"/>
    <n v="79894614.182400003"/>
    <n v="237083.5099"/>
    <n v="11666272.708799999"/>
    <n v="29629527.399999999"/>
    <n v="10811782"/>
    <n v="13990201.301999999"/>
    <n v="8663489.9120000005"/>
  </r>
  <r>
    <s v="Y3"/>
    <s v="M7"/>
    <s v="Y3-M7"/>
    <x v="1"/>
    <s v="South"/>
    <n v="2685.6311999999998"/>
    <n v="362922772.21200001"/>
    <n v="80705735.853799999"/>
    <n v="57926900.774400003"/>
    <n v="427009.59659999999"/>
    <n v="8456493.4416000005"/>
    <n v="21478081.239999998"/>
    <n v="7900186.6799999997"/>
    <n v="10085948.422"/>
    <n v="6283286.9000000004"/>
  </r>
  <r>
    <s v="Y3"/>
    <s v="M7"/>
    <s v="Y3-M7"/>
    <x v="1"/>
    <s v="South"/>
    <n v="104.468"/>
    <n v="11290493.130799999"/>
    <n v="3141178.5674000001"/>
    <n v="2254142.4767999998"/>
    <n v="13704.7377"/>
    <n v="329113.75679999997"/>
    <n v="835020.76"/>
    <n v="307595.94"/>
    <n v="388504.93"/>
    <n v="244412.234"/>
  </r>
  <r>
    <s v="Y3"/>
    <s v="M7"/>
    <s v="Y3-M7"/>
    <x v="1"/>
    <s v="South"/>
    <n v="5.6252000000000004"/>
    <n v="760161.402"/>
    <n v="169140.21919999999"/>
    <n v="121376.7936"/>
    <n v="1697.8661"/>
    <n v="17721.741600000001"/>
    <n v="44963.88"/>
    <n v="16561.54"/>
    <n v="20920.085999999999"/>
    <n v="13161.082"/>
  </r>
  <r>
    <s v="Y3"/>
    <s v="M7"/>
    <s v="Y3-M7"/>
    <x v="1"/>
    <s v="South"/>
    <n v="12764.3824"/>
    <n v="1826514193.7750001"/>
    <n v="739419170.53960001"/>
    <n v="309111389.74080002"/>
    <n v="810102.13390000002"/>
    <n v="37573494.667199999"/>
    <n v="91015069.340000004"/>
    <n v="34658408.640000001"/>
    <n v="36931932.685999997"/>
    <n v="29863472.826000001"/>
  </r>
  <r>
    <s v="Y3"/>
    <s v="M7"/>
    <s v="Y3-M7"/>
    <x v="1"/>
    <s v="South"/>
    <n v="2542.5904"/>
    <n v="493993532.33999997"/>
    <n v="147128120.75"/>
    <n v="61510644.518399999"/>
    <n v="589222.92879999999"/>
    <n v="7468822.7280000001"/>
    <n v="18146691.02"/>
    <n v="7023355.7599999998"/>
    <n v="7056731.1540000001"/>
    <n v="5948629.5659999996"/>
  </r>
  <r>
    <s v="Y3"/>
    <s v="M7"/>
    <s v="Y3-M7"/>
    <x v="1"/>
    <s v="South"/>
    <n v="7.2324000000000002"/>
    <n v="1061584.6902999999"/>
    <n v="418825.02860000002"/>
    <n v="174985.9008"/>
    <n v="2697.1958"/>
    <n v="21235.8024"/>
    <n v="51585.38"/>
    <n v="19883.36"/>
    <n v="19856.628000000001"/>
    <n v="16920.617999999999"/>
  </r>
  <r>
    <s v="Y3"/>
    <s v="M7"/>
    <s v="Y3-M7"/>
    <x v="2"/>
    <s v="South"/>
    <n v="1.6072"/>
    <n v="684185.04"/>
    <n v="263368.07559999998"/>
    <n v="50827.929600000003"/>
    <n v="4327.9426999999996"/>
    <n v="17701.372800000001"/>
    <n v="24487.66"/>
    <n v="4236.9399999999996"/>
    <n v="3382.5"/>
    <n v="3760.4380000000001"/>
  </r>
  <r>
    <s v="Y3"/>
    <s v="M7"/>
    <s v="Y3-M7"/>
    <x v="2"/>
    <s v="South"/>
    <n v="577.78840000000002"/>
    <n v="221275346.7078"/>
    <n v="94680555.128399998"/>
    <n v="18273483.782400001"/>
    <n v="1478127.9258999999"/>
    <n v="6365435.9759999998"/>
    <n v="8800805.8000000007"/>
    <n v="1521897.86"/>
    <n v="1216348.804"/>
    <n v="1351789.5160000001"/>
  </r>
  <r>
    <s v="Y3"/>
    <s v="M7"/>
    <s v="Y3-M7"/>
    <x v="0"/>
    <s v="South"/>
    <n v="10213.755999999999"/>
    <n v="1194991067.2392001"/>
    <n v="272460184.82560003"/>
    <n v="371352216.57599998"/>
    <n v="506382010.59030002"/>
    <n v="31740784.286400001"/>
    <n v="97787856.879999995"/>
    <n v="19780093.300000001"/>
    <n v="7348444.2680000002"/>
    <n v="23896042.874000002"/>
  </r>
  <r>
    <s v="Y3"/>
    <s v="M7"/>
    <s v="Y3-M7"/>
    <x v="0"/>
    <s v="South"/>
    <n v="4161.8444"/>
    <n v="562410842.99399996"/>
    <n v="111019066.9692"/>
    <n v="151322816.00639999"/>
    <n v="207178667.28760001"/>
    <n v="12952812.168"/>
    <n v="39840971.82"/>
    <n v="8243384.5599999996"/>
    <n v="3090771.5520000001"/>
    <n v="9737026.8599999994"/>
  </r>
  <r>
    <s v="Y3"/>
    <s v="M7"/>
    <s v="Y3-M7"/>
    <x v="0"/>
    <s v="South"/>
    <n v="360.01280000000003"/>
    <n v="43733559.637199998"/>
    <n v="9621109.0852000006"/>
    <n v="13112519.500800001"/>
    <n v="17924577.559599999"/>
    <n v="1119907.6200000001"/>
    <n v="3398380.94"/>
    <n v="716785.78"/>
    <n v="269782.788"/>
    <n v="842283.99199999997"/>
  </r>
  <r>
    <s v="Y3"/>
    <s v="M7"/>
    <s v="Y3-M7"/>
    <x v="1"/>
    <s v="South"/>
    <n v="6422.3711999999996"/>
    <n v="664680738.39549994"/>
    <n v="192708175.72799999"/>
    <n v="136594021.4016"/>
    <n v="320535477.23119998"/>
    <n v="19644002.82"/>
    <n v="52175243.719999999"/>
    <n v="19559108.219999999"/>
    <n v="23592576.699999999"/>
    <n v="15025740.597999999"/>
  </r>
  <r>
    <s v="Y3"/>
    <s v="M7"/>
    <s v="Y3-M7"/>
    <x v="1"/>
    <s v="South"/>
    <n v="4058.9836"/>
    <n v="547485807.77349997"/>
    <n v="121785125.72"/>
    <n v="86324829.043200001"/>
    <n v="193415660.23069999"/>
    <n v="12408699.528000001"/>
    <n v="32949388.420000002"/>
    <n v="12395493.92"/>
    <n v="14909187.766000001"/>
    <n v="9496374.1620000005"/>
  </r>
  <r>
    <s v="Y3"/>
    <s v="M7"/>
    <s v="Y3-M7"/>
    <x v="1"/>
    <s v="South"/>
    <n v="197.68559999999999"/>
    <n v="21359556.852499999"/>
    <n v="5927844.1732000001"/>
    <n v="4202460.9024"/>
    <n v="9896509.7734999992"/>
    <n v="604412.25840000005"/>
    <n v="1606553.84"/>
    <n v="608189.07999999996"/>
    <n v="723259.68"/>
    <n v="462504.10800000001"/>
  </r>
  <r>
    <s v="Y3"/>
    <s v="M7"/>
    <s v="Y3-M7"/>
    <x v="1"/>
    <s v="South"/>
    <n v="8097.0735999999997"/>
    <n v="1158647507.9626"/>
    <n v="474517333.07359999"/>
    <n v="199904169.69600001"/>
    <n v="399667014.20459998"/>
    <n v="24869515.7304"/>
    <n v="58833737.200000003"/>
    <n v="20268352.460000001"/>
    <n v="24649763.094000001"/>
    <n v="18943866.238000002"/>
  </r>
  <r>
    <s v="Y3"/>
    <s v="M7"/>
    <s v="Y3-M7"/>
    <x v="1"/>
    <s v="South"/>
    <n v="2466.2483999999999"/>
    <n v="479161236.01499999"/>
    <n v="144440328.13659999"/>
    <n v="60874209.062399998"/>
    <n v="122182388.80670001"/>
    <n v="7560523.9512"/>
    <n v="17912596.600000001"/>
    <n v="6244208.1600000001"/>
    <n v="7336675.8739999998"/>
    <n v="5770020.0360000003"/>
  </r>
  <r>
    <s v="Y3"/>
    <s v="M7"/>
    <s v="Y3-M7"/>
    <x v="2"/>
    <s v="South"/>
    <n v="0.80359999999999998"/>
    <n v="359451.72649999999"/>
    <n v="127927.3636"/>
    <n v="25440.729599999999"/>
    <n v="297505.66739999998"/>
    <n v="3571.6248000000001"/>
    <n v="13352.06"/>
    <n v="565.79999999999995"/>
    <n v="37.884"/>
    <n v="1879.768"/>
  </r>
  <r>
    <s v="Y3"/>
    <s v="M7"/>
    <s v="Y3-M7"/>
    <x v="0"/>
    <s v="South"/>
    <n v="15512.6944"/>
    <n v="2289659732.0149999"/>
    <n v="488508480.31940001"/>
    <n v="568815539.63520002"/>
    <n v="1285637.6387"/>
    <n v="47499774.148800001"/>
    <n v="148227864.97999999"/>
    <n v="28793293.039999999"/>
    <n v="11620948.57"/>
    <n v="36293408.689999998"/>
  </r>
  <r>
    <s v="Y3"/>
    <s v="M7"/>
    <s v="Y3-M7"/>
    <x v="0"/>
    <s v="South"/>
    <n v="4090.3240000000001"/>
    <n v="750630370.25590003"/>
    <n v="129753274.29520001"/>
    <n v="150537872.90880001"/>
    <n v="389932.47659999999"/>
    <n v="12236241.326400001"/>
    <n v="31808296.100000001"/>
    <n v="8154873.7599999998"/>
    <n v="3486391.4580000001"/>
    <n v="9569696.8399999999"/>
  </r>
  <r>
    <s v="Y3"/>
    <s v="M7"/>
    <s v="Y3-M7"/>
    <x v="0"/>
    <s v="South"/>
    <n v="507.07159999999999"/>
    <n v="76982185.609599993"/>
    <n v="16003000.985200001"/>
    <n v="18627998.5152"/>
    <n v="47055.501499999998"/>
    <n v="1555080.8328"/>
    <n v="4766373"/>
    <n v="978824.16"/>
    <n v="402044.85200000001"/>
    <n v="1186341.97"/>
  </r>
  <r>
    <s v="Y3"/>
    <s v="M7"/>
    <s v="Y3-M7"/>
    <x v="1"/>
    <s v="South"/>
    <n v="17573.124800000001"/>
    <n v="2656929943.2614002"/>
    <n v="1245618183.6198001"/>
    <n v="443274958.69440001"/>
    <n v="4131583.1545000002"/>
    <n v="52030891.641599998"/>
    <n v="125265972.42"/>
    <n v="51217943.740000002"/>
    <n v="51879207.402000003"/>
    <n v="41113978.114"/>
  </r>
  <r>
    <s v="Y3"/>
    <s v="M7"/>
    <s v="Y3-M7"/>
    <x v="1"/>
    <s v="South"/>
    <n v="3230.4720000000002"/>
    <n v="627571631.74860001"/>
    <n v="229041908.53299999"/>
    <n v="81529344.403200001"/>
    <n v="225920.59959999999"/>
    <n v="9584351.0928000007"/>
    <n v="23066955.059999999"/>
    <n v="9592651.0999999996"/>
    <n v="9568609.0280000009"/>
    <n v="7557992.398"/>
  </r>
  <r>
    <s v="Y3"/>
    <s v="M7"/>
    <s v="Y3-M7"/>
    <x v="1"/>
    <s v="South"/>
    <n v="0.80359999999999998"/>
    <n v="156129.435"/>
    <n v="56989.614600000001"/>
    <n v="20283.7824"/>
    <n v="34.802500000000002"/>
    <n v="2384.0351999999998"/>
    <n v="5735.9"/>
    <n v="2381.2800000000002"/>
    <n v="2368.652"/>
    <n v="1879.768"/>
  </r>
  <r>
    <s v="Y3"/>
    <s v="M7"/>
    <s v="Y3-M7"/>
    <x v="0"/>
    <s v="South"/>
    <n v="14934.1024"/>
    <n v="2083310351.3376"/>
    <n v="382622526.45480001"/>
    <n v="525283478.0352"/>
    <n v="13638059.772600001"/>
    <n v="50258159.553599998"/>
    <n v="162454833.81999999"/>
    <n v="16456151.140000001"/>
    <n v="13800695.612"/>
    <n v="64316209.803999998"/>
  </r>
  <r>
    <s v="Y3"/>
    <s v="M7"/>
    <s v="Y3-M7"/>
    <x v="0"/>
    <s v="South"/>
    <n v="1005.3036"/>
    <n v="167202094.752"/>
    <n v="25886856.143199999"/>
    <n v="35534149.747199997"/>
    <n v="916048.4817"/>
    <n v="3384439.0704000001"/>
    <n v="10550412.74"/>
    <n v="1112512.8600000001"/>
    <n v="955473.26599999995"/>
    <n v="4329507.9960000003"/>
  </r>
  <r>
    <s v="Y3"/>
    <s v="M7"/>
    <s v="Y3-M7"/>
    <x v="0"/>
    <s v="South"/>
    <n v="220.99"/>
    <n v="31007568.327100001"/>
    <n v="5641595.6211999999"/>
    <n v="7744298.0543999998"/>
    <n v="203515.2303"/>
    <n v="738407.0808"/>
    <n v="2322314.62"/>
    <n v="242497.78"/>
    <n v="207091.984"/>
    <n v="951730.86800000002"/>
  </r>
  <r>
    <s v="Y3"/>
    <s v="M7"/>
    <s v="Y3-M7"/>
    <x v="1"/>
    <s v="South"/>
    <n v="11137.896000000001"/>
    <n v="1152763643.9087999"/>
    <n v="328462185.44779998"/>
    <n v="234695664.72960001"/>
    <n v="15202939.210100001"/>
    <n v="34324820.733599998"/>
    <n v="85576982.680000007"/>
    <n v="24975838.800000001"/>
    <n v="60620111.464000002"/>
    <n v="47967211.754000001"/>
  </r>
  <r>
    <s v="Y3"/>
    <s v="M7"/>
    <s v="Y3-M7"/>
    <x v="1"/>
    <s v="South"/>
    <n v="987.62440000000004"/>
    <n v="133423529.279"/>
    <n v="29763563.3618"/>
    <n v="21263616.537599999"/>
    <n v="883663.48800000001"/>
    <n v="3110465.4264000002"/>
    <n v="7748121.7800000003"/>
    <n v="2260669.48"/>
    <n v="5451402.0659999996"/>
    <n v="4253368.3720000004"/>
  </r>
  <r>
    <s v="Y3"/>
    <s v="M7"/>
    <s v="Y3-M7"/>
    <x v="1"/>
    <s v="South"/>
    <n v="426.71159999999998"/>
    <n v="46379304.777999997"/>
    <n v="12330249.439200001"/>
    <n v="8815707.9551999997"/>
    <n v="378726.06319999998"/>
    <n v="1288325.7143999999"/>
    <n v="3222978.84"/>
    <n v="941678.98"/>
    <n v="2343706.2880000002"/>
    <n v="1837704.132"/>
  </r>
  <r>
    <s v="Y3"/>
    <s v="M7"/>
    <s v="Y3-M7"/>
    <x v="1"/>
    <s v="South"/>
    <n v="27304.720799999999"/>
    <n v="3907224689.6945"/>
    <n v="1573946651.1919999"/>
    <n v="656253160.10880005"/>
    <n v="35987705.219400004"/>
    <n v="79453027.159199998"/>
    <n v="195208588.28"/>
    <n v="46391214.640000001"/>
    <n v="22224018.102000002"/>
    <n v="117592346.41"/>
  </r>
  <r>
    <s v="Y3"/>
    <s v="M7"/>
    <s v="Y3-M7"/>
    <x v="1"/>
    <s v="South"/>
    <n v="1198.9712"/>
    <n v="232969978.39500001"/>
    <n v="69388373.431999996"/>
    <n v="28883521.248"/>
    <n v="1069205.6994"/>
    <n v="3491387.6688000001"/>
    <n v="8572064.3399999999"/>
    <n v="2036230.56"/>
    <n v="950642.15399999998"/>
    <n v="5163569.3559999997"/>
  </r>
  <r>
    <s v="Y3"/>
    <s v="M7"/>
    <s v="Y3-M7"/>
    <x v="1"/>
    <s v="South"/>
    <n v="75.538399999999996"/>
    <n v="11149399.8554"/>
    <n v="4363532.5839999998"/>
    <n v="1819283.7504"/>
    <n v="74656.390700000004"/>
    <n v="220254.0336"/>
    <n v="541131.93999999994"/>
    <n v="128596.5"/>
    <n v="61556.99"/>
    <n v="325318.92800000001"/>
  </r>
  <r>
    <s v="Y3"/>
    <s v="M7"/>
    <s v="Y3-M7"/>
    <x v="3"/>
    <s v="South"/>
    <n v="10253.936"/>
    <n v="526045373.88480002"/>
    <n v="237700027.6336"/>
    <n v="25866904.723200001"/>
    <n v="13543019.0451"/>
    <n v="50841637.999200001"/>
    <n v="135107025.30000001"/>
    <n v="17200313.440000001"/>
    <n v="482395.91399999999"/>
    <n v="109115156.48"/>
  </r>
  <r>
    <s v="Y3"/>
    <s v="M7"/>
    <s v="Y3-M7"/>
    <x v="3"/>
    <s v="South"/>
    <n v="20.09"/>
    <n v="1171467.99"/>
    <n v="465713.85859999998"/>
    <n v="50679.148800000003"/>
    <n v="25414.5448"/>
    <n v="99610.516799999998"/>
    <n v="264708.3"/>
    <n v="33700.36"/>
    <n v="943.49199999999996"/>
    <n v="213783.02"/>
  </r>
  <r>
    <s v="Y3"/>
    <s v="M7"/>
    <s v="Y3-M7"/>
    <x v="2"/>
    <s v="South"/>
    <n v="4.0179999999999998"/>
    <n v="1681543.8485999999"/>
    <n v="656535.09100000001"/>
    <n v="126563.6544"/>
    <n v="11326587.84"/>
    <n v="39134.663999999997"/>
    <n v="64283.9"/>
    <n v="6428.8"/>
    <n v="1060.752"/>
    <n v="17304.87"/>
  </r>
  <r>
    <s v="Y3"/>
    <s v="M7"/>
    <s v="Y3-M7"/>
    <x v="2"/>
    <s v="South"/>
    <n v="13.661199999999999"/>
    <n v="5815572.8399999999"/>
    <n v="2232219.3094000001"/>
    <n v="430314.22080000001"/>
    <n v="1015432.0674000001"/>
    <n v="133057.85759999999"/>
    <n v="218566.08"/>
    <n v="21857.919999999998"/>
    <n v="3605.2939999999999"/>
    <n v="58833.851999999999"/>
  </r>
  <r>
    <s v="Y3"/>
    <s v="M7"/>
    <s v="Y3-M7"/>
    <x v="2"/>
    <s v="South"/>
    <n v="119.7364"/>
    <n v="40690910.799000002"/>
    <n v="19567149.410599999"/>
    <n v="3773600.64"/>
    <n v="101862.0227"/>
    <n v="1176104.2535999999"/>
    <n v="1913332.24"/>
    <n v="191540.52"/>
    <n v="31428.385999999999"/>
    <n v="515664.38"/>
  </r>
  <r>
    <s v="Y3"/>
    <s v="M7"/>
    <s v="Y3-M7"/>
    <x v="0"/>
    <s v="South"/>
    <n v="45670.195200000002"/>
    <n v="5343459513.4166002"/>
    <n v="1216873728.8942001"/>
    <n v="1699915476.3455999"/>
    <n v="59708202.2905"/>
    <n v="112768648.2432"/>
    <n v="282995478.33999997"/>
    <n v="68477788.359999999"/>
    <n v="2442978.6039999998"/>
    <n v="196686333.40400001"/>
  </r>
  <r>
    <s v="Y3"/>
    <s v="M7"/>
    <s v="Y3-M7"/>
    <x v="0"/>
    <s v="South"/>
    <n v="462.07"/>
    <n v="62441829.450000003"/>
    <n v="12307491.454399999"/>
    <n v="17197071.2256"/>
    <n v="418900.60800000001"/>
    <n v="1137612.5352"/>
    <n v="2867275.96"/>
    <n v="688900.86"/>
    <n v="22649.22"/>
    <n v="1989982.4779999999"/>
  </r>
  <r>
    <s v="Y3"/>
    <s v="M7"/>
    <s v="Y3-M7"/>
    <x v="0"/>
    <s v="South"/>
    <n v="1338.7976000000001"/>
    <n v="180918413.676"/>
    <n v="35579085.919399999"/>
    <n v="49703182.175999999"/>
    <n v="1182075.264"/>
    <n v="3296044.6776000001"/>
    <n v="8243628.9199999999"/>
    <n v="1998879.56"/>
    <n v="60734.366000000002"/>
    <n v="5765755.3799999999"/>
  </r>
  <r>
    <s v="Y3"/>
    <s v="M7"/>
    <s v="Y3-M7"/>
    <x v="0"/>
    <s v="South"/>
    <n v="60.27"/>
    <n v="7326579.5895999996"/>
    <n v="1605919.7586000001"/>
    <n v="2243427.1104000001"/>
    <n v="49166.026100000003"/>
    <n v="148773.71520000001"/>
    <n v="372090.58"/>
    <n v="90226.240000000005"/>
    <n v="2747.4920000000002"/>
    <n v="259562.226"/>
  </r>
  <r>
    <s v="Y3"/>
    <s v="M7"/>
    <s v="Y3-M7"/>
    <x v="0"/>
    <s v="South"/>
    <n v="42.590800000000002"/>
    <n v="5095340.7951999996"/>
    <n v="1131865.3356000001"/>
    <n v="1581195.8976"/>
    <n v="49579.927600000003"/>
    <n v="104855.9256"/>
    <n v="262254.03999999998"/>
    <n v="63590.18"/>
    <n v="1930.28"/>
    <n v="183424.40599999999"/>
  </r>
  <r>
    <s v="Y3"/>
    <s v="M7"/>
    <s v="Y3-M7"/>
    <x v="1"/>
    <s v="South"/>
    <n v="16645.770400000001"/>
    <n v="1722765249.4298"/>
    <n v="501622500.21520001"/>
    <n v="345977641.68959999"/>
    <n v="22431211.381900001"/>
    <n v="49202930.843999997"/>
    <n v="127720327.54000001"/>
    <n v="31838995.260000002"/>
    <n v="40345208.023999996"/>
    <n v="71687793.980000004"/>
  </r>
  <r>
    <s v="Y3"/>
    <s v="M7"/>
    <s v="Y3-M7"/>
    <x v="1"/>
    <s v="South"/>
    <n v="1111.3788"/>
    <n v="150147080.123"/>
    <n v="33609416.218999997"/>
    <n v="23131023.398400001"/>
    <n v="1017592.3099"/>
    <n v="3273263.5032000002"/>
    <n v="8465898.9399999995"/>
    <n v="2102901.48"/>
    <n v="2553749.6159999999"/>
    <n v="4786337.6220000004"/>
  </r>
  <r>
    <s v="Y3"/>
    <s v="M7"/>
    <s v="Y3-M7"/>
    <x v="1"/>
    <s v="South"/>
    <n v="54.644799999999996"/>
    <n v="5901589.2197000002"/>
    <n v="1650087.5252"/>
    <n v="1136829.3696000001"/>
    <n v="50935.983200000002"/>
    <n v="161262.44639999999"/>
    <n v="417820.34"/>
    <n v="103967.8"/>
    <n v="128936.39"/>
    <n v="235336.31"/>
  </r>
  <r>
    <s v="Y3"/>
    <s v="M7"/>
    <s v="Y3-M7"/>
    <x v="1"/>
    <s v="South"/>
    <n v="32675.983199999999"/>
    <n v="4675853406.6366997"/>
    <n v="1908226934.7026"/>
    <n v="801248285.39520001"/>
    <n v="42974891.590700001"/>
    <n v="95567604.019199997"/>
    <n v="233619735.12"/>
    <n v="55998251.82"/>
    <n v="23505036.697999999"/>
    <n v="140724586.50799999"/>
  </r>
  <r>
    <s v="Y3"/>
    <s v="M7"/>
    <s v="Y3-M7"/>
    <x v="1"/>
    <s v="South"/>
    <n v="993.24959999999999"/>
    <n v="193000843.035"/>
    <n v="57976778.381399997"/>
    <n v="24417179.097600002"/>
    <n v="898212.18689999997"/>
    <n v="2916016.0055999998"/>
    <n v="7132668.3200000003"/>
    <n v="1710980.02"/>
    <n v="737972.20200000005"/>
    <n v="4277594.2879999997"/>
  </r>
  <r>
    <s v="Y3"/>
    <s v="M7"/>
    <s v="Y3-M7"/>
    <x v="1"/>
    <s v="South"/>
    <n v="53.841200000000001"/>
    <n v="7946912.6628999999"/>
    <n v="3141417.1874000002"/>
    <n v="1323169.8432"/>
    <n v="49858.347800000003"/>
    <n v="158027.34959999999"/>
    <n v="386545.54"/>
    <n v="92725.6"/>
    <n v="40034.368000000002"/>
    <n v="231876.23800000001"/>
  </r>
  <r>
    <s v="Y3"/>
    <s v="M7"/>
    <s v="Y3-M7"/>
    <x v="3"/>
    <s v="South"/>
    <n v="3760.848"/>
    <n v="193024192.83840001"/>
    <n v="84730599.8442"/>
    <n v="10504566.835200001"/>
    <n v="4964887.3869000003"/>
    <n v="22081710.693599999"/>
    <n v="53568347.460000001"/>
    <n v="5236332.22"/>
    <n v="702801.41799999995"/>
    <n v="40020292.289999999"/>
  </r>
  <r>
    <s v="Y3"/>
    <s v="M7"/>
    <s v="Y3-M7"/>
    <x v="0"/>
    <s v="South"/>
    <n v="27074.891199999998"/>
    <n v="3996358455.0858998"/>
    <n v="860219806.61300004"/>
    <n v="998002334.16960001"/>
    <n v="29812779.9815"/>
    <n v="67588220.642399997"/>
    <n v="185602377.66"/>
    <n v="40090618.359999999"/>
    <n v="8932129.8660000004"/>
    <n v="116602546.632"/>
  </r>
  <r>
    <s v="Y3"/>
    <s v="M7"/>
    <s v="Y3-M7"/>
    <x v="0"/>
    <s v="South"/>
    <n v="1747.0264"/>
    <n v="320820857.0582"/>
    <n v="55947237.332199998"/>
    <n v="64613380.723200001"/>
    <n v="1170573.0290999999"/>
    <n v="4388185.1952"/>
    <n v="12146548.48"/>
    <n v="2597651.7599999998"/>
    <n v="625145.53200000001"/>
    <n v="7523860.7180000003"/>
  </r>
  <r>
    <s v="Y3"/>
    <s v="M7"/>
    <s v="Y3-M7"/>
    <x v="0"/>
    <s v="South"/>
    <n v="154.2912"/>
    <n v="23215050.769699998"/>
    <n v="4863212.4088000003"/>
    <n v="5653684.5696"/>
    <n v="114357.3726"/>
    <n v="382415.364"/>
    <n v="1046321.64"/>
    <n v="227042.42"/>
    <n v="48770.237999999998"/>
    <n v="664480.85"/>
  </r>
  <r>
    <s v="Y3"/>
    <s v="M7"/>
    <s v="Y3-M7"/>
    <x v="1"/>
    <s v="South"/>
    <n v="38806.647599999997"/>
    <n v="5867467217.1838999"/>
    <n v="2696188119.2596002"/>
    <n v="955977430.73280001"/>
    <n v="49066582.858099997"/>
    <n v="108322810.48800001"/>
    <n v="266097425.09999999"/>
    <n v="69251358.319999993"/>
    <n v="28173161.807999998"/>
    <n v="167127318.05000001"/>
  </r>
  <r>
    <s v="Y3"/>
    <s v="M7"/>
    <s v="Y3-M7"/>
    <x v="1"/>
    <s v="South"/>
    <n v="851.81600000000003"/>
    <n v="165347197.50780001"/>
    <n v="59624372.327600002"/>
    <n v="21115940.966400001"/>
    <n v="730340.95830000006"/>
    <n v="2389952.7792000002"/>
    <n v="5864832.7000000002"/>
    <n v="1519808.5"/>
    <n v="596691.04"/>
    <n v="3668487.2179999999"/>
  </r>
  <r>
    <s v="Y3"/>
    <s v="M7"/>
    <s v="Y3-M7"/>
    <x v="1"/>
    <s v="South"/>
    <n v="377.69200000000001"/>
    <n v="58805624.6316"/>
    <n v="26365320.263799999"/>
    <n v="9349209.9264000002"/>
    <n v="330249.87280000001"/>
    <n v="1059472.5048"/>
    <n v="2602855.48"/>
    <n v="677643.9"/>
    <n v="276515.31599999999"/>
    <n v="1626593.7379999999"/>
  </r>
  <r>
    <s v="Y3"/>
    <s v="M7"/>
    <s v="Y3-M7"/>
    <x v="0"/>
    <s v="South"/>
    <n v="4112.0212000000001"/>
    <n v="573634699.68420005"/>
    <n v="102533821.6954"/>
    <n v="150465308.81279999"/>
    <n v="1087367.6462999999"/>
    <n v="15473382.9768"/>
    <n v="37121918.240000002"/>
    <n v="9175895.9399999995"/>
    <n v="615857.63800000004"/>
    <n v="16290966.978"/>
  </r>
  <r>
    <s v="Y3"/>
    <s v="M7"/>
    <s v="Y3-M7"/>
    <x v="0"/>
    <s v="South"/>
    <n v="888.78160000000003"/>
    <n v="147806117.14179999"/>
    <n v="22161896.131999999"/>
    <n v="32521915.564800002"/>
    <n v="234950.6122"/>
    <n v="3344447.1455999999"/>
    <n v="8023618"/>
    <n v="1983300.38"/>
    <n v="133113.552"/>
    <n v="3521165.3620000002"/>
  </r>
  <r>
    <s v="Y3"/>
    <s v="M7"/>
    <s v="Y3-M7"/>
    <x v="0"/>
    <s v="South"/>
    <n v="60.27"/>
    <n v="8443034.3289999999"/>
    <n v="1502655.3628"/>
    <n v="2205795.8015999999"/>
    <n v="17178.775600000001"/>
    <n v="227114.77679999999"/>
    <n v="545460.72"/>
    <n v="134729.28"/>
    <n v="9091.2579999999998"/>
    <n v="238778.342"/>
  </r>
  <r>
    <s v="Y3"/>
    <s v="M7"/>
    <s v="Y3-M7"/>
    <x v="1"/>
    <s v="South"/>
    <n v="10980.3904"/>
    <n v="1136508489.3254001"/>
    <n v="322613966.38239998"/>
    <n v="232805363.73120001"/>
    <n v="3295860.1464999998"/>
    <n v="34300973.296800002"/>
    <n v="91637524.780000001"/>
    <n v="26188153.859999999"/>
    <n v="13069124.002"/>
    <n v="43502007.780000001"/>
  </r>
  <r>
    <s v="Y3"/>
    <s v="M7"/>
    <s v="Y3-M7"/>
    <x v="1"/>
    <s v="South"/>
    <n v="1084.0563999999999"/>
    <n v="146237678.627"/>
    <n v="31842276.039000001"/>
    <n v="22981335.743999999"/>
    <n v="331804.79999999999"/>
    <n v="3385719.648"/>
    <n v="9052442.4800000004"/>
    <n v="2587201.6800000002"/>
    <n v="1295681.5079999999"/>
    <n v="4294805.3499999996"/>
  </r>
  <r>
    <s v="Y3"/>
    <s v="M7"/>
    <s v="Y3-M7"/>
    <x v="1"/>
    <s v="South"/>
    <n v="437.96199999999999"/>
    <n v="47299501.834200002"/>
    <n v="12960700.182600001"/>
    <n v="9315132.8256000001"/>
    <n v="135277.4198"/>
    <n v="1375784.9136000001"/>
    <n v="3591445.02"/>
    <n v="1023978.28"/>
    <n v="458187.136"/>
    <n v="1735114.26"/>
  </r>
  <r>
    <s v="Y3"/>
    <s v="M7"/>
    <s v="Y3-M7"/>
    <x v="1"/>
    <s v="South"/>
    <n v="26485.0488"/>
    <n v="3789931188.6929002"/>
    <n v="1512446842.5882001"/>
    <n v="652703836.68480003"/>
    <n v="6986479.1343"/>
    <n v="96323344.063199997"/>
    <n v="204977102.31999999"/>
    <n v="58169120.640000001"/>
    <n v="66190551.372000001"/>
    <n v="104928216.8"/>
  </r>
  <r>
    <s v="Y3"/>
    <s v="M7"/>
    <s v="Y3-M7"/>
    <x v="1"/>
    <s v="South"/>
    <n v="927.35440000000006"/>
    <n v="180135896.92559999"/>
    <n v="52977684.608999997"/>
    <n v="22844207.078400001"/>
    <n v="247964.27119999999"/>
    <n v="3376605.0528000002"/>
    <n v="7201998.5"/>
    <n v="2034692.24"/>
    <n v="2292304.014"/>
    <n v="3673984.9079999998"/>
  </r>
  <r>
    <s v="Y3"/>
    <s v="M7"/>
    <s v="Y3-M7"/>
    <x v="1"/>
    <s v="South"/>
    <n v="32.143999999999998"/>
    <n v="4809502.6056000004"/>
    <n v="1835393.4539999999"/>
    <n v="792227.05920000002"/>
    <n v="8901.9891000000007"/>
    <n v="116869.08960000001"/>
    <n v="248561.68"/>
    <n v="70613.48"/>
    <n v="80542.285999999993"/>
    <n v="127347.96799999999"/>
  </r>
  <r>
    <s v="Y3"/>
    <s v="M7"/>
    <s v="Y3-M7"/>
    <x v="3"/>
    <s v="South"/>
    <n v="2973.32"/>
    <n v="136494119.91600001"/>
    <n v="65848611.970600002"/>
    <n v="7634181.3695999999"/>
    <n v="893594.63749999995"/>
    <n v="20335687.416000001"/>
    <n v="44400898.340000004"/>
    <n v="6858506.2400000002"/>
    <n v="314417.35600000003"/>
    <n v="24693489.348000001"/>
  </r>
  <r>
    <s v="Y3"/>
    <s v="M7"/>
    <s v="Y3-M7"/>
    <x v="3"/>
    <s v="South"/>
    <n v="98.842799999999997"/>
    <n v="5070813.557"/>
    <n v="2249994.1132"/>
    <n v="264960.49920000002"/>
    <n v="30027.122500000001"/>
    <n v="694942.71840000001"/>
    <n v="1463413"/>
    <n v="219701.78"/>
    <n v="9314.0519999999997"/>
    <n v="820891.25800000003"/>
  </r>
  <r>
    <s v="Y3"/>
    <s v="M7"/>
    <s v="Y3-M7"/>
    <x v="2"/>
    <s v="South"/>
    <n v="4.0179999999999998"/>
    <n v="1710462.6"/>
    <n v="657666.14980000001"/>
    <n v="126889.5552"/>
    <n v="30649.839199999999"/>
    <n v="42313.082399999999"/>
    <n v="62301.14"/>
    <n v="6343.52"/>
    <n v="31985.822"/>
    <n v="15918.495999999999"/>
  </r>
  <r>
    <s v="Y3"/>
    <s v="M7"/>
    <s v="Y3-M7"/>
    <x v="2"/>
    <s v="South"/>
    <n v="184.828"/>
    <n v="60612262.963600002"/>
    <n v="30258179.670200001"/>
    <n v="5841151.5263999999"/>
    <n v="1450831.5586999999"/>
    <n v="1965056.0688"/>
    <n v="2862047.64"/>
    <n v="291728.94"/>
    <n v="1458607.0619999999"/>
    <n v="732249.01199999999"/>
  </r>
  <r>
    <s v="Y3"/>
    <s v="M7"/>
    <s v="Y3-M7"/>
    <x v="0"/>
    <s v="South"/>
    <n v="33243.324800000002"/>
    <n v="3889698430.6858001"/>
    <n v="878030906.90120006"/>
    <n v="1252359448.5311999"/>
    <n v="7828298.7992000002"/>
    <n v="116085893.2992"/>
    <n v="262573375.88"/>
    <n v="70023407.180000007"/>
    <n v="2427126.8560000001"/>
    <n v="131703091.89399999"/>
  </r>
  <r>
    <s v="Y3"/>
    <s v="M7"/>
    <s v="Y3-M7"/>
    <x v="0"/>
    <s v="South"/>
    <n v="1296.2067999999999"/>
    <n v="175154218.35910001"/>
    <n v="34140926.361000001"/>
    <n v="48752457.907200001"/>
    <n v="312336.51539999997"/>
    <n v="4540384.4112"/>
    <n v="10340175.4"/>
    <n v="2768671.78"/>
    <n v="94003.733999999997"/>
    <n v="5135300.676"/>
  </r>
  <r>
    <s v="Y3"/>
    <s v="M7"/>
    <s v="Y3-M7"/>
    <x v="0"/>
    <s v="South"/>
    <n v="159.11279999999999"/>
    <n v="18629515.341400001"/>
    <n v="4166668.6978000002"/>
    <n v="5965853.4528000001"/>
    <n v="39600.303200000002"/>
    <n v="561341.98800000001"/>
    <n v="1292571.74"/>
    <n v="351520.06"/>
    <n v="10556.106"/>
    <n v="630370.81799999997"/>
  </r>
  <r>
    <s v="Y3"/>
    <s v="M7"/>
    <s v="Y3-M7"/>
    <x v="1"/>
    <s v="South"/>
    <n v="35663.767999999996"/>
    <n v="3691275190.4952002"/>
    <n v="1062761772.6368001"/>
    <n v="764245487.30879998"/>
    <n v="8676759.5318"/>
    <n v="110590936.5888"/>
    <n v="299570732.83999997"/>
    <n v="82151597.5"/>
    <n v="26207576.625999998"/>
    <n v="141292381.07600001"/>
  </r>
  <r>
    <s v="Y3"/>
    <s v="M7"/>
    <s v="Y3-M7"/>
    <x v="1"/>
    <s v="South"/>
    <n v="1420.7647999999999"/>
    <n v="191673611.56940001"/>
    <n v="42344657.303599998"/>
    <n v="30449940.614399999"/>
    <n v="351163.70529999997"/>
    <n v="4405965.3864000002"/>
    <n v="11927934.02"/>
    <n v="3271197.3"/>
    <n v="1041055.026"/>
    <n v="5628773.1500000004"/>
  </r>
  <r>
    <s v="Y3"/>
    <s v="M7"/>
    <s v="Y3-M7"/>
    <x v="1"/>
    <s v="South"/>
    <n v="531.98320000000001"/>
    <n v="57453706.815099999"/>
    <n v="15880312.921399999"/>
    <n v="11417612.563200001"/>
    <n v="130663.5992"/>
    <n v="1651141.8648000001"/>
    <n v="4449495.4800000004"/>
    <n v="1220777.46"/>
    <n v="381201.43599999999"/>
    <n v="2107605.9840000002"/>
  </r>
  <r>
    <s v="Y3"/>
    <s v="M7"/>
    <s v="Y3-M7"/>
    <x v="1"/>
    <s v="South"/>
    <n v="33547.889199999998"/>
    <n v="4800644581.2216997"/>
    <n v="1943609474.8958001"/>
    <n v="836494578.93120003"/>
    <n v="8647418.5162000004"/>
    <n v="124597960.7976"/>
    <n v="264190438.02000001"/>
    <n v="81149370.540000007"/>
    <n v="2126486.648"/>
    <n v="132909711.726"/>
  </r>
  <r>
    <s v="Y3"/>
    <s v="M7"/>
    <s v="Y3-M7"/>
    <x v="1"/>
    <s v="South"/>
    <n v="995.66039999999998"/>
    <n v="193438124.78760001"/>
    <n v="57690181.444200002"/>
    <n v="24819242.2848"/>
    <n v="263330.82949999999"/>
    <n v="3698580.8736"/>
    <n v="7848001.8799999999"/>
    <n v="2406687.7000000002"/>
    <n v="63120.156000000003"/>
    <n v="3944598.4380000001"/>
  </r>
  <r>
    <s v="Y3"/>
    <s v="M7"/>
    <s v="Y3-M7"/>
    <x v="1"/>
    <s v="South"/>
    <n v="16.071999999999999"/>
    <n v="2372212.7352"/>
    <n v="931059.44700000004"/>
    <n v="400730.45760000002"/>
    <n v="4346.5869000000002"/>
    <n v="59686.783199999998"/>
    <n v="126543.22"/>
    <n v="38879.480000000003"/>
    <n v="1017.456"/>
    <n v="63673.983999999997"/>
  </r>
  <r>
    <s v="Y3"/>
    <s v="M7"/>
    <s v="Y3-M7"/>
    <x v="3"/>
    <s v="South"/>
    <n v="8550.3040000000001"/>
    <n v="392512820.51520002"/>
    <n v="195824441.572"/>
    <n v="22185138.835200001"/>
    <n v="2260767.1376999998"/>
    <n v="58136050.663199998"/>
    <n v="127423219.40000001"/>
    <n v="19783460.219999999"/>
    <n v="554114.83600000001"/>
    <n v="71010468.650000006"/>
  </r>
  <r>
    <s v="Y3"/>
    <s v="M7"/>
    <s v="Y3-M7"/>
    <x v="3"/>
    <s v="South"/>
    <n v="99.6464"/>
    <n v="5112039.6835000003"/>
    <n v="2345986.9622"/>
    <n v="268532.81280000001"/>
    <n v="26539.412199999999"/>
    <n v="696814.87679999997"/>
    <n v="1471252.2"/>
    <n v="221697.66"/>
    <n v="6596.326"/>
    <n v="827566.05799999996"/>
  </r>
  <r>
    <s v="Y3"/>
    <s v="M7"/>
    <s v="Y3-M7"/>
    <x v="0"/>
    <s v="South"/>
    <n v="42111.050799999997"/>
    <n v="6215733632.0495005"/>
    <n v="1281552851.5184"/>
    <n v="1597560430.0416"/>
    <n v="9857811.8500999995"/>
    <n v="150486049.368"/>
    <n v="350759532.13999999"/>
    <n v="95062709.879999995"/>
    <n v="2676877.1260000002"/>
    <n v="166835163.85800001"/>
  </r>
  <r>
    <s v="Y3"/>
    <s v="M7"/>
    <s v="Y3-M7"/>
    <x v="0"/>
    <s v="South"/>
    <n v="1391.0316"/>
    <n v="254966042.13699999"/>
    <n v="42368030.928000003"/>
    <n v="52789477.708800003"/>
    <n v="334058.26360000001"/>
    <n v="5007262.9896"/>
    <n v="11777348.4"/>
    <n v="3205109.4"/>
    <n v="86765.183999999994"/>
    <n v="5510975.5580000002"/>
  </r>
  <r>
    <s v="Y3"/>
    <s v="M7"/>
    <s v="Y3-M7"/>
    <x v="0"/>
    <s v="South"/>
    <n v="296.52839999999998"/>
    <n v="45096044.1347"/>
    <n v="9032511.4944000002"/>
    <n v="11262256.2816"/>
    <n v="70698.846300000005"/>
    <n v="1058235.3215999999"/>
    <n v="2458048.4"/>
    <n v="665402.12"/>
    <n v="18924.862000000001"/>
    <n v="1174782.8400000001"/>
  </r>
  <r>
    <s v="Y3"/>
    <s v="M7"/>
    <s v="Y3-M7"/>
    <x v="1"/>
    <s v="South"/>
    <n v="72225.960800000001"/>
    <n v="10920749081.513"/>
    <n v="4877888437.6020002"/>
    <n v="1839987092.2944"/>
    <n v="17480561.9571"/>
    <n v="288398550.08160001"/>
    <n v="591224869.98000002"/>
    <n v="167879619.25999999"/>
    <n v="788823.35400000005"/>
    <n v="286144131.72399998"/>
  </r>
  <r>
    <s v="Y3"/>
    <s v="M7"/>
    <s v="Y3-M7"/>
    <x v="1"/>
    <s v="South"/>
    <n v="1510.768"/>
    <n v="293298511.41360003"/>
    <n v="101937423.6168"/>
    <n v="38530489.5744"/>
    <n v="373708.28460000001"/>
    <n v="6031655.9928000001"/>
    <n v="12299321.859999999"/>
    <n v="3522736.4"/>
    <n v="14526.71"/>
    <n v="5985345.4759999998"/>
  </r>
  <r>
    <s v="Y3"/>
    <s v="M7"/>
    <s v="Y3-M7"/>
    <x v="1"/>
    <s v="South"/>
    <n v="40.18"/>
    <n v="6255917.5140000004"/>
    <n v="2711155.8975999998"/>
    <n v="1024622.6688"/>
    <n v="13111.8518"/>
    <n v="160410.49919999999"/>
    <n v="327219.36"/>
    <n v="93665.32"/>
    <n v="389.66399999999999"/>
    <n v="159184.05799999999"/>
  </r>
  <r>
    <s v="Y3"/>
    <s v="M7"/>
    <s v="Y3-M7"/>
    <x v="0"/>
    <s v="Central"/>
    <n v="10013.659600000001"/>
    <n v="1396815391.2636001"/>
    <n v="274699665.3416"/>
    <n v="367869134.4576"/>
    <n v="4272381.7465000004"/>
    <n v="39139284.1752"/>
    <n v="68034018.299999997"/>
    <n v="26094281.899999999"/>
    <n v="9905598.9340000004"/>
    <n v="37061954.181999996"/>
  </r>
  <r>
    <s v="Y3"/>
    <s v="M7"/>
    <s v="Y3-M7"/>
    <x v="0"/>
    <s v="Central"/>
    <n v="212.95400000000001"/>
    <n v="35418509.280000001"/>
    <n v="5860122.2264"/>
    <n v="7834818.1824000003"/>
    <n v="91080.6973"/>
    <n v="839095.37280000001"/>
    <n v="1381128.46"/>
    <n v="531828.22"/>
    <n v="115059.12"/>
    <n v="788172.11"/>
  </r>
  <r>
    <s v="Y3"/>
    <s v="M7"/>
    <s v="Y3-M7"/>
    <x v="0"/>
    <s v="Central"/>
    <n v="198.48920000000001"/>
    <n v="25913381.099800002"/>
    <n v="5474568.7797999997"/>
    <n v="7308250.6560000004"/>
    <n v="86162.354500000001"/>
    <n v="787502.97360000003"/>
    <n v="1228510.06"/>
    <n v="474737.36"/>
    <n v="22341.637999999999"/>
    <n v="734635.70400000003"/>
  </r>
  <r>
    <s v="Y3"/>
    <s v="M7"/>
    <s v="Y3-M7"/>
    <x v="1"/>
    <s v="Central"/>
    <n v="57.859200000000001"/>
    <n v="5988114.7603000002"/>
    <n v="1730497.6928000001"/>
    <n v="1247046.8160000001"/>
    <n v="2140.3553999999999"/>
    <n v="182527.4736"/>
    <n v="472300.32"/>
    <n v="124816.3"/>
    <n v="606847.56000000006"/>
    <n v="214145.62400000001"/>
  </r>
  <r>
    <s v="Y3"/>
    <s v="M7"/>
    <s v="Y3-M7"/>
    <x v="1"/>
    <s v="Central"/>
    <n v="136.61199999999999"/>
    <n v="18443687.5022"/>
    <n v="4066876.2230000002"/>
    <n v="2931995.6735999999"/>
    <n v="55651.7255"/>
    <n v="428860.65600000002"/>
    <n v="1111663.3400000001"/>
    <n v="330237.78000000003"/>
    <n v="1595407.99"/>
    <n v="505618.80599999998"/>
  </r>
  <r>
    <s v="Y3"/>
    <s v="M7"/>
    <s v="Y3-M7"/>
    <x v="1"/>
    <s v="Central"/>
    <n v="36.161999999999999"/>
    <n v="3916919.5758000002"/>
    <n v="1081560.2626"/>
    <n v="779406.72"/>
    <n v="15787.9175"/>
    <n v="114078.564"/>
    <n v="295187.7"/>
    <n v="78009.88"/>
    <n v="379280.17599999998"/>
    <n v="133840.56400000001"/>
  </r>
  <r>
    <s v="Y3"/>
    <s v="M7"/>
    <s v="Y3-M7"/>
    <x v="1"/>
    <s v="Central"/>
    <n v="12017.838"/>
    <n v="1719687721.4748001"/>
    <n v="721018601.69760001"/>
    <n v="328959081.44639999"/>
    <n v="3645380.6754000001"/>
    <n v="45552703.730400003"/>
    <n v="155352148.80000001"/>
    <n v="25706271.02"/>
    <n v="36451441.795999996"/>
    <n v="44479699.109999999"/>
  </r>
  <r>
    <s v="Y3"/>
    <s v="M7"/>
    <s v="Y3-M7"/>
    <x v="1"/>
    <s v="Central"/>
    <n v="190.45320000000001"/>
    <n v="36996430.917599998"/>
    <n v="11357635.114600001"/>
    <n v="5185440.6912000002"/>
    <n v="77911.669899999994"/>
    <n v="724009.88159999996"/>
    <n v="2468594.42"/>
    <n v="371396.86"/>
    <n v="366644.05800000002"/>
    <n v="704894.05799999996"/>
  </r>
  <r>
    <s v="Y3"/>
    <s v="M7"/>
    <s v="Y3-M7"/>
    <x v="3"/>
    <s v="Central"/>
    <n v="5464.48"/>
    <n v="250854058.22400001"/>
    <n v="136620126.34760001"/>
    <n v="14391285.753599999"/>
    <n v="1662332.7259"/>
    <n v="29371334.918400001"/>
    <n v="72716021.5"/>
    <n v="9277510.3399999999"/>
    <n v="4700387.8459999999"/>
    <n v="30996627.464000002"/>
  </r>
  <r>
    <s v="Y3"/>
    <s v="M7"/>
    <s v="Y3-M7"/>
    <x v="2"/>
    <s v="Central"/>
    <n v="111.7004"/>
    <n v="40104190.3046"/>
    <n v="18058406.851599999"/>
    <n v="3690191.2895999998"/>
    <n v="44441.583200000001"/>
    <n v="299870.35920000001"/>
    <n v="1501501.18"/>
    <n v="193827.5"/>
    <n v="665415.32200000004"/>
    <n v="413419.07199999999"/>
  </r>
  <r>
    <s v="Y3"/>
    <s v="M7"/>
    <s v="Y3-M7"/>
    <x v="0"/>
    <s v="Central"/>
    <n v="18871.742399999999"/>
    <n v="2207959891.6637001"/>
    <n v="509355781.48760003"/>
    <n v="703814049.90719998"/>
    <n v="5909644.2240000004"/>
    <n v="65152494.741599999"/>
    <n v="172461105.22"/>
    <n v="41030262.100000001"/>
    <n v="22321009.260000002"/>
    <n v="69846956.299999997"/>
  </r>
  <r>
    <s v="Y3"/>
    <s v="M7"/>
    <s v="Y3-M7"/>
    <x v="0"/>
    <s v="Central"/>
    <n v="126.1652"/>
    <n v="17049334.302000001"/>
    <n v="3396723.0885999999"/>
    <n v="4706049.2736"/>
    <n v="52207.518300000003"/>
    <n v="437210.09279999998"/>
    <n v="1157907.24"/>
    <n v="249963.06"/>
    <n v="98287.331999999995"/>
    <n v="466954.576"/>
  </r>
  <r>
    <s v="Y3"/>
    <s v="M7"/>
    <s v="Y3-M7"/>
    <x v="0"/>
    <s v="Central"/>
    <n v="141.43360000000001"/>
    <n v="15435095.1678"/>
    <n v="3795737.0893999999"/>
    <n v="5285907.0911999997"/>
    <n v="57009.023999999998"/>
    <n v="493476.6888"/>
    <n v="1305412.94"/>
    <n v="230491.34"/>
    <n v="10397.353999999999"/>
    <n v="523465.77799999999"/>
  </r>
  <r>
    <s v="Y3"/>
    <s v="M7"/>
    <s v="Y3-M7"/>
    <x v="1"/>
    <s v="Central"/>
    <n v="114.9148"/>
    <n v="15524667.718599999"/>
    <n v="3565191.1948000002"/>
    <n v="2496555.2064"/>
    <n v="46345.7785"/>
    <n v="359156.85119999998"/>
    <n v="892939"/>
    <n v="275474.90000000002"/>
    <n v="1187991.7279999999"/>
    <n v="425316.45199999999"/>
  </r>
  <r>
    <s v="Y3"/>
    <s v="M7"/>
    <s v="Y3-M7"/>
    <x v="1"/>
    <s v="Central"/>
    <n v="7268.5619999999999"/>
    <n v="1040091971.9651999"/>
    <n v="439123605.5794"/>
    <n v="219856525.93920001"/>
    <n v="2197337.0476000002"/>
    <n v="28855262.145599999"/>
    <n v="99177142.700000003"/>
    <n v="18451487.48"/>
    <n v="30422046.248"/>
    <n v="26901964.188000001"/>
  </r>
  <r>
    <s v="Y3"/>
    <s v="M7"/>
    <s v="Y3-M7"/>
    <x v="1"/>
    <s v="Central"/>
    <n v="189.64959999999999"/>
    <n v="36846546.659999996"/>
    <n v="11398666.619000001"/>
    <n v="5465055.7056"/>
    <n v="77911.669899999994"/>
    <n v="750832.93440000003"/>
    <n v="2537030.7999999998"/>
    <n v="382224.14"/>
    <n v="337215.40600000002"/>
    <n v="701919.26199999999"/>
  </r>
  <r>
    <s v="Y3"/>
    <s v="M7"/>
    <s v="Y3-M7"/>
    <x v="0"/>
    <s v="Central"/>
    <n v="10184.022800000001"/>
    <n v="1503152599.6594999"/>
    <n v="329913703.74919999"/>
    <n v="379382502.81599998"/>
    <n v="3046396.8807999999"/>
    <n v="34572126.304799996"/>
    <n v="91747514.659999996"/>
    <n v="20087379.280000001"/>
    <n v="9958862.034"/>
    <n v="37692491.869999997"/>
  </r>
  <r>
    <s v="Y3"/>
    <s v="M7"/>
    <s v="Y3-M7"/>
    <x v="0"/>
    <s v="Central"/>
    <n v="459.6592"/>
    <n v="84414113.783999994"/>
    <n v="14960791.546800001"/>
    <n v="17045365.977600001"/>
    <n v="187054.87830000001"/>
    <n v="1556820.1512"/>
    <n v="4159636.14"/>
    <n v="909534.98"/>
    <n v="409268.97"/>
    <n v="1701263.102"/>
  </r>
  <r>
    <s v="Y3"/>
    <s v="M7"/>
    <s v="Y3-M7"/>
    <x v="0"/>
    <s v="Central"/>
    <n v="48.216000000000001"/>
    <n v="6999507.3179000001"/>
    <n v="1565445.0342000001"/>
    <n v="1795942.4831999999"/>
    <n v="20405.466899999999"/>
    <n v="163226.7072"/>
    <n v="432041.6"/>
    <n v="75180.88"/>
    <n v="2171.114"/>
    <n v="178453.484"/>
  </r>
  <r>
    <s v="Y3"/>
    <s v="M7"/>
    <s v="Y3-M7"/>
    <x v="1"/>
    <s v="Central"/>
    <n v="11190.9336"/>
    <n v="1691988585.5980999"/>
    <n v="777097576.35940003"/>
    <n v="291002710.21439999"/>
    <n v="3384242.4051000001"/>
    <n v="43335049.744800001"/>
    <n v="143253767.12"/>
    <n v="22101473.120000001"/>
    <n v="35204915.68"/>
    <n v="41419209.501999997"/>
  </r>
  <r>
    <s v="Y3"/>
    <s v="M7"/>
    <s v="Y3-M7"/>
    <x v="1"/>
    <s v="Central"/>
    <n v="271.61680000000001"/>
    <n v="52759258.6752"/>
    <n v="18745057.3774"/>
    <n v="7037446.7712000003"/>
    <n v="111302.208"/>
    <n v="1061028.504"/>
    <n v="3555362.56"/>
    <n v="488701.96"/>
    <n v="342071.77399999998"/>
    <n v="1005291.628"/>
  </r>
  <r>
    <s v="Y3"/>
    <s v="M7"/>
    <s v="Y3-M7"/>
    <x v="0"/>
    <s v="North"/>
    <n v="2764.384"/>
    <n v="323427952.10879999"/>
    <n v="53430382.542000003"/>
    <n v="107148997.47840001"/>
    <n v="924941.77009999997"/>
    <n v="8479010.7072000001"/>
    <n v="28097564.859999999"/>
    <n v="3974199.7"/>
    <n v="129254.796"/>
    <n v="15081228.932"/>
  </r>
  <r>
    <s v="Y3"/>
    <s v="M7"/>
    <s v="Y3-M7"/>
    <x v="0"/>
    <s v="North"/>
    <n v="1399.0676000000001"/>
    <n v="201528692.442"/>
    <n v="27048137.756999999"/>
    <n v="54238889.241599999"/>
    <n v="467012.61469999998"/>
    <n v="4292660.8367999997"/>
    <n v="14149662.52"/>
    <n v="2014143.04"/>
    <n v="65941.611999999994"/>
    <n v="7632680.7039999999"/>
  </r>
  <r>
    <s v="Y3"/>
    <s v="M7"/>
    <s v="Y3-M7"/>
    <x v="0"/>
    <s v="North"/>
    <n v="752.16959999999995"/>
    <n v="104920889.6736"/>
    <n v="19294040.071199998"/>
    <n v="26814774.604800001"/>
    <n v="417800.59960000002"/>
    <n v="2539450.0296"/>
    <n v="7957024.1600000001"/>
    <n v="1015738.92"/>
    <n v="59154.061999999998"/>
    <n v="4103497.4640000002"/>
  </r>
  <r>
    <s v="Y3"/>
    <s v="M7"/>
    <s v="Y3-M7"/>
    <x v="0"/>
    <s v="North"/>
    <n v="716.00760000000002"/>
    <n v="119086384.03200001"/>
    <n v="18366434.250999998"/>
    <n v="25525614.163199998"/>
    <n v="399380.11959999998"/>
    <n v="2417349.7008000002"/>
    <n v="7574475.2999999998"/>
    <n v="966899.72"/>
    <n v="56312.762000000002"/>
    <n v="3906212.926"/>
  </r>
  <r>
    <s v="Y3"/>
    <s v="M7"/>
    <s v="Y3-M7"/>
    <x v="0"/>
    <s v="North"/>
    <n v="382.5136"/>
    <n v="53100118.071000002"/>
    <n v="9811925.5451999996"/>
    <n v="13636577.433599999"/>
    <n v="213731.0147"/>
    <n v="1291423.5432"/>
    <n v="4046517.96"/>
    <n v="516551.62"/>
    <n v="30080.797999999999"/>
    <n v="2086821.1980000001"/>
  </r>
  <r>
    <s v="Y3"/>
    <s v="M7"/>
    <s v="Y3-M7"/>
    <x v="1"/>
    <s v="North"/>
    <n v="936.99760000000003"/>
    <n v="80109921.608600006"/>
    <n v="24516009.695999999"/>
    <n v="24151192.876800001"/>
    <n v="891512.70059999998"/>
    <n v="3314443.0175999999"/>
    <n v="8796427.8200000003"/>
    <n v="1295202.3"/>
    <n v="35644.334000000003"/>
    <n v="5111835.1459999997"/>
  </r>
  <r>
    <s v="Y3"/>
    <s v="M7"/>
    <s v="Y3-M7"/>
    <x v="1"/>
    <s v="North"/>
    <n v="881.54920000000004"/>
    <n v="99269839.468799993"/>
    <n v="23065236.6844"/>
    <n v="22722015.5328"/>
    <n v="403034.3848"/>
    <n v="3118301.2152"/>
    <n v="8275877.0599999996"/>
    <n v="1218561"/>
    <n v="33535.457999999999"/>
    <n v="4809333.21"/>
  </r>
  <r>
    <s v="Y3"/>
    <s v="M7"/>
    <s v="Y3-M7"/>
    <x v="1"/>
    <s v="North"/>
    <n v="44.198"/>
    <n v="3977859.7782000001"/>
    <n v="1156416.152"/>
    <n v="1139209.0752000001"/>
    <n v="20174.278699999999"/>
    <n v="156341.1672"/>
    <n v="414925.74"/>
    <n v="61093.279999999999"/>
    <n v="1682.23"/>
    <n v="241124.44399999999"/>
  </r>
  <r>
    <s v="Y3"/>
    <s v="M7"/>
    <s v="Y3-M7"/>
    <x v="1"/>
    <s v="North"/>
    <n v="7918.6743999999999"/>
    <n v="1133119545.7981999"/>
    <n v="463113075.588"/>
    <n v="207228413.1072"/>
    <n v="5136158.0766000003"/>
    <n v="13832967.499199999"/>
    <n v="75040287.719999999"/>
    <n v="13301441.4"/>
    <n v="31909866.384"/>
    <n v="43200705.504000001"/>
  </r>
  <r>
    <s v="Y3"/>
    <s v="M7"/>
    <s v="Y3-M7"/>
    <x v="1"/>
    <s v="North"/>
    <n v="511.08960000000002"/>
    <n v="99285830.305199996"/>
    <n v="29889860.155400001"/>
    <n v="13378678.1184"/>
    <n v="56853.655599999998"/>
    <n v="896615.97840000002"/>
    <n v="4847188.0999999996"/>
    <n v="857482.2"/>
    <n v="2050386.7120000001"/>
    <n v="2788274.1260000002"/>
  </r>
  <r>
    <s v="Y3"/>
    <s v="M7"/>
    <s v="Y3-M7"/>
    <x v="1"/>
    <s v="North"/>
    <n v="28.126000000000001"/>
    <n v="3829327.9794000001"/>
    <n v="1644882.4276000001"/>
    <n v="736249.2672"/>
    <n v="2183.8584999999998"/>
    <n v="49342.089599999999"/>
    <n v="266747.64"/>
    <n v="47186.9"/>
    <n v="112835.69"/>
    <n v="153442.82800000001"/>
  </r>
  <r>
    <s v="Y3"/>
    <s v="M7"/>
    <s v="Y3-M7"/>
    <x v="2"/>
    <s v="North"/>
    <n v="272.42039999999997"/>
    <n v="98170616.645600006"/>
    <n v="44026103.473800004"/>
    <n v="9120204.7872000001"/>
    <n v="4221567.5722000003"/>
    <n v="657995.48640000005"/>
    <n v="3298615.64"/>
    <n v="414163.96"/>
    <n v="36922.468000000001"/>
    <n v="1486202.85"/>
  </r>
  <r>
    <s v="Y3"/>
    <s v="M7"/>
    <s v="Y3-M7"/>
    <x v="0"/>
    <s v="North"/>
    <n v="3214.4"/>
    <n v="376079014.07999998"/>
    <n v="74871476.058400005"/>
    <n v="125569275.9552"/>
    <n v="1125731.2168000001"/>
    <n v="9691335.1151999999"/>
    <n v="34228875.420000002"/>
    <n v="4653428.66"/>
    <n v="211712.93"/>
    <n v="17536312.375999998"/>
  </r>
  <r>
    <s v="Y3"/>
    <s v="M7"/>
    <s v="Y3-M7"/>
    <x v="0"/>
    <s v="North"/>
    <n v="1433.6224"/>
    <n v="206506138.60800001"/>
    <n v="33406605.922400001"/>
    <n v="56020044.172799997"/>
    <n v="503266.90360000002"/>
    <n v="4323181.2696000002"/>
    <n v="15192046.52"/>
    <n v="2078764.78"/>
    <n v="95293.593999999997"/>
    <n v="7821195.9979999997"/>
  </r>
  <r>
    <s v="Y3"/>
    <s v="M7"/>
    <s v="Y3-M7"/>
    <x v="0"/>
    <s v="North"/>
    <n v="5014.4639999999999"/>
    <n v="740130373.38240004"/>
    <n v="156958882.16260001"/>
    <n v="185886882.66240001"/>
    <n v="3427273.2429"/>
    <n v="15351823.749600001"/>
    <n v="52117332.039999999"/>
    <n v="7316066.2400000002"/>
    <n v="437605.3"/>
    <n v="27356647.956"/>
  </r>
  <r>
    <s v="Y3"/>
    <s v="M7"/>
    <s v="Y3-M7"/>
    <x v="0"/>
    <s v="North"/>
    <n v="2151.2372"/>
    <n v="395063955.59399998"/>
    <n v="67355426.480000004"/>
    <n v="79712628.499200001"/>
    <n v="869853.09979999997"/>
    <n v="6585968.0880000005"/>
    <n v="22098280.039999999"/>
    <n v="3148028.38"/>
    <n v="191389.96799999999"/>
    <n v="11736177.266000001"/>
  </r>
  <r>
    <s v="Y3"/>
    <s v="M7"/>
    <s v="Y3-M7"/>
    <x v="0"/>
    <s v="North"/>
    <n v="519.12559999999996"/>
    <n v="78584817.465000004"/>
    <n v="16230008.145199999"/>
    <n v="19231414.867199998"/>
    <n v="208748.0387"/>
    <n v="1587770.1"/>
    <n v="5436982.9400000004"/>
    <n v="754980.56"/>
    <n v="44601.194000000003"/>
    <n v="2832114.9339999999"/>
  </r>
  <r>
    <s v="Y3"/>
    <s v="M7"/>
    <s v="Y3-M7"/>
    <x v="1"/>
    <s v="North"/>
    <n v="12304.7232"/>
    <n v="1860385553.8329999"/>
    <n v="866326946.67260003"/>
    <n v="317484106.40640002"/>
    <n v="5421137.3203999996"/>
    <n v="44550046.893600002"/>
    <n v="106934716.62"/>
    <n v="19438510.82"/>
    <n v="56721954.299999997"/>
    <n v="67129003.898000002"/>
  </r>
  <r>
    <s v="Y3"/>
    <s v="M7"/>
    <s v="Y3-M7"/>
    <x v="1"/>
    <s v="North"/>
    <n v="1579.0740000000001"/>
    <n v="306582003.74339998"/>
    <n v="111172867.104"/>
    <n v="40767168.019199997"/>
    <n v="568172.37219999998"/>
    <n v="5715698.7095999997"/>
    <n v="13746860.48"/>
    <n v="2491507.6800000002"/>
    <n v="7237623.6459999997"/>
    <n v="8614713.3599999994"/>
  </r>
  <r>
    <s v="Y3"/>
    <s v="M7"/>
    <s v="Y3-M7"/>
    <x v="1"/>
    <s v="North"/>
    <n v="0.80359999999999998"/>
    <n v="125118.35030000001"/>
    <n v="56576.802000000003"/>
    <n v="20746.655999999999"/>
    <n v="201.35749999999999"/>
    <n v="2908.3103999999998"/>
    <n v="6996.24"/>
    <n v="1267.72"/>
    <n v="3683.768"/>
    <n v="4383.72"/>
  </r>
  <r>
    <s v="Y3"/>
    <s v="M7"/>
    <s v="Y3-M7"/>
    <x v="1"/>
    <s v="North"/>
    <n v="0.80359999999999998"/>
    <n v="156129.435"/>
    <n v="56576.802000000003"/>
    <n v="20746.655999999999"/>
    <n v="203.8434"/>
    <n v="2908.3103999999998"/>
    <n v="6996.24"/>
    <n v="1266.9000000000001"/>
    <n v="3683.768"/>
    <n v="4383.72"/>
  </r>
  <r>
    <s v="Y3"/>
    <s v="M7"/>
    <s v="Y3-M7"/>
    <x v="0"/>
    <s v="North"/>
    <n v="3472.3555999999999"/>
    <n v="406259354.95990002"/>
    <n v="65858090.752400003"/>
    <n v="132255629.95200001"/>
    <n v="1158627.0619000001"/>
    <n v="10433841.6384"/>
    <n v="38729476.579999998"/>
    <n v="4772775.5599999996"/>
    <n v="131443.04800000001"/>
    <n v="18943601.050000001"/>
  </r>
  <r>
    <s v="Y3"/>
    <s v="M7"/>
    <s v="Y3-M7"/>
    <x v="0"/>
    <s v="North"/>
    <n v="764.22360000000003"/>
    <n v="110082588.462"/>
    <n v="14769925.772"/>
    <n v="29620094.841600001"/>
    <n v="255830.88510000001"/>
    <n v="2343828.96"/>
    <n v="7778891.46"/>
    <n v="1098241.58"/>
    <n v="35649.745999999999"/>
    <n v="4169257.7740000002"/>
  </r>
  <r>
    <s v="Y3"/>
    <s v="M7"/>
    <s v="Y3-M7"/>
    <x v="0"/>
    <s v="North"/>
    <n v="24.9116"/>
    <n v="3026826.6612999998"/>
    <n v="489955.26439999999"/>
    <n v="978396.71039999998"/>
    <n v="8291.7019"/>
    <n v="78143.572799999994"/>
    <n v="165130.78"/>
    <n v="39285.379999999997"/>
    <n v="1815.7260000000001"/>
    <n v="135906.144"/>
  </r>
  <r>
    <s v="Y3"/>
    <s v="M7"/>
    <s v="Y3-M7"/>
    <x v="0"/>
    <s v="North"/>
    <n v="4763.7407999999996"/>
    <n v="664498967.93280005"/>
    <n v="122061404.72840001"/>
    <n v="169691615.53920001"/>
    <n v="2655977.1688000001"/>
    <n v="16037924.637599999"/>
    <n v="50766167.200000003"/>
    <n v="6416686.96"/>
    <n v="368470.60800000001"/>
    <n v="25988815.467999998"/>
  </r>
  <r>
    <s v="Y3"/>
    <s v="M7"/>
    <s v="Y3-M7"/>
    <x v="0"/>
    <s v="North"/>
    <n v="651.71960000000001"/>
    <n v="108394003.87199999"/>
    <n v="16712230.5308"/>
    <n v="23228530.713599999"/>
    <n v="363754.76209999999"/>
    <n v="2198572.8480000002"/>
    <n v="6908680.4000000004"/>
    <n v="879468.04"/>
    <n v="51010.805999999997"/>
    <n v="3555488.2659999998"/>
  </r>
  <r>
    <s v="Y3"/>
    <s v="M7"/>
    <s v="Y3-M7"/>
    <x v="0"/>
    <s v="North"/>
    <n v="219.3828"/>
    <n v="30462177.382599998"/>
    <n v="5622268.9919999996"/>
    <n v="7815773.4528000001"/>
    <n v="123880.8354"/>
    <n v="738930.47039999999"/>
    <n v="2335093.5"/>
    <n v="295631.32"/>
    <n v="17016.23"/>
    <n v="1196853.878"/>
  </r>
  <r>
    <s v="Y3"/>
    <s v="M7"/>
    <s v="Y3-M7"/>
    <x v="1"/>
    <s v="North"/>
    <n v="6286.5627999999997"/>
    <n v="537478487.77390003"/>
    <n v="164484336.55059999"/>
    <n v="162036693.81119999"/>
    <n v="1959453.0796000001"/>
    <n v="22237458.5088"/>
    <n v="59017548.399999999"/>
    <n v="8689857.3399999999"/>
    <n v="239128.318"/>
    <n v="34296642.270000003"/>
  </r>
  <r>
    <s v="Y3"/>
    <s v="M7"/>
    <s v="Y3-M7"/>
    <x v="1"/>
    <s v="North"/>
    <n v="445.19439999999997"/>
    <n v="50134454.369999997"/>
    <n v="11658165.0736"/>
    <n v="11484160.089600001"/>
    <n v="204751.96290000001"/>
    <n v="1575719.7408"/>
    <n v="4184854.42"/>
    <n v="615762.6"/>
    <n v="16908.892"/>
    <n v="2428779.3199999998"/>
  </r>
  <r>
    <s v="Y3"/>
    <s v="M7"/>
    <s v="Y3-M7"/>
    <x v="1"/>
    <s v="North"/>
    <n v="82.770799999999994"/>
    <n v="7449446.4937000005"/>
    <n v="2165649.1017999998"/>
    <n v="2133423.7823999999"/>
    <n v="39386.516199999998"/>
    <n v="292788.21600000001"/>
    <n v="777042.66"/>
    <n v="114412.96"/>
    <n v="3149.7840000000001"/>
    <n v="451560.14199999999"/>
  </r>
  <r>
    <s v="Y3"/>
    <s v="M7"/>
    <s v="Y3-M7"/>
    <x v="1"/>
    <s v="North"/>
    <n v="77325.606400000004"/>
    <n v="11064876717.565399"/>
    <n v="4523363052.6493998"/>
    <n v="2025297151.7952001"/>
    <n v="44408157.817299999"/>
    <n v="136315916.23679999"/>
    <n v="734202489.79999995"/>
    <n v="129599683.08"/>
    <n v="308798918.86799997"/>
    <n v="421853533.28799999"/>
  </r>
  <r>
    <s v="Y3"/>
    <s v="M7"/>
    <s v="Y3-M7"/>
    <x v="1"/>
    <s v="North"/>
    <n v="590.64599999999996"/>
    <n v="114755134.72499999"/>
    <n v="34559647.987599999"/>
    <n v="15477684.729599999"/>
    <n v="1153084.7596"/>
    <n v="1045286.0784"/>
    <n v="5613483.8399999999"/>
    <n v="989161.9"/>
    <n v="2350240.3760000002"/>
    <n v="3222297.5839999998"/>
  </r>
  <r>
    <s v="Y3"/>
    <s v="M7"/>
    <s v="Y3-M7"/>
    <x v="1"/>
    <s v="North"/>
    <n v="0.80359999999999998"/>
    <n v="118610.63679999999"/>
    <n v="46996.209000000003"/>
    <n v="21036.345600000001"/>
    <n v="1224836.3822999999"/>
    <n v="1409.8751999999999"/>
    <n v="7621.08"/>
    <n v="1348.08"/>
    <n v="3223.748"/>
    <n v="4383.72"/>
  </r>
  <r>
    <s v="Y3"/>
    <s v="M7"/>
    <s v="Y3-M7"/>
    <x v="2"/>
    <s v="North"/>
    <n v="4.0179999999999998"/>
    <n v="1710462.6"/>
    <n v="649351.83360000001"/>
    <n v="134517.5232"/>
    <n v="398872.99709999998"/>
    <n v="9703.5192000000006"/>
    <n v="48652.24"/>
    <n v="6109"/>
    <n v="542.10199999999998"/>
    <n v="21920.403999999999"/>
  </r>
  <r>
    <s v="Y3"/>
    <s v="M7"/>
    <s v="Y3-M7"/>
    <x v="2"/>
    <s v="North"/>
    <n v="257.9556"/>
    <n v="89879447.528600007"/>
    <n v="41721326.185599998"/>
    <n v="8645366.5343999993"/>
    <n v="2820209.0476000002"/>
    <n v="620508.924"/>
    <n v="3120431.28"/>
    <n v="391073.58"/>
    <n v="34344.552000000003"/>
    <n v="1407288.6740000001"/>
  </r>
  <r>
    <s v="Y3"/>
    <s v="M7"/>
    <s v="Y3-M7"/>
    <x v="0"/>
    <s v="North"/>
    <n v="9185.1479999999992"/>
    <n v="1074645782.7335999"/>
    <n v="212834414.1848"/>
    <n v="357200768.62080002"/>
    <n v="3215612.9785000002"/>
    <n v="27582365.354400001"/>
    <n v="100083674.02"/>
    <n v="13142628.720000001"/>
    <n v="573008.12800000003"/>
    <n v="50110012.876000002"/>
  </r>
  <r>
    <s v="Y3"/>
    <s v="M7"/>
    <s v="Y3-M7"/>
    <x v="0"/>
    <s v="North"/>
    <n v="769.04520000000002"/>
    <n v="110777115.83400001"/>
    <n v="17924585.574000001"/>
    <n v="30058424.332800001"/>
    <n v="267991.88209999999"/>
    <n v="2319698.1312000002"/>
    <n v="8156050.46"/>
    <n v="1115234.44"/>
    <n v="51082.063999999998"/>
    <n v="4195562.8"/>
  </r>
  <r>
    <s v="Y3"/>
    <s v="M7"/>
    <s v="Y3-M7"/>
    <x v="0"/>
    <s v="North"/>
    <n v="1.6072"/>
    <n v="195279.13939999999"/>
    <n v="52855.9208"/>
    <n v="80659.660799999998"/>
    <n v="9565.7229000000007"/>
    <n v="5779.4255999999996"/>
    <n v="64839.86"/>
    <n v="6018.8"/>
    <n v="1071.576"/>
    <n v="8768.3420000000006"/>
  </r>
  <r>
    <s v="Y3"/>
    <s v="M7"/>
    <s v="Y3-M7"/>
    <x v="0"/>
    <s v="North"/>
    <n v="17049.177599999999"/>
    <n v="2516443269.5001998"/>
    <n v="530351154.31980002"/>
    <n v="629590763.80799997"/>
    <n v="6614358.0935000004"/>
    <n v="51923649.023999996"/>
    <n v="183140468.69999999"/>
    <n v="24495722.239999998"/>
    <n v="1383591.33"/>
    <n v="93012601.066"/>
  </r>
  <r>
    <s v="Y3"/>
    <s v="M7"/>
    <s v="Y3-M7"/>
    <x v="0"/>
    <s v="North"/>
    <n v="2103.0212000000001"/>
    <n v="386209328.27399999"/>
    <n v="65915146.385200001"/>
    <n v="77937452.351999998"/>
    <n v="750399.64289999998"/>
    <n v="6442713.432"/>
    <n v="21292848.98"/>
    <n v="3091348.34"/>
    <n v="191782.33799999999"/>
    <n v="11473132.418"/>
  </r>
  <r>
    <s v="Y3"/>
    <s v="M7"/>
    <s v="Y3-M7"/>
    <x v="0"/>
    <s v="North"/>
    <n v="160.72"/>
    <n v="24284312.652600002"/>
    <n v="5024767.6935999999"/>
    <n v="5954000.5823999997"/>
    <n v="45406.1103"/>
    <n v="491567.33519999997"/>
    <n v="1683282.06"/>
    <n v="233737.72"/>
    <n v="13809.62"/>
    <n v="876815.25800000003"/>
  </r>
  <r>
    <s v="Y3"/>
    <s v="M7"/>
    <s v="Y3-M7"/>
    <x v="1"/>
    <s v="North"/>
    <n v="44226.929600000003"/>
    <n v="6686793321.6268997"/>
    <n v="3116705179.2129998"/>
    <n v="1146211051.5264001"/>
    <n v="7055700.1162"/>
    <n v="160075753.02720001"/>
    <n v="388546351.48000002"/>
    <n v="69463310.280000001"/>
    <n v="197532514.03600001"/>
    <n v="241282123.52200001"/>
  </r>
  <r>
    <s v="Y3"/>
    <s v="M7"/>
    <s v="Y3-M7"/>
    <x v="1"/>
    <s v="North"/>
    <n v="1140.3083999999999"/>
    <n v="221397784.00740001"/>
    <n v="80298931.705400005"/>
    <n v="29459959.468800001"/>
    <n v="6428332.3755999999"/>
    <n v="4127700.1247999999"/>
    <n v="9942813.2400000002"/>
    <n v="1797931.18"/>
    <n v="5204481.37"/>
    <n v="6221007.4079999998"/>
  </r>
  <r>
    <s v="Y3"/>
    <s v="M7"/>
    <s v="Y3-M7"/>
    <x v="1"/>
    <s v="North"/>
    <n v="4.0179999999999998"/>
    <n v="625591.75139999995"/>
    <n v="282882.4192"/>
    <n v="103732.49280000001"/>
    <n v="2369558.5920000002"/>
    <n v="14545.0944"/>
    <n v="34979.56"/>
    <n v="6340.24"/>
    <n v="18416.133999999998"/>
    <n v="21920.403999999999"/>
  </r>
  <r>
    <s v="Y3"/>
    <s v="M7"/>
    <s v="Y3-M7"/>
    <x v="0"/>
    <s v="South"/>
    <n v="3903.8888000000002"/>
    <n v="400514396.38059998"/>
    <n v="75112525.209999993"/>
    <n v="138170362.63679999"/>
    <n v="53386361.916599996"/>
    <n v="12906197.726399999"/>
    <n v="39894009.420000002"/>
    <n v="8828847.3399999999"/>
    <n v="2746684.71"/>
    <n v="9133514.8959999997"/>
  </r>
  <r>
    <s v="Y3"/>
    <s v="M7"/>
    <s v="Y3-M7"/>
    <x v="0"/>
    <s v="South"/>
    <n v="5531.1787999999997"/>
    <n v="643414373.90999997"/>
    <n v="106408862.551"/>
    <n v="195753482.93759999"/>
    <n v="73589404.941499993"/>
    <n v="18270973.893599998"/>
    <n v="56361078.859999999"/>
    <n v="12894577.9"/>
    <n v="4063566.8259999999"/>
    <n v="12940711.674000001"/>
  </r>
  <r>
    <s v="Y3"/>
    <s v="M7"/>
    <s v="Y3-M7"/>
    <x v="0"/>
    <s v="South"/>
    <n v="870.29880000000003"/>
    <n v="91086588.608400002"/>
    <n v="16745771.7534"/>
    <n v="30805118.956799999"/>
    <n v="11578319.4846"/>
    <n v="2874911.7672000001"/>
    <n v="8860073.7599999998"/>
    <n v="2029790.28"/>
    <n v="639805.73800000001"/>
    <n v="2036145.034"/>
  </r>
  <r>
    <s v="Y3"/>
    <s v="M7"/>
    <s v="Y3-M7"/>
    <x v="0"/>
    <s v="South"/>
    <n v="32.143999999999998"/>
    <n v="3739150.8"/>
    <n v="618390.88859999995"/>
    <n v="1137748.0319999999"/>
    <n v="427417.28340000001"/>
    <n v="106237.4616"/>
    <n v="328831.48"/>
    <n v="74862.720000000001"/>
    <n v="23571.063999999998"/>
    <n v="75203.347999999998"/>
  </r>
  <r>
    <s v="Y3"/>
    <s v="M7"/>
    <s v="Y3-M7"/>
    <x v="0"/>
    <s v="South"/>
    <n v="141.43360000000001"/>
    <n v="14510196.328299999"/>
    <n v="4362596.3981999997"/>
    <n v="5152011.4560000002"/>
    <n v="54833.866099999999"/>
    <n v="714131.01359999995"/>
    <n v="2729165"/>
    <n v="317635.20000000001"/>
    <n v="98794.255999999994"/>
    <n v="330896.89600000001"/>
  </r>
  <r>
    <s v="Y3"/>
    <s v="M7"/>
    <s v="Y3-M7"/>
    <x v="0"/>
    <s v="South"/>
    <n v="156.702"/>
    <n v="21020789.789999999"/>
    <n v="4834612.2110000001"/>
    <n v="5708705.9135999996"/>
    <n v="128193.8627"/>
    <n v="791791.04879999999"/>
    <n v="3026433.86"/>
    <n v="347327.4"/>
    <n v="107213.524"/>
    <n v="366619.70400000003"/>
  </r>
  <r>
    <s v="Y3"/>
    <s v="M7"/>
    <s v="Y3-M7"/>
    <x v="0"/>
    <s v="South"/>
    <n v="90.806799999999996"/>
    <n v="10275822.8496"/>
    <n v="2808084.1370000001"/>
    <n v="3310914.3936000001"/>
    <n v="71601.2261"/>
    <n v="461238.19199999998"/>
    <n v="1731059.36"/>
    <n v="206627.7"/>
    <n v="64957.53"/>
    <n v="212451.66800000001"/>
  </r>
  <r>
    <s v="Y3"/>
    <s v="M7"/>
    <s v="Y3-M7"/>
    <x v="0"/>
    <s v="South"/>
    <n v="4.0179999999999998"/>
    <n v="538994.61"/>
    <n v="123937.6372"/>
    <n v="146364.09599999999"/>
    <n v="2454.8211000000001"/>
    <n v="20287.324799999999"/>
    <n v="77533.460000000006"/>
    <n v="9024.1"/>
    <n v="2806.1219999999998"/>
    <n v="9400.6440000000002"/>
  </r>
  <r>
    <s v="Y3"/>
    <s v="M7"/>
    <s v="Y3-M7"/>
    <x v="0"/>
    <s v="South"/>
    <n v="4907.5852000000004"/>
    <n v="503514174.01819998"/>
    <n v="96844102.783399999"/>
    <n v="176881256.40959999"/>
    <n v="7441487.3634000001"/>
    <n v="16255745.042400001"/>
    <n v="42568386.939999998"/>
    <n v="5282670.42"/>
    <n v="5165243.4680000003"/>
    <n v="21135336.574000001"/>
  </r>
  <r>
    <s v="Y3"/>
    <s v="M7"/>
    <s v="Y3-M7"/>
    <x v="0"/>
    <s v="South"/>
    <n v="2246.0619999999999"/>
    <n v="261273162.15000001"/>
    <n v="43275097.929399997"/>
    <n v="79405129.286400005"/>
    <n v="2060912.3873999999"/>
    <n v="7415245.6991999997"/>
    <n v="22479965.440000001"/>
    <n v="2385072.5"/>
    <n v="2153704.4980000001"/>
    <n v="9673041.6860000007"/>
  </r>
  <r>
    <s v="Y3"/>
    <s v="M7"/>
    <s v="Y3-M7"/>
    <x v="0"/>
    <s v="South"/>
    <n v="134.2012"/>
    <n v="13071641.5922"/>
    <n v="2586434.7914"/>
    <n v="4745612.3711999999"/>
    <n v="127168.43120000001"/>
    <n v="443097.56160000002"/>
    <n v="1341487.2"/>
    <n v="142532.4"/>
    <n v="128814.62"/>
    <n v="577960.10800000001"/>
  </r>
  <r>
    <s v="Y3"/>
    <s v="M7"/>
    <s v="Y3-M7"/>
    <x v="0"/>
    <s v="South"/>
    <n v="49.8232"/>
    <n v="5115126.4718000004"/>
    <n v="1493252.1440000001"/>
    <n v="1794734.9184000001"/>
    <n v="193372.77979999999"/>
    <n v="227677.13279999999"/>
    <n v="769011.58"/>
    <n v="124050.42"/>
    <n v="42452.63"/>
    <n v="214571.36799999999"/>
  </r>
  <r>
    <s v="Y3"/>
    <s v="M7"/>
    <s v="Y3-M7"/>
    <x v="0"/>
    <s v="South"/>
    <n v="45.001600000000003"/>
    <n v="6036739.6320000002"/>
    <n v="1348743.872"/>
    <n v="1621051.0464000001"/>
    <n v="136489.2935"/>
    <n v="205643.40479999999"/>
    <n v="694589.2"/>
    <n v="112046.44"/>
    <n v="38344.921999999999"/>
    <n v="193807.32800000001"/>
  </r>
  <r>
    <s v="Y3"/>
    <s v="M7"/>
    <s v="Y3-M7"/>
    <x v="0"/>
    <s v="South"/>
    <n v="22.500800000000002"/>
    <n v="2162024.7264"/>
    <n v="674371.93599999999"/>
    <n v="810525.52320000005"/>
    <n v="4027.1495"/>
    <n v="102821.70239999999"/>
    <n v="347296.24"/>
    <n v="56023.22"/>
    <n v="19171.108"/>
    <n v="96903.664000000004"/>
  </r>
  <r>
    <s v="Y3"/>
    <s v="M7"/>
    <s v="Y3-M7"/>
    <x v="0"/>
    <s v="South"/>
    <n v="1988.1063999999999"/>
    <n v="203977931.6837"/>
    <n v="38404520.116599999"/>
    <n v="70644445.036799997"/>
    <n v="609367.37679999997"/>
    <n v="6464602.8071999997"/>
    <n v="19289807.100000001"/>
    <n v="2114014.12"/>
    <n v="6493957.1179999998"/>
    <n v="7876461.5379999997"/>
  </r>
  <r>
    <s v="Y3"/>
    <s v="M7"/>
    <s v="Y3-M7"/>
    <x v="0"/>
    <s v="South"/>
    <n v="924.14"/>
    <n v="107500585.5"/>
    <n v="17787363.166000001"/>
    <n v="32743309.267200001"/>
    <n v="289113.2867"/>
    <n v="3005098.5096"/>
    <n v="9172976.7400000002"/>
    <n v="980808.56"/>
    <n v="2970170.5440000002"/>
    <n v="3661248.6680000001"/>
  </r>
  <r>
    <s v="Y3"/>
    <s v="M7"/>
    <s v="Y3-M7"/>
    <x v="0"/>
    <s v="South"/>
    <n v="100.45"/>
    <n v="9748045.6919999998"/>
    <n v="1931636.0586000001"/>
    <n v="3556473.5616000001"/>
    <n v="31021.4804"/>
    <n v="326657.98800000001"/>
    <n v="1002996.94"/>
    <n v="106559.82"/>
    <n v="321473.70199999999"/>
    <n v="397962.4"/>
  </r>
  <r>
    <s v="Y3"/>
    <s v="M7"/>
    <s v="Y3-M7"/>
    <x v="0"/>
    <s v="South"/>
    <n v="9.6432000000000002"/>
    <n v="1042347.9528"/>
    <n v="278388.40919999999"/>
    <n v="344384.25599999999"/>
    <n v="3725.1133"/>
    <n v="37200.513599999998"/>
    <n v="121302.6"/>
    <n v="16419.68"/>
    <n v="657.55799999999999"/>
    <n v="38204.21"/>
  </r>
  <r>
    <s v="Y3"/>
    <s v="M7"/>
    <s v="Y3-M7"/>
    <x v="0"/>
    <s v="Central"/>
    <n v="1256.0268000000001"/>
    <n v="128860436.7112"/>
    <n v="24087096.609200001"/>
    <n v="44313339.494400002"/>
    <n v="302653.95539999998"/>
    <n v="4146391.5984"/>
    <n v="12637507.9"/>
    <n v="2117892.7200000002"/>
    <n v="5894585.3339999998"/>
    <n v="4648730.3059999999"/>
  </r>
  <r>
    <s v="Y3"/>
    <s v="M7"/>
    <s v="Y3-M7"/>
    <x v="0"/>
    <s v="Central"/>
    <n v="630.02239999999995"/>
    <n v="73287355.680000007"/>
    <n v="12096375.591"/>
    <n v="22239926.380800001"/>
    <n v="258364.01180000001"/>
    <n v="2071279.3607999999"/>
    <n v="6339953.8200000003"/>
    <n v="795996.96"/>
    <n v="2733693.2039999999"/>
    <n v="2331800.79"/>
  </r>
  <r>
    <s v="Y3"/>
    <s v="M7"/>
    <s v="Y3-M7"/>
    <x v="0"/>
    <s v="Central"/>
    <n v="129.37960000000001"/>
    <n v="13505597.8873"/>
    <n v="2485158.1002000002"/>
    <n v="4568785.2095999997"/>
    <n v="53736.3436"/>
    <n v="425451.9816"/>
    <n v="1297734.46"/>
    <n v="166749.46"/>
    <n v="565385.326"/>
    <n v="478851.95600000001"/>
  </r>
  <r>
    <s v="Y3"/>
    <s v="M7"/>
    <s v="Y3-M7"/>
    <x v="0"/>
    <s v="Central"/>
    <n v="8.0359999999999996"/>
    <n v="934787.7"/>
    <n v="154498.49600000001"/>
    <n v="283920.99839999998"/>
    <n v="4647.3801999999996"/>
    <n v="26367.8544"/>
    <n v="80464.14"/>
    <n v="8569.82"/>
    <n v="33662.639999999999"/>
    <n v="29742.547999999999"/>
  </r>
  <r>
    <s v="Y3"/>
    <s v="M7"/>
    <s v="Y3-M7"/>
    <x v="0"/>
    <s v="Central"/>
    <n v="16.071999999999999"/>
    <n v="1648885.9464"/>
    <n v="498926.58100000001"/>
    <n v="586833.19680000003"/>
    <n v="614791.59920000006"/>
    <n v="82944.410399999993"/>
    <n v="315294.09999999998"/>
    <n v="20792.740000000002"/>
    <n v="66771.452000000005"/>
    <n v="59484.194000000003"/>
  </r>
  <r>
    <s v="Y3"/>
    <s v="M7"/>
    <s v="Y3-M7"/>
    <x v="0"/>
    <s v="Central"/>
    <n v="19.2864"/>
    <n v="2587174.128"/>
    <n v="597662.76459999999"/>
    <n v="703399.41119999997"/>
    <n v="6462.0834000000004"/>
    <n v="99126.093599999993"/>
    <n v="375209.86"/>
    <n v="42717.08"/>
    <n v="102514.10400000001"/>
    <n v="71381.573999999993"/>
  </r>
  <r>
    <s v="Y3"/>
    <s v="M7"/>
    <s v="Y3-M7"/>
    <x v="0"/>
    <s v="Central"/>
    <n v="4.8216000000000001"/>
    <n v="531707.24380000005"/>
    <n v="149469.18179999999"/>
    <n v="175888.8192"/>
    <n v="1815.9460999999999"/>
    <n v="24801.227999999999"/>
    <n v="93959.7"/>
    <n v="9790.7999999999993"/>
    <n v="24509.144"/>
    <n v="17846.07"/>
  </r>
  <r>
    <s v="Y3"/>
    <s v="M7"/>
    <s v="Y3-M7"/>
    <x v="0"/>
    <s v="North"/>
    <n v="664.57719999999995"/>
    <n v="77306942.790000007"/>
    <n v="12642991.1744"/>
    <n v="23391849.523200002"/>
    <n v="3475093.1571"/>
    <n v="2251988.6976000001"/>
    <n v="6950174.04"/>
    <n v="772613.02"/>
    <n v="2399106.2259999998"/>
    <n v="3625633.1979999999"/>
  </r>
  <r>
    <s v="Y3"/>
    <s v="M7"/>
    <s v="Y3-M7"/>
    <x v="0"/>
    <s v="North"/>
    <n v="223.4008"/>
    <n v="23361052.675000001"/>
    <n v="4250010.7098000003"/>
    <n v="7863280.9727999996"/>
    <n v="1167913.1217"/>
    <n v="757016.1936"/>
    <n v="2336340.7200000002"/>
    <n v="259716.96"/>
    <n v="806467.37600000005"/>
    <n v="1218774.2819999999"/>
  </r>
  <r>
    <s v="Y3"/>
    <s v="M7"/>
    <s v="Y3-M7"/>
    <x v="0"/>
    <s v="North"/>
    <n v="12.054"/>
    <n v="1402181.55"/>
    <n v="229317.00159999999"/>
    <n v="424277.97120000003"/>
    <n v="87395.358300000007"/>
    <n v="40846.5288"/>
    <n v="126061.06"/>
    <n v="14013.8"/>
    <n v="43513.381999999998"/>
    <n v="65761.212"/>
  </r>
  <r>
    <s v="Y3"/>
    <s v="M7"/>
    <s v="Y3-M7"/>
    <x v="0"/>
    <s v="North"/>
    <n v="0.80359999999999998"/>
    <n v="107798.92200000001"/>
    <n v="22384.942200000001"/>
    <n v="27544.915199999999"/>
    <n v="1278.9928"/>
    <n v="3069.4895999999999"/>
    <n v="10157.34"/>
    <n v="1345.62"/>
    <n v="3524.114"/>
    <n v="4383.72"/>
  </r>
  <r>
    <s v="Y3"/>
    <s v="M7"/>
    <s v="Y3-M7"/>
    <x v="0"/>
    <s v="North"/>
    <n v="203.3108"/>
    <n v="23650128.809999999"/>
    <n v="3851177.2648"/>
    <n v="7131004.7039999999"/>
    <n v="1063208.4783000001"/>
    <n v="688278.5784"/>
    <n v="2177127.06"/>
    <n v="235426.92"/>
    <n v="719663.40599999996"/>
    <n v="1109172.2620000001"/>
  </r>
  <r>
    <s v="Y3"/>
    <s v="M7"/>
    <s v="Y3-M7"/>
    <x v="0"/>
    <s v="North"/>
    <n v="108.486"/>
    <n v="10971066.2292"/>
    <n v="2063849.0374"/>
    <n v="3818504.1024000002"/>
    <n v="568203.44590000005"/>
    <n v="367611.67440000002"/>
    <n v="1134554.46"/>
    <n v="126121.74"/>
    <n v="391629.45799999998"/>
    <n v="591850.90800000005"/>
  </r>
  <r>
    <s v="Y3"/>
    <s v="M7"/>
    <s v="Y3-M7"/>
    <x v="0"/>
    <s v="North"/>
    <n v="12.8576"/>
    <n v="1415332.2228999999"/>
    <n v="358154.3028"/>
    <n v="440728.87680000003"/>
    <n v="12252.975200000001"/>
    <n v="49108.2912"/>
    <n v="162519.9"/>
    <n v="21522.54"/>
    <n v="56388.53"/>
    <n v="70145.834000000003"/>
  </r>
  <r>
    <s v="Y3"/>
    <s v="M7"/>
    <s v="Y3-M7"/>
    <x v="1"/>
    <s v="South"/>
    <n v="6480.2304000000004"/>
    <n v="670668853.15579998"/>
    <n v="203079097.25760001"/>
    <n v="149887017.52320001"/>
    <n v="1301662.9591999999"/>
    <n v="25112315.368799999"/>
    <n v="60968217.700000003"/>
    <n v="15810254.359999999"/>
    <n v="33854344.766000003"/>
    <n v="15161108.248"/>
  </r>
  <r>
    <s v="Y3"/>
    <s v="M7"/>
    <s v="Y3-M7"/>
    <x v="1"/>
    <s v="South"/>
    <n v="2815.0108"/>
    <n v="380406484.458"/>
    <n v="88157387.461999997"/>
    <n v="65052924.864"/>
    <n v="1275.2639999999999"/>
    <n v="10917195.919199999"/>
    <n v="26499288.920000002"/>
    <n v="6900814.1399999997"/>
    <n v="14781773.952"/>
    <n v="6585982.7659999998"/>
  </r>
  <r>
    <s v="Y3"/>
    <s v="M7"/>
    <s v="Y3-M7"/>
    <x v="1"/>
    <s v="South"/>
    <n v="94.021199999999993"/>
    <n v="10144658.2129"/>
    <n v="2946139.3287999998"/>
    <n v="2174303.0784"/>
    <n v="462.37639999999999"/>
    <n v="364350.89520000003"/>
    <n v="884363.44"/>
    <n v="230203.51999999999"/>
    <n v="491494.38799999998"/>
    <n v="219971.64199999999"/>
  </r>
  <r>
    <s v="Y3"/>
    <s v="M7"/>
    <s v="Y3-M7"/>
    <x v="1"/>
    <s v="South"/>
    <n v="4.0179999999999998"/>
    <n v="542972.43000000005"/>
    <n v="125903.07060000001"/>
    <n v="92919.513600000006"/>
    <n v="379.09890000000001"/>
    <n v="15570.619199999999"/>
    <n v="37793.800000000003"/>
    <n v="9837.5400000000009"/>
    <n v="21003.972000000002"/>
    <n v="9400.6440000000002"/>
  </r>
  <r>
    <s v="Y3"/>
    <s v="M7"/>
    <s v="Y3-M7"/>
    <x v="1"/>
    <s v="South"/>
    <n v="2238.0259999999998"/>
    <n v="231623605.65959999"/>
    <n v="69717417.685599998"/>
    <n v="51160359.436800003"/>
    <n v="3240811.2505000001"/>
    <n v="8598862.4976000004"/>
    <n v="20274622.18"/>
    <n v="3263989.5"/>
    <n v="13037831.818"/>
    <n v="9638433.75"/>
  </r>
  <r>
    <s v="Y3"/>
    <s v="M7"/>
    <s v="Y3-M7"/>
    <x v="1"/>
    <s v="South"/>
    <n v="654.13040000000001"/>
    <n v="88395911.604000002"/>
    <n v="20404842.419399999"/>
    <n v="14975993.510399999"/>
    <n v="585185.8358"/>
    <n v="2513401.8768000002"/>
    <n v="5926667.2599999998"/>
    <n v="955702.62"/>
    <n v="3796830.0920000002"/>
    <n v="2817121.89"/>
  </r>
  <r>
    <s v="Y3"/>
    <s v="M7"/>
    <s v="Y3-M7"/>
    <x v="1"/>
    <s v="South"/>
    <n v="72.323999999999998"/>
    <n v="7810926.9084000001"/>
    <n v="2252986.4079999998"/>
    <n v="1653296.3328"/>
    <n v="76224.990300000005"/>
    <n v="277882.68239999999"/>
    <n v="655193.93999999994"/>
    <n v="105481.52"/>
    <n v="421330.51400000002"/>
    <n v="311475.03200000001"/>
  </r>
  <r>
    <s v="Y3"/>
    <s v="M7"/>
    <s v="Y3-M7"/>
    <x v="1"/>
    <s v="South"/>
    <n v="5758.5976000000001"/>
    <n v="596023135.59099996"/>
    <n v="179781921.9332"/>
    <n v="132153327.80159999"/>
    <n v="1416398.1878"/>
    <n v="22181529.326400001"/>
    <n v="52689223.82"/>
    <n v="9659140.8000000007"/>
    <n v="44012148.311999999"/>
    <n v="22814357.258000001"/>
  </r>
  <r>
    <s v="Y3"/>
    <s v="M7"/>
    <s v="Y3-M7"/>
    <x v="1"/>
    <s v="South"/>
    <n v="1228.7044000000001"/>
    <n v="166040969.09400001"/>
    <n v="38327899.2346"/>
    <n v="28170855.705600001"/>
    <n v="310551.64289999998"/>
    <n v="4733330.0832000002"/>
    <n v="11242930.619999999"/>
    <n v="2059647.3"/>
    <n v="9416406.4499999993"/>
    <n v="4867870.3039999995"/>
  </r>
  <r>
    <s v="Y3"/>
    <s v="M7"/>
    <s v="Y3-M7"/>
    <x v="1"/>
    <s v="South"/>
    <n v="120.54"/>
    <n v="13018211.514"/>
    <n v="3760242.3643999998"/>
    <n v="2763823.7760000001"/>
    <n v="29097.3979"/>
    <n v="464288.19839999999"/>
    <n v="1102818.82"/>
    <n v="202060.3"/>
    <n v="923178.96"/>
    <n v="477553.978"/>
  </r>
  <r>
    <s v="Y3"/>
    <s v="M7"/>
    <s v="Y3-M7"/>
    <x v="1"/>
    <s v="Central"/>
    <n v="83.574399999999997"/>
    <n v="8649499.0982000008"/>
    <n v="2605078.9674"/>
    <n v="1921380.4416"/>
    <n v="335093.63870000001"/>
    <n v="322686.07199999999"/>
    <n v="788935.12"/>
    <n v="143031.78"/>
    <n v="452206.87599999999"/>
    <n v="309321.05599999998"/>
  </r>
  <r>
    <s v="Y3"/>
    <s v="M7"/>
    <s v="Y3-M7"/>
    <x v="1"/>
    <s v="Central"/>
    <n v="226.61519999999999"/>
    <n v="30623645.052000001"/>
    <n v="7055481.1623999998"/>
    <n v="5169674.6496000001"/>
    <n v="93695.858500000002"/>
    <n v="867061.7352"/>
    <n v="2145750.58"/>
    <n v="362345.7"/>
    <n v="1267629.308"/>
    <n v="838733.72"/>
  </r>
  <r>
    <s v="Y3"/>
    <s v="M7"/>
    <s v="Y3-M7"/>
    <x v="1"/>
    <s v="Central"/>
    <n v="81.163600000000002"/>
    <n v="8765595.7528000008"/>
    <n v="2532034.2037999998"/>
    <n v="1873003.0656000001"/>
    <n v="33388.052199999998"/>
    <n v="313673.32079999999"/>
    <n v="786072.5"/>
    <n v="121783.12"/>
    <n v="403931.83600000001"/>
    <n v="300397.57"/>
  </r>
  <r>
    <s v="Y3"/>
    <s v="M7"/>
    <s v="Y3-M7"/>
    <x v="1"/>
    <s v="North"/>
    <n v="5087.5915999999997"/>
    <n v="526538257.60540003"/>
    <n v="158461235.27340001"/>
    <n v="116261416.0704"/>
    <n v="7245633.6606000001"/>
    <n v="19542721.175999999"/>
    <n v="46041232.899999999"/>
    <n v="7384584.6200000001"/>
    <n v="1322771.274"/>
    <n v="27755598.046"/>
  </r>
  <r>
    <s v="Y3"/>
    <s v="M7"/>
    <s v="Y3-M7"/>
    <x v="1"/>
    <s v="North"/>
    <n v="1428.8008"/>
    <n v="193094122.914"/>
    <n v="44502304.681400001"/>
    <n v="32650889.625599999"/>
    <n v="719339.63119999995"/>
    <n v="5488381.1304000001"/>
    <n v="12930232.32"/>
    <n v="2073889.88"/>
    <n v="371485.99400000001"/>
    <n v="7794890.9720000001"/>
  </r>
  <r>
    <s v="Y3"/>
    <s v="M7"/>
    <s v="Y3-M7"/>
    <x v="1"/>
    <s v="North"/>
    <n v="94.824799999999996"/>
    <n v="10245328.8815"/>
    <n v="2953472.1214000001"/>
    <n v="2166931.7376000001"/>
    <n v="48332.008399999999"/>
    <n v="364247.28"/>
    <n v="858135.74"/>
    <n v="137640.28"/>
    <n v="24649.856"/>
    <n v="517321.35399999999"/>
  </r>
  <r>
    <s v="Y3"/>
    <s v="M7"/>
    <s v="Y3-M7"/>
    <x v="1"/>
    <s v="North"/>
    <n v="1.6072"/>
    <n v="217188.97200000001"/>
    <n v="50059.294399999999"/>
    <n v="36727.603199999998"/>
    <n v="1485.3221000000001"/>
    <n v="6173.5176000000001"/>
    <n v="14544.34"/>
    <n v="2332.9"/>
    <n v="417.62599999999998"/>
    <n v="8768.3420000000006"/>
  </r>
  <r>
    <s v="Y3"/>
    <s v="M7"/>
    <s v="Y3-M7"/>
    <x v="3"/>
    <s v="North"/>
    <n v="3150.1120000000001"/>
    <n v="161606415.80160001"/>
    <n v="62897268.339599997"/>
    <n v="8456176.3968000002"/>
    <n v="149532.78320000001"/>
    <n v="16253281.303200001"/>
    <n v="51926723.039999999"/>
    <n v="4560132.34"/>
    <n v="344848.13"/>
    <n v="35090018.920000002"/>
  </r>
  <r>
    <s v="Y3"/>
    <s v="M7"/>
    <s v="Y3-M7"/>
    <x v="3"/>
    <s v="North"/>
    <n v="163.93440000000001"/>
    <n v="9294637.8571000006"/>
    <n v="3273226.1030000001"/>
    <n v="440062.9056"/>
    <n v="113205.16039999999"/>
    <n v="845833.90319999994"/>
    <n v="2702307.54"/>
    <n v="237314.56"/>
    <n v="17943.486000000001"/>
    <n v="1826113.432"/>
  </r>
  <r>
    <s v="Y3"/>
    <s v="M7"/>
    <s v="Y3-M7"/>
    <x v="1"/>
    <s v="North"/>
    <n v="3463.5160000000001"/>
    <n v="358455203.01359999"/>
    <n v="107876786.7728"/>
    <n v="79148109.273599997"/>
    <n v="3489997.3388999999"/>
    <n v="13304235.960000001"/>
    <n v="31343818.579999998"/>
    <n v="5027254.3600000003"/>
    <n v="900512.60199999996"/>
    <n v="18895376.522"/>
  </r>
  <r>
    <s v="Y3"/>
    <s v="M7"/>
    <s v="Y3-M7"/>
    <x v="1"/>
    <s v="North"/>
    <n v="548.05520000000001"/>
    <n v="74061439.452000007"/>
    <n v="17065796.966400001"/>
    <n v="12531750.8928"/>
    <n v="926683.13939999999"/>
    <n v="2106352.6631999998"/>
    <n v="4966600.5999999996"/>
    <n v="794730.06"/>
    <n v="141268.53400000001"/>
    <n v="2989941.4819999998"/>
  </r>
  <r>
    <s v="Y3"/>
    <s v="M7"/>
    <s v="Y3-M7"/>
    <x v="1"/>
    <s v="North"/>
    <n v="230.63319999999999"/>
    <n v="24912513.8539"/>
    <n v="7183442.7281999998"/>
    <n v="5270421.2927999999"/>
    <n v="723423.95620000002"/>
    <n v="885918.81599999999"/>
    <n v="2087163.22"/>
    <n v="334762.53999999998"/>
    <n v="59965.862000000001"/>
    <n v="1258230.4680000001"/>
  </r>
  <r>
    <s v="Y3"/>
    <s v="M7"/>
    <s v="Y3-M7"/>
    <x v="3"/>
    <s v="North"/>
    <n v="1992.9280000000001"/>
    <n v="102240793.67039999"/>
    <n v="39663089.490599997"/>
    <n v="5344429.1135999998"/>
    <n v="536613.93850000005"/>
    <n v="10260397.764"/>
    <n v="32963088.98"/>
    <n v="2872745.36"/>
    <n v="214794.16200000001"/>
    <n v="22199807.52"/>
  </r>
  <r>
    <s v="Y3"/>
    <s v="M7"/>
    <s v="Y3-M7"/>
    <x v="1"/>
    <s v="South"/>
    <n v="44744.447999999997"/>
    <n v="5718300184.3968"/>
    <n v="1446656945.4547999"/>
    <n v="1065967854.1632"/>
    <n v="13815410.9608"/>
    <n v="174034272.03839999"/>
    <n v="414196404.94"/>
    <n v="81805286.079999998"/>
    <n v="52973255.829999998"/>
    <n v="104683845.156"/>
  </r>
  <r>
    <s v="Y3"/>
    <s v="M7"/>
    <s v="Y3-M7"/>
    <x v="1"/>
    <s v="South"/>
    <n v="10524.7492"/>
    <n v="2022261856.7658999"/>
    <n v="344867669.96859998"/>
    <n v="252821952.34560001"/>
    <n v="1386941.5781"/>
    <n v="39984705.388800003"/>
    <n v="88801137.400000006"/>
    <n v="20447105.079999998"/>
    <n v="14075397.005999999"/>
    <n v="24623640.272"/>
  </r>
  <r>
    <s v="Y3"/>
    <s v="M7"/>
    <s v="Y3-M7"/>
    <x v="1"/>
    <s v="South"/>
    <n v="1281.742"/>
    <n v="170602207.99779999"/>
    <n v="41449483.918399997"/>
    <n v="30450431.039999999"/>
    <n v="167388.9651"/>
    <n v="4879354.0104"/>
    <n v="11167378.279999999"/>
    <n v="2422971.2599999998"/>
    <n v="1636331.73"/>
    <n v="2998755.8259999999"/>
  </r>
  <r>
    <s v="Y3"/>
    <s v="M7"/>
    <s v="Y3-M7"/>
    <x v="1"/>
    <s v="South"/>
    <n v="55076.333200000001"/>
    <n v="6691377934.2010002"/>
    <n v="1587830418.6424"/>
    <n v="1288495765.3440001"/>
    <n v="16767814.9187"/>
    <n v="171981177.588"/>
    <n v="445714726.07999998"/>
    <n v="155311954.86000001"/>
    <n v="167076918.80000001"/>
    <n v="128856261.73199999"/>
  </r>
  <r>
    <s v="Y3"/>
    <s v="M7"/>
    <s v="Y3-M7"/>
    <x v="1"/>
    <s v="South"/>
    <n v="7207.4884000000002"/>
    <n v="1212738986.2895999"/>
    <n v="208114825.5632"/>
    <n v="168781573.76640001"/>
    <n v="1030893.0897"/>
    <n v="22423601.887200002"/>
    <n v="57900652.640000001"/>
    <n v="20630691.600000001"/>
    <n v="21613944.989999998"/>
    <n v="16862597.752"/>
  </r>
  <r>
    <s v="Y3"/>
    <s v="M7"/>
    <s v="Y3-M7"/>
    <x v="1"/>
    <s v="South"/>
    <n v="947.44439999999997"/>
    <n v="118978624.8882"/>
    <n v="27369706.841400001"/>
    <n v="22005048.729600001"/>
    <n v="141713.4013"/>
    <n v="2439457.8191999998"/>
    <n v="5326902.04"/>
    <n v="3061115.76"/>
    <n v="3397084.4380000001"/>
    <n v="2216635.2340000002"/>
  </r>
  <r>
    <s v="Y3"/>
    <s v="M7"/>
    <s v="Y3-M7"/>
    <x v="1"/>
    <s v="South"/>
    <n v="28.126000000000001"/>
    <n v="4733605.8"/>
    <n v="811016.88359999994"/>
    <n v="657922.86719999998"/>
    <n v="4455.9663"/>
    <n v="88312.032000000007"/>
    <n v="229548.34"/>
    <n v="80155"/>
    <n v="82205.573999999993"/>
    <n v="65803.606"/>
  </r>
  <r>
    <s v="Y3"/>
    <s v="M7"/>
    <s v="Y3-M7"/>
    <x v="1"/>
    <s v="South"/>
    <n v="77565.882800000007"/>
    <n v="9913073764.9204998"/>
    <n v="2497527552.5190001"/>
    <n v="1842816420.5567999"/>
    <n v="103255120.63330001"/>
    <n v="305829475.69679999"/>
    <n v="729114771.91999996"/>
    <n v="84310762.459999993"/>
    <n v="131776886.318"/>
    <n v="334050447.65399998"/>
  </r>
  <r>
    <s v="Y3"/>
    <s v="M7"/>
    <s v="Y3-M7"/>
    <x v="1"/>
    <s v="South"/>
    <n v="1228.7044000000001"/>
    <n v="237206125.98140001"/>
    <n v="39810780.158"/>
    <n v="29306175.2256"/>
    <n v="1118498.5061000001"/>
    <n v="4688092.7495999997"/>
    <n v="11184273.560000001"/>
    <n v="1396851.96"/>
    <n v="1863885.584"/>
    <n v="5291620.8839999996"/>
  </r>
  <r>
    <s v="Y3"/>
    <s v="M7"/>
    <s v="Y3-M7"/>
    <x v="1"/>
    <s v="South"/>
    <n v="1099.3248000000001"/>
    <n v="145798352.27500001"/>
    <n v="35559654.297399998"/>
    <n v="26198928.364799999"/>
    <n v="991439.45429999998"/>
    <n v="4247944.2359999996"/>
    <n v="10131640.380000001"/>
    <n v="1230564.98"/>
    <n v="1741423.75"/>
    <n v="4734425.7180000003"/>
  </r>
  <r>
    <s v="Y3"/>
    <s v="M7"/>
    <s v="Y3-M7"/>
    <x v="1"/>
    <s v="South"/>
    <n v="29953.386399999999"/>
    <n v="3639252528.6163001"/>
    <n v="845155085.71599996"/>
    <n v="674580440.352"/>
    <n v="12612706.499399999"/>
    <n v="85192681.348800004"/>
    <n v="208025881.18000001"/>
    <n v="49844335.5"/>
    <n v="17970919.427999999"/>
    <n v="128999268.42"/>
  </r>
  <r>
    <s v="Y3"/>
    <s v="M7"/>
    <s v="Y3-M7"/>
    <x v="1"/>
    <s v="South"/>
    <n v="1547.7336"/>
    <n v="260375368.176"/>
    <n v="45052536.153200001"/>
    <n v="35930406.547200002"/>
    <n v="20897.6741"/>
    <n v="4544451.9720000001"/>
    <n v="11099433.9"/>
    <n v="2660884.42"/>
    <n v="967760.31"/>
    <n v="6665573.4419999998"/>
  </r>
  <r>
    <s v="Y3"/>
    <s v="M7"/>
    <s v="Y3-M7"/>
    <x v="1"/>
    <s v="South"/>
    <n v="1061.5555999999999"/>
    <n v="133843300.668"/>
    <n v="29217809.196600001"/>
    <n v="23221578.163199998"/>
    <n v="24737.138500000001"/>
    <n v="2955669.6312000002"/>
    <n v="7226259.8399999999"/>
    <n v="1736124.5"/>
    <n v="654449.70799999998"/>
    <n v="4571766.2539999997"/>
  </r>
  <r>
    <s v="Y3"/>
    <s v="M7"/>
    <s v="Y3-M7"/>
    <x v="1"/>
    <s v="South"/>
    <n v="18450.655999999999"/>
    <n v="2358055992.0455999"/>
    <n v="598777208.28939998"/>
    <n v="441015123.18720001"/>
    <n v="5093866.7923999997"/>
    <n v="71415219.715200007"/>
    <n v="171682662.81999999"/>
    <n v="19664438.859999999"/>
    <n v="118705787.838"/>
    <n v="73097635.313999996"/>
  </r>
  <r>
    <s v="Y3"/>
    <s v="M7"/>
    <s v="Y3-M7"/>
    <x v="1"/>
    <s v="South"/>
    <n v="1300.2248"/>
    <n v="250743697.58590001"/>
    <n v="42224722.119199999"/>
    <n v="31103156.812800001"/>
    <n v="366049.24290000001"/>
    <n v="5032069.5312000001"/>
    <n v="12108571"/>
    <n v="1395556.36"/>
    <n v="8308062.2240000004"/>
    <n v="5151218.2699999996"/>
  </r>
  <r>
    <s v="Y3"/>
    <s v="M7"/>
    <s v="Y3-M7"/>
    <x v="1"/>
    <s v="South"/>
    <n v="703.15"/>
    <n v="95179526.7192"/>
    <n v="22911999.6928"/>
    <n v="16874389.286400001"/>
    <n v="199074.17939999999"/>
    <n v="2733701.9616"/>
    <n v="6568914.2199999997"/>
    <n v="750195.04"/>
    <n v="4558284.0599999996"/>
    <n v="2785733.1919999998"/>
  </r>
  <r>
    <s v="Y3"/>
    <s v="M7"/>
    <s v="Y3-M7"/>
    <x v="1"/>
    <s v="South"/>
    <n v="23977.816800000001"/>
    <n v="2913252390.1957998"/>
    <n v="684199521.38039994"/>
    <n v="562753186.48319995"/>
    <n v="5303963.4291000003"/>
    <n v="77313803.680800006"/>
    <n v="202053539.91999999"/>
    <n v="55458281"/>
    <n v="10842713.794"/>
    <n v="94995088.826000005"/>
  </r>
  <r>
    <s v="Y3"/>
    <s v="M7"/>
    <s v="Y3-M7"/>
    <x v="1"/>
    <s v="South"/>
    <n v="1324.3327999999999"/>
    <n v="222852751.2288"/>
    <n v="37798610.6448"/>
    <n v="31108598.726399999"/>
    <n v="301713.0442"/>
    <n v="4272213.2183999997"/>
    <n v="11136376.539999999"/>
    <n v="3057155.98"/>
    <n v="591891.49800000002"/>
    <n v="5246730.148"/>
  </r>
  <r>
    <s v="Y3"/>
    <s v="M7"/>
    <s v="Y3-M7"/>
    <x v="1"/>
    <s v="South"/>
    <n v="489.39240000000001"/>
    <n v="61664905.5145"/>
    <n v="13976733.8024"/>
    <n v="11466252.0768"/>
    <n v="111696.22229999999"/>
    <n v="1577814.1847999999"/>
    <n v="4167463.86"/>
    <n v="1143070.98"/>
    <n v="232384.96599999999"/>
    <n v="1938870.648"/>
  </r>
  <r>
    <s v="Y3"/>
    <s v="M7"/>
    <s v="Y3-M7"/>
    <x v="0"/>
    <s v="Central"/>
    <n v="12866.4396"/>
    <n v="1458984771.8662"/>
    <n v="282802363.78079998"/>
    <n v="504190207.64160001"/>
    <n v="16658503.9124"/>
    <n v="45736418.7936"/>
    <n v="125103026.94"/>
    <n v="23538245.960000001"/>
    <n v="11508035.308"/>
    <n v="47620491.973999999"/>
  </r>
  <r>
    <s v="Y3"/>
    <s v="M7"/>
    <s v="Y3-M7"/>
    <x v="0"/>
    <s v="Central"/>
    <n v="1.6072"/>
    <n v="202471.038"/>
    <n v="35396.095399999998"/>
    <n v="63127.929600000003"/>
    <n v="1542.4976999999999"/>
    <n v="5705.9207999999999"/>
    <n v="15528.34"/>
    <n v="2761.76"/>
    <n v="791.05399999999997"/>
    <n v="5948.69"/>
  </r>
  <r>
    <s v="Y3"/>
    <s v="M7"/>
    <s v="Y3-M7"/>
    <x v="0"/>
    <s v="Central"/>
    <n v="387.33519999999999"/>
    <n v="42948196.358800001"/>
    <n v="8530202.8726000004"/>
    <n v="15214058.534399999"/>
    <n v="543216.47490000003"/>
    <n v="1375047.2087999999"/>
    <n v="3742410.3"/>
    <n v="665493.14"/>
    <n v="190793.74600000001"/>
    <n v="1433581.9739999999"/>
  </r>
  <r>
    <s v="Y3"/>
    <s v="M7"/>
    <s v="Y3-M7"/>
    <x v="1"/>
    <s v="Central"/>
    <n v="69151.387199999997"/>
    <n v="8837485047.9115009"/>
    <n v="2275472738.2472"/>
    <n v="1794890517.9263999"/>
    <n v="26439057.8829"/>
    <n v="253907712.11520001"/>
    <n v="905167785.46000004"/>
    <n v="134379796"/>
    <n v="99040982.766000003"/>
    <n v="255938950.63"/>
  </r>
  <r>
    <s v="Y3"/>
    <s v="M7"/>
    <s v="Y3-M7"/>
    <x v="1"/>
    <s v="Central"/>
    <n v="8733.5247999999992"/>
    <n v="1669445118.1345999"/>
    <n v="287288914.51959997"/>
    <n v="226522347.39840001"/>
    <n v="4371755.3886000002"/>
    <n v="32100747.033599999"/>
    <n v="113775783.09999999"/>
    <n v="17457015.260000002"/>
    <n v="15104343.584000001"/>
    <n v="32323994.427999999"/>
  </r>
  <r>
    <s v="Y3"/>
    <s v="M7"/>
    <s v="Y3-M7"/>
    <x v="1"/>
    <s v="Central"/>
    <n v="989.23159999999996"/>
    <n v="131590621.42380001"/>
    <n v="32518262.636999998"/>
    <n v="25641052.32"/>
    <n v="494419.6042"/>
    <n v="3640901.7456"/>
    <n v="12888729.66"/>
    <n v="1640956.94"/>
    <n v="167092.79399999999"/>
    <n v="3661284.7480000001"/>
  </r>
  <r>
    <s v="Y3"/>
    <s v="M7"/>
    <s v="Y3-M7"/>
    <x v="1"/>
    <s v="Central"/>
    <n v="24532.300800000001"/>
    <n v="2980497914.6342001"/>
    <n v="703766844.1882"/>
    <n v="590547798.37440002"/>
    <n v="9503913.6605999991"/>
    <n v="88526477.383200005"/>
    <n v="268630727.36000001"/>
    <n v="45279933.420000002"/>
    <n v="74504973.598000005"/>
    <n v="90797474.878000006"/>
  </r>
  <r>
    <s v="Y3"/>
    <s v="M7"/>
    <s v="Y3-M7"/>
    <x v="1"/>
    <s v="Central"/>
    <n v="1473.8024"/>
    <n v="247548648.91679999"/>
    <n v="42188595.051200002"/>
    <n v="35639048.0832"/>
    <n v="737400.89939999999"/>
    <n v="5435958.0384"/>
    <n v="16734717.439999999"/>
    <n v="2563660.2999999998"/>
    <n v="3278997.304"/>
    <n v="5454748.4859999996"/>
  </r>
  <r>
    <s v="Y3"/>
    <s v="M7"/>
    <s v="Y3-M7"/>
    <x v="1"/>
    <s v="Central"/>
    <n v="791.54600000000005"/>
    <n v="99235471.104000002"/>
    <n v="22547745.467399999"/>
    <n v="19168629.369600002"/>
    <n v="398368.36040000001"/>
    <n v="2941575.3072000002"/>
    <n v="9264753.5999999996"/>
    <n v="1333117.46"/>
    <n v="1355370.456"/>
    <n v="2929621.1340000001"/>
  </r>
  <r>
    <s v="Y3"/>
    <s v="M7"/>
    <s v="Y3-M7"/>
    <x v="1"/>
    <s v="Central"/>
    <n v="1.6072"/>
    <n v="270491.76"/>
    <n v="45781.633199999997"/>
    <n v="38921.529600000002"/>
    <n v="108.13639999999999"/>
    <n v="5972.4863999999998"/>
    <n v="18811.62"/>
    <n v="2706.82"/>
    <n v="2752.002"/>
    <n v="5948.69"/>
  </r>
  <r>
    <s v="Y3"/>
    <s v="M7"/>
    <s v="Y3-M7"/>
    <x v="1"/>
    <s v="North"/>
    <n v="24389.26"/>
    <n v="3116925477.6659999"/>
    <n v="794030415.85259998"/>
    <n v="596156969.93280005"/>
    <n v="6178723.6851000004"/>
    <n v="92793855.225600004"/>
    <n v="250741094.03999999"/>
    <n v="29986153.600000001"/>
    <n v="157657331.898"/>
    <n v="133056771.09999999"/>
  </r>
  <r>
    <s v="Y3"/>
    <s v="M7"/>
    <s v="Y3-M7"/>
    <x v="1"/>
    <s v="North"/>
    <n v="6038.2503999999999"/>
    <n v="1168598517.9421999"/>
    <n v="196570807.54820001"/>
    <n v="147619010.88"/>
    <n v="6971296.5322000002"/>
    <n v="22975214.673599999"/>
    <n v="62060603.659999996"/>
    <n v="7423343.5599999996"/>
    <n v="38773637.188000001"/>
    <n v="32941962.745999999"/>
  </r>
  <r>
    <s v="Y3"/>
    <s v="M7"/>
    <s v="Y3-M7"/>
    <x v="1"/>
    <s v="North"/>
    <n v="551.26959999999997"/>
    <n v="72927060.655699998"/>
    <n v="17946174.320799999"/>
    <n v="13477060.012800001"/>
    <n v="633975.24879999994"/>
    <n v="2097554.2272000001"/>
    <n v="5665899.0599999996"/>
    <n v="677726.71999999997"/>
    <n v="3539885.47"/>
    <n v="3007477.264"/>
  </r>
  <r>
    <s v="Y3"/>
    <s v="M7"/>
    <s v="Y3-M7"/>
    <x v="1"/>
    <s v="North"/>
    <n v="18968.1744"/>
    <n v="2304496618.7442999"/>
    <n v="546332615.0776"/>
    <n v="446747438.80320001"/>
    <n v="6148738.8227000004"/>
    <n v="61861604.255999997"/>
    <n v="169858936.90000001"/>
    <n v="34212282.719999999"/>
    <n v="124189825.16599999"/>
    <n v="103481780.42399999"/>
  </r>
  <r>
    <s v="Y3"/>
    <s v="M7"/>
    <s v="Y3-M7"/>
    <x v="1"/>
    <s v="North"/>
    <n v="4360.3335999999999"/>
    <n v="733517486.30159998"/>
    <n v="125588217.07780001"/>
    <n v="102755723.23199999"/>
    <n v="2583745.7683999999"/>
    <n v="14277606.8904"/>
    <n v="39131385.640000001"/>
    <n v="7817777.5"/>
    <n v="28015030.384"/>
    <n v="23788007.627999999"/>
  </r>
  <r>
    <s v="Y3"/>
    <s v="M7"/>
    <s v="Y3-M7"/>
    <x v="1"/>
    <s v="North"/>
    <n v="1142.7192"/>
    <n v="143990528.5526"/>
    <n v="32913098.4016"/>
    <n v="26929342.1184"/>
    <n v="677903.49470000004"/>
    <n v="3741760.9583999999"/>
    <n v="10255224.220000001"/>
    <n v="2048813.46"/>
    <n v="7341938.142"/>
    <n v="6234159.4699999997"/>
  </r>
  <r>
    <s v="Y3"/>
    <s v="M7"/>
    <s v="Y3-M7"/>
    <x v="1"/>
    <s v="North"/>
    <n v="24.108000000000001"/>
    <n v="4057376.4"/>
    <n v="694369.08739999996"/>
    <n v="568129.32479999994"/>
    <n v="54028.436199999996"/>
    <n v="78939.727199999994"/>
    <n v="216356.18"/>
    <n v="43223.02"/>
    <n v="154894.14600000001"/>
    <n v="131522.424"/>
  </r>
  <r>
    <s v="Y3"/>
    <s v="M7"/>
    <s v="Y3-M7"/>
    <x v="1"/>
    <s v="North"/>
    <n v="15766.632"/>
    <n v="2014961379.6312001"/>
    <n v="513452603.7252"/>
    <n v="385552733.85600001"/>
    <n v="16479703.4476"/>
    <n v="60009161.968800001"/>
    <n v="162119189.78"/>
    <n v="19390212.82"/>
    <n v="101546820.848"/>
    <n v="86015612.077999994"/>
  </r>
  <r>
    <s v="Y3"/>
    <s v="M7"/>
    <s v="Y3-M7"/>
    <x v="1"/>
    <s v="North"/>
    <n v="1888.46"/>
    <n v="365439777.5952"/>
    <n v="61508402.105400003"/>
    <n v="46194586.1184"/>
    <n v="5999821.2984999996"/>
    <n v="7189440.7248"/>
    <n v="19417842.719999999"/>
    <n v="2322809.9"/>
    <n v="12105847.534"/>
    <n v="10302583.566"/>
  </r>
  <r>
    <s v="Y3"/>
    <s v="M7"/>
    <s v="Y3-M7"/>
    <x v="1"/>
    <s v="North"/>
    <n v="182.41720000000001"/>
    <n v="24413408.822900001"/>
    <n v="5971338.2359999996"/>
    <n v="4495392.9791999999"/>
    <n v="2538066.2097"/>
    <n v="698941.20239999995"/>
    <n v="1880995.54"/>
    <n v="225491.8"/>
    <n v="1094108.862"/>
    <n v="995185.62"/>
  </r>
  <r>
    <s v="Y3"/>
    <s v="M7"/>
    <s v="Y3-M7"/>
    <x v="1"/>
    <s v="North"/>
    <n v="15242.684800000001"/>
    <n v="1851876455.8694"/>
    <n v="439106766.16600001"/>
    <n v="359108132.17919999"/>
    <n v="19703732.422699999"/>
    <n v="49760172.504000001"/>
    <n v="136580873.62"/>
    <n v="27465034.079999998"/>
    <n v="99444335.518000007"/>
    <n v="83157193.019999996"/>
  </r>
  <r>
    <s v="Y3"/>
    <s v="M7"/>
    <s v="Y3-M7"/>
    <x v="1"/>
    <s v="North"/>
    <n v="1021.3756"/>
    <n v="171740628.25920001"/>
    <n v="29433801.657400001"/>
    <n v="24086482.6752"/>
    <n v="11057264.761299999"/>
    <n v="3349898.0136000002"/>
    <n v="9176619.1799999997"/>
    <n v="1829211.72"/>
    <n v="6531384.7060000002"/>
    <n v="5572163.6299999999"/>
  </r>
  <r>
    <s v="Y3"/>
    <s v="M7"/>
    <s v="Y3-M7"/>
    <x v="1"/>
    <s v="North"/>
    <n v="768.24159999999995"/>
    <n v="96893625.046700001"/>
    <n v="22133742.949000001"/>
    <n v="18112783.199999999"/>
    <n v="10649498.4758"/>
    <n v="2519204.3280000002"/>
    <n v="6900881.3799999999"/>
    <n v="1375424.54"/>
    <n v="4910161.4759999998"/>
    <n v="4191179.08"/>
  </r>
  <r>
    <s v="Y3"/>
    <s v="M7"/>
    <s v="Y3-M7"/>
    <x v="4"/>
    <s v="Central"/>
    <n v="286009.27600000001"/>
    <n v="19562777070.051601"/>
    <n v="3297.7284"/>
    <n v="5412972873.7152004"/>
    <n v="254972994.0783"/>
    <n v="863433608.23440003"/>
    <n v="2619110988.6199999"/>
    <n v="533232450.31999999"/>
    <n v="222175825.12400001"/>
    <n v="1058560310.478"/>
  </r>
  <r>
    <s v="Y3"/>
    <s v="M7"/>
    <s v="Y3-M7"/>
    <x v="4"/>
    <s v="Central"/>
    <n v="9412.5668000000005"/>
    <n v="863867131.30869997"/>
    <n v="118.5146"/>
    <n v="177655327.48800001"/>
    <n v="9446617.5157999992"/>
    <n v="28313632.728"/>
    <n v="86138227.579999998"/>
    <n v="17998613.780000001"/>
    <n v="9136806.2939999998"/>
    <n v="34837225.302000001"/>
  </r>
  <r>
    <s v="Y3"/>
    <s v="M7"/>
    <s v="Y3-M7"/>
    <x v="4"/>
    <s v="Central"/>
    <n v="13813.884"/>
    <n v="956999340.10570002"/>
    <n v="139.19499999999999"/>
    <n v="260515905.02399999"/>
    <n v="13859771.7524"/>
    <n v="41639914.814400002"/>
    <n v="125653670.06"/>
    <n v="24264856.16"/>
    <n v="5014669.9019999998"/>
    <n v="51127114.390000001"/>
  </r>
  <r>
    <s v="Y3"/>
    <s v="M7"/>
    <s v="Y3-M7"/>
    <x v="4"/>
    <s v="Central"/>
    <n v="40943.42"/>
    <n v="2947631447.3759999"/>
    <n v="28386.235199999999"/>
    <n v="908684830.50240004"/>
    <n v="36382602.027800001"/>
    <n v="127176344.45999999"/>
    <n v="389087239.88"/>
    <n v="78234997.060000002"/>
    <n v="41463854.894000001"/>
    <n v="151537320.528"/>
  </r>
  <r>
    <s v="Y3"/>
    <s v="M7"/>
    <s v="Y3-M7"/>
    <x v="4"/>
    <s v="Central"/>
    <n v="3993.0884000000001"/>
    <n v="366698089.35140002"/>
    <n v="2837.1918000000001"/>
    <n v="88252684.204799995"/>
    <n v="5182219.2202000003"/>
    <n v="12364960.6296"/>
    <n v="37887561.259999998"/>
    <n v="7602684.9400000004"/>
    <n v="3747879.4539999999"/>
    <n v="14778979.556"/>
  </r>
  <r>
    <s v="Y3"/>
    <s v="M7"/>
    <s v="Y3-M7"/>
    <x v="4"/>
    <s v="Central"/>
    <n v="779.49199999999996"/>
    <n v="52084843.1611"/>
    <n v="497.92039999999997"/>
    <n v="17137081.075199999"/>
    <n v="1847633.8055"/>
    <n v="2398448.34"/>
    <n v="7290179.6600000001"/>
    <n v="1304047.6399999999"/>
    <n v="11238.92"/>
    <n v="2885009.1159999999"/>
  </r>
  <r>
    <s v="Y3"/>
    <s v="M7"/>
    <s v="Y3-M7"/>
    <x v="4"/>
    <s v="Central"/>
    <n v="1.6072"/>
    <n v="147974.90400000001"/>
    <n v="0.7954"/>
    <n v="35334.2592"/>
    <n v="2.4859"/>
    <n v="4945.1904000000004"/>
    <n v="15031.42"/>
    <n v="2688.78"/>
    <n v="24.353999999999999"/>
    <n v="5948.69"/>
  </r>
  <r>
    <s v="Y3"/>
    <s v="M7"/>
    <s v="Y3-M7"/>
    <x v="0"/>
    <s v="South"/>
    <n v="66811.304000000004"/>
    <n v="10702629729.2376"/>
    <n v="2790227321.0967999"/>
    <n v="2353148289.3888001"/>
    <n v="6391981.1368000004"/>
    <n v="230101384.86719999"/>
    <n v="667168229.44000006"/>
    <n v="134160359.90000001"/>
    <n v="51013779.894000001"/>
    <n v="156311330.516"/>
  </r>
  <r>
    <s v="Y3"/>
    <s v="M7"/>
    <s v="Y3-M7"/>
    <x v="0"/>
    <s v="South"/>
    <n v="8856.4755999999998"/>
    <n v="1720477676.7486"/>
    <n v="370160142.78140002"/>
    <n v="312335290.19520003"/>
    <n v="1434227.0248"/>
    <n v="30208676.803199999"/>
    <n v="80627171.579999998"/>
    <n v="18428984.219999999"/>
    <n v="7226922.318"/>
    <n v="20720557.285999998"/>
  </r>
  <r>
    <s v="Y3"/>
    <s v="M7"/>
    <s v="Y3-M7"/>
    <x v="0"/>
    <s v="South"/>
    <n v="2038.7331999999999"/>
    <n v="335598108.31010002"/>
    <n v="85327315.287400007"/>
    <n v="71961378.681600004"/>
    <n v="330775.63959999999"/>
    <n v="7005441.3839999996"/>
    <n v="19727373.859999999"/>
    <n v="4212722.12"/>
    <n v="1634891.236"/>
    <n v="4769808.4720000001"/>
  </r>
  <r>
    <s v="Y3"/>
    <s v="M7"/>
    <s v="Y3-M7"/>
    <x v="0"/>
    <s v="South"/>
    <n v="7.2324000000000002"/>
    <n v="1405164.915"/>
    <n v="302123.14520000003"/>
    <n v="254737.13279999999"/>
    <n v="60.904400000000003"/>
    <n v="24892.444800000001"/>
    <n v="72191.98"/>
    <n v="14793.62"/>
    <n v="5693.424"/>
    <n v="16920.617999999999"/>
  </r>
  <r>
    <s v="Y3"/>
    <s v="M7"/>
    <s v="Y3-M7"/>
    <x v="1"/>
    <s v="South"/>
    <n v="454139.27159999998"/>
    <n v="68667084041.9533"/>
    <n v="18976858978.729401"/>
    <n v="9165902879.1935997"/>
    <n v="134954499.57730001"/>
    <n v="1658376028.3248"/>
    <n v="3956782269.4200001"/>
    <n v="1156685366.2"/>
    <n v="540580541.57799995"/>
    <n v="1062501544.456"/>
  </r>
  <r>
    <s v="Y3"/>
    <s v="M7"/>
    <s v="Y3-M7"/>
    <x v="1"/>
    <s v="South"/>
    <n v="23262.612799999999"/>
    <n v="4517124323.0651999"/>
    <n v="978993369.76339996"/>
    <n v="471950692.99199998"/>
    <n v="3457144.9970999998"/>
    <n v="82529692.775999993"/>
    <n v="189465828.16"/>
    <n v="64165111.520000003"/>
    <n v="31180255.721999999"/>
    <n v="54425070.832000002"/>
  </r>
  <r>
    <s v="Y3"/>
    <s v="M7"/>
    <s v="Y3-M7"/>
    <x v="1"/>
    <s v="South"/>
    <n v="3823.5288"/>
    <n v="594079246.55770004"/>
    <n v="159781853.80140001"/>
    <n v="77030504.275199994"/>
    <n v="566429.76"/>
    <n v="13881705.6096"/>
    <n v="33338945.82"/>
    <n v="10212300.5"/>
    <n v="4877891.5240000002"/>
    <n v="8945506.5260000005"/>
  </r>
  <r>
    <s v="Y3"/>
    <s v="M7"/>
    <s v="Y3-M7"/>
    <x v="1"/>
    <s v="South"/>
    <n v="0.80359999999999998"/>
    <n v="156129.435"/>
    <n v="33577.015599999999"/>
    <n v="16187.193600000001"/>
    <n v="26.101900000000001"/>
    <n v="2918.9376000000002"/>
    <n v="7015.92"/>
    <n v="2145.12"/>
    <n v="1023.77"/>
    <n v="1879.768"/>
  </r>
  <r>
    <s v="Y3"/>
    <s v="M7"/>
    <s v="Y3-M7"/>
    <x v="3"/>
    <s v="South"/>
    <n v="31918.991999999998"/>
    <n v="2585495806.1855998"/>
    <n v="966242988.45340002"/>
    <n v="79742872.723199993"/>
    <n v="8453168.2156000007"/>
    <n v="356149128.65759999"/>
    <n v="684598009.22000003"/>
    <n v="67042186.479999997"/>
    <n v="73629052.222000003"/>
    <n v="74677483.804000005"/>
  </r>
  <r>
    <s v="Y3"/>
    <s v="M7"/>
    <s v="Y3-M7"/>
    <x v="3"/>
    <s v="South"/>
    <n v="116.52200000000001"/>
    <n v="10067186.1906"/>
    <n v="3532022.2193999998"/>
    <n v="292130.7072"/>
    <n v="15376.501899999999"/>
    <n v="1302588.3023999999"/>
    <n v="2501236.98"/>
    <n v="246405.9"/>
    <n v="273395.29800000001"/>
    <n v="272614.16600000003"/>
  </r>
  <r>
    <s v="Y3"/>
    <s v="M7"/>
    <s v="Y3-M7"/>
    <x v="0"/>
    <s v="South"/>
    <n v="16714.88"/>
    <n v="2286565497.2160001"/>
    <n v="610283922.8398"/>
    <n v="594257979.82079995"/>
    <n v="966144.23239999998"/>
    <n v="43004962.713600002"/>
    <n v="116628030.09999999"/>
    <n v="48846475.039999999"/>
    <n v="14455751.464"/>
    <n v="39106033.207999997"/>
  </r>
  <r>
    <s v="Y3"/>
    <s v="M7"/>
    <s v="Y3-M7"/>
    <x v="0"/>
    <s v="South"/>
    <n v="2506.4283999999998"/>
    <n v="419350535.60399997"/>
    <n v="91452216.628999993"/>
    <n v="89041634.937600002"/>
    <n v="384823.96289999998"/>
    <n v="6442892.3232000005"/>
    <n v="17467393.18"/>
    <n v="7344508.7599999998"/>
    <n v="2166479.5240000002"/>
    <n v="5864024.6720000003"/>
  </r>
  <r>
    <s v="Y3"/>
    <s v="M7"/>
    <s v="Y3-M7"/>
    <x v="0"/>
    <s v="South"/>
    <n v="688.68520000000001"/>
    <n v="97226353.778400004"/>
    <n v="25142488.211800002"/>
    <n v="24473733.120000001"/>
    <n v="108889.64720000001"/>
    <n v="1771229.2248"/>
    <n v="4804245.5199999996"/>
    <n v="2024409.44"/>
    <n v="598689.87199999997"/>
    <n v="1611244.4040000001"/>
  </r>
  <r>
    <s v="Y3"/>
    <s v="M7"/>
    <s v="Y3-M7"/>
    <x v="1"/>
    <s v="South"/>
    <n v="25040.979599999999"/>
    <n v="3538110122.4268999"/>
    <n v="856509019.03900003"/>
    <n v="497452162.94400001"/>
    <n v="8181320.7106999997"/>
    <n v="79778791.576800004"/>
    <n v="208873692.30000001"/>
    <n v="86571503.280000001"/>
    <n v="79243692.835999995"/>
    <n v="58585726.232000001"/>
  </r>
  <r>
    <s v="Y3"/>
    <s v="M7"/>
    <s v="Y3-M7"/>
    <x v="1"/>
    <s v="South"/>
    <n v="6235.1324000000004"/>
    <n v="1043200001.844"/>
    <n v="213256906.8028"/>
    <n v="123852849.3312"/>
    <n v="922198.58530000004"/>
    <n v="19863459.8136"/>
    <n v="52012516.359999999"/>
    <n v="21580720.640000001"/>
    <n v="19719207.397999998"/>
    <n v="14587678.886"/>
  </r>
  <r>
    <s v="Y3"/>
    <s v="M7"/>
    <s v="Y3-M7"/>
    <x v="1"/>
    <s v="South"/>
    <n v="658.952"/>
    <n v="95774290.365600005"/>
    <n v="22539046.973000001"/>
    <n v="13090496.7936"/>
    <n v="100638.96249999999"/>
    <n v="2099370.5928000002"/>
    <n v="5496343.5599999996"/>
    <n v="2290776.6"/>
    <n v="2067476.906"/>
    <n v="1541680.36"/>
  </r>
  <r>
    <s v="Y3"/>
    <s v="M7"/>
    <s v="Y3-M7"/>
    <x v="1"/>
    <s v="South"/>
    <n v="149.46960000000001"/>
    <n v="21522949.786800001"/>
    <n v="5696580.0323999999"/>
    <n v="3509140.8"/>
    <n v="8532762.8362000007"/>
    <n v="800877.30480000004"/>
    <n v="2353342.6"/>
    <n v="131696.92000000001"/>
    <n v="9846.232"/>
    <n v="349698.18400000001"/>
  </r>
  <r>
    <s v="Y3"/>
    <s v="M7"/>
    <s v="Y3-M7"/>
    <x v="1"/>
    <s v="South"/>
    <n v="0.80359999999999998"/>
    <n v="119334.6"/>
    <n v="30696.872200000002"/>
    <n v="19657.171200000001"/>
    <n v="520717.88459999999"/>
    <n v="4178.2608"/>
    <n v="10399.24"/>
    <n v="556.78"/>
    <n v="53.218000000000004"/>
    <n v="1879.768"/>
  </r>
  <r>
    <s v="Y3"/>
    <s v="M7"/>
    <s v="Y3-M7"/>
    <x v="3"/>
    <s v="South"/>
    <n v="56.252000000000002"/>
    <n v="4556513.2536000004"/>
    <n v="1182944.3328"/>
    <n v="106270.4256"/>
    <n v="3742188.8741000001"/>
    <n v="450611.87760000001"/>
    <n v="1184193.1599999999"/>
    <n v="24793.52"/>
    <n v="96141.474000000002"/>
    <n v="131606.31"/>
  </r>
  <r>
    <s v="Y3"/>
    <s v="M7"/>
    <s v="Y3-M7"/>
    <x v="0"/>
    <s v="South"/>
    <n v="266812.87920000002"/>
    <n v="42742584529.555702"/>
    <n v="11097403438.804199"/>
    <n v="9488912398.2912006"/>
    <n v="24471611.408799998"/>
    <n v="699301398.05999994"/>
    <n v="1865779014.02"/>
    <n v="445719783.01999998"/>
    <n v="26692917.57"/>
    <n v="1149074288.5599999"/>
  </r>
  <r>
    <s v="Y3"/>
    <s v="M7"/>
    <s v="Y3-M7"/>
    <x v="0"/>
    <s v="South"/>
    <n v="161.52359999999999"/>
    <n v="31363280.902800001"/>
    <n v="6793759.5647999998"/>
    <n v="5780800.8383999998"/>
    <n v="20688.858899999999"/>
    <n v="420675.94079999998"/>
    <n v="1104142.3"/>
    <n v="264019.5"/>
    <n v="14108.182000000001"/>
    <n v="695628.71400000004"/>
  </r>
  <r>
    <s v="Y3"/>
    <s v="M7"/>
    <s v="Y3-M7"/>
    <x v="0"/>
    <s v="South"/>
    <n v="2155.2552000000001"/>
    <n v="418589260.41240001"/>
    <n v="95083598.625599995"/>
    <n v="76996822.348800004"/>
    <n v="249551.51490000001"/>
    <n v="5475380.5224000001"/>
    <n v="14185922.92"/>
    <n v="3292514.84"/>
    <n v="301603.54399999999"/>
    <n v="9281966.9580000006"/>
  </r>
  <r>
    <s v="Y3"/>
    <s v="M7"/>
    <s v="Y3-M7"/>
    <x v="0"/>
    <s v="South"/>
    <n v="249.11600000000001"/>
    <n v="34445176.504199997"/>
    <n v="10370114.1986"/>
    <n v="8863195.0079999994"/>
    <n v="32031.996599999999"/>
    <n v="652460.48640000005"/>
    <n v="1738327.84"/>
    <n v="415307.86"/>
    <n v="24639.031999999999"/>
    <n v="1072859.5460000001"/>
  </r>
  <r>
    <s v="Y3"/>
    <s v="M7"/>
    <s v="Y3-M7"/>
    <x v="0"/>
    <s v="South"/>
    <n v="744.1336"/>
    <n v="105783018.51350001"/>
    <n v="32781483.5636"/>
    <n v="26577102.393599998"/>
    <n v="95940.621499999994"/>
    <n v="1888763.4"/>
    <n v="4886302.92"/>
    <n v="1135349.8600000001"/>
    <n v="101636.458"/>
    <n v="3204736.5460000001"/>
  </r>
  <r>
    <s v="Y3"/>
    <s v="M7"/>
    <s v="Y3-M7"/>
    <x v="1"/>
    <s v="South"/>
    <n v="435188.77639999997"/>
    <n v="65808476237.999901"/>
    <n v="18187568175.693401"/>
    <n v="8356252834.9631996"/>
    <n v="243016767.63280001"/>
    <n v="1393345150.0992"/>
    <n v="3413787117.2199998"/>
    <n v="724412266.25999999"/>
    <n v="35985518.206"/>
    <n v="1874213251.2839999"/>
  </r>
  <r>
    <s v="Y3"/>
    <s v="M7"/>
    <s v="Y3-M7"/>
    <x v="1"/>
    <s v="South"/>
    <n v="3383.9596000000001"/>
    <n v="657428432.66100001"/>
    <n v="141546498.2888"/>
    <n v="65027156.659199998"/>
    <n v="479736.66690000001"/>
    <n v="10840544.5824"/>
    <n v="26568082.82"/>
    <n v="5634274.1200000001"/>
    <n v="279413.44199999998"/>
    <n v="14573588.744000001"/>
  </r>
  <r>
    <s v="Y3"/>
    <s v="M7"/>
    <s v="Y3-M7"/>
    <x v="1"/>
    <s v="South"/>
    <n v="4684.1844000000001"/>
    <n v="727957050.83640003"/>
    <n v="196455008.4438"/>
    <n v="90209677.574399993"/>
    <n v="670459.48289999994"/>
    <n v="15023060.690400001"/>
    <n v="36873955.159999996"/>
    <n v="7795476.7800000003"/>
    <n v="383336.47"/>
    <n v="20173223.686000001"/>
  </r>
  <r>
    <s v="Y3"/>
    <s v="M7"/>
    <s v="Y3-M7"/>
    <x v="3"/>
    <s v="South"/>
    <n v="62359.360000000001"/>
    <n v="5052759823.1879997"/>
    <n v="1899928168.5725999"/>
    <n v="163367264.90880001"/>
    <n v="34363294.817699999"/>
    <n v="335687140.51200002"/>
    <n v="862326471.36000001"/>
    <n v="100966049.78"/>
    <n v="7301021.6179999998"/>
    <n v="663584337.76800001"/>
  </r>
  <r>
    <s v="Y3"/>
    <s v="M7"/>
    <s v="Y3-M7"/>
    <x v="3"/>
    <s v="South"/>
    <n v="458.05200000000002"/>
    <n v="39321347.373000003"/>
    <n v="14087328.604599999"/>
    <n v="1212454.8864"/>
    <n v="54677.254699999998"/>
    <n v="2491949.9879999999"/>
    <n v="6398051.6399999997"/>
    <n v="748028.6"/>
    <n v="54426.68"/>
    <n v="4874266.3859999999"/>
  </r>
  <r>
    <s v="Y3"/>
    <s v="M7"/>
    <s v="Y3-M7"/>
    <x v="0"/>
    <s v="South"/>
    <n v="10906.459199999999"/>
    <n v="1491983986.9333999"/>
    <n v="394065299.59460002"/>
    <n v="385781708.29439998"/>
    <n v="7600046.4303000001"/>
    <n v="27848719.296"/>
    <n v="75192474.799999997"/>
    <n v="17698925.920000002"/>
    <n v="1253044.8700000001"/>
    <n v="46970490.93"/>
  </r>
  <r>
    <s v="Y3"/>
    <s v="M7"/>
    <s v="Y3-M7"/>
    <x v="0"/>
    <s v="South"/>
    <n v="792.34960000000001"/>
    <n v="132568011.57600001"/>
    <n v="28867407.657600001"/>
    <n v="28174859.404800002"/>
    <n v="562636.28460000001"/>
    <n v="2039174.5896000001"/>
    <n v="5540669.4800000004"/>
    <n v="1302396.98"/>
    <n v="95998.957999999999"/>
    <n v="3412385.966"/>
  </r>
  <r>
    <s v="Y3"/>
    <s v="M7"/>
    <s v="Y3-M7"/>
    <x v="0"/>
    <s v="South"/>
    <n v="8.0359999999999996"/>
    <n v="1135508.4972000001"/>
    <n v="292330.18040000001"/>
    <n v="287467.33439999999"/>
    <n v="12834.674499999999"/>
    <n v="20672.560799999999"/>
    <n v="55295.88"/>
    <n v="13041.28"/>
    <n v="867.72400000000005"/>
    <n v="34607.936000000002"/>
  </r>
  <r>
    <s v="Y3"/>
    <s v="M7"/>
    <s v="Y3-M7"/>
    <x v="1"/>
    <s v="South"/>
    <n v="9308.0987999999998"/>
    <n v="1315167342.1285999"/>
    <n v="319272934.02020001"/>
    <n v="185687624.23679999"/>
    <n v="1814925.6455000001"/>
    <n v="29703327.7608"/>
    <n v="77529509.239999995"/>
    <n v="22155218.379999999"/>
    <n v="43024253.557999998"/>
    <n v="40086884.244000003"/>
  </r>
  <r>
    <s v="Y3"/>
    <s v="M7"/>
    <s v="Y3-M7"/>
    <x v="1"/>
    <s v="South"/>
    <n v="1150.7552000000001"/>
    <n v="192532852.51199999"/>
    <n v="39485840.168399997"/>
    <n v="22969350.624000002"/>
    <n v="768283.16969999997"/>
    <n v="3673714.1112000002"/>
    <n v="9582055.8800000008"/>
    <n v="2737989.84"/>
    <n v="5299369.966"/>
    <n v="4955919.034"/>
  </r>
  <r>
    <s v="Y3"/>
    <s v="M7"/>
    <s v="Y3-M7"/>
    <x v="1"/>
    <s v="South"/>
    <n v="177.59559999999999"/>
    <n v="24142718.1719"/>
    <n v="6082626.6270000003"/>
    <n v="3536216.5440000002"/>
    <n v="125729.0981"/>
    <n v="565839.06480000005"/>
    <n v="1479012.68"/>
    <n v="422718.2"/>
    <n v="826352.86800000002"/>
    <n v="764844.58600000001"/>
  </r>
  <r>
    <s v="Y3"/>
    <s v="M7"/>
    <s v="Y3-M7"/>
    <x v="3"/>
    <s v="South"/>
    <n v="2459.0160000000001"/>
    <n v="181462102.11359999"/>
    <n v="66660100.5264"/>
    <n v="6514748.3328"/>
    <n v="560728.36040000001"/>
    <n v="16051458.376800001"/>
    <n v="33565078.859999999"/>
    <n v="3447059.42"/>
    <n v="170323.758"/>
    <n v="26167114.710000001"/>
  </r>
  <r>
    <s v="Y3"/>
    <s v="M7"/>
    <s v="Y3-M7"/>
    <x v="3"/>
    <s v="South"/>
    <n v="12.054"/>
    <n v="835222.86540000001"/>
    <n v="326657.25819999998"/>
    <n v="31964.256000000001"/>
    <n v="21338.920399999999"/>
    <n v="78667.847999999998"/>
    <n v="164665.84"/>
    <n v="16903.48"/>
    <n v="846.07600000000002"/>
    <n v="128270.71400000001"/>
  </r>
  <r>
    <s v="Y3"/>
    <s v="M7"/>
    <s v="Y3-M7"/>
    <x v="1"/>
    <s v="South"/>
    <n v="63.484400000000001"/>
    <n v="9141467.9201999996"/>
    <n v="2421822.7843999998"/>
    <n v="1550886.3359999999"/>
    <n v="9719770.1153999995"/>
    <n v="329657.51520000002"/>
    <n v="809644.22"/>
    <n v="57869.86"/>
    <n v="81235.021999999997"/>
    <n v="273406.12199999997"/>
  </r>
  <r>
    <s v="Y3"/>
    <s v="M7"/>
    <s v="Y3-M7"/>
    <x v="3"/>
    <s v="South"/>
    <n v="14.4648"/>
    <n v="1171674.8366"/>
    <n v="399173.8762"/>
    <n v="42411.1872"/>
    <n v="1621657.2733"/>
    <n v="163435.70879999999"/>
    <n v="304115.03999999998"/>
    <n v="16327.02"/>
    <n v="24600.245999999999"/>
    <n v="153924.49600000001"/>
  </r>
  <r>
    <s v="Y3"/>
    <s v="M7"/>
    <s v="Y3-M7"/>
    <x v="0"/>
    <s v="South"/>
    <n v="26276.916399999998"/>
    <n v="4209506685.9292002"/>
    <n v="1113327387.6561999"/>
    <n v="967310754.64320004"/>
    <n v="5994221.8206000002"/>
    <n v="93632699.9736"/>
    <n v="207763117.09999999"/>
    <n v="59289249.659999996"/>
    <n v="2500376.4720000001"/>
    <n v="104103639.97"/>
  </r>
  <r>
    <s v="Y3"/>
    <s v="M7"/>
    <s v="Y3-M7"/>
    <x v="0"/>
    <s v="South"/>
    <n v="2405.1747999999998"/>
    <n v="465963545.2626"/>
    <n v="101942958.8054"/>
    <n v="88600029.120000005"/>
    <n v="547586.67790000001"/>
    <n v="8578200.5639999993"/>
    <n v="19074316.02"/>
    <n v="5461874.8600000003"/>
    <n v="232193.742"/>
    <n v="9528798.3560000006"/>
  </r>
  <r>
    <s v="Y3"/>
    <s v="M7"/>
    <s v="Y3-M7"/>
    <x v="0"/>
    <s v="South"/>
    <n v="237.8656"/>
    <n v="38844072.618100002"/>
    <n v="10080206.806600001"/>
    <n v="8756240.5055999998"/>
    <n v="52480.966699999997"/>
    <n v="847438.61040000001"/>
    <n v="1877576.96"/>
    <n v="534492.4"/>
    <n v="22411.993999999999"/>
    <n v="942373.52"/>
  </r>
  <r>
    <s v="Y3"/>
    <s v="M7"/>
    <s v="Y3-M7"/>
    <x v="1"/>
    <s v="South"/>
    <n v="296570.99080000003"/>
    <n v="44843966689.959396"/>
    <n v="12454369195.160999"/>
    <n v="6141191030.4768"/>
    <n v="67643629.480399996"/>
    <n v="951358292.07840002"/>
    <n v="2428620185.0599999"/>
    <n v="678845063.88"/>
    <n v="51650397.964000002"/>
    <n v="1174952159.832"/>
  </r>
  <r>
    <s v="Y3"/>
    <s v="M7"/>
    <s v="Y3-M7"/>
    <x v="1"/>
    <s v="South"/>
    <n v="3294.76"/>
    <n v="639599843.421"/>
    <n v="138225976.9064"/>
    <n v="68145836.025600001"/>
    <n v="754203.06189999997"/>
    <n v="10557477.5976"/>
    <n v="27067831.82"/>
    <n v="7566316.2999999998"/>
    <n v="583374.81400000001"/>
    <n v="13053148.68"/>
  </r>
  <r>
    <s v="Y3"/>
    <s v="M7"/>
    <s v="Y3-M7"/>
    <x v="1"/>
    <s v="South"/>
    <n v="1272.9023999999999"/>
    <n v="198501396.39789999"/>
    <n v="53438035.0854"/>
    <n v="26346755.078400001"/>
    <n v="290277.92839999998"/>
    <n v="4081689.6623999998"/>
    <n v="10449723.300000001"/>
    <n v="2920985.14"/>
    <n v="224232.69"/>
    <n v="5042972.858"/>
  </r>
  <r>
    <s v="Y3"/>
    <s v="M7"/>
    <s v="Y3-M7"/>
    <x v="3"/>
    <s v="South"/>
    <n v="91867.551999999996"/>
    <n v="7441437073.5936003"/>
    <n v="2781281893.9713998"/>
    <n v="239070741.27360001"/>
    <n v="21039076.769699998"/>
    <n v="636439443.95519996"/>
    <n v="1358531020.54"/>
    <n v="209969837.96000001"/>
    <n v="8008535.9859999996"/>
    <n v="762962095.76400006"/>
  </r>
  <r>
    <s v="Y3"/>
    <s v="M7"/>
    <s v="Y3-M7"/>
    <x v="0"/>
    <s v="South"/>
    <n v="2698.4888000000001"/>
    <n v="369159150.6742"/>
    <n v="98426132.702999994"/>
    <n v="96500988.633599997"/>
    <n v="845400.59620000003"/>
    <n v="7102434.9528000001"/>
    <n v="19982718.579999998"/>
    <n v="4482500.4800000004"/>
    <n v="9263862.9159999993"/>
    <n v="10690847.662"/>
  </r>
  <r>
    <s v="Y3"/>
    <s v="M7"/>
    <s v="Y3-M7"/>
    <x v="0"/>
    <s v="South"/>
    <n v="844.58360000000005"/>
    <n v="141307282.116"/>
    <n v="30803953.720400002"/>
    <n v="30195952.896000002"/>
    <n v="263255.0097"/>
    <n v="2222973.7848"/>
    <n v="6257868.54"/>
    <n v="1403357.84"/>
    <n v="2913027.04"/>
    <n v="3346063.71"/>
  </r>
  <r>
    <s v="Y3"/>
    <s v="M7"/>
    <s v="Y3-M7"/>
    <x v="0"/>
    <s v="South"/>
    <n v="20.09"/>
    <n v="2698035.9714000002"/>
    <n v="732773.38560000004"/>
    <n v="718441.22880000004"/>
    <n v="5321.0577000000003"/>
    <n v="52877.404799999997"/>
    <n v="148770.14000000001"/>
    <n v="33371.54"/>
    <n v="68967.822"/>
    <n v="79592.479999999996"/>
  </r>
  <r>
    <s v="Y3"/>
    <s v="M7"/>
    <s v="Y3-M7"/>
    <x v="1"/>
    <s v="South"/>
    <n v="11268.0792"/>
    <n v="1592119941.0178001"/>
    <n v="384540884.10579997"/>
    <n v="222917440.56959999"/>
    <n v="3839694.3662999999"/>
    <n v="35946538.538400002"/>
    <n v="94836188.159999996"/>
    <n v="26756361.379999999"/>
    <n v="1394403.6040000001"/>
    <n v="44641770.469999999"/>
  </r>
  <r>
    <s v="Y3"/>
    <s v="M7"/>
    <s v="Y3-M7"/>
    <x v="1"/>
    <s v="South"/>
    <n v="1384.6027999999999"/>
    <n v="231657894.46799999"/>
    <n v="47242687.552000001"/>
    <n v="27394467.110399999"/>
    <n v="479650.90360000002"/>
    <n v="4416378.2712000003"/>
    <n v="11639681.060000001"/>
    <n v="3283753.96"/>
    <n v="170858.644"/>
    <n v="5485506.6859999998"/>
  </r>
  <r>
    <s v="Y3"/>
    <s v="M7"/>
    <s v="Y3-M7"/>
    <x v="1"/>
    <s v="South"/>
    <n v="517.51840000000004"/>
    <n v="75452785.420300007"/>
    <n v="17741603.804000001"/>
    <n v="10336128.0768"/>
    <n v="177643.28080000001"/>
    <n v="1659550.6368"/>
    <n v="4302303.0199999996"/>
    <n v="1212718.5"/>
    <n v="61438.828000000001"/>
    <n v="2050300.12"/>
  </r>
  <r>
    <s v="Y3"/>
    <s v="M7"/>
    <s v="Y3-M7"/>
    <x v="3"/>
    <s v="South"/>
    <n v="1542.912"/>
    <n v="113858573.8752"/>
    <n v="39184234.033200003"/>
    <n v="4060277.6255999999"/>
    <n v="541596.91449999996"/>
    <n v="10785717.971999999"/>
    <n v="22624840.579999998"/>
    <n v="3542795.24"/>
    <n v="134726.32800000001"/>
    <n v="12813919.338"/>
  </r>
  <r>
    <s v="Y3"/>
    <s v="M7"/>
    <s v="Y3-M7"/>
    <x v="3"/>
    <s v="South"/>
    <n v="42.590800000000002"/>
    <n v="3449931.4633999998"/>
    <n v="1176500.7974"/>
    <n v="121013.1072"/>
    <n v="3483573.7869000002"/>
    <n v="305054.66159999999"/>
    <n v="592213.84"/>
    <n v="83161.119999999995"/>
    <n v="2828.672"/>
    <n v="353717.49599999998"/>
  </r>
  <r>
    <s v="Y3"/>
    <s v="M7"/>
    <s v="Y3-M7"/>
    <x v="0"/>
    <s v="Central"/>
    <n v="0.80359999999999998"/>
    <n v="128730.2108"/>
    <n v="33277.149799999999"/>
    <n v="31326.624"/>
    <n v="3874867.2908999999"/>
    <n v="2961.4463999999998"/>
    <n v="8473.8799999999992"/>
    <n v="2166.44"/>
    <n v="38.786000000000001"/>
    <n v="2974.7959999999998"/>
  </r>
  <r>
    <s v="Y3"/>
    <s v="M7"/>
    <s v="Y3-M7"/>
    <x v="0"/>
    <s v="Central"/>
    <n v="36856.310400000002"/>
    <n v="5904082389.9658003"/>
    <n v="1582386387.6547999"/>
    <n v="1336812856.7808001"/>
    <n v="15400769.199200001"/>
    <n v="131593076.9712"/>
    <n v="344031881.5"/>
    <n v="78948843.140000001"/>
    <n v="36879554.447999999"/>
    <n v="136410357.49000001"/>
  </r>
  <r>
    <s v="Y3"/>
    <s v="M7"/>
    <s v="Y3-M7"/>
    <x v="0"/>
    <s v="Central"/>
    <n v="474.12400000000002"/>
    <n v="92053914.876000002"/>
    <n v="20318575.7216"/>
    <n v="17208314.015999999"/>
    <n v="198274.96419999999"/>
    <n v="1699351.2720000001"/>
    <n v="4446666.4800000004"/>
    <n v="876670.2"/>
    <n v="205682.158"/>
    <n v="1754799.5079999999"/>
  </r>
  <r>
    <s v="Y3"/>
    <s v="M7"/>
    <s v="Y3-M7"/>
    <x v="0"/>
    <s v="Central"/>
    <n v="102.05719999999999"/>
    <n v="16739979.240599999"/>
    <n v="4370607.6670000004"/>
    <n v="3705022.9248000002"/>
    <n v="43647.339800000002"/>
    <n v="365553.54"/>
    <n v="953568.98"/>
    <n v="175219.24"/>
    <n v="23829.036"/>
    <n v="377728.73599999998"/>
  </r>
  <r>
    <s v="Y3"/>
    <s v="M7"/>
    <s v="Y3-M7"/>
    <x v="0"/>
    <s v="Central"/>
    <n v="5.6252000000000004"/>
    <n v="1092906.0449999999"/>
    <n v="240793.03279999999"/>
    <n v="204249.27359999999"/>
    <n v="1876.8505"/>
    <n v="20160.684000000001"/>
    <n v="52567.74"/>
    <n v="9225"/>
    <n v="533.98400000000004"/>
    <n v="20819.062000000002"/>
  </r>
  <r>
    <s v="Y3"/>
    <s v="M7"/>
    <s v="Y3-M7"/>
    <x v="1"/>
    <s v="Central"/>
    <n v="64253.445200000002"/>
    <n v="9715294398.5419998"/>
    <n v="2706816922.9910002"/>
    <n v="1280092996.5311999"/>
    <n v="20027545.071199998"/>
    <n v="228358481.55840001"/>
    <n v="557173053.88"/>
    <n v="122899248.23999999"/>
    <n v="311831717.07599998"/>
    <n v="237810983.08000001"/>
  </r>
  <r>
    <s v="Y3"/>
    <s v="M7"/>
    <s v="Y3-M7"/>
    <x v="1"/>
    <s v="Central"/>
    <n v="912.08600000000001"/>
    <n v="177138211.77360001"/>
    <n v="38439537.601599999"/>
    <n v="18205780.646400001"/>
    <n v="379644.60129999998"/>
    <n v="3270945.8879999998"/>
    <n v="7986385.9000000004"/>
    <n v="1537167.9"/>
    <n v="4153879.5759999999"/>
    <n v="3375758.452"/>
  </r>
  <r>
    <s v="Y3"/>
    <s v="M7"/>
    <s v="Y3-M7"/>
    <x v="1"/>
    <s v="Central"/>
    <n v="188.04239999999999"/>
    <n v="29022906.638900001"/>
    <n v="7921411.6666000001"/>
    <n v="3754861.344"/>
    <n v="79491.456000000006"/>
    <n v="676167.1128"/>
    <n v="1651275.82"/>
    <n v="302884.21999999997"/>
    <n v="835221.33200000005"/>
    <n v="695972.37600000005"/>
  </r>
  <r>
    <s v="Y3"/>
    <s v="M7"/>
    <s v="Y3-M7"/>
    <x v="3"/>
    <s v="Central"/>
    <n v="46524.421999999999"/>
    <n v="3349883999.9394002"/>
    <n v="1414564731.6691999"/>
    <n v="116545655.8848"/>
    <n v="14669748.3486"/>
    <n v="239764077.02160001"/>
    <n v="616724130.36000001"/>
    <n v="79279610.640000001"/>
    <n v="12932515.199999999"/>
    <n v="263904374.62400001"/>
  </r>
  <r>
    <s v="Y3"/>
    <s v="M7"/>
    <s v="Y3-M7"/>
    <x v="3"/>
    <s v="Central"/>
    <n v="128.57599999999999"/>
    <n v="9880546.8761999998"/>
    <n v="3906445.6338"/>
    <n v="321910.48320000002"/>
    <n v="55181.8914"/>
    <n v="663020.38080000004"/>
    <n v="1703915.72"/>
    <n v="212313.58"/>
    <n v="8261.4179999999997"/>
    <n v="729332.84600000002"/>
  </r>
  <r>
    <s v="Y3"/>
    <s v="M7"/>
    <s v="Y3-M7"/>
    <x v="0"/>
    <s v="Central"/>
    <n v="29776.594400000002"/>
    <n v="4073384516.0500998"/>
    <n v="1073241224.9056"/>
    <n v="1050053504.8704"/>
    <n v="12451233.9638"/>
    <n v="109581770.59199999"/>
    <n v="275877835.69999999"/>
    <n v="54361867.200000003"/>
    <n v="4723018.1239999998"/>
    <n v="110207338.67"/>
  </r>
  <r>
    <s v="Y3"/>
    <s v="M7"/>
    <s v="Y3-M7"/>
    <x v="0"/>
    <s v="Central"/>
    <n v="711.18600000000004"/>
    <n v="118988529.66"/>
    <n v="25656955.318"/>
    <n v="25067187.456"/>
    <n v="299064.32339999999"/>
    <n v="2619854.5392"/>
    <n v="6594651.5599999996"/>
    <n v="1298316.6599999999"/>
    <n v="85470.813999999998"/>
    <n v="2632198.36"/>
  </r>
  <r>
    <s v="Y3"/>
    <s v="M7"/>
    <s v="Y3-M7"/>
    <x v="0"/>
    <s v="Central"/>
    <n v="376.08479999999997"/>
    <n v="48997060.386100002"/>
    <n v="13559038.241800001"/>
    <n v="13239309.868799999"/>
    <n v="157623.12760000001"/>
    <n v="1383683.58"/>
    <n v="3480274.34"/>
    <n v="679153.52"/>
    <n v="22250.536"/>
    <n v="1391942.0460000001"/>
  </r>
  <r>
    <s v="Y3"/>
    <s v="M7"/>
    <s v="Y3-M7"/>
    <x v="0"/>
    <s v="Central"/>
    <n v="1.6072"/>
    <n v="268900.63199999998"/>
    <n v="57941.708400000003"/>
    <n v="56568.192000000003"/>
    <n v="22.373100000000001"/>
    <n v="5912.2655999999997"/>
    <n v="14866.6"/>
    <n v="2893.78"/>
    <n v="69.453999999999994"/>
    <n v="5948.69"/>
  </r>
  <r>
    <s v="Y3"/>
    <s v="M7"/>
    <s v="Y3-M7"/>
    <x v="1"/>
    <s v="Central"/>
    <n v="9778.2047999999995"/>
    <n v="1381589935.1654"/>
    <n v="352799386.83759999"/>
    <n v="201512151.648"/>
    <n v="3115985.7752"/>
    <n v="37082559.650399998"/>
    <n v="101581111.28"/>
    <n v="17038270.780000001"/>
    <n v="34356737.118000001"/>
    <n v="36190503.118000001"/>
  </r>
  <r>
    <s v="Y3"/>
    <s v="M7"/>
    <s v="Y3-M7"/>
    <x v="1"/>
    <s v="Central"/>
    <n v="595.46759999999995"/>
    <n v="99627684.156000003"/>
    <n v="21476732.208799999"/>
    <n v="12249506.6304"/>
    <n v="257552.36720000001"/>
    <n v="2254022.0351999998"/>
    <n v="6185997.1799999997"/>
    <n v="1052934.94"/>
    <n v="2148348.4219999998"/>
    <n v="2203908.014"/>
  </r>
  <r>
    <s v="Y3"/>
    <s v="M7"/>
    <s v="Y3-M7"/>
    <x v="1"/>
    <s v="Central"/>
    <n v="425.1044"/>
    <n v="59985199.418799996"/>
    <n v="15325579.4856"/>
    <n v="8747496.2880000006"/>
    <n v="181982.41010000001"/>
    <n v="1610020.8"/>
    <n v="4410246.18"/>
    <n v="706676.82"/>
    <n v="1410678.39"/>
    <n v="1573371.2279999999"/>
  </r>
  <r>
    <s v="Y3"/>
    <s v="M7"/>
    <s v="Y3-M7"/>
    <x v="3"/>
    <s v="Central"/>
    <n v="126628.0736"/>
    <n v="8204929342.9488001"/>
    <n v="3251021940.9028001"/>
    <n v="320762088.28799999"/>
    <n v="39357380.281300001"/>
    <n v="632620542.80879998"/>
    <n v="1678512400.4400001"/>
    <n v="213343633.66"/>
    <n v="4982913.1880000001"/>
    <n v="718283024.88800001"/>
  </r>
  <r>
    <s v="Y3"/>
    <s v="M7"/>
    <s v="Y3-M7"/>
    <x v="3"/>
    <s v="Central"/>
    <n v="465.28440000000001"/>
    <n v="31914606.754799999"/>
    <n v="11939198.187799999"/>
    <n v="1176693.1776000001"/>
    <n v="192067.6851"/>
    <n v="2321427.7080000001"/>
    <n v="6171141.2400000002"/>
    <n v="785017.98"/>
    <n v="16519.227999999999"/>
    <n v="2639270.9419999998"/>
  </r>
  <r>
    <s v="Y3"/>
    <s v="M7"/>
    <s v="Y3-M7"/>
    <x v="1"/>
    <s v="Central"/>
    <n v="49.8232"/>
    <n v="7174316.5955999997"/>
    <n v="1867757.4846000001"/>
    <n v="1206809.088"/>
    <n v="18996653.224399999"/>
    <n v="158109.71040000001"/>
    <n v="744923.26"/>
    <n v="1642.46"/>
    <n v="534.88599999999997"/>
    <n v="184403.076"/>
  </r>
  <r>
    <s v="Y3"/>
    <s v="M7"/>
    <s v="Y3-M7"/>
    <x v="0"/>
    <s v="North"/>
    <n v="19.2864"/>
    <n v="3758642.1179999998"/>
    <n v="737973.7108"/>
    <n v="638221.6128"/>
    <n v="1794697.92"/>
    <n v="66905.308799999999"/>
    <n v="388826.78"/>
    <n v="24823.040000000001"/>
    <n v="185.81200000000001"/>
    <n v="105218.3"/>
  </r>
  <r>
    <s v="Y3"/>
    <s v="M7"/>
    <s v="Y3-M7"/>
    <x v="0"/>
    <s v="North"/>
    <n v="11700.415999999999"/>
    <n v="1874311869.8304"/>
    <n v="501597030.71179998"/>
    <n v="423001164.28799999"/>
    <n v="4478802.9878000002"/>
    <n v="38780981.042400002"/>
    <n v="125173871.66"/>
    <n v="17354972.82"/>
    <n v="539405.92200000002"/>
    <n v="63832177.662"/>
  </r>
  <r>
    <s v="Y3"/>
    <s v="M7"/>
    <s v="Y3-M7"/>
    <x v="0"/>
    <s v="North"/>
    <n v="2181.7739999999999"/>
    <n v="423585402.33240002"/>
    <n v="93574113.958399996"/>
    <n v="78893573.664000005"/>
    <n v="835363.79619999998"/>
    <n v="7244302.7592000002"/>
    <n v="23088945.82"/>
    <n v="3249307.4"/>
    <n v="102575.44"/>
    <n v="11902773.058"/>
  </r>
  <r>
    <s v="Y3"/>
    <s v="M7"/>
    <s v="Y3-M7"/>
    <x v="0"/>
    <s v="North"/>
    <n v="271.61680000000001"/>
    <n v="44726902.438699998"/>
    <n v="11644220.1208"/>
    <n v="9819668.9856000002"/>
    <n v="104132.8876"/>
    <n v="900270.84959999996"/>
    <n v="2905821.7"/>
    <n v="402884.86"/>
    <n v="12523.368"/>
    <n v="1481818.2279999999"/>
  </r>
  <r>
    <s v="Y3"/>
    <s v="M7"/>
    <s v="Y3-M7"/>
    <x v="1"/>
    <s v="North"/>
    <n v="68328.500799999994"/>
    <n v="10331453807.912201"/>
    <n v="2903105544.8903999"/>
    <n v="1386470153.0688"/>
    <n v="32944433.108199999"/>
    <n v="253395751.1832"/>
    <n v="616987097.79999995"/>
    <n v="99446333.939999998"/>
    <n v="1531842.246"/>
    <n v="372769393.87599999"/>
  </r>
  <r>
    <s v="Y3"/>
    <s v="M7"/>
    <s v="Y3-M7"/>
    <x v="1"/>
    <s v="North"/>
    <n v="5175.9876000000004"/>
    <n v="1005067624.869"/>
    <n v="219909435.93900001"/>
    <n v="105031288.5696"/>
    <n v="1540907.9545"/>
    <n v="19195612.027199998"/>
    <n v="46740880.68"/>
    <n v="7531963.2199999997"/>
    <n v="115957.512"/>
    <n v="28237847.835999999"/>
  </r>
  <r>
    <s v="Y3"/>
    <s v="M7"/>
    <s v="Y3-M7"/>
    <x v="1"/>
    <s v="North"/>
    <n v="1589.5208"/>
    <n v="249382177.31200001"/>
    <n v="67533132.3618"/>
    <n v="32254598.976"/>
    <n v="475035.84"/>
    <n v="5894891.0136000002"/>
    <n v="14353899.1"/>
    <n v="2313028.94"/>
    <n v="35608.254000000001"/>
    <n v="8671706.2300000004"/>
  </r>
  <r>
    <s v="Y3"/>
    <s v="M7"/>
    <s v="Y3-M7"/>
    <x v="3"/>
    <s v="North"/>
    <n v="19832.848000000002"/>
    <n v="1428018604.6896"/>
    <n v="617214680.50979996"/>
    <n v="57050098.521600001"/>
    <n v="7557809.8357999995"/>
    <n v="106060494.8088"/>
    <n v="334314177.12"/>
    <n v="28746081.539999999"/>
    <n v="580794.19200000004"/>
    <n v="220923890.616"/>
  </r>
  <r>
    <s v="Y3"/>
    <s v="M7"/>
    <s v="Y3-M7"/>
    <x v="3"/>
    <s v="North"/>
    <n v="757.79480000000001"/>
    <n v="58651953.489399999"/>
    <n v="23553711.709399998"/>
    <n v="2176784.3328"/>
    <n v="270717.66570000001"/>
    <n v="4046099.1696000001"/>
    <n v="12828198.08"/>
    <n v="1094630.3"/>
    <n v="21894.245999999999"/>
    <n v="8441298.4480000008"/>
  </r>
  <r>
    <s v="Y3"/>
    <s v="M7"/>
    <s v="Y3-M7"/>
    <x v="0"/>
    <s v="North"/>
    <n v="12.054"/>
    <n v="1703262.7457999999"/>
    <n v="456783.90279999998"/>
    <n v="645796.83840000001"/>
    <n v="7503741.6253000004"/>
    <n v="28309.089599999999"/>
    <n v="123314.88"/>
    <n v="23244.54"/>
    <n v="195.73400000000001"/>
    <n v="65761.212"/>
  </r>
  <r>
    <s v="Y3"/>
    <s v="M7"/>
    <s v="Y3-M7"/>
    <x v="0"/>
    <s v="North"/>
    <n v="5014.4639999999999"/>
    <n v="685969649.16480005"/>
    <n v="182879174.53560001"/>
    <n v="202221263.7696"/>
    <n v="4674999.7439999999"/>
    <n v="15995315.764799999"/>
    <n v="52775097.5"/>
    <n v="7231402.8799999999"/>
    <n v="357390.44"/>
    <n v="27356647.956"/>
  </r>
  <r>
    <s v="Y3"/>
    <s v="M7"/>
    <s v="Y3-M7"/>
    <x v="0"/>
    <s v="North"/>
    <n v="870.29880000000003"/>
    <n v="145609692.22799999"/>
    <n v="31740084.637800001"/>
    <n v="35097066.393600002"/>
    <n v="812201.47199999995"/>
    <n v="2776111.5743999998"/>
    <n v="9159529.5600000005"/>
    <n v="1255060.8400000001"/>
    <n v="62020.618000000002"/>
    <n v="4747956.62"/>
  </r>
  <r>
    <s v="Y3"/>
    <s v="M7"/>
    <s v="Y3-M7"/>
    <x v="0"/>
    <s v="North"/>
    <n v="369.65600000000001"/>
    <n v="52259922.930600002"/>
    <n v="13481479.5832"/>
    <n v="14907336.288000001"/>
    <n v="342617.19919999997"/>
    <n v="1179142.7472000001"/>
    <n v="3890467.04"/>
    <n v="533087.74"/>
    <n v="26348.322"/>
    <n v="2016675.3640000001"/>
  </r>
  <r>
    <s v="Y3"/>
    <s v="M7"/>
    <s v="Y3-M7"/>
    <x v="1"/>
    <s v="North"/>
    <n v="57666.336000000003"/>
    <n v="7421657443.1999998"/>
    <n v="2091672514.3736"/>
    <n v="1184225310.2976"/>
    <n v="27258444.833700001"/>
    <n v="222620398.42320001"/>
    <n v="525919523.04000002"/>
    <n v="84429162.260000005"/>
    <n v="3770806.49"/>
    <n v="314601445.18000001"/>
  </r>
  <r>
    <s v="Y3"/>
    <s v="M7"/>
    <s v="Y3-M7"/>
    <x v="1"/>
    <s v="North"/>
    <n v="3506.9104000000002"/>
    <n v="586752714.70200002"/>
    <n v="127176219.656"/>
    <n v="72033848.313600004"/>
    <n v="1038356.9886"/>
    <n v="13540459.1328"/>
    <n v="32001411.02"/>
    <n v="5130246.3600000003"/>
    <n v="228174.43"/>
    <n v="19132116.344000001"/>
  </r>
  <r>
    <s v="Y3"/>
    <s v="M7"/>
    <s v="Y3-M7"/>
    <x v="1"/>
    <s v="North"/>
    <n v="1291.3851999999999"/>
    <n v="174597498.58320001"/>
    <n v="46831402.119999997"/>
    <n v="26525752.5504"/>
    <n v="380152.96669999999"/>
    <n v="4986133.4592000004"/>
    <n v="11784201.140000001"/>
    <n v="1889166.02"/>
    <n v="84019.495999999999"/>
    <n v="7045212.6140000001"/>
  </r>
  <r>
    <s v="Y3"/>
    <s v="M7"/>
    <s v="Y3-M7"/>
    <x v="3"/>
    <s v="North"/>
    <n v="30054.639999999999"/>
    <n v="1947405426.1199999"/>
    <n v="793778032.25100005"/>
    <n v="78471103.104000002"/>
    <n v="11486484.318299999"/>
    <n v="157707573.60960001"/>
    <n v="492160007.42000002"/>
    <n v="43886065.439999998"/>
    <n v="1343925.88"/>
    <n v="334787419.53799999"/>
  </r>
  <r>
    <s v="Y3"/>
    <s v="M7"/>
    <s v="Y3-M7"/>
    <x v="3"/>
    <s v="North"/>
    <n v="666.98800000000006"/>
    <n v="46220454.5141"/>
    <n v="17569033.024599999"/>
    <n v="1741942.1376"/>
    <n v="230957.02230000001"/>
    <n v="3493575.9863999998"/>
    <n v="10994785.5"/>
    <n v="969239.18"/>
    <n v="29240.133999999998"/>
    <n v="7429774"/>
  </r>
  <r>
    <s v="Y3"/>
    <s v="M7"/>
    <s v="Y3-M7"/>
    <x v="0"/>
    <s v="North"/>
    <n v="12.8576"/>
    <n v="2498070.96"/>
    <n v="502200.4474"/>
    <n v="441099.64799999999"/>
    <n v="1173598.3629000001"/>
    <n v="42021.72"/>
    <n v="235414.62"/>
    <n v="15974.42"/>
    <n v="101.926"/>
    <n v="70145.834000000003"/>
  </r>
  <r>
    <s v="Y3"/>
    <s v="M7"/>
    <s v="Y3-M7"/>
    <x v="0"/>
    <s v="North"/>
    <n v="45959.491199999997"/>
    <n v="7362519209.1712999"/>
    <n v="1969398933.5136001"/>
    <n v="1661025977.9136"/>
    <n v="17594405.992400002"/>
    <n v="152151228.8784"/>
    <n v="494548234.45999998"/>
    <n v="68002745.959999993"/>
    <n v="2094806.6040000001"/>
    <n v="250734195.954"/>
  </r>
  <r>
    <s v="Y3"/>
    <s v="M7"/>
    <s v="Y3-M7"/>
    <x v="0"/>
    <s v="North"/>
    <n v="1191.7388000000001"/>
    <n v="231383822.66999999"/>
    <n v="51135506.392999999"/>
    <n v="43102000.857600003"/>
    <n v="457183.38689999998"/>
    <n v="3964594.7448"/>
    <n v="12459391.6"/>
    <n v="1782699.68"/>
    <n v="57232.802000000003"/>
    <n v="6501588.0379999997"/>
  </r>
  <r>
    <s v="Y3"/>
    <s v="M7"/>
    <s v="Y3-M7"/>
    <x v="0"/>
    <s v="North"/>
    <n v="770.65239999999994"/>
    <n v="126571296.76880001"/>
    <n v="33037879.162799999"/>
    <n v="27861141.311999999"/>
    <n v="293236.14319999999"/>
    <n v="2554324.5671999999"/>
    <n v="8244630.1399999997"/>
    <n v="1143087.3799999999"/>
    <n v="35527.976000000002"/>
    <n v="4204331.142"/>
  </r>
  <r>
    <s v="Y3"/>
    <s v="M7"/>
    <s v="Y3-M7"/>
    <x v="1"/>
    <s v="North"/>
    <n v="120155.8792"/>
    <n v="18167893355.913799"/>
    <n v="5109608313.1722002"/>
    <n v="2444569022.2080002"/>
    <n v="52029778.085100003"/>
    <n v="446628947.39279997"/>
    <n v="1088739324.0599999"/>
    <n v="174336450.13999999"/>
    <n v="2643881.966"/>
    <n v="655516128.16799998"/>
  </r>
  <r>
    <s v="Y3"/>
    <s v="M7"/>
    <s v="Y3-M7"/>
    <x v="1"/>
    <s v="North"/>
    <n v="1816.136"/>
    <n v="352452831.7464"/>
    <n v="77275375.299199998"/>
    <n v="36563272.051200002"/>
    <n v="316652.02860000002"/>
    <n v="6694183.9800000004"/>
    <n v="16200111.880000001"/>
    <n v="2702087.78"/>
    <n v="44916.894"/>
    <n v="9908015.3920000009"/>
  </r>
  <r>
    <s v="Y3"/>
    <s v="M7"/>
    <s v="Y3-M7"/>
    <x v="1"/>
    <s v="North"/>
    <n v="2648.6655999999998"/>
    <n v="403072325.57590002"/>
    <n v="112533351.08"/>
    <n v="53746110.700800002"/>
    <n v="398107.34149999998"/>
    <n v="9822742.2144000009"/>
    <n v="23917782.960000001"/>
    <n v="3854483.8"/>
    <n v="59338.972000000002"/>
    <n v="14449921.838"/>
  </r>
  <r>
    <s v="Y3"/>
    <s v="M7"/>
    <s v="Y3-M7"/>
    <x v="3"/>
    <s v="North"/>
    <n v="18097.072"/>
    <n v="1303038046.0943999"/>
    <n v="562935136.88180006"/>
    <n v="51937876.089599997"/>
    <n v="6681896.1245999997"/>
    <n v="96344365.550400004"/>
    <n v="325859191.56"/>
    <n v="25515699.739999998"/>
    <n v="449996.07400000002"/>
    <n v="201588574.41800001"/>
  </r>
  <r>
    <s v="Y3"/>
    <s v="M7"/>
    <s v="Y3-M7"/>
    <x v="3"/>
    <s v="North"/>
    <n v="417.87200000000001"/>
    <n v="36103012.545599997"/>
    <n v="12988263.1788"/>
    <n v="1200348.5375999999"/>
    <n v="138292.8101"/>
    <n v="2231148.7584000002"/>
    <n v="7073872.6799999997"/>
    <n v="603613.48"/>
    <n v="12073.27"/>
    <n v="4654798.0599999996"/>
  </r>
  <r>
    <s v="Y3"/>
    <s v="M7"/>
    <s v="Y3-M7"/>
    <x v="0"/>
    <s v="North"/>
    <n v="0.80359999999999998"/>
    <n v="134450.31599999999"/>
    <n v="30451.888999999999"/>
    <n v="43052.7552"/>
    <n v="701182.65599999996"/>
    <n v="1888.0992000000001"/>
    <n v="8221.32"/>
    <n v="1548.98"/>
    <n v="13.53"/>
    <n v="4383.72"/>
  </r>
  <r>
    <s v="Y3"/>
    <s v="M7"/>
    <s v="Y3-M7"/>
    <x v="0"/>
    <s v="North"/>
    <n v="7880.1016"/>
    <n v="1077983714.6970999"/>
    <n v="287109458.75779998"/>
    <n v="316664461.95840001"/>
    <n v="7344511.3667000001"/>
    <n v="25144315.639199998"/>
    <n v="85495850.239999995"/>
    <n v="11295246.619999999"/>
    <n v="534122.90800000005"/>
    <n v="42990269.806000002"/>
  </r>
  <r>
    <s v="Y3"/>
    <s v="M7"/>
    <s v="Y3-M7"/>
    <x v="0"/>
    <s v="North"/>
    <n v="413.85399999999998"/>
    <n v="69241912.739999995"/>
    <n v="15091775.6326"/>
    <n v="16683273.657600001"/>
    <n v="384571.6446"/>
    <n v="1320172.7760000001"/>
    <n v="4370410.58"/>
    <n v="596422.07999999996"/>
    <n v="29343.864000000001"/>
    <n v="2257799.8080000002"/>
  </r>
  <r>
    <s v="Y3"/>
    <s v="M7"/>
    <s v="Y3-M7"/>
    <x v="0"/>
    <s v="North"/>
    <n v="594.66399999999999"/>
    <n v="83274500.176599994"/>
    <n v="21687591.953400001"/>
    <n v="23981387.5392"/>
    <n v="552998.47069999995"/>
    <n v="1896871.068"/>
    <n v="6258579.4800000004"/>
    <n v="857573.22"/>
    <n v="42377.764000000003"/>
    <n v="3244217.9879999999"/>
  </r>
  <r>
    <s v="Y3"/>
    <s v="M7"/>
    <s v="Y3-M7"/>
    <x v="1"/>
    <s v="North"/>
    <n v="71388.609599999996"/>
    <n v="9187714055.5200005"/>
    <n v="2588408737.9661999"/>
    <n v="1475657949.0048001"/>
    <n v="30541009.172200002"/>
    <n v="277062669.05040002"/>
    <n v="658865967.24000001"/>
    <n v="103462670.16"/>
    <n v="4312751.5420000004"/>
    <n v="389463964.36199999"/>
  </r>
  <r>
    <s v="Y3"/>
    <s v="M7"/>
    <s v="Y3-M7"/>
    <x v="1"/>
    <s v="North"/>
    <n v="1111.3788"/>
    <n v="185944787.028"/>
    <n v="40304368.809600003"/>
    <n v="22838496.729600001"/>
    <n v="187734.77050000001"/>
    <n v="4292717.5152000003"/>
    <n v="10149463.08"/>
    <n v="1624902.98"/>
    <n v="71979.600000000006"/>
    <n v="6063179.0559999999"/>
  </r>
  <r>
    <s v="Y3"/>
    <s v="M7"/>
    <s v="Y3-M7"/>
    <x v="1"/>
    <s v="North"/>
    <n v="695.91759999999999"/>
    <n v="92696014.580400005"/>
    <n v="25237081.952199999"/>
    <n v="14294528.640000001"/>
    <n v="77313.8122"/>
    <n v="2686990.1039999998"/>
    <n v="6350419.4800000004"/>
    <n v="1018056.24"/>
    <n v="45278.595999999998"/>
    <n v="3796610.906"/>
  </r>
  <r>
    <s v="Y3"/>
    <s v="M7"/>
    <s v="Y3-M7"/>
    <x v="3"/>
    <s v="North"/>
    <n v="36194.144"/>
    <n v="2345217657.552"/>
    <n v="955784942.78480005"/>
    <n v="94538043.244800001"/>
    <n v="13423694.854699999"/>
    <n v="189924975.41760001"/>
    <n v="593628901.70000005"/>
    <n v="52821837.5"/>
    <n v="1613126.878"/>
    <n v="403177148.83600003"/>
  </r>
  <r>
    <s v="Y3"/>
    <s v="M7"/>
    <s v="Y3-M7"/>
    <x v="3"/>
    <s v="North"/>
    <n v="273.22399999999999"/>
    <n v="21393193.2984"/>
    <n v="7196956.5741999997"/>
    <n v="713563.73759999999"/>
    <n v="75142.383199999997"/>
    <n v="1431103.9176"/>
    <n v="4503886.9000000004"/>
    <n v="397038.26"/>
    <n v="11979.462"/>
    <n v="3043522.0860000001"/>
  </r>
  <r>
    <s v="Y3"/>
    <s v="M7"/>
    <s v="Y3-M7"/>
    <x v="5"/>
    <s v="South"/>
    <n v="208.93600000000001"/>
    <n v="32907231.957600001"/>
    <n v="9071296.7892000005"/>
    <n v="6500026.1184"/>
    <n v="27304549.4804"/>
    <n v="1639477.6272"/>
    <n v="1121783.78"/>
    <n v="406795.44"/>
    <n v="230548.49400000001"/>
    <n v="488825.37"/>
  </r>
  <r>
    <s v="Y3"/>
    <s v="M7"/>
    <s v="Y3-M7"/>
    <x v="5"/>
    <s v="South"/>
    <n v="317.42200000000003"/>
    <n v="58842896.805"/>
    <n v="13877863.991599999"/>
    <n v="9845974.8479999993"/>
    <n v="41478231.319600001"/>
    <n v="2230503.156"/>
    <n v="1812113.08"/>
    <n v="657118.48"/>
    <n v="372406.03399999999"/>
    <n v="742638.24800000002"/>
  </r>
  <r>
    <s v="Y3"/>
    <s v="M7"/>
    <s v="Y3-M7"/>
    <x v="5"/>
    <s v="South"/>
    <n v="318.22559999999999"/>
    <n v="48557598.788199998"/>
    <n v="13821558.421"/>
    <n v="9843447.9360000007"/>
    <n v="41583696.646700002"/>
    <n v="2313548.5247999998"/>
    <n v="1778874.38"/>
    <n v="643239.16"/>
    <n v="372247.28200000001"/>
    <n v="744518.01599999995"/>
  </r>
  <r>
    <s v="Y3"/>
    <s v="M7"/>
    <s v="Y3-M7"/>
    <x v="5"/>
    <s v="South"/>
    <n v="4.0179999999999998"/>
    <n v="744846.79500000004"/>
    <n v="174447.9234"/>
    <n v="125001.0624"/>
    <n v="526221.65560000006"/>
    <n v="31527.360000000001"/>
    <n v="21572.560000000001"/>
    <n v="7822.8"/>
    <n v="4433.33"/>
    <n v="9400.6440000000002"/>
  </r>
  <r>
    <s v="Y3"/>
    <s v="M7"/>
    <s v="Y3-M7"/>
    <x v="6"/>
    <s v="South"/>
    <n v="5409.8352000000004"/>
    <n v="803360527.20000005"/>
    <n v="256357914.73879999"/>
    <n v="128420256.15360001"/>
    <n v="1240866.6745"/>
    <n v="39378196.029600002"/>
    <n v="52502099.82"/>
    <n v="16135604.939999999"/>
    <n v="8024810.7719999999"/>
    <n v="12656818.9"/>
  </r>
  <r>
    <s v="Y3"/>
    <s v="M7"/>
    <s v="Y3-M7"/>
    <x v="6"/>
    <s v="South"/>
    <n v="421.08640000000003"/>
    <n v="76184004.203999996"/>
    <n v="19953248.501600001"/>
    <n v="9988268.3328000009"/>
    <n v="17327.9293"/>
    <n v="3064831.344"/>
    <n v="4088204.3"/>
    <n v="1272471.08"/>
    <n v="625422.446"/>
    <n v="985170.71400000004"/>
  </r>
  <r>
    <s v="Y3"/>
    <s v="M7"/>
    <s v="Y3-M7"/>
    <x v="6"/>
    <s v="South"/>
    <n v="1186.1135999999999"/>
    <n v="180877044.34799999"/>
    <n v="56205822.667599998"/>
    <n v="28159608.979200002"/>
    <n v="59092.203800000003"/>
    <n v="8633624.0688000005"/>
    <n v="11509121.48"/>
    <n v="3574213.54"/>
    <n v="1751974.4439999999"/>
    <n v="2775024.648"/>
  </r>
  <r>
    <s v="Y3"/>
    <s v="M7"/>
    <s v="Y3-M7"/>
    <x v="6"/>
    <s v="South"/>
    <n v="51398.256000000001"/>
    <n v="8326193662.9871998"/>
    <n v="3086602861.3544002"/>
    <n v="1226331078.8543999"/>
    <n v="13730839.5789"/>
    <n v="509625483.47280002"/>
    <n v="595943026.15999997"/>
    <n v="101875445.36"/>
    <n v="58392391.552000001"/>
    <n v="120251054.55"/>
  </r>
  <r>
    <s v="Y3"/>
    <s v="M7"/>
    <s v="Y3-M7"/>
    <x v="6"/>
    <s v="South"/>
    <n v="11494.6944"/>
    <n v="2230517567.9001999"/>
    <n v="690390280.25119996"/>
    <n v="274313042.91839999"/>
    <n v="1069095.0771000001"/>
    <n v="113889656.664"/>
    <n v="133145149.06"/>
    <n v="23264534.059999999"/>
    <n v="13561749.498"/>
    <n v="26892919.833999999"/>
  </r>
  <r>
    <s v="Y3"/>
    <s v="M7"/>
    <s v="Y3-M7"/>
    <x v="6"/>
    <s v="South"/>
    <n v="788.33159999999998"/>
    <n v="131135447.4368"/>
    <n v="47352216.518200003"/>
    <n v="18819999.743999999"/>
    <n v="71848.5726"/>
    <n v="7795834.0703999996"/>
    <n v="9119041.2400000002"/>
    <n v="1611211.44"/>
    <n v="947389.54200000002"/>
    <n v="1844375.324"/>
  </r>
  <r>
    <s v="Y3"/>
    <s v="M7"/>
    <s v="Y3-M7"/>
    <x v="6"/>
    <s v="South"/>
    <n v="3408.8712"/>
    <n v="674059101.40799999"/>
    <n v="232114934.84220001"/>
    <n v="108457076.69760001"/>
    <n v="1046365.2985"/>
    <n v="34033757.6664"/>
    <n v="38779194.82"/>
    <n v="7694041.96"/>
    <n v="5910041.1040000003"/>
    <n v="7975375.7599999998"/>
  </r>
  <r>
    <s v="Y3"/>
    <s v="M7"/>
    <s v="Y3-M7"/>
    <x v="7"/>
    <s v="South"/>
    <n v="771.45600000000002"/>
    <n v="43044467.558399998"/>
    <n v="24232081.325800002"/>
    <n v="2018065.1328"/>
    <n v="1038524.7865"/>
    <n v="9283342.7376000006"/>
    <n v="16937900.32"/>
    <n v="1585501.16"/>
    <n v="1976355.0619999999"/>
    <n v="1804893.882"/>
  </r>
  <r>
    <s v="Y3"/>
    <s v="M7"/>
    <s v="Y3-M7"/>
    <x v="7"/>
    <s v="South"/>
    <n v="4.0179999999999998"/>
    <n v="242289.01620000001"/>
    <n v="126208.5042"/>
    <n v="10510.6944"/>
    <n v="4243.4223000000002"/>
    <n v="48351.103199999998"/>
    <n v="88218.880000000005"/>
    <n v="8257.4"/>
    <n v="10293.624"/>
    <n v="9400.6440000000002"/>
  </r>
  <r>
    <s v="Y3"/>
    <s v="M7"/>
    <s v="Y3-M7"/>
    <x v="6"/>
    <s v="South"/>
    <n v="2409.1927999999998"/>
    <n v="357765130.80000001"/>
    <n v="137979468.92460001"/>
    <n v="64192640.428800002"/>
    <n v="3788638156.5878"/>
    <n v="18383376.016800001"/>
    <n v="25002065.68"/>
    <n v="6287156.4800000004"/>
    <n v="3301383.14"/>
    <n v="5636533.0559999999"/>
  </r>
  <r>
    <s v="Y3"/>
    <s v="M7"/>
    <s v="Y3-M7"/>
    <x v="6"/>
    <s v="South"/>
    <n v="1814.5288"/>
    <n v="328289086.81800002"/>
    <n v="103826868.4778"/>
    <n v="48302093.702399999"/>
    <n v="2853895440.7175002"/>
    <n v="13833474.0624"/>
    <n v="18816180.84"/>
    <n v="4732731.68"/>
    <n v="2486419.8259999999"/>
    <n v="4245261.1960000005"/>
  </r>
  <r>
    <s v="Y3"/>
    <s v="M7"/>
    <s v="Y3-M7"/>
    <x v="6"/>
    <s v="South"/>
    <n v="162.3272"/>
    <n v="24841843.9038"/>
    <n v="9296816.5512000006"/>
    <n v="4325184.5952000003"/>
    <n v="255308679.36000001"/>
    <n v="1238647.0967999999"/>
    <n v="1684589.14"/>
    <n v="423618.56"/>
    <n v="222444.024"/>
    <n v="379779.88400000002"/>
  </r>
  <r>
    <s v="Y3"/>
    <s v="M7"/>
    <s v="Y3-M7"/>
    <x v="5"/>
    <s v="South"/>
    <n v="8715.8456000000006"/>
    <n v="1372748577.8529999"/>
    <n v="375729244.85119998"/>
    <n v="271093216.22399998"/>
    <n v="6315303.7137000002"/>
    <n v="73404672.292799994"/>
    <n v="44537818.659999996"/>
    <n v="9625799.5999999996"/>
    <n v="2789134.6340000001"/>
    <n v="37536246.527999997"/>
  </r>
  <r>
    <s v="Y3"/>
    <s v="M7"/>
    <s v="Y3-M7"/>
    <x v="5"/>
    <s v="South"/>
    <n v="167.14879999999999"/>
    <n v="30985626.671999998"/>
    <n v="7218752.9204000002"/>
    <n v="5196654.3552000001"/>
    <n v="121051.8872"/>
    <n v="1377066.3768"/>
    <n v="867158.2"/>
    <n v="187420.02"/>
    <n v="54302.203999999998"/>
    <n v="719853.728"/>
  </r>
  <r>
    <s v="Y3"/>
    <s v="M7"/>
    <s v="Y3-M7"/>
    <x v="5"/>
    <s v="South"/>
    <n v="162.3272"/>
    <n v="24133322.561000001"/>
    <n v="7124789.1368000004"/>
    <n v="5027103.2832000004"/>
    <n v="122027.6008"/>
    <n v="1071468.8424"/>
    <n v="955202.42"/>
    <n v="206441.56"/>
    <n v="59804.404000000002"/>
    <n v="699089.68799999997"/>
  </r>
  <r>
    <s v="Y3"/>
    <s v="M7"/>
    <s v="Y3-M7"/>
    <x v="6"/>
    <s v="South"/>
    <n v="30131.785599999999"/>
    <n v="4474847972.5488005"/>
    <n v="1399661703.6612"/>
    <n v="705725391.97440004"/>
    <n v="36750871.174699999"/>
    <n v="217809941.43599999"/>
    <n v="287309491.77999997"/>
    <n v="47028830.240000002"/>
    <n v="10008207.748"/>
    <n v="129767573.98"/>
  </r>
  <r>
    <s v="Y3"/>
    <s v="M7"/>
    <s v="Y3-M7"/>
    <x v="6"/>
    <s v="South"/>
    <n v="245.09800000000001"/>
    <n v="44356869.711000003"/>
    <n v="11614072.0746"/>
    <n v="5746856.7744000005"/>
    <n v="201152.38740000001"/>
    <n v="1808543.0952000001"/>
    <n v="2417514.98"/>
    <n v="392510.22"/>
    <n v="92580.377999999997"/>
    <n v="1055555.578"/>
  </r>
  <r>
    <s v="Y3"/>
    <s v="M7"/>
    <s v="Y3-M7"/>
    <x v="6"/>
    <s v="South"/>
    <n v="752.97320000000002"/>
    <n v="114898614.69239999"/>
    <n v="31844644.740200002"/>
    <n v="15865653.888"/>
    <n v="601738.16590000002"/>
    <n v="4957657.8767999997"/>
    <n v="6595355.1200000001"/>
    <n v="1073961.3799999999"/>
    <n v="244370.742"/>
    <n v="3242805.4559999998"/>
  </r>
  <r>
    <s v="Y3"/>
    <s v="M7"/>
    <s v="Y3-M7"/>
    <x v="6"/>
    <s v="South"/>
    <n v="57296.68"/>
    <n v="9281858712.5879993"/>
    <n v="3469721734.908"/>
    <n v="1393893557.7024"/>
    <n v="73683365.547800004"/>
    <n v="450723835.15200001"/>
    <n v="572571662.5"/>
    <n v="93729149.620000005"/>
    <n v="21324277.612"/>
    <n v="246757735.26800001"/>
  </r>
  <r>
    <s v="Y3"/>
    <s v="M7"/>
    <s v="Y3-M7"/>
    <x v="6"/>
    <s v="South"/>
    <n v="4779.8127999999997"/>
    <n v="928977950.68850005"/>
    <n v="291250558.52719998"/>
    <n v="116445183.9744"/>
    <n v="4019740.2644000002"/>
    <n v="38098624.471199997"/>
    <n v="48691492.579999998"/>
    <n v="7935886.2000000002"/>
    <n v="1949993.21"/>
    <n v="20585063.355999999"/>
  </r>
  <r>
    <s v="Y3"/>
    <s v="M7"/>
    <s v="Y3-M7"/>
    <x v="6"/>
    <s v="South"/>
    <n v="990.83879999999999"/>
    <n v="165001890.90920001"/>
    <n v="60474784.577799998"/>
    <n v="24312825.504000001"/>
    <n v="842134.13049999997"/>
    <n v="7847151.0480000004"/>
    <n v="9958930.3399999999"/>
    <n v="1631401.48"/>
    <n v="366423.06800000003"/>
    <n v="4267213.17"/>
  </r>
  <r>
    <s v="Y3"/>
    <s v="M7"/>
    <s v="Y3-M7"/>
    <x v="6"/>
    <s v="South"/>
    <n v="1418.354"/>
    <n v="280509501.88800001"/>
    <n v="96826977.025999993"/>
    <n v="45432394.6752"/>
    <n v="16070147.3179"/>
    <n v="14090414.9616"/>
    <n v="15806460.220000001"/>
    <n v="1518194.74"/>
    <n v="3066755.8020000001"/>
    <n v="6108378.2759999996"/>
  </r>
  <r>
    <s v="Y3"/>
    <s v="M7"/>
    <s v="Y3-M7"/>
    <x v="7"/>
    <s v="South"/>
    <n v="11722.916800000001"/>
    <n v="654096554.93949997"/>
    <n v="368286737.95679998"/>
    <n v="31228462.521600001"/>
    <n v="14179475.216800001"/>
    <n v="136629082.10879999"/>
    <n v="250666319.06"/>
    <n v="12945849.220000001"/>
    <n v="34638415.482000001"/>
    <n v="124747014.92"/>
  </r>
  <r>
    <s v="Y3"/>
    <s v="M7"/>
    <s v="Y3-M7"/>
    <x v="6"/>
    <s v="South"/>
    <n v="2864.0304000000001"/>
    <n v="425308514.39999998"/>
    <n v="166294169.8256"/>
    <n v="75798264.691200003"/>
    <n v="136899.46609999999"/>
    <n v="21496927.759199999"/>
    <n v="29768555.940000001"/>
    <n v="4658758.66"/>
    <n v="1385082.3359999999"/>
    <n v="12334426.060000001"/>
  </r>
  <r>
    <s v="Y3"/>
    <s v="M7"/>
    <s v="Y3-M7"/>
    <x v="6"/>
    <s v="South"/>
    <n v="265.99160000000001"/>
    <n v="48123865.251000002"/>
    <n v="15226247.5474"/>
    <n v="7023407.8464000002"/>
    <n v="15997526.8749"/>
    <n v="1969469.0135999999"/>
    <n v="2645985.02"/>
    <n v="423061.78"/>
    <n v="103168.95600000001"/>
    <n v="1145537.294"/>
  </r>
  <r>
    <s v="Y3"/>
    <s v="M7"/>
    <s v="Y3-M7"/>
    <x v="6"/>
    <s v="South"/>
    <n v="12.054"/>
    <n v="1844316.243"/>
    <n v="690226.64419999998"/>
    <n v="319208.81280000001"/>
    <n v="91.978099999999998"/>
    <n v="89291.505600000004"/>
    <n v="119153.38"/>
    <n v="19144.54"/>
    <n v="4438.7420000000002"/>
    <n v="51912.805999999997"/>
  </r>
  <r>
    <s v="Y3"/>
    <s v="M7"/>
    <s v="Y3-M7"/>
    <x v="5"/>
    <s v="South"/>
    <n v="83.574399999999997"/>
    <n v="13162892.783"/>
    <n v="3567872.4882"/>
    <n v="2695543.6224000002"/>
    <n v="13340273.199200001"/>
    <n v="987904.51199999999"/>
    <n v="339821.12"/>
    <n v="71722.94"/>
    <n v="286782.78200000001"/>
    <n v="331104.35600000003"/>
  </r>
  <r>
    <s v="Y3"/>
    <s v="M7"/>
    <s v="Y3-M7"/>
    <x v="5"/>
    <s v="South"/>
    <n v="65.895200000000003"/>
    <n v="12215487.437999999"/>
    <n v="2813131.7453999999"/>
    <n v="2125331.3664000002"/>
    <n v="10518665.8358"/>
    <n v="778925.05200000003"/>
    <n v="267935.82"/>
    <n v="56550.48"/>
    <n v="226116.96799999999"/>
    <n v="261063.15400000001"/>
  </r>
  <r>
    <s v="Y3"/>
    <s v="M7"/>
    <s v="Y3-M7"/>
    <x v="5"/>
    <s v="South"/>
    <n v="36.161999999999999"/>
    <n v="5490505.3896000003"/>
    <n v="1538541.4246"/>
    <n v="1170934.8096"/>
    <n v="5771732.9987000003"/>
    <n v="451574.52480000001"/>
    <n v="137234.38"/>
    <n v="28967.32"/>
    <n v="115822.212"/>
    <n v="143266.46400000001"/>
  </r>
  <r>
    <s v="Y3"/>
    <s v="M7"/>
    <s v="Y3-M7"/>
    <x v="6"/>
    <s v="South"/>
    <n v="20669.3956"/>
    <n v="3069456799.1472001"/>
    <n v="935381450.15919995"/>
    <n v="488642837.60640001"/>
    <n v="4563455.1612999998"/>
    <n v="159145563.06720001"/>
    <n v="386711560.48000002"/>
    <n v="47626852.960000001"/>
    <n v="1540015.2679999999"/>
    <n v="81887816.538000003"/>
  </r>
  <r>
    <s v="Y3"/>
    <s v="M7"/>
    <s v="Y3-M7"/>
    <x v="6"/>
    <s v="South"/>
    <n v="147.86240000000001"/>
    <n v="26751635.063999999"/>
    <n v="6690970.8181999996"/>
    <n v="3495595.4495999999"/>
    <n v="33466.357900000003"/>
    <n v="1138827.5784"/>
    <n v="2763787.04"/>
    <n v="340541.08"/>
    <n v="11017.93"/>
    <n v="585799.39"/>
  </r>
  <r>
    <s v="Y3"/>
    <s v="M7"/>
    <s v="Y3-M7"/>
    <x v="6"/>
    <s v="South"/>
    <n v="372.0668"/>
    <n v="56899071.416900001"/>
    <n v="16844637.587200001"/>
    <n v="8810654.9184000008"/>
    <n v="85345.738100000002"/>
    <n v="2886683.1623999998"/>
    <n v="6844789.2800000003"/>
    <n v="850641.76"/>
    <n v="27568.727999999999"/>
    <n v="1474051.1059999999"/>
  </r>
  <r>
    <s v="Y3"/>
    <s v="M7"/>
    <s v="Y3-M7"/>
    <x v="6"/>
    <s v="South"/>
    <n v="28825.132000000001"/>
    <n v="4669872849.7343998"/>
    <n v="1690230629.0458"/>
    <n v="689049217.28639996"/>
    <n v="7054519.3162000002"/>
    <n v="239641919.1288"/>
    <n v="530448374.01999998"/>
    <n v="61361311.759999998"/>
    <n v="32875119.134"/>
    <n v="114199136.964"/>
  </r>
  <r>
    <s v="Y3"/>
    <s v="M7"/>
    <s v="Y3-M7"/>
    <x v="6"/>
    <s v="South"/>
    <n v="943.42639999999994"/>
    <n v="183460670.2606"/>
    <n v="55328424.8816"/>
    <n v="22552832.0832"/>
    <n v="211334.6122"/>
    <n v="7845959.0303999996"/>
    <n v="17351364"/>
    <n v="2008207.06"/>
    <n v="1080845.8540000001"/>
    <n v="3737657.99"/>
  </r>
  <r>
    <s v="Y3"/>
    <s v="M7"/>
    <s v="Y3-M7"/>
    <x v="6"/>
    <s v="South"/>
    <n v="364.0308"/>
    <n v="60608722.7038"/>
    <n v="21337595.272999998"/>
    <n v="8713756.1087999996"/>
    <n v="81608.195399999997"/>
    <n v="3016990.3464000002"/>
    <n v="6767189.4000000004"/>
    <n v="776968.04"/>
    <n v="388293.86200000002"/>
    <n v="1442214.1140000001"/>
  </r>
  <r>
    <s v="Y3"/>
    <s v="M7"/>
    <s v="Y3-M7"/>
    <x v="6"/>
    <s v="South"/>
    <n v="1785.5992000000001"/>
    <n v="352492132.60799998"/>
    <n v="120313428.91599999"/>
    <n v="53895260.6976"/>
    <n v="404622.87160000001"/>
    <n v="17950992.443999998"/>
    <n v="20542627.699999999"/>
    <n v="1863221.22"/>
    <n v="10466380.452"/>
    <n v="7074170.4220000003"/>
  </r>
  <r>
    <s v="Y3"/>
    <s v="M7"/>
    <s v="Y3-M7"/>
    <x v="6"/>
    <s v="South"/>
    <n v="2487.9456"/>
    <n v="369459921.60000002"/>
    <n v="142460451.86340001"/>
    <n v="65885506.156800002"/>
    <n v="912172.97180000006"/>
    <n v="18431958.261599999"/>
    <n v="24596417.420000002"/>
    <n v="3951145.4"/>
    <n v="13642309.823999999"/>
    <n v="9856719.5539999995"/>
  </r>
  <r>
    <s v="Y3"/>
    <s v="M7"/>
    <s v="Y3-M7"/>
    <x v="6"/>
    <s v="South"/>
    <n v="180.00640000000001"/>
    <n v="32567207.903999999"/>
    <n v="10291303.580399999"/>
    <n v="4752879.8015999999"/>
    <n v="67168.875799999994"/>
    <n v="1331434.0656000001"/>
    <n v="1783244.98"/>
    <n v="285714.24"/>
    <n v="1017571.456"/>
    <n v="713147.35800000001"/>
  </r>
  <r>
    <s v="Y3"/>
    <s v="M7"/>
    <s v="Y3-M7"/>
    <x v="6"/>
    <s v="South"/>
    <n v="84.378"/>
    <n v="12915989.4956"/>
    <n v="4831506.9693999998"/>
    <n v="2234490.0288"/>
    <n v="30976.7343"/>
    <n v="625115.81519999995"/>
    <n v="834181.9"/>
    <n v="134000.29999999999"/>
    <n v="462678.19400000002"/>
    <n v="334288.41600000003"/>
  </r>
  <r>
    <s v="Y3"/>
    <s v="M7"/>
    <s v="Y3-M7"/>
    <x v="5"/>
    <s v="Central"/>
    <n v="19247.8272"/>
    <n v="2996834725.9066"/>
    <n v="816927735.64300001"/>
    <n v="692617108.39680004"/>
    <n v="9125428.7292999998"/>
    <n v="190946830.29120001"/>
    <n v="150452754.58000001"/>
    <n v="22470690.420000002"/>
    <n v="67870104.236000001"/>
    <n v="71238899.247999996"/>
  </r>
  <r>
    <s v="Y3"/>
    <s v="M7"/>
    <s v="Y3-M7"/>
    <x v="5"/>
    <s v="Central"/>
    <n v="171.16679999999999"/>
    <n v="31700679.595199998"/>
    <n v="7278259.9759999998"/>
    <n v="6168570.0480000004"/>
    <n v="82658.4859"/>
    <n v="1790423.7191999999"/>
    <n v="1287830.5"/>
    <n v="194991.08"/>
    <n v="585887.78599999996"/>
    <n v="633512.48400000005"/>
  </r>
  <r>
    <s v="Y3"/>
    <s v="M7"/>
    <s v="Y3-M7"/>
    <x v="5"/>
    <s v="Central"/>
    <n v="698.32839999999999"/>
    <n v="105124219.9207"/>
    <n v="29627208.735199999"/>
    <n v="25133545.267200001"/>
    <n v="331518.92210000003"/>
    <n v="6656661.9935999997"/>
    <n v="5601217.46"/>
    <n v="800744.76"/>
    <n v="2460579.33"/>
    <n v="2584611.5460000001"/>
  </r>
  <r>
    <s v="Y3"/>
    <s v="M7"/>
    <s v="Y3-M7"/>
    <x v="5"/>
    <s v="Central"/>
    <n v="1.6072"/>
    <n v="297938.71799999999"/>
    <n v="68183.2788"/>
    <n v="57845.030400000003"/>
    <n v="103.16459999999999"/>
    <n v="15327.9648"/>
    <n v="12882.2"/>
    <n v="1832.7"/>
    <n v="5642.01"/>
    <n v="5948.69"/>
  </r>
  <r>
    <s v="Y3"/>
    <s v="M7"/>
    <s v="Y3-M7"/>
    <x v="6"/>
    <s v="Central"/>
    <n v="24387.6528"/>
    <n v="3621566440.8000002"/>
    <n v="1160516273.5567999"/>
    <n v="571591147.00800002"/>
    <n v="7888334.4000000004"/>
    <n v="200110712.67359999"/>
    <n v="339867873.94"/>
    <n v="50462146.460000001"/>
    <n v="26991769.112"/>
    <n v="90262112.621999994"/>
  </r>
  <r>
    <s v="Y3"/>
    <s v="M7"/>
    <s v="Y3-M7"/>
    <x v="6"/>
    <s v="Central"/>
    <n v="284.4744"/>
    <n v="51467819.634000003"/>
    <n v="13509029.057600001"/>
    <n v="6634701.0816000002"/>
    <n v="122374.3832"/>
    <n v="2344664.0808000001"/>
    <n v="3932453.5"/>
    <n v="471027.68"/>
    <n v="105667.496"/>
    <n v="1052879.344"/>
  </r>
  <r>
    <s v="Y3"/>
    <s v="M7"/>
    <s v="Y3-M7"/>
    <x v="6"/>
    <s v="Central"/>
    <n v="692.70320000000004"/>
    <n v="103460751.2862"/>
    <n v="32847599.597800002"/>
    <n v="16147388.832"/>
    <n v="298536.07069999998"/>
    <n v="5729317.4664000003"/>
    <n v="9547016.4600000009"/>
    <n v="1036103.62"/>
    <n v="70076.38"/>
    <n v="2563791.5819999999"/>
  </r>
  <r>
    <s v="Y3"/>
    <s v="M7"/>
    <s v="Y3-M7"/>
    <x v="6"/>
    <s v="Central"/>
    <n v="4.0179999999999998"/>
    <n v="726946.60499999998"/>
    <n v="190519.7758"/>
    <n v="93654.758400000006"/>
    <n v="101.9217"/>
    <n v="33238.339200000002"/>
    <n v="55366.400000000001"/>
    <n v="5967.96"/>
    <n v="331.03399999999999"/>
    <n v="14871.273999999999"/>
  </r>
  <r>
    <s v="Y3"/>
    <s v="M7"/>
    <s v="Y3-M7"/>
    <x v="6"/>
    <s v="Central"/>
    <n v="501.44639999999998"/>
    <n v="97536369.157900006"/>
    <n v="29904775.496199999"/>
    <n v="12555769.152000001"/>
    <n v="216306.40169999999"/>
    <n v="5113534.9896"/>
    <n v="6962882.4000000004"/>
    <n v="795349.16"/>
    <n v="3150717.57"/>
    <n v="1855922.7279999999"/>
  </r>
  <r>
    <s v="Y3"/>
    <s v="M7"/>
    <s v="Y3-M7"/>
    <x v="6"/>
    <s v="Central"/>
    <n v="9.6432000000000002"/>
    <n v="1605575.4421999999"/>
    <n v="574786.26520000002"/>
    <n v="241583.80799999999"/>
    <n v="4876.0825000000004"/>
    <n v="98011.123200000002"/>
    <n v="132287.32"/>
    <n v="14258.98"/>
    <n v="55309.737999999998"/>
    <n v="35690.336000000003"/>
  </r>
  <r>
    <s v="Y3"/>
    <s v="M7"/>
    <s v="Y3-M7"/>
    <x v="6"/>
    <s v="Central"/>
    <n v="1.6072"/>
    <n v="312656.652"/>
    <n v="95797.180600000007"/>
    <n v="40263.705600000001"/>
    <n v="32.316600000000001"/>
    <n v="16335.777599999999"/>
    <n v="22047.34"/>
    <n v="2376.36"/>
    <n v="9219.3420000000006"/>
    <n v="5948.69"/>
  </r>
  <r>
    <s v="Y3"/>
    <s v="M7"/>
    <s v="Y3-M7"/>
    <x v="6"/>
    <s v="Central"/>
    <n v="572.16319999999996"/>
    <n v="113103742.752"/>
    <n v="38594327.214000002"/>
    <n v="17340184.185600001"/>
    <n v="246643.01809999999"/>
    <n v="5792862.8087999998"/>
    <n v="6647206.1799999997"/>
    <n v="700567.82"/>
    <n v="3870876.1740000001"/>
    <n v="2117656.9700000002"/>
  </r>
  <r>
    <s v="Y3"/>
    <s v="M7"/>
    <s v="Y3-M7"/>
    <x v="5"/>
    <s v="Central"/>
    <n v="83.574399999999997"/>
    <n v="13012308.429099999"/>
    <n v="4245092.7516000001"/>
    <n v="2938190.9375999998"/>
    <n v="4395706.9844000004"/>
    <n v="511180.71840000001"/>
    <n v="1033767.44"/>
    <n v="121763.44"/>
    <n v="337992.02799999999"/>
    <n v="309321.05599999998"/>
  </r>
  <r>
    <s v="Y3"/>
    <s v="M7"/>
    <s v="Y3-M7"/>
    <x v="5"/>
    <s v="Central"/>
    <n v="8.0359999999999996"/>
    <n v="1489693.59"/>
    <n v="408181.78120000003"/>
    <n v="282517.42080000002"/>
    <n v="438363.92080000002"/>
    <n v="49153.4568"/>
    <n v="99400.4"/>
    <n v="11707.96"/>
    <n v="32499.06"/>
    <n v="29742.547999999999"/>
  </r>
  <r>
    <s v="Y3"/>
    <s v="M7"/>
    <s v="Y3-M7"/>
    <x v="6"/>
    <s v="Central"/>
    <n v="57.859200000000001"/>
    <n v="8592091.1999999993"/>
    <n v="4398095.8956000004"/>
    <n v="2935445.9712"/>
    <n v="3016363.5436"/>
    <n v="757119.8088"/>
    <n v="530467.83999999997"/>
    <n v="391031.76"/>
    <n v="2209967.65"/>
    <n v="214145.62400000001"/>
  </r>
  <r>
    <s v="Y3"/>
    <s v="M7"/>
    <s v="Y3-M7"/>
    <x v="6"/>
    <s v="Central"/>
    <n v="186.43520000000001"/>
    <n v="33730322.472000003"/>
    <n v="10372499.6032"/>
    <n v="4735007.2127999999"/>
    <n v="9807595.5335000008"/>
    <n v="1699423.0056"/>
    <n v="2386294.2999999998"/>
    <n v="258759.2"/>
    <n v="273951.83199999999"/>
    <n v="690021.88199999998"/>
  </r>
  <r>
    <s v="Y3"/>
    <s v="M7"/>
    <s v="Y3-M7"/>
    <x v="6"/>
    <s v="Central"/>
    <n v="4.8216000000000001"/>
    <n v="749293.99780000001"/>
    <n v="267818.33860000002"/>
    <n v="122182.0992"/>
    <n v="253415.8383"/>
    <n v="44423.467199999999"/>
    <n v="62502.04"/>
    <n v="6604.28"/>
    <n v="5796.2520000000004"/>
    <n v="17846.07"/>
  </r>
  <r>
    <s v="Y3"/>
    <s v="M7"/>
    <s v="Y3-M7"/>
    <x v="6"/>
    <s v="Central"/>
    <n v="1.6072"/>
    <n v="290778.64199999999"/>
    <n v="89272.5144"/>
    <n v="40727.366399999999"/>
    <n v="83801.997499999998"/>
    <n v="14808.1176"/>
    <n v="20832.099999999999"/>
    <n v="2202.52"/>
    <n v="1932.0840000000001"/>
    <n v="5948.69"/>
  </r>
  <r>
    <s v="Y3"/>
    <s v="M7"/>
    <s v="Y3-M7"/>
    <x v="5"/>
    <s v="North"/>
    <n v="80147.849600000001"/>
    <n v="12478803783.5261"/>
    <n v="3416681301.1929998"/>
    <n v="2896755097.4976001"/>
    <n v="231895261.13679999"/>
    <n v="544218353.18640006"/>
    <n v="764584913.32000005"/>
    <n v="110437404.02"/>
    <n v="7492457.5880000005"/>
    <n v="437250415.31599998"/>
  </r>
  <r>
    <s v="Y3"/>
    <s v="M7"/>
    <s v="Y3-M7"/>
    <x v="5"/>
    <s v="North"/>
    <n v="2585.9848000000002"/>
    <n v="479387772.86400002"/>
    <n v="110229371.57799999"/>
    <n v="93453862.598399997"/>
    <n v="7481066.5363999996"/>
    <n v="17684108.028000001"/>
    <n v="24592537.18"/>
    <n v="3552178.5"/>
    <n v="240996.36"/>
    <n v="14107963.716"/>
  </r>
  <r>
    <s v="Y3"/>
    <s v="M7"/>
    <s v="Y3-M7"/>
    <x v="5"/>
    <s v="North"/>
    <n v="2262.9376000000002"/>
    <n v="360474177.37720001"/>
    <n v="96459261.219799995"/>
    <n v="81779396.121600002"/>
    <n v="6547307.2977"/>
    <n v="15474946.060799999"/>
    <n v="21520371.100000001"/>
    <n v="3108421.56"/>
    <n v="210894.81599999999"/>
    <n v="12345563.956"/>
  </r>
  <r>
    <s v="Y3"/>
    <s v="M7"/>
    <s v="Y3-M7"/>
    <x v="5"/>
    <s v="North"/>
    <n v="4.0179999999999998"/>
    <n v="744846.79500000004"/>
    <n v="171270.30040000001"/>
    <n v="145204.55040000001"/>
    <n v="12392.185299999999"/>
    <n v="27477.511200000001"/>
    <n v="38211.18"/>
    <n v="5519.42"/>
    <n v="373.428"/>
    <n v="21920.403999999999"/>
  </r>
  <r>
    <s v="Y3"/>
    <s v="M7"/>
    <s v="Y3-M7"/>
    <x v="6"/>
    <s v="North"/>
    <n v="12322.402400000001"/>
    <n v="1829876756.4000001"/>
    <n v="573093808.30760002"/>
    <n v="294203033.24159998"/>
    <n v="6860016.6973000001"/>
    <n v="119783823.2568"/>
    <n v="157089958.40000001"/>
    <n v="17752139"/>
    <n v="601222.68799999997"/>
    <n v="67225453.856000006"/>
  </r>
  <r>
    <s v="Y3"/>
    <s v="M7"/>
    <s v="Y3-M7"/>
    <x v="6"/>
    <s v="North"/>
    <n v="2231.5972000000002"/>
    <n v="403746144.417"/>
    <n v="103754730.4702"/>
    <n v="53294024.102399997"/>
    <n v="758579.47959999996"/>
    <n v="21712932.684"/>
    <n v="28474918.199999999"/>
    <n v="3210054.82"/>
    <n v="107976.61599999999"/>
    <n v="12174584.444"/>
  </r>
  <r>
    <s v="Y3"/>
    <s v="M7"/>
    <s v="Y3-M7"/>
    <x v="6"/>
    <s v="North"/>
    <n v="1010.1251999999999"/>
    <n v="153658087.03479999"/>
    <n v="46964233.920000002"/>
    <n v="24123365.356800001"/>
    <n v="343986.92719999998"/>
    <n v="9828299.3543999996"/>
    <n v="12889085.539999999"/>
    <n v="1453020.32"/>
    <n v="48873.968000000001"/>
    <n v="5510786.1380000003"/>
  </r>
  <r>
    <s v="Y3"/>
    <s v="M7"/>
    <s v="Y3-M7"/>
    <x v="6"/>
    <s v="North"/>
    <n v="1.6072"/>
    <n v="290778.64199999999"/>
    <n v="74724.648400000005"/>
    <n v="38383.084799999997"/>
    <n v="519.55200000000002"/>
    <n v="15637.039199999999"/>
    <n v="20507.38"/>
    <n v="2311.58"/>
    <n v="77.572000000000003"/>
    <n v="8768.3420000000006"/>
  </r>
  <r>
    <s v="Y3"/>
    <s v="M7"/>
    <s v="Y3-M7"/>
    <x v="6"/>
    <s v="North"/>
    <n v="2121.5039999999999"/>
    <n v="343670282.5248"/>
    <n v="126459787.7634"/>
    <n v="53153234.169600002"/>
    <n v="365578.16590000002"/>
    <n v="21560806.972800002"/>
    <n v="29081930.579999998"/>
    <n v="3136017.84"/>
    <n v="63114.743999999999"/>
    <n v="11573966.998"/>
  </r>
  <r>
    <s v="Y3"/>
    <s v="M7"/>
    <s v="Y3-M7"/>
    <x v="6"/>
    <s v="North"/>
    <n v="2658.3087999999998"/>
    <n v="517127849.27499998"/>
    <n v="158457966.97479999"/>
    <n v="66602622.527999997"/>
    <n v="4028365.0762"/>
    <n v="27016312.859999999"/>
    <n v="36440540.880000003"/>
    <n v="3929519.54"/>
    <n v="79099.987999999998"/>
    <n v="14502530.085999999"/>
  </r>
  <r>
    <s v="Y3"/>
    <s v="M7"/>
    <s v="Y3-M7"/>
    <x v="6"/>
    <s v="North"/>
    <n v="263.58080000000001"/>
    <n v="44016193.2949"/>
    <n v="15711676.190400001"/>
    <n v="6603888.4992000004"/>
    <n v="400979.7928"/>
    <n v="2678759.3376000002"/>
    <n v="3613216.02"/>
    <n v="389627.92"/>
    <n v="7830.2619999999997"/>
    <n v="1437978.3219999999"/>
  </r>
  <r>
    <s v="Y3"/>
    <s v="M7"/>
    <s v="Y3-M7"/>
    <x v="6"/>
    <s v="North"/>
    <n v="1.6072"/>
    <n v="312656.652"/>
    <n v="95802.748399999997"/>
    <n v="40267.641600000003"/>
    <n v="2173.9149000000002"/>
    <n v="16334.892"/>
    <n v="22031.759999999998"/>
    <n v="2375.54"/>
    <n v="47.805999999999997"/>
    <n v="8768.3420000000006"/>
  </r>
  <r>
    <s v="Y3"/>
    <s v="M7"/>
    <s v="Y3-M7"/>
    <x v="6"/>
    <s v="North"/>
    <n v="2298.2959999999998"/>
    <n v="372309472.73519999"/>
    <n v="155103465.30899999"/>
    <n v="70160291.846399993"/>
    <n v="2095430.2786999999"/>
    <n v="23269309.149599999"/>
    <n v="26771232.079999998"/>
    <n v="2584269.36"/>
    <n v="14924439.684"/>
    <n v="12538462.970000001"/>
  </r>
  <r>
    <s v="Y3"/>
    <s v="M7"/>
    <s v="Y3-M7"/>
    <x v="6"/>
    <s v="North"/>
    <n v="2107.8427999999999"/>
    <n v="417270135.74400002"/>
    <n v="142250513.192"/>
    <n v="64346297.932800002"/>
    <n v="946806.45730000001"/>
    <n v="21341055.960000001"/>
    <n v="24552742.579999998"/>
    <n v="2370120.62"/>
    <n v="13687688.541999999"/>
    <n v="11499436.541999999"/>
  </r>
  <r>
    <s v="Y3"/>
    <s v="M7"/>
    <s v="Y3-M7"/>
    <x v="7"/>
    <s v="North"/>
    <n v="3407.2640000000001"/>
    <n v="190113065.04960001"/>
    <n v="109433808.521"/>
    <n v="8963375.6544000003"/>
    <n v="480186.6139"/>
    <n v="19493611.999200001"/>
    <n v="58195486.100000001"/>
    <n v="4997188.24"/>
    <n v="87007.822"/>
    <n v="37954510.241999999"/>
  </r>
  <r>
    <s v="Y3"/>
    <s v="M7"/>
    <s v="Y3-M7"/>
    <x v="7"/>
    <s v="North"/>
    <n v="55.448399999999999"/>
    <n v="3343588.4235999999"/>
    <n v="1780883.1011999999"/>
    <n v="145865.01120000001"/>
    <n v="45320.346899999997"/>
    <n v="317228.11920000002"/>
    <n v="947048.34"/>
    <n v="81322.679999999993"/>
    <n v="1416.14"/>
    <n v="617656.22600000002"/>
  </r>
  <r>
    <s v="Y3"/>
    <s v="M7"/>
    <s v="Y3-M7"/>
    <x v="5"/>
    <s v="North"/>
    <n v="2841.5295999999998"/>
    <n v="442418486.59009999"/>
    <n v="144333164.69"/>
    <n v="99898461.177599996"/>
    <n v="163052720.67030001"/>
    <n v="17380176.3072"/>
    <n v="35148095.420000002"/>
    <n v="4139951.22"/>
    <n v="44704.923999999999"/>
    <n v="15502100.328"/>
  </r>
  <r>
    <s v="Y3"/>
    <s v="M7"/>
    <s v="Y3-M7"/>
    <x v="5"/>
    <s v="North"/>
    <n v="1074.4132"/>
    <n v="199176408.58500001"/>
    <n v="54573932.303599998"/>
    <n v="37772689.920000002"/>
    <n v="61655360.1347"/>
    <n v="6571637.3087999998"/>
    <n v="13289878.58"/>
    <n v="1565361.96"/>
    <n v="16899.871999999999"/>
    <n v="5861512.602"/>
  </r>
  <r>
    <s v="Y3"/>
    <s v="M7"/>
    <s v="Y3-M7"/>
    <x v="5"/>
    <s v="North"/>
    <n v="110.0932"/>
    <n v="17664098.4274"/>
    <n v="5592093.9022000004"/>
    <n v="3870497.8752000001"/>
    <n v="6318662.1574999997"/>
    <n v="673386.32880000002"/>
    <n v="1361789.58"/>
    <n v="160400.20000000001"/>
    <n v="1731.84"/>
    <n v="600619.25"/>
  </r>
  <r>
    <s v="Y3"/>
    <s v="M7"/>
    <s v="Y3-M7"/>
    <x v="5"/>
    <s v="North"/>
    <n v="1.6072"/>
    <n v="297938.71799999999"/>
    <n v="81636.674400000004"/>
    <n v="56503.641600000003"/>
    <n v="92520.030299999999"/>
    <n v="9831.0455999999995"/>
    <n v="19880.080000000002"/>
    <n v="2341.1"/>
    <n v="25.256"/>
    <n v="8768.3420000000006"/>
  </r>
  <r>
    <s v="Y3"/>
    <s v="M7"/>
    <s v="Y3-M7"/>
    <x v="5"/>
    <s v="North"/>
    <n v="133064.90960000001"/>
    <n v="20717847149.4641"/>
    <n v="5672335562.7192001"/>
    <n v="4807791165.8879995"/>
    <n v="384760000.87580001"/>
    <n v="1013799722.5656"/>
    <n v="1204300694.8800001"/>
    <n v="173950415.46000001"/>
    <n v="11801399.983999999"/>
    <n v="725941958.30200005"/>
  </r>
  <r>
    <s v="Y3"/>
    <s v="M7"/>
    <s v="Y3-M7"/>
    <x v="5"/>
    <s v="North"/>
    <n v="1466.57"/>
    <n v="271869080.17500001"/>
    <n v="62513269.899999999"/>
    <n v="52998910.694399998"/>
    <n v="4359176.7613000004"/>
    <n v="10080713.066400001"/>
    <n v="13916415.16"/>
    <n v="2010102.9"/>
    <n v="136362.55600000001"/>
    <n v="8000942.9500000002"/>
  </r>
  <r>
    <s v="Y3"/>
    <s v="M7"/>
    <s v="Y3-M7"/>
    <x v="5"/>
    <s v="North"/>
    <n v="2662.3267999999998"/>
    <n v="424097387.54460001"/>
    <n v="113483485.8098"/>
    <n v="96212765.587200001"/>
    <n v="7811612.2307000002"/>
    <n v="18206151.515999999"/>
    <n v="25318548.780000001"/>
    <n v="3657031.08"/>
    <n v="248108.63"/>
    <n v="14524451.392000001"/>
  </r>
  <r>
    <s v="Y3"/>
    <s v="M7"/>
    <s v="Y3-M7"/>
    <x v="6"/>
    <s v="North"/>
    <n v="25652.519199999999"/>
    <n v="3809399101.1999998"/>
    <n v="1192244823.3038001"/>
    <n v="612911471.02079999"/>
    <n v="10823425.344000001"/>
    <n v="249952602.1464"/>
    <n v="327787354.31999999"/>
    <n v="36822409.960000001"/>
    <n v="1226180.6040000001"/>
    <n v="139948541.78799999"/>
  </r>
  <r>
    <s v="Y3"/>
    <s v="M7"/>
    <s v="Y3-M7"/>
    <x v="6"/>
    <s v="North"/>
    <n v="1438.444"/>
    <n v="260246884.59"/>
    <n v="66867930.592399999"/>
    <n v="34358771.193599999"/>
    <n v="122461.3895"/>
    <n v="14003971.545600001"/>
    <n v="18364997.98"/>
    <n v="2067340.54"/>
    <n v="69251.05"/>
    <n v="7847500.1220000004"/>
  </r>
  <r>
    <s v="Y3"/>
    <s v="M7"/>
    <s v="Y3-M7"/>
    <x v="6"/>
    <s v="North"/>
    <n v="1546.1264000000001"/>
    <n v="235616859.60120001"/>
    <n v="71881707.448799998"/>
    <n v="36925845.350400001"/>
    <n v="117985.53599999999"/>
    <n v="15045938.395199999"/>
    <n v="19731589.48"/>
    <n v="2223488.2200000002"/>
    <n v="74701.835999999996"/>
    <n v="8434966.4079999998"/>
  </r>
  <r>
    <s v="Y3"/>
    <s v="M7"/>
    <s v="Y3-M7"/>
    <x v="6"/>
    <s v="North"/>
    <n v="5091.6095999999998"/>
    <n v="824808678.05949998"/>
    <n v="303961065.63980001"/>
    <n v="127352773.5936"/>
    <n v="3144936.5052999998"/>
    <n v="52094986.941600002"/>
    <n v="70094355.219999999"/>
    <n v="7464379.6399999997"/>
    <n v="144417.416"/>
    <n v="27777518.449999999"/>
  </r>
  <r>
    <s v="Y3"/>
    <s v="M7"/>
    <s v="Y3-M7"/>
    <x v="6"/>
    <s v="North"/>
    <n v="1358.8876"/>
    <n v="264332439.8669"/>
    <n v="81011769.980800003"/>
    <n v="34044883.0656"/>
    <n v="1960779.3044"/>
    <n v="13815932.983200001"/>
    <n v="18632964.960000001"/>
    <n v="2007938.1"/>
    <n v="40323.910000000003"/>
    <n v="7413475.7620000001"/>
  </r>
  <r>
    <s v="Y3"/>
    <s v="M7"/>
    <s v="Y3-M7"/>
    <x v="6"/>
    <s v="North"/>
    <n v="180.81"/>
    <n v="30109607.284699999"/>
    <n v="10777822.716800001"/>
    <n v="4530107.7120000003"/>
    <n v="238849.73809999999"/>
    <n v="1837567.7496"/>
    <n v="2478575.46"/>
    <n v="267272.44"/>
    <n v="5381.3320000000003"/>
    <n v="986417.27800000005"/>
  </r>
  <r>
    <s v="Y3"/>
    <s v="M7"/>
    <s v="Y3-M7"/>
    <x v="6"/>
    <s v="North"/>
    <n v="4641.5936000000002"/>
    <n v="751908921.16030002"/>
    <n v="315098056.79439998"/>
    <n v="142865366.70719999"/>
    <n v="2652523.0181"/>
    <n v="48341102.119199999"/>
    <n v="55180581.439999998"/>
    <n v="5264551.7"/>
    <n v="28037804.079999998"/>
    <n v="25322435.908"/>
  </r>
  <r>
    <s v="Y3"/>
    <s v="M7"/>
    <s v="Y3-M7"/>
    <x v="6"/>
    <s v="North"/>
    <n v="2029.09"/>
    <n v="401543426.59200001"/>
    <n v="136982242.53780001"/>
    <n v="61970651.923199996"/>
    <n v="910122.10860000004"/>
    <n v="20574505.3968"/>
    <n v="23661144.280000001"/>
    <n v="2282660.2400000002"/>
    <n v="13129904.369999999"/>
    <n v="11069795.902000001"/>
  </r>
  <r>
    <s v="Y3"/>
    <s v="M7"/>
    <s v="Y3-M7"/>
    <x v="7"/>
    <s v="North"/>
    <n v="5175.1840000000002"/>
    <n v="288756636.53759998"/>
    <n v="166461763.7872"/>
    <n v="13619476.300799999"/>
    <n v="893393.28"/>
    <n v="29660246.863200001"/>
    <n v="88149807.299999997"/>
    <n v="7613159.6200000001"/>
    <n v="133484.274"/>
    <n v="57647887.066"/>
  </r>
  <r>
    <s v="Y3"/>
    <s v="M7"/>
    <s v="Y3-M7"/>
    <x v="7"/>
    <s v="North"/>
    <n v="72.323999999999998"/>
    <n v="4361202.2916000001"/>
    <n v="2322887.7508"/>
    <n v="190259.15520000001"/>
    <n v="24950.925500000001"/>
    <n v="413780.65919999999"/>
    <n v="1235281.6200000001"/>
    <n v="106071.1"/>
    <n v="1847.296"/>
    <n v="805639.34"/>
  </r>
  <r>
    <s v="Y3"/>
    <s v="M7"/>
    <s v="Y3-M7"/>
    <x v="5"/>
    <s v="North"/>
    <n v="6454.5151999999998"/>
    <n v="1004950589.449"/>
    <n v="332142806.6814"/>
    <n v="225535518.20159999"/>
    <n v="370774322.28380001"/>
    <n v="38824271.827200003"/>
    <n v="82937154.219999999"/>
    <n v="10151902.58"/>
    <n v="133521.25599999999"/>
    <n v="35212916.420000002"/>
  </r>
  <r>
    <s v="Y3"/>
    <s v="M7"/>
    <s v="Y3-M7"/>
    <x v="5"/>
    <s v="North"/>
    <n v="572.16319999999996"/>
    <n v="106054266.05930001"/>
    <n v="29062563.024599999"/>
    <n v="20115294.048"/>
    <n v="32499815.919199999"/>
    <n v="3499629.9479999999"/>
    <n v="7077330.6200000001"/>
    <n v="833610.36"/>
    <n v="9005.5679999999993"/>
    <n v="3121463.906"/>
  </r>
  <r>
    <s v="Y3"/>
    <s v="M7"/>
    <s v="Y3-M7"/>
    <x v="5"/>
    <s v="North"/>
    <n v="671.80960000000005"/>
    <n v="108790687.9937"/>
    <n v="34124016.156999998"/>
    <n v="23618525.3376"/>
    <n v="38485625.472000003"/>
    <n v="4109114.0375999999"/>
    <n v="8309901.3200000003"/>
    <n v="978790.54"/>
    <n v="10566.93"/>
    <n v="3665089.3840000001"/>
  </r>
  <r>
    <s v="Y3"/>
    <s v="M7"/>
    <s v="Y3-M7"/>
    <x v="5"/>
    <s v="South"/>
    <n v="115.7184"/>
    <n v="16871430.280299999"/>
    <n v="4041602.3879999998"/>
    <n v="4322267.2319999998"/>
    <n v="515419.2"/>
    <n v="308902.59360000002"/>
    <n v="945955.28"/>
    <n v="307238.42"/>
    <n v="99954.228000000003"/>
    <n v="270734.39799999999"/>
  </r>
  <r>
    <s v="Y3"/>
    <s v="M7"/>
    <s v="Y3-M7"/>
    <x v="5"/>
    <s v="South"/>
    <n v="503.05360000000002"/>
    <n v="81551276.730000004"/>
    <n v="17560604.966200002"/>
    <n v="18778234.848000001"/>
    <n v="2246148.8336999998"/>
    <n v="1343581.8407999999"/>
    <n v="4127189.56"/>
    <n v="1345150.96"/>
    <n v="441725.636"/>
    <n v="1176941.3259999999"/>
  </r>
  <r>
    <s v="Y3"/>
    <s v="M7"/>
    <s v="Y3-M7"/>
    <x v="5"/>
    <s v="South"/>
    <n v="364.0308"/>
    <n v="52312016.461300001"/>
    <n v="12744197.8704"/>
    <n v="13757586.604800001"/>
    <n v="1627768.8455000001"/>
    <n v="1043365.2120000001"/>
    <n v="3411733.82"/>
    <n v="859617.48"/>
    <n v="383537.61599999998"/>
    <n v="851684.63600000006"/>
  </r>
  <r>
    <s v="Y3"/>
    <s v="M7"/>
    <s v="Y3-M7"/>
    <x v="6"/>
    <s v="South"/>
    <n v="433.94400000000002"/>
    <n v="62095043.102399997"/>
    <n v="20278046.91"/>
    <n v="12261284.716800001"/>
    <n v="25631973.625300001"/>
    <n v="4675981.284"/>
    <n v="5462734.2199999997"/>
    <n v="1052237.1200000001"/>
    <n v="1366910.6440000001"/>
    <n v="1015252.414"/>
  </r>
  <r>
    <s v="Y3"/>
    <s v="M7"/>
    <s v="Y3-M7"/>
    <x v="6"/>
    <s v="South"/>
    <n v="2939.5688"/>
    <n v="499822231.986"/>
    <n v="137343775.69980001"/>
    <n v="83386170.5088"/>
    <n v="406214634.72509998"/>
    <n v="31385787.0984"/>
    <n v="36823826.100000001"/>
    <n v="7205871.3600000003"/>
    <n v="9473888.2039999999"/>
    <n v="6877398.2199999997"/>
  </r>
  <r>
    <s v="Y3"/>
    <s v="M7"/>
    <s v="Y3-M7"/>
    <x v="6"/>
    <s v="South"/>
    <n v="106.0752"/>
    <n v="15669253.5199"/>
    <n v="4956854.0554"/>
    <n v="2997203.3856000002"/>
    <n v="14660837.6589"/>
    <n v="1143018.2376000001"/>
    <n v="1335337.2"/>
    <n v="257216.78"/>
    <n v="334128.76199999999"/>
    <n v="248171.77"/>
  </r>
  <r>
    <s v="Y3"/>
    <s v="M7"/>
    <s v="Y3-M7"/>
    <x v="2"/>
    <s v="South"/>
    <n v="206.52520000000001"/>
    <n v="104476681.74079999"/>
    <n v="70713641.868399993"/>
    <n v="6839500.608"/>
    <n v="7151096.3267000001"/>
    <n v="1533053.304"/>
    <n v="3620555.02"/>
    <n v="567056.24"/>
    <n v="678451.02599999995"/>
    <n v="483185.16399999999"/>
  </r>
  <r>
    <s v="Y3"/>
    <s v="M7"/>
    <s v="Y3-M7"/>
    <x v="2"/>
    <s v="South"/>
    <n v="81.967200000000005"/>
    <n v="12920619.678099999"/>
    <n v="3930458.7598000001"/>
    <n v="2604405.5424000002"/>
    <n v="143329.2328"/>
    <n v="1342280.8944000001"/>
    <n v="1006930.48"/>
    <n v="135213.07999999999"/>
    <n v="142930.01800000001"/>
    <n v="191769.71"/>
  </r>
  <r>
    <s v="Y3"/>
    <s v="M7"/>
    <s v="Y3-M7"/>
    <x v="6"/>
    <s v="South"/>
    <n v="916.10400000000004"/>
    <n v="96462453.225600004"/>
    <n v="26652776.232999999"/>
    <n v="23433550.655999999"/>
    <n v="286858.58020000003"/>
    <n v="8580220.6175999995"/>
    <n v="9420820.9199999999"/>
    <n v="2111505.7400000002"/>
    <n v="1068830.3119999999"/>
    <n v="2143311.6540000001"/>
  </r>
  <r>
    <s v="Y3"/>
    <s v="M7"/>
    <s v="Y3-M7"/>
    <x v="6"/>
    <s v="South"/>
    <n v="659.75559999999996"/>
    <n v="86706730.341000006"/>
    <n v="19193570.710999999"/>
    <n v="16882658.0352"/>
    <n v="12510.265299999999"/>
    <n v="6171278.8032"/>
    <n v="6774133.9800000004"/>
    <n v="1462413.42"/>
    <n v="727904.07799999998"/>
    <n v="1543560.128"/>
  </r>
  <r>
    <s v="Y3"/>
    <s v="M7"/>
    <s v="Y3-M7"/>
    <x v="6"/>
    <s v="South"/>
    <n v="394.56760000000003"/>
    <n v="43328794.176399998"/>
    <n v="11510951.646199999"/>
    <n v="10099491.820800001"/>
    <n v="10924.2644"/>
    <n v="3660296.3856000002"/>
    <n v="4017929.48"/>
    <n v="935367.44"/>
    <n v="482383.28600000002"/>
    <n v="923128.44799999997"/>
  </r>
  <r>
    <s v="Y3"/>
    <s v="M7"/>
    <s v="Y3-M7"/>
    <x v="6"/>
    <s v="South"/>
    <n v="216.97200000000001"/>
    <n v="31047521.551199999"/>
    <n v="9072285.4714000002"/>
    <n v="5786242.7520000003"/>
    <n v="15022384.9465"/>
    <n v="2209685.3568000002"/>
    <n v="2635144.62"/>
    <n v="364779.46"/>
    <n v="253112.92600000001"/>
    <n v="507627.56"/>
  </r>
  <r>
    <s v="Y3"/>
    <s v="M7"/>
    <s v="Y3-M7"/>
    <x v="6"/>
    <s v="South"/>
    <n v="1615.2360000000001"/>
    <n v="274642615.17000002"/>
    <n v="67380370.224000007"/>
    <n v="43184064.883199997"/>
    <n v="23825961.155400001"/>
    <n v="16271282.894400001"/>
    <n v="19519712.140000001"/>
    <n v="2719101.14"/>
    <n v="1900500.47"/>
    <n v="3778995.7480000001"/>
  </r>
  <r>
    <s v="Y3"/>
    <s v="M7"/>
    <s v="Y3-M7"/>
    <x v="6"/>
    <s v="South"/>
    <n v="16.875599999999999"/>
    <n v="2444227.1885000002"/>
    <n v="705622.40659999999"/>
    <n v="450040.66560000001"/>
    <n v="246872.96340000001"/>
    <n v="171863.96400000001"/>
    <n v="204954.08"/>
    <n v="28373.64"/>
    <n v="19686.150000000001"/>
    <n v="39481.442000000003"/>
  </r>
  <r>
    <s v="Y3"/>
    <s v="M7"/>
    <s v="Y3-M7"/>
    <x v="6"/>
    <s v="South"/>
    <n v="1.6072"/>
    <n v="273276.234"/>
    <n v="67201.7552"/>
    <n v="42861.465600000003"/>
    <n v="24017.472000000002"/>
    <n v="16367.6592"/>
    <n v="19519.28"/>
    <n v="2701.9"/>
    <n v="1875.258"/>
    <n v="3760.4380000000001"/>
  </r>
  <r>
    <s v="Y3"/>
    <s v="M7"/>
    <s v="Y3-M7"/>
    <x v="5"/>
    <s v="South"/>
    <n v="501.44639999999998"/>
    <n v="73109531.214699998"/>
    <n v="17417095.716600001"/>
    <n v="18626373.7344"/>
    <n v="504816.85889999999"/>
    <n v="1294098.9408"/>
    <n v="3808382.58"/>
    <n v="863952"/>
    <n v="36415.544000000002"/>
    <n v="2159562.9879999999"/>
  </r>
  <r>
    <s v="Y3"/>
    <s v="M7"/>
    <s v="Y3-M7"/>
    <x v="5"/>
    <s v="South"/>
    <n v="270.00959999999998"/>
    <n v="43771931.280000001"/>
    <n v="9376018.5062000006"/>
    <n v="10030063.9296"/>
    <n v="263969.70439999999"/>
    <n v="695420.05680000002"/>
    <n v="2029946.9"/>
    <n v="462054.42"/>
    <n v="19207.187999999998"/>
    <n v="1162841.2620000001"/>
  </r>
  <r>
    <s v="Y3"/>
    <s v="M7"/>
    <s v="Y3-M7"/>
    <x v="5"/>
    <s v="South"/>
    <n v="51.430399999999999"/>
    <n v="6882137.7609999999"/>
    <n v="1781825.6502"/>
    <n v="1904053.3824"/>
    <n v="47925.564599999998"/>
    <n v="132981.696"/>
    <n v="399392.48"/>
    <n v="89853.14"/>
    <n v="3917.386"/>
    <n v="221494.21799999999"/>
  </r>
  <r>
    <s v="Y3"/>
    <s v="M7"/>
    <s v="Y3-M7"/>
    <x v="6"/>
    <s v="South"/>
    <n v="626.80799999999999"/>
    <n v="89692840.036799997"/>
    <n v="29276658.4564"/>
    <n v="17505472.569600001"/>
    <n v="1068934.7368000001"/>
    <n v="6546733.3512000004"/>
    <n v="7707990.1600000001"/>
    <n v="749785.04"/>
    <n v="2418733.7459999998"/>
    <n v="2699453.284"/>
  </r>
  <r>
    <s v="Y3"/>
    <s v="M7"/>
    <s v="Y3-M7"/>
    <x v="6"/>
    <s v="South"/>
    <n v="720.02560000000005"/>
    <n v="122427752.832"/>
    <n v="33642580.421999998"/>
    <n v="20316777.888"/>
    <n v="407392.15830000001"/>
    <n v="7354002.9167999998"/>
    <n v="8764074.7200000007"/>
    <n v="866487.44"/>
    <n v="3080194.7"/>
    <n v="3100910.9339999999"/>
  </r>
  <r>
    <s v="Y3"/>
    <s v="M7"/>
    <s v="Y3-M7"/>
    <x v="6"/>
    <s v="South"/>
    <n v="449.2124"/>
    <n v="66744048.626599997"/>
    <n v="19104885.997200001"/>
    <n v="11423444.140799999"/>
    <n v="247659.74909999999"/>
    <n v="4272164.5104"/>
    <n v="5029965.28"/>
    <n v="489284.98"/>
    <n v="1578380.034"/>
    <n v="1934607.7960000001"/>
  </r>
  <r>
    <s v="Y3"/>
    <s v="M7"/>
    <s v="Y3-M7"/>
    <x v="2"/>
    <s v="South"/>
    <n v="45.001600000000003"/>
    <n v="21662676.283199999"/>
    <n v="14530826.1458"/>
    <n v="1702169.6447999999"/>
    <n v="50839.033300000003"/>
    <n v="1007697.672"/>
    <n v="603181.34"/>
    <n v="69755.759999999995"/>
    <n v="2121.5039999999999"/>
    <n v="193807.32800000001"/>
  </r>
  <r>
    <s v="Y3"/>
    <s v="M7"/>
    <s v="Y3-M7"/>
    <x v="6"/>
    <s v="South"/>
    <n v="376.08479999999997"/>
    <n v="39600375.534699999"/>
    <n v="10938395.682600001"/>
    <n v="9624097.0175999999"/>
    <n v="542629.80379999999"/>
    <n v="3515577.8328"/>
    <n v="3846163.26"/>
    <n v="634033.84"/>
    <n v="766494.34400000004"/>
    <n v="1619672.692"/>
  </r>
  <r>
    <s v="Y3"/>
    <s v="M7"/>
    <s v="Y3-M7"/>
    <x v="6"/>
    <s v="South"/>
    <n v="121.3436"/>
    <n v="15947279.271"/>
    <n v="3488275.2193999998"/>
    <n v="3090769.1904000002"/>
    <n v="101895.58229999999"/>
    <n v="1173740.5872"/>
    <n v="1286258.56"/>
    <n v="197233.78"/>
    <n v="220375.73800000001"/>
    <n v="522587.23"/>
  </r>
  <r>
    <s v="Y3"/>
    <s v="M7"/>
    <s v="Y3-M7"/>
    <x v="6"/>
    <s v="South"/>
    <n v="23.304400000000001"/>
    <n v="2512041.0638000001"/>
    <n v="677807.26859999995"/>
    <n v="596363.82720000006"/>
    <n v="25417.030699999999"/>
    <n v="217846.08720000001"/>
    <n v="238328.9"/>
    <n v="39290.300000000003"/>
    <n v="47495.712"/>
    <n v="100364.63800000001"/>
  </r>
  <r>
    <s v="Y3"/>
    <s v="M7"/>
    <s v="Y3-M7"/>
    <x v="6"/>
    <s v="South"/>
    <n v="241.08"/>
    <n v="34497246.167999998"/>
    <n v="10714306.049799999"/>
    <n v="6154499.6352000004"/>
    <n v="125971.4728"/>
    <n v="3053379.6504000002"/>
    <n v="3271573.68"/>
    <n v="275497.86"/>
    <n v="16027.638000000001"/>
    <n v="1038251.61"/>
  </r>
  <r>
    <s v="Y3"/>
    <s v="M7"/>
    <s v="Y3-M7"/>
    <x v="6"/>
    <s v="South"/>
    <n v="518.322"/>
    <n v="88131585.465000004"/>
    <n v="23114629.433600001"/>
    <n v="13277504.025599999"/>
    <n v="960385.65729999996"/>
    <n v="6587251.3223999999"/>
    <n v="7057984.3600000003"/>
    <n v="594345.02"/>
    <n v="34581.777999999998"/>
    <n v="2232240.736"/>
  </r>
  <r>
    <s v="Y3"/>
    <s v="M7"/>
    <s v="Y3-M7"/>
    <x v="6"/>
    <s v="South"/>
    <n v="19.2864"/>
    <n v="2815930.6006"/>
    <n v="857140.53879999998"/>
    <n v="492365.26079999999"/>
    <n v="28315.583999999999"/>
    <n v="244266.19200000001"/>
    <n v="261728.42"/>
    <n v="22039.14"/>
    <n v="1285.3499999999999"/>
    <n v="83059.767999999996"/>
  </r>
  <r>
    <s v="Y3"/>
    <s v="M7"/>
    <s v="Y3-M7"/>
    <x v="5"/>
    <s v="South"/>
    <n v="220.99"/>
    <n v="35825241.375"/>
    <n v="7681892.8646"/>
    <n v="8234572.5120000001"/>
    <n v="47875.846700000002"/>
    <n v="583590.03119999997"/>
    <n v="1762375.98"/>
    <n v="387509.04"/>
    <n v="836006.07200000004"/>
    <n v="875516.37800000003"/>
  </r>
  <r>
    <s v="Y3"/>
    <s v="M7"/>
    <s v="Y3-M7"/>
    <x v="5"/>
    <s v="South"/>
    <n v="20.09"/>
    <n v="2726000.0460000001"/>
    <n v="723428.23100000003"/>
    <n v="776205.17760000005"/>
    <n v="3532.4564"/>
    <n v="54061.451999999997"/>
    <n v="154980.82"/>
    <n v="35016.46"/>
    <n v="54647.67"/>
    <n v="79592.479999999996"/>
  </r>
  <r>
    <s v="Y3"/>
    <s v="M7"/>
    <s v="Y3-M7"/>
    <x v="6"/>
    <s v="South"/>
    <n v="24.108000000000001"/>
    <n v="3449724.6168"/>
    <n v="1115069.6691999999"/>
    <n v="693888.4608"/>
    <n v="20706.260200000001"/>
    <n v="293943.03840000002"/>
    <n v="305796.03999999998"/>
    <n v="32405.58"/>
    <n v="17047.8"/>
    <n v="95510.975999999995"/>
  </r>
  <r>
    <s v="Y3"/>
    <s v="M7"/>
    <s v="Y3-M7"/>
    <x v="6"/>
    <s v="South"/>
    <n v="171.97040000000001"/>
    <n v="29240557.037999999"/>
    <n v="7963407.1957999999"/>
    <n v="5089077.1776000001"/>
    <n v="37051.018100000001"/>
    <n v="2089642.2768000001"/>
    <n v="2159646.2999999998"/>
    <n v="239532.66"/>
    <n v="145396.08600000001"/>
    <n v="681310.36600000004"/>
  </r>
  <r>
    <s v="Y3"/>
    <s v="M7"/>
    <s v="Y3-M7"/>
    <x v="6"/>
    <s v="South"/>
    <n v="94.021199999999993"/>
    <n v="13877444.5009"/>
    <n v="4389985.2017999999"/>
    <n v="2670172.1664"/>
    <n v="22369.323799999998"/>
    <n v="1161666.3167999999"/>
    <n v="1215085.8400000001"/>
    <n v="123840.5"/>
    <n v="56206.326000000001"/>
    <n v="372491.72399999999"/>
  </r>
  <r>
    <s v="Y3"/>
    <s v="M7"/>
    <s v="Y3-M7"/>
    <x v="2"/>
    <s v="South"/>
    <n v="39.376399999999997"/>
    <n v="19449468.151299998"/>
    <n v="13477835.0604"/>
    <n v="1298192.7744"/>
    <n v="8175647.8989000004"/>
    <n v="301619.4192"/>
    <n v="688037.4"/>
    <n v="63797.64"/>
    <n v="239295.18799999999"/>
    <n v="156000.9"/>
  </r>
  <r>
    <s v="Y3"/>
    <s v="M7"/>
    <s v="Y3-M7"/>
    <x v="6"/>
    <s v="South"/>
    <n v="231.43680000000001"/>
    <n v="24369461.8675"/>
    <n v="6728346.6642000005"/>
    <n v="5951130.4512"/>
    <n v="349045.72289999999"/>
    <n v="2129238.3383999998"/>
    <n v="2327390.42"/>
    <n v="211036.84"/>
    <n v="1236154.0179999999"/>
    <n v="916903.74600000004"/>
  </r>
  <r>
    <s v="Y3"/>
    <s v="M7"/>
    <s v="Y3-M7"/>
    <x v="6"/>
    <s v="South"/>
    <n v="154.2912"/>
    <n v="20277335.232000001"/>
    <n v="4484025.3437999999"/>
    <n v="3967282.5408000001"/>
    <n v="33284.887600000002"/>
    <n v="1422333.8208000001"/>
    <n v="1554837.26"/>
    <n v="140919.46"/>
    <n v="819870.19400000002"/>
    <n v="611270.06599999999"/>
  </r>
  <r>
    <s v="Y3"/>
    <s v="M7"/>
    <s v="Y3-M7"/>
    <x v="6"/>
    <s v="South"/>
    <n v="97.235600000000005"/>
    <n v="10676556.392000001"/>
    <n v="2796057.6889999998"/>
    <n v="2497535.2703999998"/>
    <n v="22369.323799999998"/>
    <n v="951439.04639999999"/>
    <n v="1042799.74"/>
    <n v="93233.18"/>
    <n v="434688.23200000002"/>
    <n v="385227.06199999998"/>
  </r>
  <r>
    <s v="Y3"/>
    <s v="M7"/>
    <s v="Y3-M7"/>
    <x v="6"/>
    <s v="South"/>
    <n v="24.108000000000001"/>
    <n v="3449724.6168"/>
    <n v="987789.76119999995"/>
    <n v="659983.75679999997"/>
    <n v="2617.6471999999999"/>
    <n v="244398.1464"/>
    <n v="262665.68"/>
    <n v="27523.3"/>
    <n v="111897.61"/>
    <n v="95510.975999999995"/>
  </r>
  <r>
    <s v="Y3"/>
    <s v="M7"/>
    <s v="Y3-M7"/>
    <x v="6"/>
    <s v="South"/>
    <n v="82.770799999999994"/>
    <n v="14073726.051000001"/>
    <n v="3292676.8146000002"/>
    <n v="2338835.7503999998"/>
    <n v="18614.379799999999"/>
    <n v="759030.04799999995"/>
    <n v="817139.84"/>
    <n v="94935.5"/>
    <n v="538468.74399999995"/>
    <n v="327920.29599999997"/>
  </r>
  <r>
    <s v="Y3"/>
    <s v="M7"/>
    <s v="Y3-M7"/>
    <x v="6"/>
    <s v="South"/>
    <n v="99.6464"/>
    <n v="14703518.3803"/>
    <n v="4134127.2930000001"/>
    <n v="2695653.8303999999"/>
    <n v="22187.853500000001"/>
    <n v="1049524.56"/>
    <n v="1127306.48"/>
    <n v="113665.12"/>
    <n v="389043.424"/>
    <n v="394778.34"/>
  </r>
  <r>
    <s v="Y3"/>
    <s v="M7"/>
    <s v="Y3-M7"/>
    <x v="5"/>
    <s v="Central"/>
    <n v="229.02600000000001"/>
    <n v="33391372.4298"/>
    <n v="8057895.148"/>
    <n v="8603666.1887999997"/>
    <n v="428040"/>
    <n v="625110.50159999996"/>
    <n v="1933636.26"/>
    <n v="396647.94"/>
    <n v="861704.05200000003"/>
    <n v="847657.20600000001"/>
  </r>
  <r>
    <s v="Y3"/>
    <s v="M7"/>
    <s v="Y3-M7"/>
    <x v="5"/>
    <s v="Central"/>
    <n v="233.8476"/>
    <n v="37909619.055"/>
    <n v="8258160.96"/>
    <n v="8815502.4959999993"/>
    <n v="95341.520799999998"/>
    <n v="640228.57920000004"/>
    <n v="1970551.02"/>
    <n v="436012.04"/>
    <n v="913546.50199999998"/>
    <n v="865502.37399999995"/>
  </r>
  <r>
    <s v="Y3"/>
    <s v="M7"/>
    <s v="Y3-M7"/>
    <x v="5"/>
    <s v="Central"/>
    <n v="437.15839999999997"/>
    <n v="61184360.991599999"/>
    <n v="15366807.4538"/>
    <n v="16409883.820800001"/>
    <n v="177760.11790000001"/>
    <n v="1190418.2064"/>
    <n v="3669482.78"/>
    <n v="754800.16"/>
    <n v="1611324.682"/>
    <n v="1617985.05"/>
  </r>
  <r>
    <s v="Y3"/>
    <s v="M7"/>
    <s v="Y3-M7"/>
    <x v="6"/>
    <s v="Central"/>
    <n v="206.52520000000001"/>
    <n v="29552640.883900002"/>
    <n v="9743881.4614000004"/>
    <n v="5787247.2192000002"/>
    <n v="10861668.3486"/>
    <n v="2046850.9704"/>
    <n v="2730243.3"/>
    <n v="295595.24"/>
    <n v="1094070.9779999999"/>
    <n v="764378.25199999998"/>
  </r>
  <r>
    <s v="Y3"/>
    <s v="M7"/>
    <s v="Y3-M7"/>
    <x v="6"/>
    <s v="Central"/>
    <n v="241.8836"/>
    <n v="41128073.217"/>
    <n v="11412173.306399999"/>
    <n v="6779384.5055999998"/>
    <n v="98358.1541"/>
    <n v="2388145.2696000002"/>
    <n v="3399604.38"/>
    <n v="392057.58"/>
    <n v="1181270.926"/>
    <n v="895245.82400000002"/>
  </r>
  <r>
    <s v="Y3"/>
    <s v="M7"/>
    <s v="Y3-M7"/>
    <x v="6"/>
    <s v="Central"/>
    <n v="8.8396000000000008"/>
    <n v="1304717.0044"/>
    <n v="417051.28659999999"/>
    <n v="247703.50080000001"/>
    <n v="4653.5949000000001"/>
    <n v="87609.751199999999"/>
    <n v="116857.38"/>
    <n v="12650.96"/>
    <n v="46829.133999999998"/>
    <n v="32716.441999999999"/>
  </r>
  <r>
    <s v="Y3"/>
    <s v="M7"/>
    <s v="Y3-M7"/>
    <x v="2"/>
    <s v="Central"/>
    <n v="14.4648"/>
    <n v="6752266.7112999996"/>
    <n v="4898839.9655999998"/>
    <n v="489584.87040000001"/>
    <n v="6462.0834000000004"/>
    <n v="230422.49280000001"/>
    <n v="194294.9"/>
    <n v="22350.74"/>
    <n v="129512.768"/>
    <n v="53536.406000000003"/>
  </r>
  <r>
    <s v="Y3"/>
    <s v="M7"/>
    <s v="Y3-M7"/>
    <x v="6"/>
    <s v="Central"/>
    <n v="139.02279999999999"/>
    <n v="23638394.241"/>
    <n v="5740466.2274000002"/>
    <n v="4025735.2895999998"/>
    <n v="55657.940199999997"/>
    <n v="1502444.3112000001"/>
    <n v="1768151.24"/>
    <n v="280010.32"/>
    <n v="982000.18400000001"/>
    <n v="514543.19400000002"/>
  </r>
  <r>
    <s v="Y3"/>
    <s v="M7"/>
    <s v="Y3-M7"/>
    <x v="6"/>
    <s v="Central"/>
    <n v="4.8216000000000001"/>
    <n v="667740.73210000002"/>
    <n v="199260.4264"/>
    <n v="137465.58720000001"/>
    <n v="1822.1608000000001"/>
    <n v="51633.1368"/>
    <n v="60908.78"/>
    <n v="8478.7999999999993"/>
    <n v="27266.558000000001"/>
    <n v="17846.07"/>
  </r>
  <r>
    <s v="Y3"/>
    <s v="M7"/>
    <s v="Y3-M7"/>
    <x v="5"/>
    <s v="North"/>
    <n v="83.574399999999997"/>
    <n v="12184921.869100001"/>
    <n v="2922259.0345999999"/>
    <n v="3127797.5040000002"/>
    <n v="260595.1023"/>
    <n v="224766.16560000001"/>
    <n v="687653.64"/>
    <n v="145630.35999999999"/>
    <n v="365600.44400000002"/>
    <n v="455944.76400000002"/>
  </r>
  <r>
    <s v="Y3"/>
    <s v="M7"/>
    <s v="Y3-M7"/>
    <x v="5"/>
    <s v="North"/>
    <n v="947.44439999999997"/>
    <n v="153592580.29499999"/>
    <n v="33128300.2348"/>
    <n v="35458394.342399999"/>
    <n v="2940311.3229"/>
    <n v="2548080.2015999998"/>
    <n v="7795609.6200000001"/>
    <n v="1650941.26"/>
    <n v="4144651.2140000002"/>
    <n v="5168828.0159999998"/>
  </r>
  <r>
    <s v="Y3"/>
    <s v="M7"/>
    <s v="Y3-M7"/>
    <x v="5"/>
    <s v="North"/>
    <n v="112.504"/>
    <n v="15738563.055600001"/>
    <n v="3933812.1661999999"/>
    <n v="4210499.0016000001"/>
    <n v="349178.71830000001"/>
    <n v="302566.12560000003"/>
    <n v="925683.24"/>
    <n v="196048.06"/>
    <n v="492151.04399999999"/>
    <n v="613771.31200000003"/>
  </r>
  <r>
    <s v="Y3"/>
    <s v="M7"/>
    <s v="Y3-M7"/>
    <x v="6"/>
    <s v="North"/>
    <n v="2820.636"/>
    <n v="403617780.1656"/>
    <n v="133215684.6974"/>
    <n v="79193982.566400006"/>
    <n v="4829921.9468999999"/>
    <n v="27961623.554400001"/>
    <n v="36226374.920000002"/>
    <n v="4031149.52"/>
    <n v="126389.14200000001"/>
    <n v="15388113.686000001"/>
  </r>
  <r>
    <s v="Y3"/>
    <s v="M7"/>
    <s v="Y3-M7"/>
    <x v="6"/>
    <s v="North"/>
    <n v="2138.3796000000002"/>
    <n v="363637785.35699999"/>
    <n v="101079393.82080001"/>
    <n v="60204207.398400001"/>
    <n v="6428237.9116000002"/>
    <n v="21116881.3752"/>
    <n v="27357948.640000001"/>
    <n v="3073094.32"/>
    <n v="98958.42"/>
    <n v="11666032.334000001"/>
  </r>
  <r>
    <s v="Y3"/>
    <s v="M7"/>
    <s v="Y3-M7"/>
    <x v="6"/>
    <s v="North"/>
    <n v="181.61359999999999"/>
    <n v="27239904.5134"/>
    <n v="8577421.7936000004"/>
    <n v="5099100.5952000003"/>
    <n v="545689.94019999995"/>
    <n v="1800381.4055999999"/>
    <n v="2332523.62"/>
    <n v="259561.98"/>
    <n v="8132.4319999999998"/>
    <n v="990801.9"/>
  </r>
  <r>
    <s v="Y3"/>
    <s v="M7"/>
    <s v="Y3-M7"/>
    <x v="2"/>
    <s v="North"/>
    <n v="69.1096"/>
    <n v="33683040.512400001"/>
    <n v="24201485.4694"/>
    <n v="2169350.0159999998"/>
    <n v="1920965.2143000001"/>
    <n v="509192.54639999999"/>
    <n v="1194562.06"/>
    <n v="121622.39999999999"/>
    <n v="688853.79200000002"/>
    <n v="377030.58799999999"/>
  </r>
  <r>
    <s v="Y3"/>
    <s v="M7"/>
    <s v="Y3-M7"/>
    <x v="2"/>
    <s v="North"/>
    <n v="482.16"/>
    <n v="75939766.055999994"/>
    <n v="23768679.695"/>
    <n v="14632267.353599999"/>
    <n v="8742510.2046000008"/>
    <n v="7118915.9687999999"/>
    <n v="5980977.5"/>
    <n v="730354.32"/>
    <n v="4606674.5559999999"/>
    <n v="2630446.676"/>
  </r>
  <r>
    <s v="Y3"/>
    <s v="M7"/>
    <s v="Y3-M7"/>
    <x v="6"/>
    <s v="North"/>
    <n v="309.38600000000002"/>
    <n v="40660281.585000001"/>
    <n v="9102825.6498000007"/>
    <n v="7509869.8943999996"/>
    <n v="1255410.4017"/>
    <n v="3442917.8952000001"/>
    <n v="3701307.8"/>
    <n v="403322.74"/>
    <n v="678500.63600000006"/>
    <n v="1687870.206"/>
  </r>
  <r>
    <s v="Y3"/>
    <s v="M7"/>
    <s v="Y3-M7"/>
    <x v="6"/>
    <s v="North"/>
    <n v="410.63959999999997"/>
    <n v="69822077.787"/>
    <n v="17119272.503800001"/>
    <n v="10962909.312000001"/>
    <n v="190394.67790000001"/>
    <n v="4150579.6008000001"/>
    <n v="4912277.24"/>
    <n v="455592"/>
    <n v="2636528.8620000002"/>
    <n v="2240264.0260000001"/>
  </r>
  <r>
    <s v="Y3"/>
    <s v="M7"/>
    <s v="Y3-M7"/>
    <x v="6"/>
    <s v="North"/>
    <n v="53.037599999999998"/>
    <n v="7785500.6830000002"/>
    <n v="2218306.9679999999"/>
    <n v="1412702.8223999999"/>
    <n v="513.33730000000003"/>
    <n v="539273.72160000005"/>
    <n v="642983.31999999995"/>
    <n v="59250.74"/>
    <n v="315851.53600000002"/>
    <n v="289348.97200000001"/>
  </r>
  <r>
    <s v="Y3"/>
    <s v="M7"/>
    <s v="Y3-M7"/>
    <x v="5"/>
    <s v="North"/>
    <n v="251.52680000000001"/>
    <n v="40775638.365000002"/>
    <n v="8781247.8159999996"/>
    <n v="9397720.3391999993"/>
    <n v="1507870.4135"/>
    <n v="676591.31519999995"/>
    <n v="2079451.94"/>
    <n v="439041.94"/>
    <n v="1128092.6140000001"/>
    <n v="1372216.2080000001"/>
  </r>
  <r>
    <s v="Y3"/>
    <s v="M7"/>
    <s v="Y3-M7"/>
    <x v="5"/>
    <s v="North"/>
    <n v="192.864"/>
    <n v="28185400.504799999"/>
    <n v="6743677.2038000003"/>
    <n v="7217991.8783999998"/>
    <n v="325341.47369999997"/>
    <n v="518699.46240000002"/>
    <n v="1586888.6"/>
    <n v="336074.54"/>
    <n v="843689.30799999996"/>
    <n v="1052178.49"/>
  </r>
  <r>
    <s v="Y3"/>
    <s v="M7"/>
    <s v="Y3-M7"/>
    <x v="6"/>
    <s v="North"/>
    <n v="1117.0039999999999"/>
    <n v="159837240.57839999"/>
    <n v="52754930.452799998"/>
    <n v="31361718.163199998"/>
    <n v="1673360.1549"/>
    <n v="11073124.3968"/>
    <n v="14346056.619999999"/>
    <n v="1596385.02"/>
    <n v="50043.862000000001"/>
    <n v="6093868.7039999999"/>
  </r>
  <r>
    <s v="Y3"/>
    <s v="M7"/>
    <s v="Y3-M7"/>
    <x v="6"/>
    <s v="North"/>
    <n v="924.94359999999995"/>
    <n v="157270472.667"/>
    <n v="43761921.704000004"/>
    <n v="26120931.014400002"/>
    <n v="3487441.8391999998"/>
    <n v="9094122.7848000005"/>
    <n v="11781586.16"/>
    <n v="1337501.18"/>
    <n v="44329.692000000003"/>
    <n v="5046073.0319999997"/>
  </r>
  <r>
    <s v="Y3"/>
    <s v="M7"/>
    <s v="Y3-M7"/>
    <x v="6"/>
    <s v="North"/>
    <n v="244.2944"/>
    <n v="36167222.516000003"/>
    <n v="11537768.5572"/>
    <n v="6858964.9151999997"/>
    <n v="91396.405899999998"/>
    <n v="2421749.3615999999"/>
    <n v="3137556.16"/>
    <n v="349136.32"/>
    <n v="10947.574000000001"/>
    <n v="1332760.0220000001"/>
  </r>
  <r>
    <s v="Y3"/>
    <s v="M7"/>
    <s v="Y3-M7"/>
    <x v="2"/>
    <s v="North"/>
    <n v="36.161999999999999"/>
    <n v="18374234.765000001"/>
    <n v="12433640.3036"/>
    <n v="1159921.0944000001"/>
    <n v="1007952.0101"/>
    <n v="341349.20640000002"/>
    <n v="600754.96"/>
    <n v="62110.9"/>
    <n v="307196.84600000002"/>
    <n v="197283.636"/>
  </r>
  <r>
    <s v="Y3"/>
    <s v="M7"/>
    <s v="Y3-M7"/>
    <x v="2"/>
    <s v="North"/>
    <n v="1.6072"/>
    <n v="260372.18590000001"/>
    <n v="78584.724600000001"/>
    <n v="49378.6944"/>
    <n v="29787.233700000001"/>
    <n v="24388.538400000001"/>
    <n v="19972.740000000002"/>
    <n v="2430.48"/>
    <n v="14401.332"/>
    <n v="8768.3420000000006"/>
  </r>
  <r>
    <s v="Y3"/>
    <s v="M7"/>
    <s v="Y3-M7"/>
    <x v="6"/>
    <s v="North"/>
    <n v="118.1292"/>
    <n v="20085803.199000001"/>
    <n v="4850105.8075999999"/>
    <n v="3187368.0767999999"/>
    <n v="2640850.4994000001"/>
    <n v="1160982.6336000001"/>
    <n v="1324893.68"/>
    <n v="126838.42"/>
    <n v="1013986.9080000001"/>
    <n v="644459.15599999996"/>
  </r>
  <r>
    <s v="Y3"/>
    <s v="M7"/>
    <s v="Y3-M7"/>
    <x v="6"/>
    <s v="North"/>
    <n v="17.679200000000002"/>
    <n v="2594071.6678999998"/>
    <n v="739436.45140000002"/>
    <n v="470900.67839999998"/>
    <n v="398656.7242"/>
    <n v="179758.20240000001"/>
    <n v="214326.68"/>
    <n v="19750.52"/>
    <n v="105285.048"/>
    <n v="96449.957999999999"/>
  </r>
  <r>
    <s v="Y3"/>
    <s v="M7"/>
    <s v="Y3-M7"/>
    <x v="2"/>
    <s v="South"/>
    <n v="9.6432000000000002"/>
    <n v="44379105.724799998"/>
    <n v="1788213.5075999999"/>
    <n v="306147.59039999999"/>
    <n v="3566323.0079999999"/>
    <n v="42987.023999999998"/>
    <n v="160673.26"/>
    <n v="14446.76"/>
    <n v="453.70600000000002"/>
    <n v="22561.725999999999"/>
  </r>
  <r>
    <s v="Y3"/>
    <s v="M7"/>
    <s v="Y3-M7"/>
    <x v="2"/>
    <s v="South"/>
    <n v="0.80359999999999998"/>
    <n v="4434871.5180000002"/>
    <n v="131688.81020000001"/>
    <n v="22005.388800000001"/>
    <n v="115930.944"/>
    <n v="3089.8584000000001"/>
    <n v="11549.7"/>
    <n v="7399.68"/>
    <n v="32.472000000000001"/>
    <n v="1879.768"/>
  </r>
  <r>
    <s v="Y3"/>
    <s v="M7"/>
    <s v="Y3-M7"/>
    <x v="6"/>
    <s v="South"/>
    <n v="736.90120000000002"/>
    <n v="92847561.566799998"/>
    <n v="31916155.972600002"/>
    <n v="23597385.868799999"/>
    <n v="279239.31280000001"/>
    <n v="6644161.7495999997"/>
    <n v="10810210.060000001"/>
    <n v="1098737.68"/>
    <n v="895741.022"/>
    <n v="1724049.426"/>
  </r>
  <r>
    <s v="Y3"/>
    <s v="M7"/>
    <s v="Y3-M7"/>
    <x v="6"/>
    <s v="South"/>
    <n v="316.61840000000001"/>
    <n v="61952637.146399997"/>
    <n v="13730512.960000001"/>
    <n v="10156297.747199999"/>
    <n v="47821.157099999997"/>
    <n v="2861904.0743999998"/>
    <n v="4669581.0199999996"/>
    <n v="479644.24"/>
    <n v="411209.17200000002"/>
    <n v="740758.48"/>
  </r>
  <r>
    <s v="Y3"/>
    <s v="M7"/>
    <s v="Y3-M7"/>
    <x v="6"/>
    <s v="South"/>
    <n v="153.48759999999999"/>
    <n v="20030408.0777"/>
    <n v="6655868.2253999999"/>
    <n v="4922681.2032000003"/>
    <n v="19654.726699999999"/>
    <n v="1386847.8288"/>
    <n v="2261125.4"/>
    <n v="231606.54"/>
    <n v="195982.95199999999"/>
    <n v="359097.92599999998"/>
  </r>
  <r>
    <s v="Y3"/>
    <s v="M7"/>
    <s v="Y3-M7"/>
    <x v="6"/>
    <s v="South"/>
    <n v="1301.8320000000001"/>
    <n v="164027317.05360001"/>
    <n v="58805993.221600004"/>
    <n v="42316334.323200002"/>
    <n v="466780.18359999999"/>
    <n v="11157213.888"/>
    <n v="20805251.559999999"/>
    <n v="2866656.86"/>
    <n v="2664131.8659999999"/>
    <n v="3045758.1439999999"/>
  </r>
  <r>
    <s v="Y3"/>
    <s v="M7"/>
    <s v="Y3-M7"/>
    <x v="6"/>
    <s v="South"/>
    <n v="356.79840000000002"/>
    <n v="69819738.828799993"/>
    <n v="16172244.6064"/>
    <n v="11624713.862400001"/>
    <n v="52553.057699999998"/>
    <n v="3054746.1312000002"/>
    <n v="5754003.1399999997"/>
    <n v="808349.44"/>
    <n v="773594.88800000004"/>
    <n v="834762.21400000004"/>
  </r>
  <r>
    <s v="Y3"/>
    <s v="M7"/>
    <s v="Y3-M7"/>
    <x v="6"/>
    <s v="South"/>
    <n v="218.57919999999999"/>
    <n v="28635339.680599999"/>
    <n v="9896615.7601999994"/>
    <n v="7116843.7631999999"/>
    <n v="37556.897700000001"/>
    <n v="1872678.2472000001"/>
    <n v="3513253.92"/>
    <n v="489787.64"/>
    <n v="463396.18599999999"/>
    <n v="511387.09600000002"/>
  </r>
  <r>
    <s v="Y3"/>
    <s v="M7"/>
    <s v="Y3-M7"/>
    <x v="6"/>
    <s v="South"/>
    <n v="2925.1039999999998"/>
    <n v="368555206.21920002"/>
    <n v="127436118.9922"/>
    <n v="94821869.779200003"/>
    <n v="2460609.4585000002"/>
    <n v="23264315.251200002"/>
    <n v="42886866.740000002"/>
    <n v="5206810.58"/>
    <n v="8385918.3540000003"/>
    <n v="12597449.26"/>
  </r>
  <r>
    <s v="Y3"/>
    <s v="M7"/>
    <s v="Y3-M7"/>
    <x v="6"/>
    <s v="South"/>
    <n v="94.824799999999996"/>
    <n v="18560555.853799999"/>
    <n v="4134218.764"/>
    <n v="3076302.0288"/>
    <n v="28848.808400000002"/>
    <n v="754416.07200000004"/>
    <n v="1391569.52"/>
    <n v="169114.34"/>
    <n v="272974.96600000001"/>
    <n v="408378.696"/>
  </r>
  <r>
    <s v="Y3"/>
    <s v="M7"/>
    <s v="Y3-M7"/>
    <x v="6"/>
    <s v="South"/>
    <n v="64.287999999999997"/>
    <n v="8394075.3203999996"/>
    <n v="2801490.2710000002"/>
    <n v="2083958.496"/>
    <n v="9293.5174999999999"/>
    <n v="512718.12"/>
    <n v="941763.44"/>
    <n v="113660.2"/>
    <n v="180548.83"/>
    <n v="276867.09600000002"/>
  </r>
  <r>
    <s v="Y3"/>
    <s v="M7"/>
    <s v="Y3-M7"/>
    <x v="6"/>
    <s v="South"/>
    <n v="2340.0832"/>
    <n v="294844164.97539997"/>
    <n v="102789019.42219999"/>
    <n v="75459694.694399998"/>
    <n v="9274832.2458999995"/>
    <n v="18333089.877599999"/>
    <n v="32676847.48"/>
    <n v="4038673.84"/>
    <n v="8153913.1299999999"/>
    <n v="10077959.408"/>
  </r>
  <r>
    <s v="Y3"/>
    <s v="M7"/>
    <s v="Y3-M7"/>
    <x v="6"/>
    <s v="South"/>
    <n v="107.6824"/>
    <n v="21115628.974399999"/>
    <n v="4757973.8301999997"/>
    <n v="3492383.6735999999"/>
    <n v="382004.9583"/>
    <n v="866695.98239999998"/>
    <n v="1513213.24"/>
    <n v="178518.92"/>
    <n v="323180.28600000002"/>
    <n v="463751.57400000002"/>
  </r>
  <r>
    <s v="Y3"/>
    <s v="M7"/>
    <s v="Y3-M7"/>
    <x v="6"/>
    <s v="South"/>
    <n v="127.7724"/>
    <n v="16678537.832900001"/>
    <n v="5628677.5297999997"/>
    <n v="4131657.7727999999"/>
    <n v="81789.665699999998"/>
    <n v="1020034.9656"/>
    <n v="1789941.1"/>
    <n v="213638.7"/>
    <n v="398099.50400000002"/>
    <n v="550272.31599999999"/>
  </r>
  <r>
    <s v="Y3"/>
    <s v="M7"/>
    <s v="Y3-M7"/>
    <x v="6"/>
    <s v="South"/>
    <n v="840.56560000000002"/>
    <n v="105908996.0729"/>
    <n v="36627566.2914"/>
    <n v="27245025.849599998"/>
    <n v="290052.95490000001"/>
    <n v="6720219.7344000004"/>
    <n v="12320090.82"/>
    <n v="1483773.6"/>
    <n v="5778113.682"/>
    <n v="3330145.2140000002"/>
  </r>
  <r>
    <s v="Y3"/>
    <s v="M7"/>
    <s v="Y3-M7"/>
    <x v="6"/>
    <s v="South"/>
    <n v="53.037599999999998"/>
    <n v="10352777.7553"/>
    <n v="2312942.0691999998"/>
    <n v="1720113.8688000001"/>
    <n v="17767.9326"/>
    <n v="425139.36479999998"/>
    <n v="777340.32"/>
    <n v="93203.66"/>
    <n v="359097.02399999998"/>
    <n v="210123.606"/>
  </r>
  <r>
    <s v="Y3"/>
    <s v="M7"/>
    <s v="Y3-M7"/>
    <x v="6"/>
    <s v="South"/>
    <n v="167.14879999999999"/>
    <n v="21911280.486499999"/>
    <n v="7325640.3631999996"/>
    <n v="5441257.0751999998"/>
    <n v="58085.416400000002"/>
    <n v="1361861.5104"/>
    <n v="2449251.44"/>
    <n v="285428.88"/>
    <n v="1022777.8"/>
    <n v="662208.71200000006"/>
  </r>
  <r>
    <s v="Y3"/>
    <s v="M7"/>
    <s v="Y3-M7"/>
    <x v="6"/>
    <s v="South"/>
    <n v="987.62440000000004"/>
    <n v="124438007.8141"/>
    <n v="43516659.318599999"/>
    <n v="31936615.046399999"/>
    <n v="328486.13050000003"/>
    <n v="7882614.0143999998"/>
    <n v="13834857.960000001"/>
    <n v="1651718.62"/>
    <n v="7034719.648"/>
    <n v="3912761.446"/>
  </r>
  <r>
    <s v="Y3"/>
    <s v="M7"/>
    <s v="Y3-M7"/>
    <x v="6"/>
    <s v="South"/>
    <n v="75.538399999999996"/>
    <n v="14768953.519300001"/>
    <n v="3333730.5902"/>
    <n v="2446566.432"/>
    <n v="27127.326300000001"/>
    <n v="605647.67039999994"/>
    <n v="1059927.08"/>
    <n v="125711.74"/>
    <n v="526684.11399999994"/>
    <n v="299266.462"/>
  </r>
  <r>
    <s v="Y3"/>
    <s v="M7"/>
    <s v="Y3-M7"/>
    <x v="6"/>
    <s v="South"/>
    <n v="120.54"/>
    <n v="15730686.971999999"/>
    <n v="5372915.0690000001"/>
    <n v="3942658.9248000002"/>
    <n v="39534.426899999999"/>
    <n v="993655.59840000002"/>
    <n v="1708959.54"/>
    <n v="194451.52"/>
    <n v="727881.52800000005"/>
    <n v="477553.978"/>
  </r>
  <r>
    <s v="Y3"/>
    <s v="M7"/>
    <s v="Y3-M7"/>
    <x v="6"/>
    <s v="Central"/>
    <n v="4269.5267999999996"/>
    <n v="537948849.0776"/>
    <n v="183316182.4082"/>
    <n v="136548718.82879999"/>
    <n v="6603713.4922000002"/>
    <n v="33866904.427199997"/>
    <n v="58446011.68"/>
    <n v="8337931.3799999999"/>
    <n v="3202460.8"/>
    <n v="15802114.548"/>
  </r>
  <r>
    <s v="Y3"/>
    <s v="M7"/>
    <s v="Y3-M7"/>
    <x v="6"/>
    <s v="Central"/>
    <n v="77.949200000000005"/>
    <n v="15229497.563300001"/>
    <n v="3339335.7740000002"/>
    <n v="2489785.2864000001"/>
    <n v="130606.42359999999"/>
    <n v="616370.51520000002"/>
    <n v="1066405.08"/>
    <n v="139446.74"/>
    <n v="24992.616000000002"/>
    <n v="288500.19"/>
  </r>
  <r>
    <s v="Y3"/>
    <s v="M7"/>
    <s v="Y3-M7"/>
    <x v="6"/>
    <s v="Central"/>
    <n v="153.48759999999999"/>
    <n v="20180180.956300002"/>
    <n v="6569361.3168000001"/>
    <n v="4900097.2224000003"/>
    <n v="253480.47159999999"/>
    <n v="1212700.7879999999"/>
    <n v="2099646.9"/>
    <n v="261189.68"/>
    <n v="15063.4"/>
    <n v="568079.6"/>
  </r>
  <r>
    <s v="Y3"/>
    <s v="M7"/>
    <s v="Y3-M7"/>
    <x v="6"/>
    <s v="Central"/>
    <n v="4116.8428000000004"/>
    <n v="518711077.32440001"/>
    <n v="174825903.0478"/>
    <n v="131821315.18080001"/>
    <n v="212521405.70269999"/>
    <n v="32744766.8664"/>
    <n v="56431088"/>
    <n v="7822377.7000000002"/>
    <n v="2848968.804"/>
    <n v="15237010.646"/>
  </r>
  <r>
    <s v="Y3"/>
    <s v="M7"/>
    <s v="Y3-M7"/>
    <x v="6"/>
    <s v="Central"/>
    <n v="66.698800000000006"/>
    <n v="13021409.681299999"/>
    <n v="2829269.6159999999"/>
    <n v="2135628.7296000002"/>
    <n v="3450613.3086000001"/>
    <n v="530654.17680000002"/>
    <n v="914913.36"/>
    <n v="119011.52"/>
    <n v="24612.874"/>
    <n v="246862.06599999999"/>
  </r>
  <r>
    <s v="Y3"/>
    <s v="M7"/>
    <s v="Y3-M7"/>
    <x v="6"/>
    <s v="Central"/>
    <n v="145.45160000000001"/>
    <n v="19107768.640000001"/>
    <n v="6150020.0735999998"/>
    <n v="4649687.3279999997"/>
    <n v="7525434.7856999999"/>
    <n v="1152611.9424000001"/>
    <n v="1992600"/>
    <n v="246016.4"/>
    <n v="12790.36"/>
    <n v="538337.05200000003"/>
  </r>
  <r>
    <s v="Y3"/>
    <s v="M7"/>
    <s v="Y3-M7"/>
    <x v="6"/>
    <s v="North"/>
    <n v="986.82079999999996"/>
    <n v="124336756.3838"/>
    <n v="42574247.922799997"/>
    <n v="31815266.592"/>
    <n v="2554752.7781000002"/>
    <n v="8077840.9919999996"/>
    <n v="15143511.539999999"/>
    <n v="1752197.32"/>
    <n v="3194438.412"/>
    <n v="5383647.4340000004"/>
  </r>
  <r>
    <s v="Y3"/>
    <s v="M7"/>
    <s v="Y3-M7"/>
    <x v="6"/>
    <s v="North"/>
    <n v="310.18959999999998"/>
    <n v="60854902.027900003"/>
    <n v="13382457.055600001"/>
    <n v="10000560.4608"/>
    <n v="422020.40590000001"/>
    <n v="2539125.9"/>
    <n v="4760090.16"/>
    <n v="550773.5"/>
    <n v="1004108.204"/>
    <n v="1692253.024"/>
  </r>
  <r>
    <s v="Y3"/>
    <s v="M7"/>
    <s v="Y3-M7"/>
    <x v="6"/>
    <s v="North"/>
    <n v="410.63959999999997"/>
    <n v="54020291.260300003"/>
    <n v="17716155.7764"/>
    <n v="13239091.8144"/>
    <n v="559029.25139999995"/>
    <n v="3361380.7031999999"/>
    <n v="6301575.3600000003"/>
    <n v="729131.7"/>
    <n v="1329280.1059999999"/>
    <n v="2240264.0260000001"/>
  </r>
  <r>
    <s v="Y3"/>
    <s v="M7"/>
    <s v="Y3-M7"/>
    <x v="6"/>
    <s v="North"/>
    <n v="1499.5175999999999"/>
    <n v="188935168.9025"/>
    <n v="65201924.726999998"/>
    <n v="48386539.795199998"/>
    <n v="2322048.1718000001"/>
    <n v="11801845.670399999"/>
    <n v="20367830.760000002"/>
    <n v="2472645.2200000002"/>
    <n v="4785368.8739999998"/>
    <n v="8180689"/>
  </r>
  <r>
    <s v="Y3"/>
    <s v="M7"/>
    <s v="Y3-M7"/>
    <x v="6"/>
    <s v="North"/>
    <n v="350.36959999999999"/>
    <n v="68747239.000400007"/>
    <n v="15234752.7596"/>
    <n v="11305742.784"/>
    <n v="153783.66320000001"/>
    <n v="2757565.3391999998"/>
    <n v="4759036.46"/>
    <n v="577751.5"/>
    <n v="1118121.004"/>
    <n v="1911457.966"/>
  </r>
  <r>
    <s v="Y3"/>
    <s v="M7"/>
    <s v="Y3-M7"/>
    <x v="6"/>
    <s v="North"/>
    <n v="486.98160000000001"/>
    <n v="64091638.250600003"/>
    <n v="21174913.7018"/>
    <n v="15713954.1504"/>
    <n v="215264.8118"/>
    <n v="3832751.9304"/>
    <n v="6614625.9400000004"/>
    <n v="803014.52"/>
    <n v="1554088.2720000001"/>
    <n v="2656750.7999999998"/>
  </r>
  <r>
    <s v="Y3"/>
    <s v="M7"/>
    <s v="Y3-M7"/>
    <x v="6"/>
    <s v="North"/>
    <n v="5764.2227999999996"/>
    <n v="726276509.39839995"/>
    <n v="248756797.1304"/>
    <n v="185983071.41760001"/>
    <n v="15564358.474099999"/>
    <n v="47093804.481600001"/>
    <n v="88742163.819999993"/>
    <n v="10337012.66"/>
    <n v="19187795.901999999"/>
    <n v="31446992.456"/>
  </r>
  <r>
    <s v="Y3"/>
    <s v="M7"/>
    <s v="Y3-M7"/>
    <x v="6"/>
    <s v="North"/>
    <n v="261.97359999999998"/>
    <n v="51404285.892999999"/>
    <n v="11298238.6196"/>
    <n v="8445747.5712000001"/>
    <n v="22565290.600400001"/>
    <n v="2140548.3360000001"/>
    <n v="4026549.32"/>
    <n v="467962.52"/>
    <n v="863424.16599999997"/>
    <n v="1429210.882"/>
  </r>
  <r>
    <s v="Y3"/>
    <s v="M7"/>
    <s v="Y3-M7"/>
    <x v="6"/>
    <s v="North"/>
    <n v="544.03719999999998"/>
    <n v="71063117.848800004"/>
    <n v="23471313.0418"/>
    <n v="17539844.8704"/>
    <n v="6604701.6354"/>
    <n v="4453342.3295999998"/>
    <n v="8348659.4400000004"/>
    <n v="965994.44"/>
    <n v="1761105.39"/>
    <n v="2968021.0780000002"/>
  </r>
  <r>
    <s v="Y3"/>
    <s v="M7"/>
    <s v="Y3-M7"/>
    <x v="6"/>
    <s v="North"/>
    <n v="10039.3748"/>
    <n v="1264934118.4879999"/>
    <n v="436336210.59179997"/>
    <n v="323869018.69440001"/>
    <n v="14291190.0834"/>
    <n v="78811332.0264"/>
    <n v="136256929.34"/>
    <n v="16624269.18"/>
    <n v="32541161.752"/>
    <n v="54770287.880000003"/>
  </r>
  <r>
    <s v="Y3"/>
    <s v="M7"/>
    <s v="Y3-M7"/>
    <x v="6"/>
    <s v="North"/>
    <n v="307.77879999999999"/>
    <n v="60400666.806500003"/>
    <n v="13401363.7136"/>
    <n v="9941962.0800000001"/>
    <n v="9563629.8239999991"/>
    <n v="2434329.3095999998"/>
    <n v="4188705.96"/>
    <n v="504250.8"/>
    <n v="956951.64399999997"/>
    <n v="1679102.7660000001"/>
  </r>
  <r>
    <s v="Y3"/>
    <s v="M7"/>
    <s v="Y3-M7"/>
    <x v="6"/>
    <s v="North"/>
    <n v="561.71640000000002"/>
    <n v="73331063.966199994"/>
    <n v="24433218.1008"/>
    <n v="18130356.652800001"/>
    <n v="17315210.182700001"/>
    <n v="4426814.1815999998"/>
    <n v="7633640.7599999998"/>
    <n v="924600.02"/>
    <n v="1779958.9939999999"/>
    <n v="3064471.0359999998"/>
  </r>
  <r>
    <s v="Y3"/>
    <s v="M7"/>
    <s v="Y3-M7"/>
    <x v="6"/>
    <s v="South"/>
    <n v="1647.38"/>
    <n v="207565432.074"/>
    <n v="47679728.8314"/>
    <n v="45369376.953599997"/>
    <n v="2170725.5444"/>
    <n v="16566387.84"/>
    <n v="19616082.640000001"/>
    <n v="3021991.1"/>
    <n v="2052158.24"/>
    <n v="3854199.9980000001"/>
  </r>
  <r>
    <s v="Y3"/>
    <s v="M7"/>
    <s v="Y3-M7"/>
    <x v="6"/>
    <s v="South"/>
    <n v="9357.1183999999994"/>
    <n v="1472762333.3069"/>
    <n v="270416293.16960001"/>
    <n v="263762255.63519999"/>
    <n v="21202969.323800001"/>
    <n v="87047026.790399998"/>
    <n v="107119522.48"/>
    <n v="19106257.48"/>
    <n v="14928301.146"/>
    <n v="21891858.405999999"/>
  </r>
  <r>
    <s v="Y3"/>
    <s v="M7"/>
    <s v="Y3-M7"/>
    <x v="6"/>
    <s v="South"/>
    <n v="117.32559999999999"/>
    <n v="15326285.8795"/>
    <n v="3354379.9696"/>
    <n v="3858455.2895999998"/>
    <n v="265152.9903"/>
    <n v="450837.70559999999"/>
    <n v="952551.36"/>
    <n v="406574.86"/>
    <n v="471418.57400000002"/>
    <n v="274494.83600000001"/>
  </r>
  <r>
    <s v="Y3"/>
    <s v="M7"/>
    <s v="Y3-M7"/>
    <x v="6"/>
    <s v="South"/>
    <n v="1.6072"/>
    <n v="252989.35200000001"/>
    <n v="46519.7644"/>
    <n v="44213.875200000002"/>
    <n v="3797.2042000000001"/>
    <n v="16219.763999999999"/>
    <n v="19172.419999999998"/>
    <n v="2932.32"/>
    <n v="1974.4780000000001"/>
    <n v="3760.4380000000001"/>
  </r>
  <r>
    <s v="Y3"/>
    <s v="M7"/>
    <s v="Y3-M7"/>
    <x v="6"/>
    <s v="South"/>
    <n v="2884.924"/>
    <n v="363492634.70520002"/>
    <n v="81427827.812800005"/>
    <n v="86576391.398399994"/>
    <n v="3416199.8248000001"/>
    <n v="19567290.376800001"/>
    <n v="68589564.200000003"/>
    <n v="11593674.140000001"/>
    <n v="23001455.510000002"/>
    <n v="6749551.4460000005"/>
  </r>
  <r>
    <s v="Y3"/>
    <s v="M7"/>
    <s v="Y3-M7"/>
    <x v="6"/>
    <s v="South"/>
    <n v="18297.972000000002"/>
    <n v="2880207875.7143998"/>
    <n v="515200477.72640002"/>
    <n v="523727195.44319999"/>
    <n v="2624212.4059000001"/>
    <n v="137239097.55840001"/>
    <n v="370719444.06"/>
    <n v="61668286.140000001"/>
    <n v="99115100.106000006"/>
    <n v="42809827.412"/>
  </r>
  <r>
    <s v="Y3"/>
    <s v="M7"/>
    <s v="Y3-M7"/>
    <x v="6"/>
    <s v="South"/>
    <n v="248.3124"/>
    <n v="32483196.345600002"/>
    <n v="6991766.4408"/>
    <n v="7093023.8783999998"/>
    <n v="39720.869100000004"/>
    <n v="1873545.2496"/>
    <n v="4973620.62"/>
    <n v="810701.2"/>
    <n v="1362922.902"/>
    <n v="580951.14"/>
  </r>
  <r>
    <s v="Y3"/>
    <s v="M7"/>
    <s v="Y3-M7"/>
    <x v="6"/>
    <s v="South"/>
    <n v="819.67200000000003"/>
    <n v="103276458.8856"/>
    <n v="23726650.759"/>
    <n v="22546236.921599999"/>
    <n v="2934807.5520000001"/>
    <n v="8272314.324"/>
    <n v="9780818.9600000009"/>
    <n v="881048.18"/>
    <n v="1352951.2919999999"/>
    <n v="3530054.5720000002"/>
  </r>
  <r>
    <s v="Y3"/>
    <s v="M7"/>
    <s v="Y3-M7"/>
    <x v="6"/>
    <s v="South"/>
    <n v="6705.2384000000002"/>
    <n v="1055390619.9514"/>
    <n v="193767759.884"/>
    <n v="189149728.2624"/>
    <n v="1410547.6344999999"/>
    <n v="62167234.557599999"/>
    <n v="76658465.060000002"/>
    <n v="7084255.5199999996"/>
    <n v="14670817.128"/>
    <n v="28877230.535999998"/>
  </r>
  <r>
    <s v="Y3"/>
    <s v="M7"/>
    <s v="Y3-M7"/>
    <x v="6"/>
    <s v="South"/>
    <n v="145.45160000000001"/>
    <n v="18981695.6129"/>
    <n v="4209411.1075999998"/>
    <n v="4005350.7456"/>
    <n v="36397.227800000001"/>
    <n v="1461853.7208"/>
    <n v="1731794.9"/>
    <n v="156191.14000000001"/>
    <n v="243902.60399999999"/>
    <n v="626411.93999999994"/>
  </r>
  <r>
    <s v="Y3"/>
    <s v="M7"/>
    <s v="Y3-M7"/>
    <x v="6"/>
    <s v="South"/>
    <n v="6123.4319999999998"/>
    <n v="771535898.73360002"/>
    <n v="172738186.44260001"/>
    <n v="170468106.47040001"/>
    <n v="12991939.6851"/>
    <n v="48708556.156800002"/>
    <n v="112368400.7"/>
    <n v="14060230.039999999"/>
    <n v="37614427.377999999"/>
    <n v="26371583.677999999"/>
  </r>
  <r>
    <s v="Y3"/>
    <s v="M7"/>
    <s v="Y3-M7"/>
    <x v="6"/>
    <s v="South"/>
    <n v="13113.948399999999"/>
    <n v="2064155302.3290999"/>
    <n v="369840516.8592"/>
    <n v="375197724.78719997"/>
    <n v="10921245.301899999"/>
    <n v="98403467.911200002"/>
    <n v="268979470.07999998"/>
    <n v="31812202.579999998"/>
    <n v="111745931.484"/>
    <n v="56477412.178000003"/>
  </r>
  <r>
    <s v="Y3"/>
    <s v="M7"/>
    <s v="Y3-M7"/>
    <x v="6"/>
    <s v="South"/>
    <n v="167.95240000000001"/>
    <n v="21923150.301399998"/>
    <n v="4721666.2063999996"/>
    <n v="4674908.4287999999"/>
    <n v="139079.59580000001"/>
    <n v="1322610.8328"/>
    <n v="3113994.28"/>
    <n v="386881.74"/>
    <n v="1074864.692"/>
    <n v="723315.60400000005"/>
  </r>
  <r>
    <s v="Y3"/>
    <s v="M7"/>
    <s v="Y3-M7"/>
    <x v="6"/>
    <s v="South"/>
    <n v="1013.3396"/>
    <n v="127678053.58310001"/>
    <n v="29198301.216200002"/>
    <n v="27891382.387200002"/>
    <n v="241085.80040000001"/>
    <n v="10092878.5536"/>
    <n v="11962380.58"/>
    <n v="1073235.68"/>
    <n v="6575268.8099999996"/>
    <n v="4014639.64"/>
  </r>
  <r>
    <s v="Y3"/>
    <s v="M7"/>
    <s v="Y3-M7"/>
    <x v="6"/>
    <s v="South"/>
    <n v="5226.6144000000004"/>
    <n v="820646860.01760006"/>
    <n v="150778074.54120001"/>
    <n v="146731142.16960001"/>
    <n v="1389083.1764"/>
    <n v="49298265.684"/>
    <n v="60063633.880000003"/>
    <n v="5473513.9400000004"/>
    <n v="41391984.435999997"/>
    <n v="20706752.175999999"/>
  </r>
  <r>
    <s v="Y3"/>
    <s v="M7"/>
    <s v="Y3-M7"/>
    <x v="6"/>
    <s v="South"/>
    <n v="100.45"/>
    <n v="13113965.596999999"/>
    <n v="2923545.9918"/>
    <n v="2743919.4240000001"/>
    <n v="26205.059399999998"/>
    <n v="1061495.2152"/>
    <n v="1228620.76"/>
    <n v="108695.92"/>
    <n v="524090.864"/>
    <n v="397962.4"/>
  </r>
  <r>
    <s v="Y3"/>
    <s v="M7"/>
    <s v="Y3-M7"/>
    <x v="6"/>
    <s v="South"/>
    <n v="3953.712"/>
    <n v="498157036.97759998"/>
    <n v="111477980.1578"/>
    <n v="109508906.5728"/>
    <n v="929423.83829999994"/>
    <n v="31272945.717599999"/>
    <n v="78561716.219999999"/>
    <n v="9255467.0999999996"/>
    <n v="217713.93599999999"/>
    <n v="15663779.318"/>
  </r>
  <r>
    <s v="Y3"/>
    <s v="M7"/>
    <s v="Y3-M7"/>
    <x v="6"/>
    <s v="South"/>
    <n v="12951.6212"/>
    <n v="2035623163.2105999"/>
    <n v="367012777.59280002"/>
    <n v="366916487.05919999"/>
    <n v="3316301.6589000002"/>
    <n v="98887876.941599995"/>
    <n v="282861321.42000002"/>
    <n v="31770272.699999999"/>
    <n v="676614.554"/>
    <n v="51311611.273999996"/>
  </r>
  <r>
    <s v="Y3"/>
    <s v="M7"/>
    <s v="Y3-M7"/>
    <x v="6"/>
    <s v="South"/>
    <n v="96.432000000000002"/>
    <n v="12584549.5776"/>
    <n v="2739569.1764000002"/>
    <n v="2656393.8048"/>
    <n v="25289.0072"/>
    <n v="790702.64639999997"/>
    <n v="1798744.62"/>
    <n v="220376.64"/>
    <n v="5571.6540000000005"/>
    <n v="382043.90399999998"/>
  </r>
  <r>
    <s v="Y3"/>
    <s v="M7"/>
    <s v="Y3-M7"/>
    <x v="6"/>
    <s v="Central"/>
    <n v="1078.4312"/>
    <n v="135879419.43579999"/>
    <n v="27755926.037799999"/>
    <n v="28697018.611200001"/>
    <n v="239054.82440000001"/>
    <n v="10219288.211999999"/>
    <n v="18275750"/>
    <n v="2405827.52"/>
    <n v="5592588.5180000002"/>
    <n v="3991423.9640000002"/>
  </r>
  <r>
    <s v="Y3"/>
    <s v="M7"/>
    <s v="Y3-M7"/>
    <x v="6"/>
    <s v="Central"/>
    <n v="626.00440000000003"/>
    <n v="98493814.520600006"/>
    <n v="16581341.892999999"/>
    <n v="16672759.8144"/>
    <n v="254181.4939"/>
    <n v="6131827.9800000004"/>
    <n v="10223020.359999999"/>
    <n v="1051341.68"/>
    <n v="2202757.9640000002"/>
    <n v="2316929.5159999998"/>
  </r>
  <r>
    <s v="Y3"/>
    <s v="M7"/>
    <s v="Y3-M7"/>
    <x v="6"/>
    <s v="Central"/>
    <n v="250.72319999999999"/>
    <n v="32811716.5438"/>
    <n v="6659283.6730000004"/>
    <n v="6702901.7280000001"/>
    <n v="103010.5061"/>
    <n v="2453691.1823999998"/>
    <n v="4085459.76"/>
    <n v="330218.92"/>
    <n v="732445.64800000004"/>
    <n v="927962.26599999995"/>
  </r>
  <r>
    <s v="Y3"/>
    <s v="M7"/>
    <s v="Y3-M7"/>
    <x v="6"/>
    <s v="Central"/>
    <n v="2685.6311999999998"/>
    <n v="338382279.99580002"/>
    <n v="75775868.924999997"/>
    <n v="75648377.088"/>
    <n v="698569.98060000001"/>
    <n v="23017734.986400001"/>
    <n v="47944721.859999999"/>
    <n v="6069991.7800000003"/>
    <n v="22660329.934"/>
    <n v="9939896.5820000004"/>
  </r>
  <r>
    <s v="Y3"/>
    <s v="M7"/>
    <s v="Y3-M7"/>
    <x v="6"/>
    <s v="Central"/>
    <n v="908.06799999999998"/>
    <n v="142898505.5837"/>
    <n v="25587419.0638"/>
    <n v="25468909.785599999"/>
    <n v="370148.48340000003"/>
    <n v="7989550.2143999999"/>
    <n v="15801360.640000001"/>
    <n v="1914794.3"/>
    <n v="6898341.7580000004"/>
    <n v="3360886.2760000001"/>
  </r>
  <r>
    <s v="Y3"/>
    <s v="M7"/>
    <s v="Y3-M7"/>
    <x v="6"/>
    <s v="Central"/>
    <n v="278.04559999999998"/>
    <n v="36385692.346100003"/>
    <n v="7824470.7007999998"/>
    <n v="7813645.6512000002"/>
    <n v="114142.34269999999"/>
    <n v="2471628.1247999999"/>
    <n v="4744496.22"/>
    <n v="547321.30000000005"/>
    <n v="2003489.9280000001"/>
    <n v="1029085.486"/>
  </r>
  <r>
    <s v="Y3"/>
    <s v="M7"/>
    <s v="Y3-M7"/>
    <x v="6"/>
    <s v="North"/>
    <n v="1639.3440000000001"/>
    <n v="206552917.7712"/>
    <n v="45798123.432800002"/>
    <n v="44663813.529600002"/>
    <n v="3435244.2644000002"/>
    <n v="16316788.5648"/>
    <n v="22409369.18"/>
    <n v="1902097.42"/>
    <n v="10157044.964"/>
    <n v="8943519.4199999999"/>
  </r>
  <r>
    <s v="Y3"/>
    <s v="M7"/>
    <s v="Y3-M7"/>
    <x v="6"/>
    <s v="North"/>
    <n v="2209.0963999999999"/>
    <n v="347607369.648"/>
    <n v="61807856.683600001"/>
    <n v="60063908.678400002"/>
    <n v="8417254.4943000004"/>
    <n v="22098739.010400001"/>
    <n v="30254892.199999999"/>
    <n v="2569415.06"/>
    <n v="12988063.066"/>
    <n v="12051831.264"/>
  </r>
  <r>
    <s v="Y3"/>
    <s v="M7"/>
    <s v="Y3-M7"/>
    <x v="6"/>
    <s v="North"/>
    <n v="114.1112"/>
    <n v="14876434.215700001"/>
    <n v="3192691.0575999999"/>
    <n v="3102614.1888000001"/>
    <n v="434111.79790000001"/>
    <n v="1141514.4887999999"/>
    <n v="1562819.96"/>
    <n v="132719.46"/>
    <n v="670904.89399999997"/>
    <n v="622538.75199999998"/>
  </r>
  <r>
    <s v="Y3"/>
    <s v="M7"/>
    <s v="Y3-M7"/>
    <x v="6"/>
    <s v="North"/>
    <n v="1.6072"/>
    <n v="252989.35200000001"/>
    <n v="44967.938999999998"/>
    <n v="43699.046399999999"/>
    <n v="12694.2215"/>
    <n v="16076.2968"/>
    <n v="22011.26"/>
    <n v="1869.6"/>
    <n v="9449.3520000000008"/>
    <n v="8768.3420000000006"/>
  </r>
  <r>
    <s v="Y3"/>
    <s v="M7"/>
    <s v="Y3-M7"/>
    <x v="6"/>
    <s v="North"/>
    <n v="2796.5279999999998"/>
    <n v="352354977.37440002"/>
    <n v="78531831.295399994"/>
    <n v="79882763.673600003"/>
    <n v="422880.52549999999"/>
    <n v="27082989.684"/>
    <n v="40960747.420000002"/>
    <n v="4621555.26"/>
    <n v="4741950.2019999996"/>
    <n v="15256592.164000001"/>
  </r>
  <r>
    <s v="Y3"/>
    <s v="M7"/>
    <s v="Y3-M7"/>
    <x v="6"/>
    <s v="North"/>
    <n v="2435.7116000000001"/>
    <n v="383253569.3448"/>
    <n v="68390241.879999995"/>
    <n v="69436312.665600002"/>
    <n v="2929909.0964000002"/>
    <n v="23661335.930399999"/>
    <n v="35648486.479999997"/>
    <n v="3999882.1"/>
    <n v="4031969.7659999998"/>
    <n v="13288141.328"/>
  </r>
  <r>
    <s v="Y3"/>
    <s v="M7"/>
    <s v="Y3-M7"/>
    <x v="6"/>
    <s v="North"/>
    <n v="103.6644"/>
    <n v="13368339.2304"/>
    <n v="2910705.0542000001"/>
    <n v="2955222.7968000001"/>
    <n v="126448.76459999999"/>
    <n v="1007029.9296"/>
    <n v="1517207.46"/>
    <n v="170235.28"/>
    <n v="171601.89199999999"/>
    <n v="565546.78399999999"/>
  </r>
  <r>
    <s v="Y3"/>
    <s v="M7"/>
    <s v="Y3-M7"/>
    <x v="6"/>
    <s v="North"/>
    <n v="0.80359999999999998"/>
    <n v="126494.67600000001"/>
    <n v="22563.111799999999"/>
    <n v="22909.094400000002"/>
    <n v="1843.2909"/>
    <n v="7805.6783999999998"/>
    <n v="11761.26"/>
    <n v="1320.2"/>
    <n v="1329.548"/>
    <n v="4383.72"/>
  </r>
  <r>
    <s v="Y3"/>
    <s v="M7"/>
    <s v="Y3-M7"/>
    <x v="6"/>
    <s v="North"/>
    <n v="1880.424"/>
    <n v="236928346.85519999"/>
    <n v="52468819.505000003"/>
    <n v="50997201.215999998"/>
    <n v="9052042.6306999996"/>
    <n v="18756385.4232"/>
    <n v="25682893.640000001"/>
    <n v="2181077"/>
    <n v="11055614.658"/>
    <n v="10258742.757999999"/>
  </r>
  <r>
    <s v="Y3"/>
    <s v="M7"/>
    <s v="Y3-M7"/>
    <x v="6"/>
    <s v="North"/>
    <n v="824.49360000000001"/>
    <n v="129621624.3907"/>
    <n v="23052475.286800001"/>
    <n v="22414205.375999998"/>
    <n v="933392.56929999997"/>
    <n v="8237714.8175999997"/>
    <n v="11283492.74"/>
    <n v="958179.83999999997"/>
    <n v="4885205.8420000002"/>
    <n v="4498064.7359999996"/>
  </r>
  <r>
    <s v="Y3"/>
    <s v="M7"/>
    <s v="Y3-M7"/>
    <x v="6"/>
    <s v="North"/>
    <n v="126.1652"/>
    <n v="16198112.6446"/>
    <n v="3529954.9748"/>
    <n v="3430348.3775999998"/>
    <n v="1200800.2660999999"/>
    <n v="1262096.8992000001"/>
    <n v="1727908.1"/>
    <n v="146745.56"/>
    <n v="741763.30799999996"/>
    <n v="688300.86600000004"/>
  </r>
  <r>
    <s v="Y3"/>
    <s v="M7"/>
    <s v="Y3-M7"/>
    <x v="6"/>
    <s v="North"/>
    <n v="5400.192"/>
    <n v="680409611.48160005"/>
    <n v="151464457.81259999"/>
    <n v="154006554.77759999"/>
    <n v="4086912.8690999998"/>
    <n v="52271905.024800003"/>
    <n v="78990063.719999999"/>
    <n v="8901516.5600000005"/>
    <n v="9098310.7379999999"/>
    <n v="29461004.034000002"/>
  </r>
  <r>
    <s v="Y3"/>
    <s v="M7"/>
    <s v="Y3-M7"/>
    <x v="6"/>
    <s v="North"/>
    <n v="1203.7927999999999"/>
    <n v="189301812.5275"/>
    <n v="33797905.338600002"/>
    <n v="34318597.228799999"/>
    <n v="372076.29470000003"/>
    <n v="11691083.678400001"/>
    <n v="17617852.52"/>
    <n v="1977422.62"/>
    <n v="1995349.378"/>
    <n v="6567348.3480000002"/>
  </r>
  <r>
    <s v="Y3"/>
    <s v="M7"/>
    <s v="Y3-M7"/>
    <x v="6"/>
    <s v="North"/>
    <n v="102.8608"/>
    <n v="13422206.868799999"/>
    <n v="2892161.0986000001"/>
    <n v="2927221.3056000001"/>
    <n v="405986.3848"/>
    <n v="1005952.1544"/>
    <n v="1505951.32"/>
    <n v="167403"/>
    <n v="163641.742"/>
    <n v="561161.26"/>
  </r>
  <r>
    <s v="Y3"/>
    <s v="M7"/>
    <s v="Y3-M7"/>
    <x v="6"/>
    <s v="South"/>
    <n v="42912.24"/>
    <n v="4518504387.9359999"/>
    <n v="1139178151.7290001"/>
    <n v="1086210207.8016"/>
    <n v="6291005.3355999999"/>
    <n v="332621725.55760002"/>
    <n v="572459158.5"/>
    <n v="119750433.48"/>
    <n v="182471536.808"/>
    <n v="100397222.75"/>
  </r>
  <r>
    <s v="Y3"/>
    <s v="M7"/>
    <s v="Y3-M7"/>
    <x v="6"/>
    <s v="South"/>
    <n v="15630.8236"/>
    <n v="2116316837.8598001"/>
    <n v="415251550.92799997"/>
    <n v="395893795.31519997"/>
    <n v="835279.27579999994"/>
    <n v="120809256.84"/>
    <n v="208549251.09999999"/>
    <n v="44172099.479999997"/>
    <n v="66762432.902000003"/>
    <n v="36569782.391999997"/>
  </r>
  <r>
    <s v="Y3"/>
    <s v="M7"/>
    <s v="Y3-M7"/>
    <x v="6"/>
    <s v="South"/>
    <n v="2621.3431999999998"/>
    <n v="285653547.11119998"/>
    <n v="69579735.536400005"/>
    <n v="66422822.112000003"/>
    <n v="137955.97140000001"/>
    <n v="20039198.277600002"/>
    <n v="34968340.759999998"/>
    <n v="7491663.5"/>
    <n v="11405431.004000001"/>
    <n v="6132878.4000000004"/>
  </r>
  <r>
    <s v="Y3"/>
    <s v="M7"/>
    <s v="Y3-M7"/>
    <x v="6"/>
    <s v="South"/>
    <n v="194647.992"/>
    <n v="27853076556.043201"/>
    <n v="6737136756.0685997"/>
    <n v="5271399539.1552"/>
    <n v="23112643.604200002"/>
    <n v="1690995148.0344"/>
    <n v="2516756136.8200002"/>
    <n v="504276361.04000002"/>
    <n v="707647946.08200002"/>
    <n v="455397286.98199999"/>
  </r>
  <r>
    <s v="Y3"/>
    <s v="M7"/>
    <s v="Y3-M7"/>
    <x v="6"/>
    <s v="South"/>
    <n v="37093.3724"/>
    <n v="6367591612.3326998"/>
    <n v="1285020475.7676001"/>
    <n v="1005302460.9216"/>
    <n v="1893062.2888"/>
    <n v="319996397.64240003"/>
    <n v="481490462.62"/>
    <n v="98621536.120000005"/>
    <n v="140443628.84200001"/>
    <n v="86783434.165999994"/>
  </r>
  <r>
    <s v="Y3"/>
    <s v="M7"/>
    <s v="Y3-M7"/>
    <x v="6"/>
    <s v="South"/>
    <n v="3615.3964000000001"/>
    <n v="529487809.5442"/>
    <n v="125202070.26279999"/>
    <n v="98047046.284799993"/>
    <n v="183853.0459"/>
    <n v="30993154.567200001"/>
    <n v="46931823.420000002"/>
    <n v="9709711.0199999996"/>
    <n v="13860849.09"/>
    <n v="8458560.9240000006"/>
  </r>
  <r>
    <s v="Y3"/>
    <s v="M7"/>
    <s v="Y3-M7"/>
    <x v="6"/>
    <s v="South"/>
    <n v="231.43680000000001"/>
    <n v="24369461.8675"/>
    <n v="6010341.4704"/>
    <n v="5849173.0943999998"/>
    <n v="22245.0291"/>
    <n v="2184192.4752000002"/>
    <n v="3509244.12"/>
    <n v="778049.62"/>
    <n v="1110564.048"/>
    <n v="541467.89399999997"/>
  </r>
  <r>
    <s v="Y3"/>
    <s v="M7"/>
    <s v="Y3-M7"/>
    <x v="6"/>
    <s v="South"/>
    <n v="915.30039999999997"/>
    <n v="124368730.101"/>
    <n v="23740497.082199998"/>
    <n v="23100827.980799999"/>
    <n v="77445.564599999998"/>
    <n v="8631196.6392000001"/>
    <n v="13934417.439999999"/>
    <n v="2992918.82"/>
    <n v="4374190.37"/>
    <n v="2141430.9840000002"/>
  </r>
  <r>
    <s v="Y3"/>
    <s v="M7"/>
    <s v="Y3-M7"/>
    <x v="6"/>
    <s v="South"/>
    <n v="425.1044"/>
    <n v="46159570.001199998"/>
    <n v="11039829.863"/>
    <n v="10743789.830399999"/>
    <n v="42329.815600000002"/>
    <n v="4011932.7215999998"/>
    <n v="6445806.7999999998"/>
    <n v="1429127.16"/>
    <n v="2039887.432"/>
    <n v="994572.26"/>
  </r>
  <r>
    <s v="Y3"/>
    <s v="M7"/>
    <s v="Y3-M7"/>
    <x v="6"/>
    <s v="South"/>
    <n v="2386.692"/>
    <n v="341522737.0632"/>
    <n v="88472011.908999994"/>
    <n v="65818573.689599998"/>
    <n v="366048"/>
    <n v="18640416.1032"/>
    <n v="22598997.460000001"/>
    <n v="4508440.3600000003"/>
    <n v="1544330.436"/>
    <n v="5583891.4340000004"/>
  </r>
  <r>
    <s v="Y3"/>
    <s v="M7"/>
    <s v="Y3-M7"/>
    <x v="6"/>
    <s v="South"/>
    <n v="6043.0720000000001"/>
    <n v="1037772664.2359999"/>
    <n v="220256096.71180001"/>
    <n v="165773625.10080001"/>
    <n v="922644.80339999998"/>
    <n v="46655725.615199998"/>
    <n v="57743575.079999998"/>
    <n v="14324787.460000001"/>
    <n v="5941152.8880000003"/>
    <n v="14138334.958000001"/>
  </r>
  <r>
    <s v="Y3"/>
    <s v="M7"/>
    <s v="Y3-M7"/>
    <x v="6"/>
    <s v="South"/>
    <n v="83.574399999999997"/>
    <n v="12332323.967"/>
    <n v="3047241.0320000001"/>
    <n v="2290926.7584000002"/>
    <n v="14050.277099999999"/>
    <n v="647099.06400000001"/>
    <n v="800538.12"/>
    <n v="176981.42"/>
    <n v="88431.178"/>
    <n v="195530.14799999999"/>
  </r>
  <r>
    <s v="Y3"/>
    <s v="M7"/>
    <s v="Y3-M7"/>
    <x v="6"/>
    <s v="South"/>
    <n v="7232.4"/>
    <n v="1034917385.04"/>
    <n v="272235579.77359998"/>
    <n v="190676452.2816"/>
    <n v="3177842.2938999999"/>
    <n v="56553909.436800003"/>
    <n v="72751819.420000002"/>
    <n v="20058633.359999999"/>
    <n v="11681086.714"/>
    <n v="16920880.482000001"/>
  </r>
  <r>
    <s v="Y3"/>
    <s v="M7"/>
    <s v="Y3-M7"/>
    <x v="6"/>
    <s v="South"/>
    <n v="8220.0244000000002"/>
    <n v="1410908147.2054999"/>
    <n v="309363660.26440001"/>
    <n v="216716326.88640001"/>
    <n v="3611019.3953999998"/>
    <n v="64279563.249600001"/>
    <n v="82698766.280000001"/>
    <n v="22802983.120000001"/>
    <n v="13296591.264"/>
    <n v="19231520.352000002"/>
  </r>
  <r>
    <s v="Y3"/>
    <s v="M7"/>
    <s v="Y3-M7"/>
    <x v="6"/>
    <s v="South"/>
    <n v="714.40039999999999"/>
    <n v="105398570.1661"/>
    <n v="26850659.822000001"/>
    <n v="18831418.867199998"/>
    <n v="309742.48420000001"/>
    <n v="5590516.4928000001"/>
    <n v="7194535.6799999997"/>
    <n v="2018737.5"/>
    <n v="1152992.324"/>
    <n v="1671406"/>
  </r>
  <r>
    <s v="Y3"/>
    <s v="M7"/>
    <s v="Y3-M7"/>
    <x v="6"/>
    <s v="South"/>
    <n v="1.6072"/>
    <n v="276458.49"/>
    <n v="60463.921799999996"/>
    <n v="42364.742400000003"/>
    <n v="989.38610000000006"/>
    <n v="12572.8632"/>
    <n v="16170.4"/>
    <n v="4526.3999999999996"/>
    <n v="2573.4059999999999"/>
    <n v="3760.4380000000001"/>
  </r>
  <r>
    <s v="Y3"/>
    <s v="M7"/>
    <s v="Y3-M7"/>
    <x v="6"/>
    <s v="South"/>
    <n v="514.30399999999997"/>
    <n v="73594125.158399999"/>
    <n v="16145260.6614"/>
    <n v="13891892.371200001"/>
    <n v="796278.07330000005"/>
    <n v="4059444.2760000001"/>
    <n v="8623989.1999999993"/>
    <n v="1595902.04"/>
    <n v="2068222.86"/>
    <n v="1203262.588"/>
  </r>
  <r>
    <s v="Y3"/>
    <s v="M7"/>
    <s v="Y3-M7"/>
    <x v="6"/>
    <s v="South"/>
    <n v="4652.0403999999999"/>
    <n v="799047432.66349995"/>
    <n v="146000552.96059999"/>
    <n v="125483783.6736"/>
    <n v="617728.6838"/>
    <n v="36794419.063199997"/>
    <n v="77627063"/>
    <n v="14276307.42"/>
    <n v="18361239.182"/>
    <n v="10883891.898"/>
  </r>
  <r>
    <s v="Y3"/>
    <s v="M7"/>
    <s v="Y3-M7"/>
    <x v="6"/>
    <s v="South"/>
    <n v="10.4468"/>
    <n v="1541938.2779000001"/>
    <n v="311109.57439999998"/>
    <n v="284391.74400000001"/>
    <n v="155.36840000000001"/>
    <n v="73356.019199999995"/>
    <n v="196856.58"/>
    <n v="39015.599999999999"/>
    <n v="66171.622000000003"/>
    <n v="24441.493999999999"/>
  </r>
  <r>
    <s v="Y3"/>
    <s v="M7"/>
    <s v="Y3-M7"/>
    <x v="6"/>
    <s v="South"/>
    <n v="8.0359999999999996"/>
    <n v="1382292.45"/>
    <n v="252496.5484"/>
    <n v="216867.30239999999"/>
    <n v="172.7697"/>
    <n v="63599.364000000001"/>
    <n v="134156.1"/>
    <n v="24765.64"/>
    <n v="31731.457999999999"/>
    <n v="18801.288"/>
  </r>
  <r>
    <s v="Y3"/>
    <s v="M7"/>
    <s v="Y3-M7"/>
    <x v="6"/>
    <s v="South"/>
    <n v="101878.8008"/>
    <n v="10728496999.447901"/>
    <n v="2892099949.0433998"/>
    <n v="2513526565.3439999"/>
    <n v="136805013.29179999"/>
    <n v="743102997.82560003"/>
    <n v="881136410.36000001"/>
    <n v="154189289.58000001"/>
    <n v="4693411.7779999999"/>
    <n v="438758094.78600001"/>
  </r>
  <r>
    <s v="Y3"/>
    <s v="M7"/>
    <s v="Y3-M7"/>
    <x v="6"/>
    <s v="South"/>
    <n v="4013.1783999999998"/>
    <n v="544785265.77550006"/>
    <n v="115385523.4436"/>
    <n v="100305696.26880001"/>
    <n v="3665018.0008"/>
    <n v="29640511.267200001"/>
    <n v="35180226.299999997"/>
    <n v="6145936.0800000001"/>
    <n v="190535.774"/>
    <n v="17283423.146000002"/>
  </r>
  <r>
    <s v="Y3"/>
    <s v="M7"/>
    <s v="Y3-M7"/>
    <x v="6"/>
    <s v="South"/>
    <n v="1715.6859999999999"/>
    <n v="186496693.6417"/>
    <n v="49336049.906400003"/>
    <n v="42884920.223999999"/>
    <n v="1577864.5086000001"/>
    <n v="12674444.1768"/>
    <n v="15038643.380000001"/>
    <n v="2628633.8199999998"/>
    <n v="80997.796000000002"/>
    <n v="7388888.1440000003"/>
  </r>
  <r>
    <s v="Y3"/>
    <s v="M7"/>
    <s v="Y3-M7"/>
    <x v="6"/>
    <s v="South"/>
    <n v="144297.63039999999"/>
    <n v="20648669947.899799"/>
    <n v="4968857043.8724003"/>
    <n v="3763954491.1487999"/>
    <n v="195457940.8371"/>
    <n v="1065167245.7855999"/>
    <n v="1344314847.8199999"/>
    <n v="235465332.90000001"/>
    <n v="49677851.145999998"/>
    <n v="621441879.40999997"/>
  </r>
  <r>
    <s v="Y3"/>
    <s v="M7"/>
    <s v="Y3-M7"/>
    <x v="6"/>
    <s v="South"/>
    <n v="10707.1664"/>
    <n v="1838426841.8208001"/>
    <n v="371673413.55260003"/>
    <n v="281423311.98720002"/>
    <n v="9653652.7730999999"/>
    <n v="79644426.573599994"/>
    <n v="100483496.18000001"/>
    <n v="17598548.899999999"/>
    <n v="3696189.4419999998"/>
    <n v="46112201.850000001"/>
  </r>
  <r>
    <s v="Y3"/>
    <s v="M7"/>
    <s v="Y3-M7"/>
    <x v="6"/>
    <s v="South"/>
    <n v="5550.4651999999996"/>
    <n v="819129592.17939997"/>
    <n v="185712702.72319999"/>
    <n v="140547375.2256"/>
    <n v="5002778.6375000002"/>
    <n v="39778027.603200004"/>
    <n v="50166874.299999997"/>
    <n v="8785151.1799999997"/>
    <n v="1835502.35"/>
    <n v="23904006.631999999"/>
  </r>
  <r>
    <s v="Y3"/>
    <s v="M7"/>
    <s v="Y3-M7"/>
    <x v="6"/>
    <s v="South"/>
    <n v="173.57759999999999"/>
    <n v="18277096.400600001"/>
    <n v="4582067.1431999998"/>
    <n v="4466530.2911999999"/>
    <n v="88901.810500000007"/>
    <n v="1655115.5519999999"/>
    <n v="2486687.7200000002"/>
    <n v="254166.38"/>
    <n v="853474.20400000003"/>
    <n v="747540.61800000002"/>
  </r>
  <r>
    <s v="Y3"/>
    <s v="M7"/>
    <s v="Y3-M7"/>
    <x v="6"/>
    <s v="South"/>
    <n v="639.66560000000004"/>
    <n v="86881221.393099993"/>
    <n v="16857725.894200001"/>
    <n v="16447976.4288"/>
    <n v="356181.48379999999"/>
    <n v="6068633.3351999996"/>
    <n v="9151689.5399999991"/>
    <n v="939107.46"/>
    <n v="3220130.98"/>
    <n v="2754827.0639999998"/>
  </r>
  <r>
    <s v="Y3"/>
    <s v="M7"/>
    <s v="Y3-M7"/>
    <x v="6"/>
    <s v="South"/>
    <n v="42.590800000000002"/>
    <n v="4614501.9135999996"/>
    <n v="1121352.5338000001"/>
    <n v="1094687.4047999999"/>
    <n v="35575.639600000002"/>
    <n v="402876.26640000002"/>
    <n v="608873.78"/>
    <n v="62623.4"/>
    <n v="217303.52600000001"/>
    <n v="183424.40599999999"/>
  </r>
  <r>
    <s v="Y3"/>
    <s v="M7"/>
    <s v="Y3-M7"/>
    <x v="6"/>
    <s v="South"/>
    <n v="1374.1559999999999"/>
    <n v="196634303.15759999"/>
    <n v="46972125.083400004"/>
    <n v="35737272.537600003"/>
    <n v="1247201.9772999999"/>
    <n v="10256220.388800001"/>
    <n v="13001130.34"/>
    <n v="2123636.8199999998"/>
    <n v="473840.44400000002"/>
    <n v="5918032.824"/>
  </r>
  <r>
    <s v="Y3"/>
    <s v="M7"/>
    <s v="Y3-M7"/>
    <x v="6"/>
    <s v="South"/>
    <n v="1018.9648"/>
    <n v="175274682.66"/>
    <n v="36139577.255800001"/>
    <n v="27459482.7456"/>
    <n v="941613.42319999996"/>
    <n v="7876164.1896000002"/>
    <n v="9960960.6600000001"/>
    <n v="1630012.4"/>
    <n v="352170.56599999999"/>
    <n v="4388342.75"/>
  </r>
  <r>
    <s v="Y3"/>
    <s v="M7"/>
    <s v="Y3-M7"/>
    <x v="6"/>
    <s v="South"/>
    <n v="37.769199999999998"/>
    <n v="5574699.9276999999"/>
    <n v="1336862.9822"/>
    <n v="1017870.0672"/>
    <n v="25532.624800000001"/>
    <n v="292210.80479999998"/>
    <n v="370903.22"/>
    <n v="60521.74"/>
    <n v="13746.48"/>
    <n v="162658.56200000001"/>
  </r>
  <r>
    <s v="Y3"/>
    <s v="M7"/>
    <s v="Y3-M7"/>
    <x v="6"/>
    <s v="South"/>
    <n v="11981.675999999999"/>
    <n v="1714534614.7776"/>
    <n v="439959355.426"/>
    <n v="307696433.95200002"/>
    <n v="10399661.082900001"/>
    <n v="91859256.748799995"/>
    <n v="117215606.02"/>
    <n v="19244674.300000001"/>
    <n v="2705478.6439999999"/>
    <n v="51601091.938000001"/>
  </r>
  <r>
    <s v="Y3"/>
    <s v="M7"/>
    <s v="Y3-M7"/>
    <x v="6"/>
    <s v="South"/>
    <n v="1686.7564"/>
    <n v="289933076.80260003"/>
    <n v="63414610.816799998"/>
    <n v="44387627.558399998"/>
    <n v="1475799.8855000001"/>
    <n v="13255335.7848"/>
    <n v="16921810.280000001"/>
    <n v="2777465.46"/>
    <n v="392406.08"/>
    <n v="7264297.5899999999"/>
  </r>
  <r>
    <s v="Y3"/>
    <s v="M7"/>
    <s v="Y3-M7"/>
    <x v="6"/>
    <s v="South"/>
    <n v="139.82640000000001"/>
    <n v="20606428.236200001"/>
    <n v="5202188.0268000001"/>
    <n v="3687132.2303999998"/>
    <n v="120855.5015"/>
    <n v="1105926.6528"/>
    <n v="1421133.8"/>
    <n v="232285.5"/>
    <n v="35213.178"/>
    <n v="602191.43599999999"/>
  </r>
  <r>
    <s v="Y3"/>
    <s v="M7"/>
    <s v="Y3-M7"/>
    <x v="6"/>
    <s v="South"/>
    <n v="88.396000000000001"/>
    <n v="12648990.261600001"/>
    <n v="2957416.51"/>
    <n v="2407163.1359999999"/>
    <n v="465205.36930000002"/>
    <n v="783585.07920000004"/>
    <n v="1328578.76"/>
    <n v="190790.22"/>
    <n v="255624.99600000001"/>
    <n v="380691.80599999998"/>
  </r>
  <r>
    <s v="Y3"/>
    <s v="M7"/>
    <s v="Y3-M7"/>
    <x v="6"/>
    <s v="South"/>
    <n v="884.7636"/>
    <n v="152052169.5"/>
    <n v="27994336.847600002"/>
    <n v="23895509.529599998"/>
    <n v="614864.93310000002"/>
    <n v="7094155.4784000004"/>
    <n v="14630030"/>
    <n v="1979187.26"/>
    <n v="5213536.5480000004"/>
    <n v="3810382.642"/>
  </r>
  <r>
    <s v="Y3"/>
    <s v="M7"/>
    <s v="Y3-M7"/>
    <x v="6"/>
    <s v="South"/>
    <n v="32.143999999999998"/>
    <n v="4744425.4704"/>
    <n v="1009946.4236"/>
    <n v="867410.16960000002"/>
    <n v="18165.675800000001"/>
    <n v="254378.8584"/>
    <n v="537683.02"/>
    <n v="72236.259999999995"/>
    <n v="201524.84"/>
    <n v="138433.54800000001"/>
  </r>
  <r>
    <s v="Y3"/>
    <s v="M7"/>
    <s v="Y3-M7"/>
    <x v="6"/>
    <s v="South"/>
    <n v="93758.4228"/>
    <n v="9872821774.7359009"/>
    <n v="2467965897.4702001"/>
    <n v="2407783025.2992001"/>
    <n v="21993815.717099998"/>
    <n v="714209909.04719996"/>
    <n v="1561843027.5799999"/>
    <n v="212840859.68000001"/>
    <n v="59572097.508000001"/>
    <n v="371451236.33200002"/>
  </r>
  <r>
    <s v="Y3"/>
    <s v="M7"/>
    <s v="Y3-M7"/>
    <x v="6"/>
    <s v="South"/>
    <n v="9674.5403999999999"/>
    <n v="1311394554.8827"/>
    <n v="254301906.75459999"/>
    <n v="248678234.6688"/>
    <n v="2322694.5044"/>
    <n v="73388257.696799994"/>
    <n v="162025923.80000001"/>
    <n v="22027245.079999998"/>
    <n v="6278245.6220000004"/>
    <n v="38328502.894000001"/>
  </r>
  <r>
    <s v="Y3"/>
    <s v="M7"/>
    <s v="Y3-M7"/>
    <x v="6"/>
    <s v="South"/>
    <n v="1541.3047999999999"/>
    <n v="169051168.4677"/>
    <n v="40688304.412600003"/>
    <n v="39489586.502400003"/>
    <n v="371209.96039999998"/>
    <n v="11848032.3672"/>
    <n v="25359093.68"/>
    <n v="3474729.5"/>
    <n v="932144.84"/>
    <n v="6106327.1279999996"/>
  </r>
  <r>
    <s v="Y3"/>
    <s v="M7"/>
    <s v="Y3-M7"/>
    <x v="6"/>
    <s v="South"/>
    <n v="63252.159599999999"/>
    <n v="9051253699.3402004"/>
    <n v="2169700335.6866002"/>
    <n v="1710704804.1215999"/>
    <n v="14850010.5196"/>
    <n v="505604307.74400002"/>
    <n v="985168768.96000004"/>
    <n v="131126459.94"/>
    <n v="100813835.80400001"/>
    <n v="250591810.74399999"/>
  </r>
  <r>
    <s v="Y3"/>
    <s v="M7"/>
    <s v="Y3-M7"/>
    <x v="6"/>
    <s v="South"/>
    <n v="10655.736000000001"/>
    <n v="1829137836.5567999"/>
    <n v="364928986.28659999"/>
    <n v="288454276.95359999"/>
    <n v="2572026.0177000002"/>
    <n v="84805238.433599994"/>
    <n v="166749333.72"/>
    <n v="22115623.039999999"/>
    <n v="17446734.756000001"/>
    <n v="42215794.566"/>
  </r>
  <r>
    <s v="Y3"/>
    <s v="M7"/>
    <s v="Y3-M7"/>
    <x v="6"/>
    <s v="South"/>
    <n v="1067.1808000000001"/>
    <n v="154937019.80989999"/>
    <n v="36493020.404399998"/>
    <n v="28934019.340799998"/>
    <n v="257987.39869999999"/>
    <n v="8452008.7631999999"/>
    <n v="16803177.600000001"/>
    <n v="2219008.56"/>
    <n v="1804533.0819999999"/>
    <n v="4227944.5999999996"/>
  </r>
  <r>
    <s v="Y3"/>
    <s v="M7"/>
    <s v="Y3-M7"/>
    <x v="6"/>
    <s v="South"/>
    <n v="436.35480000000001"/>
    <n v="59264593.458800003"/>
    <n v="11306969.725400001"/>
    <n v="11000568.172800001"/>
    <n v="280686.10359999997"/>
    <n v="4111352.8344000001"/>
    <n v="6656914.9800000004"/>
    <n v="557998.52"/>
    <n v="4257609.5760000004"/>
    <n v="1728747.0419999999"/>
  </r>
  <r>
    <s v="Y3"/>
    <s v="M7"/>
    <s v="Y3-M7"/>
    <x v="6"/>
    <s v="South"/>
    <n v="80.36"/>
    <n v="8772922.8971999995"/>
    <n v="2150375.0356000001"/>
    <n v="2073689.4720000001"/>
    <n v="51850.792399999998"/>
    <n v="806778.05759999994"/>
    <n v="1237020.02"/>
    <n v="104382.72"/>
    <n v="603960.25800000003"/>
    <n v="318369.91999999998"/>
  </r>
  <r>
    <s v="Y3"/>
    <s v="M7"/>
    <s v="Y3-M7"/>
    <x v="6"/>
    <s v="South"/>
    <n v="851.81600000000003"/>
    <n v="121926070.1736"/>
    <n v="30249220.284600001"/>
    <n v="23019201.6384"/>
    <n v="193106.78909999999"/>
    <n v="6484744.0080000004"/>
    <n v="8221310.9800000004"/>
    <n v="1335397.8799999999"/>
    <n v="5687402.2479999997"/>
    <n v="3374716.642"/>
  </r>
  <r>
    <s v="Y3"/>
    <s v="M7"/>
    <s v="Y3-M7"/>
    <x v="6"/>
    <s v="South"/>
    <n v="1239.9548"/>
    <n v="213127379.1108"/>
    <n v="44043848.847800002"/>
    <n v="33513441.984000001"/>
    <n v="278288.45809999999"/>
    <n v="9441179.6831999999"/>
    <n v="11967386.68"/>
    <n v="1944176.54"/>
    <n v="8257643.1299999999"/>
    <n v="4912441.7319999998"/>
  </r>
  <r>
    <s v="Y3"/>
    <s v="M7"/>
    <s v="Y3-M7"/>
    <x v="6"/>
    <s v="South"/>
    <n v="60.27"/>
    <n v="8895797.7569999993"/>
    <n v="2140273.4556"/>
    <n v="1628716.8"/>
    <n v="14855.706899999999"/>
    <n v="458827.58880000003"/>
    <n v="581696.52"/>
    <n v="94484.5"/>
    <n v="402412.86800000002"/>
    <n v="238776.538"/>
  </r>
  <r>
    <s v="Y3"/>
    <s v="M7"/>
    <s v="Y3-M7"/>
    <x v="6"/>
    <s v="South"/>
    <n v="7259.7223999999997"/>
    <n v="1038827072.939"/>
    <n v="271061495.40140003"/>
    <n v="193770521.41440001"/>
    <n v="1907008.1583"/>
    <n v="57502293.163199998"/>
    <n v="115711184.81999999"/>
    <n v="14957744.640000001"/>
    <n v="20424264.717999998"/>
    <n v="28761499.425999999"/>
  </r>
  <r>
    <s v="Y3"/>
    <s v="M7"/>
    <s v="Y3-M7"/>
    <x v="6"/>
    <s v="South"/>
    <n v="1929.4436000000001"/>
    <n v="331617487.92479998"/>
    <n v="71931511.419799998"/>
    <n v="51501279.225599997"/>
    <n v="506069.7499"/>
    <n v="15249025.9584"/>
    <n v="30816848.859999999"/>
    <n v="3976322.68"/>
    <n v="5492193.2120000003"/>
    <n v="7644051.3159999996"/>
  </r>
  <r>
    <s v="Y3"/>
    <s v="M7"/>
    <s v="Y3-M7"/>
    <x v="6"/>
    <s v="South"/>
    <n v="101.25360000000001"/>
    <n v="14935393.4638"/>
    <n v="3839752.9345999998"/>
    <n v="2690760.5951999999"/>
    <n v="25961.441699999999"/>
    <n v="821524.18319999997"/>
    <n v="1564703.5"/>
    <n v="207199.24"/>
    <n v="240723.95600000001"/>
    <n v="401145.55800000002"/>
  </r>
  <r>
    <s v="Y3"/>
    <s v="M7"/>
    <s v="Y3-M7"/>
    <x v="6"/>
    <s v="South"/>
    <n v="168.756"/>
    <n v="24148072.317600001"/>
    <n v="5302214.3492000001"/>
    <n v="4553892.96"/>
    <n v="56007.208400000003"/>
    <n v="1335489.2279999999"/>
    <n v="2822962.34"/>
    <n v="379243.44"/>
    <n v="12242.846"/>
    <n v="668575.93000000005"/>
  </r>
  <r>
    <s v="Y3"/>
    <s v="M7"/>
    <s v="Y3-M7"/>
    <x v="6"/>
    <s v="South"/>
    <n v="577.78840000000002"/>
    <n v="99386827.155000001"/>
    <n v="18157796.058600001"/>
    <n v="15584923.4112"/>
    <n v="207993.56969999999"/>
    <n v="4576447.8143999996"/>
    <n v="9648532.4600000009"/>
    <n v="1297148.98"/>
    <n v="41894.292000000001"/>
    <n v="2289076.6579999998"/>
  </r>
  <r>
    <s v="Y3"/>
    <s v="M7"/>
    <s v="Y3-M7"/>
    <x v="6"/>
    <s v="South"/>
    <n v="41.787199999999999"/>
    <n v="6167753.1114999996"/>
    <n v="1329432.3554"/>
    <n v="1116775.4495999999"/>
    <n v="16918.999599999999"/>
    <n v="342146.2464"/>
    <n v="661459.56000000006"/>
    <n v="91176.62"/>
    <n v="2976.6"/>
    <n v="165552.17800000001"/>
  </r>
  <r>
    <s v="Y3"/>
    <s v="M7"/>
    <s v="Y3-M7"/>
    <x v="6"/>
    <s v="Central"/>
    <n v="9389.2623999999996"/>
    <n v="971737956.38300002"/>
    <n v="246683876.55599999"/>
    <n v="240212820.47999999"/>
    <n v="14130997.783600001"/>
    <n v="75711627.525600001"/>
    <n v="129753033.73999999"/>
    <n v="18992902.32"/>
    <n v="11140170.844000001"/>
    <n v="34750972.454000004"/>
  </r>
  <r>
    <s v="Y3"/>
    <s v="M7"/>
    <s v="Y3-M7"/>
    <x v="6"/>
    <s v="Central"/>
    <n v="694.31039999999996"/>
    <n v="94210131.985200003"/>
    <n v="18243195.770399999"/>
    <n v="17769070.4256"/>
    <n v="1130584.9262999999"/>
    <n v="5598656.9280000003"/>
    <n v="9597139.7799999993"/>
    <n v="1405742.4"/>
    <n v="824406.35199999996"/>
    <n v="2569739.37"/>
  </r>
  <r>
    <s v="Y3"/>
    <s v="M7"/>
    <s v="Y3-M7"/>
    <x v="6"/>
    <s v="Central"/>
    <n v="1198.1676"/>
    <n v="118321958.40700001"/>
    <n v="31460940.5986"/>
    <n v="30676025.241599999"/>
    <n v="1953680.8319999999"/>
    <n v="9666646.3584000003"/>
    <n v="16580312.26"/>
    <n v="2035594.24"/>
    <n v="159342.81"/>
    <n v="4434587.3880000003"/>
  </r>
  <r>
    <s v="Y3"/>
    <s v="M7"/>
    <s v="Y3-M7"/>
    <x v="6"/>
    <s v="Central"/>
    <n v="2295.0816"/>
    <n v="328413783.5194"/>
    <n v="79092377.514400005"/>
    <n v="62144414.515199997"/>
    <n v="3460747.0584999998"/>
    <n v="19067100.84"/>
    <n v="32081331.5"/>
    <n v="4760746.9800000004"/>
    <n v="3134962.3360000001"/>
    <n v="8494417.2280000001"/>
  </r>
  <r>
    <s v="Y3"/>
    <s v="M7"/>
    <s v="Y3-M7"/>
    <x v="6"/>
    <s v="Central"/>
    <n v="944.23"/>
    <n v="162286662.79980001"/>
    <n v="32369962.6932"/>
    <n v="25557853.939199999"/>
    <n v="1568546.1322000001"/>
    <n v="7799730.7104000002"/>
    <n v="13175355.74"/>
    <n v="1818754.26"/>
    <n v="802210.83799999999"/>
    <n v="3494726.84"/>
  </r>
  <r>
    <s v="Y3"/>
    <s v="M7"/>
    <s v="Y3-M7"/>
    <x v="6"/>
    <s v="Central"/>
    <n v="166.34520000000001"/>
    <n v="23919856.828600001"/>
    <n v="5704782.1972000003"/>
    <n v="4499217.9840000002"/>
    <n v="275196.00510000001"/>
    <n v="1378105.1856"/>
    <n v="2323497.06"/>
    <n v="281376.44"/>
    <n v="25863.948"/>
    <n v="615665.51199999999"/>
  </r>
  <r>
    <s v="Y3"/>
    <s v="M7"/>
    <s v="Y3-M7"/>
    <x v="6"/>
    <s v="Central"/>
    <n v="206.52520000000001"/>
    <n v="28000980.813999999"/>
    <n v="5568952.5345999999"/>
    <n v="5353735.392"/>
    <n v="84384.939799999993"/>
    <n v="1996372.656"/>
    <n v="2780232.14"/>
    <n v="343374.18"/>
    <n v="1082451.4140000001"/>
    <n v="764378.25199999998"/>
  </r>
  <r>
    <s v="Y3"/>
    <s v="M7"/>
    <s v="Y3-M7"/>
    <x v="6"/>
    <s v="Central"/>
    <n v="65.895200000000003"/>
    <n v="7135445.3386000004"/>
    <n v="1782189.148"/>
    <n v="1711727.8271999999"/>
    <n v="26914.782299999999"/>
    <n v="642521.39760000003"/>
    <n v="892357.62"/>
    <n v="97675.12"/>
    <n v="287578.34600000002"/>
    <n v="243887.27"/>
  </r>
  <r>
    <s v="Y3"/>
    <s v="M7"/>
    <s v="Y3-M7"/>
    <x v="6"/>
    <s v="Central"/>
    <n v="15.2684"/>
    <n v="2184825.5906000002"/>
    <n v="544164.16059999994"/>
    <n v="417671.78879999998"/>
    <n v="6474.5128000000004"/>
    <n v="114550.5888"/>
    <n v="144178.14000000001"/>
    <n v="22197.4"/>
    <n v="83326.759999999995"/>
    <n v="56509.398000000001"/>
  </r>
  <r>
    <s v="Y3"/>
    <s v="M7"/>
    <s v="Y3-M7"/>
    <x v="6"/>
    <s v="Central"/>
    <n v="68.305999999999997"/>
    <n v="11749485.824999999"/>
    <n v="2426487.0099999998"/>
    <n v="1873032.192"/>
    <n v="26919.754099999998"/>
    <n v="519459.30719999998"/>
    <n v="643335.1"/>
    <n v="113338.76"/>
    <n v="385750.22200000001"/>
    <n v="252809.85399999999"/>
  </r>
  <r>
    <s v="Y3"/>
    <s v="M7"/>
    <s v="Y3-M7"/>
    <x v="6"/>
    <s v="Central"/>
    <n v="11.250400000000001"/>
    <n v="1660548.9146"/>
    <n v="400963.52620000002"/>
    <n v="307759.77600000001"/>
    <n v="4653.5949000000001"/>
    <n v="84405.650399999999"/>
    <n v="106235.92"/>
    <n v="16356.54"/>
    <n v="61398.237999999998"/>
    <n v="41639.025999999998"/>
  </r>
  <r>
    <s v="Y3"/>
    <s v="M7"/>
    <s v="Y3-M7"/>
    <x v="6"/>
    <s v="Central"/>
    <n v="11084.0548"/>
    <n v="1147139817.9040999"/>
    <n v="318821492.02380002"/>
    <n v="292487077.36320001"/>
    <n v="3373978.1457000002"/>
    <n v="68765011.236000001"/>
    <n v="117722381.59999999"/>
    <n v="32434047.940000001"/>
    <n v="12345815.614"/>
    <n v="41023637.402000003"/>
  </r>
  <r>
    <s v="Y3"/>
    <s v="M7"/>
    <s v="Y3-M7"/>
    <x v="6"/>
    <s v="Central"/>
    <n v="65.0916"/>
    <n v="7029834.2176000001"/>
    <n v="1755979.9225999999"/>
    <n v="1787000.6784000001"/>
    <n v="26914.782299999999"/>
    <n v="320417.16480000003"/>
    <n v="619582.98"/>
    <n v="212250.44"/>
    <n v="17331.93"/>
    <n v="240913.37599999999"/>
  </r>
  <r>
    <s v="Y3"/>
    <s v="M7"/>
    <s v="Y3-M7"/>
    <x v="6"/>
    <s v="Central"/>
    <n v="1104.1464000000001"/>
    <n v="155013210.97420001"/>
    <n v="40196253.269199997"/>
    <n v="31178768.16"/>
    <n v="813504.0808"/>
    <n v="10913628.7224"/>
    <n v="13740865.460000001"/>
    <n v="2188297.1"/>
    <n v="11918731.242000001"/>
    <n v="4086600.298"/>
  </r>
  <r>
    <s v="Y3"/>
    <s v="M7"/>
    <s v="Y3-M7"/>
    <x v="6"/>
    <s v="Central"/>
    <n v="540.82280000000003"/>
    <n v="93028281.885000005"/>
    <n v="20731267.4208"/>
    <n v="14602879.6032"/>
    <n v="397510.7267"/>
    <n v="5120265.5495999996"/>
    <n v="7071500.4199999999"/>
    <n v="821095.52"/>
    <n v="3019228.52"/>
    <n v="2001660.672"/>
  </r>
  <r>
    <s v="Y3"/>
    <s v="M7"/>
    <s v="Y3-M7"/>
    <x v="6"/>
    <s v="Central"/>
    <n v="146.2552"/>
    <n v="21650510.518599998"/>
    <n v="5624772.9112"/>
    <n v="3949723.2576000001"/>
    <n v="108096.6467"/>
    <n v="1383696.8640000001"/>
    <n v="1917280.54"/>
    <n v="205728.16"/>
    <n v="723077.47600000002"/>
    <n v="541310.946"/>
  </r>
  <r>
    <s v="Y3"/>
    <s v="M7"/>
    <s v="Y3-M7"/>
    <x v="6"/>
    <s v="Central"/>
    <n v="144.648"/>
    <n v="20698347.700800002"/>
    <n v="4495290.5939999996"/>
    <n v="3958861.8624"/>
    <n v="5993.4921999999997"/>
    <n v="1106078.0904000001"/>
    <n v="2389875.2400000002"/>
    <n v="335460.36"/>
    <n v="1578767.8940000001"/>
    <n v="535362.25600000005"/>
  </r>
  <r>
    <s v="Y3"/>
    <s v="M7"/>
    <s v="Y3-M7"/>
    <x v="6"/>
    <s v="Central"/>
    <n v="368.85239999999999"/>
    <n v="63447223.454999998"/>
    <n v="11613917.767000001"/>
    <n v="9971146.7327999994"/>
    <n v="149356.28460000001"/>
    <n v="2931060.5784"/>
    <n v="5804456.0999999996"/>
    <n v="827259.46"/>
    <n v="3183060.5839999998"/>
    <n v="1365174.294"/>
  </r>
  <r>
    <s v="Y3"/>
    <s v="M7"/>
    <s v="Y3-M7"/>
    <x v="6"/>
    <s v="Central"/>
    <n v="11.250400000000001"/>
    <n v="1660548.9146"/>
    <n v="353870.27840000001"/>
    <n v="304093.7856"/>
    <n v="4653.5949000000001"/>
    <n v="89218.886400000003"/>
    <n v="177507.86"/>
    <n v="24708.240000000002"/>
    <n v="92501.001999999993"/>
    <n v="41639.025999999998"/>
  </r>
  <r>
    <s v="Y3"/>
    <s v="M7"/>
    <s v="Y3-M7"/>
    <x v="6"/>
    <s v="North"/>
    <n v="13944.0672"/>
    <n v="1443135657.2370999"/>
    <n v="376375047.61000001"/>
    <n v="365543168.63999999"/>
    <n v="8290493.7499000002"/>
    <n v="13004472.758400001"/>
    <n v="163509206.22"/>
    <n v="24908910.399999999"/>
    <n v="975765.56"/>
    <n v="76072523.318000004"/>
  </r>
  <r>
    <s v="Y3"/>
    <s v="M7"/>
    <s v="Y3-M7"/>
    <x v="6"/>
    <s v="North"/>
    <n v="2760.366"/>
    <n v="375001756.77890003"/>
    <n v="74507188.426200002"/>
    <n v="72362877.446400002"/>
    <n v="838581.78689999995"/>
    <n v="2574348.8687999998"/>
    <n v="32368264.260000002"/>
    <n v="4930969.1399999997"/>
    <n v="193154.28"/>
    <n v="15059307.626"/>
  </r>
  <r>
    <s v="Y3"/>
    <s v="M7"/>
    <s v="Y3-M7"/>
    <x v="6"/>
    <s v="North"/>
    <n v="936.99760000000003"/>
    <n v="100027160.70730001"/>
    <n v="25291239.9428"/>
    <n v="24563351.903999999"/>
    <n v="285820.71919999999"/>
    <n v="873845.43119999999"/>
    <n v="10987300.539999999"/>
    <n v="1673798.76"/>
    <n v="65572.694000000003"/>
    <n v="5111835.1459999997"/>
  </r>
  <r>
    <s v="Y3"/>
    <s v="M7"/>
    <s v="Y3-M7"/>
    <x v="6"/>
    <s v="North"/>
    <n v="5737.7039999999997"/>
    <n v="821034458.79840004"/>
    <n v="201047800.7606"/>
    <n v="161841935.808"/>
    <n v="5975408.5692999996"/>
    <n v="58238800.631999999"/>
    <n v="78528926.879999995"/>
    <n v="8554250.6600000001"/>
    <n v="1374031.0319999999"/>
    <n v="31302317.068"/>
  </r>
  <r>
    <s v="Y3"/>
    <s v="M7"/>
    <s v="Y3-M7"/>
    <x v="6"/>
    <s v="North"/>
    <n v="4810.3495999999996"/>
    <n v="827174860.41960001"/>
    <n v="168553537.72780001"/>
    <n v="135684284.27520001"/>
    <n v="1501885.6218999999"/>
    <n v="48825965.462399997"/>
    <n v="65836698.740000002"/>
    <n v="7171683.9199999999"/>
    <n v="1151952.318"/>
    <n v="26243091.072000001"/>
  </r>
  <r>
    <s v="Y3"/>
    <s v="M7"/>
    <s v="Y3-M7"/>
    <x v="6"/>
    <s v="North"/>
    <n v="392.15679999999998"/>
    <n v="57536739.829800002"/>
    <n v="13741078.258199999"/>
    <n v="11061473.8368"/>
    <n v="120902.7335"/>
    <n v="3980464.6968"/>
    <n v="5367248.5"/>
    <n v="584655.9"/>
    <n v="93910.827999999994"/>
    <n v="2139430.3480000002"/>
  </r>
  <r>
    <s v="Y3"/>
    <s v="M7"/>
    <s v="Y3-M7"/>
    <x v="6"/>
    <s v="North"/>
    <n v="4.0179999999999998"/>
    <n v="691146.22499999998"/>
    <n v="140790.5724"/>
    <n v="113334.75840000001"/>
    <n v="964.52719999999999"/>
    <n v="40782.765599999999"/>
    <n v="54992.480000000003"/>
    <n v="5990.1"/>
    <n v="962.43399999999997"/>
    <n v="21920.403999999999"/>
  </r>
  <r>
    <s v="Y3"/>
    <s v="M7"/>
    <s v="Y3-M7"/>
    <x v="6"/>
    <s v="North"/>
    <n v="1620.0576000000001"/>
    <n v="167667213.289"/>
    <n v="44139568.0792"/>
    <n v="42158144.908799998"/>
    <n v="5795183.6867000004"/>
    <n v="15922170.5184"/>
    <n v="21622487.34"/>
    <n v="2381683.44"/>
    <n v="219182.39199999999"/>
    <n v="8838302.0219999999"/>
  </r>
  <r>
    <s v="Y3"/>
    <s v="M7"/>
    <s v="Y3-M7"/>
    <x v="6"/>
    <s v="North"/>
    <n v="2007.3928000000001"/>
    <n v="272737676.95020002"/>
    <n v="54692789.721000001"/>
    <n v="52237610.361599997"/>
    <n v="7179732.5911999997"/>
    <n v="19728959.3136"/>
    <n v="26792151.100000001"/>
    <n v="2951112.76"/>
    <n v="271585.886"/>
    <n v="10951426.442"/>
  </r>
  <r>
    <s v="Y3"/>
    <s v="M7"/>
    <s v="Y3-M7"/>
    <x v="6"/>
    <s v="North"/>
    <n v="873.51319999999998"/>
    <n v="93699546.965599999"/>
    <n v="23799461.675000001"/>
    <n v="22731102.182399999"/>
    <n v="3125749.1266999999"/>
    <n v="8585016.1415999997"/>
    <n v="11658552.539999999"/>
    <n v="1284176.58"/>
    <n v="118171.02"/>
    <n v="4765492.4019999998"/>
  </r>
  <r>
    <s v="Y3"/>
    <s v="M7"/>
    <s v="Y3-M7"/>
    <x v="6"/>
    <s v="North"/>
    <n v="656.5412"/>
    <n v="112933293.16500001"/>
    <n v="23054304.706799999"/>
    <n v="18297790.943999998"/>
    <n v="3667558.5852999999"/>
    <n v="5572495.4183999998"/>
    <n v="6819004.3799999999"/>
    <n v="897834.4"/>
    <n v="1958306.0419999999"/>
    <n v="3581792.39"/>
  </r>
  <r>
    <s v="Y3"/>
    <s v="M7"/>
    <s v="Y3-M7"/>
    <x v="6"/>
    <s v="North"/>
    <n v="0.80359999999999998"/>
    <n v="138229.245"/>
    <n v="28217.610400000001"/>
    <n v="22397.414400000001"/>
    <n v="4288.1683999999996"/>
    <n v="6820.0056000000004"/>
    <n v="8345.9599999999991"/>
    <n v="1098.8"/>
    <n v="2397.5160000000001"/>
    <n v="4383.72"/>
  </r>
  <r>
    <s v="Y3"/>
    <s v="M7"/>
    <s v="Y3-M7"/>
    <x v="6"/>
    <s v="North"/>
    <n v="4628.7359999999999"/>
    <n v="479049180.82560003"/>
    <n v="136132838.85479999"/>
    <n v="123869409.6576"/>
    <n v="1842311.5048"/>
    <n v="44306218.188000001"/>
    <n v="61404641.380000003"/>
    <n v="7329729.0800000001"/>
    <n v="3264427.298"/>
    <n v="25252290.074000001"/>
  </r>
  <r>
    <s v="Y3"/>
    <s v="M7"/>
    <s v="Y3-M7"/>
    <x v="6"/>
    <s v="North"/>
    <n v="148.666"/>
    <n v="15740100.085200001"/>
    <n v="4414405.5725999996"/>
    <n v="3921913.0559999999"/>
    <n v="51062.763800000001"/>
    <n v="1468807.452"/>
    <n v="1990654.14"/>
    <n v="225847.67999999999"/>
    <n v="87106.14"/>
    <n v="811054.04599999997"/>
  </r>
  <r>
    <s v="Y3"/>
    <s v="M7"/>
    <s v="Y3-M7"/>
    <x v="6"/>
    <s v="North"/>
    <n v="1711.6679999999999"/>
    <n v="240304322.68920001"/>
    <n v="65362832.556199998"/>
    <n v="47421373.555200003"/>
    <n v="572451.83999999997"/>
    <n v="16587755.596799999"/>
    <n v="22681278.719999999"/>
    <n v="2411730.7000000002"/>
    <n v="1261871.8419999999"/>
    <n v="9338086.6919999998"/>
  </r>
  <r>
    <s v="Y3"/>
    <s v="M7"/>
    <s v="Y3-M7"/>
    <x v="6"/>
    <s v="North"/>
    <n v="4344.2615999999998"/>
    <n v="747178354.41480005"/>
    <n v="166019314.58320001"/>
    <n v="120278858.99519999"/>
    <n v="1454494.5245999999"/>
    <n v="42162929.805600002"/>
    <n v="57612325.880000003"/>
    <n v="6111257.46"/>
    <n v="3165786.3820000002"/>
    <n v="23700326.914000001"/>
  </r>
  <r>
    <s v="Y3"/>
    <s v="M7"/>
    <s v="Y3-M7"/>
    <x v="6"/>
    <s v="North"/>
    <n v="372.0668"/>
    <n v="54616335.764799997"/>
    <n v="14218823.337200001"/>
    <n v="10301348.7936"/>
    <n v="129641.8964"/>
    <n v="3611064.1104000001"/>
    <n v="4934231.92"/>
    <n v="523406.82"/>
    <n v="271130.37599999999"/>
    <n v="2029828.328"/>
  </r>
  <r>
    <s v="Y3"/>
    <s v="M7"/>
    <s v="Y3-M7"/>
    <x v="6"/>
    <s v="North"/>
    <n v="5.6252000000000004"/>
    <n v="967604.71499999997"/>
    <n v="214971.9626"/>
    <n v="155742.79680000001"/>
    <n v="4554.1592000000001"/>
    <n v="54596.354399999997"/>
    <n v="74599.5"/>
    <n v="7914.64"/>
    <n v="4098.6880000000001"/>
    <n v="30688.745999999999"/>
  </r>
  <r>
    <s v="Y3"/>
    <s v="M7"/>
    <s v="Y3-M7"/>
    <x v="6"/>
    <s v="North"/>
    <n v="413.85399999999998"/>
    <n v="59220272.588399999"/>
    <n v="12856746.9704"/>
    <n v="11258177.7984"/>
    <n v="771782.06649999996"/>
    <n v="3202669.6704000002"/>
    <n v="7029527.0800000001"/>
    <n v="935137.84"/>
    <n v="4289125.4560000002"/>
    <n v="2257799.8080000002"/>
  </r>
  <r>
    <s v="Y3"/>
    <s v="M7"/>
    <s v="Y3-M7"/>
    <x v="6"/>
    <s v="North"/>
    <n v="1157.9875999999999"/>
    <n v="199060017.57179999"/>
    <n v="36346133.090999998"/>
    <n v="31160040.671999998"/>
    <n v="1036795.8467"/>
    <n v="9233237.2608000003"/>
    <n v="18755386.859999999"/>
    <n v="2549448.06"/>
    <n v="9803956.1620000005"/>
    <n v="6317457.3660000004"/>
  </r>
  <r>
    <s v="Y3"/>
    <s v="M7"/>
    <s v="Y3-M7"/>
    <x v="6"/>
    <s v="North"/>
    <n v="33.751199999999997"/>
    <n v="4981646.7439000001"/>
    <n v="1060096.3936000001"/>
    <n v="908834.9952"/>
    <n v="28130.3848"/>
    <n v="269302.98959999997"/>
    <n v="547031.02"/>
    <n v="74359.240000000005"/>
    <n v="285948.43199999997"/>
    <n v="184130.67199999999"/>
  </r>
  <r>
    <s v="Y3"/>
    <s v="M7"/>
    <s v="Y3-M7"/>
    <x v="6"/>
    <s v="North"/>
    <n v="2.4108000000000001"/>
    <n v="414687.73499999999"/>
    <n v="75720.489199999996"/>
    <n v="64916.447999999997"/>
    <n v="1357.2985000000001"/>
    <n v="19236.117600000001"/>
    <n v="39073.82"/>
    <n v="5311.14"/>
    <n v="20424.887999999999"/>
    <n v="13152.062"/>
  </r>
  <r>
    <s v="Y3"/>
    <s v="M7"/>
    <s v="Y3-M7"/>
    <x v="6"/>
    <s v="North"/>
    <n v="10801.9912"/>
    <n v="1117947758.4475"/>
    <n v="292244624.78979999"/>
    <n v="283962162.66240001"/>
    <n v="6117252.4800000004"/>
    <n v="9210625.2359999996"/>
    <n v="126749794.40000001"/>
    <n v="19393154.16"/>
    <n v="763525.86199999996"/>
    <n v="58930778.214000002"/>
  </r>
  <r>
    <s v="Y3"/>
    <s v="M7"/>
    <s v="Y3-M7"/>
    <x v="6"/>
    <s v="North"/>
    <n v="1215.8468"/>
    <n v="165180017.68880001"/>
    <n v="32850599.051199999"/>
    <n v="31887514.233600002"/>
    <n v="333522.55330000003"/>
    <n v="1257133.1111999999"/>
    <n v="14300307.18"/>
    <n v="2166911.5"/>
    <n v="84371.275999999998"/>
    <n v="6633110.4620000003"/>
  </r>
  <r>
    <s v="Y3"/>
    <s v="M7"/>
    <s v="Y3-M7"/>
    <x v="6"/>
    <s v="North"/>
    <n v="1297.0103999999999"/>
    <n v="136981474.4668"/>
    <n v="35015905.335600004"/>
    <n v="34002073.555200003"/>
    <n v="377324.01850000001"/>
    <n v="1251856.7064"/>
    <n v="15221965.859999999"/>
    <n v="2314927.2400000002"/>
    <n v="90496.758000000002"/>
    <n v="7075902.2620000001"/>
  </r>
  <r>
    <s v="Y3"/>
    <s v="M7"/>
    <s v="Y3-M7"/>
    <x v="6"/>
    <s v="North"/>
    <n v="5020.0892000000003"/>
    <n v="718347656.03830004"/>
    <n v="176027092.2658"/>
    <n v="141482394.85440001"/>
    <n v="2996440.3402"/>
    <n v="51063903.230400003"/>
    <n v="68797556.379999995"/>
    <n v="7461506.3600000003"/>
    <n v="1179602.226"/>
    <n v="27387335.800000001"/>
  </r>
  <r>
    <s v="Y3"/>
    <s v="M7"/>
    <s v="Y3-M7"/>
    <x v="6"/>
    <s v="North"/>
    <n v="1273.7059999999999"/>
    <n v="219087824.1552"/>
    <n v="44649267.557800002"/>
    <n v="35911351.583999999"/>
    <n v="349404.93469999998"/>
    <n v="12944223.619200001"/>
    <n v="17445864.079999998"/>
    <n v="1895755.54"/>
    <n v="301823.63199999998"/>
    <n v="6948763.5580000002"/>
  </r>
  <r>
    <s v="Y3"/>
    <s v="M7"/>
    <s v="Y3-M7"/>
    <x v="6"/>
    <s v="North"/>
    <n v="278.04559999999998"/>
    <n v="40396941.9454"/>
    <n v="9741780.8100000005"/>
    <n v="7843859.9616"/>
    <n v="51646.949099999998"/>
    <n v="2821358.6496000001"/>
    <n v="3804776.22"/>
    <n v="414731.4"/>
    <n v="66769.648000000001"/>
    <n v="1516890.6939999999"/>
  </r>
  <r>
    <s v="Y3"/>
    <s v="M7"/>
    <s v="Y3-M7"/>
    <x v="6"/>
    <s v="North"/>
    <n v="2826.2611999999999"/>
    <n v="292502772.38950002"/>
    <n v="77003405.768000007"/>
    <n v="73546721.548800007"/>
    <n v="10153690.499399999"/>
    <n v="27776926.360800002"/>
    <n v="37721374.32"/>
    <n v="4154948.2"/>
    <n v="382374.03600000002"/>
    <n v="15418802.432"/>
  </r>
  <r>
    <s v="Y3"/>
    <s v="M7"/>
    <s v="Y3-M7"/>
    <x v="6"/>
    <s v="North"/>
    <n v="957.08759999999995"/>
    <n v="130029199.7836"/>
    <n v="26073950.926600002"/>
    <n v="24900758.419199999"/>
    <n v="3401050.7823000001"/>
    <n v="9413828.8127999995"/>
    <n v="12780661.039999999"/>
    <n v="1405555.44"/>
    <n v="128655.868"/>
    <n v="5221437.1660000002"/>
  </r>
  <r>
    <s v="Y3"/>
    <s v="M7"/>
    <s v="Y3-M7"/>
    <x v="6"/>
    <s v="North"/>
    <n v="1257.634"/>
    <n v="120136997.89480001"/>
    <n v="34264164.841600001"/>
    <n v="32725021.036800001"/>
    <n v="4480908.5405999999"/>
    <n v="12363017.623199999"/>
    <n v="16787837.859999999"/>
    <n v="1848316.9"/>
    <n v="169832.16800000001"/>
    <n v="6861081.9419999998"/>
  </r>
  <r>
    <s v="Y3"/>
    <s v="M7"/>
    <s v="Y3-M7"/>
    <x v="6"/>
    <s v="North"/>
    <n v="114.1112"/>
    <n v="19628552.789999999"/>
    <n v="4006993.7385999998"/>
    <n v="3180276.1919999998"/>
    <n v="636853.91489999997"/>
    <n v="968536.44"/>
    <n v="1185184.54"/>
    <n v="156053.38"/>
    <n v="340364.288"/>
    <n v="622538.75199999998"/>
  </r>
  <r>
    <s v="Y3"/>
    <s v="M7"/>
    <s v="Y3-M7"/>
    <x v="6"/>
    <s v="North"/>
    <n v="14643.199199999999"/>
    <n v="1515492043.9243"/>
    <n v="433097010.11000001"/>
    <n v="389071365.92640001"/>
    <n v="5524825.2328000003"/>
    <n v="142631050.13280001"/>
    <n v="195326823.25999999"/>
    <n v="22693759.940000001"/>
    <n v="9394681.7799999993"/>
    <n v="79886660.986000001"/>
  </r>
  <r>
    <s v="Y3"/>
    <s v="M7"/>
    <s v="Y3-M7"/>
    <x v="6"/>
    <s v="North"/>
    <n v="32.947600000000001"/>
    <n v="3558311.1472"/>
    <n v="978329.27359999996"/>
    <n v="869180.58239999996"/>
    <n v="8222.0967999999993"/>
    <n v="325518.22080000001"/>
    <n v="441171.48"/>
    <n v="50053.62"/>
    <n v="19302.8"/>
    <n v="179746.95199999999"/>
  </r>
  <r>
    <s v="Y3"/>
    <s v="M7"/>
    <s v="Y3-M7"/>
    <x v="6"/>
    <s v="North"/>
    <n v="2219.5432000000001"/>
    <n v="311605886.98009998"/>
    <n v="84821557.015799999"/>
    <n v="61452126.431999996"/>
    <n v="1689927.4003999999"/>
    <n v="21541618.6776"/>
    <n v="29434923.359999999"/>
    <n v="3122333.68"/>
    <n v="1617442.9480000001"/>
    <n v="12108823.232000001"/>
  </r>
  <r>
    <s v="Y3"/>
    <s v="M7"/>
    <s v="Y3-M7"/>
    <x v="6"/>
    <s v="North"/>
    <n v="1251.2052000000001"/>
    <n v="215222934.465"/>
    <n v="47881492.3816"/>
    <n v="34548581.6448"/>
    <n v="376318.47409999999"/>
    <n v="12185590.32"/>
    <n v="16618123.279999999"/>
    <n v="1750577.82"/>
    <n v="880379.96200000006"/>
    <n v="6826009.4759999998"/>
  </r>
  <r>
    <s v="Y3"/>
    <s v="M7"/>
    <s v="Y3-M7"/>
    <x v="6"/>
    <s v="North"/>
    <n v="111.7004"/>
    <n v="16184985.8386"/>
    <n v="4268718.5177999996"/>
    <n v="3092630.1312000002"/>
    <n v="806140.86060000001"/>
    <n v="1084101.9264"/>
    <n v="1481338.2"/>
    <n v="157134.96"/>
    <n v="81399.186000000002"/>
    <n v="609386.68999999994"/>
  </r>
  <r>
    <s v="Y3"/>
    <s v="M7"/>
    <s v="Y3-M7"/>
    <x v="6"/>
    <s v="North"/>
    <n v="438.76560000000001"/>
    <n v="75473167.769999996"/>
    <n v="13809566.9706"/>
    <n v="11819502.566400001"/>
    <n v="392291.5907"/>
    <n v="3513406.3415999999"/>
    <n v="7093145.96"/>
    <n v="965879.64"/>
    <n v="3656635.84"/>
    <n v="2393706.8539999998"/>
  </r>
  <r>
    <s v="Y3"/>
    <s v="M7"/>
    <s v="Y3-M7"/>
    <x v="6"/>
    <s v="North"/>
    <n v="0.80359999999999998"/>
    <n v="118610.63679999999"/>
    <n v="25239.632799999999"/>
    <n v="21638.553599999999"/>
    <n v="448.70400000000001"/>
    <n v="6412.6296000000002"/>
    <n v="13024.88"/>
    <n v="1770.38"/>
    <n v="6808.2960000000003"/>
    <n v="4383.72"/>
  </r>
  <r>
    <s v="Y3"/>
    <s v="M7"/>
    <s v="Y3-M7"/>
    <x v="5"/>
    <s v="South"/>
    <n v="297.33199999999999"/>
    <n v="50841631.209600002"/>
    <n v="15800602.705800001"/>
    <n v="11227131.4176"/>
    <n v="100872.6366"/>
    <n v="7150442.4431999996"/>
    <n v="6.56"/>
    <n v="290233.26"/>
    <n v="469076.08"/>
    <n v="695636.83200000005"/>
  </r>
  <r>
    <s v="Y3"/>
    <s v="M7"/>
    <s v="Y3-M7"/>
    <x v="5"/>
    <s v="South"/>
    <n v="447.60520000000002"/>
    <n v="82532803.814999998"/>
    <n v="23794640.755600002"/>
    <n v="16916275.411200002"/>
    <n v="323917.05599999998"/>
    <n v="10758943.6272"/>
    <n v="10.66"/>
    <n v="463574.7"/>
    <n v="749248.10400000005"/>
    <n v="1047213.882"/>
  </r>
  <r>
    <s v="Y3"/>
    <s v="M7"/>
    <s v="Y3-M7"/>
    <x v="5"/>
    <s v="South"/>
    <n v="74.734800000000007"/>
    <n v="13115755.616"/>
    <n v="3907213.1948000002"/>
    <n v="2793186.3360000001"/>
    <n v="51162.1996"/>
    <n v="1772991.5688"/>
    <n v="1.64"/>
    <n v="40003.699999999997"/>
    <n v="28865.804"/>
    <n v="174848.19"/>
  </r>
  <r>
    <s v="Y3"/>
    <s v="M7"/>
    <s v="Y3-M7"/>
    <x v="5"/>
    <s v="South"/>
    <n v="4.0179999999999998"/>
    <n v="740868.97499999998"/>
    <n v="213521.94839999999"/>
    <n v="151717.8432"/>
    <n v="6393.7213000000002"/>
    <n v="96626.930399999997"/>
    <n v="0.82"/>
    <n v="3921.24"/>
    <n v="6339.2560000000003"/>
    <n v="9400.6440000000002"/>
  </r>
  <r>
    <s v="Y3"/>
    <s v="M7"/>
    <s v="Y3-M7"/>
    <x v="5"/>
    <s v="South"/>
    <n v="225.00800000000001"/>
    <n v="38474747.942400001"/>
    <n v="12357232.5888"/>
    <n v="8496537.7151999995"/>
    <n v="136642.17600000001"/>
    <n v="5424427.5263999999"/>
    <n v="7.38"/>
    <n v="340008.08"/>
    <n v="322402.76199999999"/>
    <n v="526427.04399999999"/>
  </r>
  <r>
    <s v="Y3"/>
    <s v="M7"/>
    <s v="Y3-M7"/>
    <x v="5"/>
    <s v="South"/>
    <n v="629.21879999999999"/>
    <n v="116020081.485"/>
    <n v="34544537.773800001"/>
    <n v="23768598.719999999"/>
    <n v="774972.71239999996"/>
    <n v="15166860.876"/>
    <n v="18.86"/>
    <n v="974683.98"/>
    <n v="924217.16200000001"/>
    <n v="1472116.3160000001"/>
  </r>
  <r>
    <s v="Y3"/>
    <s v="M7"/>
    <s v="Y3-M7"/>
    <x v="5"/>
    <s v="South"/>
    <n v="134.2012"/>
    <n v="23551948.2568"/>
    <n v="7273484.3943999996"/>
    <n v="5034258.1440000003"/>
    <n v="163069.72289999999"/>
    <n v="3204515.2607999998"/>
    <n v="1.64"/>
    <n v="151510.57999999999"/>
    <n v="170320.15"/>
    <n v="313976.27799999999"/>
  </r>
  <r>
    <s v="Y3"/>
    <s v="M7"/>
    <s v="Y3-M7"/>
    <x v="5"/>
    <s v="South"/>
    <n v="81.163600000000002"/>
    <n v="14965553.295"/>
    <n v="4347482.2073999997"/>
    <n v="3019494.5279999999"/>
    <n v="578552.22569999995"/>
    <n v="1915594.4232000001"/>
    <n v="1.64"/>
    <n v="23402.799999999999"/>
    <n v="175820.546"/>
    <n v="349544.84399999998"/>
  </r>
  <r>
    <s v="Y3"/>
    <s v="M7"/>
    <s v="Y3-M7"/>
    <x v="5"/>
    <s v="South"/>
    <n v="39.376399999999997"/>
    <n v="7260515.9550000001"/>
    <n v="2070126.3341999999"/>
    <n v="1454607.84"/>
    <n v="7288.6433999999999"/>
    <n v="919684.97279999999"/>
    <n v="0.82"/>
    <n v="50.02"/>
    <n v="205746.2"/>
    <n v="156000.9"/>
  </r>
  <r>
    <s v="Y3"/>
    <s v="M7"/>
    <s v="Y3-M7"/>
    <x v="5"/>
    <s v="Central"/>
    <n v="25.715199999999999"/>
    <n v="4397114.0505999997"/>
    <n v="1396607.067"/>
    <n v="994539.03359999997"/>
    <n v="6288.0707000000002"/>
    <n v="620195.4216"/>
    <n v="1.64"/>
    <n v="10445.16"/>
    <n v="324407.00599999999"/>
    <n v="95175.432000000001"/>
  </r>
  <r>
    <s v="Y3"/>
    <s v="M7"/>
    <s v="Y3-M7"/>
    <x v="5"/>
    <s v="Central"/>
    <n v="15.2684"/>
    <n v="2815302.105"/>
    <n v="819948.43019999994"/>
    <n v="581314.92480000004"/>
    <n v="6462.0834000000004"/>
    <n v="369033.94799999997"/>
    <n v="0.82"/>
    <n v="5991.74"/>
    <n v="112666.114"/>
    <n v="56509.398000000001"/>
  </r>
  <r>
    <s v="Y3"/>
    <s v="M7"/>
    <s v="Y3-M7"/>
    <x v="5"/>
    <s v="Central"/>
    <n v="20.09"/>
    <n v="3704344.875"/>
    <n v="1090783.7209999999"/>
    <n v="754115.55839999998"/>
    <n v="6462.0834000000004"/>
    <n v="477227.7"/>
    <n v="1.64"/>
    <n v="4587.08"/>
    <n v="107143.16800000001"/>
    <n v="74356.37"/>
  </r>
  <r>
    <s v="Y3"/>
    <s v="M7"/>
    <s v="Y3-M7"/>
    <x v="5"/>
    <s v="North"/>
    <n v="333.49400000000003"/>
    <n v="57025072.843199998"/>
    <n v="18030331.617800001"/>
    <n v="12521284.2816"/>
    <n v="433525.12670000002"/>
    <n v="7909383.9312000005"/>
    <n v="4.0999999999999996"/>
    <n v="12705.9"/>
    <n v="1517437.3060000001"/>
    <n v="1819392.63"/>
  </r>
  <r>
    <s v="Y3"/>
    <s v="M7"/>
    <s v="Y3-M7"/>
    <x v="5"/>
    <s v="North"/>
    <n v="143.84440000000001"/>
    <n v="26523109.305"/>
    <n v="7821220.6963999998"/>
    <n v="5391515.4815999996"/>
    <n v="354108.2476"/>
    <n v="3426258.8736"/>
    <n v="0.82"/>
    <n v="4413.24"/>
    <n v="527625.80200000003"/>
    <n v="784749.92200000002"/>
  </r>
  <r>
    <s v="Y3"/>
    <s v="M7"/>
    <s v="Y3-M7"/>
    <x v="5"/>
    <s v="North"/>
    <n v="73.127600000000001"/>
    <n v="12833696.3555"/>
    <n v="3979666.9761999999"/>
    <n v="2740206.9887999999"/>
    <n v="180228.61139999999"/>
    <n v="1743008.6952"/>
    <n v="3.28"/>
    <n v="2161.52"/>
    <n v="258141.576"/>
    <n v="398950.99200000003"/>
  </r>
  <r>
    <s v="Y3"/>
    <s v="M7"/>
    <s v="Y3-M7"/>
    <x v="5"/>
    <s v="North"/>
    <n v="368.04880000000003"/>
    <n v="62933694.8486"/>
    <n v="20007781.921"/>
    <n v="13795901.203199999"/>
    <n v="314785.12170000002"/>
    <n v="8765269.3944000006"/>
    <n v="4.0999999999999996"/>
    <n v="11399.64"/>
    <n v="1361596.9620000001"/>
    <n v="2007907.9240000001"/>
  </r>
  <r>
    <s v="Y3"/>
    <s v="M7"/>
    <s v="Y3-M7"/>
    <x v="5"/>
    <s v="North"/>
    <n v="37.769199999999998"/>
    <n v="6964168.3650000002"/>
    <n v="2047514.703"/>
    <n v="1416919.8528"/>
    <n v="95341.520799999998"/>
    <n v="897601.65119999996"/>
    <n v="1.64"/>
    <n v="1304.6199999999999"/>
    <n v="156009.01800000001"/>
    <n v="206051.978"/>
  </r>
  <r>
    <s v="Y3"/>
    <s v="M7"/>
    <s v="Y3-M7"/>
    <x v="5"/>
    <s v="North"/>
    <n v="429.12240000000003"/>
    <n v="75309822.569499999"/>
    <n v="23353227.957800001"/>
    <n v="16079887.2192"/>
    <n v="1060689.024"/>
    <n v="10228217.716800001"/>
    <n v="0.82"/>
    <n v="12682.12"/>
    <n v="1514821.5060000001"/>
    <n v="2341097.7039999999"/>
  </r>
  <r>
    <s v="Y3"/>
    <s v="M8"/>
    <s v="Y3-M8"/>
    <x v="2"/>
    <s v="South"/>
    <n v="498.23200000000003"/>
    <n v="31385477.1384"/>
    <n v="24111211.546399999"/>
    <n v="567372.82559999998"/>
    <n v="338655.92589999997"/>
    <n v="412661.26079999999"/>
    <n v="48029231.060000002"/>
    <n v="1043158.08"/>
    <n v="400912.842"/>
    <n v="1245860.44"/>
  </r>
  <r>
    <s v="Y3"/>
    <s v="M8"/>
    <s v="Y3-M8"/>
    <x v="2"/>
    <s v="South"/>
    <n v="204.91800000000001"/>
    <n v="12908543.0166"/>
    <n v="9258930.0583999995"/>
    <n v="226257.024"/>
    <n v="150510.98269999999"/>
    <n v="161642.3688"/>
    <n v="20572235.440000001"/>
    <n v="187283.08"/>
    <n v="822996.52599999995"/>
    <n v="851576.39599999995"/>
  </r>
  <r>
    <s v="Y3"/>
    <s v="M8"/>
    <s v="Y3-M8"/>
    <x v="2"/>
    <s v="South"/>
    <n v="156.702"/>
    <n v="9871238.7774"/>
    <n v="7281276.1327999998"/>
    <n v="163909.2096"/>
    <n v="40564.830300000001"/>
    <n v="121321.8864"/>
    <n v="14944411.439999999"/>
    <n v="134588.24"/>
    <n v="2628334.1919999998"/>
    <n v="591572.18999999994"/>
  </r>
  <r>
    <s v="Y3"/>
    <s v="M8"/>
    <s v="Y3-M8"/>
    <x v="2"/>
    <s v="Central"/>
    <n v="49.019599999999997"/>
    <n v="3087925.9764999999"/>
    <n v="2504358.2607999998"/>
    <n v="44210.7264"/>
    <n v="49156.082499999997"/>
    <n v="28710.2664"/>
    <n v="2321481.5"/>
    <n v="112123.52"/>
    <n v="210523.19200000001"/>
    <n v="180456.826"/>
  </r>
  <r>
    <s v="Y3"/>
    <s v="M8"/>
    <s v="Y3-M8"/>
    <x v="2"/>
    <s v="North"/>
    <n v="11.250400000000001"/>
    <n v="708704.32250000001"/>
    <n v="726744.25360000005"/>
    <n v="4275.2831999999999"/>
    <n v="19230.881700000002"/>
    <n v="6973.2143999999998"/>
    <n v="114251.42"/>
    <n v="7381.64"/>
    <n v="80.278000000000006"/>
    <n v="58951.112000000001"/>
  </r>
  <r>
    <s v="Y3"/>
    <s v="M8"/>
    <s v="Y3-M8"/>
    <x v="2"/>
    <s v="North"/>
    <n v="318.22559999999999"/>
    <n v="20046207.978700001"/>
    <n v="20556455.999600001"/>
    <n v="120980.83199999999"/>
    <n v="346251.5773"/>
    <n v="197200.0944"/>
    <n v="3231734.8"/>
    <n v="208794.96"/>
    <n v="2327.16"/>
    <n v="1667483.202"/>
  </r>
  <r>
    <s v="Y3"/>
    <s v="M8"/>
    <s v="Y3-M8"/>
    <x v="2"/>
    <s v="North"/>
    <n v="9.6432000000000002"/>
    <n v="607460.84779999999"/>
    <n v="622922.28240000003"/>
    <n v="3667.5648000000001"/>
    <n v="19230.881700000002"/>
    <n v="5974.2575999999999"/>
    <n v="97932.6"/>
    <n v="6327.12"/>
    <n v="70.355999999999995"/>
    <n v="50530.04"/>
  </r>
  <r>
    <s v="Y3"/>
    <s v="M8"/>
    <s v="Y3-M8"/>
    <x v="2"/>
    <s v="North"/>
    <n v="253.13399999999999"/>
    <n v="15945847.255799999"/>
    <n v="16313364.474400001"/>
    <n v="102188.0064"/>
    <n v="269308.16340000002"/>
    <n v="153066.21840000001"/>
    <n v="2595838.7400000002"/>
    <n v="159232.51999999999"/>
    <n v="1772.43"/>
    <n v="1326405.432"/>
  </r>
  <r>
    <s v="Y3"/>
    <s v="M8"/>
    <s v="Y3-M8"/>
    <x v="0"/>
    <s v="South"/>
    <n v="53850.039599999996"/>
    <n v="8481332771.9644003"/>
    <n v="1410394482.0806"/>
    <n v="1895916933.5808001"/>
    <n v="60388891.230300002"/>
    <n v="198404157.9312"/>
    <n v="811648653.41999996"/>
    <n v="110251951.18000001"/>
    <n v="37402217.446000002"/>
    <n v="134655472.292"/>
  </r>
  <r>
    <s v="Y3"/>
    <s v="M8"/>
    <s v="Y3-M8"/>
    <x v="0"/>
    <s v="South"/>
    <n v="8776.1155999999992"/>
    <n v="1624394890.5307"/>
    <n v="230372383.65779999"/>
    <n v="309627393.04320002"/>
    <n v="7957446.0025000004"/>
    <n v="32282654.587200001"/>
    <n v="130395060.12"/>
    <n v="18841650.859999999"/>
    <n v="6600238.8760000002"/>
    <n v="21945237.864"/>
  </r>
  <r>
    <s v="Y3"/>
    <s v="M8"/>
    <s v="Y3-M8"/>
    <x v="0"/>
    <s v="South"/>
    <n v="6786.402"/>
    <n v="920120371.82599998"/>
    <n v="177735868.38"/>
    <n v="238833856.2624"/>
    <n v="6152109.6960000005"/>
    <n v="24912044.013599999"/>
    <n v="101418634.02"/>
    <n v="14515047.140000001"/>
    <n v="5073553.3640000001"/>
    <n v="16969832.022"/>
  </r>
  <r>
    <s v="Y3"/>
    <s v="M8"/>
    <s v="Y3-M8"/>
    <x v="0"/>
    <s v="South"/>
    <n v="75.538399999999996"/>
    <n v="14021815.5"/>
    <n v="1977999.1292000001"/>
    <n v="2657820.2111999998"/>
    <n v="76856.407600000006"/>
    <n v="277284.01679999998"/>
    <n v="1131446.6599999999"/>
    <n v="161313.68"/>
    <n v="56310.957999999999"/>
    <n v="188888.72200000001"/>
  </r>
  <r>
    <s v="Y3"/>
    <s v="M8"/>
    <s v="Y3-M8"/>
    <x v="1"/>
    <s v="South"/>
    <n v="67058.8128"/>
    <n v="6969384283.8617001"/>
    <n v="2078748886.1942"/>
    <n v="1402162601.7024"/>
    <n v="75205874.152400002"/>
    <n v="252215191.47600001"/>
    <n v="711620134.24000001"/>
    <n v="184204645.84"/>
    <n v="75331836.096000001"/>
    <n v="167684855.074"/>
  </r>
  <r>
    <s v="Y3"/>
    <s v="M8"/>
    <s v="Y3-M8"/>
    <x v="1"/>
    <s v="South"/>
    <n v="14517.837600000001"/>
    <n v="1945605069.5613999"/>
    <n v="450028127.56220001"/>
    <n v="303752104.58880001"/>
    <n v="13163343.370100001"/>
    <n v="54369053.647200003"/>
    <n v="153747253"/>
    <n v="40487399.140000001"/>
    <n v="16645517.922"/>
    <n v="36302782.273999996"/>
  </r>
  <r>
    <s v="Y3"/>
    <s v="M8"/>
    <s v="Y3-M8"/>
    <x v="1"/>
    <s v="South"/>
    <n v="869.49519999999995"/>
    <n v="94849669.973499998"/>
    <n v="26946644.717"/>
    <n v="18191745.657600001"/>
    <n v="792500.75619999995"/>
    <n v="3254243.4720000001"/>
    <n v="9213270.7200000007"/>
    <n v="2430751.42"/>
    <n v="1000060.93"/>
    <n v="2174227.7039999999"/>
  </r>
  <r>
    <s v="Y3"/>
    <s v="M8"/>
    <s v="Y3-M8"/>
    <x v="1"/>
    <s v="South"/>
    <n v="13789.776"/>
    <n v="1986628816.4932001"/>
    <n v="825974105.39160001"/>
    <n v="329182379.38559997"/>
    <n v="15459334.393300001"/>
    <n v="42768580.132799998"/>
    <n v="135526917.78"/>
    <n v="40046943.520000003"/>
    <n v="21604096.052000001"/>
    <n v="34482217.946000002"/>
  </r>
  <r>
    <s v="Y3"/>
    <s v="M8"/>
    <s v="Y3-M8"/>
    <x v="1"/>
    <s v="South"/>
    <n v="5640.4683999999997"/>
    <n v="1059331070.7192"/>
    <n v="338228161.53039998"/>
    <n v="134705127.91679999"/>
    <n v="5125467.4863"/>
    <n v="17461182.139199998"/>
    <n v="55140732.719999999"/>
    <n v="16524653.119999999"/>
    <n v="8813782.0539999995"/>
    <n v="14104353.01"/>
  </r>
  <r>
    <s v="Y3"/>
    <s v="M8"/>
    <s v="Y3-M8"/>
    <x v="1"/>
    <s v="South"/>
    <n v="998.87480000000005"/>
    <n v="140552379.39199999"/>
    <n v="59895765.989200003"/>
    <n v="23850370.694400001"/>
    <n v="917465.44169999997"/>
    <n v="3093575.2631999999"/>
    <n v="9773867.8200000003"/>
    <n v="2856165.78"/>
    <n v="1532628.79"/>
    <n v="2497750.75"/>
  </r>
  <r>
    <s v="Y3"/>
    <s v="M8"/>
    <s v="Y3-M8"/>
    <x v="3"/>
    <s v="South"/>
    <n v="8228.8639999999996"/>
    <n v="428127900.13499999"/>
    <n v="196244907.5108"/>
    <n v="20777959.795200001"/>
    <n v="9237942.8109000009"/>
    <n v="82972165.104000002"/>
    <n v="170558755.24000001"/>
    <n v="17161142.859999999"/>
    <n v="18082448.120000001"/>
    <n v="37938321.145999998"/>
  </r>
  <r>
    <s v="Y3"/>
    <s v="M8"/>
    <s v="Y3-M8"/>
    <x v="3"/>
    <s v="South"/>
    <n v="136.61199999999999"/>
    <n v="7745531.5476000002"/>
    <n v="3259160.2494000001"/>
    <n v="344667.64799999999"/>
    <n v="124734.7402"/>
    <n v="1357977.2688"/>
    <n v="2800343.46"/>
    <n v="290966.34000000003"/>
    <n v="306284.022"/>
    <n v="629835.03"/>
  </r>
  <r>
    <s v="Y3"/>
    <s v="M8"/>
    <s v="Y3-M8"/>
    <x v="2"/>
    <s v="South"/>
    <n v="1608.0036"/>
    <n v="909285959.62510002"/>
    <n v="642634201.76919997"/>
    <n v="63766886.457599998"/>
    <n v="1455619.392"/>
    <n v="12843005.738399999"/>
    <n v="32315768.68"/>
    <n v="4852388.54"/>
    <n v="3290812.602"/>
    <n v="4020916.6579999998"/>
  </r>
  <r>
    <s v="Y3"/>
    <s v="M8"/>
    <s v="Y3-M8"/>
    <x v="0"/>
    <s v="South"/>
    <n v="141.43360000000001"/>
    <n v="24713400.096000001"/>
    <n v="3474560.9325999999"/>
    <n v="4270985.0880000005"/>
    <n v="129842.01089999999"/>
    <n v="475778.85840000003"/>
    <n v="3412435.74"/>
    <n v="137286.85999999999"/>
    <n v="7881.6760000000004"/>
    <n v="353663.37599999999"/>
  </r>
  <r>
    <s v="Y3"/>
    <s v="M8"/>
    <s v="Y3-M8"/>
    <x v="0"/>
    <s v="South"/>
    <n v="72.323999999999998"/>
    <n v="9101212.3817999996"/>
    <n v="2213469.3451999999"/>
    <n v="2551408.0896000001"/>
    <n v="71770.266900000002"/>
    <n v="248112.35279999999"/>
    <n v="741943.38"/>
    <n v="214371.78"/>
    <n v="118586.842"/>
    <n v="180851"/>
  </r>
  <r>
    <s v="Y3"/>
    <s v="M8"/>
    <s v="Y3-M8"/>
    <x v="0"/>
    <s v="South"/>
    <n v="118.9328"/>
    <n v="18731808.960499998"/>
    <n v="13026280.912599999"/>
    <n v="9121132.8959999997"/>
    <n v="131395.69519999999"/>
    <n v="933974.12879999995"/>
    <n v="3377304.48"/>
    <n v="442786.06"/>
    <n v="38935.732000000004"/>
    <n v="297399.32199999999"/>
  </r>
  <r>
    <s v="Y3"/>
    <s v="M8"/>
    <s v="Y3-M8"/>
    <x v="0"/>
    <s v="South"/>
    <n v="10880.744000000001"/>
    <n v="2001214272.3803999"/>
    <n v="362377568.18480003"/>
    <n v="409263732.36479998"/>
    <n v="9876759.3398000002"/>
    <n v="41909875.804799996"/>
    <n v="151560272"/>
    <n v="19786650.02"/>
    <n v="1747021.5619999999"/>
    <n v="27207996.552000001"/>
  </r>
  <r>
    <s v="Y3"/>
    <s v="M8"/>
    <s v="Y3-M8"/>
    <x v="0"/>
    <s v="South"/>
    <n v="724.04359999999997"/>
    <n v="96448904.770699993"/>
    <n v="21438706.521000002"/>
    <n v="28609519.7568"/>
    <n v="662898.63410000002"/>
    <n v="2930299.8480000002"/>
    <n v="10599679.98"/>
    <n v="1362303.72"/>
    <n v="122105.54399999999"/>
    <n v="1810516.95"/>
  </r>
  <r>
    <s v="Y3"/>
    <s v="M8"/>
    <s v="Y3-M8"/>
    <x v="0"/>
    <s v="South"/>
    <n v="22.500800000000002"/>
    <n v="4176711"/>
    <n v="742047.74959999998"/>
    <n v="851305.63199999998"/>
    <n v="23921.765100000001"/>
    <n v="87170.493600000002"/>
    <n v="315216.2"/>
    <n v="41346.04"/>
    <n v="3633.2559999999999"/>
    <n v="56264.955999999998"/>
  </r>
  <r>
    <s v="Y3"/>
    <s v="M8"/>
    <s v="Y3-M8"/>
    <x v="0"/>
    <s v="South"/>
    <n v="2168.1127999999999"/>
    <n v="402455938.5"/>
    <n v="63485344.943400003"/>
    <n v="85857233.817599997"/>
    <n v="1964162.6072"/>
    <n v="6589287.3168000001"/>
    <n v="33757214.700000003"/>
    <n v="4546502.3"/>
    <n v="12330.34"/>
    <n v="5421504.3739999998"/>
  </r>
  <r>
    <s v="Y3"/>
    <s v="M8"/>
    <s v="Y3-M8"/>
    <x v="0"/>
    <s v="South"/>
    <n v="172.774"/>
    <n v="23124014.381200001"/>
    <n v="14056879.8972"/>
    <n v="16365747.8784"/>
    <n v="153707.84340000001"/>
    <n v="1256015.4839999999"/>
    <n v="6434658.0800000001"/>
    <n v="866635.86"/>
    <n v="2345.1999999999998"/>
    <n v="432032.74400000001"/>
  </r>
  <r>
    <s v="Y3"/>
    <s v="M8"/>
    <s v="Y3-M8"/>
    <x v="0"/>
    <s v="South"/>
    <n v="73.127600000000001"/>
    <n v="13574310.75"/>
    <n v="2205195.5943999998"/>
    <n v="2864005.9967999998"/>
    <n v="71751.622700000007"/>
    <n v="219802.37760000001"/>
    <n v="1126066.6399999999"/>
    <n v="151663.1"/>
    <n v="412.214"/>
    <n v="182860.65599999999"/>
  </r>
  <r>
    <s v="Y3"/>
    <s v="M8"/>
    <s v="Y3-M8"/>
    <x v="0"/>
    <s v="South"/>
    <n v="106541.288"/>
    <n v="16780447671.926399"/>
    <n v="2813917876.6037998"/>
    <n v="3762244758.0864"/>
    <n v="50482669.066100001"/>
    <n v="309092752.2888"/>
    <n v="873977006.75999999"/>
    <n v="213141260.94"/>
    <n v="7757912.5800000001"/>
    <n v="442753266.56"/>
  </r>
  <r>
    <s v="Y3"/>
    <s v="M8"/>
    <s v="Y3-M8"/>
    <x v="0"/>
    <s v="South"/>
    <n v="2535.3580000000002"/>
    <n v="470196224.19"/>
    <n v="66654589.995200001"/>
    <n v="89510551.084800005"/>
    <n v="1744497.7616999999"/>
    <n v="7516770.8832"/>
    <n v="21386448.699999999"/>
    <n v="5230103.5"/>
    <n v="260917.932"/>
    <n v="10536179.016000001"/>
  </r>
  <r>
    <s v="Y3"/>
    <s v="M8"/>
    <s v="Y3-M8"/>
    <x v="0"/>
    <s v="South"/>
    <n v="1322.7256"/>
    <n v="173346895.84209999"/>
    <n v="34839993.876199998"/>
    <n v="46766714.419200003"/>
    <n v="919804.66859999998"/>
    <n v="3889558.7423999999"/>
    <n v="11011262.58"/>
    <n v="2692245.32"/>
    <n v="126344.042"/>
    <n v="5496846.6299999999"/>
  </r>
  <r>
    <s v="Y3"/>
    <s v="M8"/>
    <s v="Y3-M8"/>
    <x v="1"/>
    <s v="South"/>
    <n v="82763.567599999995"/>
    <n v="8612815487.8605995"/>
    <n v="2571995019.4646001"/>
    <n v="1802544770.5344"/>
    <n v="42557527.265699998"/>
    <n v="266553113.92559999"/>
    <n v="880320780.13999999"/>
    <n v="161622527.25999999"/>
    <n v="15469162.896"/>
    <n v="343940275.11799997"/>
  </r>
  <r>
    <s v="Y3"/>
    <s v="M8"/>
    <s v="Y3-M8"/>
    <x v="1"/>
    <s v="South"/>
    <n v="3187.0776000000001"/>
    <n v="426828455.33329999"/>
    <n v="99046015.761999995"/>
    <n v="69407136.672000006"/>
    <n v="2323522.3073999998"/>
    <n v="10262221.214400001"/>
    <n v="33882234.359999999"/>
    <n v="6221868.9000000004"/>
    <n v="603035.70799999998"/>
    <n v="13244526.922"/>
  </r>
  <r>
    <s v="Y3"/>
    <s v="M8"/>
    <s v="Y3-M8"/>
    <x v="1"/>
    <s v="South"/>
    <n v="769.04520000000002"/>
    <n v="83178427.867899999"/>
    <n v="23897170.2018"/>
    <n v="16753064.448000001"/>
    <n v="556054.87829999998"/>
    <n v="2478305.5488"/>
    <n v="8191304.7199999997"/>
    <n v="1503068.2"/>
    <n v="138952.198"/>
    <n v="3195917.6919999998"/>
  </r>
  <r>
    <s v="Y3"/>
    <s v="M8"/>
    <s v="Y3-M8"/>
    <x v="1"/>
    <s v="South"/>
    <n v="34789.451200000003"/>
    <n v="5021491080.7463999"/>
    <n v="2072729816.0042"/>
    <n v="816991783.16159999"/>
    <n v="16475832.909499999"/>
    <n v="112851235.7568"/>
    <n v="386050425.63999999"/>
    <n v="69898371.120000005"/>
    <n v="243200.848"/>
    <n v="144574403.68799999"/>
  </r>
  <r>
    <s v="Y3"/>
    <s v="M8"/>
    <s v="Y3-M8"/>
    <x v="1"/>
    <s v="South"/>
    <n v="1747.0264"/>
    <n v="293929199.54799998"/>
    <n v="104011559.5624"/>
    <n v="41023087.5264"/>
    <n v="1199932.6887999999"/>
    <n v="5681774.0303999996"/>
    <n v="19507930.379999999"/>
    <n v="3522959.44"/>
    <n v="13618.396000000001"/>
    <n v="7260111.4079999998"/>
  </r>
  <r>
    <s v="Y3"/>
    <s v="M8"/>
    <s v="Y3-M8"/>
    <x v="1"/>
    <s v="South"/>
    <n v="180.81"/>
    <n v="26441293.503199998"/>
    <n v="10774067.633400001"/>
    <n v="4246202.4576000003"/>
    <n v="131690.27369999999"/>
    <n v="586214.94960000005"/>
    <n v="2003915.18"/>
    <n v="363015.64"/>
    <n v="1238.4459999999999"/>
    <n v="751391.25600000005"/>
  </r>
  <r>
    <s v="Y3"/>
    <s v="M8"/>
    <s v="Y3-M8"/>
    <x v="3"/>
    <s v="South"/>
    <n v="49244.608"/>
    <n v="2558879848.1973"/>
    <n v="1175180286.2509999"/>
    <n v="124003357.248"/>
    <n v="23338361.603399999"/>
    <n v="305350733.62080002"/>
    <n v="785613265.55999994"/>
    <n v="98353398.579999998"/>
    <n v="4028695.5060000001"/>
    <n v="504488539.56599998"/>
  </r>
  <r>
    <s v="Y3"/>
    <s v="M8"/>
    <s v="Y3-M8"/>
    <x v="3"/>
    <s v="South"/>
    <n v="666.98800000000006"/>
    <n v="37827954.410400003"/>
    <n v="15863896.660800001"/>
    <n v="1704373.0175999999"/>
    <n v="449447.28249999997"/>
    <n v="4117103.0351999998"/>
    <n v="10542093.02"/>
    <n v="1296695.52"/>
    <n v="38635.366000000002"/>
    <n v="6832988.25"/>
  </r>
  <r>
    <s v="Y3"/>
    <s v="M8"/>
    <s v="Y3-M8"/>
    <x v="2"/>
    <s v="South"/>
    <n v="14.4648"/>
    <n v="12315330.720000001"/>
    <n v="5701439.9264000002"/>
    <n v="571920.48"/>
    <n v="18816.980200000002"/>
    <n v="73747.454400000002"/>
    <n v="351404.44"/>
    <n v="28582.74"/>
    <n v="2452.538"/>
    <n v="60111.985999999997"/>
  </r>
  <r>
    <s v="Y3"/>
    <s v="M8"/>
    <s v="Y3-M8"/>
    <x v="2"/>
    <s v="South"/>
    <n v="809.22519999999997"/>
    <n v="416702560.49730003"/>
    <n v="318973676.70120001"/>
    <n v="31992953.375999998"/>
    <n v="563387.02480000001"/>
    <n v="4021807.1616000002"/>
    <n v="19731794.48"/>
    <n v="1602422.68"/>
    <n v="138059.21799999999"/>
    <n v="3362894.128"/>
  </r>
  <r>
    <s v="Y3"/>
    <s v="M8"/>
    <s v="Y3-M8"/>
    <x v="0"/>
    <s v="South"/>
    <n v="1277.7239999999999"/>
    <n v="201240380.04840001"/>
    <n v="42094576.384999998"/>
    <n v="48336214.099200003"/>
    <n v="607336.40079999994"/>
    <n v="4959871.8767999997"/>
    <n v="17982291.68"/>
    <n v="1387710.6"/>
    <n v="205996.95600000001"/>
    <n v="5309833.1660000002"/>
  </r>
  <r>
    <s v="Y3"/>
    <s v="M8"/>
    <s v="Y3-M8"/>
    <x v="0"/>
    <s v="South"/>
    <n v="2287.8492000000001"/>
    <n v="413444071.1681"/>
    <n v="74542685.537400007"/>
    <n v="87005184.748799995"/>
    <n v="1575164.8269"/>
    <n v="8927776.9944000002"/>
    <n v="32368125.68"/>
    <n v="2497874.98"/>
    <n v="370793.25799999997"/>
    <n v="9507607.6699999999"/>
  </r>
  <r>
    <s v="Y3"/>
    <s v="M8"/>
    <s v="Y3-M8"/>
    <x v="0"/>
    <s v="South"/>
    <n v="23.304400000000001"/>
    <n v="3053915.6154999998"/>
    <n v="463119.26380000002"/>
    <n v="1033603.0464"/>
    <n v="18816.980200000002"/>
    <n v="106059.45600000001"/>
    <n v="384527.52"/>
    <n v="29673.34"/>
    <n v="4408.9759999999997"/>
    <n v="96845.936000000002"/>
  </r>
  <r>
    <s v="Y3"/>
    <s v="M8"/>
    <s v="Y3-M8"/>
    <x v="0"/>
    <s v="South"/>
    <n v="1296.2067999999999"/>
    <n v="240608387.25"/>
    <n v="39087726.560400002"/>
    <n v="50765292.883199997"/>
    <n v="953246.16760000004"/>
    <n v="3896083.8432"/>
    <n v="19959819.260000002"/>
    <n v="2350096.2200000002"/>
    <n v="7290.866"/>
    <n v="5386642.074"/>
  </r>
  <r>
    <s v="Y3"/>
    <s v="M8"/>
    <s v="Y3-M8"/>
    <x v="0"/>
    <s v="South"/>
    <n v="16.875599999999999"/>
    <n v="2059906.1314000001"/>
    <n v="1144563.8966000001"/>
    <n v="1542156.2879999999"/>
    <n v="19864.784800000001"/>
    <n v="118353.35520000001"/>
    <n v="606340.80000000005"/>
    <n v="71393.3"/>
    <n v="220.08799999999999"/>
    <n v="70130.5"/>
  </r>
  <r>
    <s v="Y3"/>
    <s v="M8"/>
    <s v="Y3-M8"/>
    <x v="0"/>
    <s v="South"/>
    <n v="36738.984799999998"/>
    <n v="5786453701.9397001"/>
    <n v="962855117.3714"/>
    <n v="1334515954.3872001"/>
    <n v="20388611.338100001"/>
    <n v="132447171.75120001"/>
    <n v="342440250.83999997"/>
    <n v="152018645.44"/>
    <n v="1154319.166"/>
    <n v="138694888.06799999"/>
  </r>
  <r>
    <s v="Y3"/>
    <s v="M8"/>
    <s v="Y3-M8"/>
    <x v="0"/>
    <s v="South"/>
    <n v="617.16480000000001"/>
    <n v="97254453.098900005"/>
    <n v="16467233.809"/>
    <n v="22404019.795200001"/>
    <n v="327290.41519999999"/>
    <n v="2120439.9024"/>
    <n v="5047457.5199999996"/>
    <n v="1343492.92"/>
    <n v="210717.122"/>
    <n v="2329884.9419999998"/>
  </r>
  <r>
    <s v="Y3"/>
    <s v="M8"/>
    <s v="Y3-M8"/>
    <x v="0"/>
    <s v="South"/>
    <n v="1692.3815999999999"/>
    <n v="314082700.47000003"/>
    <n v="44327732.6756"/>
    <n v="61451733.619199999"/>
    <n v="534952.11789999995"/>
    <n v="6105314.8871999998"/>
    <n v="15820892.220000001"/>
    <n v="7058988.8600000003"/>
    <n v="52218.584000000003"/>
    <n v="6388981.4560000002"/>
  </r>
  <r>
    <s v="Y3"/>
    <s v="M8"/>
    <s v="Y3-M8"/>
    <x v="0"/>
    <s v="South"/>
    <n v="1414.336"/>
    <n v="194809740.7687"/>
    <n v="37060352.180799998"/>
    <n v="51369008.371200003"/>
    <n v="447901.05599999998"/>
    <n v="5099839.1856000004"/>
    <n v="13194478.140000001"/>
    <n v="5866315.2599999998"/>
    <n v="44186.273999999998"/>
    <n v="5339318.6440000003"/>
  </r>
  <r>
    <s v="Y3"/>
    <s v="M8"/>
    <s v="Y3-M8"/>
    <x v="1"/>
    <s v="South"/>
    <n v="41050.298799999997"/>
    <n v="4275534606.8256001"/>
    <n v="1266792395.7788"/>
    <n v="869337064.37759995"/>
    <n v="20896321.778499998"/>
    <n v="134258843.67120001"/>
    <n v="369301971.56"/>
    <n v="148720081.46000001"/>
    <n v="8228470.6459999997"/>
    <n v="154970711.368"/>
  </r>
  <r>
    <s v="Y3"/>
    <s v="M8"/>
    <s v="Y3-M8"/>
    <x v="1"/>
    <s v="South"/>
    <n v="3495.66"/>
    <n v="467368948.84680003"/>
    <n v="107874072.868"/>
    <n v="74028825.657600001"/>
    <n v="899891.40879999998"/>
    <n v="11432892.312000001"/>
    <n v="31448485.84"/>
    <n v="12664685.98"/>
    <n v="700763.8"/>
    <n v="13196612.682"/>
  </r>
  <r>
    <s v="Y3"/>
    <s v="M8"/>
    <s v="Y3-M8"/>
    <x v="1"/>
    <s v="South"/>
    <n v="446.80160000000001"/>
    <n v="47890112.636500001"/>
    <n v="13810231.925000001"/>
    <n v="9465134.5727999993"/>
    <n v="114961.4451"/>
    <n v="1460465.1"/>
    <n v="3992537.36"/>
    <n v="1594763.06"/>
    <n v="85568.23"/>
    <n v="1686739.098"/>
  </r>
  <r>
    <s v="Y3"/>
    <s v="M8"/>
    <s v="Y3-M8"/>
    <x v="1"/>
    <s v="South"/>
    <n v="17201.8616"/>
    <n v="2479353544.3834"/>
    <n v="1028597573.6672"/>
    <n v="423576672.03839999"/>
    <n v="8670849.3170999996"/>
    <n v="76972859.193599999"/>
    <n v="194571868.94"/>
    <n v="60981656.68"/>
    <n v="2668852.0320000001"/>
    <n v="64939472.862000003"/>
  </r>
  <r>
    <s v="Y3"/>
    <s v="M8"/>
    <s v="Y3-M8"/>
    <x v="1"/>
    <s v="South"/>
    <n v="957.89120000000003"/>
    <n v="182271628.26179999"/>
    <n v="57277080.909400001"/>
    <n v="23588719.583999999"/>
    <n v="246963.6985"/>
    <n v="4286975.2847999996"/>
    <n v="10836471.380000001"/>
    <n v="3397640.48"/>
    <n v="148726.26999999999"/>
    <n v="3616174.8259999999"/>
  </r>
  <r>
    <s v="Y3"/>
    <s v="M8"/>
    <s v="Y3-M8"/>
    <x v="1"/>
    <s v="South"/>
    <n v="69.913200000000003"/>
    <n v="10235861.6699"/>
    <n v="4180421.1638000002"/>
    <n v="1721748.0959999999"/>
    <n v="16922.7284"/>
    <n v="312926.76"/>
    <n v="790999.88"/>
    <n v="248077.88"/>
    <n v="10860.08"/>
    <n v="263931.51400000002"/>
  </r>
  <r>
    <s v="Y3"/>
    <s v="M8"/>
    <s v="Y3-M8"/>
    <x v="3"/>
    <s v="South"/>
    <n v="20025.712"/>
    <n v="938234433.29620004"/>
    <n v="469283597.89200002"/>
    <n v="51624869.625600003"/>
    <n v="11402309.4366"/>
    <n v="155596995.74880001"/>
    <n v="327151412.33999997"/>
    <n v="82623136.859999999"/>
    <n v="651810.45600000001"/>
    <n v="162596710.05599999"/>
  </r>
  <r>
    <s v="Y3"/>
    <s v="M8"/>
    <s v="Y3-M8"/>
    <x v="3"/>
    <s v="South"/>
    <n v="52.234000000000002"/>
    <n v="2679698.2212"/>
    <n v="1219488.1904"/>
    <n v="133609.0944"/>
    <n v="16772.3318"/>
    <n v="407795.77439999999"/>
    <n v="861317.34"/>
    <n v="223468.04"/>
    <n v="1569.48"/>
    <n v="424108.674"/>
  </r>
  <r>
    <s v="Y3"/>
    <s v="M8"/>
    <s v="Y3-M8"/>
    <x v="2"/>
    <s v="South"/>
    <n v="9.6432000000000002"/>
    <n v="8210220.4800000004"/>
    <n v="3819983.2675999999"/>
    <n v="381440.12160000001"/>
    <n v="3359.6867000000002"/>
    <n v="53706.326399999998"/>
    <n v="217430.38"/>
    <n v="18092.48"/>
    <n v="96997.471999999994"/>
    <n v="36403.817999999999"/>
  </r>
  <r>
    <s v="Y3"/>
    <s v="M8"/>
    <s v="Y3-M8"/>
    <x v="2"/>
    <s v="South"/>
    <n v="689.48879999999997"/>
    <n v="352685822.21060002"/>
    <n v="273215070.3312"/>
    <n v="27296652"/>
    <n v="175806.2046"/>
    <n v="4150967.4936000002"/>
    <n v="15367312.5"/>
    <n v="1285817.3999999999"/>
    <n v="6742542.9060000004"/>
    <n v="2602918.5380000002"/>
  </r>
  <r>
    <s v="Y3"/>
    <s v="M8"/>
    <s v="Y3-M8"/>
    <x v="0"/>
    <s v="South"/>
    <n v="1655.4159999999999"/>
    <n v="301050157.66610003"/>
    <n v="54211616.468000002"/>
    <n v="62966313.504000001"/>
    <n v="522344.90269999998"/>
    <n v="6392687.6591999996"/>
    <n v="22867959.920000002"/>
    <n v="1811176.64"/>
    <n v="270613.53000000003"/>
    <n v="6249430.3300000001"/>
  </r>
  <r>
    <s v="Y3"/>
    <s v="M8"/>
    <s v="Y3-M8"/>
    <x v="0"/>
    <s v="South"/>
    <n v="25.715199999999999"/>
    <n v="3905845.3248999999"/>
    <n v="851566.37560000003"/>
    <n v="973391.69279999996"/>
    <n v="8325.2615000000005"/>
    <n v="98823.218399999998"/>
    <n v="353512.66"/>
    <n v="27999.72"/>
    <n v="4185.28"/>
    <n v="97077.75"/>
  </r>
  <r>
    <s v="Y3"/>
    <s v="M8"/>
    <s v="Y3-M8"/>
    <x v="0"/>
    <s v="South"/>
    <n v="557.69839999999999"/>
    <n v="103522765.5"/>
    <n v="16817659.210000001"/>
    <n v="21841978.6752"/>
    <n v="142080.07070000001"/>
    <n v="1676305.3032"/>
    <n v="8587793.5800000001"/>
    <n v="1156627.22"/>
    <n v="3137.1559999999999"/>
    <n v="2105390.6719999998"/>
  </r>
  <r>
    <s v="Y3"/>
    <s v="M8"/>
    <s v="Y3-M8"/>
    <x v="0"/>
    <s v="South"/>
    <n v="11.250400000000001"/>
    <n v="1622831.2254000001"/>
    <n v="339260.37119999999"/>
    <n v="440616.30719999998"/>
    <n v="3359.6867000000002"/>
    <n v="33815.750399999997"/>
    <n v="173241.4"/>
    <n v="23331.46"/>
    <n v="63.14"/>
    <n v="42471.572"/>
  </r>
  <r>
    <s v="Y3"/>
    <s v="M8"/>
    <s v="Y3-M8"/>
    <x v="0"/>
    <s v="Central"/>
    <n v="65146.2448"/>
    <n v="10260474924.3797"/>
    <n v="1731385916.7753999"/>
    <n v="2373967868.448"/>
    <n v="89744324.998699993"/>
    <n v="320660719.85519999"/>
    <n v="935595226.98000002"/>
    <n v="220774873"/>
    <n v="164783169.78200001"/>
    <n v="239825757.93000001"/>
  </r>
  <r>
    <s v="Y3"/>
    <s v="M8"/>
    <s v="Y3-M8"/>
    <x v="0"/>
    <s v="Central"/>
    <n v="883.96"/>
    <n v="163786738.5"/>
    <n v="23431926.424600001"/>
    <n v="32248443.072000001"/>
    <n v="1027251.2539"/>
    <n v="4619224.9512"/>
    <n v="13645116.52"/>
    <n v="2321316.6800000002"/>
    <n v="777797.30599999998"/>
    <n v="3254160.7340000002"/>
  </r>
  <r>
    <s v="Y3"/>
    <s v="M8"/>
    <s v="Y3-M8"/>
    <x v="0"/>
    <s v="Central"/>
    <n v="305.36799999999999"/>
    <n v="39856244.828400001"/>
    <n v="8093525.091"/>
    <n v="11133727.776000001"/>
    <n v="354382.93890000001"/>
    <n v="1584255.1536000001"/>
    <n v="4674810.16"/>
    <n v="847007.52"/>
    <n v="359884.47"/>
    <n v="1124165.3060000001"/>
  </r>
  <r>
    <s v="Y3"/>
    <s v="M8"/>
    <s v="Y3-M8"/>
    <x v="0"/>
    <s v="Central"/>
    <n v="52.234000000000002"/>
    <n v="9695936.25"/>
    <n v="1381445.9476000001"/>
    <n v="1905403.4304"/>
    <n v="59557.066099999996"/>
    <n v="282206.18160000001"/>
    <n v="839565.2"/>
    <n v="118646.62"/>
    <n v="4063.51"/>
    <n v="192291.06599999999"/>
  </r>
  <r>
    <s v="Y3"/>
    <s v="M8"/>
    <s v="Y3-M8"/>
    <x v="1"/>
    <s v="Central"/>
    <n v="16181.2896"/>
    <n v="1685460051.3726001"/>
    <n v="518423171.27200001"/>
    <n v="349798050.81599998"/>
    <n v="20414429.840799998"/>
    <n v="50842498.8024"/>
    <n v="146631259.38"/>
    <n v="40246105.939999998"/>
    <n v="86961028.945999995"/>
    <n v="59568899.016000003"/>
  </r>
  <r>
    <s v="Y3"/>
    <s v="M8"/>
    <s v="Y3-M8"/>
    <x v="1"/>
    <s v="Central"/>
    <n v="1666.6664000000001"/>
    <n v="223322388.5693"/>
    <n v="53415316.075199999"/>
    <n v="36031688.486400001"/>
    <n v="1745797.8846"/>
    <n v="5233618.8071999997"/>
    <n v="15034974.699999999"/>
    <n v="4234114.28"/>
    <n v="9242630.7379999999"/>
    <n v="6135573.5760000004"/>
  </r>
  <r>
    <s v="Y3"/>
    <s v="M8"/>
    <s v="Y3-M8"/>
    <x v="1"/>
    <s v="Central"/>
    <n v="317.42200000000003"/>
    <n v="35344482.049800001"/>
    <n v="10155267.1138"/>
    <n v="6886711.3536"/>
    <n v="335160.75790000003"/>
    <n v="1033567.8192"/>
    <n v="3095439.32"/>
    <n v="510987.92"/>
    <n v="777736.87199999997"/>
    <n v="1168539.196"/>
  </r>
  <r>
    <s v="Y3"/>
    <s v="M8"/>
    <s v="Y3-M8"/>
    <x v="1"/>
    <s v="Central"/>
    <n v="16194.147199999999"/>
    <n v="2336180045.7385998"/>
    <n v="986474417.76479995"/>
    <n v="438103672.64639997"/>
    <n v="21836515.755800001"/>
    <n v="62079669.972000003"/>
    <n v="211976648.56"/>
    <n v="39276624.859999999"/>
    <n v="75849139.409999996"/>
    <n v="59616232.368000001"/>
  </r>
  <r>
    <s v="Y3"/>
    <s v="M8"/>
    <s v="Y3-M8"/>
    <x v="1"/>
    <s v="Central"/>
    <n v="687.07799999999997"/>
    <n v="129452362.5808"/>
    <n v="41866657.696599998"/>
    <n v="18540809.817600001"/>
    <n v="779162.68799999997"/>
    <n v="2649171.4416"/>
    <n v="8936540.4000000004"/>
    <n v="1397571.92"/>
    <n v="1650386.6939999999"/>
    <n v="2529370.36"/>
  </r>
  <r>
    <s v="Y3"/>
    <s v="M8"/>
    <s v="Y3-M8"/>
    <x v="1"/>
    <s v="Central"/>
    <n v="8.0359999999999996"/>
    <n v="1175159.4069999999"/>
    <n v="487810.07059999998"/>
    <n v="215632.1856"/>
    <n v="10848.444600000001"/>
    <n v="30911.867999999999"/>
    <n v="105201.08"/>
    <n v="13337.3"/>
    <n v="404.096"/>
    <n v="29582.894"/>
  </r>
  <r>
    <s v="Y3"/>
    <s v="M8"/>
    <s v="Y3-M8"/>
    <x v="3"/>
    <s v="Central"/>
    <n v="21857.919999999998"/>
    <n v="1036179990.4551001"/>
    <n v="521744437.14880002"/>
    <n v="48541119.897600003"/>
    <n v="30112249.5057"/>
    <n v="162041943.54960001"/>
    <n v="478831206.72000003"/>
    <n v="67118366.120000005"/>
    <n v="51346555.656000003"/>
    <n v="145268442.176"/>
  </r>
  <r>
    <s v="Y3"/>
    <s v="M8"/>
    <s v="Y3-M8"/>
    <x v="3"/>
    <s v="Central"/>
    <n v="154.2912"/>
    <n v="7901772.3616000004"/>
    <n v="3675295.2352"/>
    <n v="360991.81439999997"/>
    <n v="180175.16459999999"/>
    <n v="1184748.5952000001"/>
    <n v="3588739.02"/>
    <n v="398969.36"/>
    <n v="53816.025999999998"/>
    <n v="1025424.268"/>
  </r>
  <r>
    <s v="Y3"/>
    <s v="M8"/>
    <s v="Y3-M8"/>
    <x v="2"/>
    <s v="Central"/>
    <n v="1.6072"/>
    <n v="1368370.08"/>
    <n v="651260.79359999998"/>
    <n v="66678.988800000006"/>
    <n v="6242.0816999999997"/>
    <n v="6339.1247999999996"/>
    <n v="22140"/>
    <n v="4320.58"/>
    <n v="35750.769999999997"/>
    <n v="5917.12"/>
  </r>
  <r>
    <s v="Y3"/>
    <s v="M8"/>
    <s v="Y3-M8"/>
    <x v="2"/>
    <s v="Central"/>
    <n v="192.864"/>
    <n v="94408549.624599993"/>
    <n v="78137297.782800004"/>
    <n v="8004428.2944"/>
    <n v="223516.73939999999"/>
    <n v="752555.4264"/>
    <n v="2658220.2400000002"/>
    <n v="432919"/>
    <n v="3492053.3119999999"/>
    <n v="709998.47600000002"/>
  </r>
  <r>
    <s v="Y3"/>
    <s v="M8"/>
    <s v="Y3-M8"/>
    <x v="0"/>
    <s v="Central"/>
    <n v="171.16679999999999"/>
    <n v="29908830.798"/>
    <n v="5211405.9173999997"/>
    <n v="6048302.4192000004"/>
    <n v="198539.712"/>
    <n v="593541.51839999994"/>
    <n v="1752804.12"/>
    <n v="287593.68"/>
    <n v="1050489.946"/>
    <n v="630123.67000000004"/>
  </r>
  <r>
    <s v="Y3"/>
    <s v="M8"/>
    <s v="Y3-M8"/>
    <x v="0"/>
    <s v="Central"/>
    <n v="4.0179999999999998"/>
    <n v="466980.15669999999"/>
    <n v="121939.59239999999"/>
    <n v="141725.12640000001"/>
    <n v="5127.1579000000002"/>
    <n v="13942.0008"/>
    <n v="42016.800000000003"/>
    <n v="7825.26"/>
    <n v="27155.612000000001"/>
    <n v="14790.995999999999"/>
  </r>
  <r>
    <s v="Y3"/>
    <s v="M8"/>
    <s v="Y3-M8"/>
    <x v="0"/>
    <s v="Central"/>
    <n v="1254.4195999999999"/>
    <n v="232851638.25"/>
    <n v="46134983.286799997"/>
    <n v="44236348.972800002"/>
    <n v="1459560.7781"/>
    <n v="4531708.1880000001"/>
    <n v="16396209.140000001"/>
    <n v="1407493.92"/>
    <n v="188770.56"/>
    <n v="4617949.5559999999"/>
  </r>
  <r>
    <s v="Y3"/>
    <s v="M8"/>
    <s v="Y3-M8"/>
    <x v="0"/>
    <s v="Central"/>
    <n v="181.61359999999999"/>
    <n v="33712024.5"/>
    <n v="5476641.5921999998"/>
    <n v="7112807.7888000002"/>
    <n v="189181.5613"/>
    <n v="545886.49679999996"/>
    <n v="2796600.98"/>
    <n v="308220.78000000003"/>
    <n v="1021.966"/>
    <n v="668583.14599999995"/>
  </r>
  <r>
    <s v="Y3"/>
    <s v="M8"/>
    <s v="Y3-M8"/>
    <x v="0"/>
    <s v="Central"/>
    <n v="8.8396000000000008"/>
    <n v="1640850.75"/>
    <n v="266563.99280000001"/>
    <n v="346197.96480000002"/>
    <n v="10432.0573"/>
    <n v="26568.885600000001"/>
    <n v="136118.35999999999"/>
    <n v="14796.9"/>
    <n v="49.61"/>
    <n v="32540.552"/>
  </r>
  <r>
    <s v="Y3"/>
    <s v="M8"/>
    <s v="Y3-M8"/>
    <x v="0"/>
    <s v="North"/>
    <n v="2057.2159999999999"/>
    <n v="240690569.01120001"/>
    <n v="42292682.685999997"/>
    <n v="79704702.969600007"/>
    <n v="28720482.8059"/>
    <n v="6154856.2368000001"/>
    <n v="28887829.199999999"/>
    <n v="3386613.94"/>
    <n v="28039.572"/>
    <n v="10779689.25"/>
  </r>
  <r>
    <s v="Y3"/>
    <s v="M8"/>
    <s v="Y3-M8"/>
    <x v="0"/>
    <s v="North"/>
    <n v="1529.2508"/>
    <n v="220280931.486"/>
    <n v="31420214.527800001"/>
    <n v="59165255.328000002"/>
    <n v="21027197.921700001"/>
    <n v="4568137.3439999996"/>
    <n v="21344919.800000001"/>
    <n v="2533050.52"/>
    <n v="21213.236000000001"/>
    <n v="8013183.0899999999"/>
  </r>
  <r>
    <s v="Y3"/>
    <s v="M8"/>
    <s v="Y3-M8"/>
    <x v="0"/>
    <s v="North"/>
    <n v="28.929600000000001"/>
    <n v="3515024.5098999999"/>
    <n v="611902.81079999998"/>
    <n v="1132974.4512"/>
    <n v="383046.54820000002"/>
    <n v="87225.400800000003"/>
    <n v="370093.88"/>
    <n v="56004.36"/>
    <n v="559.24"/>
    <n v="151589.21799999999"/>
  </r>
  <r>
    <s v="Y3"/>
    <s v="M8"/>
    <s v="Y3-M8"/>
    <x v="0"/>
    <s v="North"/>
    <n v="2.4108000000000001"/>
    <n v="347263.68599999999"/>
    <n v="49314.0046"/>
    <n v="93099.782399999996"/>
    <n v="24794.3141"/>
    <n v="7191.0720000000001"/>
    <n v="34071"/>
    <n v="3891.72"/>
    <n v="32.472000000000001"/>
    <n v="12632.51"/>
  </r>
  <r>
    <s v="Y3"/>
    <s v="M8"/>
    <s v="Y3-M8"/>
    <x v="0"/>
    <s v="North"/>
    <n v="4.8216000000000001"/>
    <n v="759397.66059999994"/>
    <n v="130124.25840000001"/>
    <n v="185144.71679999999"/>
    <n v="2586727.5992000001"/>
    <n v="16844.112000000001"/>
    <n v="66971.039999999994"/>
    <n v="9589.08"/>
    <n v="265.18799999999999"/>
    <n v="25265.02"/>
  </r>
  <r>
    <s v="Y3"/>
    <s v="M8"/>
    <s v="Y3-M8"/>
    <x v="0"/>
    <s v="North"/>
    <n v="20460.459599999998"/>
    <n v="3222503972.5864"/>
    <n v="559473991.16559994"/>
    <n v="729299428.704"/>
    <n v="282176665.95029998"/>
    <n v="61579778.882399999"/>
    <n v="316704354.86000001"/>
    <n v="34314134.100000001"/>
    <n v="187534.82"/>
    <n v="107211591.91599999"/>
  </r>
  <r>
    <s v="Y3"/>
    <s v="M8"/>
    <s v="Y3-M8"/>
    <x v="0"/>
    <s v="North"/>
    <n v="525.55439999999999"/>
    <n v="97556035.5"/>
    <n v="14401948.279200001"/>
    <n v="18730717.8816"/>
    <n v="7738782.9726"/>
    <n v="1583308.4472000001"/>
    <n v="8126277.9000000004"/>
    <n v="895533.48"/>
    <n v="4942.96"/>
    <n v="2753874.5520000001"/>
  </r>
  <r>
    <s v="Y3"/>
    <s v="M8"/>
    <s v="Y3-M8"/>
    <x v="0"/>
    <s v="North"/>
    <n v="41.787199999999999"/>
    <n v="7756749"/>
    <n v="1150028.2945999999"/>
    <n v="1572466.6368"/>
    <n v="621753.34739999997"/>
    <n v="136851.76800000001"/>
    <n v="324932.38"/>
    <n v="59344.22"/>
    <n v="6844.3760000000002"/>
    <n v="218962.304"/>
  </r>
  <r>
    <s v="Y3"/>
    <s v="M8"/>
    <s v="Y3-M8"/>
    <x v="0"/>
    <s v="North"/>
    <n v="3224.8467999999998"/>
    <n v="429131072.12980002"/>
    <n v="88205324.629199997"/>
    <n v="114961606.3872"/>
    <n v="47483312.771399997"/>
    <n v="9707752.3680000007"/>
    <n v="49919812.399999999"/>
    <n v="5415023.3399999999"/>
    <n v="29613.562000000002"/>
    <n v="16898005.761999998"/>
  </r>
  <r>
    <s v="Y3"/>
    <s v="M8"/>
    <s v="Y3-M8"/>
    <x v="0"/>
    <s v="North"/>
    <n v="107.6824"/>
    <n v="16444037.3882"/>
    <n v="2963533.1359999999"/>
    <n v="4052125.3824"/>
    <n v="1579037.8509"/>
    <n v="352657.43280000001"/>
    <n v="837330.7"/>
    <n v="152924.26"/>
    <n v="17632.295999999998"/>
    <n v="564248.80599999998"/>
  </r>
  <r>
    <s v="Y3"/>
    <s v="M8"/>
    <s v="Y3-M8"/>
    <x v="0"/>
    <s v="North"/>
    <n v="79.556399999999996"/>
    <n v="14767656.75"/>
    <n v="2176009.9822"/>
    <n v="2836082.4383999999"/>
    <n v="1193889.4787000001"/>
    <n v="239488.38"/>
    <n v="1231512.08"/>
    <n v="133588.66"/>
    <n v="731.52200000000005"/>
    <n v="416871.02600000001"/>
  </r>
  <r>
    <s v="Y3"/>
    <s v="M8"/>
    <s v="Y3-M8"/>
    <x v="1"/>
    <s v="North"/>
    <n v="5135.0039999999999"/>
    <n v="439425946.35049999"/>
    <n v="141101496.6462"/>
    <n v="130499075.02079999"/>
    <n v="75754338.351199999"/>
    <n v="19200187.036800001"/>
    <n v="56294199.659999996"/>
    <n v="7929325.3799999999"/>
    <n v="108317.572"/>
    <n v="26907115.510000002"/>
  </r>
  <r>
    <s v="Y3"/>
    <s v="M8"/>
    <s v="Y3-M8"/>
    <x v="1"/>
    <s v="North"/>
    <n v="1362.1020000000001"/>
    <n v="153389711.47499999"/>
    <n v="37461521.715599999"/>
    <n v="34645021.516800001"/>
    <n v="20071680.8893"/>
    <n v="5142651.7463999996"/>
    <n v="14937889.98"/>
    <n v="2129735.98"/>
    <n v="30137.624"/>
    <n v="7137333.8739999998"/>
  </r>
  <r>
    <s v="Y3"/>
    <s v="M8"/>
    <s v="Y3-M8"/>
    <x v="1"/>
    <s v="North"/>
    <n v="196.88200000000001"/>
    <n v="17953596.211300001"/>
    <n v="5414791.2882000003"/>
    <n v="5007692.5055999998"/>
    <n v="2902461.0896999999"/>
    <n v="743332.78799999994"/>
    <n v="2159165.7799999998"/>
    <n v="307841.12"/>
    <n v="4351.2479999999996"/>
    <n v="1031649.872"/>
  </r>
  <r>
    <s v="Y3"/>
    <s v="M8"/>
    <s v="Y3-M8"/>
    <x v="1"/>
    <s v="North"/>
    <n v="4.0179999999999998"/>
    <n v="452477.02500000002"/>
    <n v="110507.3082"/>
    <n v="102196.66559999999"/>
    <n v="49589.871200000001"/>
    <n v="15171.213599999999"/>
    <n v="44062.7"/>
    <n v="6283.66"/>
    <n v="87.494"/>
    <n v="21053.581999999999"/>
  </r>
  <r>
    <s v="Y3"/>
    <s v="M8"/>
    <s v="Y3-M8"/>
    <x v="1"/>
    <s v="North"/>
    <n v="13056.8928"/>
    <n v="1876793946.7716999"/>
    <n v="794925575.71599996"/>
    <n v="330349452.97920001"/>
    <n v="194006180.79660001"/>
    <n v="49120315.876800001"/>
    <n v="142612081.86000001"/>
    <n v="22136109.100000001"/>
    <n v="58203102.342"/>
    <n v="68417341.321999997"/>
  </r>
  <r>
    <s v="Y3"/>
    <s v="M8"/>
    <s v="Y3-M8"/>
    <x v="1"/>
    <s v="North"/>
    <n v="3000.6424000000002"/>
    <n v="561543729.15009999"/>
    <n v="182712883.43920001"/>
    <n v="76094520.326399997"/>
    <n v="44195704.5524"/>
    <n v="11266452.648"/>
    <n v="32797966.399999999"/>
    <n v="5058215.92"/>
    <n v="13092520.98"/>
    <n v="15723187.744000001"/>
  </r>
  <r>
    <s v="Y3"/>
    <s v="M8"/>
    <s v="Y3-M8"/>
    <x v="1"/>
    <s v="North"/>
    <n v="155.89840000000001"/>
    <n v="18508048.629799999"/>
    <n v="9492847.6535999998"/>
    <n v="3953490.7968000001"/>
    <n v="2280723.9005999998"/>
    <n v="585347.94720000005"/>
    <n v="1704011.66"/>
    <n v="262806.71999999997"/>
    <n v="680217.14199999999"/>
    <n v="816898.10400000005"/>
  </r>
  <r>
    <s v="Y3"/>
    <s v="M8"/>
    <s v="Y3-M8"/>
    <x v="3"/>
    <s v="North"/>
    <n v="10477.336799999999"/>
    <n v="543066714.67630005"/>
    <n v="257563530.35780001"/>
    <n v="27518042.553599998"/>
    <n v="155907902.4707"/>
    <n v="64389708.864"/>
    <n v="234462044.86000001"/>
    <n v="16691451.779999999"/>
    <n v="634180.86600000004"/>
    <n v="121364895.564"/>
  </r>
  <r>
    <s v="Y3"/>
    <s v="M8"/>
    <s v="Y3-M8"/>
    <x v="3"/>
    <s v="North"/>
    <n v="235.45480000000001"/>
    <n v="13424633.339"/>
    <n v="5762649.1380000003"/>
    <n v="618228.30720000004"/>
    <n v="3474628.2947"/>
    <n v="1430738.1647999999"/>
    <n v="5255564.5"/>
    <n v="369754.4"/>
    <n v="13602.16"/>
    <n v="2727405.3620000002"/>
  </r>
  <r>
    <s v="Y3"/>
    <s v="M8"/>
    <s v="Y3-M8"/>
    <x v="2"/>
    <s v="North"/>
    <n v="29.7332"/>
    <n v="25314846.48"/>
    <n v="12011274.9496"/>
    <n v="1239863.6159999999"/>
    <n v="434744.45809999999"/>
    <n v="99282.844800000006"/>
    <n v="420578"/>
    <n v="43883.12"/>
    <n v="6927.36"/>
    <n v="155799.75399999999"/>
  </r>
  <r>
    <s v="Y3"/>
    <s v="M8"/>
    <s v="Y3-M8"/>
    <x v="2"/>
    <s v="North"/>
    <n v="1026.1972000000001"/>
    <n v="585755626.38520002"/>
    <n v="414551278.3818"/>
    <n v="42792130.598399997"/>
    <n v="15097954.9036"/>
    <n v="3426497.1"/>
    <n v="14515592.439999999"/>
    <n v="1514559.68"/>
    <n v="239085.924"/>
    <n v="5377213.4680000003"/>
  </r>
  <r>
    <s v="Y3"/>
    <s v="M8"/>
    <s v="Y3-M8"/>
    <x v="0"/>
    <s v="North"/>
    <n v="11.250400000000001"/>
    <n v="1965838.6440000001"/>
    <n v="333633.71159999998"/>
    <n v="394184.88959999999"/>
    <n v="5780.9481999999998"/>
    <n v="40165.502399999998"/>
    <n v="123975.8"/>
    <n v="14770.66"/>
    <n v="29061.538"/>
    <n v="58951.112000000001"/>
  </r>
  <r>
    <s v="Y3"/>
    <s v="M8"/>
    <s v="Y3-M8"/>
    <x v="0"/>
    <s v="North"/>
    <n v="67.502399999999994"/>
    <n v="8581836.3800000008"/>
    <n v="2001797.4972000001"/>
    <n v="2365110.1247999999"/>
    <n v="9698.7183000000005"/>
    <n v="240985.9296"/>
    <n v="743849.88"/>
    <n v="88623.96"/>
    <n v="174371.03200000001"/>
    <n v="353708.47600000002"/>
  </r>
  <r>
    <s v="Y3"/>
    <s v="M8"/>
    <s v="Y3-M8"/>
    <x v="0"/>
    <s v="North"/>
    <n v="1954.3552"/>
    <n v="362777184"/>
    <n v="64023969.142999999"/>
    <n v="74540367.110400006"/>
    <n v="2077518.1642"/>
    <n v="7486072.4447999997"/>
    <n v="26406223.02"/>
    <n v="2148210.58"/>
    <n v="323061.22200000001"/>
    <n v="10240704.562000001"/>
  </r>
  <r>
    <s v="Y3"/>
    <s v="M8"/>
    <s v="Y3-M8"/>
    <x v="0"/>
    <s v="North"/>
    <n v="202.50720000000001"/>
    <n v="24928388.537999999"/>
    <n v="4314755.4743999997"/>
    <n v="8887621.8239999991"/>
    <n v="211603.0888"/>
    <n v="892583.84160000004"/>
    <n v="3148468.72"/>
    <n v="256131.92"/>
    <n v="38523.517999999996"/>
    <n v="1061126.33"/>
  </r>
  <r>
    <s v="Y3"/>
    <s v="M8"/>
    <s v="Y3-M8"/>
    <x v="0"/>
    <s v="North"/>
    <n v="8273.8655999999992"/>
    <n v="1303126385.5209999"/>
    <n v="165564159.65959999"/>
    <n v="367568409.88800001"/>
    <n v="7037284.608"/>
    <n v="28209757.161600001"/>
    <n v="144519970.94"/>
    <n v="15710203.699999999"/>
    <n v="52776.921999999999"/>
    <n v="43354564.153999999"/>
  </r>
  <r>
    <s v="Y3"/>
    <s v="M8"/>
    <s v="Y3-M8"/>
    <x v="0"/>
    <s v="North"/>
    <n v="3025.5540000000001"/>
    <n v="561618461.25"/>
    <n v="150516061.8272"/>
    <n v="238939919.65439999"/>
    <n v="3231699.2034"/>
    <n v="18337903.113600001"/>
    <n v="93946032.239999995"/>
    <n v="10212500.58"/>
    <n v="34311.178"/>
    <n v="15853723.380000001"/>
  </r>
  <r>
    <s v="Y3"/>
    <s v="M8"/>
    <s v="Y3-M8"/>
    <x v="0"/>
    <s v="North"/>
    <n v="171.16679999999999"/>
    <n v="24799679.011799999"/>
    <n v="207868.2452"/>
    <n v="9378833.0495999996"/>
    <n v="173128.89600000001"/>
    <n v="719803.28159999999"/>
    <n v="3687548.2"/>
    <n v="400861.92"/>
    <n v="1347.588"/>
    <n v="896903.7"/>
  </r>
  <r>
    <s v="Y3"/>
    <s v="M8"/>
    <s v="Y3-M8"/>
    <x v="0"/>
    <s v="North"/>
    <n v="10.4468"/>
    <n v="1939187.25"/>
    <n v="315029.30560000002"/>
    <n v="409143.26400000002"/>
    <n v="19230.881700000002"/>
    <n v="31401.604800000001"/>
    <n v="160865.96"/>
    <n v="17487.32"/>
    <n v="59.531999999999996"/>
    <n v="54740.576000000001"/>
  </r>
  <r>
    <s v="Y3"/>
    <s v="M8"/>
    <s v="Y3-M8"/>
    <x v="0"/>
    <s v="North"/>
    <n v="5456.4440000000004"/>
    <n v="638394126.40079999"/>
    <n v="111862537.76360001"/>
    <n v="211005083.8272"/>
    <n v="76190340.672000006"/>
    <n v="16296514.524"/>
    <n v="76855347.060000002"/>
    <n v="8891888.1199999992"/>
    <n v="72690.376000000004"/>
    <n v="28591441.758000001"/>
  </r>
  <r>
    <s v="Y3"/>
    <s v="M8"/>
    <s v="Y3-M8"/>
    <x v="0"/>
    <s v="North"/>
    <n v="605.9144"/>
    <n v="87278939.747999996"/>
    <n v="12385770.7454"/>
    <n v="23388457.478399999"/>
    <n v="8321617.1519999998"/>
    <n v="1806686.8776"/>
    <n v="8569597.7799999993"/>
    <n v="975764.74"/>
    <n v="7853.7139999999999"/>
    <n v="3174955.2119999998"/>
  </r>
  <r>
    <s v="Y3"/>
    <s v="M8"/>
    <s v="Y3-M8"/>
    <x v="0"/>
    <s v="North"/>
    <n v="92.414000000000001"/>
    <n v="11228550.5178"/>
    <n v="1890357.1847999999"/>
    <n v="3568835.7503999998"/>
    <n v="1267526.6525999999"/>
    <n v="275671.33919999999"/>
    <n v="1306043.52"/>
    <n v="149200.64000000001"/>
    <n v="1205.0719999999999"/>
    <n v="484244.11200000002"/>
  </r>
  <r>
    <s v="Y3"/>
    <s v="M8"/>
    <s v="Y3-M8"/>
    <x v="0"/>
    <s v="North"/>
    <n v="4.0179999999999998"/>
    <n v="578772.81000000006"/>
    <n v="82189.477400000003"/>
    <n v="155166.56640000001"/>
    <n v="49589.871200000001"/>
    <n v="11985.7104"/>
    <n v="56784.18"/>
    <n v="6487.02"/>
    <n v="52.316000000000003"/>
    <n v="21053.581999999999"/>
  </r>
  <r>
    <s v="Y3"/>
    <s v="M8"/>
    <s v="Y3-M8"/>
    <x v="0"/>
    <s v="North"/>
    <n v="20.09"/>
    <n v="3654622.125"/>
    <n v="542184.41"/>
    <n v="771436.32"/>
    <n v="291754.54989999998"/>
    <n v="70183.8"/>
    <n v="279046"/>
    <n v="39954.5"/>
    <n v="1104.95"/>
    <n v="105269.71400000001"/>
  </r>
  <r>
    <s v="Y3"/>
    <s v="M8"/>
    <s v="Y3-M8"/>
    <x v="0"/>
    <s v="North"/>
    <n v="37891.347199999997"/>
    <n v="5967853081.7875004"/>
    <n v="1035458085.5862"/>
    <n v="1350241572.48"/>
    <n v="566103780.89429998"/>
    <n v="113990624.8056"/>
    <n v="586438814.51999998"/>
    <n v="63372125.600000001"/>
    <n v="345863.78200000001"/>
    <n v="198548405.96799999"/>
  </r>
  <r>
    <s v="Y3"/>
    <s v="M8"/>
    <s v="Y3-M8"/>
    <x v="0"/>
    <s v="North"/>
    <n v="383.31720000000001"/>
    <n v="71093587.950000003"/>
    <n v="10525019.143999999"/>
    <n v="13687928.063999999"/>
    <n v="5650613.9923999999"/>
    <n v="1157080.68"/>
    <n v="5938389.9800000004"/>
    <n v="654613.38"/>
    <n v="3617.922"/>
    <n v="2008559.1680000001"/>
  </r>
  <r>
    <s v="Y3"/>
    <s v="M8"/>
    <s v="Y3-M8"/>
    <x v="0"/>
    <s v="North"/>
    <n v="1003.6964"/>
    <n v="140025676.24579999"/>
    <n v="27446882.117199998"/>
    <n v="35777039.520000003"/>
    <n v="14781411.011399999"/>
    <n v="3020952.5208000001"/>
    <n v="15536257.92"/>
    <n v="1683747.82"/>
    <n v="9196.7919999999995"/>
    <n v="5259310.3420000002"/>
  </r>
  <r>
    <s v="Y3"/>
    <s v="M8"/>
    <s v="Y3-M8"/>
    <x v="0"/>
    <s v="North"/>
    <n v="5.6252000000000004"/>
    <n v="1044177.75"/>
    <n v="153858.9944"/>
    <n v="200530.54079999999"/>
    <n v="74384.185299999997"/>
    <n v="16933.5576"/>
    <n v="87076.62"/>
    <n v="9445.58"/>
    <n v="52.316000000000003"/>
    <n v="29476.457999999999"/>
  </r>
  <r>
    <s v="Y3"/>
    <s v="M8"/>
    <s v="Y3-M8"/>
    <x v="1"/>
    <s v="North"/>
    <n v="15266.792799999999"/>
    <n v="1305255823.9459"/>
    <n v="419753286.64819998"/>
    <n v="388200857.33759999"/>
    <n v="228088340.80669999"/>
    <n v="57452967.014399998"/>
    <n v="167407467.36000001"/>
    <n v="23771098.079999998"/>
    <n v="332451.04200000002"/>
    <n v="79997087.434"/>
  </r>
  <r>
    <s v="Y3"/>
    <s v="M8"/>
    <s v="Y3-M8"/>
    <x v="1"/>
    <s v="North"/>
    <n v="474.12400000000002"/>
    <n v="53392288.950000003"/>
    <n v="13041305.223200001"/>
    <n v="12060736.0704"/>
    <n v="6974039.7171"/>
    <n v="1792465.9128"/>
    <n v="5199878.3"/>
    <n v="742602.66"/>
    <n v="10558.812"/>
    <n v="2484381.3059999999"/>
  </r>
  <r>
    <s v="Y3"/>
    <s v="M8"/>
    <s v="Y3-M8"/>
    <x v="1"/>
    <s v="North"/>
    <n v="662.97"/>
    <n v="59667896.673"/>
    <n v="18233485.527199998"/>
    <n v="16862625.369600002"/>
    <n v="9752539.1798"/>
    <n v="2503057.1831999999"/>
    <n v="7270651.3600000003"/>
    <n v="1036599.72"/>
    <n v="14666.52"/>
    <n v="3473923.1120000002"/>
  </r>
  <r>
    <s v="Y3"/>
    <s v="M8"/>
    <s v="Y3-M8"/>
    <x v="1"/>
    <s v="North"/>
    <n v="7.2324000000000002"/>
    <n v="781092.69079999998"/>
    <n v="232100.90160000001"/>
    <n v="356541.77279999998"/>
    <n v="38249.219400000002"/>
    <n v="25014.657599999999"/>
    <n v="89639.94"/>
    <n v="13202"/>
    <n v="41.491999999999997"/>
    <n v="37897.53"/>
  </r>
  <r>
    <s v="Y3"/>
    <s v="M8"/>
    <s v="Y3-M8"/>
    <x v="1"/>
    <s v="North"/>
    <n v="32850.364399999999"/>
    <n v="4722835587.4272003"/>
    <n v="2000206455.3984001"/>
    <n v="832491372.51839995"/>
    <n v="490786293.79710001"/>
    <n v="123414514.0344"/>
    <n v="358986764.33999997"/>
    <n v="55470686.780000001"/>
    <n v="144258602.664"/>
    <n v="172133955.64199999"/>
  </r>
  <r>
    <s v="Y3"/>
    <s v="M8"/>
    <s v="Y3-M8"/>
    <x v="1"/>
    <s v="North"/>
    <n v="713.59680000000003"/>
    <n v="113894695.6631"/>
    <n v="43452505.536200002"/>
    <n v="18100758.719999999"/>
    <n v="10492475.6918"/>
    <n v="2678778.8207999999"/>
    <n v="7800419.7400000002"/>
    <n v="1202218.3999999999"/>
    <n v="3106586.318"/>
    <n v="3739204.0180000002"/>
  </r>
  <r>
    <s v="Y3"/>
    <s v="M8"/>
    <s v="Y3-M8"/>
    <x v="1"/>
    <s v="North"/>
    <n v="146.2552"/>
    <n v="19880889.7795"/>
    <n v="8905663.4886000007"/>
    <n v="3708940.0320000001"/>
    <n v="2151193.8695"/>
    <n v="549142.848"/>
    <n v="1598615.42"/>
    <n v="246542.84"/>
    <n v="638146.05799999996"/>
    <n v="766368.96600000001"/>
  </r>
  <r>
    <s v="Y3"/>
    <s v="M8"/>
    <s v="Y3-M8"/>
    <x v="3"/>
    <s v="North"/>
    <n v="8097.0735999999997"/>
    <n v="421422982.21069998"/>
    <n v="198038527.3522"/>
    <n v="21259371.168000001"/>
    <n v="120949694.5112"/>
    <n v="49116697.315200001"/>
    <n v="180663871.08000001"/>
    <n v="12687495.92"/>
    <n v="464342.38400000002"/>
    <n v="93792965.464000002"/>
  </r>
  <r>
    <s v="Y3"/>
    <s v="M8"/>
    <s v="Y3-M8"/>
    <x v="3"/>
    <s v="North"/>
    <n v="148.666"/>
    <n v="8428960.8017999995"/>
    <n v="3638531.0518"/>
    <n v="390348.864"/>
    <n v="2200781.2546999999"/>
    <n v="903370.44960000005"/>
    <n v="3318361.24"/>
    <n v="233466.3"/>
    <n v="8588.8439999999991"/>
    <n v="1722081.2620000001"/>
  </r>
  <r>
    <s v="Y3"/>
    <s v="M8"/>
    <s v="Y3-M8"/>
    <x v="2"/>
    <s v="North"/>
    <n v="32.143999999999998"/>
    <n v="27367401.600000001"/>
    <n v="12985162.7096"/>
    <n v="1340394.5663999999"/>
    <n v="459538.77220000001"/>
    <n v="107334.72"/>
    <n v="454678.52"/>
    <n v="47439.46"/>
    <n v="7488.4040000000005"/>
    <n v="168432.264"/>
  </r>
  <r>
    <s v="Y3"/>
    <s v="M8"/>
    <s v="Y3-M8"/>
    <x v="2"/>
    <s v="North"/>
    <n v="810.02880000000005"/>
    <n v="450774271.4152"/>
    <n v="327299634.37559998"/>
    <n v="33852203.270400003"/>
    <n v="11928522.3916"/>
    <n v="2670556.0247999998"/>
    <n v="11345488.02"/>
    <n v="1186321.06"/>
    <n v="179407.8"/>
    <n v="4244502.6140000001"/>
  </r>
  <r>
    <s v="Y3"/>
    <s v="M8"/>
    <s v="Y3-M8"/>
    <x v="0"/>
    <s v="North"/>
    <n v="83.574399999999997"/>
    <n v="13162892.783"/>
    <n v="2478692.2936"/>
    <n v="3317640.2303999998"/>
    <n v="78270.881699999998"/>
    <n v="333189.288"/>
    <n v="1175286.32"/>
    <n v="95612"/>
    <n v="14379.683999999999"/>
    <n v="437925.51"/>
  </r>
  <r>
    <s v="Y3"/>
    <s v="M8"/>
    <s v="Y3-M8"/>
    <x v="0"/>
    <s v="North"/>
    <n v="811.63599999999997"/>
    <n v="150659932.5"/>
    <n v="26268170.903200001"/>
    <n v="31167559.2192"/>
    <n v="865640.75120000006"/>
    <n v="3130139.0304"/>
    <n v="11041223.74"/>
    <n v="898235.38"/>
    <n v="135081.71599999999"/>
    <n v="4252924.5880000005"/>
  </r>
  <r>
    <s v="Y3"/>
    <s v="M8"/>
    <s v="Y3-M8"/>
    <x v="0"/>
    <s v="North"/>
    <n v="28.929600000000001"/>
    <n v="4561541.2181000002"/>
    <n v="128776.8508"/>
    <n v="1643598.0288"/>
    <n v="38461.763400000003"/>
    <n v="165066.09839999999"/>
    <n v="582251.66"/>
    <n v="47368.12"/>
    <n v="7123.9960000000001"/>
    <n v="151589.21799999999"/>
  </r>
  <r>
    <s v="Y3"/>
    <s v="M8"/>
    <s v="Y3-M8"/>
    <x v="0"/>
    <s v="North"/>
    <n v="14247.828"/>
    <n v="2244020086.9548001"/>
    <n v="422708872.14740002"/>
    <n v="562320821.60640001"/>
    <n v="12124399.7103"/>
    <n v="43156394.114399999"/>
    <n v="221092421.28"/>
    <n v="24034090.940000001"/>
    <n v="80745.236000000004"/>
    <n v="74657771.496000007"/>
  </r>
  <r>
    <s v="Y3"/>
    <s v="M8"/>
    <s v="Y3-M8"/>
    <x v="0"/>
    <s v="North"/>
    <n v="1003.6964"/>
    <n v="186311144.25"/>
    <n v="30170651.467999998"/>
    <n v="69428541.427200004"/>
    <n v="1077241.3541000001"/>
    <n v="5328425.8295999998"/>
    <n v="27297804.100000001"/>
    <n v="2967439.78"/>
    <n v="9968.0020000000004"/>
    <n v="5259310.3420000002"/>
  </r>
  <r>
    <s v="Y3"/>
    <s v="M8"/>
    <s v="Y3-M8"/>
    <x v="0"/>
    <s v="North"/>
    <n v="76.341999999999999"/>
    <n v="11438969.2402"/>
    <n v="659698.39679999999"/>
    <n v="3808186.2719999999"/>
    <n v="76947.142699999997"/>
    <n v="292263.0552"/>
    <n v="1497298.68"/>
    <n v="162766.72"/>
    <n v="548.41600000000005"/>
    <n v="400027.98"/>
  </r>
  <r>
    <s v="Y3"/>
    <s v="M8"/>
    <s v="Y3-M8"/>
    <x v="0"/>
    <s v="South"/>
    <n v="38471.546399999999"/>
    <n v="6059233933.6082001"/>
    <n v="1009000411.4284"/>
    <n v="1355620828.8959999"/>
    <n v="43153341.544399999"/>
    <n v="132810418.30320001"/>
    <n v="430123652.80000001"/>
    <n v="95360593.739999995"/>
    <n v="25669168.316"/>
    <n v="96200565.824000001"/>
  </r>
  <r>
    <s v="Y3"/>
    <s v="M8"/>
    <s v="Y3-M8"/>
    <x v="0"/>
    <s v="South"/>
    <n v="10831.724399999999"/>
    <n v="1983271615.1740999"/>
    <n v="283863417.83600003"/>
    <n v="381177865.13279998"/>
    <n v="9823799.8383000009"/>
    <n v="37221301.288800001"/>
    <n v="121233282.12"/>
    <n v="27692324.960000001"/>
    <n v="7521132.1679999996"/>
    <n v="27085421.066"/>
  </r>
  <r>
    <s v="Y3"/>
    <s v="M8"/>
    <s v="Y3-M8"/>
    <x v="0"/>
    <s v="South"/>
    <n v="2967.6948000000002"/>
    <n v="420597507.39099997"/>
    <n v="77837225.178800002"/>
    <n v="104525604.67200001"/>
    <n v="2699426.88"/>
    <n v="10200212.388"/>
    <n v="32862548.780000001"/>
    <n v="7595691.9800000004"/>
    <n v="2066109.4739999999"/>
    <n v="7420910.9479999999"/>
  </r>
  <r>
    <s v="Y3"/>
    <s v="M8"/>
    <s v="Y3-M8"/>
    <x v="1"/>
    <s v="South"/>
    <n v="38518.155200000001"/>
    <n v="4018324700.2936001"/>
    <n v="1182590736.9346001"/>
    <n v="868602657.15840006"/>
    <n v="43211172.156599998"/>
    <n v="133921154.6496"/>
    <n v="404621895.51999998"/>
    <n v="114951468.76000001"/>
    <n v="40136004.457999997"/>
    <n v="96317114.145999998"/>
  </r>
  <r>
    <s v="Y3"/>
    <s v="M8"/>
    <s v="Y3-M8"/>
    <x v="1"/>
    <s v="South"/>
    <n v="14123.27"/>
    <n v="1890825471.3348"/>
    <n v="434136185.09740001"/>
    <n v="319462222.71359998"/>
    <n v="12811937.290100001"/>
    <n v="48605405.011200003"/>
    <n v="147089260.53999999"/>
    <n v="43175720.759999998"/>
    <n v="15169466.18"/>
    <n v="35316142.202"/>
  </r>
  <r>
    <s v="Y3"/>
    <s v="M8"/>
    <s v="Y3-M8"/>
    <x v="1"/>
    <s v="South"/>
    <n v="392.96039999999999"/>
    <n v="42755574.403099999"/>
    <n v="12057980.8376"/>
    <n v="8872630.3871999998"/>
    <n v="355376.0539"/>
    <n v="1359528.84"/>
    <n v="4132101.36"/>
    <n v="1190086.5"/>
    <n v="416463.32199999999"/>
    <n v="982622.56400000001"/>
  </r>
  <r>
    <s v="Y3"/>
    <s v="M8"/>
    <s v="Y3-M8"/>
    <x v="1"/>
    <s v="South"/>
    <n v="13471.5504"/>
    <n v="1945155207.5553"/>
    <n v="801963062.54419994"/>
    <n v="329289093.00480002"/>
    <n v="15107539.2707"/>
    <n v="40086834.552000001"/>
    <n v="113396406"/>
    <n v="39158705.579999998"/>
    <n v="23956627.508000001"/>
    <n v="33686474.447999999"/>
  </r>
  <r>
    <s v="Y3"/>
    <s v="M8"/>
    <s v="Y3-M8"/>
    <x v="1"/>
    <s v="South"/>
    <n v="3321.2788"/>
    <n v="645282954.85500002"/>
    <n v="197237715.4506"/>
    <n v="81063665.222399995"/>
    <n v="3012050.5162"/>
    <n v="9900248.1552000009"/>
    <n v="28099202.399999999"/>
    <n v="10017367.640000001"/>
    <n v="6065264.4800000004"/>
    <n v="8305069.3880000003"/>
  </r>
  <r>
    <s v="Y3"/>
    <s v="M8"/>
    <s v="Y3-M8"/>
    <x v="1"/>
    <s v="South"/>
    <n v="205.7216"/>
    <n v="25631465.0407"/>
    <n v="12247132.5254"/>
    <n v="5032154.7456"/>
    <n v="182797.7836"/>
    <n v="615878.12159999995"/>
    <n v="1759091.88"/>
    <n v="563960.74"/>
    <n v="387100.516"/>
    <n v="514420.522"/>
  </r>
  <r>
    <s v="Y3"/>
    <s v="M8"/>
    <s v="Y3-M8"/>
    <x v="3"/>
    <s v="South"/>
    <n v="5625.2"/>
    <n v="294636183.86110002"/>
    <n v="130183697.8466"/>
    <n v="14536934.2848"/>
    <n v="6306937.4348999998"/>
    <n v="32657110.178399999"/>
    <n v="84537927.879999995"/>
    <n v="15515643.119999999"/>
    <n v="10339276.024"/>
    <n v="25934400.513999999"/>
  </r>
  <r>
    <s v="Y3"/>
    <s v="M8"/>
    <s v="Y3-M8"/>
    <x v="2"/>
    <s v="South"/>
    <n v="616.36120000000005"/>
    <n v="218208264.5081"/>
    <n v="122787405.28300001"/>
    <n v="19175127.705600001"/>
    <n v="562081.9301"/>
    <n v="4862461.1903999997"/>
    <n v="11974116.42"/>
    <n v="1869786.14"/>
    <n v="1240008.264"/>
    <n v="1541249.2039999999"/>
  </r>
  <r>
    <s v="Y3"/>
    <s v="M8"/>
    <s v="Y3-M8"/>
    <x v="0"/>
    <s v="South"/>
    <n v="42553.8344"/>
    <n v="6702308760.8030005"/>
    <n v="1120531945.0727999"/>
    <n v="1510033872.4992001"/>
    <n v="20157379.624400001"/>
    <n v="116784090.5976"/>
    <n v="334093324.06"/>
    <n v="72630114.200000003"/>
    <n v="3781916.4240000001"/>
    <n v="176840824.35800001"/>
  </r>
  <r>
    <s v="Y3"/>
    <s v="M8"/>
    <s v="Y3-M8"/>
    <x v="0"/>
    <s v="South"/>
    <n v="5.6252000000000004"/>
    <n v="1033039.8540000001"/>
    <n v="151880.0392"/>
    <n v="206099.98079999999"/>
    <n v="59563.2808"/>
    <n v="14043.844800000001"/>
    <n v="35200.959999999999"/>
    <n v="8558.34"/>
    <n v="260.678"/>
    <n v="23376.232"/>
  </r>
  <r>
    <s v="Y3"/>
    <s v="M8"/>
    <s v="Y3-M8"/>
    <x v="0"/>
    <s v="South"/>
    <n v="2198.6496000000002"/>
    <n v="403434529.95380002"/>
    <n v="57261342.329599999"/>
    <n v="78041243.097599998"/>
    <n v="1519774.1203999999"/>
    <n v="6235453.8071999997"/>
    <n v="17755855.239999998"/>
    <n v="4317375.4400000004"/>
    <n v="133367.014"/>
    <n v="9136920.8479999993"/>
  </r>
  <r>
    <s v="Y3"/>
    <s v="M8"/>
    <s v="Y3-M8"/>
    <x v="0"/>
    <s v="South"/>
    <n v="499.83920000000001"/>
    <n v="76644524.380999997"/>
    <n v="13032222.5506"/>
    <n v="17757946.5024"/>
    <n v="337616.82189999998"/>
    <n v="1409015.2823999999"/>
    <n v="3992826"/>
    <n v="970856.22"/>
    <n v="27869.995999999999"/>
    <n v="2077180.622"/>
  </r>
  <r>
    <s v="Y3"/>
    <s v="M8"/>
    <s v="Y3-M8"/>
    <x v="1"/>
    <s v="South"/>
    <n v="22913.850399999999"/>
    <n v="2385733270.5970001"/>
    <n v="702489221.0072"/>
    <n v="532374862.96319997"/>
    <n v="10863568.815199999"/>
    <n v="74275264.029599994"/>
    <n v="251677415.13999999"/>
    <n v="45659812.359999999"/>
    <n v="1612064.3219999999"/>
    <n v="95223009.794"/>
  </r>
  <r>
    <s v="Y3"/>
    <s v="M8"/>
    <s v="Y3-M8"/>
    <x v="1"/>
    <s v="South"/>
    <n v="4173.0947999999999"/>
    <n v="558510129.05690002"/>
    <n v="127839810.7404"/>
    <n v="96977855.500799999"/>
    <n v="2869167.5014999998"/>
    <n v="13551249.283199999"/>
    <n v="46061127.740000002"/>
    <n v="8339035.9199999999"/>
    <n v="294824.11200000002"/>
    <n v="17342115.384"/>
  </r>
  <r>
    <s v="Y3"/>
    <s v="M8"/>
    <s v="Y3-M8"/>
    <x v="1"/>
    <s v="South"/>
    <n v="436.35480000000001"/>
    <n v="47789680.637199998"/>
    <n v="13365199.2618"/>
    <n v="10140853.670399999"/>
    <n v="299977.8897"/>
    <n v="1417517.0423999999"/>
    <n v="4821431.9000000004"/>
    <n v="872493.12"/>
    <n v="30851.106"/>
    <n v="1813358.25"/>
  </r>
  <r>
    <s v="Y3"/>
    <s v="M8"/>
    <s v="Y3-M8"/>
    <x v="1"/>
    <s v="South"/>
    <n v="25953.869200000001"/>
    <n v="3746559588.3999"/>
    <n v="1532022148.0304"/>
    <n v="634869962.38080001"/>
    <n v="12293206.8783"/>
    <n v="81726524.423999995"/>
    <n v="264076705.66"/>
    <n v="50170542.159999996"/>
    <n v="621541.14"/>
    <n v="107856405.558"/>
  </r>
  <r>
    <s v="Y3"/>
    <s v="M8"/>
    <s v="Y3-M8"/>
    <x v="1"/>
    <s v="South"/>
    <n v="814.85040000000004"/>
    <n v="158315247.09"/>
    <n v="48115126.814400002"/>
    <n v="19931363.980799999"/>
    <n v="562340.4632"/>
    <n v="2561451.8760000002"/>
    <n v="8256789.0999999996"/>
    <n v="1571282.36"/>
    <n v="19707.797999999999"/>
    <n v="3386271.2620000001"/>
  </r>
  <r>
    <s v="Y3"/>
    <s v="M8"/>
    <s v="Y3-M8"/>
    <x v="1"/>
    <s v="South"/>
    <n v="106.8788"/>
    <n v="15709493.147"/>
    <n v="6313965.5354000004"/>
    <n v="2614060.5504000001"/>
    <n v="75253.005499999999"/>
    <n v="335111.92560000002"/>
    <n v="1076407.44"/>
    <n v="205345.22"/>
    <n v="2623.9180000000001"/>
    <n v="444155.62400000001"/>
  </r>
  <r>
    <s v="Y3"/>
    <s v="M8"/>
    <s v="Y3-M8"/>
    <x v="3"/>
    <s v="South"/>
    <n v="12793.312"/>
    <n v="671054436.773"/>
    <n v="292693600.25080001"/>
    <n v="33101282.956799999"/>
    <n v="6054243.7490999997"/>
    <n v="76843752.883200005"/>
    <n v="197885841.53999999"/>
    <n v="24571687.859999999"/>
    <n v="478017.60600000003"/>
    <n v="131061643.61399999"/>
  </r>
  <r>
    <s v="Y3"/>
    <s v="M8"/>
    <s v="Y3-M8"/>
    <x v="2"/>
    <s v="South"/>
    <n v="120.54"/>
    <n v="35164254.981200002"/>
    <n v="23762822.369399998"/>
    <n v="3752803.6031999998"/>
    <n v="74207.686700000006"/>
    <n v="789452.17920000001"/>
    <n v="2627801.52"/>
    <n v="229354"/>
    <n v="19023.18"/>
    <n v="500927.50400000002"/>
  </r>
  <r>
    <s v="Y3"/>
    <s v="M8"/>
    <s v="Y3-M8"/>
    <x v="0"/>
    <s v="South"/>
    <n v="18427.351600000002"/>
    <n v="2902346782.9726"/>
    <n v="471820363.13499999"/>
    <n v="672485529.5424"/>
    <n v="10127046.6796"/>
    <n v="66078770.349600002"/>
    <n v="170451717.36000001"/>
    <n v="75201184.019999996"/>
    <n v="453982.01199999999"/>
    <n v="69565870.549999997"/>
  </r>
  <r>
    <s v="Y3"/>
    <s v="M8"/>
    <s v="Y3-M8"/>
    <x v="0"/>
    <s v="South"/>
    <n v="1292.1887999999999"/>
    <n v="237227272.07260001"/>
    <n v="33054439.390799999"/>
    <n v="47133661.401600003"/>
    <n v="406734.63919999998"/>
    <n v="4638113.0279999999"/>
    <n v="12006831.960000001"/>
    <n v="5339938.4000000004"/>
    <n v="30436.186000000002"/>
    <n v="4878196.4000000004"/>
  </r>
  <r>
    <s v="Y3"/>
    <s v="M8"/>
    <s v="Y3-M8"/>
    <x v="0"/>
    <s v="South"/>
    <n v="258.75920000000002"/>
    <n v="39157946.483000003"/>
    <n v="6623938.4831999997"/>
    <n v="9442066.4639999997"/>
    <n v="82895.888800000001"/>
    <n v="928086.66"/>
    <n v="2395971.12"/>
    <n v="1059009.5"/>
    <n v="6315.8040000000001"/>
    <n v="976853.37199999997"/>
  </r>
  <r>
    <s v="Y3"/>
    <s v="M8"/>
    <s v="Y3-M8"/>
    <x v="1"/>
    <s v="South"/>
    <n v="29532.3"/>
    <n v="3085740734.0538001"/>
    <n v="892145425.45940006"/>
    <n v="643986009.9648"/>
    <n v="14469536.872400001"/>
    <n v="96778457.445600003"/>
    <n v="250123967.78"/>
    <n v="96729386.939999998"/>
    <n v="7871406.7300000004"/>
    <n v="111488628.76800001"/>
  </r>
  <r>
    <s v="Y3"/>
    <s v="M8"/>
    <s v="Y3-M8"/>
    <x v="1"/>
    <s v="South"/>
    <n v="4423.0144"/>
    <n v="591236163.35780001"/>
    <n v="133652507.2418"/>
    <n v="96472693.516800001"/>
    <n v="1140015.1680000001"/>
    <n v="14493775.6512"/>
    <n v="37434876.159999996"/>
    <n v="14460605.699999999"/>
    <n v="1174707.0719999999"/>
    <n v="16697507.398"/>
  </r>
  <r>
    <s v="Y3"/>
    <s v="M8"/>
    <s v="Y3-M8"/>
    <x v="1"/>
    <s v="South"/>
    <n v="435.55119999999999"/>
    <n v="47002533.704300001"/>
    <n v="13168953.4014"/>
    <n v="9504960.5952000003"/>
    <n v="111604.2442"/>
    <n v="1427130.2304"/>
    <n v="3680993.12"/>
    <n v="1418511.44"/>
    <n v="114809.266"/>
    <n v="1644267.5260000001"/>
  </r>
  <r>
    <s v="Y3"/>
    <s v="M8"/>
    <s v="Y3-M8"/>
    <x v="1"/>
    <s v="South"/>
    <n v="17571.517599999999"/>
    <n v="2541895348.3835001"/>
    <n v="1027997832.5224"/>
    <n v="441733614.00959998"/>
    <n v="8511371.7119999994"/>
    <n v="74732803.0704"/>
    <n v="176300959.40000001"/>
    <n v="53628143.5"/>
    <n v="786061.43"/>
    <n v="66334976.004000001"/>
  </r>
  <r>
    <s v="Y3"/>
    <s v="M8"/>
    <s v="Y3-M8"/>
    <x v="1"/>
    <s v="South"/>
    <n v="519.12559999999996"/>
    <n v="100859615.01000001"/>
    <n v="30374452.833000001"/>
    <n v="13040781.1776"/>
    <n v="135364.42610000001"/>
    <n v="2205309.6072"/>
    <n v="5207587.12"/>
    <n v="1577167.5"/>
    <n v="23369.918000000001"/>
    <n v="1959773.5959999999"/>
  </r>
  <r>
    <s v="Y3"/>
    <s v="M8"/>
    <s v="Y3-M8"/>
    <x v="1"/>
    <s v="South"/>
    <n v="69.1096"/>
    <n v="10156663.273700001"/>
    <n v="4043749.1726000002"/>
    <n v="1735844.4864000001"/>
    <n v="16922.7284"/>
    <n v="293519.72159999999"/>
    <n v="693248.5"/>
    <n v="209786.34"/>
    <n v="3112.8020000000001"/>
    <n v="260898.99"/>
  </r>
  <r>
    <s v="Y3"/>
    <s v="M8"/>
    <s v="Y3-M8"/>
    <x v="3"/>
    <s v="South"/>
    <n v="18450.655999999999"/>
    <n v="866618711.12399995"/>
    <n v="417631512.60579997"/>
    <n v="49658925.792000003"/>
    <n v="10277435.853499999"/>
    <n v="139740373.80000001"/>
    <n v="288380995.62"/>
    <n v="64453570.299999997"/>
    <n v="707802.10600000003"/>
    <n v="149808204.56799999"/>
  </r>
  <r>
    <s v="Y3"/>
    <s v="M8"/>
    <s v="Y3-M8"/>
    <x v="3"/>
    <s v="South"/>
    <n v="53.037599999999998"/>
    <n v="2720924.3476999998"/>
    <n v="1193195.4480000001"/>
    <n v="140249.9136"/>
    <n v="16772.3318"/>
    <n v="403511.24160000001"/>
    <n v="840403.24"/>
    <n v="199841.38"/>
    <n v="1724.624"/>
    <n v="430633.74200000003"/>
  </r>
  <r>
    <s v="Y3"/>
    <s v="M8"/>
    <s v="Y3-M8"/>
    <x v="2"/>
    <s v="South"/>
    <n v="96.432000000000002"/>
    <n v="29841522.901299998"/>
    <n v="19184958.915199999"/>
    <n v="2995984.8"/>
    <n v="23638.373100000001"/>
    <n v="710246.772"/>
    <n v="1916935.32"/>
    <n v="173545.62"/>
    <n v="746856"/>
    <n v="364044.49400000001"/>
  </r>
  <r>
    <s v="Y3"/>
    <s v="M8"/>
    <s v="Y3-M8"/>
    <x v="0"/>
    <s v="Central"/>
    <n v="15962.7104"/>
    <n v="2514112521.5605998"/>
    <n v="420962906.31080002"/>
    <n v="580426334.22720003"/>
    <n v="21990797.840799998"/>
    <n v="77770424.354399994"/>
    <n v="228237387.13999999"/>
    <n v="52046523.399999999"/>
    <n v="44080655.211999997"/>
    <n v="58764233.836000003"/>
  </r>
  <r>
    <s v="Y3"/>
    <s v="M8"/>
    <s v="Y3-M8"/>
    <x v="0"/>
    <s v="Central"/>
    <n v="548.85879999999997"/>
    <n v="100677112.6284"/>
    <n v="14421023.562000001"/>
    <n v="19981608.595199998"/>
    <n v="637460.47329999995"/>
    <n v="2833013.1455999999"/>
    <n v="8412611.2400000002"/>
    <n v="1361003.2"/>
    <n v="391072.022"/>
    <n v="2020538.63"/>
  </r>
  <r>
    <s v="Y3"/>
    <s v="M8"/>
    <s v="Y3-M8"/>
    <x v="0"/>
    <s v="Central"/>
    <n v="54.644799999999996"/>
    <n v="8475588.8078000005"/>
    <n v="1432626.7560000001"/>
    <n v="1988428.6272"/>
    <n v="66177.003800000006"/>
    <n v="288898.66080000001"/>
    <n v="862612.12"/>
    <n v="123190.24"/>
    <n v="3766.752"/>
    <n v="201166.74600000001"/>
  </r>
  <r>
    <s v="Y3"/>
    <s v="M8"/>
    <s v="Y3-M8"/>
    <x v="1"/>
    <s v="Central"/>
    <n v="6539.6967999999997"/>
    <n v="686357823.13839996"/>
    <n v="200249078.3748"/>
    <n v="150157851.32159999"/>
    <n v="8250472.0876000002"/>
    <n v="23956197.335999999"/>
    <n v="79620201.739999995"/>
    <n v="16266194.039999999"/>
    <n v="22517852.719999999"/>
    <n v="24074876.100000001"/>
  </r>
  <r>
    <s v="Y3"/>
    <s v="M8"/>
    <s v="Y3-M8"/>
    <x v="1"/>
    <s v="Central"/>
    <n v="1292.1887999999999"/>
    <n v="172717358.09330001"/>
    <n v="39568201.452200003"/>
    <n v="29680124.352000002"/>
    <n v="1351055.2017000001"/>
    <n v="4742623.5696"/>
    <n v="15764051.460000001"/>
    <n v="2911728.98"/>
    <n v="3188201.0819999999"/>
    <n v="4756991.9539999999"/>
  </r>
  <r>
    <s v="Y3"/>
    <s v="M8"/>
    <s v="Y3-M8"/>
    <x v="1"/>
    <s v="Central"/>
    <n v="159.11279999999999"/>
    <n v="17773035.005899999"/>
    <n v="4867770.0508000003"/>
    <n v="3655525.3632"/>
    <n v="166835.8535"/>
    <n v="585642.85199999996"/>
    <n v="1954684.02"/>
    <n v="268383.53999999998"/>
    <n v="12565.762000000001"/>
    <n v="585748.87800000003"/>
  </r>
  <r>
    <s v="Y3"/>
    <s v="M8"/>
    <s v="Y3-M8"/>
    <x v="1"/>
    <s v="Central"/>
    <n v="16052.713599999999"/>
    <n v="2321143715.8878999"/>
    <n v="952175545.64419997"/>
    <n v="442938670.00319999"/>
    <n v="20251326.5583"/>
    <n v="129408060.888"/>
    <n v="627404927.20000005"/>
    <n v="42635063.600000001"/>
    <n v="43876803.211999997"/>
    <n v="59095567.299999997"/>
  </r>
  <r>
    <s v="Y3"/>
    <s v="M8"/>
    <s v="Y3-M8"/>
    <x v="1"/>
    <s v="Central"/>
    <n v="573.7704"/>
    <n v="111438945.5256"/>
    <n v="33986851.017800003"/>
    <n v="15833721.907199999"/>
    <n v="600302.56169999996"/>
    <n v="4824358.2504000003"/>
    <n v="23533005.34"/>
    <n v="1410308.98"/>
    <n v="666195.55200000003"/>
    <n v="2112245.872"/>
  </r>
  <r>
    <s v="Y3"/>
    <s v="M8"/>
    <s v="Y3-M8"/>
    <x v="1"/>
    <s v="Central"/>
    <n v="7.2324000000000002"/>
    <n v="1059285.5104"/>
    <n v="424436.57559999998"/>
    <n v="198579.07199999999"/>
    <n v="5963.6615000000002"/>
    <n v="66340.296000000002"/>
    <n v="331527.64"/>
    <n v="16299.96"/>
    <n v="7446.9120000000003"/>
    <n v="26625.236000000001"/>
  </r>
  <r>
    <s v="Y3"/>
    <s v="M8"/>
    <s v="Y3-M8"/>
    <x v="3"/>
    <s v="Central"/>
    <n v="6316.2960000000003"/>
    <n v="304013355.11870003"/>
    <n v="144799319.20019999"/>
    <n v="16388934.8544"/>
    <n v="7970223.5015000002"/>
    <n v="30594215.678399999"/>
    <n v="83841521.560000002"/>
    <n v="11328861.699999999"/>
    <n v="5449884"/>
    <n v="41978306.986000001"/>
  </r>
  <r>
    <s v="Y3"/>
    <s v="M8"/>
    <s v="Y3-M8"/>
    <x v="3"/>
    <s v="Central"/>
    <n v="10.4468"/>
    <n v="592305.35360000003"/>
    <n v="239238.82120000001"/>
    <n v="27134.784"/>
    <n v="10432.0573"/>
    <n v="50796.2448"/>
    <n v="138583.28"/>
    <n v="17387.28"/>
    <n v="249.85400000000001"/>
    <n v="69429.645999999993"/>
  </r>
  <r>
    <s v="Y3"/>
    <s v="M8"/>
    <s v="Y3-M8"/>
    <x v="2"/>
    <s v="Central"/>
    <n v="24.9116"/>
    <n v="7253578.6369000003"/>
    <n v="5058677.1864"/>
    <n v="812579.32799999998"/>
    <n v="29452.880799999999"/>
    <n v="77346.532800000001"/>
    <n v="317239.14"/>
    <n v="55864.14"/>
    <n v="193237.264"/>
    <n v="91708.144"/>
  </r>
  <r>
    <s v="Y3"/>
    <s v="M8"/>
    <s v="Y3-M8"/>
    <x v="0"/>
    <s v="North"/>
    <n v="900.03200000000004"/>
    <n v="105302123.94239999"/>
    <n v="18374801.0636"/>
    <n v="35079196.953599997"/>
    <n v="768958.09010000003"/>
    <n v="2722719.6359999999"/>
    <n v="12601728.84"/>
    <n v="1525391.88"/>
    <n v="11521.245999999999"/>
    <n v="4716114.216"/>
  </r>
  <r>
    <s v="Y3"/>
    <s v="M8"/>
    <s v="Y3-M8"/>
    <x v="0"/>
    <s v="North"/>
    <n v="763.42"/>
    <n v="109966833.90000001"/>
    <n v="15392005.7258"/>
    <n v="29519576.486400001"/>
    <n v="807930.70479999995"/>
    <n v="2291039.2296000002"/>
    <n v="10835213.5"/>
    <n v="1237366.06"/>
    <n v="8919.8780000000006"/>
    <n v="4000275.29"/>
  </r>
  <r>
    <s v="Y3"/>
    <s v="M8"/>
    <s v="Y3-M8"/>
    <x v="0"/>
    <s v="North"/>
    <n v="79.556399999999996"/>
    <n v="14914694.479599999"/>
    <n v="1945540.446"/>
    <n v="2506414.0992000001"/>
    <n v="1178338.9642"/>
    <n v="257883.1776"/>
    <n v="1565523.5"/>
    <n v="100354.88"/>
    <n v="750.46400000000006"/>
    <n v="416871.92800000001"/>
  </r>
  <r>
    <s v="Y3"/>
    <s v="M8"/>
    <s v="Y3-M8"/>
    <x v="0"/>
    <s v="North"/>
    <n v="5341.5291999999999"/>
    <n v="841286041.62370002"/>
    <n v="143083386.87220001"/>
    <n v="192018061.49759999"/>
    <n v="1190482.56"/>
    <n v="17272768.967999998"/>
    <n v="75305639.719999999"/>
    <n v="8704634.5600000005"/>
    <n v="131374.49600000001"/>
    <n v="27989295.421999998"/>
  </r>
  <r>
    <s v="Y3"/>
    <s v="M8"/>
    <s v="Y3-M8"/>
    <x v="0"/>
    <s v="North"/>
    <n v="297.33199999999999"/>
    <n v="54603535.140000001"/>
    <n v="7939786.9973999998"/>
    <n v="10673880.960000001"/>
    <n v="11872.6333"/>
    <n v="955767.85919999995"/>
    <n v="4216298.96"/>
    <n v="476867.72"/>
    <n v="6974.2640000000001"/>
    <n v="1558002.05"/>
  </r>
  <r>
    <s v="Y3"/>
    <s v="M8"/>
    <s v="Y3-M8"/>
    <x v="0"/>
    <s v="North"/>
    <n v="409.0324"/>
    <n v="63061836.342100002"/>
    <n v="10922587.1076"/>
    <n v="14683788.019200001"/>
    <n v="38927.868600000002"/>
    <n v="1314827.2944"/>
    <n v="5800271.6399999997"/>
    <n v="656009.84"/>
    <n v="9586.4560000000001"/>
    <n v="2143305.34"/>
  </r>
  <r>
    <s v="Y3"/>
    <s v="M8"/>
    <s v="Y3-M8"/>
    <x v="1"/>
    <s v="North"/>
    <n v="2319.9931999999999"/>
    <n v="198842897.0183"/>
    <n v="63149391.845399998"/>
    <n v="59916448.012800001"/>
    <n v="19430689.202500001"/>
    <n v="9059448.8880000003"/>
    <n v="32396245.940000001"/>
    <n v="3996335.6"/>
    <n v="602515.25399999996"/>
    <n v="12156626.526000001"/>
  </r>
  <r>
    <s v="Y3"/>
    <s v="M8"/>
    <s v="Y3-M8"/>
    <x v="1"/>
    <s v="North"/>
    <n v="918.51480000000004"/>
    <n v="103436247.91500001"/>
    <n v="24991701.847600002"/>
    <n v="23725717.5744"/>
    <n v="79882.984400000001"/>
    <n v="3569875.74"/>
    <n v="12754475.16"/>
    <n v="1570954.36"/>
    <n v="232402.10399999999"/>
    <n v="4812962.858"/>
  </r>
  <r>
    <s v="Y3"/>
    <s v="M8"/>
    <s v="Y3-M8"/>
    <x v="1"/>
    <s v="North"/>
    <n v="116.52200000000001"/>
    <n v="10681838.937000001"/>
    <n v="3170425.4254000001"/>
    <n v="3009826.1376"/>
    <n v="7818.1388999999999"/>
    <n v="452871.92879999999"/>
    <n v="1618022.36"/>
    <n v="199289.52"/>
    <n v="29482.772000000001"/>
    <n v="610568.31000000006"/>
  </r>
  <r>
    <s v="Y3"/>
    <s v="M8"/>
    <s v="Y3-M8"/>
    <x v="1"/>
    <s v="North"/>
    <n v="29217.288799999998"/>
    <n v="4192110522.3190999"/>
    <n v="1753440319.3698001"/>
    <n v="751952001.38880002"/>
    <n v="2565984.0504999999"/>
    <n v="117050237.3088"/>
    <n v="371691563.89999998"/>
    <n v="50963790.479999997"/>
    <n v="84366793.961999997"/>
    <n v="153096855.97799999"/>
  </r>
  <r>
    <s v="Y3"/>
    <s v="M8"/>
    <s v="Y3-M8"/>
    <x v="1"/>
    <s v="North"/>
    <n v="318.22559999999999"/>
    <n v="45536364.941799998"/>
    <n v="19702255.259199999"/>
    <n v="10254073.4976"/>
    <n v="31292.442899999998"/>
    <n v="1187283.1824"/>
    <n v="3980742.48"/>
    <n v="615534.64"/>
    <n v="3292.3"/>
    <n v="1667483.202"/>
  </r>
  <r>
    <s v="Y3"/>
    <s v="M8"/>
    <s v="Y3-M8"/>
    <x v="1"/>
    <s v="North"/>
    <n v="1853.9051999999999"/>
    <n v="360190606.54500002"/>
    <n v="111261501.7076"/>
    <n v="47767059.0528"/>
    <n v="179005.55119999999"/>
    <n v="7415297.9495999999"/>
    <n v="23556153.940000001"/>
    <n v="3223675.84"/>
    <n v="5295701.5319999997"/>
    <n v="9714353.2860000003"/>
  </r>
  <r>
    <s v="Y3"/>
    <s v="M8"/>
    <s v="Y3-M8"/>
    <x v="1"/>
    <s v="North"/>
    <n v="46.608800000000002"/>
    <n v="6764434.0672000004"/>
    <n v="2797210.2236000001"/>
    <n v="1200910.5984"/>
    <n v="17356.517100000001"/>
    <n v="186423.228"/>
    <n v="592225.31999999995"/>
    <n v="81043.06"/>
    <n v="133142.416"/>
    <n v="244227.32399999999"/>
  </r>
  <r>
    <s v="Y3"/>
    <s v="M8"/>
    <s v="Y3-M8"/>
    <x v="3"/>
    <s v="North"/>
    <n v="1476.2131999999999"/>
    <n v="76901781.933899999"/>
    <n v="34604250.838"/>
    <n v="3961056.5759999999"/>
    <n v="27353.542700000002"/>
    <n v="10296144.122400001"/>
    <n v="39783714.5"/>
    <n v="2519469.6800000002"/>
    <n v="16562.524000000001"/>
    <n v="17099809.32"/>
  </r>
  <r>
    <s v="Y3"/>
    <s v="M8"/>
    <s v="Y3-M8"/>
    <x v="3"/>
    <s v="North"/>
    <n v="36.965600000000002"/>
    <n v="2095849.7128999999"/>
    <n v="856415.13399999996"/>
    <n v="99088.012799999997"/>
    <n v="1888.0371"/>
    <n v="248517.95759999999"/>
    <n v="972683.18"/>
    <n v="60698.86"/>
    <n v="387.86"/>
    <n v="428192.93"/>
  </r>
  <r>
    <s v="Y3"/>
    <s v="M8"/>
    <s v="Y3-M8"/>
    <x v="2"/>
    <s v="North"/>
    <n v="141.43360000000001"/>
    <n v="47010218.852499999"/>
    <n v="29332723.020799998"/>
    <n v="4811330.9759999998"/>
    <n v="19386.250100000001"/>
    <n v="345933.07199999999"/>
    <n v="1968277.98"/>
    <n v="222842.38"/>
    <n v="17727.907999999999"/>
    <n v="741103.04399999999"/>
  </r>
  <r>
    <s v="Y3"/>
    <s v="M8"/>
    <s v="Y3-M8"/>
    <x v="0"/>
    <s v="North"/>
    <n v="3985.8560000000002"/>
    <n v="466337977.45920002"/>
    <n v="80216585.534199998"/>
    <n v="153909171.0528"/>
    <n v="3397126.7974999999"/>
    <n v="11944957.7448"/>
    <n v="56604541.780000001"/>
    <n v="6428962.3600000003"/>
    <n v="46084.983999999997"/>
    <n v="20885648.541999999"/>
  </r>
  <r>
    <s v="Y3"/>
    <s v="M8"/>
    <s v="Y3-M8"/>
    <x v="0"/>
    <s v="North"/>
    <n v="336.70839999999998"/>
    <n v="48501161.478"/>
    <n v="6782213.5384"/>
    <n v="13011535.123199999"/>
    <n v="365488.67369999998"/>
    <n v="1009821.3408"/>
    <n v="4783155.12"/>
    <n v="543952.74"/>
    <n v="3907.4639999999999"/>
    <n v="1764331.844"/>
  </r>
  <r>
    <s v="Y3"/>
    <s v="M8"/>
    <s v="Y3-M8"/>
    <x v="0"/>
    <s v="North"/>
    <n v="61.073599999999999"/>
    <n v="7420607.2987000002"/>
    <n v="1231361.1262000001"/>
    <n v="2361565.3632"/>
    <n v="57706.317499999997"/>
    <n v="183282.0048"/>
    <n v="866817.08"/>
    <n v="98988.76"/>
    <n v="715.28599999999994"/>
    <n v="320022.38400000002"/>
  </r>
  <r>
    <s v="Y3"/>
    <s v="M8"/>
    <s v="Y3-M8"/>
    <x v="0"/>
    <s v="North"/>
    <n v="8.0359999999999996"/>
    <n v="10478653.4825"/>
    <n v="196519.478"/>
    <n v="253172.17920000001"/>
    <n v="15171.4156"/>
    <n v="26049.923999999999"/>
    <n v="158133.72"/>
    <n v="10136.84"/>
    <n v="75.768000000000001"/>
    <n v="42108.065999999999"/>
  </r>
  <r>
    <s v="Y3"/>
    <s v="M8"/>
    <s v="Y3-M8"/>
    <x v="0"/>
    <s v="North"/>
    <n v="16089.6792"/>
    <n v="2534109993.2887001"/>
    <n v="429872979.49699998"/>
    <n v="577732807.41120005"/>
    <n v="2004645.4029000001"/>
    <n v="51771103.538400002"/>
    <n v="227939113.78"/>
    <n v="25873854.420000002"/>
    <n v="380286.80800000002"/>
    <n v="84308963.134000003"/>
  </r>
  <r>
    <s v="Y3"/>
    <s v="M8"/>
    <s v="Y3-M8"/>
    <x v="0"/>
    <s v="North"/>
    <n v="220.18639999999999"/>
    <n v="40406616.003600001"/>
    <n v="5930143.6745999996"/>
    <n v="7934183.2895999998"/>
    <n v="15636.277899999999"/>
    <n v="719371.10880000005"/>
    <n v="3072661.36"/>
    <n v="368707.26"/>
    <n v="5862.098"/>
    <n v="1153763.534"/>
  </r>
  <r>
    <s v="Y3"/>
    <s v="M8"/>
    <s v="Y3-M8"/>
    <x v="0"/>
    <s v="North"/>
    <n v="165.54159999999999"/>
    <n v="25460140.333299998"/>
    <n v="4436617.1176000005"/>
    <n v="5952245.9135999996"/>
    <n v="11723.479600000001"/>
    <n v="535823.424"/>
    <n v="2331601.12"/>
    <n v="270466.34000000003"/>
    <n v="4099.59"/>
    <n v="867428.14399999997"/>
  </r>
  <r>
    <s v="Y3"/>
    <s v="M8"/>
    <s v="Y3-M8"/>
    <x v="1"/>
    <s v="North"/>
    <n v="10964.3184"/>
    <n v="937409751.65380001"/>
    <n v="298351214.43260002"/>
    <n v="283203850.54079998"/>
    <n v="1365980.5137"/>
    <n v="42656382.5832"/>
    <n v="152431166.94"/>
    <n v="18780863.440000001"/>
    <n v="2789653.284"/>
    <n v="57452375.859999999"/>
  </r>
  <r>
    <s v="Y3"/>
    <s v="M8"/>
    <s v="Y3-M8"/>
    <x v="1"/>
    <s v="North"/>
    <n v="361.62"/>
    <n v="40722932.25"/>
    <n v="9840540.8555999994"/>
    <n v="9340307.4815999996"/>
    <n v="35018.799200000001"/>
    <n v="1407659.4288000001"/>
    <n v="5030718.04"/>
    <n v="619942.14"/>
    <n v="92286.326000000001"/>
    <n v="1894867.48"/>
  </r>
  <r>
    <s v="Y3"/>
    <s v="M8"/>
    <s v="Y3-M8"/>
    <x v="1"/>
    <s v="North"/>
    <n v="16.071999999999999"/>
    <n v="1446494.4648"/>
    <n v="437300.57980000001"/>
    <n v="415148.02559999999"/>
    <n v="5780.9481999999998"/>
    <n v="62463.139199999998"/>
    <n v="223176.12"/>
    <n v="27487.22"/>
    <n v="4067.1179999999999"/>
    <n v="84217.034"/>
  </r>
  <r>
    <s v="Y3"/>
    <s v="M8"/>
    <s v="Y3-M8"/>
    <x v="1"/>
    <s v="North"/>
    <n v="75.538399999999996"/>
    <n v="8158079.2154000001"/>
    <n v="2346330.5750000002"/>
    <n v="1716733.632"/>
    <n v="9698.7183000000005"/>
    <n v="300309.61680000002"/>
    <n v="736997.14"/>
    <n v="86719.92"/>
    <n v="3371.6759999999999"/>
    <n v="395816.54200000002"/>
  </r>
  <r>
    <s v="Y3"/>
    <s v="M8"/>
    <s v="Y3-M8"/>
    <x v="1"/>
    <s v="North"/>
    <n v="100295.70879999999"/>
    <n v="14398478168.470699"/>
    <n v="6019171267.8411999"/>
    <n v="2582766318.1055999"/>
    <n v="12438435.3347"/>
    <n v="401475082.47839999"/>
    <n v="1275130410.52"/>
    <n v="174665548.94"/>
    <n v="288007857.65399998"/>
    <n v="525543551.236"/>
  </r>
  <r>
    <s v="Y3"/>
    <s v="M8"/>
    <s v="Y3-M8"/>
    <x v="1"/>
    <s v="North"/>
    <n v="314.20760000000001"/>
    <n v="61066498.185000002"/>
    <n v="18857266.0462"/>
    <n v="8102198.5344000002"/>
    <n v="17670.9827"/>
    <n v="1255353.0552000001"/>
    <n v="3988977.74"/>
    <n v="545168.80000000005"/>
    <n v="890662.76199999999"/>
    <n v="1646429.62"/>
  </r>
  <r>
    <s v="Y3"/>
    <s v="M8"/>
    <s v="Y3-M8"/>
    <x v="1"/>
    <s v="North"/>
    <n v="12.8576"/>
    <n v="1854881.3329"/>
    <n v="771646.96979999996"/>
    <n v="331282.0992"/>
    <n v="5780.9481999999998"/>
    <n v="51427.677600000003"/>
    <n v="163370.23999999999"/>
    <n v="22357.3"/>
    <n v="36728.538"/>
    <n v="67372.183999999994"/>
  </r>
  <r>
    <s v="Y3"/>
    <s v="M8"/>
    <s v="Y3-M8"/>
    <x v="3"/>
    <s v="North"/>
    <n v="1800.0640000000001"/>
    <n v="94066210.479800001"/>
    <n v="41905441.400600001"/>
    <n v="4827174.1632000003"/>
    <n v="224069.85089999999"/>
    <n v="12287542.3632"/>
    <n v="47835417.5"/>
    <n v="3003427.94"/>
    <n v="19418.256000000001"/>
    <n v="20851155.16"/>
  </r>
  <r>
    <s v="Y3"/>
    <s v="M8"/>
    <s v="Y3-M8"/>
    <x v="2"/>
    <s v="North"/>
    <n v="130.1832"/>
    <n v="45181630.9098"/>
    <n v="26545678.009199999"/>
    <n v="4360122.8927999996"/>
    <n v="13605.3019"/>
    <n v="311375.1888"/>
    <n v="1774046.22"/>
    <n v="200834.4"/>
    <n v="15658.72"/>
    <n v="682151.93200000003"/>
  </r>
  <r>
    <s v="Y3"/>
    <s v="M8"/>
    <s v="Y3-M8"/>
    <x v="0"/>
    <s v="South"/>
    <n v="3946.4796000000001"/>
    <n v="550498385.8836"/>
    <n v="101171847.93520001"/>
    <n v="140773764.49919999"/>
    <n v="4419813.9485999998"/>
    <n v="13277521.835999999"/>
    <n v="37820406.539999999"/>
    <n v="9693115.8599999994"/>
    <n v="2721161.7179999999"/>
    <n v="9868424.8080000002"/>
  </r>
  <r>
    <s v="Y3"/>
    <s v="M8"/>
    <s v="Y3-M8"/>
    <x v="0"/>
    <s v="South"/>
    <n v="732.07960000000003"/>
    <n v="121748786.6918"/>
    <n v="18703148.546799999"/>
    <n v="26020693.689599998"/>
    <n v="662898.63410000002"/>
    <n v="2461964.4575999998"/>
    <n v="7212520.7400000002"/>
    <n v="1776321.72"/>
    <n v="495671.55"/>
    <n v="1830612.608"/>
  </r>
  <r>
    <s v="Y3"/>
    <s v="M8"/>
    <s v="Y3-M8"/>
    <x v="0"/>
    <s v="South"/>
    <n v="172.774"/>
    <n v="22773918.487300001"/>
    <n v="4404403.4176000003"/>
    <n v="6130055.5007999996"/>
    <n v="153756.31830000001"/>
    <n v="574560.45360000001"/>
    <n v="1543431.06"/>
    <n v="429257.7"/>
    <n v="121908.00599999999"/>
    <n v="432032.74400000001"/>
  </r>
  <r>
    <s v="Y3"/>
    <s v="M8"/>
    <s v="Y3-M8"/>
    <x v="1"/>
    <s v="South"/>
    <n v="4050.1439999999998"/>
    <n v="420537678.59149998"/>
    <n v="120541036.603"/>
    <n v="86730170.918400005"/>
    <n v="4542835.9073999999"/>
    <n v="12702076.668"/>
    <n v="32963052.899999999"/>
    <n v="13862504.26"/>
    <n v="14292731.199999999"/>
    <n v="10127644.274"/>
  </r>
  <r>
    <s v="Y3"/>
    <s v="M8"/>
    <s v="Y3-M8"/>
    <x v="1"/>
    <s v="South"/>
    <n v="4432.6575999999995"/>
    <n v="595154252.41270006"/>
    <n v="132183727.965"/>
    <n v="95044798.521599993"/>
    <n v="4030321.4753999999"/>
    <n v="13924860.012"/>
    <n v="36010340.18"/>
    <n v="15284019.359999999"/>
    <n v="15066211.534"/>
    <n v="11084144.918"/>
  </r>
  <r>
    <s v="Y3"/>
    <s v="M8"/>
    <s v="Y3-M8"/>
    <x v="1"/>
    <s v="South"/>
    <n v="71.520399999999995"/>
    <n v="7724138.8316000002"/>
    <n v="2132177.8744000001"/>
    <n v="1533215.2704"/>
    <n v="71770.266900000002"/>
    <n v="224609.41440000001"/>
    <n v="581079.88"/>
    <n v="247194.74"/>
    <n v="243300.068"/>
    <n v="178841.34400000001"/>
  </r>
  <r>
    <s v="Y3"/>
    <s v="M8"/>
    <s v="Y3-M8"/>
    <x v="1"/>
    <s v="South"/>
    <n v="9087.1088"/>
    <n v="1302837227.4428"/>
    <n v="524786140.60600001"/>
    <n v="216092640.13440001"/>
    <n v="10190653.268200001"/>
    <n v="28214287.891199999"/>
    <n v="81726132.299999997"/>
    <n v="25944373.600000001"/>
    <n v="17097001.394000001"/>
    <n v="22722897.164000001"/>
  </r>
  <r>
    <s v="Y3"/>
    <s v="M8"/>
    <s v="Y3-M8"/>
    <x v="1"/>
    <s v="South"/>
    <n v="1399.0676000000001"/>
    <n v="271821346.33499998"/>
    <n v="80976129.697600007"/>
    <n v="33298751.2896"/>
    <n v="1272827.8232"/>
    <n v="4327695.1727999998"/>
    <n v="12466664.18"/>
    <n v="3983730.56"/>
    <n v="2523878.0819999999"/>
    <n v="3498457.5120000001"/>
  </r>
  <r>
    <s v="Y3"/>
    <s v="M8"/>
    <s v="Y3-M8"/>
    <x v="2"/>
    <s v="South"/>
    <n v="272.42039999999997"/>
    <n v="103409230.5616"/>
    <n v="44148148.059"/>
    <n v="8532661.5360000003"/>
    <n v="254565.56460000001"/>
    <n v="2055326.1624"/>
    <n v="5430599.2400000002"/>
    <n v="764897.64"/>
    <n v="483286.18800000002"/>
    <n v="681205.73400000005"/>
  </r>
  <r>
    <s v="Y3"/>
    <s v="M8"/>
    <s v="Y3-M8"/>
    <x v="0"/>
    <s v="South"/>
    <n v="8122.7888000000003"/>
    <n v="954048400.70319998"/>
    <n v="218332238.07440001"/>
    <n v="297336726.87360001"/>
    <n v="511660370.54650003"/>
    <n v="24929750.699999999"/>
    <n v="73395353.780000001"/>
    <n v="17838999.140000001"/>
    <n v="5087161.8380000005"/>
    <n v="20311553.504000001"/>
  </r>
  <r>
    <s v="Y3"/>
    <s v="M8"/>
    <s v="Y3-M8"/>
    <x v="0"/>
    <s v="South"/>
    <n v="1352.4588000000001"/>
    <n v="182764519.93799999"/>
    <n v="36805034.3486"/>
    <n v="50090340.518399999"/>
    <n v="85482571.695199996"/>
    <n v="4141987.5096"/>
    <n v="10985139.84"/>
    <n v="3222650.84"/>
    <n v="946031.13"/>
    <n v="3381910.0920000002"/>
  </r>
  <r>
    <s v="Y3"/>
    <s v="M8"/>
    <s v="Y3-M8"/>
    <x v="0"/>
    <s v="South"/>
    <n v="235.45480000000001"/>
    <n v="28572822.670400001"/>
    <n v="6302074.3054"/>
    <n v="8585285.0688000005"/>
    <n v="14891609.482100001"/>
    <n v="725110.68240000005"/>
    <n v="2199503.2200000002"/>
    <n v="533400.98"/>
    <n v="152384.78200000001"/>
    <n v="588768.77399999998"/>
  </r>
  <r>
    <s v="Y3"/>
    <s v="M8"/>
    <s v="Y3-M8"/>
    <x v="0"/>
    <s v="South"/>
    <n v="5.6252000000000004"/>
    <n v="760161.402"/>
    <n v="150271.74040000001"/>
    <n v="204738.12479999999"/>
    <n v="352948.57770000002"/>
    <n v="17333.8488"/>
    <n v="53336.9"/>
    <n v="12666.54"/>
    <n v="3607.098"/>
    <n v="14066.69"/>
  </r>
  <r>
    <s v="Y3"/>
    <s v="M8"/>
    <s v="Y3-M8"/>
    <x v="1"/>
    <s v="South"/>
    <n v="5843.7791999999999"/>
    <n v="606610540.28559995"/>
    <n v="175207406.31760001"/>
    <n v="123732267.60959999"/>
    <n v="368093809.33389997"/>
    <n v="19289312.049600001"/>
    <n v="52204279.100000001"/>
    <n v="28104404.48"/>
    <n v="17404384.052000001"/>
    <n v="14612743.662"/>
  </r>
  <r>
    <s v="Y3"/>
    <s v="M8"/>
    <s v="Y3-M8"/>
    <x v="1"/>
    <s v="South"/>
    <n v="4523.4643999999998"/>
    <n v="609063034.1796"/>
    <n v="136008578.2852"/>
    <n v="95984668.089599997"/>
    <n v="285898399.63959998"/>
    <n v="14720344.898399999"/>
    <n v="39218618.060000002"/>
    <n v="22670100.48"/>
    <n v="13708073.742000001"/>
    <n v="11311212.594000001"/>
  </r>
  <r>
    <s v="Y3"/>
    <s v="M8"/>
    <s v="Y3-M8"/>
    <x v="1"/>
    <s v="South"/>
    <n v="163.13079999999999"/>
    <n v="17623039.3693"/>
    <n v="4888034.4566000002"/>
    <n v="3452262.4512"/>
    <n v="10317033.670700001"/>
    <n v="538966.41839999997"/>
    <n v="1460000.98"/>
    <n v="797395.88"/>
    <n v="476670.01799999998"/>
    <n v="407919.57799999998"/>
  </r>
  <r>
    <s v="Y3"/>
    <s v="M8"/>
    <s v="Y3-M8"/>
    <x v="1"/>
    <s v="South"/>
    <n v="6859.5295999999998"/>
    <n v="984840976.61059999"/>
    <n v="400468299.81980002"/>
    <n v="168557772.0192"/>
    <n v="433712660.14990002"/>
    <n v="21375106.394400001"/>
    <n v="55542133.380000003"/>
    <n v="20404123.960000001"/>
    <n v="14327542.988"/>
    <n v="17152692.677999999"/>
  </r>
  <r>
    <s v="Y3"/>
    <s v="M8"/>
    <s v="Y3-M8"/>
    <x v="1"/>
    <s v="South"/>
    <n v="1009.3216"/>
    <n v="196098570.36000001"/>
    <n v="59118346.006200001"/>
    <n v="24794983.9296"/>
    <n v="64029815.939400002"/>
    <n v="3127827.6143999998"/>
    <n v="8084537.4400000004"/>
    <n v="2988851.62"/>
    <n v="2025537.514"/>
    <n v="2523873.5720000002"/>
  </r>
  <r>
    <s v="Y3"/>
    <s v="M8"/>
    <s v="Y3-M8"/>
    <x v="0"/>
    <s v="South"/>
    <n v="12566.6968"/>
    <n v="1863026480.2426"/>
    <n v="395893231.4012"/>
    <n v="460910997.83039999"/>
    <n v="14096994.4724"/>
    <n v="38318804.114399999"/>
    <n v="119635627.73999999"/>
    <n v="29349538.399999999"/>
    <n v="8206451.0219999999"/>
    <n v="31423829.998"/>
  </r>
  <r>
    <s v="Y3"/>
    <s v="M8"/>
    <s v="Y3-M8"/>
    <x v="0"/>
    <s v="South"/>
    <n v="6011.7316000000001"/>
    <n v="1103971321.9181001"/>
    <n v="189560543.285"/>
    <n v="220515705.1776"/>
    <n v="5456920.5322000002"/>
    <n v="18250126.869600002"/>
    <n v="54761460.579999998"/>
    <n v="14763002.02"/>
    <n v="4179093.182"/>
    <n v="15032719.372"/>
  </r>
  <r>
    <s v="Y3"/>
    <s v="M8"/>
    <s v="Y3-M8"/>
    <x v="0"/>
    <s v="South"/>
    <n v="524.75080000000003"/>
    <n v="79686524.039000005"/>
    <n v="16552980.315199999"/>
    <n v="19267251.359999999"/>
    <n v="480099.60759999999"/>
    <n v="1602123.0192"/>
    <n v="4934928.0999999996"/>
    <n v="1281408.26"/>
    <n v="360790.98"/>
    <n v="1312172.774"/>
  </r>
  <r>
    <s v="Y3"/>
    <s v="M8"/>
    <s v="Y3-M8"/>
    <x v="1"/>
    <s v="South"/>
    <n v="16512.372800000001"/>
    <n v="2505332241.2876"/>
    <n v="1155494625.4219999"/>
    <n v="414750493.53600001"/>
    <n v="14582241.1251"/>
    <n v="51930600.983999997"/>
    <n v="142068847.44"/>
    <n v="54895175.520000003"/>
    <n v="46114008.556000002"/>
    <n v="41290245.149999999"/>
  </r>
  <r>
    <s v="Y3"/>
    <s v="M8"/>
    <s v="Y3-M8"/>
    <x v="1"/>
    <s v="South"/>
    <n v="5128.5752000000002"/>
    <n v="883467701.72609997"/>
    <n v="359108961.76499999"/>
    <n v="128908621.6512"/>
    <n v="3424178.304"/>
    <n v="16132484.5776"/>
    <n v="44013049.82"/>
    <n v="17303524.379999999"/>
    <n v="14222701.723999999"/>
    <n v="12824330.221999999"/>
  </r>
  <r>
    <s v="Y3"/>
    <s v="M8"/>
    <s v="Y3-M8"/>
    <x v="0"/>
    <s v="South"/>
    <n v="15204.111999999999"/>
    <n v="2120908387.7520001"/>
    <n v="391473654.13779998"/>
    <n v="542336394.83519995"/>
    <n v="7206890.9912"/>
    <n v="51482085.321599998"/>
    <n v="148516040.03999999"/>
    <n v="16845965.199999999"/>
    <n v="12067517.044"/>
    <n v="63183675.741999999"/>
  </r>
  <r>
    <s v="Y3"/>
    <s v="M8"/>
    <s v="Y3-M8"/>
    <x v="0"/>
    <s v="South"/>
    <n v="463.67720000000003"/>
    <n v="76969098.581799999"/>
    <n v="11810932.779200001"/>
    <n v="16359436.1088"/>
    <n v="318796.1128"/>
    <n v="1567132.0776"/>
    <n v="4895853.46"/>
    <n v="508991.22"/>
    <n v="347868.92800000001"/>
    <n v="1926902.01"/>
  </r>
  <r>
    <s v="Y3"/>
    <s v="M8"/>
    <s v="Y3-M8"/>
    <x v="0"/>
    <s v="South"/>
    <n v="39.376399999999997"/>
    <n v="5606872.5358999996"/>
    <n v="1007013.7838"/>
    <n v="1394927.0592"/>
    <n v="17777.876199999999"/>
    <n v="133174.7568"/>
    <n v="404272.3"/>
    <n v="43369.8"/>
    <n v="30175.508000000002"/>
    <n v="163636.32999999999"/>
  </r>
  <r>
    <s v="Y3"/>
    <s v="M8"/>
    <s v="Y3-M8"/>
    <x v="1"/>
    <s v="South"/>
    <n v="8563.1615999999995"/>
    <n v="889593486.45000005"/>
    <n v="255173411.42199999"/>
    <n v="183171863.71200001"/>
    <n v="4053911.3735000002"/>
    <n v="26908630.9848"/>
    <n v="69398866.480000004"/>
    <n v="20010410.800000001"/>
    <n v="38433135.795999996"/>
    <n v="35585901.538000003"/>
  </r>
  <r>
    <s v="Y3"/>
    <s v="M8"/>
    <s v="Y3-M8"/>
    <x v="1"/>
    <s v="South"/>
    <n v="2518.4823999999999"/>
    <n v="337646319.65060002"/>
    <n v="74735243.9234"/>
    <n v="53700845.126400001"/>
    <n v="1724632.9768000001"/>
    <n v="7882218.1512000002"/>
    <n v="20444431.879999999"/>
    <n v="5900842.1799999997"/>
    <n v="11702714.869999999"/>
    <n v="10466049.418"/>
  </r>
  <r>
    <s v="Y3"/>
    <s v="M8"/>
    <s v="Y3-M8"/>
    <x v="1"/>
    <s v="South"/>
    <n v="421.08640000000003"/>
    <n v="46144669.087399997"/>
    <n v="12497057.545600001"/>
    <n v="8979489.6383999996"/>
    <n v="281159.66649999999"/>
    <n v="1318041.1368"/>
    <n v="3418123.26"/>
    <n v="986538.72"/>
    <n v="1954836.048"/>
    <n v="1749907.06"/>
  </r>
  <r>
    <s v="Y3"/>
    <s v="M8"/>
    <s v="Y3-M8"/>
    <x v="1"/>
    <s v="South"/>
    <n v="30389.7412"/>
    <n v="4359433916.7142"/>
    <n v="1755026706.4906001"/>
    <n v="717590992.97280002"/>
    <n v="15630933.221100001"/>
    <n v="96294859.624799997"/>
    <n v="295790400"/>
    <n v="57899689.960000001"/>
    <n v="8722806.3340000007"/>
    <n v="126290544.38"/>
  </r>
  <r>
    <s v="Y3"/>
    <s v="M8"/>
    <s v="Y3-M8"/>
    <x v="1"/>
    <s v="South"/>
    <n v="347.9588"/>
    <n v="67604045.355000004"/>
    <n v="20104807.199200001"/>
    <n v="8216722.7520000003"/>
    <n v="258162.65429999999"/>
    <n v="1100565.2304"/>
    <n v="3372511.58"/>
    <n v="661252.1"/>
    <n v="98797.864000000001"/>
    <n v="1446010.632"/>
  </r>
  <r>
    <s v="Y3"/>
    <s v="M8"/>
    <s v="Y3-M8"/>
    <x v="1"/>
    <s v="South"/>
    <n v="126.1652"/>
    <n v="18621869.971299998"/>
    <n v="7285796.3909999998"/>
    <n v="2979118.2527999999"/>
    <n v="99292.8505"/>
    <n v="399843.08639999997"/>
    <n v="1228472.3400000001"/>
    <n v="240431.38"/>
    <n v="36245.065999999999"/>
    <n v="524304.63800000004"/>
  </r>
  <r>
    <s v="Y3"/>
    <s v="M8"/>
    <s v="Y3-M8"/>
    <x v="3"/>
    <s v="South"/>
    <n v="3985.8560000000002"/>
    <n v="206123286.9576"/>
    <n v="92610330.959999993"/>
    <n v="10110698.4"/>
    <n v="2045340.7427000001"/>
    <n v="25874361.770399999"/>
    <n v="66067910.859999999"/>
    <n v="8262606.1799999997"/>
    <n v="414408.56599999999"/>
    <n v="40833275.714000002"/>
  </r>
  <r>
    <s v="Y3"/>
    <s v="M8"/>
    <s v="Y3-M8"/>
    <x v="2"/>
    <s v="South"/>
    <n v="51.430399999999999"/>
    <n v="17069382.514800001"/>
    <n v="8271168.9315999998"/>
    <n v="1600091.8463999999"/>
    <n v="37632.717499999999"/>
    <n v="265639.26240000001"/>
    <n v="1190951.6000000001"/>
    <n v="103634.88"/>
    <n v="12101.232"/>
    <n v="213728.9"/>
  </r>
  <r>
    <s v="Y3"/>
    <s v="M8"/>
    <s v="Y3-M8"/>
    <x v="0"/>
    <s v="South"/>
    <n v="33987.458400000003"/>
    <n v="3993718394.2498999"/>
    <n v="880522121.97239995"/>
    <n v="1239974162.4960001"/>
    <n v="16104160.5726"/>
    <n v="94167496.987200007"/>
    <n v="262879432.68000001"/>
    <n v="63264260.340000004"/>
    <n v="4695137.3039999995"/>
    <n v="141241564.19999999"/>
  </r>
  <r>
    <s v="Y3"/>
    <s v="M8"/>
    <s v="Y3-M8"/>
    <x v="0"/>
    <s v="South"/>
    <n v="429.12240000000003"/>
    <n v="57989455.523999996"/>
    <n v="11019309.338400001"/>
    <n v="15649328.966399999"/>
    <n v="299977.8897"/>
    <n v="1223019.7992"/>
    <n v="3453101.18"/>
    <n v="837654.6"/>
    <n v="51953.396000000001"/>
    <n v="1783302.7080000001"/>
  </r>
  <r>
    <s v="Y3"/>
    <s v="M8"/>
    <s v="Y3-M8"/>
    <x v="0"/>
    <s v="South"/>
    <n v="174.38120000000001"/>
    <n v="19429987.9712"/>
    <n v="4477268.4208000004"/>
    <n v="6358916.5823999997"/>
    <n v="111839.16130000001"/>
    <n v="497267.05680000002"/>
    <n v="1404523.06"/>
    <n v="340706.72"/>
    <n v="21171.743999999999"/>
    <n v="724674.91799999995"/>
  </r>
  <r>
    <s v="Y3"/>
    <s v="M8"/>
    <s v="Y3-M8"/>
    <x v="1"/>
    <s v="South"/>
    <n v="11198.9696"/>
    <n v="1162040505.6839001"/>
    <n v="336804366.1006"/>
    <n v="235419882.43200001"/>
    <n v="5762356.2038000003"/>
    <n v="36487528.5528"/>
    <n v="97969734.519999996"/>
    <n v="39970544.939999998"/>
    <n v="42071181.416000001"/>
    <n v="46539519.840000004"/>
  </r>
  <r>
    <s v="Y3"/>
    <s v="M8"/>
    <s v="Y3-M8"/>
    <x v="1"/>
    <s v="South"/>
    <n v="1481.0347999999999"/>
    <n v="198662752.6884"/>
    <n v="44509554.752400003"/>
    <n v="31125218.879999999"/>
    <n v="1072388.8876"/>
    <n v="4830714.2016000003"/>
    <n v="12979881.68"/>
    <n v="5309941.9800000004"/>
    <n v="5607846.75"/>
    <n v="6154732.0559999999"/>
  </r>
  <r>
    <s v="Y3"/>
    <s v="M8"/>
    <s v="Y3-M8"/>
    <x v="1"/>
    <s v="South"/>
    <n v="64.287999999999997"/>
    <n v="6943046.1408000002"/>
    <n v="1930716.5762"/>
    <n v="1350713.1839999999"/>
    <n v="39719.626100000001"/>
    <n v="209910.22560000001"/>
    <n v="564409.28"/>
    <n v="231491.74"/>
    <n v="245261.91800000001"/>
    <n v="267161.576"/>
  </r>
  <r>
    <s v="Y3"/>
    <s v="M8"/>
    <s v="Y3-M8"/>
    <x v="1"/>
    <s v="South"/>
    <n v="20520.729599999999"/>
    <n v="2949987741.6711001"/>
    <n v="1197630030.4844"/>
    <n v="498405910.06080002"/>
    <n v="9724901.0021000002"/>
    <n v="65619747.043200001"/>
    <n v="204009976.28"/>
    <n v="39611460.380000003"/>
    <n v="3852985.906"/>
    <n v="85277925.810000002"/>
  </r>
  <r>
    <s v="Y3"/>
    <s v="M8"/>
    <s v="Y3-M8"/>
    <x v="1"/>
    <s v="South"/>
    <n v="416.26479999999998"/>
    <n v="80875047.329999998"/>
    <n v="24314299.437600002"/>
    <n v="10105115.5776"/>
    <n v="281159.66649999999"/>
    <n v="1327641.0408000001"/>
    <n v="4114276.2"/>
    <n v="800618.48"/>
    <n v="77173.316000000006"/>
    <n v="1729870.0319999999"/>
  </r>
  <r>
    <s v="Y3"/>
    <s v="M8"/>
    <s v="Y3-M8"/>
    <x v="1"/>
    <s v="South"/>
    <n v="58.662799999999997"/>
    <n v="8658576.4835000001"/>
    <n v="3424556.5208000001"/>
    <n v="1424576.16"/>
    <n v="37632.717499999999"/>
    <n v="187439.01120000001"/>
    <n v="582157.36"/>
    <n v="113113.26"/>
    <n v="10970.124"/>
    <n v="243784.44200000001"/>
  </r>
  <r>
    <s v="Y3"/>
    <s v="M8"/>
    <s v="Y3-M8"/>
    <x v="3"/>
    <s v="South"/>
    <n v="1928.64"/>
    <n v="99090524.116600007"/>
    <n v="44850409.900600001"/>
    <n v="4962523.7567999996"/>
    <n v="996728.19539999997"/>
    <n v="9858926.9448000006"/>
    <n v="25812086.280000001"/>
    <n v="3146316.22"/>
    <n v="87801.581999999995"/>
    <n v="19758036.693999998"/>
  </r>
  <r>
    <s v="Y3"/>
    <s v="M8"/>
    <s v="Y3-M8"/>
    <x v="0"/>
    <s v="South"/>
    <n v="17473.4784"/>
    <n v="2593131388.4017"/>
    <n v="535130234.08899999"/>
    <n v="642948910.176"/>
    <n v="8276966.7537000002"/>
    <n v="49373231.723999999"/>
    <n v="137965953.66"/>
    <n v="32633768.780000001"/>
    <n v="2003419.5719999999"/>
    <n v="72614474.503999993"/>
  </r>
  <r>
    <s v="Y3"/>
    <s v="M8"/>
    <s v="Y3-M8"/>
    <x v="0"/>
    <s v="South"/>
    <n v="1415.1396"/>
    <n v="259605866.85260001"/>
    <n v="43269322.530000001"/>
    <n v="51916326.489600003"/>
    <n v="975214.01939999999"/>
    <n v="4040042.5512000001"/>
    <n v="11382087.9"/>
    <n v="2687563.12"/>
    <n v="170919.98"/>
    <n v="5880890.2680000002"/>
  </r>
  <r>
    <s v="Y3"/>
    <s v="M8"/>
    <s v="Y3-M8"/>
    <x v="0"/>
    <s v="South"/>
    <n v="173.57759999999999"/>
    <n v="26263476.9936"/>
    <n v="5310410.1507999999"/>
    <n v="6376419.1871999996"/>
    <n v="111839.16130000001"/>
    <n v="492611.45760000002"/>
    <n v="1381668.02"/>
    <n v="326555.98"/>
    <n v="20374.376"/>
    <n v="721335.71400000004"/>
  </r>
  <r>
    <s v="Y3"/>
    <s v="M8"/>
    <s v="Y3-M8"/>
    <x v="1"/>
    <s v="South"/>
    <n v="43142.069600000003"/>
    <n v="6553351330.4897003"/>
    <n v="2969546293.1863999"/>
    <n v="1063798254.6048"/>
    <n v="20444199.673300002"/>
    <n v="138305173.9824"/>
    <n v="422072048.19999999"/>
    <n v="88749474.939999998"/>
    <n v="55455477.748000003"/>
    <n v="179285350.794"/>
  </r>
  <r>
    <s v="Y3"/>
    <s v="M8"/>
    <s v="Y3-M8"/>
    <x v="1"/>
    <s v="South"/>
    <n v="1841.8512000000001"/>
    <n v="328855584.07550001"/>
    <n v="126791246.05599999"/>
    <n v="45416378.303999998"/>
    <n v="1276234.7419"/>
    <n v="5902097.1408000002"/>
    <n v="18002357.079999998"/>
    <n v="3786178.62"/>
    <n v="2361065.2779999999"/>
    <n v="7654173.5599999996"/>
  </r>
  <r>
    <s v="Y3"/>
    <s v="M8"/>
    <s v="Y3-M8"/>
    <x v="1"/>
    <s v="South"/>
    <n v="441.98"/>
    <n v="68815092.653999999"/>
    <n v="30425962.936999999"/>
    <n v="10898340.019200001"/>
    <n v="299977.8897"/>
    <n v="1416200.1551999999"/>
    <n v="4319310.6399999997"/>
    <n v="908450.12"/>
    <n v="566338.74"/>
    <n v="1836735.3840000001"/>
  </r>
  <r>
    <s v="Y3"/>
    <s v="M8"/>
    <s v="Y3-M8"/>
    <x v="0"/>
    <s v="South"/>
    <n v="4717.1319999999996"/>
    <n v="658088392.77719998"/>
    <n v="117522791.0826"/>
    <n v="172535588.08320001"/>
    <n v="2323718.6930999998"/>
    <n v="17772721.164000001"/>
    <n v="42702968.619999997"/>
    <n v="10544363.6"/>
    <n v="713277.24600000004"/>
    <n v="17807843.239999998"/>
  </r>
  <r>
    <s v="Y3"/>
    <s v="M8"/>
    <s v="Y3-M8"/>
    <x v="0"/>
    <s v="South"/>
    <n v="288.49239999999998"/>
    <n v="47960671.207699999"/>
    <n v="7193595.2138"/>
    <n v="10556391.359999999"/>
    <n v="74402.829500000007"/>
    <n v="1085587.0776"/>
    <n v="2604407.7400000002"/>
    <n v="643771.34"/>
    <n v="43203.995999999999"/>
    <n v="1089100.0560000001"/>
  </r>
  <r>
    <s v="Y3"/>
    <s v="M8"/>
    <s v="Y3-M8"/>
    <x v="0"/>
    <s v="South"/>
    <n v="29.7332"/>
    <n v="4226529.2176999999"/>
    <n v="746187.80660000001"/>
    <n v="1091431.5456000001"/>
    <n v="6721.8594000000003"/>
    <n v="110808.92879999999"/>
    <n v="262735.38"/>
    <n v="65473.72"/>
    <n v="4125.7479999999996"/>
    <n v="112246.68399999999"/>
  </r>
  <r>
    <s v="Y3"/>
    <s v="M8"/>
    <s v="Y3-M8"/>
    <x v="1"/>
    <s v="South"/>
    <n v="8862.1008000000002"/>
    <n v="922863050.07570004"/>
    <n v="260383710.93799999"/>
    <n v="187898482.52160001"/>
    <n v="4922265.4786999999"/>
    <n v="27684516.657600001"/>
    <n v="73960847.920000002"/>
    <n v="21136502.859999999"/>
    <n v="10547899.604"/>
    <n v="33455690.532000002"/>
  </r>
  <r>
    <s v="Y3"/>
    <s v="M8"/>
    <s v="Y3-M8"/>
    <x v="1"/>
    <s v="South"/>
    <n v="2414.0144"/>
    <n v="323298816.16030002"/>
    <n v="70942332.094799995"/>
    <n v="51188107.449600004"/>
    <n v="763410.81599999999"/>
    <n v="7542408.1176000005"/>
    <n v="20137939.66"/>
    <n v="5754669.7999999998"/>
    <n v="2864212.6039999998"/>
    <n v="9113246.9560000002"/>
  </r>
  <r>
    <s v="Y3"/>
    <s v="M8"/>
    <s v="Y3-M8"/>
    <x v="1"/>
    <s v="South"/>
    <n v="255.54480000000001"/>
    <n v="27598608.409699999"/>
    <n v="7508346.9248000002"/>
    <n v="5418180.3071999997"/>
    <n v="79419.365099999995"/>
    <n v="798301.09439999994"/>
    <n v="2132715.86"/>
    <n v="609483.86"/>
    <n v="304157.10600000003"/>
    <n v="964717.86399999994"/>
  </r>
  <r>
    <s v="Y3"/>
    <s v="M8"/>
    <s v="Y3-M8"/>
    <x v="1"/>
    <s v="South"/>
    <n v="23386.367200000001"/>
    <n v="3359531234.9436002"/>
    <n v="1323513882.6296"/>
    <n v="591416372.02559996"/>
    <n v="12777409.4552"/>
    <n v="104601979.8"/>
    <n v="265719672.41999999"/>
    <n v="84091471.5"/>
    <n v="15384065.51"/>
    <n v="88286858.901999995"/>
  </r>
  <r>
    <s v="Y3"/>
    <s v="M8"/>
    <s v="Y3-M8"/>
    <x v="1"/>
    <s v="South"/>
    <n v="385.72800000000001"/>
    <n v="74942128.799999997"/>
    <n v="21833774.542399999"/>
    <n v="9750341.0688000005"/>
    <n v="120472.6737"/>
    <n v="1724093.1647999999"/>
    <n v="4379567.5199999996"/>
    <n v="1383215.36"/>
    <n v="252375.992"/>
    <n v="1456177.976"/>
  </r>
  <r>
    <s v="Y3"/>
    <s v="M8"/>
    <s v="Y3-M8"/>
    <x v="1"/>
    <s v="South"/>
    <n v="65.0916"/>
    <n v="9633492.4316000007"/>
    <n v="3684449.4937999998"/>
    <n v="1645369.2287999999"/>
    <n v="20925.018899999999"/>
    <n v="290940.85440000001"/>
    <n v="739050.42"/>
    <n v="233418.74"/>
    <n v="42587.93"/>
    <n v="245730.05600000001"/>
  </r>
  <r>
    <s v="Y3"/>
    <s v="M8"/>
    <s v="Y3-M8"/>
    <x v="3"/>
    <s v="South"/>
    <n v="2587.5920000000001"/>
    <n v="119555887.7177"/>
    <n v="57251202.5704"/>
    <n v="6633743.8464000002"/>
    <n v="1220856.4648"/>
    <n v="17680509.835200001"/>
    <n v="38652141.560000002"/>
    <n v="5976218.2199999997"/>
    <n v="274650.88199999998"/>
    <n v="21009688.875999998"/>
  </r>
  <r>
    <s v="Y3"/>
    <s v="M8"/>
    <s v="Y3-M8"/>
    <x v="3"/>
    <s v="South"/>
    <n v="39.376399999999997"/>
    <n v="2020080.1975"/>
    <n v="857114.29059999995"/>
    <n v="97969.401599999997"/>
    <n v="10197.1402"/>
    <n v="264667.75919999997"/>
    <n v="596284.31999999995"/>
    <n v="94271.3"/>
    <n v="4584.866"/>
    <n v="319712.09600000002"/>
  </r>
  <r>
    <s v="Y3"/>
    <s v="M8"/>
    <s v="Y3-M8"/>
    <x v="2"/>
    <s v="South"/>
    <n v="75.538399999999996"/>
    <n v="22167862.605500001"/>
    <n v="12296011.4462"/>
    <n v="2372916"/>
    <n v="20279.9293"/>
    <n v="656483.7672"/>
    <n v="1359109"/>
    <n v="129915.06"/>
    <n v="577599.30799999996"/>
    <n v="285169.10399999999"/>
  </r>
  <r>
    <s v="Y3"/>
    <s v="M8"/>
    <s v="Y3-M8"/>
    <x v="0"/>
    <s v="South"/>
    <n v="45900.024799999999"/>
    <n v="5380118961.7217999"/>
    <n v="1172002198.7374001"/>
    <n v="1712145660.3648"/>
    <n v="21838013.507399999"/>
    <n v="165303023.8536"/>
    <n v="420731753.27999997"/>
    <n v="182157894.68000001"/>
    <n v="2011104.612"/>
    <n v="173279115.90000001"/>
  </r>
  <r>
    <s v="Y3"/>
    <s v="M8"/>
    <s v="Y3-M8"/>
    <x v="0"/>
    <s v="South"/>
    <n v="998.87480000000005"/>
    <n v="134982946.09799999"/>
    <n v="25526361.773600001"/>
    <n v="37271293.113600001"/>
    <n v="257044.00169999999"/>
    <n v="3594576.8952000001"/>
    <n v="9126855.8399999999"/>
    <n v="3929449.84"/>
    <n v="44183.567999999999"/>
    <n v="3770894.8859999999"/>
  </r>
  <r>
    <s v="Y3"/>
    <s v="M8"/>
    <s v="Y3-M8"/>
    <x v="0"/>
    <s v="South"/>
    <n v="94.021199999999993"/>
    <n v="11384051.4572"/>
    <n v="2401439.0685999999"/>
    <n v="3507539.6351999999"/>
    <n v="23638.373100000001"/>
    <n v="338510.85840000003"/>
    <n v="860836.82"/>
    <n v="371956.1"/>
    <n v="4134.768"/>
    <n v="354943.31400000001"/>
  </r>
  <r>
    <s v="Y3"/>
    <s v="M8"/>
    <s v="Y3-M8"/>
    <x v="1"/>
    <s v="South"/>
    <n v="25155.894400000001"/>
    <n v="2609840771.0464001"/>
    <n v="753331539.77859998"/>
    <n v="531076616.65920001"/>
    <n v="13495501.167199999"/>
    <n v="86131129.528799996"/>
    <n v="235341160.30000001"/>
    <n v="112232962.94"/>
    <n v="1032136.05"/>
    <n v="94967076.313999996"/>
  </r>
  <r>
    <s v="Y3"/>
    <s v="M8"/>
    <s v="Y3-M8"/>
    <x v="1"/>
    <s v="South"/>
    <n v="1326.7436"/>
    <n v="178016769.01010001"/>
    <n v="39738573.745999999"/>
    <n v="28016167.7568"/>
    <n v="419330.6678"/>
    <n v="4541195.6207999997"/>
    <n v="12399247.060000001"/>
    <n v="5905626.0599999996"/>
    <n v="54576.411999999997"/>
    <n v="5008645.4440000001"/>
  </r>
  <r>
    <s v="Y3"/>
    <s v="M8"/>
    <s v="Y3-M8"/>
    <x v="1"/>
    <s v="South"/>
    <n v="129.37960000000001"/>
    <n v="13972880.3584"/>
    <n v="3874863.4813999999"/>
    <n v="2731751.6735999999"/>
    <n v="41052.065699999999"/>
    <n v="442906.272"/>
    <n v="1209685.32"/>
    <n v="576482.96"/>
    <n v="5319.9960000000001"/>
    <n v="488426.68599999999"/>
  </r>
  <r>
    <s v="Y3"/>
    <s v="M8"/>
    <s v="Y3-M8"/>
    <x v="1"/>
    <s v="South"/>
    <n v="26560.587200000002"/>
    <n v="3817929666.6624999"/>
    <n v="1528742177.7307999"/>
    <n v="665115030.25919998"/>
    <n v="14260900.698899999"/>
    <n v="118431628.956"/>
    <n v="298090013.74000001"/>
    <n v="95899441.980000004"/>
    <n v="1613521.0519999999"/>
    <n v="100269990.23800001"/>
  </r>
  <r>
    <s v="Y3"/>
    <s v="M8"/>
    <s v="Y3-M8"/>
    <x v="1"/>
    <s v="South"/>
    <n v="491.8032"/>
    <n v="95551214.219999999"/>
    <n v="28307209.0284"/>
    <n v="12314430.9504"/>
    <n v="153998.6931"/>
    <n v="2192638.4424000001"/>
    <n v="5518839.4400000004"/>
    <n v="1774945.76"/>
    <n v="29876.946"/>
    <n v="1856627.19"/>
  </r>
  <r>
    <s v="Y3"/>
    <s v="M8"/>
    <s v="Y3-M8"/>
    <x v="1"/>
    <s v="South"/>
    <n v="54.644799999999996"/>
    <n v="8065523.2997000003"/>
    <n v="3145244.6521999999"/>
    <n v="1368270.1055999999"/>
    <n v="16772.3318"/>
    <n v="243627.67439999999"/>
    <n v="613204.19999999995"/>
    <n v="197218.2"/>
    <n v="3320.2620000000002"/>
    <n v="206291.91"/>
  </r>
  <r>
    <s v="Y3"/>
    <s v="M8"/>
    <s v="Y3-M8"/>
    <x v="3"/>
    <s v="South"/>
    <n v="7264.5439999999999"/>
    <n v="336049275.83670002"/>
    <n v="163536724.82960001"/>
    <n v="18514259.9232"/>
    <n v="3434272.2796"/>
    <n v="58645579.737599999"/>
    <n v="121994799.72"/>
    <n v="33861662.200000003"/>
    <n v="237639.11600000001"/>
    <n v="58983718.398000002"/>
  </r>
  <r>
    <s v="Y3"/>
    <s v="M8"/>
    <s v="Y3-M8"/>
    <x v="3"/>
    <s v="South"/>
    <n v="36.965600000000002"/>
    <n v="1896401.8181"/>
    <n v="825706.3308"/>
    <n v="93161.183999999994"/>
    <n v="10197.1402"/>
    <n v="301536.1728"/>
    <n v="630610.34"/>
    <n v="182082.64"/>
    <n v="1085.106"/>
    <n v="300138.696"/>
  </r>
  <r>
    <s v="Y3"/>
    <s v="M8"/>
    <s v="Y3-M8"/>
    <x v="0"/>
    <s v="South"/>
    <n v="38445.831200000001"/>
    <n v="5690347422.7168999"/>
    <n v="1141084209.3144"/>
    <n v="1440678593.4144001"/>
    <n v="18283298.384799998"/>
    <n v="139090412.47679999"/>
    <n v="361892291.66000003"/>
    <n v="169053201.62"/>
    <n v="1237242.7320000001"/>
    <n v="145138475.70199999"/>
  </r>
  <r>
    <s v="Y3"/>
    <s v="M8"/>
    <s v="Y3-M8"/>
    <x v="0"/>
    <s v="South"/>
    <n v="4087.1095999999998"/>
    <n v="748469841.18980002"/>
    <n v="121176332.1278"/>
    <n v="153104390.51519999"/>
    <n v="1052060.4834"/>
    <n v="14867116.272"/>
    <n v="39175729.600000001"/>
    <n v="18813598.66"/>
    <n v="119805.444"/>
    <n v="15429419.874"/>
  </r>
  <r>
    <s v="Y3"/>
    <s v="M8"/>
    <s v="Y3-M8"/>
    <x v="0"/>
    <s v="South"/>
    <n v="139.02279999999999"/>
    <n v="21120283.023800001"/>
    <n v="4131761.7733999998"/>
    <n v="5215044.1343999999"/>
    <n v="37203.900600000001"/>
    <n v="502332.6888"/>
    <n v="1300343.7"/>
    <n v="600521.26"/>
    <n v="4637.1819999999998"/>
    <n v="524830.50399999996"/>
  </r>
  <r>
    <s v="Y3"/>
    <s v="M8"/>
    <s v="Y3-M8"/>
    <x v="1"/>
    <s v="South"/>
    <n v="70803.588799999998"/>
    <n v="10740005459.6124"/>
    <n v="4755265815.3369999"/>
    <n v="1811810034.24"/>
    <n v="38239277.032399997"/>
    <n v="326876126.33520001"/>
    <n v="823107295.70000005"/>
    <n v="257410472.19999999"/>
    <n v="3289132.176"/>
    <n v="267293608.956"/>
  </r>
  <r>
    <s v="Y3"/>
    <s v="M8"/>
    <s v="Y3-M8"/>
    <x v="1"/>
    <s v="South"/>
    <n v="2277.4023999999999"/>
    <n v="408752448.87150002"/>
    <n v="152989787.64320001"/>
    <n v="58213559.654399998"/>
    <n v="718192.39069999999"/>
    <n v="10491797.9592"/>
    <n v="26420175.32"/>
    <n v="8226836.1399999997"/>
    <n v="102255.23"/>
    <n v="8597517.6319999993"/>
  </r>
  <r>
    <s v="Y3"/>
    <s v="M8"/>
    <s v="Y3-M8"/>
    <x v="1"/>
    <s v="South"/>
    <n v="90.806799999999996"/>
    <n v="14138373.581599999"/>
    <n v="6100045.0915999999"/>
    <n v="2321341.0175999999"/>
    <n v="29244.065699999999"/>
    <n v="418407.03360000002"/>
    <n v="1053616.3600000001"/>
    <n v="328191.06"/>
    <n v="4089.6680000000001"/>
    <n v="342808.70799999998"/>
  </r>
  <r>
    <s v="Y3"/>
    <s v="M8"/>
    <s v="Y3-M8"/>
    <x v="0"/>
    <s v="Central"/>
    <n v="7187.3984"/>
    <n v="1002577390.2144001"/>
    <n v="192417074.44060001"/>
    <n v="262124953.632"/>
    <n v="9903574.6863000002"/>
    <n v="32063831.683200002"/>
    <n v="74317485.599999994"/>
    <n v="24514220.620000001"/>
    <n v="17144108.344000001"/>
    <n v="26459287.844000001"/>
  </r>
  <r>
    <s v="Y3"/>
    <s v="M8"/>
    <s v="Y3-M8"/>
    <x v="0"/>
    <s v="Central"/>
    <n v="216.97200000000001"/>
    <n v="36086783.039999999"/>
    <n v="5691282.6683999998"/>
    <n v="7915824.9983999999"/>
    <n v="251475.5975"/>
    <n v="1143513.2879999999"/>
    <n v="2999893.74"/>
    <n v="599521.68000000005"/>
    <n v="158319.94200000001"/>
    <n v="798748.96200000006"/>
  </r>
  <r>
    <s v="Y3"/>
    <s v="M8"/>
    <s v="Y3-M8"/>
    <x v="1"/>
    <s v="Central"/>
    <n v="253.13399999999999"/>
    <n v="34155137.736699998"/>
    <n v="7555928.5482000001"/>
    <n v="5427368.5055999998"/>
    <n v="294824.6299"/>
    <n v="796747.75199999998"/>
    <n v="2057423.46"/>
    <n v="664388.6"/>
    <n v="2768388.6340000001"/>
    <n v="931873.33799999999"/>
  </r>
  <r>
    <s v="Y3"/>
    <s v="M8"/>
    <s v="Y3-M8"/>
    <x v="1"/>
    <s v="Central"/>
    <n v="32.143999999999998"/>
    <n v="3599131.5359999998"/>
    <n v="953974.12560000003"/>
    <n v="685455.97439999995"/>
    <n v="36731.580600000001"/>
    <n v="100613.9016"/>
    <n v="260925.64"/>
    <n v="75308.800000000003"/>
    <n v="336172.69400000002"/>
    <n v="118334.28200000001"/>
  </r>
  <r>
    <s v="Y3"/>
    <s v="M8"/>
    <s v="Y3-M8"/>
    <x v="1"/>
    <s v="Central"/>
    <n v="8468.3367999999991"/>
    <n v="1217590257.5962999"/>
    <n v="494333412.45899999"/>
    <n v="227363405.2608"/>
    <n v="10685125.076199999"/>
    <n v="67763195.7192"/>
    <n v="325198000.13999999"/>
    <n v="22992329.32"/>
    <n v="36620021.086000003"/>
    <n v="31174863.566"/>
  </r>
  <r>
    <s v="Y3"/>
    <s v="M8"/>
    <s v="Y3-M8"/>
    <x v="1"/>
    <s v="Central"/>
    <n v="90.806799999999996"/>
    <n v="17630135.8002"/>
    <n v="5280449.0236"/>
    <n v="2432348.0255999998"/>
    <n v="96823.114100000006"/>
    <n v="787829.76000000001"/>
    <n v="3842792.24"/>
    <n v="230508.56"/>
    <n v="247686.49400000001"/>
    <n v="334291.12199999997"/>
  </r>
  <r>
    <s v="Y3"/>
    <s v="M8"/>
    <s v="Y3-M8"/>
    <x v="1"/>
    <s v="Central"/>
    <n v="3.2143999999999999"/>
    <n v="474442.54700000002"/>
    <n v="184113.62419999999"/>
    <n v="85076.64"/>
    <n v="4467.1527999999998"/>
    <n v="31909.053599999999"/>
    <n v="160396.1"/>
    <n v="7303.74"/>
    <n v="317.50400000000002"/>
    <n v="11832.436"/>
  </r>
  <r>
    <s v="Y3"/>
    <s v="M8"/>
    <s v="Y3-M8"/>
    <x v="3"/>
    <s v="Central"/>
    <n v="1459.3376000000001"/>
    <n v="67865836.827099994"/>
    <n v="34362265.500600003"/>
    <n v="3753175.1616000002"/>
    <n v="1842515.3481999999"/>
    <n v="10759709.6712"/>
    <n v="32435169.699999999"/>
    <n v="3588042.84"/>
    <n v="4065486.2820000001"/>
    <n v="9698806.4140000008"/>
  </r>
  <r>
    <s v="Y3"/>
    <s v="M8"/>
    <s v="Y3-M8"/>
    <x v="2"/>
    <s v="Central"/>
    <n v="12.054"/>
    <n v="3659602.3555999999"/>
    <n v="1948062.6594"/>
    <n v="399113.54879999999"/>
    <n v="11753.310299999999"/>
    <n v="31770.9"/>
    <n v="159005.38"/>
    <n v="22663.98"/>
    <n v="83029.100000000006"/>
    <n v="44375.694000000003"/>
  </r>
  <r>
    <s v="Y3"/>
    <s v="M8"/>
    <s v="Y3-M8"/>
    <x v="0"/>
    <s v="Central"/>
    <n v="15962.7104"/>
    <n v="1877015469.9763999"/>
    <n v="433039984.70240003"/>
    <n v="599323570.09920001"/>
    <n v="21990797.840799998"/>
    <n v="69046168.867200002"/>
    <n v="194853468.41999999"/>
    <n v="50974440.640000001"/>
    <n v="49857690.101999998"/>
    <n v="58764233.836000003"/>
  </r>
  <r>
    <s v="Y3"/>
    <s v="M8"/>
    <s v="Y3-M8"/>
    <x v="0"/>
    <s v="Central"/>
    <n v="162.3272"/>
    <n v="21936086.171999998"/>
    <n v="4378221.2357999999"/>
    <n v="6080679.9551999997"/>
    <n v="187442.67790000001"/>
    <n v="787347.10800000001"/>
    <n v="2288378.1"/>
    <n v="430875.56"/>
    <n v="238660.18"/>
    <n v="597582.21600000001"/>
  </r>
  <r>
    <s v="Y3"/>
    <s v="M8"/>
    <s v="Y3-M8"/>
    <x v="1"/>
    <s v="Central"/>
    <n v="47.412399999999998"/>
    <n v="6407074.6739999996"/>
    <n v="1425400.547"/>
    <n v="997171.43039999995"/>
    <n v="54428.665300000001"/>
    <n v="154658.52720000001"/>
    <n v="414810.12"/>
    <n v="194836.92"/>
    <n v="578228.00199999998"/>
    <n v="174541.51"/>
  </r>
  <r>
    <s v="Y3"/>
    <s v="M8"/>
    <s v="Y3-M8"/>
    <x v="1"/>
    <s v="Central"/>
    <n v="4983.9272000000001"/>
    <n v="716040406.67270005"/>
    <n v="299477587.53119999"/>
    <n v="146972630.72639999"/>
    <n v="6288975.6025"/>
    <n v="19685313.403200001"/>
    <n v="67502127.760000005"/>
    <n v="12815971.880000001"/>
    <n v="23670564.522"/>
    <n v="18347552.234000001"/>
  </r>
  <r>
    <s v="Y3"/>
    <s v="M8"/>
    <s v="Y3-M8"/>
    <x v="1"/>
    <s v="Central"/>
    <n v="155.89840000000001"/>
    <n v="30276620.0352"/>
    <n v="9338250.5280000009"/>
    <n v="4477063.8143999996"/>
    <n v="162368.70060000001"/>
    <n v="614499.24239999999"/>
    <n v="2090820.42"/>
    <n v="336801.88"/>
    <n v="412625.31199999998"/>
    <n v="573915.54"/>
  </r>
  <r>
    <s v="Y3"/>
    <s v="M8"/>
    <s v="Y3-M8"/>
    <x v="0"/>
    <s v="Central"/>
    <n v="5265.1872000000003"/>
    <n v="782526089.52579999"/>
    <n v="168502754.61939999"/>
    <n v="196835860.896"/>
    <n v="7253362.3074000003"/>
    <n v="22106947.636799999"/>
    <n v="62511397.840000004"/>
    <n v="14948987.039999999"/>
    <n v="14192163.612"/>
    <n v="19382967.054000001"/>
  </r>
  <r>
    <s v="Y3"/>
    <s v="M8"/>
    <s v="Y3-M8"/>
    <x v="0"/>
    <s v="Central"/>
    <n v="807.61800000000005"/>
    <n v="148114302.72409999"/>
    <n v="25890650.201200001"/>
    <n v="30238195.622400001"/>
    <n v="936748.52720000001"/>
    <n v="3429408.9528000001"/>
    <n v="9725940.4600000009"/>
    <n v="2295224.2799999998"/>
    <n v="2136056.8679999998"/>
    <n v="2973120.0839999998"/>
  </r>
  <r>
    <s v="Y3"/>
    <s v="M8"/>
    <s v="Y3-M8"/>
    <x v="0"/>
    <s v="Central"/>
    <n v="17.679200000000002"/>
    <n v="2555892.5515000001"/>
    <n v="560099.20420000004"/>
    <n v="665341.43999999994"/>
    <n v="18364.547399999999"/>
    <n v="89679.398400000005"/>
    <n v="263863.7"/>
    <n v="37923.360000000001"/>
    <n v="1776.038"/>
    <n v="65083.81"/>
  </r>
  <r>
    <s v="Y3"/>
    <s v="M8"/>
    <s v="Y3-M8"/>
    <x v="1"/>
    <s v="Central"/>
    <n v="9476.0511999999999"/>
    <n v="1439158792.7095001"/>
    <n v="658313378.71099997"/>
    <n v="246560033.75999999"/>
    <n v="13055013.0493"/>
    <n v="36727380.914399996"/>
    <n v="121334062.58"/>
    <n v="20791354.199999999"/>
    <n v="45703221.520000003"/>
    <n v="34884607.362000003"/>
  </r>
  <r>
    <s v="Y3"/>
    <s v="M8"/>
    <s v="Y3-M8"/>
    <x v="1"/>
    <s v="Central"/>
    <n v="566.53800000000001"/>
    <n v="102666934.34469999"/>
    <n v="39207407.216799997"/>
    <n v="14722666.252800001"/>
    <n v="660295.90229999996"/>
    <n v="2210913.6839999999"/>
    <n v="7304650.2000000002"/>
    <n v="1120218.3999999999"/>
    <n v="1632311.5160000001"/>
    <n v="2085621.5379999999"/>
  </r>
  <r>
    <s v="Y3"/>
    <s v="M8"/>
    <s v="Y3-M8"/>
    <x v="0"/>
    <s v="North"/>
    <n v="257.15199999999999"/>
    <n v="30086321.126400001"/>
    <n v="5153049.8055999996"/>
    <n v="10296315.436799999"/>
    <n v="214204.57769999999"/>
    <n v="821292.15599999996"/>
    <n v="1874205.94"/>
    <n v="408951.22"/>
    <n v="18155.455999999998"/>
    <n v="1347461.72"/>
  </r>
  <r>
    <s v="Y3"/>
    <s v="M8"/>
    <s v="Y3-M8"/>
    <x v="0"/>
    <s v="North"/>
    <n v="930.56880000000001"/>
    <n v="134043782.796"/>
    <n v="17980639.002799999"/>
    <n v="36061024.281599998"/>
    <n v="1000285.5107"/>
    <n v="2853148.1472"/>
    <n v="9515729.3599999994"/>
    <n v="1335568.44"/>
    <n v="43084.932000000001"/>
    <n v="4876126.3099999996"/>
  </r>
  <r>
    <s v="Y3"/>
    <s v="M8"/>
    <s v="Y3-M8"/>
    <x v="0"/>
    <s v="North"/>
    <n v="247.50880000000001"/>
    <n v="34525250.020800002"/>
    <n v="6348891.5493999999"/>
    <n v="8823664.9727999996"/>
    <n v="168114632.52880001"/>
    <n v="835631.79119999998"/>
    <n v="2618336.2599999998"/>
    <n v="334240.2"/>
    <n v="19462.454000000002"/>
    <n v="1296930.7779999999"/>
  </r>
  <r>
    <s v="Y3"/>
    <s v="M8"/>
    <s v="Y3-M8"/>
    <x v="0"/>
    <s v="North"/>
    <n v="270.81319999999999"/>
    <n v="45041651.424000002"/>
    <n v="6946680.7825999996"/>
    <n v="9654461.6831999999"/>
    <n v="19536.646700000001"/>
    <n v="914315.58"/>
    <n v="2864875"/>
    <n v="365705.24"/>
    <n v="21305.24"/>
    <n v="1419045.3419999999"/>
  </r>
  <r>
    <s v="Y3"/>
    <s v="M8"/>
    <s v="Y3-M8"/>
    <x v="0"/>
    <s v="North"/>
    <n v="123.7544"/>
    <n v="17183315.235199999"/>
    <n v="3174449.3539999998"/>
    <n v="4411831.6991999997"/>
    <n v="13605.3019"/>
    <n v="417811.91039999999"/>
    <n v="1309166.8999999999"/>
    <n v="167122.56"/>
    <n v="9727.1679999999997"/>
    <n v="648465.84"/>
  </r>
  <r>
    <s v="Y3"/>
    <s v="M8"/>
    <s v="Y3-M8"/>
    <x v="1"/>
    <s v="North"/>
    <n v="1092.0924"/>
    <n v="93775312.503199995"/>
    <n v="28908329.3968"/>
    <n v="27929045.184"/>
    <n v="1264492.6181000001"/>
    <n v="4182923.4840000002"/>
    <n v="13869096.24"/>
    <n v="1800923.36"/>
    <n v="6709.9780000000001"/>
    <n v="5722499.068"/>
  </r>
  <r>
    <s v="Y3"/>
    <s v="M8"/>
    <s v="Y3-M8"/>
    <x v="1"/>
    <s v="North"/>
    <n v="480.55279999999999"/>
    <n v="54116252.189999998"/>
    <n v="12709079.3696"/>
    <n v="12279328.128"/>
    <n v="48630.315799999997"/>
    <n v="1824145.5959999999"/>
    <n v="6056367.4800000004"/>
    <n v="781973.32"/>
    <n v="2925.1860000000001"/>
    <n v="2518069.202"/>
  </r>
  <r>
    <s v="Y3"/>
    <s v="M8"/>
    <s v="Y3-M8"/>
    <x v="1"/>
    <s v="North"/>
    <n v="77.949200000000005"/>
    <n v="7166973.5399000002"/>
    <n v="2061506.5844000001"/>
    <n v="1991797.0560000001"/>
    <n v="3747.4863"/>
    <n v="295889.58720000001"/>
    <n v="982388.7"/>
    <n v="126840.06"/>
    <n v="476.25599999999997"/>
    <n v="408449.05200000003"/>
  </r>
  <r>
    <s v="Y3"/>
    <s v="M8"/>
    <s v="Y3-M8"/>
    <x v="1"/>
    <s v="North"/>
    <n v="5478.1412"/>
    <n v="785365587.11870003"/>
    <n v="318837961.57620001"/>
    <n v="140699262.3168"/>
    <n v="46752533.052599996"/>
    <n v="18589192.113600001"/>
    <n v="69359521.239999995"/>
    <n v="9491733.6999999993"/>
    <n v="15850474.376"/>
    <n v="28705134.348000001"/>
  </r>
  <r>
    <s v="Y3"/>
    <s v="M8"/>
    <s v="Y3-M8"/>
    <x v="1"/>
    <s v="North"/>
    <n v="218.57919999999999"/>
    <n v="42467206.32"/>
    <n v="12721701.5722"/>
    <n v="5613942.7775999997"/>
    <n v="15636.277899999999"/>
    <n v="741716.56799999997"/>
    <n v="2767462.28"/>
    <n v="378720.28"/>
    <n v="632441.81000000006"/>
    <n v="1145342.4620000001"/>
  </r>
  <r>
    <s v="Y3"/>
    <s v="M8"/>
    <s v="Y3-M8"/>
    <x v="2"/>
    <s v="North"/>
    <n v="122.9508"/>
    <n v="44105057.793700002"/>
    <n v="19870188.0612"/>
    <n v="4116196.3775999998"/>
    <n v="13605.3019"/>
    <n v="296970.90480000002"/>
    <n v="1488755.92"/>
    <n v="186918.18"/>
    <n v="16666.254000000001"/>
    <n v="644254.402"/>
  </r>
  <r>
    <s v="Y3"/>
    <s v="M8"/>
    <s v="Y3-M8"/>
    <x v="0"/>
    <s v="North"/>
    <n v="642.88"/>
    <n v="75215802.816"/>
    <n v="14856165.426200001"/>
    <n v="25237276.185600001"/>
    <n v="678302.48080000002"/>
    <n v="1948829.22"/>
    <n v="9820599.6199999992"/>
    <n v="1147657.24"/>
    <n v="48721.53"/>
    <n v="3368652.4959999998"/>
  </r>
  <r>
    <s v="Y3"/>
    <s v="M8"/>
    <s v="Y3-M8"/>
    <x v="0"/>
    <s v="North"/>
    <n v="856.63760000000002"/>
    <n v="123394363.09199999"/>
    <n v="19586461.722600002"/>
    <n v="33275988.614399999"/>
    <n v="904114.94400000002"/>
    <n v="2573788.284"/>
    <n v="13114001.699999999"/>
    <n v="1431956.98"/>
    <n v="53389.38"/>
    <n v="4488729.9380000001"/>
  </r>
  <r>
    <s v="Y3"/>
    <s v="M8"/>
    <s v="Y3-M8"/>
    <x v="0"/>
    <s v="North"/>
    <n v="5096.4312"/>
    <n v="753958123.77359998"/>
    <n v="158058683.33340001"/>
    <n v="188280155.65439999"/>
    <n v="1722817.0307"/>
    <n v="15546920.544"/>
    <n v="66717832.200000003"/>
    <n v="7977551.2199999997"/>
    <n v="431033.32799999998"/>
    <n v="26704997.153999999"/>
  </r>
  <r>
    <s v="Y3"/>
    <s v="M8"/>
    <s v="Y3-M8"/>
    <x v="0"/>
    <s v="North"/>
    <n v="4379.62"/>
    <n v="804238441.62080002"/>
    <n v="135972833.00920001"/>
    <n v="161897972.63999999"/>
    <n v="397242.2501"/>
    <n v="13372691.954399999"/>
    <n v="57172599.240000002"/>
    <n v="6884379.7000000002"/>
    <n v="376271.10399999999"/>
    <n v="22948949.188000001"/>
  </r>
  <r>
    <s v="Y3"/>
    <s v="M8"/>
    <s v="Y3-M8"/>
    <x v="0"/>
    <s v="North"/>
    <n v="310.18959999999998"/>
    <n v="47130818.399300002"/>
    <n v="9630316.6356000006"/>
    <n v="11466524.448000001"/>
    <n v="31117.187399999999"/>
    <n v="947127.94559999998"/>
    <n v="4049444.54"/>
    <n v="487569.54"/>
    <n v="26643.276000000002"/>
    <n v="1625375.1359999999"/>
  </r>
  <r>
    <s v="Y3"/>
    <s v="M8"/>
    <s v="Y3-M8"/>
    <x v="1"/>
    <s v="North"/>
    <n v="6063.9656000000004"/>
    <n v="917193787.02429998"/>
    <n v="422066740.15960002"/>
    <n v="157182336.8448"/>
    <n v="51084790.059799999"/>
    <n v="26110329.8904"/>
    <n v="81096276.359999999"/>
    <n v="10131049.98"/>
    <n v="11314467.01"/>
    <n v="31774818.943999998"/>
  </r>
  <r>
    <s v="Y3"/>
    <s v="M8"/>
    <s v="Y3-M8"/>
    <x v="1"/>
    <s v="North"/>
    <n v="979.58839999999998"/>
    <n v="185604852.87310001"/>
    <n v="68184030.452999994"/>
    <n v="25406218.752"/>
    <n v="83790.810899999997"/>
    <n v="4213157.8679999998"/>
    <n v="13088936.76"/>
    <n v="1634170.62"/>
    <n v="1817173.71"/>
    <n v="5132984.34"/>
  </r>
  <r>
    <s v="Y3"/>
    <s v="M8"/>
    <s v="Y3-M8"/>
    <x v="0"/>
    <s v="North"/>
    <n v="2700.096"/>
    <n v="315906371.8272"/>
    <n v="52206724.864799999"/>
    <n v="104685700.6848"/>
    <n v="2306866.8125999998"/>
    <n v="8285724.9648000002"/>
    <n v="27247526.620000001"/>
    <n v="3889535.52"/>
    <n v="127677.198"/>
    <n v="14148341.745999999"/>
  </r>
  <r>
    <s v="Y3"/>
    <s v="M8"/>
    <s v="Y3-M8"/>
    <x v="0"/>
    <s v="North"/>
    <n v="303.76080000000002"/>
    <n v="43755224.435999997"/>
    <n v="5871481.3338000001"/>
    <n v="11775128.889599999"/>
    <n v="327024.42440000002"/>
    <n v="931714.07759999996"/>
    <n v="3098301.12"/>
    <n v="436400.72"/>
    <n v="14128.928"/>
    <n v="1591688.142"/>
  </r>
  <r>
    <s v="Y3"/>
    <s v="M8"/>
    <s v="Y3-M8"/>
    <x v="0"/>
    <s v="North"/>
    <n v="36.965600000000002"/>
    <n v="4491420.2071000002"/>
    <n v="714256.47360000003"/>
    <n v="1432474.9247999999"/>
    <n v="38461.763400000003"/>
    <n v="113337.3168"/>
    <n v="377999.5"/>
    <n v="53053.18"/>
    <n v="1713.8"/>
    <n v="193697.28400000001"/>
  </r>
  <r>
    <s v="Y3"/>
    <s v="M8"/>
    <s v="Y3-M8"/>
    <x v="0"/>
    <s v="North"/>
    <n v="3844.4223999999999"/>
    <n v="536262324.99839997"/>
    <n v="98613996.6382"/>
    <n v="137053295.13600001"/>
    <n v="479081.63370000001"/>
    <n v="12979395.223200001"/>
    <n v="40669230.039999999"/>
    <n v="5191559.4000000004"/>
    <n v="302335.96799999999"/>
    <n v="20144544.596000001"/>
  </r>
  <r>
    <s v="Y3"/>
    <s v="M8"/>
    <s v="Y3-M8"/>
    <x v="0"/>
    <s v="North"/>
    <n v="282.06360000000001"/>
    <n v="46912817.952"/>
    <n v="7245588.1255999999"/>
    <n v="10065951.590399999"/>
    <n v="38774.986100000002"/>
    <n v="955766.97360000003"/>
    <n v="2955289.84"/>
    <n v="382158.54"/>
    <n v="22651.024000000001"/>
    <n v="1477996.4539999999"/>
  </r>
  <r>
    <s v="Y3"/>
    <s v="M8"/>
    <s v="Y3-M8"/>
    <x v="0"/>
    <s v="North"/>
    <n v="97.235600000000005"/>
    <n v="13977041.1581"/>
    <n v="2494208.9567999998"/>
    <n v="3466441.4975999999"/>
    <n v="2024.7612999999999"/>
    <n v="328285.72080000001"/>
    <n v="1028630.14"/>
    <n v="131306.6"/>
    <n v="7649.8620000000001"/>
    <n v="509508.23"/>
  </r>
  <r>
    <s v="Y3"/>
    <s v="M8"/>
    <s v="Y3-M8"/>
    <x v="1"/>
    <s v="North"/>
    <n v="8183.8624"/>
    <n v="699690773.29540002"/>
    <n v="216436929.5246"/>
    <n v="209118048.92160001"/>
    <n v="1015609.8088"/>
    <n v="31065442.5528"/>
    <n v="103140644.68000001"/>
    <n v="13316963.18"/>
    <n v="49882.404000000002"/>
    <n v="42882952.552000001"/>
  </r>
  <r>
    <s v="Y3"/>
    <s v="M8"/>
    <s v="Y3-M8"/>
    <x v="1"/>
    <s v="North"/>
    <n v="131.79040000000001"/>
    <n v="14841246.42"/>
    <n v="3486771.1179999998"/>
    <n v="3368777.5296"/>
    <n v="150.39660000000001"/>
    <n v="502179.48"/>
    <n v="1666355.62"/>
    <n v="215673.12"/>
    <n v="802.78"/>
    <n v="690573.90599999996"/>
  </r>
  <r>
    <s v="Y3"/>
    <s v="M8"/>
    <s v="Y3-M8"/>
    <x v="1"/>
    <s v="North"/>
    <n v="22.500800000000002"/>
    <n v="2025092.2507"/>
    <n v="595073.73759999999"/>
    <n v="574953.56160000002"/>
    <n v="7671.4712"/>
    <n v="85409.920800000007"/>
    <n v="283575.67999999999"/>
    <n v="36613"/>
    <n v="137.10400000000001"/>
    <n v="117903.126"/>
  </r>
  <r>
    <s v="Y3"/>
    <s v="M8"/>
    <s v="Y3-M8"/>
    <x v="1"/>
    <s v="North"/>
    <n v="28.126000000000001"/>
    <n v="3037582.6866000001"/>
    <n v="777626.78700000001"/>
    <n v="594517.05599999998"/>
    <n v="11559.4105"/>
    <n v="93721.276800000007"/>
    <n v="265388.90000000002"/>
    <n v="43719.12"/>
    <n v="186600.348"/>
    <n v="147378.682"/>
  </r>
  <r>
    <s v="Y3"/>
    <s v="M8"/>
    <s v="Y3-M8"/>
    <x v="1"/>
    <s v="North"/>
    <n v="39860.167200000004"/>
    <n v="5713639702.0663004"/>
    <n v="2319921496.6005998"/>
    <n v="1023163674.6816"/>
    <n v="4952265.2564000003"/>
    <n v="135251351.53200001"/>
    <n v="505089021.22000003"/>
    <n v="69206827.400000006"/>
    <n v="116148562.816"/>
    <n v="208864906.49200001"/>
  </r>
  <r>
    <s v="Y3"/>
    <s v="M8"/>
    <s v="Y3-M8"/>
    <x v="1"/>
    <s v="North"/>
    <n v="92.414000000000001"/>
    <n v="17954885.024999999"/>
    <n v="5378867.8426000001"/>
    <n v="2381997.1392000001"/>
    <n v="2024.7612999999999"/>
    <n v="313697.23200000002"/>
    <n v="1164190.08"/>
    <n v="158090.26"/>
    <n v="255789.16"/>
    <n v="484244.11200000002"/>
  </r>
  <r>
    <s v="Y3"/>
    <s v="M8"/>
    <s v="Y3-M8"/>
    <x v="1"/>
    <s v="North"/>
    <n v="162.3272"/>
    <n v="21793823.4175"/>
    <n v="9447743.7011999991"/>
    <n v="4169171.7888000002"/>
    <n v="11723.479600000001"/>
    <n v="550830.80160000001"/>
    <n v="2055247.18"/>
    <n v="281255.90000000002"/>
    <n v="469678.61599999998"/>
    <n v="850585.098"/>
  </r>
  <r>
    <s v="Y3"/>
    <s v="M8"/>
    <s v="Y3-M8"/>
    <x v="2"/>
    <s v="North"/>
    <n v="129.37960000000001"/>
    <n v="46755375.836400002"/>
    <n v="20923093.2434"/>
    <n v="4339369.9391999999"/>
    <n v="13605.3019"/>
    <n v="306814.34879999998"/>
    <n v="1556983.2"/>
    <n v="194113.68"/>
    <n v="16279.296"/>
    <n v="677941.39599999995"/>
  </r>
  <r>
    <s v="Y3"/>
    <s v="M8"/>
    <s v="Y3-M8"/>
    <x v="0"/>
    <s v="North"/>
    <n v="3214.4"/>
    <n v="376079014.07999998"/>
    <n v="73530438.021599993"/>
    <n v="124921769.3184"/>
    <n v="2735270.9961999999"/>
    <n v="9660920.0688000005"/>
    <n v="49176179.82"/>
    <n v="5402929.9800000004"/>
    <n v="204022.478"/>
    <n v="16843265.186000001"/>
  </r>
  <r>
    <s v="Y3"/>
    <s v="M8"/>
    <s v="Y3-M8"/>
    <x v="0"/>
    <s v="North"/>
    <n v="270.00959999999998"/>
    <n v="38893532.832000002"/>
    <n v="6169065.1311999997"/>
    <n v="10480854.0096"/>
    <n v="288541.53090000001"/>
    <n v="810747.31680000003"/>
    <n v="4133802.04"/>
    <n v="449395.26"/>
    <n v="16588.682000000001"/>
    <n v="1414833.9040000001"/>
  </r>
  <r>
    <s v="Y3"/>
    <s v="M8"/>
    <s v="Y3-M8"/>
    <x v="0"/>
    <s v="North"/>
    <n v="29.7332"/>
    <n v="3612664.0795999998"/>
    <n v="679830.76619999995"/>
    <n v="1154981.4143999999"/>
    <n v="38461.763400000003"/>
    <n v="89334.9"/>
    <n v="455176.26"/>
    <n v="49702.66"/>
    <n v="1851.806"/>
    <n v="155799.75399999999"/>
  </r>
  <r>
    <s v="Y3"/>
    <s v="M8"/>
    <s v="Y3-M8"/>
    <x v="0"/>
    <s v="North"/>
    <n v="16662.646000000001"/>
    <n v="2465487087.4169002"/>
    <n v="517149627.69760001"/>
    <n v="615839035.54560006"/>
    <n v="2063315.0046000001"/>
    <n v="50862944.649599999"/>
    <n v="217711784.31999999"/>
    <n v="26157886.84"/>
    <n v="1424597.152"/>
    <n v="87311275.546000004"/>
  </r>
  <r>
    <s v="Y3"/>
    <s v="M8"/>
    <s v="Y3-M8"/>
    <x v="0"/>
    <s v="North"/>
    <n v="2074.8951999999999"/>
    <n v="381072610.19520003"/>
    <n v="64459455.415399998"/>
    <n v="76728831.916800007"/>
    <n v="194643.07199999999"/>
    <n v="6338961.8496000003"/>
    <n v="27040479.899999999"/>
    <n v="3269705.72"/>
    <n v="179928.25399999999"/>
    <n v="10872327.356000001"/>
  </r>
  <r>
    <s v="Y3"/>
    <s v="M8"/>
    <s v="Y3-M8"/>
    <x v="0"/>
    <s v="North"/>
    <n v="122.9508"/>
    <n v="18701975.3105"/>
    <n v="3817196.9813999999"/>
    <n v="4545023.5776000004"/>
    <n v="13605.3019"/>
    <n v="375414.696"/>
    <n v="1605090.96"/>
    <n v="193260.06"/>
    <n v="10563.322"/>
    <n v="644254.402"/>
  </r>
  <r>
    <s v="Y3"/>
    <s v="M8"/>
    <s v="Y3-M8"/>
    <x v="1"/>
    <s v="North"/>
    <n v="18207.968799999999"/>
    <n v="2754823680.5637002"/>
    <n v="1267201730.8900001"/>
    <n v="471242963.98079997"/>
    <n v="2246561.4922000002"/>
    <n v="78637468.377599999"/>
    <n v="244077350.09999999"/>
    <n v="30540412.100000001"/>
    <n v="34496479.468000002"/>
    <n v="95408673.865999997"/>
  </r>
  <r>
    <s v="Y3"/>
    <s v="M8"/>
    <s v="Y3-M8"/>
    <x v="1"/>
    <s v="North"/>
    <n v="468.49880000000002"/>
    <n v="89756610.060299993"/>
    <n v="32608770.407600001"/>
    <n v="12144654.7392"/>
    <n v="42840.666899999997"/>
    <n v="2017009.7927999999"/>
    <n v="6264805.7400000002"/>
    <n v="782584.22"/>
    <n v="873555.43"/>
    <n v="2454905.75"/>
  </r>
  <r>
    <s v="Y3"/>
    <s v="M8"/>
    <s v="Y3-M8"/>
    <x v="0"/>
    <s v="South"/>
    <n v="2533.7507999999998"/>
    <n v="259946869.44999999"/>
    <n v="52875040.625200003"/>
    <n v="90844089.926400006"/>
    <n v="2839159.0232000002"/>
    <n v="9167605.4448000006"/>
    <n v="28563161.68"/>
    <n v="5265343"/>
    <n v="1711041.6839999999"/>
    <n v="6335805.8499999996"/>
  </r>
  <r>
    <s v="Y3"/>
    <s v="M8"/>
    <s v="Y3-M8"/>
    <x v="0"/>
    <s v="South"/>
    <n v="3122.7896000000001"/>
    <n v="363293218.63300002"/>
    <n v="64979266.018799998"/>
    <n v="111925421.64480001"/>
    <n v="2834369.9468999999"/>
    <n v="11260453.593599999"/>
    <n v="35035459.399999999"/>
    <n v="6739332.3600000003"/>
    <n v="2235357.1460000002"/>
    <n v="7808734.8679999998"/>
  </r>
  <r>
    <s v="Y3"/>
    <s v="M8"/>
    <s v="Y3-M8"/>
    <x v="0"/>
    <s v="South"/>
    <n v="595.46759999999995"/>
    <n v="62319161.436800003"/>
    <n v="12182565.930400001"/>
    <n v="21104110.924800001"/>
    <n v="538172.59450000001"/>
    <n v="2134588.2480000001"/>
    <n v="7117312.1799999997"/>
    <n v="1241206.1200000001"/>
    <n v="402423.69199999998"/>
    <n v="1489006.2660000001"/>
  </r>
  <r>
    <s v="Y3"/>
    <s v="M8"/>
    <s v="Y3-M8"/>
    <x v="0"/>
    <s v="South"/>
    <n v="33.751199999999997"/>
    <n v="3926108.34"/>
    <n v="690511.39740000002"/>
    <n v="1196183.4624000001"/>
    <n v="29040.222300000001"/>
    <n v="120988.9008"/>
    <n v="403410.48"/>
    <n v="70351.899999999994"/>
    <n v="22808.874"/>
    <n v="84396.532000000007"/>
  </r>
  <r>
    <s v="Y3"/>
    <s v="M8"/>
    <s v="Y3-M8"/>
    <x v="0"/>
    <s v="South"/>
    <n v="24.108000000000001"/>
    <n v="3233967.66"/>
    <n v="743623.43700000003"/>
    <n v="878183.78879999998"/>
    <n v="23921.765100000001"/>
    <n v="121727.4912"/>
    <n v="465197.48"/>
    <n v="56210.18"/>
    <n v="15187.876"/>
    <n v="60283.366000000002"/>
  </r>
  <r>
    <s v="Y3"/>
    <s v="M8"/>
    <s v="Y3-M8"/>
    <x v="0"/>
    <s v="South"/>
    <n v="4437.4791999999998"/>
    <n v="455260989.83899999"/>
    <n v="90337850.093400002"/>
    <n v="155049844.31999999"/>
    <n v="2106424.1482000002"/>
    <n v="16104350.8368"/>
    <n v="58589521.520000003"/>
    <n v="4727347.5599999996"/>
    <n v="3393708.2519999999"/>
    <n v="18440817.23"/>
  </r>
  <r>
    <s v="Y3"/>
    <s v="M8"/>
    <s v="Y3-M8"/>
    <x v="0"/>
    <s v="South"/>
    <n v="789.93880000000001"/>
    <n v="91889630.909999996"/>
    <n v="16407519.9494"/>
    <n v="27964846.252799999"/>
    <n v="543522.24"/>
    <n v="2891957.7960000001"/>
    <n v="9862684.4800000004"/>
    <n v="849902.12"/>
    <n v="645603.79399999999"/>
    <n v="3282746.0159999998"/>
  </r>
  <r>
    <s v="Y3"/>
    <s v="M8"/>
    <s v="Y3-M8"/>
    <x v="0"/>
    <s v="South"/>
    <n v="37.769199999999998"/>
    <n v="3889695.3757000002"/>
    <n v="834734.91619999998"/>
    <n v="1393121.2224000001"/>
    <n v="18816.980200000002"/>
    <n v="142145.8848"/>
    <n v="384152.78"/>
    <n v="41924.959999999999"/>
    <n v="37258.913999999997"/>
    <n v="156957.01999999999"/>
  </r>
  <r>
    <s v="Y3"/>
    <s v="M8"/>
    <s v="Y3-M8"/>
    <x v="0"/>
    <s v="South"/>
    <n v="8.0359999999999996"/>
    <n v="828023.01119999995"/>
    <n v="240847.12"/>
    <n v="289473.12"/>
    <n v="1721.4820999999999"/>
    <n v="36722.289599999996"/>
    <n v="124034.02"/>
    <n v="20008.82"/>
    <n v="6847.0820000000003"/>
    <n v="33394.745999999999"/>
  </r>
  <r>
    <s v="Y3"/>
    <s v="M8"/>
    <s v="Y3-M8"/>
    <x v="0"/>
    <s v="South"/>
    <n v="1743.8119999999999"/>
    <n v="178936345.5264"/>
    <n v="36117581.264200002"/>
    <n v="61339736.313600004"/>
    <n v="925383.01639999996"/>
    <n v="6423960.852"/>
    <n v="23039507.199999999"/>
    <n v="1870037.88"/>
    <n v="5655944.9979999997"/>
    <n v="6583137.858"/>
  </r>
  <r>
    <s v="Y3"/>
    <s v="M8"/>
    <s v="Y3-M8"/>
    <x v="0"/>
    <s v="South"/>
    <n v="578.59199999999998"/>
    <n v="67304714.400000006"/>
    <n v="12121742.4878"/>
    <n v="20493903.398400001"/>
    <n v="182438.57180000001"/>
    <n v="2141376.372"/>
    <n v="7386579.6799999997"/>
    <n v="623585.4"/>
    <n v="1955995.118"/>
    <n v="2184266.9640000002"/>
  </r>
  <r>
    <s v="Y3"/>
    <s v="M8"/>
    <s v="Y3-M8"/>
    <x v="0"/>
    <s v="South"/>
    <n v="64.287999999999997"/>
    <n v="6246736.7054000003"/>
    <n v="1349457.3458"/>
    <n v="2279767.4112"/>
    <n v="20925.018899999999"/>
    <n v="238116.58559999999"/>
    <n v="815875.4"/>
    <n v="69344.94"/>
    <n v="218827.90599999999"/>
    <n v="242696.63"/>
  </r>
  <r>
    <s v="Y3"/>
    <s v="M8"/>
    <s v="Y3-M8"/>
    <x v="0"/>
    <s v="Central"/>
    <n v="522.34"/>
    <n v="53588793.258000001"/>
    <n v="10031981.704600001"/>
    <n v="18444060.576000001"/>
    <n v="719277.48380000005"/>
    <n v="1718192.412"/>
    <n v="5240556.04"/>
    <n v="886769.32"/>
    <n v="3228217.41"/>
    <n v="1922913.3659999999"/>
  </r>
  <r>
    <s v="Y3"/>
    <s v="M8"/>
    <s v="Y3-M8"/>
    <x v="0"/>
    <s v="Central"/>
    <n v="589.8424"/>
    <n v="68613417.180000007"/>
    <n v="11295535.850400001"/>
    <n v="20777737.8048"/>
    <n v="685271.68669999996"/>
    <n v="1936798.344"/>
    <n v="6064656.8600000003"/>
    <n v="683451.96"/>
    <n v="2428294.946"/>
    <n v="2171413.4640000002"/>
  </r>
  <r>
    <s v="Y3"/>
    <s v="M8"/>
    <s v="Y3-M8"/>
    <x v="0"/>
    <s v="Central"/>
    <n v="4.0179999999999998"/>
    <n v="467393.85"/>
    <n v="77249.248000000007"/>
    <n v="141960.49919999999"/>
    <n v="5127.1579000000002"/>
    <n v="13183.9272"/>
    <n v="40231.660000000003"/>
    <n v="4284.5"/>
    <n v="15426.004000000001"/>
    <n v="14790.995999999999"/>
  </r>
  <r>
    <s v="Y3"/>
    <s v="M8"/>
    <s v="Y3-M8"/>
    <x v="0"/>
    <s v="Central"/>
    <n v="3.2143999999999999"/>
    <n v="431195.68800000002"/>
    <n v="99785.316200000001"/>
    <n v="117366.7968"/>
    <n v="5127.1579000000002"/>
    <n v="16589.0592"/>
    <n v="63058.82"/>
    <n v="4158.22"/>
    <n v="16177.37"/>
    <n v="11832.436"/>
  </r>
  <r>
    <s v="Y3"/>
    <s v="M8"/>
    <s v="Y3-M8"/>
    <x v="0"/>
    <s v="North"/>
    <n v="585.82439999999997"/>
    <n v="68146023.329999998"/>
    <n v="11144794.823999999"/>
    <n v="20619898.694400001"/>
    <n v="50652.591200000003"/>
    <n v="1985128.1928000001"/>
    <n v="6126578.3399999999"/>
    <n v="681054.28"/>
    <n v="2114113.9139999999"/>
    <n v="3069685.4980000001"/>
  </r>
  <r>
    <s v="Y3"/>
    <s v="M8"/>
    <s v="Y3-M8"/>
    <x v="0"/>
    <s v="North"/>
    <n v="113.30759999999999"/>
    <n v="11881764.2513"/>
    <n v="2155577.747"/>
    <n v="3988212.6143999998"/>
    <n v="7818.1388999999999"/>
    <n v="383953.65120000002"/>
    <n v="1184977.8999999999"/>
    <n v="131725.62"/>
    <n v="408899.15"/>
    <n v="593725.26399999997"/>
  </r>
  <r>
    <s v="Y3"/>
    <s v="M8"/>
    <s v="Y3-M8"/>
    <x v="0"/>
    <s v="North"/>
    <n v="8.0359999999999996"/>
    <n v="934787.7"/>
    <n v="152877.47080000001"/>
    <n v="282851.98080000002"/>
    <n v="13449.933499999999"/>
    <n v="27230.428800000002"/>
    <n v="84040.16"/>
    <n v="9343.08"/>
    <n v="28999.3"/>
    <n v="42108.065999999999"/>
  </r>
  <r>
    <s v="Y3"/>
    <s v="M8"/>
    <s v="Y3-M8"/>
    <x v="0"/>
    <s v="North"/>
    <n v="192.864"/>
    <n v="22464738.449999999"/>
    <n v="3918200.0550000002"/>
    <n v="7153648.5120000001"/>
    <n v="23305.263200000001"/>
    <n v="658677.39839999995"/>
    <n v="1130342.1200000001"/>
    <n v="238092.74"/>
    <n v="932838.478"/>
    <n v="1010596.29"/>
  </r>
  <r>
    <s v="Y3"/>
    <s v="M8"/>
    <s v="Y3-M8"/>
    <x v="0"/>
    <s v="North"/>
    <n v="12.8576"/>
    <n v="1267842.6129999999"/>
    <n v="250605.88260000001"/>
    <n v="461363.75040000002"/>
    <n v="5780.9481999999998"/>
    <n v="43692.847199999997"/>
    <n v="113100.14"/>
    <n v="15282.34"/>
    <n v="52105.834000000003"/>
    <n v="67372.183999999994"/>
  </r>
  <r>
    <s v="Y3"/>
    <s v="M8"/>
    <s v="Y3-M8"/>
    <x v="1"/>
    <s v="South"/>
    <n v="3413.6927999999998"/>
    <n v="362031559.93900001"/>
    <n v="106306281.4038"/>
    <n v="78456889.4208"/>
    <n v="3820438.6257000002"/>
    <n v="14437292.968800001"/>
    <n v="44469082.979999997"/>
    <n v="9204203.9800000004"/>
    <n v="18430107.784000002"/>
    <n v="8536157.2780000009"/>
  </r>
  <r>
    <s v="Y3"/>
    <s v="M8"/>
    <s v="Y3-M8"/>
    <x v="1"/>
    <s v="South"/>
    <n v="2067.6628000000001"/>
    <n v="279413612.47799999"/>
    <n v="64265873.349600002"/>
    <n v="47406038.8992"/>
    <n v="1882769.4417000001"/>
    <n v="8782556.3063999992"/>
    <n v="27187374.699999999"/>
    <n v="5641458.96"/>
    <n v="11374888.381999999"/>
    <n v="5170324.4340000004"/>
  </r>
  <r>
    <s v="Y3"/>
    <s v="M8"/>
    <s v="Y3-M8"/>
    <x v="1"/>
    <s v="South"/>
    <n v="87.592399999999998"/>
    <n v="9436471.0069999993"/>
    <n v="2726861.8659999999"/>
    <n v="2012202.0671999999"/>
    <n v="76878.780599999998"/>
    <n v="370980.49680000002"/>
    <n v="1146112.3600000001"/>
    <n v="238013.2"/>
    <n v="476200.076"/>
    <n v="219029.954"/>
  </r>
  <r>
    <s v="Y3"/>
    <s v="M8"/>
    <s v="Y3-M8"/>
    <x v="1"/>
    <s v="South"/>
    <n v="474.12400000000002"/>
    <n v="64070746.740000002"/>
    <n v="14765166.0984"/>
    <n v="10870658.131200001"/>
    <n v="337601.90649999998"/>
    <n v="1959952.3559999999"/>
    <n v="5758759.96"/>
    <n v="749161.84"/>
    <n v="2727909.58"/>
    <n v="1970315.27"/>
  </r>
  <r>
    <s v="Y3"/>
    <s v="M8"/>
    <s v="Y3-M8"/>
    <x v="1"/>
    <s v="South"/>
    <n v="110.8968"/>
    <n v="11976754.592900001"/>
    <n v="3446106.2930000001"/>
    <n v="2535610.56"/>
    <n v="79434.280400000003"/>
    <n v="460473.9192"/>
    <n v="1356485"/>
    <n v="174851.06"/>
    <n v="650050.65399999998"/>
    <n v="460853.44799999997"/>
  </r>
  <r>
    <s v="Y3"/>
    <s v="M8"/>
    <s v="Y3-M8"/>
    <x v="1"/>
    <s v="South"/>
    <n v="4987.1415999999999"/>
    <n v="535218946.7902"/>
    <n v="155053785.42039999"/>
    <n v="114195447.456"/>
    <n v="2354235.5367999999"/>
    <n v="20833351.2216"/>
    <n v="62264474.520000003"/>
    <n v="8422085.5199999996"/>
    <n v="31292548.408"/>
    <n v="18827169.085999999"/>
  </r>
  <r>
    <s v="Y3"/>
    <s v="M8"/>
    <s v="Y3-M8"/>
    <x v="1"/>
    <s v="South"/>
    <n v="442.78359999999998"/>
    <n v="59835561.785999998"/>
    <n v="13777413.721000001"/>
    <n v="10148705.203199999"/>
    <n v="115080.768"/>
    <n v="1847459.0160000001"/>
    <n v="5516950.1600000001"/>
    <n v="748045"/>
    <n v="2763343.7480000001"/>
    <n v="1671570.1640000001"/>
  </r>
  <r>
    <s v="Y3"/>
    <s v="M8"/>
    <s v="Y3-M8"/>
    <x v="1"/>
    <s v="Central"/>
    <n v="28.929600000000001"/>
    <n v="3138851.6192999999"/>
    <n v="900882.76639999996"/>
    <n v="662163.51359999995"/>
    <n v="42267.6682"/>
    <n v="111576.74400000001"/>
    <n v="264819.82"/>
    <n v="67046.48"/>
    <n v="171185.16800000001"/>
    <n v="106500.042"/>
  </r>
  <r>
    <s v="Y3"/>
    <s v="M8"/>
    <s v="Y3-M8"/>
    <x v="1"/>
    <s v="Central"/>
    <n v="206.52520000000001"/>
    <n v="27908782.901999999"/>
    <n v="6453944.7998000002"/>
    <n v="4815427.5647999998"/>
    <n v="239730.9878"/>
    <n v="806455.69920000003"/>
    <n v="2019787.1"/>
    <n v="317531.06"/>
    <n v="940165.424"/>
    <n v="760290.38800000004"/>
  </r>
  <r>
    <s v="Y3"/>
    <s v="M8"/>
    <s v="Y3-M8"/>
    <x v="1"/>
    <s v="North"/>
    <n v="1485.8563999999999"/>
    <n v="161698550.86399999"/>
    <n v="46139494.795599997"/>
    <n v="33925504.972800002"/>
    <n v="1038957.3321999999"/>
    <n v="6679802.7215999998"/>
    <n v="23406833.579999998"/>
    <n v="2551645.66"/>
    <n v="597124"/>
    <n v="7785798.8119999999"/>
  </r>
  <r>
    <s v="Y3"/>
    <s v="M8"/>
    <s v="Y3-M8"/>
    <x v="1"/>
    <s v="North"/>
    <n v="705.56079999999997"/>
    <n v="95328583.590200007"/>
    <n v="21868890.657000002"/>
    <n v="16136052.364800001"/>
    <n v="64252.921300000002"/>
    <n v="3158222.2919999999"/>
    <n v="10968342.140000001"/>
    <n v="1199605.8799999999"/>
    <n v="273057.04800000001"/>
    <n v="3697096.8539999998"/>
  </r>
  <r>
    <s v="Y3"/>
    <s v="M8"/>
    <s v="Y3-M8"/>
    <x v="1"/>
    <s v="North"/>
    <n v="91.610399999999998"/>
    <n v="9893840.7506000008"/>
    <n v="2839470.6209999998"/>
    <n v="2095109.1839999999"/>
    <n v="2024.7612999999999"/>
    <n v="410066.45280000003"/>
    <n v="1424138.28"/>
    <n v="155756.54"/>
    <n v="35453.11"/>
    <n v="480033.576"/>
  </r>
  <r>
    <s v="Y3"/>
    <s v="M8"/>
    <s v="Y3-M8"/>
    <x v="3"/>
    <s v="North"/>
    <n v="2426.0684000000001"/>
    <n v="131607368.8416"/>
    <n v="48494880.2042"/>
    <n v="6781307.6352000004"/>
    <n v="159123.3651"/>
    <n v="17664137.748"/>
    <n v="71232328.260000005"/>
    <n v="4247302.34"/>
    <n v="381499.09600000002"/>
    <n v="28102517.168000001"/>
  </r>
  <r>
    <s v="Y3"/>
    <s v="M8"/>
    <s v="Y3-M8"/>
    <x v="3"/>
    <s v="North"/>
    <n v="73.931200000000004"/>
    <n v="4191699.4257999999"/>
    <n v="1463963.1298"/>
    <n v="206108.64"/>
    <n v="9698.7183000000005"/>
    <n v="526676.06160000002"/>
    <n v="2133358.7400000002"/>
    <n v="126604.72"/>
    <n v="10925.925999999999"/>
    <n v="856385.86"/>
  </r>
  <r>
    <s v="Y3"/>
    <s v="M8"/>
    <s v="Y3-M8"/>
    <x v="1"/>
    <s v="North"/>
    <n v="1349.2444"/>
    <n v="146679897.6498"/>
    <n v="41819889.767399997"/>
    <n v="30856959.2256"/>
    <n v="164526.45730000001"/>
    <n v="6039478.4976000004"/>
    <n v="20974772.620000001"/>
    <n v="2294000.02"/>
    <n v="522162.38799999998"/>
    <n v="7069959.8859999999"/>
  </r>
  <r>
    <s v="Y3"/>
    <s v="M8"/>
    <s v="Y3-M8"/>
    <x v="1"/>
    <s v="North"/>
    <n v="307.77879999999999"/>
    <n v="41591688.137999997"/>
    <n v="9539617.9690000005"/>
    <n v="7038840.1151999999"/>
    <n v="31117.187399999999"/>
    <n v="1377675.6695999999"/>
    <n v="4784591.76"/>
    <n v="523282.18"/>
    <n v="119118.12"/>
    <n v="1612743.5279999999"/>
  </r>
  <r>
    <s v="Y3"/>
    <s v="M8"/>
    <s v="Y3-M8"/>
    <x v="1"/>
    <s v="North"/>
    <n v="111.7004"/>
    <n v="12067878.4934"/>
    <n v="3462159.8511999999"/>
    <n v="2554567.9103999999"/>
    <n v="7818.1388999999999"/>
    <n v="499991.16239999997"/>
    <n v="1736448.4"/>
    <n v="189914.46"/>
    <n v="43228.35"/>
    <n v="585304.19200000004"/>
  </r>
  <r>
    <s v="Y3"/>
    <s v="M8"/>
    <s v="Y3-M8"/>
    <x v="3"/>
    <s v="North"/>
    <n v="1607.2"/>
    <n v="87266193.221599996"/>
    <n v="31825262.432999998"/>
    <n v="4480673.9135999996"/>
    <n v="206043.38529999999"/>
    <n v="11449455.6888"/>
    <n v="46377411.579999998"/>
    <n v="2752233.24"/>
    <n v="237510.13"/>
    <n v="18617103.208000001"/>
  </r>
  <r>
    <s v="Y3"/>
    <s v="M8"/>
    <s v="Y3-M8"/>
    <x v="1"/>
    <s v="South"/>
    <n v="40405.008000000002"/>
    <n v="5218156482.5008001"/>
    <n v="1308733821.0754001"/>
    <n v="964783652.1408"/>
    <n v="45325695.3499"/>
    <n v="156724276.87439999"/>
    <n v="384877090.92000002"/>
    <n v="107897866.48"/>
    <n v="77328673.774000004"/>
    <n v="101035310.178"/>
  </r>
  <r>
    <s v="Y3"/>
    <s v="M8"/>
    <s v="Y3-M8"/>
    <x v="1"/>
    <s v="South"/>
    <n v="12013.0164"/>
    <n v="2180501792.5854001"/>
    <n v="384874923.47140002"/>
    <n v="285029893.1904"/>
    <n v="10895030.298900001"/>
    <n v="47509846.077600002"/>
    <n v="122126663.09999999"/>
    <n v="31371417.32"/>
    <n v="22199620.806000002"/>
    <n v="30039317.726"/>
  </r>
  <r>
    <s v="Y3"/>
    <s v="M8"/>
    <s v="Y3-M8"/>
    <x v="1"/>
    <s v="South"/>
    <n v="1076.8240000000001"/>
    <n v="143496745.8448"/>
    <n v="34831053.580200002"/>
    <n v="25703139.571199998"/>
    <n v="970417.48549999995"/>
    <n v="4190051.6784000001"/>
    <n v="10354677.1"/>
    <n v="2952557.6"/>
    <n v="2144383.23"/>
    <n v="2692666.6359999999"/>
  </r>
  <r>
    <s v="Y3"/>
    <s v="M8"/>
    <s v="Y3-M8"/>
    <x v="1"/>
    <s v="South"/>
    <n v="34310.505599999997"/>
    <n v="4201073672.5243001"/>
    <n v="993294411.21239996"/>
    <n v="802164501.17760003"/>
    <n v="38480838.881700002"/>
    <n v="112074415.77599999"/>
    <n v="300126988.04000002"/>
    <n v="143814204.31999999"/>
    <n v="83121319.577999994"/>
    <n v="85795616.082000002"/>
  </r>
  <r>
    <s v="Y3"/>
    <s v="M8"/>
    <s v="Y3-M8"/>
    <x v="1"/>
    <s v="South"/>
    <n v="8665.2188000000006"/>
    <n v="1363167903.7107999"/>
    <n v="250457169.04820001"/>
    <n v="202391776.01280001"/>
    <n v="7859045.5882000001"/>
    <n v="28457140.665600002"/>
    <n v="76370017.760000005"/>
    <n v="36649147.240000002"/>
    <n v="20381039.074000001"/>
    <n v="21667934.199999999"/>
  </r>
  <r>
    <s v="Y3"/>
    <s v="M8"/>
    <s v="Y3-M8"/>
    <x v="1"/>
    <s v="South"/>
    <n v="990.83879999999999"/>
    <n v="125683837.17120001"/>
    <n v="28636211.9212"/>
    <n v="23142411.820799999"/>
    <n v="893537.46189999999"/>
    <n v="3254013.216"/>
    <n v="8726018.5199999996"/>
    <n v="4214465.4400000004"/>
    <n v="2314933.39"/>
    <n v="2477655.0920000002"/>
  </r>
  <r>
    <s v="Y3"/>
    <s v="M8"/>
    <s v="Y3-M8"/>
    <x v="1"/>
    <s v="South"/>
    <n v="61.877200000000002"/>
    <n v="10413932.76"/>
    <n v="1788127.6044000001"/>
    <n v="1445123.6544000001"/>
    <n v="52958.258500000004"/>
    <n v="203296.56479999999"/>
    <n v="545350.02"/>
    <n v="263027.3"/>
    <n v="144451.69200000001"/>
    <n v="154728.17800000001"/>
  </r>
  <r>
    <s v="Y3"/>
    <s v="M8"/>
    <s v="Y3-M8"/>
    <x v="1"/>
    <s v="South"/>
    <n v="89416.572"/>
    <n v="11507960064.1504"/>
    <n v="2907447538.8378"/>
    <n v="2132813049.0239999"/>
    <n v="42374510.723399997"/>
    <n v="324901491.61680001"/>
    <n v="990109278.79999995"/>
    <n v="144399597.40000001"/>
    <n v="132236491.398"/>
    <n v="371588143.69599998"/>
  </r>
  <r>
    <s v="Y3"/>
    <s v="M8"/>
    <s v="Y3-M8"/>
    <x v="1"/>
    <s v="South"/>
    <n v="1438.444"/>
    <n v="270906112.00700003"/>
    <n v="46781301.4648"/>
    <n v="34315853.049599998"/>
    <n v="994019.81310000003"/>
    <n v="5223600.9000000004"/>
    <n v="15911163.560000001"/>
    <n v="2322798.42"/>
    <n v="2121622.162"/>
    <n v="5977737.1059999997"/>
  </r>
  <r>
    <s v="Y3"/>
    <s v="M8"/>
    <s v="Y3-M8"/>
    <x v="1"/>
    <s v="South"/>
    <n v="469.30239999999998"/>
    <n v="62086626.035300002"/>
    <n v="15242898.450999999"/>
    <n v="11184084.172800001"/>
    <n v="318796.1128"/>
    <n v="1710072.3455999999"/>
    <n v="5223146.62"/>
    <n v="758038.34"/>
    <n v="703180.25800000003"/>
    <n v="1950278.2420000001"/>
  </r>
  <r>
    <s v="Y3"/>
    <s v="M8"/>
    <s v="Y3-M8"/>
    <x v="1"/>
    <s v="South"/>
    <n v="29155.411599999999"/>
    <n v="3589132310.8641"/>
    <n v="851120880.01400006"/>
    <n v="670631340.55680001"/>
    <n v="13820970.6644"/>
    <n v="95099366.044799998"/>
    <n v="295184197.77999997"/>
    <n v="56015629.259999998"/>
    <n v="7391011.4519999996"/>
    <n v="121161044.46600001"/>
  </r>
  <r>
    <s v="Y3"/>
    <s v="M8"/>
    <s v="Y3-M8"/>
    <x v="1"/>
    <s v="South"/>
    <n v="1367.7272"/>
    <n v="206140557.8565"/>
    <n v="39937710.885399997"/>
    <n v="31347991.7568"/>
    <n v="937576.33010000002"/>
    <n v="4492285.7039999999"/>
    <n v="14062113.58"/>
    <n v="2653759.44"/>
    <n v="364649.73599999998"/>
    <n v="5683858.29"/>
  </r>
  <r>
    <s v="Y3"/>
    <s v="M8"/>
    <s v="Y3-M8"/>
    <x v="1"/>
    <s v="South"/>
    <n v="969.14160000000004"/>
    <n v="123597176.2225"/>
    <n v="28299788.741799999"/>
    <n v="22203809.6448"/>
    <n v="675221.21429999999"/>
    <n v="3185531.5392"/>
    <n v="9980750.5399999991"/>
    <n v="1882414.14"/>
    <n v="259761.568"/>
    <n v="4027458.8640000001"/>
  </r>
  <r>
    <s v="Y3"/>
    <s v="M8"/>
    <s v="Y3-M8"/>
    <x v="1"/>
    <s v="South"/>
    <n v="13024.748799999999"/>
    <n v="1683991420.3395"/>
    <n v="421488928.19279999"/>
    <n v="309995949.06239998"/>
    <n v="6560119.5992000001"/>
    <n v="51020670.009599999"/>
    <n v="127556771.16"/>
    <n v="14055562.6"/>
    <n v="72449409.406000003"/>
    <n v="49170277.706"/>
  </r>
  <r>
    <s v="Y3"/>
    <s v="M8"/>
    <s v="Y3-M8"/>
    <x v="1"/>
    <s v="South"/>
    <n v="982.80280000000005"/>
    <n v="181833013.9395"/>
    <n v="31817864.417599998"/>
    <n v="23403889.747200001"/>
    <n v="253683.07199999999"/>
    <n v="3848543.0639999998"/>
    <n v="9627017.3000000007"/>
    <n v="1066700.28"/>
    <n v="5433721.0619999999"/>
    <n v="3710219.15"/>
  </r>
  <r>
    <s v="Y3"/>
    <s v="M8"/>
    <s v="Y3-M8"/>
    <x v="1"/>
    <s v="South"/>
    <n v="364.83440000000002"/>
    <n v="49567766.177199997"/>
    <n v="11818485.897600001"/>
    <n v="8694478.3680000007"/>
    <n v="94805.810500000007"/>
    <n v="1427959.152"/>
    <n v="3574769.5"/>
    <n v="399134.18"/>
    <n v="2000032.5619999999"/>
    <n v="1377301.6839999999"/>
  </r>
  <r>
    <s v="Y3"/>
    <s v="M8"/>
    <s v="Y3-M8"/>
    <x v="1"/>
    <s v="South"/>
    <n v="23404.046399999999"/>
    <n v="2868345573.3453002"/>
    <n v="675708815.68560004"/>
    <n v="549236982.95039999"/>
    <n v="12755864.205499999"/>
    <n v="81907324.091999993"/>
    <n v="215347452.08000001"/>
    <n v="94767827.219999999"/>
    <n v="2512959.372"/>
    <n v="88353600.588"/>
  </r>
  <r>
    <s v="Y3"/>
    <s v="M8"/>
    <s v="Y3-M8"/>
    <x v="1"/>
    <s v="South"/>
    <n v="1397.4603999999999"/>
    <n v="212534535.95590001"/>
    <n v="40348382.268600002"/>
    <n v="32809981.9584"/>
    <n v="440259.41560000001"/>
    <n v="4889070.8136"/>
    <n v="12837639.560000001"/>
    <n v="5637819.7999999998"/>
    <n v="149646.31"/>
    <n v="5275611.2860000003"/>
  </r>
  <r>
    <s v="Y3"/>
    <s v="M8"/>
    <s v="Y3-M8"/>
    <x v="1"/>
    <s v="South"/>
    <n v="204.91800000000001"/>
    <n v="25844851.216800001"/>
    <n v="5916448.4774000002"/>
    <n v="4810425.6960000005"/>
    <n v="66138.472399999999"/>
    <n v="716990.61600000004"/>
    <n v="1883426.02"/>
    <n v="827679.3"/>
    <n v="21958.288"/>
    <n v="773593.98600000003"/>
  </r>
  <r>
    <s v="Y3"/>
    <s v="M8"/>
    <s v="Y3-M8"/>
    <x v="0"/>
    <s v="Central"/>
    <n v="1378.9775999999999"/>
    <n v="174265597.23800001"/>
    <n v="30126421.6602"/>
    <n v="53622920.198399998"/>
    <n v="1899150.2450999999"/>
    <n v="4918446.1655999999"/>
    <n v="13652831.08"/>
    <n v="3188379.76"/>
    <n v="3797680.6779999998"/>
    <n v="5076492.08"/>
  </r>
  <r>
    <s v="Y3"/>
    <s v="M8"/>
    <s v="Y3-M8"/>
    <x v="0"/>
    <s v="Central"/>
    <n v="114.9148"/>
    <n v="12505486.427300001"/>
    <n v="2530744.8604000001"/>
    <n v="4513710.3360000001"/>
    <n v="132357.73639999999"/>
    <n v="407950.75439999998"/>
    <n v="1110301.32"/>
    <n v="197440.42"/>
    <n v="56601.402000000002"/>
    <n v="423039.804"/>
  </r>
  <r>
    <s v="Y3"/>
    <s v="M8"/>
    <s v="Y3-M8"/>
    <x v="1"/>
    <s v="Central"/>
    <n v="45419.472000000002"/>
    <n v="5894206400.0802002"/>
    <n v="1488778814.4000001"/>
    <n v="1173055701.9456"/>
    <n v="57302645.456799999"/>
    <n v="170930422.044"/>
    <n v="576082782.77999997"/>
    <n v="104539409.7"/>
    <n v="135160774.49599999"/>
    <n v="167204715.96399999"/>
  </r>
  <r>
    <s v="Y3"/>
    <s v="M8"/>
    <s v="Y3-M8"/>
    <x v="1"/>
    <s v="Central"/>
    <n v="4982.32"/>
    <n v="902060688.7464"/>
    <n v="163206559.8574"/>
    <n v="128626793.8176"/>
    <n v="5216535.7540999996"/>
    <n v="18678722.731199998"/>
    <n v="63395830.979999997"/>
    <n v="12220577.26"/>
    <n v="17577851.280000001"/>
    <n v="18341636.015999999"/>
  </r>
  <r>
    <s v="Y3"/>
    <s v="M8"/>
    <s v="Y3-M8"/>
    <x v="1"/>
    <s v="Central"/>
    <n v="212.15039999999999"/>
    <n v="27625371.182599999"/>
    <n v="6943080.8021999998"/>
    <n v="5466475.0272000004"/>
    <n v="221948.1398"/>
    <n v="808593.53760000004"/>
    <n v="2647397.88"/>
    <n v="331120.92"/>
    <n v="57132.68"/>
    <n v="780997.60199999996"/>
  </r>
  <r>
    <s v="Y3"/>
    <s v="M8"/>
    <s v="Y3-M8"/>
    <x v="1"/>
    <s v="Central"/>
    <n v="4.0179999999999998"/>
    <n v="777663.81"/>
    <n v="131497.9142"/>
    <n v="103531.7568"/>
    <n v="4467.1527999999998"/>
    <n v="15313.7952"/>
    <n v="50140.54"/>
    <n v="6271.36"/>
    <n v="1081.498"/>
    <n v="14790.995999999999"/>
  </r>
  <r>
    <s v="Y3"/>
    <s v="M8"/>
    <s v="Y3-M8"/>
    <x v="1"/>
    <s v="Central"/>
    <n v="14291.222400000001"/>
    <n v="1765956290.904"/>
    <n v="410367772.65679997"/>
    <n v="343349660.29439998"/>
    <n v="18029757.0088"/>
    <n v="51193125.554399997"/>
    <n v="153988206.72"/>
    <n v="31421006.82"/>
    <n v="68944966.222000003"/>
    <n v="52610911.605999999"/>
  </r>
  <r>
    <s v="Y3"/>
    <s v="M8"/>
    <s v="Y3-M8"/>
    <x v="1"/>
    <s v="Central"/>
    <n v="958.69479999999999"/>
    <n v="149608469.7705"/>
    <n v="27412710.937800001"/>
    <n v="23138002.713599999"/>
    <n v="1005473.5731"/>
    <n v="3510715.0032000002"/>
    <n v="10822566.640000001"/>
    <n v="1825126.48"/>
    <n v="2819333.594"/>
    <n v="3529287.872"/>
  </r>
  <r>
    <s v="Y3"/>
    <s v="M8"/>
    <s v="Y3-M8"/>
    <x v="1"/>
    <s v="Central"/>
    <n v="331.88679999999999"/>
    <n v="42417252.856399998"/>
    <n v="9454027.3611999992"/>
    <n v="8037206.5152000003"/>
    <n v="345585.35749999998"/>
    <n v="1233368.9208"/>
    <n v="3884611.42"/>
    <n v="558966.12"/>
    <n v="502376.11599999998"/>
    <n v="1221789.6680000001"/>
  </r>
  <r>
    <s v="Y3"/>
    <s v="M8"/>
    <s v="Y3-M8"/>
    <x v="1"/>
    <s v="Central"/>
    <n v="8.0359999999999996"/>
    <n v="1352458.8"/>
    <n v="228911.34760000001"/>
    <n v="194604.49919999999"/>
    <n v="10432.0573"/>
    <n v="29863.317599999998"/>
    <n v="94058.1"/>
    <n v="13534.92"/>
    <n v="12163.47"/>
    <n v="29582.894"/>
  </r>
  <r>
    <s v="Y3"/>
    <s v="M8"/>
    <s v="Y3-M8"/>
    <x v="1"/>
    <s v="North"/>
    <n v="3494.8564000000001"/>
    <n v="452262502.75849998"/>
    <n v="113771373.6812"/>
    <n v="85436836.742400005"/>
    <n v="66919.043399999995"/>
    <n v="13298356.4616"/>
    <n v="35919400.539999999"/>
    <n v="4295972.62"/>
    <n v="21450750.640000001"/>
    <n v="18312839.666000001"/>
  </r>
  <r>
    <s v="Y3"/>
    <s v="M8"/>
    <s v="Y3-M8"/>
    <x v="1"/>
    <s v="North"/>
    <n v="1440.8548000000001"/>
    <n v="278284246.53039998"/>
    <n v="46905515.105800003"/>
    <n v="35223804.806400001"/>
    <n v="140083.89730000001"/>
    <n v="5482628.2728000004"/>
    <n v="14808784.26"/>
    <n v="1771131.12"/>
    <n v="8843695.9820000008"/>
    <n v="7549992.5599999996"/>
  </r>
  <r>
    <s v="Y3"/>
    <s v="M8"/>
    <s v="Y3-M8"/>
    <x v="1"/>
    <s v="North"/>
    <n v="331.08319999999998"/>
    <n v="43803499.259499997"/>
    <n v="10778069.2908"/>
    <n v="8093807.7696000002"/>
    <n v="23446.959200000001"/>
    <n v="1259812.0512000001"/>
    <n v="3402801.56"/>
    <n v="406979.94"/>
    <n v="2032122.1140000001"/>
    <n v="1734856.2879999999"/>
  </r>
  <r>
    <s v="Y3"/>
    <s v="M8"/>
    <s v="Y3-M8"/>
    <x v="1"/>
    <s v="North"/>
    <n v="5211.3459999999995"/>
    <n v="637799293.54030001"/>
    <n v="149652369.57859999"/>
    <n v="122091427.9296"/>
    <n v="95995.311199999996"/>
    <n v="16843087.360800002"/>
    <n v="46481597.5"/>
    <n v="9957431.3800000008"/>
    <n v="37505867.167999998"/>
    <n v="27307143.489999998"/>
  </r>
  <r>
    <s v="Y3"/>
    <s v="M8"/>
    <s v="Y3-M8"/>
    <x v="1"/>
    <s v="North"/>
    <n v="3508.5176000000001"/>
    <n v="569791875.75709999"/>
    <n v="101089483.4698"/>
    <n v="82626002.169599995"/>
    <n v="315476.20039999997"/>
    <n v="11518431.530400001"/>
    <n v="31603885.68"/>
    <n v="6591936.54"/>
    <n v="23924596.585999999"/>
    <n v="18384425.092"/>
  </r>
  <r>
    <s v="Y3"/>
    <s v="M8"/>
    <s v="Y3-M8"/>
    <x v="1"/>
    <s v="North"/>
    <n v="345.548"/>
    <n v="43971379.174800001"/>
    <n v="9956133.1559999995"/>
    <n v="8137696.5312000001"/>
    <n v="29230.3933"/>
    <n v="1134436.7736"/>
    <n v="3112615.86"/>
    <n v="649220.24"/>
    <n v="2356300.9139999999"/>
    <n v="1810651.348"/>
  </r>
  <r>
    <s v="Y3"/>
    <s v="M8"/>
    <s v="Y3-M8"/>
    <x v="1"/>
    <s v="North"/>
    <n v="28.126000000000001"/>
    <n v="4733605.8"/>
    <n v="810382.94979999994"/>
    <n v="662370.54720000003"/>
    <n v="11559.4105"/>
    <n v="92337.084000000003"/>
    <n v="253352.94"/>
    <n v="52844.08"/>
    <n v="191791.35800000001"/>
    <n v="147378.682"/>
  </r>
  <r>
    <s v="Y3"/>
    <s v="M8"/>
    <s v="Y3-M8"/>
    <x v="1"/>
    <s v="North"/>
    <n v="5216.1675999999998"/>
    <n v="671209352.17739999"/>
    <n v="169948748.8678"/>
    <n v="127599743.42399999"/>
    <n v="642643.5638"/>
    <n v="19862604.324000001"/>
    <n v="53664544.119999997"/>
    <n v="6417224.0599999996"/>
    <n v="32212812.103999998"/>
    <n v="27332408.510000002"/>
  </r>
  <r>
    <s v="Y3"/>
    <s v="M8"/>
    <s v="Y3-M8"/>
    <x v="1"/>
    <s v="North"/>
    <n v="692.70320000000004"/>
    <n v="133353889.5843"/>
    <n v="22540708.5636"/>
    <n v="16923320.851199999"/>
    <n v="58465.758300000001"/>
    <n v="2634373.9512"/>
    <n v="7117850.0999999996"/>
    <n v="851126.38"/>
    <n v="4276289.9960000003"/>
    <n v="3629723.7680000002"/>
  </r>
  <r>
    <s v="Y3"/>
    <s v="M8"/>
    <s v="Y3-M8"/>
    <x v="1"/>
    <s v="North"/>
    <n v="90.806799999999996"/>
    <n v="12148357.7477"/>
    <n v="2956123.9849999999"/>
    <n v="2219901.6384000001"/>
    <n v="2024.7612999999999"/>
    <n v="345529.23839999997"/>
    <n v="933293.66"/>
    <n v="111620.86"/>
    <n v="557356.62399999995"/>
    <n v="475823.04"/>
  </r>
  <r>
    <s v="Y3"/>
    <s v="M8"/>
    <s v="Y3-M8"/>
    <x v="1"/>
    <s v="North"/>
    <n v="5108.4852000000001"/>
    <n v="624370792.16910005"/>
    <n v="147145188.44319999"/>
    <n v="120106374.0288"/>
    <n v="627380.17009999999"/>
    <n v="16616332.137599999"/>
    <n v="45783758.640000001"/>
    <n v="9737830.4600000009"/>
    <n v="36323098.921999998"/>
    <n v="26768157.899999999"/>
  </r>
  <r>
    <s v="Y3"/>
    <s v="M8"/>
    <s v="Y3-M8"/>
    <x v="1"/>
    <s v="North"/>
    <n v="1050.3052"/>
    <n v="170860537.9709"/>
    <n v="30245354.6406"/>
    <n v="24713595.321600001"/>
    <n v="93484.557499999995"/>
    <n v="3439280.736"/>
    <n v="9445520.1400000006"/>
    <n v="1978901.08"/>
    <n v="7227691.7240000004"/>
    <n v="5503536.7640000004"/>
  </r>
  <r>
    <s v="Y3"/>
    <s v="M8"/>
    <s v="Y3-M8"/>
    <x v="1"/>
    <s v="North"/>
    <n v="44.198"/>
    <n v="5306133.4325999999"/>
    <n v="1273460.0574"/>
    <n v="1040873.6256"/>
    <n v="1888.0371"/>
    <n v="145095.81839999999"/>
    <n v="398123.12"/>
    <n v="83043.039999999994"/>
    <n v="301387.06400000001"/>
    <n v="231594.81400000001"/>
  </r>
  <r>
    <s v="Y3"/>
    <s v="M8"/>
    <s v="Y3-M8"/>
    <x v="4"/>
    <s v="Central"/>
    <n v="204204.4032"/>
    <n v="13967397394.917101"/>
    <n v="473.26299999999998"/>
    <n v="3710469970.9439998"/>
    <n v="285906361.96039999"/>
    <n v="698898024.972"/>
    <n v="2908795892.48"/>
    <n v="541190660.20000005"/>
    <n v="372038797.32800001"/>
    <n v="751746720.66999996"/>
  </r>
  <r>
    <s v="Y3"/>
    <s v="M8"/>
    <s v="Y3-M8"/>
    <x v="4"/>
    <s v="Central"/>
    <n v="4069.4304000000002"/>
    <n v="373831219.5988"/>
    <n v="7.1585999999999999"/>
    <n v="74174762.304000005"/>
    <n v="4824987.4458999997"/>
    <n v="14286516.0264"/>
    <n v="60608045.82"/>
    <n v="10185984.24"/>
    <n v="2522789.3679999998"/>
    <n v="14980973.436000001"/>
  </r>
  <r>
    <s v="Y3"/>
    <s v="M8"/>
    <s v="Y3-M8"/>
    <x v="4"/>
    <s v="Central"/>
    <n v="2174.5416"/>
    <n v="151246629.12740001"/>
    <n v="3.1816"/>
    <n v="39602376.518399999"/>
    <n v="2578080.4142999998"/>
    <n v="7669057.7736"/>
    <n v="32725452.98"/>
    <n v="5418897.8399999999"/>
    <n v="955226.11800000002"/>
    <n v="8005235.568"/>
  </r>
  <r>
    <s v="Y3"/>
    <s v="M8"/>
    <s v="Y3-M8"/>
    <x v="4"/>
    <s v="Central"/>
    <n v="38045.638400000003"/>
    <n v="2739012036.2034998"/>
    <n v="9392.0831999999991"/>
    <n v="819009844.35839999"/>
    <n v="53267877.958700001"/>
    <n v="133219309.56479999"/>
    <n v="549344619.65999997"/>
    <n v="98110614.620000005"/>
    <n v="64244127.376000002"/>
    <n v="140059094.516"/>
  </r>
  <r>
    <s v="Y3"/>
    <s v="M8"/>
    <s v="Y3-M8"/>
    <x v="4"/>
    <s v="Central"/>
    <n v="1430.4079999999999"/>
    <n v="131668809.45370001"/>
    <n v="290.32100000000003"/>
    <n v="30852269.8752"/>
    <n v="1696752.4243999999"/>
    <n v="4981487.6015999997"/>
    <n v="20299745.34"/>
    <n v="3395657.72"/>
    <n v="987189.39"/>
    <n v="5265823.6840000004"/>
  </r>
  <r>
    <s v="Y3"/>
    <s v="M8"/>
    <s v="Y3-M8"/>
    <x v="4"/>
    <s v="Central"/>
    <n v="106.8788"/>
    <n v="6784744.8161000004"/>
    <n v="19.885000000000002"/>
    <n v="2294891.8848000001"/>
    <n v="126578.0312"/>
    <n v="374281.12800000003"/>
    <n v="1548656.1"/>
    <n v="249338.22"/>
    <n v="7448.7160000000003"/>
    <n v="393457.81199999998"/>
  </r>
  <r>
    <s v="Y3"/>
    <s v="M8"/>
    <s v="Y3-M8"/>
    <x v="0"/>
    <s v="South"/>
    <n v="56245.571199999998"/>
    <n v="9010084917.1133003"/>
    <n v="2366791629.9281998"/>
    <n v="1983601485.312"/>
    <n v="63107250.684600003"/>
    <n v="212138172.91440001"/>
    <n v="671210767.12"/>
    <n v="131497467.3"/>
    <n v="33712890.420000002"/>
    <n v="140645652.48800001"/>
  </r>
  <r>
    <s v="Y3"/>
    <s v="M8"/>
    <s v="Y3-M8"/>
    <x v="0"/>
    <s v="South"/>
    <n v="8862.1008000000002"/>
    <n v="1718070896.7576001"/>
    <n v="373670100.60479999"/>
    <n v="313308312.69120002"/>
    <n v="8036733.6151999999"/>
    <n v="33297687.684"/>
    <n v="103103939.02"/>
    <n v="21729940.960000001"/>
    <n v="5670517.71"/>
    <n v="22160251.212000001"/>
  </r>
  <r>
    <s v="Y3"/>
    <s v="M8"/>
    <s v="Y3-M8"/>
    <x v="0"/>
    <s v="South"/>
    <n v="1850.6908000000001"/>
    <n v="304460234.55540001"/>
    <n v="77980616.709199995"/>
    <n v="65390602.963200003"/>
    <n v="1681165.8644000001"/>
    <n v="6939129.4271999998"/>
    <n v="21361217.300000001"/>
    <n v="4582264.1399999997"/>
    <n v="1200540.352"/>
    <n v="4627771.4340000004"/>
  </r>
  <r>
    <s v="Y3"/>
    <s v="M8"/>
    <s v="Y3-M8"/>
    <x v="1"/>
    <s v="South"/>
    <n v="538059.21959999995"/>
    <n v="81500671001.814407"/>
    <n v="22594571475.117199"/>
    <n v="10812919842.7584"/>
    <n v="475215370.07489997"/>
    <n v="2297524664.3759999"/>
    <n v="6000585736.0600004"/>
    <n v="1528863816.5799999"/>
    <n v="668538731.51999998"/>
    <n v="1345451533.6240001"/>
  </r>
  <r>
    <s v="Y3"/>
    <s v="M8"/>
    <s v="Y3-M8"/>
    <x v="1"/>
    <s v="South"/>
    <n v="18563.16"/>
    <n v="3606297499.1736002"/>
    <n v="772529747.67159998"/>
    <n v="370132487.17439997"/>
    <n v="12412262.592"/>
    <n v="79882763.673600003"/>
    <n v="215250966.78"/>
    <n v="51781852.82"/>
    <n v="22398335.916000001"/>
    <n v="46418369.513999999"/>
  </r>
  <r>
    <s v="Y3"/>
    <s v="M8"/>
    <s v="Y3-M8"/>
    <x v="1"/>
    <s v="South"/>
    <n v="3540.6615999999999"/>
    <n v="552980171.64849997"/>
    <n v="148709191.4172"/>
    <n v="71172942.777600005"/>
    <n v="2369613.2817000002"/>
    <n v="15029506.087200001"/>
    <n v="39223400.299999997"/>
    <n v="10487975.48"/>
    <n v="4663178.5420000004"/>
    <n v="8853650.4539999999"/>
  </r>
  <r>
    <s v="Y3"/>
    <s v="M8"/>
    <s v="Y3-M8"/>
    <x v="1"/>
    <s v="South"/>
    <n v="9.6432000000000002"/>
    <n v="1873553.22"/>
    <n v="405068.58559999999"/>
    <n v="193866.10560000001"/>
    <n v="2.4859"/>
    <n v="40926.232799999998"/>
    <n v="106760.72"/>
    <n v="28586.02"/>
    <n v="12714.592000000001"/>
    <n v="24113.166000000001"/>
  </r>
  <r>
    <s v="Y3"/>
    <s v="M8"/>
    <s v="Y3-M8"/>
    <x v="3"/>
    <s v="South"/>
    <n v="24204.432000000001"/>
    <n v="1973014307.4855001"/>
    <n v="736464478.27460003"/>
    <n v="60283409.164800003"/>
    <n v="27154355.449299999"/>
    <n v="335928633.00480002"/>
    <n v="653251504.32000005"/>
    <n v="54243702.740000002"/>
    <n v="52512884.952"/>
    <n v="111592016.008"/>
  </r>
  <r>
    <s v="Y3"/>
    <s v="M8"/>
    <s v="Y3-M8"/>
    <x v="3"/>
    <s v="South"/>
    <n v="136.61199999999999"/>
    <n v="11802907.9476"/>
    <n v="4154929.3892000001"/>
    <n v="339874.3872"/>
    <n v="124734.7402"/>
    <n v="1885881.6576"/>
    <n v="3667017.86"/>
    <n v="313422.86"/>
    <n v="302824.85200000001"/>
    <n v="629835.93200000003"/>
  </r>
  <r>
    <s v="Y3"/>
    <s v="M8"/>
    <s v="Y3-M8"/>
    <x v="0"/>
    <s v="South"/>
    <n v="8584.8588"/>
    <n v="1174393231.0941999"/>
    <n v="309297770.9192"/>
    <n v="306460204.83840001"/>
    <n v="9621752.5287999995"/>
    <n v="24196174.567200001"/>
    <n v="66707527.259999998"/>
    <n v="24409609.120000001"/>
    <n v="5985395.0860000001"/>
    <n v="21466989.346000001"/>
  </r>
  <r>
    <s v="Y3"/>
    <s v="M8"/>
    <s v="Y3-M8"/>
    <x v="0"/>
    <s v="South"/>
    <n v="2238.0259999999998"/>
    <n v="374444130.06"/>
    <n v="80592524.185599998"/>
    <n v="79885388.198400006"/>
    <n v="2036534.4606000001"/>
    <n v="6317227.4544000002"/>
    <n v="17377705.68"/>
    <n v="6468245.2800000003"/>
    <n v="1534728.6459999999"/>
    <n v="5596326.4060000004"/>
  </r>
  <r>
    <s v="Y3"/>
    <s v="M8"/>
    <s v="Y3-M8"/>
    <x v="0"/>
    <s v="South"/>
    <n v="195.2748"/>
    <n v="27470275.980799999"/>
    <n v="7022714.6594000002"/>
    <n v="6953232.9024"/>
    <n v="177686.78400000001"/>
    <n v="553103.25120000006"/>
    <n v="1526924.46"/>
    <n v="578148.38"/>
    <n v="138950.394"/>
    <n v="488297.7"/>
  </r>
  <r>
    <s v="Y3"/>
    <s v="M8"/>
    <s v="Y3-M8"/>
    <x v="1"/>
    <s v="South"/>
    <n v="13821.116400000001"/>
    <n v="1956291672.3355999"/>
    <n v="506342679.81900001"/>
    <n v="273929765.472"/>
    <n v="12218193.761700001"/>
    <n v="46182781.562399998"/>
    <n v="121566975.38"/>
    <n v="64882342.560000002"/>
    <n v="37917068.222000003"/>
    <n v="34560587.314000003"/>
  </r>
  <r>
    <s v="Y3"/>
    <s v="M8"/>
    <s v="Y3-M8"/>
    <x v="1"/>
    <s v="South"/>
    <n v="5275.634"/>
    <n v="882666324.53999996"/>
    <n v="193401117.8678"/>
    <n v="104478871.7568"/>
    <n v="3537065.2699000002"/>
    <n v="17632932.746399999"/>
    <n v="46466178.219999999"/>
    <n v="25074551.219999999"/>
    <n v="14439090.622"/>
    <n v="13192061.189999999"/>
  </r>
  <r>
    <s v="Y3"/>
    <s v="M8"/>
    <s v="Y3-M8"/>
    <x v="1"/>
    <s v="South"/>
    <n v="899.22839999999997"/>
    <n v="129374243.7649"/>
    <n v="32977302.294199999"/>
    <n v="17832628.1664"/>
    <n v="602052.63159999996"/>
    <n v="3007324.9079999998"/>
    <n v="7909283.7599999998"/>
    <n v="4270250.04"/>
    <n v="2423785.8480000002"/>
    <n v="2248577.7599999998"/>
  </r>
  <r>
    <s v="Y3"/>
    <s v="M8"/>
    <s v="Y3-M8"/>
    <x v="1"/>
    <s v="South"/>
    <n v="15286.0792"/>
    <n v="2201126617.4436002"/>
    <n v="514246730.28979999"/>
    <n v="360008853.50400001"/>
    <n v="17153608.380600002"/>
    <n v="59112357.357600003"/>
    <n v="157953809.53999999"/>
    <n v="86776843.579999998"/>
    <n v="744781.4"/>
    <n v="38223819.479999997"/>
  </r>
  <r>
    <s v="Y3"/>
    <s v="M8"/>
    <s v="Y3-M8"/>
    <x v="1"/>
    <s v="South"/>
    <n v="41.787199999999999"/>
    <n v="7560244.6919999998"/>
    <n v="1586656.7614"/>
    <n v="920620.16639999999"/>
    <n v="29040.222300000001"/>
    <n v="160570.7928"/>
    <n v="544012.6"/>
    <n v="106774.66"/>
    <n v="119573.63"/>
    <n v="104491.288"/>
  </r>
  <r>
    <s v="Y3"/>
    <s v="M8"/>
    <s v="Y3-M8"/>
    <x v="1"/>
    <s v="South"/>
    <n v="924.14"/>
    <n v="167197719.15000001"/>
    <n v="34216840.132399999"/>
    <n v="20065561.113600001"/>
    <n v="840584.17520000006"/>
    <n v="3294702.108"/>
    <n v="8803759.4399999995"/>
    <n v="4838767.5199999996"/>
    <n v="41513.648000000001"/>
    <n v="2310871.6839999999"/>
  </r>
  <r>
    <s v="Y3"/>
    <s v="M8"/>
    <s v="Y3-M8"/>
    <x v="1"/>
    <s v="South"/>
    <n v="54.644799999999996"/>
    <n v="8114752.7999999998"/>
    <n v="1643309.1264"/>
    <n v="1395113.6255999999"/>
    <n v="52958.258500000004"/>
    <n v="229074.6096"/>
    <n v="612107.86"/>
    <n v="337696.5"/>
    <n v="2883.694"/>
    <n v="136643.07800000001"/>
  </r>
  <r>
    <s v="Y3"/>
    <s v="M8"/>
    <s v="Y3-M8"/>
    <x v="0"/>
    <s v="South"/>
    <n v="145053.01439999999"/>
    <n v="23236707485.597801"/>
    <n v="6066952562.8893995"/>
    <n v="5152183155.3408003"/>
    <n v="66595976.488399997"/>
    <n v="445685221.03680003"/>
    <n v="1321757803.2"/>
    <n v="274300307.39999998"/>
    <n v="21862492.894000001"/>
    <n v="602796316.29799998"/>
  </r>
  <r>
    <s v="Y3"/>
    <s v="M8"/>
    <s v="Y3-M8"/>
    <x v="0"/>
    <s v="South"/>
    <n v="30.536799999999999"/>
    <n v="5932918.5300000003"/>
    <n v="1276309.1802000001"/>
    <n v="1084392.4032000001"/>
    <n v="18360.818500000001"/>
    <n v="94453.668000000005"/>
    <n v="281452.7"/>
    <n v="58189.66"/>
    <n v="4716.558"/>
    <n v="126901.478"/>
  </r>
  <r>
    <s v="Y3"/>
    <s v="M8"/>
    <s v="Y3-M8"/>
    <x v="0"/>
    <s v="South"/>
    <n v="2349.7264"/>
    <n v="453948508.13"/>
    <n v="103484998.39920001"/>
    <n v="83977286.073599994"/>
    <n v="1578205.0762"/>
    <n v="5965092.5256000003"/>
    <n v="15413818.800000001"/>
    <n v="3584641.48"/>
    <n v="314963.06599999999"/>
    <n v="9764750.7320000008"/>
  </r>
  <r>
    <s v="Y3"/>
    <s v="M8"/>
    <s v="Y3-M8"/>
    <x v="0"/>
    <s v="South"/>
    <n v="483.7672"/>
    <n v="78863336.465800002"/>
    <n v="21305865.176199999"/>
    <n v="17289175.987199999"/>
    <n v="330517.10649999999"/>
    <n v="1228098.7152"/>
    <n v="3173515.62"/>
    <n v="738009.84"/>
    <n v="64872.741999999998"/>
    <n v="2010389.3259999999"/>
  </r>
  <r>
    <s v="Y3"/>
    <s v="M8"/>
    <s v="Y3-M8"/>
    <x v="1"/>
    <s v="South"/>
    <n v="520665.29759999999"/>
    <n v="78891713624.238007"/>
    <n v="22620955398.196201"/>
    <n v="10193615433.1584"/>
    <n v="246683962.0345"/>
    <n v="1626749497.0655999"/>
    <n v="4244211350.8200002"/>
    <n v="786852165.01999998"/>
    <n v="23909948.105999999"/>
    <n v="2163727000.6440001"/>
  </r>
  <r>
    <s v="Y3"/>
    <s v="M8"/>
    <s v="Y3-M8"/>
    <x v="1"/>
    <s v="South"/>
    <n v="4719.5428000000002"/>
    <n v="915355651.51800001"/>
    <n v="205117133.17879999"/>
    <n v="92431455.110400006"/>
    <n v="3244408.3402"/>
    <n v="14750886.5856"/>
    <n v="38484760.700000003"/>
    <n v="7134827.3799999999"/>
    <n v="216887.704"/>
    <n v="19612986.976"/>
  </r>
  <r>
    <s v="Y3"/>
    <s v="M8"/>
    <s v="Y3-M8"/>
    <x v="1"/>
    <s v="South"/>
    <n v="7178.5587999999998"/>
    <n v="1115933247.198"/>
    <n v="312086761.47920001"/>
    <n v="140634738.6816"/>
    <n v="4932460.1331000002"/>
    <n v="22443254.2368"/>
    <n v="58554690.380000003"/>
    <n v="10855699.560000001"/>
    <n v="329897.48"/>
    <n v="29831911.846000001"/>
  </r>
  <r>
    <s v="Y3"/>
    <s v="M8"/>
    <s v="Y3-M8"/>
    <x v="3"/>
    <s v="South"/>
    <n v="57377.04"/>
    <n v="4670940199.8769999"/>
    <n v="1761345080.1328001"/>
    <n v="129667587.936"/>
    <n v="27183532.395799998"/>
    <n v="330865839.35280001"/>
    <n v="871487191.55999994"/>
    <n v="135277390.96000001"/>
    <n v="21086169.456"/>
    <n v="587801594.57799995"/>
  </r>
  <r>
    <s v="Y3"/>
    <s v="M8"/>
    <s v="Y3-M8"/>
    <x v="3"/>
    <s v="South"/>
    <n v="433.94400000000002"/>
    <n v="37346956.416000001"/>
    <n v="13291406.026799999"/>
    <n v="1000701.2352"/>
    <n v="299977.8897"/>
    <n v="2511365.8824"/>
    <n v="6572389.3799999999"/>
    <n v="992188.52"/>
    <n v="140904.12599999999"/>
    <n v="4445558.4139999999"/>
  </r>
  <r>
    <s v="Y3"/>
    <s v="M8"/>
    <s v="Y3-M8"/>
    <x v="0"/>
    <s v="South"/>
    <n v="12536.16"/>
    <n v="1714924122.9119999"/>
    <n v="450483953.80339998"/>
    <n v="448460909.49119997"/>
    <n v="5941064.6904999996"/>
    <n v="35915676.263999999"/>
    <n v="98719841"/>
    <n v="23604341.239999998"/>
    <n v="267604.45799999998"/>
    <n v="52096476.652000003"/>
  </r>
  <r>
    <s v="Y3"/>
    <s v="M8"/>
    <s v="Y3-M8"/>
    <x v="0"/>
    <s v="South"/>
    <n v="720.82920000000001"/>
    <n v="120601933.45200001"/>
    <n v="25903147.526000001"/>
    <n v="25788123.321600001"/>
    <n v="487077.51409999997"/>
    <n v="2064661.2720000001"/>
    <n v="5673928.5"/>
    <n v="1356668.68"/>
    <n v="15428.71"/>
    <n v="2995547.412"/>
  </r>
  <r>
    <s v="Y3"/>
    <s v="M8"/>
    <s v="Y3-M8"/>
    <x v="0"/>
    <s v="South"/>
    <n v="1012.5359999999999"/>
    <n v="121803871.5432"/>
    <n v="36383906.637000002"/>
    <n v="36215104.512000002"/>
    <n v="694031.97979999997"/>
    <n v="2902900.2696000002"/>
    <n v="7983770.9199999999"/>
    <n v="1908917.36"/>
    <n v="21445.05"/>
    <n v="4207792.1160000004"/>
  </r>
  <r>
    <s v="Y3"/>
    <s v="M8"/>
    <s v="Y3-M8"/>
    <x v="1"/>
    <s v="South"/>
    <n v="13225.648800000001"/>
    <n v="1871454997.1197"/>
    <n v="486093624.4436"/>
    <n v="262935895.58399999"/>
    <n v="6261588.5001999997"/>
    <n v="44309628.633599997"/>
    <n v="116192208.3"/>
    <n v="43194985.840000004"/>
    <n v="53956883.222000003"/>
    <n v="54961784.284000002"/>
  </r>
  <r>
    <s v="Y3"/>
    <s v="M8"/>
    <s v="Y3-M8"/>
    <x v="1"/>
    <s v="South"/>
    <n v="1130.6651999999999"/>
    <n v="189171594.61199999"/>
    <n v="41556370.565800004"/>
    <n v="22488817.766399998"/>
    <n v="768245.88130000001"/>
    <n v="3788489.6423999998"/>
    <n v="9928066.3599999994"/>
    <n v="3687970.5"/>
    <n v="4596487.3679999998"/>
    <n v="4698701.1059999997"/>
  </r>
  <r>
    <s v="Y3"/>
    <s v="M8"/>
    <s v="Y3-M8"/>
    <x v="1"/>
    <s v="South"/>
    <n v="132.59399999999999"/>
    <n v="19331847.196199998"/>
    <n v="4873313.9888000004"/>
    <n v="2631218.3615999999"/>
    <n v="94066.256800000003"/>
    <n v="444015.92879999999"/>
    <n v="1167352"/>
    <n v="435302.74"/>
    <n v="548599.10600000003"/>
    <n v="551020.97600000002"/>
  </r>
  <r>
    <s v="Y3"/>
    <s v="M8"/>
    <s v="Y3-M8"/>
    <x v="3"/>
    <s v="South"/>
    <n v="5271.616"/>
    <n v="389786829.22039998"/>
    <n v="139562142.32280001"/>
    <n v="13719108.2688"/>
    <n v="2490017.5932999998"/>
    <n v="34516202.435999997"/>
    <n v="87107875.120000005"/>
    <n v="10796431.6"/>
    <n v="372501.64600000001"/>
    <n v="54005300.777999997"/>
  </r>
  <r>
    <s v="Y3"/>
    <s v="M8"/>
    <s v="Y3-M8"/>
    <x v="1"/>
    <s v="South"/>
    <n v="18992.2824"/>
    <n v="2734803200.3291998"/>
    <n v="637715119.66900003"/>
    <n v="448331760.67199999"/>
    <n v="9003010.8429000005"/>
    <n v="73614705.616799995"/>
    <n v="196705469.58000001"/>
    <n v="94962125.400000006"/>
    <n v="927500.44200000004"/>
    <n v="78926163.579999998"/>
  </r>
  <r>
    <s v="Y3"/>
    <s v="M8"/>
    <s v="Y3-M8"/>
    <x v="1"/>
    <s v="South"/>
    <n v="65.0916"/>
    <n v="11776535.001"/>
    <n v="2254992.4068"/>
    <n v="1498457.2416000001"/>
    <n v="36587.398699999998"/>
    <n v="246046.24799999999"/>
    <n v="657447.30000000005"/>
    <n v="317391.65999999997"/>
    <n v="3100.174"/>
    <n v="270500.78000000003"/>
  </r>
  <r>
    <s v="Y3"/>
    <s v="M8"/>
    <s v="Y3-M8"/>
    <x v="1"/>
    <s v="South"/>
    <n v="27.322399999999998"/>
    <n v="4057376.4"/>
    <n v="1034436.7896"/>
    <n v="569629.728"/>
    <n v="18816.980200000002"/>
    <n v="95597.863200000007"/>
    <n v="390506.96"/>
    <n v="94906.8"/>
    <n v="155232.39600000001"/>
    <n v="113543.76"/>
  </r>
  <r>
    <s v="Y3"/>
    <s v="M8"/>
    <s v="Y3-M8"/>
    <x v="0"/>
    <s v="South"/>
    <n v="34744.4496"/>
    <n v="5565843836.5621996"/>
    <n v="1459727374.2490001"/>
    <n v="1270383907.8912001"/>
    <n v="19223424"/>
    <n v="128092482.6048"/>
    <n v="319334034.18000001"/>
    <n v="112280920.64"/>
    <n v="14450052.628"/>
    <n v="131165234.706"/>
  </r>
  <r>
    <s v="Y3"/>
    <s v="M8"/>
    <s v="Y3-M8"/>
    <x v="0"/>
    <s v="South"/>
    <n v="1894.8887999999999"/>
    <n v="365499384.43229997"/>
    <n v="79650240.849199995"/>
    <n v="69305428.0704"/>
    <n v="597617.79539999994"/>
    <n v="6980769.4535999997"/>
    <n v="17344869.600000001"/>
    <n v="6069557.1799999997"/>
    <n v="772903.054"/>
    <n v="7153474.2620000001"/>
  </r>
  <r>
    <s v="Y3"/>
    <s v="M8"/>
    <s v="Y3-M8"/>
    <x v="0"/>
    <s v="South"/>
    <n v="132.59399999999999"/>
    <n v="21701124.3002"/>
    <n v="5583268.9391999999"/>
    <n v="4854874.1568"/>
    <n v="41853.7667"/>
    <n v="487215.49680000002"/>
    <n v="1196261.92"/>
    <n v="411435"/>
    <n v="50349.64"/>
    <n v="500561.29200000002"/>
  </r>
  <r>
    <s v="Y3"/>
    <s v="M8"/>
    <s v="Y3-M8"/>
    <x v="1"/>
    <s v="South"/>
    <n v="353249.70240000001"/>
    <n v="53555559429.517998"/>
    <n v="14735609556.9778"/>
    <n v="7249476903.5712004"/>
    <n v="194516477.8105"/>
    <n v="1217482250.4432001"/>
    <n v="3222086422.52"/>
    <n v="1416522253.6600001"/>
    <n v="16956419.282000002"/>
    <n v="1333567825.2379999"/>
  </r>
  <r>
    <s v="Y3"/>
    <s v="M8"/>
    <s v="Y3-M8"/>
    <x v="1"/>
    <s v="South"/>
    <n v="3918.3535999999999"/>
    <n v="760406555.04659998"/>
    <n v="163452573.89579999"/>
    <n v="80413853.664000005"/>
    <n v="1236287.6564"/>
    <n v="13504583.4768"/>
    <n v="35739217.840000004"/>
    <n v="15711334.48"/>
    <n v="188085.94200000001"/>
    <n v="14792341.784"/>
  </r>
  <r>
    <s v="Y3"/>
    <s v="M8"/>
    <s v="Y3-M8"/>
    <x v="1"/>
    <s v="South"/>
    <n v="1609.6107999999999"/>
    <n v="251662367.1593"/>
    <n v="67176638.058799997"/>
    <n v="33054071.423999999"/>
    <n v="509874.4118"/>
    <n v="5543228.9951999998"/>
    <n v="14626555.66"/>
    <n v="6398569.8799999999"/>
    <n v="77810.127999999997"/>
    <n v="6076509.7139999997"/>
  </r>
  <r>
    <s v="Y3"/>
    <s v="M8"/>
    <s v="Y3-M8"/>
    <x v="3"/>
    <s v="South"/>
    <n v="85760.191999999995"/>
    <n v="6986741342.3189001"/>
    <n v="2596068751.763"/>
    <n v="215925707.28960001"/>
    <n v="47069002.368000001"/>
    <n v="663601327.31519997"/>
    <n v="1385840334.98"/>
    <n v="367055089.56"/>
    <n v="4058657.24"/>
    <n v="696321065.74800003"/>
  </r>
  <r>
    <s v="Y3"/>
    <s v="M8"/>
    <s v="Y3-M8"/>
    <x v="0"/>
    <s v="South"/>
    <n v="2622.9504000000002"/>
    <n v="358829213.56129998"/>
    <n v="95670905.282199994"/>
    <n v="93799650.431999996"/>
    <n v="1445324.0589000001"/>
    <n v="6903618.6383999996"/>
    <n v="19423340.82"/>
    <n v="4357026.54"/>
    <n v="8720160.7679999992"/>
    <n v="9902009.8760000002"/>
  </r>
  <r>
    <s v="Y3"/>
    <s v="M8"/>
    <s v="Y3-M8"/>
    <x v="0"/>
    <s v="South"/>
    <n v="926.55079999999998"/>
    <n v="155021214.34799999"/>
    <n v="33805492.659199998"/>
    <n v="33155532.844799999"/>
    <n v="293906.09179999999"/>
    <n v="2439072.5832000002"/>
    <n v="6855153.2599999998"/>
    <n v="1538578.3"/>
    <n v="3054079.9959999998"/>
    <n v="3497861.29"/>
  </r>
  <r>
    <s v="Y3"/>
    <s v="M8"/>
    <s v="Y3-M8"/>
    <x v="0"/>
    <s v="South"/>
    <n v="23.304400000000001"/>
    <n v="3292974.6419000002"/>
    <n v="850016.93640000001"/>
    <n v="833391.32160000002"/>
    <n v="8439.6126000000004"/>
    <n v="61337.541599999997"/>
    <n v="172572.28"/>
    <n v="38711.379999999997"/>
    <n v="77477.289999999994"/>
    <n v="87976.57"/>
  </r>
  <r>
    <s v="Y3"/>
    <s v="M8"/>
    <s v="Y3-M8"/>
    <x v="1"/>
    <s v="South"/>
    <n v="10343.939200000001"/>
    <n v="1465827986.6584001"/>
    <n v="390777631.4138"/>
    <n v="205285682.2272"/>
    <n v="6106288.4413000001"/>
    <n v="35339123.2104"/>
    <n v="92746892.120000005"/>
    <n v="37642868.340000004"/>
    <n v="965931.054"/>
    <n v="39049840.412"/>
  </r>
  <r>
    <s v="Y3"/>
    <s v="M8"/>
    <s v="Y3-M8"/>
    <x v="1"/>
    <s v="South"/>
    <n v="1042.2692"/>
    <n v="174382059.852"/>
    <n v="39438563.978600003"/>
    <n v="20659305.139199998"/>
    <n v="332483.44929999998"/>
    <n v="3563979.4152000002"/>
    <n v="9383636.3800000008"/>
    <n v="3826541.48"/>
    <n v="97866.097999999998"/>
    <n v="3934714.3220000002"/>
  </r>
  <r>
    <s v="Y3"/>
    <s v="M8"/>
    <s v="Y3-M8"/>
    <x v="1"/>
    <s v="South"/>
    <n v="151.88040000000001"/>
    <n v="22143752.242899999"/>
    <n v="5749665.8238000004"/>
    <n v="3009425.4528000001"/>
    <n v="50128.0674"/>
    <n v="519477.90480000002"/>
    <n v="1368991.64"/>
    <n v="559007.93999999994"/>
    <n v="14281.366"/>
    <n v="573370.73199999996"/>
  </r>
  <r>
    <s v="Y3"/>
    <s v="M8"/>
    <s v="Y3-M8"/>
    <x v="3"/>
    <s v="South"/>
    <n v="6171.6480000000001"/>
    <n v="455945710.29360002"/>
    <n v="156017228.78299999"/>
    <n v="16145959.276799999"/>
    <n v="3361656.8084"/>
    <n v="48245572.4472"/>
    <n v="99936477.459999993"/>
    <n v="24662995.68"/>
    <n v="378162.598"/>
    <n v="50110061.583999999"/>
  </r>
  <r>
    <s v="Y3"/>
    <s v="M8"/>
    <s v="Y3-M8"/>
    <x v="1"/>
    <s v="South"/>
    <n v="125.3616"/>
    <n v="413895393.03420001"/>
    <n v="4679491.7122"/>
    <n v="1959698.1887999999"/>
    <n v="67914.644199999995"/>
    <n v="544142.75040000002"/>
    <n v="605410.1"/>
    <n v="2627533.38"/>
    <n v="346867.70799999998"/>
    <n v="473257.75199999998"/>
  </r>
  <r>
    <s v="Y3"/>
    <s v="M8"/>
    <s v="Y3-M8"/>
    <x v="1"/>
    <s v="South"/>
    <n v="17943.5844"/>
    <n v="2583567526.118"/>
    <n v="564474064.07539999"/>
    <n v="442957976.87040001"/>
    <n v="9793286.7234000005"/>
    <n v="72732348.684"/>
    <n v="194347723.58000001"/>
    <n v="93823893.239999995"/>
    <n v="916386.9"/>
    <n v="67739581.228"/>
  </r>
  <r>
    <s v="Y3"/>
    <s v="M8"/>
    <s v="Y3-M8"/>
    <x v="1"/>
    <s v="South"/>
    <n v="43.394399999999997"/>
    <n v="7851023.3339999998"/>
    <n v="1643063.3478000001"/>
    <n v="905490.96959999995"/>
    <n v="12489.135200000001"/>
    <n v="155738.0736"/>
    <n v="633931.34"/>
    <n v="142475"/>
    <n v="26370.871999999999"/>
    <n v="163819.43599999999"/>
  </r>
  <r>
    <s v="Y3"/>
    <s v="M8"/>
    <s v="Y3-M8"/>
    <x v="1"/>
    <s v="South"/>
    <n v="68.305999999999997"/>
    <n v="12358092.285"/>
    <n v="2250177.0551999998"/>
    <n v="1636251.0911999999"/>
    <n v="20925.018899999999"/>
    <n v="268666.24320000003"/>
    <n v="717901.8"/>
    <n v="346577.1"/>
    <n v="3384.3040000000001"/>
    <n v="257864.66200000001"/>
  </r>
  <r>
    <s v="Y3"/>
    <s v="M8"/>
    <s v="Y3-M8"/>
    <x v="1"/>
    <s v="South"/>
    <n v="8.0359999999999996"/>
    <n v="1193346"/>
    <n v="304271.52059999999"/>
    <n v="167683.83360000001"/>
    <n v="4275.7389000000003"/>
    <n v="28839.563999999998"/>
    <n v="117394.48"/>
    <n v="26384.32"/>
    <n v="4883.4279999999999"/>
    <n v="30336.966"/>
  </r>
  <r>
    <s v="Y3"/>
    <s v="M8"/>
    <s v="Y3-M8"/>
    <x v="1"/>
    <s v="South"/>
    <n v="84.378"/>
    <n v="12530133"/>
    <n v="3167107.0166000002"/>
    <n v="1808481.7919999999"/>
    <n v="25083.9208"/>
    <n v="296949.65039999998"/>
    <n v="793472.18"/>
    <n v="383058.9"/>
    <n v="3740.5940000000001"/>
    <n v="318538.59399999998"/>
  </r>
  <r>
    <s v="Y3"/>
    <s v="M8"/>
    <s v="Y3-M8"/>
    <x v="0"/>
    <s v="Central"/>
    <n v="6727.7392"/>
    <n v="1077729325.1524999"/>
    <n v="287322792.99180001"/>
    <n v="244264422.37439999"/>
    <n v="8490374.6020999998"/>
    <n v="33731002.022399999"/>
    <n v="95884729.540000007"/>
    <n v="18250568.620000001"/>
    <n v="13046917.664000001"/>
    <n v="24767125.02"/>
  </r>
  <r>
    <s v="Y3"/>
    <s v="M8"/>
    <s v="Y3-M8"/>
    <x v="0"/>
    <s v="Central"/>
    <n v="391.35320000000002"/>
    <n v="75952522.129199997"/>
    <n v="16693219.6754"/>
    <n v="14228090.534399999"/>
    <n v="411125.97220000002"/>
    <n v="2060011.872"/>
    <n v="5901093.9199999999"/>
    <n v="898647.02"/>
    <n v="226926.96400000001"/>
    <n v="1440705.97"/>
  </r>
  <r>
    <s v="Y3"/>
    <s v="M8"/>
    <s v="Y3-M8"/>
    <x v="0"/>
    <s v="Central"/>
    <n v="3.2143999999999999"/>
    <n v="624517.74"/>
    <n v="136910.61120000001"/>
    <n v="116798.4384"/>
    <n v="4467.1527999999998"/>
    <n v="17325.878400000001"/>
    <n v="49878.96"/>
    <n v="7083.16"/>
    <n v="593.51599999999996"/>
    <n v="11832.436"/>
  </r>
  <r>
    <s v="Y3"/>
    <s v="M8"/>
    <s v="Y3-M8"/>
    <x v="1"/>
    <s v="Central"/>
    <n v="58794.590400000001"/>
    <n v="8906101944.0928993"/>
    <n v="2472799952.9011998"/>
    <n v="1176810138.2016001"/>
    <n v="74179777.596599996"/>
    <n v="260719855.35839999"/>
    <n v="842415817.65999997"/>
    <n v="148665222.63999999"/>
    <n v="296221165.68000001"/>
    <n v="216443131.65200001"/>
  </r>
  <r>
    <s v="Y3"/>
    <s v="M8"/>
    <s v="Y3-M8"/>
    <x v="1"/>
    <s v="Central"/>
    <n v="1150.7552000000001"/>
    <n v="223427466.66240001"/>
    <n v="48442699.578000002"/>
    <n v="23149286.4384"/>
    <n v="1205077.2479999999"/>
    <n v="5327791.74"/>
    <n v="17813896.48"/>
    <n v="2287341.62"/>
    <n v="4606661.9280000003"/>
    <n v="4236325.9840000002"/>
  </r>
  <r>
    <s v="Y3"/>
    <s v="M8"/>
    <s v="Y3-M8"/>
    <x v="1"/>
    <s v="Central"/>
    <n v="62.680799999999998"/>
    <n v="9570396.2508000005"/>
    <n v="2638966.1889999998"/>
    <n v="1261952.4480000001"/>
    <n v="65541.857699999993"/>
    <n v="297919.3824"/>
    <n v="1018576.12"/>
    <n v="105777.54"/>
    <n v="217599.38200000001"/>
    <n v="230748.73800000001"/>
  </r>
  <r>
    <s v="Y3"/>
    <s v="M8"/>
    <s v="Y3-M8"/>
    <x v="3"/>
    <s v="Central"/>
    <n v="12407.584000000001"/>
    <n v="905953408.85650003"/>
    <n v="377158103.7974"/>
    <n v="31036551.820799999"/>
    <n v="17092863.0568"/>
    <n v="98369734.521599993"/>
    <n v="302709011.42000002"/>
    <n v="31627828.039999999"/>
    <n v="20930177.576000001"/>
    <n v="82461204.408000007"/>
  </r>
  <r>
    <s v="Y3"/>
    <s v="M8"/>
    <s v="Y3-M8"/>
    <x v="3"/>
    <s v="Central"/>
    <n v="98.039199999999994"/>
    <n v="7450544.3720000004"/>
    <n v="2978215.4246"/>
    <n v="245141.95199999999"/>
    <n v="114000.6467"/>
    <n v="792676.64879999997"/>
    <n v="2451636.8199999998"/>
    <n v="236914.4"/>
    <n v="72881.600000000006"/>
    <n v="651572.32799999998"/>
  </r>
  <r>
    <s v="Y3"/>
    <s v="M8"/>
    <s v="Y3-M8"/>
    <x v="0"/>
    <s v="Central"/>
    <n v="14098.358399999999"/>
    <n v="1928630052.0748999"/>
    <n v="508677835.81940001"/>
    <n v="503393092.85759997"/>
    <n v="19423632.9903"/>
    <n v="65563773.580799997"/>
    <n v="179335364.47999999"/>
    <n v="29994275.699999999"/>
    <n v="2918920.7080000001"/>
    <n v="51900911.325999998"/>
  </r>
  <r>
    <s v="Y3"/>
    <s v="M8"/>
    <s v="Y3-M8"/>
    <x v="0"/>
    <s v="Central"/>
    <n v="400.99639999999999"/>
    <n v="67090707.684"/>
    <n v="14471562.4826"/>
    <n v="14335061.568"/>
    <n v="468376.12800000003"/>
    <n v="1853574.084"/>
    <n v="5060543.9000000004"/>
    <n v="851036.18"/>
    <n v="94341.081999999995"/>
    <n v="1476205.0819999999"/>
  </r>
  <r>
    <s v="Y3"/>
    <s v="M8"/>
    <s v="Y3-M8"/>
    <x v="0"/>
    <s v="Central"/>
    <n v="91.610399999999998"/>
    <n v="12045173.096899999"/>
    <n v="3304339.7648"/>
    <n v="3268803.9167999998"/>
    <n v="107373.25139999999"/>
    <n v="429994.22399999999"/>
    <n v="1178608.1399999999"/>
    <n v="189993.18"/>
    <n v="5678.09"/>
    <n v="337249.68199999997"/>
  </r>
  <r>
    <s v="Y3"/>
    <s v="M8"/>
    <s v="Y3-M8"/>
    <x v="1"/>
    <s v="Central"/>
    <n v="8461.9079999999994"/>
    <n v="1199765623.105"/>
    <n v="305082463.51139998"/>
    <n v="174134797.47839999"/>
    <n v="10677785.471999999"/>
    <n v="32049546.955200002"/>
    <n v="87802742.299999997"/>
    <n v="14355816.26"/>
    <n v="27916384.056000002"/>
    <n v="31151197.791999999"/>
  </r>
  <r>
    <s v="Y3"/>
    <s v="M8"/>
    <s v="Y3-M8"/>
    <x v="1"/>
    <s v="Central"/>
    <n v="540.82280000000003"/>
    <n v="90485062.667999998"/>
    <n v="19500626.927000001"/>
    <n v="11139734.8992"/>
    <n v="567535.98320000002"/>
    <n v="2050295.0688"/>
    <n v="5611559.2999999998"/>
    <n v="913881.8"/>
    <n v="1759747.88"/>
    <n v="1990954.834"/>
  </r>
  <r>
    <s v="Y3"/>
    <s v="M8"/>
    <s v="Y3-M8"/>
    <x v="1"/>
    <s v="Central"/>
    <n v="364.83440000000002"/>
    <n v="50993878.292300001"/>
    <n v="13152757.466600001"/>
    <n v="7507302.0480000004"/>
    <n v="382824.06060000003"/>
    <n v="1381760.9424000001"/>
    <n v="3784979.78"/>
    <n v="606482.66"/>
    <n v="1118088.5319999999"/>
    <n v="1343081.608"/>
  </r>
  <r>
    <s v="Y3"/>
    <s v="M8"/>
    <s v="Y3-M8"/>
    <x v="3"/>
    <s v="Central"/>
    <n v="65188.031999999999"/>
    <n v="4270106396.4839001"/>
    <n v="1680400336.9191999"/>
    <n v="167768622.1248"/>
    <n v="89802598.100199997"/>
    <n v="528868848.82319999"/>
    <n v="1604651173.5"/>
    <n v="153294317.80000001"/>
    <n v="44339170.215999998"/>
    <n v="433241767.662"/>
  </r>
  <r>
    <s v="Y3"/>
    <s v="M8"/>
    <s v="Y3-M8"/>
    <x v="3"/>
    <s v="Central"/>
    <n v="552.07320000000004"/>
    <n v="37951028.161200002"/>
    <n v="14230430.6094"/>
    <n v="1420818.0671999999"/>
    <n v="641927.62609999999"/>
    <n v="4480789.7303999998"/>
    <n v="13595751.699999999"/>
    <n v="1298268.28"/>
    <n v="373171.83199999999"/>
    <n v="3669093.3620000002"/>
  </r>
  <r>
    <s v="Y3"/>
    <s v="M8"/>
    <s v="Y3-M8"/>
    <x v="0"/>
    <s v="North"/>
    <n v="3.2143999999999999"/>
    <n v="1645229.5342999999"/>
    <n v="122994.2928"/>
    <n v="106372.7616"/>
    <n v="2522659.8771000002"/>
    <n v="11147.9328"/>
    <n v="64802.96"/>
    <n v="4136.08"/>
    <n v="32.472000000000001"/>
    <n v="16843.045999999998"/>
  </r>
  <r>
    <s v="Y3"/>
    <s v="M8"/>
    <s v="Y3-M8"/>
    <x v="0"/>
    <s v="North"/>
    <n v="7603.6632"/>
    <n v="1218045254.9681001"/>
    <n v="326296583.27460003"/>
    <n v="273744780.55680001"/>
    <n v="393888.7781"/>
    <n v="24821245.216800001"/>
    <n v="97273817.739999995"/>
    <n v="12028647.24"/>
    <n v="230919.21599999999"/>
    <n v="39842743.512000002"/>
  </r>
  <r>
    <s v="Y3"/>
    <s v="M8"/>
    <s v="Y3-M8"/>
    <x v="0"/>
    <s v="North"/>
    <n v="1162.8091999999999"/>
    <n v="225608440.1322"/>
    <n v="49847514.377599999"/>
    <n v="41832814.041599996"/>
    <n v="101297.7246"/>
    <n v="3788387.7984000002"/>
    <n v="14940824.76"/>
    <n v="1829470.84"/>
    <n v="34681.9"/>
    <n v="6093050.5899999999"/>
  </r>
  <r>
    <s v="Y3"/>
    <s v="M8"/>
    <s v="Y3-M8"/>
    <x v="0"/>
    <s v="North"/>
    <n v="229.8296"/>
    <n v="38182203.1483"/>
    <n v="9852375.6121999994"/>
    <n v="8268274.1184"/>
    <n v="21415.983199999999"/>
    <n v="748771.25760000001"/>
    <n v="2953061.08"/>
    <n v="361598.68"/>
    <n v="6853.3959999999997"/>
    <n v="1204293.574"/>
  </r>
  <r>
    <s v="Y3"/>
    <s v="M8"/>
    <s v="Y3-M8"/>
    <x v="1"/>
    <s v="North"/>
    <n v="87160.866800000003"/>
    <n v="13203694754.5734"/>
    <n v="3693556164.4134002"/>
    <n v="1788493857.4656"/>
    <n v="9689805.1402000003"/>
    <n v="374772055.93199998"/>
    <n v="1193871905.3599999"/>
    <n v="142902647.22"/>
    <n v="4188523.5920000002"/>
    <n v="456717760.86199999"/>
  </r>
  <r>
    <s v="Y3"/>
    <s v="M8"/>
    <s v="Y3-M8"/>
    <x v="1"/>
    <s v="North"/>
    <n v="3220.8287999999998"/>
    <n v="625135447.71220005"/>
    <n v="136384611.58919999"/>
    <n v="66154645.113600001"/>
    <n v="276703.70020000002"/>
    <n v="13799124.2952"/>
    <n v="43704328.020000003"/>
    <n v="5234783.24"/>
    <n v="150335.43799999999"/>
    <n v="16876951.278000001"/>
  </r>
  <r>
    <s v="Y3"/>
    <s v="M8"/>
    <s v="Y3-M8"/>
    <x v="1"/>
    <s v="North"/>
    <n v="1063.1628000000001"/>
    <n v="167242779.89500001"/>
    <n v="45019176.281800002"/>
    <n v="21836972.8704"/>
    <n v="99275.449299999993"/>
    <n v="4554950.76"/>
    <n v="14426355.119999999"/>
    <n v="1727949.1"/>
    <n v="49624.432000000001"/>
    <n v="5570909.8499999996"/>
  </r>
  <r>
    <s v="Y3"/>
    <s v="M8"/>
    <s v="Y3-M8"/>
    <x v="3"/>
    <s v="North"/>
    <n v="21761.488000000001"/>
    <n v="1571495969.7997999"/>
    <n v="676034700.61039996"/>
    <n v="57646602.470399998"/>
    <n v="2707867.7355999998"/>
    <n v="146660975.5896"/>
    <n v="560983374.12"/>
    <n v="35881913.420000002"/>
    <n v="179955.31400000001"/>
    <n v="252075575.48800001"/>
  </r>
  <r>
    <s v="Y3"/>
    <s v="M8"/>
    <s v="Y3-M8"/>
    <x v="3"/>
    <s v="North"/>
    <n v="568.94880000000001"/>
    <n v="44035613.012199998"/>
    <n v="17653069.4208"/>
    <n v="1506934.5984"/>
    <n v="64102.524599999997"/>
    <n v="3816958.14"/>
    <n v="14626527.779999999"/>
    <n v="933504.4"/>
    <n v="4671.4579999999996"/>
    <n v="6590455.784"/>
  </r>
  <r>
    <s v="Y3"/>
    <s v="M8"/>
    <s v="Y3-M8"/>
    <x v="0"/>
    <s v="North"/>
    <n v="4258.2763999999997"/>
    <n v="582524546.62249994"/>
    <n v="156763345.79899999"/>
    <n v="159459940.2432"/>
    <n v="14087923.442500001"/>
    <n v="13510180.468800001"/>
    <n v="62462976.840000004"/>
    <n v="7019423.8600000003"/>
    <n v="195976.63800000001"/>
    <n v="22313115.857999999"/>
  </r>
  <r>
    <s v="Y3"/>
    <s v="M8"/>
    <s v="Y3-M8"/>
    <x v="0"/>
    <s v="North"/>
    <n v="599.48559999999998"/>
    <n v="100299935.736"/>
    <n v="22049375.6664"/>
    <n v="22442567.404800002"/>
    <n v="56433.539400000001"/>
    <n v="1901661.2784"/>
    <n v="8812680.2200000007"/>
    <n v="983631"/>
    <n v="27123.14"/>
    <n v="3141268.2179999999"/>
  </r>
  <r>
    <s v="Y3"/>
    <s v="M8"/>
    <s v="Y3-M8"/>
    <x v="0"/>
    <s v="North"/>
    <n v="359.20920000000001"/>
    <n v="51230908.630400002"/>
    <n v="13211889.0934"/>
    <n v="13447495.1424"/>
    <n v="35018.799200000001"/>
    <n v="1139462.5536"/>
    <n v="5280517.92"/>
    <n v="589388.12"/>
    <n v="16250.432000000001"/>
    <n v="1882234.068"/>
  </r>
  <r>
    <s v="Y3"/>
    <s v="M8"/>
    <s v="Y3-M8"/>
    <x v="1"/>
    <s v="North"/>
    <n v="48862.094400000002"/>
    <n v="6303705533.4995003"/>
    <n v="1771046232.7061999"/>
    <n v="1003254997.0176001"/>
    <n v="6051884.6348999999"/>
    <n v="203099323.08239999"/>
    <n v="587797399.53999996"/>
    <n v="75746896.480000004"/>
    <n v="39683702.872000001"/>
    <n v="256034468.822"/>
  </r>
  <r>
    <s v="Y3"/>
    <s v="M8"/>
    <s v="Y3-M8"/>
    <x v="1"/>
    <s v="North"/>
    <n v="1380.5848000000001"/>
    <n v="230964130.83739999"/>
    <n v="50040421.148800001"/>
    <n v="28346683.910399999"/>
    <n v="116929.0307"/>
    <n v="5738522.3927999996"/>
    <n v="16608052.039999999"/>
    <n v="2140206.56"/>
    <n v="1121243.7279999999"/>
    <n v="7234182.5159999998"/>
  </r>
  <r>
    <s v="Y3"/>
    <s v="M8"/>
    <s v="Y3-M8"/>
    <x v="1"/>
    <s v="North"/>
    <n v="983.60640000000001"/>
    <n v="134677608.63479999"/>
    <n v="35651607.309799999"/>
    <n v="20195782.099199999"/>
    <n v="83790.810899999997"/>
    <n v="4088439.7056"/>
    <n v="11832512.26"/>
    <n v="1524806.4"/>
    <n v="798842.77"/>
    <n v="5154038.824"/>
  </r>
  <r>
    <s v="Y3"/>
    <s v="M8"/>
    <s v="Y3-M8"/>
    <x v="3"/>
    <s v="North"/>
    <n v="22720.986400000002"/>
    <n v="1477100557.3234999"/>
    <n v="599631338.2392"/>
    <n v="62053248.096000001"/>
    <n v="2816224.1582999998"/>
    <n v="141045531.22799999"/>
    <n v="553143230.29999995"/>
    <n v="34483009"/>
    <n v="700028.67"/>
    <n v="263189986.11399999"/>
  </r>
  <r>
    <s v="Y3"/>
    <s v="M8"/>
    <s v="Y3-M8"/>
    <x v="3"/>
    <s v="North"/>
    <n v="479.74919999999997"/>
    <n v="33245823.995999999"/>
    <n v="12705524.727"/>
    <n v="1311478.3488"/>
    <n v="48630.315799999997"/>
    <n v="2997623.16"/>
    <n v="11721698.279999999"/>
    <n v="733392.42"/>
    <n v="15148.188"/>
    <n v="5557204.8619999997"/>
  </r>
  <r>
    <s v="Y3"/>
    <s v="M8"/>
    <s v="Y3-M8"/>
    <x v="1"/>
    <s v="North"/>
    <n v="71.520399999999995"/>
    <n v="137724420.65939999"/>
    <n v="2707987.0240000002"/>
    <n v="1497984.1344000001"/>
    <n v="130818896.7309"/>
    <n v="257590.04399999999"/>
    <n v="1043053.12"/>
    <n v="226959.6"/>
    <n v="456049.39600000001"/>
    <n v="374762.96"/>
  </r>
  <r>
    <s v="Y3"/>
    <s v="M8"/>
    <s v="Y3-M8"/>
    <x v="1"/>
    <s v="North"/>
    <n v="10.4468"/>
    <n v="1551349.8"/>
    <n v="409957.9094"/>
    <n v="228459.6096"/>
    <n v="5780.9481999999998"/>
    <n v="48274.055999999997"/>
    <n v="169438.24"/>
    <n v="18016.22"/>
    <n v="2545.444"/>
    <n v="54740.576000000001"/>
  </r>
  <r>
    <s v="Y3"/>
    <s v="M8"/>
    <s v="Y3-M8"/>
    <x v="0"/>
    <s v="North"/>
    <n v="16.071999999999999"/>
    <n v="2891875.14"/>
    <n v="614971.46400000004"/>
    <n v="531863.80799999996"/>
    <n v="5780.9481999999998"/>
    <n v="55739.663999999997"/>
    <n v="324014.8"/>
    <n v="20680.400000000001"/>
    <n v="162.36000000000001"/>
    <n v="84216.131999999998"/>
  </r>
  <r>
    <s v="Y3"/>
    <s v="M8"/>
    <s v="Y3-M8"/>
    <x v="0"/>
    <s v="North"/>
    <n v="21783.988799999999"/>
    <n v="3489618555.4506998"/>
    <n v="933498473.49100006"/>
    <n v="783495197.49119997"/>
    <n v="2701119.7743000002"/>
    <n v="70922524.125599995"/>
    <n v="280325257.39999998"/>
    <n v="34207684.979999997"/>
    <n v="645537.04599999997"/>
    <n v="114146805.63"/>
  </r>
  <r>
    <s v="Y3"/>
    <s v="M8"/>
    <s v="Y3-M8"/>
    <x v="0"/>
    <s v="North"/>
    <n v="278.8492"/>
    <n v="54176913.945"/>
    <n v="11963601.8552"/>
    <n v="10037494.3104"/>
    <n v="19536.646700000001"/>
    <n v="909886.69440000004"/>
    <n v="3570653.1"/>
    <n v="440613.06"/>
    <n v="8439.1119999999992"/>
    <n v="1461153.4080000001"/>
  </r>
  <r>
    <s v="Y3"/>
    <s v="M8"/>
    <s v="Y3-M8"/>
    <x v="0"/>
    <s v="North"/>
    <n v="290.90320000000003"/>
    <n v="47910709.788500004"/>
    <n v="12470488.7994"/>
    <n v="10465437.4848"/>
    <n v="25328.781500000001"/>
    <n v="947751.40800000005"/>
    <n v="3737786.32"/>
    <n v="457685.46"/>
    <n v="8675.4359999999997"/>
    <n v="1524315.9580000001"/>
  </r>
  <r>
    <s v="Y3"/>
    <s v="M8"/>
    <s v="Y3-M8"/>
    <x v="1"/>
    <s v="North"/>
    <n v="148853.23879999999"/>
    <n v="22565536040.453899"/>
    <n v="6305050992.8612003"/>
    <n v="3056168023.0079999"/>
    <n v="18469607.4947"/>
    <n v="638673622.35119998"/>
    <n v="2027595947.7"/>
    <n v="242792724.16"/>
    <n v="7031723.2039999999"/>
    <n v="779982121.38"/>
  </r>
  <r>
    <s v="Y3"/>
    <s v="M8"/>
    <s v="Y3-M8"/>
    <x v="1"/>
    <s v="North"/>
    <n v="1978.4631999999999"/>
    <n v="382986737.17919999"/>
    <n v="83769467.118599996"/>
    <n v="40641816.652800001"/>
    <n v="192600.90950000001"/>
    <n v="8472651.2136000004"/>
    <n v="26815206.219999999"/>
    <n v="3212109.74"/>
    <n v="92021.138000000006"/>
    <n v="10367029.662"/>
  </r>
  <r>
    <s v="Y3"/>
    <s v="M8"/>
    <s v="Y3-M8"/>
    <x v="1"/>
    <s v="North"/>
    <n v="1487.4636"/>
    <n v="230965753.78799999"/>
    <n v="62985248.329000004"/>
    <n v="30552454.521600001"/>
    <n v="124743.4408"/>
    <n v="6372420.7032000003"/>
    <n v="20180696.100000001"/>
    <n v="2417210.7599999998"/>
    <n v="69393.566000000006"/>
    <n v="7794219.8839999996"/>
  </r>
  <r>
    <s v="Y3"/>
    <s v="M8"/>
    <s v="Y3-M8"/>
    <x v="3"/>
    <s v="North"/>
    <n v="14560.428400000001"/>
    <n v="1054307268.63"/>
    <n v="452830017.12400001"/>
    <n v="38575995.244800001"/>
    <n v="1799836.2644"/>
    <n v="98532692.006400004"/>
    <n v="376278424.95999998"/>
    <n v="24115024.940000001"/>
    <n v="121144.012"/>
    <n v="168661645.30599999"/>
  </r>
  <r>
    <s v="Y3"/>
    <s v="M8"/>
    <s v="Y3-M8"/>
    <x v="3"/>
    <s v="North"/>
    <n v="474.12400000000002"/>
    <n v="40963033.4652"/>
    <n v="14710888.797800001"/>
    <n v="1255778.4384000001"/>
    <n v="42840.666899999997"/>
    <n v="3180799.7784000002"/>
    <n v="12188777.66"/>
    <n v="777915.96"/>
    <n v="3893.9340000000002"/>
    <n v="5492046.1859999998"/>
  </r>
  <r>
    <s v="Y3"/>
    <s v="M8"/>
    <s v="Y3-M8"/>
    <x v="0"/>
    <s v="North"/>
    <n v="9121.6635999999999"/>
    <n v="1247827161.4855001"/>
    <n v="335499239.57840002"/>
    <n v="341482018.84799999"/>
    <n v="1130901.8779"/>
    <n v="28935334.555199999"/>
    <n v="134092116.22"/>
    <n v="14966737.58"/>
    <n v="412665"/>
    <n v="47796975.490000002"/>
  </r>
  <r>
    <s v="Y3"/>
    <s v="M8"/>
    <s v="Y3-M8"/>
    <x v="0"/>
    <s v="North"/>
    <n v="252.3304"/>
    <n v="42217399.223999999"/>
    <n v="9280830.602"/>
    <n v="9446333.0879999995"/>
    <n v="27205.632000000001"/>
    <n v="800433.61919999996"/>
    <n v="3709357.74"/>
    <n v="414023.74"/>
    <n v="11411.201999999999"/>
    <n v="1322196.7"/>
  </r>
  <r>
    <s v="Y3"/>
    <s v="M8"/>
    <s v="Y3-M8"/>
    <x v="0"/>
    <s v="North"/>
    <n v="508.67880000000002"/>
    <n v="71731749.612599999"/>
    <n v="18709454.478"/>
    <n v="19043097.7344"/>
    <n v="40963.816400000003"/>
    <n v="1613607.48"/>
    <n v="7477785"/>
    <n v="834637"/>
    <n v="23010.921999999999"/>
    <n v="2665446.9819999998"/>
  </r>
  <r>
    <s v="Y3"/>
    <s v="M8"/>
    <s v="Y3-M8"/>
    <x v="1"/>
    <s v="North"/>
    <n v="60468.489200000004"/>
    <n v="7807062075.9904003"/>
    <n v="2190103495.835"/>
    <n v="1242607469.2992001"/>
    <n v="7495100.6551999999"/>
    <n v="251118716.83199999"/>
    <n v="725099634.53999996"/>
    <n v="93372499.640000001"/>
    <n v="48148958.439999998"/>
    <n v="316851288.44599998"/>
  </r>
  <r>
    <s v="Y3"/>
    <s v="M8"/>
    <s v="Y3-M8"/>
    <x v="1"/>
    <s v="North"/>
    <n v="361.62"/>
    <n v="60560320.590000004"/>
    <n v="13103913.543400001"/>
    <n v="7427039.1359999999"/>
    <n v="35018.799200000001"/>
    <n v="1502647.1136"/>
    <n v="4345493.24"/>
    <n v="559845.16"/>
    <n v="291752.80200000003"/>
    <n v="1894866.578"/>
  </r>
  <r>
    <s v="Y3"/>
    <s v="M8"/>
    <s v="Y3-M8"/>
    <x v="1"/>
    <s v="North"/>
    <n v="1069.5916"/>
    <n v="140952086.65689999"/>
    <n v="38768215.971199997"/>
    <n v="21961263.091200002"/>
    <n v="85819.301099999997"/>
    <n v="4445841.2976000002"/>
    <n v="12866883.220000001"/>
    <n v="1658103.14"/>
    <n v="868672.00199999998"/>
    <n v="5604595.9419999998"/>
  </r>
  <r>
    <s v="Y3"/>
    <s v="M8"/>
    <s v="Y3-M8"/>
    <x v="3"/>
    <s v="North"/>
    <n v="20892.796399999999"/>
    <n v="1361312623.8004"/>
    <n v="551529667.20659995"/>
    <n v="57064333.459200002"/>
    <n v="2597705.3103"/>
    <n v="129760852.932"/>
    <n v="508774802.31999999"/>
    <n v="31725860.68"/>
    <n v="644887.60600000003"/>
    <n v="242013031.25999999"/>
  </r>
  <r>
    <s v="Y3"/>
    <s v="M8"/>
    <s v="Y3-M8"/>
    <x v="3"/>
    <s v="North"/>
    <n v="309.38600000000002"/>
    <n v="24224645.352600001"/>
    <n v="8193684.2451999998"/>
    <n v="845755.87199999997"/>
    <n v="31117.187399999999"/>
    <n v="1933145.2439999999"/>
    <n v="7559218.3799999999"/>
    <n v="472959.6"/>
    <n v="9765.9539999999997"/>
    <n v="3583793.0260000001"/>
  </r>
  <r>
    <s v="Y3"/>
    <s v="M8"/>
    <s v="Y3-M8"/>
    <x v="1"/>
    <s v="North"/>
    <n v="196.88200000000001"/>
    <n v="698790542.50880003"/>
    <n v="7639560.0857999995"/>
    <n v="5967963.1487999996"/>
    <n v="18882.856400000001"/>
    <n v="879067.81440000003"/>
    <n v="27534.78"/>
    <n v="2020397.18"/>
    <n v="2584588.9959999998"/>
    <n v="1031649.872"/>
  </r>
  <r>
    <s v="Y3"/>
    <s v="M8"/>
    <s v="Y3-M8"/>
    <x v="1"/>
    <s v="North"/>
    <n v="33828.345600000001"/>
    <n v="4871129538.8448"/>
    <n v="1244055482.7156"/>
    <n v="781050323.53919995"/>
    <n v="4193471.9898999999"/>
    <n v="165038083.32960001"/>
    <n v="579268679.58000004"/>
    <n v="61593991.68"/>
    <n v="8699753.9199999999"/>
    <n v="177258519.81200001"/>
  </r>
  <r>
    <s v="Y3"/>
    <s v="M8"/>
    <s v="Y3-M8"/>
    <x v="1"/>
    <s v="North"/>
    <n v="41.787199999999999"/>
    <n v="7560244.6919999998"/>
    <n v="1454661.7222"/>
    <n v="1001710.4256"/>
    <n v="1888.0371"/>
    <n v="211656.62880000001"/>
    <n v="742917.54"/>
    <n v="78997.16"/>
    <n v="11157.74"/>
    <n v="218962.304"/>
  </r>
  <r>
    <s v="Y3"/>
    <s v="M8"/>
    <s v="Y3-M8"/>
    <x v="1"/>
    <s v="North"/>
    <n v="30.536799999999999"/>
    <n v="4534714.8"/>
    <n v="653316.10719999997"/>
    <n v="1546495.3344000001"/>
    <n v="11559.4105"/>
    <n v="326778.42959999997"/>
    <n v="1146962.7"/>
    <n v="121957.78"/>
    <n v="17225.493999999999"/>
    <n v="160011.19200000001"/>
  </r>
  <r>
    <s v="Y3"/>
    <s v="M8"/>
    <s v="Y3-M8"/>
    <x v="5"/>
    <s v="South"/>
    <n v="329.476"/>
    <n v="51892173.471600004"/>
    <n v="14355787.2402"/>
    <n v="10726859.52"/>
    <n v="373024.66360000003"/>
    <n v="1886343.9408"/>
    <n v="2367689.3199999998"/>
    <n v="715489.36"/>
    <n v="263652.79599999997"/>
    <n v="823875.07400000002"/>
  </r>
  <r>
    <s v="Y3"/>
    <s v="M8"/>
    <s v="Y3-M8"/>
    <x v="5"/>
    <s v="South"/>
    <n v="293.31400000000002"/>
    <n v="54373816.034999996"/>
    <n v="12680570.6428"/>
    <n v="9549511.3920000009"/>
    <n v="259674.07829999999"/>
    <n v="1982174.7168000001"/>
    <n v="1963448.18"/>
    <n v="593342.98"/>
    <n v="218655.62400000001"/>
    <n v="733450.47600000002"/>
  </r>
  <r>
    <s v="Y3"/>
    <s v="M8"/>
    <s v="Y3-M8"/>
    <x v="5"/>
    <s v="South"/>
    <n v="200.09639999999999"/>
    <n v="30107992.289799999"/>
    <n v="8766314.1809999999"/>
    <n v="6514605.0624000002"/>
    <n v="177686.78400000001"/>
    <n v="1000232.064"/>
    <n v="1507239.54"/>
    <n v="455468.18"/>
    <n v="167824.31599999999"/>
    <n v="500352.93"/>
  </r>
  <r>
    <s v="Y3"/>
    <s v="M8"/>
    <s v="Y3-M8"/>
    <x v="6"/>
    <s v="South"/>
    <n v="4860.1728000000003"/>
    <n v="754643622.28980005"/>
    <n v="227447687.5176"/>
    <n v="112026521.74079999"/>
    <n v="5456176.0066999998"/>
    <n v="39015262.094400004"/>
    <n v="50321644.380000003"/>
    <n v="14223600.279999999"/>
    <n v="5351942.1339999996"/>
    <n v="12153173.67"/>
  </r>
  <r>
    <s v="Y3"/>
    <s v="M8"/>
    <s v="Y3-M8"/>
    <x v="6"/>
    <s v="South"/>
    <n v="284.4744"/>
    <n v="51467819.634000003"/>
    <n v="13278266.814200001"/>
    <n v="6373540.3968000002"/>
    <n v="254565.56460000001"/>
    <n v="2310569.3664000002"/>
    <n v="3013222.84"/>
    <n v="895991.86"/>
    <n v="356443.34"/>
    <n v="711346.96600000001"/>
  </r>
  <r>
    <s v="Y3"/>
    <s v="M8"/>
    <s v="Y3-M8"/>
    <x v="6"/>
    <s v="South"/>
    <n v="1198.9712"/>
    <n v="183085140.18560001"/>
    <n v="56112293.172399998"/>
    <n v="27639303.628800001"/>
    <n v="1095149.7398000001"/>
    <n v="9621539.2080000006"/>
    <n v="12411103.439999999"/>
    <n v="3523494.9"/>
    <n v="1314084.112"/>
    <n v="2998103.68"/>
  </r>
  <r>
    <s v="Y3"/>
    <s v="M8"/>
    <s v="Y3-M8"/>
    <x v="6"/>
    <s v="South"/>
    <n v="42269.36"/>
    <n v="7079531762.5014"/>
    <n v="2513540597.8154001"/>
    <n v="991048206.22080004"/>
    <n v="47411465.441699997"/>
    <n v="447063922.23119998"/>
    <n v="576818258"/>
    <n v="90236050.480000004"/>
    <n v="39704582.368000001"/>
    <n v="105697241.25399999"/>
  </r>
  <r>
    <s v="Y3"/>
    <s v="M8"/>
    <s v="Y3-M8"/>
    <x v="6"/>
    <s v="South"/>
    <n v="12429.281199999999"/>
    <n v="2408776633.8821001"/>
    <n v="739398704.89760005"/>
    <n v="291659586.89279997"/>
    <n v="11279431.6598"/>
    <n v="131040860.20559999"/>
    <n v="168563883.02000001"/>
    <n v="27520091.34"/>
    <n v="12404344.59"/>
    <n v="31080214"/>
  </r>
  <r>
    <s v="Y3"/>
    <s v="M8"/>
    <s v="Y3-M8"/>
    <x v="6"/>
    <s v="South"/>
    <n v="491.8032"/>
    <n v="81887243.407199994"/>
    <n v="29256951.625999998"/>
    <n v="11544905.952"/>
    <n v="437362.1053"/>
    <n v="5174335.8575999998"/>
    <n v="6664247.4199999999"/>
    <n v="1098861.5"/>
    <n v="498711.29"/>
    <n v="1229785.898"/>
  </r>
  <r>
    <s v="Y3"/>
    <s v="M8"/>
    <s v="Y3-M8"/>
    <x v="6"/>
    <s v="South"/>
    <n v="2321.6003999999998"/>
    <n v="459432049.15240002"/>
    <n v="154567644.8944"/>
    <n v="72414011.596799999"/>
    <n v="2113414.4841999998"/>
    <n v="24849051.285599999"/>
    <n v="32261704.440000001"/>
    <n v="4627802.84"/>
    <n v="246732.17800000001"/>
    <n v="5805309.8839999996"/>
  </r>
  <r>
    <s v="Y3"/>
    <s v="M8"/>
    <s v="Y3-M8"/>
    <x v="7"/>
    <s v="South"/>
    <n v="578.59199999999998"/>
    <n v="35316342.155599996"/>
    <n v="18160408.9476"/>
    <n v="1951978.1184"/>
    <n v="657045.59490000003"/>
    <n v="8243465.9040000001"/>
    <n v="13711414.34"/>
    <n v="1110576.02"/>
    <n v="1173743.736"/>
    <n v="2667537.818"/>
  </r>
  <r>
    <s v="Y3"/>
    <s v="M8"/>
    <s v="Y3-M8"/>
    <x v="6"/>
    <s v="South"/>
    <n v="1837.8332"/>
    <n v="276226948.2579"/>
    <n v="105677567.814"/>
    <n v="47682405.926399998"/>
    <n v="6624926.8749000002"/>
    <n v="14722628.8608"/>
    <n v="19791434.719999999"/>
    <n v="4351703.0999999996"/>
    <n v="2259915.9"/>
    <n v="4595619.6440000003"/>
  </r>
  <r>
    <s v="Y3"/>
    <s v="M8"/>
    <s v="Y3-M8"/>
    <x v="6"/>
    <s v="South"/>
    <n v="2558.6624000000002"/>
    <n v="315906149.86479998"/>
    <n v="147693533.22620001"/>
    <n v="66149207.923199996"/>
    <n v="9765718.1506999992"/>
    <n v="20729395.951200001"/>
    <n v="28191931.280000001"/>
    <n v="6307672.8799999999"/>
    <n v="3483855.034"/>
    <n v="6398099.7740000002"/>
  </r>
  <r>
    <s v="Y3"/>
    <s v="M8"/>
    <s v="Y3-M8"/>
    <x v="6"/>
    <s v="South"/>
    <n v="130.98679999999999"/>
    <n v="20047353.5909"/>
    <n v="7531895.5372000001"/>
    <n v="3398436.8640000001"/>
    <n v="493765.81390000001"/>
    <n v="1049317.3296000001"/>
    <n v="1410584.5"/>
    <n v="310154.34000000003"/>
    <n v="161069.23800000001"/>
    <n v="327540.554"/>
  </r>
  <r>
    <s v="Y3"/>
    <s v="M8"/>
    <s v="Y3-M8"/>
    <x v="6"/>
    <s v="South"/>
    <n v="9.6432000000000002"/>
    <n v="1744671.852"/>
    <n v="554494.81579999998"/>
    <n v="250191.84"/>
    <n v="45648.485099999998"/>
    <n v="77250.888000000006"/>
    <n v="103846.44"/>
    <n v="22834.54"/>
    <n v="11858.593999999999"/>
    <n v="24113.166000000001"/>
  </r>
  <r>
    <s v="Y3"/>
    <s v="M8"/>
    <s v="Y3-M8"/>
    <x v="5"/>
    <s v="South"/>
    <n v="2925.1039999999998"/>
    <n v="460701247.40640002"/>
    <n v="126816437.9648"/>
    <n v="97994492.025600001"/>
    <n v="1380050.6779"/>
    <n v="15020442.856799999"/>
    <n v="23404936.100000001"/>
    <n v="5354151.46"/>
    <n v="237589.50599999999"/>
    <n v="12155845.393999999"/>
  </r>
  <r>
    <s v="Y3"/>
    <s v="M8"/>
    <s v="Y3-M8"/>
    <x v="5"/>
    <s v="South"/>
    <n v="152.684"/>
    <n v="28304178.210000001"/>
    <n v="6641937.5898000002"/>
    <n v="5121350.0159999998"/>
    <n v="112889.4518"/>
    <n v="720678.25439999998"/>
    <n v="1254812.3799999999"/>
    <n v="287049.2"/>
    <n v="12740.75"/>
    <n v="634508.29200000002"/>
  </r>
  <r>
    <s v="Y3"/>
    <s v="M8"/>
    <s v="Y3-M8"/>
    <x v="5"/>
    <s v="South"/>
    <n v="126.9688"/>
    <n v="19794746.1096"/>
    <n v="5449462.7741999999"/>
    <n v="4238200.5696"/>
    <n v="94066.256800000003"/>
    <n v="808139.22479999997"/>
    <n v="934285.86"/>
    <n v="213731.36"/>
    <n v="9479.1180000000004"/>
    <n v="527643.84199999995"/>
  </r>
  <r>
    <s v="Y3"/>
    <s v="M8"/>
    <s v="Y3-M8"/>
    <x v="6"/>
    <s v="South"/>
    <n v="25306.9712"/>
    <n v="3875150768.862"/>
    <n v="1178292975.1812"/>
    <n v="579313453.84319997"/>
    <n v="11981324.038699999"/>
    <n v="209829411.94319999"/>
    <n v="266997137.30000001"/>
    <n v="48733641.399999999"/>
    <n v="3569597.35"/>
    <n v="105168093.778"/>
  </r>
  <r>
    <s v="Y3"/>
    <s v="M8"/>
    <s v="Y3-M8"/>
    <x v="6"/>
    <s v="South"/>
    <n v="220.99"/>
    <n v="39976247.702200003"/>
    <n v="10286982.967599999"/>
    <n v="5121081.5807999996"/>
    <n v="149469.3928"/>
    <n v="1814170.1976000001"/>
    <n v="2298204.1600000001"/>
    <n v="418433.7"/>
    <n v="29596.423999999999"/>
    <n v="918366.79"/>
  </r>
  <r>
    <s v="Y3"/>
    <s v="M8"/>
    <s v="Y3-M8"/>
    <x v="6"/>
    <s v="South"/>
    <n v="628.41520000000003"/>
    <n v="97551580.341600001"/>
    <n v="29262082.751400001"/>
    <n v="14302886.342399999"/>
    <n v="431683.07870000001"/>
    <n v="5234420.2752"/>
    <n v="6674095.6200000001"/>
    <n v="1219576.98"/>
    <n v="90724.062000000005"/>
    <n v="2611502.872"/>
  </r>
  <r>
    <s v="Y3"/>
    <s v="M8"/>
    <s v="Y3-M8"/>
    <x v="6"/>
    <s v="South"/>
    <n v="49300.86"/>
    <n v="8166319067.4967003"/>
    <n v="2960136771.6367998"/>
    <n v="1158271073.6064"/>
    <n v="23362887.4408"/>
    <n v="431508326.34960002"/>
    <n v="538377595.25999999"/>
    <n v="98434016.060000002"/>
    <n v="6618228.3640000001"/>
    <n v="204879414.98199999"/>
  </r>
  <r>
    <s v="Y3"/>
    <s v="M8"/>
    <s v="Y3-M8"/>
    <x v="6"/>
    <s v="South"/>
    <n v="1795.2424000000001"/>
    <n v="347292755.90859997"/>
    <n v="108420995.47579999"/>
    <n v="43033856.102399997"/>
    <n v="1237559.1916"/>
    <n v="15288664.5288"/>
    <n v="18926344.559999999"/>
    <n v="3427540.14"/>
    <n v="211467.58600000001"/>
    <n v="7460482.5899999999"/>
  </r>
  <r>
    <s v="Y3"/>
    <s v="M8"/>
    <s v="Y3-M8"/>
    <x v="6"/>
    <s v="South"/>
    <n v="886.37080000000003"/>
    <n v="147577615.24970001"/>
    <n v="53186600.395999998"/>
    <n v="20779296.4608"/>
    <n v="619823.05009999999"/>
    <n v="7780315.7016000003"/>
    <n v="9715036.9199999999"/>
    <n v="1777974.84"/>
    <n v="120523.436"/>
    <n v="3683488.38"/>
  </r>
  <r>
    <s v="Y3"/>
    <s v="M8"/>
    <s v="Y3-M8"/>
    <x v="6"/>
    <s v="South"/>
    <n v="1063.9664"/>
    <n v="210359305.6627"/>
    <n v="70947639.798999995"/>
    <n v="33264378.9888"/>
    <n v="774504.1213"/>
    <n v="11582701.2936"/>
    <n v="14608054"/>
    <n v="1150658.44"/>
    <n v="1013335.664"/>
    <n v="4421521.9179999996"/>
  </r>
  <r>
    <s v="Y3"/>
    <s v="M8"/>
    <s v="Y3-M8"/>
    <x v="7"/>
    <s v="South"/>
    <n v="5721.6319999999996"/>
    <n v="338914960.21429998"/>
    <n v="179809683.77939999"/>
    <n v="20840031.3024"/>
    <n v="2944370.7891000002"/>
    <n v="85537770.444000006"/>
    <n v="138543505.08000001"/>
    <n v="6145283.3600000003"/>
    <n v="13174966.486"/>
    <n v="58615508.468000002"/>
  </r>
  <r>
    <s v="Y3"/>
    <s v="M8"/>
    <s v="Y3-M8"/>
    <x v="6"/>
    <s v="South"/>
    <n v="3273.0628000000002"/>
    <n v="494817929.17049998"/>
    <n v="188376905.36340001"/>
    <n v="84508912.934400007"/>
    <n v="1549026.8866999999"/>
    <n v="26468228.304000001"/>
    <n v="35423942.600000001"/>
    <n v="6277988.8799999999"/>
    <n v="366397.81199999998"/>
    <n v="13601856.026000001"/>
  </r>
  <r>
    <s v="Y3"/>
    <s v="M8"/>
    <s v="Y3-M8"/>
    <x v="6"/>
    <s v="South"/>
    <n v="1145.9336000000001"/>
    <n v="202037919.43380001"/>
    <n v="65952719.490400001"/>
    <n v="29579210.8224"/>
    <n v="788106.93729999999"/>
    <n v="9269453.8728"/>
    <n v="12410698.359999999"/>
    <n v="2199568.8199999998"/>
    <n v="128561.158"/>
    <n v="4762152.2960000001"/>
  </r>
  <r>
    <s v="Y3"/>
    <s v="M8"/>
    <s v="Y3-M8"/>
    <x v="5"/>
    <s v="South"/>
    <n v="41.787199999999999"/>
    <n v="6581446.3914999999"/>
    <n v="1813550.1791999999"/>
    <n v="1387780.0704000001"/>
    <n v="43672.198700000001"/>
    <n v="266558.51520000002"/>
    <n v="301936.3"/>
    <n v="68214.16"/>
    <n v="143088.76999999999"/>
    <n v="157752.584"/>
  </r>
  <r>
    <s v="Y3"/>
    <s v="M8"/>
    <s v="Y3-M8"/>
    <x v="5"/>
    <s v="South"/>
    <n v="72.323999999999998"/>
    <n v="13407242.310000001"/>
    <n v="3138836.1143999998"/>
    <n v="2401929.0432000002"/>
    <n v="24401.542700000002"/>
    <n v="461348.00640000001"/>
    <n v="522583.54"/>
    <n v="118061.96"/>
    <n v="247653.12"/>
    <n v="273033.59600000002"/>
  </r>
  <r>
    <s v="Y3"/>
    <s v="M8"/>
    <s v="Y3-M8"/>
    <x v="5"/>
    <s v="South"/>
    <n v="18.482800000000001"/>
    <n v="2807927.2267"/>
    <n v="802147.37820000004"/>
    <n v="613824.71039999998"/>
    <n v="4160.1448"/>
    <n v="117901.6992"/>
    <n v="133547.66"/>
    <n v="30172.720000000001"/>
    <n v="63287.025999999998"/>
    <n v="69775.111999999994"/>
  </r>
  <r>
    <s v="Y3"/>
    <s v="M8"/>
    <s v="Y3-M8"/>
    <x v="6"/>
    <s v="South"/>
    <n v="18762.452799999999"/>
    <n v="2872418919.1013999"/>
    <n v="846677773.22780001"/>
    <n v="435469091.3664"/>
    <n v="10505780.2004"/>
    <n v="151130052.37439999"/>
    <n v="289499548.60000002"/>
    <n v="62758463.020000003"/>
    <n v="906908.68400000001"/>
    <n v="70830925.549999997"/>
  </r>
  <r>
    <s v="Y3"/>
    <s v="M8"/>
    <s v="Y3-M8"/>
    <x v="6"/>
    <s v="South"/>
    <n v="101.25360000000001"/>
    <n v="18307423.300299998"/>
    <n v="4573232.6354"/>
    <n v="2353594.176"/>
    <n v="32720.589499999998"/>
    <n v="817374.26159999997"/>
    <n v="1559230"/>
    <n v="336768.26"/>
    <n v="4922.2139999999999"/>
    <n v="382246.85399999999"/>
  </r>
  <r>
    <s v="Y3"/>
    <s v="M8"/>
    <s v="Y3-M8"/>
    <x v="6"/>
    <s v="South"/>
    <n v="235.45480000000001"/>
    <n v="36016781.363600001"/>
    <n v="10639035.756999999"/>
    <n v="5476940.0640000002"/>
    <n v="74461.248000000007"/>
    <n v="1902706.2864000001"/>
    <n v="3622425.44"/>
    <n v="780996.7"/>
    <n v="11492.382"/>
    <n v="888874.99800000002"/>
  </r>
  <r>
    <s v="Y3"/>
    <s v="M8"/>
    <s v="Y3-M8"/>
    <x v="6"/>
    <s v="South"/>
    <n v="27632.589599999999"/>
    <n v="4603636628.7025003"/>
    <n v="1604011306.8606"/>
    <n v="648712944.44159997"/>
    <n v="15516563.4189"/>
    <n v="238175926.99919999"/>
    <n v="415915051.13999999"/>
    <n v="78863786.180000007"/>
    <n v="35108280.811999999"/>
    <n v="104316953.04799999"/>
  </r>
  <r>
    <s v="Y3"/>
    <s v="M8"/>
    <s v="Y3-M8"/>
    <x v="6"/>
    <s v="South"/>
    <n v="823.69"/>
    <n v="160098965.22310001"/>
    <n v="47841462.285800003"/>
    <n v="19339685.568"/>
    <n v="261184.25940000001"/>
    <n v="7106254.5455999998"/>
    <n v="12383337.42"/>
    <n v="2344090.54"/>
    <n v="1064517.8500000001"/>
    <n v="3109546.682"/>
  </r>
  <r>
    <s v="Y3"/>
    <s v="M8"/>
    <s v="Y3-M8"/>
    <x v="6"/>
    <s v="South"/>
    <n v="434.74759999999998"/>
    <n v="72377150.907600001"/>
    <n v="25258869.548999999"/>
    <n v="10208263.968"/>
    <n v="137232.576"/>
    <n v="3752551.9944000002"/>
    <n v="6531897.7800000003"/>
    <n v="1235326.72"/>
    <n v="566930.45200000005"/>
    <n v="1641233.1980000001"/>
  </r>
  <r>
    <s v="Y3"/>
    <s v="M8"/>
    <s v="Y3-M8"/>
    <x v="6"/>
    <s v="South"/>
    <n v="1657.8268"/>
    <n v="328211519.32800001"/>
    <n v="110375412.58580001"/>
    <n v="50694582.643200003"/>
    <n v="523151.57559999998"/>
    <n v="17701976.779199999"/>
    <n v="22240420.48"/>
    <n v="1764599"/>
    <n v="5333442.1140000001"/>
    <n v="6258531.5099999998"/>
  </r>
  <r>
    <s v="Y3"/>
    <s v="M8"/>
    <s v="Y3-M8"/>
    <x v="6"/>
    <s v="South"/>
    <n v="2950.8191999999999"/>
    <n v="446468447.53799999"/>
    <n v="169717028.1674"/>
    <n v="76355185.862399995"/>
    <n v="1393485.696"/>
    <n v="23629263.926399998"/>
    <n v="31665782.559999999"/>
    <n v="5549526.2999999998"/>
    <n v="14288617.177999999"/>
    <n v="11139762.238"/>
  </r>
  <r>
    <s v="Y3"/>
    <s v="M8"/>
    <s v="Y3-M8"/>
    <x v="6"/>
    <s v="South"/>
    <n v="852.61959999999999"/>
    <n v="148168863.29879999"/>
    <n v="49053114.1954"/>
    <n v="22079762.6688"/>
    <n v="219841.34400000001"/>
    <n v="6826268.5631999997"/>
    <n v="9141185.3399999999"/>
    <n v="1602019.24"/>
    <n v="4101682.64"/>
    <n v="3218760.8420000002"/>
  </r>
  <r>
    <s v="Y3"/>
    <s v="M8"/>
    <s v="Y3-M8"/>
    <x v="6"/>
    <s v="South"/>
    <n v="12.8576"/>
    <n v="1967270.6592000001"/>
    <n v="739508.03740000003"/>
    <n v="332702.20799999998"/>
    <n v="3359.6867000000002"/>
    <n v="102959.856"/>
    <n v="137978.12"/>
    <n v="24180.98"/>
    <n v="62258.745999999999"/>
    <n v="48539.326000000001"/>
  </r>
  <r>
    <s v="Y3"/>
    <s v="M8"/>
    <s v="Y3-M8"/>
    <x v="5"/>
    <s v="Central"/>
    <n v="3953.712"/>
    <n v="615582283.37759995"/>
    <n v="168195241.84380001"/>
    <n v="141940314.60479999"/>
    <n v="4988269.7127999999"/>
    <n v="32291657.596799999"/>
    <n v="40185850.700000003"/>
    <n v="6203921.5599999996"/>
    <n v="15978995.846000001"/>
    <n v="14554975.072000001"/>
  </r>
  <r>
    <s v="Y3"/>
    <s v="M8"/>
    <s v="Y3-M8"/>
    <x v="5"/>
    <s v="Central"/>
    <n v="165.54159999999999"/>
    <n v="30687687.954"/>
    <n v="7041273.7275999999"/>
    <n v="5940648.8832"/>
    <n v="172789.57139999999"/>
    <n v="1354068.2304"/>
    <n v="1715333.4"/>
    <n v="239389.16"/>
    <n v="616606.29799999995"/>
    <n v="609415.554"/>
  </r>
  <r>
    <s v="Y3"/>
    <s v="M8"/>
    <s v="Y3-M8"/>
    <x v="5"/>
    <s v="Central"/>
    <n v="187.2388"/>
    <n v="27658721.225499999"/>
    <n v="7962936.3190000001"/>
    <n v="6717685.3439999996"/>
    <n v="195139.008"/>
    <n v="1475710.7039999999"/>
    <n v="1993823.44"/>
    <n v="267525.82"/>
    <n v="689084.70400000003"/>
    <n v="689290.36"/>
  </r>
  <r>
    <s v="Y3"/>
    <s v="M8"/>
    <s v="Y3-M8"/>
    <x v="5"/>
    <s v="Central"/>
    <n v="4.0179999999999998"/>
    <n v="744846.79500000004"/>
    <n v="170877.37280000001"/>
    <n v="144154.42559999999"/>
    <n v="4467.1527999999998"/>
    <n v="31646.0304"/>
    <n v="42821.22"/>
    <n v="5730.16"/>
    <n v="14761.23"/>
    <n v="14790.995999999999"/>
  </r>
  <r>
    <s v="Y3"/>
    <s v="M8"/>
    <s v="Y3-M8"/>
    <x v="6"/>
    <s v="Central"/>
    <n v="15824.4912"/>
    <n v="2435384595.6566"/>
    <n v="754732536.65820003"/>
    <n v="370330356.19199997"/>
    <n v="19964090.122099999"/>
    <n v="154727117.80559999"/>
    <n v="298071362.83999997"/>
    <n v="40275030.619999997"/>
    <n v="30070515.199999999"/>
    <n v="58255400.302000001"/>
  </r>
  <r>
    <s v="Y3"/>
    <s v="M8"/>
    <s v="Y3-M8"/>
    <x v="6"/>
    <s v="Central"/>
    <n v="269.20600000000002"/>
    <n v="48705422.534999996"/>
    <n v="12838748.6592"/>
    <n v="6321736.3392000003"/>
    <n v="281535.03659999999"/>
    <n v="2648931.4440000001"/>
    <n v="5076044.3600000003"/>
    <n v="566169.81999999995"/>
    <n v="100193.258"/>
    <n v="991040.02800000005"/>
  </r>
  <r>
    <s v="Y3"/>
    <s v="M8"/>
    <s v="Y3-M8"/>
    <x v="6"/>
    <s v="Central"/>
    <n v="443.5872"/>
    <n v="66506206.813199997"/>
    <n v="21152869.1908"/>
    <n v="10378740.7872"/>
    <n v="464751.69349999999"/>
    <n v="4386375.0288000004"/>
    <n v="8479115.6999999993"/>
    <n v="921980.94"/>
    <n v="58344.968000000001"/>
    <n v="1632997.9380000001"/>
  </r>
  <r>
    <s v="Y3"/>
    <s v="M8"/>
    <s v="Y3-M8"/>
    <x v="6"/>
    <s v="Central"/>
    <n v="456.44479999999999"/>
    <n v="88756970.369800001"/>
    <n v="27210361.973200001"/>
    <n v="11424741.4464"/>
    <n v="476670.31579999998"/>
    <n v="4651466.9903999995"/>
    <n v="6319257.8399999999"/>
    <n v="734352.64"/>
    <n v="2644623.41"/>
    <n v="1680330.388"/>
  </r>
  <r>
    <s v="Y3"/>
    <s v="M8"/>
    <s v="Y3-M8"/>
    <x v="6"/>
    <s v="Central"/>
    <n v="20.893599999999999"/>
    <n v="3478746.7914999998"/>
    <n v="1245371.3018"/>
    <n v="523432.10879999999"/>
    <n v="22345.7078"/>
    <n v="212359.79519999999"/>
    <n v="286619.52000000002"/>
    <n v="30895.96"/>
    <n v="108488.952"/>
    <n v="76917.148000000001"/>
  </r>
  <r>
    <s v="Y3"/>
    <s v="M8"/>
    <s v="Y3-M8"/>
    <x v="6"/>
    <s v="Central"/>
    <n v="593.05679999999995"/>
    <n v="117425246.40000001"/>
    <n v="39489040.062600002"/>
    <n v="18253410.969599999"/>
    <n v="621157.97560000001"/>
    <n v="6388421.7240000004"/>
    <n v="8070225.1600000001"/>
    <n v="825496.46"/>
    <n v="4074640.68"/>
    <n v="2183245.9"/>
  </r>
  <r>
    <s v="Y3"/>
    <s v="M8"/>
    <s v="Y3-M8"/>
    <x v="5"/>
    <s v="Central"/>
    <n v="81.967200000000005"/>
    <n v="12762071.728599999"/>
    <n v="4674443.3084000004"/>
    <n v="2619165.5424000002"/>
    <n v="113192.7309"/>
    <n v="408654.8064"/>
    <n v="1444483.3"/>
    <n v="212190.58"/>
    <n v="2316197.0920000002"/>
    <n v="301749.66800000001"/>
  </r>
  <r>
    <s v="Y3"/>
    <s v="M8"/>
    <s v="Y3-M8"/>
    <x v="6"/>
    <s v="Central"/>
    <n v="536.8048"/>
    <n v="80129102.6567"/>
    <n v="30123263.922200002"/>
    <n v="13749790.176000001"/>
    <n v="738596.61470000003"/>
    <n v="4673213.784"/>
    <n v="6491298.7599999998"/>
    <n v="861904.46"/>
    <n v="1403940.45"/>
    <n v="1976162.936"/>
  </r>
  <r>
    <s v="Y3"/>
    <s v="M8"/>
    <s v="Y3-M8"/>
    <x v="6"/>
    <s v="Central"/>
    <n v="176.792"/>
    <n v="30264568.831700001"/>
    <n v="9900264.2599999998"/>
    <n v="4506109.92"/>
    <n v="205159.64970000001"/>
    <n v="1573477.4016"/>
    <n v="2192171.6"/>
    <n v="268768.94"/>
    <n v="370481.16600000003"/>
    <n v="650831.78599999996"/>
  </r>
  <r>
    <s v="Y3"/>
    <s v="M8"/>
    <s v="Y3-M8"/>
    <x v="6"/>
    <s v="Central"/>
    <n v="4.8216000000000001"/>
    <n v="737726.49719999998"/>
    <n v="269744.79739999998"/>
    <n v="122609.5488"/>
    <n v="6623.6665000000003"/>
    <n v="43351.891199999998"/>
    <n v="60478.28"/>
    <n v="7138.92"/>
    <n v="8931.6039999999994"/>
    <n v="17749.556"/>
  </r>
  <r>
    <s v="Y3"/>
    <s v="M8"/>
    <s v="Y3-M8"/>
    <x v="5"/>
    <s v="North"/>
    <n v="14.4648"/>
    <n v="112689070.1327"/>
    <n v="582251.88959999999"/>
    <n v="528324.55680000002"/>
    <n v="29120519.201699998"/>
    <n v="87391.008000000002"/>
    <n v="218226.6"/>
    <n v="20550.02"/>
    <n v="154.24199999999999"/>
    <n v="75795.06"/>
  </r>
  <r>
    <s v="Y3"/>
    <s v="M8"/>
    <s v="Y3-M8"/>
    <x v="5"/>
    <s v="North"/>
    <n v="58087.422400000003"/>
    <n v="9044054831.6394997"/>
    <n v="2477021621.1227999"/>
    <n v="2077460257.6127999"/>
    <n v="131239255.3162"/>
    <n v="351307066.37760001"/>
    <n v="783218940.17999995"/>
    <n v="100723330.59999999"/>
    <n v="440312.20199999999"/>
    <n v="304374640.43800002"/>
  </r>
  <r>
    <s v="Y3"/>
    <s v="M8"/>
    <s v="Y3-M8"/>
    <x v="5"/>
    <s v="North"/>
    <n v="1209.4179999999999"/>
    <n v="224155686.16980001"/>
    <n v="51564024.961400002"/>
    <n v="43247862.719999999"/>
    <n v="105208.0371"/>
    <n v="7446194.7624000004"/>
    <n v="16198225.880000001"/>
    <n v="2083105.86"/>
    <n v="9125.5339999999997"/>
    <n v="6337278.8159999996"/>
  </r>
  <r>
    <s v="Y3"/>
    <s v="M8"/>
    <s v="Y3-M8"/>
    <x v="5"/>
    <s v="North"/>
    <n v="764.22360000000003"/>
    <n v="121330495.0519"/>
    <n v="32582988.311999999"/>
    <n v="27328048.684799999"/>
    <n v="68164.476599999995"/>
    <n v="4705199.8848000001"/>
    <n v="10235555.699999999"/>
    <n v="1316309.92"/>
    <n v="5747.5439999999999"/>
    <n v="4004486.7280000001"/>
  </r>
  <r>
    <s v="Y3"/>
    <s v="M8"/>
    <s v="Y3-M8"/>
    <x v="6"/>
    <s v="North"/>
    <n v="7502.4096"/>
    <n v="1144548035.0738001"/>
    <n v="347454334.63059998"/>
    <n v="175611590.97600001"/>
    <n v="21170227.604200002"/>
    <n v="78526117.461600006"/>
    <n v="114039599.23999999"/>
    <n v="12280966.98"/>
    <n v="143873.51"/>
    <n v="39312179.895999998"/>
  </r>
  <r>
    <s v="Y3"/>
    <s v="M8"/>
    <s v="Y3-M8"/>
    <x v="6"/>
    <s v="North"/>
    <n v="603.50360000000001"/>
    <n v="109187380.07099999"/>
    <n v="27956229.233600002"/>
    <n v="14121158.8608"/>
    <n v="42989.820599999999"/>
    <n v="6315715.7352"/>
    <n v="9179159.5399999991"/>
    <n v="989923.68"/>
    <n v="11629.486000000001"/>
    <n v="3162323.6039999998"/>
  </r>
  <r>
    <s v="Y3"/>
    <s v="M8"/>
    <s v="Y3-M8"/>
    <x v="6"/>
    <s v="North"/>
    <n v="647.70159999999998"/>
    <n v="98923188.3671"/>
    <n v="30003610.3094"/>
    <n v="15155333.4144"/>
    <n v="60350.066500000001"/>
    <n v="6778258.4160000002"/>
    <n v="9851406.1999999993"/>
    <n v="1062414.96"/>
    <n v="12498.111999999999"/>
    <n v="3393917.5159999998"/>
  </r>
  <r>
    <s v="Y3"/>
    <s v="M8"/>
    <s v="Y3-M8"/>
    <x v="6"/>
    <s v="North"/>
    <n v="1105.7536"/>
    <n v="183398878.00909999"/>
    <n v="65923380.365999997"/>
    <n v="27287312.659200002"/>
    <n v="20898235.9175"/>
    <n v="11661604.711200001"/>
    <n v="16428389.220000001"/>
    <n v="1752390.84"/>
    <n v="24293.565999999999"/>
    <n v="5794083.5920000002"/>
  </r>
  <r>
    <s v="Y3"/>
    <s v="M8"/>
    <s v="Y3-M8"/>
    <x v="6"/>
    <s v="North"/>
    <n v="1327.5472"/>
    <n v="258129331.89120001"/>
    <n v="79146396.310000002"/>
    <n v="32760636.326400001"/>
    <n v="132264.5154"/>
    <n v="14000701.910399999"/>
    <n v="19723608.420000002"/>
    <n v="2103884.66"/>
    <n v="29168.876"/>
    <n v="6956268.1979999999"/>
  </r>
  <r>
    <s v="Y3"/>
    <s v="M8"/>
    <s v="Y3-M8"/>
    <x v="6"/>
    <s v="North"/>
    <n v="54.644799999999996"/>
    <n v="9098109.6821999997"/>
    <n v="3257840.6808000002"/>
    <n v="1348501.152"/>
    <n v="3907.8265000000001"/>
    <n v="576298.88639999996"/>
    <n v="811869.7"/>
    <n v="86600.2"/>
    <n v="1201.4639999999999"/>
    <n v="286335.39"/>
  </r>
  <r>
    <s v="Y3"/>
    <s v="M8"/>
    <s v="Y3-M8"/>
    <x v="6"/>
    <s v="North"/>
    <n v="2651.88"/>
    <n v="429587853.15600002"/>
    <n v="175877701.0332"/>
    <n v="81677957.529599994"/>
    <n v="2270146.4185000001"/>
    <n v="28623094.135200001"/>
    <n v="37302163.259999998"/>
    <n v="3034651.9"/>
    <n v="19383654.377999999"/>
    <n v="13895693.35"/>
  </r>
  <r>
    <s v="Y3"/>
    <s v="M8"/>
    <s v="Y3-M8"/>
    <x v="6"/>
    <s v="North"/>
    <n v="1653.8088"/>
    <n v="327219754.12989998"/>
    <n v="109784039.8444"/>
    <n v="50991689.241599999"/>
    <n v="155711.47450000001"/>
    <n v="18004254.199200001"/>
    <n v="23256659.600000001"/>
    <n v="1894306.6"/>
    <n v="11628053.624"/>
    <n v="8665860.3680000007"/>
  </r>
  <r>
    <s v="Y3"/>
    <s v="M8"/>
    <s v="Y3-M8"/>
    <x v="7"/>
    <s v="North"/>
    <n v="1906.1392000000001"/>
    <n v="111043056.1724"/>
    <n v="63988744.058600001"/>
    <n v="4842020.7551999995"/>
    <n v="1496252.5844000001"/>
    <n v="10530449.0856"/>
    <n v="31437214.120000001"/>
    <n v="2699482.64"/>
    <n v="46998.71"/>
    <n v="22079883.011999998"/>
  </r>
  <r>
    <s v="Y3"/>
    <s v="M8"/>
    <s v="Y3-M8"/>
    <x v="7"/>
    <s v="North"/>
    <n v="82.770799999999994"/>
    <n v="4976674.4688999997"/>
    <n v="2778600.2497999999"/>
    <n v="210257.9712"/>
    <n v="15484.638300000001"/>
    <n v="457266.27600000001"/>
    <n v="1365111.4"/>
    <n v="117219.82"/>
    <n v="2039.422"/>
    <n v="958780.9"/>
  </r>
  <r>
    <s v="Y3"/>
    <s v="M8"/>
    <s v="Y3-M8"/>
    <x v="5"/>
    <s v="North"/>
    <n v="4.0179999999999998"/>
    <n v="3436779.1993999998"/>
    <n v="201706.28140000001"/>
    <n v="143930.0736"/>
    <n v="136543275.9208"/>
    <n v="24437.2464"/>
    <n v="61019.48"/>
    <n v="5745.74"/>
    <n v="42.393999999999998"/>
    <n v="21053.581999999999"/>
  </r>
  <r>
    <s v="Y3"/>
    <s v="M8"/>
    <s v="Y3-M8"/>
    <x v="5"/>
    <s v="North"/>
    <n v="1878.0132000000001"/>
    <n v="292401584.60439998"/>
    <n v="96468768.636000007"/>
    <n v="66519676.051200002"/>
    <n v="33507285.6657"/>
    <n v="12024689.1984"/>
    <n v="24245443.48"/>
    <n v="2972818.98"/>
    <n v="20348.218000000001"/>
    <n v="9840677.4839999992"/>
  </r>
  <r>
    <s v="Y3"/>
    <s v="M8"/>
    <s v="Y3-M8"/>
    <x v="5"/>
    <s v="North"/>
    <n v="1861.9412"/>
    <n v="234298587.77739999"/>
    <n v="95541636.078799993"/>
    <n v="66036698.150399998"/>
    <n v="103147023.98649999"/>
    <n v="11927166.0408"/>
    <n v="23906184.059999999"/>
    <n v="2913279.6"/>
    <n v="19577.91"/>
    <n v="9756461.352"/>
  </r>
  <r>
    <s v="Y3"/>
    <s v="M8"/>
    <s v="Y3-M8"/>
    <x v="5"/>
    <s v="North"/>
    <n v="54.644799999999996"/>
    <n v="9181763.2368000001"/>
    <n v="2803980.6683999998"/>
    <n v="1938061.2095999999"/>
    <n v="3025654.5751999998"/>
    <n v="350035.17119999998"/>
    <n v="701612.5"/>
    <n v="85498.12"/>
    <n v="575.476"/>
    <n v="286334.48800000001"/>
  </r>
  <r>
    <s v="Y3"/>
    <s v="M8"/>
    <s v="Y3-M8"/>
    <x v="5"/>
    <s v="North"/>
    <n v="99637.560400000002"/>
    <n v="15513299132.866899"/>
    <n v="4249832548.1539998"/>
    <n v="3564183201.5999999"/>
    <n v="12376991.4745"/>
    <n v="591913727.15040004"/>
    <n v="1352395337.74"/>
    <n v="173920447.74000001"/>
    <n v="760265.13199999998"/>
    <n v="522094893.14399999"/>
  </r>
  <r>
    <s v="Y3"/>
    <s v="M8"/>
    <s v="Y3-M8"/>
    <x v="5"/>
    <s v="North"/>
    <n v="587.4316"/>
    <n v="108841015.3723"/>
    <n v="25098856.544799998"/>
    <n v="21043506.758400001"/>
    <n v="56433.539400000001"/>
    <n v="2956588.8840000001"/>
    <n v="8416613.6600000001"/>
    <n v="1082391.8"/>
    <n v="4732.7939999999999"/>
    <n v="3078106.57"/>
  </r>
  <r>
    <s v="Y3"/>
    <s v="M8"/>
    <s v="Y3-M8"/>
    <x v="5"/>
    <s v="North"/>
    <n v="427.51519999999999"/>
    <n v="67846143.435800001"/>
    <n v="18227286.1796"/>
    <n v="15287615.2896"/>
    <n v="44711.3027"/>
    <n v="2632137.8111999999"/>
    <n v="5725889.4400000004"/>
    <n v="736356.72"/>
    <n v="3213.826"/>
    <n v="2240153.9819999998"/>
  </r>
  <r>
    <s v="Y3"/>
    <s v="M8"/>
    <s v="Y3-M8"/>
    <x v="6"/>
    <s v="North"/>
    <n v="19194.7896"/>
    <n v="2917358871.1925998"/>
    <n v="889571018.70679998"/>
    <n v="448804189.30559999"/>
    <n v="2387673.3069000002"/>
    <n v="200811897.98640001"/>
    <n v="292301163.06"/>
    <n v="31610644.120000001"/>
    <n v="374281.29200000002"/>
    <n v="100579556.638"/>
  </r>
  <r>
    <s v="Y3"/>
    <s v="M8"/>
    <s v="Y3-M8"/>
    <x v="6"/>
    <s v="North"/>
    <n v="193.66759999999999"/>
    <n v="35038826.361000001"/>
    <n v="8976955.1906000003"/>
    <n v="4527004.5696"/>
    <n v="23305.263200000001"/>
    <n v="2025868.4495999999"/>
    <n v="2950535.48"/>
    <n v="319415.42"/>
    <n v="3791.1060000000002"/>
    <n v="1014806.826"/>
  </r>
  <r>
    <s v="Y3"/>
    <s v="M8"/>
    <s v="Y3-M8"/>
    <x v="6"/>
    <s v="North"/>
    <n v="630.02239999999995"/>
    <n v="96637350.015400007"/>
    <n v="29184660.106199998"/>
    <n v="14741658.24"/>
    <n v="54552.959999999999"/>
    <n v="6593245.9488000004"/>
    <n v="9582506.0600000005"/>
    <n v="1033418.94"/>
    <n v="12152.646000000001"/>
    <n v="3301278.5079999999"/>
  </r>
  <r>
    <s v="Y3"/>
    <s v="M8"/>
    <s v="Y3-M8"/>
    <x v="6"/>
    <s v="North"/>
    <n v="5200.8991999999998"/>
    <n v="861262309.18449998"/>
    <n v="310016015.5284"/>
    <n v="128419672.0512"/>
    <n v="645153.07449999999"/>
    <n v="54788988.340800002"/>
    <n v="77305819.799999997"/>
    <n v="8275336.6799999997"/>
    <n v="115867.31200000001"/>
    <n v="27252402.914000001"/>
  </r>
  <r>
    <s v="Y3"/>
    <s v="M8"/>
    <s v="Y3-M8"/>
    <x v="6"/>
    <s v="North"/>
    <n v="353.584"/>
    <n v="68790032.387999997"/>
    <n v="21082400.7278"/>
    <n v="8722503.4751999993"/>
    <n v="35018.799200000001"/>
    <n v="3731546.4479999999"/>
    <n v="5251797.42"/>
    <n v="558989.9"/>
    <n v="7696.7659999999996"/>
    <n v="1852758.5120000001"/>
  </r>
  <r>
    <s v="Y3"/>
    <s v="M8"/>
    <s v="Y3-M8"/>
    <x v="6"/>
    <s v="North"/>
    <n v="76.341999999999999"/>
    <n v="12713701.4374"/>
    <n v="4551398.9053999996"/>
    <n v="1883934.1248000001"/>
    <n v="3747.4863"/>
    <n v="805124.64240000001"/>
    <n v="1134228.92"/>
    <n v="120986.08"/>
    <n v="1676.818"/>
    <n v="400027.98"/>
  </r>
  <r>
    <s v="Y3"/>
    <s v="M8"/>
    <s v="Y3-M8"/>
    <x v="6"/>
    <s v="North"/>
    <n v="4544.3580000000002"/>
    <n v="736157366.54460001"/>
    <n v="301987575.63319999"/>
    <n v="140289917.52959999"/>
    <n v="564813.92839999998"/>
    <n v="49965738.861599997"/>
    <n v="63884776.479999997"/>
    <n v="5210929.4400000004"/>
    <n v="30475570.026000001"/>
    <n v="23812165.894000001"/>
  </r>
  <r>
    <s v="Y3"/>
    <s v="M8"/>
    <s v="Y3-M8"/>
    <x v="6"/>
    <s v="North"/>
    <n v="498.23200000000003"/>
    <n v="98630842.464000002"/>
    <n v="33077559.282600001"/>
    <n v="15363904.415999999"/>
    <n v="54412.5069"/>
    <n v="5429633.9687999999"/>
    <n v="7006139.8600000003"/>
    <n v="570751.98"/>
    <n v="3486334.6320000002"/>
    <n v="2610705.5040000002"/>
  </r>
  <r>
    <s v="Y3"/>
    <s v="M8"/>
    <s v="Y3-M8"/>
    <x v="7"/>
    <s v="North"/>
    <n v="2581.9668000000001"/>
    <n v="152428157.02419999"/>
    <n v="86281497.012400001"/>
    <n v="6569895.6288000001"/>
    <n v="317670.0025"/>
    <n v="14224911.919199999"/>
    <n v="43086681.060000002"/>
    <n v="3631316.7"/>
    <n v="61759.94"/>
    <n v="29908376.190000001"/>
  </r>
  <r>
    <s v="Y3"/>
    <s v="M8"/>
    <s v="Y3-M8"/>
    <x v="7"/>
    <s v="North"/>
    <n v="140.63"/>
    <n v="8480115.5669999998"/>
    <n v="4720924.8936000001"/>
    <n v="357229.7856"/>
    <n v="19386.250100000001"/>
    <n v="776910.31200000003"/>
    <n v="2319352.7799999998"/>
    <n v="199161.60000000001"/>
    <n v="3469.0920000000001"/>
    <n v="1628995.764"/>
  </r>
  <r>
    <s v="Y3"/>
    <s v="M8"/>
    <s v="Y3-M8"/>
    <x v="5"/>
    <s v="North"/>
    <n v="3.2143999999999999"/>
    <n v="520744.37180000002"/>
    <n v="161365.18419999999"/>
    <n v="115144.5312"/>
    <n v="172473.8627"/>
    <n v="19548.734400000001"/>
    <n v="48814.6"/>
    <n v="4596.92"/>
    <n v="34.276000000000003"/>
    <n v="16843.045999999998"/>
  </r>
  <r>
    <s v="Y3"/>
    <s v="M8"/>
    <s v="Y3-M8"/>
    <x v="5"/>
    <s v="North"/>
    <n v="8885.4051999999992"/>
    <n v="1383433599.046"/>
    <n v="456476172.0848"/>
    <n v="314890677.5808"/>
    <n v="494117999.30269998"/>
    <n v="56913879.268799998"/>
    <n v="114638192.68000001"/>
    <n v="14041237.199999999"/>
    <n v="95854.638000000006"/>
    <n v="46558995.824000001"/>
  </r>
  <r>
    <s v="Y3"/>
    <s v="M8"/>
    <s v="Y3-M8"/>
    <x v="5"/>
    <s v="North"/>
    <n v="811.63599999999997"/>
    <n v="98449585.935599998"/>
    <n v="41674242.482600003"/>
    <n v="28780276.032000002"/>
    <n v="44958918.982699998"/>
    <n v="5199671.1024000002"/>
    <n v="10444124.34"/>
    <n v="1275499.3400000001"/>
    <n v="8650.18"/>
    <n v="4252924.5880000005"/>
  </r>
  <r>
    <s v="Y3"/>
    <s v="M8"/>
    <s v="Y3-M8"/>
    <x v="5"/>
    <s v="North"/>
    <n v="24.9116"/>
    <n v="3992331.0874000001"/>
    <n v="1278289.7261999999"/>
    <n v="883524.94079999998"/>
    <n v="1387472.3166"/>
    <n v="159573.6072"/>
    <n v="319850.84000000003"/>
    <n v="38978.699999999997"/>
    <n v="263.38400000000001"/>
    <n v="130535.636"/>
  </r>
  <r>
    <s v="Y3"/>
    <s v="M8"/>
    <s v="Y3-M8"/>
    <x v="5"/>
    <s v="North"/>
    <n v="5.6252000000000004"/>
    <n v="1042785.513"/>
    <n v="288646.68300000002"/>
    <n v="199505.60639999999"/>
    <n v="314954.16249999998"/>
    <n v="36033.292800000003"/>
    <n v="72225.600000000006"/>
    <n v="8801.06"/>
    <n v="59.531999999999996"/>
    <n v="29476.457999999999"/>
  </r>
  <r>
    <s v="Y3"/>
    <s v="M8"/>
    <s v="Y3-M8"/>
    <x v="5"/>
    <s v="South"/>
    <n v="167.14879999999999"/>
    <n v="24369843.738200001"/>
    <n v="5821355.2258000001"/>
    <n v="6225574.3487999998"/>
    <n v="189573.08970000001"/>
    <n v="438581.00160000002"/>
    <n v="1316628.8999999999"/>
    <n v="479676.22"/>
    <n v="127862.10799999999"/>
    <n v="417966.95600000001"/>
  </r>
  <r>
    <s v="Y3"/>
    <s v="M8"/>
    <s v="Y3-M8"/>
    <x v="5"/>
    <s v="South"/>
    <n v="491.8032"/>
    <n v="79727446.260000005"/>
    <n v="17044752.273200002"/>
    <n v="18217650.835200001"/>
    <n v="437362.1053"/>
    <n v="1290362.5944000001"/>
    <n v="3939544.86"/>
    <n v="1475581.8"/>
    <n v="412436.79399999999"/>
    <n v="1229785.898"/>
  </r>
  <r>
    <s v="Y3"/>
    <s v="M8"/>
    <s v="Y3-M8"/>
    <x v="5"/>
    <s v="South"/>
    <n v="249.9196"/>
    <n v="29634035.036800001"/>
    <n v="8701399.9962000009"/>
    <n v="9305266.0607999992"/>
    <n v="230646.2855"/>
    <n v="655754.91839999997"/>
    <n v="1970698.62"/>
    <n v="719228.56"/>
    <n v="192334.36199999999"/>
    <n v="624940.77800000005"/>
  </r>
  <r>
    <s v="Y3"/>
    <s v="M8"/>
    <s v="Y3-M8"/>
    <x v="6"/>
    <s v="South"/>
    <n v="361.62"/>
    <n v="56541233.889799997"/>
    <n v="16847878.8422"/>
    <n v="9979636.6848000009"/>
    <n v="408932.17009999999"/>
    <n v="3829533.66"/>
    <n v="4416968.54"/>
    <n v="713430.34"/>
    <n v="694588.70799999998"/>
    <n v="904254.098"/>
  </r>
  <r>
    <s v="Y3"/>
    <s v="M8"/>
    <s v="Y3-M8"/>
    <x v="6"/>
    <s v="South"/>
    <n v="1216.6504"/>
    <n v="206461676.92269999"/>
    <n v="56785687.561800003"/>
    <n v="33517298.476799998"/>
    <n v="1100260.7394000001"/>
    <n v="12988423.915200001"/>
    <n v="14930165.58"/>
    <n v="2321814.42"/>
    <n v="2173825.412"/>
    <n v="3042311.602"/>
  </r>
  <r>
    <s v="Y3"/>
    <s v="M8"/>
    <s v="Y3-M8"/>
    <x v="6"/>
    <s v="South"/>
    <n v="59.4664"/>
    <n v="8779295.3648000006"/>
    <n v="2760292.5279999999"/>
    <n v="1644623.7504"/>
    <n v="52958.258500000004"/>
    <n v="619131.81599999999"/>
    <n v="718461.86"/>
    <n v="120448.16"/>
    <n v="121659.054"/>
    <n v="148700.11199999999"/>
  </r>
  <r>
    <s v="Y3"/>
    <s v="M8"/>
    <s v="Y3-M8"/>
    <x v="2"/>
    <s v="South"/>
    <n v="100.45"/>
    <n v="43556265.017499998"/>
    <n v="34172337.502400003"/>
    <n v="3379470.0671999999"/>
    <n v="100801.7886"/>
    <n v="665084.71440000006"/>
    <n v="1943941.2"/>
    <n v="329417.78000000003"/>
    <n v="269406.65399999998"/>
    <n v="251182.64600000001"/>
  </r>
  <r>
    <s v="Y3"/>
    <s v="M8"/>
    <s v="Y3-M8"/>
    <x v="2"/>
    <s v="South"/>
    <n v="160.72"/>
    <n v="25313255.352000002"/>
    <n v="7710852.5832000002"/>
    <n v="5102988.5760000004"/>
    <n v="148647.8046"/>
    <n v="2627953.3511999999"/>
    <n v="1973991.74"/>
    <n v="270507.34000000003"/>
    <n v="247801.04800000001"/>
    <n v="401890.61"/>
  </r>
  <r>
    <s v="Y3"/>
    <s v="M8"/>
    <s v="Y3-M8"/>
    <x v="6"/>
    <s v="South"/>
    <n v="45.001600000000003"/>
    <n v="14043554.2863"/>
    <n v="1310507.4032000001"/>
    <n v="1151942.8223999999"/>
    <n v="47271.774299999997"/>
    <n v="421980.42959999997"/>
    <n v="462820.3"/>
    <n v="116853.28"/>
    <n v="26292.398000000001"/>
    <n v="112529.01"/>
  </r>
  <r>
    <s v="Y3"/>
    <s v="M8"/>
    <s v="Y3-M8"/>
    <x v="6"/>
    <s v="South"/>
    <n v="248.3124"/>
    <n v="32633836.388999999"/>
    <n v="7236116.5023999996"/>
    <n v="6360164.2944"/>
    <n v="169329.2059"/>
    <n v="2329659.36"/>
    <n v="2552976.52"/>
    <n v="603515.07999999996"/>
    <n v="134773.23199999999"/>
    <n v="620921.46600000001"/>
  </r>
  <r>
    <s v="Y3"/>
    <s v="M8"/>
    <s v="Y3-M8"/>
    <x v="6"/>
    <s v="South"/>
    <n v="368.04880000000003"/>
    <n v="40412089.483900003"/>
    <n v="10718073.064200001"/>
    <n v="9421248.1728000008"/>
    <n v="244583.45430000001"/>
    <n v="3451190.2848"/>
    <n v="3785213.48"/>
    <n v="955690.32"/>
    <n v="215038.60399999999"/>
    <n v="920329.54200000002"/>
  </r>
  <r>
    <s v="Y3"/>
    <s v="M8"/>
    <s v="Y3-M8"/>
    <x v="6"/>
    <s v="South"/>
    <n v="168.756"/>
    <n v="27004885.361000001"/>
    <n v="7056223.2706000004"/>
    <n v="4500412.1664000005"/>
    <n v="189917.3861"/>
    <n v="1718644.068"/>
    <n v="2049556.38"/>
    <n v="341188.88"/>
    <n v="178698.82800000001"/>
    <n v="421985.36599999998"/>
  </r>
  <r>
    <s v="Y3"/>
    <s v="M8"/>
    <s v="Y3-M8"/>
    <x v="6"/>
    <s v="South"/>
    <n v="449.2124"/>
    <n v="76018030.460099995"/>
    <n v="18784361.272999998"/>
    <n v="11977621.1328"/>
    <n v="408330.58360000001"/>
    <n v="4576314.0888"/>
    <n v="5456220.96"/>
    <n v="892932.44"/>
    <n v="460636.06599999999"/>
    <n v="1123284.9539999999"/>
  </r>
  <r>
    <s v="Y3"/>
    <s v="M8"/>
    <s v="Y3-M8"/>
    <x v="6"/>
    <s v="South"/>
    <n v="20.893599999999999"/>
    <n v="3086764.4531"/>
    <n v="873627.59"/>
    <n v="557193.54240000003"/>
    <n v="23921.765100000001"/>
    <n v="212784.88320000001"/>
    <n v="253755.56"/>
    <n v="42242.3"/>
    <n v="22125.157999999999"/>
    <n v="52245.644"/>
  </r>
  <r>
    <s v="Y3"/>
    <s v="M8"/>
    <s v="Y3-M8"/>
    <x v="5"/>
    <s v="South"/>
    <n v="208.93600000000001"/>
    <n v="30639155.367699999"/>
    <n v="7257124.6072000004"/>
    <n v="7760989.0559999999"/>
    <n v="105740.01850000001"/>
    <n v="539208.18720000004"/>
    <n v="1586826.28"/>
    <n v="359981.64"/>
    <n v="8338.0879999999997"/>
    <n v="868275.12199999997"/>
  </r>
  <r>
    <s v="Y3"/>
    <s v="M8"/>
    <s v="Y3-M8"/>
    <x v="5"/>
    <s v="South"/>
    <n v="229.02600000000001"/>
    <n v="37127977.424999997"/>
    <n v="7957446.4682"/>
    <n v="8510761.6319999993"/>
    <n v="149469.3928"/>
    <n v="590912.17200000002"/>
    <n v="1734521.4"/>
    <n v="393900.94"/>
    <n v="9172.4380000000001"/>
    <n v="951762.43799999997"/>
  </r>
  <r>
    <s v="Y3"/>
    <s v="M8"/>
    <s v="Y3-M8"/>
    <x v="5"/>
    <s v="South"/>
    <n v="41.787199999999999"/>
    <n v="4881178.1486"/>
    <n v="1455966.9735999999"/>
    <n v="1558541.8559999999"/>
    <n v="37632.717499999999"/>
    <n v="107584.4592"/>
    <n v="308575.84000000003"/>
    <n v="70756.160000000003"/>
    <n v="1717.4079999999999"/>
    <n v="173655.74600000001"/>
  </r>
  <r>
    <s v="Y3"/>
    <s v="M8"/>
    <s v="Y3-M8"/>
    <x v="6"/>
    <s v="South"/>
    <n v="482.16"/>
    <n v="71647247.191200003"/>
    <n v="22520510.175999999"/>
    <n v="13465747.161599999"/>
    <n v="234298.06479999999"/>
    <n v="5035948.4592000004"/>
    <n v="5929223.2000000002"/>
    <n v="576756.02"/>
    <n v="1723861.81"/>
    <n v="2003710.0160000001"/>
  </r>
  <r>
    <s v="Y3"/>
    <s v="M8"/>
    <s v="Y3-M8"/>
    <x v="6"/>
    <s v="South"/>
    <n v="230.63319999999999"/>
    <n v="39215139.579000004"/>
    <n v="10785119.716399999"/>
    <n v="6429775.6031999998"/>
    <n v="149469.3928"/>
    <n v="2427730.7039999999"/>
    <n v="2848361.84"/>
    <n v="275752.88"/>
    <n v="799217.1"/>
    <n v="958441.74800000002"/>
  </r>
  <r>
    <s v="Y3"/>
    <s v="M8"/>
    <s v="Y3-M8"/>
    <x v="6"/>
    <s v="South"/>
    <n v="437.15839999999997"/>
    <n v="65780700.178999998"/>
    <n v="20418582.159000002"/>
    <n v="12208943.788799999"/>
    <n v="299977.8897"/>
    <n v="4565927.7719999999"/>
    <n v="5375834.7199999997"/>
    <n v="522932.86"/>
    <n v="1562970.2660000001"/>
    <n v="1816698.3559999999"/>
  </r>
  <r>
    <s v="Y3"/>
    <s v="M8"/>
    <s v="Y3-M8"/>
    <x v="2"/>
    <s v="South"/>
    <n v="21.697199999999999"/>
    <n v="10338310.424000001"/>
    <n v="7157639.9522000002"/>
    <n v="781582.54079999996"/>
    <n v="19864.784800000001"/>
    <n v="250117.3512"/>
    <n v="428806.7"/>
    <n v="39393.620000000003"/>
    <n v="1114.8720000000001"/>
    <n v="90166.626000000004"/>
  </r>
  <r>
    <s v="Y3"/>
    <s v="M8"/>
    <s v="Y3-M8"/>
    <x v="6"/>
    <s v="South"/>
    <n v="318.22559999999999"/>
    <n v="37406595.0757"/>
    <n v="9255567.1072000004"/>
    <n v="8143466.7072000001"/>
    <n v="157569.6808"/>
    <n v="2974718.0016000001"/>
    <n v="3254446.34"/>
    <n v="536489.1"/>
    <n v="187422.97200000001"/>
    <n v="1322448.358"/>
  </r>
  <r>
    <s v="Y3"/>
    <s v="M8"/>
    <s v="Y3-M8"/>
    <x v="6"/>
    <s v="South"/>
    <n v="53.037599999999998"/>
    <n v="6970333.9859999996"/>
    <n v="1542593.1921999999"/>
    <n v="1357243.7952000001"/>
    <n v="37632.717499999999"/>
    <n v="495786.33360000001"/>
    <n v="542406.22"/>
    <n v="89416.08"/>
    <n v="31237.162"/>
    <n v="220408.21"/>
  </r>
  <r>
    <s v="Y3"/>
    <s v="M8"/>
    <s v="Y3-M8"/>
    <x v="6"/>
    <s v="South"/>
    <n v="48.216000000000001"/>
    <n v="8021768.8707999997"/>
    <n v="2021909.9816000001"/>
    <n v="1321689.9072"/>
    <n v="29388.247599999999"/>
    <n v="518759.68320000003"/>
    <n v="634311.81999999995"/>
    <n v="78370.679999999993"/>
    <n v="73886.428"/>
    <n v="200371.182"/>
  </r>
  <r>
    <s v="Y3"/>
    <s v="M8"/>
    <s v="Y3-M8"/>
    <x v="6"/>
    <s v="South"/>
    <n v="58.662799999999997"/>
    <n v="9974582.5409999993"/>
    <n v="2470070.9530000002"/>
    <n v="1600490.1695999999"/>
    <n v="39719.626100000001"/>
    <n v="638818.70400000003"/>
    <n v="773410.06"/>
    <n v="93412.76"/>
    <n v="84005.966"/>
    <n v="243784.44200000001"/>
  </r>
  <r>
    <s v="Y3"/>
    <s v="M8"/>
    <s v="Y3-M8"/>
    <x v="6"/>
    <s v="South"/>
    <n v="33.751199999999997"/>
    <n v="4966284.4030999998"/>
    <n v="1415334.76"/>
    <n v="925183.56480000005"/>
    <n v="19864.784800000001"/>
    <n v="363129.65279999998"/>
    <n v="444019.34"/>
    <n v="54857.18"/>
    <n v="51720.68"/>
    <n v="140259.196"/>
  </r>
  <r>
    <s v="Y3"/>
    <s v="M8"/>
    <s v="Y3-M8"/>
    <x v="5"/>
    <s v="South"/>
    <n v="145.45160000000001"/>
    <n v="23579522.504999999"/>
    <n v="5058570.6028000005"/>
    <n v="5415921.8304000003"/>
    <n v="37203.900600000001"/>
    <n v="379449.48959999997"/>
    <n v="1127488.52"/>
    <n v="252384.52"/>
    <n v="472771.57400000002"/>
    <n v="549100.61800000002"/>
  </r>
  <r>
    <s v="Y3"/>
    <s v="M8"/>
    <s v="Y3-M8"/>
    <x v="5"/>
    <s v="South"/>
    <n v="16.071999999999999"/>
    <n v="1605648.6340999999"/>
    <n v="558562.49140000006"/>
    <n v="597983.8848"/>
    <n v="3359.6867000000002"/>
    <n v="41915.447999999997"/>
    <n v="124776.12"/>
    <n v="27907.88"/>
    <n v="52816.61"/>
    <n v="60673.932000000001"/>
  </r>
  <r>
    <s v="Y3"/>
    <s v="M8"/>
    <s v="Y3-M8"/>
    <x v="6"/>
    <s v="South"/>
    <n v="48.216000000000001"/>
    <n v="7511623.7981000002"/>
    <n v="2238459.2223999999"/>
    <n v="1330952.1024"/>
    <n v="27103.710299999999"/>
    <n v="527937.15599999996"/>
    <n v="586351.66"/>
    <n v="53598.48"/>
    <n v="231883.454"/>
    <n v="182021.796"/>
  </r>
  <r>
    <s v="Y3"/>
    <s v="M8"/>
    <s v="Y3-M8"/>
    <x v="6"/>
    <s v="South"/>
    <n v="181.61359999999999"/>
    <n v="30880214.442000002"/>
    <n v="8431535.0933999997"/>
    <n v="5013251.7120000003"/>
    <n v="57803.267399999997"/>
    <n v="1988563.4351999999"/>
    <n v="2208587.1800000002"/>
    <n v="201888.1"/>
    <n v="873433.66"/>
    <n v="685617.41599999997"/>
  </r>
  <r>
    <s v="Y3"/>
    <s v="M8"/>
    <s v="Y3-M8"/>
    <x v="6"/>
    <s v="South"/>
    <n v="26.518799999999999"/>
    <n v="3916259.2577"/>
    <n v="1231153.5268000001"/>
    <n v="732023.57759999996"/>
    <n v="8325.2615000000005"/>
    <n v="290365.2144"/>
    <n v="322492.06"/>
    <n v="29479.82"/>
    <n v="127536.486"/>
    <n v="100112.07799999999"/>
  </r>
  <r>
    <s v="Y3"/>
    <s v="M8"/>
    <s v="Y3-M8"/>
    <x v="2"/>
    <s v="South"/>
    <n v="15.2684"/>
    <n v="7296212.9117000001"/>
    <n v="5226099.3415999999"/>
    <n v="503380.55040000001"/>
    <n v="3359.6867000000002"/>
    <n v="116954.1072"/>
    <n v="266790.28000000003"/>
    <n v="24737.759999999998"/>
    <n v="92787.838000000003"/>
    <n v="57639.603999999999"/>
  </r>
  <r>
    <s v="Y3"/>
    <s v="M8"/>
    <s v="Y3-M8"/>
    <x v="6"/>
    <s v="South"/>
    <n v="50.626800000000003"/>
    <n v="6653500.6229999997"/>
    <n v="1472228.9265999999"/>
    <n v="1297925.9136000001"/>
    <n v="16772.3318"/>
    <n v="470413.00799999997"/>
    <n v="514478.66"/>
    <n v="70484.740000000005"/>
    <n v="1240549.4639999999"/>
    <n v="191123.878"/>
  </r>
  <r>
    <s v="Y3"/>
    <s v="M8"/>
    <s v="Y3-M8"/>
    <x v="6"/>
    <s v="South"/>
    <n v="8.0359999999999996"/>
    <n v="1366381.17"/>
    <n v="335292.12060000002"/>
    <n v="214741.86240000001"/>
    <n v="3475.2808"/>
    <n v="81673.574399999998"/>
    <n v="96228.64"/>
    <n v="8994.58"/>
    <n v="45522.135999999999"/>
    <n v="30336.966"/>
  </r>
  <r>
    <s v="Y3"/>
    <s v="M8"/>
    <s v="Y3-M8"/>
    <x v="6"/>
    <s v="South"/>
    <n v="21.697199999999999"/>
    <n v="3199304.9364999998"/>
    <n v="905283.71459999995"/>
    <n v="579801.13919999998"/>
    <n v="6836.2105000000001"/>
    <n v="220525.91279999999"/>
    <n v="259817"/>
    <n v="24287.58"/>
    <n v="122910.128"/>
    <n v="81909.717999999993"/>
  </r>
  <r>
    <s v="Y3"/>
    <s v="M8"/>
    <s v="Y3-M8"/>
    <x v="5"/>
    <s v="Central"/>
    <n v="235.45480000000001"/>
    <n v="38170166.265000001"/>
    <n v="8299174.1701999996"/>
    <n v="8863434.3168000001"/>
    <n v="248761.00039999999"/>
    <n v="641852.7696"/>
    <n v="1969292.32"/>
    <n v="414158.22"/>
    <n v="822644.74600000004"/>
    <n v="866790.43"/>
  </r>
  <r>
    <s v="Y3"/>
    <s v="M8"/>
    <s v="Y3-M8"/>
    <x v="5"/>
    <s v="Central"/>
    <n v="45.001600000000003"/>
    <n v="6103220.1420999998"/>
    <n v="1581877.2028000001"/>
    <n v="1689253.2671999999"/>
    <n v="47664.545700000002"/>
    <n v="122544.0144"/>
    <n v="377740.38"/>
    <n v="77697.460000000006"/>
    <n v="157778.742"/>
    <n v="165666.73199999999"/>
  </r>
  <r>
    <s v="Y3"/>
    <s v="M8"/>
    <s v="Y3-M8"/>
    <x v="6"/>
    <s v="Central"/>
    <n v="52.234000000000002"/>
    <n v="9344935.7999000009"/>
    <n v="2464404.5233999998"/>
    <n v="1463700.7871999999"/>
    <n v="70749.807199999996"/>
    <n v="517686.33600000001"/>
    <n v="690529.38"/>
    <n v="74760.22"/>
    <n v="276711.95199999999"/>
    <n v="192291.06599999999"/>
  </r>
  <r>
    <s v="Y3"/>
    <s v="M8"/>
    <s v="Y3-M8"/>
    <x v="6"/>
    <s v="Central"/>
    <n v="328.67239999999998"/>
    <n v="55884989.853"/>
    <n v="15496717.749600001"/>
    <n v="9194604.6336000003"/>
    <n v="383833.33390000003"/>
    <n v="3259639.4328000001"/>
    <n v="4451402.8"/>
    <n v="501181.54"/>
    <n v="1702474.4879999999"/>
    <n v="1209955.4280000001"/>
  </r>
  <r>
    <s v="Y3"/>
    <s v="M8"/>
    <s v="Y3-M8"/>
    <x v="6"/>
    <s v="Central"/>
    <n v="20.09"/>
    <n v="3415952.9249999998"/>
    <n v="830427.82519999996"/>
    <n v="573082.3872"/>
    <n v="20852.928"/>
    <n v="215458.50959999999"/>
    <n v="254547.68"/>
    <n v="36090.660000000003"/>
    <n v="104357.792"/>
    <n v="73957.686000000002"/>
  </r>
  <r>
    <s v="Y3"/>
    <s v="M8"/>
    <s v="Y3-M8"/>
    <x v="5"/>
    <s v="North"/>
    <n v="38.572800000000001"/>
    <n v="5623810.0933999997"/>
    <n v="1351434.7102000001"/>
    <n v="1445233.0752000001"/>
    <n v="9679583.1411000006"/>
    <n v="104228.92080000001"/>
    <n v="319790.98"/>
    <n v="66982.52"/>
    <n v="195550.894"/>
    <n v="202119.258"/>
  </r>
  <r>
    <s v="Y3"/>
    <s v="M8"/>
    <s v="Y3-M8"/>
    <x v="5"/>
    <s v="North"/>
    <n v="617.96839999999997"/>
    <n v="100180402.245"/>
    <n v="21651138.771400001"/>
    <n v="23153837.241599999"/>
    <n v="48778.226499999997"/>
    <n v="1669825.368"/>
    <n v="5123341.1399999997"/>
    <n v="1073120.8799999999"/>
    <n v="3132847.1460000002"/>
    <n v="3238118.6639999999"/>
  </r>
  <r>
    <s v="Y3"/>
    <s v="M8"/>
    <s v="Y3-M8"/>
    <x v="5"/>
    <s v="North"/>
    <n v="99.6464"/>
    <n v="12965333.5572"/>
    <n v="3491206.2683999999"/>
    <n v="3733512.48"/>
    <n v="21264.3436"/>
    <n v="269253.39600000001"/>
    <n v="826127.04"/>
    <n v="173043.78"/>
    <n v="505170.51199999999"/>
    <n v="522140.74"/>
  </r>
  <r>
    <s v="Y3"/>
    <s v="M8"/>
    <s v="Y3-M8"/>
    <x v="6"/>
    <s v="North"/>
    <n v="1862.7447999999999"/>
    <n v="274098870.24739999"/>
    <n v="87392452.872799993"/>
    <n v="50912890.521600001"/>
    <n v="8205687.4508999996"/>
    <n v="19963036.6776"/>
    <n v="28816727.82"/>
    <n v="3094175.7"/>
    <n v="21481.13"/>
    <n v="9760671.8880000003"/>
  </r>
  <r>
    <s v="Y3"/>
    <s v="M8"/>
    <s v="Y3-M8"/>
    <x v="6"/>
    <s v="North"/>
    <n v="1239.1512"/>
    <n v="209935587.48069999"/>
    <n v="58144419.271600001"/>
    <n v="33845139.724799998"/>
    <n v="116786.09179999999"/>
    <n v="13294534.211999999"/>
    <n v="19139197.699999999"/>
    <n v="2045255.48"/>
    <n v="14090.142"/>
    <n v="6493078.5700000003"/>
  </r>
  <r>
    <s v="Y3"/>
    <s v="M8"/>
    <s v="Y3-M8"/>
    <x v="6"/>
    <s v="North"/>
    <n v="155.89840000000001"/>
    <n v="22994552.251400001"/>
    <n v="7315185.6255999999"/>
    <n v="4258084.4544000002"/>
    <n v="25177.141899999999"/>
    <n v="1672584.8976"/>
    <n v="2407917.7000000002"/>
    <n v="257316.82"/>
    <n v="1770.626"/>
    <n v="816898.10400000005"/>
  </r>
  <r>
    <s v="Y3"/>
    <s v="M8"/>
    <s v="Y3-M8"/>
    <x v="2"/>
    <s v="North"/>
    <n v="43.394399999999997"/>
    <n v="22148215.357000001"/>
    <n v="15066847.796599999"/>
    <n v="1376109.8304000001"/>
    <n v="1888.0371"/>
    <n v="361895.12640000001"/>
    <n v="736385.42"/>
    <n v="75506.42"/>
    <n v="429048.92800000001"/>
    <n v="227384.27799999999"/>
  </r>
  <r>
    <s v="Y3"/>
    <s v="M8"/>
    <s v="Y3-M8"/>
    <x v="2"/>
    <s v="North"/>
    <n v="77.145600000000002"/>
    <n v="12150362.569"/>
    <n v="3748825.1927999998"/>
    <n v="2396048.6592000001"/>
    <n v="20278.686300000001"/>
    <n v="1200219.1416"/>
    <n v="955166.34"/>
    <n v="120849.96"/>
    <n v="760664.71799999999"/>
    <n v="404238.516"/>
  </r>
  <r>
    <s v="Y3"/>
    <s v="M8"/>
    <s v="Y3-M8"/>
    <x v="6"/>
    <s v="North"/>
    <n v="81.967200000000005"/>
    <n v="10772334.342"/>
    <n v="2411660.7540000002"/>
    <n v="1989626.7456"/>
    <n v="15484.638300000001"/>
    <n v="912149.40240000002"/>
    <n v="980605.2"/>
    <n v="106854.2"/>
    <n v="72893.326000000001"/>
    <n v="429502.63400000002"/>
  </r>
  <r>
    <s v="Y3"/>
    <s v="M8"/>
    <s v="Y3-M8"/>
    <x v="6"/>
    <s v="North"/>
    <n v="24.108000000000001"/>
    <n v="3449724.6168"/>
    <n v="1008320.626"/>
    <n v="642137.14560000005"/>
    <n v="15977631.0164"/>
    <n v="245124.33840000001"/>
    <n v="292265.21999999997"/>
    <n v="26932.9"/>
    <n v="105016.25199999999"/>
    <n v="126324.198"/>
  </r>
  <r>
    <s v="Y3"/>
    <s v="M8"/>
    <s v="Y3-M8"/>
    <x v="5"/>
    <s v="North"/>
    <n v="83.574399999999997"/>
    <n v="13599724.246400001"/>
    <n v="2928110.7924000002"/>
    <n v="3131339.1168"/>
    <n v="2423.7474000000002"/>
    <n v="225828"/>
    <n v="692883.6"/>
    <n v="145128.51999999999"/>
    <n v="423688.342"/>
    <n v="437925.51"/>
  </r>
  <r>
    <s v="Y3"/>
    <s v="M8"/>
    <s v="Y3-M8"/>
    <x v="5"/>
    <s v="North"/>
    <n v="188.846"/>
    <n v="30614297.175000001"/>
    <n v="6636092.9906000001"/>
    <n v="7098420.1343999999"/>
    <n v="4059.4661000000001"/>
    <n v="510250.83840000001"/>
    <n v="1553380.12"/>
    <n v="327192.3"/>
    <n v="917075.12600000005"/>
    <n v="989541.80599999998"/>
  </r>
  <r>
    <s v="Y3"/>
    <s v="M8"/>
    <s v="Y3-M8"/>
    <x v="5"/>
    <s v="North"/>
    <n v="103.6644"/>
    <n v="14316120.081599999"/>
    <n v="3631980.1373999999"/>
    <n v="3884059.7568000001"/>
    <n v="7818.1388999999999"/>
    <n v="280117.05119999999"/>
    <n v="859439.54"/>
    <n v="180015.42"/>
    <n v="525538.57400000002"/>
    <n v="543194.32200000004"/>
  </r>
  <r>
    <s v="Y3"/>
    <s v="M8"/>
    <s v="Y3-M8"/>
    <x v="6"/>
    <s v="North"/>
    <n v="626.80799999999999"/>
    <n v="95406465.327999994"/>
    <n v="29386153.220400002"/>
    <n v="17190963.340799998"/>
    <n v="66305.027400000006"/>
    <n v="6681155.9183999998"/>
    <n v="9773047"/>
    <n v="1073879.3799999999"/>
    <n v="7718.4139999999998"/>
    <n v="3284436.3640000001"/>
  </r>
  <r>
    <s v="Y3"/>
    <s v="M8"/>
    <s v="Y3-M8"/>
    <x v="6"/>
    <s v="North"/>
    <n v="379.29919999999998"/>
    <n v="62036550.054899998"/>
    <n v="17797993.686999999"/>
    <n v="10359270.969599999"/>
    <n v="27357.2716"/>
    <n v="4069757.9736000001"/>
    <n v="5857665.9000000004"/>
    <n v="625718.22"/>
    <n v="4313.3639999999996"/>
    <n v="1987505.5859999999"/>
  </r>
  <r>
    <s v="Y3"/>
    <s v="M8"/>
    <s v="Y3-M8"/>
    <x v="6"/>
    <s v="North"/>
    <n v="78.752799999999993"/>
    <n v="11768197.4903"/>
    <n v="3695297.9544000002"/>
    <n v="2150990.1504000002"/>
    <n v="3747.4863"/>
    <n v="844917.30720000004"/>
    <n v="1216369.96"/>
    <n v="129982.3"/>
    <n v="897.49"/>
    <n v="412659.58799999999"/>
  </r>
  <r>
    <s v="Y3"/>
    <s v="M8"/>
    <s v="Y3-M8"/>
    <x v="2"/>
    <s v="North"/>
    <n v="26.518799999999999"/>
    <n v="12415858.187000001"/>
    <n v="9118002.6772000007"/>
    <n v="850608.17279999994"/>
    <n v="7671.4712"/>
    <n v="250321.92480000001"/>
    <n v="440552.38"/>
    <n v="45551"/>
    <n v="240093.45800000001"/>
    <n v="138956.70800000001"/>
  </r>
  <r>
    <s v="Y3"/>
    <s v="M8"/>
    <s v="Y3-M8"/>
    <x v="6"/>
    <s v="North"/>
    <n v="46.608800000000002"/>
    <n v="7621602.5654999996"/>
    <n v="1949419.6118000001"/>
    <n v="1241463.9935999999"/>
    <n v="17356.517100000001"/>
    <n v="473907.58559999999"/>
    <n v="565045.6"/>
    <n v="52070.82"/>
    <n v="203031.18"/>
    <n v="244227.32399999999"/>
  </r>
  <r>
    <s v="Y3"/>
    <s v="M8"/>
    <s v="Y3-M8"/>
    <x v="6"/>
    <s v="North"/>
    <n v="24.9116"/>
    <n v="3676929.7396"/>
    <n v="1041931.8438"/>
    <n v="663543.47519999999"/>
    <n v="7671.4712"/>
    <n v="253294.88399999999"/>
    <n v="302006.82"/>
    <n v="27829.98"/>
    <n v="108518.71799999999"/>
    <n v="130535.636"/>
  </r>
  <r>
    <s v="Y3"/>
    <s v="M8"/>
    <s v="Y3-M8"/>
    <x v="6"/>
    <s v="South"/>
    <n v="733.68679999999995"/>
    <n v="94811669.063500002"/>
    <n v="31489783.393399999"/>
    <n v="23215256.9472"/>
    <n v="820115.31790000002"/>
    <n v="7514395.7039999999"/>
    <n v="16219719.720000001"/>
    <n v="1584977.18"/>
    <n v="1709998.07"/>
    <n v="1834631.0179999999"/>
  </r>
  <r>
    <s v="Y3"/>
    <s v="M8"/>
    <s v="Y3-M8"/>
    <x v="6"/>
    <s v="South"/>
    <n v="1113.7896000000001"/>
    <n v="218600700.31799999"/>
    <n v="47821609.897200003"/>
    <n v="35257811.8464"/>
    <n v="1018270.9592"/>
    <n v="11440492.531199999"/>
    <n v="24797556.039999999"/>
    <n v="2426575.98"/>
    <n v="2641835.3280000002"/>
    <n v="2785101.7919999999"/>
  </r>
  <r>
    <s v="Y3"/>
    <s v="M8"/>
    <s v="Y3-M8"/>
    <x v="6"/>
    <s v="South"/>
    <n v="91.610399999999998"/>
    <n v="12004352.708000001"/>
    <n v="3929809.7133999998"/>
    <n v="2897462.784"/>
    <n v="76878.780599999998"/>
    <n v="941375.97360000003"/>
    <n v="2044871.72"/>
    <n v="200246.46"/>
    <n v="219025.44399999999"/>
    <n v="229077.33199999999"/>
  </r>
  <r>
    <s v="Y3"/>
    <s v="M8"/>
    <s v="Y3-M8"/>
    <x v="6"/>
    <s v="South"/>
    <n v="1509.1608000000001"/>
    <n v="194399666.50940001"/>
    <n v="65109144.498599999"/>
    <n v="47979355.872000001"/>
    <n v="1697024.6299000001"/>
    <n v="14967065.088"/>
    <n v="33579075.439999998"/>
    <n v="3837830.42"/>
    <n v="4292770.4380000001"/>
    <n v="3773752.4219999998"/>
  </r>
  <r>
    <s v="Y3"/>
    <s v="M8"/>
    <s v="Y3-M8"/>
    <x v="6"/>
    <s v="South"/>
    <n v="1117.0039999999999"/>
    <n v="219231582.56999999"/>
    <n v="48216337.487400003"/>
    <n v="35534292.230400003"/>
    <n v="1018270.9592"/>
    <n v="11107847.8872"/>
    <n v="25052908.140000001"/>
    <n v="2872143.48"/>
    <n v="3240296.0920000002"/>
    <n v="2793140.4160000002"/>
  </r>
  <r>
    <s v="Y3"/>
    <s v="M8"/>
    <s v="Y3-M8"/>
    <x v="6"/>
    <s v="South"/>
    <n v="327.86880000000002"/>
    <n v="43004657.535800003"/>
    <n v="14140047.716600001"/>
    <n v="10420285.267200001"/>
    <n v="302424.01010000001"/>
    <n v="3253246.2864000001"/>
    <n v="7313997.3799999999"/>
    <n v="836951.04000000004"/>
    <n v="939354.52599999995"/>
    <n v="819856.66399999999"/>
  </r>
  <r>
    <s v="Y3"/>
    <s v="M8"/>
    <s v="Y3-M8"/>
    <x v="6"/>
    <s v="South"/>
    <n v="3066.5376000000001"/>
    <n v="394005122.75959998"/>
    <n v="131081570.024"/>
    <n v="96538364.889599994"/>
    <n v="1462615.9427"/>
    <n v="33241356.439199999"/>
    <n v="81260806.900000006"/>
    <n v="7016072.5199999996"/>
    <n v="8757787.6980000008"/>
    <n v="12743600.32"/>
  </r>
  <r>
    <s v="Y3"/>
    <s v="M8"/>
    <s v="Y3-M8"/>
    <x v="6"/>
    <s v="South"/>
    <n v="278.8492"/>
    <n v="54729035.361000001"/>
    <n v="11936396.789000001"/>
    <n v="8791746.3743999992"/>
    <n v="187098.38149999999"/>
    <n v="3050224.2576000001"/>
    <n v="7542082.8399999999"/>
    <n v="651369.46"/>
    <n v="828597.946"/>
    <n v="1158812.93"/>
  </r>
  <r>
    <s v="Y3"/>
    <s v="M8"/>
    <s v="Y3-M8"/>
    <x v="6"/>
    <s v="South"/>
    <n v="27.322399999999998"/>
    <n v="3565622.3802999998"/>
    <n v="1167064.9672000001"/>
    <n v="859542.89280000003"/>
    <n v="18816.980200000002"/>
    <n v="296686.62719999999"/>
    <n v="727944.34"/>
    <n v="62857.1"/>
    <n v="78945.745999999999"/>
    <n v="113543.76"/>
  </r>
  <r>
    <s v="Y3"/>
    <s v="M8"/>
    <s v="Y3-M8"/>
    <x v="6"/>
    <s v="South"/>
    <n v="7171.3263999999999"/>
    <n v="916006542.20459998"/>
    <n v="306308825.54860002"/>
    <n v="227448662.16960001"/>
    <n v="3395763.2842000001"/>
    <n v="71245845.172800004"/>
    <n v="160131603.25999999"/>
    <n v="14817220.42"/>
    <n v="20522878.574000001"/>
    <n v="29801857.206"/>
  </r>
  <r>
    <s v="Y3"/>
    <s v="M8"/>
    <s v="Y3-M8"/>
    <x v="6"/>
    <s v="South"/>
    <n v="253.9376"/>
    <n v="49839697.908"/>
    <n v="10846019.5174"/>
    <n v="8060642.2463999996"/>
    <n v="168283.8872"/>
    <n v="2544086.1455999999"/>
    <n v="5824745.3600000003"/>
    <n v="540770.31999999995"/>
    <n v="776704.98400000005"/>
    <n v="1055287.6839999999"/>
  </r>
  <r>
    <s v="Y3"/>
    <s v="M8"/>
    <s v="Y3-M8"/>
    <x v="6"/>
    <s v="South"/>
    <n v="56.252000000000002"/>
    <n v="7340987.2536000004"/>
    <n v="2397127.2052000002"/>
    <n v="1780851.0719999999"/>
    <n v="37632.717499999999"/>
    <n v="560223.47519999999"/>
    <n v="1272463.7"/>
    <n v="117968.48"/>
    <n v="166850.15599999999"/>
    <n v="233765.92800000001"/>
  </r>
  <r>
    <s v="Y3"/>
    <s v="M8"/>
    <s v="Y3-M8"/>
    <x v="6"/>
    <s v="South"/>
    <n v="1277.7239999999999"/>
    <n v="163023107.64340001"/>
    <n v="54786365.349399999"/>
    <n v="40418615.5392"/>
    <n v="601883.59069999994"/>
    <n v="13630440.5208"/>
    <n v="33499300.100000001"/>
    <n v="2985593.76"/>
    <n v="6989687.2980000004"/>
    <n v="4823589.32"/>
  </r>
  <r>
    <s v="Y3"/>
    <s v="M8"/>
    <s v="Y3-M8"/>
    <x v="6"/>
    <s v="South"/>
    <n v="143.04079999999999"/>
    <n v="28074260.214000002"/>
    <n v="6135657.5357999997"/>
    <n v="4527118.7136000004"/>
    <n v="37203.900600000001"/>
    <n v="1534101.8544000001"/>
    <n v="3801793.06"/>
    <n v="339051.96"/>
    <n v="804486.58400000003"/>
    <n v="539999.43799999997"/>
  </r>
  <r>
    <s v="Y3"/>
    <s v="M8"/>
    <s v="Y3-M8"/>
    <x v="6"/>
    <s v="South"/>
    <n v="50.626800000000003"/>
    <n v="6655919.1376"/>
    <n v="2168168.929"/>
    <n v="1598957.4912"/>
    <n v="13565.527599999999"/>
    <n v="530945.5392"/>
    <n v="1269756.06"/>
    <n v="112918.92"/>
    <n v="252393.13"/>
    <n v="191123.878"/>
  </r>
  <r>
    <s v="Y3"/>
    <s v="M8"/>
    <s v="Y3-M8"/>
    <x v="6"/>
    <s v="South"/>
    <n v="5815.6531999999997"/>
    <n v="739890057.36489999"/>
    <n v="245974705.87"/>
    <n v="183184218.81600001"/>
    <n v="3083568.4648000002"/>
    <n v="59846217.767999999"/>
    <n v="141219919.47999999"/>
    <n v="12792806.060000001"/>
    <n v="27624338.103999998"/>
    <n v="21954917.226"/>
  </r>
  <r>
    <s v="Y3"/>
    <s v="M8"/>
    <s v="Y3-M8"/>
    <x v="6"/>
    <s v="South"/>
    <n v="135.80840000000001"/>
    <n v="26654775.147"/>
    <n v="5761237.3030000003"/>
    <n v="4296499.8143999996"/>
    <n v="41853.7667"/>
    <n v="1422057.5135999999"/>
    <n v="3441238.24"/>
    <n v="312648.78000000003"/>
    <n v="705219.68"/>
    <n v="512695.89799999999"/>
  </r>
  <r>
    <s v="Y3"/>
    <s v="M8"/>
    <s v="Y3-M8"/>
    <x v="6"/>
    <s v="South"/>
    <n v="78.752799999999993"/>
    <n v="10326412.7644"/>
    <n v="3339711.9981999998"/>
    <n v="2485485.6"/>
    <n v="25083.9208"/>
    <n v="806786.02800000005"/>
    <n v="1879467.06"/>
    <n v="169995.84"/>
    <n v="358540.49"/>
    <n v="297302.80800000002"/>
  </r>
  <r>
    <s v="Y3"/>
    <s v="M8"/>
    <s v="Y3-M8"/>
    <x v="6"/>
    <s v="Central"/>
    <n v="3776.1163999999999"/>
    <n v="496408547.21399999"/>
    <n v="161179148.88940001"/>
    <n v="118785139.1232"/>
    <n v="4765507.4424999999"/>
    <n v="40219434.554399997"/>
    <n v="97012788.780000001"/>
    <n v="10515033.02"/>
    <n v="4230609.108"/>
    <n v="13901183.823999999"/>
  </r>
  <r>
    <s v="Y3"/>
    <s v="M8"/>
    <s v="Y3-M8"/>
    <x v="6"/>
    <s v="Central"/>
    <n v="16.071999999999999"/>
    <n v="3154411.26"/>
    <n v="688386.88399999996"/>
    <n v="507915.60960000003"/>
    <n v="16385.7752"/>
    <n v="184638.74400000001"/>
    <n v="493863.04"/>
    <n v="54893.26"/>
    <n v="24041.006000000001"/>
    <n v="59166.69"/>
  </r>
  <r>
    <s v="Y3"/>
    <s v="M8"/>
    <s v="Y3-M8"/>
    <x v="6"/>
    <s v="Central"/>
    <n v="113.30759999999999"/>
    <n v="14897492.7948"/>
    <n v="4825802.3606000002"/>
    <n v="3548954.2272000001"/>
    <n v="119167.57889999999"/>
    <n v="1277456.7456"/>
    <n v="3214678.8"/>
    <n v="269369.18"/>
    <n v="18699.362000000001"/>
    <n v="417123.58600000001"/>
  </r>
  <r>
    <s v="Y3"/>
    <s v="M8"/>
    <s v="Y3-M8"/>
    <x v="6"/>
    <s v="Central"/>
    <n v="3490.8384000000001"/>
    <n v="459210711.31410003"/>
    <n v="147539267.78240001"/>
    <n v="110228710.4448"/>
    <n v="4806905.0476000002"/>
    <n v="34925998.7808"/>
    <n v="79686121.540000007"/>
    <n v="9594759.3200000003"/>
    <n v="4741776.1160000004"/>
    <n v="12850978.007999999"/>
  </r>
  <r>
    <s v="Y3"/>
    <s v="M8"/>
    <s v="Y3-M8"/>
    <x v="6"/>
    <s v="Central"/>
    <n v="23.304400000000001"/>
    <n v="4573896.3269999996"/>
    <n v="985280.27419999999"/>
    <n v="740079.78240000003"/>
    <n v="29452.880799999999"/>
    <n v="239037.6096"/>
    <n v="579651.43999999994"/>
    <n v="76701.98"/>
    <n v="45745.832000000002"/>
    <n v="85791.926000000007"/>
  </r>
  <r>
    <s v="Y3"/>
    <s v="M8"/>
    <s v="Y3-M8"/>
    <x v="6"/>
    <s v="Central"/>
    <n v="121.3436"/>
    <n v="15954558.681600001"/>
    <n v="5112680.8694000002"/>
    <n v="3814097.3568000002"/>
    <n v="143438.6122"/>
    <n v="1288529.4024"/>
    <n v="3093759.14"/>
    <n v="271695.52"/>
    <n v="17227.297999999999"/>
    <n v="446708.28399999999"/>
  </r>
  <r>
    <s v="Y3"/>
    <s v="M8"/>
    <s v="Y3-M8"/>
    <x v="6"/>
    <s v="North"/>
    <n v="1235.9367999999999"/>
    <n v="159966718.61939999"/>
    <n v="52780321.211599998"/>
    <n v="38946434.246399999"/>
    <n v="17732466.371399999"/>
    <n v="13143751.0704"/>
    <n v="31731239.059999999"/>
    <n v="2784200.94"/>
    <n v="3940135.3420000002"/>
    <n v="6476234.6220000004"/>
  </r>
  <r>
    <s v="Y3"/>
    <s v="M8"/>
    <s v="Y3-M8"/>
    <x v="6"/>
    <s v="North"/>
    <n v="189.64959999999999"/>
    <n v="37222052.868000001"/>
    <n v="8108353.7331999997"/>
    <n v="5986388.352"/>
    <n v="23305.263200000001"/>
    <n v="2063134.4975999999"/>
    <n v="5152977.58"/>
    <n v="452974.56"/>
    <n v="677846.68599999999"/>
    <n v="993752.34199999995"/>
  </r>
  <r>
    <s v="Y3"/>
    <s v="M8"/>
    <s v="Y3-M8"/>
    <x v="6"/>
    <s v="North"/>
    <n v="261.17"/>
    <n v="34283637.233999997"/>
    <n v="11153187.089400001"/>
    <n v="8229902.0543999998"/>
    <n v="13750.726699999999"/>
    <n v="2777451.4871999999"/>
    <n v="6705236.7599999998"/>
    <n v="588338.52"/>
    <n v="832601.924"/>
    <n v="1368515.3019999999"/>
  </r>
  <r>
    <s v="Y3"/>
    <s v="M8"/>
    <s v="Y3-M8"/>
    <x v="6"/>
    <s v="North"/>
    <n v="2384.2811999999999"/>
    <n v="308382169.36669999"/>
    <n v="100354571.2536"/>
    <n v="74894321.356800005"/>
    <n v="17560127.9899"/>
    <n v="25219921.082400002"/>
    <n v="60725173.799999997"/>
    <n v="5369437.9000000004"/>
    <n v="7904014.932"/>
    <n v="12493491.054"/>
  </r>
  <r>
    <s v="Y3"/>
    <s v="M8"/>
    <s v="Y3-M8"/>
    <x v="6"/>
    <s v="North"/>
    <n v="208.13239999999999"/>
    <n v="40628817.028800003"/>
    <n v="8775204.3668000009"/>
    <n v="6555961.4016000004"/>
    <n v="29082.482499999998"/>
    <n v="2230815.7727999999"/>
    <n v="5465893.6799999997"/>
    <n v="483887.74"/>
    <n v="733476.63399999996"/>
    <n v="1090601.8859999999"/>
  </r>
  <r>
    <s v="Y3"/>
    <s v="M8"/>
    <s v="Y3-M8"/>
    <x v="6"/>
    <s v="North"/>
    <n v="366.44159999999999"/>
    <n v="48125639.3587"/>
    <n v="15454487.577400001"/>
    <n v="11527286.841600001"/>
    <n v="21573.837500000001"/>
    <n v="3860873.2727999999"/>
    <n v="9211354.3800000008"/>
    <n v="813967.26"/>
    <n v="1179143.108"/>
    <n v="1920131.598"/>
  </r>
  <r>
    <s v="Y3"/>
    <s v="M8"/>
    <s v="Y3-M8"/>
    <x v="6"/>
    <s v="North"/>
    <n v="6036.6432000000004"/>
    <n v="786064050.94140005"/>
    <n v="257952515.16"/>
    <n v="190374050.97600001"/>
    <n v="759839.82819999999"/>
    <n v="64662938.604000002"/>
    <n v="157776386.13999999"/>
    <n v="13851831.960000001"/>
    <n v="19959623.772"/>
    <n v="31631651.699999999"/>
  </r>
  <r>
    <s v="Y3"/>
    <s v="M8"/>
    <s v="Y3-M8"/>
    <x v="6"/>
    <s v="North"/>
    <n v="157.50559999999999"/>
    <n v="30913230.348000001"/>
    <n v="6740191.7609999999"/>
    <n v="4978414.9632000001"/>
    <n v="25177.141899999999"/>
    <n v="1743631.2720000001"/>
    <n v="4464810.62"/>
    <n v="392985.82"/>
    <n v="610746.00399999996"/>
    <n v="825320.07799999998"/>
  </r>
  <r>
    <s v="Y3"/>
    <s v="M8"/>
    <s v="Y3-M8"/>
    <x v="6"/>
    <s v="North"/>
    <n v="400.19279999999998"/>
    <n v="52243160.397100002"/>
    <n v="17090117.9122"/>
    <n v="12610744.838400001"/>
    <n v="33139.462699999996"/>
    <n v="4255909.3223999999"/>
    <n v="10274481.1"/>
    <n v="901518.66"/>
    <n v="1275803.2320000001"/>
    <n v="2096986.7379999999"/>
  </r>
  <r>
    <s v="Y3"/>
    <s v="M8"/>
    <s v="Y3-M8"/>
    <x v="6"/>
    <s v="North"/>
    <n v="10161.522000000001"/>
    <n v="1322259511.1723001"/>
    <n v="426520465.53579998"/>
    <n v="318643466.22719997"/>
    <n v="1260238.0093"/>
    <n v="108391130.09999999"/>
    <n v="265437614.56"/>
    <n v="23497651.859999999"/>
    <n v="35587572.943999998"/>
    <n v="53245770.776000001"/>
  </r>
  <r>
    <s v="Y3"/>
    <s v="M8"/>
    <s v="Y3-M8"/>
    <x v="6"/>
    <s v="North"/>
    <n v="265.99160000000001"/>
    <n v="51808050.534199998"/>
    <n v="11216491.3846"/>
    <n v="8389193.5488000009"/>
    <n v="32984.094299999997"/>
    <n v="2885270.6304000001"/>
    <n v="7193122"/>
    <n v="637530.31999999995"/>
    <n v="993612.53200000001"/>
    <n v="1393780.3219999999"/>
  </r>
  <r>
    <s v="Y3"/>
    <s v="M8"/>
    <s v="Y3-M8"/>
    <x v="6"/>
    <s v="North"/>
    <n v="533.59040000000005"/>
    <n v="69638087.7007"/>
    <n v="22503899.042399999"/>
    <n v="16785350.6688"/>
    <n v="52524.469899999996"/>
    <n v="5621975.6616000002"/>
    <n v="13413027"/>
    <n v="1185246.8600000001"/>
    <n v="1716995.7860000001"/>
    <n v="2795982.6179999998"/>
  </r>
  <r>
    <s v="Y3"/>
    <s v="M8"/>
    <s v="Y3-M8"/>
    <x v="6"/>
    <s v="South"/>
    <n v="1374.1559999999999"/>
    <n v="176160116.75170001"/>
    <n v="39649485.764399998"/>
    <n v="37241345.663999997"/>
    <n v="1543372.7191999999"/>
    <n v="14859219.376800001"/>
    <n v="19299715.16"/>
    <n v="2425678.08"/>
    <n v="1576211.6259999999"/>
    <n v="3436164.49"/>
  </r>
  <r>
    <s v="Y3"/>
    <s v="M8"/>
    <s v="Y3-M8"/>
    <x v="6"/>
    <s v="South"/>
    <n v="2165.7020000000002"/>
    <n v="340842434.37550002"/>
    <n v="62466211.649800003"/>
    <n v="58770371.404799998"/>
    <n v="1964754.2501000001"/>
    <n v="23305725.021600001"/>
    <n v="30346016.34"/>
    <n v="3895248.46"/>
    <n v="2596935.5720000002"/>
    <n v="5415475.4060000004"/>
  </r>
  <r>
    <s v="Y3"/>
    <s v="M8"/>
    <s v="Y3-M8"/>
    <x v="6"/>
    <s v="South"/>
    <n v="23.304400000000001"/>
    <n v="2981479.5133000002"/>
    <n v="672230.71920000005"/>
    <n v="632341.22880000004"/>
    <n v="23921.765100000001"/>
    <n v="250864.79759999999"/>
    <n v="326331.3"/>
    <n v="41953.66"/>
    <n v="27989.06"/>
    <n v="58274.612000000001"/>
  </r>
  <r>
    <s v="Y3"/>
    <s v="M8"/>
    <s v="Y3-M8"/>
    <x v="6"/>
    <s v="South"/>
    <n v="2346.5120000000002"/>
    <n v="302711208.58160001"/>
    <n v="65966204.702"/>
    <n v="65340291.436800003"/>
    <n v="2064393.8829000001"/>
    <n v="18604033.884"/>
    <n v="42565767.859999999"/>
    <n v="7937813.2000000002"/>
    <n v="7716434.1100000003"/>
    <n v="5867602.9060000004"/>
  </r>
  <r>
    <s v="Y3"/>
    <s v="M8"/>
    <s v="Y3-M8"/>
    <x v="6"/>
    <s v="South"/>
    <n v="2622.1468"/>
    <n v="412671171.1954"/>
    <n v="73552804.669599995"/>
    <n v="72948632.966399997"/>
    <n v="1749718.1406"/>
    <n v="20680537.3992"/>
    <n v="47782487.32"/>
    <n v="9056382.5800000001"/>
    <n v="8549745.0059999991"/>
    <n v="6556846.3619999997"/>
  </r>
  <r>
    <s v="Y3"/>
    <s v="M8"/>
    <s v="Y3-M8"/>
    <x v="6"/>
    <s v="South"/>
    <n v="149.46960000000001"/>
    <n v="19647240.588399999"/>
    <n v="4199158.4016000004"/>
    <n v="4160990.4191999999"/>
    <n v="94076.200400000002"/>
    <n v="1182675.4055999999"/>
    <n v="2718419.72"/>
    <n v="514419.62"/>
    <n v="482562.78399999999"/>
    <n v="373758.13199999998"/>
  </r>
  <r>
    <s v="Y3"/>
    <s v="M8"/>
    <s v="Y3-M8"/>
    <x v="6"/>
    <s v="South"/>
    <n v="2097.3960000000002"/>
    <n v="269050661.84579998"/>
    <n v="60465682.020199999"/>
    <n v="56396973.638400003"/>
    <n v="995075.07539999997"/>
    <n v="23436915.148800001"/>
    <n v="31370243.079999998"/>
    <n v="2271714.06"/>
    <n v="3380998.17"/>
    <n v="8716141.4560000002"/>
  </r>
  <r>
    <s v="Y3"/>
    <s v="M8"/>
    <s v="Y3-M8"/>
    <x v="6"/>
    <s v="South"/>
    <n v="499.03559999999999"/>
    <n v="78553193.796000004"/>
    <n v="14391826.814200001"/>
    <n v="13405519.276799999"/>
    <n v="337616.82189999998"/>
    <n v="5591407.4063999997"/>
    <n v="7448889.0199999996"/>
    <n v="541087.66"/>
    <n v="788292.076"/>
    <n v="2073840.5160000001"/>
  </r>
  <r>
    <s v="Y3"/>
    <s v="M8"/>
    <s v="Y3-M8"/>
    <x v="6"/>
    <s v="South"/>
    <n v="92.414000000000001"/>
    <n v="12060193.3452"/>
    <n v="2665388.5816000002"/>
    <n v="2481906.9887999999"/>
    <n v="55395.6783"/>
    <n v="1036133.4024"/>
    <n v="1378739.8"/>
    <n v="100226.96"/>
    <n v="145246.35399999999"/>
    <n v="384044.54"/>
  </r>
  <r>
    <s v="Y3"/>
    <s v="M8"/>
    <s v="Y3-M8"/>
    <x v="6"/>
    <s v="South"/>
    <n v="5062.68"/>
    <n v="647632283.98730004"/>
    <n v="141639842.4558"/>
    <n v="139862301.83039999"/>
    <n v="2404137.3878000001"/>
    <n v="41990406.069600001"/>
    <n v="81568256.879999995"/>
    <n v="15978869.32"/>
    <n v="25976193.782000002"/>
    <n v="21038962.384"/>
  </r>
  <r>
    <s v="Y3"/>
    <s v="M8"/>
    <s v="Y3-M8"/>
    <x v="6"/>
    <s v="South"/>
    <n v="631.62959999999998"/>
    <n v="99419755.548999995"/>
    <n v="17624849.424199998"/>
    <n v="17406086.208000001"/>
    <n v="431683.07870000001"/>
    <n v="5224160.5992000001"/>
    <n v="10154029.66"/>
    <n v="1989789.86"/>
    <n v="3238502.014"/>
    <n v="2624861.4920000001"/>
  </r>
  <r>
    <s v="Y3"/>
    <s v="M8"/>
    <s v="Y3-M8"/>
    <x v="6"/>
    <s v="South"/>
    <n v="162.3272"/>
    <n v="21183991.789000001"/>
    <n v="4518768.4157999996"/>
    <n v="4467729.9840000002"/>
    <n v="112889.4518"/>
    <n v="1337544.7056"/>
    <n v="2611968.14"/>
    <n v="513229.8"/>
    <n v="843176.97199999995"/>
    <n v="674582.348"/>
  </r>
  <r>
    <s v="Y3"/>
    <s v="M8"/>
    <s v="Y3-M8"/>
    <x v="6"/>
    <s v="South"/>
    <n v="908.06799999999998"/>
    <n v="119689131.9587"/>
    <n v="26290876.391600002"/>
    <n v="24808822.9056"/>
    <n v="491179.24040000001"/>
    <n v="9626943.1392000001"/>
    <n v="12083492.119999999"/>
    <n v="976599.5"/>
    <n v="5612306.2379999999"/>
    <n v="3428086.1779999998"/>
  </r>
  <r>
    <s v="Y3"/>
    <s v="M8"/>
    <s v="Y3-M8"/>
    <x v="6"/>
    <s v="South"/>
    <n v="318.22559999999999"/>
    <n v="50091891.696000002"/>
    <n v="9199701.3927999996"/>
    <n v="8660979.0720000006"/>
    <n v="99551.383600000001"/>
    <n v="3387233.1384000001"/>
    <n v="4228626.84"/>
    <n v="342217.98"/>
    <n v="1902587.6980000001"/>
    <n v="1201346.74"/>
  </r>
  <r>
    <s v="Y3"/>
    <s v="M8"/>
    <s v="Y3-M8"/>
    <x v="6"/>
    <s v="South"/>
    <n v="26.518799999999999"/>
    <n v="3460751.1338"/>
    <n v="765511.25419999997"/>
    <n v="721956.86399999994"/>
    <n v="8325.2615000000005"/>
    <n v="280677.636"/>
    <n v="351841.5"/>
    <n v="28444.98"/>
    <n v="162191.326"/>
    <n v="100112.07799999999"/>
  </r>
  <r>
    <s v="Y3"/>
    <s v="M8"/>
    <s v="Y3-M8"/>
    <x v="6"/>
    <s v="South"/>
    <n v="4451.9440000000004"/>
    <n v="582905595.52489996"/>
    <n v="121621017.9966"/>
    <n v="120754396.2816"/>
    <n v="2463644.736"/>
    <n v="37620092.282399997"/>
    <n v="61866795.020000003"/>
    <n v="17939386"/>
    <n v="125145.284"/>
    <n v="16806721.557999998"/>
  </r>
  <r>
    <s v="Y3"/>
    <s v="M8"/>
    <s v="Y3-M8"/>
    <x v="6"/>
    <s v="South"/>
    <n v="587.4316"/>
    <n v="92204499.229900002"/>
    <n v="16126317.414999999"/>
    <n v="15960418.5984"/>
    <n v="186715.55369999999"/>
    <n v="4997045.8223999999"/>
    <n v="8167250.0199999996"/>
    <n v="2326725.4"/>
    <n v="17489.78"/>
    <n v="2217637.3560000001"/>
  </r>
  <r>
    <s v="Y3"/>
    <s v="M8"/>
    <s v="Y3-M8"/>
    <x v="6"/>
    <s v="South"/>
    <n v="37.769199999999998"/>
    <n v="4934008.3716000002"/>
    <n v="898150.56740000006"/>
    <n v="1381680.0575999999"/>
    <n v="12597.2716"/>
    <n v="193096.22399999999"/>
    <n v="802397.88"/>
    <n v="631572.19999999995"/>
    <n v="7653.47"/>
    <n v="142583.65"/>
  </r>
  <r>
    <s v="Y3"/>
    <s v="M8"/>
    <s v="Y3-M8"/>
    <x v="6"/>
    <s v="Central"/>
    <n v="453.23039999999997"/>
    <n v="58184296.307700001"/>
    <n v="13087176.7366"/>
    <n v="12487569.2928"/>
    <n v="572297.7145"/>
    <n v="4862079.4967999998"/>
    <n v="6632273.9800000004"/>
    <n v="613155"/>
    <n v="5927065.4519999996"/>
    <n v="1668496.148"/>
  </r>
  <r>
    <s v="Y3"/>
    <s v="M8"/>
    <s v="Y3-M8"/>
    <x v="6"/>
    <s v="Central"/>
    <n v="300.54640000000001"/>
    <n v="47309008.824000001"/>
    <n v="8672622.4242000002"/>
    <n v="8182934.5536000002"/>
    <n v="314302.85810000001"/>
    <n v="3240267.8184000002"/>
    <n v="4325978.88"/>
    <n v="378174.16"/>
    <n v="3107078.81"/>
    <n v="1106414.848"/>
  </r>
  <r>
    <s v="Y3"/>
    <s v="M8"/>
    <s v="Y3-M8"/>
    <x v="6"/>
    <s v="Central"/>
    <n v="73.127600000000001"/>
    <n v="9903435.2524999995"/>
    <n v="2102283.5608000001"/>
    <n v="1980896.6976000001"/>
    <n v="75970.186100000006"/>
    <n v="786030.22080000001"/>
    <n v="1021975.84"/>
    <n v="79473.58"/>
    <n v="800964.27399999998"/>
    <n v="269207.31199999998"/>
  </r>
  <r>
    <s v="Y3"/>
    <s v="M8"/>
    <s v="Y3-M8"/>
    <x v="6"/>
    <s v="Central"/>
    <n v="1367.7272"/>
    <n v="175170688.9206"/>
    <n v="38705099.3904"/>
    <n v="38639549.836800002"/>
    <n v="1726068.5811000001"/>
    <n v="11773654.365599999"/>
    <n v="24861077.34"/>
    <n v="3722131.7"/>
    <n v="13301514.380000001"/>
    <n v="5035074.9460000005"/>
  </r>
  <r>
    <s v="Y3"/>
    <s v="M8"/>
    <s v="Y3-M8"/>
    <x v="6"/>
    <s v="Central"/>
    <n v="488.58879999999999"/>
    <n v="76908763.008000001"/>
    <n v="13820950.735400001"/>
    <n v="13686345.004799999"/>
    <n v="513912.74780000001"/>
    <n v="4540319.7624000004"/>
    <n v="8293076.5599999996"/>
    <n v="1028552.24"/>
    <n v="3546232.844"/>
    <n v="1798662.8659999999"/>
  </r>
  <r>
    <s v="Y3"/>
    <s v="M8"/>
    <s v="Y3-M8"/>
    <x v="6"/>
    <s v="Central"/>
    <n v="81.967200000000005"/>
    <n v="11097035.833000001"/>
    <n v="2315225.6625999999"/>
    <n v="2297211.7631999999"/>
    <n v="86394.785699999993"/>
    <n v="775891.87199999997"/>
    <n v="1357474.74"/>
    <n v="151074.34"/>
    <n v="548106.61399999994"/>
    <n v="301749.66800000001"/>
  </r>
  <r>
    <s v="Y3"/>
    <s v="M8"/>
    <s v="Y3-M8"/>
    <x v="6"/>
    <s v="North"/>
    <n v="1191.7388000000001"/>
    <n v="151950031.8114"/>
    <n v="35276380.5414"/>
    <n v="34890360.268799998"/>
    <n v="6376264.0674000001"/>
    <n v="12830873.0184"/>
    <n v="20630640.760000002"/>
    <n v="2371228.44"/>
    <n v="5219607.0080000004"/>
    <n v="6244640.71"/>
  </r>
  <r>
    <s v="Y3"/>
    <s v="M8"/>
    <s v="Y3-M8"/>
    <x v="6"/>
    <s v="North"/>
    <n v="1006.9108"/>
    <n v="158479531.05599999"/>
    <n v="29365309.7634"/>
    <n v="27853073.299199998"/>
    <n v="95366.379799999995"/>
    <n v="10929272.8464"/>
    <n v="15795670.66"/>
    <n v="1599746.2"/>
    <n v="2131762.446"/>
    <n v="5276153.3880000003"/>
  </r>
  <r>
    <s v="Y3"/>
    <s v="M8"/>
    <s v="Y3-M8"/>
    <x v="6"/>
    <s v="North"/>
    <n v="83.574399999999997"/>
    <n v="11185216.1467"/>
    <n v="2437345.0153999999"/>
    <n v="2311826.9183999998"/>
    <n v="15484.638300000001"/>
    <n v="907136.02080000006"/>
    <n v="1311057"/>
    <n v="132776.85999999999"/>
    <n v="176937.22200000001"/>
    <n v="437925.51"/>
  </r>
  <r>
    <s v="Y3"/>
    <s v="M8"/>
    <s v="Y3-M8"/>
    <x v="6"/>
    <s v="North"/>
    <n v="1636.9331999999999"/>
    <n v="206847216.78389999"/>
    <n v="47514395.396600001"/>
    <n v="48297182.361599997"/>
    <n v="2636517.5847999998"/>
    <n v="17361054.432"/>
    <n v="27243069.100000001"/>
    <n v="3102050.16"/>
    <n v="748527.40599999996"/>
    <n v="8577432.7980000004"/>
  </r>
  <r>
    <s v="Y3"/>
    <s v="M8"/>
    <s v="Y3-M8"/>
    <x v="6"/>
    <s v="North"/>
    <n v="1344.4228000000001"/>
    <n v="211625592.94800001"/>
    <n v="38292650.288199998"/>
    <n v="37447792.012800001"/>
    <n v="118817.0678"/>
    <n v="14477729.4648"/>
    <n v="20738610.16"/>
    <n v="2097086.04"/>
    <n v="314960.36"/>
    <n v="7044694.8660000004"/>
  </r>
  <r>
    <s v="Y3"/>
    <s v="M8"/>
    <s v="Y3-M8"/>
    <x v="6"/>
    <s v="North"/>
    <n v="149.46960000000001"/>
    <n v="19868669.916499998"/>
    <n v="4257281.4611999998"/>
    <n v="4163352.8064000001"/>
    <n v="5940.0455000000002"/>
    <n v="1609598.3688000001"/>
    <n v="2305666.16"/>
    <n v="233148.14"/>
    <n v="35021.052000000003"/>
    <n v="783212.01199999999"/>
  </r>
  <r>
    <s v="Y3"/>
    <s v="M8"/>
    <s v="Y3-M8"/>
    <x v="6"/>
    <s v="North"/>
    <n v="1587.9136000000001"/>
    <n v="203454818.91780001"/>
    <n v="46433216.925999999"/>
    <n v="43927857.1008"/>
    <n v="194241.6"/>
    <n v="17305445.836800002"/>
    <n v="24844475.620000001"/>
    <n v="2493715.12"/>
    <n v="3158748.9780000001"/>
    <n v="8320572.9639999997"/>
  </r>
  <r>
    <s v="Y3"/>
    <s v="M8"/>
    <s v="Y3-M8"/>
    <x v="6"/>
    <s v="North"/>
    <n v="267.59879999999998"/>
    <n v="42117667.321000002"/>
    <n v="7802123.1424000002"/>
    <n v="7402243.9104000004"/>
    <n v="32984.094299999997"/>
    <n v="2903429.8583999998"/>
    <n v="4198985.4800000004"/>
    <n v="425634.94"/>
    <n v="569923.28799999994"/>
    <n v="1402201.3940000001"/>
  </r>
  <r>
    <s v="Y3"/>
    <s v="M8"/>
    <s v="Y3-M8"/>
    <x v="6"/>
    <s v="North"/>
    <n v="4138.54"/>
    <n v="523179221.71560001"/>
    <n v="117774643.35699999"/>
    <n v="115293337.1904"/>
    <n v="516762.82610000001"/>
    <n v="44489749.046400003"/>
    <n v="63881299.68"/>
    <n v="6481878.5999999996"/>
    <n v="991610.99399999995"/>
    <n v="21685703.600000001"/>
  </r>
  <r>
    <s v="Y3"/>
    <s v="M8"/>
    <s v="Y3-M8"/>
    <x v="6"/>
    <s v="North"/>
    <n v="572.96680000000003"/>
    <n v="90190703.988000005"/>
    <n v="16302635.323799999"/>
    <n v="15962466.105599999"/>
    <n v="50652.591200000003"/>
    <n v="6157281.0096000005"/>
    <n v="8845323.5999999996"/>
    <n v="898136.98"/>
    <n v="137907.682"/>
    <n v="3002311.51"/>
  </r>
  <r>
    <s v="Y3"/>
    <s v="M8"/>
    <s v="Y3-M8"/>
    <x v="6"/>
    <s v="North"/>
    <n v="9.6432000000000002"/>
    <n v="1263514.7448"/>
    <n v="274664.34639999998"/>
    <n v="268602.08639999997"/>
    <n v="5780.9481999999998"/>
    <n v="103845.45600000001"/>
    <n v="148754.56"/>
    <n v="15042.08"/>
    <n v="2259.5100000000002"/>
    <n v="50530.04"/>
  </r>
  <r>
    <s v="Y3"/>
    <s v="M8"/>
    <s v="Y3-M8"/>
    <x v="6"/>
    <s v="South"/>
    <n v="30794.7556"/>
    <n v="3243753144.9338002"/>
    <n v="817221982.73740005"/>
    <n v="779637663.2256"/>
    <n v="34537701.463600002"/>
    <n v="239986489.2624"/>
    <n v="417525933.75999999"/>
    <n v="107736605.28"/>
    <n v="99115447.376000002"/>
    <n v="77004257.747999996"/>
  </r>
  <r>
    <s v="Y3"/>
    <s v="M8"/>
    <s v="Y3-M8"/>
    <x v="6"/>
    <s v="South"/>
    <n v="22684.020799999998"/>
    <n v="3052992920.3927999"/>
    <n v="601076865.58780003"/>
    <n v="575920422.68159997"/>
    <n v="20588994.3411"/>
    <n v="168246209.1816"/>
    <n v="302869586.27999997"/>
    <n v="84420767.099999994"/>
    <n v="77611401.164000005"/>
    <n v="56722846.377999999"/>
  </r>
  <r>
    <s v="Y3"/>
    <s v="M8"/>
    <s v="Y3-M8"/>
    <x v="6"/>
    <s v="South"/>
    <n v="2360.9767999999999"/>
    <n v="258661516.4734"/>
    <n v="62742184.429200001"/>
    <n v="59797479.263999999"/>
    <n v="2142443.52"/>
    <n v="18300273.083999999"/>
    <n v="31505191.300000001"/>
    <n v="8349101.4199999999"/>
    <n v="7503526.932"/>
    <n v="5903774.0080000004"/>
  </r>
  <r>
    <s v="Y3"/>
    <s v="M8"/>
    <s v="Y3-M8"/>
    <x v="6"/>
    <s v="South"/>
    <n v="198617.77600000001"/>
    <n v="28426433720.043701"/>
    <n v="6745955005.0972004"/>
    <n v="5283987681.1199999"/>
    <n v="222804259.56380001"/>
    <n v="1972616222.5704"/>
    <n v="2948835627.3800001"/>
    <n v="574029889"/>
    <n v="357108445.93599999"/>
    <n v="496656467.25199997"/>
  </r>
  <r>
    <s v="Y3"/>
    <s v="M8"/>
    <s v="Y3-M8"/>
    <x v="6"/>
    <s v="South"/>
    <n v="39554.799200000001"/>
    <n v="6779885670.2807999"/>
    <n v="1344362126.3468001"/>
    <n v="1053932033.76"/>
    <n v="35898761.148599997"/>
    <n v="389598715.33920002"/>
    <n v="589278390.88"/>
    <n v="119396114.76000001"/>
    <n v="75377135.437999994"/>
    <n v="98909307.002000004"/>
  </r>
  <r>
    <s v="Y3"/>
    <s v="M8"/>
    <s v="Y3-M8"/>
    <x v="6"/>
    <s v="South"/>
    <n v="2901.7995999999998"/>
    <n v="425820220.36919999"/>
    <n v="98797918.570999995"/>
    <n v="77247533.740799993"/>
    <n v="2627661.5847999998"/>
    <n v="28800579.888"/>
    <n v="43127223.5"/>
    <n v="8622183.5600000005"/>
    <n v="5511680.9220000003"/>
    <n v="7256136.2939999998"/>
  </r>
  <r>
    <s v="Y3"/>
    <s v="M8"/>
    <s v="Y3-M8"/>
    <x v="6"/>
    <s v="South"/>
    <n v="1824.172"/>
    <n v="261076011.84400001"/>
    <n v="63871462.328599997"/>
    <n v="48006389.107199997"/>
    <n v="1613813.0323999999"/>
    <n v="15238866.3552"/>
    <n v="19102268.18"/>
    <n v="4947064.0999999996"/>
    <n v="2493641.2379999999"/>
    <n v="4561458.1979999999"/>
  </r>
  <r>
    <s v="Y3"/>
    <s v="M8"/>
    <s v="Y3-M8"/>
    <x v="6"/>
    <s v="South"/>
    <n v="3923.9787999999999"/>
    <n v="674973403.33500004"/>
    <n v="137230195.76140001"/>
    <n v="103321654.6944"/>
    <n v="2633978.2434"/>
    <n v="32631452.575199999"/>
    <n v="40993097.240000002"/>
    <n v="10392329.859999999"/>
    <n v="5573697.0300000003"/>
    <n v="9812159.852"/>
  </r>
  <r>
    <s v="Y3"/>
    <s v="M8"/>
    <s v="Y3-M8"/>
    <x v="6"/>
    <s v="South"/>
    <n v="165.54159999999999"/>
    <n v="24433791.172600001"/>
    <n v="5773932.6824000003"/>
    <n v="4350299.4239999996"/>
    <n v="112881.9941"/>
    <n v="1379596.5360000001"/>
    <n v="1735720.24"/>
    <n v="445045.16"/>
    <n v="241917.302"/>
    <n v="413947.64399999997"/>
  </r>
  <r>
    <s v="Y3"/>
    <s v="M8"/>
    <s v="Y3-M8"/>
    <x v="6"/>
    <s v="South"/>
    <n v="4162.6480000000001"/>
    <n v="595796193.0043"/>
    <n v="154313268.02039999"/>
    <n v="107107161.7344"/>
    <n v="4667739.6884000003"/>
    <n v="35109212.594400004"/>
    <n v="44291545.600000001"/>
    <n v="11360422.68"/>
    <n v="5425571.4919999996"/>
    <n v="10408967.25"/>
  </r>
  <r>
    <s v="Y3"/>
    <s v="M8"/>
    <s v="Y3-M8"/>
    <x v="6"/>
    <s v="South"/>
    <n v="5670.2016000000003"/>
    <n v="975345552.72000003"/>
    <n v="209121011.33559999"/>
    <n v="145912380.96000001"/>
    <n v="5149397.9519999996"/>
    <n v="48098151.043200001"/>
    <n v="60816914.579999998"/>
    <n v="15989805.66"/>
    <n v="7812518.7580000004"/>
    <n v="14178703.066"/>
  </r>
  <r>
    <s v="Y3"/>
    <s v="M8"/>
    <s v="Y3-M8"/>
    <x v="6"/>
    <s v="South"/>
    <n v="768.24159999999995"/>
    <n v="113367758.62100001"/>
    <n v="28509715.4822"/>
    <n v="19771709.587200001"/>
    <n v="691927.66989999998"/>
    <n v="6472810.5480000004"/>
    <n v="8162717.0599999996"/>
    <n v="2120549.52"/>
    <n v="1009290.194"/>
    <n v="1921037.206"/>
  </r>
  <r>
    <s v="Y3"/>
    <s v="M8"/>
    <s v="Y3-M8"/>
    <x v="6"/>
    <s v="South"/>
    <n v="377.69200000000001"/>
    <n v="54045685.663199998"/>
    <n v="12026034.392000001"/>
    <n v="10006594.3488"/>
    <n v="325516.72930000001"/>
    <n v="3022010.8128"/>
    <n v="5755261.0199999996"/>
    <n v="1568543.56"/>
    <n v="1474739.3319999999"/>
    <n v="944443.61"/>
  </r>
  <r>
    <s v="Y3"/>
    <s v="M8"/>
    <s v="Y3-M8"/>
    <x v="6"/>
    <s v="South"/>
    <n v="3453.0691999999999"/>
    <n v="593971065.76499999"/>
    <n v="111552872.6356"/>
    <n v="92227353.830400005"/>
    <n v="2314145.5123999999"/>
    <n v="28292388.069600001"/>
    <n v="52318427.200000003"/>
    <n v="13713793.98"/>
    <n v="12601927.689999999"/>
    <n v="8634621.4020000007"/>
  </r>
  <r>
    <s v="Y3"/>
    <s v="M8"/>
    <s v="Y3-M8"/>
    <x v="6"/>
    <s v="South"/>
    <n v="99961.411200000002"/>
    <n v="10530607428.3619"/>
    <n v="2632258994.408"/>
    <n v="2500072967.8271999"/>
    <n v="47353174.938900001"/>
    <n v="792767065.90320003"/>
    <n v="996536961.96000004"/>
    <n v="179484788.16"/>
    <n v="16951783.903999999"/>
    <n v="415409295.31199998"/>
  </r>
  <r>
    <s v="Y3"/>
    <s v="M8"/>
    <s v="Y3-M8"/>
    <x v="6"/>
    <s v="South"/>
    <n v="13284.311600000001"/>
    <n v="1800653932.4835999"/>
    <n v="348874665.29799998"/>
    <n v="332251121.93279999"/>
    <n v="9133253.0829000007"/>
    <n v="105562970.0424"/>
    <n v="132900204.40000001"/>
    <n v="23953673.539999999"/>
    <n v="2300219.966"/>
    <n v="55205568.726000004"/>
  </r>
  <r>
    <s v="Y3"/>
    <s v="M8"/>
    <s v="Y3-M8"/>
    <x v="6"/>
    <s v="South"/>
    <n v="1148.3444"/>
    <n v="126089248.63"/>
    <n v="30479090.884599999"/>
    <n v="28719146.015999999"/>
    <n v="787065.34739999997"/>
    <n v="9053803.1879999992"/>
    <n v="11328837.92"/>
    <n v="2036009.16"/>
    <n v="182574.72200000001"/>
    <n v="4772170.8099999996"/>
  </r>
  <r>
    <s v="Y3"/>
    <s v="M8"/>
    <s v="Y3-M8"/>
    <x v="6"/>
    <s v="South"/>
    <n v="199373.16"/>
    <n v="28535693787.6152"/>
    <n v="6781222405.5726004"/>
    <n v="5167924373.3760004"/>
    <n v="94469803.3213"/>
    <n v="1666228372.5311999"/>
    <n v="2132037650.3"/>
    <n v="391867100.56"/>
    <n v="18883738.015999999"/>
    <n v="828534360.41199994"/>
  </r>
  <r>
    <s v="Y3"/>
    <s v="M8"/>
    <s v="Y3-M8"/>
    <x v="6"/>
    <s v="South"/>
    <n v="10980.3904"/>
    <n v="1885469018.4791999"/>
    <n v="373731906.3664"/>
    <n v="284830205.74080002"/>
    <n v="7558089.4989"/>
    <n v="91839309.494399995"/>
    <n v="117517438.18000001"/>
    <n v="21600182.52"/>
    <n v="1041036.986"/>
    <n v="45631170.662"/>
  </r>
  <r>
    <s v="Y3"/>
    <s v="M8"/>
    <s v="Y3-M8"/>
    <x v="6"/>
    <s v="South"/>
    <n v="5749.7579999999998"/>
    <n v="852513295.37220001"/>
    <n v="195528435.0528"/>
    <n v="149018310.04800001"/>
    <n v="3957252.3284"/>
    <n v="48049344.741599999"/>
    <n v="61484282.240000002"/>
    <n v="11301124.380000001"/>
    <n v="544687.13199999998"/>
    <n v="23894249.697999999"/>
  </r>
  <r>
    <s v="Y3"/>
    <s v="M8"/>
    <s v="Y3-M8"/>
    <x v="6"/>
    <s v="South"/>
    <n v="57.859200000000001"/>
    <n v="6092365.4669000003"/>
    <n v="1527355.7143999999"/>
    <n v="1488843.9552"/>
    <n v="25234.317500000001"/>
    <n v="551704.88879999996"/>
    <n v="828896.18"/>
    <n v="84722.4"/>
    <n v="20510.578000000001"/>
    <n v="240445.23800000001"/>
  </r>
  <r>
    <s v="Y3"/>
    <s v="M8"/>
    <s v="Y3-M8"/>
    <x v="6"/>
    <s v="South"/>
    <n v="111.7004"/>
    <n v="15177571.101"/>
    <n v="3026866.861"/>
    <n v="2907819.1872"/>
    <n v="75253.005499999999"/>
    <n v="1150930.1880000001"/>
    <n v="1634298.54"/>
    <n v="156720.85999999999"/>
    <n v="24063.556"/>
    <n v="464192.652"/>
  </r>
  <r>
    <s v="Y3"/>
    <s v="M8"/>
    <s v="Y3-M8"/>
    <x v="6"/>
    <s v="South"/>
    <n v="948.24800000000005"/>
    <n v="135733563.91429999"/>
    <n v="33185443.3616"/>
    <n v="24921221.683200002"/>
    <n v="491879.01980000001"/>
    <n v="7953975.6623999998"/>
    <n v="9976507.0399999991"/>
    <n v="1760954.1"/>
    <n v="208349.372"/>
    <n v="3940631.4419999998"/>
  </r>
  <r>
    <s v="Y3"/>
    <s v="M8"/>
    <s v="Y3-M8"/>
    <x v="6"/>
    <s v="South"/>
    <n v="454.83760000000001"/>
    <n v="78237752.670000002"/>
    <n v="15917761.148800001"/>
    <n v="11953741.4208"/>
    <n v="337601.90649999998"/>
    <n v="3815205.5375999999"/>
    <n v="4785340.42"/>
    <n v="844663.96"/>
    <n v="99939.796000000002"/>
    <n v="1890167.1580000001"/>
  </r>
  <r>
    <s v="Y3"/>
    <s v="M8"/>
    <s v="Y3-M8"/>
    <x v="6"/>
    <s v="South"/>
    <n v="45.805199999999999"/>
    <n v="6760806.2953000003"/>
    <n v="1604502.3558"/>
    <n v="1204458.5088"/>
    <n v="39719.626100000001"/>
    <n v="383631.2928"/>
    <n v="480772.56"/>
    <n v="84829"/>
    <n v="9921.098"/>
    <n v="190352.66800000001"/>
  </r>
  <r>
    <s v="Y3"/>
    <s v="M8"/>
    <s v="Y3-M8"/>
    <x v="6"/>
    <s v="South"/>
    <n v="9112.8240000000005"/>
    <n v="1304354729.9724"/>
    <n v="337238395.20020002"/>
    <n v="233509141.78560001"/>
    <n v="4311355.6041999999"/>
    <n v="77776917.573599994"/>
    <n v="97776723.739999995"/>
    <n v="17450178.100000001"/>
    <n v="1262879.3759999999"/>
    <n v="37870131.75"/>
  </r>
  <r>
    <s v="Y3"/>
    <s v="M8"/>
    <s v="Y3-M8"/>
    <x v="6"/>
    <s v="South"/>
    <n v="950.65880000000004"/>
    <n v="163525196.83500001"/>
    <n v="35202966.712200001"/>
    <n v="24361168.2432"/>
    <n v="656405.47710000002"/>
    <n v="8108240.9831999997"/>
    <n v="10190782.880000001"/>
    <n v="1818465.62"/>
    <n v="131296.924"/>
    <n v="3950655.3679999998"/>
  </r>
  <r>
    <s v="Y3"/>
    <s v="M8"/>
    <s v="Y3-M8"/>
    <x v="6"/>
    <s v="South"/>
    <n v="200.9"/>
    <n v="29639930.166000001"/>
    <n v="7466568.5398000004"/>
    <n v="5147066.2655999996"/>
    <n v="130649.9267"/>
    <n v="1704622.3632"/>
    <n v="2138946.2200000002"/>
    <n v="381275.4"/>
    <n v="27093.374"/>
    <n v="834879.47400000005"/>
  </r>
  <r>
    <s v="Y3"/>
    <s v="M8"/>
    <s v="Y3-M8"/>
    <x v="6"/>
    <s v="South"/>
    <n v="120.54"/>
    <n v="17248623.083999999"/>
    <n v="3826883.3626000001"/>
    <n v="3239072.9471999998"/>
    <n v="48377.997499999998"/>
    <n v="967285.08719999995"/>
    <n v="1944292.16"/>
    <n v="304969.48"/>
    <n v="673950.04599999997"/>
    <n v="500927.50400000002"/>
  </r>
  <r>
    <s v="Y3"/>
    <s v="M8"/>
    <s v="Y3-M8"/>
    <x v="6"/>
    <s v="South"/>
    <n v="813.2432"/>
    <n v="139887995.94"/>
    <n v="25834040.787799999"/>
    <n v="21858204.441599999"/>
    <n v="562340.4632"/>
    <n v="6532397.2583999997"/>
    <n v="13111114.48"/>
    <n v="2056345.16"/>
    <n v="4529205.3839999996"/>
    <n v="3379591.952"/>
  </r>
  <r>
    <s v="Y3"/>
    <s v="M8"/>
    <s v="Y3-M8"/>
    <x v="6"/>
    <s v="South"/>
    <n v="35.358400000000003"/>
    <n v="5218868.0174000002"/>
    <n v="1122551.2016"/>
    <n v="950128.35840000003"/>
    <n v="18816.980200000002"/>
    <n v="283737.38400000002"/>
    <n v="570326.4"/>
    <n v="89457.08"/>
    <n v="197691.34"/>
    <n v="146938.50599999999"/>
  </r>
  <r>
    <s v="Y3"/>
    <s v="M8"/>
    <s v="Y3-M8"/>
    <x v="6"/>
    <s v="South"/>
    <n v="94035.664799999999"/>
    <n v="9905965289.9971008"/>
    <n v="2423062028.7356"/>
    <n v="2361293270.6687999"/>
    <n v="53210712.323399998"/>
    <n v="768142270.67760003"/>
    <n v="1318823941.5999999"/>
    <n v="336044340.22000003"/>
    <n v="17271839.662"/>
    <n v="354997997.75"/>
  </r>
  <r>
    <s v="Y3"/>
    <s v="M8"/>
    <s v="Y3-M8"/>
    <x v="6"/>
    <s v="South"/>
    <n v="14407.7444"/>
    <n v="1953814187.3896999"/>
    <n v="371484210.95920002"/>
    <n v="361832555.02079999"/>
    <n v="4550397.9992000004"/>
    <n v="117773813.2464"/>
    <n v="202025245"/>
    <n v="51381446"/>
    <n v="2638323.8420000002"/>
    <n v="54391282.814000003"/>
  </r>
  <r>
    <s v="Y3"/>
    <s v="M8"/>
    <s v="Y3-M8"/>
    <x v="6"/>
    <s v="South"/>
    <n v="733.68679999999995"/>
    <n v="80525739.044499993"/>
    <n v="19107116.298799999"/>
    <n v="18462544.819200002"/>
    <n v="231933.97889999999"/>
    <n v="6064578.1727999998"/>
    <n v="10255694.08"/>
    <n v="2530161.66"/>
    <n v="127835.95"/>
    <n v="2769771.4"/>
  </r>
  <r>
    <s v="Y3"/>
    <s v="M8"/>
    <s v="Y3-M8"/>
    <x v="6"/>
    <s v="South"/>
    <n v="64513.008000000002"/>
    <n v="9231946787.0156002"/>
    <n v="2152466261.5100002"/>
    <n v="1692456789.408"/>
    <n v="38383896.444600001"/>
    <n v="547506705.5424"/>
    <n v="828014755.44000006"/>
    <n v="252933432.09999999"/>
    <n v="23311074.226"/>
    <n v="243545772.80000001"/>
  </r>
  <r>
    <s v="Y3"/>
    <s v="M8"/>
    <s v="Y3-M8"/>
    <x v="6"/>
    <s v="South"/>
    <n v="9155.4148000000005"/>
    <n v="1572412953.573"/>
    <n v="305839141.84859997"/>
    <n v="240295158.45120001"/>
    <n v="2891313.0946999998"/>
    <n v="77793745.744800001"/>
    <n v="117576052.59999999"/>
    <n v="35759822.799999997"/>
    <n v="3286623.7140000002"/>
    <n v="34562992.045999996"/>
  </r>
  <r>
    <s v="Y3"/>
    <s v="M8"/>
    <s v="Y3-M8"/>
    <x v="6"/>
    <s v="South"/>
    <n v="650.91600000000005"/>
    <n v="94978519.518999994"/>
    <n v="21756961.173599999"/>
    <n v="17083751.423999999"/>
    <n v="206848.81520000001"/>
    <n v="5534130.3408000004"/>
    <n v="8359899.1799999997"/>
    <n v="2533600.7400000002"/>
    <n v="232327.23800000001"/>
    <n v="2457300.56"/>
  </r>
  <r>
    <s v="Y3"/>
    <s v="M8"/>
    <s v="Y3-M8"/>
    <x v="6"/>
    <s v="South"/>
    <n v="302.9572"/>
    <n v="41165066.943000004"/>
    <n v="7864553.2929999996"/>
    <n v="7647463.0080000004"/>
    <n v="77766.2451"/>
    <n v="2865033.7848"/>
    <n v="4623941.46"/>
    <n v="387740.28"/>
    <n v="2112454.2340000002"/>
    <n v="1143706.2339999999"/>
  </r>
  <r>
    <s v="Y3"/>
    <s v="M8"/>
    <s v="Y3-M8"/>
    <x v="6"/>
    <s v="South"/>
    <n v="1044.68"/>
    <n v="149555277.56580001"/>
    <n v="36716344.862400003"/>
    <n v="27680662.329599999"/>
    <n v="555442.10530000005"/>
    <n v="8527801.9536000006"/>
    <n v="10727435.16"/>
    <n v="1852305.38"/>
    <n v="6299616.7079999996"/>
    <n v="3943815.5019999999"/>
  </r>
  <r>
    <s v="Y3"/>
    <s v="M8"/>
    <s v="Y3-M8"/>
    <x v="6"/>
    <s v="South"/>
    <n v="624.3972"/>
    <n v="107404123.36499999"/>
    <n v="21941763.6142"/>
    <n v="16542612.8256"/>
    <n v="198517.3389"/>
    <n v="5097004.38"/>
    <n v="6412161.3799999999"/>
    <n v="1107194.3400000001"/>
    <n v="3770027.162"/>
    <n v="2357187.58"/>
  </r>
  <r>
    <s v="Y3"/>
    <s v="M8"/>
    <s v="Y3-M8"/>
    <x v="6"/>
    <s v="South"/>
    <n v="40.18"/>
    <n v="5930531.8380000005"/>
    <n v="1412167.4772000001"/>
    <n v="1064641.5552000001"/>
    <n v="12597.2716"/>
    <n v="327992.58720000001"/>
    <n v="412595.3"/>
    <n v="71241.600000000006"/>
    <n v="242294.33799999999"/>
    <n v="151684.82999999999"/>
  </r>
  <r>
    <s v="Y3"/>
    <s v="M8"/>
    <s v="Y3-M8"/>
    <x v="6"/>
    <s v="South"/>
    <n v="5593.0559999999996"/>
    <n v="800638059.45819998"/>
    <n v="208390844.47580001"/>
    <n v="149301665.83680001"/>
    <n v="3125716.8100999999"/>
    <n v="44164771.927199997"/>
    <n v="89414420.319999993"/>
    <n v="11528183.199999999"/>
    <n v="14093753.607999999"/>
    <n v="21114581.554000001"/>
  </r>
  <r>
    <s v="Y3"/>
    <s v="M8"/>
    <s v="Y3-M8"/>
    <x v="6"/>
    <s v="South"/>
    <n v="790.74239999999998"/>
    <n v="136017577.08000001"/>
    <n v="29645840.9802"/>
    <n v="21101317.939199999"/>
    <n v="249376.25940000001"/>
    <n v="6300738.4680000003"/>
    <n v="12529811.560000001"/>
    <n v="1628023.9"/>
    <n v="1895797.442"/>
    <n v="2985165.392"/>
  </r>
  <r>
    <s v="Y3"/>
    <s v="M8"/>
    <s v="Y3-M8"/>
    <x v="6"/>
    <s v="South"/>
    <n v="20.893599999999999"/>
    <n v="3080694.2998000002"/>
    <n v="780119.57059999998"/>
    <n v="557676.09600000002"/>
    <n v="8439.6126000000004"/>
    <n v="165492.07199999999"/>
    <n v="333019.21999999997"/>
    <n v="43047.54"/>
    <n v="51782.016000000003"/>
    <n v="78876.292000000001"/>
  </r>
  <r>
    <s v="Y3"/>
    <s v="M8"/>
    <s v="Y3-M8"/>
    <x v="6"/>
    <s v="South"/>
    <n v="24.108000000000001"/>
    <n v="3449724.6168"/>
    <n v="789785.27139999997"/>
    <n v="639359.11679999996"/>
    <n v="13605.3019"/>
    <n v="201694.51439999999"/>
    <n v="344449.2"/>
    <n v="82012.3"/>
    <n v="1307.9000000000001"/>
    <n v="91010.898000000001"/>
  </r>
  <r>
    <s v="Y3"/>
    <s v="M8"/>
    <s v="Y3-M8"/>
    <x v="6"/>
    <s v="South"/>
    <n v="428.31880000000001"/>
    <n v="73676187.584999993"/>
    <n v="14033115.7314"/>
    <n v="11359475.4816"/>
    <n v="136547.712"/>
    <n v="3584291.5367999999"/>
    <n v="6118914.6200000001"/>
    <n v="1455992"/>
    <n v="23240.932000000001"/>
    <n v="1616964.888"/>
  </r>
  <r>
    <s v="Y3"/>
    <s v="M8"/>
    <s v="Y3-M8"/>
    <x v="6"/>
    <s v="Central"/>
    <n v="6215.0424000000003"/>
    <n v="643500679.875"/>
    <n v="161673047.74700001"/>
    <n v="157246907.71200001"/>
    <n v="7839787.3617000002"/>
    <n v="62849140.358400002"/>
    <n v="127679328.36"/>
    <n v="16836406.460000001"/>
    <n v="13672276.970000001"/>
    <n v="22879711.668000001"/>
  </r>
  <r>
    <s v="Y3"/>
    <s v="M8"/>
    <s v="Y3-M8"/>
    <x v="6"/>
    <s v="Central"/>
    <n v="457.2484"/>
    <n v="62072990.068300001"/>
    <n v="11881930.1832"/>
    <n v="11512485.907199999"/>
    <n v="481138.71159999998"/>
    <n v="4971051.6912000002"/>
    <n v="10485073.5"/>
    <n v="969298.22"/>
    <n v="357035.05200000003"/>
    <n v="1683288.0460000001"/>
  </r>
  <r>
    <s v="Y3"/>
    <s v="M8"/>
    <s v="Y3-M8"/>
    <x v="6"/>
    <s v="Central"/>
    <n v="787.52800000000002"/>
    <n v="76293664.745800003"/>
    <n v="20414772.988400001"/>
    <n v="19800138.528000001"/>
    <n v="826724.06909999996"/>
    <n v="8809303.1975999996"/>
    <n v="18891769.260000002"/>
    <n v="1520120.1"/>
    <n v="227882.182"/>
    <n v="2899161.4959999998"/>
  </r>
  <r>
    <s v="Y3"/>
    <s v="M8"/>
    <s v="Y3-M8"/>
    <x v="6"/>
    <s v="Central"/>
    <n v="1865.9592"/>
    <n v="267050902.73949999"/>
    <n v="63160236.329000004"/>
    <n v="49666059.398400001"/>
    <n v="2301089.5932999998"/>
    <n v="22800213.9144"/>
    <n v="55180200.960000001"/>
    <n v="5212141.4000000004"/>
    <n v="3978176.29"/>
    <n v="6869238.7280000001"/>
  </r>
  <r>
    <s v="Y3"/>
    <s v="M8"/>
    <s v="Y3-M8"/>
    <x v="6"/>
    <s v="Central"/>
    <n v="1019.7684"/>
    <n v="175412911.905"/>
    <n v="34521145.8552"/>
    <n v="27133778.7456"/>
    <n v="1039694.4"/>
    <n v="12585414.808800001"/>
    <n v="30626640.02"/>
    <n v="2710370.6"/>
    <n v="1495985.942"/>
    <n v="3754118.588"/>
  </r>
  <r>
    <s v="Y3"/>
    <s v="M8"/>
    <s v="Y3-M8"/>
    <x v="6"/>
    <s v="Central"/>
    <n v="1.6072"/>
    <n v="217292.3953"/>
    <n v="54322.638400000003"/>
    <n v="42711.110399999998"/>
    <n v="45.989100000000001"/>
    <n v="20204.964"/>
    <n v="49745.3"/>
    <n v="3933.54"/>
    <n v="613.36"/>
    <n v="5917.12"/>
  </r>
  <r>
    <s v="Y3"/>
    <s v="M8"/>
    <s v="Y3-M8"/>
    <x v="6"/>
    <s v="Central"/>
    <n v="273.22399999999999"/>
    <n v="37116258.767300002"/>
    <n v="7456396.1692000004"/>
    <n v="7041230.0543999998"/>
    <n v="286002.18949999998"/>
    <n v="2830471.4736000001"/>
    <n v="4069260.66"/>
    <n v="459997.86"/>
    <n v="1213732.102"/>
    <n v="1005832.828"/>
  </r>
  <r>
    <s v="Y3"/>
    <s v="M8"/>
    <s v="Y3-M8"/>
    <x v="6"/>
    <s v="Central"/>
    <n v="11.250400000000001"/>
    <n v="1215033.0745999999"/>
    <n v="306288.65500000003"/>
    <n v="288974.03519999998"/>
    <n v="10432.0573"/>
    <n v="116092.4184"/>
    <n v="168369.78"/>
    <n v="18134.3"/>
    <n v="49070.603999999999"/>
    <n v="41417.133999999998"/>
  </r>
  <r>
    <s v="Y3"/>
    <s v="M8"/>
    <s v="Y3-M8"/>
    <x v="6"/>
    <s v="Central"/>
    <n v="36.965600000000002"/>
    <n v="6358545.2699999996"/>
    <n v="1301585.4014000001"/>
    <n v="1020197.0304"/>
    <n v="38728.997100000001"/>
    <n v="291329.63280000002"/>
    <n v="345730.04"/>
    <n v="109435.56"/>
    <n v="389880.48"/>
    <n v="136083.83799999999"/>
  </r>
  <r>
    <s v="Y3"/>
    <s v="M8"/>
    <s v="Y3-M8"/>
    <x v="6"/>
    <s v="Central"/>
    <n v="3595.3063999999999"/>
    <n v="372281343.97890002"/>
    <n v="104651600.4436"/>
    <n v="94310554.252800003"/>
    <n v="4537584.4546999997"/>
    <n v="22673476.583999999"/>
    <n v="38382422.240000002"/>
    <n v="12246930.42"/>
    <n v="9464875.4199999999"/>
    <n v="13235561.041999999"/>
  </r>
  <r>
    <s v="Y3"/>
    <s v="M8"/>
    <s v="Y3-M8"/>
    <x v="6"/>
    <s v="Central"/>
    <n v="723.24"/>
    <n v="101579894.7887"/>
    <n v="27687889.112599999"/>
    <n v="19884056.409600001"/>
    <n v="911686.97939999995"/>
    <n v="6971104.0152000003"/>
    <n v="9562330.7799999993"/>
    <n v="1077708.78"/>
    <n v="4841365.9359999998"/>
    <n v="2662495.6379999998"/>
  </r>
  <r>
    <s v="Y3"/>
    <s v="M8"/>
    <s v="Y3-M8"/>
    <x v="6"/>
    <s v="Central"/>
    <n v="553.68039999999996"/>
    <n v="95228891.465399995"/>
    <n v="21260193.308200002"/>
    <n v="15207783.7632"/>
    <n v="577961.82570000004"/>
    <n v="5332643.9424000001"/>
    <n v="7339393.5999999996"/>
    <n v="832130.26"/>
    <n v="3636107.2220000001"/>
    <n v="2038286.382"/>
  </r>
  <r>
    <s v="Y3"/>
    <s v="M8"/>
    <s v="Y3-M8"/>
    <x v="6"/>
    <s v="Central"/>
    <n v="3.2143999999999999"/>
    <n v="465754.98820000002"/>
    <n v="123045.19839999999"/>
    <n v="88420.665599999993"/>
    <n v="4467.1527999999998"/>
    <n v="30991.572"/>
    <n v="42499.78"/>
    <n v="4522.3"/>
    <n v="20902.948"/>
    <n v="11832.436"/>
  </r>
  <r>
    <s v="Y3"/>
    <s v="M8"/>
    <s v="Y3-M8"/>
    <x v="6"/>
    <s v="Central"/>
    <n v="353.584"/>
    <n v="60820867.799999997"/>
    <n v="11140622.1556"/>
    <n v="9563815.6031999998"/>
    <n v="372395.73220000003"/>
    <n v="2812099.7015999998"/>
    <n v="5562376.5199999996"/>
    <n v="829120.04"/>
    <n v="2964059.4939999999"/>
    <n v="1301664.4739999999"/>
  </r>
  <r>
    <s v="Y3"/>
    <s v="M8"/>
    <s v="Y3-M8"/>
    <x v="6"/>
    <s v="Central"/>
    <n v="4.0179999999999998"/>
    <n v="593053.1838"/>
    <n v="126382.69680000001"/>
    <n v="108605.2608"/>
    <n v="4467.1527999999998"/>
    <n v="31863.002400000001"/>
    <n v="63395.02"/>
    <n v="8824.84"/>
    <n v="29590.11"/>
    <n v="14790.995999999999"/>
  </r>
  <r>
    <s v="Y3"/>
    <s v="M8"/>
    <s v="Y3-M8"/>
    <x v="6"/>
    <s v="North"/>
    <n v="8271.4547999999995"/>
    <n v="856253725.43910003"/>
    <n v="223037722.66319999"/>
    <n v="220593561.61919999"/>
    <n v="25115001.984000001"/>
    <n v="29943198.719999999"/>
    <n v="113645441.64"/>
    <n v="16505456.1"/>
    <n v="1862476.66"/>
    <n v="43341931.644000001"/>
  </r>
  <r>
    <s v="Y3"/>
    <s v="M8"/>
    <s v="Y3-M8"/>
    <x v="6"/>
    <s v="North"/>
    <n v="3233.6864"/>
    <n v="439385223.81599998"/>
    <n v="86206716.686000004"/>
    <n v="83815431.456"/>
    <n v="282483.40549999999"/>
    <n v="16992841.435199998"/>
    <n v="44152501.479999997"/>
    <n v="5779780.6600000001"/>
    <n v="551891.40599999996"/>
    <n v="16944324.364"/>
  </r>
  <r>
    <s v="Y3"/>
    <s v="M8"/>
    <s v="Y3-M8"/>
    <x v="6"/>
    <s v="North"/>
    <n v="609.12879999999996"/>
    <n v="66154901.662100002"/>
    <n v="16238742.432600001"/>
    <n v="15788297.318399999"/>
    <n v="62228.160000000003"/>
    <n v="3200940.9791999999"/>
    <n v="8316991.04"/>
    <n v="1088735.32"/>
    <n v="103960.01"/>
    <n v="3191798.2579999999"/>
  </r>
  <r>
    <s v="Y3"/>
    <s v="M8"/>
    <s v="Y3-M8"/>
    <x v="6"/>
    <s v="North"/>
    <n v="2500.8031999999998"/>
    <n v="357886570.4623"/>
    <n v="86148498.178399995"/>
    <n v="69589110.547199994"/>
    <n v="63490891.361699998"/>
    <n v="26317172.397599999"/>
    <n v="37691198.32"/>
    <n v="4097815.52"/>
    <n v="732065.00399999996"/>
    <n v="13104059.364"/>
  </r>
  <r>
    <s v="Y3"/>
    <s v="M8"/>
    <s v="Y3-M8"/>
    <x v="6"/>
    <s v="North"/>
    <n v="3131.6291999999999"/>
    <n v="538458200.97300005"/>
    <n v="108255634.9974"/>
    <n v="86920068.748799995"/>
    <n v="274666.50949999999"/>
    <n v="33111356.558400001"/>
    <n v="47079739.939999998"/>
    <n v="5043633.04"/>
    <n v="852287.17200000002"/>
    <n v="16409551.114"/>
  </r>
  <r>
    <s v="Y3"/>
    <s v="M8"/>
    <s v="Y3-M8"/>
    <x v="6"/>
    <s v="North"/>
    <n v="115.7184"/>
    <n v="16910221.980999999"/>
    <n v="4000204.2042"/>
    <n v="3211828.7423999999"/>
    <n v="7818.1388999999999"/>
    <n v="1223517.5064000001"/>
    <n v="1739666.9"/>
    <n v="186372.88"/>
    <n v="31494.232"/>
    <n v="606356.87199999997"/>
  </r>
  <r>
    <s v="Y3"/>
    <s v="M8"/>
    <s v="Y3-M8"/>
    <x v="6"/>
    <s v="North"/>
    <n v="1734.1687999999999"/>
    <n v="179500105.2482"/>
    <n v="47410108.116400003"/>
    <n v="44313694.521600001"/>
    <n v="17085.554499999998"/>
    <n v="18344279.433600001"/>
    <n v="27344783.539999999"/>
    <n v="2959205.34"/>
    <n v="397659.32799999998"/>
    <n v="9086941.9299999997"/>
  </r>
  <r>
    <s v="Y3"/>
    <s v="M8"/>
    <s v="Y3-M8"/>
    <x v="6"/>
    <s v="North"/>
    <n v="2763.5803999999998"/>
    <n v="375489723.91390002"/>
    <n v="75487230.991400003"/>
    <n v="70578355.660799995"/>
    <n v="253098.8867"/>
    <n v="29311405.480799999"/>
    <n v="43347593.579999998"/>
    <n v="4636008.58"/>
    <n v="594979.04399999999"/>
    <n v="14480995.738"/>
  </r>
  <r>
    <s v="Y3"/>
    <s v="M8"/>
    <s v="Y3-M8"/>
    <x v="6"/>
    <s v="North"/>
    <n v="533.59040000000005"/>
    <n v="56983082.975299999"/>
    <n v="14575028.91"/>
    <n v="13627225.4976"/>
    <n v="52524.469899999996"/>
    <n v="5659432.1135999998"/>
    <n v="8369529.2599999998"/>
    <n v="895111.18"/>
    <n v="114880.524"/>
    <n v="2795982.6179999998"/>
  </r>
  <r>
    <s v="Y3"/>
    <s v="M8"/>
    <s v="Y3-M8"/>
    <x v="6"/>
    <s v="North"/>
    <n v="3008.6783999999998"/>
    <n v="311465018.84930003"/>
    <n v="87399442.848000005"/>
    <n v="77398010.956799999"/>
    <n v="25457795.681699999"/>
    <n v="31671913.8312"/>
    <n v="46543690.359999999"/>
    <n v="5046794.96"/>
    <n v="2747761.6979999999"/>
    <n v="15765295.810000001"/>
  </r>
  <r>
    <s v="Y3"/>
    <s v="M8"/>
    <s v="Y3-M8"/>
    <x v="6"/>
    <s v="North"/>
    <n v="65.895200000000003"/>
    <n v="6961487.3142999997"/>
    <n v="1917163.7556"/>
    <n v="1694032.3584"/>
    <n v="9698.7183000000005"/>
    <n v="694027.89359999995"/>
    <n v="1017760.22"/>
    <n v="109963.64"/>
    <n v="59053.038"/>
    <n v="345287.40399999998"/>
  </r>
  <r>
    <s v="Y3"/>
    <s v="M8"/>
    <s v="Y3-M8"/>
    <x v="6"/>
    <s v="North"/>
    <n v="913.69320000000005"/>
    <n v="128299614.21170001"/>
    <n v="34917491.288999997"/>
    <n v="25297273.4208"/>
    <n v="64748102.794100001"/>
    <n v="8867782.0223999992"/>
    <n v="12117132.619999999"/>
    <n v="1285332.78"/>
    <n v="630386.152"/>
    <n v="4787698.74"/>
  </r>
  <r>
    <s v="Y3"/>
    <s v="M8"/>
    <s v="Y3-M8"/>
    <x v="6"/>
    <s v="North"/>
    <n v="1591.9315999999999"/>
    <n v="273832134.34500003"/>
    <n v="60836891.223200001"/>
    <n v="44075543.6928"/>
    <n v="146021.45680000001"/>
    <n v="15450384.830399999"/>
    <n v="21111732.300000001"/>
    <n v="2239445.42"/>
    <n v="1098324.81"/>
    <n v="8341627.4479999999"/>
  </r>
  <r>
    <s v="Y3"/>
    <s v="M8"/>
    <s v="Y3-M8"/>
    <x v="6"/>
    <s v="North"/>
    <n v="90.806799999999996"/>
    <n v="13379747.6182"/>
    <n v="3470250.66"/>
    <n v="2514156.2111999998"/>
    <n v="2024.7612999999999"/>
    <n v="881315.46719999996"/>
    <n v="1204250.3600000001"/>
    <n v="127737.96"/>
    <n v="62654.724000000002"/>
    <n v="475822.13799999998"/>
  </r>
  <r>
    <s v="Y3"/>
    <s v="M8"/>
    <s v="Y3-M8"/>
    <x v="6"/>
    <s v="North"/>
    <n v="241.08"/>
    <n v="34497246.167999998"/>
    <n v="7757905.2655999996"/>
    <n v="6463415.8080000002"/>
    <n v="30243.395400000001"/>
    <n v="1954022.3784"/>
    <n v="3689938.5"/>
    <n v="753898.98"/>
    <n v="2237918.8259999999"/>
    <n v="1263244.686"/>
  </r>
  <r>
    <s v="Y3"/>
    <s v="M8"/>
    <s v="Y3-M8"/>
    <x v="6"/>
    <s v="North"/>
    <n v="1477.8204000000001"/>
    <n v="254203581.55500001"/>
    <n v="47727007.407399997"/>
    <n v="39428756.409599997"/>
    <n v="138192.13140000001"/>
    <n v="12166208.964"/>
    <n v="22139657.239999998"/>
    <n v="4397382.0199999996"/>
    <n v="11949889.93"/>
    <n v="7743690.7460000003"/>
  </r>
  <r>
    <s v="Y3"/>
    <s v="M8"/>
    <s v="Y3-M8"/>
    <x v="6"/>
    <s v="North"/>
    <n v="8.0359999999999996"/>
    <n v="1186106.3676"/>
    <n v="259385.50779999999"/>
    <n v="214286.0736"/>
    <n v="13449.933499999999"/>
    <n v="66121.552800000005"/>
    <n v="120325.16"/>
    <n v="23897.26"/>
    <n v="64944.902000000002"/>
    <n v="42108.065999999999"/>
  </r>
  <r>
    <s v="Y3"/>
    <s v="M8"/>
    <s v="Y3-M8"/>
    <x v="6"/>
    <s v="North"/>
    <n v="7734.65"/>
    <n v="800695108.55700004"/>
    <n v="206305268.292"/>
    <n v="200741924.46720001"/>
    <n v="969860.64509999997"/>
    <n v="40069801.8072"/>
    <n v="105638420.44"/>
    <n v="13897897.92"/>
    <n v="1339251.716"/>
    <n v="40529105.979999997"/>
  </r>
  <r>
    <s v="Y3"/>
    <s v="M8"/>
    <s v="Y3-M8"/>
    <x v="6"/>
    <s v="North"/>
    <n v="1115.3968"/>
    <n v="151601084.71200001"/>
    <n v="29754003.449200001"/>
    <n v="28956305.760000002"/>
    <n v="103170.8463"/>
    <n v="5761454.1191999996"/>
    <n v="15234769.34"/>
    <n v="2006335.82"/>
    <n v="193700.89199999999"/>
    <n v="5844613.6320000002"/>
  </r>
  <r>
    <s v="Y3"/>
    <s v="M8"/>
    <s v="Y3-M8"/>
    <x v="6"/>
    <s v="North"/>
    <n v="1270.4916000000001"/>
    <n v="135367529.69119999"/>
    <n v="33869996.417599998"/>
    <n v="32930464.492800001"/>
    <n v="109118.3495"/>
    <n v="6676352.4239999996"/>
    <n v="17347192.66"/>
    <n v="2270841.58"/>
    <n v="216822.76"/>
    <n v="6657300.2980000004"/>
  </r>
  <r>
    <s v="Y3"/>
    <s v="M8"/>
    <s v="Y3-M8"/>
    <x v="6"/>
    <s v="North"/>
    <n v="4526.6787999999997"/>
    <n v="647918978.20369995"/>
    <n v="156480360.77320001"/>
    <n v="125640427.8144"/>
    <n v="553352.71070000005"/>
    <n v="47861504.553599998"/>
    <n v="68052386.299999997"/>
    <n v="7290447.7999999998"/>
    <n v="1231938.07"/>
    <n v="23719527.787999999"/>
  </r>
  <r>
    <s v="Y3"/>
    <s v="M8"/>
    <s v="Y3-M8"/>
    <x v="6"/>
    <s v="North"/>
    <n v="1163.6128000000001"/>
    <n v="200177824.77000001"/>
    <n v="40234335.430399999"/>
    <n v="32290770.0288"/>
    <n v="101297.7246"/>
    <n v="12307259.3616"/>
    <n v="17490143.260000002"/>
    <n v="1871728.72"/>
    <n v="314945.92800000001"/>
    <n v="6097262.0279999999"/>
  </r>
  <r>
    <s v="Y3"/>
    <s v="M8"/>
    <s v="Y3-M8"/>
    <x v="6"/>
    <s v="North"/>
    <n v="166.34520000000001"/>
    <n v="24404005.2564"/>
    <n v="5751550.1264000004"/>
    <n v="4616261.2416000003"/>
    <n v="11723.479600000001"/>
    <n v="1759319.676"/>
    <n v="2500375.98"/>
    <n v="267611.09999999998"/>
    <n v="45055.802000000003"/>
    <n v="871638.68"/>
  </r>
  <r>
    <s v="Y3"/>
    <s v="M8"/>
    <s v="Y3-M8"/>
    <x v="6"/>
    <s v="North"/>
    <n v="1966.4092000000001"/>
    <n v="203531899.5226"/>
    <n v="53733118.145199999"/>
    <n v="50232214.4256"/>
    <n v="247990.3731"/>
    <n v="20831929.8336"/>
    <n v="30915636.719999999"/>
    <n v="3323751.1"/>
    <n v="435516.26799999998"/>
    <n v="10303868.014"/>
  </r>
  <r>
    <s v="Y3"/>
    <s v="M8"/>
    <s v="Y3-M8"/>
    <x v="6"/>
    <s v="North"/>
    <n v="909.67520000000002"/>
    <n v="123604391.98800001"/>
    <n v="24857529.003199998"/>
    <n v="23237907.0528"/>
    <n v="74108.250899999999"/>
    <n v="9636765.3288000003"/>
    <n v="14302490.84"/>
    <n v="1537834.56"/>
    <n v="201584.372"/>
    <n v="4766644.2560000001"/>
  </r>
  <r>
    <s v="Y3"/>
    <s v="M8"/>
    <s v="Y3-M8"/>
    <x v="6"/>
    <s v="North"/>
    <n v="94.824799999999996"/>
    <n v="10204938.097200001"/>
    <n v="2590142.1507999999"/>
    <n v="2421703.5071999999"/>
    <n v="2024.7612999999999"/>
    <n v="1005744.0384"/>
    <n v="1487356.18"/>
    <n v="159070.16"/>
    <n v="20415.867999999999"/>
    <n v="496876.62199999997"/>
  </r>
  <r>
    <s v="Y3"/>
    <s v="M8"/>
    <s v="Y3-M8"/>
    <x v="6"/>
    <s v="North"/>
    <n v="9185.9516000000003"/>
    <n v="951007367.65559995"/>
    <n v="266660019.85120001"/>
    <n v="236417597.81760001"/>
    <n v="1134975.0164000001"/>
    <n v="96684877.864800006"/>
    <n v="142240525.91999999"/>
    <n v="15451844.66"/>
    <n v="8472520.2760000005"/>
    <n v="48133840.017999999"/>
  </r>
  <r>
    <s v="Y3"/>
    <s v="M8"/>
    <s v="Y3-M8"/>
    <x v="6"/>
    <s v="North"/>
    <n v="22.500800000000002"/>
    <n v="2430066.1493000002"/>
    <n v="654640.44819999998"/>
    <n v="578451.09120000002"/>
    <n v="7671.4712"/>
    <n v="236983.9032"/>
    <n v="347529.12"/>
    <n v="37548.620000000003"/>
    <n v="20164.21"/>
    <n v="117903.126"/>
  </r>
  <r>
    <s v="Y3"/>
    <s v="M8"/>
    <s v="Y3-M8"/>
    <x v="6"/>
    <s v="North"/>
    <n v="1639.3440000000001"/>
    <n v="230193209.4323"/>
    <n v="62648794.924400002"/>
    <n v="45388248.499200001"/>
    <n v="201357.4737"/>
    <n v="15910537.276799999"/>
    <n v="21740493.539999999"/>
    <n v="2306143.4"/>
    <n v="1131034.0360000001"/>
    <n v="8590065.3080000002"/>
  </r>
  <r>
    <s v="Y3"/>
    <s v="M8"/>
    <s v="Y3-M8"/>
    <x v="6"/>
    <s v="North"/>
    <n v="411.44319999999999"/>
    <n v="70773373.439999998"/>
    <n v="15689716.7872"/>
    <n v="11424992.563200001"/>
    <n v="38927.868600000002"/>
    <n v="3974162.7672000001"/>
    <n v="5443758.5999999996"/>
    <n v="582482.07999999996"/>
    <n v="295965.14199999999"/>
    <n v="2155938.7519999999"/>
  </r>
  <r>
    <s v="Y3"/>
    <s v="M8"/>
    <s v="Y3-M8"/>
    <x v="6"/>
    <s v="North"/>
    <n v="25.715199999999999"/>
    <n v="3756446.3613999998"/>
    <n v="982724.65399999998"/>
    <n v="711973.59360000002"/>
    <n v="7671.4712"/>
    <n v="249577.13519999999"/>
    <n v="341025.7"/>
    <n v="36174.300000000003"/>
    <n v="17742.34"/>
    <n v="134746.17199999999"/>
  </r>
  <r>
    <s v="Y3"/>
    <s v="M8"/>
    <s v="Y3-M8"/>
    <x v="6"/>
    <s v="North"/>
    <n v="771.45600000000002"/>
    <n v="110391187.7376"/>
    <n v="24891579.281800002"/>
    <n v="20585450.8224"/>
    <n v="91361.603400000007"/>
    <n v="6335748.0071999999"/>
    <n v="11583209.300000001"/>
    <n v="2309063.42"/>
    <n v="6350546.3339999998"/>
    <n v="4042383.3560000001"/>
  </r>
  <r>
    <s v="Y3"/>
    <s v="M8"/>
    <s v="Y3-M8"/>
    <x v="6"/>
    <s v="North"/>
    <n v="499.03559999999999"/>
    <n v="85840361.144999996"/>
    <n v="16107872.089"/>
    <n v="13307201.1456"/>
    <n v="54412.5069"/>
    <n v="4106096.7984000002"/>
    <n v="7472131.9199999999"/>
    <n v="1484120.46"/>
    <n v="4033083.736"/>
    <n v="2614920.5499999998"/>
  </r>
  <r>
    <s v="Y3"/>
    <s v="M8"/>
    <s v="Y3-M8"/>
    <x v="6"/>
    <s v="North"/>
    <n v="33.751199999999997"/>
    <n v="4981646.7439000001"/>
    <n v="1089421.2008"/>
    <n v="900004.97279999999"/>
    <n v="11559.4105"/>
    <n v="277706.44799999997"/>
    <n v="505361.9"/>
    <n v="100375.38"/>
    <n v="272767.50599999999"/>
    <n v="176854.23800000001"/>
  </r>
  <r>
    <s v="Y3"/>
    <s v="M8"/>
    <s v="Y3-M8"/>
    <x v="5"/>
    <s v="South"/>
    <n v="393.76400000000001"/>
    <n v="72605159.549999997"/>
    <n v="20941215.636999998"/>
    <n v="14875394.0736"/>
    <n v="785635696.87580001"/>
    <n v="9474101.8631999996"/>
    <n v="9.02"/>
    <n v="479494.18"/>
    <n v="756169.15"/>
    <n v="984630.41599999997"/>
  </r>
  <r>
    <s v="Y3"/>
    <s v="M8"/>
    <s v="Y3-M8"/>
    <x v="5"/>
    <s v="South"/>
    <n v="4.0179999999999998"/>
    <n v="740868.97499999998"/>
    <n v="213685.00539999999"/>
    <n v="151790.26560000001"/>
    <n v="8017100.0185000002"/>
    <n v="96674.752800000002"/>
    <n v="0.82"/>
    <n v="4893.76"/>
    <n v="7715.7079999999996"/>
    <n v="10047.378000000001"/>
  </r>
  <r>
    <s v="Y3"/>
    <s v="M8"/>
    <s v="Y3-M8"/>
    <x v="5"/>
    <s v="South"/>
    <n v="707.97159999999997"/>
    <n v="130541113.395"/>
    <n v="38331362.406199999"/>
    <n v="26493353.760000002"/>
    <n v="1412385458.9912"/>
    <n v="16866450.374400001"/>
    <n v="11.48"/>
    <n v="977071.82"/>
    <n v="2169895.398"/>
    <n v="1770328.34"/>
  </r>
  <r>
    <s v="Y3"/>
    <s v="M8"/>
    <s v="Y3-M8"/>
    <x v="5"/>
    <s v="South"/>
    <n v="56.252000000000002"/>
    <n v="9618686.9856000002"/>
    <n v="3016635.6307999999"/>
    <n v="2093186.0544"/>
    <n v="25578.6139"/>
    <n v="1328811.804"/>
    <n v="1.64"/>
    <n v="15822.72"/>
    <n v="96875.702000000005"/>
    <n v="233765.92800000001"/>
  </r>
  <r>
    <s v="Y3"/>
    <s v="M8"/>
    <s v="Y3-M8"/>
    <x v="5"/>
    <s v="South"/>
    <n v="88.396000000000001"/>
    <n v="16299117.449999999"/>
    <n v="4742947.9287999999"/>
    <n v="3289297.8816"/>
    <n v="56444.725899999998"/>
    <n v="2088909"/>
    <n v="1.64"/>
    <n v="24517.18"/>
    <n v="150089.19200000001"/>
    <n v="367346.71600000001"/>
  </r>
  <r>
    <s v="Y3"/>
    <s v="M8"/>
    <s v="Y3-M8"/>
    <x v="5"/>
    <s v="South"/>
    <n v="24.9116"/>
    <n v="4371918.5387000004"/>
    <n v="1185854.7013999999"/>
    <n v="926680.03200000001"/>
    <n v="18816.980200000002"/>
    <n v="542334.35519999999"/>
    <n v="0.82"/>
    <n v="27855.4"/>
    <n v="170477.098"/>
    <n v="103525.246"/>
  </r>
  <r>
    <s v="Y3"/>
    <s v="M8"/>
    <s v="Y3-M8"/>
    <x v="5"/>
    <s v="Central"/>
    <n v="40.983600000000003"/>
    <n v="7556863.5449999999"/>
    <n v="2233209.5824000002"/>
    <n v="1536330.2208"/>
    <n v="47808.727599999998"/>
    <n v="976375.77119999996"/>
    <n v="0.82"/>
    <n v="27519.200000000001"/>
    <n v="219185.098"/>
    <n v="150874.834"/>
  </r>
  <r>
    <s v="Y3"/>
    <s v="M8"/>
    <s v="Y3-M8"/>
    <x v="5"/>
    <s v="North"/>
    <n v="121.3436"/>
    <n v="20748881.926100001"/>
    <n v="6603627.1487999996"/>
    <n v="4546934.8991999999"/>
    <n v="877647.62269999995"/>
    <n v="2892248.2727999999"/>
    <n v="0.82"/>
    <n v="3585.86"/>
    <n v="606724.88800000004"/>
    <n v="635833.32999999996"/>
  </r>
  <r>
    <s v="Y3"/>
    <s v="M8"/>
    <s v="Y3-M8"/>
    <x v="5"/>
    <s v="North"/>
    <n v="9.6432000000000002"/>
    <n v="1778085.54"/>
    <n v="524792.98899999994"/>
    <n v="361343.69280000002"/>
    <n v="5780.9481999999998"/>
    <n v="229848.62400000001"/>
    <n v="0.82"/>
    <n v="285.36"/>
    <n v="48218.214"/>
    <n v="50530.04"/>
  </r>
  <r>
    <s v="Y3"/>
    <s v="M8"/>
    <s v="Y3-M8"/>
    <x v="5"/>
    <s v="North"/>
    <n v="48.216000000000001"/>
    <n v="8461777.8168000001"/>
    <n v="2603181.1430000002"/>
    <n v="1811061.4464"/>
    <n v="17356.517100000001"/>
    <n v="1142322.156"/>
    <n v="1.64"/>
    <n v="1922.9"/>
    <n v="325422.658"/>
    <n v="252649.29800000001"/>
  </r>
  <r>
    <s v="Y3"/>
    <s v="M9"/>
    <s v="Y3-M9"/>
    <x v="2"/>
    <s v="South"/>
    <n v="646.09439999999995"/>
    <n v="40699876.805299997"/>
    <n v="32266445.360199999"/>
    <n v="866074.29119999998"/>
    <n v="41810.263599999998"/>
    <n v="600940.70640000002"/>
    <n v="64196929.159999996"/>
    <n v="1519906.9"/>
    <n v="1259964.112"/>
    <n v="1696743.18"/>
  </r>
  <r>
    <s v="Y3"/>
    <s v="M9"/>
    <s v="Y3-M9"/>
    <x v="2"/>
    <s v="South"/>
    <n v="5.6252000000000004"/>
    <n v="354352.16119999997"/>
    <n v="282484.71919999999"/>
    <n v="7184.7744000000002"/>
    <n v="5916.4295000000002"/>
    <n v="5087.7719999999999"/>
    <n v="554314.26"/>
    <n v="5666.2"/>
    <n v="23389.761999999999"/>
    <n v="24140.225999999999"/>
  </r>
  <r>
    <s v="Y3"/>
    <s v="M9"/>
    <s v="Y3-M9"/>
    <x v="2"/>
    <s v="South"/>
    <n v="225.8116"/>
    <n v="14224708.186899999"/>
    <n v="11262230.066199999"/>
    <n v="286818.68160000001"/>
    <n v="289319.61599999998"/>
    <n v="202942.3248"/>
    <n v="22300201.760000002"/>
    <n v="226178.96"/>
    <n v="933424.77800000005"/>
    <n v="969052.87600000005"/>
  </r>
  <r>
    <s v="Y3"/>
    <s v="M9"/>
    <s v="Y3-M9"/>
    <x v="2"/>
    <s v="South"/>
    <n v="2.4108000000000001"/>
    <n v="151865.212"/>
    <n v="121365.31359999999"/>
    <n v="3419.5967999999998"/>
    <n v="139.21010000000001"/>
    <n v="2335.3272000000002"/>
    <n v="241995.12"/>
    <n v="2439.5"/>
    <n v="43480.008000000002"/>
    <n v="9296.9140000000007"/>
  </r>
  <r>
    <s v="Y3"/>
    <s v="M9"/>
    <s v="Y3-M9"/>
    <x v="2"/>
    <s v="South"/>
    <n v="149.46960000000001"/>
    <n v="9415643.1414999999"/>
    <n v="7401150.0713999998"/>
    <n v="208936.26240000001"/>
    <n v="222911.424"/>
    <n v="142439.90400000001"/>
    <n v="15117751.24"/>
    <n v="149204.74"/>
    <n v="2657881.0060000001"/>
    <n v="576382.51"/>
  </r>
  <r>
    <s v="Y3"/>
    <s v="M9"/>
    <s v="Y3-M9"/>
    <x v="2"/>
    <s v="Central"/>
    <n v="179.2028"/>
    <n v="11288647.4224"/>
    <n v="9350751.8298000004"/>
    <n v="161317.74720000001"/>
    <n v="1567456.0674000001"/>
    <n v="100538.6256"/>
    <n v="7948587.1799999997"/>
    <n v="310797.21999999997"/>
    <n v="484537.26199999999"/>
    <n v="637002.32200000004"/>
  </r>
  <r>
    <s v="Y3"/>
    <s v="M9"/>
    <s v="Y3-M9"/>
    <x v="2"/>
    <s v="North"/>
    <n v="356.79840000000002"/>
    <n v="22476051.370099999"/>
    <n v="22517779.5678"/>
    <n v="148346.26560000001"/>
    <n v="99553.869500000001"/>
    <n v="227220.16320000001"/>
    <n v="3155745.4"/>
    <n v="669939.18000000005"/>
    <n v="3920.0920000000001"/>
    <n v="800304.91200000001"/>
  </r>
  <r>
    <s v="Y3"/>
    <s v="M9"/>
    <s v="Y3-M9"/>
    <x v="2"/>
    <s v="North"/>
    <n v="12.054"/>
    <n v="759326.05980000005"/>
    <n v="760734.08180000004"/>
    <n v="5011.3152"/>
    <n v="5911.4576999999999"/>
    <n v="7678.152"/>
    <n v="106613.12"/>
    <n v="22634.46"/>
    <n v="133.49600000000001"/>
    <n v="27037.45"/>
  </r>
  <r>
    <s v="Y3"/>
    <s v="M9"/>
    <s v="Y3-M9"/>
    <x v="2"/>
    <s v="North"/>
    <n v="322.24360000000001"/>
    <n v="20299316.6653"/>
    <n v="20333487.0854"/>
    <n v="134841.84959999999"/>
    <n v="87734.6829"/>
    <n v="204611.6808"/>
    <n v="2856102.64"/>
    <n v="602030.06000000006"/>
    <n v="3520.5059999999999"/>
    <n v="722798.75800000003"/>
  </r>
  <r>
    <s v="Y3"/>
    <s v="M9"/>
    <s v="Y3-M9"/>
    <x v="0"/>
    <s v="South"/>
    <n v="83.574399999999997"/>
    <n v="13162892.783"/>
    <n v="2256279.3640000001"/>
    <n v="3124218.8928"/>
    <n v="102320.6703"/>
    <n v="310478.076"/>
    <n v="979587.58"/>
    <n v="39943.839999999997"/>
    <n v="4143.7879999999996"/>
    <n v="219479.15"/>
  </r>
  <r>
    <s v="Y3"/>
    <s v="M9"/>
    <s v="Y3-M9"/>
    <x v="0"/>
    <s v="South"/>
    <n v="88338.140799999994"/>
    <n v="13913177671.6733"/>
    <n v="2291601894.4447999"/>
    <n v="3103566452.8319998"/>
    <n v="121347749.6488"/>
    <n v="337076236.87919998"/>
    <n v="1319084179.26"/>
    <n v="199138667.06"/>
    <n v="82357920.898000002"/>
    <n v="231989561.67199999"/>
  </r>
  <r>
    <s v="Y3"/>
    <s v="M9"/>
    <s v="Y3-M9"/>
    <x v="0"/>
    <s v="South"/>
    <n v="11440.0496"/>
    <n v="2122127191.8"/>
    <n v="296369799.06040001"/>
    <n v="401136143.48159999"/>
    <n v="13777411.573899999"/>
    <n v="43550596.814400002"/>
    <n v="173128481.90000001"/>
    <n v="26286059.399999999"/>
    <n v="10738912.536"/>
    <n v="30043332.528000001"/>
  </r>
  <r>
    <s v="Y3"/>
    <s v="M9"/>
    <s v="Y3-M9"/>
    <x v="0"/>
    <s v="South"/>
    <n v="9192.3804"/>
    <n v="1300415787.5940001"/>
    <n v="238610032.84259999"/>
    <n v="323045577.5808"/>
    <n v="11067655.8013"/>
    <n v="35062667.229599997"/>
    <n v="138126284.97999999"/>
    <n v="21282583.399999999"/>
    <n v="8734914.7819999997"/>
    <n v="24140607.546"/>
  </r>
  <r>
    <s v="Y3"/>
    <s v="M9"/>
    <s v="Y3-M9"/>
    <x v="0"/>
    <s v="South"/>
    <n v="1.6072"/>
    <n v="298336.5"/>
    <n v="41727.479399999997"/>
    <n v="56494.982400000001"/>
    <n v="273.44839999999999"/>
    <n v="6130.1232"/>
    <n v="24131.78"/>
    <n v="3739.2"/>
    <n v="1533.4"/>
    <n v="4220.4579999999996"/>
  </r>
  <r>
    <s v="Y3"/>
    <s v="M9"/>
    <s v="Y3-M9"/>
    <x v="1"/>
    <s v="South"/>
    <n v="54619.084799999997"/>
    <n v="5652780333.7420998"/>
    <n v="1673073974.3327999"/>
    <n v="1128787775.2320001"/>
    <n v="9045771.9613000005"/>
    <n v="229909888.0368"/>
    <n v="683070040.08000004"/>
    <n v="128520840.23999999"/>
    <n v="78597804.912"/>
    <n v="143438127.22799999"/>
  </r>
  <r>
    <s v="Y3"/>
    <s v="M9"/>
    <s v="Y3-M9"/>
    <x v="1"/>
    <s v="South"/>
    <n v="16961.585200000001"/>
    <n v="2278069064.6314001"/>
    <n v="519241657.75700003"/>
    <n v="350479007.1552"/>
    <n v="790881.19579999999"/>
    <n v="71340729.242400005"/>
    <n v="212537617.94"/>
    <n v="40417082.5"/>
    <n v="24714938.006000001"/>
    <n v="44543733.894000001"/>
  </r>
  <r>
    <s v="Y3"/>
    <s v="M9"/>
    <s v="Y3-M9"/>
    <x v="1"/>
    <s v="South"/>
    <n v="1331.5652"/>
    <n v="144844725.61939999"/>
    <n v="40781044.870999999"/>
    <n v="27524434.617600001"/>
    <n v="62755.169699999999"/>
    <n v="5593624.9488000004"/>
    <n v="16648253.359999999"/>
    <n v="3199175.06"/>
    <n v="1961759.8"/>
    <n v="3496896.15"/>
  </r>
  <r>
    <s v="Y3"/>
    <s v="M9"/>
    <s v="Y3-M9"/>
    <x v="1"/>
    <s v="South"/>
    <n v="7.2324000000000002"/>
    <n v="977350.37399999995"/>
    <n v="221517.30919999999"/>
    <n v="149506.59839999999"/>
    <n v="717.18060000000003"/>
    <n v="30381.393599999999"/>
    <n v="90405.82"/>
    <n v="17382.36"/>
    <n v="10661.64"/>
    <n v="18992.511999999999"/>
  </r>
  <r>
    <s v="Y3"/>
    <s v="M9"/>
    <s v="Y3-M9"/>
    <x v="1"/>
    <s v="South"/>
    <n v="25882.3488"/>
    <n v="3703624348.5964999"/>
    <n v="1526046706.3257999"/>
    <n v="621234879.05280006"/>
    <n v="3841257.9940999998"/>
    <n v="77233703.817599997"/>
    <n v="267933586.31999999"/>
    <n v="79115968.980000004"/>
    <n v="39272944.700000003"/>
    <n v="67971032.623999998"/>
  </r>
  <r>
    <s v="Y3"/>
    <s v="M9"/>
    <s v="Y3-M9"/>
    <x v="1"/>
    <s v="South"/>
    <n v="9694.6304"/>
    <n v="1813438570.385"/>
    <n v="571327203.43180001"/>
    <n v="232714590.1248"/>
    <n v="1134921.5697000001"/>
    <n v="28918159.228799999"/>
    <n v="100513211.34"/>
    <n v="30176919.219999999"/>
    <n v="14793456.655999999"/>
    <n v="25459590.420000002"/>
  </r>
  <r>
    <s v="Y3"/>
    <s v="M9"/>
    <s v="Y3-M9"/>
    <x v="1"/>
    <s v="South"/>
    <n v="2082.1275999999998"/>
    <n v="299053462.27679998"/>
    <n v="122693206.061"/>
    <n v="49976572.799999997"/>
    <n v="243723.33470000001"/>
    <n v="6213033.9576000003"/>
    <n v="21598204.68"/>
    <n v="6447564.8799999999"/>
    <n v="3179789.03"/>
    <n v="5467988.0420000004"/>
  </r>
  <r>
    <s v="Y3"/>
    <s v="M9"/>
    <s v="Y3-M9"/>
    <x v="3"/>
    <s v="South"/>
    <n v="10961.103999999999"/>
    <n v="562324365.18719995"/>
    <n v="260504543.33360001"/>
    <n v="33155627.308800001"/>
    <n v="4026426.0783000002"/>
    <n v="116886900.7872"/>
    <n v="248639624.28"/>
    <n v="27416941.899999999"/>
    <n v="14330552.060000001"/>
    <n v="43005126.648000002"/>
  </r>
  <r>
    <s v="Y3"/>
    <s v="M9"/>
    <s v="Y3-M9"/>
    <x v="3"/>
    <s v="South"/>
    <n v="2298.2959999999998"/>
    <n v="105457258.9224"/>
    <n v="54627259.896600001"/>
    <n v="6701057.3184000002"/>
    <n v="128776.8051"/>
    <n v="23685346.317600001"/>
    <n v="50964377.600000001"/>
    <n v="5890481.4800000004"/>
    <n v="3491008.7960000001"/>
    <n v="9017203.8000000007"/>
  </r>
  <r>
    <s v="Y3"/>
    <s v="M9"/>
    <s v="Y3-M9"/>
    <x v="2"/>
    <s v="South"/>
    <n v="2.4108000000000001"/>
    <n v="2052555.12"/>
    <n v="941121.25699999998"/>
    <n v="95342.515199999994"/>
    <n v="7145.7043999999996"/>
    <n v="12124.749599999999"/>
    <n v="46361.16"/>
    <n v="6662.5"/>
    <n v="5054.808"/>
    <n v="6331.1379999999999"/>
  </r>
  <r>
    <s v="Y3"/>
    <s v="M9"/>
    <s v="Y3-M9"/>
    <x v="2"/>
    <s v="South"/>
    <n v="2184.9884000000002"/>
    <n v="1377461164.8520999"/>
    <n v="852969803.222"/>
    <n v="86411935.871999994"/>
    <n v="6633490.7823000001"/>
    <n v="10989502.5024"/>
    <n v="42019426.460000001"/>
    <n v="6037259.8399999999"/>
    <n v="4581154.2699999996"/>
    <n v="5738117.1979999999"/>
  </r>
  <r>
    <s v="Y3"/>
    <s v="M9"/>
    <s v="Y3-M9"/>
    <x v="0"/>
    <s v="South"/>
    <n v="752.16959999999995"/>
    <n v="118466035.0474"/>
    <n v="23096421.9322"/>
    <n v="28433634.873599999"/>
    <n v="1993576.9565999999"/>
    <n v="2920242.0888"/>
    <n v="11315504.720000001"/>
    <n v="1623522.1"/>
    <n v="441651.67200000002"/>
    <n v="1975313.2520000001"/>
  </r>
  <r>
    <s v="Y3"/>
    <s v="M9"/>
    <s v="Y3-M9"/>
    <x v="0"/>
    <s v="South"/>
    <n v="15301.347599999999"/>
    <n v="2725650124.3347001"/>
    <n v="437883128.37379998"/>
    <n v="593454715.43040001"/>
    <n v="18583291.1899"/>
    <n v="60952291.430399999"/>
    <n v="236374912.16"/>
    <n v="33533786.02"/>
    <n v="9133668.2359999996"/>
    <n v="40183694.100000001"/>
  </r>
  <r>
    <s v="Y3"/>
    <s v="M9"/>
    <s v="Y3-M9"/>
    <x v="0"/>
    <s v="South"/>
    <n v="930.56880000000001"/>
    <n v="141223183.0456"/>
    <n v="23052031.453600001"/>
    <n v="37819457.472000003"/>
    <n v="1130413.3995999999"/>
    <n v="3884534.7335999999"/>
    <n v="15080708.560000001"/>
    <n v="2107331.12"/>
    <n v="574944.72199999995"/>
    <n v="2443817.4640000002"/>
  </r>
  <r>
    <s v="Y3"/>
    <s v="M9"/>
    <s v="Y3-M9"/>
    <x v="0"/>
    <s v="South"/>
    <n v="15.2684"/>
    <n v="2834196.75"/>
    <n v="468836.59899999999"/>
    <n v="577178.1888"/>
    <n v="18307.371800000001"/>
    <n v="59279.407200000001"/>
    <n v="229695.12"/>
    <n v="32954.980000000003"/>
    <n v="8965.8799999999992"/>
    <n v="40096.606"/>
  </r>
  <r>
    <s v="Y3"/>
    <s v="M9"/>
    <s v="Y3-M9"/>
    <x v="0"/>
    <s v="South"/>
    <n v="5550.4651999999996"/>
    <n v="1030305102.75"/>
    <n v="168463310.73339999"/>
    <n v="218656122.2976"/>
    <n v="7829431.1242000004"/>
    <n v="17525814.998399999"/>
    <n v="86657888.640000001"/>
    <n v="12699041.52"/>
    <n v="12975196.036"/>
    <n v="14576376.825999999"/>
  </r>
  <r>
    <s v="Y3"/>
    <s v="M9"/>
    <s v="Y3-M9"/>
    <x v="0"/>
    <s v="South"/>
    <n v="1018.9648"/>
    <n v="117373787.72939999"/>
    <n v="31042840.974800002"/>
    <n v="40083561.177599996"/>
    <n v="1435867.7154000001"/>
    <n v="3213022.3344000001"/>
    <n v="15886146.18"/>
    <n v="2336066.02"/>
    <n v="2378661.4939999999"/>
    <n v="2675957.9879999999"/>
  </r>
  <r>
    <s v="Y3"/>
    <s v="M9"/>
    <s v="Y3-M9"/>
    <x v="0"/>
    <s v="South"/>
    <n v="137.41560000000001"/>
    <n v="25507770.75"/>
    <n v="4186378.7097999998"/>
    <n v="5405589.8304000003"/>
    <n v="194662.95920000001"/>
    <n v="433302.82559999998"/>
    <n v="2142375.46"/>
    <n v="315036.62"/>
    <n v="320780.96600000001"/>
    <n v="360874.86599999998"/>
  </r>
  <r>
    <s v="Y3"/>
    <s v="M9"/>
    <s v="Y3-M9"/>
    <x v="0"/>
    <s v="South"/>
    <n v="167450.95360000001"/>
    <n v="26374030349.103401"/>
    <n v="4368822814.8528004"/>
    <n v="5903615175.7055998"/>
    <n v="88695778.327600002"/>
    <n v="432528570.3168"/>
    <n v="1232258950.76"/>
    <n v="300843062.88"/>
    <n v="12037130.468"/>
    <n v="718603501.88"/>
  </r>
  <r>
    <s v="Y3"/>
    <s v="M9"/>
    <s v="Y3-M9"/>
    <x v="0"/>
    <s v="South"/>
    <n v="7.2324000000000002"/>
    <n v="1342514.25"/>
    <n v="188823.98300000001"/>
    <n v="255077.99040000001"/>
    <n v="2095.6093000000001"/>
    <n v="18661.3632"/>
    <n v="53035.96"/>
    <n v="12948.62"/>
    <n v="503.31599999999997"/>
    <n v="31037.82"/>
  </r>
  <r>
    <s v="Y3"/>
    <s v="M9"/>
    <s v="Y3-M9"/>
    <x v="0"/>
    <s v="South"/>
    <n v="2447.7656000000002"/>
    <n v="454217321.25"/>
    <n v="63739499.900799997"/>
    <n v="86329601.836799994"/>
    <n v="1299748.8202"/>
    <n v="6745732.9847999997"/>
    <n v="19297632.359999999"/>
    <n v="4714891.76"/>
    <n v="231961.92800000001"/>
    <n v="10504406.968"/>
  </r>
  <r>
    <s v="Y3"/>
    <s v="M9"/>
    <s v="Y3-M9"/>
    <x v="0"/>
    <s v="South"/>
    <n v="1193.346"/>
    <n v="166722504.9059"/>
    <n v="31033940.448800001"/>
    <n v="42053138.726400003"/>
    <n v="630465.1655"/>
    <n v="3297898.2384000001"/>
    <n v="9463296.0999999996"/>
    <n v="2312368.02"/>
    <n v="117738.962"/>
    <n v="5121156.4139999999"/>
  </r>
  <r>
    <s v="Y3"/>
    <s v="M9"/>
    <s v="Y3-M9"/>
    <x v="1"/>
    <s v="South"/>
    <n v="61135.477200000001"/>
    <n v="6327414078.9828997"/>
    <n v="1858945760.2376001"/>
    <n v="1325070528.1536"/>
    <n v="18279637.904800002"/>
    <n v="215912368.08719999"/>
    <n v="723804788.12"/>
    <n v="99019988.060000002"/>
    <n v="23658865.581999999"/>
    <n v="262358422.39199999"/>
  </r>
  <r>
    <s v="Y3"/>
    <s v="M9"/>
    <s v="Y3-M9"/>
    <x v="1"/>
    <s v="South"/>
    <n v="7152.04"/>
    <n v="958346338.95000005"/>
    <n v="219294842.28999999"/>
    <n v="155650018.1952"/>
    <n v="2138449.9301"/>
    <n v="25170609.1032"/>
    <n v="83640977.439999998"/>
    <n v="11620337.26"/>
    <n v="3247982.9360000002"/>
    <n v="30692455.024"/>
  </r>
  <r>
    <s v="Y3"/>
    <s v="M9"/>
    <s v="Y3-M9"/>
    <x v="1"/>
    <s v="South"/>
    <n v="960.30200000000002"/>
    <n v="105796606.7466"/>
    <n v="29260679.665800001"/>
    <n v="20886682.3488"/>
    <n v="286010.89010000002"/>
    <n v="3411841.3056000001"/>
    <n v="11470305.960000001"/>
    <n v="1561304.6"/>
    <n v="352156.13400000002"/>
    <n v="4121065.7179999999"/>
  </r>
  <r>
    <s v="Y3"/>
    <s v="M9"/>
    <s v="Y3-M9"/>
    <x v="1"/>
    <s v="South"/>
    <n v="56354.860800000002"/>
    <n v="8064325434.8765001"/>
    <n v="3280686855.5749998"/>
    <n v="1357053551.7888"/>
    <n v="11648463.976399999"/>
    <n v="164245047.12720001"/>
    <n v="608163338.55999994"/>
    <n v="101344351.86"/>
    <n v="2352670.3640000001"/>
    <n v="241842757.11199999"/>
  </r>
  <r>
    <s v="Y3"/>
    <s v="M9"/>
    <s v="Y3-M9"/>
    <x v="1"/>
    <s v="South"/>
    <n v="967.53440000000001"/>
    <n v="161881722.31490001"/>
    <n v="56345004.941200003"/>
    <n v="23299285.824000001"/>
    <n v="197609.98740000001"/>
    <n v="2819299.6296000001"/>
    <n v="10426939.6"/>
    <n v="1739116.68"/>
    <n v="40110.135999999999"/>
    <n v="4152101.7340000002"/>
  </r>
  <r>
    <s v="Y3"/>
    <s v="M9"/>
    <s v="Y3-M9"/>
    <x v="1"/>
    <s v="South"/>
    <n v="262.77719999999999"/>
    <n v="37437133.595399998"/>
    <n v="15323574.282199999"/>
    <n v="6326128.1279999996"/>
    <n v="53537.472000000002"/>
    <n v="764649.18"/>
    <n v="2811608.62"/>
    <n v="471039.16"/>
    <n v="10483.946"/>
    <n v="1127689.42"/>
  </r>
  <r>
    <s v="Y3"/>
    <s v="M9"/>
    <s v="Y3-M9"/>
    <x v="3"/>
    <s v="South"/>
    <n v="46158.784"/>
    <n v="2369360479.1472001"/>
    <n v="1085579843.5436001"/>
    <n v="122552409.888"/>
    <n v="11152265.714500001"/>
    <n v="309451077.56160003"/>
    <n v="938817764.65999997"/>
    <n v="82944043.040000007"/>
    <n v="7294686.8720000004"/>
    <n v="466223032.352"/>
  </r>
  <r>
    <s v="Y3"/>
    <s v="M9"/>
    <s v="Y3-M9"/>
    <x v="3"/>
    <s v="South"/>
    <n v="642.88"/>
    <n v="36472631.579999998"/>
    <n v="15124017.967"/>
    <n v="1704548.5632"/>
    <n v="154013.6084"/>
    <n v="4316591.5199999996"/>
    <n v="13124847.84"/>
    <n v="1158464.02"/>
    <n v="104416.42200000001"/>
    <n v="6493357.2879999997"/>
  </r>
  <r>
    <s v="Y3"/>
    <s v="M9"/>
    <s v="Y3-M9"/>
    <x v="2"/>
    <s v="South"/>
    <n v="1055.1268"/>
    <n v="572710524.80799997"/>
    <n v="407197101.45279998"/>
    <n v="41715087.494400002"/>
    <n v="233519.9798"/>
    <n v="3874771.8791999999"/>
    <n v="19751021.02"/>
    <n v="1906823.08"/>
    <n v="142690.98800000001"/>
    <n v="4528000.3119999999"/>
  </r>
  <r>
    <s v="Y3"/>
    <s v="M9"/>
    <s v="Y3-M9"/>
    <x v="0"/>
    <s v="South"/>
    <n v="1671.4880000000001"/>
    <n v="263257855.66080001"/>
    <n v="52243240.883400001"/>
    <n v="63195320.217600003"/>
    <n v="265743.39030000003"/>
    <n v="6492754.2599999998"/>
    <n v="24771171.719999999"/>
    <n v="1809135.66"/>
    <n v="1029533.78"/>
    <n v="7173068.4079999998"/>
  </r>
  <r>
    <s v="Y3"/>
    <s v="M9"/>
    <s v="Y3-M9"/>
    <x v="0"/>
    <s v="South"/>
    <n v="5057.8584000000001"/>
    <n v="866497593.66509998"/>
    <n v="157055045.2272"/>
    <n v="191895021.3504"/>
    <n v="800818.56"/>
    <n v="19715507.935199998"/>
    <n v="75218626.239999995"/>
    <n v="5493496.5199999996"/>
    <n v="3126227.3679999998"/>
    <n v="21705427.634"/>
  </r>
  <r>
    <s v="Y3"/>
    <s v="M9"/>
    <s v="Y3-M9"/>
    <x v="0"/>
    <s v="South"/>
    <n v="45.001600000000003"/>
    <n v="6850187.9106999999"/>
    <n v="1080122.9748"/>
    <n v="1883705.8367999999"/>
    <n v="9994.5398000000005"/>
    <n v="193535.4816"/>
    <n v="738366.54"/>
    <n v="53928.94"/>
    <n v="30685.137999999999"/>
    <n v="193120.90599999999"/>
  </r>
  <r>
    <s v="Y3"/>
    <s v="M9"/>
    <s v="Y3-M9"/>
    <x v="0"/>
    <s v="South"/>
    <n v="3224.8467999999998"/>
    <n v="581014319.52559996"/>
    <n v="91710851.279200003"/>
    <n v="130060606.9824"/>
    <n v="1141026.9272"/>
    <n v="10384558.884"/>
    <n v="51508665.719999999"/>
    <n v="5826678.0999999996"/>
    <n v="4634468.784"/>
    <n v="13839192.971999999"/>
  </r>
  <r>
    <s v="Y3"/>
    <s v="M9"/>
    <s v="Y3-M9"/>
    <x v="0"/>
    <s v="South"/>
    <n v="302.15359999999998"/>
    <n v="34413457.3675"/>
    <n v="5695902.3515999997"/>
    <n v="13587480.5568"/>
    <n v="104311.872"/>
    <n v="1084880.3688000001"/>
    <n v="5381133.5599999996"/>
    <n v="608713.88"/>
    <n v="484162.03"/>
    <n v="1296669.1980000001"/>
  </r>
  <r>
    <s v="Y3"/>
    <s v="M9"/>
    <s v="Y3-M9"/>
    <x v="0"/>
    <s v="South"/>
    <n v="31788.808799999999"/>
    <n v="5006871309.7973003"/>
    <n v="827683410.44679999"/>
    <n v="1149844575.4368"/>
    <n v="53151647.464400001"/>
    <n v="107241473.4048"/>
    <n v="285386658.19999999"/>
    <n v="82982013.140000001"/>
    <n v="636659.56200000003"/>
    <n v="122583555.292"/>
  </r>
  <r>
    <s v="Y3"/>
    <s v="M9"/>
    <s v="Y3-M9"/>
    <x v="0"/>
    <s v="South"/>
    <n v="2120.7004000000002"/>
    <n v="393601311.18000001"/>
    <n v="55259137.5876"/>
    <n v="76744519.238399997"/>
    <n v="3540725.7499000002"/>
    <n v="7156865.7000000002"/>
    <n v="18983062.32"/>
    <n v="5512126.0999999996"/>
    <n v="44335.103999999999"/>
    <n v="8177815.2280000001"/>
  </r>
  <r>
    <s v="Y3"/>
    <s v="M9"/>
    <s v="Y3-M9"/>
    <x v="0"/>
    <s v="South"/>
    <n v="257.9556"/>
    <n v="38322667.928199999"/>
    <n v="6682215.0549999997"/>
    <n v="9301482.7775999997"/>
    <n v="440873.43160000001"/>
    <n v="868128.88320000004"/>
    <n v="2359340.08"/>
    <n v="691978.32"/>
    <n v="3704.5140000000001"/>
    <n v="994724.69799999997"/>
  </r>
  <r>
    <s v="Y3"/>
    <s v="M9"/>
    <s v="Y3-M9"/>
    <x v="0"/>
    <s v="South"/>
    <n v="4.0179999999999998"/>
    <n v="650930.46479999996"/>
    <n v="107208.7844"/>
    <n v="145859.50080000001"/>
    <n v="64.633300000000006"/>
    <n v="13804.7328"/>
    <n v="32861.5"/>
    <n v="8746.94"/>
    <n v="1371.942"/>
    <n v="15494.556"/>
  </r>
  <r>
    <s v="Y3"/>
    <s v="M9"/>
    <s v="Y3-M9"/>
    <x v="1"/>
    <s v="South"/>
    <n v="46707.642800000001"/>
    <n v="4834150626.2465"/>
    <n v="1435966941.2612"/>
    <n v="977715245.52960002"/>
    <n v="78636628.890900001"/>
    <n v="151996425.9984"/>
    <n v="449970355.51999998"/>
    <n v="97907462.079999998"/>
    <n v="25039068.098000001"/>
    <n v="180113350.71399999"/>
  </r>
  <r>
    <s v="Y3"/>
    <s v="M9"/>
    <s v="Y3-M9"/>
    <x v="1"/>
    <s v="South"/>
    <n v="5794.7596000000003"/>
    <n v="776050947.19149995"/>
    <n v="178228062.6954"/>
    <n v="121328071.4304"/>
    <n v="9742622.9456999991"/>
    <n v="18857805.220800001"/>
    <n v="55742680.780000001"/>
    <n v="12145007.699999999"/>
    <n v="3089978.6940000001"/>
    <n v="22345669.940000001"/>
  </r>
  <r>
    <s v="Y3"/>
    <s v="M9"/>
    <s v="Y3-M9"/>
    <x v="1"/>
    <s v="South"/>
    <n v="883.15639999999996"/>
    <n v="94511396.160699993"/>
    <n v="26903845.038400002"/>
    <n v="18393927.743999999"/>
    <n v="1484877.1301"/>
    <n v="2872514.4479999999"/>
    <n v="8779063.5"/>
    <n v="1857249.16"/>
    <n v="527476.06999999995"/>
    <n v="3405614.6519999998"/>
  </r>
  <r>
    <s v="Y3"/>
    <s v="M9"/>
    <s v="Y3-M9"/>
    <x v="1"/>
    <s v="South"/>
    <n v="25711.9856"/>
    <n v="3679312167.3369999"/>
    <n v="1523956229.6826"/>
    <n v="646181834.30400002"/>
    <n v="43614809.370899998"/>
    <n v="106680075.624"/>
    <n v="300227899.69999999"/>
    <n v="71132293.180000007"/>
    <n v="8918481.7039999999"/>
    <n v="99150195.121999994"/>
  </r>
  <r>
    <s v="Y3"/>
    <s v="M9"/>
    <s v="Y3-M9"/>
    <x v="1"/>
    <s v="South"/>
    <n v="1423.9792"/>
    <n v="259291758.29629999"/>
    <n v="84436829.194399998"/>
    <n v="35776334.976000004"/>
    <n v="2424296.7511999998"/>
    <n v="5906819.1600000001"/>
    <n v="16612935.140000001"/>
    <n v="3931927.06"/>
    <n v="491085.78200000001"/>
    <n v="5491128.852"/>
  </r>
  <r>
    <s v="Y3"/>
    <s v="M9"/>
    <s v="Y3-M9"/>
    <x v="1"/>
    <s v="South"/>
    <n v="55.448399999999999"/>
    <n v="8174205.2977"/>
    <n v="3288003.0441999999"/>
    <n v="1393066.1184"/>
    <n v="90554.930500000002"/>
    <n v="230000.9472"/>
    <n v="646849.62"/>
    <n v="153083.34"/>
    <n v="19112.477999999999"/>
    <n v="213820.00200000001"/>
  </r>
  <r>
    <s v="Y3"/>
    <s v="M9"/>
    <s v="Y3-M9"/>
    <x v="3"/>
    <s v="South"/>
    <n v="22565.088"/>
    <n v="1035879699.2544"/>
    <n v="527683480.55400002"/>
    <n v="61958760.479999997"/>
    <n v="36597735.087200001"/>
    <n v="157786678.05840001"/>
    <n v="401765658.39999998"/>
    <n v="59628888.740000002"/>
    <n v="499590.74"/>
    <n v="179535909.25600001"/>
  </r>
  <r>
    <s v="Y3"/>
    <s v="M9"/>
    <s v="Y3-M9"/>
    <x v="3"/>
    <s v="South"/>
    <n v="146.2552"/>
    <n v="7503155.0193999996"/>
    <n v="3374987.9882"/>
    <n v="396864.5184"/>
    <n v="229721.53260000001"/>
    <n v="1011106.3464"/>
    <n v="2641237.2200000002"/>
    <n v="393735.3"/>
    <n v="2496.7359999999999"/>
    <n v="1163658.4739999999"/>
  </r>
  <r>
    <s v="Y3"/>
    <s v="M9"/>
    <s v="Y3-M9"/>
    <x v="2"/>
    <s v="South"/>
    <n v="7.2324000000000002"/>
    <n v="6157665.3600000003"/>
    <n v="2800976.4426000002"/>
    <n v="285692.98560000001"/>
    <n v="435.03160000000003"/>
    <n v="27639.576000000001"/>
    <n v="140408.6"/>
    <n v="13171.66"/>
    <n v="78697.695999999996"/>
    <n v="27889.84"/>
  </r>
  <r>
    <s v="Y3"/>
    <s v="M9"/>
    <s v="Y3-M9"/>
    <x v="2"/>
    <s v="South"/>
    <n v="755.38400000000001"/>
    <n v="398136716.52960002"/>
    <n v="292779448.56819999"/>
    <n v="29862929.510400001"/>
    <n v="1225278.8716"/>
    <n v="2871882.1296000001"/>
    <n v="14683127.460000001"/>
    <n v="1377021.08"/>
    <n v="8237191.182"/>
    <n v="2912901.662"/>
  </r>
  <r>
    <s v="Y3"/>
    <s v="M9"/>
    <s v="Y3-M9"/>
    <x v="0"/>
    <s v="South"/>
    <n v="4195.5955999999996"/>
    <n v="727866237.20580006"/>
    <n v="124836528.28479999"/>
    <n v="160054244.7552"/>
    <n v="8041024.2695000004"/>
    <n v="16412235.876"/>
    <n v="64253491.939999998"/>
    <n v="4576501.18"/>
    <n v="12022112.168"/>
    <n v="16178995.403999999"/>
  </r>
  <r>
    <s v="Y3"/>
    <s v="M9"/>
    <s v="Y3-M9"/>
    <x v="0"/>
    <s v="South"/>
    <n v="74.734800000000007"/>
    <n v="11535272.262399999"/>
    <n v="1504137.193"/>
    <n v="3219924.3072000002"/>
    <n v="137058.56340000001"/>
    <n v="330169.39199999999"/>
    <n v="1292628.32"/>
    <n v="92070.42"/>
    <n v="241857.77"/>
    <n v="288190.804"/>
  </r>
  <r>
    <s v="Y3"/>
    <s v="M9"/>
    <s v="Y3-M9"/>
    <x v="0"/>
    <s v="South"/>
    <n v="1464.1592000000001"/>
    <n v="270549613.41409999"/>
    <n v="44645898.2434"/>
    <n v="57618850.521600001"/>
    <n v="2592539.6211000001"/>
    <n v="4635945.9648000002"/>
    <n v="22851820.68"/>
    <n v="2604539.7599999998"/>
    <n v="5320802.3880000003"/>
    <n v="5646069.9019999998"/>
  </r>
  <r>
    <s v="Y3"/>
    <s v="M9"/>
    <s v="Y3-M9"/>
    <x v="0"/>
    <s v="South"/>
    <n v="130.1832"/>
    <n v="16542623.679099999"/>
    <n v="3340611.5956000001"/>
    <n v="5439326.8607999999"/>
    <n v="220812.08590000001"/>
    <n v="437639.60879999999"/>
    <n v="2157251.9"/>
    <n v="245871.26"/>
    <n v="502294.03399999999"/>
    <n v="502009.90399999998"/>
  </r>
  <r>
    <s v="Y3"/>
    <s v="M9"/>
    <s v="Y3-M9"/>
    <x v="0"/>
    <s v="Central"/>
    <n v="130585"/>
    <n v="20567019973.5"/>
    <n v="3397189186.6367998"/>
    <n v="4728811933.0559998"/>
    <n v="1131388489.3036001"/>
    <n v="518610371.92559999"/>
    <n v="1385783403.2"/>
    <n v="308035768.31999999"/>
    <n v="315711102.71799999"/>
    <n v="464182801.25800002"/>
  </r>
  <r>
    <s v="Y3"/>
    <s v="M9"/>
    <s v="Y3-M9"/>
    <x v="0"/>
    <s v="Central"/>
    <n v="938.60479999999995"/>
    <n v="174144981.78"/>
    <n v="24434159.059"/>
    <n v="34015697.625600003"/>
    <n v="8115708.0050999997"/>
    <n v="3700244.9160000002"/>
    <n v="9849476.7400000002"/>
    <n v="1827384.76"/>
    <n v="1129262.5079999999"/>
    <n v="3336404.1919999998"/>
  </r>
  <r>
    <s v="Y3"/>
    <s v="M9"/>
    <s v="Y3-M9"/>
    <x v="0"/>
    <s v="Central"/>
    <n v="536.00120000000004"/>
    <n v="77026053.008499995"/>
    <n v="13948427.9026"/>
    <n v="19423387.7568"/>
    <n v="4626402.9878000002"/>
    <n v="2105133.1919999998"/>
    <n v="5593084.7000000002"/>
    <n v="921055.98"/>
    <n v="281051.47399999999"/>
    <n v="1905291.8940000001"/>
  </r>
  <r>
    <s v="Y3"/>
    <s v="M9"/>
    <s v="Y3-M9"/>
    <x v="0"/>
    <s v="Central"/>
    <n v="1.6072"/>
    <n v="298336.5"/>
    <n v="41814.178"/>
    <n v="58237.843200000003"/>
    <n v="4.9718"/>
    <n v="6297.5015999999996"/>
    <n v="16709.14"/>
    <n v="2522.3200000000002"/>
    <n v="130.79"/>
    <n v="5712.366"/>
  </r>
  <r>
    <s v="Y3"/>
    <s v="M9"/>
    <s v="Y3-M9"/>
    <x v="1"/>
    <s v="Central"/>
    <n v="24324.972000000002"/>
    <n v="2517503247.1511998"/>
    <n v="746818093.49100006"/>
    <n v="520425973.84320003"/>
    <n v="210863770.0749"/>
    <n v="91297784.577600002"/>
    <n v="304951671.24000001"/>
    <n v="47931676.479999997"/>
    <n v="132663146.418"/>
    <n v="86466545.329999998"/>
  </r>
  <r>
    <s v="Y3"/>
    <s v="M9"/>
    <s v="Y3-M9"/>
    <x v="1"/>
    <s v="Central"/>
    <n v="469.30239999999998"/>
    <n v="63401804.706200004"/>
    <n v="14357362.132200001"/>
    <n v="10038797.126399999"/>
    <n v="4104009.6101000002"/>
    <n v="1775155.0896000001"/>
    <n v="6060435.5"/>
    <n v="743074.16"/>
    <n v="1843830.5160000001"/>
    <n v="1668202.0959999999"/>
  </r>
  <r>
    <s v="Y3"/>
    <s v="M9"/>
    <s v="Y3-M9"/>
    <x v="1"/>
    <s v="Central"/>
    <n v="588.23519999999996"/>
    <n v="65121662.917099997"/>
    <n v="17981911.6428"/>
    <n v="12594736.339199999"/>
    <n v="5065137.3069000002"/>
    <n v="2237564.9304"/>
    <n v="7713239.7999999998"/>
    <n v="803095.7"/>
    <n v="1794889.8"/>
    <n v="2090964.986"/>
  </r>
  <r>
    <s v="Y3"/>
    <s v="M9"/>
    <s v="Y3-M9"/>
    <x v="1"/>
    <s v="Central"/>
    <n v="31080.033599999999"/>
    <n v="4447384975.9785995"/>
    <n v="1833255285.1728001"/>
    <n v="785894317.01760006"/>
    <n v="269452540.4059"/>
    <n v="114880844.0952"/>
    <n v="425566257.62"/>
    <n v="68181433.799999997"/>
    <n v="168299836.87"/>
    <n v="110478362.61"/>
  </r>
  <r>
    <s v="Y3"/>
    <s v="M9"/>
    <s v="Y3-M9"/>
    <x v="1"/>
    <s v="Central"/>
    <n v="897.62120000000004"/>
    <n v="162498223.15650001"/>
    <n v="52750599.499799997"/>
    <n v="22517714.304000001"/>
    <n v="7771665.1453"/>
    <n v="3306243.2472000001"/>
    <n v="12347926.539999999"/>
    <n v="1530151.16"/>
    <n v="2698644.19"/>
    <n v="3190722.1719999998"/>
  </r>
  <r>
    <s v="Y3"/>
    <s v="M9"/>
    <s v="Y3-M9"/>
    <x v="1"/>
    <s v="Central"/>
    <n v="77.949200000000005"/>
    <n v="11050932.8992"/>
    <n v="4575489.1852000002"/>
    <n v="1950401.3568"/>
    <n v="696127.58909999998"/>
    <n v="286809.53039999999"/>
    <n v="1073858.06"/>
    <n v="120251.36"/>
    <n v="172158.42600000001"/>
    <n v="277080.87"/>
  </r>
  <r>
    <s v="Y3"/>
    <s v="M9"/>
    <s v="Y3-M9"/>
    <x v="3"/>
    <s v="Central"/>
    <n v="52234"/>
    <n v="2397869674.1999998"/>
    <n v="1224864953.6142001"/>
    <n v="128609643.09119999"/>
    <n v="452392047.32969999"/>
    <n v="255269957.97600001"/>
    <n v="732659116.96000004"/>
    <n v="88683070.519999996"/>
    <n v="89484674.312000006"/>
    <n v="291941244.23199999"/>
  </r>
  <r>
    <s v="Y3"/>
    <s v="M9"/>
    <s v="Y3-M9"/>
    <x v="3"/>
    <s v="Central"/>
    <n v="185.63159999999999"/>
    <n v="9521166.7504999992"/>
    <n v="4345935.9497999996"/>
    <n v="457990.59840000002"/>
    <n v="1572572.0386999999"/>
    <n v="892078.16399999999"/>
    <n v="2570600.7799999998"/>
    <n v="260935.48"/>
    <n v="64958.432000000001"/>
    <n v="1037513.774"/>
  </r>
  <r>
    <s v="Y3"/>
    <s v="M9"/>
    <s v="Y3-M9"/>
    <x v="2"/>
    <s v="Central"/>
    <n v="12.8576"/>
    <n v="10946960.640000001"/>
    <n v="5056092.1364000002"/>
    <n v="538690.40639999998"/>
    <n v="88215.703599999993"/>
    <n v="47181.225599999998"/>
    <n v="189401.96"/>
    <n v="23830.84"/>
    <n v="162808.29399999999"/>
    <n v="45703.438000000002"/>
  </r>
  <r>
    <s v="Y3"/>
    <s v="M9"/>
    <s v="Y3-M9"/>
    <x v="2"/>
    <s v="Central"/>
    <n v="647.70159999999998"/>
    <n v="336847052.30019999"/>
    <n v="254756618.64039999"/>
    <n v="27100102.329599999"/>
    <n v="5584547.6108999997"/>
    <n v="2392868.1743999999"/>
    <n v="9544672.9000000004"/>
    <n v="1332372.8999999999"/>
    <n v="9788550.9039999992"/>
    <n v="2302346.8820000002"/>
  </r>
  <r>
    <s v="Y3"/>
    <s v="M9"/>
    <s v="Y3-M9"/>
    <x v="0"/>
    <s v="Central"/>
    <n v="66.698800000000006"/>
    <n v="11564747.908600001"/>
    <n v="2015572.2344"/>
    <n v="2341860.1727999998"/>
    <n v="607996.40590000001"/>
    <n v="230759.90640000001"/>
    <n v="728431.42"/>
    <n v="76975.039999999994"/>
    <n v="1020384.794"/>
    <n v="237088.89600000001"/>
  </r>
  <r>
    <s v="Y3"/>
    <s v="M9"/>
    <s v="Y3-M9"/>
    <x v="0"/>
    <s v="Central"/>
    <n v="109.28959999999999"/>
    <n v="12852113.6621"/>
    <n v="3323829.4509999999"/>
    <n v="3854987.6735999999"/>
    <n v="961311.6531"/>
    <n v="378241.53120000003"/>
    <n v="1137529.42"/>
    <n v="126803.16"/>
    <n v="1734409.798"/>
    <n v="388485.08600000001"/>
  </r>
  <r>
    <s v="Y3"/>
    <s v="M9"/>
    <s v="Y3-M9"/>
    <x v="0"/>
    <s v="Central"/>
    <n v="1518.8040000000001"/>
    <n v="239210263.07640001"/>
    <n v="45397295.124600001"/>
    <n v="57396142.195200004"/>
    <n v="13358892.5507"/>
    <n v="5901730.5023999996"/>
    <n v="23416803.960000001"/>
    <n v="1639369.42"/>
    <n v="2502334.7140000002"/>
    <n v="5398802.8380000005"/>
  </r>
  <r>
    <s v="Y3"/>
    <s v="M9"/>
    <s v="Y3-M9"/>
    <x v="0"/>
    <s v="Central"/>
    <n v="1205.4000000000001"/>
    <n v="218812622.65630001"/>
    <n v="35935177.75"/>
    <n v="45706600.051200002"/>
    <n v="10616377.657299999"/>
    <n v="4698739.4327999996"/>
    <n v="18576690.82"/>
    <n v="1672346.54"/>
    <n v="2108010.08"/>
    <n v="4284764.2860000003"/>
  </r>
  <r>
    <s v="Y3"/>
    <s v="M9"/>
    <s v="Y3-M9"/>
    <x v="0"/>
    <s v="Central"/>
    <n v="15.2684"/>
    <n v="2207849.2127999999"/>
    <n v="266222.76620000001"/>
    <n v="668105.29920000001"/>
    <n v="173197.25810000001"/>
    <n v="68697.763200000001"/>
    <n v="272577.02"/>
    <n v="19084.68"/>
    <n v="29126.482"/>
    <n v="54274.241999999998"/>
  </r>
  <r>
    <s v="Y3"/>
    <s v="M9"/>
    <s v="Y3-M9"/>
    <x v="0"/>
    <s v="Central"/>
    <n v="0.80359999999999998"/>
    <n v="149168.25"/>
    <n v="24019.4892"/>
    <n v="30369.388800000001"/>
    <n v="96.9499"/>
    <n v="3121.74"/>
    <n v="12390.2"/>
    <n v="867.56"/>
    <n v="1324.136"/>
    <n v="2856.634"/>
  </r>
  <r>
    <s v="Y3"/>
    <s v="M9"/>
    <s v="Y3-M9"/>
    <x v="0"/>
    <s v="Central"/>
    <n v="1491.4816000000001"/>
    <n v="276856272"/>
    <n v="44273580.252800003"/>
    <n v="59046687.263999999"/>
    <n v="12912992.640000001"/>
    <n v="4632454.9296000004"/>
    <n v="23308891.140000001"/>
    <n v="2738119.4"/>
    <n v="2228853.7259999998"/>
    <n v="5301680.8899999997"/>
  </r>
  <r>
    <s v="Y3"/>
    <s v="M9"/>
    <s v="Y3-M9"/>
    <x v="0"/>
    <s v="Central"/>
    <n v="166.34520000000001"/>
    <n v="18197181.996800002"/>
    <n v="5361505.0559999999"/>
    <n v="11733167.980799999"/>
    <n v="1479239.1207999999"/>
    <n v="920161.42559999996"/>
    <n v="4631381.32"/>
    <n v="542191.38"/>
    <n v="433835.842"/>
    <n v="591297.07999999996"/>
  </r>
  <r>
    <s v="Y3"/>
    <s v="M9"/>
    <s v="Y3-M9"/>
    <x v="0"/>
    <s v="Central"/>
    <n v="20.09"/>
    <n v="3729206.25"/>
    <n v="607786.61580000003"/>
    <n v="787912.41599999997"/>
    <n v="176432.6501"/>
    <n v="61319.829599999997"/>
    <n v="310575"/>
    <n v="33917.660000000003"/>
    <n v="17276.006000000001"/>
    <n v="71413.144"/>
  </r>
  <r>
    <s v="Y3"/>
    <s v="M9"/>
    <s v="Y3-M9"/>
    <x v="0"/>
    <s v="North"/>
    <n v="4371.5839999999998"/>
    <n v="511467459.14880002"/>
    <n v="89233480.940400004"/>
    <n v="168580001.75999999"/>
    <n v="1977636.1566000001"/>
    <n v="13023289.987199999"/>
    <n v="61923315.979999997"/>
    <n v="7003059.9400000004"/>
    <n v="56004.277999999998"/>
    <n v="9805540.9759999998"/>
  </r>
  <r>
    <s v="Y3"/>
    <s v="M9"/>
    <s v="Y3-M9"/>
    <x v="0"/>
    <s v="North"/>
    <n v="945.83720000000005"/>
    <n v="134307836.85210001"/>
    <n v="19347412.206599999"/>
    <n v="36526239.801600002"/>
    <n v="430941.0392"/>
    <n v="2821443.6672"/>
    <n v="13367072.560000001"/>
    <n v="1527033.52"/>
    <n v="12325.83"/>
    <n v="2121529.2560000001"/>
  </r>
  <r>
    <s v="Y3"/>
    <s v="M9"/>
    <s v="Y3-M9"/>
    <x v="0"/>
    <s v="North"/>
    <n v="2.4108000000000001"/>
    <n v="292918.70919999998"/>
    <n v="49314.8"/>
    <n v="93098.995200000005"/>
    <n v="70.847999999999999"/>
    <n v="7191.9575999999997"/>
    <n v="34070.18"/>
    <n v="3891.72"/>
    <n v="32.472000000000001"/>
    <n v="5407.49"/>
  </r>
  <r>
    <s v="Y3"/>
    <s v="M9"/>
    <s v="Y3-M9"/>
    <x v="0"/>
    <s v="North"/>
    <n v="26788.809600000001"/>
    <n v="4219213402.0714002"/>
    <n v="708325295.90540004"/>
    <n v="955099956.99839997"/>
    <n v="4984942.3426999999"/>
    <n v="85996970.870399997"/>
    <n v="419736861.22000003"/>
    <n v="46558546.299999997"/>
    <n v="942086.68400000001"/>
    <n v="60087773.614"/>
  </r>
  <r>
    <s v="Y3"/>
    <s v="M9"/>
    <s v="Y3-M9"/>
    <x v="0"/>
    <s v="North"/>
    <n v="1676.3096"/>
    <n v="311057568.36000001"/>
    <n v="44352269.970200002"/>
    <n v="59805746.4384"/>
    <n v="311887.81140000001"/>
    <n v="5383252.4400000004"/>
    <n v="26283188.579999998"/>
    <n v="2912015.98"/>
    <n v="58798.673999999999"/>
    <n v="3759991.51"/>
  </r>
  <r>
    <s v="Y3"/>
    <s v="M9"/>
    <s v="Y3-M9"/>
    <x v="0"/>
    <s v="North"/>
    <n v="5760.2048000000004"/>
    <n v="833468408.11080003"/>
    <n v="152405111.37439999"/>
    <n v="205506944.46720001"/>
    <n v="1074499.4121999999"/>
    <n v="18498179.887200002"/>
    <n v="90315358.420000002"/>
    <n v="10006415.720000001"/>
    <n v="202045.29399999999"/>
    <n v="12920240.784"/>
  </r>
  <r>
    <s v="Y3"/>
    <s v="M9"/>
    <s v="Y3-M9"/>
    <x v="1"/>
    <s v="North"/>
    <n v="5327.8680000000004"/>
    <n v="455513533.67519999"/>
    <n v="147440526.03099999"/>
    <n v="136460461.90079999"/>
    <n v="3286877.3659000001"/>
    <n v="17290314.475200001"/>
    <n v="59304863.280000001"/>
    <n v="6776431.6200000001"/>
    <n v="28732.308000000001"/>
    <n v="11950501.486"/>
  </r>
  <r>
    <s v="Y3"/>
    <s v="M9"/>
    <s v="Y3-M9"/>
    <x v="1"/>
    <s v="North"/>
    <n v="2898.5852"/>
    <n v="326308331.34899998"/>
    <n v="80255202.999599993"/>
    <n v="74276674.003199995"/>
    <n v="1785559.7708999999"/>
    <n v="9411262.3440000005"/>
    <n v="32279303.280000001"/>
    <n v="3688454.3"/>
    <n v="15658.72"/>
    <n v="6501578.1160000004"/>
  </r>
  <r>
    <s v="Y3"/>
    <s v="M9"/>
    <s v="Y3-M9"/>
    <x v="1"/>
    <s v="North"/>
    <n v="288.49239999999998"/>
    <n v="26230174.684599999"/>
    <n v="7987545.1995999999"/>
    <n v="7392701.4720000001"/>
    <n v="175634.67790000001"/>
    <n v="936702.66240000003"/>
    <n v="3212845.28"/>
    <n v="367108.26"/>
    <n v="1550.538"/>
    <n v="647093.89800000004"/>
  </r>
  <r>
    <s v="Y3"/>
    <s v="M9"/>
    <s v="Y3-M9"/>
    <x v="1"/>
    <s v="North"/>
    <n v="21533.265599999999"/>
    <n v="3081294027.7258"/>
    <n v="1266408309.0497999"/>
    <n v="552718971.648"/>
    <n v="45995522.172600001"/>
    <n v="86494987.144800007"/>
    <n v="243307001.09999999"/>
    <n v="37465425.259999998"/>
    <n v="44336486.766000003"/>
    <n v="48299495.925999999"/>
  </r>
  <r>
    <s v="Y3"/>
    <s v="M9"/>
    <s v="Y3-M9"/>
    <x v="1"/>
    <s v="North"/>
    <n v="3558.3407999999999"/>
    <n v="640265350.20940006"/>
    <n v="209106984.45660001"/>
    <n v="91179113.587200001"/>
    <n v="7601985.4282"/>
    <n v="14332517.6328"/>
    <n v="40206267.060000002"/>
    <n v="6223817.2199999997"/>
    <n v="7460966.9639999997"/>
    <n v="7981421.8660000004"/>
  </r>
  <r>
    <s v="Y3"/>
    <s v="M9"/>
    <s v="Y3-M9"/>
    <x v="1"/>
    <s v="North"/>
    <n v="280.45639999999997"/>
    <n v="31251512.1164"/>
    <n v="16481112.7436"/>
    <n v="7186419.648"/>
    <n v="597160.39069999999"/>
    <n v="1129641.2496"/>
    <n v="3168923.62"/>
    <n v="490536.3"/>
    <n v="588049.88"/>
    <n v="629068.32999999996"/>
  </r>
  <r>
    <s v="Y3"/>
    <s v="M9"/>
    <s v="Y3-M9"/>
    <x v="3"/>
    <s v="North"/>
    <n v="12729.023999999999"/>
    <n v="653021843.44319999"/>
    <n v="301713305.80519998"/>
    <n v="33036098.860800002"/>
    <n v="5847803.8635999998"/>
    <n v="77149459.346399993"/>
    <n v="289099684.62"/>
    <n v="21154911.859999999"/>
    <n v="547397.64199999999"/>
    <n v="91153306.662"/>
  </r>
  <r>
    <s v="Y3"/>
    <s v="M9"/>
    <s v="Y3-M9"/>
    <x v="3"/>
    <s v="North"/>
    <n v="376.88839999999999"/>
    <n v="21493140.003699999"/>
    <n v="8975256.2161999997"/>
    <n v="978946.9632"/>
    <n v="174491.16630000001"/>
    <n v="2318292.6839999999"/>
    <n v="8605604.8000000007"/>
    <n v="639700.04"/>
    <n v="17140.705999999998"/>
    <n v="2698921.1039999998"/>
  </r>
  <r>
    <s v="Y3"/>
    <s v="M9"/>
    <s v="Y3-M9"/>
    <x v="2"/>
    <s v="North"/>
    <n v="22.500800000000002"/>
    <n v="19157181.120000001"/>
    <n v="8726830.5250000004"/>
    <n v="946521.40800000005"/>
    <n v="119888.4884"/>
    <n v="80818.970400000006"/>
    <n v="341088.84"/>
    <n v="40735.96"/>
    <n v="8722.34"/>
    <n v="50469.606"/>
  </r>
  <r>
    <s v="Y3"/>
    <s v="M9"/>
    <s v="Y3-M9"/>
    <x v="2"/>
    <s v="North"/>
    <n v="1511.5716"/>
    <n v="883853755.52170002"/>
    <n v="586256083.53059995"/>
    <n v="63585817.075199999"/>
    <n v="8033551.6699000001"/>
    <n v="5429262.9024"/>
    <n v="22914056.219999999"/>
    <n v="2736567.14"/>
    <n v="585941.00399999996"/>
    <n v="3390480.8960000002"/>
  </r>
  <r>
    <s v="Y3"/>
    <s v="M9"/>
    <s v="Y3-M9"/>
    <x v="0"/>
    <s v="North"/>
    <n v="3.2143999999999999"/>
    <n v="427742.94020000001"/>
    <n v="95323.917600000001"/>
    <n v="112623.91680000001"/>
    <n v="65146.600400000003"/>
    <n v="11475.604799999999"/>
    <n v="35421.54"/>
    <n v="4219.72"/>
    <n v="24161.874"/>
    <n v="7210.5879999999997"/>
  </r>
  <r>
    <s v="Y3"/>
    <s v="M9"/>
    <s v="Y3-M9"/>
    <x v="0"/>
    <s v="North"/>
    <n v="4251.8476000000001"/>
    <n v="761463103.8168"/>
    <n v="128916814.9518"/>
    <n v="160744272.7872"/>
    <n v="2383009.7683999999"/>
    <n v="16441419.9384"/>
    <n v="64241901.240000002"/>
    <n v="4598133.5999999996"/>
    <n v="11487829.606000001"/>
    <n v="9536969.5739999991"/>
  </r>
  <r>
    <s v="Y3"/>
    <s v="M9"/>
    <s v="Y3-M9"/>
    <x v="0"/>
    <s v="North"/>
    <n v="426.71159999999998"/>
    <n v="57147248.402199998"/>
    <n v="12559743.0196"/>
    <n v="16314438.182399999"/>
    <n v="238657.08129999999"/>
    <n v="1668690.9143999999"/>
    <n v="6520111.0999999996"/>
    <n v="466680.86"/>
    <n v="1165936.024"/>
    <n v="957121.22"/>
  </r>
  <r>
    <s v="Y3"/>
    <s v="M9"/>
    <s v="Y3-M9"/>
    <x v="0"/>
    <s v="North"/>
    <n v="2.4108000000000001"/>
    <n v="447504.75"/>
    <n v="73095.669200000004"/>
    <n v="91142.016000000003"/>
    <n v="213.7869"/>
    <n v="9321.8256000000001"/>
    <n v="36425.22"/>
    <n v="2606.7800000000002"/>
    <n v="6514.2439999999997"/>
    <n v="5407.49"/>
  </r>
  <r>
    <s v="Y3"/>
    <s v="M9"/>
    <s v="Y3-M9"/>
    <x v="0"/>
    <s v="North"/>
    <n v="8691.7376000000004"/>
    <n v="1368940849.4361999"/>
    <n v="275409778.57660002"/>
    <n v="335869487.51999998"/>
    <n v="4772375.9697000002"/>
    <n v="27334321.1928"/>
    <n v="133493523.59999999"/>
    <n v="14797440.380000001"/>
    <n v="77993.233999999997"/>
    <n v="19495721.563999999"/>
  </r>
  <r>
    <s v="Y3"/>
    <s v="M9"/>
    <s v="Y3-M9"/>
    <x v="0"/>
    <s v="North"/>
    <n v="5777.0803999999998"/>
    <n v="1072370549.25"/>
    <n v="176645802.9052"/>
    <n v="227617443.36000001"/>
    <n v="3169361.6639999999"/>
    <n v="18524339.625599999"/>
    <n v="90468038.319999993"/>
    <n v="10028161.300000001"/>
    <n v="52864.415999999997"/>
    <n v="12958094.116"/>
  </r>
  <r>
    <s v="Y3"/>
    <s v="M9"/>
    <s v="Y3-M9"/>
    <x v="0"/>
    <s v="North"/>
    <n v="1139.5047999999999"/>
    <n v="144912125.80149999"/>
    <n v="32203716.139199998"/>
    <n v="46226376.403200001"/>
    <n v="627055.76080000005"/>
    <n v="3762084.5928000002"/>
    <n v="18372971.66"/>
    <n v="2036599.56"/>
    <n v="10735.603999999999"/>
    <n v="2555929.75"/>
  </r>
  <r>
    <s v="Y3"/>
    <s v="M9"/>
    <s v="Y3-M9"/>
    <x v="0"/>
    <s v="North"/>
    <n v="33.751199999999997"/>
    <n v="6265066.5"/>
    <n v="1032010.8196"/>
    <n v="1329801.216"/>
    <n v="21340.163400000001"/>
    <n v="108223.8624"/>
    <n v="528538.38"/>
    <n v="58586.54"/>
    <n v="309.38600000000002"/>
    <n v="75703.957999999999"/>
  </r>
  <r>
    <s v="Y3"/>
    <s v="M9"/>
    <s v="Y3-M9"/>
    <x v="0"/>
    <s v="North"/>
    <n v="12254.9"/>
    <n v="1433801241.1800001"/>
    <n v="250293641.9668"/>
    <n v="472770285.48479998"/>
    <n v="5541110.3293000003"/>
    <n v="36521752.564800002"/>
    <n v="173489680.41999999"/>
    <n v="19672490.440000001"/>
    <n v="157745.36799999999"/>
    <n v="27487957.508000001"/>
  </r>
  <r>
    <s v="Y3"/>
    <s v="M9"/>
    <s v="Y3-M9"/>
    <x v="0"/>
    <s v="North"/>
    <n v="778.6884"/>
    <n v="110015856.5537"/>
    <n v="15925269.7248"/>
    <n v="30066959.942400001"/>
    <n v="354089.60340000002"/>
    <n v="2322510.7968000001"/>
    <n v="11006152.34"/>
    <n v="1256426.1399999999"/>
    <n v="10136.675999999999"/>
    <n v="1746612.054"/>
  </r>
  <r>
    <s v="Y3"/>
    <s v="M9"/>
    <s v="Y3-M9"/>
    <x v="0"/>
    <s v="North"/>
    <n v="114.1112"/>
    <n v="13864818.9002"/>
    <n v="2335571.9945999999"/>
    <n v="4407822.4896"/>
    <n v="48901.278299999998"/>
    <n v="340457.40720000002"/>
    <n v="1610005.22"/>
    <n v="184871.46"/>
    <n v="1500.0260000000001"/>
    <n v="255953.32399999999"/>
  </r>
  <r>
    <s v="Y3"/>
    <s v="M9"/>
    <s v="Y3-M9"/>
    <x v="0"/>
    <s v="North"/>
    <n v="44598.192799999997"/>
    <n v="7024175227.6265001"/>
    <n v="1179557938.7758"/>
    <n v="1590541195.1424"/>
    <n v="8293092.7527999999"/>
    <n v="143172699.0336"/>
    <n v="699003730.67999995"/>
    <n v="77454196.340000004"/>
    <n v="1564299.814"/>
    <n v="100034535.766"/>
  </r>
  <r>
    <s v="Y3"/>
    <s v="M9"/>
    <s v="Y3-M9"/>
    <x v="0"/>
    <s v="North"/>
    <n v="1354.8696"/>
    <n v="251384301.63"/>
    <n v="35825025.985600002"/>
    <n v="48311249.625600003"/>
    <n v="251685.6556"/>
    <n v="4344254.1216000002"/>
    <n v="21232752"/>
    <n v="2343418.14"/>
    <n v="46999.612000000001"/>
    <n v="3038996.7519999999"/>
  </r>
  <r>
    <s v="Y3"/>
    <s v="M9"/>
    <s v="Y3-M9"/>
    <x v="0"/>
    <s v="North"/>
    <n v="917.71119999999996"/>
    <n v="138990416.7683"/>
    <n v="24265543.008400001"/>
    <n v="32712717.888"/>
    <n v="172654.0901"/>
    <n v="2953015.4879999999"/>
    <n v="14374285.939999999"/>
    <n v="1610154.46"/>
    <n v="33145.794000000002"/>
    <n v="2058443.3759999999"/>
  </r>
  <r>
    <s v="Y3"/>
    <s v="M9"/>
    <s v="Y3-M9"/>
    <x v="1"/>
    <s v="North"/>
    <n v="12137.5744"/>
    <n v="1037718915.9322"/>
    <n v="335945561.58499998"/>
    <n v="310927343.63520002"/>
    <n v="7486879.8013000004"/>
    <n v="39396259.612800002"/>
    <n v="135127059.53999999"/>
    <n v="15440205.58"/>
    <n v="65468.061999999998"/>
    <n v="27224794.498"/>
  </r>
  <r>
    <s v="Y3"/>
    <s v="M9"/>
    <s v="Y3-M9"/>
    <x v="1"/>
    <s v="North"/>
    <n v="1046.2872"/>
    <n v="117825017.31"/>
    <n v="28963147.569400001"/>
    <n v="26806181.529599998"/>
    <n v="647274.78570000001"/>
    <n v="3396500.9424000001"/>
    <n v="11649832.66"/>
    <n v="1331161.76"/>
    <n v="5634.7939999999999"/>
    <n v="2346840.7379999999"/>
  </r>
  <r>
    <s v="Y3"/>
    <s v="M9"/>
    <s v="Y3-M9"/>
    <x v="1"/>
    <s v="North"/>
    <n v="1168.4344000000001"/>
    <n v="105162391.08140001"/>
    <n v="32350641.6318"/>
    <n v="29941468.454399999"/>
    <n v="721180.4362"/>
    <n v="3793765.1616000002"/>
    <n v="13012395.5"/>
    <n v="1486853.52"/>
    <n v="6297.7640000000001"/>
    <n v="2620819.63"/>
  </r>
  <r>
    <s v="Y3"/>
    <s v="M9"/>
    <s v="Y3-M9"/>
    <x v="1"/>
    <s v="North"/>
    <n v="57206.676800000001"/>
    <n v="8185966534.0253"/>
    <n v="3362571876.1262002"/>
    <n v="1466502420.1919999"/>
    <n v="122192501.42649999"/>
    <n v="230305156.99919999"/>
    <n v="646434449.89999998"/>
    <n v="99956111.540000007"/>
    <n v="119504634.21600001"/>
    <n v="128315588.5"/>
  </r>
  <r>
    <s v="Y3"/>
    <s v="M9"/>
    <s v="Y3-M9"/>
    <x v="1"/>
    <s v="North"/>
    <n v="1734.9724000000001"/>
    <n v="316369787.85720003"/>
    <n v="101965288.0696"/>
    <n v="44465247.0528"/>
    <n v="3708139.5739000002"/>
    <n v="6986311.5384"/>
    <n v="19603889.239999998"/>
    <n v="3032981.56"/>
    <n v="3631078.5720000002"/>
    <n v="3891572.5639999998"/>
  </r>
  <r>
    <s v="Y3"/>
    <s v="M9"/>
    <s v="Y3-M9"/>
    <x v="1"/>
    <s v="North"/>
    <n v="585.82439999999997"/>
    <n v="78836335.023599997"/>
    <n v="34426156.800999999"/>
    <n v="15011188.4352"/>
    <n v="1253593.2126"/>
    <n v="2359622.7503999998"/>
    <n v="6619326.1799999997"/>
    <n v="1024649.86"/>
    <n v="1228329.1680000001"/>
    <n v="1314014.6580000001"/>
  </r>
  <r>
    <s v="Y3"/>
    <s v="M9"/>
    <s v="Y3-M9"/>
    <x v="3"/>
    <s v="North"/>
    <n v="11089.68"/>
    <n v="568920545.42400002"/>
    <n v="263610047.4156"/>
    <n v="28789294.1952"/>
    <n v="5096417.3203999996"/>
    <n v="67864816.547999993"/>
    <n v="252699248.30000001"/>
    <n v="18688000.899999999"/>
    <n v="495102.38799999998"/>
    <n v="79413866.862000003"/>
  </r>
  <r>
    <s v="Y3"/>
    <s v="M9"/>
    <s v="Y3-M9"/>
    <x v="3"/>
    <s v="North"/>
    <n v="108.486"/>
    <n v="6150863.2878"/>
    <n v="2583492.6068000002"/>
    <n v="281790.04800000001"/>
    <n v="49177.212599999999"/>
    <n v="667311.1128"/>
    <n v="2477091.2599999998"/>
    <n v="184135.92"/>
    <n v="4934.8419999999996"/>
    <n v="776873.65800000005"/>
  </r>
  <r>
    <s v="Y3"/>
    <s v="M9"/>
    <s v="Y3-M9"/>
    <x v="2"/>
    <s v="North"/>
    <n v="49.019599999999997"/>
    <n v="41735287.439999998"/>
    <n v="19012028.614999998"/>
    <n v="2062056.2304"/>
    <n v="262317.82740000001"/>
    <n v="176067.02160000001"/>
    <n v="743092.2"/>
    <n v="88747.78"/>
    <n v="18995.218000000001"/>
    <n v="109951.996"/>
  </r>
  <r>
    <s v="Y3"/>
    <s v="M9"/>
    <s v="Y3-M9"/>
    <x v="2"/>
    <s v="North"/>
    <n v="1195.7568000000001"/>
    <n v="683004828.76160002"/>
    <n v="464043564.73320001"/>
    <n v="50324852.121600002"/>
    <n v="6355861.0862999996"/>
    <n v="4283154.8064000001"/>
    <n v="18086375.100000001"/>
    <n v="2158755.7799999998"/>
    <n v="459210.90600000002"/>
    <n v="2682103.3139999998"/>
  </r>
  <r>
    <s v="Y3"/>
    <s v="M9"/>
    <s v="Y3-M9"/>
    <x v="0"/>
    <s v="North"/>
    <n v="1002.8928"/>
    <n v="157954713.39649999"/>
    <n v="30407895.425999999"/>
    <n v="37915112.505599998"/>
    <n v="561347.34820000001"/>
    <n v="3878073.3960000002"/>
    <n v="15152880.859999999"/>
    <n v="1084572.18"/>
    <n v="2709662.12"/>
    <n v="2249505.9180000001"/>
  </r>
  <r>
    <s v="Y3"/>
    <s v="M9"/>
    <s v="Y3-M9"/>
    <x v="0"/>
    <s v="North"/>
    <n v="1451.3016"/>
    <n v="269397859.5"/>
    <n v="43799627.641000003"/>
    <n v="54989060.928000003"/>
    <n v="811592.42779999995"/>
    <n v="5624450.0279999999"/>
    <n v="21976539.559999999"/>
    <n v="1572970.74"/>
    <n v="3929872.3859999999"/>
    <n v="3255295.45"/>
  </r>
  <r>
    <s v="Y3"/>
    <s v="M9"/>
    <s v="Y3-M9"/>
    <x v="0"/>
    <s v="North"/>
    <n v="135.00479999999999"/>
    <n v="21517937.733600002"/>
    <n v="3715138.412"/>
    <n v="5286240.8640000001"/>
    <n v="73122.593699999998"/>
    <n v="540693.33840000001"/>
    <n v="2112666.04"/>
    <n v="151210.46"/>
    <n v="377788.26799999998"/>
    <n v="302818.538"/>
  </r>
  <r>
    <s v="Y3"/>
    <s v="M9"/>
    <s v="Y3-M9"/>
    <x v="0"/>
    <s v="North"/>
    <n v="11951.1392"/>
    <n v="1882293667.9747"/>
    <n v="370251262.21460003"/>
    <n v="467583018.4896"/>
    <n v="6557980.4867000002"/>
    <n v="38053675.843199998"/>
    <n v="185843923.41999999"/>
    <n v="20600354.059999999"/>
    <n v="108578.25"/>
    <n v="26806617.375999998"/>
  </r>
  <r>
    <s v="Y3"/>
    <s v="M9"/>
    <s v="Y3-M9"/>
    <x v="0"/>
    <s v="North"/>
    <n v="2381.0668000000001"/>
    <n v="441985524.75"/>
    <n v="72250240.926200002"/>
    <n v="94162506.335999995"/>
    <n v="1305819.3751999999"/>
    <n v="7663311.1151999999"/>
    <n v="37425507.659999996"/>
    <n v="4148530.88"/>
    <n v="21859.067999999999"/>
    <n v="5340774.4720000001"/>
  </r>
  <r>
    <s v="Y3"/>
    <s v="M9"/>
    <s v="Y3-M9"/>
    <x v="0"/>
    <s v="North"/>
    <n v="282.06360000000001"/>
    <n v="32441683.816100001"/>
    <n v="7320185.5099999998"/>
    <n v="19155451.641600002"/>
    <n v="152989.4198"/>
    <n v="1558943.82"/>
    <n v="7613462.2000000002"/>
    <n v="843934.16"/>
    <n v="4446.8599999999997"/>
    <n v="632673.62399999995"/>
  </r>
  <r>
    <s v="Y3"/>
    <s v="M9"/>
    <s v="Y3-M9"/>
    <x v="0"/>
    <s v="South"/>
    <n v="16.071999999999999"/>
    <n v="2603721.8591999998"/>
    <n v="451399.04479999997"/>
    <n v="613774.32960000006"/>
    <n v="16814.592000000001"/>
    <n v="45208.994400000003"/>
    <n v="161735.98000000001"/>
    <n v="7874.46"/>
    <n v="771.21"/>
    <n v="42208.188000000002"/>
  </r>
  <r>
    <s v="Y3"/>
    <s v="M9"/>
    <s v="Y3-M9"/>
    <x v="0"/>
    <s v="South"/>
    <n v="64686.585599999999"/>
    <n v="10188079014.073"/>
    <n v="1661872609.0699999"/>
    <n v="2269547319.552"/>
    <n v="79001979.597499996"/>
    <n v="243652617.324"/>
    <n v="1104554327.04"/>
    <n v="146328867.16"/>
    <n v="55987261.770000003"/>
    <n v="169876934.25999999"/>
  </r>
  <r>
    <s v="Y3"/>
    <s v="M9"/>
    <s v="Y3-M9"/>
    <x v="0"/>
    <s v="South"/>
    <n v="11503.534"/>
    <n v="2112371699.6289999"/>
    <n v="295838969.78079998"/>
    <n v="403916883.39840001"/>
    <n v="12823158.618899999"/>
    <n v="43311545.9208"/>
    <n v="195757480.69999999"/>
    <n v="26871181.879999999"/>
    <n v="10288253.492000001"/>
    <n v="30210051.894000001"/>
  </r>
  <r>
    <s v="Y3"/>
    <s v="M9"/>
    <s v="Y3-M9"/>
    <x v="0"/>
    <s v="South"/>
    <n v="4423.0144"/>
    <n v="631498428.25150001"/>
    <n v="113720082.31219999"/>
    <n v="155263134.58559999"/>
    <n v="4929039.5418999996"/>
    <n v="16649822.8728"/>
    <n v="75314617.900000006"/>
    <n v="10316993.18"/>
    <n v="3948018.8220000002"/>
    <n v="11615516.726"/>
  </r>
  <r>
    <s v="Y3"/>
    <s v="M9"/>
    <s v="Y3-M9"/>
    <x v="1"/>
    <s v="South"/>
    <n v="51292.180800000002"/>
    <n v="5308463735.0236998"/>
    <n v="1551330082.1487999"/>
    <n v="1107701377.0943999"/>
    <n v="5265107.6513999999"/>
    <n v="213360756.1128"/>
    <n v="651777136.94000006"/>
    <n v="126186545.42"/>
    <n v="70535525.961999997"/>
    <n v="134701165.808"/>
  </r>
  <r>
    <s v="Y3"/>
    <s v="M9"/>
    <s v="Y3-M9"/>
    <x v="1"/>
    <s v="South"/>
    <n v="15544.034799999999"/>
    <n v="2086525766.4451001"/>
    <n v="469379558.12959999"/>
    <n v="335594021.83679998"/>
    <n v="55066.297299999998"/>
    <n v="64598467.809600003"/>
    <n v="198364409.94"/>
    <n v="38785723.659999996"/>
    <n v="21576199.897999998"/>
    <n v="40821027.456"/>
  </r>
  <r>
    <s v="Y3"/>
    <s v="M9"/>
    <s v="Y3-M9"/>
    <x v="1"/>
    <s v="South"/>
    <n v="523.14359999999999"/>
    <n v="57160446.013400003"/>
    <n v="15816262.540999999"/>
    <n v="11307185.7216"/>
    <n v="1409.5023000000001"/>
    <n v="2169451.6631999998"/>
    <n v="6646005.7000000002"/>
    <n v="1318904.3999999999"/>
    <n v="737051.26"/>
    <n v="1373855.142"/>
  </r>
  <r>
    <s v="Y3"/>
    <s v="M9"/>
    <s v="Y3-M9"/>
    <x v="1"/>
    <s v="South"/>
    <n v="3.2143999999999999"/>
    <n v="434377.94400000002"/>
    <n v="97197.084600000002"/>
    <n v="69483.782399999996"/>
    <n v="67.119200000000006"/>
    <n v="13328.28"/>
    <n v="40813.86"/>
    <n v="8110.62"/>
    <n v="4536.1580000000004"/>
    <n v="8441.8179999999993"/>
  </r>
  <r>
    <s v="Y3"/>
    <s v="M9"/>
    <s v="Y3-M9"/>
    <x v="1"/>
    <s v="South"/>
    <n v="24750.880000000001"/>
    <n v="3541717273.2480001"/>
    <n v="1450851493.7179999"/>
    <n v="605576029.68959999"/>
    <n v="11317326.6392"/>
    <n v="73117026.755999997"/>
    <n v="242977641.53999999"/>
    <n v="74382687.900000006"/>
    <n v="41744284.890000001"/>
    <n v="64999621.829999998"/>
  </r>
  <r>
    <s v="Y3"/>
    <s v="M9"/>
    <s v="Y3-M9"/>
    <x v="1"/>
    <s v="South"/>
    <n v="7303.9204"/>
    <n v="1414064292.7950001"/>
    <n v="428743103.45679998"/>
    <n v="178806235.9296"/>
    <n v="967045.36930000002"/>
    <n v="21526152.5592"/>
    <n v="71195347.900000006"/>
    <n v="21970151.760000002"/>
    <n v="11924964.964"/>
    <n v="19181220.322000001"/>
  </r>
  <r>
    <s v="Y3"/>
    <s v="M9"/>
    <s v="Y3-M9"/>
    <x v="1"/>
    <s v="South"/>
    <n v="241.08"/>
    <n v="27678928.551100001"/>
    <n v="14130020.1088"/>
    <n v="5898351.8399999999"/>
    <n v="32623.639599999999"/>
    <n v="712996.56"/>
    <n v="2370255.1"/>
    <n v="718353.62"/>
    <n v="412559.46600000001"/>
    <n v="633112.89800000004"/>
  </r>
  <r>
    <s v="Y3"/>
    <s v="M9"/>
    <s v="Y3-M9"/>
    <x v="3"/>
    <s v="South"/>
    <n v="7971.7120000000004"/>
    <n v="408963174.68159997"/>
    <n v="182219325.01280001"/>
    <n v="20529870.566399999"/>
    <n v="1506278.1979"/>
    <n v="48088836.3024"/>
    <n v="138993608.81999999"/>
    <n v="23734086.559999999"/>
    <n v="13666736.886"/>
    <n v="31276454.923999999"/>
  </r>
  <r>
    <s v="Y3"/>
    <s v="M9"/>
    <s v="Y3-M9"/>
    <x v="2"/>
    <s v="South"/>
    <n v="0.80359999999999998"/>
    <n v="342092.52"/>
    <n v="156634.94039999999"/>
    <n v="24925.113600000001"/>
    <n v="1521.3676"/>
    <n v="3249.2664"/>
    <n v="14668.98"/>
    <n v="2138.56"/>
    <n v="1341.2739999999999"/>
    <n v="2110.6799999999998"/>
  </r>
  <r>
    <s v="Y3"/>
    <s v="M9"/>
    <s v="Y3-M9"/>
    <x v="2"/>
    <s v="South"/>
    <n v="765.83079999999995"/>
    <n v="291860664.7295"/>
    <n v="149272166.78780001"/>
    <n v="23754018.9888"/>
    <n v="1496620.4968000001"/>
    <n v="3096524.3111999999"/>
    <n v="13979291.939999999"/>
    <n v="2038365.84"/>
    <n v="1278414.5220000001"/>
    <n v="2011190.3019999999"/>
  </r>
  <r>
    <s v="Y3"/>
    <s v="M9"/>
    <s v="Y3-M9"/>
    <x v="0"/>
    <s v="South"/>
    <n v="83204.744000000006"/>
    <n v="13104917170.329599"/>
    <n v="2157907502.2343998"/>
    <n v="2937779908.9920001"/>
    <n v="28592429.396200001"/>
    <n v="215777971.2024"/>
    <n v="621553034.10000002"/>
    <n v="147120737.06"/>
    <n v="4248961.2"/>
    <n v="357067063.98000002"/>
  </r>
  <r>
    <s v="Y3"/>
    <s v="M9"/>
    <s v="Y3-M9"/>
    <x v="0"/>
    <s v="South"/>
    <n v="4.0179999999999998"/>
    <n v="737885.61"/>
    <n v="104188.65059999999"/>
    <n v="141838.48319999999"/>
    <n v="415.14440000000002"/>
    <n v="10413.770399999999"/>
    <n v="29972.639999999999"/>
    <n v="7095.46"/>
    <n v="202.048"/>
    <n v="17243.534"/>
  </r>
  <r>
    <s v="Y3"/>
    <s v="M9"/>
    <s v="Y3-M9"/>
    <x v="0"/>
    <s v="South"/>
    <n v="2403.5675999999999"/>
    <n v="441137533.08240002"/>
    <n v="62618347.012400001"/>
    <n v="85333427.001599997"/>
    <n v="826006.88840000005"/>
    <n v="6794053.9775999999"/>
    <n v="19298991.100000001"/>
    <n v="4692570.54"/>
    <n v="139758.58600000001"/>
    <n v="10314733.505999999"/>
  </r>
  <r>
    <s v="Y3"/>
    <s v="M9"/>
    <s v="Y3-M9"/>
    <x v="0"/>
    <s v="South"/>
    <n v="756.18759999999997"/>
    <n v="115191318.5993"/>
    <n v="19693355.5286"/>
    <n v="26839207.718400002"/>
    <n v="259186.84289999999"/>
    <n v="2142320.4216"/>
    <n v="6096216.2000000002"/>
    <n v="1482311.54"/>
    <n v="45334.52"/>
    <n v="3245123.5959999999"/>
  </r>
  <r>
    <s v="Y3"/>
    <s v="M9"/>
    <s v="Y3-M9"/>
    <x v="1"/>
    <s v="South"/>
    <n v="35248.306799999998"/>
    <n v="3648117888.0946999"/>
    <n v="1067734857.6246001"/>
    <n v="812399879.46239996"/>
    <n v="9783725.9722000007"/>
    <n v="109766165.796"/>
    <n v="392658983.57999998"/>
    <n v="62406803.560000002"/>
    <n v="3718637.5159999998"/>
    <n v="151265527.18200001"/>
  </r>
  <r>
    <s v="Y3"/>
    <s v="M9"/>
    <s v="Y3-M9"/>
    <x v="1"/>
    <s v="South"/>
    <n v="6562.1976000000004"/>
    <n v="878646673.78489995"/>
    <n v="199019067.8378"/>
    <n v="151431446.4576"/>
    <n v="1824461.5377"/>
    <n v="20461269.038400002"/>
    <n v="73203487.719999999"/>
    <n v="11633191.58"/>
    <n v="693306.96600000001"/>
    <n v="28161190.464000002"/>
  </r>
  <r>
    <s v="Y3"/>
    <s v="M9"/>
    <s v="Y3-M9"/>
    <x v="1"/>
    <s v="South"/>
    <n v="727.25800000000004"/>
    <n v="80348948.812399998"/>
    <n v="22005672.413400002"/>
    <n v="16771200.7488"/>
    <n v="201034.30739999999"/>
    <n v="2270416.2623999999"/>
    <n v="8169199.1600000001"/>
    <n v="1291330.26"/>
    <n v="77606.275999999998"/>
    <n v="3120974.12"/>
  </r>
  <r>
    <s v="Y3"/>
    <s v="M9"/>
    <s v="Y3-M9"/>
    <x v="1"/>
    <s v="South"/>
    <n v="48093.852800000001"/>
    <n v="6882099510.2428999"/>
    <n v="2793653300.5882001"/>
    <n v="1176859383.8592"/>
    <n v="20968709.7903"/>
    <n v="141358256.95680001"/>
    <n v="509136715.06"/>
    <n v="87002651.079999998"/>
    <n v="115953.90399999999"/>
    <n v="206391246.35800001"/>
  </r>
  <r>
    <s v="Y3"/>
    <s v="M9"/>
    <s v="Y3-M9"/>
    <x v="1"/>
    <s v="South"/>
    <n v="837.35119999999995"/>
    <n v="162686871.27000001"/>
    <n v="48566153.612000003"/>
    <n v="20487846.681600001"/>
    <n v="365373.0796"/>
    <n v="2467014.1488000001"/>
    <n v="8958623.8200000003"/>
    <n v="1521400.12"/>
    <n v="1028.28"/>
    <n v="3593431.798"/>
  </r>
  <r>
    <s v="Y3"/>
    <s v="M9"/>
    <s v="Y3-M9"/>
    <x v="1"/>
    <s v="South"/>
    <n v="212.95400000000001"/>
    <n v="30277336.042800002"/>
    <n v="12363927.4706"/>
    <n v="5211796.1471999995"/>
    <n v="90506.455600000001"/>
    <n v="626725.83600000001"/>
    <n v="2265804.3199999998"/>
    <n v="386086.34"/>
    <n v="395.07600000000002"/>
    <n v="913876.63399999996"/>
  </r>
  <r>
    <s v="Y3"/>
    <s v="M9"/>
    <s v="Y3-M9"/>
    <x v="3"/>
    <s v="South"/>
    <n v="16425.583999999999"/>
    <n v="843020029.05120003"/>
    <n v="371094113.39240003"/>
    <n v="41906722.6752"/>
    <n v="3611138.7182999998"/>
    <n v="101042391.18960001"/>
    <n v="333410317.36000001"/>
    <n v="29661955.940000001"/>
    <n v="1524417.8840000001"/>
    <n v="165905272.21399999"/>
  </r>
  <r>
    <s v="Y3"/>
    <s v="M9"/>
    <s v="Y3-M9"/>
    <x v="3"/>
    <s v="South"/>
    <n v="28.126000000000001"/>
    <n v="1640055.186"/>
    <n v="637491.62419999996"/>
    <n v="72275.980800000005"/>
    <n v="92007.936000000002"/>
    <n v="173611.25279999999"/>
    <n v="569452.28"/>
    <n v="50746.52"/>
    <n v="2434.498"/>
    <n v="284084.90000000002"/>
  </r>
  <r>
    <s v="Y3"/>
    <s v="M9"/>
    <s v="Y3-M9"/>
    <x v="2"/>
    <s v="South"/>
    <n v="5.6252000000000004"/>
    <n v="2354161.3879999998"/>
    <n v="1088965.4365999999"/>
    <n v="174315.99359999999"/>
    <n v="3982.4034000000001"/>
    <n v="16063.0128"/>
    <n v="100608.26"/>
    <n v="10129.459999999999"/>
    <n v="402.29199999999997"/>
    <n v="24140.225999999999"/>
  </r>
  <r>
    <s v="Y3"/>
    <s v="M9"/>
    <s v="Y3-M9"/>
    <x v="2"/>
    <s v="South"/>
    <n v="6.4287999999999998"/>
    <n v="2736740.16"/>
    <n v="1244532.1547999999"/>
    <n v="199218.27840000001"/>
    <n v="4552.9161999999997"/>
    <n v="18357.6024"/>
    <n v="114980.4"/>
    <n v="11578.4"/>
    <n v="458.21600000000001"/>
    <n v="27588.572"/>
  </r>
  <r>
    <s v="Y3"/>
    <s v="M9"/>
    <s v="Y3-M9"/>
    <x v="2"/>
    <s v="South"/>
    <n v="195.2748"/>
    <n v="64080500.354599997"/>
    <n v="37839258.766400002"/>
    <n v="6054398.4960000003"/>
    <n v="183687.73389999999"/>
    <n v="518153.93280000001"/>
    <n v="3508103.5"/>
    <n v="352761.54"/>
    <n v="14036.022000000001"/>
    <n v="838006.70799999998"/>
  </r>
  <r>
    <s v="Y3"/>
    <s v="M9"/>
    <s v="Y3-M9"/>
    <x v="0"/>
    <s v="South"/>
    <n v="17834.2948"/>
    <n v="2808974523.0809002"/>
    <n v="441720644.64359999"/>
    <n v="645812798.88"/>
    <n v="29537482.054699998"/>
    <n v="59493096.2808"/>
    <n v="158525657.86000001"/>
    <n v="41942061.920000002"/>
    <n v="137828.30600000001"/>
    <n v="68772355.893999994"/>
  </r>
  <r>
    <s v="Y3"/>
    <s v="M9"/>
    <s v="Y3-M9"/>
    <x v="0"/>
    <s v="South"/>
    <n v="1790.4208000000001"/>
    <n v="328683766.11839998"/>
    <n v="44325464.194799997"/>
    <n v="64817155.315200001"/>
    <n v="2952205.0863000001"/>
    <n v="5970921.5448000003"/>
    <n v="15921641.52"/>
    <n v="4212469.5599999996"/>
    <n v="13411.838"/>
    <n v="6904194.8360000001"/>
  </r>
  <r>
    <s v="Y3"/>
    <s v="M9"/>
    <s v="Y3-M9"/>
    <x v="0"/>
    <s v="South"/>
    <n v="106.0752"/>
    <n v="16754577.84"/>
    <n v="2611273.5425999998"/>
    <n v="3835392.6911999998"/>
    <n v="174878.96590000001"/>
    <n v="353125.91519999999"/>
    <n v="958437.32"/>
    <n v="253558.76"/>
    <n v="168.67400000000001"/>
    <n v="409046.17599999998"/>
  </r>
  <r>
    <s v="Y3"/>
    <s v="M9"/>
    <s v="Y3-M9"/>
    <x v="1"/>
    <s v="South"/>
    <n v="45645.283600000002"/>
    <n v="4724372595.5950003"/>
    <n v="1363367903.9131999"/>
    <n v="1008374291.6544"/>
    <n v="76368738.421900004"/>
    <n v="156346766.8488"/>
    <n v="469419878.12"/>
    <n v="119756050.48"/>
    <n v="45774161.114"/>
    <n v="176016695.822"/>
  </r>
  <r>
    <s v="Y3"/>
    <s v="M9"/>
    <s v="Y3-M9"/>
    <x v="1"/>
    <s v="South"/>
    <n v="5661.3620000000001"/>
    <n v="757998199.83889997"/>
    <n v="169070131.73359999"/>
    <n v="125057318.07359999"/>
    <n v="9475972.2038000003"/>
    <n v="19394081.1864"/>
    <n v="58263355.039999999"/>
    <n v="14861364.300000001"/>
    <n v="5690073.9720000001"/>
    <n v="21831263.850000001"/>
  </r>
  <r>
    <s v="Y3"/>
    <s v="M9"/>
    <s v="Y3-M9"/>
    <x v="1"/>
    <s v="South"/>
    <n v="551.26959999999997"/>
    <n v="59398128.876199998"/>
    <n v="16323310.951400001"/>
    <n v="12108656.0832"/>
    <n v="915435.70860000001"/>
    <n v="1892788.452"/>
    <n v="5808558.5599999996"/>
    <n v="1472681.46"/>
    <n v="598468.88199999998"/>
    <n v="2125797.52"/>
  </r>
  <r>
    <s v="Y3"/>
    <s v="M9"/>
    <s v="Y3-M9"/>
    <x v="1"/>
    <s v="South"/>
    <n v="32169.715199999999"/>
    <n v="4603687716.6402998"/>
    <n v="1822383653.7753999"/>
    <n v="805592810.70720005"/>
    <n v="54292515.294299997"/>
    <n v="129627008.66159999"/>
    <n v="370642270.57999998"/>
    <n v="77630357.760000005"/>
    <n v="660604.054"/>
    <n v="124052400.956"/>
  </r>
  <r>
    <s v="Y3"/>
    <s v="M9"/>
    <s v="Y3-M9"/>
    <x v="1"/>
    <s v="South"/>
    <n v="1290.5816"/>
    <n v="249969470.6124"/>
    <n v="73120781.568800002"/>
    <n v="32318944.704"/>
    <n v="2173524.6619000002"/>
    <n v="5200504.4519999996"/>
    <n v="14867673.380000001"/>
    <n v="3113800.76"/>
    <n v="26582.842000000001"/>
    <n v="4976721.8600000003"/>
  </r>
  <r>
    <s v="Y3"/>
    <s v="M9"/>
    <s v="Y3-M9"/>
    <x v="1"/>
    <s v="South"/>
    <n v="54.644799999999996"/>
    <n v="8057313.0791999996"/>
    <n v="3096131.8838"/>
    <n v="1368387.3984000001"/>
    <n v="90058.994500000001"/>
    <n v="220191.15599999999"/>
    <n v="629463.98"/>
    <n v="131825.66"/>
    <n v="1130.2059999999999"/>
    <n v="210719.82800000001"/>
  </r>
  <r>
    <s v="Y3"/>
    <s v="M9"/>
    <s v="Y3-M9"/>
    <x v="3"/>
    <s v="South"/>
    <n v="18000.64"/>
    <n v="826342780.03199995"/>
    <n v="397323541.95240003"/>
    <n v="52089717.523199998"/>
    <n v="28949886.144000001"/>
    <n v="137883508.82640001"/>
    <n v="338629838.75999999"/>
    <n v="49683669.619999997"/>
    <n v="1287830.5"/>
    <n v="143219528.43000001"/>
  </r>
  <r>
    <s v="Y3"/>
    <s v="M9"/>
    <s v="Y3-M9"/>
    <x v="3"/>
    <s v="South"/>
    <n v="151.07679999999999"/>
    <n v="7750511.7781999996"/>
    <n v="3295038.3572"/>
    <n v="432840.3456"/>
    <n v="254064.6568"/>
    <n v="1148503.6440000001"/>
    <n v="2846329.88"/>
    <n v="418229.52"/>
    <n v="10722.074000000001"/>
    <n v="1202020.534"/>
  </r>
  <r>
    <s v="Y3"/>
    <s v="M9"/>
    <s v="Y3-M9"/>
    <x v="2"/>
    <s v="South"/>
    <n v="94.021199999999993"/>
    <n v="29235314.271200001"/>
    <n v="18314931.305599999"/>
    <n v="2920290.0096"/>
    <n v="142006.73680000001"/>
    <n v="385316.58960000001"/>
    <n v="1707964.88"/>
    <n v="168757.64"/>
    <n v="805399.40800000005"/>
    <n v="362562.50799999997"/>
  </r>
  <r>
    <s v="Y3"/>
    <s v="M9"/>
    <s v="Y3-M9"/>
    <x v="0"/>
    <s v="Central"/>
    <n v="29752.486400000002"/>
    <n v="4685989830.7622004"/>
    <n v="763749455.92639995"/>
    <n v="1077070768.5696001"/>
    <n v="257790732.14649999"/>
    <n v="116628161.2344"/>
    <n v="314646541.07999998"/>
    <n v="59574498.140000001"/>
    <n v="59422892.276000001"/>
    <n v="105759409.8"/>
  </r>
  <r>
    <s v="Y3"/>
    <s v="M9"/>
    <s v="Y3-M9"/>
    <x v="0"/>
    <s v="Central"/>
    <n v="415.46120000000002"/>
    <n v="76250147.394999996"/>
    <n v="10670148.623400001"/>
    <n v="15050604.326400001"/>
    <n v="3577413.8273999998"/>
    <n v="1621721.3472"/>
    <n v="4365121.58"/>
    <n v="743695.72"/>
    <n v="501732.99"/>
    <n v="1476814.834"/>
  </r>
  <r>
    <s v="Y3"/>
    <s v="M9"/>
    <s v="Y3-M9"/>
    <x v="0"/>
    <s v="Central"/>
    <n v="156.702"/>
    <n v="24720934.087099999"/>
    <n v="4022190.6510000001"/>
    <n v="5676330.7391999997"/>
    <n v="1396668.8842"/>
    <n v="609021.8064"/>
    <n v="1635920.5"/>
    <n v="242296.06"/>
    <n v="45828.815999999999"/>
    <n v="557018.37399999995"/>
  </r>
  <r>
    <s v="Y3"/>
    <s v="M9"/>
    <s v="Y3-M9"/>
    <x v="1"/>
    <s v="Central"/>
    <n v="13273.864799999999"/>
    <n v="1373773327.9301"/>
    <n v="403531549.86760002"/>
    <n v="303367616.42879999"/>
    <n v="115078923.46610001"/>
    <n v="45896382.064800002"/>
    <n v="155341001.72"/>
    <n v="33871606.340000004"/>
    <n v="72395210.931999996"/>
    <n v="47183823.851999998"/>
  </r>
  <r>
    <s v="Y3"/>
    <s v="M9"/>
    <s v="Y3-M9"/>
    <x v="1"/>
    <s v="Central"/>
    <n v="425.90800000000002"/>
    <n v="57542046.241700001"/>
    <n v="12950462.589199999"/>
    <n v="9711296.7359999996"/>
    <n v="3667649.3204000001"/>
    <n v="1495787.2560000001"/>
    <n v="5008323.84"/>
    <n v="944314.46"/>
    <n v="1849768.382"/>
    <n v="1513951.0759999999"/>
  </r>
  <r>
    <s v="Y3"/>
    <s v="M9"/>
    <s v="Y3-M9"/>
    <x v="1"/>
    <s v="Central"/>
    <n v="297.33199999999999"/>
    <n v="32646557.457400002"/>
    <n v="9034515.9024"/>
    <n v="6753815.4623999996"/>
    <n v="2618258.6880000001"/>
    <n v="1063231.8768"/>
    <n v="3518832.38"/>
    <n v="532989.34"/>
    <n v="874304.99199999997"/>
    <n v="1056909.48"/>
  </r>
  <r>
    <s v="Y3"/>
    <s v="M9"/>
    <s v="Y3-M9"/>
    <x v="1"/>
    <s v="Central"/>
    <n v="28463.511999999999"/>
    <n v="4072974864.2351999"/>
    <n v="1647055675.9533999"/>
    <n v="729553018.88639998"/>
    <n v="247091938.37810001"/>
    <n v="123611934.6432"/>
    <n v="509699827.10000002"/>
    <n v="56457387.039999999"/>
    <n v="139778171.12599999"/>
    <n v="101177568.206"/>
  </r>
  <r>
    <s v="Y3"/>
    <s v="M9"/>
    <s v="Y3-M9"/>
    <x v="1"/>
    <s v="Central"/>
    <n v="609.12879999999996"/>
    <n v="118346111.73"/>
    <n v="35185456.776600003"/>
    <n v="15592273.4976"/>
    <n v="5249043.7995999996"/>
    <n v="2628599.8391999998"/>
    <n v="10792995.800000001"/>
    <n v="1070581.3400000001"/>
    <n v="2099528.574"/>
    <n v="2165233.8620000002"/>
  </r>
  <r>
    <s v="Y3"/>
    <s v="M9"/>
    <s v="Y3-M9"/>
    <x v="1"/>
    <s v="Central"/>
    <n v="12.054"/>
    <n v="1706914.3846"/>
    <n v="694665.77159999998"/>
    <n v="307953.42719999998"/>
    <n v="88472.993700000006"/>
    <n v="51665.904000000002"/>
    <n v="211559.18"/>
    <n v="18381.939999999999"/>
    <n v="23403.292000000001"/>
    <n v="42847.705999999998"/>
  </r>
  <r>
    <s v="Y3"/>
    <s v="M9"/>
    <s v="Y3-M9"/>
    <x v="3"/>
    <s v="Central"/>
    <n v="18225.648000000001"/>
    <n v="836672064.78240001"/>
    <n v="401719607.1918"/>
    <n v="46581194.207999997"/>
    <n v="157805736.43450001"/>
    <n v="83537743.802399993"/>
    <n v="236566578.96000001"/>
    <n v="25838504.219999999"/>
    <n v="12160542.107999999"/>
    <n v="101865036.52599999"/>
  </r>
  <r>
    <s v="Y3"/>
    <s v="M9"/>
    <s v="Y3-M9"/>
    <x v="3"/>
    <s v="Central"/>
    <n v="8.8396000000000008"/>
    <n v="501181.45309999998"/>
    <n v="194513.4792"/>
    <n v="22565.875199999999"/>
    <n v="88215.703599999993"/>
    <n v="40448.008800000003"/>
    <n v="114668.8"/>
    <n v="11990.04"/>
    <n v="2569.7979999999998"/>
    <n v="49405.245999999999"/>
  </r>
  <r>
    <s v="Y3"/>
    <s v="M9"/>
    <s v="Y3-M9"/>
    <x v="2"/>
    <s v="Central"/>
    <n v="0.80359999999999998"/>
    <n v="342092.52"/>
    <n v="160967.48420000001"/>
    <n v="26410.560000000001"/>
    <n v="12702.9221"/>
    <n v="2255.6232"/>
    <n v="10473.040000000001"/>
    <n v="1324.3"/>
    <n v="4114.924"/>
    <n v="2856.634"/>
  </r>
  <r>
    <s v="Y3"/>
    <s v="M9"/>
    <s v="Y3-M9"/>
    <x v="2"/>
    <s v="Central"/>
    <n v="101.25360000000001"/>
    <n v="31938091.804099999"/>
    <n v="20302234.228599999"/>
    <n v="3321404.6208000001"/>
    <n v="2473298.7082000002"/>
    <n v="288664.86239999998"/>
    <n v="1318027"/>
    <n v="193679.9"/>
    <n v="645463.08200000005"/>
    <n v="359920.55"/>
  </r>
  <r>
    <s v="Y3"/>
    <s v="M9"/>
    <s v="Y3-M9"/>
    <x v="0"/>
    <s v="North"/>
    <n v="1028.6079999999999"/>
    <n v="120345284.50560001"/>
    <n v="20535475.733800001"/>
    <n v="39515865.600000001"/>
    <n v="551570.32420000003"/>
    <n v="3066689.3328"/>
    <n v="14728945.779999999"/>
    <n v="1611347.56"/>
    <n v="11178.486000000001"/>
    <n v="2307186.1120000002"/>
  </r>
  <r>
    <s v="Y3"/>
    <s v="M9"/>
    <s v="Y3-M9"/>
    <x v="0"/>
    <s v="North"/>
    <n v="364.83440000000002"/>
    <n v="52065993.863300003"/>
    <n v="7355762.9566000002"/>
    <n v="14107245.1008"/>
    <n v="195242.17259999999"/>
    <n v="1094874.3648000001"/>
    <n v="5178088.4400000004"/>
    <n v="591338.07999999996"/>
    <n v="4252.93"/>
    <n v="818329.57799999998"/>
  </r>
  <r>
    <s v="Y3"/>
    <s v="M9"/>
    <s v="Y3-M9"/>
    <x v="0"/>
    <s v="North"/>
    <n v="2.4108000000000001"/>
    <n v="292918.70919999998"/>
    <n v="48606.098599999998"/>
    <n v="93219.436799999996"/>
    <n v="295.82150000000001"/>
    <n v="7235.3519999999999"/>
    <n v="34216.959999999999"/>
    <n v="3906.48"/>
    <n v="28.864000000000001"/>
    <n v="5407.49"/>
  </r>
  <r>
    <s v="Y3"/>
    <s v="M9"/>
    <s v="Y3-M9"/>
    <x v="0"/>
    <s v="North"/>
    <n v="1.6072"/>
    <n v="231509.12400000001"/>
    <n v="32404.596000000001"/>
    <n v="62146.2912"/>
    <n v="187.68510000000001"/>
    <n v="4822.9776000000002"/>
    <n v="22810.76"/>
    <n v="2605.14"/>
    <n v="18.942"/>
    <n v="3604.3919999999998"/>
  </r>
  <r>
    <s v="Y3"/>
    <s v="M9"/>
    <s v="Y3-M9"/>
    <x v="0"/>
    <s v="North"/>
    <n v="6268.08"/>
    <n v="987216958.72800004"/>
    <n v="164835618.59740001"/>
    <n v="235551099.2256"/>
    <n v="7461713.8459000001"/>
    <n v="20251174.607999999"/>
    <n v="95600036.200000003"/>
    <n v="10520758.26"/>
    <n v="196332.92800000001"/>
    <n v="14059414.468"/>
  </r>
  <r>
    <s v="Y3"/>
    <s v="M9"/>
    <s v="Y3-M9"/>
    <x v="0"/>
    <s v="North"/>
    <n v="727.25800000000004"/>
    <n v="133462846.0519"/>
    <n v="19163216.656199999"/>
    <n v="27431086.079999998"/>
    <n v="864369.21600000001"/>
    <n v="2362897.6992000001"/>
    <n v="11082077.779999999"/>
    <n v="1240612.44"/>
    <n v="23866.018"/>
    <n v="1631252.568"/>
  </r>
  <r>
    <s v="Y3"/>
    <s v="M9"/>
    <s v="Y3-M9"/>
    <x v="0"/>
    <s v="North"/>
    <n v="635.64760000000001"/>
    <n v="99576410.056199998"/>
    <n v="16749289.0122"/>
    <n v="23975676.403200001"/>
    <n v="757447.15449999995"/>
    <n v="2065243.1111999999"/>
    <n v="9686080.2599999998"/>
    <n v="1084353.24"/>
    <n v="20844.317999999999"/>
    <n v="1425768.85"/>
  </r>
  <r>
    <s v="Y3"/>
    <s v="M9"/>
    <s v="Y3-M9"/>
    <x v="1"/>
    <s v="North"/>
    <n v="2695.2743999999998"/>
    <n v="230436258.21219999"/>
    <n v="72492083.091600001"/>
    <n v="69513780.230399996"/>
    <n v="2016401.1991999999"/>
    <n v="10237789.2816"/>
    <n v="34712834.5"/>
    <n v="4619521.66"/>
    <n v="1197080.28"/>
    <n v="6045547.6619999995"/>
  </r>
  <r>
    <s v="Y3"/>
    <s v="M9"/>
    <s v="Y3-M9"/>
    <x v="1"/>
    <s v="North"/>
    <n v="2209.0963999999999"/>
    <n v="248699472.021"/>
    <n v="59420465.174400002"/>
    <n v="56964173.280000001"/>
    <n v="1651785.0745000001"/>
    <n v="8422173.7848000005"/>
    <n v="28550085.140000001"/>
    <n v="3810284.16"/>
    <n v="1004238.0919999999"/>
    <n v="4955043.1919999998"/>
  </r>
  <r>
    <s v="Y3"/>
    <s v="M9"/>
    <s v="Y3-M9"/>
    <x v="1"/>
    <s v="North"/>
    <n v="143.84440000000001"/>
    <n v="13054322.164000001"/>
    <n v="3869141.3738000002"/>
    <n v="3709199.0208000001"/>
    <n v="109030.1002"/>
    <n v="548407.80000000005"/>
    <n v="1859025.28"/>
    <n v="248106.58"/>
    <n v="65391.392"/>
    <n v="322645.40000000002"/>
  </r>
  <r>
    <s v="Y3"/>
    <s v="M9"/>
    <s v="Y3-M9"/>
    <x v="1"/>
    <s v="North"/>
    <n v="32671.161599999999"/>
    <n v="4675066800.6873999"/>
    <n v="1929081221.0736001"/>
    <n v="845013084.24960005"/>
    <n v="38612053.1065"/>
    <n v="131063610.384"/>
    <n v="384971405.68000001"/>
    <n v="57327639.100000001"/>
    <n v="64372354.794"/>
    <n v="73281994.192000002"/>
  </r>
  <r>
    <s v="Y3"/>
    <s v="M9"/>
    <s v="Y3-M9"/>
    <x v="1"/>
    <s v="North"/>
    <n v="2067.6628000000001"/>
    <n v="401721036.255"/>
    <n v="122094770.963"/>
    <n v="53501094.700800002"/>
    <n v="2440717.3287999998"/>
    <n v="8289277.9919999996"/>
    <n v="24359250.460000001"/>
    <n v="3623491.44"/>
    <n v="4056422.986"/>
    <n v="4637804.38"/>
  </r>
  <r>
    <s v="Y3"/>
    <s v="M9"/>
    <s v="Y3-M9"/>
    <x v="1"/>
    <s v="North"/>
    <n v="135.00479999999999"/>
    <n v="13093082.041999999"/>
    <n v="7971985.5848000003"/>
    <n v="3493274.784"/>
    <n v="157568.43789999999"/>
    <n v="541234.43999999994"/>
    <n v="1590499.06"/>
    <n v="236590.5"/>
    <n v="264858.77"/>
    <n v="302818.538"/>
  </r>
  <r>
    <s v="Y3"/>
    <s v="M9"/>
    <s v="Y3-M9"/>
    <x v="3"/>
    <s v="North"/>
    <n v="2025.0719999999999"/>
    <n v="103889838.7296"/>
    <n v="45269553.884599999"/>
    <n v="5293102.8864000002"/>
    <n v="660097.0307"/>
    <n v="12437547.0624"/>
    <n v="47394703.579999998"/>
    <n v="3413805.14"/>
    <n v="56599.597999999998"/>
    <n v="14501664.165999999"/>
  </r>
  <r>
    <s v="Y3"/>
    <s v="M9"/>
    <s v="Y3-M9"/>
    <x v="3"/>
    <s v="North"/>
    <n v="69.1096"/>
    <n v="3918327.7241000002"/>
    <n v="1555719.6784000001"/>
    <n v="180763.94880000001"/>
    <n v="21007.053500000002"/>
    <n v="433202.75280000002"/>
    <n v="1632378.92"/>
    <n v="119893.02"/>
    <n v="2070.09"/>
    <n v="494897.63400000002"/>
  </r>
  <r>
    <s v="Y3"/>
    <s v="M9"/>
    <s v="Y3-M9"/>
    <x v="2"/>
    <s v="North"/>
    <n v="253.9376"/>
    <n v="89742101.359699994"/>
    <n v="49896055.253399998"/>
    <n v="8411441.3951999992"/>
    <n v="14098554.371400001"/>
    <n v="627155.35199999996"/>
    <n v="3437663.04"/>
    <n v="431448.74"/>
    <n v="59439.093999999997"/>
    <n v="569586.84199999995"/>
  </r>
  <r>
    <s v="Y3"/>
    <s v="M9"/>
    <s v="Y3-M9"/>
    <x v="0"/>
    <s v="North"/>
    <n v="4711.5068000000001"/>
    <n v="551237814.88779998"/>
    <n v="94992941.319800004"/>
    <n v="182182426.52160001"/>
    <n v="2539427.2371"/>
    <n v="14139301.8528"/>
    <n v="66870378.439999998"/>
    <n v="7636516.5"/>
    <n v="55035.53"/>
    <n v="10567993.458000001"/>
  </r>
  <r>
    <s v="Y3"/>
    <s v="M9"/>
    <s v="Y3-M9"/>
    <x v="0"/>
    <s v="North"/>
    <n v="411.44319999999999"/>
    <n v="58617566.031000003"/>
    <n v="8296604.2328000003"/>
    <n v="15909863.827199999"/>
    <n v="218952.6366"/>
    <n v="1234778.7960000001"/>
    <n v="5836698.5"/>
    <n v="667499.68000000005"/>
    <n v="4817.5820000000003"/>
    <n v="922874.98600000003"/>
  </r>
  <r>
    <s v="Y3"/>
    <s v="M9"/>
    <s v="Y3-M9"/>
    <x v="0"/>
    <s v="North"/>
    <n v="80.36"/>
    <n v="9763956.9719999991"/>
    <n v="1620975.8851999999"/>
    <n v="3107908.1088"/>
    <n v="44748.591200000003"/>
    <n v="241209.10079999999"/>
    <n v="1139260.44"/>
    <n v="130575.98"/>
    <n v="940.78599999999994"/>
    <n v="180249.36600000001"/>
  </r>
  <r>
    <s v="Y3"/>
    <s v="M9"/>
    <s v="Y3-M9"/>
    <x v="0"/>
    <s v="North"/>
    <n v="18841.205600000001"/>
    <n v="2967472924.915"/>
    <n v="496218937.58880001"/>
    <n v="710008447.98720002"/>
    <n v="22438519.9124"/>
    <n v="61130406.844800003"/>
    <n v="287169725.24000001"/>
    <n v="32012104.640000001"/>
    <n v="611079.74399999995"/>
    <n v="42261157.048"/>
  </r>
  <r>
    <s v="Y3"/>
    <s v="M9"/>
    <s v="Y3-M9"/>
    <x v="0"/>
    <s v="North"/>
    <n v="585.82439999999997"/>
    <n v="107495175.6648"/>
    <n v="15398075.4232"/>
    <n v="21999114.816"/>
    <n v="699631.45770000003"/>
    <n v="1890872.8992000001"/>
    <n v="8933731.0800000001"/>
    <n v="980997.98"/>
    <n v="18236.635999999999"/>
    <n v="1314013.7560000001"/>
  </r>
  <r>
    <s v="Y3"/>
    <s v="M9"/>
    <s v="Y3-M9"/>
    <x v="0"/>
    <s v="North"/>
    <n v="286.8852"/>
    <n v="44795034.5396"/>
    <n v="7546250.9164000005"/>
    <n v="10790628.2304"/>
    <n v="344758.79749999999"/>
    <n v="928389.53520000004"/>
    <n v="4371831.6399999997"/>
    <n v="484263.3"/>
    <n v="9138.1620000000003"/>
    <n v="643488.60400000005"/>
  </r>
  <r>
    <s v="Y3"/>
    <s v="M9"/>
    <s v="Y3-M9"/>
    <x v="1"/>
    <s v="North"/>
    <n v="15351.974399999999"/>
    <n v="1312538544.0922"/>
    <n v="412769414.55239999"/>
    <n v="395686085.5104"/>
    <n v="11482291.856799999"/>
    <n v="58546368.626400001"/>
    <n v="198455747.28"/>
    <n v="26500414.780000001"/>
    <n v="7006973.2259999998"/>
    <n v="34434750.196000002"/>
  </r>
  <r>
    <s v="Y3"/>
    <s v="M9"/>
    <s v="Y3-M9"/>
    <x v="1"/>
    <s v="North"/>
    <n v="777.08119999999997"/>
    <n v="87509056.635000005"/>
    <n v="20901568.923999999"/>
    <n v="20038949.030400001"/>
    <n v="583573.73309999995"/>
    <n v="2959692.912"/>
    <n v="10033631.52"/>
    <n v="1338060.42"/>
    <n v="351083.65600000002"/>
    <n v="1743006.76"/>
  </r>
  <r>
    <s v="Y3"/>
    <s v="M9"/>
    <s v="Y3-M9"/>
    <x v="1"/>
    <s v="North"/>
    <n v="77.949200000000005"/>
    <n v="7015498.1542999996"/>
    <n v="2096687.1264"/>
    <n v="2010012.8640000001"/>
    <n v="60515.378499999999"/>
    <n v="297179.90639999998"/>
    <n v="1007408.54"/>
    <n v="134448.01999999999"/>
    <n v="35434.167999999998"/>
    <n v="174841.87599999999"/>
  </r>
  <r>
    <s v="Y3"/>
    <s v="M9"/>
    <s v="Y3-M9"/>
    <x v="1"/>
    <s v="North"/>
    <n v="101060.736"/>
    <n v="14461245593.625601"/>
    <n v="5967656051.8053999"/>
    <n v="2615061564.1536002"/>
    <n v="119426952.2324"/>
    <n v="405133371.20880002"/>
    <n v="1190588013.6400001"/>
    <n v="177087301.68000001"/>
    <n v="198195940.44800001"/>
    <n v="226681019.26800001"/>
  </r>
  <r>
    <s v="Y3"/>
    <s v="M9"/>
    <s v="Y3-M9"/>
    <x v="1"/>
    <s v="North"/>
    <n v="880.74559999999997"/>
    <n v="171117860.75999999"/>
    <n v="52010267.428000003"/>
    <n v="22795620.3072"/>
    <n v="1044444.9448000001"/>
    <n v="3529480.8672000002"/>
    <n v="10374932.74"/>
    <n v="1542241.24"/>
    <n v="1723168.172"/>
    <n v="1975527.9280000001"/>
  </r>
  <r>
    <s v="Y3"/>
    <s v="M9"/>
    <s v="Y3-M9"/>
    <x v="1"/>
    <s v="North"/>
    <n v="10.4468"/>
    <n v="1518723.7204"/>
    <n v="616882.0148"/>
    <n v="270310.31040000002"/>
    <n v="8389.8947000000007"/>
    <n v="41880.909599999999"/>
    <n v="123074.62"/>
    <n v="18308.96"/>
    <n v="20493.439999999999"/>
    <n v="23432.155999999999"/>
  </r>
  <r>
    <s v="Y3"/>
    <s v="M9"/>
    <s v="Y3-M9"/>
    <x v="3"/>
    <s v="North"/>
    <n v="2764.384"/>
    <n v="141817875.09119999"/>
    <n v="62050534.814400002"/>
    <n v="7222580.4671999998"/>
    <n v="903190.1912"/>
    <n v="17213771.181600001"/>
    <n v="65067508.399999999"/>
    <n v="4753091.46"/>
    <n v="81166.47"/>
    <n v="19795919.791999999"/>
  </r>
  <r>
    <s v="Y3"/>
    <s v="M9"/>
    <s v="Y3-M9"/>
    <x v="2"/>
    <s v="North"/>
    <n v="175.1848"/>
    <n v="56309049.331900001"/>
    <n v="34482129.894400001"/>
    <n v="5820369.4463999998"/>
    <n v="9727859.2168000005"/>
    <n v="427913.06400000001"/>
    <n v="2354672.6400000001"/>
    <n v="294342.28000000003"/>
    <n v="39167.546000000002"/>
    <n v="392941.86800000002"/>
  </r>
  <r>
    <s v="Y3"/>
    <s v="M9"/>
    <s v="Y3-M9"/>
    <x v="0"/>
    <s v="South"/>
    <n v="5098.0384000000004"/>
    <n v="711130474.45439994"/>
    <n v="128341083.75139999"/>
    <n v="179297233.0368"/>
    <n v="6131106.3713999996"/>
    <n v="19065294.215999998"/>
    <n v="77644960.319999993"/>
    <n v="10472113.4"/>
    <n v="4837600.0860000001"/>
    <n v="13388233.562000001"/>
  </r>
  <r>
    <s v="Y3"/>
    <s v="M9"/>
    <s v="Y3-M9"/>
    <x v="0"/>
    <s v="South"/>
    <n v="1786.4028000000001"/>
    <n v="297093128.9357"/>
    <n v="45077523.644199997"/>
    <n v="62964395.097599998"/>
    <n v="1673424.7882000001"/>
    <n v="6685320.8952000001"/>
    <n v="27270201.260000002"/>
    <n v="3756288.8"/>
    <n v="1726478.5120000001"/>
    <n v="4691368.7479999997"/>
  </r>
  <r>
    <s v="Y3"/>
    <s v="M9"/>
    <s v="Y3-M9"/>
    <x v="0"/>
    <s v="South"/>
    <n v="157.50559999999999"/>
    <n v="22490967.399500001"/>
    <n v="3973661.7061999999"/>
    <n v="5550348.8256000001"/>
    <n v="149351.31280000001"/>
    <n v="589357.94400000002"/>
    <n v="2405937.4"/>
    <n v="330965.12"/>
    <n v="152038.41399999999"/>
    <n v="413634.65"/>
  </r>
  <r>
    <s v="Y3"/>
    <s v="M9"/>
    <s v="Y3-M9"/>
    <x v="1"/>
    <s v="South"/>
    <n v="4484.0879999999997"/>
    <n v="464078893.92479998"/>
    <n v="131360671.1116"/>
    <n v="95256832.415999994"/>
    <n v="1531870.4842000001"/>
    <n v="14081305.68"/>
    <n v="38875491.520000003"/>
    <n v="16653972.859999999"/>
    <n v="14751705.782"/>
    <n v="11775905.856000001"/>
  </r>
  <r>
    <s v="Y3"/>
    <s v="M9"/>
    <s v="Y3-M9"/>
    <x v="1"/>
    <s v="South"/>
    <n v="6513.1779999999999"/>
    <n v="874007517.34300005"/>
    <n v="191115451.65540001"/>
    <n v="138511036.03200001"/>
    <n v="301128.85889999999"/>
    <n v="20478778.236000001"/>
    <n v="56360363.82"/>
    <n v="24264916.02"/>
    <n v="20915093.43"/>
    <n v="17104607.960000001"/>
  </r>
  <r>
    <s v="Y3"/>
    <s v="M9"/>
    <s v="Y3-M9"/>
    <x v="1"/>
    <s v="South"/>
    <n v="75.538399999999996"/>
    <n v="8163139.0025000004"/>
    <n v="2216490.2744"/>
    <n v="1606395.7439999999"/>
    <n v="2591.5453000000002"/>
    <n v="237501.09359999999"/>
    <n v="653631.84"/>
    <n v="281943.06"/>
    <n v="242059.818"/>
    <n v="198375.05600000001"/>
  </r>
  <r>
    <s v="Y3"/>
    <s v="M9"/>
    <s v="Y3-M9"/>
    <x v="1"/>
    <s v="South"/>
    <n v="15805.2048"/>
    <n v="2261639458.7740998"/>
    <n v="905056868.90620005"/>
    <n v="369692938.31040001"/>
    <n v="5623435.7052999996"/>
    <n v="47475667.231200002"/>
    <n v="159728367.44"/>
    <n v="46300580.039999999"/>
    <n v="27792515.102000002"/>
    <n v="41506901.039999999"/>
  </r>
  <r>
    <s v="Y3"/>
    <s v="M9"/>
    <s v="Y3-M9"/>
    <x v="1"/>
    <s v="South"/>
    <n v="3035.1972000000001"/>
    <n v="587202805.03499997"/>
    <n v="173691492.43220001"/>
    <n v="70961382.777600005"/>
    <n v="116966.3192"/>
    <n v="9115256.7432000004"/>
    <n v="30758154.079999998"/>
    <n v="9040697.6199999992"/>
    <n v="5319628.8859999999"/>
    <n v="7970895.5259999996"/>
  </r>
  <r>
    <s v="Y3"/>
    <s v="M9"/>
    <s v="Y3-M9"/>
    <x v="2"/>
    <s v="South"/>
    <n v="493.41039999999998"/>
    <n v="180094408.26300001"/>
    <n v="78870400.464000002"/>
    <n v="15370217.76"/>
    <n v="504018.88669999997"/>
    <n v="2437602.4871999999"/>
    <n v="9677252.1400000006"/>
    <n v="1391657.26"/>
    <n v="805046.72600000002"/>
    <n v="1295771.7080000001"/>
  </r>
  <r>
    <s v="Y3"/>
    <s v="M9"/>
    <s v="Y3-M9"/>
    <x v="0"/>
    <s v="South"/>
    <n v="11041.464"/>
    <n v="1291831413.3648"/>
    <n v="294005412.11000001"/>
    <n v="400560806.55360001"/>
    <n v="15678756.864"/>
    <n v="33864969.391199999"/>
    <n v="107390630.88"/>
    <n v="31656625.620000001"/>
    <n v="6403739.0779999997"/>
    <n v="28996584.98"/>
  </r>
  <r>
    <s v="Y3"/>
    <s v="M9"/>
    <s v="Y3-M9"/>
    <x v="0"/>
    <s v="South"/>
    <n v="3048.0547999999999"/>
    <n v="411898885.398"/>
    <n v="80790237.559"/>
    <n v="110105263.3152"/>
    <n v="3307925.4366000001"/>
    <n v="9373159.4039999992"/>
    <n v="30652138.739999998"/>
    <n v="8865949.8800000008"/>
    <n v="1784759.4380000001"/>
    <n v="8004662.7980000004"/>
  </r>
  <r>
    <s v="Y3"/>
    <s v="M9"/>
    <s v="Y3-M9"/>
    <x v="0"/>
    <s v="South"/>
    <n v="316.61840000000001"/>
    <n v="38393519.266900003"/>
    <n v="8433067.0338000003"/>
    <n v="11489652.384"/>
    <n v="343779.35489999998"/>
    <n v="971958.39839999995"/>
    <n v="3072636.76"/>
    <n v="937729.86"/>
    <n v="189909.78599999999"/>
    <n v="831489.75800000003"/>
  </r>
  <r>
    <s v="Y3"/>
    <s v="M9"/>
    <s v="Y3-M9"/>
    <x v="1"/>
    <s v="South"/>
    <n v="6451.3008"/>
    <n v="667674795.77569997"/>
    <n v="192012051.98820001"/>
    <n v="136318238.47679999"/>
    <n v="1760068.1634"/>
    <n v="20679277.190400001"/>
    <n v="58521238.479999997"/>
    <n v="24682220.579999998"/>
    <n v="19724972.079999998"/>
    <n v="16942109.954"/>
  </r>
  <r>
    <s v="Y3"/>
    <s v="M9"/>
    <s v="Y3-M9"/>
    <x v="1"/>
    <s v="South"/>
    <n v="7614.9135999999999"/>
    <n v="1022721150.2508"/>
    <n v="225927933.44100001"/>
    <n v="160508195.44319999"/>
    <n v="138704.22570000001"/>
    <n v="24758071.826400001"/>
    <n v="70989567.260000005"/>
    <n v="28846872.66"/>
    <n v="22091167.032000002"/>
    <n v="19997936.221999999"/>
  </r>
  <r>
    <s v="Y3"/>
    <s v="M9"/>
    <s v="Y3-M9"/>
    <x v="1"/>
    <s v="South"/>
    <n v="156.702"/>
    <n v="16923674.968199998"/>
    <n v="4657413.7944"/>
    <n v="3307766.3807999999"/>
    <n v="2344.1986999999999"/>
    <n v="504530.74800000002"/>
    <n v="1435717.5"/>
    <n v="604654.06000000006"/>
    <n v="461962.00599999999"/>
    <n v="411523.06800000003"/>
  </r>
  <r>
    <s v="Y3"/>
    <s v="M9"/>
    <s v="Y3-M9"/>
    <x v="1"/>
    <s v="South"/>
    <n v="12375.44"/>
    <n v="1770858636.6240001"/>
    <n v="718135261.58500004"/>
    <n v="297819928.33920002"/>
    <n v="3211942.5548999999"/>
    <n v="38105041.528800003"/>
    <n v="115506973.66"/>
    <n v="38308488.579999998"/>
    <n v="21544601.936000001"/>
    <n v="32499811.366"/>
  </r>
  <r>
    <s v="Y3"/>
    <s v="M9"/>
    <s v="Y3-M9"/>
    <x v="1"/>
    <s v="South"/>
    <n v="2975.7307999999998"/>
    <n v="575649226.84500003"/>
    <n v="172400646.52160001"/>
    <n v="71603736.403200001"/>
    <n v="25532.624800000001"/>
    <n v="9172509.0120000001"/>
    <n v="27860709.5"/>
    <n v="9447921.9199999999"/>
    <n v="5229625.5219999999"/>
    <n v="7814728.6579999998"/>
  </r>
  <r>
    <s v="Y3"/>
    <s v="M9"/>
    <s v="Y3-M9"/>
    <x v="0"/>
    <s v="South"/>
    <n v="13121.1808"/>
    <n v="1936674477.0172999"/>
    <n v="402227424.75400001"/>
    <n v="484208744.67839998"/>
    <n v="18588393.4888"/>
    <n v="45194914.2456"/>
    <n v="172867367.66"/>
    <n v="29886457.18"/>
    <n v="11338034.466"/>
    <n v="34458240.982000001"/>
  </r>
  <r>
    <s v="Y3"/>
    <s v="M9"/>
    <s v="Y3-M9"/>
    <x v="0"/>
    <s v="South"/>
    <n v="8617.0028000000002"/>
    <n v="1567012994.5044999"/>
    <n v="263694611.95739999"/>
    <n v="317333415.07200003"/>
    <n v="9726787.7961999997"/>
    <n v="29630689.963199999"/>
    <n v="114247839.06"/>
    <n v="19627428.16"/>
    <n v="7402786.1600000001"/>
    <n v="22629576.243999999"/>
  </r>
  <r>
    <s v="Y3"/>
    <s v="M9"/>
    <s v="Y3-M9"/>
    <x v="0"/>
    <s v="South"/>
    <n v="597.07479999999998"/>
    <n v="90677947.955400005"/>
    <n v="18257183.674800001"/>
    <n v="21967366.252799999"/>
    <n v="676319.97979999997"/>
    <n v="2051490.6288000001"/>
    <n v="7938462.6399999997"/>
    <n v="1360204.52"/>
    <n v="511637.85200000001"/>
    <n v="1568009.74"/>
  </r>
  <r>
    <s v="Y3"/>
    <s v="M9"/>
    <s v="Y3-M9"/>
    <x v="1"/>
    <s v="South"/>
    <n v="25917.707200000001"/>
    <n v="3918570721.1482"/>
    <n v="1767560360.3901999"/>
    <n v="640075700.23679996"/>
    <n v="8689899.9714000002"/>
    <n v="77007538.403999999"/>
    <n v="245816443"/>
    <n v="75945538.200000003"/>
    <n v="54814237.829999998"/>
    <n v="68063889.915999994"/>
  </r>
  <r>
    <s v="Y3"/>
    <s v="M9"/>
    <s v="Y3-M9"/>
    <x v="1"/>
    <s v="South"/>
    <n v="2488.7492000000002"/>
    <n v="439466936.99000001"/>
    <n v="170296035.62040001"/>
    <n v="61562037.657600001"/>
    <n v="75193.343999999997"/>
    <n v="7387705.3103999998"/>
    <n v="23360134.579999998"/>
    <n v="7297113.5800000001"/>
    <n v="5057531.1380000003"/>
    <n v="6535838.7819999997"/>
  </r>
  <r>
    <s v="Y3"/>
    <s v="M9"/>
    <s v="Y3-M9"/>
    <x v="1"/>
    <s v="South"/>
    <n v="0.80359999999999998"/>
    <n v="125118.35030000001"/>
    <n v="54806.241600000001"/>
    <n v="19847.673599999998"/>
    <n v="8.7005999999999997"/>
    <n v="2387.5776000000001"/>
    <n v="7616.16"/>
    <n v="2393.58"/>
    <n v="1690.348"/>
    <n v="2110.6799999999998"/>
  </r>
  <r>
    <s v="Y3"/>
    <s v="M9"/>
    <s v="Y3-M9"/>
    <x v="2"/>
    <s v="South"/>
    <n v="26.518799999999999"/>
    <n v="9828665.7610999998"/>
    <n v="2562530.6351999999"/>
    <n v="1122936.0767999999"/>
    <n v="2059.5637999999999"/>
    <n v="88207.531199999998"/>
    <n v="657998.34"/>
    <n v="67522.899999999994"/>
    <n v="38912.28"/>
    <n v="69640.714000000007"/>
  </r>
  <r>
    <s v="Y3"/>
    <s v="M9"/>
    <s v="Y3-M9"/>
    <x v="0"/>
    <s v="South"/>
    <n v="9443.9071999999996"/>
    <n v="1393912203.2035"/>
    <n v="191931432.6304"/>
    <n v="419076108.72960001"/>
    <n v="12570299.621099999"/>
    <n v="45961322.227200001"/>
    <n v="176279690.24000001"/>
    <n v="22443370.48"/>
    <n v="5999359.8499999996"/>
    <n v="24801154.774"/>
  </r>
  <r>
    <s v="Y3"/>
    <s v="M9"/>
    <s v="Y3-M9"/>
    <x v="0"/>
    <s v="South"/>
    <n v="5840.5648000000001"/>
    <n v="1072590522.696"/>
    <n v="196139999.02320001"/>
    <n v="213170778.0864"/>
    <n v="6927388.1734999996"/>
    <n v="23380000.2936"/>
    <n v="89385107.780000001"/>
    <n v="11609818.300000001"/>
    <n v="3071626.602"/>
    <n v="15338222.262"/>
  </r>
  <r>
    <s v="Y3"/>
    <s v="M9"/>
    <s v="Y3-M9"/>
    <x v="1"/>
    <s v="South"/>
    <n v="7174.5407999999998"/>
    <n v="742526230.27970004"/>
    <n v="295591435.73299998"/>
    <n v="158533427.88479999"/>
    <n v="1480622.5212999999"/>
    <n v="24653137.082400002"/>
    <n v="67839295.359999999"/>
    <n v="31646414.16"/>
    <n v="11426899.505999999"/>
    <n v="18841449.550000001"/>
  </r>
  <r>
    <s v="Y3"/>
    <s v="M9"/>
    <s v="Y3-M9"/>
    <x v="1"/>
    <s v="South"/>
    <n v="2650.2728000000002"/>
    <n v="358144614.82800001"/>
    <n v="258923137.803"/>
    <n v="279309356.44800001"/>
    <n v="249392.41769999999"/>
    <n v="43360655.983199999"/>
    <n v="119475284.12"/>
    <n v="56107950.600000001"/>
    <n v="22690001.223999999"/>
    <n v="6960023.2240000004"/>
  </r>
  <r>
    <s v="Y3"/>
    <s v="M9"/>
    <s v="Y3-M9"/>
    <x v="0"/>
    <s v="South"/>
    <n v="17974.924800000001"/>
    <n v="2507492028.888"/>
    <n v="453785998.83920002"/>
    <n v="633407462.86080003"/>
    <n v="4309897.6268999996"/>
    <n v="67558506.105599999"/>
    <n v="275239444.38"/>
    <n v="19338901.32"/>
    <n v="21462197.02"/>
    <n v="77138073.055999994"/>
  </r>
  <r>
    <s v="Y3"/>
    <s v="M9"/>
    <s v="Y3-M9"/>
    <x v="0"/>
    <s v="South"/>
    <n v="728.86519999999996"/>
    <n v="121208821.4938"/>
    <n v="18435147.266199999"/>
    <n v="25730401.8816"/>
    <n v="173573.87119999999"/>
    <n v="2745405.1655999999"/>
    <n v="11241099.560000001"/>
    <n v="785848.64"/>
    <n v="866545.08600000001"/>
    <n v="3127871.7140000002"/>
  </r>
  <r>
    <s v="Y3"/>
    <s v="M9"/>
    <s v="Y3-M9"/>
    <x v="0"/>
    <s v="South"/>
    <n v="37.769199999999998"/>
    <n v="5396493.5916999998"/>
    <n v="957642.51040000003"/>
    <n v="1336893.888"/>
    <n v="7004.0083999999997"/>
    <n v="142487.72640000001"/>
    <n v="575069.28"/>
    <n v="40793.360000000001"/>
    <n v="45815.286"/>
    <n v="162083.98800000001"/>
  </r>
  <r>
    <s v="Y3"/>
    <s v="M9"/>
    <s v="Y3-M9"/>
    <x v="1"/>
    <s v="South"/>
    <n v="12140.7888"/>
    <n v="1256630665.8629"/>
    <n v="352411313.56379998"/>
    <n v="256566051.8784"/>
    <n v="3423201.3473999999"/>
    <n v="38122901.424000002"/>
    <n v="108549144.92"/>
    <n v="27211299.02"/>
    <n v="60140426.961999997"/>
    <n v="52101305.960000001"/>
  </r>
  <r>
    <s v="Y3"/>
    <s v="M9"/>
    <s v="Y3-M9"/>
    <x v="1"/>
    <s v="South"/>
    <n v="3727.9004"/>
    <n v="499174101.90649998"/>
    <n v="108370817.66680001"/>
    <n v="78853313.894400001"/>
    <n v="1053174.1642"/>
    <n v="11718347.76"/>
    <n v="33261537"/>
    <n v="8348729.96"/>
    <n v="18229538.162"/>
    <n v="15998011.810000001"/>
  </r>
  <r>
    <s v="Y3"/>
    <s v="M9"/>
    <s v="Y3-M9"/>
    <x v="1"/>
    <s v="South"/>
    <n v="484.57080000000002"/>
    <n v="53087643.627499998"/>
    <n v="13983575.8332"/>
    <n v="10199703.9552"/>
    <n v="138629.6488"/>
    <n v="1514861.3088"/>
    <n v="4359210.2"/>
    <n v="1088099"/>
    <n v="2502255.338"/>
    <n v="2079499.6640000001"/>
  </r>
  <r>
    <s v="Y3"/>
    <s v="M9"/>
    <s v="Y3-M9"/>
    <x v="1"/>
    <s v="South"/>
    <n v="45765.02"/>
    <n v="6548874012.4499998"/>
    <n v="2604092460.619"/>
    <n v="1060525222.6368001"/>
    <n v="13851282.4219"/>
    <n v="135454487.80320001"/>
    <n v="491313550.94"/>
    <n v="83846667.060000002"/>
    <n v="4750710.426"/>
    <n v="196397230.678"/>
  </r>
  <r>
    <s v="Y3"/>
    <s v="M9"/>
    <s v="Y3-M9"/>
    <x v="1"/>
    <s v="South"/>
    <n v="351.97680000000003"/>
    <n v="68384692.530000001"/>
    <n v="20047437.383400001"/>
    <n v="8161340.0832000002"/>
    <n v="106069.3996"/>
    <n v="1041107.8176"/>
    <n v="3762385.5"/>
    <n v="643791.02"/>
    <n v="36301.892"/>
    <n v="1510481.9839999999"/>
  </r>
  <r>
    <s v="Y3"/>
    <s v="M9"/>
    <s v="Y3-M9"/>
    <x v="1"/>
    <s v="South"/>
    <n v="240.2764"/>
    <n v="35464580.391199999"/>
    <n v="13685354.920399999"/>
    <n v="5571327.7056"/>
    <n v="70559.636199999994"/>
    <n v="710708.16960000002"/>
    <n v="2568390.88"/>
    <n v="439479.82"/>
    <n v="24780.646000000001"/>
    <n v="1031128.5159999999"/>
  </r>
  <r>
    <s v="Y3"/>
    <s v="M9"/>
    <s v="Y3-M9"/>
    <x v="3"/>
    <s v="South"/>
    <n v="5207.3280000000004"/>
    <n v="267145299.59040001"/>
    <n v="118138198.4258"/>
    <n v="12875303.078400001"/>
    <n v="2089301.3052999999"/>
    <n v="32254460.625599999"/>
    <n v="107519429.09999999"/>
    <n v="9498881.6400000006"/>
    <n v="551676.73"/>
    <n v="52596191.868000001"/>
  </r>
  <r>
    <s v="Y3"/>
    <s v="M9"/>
    <s v="Y3-M9"/>
    <x v="2"/>
    <s v="South"/>
    <n v="0.80359999999999998"/>
    <n v="336308.7697"/>
    <n v="127434.2156"/>
    <n v="24954.240000000002"/>
    <n v="2493.3524000000002"/>
    <n v="2773.6992"/>
    <n v="15603.78"/>
    <n v="1499.78"/>
    <n v="84.787999999999997"/>
    <n v="3449.248"/>
  </r>
  <r>
    <s v="Y3"/>
    <s v="M9"/>
    <s v="Y3-M9"/>
    <x v="2"/>
    <s v="South"/>
    <n v="8.0359999999999996"/>
    <n v="3420925.2"/>
    <n v="1274335.7927999999"/>
    <n v="249551.84640000001"/>
    <n v="24718.494299999998"/>
    <n v="27729.907200000001"/>
    <n v="156040.26"/>
    <n v="15001.9"/>
    <n v="841.56600000000003"/>
    <n v="34486.165999999997"/>
  </r>
  <r>
    <s v="Y3"/>
    <s v="M9"/>
    <s v="Y3-M9"/>
    <x v="2"/>
    <s v="South"/>
    <n v="126.1652"/>
    <n v="41196300.785599999"/>
    <n v="20016778.690400001"/>
    <n v="3918823.2960000001"/>
    <n v="414726.79070000001"/>
    <n v="422586.18"/>
    <n v="2456135.34"/>
    <n v="235956.64"/>
    <n v="13276.538"/>
    <n v="541428.20600000001"/>
  </r>
  <r>
    <s v="Y3"/>
    <s v="M9"/>
    <s v="Y3-M9"/>
    <x v="0"/>
    <s v="South"/>
    <n v="48784.948799999998"/>
    <n v="5708029723.6485996"/>
    <n v="1235417792.6686001"/>
    <n v="1777332598.944"/>
    <n v="11239574.066500001"/>
    <n v="129534267.744"/>
    <n v="369231092.39999998"/>
    <n v="89451928.760000005"/>
    <n v="4282690.5880000005"/>
    <n v="209357034.08399999"/>
  </r>
  <r>
    <s v="Y3"/>
    <s v="M9"/>
    <s v="Y3-M9"/>
    <x v="0"/>
    <s v="South"/>
    <n v="1538.894"/>
    <n v="207958440.69"/>
    <n v="38962840.011"/>
    <n v="56111721.484800003"/>
    <n v="353639.65639999998"/>
    <n v="4180204.6919999998"/>
    <n v="11915058.380000001"/>
    <n v="2895450.34"/>
    <n v="134464.74799999999"/>
    <n v="6604050.7280000001"/>
  </r>
  <r>
    <s v="Y3"/>
    <s v="M9"/>
    <s v="Y3-M9"/>
    <x v="0"/>
    <s v="South"/>
    <n v="191.2568"/>
    <n v="21703065.476399999"/>
    <n v="4846135.1708000004"/>
    <n v="6975894.8159999996"/>
    <n v="46639.114099999999"/>
    <n v="518848.24320000003"/>
    <n v="1476493.64"/>
    <n v="358791"/>
    <n v="16596.8"/>
    <n v="820764.076"/>
  </r>
  <r>
    <s v="Y3"/>
    <s v="M9"/>
    <s v="Y3-M9"/>
    <x v="1"/>
    <s v="South"/>
    <n v="12414.0128"/>
    <n v="1284823385.5565"/>
    <n v="369489243.5618"/>
    <n v="261070937.7024"/>
    <n v="4343694.6087999996"/>
    <n v="39928653.108000003"/>
    <n v="112080934.12"/>
    <n v="36882589.759999998"/>
    <n v="54074182.909999996"/>
    <n v="53273826.583999999"/>
  </r>
  <r>
    <s v="Y3"/>
    <s v="M9"/>
    <s v="Y3-M9"/>
    <x v="1"/>
    <s v="South"/>
    <n v="3863.7087999999999"/>
    <n v="517526570.04049999"/>
    <n v="115119575.8858"/>
    <n v="81363587.635199994"/>
    <n v="1348701.0593999999"/>
    <n v="12452342.7816"/>
    <n v="34972593.280000001"/>
    <n v="11519460.039999999"/>
    <n v="16925461.739999998"/>
    <n v="16580822.874"/>
  </r>
  <r>
    <s v="Y3"/>
    <s v="M9"/>
    <s v="Y3-M9"/>
    <x v="1"/>
    <s v="South"/>
    <n v="89.199600000000004"/>
    <n v="9633476.5204000007"/>
    <n v="2658187.0299999998"/>
    <n v="1878594.5471999999"/>
    <n v="30623.737300000001"/>
    <n v="287463.10320000001"/>
    <n v="807222.76"/>
    <n v="265820.21999999997"/>
    <n v="390349.52"/>
    <n v="382793.46600000001"/>
  </r>
  <r>
    <s v="Y3"/>
    <s v="M9"/>
    <s v="Y3-M9"/>
    <x v="1"/>
    <s v="South"/>
    <n v="37298.290399999998"/>
    <n v="5337292062.6194"/>
    <n v="2143541654.7750001"/>
    <n v="883509581.74080002"/>
    <n v="10803391.518300001"/>
    <n v="114498562.4568"/>
    <n v="386809516.86000001"/>
    <n v="69350465.159999996"/>
    <n v="1609714.612"/>
    <n v="160062881.11000001"/>
  </r>
  <r>
    <s v="Y3"/>
    <s v="M9"/>
    <s v="Y3-M9"/>
    <x v="1"/>
    <s v="South"/>
    <n v="300.54640000000001"/>
    <n v="58392408.689999998"/>
    <n v="17246155.507199999"/>
    <n v="7119195.1295999996"/>
    <n v="84642.229900000006"/>
    <n v="924841.82160000002"/>
    <n v="3141174.82"/>
    <n v="560940.68000000005"/>
    <n v="12955.425999999999"/>
    <n v="1289772.5060000001"/>
  </r>
  <r>
    <s v="Y3"/>
    <s v="M9"/>
    <s v="Y3-M9"/>
    <x v="1"/>
    <s v="South"/>
    <n v="98.842799999999997"/>
    <n v="14589108.3215"/>
    <n v="5683539.4494000003"/>
    <n v="2341616.1408000002"/>
    <n v="26396.473300000001"/>
    <n v="303263.97840000002"/>
    <n v="1022982.8"/>
    <n v="183611.12"/>
    <n v="4269.1660000000002"/>
    <n v="424176.32400000002"/>
  </r>
  <r>
    <s v="Y3"/>
    <s v="M9"/>
    <s v="Y3-M9"/>
    <x v="3"/>
    <s v="South"/>
    <n v="3117.9679999999998"/>
    <n v="160071931.95840001"/>
    <n v="70903140.350600004"/>
    <n v="7881796.7039999999"/>
    <n v="647003.82319999998"/>
    <n v="19182088.029599998"/>
    <n v="64280170.640000001"/>
    <n v="5571076.7199999997"/>
    <n v="303462.56599999999"/>
    <n v="31492781.583999999"/>
  </r>
  <r>
    <s v="Y3"/>
    <s v="M9"/>
    <s v="Y3-M9"/>
    <x v="0"/>
    <s v="South"/>
    <n v="20450.0128"/>
    <n v="3018540957.7277002"/>
    <n v="609263270.33220005"/>
    <n v="748275246.02880001"/>
    <n v="6061588.3251"/>
    <n v="54574387.092"/>
    <n v="154747671.03999999"/>
    <n v="37230491.159999996"/>
    <n v="2524471.5980000002"/>
    <n v="87759731.906000003"/>
  </r>
  <r>
    <s v="Y3"/>
    <s v="M9"/>
    <s v="Y3-M9"/>
    <x v="0"/>
    <s v="South"/>
    <n v="3559.1444000000001"/>
    <n v="651597017.75510001"/>
    <n v="106072034.513"/>
    <n v="130263755.75040001"/>
    <n v="1055858.9305"/>
    <n v="9490379.1911999993"/>
    <n v="26879135.879999999"/>
    <n v="6467245.7000000002"/>
    <n v="436423.67999999999"/>
    <n v="15273809.539999999"/>
  </r>
  <r>
    <s v="Y3"/>
    <s v="M9"/>
    <s v="Y3-M9"/>
    <x v="0"/>
    <s v="South"/>
    <n v="204.11439999999999"/>
    <n v="30908997.947500002"/>
    <n v="6082201.8833999997"/>
    <n v="7469524.3200000003"/>
    <n v="60250.630700000002"/>
    <n v="544355.29440000001"/>
    <n v="1542240.42"/>
    <n v="371068.86"/>
    <n v="25069.286"/>
    <n v="875942.12199999997"/>
  </r>
  <r>
    <s v="Y3"/>
    <s v="M9"/>
    <s v="Y3-M9"/>
    <x v="1"/>
    <s v="South"/>
    <n v="66892.467600000004"/>
    <n v="10113845995.333099"/>
    <n v="4514249657.7243996"/>
    <n v="1640385330.9888"/>
    <n v="18517252.153299998"/>
    <n v="194314674.10319999"/>
    <n v="656727344.91999996"/>
    <n v="116912913.68000001"/>
    <n v="11148894.085999999"/>
    <n v="287064124.81999999"/>
  </r>
  <r>
    <s v="Y3"/>
    <s v="M9"/>
    <s v="Y3-M9"/>
    <x v="1"/>
    <s v="South"/>
    <n v="601.89639999999997"/>
    <n v="102294115.5519"/>
    <n v="40597907.998000003"/>
    <n v="14759480.448000001"/>
    <n v="167600.26610000001"/>
    <n v="1749450.5496"/>
    <n v="5927216.6600000001"/>
    <n v="1053199.8"/>
    <n v="100970.78200000001"/>
    <n v="2582993.358"/>
  </r>
  <r>
    <s v="Y3"/>
    <s v="M9"/>
    <s v="Y3-M9"/>
    <x v="1"/>
    <s v="South"/>
    <n v="415.46120000000002"/>
    <n v="64686187.094800003"/>
    <n v="28026847.231800001"/>
    <n v="10187799.1296"/>
    <n v="110576.32670000001"/>
    <n v="1207343.7936"/>
    <n v="4087572.9"/>
    <n v="726720.08"/>
    <n v="69563.142000000007"/>
    <n v="1782921.162"/>
  </r>
  <r>
    <s v="Y3"/>
    <s v="M9"/>
    <s v="Y3-M9"/>
    <x v="0"/>
    <s v="South"/>
    <n v="16129.859200000001"/>
    <n v="2380752701.0467"/>
    <n v="409084444.86699998"/>
    <n v="667384929.3312"/>
    <n v="3613057.8291000002"/>
    <n v="73150862.875200003"/>
    <n v="293984269.63999999"/>
    <n v="19712804.920000002"/>
    <n v="14401058.694"/>
    <n v="69220109.596000001"/>
  </r>
  <r>
    <s v="Y3"/>
    <s v="M9"/>
    <s v="Y3-M9"/>
    <x v="0"/>
    <s v="South"/>
    <n v="1946.3191999999999"/>
    <n v="357431789.48400003"/>
    <n v="65256437.465999998"/>
    <n v="71098707.456"/>
    <n v="434600.27620000002"/>
    <n v="7792998.3792000003"/>
    <n v="31319106.239999998"/>
    <n v="2100070.02"/>
    <n v="1534189.25"/>
    <n v="8352485.7240000004"/>
  </r>
  <r>
    <s v="Y3"/>
    <s v="M9"/>
    <s v="Y3-M9"/>
    <x v="1"/>
    <s v="South"/>
    <n v="5959.4975999999997"/>
    <n v="616775820.31299996"/>
    <n v="306312680.8524"/>
    <n v="130053404.1024"/>
    <n v="1846233.0038000001"/>
    <n v="20219245.185600001"/>
    <n v="55649044.979999997"/>
    <n v="22504193.98"/>
    <n v="13642865.456"/>
    <n v="25574746.956"/>
  </r>
  <r>
    <s v="Y3"/>
    <s v="M9"/>
    <s v="Y3-M9"/>
    <x v="1"/>
    <s v="South"/>
    <n v="324.65440000000001"/>
    <n v="43872172.343999997"/>
    <n v="16810847.404399998"/>
    <n v="7137503.04"/>
    <n v="98895.107399999994"/>
    <n v="1109658.5711999999"/>
    <n v="3054090.82"/>
    <n v="1235061.04"/>
    <n v="748740.27800000005"/>
    <n v="1393231.004"/>
  </r>
  <r>
    <s v="Y3"/>
    <s v="M9"/>
    <s v="Y3-M9"/>
    <x v="1"/>
    <s v="South"/>
    <n v="5.6252000000000004"/>
    <n v="607516.53729999997"/>
    <n v="289130.28619999997"/>
    <n v="122757.54240000001"/>
    <n v="359.21179999999998"/>
    <n v="19086.4512"/>
    <n v="52527.56"/>
    <n v="21242.1"/>
    <n v="12876.951999999999"/>
    <n v="24140.225999999999"/>
  </r>
  <r>
    <s v="Y3"/>
    <s v="M9"/>
    <s v="Y3-M9"/>
    <x v="0"/>
    <s v="South"/>
    <n v="4406.9423999999999"/>
    <n v="614793243.00240004"/>
    <n v="109949040.802"/>
    <n v="161301131.7696"/>
    <n v="7458586.5903000003"/>
    <n v="16569421.02"/>
    <n v="39711572.539999999"/>
    <n v="9822839.0399999991"/>
    <n v="633377.18400000001"/>
    <n v="16993989.386"/>
  </r>
  <r>
    <s v="Y3"/>
    <s v="M9"/>
    <s v="Y3-M9"/>
    <x v="0"/>
    <s v="South"/>
    <n v="630.82600000000002"/>
    <n v="104918980.31999999"/>
    <n v="15729735.747400001"/>
    <n v="23082916.032000002"/>
    <n v="1073517.4838"/>
    <n v="2373774.6384000001"/>
    <n v="5694879.5"/>
    <n v="1407671.86"/>
    <n v="91223.77"/>
    <n v="2432582.1519999998"/>
  </r>
  <r>
    <s v="Y3"/>
    <s v="M9"/>
    <s v="Y3-M9"/>
    <x v="0"/>
    <s v="South"/>
    <n v="40.18"/>
    <n v="5618981.0199999996"/>
    <n v="997115.03079999995"/>
    <n v="1466810.2272000001"/>
    <n v="61075.947800000002"/>
    <n v="152267.40719999999"/>
    <n v="368425.18"/>
    <n v="90531.28"/>
    <n v="6118.2659999999996"/>
    <n v="154941.04999999999"/>
  </r>
  <r>
    <s v="Y3"/>
    <s v="M9"/>
    <s v="Y3-M9"/>
    <x v="1"/>
    <s v="South"/>
    <n v="14323.366400000001"/>
    <n v="1482585830.2886"/>
    <n v="413925864.9066"/>
    <n v="302300406.24000001"/>
    <n v="23563879.488000002"/>
    <n v="45080309.635200001"/>
    <n v="131118209.92"/>
    <n v="31674234.300000001"/>
    <n v="1130703.0020000001"/>
    <n v="55233563.197999999"/>
  </r>
  <r>
    <s v="Y3"/>
    <s v="M9"/>
    <s v="Y3-M9"/>
    <x v="1"/>
    <s v="South"/>
    <n v="3159.7552000000001"/>
    <n v="423088461.23540002"/>
    <n v="91322234.747199997"/>
    <n v="66687709.401600003"/>
    <n v="5194498.2972999997"/>
    <n v="9944898.3359999992"/>
    <n v="28907827.359999999"/>
    <n v="6985385.6600000001"/>
    <n v="249346.174"/>
    <n v="12184603.859999999"/>
  </r>
  <r>
    <s v="Y3"/>
    <s v="M9"/>
    <s v="Y3-M9"/>
    <x v="1"/>
    <s v="South"/>
    <n v="397.78199999999998"/>
    <n v="42960097.996200003"/>
    <n v="11452734.7294"/>
    <n v="8385086.7264"/>
    <n v="665900.35199999996"/>
    <n v="1249972.1495999999"/>
    <n v="3686029.56"/>
    <n v="884279.8"/>
    <n v="31641.258000000002"/>
    <n v="1533920.4539999999"/>
  </r>
  <r>
    <s v="Y3"/>
    <s v="M9"/>
    <s v="Y3-M9"/>
    <x v="1"/>
    <s v="South"/>
    <n v="37387.49"/>
    <n v="5350458081.9689999"/>
    <n v="2090408105.9682"/>
    <n v="937723795.41120005"/>
    <n v="61587725.153700002"/>
    <n v="144437620.99680001"/>
    <n v="435279005.10000002"/>
    <n v="86799956.099999994"/>
    <n v="67383633.988000005"/>
    <n v="144173110.20199999"/>
  </r>
  <r>
    <s v="Y3"/>
    <s v="M9"/>
    <s v="Y3-M9"/>
    <x v="1"/>
    <s v="South"/>
    <n v="586.62800000000004"/>
    <n v="113655983.5026"/>
    <n v="32802728.6976"/>
    <n v="14715557.8368"/>
    <n v="960301.13679999998"/>
    <n v="2266531.1351999999"/>
    <n v="6831008.3600000003"/>
    <n v="1362193.02"/>
    <n v="1057891.7579999999"/>
    <n v="2262146.5460000001"/>
  </r>
  <r>
    <s v="Y3"/>
    <s v="M9"/>
    <s v="Y3-M9"/>
    <x v="1"/>
    <s v="South"/>
    <n v="53.037599999999998"/>
    <n v="7828302.0262000002"/>
    <n v="2966026.7149999999"/>
    <n v="1330375.0848000001"/>
    <n v="87826.661099999998"/>
    <n v="204934.92480000001"/>
    <n v="617499.36"/>
    <n v="123136.94"/>
    <n v="95519.995999999999"/>
    <n v="204523.08799999999"/>
  </r>
  <r>
    <s v="Y3"/>
    <s v="M9"/>
    <s v="Y3-M9"/>
    <x v="3"/>
    <s v="South"/>
    <n v="3085.8240000000001"/>
    <n v="141658762.29120001"/>
    <n v="67111921.928599998"/>
    <n v="8475569.0688000005"/>
    <n v="4961040.4648000002"/>
    <n v="20902715.841600001"/>
    <n v="54776297.659999996"/>
    <n v="6854389.8399999999"/>
    <n v="143785.114"/>
    <n v="24551919.546"/>
  </r>
  <r>
    <s v="Y3"/>
    <s v="M9"/>
    <s v="Y3-M9"/>
    <x v="3"/>
    <s v="South"/>
    <n v="137.41560000000001"/>
    <n v="7049667.6281000003"/>
    <n v="2959534.6601999998"/>
    <n v="374510.4"/>
    <n v="225926.8143"/>
    <n v="922157.56799999997"/>
    <n v="2447784.46"/>
    <n v="304889.94"/>
    <n v="6229.2120000000004"/>
    <n v="1093328.632"/>
  </r>
  <r>
    <s v="Y3"/>
    <s v="M9"/>
    <s v="Y3-M9"/>
    <x v="2"/>
    <s v="South"/>
    <n v="4.8216000000000001"/>
    <n v="2052555.12"/>
    <n v="768975.22120000003"/>
    <n v="150123.76319999999"/>
    <n v="183.9562"/>
    <n v="22246.272000000001"/>
    <n v="92081.08"/>
    <n v="8845.34"/>
    <n v="38125.735999999997"/>
    <n v="18592.925999999999"/>
  </r>
  <r>
    <s v="Y3"/>
    <s v="M9"/>
    <s v="Y3-M9"/>
    <x v="2"/>
    <s v="South"/>
    <n v="81.967200000000005"/>
    <n v="24140792.907000002"/>
    <n v="13087179.1228"/>
    <n v="2551549.7856000001"/>
    <n v="139785.58989999999"/>
    <n v="340316.5968"/>
    <n v="1582238.38"/>
    <n v="151393.32"/>
    <n v="667076.80599999998"/>
    <n v="316080.64399999997"/>
  </r>
  <r>
    <s v="Y3"/>
    <s v="M9"/>
    <s v="Y3-M9"/>
    <x v="0"/>
    <s v="South"/>
    <n v="38027.959199999998"/>
    <n v="4449538583.6378002"/>
    <n v="955445418.34080005"/>
    <n v="1413445489.7088001"/>
    <n v="62164216.5726"/>
    <n v="128248109.97840001"/>
    <n v="337739057.18000001"/>
    <n v="91223606.819999993"/>
    <n v="1274938.2139999999"/>
    <n v="146642878.206"/>
  </r>
  <r>
    <s v="Y3"/>
    <s v="M9"/>
    <s v="Y3-M9"/>
    <x v="0"/>
    <s v="South"/>
    <n v="3011.8928000000001"/>
    <n v="405708999.69599998"/>
    <n v="75628446.307400003"/>
    <n v="111915163.6416"/>
    <n v="4929830.0564000001"/>
    <n v="10154560.593599999"/>
    <n v="26774732.66"/>
    <n v="7232743.5800000001"/>
    <n v="100256.398"/>
    <n v="11614419.893999999"/>
  </r>
  <r>
    <s v="Y3"/>
    <s v="M9"/>
    <s v="Y3-M9"/>
    <x v="0"/>
    <s v="South"/>
    <n v="180.00640000000001"/>
    <n v="21871263.6173"/>
    <n v="4517640.5385999996"/>
    <n v="6687795.3600000003"/>
    <n v="288808.76459999999"/>
    <n v="606813.12"/>
    <n v="1602524.36"/>
    <n v="432959.18"/>
    <n v="5937.866"/>
    <n v="694138.61"/>
  </r>
  <r>
    <s v="Y3"/>
    <s v="M9"/>
    <s v="Y3-M9"/>
    <x v="1"/>
    <s v="South"/>
    <n v="30845.382399999999"/>
    <n v="3192694245.1957998"/>
    <n v="913912594.79659998"/>
    <n v="650093643.648"/>
    <n v="50799785.957099997"/>
    <n v="98569687.946400002"/>
    <n v="285405619.06"/>
    <n v="79834405.420000002"/>
    <n v="450919.72200000001"/>
    <n v="118945527.712"/>
  </r>
  <r>
    <s v="Y3"/>
    <s v="M9"/>
    <s v="Y3-M9"/>
    <x v="1"/>
    <s v="South"/>
    <n v="3213.5963999999999"/>
    <n v="430364291.7974"/>
    <n v="95277101.946799994"/>
    <n v="67777084.7808"/>
    <n v="5289689.4215000002"/>
    <n v="10268444.3256"/>
    <n v="29653896.98"/>
    <n v="8294910.0800000001"/>
    <n v="48864.947999999997"/>
    <n v="12392225.318"/>
  </r>
  <r>
    <s v="Y3"/>
    <s v="M9"/>
    <s v="Y3-M9"/>
    <x v="1"/>
    <s v="South"/>
    <n v="368.04880000000003"/>
    <n v="39748939.156099997"/>
    <n v="10872848.3594"/>
    <n v="7732303.4879999999"/>
    <n v="610090.77220000001"/>
    <n v="1176714.432"/>
    <n v="3448224.64"/>
    <n v="964520.9"/>
    <n v="4389.1319999999996"/>
    <n v="1419264.5279999999"/>
  </r>
  <r>
    <s v="Y3"/>
    <s v="M9"/>
    <s v="Y3-M9"/>
    <x v="1"/>
    <s v="South"/>
    <n v="45132.586799999997"/>
    <n v="6458834839.5370998"/>
    <n v="2565736846.4668002"/>
    <n v="1150651437.3311999"/>
    <n v="74837089.182300001"/>
    <n v="185858036.30880001"/>
    <n v="534503685.66000003"/>
    <n v="113660526.36"/>
    <n v="3102349.6239999998"/>
    <n v="174039642.61199999"/>
  </r>
  <r>
    <s v="Y3"/>
    <s v="M9"/>
    <s v="Y3-M9"/>
    <x v="1"/>
    <s v="South"/>
    <n v="666.18439999999998"/>
    <n v="128987894.0196"/>
    <n v="37888311.879799999"/>
    <n v="16979996.889600001"/>
    <n v="1110948.8437999999"/>
    <n v="2743238.1024000002"/>
    <n v="7884877.2800000003"/>
    <n v="1676211.2"/>
    <n v="45801.756000000001"/>
    <n v="2568931.1779999998"/>
  </r>
  <r>
    <s v="Y3"/>
    <s v="M9"/>
    <s v="Y3-M9"/>
    <x v="1"/>
    <s v="South"/>
    <n v="48.216000000000001"/>
    <n v="7116638.2056"/>
    <n v="2742471.591"/>
    <n v="1228842.8160000001"/>
    <n v="86691.850099999996"/>
    <n v="198539.12160000001"/>
    <n v="570577.31999999995"/>
    <n v="121288.66"/>
    <n v="3314.85"/>
    <n v="185930.16200000001"/>
  </r>
  <r>
    <s v="Y3"/>
    <s v="M9"/>
    <s v="Y3-M9"/>
    <x v="3"/>
    <s v="South"/>
    <n v="9900.3520000000008"/>
    <n v="454488529.0176"/>
    <n v="223966210.58199999"/>
    <n v="26839561.1712"/>
    <n v="15839518.433700001"/>
    <n v="71795745.208800003"/>
    <n v="174584132.78"/>
    <n v="30324345.379999999"/>
    <n v="320171.21399999998"/>
    <n v="78770740.862000003"/>
  </r>
  <r>
    <s v="Y3"/>
    <s v="M9"/>
    <s v="Y3-M9"/>
    <x v="3"/>
    <s v="South"/>
    <n v="127.7724"/>
    <n v="6554954.1102999998"/>
    <n v="2834344.2680000002"/>
    <n v="340908.76799999998"/>
    <n v="198427.84669999999"/>
    <n v="918084.6936"/>
    <n v="2290624.9"/>
    <n v="405723.7"/>
    <n v="3501.5639999999999"/>
    <n v="1016602.708"/>
  </r>
  <r>
    <s v="Y3"/>
    <s v="M9"/>
    <s v="Y3-M9"/>
    <x v="0"/>
    <s v="South"/>
    <n v="40428.312400000003"/>
    <n v="5967654373.7672005"/>
    <n v="1174388875.9774001"/>
    <n v="1515593744.8704"/>
    <n v="66547962.674500003"/>
    <n v="139103797.43520001"/>
    <n v="366489050.12"/>
    <n v="121064986.95999999"/>
    <n v="1073078.7320000001"/>
    <n v="155899086.75"/>
  </r>
  <r>
    <s v="Y3"/>
    <s v="M9"/>
    <s v="Y3-M9"/>
    <x v="0"/>
    <s v="South"/>
    <n v="4421.4071999999996"/>
    <n v="804911363.86119998"/>
    <n v="128474483.46699999"/>
    <n v="165768186.336"/>
    <n v="7287031.2657000003"/>
    <n v="15212525.0688"/>
    <n v="40035898.119999997"/>
    <n v="13211657.960000001"/>
    <n v="118508.368"/>
    <n v="17049766.359999999"/>
  </r>
  <r>
    <s v="Y3"/>
    <s v="M9"/>
    <s v="Y3-M9"/>
    <x v="0"/>
    <s v="South"/>
    <n v="173.57759999999999"/>
    <n v="26401777.839400001"/>
    <n v="5022360.8131999997"/>
    <n v="6495635.1168"/>
    <n v="289983.34989999997"/>
    <n v="597021.04079999996"/>
    <n v="1591569.16"/>
    <n v="531587.96"/>
    <n v="4123.0420000000004"/>
    <n v="669347.14"/>
  </r>
  <r>
    <s v="Y3"/>
    <s v="M9"/>
    <s v="Y3-M9"/>
    <x v="1"/>
    <s v="South"/>
    <n v="103728.68799999999"/>
    <n v="15684173885.1798"/>
    <n v="6761696446.7463999"/>
    <n v="2585512100.8319998"/>
    <n v="173234322.7958"/>
    <n v="424093558.87440002"/>
    <n v="1252325647.1800001"/>
    <n v="235755681.78"/>
    <n v="5507037.426"/>
    <n v="399997100.02999997"/>
  </r>
  <r>
    <s v="Y3"/>
    <s v="M9"/>
    <s v="Y3-M9"/>
    <x v="1"/>
    <s v="South"/>
    <n v="1141.1120000000001"/>
    <n v="188338062.32010001"/>
    <n v="74381969.399599999"/>
    <n v="28448815.238400001"/>
    <n v="1913495.1006"/>
    <n v="4666267.1376"/>
    <n v="13783747.359999999"/>
    <n v="2594586.6"/>
    <n v="60556.671999999999"/>
    <n v="4400339.3499999996"/>
  </r>
  <r>
    <s v="Y3"/>
    <s v="M9"/>
    <s v="Y3-M9"/>
    <x v="1"/>
    <s v="South"/>
    <n v="48.216000000000001"/>
    <n v="7507101.0168000003"/>
    <n v="3142897.4268"/>
    <n v="1202063.8463999999"/>
    <n v="30605.093099999998"/>
    <n v="197164.6704"/>
    <n v="582410.74"/>
    <n v="109630.72"/>
    <n v="2559.8760000000002"/>
    <n v="185930.16200000001"/>
  </r>
  <r>
    <s v="Y3"/>
    <s v="M9"/>
    <s v="Y3-M9"/>
    <x v="2"/>
    <s v="South"/>
    <n v="8.0359999999999996"/>
    <n v="2803065.5351"/>
    <n v="914666.25300000003"/>
    <n v="264945.54239999998"/>
    <n v="1461.7061000000001"/>
    <n v="21087.0216"/>
    <n v="153407.24"/>
    <n v="14424.62"/>
    <n v="45219.966"/>
    <n v="30988.21"/>
  </r>
  <r>
    <s v="Y3"/>
    <s v="M9"/>
    <s v="Y3-M9"/>
    <x v="0"/>
    <s v="South"/>
    <n v="12452.5856"/>
    <n v="1837990427.233"/>
    <n v="273085276.95920002"/>
    <n v="540616456.51199996"/>
    <n v="20516933.224399999"/>
    <n v="59253822.215999998"/>
    <n v="238809807.86000001"/>
    <n v="15965349.98"/>
    <n v="30414681.418000001"/>
    <n v="48019484.457999997"/>
  </r>
  <r>
    <s v="Y3"/>
    <s v="M9"/>
    <s v="Y3-M9"/>
    <x v="0"/>
    <s v="South"/>
    <n v="1833.0116"/>
    <n v="336623415.28200001"/>
    <n v="61435223.714599997"/>
    <n v="66969440.409599997"/>
    <n v="3021908.3317999998"/>
    <n v="7340129.1072000004"/>
    <n v="29582822.66"/>
    <n v="1977723.56"/>
    <n v="3767652.196"/>
    <n v="7068433.7019999996"/>
  </r>
  <r>
    <s v="Y3"/>
    <s v="M9"/>
    <s v="Y3-M9"/>
    <x v="1"/>
    <s v="South"/>
    <n v="10790.7408"/>
    <n v="1116783402.7997"/>
    <n v="412075299.99299997"/>
    <n v="235475595.72479999"/>
    <n v="17633367.420600001"/>
    <n v="36231488.308799997"/>
    <n v="100522898.81999999"/>
    <n v="37731252.859999999"/>
    <n v="179274.304"/>
    <n v="41611102.785999998"/>
  </r>
  <r>
    <s v="Y3"/>
    <s v="M9"/>
    <s v="Y3-M9"/>
    <x v="1"/>
    <s v="South"/>
    <n v="264.38440000000003"/>
    <n v="35727585.894000001"/>
    <n v="10081117.5396"/>
    <n v="5777201.7599999998"/>
    <n v="432208.8455"/>
    <n v="896099.67359999998"/>
    <n v="2449358.86"/>
    <n v="937274.76"/>
    <n v="3221.944"/>
    <n v="1019515.2659999999"/>
  </r>
  <r>
    <s v="Y3"/>
    <s v="M9"/>
    <s v="Y3-M9"/>
    <x v="1"/>
    <s v="South"/>
    <n v="24.108000000000001"/>
    <n v="2603642.3028000002"/>
    <n v="311546.24900000001"/>
    <n v="445653.6"/>
    <n v="30321.701099999998"/>
    <n v="185452.61040000001"/>
    <n v="84392.76"/>
    <n v="259586.58"/>
    <n v="18813.013999999999"/>
    <n v="92964.63"/>
  </r>
  <r>
    <s v="Y3"/>
    <s v="M9"/>
    <s v="Y3-M9"/>
    <x v="0"/>
    <s v="Central"/>
    <n v="10613.9488"/>
    <n v="1480550332.0608001"/>
    <n v="274990151.78479999"/>
    <n v="385208077.2288"/>
    <n v="91929819.243799999"/>
    <n v="45596164.550399996"/>
    <n v="146603398.24000001"/>
    <n v="30216193.940000001"/>
    <n v="36163554.064000003"/>
    <n v="37728777.526000001"/>
  </r>
  <r>
    <s v="Y3"/>
    <s v="M9"/>
    <s v="Y3-M9"/>
    <x v="0"/>
    <s v="Central"/>
    <n v="163.13079999999999"/>
    <n v="27115876.0858"/>
    <n v="4214180.3260000004"/>
    <n v="5933608.9535999997"/>
    <n v="1395930.5734999999"/>
    <n v="708341.84640000004"/>
    <n v="2355965.7799999998"/>
    <n v="404203.42"/>
    <n v="448450.04599999997"/>
    <n v="579872.348"/>
  </r>
  <r>
    <s v="Y3"/>
    <s v="M9"/>
    <s v="Y3-M9"/>
    <x v="0"/>
    <s v="Central"/>
    <n v="73.931200000000004"/>
    <n v="9194571.8171999995"/>
    <n v="1898578.4391999999"/>
    <n v="2688306.8928"/>
    <n v="612311.9192"/>
    <n v="325297.70640000002"/>
    <n v="1124528.32"/>
    <n v="154832.4"/>
    <n v="153527.61600000001"/>
    <n v="262798.60200000001"/>
  </r>
  <r>
    <s v="Y3"/>
    <s v="M9"/>
    <s v="Y3-M9"/>
    <x v="1"/>
    <s v="Central"/>
    <n v="129.37960000000001"/>
    <n v="17483712.245999999"/>
    <n v="3778062.5060000001"/>
    <n v="2742237.9648000002"/>
    <n v="1129442.6577000001"/>
    <n v="406490.4"/>
    <n v="1133771.3600000001"/>
    <n v="317071.86"/>
    <n v="1549647.726"/>
    <n v="459898.23"/>
  </r>
  <r>
    <s v="Y3"/>
    <s v="M9"/>
    <s v="Y3-M9"/>
    <x v="1"/>
    <s v="Central"/>
    <n v="80.36"/>
    <n v="8806416.1415999997"/>
    <n v="2343721.6630000002"/>
    <n v="1702001.9712"/>
    <n v="694253.22439999995"/>
    <n v="252460.6488"/>
    <n v="707095.02"/>
    <n v="181215.9"/>
    <n v="884648.22600000002"/>
    <n v="285651.674"/>
  </r>
  <r>
    <s v="Y3"/>
    <s v="M9"/>
    <s v="Y3-M9"/>
    <x v="1"/>
    <s v="Central"/>
    <n v="16406.297600000002"/>
    <n v="2347652592.553"/>
    <n v="934747788.38600004"/>
    <n v="419690053.88160002"/>
    <n v="142359024.17179999"/>
    <n v="98424011.174400002"/>
    <n v="444803922.56"/>
    <n v="33506510.359999999"/>
    <n v="55224148.122000001"/>
    <n v="58318498.810000002"/>
  </r>
  <r>
    <s v="Y3"/>
    <s v="M9"/>
    <s v="Y3-M9"/>
    <x v="1"/>
    <s v="Central"/>
    <n v="200.9"/>
    <n v="39032358.75"/>
    <n v="11456508.9024"/>
    <n v="5144258.3232000005"/>
    <n v="1747063.2050999999"/>
    <n v="1202249.8223999999"/>
    <n v="5417374.2800000003"/>
    <n v="410013.12"/>
    <n v="678603.46400000004"/>
    <n v="714127.83200000005"/>
  </r>
  <r>
    <s v="Y3"/>
    <s v="M9"/>
    <s v="Y3-M9"/>
    <x v="1"/>
    <s v="Central"/>
    <n v="4.0179999999999998"/>
    <n v="593053.1838"/>
    <n v="227740.51879999999"/>
    <n v="102398.976"/>
    <n v="87.006299999999996"/>
    <n v="24736.5792"/>
    <n v="112756.56"/>
    <n v="6928.18"/>
    <n v="3835.3040000000001"/>
    <n v="14282.268"/>
  </r>
  <r>
    <s v="Y3"/>
    <s v="M9"/>
    <s v="Y3-M9"/>
    <x v="3"/>
    <s v="Central"/>
    <n v="4124.8788000000004"/>
    <n v="189357923.6564"/>
    <n v="95359094.165000007"/>
    <n v="10486923.321599999"/>
    <n v="35760010.933899999"/>
    <n v="25330914.215999998"/>
    <n v="75022115.700000003"/>
    <n v="8608899.5600000005"/>
    <n v="8087203.0140000004"/>
    <n v="23054375.850000001"/>
  </r>
  <r>
    <s v="Y3"/>
    <s v="M9"/>
    <s v="Y3-M9"/>
    <x v="2"/>
    <s v="Central"/>
    <n v="0.80359999999999998"/>
    <n v="342092.52"/>
    <n v="129089.443"/>
    <n v="26620.742399999999"/>
    <n v="9580.6383000000005"/>
    <n v="2031.5663999999999"/>
    <n v="10634.58"/>
    <n v="1336.6"/>
    <n v="4436.9380000000001"/>
    <n v="2856.634"/>
  </r>
  <r>
    <s v="Y3"/>
    <s v="M9"/>
    <s v="Y3-M9"/>
    <x v="2"/>
    <s v="Central"/>
    <n v="56.252000000000002"/>
    <n v="18229704.653200001"/>
    <n v="9042077.7701999992"/>
    <n v="1863006.4128"/>
    <n v="1194937.2834000001"/>
    <n v="143125.3584"/>
    <n v="745287.34"/>
    <n v="107635.66"/>
    <n v="374293.92"/>
    <n v="199955.36"/>
  </r>
  <r>
    <s v="Y3"/>
    <s v="M9"/>
    <s v="Y3-M9"/>
    <x v="0"/>
    <s v="Central"/>
    <n v="24863.383999999998"/>
    <n v="2908971173.9088001"/>
    <n v="645998447.88039994"/>
    <n v="917917008.97920001"/>
    <n v="215265635.86359999"/>
    <n v="93912573.484799996"/>
    <n v="247901283.97999999"/>
    <n v="49444137.780000001"/>
    <n v="50003280.118000001"/>
    <n v="88380404.420000002"/>
  </r>
  <r>
    <s v="Y3"/>
    <s v="M9"/>
    <s v="Y3-M9"/>
    <x v="0"/>
    <s v="Central"/>
    <n v="107.6824"/>
    <n v="14551661.124"/>
    <n v="2799643.3522000001"/>
    <n v="3980374.4640000002"/>
    <n v="960030.17429999996"/>
    <n v="405595.94400000002"/>
    <n v="1068055.74"/>
    <n v="189561.04"/>
    <n v="138556.22"/>
    <n v="382772.72"/>
  </r>
  <r>
    <s v="Y3"/>
    <s v="M9"/>
    <s v="Y3-M9"/>
    <x v="0"/>
    <s v="Central"/>
    <n v="4.8216000000000001"/>
    <n v="585837.41830000002"/>
    <n v="125166.53019999999"/>
    <n v="178161.4656"/>
    <n v="6.2146999999999997"/>
    <n v="18099.0072"/>
    <n v="47542.78"/>
    <n v="6790.42"/>
    <n v="760.38599999999997"/>
    <n v="17138.901999999998"/>
  </r>
  <r>
    <s v="Y3"/>
    <s v="M9"/>
    <s v="Y3-M9"/>
    <x v="1"/>
    <s v="Central"/>
    <n v="77.949200000000005"/>
    <n v="10533665.142000001"/>
    <n v="2331582.2681999998"/>
    <n v="1639943.8463999999"/>
    <n v="689063.9192"/>
    <n v="252739.6128"/>
    <n v="695353.44"/>
    <n v="271934.14"/>
    <n v="970867.7"/>
    <n v="277081.772"/>
  </r>
  <r>
    <s v="Y3"/>
    <s v="M9"/>
    <s v="Y3-M9"/>
    <x v="1"/>
    <s v="Central"/>
    <n v="8927.9959999999992"/>
    <n v="1277548016.4216001"/>
    <n v="521150378.3416"/>
    <n v="236158756.22400001"/>
    <n v="77352292.618100002"/>
    <n v="34695814.514399998"/>
    <n v="128243032.44"/>
    <n v="16816626.420000002"/>
    <n v="29874878.616"/>
    <n v="31735820.973999999"/>
  </r>
  <r>
    <s v="Y3"/>
    <s v="M9"/>
    <s v="Y3-M9"/>
    <x v="1"/>
    <s v="Central"/>
    <n v="141.43360000000001"/>
    <n v="27478780.559999999"/>
    <n v="8239844.4888000004"/>
    <n v="3709898.8415999999"/>
    <n v="1220648.8925999999"/>
    <n v="548905.50719999999"/>
    <n v="2034279.78"/>
    <n v="246277.16"/>
    <n v="362272.06400000001"/>
    <n v="502745.03399999999"/>
  </r>
  <r>
    <s v="Y3"/>
    <s v="M9"/>
    <s v="Y3-M9"/>
    <x v="1"/>
    <s v="Central"/>
    <n v="2.4108000000000001"/>
    <n v="355831.91029999999"/>
    <n v="139712.01"/>
    <n v="61706.246400000004"/>
    <n v="6.2146999999999997"/>
    <n v="9324.4824000000008"/>
    <n v="34818.839999999997"/>
    <n v="3197.18"/>
    <n v="645.83199999999999"/>
    <n v="8570.8040000000001"/>
  </r>
  <r>
    <s v="Y3"/>
    <s v="M9"/>
    <s v="Y3-M9"/>
    <x v="0"/>
    <s v="Central"/>
    <n v="11295.401599999999"/>
    <n v="1667191110.2986"/>
    <n v="353949027.77240002"/>
    <n v="419066020.76160002"/>
    <n v="97813105.525900006"/>
    <n v="47981390.882399999"/>
    <n v="133821721.22"/>
    <n v="27876681.460000001"/>
    <n v="19909465.355999999"/>
    <n v="40151098.526000001"/>
  </r>
  <r>
    <s v="Y3"/>
    <s v="M9"/>
    <s v="Y3-M9"/>
    <x v="0"/>
    <s v="Central"/>
    <n v="646.89800000000002"/>
    <n v="118139671.6232"/>
    <n v="20260983.193799999"/>
    <n v="24023301.215999998"/>
    <n v="5585742.0833999999"/>
    <n v="2765541.0528000002"/>
    <n v="7717144.6399999997"/>
    <n v="1490177.8"/>
    <n v="896627.68799999997"/>
    <n v="2299489.3459999999"/>
  </r>
  <r>
    <s v="Y3"/>
    <s v="M9"/>
    <s v="Y3-M9"/>
    <x v="0"/>
    <s v="Central"/>
    <n v="12.8576"/>
    <n v="1848731.6232"/>
    <n v="401147.26360000001"/>
    <n v="477448.60800000001"/>
    <n v="88240.5625"/>
    <n v="56354.270400000001"/>
    <n v="157895.1"/>
    <n v="22632.82"/>
    <n v="1495.5160000000001"/>
    <n v="45703.438000000002"/>
  </r>
  <r>
    <s v="Y3"/>
    <s v="M9"/>
    <s v="Y3-M9"/>
    <x v="1"/>
    <s v="Central"/>
    <n v="25458.047999999999"/>
    <n v="3849073559.6543999"/>
    <n v="1730913908.9166"/>
    <n v="643998471.34080005"/>
    <n v="220618967.9192"/>
    <n v="92602412.416800007"/>
    <n v="335290893.88"/>
    <n v="47973180.780000001"/>
    <n v="132796876.93799999"/>
    <n v="90494222.478"/>
  </r>
  <r>
    <s v="Y3"/>
    <s v="M9"/>
    <s v="Y3-M9"/>
    <x v="1"/>
    <s v="Central"/>
    <n v="288.49239999999998"/>
    <n v="55988015.391000003"/>
    <n v="19272638.2434"/>
    <n v="6892790.1119999997"/>
    <n v="2529615.4105000002"/>
    <n v="939626.91359999997"/>
    <n v="4618164.5599999996"/>
    <n v="662320.56000000006"/>
    <n v="2300368.7960000001"/>
    <n v="1025487.4080000001"/>
  </r>
  <r>
    <s v="Y3"/>
    <s v="M9"/>
    <s v="Y3-M9"/>
    <x v="0"/>
    <s v="North"/>
    <n v="771.45600000000002"/>
    <n v="90258963.379199997"/>
    <n v="14736145.929400001"/>
    <n v="29585362.003199998"/>
    <n v="315268.62819999998"/>
    <n v="2335353.7680000002"/>
    <n v="8496200.4000000004"/>
    <n v="1073151.22"/>
    <n v="30566.975999999999"/>
    <n v="1730389.584"/>
  </r>
  <r>
    <s v="Y3"/>
    <s v="M9"/>
    <s v="Y3-M9"/>
    <x v="0"/>
    <s v="North"/>
    <n v="391.35320000000002"/>
    <n v="55882951.618000001"/>
    <n v="7561804.9633999998"/>
    <n v="15165559.1424"/>
    <n v="157937.59330000001"/>
    <n v="1199898.5544"/>
    <n v="4001870.6"/>
    <n v="561679.5"/>
    <n v="18110.356"/>
    <n v="877812.87"/>
  </r>
  <r>
    <s v="Y3"/>
    <s v="M9"/>
    <s v="Y3-M9"/>
    <x v="0"/>
    <s v="North"/>
    <n v="19.2864"/>
    <n v="2343349.6732999999"/>
    <n v="372655.2402"/>
    <n v="747378.70079999999"/>
    <n v="8669.5578999999998"/>
    <n v="59131.512000000002"/>
    <n v="197216.56"/>
    <n v="27679.919999999998"/>
    <n v="893.88199999999995"/>
    <n v="43259.92"/>
  </r>
  <r>
    <s v="Y3"/>
    <s v="M9"/>
    <s v="Y3-M9"/>
    <x v="0"/>
    <s v="North"/>
    <n v="752.16959999999995"/>
    <n v="104920889.6736"/>
    <n v="19099318.992600001"/>
    <n v="27279275.347199999"/>
    <n v="37041.074500000002"/>
    <n v="2480214.0167999999"/>
    <n v="11347399.439999999"/>
    <n v="1280616.1399999999"/>
    <n v="45047.684000000001"/>
    <n v="1687129.6640000001"/>
  </r>
  <r>
    <s v="Y3"/>
    <s v="M9"/>
    <s v="Y3-M9"/>
    <x v="0"/>
    <s v="North"/>
    <n v="130.1832"/>
    <n v="21652069.824000001"/>
    <n v="3305656.9471999998"/>
    <n v="4721413.0559999999"/>
    <n v="5850.5532999999996"/>
    <n v="429265.37520000001"/>
    <n v="1963974.62"/>
    <n v="221646"/>
    <n v="7793.28"/>
    <n v="292003.55800000002"/>
  </r>
  <r>
    <s v="Y3"/>
    <s v="M9"/>
    <s v="Y3-M9"/>
    <x v="0"/>
    <s v="North"/>
    <n v="222.59719999999999"/>
    <n v="30946453.1006"/>
    <n v="5652252.3903999999"/>
    <n v="8073035.9232000001"/>
    <n v="8287.9730999999992"/>
    <n v="733997.67839999998"/>
    <n v="3358144.36"/>
    <n v="378989.24"/>
    <n v="13333.364"/>
    <n v="499289.47200000001"/>
  </r>
  <r>
    <s v="Y3"/>
    <s v="M9"/>
    <s v="Y3-M9"/>
    <x v="1"/>
    <s v="North"/>
    <n v="940.21199999999999"/>
    <n v="80384741.2368"/>
    <n v="24539883.627"/>
    <n v="23849511.072000001"/>
    <n v="306490.9339"/>
    <n v="3501476.4240000001"/>
    <n v="11313869.640000001"/>
    <n v="1539898.5"/>
    <n v="19264.013999999999"/>
    <n v="2108912.08"/>
  </r>
  <r>
    <s v="Y3"/>
    <s v="M9"/>
    <s v="Y3-M9"/>
    <x v="1"/>
    <s v="North"/>
    <n v="1195.7568000000001"/>
    <n v="134584766.31600001"/>
    <n v="31215527.087200001"/>
    <n v="30347629.0176"/>
    <n v="390194.73849999998"/>
    <n v="4497982.7687999997"/>
    <n v="14484061.800000001"/>
    <n v="1991832.48"/>
    <n v="25799.004000000001"/>
    <n v="2682104.216"/>
  </r>
  <r>
    <s v="Y3"/>
    <s v="M9"/>
    <s v="Y3-M9"/>
    <x v="1"/>
    <s v="North"/>
    <n v="131.79040000000001"/>
    <n v="12077648.019400001"/>
    <n v="3440420.7738000001"/>
    <n v="3344771.0784"/>
    <n v="41755.573900000003"/>
    <n v="495742.05359999998"/>
    <n v="1596362.06"/>
    <n v="219530.4"/>
    <n v="2842.2020000000002"/>
    <n v="295607.95"/>
  </r>
  <r>
    <s v="Y3"/>
    <s v="M9"/>
    <s v="Y3-M9"/>
    <x v="1"/>
    <s v="North"/>
    <n v="5692.7024000000001"/>
    <n v="814594972.847"/>
    <n v="326166000.86580002"/>
    <n v="146735816.5632"/>
    <n v="1093655.7171"/>
    <n v="21966577.379999999"/>
    <n v="64923019.479999997"/>
    <n v="9520247.5600000005"/>
    <n v="10111400.155999999"/>
    <n v="12768831.966"/>
  </r>
  <r>
    <s v="Y3"/>
    <s v="M9"/>
    <s v="Y3-M9"/>
    <x v="1"/>
    <s v="North"/>
    <n v="328.67239999999998"/>
    <n v="63856938.914999999"/>
    <n v="18829466.020799998"/>
    <n v="8467771.8528000005"/>
    <n v="60100.234100000001"/>
    <n v="1269155.1311999999"/>
    <n v="3748802.2"/>
    <n v="550563.57999999996"/>
    <n v="587429.304"/>
    <n v="737218.13"/>
  </r>
  <r>
    <s v="Y3"/>
    <s v="M9"/>
    <s v="Y3-M9"/>
    <x v="1"/>
    <s v="North"/>
    <n v="19.2864"/>
    <n v="2685633.1285999999"/>
    <n v="1104909.2296"/>
    <n v="496885.36320000002"/>
    <n v="4227.2640000000001"/>
    <n v="74471.875199999995"/>
    <n v="219978.12"/>
    <n v="32307.18"/>
    <n v="34470.832000000002"/>
    <n v="43259.92"/>
  </r>
  <r>
    <s v="Y3"/>
    <s v="M9"/>
    <s v="Y3-M9"/>
    <x v="2"/>
    <s v="North"/>
    <n v="208.13239999999999"/>
    <n v="73117486.854699999"/>
    <n v="33259180.123199999"/>
    <n v="6892832.6207999997"/>
    <n v="12542289.802100001"/>
    <n v="510388.99200000003"/>
    <n v="2777814.78"/>
    <n v="360333.42"/>
    <n v="57732.51"/>
    <n v="466844.53200000001"/>
  </r>
  <r>
    <s v="Y3"/>
    <s v="M9"/>
    <s v="Y3-M9"/>
    <x v="0"/>
    <s v="North"/>
    <n v="1928.64"/>
    <n v="225647408.44800001"/>
    <n v="43954340.895000003"/>
    <n v="74677070.687999994"/>
    <n v="831197.43660000002"/>
    <n v="5778648.0432000002"/>
    <n v="29532928.940000001"/>
    <n v="3163022.08"/>
    <n v="113051.268"/>
    <n v="4325973.96"/>
  </r>
  <r>
    <s v="Y3"/>
    <s v="M9"/>
    <s v="Y3-M9"/>
    <x v="0"/>
    <s v="North"/>
    <n v="459.6592"/>
    <n v="66005415.186499998"/>
    <n v="10509819.8454"/>
    <n v="17855399.500799999"/>
    <n v="200431.4779"/>
    <n v="1381057.7760000001"/>
    <n v="7036776.7000000002"/>
    <n v="768371.16"/>
    <n v="28645.716"/>
    <n v="1031024.786"/>
  </r>
  <r>
    <s v="Y3"/>
    <s v="M9"/>
    <s v="Y3-M9"/>
    <x v="0"/>
    <s v="North"/>
    <n v="0.80359999999999998"/>
    <n v="97639.569699999993"/>
    <n v="18374.535400000001"/>
    <n v="31214.8416"/>
    <n v="16.158300000000001"/>
    <n v="2415.0311999999999"/>
    <n v="12301.64"/>
    <n v="1343.16"/>
    <n v="49.61"/>
    <n v="1803.098"/>
  </r>
  <r>
    <s v="Y3"/>
    <s v="M9"/>
    <s v="Y3-M9"/>
    <x v="0"/>
    <s v="North"/>
    <n v="1.6072"/>
    <n v="231509.12400000001"/>
    <n v="36746.684600000001"/>
    <n v="62432.044800000003"/>
    <n v="31.073699999999999"/>
    <n v="4829.1768000000002"/>
    <n v="24604.92"/>
    <n v="2686.32"/>
    <n v="100.122"/>
    <n v="3604.3919999999998"/>
  </r>
  <r>
    <s v="Y3"/>
    <s v="M9"/>
    <s v="Y3-M9"/>
    <x v="0"/>
    <s v="North"/>
    <n v="4680.1664000000001"/>
    <n v="690788348.49020004"/>
    <n v="141608470.289"/>
    <n v="173067465.27360001"/>
    <n v="22591720.633299999"/>
    <n v="15158053.584000001"/>
    <n v="70797296.120000005"/>
    <n v="8012981.7800000003"/>
    <n v="560148.31400000001"/>
    <n v="10497696.088"/>
  </r>
  <r>
    <s v="Y3"/>
    <s v="M9"/>
    <s v="Y3-M9"/>
    <x v="0"/>
    <s v="North"/>
    <n v="1079.2348"/>
    <n v="198196074.84599999"/>
    <n v="32654565.562600002"/>
    <n v="39908929.516800001"/>
    <n v="5210081.1283999998"/>
    <n v="3495418.92"/>
    <n v="16325685.039999999"/>
    <n v="1847765.86"/>
    <n v="129168.204"/>
    <n v="2420742.5"/>
  </r>
  <r>
    <s v="Y3"/>
    <s v="M9"/>
    <s v="Y3-M9"/>
    <x v="0"/>
    <s v="North"/>
    <n v="301.35000000000002"/>
    <n v="45727236.656599998"/>
    <n v="9117991.5416000001"/>
    <n v="11143592.179199999"/>
    <n v="1453324.9112"/>
    <n v="976009.13280000002"/>
    <n v="4558544.82"/>
    <n v="515944.82"/>
    <n v="36067.372000000003"/>
    <n v="675933.54399999999"/>
  </r>
  <r>
    <s v="Y3"/>
    <s v="M9"/>
    <s v="Y3-M9"/>
    <x v="1"/>
    <s v="North"/>
    <n v="13825.134400000001"/>
    <n v="2090260780.3123"/>
    <n v="938006277.31780005"/>
    <n v="359047855.48799998"/>
    <n v="4204071.8450999996"/>
    <n v="56347045.6752"/>
    <n v="157283621.90000001"/>
    <n v="24038924.84"/>
    <n v="12035947.946"/>
    <n v="31010021.261999998"/>
  </r>
  <r>
    <s v="Y3"/>
    <s v="M9"/>
    <s v="Y3-M9"/>
    <x v="1"/>
    <s v="North"/>
    <n v="1431.2116000000001"/>
    <n v="278060278.55760002"/>
    <n v="97027013.762799993"/>
    <n v="36989207.078400001"/>
    <n v="432734.61219999997"/>
    <n v="5895144.2951999996"/>
    <n v="16305852.52"/>
    <n v="2536004.98"/>
    <n v="1324940.584"/>
    <n v="3210233.3339999998"/>
  </r>
  <r>
    <s v="Y3"/>
    <s v="M9"/>
    <s v="Y3-M9"/>
    <x v="2"/>
    <s v="North"/>
    <n v="7.2324000000000002"/>
    <n v="2309019.4956"/>
    <n v="1356685.1455999999"/>
    <n v="248853.6"/>
    <n v="35880.161699999997"/>
    <n v="18439.963199999998"/>
    <n v="107488.06"/>
    <n v="12938.78"/>
    <n v="5262.268"/>
    <n v="16222.47"/>
  </r>
  <r>
    <s v="Y3"/>
    <s v="M9"/>
    <s v="Y3-M9"/>
    <x v="0"/>
    <s v="North"/>
    <n v="5271.616"/>
    <n v="616769583.09119999"/>
    <n v="101859322.4954"/>
    <n v="204283408.16639999"/>
    <n v="2164201.3136999998"/>
    <n v="16162886.34"/>
    <n v="53906071.840000004"/>
    <n v="7565912.8600000003"/>
    <n v="244092.92600000001"/>
    <n v="11824327.922"/>
  </r>
  <r>
    <s v="Y3"/>
    <s v="M9"/>
    <s v="Y3-M9"/>
    <x v="0"/>
    <s v="North"/>
    <n v="336.70839999999998"/>
    <n v="47630903.565200001"/>
    <n v="6504875.0571999997"/>
    <n v="13046019.9936"/>
    <n v="139560.6164"/>
    <n v="1032168.5712"/>
    <n v="3447022.52"/>
    <n v="483030.84"/>
    <n v="15559.5"/>
    <n v="755242.79599999997"/>
  </r>
  <r>
    <s v="Y3"/>
    <s v="M9"/>
    <s v="Y3-M9"/>
    <x v="0"/>
    <s v="North"/>
    <n v="116.52200000000001"/>
    <n v="14157737.6094"/>
    <n v="2251891.9375999998"/>
    <n v="4516066.4255999997"/>
    <n v="44874.128799999999"/>
    <n v="357346.68479999999"/>
    <n v="1187040.2"/>
    <n v="167410.38"/>
    <n v="5428.2359999999999"/>
    <n v="261360.81400000001"/>
  </r>
  <r>
    <s v="Y3"/>
    <s v="M9"/>
    <s v="Y3-M9"/>
    <x v="0"/>
    <s v="North"/>
    <n v="3927.9967999999999"/>
    <n v="547920201.62880003"/>
    <n v="99740889.133000001"/>
    <n v="142458444.13440001"/>
    <n v="206823.95619999999"/>
    <n v="12952216.1592"/>
    <n v="59258647.259999998"/>
    <n v="6687661.7000000002"/>
    <n v="235248.81599999999"/>
    <n v="8810566.4240000006"/>
  </r>
  <r>
    <s v="Y3"/>
    <s v="M9"/>
    <s v="Y3-M9"/>
    <x v="0"/>
    <s v="North"/>
    <n v="143.04079999999999"/>
    <n v="23779853.4758"/>
    <n v="3623478.1068000002"/>
    <n v="5173347.7248"/>
    <n v="9310.9187000000002"/>
    <n v="468690.516"/>
    <n v="2157561.86"/>
    <n v="240014.82"/>
    <n v="8215.4159999999993"/>
    <n v="320842.30200000003"/>
  </r>
  <r>
    <s v="Y3"/>
    <s v="M9"/>
    <s v="Y3-M9"/>
    <x v="0"/>
    <s v="North"/>
    <n v="79.556399999999996"/>
    <n v="11159543.296399999"/>
    <n v="2020119.5362"/>
    <n v="2885308.4160000002"/>
    <n v="5952.4749000000002"/>
    <n v="262330.66080000001"/>
    <n v="1200208.58"/>
    <n v="135447.6"/>
    <n v="4763.4620000000004"/>
    <n v="178446.26800000001"/>
  </r>
  <r>
    <s v="Y3"/>
    <s v="M9"/>
    <s v="Y3-M9"/>
    <x v="1"/>
    <s v="North"/>
    <n v="8166.1832000000004"/>
    <n v="698179265.3405"/>
    <n v="213180209.56240001"/>
    <n v="207252946.9824"/>
    <n v="2680064.2459"/>
    <n v="30718182.852000002"/>
    <n v="98916117.019999996"/>
    <n v="13602840.6"/>
    <n v="176170.522"/>
    <n v="18316893.254000001"/>
  </r>
  <r>
    <s v="Y3"/>
    <s v="M9"/>
    <s v="Y3-M9"/>
    <x v="1"/>
    <s v="North"/>
    <n v="533.59040000000005"/>
    <n v="60088948.920000002"/>
    <n v="13929152.974400001"/>
    <n v="13541264.0448"/>
    <n v="173956.69889999999"/>
    <n v="2004451.0992000001"/>
    <n v="6457560.6799999997"/>
    <n v="886808.68"/>
    <n v="11435.556"/>
    <n v="1196852.976"/>
  </r>
  <r>
    <s v="Y3"/>
    <s v="M9"/>
    <s v="Y3-M9"/>
    <x v="1"/>
    <s v="North"/>
    <n v="48.216000000000001"/>
    <n v="4339483.3943999996"/>
    <n v="1258689.4794000001"/>
    <n v="1223694.5279999999"/>
    <n v="13966.999599999999"/>
    <n v="181372.65119999999"/>
    <n v="584033.52"/>
    <n v="80316.539999999994"/>
    <n v="1040.0060000000001"/>
    <n v="108149.8"/>
  </r>
  <r>
    <s v="Y3"/>
    <s v="M9"/>
    <s v="Y3-M9"/>
    <x v="1"/>
    <s v="North"/>
    <n v="47165.694799999997"/>
    <n v="6749156231.1281004"/>
    <n v="2702479711.7838001"/>
    <n v="1215946926.0671999"/>
    <n v="9077138.9811000004"/>
    <n v="181957626.3096"/>
    <n v="537887528.82000005"/>
    <n v="78835209.180000007"/>
    <n v="83604806.010000005"/>
    <n v="105793488.26199999"/>
  </r>
  <r>
    <s v="Y3"/>
    <s v="M9"/>
    <s v="Y3-M9"/>
    <x v="1"/>
    <s v="North"/>
    <n v="259.56279999999998"/>
    <n v="50429807.505000003"/>
    <n v="14870220.9396"/>
    <n v="6687255.3408000004"/>
    <n v="48486.133900000001"/>
    <n v="1002295.512"/>
    <n v="2960545.22"/>
    <n v="434814.02"/>
    <n v="463900.40399999998"/>
    <n v="582204.01800000004"/>
  </r>
  <r>
    <s v="Y3"/>
    <s v="M9"/>
    <s v="Y3-M9"/>
    <x v="1"/>
    <s v="North"/>
    <n v="604.30719999999997"/>
    <n v="81074479.313500002"/>
    <n v="34620445.977399997"/>
    <n v="15569102.2656"/>
    <n v="113103.2387"/>
    <n v="2333509.0632000002"/>
    <n v="6892664.1600000001"/>
    <n v="1012299.02"/>
    <n v="1080061.1140000001"/>
    <n v="1355471.48"/>
  </r>
  <r>
    <s v="Y3"/>
    <s v="M9"/>
    <s v="Y3-M9"/>
    <x v="2"/>
    <s v="North"/>
    <n v="2.4108000000000001"/>
    <n v="1026277.56"/>
    <n v="385242.44520000002"/>
    <n v="79838.611199999999"/>
    <n v="145859.8737"/>
    <n v="5912.2655999999997"/>
    <n v="32176.799999999999"/>
    <n v="4172.16"/>
    <n v="670.18600000000004"/>
    <n v="5407.49"/>
  </r>
  <r>
    <s v="Y3"/>
    <s v="M9"/>
    <s v="Y3-M9"/>
    <x v="2"/>
    <s v="North"/>
    <n v="155.09479999999999"/>
    <n v="51640226.308399998"/>
    <n v="24779394.475000001"/>
    <n v="5134610.4000000004"/>
    <n v="9348995.1864999998"/>
    <n v="381345.55920000002"/>
    <n v="2073588.94"/>
    <n v="269288"/>
    <n v="43460.163999999997"/>
    <n v="347880.65399999998"/>
  </r>
  <r>
    <s v="Y3"/>
    <s v="M9"/>
    <s v="Y3-M9"/>
    <x v="0"/>
    <s v="North"/>
    <n v="7714.56"/>
    <n v="902589633.79200006"/>
    <n v="176243496.74380001"/>
    <n v="299426783.02079999"/>
    <n v="3325770.432"/>
    <n v="23162402.174400002"/>
    <n v="118109717.62"/>
    <n v="12832999.18"/>
    <n v="473405.68"/>
    <n v="17303894.938000001"/>
  </r>
  <r>
    <s v="Y3"/>
    <s v="M9"/>
    <s v="Y3-M9"/>
    <x v="0"/>
    <s v="North"/>
    <n v="356.79840000000002"/>
    <n v="50518699.848499998"/>
    <n v="8153437.0051999995"/>
    <n v="13852134.048"/>
    <n v="155259.0417"/>
    <n v="1071487.44"/>
    <n v="5461719.8799999999"/>
    <n v="594811.6"/>
    <n v="22047.585999999999"/>
    <n v="800305.81400000001"/>
  </r>
  <r>
    <s v="Y3"/>
    <s v="M9"/>
    <s v="Y3-M9"/>
    <x v="0"/>
    <s v="North"/>
    <n v="20.09"/>
    <n v="2440989.2429999998"/>
    <n v="458910.00699999998"/>
    <n v="779668.07039999997"/>
    <n v="9063.5722000000005"/>
    <n v="60321.758399999999"/>
    <n v="307946.90000000002"/>
    <n v="33217.379999999997"/>
    <n v="1205.0719999999999"/>
    <n v="45062.116000000002"/>
  </r>
  <r>
    <s v="Y3"/>
    <s v="M9"/>
    <s v="Y3-M9"/>
    <x v="0"/>
    <s v="North"/>
    <n v="20388.939200000001"/>
    <n v="3009389075.8747001"/>
    <n v="616742069.7378"/>
    <n v="753728688.96000004"/>
    <n v="98411776.0977"/>
    <n v="66078005.191200003"/>
    <n v="308139586.06"/>
    <n v="35023944.960000001"/>
    <n v="2468954.4"/>
    <n v="45732751.196000002"/>
  </r>
  <r>
    <s v="Y3"/>
    <s v="M9"/>
    <s v="Y3-M9"/>
    <x v="0"/>
    <s v="North"/>
    <n v="1661.0411999999999"/>
    <n v="304801990.55180001"/>
    <n v="50231097.6184"/>
    <n v="61391863.123199999"/>
    <n v="8015026.7823000001"/>
    <n v="5372872.3223999999"/>
    <n v="25126266.16"/>
    <n v="2834150.42"/>
    <n v="196767.69200000001"/>
    <n v="3725745.2760000001"/>
  </r>
  <r>
    <s v="Y3"/>
    <s v="M9"/>
    <s v="Y3-M9"/>
    <x v="0"/>
    <s v="North"/>
    <n v="155.89840000000001"/>
    <n v="23604415.702599999"/>
    <n v="4717043.3415999999"/>
    <n v="5764956.8640000001"/>
    <n v="750553.76839999994"/>
    <n v="504908.89919999999"/>
    <n v="2358287.2000000002"/>
    <n v="266916.56"/>
    <n v="18664.184000000001"/>
    <n v="349682.85"/>
  </r>
  <r>
    <s v="Y3"/>
    <s v="M9"/>
    <s v="Y3-M9"/>
    <x v="1"/>
    <s v="North"/>
    <n v="30069.104800000001"/>
    <n v="4546232148.2054005"/>
    <n v="2040549068.6308"/>
    <n v="781404779.23199999"/>
    <n v="9150888.0201999992"/>
    <n v="122432783.04000001"/>
    <n v="342076998.22000003"/>
    <n v="52186835.240000002"/>
    <n v="26008901.204"/>
    <n v="67445533.738000005"/>
  </r>
  <r>
    <s v="Y3"/>
    <s v="M9"/>
    <s v="Y3-M9"/>
    <x v="1"/>
    <s v="North"/>
    <n v="977.17759999999998"/>
    <n v="186836522.78209999"/>
    <n v="66290832.099399999"/>
    <n v="25366095.168000001"/>
    <n v="297119.11070000002"/>
    <n v="3985954.5312000001"/>
    <n v="11117623.960000001"/>
    <n v="1701692.7"/>
    <n v="855150.12"/>
    <n v="2191825.7239999999"/>
  </r>
  <r>
    <s v="Y3"/>
    <s v="M9"/>
    <s v="Y3-M9"/>
    <x v="1"/>
    <s v="North"/>
    <n v="4.8216000000000001"/>
    <n v="750710.1017"/>
    <n v="327052.57199999999"/>
    <n v="125128.5888"/>
    <n v="274.69139999999999"/>
    <n v="19674.489600000001"/>
    <n v="54855.54"/>
    <n v="8401.7199999999993"/>
    <n v="4230.38"/>
    <n v="10814.98"/>
  </r>
  <r>
    <s v="Y3"/>
    <s v="M9"/>
    <s v="Y3-M9"/>
    <x v="2"/>
    <s v="North"/>
    <n v="12.054"/>
    <n v="4318929.2028999999"/>
    <n v="2259311.4287999999"/>
    <n v="412405.42080000002"/>
    <n v="53979.961300000003"/>
    <n v="30118.3704"/>
    <n v="183653.76000000001"/>
    <n v="21291.3"/>
    <n v="9133.652"/>
    <n v="27036.547999999999"/>
  </r>
  <r>
    <s v="Y3"/>
    <s v="M9"/>
    <s v="Y3-M9"/>
    <x v="0"/>
    <s v="South"/>
    <n v="3760.848"/>
    <n v="385839311.4576"/>
    <n v="77211640.692599997"/>
    <n v="132665147.9232"/>
    <n v="5075999.4239999996"/>
    <n v="13620498.7752"/>
    <n v="46914069.600000001"/>
    <n v="9561954.4000000004"/>
    <n v="2439024.236"/>
    <n v="9876566.2599999998"/>
  </r>
  <r>
    <s v="Y3"/>
    <s v="M9"/>
    <s v="Y3-M9"/>
    <x v="0"/>
    <s v="South"/>
    <n v="4381.2272000000003"/>
    <n v="509646254.04000002"/>
    <n v="89362413.689600006"/>
    <n v="153969872.83199999"/>
    <n v="5206976.2459000004"/>
    <n v="15840001.8936"/>
    <n v="56086439.539999999"/>
    <n v="10950646.539999999"/>
    <n v="2769871.5219999999"/>
    <n v="11505777.602"/>
  </r>
  <r>
    <s v="Y3"/>
    <s v="M9"/>
    <s v="Y3-M9"/>
    <x v="0"/>
    <s v="South"/>
    <n v="871.90599999999995"/>
    <n v="91396460.786400005"/>
    <n v="18025861.469799999"/>
    <n v="30908497.996800002"/>
    <n v="1036009.0611"/>
    <n v="3168528.9048000001"/>
    <n v="10686276.08"/>
    <n v="2249625.7200000002"/>
    <n v="577304.35400000005"/>
    <n v="2289759.4720000001"/>
  </r>
  <r>
    <s v="Y3"/>
    <s v="M9"/>
    <s v="Y3-M9"/>
    <x v="0"/>
    <s v="South"/>
    <n v="40.18"/>
    <n v="4673938.5"/>
    <n v="830683.94400000002"/>
    <n v="1424354.1695999999"/>
    <n v="47841.044199999997"/>
    <n v="146015.95680000001"/>
    <n v="492455.92"/>
    <n v="103669.32"/>
    <n v="26603.588"/>
    <n v="105518.666"/>
  </r>
  <r>
    <s v="Y3"/>
    <s v="M9"/>
    <s v="Y3-M9"/>
    <x v="0"/>
    <s v="South"/>
    <n v="41.787199999999999"/>
    <n v="4287103.4605999999"/>
    <n v="1288948.8816"/>
    <n v="1522185.024"/>
    <n v="263112035.93430001"/>
    <n v="210993.3144"/>
    <n v="806344.54"/>
    <n v="102668.1"/>
    <n v="25154.074000000001"/>
    <n v="109739.124"/>
  </r>
  <r>
    <s v="Y3"/>
    <s v="M9"/>
    <s v="Y3-M9"/>
    <x v="0"/>
    <s v="South"/>
    <n v="10.4468"/>
    <n v="1118833.4757999999"/>
    <n v="322237.22039999999"/>
    <n v="380546.6496"/>
    <n v="65751448.441299997"/>
    <n v="52748.107199999999"/>
    <n v="201585.52"/>
    <n v="25667.64"/>
    <n v="6287.8419999999996"/>
    <n v="27435.232"/>
  </r>
  <r>
    <s v="Y3"/>
    <s v="M9"/>
    <s v="Y3-M9"/>
    <x v="0"/>
    <s v="South"/>
    <n v="5782.7056000000002"/>
    <n v="593276323.59070003"/>
    <n v="124940560.24160001"/>
    <n v="208158954.35519999"/>
    <n v="2021588.0185"/>
    <n v="21604023.367199998"/>
    <n v="64744724.420000002"/>
    <n v="6295102.2800000003"/>
    <n v="5665809.2699999996"/>
    <n v="24816057.618000001"/>
  </r>
  <r>
    <s v="Y3"/>
    <s v="M9"/>
    <s v="Y3-M9"/>
    <x v="0"/>
    <s v="South"/>
    <n v="861.45920000000001"/>
    <n v="100209241.44"/>
    <n v="17999194.094000001"/>
    <n v="30452210.8992"/>
    <n v="302501.07280000002"/>
    <n v="3185290.656"/>
    <n v="11056504.439999999"/>
    <n v="927020.66"/>
    <n v="746497.90599999996"/>
    <n v="3696889.3939999999"/>
  </r>
  <r>
    <s v="Y3"/>
    <s v="M9"/>
    <s v="Y3-M9"/>
    <x v="0"/>
    <s v="South"/>
    <n v="81.967200000000005"/>
    <n v="8451658.2426999994"/>
    <n v="1670565.8936000001"/>
    <n v="2852206.656"/>
    <n v="29717.6286"/>
    <n v="299694.12479999999"/>
    <n v="1122407.8"/>
    <n v="87162.72"/>
    <n v="65405.824000000001"/>
    <n v="351756.54800000001"/>
  </r>
  <r>
    <s v="Y3"/>
    <s v="M9"/>
    <s v="Y3-M9"/>
    <x v="0"/>
    <s v="South"/>
    <n v="4.0179999999999998"/>
    <n v="468626.9742"/>
    <n v="120423.56"/>
    <n v="144736.95360000001"/>
    <n v="222972.3284"/>
    <n v="18361.144799999998"/>
    <n v="62017.42"/>
    <n v="10004"/>
    <n v="3423.09"/>
    <n v="17243.534"/>
  </r>
  <r>
    <s v="Y3"/>
    <s v="M9"/>
    <s v="Y3-M9"/>
    <x v="0"/>
    <s v="South"/>
    <n v="1729.3471999999999"/>
    <n v="177427287.9086"/>
    <n v="36398573.813000001"/>
    <n v="61328897.356799997"/>
    <n v="2880775.3868999998"/>
    <n v="6430524.0335999997"/>
    <n v="22097829.859999999"/>
    <n v="1866418.4"/>
    <n v="7199248.9579999996"/>
    <n v="6668684.4400000004"/>
  </r>
  <r>
    <s v="Y3"/>
    <s v="M9"/>
    <s v="Y3-M9"/>
    <x v="0"/>
    <s v="South"/>
    <n v="487.78519999999997"/>
    <n v="56741613.390000001"/>
    <n v="10281638.675000001"/>
    <n v="17310121.0176"/>
    <n v="821820.64170000004"/>
    <n v="1814349.9743999999"/>
    <n v="6192167.6799999997"/>
    <n v="526621.22"/>
    <n v="2043830.074"/>
    <n v="1880990.21"/>
  </r>
  <r>
    <s v="Y3"/>
    <s v="M9"/>
    <s v="Y3-M9"/>
    <x v="0"/>
    <s v="South"/>
    <n v="22.500800000000002"/>
    <n v="2263395.4912999999"/>
    <n v="507193.96860000002"/>
    <n v="823845.73439999996"/>
    <n v="31040.124599999999"/>
    <n v="84871.475999999995"/>
    <n v="195664.3"/>
    <n v="24683.64"/>
    <n v="123336.774"/>
    <n v="86767.89"/>
  </r>
  <r>
    <s v="Y3"/>
    <s v="M9"/>
    <s v="Y3-M9"/>
    <x v="0"/>
    <s v="Central"/>
    <n v="1243.1692"/>
    <n v="127541327.954"/>
    <n v="24316475.651999999"/>
    <n v="43938561.446400002"/>
    <n v="10782733.733100001"/>
    <n v="4188389.4071999998"/>
    <n v="13114963.560000001"/>
    <n v="2645629.96"/>
    <n v="9151885.9299999997"/>
    <n v="4419019.7699999996"/>
  </r>
  <r>
    <s v="Y3"/>
    <s v="M9"/>
    <s v="Y3-M9"/>
    <x v="0"/>
    <s v="Central"/>
    <n v="673.41679999999997"/>
    <n v="78335209.260000005"/>
    <n v="13301625.325999999"/>
    <n v="23816114.8992"/>
    <n v="5870959.9731000001"/>
    <n v="2296214.676"/>
    <n v="7286488.8399999999"/>
    <n v="905000.38"/>
    <n v="3266852.7760000001"/>
    <n v="2393755.5619999999"/>
  </r>
  <r>
    <s v="Y3"/>
    <s v="M9"/>
    <s v="Y3-M9"/>
    <x v="0"/>
    <s v="Central"/>
    <n v="57.859200000000001"/>
    <n v="5935989.4069999997"/>
    <n v="1796137.2823999999"/>
    <n v="2112596.0447999998"/>
    <n v="524190.67959999997"/>
    <n v="298601.29440000001"/>
    <n v="1135057.94"/>
    <n v="74852.88"/>
    <n v="291198.07199999999"/>
    <n v="205668.628"/>
  </r>
  <r>
    <s v="Y3"/>
    <s v="M9"/>
    <s v="Y3-M9"/>
    <x v="0"/>
    <s v="North"/>
    <n v="824.49360000000001"/>
    <n v="95909218.019999996"/>
    <n v="15685259.365599999"/>
    <n v="29020608.192000002"/>
    <n v="11979043.2303"/>
    <n v="2793876.7104000002"/>
    <n v="8622596.8399999999"/>
    <n v="958524.24"/>
    <n v="2780111.0260000001"/>
    <n v="1849354.3640000001"/>
  </r>
  <r>
    <s v="Y3"/>
    <s v="M9"/>
    <s v="Y3-M9"/>
    <x v="0"/>
    <s v="North"/>
    <n v="208.93600000000001"/>
    <n v="22074506.352400001"/>
    <n v="3974823.7856000001"/>
    <n v="7354145.2032000003"/>
    <n v="3036430.9287999999"/>
    <n v="708006.20400000003"/>
    <n v="2185058.1"/>
    <n v="242901.22"/>
    <n v="704509.80599999998"/>
    <n v="468646.728"/>
  </r>
  <r>
    <s v="Y3"/>
    <s v="M9"/>
    <s v="Y3-M9"/>
    <x v="0"/>
    <s v="North"/>
    <n v="12.054"/>
    <n v="1402181.55"/>
    <n v="229317.79699999999"/>
    <n v="424278.75839999999"/>
    <n v="177461.81049999999"/>
    <n v="40844.757599999997"/>
    <n v="126060.24"/>
    <n v="14014.62"/>
    <n v="40645.021999999997"/>
    <n v="27037.45"/>
  </r>
  <r>
    <s v="Y3"/>
    <s v="M9"/>
    <s v="Y3-M9"/>
    <x v="0"/>
    <s v="North"/>
    <n v="40.18"/>
    <n v="4122214.8659999999"/>
    <n v="764388.94480000006"/>
    <n v="1414259.1168"/>
    <n v="584641.42480000004"/>
    <n v="136153.91519999999"/>
    <n v="420204.9"/>
    <n v="46712.12"/>
    <n v="135483.106"/>
    <n v="90124.232000000004"/>
  </r>
  <r>
    <s v="Y3"/>
    <s v="M9"/>
    <s v="Y3-M9"/>
    <x v="0"/>
    <s v="North"/>
    <n v="255.54480000000001"/>
    <n v="29726248.859999999"/>
    <n v="4615451.6720000003"/>
    <n v="8634030.0671999995"/>
    <n v="3712167.9663"/>
    <n v="860869.62"/>
    <n v="3548565.58"/>
    <n v="283390.36"/>
    <n v="643291.96799999999"/>
    <n v="573191.23400000005"/>
  </r>
  <r>
    <s v="Y3"/>
    <s v="M9"/>
    <s v="Y3-M9"/>
    <x v="0"/>
    <s v="North"/>
    <n v="20.893599999999999"/>
    <n v="1994908.5526000001"/>
    <n v="391479.97200000001"/>
    <n v="726611.57759999996"/>
    <n v="303645.82740000001"/>
    <n v="70677.964800000002"/>
    <n v="239872.14"/>
    <n v="23956.3"/>
    <n v="65123.498"/>
    <n v="46864.311999999998"/>
  </r>
  <r>
    <s v="Y3"/>
    <s v="M9"/>
    <s v="Y3-M9"/>
    <x v="1"/>
    <s v="South"/>
    <n v="5207.3280000000004"/>
    <n v="538930328.42879999"/>
    <n v="161263534.46619999"/>
    <n v="119318380.53120001"/>
    <n v="2286179.1965999999"/>
    <n v="21555707.688000001"/>
    <n v="65555217.340000004"/>
    <n v="16454498.84"/>
    <n v="56110392.887999997"/>
    <n v="13675244.550000001"/>
  </r>
  <r>
    <s v="Y3"/>
    <s v="M9"/>
    <s v="Y3-M9"/>
    <x v="1"/>
    <s v="South"/>
    <n v="1923.0147999999999"/>
    <n v="259866604.998"/>
    <n v="59689325.487000003"/>
    <n v="44192457.062399998"/>
    <n v="601786.64080000005"/>
    <n v="7932315.6575999996"/>
    <n v="24134835.32"/>
    <n v="6201721.5"/>
    <n v="20413253.102000002"/>
    <n v="5050133.8360000001"/>
  </r>
  <r>
    <s v="Y3"/>
    <s v="M9"/>
    <s v="Y3-M9"/>
    <x v="1"/>
    <s v="South"/>
    <n v="107.6824"/>
    <n v="11624391.341600001"/>
    <n v="3333281.9846000001"/>
    <n v="2466589.6512000002"/>
    <n v="32598.780599999998"/>
    <n v="446141.3688"/>
    <n v="1361812.54"/>
    <n v="350370.42"/>
    <n v="1165832.294"/>
    <n v="282790.53000000003"/>
  </r>
  <r>
    <s v="Y3"/>
    <s v="M9"/>
    <s v="Y3-M9"/>
    <x v="1"/>
    <s v="South"/>
    <n v="289.29599999999999"/>
    <n v="29940573.801600002"/>
    <n v="8980244.9649999999"/>
    <n v="6613819.8143999996"/>
    <n v="1413508.3352000001"/>
    <n v="1197956.4336000001"/>
    <n v="3537630.06"/>
    <n v="460287.32"/>
    <n v="3049882.99"/>
    <n v="1241492.054"/>
  </r>
  <r>
    <s v="Y3"/>
    <s v="M9"/>
    <s v="Y3-M9"/>
    <x v="1"/>
    <s v="South"/>
    <n v="184.02440000000001"/>
    <n v="24868137.294"/>
    <n v="5712436.3313999996"/>
    <n v="4207120.3392000003"/>
    <n v="901542.0429"/>
    <n v="762033.1176"/>
    <n v="2250321.08"/>
    <n v="292796.58"/>
    <n v="1940064.8959999999"/>
    <n v="789726.25600000005"/>
  </r>
  <r>
    <s v="Y3"/>
    <s v="M9"/>
    <s v="Y3-M9"/>
    <x v="1"/>
    <s v="South"/>
    <n v="257.9556"/>
    <n v="27858972.640000001"/>
    <n v="8007383.2709999997"/>
    <n v="5897323.7567999996"/>
    <n v="1260542.5314"/>
    <n v="1068177.0671999999"/>
    <n v="3154388.3"/>
    <n v="410422.3"/>
    <n v="2719476.7820000001"/>
    <n v="1106998.442"/>
  </r>
  <r>
    <s v="Y3"/>
    <s v="M9"/>
    <s v="Y3-M9"/>
    <x v="1"/>
    <s v="South"/>
    <n v="5459.6584000000003"/>
    <n v="565106022.89059997"/>
    <n v="166905227.12619999"/>
    <n v="123783354.528"/>
    <n v="9684267.8096999992"/>
    <n v="22155250.917599998"/>
    <n v="66987267.799999997"/>
    <n v="9269938.4600000009"/>
    <n v="69658308.412"/>
    <n v="21053457.524"/>
  </r>
  <r>
    <s v="Y3"/>
    <s v="M9"/>
    <s v="Y3-M9"/>
    <x v="1"/>
    <s v="South"/>
    <n v="188.04239999999999"/>
    <n v="25411109.723999999"/>
    <n v="5767944.9112"/>
    <n v="4278765.7728000004"/>
    <n v="343088.27620000002"/>
    <n v="762883.29359999998"/>
    <n v="2302890.46"/>
    <n v="320037.8"/>
    <n v="2379631.1439999999"/>
    <n v="725125.91799999995"/>
  </r>
  <r>
    <s v="Y3"/>
    <s v="M9"/>
    <s v="Y3-M9"/>
    <x v="1"/>
    <s v="South"/>
    <n v="142.2372"/>
    <n v="15370161.234099999"/>
    <n v="4312343.0262000002"/>
    <n v="3195289.6704000002"/>
    <n v="251532.77309999999"/>
    <n v="580164.53040000005"/>
    <n v="1764548.16"/>
    <n v="240400.22"/>
    <n v="1877144.0819999999"/>
    <n v="548493.57200000004"/>
  </r>
  <r>
    <s v="Y3"/>
    <s v="M9"/>
    <s v="Y3-M9"/>
    <x v="1"/>
    <s v="Central"/>
    <n v="375.28120000000001"/>
    <n v="38839577.681500003"/>
    <n v="11556081.0514"/>
    <n v="8586935.0399999991"/>
    <n v="3231281.5731000002"/>
    <n v="1469778.9552"/>
    <n v="4122053.9"/>
    <n v="692449.82"/>
    <n v="978375.04599999997"/>
    <n v="1333990.3500000001"/>
  </r>
  <r>
    <s v="Y3"/>
    <s v="M9"/>
    <s v="Y3-M9"/>
    <x v="1"/>
    <s v="Central"/>
    <n v="208.93600000000001"/>
    <n v="28212847.4628"/>
    <n v="6432570.0155999996"/>
    <n v="4780708.1087999996"/>
    <n v="1833793.5865"/>
    <n v="818502.51599999995"/>
    <n v="2301375.1"/>
    <n v="382338.94"/>
    <n v="519763.06800000003"/>
    <n v="742690.56400000001"/>
  </r>
  <r>
    <s v="Y3"/>
    <s v="M9"/>
    <s v="Y3-M9"/>
    <x v="1"/>
    <s v="Central"/>
    <n v="91.610399999999998"/>
    <n v="9893840.7506000008"/>
    <n v="2818312.1856"/>
    <n v="2096111.2896"/>
    <n v="784460.12970000005"/>
    <n v="359246.29680000001"/>
    <n v="1020241.54"/>
    <n v="162119.74"/>
    <n v="184608.73199999999"/>
    <n v="325642.74599999998"/>
  </r>
  <r>
    <s v="Y3"/>
    <s v="M9"/>
    <s v="Y3-M9"/>
    <x v="1"/>
    <s v="North"/>
    <n v="3760.848"/>
    <n v="389227459.42079997"/>
    <n v="114767257.43279999"/>
    <n v="85802791.852799997"/>
    <n v="1448770.7520000001"/>
    <n v="14872234.1544"/>
    <n v="45100255.840000004"/>
    <n v="6513783.9800000004"/>
    <n v="2677614.9619999998"/>
    <n v="8435648.3200000003"/>
  </r>
  <r>
    <s v="Y3"/>
    <s v="M9"/>
    <s v="Y3-M9"/>
    <x v="1"/>
    <s v="North"/>
    <n v="1124.2364"/>
    <n v="151923685.914"/>
    <n v="34325054.3024"/>
    <n v="25631272.9344"/>
    <n v="433789.87449999998"/>
    <n v="4445376.3575999998"/>
    <n v="13513080.119999999"/>
    <n v="1955434.32"/>
    <n v="812849.92799999996"/>
    <n v="2521682.6140000001"/>
  </r>
  <r>
    <s v="Y3"/>
    <s v="M9"/>
    <s v="Y3-M9"/>
    <x v="1"/>
    <s v="North"/>
    <n v="159.11279999999999"/>
    <n v="17184039.1985"/>
    <n v="4858013.6743999999"/>
    <n v="3627586.0608000001"/>
    <n v="58294.231599999999"/>
    <n v="629152.38"/>
    <n v="1912505.68"/>
    <n v="276747.53999999998"/>
    <n v="115040.178"/>
    <n v="356892.53600000002"/>
  </r>
  <r>
    <s v="Y3"/>
    <s v="M9"/>
    <s v="Y3-M9"/>
    <x v="3"/>
    <s v="North"/>
    <n v="2539.3760000000002"/>
    <n v="130274559.6768"/>
    <n v="48552912.588200003"/>
    <n v="6802628.1600000001"/>
    <n v="701471.01980000001"/>
    <n v="15930891.907199999"/>
    <n v="61152457.759999998"/>
    <n v="4334045.22"/>
    <n v="383480.79"/>
    <n v="18184624.875999998"/>
  </r>
  <r>
    <s v="Y3"/>
    <s v="M9"/>
    <s v="Y3-M9"/>
    <x v="3"/>
    <s v="North"/>
    <n v="139.02279999999999"/>
    <n v="7882217.3984000003"/>
    <n v="2678285.9926"/>
    <n v="372434.55359999998"/>
    <n v="41071.952799999999"/>
    <n v="886458.14639999997"/>
    <n v="3374685.4"/>
    <n v="242647.02"/>
    <n v="22369.599999999999"/>
    <n v="995550.02800000005"/>
  </r>
  <r>
    <s v="Y3"/>
    <s v="M9"/>
    <s v="Y3-M9"/>
    <x v="1"/>
    <s v="North"/>
    <n v="2719.3824"/>
    <n v="281441393.73500001"/>
    <n v="83027865.588400006"/>
    <n v="61998743.155199997"/>
    <n v="1047465.3069"/>
    <n v="10752770.995200001"/>
    <n v="32686402.940000001"/>
    <n v="4729951.0599999996"/>
    <n v="1966152.54"/>
    <n v="6099622.5619999999"/>
  </r>
  <r>
    <s v="Y3"/>
    <s v="M9"/>
    <s v="Y3-M9"/>
    <x v="1"/>
    <s v="North"/>
    <n v="323.85079999999999"/>
    <n v="43763577.858000003"/>
    <n v="9887541.8369999994"/>
    <n v="7381737.3503999999"/>
    <n v="123082.86320000001"/>
    <n v="1280385.4247999999"/>
    <n v="3893701.94"/>
    <n v="563629.46"/>
    <n v="234723.85200000001"/>
    <n v="726403.15"/>
  </r>
  <r>
    <s v="Y3"/>
    <s v="M9"/>
    <s v="Y3-M9"/>
    <x v="1"/>
    <s v="North"/>
    <n v="327.0652"/>
    <n v="35322747.241300002"/>
    <n v="9985919.2951999996"/>
    <n v="7456704.7680000002"/>
    <n v="123396.08590000001"/>
    <n v="1293252.3071999999"/>
    <n v="3931256.3"/>
    <n v="568880.74"/>
    <n v="236470.12400000001"/>
    <n v="733613.73800000001"/>
  </r>
  <r>
    <s v="Y3"/>
    <s v="M9"/>
    <s v="Y3-M9"/>
    <x v="3"/>
    <s v="North"/>
    <n v="2217.9360000000001"/>
    <n v="113784109.0848"/>
    <n v="42675939.017399997"/>
    <n v="5910258.2400000002"/>
    <n v="613740.06570000004"/>
    <n v="14190694.992000001"/>
    <n v="53784310.039999999"/>
    <n v="3896972.92"/>
    <n v="366823.55599999998"/>
    <n v="15882773.192"/>
  </r>
  <r>
    <s v="Y3"/>
    <s v="M9"/>
    <s v="Y3-M9"/>
    <x v="1"/>
    <s v="South"/>
    <n v="50867.88"/>
    <n v="6500869282.908"/>
    <n v="1642332010.1113999"/>
    <n v="1193393195.0016"/>
    <n v="7176962.0614999998"/>
    <n v="229199294.10960001"/>
    <n v="675553229.63999999"/>
    <n v="109377854.95999999"/>
    <n v="74471099.890000001"/>
    <n v="133586885.52"/>
  </r>
  <r>
    <s v="Y3"/>
    <s v="M9"/>
    <s v="Y3-M9"/>
    <x v="1"/>
    <s v="South"/>
    <n v="12143.1996"/>
    <n v="2345589583.7220001"/>
    <n v="391591047.2238"/>
    <n v="284894796.28799999"/>
    <n v="232651.15960000001"/>
    <n v="54656174.908799998"/>
    <n v="161432494.72"/>
    <n v="27214656.100000001"/>
    <n v="18613469.952"/>
    <n v="31889912.34"/>
  </r>
  <r>
    <s v="Y3"/>
    <s v="M9"/>
    <s v="Y3-M9"/>
    <x v="1"/>
    <s v="South"/>
    <n v="1139.5047999999999"/>
    <n v="151481925.13609999"/>
    <n v="36788617.292599998"/>
    <n v="26750494.214400001"/>
    <n v="22591.811399999999"/>
    <n v="5125258.5624000002"/>
    <n v="15105271.66"/>
    <n v="2577359.2200000002"/>
    <n v="1770821.7339999999"/>
    <n v="2992513.986"/>
  </r>
  <r>
    <s v="Y3"/>
    <s v="M9"/>
    <s v="Y3-M9"/>
    <x v="1"/>
    <s v="South"/>
    <n v="4.0179999999999998"/>
    <n v="777663.81"/>
    <n v="129743.26179999999"/>
    <n v="94335.686400000006"/>
    <n v="166.5549"/>
    <n v="18065.3544"/>
    <n v="53215.54"/>
    <n v="9145.4599999999991"/>
    <n v="6295.96"/>
    <n v="10551.596"/>
  </r>
  <r>
    <s v="Y3"/>
    <s v="M9"/>
    <s v="Y3-M9"/>
    <x v="1"/>
    <s v="South"/>
    <n v="45274.824000000001"/>
    <n v="5500565137.2672005"/>
    <n v="1324182173.7326"/>
    <n v="1065775423.1232001"/>
    <n v="19789178.839600001"/>
    <n v="142791969.852"/>
    <n v="479110908.72000003"/>
    <n v="148103554.62"/>
    <n v="92758918.978"/>
    <n v="118898659.792"/>
  </r>
  <r>
    <s v="Y3"/>
    <s v="M9"/>
    <s v="Y3-M9"/>
    <x v="1"/>
    <s v="South"/>
    <n v="9095.9483999999993"/>
    <n v="1446892557.8655"/>
    <n v="266028850.86160001"/>
    <n v="214134247.1232"/>
    <n v="2919107.8838"/>
    <n v="28690899.213599999"/>
    <n v="96461375.680000007"/>
    <n v="30089551.5"/>
    <n v="18397418.401999999"/>
    <n v="23887362.026000001"/>
  </r>
  <r>
    <s v="Y3"/>
    <s v="M9"/>
    <s v="Y3-M9"/>
    <x v="1"/>
    <s v="South"/>
    <n v="1116.2003999999999"/>
    <n v="141021913.30919999"/>
    <n v="32669138.8814"/>
    <n v="26291091.3792"/>
    <n v="358183.87199999997"/>
    <n v="3509843.5728000002"/>
    <n v="11805215.279999999"/>
    <n v="3718601.6"/>
    <n v="2260706.9539999999"/>
    <n v="2931313.2859999998"/>
  </r>
  <r>
    <s v="Y3"/>
    <s v="M9"/>
    <s v="Y3-M9"/>
    <x v="1"/>
    <s v="South"/>
    <n v="85261.96"/>
    <n v="10896516313.452"/>
    <n v="2749548438.9926"/>
    <n v="2022562459.1424"/>
    <n v="25400709.594900001"/>
    <n v="292424469.96960002"/>
    <n v="983072235.60000002"/>
    <n v="139186621.24000001"/>
    <n v="67003190.232000001"/>
    <n v="365895455.72799999"/>
  </r>
  <r>
    <s v="Y3"/>
    <s v="M9"/>
    <s v="Y3-M9"/>
    <x v="1"/>
    <s v="South"/>
    <n v="1504.3391999999999"/>
    <n v="291157330.46399999"/>
    <n v="48702141.559199996"/>
    <n v="35801878.8288"/>
    <n v="448643.0956"/>
    <n v="5134387.3272000002"/>
    <n v="17115461.48"/>
    <n v="2455424.4"/>
    <n v="1144297.044"/>
    <n v="6455761.9280000003"/>
  </r>
  <r>
    <s v="Y3"/>
    <s v="M9"/>
    <s v="Y3-M9"/>
    <x v="1"/>
    <s v="South"/>
    <n v="828.51160000000004"/>
    <n v="110257898.94499999"/>
    <n v="26808065.356600001"/>
    <n v="19709390.112"/>
    <n v="249474.4522"/>
    <n v="2830631.7672000001"/>
    <n v="9450194.1400000006"/>
    <n v="1352546.54"/>
    <n v="634033.84"/>
    <n v="3555497.2859999998"/>
  </r>
  <r>
    <s v="Y3"/>
    <s v="M9"/>
    <s v="Y3-M9"/>
    <x v="1"/>
    <s v="South"/>
    <n v="34639.981599999999"/>
    <n v="4208552032.9960999"/>
    <n v="1017841610.1332"/>
    <n v="817285848.80639994"/>
    <n v="11691001.3642"/>
    <n v="106084491.912"/>
    <n v="378678753.56"/>
    <n v="62414113.039999999"/>
    <n v="2618636.79"/>
    <n v="148654944.34999999"/>
  </r>
  <r>
    <s v="Y3"/>
    <s v="M9"/>
    <s v="Y3-M9"/>
    <x v="1"/>
    <s v="South"/>
    <n v="1248.7944"/>
    <n v="202673276.7333"/>
    <n v="36694595.444799997"/>
    <n v="29497596.287999999"/>
    <n v="420909.21090000001"/>
    <n v="3818563.7327999999"/>
    <n v="13561857"/>
    <n v="2243940.66"/>
    <n v="91873.21"/>
    <n v="5359111.2300000004"/>
  </r>
  <r>
    <s v="Y3"/>
    <s v="M9"/>
    <s v="Y3-M9"/>
    <x v="1"/>
    <s v="South"/>
    <n v="1305.8499999999999"/>
    <n v="165356943.16679999"/>
    <n v="38308236.946599998"/>
    <n v="30667008.652800001"/>
    <n v="439839.29940000002"/>
    <n v="4009224.5567999999"/>
    <n v="14503420.359999999"/>
    <n v="2366283.02"/>
    <n v="105638.632"/>
    <n v="5603960.0319999997"/>
  </r>
  <r>
    <s v="Y3"/>
    <s v="M9"/>
    <s v="Y3-M9"/>
    <x v="1"/>
    <s v="South"/>
    <n v="15380.904"/>
    <n v="1965816049.9823999"/>
    <n v="495946900.44859999"/>
    <n v="361803175.9296"/>
    <n v="25402825.091400001"/>
    <n v="63212693.328000002"/>
    <n v="194285927.56"/>
    <n v="19584378.98"/>
    <n v="106753467.01800001"/>
    <n v="59311624.262000002"/>
  </r>
  <r>
    <s v="Y3"/>
    <s v="M9"/>
    <s v="Y3-M9"/>
    <x v="1"/>
    <s v="South"/>
    <n v="951.4624"/>
    <n v="184150790.208"/>
    <n v="30740693.967599999"/>
    <n v="22434672.576000001"/>
    <n v="1572599.3836000001"/>
    <n v="3908150.1431999998"/>
    <n v="11994490.140000001"/>
    <n v="1224059.92"/>
    <n v="6513910.2599999998"/>
    <n v="3669015.79"/>
  </r>
  <r>
    <s v="Y3"/>
    <s v="M9"/>
    <s v="Y3-M9"/>
    <x v="1"/>
    <s v="South"/>
    <n v="295.72480000000002"/>
    <n v="39113617.656999998"/>
    <n v="9493667.7109999992"/>
    <n v="6918519.7439999999"/>
    <n v="494843.44929999998"/>
    <n v="1218432.3912"/>
    <n v="3759372.82"/>
    <n v="366407.98"/>
    <n v="2129771.7319999998"/>
    <n v="1140369.736"/>
  </r>
  <r>
    <s v="Y3"/>
    <s v="M9"/>
    <s v="Y3-M9"/>
    <x v="1"/>
    <s v="South"/>
    <n v="27213.110400000001"/>
    <n v="3306282900.1170998"/>
    <n v="790208325.5704"/>
    <n v="639926305.42079997"/>
    <n v="59573143.629500002"/>
    <n v="91023576.249599993"/>
    <n v="266063451.68000001"/>
    <n v="88384163.299999997"/>
    <n v="48785045.232000001"/>
    <n v="104938811.692"/>
  </r>
  <r>
    <s v="Y3"/>
    <s v="M9"/>
    <s v="Y3-M9"/>
    <x v="1"/>
    <s v="South"/>
    <n v="1199.7747999999999"/>
    <n v="194617064.71470001"/>
    <n v="34854936.260600001"/>
    <n v="28211347.699200001"/>
    <n v="2625523.7154000001"/>
    <n v="4014998.6688000001"/>
    <n v="11763028.74"/>
    <n v="3911568.1"/>
    <n v="2169704.1740000001"/>
    <n v="4626554.6359999999"/>
  </r>
  <r>
    <s v="Y3"/>
    <s v="M9"/>
    <s v="Y3-M9"/>
    <x v="1"/>
    <s v="South"/>
    <n v="278.8492"/>
    <n v="35335969.515000001"/>
    <n v="8087810.142"/>
    <n v="6534760.5312000001"/>
    <n v="615426.74529999995"/>
    <n v="931708.76399999997"/>
    <n v="2750608.82"/>
    <n v="917710.38"/>
    <n v="517243.78200000001"/>
    <n v="1075294.044"/>
  </r>
  <r>
    <s v="Y3"/>
    <s v="M9"/>
    <s v="Y3-M9"/>
    <x v="0"/>
    <s v="Central"/>
    <n v="7229.1855999999998"/>
    <n v="819750609.43780005"/>
    <n v="158599793.95339999"/>
    <n v="282571928.1024"/>
    <n v="71671637.830699995"/>
    <n v="25699151.124000002"/>
    <n v="70533235.620000005"/>
    <n v="15933008.359999999"/>
    <n v="15080700.359999999"/>
    <n v="25697160.081999999"/>
  </r>
  <r>
    <s v="Y3"/>
    <s v="M9"/>
    <s v="Y3-M9"/>
    <x v="0"/>
    <s v="Central"/>
    <n v="294.11759999999998"/>
    <n v="32011100.712400001"/>
    <n v="6477295.3575999998"/>
    <n v="11552571.705600001"/>
    <n v="2900374.1811000002"/>
    <n v="1044127.7136"/>
    <n v="2841748.54"/>
    <n v="505338.94"/>
    <n v="144874.73000000001"/>
    <n v="1045482.944"/>
  </r>
  <r>
    <s v="Y3"/>
    <s v="M9"/>
    <s v="Y3-M9"/>
    <x v="1"/>
    <s v="Central"/>
    <n v="88090.631999999998"/>
    <n v="11257903488.0312"/>
    <n v="2818849063.8965998"/>
    <n v="2315594213.5679998"/>
    <n v="763571877.12"/>
    <n v="332777637.20880002"/>
    <n v="1250102896.96"/>
    <n v="525561005.10000002"/>
    <n v="249177963.62799999"/>
    <n v="313130577.23199999"/>
  </r>
  <r>
    <s v="Y3"/>
    <s v="M9"/>
    <s v="Y3-M9"/>
    <x v="1"/>
    <s v="Central"/>
    <n v="3279.4915999999998"/>
    <n v="632321554.56620002"/>
    <n v="105429186.6652"/>
    <n v="86260585.651199996"/>
    <n v="28463231.232000001"/>
    <n v="12454484.1624"/>
    <n v="45903060.439999998"/>
    <n v="19357716.219999999"/>
    <n v="12741053.973999999"/>
    <n v="11657415.528000001"/>
  </r>
  <r>
    <s v="Y3"/>
    <s v="M9"/>
    <s v="Y3-M9"/>
    <x v="1"/>
    <s v="Central"/>
    <n v="502.25"/>
    <n v="65688892.093400002"/>
    <n v="16062823.8146"/>
    <n v="13213598.342399999"/>
    <n v="4363773.1805999996"/>
    <n v="1899619.0848000001"/>
    <n v="7150573.0199999996"/>
    <n v="2903696.26"/>
    <n v="654023.06200000003"/>
    <n v="1785317.7760000001"/>
  </r>
  <r>
    <s v="Y3"/>
    <s v="M9"/>
    <s v="Y3-M9"/>
    <x v="1"/>
    <s v="Central"/>
    <n v="36094.497600000002"/>
    <n v="4385221578.0172997"/>
    <n v="1034152324.3348"/>
    <n v="868220998.19519997"/>
    <n v="312842116.52719998"/>
    <n v="135183129.336"/>
    <n v="467578667.33999997"/>
    <n v="62435432.219999999"/>
    <n v="89628664.180000007"/>
    <n v="128302983.05"/>
  </r>
  <r>
    <s v="Y3"/>
    <s v="M9"/>
    <s v="Y3-M9"/>
    <x v="1"/>
    <s v="Central"/>
    <n v="1194.9531999999999"/>
    <n v="189846709.42680001"/>
    <n v="34253644.881200001"/>
    <n v="28786810.5792"/>
    <n v="10389610.6105"/>
    <n v="4501541.1096000001"/>
    <n v="15631720.68"/>
    <n v="1876797.96"/>
    <n v="1862453.2080000001"/>
    <n v="4247629.8480000002"/>
  </r>
  <r>
    <s v="Y3"/>
    <s v="M9"/>
    <s v="Y3-M9"/>
    <x v="1"/>
    <s v="Central"/>
    <n v="605.9144"/>
    <n v="77136859.162400007"/>
    <n v="17358423.035599999"/>
    <n v="14599552.896"/>
    <n v="5241526.4539000001"/>
    <n v="2286376.5455999998"/>
    <n v="7984563.04"/>
    <n v="896339.54"/>
    <n v="621145.16200000001"/>
    <n v="2153808.2280000001"/>
  </r>
  <r>
    <s v="Y3"/>
    <s v="M9"/>
    <s v="Y3-M9"/>
    <x v="1"/>
    <s v="North"/>
    <n v="10462.871999999999"/>
    <n v="1337145625.0151999"/>
    <n v="338994790.32160002"/>
    <n v="256660696.14719999"/>
    <n v="3369155.5098999999"/>
    <n v="40160623.629600003"/>
    <n v="120344682.56"/>
    <n v="21031564.18"/>
    <n v="61479671.461999997"/>
    <n v="23468406.478"/>
  </r>
  <r>
    <s v="Y3"/>
    <s v="M9"/>
    <s v="Y3-M9"/>
    <x v="1"/>
    <s v="North"/>
    <n v="3358.2444"/>
    <n v="649971412.398"/>
    <n v="108806443.13420001"/>
    <n v="82379791.987200007"/>
    <n v="1080046.6862999999"/>
    <n v="12890262.24"/>
    <n v="38626733.859999999"/>
    <n v="6750440.9000000004"/>
    <n v="19732997.173999999"/>
    <n v="7532601.0980000002"/>
  </r>
  <r>
    <s v="Y3"/>
    <s v="M9"/>
    <s v="Y3-M9"/>
    <x v="1"/>
    <s v="North"/>
    <n v="523.14359999999999"/>
    <n v="69213781.597000003"/>
    <n v="16949744.1294"/>
    <n v="12833033.587200001"/>
    <n v="170677.80379999999"/>
    <n v="2008036.8936000001"/>
    <n v="6017221.5"/>
    <n v="1051577.02"/>
    <n v="3073981.7239999999"/>
    <n v="1173420.82"/>
  </r>
  <r>
    <s v="Y3"/>
    <s v="M9"/>
    <s v="Y3-M9"/>
    <x v="1"/>
    <s v="North"/>
    <n v="11166.8256"/>
    <n v="1356688909.2557001"/>
    <n v="325175133.70200002"/>
    <n v="264419650.29120001"/>
    <n v="5930161.5562000005"/>
    <n v="36229833.122400001"/>
    <n v="113834387.68000001"/>
    <n v="20110376.18"/>
    <n v="70649439.541999996"/>
    <n v="25047388.146000002"/>
  </r>
  <r>
    <s v="Y3"/>
    <s v="M9"/>
    <s v="Y3-M9"/>
    <x v="1"/>
    <s v="North"/>
    <n v="2258.9196000000002"/>
    <n v="376575246.3294"/>
    <n v="65676107.209399998"/>
    <n v="53338989.753600001"/>
    <n v="1197246.6795999999"/>
    <n v="7259502.3119999999"/>
    <n v="22997857.760000002"/>
    <n v="4104089.34"/>
    <n v="14749352.464"/>
    <n v="5066797.3839999996"/>
  </r>
  <r>
    <s v="Y3"/>
    <s v="M9"/>
    <s v="Y3-M9"/>
    <x v="1"/>
    <s v="North"/>
    <n v="726.45439999999996"/>
    <n v="92384400.117200002"/>
    <n v="21121033.305799998"/>
    <n v="17153473.728"/>
    <n v="384250.96419999999"/>
    <n v="2334616.9487999999"/>
    <n v="7395974.4199999999"/>
    <n v="1319849.8600000001"/>
    <n v="4743293.28"/>
    <n v="1629450.372"/>
  </r>
  <r>
    <s v="Y3"/>
    <s v="M9"/>
    <s v="Y3-M9"/>
    <x v="1"/>
    <s v="North"/>
    <n v="8148.5039999999999"/>
    <n v="1041371477.5464"/>
    <n v="263860119.5848"/>
    <n v="199740400.60800001"/>
    <n v="2624115.4559999998"/>
    <n v="31258087.1208"/>
    <n v="93755940.659999996"/>
    <n v="16411726.82"/>
    <n v="48163217.255999997"/>
    <n v="18277238.627999999"/>
  </r>
  <r>
    <s v="Y3"/>
    <s v="M9"/>
    <s v="Y3-M9"/>
    <x v="1"/>
    <s v="North"/>
    <n v="1636.1296"/>
    <n v="316664703.43199998"/>
    <n v="53012924.806000002"/>
    <n v="40138369.977600001"/>
    <n v="526125.9486"/>
    <n v="6280475.0543999998"/>
    <n v="18817101.699999999"/>
    <n v="3287642.4"/>
    <n v="9604453.6060000006"/>
    <n v="3669868.18"/>
  </r>
  <r>
    <s v="Y3"/>
    <s v="M9"/>
    <s v="Y3-M9"/>
    <x v="1"/>
    <s v="North"/>
    <n v="266.79520000000002"/>
    <n v="35633693.430699997"/>
    <n v="8644109.7204"/>
    <n v="6544649.3376000002"/>
    <n v="88678.080000000002"/>
    <n v="1024067.1024"/>
    <n v="3068698.3"/>
    <n v="536289.84"/>
    <n v="1567678.706"/>
    <n v="598426.48800000001"/>
  </r>
  <r>
    <s v="Y3"/>
    <s v="M9"/>
    <s v="Y3-M9"/>
    <x v="1"/>
    <s v="North"/>
    <n v="8736.7392"/>
    <n v="1061450908.2778"/>
    <n v="254098044.14379999"/>
    <n v="206420754.56639999"/>
    <n v="4642814.8647999996"/>
    <n v="28134482.047200002"/>
    <n v="88972295.180000007"/>
    <n v="15843575.880000001"/>
    <n v="56668329.498000003"/>
    <n v="19596660.776000001"/>
  </r>
  <r>
    <s v="Y3"/>
    <s v="M9"/>
    <s v="Y3-M9"/>
    <x v="1"/>
    <s v="North"/>
    <n v="947.44439999999997"/>
    <n v="152377269.56850001"/>
    <n v="27546612.550799999"/>
    <n v="22374965.030400001"/>
    <n v="505539.01140000002"/>
    <n v="3047405.3928"/>
    <n v="9645741.1799999997"/>
    <n v="1719529.34"/>
    <n v="6165266.5140000004"/>
    <n v="2125134.5499999998"/>
  </r>
  <r>
    <s v="Y3"/>
    <s v="M9"/>
    <s v="Y3-M9"/>
    <x v="1"/>
    <s v="North"/>
    <n v="609.93240000000003"/>
    <n v="77357071.277600005"/>
    <n v="17731542.7894"/>
    <n v="14399937.868799999"/>
    <n v="325634.80930000002"/>
    <n v="1959280.1856"/>
    <n v="6209144.1399999997"/>
    <n v="1108535.04"/>
    <n v="3987722.156"/>
    <n v="1368089.558"/>
  </r>
  <r>
    <s v="Y3"/>
    <s v="M9"/>
    <s v="Y3-M9"/>
    <x v="4"/>
    <s v="Central"/>
    <n v="159546.74400000001"/>
    <n v="10912853697.530399"/>
    <n v="162.26159999999999"/>
    <n v="3079165854.5279999"/>
    <n v="206838207.84509999"/>
    <n v="561907525.07519996"/>
    <n v="2374196965.46"/>
    <n v="157660511.94"/>
    <n v="252411816.734"/>
    <n v="567131405.87399995"/>
  </r>
  <r>
    <s v="Y3"/>
    <s v="M9"/>
    <s v="Y3-M9"/>
    <x v="4"/>
    <s v="Central"/>
    <n v="2864.8339999999998"/>
    <n v="263632088.9664"/>
    <n v="3.1816"/>
    <n v="55348994.7456"/>
    <n v="3715116.2374999998"/>
    <n v="10109159.424000001"/>
    <n v="42765292.719999999"/>
    <n v="3113038.98"/>
    <n v="3864394.4019999998"/>
    <n v="10183454.622"/>
  </r>
  <r>
    <s v="Y3"/>
    <s v="M9"/>
    <s v="Y3-M9"/>
    <x v="4"/>
    <s v="Central"/>
    <n v="3273.0628000000002"/>
    <n v="227858455.8281"/>
    <n v="1.5908"/>
    <n v="63485906.4384"/>
    <n v="4240261.5005999999"/>
    <n v="11623214.8368"/>
    <n v="49340643.119999997"/>
    <n v="4418395.34"/>
    <n v="2414420.3820000002"/>
    <n v="11634563.357999999"/>
  </r>
  <r>
    <s v="Y3"/>
    <s v="M9"/>
    <s v="Y3-M9"/>
    <x v="4"/>
    <s v="Central"/>
    <n v="31645.768"/>
    <n v="2278267446.4703999"/>
    <n v="7120.4207999999999"/>
    <n v="681702279.68640006"/>
    <n v="105624323.7423"/>
    <n v="110459702.1816"/>
    <n v="452711363.77999997"/>
    <n v="84088691.700000003"/>
    <n v="63570994.542000003"/>
    <n v="112489345.45200001"/>
  </r>
  <r>
    <s v="Y3"/>
    <s v="M9"/>
    <s v="Y3-M9"/>
    <x v="4"/>
    <s v="Central"/>
    <n v="1280.9384"/>
    <n v="117887166.76970001"/>
    <n v="265.66359999999997"/>
    <n v="27475025.222399998"/>
    <n v="1661855.4341"/>
    <n v="4475383.1424000002"/>
    <n v="18485687.219999999"/>
    <n v="3164498.9"/>
    <n v="1111043.01"/>
    <n v="4553277.0580000002"/>
  </r>
  <r>
    <s v="Y3"/>
    <s v="M9"/>
    <s v="Y3-M9"/>
    <x v="4"/>
    <s v="Central"/>
    <n v="237.06200000000001"/>
    <n v="16535956.8528"/>
    <n v="42.951599999999999"/>
    <n v="5090177.6831999999"/>
    <n v="639999.81469999999"/>
    <n v="830172.06720000005"/>
    <n v="3434989.84"/>
    <n v="553045.72"/>
    <n v="16518.326000000001"/>
    <n v="842670.04799999995"/>
  </r>
  <r>
    <s v="Y3"/>
    <s v="M9"/>
    <s v="Y3-M9"/>
    <x v="0"/>
    <s v="South"/>
    <n v="13204.7552"/>
    <n v="2115294824.5229001"/>
    <n v="549956828.92939997"/>
    <n v="460641469.99680001"/>
    <n v="18395731.674899999"/>
    <n v="49685576.6448"/>
    <n v="165656227.80000001"/>
    <n v="41822129.539999999"/>
    <n v="3564299.9040000001"/>
    <n v="34677721.034000002"/>
  </r>
  <r>
    <s v="Y3"/>
    <s v="M9"/>
    <s v="Y3-M9"/>
    <x v="0"/>
    <s v="South"/>
    <n v="55409.8272"/>
    <n v="8876205497.8397007"/>
    <n v="2310746268.8704"/>
    <n v="2006857193.3183999"/>
    <n v="77950028.493499994"/>
    <n v="229166419.752"/>
    <n v="981768344.58000004"/>
    <n v="101435771.2"/>
    <n v="38853346.928000003"/>
    <n v="145514738.68799999"/>
  </r>
  <r>
    <s v="Y3"/>
    <s v="M9"/>
    <s v="Y3-M9"/>
    <x v="0"/>
    <s v="South"/>
    <n v="3432.1756"/>
    <n v="666828816.88499999"/>
    <n v="142099822.27579999"/>
    <n v="119023118.3424"/>
    <n v="4301239.2555999998"/>
    <n v="12835712.8224"/>
    <n v="45192121.259999998"/>
    <n v="11120543.16"/>
    <n v="918871.00800000003"/>
    <n v="9013421.7139999997"/>
  </r>
  <r>
    <s v="Y3"/>
    <s v="M9"/>
    <s v="Y3-M9"/>
    <x v="0"/>
    <s v="South"/>
    <n v="5875.9232000000002"/>
    <n v="1141618428.72"/>
    <n v="247615238.255"/>
    <n v="211325546.6496"/>
    <n v="7366071.5318"/>
    <n v="24131627.611200001"/>
    <n v="103381922.3"/>
    <n v="11035000.76"/>
    <n v="4164667.4959999998"/>
    <n v="15431079.554"/>
  </r>
  <r>
    <s v="Y3"/>
    <s v="M9"/>
    <s v="Y3-M9"/>
    <x v="0"/>
    <s v="South"/>
    <n v="1025.3936000000001"/>
    <n v="168592382.62020001"/>
    <n v="42592541.327399999"/>
    <n v="35682952.588799998"/>
    <n v="1286139.7895"/>
    <n v="3836905.3944000001"/>
    <n v="13213803.08"/>
    <n v="3409569.02"/>
    <n v="281426.70600000001"/>
    <n v="2692841.6239999998"/>
  </r>
  <r>
    <s v="Y3"/>
    <s v="M9"/>
    <s v="Y3-M9"/>
    <x v="0"/>
    <s v="South"/>
    <n v="1583.8956000000001"/>
    <n v="260741526.507"/>
    <n v="66665118.704999998"/>
    <n v="57020689.516800001"/>
    <n v="1986452.3822999999"/>
    <n v="6511278.3552000001"/>
    <n v="27894905.960000001"/>
    <n v="2988081.64"/>
    <n v="1125902.558"/>
    <n v="4159553.156"/>
  </r>
  <r>
    <s v="Y3"/>
    <s v="M9"/>
    <s v="Y3-M9"/>
    <x v="0"/>
    <s v="South"/>
    <n v="3.2143999999999999"/>
    <n v="624517.74"/>
    <n v="134970.6306"/>
    <n v="113131.6608"/>
    <n v="5150.7739000000001"/>
    <n v="12080.4696"/>
    <n v="38658.9"/>
    <n v="11286.48"/>
    <n v="938.08"/>
    <n v="8441.8179999999993"/>
  </r>
  <r>
    <s v="Y3"/>
    <s v="M9"/>
    <s v="Y3-M9"/>
    <x v="0"/>
    <s v="South"/>
    <n v="1.6072"/>
    <n v="312258.87"/>
    <n v="67897.730200000005"/>
    <n v="57684.441599999998"/>
    <n v="292.0926"/>
    <n v="6587.9784"/>
    <n v="28218.66"/>
    <n v="3022.52"/>
    <n v="1139.2260000000001"/>
    <n v="4220.4579999999996"/>
  </r>
  <r>
    <s v="Y3"/>
    <s v="M9"/>
    <s v="Y3-M9"/>
    <x v="1"/>
    <s v="South"/>
    <n v="88481.181599999996"/>
    <n v="13378593557.1103"/>
    <n v="3703227293.0229998"/>
    <n v="1790110611.9744"/>
    <n v="14851437.4232"/>
    <n v="349695830.53439999"/>
    <n v="1045357362.64"/>
    <n v="259423579.58000001"/>
    <n v="80194577.628000006"/>
    <n v="232365208.59200001"/>
  </r>
  <r>
    <s v="Y3"/>
    <s v="M9"/>
    <s v="Y3-M9"/>
    <x v="1"/>
    <s v="South"/>
    <n v="296166.78000000003"/>
    <n v="44781216786.306"/>
    <n v="13311133337.954599"/>
    <n v="5894349419.2128"/>
    <n v="41492784.9903"/>
    <n v="1152081028.7423999"/>
    <n v="3781303414.96"/>
    <n v="609684823.96000004"/>
    <n v="345760607.63200003"/>
    <n v="777779571.778"/>
  </r>
  <r>
    <s v="Y3"/>
    <s v="M9"/>
    <s v="Y3-M9"/>
    <x v="1"/>
    <s v="South"/>
    <n v="12914.6556"/>
    <n v="2509062472.224"/>
    <n v="541241956.44799995"/>
    <n v="261275131.87200001"/>
    <n v="428731.07870000001"/>
    <n v="50579901.575999998"/>
    <n v="152107011.91999999"/>
    <n v="40103944.18"/>
    <n v="12389945.062000001"/>
    <n v="33915874.696000002"/>
  </r>
  <r>
    <s v="Y3"/>
    <s v="M9"/>
    <s v="Y3-M9"/>
    <x v="1"/>
    <s v="South"/>
    <n v="7133.5572000000002"/>
    <n v="1385892297.5436001"/>
    <n v="321077185.9734"/>
    <n v="141605943.53279999"/>
    <n v="236237.06270000001"/>
    <n v="27460186.207199998"/>
    <n v="90913250.760000005"/>
    <n v="15225746.880000001"/>
    <n v="8666465.6099999994"/>
    <n v="18733819.302000001"/>
  </r>
  <r>
    <s v="Y3"/>
    <s v="M9"/>
    <s v="Y3-M9"/>
    <x v="1"/>
    <s v="South"/>
    <n v="2020.2503999999999"/>
    <n v="314776885.74949998"/>
    <n v="84699472.660600007"/>
    <n v="40878545.011200003"/>
    <n v="66472.825299999997"/>
    <n v="7898019.0263999999"/>
    <n v="23764227.300000001"/>
    <n v="6332914.9400000004"/>
    <n v="1957232.662"/>
    <n v="5305489.1339999996"/>
  </r>
  <r>
    <s v="Y3"/>
    <s v="M9"/>
    <s v="Y3-M9"/>
    <x v="1"/>
    <s v="South"/>
    <n v="1693.1851999999999"/>
    <n v="264676600.85330001"/>
    <n v="76103226.930600002"/>
    <n v="33655248.192000002"/>
    <n v="55515.001300000004"/>
    <n v="6507791.7479999997"/>
    <n v="21613298.420000002"/>
    <n v="3668265.9"/>
    <n v="2090573.5179999999"/>
    <n v="4446565.0460000001"/>
  </r>
  <r>
    <s v="Y3"/>
    <s v="M9"/>
    <s v="Y3-M9"/>
    <x v="1"/>
    <s v="South"/>
    <n v="4.0179999999999998"/>
    <n v="780647.17500000005"/>
    <n v="168469.69699999999"/>
    <n v="81308.313599999994"/>
    <n v="24.858899999999998"/>
    <n v="15705.2304"/>
    <n v="47246.76"/>
    <n v="12602.58"/>
    <n v="3894.8359999999998"/>
    <n v="10551.596"/>
  </r>
  <r>
    <s v="Y3"/>
    <s v="M9"/>
    <s v="Y3-M9"/>
    <x v="1"/>
    <s v="South"/>
    <n v="8.0359999999999996"/>
    <n v="1561294.35"/>
    <n v="361987.33539999998"/>
    <n v="159278.11199999999"/>
    <n v="627.6884"/>
    <n v="30799.396799999999"/>
    <n v="102287.62"/>
    <n v="17359.400000000001"/>
    <n v="9894.0380000000005"/>
    <n v="21104.094000000001"/>
  </r>
  <r>
    <s v="Y3"/>
    <s v="M9"/>
    <s v="Y3-M9"/>
    <x v="3"/>
    <s v="South"/>
    <n v="40421.08"/>
    <n v="3274180237.9439998"/>
    <n v="1233546393.8427999"/>
    <n v="99384116.505600005"/>
    <n v="5577718.8580999998"/>
    <n v="505878609.94559997"/>
    <n v="1076932598.3399999"/>
    <n v="101785360.98"/>
    <n v="108715434.278"/>
    <n v="158589287.31799999"/>
  </r>
  <r>
    <s v="Y3"/>
    <s v="M9"/>
    <s v="Y3-M9"/>
    <x v="3"/>
    <s v="South"/>
    <n v="196.88200000000001"/>
    <n v="17010073.218600001"/>
    <n v="6012438.1447999999"/>
    <n v="484285.44"/>
    <n v="13800.444600000001"/>
    <n v="2453113.7711999998"/>
    <n v="5229549.18"/>
    <n v="504419.72"/>
    <n v="532834.85199999996"/>
    <n v="772452.054"/>
  </r>
  <r>
    <s v="Y3"/>
    <s v="M9"/>
    <s v="Y3-M9"/>
    <x v="0"/>
    <s v="South"/>
    <n v="6383.7983999999997"/>
    <n v="873292130.28289998"/>
    <n v="229960357.70840001"/>
    <n v="228535459.46880001"/>
    <n v="7832610.5835999995"/>
    <n v="18042766.286400001"/>
    <n v="49459653"/>
    <n v="22752981.16"/>
    <n v="3566930.1359999999"/>
    <n v="16764837.187999999"/>
  </r>
  <r>
    <s v="Y3"/>
    <s v="M9"/>
    <s v="Y3-M9"/>
    <x v="0"/>
    <s v="South"/>
    <n v="8608.1632000000009"/>
    <n v="1177581231.0662"/>
    <n v="306202030.37220001"/>
    <n v="309960697.45920002"/>
    <n v="11275191.9663"/>
    <n v="22663308.1248"/>
    <n v="63784944.759999998"/>
    <n v="22743607.739999998"/>
    <n v="2756415.486"/>
    <n v="22606362.372000001"/>
  </r>
  <r>
    <s v="Y3"/>
    <s v="M9"/>
    <s v="Y3-M9"/>
    <x v="0"/>
    <s v="South"/>
    <n v="1951.9444000000001"/>
    <n v="326579817.56400001"/>
    <n v="70312194.738999993"/>
    <n v="69874335.148800001"/>
    <n v="2167880.4378999998"/>
    <n v="5517184.3848000001"/>
    <n v="15125776.58"/>
    <n v="6960010.7599999998"/>
    <n v="1091981.044"/>
    <n v="5126107.4919999996"/>
  </r>
  <r>
    <s v="Y3"/>
    <s v="M9"/>
    <s v="Y3-M9"/>
    <x v="0"/>
    <s v="South"/>
    <n v="1390.2280000000001"/>
    <n v="232599046.68000001"/>
    <n v="48912580.537199996"/>
    <n v="50469479.654399998"/>
    <n v="1543438.5954"/>
    <n v="3690162.36"/>
    <n v="10385810.039999999"/>
    <n v="3698436.98"/>
    <n v="446775.03200000001"/>
    <n v="3650952.338"/>
  </r>
  <r>
    <s v="Y3"/>
    <s v="M9"/>
    <s v="Y3-M9"/>
    <x v="0"/>
    <s v="South"/>
    <n v="113.30759999999999"/>
    <n v="15957494.312799999"/>
    <n v="4095795.3761999998"/>
    <n v="4083937.7088000001"/>
    <n v="127246.7368"/>
    <n v="317321.10720000003"/>
    <n v="859201.74"/>
    <n v="374722.78"/>
    <n v="55399.036"/>
    <n v="297562.58399999997"/>
  </r>
  <r>
    <s v="Y3"/>
    <s v="M9"/>
    <s v="Y3-M9"/>
    <x v="0"/>
    <s v="South"/>
    <n v="151.88040000000001"/>
    <n v="21515765.843899999"/>
    <n v="5405907.4655999998"/>
    <n v="5466323.0976"/>
    <n v="167273.37090000001"/>
    <n v="399680.136"/>
    <n v="1124881.74"/>
    <n v="401096.44"/>
    <n v="48610.584000000003"/>
    <n v="398861.69400000002"/>
  </r>
  <r>
    <s v="Y3"/>
    <s v="M9"/>
    <s v="Y3-M9"/>
    <x v="1"/>
    <s v="South"/>
    <n v="3635.4863999999998"/>
    <n v="513668052.8179"/>
    <n v="133032703.7228"/>
    <n v="72261837.9648"/>
    <n v="2007164.8573"/>
    <n v="12146225.4"/>
    <n v="31842181.780000001"/>
    <n v="17816406.5"/>
    <n v="9910926.1459999997"/>
    <n v="9547347.0840000007"/>
  </r>
  <r>
    <s v="Y3"/>
    <s v="M9"/>
    <s v="Y3-M9"/>
    <x v="1"/>
    <s v="South"/>
    <n v="14165.8608"/>
    <n v="2001534136.8422"/>
    <n v="481401137.48619998"/>
    <n v="307213732.35839999"/>
    <n v="6806266.6813000003"/>
    <n v="45704449.519199997"/>
    <n v="130680276.62"/>
    <n v="45100692.899999999"/>
    <n v="20599172.440000001"/>
    <n v="37201731.710000001"/>
  </r>
  <r>
    <s v="Y3"/>
    <s v="M9"/>
    <s v="Y3-M9"/>
    <x v="1"/>
    <s v="South"/>
    <n v="2329.6363999999999"/>
    <n v="389771466.08399999"/>
    <n v="85288396.365400001"/>
    <n v="46361009.6448"/>
    <n v="271581.51409999997"/>
    <n v="7788283.4447999997"/>
    <n v="20382111.059999999"/>
    <n v="11436361.24"/>
    <n v="6287874.4720000001"/>
    <n v="6117984.5760000004"/>
  </r>
  <r>
    <s v="Y3"/>
    <s v="M9"/>
    <s v="Y3-M9"/>
    <x v="1"/>
    <s v="South"/>
    <n v="2828.672"/>
    <n v="473265112.31999999"/>
    <n v="95700245.997400001"/>
    <n v="61589096.870399997"/>
    <n v="329220.71240000002"/>
    <n v="9162659.3687999994"/>
    <n v="26198303"/>
    <n v="8974424.4000000004"/>
    <n v="4236920.4019999998"/>
    <n v="7428527.4359999998"/>
  </r>
  <r>
    <s v="Y3"/>
    <s v="M9"/>
    <s v="Y3-M9"/>
    <x v="1"/>
    <s v="South"/>
    <n v="269.20600000000002"/>
    <n v="38734141.584600002"/>
    <n v="9855826.8528000005"/>
    <n v="5339414.6496000001"/>
    <n v="31797.079600000001"/>
    <n v="899243.55359999998"/>
    <n v="2364885.7400000002"/>
    <n v="1342601.58"/>
    <n v="746151.53799999994"/>
    <n v="706975.87399999995"/>
  </r>
  <r>
    <s v="Y3"/>
    <s v="M9"/>
    <s v="Y3-M9"/>
    <x v="1"/>
    <s v="South"/>
    <n v="509.48239999999998"/>
    <n v="73599519.082300007"/>
    <n v="17319323.557799999"/>
    <n v="11045965.2096"/>
    <n v="59984.639999999999"/>
    <n v="1643318.4743999999"/>
    <n v="4698651.66"/>
    <n v="1621607.4"/>
    <n v="740649.33799999999"/>
    <n v="1337978.9939999999"/>
  </r>
  <r>
    <s v="Y3"/>
    <s v="M9"/>
    <s v="Y3-M9"/>
    <x v="1"/>
    <s v="South"/>
    <n v="940.21199999999999"/>
    <n v="135386297.046"/>
    <n v="34641863.713200003"/>
    <n v="19178558.323199999"/>
    <n v="1077056.1549"/>
    <n v="1175746.4712"/>
    <n v="1646336.14"/>
    <n v="79954.100000000006"/>
    <n v="6139312.3660000004"/>
    <n v="2469141.1140000001"/>
  </r>
  <r>
    <s v="Y3"/>
    <s v="M9"/>
    <s v="Y3-M9"/>
    <x v="1"/>
    <s v="South"/>
    <n v="6832.2071999999998"/>
    <n v="983807091.86759996"/>
    <n v="244879780.50119999"/>
    <n v="153083852.46720001"/>
    <n v="1350085.7027"/>
    <n v="25135903.3248"/>
    <n v="67165508.739999995"/>
    <n v="41206986.859999999"/>
    <n v="451625.98800000001"/>
    <n v="17942428.855999999"/>
  </r>
  <r>
    <s v="Y3"/>
    <s v="M9"/>
    <s v="Y3-M9"/>
    <x v="1"/>
    <s v="South"/>
    <n v="37.769199999999998"/>
    <n v="6833298.0870000003"/>
    <n v="777808.93359999999"/>
    <n v="2188767.0912000001"/>
    <n v="10510.3629"/>
    <n v="6711548.8247999996"/>
    <n v="27518611.239999998"/>
    <n v="2195430.2799999998"/>
    <n v="9910128.7780000009"/>
    <n v="99187.528000000006"/>
  </r>
  <r>
    <s v="Y3"/>
    <s v="M9"/>
    <s v="Y3-M9"/>
    <x v="1"/>
    <s v="South"/>
    <n v="1329.9580000000001"/>
    <n v="240619326.255"/>
    <n v="49919607.047399998"/>
    <n v="28505151.9936"/>
    <n v="400051.3112"/>
    <n v="4680457.9919999996"/>
    <n v="12506629.34"/>
    <n v="7655689.7400000002"/>
    <n v="83824.664000000004"/>
    <n v="3492674.79"/>
  </r>
  <r>
    <s v="Y3"/>
    <s v="M9"/>
    <s v="Y3-M9"/>
    <x v="1"/>
    <s v="South"/>
    <n v="408.22879999999998"/>
    <n v="59591084.968800001"/>
    <n v="14726782.480599999"/>
    <n v="9076867.0656000003"/>
    <n v="123133.82399999999"/>
    <n v="1490394.8376"/>
    <n v="3982475.14"/>
    <n v="2462244.34"/>
    <n v="27068.117999999999"/>
    <n v="1072072.1000000001"/>
  </r>
  <r>
    <s v="Y3"/>
    <s v="M9"/>
    <s v="Y3-M9"/>
    <x v="0"/>
    <s v="South"/>
    <n v="17934.7448"/>
    <n v="2873036645.9071002"/>
    <n v="745251574.66680002"/>
    <n v="637897173.83039999"/>
    <n v="6158809.1823000005"/>
    <n v="54193355.0352"/>
    <n v="159867590.31999999"/>
    <n v="33665374.700000003"/>
    <n v="2083957.348"/>
    <n v="76965644.030000001"/>
  </r>
  <r>
    <s v="Y3"/>
    <s v="M9"/>
    <s v="Y3-M9"/>
    <x v="0"/>
    <s v="South"/>
    <n v="178792.96400000001"/>
    <n v="28641531873.4776"/>
    <n v="7329674156.3507996"/>
    <n v="6556584408.2111998"/>
    <n v="61421387.722099997"/>
    <n v="492546342.08880001"/>
    <n v="1449177157.1199999"/>
    <n v="323558588.89999998"/>
    <n v="5059325.216"/>
    <n v="767276908.37600005"/>
  </r>
  <r>
    <s v="Y3"/>
    <s v="M9"/>
    <s v="Y3-M9"/>
    <x v="0"/>
    <s v="South"/>
    <n v="2.4108000000000001"/>
    <n v="468388.30499999999"/>
    <n v="100062.1154"/>
    <n v="85724.505600000004"/>
    <n v="273.44839999999999"/>
    <n v="7336.3104000000003"/>
    <n v="21760.34"/>
    <n v="4563.3"/>
    <n v="286.83600000000001"/>
    <n v="10345.94"/>
  </r>
  <r>
    <s v="Y3"/>
    <s v="M9"/>
    <s v="Y3-M9"/>
    <x v="0"/>
    <s v="South"/>
    <n v="2107.8427999999999"/>
    <n v="409527508.005"/>
    <n v="88166116.181600004"/>
    <n v="76076554.060800001"/>
    <n v="725374.14060000004"/>
    <n v="5531195.4623999996"/>
    <n v="15526325.26"/>
    <n v="3740325.86"/>
    <n v="112064.48"/>
    <n v="9045652.8800000008"/>
  </r>
  <r>
    <s v="Y3"/>
    <s v="M9"/>
    <s v="Y3-M9"/>
    <x v="0"/>
    <s v="South"/>
    <n v="2.4108000000000001"/>
    <n v="468388.30499999999"/>
    <n v="128102.35159999999"/>
    <n v="261072.5184"/>
    <n v="273.44839999999999"/>
    <n v="19609.840800000002"/>
    <n v="57704.22"/>
    <n v="12885.48"/>
    <n v="200.244"/>
    <n v="10345.94"/>
  </r>
  <r>
    <s v="Y3"/>
    <s v="M9"/>
    <s v="Y3-M9"/>
    <x v="0"/>
    <s v="South"/>
    <n v="700.73919999999998"/>
    <n v="105385865.009"/>
    <n v="29323509.902600002"/>
    <n v="25294008.902399998"/>
    <n v="239407.82149999999"/>
    <n v="1838194.7544"/>
    <n v="5153273.5999999996"/>
    <n v="1241388.98"/>
    <n v="36479.586000000003"/>
    <n v="3007170.5839999998"/>
  </r>
  <r>
    <s v="Y3"/>
    <s v="M9"/>
    <s v="Y3-M9"/>
    <x v="1"/>
    <s v="South"/>
    <n v="100017.6632"/>
    <n v="15122987264.024599"/>
    <n v="4175662403.3192"/>
    <n v="1987774427.7888"/>
    <n v="29397774.770500001"/>
    <n v="321573390.87599999"/>
    <n v="1465174750.3199999"/>
    <n v="176538298.56"/>
    <n v="7170618.5760000004"/>
    <n v="429218476.03799999"/>
  </r>
  <r>
    <s v="Y3"/>
    <s v="M9"/>
    <s v="Y3-M9"/>
    <x v="1"/>
    <s v="South"/>
    <n v="339482.42719999998"/>
    <n v="51332224787.806999"/>
    <n v="14540783014.701"/>
    <n v="6851882076.9024"/>
    <n v="99786239.727200001"/>
    <n v="1058877572.0039999"/>
    <n v="5080232604.3000002"/>
    <n v="586034102.70000005"/>
    <n v="19696514.881999999"/>
    <n v="1456863969.55"/>
  </r>
  <r>
    <s v="Y3"/>
    <s v="M9"/>
    <s v="Y3-M9"/>
    <x v="1"/>
    <s v="South"/>
    <n v="2552.2336"/>
    <n v="495867085.56"/>
    <n v="106543797.38860001"/>
    <n v="50732561.894400001"/>
    <n v="749341.89469999995"/>
    <n v="8207820.5039999997"/>
    <n v="37472296.039999999"/>
    <n v="4508478.08"/>
    <n v="184451.78400000001"/>
    <n v="10952723.517999999"/>
  </r>
  <r>
    <s v="Y3"/>
    <s v="M9"/>
    <s v="Y3-M9"/>
    <x v="1"/>
    <s v="South"/>
    <n v="1020.572"/>
    <n v="198284382.44999999"/>
    <n v="39809654.667000003"/>
    <n v="22600437.215999998"/>
    <n v="298529.85600000003"/>
    <n v="3492628.3944000001"/>
    <n v="16756776.26"/>
    <n v="1932995.84"/>
    <n v="64970.158000000003"/>
    <n v="4379709.7079999996"/>
  </r>
  <r>
    <s v="Y3"/>
    <s v="M9"/>
    <s v="Y3-M9"/>
    <x v="1"/>
    <s v="South"/>
    <n v="5886.37"/>
    <n v="914769400.40639997"/>
    <n v="245722548.162"/>
    <n v="117012781.9392"/>
    <n v="1728682.4994000001"/>
    <n v="18931347.215999998"/>
    <n v="86473976.579999998"/>
    <n v="10400284.68"/>
    <n v="426287.00400000002"/>
    <n v="25260925.822000001"/>
  </r>
  <r>
    <s v="Y3"/>
    <s v="M9"/>
    <s v="Y3-M9"/>
    <x v="1"/>
    <s v="South"/>
    <n v="1988.91"/>
    <n v="308150951.41909999"/>
    <n v="79007225.967399999"/>
    <n v="43290516.364799999"/>
    <n v="586998.05310000002"/>
    <n v="6690041.1431999998"/>
    <n v="32097148.48"/>
    <n v="3702592.74"/>
    <n v="124442.626"/>
    <n v="8535261.5920000002"/>
  </r>
  <r>
    <s v="Y3"/>
    <s v="M9"/>
    <s v="Y3-M9"/>
    <x v="3"/>
    <s v="South"/>
    <n v="64175.495999999999"/>
    <n v="5200070590.3607998"/>
    <n v="1961947844.2532001"/>
    <n v="154881723.59040001"/>
    <n v="12968450.465700001"/>
    <n v="423811285.3872"/>
    <n v="1250917480.8599999"/>
    <n v="125415830.7"/>
    <n v="5318786.4179999996"/>
    <n v="648199363.04200006"/>
  </r>
  <r>
    <s v="Y3"/>
    <s v="M9"/>
    <s v="Y3-M9"/>
    <x v="3"/>
    <s v="South"/>
    <n v="437.96199999999999"/>
    <n v="37585625.615999997"/>
    <n v="13408561.2882"/>
    <n v="1061451.8208000001"/>
    <n v="87764.513699999996"/>
    <n v="2894149.656"/>
    <n v="8523921.3200000003"/>
    <n v="854372.76"/>
    <n v="36988.313999999998"/>
    <n v="4423600.1260000002"/>
  </r>
  <r>
    <s v="Y3"/>
    <s v="M9"/>
    <s v="Y3-M9"/>
    <x v="0"/>
    <s v="South"/>
    <n v="3593.6992"/>
    <n v="491611581.90140003"/>
    <n v="129093606.919"/>
    <n v="128616427.18080001"/>
    <n v="988908.81350000005"/>
    <n v="10280580.588"/>
    <n v="28290554.32"/>
    <n v="6765865.0999999996"/>
    <n v="70242.347999999998"/>
    <n v="15422096.536"/>
  </r>
  <r>
    <s v="Y3"/>
    <s v="M9"/>
    <s v="Y3-M9"/>
    <x v="0"/>
    <s v="South"/>
    <n v="9694.6304"/>
    <n v="1326207988.3852999"/>
    <n v="333077818.47100002"/>
    <n v="357942857.33759999"/>
    <n v="2671129.9402000001"/>
    <n v="26171608.096799999"/>
    <n v="73658903.420000002"/>
    <n v="17777868.140000001"/>
    <n v="422580.68599999999"/>
    <n v="41603795.684"/>
  </r>
  <r>
    <s v="Y3"/>
    <s v="M9"/>
    <s v="Y3-M9"/>
    <x v="0"/>
    <s v="South"/>
    <n v="495.82119999999998"/>
    <n v="82955844.972000003"/>
    <n v="17811163.920200001"/>
    <n v="17745935.404800002"/>
    <n v="135713.6943"/>
    <n v="1418171.5008"/>
    <n v="3902024.12"/>
    <n v="933201"/>
    <n v="9711.8340000000007"/>
    <n v="2127780.1159999999"/>
  </r>
  <r>
    <s v="Y3"/>
    <s v="M9"/>
    <s v="Y3-M9"/>
    <x v="0"/>
    <s v="South"/>
    <n v="248.3124"/>
    <n v="41545147.644000001"/>
    <n v="8226061.7976000002"/>
    <n v="9399759.9744000006"/>
    <n v="71212.183600000004"/>
    <n v="687278.73600000003"/>
    <n v="1934320.96"/>
    <n v="466857.16"/>
    <n v="11101.816000000001"/>
    <n v="1065613.78"/>
  </r>
  <r>
    <s v="Y3"/>
    <s v="M9"/>
    <s v="Y3-M9"/>
    <x v="0"/>
    <s v="South"/>
    <n v="22.500800000000002"/>
    <n v="3179423.7922"/>
    <n v="808278.32140000002"/>
    <n v="805290.64320000005"/>
    <n v="7670.2281999999996"/>
    <n v="64368.950400000002"/>
    <n v="177133.12"/>
    <n v="42363.66"/>
    <n v="438.37200000000001"/>
    <n v="96560.001999999993"/>
  </r>
  <r>
    <s v="Y3"/>
    <s v="M9"/>
    <s v="Y3-M9"/>
    <x v="1"/>
    <s v="South"/>
    <n v="2507.232"/>
    <n v="354253829.52960002"/>
    <n v="92149873.104599997"/>
    <n v="49753910.131200001"/>
    <n v="801723.42570000002"/>
    <n v="8395943.1984000001"/>
    <n v="22073543.920000002"/>
    <n v="8231092.7599999998"/>
    <n v="8002685.6140000001"/>
    <n v="10759602.612"/>
  </r>
  <r>
    <s v="Y3"/>
    <s v="M9"/>
    <s v="Y3-M9"/>
    <x v="1"/>
    <s v="South"/>
    <n v="7521.6959999999999"/>
    <n v="1062761488.5888"/>
    <n v="236381202.7326"/>
    <n v="173947823.30880001"/>
    <n v="2398971.6984999999"/>
    <n v="25878364.682399999"/>
    <n v="73992620.459999993"/>
    <n v="17642726.399999999"/>
    <n v="21120244.309999999"/>
    <n v="32278807.835999999"/>
  </r>
  <r>
    <s v="Y3"/>
    <s v="M9"/>
    <s v="Y3-M9"/>
    <x v="1"/>
    <s v="South"/>
    <n v="609.12879999999996"/>
    <n v="101913339.528"/>
    <n v="22387723.713799998"/>
    <n v="12091781.664000001"/>
    <n v="194112.33350000001"/>
    <n v="2039963.6592000001"/>
    <n v="5360641.76"/>
    <n v="1997818.48"/>
    <n v="1939233.2520000001"/>
    <n v="2614032.08"/>
  </r>
  <r>
    <s v="Y3"/>
    <s v="M9"/>
    <s v="Y3-M9"/>
    <x v="1"/>
    <s v="South"/>
    <n v="353.584"/>
    <n v="59158139.039999999"/>
    <n v="9825159.4103999995"/>
    <n v="8902976.1600000001"/>
    <n v="111765.82739999999"/>
    <n v="1324503.3600000001"/>
    <n v="3787080.62"/>
    <n v="902988.1"/>
    <n v="1080977.5460000001"/>
    <n v="1517380.48"/>
  </r>
  <r>
    <s v="Y3"/>
    <s v="M9"/>
    <s v="Y3-M9"/>
    <x v="1"/>
    <s v="South"/>
    <n v="193.66759999999999"/>
    <n v="28236213.177499998"/>
    <n v="7117989.2621999998"/>
    <n v="3843171.0144000002"/>
    <n v="63677.436600000001"/>
    <n v="648531.07920000004"/>
    <n v="1705035.84"/>
    <n v="635801.76"/>
    <n v="618154.13"/>
    <n v="831110.01599999995"/>
  </r>
  <r>
    <s v="Y3"/>
    <s v="M9"/>
    <s v="Y3-M9"/>
    <x v="3"/>
    <s v="South"/>
    <n v="7810.9920000000002"/>
    <n v="576409030.24319994"/>
    <n v="206762023.56040001"/>
    <n v="20166478.5792"/>
    <n v="1687242.6340999999"/>
    <n v="50007246.933600001"/>
    <n v="144958364.25999999"/>
    <n v="15108685.32"/>
    <n v="552468.68599999999"/>
    <n v="78894287.802000001"/>
  </r>
  <r>
    <s v="Y3"/>
    <s v="M9"/>
    <s v="Y3-M9"/>
    <x v="3"/>
    <s v="South"/>
    <n v="12.054"/>
    <n v="835222.86540000001"/>
    <n v="319384.12060000002"/>
    <n v="31265.222399999999"/>
    <n v="1158.4268999999999"/>
    <n v="77268.600000000006"/>
    <n v="223340.94"/>
    <n v="23256.02"/>
    <n v="796.46600000000001"/>
    <n v="121750.156"/>
  </r>
  <r>
    <s v="Y3"/>
    <s v="M9"/>
    <s v="Y3-M9"/>
    <x v="1"/>
    <s v="South"/>
    <n v="9527.4815999999992"/>
    <n v="1371914476.7328"/>
    <n v="352160864.375"/>
    <n v="194452151.5968"/>
    <n v="4696748.8371000001"/>
    <n v="23774544.835200001"/>
    <n v="74215747.379999995"/>
    <n v="356627.02"/>
    <n v="66107107.351999998"/>
    <n v="40886489.204000004"/>
  </r>
  <r>
    <s v="Y3"/>
    <s v="M9"/>
    <s v="Y3-M9"/>
    <x v="1"/>
    <s v="South"/>
    <n v="6644.1647999999996"/>
    <n v="956729832.45840001"/>
    <n v="243740863.94459999"/>
    <n v="145505446.5792"/>
    <n v="3272972.5137"/>
    <n v="23891547.650400002"/>
    <n v="63840485"/>
    <n v="33479507.760000002"/>
    <n v="5165638.5439999998"/>
    <n v="28512947.011999998"/>
  </r>
  <r>
    <s v="Y3"/>
    <s v="M9"/>
    <s v="Y3-M9"/>
    <x v="1"/>
    <s v="South"/>
    <n v="70.716800000000006"/>
    <n v="12794260.248"/>
    <n v="2630756.8656000001"/>
    <n v="1472070.2975999999"/>
    <n v="31708.830300000001"/>
    <n v="226589.61600000001"/>
    <n v="741247.2"/>
    <n v="20452.439999999999"/>
    <n v="378546.85"/>
    <n v="303476.09600000002"/>
  </r>
  <r>
    <s v="Y3"/>
    <s v="M9"/>
    <s v="Y3-M9"/>
    <x v="1"/>
    <s v="South"/>
    <n v="94.824799999999996"/>
    <n v="17155939.877999999"/>
    <n v="3495518.1318000001"/>
    <n v="2066836.8959999999"/>
    <n v="44451.526700000002"/>
    <n v="339370.77600000001"/>
    <n v="906825.7"/>
    <n v="475559"/>
    <n v="73376.797999999995"/>
    <n v="406933.69199999998"/>
  </r>
  <r>
    <s v="Y3"/>
    <s v="M9"/>
    <s v="Y3-M9"/>
    <x v="1"/>
    <s v="South"/>
    <n v="159.11279999999999"/>
    <n v="23498421.9153"/>
    <n v="5927288.9840000002"/>
    <n v="3325932.5951999999"/>
    <n v="74890.064799999993"/>
    <n v="533839.68000000005"/>
    <n v="1758998.4"/>
    <n v="54541.48"/>
    <n v="798025.55799999996"/>
    <n v="682821.21600000001"/>
  </r>
  <r>
    <s v="Y3"/>
    <s v="M9"/>
    <s v="Y3-M9"/>
    <x v="0"/>
    <s v="South"/>
    <n v="7119.8959999999997"/>
    <n v="1140556828.1184001"/>
    <n v="299899218.73100001"/>
    <n v="260742778.42559999"/>
    <n v="11861249.108200001"/>
    <n v="26149837.392000001"/>
    <n v="64067288.799999997"/>
    <n v="21964753.699999999"/>
    <n v="2667753.3960000002"/>
    <n v="27455642.456"/>
  </r>
  <r>
    <s v="Y3"/>
    <s v="M9"/>
    <s v="Y3-M9"/>
    <x v="0"/>
    <s v="South"/>
    <n v="22605.268"/>
    <n v="3621198731.1192002"/>
    <n v="891117208.69780004"/>
    <n v="864248375.28960001"/>
    <n v="37613128.623199999"/>
    <n v="83179725.832800001"/>
    <n v="240658966.90000001"/>
    <n v="47342493.359999999"/>
    <n v="16149767.898"/>
    <n v="87170114.349999994"/>
  </r>
  <r>
    <s v="Y3"/>
    <s v="M9"/>
    <s v="Y3-M9"/>
    <x v="0"/>
    <s v="South"/>
    <n v="876.72760000000005"/>
    <n v="170337213.58500001"/>
    <n v="36845565.546400003"/>
    <n v="32062481.241599999"/>
    <n v="1466798.4606000001"/>
    <n v="3230767.1016000002"/>
    <n v="8037657.2199999997"/>
    <n v="2817799.62"/>
    <n v="360282.25199999998"/>
    <n v="3380824.986"/>
  </r>
  <r>
    <s v="Y3"/>
    <s v="M9"/>
    <s v="Y3-M9"/>
    <x v="0"/>
    <s v="South"/>
    <n v="973.96320000000003"/>
    <n v="189228875.22"/>
    <n v="39853080.325400002"/>
    <n v="36235031.6928"/>
    <n v="1615298.3544999999"/>
    <n v="3487446.7488000002"/>
    <n v="10090018.82"/>
    <n v="1984912.5"/>
    <n v="677095.32"/>
    <n v="3755782.7779999999"/>
  </r>
  <r>
    <s v="Y3"/>
    <s v="M9"/>
    <s v="Y3-M9"/>
    <x v="0"/>
    <s v="South"/>
    <n v="63.484400000000001"/>
    <n v="10449836.563300001"/>
    <n v="2668011.8108000001"/>
    <n v="2321662.1952"/>
    <n v="116160.8893"/>
    <n v="233941.86720000001"/>
    <n v="582013.86"/>
    <n v="204038.14"/>
    <n v="26087.644"/>
    <n v="244807.31"/>
  </r>
  <r>
    <s v="Y3"/>
    <s v="M9"/>
    <s v="Y3-M9"/>
    <x v="0"/>
    <s v="South"/>
    <n v="201.70359999999999"/>
    <n v="33173181.047200002"/>
    <n v="6562959.1421999997"/>
    <n v="8680993.6319999993"/>
    <n v="324483.84000000003"/>
    <n v="835506.9216"/>
    <n v="2417310.7999999998"/>
    <n v="475536.86"/>
    <n v="162217.484"/>
    <n v="777806.326"/>
  </r>
  <r>
    <s v="Y3"/>
    <s v="M9"/>
    <s v="Y3-M9"/>
    <x v="1"/>
    <s v="South"/>
    <n v="86801.657600000006"/>
    <n v="13125729029.1019"/>
    <n v="3581175364.6901999"/>
    <n v="1735576553.4335999"/>
    <n v="143025660.3486"/>
    <n v="280782783.28799999"/>
    <n v="799768955.08000004"/>
    <n v="198522564.97999999"/>
    <n v="6032350.5"/>
    <n v="334723324.31999999"/>
  </r>
  <r>
    <s v="Y3"/>
    <s v="M9"/>
    <s v="Y3-M9"/>
    <x v="1"/>
    <s v="South"/>
    <n v="241315.45480000001"/>
    <n v="36488578652.4244"/>
    <n v="10532447365.510401"/>
    <n v="4931936009.7407999"/>
    <n v="397621738.0952"/>
    <n v="723880712.41199994"/>
    <n v="2071488082.78"/>
    <n v="493948921.06"/>
    <n v="17536137.388"/>
    <n v="930557243.33000004"/>
  </r>
  <r>
    <s v="Y3"/>
    <s v="M9"/>
    <s v="Y3-M9"/>
    <x v="1"/>
    <s v="South"/>
    <n v="3557.5372000000002"/>
    <n v="691185008.745"/>
    <n v="146736008.435"/>
    <n v="71101095.820800006"/>
    <n v="5870698.9540999997"/>
    <n v="11506735.4112"/>
    <n v="32832734.399999999"/>
    <n v="8144285.0999999996"/>
    <n v="247286.00599999999"/>
    <n v="13718525.216"/>
  </r>
  <r>
    <s v="Y3"/>
    <s v="M9"/>
    <s v="Y3-M9"/>
    <x v="1"/>
    <s v="South"/>
    <n v="1350.8516"/>
    <n v="211007885.2358"/>
    <n v="55657593.217600003"/>
    <n v="26947066.713599999"/>
    <n v="2237752.7242000001"/>
    <n v="4367741.1191999996"/>
    <n v="12560516.460000001"/>
    <n v="3106145.24"/>
    <n v="94001.93"/>
    <n v="5209134.7879999997"/>
  </r>
  <r>
    <s v="Y3"/>
    <s v="M9"/>
    <s v="Y3-M9"/>
    <x v="3"/>
    <s v="South"/>
    <n v="100482.144"/>
    <n v="8139234531.8591995"/>
    <n v="3007223539.3130002"/>
    <n v="278866491.8976"/>
    <n v="160238027.82319999"/>
    <n v="692353168.20720005"/>
    <n v="1854456326.0999999"/>
    <n v="231999831.68000001"/>
    <n v="5533139.5020000003"/>
    <n v="799471867.19400001"/>
  </r>
  <r>
    <s v="Y3"/>
    <s v="M9"/>
    <s v="Y3-M9"/>
    <x v="0"/>
    <s v="South"/>
    <n v="1462.5519999999999"/>
    <n v="200074481.00639999"/>
    <n v="52900763.065800004"/>
    <n v="52325302.867200002"/>
    <n v="2555085.8879999998"/>
    <n v="4033787.5584"/>
    <n v="11206888.34"/>
    <n v="2608055.1"/>
    <n v="4973764.2019999996"/>
    <n v="5639872.2599999998"/>
  </r>
  <r>
    <s v="Y3"/>
    <s v="M9"/>
    <s v="Y3-M9"/>
    <x v="0"/>
    <s v="South"/>
    <n v="676.63120000000004"/>
    <n v="92565510.261800006"/>
    <n v="22085953.726199999"/>
    <n v="25856570.3616"/>
    <n v="1171840.8354"/>
    <n v="1890547.8840000001"/>
    <n v="5320867.66"/>
    <n v="1284211.8400000001"/>
    <n v="30525.484"/>
    <n v="2609215.4"/>
  </r>
  <r>
    <s v="Y3"/>
    <s v="M9"/>
    <s v="Y3-M9"/>
    <x v="0"/>
    <s v="South"/>
    <n v="966.73080000000004"/>
    <n v="161743730.148"/>
    <n v="34965515.950199999"/>
    <n v="34584311.865599997"/>
    <n v="1693176.4648"/>
    <n v="2666335.2552"/>
    <n v="7408431.04"/>
    <n v="1724046.72"/>
    <n v="3290293.05"/>
    <n v="3727893.84"/>
  </r>
  <r>
    <s v="Y3"/>
    <s v="M9"/>
    <s v="Y3-M9"/>
    <x v="0"/>
    <s v="South"/>
    <n v="26.518799999999999"/>
    <n v="3747178.0408000001"/>
    <n v="959189.56339999998"/>
    <n v="948756.26879999996"/>
    <n v="59468.816800000001"/>
    <n v="73139.047200000001"/>
    <n v="203201.74"/>
    <n v="47289.4"/>
    <n v="90183.763999999996"/>
    <n v="102261.54399999999"/>
  </r>
  <r>
    <s v="Y3"/>
    <s v="M9"/>
    <s v="Y3-M9"/>
    <x v="0"/>
    <s v="South"/>
    <n v="8.0359999999999996"/>
    <n v="1135508.4972000001"/>
    <n v="286027.43079999997"/>
    <n v="289223.57760000002"/>
    <n v="2970.6442000000002"/>
    <n v="21146.356800000001"/>
    <n v="59517.24"/>
    <n v="14365.58"/>
    <n v="341.858"/>
    <n v="30988.21"/>
  </r>
  <r>
    <s v="Y3"/>
    <s v="M9"/>
    <s v="Y3-M9"/>
    <x v="1"/>
    <s v="South"/>
    <n v="2703.3103999999998"/>
    <n v="381961875.72310001"/>
    <n v="102337961.604"/>
    <n v="53564591.039999999"/>
    <n v="5437416.2021000003"/>
    <n v="9246150.1943999995"/>
    <n v="24366605.859999999"/>
    <n v="9949762.7400000002"/>
    <n v="254210.66"/>
    <n v="10424467.218"/>
  </r>
  <r>
    <s v="Y3"/>
    <s v="M9"/>
    <s v="Y3-M9"/>
    <x v="1"/>
    <s v="South"/>
    <n v="13595.3048"/>
    <n v="1920918682.0453999"/>
    <n v="441700263.31400001"/>
    <n v="306987238.3872"/>
    <n v="27387041.411400001"/>
    <n v="45670753.3248"/>
    <n v="130583927.44"/>
    <n v="31136302"/>
    <n v="1213526.446"/>
    <n v="52426021.450000003"/>
  </r>
  <r>
    <s v="Y3"/>
    <s v="M9"/>
    <s v="Y3-M9"/>
    <x v="1"/>
    <s v="South"/>
    <n v="497.42840000000001"/>
    <n v="83224745.604000002"/>
    <n v="18817969.3092"/>
    <n v="9861495.2831999995"/>
    <n v="997033.96039999998"/>
    <n v="1700713.3248000001"/>
    <n v="4475781.4000000004"/>
    <n v="1823956.34"/>
    <n v="46671.284"/>
    <n v="1918176.0619999999"/>
  </r>
  <r>
    <s v="Y3"/>
    <s v="M9"/>
    <s v="Y3-M9"/>
    <x v="1"/>
    <s v="South"/>
    <n v="540.01919999999996"/>
    <n v="90350612.351999998"/>
    <n v="18052384.878199998"/>
    <n v="11882254.214400001"/>
    <n v="1098262.08"/>
    <n v="1767730.2191999999"/>
    <n v="5054381.5999999996"/>
    <n v="1205162.2"/>
    <n v="46965.336000000003"/>
    <n v="2082414.0260000001"/>
  </r>
  <r>
    <s v="Y3"/>
    <s v="M9"/>
    <s v="Y3-M9"/>
    <x v="1"/>
    <s v="South"/>
    <n v="207.3288"/>
    <n v="30227979.2522"/>
    <n v="7848747.8996000001"/>
    <n v="4108105.5359999998"/>
    <n v="423949.46019999997"/>
    <n v="709130.03040000005"/>
    <n v="1868784.1"/>
    <n v="763090.36"/>
    <n v="19493.121999999999"/>
    <n v="799498.52399999998"/>
  </r>
  <r>
    <s v="Y3"/>
    <s v="M9"/>
    <s v="Y3-M9"/>
    <x v="1"/>
    <s v="South"/>
    <n v="146.2552"/>
    <n v="21323613.271000002"/>
    <n v="4097522.9849999999"/>
    <n v="3693603.0144000002"/>
    <n v="287010.21980000002"/>
    <n v="549501.51599999995"/>
    <n v="1571160.18"/>
    <n v="374625.2"/>
    <n v="14600.674000000001"/>
    <n v="563986.32400000002"/>
  </r>
  <r>
    <s v="Y3"/>
    <s v="M9"/>
    <s v="Y3-M9"/>
    <x v="3"/>
    <s v="South"/>
    <n v="8645.1288000000004"/>
    <n v="637963821.74450004"/>
    <n v="213847162.8026"/>
    <n v="23985843.091200002"/>
    <n v="14156005.8846"/>
    <n v="59331096.129600003"/>
    <n v="158741867.25999999"/>
    <n v="20623720.780000001"/>
    <n v="542023.52599999995"/>
    <n v="68783734.623999998"/>
  </r>
  <r>
    <s v="Y3"/>
    <s v="M9"/>
    <s v="Y3-M9"/>
    <x v="1"/>
    <s v="South"/>
    <n v="5829.3144000000002"/>
    <n v="839395041.68519998"/>
    <n v="213315558.80340001"/>
    <n v="118188347.0592"/>
    <n v="14225134.8884"/>
    <n v="12143706.753599999"/>
    <n v="28163736.399999999"/>
    <n v="11001411.92"/>
    <n v="730568.58600000001"/>
    <n v="22478919.693999998"/>
  </r>
  <r>
    <s v="Y3"/>
    <s v="M9"/>
    <s v="Y3-M9"/>
    <x v="1"/>
    <s v="South"/>
    <n v="5265.1872000000003"/>
    <n v="758163263.4576"/>
    <n v="215038216.23840001"/>
    <n v="104788723.9104"/>
    <n v="12847258.125499999"/>
    <n v="17205989.4144"/>
    <n v="45976028.960000001"/>
    <n v="22195527.120000001"/>
    <n v="216789.386"/>
    <n v="20303540.136"/>
  </r>
  <r>
    <s v="Y3"/>
    <s v="M9"/>
    <s v="Y3-M9"/>
    <x v="1"/>
    <s v="South"/>
    <n v="15.2684"/>
    <n v="2762397.0989999999"/>
    <n v="557611.98840000003"/>
    <n v="308788.64640000003"/>
    <n v="40522.570099999997"/>
    <n v="31267.879199999999"/>
    <n v="71598.3"/>
    <n v="28874.66"/>
    <n v="1918.5540000000001"/>
    <n v="58878.05"/>
  </r>
  <r>
    <s v="Y3"/>
    <s v="M9"/>
    <s v="Y3-M9"/>
    <x v="1"/>
    <s v="South"/>
    <n v="102.8608"/>
    <n v="18609833.088"/>
    <n v="3860852.5104"/>
    <n v="2204626.0224000001"/>
    <n v="255666.81599999999"/>
    <n v="361994.31359999999"/>
    <n v="967281.84"/>
    <n v="466967.03999999998"/>
    <n v="4556.9040000000005"/>
    <n v="396650.89199999999"/>
  </r>
  <r>
    <s v="Y3"/>
    <s v="M9"/>
    <s v="Y3-M9"/>
    <x v="1"/>
    <s v="South"/>
    <n v="144.648"/>
    <n v="21480228"/>
    <n v="5471804.7648"/>
    <n v="3072816.3072000002"/>
    <n v="348286.28210000001"/>
    <n v="436538.80800000002"/>
    <n v="1252829.6200000001"/>
    <n v="251687.52"/>
    <n v="16485.853999999999"/>
    <n v="557789.58400000003"/>
  </r>
  <r>
    <s v="Y3"/>
    <s v="M9"/>
    <s v="Y3-M9"/>
    <x v="1"/>
    <s v="South"/>
    <n v="168.756"/>
    <n v="25060266"/>
    <n v="5299105.1305999998"/>
    <n v="4185347.9616"/>
    <n v="423038.3798"/>
    <n v="687220.28639999998"/>
    <n v="1836321.12"/>
    <n v="886507.74"/>
    <n v="8658.2980000000007"/>
    <n v="650754.21400000004"/>
  </r>
  <r>
    <s v="Y3"/>
    <s v="M9"/>
    <s v="Y3-M9"/>
    <x v="0"/>
    <s v="Central"/>
    <n v="7552.2327999999998"/>
    <n v="1209806521.4742999"/>
    <n v="322142738.01560003"/>
    <n v="274303474.50239998"/>
    <n v="65569155.294299997"/>
    <n v="37282670.711999997"/>
    <n v="105432183.88"/>
    <n v="23462293.460000001"/>
    <n v="23964382.903999999"/>
    <n v="26845476.438000001"/>
  </r>
  <r>
    <s v="Y3"/>
    <s v="M9"/>
    <s v="Y3-M9"/>
    <x v="0"/>
    <s v="Central"/>
    <n v="10572.161599999999"/>
    <n v="1693574653.8110001"/>
    <n v="437997226.91299999"/>
    <n v="427565652.95999998"/>
    <n v="91794750.639200002"/>
    <n v="38527465.644000001"/>
    <n v="96743845.180000007"/>
    <n v="17545972.140000001"/>
    <n v="9091272.432"/>
    <n v="37580238.872000001"/>
  </r>
  <r>
    <s v="Y3"/>
    <s v="M9"/>
    <s v="Y3-M9"/>
    <x v="0"/>
    <s v="Central"/>
    <n v="292.5104"/>
    <n v="56831114.340000004"/>
    <n v="12450099.515799999"/>
    <n v="10633339.3728"/>
    <n v="2533136.6804"/>
    <n v="1491399.9935999999"/>
    <n v="4235542.72"/>
    <n v="678969.84"/>
    <n v="261421.24799999999"/>
    <n v="1039768.774"/>
  </r>
  <r>
    <s v="Y3"/>
    <s v="M9"/>
    <s v="Y3-M9"/>
    <x v="0"/>
    <s v="Central"/>
    <n v="143.04079999999999"/>
    <n v="27791039.43"/>
    <n v="5992968.3436000003"/>
    <n v="5737407.2255999995"/>
    <n v="1222403.9343000001"/>
    <n v="516991.14"/>
    <n v="1298186.28"/>
    <n v="216804.72"/>
    <n v="89574.012000000002"/>
    <n v="508458.30200000003"/>
  </r>
  <r>
    <s v="Y3"/>
    <s v="M9"/>
    <s v="Y3-M9"/>
    <x v="0"/>
    <s v="Central"/>
    <n v="8.8396000000000008"/>
    <n v="1444441.9097"/>
    <n v="375889.33659999998"/>
    <n v="321361.01760000002"/>
    <n v="88379.772599999997"/>
    <n v="45668.620799999997"/>
    <n v="129992.96000000001"/>
    <n v="18455.740000000002"/>
    <n v="1684.0340000000001"/>
    <n v="31421.17"/>
  </r>
  <r>
    <s v="Y3"/>
    <s v="M9"/>
    <s v="Y3-M9"/>
    <x v="0"/>
    <s v="Central"/>
    <n v="16.875599999999999"/>
    <n v="2749103.2245999998"/>
    <n v="707037.42319999996"/>
    <n v="676885.728"/>
    <n v="171637.35920000001"/>
    <n v="60995.7"/>
    <n v="153156.32"/>
    <n v="21744.76"/>
    <n v="3909.268"/>
    <n v="59986.608"/>
  </r>
  <r>
    <s v="Y3"/>
    <s v="M9"/>
    <s v="Y3-M9"/>
    <x v="1"/>
    <s v="Central"/>
    <n v="22753.130399999998"/>
    <n v="3440334749.9320998"/>
    <n v="948015248.10039997"/>
    <n v="469558313.472"/>
    <n v="191400340.39579999"/>
    <n v="89301008.9736"/>
    <n v="332509025.01999998"/>
    <n v="41605240.359999999"/>
    <n v="228055902.69"/>
    <n v="80879210.961999997"/>
  </r>
  <r>
    <s v="Y3"/>
    <s v="M9"/>
    <s v="Y3-M9"/>
    <x v="1"/>
    <s v="Central"/>
    <n v="52605.263200000001"/>
    <n v="7954057830.0506001"/>
    <n v="2069221201.6113999"/>
    <n v="1203763545.8111999"/>
    <n v="442538118.4472"/>
    <n v="209234254.20480001"/>
    <n v="801417392.88"/>
    <n v="98290256.939999998"/>
    <n v="77809693.236000001"/>
    <n v="186992827.14199999"/>
  </r>
  <r>
    <s v="Y3"/>
    <s v="M9"/>
    <s v="Y3-M9"/>
    <x v="1"/>
    <s v="Central"/>
    <n v="755.38400000000001"/>
    <n v="146761668.90000001"/>
    <n v="31452026.550799999"/>
    <n v="15587938.3872"/>
    <n v="6356816.9128"/>
    <n v="2958113.8872000002"/>
    <n v="11123208.16"/>
    <n v="1119261.46"/>
    <n v="3698405.656"/>
    <n v="2685119.602"/>
  </r>
  <r>
    <s v="Y3"/>
    <s v="M9"/>
    <s v="Y3-M9"/>
    <x v="1"/>
    <s v="Central"/>
    <n v="572.16319999999996"/>
    <n v="111164157.72"/>
    <n v="23639100.285599999"/>
    <n v="12534636.767999999"/>
    <n v="4829894.6020999998"/>
    <n v="2178732.7511999998"/>
    <n v="8345062.0999999996"/>
    <n v="770228.46"/>
    <n v="200255.726"/>
    <n v="2033833.2080000001"/>
  </r>
  <r>
    <s v="Y3"/>
    <s v="M9"/>
    <s v="Y3-M9"/>
    <x v="1"/>
    <s v="Central"/>
    <n v="70.716800000000006"/>
    <n v="10931876.7466"/>
    <n v="2944134.9208"/>
    <n v="1459867.1232"/>
    <n v="594809.97730000003"/>
    <n v="276746.45760000002"/>
    <n v="1043034.26"/>
    <n v="94725.58"/>
    <n v="197539.804"/>
    <n v="251372.96799999999"/>
  </r>
  <r>
    <s v="Y3"/>
    <s v="M9"/>
    <s v="Y3-M9"/>
    <x v="1"/>
    <s v="Central"/>
    <n v="110.8968"/>
    <n v="17117275.467599999"/>
    <n v="4602432.5647999998"/>
    <n v="2419274.9951999998"/>
    <n v="932638.10019999999"/>
    <n v="420510.33360000001"/>
    <n v="1610656.3"/>
    <n v="142797.26"/>
    <n v="24537.106"/>
    <n v="394199.25599999999"/>
  </r>
  <r>
    <s v="Y3"/>
    <s v="M9"/>
    <s v="Y3-M9"/>
    <x v="1"/>
    <s v="Central"/>
    <n v="4.0179999999999998"/>
    <n v="780647.17500000005"/>
    <n v="166754.81460000001"/>
    <n v="87654.720000000001"/>
    <n v="932.21050000000002"/>
    <n v="15235.8624"/>
    <n v="58356.94"/>
    <n v="5174.2"/>
    <n v="888.47"/>
    <n v="14282.268"/>
  </r>
  <r>
    <s v="Y3"/>
    <s v="M9"/>
    <s v="Y3-M9"/>
    <x v="3"/>
    <s v="Central"/>
    <n v="40141.427199999998"/>
    <n v="2890291140.2533998"/>
    <n v="1215961671.5532"/>
    <n v="99302679.091199994"/>
    <n v="347579180.53390002"/>
    <n v="225520603.81200001"/>
    <n v="663368965.25999999"/>
    <n v="70177004.659999996"/>
    <n v="46283147.987999998"/>
    <n v="224354600.71200001"/>
  </r>
  <r>
    <s v="Y3"/>
    <s v="M9"/>
    <s v="Y3-M9"/>
    <x v="3"/>
    <s v="Central"/>
    <n v="137.41560000000001"/>
    <n v="10522750.003900001"/>
    <n v="4162672.6082000001"/>
    <n v="339920.04479999997"/>
    <n v="1219531.4828999999"/>
    <n v="764353.38959999999"/>
    <n v="2245679.88"/>
    <n v="220808.78"/>
    <n v="72569.508000000002"/>
    <n v="768029.54799999995"/>
  </r>
  <r>
    <s v="Y3"/>
    <s v="M9"/>
    <s v="Y3-M9"/>
    <x v="0"/>
    <s v="Central"/>
    <n v="5223.3999999999996"/>
    <n v="714551717.88"/>
    <n v="185318755.42039999"/>
    <n v="188101887.91679999"/>
    <n v="45301746.240000002"/>
    <n v="20419221.636"/>
    <n v="52690140.579999998"/>
    <n v="10488531.439999999"/>
    <n v="4758996.1979999999"/>
    <n v="18567311.905999999"/>
  </r>
  <r>
    <s v="Y3"/>
    <s v="M9"/>
    <s v="Y3-M9"/>
    <x v="0"/>
    <s v="Central"/>
    <n v="28384.7592"/>
    <n v="3882983965.9934001"/>
    <n v="1108173451.7750001"/>
    <n v="1059200874.3552001"/>
    <n v="245978719.91240001"/>
    <n v="95369536.036799997"/>
    <n v="239237828.18000001"/>
    <n v="34035782.640000001"/>
    <n v="2434759.58"/>
    <n v="100897630.70200001"/>
  </r>
  <r>
    <s v="Y3"/>
    <s v="M9"/>
    <s v="Y3-M9"/>
    <x v="0"/>
    <s v="Central"/>
    <n v="173.57759999999999"/>
    <n v="29041268.256000001"/>
    <n v="6161471.4473999999"/>
    <n v="6251426.784"/>
    <n v="1485292.2745000001"/>
    <n v="678132.25919999997"/>
    <n v="1750116.16"/>
    <n v="357411.76"/>
    <n v="173542.99600000001"/>
    <n v="617006.78599999996"/>
  </r>
  <r>
    <s v="Y3"/>
    <s v="M9"/>
    <s v="Y3-M9"/>
    <x v="0"/>
    <s v="Central"/>
    <n v="212.15039999999999"/>
    <n v="35494883.424000002"/>
    <n v="8284051.2300000004"/>
    <n v="7915447.9296000004"/>
    <n v="1833255.3903000001"/>
    <n v="712701.65520000004"/>
    <n v="1787830.42"/>
    <n v="254259.04"/>
    <n v="18200.556"/>
    <n v="754118.90399999998"/>
  </r>
  <r>
    <s v="Y3"/>
    <s v="M9"/>
    <s v="Y3-M9"/>
    <x v="0"/>
    <s v="Central"/>
    <n v="41.787199999999999"/>
    <n v="5495724.2894000001"/>
    <n v="1475224.4029999999"/>
    <n v="1503311.1168"/>
    <n v="347985.48879999999"/>
    <n v="164300.94"/>
    <n v="423397.16"/>
    <n v="63531.96"/>
    <n v="2705.098"/>
    <n v="148538.65400000001"/>
  </r>
  <r>
    <s v="Y3"/>
    <s v="M9"/>
    <s v="Y3-M9"/>
    <x v="0"/>
    <s v="Central"/>
    <n v="167.95240000000001"/>
    <n v="21443647.967300002"/>
    <n v="6558208.2180000003"/>
    <n v="6266397.7536000004"/>
    <n v="1480145.2294999999"/>
    <n v="564220.18799999997"/>
    <n v="1415370.02"/>
    <n v="201288.68"/>
    <n v="14404.038"/>
    <n v="597010.348"/>
  </r>
  <r>
    <s v="Y3"/>
    <s v="M9"/>
    <s v="Y3-M9"/>
    <x v="0"/>
    <s v="Central"/>
    <n v="1.6072"/>
    <n v="268900.63199999998"/>
    <n v="62758.650800000003"/>
    <n v="59964.959999999999"/>
    <n v="6.2146999999999997"/>
    <n v="5399.5032000000001"/>
    <n v="13544.76"/>
    <n v="1925.36"/>
    <n v="138.006"/>
    <n v="5712.366"/>
  </r>
  <r>
    <s v="Y3"/>
    <s v="M9"/>
    <s v="Y3-M9"/>
    <x v="1"/>
    <s v="Central"/>
    <n v="6088.0735999999997"/>
    <n v="860200965.55009997"/>
    <n v="219550476.69139999"/>
    <n v="125316109.28640001"/>
    <n v="52731740.0691"/>
    <n v="23061910.485599998"/>
    <n v="63209668.020000003"/>
    <n v="11418884.58"/>
    <n v="42716409.978"/>
    <n v="21640915.692000002"/>
  </r>
  <r>
    <s v="Y3"/>
    <s v="M9"/>
    <s v="Y3-M9"/>
    <x v="1"/>
    <s v="Central"/>
    <n v="7584.3768"/>
    <n v="1071617834.327"/>
    <n v="257654945.6798"/>
    <n v="164522160.51840001"/>
    <n v="65738049.468599997"/>
    <n v="24476105.6424"/>
    <n v="69983202.579999998"/>
    <n v="17255537.98"/>
    <n v="16071232.562000001"/>
    <n v="26959736.386"/>
  </r>
  <r>
    <s v="Y3"/>
    <s v="M9"/>
    <s v="Y3-M9"/>
    <x v="1"/>
    <s v="Central"/>
    <n v="368.04880000000003"/>
    <n v="61578244.728"/>
    <n v="13272654.471799999"/>
    <n v="7575823.8720000004"/>
    <n v="3230764.5068999999"/>
    <n v="1394178.8256000001"/>
    <n v="3821223.78"/>
    <n v="688915.62"/>
    <n v="2581453.6439999999"/>
    <n v="1308281.5460000001"/>
  </r>
  <r>
    <s v="Y3"/>
    <s v="M9"/>
    <s v="Y3-M9"/>
    <x v="1"/>
    <s v="Central"/>
    <n v="216.16839999999999"/>
    <n v="36167135.004000001"/>
    <n v="7348421.4145999998"/>
    <n v="4686694.3871999998"/>
    <n v="1833577.3137000001"/>
    <n v="697240.8504"/>
    <n v="1993592.2"/>
    <n v="504518.94"/>
    <n v="484638.28600000002"/>
    <n v="768401.17200000002"/>
  </r>
  <r>
    <s v="Y3"/>
    <s v="M9"/>
    <s v="Y3-M9"/>
    <x v="1"/>
    <s v="Central"/>
    <n v="218.57919999999999"/>
    <n v="30691777.153000001"/>
    <n v="7882276.3958000001"/>
    <n v="4499080.2240000004"/>
    <n v="1921794.2601999999"/>
    <n v="827972.23679999996"/>
    <n v="2269245.04"/>
    <n v="405787.66"/>
    <n v="1530885.2239999999"/>
    <n v="776970.17200000002"/>
  </r>
  <r>
    <s v="Y3"/>
    <s v="M9"/>
    <s v="Y3-M9"/>
    <x v="1"/>
    <s v="Central"/>
    <n v="274.02760000000001"/>
    <n v="38545298.557899997"/>
    <n v="9315282.5576000009"/>
    <n v="5941129.0751999998"/>
    <n v="2358145.8492999999"/>
    <n v="883865.10959999997"/>
    <n v="2527191.62"/>
    <n v="602581.1"/>
    <n v="537865.30599999998"/>
    <n v="974069.8"/>
  </r>
  <r>
    <s v="Y3"/>
    <s v="M9"/>
    <s v="Y3-M9"/>
    <x v="3"/>
    <s v="Central"/>
    <n v="145258.736"/>
    <n v="9412112428.4880009"/>
    <n v="3696046700.2129998"/>
    <n v="378391362.12480003"/>
    <n v="1257941785.8088"/>
    <n v="763230550.64400005"/>
    <n v="2191916487.3400002"/>
    <n v="223466114.63999999"/>
    <n v="57405201.259999998"/>
    <n v="811866143.65999997"/>
  </r>
  <r>
    <s v="Y3"/>
    <s v="M9"/>
    <s v="Y3-M9"/>
    <x v="3"/>
    <s v="Central"/>
    <n v="643.68359999999996"/>
    <n v="44210366.600400001"/>
    <n v="16376720.4706"/>
    <n v="1676787.9552"/>
    <n v="5584296.5356000001"/>
    <n v="3382538.5728000002"/>
    <n v="9714436.6799999997"/>
    <n v="988871.62"/>
    <n v="250355.51199999999"/>
    <n v="3597614.372"/>
  </r>
  <r>
    <s v="Y3"/>
    <s v="M9"/>
    <s v="Y3-M9"/>
    <x v="0"/>
    <s v="North"/>
    <n v="1671.4880000000001"/>
    <n v="267758838.54719999"/>
    <n v="71198403.966199994"/>
    <n v="60550982.380800001"/>
    <n v="21898.2467"/>
    <n v="5419871.1144000003"/>
    <n v="22340569.539999999"/>
    <n v="2591217.2200000002"/>
    <n v="47211.582000000002"/>
    <n v="3749176.53"/>
  </r>
  <r>
    <s v="Y3"/>
    <s v="M9"/>
    <s v="Y3-M9"/>
    <x v="0"/>
    <s v="North"/>
    <n v="6518.8032000000003"/>
    <n v="1044259470.3341"/>
    <n v="269605312.87440002"/>
    <n v="243077810.47679999"/>
    <n v="79225.465299999996"/>
    <n v="22525659.316799998"/>
    <n v="104199990.38"/>
    <n v="11580304.859999999"/>
    <n v="263420.08"/>
    <n v="14621790.721999999"/>
  </r>
  <r>
    <s v="Y3"/>
    <s v="M9"/>
    <s v="Y3-M9"/>
    <x v="0"/>
    <s v="North"/>
    <n v="949.05160000000001"/>
    <n v="184388862.73500001"/>
    <n v="40612296.784000002"/>
    <n v="34531458.470399998"/>
    <n v="13479.7642"/>
    <n v="3106514.7648"/>
    <n v="12471155.32"/>
    <n v="1510212.04"/>
    <n v="29254.565999999999"/>
    <n v="2128739.844"/>
  </r>
  <r>
    <s v="Y3"/>
    <s v="M9"/>
    <s v="Y3-M9"/>
    <x v="0"/>
    <s v="North"/>
    <n v="593.05679999999995"/>
    <n v="115223523.03"/>
    <n v="24969560.297800001"/>
    <n v="21834396.364799999"/>
    <n v="7881.5293000000001"/>
    <n v="2023358.6592000001"/>
    <n v="9359734.1999999993"/>
    <n v="1040198.7"/>
    <n v="23663.97"/>
    <n v="1330237.128"/>
  </r>
  <r>
    <s v="Y3"/>
    <s v="M9"/>
    <s v="Y3-M9"/>
    <x v="0"/>
    <s v="North"/>
    <n v="221.7936"/>
    <n v="36693130.098200001"/>
    <n v="9491103.3413999993"/>
    <n v="8070015.4368000003"/>
    <n v="401.47199999999998"/>
    <n v="725995.39679999999"/>
    <n v="2914510.42"/>
    <n v="352939.48"/>
    <n v="6840.768"/>
    <n v="497487.27600000001"/>
  </r>
  <r>
    <s v="Y3"/>
    <s v="M9"/>
    <s v="Y3-M9"/>
    <x v="0"/>
    <s v="North"/>
    <n v="166.34520000000001"/>
    <n v="27517675.684"/>
    <n v="6352745.2624000004"/>
    <n v="6508899.4368000003"/>
    <n v="2641.2631999999999"/>
    <n v="603170.64720000001"/>
    <n v="2790164.8"/>
    <n v="310084.64"/>
    <n v="7055.4440000000004"/>
    <n v="373115.00599999999"/>
  </r>
  <r>
    <s v="Y3"/>
    <s v="M9"/>
    <s v="Y3-M9"/>
    <x v="1"/>
    <s v="North"/>
    <n v="28411.277999999998"/>
    <n v="4295861944.0506001"/>
    <n v="1190282897.6178"/>
    <n v="576374983.44959998"/>
    <n v="26328011.722100001"/>
    <n v="111514875.984"/>
    <n v="317314793.19999999"/>
    <n v="47474867.600000001"/>
    <n v="1068874.51"/>
    <n v="63726999.952"/>
  </r>
  <r>
    <s v="Y3"/>
    <s v="M9"/>
    <s v="Y3-M9"/>
    <x v="1"/>
    <s v="North"/>
    <n v="56161.996800000001"/>
    <n v="8491845553.5514002"/>
    <n v="2323735948.6566"/>
    <n v="1202775814.4832001"/>
    <n v="52038346.964199997"/>
    <n v="219130859.8872"/>
    <n v="611398967.53999996"/>
    <n v="100051988.40000001"/>
    <n v="2280669.1159999999"/>
    <n v="125972353.05599999"/>
  </r>
  <r>
    <s v="Y3"/>
    <s v="M9"/>
    <s v="Y3-M9"/>
    <x v="1"/>
    <s v="North"/>
    <n v="2435.7116000000001"/>
    <n v="473228317.48500001"/>
    <n v="102187142.6284"/>
    <n v="49169783.328000002"/>
    <n v="2257699.5436"/>
    <n v="9590448.4487999994"/>
    <n v="27617899.300000001"/>
    <n v="4204185.0999999996"/>
    <n v="100826.462"/>
    <n v="5463343.6440000003"/>
  </r>
  <r>
    <s v="Y3"/>
    <s v="M9"/>
    <s v="Y3-M9"/>
    <x v="1"/>
    <s v="North"/>
    <n v="1301.8320000000001"/>
    <n v="252929684.69999999"/>
    <n v="54620685.120200001"/>
    <n v="27451349.395199999"/>
    <n v="1203800.7411"/>
    <n v="5001294.0455999998"/>
    <n v="13954158.939999999"/>
    <n v="2283519.6"/>
    <n v="52042.694000000003"/>
    <n v="2920031.9720000001"/>
  </r>
  <r>
    <s v="Y3"/>
    <s v="M9"/>
    <s v="Y3-M9"/>
    <x v="1"/>
    <s v="North"/>
    <n v="819.67200000000003"/>
    <n v="128897963.465"/>
    <n v="34388281.443800002"/>
    <n v="16546736.179199999"/>
    <n v="761307.74910000002"/>
    <n v="3227410.6776000001"/>
    <n v="9294045.6400000006"/>
    <n v="1414810.78"/>
    <n v="33917.004000000001"/>
    <n v="1838539.3840000001"/>
  </r>
  <r>
    <s v="Y3"/>
    <s v="M9"/>
    <s v="Y3-M9"/>
    <x v="1"/>
    <s v="North"/>
    <n v="736.09760000000006"/>
    <n v="115790791.98459999"/>
    <n v="30675576.160399999"/>
    <n v="15623542.655999999"/>
    <n v="684820.49679999996"/>
    <n v="2846418.4728000001"/>
    <n v="7941816.4400000004"/>
    <n v="1299632.76"/>
    <n v="29620.777999999998"/>
    <n v="1651081.2339999999"/>
  </r>
  <r>
    <s v="Y3"/>
    <s v="M9"/>
    <s v="Y3-M9"/>
    <x v="3"/>
    <s v="North"/>
    <n v="18514.944"/>
    <n v="1333125958.3487999"/>
    <n v="567249726.11759996"/>
    <n v="45955916.524800003"/>
    <n v="4515450.0480000004"/>
    <n v="115500986.38079999"/>
    <n v="428666531.66000003"/>
    <n v="32018023.399999999"/>
    <n v="570203.81000000006"/>
    <n v="132586627.052"/>
  </r>
  <r>
    <s v="Y3"/>
    <s v="M9"/>
    <s v="Y3-M9"/>
    <x v="3"/>
    <s v="North"/>
    <n v="820.47559999999999"/>
    <n v="63503334.583899997"/>
    <n v="25205359.8094"/>
    <n v="2034711.264"/>
    <n v="202313.3002"/>
    <n v="5156956.8432"/>
    <n v="19055258.399999999"/>
    <n v="1434313.66"/>
    <n v="25911.754000000001"/>
    <n v="5875474.6600000001"/>
  </r>
  <r>
    <s v="Y3"/>
    <s v="M9"/>
    <s v="Y3-M9"/>
    <x v="0"/>
    <s v="North"/>
    <n v="752.16959999999995"/>
    <n v="102895447.37469999"/>
    <n v="28503324.4432"/>
    <n v="40297679.577600002"/>
    <n v="20494.959200000001"/>
    <n v="1766523.1464"/>
    <n v="7694869.3399999999"/>
    <n v="1450416"/>
    <n v="12230.218000000001"/>
    <n v="1687129.6640000001"/>
  </r>
  <r>
    <s v="Y3"/>
    <s v="M9"/>
    <s v="Y3-M9"/>
    <x v="0"/>
    <s v="North"/>
    <n v="1086.4672"/>
    <n v="148626757.31900001"/>
    <n v="39818938.575800002"/>
    <n v="40627888.723200001"/>
    <n v="32000.922900000001"/>
    <n v="3444173.676"/>
    <n v="16106901.66"/>
    <n v="1750183.4"/>
    <n v="45815.286"/>
    <n v="2436964.9700000002"/>
  </r>
  <r>
    <s v="Y3"/>
    <s v="M9"/>
    <s v="Y3-M9"/>
    <x v="0"/>
    <s v="North"/>
    <n v="4178.72"/>
    <n v="571641374.30400002"/>
    <n v="150938675.34599999"/>
    <n v="154022745.12"/>
    <n v="129027.88039999999"/>
    <n v="14271813.2952"/>
    <n v="65961296.920000002"/>
    <n v="7329304.3200000003"/>
    <n v="344872.484"/>
    <n v="9372942.6779999994"/>
  </r>
  <r>
    <s v="Y3"/>
    <s v="M9"/>
    <s v="Y3-M9"/>
    <x v="0"/>
    <s v="North"/>
    <n v="720.02560000000005"/>
    <n v="120467483.13600001"/>
    <n v="26482883.565400001"/>
    <n v="26955155.980799999"/>
    <n v="23018.1423"/>
    <n v="2284023.5063999998"/>
    <n v="10584657.58"/>
    <n v="1181424.02"/>
    <n v="32573.024000000001"/>
    <n v="1615031"/>
  </r>
  <r>
    <s v="Y3"/>
    <s v="M9"/>
    <s v="Y3-M9"/>
    <x v="0"/>
    <s v="North"/>
    <n v="246.70519999999999"/>
    <n v="41276247.012000002"/>
    <n v="8911187.5416000001"/>
    <n v="9093266.0160000008"/>
    <n v="9969.6808000000001"/>
    <n v="842587.29359999998"/>
    <n v="3894248.88"/>
    <n v="432713.18"/>
    <n v="20359.944"/>
    <n v="553364.37199999997"/>
  </r>
  <r>
    <s v="Y3"/>
    <s v="M9"/>
    <s v="Y3-M9"/>
    <x v="0"/>
    <s v="North"/>
    <n v="344.74439999999998"/>
    <n v="48968372.348300003"/>
    <n v="12679865.918400001"/>
    <n v="12905984.9856"/>
    <n v="8764.0218999999997"/>
    <n v="1093584.9312"/>
    <n v="5067884.54"/>
    <n v="565653.22"/>
    <n v="15591.07"/>
    <n v="773267.46200000006"/>
  </r>
  <r>
    <s v="Y3"/>
    <s v="M9"/>
    <s v="Y3-M9"/>
    <x v="0"/>
    <s v="North"/>
    <n v="176.792"/>
    <n v="25163371.0944"/>
    <n v="6385864.9230000004"/>
    <n v="6516345.5615999997"/>
    <n v="3072.5659000000001"/>
    <n v="603805.62239999999"/>
    <n v="2790673.2"/>
    <n v="310085.46000000002"/>
    <n v="14592.556"/>
    <n v="396547.16200000001"/>
  </r>
  <r>
    <s v="Y3"/>
    <s v="M9"/>
    <s v="Y3-M9"/>
    <x v="1"/>
    <s v="North"/>
    <n v="14792.668799999999"/>
    <n v="1903816474.5599999"/>
    <n v="532594606.26800001"/>
    <n v="305769602.15039998"/>
    <n v="25030605.857700001"/>
    <n v="51226699.535999998"/>
    <n v="215274978.02000001"/>
    <n v="33038715.940000001"/>
    <n v="3025891.594"/>
    <n v="33180217.927999999"/>
  </r>
  <r>
    <s v="Y3"/>
    <s v="M9"/>
    <s v="Y3-M9"/>
    <x v="1"/>
    <s v="North"/>
    <n v="56538.081599999998"/>
    <n v="7276451101.9200001"/>
    <n v="1998711369.8573999"/>
    <n v="1193721062.2272"/>
    <n v="95668156.224000007"/>
    <n v="219198082.24079999"/>
    <n v="611504763.12"/>
    <n v="100051988.40000001"/>
    <n v="4688058.4079999998"/>
    <n v="126815917.888"/>
  </r>
  <r>
    <s v="Y3"/>
    <s v="M9"/>
    <s v="Y3-M9"/>
    <x v="1"/>
    <s v="North"/>
    <n v="1133.076"/>
    <n v="189574945.56"/>
    <n v="40822769.964199997"/>
    <n v="23402929.363200001"/>
    <n v="1915678.9591999999"/>
    <n v="3911402.0663999999"/>
    <n v="16599089.439999999"/>
    <n v="2554980.6"/>
    <n v="236666.76"/>
    <n v="2541509.4759999998"/>
  </r>
  <r>
    <s v="Y3"/>
    <s v="M9"/>
    <s v="Y3-M9"/>
    <x v="1"/>
    <s v="North"/>
    <n v="1018.9648"/>
    <n v="170483000.68799999"/>
    <n v="36357111.201800004"/>
    <n v="21324847.315200001"/>
    <n v="1723184.9432000001"/>
    <n v="3915800.8415999999"/>
    <n v="10924031.800000001"/>
    <n v="1787347.44"/>
    <n v="83750.7"/>
    <n v="2285556.1519999998"/>
  </r>
  <r>
    <s v="Y3"/>
    <s v="M9"/>
    <s v="Y3-M9"/>
    <x v="1"/>
    <s v="North"/>
    <n v="827.70799999999997"/>
    <n v="112942115.9698"/>
    <n v="29820895.7938"/>
    <n v="17095748.352000002"/>
    <n v="1401462.9321999999"/>
    <n v="2857274.1576"/>
    <n v="12125576.98"/>
    <n v="1866402.82"/>
    <n v="172881.83"/>
    <n v="1856563.148"/>
  </r>
  <r>
    <s v="Y3"/>
    <s v="M9"/>
    <s v="Y3-M9"/>
    <x v="1"/>
    <s v="North"/>
    <n v="561.71640000000002"/>
    <n v="77231841.5484"/>
    <n v="20042283.9868"/>
    <n v="11755585.862400001"/>
    <n v="947609.40130000003"/>
    <n v="2158618.1184"/>
    <n v="6022006.2000000002"/>
    <n v="985296.42"/>
    <n v="46163.457999999999"/>
    <n v="1259939.7579999999"/>
  </r>
  <r>
    <s v="Y3"/>
    <s v="M9"/>
    <s v="Y3-M9"/>
    <x v="3"/>
    <s v="North"/>
    <n v="26808.096000000001"/>
    <n v="1737043984.368"/>
    <n v="702605749.49339998"/>
    <n v="72653430.604800001"/>
    <n v="3809097.9739000001"/>
    <n v="195709313.44080001"/>
    <n v="645422732.25999999"/>
    <n v="50292539.299999997"/>
    <n v="5221821.4179999996"/>
    <n v="191974388.23199999"/>
  </r>
  <r>
    <s v="Y3"/>
    <s v="M9"/>
    <s v="Y3-M9"/>
    <x v="3"/>
    <s v="North"/>
    <n v="740.91920000000005"/>
    <n v="51343671.871799998"/>
    <n v="19425924.549800001"/>
    <n v="2009567.3088"/>
    <n v="104666.11199999999"/>
    <n v="5405566.0175999999"/>
    <n v="17844912.98"/>
    <n v="1388785.62"/>
    <n v="143815.78200000001"/>
    <n v="5305766.0480000004"/>
  </r>
  <r>
    <s v="Y3"/>
    <s v="M9"/>
    <s v="Y3-M9"/>
    <x v="1"/>
    <s v="North"/>
    <n v="62.680799999999998"/>
    <n v="9025753.1363999993"/>
    <n v="2418061.3377999999"/>
    <n v="1303782.6816"/>
    <n v="25327.538499999999"/>
    <n v="239278.49280000001"/>
    <n v="696763.02"/>
    <n v="78220.62"/>
    <n v="51138.89"/>
    <n v="140594.74"/>
  </r>
  <r>
    <s v="Y3"/>
    <s v="M9"/>
    <s v="Y3-M9"/>
    <x v="1"/>
    <s v="North"/>
    <n v="24.9116"/>
    <n v="4507068.9510000004"/>
    <n v="965936.14619999996"/>
    <n v="479540.19839999999"/>
    <n v="9095.8888000000006"/>
    <n v="94300.459199999998"/>
    <n v="291990.52"/>
    <n v="31477.34"/>
    <n v="30097.936000000002"/>
    <n v="55877.095999999998"/>
  </r>
  <r>
    <s v="Y3"/>
    <s v="M9"/>
    <s v="Y3-M9"/>
    <x v="1"/>
    <s v="North"/>
    <n v="115.7184"/>
    <n v="20936062.223999999"/>
    <n v="4413646.7609999999"/>
    <n v="2498112.2880000002"/>
    <n v="43474.570099999997"/>
    <n v="452523.0024"/>
    <n v="1368311.04"/>
    <n v="438865.64"/>
    <n v="407750.00199999998"/>
    <n v="259558.61799999999"/>
  </r>
  <r>
    <s v="Y3"/>
    <s v="M9"/>
    <s v="Y3-M9"/>
    <x v="1"/>
    <s v="North"/>
    <n v="0.80359999999999998"/>
    <n v="119334.6"/>
    <n v="31001.510399999999"/>
    <n v="16715.4048"/>
    <n v="79.548599999999993"/>
    <n v="3066.8328000000001"/>
    <n v="8933.08"/>
    <n v="1002.86"/>
    <n v="655.75400000000002"/>
    <n v="1803.098"/>
  </r>
  <r>
    <s v="Y3"/>
    <s v="M9"/>
    <s v="Y3-M9"/>
    <x v="1"/>
    <s v="North"/>
    <n v="53.037599999999998"/>
    <n v="7809606.2721999995"/>
    <n v="2022921.7304"/>
    <n v="1144971.3792000001"/>
    <n v="18194.263599999998"/>
    <n v="207405.7488"/>
    <n v="627140.92000000004"/>
    <n v="201145.18"/>
    <n v="186886.28200000001"/>
    <n v="118963.878"/>
  </r>
  <r>
    <s v="Y3"/>
    <s v="M9"/>
    <s v="Y3-M9"/>
    <x v="0"/>
    <s v="North"/>
    <n v="8063.3224"/>
    <n v="1291678935.5685999"/>
    <n v="345049768.84460002"/>
    <n v="293385867.6864"/>
    <n v="99903.137700000007"/>
    <n v="26393509.3464"/>
    <n v="105957209.38"/>
    <n v="12831112.359999999"/>
    <n v="248571.356"/>
    <n v="18086174.282000002"/>
  </r>
  <r>
    <s v="Y3"/>
    <s v="M9"/>
    <s v="Y3-M9"/>
    <x v="0"/>
    <s v="North"/>
    <n v="14423.0128"/>
    <n v="2310449824.1563001"/>
    <n v="587826978.64559996"/>
    <n v="543315575.59679997"/>
    <n v="180469.7432"/>
    <n v="50348262.268799998"/>
    <n v="232902686.12"/>
    <n v="25883728.039999999"/>
    <n v="588791.32400000002"/>
    <n v="32351072.467999998"/>
  </r>
  <r>
    <s v="Y3"/>
    <s v="M9"/>
    <s v="Y3-M9"/>
    <x v="0"/>
    <s v="North"/>
    <n v="627.61159999999995"/>
    <n v="121937088.735"/>
    <n v="26847584.010200001"/>
    <n v="22828110.412799999"/>
    <n v="10724.1499"/>
    <n v="2052865.9656"/>
    <n v="8258064.2000000002"/>
    <n v="996741.98"/>
    <n v="19218.914000000001"/>
    <n v="1407744.1839999999"/>
  </r>
  <r>
    <s v="Y3"/>
    <s v="M9"/>
    <s v="Y3-M9"/>
    <x v="0"/>
    <s v="North"/>
    <n v="1.6072"/>
    <n v="312258.87"/>
    <n v="182682.69959999999"/>
    <n v="207101.29920000001"/>
    <n v="671.19159999999999"/>
    <n v="19190.952000000001"/>
    <n v="88778.12"/>
    <n v="9866.24"/>
    <n v="224.59800000000001"/>
    <n v="3604.3919999999998"/>
  </r>
  <r>
    <s v="Y3"/>
    <s v="M9"/>
    <s v="Y3-M9"/>
    <x v="0"/>
    <s v="North"/>
    <n v="343.13720000000001"/>
    <n v="54950973.850100003"/>
    <n v="14683706.002800001"/>
    <n v="12485124.249600001"/>
    <n v="3082.5095000000001"/>
    <n v="1123183.4543999999"/>
    <n v="4509037.32"/>
    <n v="546033.07999999996"/>
    <n v="10578.656000000001"/>
    <n v="769663.07"/>
  </r>
  <r>
    <s v="Y3"/>
    <s v="M9"/>
    <s v="Y3-M9"/>
    <x v="0"/>
    <s v="North"/>
    <n v="130.98679999999999"/>
    <n v="20605903.164000001"/>
    <n v="5514956.8055999996"/>
    <n v="4822504.4928000001"/>
    <n v="612.7731"/>
    <n v="446893.24320000003"/>
    <n v="2067261"/>
    <n v="229745.14"/>
    <n v="5224.384"/>
    <n v="293805.75400000002"/>
  </r>
  <r>
    <s v="Y3"/>
    <s v="M9"/>
    <s v="Y3-M9"/>
    <x v="1"/>
    <s v="North"/>
    <n v="48711.017599999999"/>
    <n v="7365237380.8675003"/>
    <n v="2041789756.6173999"/>
    <n v="986407707.87839997"/>
    <n v="45134839.538500004"/>
    <n v="191413762.00560001"/>
    <n v="547076891.62"/>
    <n v="82380325.840000004"/>
    <n v="1899941.23"/>
    <n v="109259674.01800001"/>
  </r>
  <r>
    <s v="Y3"/>
    <s v="M9"/>
    <s v="Y3-M9"/>
    <x v="1"/>
    <s v="North"/>
    <n v="97180.955199999997"/>
    <n v="14694022814.819"/>
    <n v="4068074420.7185998"/>
    <n v="2054513261.1071999"/>
    <n v="90049126.767199993"/>
    <n v="374306898.07440001"/>
    <n v="1044356924.92"/>
    <n v="170903117.52000001"/>
    <n v="3895719.96"/>
    <n v="217978602.64399999"/>
  </r>
  <r>
    <s v="Y3"/>
    <s v="M9"/>
    <s v="Y3-M9"/>
    <x v="1"/>
    <s v="North"/>
    <n v="837.35119999999995"/>
    <n v="162686871.27000001"/>
    <n v="35123142.7544"/>
    <n v="16915229.222399998"/>
    <n v="773486.14740000002"/>
    <n v="3295574.4240000001"/>
    <n v="9474722.8000000007"/>
    <n v="1438921.24"/>
    <n v="34216.468000000001"/>
    <n v="1878194.01"/>
  </r>
  <r>
    <s v="Y3"/>
    <s v="M9"/>
    <s v="Y3-M9"/>
    <x v="1"/>
    <s v="North"/>
    <n v="297.33199999999999"/>
    <n v="57767890.950000003"/>
    <n v="12121822.027799999"/>
    <n v="6456154.6752000004"/>
    <n v="275713.07120000001"/>
    <n v="1176229.1232"/>
    <n v="3281808.92"/>
    <n v="537049.98"/>
    <n v="12250.062"/>
    <n v="666921.66200000001"/>
  </r>
  <r>
    <s v="Y3"/>
    <s v="M9"/>
    <s v="Y3-M9"/>
    <x v="1"/>
    <s v="North"/>
    <n v="1495.4996000000001"/>
    <n v="232090999.50960001"/>
    <n v="62741769.230400003"/>
    <n v="30189687.571199998"/>
    <n v="1383032.5086000001"/>
    <n v="5888433.2183999997"/>
    <n v="16957077.66"/>
    <n v="2581332.12"/>
    <n v="61890.73"/>
    <n v="3354431.5639999998"/>
  </r>
  <r>
    <s v="Y3"/>
    <s v="M9"/>
    <s v="Y3-M9"/>
    <x v="1"/>
    <s v="North"/>
    <n v="1729.3471999999999"/>
    <n v="269441408.67339998"/>
    <n v="72557845.172800004"/>
    <n v="36466235.481600001"/>
    <n v="1600685.0223000001"/>
    <n v="6643700.352"/>
    <n v="18536637.100000001"/>
    <n v="3033416.16"/>
    <n v="69150.928"/>
    <n v="3878956.29"/>
  </r>
  <r>
    <s v="Y3"/>
    <s v="M9"/>
    <s v="Y3-M9"/>
    <x v="3"/>
    <s v="North"/>
    <n v="16867.563999999998"/>
    <n v="1214510150.4228001"/>
    <n v="516586841.6322"/>
    <n v="41822948.851199999"/>
    <n v="4117212.1971"/>
    <n v="105281746.8768"/>
    <n v="390411165.95999998"/>
    <n v="29203674.34"/>
    <n v="521530.08600000001"/>
    <n v="120789640.55400001"/>
  </r>
  <r>
    <s v="Y3"/>
    <s v="M9"/>
    <s v="Y3-M9"/>
    <x v="3"/>
    <s v="North"/>
    <n v="482.16"/>
    <n v="41657322.167999998"/>
    <n v="14812160.716600001"/>
    <n v="1195714.2912000001"/>
    <n v="119285.65889999999"/>
    <n v="3030536.4840000002"/>
    <n v="11197997.08"/>
    <n v="842884.56"/>
    <n v="15232.976000000001"/>
    <n v="3452776.6239999998"/>
  </r>
  <r>
    <s v="Y3"/>
    <s v="M9"/>
    <s v="Y3-M9"/>
    <x v="0"/>
    <s v="North"/>
    <n v="2507.232"/>
    <n v="342984824.58240002"/>
    <n v="92217218.031800002"/>
    <n v="93861677.068800002"/>
    <n v="75541.369300000006"/>
    <n v="7953329.1743999999"/>
    <n v="36857320.640000001"/>
    <n v="4113839.96"/>
    <n v="113426.5"/>
    <n v="5623766.148"/>
  </r>
  <r>
    <s v="Y3"/>
    <s v="M9"/>
    <s v="Y3-M9"/>
    <x v="0"/>
    <s v="North"/>
    <n v="6558.9831999999997"/>
    <n v="897257095.59019995"/>
    <n v="236915674.14879999"/>
    <n v="241756468.51199999"/>
    <n v="200176.67370000001"/>
    <n v="22401258.199200001"/>
    <n v="103533865.02"/>
    <n v="11504191.640000001"/>
    <n v="541313.652"/>
    <n v="14711915.856000001"/>
  </r>
  <r>
    <s v="Y3"/>
    <s v="M9"/>
    <s v="Y3-M9"/>
    <x v="0"/>
    <s v="North"/>
    <n v="405.81799999999998"/>
    <n v="67897409.579999998"/>
    <n v="14931446.0592"/>
    <n v="15191894.131200001"/>
    <n v="11648.902700000001"/>
    <n v="1287193.0319999999"/>
    <n v="5956516.9000000004"/>
    <n v="667623.5"/>
    <n v="18555.944"/>
    <n v="910256.90800000005"/>
  </r>
  <r>
    <s v="Y3"/>
    <s v="M9"/>
    <s v="Y3-M9"/>
    <x v="0"/>
    <s v="North"/>
    <n v="607.52160000000003"/>
    <n v="84599313.127599999"/>
    <n v="22344939.147799999"/>
    <n v="22743413.990400001"/>
    <n v="21268.072400000001"/>
    <n v="1927148.8463999999"/>
    <n v="8930811.0600000005"/>
    <n v="996815.78"/>
    <n v="27479.43"/>
    <n v="1362682.068"/>
  </r>
  <r>
    <s v="Y3"/>
    <s v="M9"/>
    <s v="Y3-M9"/>
    <x v="0"/>
    <s v="North"/>
    <n v="196.07839999999999"/>
    <n v="27273206.8224"/>
    <n v="7082508.8543999996"/>
    <n v="7227221.7983999997"/>
    <n v="4370.2029000000002"/>
    <n v="669676.55039999995"/>
    <n v="3095108.86"/>
    <n v="343913.74"/>
    <n v="16180.977999999999"/>
    <n v="439807.08199999999"/>
  </r>
  <r>
    <s v="Y3"/>
    <s v="M9"/>
    <s v="Y3-M9"/>
    <x v="1"/>
    <s v="North"/>
    <n v="18114.751199999999"/>
    <n v="2331368479.4400001"/>
    <n v="652643232.20679998"/>
    <n v="374148029.79839998"/>
    <n v="30656093.669100001"/>
    <n v="62532628.689599998"/>
    <n v="265373568.46000001"/>
    <n v="40847082.299999997"/>
    <n v="3783579.7119999998"/>
    <n v="40631707.578000002"/>
  </r>
  <r>
    <s v="Y3"/>
    <s v="M9"/>
    <s v="Y3-M9"/>
    <x v="1"/>
    <s v="North"/>
    <n v="74781.408800000005"/>
    <n v="9624367312.5599995"/>
    <n v="2624077373.1992002"/>
    <n v="1589946289.2096"/>
    <n v="126542302.6358"/>
    <n v="291955312.74239999"/>
    <n v="814478151.98000002"/>
    <n v="133261693.2"/>
    <n v="6244131.0800000001"/>
    <n v="167736023.72999999"/>
  </r>
  <r>
    <s v="Y3"/>
    <s v="M9"/>
    <s v="Y3-M9"/>
    <x v="1"/>
    <s v="North"/>
    <n v="633.23680000000002"/>
    <n v="105946849.008"/>
    <n v="22814427.179400001"/>
    <n v="13079086.329600001"/>
    <n v="1072260.8640000001"/>
    <n v="2185947.7344"/>
    <n v="9276654.2599999998"/>
    <n v="1427892.24"/>
    <n v="132264.76999999999"/>
    <n v="1420361.36"/>
  </r>
  <r>
    <s v="Y3"/>
    <s v="M9"/>
    <s v="Y3-M9"/>
    <x v="1"/>
    <s v="North"/>
    <n v="89.199600000000004"/>
    <n v="14923985.075999999"/>
    <n v="3013874.0019999999"/>
    <n v="1950853.2095999999"/>
    <n v="150913.69769999999"/>
    <n v="358228.74239999999"/>
    <n v="999357.78"/>
    <n v="163511.28"/>
    <n v="7661.5879999999997"/>
    <n v="200076.228"/>
  </r>
  <r>
    <s v="Y3"/>
    <s v="M9"/>
    <s v="Y3-M9"/>
    <x v="1"/>
    <s v="North"/>
    <n v="472.51679999999999"/>
    <n v="61930671.624399997"/>
    <n v="17023964.494199999"/>
    <n v="9759514.3103999998"/>
    <n v="796919.43409999995"/>
    <n v="1631145.0168000001"/>
    <n v="6922181.7000000002"/>
    <n v="1065478.48"/>
    <n v="98691.428"/>
    <n v="1059863.53"/>
  </r>
  <r>
    <s v="Y3"/>
    <s v="M9"/>
    <s v="Y3-M9"/>
    <x v="1"/>
    <s v="North"/>
    <n v="752.16959999999995"/>
    <n v="98234062.874599993"/>
    <n v="26837734.572000001"/>
    <n v="15741375.475199999"/>
    <n v="1269568.8152000001"/>
    <n v="2890530.2088000001"/>
    <n v="8063802.0999999996"/>
    <n v="1319366.8799999999"/>
    <n v="61819.472000000002"/>
    <n v="1687129.6640000001"/>
  </r>
  <r>
    <s v="Y3"/>
    <s v="M9"/>
    <s v="Y3-M9"/>
    <x v="3"/>
    <s v="North"/>
    <n v="30151.072"/>
    <n v="1953653785.776"/>
    <n v="789759383.51619995"/>
    <n v="81734343.091199994"/>
    <n v="4281343.3970999997"/>
    <n v="219518501.17680001"/>
    <n v="725484242.41999996"/>
    <n v="56383193.439999998"/>
    <n v="5822094.2999999998"/>
    <n v="215913639.61199999"/>
  </r>
  <r>
    <s v="Y3"/>
    <s v="M9"/>
    <s v="Y3-M9"/>
    <x v="3"/>
    <s v="North"/>
    <n v="293.31400000000002"/>
    <n v="22966222.217399999"/>
    <n v="7690306.6058"/>
    <n v="795540.38399999996"/>
    <n v="40403.247199999998"/>
    <n v="2139952.3272000002"/>
    <n v="7064422.1799999997"/>
    <n v="549783.76"/>
    <n v="56936.044000000002"/>
    <n v="2100438.6919999998"/>
  </r>
  <r>
    <s v="Y3"/>
    <s v="M9"/>
    <s v="Y3-M9"/>
    <x v="1"/>
    <s v="North"/>
    <n v="31055.925599999999"/>
    <n v="4471913534.7348003"/>
    <n v="1198213030.8454001"/>
    <n v="644931977.97119999"/>
    <n v="12458600.912799999"/>
    <n v="118534178.7792"/>
    <n v="345637254.54000002"/>
    <n v="38766159.280000001"/>
    <n v="25604641.039999999"/>
    <n v="69658991.225999996"/>
  </r>
  <r>
    <s v="Y3"/>
    <s v="M9"/>
    <s v="Y3-M9"/>
    <x v="1"/>
    <s v="North"/>
    <n v="2269.3663999999999"/>
    <n v="326778549.45120001"/>
    <n v="97461541.578199998"/>
    <n v="42398573.894400001"/>
    <n v="910902.67960000003"/>
    <n v="7680330.5760000004"/>
    <n v="23223266.739999998"/>
    <n v="7448456.0599999996"/>
    <n v="6920411.8940000003"/>
    <n v="5090228.6380000003"/>
  </r>
  <r>
    <s v="Y3"/>
    <s v="M9"/>
    <s v="Y3-M9"/>
    <x v="1"/>
    <s v="North"/>
    <n v="14.4648"/>
    <n v="2617007.7779999999"/>
    <n v="1607034.1140000001"/>
    <n v="7952608.4928000001"/>
    <n v="7721.1890999999996"/>
    <n v="115343.20080000001"/>
    <n v="3381450.4"/>
    <n v="101471.72"/>
    <n v="2099829.8420000002"/>
    <n v="32444.94"/>
  </r>
  <r>
    <s v="Y3"/>
    <s v="M9"/>
    <s v="Y3-M9"/>
    <x v="1"/>
    <s v="North"/>
    <n v="83.574399999999997"/>
    <n v="15120489.384"/>
    <n v="3187634.6998000001"/>
    <n v="1804193.1264"/>
    <n v="33895.174700000003"/>
    <n v="326823.59519999998"/>
    <n v="988223.82"/>
    <n v="316955.42"/>
    <n v="294480.45"/>
    <n v="187458.15"/>
  </r>
  <r>
    <s v="Y3"/>
    <s v="M9"/>
    <s v="Y3-M9"/>
    <x v="1"/>
    <s v="North"/>
    <n v="439.56920000000002"/>
    <n v="65169325.156300001"/>
    <n v="16424461.9694"/>
    <n v="9645504.1344000008"/>
    <n v="178218.76550000001"/>
    <n v="1747244.52"/>
    <n v="5283198.5"/>
    <n v="1694490.64"/>
    <n v="1574370.6440000001"/>
    <n v="985960.86600000004"/>
  </r>
  <r>
    <s v="Y3"/>
    <s v="M9"/>
    <s v="Y3-M9"/>
    <x v="5"/>
    <s v="South"/>
    <n v="543.23360000000002"/>
    <n v="85558803.0898"/>
    <n v="24016242.3772"/>
    <n v="17629312.511999998"/>
    <n v="103507697.4821"/>
    <n v="1813812.4151999999"/>
    <n v="4504387.0999999996"/>
    <n v="1621110.48"/>
    <n v="490117.93599999999"/>
    <n v="1426615.828"/>
  </r>
  <r>
    <s v="Y3"/>
    <s v="M9"/>
    <s v="Y3-M9"/>
    <x v="5"/>
    <s v="South"/>
    <n v="403.40719999999999"/>
    <n v="74782618.217999995"/>
    <n v="17577085.654199999"/>
    <n v="13133856.5568"/>
    <n v="71730211.725500003"/>
    <n v="2309621.7744"/>
    <n v="2898979.62"/>
    <n v="1043363.9"/>
    <n v="315467.28399999999"/>
    <n v="1059408.922"/>
  </r>
  <r>
    <s v="Y3"/>
    <s v="M9"/>
    <s v="Y3-M9"/>
    <x v="5"/>
    <s v="South"/>
    <n v="362.42360000000002"/>
    <n v="53466690.095299996"/>
    <n v="15739585.1856"/>
    <n v="11799546.259199999"/>
    <n v="64441291.179799996"/>
    <n v="2232466.5312000001"/>
    <n v="2529381.02"/>
    <n v="910354.98"/>
    <n v="275256.12400000001"/>
    <n v="951779.576"/>
  </r>
  <r>
    <s v="Y3"/>
    <s v="M9"/>
    <s v="Y3-M9"/>
    <x v="5"/>
    <s v="South"/>
    <n v="3.2143999999999999"/>
    <n v="595877.43599999999"/>
    <n v="140056.41819999999"/>
    <n v="104652.72960000001"/>
    <n v="572740.20380000002"/>
    <n v="18402.768"/>
    <n v="23100.22"/>
    <n v="8312.34"/>
    <n v="2514.7759999999998"/>
    <n v="8441.8179999999993"/>
  </r>
  <r>
    <s v="Y3"/>
    <s v="M9"/>
    <s v="Y3-M9"/>
    <x v="6"/>
    <s v="South"/>
    <n v="6682.7376000000004"/>
    <n v="992386533.60000002"/>
    <n v="309420945.76779997"/>
    <n v="150416474.8608"/>
    <n v="1386471.7439999999"/>
    <n v="52889344.459200002"/>
    <n v="64263455.759999998"/>
    <n v="19907018.640000001"/>
    <n v="7719798.5700000003"/>
    <n v="17549898.300000001"/>
  </r>
  <r>
    <s v="Y3"/>
    <s v="M9"/>
    <s v="Y3-M9"/>
    <x v="6"/>
    <s v="South"/>
    <n v="331.08319999999998"/>
    <n v="59900400.251999997"/>
    <n v="15392107.537"/>
    <n v="7721993.5296"/>
    <n v="270968.74109999998"/>
    <n v="2586464.7623999999"/>
    <n v="3129621.02"/>
    <n v="911074.12"/>
    <n v="317112.53200000001"/>
    <n v="869475.68400000001"/>
  </r>
  <r>
    <s v="Y3"/>
    <s v="M9"/>
    <s v="Y3-M9"/>
    <x v="6"/>
    <s v="South"/>
    <n v="1145.9336000000001"/>
    <n v="175009481.40059999"/>
    <n v="53069527.856200002"/>
    <n v="25995880.358399998"/>
    <n v="938299.72549999994"/>
    <n v="9031119.4296000004"/>
    <n v="10960033.08"/>
    <n v="3373557.08"/>
    <n v="1261658.068"/>
    <n v="3009398.5240000002"/>
  </r>
  <r>
    <s v="Y3"/>
    <s v="M9"/>
    <s v="Y3-M9"/>
    <x v="6"/>
    <s v="South"/>
    <n v="61427.184000000001"/>
    <n v="9950816816.7408009"/>
    <n v="3629111358.6752"/>
    <n v="1427008209.6768"/>
    <n v="4553684.352"/>
    <n v="695589533.18640006"/>
    <n v="831533391.84000003"/>
    <n v="140641127.40000001"/>
    <n v="73626510.386000007"/>
    <n v="161317244.704"/>
  </r>
  <r>
    <s v="Y3"/>
    <s v="M9"/>
    <s v="Y3-M9"/>
    <x v="6"/>
    <s v="South"/>
    <n v="12405.173199999999"/>
    <n v="2406293137.6546001"/>
    <n v="733286553.02260005"/>
    <n v="288173272.53119999"/>
    <n v="176249.9368"/>
    <n v="140573719.8576"/>
    <n v="167944475.52000001"/>
    <n v="28734100.52"/>
    <n v="14972932.106000001"/>
    <n v="32577895.702"/>
  </r>
  <r>
    <s v="Y3"/>
    <s v="M9"/>
    <s v="Y3-M9"/>
    <x v="6"/>
    <s v="South"/>
    <n v="578.59199999999998"/>
    <n v="96266577.413200006"/>
    <n v="34209849.3618"/>
    <n v="13436960.832"/>
    <n v="8361.3068999999996"/>
    <n v="6564329.3376000002"/>
    <n v="7832584.2400000002"/>
    <n v="1340173.56"/>
    <n v="694376.73800000001"/>
    <n v="1519472.2180000001"/>
  </r>
  <r>
    <s v="Y3"/>
    <s v="M9"/>
    <s v="Y3-M9"/>
    <x v="6"/>
    <s v="South"/>
    <n v="5347.9579999999996"/>
    <n v="950284306.58519995"/>
    <n v="351588484.99019998"/>
    <n v="169452124.10879999"/>
    <n v="2605662.6593999998"/>
    <n v="63884224.3248"/>
    <n v="71474841.620000005"/>
    <n v="8510978.4399999995"/>
    <n v="7575992.71"/>
    <n v="14044560.332"/>
  </r>
  <r>
    <s v="Y3"/>
    <s v="M9"/>
    <s v="Y3-M9"/>
    <x v="7"/>
    <s v="South"/>
    <n v="1430.4079999999999"/>
    <n v="79811616.931199998"/>
    <n v="44958278.071599998"/>
    <n v="4459546.2527999999"/>
    <n v="3380576.9533000002"/>
    <n v="20861196.2568"/>
    <n v="36882761.960000001"/>
    <n v="3788618.94"/>
    <n v="3627541.83"/>
    <n v="5612105.0920000002"/>
  </r>
  <r>
    <s v="Y3"/>
    <s v="M9"/>
    <s v="Y3-M9"/>
    <x v="7"/>
    <s v="South"/>
    <n v="6.4287999999999998"/>
    <n v="387662.42589999997"/>
    <n v="201962.4002"/>
    <n v="20052.345600000001"/>
    <n v="13203.829900000001"/>
    <n v="93904.596000000005"/>
    <n v="166033.60000000001"/>
    <n v="17134.72"/>
    <n v="16359.574000000001"/>
    <n v="25222.626"/>
  </r>
  <r>
    <s v="Y3"/>
    <s v="M9"/>
    <s v="Y3-M9"/>
    <x v="6"/>
    <s v="South"/>
    <n v="1677.9168"/>
    <n v="249170644.80000001"/>
    <n v="96407956.328999996"/>
    <n v="43580792.428800002"/>
    <n v="47340817.556199998"/>
    <n v="13498843.0176"/>
    <n v="18134997.82"/>
    <n v="4733491.82"/>
    <n v="1876120.3119999999"/>
    <n v="4406467.5379999997"/>
  </r>
  <r>
    <s v="Y3"/>
    <s v="M9"/>
    <s v="Y3-M9"/>
    <x v="6"/>
    <s v="South"/>
    <n v="1548.5372"/>
    <n v="264504397.8432"/>
    <n v="89478282.789199993"/>
    <n v="40246724.121600002"/>
    <n v="43977599.605899997"/>
    <n v="12569749.430400001"/>
    <n v="17010609.719999999"/>
    <n v="4555869.16"/>
    <n v="1859480.216"/>
    <n v="4066696.7659999998"/>
  </r>
  <r>
    <s v="Y3"/>
    <s v="M9"/>
    <s v="Y3-M9"/>
    <x v="6"/>
    <s v="South"/>
    <n v="98.039199999999994"/>
    <n v="15012006.277000001"/>
    <n v="5637370.4563999996"/>
    <n v="2543615.5967999999"/>
    <n v="2784035.5502999998"/>
    <n v="785378.4192"/>
    <n v="1055776.24"/>
    <n v="283133.7"/>
    <n v="111397"/>
    <n v="257465.978"/>
  </r>
  <r>
    <s v="Y3"/>
    <s v="M9"/>
    <s v="Y3-M9"/>
    <x v="5"/>
    <s v="South"/>
    <n v="6602.3775999999998"/>
    <n v="1039868529.8602"/>
    <n v="288660290.70319998"/>
    <n v="221734110.5088"/>
    <n v="3182442.4421000001"/>
    <n v="26300208.729600001"/>
    <n v="56739235.799999997"/>
    <n v="12979761.140000001"/>
    <n v="576208.424"/>
    <n v="28333619.489999998"/>
  </r>
  <r>
    <s v="Y3"/>
    <s v="M9"/>
    <s v="Y3-M9"/>
    <x v="5"/>
    <s v="South"/>
    <n v="184.02440000000001"/>
    <n v="34113983.211000003"/>
    <n v="8045674.6223999998"/>
    <n v="6182607.3984000003"/>
    <n v="86478.063200000004"/>
    <n v="747008.02800000005"/>
    <n v="1575333.16"/>
    <n v="360376.88"/>
    <n v="15999.675999999999"/>
    <n v="789727.15800000005"/>
  </r>
  <r>
    <s v="Y3"/>
    <s v="M9"/>
    <s v="Y3-M9"/>
    <x v="5"/>
    <s v="South"/>
    <n v="101.25360000000001"/>
    <n v="16322451.3421"/>
    <n v="4440595.7083999999"/>
    <n v="3403218.3168000001"/>
    <n v="45427.240400000002"/>
    <n v="357859.4472"/>
    <n v="893372.78"/>
    <n v="204366.96"/>
    <n v="9074.1200000000008"/>
    <n v="434522.26400000002"/>
  </r>
  <r>
    <s v="Y3"/>
    <s v="M9"/>
    <s v="Y3-M9"/>
    <x v="6"/>
    <s v="South"/>
    <n v="32979.743999999999"/>
    <n v="4897569312.8207998"/>
    <n v="1517530652.0283999"/>
    <n v="739074036.78719997"/>
    <n v="27293004.985300001"/>
    <n v="257216164.93439999"/>
    <n v="299019316.45999998"/>
    <n v="60462709.840000004"/>
    <n v="3889165.1260000002"/>
    <n v="141530155.49200001"/>
  </r>
  <r>
    <s v="Y3"/>
    <s v="M9"/>
    <s v="Y3-M9"/>
    <x v="6"/>
    <s v="South"/>
    <n v="155.09479999999999"/>
    <n v="28048507.807300001"/>
    <n v="7133610.1228"/>
    <n v="3481587.2256"/>
    <n v="125689.3238"/>
    <n v="1207894.6368"/>
    <n v="1404500.92"/>
    <n v="283582.24"/>
    <n v="18144.632000000001"/>
    <n v="665578.58400000003"/>
  </r>
  <r>
    <s v="Y3"/>
    <s v="M9"/>
    <s v="Y3-M9"/>
    <x v="6"/>
    <s v="South"/>
    <n v="883.96"/>
    <n v="136066050.79449999"/>
    <n v="40707532.412199996"/>
    <n v="19704932.985599998"/>
    <n v="735122.57680000004"/>
    <n v="6919915.4495999999"/>
    <n v="8039643.2599999998"/>
    <n v="1632494.54"/>
    <n v="106507.258"/>
    <n v="3793449.3960000002"/>
  </r>
  <r>
    <s v="Y3"/>
    <s v="M9"/>
    <s v="Y3-M9"/>
    <x v="6"/>
    <s v="South"/>
    <n v="63564.76"/>
    <n v="10297205223.228001"/>
    <n v="3801469191.9963999"/>
    <n v="1475041990.9823999"/>
    <n v="34876866.997900002"/>
    <n v="521077150.50480002"/>
    <n v="610859412.46000004"/>
    <n v="119518496.48"/>
    <n v="1726667.932"/>
    <n v="272783511.99000001"/>
  </r>
  <r>
    <s v="Y3"/>
    <s v="M9"/>
    <s v="Y3-M9"/>
    <x v="6"/>
    <s v="South"/>
    <n v="3368.6912000000002"/>
    <n v="653296074.35399997"/>
    <n v="201459020.1744"/>
    <n v="78219165.2544"/>
    <n v="1845754.4691000001"/>
    <n v="27590157.748799998"/>
    <n v="32346974.600000001"/>
    <n v="6323710.4400000004"/>
    <n v="91944.467999999993"/>
    <n v="14456492.908"/>
  </r>
  <r>
    <s v="Y3"/>
    <s v="M9"/>
    <s v="Y3-M9"/>
    <x v="6"/>
    <s v="South"/>
    <n v="868.69159999999999"/>
    <n v="144642079.55739999"/>
    <n v="51943988.336800002"/>
    <n v="20144414.150400002"/>
    <n v="476741.16379999998"/>
    <n v="7125437.5272000004"/>
    <n v="8352488.8399999999"/>
    <n v="1635353.06"/>
    <n v="23477.256000000001"/>
    <n v="3727926.3119999999"/>
  </r>
  <r>
    <s v="Y3"/>
    <s v="M9"/>
    <s v="Y3-M9"/>
    <x v="6"/>
    <s v="South"/>
    <n v="1543.7156"/>
    <n v="300861576.38"/>
    <n v="101306292.01100001"/>
    <n v="49018122.950400002"/>
    <n v="880631.93940000003"/>
    <n v="18478772.8488"/>
    <n v="20503227.52"/>
    <n v="1651404.56"/>
    <n v="3441266.202"/>
    <n v="6624742.608"/>
  </r>
  <r>
    <s v="Y3"/>
    <s v="M9"/>
    <s v="Y3-M9"/>
    <x v="7"/>
    <s v="South"/>
    <n v="9611.0560000000005"/>
    <n v="536262324.99839997"/>
    <n v="299644787.76980001"/>
    <n v="30744442.368000001"/>
    <n v="6952693.3388999999"/>
    <n v="146215527.64559999"/>
    <n v="258645716.09999999"/>
    <n v="10199784.02"/>
    <n v="30294404.228"/>
    <n v="97075687.126000002"/>
  </r>
  <r>
    <s v="Y3"/>
    <s v="M9"/>
    <s v="Y3-M9"/>
    <x v="6"/>
    <s v="South"/>
    <n v="2516.8751999999999"/>
    <n v="373755967.19999999"/>
    <n v="144414880.109"/>
    <n v="64228822.502400003"/>
    <n v="109187707.1798"/>
    <n v="20487702.427200001"/>
    <n v="27777763.219999999"/>
    <n v="4929028.2"/>
    <n v="301280.62800000003"/>
    <n v="10800986.372"/>
  </r>
  <r>
    <s v="Y3"/>
    <s v="M9"/>
    <s v="Y3-M9"/>
    <x v="6"/>
    <s v="South"/>
    <n v="446.80160000000001"/>
    <n v="74752782.181299999"/>
    <n v="25688590.762200002"/>
    <n v="11506060.7808"/>
    <n v="19380009.2665"/>
    <n v="3617893.8576000002"/>
    <n v="4857526.66"/>
    <n v="861150.06"/>
    <n v="50843.936000000002"/>
    <n v="1917416.578"/>
  </r>
  <r>
    <s v="Y3"/>
    <s v="M9"/>
    <s v="Y3-M9"/>
    <x v="6"/>
    <s v="South"/>
    <n v="23.304400000000001"/>
    <n v="3565678.0698000002"/>
    <n v="1339397.922"/>
    <n v="600481.67039999994"/>
    <n v="1011923.2269"/>
    <n v="188460.10800000001"/>
    <n v="252701.86"/>
    <n v="44794.14"/>
    <n v="2630.232"/>
    <n v="100009.25"/>
  </r>
  <r>
    <s v="Y3"/>
    <s v="M9"/>
    <s v="Y3-M9"/>
    <x v="5"/>
    <s v="South"/>
    <n v="83.574399999999997"/>
    <n v="13162892.783"/>
    <n v="3638335.3834000002"/>
    <n v="2790742.08"/>
    <n v="142727.64629999999"/>
    <n v="446833.908"/>
    <n v="653968.04"/>
    <n v="148702.9"/>
    <n v="302846.5"/>
    <n v="322279.18800000002"/>
  </r>
  <r>
    <s v="Y3"/>
    <s v="M9"/>
    <s v="Y3-M9"/>
    <x v="5"/>
    <s v="South"/>
    <n v="121.3436"/>
    <n v="22488414.434599999"/>
    <n v="5433934.1799999997"/>
    <n v="4006541.7792000002"/>
    <n v="199680.7377"/>
    <n v="215376.1488"/>
    <n v="1358243.08"/>
    <n v="308843.98"/>
    <n v="628817.57400000002"/>
    <n v="467922.42200000002"/>
  </r>
  <r>
    <s v="Y3"/>
    <s v="M9"/>
    <s v="Y3-M9"/>
    <x v="5"/>
    <s v="South"/>
    <n v="35.358400000000003"/>
    <n v="5302036.2779999999"/>
    <n v="1550936.9382"/>
    <n v="1177206.432"/>
    <n v="56946.876600000003"/>
    <n v="122574.12480000001"/>
    <n v="308117.46000000002"/>
    <n v="70061.62"/>
    <n v="142675.65400000001"/>
    <n v="136348.12400000001"/>
  </r>
  <r>
    <s v="Y3"/>
    <s v="M9"/>
    <s v="Y3-M9"/>
    <x v="6"/>
    <s v="South"/>
    <n v="23126.000800000002"/>
    <n v="3434229018.9899998"/>
    <n v="1040792869.9746"/>
    <n v="523496315.1936"/>
    <n v="37860096.050499998"/>
    <n v="178091223.3504"/>
    <n v="268804720.69999999"/>
    <n v="57506878.799999997"/>
    <n v="838392.76399999997"/>
    <n v="89178156.672000006"/>
  </r>
  <r>
    <s v="Y3"/>
    <s v="M9"/>
    <s v="Y3-M9"/>
    <x v="6"/>
    <s v="South"/>
    <n v="139.02279999999999"/>
    <n v="25152352.533"/>
    <n v="6255118.6617999999"/>
    <n v="3144679.7952000001"/>
    <n v="230434.98439999999"/>
    <n v="1069260.156"/>
    <n v="1614516.04"/>
    <n v="346194.16"/>
    <n v="5005.1980000000003"/>
    <n v="536097.38600000006"/>
  </r>
  <r>
    <s v="Y3"/>
    <s v="M9"/>
    <s v="Y3-M9"/>
    <x v="6"/>
    <s v="South"/>
    <n v="309.38600000000002"/>
    <n v="47316065.4767"/>
    <n v="13923159.635399999"/>
    <n v="6996016.4352000002"/>
    <n v="518913.1251"/>
    <n v="2377461.3912"/>
    <n v="3591310.54"/>
    <n v="771999.66"/>
    <n v="11075.657999999999"/>
    <n v="1193050.1440000001"/>
  </r>
  <r>
    <s v="Y3"/>
    <s v="M9"/>
    <s v="Y3-M9"/>
    <x v="6"/>
    <s v="South"/>
    <n v="31734.164000000001"/>
    <n v="5141060426.2248001"/>
    <n v="1844689655.707"/>
    <n v="738194882.38080001"/>
    <n v="51502181.729699999"/>
    <n v="275038801.17119998"/>
    <n v="379299724.80000001"/>
    <n v="74546557.519999996"/>
    <n v="9388016.9020000007"/>
    <n v="122372834.56200001"/>
  </r>
  <r>
    <s v="Y3"/>
    <s v="M9"/>
    <s v="Y3-M9"/>
    <x v="6"/>
    <s v="South"/>
    <n v="2114.2716"/>
    <n v="410155502.35970002"/>
    <n v="122799041.18960001"/>
    <n v="49142228.179200001"/>
    <n v="3434473.6370999999"/>
    <n v="18308619.864"/>
    <n v="25248513.399999999"/>
    <n v="4963237.78"/>
    <n v="619694.74600000004"/>
    <n v="8153024.6600000001"/>
  </r>
  <r>
    <s v="Y3"/>
    <s v="M9"/>
    <s v="Y3-M9"/>
    <x v="6"/>
    <s v="South"/>
    <n v="331.88679999999999"/>
    <n v="55254632.673199996"/>
    <n v="19279332.329799999"/>
    <n v="7717986.6815999998"/>
    <n v="542675.79280000005"/>
    <n v="2873616.1343999999"/>
    <n v="3961904.62"/>
    <n v="780699.86"/>
    <n v="86986.173999999999"/>
    <n v="1279817.132"/>
  </r>
  <r>
    <s v="Y3"/>
    <s v="M9"/>
    <s v="Y3-M9"/>
    <x v="6"/>
    <s v="South"/>
    <n v="1678.7203999999999"/>
    <n v="299581544.93099999"/>
    <n v="109911672.1146"/>
    <n v="53407325.011200003"/>
    <n v="2720297.2093000002"/>
    <n v="20436298.660799999"/>
    <n v="22178126.719999999"/>
    <n v="1795158.76"/>
    <n v="14500419.405999999"/>
    <n v="6473458.2659999998"/>
  </r>
  <r>
    <s v="Y3"/>
    <s v="M9"/>
    <s v="Y3-M9"/>
    <x v="6"/>
    <s v="South"/>
    <n v="3066.5376000000001"/>
    <n v="455380833.60000002"/>
    <n v="175911984.36399999"/>
    <n v="78789975.782399997"/>
    <n v="5311587.6682000002"/>
    <n v="24675618.038400002"/>
    <n v="33218035.18"/>
    <n v="5851593.7999999998"/>
    <n v="17395680.653999999"/>
    <n v="11825139.721999999"/>
  </r>
  <r>
    <s v="Y3"/>
    <s v="M9"/>
    <s v="Y3-M9"/>
    <x v="6"/>
    <s v="South"/>
    <n v="675.024"/>
    <n v="116043638.9306"/>
    <n v="38812252.496799998"/>
    <n v="17435148.844799999"/>
    <n v="1161239.7372999999"/>
    <n v="5428331.2511999998"/>
    <n v="7276401.2000000002"/>
    <n v="1281537.82"/>
    <n v="3691373.6639999999"/>
    <n v="2603016.8560000001"/>
  </r>
  <r>
    <s v="Y3"/>
    <s v="M9"/>
    <s v="Y3-M9"/>
    <x v="6"/>
    <s v="South"/>
    <n v="57.859200000000001"/>
    <n v="8852717.9663999993"/>
    <n v="3298544.4803999998"/>
    <n v="1465591.6416"/>
    <n v="92628.166700000002"/>
    <n v="466355.1888"/>
    <n v="634966.18000000005"/>
    <n v="111912.78"/>
    <n v="359898.902"/>
    <n v="223116.014"/>
  </r>
  <r>
    <s v="Y3"/>
    <s v="M9"/>
    <s v="Y3-M9"/>
    <x v="5"/>
    <s v="Central"/>
    <n v="11758.2752"/>
    <n v="1830731701.2969999"/>
    <n v="500134301.24739999"/>
    <n v="418719133.20959997"/>
    <n v="102449903.2825"/>
    <n v="86891579.193599999"/>
    <n v="123163115.22"/>
    <n v="20095257.84"/>
    <n v="52823500.377999999"/>
    <n v="41796447.549999997"/>
  </r>
  <r>
    <s v="Y3"/>
    <s v="M9"/>
    <s v="Y3-M9"/>
    <x v="5"/>
    <s v="Central"/>
    <n v="82.770799999999994"/>
    <n v="15343843.977"/>
    <n v="3520558.1192000001"/>
    <n v="2946991.8336"/>
    <n v="705172.51710000006"/>
    <n v="609177.67200000002"/>
    <n v="869723.98"/>
    <n v="140607.85999999999"/>
    <n v="369451.984"/>
    <n v="294219.772"/>
  </r>
  <r>
    <s v="Y3"/>
    <s v="M9"/>
    <s v="Y3-M9"/>
    <x v="5"/>
    <s v="Central"/>
    <n v="319.0292"/>
    <n v="47264870.933300003"/>
    <n v="13568948.1304"/>
    <n v="11354358.681600001"/>
    <n v="2809789.4197999998"/>
    <n v="2327345.2872000001"/>
    <n v="3375062.6"/>
    <n v="534800.72"/>
    <n v="1404109.1240000001"/>
    <n v="1134034.088"/>
  </r>
  <r>
    <s v="Y3"/>
    <s v="M9"/>
    <s v="Y3-M9"/>
    <x v="6"/>
    <s v="Central"/>
    <n v="29641.589599999999"/>
    <n v="4401776055.6000004"/>
    <n v="1350982521.323"/>
    <n v="669860311.21920002"/>
    <n v="257666306.90020001"/>
    <n v="237844721.45519999"/>
    <n v="407764889.92000002"/>
    <n v="53932042.060000002"/>
    <n v="47382273.773999996"/>
    <n v="105365211.44599999"/>
  </r>
  <r>
    <s v="Y3"/>
    <s v="M9"/>
    <s v="Y3-M9"/>
    <x v="6"/>
    <s v="Central"/>
    <n v="126.1652"/>
    <n v="22820307.824200001"/>
    <n v="5728675.2177999998"/>
    <n v="2844732.1919999998"/>
    <n v="1135465.9805999999"/>
    <n v="995388.71759999997"/>
    <n v="1683168.08"/>
    <n v="179100.3"/>
    <n v="39469.716"/>
    <n v="448471.69400000002"/>
  </r>
  <r>
    <s v="Y3"/>
    <s v="M9"/>
    <s v="Y3-M9"/>
    <x v="6"/>
    <s v="Central"/>
    <n v="456.44479999999999"/>
    <n v="68717970.200900003"/>
    <n v="20714999.899999999"/>
    <n v="10287796.3584"/>
    <n v="3943312.6737000002"/>
    <n v="3593266.2072000001"/>
    <n v="6066364.0999999996"/>
    <n v="626209.4"/>
    <n v="72759.83"/>
    <n v="1622497.7560000001"/>
  </r>
  <r>
    <s v="Y3"/>
    <s v="M9"/>
    <s v="Y3-M9"/>
    <x v="6"/>
    <s v="Central"/>
    <n v="648.50519999999995"/>
    <n v="124750004.148"/>
    <n v="38641422.052599996"/>
    <n v="16233237.7152"/>
    <n v="5745696.9802000001"/>
    <n v="6598583.46"/>
    <n v="8956125.2799999993"/>
    <n v="1034906.42"/>
    <n v="3822377.4380000001"/>
    <n v="2305204.4180000001"/>
  </r>
  <r>
    <s v="Y3"/>
    <s v="M9"/>
    <s v="Y3-M9"/>
    <x v="6"/>
    <s v="Central"/>
    <n v="16.875599999999999"/>
    <n v="2809757.0238999999"/>
    <n v="1005458.7768"/>
    <n v="422471.34720000002"/>
    <n v="175492.98190000001"/>
    <n v="171631.05119999999"/>
    <n v="232811.12"/>
    <n v="26691"/>
    <n v="97976.142000000007"/>
    <n v="59986.608"/>
  </r>
  <r>
    <s v="Y3"/>
    <s v="M9"/>
    <s v="Y3-M9"/>
    <x v="6"/>
    <s v="Central"/>
    <n v="591.44960000000003"/>
    <n v="117107020.8"/>
    <n v="39015025.409599997"/>
    <n v="18512117.952"/>
    <n v="5162149.3491000002"/>
    <n v="6795454.1112000002"/>
    <n v="8034535.4800000004"/>
    <n v="706679.28"/>
    <n v="3799271.8059999999"/>
    <n v="2102390.62"/>
  </r>
  <r>
    <s v="Y3"/>
    <s v="M9"/>
    <s v="Y3-M9"/>
    <x v="5"/>
    <s v="Central"/>
    <n v="306.97519999999997"/>
    <n v="47795209.806999996"/>
    <n v="15644964.4016"/>
    <n v="10776006.7776"/>
    <n v="4735513.8795999996"/>
    <n v="1875244.716"/>
    <n v="3841881.22"/>
    <n v="468552.92"/>
    <n v="1653323.6059999999"/>
    <n v="1091186.382"/>
  </r>
  <r>
    <s v="Y3"/>
    <s v="M9"/>
    <s v="Y3-M9"/>
    <x v="5"/>
    <s v="Central"/>
    <n v="10.4468"/>
    <n v="1740269.2008"/>
    <n v="531776.60100000002"/>
    <n v="367952.23680000001"/>
    <n v="160136.36720000001"/>
    <n v="64531.900800000003"/>
    <n v="130255.36"/>
    <n v="16466.419999999998"/>
    <n v="61506.478000000003"/>
    <n v="37136.241999999998"/>
  </r>
  <r>
    <s v="Y3"/>
    <s v="M9"/>
    <s v="Y3-M9"/>
    <x v="5"/>
    <s v="Central"/>
    <n v="64.287999999999997"/>
    <n v="9517491.2447999995"/>
    <n v="3266446.1134000001"/>
    <n v="2260738.4256000002"/>
    <n v="962061.15029999998"/>
    <n v="393769.64159999997"/>
    <n v="796103.56"/>
    <n v="94747.72"/>
    <n v="293287.10399999999"/>
    <n v="228521.7"/>
  </r>
  <r>
    <s v="Y3"/>
    <s v="M9"/>
    <s v="Y3-M9"/>
    <x v="6"/>
    <s v="Central"/>
    <n v="533.59040000000005"/>
    <n v="79238174.400000006"/>
    <n v="30575786.071800001"/>
    <n v="13920620.448000001"/>
    <n v="8964787.7255000006"/>
    <n v="4432860.1727999998"/>
    <n v="5820579.7599999998"/>
    <n v="1047275.3"/>
    <n v="3510372.03"/>
    <n v="1896721.9920000001"/>
  </r>
  <r>
    <s v="Y3"/>
    <s v="M9"/>
    <s v="Y3-M9"/>
    <x v="6"/>
    <s v="Central"/>
    <n v="229.02600000000001"/>
    <n v="38376255.528099999"/>
    <n v="13015342.571799999"/>
    <n v="5879743.2192000002"/>
    <n v="3866359.3161999998"/>
    <n v="1925552.9952"/>
    <n v="2628004.88"/>
    <n v="407471.12"/>
    <n v="1118679.3419999999"/>
    <n v="814104.61"/>
  </r>
  <r>
    <s v="Y3"/>
    <s v="M9"/>
    <s v="Y3-M9"/>
    <x v="6"/>
    <s v="Central"/>
    <n v="5.6252000000000004"/>
    <n v="860680.91339999996"/>
    <n v="319855.7928"/>
    <n v="144366.96960000001"/>
    <n v="128860.0825"/>
    <n v="47295.468000000001"/>
    <n v="64502.02"/>
    <n v="9981.86"/>
    <n v="26703.71"/>
    <n v="19994.633999999998"/>
  </r>
  <r>
    <s v="Y3"/>
    <s v="M9"/>
    <s v="Y3-M9"/>
    <x v="5"/>
    <s v="North"/>
    <n v="78688.512000000002"/>
    <n v="12251971112.008301"/>
    <n v="3302997717.4006"/>
    <n v="2808444273.8495998"/>
    <n v="35316726.1844"/>
    <n v="509840588.62800002"/>
    <n v="983037433.98000002"/>
    <n v="136869092.96000001"/>
    <n v="6536960.8700000001"/>
    <n v="176499725.84200001"/>
  </r>
  <r>
    <s v="Y3"/>
    <s v="M9"/>
    <s v="Y3-M9"/>
    <x v="5"/>
    <s v="North"/>
    <n v="1595.9495999999999"/>
    <n v="295781641.68169999"/>
    <n v="67000040.169200003"/>
    <n v="56967619.641599998"/>
    <n v="715508.86739999999"/>
    <n v="10372748.522399999"/>
    <n v="19916653.640000001"/>
    <n v="2773023.52"/>
    <n v="132436.15"/>
    <n v="3579743.9479999999"/>
  </r>
  <r>
    <s v="Y3"/>
    <s v="M9"/>
    <s v="Y3-M9"/>
    <x v="5"/>
    <s v="North"/>
    <n v="1107.3607999999999"/>
    <n v="174875492.5117"/>
    <n v="46488448.706600003"/>
    <n v="39527398.867200002"/>
    <n v="495926.0564"/>
    <n v="7197186.1824000003"/>
    <n v="13819333.720000001"/>
    <n v="1924067.68"/>
    <n v="91900.27"/>
    <n v="2483830.1839999999"/>
  </r>
  <r>
    <s v="Y3"/>
    <s v="M9"/>
    <s v="Y3-M9"/>
    <x v="6"/>
    <s v="North"/>
    <n v="11398.2624"/>
    <n v="1692641966.4000001"/>
    <n v="521699461.25580001"/>
    <n v="263904544.39680001"/>
    <n v="3995857.0307"/>
    <n v="121184108.29440001"/>
    <n v="181748558.06"/>
    <n v="19307407.579999998"/>
    <n v="395175.22"/>
    <n v="25566504.48"/>
  </r>
  <r>
    <s v="Y3"/>
    <s v="M9"/>
    <s v="Y3-M9"/>
    <x v="6"/>
    <s v="North"/>
    <n v="725.6508"/>
    <n v="131280741.2902"/>
    <n v="33216268.293200001"/>
    <n v="16795927.488000002"/>
    <n v="252988.26439999999"/>
    <n v="7714779.5303999996"/>
    <n v="11577935.060000001"/>
    <n v="1230988.92"/>
    <n v="25255.098000000002"/>
    <n v="1627648.176"/>
  </r>
  <r>
    <s v="Y3"/>
    <s v="M9"/>
    <s v="Y3-M9"/>
    <x v="6"/>
    <s v="North"/>
    <n v="1122.6292000000001"/>
    <n v="171264451.38260001"/>
    <n v="51387726.937600002"/>
    <n v="25984396.684799999"/>
    <n v="394330.02439999999"/>
    <n v="11935274.5944"/>
    <n v="17911826.620000001"/>
    <n v="1904404.9"/>
    <n v="39093.582000000002"/>
    <n v="2518077.3199999998"/>
  </r>
  <r>
    <s v="Y3"/>
    <s v="M9"/>
    <s v="Y3-M9"/>
    <x v="6"/>
    <s v="North"/>
    <n v="2025.0719999999999"/>
    <n v="328048906.04640001"/>
    <n v="120730282.148"/>
    <n v="49959229.209600002"/>
    <n v="612356.66529999999"/>
    <n v="21357772.545600001"/>
    <n v="30085529.399999999"/>
    <n v="3208595.22"/>
    <n v="44457.775999999998"/>
    <n v="4542271.7560000001"/>
  </r>
  <r>
    <s v="Y3"/>
    <s v="M9"/>
    <s v="Y3-M9"/>
    <x v="6"/>
    <s v="North"/>
    <n v="1618.4503999999999"/>
    <n v="314845248.56400001"/>
    <n v="96488415.016000003"/>
    <n v="39927736.512000002"/>
    <n v="489020.24080000003"/>
    <n v="17069258.088"/>
    <n v="24044552.5"/>
    <n v="2564321.2200000002"/>
    <n v="35527.976000000002"/>
    <n v="3630211.75"/>
  </r>
  <r>
    <s v="Y3"/>
    <s v="M9"/>
    <s v="Y3-M9"/>
    <x v="6"/>
    <s v="North"/>
    <n v="137.41560000000001"/>
    <n v="22738237.4419"/>
    <n v="8192417.9683999997"/>
    <n v="3390090.9696"/>
    <n v="44436.611400000002"/>
    <n v="1449271.1159999999"/>
    <n v="2041519.56"/>
    <n v="217727.22"/>
    <n v="3015.386"/>
    <n v="308226.02799999999"/>
  </r>
  <r>
    <s v="Y3"/>
    <s v="M9"/>
    <s v="Y3-M9"/>
    <x v="6"/>
    <s v="North"/>
    <n v="3960.1408000000001"/>
    <n v="641517860.71300006"/>
    <n v="260334653.84760001"/>
    <n v="125114459.34720001"/>
    <n v="1240154.4657000001"/>
    <n v="47185155.892800003"/>
    <n v="53184272.579999998"/>
    <n v="4316955.5999999996"/>
    <n v="28945064.544"/>
    <n v="8882665.9900000002"/>
  </r>
  <r>
    <s v="Y3"/>
    <s v="M9"/>
    <s v="Y3-M9"/>
    <x v="6"/>
    <s v="North"/>
    <n v="1711.6679999999999"/>
    <n v="338910264"/>
    <n v="112421175.0226"/>
    <n v="54074597.452799998"/>
    <n v="537201.85259999998"/>
    <n v="20333459.246399999"/>
    <n v="22962184.48"/>
    <n v="1862019.92"/>
    <n v="12851639.174000001"/>
    <n v="3839302.5660000001"/>
  </r>
  <r>
    <s v="Y3"/>
    <s v="M9"/>
    <s v="Y3-M9"/>
    <x v="7"/>
    <s v="North"/>
    <n v="3246.5439999999999"/>
    <n v="181145467.64160001"/>
    <n v="103382192.1538"/>
    <n v="8395884.7488000002"/>
    <n v="1337093.1739000001"/>
    <n v="21754340.683200002"/>
    <n v="75173492.620000005"/>
    <n v="5682729.5599999996"/>
    <n v="263136.85200000001"/>
    <n v="23248697.318"/>
  </r>
  <r>
    <s v="Y3"/>
    <s v="M9"/>
    <s v="Y3-M9"/>
    <x v="7"/>
    <s v="North"/>
    <n v="73.127600000000001"/>
    <n v="4409660.0948000001"/>
    <n v="2328657.5824000002"/>
    <n v="189117.71520000001"/>
    <n v="27404.5036"/>
    <n v="490011.33600000001"/>
    <n v="1693262.28"/>
    <n v="128005.28"/>
    <n v="5927.0420000000004"/>
    <n v="523671.43400000001"/>
  </r>
  <r>
    <s v="Y3"/>
    <s v="M9"/>
    <s v="Y3-M9"/>
    <x v="5"/>
    <s v="North"/>
    <n v="2256.5088000000001"/>
    <n v="351332327.5862"/>
    <n v="116321285.29539999"/>
    <n v="80707659.532800004"/>
    <n v="128054338.16590001"/>
    <n v="14579165.203199999"/>
    <n v="28293067.620000001"/>
    <n v="3706547.6"/>
    <n v="55995.258000000002"/>
    <n v="5061389.8940000003"/>
  </r>
  <r>
    <s v="Y3"/>
    <s v="M9"/>
    <s v="Y3-M9"/>
    <x v="5"/>
    <s v="North"/>
    <n v="977.98119999999994"/>
    <n v="178473440.24849999"/>
    <n v="50485347.228399999"/>
    <n v="34953244.953599997"/>
    <n v="55496031.400399998"/>
    <n v="6319549.4976000004"/>
    <n v="12316518.9"/>
    <n v="1628834.06"/>
    <n v="25325.454000000002"/>
    <n v="2193629.7239999999"/>
  </r>
  <r>
    <s v="Y3"/>
    <s v="M9"/>
    <s v="Y3-M9"/>
    <x v="5"/>
    <s v="North"/>
    <n v="139.82640000000001"/>
    <n v="22819424.748100001"/>
    <n v="7213647.2478"/>
    <n v="4997588.0064000003"/>
    <n v="7938636.4800000004"/>
    <n v="903325.28399999999"/>
    <n v="1758259.58"/>
    <n v="231866.48"/>
    <n v="3574.6260000000002"/>
    <n v="313633.51799999998"/>
  </r>
  <r>
    <s v="Y3"/>
    <s v="M9"/>
    <s v="Y3-M9"/>
    <x v="5"/>
    <s v="North"/>
    <n v="138556.712"/>
    <n v="21572905955.277599"/>
    <n v="5815355347.8165998"/>
    <n v="4944189256.3584003"/>
    <n v="62185345.434900001"/>
    <n v="921312702.94319999"/>
    <n v="1712433081.3199999"/>
    <n v="238423427.96000001"/>
    <n v="11387286.372"/>
    <n v="310785157.14399999"/>
  </r>
  <r>
    <s v="Y3"/>
    <s v="M9"/>
    <s v="Y3-M9"/>
    <x v="5"/>
    <s v="North"/>
    <n v="2448.5691999999999"/>
    <n v="452104128.24190003"/>
    <n v="102762658.2754"/>
    <n v="87377415.417600006"/>
    <n v="1096712.1246"/>
    <n v="15793705.3824"/>
    <n v="30637189.32"/>
    <n v="4265638.3600000003"/>
    <n v="203726.622"/>
    <n v="5492183.29"/>
  </r>
  <r>
    <s v="Y3"/>
    <s v="M9"/>
    <s v="Y3-M9"/>
    <x v="5"/>
    <s v="North"/>
    <n v="764.22360000000003"/>
    <n v="121835001.96250001"/>
    <n v="32081398.731800001"/>
    <n v="27282686.2848"/>
    <n v="342695.5048"/>
    <n v="4694123.6856000004"/>
    <n v="9747737.6999999993"/>
    <n v="1357186.1"/>
    <n v="64820.425999999999"/>
    <n v="1714156.29"/>
  </r>
  <r>
    <s v="Y3"/>
    <s v="M9"/>
    <s v="Y3-M9"/>
    <x v="6"/>
    <s v="North"/>
    <n v="29829.632000000001"/>
    <n v="4429700352"/>
    <n v="1365013279.4888"/>
    <n v="690314405.12639999"/>
    <n v="10461411.951199999"/>
    <n v="317049467.99760002"/>
    <n v="475709929.19999999"/>
    <n v="50564052.780000001"/>
    <n v="1036899.512"/>
    <n v="66908391.836000003"/>
  </r>
  <r>
    <s v="Y3"/>
    <s v="M9"/>
    <s v="Y3-M9"/>
    <x v="6"/>
    <s v="North"/>
    <n v="311.79680000000002"/>
    <n v="56411056.548"/>
    <n v="14268877.859200001"/>
    <n v="7222415.1551999999"/>
    <n v="111208.9869"/>
    <n v="3315092.1623999998"/>
    <n v="4966906.46"/>
    <n v="526954.14"/>
    <n v="10737.407999999999"/>
    <n v="699365.7"/>
  </r>
  <r>
    <s v="Y3"/>
    <s v="M9"/>
    <s v="Y3-M9"/>
    <x v="6"/>
    <s v="North"/>
    <n v="1962.3912"/>
    <n v="296574620.09869999"/>
    <n v="89827356.805600002"/>
    <n v="45421556.505599998"/>
    <n v="685331.34820000001"/>
    <n v="20863238.450399999"/>
    <n v="31310451.140000001"/>
    <n v="3328958.92"/>
    <n v="68329.206000000006"/>
    <n v="4401678.82"/>
  </r>
  <r>
    <s v="Y3"/>
    <s v="M9"/>
    <s v="Y3-M9"/>
    <x v="6"/>
    <s v="North"/>
    <n v="6493.0879999999997"/>
    <n v="1051839349.5456001"/>
    <n v="387097802.39859998"/>
    <n v="160137049.53600001"/>
    <n v="1954744.7949000001"/>
    <n v="68505026.529599994"/>
    <n v="96439343.920000002"/>
    <n v="10270740.26"/>
    <n v="141729.45600000001"/>
    <n v="14564111.43"/>
  </r>
  <r>
    <s v="Y3"/>
    <s v="M9"/>
    <s v="Y3-M9"/>
    <x v="6"/>
    <s v="North"/>
    <n v="619.57560000000001"/>
    <n v="120529139.346"/>
    <n v="36935740.044399999"/>
    <n v="15285940.128"/>
    <n v="187616.6905"/>
    <n v="6533225.2944"/>
    <n v="9205060.8800000008"/>
    <n v="982210.76"/>
    <n v="13635.534"/>
    <n v="1389718.6159999999"/>
  </r>
  <r>
    <s v="Y3"/>
    <s v="M9"/>
    <s v="Y3-M9"/>
    <x v="6"/>
    <s v="North"/>
    <n v="49.019599999999997"/>
    <n v="8164571.0176999997"/>
    <n v="2922439.5904000001"/>
    <n v="1209328.128"/>
    <n v="16836.965100000001"/>
    <n v="516996.45360000001"/>
    <n v="728260.04"/>
    <n v="77667.94"/>
    <n v="1073.3800000000001"/>
    <n v="109951.996"/>
  </r>
  <r>
    <s v="Y3"/>
    <s v="M9"/>
    <s v="Y3-M9"/>
    <x v="6"/>
    <s v="North"/>
    <n v="12905.816000000001"/>
    <n v="2090660885.3592"/>
    <n v="847357042.44159997"/>
    <n v="407651962.40640002"/>
    <n v="4032926.6930999998"/>
    <n v="153192512.04480001"/>
    <n v="173066879.40000001"/>
    <n v="14031165.140000001"/>
    <n v="97425890.430000007"/>
    <n v="28947973.493999999"/>
  </r>
  <r>
    <s v="Y3"/>
    <s v="M9"/>
    <s v="Y3-M9"/>
    <x v="6"/>
    <s v="North"/>
    <n v="837.35119999999995"/>
    <n v="165795537.59999999"/>
    <n v="54989208.257399999"/>
    <n v="26449935.743999999"/>
    <n v="258816.44459999999"/>
    <n v="9945706.0032000002"/>
    <n v="11231612.98"/>
    <n v="910771.54"/>
    <n v="6287048.2400000002"/>
    <n v="1878194.01"/>
  </r>
  <r>
    <s v="Y3"/>
    <s v="M9"/>
    <s v="Y3-M9"/>
    <x v="7"/>
    <s v="North"/>
    <n v="4307.2960000000003"/>
    <n v="240331610.53439999"/>
    <n v="137160527.47080001"/>
    <n v="11139095.6928"/>
    <n v="1773912.1111999999"/>
    <n v="28862190.194400001"/>
    <n v="99735119.079999998"/>
    <n v="7539453.9199999999"/>
    <n v="349123.61"/>
    <n v="30844805.530000001"/>
  </r>
  <r>
    <s v="Y3"/>
    <s v="M9"/>
    <s v="Y3-M9"/>
    <x v="7"/>
    <s v="North"/>
    <n v="104.468"/>
    <n v="6299514.4211999997"/>
    <n v="3326656.3026000001"/>
    <n v="270161.52960000001"/>
    <n v="43704.515399999997"/>
    <n v="700016.32079999999"/>
    <n v="2418947.52"/>
    <n v="182860"/>
    <n v="8466.1720000000005"/>
    <n v="748101.66200000001"/>
  </r>
  <r>
    <s v="Y3"/>
    <s v="M9"/>
    <s v="Y3-M9"/>
    <x v="5"/>
    <s v="North"/>
    <n v="8524.5887999999995"/>
    <n v="1327255459.7702"/>
    <n v="439606091.24239999"/>
    <n v="304552580.71679997"/>
    <n v="483762843.19330001"/>
    <n v="55048760.503200002"/>
    <n v="107152346.26000001"/>
    <n v="14131402.76"/>
    <n v="217943.04399999999"/>
    <n v="19120803.460000001"/>
  </r>
  <r>
    <s v="Y3"/>
    <s v="M9"/>
    <s v="Y3-M9"/>
    <x v="5"/>
    <s v="North"/>
    <n v="712.79319999999996"/>
    <n v="129188468.433"/>
    <n v="36773019.498599999"/>
    <n v="25476222.086399999"/>
    <n v="40451530.691399999"/>
    <n v="4604872.9176000003"/>
    <n v="8963073.9600000009"/>
    <n v="1181979.1599999999"/>
    <n v="18220.400000000001"/>
    <n v="1598806.726"/>
  </r>
  <r>
    <s v="Y3"/>
    <s v="M9"/>
    <s v="Y3-M9"/>
    <x v="5"/>
    <s v="North"/>
    <n v="32.947600000000001"/>
    <n v="5291296.1639999999"/>
    <n v="1699767.4138"/>
    <n v="1177591.3728"/>
    <n v="1868107.6344999999"/>
    <n v="212853.96"/>
    <n v="414301.72"/>
    <n v="54633.32"/>
    <n v="843.37"/>
    <n v="73902.664000000004"/>
  </r>
  <r>
    <s v="Y3"/>
    <s v="M9"/>
    <s v="Y3-M9"/>
    <x v="5"/>
    <s v="South"/>
    <n v="41.787199999999999"/>
    <n v="6092460.9346000003"/>
    <n v="1445933.798"/>
    <n v="1530342.7775999999"/>
    <n v="523546.83279999997"/>
    <n v="107002.62"/>
    <n v="311714.8"/>
    <n v="92209.82"/>
    <n v="27079.844000000001"/>
    <n v="109739.124"/>
  </r>
  <r>
    <s v="Y3"/>
    <s v="M9"/>
    <s v="Y3-M9"/>
    <x v="5"/>
    <s v="South"/>
    <n v="439.56920000000002"/>
    <n v="71259661.935000002"/>
    <n v="15318517.9244"/>
    <n v="16248277.9584"/>
    <n v="4518077.6387"/>
    <n v="1129319.7768000001"/>
    <n v="3228154.68"/>
    <n v="934944.32"/>
    <n v="250216.60399999999"/>
    <n v="1154376.8940000001"/>
  </r>
  <r>
    <s v="Y3"/>
    <s v="M9"/>
    <s v="Y3-M9"/>
    <x v="5"/>
    <s v="South"/>
    <n v="203.3108"/>
    <n v="28435987.2535"/>
    <n v="7038038.0404000003"/>
    <n v="7449879.7439999999"/>
    <n v="2088155.3078000001"/>
    <n v="520706.23200000002"/>
    <n v="1515208.3"/>
    <n v="447659.32"/>
    <n v="130796.314"/>
    <n v="533925.37"/>
  </r>
  <r>
    <s v="Y3"/>
    <s v="M9"/>
    <s v="Y3-M9"/>
    <x v="6"/>
    <s v="South"/>
    <n v="843.78"/>
    <n v="120740361.588"/>
    <n v="39405300.350599997"/>
    <n v="23205995.5392"/>
    <n v="10584960.919600001"/>
    <n v="8974606.6368000004"/>
    <n v="11214881.699999999"/>
    <n v="2014771.98"/>
    <n v="2503138.3960000002"/>
    <n v="2215896.4959999998"/>
  </r>
  <r>
    <s v="Y3"/>
    <s v="M9"/>
    <s v="Y3-M9"/>
    <x v="6"/>
    <s v="South"/>
    <n v="1718.9004"/>
    <n v="292268932.26300001"/>
    <n v="80253270.973000005"/>
    <n v="47227497.215999998"/>
    <n v="20883049.5865"/>
    <n v="18266307.667199999"/>
    <n v="22687231.920000002"/>
    <n v="3937517"/>
    <n v="4763636.9879999999"/>
    <n v="4514096.8839999996"/>
  </r>
  <r>
    <s v="Y3"/>
    <s v="M9"/>
    <s v="Y3-M9"/>
    <x v="6"/>
    <s v="South"/>
    <n v="135.00479999999999"/>
    <n v="19926586.975699998"/>
    <n v="6314649.5794000002"/>
    <n v="3709813.824"/>
    <n v="1639240.0067"/>
    <n v="1446363.6912"/>
    <n v="1797940.2"/>
    <n v="317566.32"/>
    <n v="388857.61200000002"/>
    <n v="354543.728"/>
  </r>
  <r>
    <s v="Y3"/>
    <s v="M9"/>
    <s v="Y3-M9"/>
    <x v="2"/>
    <s v="South"/>
    <n v="106.8788"/>
    <n v="53339447.589100003"/>
    <n v="36086915.412600003"/>
    <n v="3720420.5567999999"/>
    <n v="1071126.0530999999"/>
    <n v="368590.26240000001"/>
    <n v="2235152.7200000002"/>
    <n v="303113"/>
    <n v="255050.42199999999"/>
    <n v="280679.84999999998"/>
  </r>
  <r>
    <s v="Y3"/>
    <s v="M9"/>
    <s v="Y3-M9"/>
    <x v="2"/>
    <s v="South"/>
    <n v="321.44"/>
    <n v="50626510.704000004"/>
    <n v="15413561.861199999"/>
    <n v="10213354.0032"/>
    <n v="24819221.527600002"/>
    <n v="5263847.8776000002"/>
    <n v="3948748.54"/>
    <n v="562332.22"/>
    <n v="493209.99200000003"/>
    <n v="844151.13199999998"/>
  </r>
  <r>
    <s v="Y3"/>
    <s v="M9"/>
    <s v="Y3-M9"/>
    <x v="6"/>
    <s v="South"/>
    <n v="28.929600000000001"/>
    <n v="3046182.7333999998"/>
    <n v="842469.38580000005"/>
    <n v="740534.78399999999"/>
    <n v="824920.55240000004"/>
    <n v="271271.67839999998"/>
    <n v="297527.98"/>
    <n v="77732.72"/>
    <n v="16111.523999999999"/>
    <n v="75974.558000000005"/>
  </r>
  <r>
    <s v="Y3"/>
    <s v="M9"/>
    <s v="Y3-M9"/>
    <x v="6"/>
    <s v="South"/>
    <n v="1.6072"/>
    <n v="211222.242"/>
    <n v="46803.722199999997"/>
    <n v="41139.859199999999"/>
    <n v="46399.225299999998"/>
    <n v="15072.026400000001"/>
    <n v="16529.560000000001"/>
    <n v="4318.12"/>
    <n v="895.68600000000004"/>
    <n v="4220.4579999999996"/>
  </r>
  <r>
    <s v="Y3"/>
    <s v="M9"/>
    <s v="Y3-M9"/>
    <x v="6"/>
    <s v="South"/>
    <n v="80.36"/>
    <n v="8815230.9907000009"/>
    <n v="2308528.3946000002"/>
    <n v="2048858.0352"/>
    <n v="2322690.7755999998"/>
    <n v="790304.12639999995"/>
    <n v="868298"/>
    <n v="197614.26"/>
    <n v="38853.65"/>
    <n v="211038.234"/>
  </r>
  <r>
    <s v="Y3"/>
    <s v="M9"/>
    <s v="Y3-M9"/>
    <x v="6"/>
    <s v="South"/>
    <n v="506.26799999999997"/>
    <n v="72444216.952800006"/>
    <n v="21081696.003400002"/>
    <n v="13579040.9856"/>
    <n v="396679785.34740001"/>
    <n v="5047648.1207999997"/>
    <n v="6092104.7199999997"/>
    <n v="1463078.44"/>
    <n v="508765.88400000002"/>
    <n v="1329537.176"/>
  </r>
  <r>
    <s v="Y3"/>
    <s v="M9"/>
    <s v="Y3-M9"/>
    <x v="6"/>
    <s v="South"/>
    <n v="573.7704"/>
    <n v="97559615.538000003"/>
    <n v="23996549.864"/>
    <n v="15295136.9856"/>
    <n v="449510988.55070001"/>
    <n v="5844812.9903999995"/>
    <n v="6968522.3600000003"/>
    <n v="1456329.02"/>
    <n v="477135.45"/>
    <n v="1506809.04"/>
  </r>
  <r>
    <s v="Y3"/>
    <s v="M9"/>
    <s v="Y3-M9"/>
    <x v="6"/>
    <s v="South"/>
    <n v="17.679200000000002"/>
    <n v="2593570.4626000002"/>
    <n v="739224.07960000006"/>
    <n v="471470.61119999998"/>
    <n v="13853980.8606"/>
    <n v="180048.67920000001"/>
    <n v="214718.64"/>
    <n v="48373.440000000002"/>
    <n v="16318.984"/>
    <n v="46427.743999999999"/>
  </r>
  <r>
    <s v="Y3"/>
    <s v="M9"/>
    <s v="Y3-M9"/>
    <x v="5"/>
    <s v="South"/>
    <n v="41.787199999999999"/>
    <n v="6092460.9346000003"/>
    <n v="1455919.2496"/>
    <n v="1565406.24"/>
    <n v="83155.664799999999"/>
    <n v="104793.048"/>
    <n v="262668.14"/>
    <n v="63860.78"/>
    <n v="1941.104"/>
    <n v="179326.62"/>
  </r>
  <r>
    <s v="Y3"/>
    <s v="M9"/>
    <s v="Y3-M9"/>
    <x v="5"/>
    <s v="South"/>
    <n v="210.54320000000001"/>
    <n v="34131684.509999998"/>
    <n v="7335992.4941999996"/>
    <n v="7887745.5744000003"/>
    <n v="431696.7512"/>
    <n v="527989.40639999998"/>
    <n v="1323572.6599999999"/>
    <n v="321746.68"/>
    <n v="9755.1299999999992"/>
    <n v="903530.69400000002"/>
  </r>
  <r>
    <s v="Y3"/>
    <s v="M9"/>
    <s v="Y3-M9"/>
    <x v="5"/>
    <s v="South"/>
    <n v="30.536799999999999"/>
    <n v="4084751.7571999999"/>
    <n v="1063942.9480000001"/>
    <n v="1143956.6784000001"/>
    <n v="62511.552000000003"/>
    <n v="76576.946400000001"/>
    <n v="191952.98"/>
    <n v="46664.56"/>
    <n v="1417.0419999999999"/>
    <n v="131046.16800000001"/>
  </r>
  <r>
    <s v="Y3"/>
    <s v="M9"/>
    <s v="Y3-M9"/>
    <x v="6"/>
    <s v="South"/>
    <n v="675.024"/>
    <n v="96592289.270400003"/>
    <n v="31449826.474399999"/>
    <n v="18532930.732799999"/>
    <n v="409457.93680000002"/>
    <n v="7069378.1616000002"/>
    <n v="8232652.4000000004"/>
    <n v="809676.2"/>
    <n v="1669719.26"/>
    <n v="2896815.3939999999"/>
  </r>
  <r>
    <s v="Y3"/>
    <s v="M9"/>
    <s v="Y3-M9"/>
    <x v="6"/>
    <s v="South"/>
    <n v="238.66919999999999"/>
    <n v="40581520.748999998"/>
    <n v="11115626.7106"/>
    <n v="6560702.7072000001"/>
    <n v="143622.56839999999"/>
    <n v="2488428.8424"/>
    <n v="2903637.22"/>
    <n v="286511.28000000003"/>
    <n v="601965.03399999999"/>
    <n v="1024230.922"/>
  </r>
  <r>
    <s v="Y3"/>
    <s v="M9"/>
    <s v="Y3-M9"/>
    <x v="6"/>
    <s v="South"/>
    <n v="551.26959999999997"/>
    <n v="82874450.819199994"/>
    <n v="25643668.9564"/>
    <n v="15198588.48"/>
    <n v="335665.39449999999"/>
    <n v="5679217.3032"/>
    <n v="6661682.46"/>
    <n v="662974.1"/>
    <n v="1460291.0959999999"/>
    <n v="2365733.128"/>
  </r>
  <r>
    <s v="Y3"/>
    <s v="M9"/>
    <s v="Y3-M9"/>
    <x v="2"/>
    <s v="South"/>
    <n v="25.715199999999999"/>
    <n v="12228550.5989"/>
    <n v="8559281.9012000002"/>
    <n v="922076.48640000005"/>
    <n v="6486.9422999999997"/>
    <n v="222293.5704"/>
    <n v="485782.76"/>
    <n v="46372.639999999999"/>
    <n v="861.41"/>
    <n v="110354.288"/>
  </r>
  <r>
    <s v="Y3"/>
    <s v="M9"/>
    <s v="Y3-M9"/>
    <x v="6"/>
    <s v="South"/>
    <n v="115.7184"/>
    <n v="12184730.933800001"/>
    <n v="3365660.3324000002"/>
    <n v="2961259.8336"/>
    <n v="29363.388599999998"/>
    <n v="1081716.1200000001"/>
    <n v="1183436.3"/>
    <n v="195086.2"/>
    <n v="373.428"/>
    <n v="496597.00199999998"/>
  </r>
  <r>
    <s v="Y3"/>
    <s v="M9"/>
    <s v="Y3-M9"/>
    <x v="6"/>
    <s v="South"/>
    <n v="24.9116"/>
    <n v="3273944.7510000002"/>
    <n v="724552.92660000001"/>
    <n v="637492.66559999995"/>
    <n v="7402.9944999999998"/>
    <n v="232869.4056"/>
    <n v="254765.8"/>
    <n v="41999.58"/>
    <n v="80.278000000000006"/>
    <n v="106906.844"/>
  </r>
  <r>
    <s v="Y3"/>
    <s v="M9"/>
    <s v="Y3-M9"/>
    <x v="6"/>
    <s v="South"/>
    <n v="12.8576"/>
    <n v="1396175.0418"/>
    <n v="373961.28700000001"/>
    <n v="329030.7072"/>
    <n v="916.05219999999997"/>
    <n v="120190.08960000001"/>
    <n v="131493.56"/>
    <n v="21675.88"/>
    <n v="41.491999999999997"/>
    <n v="55177.144"/>
  </r>
  <r>
    <s v="Y3"/>
    <s v="M9"/>
    <s v="Y3-M9"/>
    <x v="6"/>
    <s v="South"/>
    <n v="216.97200000000001"/>
    <n v="31047521.551199999"/>
    <n v="9094306.1204000004"/>
    <n v="5866575.7248"/>
    <n v="54569.118300000002"/>
    <n v="2280497.0471999999"/>
    <n v="2756176.62"/>
    <n v="302618.53999999998"/>
    <n v="320159.48800000001"/>
    <n v="931120.16799999995"/>
  </r>
  <r>
    <s v="Y3"/>
    <s v="M9"/>
    <s v="Y3-M9"/>
    <x v="6"/>
    <s v="South"/>
    <n v="73.127600000000001"/>
    <n v="12434068.647"/>
    <n v="3065120.0331999999"/>
    <n v="1977252.7487999999"/>
    <n v="22206.4977"/>
    <n v="768612.24"/>
    <n v="928930.44"/>
    <n v="101994.06"/>
    <n v="107906.26"/>
    <n v="313822.03600000002"/>
  </r>
  <r>
    <s v="Y3"/>
    <s v="M9"/>
    <s v="Y3-M9"/>
    <x v="6"/>
    <s v="South"/>
    <n v="29.7332"/>
    <n v="4342506.5376000004"/>
    <n v="1246253.4003999999"/>
    <n v="803939.80799999996"/>
    <n v="7402.9944999999998"/>
    <n v="312512.29920000001"/>
    <n v="377700.2"/>
    <n v="41467.4"/>
    <n v="43872.377999999997"/>
    <n v="127597.822"/>
  </r>
  <r>
    <s v="Y3"/>
    <s v="M9"/>
    <s v="Y3-M9"/>
    <x v="5"/>
    <s v="South"/>
    <n v="152.684"/>
    <n v="24751984.949999999"/>
    <n v="5289524.5376000004"/>
    <n v="5620933.9007999999"/>
    <n v="256631.3432"/>
    <n v="393097.47120000003"/>
    <n v="1152335.3400000001"/>
    <n v="268691.86"/>
    <n v="487058.35200000001"/>
    <n v="588777.79399999999"/>
  </r>
  <r>
    <s v="Y3"/>
    <s v="M9"/>
    <s v="Y3-M9"/>
    <x v="5"/>
    <s v="South"/>
    <n v="11.250400000000001"/>
    <n v="1529272.899"/>
    <n v="389754.74939999997"/>
    <n v="414174.25919999997"/>
    <n v="28171.402099999999"/>
    <n v="28964.4336"/>
    <n v="84909.36"/>
    <n v="19796.439999999999"/>
    <n v="35890.58"/>
    <n v="43383.493999999999"/>
  </r>
  <r>
    <s v="Y3"/>
    <s v="M9"/>
    <s v="Y3-M9"/>
    <x v="6"/>
    <s v="South"/>
    <n v="364.0308"/>
    <n v="61897067.001000002"/>
    <n v="16900375.242199998"/>
    <n v="10048686.720000001"/>
    <n v="600895.44759999996"/>
    <n v="3985922.6496000001"/>
    <n v="4426947.9400000004"/>
    <n v="404670.82"/>
    <n v="2314539.216"/>
    <n v="1403769.9720000001"/>
  </r>
  <r>
    <s v="Y3"/>
    <s v="M9"/>
    <s v="Y3-M9"/>
    <x v="6"/>
    <s v="South"/>
    <n v="77.949200000000005"/>
    <n v="11505231.765699999"/>
    <n v="3588907.6365999999"/>
    <n v="2160088.608"/>
    <n v="115178.9608"/>
    <n v="829238.64480000001"/>
    <n v="926422.06"/>
    <n v="85752.320000000007"/>
    <n v="561314.6"/>
    <n v="300586.08799999999"/>
  </r>
  <r>
    <s v="Y3"/>
    <s v="M9"/>
    <s v="Y3-M9"/>
    <x v="2"/>
    <s v="South"/>
    <n v="9.6432000000000002"/>
    <n v="4514857.5225999998"/>
    <n v="3356794.804"/>
    <n v="313041.88799999998"/>
    <n v="27551.171399999999"/>
    <n v="51917.414400000001"/>
    <n v="176073.68"/>
    <n v="15857.16"/>
    <n v="92565.043999999994"/>
    <n v="37185.851999999999"/>
  </r>
  <r>
    <s v="Y3"/>
    <s v="M9"/>
    <s v="Y3-M9"/>
    <x v="6"/>
    <s v="South"/>
    <n v="27.322399999999998"/>
    <n v="3590778.1140000001"/>
    <n v="794536.99100000004"/>
    <n v="700467.87840000005"/>
    <n v="56325.402900000001"/>
    <n v="253873.1808"/>
    <n v="277654.46000000002"/>
    <n v="38039.800000000003"/>
    <n v="707420.56"/>
    <n v="105360.81600000001"/>
  </r>
  <r>
    <s v="Y3"/>
    <s v="M9"/>
    <s v="Y3-M9"/>
    <x v="6"/>
    <s v="South"/>
    <n v="8.0359999999999996"/>
    <n v="882360.03240000003"/>
    <n v="233686.92920000001"/>
    <n v="206019.68640000001"/>
    <n v="1889.28"/>
    <n v="74669.364000000001"/>
    <n v="81662.98"/>
    <n v="11188.9"/>
    <n v="208065.242"/>
    <n v="30988.21"/>
  </r>
  <r>
    <s v="Y3"/>
    <s v="M9"/>
    <s v="Y3-M9"/>
    <x v="6"/>
    <s v="South"/>
    <n v="5.6252000000000004"/>
    <n v="956466.81900000002"/>
    <n v="234704.2458"/>
    <n v="150318.98879999999"/>
    <n v="16538.6577"/>
    <n v="57172.5648"/>
    <n v="67359.72"/>
    <n v="6296.78"/>
    <n v="39907.186000000002"/>
    <n v="21691.295999999998"/>
  </r>
  <r>
    <s v="Y3"/>
    <s v="M9"/>
    <s v="Y3-M9"/>
    <x v="6"/>
    <s v="South"/>
    <n v="77.949200000000005"/>
    <n v="11498867.253699999"/>
    <n v="3223541.4419999998"/>
    <n v="2088605.3376"/>
    <n v="344347.38189999998"/>
    <n v="770177.09519999998"/>
    <n v="918481.18"/>
    <n v="86886.38"/>
    <n v="609418.26"/>
    <n v="300586.08799999999"/>
  </r>
  <r>
    <s v="Y3"/>
    <s v="M9"/>
    <s v="Y3-M9"/>
    <x v="5"/>
    <s v="Central"/>
    <n v="99.6464"/>
    <n v="14528176.0747"/>
    <n v="3474389.9216"/>
    <n v="3690395.9616"/>
    <n v="871947.46609999996"/>
    <n v="263001.94559999998"/>
    <n v="787819.92"/>
    <n v="174567.34"/>
    <n v="442488.728"/>
    <n v="354207.28200000001"/>
  </r>
  <r>
    <s v="Y3"/>
    <s v="M9"/>
    <s v="Y3-M9"/>
    <x v="5"/>
    <s v="Central"/>
    <n v="151.07679999999999"/>
    <n v="24491437.739999998"/>
    <n v="5272744.7791999998"/>
    <n v="5601158.6496000001"/>
    <n v="1307917.4702999999"/>
    <n v="399543.7536"/>
    <n v="1197666.58"/>
    <n v="273816.03999999998"/>
    <n v="699471.23400000005"/>
    <n v="537023.74"/>
  </r>
  <r>
    <s v="Y3"/>
    <s v="M9"/>
    <s v="Y3-M9"/>
    <x v="5"/>
    <s v="Central"/>
    <n v="89.199600000000004"/>
    <n v="12152723.8029"/>
    <n v="3110416.4723999999"/>
    <n v="3303813.0624000002"/>
    <n v="783729.27659999998"/>
    <n v="235496.09520000001"/>
    <n v="705605.08"/>
    <n v="157104.62"/>
    <n v="399019.54399999999"/>
    <n v="317072.84399999998"/>
  </r>
  <r>
    <s v="Y3"/>
    <s v="M9"/>
    <s v="Y3-M9"/>
    <x v="6"/>
    <s v="Central"/>
    <n v="305.36799999999999"/>
    <n v="43696511.812799998"/>
    <n v="14407290.981000001"/>
    <n v="8557022.2271999996"/>
    <n v="2618314.6206"/>
    <n v="3026471.58"/>
    <n v="4036935.44"/>
    <n v="437068.2"/>
    <n v="1643614.4779999999"/>
    <n v="1085474.0160000001"/>
  </r>
  <r>
    <s v="Y3"/>
    <s v="M9"/>
    <s v="Y3-M9"/>
    <x v="6"/>
    <s v="Central"/>
    <n v="208.13239999999999"/>
    <n v="35389272.303000003"/>
    <n v="9815379.1720000003"/>
    <n v="5827510.9248000002"/>
    <n v="1833793.5865"/>
    <n v="2062553.544"/>
    <n v="2783818"/>
    <n v="308717.7"/>
    <n v="1123751.2879999999"/>
    <n v="739836.63600000006"/>
  </r>
  <r>
    <s v="Y3"/>
    <s v="M9"/>
    <s v="Y3-M9"/>
    <x v="6"/>
    <s v="Central"/>
    <n v="4.0179999999999998"/>
    <n v="597269.67299999995"/>
    <n v="189569.27280000001"/>
    <n v="112592.42879999999"/>
    <n v="55.932600000000001"/>
    <n v="39821.889600000002"/>
    <n v="53118.78"/>
    <n v="5752.3"/>
    <n v="21625.45"/>
    <n v="14282.268"/>
  </r>
  <r>
    <s v="Y3"/>
    <s v="M9"/>
    <s v="Y3-M9"/>
    <x v="2"/>
    <s v="Central"/>
    <n v="7.2324000000000002"/>
    <n v="3386143.1419000002"/>
    <n v="2415624.2322"/>
    <n v="252858.87359999999"/>
    <n v="88215.703599999993"/>
    <n v="37150.92"/>
    <n v="169993.38"/>
    <n v="14259.8"/>
    <n v="78519.100000000006"/>
    <n v="25708.804"/>
  </r>
  <r>
    <s v="Y3"/>
    <s v="M9"/>
    <s v="Y3-M9"/>
    <x v="6"/>
    <s v="Central"/>
    <n v="118.1292"/>
    <n v="19741475.144200001"/>
    <n v="4895427.6995999999"/>
    <n v="3391892.0832000002"/>
    <n v="1044222.4573"/>
    <n v="1290170.4191999999"/>
    <n v="1551207.12"/>
    <n v="267118.28000000003"/>
    <n v="957393.62399999995"/>
    <n v="419907.158"/>
  </r>
  <r>
    <s v="Y3"/>
    <s v="M9"/>
    <s v="Y3-M9"/>
    <x v="5"/>
    <s v="North"/>
    <n v="83.574399999999997"/>
    <n v="12184921.869100001"/>
    <n v="2903141.5956000001"/>
    <n v="3080342.7264"/>
    <n v="460678.55489999999"/>
    <n v="217809.7776"/>
    <n v="645212.07999999996"/>
    <n v="147363.84"/>
    <n v="372442.114"/>
    <n v="187458.15"/>
  </r>
  <r>
    <s v="Y3"/>
    <s v="M9"/>
    <s v="Y3-M9"/>
    <x v="5"/>
    <s v="North"/>
    <n v="890.38879999999995"/>
    <n v="144343154.34"/>
    <n v="30929630.897399999"/>
    <n v="32817496.569600001"/>
    <n v="4908003.9006000003"/>
    <n v="2320506.6839999999"/>
    <n v="6873979.6399999997"/>
    <n v="1570003.98"/>
    <n v="3967938.59"/>
    <n v="1997157.888"/>
  </r>
  <r>
    <s v="Y3"/>
    <s v="M9"/>
    <s v="Y3-M9"/>
    <x v="5"/>
    <s v="North"/>
    <n v="191.2568"/>
    <n v="27340479.714200001"/>
    <n v="6643730.4214000003"/>
    <n v="7049245.3247999996"/>
    <n v="1054696.7747"/>
    <n v="498450.21840000001"/>
    <n v="1476541.2"/>
    <n v="337238.12"/>
    <n v="852320.54599999997"/>
    <n v="428992.10200000001"/>
  </r>
  <r>
    <s v="Y3"/>
    <s v="M9"/>
    <s v="Y3-M9"/>
    <x v="6"/>
    <s v="North"/>
    <n v="2362.5839999999998"/>
    <n v="338073012.44639999"/>
    <n v="110871718.3238"/>
    <n v="64494237.215999998"/>
    <n v="8599317.6960000005"/>
    <n v="25369377.595199998"/>
    <n v="36445214.060000002"/>
    <n v="3879860.34"/>
    <n v="26578.331999999999"/>
    <n v="5299317.6500000004"/>
  </r>
  <r>
    <s v="Y3"/>
    <s v="M9"/>
    <s v="Y3-M9"/>
    <x v="6"/>
    <s v="North"/>
    <n v="1745.4192"/>
    <n v="296777990.12400001"/>
    <n v="81899923.165600002"/>
    <n v="47672935.123199999"/>
    <n v="6353204.9078000002"/>
    <n v="18726128.013599999"/>
    <n v="26958710.32"/>
    <n v="2880864.18"/>
    <n v="19853.921999999999"/>
    <n v="3915006.5240000002"/>
  </r>
  <r>
    <s v="Y3"/>
    <s v="M9"/>
    <s v="Y3-M9"/>
    <x v="6"/>
    <s v="North"/>
    <n v="340.72640000000001"/>
    <n v="50473810.149800003"/>
    <n v="15987830.321"/>
    <n v="9306316.1855999995"/>
    <n v="1240368.2526"/>
    <n v="3655562.8536"/>
    <n v="5262661.5999999996"/>
    <n v="562383.06000000006"/>
    <n v="3870.482"/>
    <n v="764255.58"/>
  </r>
  <r>
    <s v="Y3"/>
    <s v="M9"/>
    <s v="Y3-M9"/>
    <x v="2"/>
    <s v="North"/>
    <n v="45.805199999999999"/>
    <n v="22799591.3376"/>
    <n v="15391709.836999999"/>
    <n v="1595327.7120000001"/>
    <n v="71609767.639599994"/>
    <n v="205267.91039999999"/>
    <n v="930853.34"/>
    <n v="85598.16"/>
    <n v="555466.03200000001"/>
    <n v="102742.31"/>
  </r>
  <r>
    <s v="Y3"/>
    <s v="M9"/>
    <s v="Y3-M9"/>
    <x v="6"/>
    <s v="North"/>
    <n v="92.414000000000001"/>
    <n v="12145278.914999999"/>
    <n v="2719028.7667999999"/>
    <n v="2243206.6943999999"/>
    <n v="717896.56929999997"/>
    <n v="1028403.8856"/>
    <n v="1105583.8600000001"/>
    <n v="120473.58"/>
    <n v="82183.024000000005"/>
    <n v="207285.91399999999"/>
  </r>
  <r>
    <s v="Y3"/>
    <s v="M9"/>
    <s v="Y3-M9"/>
    <x v="5"/>
    <s v="North"/>
    <n v="290.90320000000003"/>
    <n v="42412901.121399999"/>
    <n v="9921122.0341999996"/>
    <n v="10482956.6208"/>
    <n v="1601783.7878"/>
    <n v="753742.13040000002"/>
    <n v="2334070.14"/>
    <n v="524894.30000000005"/>
    <n v="1664322.594"/>
    <n v="652500.48600000003"/>
  </r>
  <r>
    <s v="Y3"/>
    <s v="M9"/>
    <s v="Y3-M9"/>
    <x v="5"/>
    <s v="North"/>
    <n v="227.4188"/>
    <n v="36867430.215000004"/>
    <n v="7899897.6874000002"/>
    <n v="8382082.7712000003"/>
    <n v="1252135.2353999999"/>
    <n v="592693.11360000004"/>
    <n v="1755721.68"/>
    <n v="401004.6"/>
    <n v="1013467.356"/>
    <n v="510104.45199999999"/>
  </r>
  <r>
    <s v="Y3"/>
    <s v="M9"/>
    <s v="Y3-M9"/>
    <x v="5"/>
    <s v="North"/>
    <n v="60.27"/>
    <n v="8895598.8660000004"/>
    <n v="2093612.11"/>
    <n v="2221403.6159999999"/>
    <n v="330889.99070000002"/>
    <n v="157069.13039999999"/>
    <n v="465298.34"/>
    <n v="106270.36"/>
    <n v="268587.63799999998"/>
    <n v="135187.25"/>
  </r>
  <r>
    <s v="Y3"/>
    <s v="M9"/>
    <s v="Y3-M9"/>
    <x v="6"/>
    <s v="North"/>
    <n v="1542.912"/>
    <n v="220782375.4752"/>
    <n v="72423141.001200005"/>
    <n v="42070968.019199997"/>
    <n v="5612710.3124000002"/>
    <n v="16597187.2368"/>
    <n v="23739165.640000001"/>
    <n v="2507309.9"/>
    <n v="16964.815999999999"/>
    <n v="3460779.1680000001"/>
  </r>
  <r>
    <s v="Y3"/>
    <s v="M9"/>
    <s v="Y3-M9"/>
    <x v="6"/>
    <s v="North"/>
    <n v="388.94240000000002"/>
    <n v="66132848.627999999"/>
    <n v="18249341.826200001"/>
    <n v="10622723.193600001"/>
    <n v="1417351.5284"/>
    <n v="4172646.0959999999"/>
    <n v="6007096.1399999997"/>
    <n v="641934.54"/>
    <n v="4422.5060000000003"/>
    <n v="872404.478"/>
  </r>
  <r>
    <s v="Y3"/>
    <s v="M9"/>
    <s v="Y3-M9"/>
    <x v="6"/>
    <s v="North"/>
    <n v="199.2928"/>
    <n v="29904351.772700001"/>
    <n v="9351377.0142000001"/>
    <n v="5443318.7520000003"/>
    <n v="727536.86910000001"/>
    <n v="2138160.7584000002"/>
    <n v="3078160.28"/>
    <n v="328938.90000000002"/>
    <n v="2263.1179999999999"/>
    <n v="447017.67"/>
  </r>
  <r>
    <s v="Y3"/>
    <s v="M9"/>
    <s v="Y3-M9"/>
    <x v="2"/>
    <s v="North"/>
    <n v="22.500800000000002"/>
    <n v="10937636.629899999"/>
    <n v="7586531.5631999997"/>
    <n v="779387.04"/>
    <n v="35176714.3781"/>
    <n v="72366.804000000004"/>
    <n v="468565.22"/>
    <n v="42586.7"/>
    <n v="292264.23599999998"/>
    <n v="50469.606"/>
  </r>
  <r>
    <s v="Y3"/>
    <s v="M9"/>
    <s v="Y3-M9"/>
    <x v="6"/>
    <s v="North"/>
    <n v="24.108000000000001"/>
    <n v="4099143.51"/>
    <n v="1008319.8306"/>
    <n v="642137.93279999995"/>
    <n v="457714.12550000002"/>
    <n v="245122.56719999999"/>
    <n v="292263.58"/>
    <n v="26934.54"/>
    <n v="320783.67200000002"/>
    <n v="54073.998"/>
  </r>
  <r>
    <s v="Y3"/>
    <s v="M9"/>
    <s v="Y3-M9"/>
    <x v="6"/>
    <s v="North"/>
    <n v="55.448399999999999"/>
    <n v="8107322.2322000004"/>
    <n v="2319139.8259999999"/>
    <n v="1476915.5135999999"/>
    <n v="1056791.1410999999"/>
    <n v="563787.12959999999"/>
    <n v="672210.58"/>
    <n v="61942.8"/>
    <n v="737803.52800000005"/>
    <n v="124372.27"/>
  </r>
  <r>
    <s v="Y3"/>
    <s v="M9"/>
    <s v="Y3-M9"/>
    <x v="6"/>
    <s v="South"/>
    <n v="800.38559999999995"/>
    <n v="100846424.5589"/>
    <n v="34345931.166199997"/>
    <n v="25294744.9344"/>
    <n v="7364368.6939000003"/>
    <n v="8047437.4583999999"/>
    <n v="17330226.859999999"/>
    <n v="1879025.08"/>
    <n v="2005754.85"/>
    <n v="2101936.0120000001"/>
  </r>
  <r>
    <s v="Y3"/>
    <s v="M9"/>
    <s v="Y3-M9"/>
    <x v="6"/>
    <s v="South"/>
    <n v="1395.8532"/>
    <n v="272911036.71030003"/>
    <n v="59856979.103600003"/>
    <n v="44077409.356799997"/>
    <n v="11515586.687999999"/>
    <n v="13939026.069599999"/>
    <n v="29668745.539999999"/>
    <n v="3195483.42"/>
    <n v="3330708.0619999999"/>
    <n v="3665726.196"/>
  </r>
  <r>
    <s v="Y3"/>
    <s v="M9"/>
    <s v="Y3-M9"/>
    <x v="6"/>
    <s v="South"/>
    <n v="125.3616"/>
    <n v="16359914.4509"/>
    <n v="5378008.8106000004"/>
    <n v="3960059.1935999999"/>
    <n v="1034759.8989"/>
    <n v="1249507.2095999999"/>
    <n v="2647712.7599999998"/>
    <n v="284439.14"/>
    <n v="293720.96600000001"/>
    <n v="329218.27399999998"/>
  </r>
  <r>
    <s v="Y3"/>
    <s v="M9"/>
    <s v="Y3-M9"/>
    <x v="6"/>
    <s v="South"/>
    <n v="1783.1884"/>
    <n v="224676923.7913"/>
    <n v="76357753.3398"/>
    <n v="56232034.771200001"/>
    <n v="13326728.8017"/>
    <n v="16586159.7456"/>
    <n v="35416475.68"/>
    <n v="4533324.08"/>
    <n v="5259705.4179999996"/>
    <n v="4682926.93"/>
  </r>
  <r>
    <s v="Y3"/>
    <s v="M9"/>
    <s v="Y3-M9"/>
    <x v="6"/>
    <s v="South"/>
    <n v="1595.146"/>
    <n v="311944542.66360003"/>
    <n v="68289129.041199997"/>
    <n v="50285886.5088"/>
    <n v="12883767.218499999"/>
    <n v="14816158.847999999"/>
    <n v="31477070.219999999"/>
    <n v="4010502.74"/>
    <n v="4611757.3260000004"/>
    <n v="4189098.1660000002"/>
  </r>
  <r>
    <s v="Y3"/>
    <s v="M9"/>
    <s v="Y3-M9"/>
    <x v="6"/>
    <s v="South"/>
    <n v="413.05040000000002"/>
    <n v="54250965.042099997"/>
    <n v="17688166.445799999"/>
    <n v="13024493.2224"/>
    <n v="3336030.9624999999"/>
    <n v="3835623.0455999998"/>
    <n v="8130084.3399999999"/>
    <n v="1033666.58"/>
    <n v="1183740.602"/>
    <n v="1084733.4739999999"/>
  </r>
  <r>
    <s v="Y3"/>
    <s v="M9"/>
    <s v="Y3-M9"/>
    <x v="6"/>
    <s v="South"/>
    <n v="4200.4171999999999"/>
    <n v="529241226.07359999"/>
    <n v="177725646.69459999"/>
    <n v="130402213.2096"/>
    <n v="6692734.6256999997"/>
    <n v="41550249.585600004"/>
    <n v="99093699.5"/>
    <n v="8913052.3200000003"/>
    <n v="14064901.334000001"/>
    <n v="18025782.675999999"/>
  </r>
  <r>
    <s v="Y3"/>
    <s v="M9"/>
    <s v="Y3-M9"/>
    <x v="6"/>
    <s v="South"/>
    <n v="215.3648"/>
    <n v="41623208.383699998"/>
    <n v="9172780.2843999993"/>
    <n v="6731677.0367999999"/>
    <n v="340182.26530000003"/>
    <n v="2097891.6408000002"/>
    <n v="4735122.8"/>
    <n v="423452.92"/>
    <n v="601823.42000000004"/>
    <n v="924222.57400000002"/>
  </r>
  <r>
    <s v="Y3"/>
    <s v="M9"/>
    <s v="Y3-M9"/>
    <x v="6"/>
    <s v="South"/>
    <n v="40.18"/>
    <n v="5247937.926"/>
    <n v="1713895.3086000001"/>
    <n v="1257796.0319999999"/>
    <n v="61624.087599999999"/>
    <n v="391466.196"/>
    <n v="880493.86"/>
    <n v="78712.62"/>
    <n v="111058.75"/>
    <n v="172429.02600000001"/>
  </r>
  <r>
    <s v="Y3"/>
    <s v="M9"/>
    <s v="Y3-M9"/>
    <x v="6"/>
    <s v="South"/>
    <n v="7573.1264000000001"/>
    <n v="954193478.95869994"/>
    <n v="320278856.51520002"/>
    <n v="236364965.62560001"/>
    <n v="1339986.7553999999"/>
    <n v="65396162.267999999"/>
    <n v="132121429.08"/>
    <n v="12785471.16"/>
    <n v="24229427.486000001"/>
    <n v="32499517.313999999"/>
  </r>
  <r>
    <s v="Y3"/>
    <s v="M9"/>
    <s v="Y3-M9"/>
    <x v="6"/>
    <s v="South"/>
    <n v="232.24039999999999"/>
    <n v="45015849.692400001"/>
    <n v="9814172.5502000004"/>
    <n v="7239896.5055999998"/>
    <n v="41244.722500000003"/>
    <n v="2004064.0919999999"/>
    <n v="3989420.54"/>
    <n v="383716.54"/>
    <n v="695372.54599999997"/>
    <n v="996643.25199999998"/>
  </r>
  <r>
    <s v="Y3"/>
    <s v="M9"/>
    <s v="Y3-M9"/>
    <x v="6"/>
    <s v="South"/>
    <n v="61.877200000000002"/>
    <n v="8083837.1830000002"/>
    <n v="2616951.9032000001"/>
    <n v="1930397.8176"/>
    <n v="11799.2994"/>
    <n v="534392.29440000001"/>
    <n v="1061243.18"/>
    <n v="101968.64"/>
    <n v="183402.758"/>
    <n v="265541.58399999997"/>
  </r>
  <r>
    <s v="Y3"/>
    <s v="M9"/>
    <s v="Y3-M9"/>
    <x v="6"/>
    <s v="South"/>
    <n v="2445.3548000000001"/>
    <n v="308108102.34200001"/>
    <n v="104190005.1662"/>
    <n v="76492686.086400002"/>
    <n v="3979039.9528000001"/>
    <n v="23299832.2392"/>
    <n v="53249223.960000001"/>
    <n v="4922563.32"/>
    <n v="13064798.01"/>
    <n v="9429742.5199999996"/>
  </r>
  <r>
    <s v="Y3"/>
    <s v="M9"/>
    <s v="Y3-M9"/>
    <x v="6"/>
    <s v="South"/>
    <n v="174.38120000000001"/>
    <n v="34144622.767300002"/>
    <n v="7448802.4853999997"/>
    <n v="5469120.0192"/>
    <n v="286048.17849999998"/>
    <n v="1644183.7056"/>
    <n v="3590450.36"/>
    <n v="329282.48"/>
    <n v="793911.53599999996"/>
    <n v="672445.51"/>
  </r>
  <r>
    <s v="Y3"/>
    <s v="M9"/>
    <s v="Y3-M9"/>
    <x v="6"/>
    <s v="South"/>
    <n v="102.05719999999999"/>
    <n v="13416709.521600001"/>
    <n v="4314135.8578000003"/>
    <n v="3167428.3007999999"/>
    <n v="171494.42019999999"/>
    <n v="958583.18160000001"/>
    <n v="2142874.84"/>
    <n v="197343.66"/>
    <n v="500840.01"/>
    <n v="393550.71799999999"/>
  </r>
  <r>
    <s v="Y3"/>
    <s v="M9"/>
    <s v="Y3-M9"/>
    <x v="6"/>
    <s v="South"/>
    <n v="4538.7327999999998"/>
    <n v="571868078.22140002"/>
    <n v="192330938.98379999"/>
    <n v="141892935.39840001"/>
    <n v="7602193.0004000003"/>
    <n v="39568974.638400003"/>
    <n v="80630483.560000002"/>
    <n v="8165397.6399999997"/>
    <n v="22411997.607999999"/>
    <n v="17502197.833999999"/>
  </r>
  <r>
    <s v="Y3"/>
    <s v="M9"/>
    <s v="Y3-M9"/>
    <x v="6"/>
    <s v="South"/>
    <n v="228.22239999999999"/>
    <n v="44550330.986699998"/>
    <n v="9648836.7291999999"/>
    <n v="7115283.5328000002"/>
    <n v="383423.16129999998"/>
    <n v="1984150.4904"/>
    <n v="3972634.32"/>
    <n v="398588.88"/>
    <n v="1041073.968"/>
    <n v="880067.87"/>
  </r>
  <r>
    <s v="Y3"/>
    <s v="M9"/>
    <s v="Y3-M9"/>
    <x v="6"/>
    <s v="South"/>
    <n v="138.2192"/>
    <n v="18135915.613200001"/>
    <n v="5813011.4797999999"/>
    <n v="4288079.9232000001"/>
    <n v="235879.09390000001"/>
    <n v="1195789.3703999999"/>
    <n v="2425729.7400000002"/>
    <n v="245075.86"/>
    <n v="664450.18200000003"/>
    <n v="532999.01599999995"/>
  </r>
  <r>
    <s v="Y3"/>
    <s v="M9"/>
    <s v="Y3-M9"/>
    <x v="6"/>
    <s v="Central"/>
    <n v="6231.1144000000004"/>
    <n v="785103590.39110005"/>
    <n v="265226297.03400001"/>
    <n v="193529769.67680001"/>
    <n v="54048386.758699998"/>
    <n v="49462676.4384"/>
    <n v="91176231.319999993"/>
    <n v="11456405.32"/>
    <n v="7634453.1339999996"/>
    <n v="22149374.896000002"/>
  </r>
  <r>
    <s v="Y3"/>
    <s v="M9"/>
    <s v="Y3-M9"/>
    <x v="6"/>
    <s v="Central"/>
    <n v="31.340399999999999"/>
    <n v="6151101.9570000004"/>
    <n v="1334197.5967999999"/>
    <n v="974003.34719999996"/>
    <n v="264932.98859999998"/>
    <n v="250577.86319999999"/>
    <n v="454571.1"/>
    <n v="54004.38"/>
    <n v="30399.204000000002"/>
    <n v="111403.314"/>
  </r>
  <r>
    <s v="Y3"/>
    <s v="M9"/>
    <s v="Y3-M9"/>
    <x v="6"/>
    <s v="Central"/>
    <n v="122.1472"/>
    <n v="16050551.433800001"/>
    <n v="5198574.5246000001"/>
    <n v="3793120.8383999998"/>
    <n v="1049390.6324"/>
    <n v="970056.12959999999"/>
    <n v="1744514.74"/>
    <n v="171948.26"/>
    <n v="14462.668"/>
    <n v="434188.52399999998"/>
  </r>
  <r>
    <s v="Y3"/>
    <s v="M9"/>
    <s v="Y3-M9"/>
    <x v="6"/>
    <s v="Central"/>
    <n v="7084.5375999999997"/>
    <n v="892632609.34850001"/>
    <n v="298576971.2238"/>
    <n v="219691982.2464"/>
    <n v="60842404.193700001"/>
    <n v="56839939.639200002"/>
    <n v="105393364.26000001"/>
    <n v="12626492.02"/>
    <n v="7613174.0520000001"/>
    <n v="25182987.609999999"/>
  </r>
  <r>
    <s v="Y3"/>
    <s v="M9"/>
    <s v="Y3-M9"/>
    <x v="6"/>
    <s v="Central"/>
    <n v="26.518799999999999"/>
    <n v="5043234.5354000004"/>
    <n v="1117778.0061999999"/>
    <n v="822008.40960000001"/>
    <n v="257732.59450000001"/>
    <n v="213400.37520000001"/>
    <n v="390150.26"/>
    <n v="41519.879999999997"/>
    <n v="12825.538"/>
    <n v="94263.51"/>
  </r>
  <r>
    <s v="Y3"/>
    <s v="M9"/>
    <s v="Y3-M9"/>
    <x v="6"/>
    <s v="Central"/>
    <n v="120.54"/>
    <n v="15840808.9409"/>
    <n v="5080338.3146000002"/>
    <n v="3735219.9167999998"/>
    <n v="1040121.9739"/>
    <n v="968480.64720000001"/>
    <n v="1767395.2"/>
    <n v="174013.84"/>
    <n v="14142.458000000001"/>
    <n v="428476.158"/>
  </r>
  <r>
    <s v="Y3"/>
    <s v="M9"/>
    <s v="Y3-M9"/>
    <x v="6"/>
    <s v="North"/>
    <n v="949.85519999999997"/>
    <n v="119679190.59100001"/>
    <n v="40585923.706200004"/>
    <n v="29709033.4848"/>
    <n v="246500.07920000001"/>
    <n v="8585280.0504000001"/>
    <n v="19299346.98"/>
    <n v="1832782"/>
    <n v="4533425.8420000002"/>
    <n v="2130542.9419999998"/>
  </r>
  <r>
    <s v="Y3"/>
    <s v="M9"/>
    <s v="Y3-M9"/>
    <x v="6"/>
    <s v="North"/>
    <n v="430.7296"/>
    <n v="84134532.705300003"/>
    <n v="18354784.027199998"/>
    <n v="13448404.3584"/>
    <n v="109012.6989"/>
    <n v="3847954.14"/>
    <n v="7959006.9199999999"/>
    <n v="740404.24"/>
    <n v="1506966.89"/>
    <n v="966134.00399999996"/>
  </r>
  <r>
    <s v="Y3"/>
    <s v="M9"/>
    <s v="Y3-M9"/>
    <x v="6"/>
    <s v="North"/>
    <n v="445.99799999999999"/>
    <n v="58557281.373400003"/>
    <n v="19005421.227200001"/>
    <n v="13925114.572799999"/>
    <n v="114648.22229999999"/>
    <n v="3984363.108"/>
    <n v="8241138.5800000001"/>
    <n v="766641.78"/>
    <n v="1560389.6440000001"/>
    <n v="1000381.14"/>
  </r>
  <r>
    <s v="Y3"/>
    <s v="M9"/>
    <s v="Y3-M9"/>
    <x v="6"/>
    <s v="North"/>
    <n v="1683.5419999999999"/>
    <n v="212121746.4366"/>
    <n v="71126415.493799999"/>
    <n v="52704564.019199997"/>
    <n v="497925.95870000002"/>
    <n v="15557644.2744"/>
    <n v="34125793.219999999"/>
    <n v="3189763.1"/>
    <n v="5822406.392"/>
    <n v="3776214.8820000002"/>
  </r>
  <r>
    <s v="Y3"/>
    <s v="M9"/>
    <s v="Y3-M9"/>
    <x v="6"/>
    <s v="North"/>
    <n v="385.72800000000001"/>
    <n v="75059706.794699997"/>
    <n v="16261850.3934"/>
    <n v="12032625.158399999"/>
    <n v="113415.2185"/>
    <n v="3524539.2192000002"/>
    <n v="7436947.3600000003"/>
    <n v="689079.62"/>
    <n v="1147777.862"/>
    <n v="865194.79200000002"/>
  </r>
  <r>
    <s v="Y3"/>
    <s v="M9"/>
    <s v="Y3-M9"/>
    <x v="6"/>
    <s v="North"/>
    <n v="552.07320000000004"/>
    <n v="72567704.396899998"/>
    <n v="23274772.088"/>
    <n v="17221694.841600001"/>
    <n v="163713.56969999999"/>
    <n v="5044490.9567999998"/>
    <n v="10644123.16"/>
    <n v="986251.72"/>
    <n v="1642758.48"/>
    <n v="1238309.798"/>
  </r>
  <r>
    <s v="Y3"/>
    <s v="M9"/>
    <s v="Y3-M9"/>
    <x v="6"/>
    <s v="North"/>
    <n v="7030.6963999999998"/>
    <n v="885848763.51970005"/>
    <n v="299614813.12080002"/>
    <n v="219521770.71360001"/>
    <n v="1810129.1115999999"/>
    <n v="62822142.842399999"/>
    <n v="130137481.72"/>
    <n v="12111057.24"/>
    <n v="24753356.892000001"/>
    <n v="15769976.288000001"/>
  </r>
  <r>
    <s v="Y3"/>
    <s v="M9"/>
    <s v="Y3-M9"/>
    <x v="6"/>
    <s v="North"/>
    <n v="247.50880000000001"/>
    <n v="47528341.840999998"/>
    <n v="10554503.031199999"/>
    <n v="7733405.568"/>
    <n v="65963.216799999995"/>
    <n v="2212111.9007999999"/>
    <n v="4564014.22"/>
    <n v="424296.7"/>
    <n v="857624.30599999998"/>
    <n v="555166.56799999997"/>
  </r>
  <r>
    <s v="Y3"/>
    <s v="M9"/>
    <s v="Y3-M9"/>
    <x v="6"/>
    <s v="North"/>
    <n v="1681.9348"/>
    <n v="212757457.76210001"/>
    <n v="71672697.8046"/>
    <n v="52513994.707199998"/>
    <n v="431960.25599999999"/>
    <n v="15025712.1768"/>
    <n v="31078733.899999999"/>
    <n v="2891150.26"/>
    <n v="5884495.5619999999"/>
    <n v="3772609.588"/>
  </r>
  <r>
    <s v="Y3"/>
    <s v="M9"/>
    <s v="Y3-M9"/>
    <x v="6"/>
    <s v="North"/>
    <n v="9131.3068000000003"/>
    <n v="1150520002.2716"/>
    <n v="387373849.15020001"/>
    <n v="286407417.61919999"/>
    <n v="2709138.0277999998"/>
    <n v="83543362.934400007"/>
    <n v="172486740.88"/>
    <n v="15900939.800000001"/>
    <n v="24997287.458000001"/>
    <n v="20481682.43"/>
  </r>
  <r>
    <s v="Y3"/>
    <s v="M9"/>
    <s v="Y3-M9"/>
    <x v="6"/>
    <s v="North"/>
    <n v="303.76080000000002"/>
    <n v="57760652.908699997"/>
    <n v="12806202.482000001"/>
    <n v="9475690.1375999991"/>
    <n v="88382.258499999996"/>
    <n v="2775576.6719999998"/>
    <n v="5856587.5999999996"/>
    <n v="542657.14"/>
    <n v="903874.35600000003"/>
    <n v="681341.03399999999"/>
  </r>
  <r>
    <s v="Y3"/>
    <s v="M9"/>
    <s v="Y3-M9"/>
    <x v="6"/>
    <s v="North"/>
    <n v="1973.6415999999999"/>
    <n v="249504447.5431"/>
    <n v="83202796.319600001"/>
    <n v="61564463.807999998"/>
    <n v="585894.31579999998"/>
    <n v="18033556.046399999"/>
    <n v="38055882.659999996"/>
    <n v="3526232.88"/>
    <n v="5875162.568"/>
    <n v="4426913.1720000003"/>
  </r>
  <r>
    <s v="Y3"/>
    <s v="M9"/>
    <s v="Y3-M9"/>
    <x v="6"/>
    <s v="South"/>
    <n v="1759.884"/>
    <n v="221740632.3132"/>
    <n v="50675637.928999998"/>
    <n v="47651236.742399998"/>
    <n v="3955636.4967999998"/>
    <n v="19178969.831999999"/>
    <n v="24537379.879999999"/>
    <n v="3943227.48"/>
    <n v="1856600.13"/>
    <n v="4621727.1320000002"/>
  </r>
  <r>
    <s v="Y3"/>
    <s v="M9"/>
    <s v="Y3-M9"/>
    <x v="6"/>
    <s v="South"/>
    <n v="2537.7687999999998"/>
    <n v="399470186.80800003"/>
    <n v="73232450.160999998"/>
    <n v="68541723.628800005"/>
    <n v="4846132.4665000001"/>
    <n v="27924165.3312"/>
    <n v="35355905.560000002"/>
    <n v="5556232.2599999998"/>
    <n v="2539013.642"/>
    <n v="6664571.3200000003"/>
  </r>
  <r>
    <s v="Y3"/>
    <s v="M9"/>
    <s v="Y3-M9"/>
    <x v="6"/>
    <s v="South"/>
    <n v="105.27160000000001"/>
    <n v="13625767.829500001"/>
    <n v="3034634.7374"/>
    <n v="2845393.44"/>
    <n v="200062.32250000001"/>
    <n v="1158858.0792"/>
    <n v="1465625.36"/>
    <n v="226927.62"/>
    <n v="104800.674"/>
    <n v="276459.39199999999"/>
  </r>
  <r>
    <s v="Y3"/>
    <s v="M9"/>
    <s v="Y3-M9"/>
    <x v="6"/>
    <s v="South"/>
    <n v="3.2143999999999999"/>
    <n v="505978.70400000003"/>
    <n v="92707.051600000006"/>
    <n v="86984.025599999994"/>
    <n v="6230.8951999999999"/>
    <n v="35104.2984"/>
    <n v="44852.36"/>
    <n v="7247.16"/>
    <n v="3366.2640000000001"/>
    <n v="8441.8179999999993"/>
  </r>
  <r>
    <s v="Y3"/>
    <s v="M9"/>
    <s v="Y3-M9"/>
    <x v="6"/>
    <s v="South"/>
    <n v="4869.8159999999998"/>
    <n v="613583667.49679995"/>
    <n v="135921703.90180001"/>
    <n v="134597534.99520001"/>
    <n v="1145078.9356"/>
    <n v="38852753.608800001"/>
    <n v="81743075.959999993"/>
    <n v="18781623.579999998"/>
    <n v="13899457.396"/>
    <n v="12788887.034"/>
  </r>
  <r>
    <s v="Y3"/>
    <s v="M9"/>
    <s v="Y3-M9"/>
    <x v="6"/>
    <s v="South"/>
    <n v="2746.7048"/>
    <n v="432348682.9939"/>
    <n v="77126481.987000003"/>
    <n v="76131684.825599998"/>
    <n v="93888.515400000004"/>
    <n v="22155776.964000002"/>
    <n v="46007089.740000002"/>
    <n v="10552315.960000001"/>
    <n v="7369566.4019999998"/>
    <n v="7213268.7439999999"/>
  </r>
  <r>
    <s v="Y3"/>
    <s v="M9"/>
    <s v="Y3-M9"/>
    <x v="6"/>
    <s v="South"/>
    <n v="233.04400000000001"/>
    <n v="30416408.5856"/>
    <n v="6508961.8223999999"/>
    <n v="6443523.2640000004"/>
    <n v="8394.8665000000001"/>
    <n v="1860924.564"/>
    <n v="3916340.5"/>
    <n v="904193.5"/>
    <n v="652513.11399999994"/>
    <n v="612009.70600000001"/>
  </r>
  <r>
    <s v="Y3"/>
    <s v="M9"/>
    <s v="Y3-M9"/>
    <x v="6"/>
    <s v="South"/>
    <n v="3182.2559999999999"/>
    <n v="400955663.90880001"/>
    <n v="91070880.393199995"/>
    <n v="86050485.120000005"/>
    <n v="1823847.5216999999"/>
    <n v="36044988.919200003"/>
    <n v="45977095.780000001"/>
    <n v="3399083.68"/>
    <n v="6011004.6699999999"/>
    <n v="13656418.908"/>
  </r>
  <r>
    <s v="Y3"/>
    <s v="M9"/>
    <s v="Y3-M9"/>
    <x v="6"/>
    <s v="South"/>
    <n v="724.84720000000004"/>
    <n v="114098197.752"/>
    <n v="20809230.938000001"/>
    <n v="19452278.784000002"/>
    <n v="414924.41940000001"/>
    <n v="8338273.8119999999"/>
    <n v="10374824.5"/>
    <n v="781095.92"/>
    <n v="1183940.8459999999"/>
    <n v="3110629.0819999999"/>
  </r>
  <r>
    <s v="Y3"/>
    <s v="M9"/>
    <s v="Y3-M9"/>
    <x v="6"/>
    <s v="South"/>
    <n v="122.9508"/>
    <n v="16045300.7114"/>
    <n v="3530620.7245999998"/>
    <n v="3299629.0943999998"/>
    <n v="69038.268599999996"/>
    <n v="1415092.2696"/>
    <n v="1759783.14"/>
    <n v="132541.51999999999"/>
    <n v="200186.272"/>
    <n v="527633.92000000004"/>
  </r>
  <r>
    <s v="Y3"/>
    <s v="M9"/>
    <s v="Y3-M9"/>
    <x v="6"/>
    <s v="South"/>
    <n v="7642.2359999999999"/>
    <n v="962901101.96280003"/>
    <n v="210189146.83700001"/>
    <n v="208809138.25920001"/>
    <n v="2041476.4194"/>
    <n v="62122154.860799998"/>
    <n v="113284423.52"/>
    <n v="24322540.699999999"/>
    <n v="39342126.295999996"/>
    <n v="32796096.717999998"/>
  </r>
  <r>
    <s v="Y3"/>
    <s v="M9"/>
    <s v="Y3-M9"/>
    <x v="6"/>
    <s v="South"/>
    <n v="736.09760000000006"/>
    <n v="115869123.21600001"/>
    <n v="20301943.907600001"/>
    <n v="20095705.363200001"/>
    <n v="194246.57180000001"/>
    <n v="6025878.3383999998"/>
    <n v="10862272.68"/>
    <n v="2305621.06"/>
    <n v="3625181.2960000001"/>
    <n v="3158909.534"/>
  </r>
  <r>
    <s v="Y3"/>
    <s v="M9"/>
    <s v="Y3-M9"/>
    <x v="6"/>
    <s v="South"/>
    <n v="186.43520000000001"/>
    <n v="24335188.970400002"/>
    <n v="5144459.4856000002"/>
    <n v="5090379.2063999996"/>
    <n v="47167.366699999999"/>
    <n v="1527579.4103999999"/>
    <n v="2750481.72"/>
    <n v="583147.92000000004"/>
    <n v="914235.63"/>
    <n v="800072.196"/>
  </r>
  <r>
    <s v="Y3"/>
    <s v="M9"/>
    <s v="Y3-M9"/>
    <x v="6"/>
    <s v="South"/>
    <n v="2225.9720000000002"/>
    <n v="280470041.91360003"/>
    <n v="63938722.943400003"/>
    <n v="60555060.864"/>
    <n v="3989729.3001999999"/>
    <n v="23974152.875999998"/>
    <n v="29656547.219999999"/>
    <n v="2373204.64"/>
    <n v="14580872.393999999"/>
    <n v="8583761.2300000004"/>
  </r>
  <r>
    <s v="Y3"/>
    <s v="M9"/>
    <s v="Y3-M9"/>
    <x v="6"/>
    <s v="South"/>
    <n v="427.51519999999999"/>
    <n v="67295167.631999999"/>
    <n v="12296284.2684"/>
    <n v="11588399.5392"/>
    <n v="761301.53430000006"/>
    <n v="4653924.5303999996"/>
    <n v="5701052.46"/>
    <n v="457729.74"/>
    <n v="2626843.1860000002"/>
    <n v="1648578.1839999999"/>
  </r>
  <r>
    <s v="Y3"/>
    <s v="M9"/>
    <s v="Y3-M9"/>
    <x v="6"/>
    <s v="South"/>
    <n v="65.895200000000003"/>
    <n v="8599442.2114000004"/>
    <n v="1877428.7531999999"/>
    <n v="1784424.96"/>
    <n v="124656.4345"/>
    <n v="699132.49199999997"/>
    <n v="871054.84"/>
    <n v="69536"/>
    <n v="447829.47"/>
    <n v="254104.22399999999"/>
  </r>
  <r>
    <s v="Y3"/>
    <s v="M9"/>
    <s v="Y3-M9"/>
    <x v="6"/>
    <s v="South"/>
    <n v="13635.4848"/>
    <n v="1718037849.029"/>
    <n v="371711541.847"/>
    <n v="368085797.87519997"/>
    <n v="25243491.668200001"/>
    <n v="111195935.1144"/>
    <n v="165490071.19999999"/>
    <n v="41780656.399999999"/>
    <n v="274568.8"/>
    <n v="52580963.402000003"/>
  </r>
  <r>
    <s v="Y3"/>
    <s v="M9"/>
    <s v="Y3-M9"/>
    <x v="6"/>
    <s v="South"/>
    <n v="558.50199999999995"/>
    <n v="87878381.310699999"/>
    <n v="15197387.253799999"/>
    <n v="15046758.067199999"/>
    <n v="1043281.5461"/>
    <n v="4546994.5296"/>
    <n v="6766358.7400000002"/>
    <n v="1706800.48"/>
    <n v="11282.216"/>
    <n v="2153687.36"/>
  </r>
  <r>
    <s v="Y3"/>
    <s v="M9"/>
    <s v="Y3-M9"/>
    <x v="6"/>
    <s v="South"/>
    <n v="85.181600000000003"/>
    <n v="11121411.913899999"/>
    <n v="2309904.4366000001"/>
    <n v="2301842.0735999998"/>
    <n v="162192.20209999999"/>
    <n v="686414.39040000003"/>
    <n v="1026525.2"/>
    <n v="268019.46000000002"/>
    <n v="1386.374"/>
    <n v="328476.83"/>
  </r>
  <r>
    <s v="Y3"/>
    <s v="M9"/>
    <s v="Y3-M9"/>
    <x v="6"/>
    <s v="Central"/>
    <n v="1580.6812"/>
    <n v="199161563.3608"/>
    <n v="45953908.090599999"/>
    <n v="43669128.076800004"/>
    <n v="13709479.5284"/>
    <n v="17245565.992800001"/>
    <n v="24798905.760000002"/>
    <n v="2595427.1"/>
    <n v="13322415.524"/>
    <n v="5618753.7340000002"/>
  </r>
  <r>
    <s v="Y3"/>
    <s v="M9"/>
    <s v="Y3-M9"/>
    <x v="6"/>
    <s v="Central"/>
    <n v="516.71479999999997"/>
    <n v="81336076.667999998"/>
    <n v="15013565.5414"/>
    <n v="14260871.116800001"/>
    <n v="4452109.4501"/>
    <n v="5637676.4639999997"/>
    <n v="8058502.4400000004"/>
    <n v="801560.66"/>
    <n v="4341477.5360000003"/>
    <n v="1836736.2860000001"/>
  </r>
  <r>
    <s v="Y3"/>
    <s v="M9"/>
    <s v="Y3-M9"/>
    <x v="6"/>
    <s v="Central"/>
    <n v="254.74119999999999"/>
    <n v="33754515.573200002"/>
    <n v="7398319.2428000001"/>
    <n v="7024920.0575999999"/>
    <n v="2181944.3873999999"/>
    <n v="2779471.5408000001"/>
    <n v="3953622.62"/>
    <n v="376433.3"/>
    <n v="2134948.31"/>
    <n v="905514.19200000004"/>
  </r>
  <r>
    <s v="Y3"/>
    <s v="M9"/>
    <s v="Y3-M9"/>
    <x v="6"/>
    <s v="Central"/>
    <n v="3628.2539999999999"/>
    <n v="457150207.71420002"/>
    <n v="100955202.45100001"/>
    <n v="100164720.55679999"/>
    <n v="31434750.477499999"/>
    <n v="33587744.709600002"/>
    <n v="54640918.939999998"/>
    <n v="8793553.7200000007"/>
    <n v="29767570.381999999"/>
    <n v="12897139.662"/>
  </r>
  <r>
    <s v="Y3"/>
    <s v="M9"/>
    <s v="Y3-M9"/>
    <x v="6"/>
    <s v="Central"/>
    <n v="614.75400000000002"/>
    <n v="96768427.140000001"/>
    <n v="17135236.1818"/>
    <n v="16996321.056000002"/>
    <n v="5324843.7018999998"/>
    <n v="5742222.4296000004"/>
    <n v="9297540.4800000004"/>
    <n v="1445190.14"/>
    <n v="4742650.1540000001"/>
    <n v="2185229.398"/>
  </r>
  <r>
    <s v="Y3"/>
    <s v="M9"/>
    <s v="Y3-M9"/>
    <x v="6"/>
    <s v="Central"/>
    <n v="274.83120000000002"/>
    <n v="36436322.038999997"/>
    <n v="7665467.0592"/>
    <n v="7611746.9567999998"/>
    <n v="2358546.0783000002"/>
    <n v="2604808.1952"/>
    <n v="4196821.5"/>
    <n v="599038.69999999995"/>
    <n v="1813544.9639999999"/>
    <n v="976927.33600000001"/>
  </r>
  <r>
    <s v="Y3"/>
    <s v="M9"/>
    <s v="Y3-M9"/>
    <x v="6"/>
    <s v="North"/>
    <n v="1108.9680000000001"/>
    <n v="139726973.78639999"/>
    <n v="32379536.923"/>
    <n v="30867596.659200002"/>
    <n v="21482483.328000002"/>
    <n v="12194851.924799999"/>
    <n v="18115713.059999999"/>
    <n v="1867579.52"/>
    <n v="951995.15399999998"/>
    <n v="2487435.4780000001"/>
  </r>
  <r>
    <s v="Y3"/>
    <s v="M9"/>
    <s v="Y3-M9"/>
    <x v="6"/>
    <s v="North"/>
    <n v="2569.1091999999999"/>
    <n v="404403479.17199999"/>
    <n v="75012514.000200003"/>
    <n v="71509964.351999998"/>
    <n v="49763003.782700002"/>
    <n v="28251421.099199999"/>
    <n v="41968096.100000001"/>
    <n v="4326569.28"/>
    <n v="2205459.4539999999"/>
    <n v="5762557.79"/>
  </r>
  <r>
    <s v="Y3"/>
    <s v="M9"/>
    <s v="Y3-M9"/>
    <x v="6"/>
    <s v="North"/>
    <n v="233.8476"/>
    <n v="31103083.741"/>
    <n v="6827854.3858000003"/>
    <n v="6509039.5584000004"/>
    <n v="4528931.0552000003"/>
    <n v="2571522.9191999999"/>
    <n v="3820056.1"/>
    <n v="393814.02"/>
    <n v="200745.51199999999"/>
    <n v="524523.82400000002"/>
  </r>
  <r>
    <s v="Y3"/>
    <s v="M9"/>
    <s v="Y3-M9"/>
    <x v="6"/>
    <s v="North"/>
    <n v="2603.6640000000002"/>
    <n v="328054634.10720003"/>
    <n v="78521584.952600002"/>
    <n v="73557929.702399999"/>
    <n v="8570431.5991999991"/>
    <n v="30752049.081599999"/>
    <n v="39861116.759999998"/>
    <n v="3418012.56"/>
    <n v="14613.302"/>
    <n v="5840064.8459999999"/>
  </r>
  <r>
    <s v="Y3"/>
    <s v="M9"/>
    <s v="Y3-M9"/>
    <x v="6"/>
    <s v="North"/>
    <n v="1791.2244000000001"/>
    <n v="281956632.80400002"/>
    <n v="54020048.354999997"/>
    <n v="50604663.935999997"/>
    <n v="5892290.1928000003"/>
    <n v="21156749.316"/>
    <n v="27423112.399999999"/>
    <n v="2351117.12"/>
    <n v="10059.103999999999"/>
    <n v="4017747.932"/>
  </r>
  <r>
    <s v="Y3"/>
    <s v="M9"/>
    <s v="Y3-M9"/>
    <x v="6"/>
    <s v="North"/>
    <n v="215.3648"/>
    <n v="28339883.122299999"/>
    <n v="6495020.0511999996"/>
    <n v="6084382.1568"/>
    <n v="707870.9558"/>
    <n v="2543686.7400000002"/>
    <n v="3297165.06"/>
    <n v="282724.52"/>
    <n v="1208.68"/>
    <n v="483067.00199999998"/>
  </r>
  <r>
    <s v="Y3"/>
    <s v="M9"/>
    <s v="Y3-M9"/>
    <x v="6"/>
    <s v="North"/>
    <n v="9.6432000000000002"/>
    <n v="1517936.112"/>
    <n v="290822.89740000002"/>
    <n v="272434.17599999998"/>
    <n v="28915.927599999999"/>
    <n v="113895.2448"/>
    <n v="147635.26"/>
    <n v="12659.98"/>
    <n v="54.12"/>
    <n v="21629.96"/>
  </r>
  <r>
    <s v="Y3"/>
    <s v="M9"/>
    <s v="Y3-M9"/>
    <x v="6"/>
    <s v="North"/>
    <n v="2459.0160000000001"/>
    <n v="309829376.65679997"/>
    <n v="71798098.977799997"/>
    <n v="68445539.596799999"/>
    <n v="47629013.547799997"/>
    <n v="27040763.3904"/>
    <n v="40169628.640000001"/>
    <n v="4141158.26"/>
    <n v="2110942.4819999998"/>
    <n v="5515616.3480000002"/>
  </r>
  <r>
    <s v="Y3"/>
    <s v="M9"/>
    <s v="Y3-M9"/>
    <x v="6"/>
    <s v="North"/>
    <n v="991.64239999999995"/>
    <n v="156094430.18399999"/>
    <n v="28951808.346999999"/>
    <n v="27598004.755199999"/>
    <n v="19206652.911200002"/>
    <n v="10904066.8992"/>
    <n v="16195010.66"/>
    <n v="1669183.8"/>
    <n v="849904.08799999999"/>
    <n v="2224271.5660000001"/>
  </r>
  <r>
    <s v="Y3"/>
    <s v="M9"/>
    <s v="Y3-M9"/>
    <x v="6"/>
    <s v="North"/>
    <n v="57.859200000000001"/>
    <n v="7574716.0011999998"/>
    <n v="1689366.7634000001"/>
    <n v="1610482.8864"/>
    <n v="1119276.5911999999"/>
    <n v="636254.00639999995"/>
    <n v="945168.08"/>
    <n v="97438.96"/>
    <n v="49668.63"/>
    <n v="129779.76"/>
  </r>
  <r>
    <s v="Y3"/>
    <s v="M9"/>
    <s v="Y3-M9"/>
    <x v="6"/>
    <s v="North"/>
    <n v="4821.6000000000004"/>
    <n v="607508581.67999995"/>
    <n v="145260725.1724"/>
    <n v="136078217.2608"/>
    <n v="15866256.717499999"/>
    <n v="56889644.8248"/>
    <n v="73740933.760000005"/>
    <n v="6323138.0800000001"/>
    <n v="27032.94"/>
    <n v="10814933.998"/>
  </r>
  <r>
    <s v="Y3"/>
    <s v="M9"/>
    <s v="Y3-M9"/>
    <x v="6"/>
    <s v="North"/>
    <n v="802.79639999999995"/>
    <n v="126368181.324"/>
    <n v="24199904.214200001"/>
    <n v="22669993.4208"/>
    <n v="2643089.0476000002"/>
    <n v="9477595.5551999994"/>
    <n v="12284959.560000001"/>
    <n v="1053396.6000000001"/>
    <n v="4506.3919999999998"/>
    <n v="1800686.0519999999"/>
  </r>
  <r>
    <s v="Y3"/>
    <s v="M9"/>
    <s v="Y3-M9"/>
    <x v="6"/>
    <s v="North"/>
    <n v="58.662799999999997"/>
    <n v="7621304.2290000003"/>
    <n v="1769168.45"/>
    <n v="1657307.1168"/>
    <n v="194546.12210000001"/>
    <n v="692866.87199999997"/>
    <n v="898111.56"/>
    <n v="77013.58"/>
    <n v="329.23"/>
    <n v="131581.054"/>
  </r>
  <r>
    <s v="Y3"/>
    <s v="M9"/>
    <s v="Y3-M9"/>
    <x v="6"/>
    <s v="South"/>
    <n v="57367.396800000002"/>
    <n v="6040580360.4115"/>
    <n v="1465809901.451"/>
    <n v="1437374352.1152"/>
    <n v="8723270.6223000009"/>
    <n v="501681044.83679998"/>
    <n v="879947675.22000003"/>
    <n v="175784209.34"/>
    <n v="205616209.17199999"/>
    <n v="150655618.234"/>
  </r>
  <r>
    <s v="Y3"/>
    <s v="M9"/>
    <s v="Y3-M9"/>
    <x v="6"/>
    <s v="South"/>
    <n v="16752.6492"/>
    <n v="2262129287.5289001"/>
    <n v="428934560.21380001"/>
    <n v="419862893.088"/>
    <n v="234168.79829999999"/>
    <n v="147067388.94240001"/>
    <n v="255606154.03999999"/>
    <n v="51515243.759999998"/>
    <n v="59251114.494000003"/>
    <n v="43995036.469999999"/>
  </r>
  <r>
    <s v="Y3"/>
    <s v="M9"/>
    <s v="Y3-M9"/>
    <x v="6"/>
    <s v="South"/>
    <n v="2520.8932"/>
    <n v="276262144.80479997"/>
    <n v="64518303.879799999"/>
    <n v="63178477.286399998"/>
    <n v="35138.122100000001"/>
    <n v="22088664.424800001"/>
    <n v="38468146.68"/>
    <n v="7778684"/>
    <n v="8952730.6439999994"/>
    <n v="6620254.2560000001"/>
  </r>
  <r>
    <s v="Y3"/>
    <s v="M9"/>
    <s v="Y3-M9"/>
    <x v="6"/>
    <s v="South"/>
    <n v="223915.10399999999"/>
    <n v="32041042240.838402"/>
    <n v="7396728711.6451998"/>
    <n v="5831753250.2975998"/>
    <n v="16873986.239999998"/>
    <n v="1973661320.016"/>
    <n v="2835033732.1999998"/>
    <n v="521436718.33999997"/>
    <n v="711529820.34200001"/>
    <n v="588035544.51400006"/>
  </r>
  <r>
    <s v="Y3"/>
    <s v="M9"/>
    <s v="Y3-M9"/>
    <x v="6"/>
    <s v="South"/>
    <n v="39162.642399999997"/>
    <n v="6725118169.4004002"/>
    <n v="1294443597.0664001"/>
    <n v="1020074071.3344001"/>
    <n v="131713.8897"/>
    <n v="342699956.28719997"/>
    <n v="495401633.06"/>
    <n v="92765698"/>
    <n v="128405580.138"/>
    <n v="102847130.51800001"/>
  </r>
  <r>
    <s v="Y3"/>
    <s v="M9"/>
    <s v="Y3-M9"/>
    <x v="6"/>
    <s v="South"/>
    <n v="3482.8024"/>
    <n v="509481329.64499998"/>
    <n v="115016207.29260001"/>
    <n v="90726779.020799994"/>
    <n v="11136.8084"/>
    <n v="30323159.200800002"/>
    <n v="44021252.280000001"/>
    <n v="8303552.0599999996"/>
    <n v="11509517.294"/>
    <n v="9146375.6119999997"/>
  </r>
  <r>
    <s v="Y3"/>
    <s v="M9"/>
    <s v="Y3-M9"/>
    <x v="6"/>
    <s v="South"/>
    <n v="4.0179999999999998"/>
    <n v="691146.22499999998"/>
    <n v="132531.13879999999"/>
    <n v="104684.2176"/>
    <n v="222.48759999999999"/>
    <n v="34742.088000000003"/>
    <n v="50730.12"/>
    <n v="9662.8799999999992"/>
    <n v="13419.054"/>
    <n v="10551.596"/>
  </r>
  <r>
    <s v="Y3"/>
    <s v="M9"/>
    <s v="Y3-M9"/>
    <x v="6"/>
    <s v="South"/>
    <n v="2627.7719999999999"/>
    <n v="376019983.23119998"/>
    <n v="91942918.774000004"/>
    <n v="69199821.2544"/>
    <n v="985263.24879999994"/>
    <n v="21905576.3664"/>
    <n v="27529645.98"/>
    <n v="7756362.7800000003"/>
    <n v="3716184.0759999999"/>
    <n v="6900934.1059999997"/>
  </r>
  <r>
    <s v="Y3"/>
    <s v="M9"/>
    <s v="Y3-M9"/>
    <x v="6"/>
    <s v="South"/>
    <n v="6439.2467999999999"/>
    <n v="1107630940.1849999"/>
    <n v="225885088.42460001"/>
    <n v="169775043.78240001"/>
    <n v="1373752.6636000001"/>
    <n v="53607692.700000003"/>
    <n v="67207878.140000001"/>
    <n v="18835553.34"/>
    <n v="8715042.8200000003"/>
    <n v="16910453.362"/>
  </r>
  <r>
    <s v="Y3"/>
    <s v="M9"/>
    <s v="Y3-M9"/>
    <x v="6"/>
    <s v="South"/>
    <n v="250.72319999999999"/>
    <n v="37006518.669100001"/>
    <n v="8810936.9164000005"/>
    <n v="6619156.2432000004"/>
    <n v="52421.3053"/>
    <n v="2084334.8759999999"/>
    <n v="2610399.48"/>
    <n v="725037.44"/>
    <n v="332251.7"/>
    <n v="658437.44999999995"/>
  </r>
  <r>
    <s v="Y3"/>
    <s v="M9"/>
    <s v="Y3-M9"/>
    <x v="6"/>
    <s v="South"/>
    <n v="8172.6120000000001"/>
    <n v="1169456645.0952001"/>
    <n v="299286901.51679999"/>
    <n v="209561325.1776"/>
    <n v="2024762.5061000001"/>
    <n v="65992165.7544"/>
    <n v="85320257.900000006"/>
    <n v="23861323.5"/>
    <n v="23108940.535999998"/>
    <n v="21462537.074000001"/>
  </r>
  <r>
    <s v="Y3"/>
    <s v="M9"/>
    <s v="Y3-M9"/>
    <x v="6"/>
    <s v="South"/>
    <n v="8212.7919999999995"/>
    <n v="1411906797.2145"/>
    <n v="301701575.24599999"/>
    <n v="210605568.8064"/>
    <n v="3518562.7554000001"/>
    <n v="66169116.604800001"/>
    <n v="85254296.280000001"/>
    <n v="23869474.300000001"/>
    <n v="22378736.357999999"/>
    <n v="21568056.642000001"/>
  </r>
  <r>
    <s v="Y3"/>
    <s v="M9"/>
    <s v="Y3-M9"/>
    <x v="6"/>
    <s v="South"/>
    <n v="711.18600000000004"/>
    <n v="104957390.1499"/>
    <n v="26070304.0176"/>
    <n v="18226077.024"/>
    <n v="304145.49219999998"/>
    <n v="5733010.4183999998"/>
    <n v="7375101.3200000003"/>
    <n v="2101202.44"/>
    <n v="1924290.72"/>
    <n v="1867683.004"/>
  </r>
  <r>
    <s v="Y3"/>
    <s v="M9"/>
    <s v="Y3-M9"/>
    <x v="6"/>
    <s v="South"/>
    <n v="626.80799999999999"/>
    <n v="89692840.036799997"/>
    <n v="20412141.009799998"/>
    <n v="16611509.356799999"/>
    <n v="555745.38439999998"/>
    <n v="5181177.1176000005"/>
    <n v="8445797.4600000009"/>
    <n v="2384879.7999999998"/>
    <n v="2110123.466"/>
    <n v="1646094.9779999999"/>
  </r>
  <r>
    <s v="Y3"/>
    <s v="M9"/>
    <s v="Y3-M9"/>
    <x v="6"/>
    <s v="South"/>
    <n v="5200.8991999999998"/>
    <n v="894608615.30040002"/>
    <n v="167548103.60839999"/>
    <n v="137785480.8768"/>
    <n v="1749943.1140999999"/>
    <n v="41643935.4384"/>
    <n v="70583150.659999996"/>
    <n v="21975991.800000001"/>
    <n v="21991521.287999999"/>
    <n v="13658375.346000001"/>
  </r>
  <r>
    <s v="Y3"/>
    <s v="M9"/>
    <s v="Y3-M9"/>
    <x v="6"/>
    <s v="South"/>
    <n v="12.054"/>
    <n v="1779159.5514"/>
    <n v="389112.0662"/>
    <n v="317808.38400000002"/>
    <n v="4431.1073999999999"/>
    <n v="98051.860799999995"/>
    <n v="161911.46"/>
    <n v="47439.46"/>
    <n v="43706.41"/>
    <n v="31655.69"/>
  </r>
  <r>
    <s v="Y3"/>
    <s v="M9"/>
    <s v="Y3-M9"/>
    <x v="6"/>
    <s v="South"/>
    <n v="4.0179999999999998"/>
    <n v="691146.22499999998"/>
    <n v="129704.28720000001"/>
    <n v="105935.8656"/>
    <n v="1742.6122"/>
    <n v="32683.953600000001"/>
    <n v="53970.76"/>
    <n v="15812.88"/>
    <n v="14569.103999999999"/>
    <n v="10551.596"/>
  </r>
  <r>
    <s v="Y3"/>
    <s v="M9"/>
    <s v="Y3-M9"/>
    <x v="6"/>
    <s v="South"/>
    <n v="92074.880799999999"/>
    <n v="9695523654.5983009"/>
    <n v="2363147458.6950002"/>
    <n v="2225216400.3072"/>
    <n v="26079776.488400001"/>
    <n v="708764791.24800003"/>
    <n v="822122805.34000003"/>
    <n v="165021005.78"/>
    <n v="3752157.64"/>
    <n v="395132606.81400001"/>
  </r>
  <r>
    <s v="Y3"/>
    <s v="M9"/>
    <s v="Y3-M9"/>
    <x v="6"/>
    <s v="South"/>
    <n v="6607.1992"/>
    <n v="894000430.48930001"/>
    <n v="169461570.3448"/>
    <n v="159602103.0528"/>
    <n v="1870395.9006000001"/>
    <n v="50844328.452"/>
    <n v="58973339.740000002"/>
    <n v="11840873.800000001"/>
    <n v="269022.402"/>
    <n v="28354311.370000001"/>
  </r>
  <r>
    <s v="Y3"/>
    <s v="M9"/>
    <s v="Y3-M9"/>
    <x v="6"/>
    <s v="South"/>
    <n v="1702.0247999999999"/>
    <n v="184667795.42899999"/>
    <n v="43648518.344400004"/>
    <n v="41109359.136"/>
    <n v="483431.94949999999"/>
    <n v="13096270.512"/>
    <n v="15190085.08"/>
    <n v="3049955.56"/>
    <n v="69292.542000000001"/>
    <n v="7304114.5760000004"/>
  </r>
  <r>
    <s v="Y3"/>
    <s v="M9"/>
    <s v="Y3-M9"/>
    <x v="6"/>
    <s v="South"/>
    <n v="169848.89600000001"/>
    <n v="24304688955.993599"/>
    <n v="5635338704.1387997"/>
    <n v="4327397493.9071999"/>
    <n v="61005193.010499999"/>
    <n v="1336179085.6032"/>
    <n v="1524509184.4400001"/>
    <n v="307003163.63999999"/>
    <n v="10864981.468"/>
    <n v="728894095.15999997"/>
  </r>
  <r>
    <s v="Y3"/>
    <s v="M9"/>
    <s v="Y3-M9"/>
    <x v="6"/>
    <s v="South"/>
    <n v="11106.5556"/>
    <n v="1907093601.5669999"/>
    <n v="368645519.03479999"/>
    <n v="282638722.8096"/>
    <n v="3991548.9752000002"/>
    <n v="87158355.566400006"/>
    <n v="99508926.180000007"/>
    <n v="19990448.719999999"/>
    <n v="706054.93200000003"/>
    <n v="47662965.350000001"/>
  </r>
  <r>
    <s v="Y3"/>
    <s v="M9"/>
    <s v="Y3-M9"/>
    <x v="6"/>
    <s v="South"/>
    <n v="5714.3995999999997"/>
    <n v="848519635.69299996"/>
    <n v="189409498.41580001"/>
    <n v="145597889.04960001"/>
    <n v="2050306.3174999999"/>
    <n v="44994347.100000001"/>
    <n v="51314039.539999999"/>
    <n v="10349830.08"/>
    <n v="366761.31800000003"/>
    <n v="24522927.462000001"/>
  </r>
  <r>
    <s v="Y3"/>
    <s v="M9"/>
    <s v="Y3-M9"/>
    <x v="6"/>
    <s v="South"/>
    <n v="1627.29"/>
    <n v="232861781.69100001"/>
    <n v="56800317.354000002"/>
    <n v="42697742.956799999"/>
    <n v="52884550.5044"/>
    <n v="13699399.536"/>
    <n v="17219466.18"/>
    <n v="3042491.1"/>
    <n v="369977.85"/>
    <n v="6983395.8480000002"/>
  </r>
  <r>
    <s v="Y3"/>
    <s v="M9"/>
    <s v="Y3-M9"/>
    <x v="6"/>
    <s v="South"/>
    <n v="1169.2380000000001"/>
    <n v="201123551.47499999"/>
    <n v="40910126.359999999"/>
    <n v="30724586.0352"/>
    <n v="37996211.216799997"/>
    <n v="9810216.2880000006"/>
    <n v="12306794.52"/>
    <n v="2172453.88"/>
    <n v="257590.454"/>
    <n v="5017699.72"/>
  </r>
  <r>
    <s v="Y3"/>
    <s v="M9"/>
    <s v="Y3-M9"/>
    <x v="6"/>
    <s v="South"/>
    <n v="82.770799999999994"/>
    <n v="12216895.586300001"/>
    <n v="2896693.2878"/>
    <n v="2175328.0128000001"/>
    <n v="2691273.1453"/>
    <n v="694288.26"/>
    <n v="870831.8"/>
    <n v="153707.35999999999"/>
    <n v="18192.437999999998"/>
    <n v="355204.89399999997"/>
  </r>
  <r>
    <s v="Y3"/>
    <s v="M9"/>
    <s v="Y3-M9"/>
    <x v="6"/>
    <s v="South"/>
    <n v="14030.856"/>
    <n v="2007739726.9776001"/>
    <n v="507561502.25959998"/>
    <n v="354895705.32480001"/>
    <n v="2243275.1394000002"/>
    <n v="110813721.6672"/>
    <n v="129375535.26000001"/>
    <n v="25724976.039999999"/>
    <n v="11834015.402000001"/>
    <n v="60212390.325999998"/>
  </r>
  <r>
    <s v="Y3"/>
    <s v="M9"/>
    <s v="Y3-M9"/>
    <x v="6"/>
    <s v="South"/>
    <n v="1379.7811999999999"/>
    <n v="237124004.68309999"/>
    <n v="49931365.445600003"/>
    <n v="34885715.788800001"/>
    <n v="222743.62609999999"/>
    <n v="10886901.3144"/>
    <n v="12711849.92"/>
    <n v="2525581.96"/>
    <n v="1156281.0160000001"/>
    <n v="5921230.4139999999"/>
  </r>
  <r>
    <s v="Y3"/>
    <s v="M9"/>
    <s v="Y3-M9"/>
    <x v="6"/>
    <s v="South"/>
    <n v="294.11759999999998"/>
    <n v="43366941.470200002"/>
    <n v="10646483.087200001"/>
    <n v="7435841.6063999999"/>
    <n v="46052.442900000002"/>
    <n v="2319968.2392000002"/>
    <n v="2708987.26"/>
    <n v="538027.42000000004"/>
    <n v="245795"/>
    <n v="1262183.9339999999"/>
  </r>
  <r>
    <s v="Y3"/>
    <s v="M9"/>
    <s v="Y3-M9"/>
    <x v="6"/>
    <s v="South"/>
    <n v="192.864"/>
    <n v="27597796.9344"/>
    <n v="6173361.8820000002"/>
    <n v="5111728.8575999998"/>
    <n v="660384.15159999998"/>
    <n v="1553000.5584"/>
    <n v="2733333.88"/>
    <n v="511933.38"/>
    <n v="1103625.8640000001"/>
    <n v="827662.57200000004"/>
  </r>
  <r>
    <s v="Y3"/>
    <s v="M9"/>
    <s v="Y3-M9"/>
    <x v="6"/>
    <s v="South"/>
    <n v="1461.7483999999999"/>
    <n v="251438996.655"/>
    <n v="46757926.249600001"/>
    <n v="38731893.907200001"/>
    <n v="5024454.3965999996"/>
    <n v="11755392.408"/>
    <n v="20720068.32"/>
    <n v="3884881.2"/>
    <n v="8414459.4379999992"/>
    <n v="6272986.0599999996"/>
  </r>
  <r>
    <s v="Y3"/>
    <s v="M9"/>
    <s v="Y3-M9"/>
    <x v="6"/>
    <s v="South"/>
    <n v="16.875599999999999"/>
    <n v="2490823.372"/>
    <n v="540169.6618"/>
    <n v="447275.23200000002"/>
    <n v="55101.099800000004"/>
    <n v="135887.34959999999"/>
    <n v="239167.76"/>
    <n v="44793.32"/>
    <n v="96568.12"/>
    <n v="72420.678"/>
  </r>
  <r>
    <s v="Y3"/>
    <s v="M9"/>
    <s v="Y3-M9"/>
    <x v="6"/>
    <s v="South"/>
    <n v="83969.771200000003"/>
    <n v="8842185749.1844997"/>
    <n v="2122997540.9972"/>
    <n v="2077191608.2944"/>
    <n v="136876098.6947"/>
    <n v="651858765.48000002"/>
    <n v="962464377.72000003"/>
    <n v="218231467.52000001"/>
    <n v="6149983.9280000003"/>
    <n v="323803043.93800002"/>
  </r>
  <r>
    <s v="Y3"/>
    <s v="M9"/>
    <s v="Y3-M9"/>
    <x v="6"/>
    <s v="South"/>
    <n v="11859.5288"/>
    <n v="1606153904.78"/>
    <n v="299390242.27100003"/>
    <n v="292899852.76800001"/>
    <n v="19324904.437899999"/>
    <n v="91931350.788000003"/>
    <n v="135732258.08000001"/>
    <n v="30765074.879999999"/>
    <n v="867131.38600000006"/>
    <n v="45732547.343999997"/>
  </r>
  <r>
    <s v="Y3"/>
    <s v="M9"/>
    <s v="Y3-M9"/>
    <x v="6"/>
    <s v="South"/>
    <n v="1109.7716"/>
    <n v="121785255.34559999"/>
    <n v="27806367.919599999"/>
    <n v="27640502.534400001"/>
    <n v="1811321.0981000001"/>
    <n v="8471571.6671999991"/>
    <n v="12559133.939999999"/>
    <n v="3005906.8"/>
    <n v="82756.695999999996"/>
    <n v="4279485.7819999997"/>
  </r>
  <r>
    <s v="Y3"/>
    <s v="M9"/>
    <s v="Y3-M9"/>
    <x v="6"/>
    <s v="South"/>
    <n v="67784.463600000003"/>
    <n v="9699794767.2226009"/>
    <n v="2209229569.6974001"/>
    <n v="1755104138.9184"/>
    <n v="110428464.47490001"/>
    <n v="547115885.83440006"/>
    <n v="759599922.58000004"/>
    <n v="175017987.40000001"/>
    <n v="6272356.4639999997"/>
    <n v="261389490.384"/>
  </r>
  <r>
    <s v="Y3"/>
    <s v="M9"/>
    <s v="Y3-M9"/>
    <x v="6"/>
    <s v="South"/>
    <n v="8619.4135999999999"/>
    <n v="1480645322.4024"/>
    <n v="280322658.94300002"/>
    <n v="223026337.09439999"/>
    <n v="14053462.7267"/>
    <n v="69391695.448799998"/>
    <n v="96316651.420000002"/>
    <n v="22317909.66"/>
    <n v="800304.01"/>
    <n v="33238060.482000001"/>
  </r>
  <r>
    <s v="Y3"/>
    <s v="M9"/>
    <s v="Y3-M9"/>
    <x v="6"/>
    <s v="South"/>
    <n v="537.60839999999996"/>
    <n v="78505555.423700005"/>
    <n v="17497750.867400002"/>
    <n v="13916176.704"/>
    <n v="862877.67920000001"/>
    <n v="4331904.4296000004"/>
    <n v="6013137.9000000004"/>
    <n v="1391349.76"/>
    <n v="49886.012000000002"/>
    <n v="2073128.838"/>
  </r>
  <r>
    <s v="Y3"/>
    <s v="M9"/>
    <s v="Y3-M9"/>
    <x v="6"/>
    <s v="South"/>
    <n v="1494.6959999999999"/>
    <n v="213882926.24160001"/>
    <n v="52371966.828599997"/>
    <n v="39373021.862400003"/>
    <n v="2670254.9053000002"/>
    <n v="12443198.075999999"/>
    <n v="15619782.300000001"/>
    <n v="2740499.04"/>
    <n v="9965036.2239999995"/>
    <n v="5763826.0020000003"/>
  </r>
  <r>
    <s v="Y3"/>
    <s v="M9"/>
    <s v="Y3-M9"/>
    <x v="6"/>
    <s v="South"/>
    <n v="1247.9908"/>
    <n v="214670017.48500001"/>
    <n v="43737455.200000003"/>
    <n v="32880059.2896"/>
    <n v="2231037.0795999998"/>
    <n v="10388900.980799999"/>
    <n v="13039735.939999999"/>
    <n v="2287754.9"/>
    <n v="8304329.7479999997"/>
    <n v="4812484.7980000004"/>
  </r>
  <r>
    <s v="Y3"/>
    <s v="M9"/>
    <s v="Y3-M9"/>
    <x v="6"/>
    <s v="South"/>
    <n v="24.108000000000001"/>
    <n v="3558319.1028"/>
    <n v="844709.23219999997"/>
    <n v="635049.98400000005"/>
    <n v="33895.174700000003"/>
    <n v="200696.44320000001"/>
    <n v="251930.23999999999"/>
    <n v="44202.1"/>
    <n v="160727.38"/>
    <n v="92964.63"/>
  </r>
  <r>
    <s v="Y3"/>
    <s v="M9"/>
    <s v="Y3-M9"/>
    <x v="6"/>
    <s v="South"/>
    <n v="8883.7980000000007"/>
    <n v="1271223521.2908001"/>
    <n v="326131797.07499999"/>
    <n v="231337353.81119999"/>
    <n v="15085188.5912"/>
    <n v="69936693.688800007"/>
    <n v="105874968.3"/>
    <n v="18454661.699999999"/>
    <n v="19912791.932"/>
    <n v="34257576.649999999"/>
  </r>
  <r>
    <s v="Y3"/>
    <s v="M9"/>
    <s v="Y3-M9"/>
    <x v="6"/>
    <s v="South"/>
    <n v="1324.3327999999999"/>
    <n v="227801795.75999999"/>
    <n v="48562892.472000003"/>
    <n v="34469724.671999998"/>
    <n v="2245345.8897000002"/>
    <n v="10411575.883199999"/>
    <n v="15768503.24"/>
    <n v="2750493.2"/>
    <n v="2982393.5460000001"/>
    <n v="5106873.2439999999"/>
  </r>
  <r>
    <s v="Y3"/>
    <s v="M9"/>
    <s v="Y3-M9"/>
    <x v="6"/>
    <s v="South"/>
    <n v="78.752799999999993"/>
    <n v="11609673.407600001"/>
    <n v="2867884.6952"/>
    <n v="2058668.9088000001"/>
    <n v="121063.07369999999"/>
    <n v="612363.17520000006"/>
    <n v="934413.78"/>
    <n v="164994.66"/>
    <n v="194016.592"/>
    <n v="303686.26199999999"/>
  </r>
  <r>
    <s v="Y3"/>
    <s v="M9"/>
    <s v="Y3-M9"/>
    <x v="6"/>
    <s v="South"/>
    <n v="1171.6487999999999"/>
    <n v="201538239.21000001"/>
    <n v="37799550.012199998"/>
    <n v="30642706.214400001"/>
    <n v="1928705.0475999999"/>
    <n v="9467767.1664000005"/>
    <n v="14409081"/>
    <n v="3248415.24"/>
    <n v="50894.447999999997"/>
    <n v="4518095.45"/>
  </r>
  <r>
    <s v="Y3"/>
    <s v="M9"/>
    <s v="Y3-M9"/>
    <x v="6"/>
    <s v="South"/>
    <n v="33.751199999999997"/>
    <n v="4981646.7439000001"/>
    <n v="1085821.2204"/>
    <n v="885070.21440000006"/>
    <n v="58068.015200000002"/>
    <n v="268085.28960000002"/>
    <n v="412930.68"/>
    <n v="97586.559999999998"/>
    <n v="1353"/>
    <n v="130150.482"/>
  </r>
  <r>
    <s v="Y3"/>
    <s v="M9"/>
    <s v="Y3-M9"/>
    <x v="6"/>
    <s v="Central"/>
    <n v="11022.177600000001"/>
    <n v="1140735861.8410001"/>
    <n v="277163652.27999997"/>
    <n v="275005582.90560001"/>
    <n v="97901714.000799999"/>
    <n v="101618574.0624"/>
    <n v="178888837.58000001"/>
    <n v="25263950.719999999"/>
    <n v="20830245.897999998"/>
    <n v="39179884.457999997"/>
  </r>
  <r>
    <s v="Y3"/>
    <s v="M9"/>
    <s v="Y3-M9"/>
    <x v="6"/>
    <s v="Central"/>
    <n v="326.26159999999999"/>
    <n v="44331610.553999998"/>
    <n v="8209624.8565999996"/>
    <n v="8141960.7936000004"/>
    <n v="2865268.3755999999"/>
    <n v="3009586.7303999998"/>
    <n v="5287907.76"/>
    <n v="708687.46"/>
    <n v="457609.85600000003"/>
    <n v="1159758.226"/>
  </r>
  <r>
    <s v="Y3"/>
    <s v="M9"/>
    <s v="Y3-M9"/>
    <x v="6"/>
    <s v="Central"/>
    <n v="1205.4000000000001"/>
    <n v="116746765.5539"/>
    <n v="30286285.1292"/>
    <n v="30058790.380800001"/>
    <n v="10738088.306500001"/>
    <n v="11122682.572799999"/>
    <n v="19482936.780000001"/>
    <n v="2283675.4"/>
    <n v="297920.67800000001"/>
    <n v="4284765.1880000001"/>
  </r>
  <r>
    <s v="Y3"/>
    <s v="M9"/>
    <s v="Y3-M9"/>
    <x v="6"/>
    <s v="Central"/>
    <n v="3391.192"/>
    <n v="485261262.76319999"/>
    <n v="111140004.3576"/>
    <n v="88728585.9648"/>
    <n v="30239251.381900001"/>
    <n v="28146281.781599998"/>
    <n v="49124796.979999997"/>
    <n v="5590659.96"/>
    <n v="5191348.25"/>
    <n v="12054469.614"/>
  </r>
  <r>
    <s v="Y3"/>
    <s v="M9"/>
    <s v="Y3-M9"/>
    <x v="6"/>
    <s v="Central"/>
    <n v="695.91759999999999"/>
    <n v="119706526.17"/>
    <n v="22841123.189599998"/>
    <n v="18196716.825599998"/>
    <n v="6193396.6787"/>
    <n v="5781683.8799999999"/>
    <n v="10063732.9"/>
    <n v="1138762.7"/>
    <n v="1039883.328"/>
    <n v="2473736.804"/>
  </r>
  <r>
    <s v="Y3"/>
    <s v="M9"/>
    <s v="Y3-M9"/>
    <x v="6"/>
    <s v="Central"/>
    <n v="13.661199999999999"/>
    <n v="1913212.0854"/>
    <n v="446302.12160000001"/>
    <n v="356807.05920000002"/>
    <n v="91610.192800000004"/>
    <n v="109101.492"/>
    <n v="181450.42"/>
    <n v="18991.2"/>
    <n v="8237.9660000000003"/>
    <n v="48560.974000000002"/>
  </r>
  <r>
    <s v="Y3"/>
    <s v="M9"/>
    <s v="Y3-M9"/>
    <x v="6"/>
    <s v="Central"/>
    <n v="71.520399999999995"/>
    <n v="9718013.1510000005"/>
    <n v="1945253.3066"/>
    <n v="1840082.3615999999"/>
    <n v="612968.19539999997"/>
    <n v="732101.60880000005"/>
    <n v="1055526.1399999999"/>
    <n v="140019.92000000001"/>
    <n v="431361.65600000002"/>
    <n v="254229.60200000001"/>
  </r>
  <r>
    <s v="Y3"/>
    <s v="M9"/>
    <s v="Y3-M9"/>
    <x v="6"/>
    <s v="Central"/>
    <n v="77.949200000000005"/>
    <n v="8266681.6571000004"/>
    <n v="2122136.7448"/>
    <n v="2002184.16"/>
    <n v="696127.58909999998"/>
    <n v="804355.94160000002"/>
    <n v="1166559.06"/>
    <n v="125649.42"/>
    <n v="334889.14799999999"/>
    <n v="277081.772"/>
  </r>
  <r>
    <s v="Y3"/>
    <s v="M9"/>
    <s v="Y3-M9"/>
    <x v="6"/>
    <s v="Central"/>
    <n v="19.2864"/>
    <n v="3317501.88"/>
    <n v="687365.59039999999"/>
    <n v="527586.16319999995"/>
    <n v="176601.69089999999"/>
    <n v="144695.52720000001"/>
    <n v="182117.9"/>
    <n v="34301.42"/>
    <n v="263080.92800000001"/>
    <n v="68555.607999999993"/>
  </r>
  <r>
    <s v="Y3"/>
    <s v="M9"/>
    <s v="Y3-M9"/>
    <x v="6"/>
    <s v="Central"/>
    <n v="8177.4336000000003"/>
    <n v="846320219.45860004"/>
    <n v="230204823.89840001"/>
    <n v="209625139.5456"/>
    <n v="70890665.411400005"/>
    <n v="57421925.848800004"/>
    <n v="96484976.099999994"/>
    <n v="18725884.079999998"/>
    <n v="15370917.056"/>
    <n v="29067842.078000002"/>
  </r>
  <r>
    <s v="Y3"/>
    <s v="M9"/>
    <s v="Y3-M9"/>
    <x v="6"/>
    <s v="Central"/>
    <n v="88.396000000000001"/>
    <n v="9546688.4436000008"/>
    <n v="2488079.6044000001"/>
    <n v="2253595.3728"/>
    <n v="784349.5074"/>
    <n v="638550.36719999998"/>
    <n v="1068947.08"/>
    <n v="150446.22"/>
    <n v="40847.972000000002"/>
    <n v="314215.30800000002"/>
  </r>
  <r>
    <s v="Y3"/>
    <s v="M9"/>
    <s v="Y3-M9"/>
    <x v="6"/>
    <s v="Central"/>
    <n v="1856.316"/>
    <n v="260611730.24039999"/>
    <n v="70405740.937600002"/>
    <n v="50894177.203199998"/>
    <n v="16065709.9958"/>
    <n v="18493524.287999999"/>
    <n v="26018490.940000001"/>
    <n v="2958731.38"/>
    <n v="13368104.529999999"/>
    <n v="6598536.8020000001"/>
  </r>
  <r>
    <s v="Y3"/>
    <s v="M9"/>
    <s v="Y3-M9"/>
    <x v="6"/>
    <s v="Central"/>
    <n v="403.40719999999999"/>
    <n v="69391080.989999995"/>
    <n v="15307903.3114"/>
    <n v="11058402.969599999"/>
    <n v="3490536.7781000002"/>
    <n v="4020904.7352"/>
    <n v="5663377.5599999996"/>
    <n v="626095.42000000004"/>
    <n v="2754343.5920000002"/>
    <n v="1433967.128"/>
  </r>
  <r>
    <s v="Y3"/>
    <s v="M9"/>
    <s v="Y3-M9"/>
    <x v="6"/>
    <s v="Central"/>
    <n v="8.8396000000000008"/>
    <n v="1280826.2174"/>
    <n v="335047.13740000001"/>
    <n v="242363.136"/>
    <n v="88322.597099999999"/>
    <n v="88261.552800000005"/>
    <n v="124362.02"/>
    <n v="13155.26"/>
    <n v="55840.114000000001"/>
    <n v="31421.17"/>
  </r>
  <r>
    <s v="Y3"/>
    <s v="M9"/>
    <s v="Y3-M9"/>
    <x v="6"/>
    <s v="Central"/>
    <n v="24.108000000000001"/>
    <n v="3449724.6168"/>
    <n v="758295.38540000003"/>
    <n v="651629.99040000001"/>
    <n v="176601.69089999999"/>
    <n v="191179.7856"/>
    <n v="380371.76"/>
    <n v="52948.22"/>
    <n v="320500.44400000002"/>
    <n v="85695.411999999997"/>
  </r>
  <r>
    <s v="Y3"/>
    <s v="M9"/>
    <s v="Y3-M9"/>
    <x v="6"/>
    <s v="Central"/>
    <n v="276.4384"/>
    <n v="47550860.280000001"/>
    <n v="8695368.4780000001"/>
    <n v="7472086.6560000004"/>
    <n v="2358546.0783000002"/>
    <n v="2192596.8191999998"/>
    <n v="4355317.66"/>
    <n v="643540.1"/>
    <n v="3724035.986"/>
    <n v="982639.70200000005"/>
  </r>
  <r>
    <s v="Y3"/>
    <s v="M9"/>
    <s v="Y3-M9"/>
    <x v="6"/>
    <s v="Central"/>
    <n v="8.0359999999999996"/>
    <n v="1186106.3676"/>
    <n v="252765.39360000001"/>
    <n v="217210.52160000001"/>
    <n v="88271.636199999994"/>
    <n v="63726.004800000002"/>
    <n v="126790.86"/>
    <n v="17649.68"/>
    <n v="106832.88"/>
    <n v="28565.437999999998"/>
  </r>
  <r>
    <s v="Y3"/>
    <s v="M9"/>
    <s v="Y3-M9"/>
    <x v="6"/>
    <s v="North"/>
    <n v="15332.688"/>
    <n v="1586850411.4848001"/>
    <n v="396796116.98479998"/>
    <n v="385880131.1232"/>
    <n v="3107803.4526"/>
    <n v="150029374.6728"/>
    <n v="239817701.84"/>
    <n v="25406797.18"/>
    <n v="2760067.6839999999"/>
    <n v="34391491.178000003"/>
  </r>
  <r>
    <s v="Y3"/>
    <s v="M9"/>
    <s v="Y3-M9"/>
    <x v="6"/>
    <s v="North"/>
    <n v="2364.1912000000002"/>
    <n v="321236022.13160002"/>
    <n v="61304210.994400002"/>
    <n v="60283455.6096"/>
    <n v="476317.3187"/>
    <n v="22938526.036800001"/>
    <n v="38090084.859999999"/>
    <n v="4162796.42"/>
    <n v="510266.81199999998"/>
    <n v="5302923.8459999999"/>
  </r>
  <r>
    <s v="Y3"/>
    <s v="M9"/>
    <s v="Y3-M9"/>
    <x v="6"/>
    <s v="North"/>
    <n v="1167.6307999999999"/>
    <n v="126644910.30580001"/>
    <n v="30277023.491599999"/>
    <n v="29772902.169599999"/>
    <n v="236212.20379999999"/>
    <n v="11328914.016000001"/>
    <n v="18811993.920000002"/>
    <n v="2055926.14"/>
    <n v="252016.99600000001"/>
    <n v="2619016.5320000001"/>
  </r>
  <r>
    <s v="Y3"/>
    <s v="M9"/>
    <s v="Y3-M9"/>
    <x v="6"/>
    <s v="North"/>
    <n v="8486.0159999999996"/>
    <n v="1214303065.1136"/>
    <n v="287430218.92040002"/>
    <n v="231687455.50080001"/>
    <n v="4231409.2295000004"/>
    <n v="93345584.911200002"/>
    <n v="130591131.14"/>
    <n v="13060627.08"/>
    <n v="2307275.41"/>
    <n v="19034284.522"/>
  </r>
  <r>
    <s v="Y3"/>
    <s v="M9"/>
    <s v="Y3-M9"/>
    <x v="6"/>
    <s v="North"/>
    <n v="4111.2175999999999"/>
    <n v="707169759.08039999"/>
    <n v="139035621.72499999"/>
    <n v="112290428.17919999"/>
    <n v="2048622.1237999999"/>
    <n v="45202270.0392"/>
    <n v="63348555.520000003"/>
    <n v="6355409.1799999997"/>
    <n v="1143300.334"/>
    <n v="9221532.9580000006"/>
  </r>
  <r>
    <s v="Y3"/>
    <s v="M9"/>
    <s v="Y3-M9"/>
    <x v="6"/>
    <s v="North"/>
    <n v="390.5496"/>
    <n v="57437182.950800002"/>
    <n v="13207832.553400001"/>
    <n v="10667155.123199999"/>
    <n v="197105.35070000001"/>
    <n v="4294042.3728"/>
    <n v="6017861.0999999996"/>
    <n v="603742.22"/>
    <n v="108602.60400000001"/>
    <n v="876009.772"/>
  </r>
  <r>
    <s v="Y3"/>
    <s v="M9"/>
    <s v="Y3-M9"/>
    <x v="6"/>
    <s v="North"/>
    <n v="2372.2271999999998"/>
    <n v="245512705.17309999"/>
    <n v="63077568.816200003"/>
    <n v="60134511.071999997"/>
    <n v="1901709.4737"/>
    <n v="25514101.461599998"/>
    <n v="38611082.520000003"/>
    <n v="4043753.74"/>
    <n v="342696.86"/>
    <n v="5320947.6100000003"/>
  </r>
  <r>
    <s v="Y3"/>
    <s v="M9"/>
    <s v="Y3-M9"/>
    <x v="6"/>
    <s v="North"/>
    <n v="1493.0888"/>
    <n v="202877173.42199999"/>
    <n v="39673059.034199998"/>
    <n v="37851065.913599998"/>
    <n v="1193785.0711999999"/>
    <n v="16037760.8016"/>
    <n v="24442384.52"/>
    <n v="2580356.3199999998"/>
    <n v="226361.41"/>
    <n v="3349025.878"/>
  </r>
  <r>
    <s v="Y3"/>
    <s v="M9"/>
    <s v="Y3-M9"/>
    <x v="6"/>
    <s v="North"/>
    <n v="724.84720000000004"/>
    <n v="77529382.484400004"/>
    <n v="19260011.268399999"/>
    <n v="18375499.392000001"/>
    <n v="579508.05220000003"/>
    <n v="7785809.0784"/>
    <n v="11865989.58"/>
    <n v="1252688.58"/>
    <n v="109880.738"/>
    <n v="1625845.078"/>
  </r>
  <r>
    <s v="Y3"/>
    <s v="M9"/>
    <s v="Y3-M9"/>
    <x v="6"/>
    <s v="North"/>
    <n v="19.2864"/>
    <n v="3317501.88"/>
    <n v="677237.7622"/>
    <n v="537511.18079999997"/>
    <n v="2550731.8434000001"/>
    <n v="163696.9608"/>
    <n v="200313.7"/>
    <n v="26374.48"/>
    <n v="48549.248"/>
    <n v="43259.92"/>
  </r>
  <r>
    <s v="Y3"/>
    <s v="M9"/>
    <s v="Y3-M9"/>
    <x v="6"/>
    <s v="North"/>
    <n v="3182.2559999999999"/>
    <n v="329346311.81760001"/>
    <n v="90838671.317200005"/>
    <n v="81548458.406399995"/>
    <n v="6308299.7052999996"/>
    <n v="33823328.479199998"/>
    <n v="51233520.460000001"/>
    <n v="5566874.2199999997"/>
    <n v="2985920.3659999999"/>
    <n v="7137856.1320000002"/>
  </r>
  <r>
    <s v="Y3"/>
    <s v="M9"/>
    <s v="Y3-M9"/>
    <x v="6"/>
    <s v="North"/>
    <n v="80.36"/>
    <n v="8678807.6760000009"/>
    <n v="2314277.5458"/>
    <n v="2052470.496"/>
    <n v="158094.2046"/>
    <n v="855111.44880000001"/>
    <n v="1278841.6599999999"/>
    <n v="136599.70000000001"/>
    <n v="68459.995999999999"/>
    <n v="180249.36600000001"/>
  </r>
  <r>
    <s v="Y3"/>
    <s v="M9"/>
    <s v="Y3-M9"/>
    <x v="6"/>
    <s v="North"/>
    <n v="1446.48"/>
    <n v="203074075.51199999"/>
    <n v="53658886.6448"/>
    <n v="39381983.347199999"/>
    <n v="3468423.5014999998"/>
    <n v="15506990.611199999"/>
    <n v="22971973.640000001"/>
    <n v="2405637.2799999998"/>
    <n v="1326848.314"/>
    <n v="3244480.47"/>
  </r>
  <r>
    <s v="Y3"/>
    <s v="M9"/>
    <s v="Y3-M9"/>
    <x v="6"/>
    <s v="North"/>
    <n v="1969.6235999999999"/>
    <n v="337507764.22439998"/>
    <n v="73065524.3354"/>
    <n v="53625130.656000003"/>
    <n v="4720167.2083999999"/>
    <n v="21115345.744800001"/>
    <n v="31280158.699999999"/>
    <n v="3275684.34"/>
    <n v="1806721.334"/>
    <n v="4417901.29"/>
  </r>
  <r>
    <s v="Y3"/>
    <s v="M9"/>
    <s v="Y3-M9"/>
    <x v="6"/>
    <s v="North"/>
    <n v="203.3108"/>
    <n v="29883842.132800002"/>
    <n v="7542052.7951999996"/>
    <n v="5535361.3247999996"/>
    <n v="484830.26530000003"/>
    <n v="2179587.3552000001"/>
    <n v="3228836.92"/>
    <n v="338123.72"/>
    <n v="186502.03"/>
    <n v="456029.55200000003"/>
  </r>
  <r>
    <s v="Y3"/>
    <s v="M9"/>
    <s v="Y3-M9"/>
    <x v="6"/>
    <s v="North"/>
    <n v="2341.6904"/>
    <n v="402788961.59039998"/>
    <n v="75554438.314400002"/>
    <n v="61614671.424000002"/>
    <n v="664850.06149999995"/>
    <n v="19026739.620000001"/>
    <n v="30741980.399999999"/>
    <n v="6640546.96"/>
    <n v="21828266.504000001"/>
    <n v="5252452.4359999998"/>
  </r>
  <r>
    <s v="Y3"/>
    <s v="M9"/>
    <s v="Y3-M9"/>
    <x v="6"/>
    <s v="North"/>
    <n v="38.572800000000001"/>
    <n v="5693310.5645000003"/>
    <n v="1244547.2674"/>
    <n v="1014929.088"/>
    <n v="12233.088"/>
    <n v="313414.72560000001"/>
    <n v="506385.26"/>
    <n v="109384.72"/>
    <n v="359561.554"/>
    <n v="86519.84"/>
  </r>
  <r>
    <s v="Y3"/>
    <s v="M9"/>
    <s v="Y3-M9"/>
    <x v="6"/>
    <s v="North"/>
    <n v="12497.5872"/>
    <n v="1293432788.2291"/>
    <n v="323628915.87199998"/>
    <n v="317881148.83200002"/>
    <n v="2531101.9756"/>
    <n v="121224045.31200001"/>
    <n v="200519545.41999999"/>
    <n v="21847497.800000001"/>
    <n v="2648504.716"/>
    <n v="28032309.096000001"/>
  </r>
  <r>
    <s v="Y3"/>
    <s v="M9"/>
    <s v="Y3-M9"/>
    <x v="6"/>
    <s v="North"/>
    <n v="674.22040000000004"/>
    <n v="91602647.1083"/>
    <n v="17461428.926399998"/>
    <n v="17145136.492800001"/>
    <n v="137851.5638"/>
    <n v="6542862.3936000001"/>
    <n v="10809452.380000001"/>
    <n v="1176589.3"/>
    <n v="142128.14000000001"/>
    <n v="1512287.7879999999"/>
  </r>
  <r>
    <s v="Y3"/>
    <s v="M9"/>
    <s v="Y3-M9"/>
    <x v="6"/>
    <s v="North"/>
    <n v="2081.3240000000001"/>
    <n v="213156902.49079999"/>
    <n v="53969387.738200001"/>
    <n v="53070764.736000001"/>
    <n v="421086.95240000001"/>
    <n v="20193983.445599999"/>
    <n v="33532742.16"/>
    <n v="3664730.88"/>
    <n v="449228.47200000001"/>
    <n v="4668447.1239999998"/>
  </r>
  <r>
    <s v="Y3"/>
    <s v="M9"/>
    <s v="Y3-M9"/>
    <x v="6"/>
    <s v="North"/>
    <n v="8293.152"/>
    <n v="1186705268.1791999"/>
    <n v="280462781.37940001"/>
    <n v="226512361.76640001"/>
    <n v="4134833.4619"/>
    <n v="91182059.683200002"/>
    <n v="127786750.81999999"/>
    <n v="12820149.779999999"/>
    <n v="2306252.5419999999"/>
    <n v="18601686.223999999"/>
  </r>
  <r>
    <s v="Y3"/>
    <s v="M9"/>
    <s v="Y3-M9"/>
    <x v="6"/>
    <s v="North"/>
    <n v="1185.31"/>
    <n v="203882607.20519999"/>
    <n v="40083621.4476"/>
    <n v="32374945.3248"/>
    <n v="590330.39489999996"/>
    <n v="13032115.876800001"/>
    <n v="18264766.920000002"/>
    <n v="1832583.56"/>
    <n v="329846.96799999999"/>
    <n v="2658672.06"/>
  </r>
  <r>
    <s v="Y3"/>
    <s v="M9"/>
    <s v="Y3-M9"/>
    <x v="6"/>
    <s v="North"/>
    <n v="290.90320000000003"/>
    <n v="42907924.909100004"/>
    <n v="9837939.8976000007"/>
    <n v="7945490.6304000001"/>
    <n v="143306.85980000001"/>
    <n v="3198437.3879999998"/>
    <n v="4482445.54"/>
    <n v="449696.2"/>
    <n v="80892.262000000002"/>
    <n v="652500.48600000003"/>
  </r>
  <r>
    <s v="Y3"/>
    <s v="M9"/>
    <s v="Y3-M9"/>
    <x v="6"/>
    <s v="North"/>
    <n v="2025.0719999999999"/>
    <n v="209584016.6112"/>
    <n v="53753512.996600002"/>
    <n v="51285691.123199999"/>
    <n v="1619687.2017000001"/>
    <n v="21729482.776799999"/>
    <n v="33121698.300000001"/>
    <n v="3497203.24"/>
    <n v="306987.58199999999"/>
    <n v="4542271.7560000001"/>
  </r>
  <r>
    <s v="Y3"/>
    <s v="M9"/>
    <s v="Y3-M9"/>
    <x v="6"/>
    <s v="North"/>
    <n v="489.39240000000001"/>
    <n v="66497415.831"/>
    <n v="13009230.7182"/>
    <n v="12402208.4736"/>
    <n v="391653.95870000002"/>
    <n v="5262083.7624000004"/>
    <n v="7963001.96"/>
    <n v="833940"/>
    <n v="70654.562000000005"/>
    <n v="1097715.058"/>
  </r>
  <r>
    <s v="Y3"/>
    <s v="M9"/>
    <s v="Y3-M9"/>
    <x v="6"/>
    <s v="North"/>
    <n v="507.87520000000001"/>
    <n v="46308618.916599996"/>
    <n v="13494819.2366"/>
    <n v="12875069.279999999"/>
    <n v="407306.39490000001"/>
    <n v="5455250.8344000001"/>
    <n v="8314089.0599999996"/>
    <n v="877720.62"/>
    <n v="76992.013999999996"/>
    <n v="1139172.7819999999"/>
  </r>
  <r>
    <s v="Y3"/>
    <s v="M9"/>
    <s v="Y3-M9"/>
    <x v="6"/>
    <s v="North"/>
    <n v="12256.5072"/>
    <n v="1268482310.0611"/>
    <n v="352426382.41680002"/>
    <n v="313176917.20319998"/>
    <n v="24295097.9672"/>
    <n v="130382072.1072"/>
    <n v="195398213.28"/>
    <n v="20930695.16"/>
    <n v="10612987.022"/>
    <n v="27491562.802000001"/>
  </r>
  <r>
    <s v="Y3"/>
    <s v="M9"/>
    <s v="Y3-M9"/>
    <x v="6"/>
    <s v="North"/>
    <n v="48.216000000000001"/>
    <n v="5207284.6056000004"/>
    <n v="1388564.7775999999"/>
    <n v="1231483.0848000001"/>
    <n v="97534.080000000002"/>
    <n v="513065.27519999997"/>
    <n v="767306.8"/>
    <n v="81959"/>
    <n v="41076.178"/>
    <n v="108149.8"/>
  </r>
  <r>
    <s v="Y3"/>
    <s v="M9"/>
    <s v="Y3-M9"/>
    <x v="6"/>
    <s v="North"/>
    <n v="1832.2080000000001"/>
    <n v="257227162.3152"/>
    <n v="67967929.022400007"/>
    <n v="49883843.788800001"/>
    <n v="4393996.6887999997"/>
    <n v="19642187.34"/>
    <n v="29097827.920000002"/>
    <n v="3047138.04"/>
    <n v="1680683.9720000001"/>
    <n v="4109675.2620000001"/>
  </r>
  <r>
    <s v="Y3"/>
    <s v="M9"/>
    <s v="Y3-M9"/>
    <x v="6"/>
    <s v="North"/>
    <n v="575.37760000000003"/>
    <n v="98966610.250200003"/>
    <n v="21391445.443799999"/>
    <n v="15641207.424000001"/>
    <n v="1379958.6998000001"/>
    <n v="6168912.4800000004"/>
    <n v="9106578.0600000005"/>
    <n v="949393.54"/>
    <n v="513128.85800000001"/>
    <n v="1290582.5020000001"/>
  </r>
  <r>
    <s v="Y3"/>
    <s v="M9"/>
    <s v="Y3-M9"/>
    <x v="6"/>
    <s v="North"/>
    <n v="13.661199999999999"/>
    <n v="1999005.7072000001"/>
    <n v="506778.76980000001"/>
    <n v="371940.19199999998"/>
    <n v="30571.533500000001"/>
    <n v="146456.98560000001"/>
    <n v="216958.06"/>
    <n v="22719.74"/>
    <n v="12532.388000000001"/>
    <n v="30642.743999999999"/>
  </r>
  <r>
    <s v="Y3"/>
    <s v="M9"/>
    <s v="Y3-M9"/>
    <x v="6"/>
    <s v="North"/>
    <n v="48.216000000000001"/>
    <n v="6899449.2335999999"/>
    <n v="1555684.6808"/>
    <n v="1268662.5408000001"/>
    <n v="11917.3794"/>
    <n v="391764.64319999999"/>
    <n v="632985.06000000006"/>
    <n v="136730.07999999999"/>
    <n v="449449.462"/>
    <n v="108149.8"/>
  </r>
  <r>
    <s v="Y3"/>
    <s v="M9"/>
    <s v="Y3-M9"/>
    <x v="6"/>
    <s v="North"/>
    <n v="642.88"/>
    <n v="110583396"/>
    <n v="20725029.0986"/>
    <n v="16906420.454399999"/>
    <n v="181255.28589999999"/>
    <n v="5215780.1664000005"/>
    <n v="8435580.2599999998"/>
    <n v="1825747.22"/>
    <n v="6029783.4079999998"/>
    <n v="1441991.32"/>
  </r>
  <r>
    <s v="Y3"/>
    <s v="M9"/>
    <s v="Y3-M9"/>
    <x v="6"/>
    <s v="North"/>
    <n v="13.661199999999999"/>
    <n v="2016380.8248999999"/>
    <n v="440777.2732"/>
    <n v="359455.2"/>
    <n v="6051.9107000000004"/>
    <n v="111001.10400000001"/>
    <n v="179347.94"/>
    <n v="38739.26"/>
    <n v="127345.262"/>
    <n v="30642.743999999999"/>
  </r>
  <r>
    <s v="Y3"/>
    <s v="M9"/>
    <s v="Y3-M9"/>
    <x v="5"/>
    <s v="South"/>
    <n v="368.85239999999999"/>
    <n v="68011771.905000001"/>
    <n v="19616361.603999998"/>
    <n v="13934298.835200001"/>
    <n v="410778362.09179997"/>
    <n v="8874719.8127999995"/>
    <n v="8.1999999999999993"/>
    <n v="611075.48"/>
    <n v="721125.54799999995"/>
    <n v="968663.21200000006"/>
  </r>
  <r>
    <s v="Y3"/>
    <s v="M9"/>
    <s v="Y3-M9"/>
    <x v="5"/>
    <s v="South"/>
    <n v="76.341999999999999"/>
    <n v="14076510.525"/>
    <n v="4140433.2242000001"/>
    <n v="2858332.6464"/>
    <n v="129619095.79449999"/>
    <n v="1821201.8615999999"/>
    <n v="0.82"/>
    <n v="119728.2"/>
    <n v="355207.6"/>
    <n v="200486.63800000001"/>
  </r>
  <r>
    <s v="Y3"/>
    <s v="M9"/>
    <s v="Y3-M9"/>
    <x v="5"/>
    <s v="South"/>
    <n v="14.4648"/>
    <n v="2538533.3450000002"/>
    <n v="732657.25719999999"/>
    <n v="548365.09439999994"/>
    <n v="24560245.9857"/>
    <n v="330536.91600000003"/>
    <n v="0.82"/>
    <n v="78067.28"/>
    <n v="231656.15"/>
    <n v="37986.828000000001"/>
  </r>
  <r>
    <s v="Y3"/>
    <s v="M9"/>
    <s v="Y3-M9"/>
    <x v="5"/>
    <s v="South"/>
    <n v="49.8232"/>
    <n v="9186775.2899999991"/>
    <n v="2673297.2437999998"/>
    <n v="1853968.5696"/>
    <n v="8939779.6243999992"/>
    <n v="1177387.4879999999"/>
    <n v="0.82"/>
    <n v="13817"/>
    <n v="81145.724000000002"/>
    <n v="213811.88399999999"/>
  </r>
  <r>
    <s v="Y3"/>
    <s v="M9"/>
    <s v="Y3-M9"/>
    <x v="5"/>
    <s v="South"/>
    <n v="34.5548"/>
    <n v="6064274.102"/>
    <n v="1854062.2874"/>
    <n v="1285815.6288000001"/>
    <n v="6202578.3309000004"/>
    <n v="816571.02240000002"/>
    <n v="1.64"/>
    <n v="9583.34"/>
    <n v="56275.78"/>
    <n v="148289.70199999999"/>
  </r>
  <r>
    <s v="Y3"/>
    <s v="M9"/>
    <s v="Y3-M9"/>
    <x v="5"/>
    <s v="Central"/>
    <n v="25.715199999999999"/>
    <n v="4741561.4400000004"/>
    <n v="1401053.3529999999"/>
    <n v="963896.48640000005"/>
    <n v="3973654.2618999998"/>
    <n v="612560.66399999999"/>
    <n v="0.82"/>
    <n v="14549.26"/>
    <n v="145213.88200000001"/>
    <n v="91408.68"/>
  </r>
  <r>
    <s v="Y3"/>
    <s v="M9"/>
    <s v="Y3-M9"/>
    <x v="5"/>
    <s v="North"/>
    <n v="151.07679999999999"/>
    <n v="25833045.046999998"/>
    <n v="8221732.4353999998"/>
    <n v="5661085.824"/>
    <n v="50343599.413900003"/>
    <n v="3600944.3591999998"/>
    <n v="4.0999999999999996"/>
    <n v="4463.26"/>
    <n v="755391.62600000005"/>
    <n v="338867.87"/>
  </r>
  <r>
    <s v="Y3"/>
    <s v="M9"/>
    <s v="Y3-M9"/>
    <x v="5"/>
    <s v="North"/>
    <n v="10.4468"/>
    <n v="1833385.1936000001"/>
    <n v="547749.02839999995"/>
    <n v="395789.20319999999"/>
    <n v="3484354.3579000002"/>
    <n v="242086.7304"/>
    <n v="1.64"/>
    <n v="806.06"/>
    <n v="136574.52600000001"/>
    <n v="23432.155999999999"/>
  </r>
  <r>
    <s v="Y3"/>
    <s v="M9"/>
    <s v="Y3-M9"/>
    <x v="5"/>
    <s v="North"/>
    <n v="72.323999999999998"/>
    <n v="12692666.725199999"/>
    <n v="3894384.1882000002"/>
    <n v="2718758.1504000002"/>
    <n v="24102733.217700001"/>
    <n v="1710026.2944"/>
    <n v="2.46"/>
    <n v="3134.04"/>
    <n v="530303.84"/>
    <n v="162223.79800000001"/>
  </r>
  <r>
    <s v="Y3"/>
    <s v="M10"/>
    <s v="Y3-M10"/>
    <x v="2"/>
    <s v="South"/>
    <n v="3.2143999999999999"/>
    <n v="202486.94930000001"/>
    <n v="157338.8694"/>
    <n v="4198.1376"/>
    <n v="324.40929999999997"/>
    <n v="2608.0920000000001"/>
    <n v="221009.68"/>
    <n v="7367.7"/>
    <n v="5530.1620000000003"/>
    <n v="7976.3860000000004"/>
  </r>
  <r>
    <s v="Y3"/>
    <s v="M10"/>
    <s v="Y3-M10"/>
    <x v="2"/>
    <s v="South"/>
    <n v="658.14840000000004"/>
    <n v="41459202.865099996"/>
    <n v="32214906.621800002"/>
    <n v="859693.24800000002"/>
    <n v="1022975.5149"/>
    <n v="534042.48239999998"/>
    <n v="45251627.840000004"/>
    <n v="1508576.96"/>
    <n v="1132515.1200000001"/>
    <n v="1633102.57"/>
  </r>
  <r>
    <s v="Y3"/>
    <s v="M10"/>
    <s v="Y3-M10"/>
    <x v="2"/>
    <s v="South"/>
    <n v="4.0179999999999998"/>
    <n v="226019.73240000001"/>
    <n v="197068.304"/>
    <n v="5175.0528000000004"/>
    <n v="406.44380000000001"/>
    <n v="3236.8679999999999"/>
    <n v="277263.32"/>
    <n v="4846.2"/>
    <n v="18756.187999999998"/>
    <n v="15716.448"/>
  </r>
  <r>
    <s v="Y3"/>
    <s v="M10"/>
    <s v="Y3-M10"/>
    <x v="2"/>
    <s v="South"/>
    <n v="6.4287999999999998"/>
    <n v="404973.89860000001"/>
    <n v="315309.28639999998"/>
    <n v="8281.3439999999991"/>
    <n v="650.06150000000002"/>
    <n v="5178.9888000000001"/>
    <n v="443621.64"/>
    <n v="7753.1"/>
    <n v="30010.441999999999"/>
    <n v="25145.955999999998"/>
  </r>
  <r>
    <s v="Y3"/>
    <s v="M10"/>
    <s v="Y3-M10"/>
    <x v="2"/>
    <s v="South"/>
    <n v="218.57919999999999"/>
    <n v="13769112.551000001"/>
    <n v="10759934.1708"/>
    <n v="282561.50400000002"/>
    <n v="311564.64510000002"/>
    <n v="176766.64559999999"/>
    <n v="15138570.220000001"/>
    <n v="264611.53999999998"/>
    <n v="1024085.7"/>
    <n v="854966.11199999996"/>
  </r>
  <r>
    <s v="Y3"/>
    <s v="M10"/>
    <s v="Y3-M10"/>
    <x v="2"/>
    <s v="South"/>
    <n v="3.2143999999999999"/>
    <n v="202486.94930000001"/>
    <n v="158589.23819999999"/>
    <n v="4333.5360000000001"/>
    <n v="324.40929999999997"/>
    <n v="2743.5888"/>
    <n v="243540.82"/>
    <n v="3753.14"/>
    <n v="58440.58"/>
    <n v="11201.938"/>
  </r>
  <r>
    <s v="Y3"/>
    <s v="M10"/>
    <s v="Y3-M10"/>
    <x v="2"/>
    <s v="South"/>
    <n v="152.684"/>
    <n v="9618130.0908000004"/>
    <n v="7532990.0076000001"/>
    <n v="205806.35519999999"/>
    <n v="487875.48629999999"/>
    <n v="130367.4048"/>
    <n v="11568145.9"/>
    <n v="178331.96"/>
    <n v="2775902.2940000002"/>
    <n v="532094.31000000006"/>
  </r>
  <r>
    <s v="Y3"/>
    <s v="M10"/>
    <s v="Y3-M10"/>
    <x v="2"/>
    <s v="Central"/>
    <n v="4.0179999999999998"/>
    <n v="253108.68659999999"/>
    <n v="218948.9626"/>
    <n v="3614.0351999999998"/>
    <n v="20552.134699999999"/>
    <n v="2727.6480000000001"/>
    <n v="180910.04"/>
    <n v="8432.06"/>
    <n v="351.78"/>
    <n v="14400.43"/>
  </r>
  <r>
    <s v="Y3"/>
    <s v="M10"/>
    <s v="Y3-M10"/>
    <x v="2"/>
    <s v="Central"/>
    <n v="174.38120000000001"/>
    <n v="10984916.998400001"/>
    <n v="9452800.8543999996"/>
    <n v="156862.19519999999"/>
    <n v="235186.77220000001"/>
    <n v="116043.7104"/>
    <n v="7820471.2000000002"/>
    <n v="426554.16"/>
    <n v="453549.05200000003"/>
    <n v="624989.48600000003"/>
  </r>
  <r>
    <s v="Y3"/>
    <s v="M10"/>
    <s v="Y3-M10"/>
    <x v="2"/>
    <s v="North"/>
    <n v="2.4108000000000001"/>
    <n v="151865.212"/>
    <n v="149481.90820000001"/>
    <n v="1003.68"/>
    <n v="243.61770000000001"/>
    <n v="1278.8063999999999"/>
    <n v="18544.3"/>
    <n v="4343.54"/>
    <n v="7.2160000000000002"/>
    <n v="9950.8639999999996"/>
  </r>
  <r>
    <s v="Y3"/>
    <s v="M10"/>
    <s v="Y3-M10"/>
    <x v="2"/>
    <s v="North"/>
    <n v="408.22879999999998"/>
    <n v="25715842.558600001"/>
    <n v="25312392.015000001"/>
    <n v="169780.9344"/>
    <n v="1188323.5604000001"/>
    <n v="216685.95120000001"/>
    <n v="3140178.52"/>
    <n v="735379.28"/>
    <n v="1122.99"/>
    <n v="1684869.2520000001"/>
  </r>
  <r>
    <s v="Y3"/>
    <s v="M10"/>
    <s v="Y3-M10"/>
    <x v="2"/>
    <s v="North"/>
    <n v="8.8396000000000008"/>
    <n v="556839.11049999995"/>
    <n v="548102.98140000005"/>
    <n v="3677.0111999999999"/>
    <n v="836.50360000000001"/>
    <n v="4691.9088000000002"/>
    <n v="67996.039999999994"/>
    <n v="15922.76"/>
    <n v="24.353999999999999"/>
    <n v="36484.095999999998"/>
  </r>
  <r>
    <s v="Y3"/>
    <s v="M10"/>
    <s v="Y3-M10"/>
    <x v="2"/>
    <s v="North"/>
    <n v="287.68880000000001"/>
    <n v="18122581.9606"/>
    <n v="17838266.379799999"/>
    <n v="119646.52800000001"/>
    <n v="832183.09389999998"/>
    <n v="152711.09280000001"/>
    <n v="2212963.52"/>
    <n v="518240.82"/>
    <n v="793.76"/>
    <n v="1187369.348"/>
  </r>
  <r>
    <s v="Y3"/>
    <s v="M10"/>
    <s v="Y3-M10"/>
    <x v="0"/>
    <s v="South"/>
    <n v="22.500800000000002"/>
    <n v="3685752.5443000002"/>
    <n v="607459.70640000002"/>
    <n v="841135.79520000005"/>
    <n v="60530.293899999997"/>
    <n v="83590.898400000005"/>
    <n v="263734.96000000002"/>
    <n v="10754.3"/>
    <n v="1115.7739999999999"/>
    <n v="55831.995999999999"/>
  </r>
  <r>
    <s v="Y3"/>
    <s v="M10"/>
    <s v="Y3-M10"/>
    <x v="0"/>
    <s v="South"/>
    <n v="77724.191999999995"/>
    <n v="12381533737.372801"/>
    <n v="1972553373.7852001"/>
    <n v="2890917961.4784002"/>
    <n v="175503177.792"/>
    <n v="211898384.31600001"/>
    <n v="733922615.60000002"/>
    <n v="148372291.58000001"/>
    <n v="62493716.097999997"/>
    <n v="192861657.66999999"/>
  </r>
  <r>
    <s v="Y3"/>
    <s v="M10"/>
    <s v="Y3-M10"/>
    <x v="0"/>
    <s v="South"/>
    <n v="43375.113599999997"/>
    <n v="6840425831.2790003"/>
    <n v="1115762136.4860001"/>
    <n v="1530749814.3168001"/>
    <n v="97922370.543200001"/>
    <n v="143612294.93279999"/>
    <n v="530788562.5"/>
    <n v="104765574.72"/>
    <n v="39510306"/>
    <n v="107629247.682"/>
  </r>
  <r>
    <s v="Y3"/>
    <s v="M10"/>
    <s v="Y3-M10"/>
    <x v="0"/>
    <s v="South"/>
    <n v="10156.7004"/>
    <n v="1876655919.5999999"/>
    <n v="261298068.5758"/>
    <n v="358590295.48799998"/>
    <n v="22914202.085099999"/>
    <n v="33566310.532799996"/>
    <n v="123927700.44"/>
    <n v="25335134.920000002"/>
    <n v="9566364.852"/>
    <n v="25202423.905999999"/>
  </r>
  <r>
    <s v="Y3"/>
    <s v="M10"/>
    <s v="Y3-M10"/>
    <x v="0"/>
    <s v="South"/>
    <n v="9746.8644000000004"/>
    <n v="1392847254.073"/>
    <n v="250774658.52599999"/>
    <n v="343975392.19199997"/>
    <n v="21003027.567200001"/>
    <n v="32192914.082400002"/>
    <n v="118971890.22"/>
    <n v="24514672.440000001"/>
    <n v="9278227.2660000008"/>
    <n v="24185475.732000001"/>
  </r>
  <r>
    <s v="Y3"/>
    <s v="M10"/>
    <s v="Y3-M10"/>
    <x v="0"/>
    <s v="South"/>
    <n v="36.965600000000002"/>
    <n v="6861739.5"/>
    <n v="951015.23759999999"/>
    <n v="1305152.4095999999"/>
    <n v="67150.231599999999"/>
    <n v="122139.29519999999"/>
    <n v="450889.3"/>
    <n v="92563.24"/>
    <n v="34956.108"/>
    <n v="91724.38"/>
  </r>
  <r>
    <s v="Y3"/>
    <s v="M10"/>
    <s v="Y3-M10"/>
    <x v="1"/>
    <s v="South"/>
    <n v="43510.118399999999"/>
    <n v="4503062299.7606001"/>
    <n v="1346080615.8857999"/>
    <n v="897280877.43359995"/>
    <n v="87786876.793300003"/>
    <n v="165488645.61359999"/>
    <n v="482557293.27999997"/>
    <n v="110821059.06"/>
    <n v="53123650.799999997"/>
    <n v="107964243.266"/>
  </r>
  <r>
    <s v="Y3"/>
    <s v="M10"/>
    <s v="Y3-M10"/>
    <x v="1"/>
    <s v="South"/>
    <n v="12628.574000000001"/>
    <n v="1699130140.8682001"/>
    <n v="377222333.14279997"/>
    <n v="267667902.77759999"/>
    <n v="25492234.0244"/>
    <n v="49207109.990400001"/>
    <n v="143360690.19999999"/>
    <n v="33426375.859999999"/>
    <n v="16121501.022"/>
    <n v="31336030.219999999"/>
  </r>
  <r>
    <s v="Y3"/>
    <s v="M10"/>
    <s v="Y3-M10"/>
    <x v="1"/>
    <s v="South"/>
    <n v="1185.31"/>
    <n v="128885751.55760001"/>
    <n v="35835580.943599999"/>
    <n v="24897328.588799998"/>
    <n v="2251917.3524000002"/>
    <n v="4575424.9463999998"/>
    <n v="13328825.300000001"/>
    <n v="3112920.9"/>
    <n v="1502351.3559999999"/>
    <n v="2941180.264"/>
  </r>
  <r>
    <s v="Y3"/>
    <s v="M10"/>
    <s v="Y3-M10"/>
    <x v="1"/>
    <s v="South"/>
    <n v="4.0179999999999998"/>
    <n v="542972.43000000005"/>
    <n v="121476.66959999999"/>
    <n v="84397.286399999997"/>
    <n v="1629.5039999999999"/>
    <n v="15511.284"/>
    <n v="45182"/>
    <n v="10551.76"/>
    <n v="5093.5940000000001"/>
    <n v="9969.8060000000005"/>
  </r>
  <r>
    <s v="Y3"/>
    <s v="M10"/>
    <s v="Y3-M10"/>
    <x v="1"/>
    <s v="South"/>
    <n v="18351.009600000001"/>
    <n v="2625930378.3081999"/>
    <n v="1062810206.1336"/>
    <n v="445659271.77600002"/>
    <n v="36701780.968400002"/>
    <n v="56170170.1008"/>
    <n v="154613565.78"/>
    <n v="50851416.859999999"/>
    <n v="41316748.615999997"/>
    <n v="45535450.421999998"/>
  </r>
  <r>
    <s v="Y3"/>
    <s v="M10"/>
    <s v="Y3-M10"/>
    <x v="1"/>
    <s v="South"/>
    <n v="3791.3847999999998"/>
    <n v="671040458.71350002"/>
    <n v="219309575.4842"/>
    <n v="92088161.126399994"/>
    <n v="7567184.1447999999"/>
    <n v="11628262.7568"/>
    <n v="32036905.539999999"/>
    <n v="10639013.74"/>
    <n v="8512991.2119999994"/>
    <n v="9407788.7420000006"/>
  </r>
  <r>
    <s v="Y3"/>
    <s v="M10"/>
    <s v="Y3-M10"/>
    <x v="1"/>
    <s v="South"/>
    <n v="5064.2871999999998"/>
    <n v="733220565.90550005"/>
    <n v="293218483.91540003"/>
    <n v="122983456.20479999"/>
    <n v="9627553.3641999997"/>
    <n v="15490679.6304"/>
    <n v="42592333.399999999"/>
    <n v="14180838.92"/>
    <n v="11376729.364"/>
    <n v="12566316.73"/>
  </r>
  <r>
    <s v="Y3"/>
    <s v="M10"/>
    <s v="Y3-M10"/>
    <x v="3"/>
    <s v="South"/>
    <n v="8003.8559999999998"/>
    <n v="410612219.74080002"/>
    <n v="187254599.9404"/>
    <n v="23362099.660799999"/>
    <n v="15958530.644200001"/>
    <n v="74627899.322400004"/>
    <n v="176008201.36000001"/>
    <n v="19640167.68"/>
    <n v="12260619.91"/>
    <n v="32926939.034000002"/>
  </r>
  <r>
    <s v="Y3"/>
    <s v="M10"/>
    <s v="Y3-M10"/>
    <x v="3"/>
    <s v="South"/>
    <n v="5419.4784"/>
    <n v="243354499.1539"/>
    <n v="126938183.4796"/>
    <n v="15690519.2064"/>
    <n v="10264806.2653"/>
    <n v="48930430.838399999"/>
    <n v="116345116.98"/>
    <n v="13610077.92"/>
    <n v="8794162.6520000007"/>
    <n v="22295108.329999998"/>
  </r>
  <r>
    <s v="Y3"/>
    <s v="M10"/>
    <s v="Y3-M10"/>
    <x v="2"/>
    <s v="South"/>
    <n v="4.0179999999999998"/>
    <n v="3420925.2"/>
    <n v="1556987.5460000001"/>
    <n v="158853.024"/>
    <n v="93192.464800000002"/>
    <n v="16802.488799999999"/>
    <n v="87027.42"/>
    <n v="12486.14"/>
    <n v="8748.4979999999996"/>
    <n v="9969.8060000000005"/>
  </r>
  <r>
    <s v="Y3"/>
    <s v="M10"/>
    <s v="Y3-M10"/>
    <x v="2"/>
    <s v="South"/>
    <n v="2412.4072000000001"/>
    <n v="1549722378.3703001"/>
    <n v="934816236.53299999"/>
    <n v="95374576.281599998"/>
    <n v="59393066.657700002"/>
    <n v="10087836.832800001"/>
    <n v="52250905.939999998"/>
    <n v="7497811.04"/>
    <n v="5251871.5480000004"/>
    <n v="5986049.9380000001"/>
  </r>
  <r>
    <s v="Y3"/>
    <s v="M10"/>
    <s v="Y3-M10"/>
    <x v="0"/>
    <s v="South"/>
    <n v="250.72319999999999"/>
    <n v="39488678.349100001"/>
    <n v="117109.12820000001"/>
    <n v="13122273.696"/>
    <n v="561277.74320000003"/>
    <n v="1348316.2583999999"/>
    <n v="5249354.6399999997"/>
    <n v="971003"/>
    <n v="282694.91800000001"/>
    <n v="622133.75399999996"/>
  </r>
  <r>
    <s v="Y3"/>
    <s v="M10"/>
    <s v="Y3-M10"/>
    <x v="0"/>
    <s v="South"/>
    <n v="6105.7528000000002"/>
    <n v="1133380363.5"/>
    <n v="157607467.2306"/>
    <n v="244672397.43360001"/>
    <n v="13155087.7137"/>
    <n v="25141200.984000001"/>
    <n v="97987416.180000007"/>
    <n v="17757084.420000002"/>
    <n v="5172546.0599999996"/>
    <n v="15150568.378"/>
  </r>
  <r>
    <s v="Y3"/>
    <s v="M10"/>
    <s v="Y3-M10"/>
    <x v="0"/>
    <s v="South"/>
    <n v="793.15319999999997"/>
    <n v="114489018.567"/>
    <n v="24144353.4782"/>
    <n v="29979560.275199998"/>
    <n v="1627511.5554"/>
    <n v="3080768.6016000002"/>
    <n v="12032183.08"/>
    <n v="2094156.18"/>
    <n v="610699.1"/>
    <n v="1968098.1540000001"/>
  </r>
  <r>
    <s v="Y3"/>
    <s v="M10"/>
    <s v="Y3-M10"/>
    <x v="0"/>
    <s v="South"/>
    <n v="4.0179999999999998"/>
    <n v="745841.25"/>
    <n v="122749.30959999999"/>
    <n v="151878.432"/>
    <n v="1975.0434"/>
    <n v="15605.1576"/>
    <n v="60756.26"/>
    <n v="11238.1"/>
    <n v="3272.4560000000001"/>
    <n v="9969.8060000000005"/>
  </r>
  <r>
    <s v="Y3"/>
    <s v="M10"/>
    <s v="Y3-M10"/>
    <x v="0"/>
    <s v="South"/>
    <n v="6836.2251999999999"/>
    <n v="1268974302.75"/>
    <n v="210226285.65380001"/>
    <n v="270463000.43519998"/>
    <n v="13676172.2678"/>
    <n v="18398462.2128"/>
    <n v="87605758.620000005"/>
    <n v="17910999.239999998"/>
    <n v="23867601.912"/>
    <n v="16963131.965999998"/>
  </r>
  <r>
    <s v="Y3"/>
    <s v="M10"/>
    <s v="Y3-M10"/>
    <x v="0"/>
    <s v="South"/>
    <n v="1202.1856"/>
    <n v="151591278.59009999"/>
    <n v="36955523.233199999"/>
    <n v="47711193.830399998"/>
    <n v="2284540.9920000001"/>
    <n v="3197587.2119999998"/>
    <n v="15413485.880000001"/>
    <n v="3218789.46"/>
    <n v="4388727.0020000003"/>
    <n v="2983053.81"/>
  </r>
  <r>
    <s v="Y3"/>
    <s v="M10"/>
    <s v="Y3-M10"/>
    <x v="0"/>
    <s v="South"/>
    <n v="137653.4656"/>
    <n v="21897838350.733002"/>
    <n v="3384825898.6677999"/>
    <n v="5362257231.1104002"/>
    <n v="234511038.90189999"/>
    <n v="331685323.99919999"/>
    <n v="974166590.34000003"/>
    <n v="227394027.80000001"/>
    <n v="122727693.98999999"/>
    <n v="538426737.86000001"/>
  </r>
  <r>
    <s v="Y3"/>
    <s v="M10"/>
    <s v="Y3-M10"/>
    <x v="0"/>
    <s v="South"/>
    <n v="723.24"/>
    <n v="86243115.420000002"/>
    <n v="7872069.0275999997"/>
    <n v="39321196.550399996"/>
    <n v="1179020.0993999999"/>
    <n v="1918756.0152"/>
    <n v="3555998.06"/>
    <n v="1667470"/>
    <n v="899956.06799999997"/>
    <n v="2828928.1680000001"/>
  </r>
  <r>
    <s v="Y3"/>
    <s v="M10"/>
    <s v="Y3-M10"/>
    <x v="0"/>
    <s v="South"/>
    <n v="92957.233600000007"/>
    <n v="14640802351.781799"/>
    <n v="2383662214.2588"/>
    <n v="3340077889.6128001"/>
    <n v="158379105.5697"/>
    <n v="242150579.50319999"/>
    <n v="746605288.27999997"/>
    <n v="151330937.68000001"/>
    <n v="15932901.842"/>
    <n v="363598982.67000002"/>
  </r>
  <r>
    <s v="Y3"/>
    <s v="M10"/>
    <s v="Y3-M10"/>
    <x v="0"/>
    <s v="South"/>
    <n v="723.24"/>
    <n v="134251425"/>
    <n v="18529305.922800001"/>
    <n v="25996506.182399999"/>
    <n v="1252130.2635999999"/>
    <n v="1832038.0632"/>
    <n v="5896580.6399999997"/>
    <n v="1173558.58"/>
    <n v="129574.10400000001"/>
    <n v="2828928.1680000001"/>
  </r>
  <r>
    <s v="Y3"/>
    <s v="M10"/>
    <s v="Y3-M10"/>
    <x v="0"/>
    <s v="South"/>
    <n v="3655.5763999999999"/>
    <n v="677313355.95000005"/>
    <n v="95176728.829999998"/>
    <n v="128947043.3088"/>
    <n v="6226574.6727999998"/>
    <n v="10103896.303200001"/>
    <n v="28787933.52"/>
    <n v="7034925.96"/>
    <n v="339567.82199999999"/>
    <n v="14298660.046"/>
  </r>
  <r>
    <s v="Y3"/>
    <s v="M10"/>
    <s v="Y3-M10"/>
    <x v="0"/>
    <s v="South"/>
    <n v="603.50360000000001"/>
    <n v="90923275.230499998"/>
    <n v="15468636.948000001"/>
    <n v="21695549.241599999"/>
    <n v="982628.20039999997"/>
    <n v="1540028.2896"/>
    <n v="4903020.26"/>
    <n v="980309.18"/>
    <n v="106960.06200000001"/>
    <n v="2360583.61"/>
  </r>
  <r>
    <s v="Y3"/>
    <s v="M10"/>
    <s v="Y3-M10"/>
    <x v="0"/>
    <s v="South"/>
    <n v="1051.9123999999999"/>
    <n v="151753984.15720001"/>
    <n v="27387547.663400002"/>
    <n v="37108164.019199997"/>
    <n v="1674564.5708999999"/>
    <n v="2909990.3832"/>
    <n v="8279397.3200000003"/>
    <n v="2023366.4"/>
    <n v="96944.254000000001"/>
    <n v="4114519.0019999999"/>
  </r>
  <r>
    <s v="Y3"/>
    <s v="M10"/>
    <s v="Y3-M10"/>
    <x v="1"/>
    <s v="South"/>
    <n v="79050.935599999997"/>
    <n v="8181789958.2712002"/>
    <n v="2538226651.3049998"/>
    <n v="1727287158.7392001"/>
    <n v="131885929.75830001"/>
    <n v="198295108.68959999"/>
    <n v="489311497.16000003"/>
    <n v="118158131.23999999"/>
    <n v="23938047.210000001"/>
    <n v="309204982.13"/>
  </r>
  <r>
    <s v="Y3"/>
    <s v="M10"/>
    <s v="Y3-M10"/>
    <x v="1"/>
    <s v="South"/>
    <n v="4891.5132000000003"/>
    <n v="655719569.14460003"/>
    <n v="148891597.31760001"/>
    <n v="111298130.30400001"/>
    <n v="8148357.7465000004"/>
    <n v="12777181.747199999"/>
    <n v="31528894.219999999"/>
    <n v="7613541.7400000002"/>
    <n v="1542447.9620000001"/>
    <n v="19132983.166000001"/>
  </r>
  <r>
    <s v="Y3"/>
    <s v="M10"/>
    <s v="Y3-M10"/>
    <x v="1"/>
    <s v="South"/>
    <n v="871.90599999999995"/>
    <n v="95272965.710999995"/>
    <n v="28139948.339400001"/>
    <n v="18933769.824000001"/>
    <n v="1349284.0016999999"/>
    <n v="2173625.4959999998"/>
    <n v="5363618.3600000003"/>
    <n v="1295206.3999999999"/>
    <n v="262389.09399999998"/>
    <n v="3410430.43"/>
  </r>
  <r>
    <s v="Y3"/>
    <s v="M10"/>
    <s v="Y3-M10"/>
    <x v="1"/>
    <s v="South"/>
    <n v="37125.5164"/>
    <n v="5312681091.3884001"/>
    <n v="2140766905.0566001"/>
    <n v="900200303.09759998"/>
    <n v="61599796.658500001"/>
    <n v="105056043.7464"/>
    <n v="278811654.66000003"/>
    <n v="59650793.399999999"/>
    <n v="5197799.3540000003"/>
    <n v="145215164.64399999"/>
  </r>
  <r>
    <s v="Y3"/>
    <s v="M10"/>
    <s v="Y3-M10"/>
    <x v="1"/>
    <s v="South"/>
    <n v="1154.7732000000001"/>
    <n v="187621662.507"/>
    <n v="66553761.909599997"/>
    <n v="27992005.440000001"/>
    <n v="1933803.6177000001"/>
    <n v="3259525.1904000002"/>
    <n v="8639325.6600000001"/>
    <n v="1853906.02"/>
    <n v="162267.09400000001"/>
    <n v="4516855.2"/>
  </r>
  <r>
    <s v="Y3"/>
    <s v="M10"/>
    <s v="Y3-M10"/>
    <x v="1"/>
    <s v="South"/>
    <n v="218.57919999999999"/>
    <n v="30564884.695"/>
    <n v="12601711.5052"/>
    <n v="5302312.3392000003"/>
    <n v="335599.5183"/>
    <n v="614852.59680000006"/>
    <n v="1625629.5"/>
    <n v="350845.2"/>
    <n v="30965.66"/>
    <n v="854964.30799999996"/>
  </r>
  <r>
    <s v="Y3"/>
    <s v="M10"/>
    <s v="Y3-M10"/>
    <x v="3"/>
    <s v="South"/>
    <n v="61748.624000000003"/>
    <n v="3169175973.1631999"/>
    <n v="1428430277.3010001"/>
    <n v="160291410.00960001"/>
    <n v="102165243.4762"/>
    <n v="313472084.1408"/>
    <n v="1004350528.76"/>
    <n v="96879542.060000002"/>
    <n v="1878701.8359999999"/>
    <n v="601818495.08000004"/>
  </r>
  <r>
    <s v="Y3"/>
    <s v="M10"/>
    <s v="Y3-M10"/>
    <x v="3"/>
    <s v="South"/>
    <n v="719.22199999999998"/>
    <n v="40847119.790399998"/>
    <n v="16609021.0176"/>
    <n v="1855967.2704"/>
    <n v="1098956.8876"/>
    <n v="3632856.0696"/>
    <n v="11746967.4"/>
    <n v="1124393.02"/>
    <n v="15281.683999999999"/>
    <n v="7009729.7379999999"/>
  </r>
  <r>
    <s v="Y3"/>
    <s v="M10"/>
    <s v="Y3-M10"/>
    <x v="2"/>
    <s v="South"/>
    <n v="13.661199999999999"/>
    <n v="11446710.873400001"/>
    <n v="5268103.6201999998"/>
    <n v="551038.42559999996"/>
    <n v="61068.490100000003"/>
    <n v="38853.928800000002"/>
    <n v="300248.74"/>
    <n v="22854.22"/>
    <n v="2785.3760000000002"/>
    <n v="53434.48"/>
  </r>
  <r>
    <s v="Y3"/>
    <s v="M10"/>
    <s v="Y3-M10"/>
    <x v="2"/>
    <s v="South"/>
    <n v="10.4468"/>
    <n v="8894405.5199999996"/>
    <n v="3989749.4665999999"/>
    <n v="411172.66560000001"/>
    <n v="46717.419800000003"/>
    <n v="27976.989600000001"/>
    <n v="278107.09999999998"/>
    <n v="17104.38"/>
    <n v="3112.8020000000001"/>
    <n v="40862.404000000002"/>
  </r>
  <r>
    <s v="Y3"/>
    <s v="M10"/>
    <s v="Y3-M10"/>
    <x v="2"/>
    <s v="South"/>
    <n v="1030.2152000000001"/>
    <n v="569378997.13460004"/>
    <n v="394113605.82740003"/>
    <n v="40735682.380800001"/>
    <n v="6033864.3839999996"/>
    <n v="2791793.7792000002"/>
    <n v="26485883.559999999"/>
    <n v="1693459.9"/>
    <n v="288026.64"/>
    <n v="4029652.5279999999"/>
  </r>
  <r>
    <s v="Y3"/>
    <s v="M10"/>
    <s v="Y3-M10"/>
    <x v="0"/>
    <s v="South"/>
    <n v="334.29759999999999"/>
    <n v="52651571.132200003"/>
    <n v="10448648.812999999"/>
    <n v="12639063.5712"/>
    <n v="608017.53599999996"/>
    <n v="1298550.852"/>
    <n v="4954235"/>
    <n v="361826.64"/>
    <n v="205906.75599999999"/>
    <n v="1307593.32"/>
  </r>
  <r>
    <s v="Y3"/>
    <s v="M10"/>
    <s v="Y3-M10"/>
    <x v="0"/>
    <s v="South"/>
    <n v="1810.5108"/>
    <n v="336076067.25"/>
    <n v="35423783.273999996"/>
    <n v="78659946.873600006"/>
    <n v="3267508.5170999998"/>
    <n v="8081607.4488000004"/>
    <n v="30832962.68"/>
    <n v="2251846.2799999998"/>
    <n v="1281478.6159999999"/>
    <n v="7081749.9280000003"/>
  </r>
  <r>
    <s v="Y3"/>
    <s v="M10"/>
    <s v="Y3-M10"/>
    <x v="0"/>
    <s v="South"/>
    <n v="67.502399999999994"/>
    <n v="10448134.056399999"/>
    <n v="1970257.5009999999"/>
    <n v="2643264.8832"/>
    <n v="106028.3823"/>
    <n v="271573.66800000001"/>
    <n v="1036103.62"/>
    <n v="75672.06"/>
    <n v="43058.773999999998"/>
    <n v="264032.538"/>
  </r>
  <r>
    <s v="Y3"/>
    <s v="M10"/>
    <s v="Y3-M10"/>
    <x v="0"/>
    <s v="South"/>
    <n v="1887.6564000000001"/>
    <n v="350396219.25"/>
    <n v="58054224.888599999"/>
    <n v="75082414.924799994"/>
    <n v="2906168.8017000002"/>
    <n v="4902581.5272000004"/>
    <n v="23740626.059999999"/>
    <n v="3414669.42"/>
    <n v="6868877.9280000003"/>
    <n v="7383502.3020000001"/>
  </r>
  <r>
    <s v="Y3"/>
    <s v="M10"/>
    <s v="Y3-M10"/>
    <x v="0"/>
    <s v="South"/>
    <n v="187.2388"/>
    <n v="23271702.882100001"/>
    <n v="5759279.8235999998"/>
    <n v="7368094.3871999998"/>
    <n v="267007.46779999998"/>
    <n v="505454.42879999999"/>
    <n v="2356084.6800000002"/>
    <n v="330597.76000000001"/>
    <n v="582644.19400000002"/>
    <n v="732377.99800000002"/>
  </r>
  <r>
    <s v="Y3"/>
    <s v="M10"/>
    <s v="Y3-M10"/>
    <x v="0"/>
    <s v="South"/>
    <n v="41285.753599999996"/>
    <n v="6576894938.0534"/>
    <n v="1035015740.5796"/>
    <n v="1603542133.7664001"/>
    <n v="142661394.73519999"/>
    <n v="116964352.70640001"/>
    <n v="320291321.86000001"/>
    <n v="79514117.519999996"/>
    <n v="2836377.7859999998"/>
    <n v="143878453.86199999"/>
  </r>
  <r>
    <s v="Y3"/>
    <s v="M10"/>
    <s v="Y3-M10"/>
    <x v="0"/>
    <s v="South"/>
    <n v="18578.428400000001"/>
    <n v="2926134082.9274001"/>
    <n v="482047761.09780002"/>
    <n v="667434429.25440001"/>
    <n v="64194398.329300001"/>
    <n v="61939110.196800001"/>
    <n v="189390047.86000001"/>
    <n v="38607901.740000002"/>
    <n v="23724948.807999998"/>
    <n v="64744743.689999998"/>
  </r>
  <r>
    <s v="Y3"/>
    <s v="M10"/>
    <s v="Y3-M10"/>
    <x v="0"/>
    <s v="South"/>
    <n v="1549.3407999999999"/>
    <n v="286934078.97000003"/>
    <n v="40161481.562799998"/>
    <n v="55479506.995200001"/>
    <n v="5344508.3722000001"/>
    <n v="5244718.0319999997"/>
    <n v="15953672.359999999"/>
    <n v="3233925.02"/>
    <n v="2063370.1"/>
    <n v="5399362.0779999997"/>
  </r>
  <r>
    <s v="Y3"/>
    <s v="M10"/>
    <s v="Y3-M10"/>
    <x v="0"/>
    <s v="South"/>
    <n v="364.83440000000002"/>
    <n v="55143349.1809"/>
    <n v="9476523.6593999993"/>
    <n v="13154905.4976"/>
    <n v="1220543.2420999999"/>
    <n v="1195222.5863999999"/>
    <n v="3676704.52"/>
    <n v="754370.48"/>
    <n v="443330.29399999999"/>
    <n v="1271427.6299999999"/>
  </r>
  <r>
    <s v="Y3"/>
    <s v="M10"/>
    <s v="Y3-M10"/>
    <x v="1"/>
    <s v="South"/>
    <n v="36070.389600000002"/>
    <n v="3733127059.8838"/>
    <n v="1080212722.9635999"/>
    <n v="771027715.96800005"/>
    <n v="124887544.4312"/>
    <n v="113867093.34720001"/>
    <n v="306964082.44"/>
    <n v="66001189.920000002"/>
    <n v="56144414.523999996"/>
    <n v="125703212.492"/>
  </r>
  <r>
    <s v="Y3"/>
    <s v="M10"/>
    <s v="Y3-M10"/>
    <x v="1"/>
    <s v="South"/>
    <n v="2626.1648"/>
    <n v="352176261.87739998"/>
    <n v="78706631.581"/>
    <n v="55994676.652800001"/>
    <n v="9074003.0248000007"/>
    <n v="8306432.0640000002"/>
    <n v="22373668.02"/>
    <n v="4809413.9800000004"/>
    <n v="4112980.19"/>
    <n v="9152031.1520000007"/>
  </r>
  <r>
    <s v="Y3"/>
    <s v="M10"/>
    <s v="Y3-M10"/>
    <x v="1"/>
    <s v="South"/>
    <n v="562.52"/>
    <n v="60747150.8398"/>
    <n v="16441338.7666"/>
    <n v="12985006.483200001"/>
    <n v="1896384.6872"/>
    <n v="1666345.8455999999"/>
    <n v="4620548.3"/>
    <n v="1001654.6"/>
    <n v="704005.58799999999"/>
    <n v="1960349.0719999999"/>
  </r>
  <r>
    <s v="Y3"/>
    <s v="M10"/>
    <s v="Y3-M10"/>
    <x v="1"/>
    <s v="South"/>
    <n v="18643.52"/>
    <n v="2667838589.5391998"/>
    <n v="1072490028.4651999"/>
    <n v="463957102.86720002"/>
    <n v="64668667.2707"/>
    <n v="75788828.819999993"/>
    <n v="170875021.86000001"/>
    <n v="39610450.140000001"/>
    <n v="2897303.3760000002"/>
    <n v="64971584.964000002"/>
  </r>
  <r>
    <s v="Y3"/>
    <s v="M10"/>
    <s v="Y3-M10"/>
    <x v="1"/>
    <s v="South"/>
    <n v="896.81759999999997"/>
    <n v="154439211.54820001"/>
    <n v="51547985.720399998"/>
    <n v="22305847.296"/>
    <n v="3091889.9975000001"/>
    <n v="3653198.3015999999"/>
    <n v="8217430.7400000002"/>
    <n v="1906970.68"/>
    <n v="139508.73199999999"/>
    <n v="3125356.9380000001"/>
  </r>
  <r>
    <s v="Y3"/>
    <s v="M10"/>
    <s v="Y3-M10"/>
    <x v="1"/>
    <s v="South"/>
    <n v="54.644799999999996"/>
    <n v="8054576.3389999997"/>
    <n v="3140685.4194"/>
    <n v="1359074.0352"/>
    <n v="183639.25889999999"/>
    <n v="222631.86960000001"/>
    <n v="500690.36"/>
    <n v="116204.66"/>
    <n v="8500.4480000000003"/>
    <n v="190433.848"/>
  </r>
  <r>
    <s v="Y3"/>
    <s v="M10"/>
    <s v="Y3-M10"/>
    <x v="3"/>
    <s v="South"/>
    <n v="18900.671999999999"/>
    <n v="867659919.03359997"/>
    <n v="429412000.65460002"/>
    <n v="50736155.462399997"/>
    <n v="65411943.5823"/>
    <n v="131380852.6728"/>
    <n v="314058761.80000001"/>
    <n v="39897482.939999998"/>
    <n v="972296.46799999999"/>
    <n v="148715565.96599999"/>
  </r>
  <r>
    <s v="Y3"/>
    <s v="M10"/>
    <s v="Y3-M10"/>
    <x v="3"/>
    <s v="South"/>
    <n v="69.1096"/>
    <n v="3545446.8772999998"/>
    <n v="1628389.0131999999"/>
    <n v="195488.52480000001"/>
    <n v="244419.38529999999"/>
    <n v="443358.81359999999"/>
    <n v="1166310.6000000001"/>
    <n v="145362.22"/>
    <n v="6411.4160000000002"/>
    <n v="543772.50399999996"/>
  </r>
  <r>
    <s v="Y3"/>
    <s v="M10"/>
    <s v="Y3-M10"/>
    <x v="2"/>
    <s v="South"/>
    <n v="9.6432000000000002"/>
    <n v="8210220.4800000004"/>
    <n v="3709125.9833999998"/>
    <n v="380980.39679999999"/>
    <n v="62111.322899999999"/>
    <n v="30896.8128"/>
    <n v="221733.74"/>
    <n v="16609.099999999999"/>
    <n v="107366.864"/>
    <n v="33605.813999999998"/>
  </r>
  <r>
    <s v="Y3"/>
    <s v="M10"/>
    <s v="Y3-M10"/>
    <x v="2"/>
    <s v="South"/>
    <n v="750.56240000000003"/>
    <n v="405004177.72579998"/>
    <n v="288737718.91619998"/>
    <n v="29663417.606400002"/>
    <n v="2502841.0813000002"/>
    <n v="2404296.8424"/>
    <n v="17232797.739999998"/>
    <n v="1292900.56"/>
    <n v="8312199.6979999999"/>
    <n v="2615665.602"/>
  </r>
  <r>
    <s v="Y3"/>
    <s v="M10"/>
    <s v="Y3-M10"/>
    <x v="0"/>
    <s v="South"/>
    <n v="8.0359999999999996"/>
    <n v="1265662.7675999999"/>
    <n v="245765.87359999999"/>
    <n v="303782.84159999999"/>
    <n v="4091.7827000000002"/>
    <n v="31167.806400000001"/>
    <n v="121116.46"/>
    <n v="8689.5400000000009"/>
    <n v="29118.364000000001"/>
    <n v="28005.295999999998"/>
  </r>
  <r>
    <s v="Y3"/>
    <s v="M10"/>
    <s v="Y3-M10"/>
    <x v="0"/>
    <s v="South"/>
    <n v="965.12360000000001"/>
    <n v="179151068.25"/>
    <n v="18947754.727200001"/>
    <n v="41253685.958400004"/>
    <n v="3769487.7272000001"/>
    <n v="4232616.2712000003"/>
    <n v="16447629.699999999"/>
    <n v="1179997.22"/>
    <n v="3954357.176"/>
    <n v="3363399.2480000001"/>
  </r>
  <r>
    <s v="Y3"/>
    <s v="M10"/>
    <s v="Y3-M10"/>
    <x v="0"/>
    <s v="South"/>
    <n v="41.787199999999999"/>
    <n v="6539774.7492000004"/>
    <n v="1470545.0648000001"/>
    <n v="1458158.8992000001"/>
    <n v="140783.67660000001"/>
    <n v="149605.2936"/>
    <n v="581359.5"/>
    <n v="41706.839999999997"/>
    <n v="139773.92000000001"/>
    <n v="145625.19399999999"/>
  </r>
  <r>
    <s v="Y3"/>
    <s v="M10"/>
    <s v="Y3-M10"/>
    <x v="0"/>
    <s v="South"/>
    <n v="1977.6596"/>
    <n v="367103063.25"/>
    <n v="60087704.758599997"/>
    <n v="78811103.443200007"/>
    <n v="7428194.0412999997"/>
    <n v="6206797.5624000002"/>
    <n v="32208290.460000001"/>
    <n v="3630524.58"/>
    <n v="8772349.5859999992"/>
    <n v="6892028.6600000001"/>
  </r>
  <r>
    <s v="Y3"/>
    <s v="M10"/>
    <s v="Y3-M10"/>
    <x v="0"/>
    <s v="South"/>
    <n v="51.430399999999999"/>
    <n v="6869862.2083999999"/>
    <n v="1568238.4790000001"/>
    <n v="2023941.5808000001"/>
    <n v="198349.5411"/>
    <n v="162840.58559999999"/>
    <n v="802694.72"/>
    <n v="91493.96"/>
    <n v="186895.302"/>
    <n v="179232.81200000001"/>
  </r>
  <r>
    <s v="Y3"/>
    <s v="M10"/>
    <s v="Y3-M10"/>
    <x v="0"/>
    <s v="Central"/>
    <n v="119427.81759999999"/>
    <n v="19024356491.300201"/>
    <n v="3056528839.8508"/>
    <n v="4530089929.1520004"/>
    <n v="152086887.11750001"/>
    <n v="432224747.5248"/>
    <n v="1365962114.74"/>
    <n v="317994793.77999997"/>
    <n v="284666124.44599998"/>
    <n v="428033796.454"/>
  </r>
  <r>
    <s v="Y3"/>
    <s v="M10"/>
    <s v="Y3-M10"/>
    <x v="0"/>
    <s v="Central"/>
    <n v="57459.0072"/>
    <n v="9049741920.8934994"/>
    <n v="1484085165.3631999"/>
    <n v="2078653857.4848001"/>
    <n v="73184747.267399997"/>
    <n v="220139107.51679999"/>
    <n v="644231024.62"/>
    <n v="160044174.86000001"/>
    <n v="156797050.30000001"/>
    <n v="205935245.66999999"/>
  </r>
  <r>
    <s v="Y3"/>
    <s v="M10"/>
    <s v="Y3-M10"/>
    <x v="0"/>
    <s v="Central"/>
    <n v="2256.5088000000001"/>
    <n v="417671100"/>
    <n v="58151951.709600002"/>
    <n v="81434195.539199993"/>
    <n v="2888859.5166000002"/>
    <n v="8616085.6464000009"/>
    <n v="25386214.359999999"/>
    <n v="6108496.5199999996"/>
    <n v="5653238.9979999997"/>
    <n v="8087412.2779999999"/>
  </r>
  <r>
    <s v="Y3"/>
    <s v="M10"/>
    <s v="Y3-M10"/>
    <x v="0"/>
    <s v="Central"/>
    <n v="976.37400000000002"/>
    <n v="148684109.52779999"/>
    <n v="25096821.1162"/>
    <n v="35205797.606399998"/>
    <n v="1327342.2518"/>
    <n v="3684592.8215999999"/>
    <n v="11144079.619999999"/>
    <n v="1911512.66"/>
    <n v="374817.98200000002"/>
    <n v="3499361.3160000001"/>
  </r>
  <r>
    <s v="Y3"/>
    <s v="M10"/>
    <s v="Y3-M10"/>
    <x v="1"/>
    <s v="Central"/>
    <n v="15298.936799999999"/>
    <n v="1583357344.5413001"/>
    <n v="464157902.68779999"/>
    <n v="326901679.9296"/>
    <n v="19273703.706900001"/>
    <n v="61772531.493600003"/>
    <n v="258637462.80000001"/>
    <n v="33298905.219999999"/>
    <n v="89572426.283999994"/>
    <n v="54831965.737999998"/>
  </r>
  <r>
    <s v="Y3"/>
    <s v="M10"/>
    <s v="Y3-M10"/>
    <x v="1"/>
    <s v="Central"/>
    <n v="641.27279999999996"/>
    <n v="86649712.269099995"/>
    <n v="19432333.0876"/>
    <n v="13703489.433599999"/>
    <n v="810130.72169999999"/>
    <n v="2607732.4463999998"/>
    <n v="11094423.699999999"/>
    <n v="1217041.54"/>
    <n v="2471945.432"/>
    <n v="2298344.7080000001"/>
  </r>
  <r>
    <s v="Y3"/>
    <s v="M10"/>
    <s v="Y3-M10"/>
    <x v="1"/>
    <s v="Central"/>
    <n v="493.41039999999998"/>
    <n v="54821877.679799996"/>
    <n v="14935076.264799999"/>
    <n v="10544350.3488"/>
    <n v="659295.3297"/>
    <n v="2017420.7112"/>
    <n v="8706601.7400000002"/>
    <n v="818059.06"/>
    <n v="1055523.1059999999"/>
    <n v="1768401.6680000001"/>
  </r>
  <r>
    <s v="Y3"/>
    <s v="M10"/>
    <s v="Y3-M10"/>
    <x v="1"/>
    <s v="Central"/>
    <n v="15699.1296"/>
    <n v="2246460670.4601998"/>
    <n v="902226238.36080003"/>
    <n v="388448076.71039999"/>
    <n v="19539142.575199999"/>
    <n v="64654235.812799998"/>
    <n v="287905115.18000001"/>
    <n v="34204833.020000003"/>
    <n v="87884905.151999995"/>
    <n v="56266271.115999997"/>
  </r>
  <r>
    <s v="Y3"/>
    <s v="M10"/>
    <s v="Y3-M10"/>
    <x v="1"/>
    <s v="Central"/>
    <n v="958.69479999999999"/>
    <n v="180109983.0194"/>
    <n v="55161895.165200002"/>
    <n v="23751151.2192"/>
    <n v="1192283.5907000001"/>
    <n v="3987461.8223999999"/>
    <n v="17737301.100000001"/>
    <n v="2049901.6"/>
    <n v="4814208.5199999996"/>
    <n v="3435997.62"/>
  </r>
  <r>
    <s v="Y3"/>
    <s v="M10"/>
    <s v="Y3-M10"/>
    <x v="1"/>
    <s v="Central"/>
    <n v="139.82640000000001"/>
    <n v="19927995.124000002"/>
    <n v="8043872.2460000003"/>
    <n v="3474658.2911999999"/>
    <n v="191742.03279999999"/>
    <n v="608306.24159999995"/>
    <n v="2805783.34"/>
    <n v="256726.42"/>
    <n v="106711.11"/>
    <n v="501143.08199999999"/>
  </r>
  <r>
    <s v="Y3"/>
    <s v="M10"/>
    <s v="Y3-M10"/>
    <x v="3"/>
    <s v="Central"/>
    <n v="38990.671999999999"/>
    <n v="1789917486.0336001"/>
    <n v="900670619.69819999"/>
    <n v="112954677.7728"/>
    <n v="49939099.594099998"/>
    <n v="225639012.07440001"/>
    <n v="672756460.55999994"/>
    <n v="76416442.879999995"/>
    <n v="79066714.121999994"/>
    <n v="213117105.87200001"/>
  </r>
  <r>
    <s v="Y3"/>
    <s v="M10"/>
    <s v="Y3-M10"/>
    <x v="3"/>
    <s v="Central"/>
    <n v="204.11439999999999"/>
    <n v="10462764.4783"/>
    <n v="4711210.6733999997"/>
    <n v="594675.28319999995"/>
    <n v="270935.18150000001"/>
    <n v="1185505.7831999999"/>
    <n v="3540468.9"/>
    <n v="359473.24"/>
    <n v="152907.94200000001"/>
    <n v="1115658.544"/>
  </r>
  <r>
    <s v="Y3"/>
    <s v="M10"/>
    <s v="Y3-M10"/>
    <x v="2"/>
    <s v="Central"/>
    <n v="7.2324000000000002"/>
    <n v="6157665.3600000003"/>
    <n v="2790257.6321999999"/>
    <n v="304497.61920000002"/>
    <n v="4371.4458999999997"/>
    <n v="23302.792799999999"/>
    <n v="106512.26"/>
    <n v="12732.96"/>
    <n v="78440.626000000004"/>
    <n v="25921.675999999999"/>
  </r>
  <r>
    <s v="Y3"/>
    <s v="M10"/>
    <s v="Y3-M10"/>
    <x v="2"/>
    <s v="Central"/>
    <n v="659.75559999999996"/>
    <n v="364348327.43229997"/>
    <n v="255296453.43880001"/>
    <n v="27783247.872000001"/>
    <n v="925447.64969999995"/>
    <n v="2159518.7736"/>
    <n v="9704258.0199999996"/>
    <n v="1399240.62"/>
    <n v="9113669.9940000009"/>
    <n v="2364588.4900000002"/>
  </r>
  <r>
    <s v="Y3"/>
    <s v="M10"/>
    <s v="Y3-M10"/>
    <x v="0"/>
    <s v="Central"/>
    <n v="0.80359999999999998"/>
    <n v="107759.14380000001"/>
    <n v="24439.4604"/>
    <n v="28345.497599999999"/>
    <n v="24622.787400000001"/>
    <n v="2781.6696000000002"/>
    <n v="8364.82"/>
    <n v="932.34"/>
    <n v="12752.476000000001"/>
    <n v="2880.0859999999998"/>
  </r>
  <r>
    <s v="Y3"/>
    <s v="M10"/>
    <s v="Y3-M10"/>
    <x v="0"/>
    <s v="Central"/>
    <n v="431.53320000000002"/>
    <n v="67966090.620100006"/>
    <n v="12904529.034600001"/>
    <n v="16307883.168"/>
    <n v="555317.81050000002"/>
    <n v="1676809.2095999999"/>
    <n v="6650582.9400000004"/>
    <n v="495859.74"/>
    <n v="715532.24600000004"/>
    <n v="1546631.4380000001"/>
  </r>
  <r>
    <s v="Y3"/>
    <s v="M10"/>
    <s v="Y3-M10"/>
    <x v="0"/>
    <s v="Central"/>
    <n v="282.86720000000003"/>
    <n v="52507224"/>
    <n v="8730452.7765999995"/>
    <n v="10538272.377599999"/>
    <n v="367299.64799999999"/>
    <n v="1083383.7047999999"/>
    <n v="4284978.88"/>
    <n v="456644.88"/>
    <n v="482988.52799999999"/>
    <n v="1013806.508"/>
  </r>
  <r>
    <s v="Y3"/>
    <s v="M10"/>
    <s v="Y3-M10"/>
    <x v="0"/>
    <s v="Central"/>
    <n v="5.6252000000000004"/>
    <n v="733820.27800000005"/>
    <n v="1859788.372"/>
    <n v="1184370.7392"/>
    <n v="5102.2988999999998"/>
    <n v="121779.74159999999"/>
    <n v="483041.5"/>
    <n v="35597.019999999997"/>
    <n v="51902.883999999998"/>
    <n v="20161.504000000001"/>
  </r>
  <r>
    <s v="Y3"/>
    <s v="M10"/>
    <s v="Y3-M10"/>
    <x v="0"/>
    <s v="Central"/>
    <n v="1121.8255999999999"/>
    <n v="208238877"/>
    <n v="34026359.331200004"/>
    <n v="43976089.631999999"/>
    <n v="1448228.8269"/>
    <n v="3334067.0279999999"/>
    <n v="16529747.779999999"/>
    <n v="2303618.62"/>
    <n v="5131616.9079999998"/>
    <n v="4020665.9019999998"/>
  </r>
  <r>
    <s v="Y3"/>
    <s v="M10"/>
    <s v="Y3-M10"/>
    <x v="0"/>
    <s v="Central"/>
    <n v="85.181600000000003"/>
    <n v="10336595.9836"/>
    <n v="2582868.2178000002"/>
    <n v="3395878.4640000002"/>
    <n v="106627.4829"/>
    <n v="247670.43840000001"/>
    <n v="1302054.22"/>
    <n v="185971.08"/>
    <n v="479797.25199999998"/>
    <n v="305294.52799999999"/>
  </r>
  <r>
    <s v="Y3"/>
    <s v="M10"/>
    <s v="Y3-M10"/>
    <x v="0"/>
    <s v="Central"/>
    <n v="17.679200000000002"/>
    <n v="3281701.5"/>
    <n v="538793.61979999999"/>
    <n v="694257.65760000004"/>
    <n v="10207.0838"/>
    <n v="52000.660799999998"/>
    <n v="254906.02"/>
    <n v="33880.76"/>
    <n v="68294.929999999993"/>
    <n v="63362.794000000002"/>
  </r>
  <r>
    <s v="Y3"/>
    <s v="M10"/>
    <s v="Y3-M10"/>
    <x v="0"/>
    <s v="North"/>
    <n v="6943.1040000000003"/>
    <n v="812330670.41279995"/>
    <n v="138124037.64700001"/>
    <n v="266980513.44"/>
    <n v="30687449.502300002"/>
    <n v="17806733.5176"/>
    <n v="80100101.819999993"/>
    <n v="11918640.140000001"/>
    <n v="96752.127999999997"/>
    <n v="28656044.802000001"/>
  </r>
  <r>
    <s v="Y3"/>
    <s v="M10"/>
    <s v="Y3-M10"/>
    <x v="0"/>
    <s v="North"/>
    <n v="880.74559999999997"/>
    <n v="126866999.95200001"/>
    <n v="17521297.888999999"/>
    <n v="33866964.057599999"/>
    <n v="3891854.6526000001"/>
    <n v="2258816.6735999999"/>
    <n v="10160838.939999999"/>
    <n v="1511902.06"/>
    <n v="12270.808000000001"/>
    <n v="3635071.7259999998"/>
  </r>
  <r>
    <s v="Y3"/>
    <s v="M10"/>
    <s v="Y3-M10"/>
    <x v="0"/>
    <s v="North"/>
    <n v="41.787199999999999"/>
    <n v="5077257.6254000003"/>
    <n v="831302.76520000002"/>
    <n v="1606826.3424"/>
    <n v="175021.90479999999"/>
    <n v="107169.9984"/>
    <n v="482083.74"/>
    <n v="71731.960000000006"/>
    <n v="582.69200000000001"/>
    <n v="172466.91"/>
  </r>
  <r>
    <s v="Y3"/>
    <s v="M10"/>
    <s v="Y3-M10"/>
    <x v="0"/>
    <s v="North"/>
    <n v="35351.9712"/>
    <n v="5567903647.2258997"/>
    <n v="913293680.53480005"/>
    <n v="1366130170.0992"/>
    <n v="117351105.83239999"/>
    <n v="85310568.878399998"/>
    <n v="369232433.10000002"/>
    <n v="62232253.439999998"/>
    <n v="801894.23600000003"/>
    <n v="145907029.31200001"/>
  </r>
  <r>
    <s v="Y3"/>
    <s v="M10"/>
    <s v="Y3-M10"/>
    <x v="0"/>
    <s v="North"/>
    <n v="390.5496"/>
    <n v="72436102.200000003"/>
    <n v="10089581.391000001"/>
    <n v="15092271.6096"/>
    <n v="1266851.7322"/>
    <n v="942466.14720000001"/>
    <n v="4079081.8"/>
    <n v="687506.04"/>
    <n v="8862.15"/>
    <n v="1611901.9620000001"/>
  </r>
  <r>
    <s v="Y3"/>
    <s v="M10"/>
    <s v="Y3-M10"/>
    <x v="0"/>
    <s v="North"/>
    <n v="2390.71"/>
    <n v="358997459.43599999"/>
    <n v="60583923.002599999"/>
    <n v="93472714.464000002"/>
    <n v="7676646.7906999998"/>
    <n v="5794963.4519999996"/>
    <n v="24961233.780000001"/>
    <n v="4258029.58"/>
    <n v="54863.248"/>
    <n v="9867098.8680000007"/>
  </r>
  <r>
    <s v="Y3"/>
    <s v="M10"/>
    <s v="Y3-M10"/>
    <x v="0"/>
    <s v="North"/>
    <n v="5850.2079999999996"/>
    <n v="921402494.81280005"/>
    <n v="154150797.23019999"/>
    <n v="210381776.50560001"/>
    <n v="19424885.881299999"/>
    <n v="17262322.430399999"/>
    <n v="80053884.980000004"/>
    <n v="10162432.199999999"/>
    <n v="249873.84400000001"/>
    <n v="24145371.008000001"/>
  </r>
  <r>
    <s v="Y3"/>
    <s v="M10"/>
    <s v="Y3-M10"/>
    <x v="0"/>
    <s v="North"/>
    <n v="1026.1972000000001"/>
    <n v="190487855.25"/>
    <n v="27003027.441399999"/>
    <n v="36756494.227200001"/>
    <n v="3393943.6093000001"/>
    <n v="2986673.6016000002"/>
    <n v="14063096.76"/>
    <n v="1791654.08"/>
    <n v="31275.948"/>
    <n v="4235389.7079999996"/>
  </r>
  <r>
    <s v="Y3"/>
    <s v="M10"/>
    <s v="Y3-M10"/>
    <x v="0"/>
    <s v="North"/>
    <n v="4326.5824000000002"/>
    <n v="643146714.35780001"/>
    <n v="113853722.2386"/>
    <n v="154970459.13600001"/>
    <n v="13931551.9629"/>
    <n v="12590070.408"/>
    <n v="59297576.759999998"/>
    <n v="7555031.46"/>
    <n v="130961.38"/>
    <n v="17856961.649999999"/>
  </r>
  <r>
    <s v="Y3"/>
    <s v="M10"/>
    <s v="Y3-M10"/>
    <x v="1"/>
    <s v="North"/>
    <n v="8461.9079999999994"/>
    <n v="723462671.13119996"/>
    <n v="217639954.52579999"/>
    <n v="186628918.63679999"/>
    <n v="28039290.472399998"/>
    <n v="27783462.974399999"/>
    <n v="82758444.239999995"/>
    <n v="14864107.199999999"/>
    <n v="195993.77600000001"/>
    <n v="34924555.137999997"/>
  </r>
  <r>
    <s v="Y3"/>
    <s v="M10"/>
    <s v="Y3-M10"/>
    <x v="1"/>
    <s v="North"/>
    <n v="1644.1656"/>
    <n v="185153598.63"/>
    <n v="42287884.8332"/>
    <n v="36262362.489600003"/>
    <n v="5448483.4055000003"/>
    <n v="5398396.2000000002"/>
    <n v="16080131.939999999"/>
    <n v="2888132.66"/>
    <n v="38078.832000000002"/>
    <n v="6785911.0659999996"/>
  </r>
  <r>
    <s v="Y3"/>
    <s v="M10"/>
    <s v="Y3-M10"/>
    <x v="1"/>
    <s v="North"/>
    <n v="631.62959999999998"/>
    <n v="53946948.2152"/>
    <n v="16245490.6062"/>
    <n v="13930706.054400001"/>
    <n v="2058978.3613"/>
    <n v="2073856.4568"/>
    <n v="6177418.3399999999"/>
    <n v="1109509.2"/>
    <n v="14623.224"/>
    <n v="2606904.4759999998"/>
  </r>
  <r>
    <s v="Y3"/>
    <s v="M10"/>
    <s v="Y3-M10"/>
    <x v="1"/>
    <s v="North"/>
    <n v="9864.9935999999998"/>
    <n v="1411627313.1946001"/>
    <n v="574770477.30540001"/>
    <n v="250357651.0848"/>
    <n v="31734365.4265"/>
    <n v="34632889.977600001"/>
    <n v="98512486.780000001"/>
    <n v="17357846.920000002"/>
    <n v="7998218.0080000004"/>
    <n v="40715463.689999998"/>
  </r>
  <r>
    <s v="Y3"/>
    <s v="M10"/>
    <s v="Y3-M10"/>
    <x v="1"/>
    <s v="North"/>
    <n v="2417.2287999999999"/>
    <n v="466118011.96880001"/>
    <n v="140836548.90619999"/>
    <n v="61345382.8992"/>
    <n v="7802508.8842000002"/>
    <n v="8486131.8168000001"/>
    <n v="24138622.899999999"/>
    <n v="4253203.0599999996"/>
    <n v="1959826.814"/>
    <n v="9976549.352"/>
  </r>
  <r>
    <s v="Y3"/>
    <s v="M10"/>
    <s v="Y3-M10"/>
    <x v="1"/>
    <s v="North"/>
    <n v="474.12400000000002"/>
    <n v="63815792.344899997"/>
    <n v="27624188.7082"/>
    <n v="12032504.716800001"/>
    <n v="1499110.1203999999"/>
    <n v="1664500.2552"/>
    <n v="4734626.7"/>
    <n v="834247.5"/>
    <n v="384393.614"/>
    <n v="1956835.7819999999"/>
  </r>
  <r>
    <s v="Y3"/>
    <s v="M10"/>
    <s v="Y3-M10"/>
    <x v="3"/>
    <s v="North"/>
    <n v="12021.856"/>
    <n v="616742852.1408"/>
    <n v="281332456.6268"/>
    <n v="31364103.3792"/>
    <n v="39105303.0973"/>
    <n v="69525932.925600007"/>
    <n v="316804421.10000002"/>
    <n v="20881402.5"/>
    <n v="375526.95400000003"/>
    <n v="98746053.120000005"/>
  </r>
  <r>
    <s v="Y3"/>
    <s v="M10"/>
    <s v="Y3-M10"/>
    <x v="3"/>
    <s v="North"/>
    <n v="425.90800000000002"/>
    <n v="24343940.174400002"/>
    <n v="9973845.1231999993"/>
    <n v="1111338.2592"/>
    <n v="1326919.6497"/>
    <n v="2469871.98"/>
    <n v="11219840.24"/>
    <n v="740874.1"/>
    <n v="12013.737999999999"/>
    <n v="3498355.5860000001"/>
  </r>
  <r>
    <s v="Y3"/>
    <s v="M10"/>
    <s v="Y3-M10"/>
    <x v="2"/>
    <s v="North"/>
    <n v="34.5548"/>
    <n v="29419956.719999999"/>
    <n v="13254742.859200001"/>
    <n v="1456920.6336000001"/>
    <n v="126520.8556"/>
    <n v="106609.4136"/>
    <n v="508605"/>
    <n v="61267.12"/>
    <n v="16017.716"/>
    <n v="142617.024"/>
  </r>
  <r>
    <s v="Y3"/>
    <s v="M10"/>
    <s v="Y3-M10"/>
    <x v="2"/>
    <s v="North"/>
    <n v="1673.0952"/>
    <n v="1008571933.1318001"/>
    <n v="641776191.06280005"/>
    <n v="70542119.270400003"/>
    <n v="5187602.4253000002"/>
    <n v="5161814.3591999998"/>
    <n v="24625899.699999999"/>
    <n v="2966523.02"/>
    <n v="775542.30599999998"/>
    <n v="6905311.5120000001"/>
  </r>
  <r>
    <s v="Y3"/>
    <s v="M10"/>
    <s v="Y3-M10"/>
    <x v="0"/>
    <s v="North"/>
    <n v="2483.1239999999998"/>
    <n v="460929892.5"/>
    <n v="74343207.966800004"/>
    <n v="94332066.067200005"/>
    <n v="7971606.9018999999"/>
    <n v="9648576.5759999994"/>
    <n v="37700078.920000002"/>
    <n v="2698393.68"/>
    <n v="6543788.108"/>
    <n v="10248516.784"/>
  </r>
  <r>
    <s v="Y3"/>
    <s v="M10"/>
    <s v="Y3-M10"/>
    <x v="0"/>
    <s v="North"/>
    <n v="340.72640000000001"/>
    <n v="45889810.159999996"/>
    <n v="10330892.2292"/>
    <n v="12881420.409600001"/>
    <n v="1058536.2392"/>
    <n v="1317542.544"/>
    <n v="5148092.84"/>
    <n v="368473.56"/>
    <n v="893574.41799999995"/>
    <n v="1406268.5120000001"/>
  </r>
  <r>
    <s v="Y3"/>
    <s v="M10"/>
    <s v="Y3-M10"/>
    <x v="0"/>
    <s v="North"/>
    <n v="1.6072"/>
    <n v="298336.5"/>
    <n v="48730.9764"/>
    <n v="60761.606399999997"/>
    <n v="105.65049999999999"/>
    <n v="6214.2551999999996"/>
    <n v="24284.3"/>
    <n v="1738.4"/>
    <n v="4215.0460000000003"/>
    <n v="6633.308"/>
  </r>
  <r>
    <s v="Y3"/>
    <s v="M10"/>
    <s v="Y3-M10"/>
    <x v="0"/>
    <s v="North"/>
    <n v="11700.415999999999"/>
    <n v="1842804989.6256001"/>
    <n v="362873190.6742"/>
    <n v="460012447.60320002"/>
    <n v="38543088.171800002"/>
    <n v="28682932.355999999"/>
    <n v="125206369.08"/>
    <n v="20582849.52"/>
    <n v="107098.97"/>
    <n v="48290742.917999998"/>
  </r>
  <r>
    <s v="Y3"/>
    <s v="M10"/>
    <s v="Y3-M10"/>
    <x v="0"/>
    <s v="North"/>
    <n v="3660.3980000000001"/>
    <n v="679461378.75"/>
    <n v="113523076.0494"/>
    <n v="143937237.12"/>
    <n v="12076364.7663"/>
    <n v="8963202.7655999996"/>
    <n v="39145989.020000003"/>
    <n v="6441909.3399999999"/>
    <n v="35920.345999999998"/>
    <n v="15107439.248"/>
  </r>
  <r>
    <s v="Y3"/>
    <s v="M10"/>
    <s v="Y3-M10"/>
    <x v="0"/>
    <s v="North"/>
    <n v="920.92560000000003"/>
    <n v="131907383.186"/>
    <n v="28571139.4518"/>
    <n v="36605538.393600002"/>
    <n v="2942963.7725999998"/>
    <n v="2099361.7368000001"/>
    <n v="9477053.2400000002"/>
    <n v="1662663.98"/>
    <n v="46350.171999999999"/>
    <n v="3800906.23"/>
  </r>
  <r>
    <s v="Y3"/>
    <s v="M10"/>
    <s v="Y3-M10"/>
    <x v="0"/>
    <s v="North"/>
    <n v="16747.024000000001"/>
    <n v="1959371663.3568001"/>
    <n v="333513715.96520001"/>
    <n v="644519403.30239999"/>
    <n v="73960263.147799999"/>
    <n v="42566207.248800002"/>
    <n v="192485642.97999999"/>
    <n v="28826024.98"/>
    <n v="140408.92800000001"/>
    <n v="69119441.886000007"/>
  </r>
  <r>
    <s v="Y3"/>
    <s v="M10"/>
    <s v="Y3-M10"/>
    <x v="0"/>
    <s v="North"/>
    <n v="439.56920000000002"/>
    <n v="63317745.413999997"/>
    <n v="8761431.2204"/>
    <n v="16929096.537599999"/>
    <n v="1944113.8661"/>
    <n v="1110063.2904000001"/>
    <n v="5039095.9800000004"/>
    <n v="758154.78"/>
    <n v="1925.77"/>
    <n v="1814219.66"/>
  </r>
  <r>
    <s v="Y3"/>
    <s v="M10"/>
    <s v="Y3-M10"/>
    <x v="0"/>
    <s v="North"/>
    <n v="154.2912"/>
    <n v="18746797.3862"/>
    <n v="3069421.5564000001"/>
    <n v="5932901.2608000003"/>
    <n v="683719.24549999996"/>
    <n v="395705.56319999998"/>
    <n v="1780005.16"/>
    <n v="264858.36"/>
    <n v="2148.5639999999999"/>
    <n v="636800.27399999998"/>
  </r>
  <r>
    <s v="Y3"/>
    <s v="M10"/>
    <s v="Y3-M10"/>
    <x v="0"/>
    <s v="North"/>
    <n v="4.0179999999999998"/>
    <n v="578772.81000000006"/>
    <n v="79932.927599999995"/>
    <n v="154502.16959999999"/>
    <n v="5500.0420999999997"/>
    <n v="10305.727199999999"/>
    <n v="46354.6"/>
    <n v="6897.02"/>
    <n v="55.923999999999999"/>
    <n v="16584.171999999999"/>
  </r>
  <r>
    <s v="Y3"/>
    <s v="M10"/>
    <s v="Y3-M10"/>
    <x v="0"/>
    <s v="North"/>
    <n v="50562.512000000002"/>
    <n v="7963550133.7391996"/>
    <n v="1283291957.03"/>
    <n v="1976528744.4288001"/>
    <n v="167843991.92590001"/>
    <n v="122586306.228"/>
    <n v="528169374.25999999"/>
    <n v="90038165.620000005"/>
    <n v="1160174.048"/>
    <n v="208684995.37599999"/>
  </r>
  <r>
    <s v="Y3"/>
    <s v="M10"/>
    <s v="Y3-M10"/>
    <x v="0"/>
    <s v="North"/>
    <n v="4.8216000000000001"/>
    <n v="895009.5"/>
    <n v="124562.8216"/>
    <n v="186324.72959999999"/>
    <n v="1735.1545000000001"/>
    <n v="11635.0128"/>
    <n v="50359.48"/>
    <n v="8487.82"/>
    <n v="109.142"/>
    <n v="19899.923999999999"/>
  </r>
  <r>
    <s v="Y3"/>
    <s v="M10"/>
    <s v="Y3-M10"/>
    <x v="0"/>
    <s v="North"/>
    <n v="865.47720000000004"/>
    <n v="118343613.65899999"/>
    <n v="22359008.978399999"/>
    <n v="33445223.232000001"/>
    <n v="2774723.3886000002"/>
    <n v="2088545.0183999999"/>
    <n v="9039444.6600000001"/>
    <n v="1523555.08"/>
    <n v="19634.736000000001"/>
    <n v="3572055.3"/>
  </r>
  <r>
    <s v="Y3"/>
    <s v="M10"/>
    <s v="Y3-M10"/>
    <x v="0"/>
    <s v="North"/>
    <n v="10777.8832"/>
    <n v="1697506903.9051001"/>
    <n v="283774083.28039998"/>
    <n v="386714382.06720001"/>
    <n v="35790035.570500001"/>
    <n v="31556805.314399999"/>
    <n v="147606783.03999999"/>
    <n v="18776037.739999998"/>
    <n v="385718.652"/>
    <n v="44483203.380000003"/>
  </r>
  <r>
    <s v="Y3"/>
    <s v="M10"/>
    <s v="Y3-M10"/>
    <x v="0"/>
    <s v="North"/>
    <n v="936.99760000000003"/>
    <n v="173864545.47"/>
    <n v="24661909.1226"/>
    <n v="33554413.382399999"/>
    <n v="3125643.4761999999"/>
    <n v="2721828.7223999999"/>
    <n v="12850157.68"/>
    <n v="1638139.42"/>
    <n v="26575.626"/>
    <n v="3867240.2119999998"/>
  </r>
  <r>
    <s v="Y3"/>
    <s v="M10"/>
    <s v="Y3-M10"/>
    <x v="0"/>
    <s v="North"/>
    <n v="805.20719999999994"/>
    <n v="115047902.277"/>
    <n v="21206168.944800001"/>
    <n v="28913563.161600001"/>
    <n v="2580809.9267000002"/>
    <n v="2363898.4271999998"/>
    <n v="11024436.699999999"/>
    <n v="1401360.32"/>
    <n v="30736.552"/>
    <n v="3323305.3480000002"/>
  </r>
  <r>
    <s v="Y3"/>
    <s v="M10"/>
    <s v="Y3-M10"/>
    <x v="0"/>
    <s v="North"/>
    <n v="4.8216000000000001"/>
    <n v="895009.5"/>
    <n v="126874.254"/>
    <n v="172700.65919999999"/>
    <n v="1246.6762000000001"/>
    <n v="14033.2176"/>
    <n v="66075.600000000006"/>
    <n v="8418.1200000000008"/>
    <n v="147.02600000000001"/>
    <n v="19899.923999999999"/>
  </r>
  <r>
    <s v="Y3"/>
    <s v="M10"/>
    <s v="Y3-M10"/>
    <x v="1"/>
    <s v="North"/>
    <n v="12200.2552"/>
    <n v="1043077898.6813"/>
    <n v="314435506.88859999"/>
    <n v="269658171.09119999"/>
    <n v="40460498.556599997"/>
    <n v="40099361.364"/>
    <n v="117952704.02"/>
    <n v="21482715.059999999"/>
    <n v="276791.32799999998"/>
    <n v="50353712.530000001"/>
  </r>
  <r>
    <s v="Y3"/>
    <s v="M10"/>
    <s v="Y3-M10"/>
    <x v="1"/>
    <s v="North"/>
    <n v="638.05840000000001"/>
    <n v="71853351.569999993"/>
    <n v="16396739.0978"/>
    <n v="14059674.604800001"/>
    <n v="2125243.6143"/>
    <n v="2094320.0160000001"/>
    <n v="6280363.5999999996"/>
    <n v="1119623.8999999999"/>
    <n v="14946.14"/>
    <n v="2633436.8059999999"/>
  </r>
  <r>
    <s v="Y3"/>
    <s v="M10"/>
    <s v="Y3-M10"/>
    <x v="1"/>
    <s v="North"/>
    <n v="823.69"/>
    <n v="74132841.320999995"/>
    <n v="21185272.9914"/>
    <n v="18166630.8288"/>
    <n v="2641437.1705"/>
    <n v="2704465.6488000001"/>
    <n v="8055784.96"/>
    <n v="1446891.64"/>
    <n v="19074.594000000001"/>
    <n v="3399589.2919999999"/>
  </r>
  <r>
    <s v="Y3"/>
    <s v="M10"/>
    <s v="Y3-M10"/>
    <x v="1"/>
    <s v="North"/>
    <n v="25372.0628"/>
    <n v="3630605177.5409002"/>
    <n v="1477437336.2456"/>
    <n v="643494322.48319995"/>
    <n v="81653993.007200003"/>
    <n v="89097504.292799994"/>
    <n v="255659371.22"/>
    <n v="44605936.880000003"/>
    <n v="20524374.991999999"/>
    <n v="104717281.39399999"/>
  </r>
  <r>
    <s v="Y3"/>
    <s v="M10"/>
    <s v="Y3-M10"/>
    <x v="1"/>
    <s v="North"/>
    <n v="1066.3771999999999"/>
    <n v="201374392.80419999"/>
    <n v="62118547.877599999"/>
    <n v="27057009.427200001"/>
    <n v="3419293.5208000001"/>
    <n v="3743739.3887999998"/>
    <n v="10672191.76"/>
    <n v="1875836.1"/>
    <n v="864039.33"/>
    <n v="4401223.3099999996"/>
  </r>
  <r>
    <s v="Y3"/>
    <s v="M10"/>
    <s v="Y3-M10"/>
    <x v="1"/>
    <s v="North"/>
    <n v="514.30399999999997"/>
    <n v="69343593.774800003"/>
    <n v="29965221.919199999"/>
    <n v="13052211.321599999"/>
    <n v="1623251.9746999999"/>
    <n v="1805555.0808000001"/>
    <n v="5135875.66"/>
    <n v="904938.06"/>
    <n v="416980.16800000001"/>
    <n v="2122669.3840000001"/>
  </r>
  <r>
    <s v="Y3"/>
    <s v="M10"/>
    <s v="Y3-M10"/>
    <x v="3"/>
    <s v="North"/>
    <n v="11218.255999999999"/>
    <n v="575516725.66079998"/>
    <n v="262642564.2164"/>
    <n v="29264409.542399999"/>
    <n v="36497886.639200002"/>
    <n v="65043894.499200001"/>
    <n v="295443164.44"/>
    <n v="19510004.98"/>
    <n v="315280.57"/>
    <n v="92145380.381999999"/>
  </r>
  <r>
    <s v="Y3"/>
    <s v="M10"/>
    <s v="Y3-M10"/>
    <x v="3"/>
    <s v="North"/>
    <n v="96.432000000000002"/>
    <n v="5467434.0335999997"/>
    <n v="2258230.4802000001"/>
    <n v="251622.96960000001"/>
    <n v="315232.58270000003"/>
    <n v="559216.54799999995"/>
    <n v="2540343.6"/>
    <n v="167746.57999999999"/>
    <n v="2720.4319999999998"/>
    <n v="792080.47600000002"/>
  </r>
  <r>
    <s v="Y3"/>
    <s v="M10"/>
    <s v="Y3-M10"/>
    <x v="2"/>
    <s v="North"/>
    <n v="49.8232"/>
    <n v="42419472.479999997"/>
    <n v="19111487.0218"/>
    <n v="2100676.2623999999"/>
    <n v="129015.4509"/>
    <n v="153716.2488"/>
    <n v="733336.66"/>
    <n v="88338.6"/>
    <n v="23094.808000000001"/>
    <n v="205633.45"/>
  </r>
  <r>
    <s v="Y3"/>
    <s v="M10"/>
    <s v="Y3-M10"/>
    <x v="2"/>
    <s v="North"/>
    <n v="1196.5604000000001"/>
    <n v="686562662.5704"/>
    <n v="458997926.53899997"/>
    <n v="50457625.996799998"/>
    <n v="3705821.4770999998"/>
    <n v="3687886.3679999998"/>
    <n v="17620671.68"/>
    <n v="2122962.7799999998"/>
    <n v="556190.33799999999"/>
    <n v="4938524.8660000004"/>
  </r>
  <r>
    <s v="Y3"/>
    <s v="M10"/>
    <s v="Y3-M10"/>
    <x v="0"/>
    <s v="North"/>
    <n v="1504.3391999999999"/>
    <n v="236932070.09470001"/>
    <n v="45611842.343599997"/>
    <n v="56872666.003200002"/>
    <n v="4821601.6573000001"/>
    <n v="5817114.0791999996"/>
    <n v="22729325.800000001"/>
    <n v="1626855.4"/>
    <n v="3945241.5639999998"/>
    <n v="6208809.6619999995"/>
  </r>
  <r>
    <s v="Y3"/>
    <s v="M10"/>
    <s v="Y3-M10"/>
    <x v="0"/>
    <s v="North"/>
    <n v="769.04520000000002"/>
    <n v="142754015.25"/>
    <n v="23799714.612199999"/>
    <n v="28770521.049600001"/>
    <n v="2444661.2008000002"/>
    <n v="2942739.8711999999"/>
    <n v="11498221.220000001"/>
    <n v="822988.9"/>
    <n v="1995803.986"/>
    <n v="3174054.1140000001"/>
  </r>
  <r>
    <s v="Y3"/>
    <s v="M10"/>
    <s v="Y3-M10"/>
    <x v="0"/>
    <s v="North"/>
    <n v="65.895200000000003"/>
    <n v="10326253.6516"/>
    <n v="1997954.9198"/>
    <n v="2491215.6288000001"/>
    <n v="186782.6728"/>
    <n v="254811.0312"/>
    <n v="995622.68"/>
    <n v="71260.460000000006"/>
    <n v="172817.788"/>
    <n v="271966.53000000003"/>
  </r>
  <r>
    <s v="Y3"/>
    <s v="M10"/>
    <s v="Y3-M10"/>
    <x v="0"/>
    <s v="North"/>
    <n v="4.0179999999999998"/>
    <n v="745841.25"/>
    <n v="121826.6456"/>
    <n v="151902.8352"/>
    <n v="701.02229999999997"/>
    <n v="15537.852000000001"/>
    <n v="60708.7"/>
    <n v="4345.18"/>
    <n v="10537.164000000001"/>
    <n v="16584.171999999999"/>
  </r>
  <r>
    <s v="Y3"/>
    <s v="M10"/>
    <s v="Y3-M10"/>
    <x v="0"/>
    <s v="North"/>
    <n v="15795.561600000001"/>
    <n v="2487786735.9945998"/>
    <n v="489980735.49419999"/>
    <n v="623298629.33759999"/>
    <n v="52008887.868600003"/>
    <n v="37843225.401600003"/>
    <n v="166938086.24000001"/>
    <n v="28027151.460000001"/>
    <n v="356105.99200000003"/>
    <n v="65192501.902000003"/>
  </r>
  <r>
    <s v="Y3"/>
    <s v="M10"/>
    <s v="Y3-M10"/>
    <x v="0"/>
    <s v="North"/>
    <n v="1741.4012"/>
    <n v="323247597.75"/>
    <n v="54040650.010399997"/>
    <n v="68477046.489600003"/>
    <n v="5741878.6458999999"/>
    <n v="4283960.7023999998"/>
    <n v="18675954.280000001"/>
    <n v="3062009.56"/>
    <n v="12997.82"/>
    <n v="7187227.102"/>
  </r>
  <r>
    <s v="Y3"/>
    <s v="M10"/>
    <s v="Y3-M10"/>
    <x v="0"/>
    <s v="North"/>
    <n v="203.3108"/>
    <n v="27122296.2872"/>
    <n v="6308825.6606000001"/>
    <n v="8071186.0032000002"/>
    <n v="640189.98569999996"/>
    <n v="468392.95439999999"/>
    <n v="2104222.5"/>
    <n v="365855.3"/>
    <n v="9083.14"/>
    <n v="839117.97199999995"/>
  </r>
  <r>
    <s v="Y3"/>
    <s v="M10"/>
    <s v="Y3-M10"/>
    <x v="0"/>
    <s v="North"/>
    <n v="10.4468"/>
    <n v="1939187.25"/>
    <n v="323994.25900000002"/>
    <n v="410725.53600000002"/>
    <n v="61994.4859"/>
    <n v="25609.7808"/>
    <n v="111790.6"/>
    <n v="18377.84"/>
    <n v="94.71"/>
    <n v="43117.404000000002"/>
  </r>
  <r>
    <s v="Y3"/>
    <s v="M10"/>
    <s v="Y3-M10"/>
    <x v="0"/>
    <s v="South"/>
    <n v="11.250400000000001"/>
    <n v="1822605.3014"/>
    <n v="315979.01319999999"/>
    <n v="429641.95199999999"/>
    <n v="3070.08"/>
    <n v="31646.916000000001"/>
    <n v="113215.76"/>
    <n v="5511.22"/>
    <n v="540.298"/>
    <n v="27915.998"/>
  </r>
  <r>
    <s v="Y3"/>
    <s v="M10"/>
    <s v="Y3-M10"/>
    <x v="0"/>
    <s v="South"/>
    <n v="45046.601600000002"/>
    <n v="7175964176.8213997"/>
    <n v="1137625115.7302001"/>
    <n v="1667965515.1104"/>
    <n v="86964791.403799996"/>
    <n v="129497202.7272"/>
    <n v="441904222.16000003"/>
    <n v="81207162.5"/>
    <n v="34110820.347999997"/>
    <n v="111776809.65000001"/>
  </r>
  <r>
    <s v="Y3"/>
    <s v="M10"/>
    <s v="Y3-M10"/>
    <x v="0"/>
    <s v="South"/>
    <n v="27913.849600000001"/>
    <n v="4401375473.2146997"/>
    <n v="715308444.98259997"/>
    <n v="1009166662.7711999"/>
    <n v="53897485.490500003"/>
    <n v="103457080.54799999"/>
    <n v="299314644.38"/>
    <n v="52006673.039999999"/>
    <n v="33840423.298"/>
    <n v="69264294.066"/>
  </r>
  <r>
    <s v="Y3"/>
    <s v="M10"/>
    <s v="Y3-M10"/>
    <x v="0"/>
    <s v="South"/>
    <n v="7409.192"/>
    <n v="1357119213.9119999"/>
    <n v="189858449.21939999"/>
    <n v="267826177.2096"/>
    <n v="14320956.186899999"/>
    <n v="27299726.114399999"/>
    <n v="80660266.780000001"/>
    <n v="14667217"/>
    <n v="9700977.5280000009"/>
    <n v="18384868.875999998"/>
  </r>
  <r>
    <s v="Y3"/>
    <s v="M10"/>
    <s v="Y3-M10"/>
    <x v="0"/>
    <s v="South"/>
    <n v="4887.4952000000003"/>
    <n v="697929769.30999994"/>
    <n v="125241747.9964"/>
    <n v="176770572.15360001"/>
    <n v="8957495.3532999996"/>
    <n v="18000038.7432"/>
    <n v="53258224.280000001"/>
    <n v="9618540.1400000006"/>
    <n v="6337826.3300000001"/>
    <n v="12127633.539999999"/>
  </r>
  <r>
    <s v="Y3"/>
    <s v="M10"/>
    <s v="Y3-M10"/>
    <x v="1"/>
    <s v="South"/>
    <n v="41716.483200000002"/>
    <n v="4317430742.1906996"/>
    <n v="1254760683.8216"/>
    <n v="901539683.75039995"/>
    <n v="71060228.2914"/>
    <n v="156722157.6336"/>
    <n v="464284383.75999999"/>
    <n v="102904395.3"/>
    <n v="48672782.311999999"/>
    <n v="103513589.454"/>
  </r>
  <r>
    <s v="Y3"/>
    <s v="M10"/>
    <s v="Y3-M10"/>
    <x v="1"/>
    <s v="South"/>
    <n v="13048.0532"/>
    <n v="1754248358.1823001"/>
    <n v="393102762.19260001"/>
    <n v="281863239.49440002"/>
    <n v="22222348.991999999"/>
    <n v="48518913.772799999"/>
    <n v="142574358.58000001"/>
    <n v="33544459.960000001"/>
    <n v="16144665.284"/>
    <n v="32376910.258000001"/>
  </r>
  <r>
    <s v="Y3"/>
    <s v="M10"/>
    <s v="Y3-M10"/>
    <x v="1"/>
    <s v="South"/>
    <n v="454.83760000000001"/>
    <n v="49699622.954499997"/>
    <n v="13684638.265000001"/>
    <n v="9829591.6415999997"/>
    <n v="751555.58400000003"/>
    <n v="1697955.5663999999"/>
    <n v="5015064.24"/>
    <n v="1148276.3400000001"/>
    <n v="549155.64"/>
    <n v="1128616.676"/>
  </r>
  <r>
    <s v="Y3"/>
    <s v="M10"/>
    <s v="Y3-M10"/>
    <x v="1"/>
    <s v="South"/>
    <n v="12693.6656"/>
    <n v="1816395001.5658"/>
    <n v="733697552.90600002"/>
    <n v="308327895.09119999"/>
    <n v="21476151.754099999"/>
    <n v="35559024.775200002"/>
    <n v="105818257.09999999"/>
    <n v="32166640.199999999"/>
    <n v="22858423.566"/>
    <n v="31497546.850000001"/>
  </r>
  <r>
    <s v="Y3"/>
    <s v="M10"/>
    <s v="Y3-M10"/>
    <x v="1"/>
    <s v="South"/>
    <n v="2368.2091999999998"/>
    <n v="460113444.94499999"/>
    <n v="136872683.34639999"/>
    <n v="57496943.942400001"/>
    <n v="4016929.9604000002"/>
    <n v="6601989.4775999999"/>
    <n v="19699998.98"/>
    <n v="6081136.4000000004"/>
    <n v="4155563.61"/>
    <n v="5876378.4639999997"/>
  </r>
  <r>
    <s v="Y3"/>
    <s v="M10"/>
    <s v="Y3-M10"/>
    <x v="1"/>
    <s v="South"/>
    <n v="242.68719999999999"/>
    <n v="28920636.886700001"/>
    <n v="14017429.648"/>
    <n v="5900090.7648"/>
    <n v="373109.18400000001"/>
    <n v="687562.12800000003"/>
    <n v="2026659.52"/>
    <n v="589232.31999999995"/>
    <n v="491340.14600000001"/>
    <n v="602195.04399999999"/>
  </r>
  <r>
    <s v="Y3"/>
    <s v="M10"/>
    <s v="Y3-M10"/>
    <x v="3"/>
    <s v="South"/>
    <n v="5593.0559999999996"/>
    <n v="286933840.30080003"/>
    <n v="126804825.1248"/>
    <n v="14509445.2608"/>
    <n v="9447762.2703000009"/>
    <n v="31439333.131200001"/>
    <n v="96944003.900000006"/>
    <n v="16216843.16"/>
    <n v="11501491.298"/>
    <n v="23009185.649999999"/>
  </r>
  <r>
    <s v="Y3"/>
    <s v="M10"/>
    <s v="Y3-M10"/>
    <x v="2"/>
    <s v="South"/>
    <n v="3.2143999999999999"/>
    <n v="1368370.08"/>
    <n v="621339.43640000001"/>
    <n v="99621.734400000001"/>
    <n v="10533.9789"/>
    <n v="9429.8688000000002"/>
    <n v="72270.7"/>
    <n v="8948.66"/>
    <n v="5145.91"/>
    <n v="7976.3860000000004"/>
  </r>
  <r>
    <s v="Y3"/>
    <s v="M10"/>
    <s v="Y3-M10"/>
    <x v="2"/>
    <s v="South"/>
    <n v="872.70960000000002"/>
    <n v="334910788.74790001"/>
    <n v="168693408.02239999"/>
    <n v="27047296.1664"/>
    <n v="4166712.5759999999"/>
    <n v="2560761.9936000002"/>
    <n v="19621671.760000002"/>
    <n v="2429375.46"/>
    <n v="1397112.31"/>
    <n v="2165507.1680000001"/>
  </r>
  <r>
    <s v="Y3"/>
    <s v="M10"/>
    <s v="Y3-M10"/>
    <x v="0"/>
    <s v="South"/>
    <n v="60048.206400000003"/>
    <n v="9547310320.0674992"/>
    <n v="1667875947.8388"/>
    <n v="2135210154.1056001"/>
    <n v="100552603.7861"/>
    <n v="140035350.33360001"/>
    <n v="411210208.48000002"/>
    <n v="90260678.359999999"/>
    <n v="36044782.311999999"/>
    <n v="234876468.59599999"/>
  </r>
  <r>
    <s v="Y3"/>
    <s v="M10"/>
    <s v="Y3-M10"/>
    <x v="0"/>
    <s v="South"/>
    <n v="46599.156799999997"/>
    <n v="7339421201.7772999"/>
    <n v="1205540230.9879999"/>
    <n v="1661829642.9888"/>
    <n v="78025548.732600003"/>
    <n v="122933317.96080001"/>
    <n v="364933543.74000001"/>
    <n v="81871621.620000005"/>
    <n v="17260510.541999999"/>
    <n v="182270979.81400001"/>
  </r>
  <r>
    <s v="Y3"/>
    <s v="M10"/>
    <s v="Y3-M10"/>
    <x v="0"/>
    <s v="South"/>
    <n v="2.4108000000000001"/>
    <n v="442731.36599999998"/>
    <n v="62496.964200000002"/>
    <n v="85851.2448"/>
    <n v="517.06610000000001"/>
    <n v="6262.9632000000001"/>
    <n v="19061.72"/>
    <n v="4251.7"/>
    <n v="936.27599999999995"/>
    <n v="9429.5079999999998"/>
  </r>
  <r>
    <s v="Y3"/>
    <s v="M10"/>
    <s v="Y3-M10"/>
    <x v="0"/>
    <s v="South"/>
    <n v="2570.7163999999998"/>
    <n v="470859565.45319998"/>
    <n v="66968235.304799996"/>
    <n v="91303168.435200006"/>
    <n v="4318513.7380999997"/>
    <n v="7283471.0760000004"/>
    <n v="20661061.120000001"/>
    <n v="5024345.82"/>
    <n v="149143.89600000001"/>
    <n v="10055267.794"/>
  </r>
  <r>
    <s v="Y3"/>
    <s v="M10"/>
    <s v="Y3-M10"/>
    <x v="0"/>
    <s v="South"/>
    <n v="9.6432000000000002"/>
    <n v="1553259.1536000001"/>
    <n v="249991.83379999999"/>
    <n v="343403.40480000002"/>
    <n v="1095.0365999999999"/>
    <n v="25049.196"/>
    <n v="76246.06"/>
    <n v="17008.439999999999"/>
    <n v="3744.2020000000002"/>
    <n v="37718.934000000001"/>
  </r>
  <r>
    <s v="Y3"/>
    <s v="M10"/>
    <s v="Y3-M10"/>
    <x v="0"/>
    <s v="South"/>
    <n v="744.1336"/>
    <n v="115031243.16680001"/>
    <n v="19389966.106600001"/>
    <n v="26414877.791999999"/>
    <n v="1160679.1680000001"/>
    <n v="2103885.3816"/>
    <n v="5991848.2400000002"/>
    <n v="1456783.3"/>
    <n v="44451.462"/>
    <n v="2910652.9759999998"/>
  </r>
  <r>
    <s v="Y3"/>
    <s v="M10"/>
    <s v="Y3-M10"/>
    <x v="1"/>
    <s v="South"/>
    <n v="27704.9136"/>
    <n v="2867407760.1153998"/>
    <n v="835068732.0582"/>
    <n v="619723301.54879999"/>
    <n v="43681171.573899999"/>
    <n v="76717446.840000004"/>
    <n v="213270823.40000001"/>
    <n v="45018997.119999997"/>
    <n v="5716968.9060000004"/>
    <n v="108366804.964"/>
  </r>
  <r>
    <s v="Y3"/>
    <s v="M10"/>
    <s v="Y3-M10"/>
    <x v="1"/>
    <s v="South"/>
    <n v="1037.4476"/>
    <n v="139726353.24649999"/>
    <n v="31214260.810400002"/>
    <n v="23206167.148800001"/>
    <n v="1645633.7279999999"/>
    <n v="2847027.7656"/>
    <n v="7893840.7000000002"/>
    <n v="1680977.04"/>
    <n v="217603.89199999999"/>
    <n v="4057940.15"/>
  </r>
  <r>
    <s v="Y3"/>
    <s v="M10"/>
    <s v="Y3-M10"/>
    <x v="1"/>
    <s v="South"/>
    <n v="474.12400000000002"/>
    <n v="51891847.290399998"/>
    <n v="14288116.9944"/>
    <n v="10607770.329600001"/>
    <n v="680038.87829999998"/>
    <n v="1310531.2487999999"/>
    <n v="3641090.28"/>
    <n v="770098.08"/>
    <n v="98215.172000000006"/>
    <n v="1854519.216"/>
  </r>
  <r>
    <s v="Y3"/>
    <s v="M10"/>
    <s v="Y3-M10"/>
    <x v="1"/>
    <s v="South"/>
    <n v="21172.449199999999"/>
    <n v="3029754440.2632999"/>
    <n v="1217485841.6905999"/>
    <n v="512760216.30720001"/>
    <n v="31953160.208799999"/>
    <n v="57310260.544799998"/>
    <n v="161895966.09999999"/>
    <n v="34874107.18"/>
    <n v="2299333.2999999998"/>
    <n v="82815298.038000003"/>
  </r>
  <r>
    <s v="Y3"/>
    <s v="M10"/>
    <s v="Y3-M10"/>
    <x v="1"/>
    <s v="South"/>
    <n v="688.68520000000001"/>
    <n v="133802925.795"/>
    <n v="39584597.827799998"/>
    <n v="16667950.022399999"/>
    <n v="1021080.0202"/>
    <n v="1878479.8128"/>
    <n v="5313450.76"/>
    <n v="1134296.1599999999"/>
    <n v="74293.23"/>
    <n v="2693767.9780000001"/>
  </r>
  <r>
    <s v="Y3"/>
    <s v="M10"/>
    <s v="Y3-M10"/>
    <x v="1"/>
    <s v="South"/>
    <n v="162.3272"/>
    <n v="22357082.729499999"/>
    <n v="9329610.8932000007"/>
    <n v="3929131.68"/>
    <n v="215904.92970000001"/>
    <n v="439834.12560000003"/>
    <n v="1242789.54"/>
    <n v="267260.14"/>
    <n v="17595.313999999998"/>
    <n v="634937.64399999997"/>
  </r>
  <r>
    <s v="Y3"/>
    <s v="M10"/>
    <s v="Y3-M10"/>
    <x v="3"/>
    <s v="South"/>
    <n v="20957.887999999999"/>
    <n v="1075521062.2464001"/>
    <n v="472283876.91720003"/>
    <n v="54934278.105599999"/>
    <n v="32476386.361299999"/>
    <n v="112659507.78479999"/>
    <n v="362078008.54000002"/>
    <n v="37160525.479999997"/>
    <n v="9543518.0940000005"/>
    <n v="204261144.49399999"/>
  </r>
  <r>
    <s v="Y3"/>
    <s v="M10"/>
    <s v="Y3-M10"/>
    <x v="3"/>
    <s v="South"/>
    <n v="24.108000000000001"/>
    <n v="1405761.588"/>
    <n v="542329.9682"/>
    <n v="63035.8272"/>
    <n v="44567.120799999997"/>
    <n v="129325.93919999999"/>
    <n v="416149.18"/>
    <n v="42678.54"/>
    <n v="10978.242"/>
    <n v="234962.88200000001"/>
  </r>
  <r>
    <s v="Y3"/>
    <s v="M10"/>
    <s v="Y3-M10"/>
    <x v="2"/>
    <s v="South"/>
    <n v="2.4108000000000001"/>
    <n v="1008926.3092"/>
    <n v="462383.51880000002"/>
    <n v="74660.409599999999"/>
    <n v="243.61770000000001"/>
    <n v="4590.9503999999997"/>
    <n v="63671.360000000001"/>
    <n v="3889.26"/>
    <n v="580.88800000000003"/>
    <n v="9429.5079999999998"/>
  </r>
  <r>
    <s v="Y3"/>
    <s v="M10"/>
    <s v="Y3-M10"/>
    <x v="2"/>
    <s v="South"/>
    <n v="4.8216000000000001"/>
    <n v="2052555.12"/>
    <n v="924768.62840000005"/>
    <n v="149320.8192"/>
    <n v="487.23540000000003"/>
    <n v="9182.7864000000009"/>
    <n v="127345.18"/>
    <n v="7777.7"/>
    <n v="1160.874"/>
    <n v="18859.016"/>
  </r>
  <r>
    <s v="Y3"/>
    <s v="M10"/>
    <s v="Y3-M10"/>
    <x v="2"/>
    <s v="South"/>
    <n v="191.2568"/>
    <n v="65290274.751199998"/>
    <n v="36675874.115000002"/>
    <n v="5924513.6447999999"/>
    <n v="267008.7107"/>
    <n v="364304.84399999998"/>
    <n v="5033170.66"/>
    <n v="308589.78000000003"/>
    <n v="45833.326000000001"/>
    <n v="748094.446"/>
  </r>
  <r>
    <s v="Y3"/>
    <s v="M10"/>
    <s v="Y3-M10"/>
    <x v="0"/>
    <s v="South"/>
    <n v="12050.785599999999"/>
    <n v="1919708151.8629999"/>
    <n v="296294113.56879997"/>
    <n v="460784978.13120002"/>
    <n v="41630227.624399997"/>
    <n v="34380532.943999998"/>
    <n v="93511624.939999998"/>
    <n v="23225812.84"/>
    <n v="762704.14"/>
    <n v="41996288.355999999"/>
  </r>
  <r>
    <s v="Y3"/>
    <s v="M10"/>
    <s v="Y3-M10"/>
    <x v="0"/>
    <s v="South"/>
    <n v="15123.752"/>
    <n v="2391887987.5967999"/>
    <n v="374578266.05360001"/>
    <n v="547798567.02719998"/>
    <n v="52257249.8829"/>
    <n v="50234849.675999999"/>
    <n v="134314264.88"/>
    <n v="35492283.859999999"/>
    <n v="136837.91"/>
    <n v="52705397.008000001"/>
  </r>
  <r>
    <s v="Y3"/>
    <s v="M10"/>
    <s v="Y3-M10"/>
    <x v="0"/>
    <s v="South"/>
    <n v="349.56599999999997"/>
    <n v="64196048.07"/>
    <n v="8654204.9372000005"/>
    <n v="12655053.9648"/>
    <n v="1194978.3006"/>
    <n v="1165775.5008"/>
    <n v="3108583.1"/>
    <n v="822451.8"/>
    <n v="2622.114"/>
    <n v="1218216.8459999999"/>
  </r>
  <r>
    <s v="Y3"/>
    <s v="M10"/>
    <s v="Y3-M10"/>
    <x v="0"/>
    <s v="South"/>
    <n v="121.3436"/>
    <n v="18814834.019499999"/>
    <n v="3013196.3212000001"/>
    <n v="4409189.8559999997"/>
    <n v="427557.73639999999"/>
    <n v="393170.09039999999"/>
    <n v="1069005.3"/>
    <n v="280333.40000000002"/>
    <n v="2244.1759999999999"/>
    <n v="422874.73800000001"/>
  </r>
  <r>
    <s v="Y3"/>
    <s v="M10"/>
    <s v="Y3-M10"/>
    <x v="1"/>
    <s v="South"/>
    <n v="32796.523200000003"/>
    <n v="3394310306.4762998"/>
    <n v="980495139.05060005"/>
    <n v="713094245.22239995"/>
    <n v="113420929.8695"/>
    <n v="104942986.2792"/>
    <n v="283894854.33999997"/>
    <n v="61977406.460000001"/>
    <n v="36447998.862000003"/>
    <n v="114293978.656"/>
  </r>
  <r>
    <s v="Y3"/>
    <s v="M10"/>
    <s v="Y3-M10"/>
    <x v="1"/>
    <s v="South"/>
    <n v="1784.7955999999999"/>
    <n v="239529029.65990001"/>
    <n v="53368311.116800003"/>
    <n v="38820878.995200001"/>
    <n v="6168357.5039999997"/>
    <n v="5706270.6119999997"/>
    <n v="15447759.42"/>
    <n v="3372886.32"/>
    <n v="1974998.4539999999"/>
    <n v="6219908.7719999999"/>
  </r>
  <r>
    <s v="Y3"/>
    <s v="M10"/>
    <s v="Y3-M10"/>
    <x v="1"/>
    <s v="South"/>
    <n v="351.97680000000003"/>
    <n v="38012954.862999998"/>
    <n v="10612961.749600001"/>
    <n v="7759590.2016000003"/>
    <n v="1160738.8295"/>
    <n v="1103006.8296000001"/>
    <n v="3046540.26"/>
    <n v="667767.81999999995"/>
    <n v="343933.50199999998"/>
    <n v="1226618.976"/>
  </r>
  <r>
    <s v="Y3"/>
    <s v="M10"/>
    <s v="Y3-M10"/>
    <x v="1"/>
    <s v="South"/>
    <n v="22497.585599999999"/>
    <n v="3219429077.9482002"/>
    <n v="1258376215.0869999"/>
    <n v="567286264.30079997"/>
    <n v="78441748.415999994"/>
    <n v="90883569.974399999"/>
    <n v="198729320.59999999"/>
    <n v="44904518.560000002"/>
    <n v="1259746.73"/>
    <n v="78402779.884000003"/>
  </r>
  <r>
    <s v="Y3"/>
    <s v="M10"/>
    <s v="Y3-M10"/>
    <x v="1"/>
    <s v="South"/>
    <n v="533.59040000000005"/>
    <n v="103613738.24339999"/>
    <n v="29830978.284200002"/>
    <n v="13450985.587200001"/>
    <n v="1841160.5356000001"/>
    <n v="2158909.4808"/>
    <n v="4711979.12"/>
    <n v="1065386.6399999999"/>
    <n v="29561.245999999999"/>
    <n v="1859531.63"/>
  </r>
  <r>
    <s v="Y3"/>
    <s v="M10"/>
    <s v="Y3-M10"/>
    <x v="1"/>
    <s v="South"/>
    <n v="53.037599999999998"/>
    <n v="7822828.5458000004"/>
    <n v="2964850.3184000002"/>
    <n v="1336934.8223999999"/>
    <n v="184706.95069999999"/>
    <n v="214662.35519999999"/>
    <n v="468334.8"/>
    <n v="105905.46"/>
    <n v="2931.5"/>
    <n v="184833.33"/>
  </r>
  <r>
    <s v="Y3"/>
    <s v="M10"/>
    <s v="Y3-M10"/>
    <x v="3"/>
    <s v="South"/>
    <n v="14561.232"/>
    <n v="668452284.56159997"/>
    <n v="314985763.8132"/>
    <n v="40147906.1184"/>
    <n v="50327708.331799999"/>
    <n v="103568004.6048"/>
    <n v="243576704.84"/>
    <n v="30554492.32"/>
    <n v="820157.93200000003"/>
    <n v="114571685.514"/>
  </r>
  <r>
    <s v="Y3"/>
    <s v="M10"/>
    <s v="Y3-M10"/>
    <x v="3"/>
    <s v="South"/>
    <n v="73.127600000000001"/>
    <n v="3751577.5096999998"/>
    <n v="1646777.8658"/>
    <n v="212802.2016"/>
    <n v="244257.8021"/>
    <n v="482117.09759999998"/>
    <n v="1251048.58"/>
    <n v="154402.72"/>
    <n v="7132.1139999999996"/>
    <n v="575386.70200000005"/>
  </r>
  <r>
    <s v="Y3"/>
    <s v="M10"/>
    <s v="Y3-M10"/>
    <x v="2"/>
    <s v="South"/>
    <n v="2.4108000000000001"/>
    <n v="1026277.56"/>
    <n v="464982.0906"/>
    <n v="74699.7696"/>
    <n v="243.61770000000001"/>
    <n v="6311.6711999999998"/>
    <n v="56226.58"/>
    <n v="4059"/>
    <n v="19974.79"/>
    <n v="8402.1299999999992"/>
  </r>
  <r>
    <s v="Y3"/>
    <s v="M10"/>
    <s v="Y3-M10"/>
    <x v="2"/>
    <s v="South"/>
    <n v="98.039199999999994"/>
    <n v="30681578.022500001"/>
    <n v="18784808.287799999"/>
    <n v="2996615.3472000002"/>
    <n v="304913.63370000001"/>
    <n v="262239.44400000002"/>
    <n v="2364349.46"/>
    <n v="163670.35999999999"/>
    <n v="904302.80599999998"/>
    <n v="341661.364"/>
  </r>
  <r>
    <s v="Y3"/>
    <s v="M10"/>
    <s v="Y3-M10"/>
    <x v="0"/>
    <s v="Central"/>
    <n v="19807.132799999999"/>
    <n v="3155294081.4594998"/>
    <n v="610406300.69760001"/>
    <n v="652696023.72479999"/>
    <n v="19097144.2762"/>
    <n v="64422511.487999998"/>
    <n v="221864990.84"/>
    <n v="44537624.32"/>
    <n v="51574951.978"/>
    <n v="70989510.680000007"/>
  </r>
  <r>
    <s v="Y3"/>
    <s v="M10"/>
    <s v="Y3-M10"/>
    <x v="0"/>
    <s v="Central"/>
    <n v="22732.236799999999"/>
    <n v="3581360927.4643002"/>
    <n v="581510522.71280003"/>
    <n v="823223847.97440004"/>
    <n v="21892951.781100001"/>
    <n v="87458279.0616"/>
    <n v="249691118.47999999"/>
    <n v="56854188.32"/>
    <n v="47075982.535999998"/>
    <n v="81473192.393999994"/>
  </r>
  <r>
    <s v="Y3"/>
    <s v="M10"/>
    <s v="Y3-M10"/>
    <x v="0"/>
    <s v="Central"/>
    <n v="1157.9875999999999"/>
    <n v="212097839.73840001"/>
    <n v="29597630.1954"/>
    <n v="41899306.464000002"/>
    <n v="1127406.7098999999"/>
    <n v="4448274.9264000002"/>
    <n v="12737743.060000001"/>
    <n v="2831357.5"/>
    <n v="2231887.1519999998"/>
    <n v="4150271.5759999999"/>
  </r>
  <r>
    <s v="Y3"/>
    <s v="M10"/>
    <s v="Y3-M10"/>
    <x v="0"/>
    <s v="Central"/>
    <n v="321.44"/>
    <n v="50878839.737899996"/>
    <n v="8198189.3908000002"/>
    <n v="11625163.353599999"/>
    <n v="333805.94530000002"/>
    <n v="1223194.2623999999"/>
    <n v="3570471.06"/>
    <n v="594336"/>
    <n v="120657.834"/>
    <n v="1152054.2439999999"/>
  </r>
  <r>
    <s v="Y3"/>
    <s v="M10"/>
    <s v="Y3-M10"/>
    <x v="1"/>
    <s v="Central"/>
    <n v="7171.3263999999999"/>
    <n v="742193557.23740005"/>
    <n v="213373539.48640001"/>
    <n v="159636515.50080001"/>
    <n v="6679201.4146999996"/>
    <n v="26874864.828000002"/>
    <n v="115095373.02"/>
    <n v="16037193.460000001"/>
    <n v="47420052.240000002"/>
    <n v="25702303.285999998"/>
  </r>
  <r>
    <s v="Y3"/>
    <s v="M10"/>
    <s v="Y3-M10"/>
    <x v="1"/>
    <s v="Central"/>
    <n v="470.90960000000001"/>
    <n v="63618993.678199999"/>
    <n v="13973428.9154"/>
    <n v="10459397.2992"/>
    <n v="424997.2648"/>
    <n v="1828743.6311999999"/>
    <n v="8144289.2000000002"/>
    <n v="947144.28"/>
    <n v="2154470.2960000001"/>
    <n v="1687759.26"/>
  </r>
  <r>
    <s v="Y3"/>
    <s v="M10"/>
    <s v="Y3-M10"/>
    <x v="1"/>
    <s v="Central"/>
    <n v="241.8836"/>
    <n v="26752963.655900002"/>
    <n v="7166923.8609999996"/>
    <n v="5364173.6639999999"/>
    <n v="266963.96460000001"/>
    <n v="966865.31279999996"/>
    <n v="4412818.5199999996"/>
    <n v="444520.36"/>
    <n v="722281.01"/>
    <n v="866920.31799999997"/>
  </r>
  <r>
    <s v="Y3"/>
    <s v="M10"/>
    <s v="Y3-M10"/>
    <x v="1"/>
    <s v="Central"/>
    <n v="9087.1088"/>
    <n v="1300316198.8924999"/>
    <n v="520518909.48619998"/>
    <n v="230365662.47040001"/>
    <n v="8418522.3005999997"/>
    <n v="37829339.193599999"/>
    <n v="161773865.63999999"/>
    <n v="23157112.420000002"/>
    <n v="76976035.069999993"/>
    <n v="32568540.158"/>
  </r>
  <r>
    <s v="Y3"/>
    <s v="M10"/>
    <s v="Y3-M10"/>
    <x v="1"/>
    <s v="Central"/>
    <n v="773.86680000000001"/>
    <n v="149915483.48699999"/>
    <n v="44346351.398800001"/>
    <n v="19614248.332800001"/>
    <n v="712019.91410000005"/>
    <n v="3212462.6351999999"/>
    <n v="13699672.76"/>
    <n v="2033485.2"/>
    <n v="7103271.648"/>
    <n v="2773567.9180000001"/>
  </r>
  <r>
    <s v="Y3"/>
    <s v="M10"/>
    <s v="Y3-M10"/>
    <x v="1"/>
    <s v="Central"/>
    <n v="28.929600000000001"/>
    <n v="3893983.4657000001"/>
    <n v="1642477.9334"/>
    <n v="731864.56319999998"/>
    <n v="26681.108199999999"/>
    <n v="122280.1056"/>
    <n v="544313.54"/>
    <n v="51303.3"/>
    <n v="47494.81"/>
    <n v="103684.9"/>
  </r>
  <r>
    <s v="Y3"/>
    <s v="M10"/>
    <s v="Y3-M10"/>
    <x v="3"/>
    <s v="Central"/>
    <n v="11282.544"/>
    <n v="517939849.62720001"/>
    <n v="246358437.05520001"/>
    <n v="28934263.3728"/>
    <n v="10981244.8573"/>
    <n v="57529337.615999997"/>
    <n v="168856135.94"/>
    <n v="18330661.300000001"/>
    <n v="12631021.699999999"/>
    <n v="61668676.542000003"/>
  </r>
  <r>
    <s v="Y3"/>
    <s v="M10"/>
    <s v="Y3-M10"/>
    <x v="3"/>
    <s v="Central"/>
    <n v="8.0359999999999996"/>
    <n v="455619.50280000002"/>
    <n v="175275.13939999999"/>
    <n v="20605.747200000002"/>
    <n v="2105.5527999999999"/>
    <n v="41105.124000000003"/>
    <n v="120808.14"/>
    <n v="12431.2"/>
    <n v="4257.4399999999996"/>
    <n v="43924.694000000003"/>
  </r>
  <r>
    <s v="Y3"/>
    <s v="M10"/>
    <s v="Y3-M10"/>
    <x v="2"/>
    <s v="Central"/>
    <n v="0.80359999999999998"/>
    <n v="342092.52"/>
    <n v="156525.1752"/>
    <n v="26528.639999999999"/>
    <n v="182.7133"/>
    <n v="1938.5784000000001"/>
    <n v="10900.26"/>
    <n v="1394.82"/>
    <n v="4642.5940000000001"/>
    <n v="2880.0859999999998"/>
  </r>
  <r>
    <s v="Y3"/>
    <s v="M10"/>
    <s v="Y3-M10"/>
    <x v="2"/>
    <s v="Central"/>
    <n v="119.7364"/>
    <n v="40525934.692299999"/>
    <n v="23362959.676800001"/>
    <n v="3953900.1408000002"/>
    <n v="147005.87119999999"/>
    <n v="291551.03279999999"/>
    <n v="1621900.96"/>
    <n v="220767.78"/>
    <n v="767396.34400000004"/>
    <n v="429139.12800000003"/>
  </r>
  <r>
    <s v="Y3"/>
    <s v="M10"/>
    <s v="Y3-M10"/>
    <x v="0"/>
    <s v="North"/>
    <n v="2185.7919999999999"/>
    <n v="255733729.57440001"/>
    <n v="44069737.527000003"/>
    <n v="84519209.510399997"/>
    <n v="9334342.0800000001"/>
    <n v="6559594.9199999999"/>
    <n v="31022925.52"/>
    <n v="3542782.12"/>
    <n v="25531.11"/>
    <n v="9021347.5879999995"/>
  </r>
  <r>
    <s v="Y3"/>
    <s v="M10"/>
    <s v="Y3-M10"/>
    <x v="0"/>
    <s v="North"/>
    <n v="480.55279999999999"/>
    <n v="69221228.076000005"/>
    <n v="9688859.6664000005"/>
    <n v="18581804.044799998"/>
    <n v="2053740.5811000001"/>
    <n v="1442140.2648"/>
    <n v="6820478.7400000002"/>
    <n v="778894.22"/>
    <n v="5610.44"/>
    <n v="1983369.916"/>
  </r>
  <r>
    <s v="Y3"/>
    <s v="M10"/>
    <s v="Y3-M10"/>
    <x v="0"/>
    <s v="North"/>
    <n v="40.18"/>
    <n v="4881978.4859999996"/>
    <n v="810104.55980000005"/>
    <n v="1553664.3648000001"/>
    <n v="167648.74110000001"/>
    <n v="120578.868"/>
    <n v="570273.92000000004"/>
    <n v="65125.22"/>
    <n v="469.04"/>
    <n v="165833.60200000001"/>
  </r>
  <r>
    <s v="Y3"/>
    <s v="M10"/>
    <s v="Y3-M10"/>
    <x v="0"/>
    <s v="North"/>
    <n v="7855.9935999999998"/>
    <n v="1237311921.6057999"/>
    <n v="352019618.83380002"/>
    <n v="154151163.41760001"/>
    <n v="26770210.135600001"/>
    <n v="15504050.419199999"/>
    <n v="80772782.260000005"/>
    <n v="7405461"/>
    <n v="194843.726"/>
    <n v="32423784.491999999"/>
  </r>
  <r>
    <s v="Y3"/>
    <s v="M10"/>
    <s v="Y3-M10"/>
    <x v="0"/>
    <s v="North"/>
    <n v="2674.3807999999999"/>
    <n v="421212569.05729997"/>
    <n v="69182982.857800007"/>
    <n v="102421171.89120001"/>
    <n v="9086050.9136999995"/>
    <n v="7087323.96"/>
    <n v="31505756.280000001"/>
    <n v="4667238.28"/>
    <n v="63320.4"/>
    <n v="11037884.044"/>
  </r>
  <r>
    <s v="Y3"/>
    <s v="M10"/>
    <s v="Y3-M10"/>
    <x v="0"/>
    <s v="North"/>
    <n v="634.04039999999998"/>
    <n v="116438349.258"/>
    <n v="16401864.655400001"/>
    <n v="24281939.712000001"/>
    <n v="2182601.9065"/>
    <n v="1680262.1640000001"/>
    <n v="7469358.6799999997"/>
    <n v="1106503.08"/>
    <n v="15012.888000000001"/>
    <n v="2616853.5359999998"/>
  </r>
  <r>
    <s v="Y3"/>
    <s v="M10"/>
    <s v="Y3-M10"/>
    <x v="0"/>
    <s v="North"/>
    <n v="560.91279999999995"/>
    <n v="88101712.036799997"/>
    <n v="14510136.996400001"/>
    <n v="21481358.419199999"/>
    <n v="1855368.6669000001"/>
    <n v="1486453.9176"/>
    <n v="6607877.3399999999"/>
    <n v="978882.38"/>
    <n v="13279.244000000001"/>
    <n v="2315037.12"/>
  </r>
  <r>
    <s v="Y3"/>
    <s v="M10"/>
    <s v="Y3-M10"/>
    <x v="1"/>
    <s v="North"/>
    <n v="3886.2096000000001"/>
    <n v="332256930.4454"/>
    <n v="100648955.1568"/>
    <n v="90481133.260800004"/>
    <n v="14165040.869100001"/>
    <n v="12743004.672"/>
    <n v="39956252.340000004"/>
    <n v="6809835.1399999997"/>
    <n v="1545457.936"/>
    <n v="16039425.335999999"/>
  </r>
  <r>
    <s v="Y3"/>
    <s v="M10"/>
    <s v="Y3-M10"/>
    <x v="1"/>
    <s v="North"/>
    <n v="928.15800000000002"/>
    <n v="104522192.77500001"/>
    <n v="24038375.1776"/>
    <n v="21609947.5392"/>
    <n v="3362804.0488"/>
    <n v="3043460.0447999998"/>
    <n v="9542895.9600000009"/>
    <n v="1626424.08"/>
    <n v="369100.20400000003"/>
    <n v="3830756.1159999999"/>
  </r>
  <r>
    <s v="Y3"/>
    <s v="M10"/>
    <s v="Y3-M10"/>
    <x v="1"/>
    <s v="North"/>
    <n v="171.16679999999999"/>
    <n v="15335991.760299999"/>
    <n v="4433050.5439999998"/>
    <n v="3985206.2976000002"/>
    <n v="634361.80550000002"/>
    <n v="561264.05519999994"/>
    <n v="1759860.22"/>
    <n v="299937.14"/>
    <n v="68069.429999999993"/>
    <n v="706450.91"/>
  </r>
  <r>
    <s v="Y3"/>
    <s v="M10"/>
    <s v="Y3-M10"/>
    <x v="1"/>
    <s v="North"/>
    <n v="13011.8912"/>
    <n v="1861931366.5074999"/>
    <n v="741285234.61759996"/>
    <n v="330235128.71039999"/>
    <n v="39797812.466499999"/>
    <n v="45209023.624799997"/>
    <n v="144237054.53999999"/>
    <n v="22476432.879999999"/>
    <n v="18646206.238000002"/>
    <n v="53703551.109999999"/>
  </r>
  <r>
    <s v="Y3"/>
    <s v="M10"/>
    <s v="Y3-M10"/>
    <x v="1"/>
    <s v="North"/>
    <n v="1140.3083999999999"/>
    <n v="221547668.26499999"/>
    <n v="65661956.248000003"/>
    <n v="29271835.199999999"/>
    <n v="3495482.4657000001"/>
    <n v="3956548.1831999999"/>
    <n v="11265386.32"/>
    <n v="1997844.72"/>
    <n v="1696515.8759999999"/>
    <n v="4706358.1840000004"/>
  </r>
  <r>
    <s v="Y3"/>
    <s v="M10"/>
    <s v="Y3-M10"/>
    <x v="1"/>
    <s v="North"/>
    <n v="100.45"/>
    <n v="11666938.1044"/>
    <n v="5784176.6390000004"/>
    <n v="2578564.128"/>
    <n v="296783.51490000001"/>
    <n v="348530.5368"/>
    <n v="992368.92"/>
    <n v="175992.5"/>
    <n v="149446.96799999999"/>
    <n v="414582.652"/>
  </r>
  <r>
    <s v="Y3"/>
    <s v="M10"/>
    <s v="Y3-M10"/>
    <x v="3"/>
    <s v="North"/>
    <n v="1992.9280000000001"/>
    <n v="102240793.67039999"/>
    <n v="43942873.613200001"/>
    <n v="5211890.6112000002"/>
    <n v="6247522.0647999998"/>
    <n v="11652870.0384"/>
    <n v="52814131.960000001"/>
    <n v="3488817.92"/>
    <n v="41033.784"/>
    <n v="16369666.478"/>
  </r>
  <r>
    <s v="Y3"/>
    <s v="M10"/>
    <s v="Y3-M10"/>
    <x v="3"/>
    <s v="North"/>
    <n v="94.824799999999996"/>
    <n v="5376310.1330000004"/>
    <n v="2091891.6598"/>
    <n v="248122.29120000001"/>
    <n v="305175.89559999999"/>
    <n v="554653.05119999999"/>
    <n v="2514388.14"/>
    <n v="166072.95999999999"/>
    <n v="1976.2819999999999"/>
    <n v="778878.804"/>
  </r>
  <r>
    <s v="Y3"/>
    <s v="M10"/>
    <s v="Y3-M10"/>
    <x v="2"/>
    <s v="North"/>
    <n v="260.3664"/>
    <n v="93529980.454699993"/>
    <n v="49895858.7896"/>
    <n v="8618061.7151999995"/>
    <n v="772732.92130000005"/>
    <n v="568984.71600000001"/>
    <n v="3610291.08"/>
    <n v="454147.98"/>
    <n v="76891.892000000007"/>
    <n v="1074602.21"/>
  </r>
  <r>
    <s v="Y3"/>
    <s v="M10"/>
    <s v="Y3-M10"/>
    <x v="0"/>
    <s v="North"/>
    <n v="9474.4439999999995"/>
    <n v="1108492894.0007999"/>
    <n v="191022867.09540001"/>
    <n v="366353483.98079997"/>
    <n v="40491725.123400003"/>
    <n v="28432945.188000001"/>
    <n v="134470707.75999999"/>
    <n v="15356398.300000001"/>
    <n v="110662.772"/>
    <n v="39103561.728"/>
  </r>
  <r>
    <s v="Y3"/>
    <s v="M10"/>
    <s v="Y3-M10"/>
    <x v="0"/>
    <s v="North"/>
    <n v="247.50880000000001"/>
    <n v="35652405.096000001"/>
    <n v="4992438.6606000001"/>
    <n v="9565980.4032000005"/>
    <n v="1036123.4122"/>
    <n v="739298.88"/>
    <n v="3517188.28"/>
    <n v="400985.74"/>
    <n v="1499.124"/>
    <n v="1021534.844"/>
  </r>
  <r>
    <s v="Y3"/>
    <s v="M10"/>
    <s v="Y3-M10"/>
    <x v="0"/>
    <s v="North"/>
    <n v="40.18"/>
    <n v="4881978.4859999996"/>
    <n v="810105.35519999999"/>
    <n v="1553663.5776"/>
    <n v="167649.984"/>
    <n v="120579.7536"/>
    <n v="570273.92000000004"/>
    <n v="65125.22"/>
    <n v="469.04"/>
    <n v="165833.60200000001"/>
  </r>
  <r>
    <s v="Y3"/>
    <s v="M10"/>
    <s v="Y3-M10"/>
    <x v="0"/>
    <s v="North"/>
    <n v="4.0179999999999998"/>
    <n v="578772.81000000006"/>
    <n v="81009.8992"/>
    <n v="155366.51519999999"/>
    <n v="4851.2236000000003"/>
    <n v="12058.329599999999"/>
    <n v="57026.9"/>
    <n v="6513.26"/>
    <n v="46.904000000000003"/>
    <n v="16584.171999999999"/>
  </r>
  <r>
    <s v="Y3"/>
    <s v="M10"/>
    <s v="Y3-M10"/>
    <x v="0"/>
    <s v="North"/>
    <n v="13408.8696"/>
    <n v="2111884894.0174"/>
    <n v="585570101.93620002"/>
    <n v="277869453.50400001"/>
    <n v="45687833.037500001"/>
    <n v="26839994.328000002"/>
    <n v="138168293.58000001"/>
    <n v="13348915.300000001"/>
    <n v="351216.25"/>
    <n v="55341987.206"/>
  </r>
  <r>
    <s v="Y3"/>
    <s v="M10"/>
    <s v="Y3-M10"/>
    <x v="0"/>
    <s v="North"/>
    <n v="7653.4863999999998"/>
    <n v="1205417219.8622"/>
    <n v="198016275.24180001"/>
    <n v="293187865.63200003"/>
    <n v="26086529.421500001"/>
    <n v="20261910.7368"/>
    <n v="90133174.099999994"/>
    <n v="13363366.98"/>
    <n v="175843.99799999999"/>
    <n v="31587983.173999999"/>
  </r>
  <r>
    <s v="Y3"/>
    <s v="M10"/>
    <s v="Y3-M10"/>
    <x v="0"/>
    <s v="North"/>
    <n v="450.81959999999998"/>
    <n v="82778959.272200003"/>
    <n v="11666811.867000001"/>
    <n v="17283261.753600001"/>
    <n v="1506329.1587"/>
    <n v="1188012.9168"/>
    <n v="5299928.1399999997"/>
    <n v="788521.02"/>
    <n v="9030.8240000000005"/>
    <n v="1860652.8160000001"/>
  </r>
  <r>
    <s v="Y3"/>
    <s v="M10"/>
    <s v="Y3-M10"/>
    <x v="0"/>
    <s v="North"/>
    <n v="327.0652"/>
    <n v="51208752.173"/>
    <n v="8463484.7205999997"/>
    <n v="12526682.8992"/>
    <n v="1061669.7095000001"/>
    <n v="868931.23679999996"/>
    <n v="3857734.28"/>
    <n v="570581.42000000004"/>
    <n v="8185.65"/>
    <n v="1349885.3940000001"/>
  </r>
  <r>
    <s v="Y3"/>
    <s v="M10"/>
    <s v="Y3-M10"/>
    <x v="1"/>
    <s v="North"/>
    <n v="6894.8879999999999"/>
    <n v="589488102.40320003"/>
    <n v="178134992.94139999"/>
    <n v="160103215.68000001"/>
    <n v="25120755.587400001"/>
    <n v="22608261"/>
    <n v="72720199.400000006"/>
    <n v="12044929.16"/>
    <n v="2726058.676"/>
    <n v="28457044.66"/>
  </r>
  <r>
    <s v="Y3"/>
    <s v="M10"/>
    <s v="Y3-M10"/>
    <x v="1"/>
    <s v="North"/>
    <n v="359.20920000000001"/>
    <n v="40451446.034999996"/>
    <n v="9303157.4800000004"/>
    <n v="8363330.0927999998"/>
    <n v="1313801.5832"/>
    <n v="1177863.9408"/>
    <n v="3693229.98"/>
    <n v="629441.02"/>
    <n v="142847.03400000001"/>
    <n v="1482551.554"/>
  </r>
  <r>
    <s v="Y3"/>
    <s v="M10"/>
    <s v="Y3-M10"/>
    <x v="1"/>
    <s v="North"/>
    <n v="55.448399999999999"/>
    <n v="4990405.9035999998"/>
    <n v="1436057.3162"/>
    <n v="1290984.3840000001"/>
    <n v="210617.43160000001"/>
    <n v="181816.33679999999"/>
    <n v="570095.16"/>
    <n v="97165.08"/>
    <n v="22052.096000000001"/>
    <n v="228850.93"/>
  </r>
  <r>
    <s v="Y3"/>
    <s v="M10"/>
    <s v="Y3-M10"/>
    <x v="1"/>
    <s v="North"/>
    <n v="79193.9764"/>
    <n v="11332230375.367399"/>
    <n v="4547361268.8764"/>
    <n v="2026812961.2864001"/>
    <n v="242338554.6442"/>
    <n v="274921153.63919997"/>
    <n v="808946207.29999995"/>
    <n v="138227204.02000001"/>
    <n v="116636613.368"/>
    <n v="326854698.45599997"/>
  </r>
  <r>
    <s v="Y3"/>
    <s v="M10"/>
    <s v="Y3-M10"/>
    <x v="1"/>
    <s v="North"/>
    <n v="499.83920000000001"/>
    <n v="97112508.569999993"/>
    <n v="28757892.213199999"/>
    <n v="12819466.9824"/>
    <n v="1532881.0004"/>
    <n v="1734487.452"/>
    <n v="4985577.04"/>
    <n v="874751.4"/>
    <n v="741490.90399999998"/>
    <n v="2062969.612"/>
  </r>
  <r>
    <s v="Y3"/>
    <s v="M10"/>
    <s v="Y3-M10"/>
    <x v="1"/>
    <s v="North"/>
    <n v="17.679200000000002"/>
    <n v="2544189.8051"/>
    <n v="1018016.552"/>
    <n v="453827.09759999998"/>
    <n v="59488.703999999998"/>
    <n v="61341.084000000003"/>
    <n v="174655.9"/>
    <n v="30975.5"/>
    <n v="26301.418000000001"/>
    <n v="72966.388000000006"/>
  </r>
  <r>
    <s v="Y3"/>
    <s v="M10"/>
    <s v="Y3-M10"/>
    <x v="3"/>
    <s v="North"/>
    <n v="2121.5039999999999"/>
    <n v="108836973.90719999"/>
    <n v="46800647.979000002"/>
    <n v="5544466.8672000002"/>
    <n v="6687639.7844000002"/>
    <n v="12461429.037599999"/>
    <n v="56131357.5"/>
    <n v="3721462.58"/>
    <n v="30447.01"/>
    <n v="17425774.982000001"/>
  </r>
  <r>
    <s v="Y3"/>
    <s v="M10"/>
    <s v="Y3-M10"/>
    <x v="2"/>
    <s v="North"/>
    <n v="0.80359999999999998"/>
    <n v="342092.52"/>
    <n v="153998.98480000001"/>
    <n v="26599.488000000001"/>
    <n v="80.791600000000003"/>
    <n v="1756.1448"/>
    <n v="11142.98"/>
    <n v="1401.38"/>
    <n v="238.12799999999999"/>
    <n v="3317.556"/>
  </r>
  <r>
    <s v="Y3"/>
    <s v="M10"/>
    <s v="Y3-M10"/>
    <x v="2"/>
    <s v="North"/>
    <n v="167.14879999999999"/>
    <n v="54312239.381399997"/>
    <n v="32034949.758000001"/>
    <n v="5533097.3376000002"/>
    <n v="475183.75069999998"/>
    <n v="365317.08480000001"/>
    <n v="2317925.16"/>
    <n v="291578.06"/>
    <n v="49357.440000000002"/>
    <n v="689867.64"/>
  </r>
  <r>
    <s v="Y3"/>
    <s v="M10"/>
    <s v="Y3-M10"/>
    <x v="0"/>
    <s v="South"/>
    <n v="835.74400000000003"/>
    <n v="116578766.30400001"/>
    <n v="20747892.871599998"/>
    <n v="30986946.412799999"/>
    <n v="1268348.2408"/>
    <n v="2306728.5192"/>
    <n v="7904704.8799999999"/>
    <n v="1200265.1599999999"/>
    <n v="685396.42599999998"/>
    <n v="2073781.8859999999"/>
  </r>
  <r>
    <s v="Y3"/>
    <s v="M10"/>
    <s v="Y3-M10"/>
    <x v="0"/>
    <s v="South"/>
    <n v="2590.8063999999999"/>
    <n v="361394175.5424"/>
    <n v="65259607.930399999"/>
    <n v="91726112.102400005"/>
    <n v="3842391.5621000002"/>
    <n v="9334436.5439999998"/>
    <n v="37577368.380000003"/>
    <n v="5621405.04"/>
    <n v="2367323.3539999998"/>
    <n v="6428720.8700000001"/>
  </r>
  <r>
    <s v="Y3"/>
    <s v="M10"/>
    <s v="Y3-M10"/>
    <x v="0"/>
    <s v="South"/>
    <n v="615.55759999999998"/>
    <n v="102379540.03200001"/>
    <n v="15485098.546399999"/>
    <n v="21713855.577599999"/>
    <n v="916886.22820000001"/>
    <n v="2223785.88"/>
    <n v="9014368.2400000002"/>
    <n v="1409505.38"/>
    <n v="602869.74"/>
    <n v="1527419.74"/>
  </r>
  <r>
    <s v="Y3"/>
    <s v="M10"/>
    <s v="Y3-M10"/>
    <x v="0"/>
    <s v="South"/>
    <n v="176.792"/>
    <n v="23316720.6666"/>
    <n v="4446468.1465999996"/>
    <n v="6233317.2479999997"/>
    <n v="244384.5827"/>
    <n v="638605.27439999999"/>
    <n v="2591143.42"/>
    <n v="406024.64"/>
    <n v="173906.50200000001"/>
    <n v="438684.092"/>
  </r>
  <r>
    <s v="Y3"/>
    <s v="M10"/>
    <s v="Y3-M10"/>
    <x v="0"/>
    <s v="South"/>
    <n v="10.4468"/>
    <n v="1737511.7760000001"/>
    <n v="262801.75079999998"/>
    <n v="368511.14880000002"/>
    <n v="2530.6408000000001"/>
    <n v="37740.729599999999"/>
    <n v="152986.57999999999"/>
    <n v="23920.22"/>
    <n v="10230.484"/>
    <n v="25922.578000000001"/>
  </r>
  <r>
    <s v="Y3"/>
    <s v="M10"/>
    <s v="Y3-M10"/>
    <x v="1"/>
    <s v="South"/>
    <n v="2950.8191999999999"/>
    <n v="305393852.77630001"/>
    <n v="85682120.956200004"/>
    <n v="62684954.841600001"/>
    <n v="5371843.2707000002"/>
    <n v="9245431.0872000009"/>
    <n v="25665767.120000001"/>
    <n v="9722513.6799999997"/>
    <n v="9085873.0600000005"/>
    <n v="7322042.7280000001"/>
  </r>
  <r>
    <s v="Y3"/>
    <s v="M10"/>
    <s v="Y3-M10"/>
    <x v="1"/>
    <s v="South"/>
    <n v="1510.768"/>
    <n v="204001257.62020001"/>
    <n v="43517348.134999998"/>
    <n v="31834936.358399998"/>
    <n v="2763679.8012999999"/>
    <n v="4780506.8808000004"/>
    <n v="13139072.380000001"/>
    <n v="5214507.0999999996"/>
    <n v="4868123.7659999998"/>
    <n v="3748758.0019999999"/>
  </r>
  <r>
    <s v="Y3"/>
    <s v="M10"/>
    <s v="Y3-M10"/>
    <x v="1"/>
    <s v="South"/>
    <n v="109.28959999999999"/>
    <n v="11808238.226399999"/>
    <n v="3158977.2332000001"/>
    <n v="2311340.4287999999"/>
    <n v="200148.08590000001"/>
    <n v="344074.19760000001"/>
    <n v="950079.88"/>
    <n v="371300.92"/>
    <n v="339371.18599999999"/>
    <n v="271187.20199999999"/>
  </r>
  <r>
    <s v="Y3"/>
    <s v="M10"/>
    <s v="Y3-M10"/>
    <x v="1"/>
    <s v="South"/>
    <n v="4.0179999999999998"/>
    <n v="542972.43000000005"/>
    <n v="116137.9448"/>
    <n v="84976.665599999993"/>
    <n v="451.18990000000002"/>
    <n v="12649.024799999999"/>
    <n v="34930.36"/>
    <n v="13650.54"/>
    <n v="12476.464"/>
    <n v="9969.8060000000005"/>
  </r>
  <r>
    <s v="Y3"/>
    <s v="M10"/>
    <s v="Y3-M10"/>
    <x v="1"/>
    <s v="South"/>
    <n v="8592.0912000000008"/>
    <n v="1229481853.4275"/>
    <n v="487993670.39579999"/>
    <n v="202740046.67519999"/>
    <n v="14582820.338500001"/>
    <n v="24614132.601599999"/>
    <n v="78408600.900000006"/>
    <n v="21357804.460000001"/>
    <n v="15387145.84"/>
    <n v="21320067.076000001"/>
  </r>
  <r>
    <s v="Y3"/>
    <s v="M10"/>
    <s v="Y3-M10"/>
    <x v="1"/>
    <s v="South"/>
    <n v="860.65560000000005"/>
    <n v="167214624.88499999"/>
    <n v="48875024.930799998"/>
    <n v="20308814.572799999"/>
    <n v="1444606.8783"/>
    <n v="2463472.6343999999"/>
    <n v="7845945.3200000003"/>
    <n v="2159773.4"/>
    <n v="1526022.5419999999"/>
    <n v="2135595.0440000002"/>
  </r>
  <r>
    <s v="Y3"/>
    <s v="M10"/>
    <s v="Y3-M10"/>
    <x v="1"/>
    <s v="South"/>
    <n v="11.250400000000001"/>
    <n v="1666324.7093"/>
    <n v="638889.14199999999"/>
    <n v="265474.54080000002"/>
    <n v="187.68510000000001"/>
    <n v="32202.1872"/>
    <n v="102560.68"/>
    <n v="28233.42"/>
    <n v="19946.828000000001"/>
    <n v="27915.998"/>
  </r>
  <r>
    <s v="Y3"/>
    <s v="M10"/>
    <s v="Y3-M10"/>
    <x v="2"/>
    <s v="South"/>
    <n v="3.2143999999999999"/>
    <n v="1368370.08"/>
    <n v="508895.32919999998"/>
    <n v="100005.88800000001"/>
    <n v="16946.344400000002"/>
    <n v="12483.417600000001"/>
    <n v="71354.759999999995"/>
    <n v="10681.32"/>
    <n v="5356.9780000000001"/>
    <n v="7976.3860000000004"/>
  </r>
  <r>
    <s v="Y3"/>
    <s v="M10"/>
    <s v="Y3-M10"/>
    <x v="2"/>
    <s v="South"/>
    <n v="504.66079999999999"/>
    <n v="187997198.9465"/>
    <n v="79896875.299600005"/>
    <n v="15700831.5264"/>
    <n v="3399838.9086000002"/>
    <n v="1959881.5079999999"/>
    <n v="11202658.779999999"/>
    <n v="1676941"/>
    <n v="840999.54399999999"/>
    <n v="1252244.7960000001"/>
  </r>
  <r>
    <s v="Y3"/>
    <s v="M10"/>
    <s v="Y3-M10"/>
    <x v="0"/>
    <s v="South"/>
    <n v="4345.8688000000002"/>
    <n v="508458827.03619999"/>
    <n v="112033902.7166"/>
    <n v="158394618.54719999"/>
    <n v="10173363.870300001"/>
    <n v="12044972.980799999"/>
    <n v="35158567.640000001"/>
    <n v="12647784.140000001"/>
    <n v="3090715.628"/>
    <n v="10783662.560000001"/>
  </r>
  <r>
    <s v="Y3"/>
    <s v="M10"/>
    <s v="Y3-M10"/>
    <x v="0"/>
    <s v="South"/>
    <n v="1081.6456000000001"/>
    <n v="146168178.15599999"/>
    <n v="27814298.057599999"/>
    <n v="39416663.4432"/>
    <n v="2539831.1949"/>
    <n v="2982931.0559999999"/>
    <n v="8677688.5399999991"/>
    <n v="3283266.06"/>
    <n v="805247.87199999997"/>
    <n v="2683952.4139999999"/>
  </r>
  <r>
    <s v="Y3"/>
    <s v="M10"/>
    <s v="Y3-M10"/>
    <x v="0"/>
    <s v="South"/>
    <n v="298.93920000000003"/>
    <n v="36260246.223399997"/>
    <n v="7694270.8794"/>
    <n v="10893187.7952"/>
    <n v="661081.44510000001"/>
    <n v="824603.41440000001"/>
    <n v="2399602.08"/>
    <n v="900281.28"/>
    <n v="220802.38399999999"/>
    <n v="741776.83799999999"/>
  </r>
  <r>
    <s v="Y3"/>
    <s v="M10"/>
    <s v="Y3-M10"/>
    <x v="0"/>
    <s v="South"/>
    <n v="17.679200000000002"/>
    <n v="2389078.6919999998"/>
    <n v="454600.52980000002"/>
    <n v="644265.73439999996"/>
    <n v="58229.598299999998"/>
    <n v="48763.792800000003"/>
    <n v="141872.29999999999"/>
    <n v="53634.559999999998"/>
    <n v="13152.062"/>
    <n v="43868.77"/>
  </r>
  <r>
    <s v="Y3"/>
    <s v="M10"/>
    <s v="Y3-M10"/>
    <x v="0"/>
    <s v="South"/>
    <n v="18052.070400000001"/>
    <n v="2112059743.0732999"/>
    <n v="435728221.94440001"/>
    <n v="695258023.48800004"/>
    <n v="42318011.307800002"/>
    <n v="51330157.984800003"/>
    <n v="140167497.03999999"/>
    <n v="48873334.140000001"/>
    <n v="37873491.700000003"/>
    <n v="44793675.387999997"/>
  </r>
  <r>
    <s v="Y3"/>
    <s v="M10"/>
    <s v="Y3-M10"/>
    <x v="1"/>
    <s v="South"/>
    <n v="6017.3567999999996"/>
    <n v="622763935.0733"/>
    <n v="176872696.32300001"/>
    <n v="133883096.67839999"/>
    <n v="12321742.464"/>
    <n v="17703367.1712"/>
    <n v="47140662.659999996"/>
    <n v="19701397.899999999"/>
    <n v="14283898.816"/>
    <n v="14931225.43"/>
  </r>
  <r>
    <s v="Y3"/>
    <s v="M10"/>
    <s v="Y3-M10"/>
    <x v="1"/>
    <s v="South"/>
    <n v="3052.8764000000001"/>
    <n v="412294169.32700002"/>
    <n v="89911933.278400004"/>
    <n v="68309397.292799994"/>
    <n v="6251059.4930999996"/>
    <n v="8683437.2975999992"/>
    <n v="22462558.48"/>
    <n v="10571190.720000001"/>
    <n v="7480588.1699999999"/>
    <n v="7575283.7379999999"/>
  </r>
  <r>
    <s v="Y3"/>
    <s v="M10"/>
    <s v="Y3-M10"/>
    <x v="1"/>
    <s v="South"/>
    <n v="167.95240000000001"/>
    <n v="18141237.9364"/>
    <n v="4932747.0722000003"/>
    <n v="3744870.9887999999"/>
    <n v="339820.56760000001"/>
    <n v="489866.09759999998"/>
    <n v="1297399.08"/>
    <n v="557599.18000000005"/>
    <n v="385366.87199999997"/>
    <n v="416750.158"/>
  </r>
  <r>
    <s v="Y3"/>
    <s v="M10"/>
    <s v="Y3-M10"/>
    <x v="1"/>
    <s v="South"/>
    <n v="1.6072"/>
    <n v="217188.97200000001"/>
    <n v="47203.808400000002"/>
    <n v="35835.705600000001"/>
    <n v="582.94230000000005"/>
    <n v="4687.4808000000003"/>
    <n v="12414.8"/>
    <n v="5335.74"/>
    <n v="3688.2779999999998"/>
    <n v="3987.7420000000002"/>
  </r>
  <r>
    <s v="Y3"/>
    <s v="M10"/>
    <s v="Y3-M10"/>
    <x v="1"/>
    <s v="South"/>
    <n v="6399.8703999999998"/>
    <n v="915786894.93980002"/>
    <n v="364445468.98979998"/>
    <n v="154096663.98719999"/>
    <n v="13341662.814300001"/>
    <n v="18639043.4232"/>
    <n v="53752343.159999996"/>
    <n v="18295494.780000001"/>
    <n v="11216175.168"/>
    <n v="15880378.381999999"/>
  </r>
  <r>
    <s v="Y3"/>
    <s v="M10"/>
    <s v="Y3-M10"/>
    <x v="1"/>
    <s v="South"/>
    <n v="810.02880000000005"/>
    <n v="157378470.47999999"/>
    <n v="46100168.628799997"/>
    <n v="19505973.695999999"/>
    <n v="1707783.5822999999"/>
    <n v="2353288.9391999999"/>
    <n v="6765050.0199999996"/>
    <n v="2342872.02"/>
    <n v="1410624.27"/>
    <n v="2009973.504"/>
  </r>
  <r>
    <s v="Y3"/>
    <s v="M10"/>
    <s v="Y3-M10"/>
    <x v="0"/>
    <s v="South"/>
    <n v="10279.6512"/>
    <n v="1517267265.4339001"/>
    <n v="312235061.42299998"/>
    <n v="380119467.648"/>
    <n v="21123214.3629"/>
    <n v="35836259.198399998"/>
    <n v="141162312.84"/>
    <n v="25704577.719999999"/>
    <n v="9005523.8019999992"/>
    <n v="25507509.170000002"/>
  </r>
  <r>
    <s v="Y3"/>
    <s v="M10"/>
    <s v="Y3-M10"/>
    <x v="0"/>
    <s v="South"/>
    <n v="3501.2851999999998"/>
    <n v="642639335.4612"/>
    <n v="106489668.82780001"/>
    <n v="129439413.29279999"/>
    <n v="7169122.7923999997"/>
    <n v="12181521.873600001"/>
    <n v="47750803.340000004"/>
    <n v="9069343.5"/>
    <n v="3158623.6"/>
    <n v="8687946.7400000002"/>
  </r>
  <r>
    <s v="Y3"/>
    <s v="M10"/>
    <s v="Y3-M10"/>
    <x v="0"/>
    <s v="South"/>
    <n v="446.80160000000001"/>
    <n v="67870717.612200007"/>
    <n v="13592824.4476"/>
    <n v="16516872.960000001"/>
    <n v="860594.3848"/>
    <n v="1553910.0696"/>
    <n v="6086058.04"/>
    <n v="1165110.1200000001"/>
    <n v="405377.74200000003"/>
    <n v="1108675.26"/>
  </r>
  <r>
    <s v="Y3"/>
    <s v="M10"/>
    <s v="Y3-M10"/>
    <x v="0"/>
    <s v="South"/>
    <n v="3.2143999999999999"/>
    <n v="590308.48800000001"/>
    <n v="97790.452999999994"/>
    <n v="118826.2656"/>
    <n v="1436.8471999999999"/>
    <n v="11179.814399999999"/>
    <n v="43784.72"/>
    <n v="8382.0400000000009"/>
    <n v="2916.1660000000002"/>
    <n v="7976.3860000000004"/>
  </r>
  <r>
    <s v="Y3"/>
    <s v="M10"/>
    <s v="Y3-M10"/>
    <x v="1"/>
    <s v="South"/>
    <n v="12410.7984"/>
    <n v="1876423360.3315001"/>
    <n v="827079942.05760002"/>
    <n v="303492076.68480003"/>
    <n v="21063943.174699999"/>
    <n v="37176859.223999999"/>
    <n v="118651239.88"/>
    <n v="32970364.84"/>
    <n v="24513775.77"/>
    <n v="30795651.942000002"/>
  </r>
  <r>
    <s v="Y3"/>
    <s v="M10"/>
    <s v="Y3-M10"/>
    <x v="1"/>
    <s v="South"/>
    <n v="1933.4616000000001"/>
    <n v="375647420.61000001"/>
    <n v="128720712.2634"/>
    <n v="47253049.728"/>
    <n v="3286296.9095000001"/>
    <n v="5774945.3496000003"/>
    <n v="18442287.079999998"/>
    <n v="5273179.74"/>
    <n v="3827519.74"/>
    <n v="4797613.5240000002"/>
  </r>
  <r>
    <s v="Y3"/>
    <s v="M10"/>
    <s v="Y3-M10"/>
    <x v="2"/>
    <s v="South"/>
    <n v="68.305999999999997"/>
    <n v="25279041.3266"/>
    <n v="12740658.340399999"/>
    <n v="2223092.16"/>
    <n v="2843938.1557999998"/>
    <n v="179651.0448"/>
    <n v="1281488.6200000001"/>
    <n v="168175.44"/>
    <n v="95353.126000000004"/>
    <n v="169491.212"/>
  </r>
  <r>
    <s v="Y3"/>
    <s v="M10"/>
    <s v="Y3-M10"/>
    <x v="0"/>
    <s v="South"/>
    <n v="4095.1455999999998"/>
    <n v="604439804.92900002"/>
    <n v="136241348.1182"/>
    <n v="148995060.09599999"/>
    <n v="8027970.8361999998"/>
    <n v="12270913.452"/>
    <n v="42653265.960000001"/>
    <n v="9138961.5"/>
    <n v="3100585.3119999999"/>
    <n v="10161527.903999999"/>
  </r>
  <r>
    <s v="Y3"/>
    <s v="M10"/>
    <s v="Y3-M10"/>
    <x v="0"/>
    <s v="South"/>
    <n v="3380.7451999999998"/>
    <n v="620856952.25399995"/>
    <n v="112483812.7726"/>
    <n v="123004234.3488"/>
    <n v="6601063.5284000002"/>
    <n v="10154483.546399999"/>
    <n v="35330237.920000002"/>
    <n v="7677480.4199999999"/>
    <n v="2629876.6120000002"/>
    <n v="8388844.4419999998"/>
  </r>
  <r>
    <s v="Y3"/>
    <s v="M10"/>
    <s v="Y3-M10"/>
    <x v="0"/>
    <s v="South"/>
    <n v="0.80359999999999998"/>
    <n v="122230.45299999999"/>
    <n v="26737.370999999999"/>
    <n v="29238.182400000002"/>
    <n v="43.5032"/>
    <n v="2413.2600000000002"/>
    <n v="8397.6200000000008"/>
    <n v="1824.5"/>
    <n v="625.98800000000006"/>
    <n v="1994.3219999999999"/>
  </r>
  <r>
    <s v="Y3"/>
    <s v="M10"/>
    <s v="Y3-M10"/>
    <x v="0"/>
    <s v="South"/>
    <n v="4.0179999999999998"/>
    <n v="737885.61"/>
    <n v="133686.85500000001"/>
    <n v="146189.3376"/>
    <n v="1174.5853"/>
    <n v="12068.9568"/>
    <n v="41989.74"/>
    <n v="9124.14"/>
    <n v="3125.43"/>
    <n v="9969.8060000000005"/>
  </r>
  <r>
    <s v="Y3"/>
    <s v="M10"/>
    <s v="Y3-M10"/>
    <x v="1"/>
    <s v="South"/>
    <n v="6017.3567999999996"/>
    <n v="622763935.0733"/>
    <n v="226672862.92480001"/>
    <n v="131733642.35519999"/>
    <n v="10400378.263599999"/>
    <n v="19674605.613600001"/>
    <n v="51089793.32"/>
    <n v="19405627.18"/>
    <n v="16585239.968"/>
    <n v="14931225.43"/>
  </r>
  <r>
    <s v="Y3"/>
    <s v="M10"/>
    <s v="Y3-M10"/>
    <x v="1"/>
    <s v="South"/>
    <n v="7352.94"/>
    <n v="958405684.04659998"/>
    <n v="274930632.79820001"/>
    <n v="158075386.11840001"/>
    <n v="12731927.5251"/>
    <n v="26713367.6976"/>
    <n v="63934549.659999996"/>
    <n v="29239383.699999999"/>
    <n v="31019087.263999999"/>
    <n v="18245287.081999999"/>
  </r>
  <r>
    <s v="Y3"/>
    <s v="M10"/>
    <s v="Y3-M10"/>
    <x v="1"/>
    <s v="South"/>
    <n v="2.4108000000000001"/>
    <n v="325783.45799999998"/>
    <n v="90766.275599999994"/>
    <n v="52765.228799999997"/>
    <n v="65.876199999999997"/>
    <n v="7850.8440000000001"/>
    <n v="20441.78"/>
    <n v="7745.72"/>
    <n v="6489.89"/>
    <n v="5982.0640000000003"/>
  </r>
  <r>
    <s v="Y3"/>
    <s v="M10"/>
    <s v="Y3-M10"/>
    <x v="0"/>
    <s v="South"/>
    <n v="20917.707999999999"/>
    <n v="2917842746.7420001"/>
    <n v="519694397.05080003"/>
    <n v="783062553.15840006"/>
    <n v="32556731.722100001"/>
    <n v="51282630.489600003"/>
    <n v="212504453.86000001"/>
    <n v="35604062.159999996"/>
    <n v="75815227.818000004"/>
    <n v="81818886.599999994"/>
  </r>
  <r>
    <s v="Y3"/>
    <s v="M10"/>
    <s v="Y3-M10"/>
    <x v="0"/>
    <s v="South"/>
    <n v="11700.415999999999"/>
    <n v="1632102728.256"/>
    <n v="294929285.91339999"/>
    <n v="419110877.77920002"/>
    <n v="18214318.534699999"/>
    <n v="42629942.1096"/>
    <n v="157035197.16"/>
    <n v="15243946.779999999"/>
    <n v="18958205.331999999"/>
    <n v="45765769.807999998"/>
  </r>
  <r>
    <s v="Y3"/>
    <s v="M10"/>
    <s v="Y3-M10"/>
    <x v="0"/>
    <s v="South"/>
    <n v="309.38600000000002"/>
    <n v="51457079.520000003"/>
    <n v="7768228.7621999998"/>
    <n v="10995573.388800001"/>
    <n v="478238.9154"/>
    <n v="1125398.3400000001"/>
    <n v="4190694.46"/>
    <n v="416642.82"/>
    <n v="543086.98400000005"/>
    <n v="1210152.966"/>
  </r>
  <r>
    <s v="Y3"/>
    <s v="M10"/>
    <s v="Y3-M10"/>
    <x v="0"/>
    <s v="South"/>
    <n v="114.1112"/>
    <n v="16431499.2996"/>
    <n v="2865460.3160000001"/>
    <n v="4055950.3872000002"/>
    <n v="178768.1482"/>
    <n v="415127.6568"/>
    <n v="1545796.76"/>
    <n v="153676.20000000001"/>
    <n v="200308.94399999999"/>
    <n v="446342.07199999999"/>
  </r>
  <r>
    <s v="Y3"/>
    <s v="M10"/>
    <s v="Y3-M10"/>
    <x v="1"/>
    <s v="South"/>
    <n v="9431.0496000000003"/>
    <n v="976088482.20580006"/>
    <n v="272298720.21640003"/>
    <n v="199393290.2784"/>
    <n v="14840912.1448"/>
    <n v="29641224.1752"/>
    <n v="82958484.879999995"/>
    <n v="20271065.84"/>
    <n v="51163165.526000001"/>
    <n v="36889222.083999999"/>
  </r>
  <r>
    <s v="Y3"/>
    <s v="M10"/>
    <s v="Y3-M10"/>
    <x v="1"/>
    <s v="South"/>
    <n v="381.71"/>
    <n v="51447723.687399998"/>
    <n v="11031508.3882"/>
    <n v="8078173.1903999997"/>
    <n v="581705.58319999999"/>
    <n v="1198419.6024"/>
    <n v="3357403.9"/>
    <n v="819803.2"/>
    <n v="2052855.486"/>
    <n v="1493045.422"/>
  </r>
  <r>
    <s v="Y3"/>
    <s v="M10"/>
    <s v="Y3-M10"/>
    <x v="1"/>
    <s v="South"/>
    <n v="494.214"/>
    <n v="54198473.729400001"/>
    <n v="14337581.329600001"/>
    <n v="10500434.0352"/>
    <n v="723750.85140000004"/>
    <n v="1544830.8984000001"/>
    <n v="4345366.1399999997"/>
    <n v="1057953.3400000001"/>
    <n v="2563253.9900000002"/>
    <n v="1933100.554"/>
  </r>
  <r>
    <s v="Y3"/>
    <s v="M10"/>
    <s v="Y3-M10"/>
    <x v="1"/>
    <s v="South"/>
    <n v="22984.567200000001"/>
    <n v="3289015422.1662998"/>
    <n v="1303753925.0774"/>
    <n v="543855575.11679995"/>
    <n v="35619765.453500003"/>
    <n v="65518643.404799998"/>
    <n v="205148022.30000001"/>
    <n v="39539688.240000002"/>
    <n v="2604339.1880000001"/>
    <n v="89903334.003999993"/>
  </r>
  <r>
    <s v="Y3"/>
    <s v="M10"/>
    <s v="Y3-M10"/>
    <x v="1"/>
    <s v="South"/>
    <n v="323.85079999999999"/>
    <n v="62920162.305"/>
    <n v="18359888.904399998"/>
    <n v="7657278.6047999999"/>
    <n v="522597.22110000002"/>
    <n v="916986.54960000003"/>
    <n v="2880235.24"/>
    <n v="557569.66"/>
    <n v="36948.625999999997"/>
    <n v="1266730.916"/>
  </r>
  <r>
    <s v="Y3"/>
    <s v="M10"/>
    <s v="Y3-M10"/>
    <x v="1"/>
    <s v="South"/>
    <n v="128.57599999999999"/>
    <n v="18977701.8816"/>
    <n v="7289283.4245999996"/>
    <n v="3040111.2960000001"/>
    <n v="177921.70110000001"/>
    <n v="364066.6176"/>
    <n v="1143515.42"/>
    <n v="221367.2"/>
    <n v="14671.932000000001"/>
    <n v="502920.022"/>
  </r>
  <r>
    <s v="Y3"/>
    <s v="M10"/>
    <s v="Y3-M10"/>
    <x v="3"/>
    <s v="South"/>
    <n v="8711.0239999999994"/>
    <n v="446891211.04320002"/>
    <n v="198175467.39320001"/>
    <n v="22818152.332800001"/>
    <n v="13823544.8084"/>
    <n v="44409683.721600004"/>
    <n v="142360491.09999999"/>
    <n v="13848991.48"/>
    <n v="274236.864"/>
    <n v="84899954.436000004"/>
  </r>
  <r>
    <s v="Y3"/>
    <s v="M10"/>
    <s v="Y3-M10"/>
    <x v="3"/>
    <s v="South"/>
    <n v="20.09"/>
    <n v="1171467.99"/>
    <n v="454981.52639999997"/>
    <n v="52362.182399999998"/>
    <n v="45260.6855"/>
    <n v="101914.848"/>
    <n v="327088.98"/>
    <n v="31790.58"/>
    <n v="606.14400000000001"/>
    <n v="195802.552"/>
  </r>
  <r>
    <s v="Y3"/>
    <s v="M10"/>
    <s v="Y3-M10"/>
    <x v="2"/>
    <s v="South"/>
    <n v="3.2143999999999999"/>
    <n v="1345235.0789000001"/>
    <n v="500055.2536"/>
    <n v="99777.600000000006"/>
    <n v="9204.0252999999993"/>
    <n v="6373.6632"/>
    <n v="86301.72"/>
    <n v="5210.28"/>
    <n v="653.95000000000005"/>
    <n v="12572.977999999999"/>
  </r>
  <r>
    <s v="Y3"/>
    <s v="M10"/>
    <s v="Y3-M10"/>
    <x v="2"/>
    <s v="South"/>
    <n v="6.4287999999999998"/>
    <n v="2736740.16"/>
    <n v="1000109.7118"/>
    <n v="199555.9872"/>
    <n v="18406.8076"/>
    <n v="12746.4408"/>
    <n v="172604.26"/>
    <n v="10418.92"/>
    <n v="1311.508"/>
    <n v="25145.955999999998"/>
  </r>
  <r>
    <s v="Y3"/>
    <s v="M10"/>
    <s v="Y3-M10"/>
    <x v="2"/>
    <s v="South"/>
    <n v="130.98679999999999"/>
    <n v="45326113.287799999"/>
    <n v="20380449.887600001"/>
    <n v="4067245.92"/>
    <n v="539892.83369999996"/>
    <n v="259742.052"/>
    <n v="3507658.24"/>
    <n v="212375.08"/>
    <n v="26599.078000000001"/>
    <n v="512351.33399999997"/>
  </r>
  <r>
    <s v="Y3"/>
    <s v="M10"/>
    <s v="Y3-M10"/>
    <x v="0"/>
    <s v="South"/>
    <n v="27846.3472"/>
    <n v="3258128588.6318002"/>
    <n v="706059486.85399997"/>
    <n v="1015564177.344"/>
    <n v="43739462.0766"/>
    <n v="74929958.884800002"/>
    <n v="208556106.30000001"/>
    <n v="50585013.619999997"/>
    <n v="2418290.8640000001"/>
    <n v="108920017.8"/>
  </r>
  <r>
    <s v="Y3"/>
    <s v="M10"/>
    <s v="Y3-M10"/>
    <x v="0"/>
    <s v="South"/>
    <n v="288.49239999999998"/>
    <n v="38985420.473999999"/>
    <n v="7310513.4460000005"/>
    <n v="10529208.5568"/>
    <n v="435385.81890000001"/>
    <n v="792983.06640000001"/>
    <n v="2214668.2999999998"/>
    <n v="538659.64"/>
    <n v="25118.896000000001"/>
    <n v="1128428.1580000001"/>
  </r>
  <r>
    <s v="Y3"/>
    <s v="M10"/>
    <s v="Y3-M10"/>
    <x v="0"/>
    <s v="South"/>
    <n v="122.9508"/>
    <n v="14932990.8605"/>
    <n v="3113961.5702"/>
    <n v="4481382.3936000001"/>
    <n v="180505.7886"/>
    <n v="329968.36080000002"/>
    <n v="955286.88"/>
    <n v="231955.86"/>
    <n v="10677.876"/>
    <n v="480917.53600000002"/>
  </r>
  <r>
    <s v="Y3"/>
    <s v="M10"/>
    <s v="Y3-M10"/>
    <x v="0"/>
    <s v="South"/>
    <n v="54490.508800000003"/>
    <n v="6375291446.6842003"/>
    <n v="1308109241.9748001"/>
    <n v="2095903609.7088001"/>
    <n v="85552881.498899996"/>
    <n v="152935731.43920001"/>
    <n v="425212097.98000002"/>
    <n v="105452455.09999999"/>
    <n v="196066366.25400001"/>
    <n v="213137728.29800001"/>
  </r>
  <r>
    <s v="Y3"/>
    <s v="M10"/>
    <s v="Y3-M10"/>
    <x v="1"/>
    <s v="South"/>
    <n v="13331.724"/>
    <n v="1379772182.8044"/>
    <n v="388884363.86040002"/>
    <n v="309152807.48159999"/>
    <n v="21057622.7874"/>
    <n v="36034718.615999997"/>
    <n v="89316232.700000003"/>
    <n v="22393344.739999998"/>
    <n v="8948925.1060000006"/>
    <n v="52146573.732000001"/>
  </r>
  <r>
    <s v="Y3"/>
    <s v="M10"/>
    <s v="Y3-M10"/>
    <x v="1"/>
    <s v="South"/>
    <n v="458.85559999999998"/>
    <n v="61859763.005000003"/>
    <n v="13365352.774"/>
    <n v="10651110.412799999"/>
    <n v="727760.59959999996"/>
    <n v="1234359.9072"/>
    <n v="3049147.04"/>
    <n v="769983.28"/>
    <n v="311456.09000000003"/>
    <n v="1794797.7960000001"/>
  </r>
  <r>
    <s v="Y3"/>
    <s v="M10"/>
    <s v="Y3-M10"/>
    <x v="1"/>
    <s v="South"/>
    <n v="82.770799999999994"/>
    <n v="8939171.9063000008"/>
    <n v="2407618.5312000001"/>
    <n v="1928572.3008000001"/>
    <n v="136085.33559999999"/>
    <n v="220796.0208"/>
    <n v="541460.76"/>
    <n v="138837.48000000001"/>
    <n v="57589.091999999997"/>
    <n v="323754.86"/>
  </r>
  <r>
    <s v="Y3"/>
    <s v="M10"/>
    <s v="Y3-M10"/>
    <x v="1"/>
    <s v="South"/>
    <n v="19046.927199999998"/>
    <n v="2725570425.5286999"/>
    <n v="1072955949.1278"/>
    <n v="459172125.77280003"/>
    <n v="31059529.525899999"/>
    <n v="53432339.472000003"/>
    <n v="147783945.68000001"/>
    <n v="31810346.920000002"/>
    <n v="1303071.594"/>
    <n v="74501392.658000007"/>
  </r>
  <r>
    <s v="Y3"/>
    <s v="M10"/>
    <s v="Y3-M10"/>
    <x v="1"/>
    <s v="South"/>
    <n v="274.83120000000002"/>
    <n v="53396266.770000003"/>
    <n v="15477936.764799999"/>
    <n v="6621242.3232000005"/>
    <n v="450860.51370000001"/>
    <n v="773554.77359999996"/>
    <n v="2141374.2400000002"/>
    <n v="458685.86"/>
    <n v="18891.488000000001"/>
    <n v="1074992.7760000001"/>
  </r>
  <r>
    <s v="Y3"/>
    <s v="M10"/>
    <s v="Y3-M10"/>
    <x v="1"/>
    <s v="South"/>
    <n v="82.770799999999994"/>
    <n v="12216895.586300001"/>
    <n v="4658409.6352000004"/>
    <n v="1994090.1695999999"/>
    <n v="140338.7015"/>
    <n v="231422.3352"/>
    <n v="639695.12"/>
    <n v="138144.57999999999"/>
    <n v="5645.6180000000004"/>
    <n v="323754.86"/>
  </r>
  <r>
    <s v="Y3"/>
    <s v="M10"/>
    <s v="Y3-M10"/>
    <x v="3"/>
    <s v="South"/>
    <n v="2957.248"/>
    <n v="151812386.5104"/>
    <n v="66766138.482000001"/>
    <n v="7673469.7344000004"/>
    <n v="5197002.8361999998"/>
    <n v="16098070.161599999"/>
    <n v="52416445.899999999"/>
    <n v="4882790.04"/>
    <n v="64106.042000000001"/>
    <n v="28822125.552000001"/>
  </r>
  <r>
    <s v="Y3"/>
    <s v="M10"/>
    <s v="Y3-M10"/>
    <x v="0"/>
    <s v="South"/>
    <n v="25824.489600000001"/>
    <n v="3811671422.9194002"/>
    <n v="769122729.72080004"/>
    <n v="944320081.91999996"/>
    <n v="50206483.674900003"/>
    <n v="68739681.304800004"/>
    <n v="195706876.86000001"/>
    <n v="47071334.939999998"/>
    <n v="3204442.4939999999"/>
    <n v="101011592.088"/>
  </r>
  <r>
    <s v="Y3"/>
    <s v="M10"/>
    <s v="Y3-M10"/>
    <x v="0"/>
    <s v="South"/>
    <n v="754.58040000000005"/>
    <n v="138574917.558"/>
    <n v="22471123.789999999"/>
    <n v="27597071.9232"/>
    <n v="1486118.8345000001"/>
    <n v="2012605.7039999999"/>
    <n v="5714051.0999999996"/>
    <n v="1374618.48"/>
    <n v="93437.278000000006"/>
    <n v="2951515.38"/>
  </r>
  <r>
    <s v="Y3"/>
    <s v="M10"/>
    <s v="Y3-M10"/>
    <x v="0"/>
    <s v="South"/>
    <n v="345.548"/>
    <n v="52489976.172499999"/>
    <n v="10296161.8836"/>
    <n v="12626329.823999999"/>
    <n v="625539.36510000005"/>
    <n v="911309.85360000003"/>
    <n v="2627878.6"/>
    <n v="631482.81999999995"/>
    <n v="43286.078000000001"/>
    <n v="1351599.1939999999"/>
  </r>
  <r>
    <s v="Y3"/>
    <s v="M10"/>
    <s v="Y3-M10"/>
    <x v="1"/>
    <s v="South"/>
    <n v="35226.609600000003"/>
    <n v="5326218814.1500998"/>
    <n v="2307444147.4762001"/>
    <n v="855049300.14719999"/>
    <n v="55172867.570500001"/>
    <n v="105563287.9728"/>
    <n v="337528724.72000003"/>
    <n v="57388270.719999999"/>
    <n v="8251935.2740000002"/>
    <n v="137787656.46799999"/>
  </r>
  <r>
    <s v="Y3"/>
    <s v="M10"/>
    <s v="Y3-M10"/>
    <x v="1"/>
    <s v="South"/>
    <n v="733.68679999999995"/>
    <n v="142546174.155"/>
    <n v="48054368.594599999"/>
    <n v="17805389.471999999"/>
    <n v="1154082.8463000001"/>
    <n v="2200003.0920000002"/>
    <n v="7030065"/>
    <n v="1195241.8400000001"/>
    <n v="171280.78"/>
    <n v="2869790.5720000002"/>
  </r>
  <r>
    <s v="Y3"/>
    <s v="M10"/>
    <s v="Y3-M10"/>
    <x v="1"/>
    <s v="South"/>
    <n v="290.09960000000001"/>
    <n v="45167724.451099999"/>
    <n v="18998138.544799998"/>
    <n v="7039875.2832000004"/>
    <n v="404963.43920000002"/>
    <n v="869230.56960000005"/>
    <n v="2779053.8"/>
    <n v="472509.42"/>
    <n v="67907.971999999994"/>
    <n v="1134714.196"/>
  </r>
  <r>
    <s v="Y3"/>
    <s v="M10"/>
    <s v="Y3-M10"/>
    <x v="2"/>
    <s v="South"/>
    <n v="14.4648"/>
    <n v="4902265.3679999998"/>
    <n v="2669380.6941999998"/>
    <n v="452939.136"/>
    <n v="1790337.6606000001"/>
    <n v="37800.0648"/>
    <n v="254755.96"/>
    <n v="25818.52"/>
    <n v="865.01800000000003"/>
    <n v="56577.95"/>
  </r>
  <r>
    <s v="Y3"/>
    <s v="M10"/>
    <s v="Y3-M10"/>
    <x v="0"/>
    <s v="South"/>
    <n v="7688.8447999999999"/>
    <n v="1134866572.5197001"/>
    <n v="255874752.9858"/>
    <n v="279752884.60799998"/>
    <n v="12308988.5811"/>
    <n v="23230464.0768"/>
    <n v="82013880.140000001"/>
    <n v="9764509.1600000001"/>
    <n v="7711220.5499999998"/>
    <n v="30074649.066"/>
  </r>
  <r>
    <s v="Y3"/>
    <s v="M10"/>
    <s v="Y3-M10"/>
    <x v="0"/>
    <s v="South"/>
    <n v="2533.7507999999998"/>
    <n v="465310665.66600001"/>
    <n v="84335732.263600007"/>
    <n v="92195965.804800004"/>
    <n v="4039033.2935000001"/>
    <n v="7654781.0159999998"/>
    <n v="27028557.100000001"/>
    <n v="3219712.78"/>
    <n v="2544252.4580000001"/>
    <n v="9910678.0960000008"/>
  </r>
  <r>
    <s v="Y3"/>
    <s v="M10"/>
    <s v="Y3-M10"/>
    <x v="0"/>
    <s v="South"/>
    <n v="5.6252000000000004"/>
    <n v="855613.17070000002"/>
    <n v="189523.13959999999"/>
    <n v="201623.96160000001"/>
    <n v="294.57850000000002"/>
    <n v="16126.776"/>
    <n v="59051.48"/>
    <n v="7990.9"/>
    <n v="7202.47"/>
    <n v="22002.486000000001"/>
  </r>
  <r>
    <s v="Y3"/>
    <s v="M10"/>
    <s v="Y3-M10"/>
    <x v="1"/>
    <s v="South"/>
    <n v="5496.6239999999998"/>
    <n v="568870902.23039997"/>
    <n v="206903893.49059999"/>
    <n v="120310464.288"/>
    <n v="8653076.4125999995"/>
    <n v="17894367.18"/>
    <n v="46533664.219999999"/>
    <n v="13657426.359999999"/>
    <n v="23271296.927999999"/>
    <n v="21499852.813999999"/>
  </r>
  <r>
    <s v="Y3"/>
    <s v="M10"/>
    <s v="Y3-M10"/>
    <x v="1"/>
    <s v="South"/>
    <n v="1260.8484000000001"/>
    <n v="162080630.81729999"/>
    <n v="45583444.972800002"/>
    <n v="25698172.339200001"/>
    <n v="1982177.8862999999"/>
    <n v="6382295.1431999998"/>
    <n v="12077782.460000001"/>
    <n v="5438078.46"/>
    <n v="19306433.256000001"/>
    <n v="4931765.2779999999"/>
  </r>
  <r>
    <s v="Y3"/>
    <s v="M10"/>
    <s v="Y3-M10"/>
    <x v="1"/>
    <s v="South"/>
    <n v="11.250400000000001"/>
    <n v="1215033.0745999999"/>
    <n v="349598.185"/>
    <n v="287050.11839999998"/>
    <n v="478.53469999999999"/>
    <n v="42695.661599999999"/>
    <n v="111026.36"/>
    <n v="32585.98"/>
    <n v="55521.707999999999"/>
    <n v="44004.972000000002"/>
  </r>
  <r>
    <s v="Y3"/>
    <s v="M10"/>
    <s v="Y3-M10"/>
    <x v="0"/>
    <s v="South"/>
    <n v="4802.3136000000004"/>
    <n v="669952559.15279996"/>
    <n v="119678159.63940001"/>
    <n v="175609142.78400001"/>
    <n v="59612262.912"/>
    <n v="18170730.172800001"/>
    <n v="43420151.280000001"/>
    <n v="10739711.380000001"/>
    <n v="694910.72199999995"/>
    <n v="16735783.767999999"/>
  </r>
  <r>
    <s v="Y3"/>
    <s v="M10"/>
    <s v="Y3-M10"/>
    <x v="0"/>
    <s v="South"/>
    <n v="178.39920000000001"/>
    <n v="29649970.183699999"/>
    <n v="4448410.5133999996"/>
    <n v="6527907.9551999997"/>
    <n v="2226330.0378999999"/>
    <n v="671308.71120000002"/>
    <n v="1610525.1"/>
    <n v="398096.06"/>
    <n v="25795.396000000001"/>
    <n v="621710.71600000001"/>
  </r>
  <r>
    <s v="Y3"/>
    <s v="M10"/>
    <s v="Y3-M10"/>
    <x v="0"/>
    <s v="South"/>
    <n v="34.5548"/>
    <n v="4837235.9665999999"/>
    <n v="865684.72560000001"/>
    <n v="1271265.024"/>
    <n v="431773.81390000001"/>
    <n v="124088.50079999999"/>
    <n v="307987.90000000002"/>
    <n v="75713.88"/>
    <n v="4971.8239999999996"/>
    <n v="120421.51"/>
  </r>
  <r>
    <s v="Y3"/>
    <s v="M10"/>
    <s v="Y3-M10"/>
    <x v="1"/>
    <s v="South"/>
    <n v="8158.1472000000003"/>
    <n v="844324181.20510006"/>
    <n v="233973484.7764"/>
    <n v="172063697.8944"/>
    <n v="28178731.765900001"/>
    <n v="25705228.111200001"/>
    <n v="71105346.340000004"/>
    <n v="17075919.440000001"/>
    <n v="666110.76399999997"/>
    <n v="28430669.278000001"/>
  </r>
  <r>
    <s v="Y3"/>
    <s v="M10"/>
    <s v="Y3-M10"/>
    <x v="1"/>
    <s v="South"/>
    <n v="969.14160000000004"/>
    <n v="129918099.271"/>
    <n v="27795752.5112"/>
    <n v="20440813.843199998"/>
    <n v="3333827.2168000001"/>
    <n v="3050510.3064000001"/>
    <n v="8442892.1999999993"/>
    <n v="2026962.92"/>
    <n v="79362.47"/>
    <n v="3377401.8960000002"/>
  </r>
  <r>
    <s v="Y3"/>
    <s v="M10"/>
    <s v="Y3-M10"/>
    <x v="1"/>
    <s v="South"/>
    <n v="158.3092"/>
    <n v="17097251.1217"/>
    <n v="4570144.0971999997"/>
    <n v="3360239.5584"/>
    <n v="549559.23540000001"/>
    <n v="485291.97360000003"/>
    <n v="1366452.92"/>
    <n v="325089.82"/>
    <n v="14195.675999999999"/>
    <n v="551698.37800000003"/>
  </r>
  <r>
    <s v="Y3"/>
    <s v="M10"/>
    <s v="Y3-M10"/>
    <x v="1"/>
    <s v="South"/>
    <n v="27414.010399999999"/>
    <n v="3922975138.4762001"/>
    <n v="1498992163.2126"/>
    <n v="674541448.76160002"/>
    <n v="96009491.944399998"/>
    <n v="111356680.3704"/>
    <n v="245254580.63999999"/>
    <n v="54634094.899999999"/>
    <n v="12859294.448000001"/>
    <n v="95536233.804000005"/>
  </r>
  <r>
    <s v="Y3"/>
    <s v="M10"/>
    <s v="Y3-M10"/>
    <x v="1"/>
    <s v="South"/>
    <n v="519.92920000000004"/>
    <n v="100759692.1716"/>
    <n v="28412675.886799999"/>
    <n v="12789520.32"/>
    <n v="1846735.1544999999"/>
    <n v="2114615.3111999999"/>
    <n v="4650472.5599999996"/>
    <n v="1036423.42"/>
    <n v="244917.35399999999"/>
    <n v="1811922.2660000001"/>
  </r>
  <r>
    <s v="Y3"/>
    <s v="M10"/>
    <s v="Y3-M10"/>
    <x v="1"/>
    <s v="South"/>
    <n v="49.019599999999997"/>
    <n v="7235248.8424000004"/>
    <n v="2678370.3050000002"/>
    <n v="1205720.3903999999"/>
    <n v="185640.40419999999"/>
    <n v="199433.57759999999"/>
    <n v="438429.4"/>
    <n v="97722.68"/>
    <n v="23114.651999999998"/>
    <n v="170829.78"/>
  </r>
  <r>
    <s v="Y3"/>
    <s v="M10"/>
    <s v="Y3-M10"/>
    <x v="3"/>
    <s v="South"/>
    <n v="2844.7440000000001"/>
    <n v="130591671.48720001"/>
    <n v="61868798.640799999"/>
    <n v="7813422.0864000004"/>
    <n v="9801941.3659000006"/>
    <n v="19269688.924800001"/>
    <n v="50496899.700000003"/>
    <n v="6318890.4800000004"/>
    <n v="132548.9"/>
    <n v="22383210.278000001"/>
  </r>
  <r>
    <s v="Y3"/>
    <s v="M10"/>
    <s v="Y3-M10"/>
    <x v="3"/>
    <s v="South"/>
    <n v="51.430399999999999"/>
    <n v="2638472.0946999998"/>
    <n v="1171281.3825999999"/>
    <n v="148576.128"/>
    <n v="183256.43119999999"/>
    <n v="311029.80479999998"/>
    <n v="903028.28"/>
    <n v="110746.74"/>
    <n v="5267.68"/>
    <n v="404668.77"/>
  </r>
  <r>
    <s v="Y3"/>
    <s v="M10"/>
    <s v="Y3-M10"/>
    <x v="2"/>
    <s v="South"/>
    <n v="3.2143999999999999"/>
    <n v="1368370.08"/>
    <n v="504566.76240000001"/>
    <n v="99887.020799999998"/>
    <n v="324.40929999999997"/>
    <n v="9403.3008000000009"/>
    <n v="77376.84"/>
    <n v="5454.64"/>
    <n v="25458.95"/>
    <n v="11201.938"/>
  </r>
  <r>
    <s v="Y3"/>
    <s v="M10"/>
    <s v="Y3-M10"/>
    <x v="2"/>
    <s v="South"/>
    <n v="93.217600000000004"/>
    <n v="29098763.666299999"/>
    <n v="14581808.899599999"/>
    <n v="2882180.0832000002"/>
    <n v="305311.37680000003"/>
    <n v="275927.27759999997"/>
    <n v="2274557"/>
    <n v="157777.01999999999"/>
    <n v="769641.42200000002"/>
    <n v="324858.00599999999"/>
  </r>
  <r>
    <s v="Y3"/>
    <s v="M10"/>
    <s v="Y3-M10"/>
    <x v="0"/>
    <s v="South"/>
    <n v="27674.376799999998"/>
    <n v="3238043445.7509999"/>
    <n v="695528376.53680003"/>
    <n v="1029801263.2128"/>
    <n v="97036607.717099994"/>
    <n v="92406590.316"/>
    <n v="245150548.88"/>
    <n v="65972540.759999998"/>
    <n v="1006880.05"/>
    <n v="96443596.194000006"/>
  </r>
  <r>
    <s v="Y3"/>
    <s v="M10"/>
    <s v="Y3-M10"/>
    <x v="0"/>
    <s v="South"/>
    <n v="1305.8499999999999"/>
    <n v="175636377.877"/>
    <n v="32776298.351"/>
    <n v="48560665.286399998"/>
    <n v="4593041.0374999996"/>
    <n v="4395688.8839999996"/>
    <n v="11593719.24"/>
    <n v="3129575.1"/>
    <n v="44027.521999999997"/>
    <n v="4550810.99"/>
  </r>
  <r>
    <s v="Y3"/>
    <s v="M10"/>
    <s v="Y3-M10"/>
    <x v="0"/>
    <s v="South"/>
    <n v="104.468"/>
    <n v="12693144.0636"/>
    <n v="2624194.0202000001"/>
    <n v="3886397.7407999998"/>
    <n v="371686.00929999998"/>
    <n v="349937.75520000001"/>
    <n v="926236.74"/>
    <n v="249563.72"/>
    <n v="3686.4740000000002"/>
    <n v="364064.33799999999"/>
  </r>
  <r>
    <s v="Y3"/>
    <s v="M10"/>
    <s v="Y3-M10"/>
    <x v="0"/>
    <s v="South"/>
    <n v="76782.372799999997"/>
    <n v="8983501082.4081993"/>
    <n v="1849662975.3378"/>
    <n v="2959145703.3024001"/>
    <n v="269227114.49940002"/>
    <n v="219956730.5952"/>
    <n v="596022062.67999995"/>
    <n v="148086198.5"/>
    <n v="5638679.8159999996"/>
    <n v="267582109.146"/>
  </r>
  <r>
    <s v="Y3"/>
    <s v="M10"/>
    <s v="Y3-M10"/>
    <x v="1"/>
    <s v="South"/>
    <n v="21390.2248"/>
    <n v="2213816436.0496998"/>
    <n v="622009759.75"/>
    <n v="463846298.16960001"/>
    <n v="74140516.618100002"/>
    <n v="64818290.556000002"/>
    <n v="171594170.06"/>
    <n v="43609866.479999997"/>
    <n v="33516212.026000001"/>
    <n v="74543691.046000004"/>
  </r>
  <r>
    <s v="Y3"/>
    <s v="M10"/>
    <s v="Y3-M10"/>
    <x v="1"/>
    <s v="South"/>
    <n v="1252.8124"/>
    <n v="168026076.29809999"/>
    <n v="36398497.454599999"/>
    <n v="27154053.868799999"/>
    <n v="4349818.6105000004"/>
    <n v="3803568.7535999999"/>
    <n v="10044697.42"/>
    <n v="2557351.2200000002"/>
    <n v="1989393.4720000001"/>
    <n v="4365978.5619999999"/>
  </r>
  <r>
    <s v="Y3"/>
    <s v="M10"/>
    <s v="Y3-M10"/>
    <x v="1"/>
    <s v="South"/>
    <n v="269.20600000000002"/>
    <n v="29074005.714600001"/>
    <n v="7858317.3569999998"/>
    <n v="5848736.9856000002"/>
    <n v="918233.58319999999"/>
    <n v="807876.20160000003"/>
    <n v="2164303.08"/>
    <n v="545311.48"/>
    <n v="394093.72200000001"/>
    <n v="938166.59199999995"/>
  </r>
  <r>
    <s v="Y3"/>
    <s v="M10"/>
    <s v="Y3-M10"/>
    <x v="1"/>
    <s v="South"/>
    <n v="33503.691200000001"/>
    <n v="4794379156.7179003"/>
    <n v="1849677849.3178"/>
    <n v="825038080.26240003"/>
    <n v="116551317.6758"/>
    <n v="137528612.5968"/>
    <n v="297022752.57999998"/>
    <n v="67221543.439999998"/>
    <n v="3547822.1680000001"/>
    <n v="116758418.546"/>
  </r>
  <r>
    <s v="Y3"/>
    <s v="M10"/>
    <s v="Y3-M10"/>
    <x v="1"/>
    <s v="South"/>
    <n v="503.05360000000002"/>
    <n v="97480974.036599994"/>
    <n v="27742414.578000002"/>
    <n v="12383970.624"/>
    <n v="1772038.9894999999"/>
    <n v="2072307.5423999999"/>
    <n v="4458550.74"/>
    <n v="1010393.34"/>
    <n v="53043.012000000002"/>
    <n v="1753111.8659999999"/>
  </r>
  <r>
    <s v="Y3"/>
    <s v="M10"/>
    <s v="Y3-M10"/>
    <x v="1"/>
    <s v="South"/>
    <n v="47.412399999999998"/>
    <n v="6998027.5687999995"/>
    <n v="2614987.2651999998"/>
    <n v="1166938.1952"/>
    <n v="184510.56510000001"/>
    <n v="194966.61120000001"/>
    <n v="420119.62"/>
    <n v="95156.08"/>
    <n v="5005.1980000000003"/>
    <n v="165230.16399999999"/>
  </r>
  <r>
    <s v="Y3"/>
    <s v="M10"/>
    <s v="Y3-M10"/>
    <x v="3"/>
    <s v="South"/>
    <n v="7200.2560000000003"/>
    <n v="330537112.01279998"/>
    <n v="157597265.43020001"/>
    <n v="19229654.688000001"/>
    <n v="24953715.890500002"/>
    <n v="51091100.891999997"/>
    <n v="120206607.68000001"/>
    <n v="16670123.58"/>
    <n v="413409.15"/>
    <n v="56653549.325999998"/>
  </r>
  <r>
    <s v="Y3"/>
    <s v="M10"/>
    <s v="Y3-M10"/>
    <x v="3"/>
    <s v="South"/>
    <n v="49.8232"/>
    <n v="2556019.8418000001"/>
    <n v="1160240.4351999999"/>
    <n v="143501.83679999999"/>
    <n v="183766.03959999999"/>
    <n v="312639.82559999998"/>
    <n v="848306.4"/>
    <n v="111348.62"/>
    <n v="5724.0919999999996"/>
    <n v="392021.82799999998"/>
  </r>
  <r>
    <s v="Y3"/>
    <s v="M10"/>
    <s v="Y3-M10"/>
    <x v="0"/>
    <s v="South"/>
    <n v="44169.070399999997"/>
    <n v="6519445352.2598"/>
    <n v="1307114239.5264001"/>
    <n v="1637666639.7504001"/>
    <n v="153063485.7802"/>
    <n v="139266926.72639999"/>
    <n v="432915323.12"/>
    <n v="99396601.760000005"/>
    <n v="104554640.87199999"/>
    <n v="153926645.46599999"/>
  </r>
  <r>
    <s v="Y3"/>
    <s v="M10"/>
    <s v="Y3-M10"/>
    <x v="0"/>
    <s v="South"/>
    <n v="1139.5047999999999"/>
    <n v="209264358.99599999"/>
    <n v="33717204.0546"/>
    <n v="42212869.478399999"/>
    <n v="3972686.0059000002"/>
    <n v="3604989.78"/>
    <n v="11193127.1"/>
    <n v="2569396.2000000002"/>
    <n v="2728400.2680000002"/>
    <n v="3971107.3160000001"/>
  </r>
  <r>
    <s v="Y3"/>
    <s v="M10"/>
    <s v="Y3-M10"/>
    <x v="0"/>
    <s v="South"/>
    <n v="456.44479999999999"/>
    <n v="69406713.822600007"/>
    <n v="13509935.8136"/>
    <n v="16940873.836800002"/>
    <n v="1530632.5086000001"/>
    <n v="1433549.9447999999"/>
    <n v="4462349.8"/>
    <n v="1024790.9"/>
    <n v="1066012.4639999999"/>
    <n v="1590683.314"/>
  </r>
  <r>
    <s v="Y3"/>
    <s v="M10"/>
    <s v="Y3-M10"/>
    <x v="0"/>
    <s v="South"/>
    <n v="6936.6751999999997"/>
    <n v="1023847016.5123"/>
    <n v="193292714.3926"/>
    <n v="267980573.8944"/>
    <n v="24028725.645500001"/>
    <n v="20844198.0504"/>
    <n v="53674598.960000001"/>
    <n v="13508146.18"/>
    <n v="361125.62199999997"/>
    <n v="24173909.386"/>
  </r>
  <r>
    <s v="Y3"/>
    <s v="M10"/>
    <s v="Y3-M10"/>
    <x v="1"/>
    <s v="South"/>
    <n v="64930.879999999997"/>
    <n v="9817370820.7343998"/>
    <n v="4176286723.9148002"/>
    <n v="1633124011.6224"/>
    <n v="236772345.47870001"/>
    <n v="256169765.6568"/>
    <n v="610989361.13999999"/>
    <n v="147899121.24000001"/>
    <n v="134584.71400000001"/>
    <n v="226280346.35800001"/>
  </r>
  <r>
    <s v="Y3"/>
    <s v="M10"/>
    <s v="Y3-M10"/>
    <x v="1"/>
    <s v="South"/>
    <n v="1796.8496"/>
    <n v="349105416.66000003"/>
    <n v="115488907.9448"/>
    <n v="45176961.657600001"/>
    <n v="6568232.3165999996"/>
    <n v="7104560.3927999996"/>
    <n v="16913453.66"/>
    <n v="4100675.68"/>
    <n v="6563.8540000000003"/>
    <n v="6261916.716"/>
  </r>
  <r>
    <s v="Y3"/>
    <s v="M10"/>
    <s v="Y3-M10"/>
    <x v="1"/>
    <s v="South"/>
    <n v="45.001600000000003"/>
    <n v="7006627.6157"/>
    <n v="2892425.9668000001"/>
    <n v="1131444.1344000001"/>
    <n v="130433.6539"/>
    <n v="177913.4976"/>
    <n v="423579.2"/>
    <n v="102691.06"/>
    <n v="161.458"/>
    <n v="156828.03400000001"/>
  </r>
  <r>
    <s v="Y3"/>
    <s v="M10"/>
    <s v="Y3-M10"/>
    <x v="0"/>
    <s v="South"/>
    <n v="1880.424"/>
    <n v="277548890.01840001"/>
    <n v="57619994.5528"/>
    <n v="71342041.209600002"/>
    <n v="6876766.6560000004"/>
    <n v="5931930.3480000002"/>
    <n v="20973159.68"/>
    <n v="2488485.98"/>
    <n v="6964571.108"/>
    <n v="6553168.0060000001"/>
  </r>
  <r>
    <s v="Y3"/>
    <s v="M10"/>
    <s v="Y3-M10"/>
    <x v="0"/>
    <s v="South"/>
    <n v="1751.0444"/>
    <n v="321570548.838"/>
    <n v="58562160.170000002"/>
    <n v="63535344.960000001"/>
    <n v="6408691.3213"/>
    <n v="5282824.5143999998"/>
    <n v="18678151.879999999"/>
    <n v="2216174.64"/>
    <n v="6202466.7980000004"/>
    <n v="6102287.9720000001"/>
  </r>
  <r>
    <s v="Y3"/>
    <s v="M10"/>
    <s v="Y3-M10"/>
    <x v="0"/>
    <s v="South"/>
    <n v="1.6072"/>
    <n v="244460.90590000001"/>
    <n v="53488.263800000001"/>
    <n v="58477.152000000002"/>
    <n v="346.78230000000002"/>
    <n v="4861.9440000000004"/>
    <n v="17190.48"/>
    <n v="2040.16"/>
    <n v="5708.7579999999998"/>
    <n v="5600.518"/>
  </r>
  <r>
    <s v="Y3"/>
    <s v="M10"/>
    <s v="Y3-M10"/>
    <x v="1"/>
    <s v="South"/>
    <n v="8158.1472000000003"/>
    <n v="844324181.20510006"/>
    <n v="305512277.78640002"/>
    <n v="178739821.44"/>
    <n v="28509217.798700001"/>
    <n v="26193869.423999999"/>
    <n v="66741953.32"/>
    <n v="16430232.58"/>
    <n v="477869.67800000001"/>
    <n v="28430669.278000001"/>
  </r>
  <r>
    <s v="Y3"/>
    <s v="M10"/>
    <s v="Y3-M10"/>
    <x v="1"/>
    <s v="South"/>
    <n v="3027.1612"/>
    <n v="388538810.47119999"/>
    <n v="111480696.4488"/>
    <n v="64346589.196800001"/>
    <n v="10564268.331800001"/>
    <n v="11673490.3488"/>
    <n v="25073221.18"/>
    <n v="6730611.6600000001"/>
    <n v="59340.775999999998"/>
    <n v="10549480.810000001"/>
  </r>
  <r>
    <s v="Y3"/>
    <s v="M10"/>
    <s v="Y3-M10"/>
    <x v="1"/>
    <s v="South"/>
    <n v="74.734800000000007"/>
    <n v="8071291.1387"/>
    <n v="2885424.8560000001"/>
    <n v="1699623.84"/>
    <n v="247259.51999999999"/>
    <n v="219572.12160000001"/>
    <n v="620887.6"/>
    <n v="145510.64000000001"/>
    <n v="7586.7219999999998"/>
    <n v="260447.08799999999"/>
  </r>
  <r>
    <s v="Y3"/>
    <s v="M10"/>
    <s v="Y3-M10"/>
    <x v="0"/>
    <s v="Central"/>
    <n v="7682.4160000000002"/>
    <n v="1071627890.256"/>
    <n v="197052433.3838"/>
    <n v="280326890.38080001"/>
    <n v="8091694.2619000003"/>
    <n v="31708846.008000001"/>
    <n v="100978552.31999999"/>
    <n v="22677217.260000002"/>
    <n v="23604951.238000002"/>
    <n v="27534068.649999999"/>
  </r>
  <r>
    <s v="Y3"/>
    <s v="M10"/>
    <s v="Y3-M10"/>
    <x v="0"/>
    <s v="Central"/>
    <n v="214.56120000000001"/>
    <n v="35685818.784000002"/>
    <n v="5466477.1755999997"/>
    <n v="7805803.5647999998"/>
    <n v="227814.85140000001"/>
    <n v="883684.44720000005"/>
    <n v="2868378.86"/>
    <n v="526309.62"/>
    <n v="446642.43800000002"/>
    <n v="768995.59"/>
  </r>
  <r>
    <s v="Y3"/>
    <s v="M10"/>
    <s v="Y3-M10"/>
    <x v="0"/>
    <s v="Central"/>
    <n v="90.806799999999996"/>
    <n v="11593547.3254"/>
    <n v="2306022.8846"/>
    <n v="3303327.36"/>
    <n v="107404.3251"/>
    <n v="373664.75040000002"/>
    <n v="1226405.1200000001"/>
    <n v="187334.74"/>
    <n v="117269.92200000001"/>
    <n v="325455.13"/>
  </r>
  <r>
    <s v="Y3"/>
    <s v="M10"/>
    <s v="Y3-M10"/>
    <x v="1"/>
    <s v="Central"/>
    <n v="260.3664"/>
    <n v="35184613.464000002"/>
    <n v="7582916.4702000003"/>
    <n v="5505764.9664000003"/>
    <n v="330706.03450000001"/>
    <n v="817924.21920000005"/>
    <n v="2287618.7799999998"/>
    <n v="602148.14"/>
    <n v="3040151.3119999999"/>
    <n v="933163.19799999997"/>
  </r>
  <r>
    <s v="Y3"/>
    <s v="M10"/>
    <s v="Y3-M10"/>
    <x v="1"/>
    <s v="Central"/>
    <n v="116.52200000000001"/>
    <n v="12775683.828600001"/>
    <n v="3398400.5872"/>
    <n v="2467899.5520000001"/>
    <n v="162746.55660000001"/>
    <n v="366067.18800000002"/>
    <n v="1025285.36"/>
    <n v="262764.08"/>
    <n v="1316321.0719999999"/>
    <n v="417617.88199999998"/>
  </r>
  <r>
    <s v="Y3"/>
    <s v="M10"/>
    <s v="Y3-M10"/>
    <x v="1"/>
    <s v="Central"/>
    <n v="6558.9831999999997"/>
    <n v="938555077.41069996"/>
    <n v="371251040.2446"/>
    <n v="166706273.6832"/>
    <n v="8182654.3932999996"/>
    <n v="35468157.787199996"/>
    <n v="161380177.90000001"/>
    <n v="17490372.039999999"/>
    <n v="44143704.109999999"/>
    <n v="23507642.576000001"/>
  </r>
  <r>
    <s v="Y3"/>
    <s v="M10"/>
    <s v="Y3-M10"/>
    <x v="1"/>
    <s v="Central"/>
    <n v="85.985200000000006"/>
    <n v="16705849.545"/>
    <n v="4799336.2209999999"/>
    <n v="2160584.5440000002"/>
    <n v="116307.55710000001"/>
    <n v="449283.47759999998"/>
    <n v="2090865.52"/>
    <n v="188230.18"/>
    <n v="272008.924"/>
    <n v="308174.614"/>
  </r>
  <r>
    <s v="Y3"/>
    <s v="M10"/>
    <s v="Y3-M10"/>
    <x v="1"/>
    <s v="Central"/>
    <n v="1.6072"/>
    <n v="237221.27350000001"/>
    <n v="89634.421400000007"/>
    <n v="40337.702400000002"/>
    <n v="23.616"/>
    <n v="8251.1352000000006"/>
    <n v="38370.26"/>
    <n v="2944.62"/>
    <n v="677.40200000000004"/>
    <n v="5760.1719999999996"/>
  </r>
  <r>
    <s v="Y3"/>
    <s v="M10"/>
    <s v="Y3-M10"/>
    <x v="3"/>
    <s v="Central"/>
    <n v="2925.1039999999998"/>
    <n v="134280701.7552"/>
    <n v="66286941.798"/>
    <n v="7447004.1024000002"/>
    <n v="3712411.5839999998"/>
    <n v="17889559.257599998"/>
    <n v="53965293.060000002"/>
    <n v="5875974.04"/>
    <n v="6404945.9539999999"/>
    <n v="15988175.5"/>
  </r>
  <r>
    <s v="Y3"/>
    <s v="M10"/>
    <s v="Y3-M10"/>
    <x v="2"/>
    <s v="Central"/>
    <n v="55.448399999999999"/>
    <n v="18481293.8125"/>
    <n v="8884892.4130000006"/>
    <n v="1836384.8832"/>
    <n v="206961.9234"/>
    <n v="138322.74960000001"/>
    <n v="737412.88"/>
    <n v="112973.86"/>
    <n v="396310.83799999999"/>
    <n v="198721.424"/>
  </r>
  <r>
    <s v="Y3"/>
    <s v="M10"/>
    <s v="Y3-M10"/>
    <x v="0"/>
    <s v="Central"/>
    <n v="15192.8616"/>
    <n v="1777537460.0490999"/>
    <n v="395457590.82120001"/>
    <n v="564340091.94239998"/>
    <n v="19380019.210099999"/>
    <n v="57414000.614399999"/>
    <n v="151252602.25999999"/>
    <n v="36883521.280000001"/>
    <n v="35173413.329999998"/>
    <n v="54451788.973999999"/>
  </r>
  <r>
    <s v="Y3"/>
    <s v="M10"/>
    <s v="Y3-M10"/>
    <x v="0"/>
    <s v="Central"/>
    <n v="100.45"/>
    <n v="13574310.75"/>
    <n v="2608773.6003999999"/>
    <n v="3717799.9679999999"/>
    <n v="144098.61730000001"/>
    <n v="377468.40240000002"/>
    <n v="993370.14"/>
    <n v="201700.32"/>
    <n v="146937.60399999999"/>
    <n v="360017.06400000001"/>
  </r>
  <r>
    <s v="Y3"/>
    <s v="M10"/>
    <s v="Y3-M10"/>
    <x v="0"/>
    <s v="Central"/>
    <n v="16.875599999999999"/>
    <n v="1934199.0637000001"/>
    <n v="438080.07179999998"/>
    <n v="625905.86880000005"/>
    <n v="9984.5962"/>
    <n v="63349.624799999998"/>
    <n v="166403.42000000001"/>
    <n v="23766.06"/>
    <n v="2667.2139999999999"/>
    <n v="60481.805999999997"/>
  </r>
  <r>
    <s v="Y3"/>
    <s v="M10"/>
    <s v="Y3-M10"/>
    <x v="0"/>
    <s v="Central"/>
    <n v="9945.3536000000004"/>
    <n v="1163588469.5634999"/>
    <n v="250480814.69940001"/>
    <n v="379416495.6864"/>
    <n v="12674843.9242"/>
    <n v="37647503.373599999"/>
    <n v="115346002.73999999"/>
    <n v="26301823.899999999"/>
    <n v="30177335.452"/>
    <n v="35644521.615999997"/>
  </r>
  <r>
    <s v="Y3"/>
    <s v="M10"/>
    <s v="Y3-M10"/>
    <x v="1"/>
    <s v="Central"/>
    <n v="63.484400000000001"/>
    <n v="8578964.3939999994"/>
    <n v="1898738.3145999999"/>
    <n v="1335608.3903999999"/>
    <n v="86809.930099999998"/>
    <n v="205824.06719999999"/>
    <n v="566513.4"/>
    <n v="232085.42"/>
    <n v="827230.51399999997"/>
    <n v="227531.304"/>
  </r>
  <r>
    <s v="Y3"/>
    <s v="M10"/>
    <s v="Y3-M10"/>
    <x v="1"/>
    <s v="Central"/>
    <n v="5345.5472"/>
    <n v="764918938.36510003"/>
    <n v="305620474.4576"/>
    <n v="138373004.44800001"/>
    <n v="6537581.2345000003"/>
    <n v="23003874.4608"/>
    <n v="99283285.959999993"/>
    <n v="13949104.460000001"/>
    <n v="29832394.416000001"/>
    <n v="19158642.359999999"/>
  </r>
  <r>
    <s v="Y3"/>
    <s v="M10"/>
    <s v="Y3-M10"/>
    <x v="1"/>
    <s v="Central"/>
    <n v="548.05520000000001"/>
    <n v="106043112.252"/>
    <n v="31450686.301800001"/>
    <n v="14322727.7184"/>
    <n v="674020.52720000001"/>
    <n v="2330462.5992000001"/>
    <n v="9892706.3200000003"/>
    <n v="1566048.3"/>
    <n v="3942246.9240000001"/>
    <n v="1964251.1240000001"/>
  </r>
  <r>
    <s v="Y3"/>
    <s v="M10"/>
    <s v="Y3-M10"/>
    <x v="1"/>
    <s v="Central"/>
    <n v="0.80359999999999998"/>
    <n v="118610.63679999999"/>
    <n v="45316.324200000003"/>
    <n v="20123.193599999999"/>
    <n v="34.802500000000002"/>
    <n v="3583.1376"/>
    <n v="16342.6"/>
    <n v="1435.82"/>
    <n v="193.93"/>
    <n v="2880.0859999999998"/>
  </r>
  <r>
    <s v="Y3"/>
    <s v="M10"/>
    <s v="Y3-M10"/>
    <x v="0"/>
    <s v="Central"/>
    <n v="5306.9744000000001"/>
    <n v="783304645.16299999"/>
    <n v="165831803.01019999"/>
    <n v="197056854.7008"/>
    <n v="19078528.653499998"/>
    <n v="23017985.611200001"/>
    <n v="64384330.32"/>
    <n v="12860610.220000001"/>
    <n v="11141543.687999999"/>
    <n v="19020396.427999999"/>
  </r>
  <r>
    <s v="Y3"/>
    <s v="M10"/>
    <s v="Y3-M10"/>
    <x v="0"/>
    <s v="Central"/>
    <n v="329.476"/>
    <n v="60506620.020000003"/>
    <n v="10267040.698799999"/>
    <n v="12106710.912"/>
    <n v="1199159.5756000001"/>
    <n v="1442415.6864"/>
    <n v="4059188.6"/>
    <n v="675207.68000000005"/>
    <n v="333182.56400000001"/>
    <n v="1180853.3"/>
  </r>
  <r>
    <s v="Y3"/>
    <s v="M10"/>
    <s v="Y3-M10"/>
    <x v="0"/>
    <s v="Central"/>
    <n v="31.340399999999999"/>
    <n v="4588526.7489999998"/>
    <n v="977800.33259999997"/>
    <n v="1163779.1616"/>
    <n v="116000.5491"/>
    <n v="137363.64480000001"/>
    <n v="384869.46"/>
    <n v="55174.52"/>
    <n v="3637.7660000000001"/>
    <n v="112325.158"/>
  </r>
  <r>
    <s v="Y3"/>
    <s v="M10"/>
    <s v="Y3-M10"/>
    <x v="0"/>
    <s v="Central"/>
    <n v="1.6072"/>
    <n v="295154.24400000001"/>
    <n v="50144.402199999997"/>
    <n v="59680.7808"/>
    <n v="7739.8333000000002"/>
    <n v="7044.9480000000003"/>
    <n v="19737.400000000001"/>
    <n v="2829"/>
    <n v="185.81200000000001"/>
    <n v="5760.1719999999996"/>
  </r>
  <r>
    <s v="Y3"/>
    <s v="M10"/>
    <s v="Y3-M10"/>
    <x v="0"/>
    <s v="Central"/>
    <n v="668.59519999999998"/>
    <n v="98684049.784299999"/>
    <n v="19709471.127999999"/>
    <n v="24822095.884799998"/>
    <n v="2402812.4059000001"/>
    <n v="1627438.7808000001"/>
    <n v="6992998.54"/>
    <n v="1176969.78"/>
    <n v="2577342.3280000002"/>
    <n v="2396270.338"/>
  </r>
  <r>
    <s v="Y3"/>
    <s v="M10"/>
    <s v="Y3-M10"/>
    <x v="1"/>
    <s v="Central"/>
    <n v="8026.3567999999996"/>
    <n v="1213527358.391"/>
    <n v="538589824.79820001"/>
    <n v="203093744.29440001"/>
    <n v="9997473.1453000009"/>
    <n v="31320312.033599999"/>
    <n v="127508332.94"/>
    <n v="20358961.640000001"/>
    <n v="85450651.593999997"/>
    <n v="28766764.399999999"/>
  </r>
  <r>
    <s v="Y3"/>
    <s v="M10"/>
    <s v="Y3-M10"/>
    <x v="1"/>
    <s v="Central"/>
    <n v="131.79040000000001"/>
    <n v="25605227.34"/>
    <n v="8772764.0796000008"/>
    <n v="3340177.7664000001"/>
    <n v="173967.8855"/>
    <n v="542161.66319999995"/>
    <n v="2335658.48"/>
    <n v="254040.1"/>
    <n v="472600.19400000002"/>
    <n v="472341.32"/>
  </r>
  <r>
    <s v="Y3"/>
    <s v="M10"/>
    <s v="Y3-M10"/>
    <x v="1"/>
    <s v="Central"/>
    <n v="0.80359999999999998"/>
    <n v="125118.35030000001"/>
    <n v="53475.537400000001"/>
    <n v="20436.499199999998"/>
    <n v="16.158300000000001"/>
    <n v="3409.56"/>
    <n v="14812.48"/>
    <n v="1354.64"/>
    <n v="562.84799999999996"/>
    <n v="2880.0859999999998"/>
  </r>
  <r>
    <s v="Y3"/>
    <s v="M10"/>
    <s v="Y3-M10"/>
    <x v="2"/>
    <s v="Central"/>
    <n v="8.0359999999999996"/>
    <n v="2629780.5580000002"/>
    <n v="1507566.9578"/>
    <n v="274210.0992"/>
    <n v="5102.2988999999998"/>
    <n v="20080.094400000002"/>
    <n v="122480.94"/>
    <n v="14012.98"/>
    <n v="50360.464"/>
    <n v="28801.761999999999"/>
  </r>
  <r>
    <s v="Y3"/>
    <s v="M10"/>
    <s v="Y3-M10"/>
    <x v="0"/>
    <s v="Central"/>
    <n v="91.610399999999998"/>
    <n v="16823791.908"/>
    <n v="3041518.9243999999"/>
    <n v="3332169.5808000001"/>
    <n v="119294.3596"/>
    <n v="259071.65280000001"/>
    <n v="879124.46"/>
    <n v="119865.96"/>
    <n v="359781.64199999999"/>
    <n v="328335.21600000001"/>
  </r>
  <r>
    <s v="Y3"/>
    <s v="M10"/>
    <s v="Y3-M10"/>
    <x v="1"/>
    <s v="Central"/>
    <n v="57.859200000000001"/>
    <n v="5988114.7603000002"/>
    <n v="2166753.1170000001"/>
    <n v="1267658.8607999999"/>
    <n v="84020.756200000003"/>
    <n v="185772.31200000001"/>
    <n v="473348.28"/>
    <n v="118380.94"/>
    <n v="457672.09399999998"/>
    <n v="207370.70199999999"/>
  </r>
  <r>
    <s v="Y3"/>
    <s v="M10"/>
    <s v="Y3-M10"/>
    <x v="1"/>
    <s v="Central"/>
    <n v="80.36"/>
    <n v="10859448.6"/>
    <n v="3006120.4427999998"/>
    <n v="1758488.2944"/>
    <n v="113303.3533"/>
    <n v="258319.77840000001"/>
    <n v="656911.84"/>
    <n v="161895.88"/>
    <n v="515346.87599999999"/>
    <n v="288014.01199999999"/>
  </r>
  <r>
    <s v="Y3"/>
    <s v="M10"/>
    <s v="Y3-M10"/>
    <x v="0"/>
    <s v="North"/>
    <n v="2185.7919999999999"/>
    <n v="255733729.57440001"/>
    <n v="40698277.933200002"/>
    <n v="84421175.558400005"/>
    <n v="9327618.9777000006"/>
    <n v="5456495.1024000002"/>
    <n v="22755642.879999999"/>
    <n v="3742838.34"/>
    <n v="52351.178"/>
    <n v="9021347.5879999995"/>
  </r>
  <r>
    <s v="Y3"/>
    <s v="M10"/>
    <s v="Y3-M10"/>
    <x v="0"/>
    <s v="North"/>
    <n v="469.30239999999998"/>
    <n v="67600664.208000004"/>
    <n v="8738163.3841999993"/>
    <n v="18125720.831999999"/>
    <n v="1978688.9331"/>
    <n v="1171538.9856"/>
    <n v="4885769.92"/>
    <n v="803609.02"/>
    <n v="11239.822"/>
    <n v="1936935.858"/>
  </r>
  <r>
    <s v="Y3"/>
    <s v="M10"/>
    <s v="Y3-M10"/>
    <x v="0"/>
    <s v="North"/>
    <n v="153.48759999999999"/>
    <n v="17790004.386"/>
    <n v="2857857.8827999998"/>
    <n v="5928102.4896"/>
    <n v="660551.94949999999"/>
    <n v="383160.15360000002"/>
    <n v="1597918.42"/>
    <n v="262821.48"/>
    <n v="3676.5520000000001"/>
    <n v="633484.522"/>
  </r>
  <r>
    <s v="Y3"/>
    <s v="M10"/>
    <s v="Y3-M10"/>
    <x v="0"/>
    <s v="North"/>
    <n v="21.697199999999999"/>
    <n v="3124299.1625999999"/>
    <n v="550700.75780000002"/>
    <n v="789279.78240000003"/>
    <n v="15423465.418099999"/>
    <n v="89258.738400000002"/>
    <n v="293544.42"/>
    <n v="43368.160000000003"/>
    <n v="94869.653999999995"/>
    <n v="89550.56"/>
  </r>
  <r>
    <s v="Y3"/>
    <s v="M10"/>
    <s v="Y3-M10"/>
    <x v="1"/>
    <s v="North"/>
    <n v="814.85040000000004"/>
    <n v="69666775.738600001"/>
    <n v="20392863.6954"/>
    <n v="18531992.3904"/>
    <n v="2700859.9983000001"/>
    <n v="2657264.94"/>
    <n v="8194888.9400000004"/>
    <n v="1418789.42"/>
    <n v="23434.862000000001"/>
    <n v="3363105.196"/>
  </r>
  <r>
    <s v="Y3"/>
    <s v="M10"/>
    <s v="Y3-M10"/>
    <x v="1"/>
    <s v="North"/>
    <n v="248.3124"/>
    <n v="27963080.145"/>
    <n v="6214389.4094000002"/>
    <n v="5647320.8448000001"/>
    <n v="793620.65179999999"/>
    <n v="809760.75840000005"/>
    <n v="2497262.44"/>
    <n v="432350.74"/>
    <n v="7144.7420000000002"/>
    <n v="1024851.498"/>
  </r>
  <r>
    <s v="Y3"/>
    <s v="M10"/>
    <s v="Y3-M10"/>
    <x v="1"/>
    <s v="North"/>
    <n v="134.2012"/>
    <n v="12240523.837099999"/>
    <n v="3358588.4309999999"/>
    <n v="3052113.7344"/>
    <n v="446329.9705"/>
    <n v="437636.95199999999"/>
    <n v="1349652.76"/>
    <n v="233664.74"/>
    <n v="3859.6579999999999"/>
    <n v="553883.924"/>
  </r>
  <r>
    <s v="Y3"/>
    <s v="M10"/>
    <s v="Y3-M10"/>
    <x v="1"/>
    <s v="North"/>
    <n v="6117.0032000000001"/>
    <n v="875310126.1027"/>
    <n v="342245512.96780002"/>
    <n v="156029144.736"/>
    <n v="19046531.459399998"/>
    <n v="21273443.942400001"/>
    <n v="64635505.340000004"/>
    <n v="10053209.84"/>
    <n v="2228775.2519999999"/>
    <n v="25246506.449999999"/>
  </r>
  <r>
    <s v="Y3"/>
    <s v="M10"/>
    <s v="Y3-M10"/>
    <x v="1"/>
    <s v="North"/>
    <n v="413.05040000000002"/>
    <n v="80250529.590000004"/>
    <n v="23110116.333999999"/>
    <n v="10535859.6096"/>
    <n v="1310793.6505"/>
    <n v="1436496.3359999999"/>
    <n v="4364507.4000000004"/>
    <n v="678839.46"/>
    <n v="150503.21"/>
    <n v="1704769.176"/>
  </r>
  <r>
    <s v="Y3"/>
    <s v="M10"/>
    <s v="Y3-M10"/>
    <x v="1"/>
    <s v="North"/>
    <n v="26.518799999999999"/>
    <n v="3577468.3283000002"/>
    <n v="1483720.8658"/>
    <n v="676429.152"/>
    <n v="60783.855199999998"/>
    <n v="92222.8416"/>
    <n v="280212.86"/>
    <n v="43583"/>
    <n v="9662.2240000000002"/>
    <n v="109450.484"/>
  </r>
  <r>
    <s v="Y3"/>
    <s v="M10"/>
    <s v="Y3-M10"/>
    <x v="2"/>
    <s v="North"/>
    <n v="219.3828"/>
    <n v="78630331.681400001"/>
    <n v="35056975.814599998"/>
    <n v="7265417.5296"/>
    <n v="1043878.1608"/>
    <n v="537980.74560000002"/>
    <n v="2927971.54"/>
    <n v="379805.14"/>
    <n v="60855.233999999997"/>
    <n v="905451.05200000003"/>
  </r>
  <r>
    <s v="Y3"/>
    <s v="M10"/>
    <s v="Y3-M10"/>
    <x v="0"/>
    <s v="North"/>
    <n v="2828.672"/>
    <n v="330949532.39039999"/>
    <n v="62997630.320799999"/>
    <n v="108854418.25920001"/>
    <n v="12401821.834100001"/>
    <n v="7168659.2352"/>
    <n v="32560912.600000001"/>
    <n v="4924100"/>
    <n v="295711.68"/>
    <n v="11674685.220000001"/>
  </r>
  <r>
    <s v="Y3"/>
    <s v="M10"/>
    <s v="Y3-M10"/>
    <x v="0"/>
    <s v="North"/>
    <n v="462.87360000000001"/>
    <n v="66674627.711999997"/>
    <n v="10308701.364600001"/>
    <n v="17812541.184"/>
    <n v="2024761.2631999999"/>
    <n v="1173055.1328"/>
    <n v="5328156.6399999997"/>
    <n v="805759.06"/>
    <n v="48384.182000000001"/>
    <n v="1910402.6259999999"/>
  </r>
  <r>
    <s v="Y3"/>
    <s v="M10"/>
    <s v="Y3-M10"/>
    <x v="0"/>
    <s v="North"/>
    <n v="2.4108000000000001"/>
    <n v="292918.70919999998"/>
    <n v="53691.090799999998"/>
    <n v="92773.881599999993"/>
    <n v="2477.1941000000002"/>
    <n v="6108.8688000000002"/>
    <n v="27751.26"/>
    <n v="4195.9399999999996"/>
    <n v="252.56"/>
    <n v="9950.8639999999996"/>
  </r>
  <r>
    <s v="Y3"/>
    <s v="M10"/>
    <s v="Y3-M10"/>
    <x v="0"/>
    <s v="North"/>
    <n v="3259.4016000000001"/>
    <n v="481084742.69859999"/>
    <n v="99324991.176400006"/>
    <n v="120173217.5424"/>
    <n v="30323872.481699999"/>
    <n v="10034004.7512"/>
    <n v="46246772.460000001"/>
    <n v="5612112.7999999998"/>
    <n v="423396.99599999998"/>
    <n v="13452420.784"/>
  </r>
  <r>
    <s v="Y3"/>
    <s v="M10"/>
    <s v="Y3-M10"/>
    <x v="0"/>
    <s v="North"/>
    <n v="1265.67"/>
    <n v="232433967.15000001"/>
    <n v="38569252.229000002"/>
    <n v="46664901.119999997"/>
    <n v="11757317.5781"/>
    <n v="3896345.0951999999"/>
    <n v="17958248.460000001"/>
    <n v="2179247.58"/>
    <n v="164421.97200000001"/>
    <n v="5223757.1100000003"/>
  </r>
  <r>
    <s v="Y3"/>
    <s v="M10"/>
    <s v="Y3-M10"/>
    <x v="0"/>
    <s v="North"/>
    <n v="295.72480000000002"/>
    <n v="44745057.209200002"/>
    <n v="9011736.4418000001"/>
    <n v="10903293.081599999"/>
    <n v="2734296.5255"/>
    <n v="910379.08799999999"/>
    <n v="4195952.3"/>
    <n v="509190.48"/>
    <n v="38412.572"/>
    <n v="1220534.084"/>
  </r>
  <r>
    <s v="Y3"/>
    <s v="M10"/>
    <s v="Y3-M10"/>
    <x v="0"/>
    <s v="North"/>
    <n v="1.6072"/>
    <n v="295154.24400000001"/>
    <n v="48976.754999999997"/>
    <n v="59258.054400000001"/>
    <n v="9702.4472000000005"/>
    <n v="4947.8472000000002"/>
    <n v="22802.560000000001"/>
    <n v="2769.14"/>
    <n v="209.26400000000001"/>
    <n v="6633.308"/>
  </r>
  <r>
    <s v="Y3"/>
    <s v="M10"/>
    <s v="Y3-M10"/>
    <x v="0"/>
    <s v="North"/>
    <n v="1170.0416"/>
    <n v="172697087.12259999"/>
    <n v="34491575.269400001"/>
    <n v="43438657.1712"/>
    <n v="10854829.6522"/>
    <n v="2848016.0951999999"/>
    <n v="12237759.539999999"/>
    <n v="2059696.5"/>
    <n v="186927.774"/>
    <n v="4829074.3820000002"/>
  </r>
  <r>
    <s v="Y3"/>
    <s v="M10"/>
    <s v="Y3-M10"/>
    <x v="0"/>
    <s v="North"/>
    <n v="400.99639999999999"/>
    <n v="73640983.878000006"/>
    <n v="11820942.8882"/>
    <n v="14887291.0272"/>
    <n v="3727169.0981000001"/>
    <n v="976073.78159999999"/>
    <n v="4194117.14"/>
    <n v="705899.46"/>
    <n v="64064.55"/>
    <n v="1655019.3659999999"/>
  </r>
  <r>
    <s v="Y3"/>
    <s v="M10"/>
    <s v="Y3-M10"/>
    <x v="0"/>
    <s v="North"/>
    <n v="16.071999999999999"/>
    <n v="2434624.7310000001"/>
    <n v="473784.78240000003"/>
    <n v="596684.21759999997"/>
    <n v="159306.07829999999"/>
    <n v="39122.265599999999"/>
    <n v="168101.64"/>
    <n v="28291.64"/>
    <n v="2567.9940000000001"/>
    <n v="66333.08"/>
  </r>
  <r>
    <s v="Y3"/>
    <s v="M10"/>
    <s v="Y3-M10"/>
    <x v="1"/>
    <s v="North"/>
    <n v="5480.5519999999997"/>
    <n v="828620002.42560005"/>
    <n v="366208780.90960002"/>
    <n v="140144192.63999999"/>
    <n v="17524986.138900001"/>
    <n v="19154109.268800002"/>
    <n v="54275571.219999999"/>
    <n v="9647531.2400000002"/>
    <n v="4134888.8679999998"/>
    <n v="22619702.050000001"/>
  </r>
  <r>
    <s v="Y3"/>
    <s v="M10"/>
    <s v="Y3-M10"/>
    <x v="1"/>
    <s v="North"/>
    <n v="1018.1612"/>
    <n v="197815994.14500001"/>
    <n v="68033217.840599999"/>
    <n v="26035589.088"/>
    <n v="3261149.5983000002"/>
    <n v="3558381.5375999999"/>
    <n v="10083161.16"/>
    <n v="1792292.04"/>
    <n v="768163.04399999999"/>
    <n v="4202223.1679999996"/>
  </r>
  <r>
    <s v="Y3"/>
    <s v="M10"/>
    <s v="Y3-M10"/>
    <x v="2"/>
    <s v="North"/>
    <n v="7.2324000000000002"/>
    <n v="2588924.3687999998"/>
    <n v="1356961.9447999999"/>
    <n v="247680.67199999999"/>
    <n v="201973.97560000001"/>
    <n v="18148.6008"/>
    <n v="109032.12"/>
    <n v="12647.68"/>
    <n v="5222.58"/>
    <n v="29850.788"/>
  </r>
  <r>
    <s v="Y3"/>
    <s v="M10"/>
    <s v="Y3-M10"/>
    <x v="0"/>
    <s v="North"/>
    <n v="8606.5560000000005"/>
    <n v="1006951560.1992"/>
    <n v="160292395.60859999"/>
    <n v="332688161.99040002"/>
    <n v="36774901.076200001"/>
    <n v="21387813.868799999"/>
    <n v="89316339.299999997"/>
    <n v="14761338.24"/>
    <n v="184804.46599999999"/>
    <n v="35521556.465999998"/>
  </r>
  <r>
    <s v="Y3"/>
    <s v="M10"/>
    <s v="Y3-M10"/>
    <x v="0"/>
    <s v="North"/>
    <n v="259.56279999999998"/>
    <n v="37388723.526000001"/>
    <n v="4835818.0373999998"/>
    <n v="10042937.7984"/>
    <n v="1111359.0164000001"/>
    <n v="641928.93119999999"/>
    <n v="2684629.16"/>
    <n v="445979.14"/>
    <n v="4884.33"/>
    <n v="1071284.6540000001"/>
  </r>
  <r>
    <s v="Y3"/>
    <s v="M10"/>
    <s v="Y3-M10"/>
    <x v="0"/>
    <s v="North"/>
    <n v="88.396000000000001"/>
    <n v="10740352.669199999"/>
    <n v="1645885.4269999999"/>
    <n v="3414091.9103999999"/>
    <n v="343423.87199999997"/>
    <n v="220668.4944"/>
    <n v="920265.5"/>
    <n v="151362.98000000001"/>
    <n v="2118.7979999999998"/>
    <n v="364833.74400000001"/>
  </r>
  <r>
    <s v="Y3"/>
    <s v="M10"/>
    <s v="Y3-M10"/>
    <x v="1"/>
    <s v="North"/>
    <n v="3698.1671999999999"/>
    <n v="316179982.19809997"/>
    <n v="93779568.959999993"/>
    <n v="85333701.734400004"/>
    <n v="12194232.2223"/>
    <n v="12134231.7192"/>
    <n v="34447544.82"/>
    <n v="6539592.6600000001"/>
    <n v="95313.437999999995"/>
    <n v="15263323.789999999"/>
  </r>
  <r>
    <s v="Y3"/>
    <s v="M10"/>
    <s v="Y3-M10"/>
    <x v="1"/>
    <s v="North"/>
    <n v="207.3288"/>
    <n v="23347814.489999998"/>
    <n v="5188714.7461999999"/>
    <n v="4715244.5568000004"/>
    <n v="661322.57680000004"/>
    <n v="676105.12080000003"/>
    <n v="2085090.26"/>
    <n v="360993.52"/>
    <n v="5961.3180000000002"/>
    <n v="855702.14399999997"/>
  </r>
  <r>
    <s v="Y3"/>
    <s v="M10"/>
    <s v="Y3-M10"/>
    <x v="1"/>
    <s v="North"/>
    <n v="12.054"/>
    <n v="1084870.8485999999"/>
    <n v="301671.35800000001"/>
    <n v="274140.03840000002"/>
    <n v="62199.572200000002"/>
    <n v="39310.012799999997"/>
    <n v="121226.34"/>
    <n v="20987.9"/>
    <n v="347.27"/>
    <n v="49750.712"/>
  </r>
  <r>
    <s v="Y3"/>
    <s v="M10"/>
    <s v="Y3-M10"/>
    <x v="1"/>
    <s v="North"/>
    <n v="49051.743999999999"/>
    <n v="7019039686.9823999"/>
    <n v="2756022354.6956"/>
    <n v="1257129530.2272"/>
    <n v="152865049.23280001"/>
    <n v="170650874.43360001"/>
    <n v="499921099.13999999"/>
    <n v="81017933.560000002"/>
    <n v="18034288.535999998"/>
    <n v="202449651.58000001"/>
  </r>
  <r>
    <s v="Y3"/>
    <s v="M10"/>
    <s v="Y3-M10"/>
    <x v="1"/>
    <s v="North"/>
    <n v="225.00800000000001"/>
    <n v="43716241.799999997"/>
    <n v="12589169.638"/>
    <n v="5739379.1616000002"/>
    <n v="687333.73640000005"/>
    <n v="782521.47360000003"/>
    <n v="2377553.9199999999"/>
    <n v="369801.14"/>
    <n v="81981.877999999997"/>
    <n v="928668.53200000001"/>
  </r>
  <r>
    <s v="Y3"/>
    <s v="M10"/>
    <s v="Y3-M10"/>
    <x v="1"/>
    <s v="North"/>
    <n v="445.99799999999999"/>
    <n v="59873709.079800002"/>
    <n v="24953529.0108"/>
    <n v="11376271.968"/>
    <n v="1329133.3389000001"/>
    <n v="1551073.4927999999"/>
    <n v="4712648.24"/>
    <n v="732991.44"/>
    <n v="162505.22200000001"/>
    <n v="1840752.892"/>
  </r>
  <r>
    <s v="Y3"/>
    <s v="M10"/>
    <s v="Y3-M10"/>
    <x v="2"/>
    <s v="North"/>
    <n v="0.80359999999999998"/>
    <n v="342092.52"/>
    <n v="128414.14840000001"/>
    <n v="26612.8704"/>
    <n v="1506.4521999999999"/>
    <n v="1970.46"/>
    <n v="10724.78"/>
    <n v="1391.54"/>
    <n v="221.892"/>
    <n v="3317.556"/>
  </r>
  <r>
    <s v="Y3"/>
    <s v="M10"/>
    <s v="Y3-M10"/>
    <x v="2"/>
    <s v="North"/>
    <n v="151.07679999999999"/>
    <n v="51588912.430399999"/>
    <n v="24142616.3246"/>
    <n v="5003475.4752000002"/>
    <n v="744815.08039999998"/>
    <n v="370812.2328"/>
    <n v="2015967.54"/>
    <n v="261306.94"/>
    <n v="41777.934000000001"/>
    <n v="623533.65800000005"/>
  </r>
  <r>
    <s v="Y3"/>
    <s v="M10"/>
    <s v="Y3-M10"/>
    <x v="0"/>
    <s v="North"/>
    <n v="12089.358399999999"/>
    <n v="1414433171.9549"/>
    <n v="269325142.76920003"/>
    <n v="465371421.02399999"/>
    <n v="53029916.928000003"/>
    <n v="30534958.411200002"/>
    <n v="138977059.58000001"/>
    <n v="21067515.440000001"/>
    <n v="1252233.9720000001"/>
    <n v="49896011.571999997"/>
  </r>
  <r>
    <s v="Y3"/>
    <s v="M10"/>
    <s v="Y3-M10"/>
    <x v="0"/>
    <s v="North"/>
    <n v="265.99160000000001"/>
    <n v="38314760.022"/>
    <n v="5930194.5801999997"/>
    <n v="10246926.5088"/>
    <n v="1151282.4859"/>
    <n v="667843.35840000003"/>
    <n v="3051034.68"/>
    <n v="464525.08"/>
    <n v="27097.883999999998"/>
    <n v="1097817.8859999999"/>
  </r>
  <r>
    <s v="Y3"/>
    <s v="M10"/>
    <s v="Y3-M10"/>
    <x v="0"/>
    <s v="North"/>
    <n v="11700.415999999999"/>
    <n v="1726970871.2256"/>
    <n v="356356188.15319997"/>
    <n v="432284690.2464"/>
    <n v="108789522.7756"/>
    <n v="36150256.648800001"/>
    <n v="165713892.66"/>
    <n v="20107138"/>
    <n v="1543206.544"/>
    <n v="48290742.917999998"/>
  </r>
  <r>
    <s v="Y3"/>
    <s v="M10"/>
    <s v="Y3-M10"/>
    <x v="0"/>
    <s v="North"/>
    <n v="787.52800000000002"/>
    <n v="144625579.56"/>
    <n v="23996296.926800001"/>
    <n v="29046679.468800001"/>
    <n v="7304151.6227000002"/>
    <n v="2425962.1608000002"/>
    <n v="11170408.18"/>
    <n v="1355518.22"/>
    <n v="102578.14599999999"/>
    <n v="3250338.0580000002"/>
  </r>
  <r>
    <s v="Y3"/>
    <s v="M10"/>
    <s v="Y3-M10"/>
    <x v="0"/>
    <s v="North"/>
    <n v="98.842799999999997"/>
    <n v="14948830.5397"/>
    <n v="3012070.8302000002"/>
    <n v="3644310.912"/>
    <n v="914018.74860000005"/>
    <n v="304284.18959999998"/>
    <n v="1402452.56"/>
    <n v="170191.82"/>
    <n v="12838.165999999999"/>
    <n v="407951.14799999999"/>
  </r>
  <r>
    <s v="Y3"/>
    <s v="M10"/>
    <s v="Y3-M10"/>
    <x v="0"/>
    <s v="North"/>
    <n v="3342.9760000000001"/>
    <n v="493420248.92159998"/>
    <n v="98705330.829400003"/>
    <n v="124116306.2784"/>
    <n v="31091643.557100002"/>
    <n v="8072977.2768000001"/>
    <n v="34813872.439999998"/>
    <n v="5908128.7000000002"/>
    <n v="532023.95400000003"/>
    <n v="13797354.604"/>
  </r>
  <r>
    <s v="Y3"/>
    <s v="M10"/>
    <s v="Y3-M10"/>
    <x v="0"/>
    <s v="North"/>
    <n v="192.864"/>
    <n v="35418509.280000001"/>
    <n v="5761373.3163999999"/>
    <n v="7163031.1487999996"/>
    <n v="1816541.4771"/>
    <n v="438580.11599999998"/>
    <n v="1944549.64"/>
    <n v="350703.34"/>
    <n v="29823.727999999999"/>
    <n v="796001.47"/>
  </r>
  <r>
    <s v="Y3"/>
    <s v="M10"/>
    <s v="Y3-M10"/>
    <x v="0"/>
    <s v="North"/>
    <n v="8.0359999999999996"/>
    <n v="1222304.5296"/>
    <n v="236893.18659999999"/>
    <n v="298341.71519999998"/>
    <n v="50340.611400000002"/>
    <n v="19560.247200000002"/>
    <n v="84050.82"/>
    <n v="14145"/>
    <n v="1284.4480000000001"/>
    <n v="33166.54"/>
  </r>
  <r>
    <s v="Y3"/>
    <s v="M10"/>
    <s v="Y3-M10"/>
    <x v="1"/>
    <s v="North"/>
    <n v="29524.263999999999"/>
    <n v="4463856142.0992002"/>
    <n v="1978185905.8234"/>
    <n v="757066401.21599996"/>
    <n v="94282755.900600001"/>
    <n v="103165464.8664"/>
    <n v="284246797.51999998"/>
    <n v="52152068.880000003"/>
    <n v="22448902.035999998"/>
    <n v="121854525.51800001"/>
  </r>
  <r>
    <s v="Y3"/>
    <s v="M10"/>
    <s v="Y3-M10"/>
    <x v="1"/>
    <s v="North"/>
    <n v="715.20399999999995"/>
    <n v="138955197.15000001"/>
    <n v="47761581.854599997"/>
    <n v="18277632.326400001"/>
    <n v="2301963.3853000002"/>
    <n v="2499888.5063999998"/>
    <n v="7131139.0199999996"/>
    <n v="1258021.8600000001"/>
    <n v="538615.77"/>
    <n v="2951838.2960000001"/>
  </r>
  <r>
    <s v="Y3"/>
    <s v="M10"/>
    <s v="Y3-M10"/>
    <x v="1"/>
    <s v="North"/>
    <n v="1.6072"/>
    <n v="250236.70060000001"/>
    <n v="107391.7264"/>
    <n v="41098.924800000001"/>
    <n v="155.36840000000001"/>
    <n v="5617.3608000000004"/>
    <n v="15917.02"/>
    <n v="2828.18"/>
    <n v="1213.19"/>
    <n v="6633.308"/>
  </r>
  <r>
    <s v="Y3"/>
    <s v="M10"/>
    <s v="Y3-M10"/>
    <x v="2"/>
    <s v="North"/>
    <n v="20.09"/>
    <n v="6701799.3134000003"/>
    <n v="3771311.9462000001"/>
    <n v="687923.84640000004"/>
    <n v="620485.54110000003"/>
    <n v="50592.556799999998"/>
    <n v="301594.36"/>
    <n v="35025.480000000003"/>
    <n v="14089.24"/>
    <n v="82917.251999999993"/>
  </r>
  <r>
    <s v="Y3"/>
    <s v="M10"/>
    <s v="Y3-M10"/>
    <x v="0"/>
    <s v="South"/>
    <n v="2925.1039999999998"/>
    <n v="300097242.24479997"/>
    <n v="56579569.991999999"/>
    <n v="103486941.50399999"/>
    <n v="6171820.3553999998"/>
    <n v="8977034.0664000008"/>
    <n v="30774502.420000002"/>
    <n v="6488538.6399999997"/>
    <n v="2126685.088"/>
    <n v="7258234.3459999999"/>
  </r>
  <r>
    <s v="Y3"/>
    <s v="M10"/>
    <s v="Y3-M10"/>
    <x v="0"/>
    <s v="South"/>
    <n v="2625.3611999999998"/>
    <n v="305395141.58999997"/>
    <n v="50846235.321000002"/>
    <n v="92570202.259200007"/>
    <n v="5551190.6323999995"/>
    <n v="8034263.2728000004"/>
    <n v="27579270.739999998"/>
    <n v="6051652.4800000004"/>
    <n v="2021860.9620000001"/>
    <n v="6514464.0880000005"/>
  </r>
  <r>
    <s v="Y3"/>
    <s v="M10"/>
    <s v="Y3-M10"/>
    <x v="0"/>
    <s v="South"/>
    <n v="848.60159999999996"/>
    <n v="88363575.905200005"/>
    <n v="16432053.267000001"/>
    <n v="29921231.116799999"/>
    <n v="1704658.8126000001"/>
    <n v="2595566.0735999998"/>
    <n v="8910356.9800000004"/>
    <n v="1949530.32"/>
    <n v="650212.11199999996"/>
    <n v="2105686.5279999999"/>
  </r>
  <r>
    <s v="Y3"/>
    <s v="M10"/>
    <s v="Y3-M10"/>
    <x v="0"/>
    <s v="South"/>
    <n v="25.715199999999999"/>
    <n v="2991320.64"/>
    <n v="498036.52840000001"/>
    <n v="906716.64"/>
    <n v="57560.892599999999"/>
    <n v="78693.530400000003"/>
    <n v="270139.15999999997"/>
    <n v="59274.52"/>
    <n v="19801.606"/>
    <n v="63808.381999999998"/>
  </r>
  <r>
    <s v="Y3"/>
    <s v="M10"/>
    <s v="Y3-M10"/>
    <x v="0"/>
    <s v="South"/>
    <n v="7.2324000000000002"/>
    <n v="730025.43770000001"/>
    <n v="223087.42879999999"/>
    <n v="263455.37280000001"/>
    <n v="3237106.0244"/>
    <n v="36517.716"/>
    <n v="139559.9"/>
    <n v="17917"/>
    <n v="4353.0519999999997"/>
    <n v="17946.191999999999"/>
  </r>
  <r>
    <s v="Y3"/>
    <s v="M10"/>
    <s v="Y3-M10"/>
    <x v="0"/>
    <s v="South"/>
    <n v="4294.4384"/>
    <n v="440596645.03009999"/>
    <n v="82318859.5502"/>
    <n v="154569637.36320001"/>
    <n v="6736942.5346999997"/>
    <n v="13194178.9056"/>
    <n v="45096369.039999999"/>
    <n v="5089207"/>
    <n v="4090703.4959999998"/>
    <n v="16797546.414000001"/>
  </r>
  <r>
    <s v="Y3"/>
    <s v="M10"/>
    <s v="Y3-M10"/>
    <x v="0"/>
    <s v="South"/>
    <n v="891.19240000000002"/>
    <n v="103667955.93000001"/>
    <n v="17040377.573199999"/>
    <n v="31404334.022399999"/>
    <n v="1395611.1359999999"/>
    <n v="2626980.0767999999"/>
    <n v="9075509.9000000004"/>
    <n v="1122043.72"/>
    <n v="1006241.434"/>
    <n v="3485867.3960000002"/>
  </r>
  <r>
    <s v="Y3"/>
    <s v="M10"/>
    <s v="Y3-M10"/>
    <x v="0"/>
    <s v="South"/>
    <n v="122.1472"/>
    <n v="11874962.179099999"/>
    <n v="2340629.9432000001"/>
    <n v="4296077.8751999997"/>
    <n v="180083.18650000001"/>
    <n v="357741.66239999997"/>
    <n v="1238896.18"/>
    <n v="156154.23999999999"/>
    <n v="142939.94"/>
    <n v="477774.06599999999"/>
  </r>
  <r>
    <s v="Y3"/>
    <s v="M10"/>
    <s v="Y3-M10"/>
    <x v="0"/>
    <s v="South"/>
    <n v="1922.2112"/>
    <n v="197206759.18939999"/>
    <n v="38950981.392399997"/>
    <n v="67977934.924799994"/>
    <n v="6893050.5094999997"/>
    <n v="6541420.6368000004"/>
    <n v="22527873.940000001"/>
    <n v="2217354.62"/>
    <n v="7681117.2019999996"/>
    <n v="6698795.0039999997"/>
  </r>
  <r>
    <s v="Y3"/>
    <s v="M10"/>
    <s v="Y3-M10"/>
    <x v="0"/>
    <s v="South"/>
    <n v="433.1404"/>
    <n v="50385057.030000001"/>
    <n v="8779655.4252000004"/>
    <n v="15318179.116800001"/>
    <n v="1560391.1544999999"/>
    <n v="1474130.7936"/>
    <n v="5077198.0999999996"/>
    <n v="500012.22"/>
    <n v="1734006.6040000001"/>
    <n v="1509469.0379999999"/>
  </r>
  <r>
    <s v="Y3"/>
    <s v="M10"/>
    <s v="Y3-M10"/>
    <x v="0"/>
    <s v="South"/>
    <n v="39.376399999999997"/>
    <n v="3947540.8341999999"/>
    <n v="795255.23719999997"/>
    <n v="1432504.8384"/>
    <n v="126556.9011"/>
    <n v="136952.72640000001"/>
    <n v="466751.38"/>
    <n v="43018.02"/>
    <n v="128744.264"/>
    <n v="137224.86799999999"/>
  </r>
  <r>
    <s v="Y3"/>
    <s v="M10"/>
    <s v="Y3-M10"/>
    <x v="0"/>
    <s v="Central"/>
    <n v="703.15"/>
    <n v="72138760.155000001"/>
    <n v="13612687.971799999"/>
    <n v="24810391.008000001"/>
    <n v="866508.3284"/>
    <n v="2212737.1343999999"/>
    <n v="7306106.5199999996"/>
    <n v="965357.3"/>
    <n v="3737815.84"/>
    <n v="2520116.7420000001"/>
  </r>
  <r>
    <s v="Y3"/>
    <s v="M10"/>
    <s v="Y3-M10"/>
    <x v="0"/>
    <s v="Central"/>
    <n v="466.08800000000002"/>
    <n v="54217686.600000001"/>
    <n v="9022153.7956000008"/>
    <n v="16437470.457599999"/>
    <n v="576441.70109999995"/>
    <n v="1463612.5223999999"/>
    <n v="4840120.5199999996"/>
    <n v="587604.62"/>
    <n v="2121939.6660000002"/>
    <n v="1670476.94"/>
  </r>
  <r>
    <s v="Y3"/>
    <s v="M10"/>
    <s v="Y3-M10"/>
    <x v="0"/>
    <s v="Central"/>
    <n v="63.484400000000001"/>
    <n v="6538517.7581000002"/>
    <n v="1228870.7287999999"/>
    <n v="2239934.304"/>
    <n v="91707.142699999997"/>
    <n v="199378.6704"/>
    <n v="659665.4"/>
    <n v="77335.02"/>
    <n v="270249.12199999997"/>
    <n v="227531.304"/>
  </r>
  <r>
    <s v="Y3"/>
    <s v="M10"/>
    <s v="Y3-M10"/>
    <x v="0"/>
    <s v="Central"/>
    <n v="8.0359999999999996"/>
    <n v="824442.97320000001"/>
    <n v="249463.6882"/>
    <n v="293416.20480000001"/>
    <n v="6228.4093000000003"/>
    <n v="41471.7624"/>
    <n v="157647.46"/>
    <n v="10396.780000000001"/>
    <n v="40442.974000000002"/>
    <n v="28801.761999999999"/>
  </r>
  <r>
    <s v="Y3"/>
    <s v="M10"/>
    <s v="Y3-M10"/>
    <x v="0"/>
    <s v="Central"/>
    <n v="4.8216000000000001"/>
    <n v="646793.53200000001"/>
    <n v="149677.5766"/>
    <n v="176050.19519999999"/>
    <n v="21440.842100000002"/>
    <n v="24882.7032"/>
    <n v="94587.82"/>
    <n v="6236.92"/>
    <n v="24267.407999999999"/>
    <n v="17280.516"/>
  </r>
  <r>
    <s v="Y3"/>
    <s v="M10"/>
    <s v="Y3-M10"/>
    <x v="0"/>
    <s v="Central"/>
    <n v="6.4287999999999998"/>
    <n v="684073.66099999996"/>
    <n v="199571.4278"/>
    <n v="234732.01920000001"/>
    <n v="5102.2988999999998"/>
    <n v="33179.004000000001"/>
    <n v="126116.82"/>
    <n v="8317.26"/>
    <n v="32355.642"/>
    <n v="23041.59"/>
  </r>
  <r>
    <s v="Y3"/>
    <s v="M10"/>
    <s v="Y3-M10"/>
    <x v="0"/>
    <s v="North"/>
    <n v="442.78359999999998"/>
    <n v="51506802.270000003"/>
    <n v="8383676.6708000004"/>
    <n v="15582810.566400001"/>
    <n v="2193068.7662999998"/>
    <n v="1346815.1664"/>
    <n v="4459850.4400000004"/>
    <n v="549352.43999999994"/>
    <n v="1753000.92"/>
    <n v="1827486.2760000001"/>
  </r>
  <r>
    <s v="Y3"/>
    <s v="M10"/>
    <s v="Y3-M10"/>
    <x v="0"/>
    <s v="North"/>
    <n v="184.02440000000001"/>
    <n v="19407250.752099998"/>
    <n v="3484323.6721999999"/>
    <n v="6476345.568"/>
    <n v="884373.21089999995"/>
    <n v="559735.50959999999"/>
    <n v="1853552.6"/>
    <n v="228308.5"/>
    <n v="728560.73400000005"/>
    <n v="759518.27599999995"/>
  </r>
  <r>
    <s v="Y3"/>
    <s v="M10"/>
    <s v="Y3-M10"/>
    <x v="0"/>
    <s v="North"/>
    <n v="198.48920000000001"/>
    <n v="23089256.190000001"/>
    <n v="3757498.2344"/>
    <n v="6989924.2944"/>
    <n v="991235.61089999997"/>
    <n v="604557.49679999996"/>
    <n v="2001647.88"/>
    <n v="245492.42"/>
    <n v="779535.46"/>
    <n v="819218.04799999995"/>
  </r>
  <r>
    <s v="Y3"/>
    <s v="M10"/>
    <s v="Y3-M10"/>
    <x v="0"/>
    <s v="North"/>
    <n v="27.322399999999998"/>
    <n v="2612998.1354"/>
    <n v="517323.38760000002"/>
    <n v="961553.77919999999"/>
    <n v="111502.32249999999"/>
    <n v="83105.589600000007"/>
    <n v="275199.38"/>
    <n v="33897.980000000003"/>
    <n v="108171.448"/>
    <n v="112767.13800000001"/>
  </r>
  <r>
    <s v="Y3"/>
    <s v="M10"/>
    <s v="Y3-M10"/>
    <x v="1"/>
    <s v="South"/>
    <n v="5351.9759999999997"/>
    <n v="553900615.32959998"/>
    <n v="161448915.16260001"/>
    <n v="122200955.0016"/>
    <n v="9136959.5519999992"/>
    <n v="18115218.9936"/>
    <n v="53584775.340000004"/>
    <n v="12029851.82"/>
    <n v="33576452.998000003"/>
    <n v="13280176.668"/>
  </r>
  <r>
    <s v="Y3"/>
    <s v="M10"/>
    <s v="Y3-M10"/>
    <x v="1"/>
    <s v="South"/>
    <n v="1317.1004"/>
    <n v="177986362.55399999"/>
    <n v="39721314.361400001"/>
    <n v="30071059.68"/>
    <n v="2246680.8152000001"/>
    <n v="4450986.6336000003"/>
    <n v="13170616.960000001"/>
    <n v="2967504.56"/>
    <n v="8212729.8439999996"/>
    <n v="3268199.4619999998"/>
  </r>
  <r>
    <s v="Y3"/>
    <s v="M10"/>
    <s v="Y3-M10"/>
    <x v="1"/>
    <s v="South"/>
    <n v="85.181600000000003"/>
    <n v="9180442.6006000005"/>
    <n v="2568921.6741999998"/>
    <n v="1944804.3648000001"/>
    <n v="141125.4872"/>
    <n v="287858.96639999998"/>
    <n v="851792.22"/>
    <n v="191922.64"/>
    <n v="531141.79799999995"/>
    <n v="211366.56200000001"/>
  </r>
  <r>
    <s v="Y3"/>
    <s v="M10"/>
    <s v="Y3-M10"/>
    <x v="1"/>
    <s v="South"/>
    <n v="428.31880000000001"/>
    <n v="57880861.038000003"/>
    <n v="13150795.2148"/>
    <n v="9796474.1375999991"/>
    <n v="676500.20719999995"/>
    <n v="1637642.6640000001"/>
    <n v="4816169.96"/>
    <n v="795230.26"/>
    <n v="4057063.406"/>
    <n v="1675354.054"/>
  </r>
  <r>
    <s v="Y3"/>
    <s v="M10"/>
    <s v="Y3-M10"/>
    <x v="1"/>
    <s v="South"/>
    <n v="326.26159999999999"/>
    <n v="35226627.198799998"/>
    <n v="10000306.4904"/>
    <n v="7454109.3695999999"/>
    <n v="497482.22649999999"/>
    <n v="1247084.2080000001"/>
    <n v="3667273.7"/>
    <n v="605448.64"/>
    <n v="3120472.608"/>
    <n v="1276160.4240000001"/>
  </r>
  <r>
    <s v="Y3"/>
    <s v="M10"/>
    <s v="Y3-M10"/>
    <x v="1"/>
    <s v="South"/>
    <n v="5380.9056"/>
    <n v="556894672.7098"/>
    <n v="163713083.30379999"/>
    <n v="123492665.9712"/>
    <n v="18617237.3255"/>
    <n v="18475249.932"/>
    <n v="54691377.640000001"/>
    <n v="9488667.7200000007"/>
    <n v="55885418.754000001"/>
    <n v="18752143.432"/>
  </r>
  <r>
    <s v="Y3"/>
    <s v="M10"/>
    <s v="Y3-M10"/>
    <x v="1"/>
    <s v="South"/>
    <n v="334.29759999999999"/>
    <n v="45175306.175999999"/>
    <n v="10103897.0002"/>
    <n v="7638872.2944"/>
    <n v="1132546.2973"/>
    <n v="1141499.4336000001"/>
    <n v="3378995.32"/>
    <n v="586963.38"/>
    <n v="3569295.18"/>
    <n v="1165007.8659999999"/>
  </r>
  <r>
    <s v="Y3"/>
    <s v="M10"/>
    <s v="Y3-M10"/>
    <x v="1"/>
    <s v="South"/>
    <n v="36.161999999999999"/>
    <n v="3905463.4542"/>
    <n v="1151720.9058000001"/>
    <n v="855787.16159999999"/>
    <n v="122318.45050000001"/>
    <n v="129020.4072"/>
    <n v="382049.48"/>
    <n v="65732.84"/>
    <n v="302727.43599999999"/>
    <n v="126022.02800000001"/>
  </r>
  <r>
    <s v="Y3"/>
    <s v="M10"/>
    <s v="Y3-M10"/>
    <x v="1"/>
    <s v="Central"/>
    <n v="126.1652"/>
    <n v="13057416.9079"/>
    <n v="3810837.7584000002"/>
    <n v="2880946.5408000001"/>
    <n v="158668.44630000001"/>
    <n v="431004.6936"/>
    <n v="1263795.48"/>
    <n v="233884.5"/>
    <n v="679224.94200000004"/>
    <n v="452179.81599999999"/>
  </r>
  <r>
    <s v="Y3"/>
    <s v="M10"/>
    <s v="Y3-M10"/>
    <x v="1"/>
    <s v="Central"/>
    <n v="111.7004"/>
    <n v="15094633.554"/>
    <n v="3360572.1586000002"/>
    <n v="2546124.4032000001"/>
    <n v="149797.53090000001"/>
    <n v="380488.29840000003"/>
    <n v="1106512.92"/>
    <n v="201205.86"/>
    <n v="564581.64399999997"/>
    <n v="400338.26799999998"/>
  </r>
  <r>
    <s v="Y3"/>
    <s v="M10"/>
    <s v="Y3-M10"/>
    <x v="1"/>
    <s v="Central"/>
    <n v="32.947600000000001"/>
    <n v="3558311.1472"/>
    <n v="994994.49439999997"/>
    <n v="752338.06079999998"/>
    <n v="37298.364600000001"/>
    <n v="112465.8864"/>
    <n v="330213.18"/>
    <n v="58020.74"/>
    <n v="150347.16399999999"/>
    <n v="118085.33"/>
  </r>
  <r>
    <s v="Y3"/>
    <s v="M10"/>
    <s v="Y3-M10"/>
    <x v="1"/>
    <s v="North"/>
    <n v="3066.5376000000001"/>
    <n v="317370082.29699999"/>
    <n v="92349842.2324"/>
    <n v="70001412.057600006"/>
    <n v="9349134.3966000006"/>
    <n v="10235907.3816"/>
    <n v="30226161.859999999"/>
    <n v="5396215.8200000003"/>
    <n v="1205036.8219999999"/>
    <n v="12656419.313999999"/>
  </r>
  <r>
    <s v="Y3"/>
    <s v="M10"/>
    <s v="Y3-M10"/>
    <x v="1"/>
    <s v="North"/>
    <n v="922.53279999999995"/>
    <n v="124666469.928"/>
    <n v="27782401.722199999"/>
    <n v="21059127.955200002"/>
    <n v="2810586.1491"/>
    <n v="3079356.0696"/>
    <n v="9093189.0999999996"/>
    <n v="1623381.88"/>
    <n v="362528.23200000002"/>
    <n v="3807538.6359999999"/>
  </r>
  <r>
    <s v="Y3"/>
    <s v="M10"/>
    <s v="Y3-M10"/>
    <x v="1"/>
    <s v="North"/>
    <n v="139.82640000000001"/>
    <n v="15094617.6427"/>
    <n v="4210922.3676000005"/>
    <n v="3191886.6047999999"/>
    <n v="413147.00459999999"/>
    <n v="466735.11119999998"/>
    <n v="1378232.22"/>
    <n v="246057.4"/>
    <n v="54947.133999999998"/>
    <n v="577100.50199999998"/>
  </r>
  <r>
    <s v="Y3"/>
    <s v="M10"/>
    <s v="Y3-M10"/>
    <x v="3"/>
    <s v="North"/>
    <n v="2700.096"/>
    <n v="138519784.97279999"/>
    <n v="51804164.970799997"/>
    <n v="7217605.3631999996"/>
    <n v="8508394.8530999999"/>
    <n v="15821010.2016"/>
    <n v="72814536.299999997"/>
    <n v="4749234.18"/>
    <n v="495695.00199999998"/>
    <n v="22178256.936000001"/>
  </r>
  <r>
    <s v="Y3"/>
    <s v="M10"/>
    <s v="Y3-M10"/>
    <x v="3"/>
    <s v="North"/>
    <n v="153.48759999999999"/>
    <n v="8702332.5034999996"/>
    <n v="2944925.5484000002"/>
    <n v="410391.76319999999"/>
    <n v="487823.28249999997"/>
    <n v="896156.35199999996"/>
    <n v="4143425.56"/>
    <n v="269534"/>
    <n v="28628.578000000001"/>
    <n v="1260728.1059999999"/>
  </r>
  <r>
    <s v="Y3"/>
    <s v="M10"/>
    <s v="Y3-M10"/>
    <x v="1"/>
    <s v="North"/>
    <n v="2140.7903999999999"/>
    <n v="221560246.1318"/>
    <n v="64470640.330200002"/>
    <n v="48868909.190399997"/>
    <n v="6538222.5954"/>
    <n v="7145827.5816000002"/>
    <n v="21101283.039999999"/>
    <n v="3767169.38"/>
    <n v="841247.59400000004"/>
    <n v="8835614.0620000008"/>
  </r>
  <r>
    <s v="Y3"/>
    <s v="M10"/>
    <s v="Y3-M10"/>
    <x v="1"/>
    <s v="North"/>
    <n v="281.26"/>
    <n v="38008070.100000001"/>
    <n v="8471406.1092000008"/>
    <n v="6420289.8432"/>
    <n v="855590.27870000002"/>
    <n v="938906.03520000004"/>
    <n v="2774404.4"/>
    <n v="494802.76"/>
    <n v="110366.014"/>
    <n v="1160834.3119999999"/>
  </r>
  <r>
    <s v="Y3"/>
    <s v="M10"/>
    <s v="Y3-M10"/>
    <x v="1"/>
    <s v="North"/>
    <n v="130.1832"/>
    <n v="14064004.2589"/>
    <n v="3920514.6690000002"/>
    <n v="2971757.1455999999"/>
    <n v="353849.7145"/>
    <n v="434543.55119999999"/>
    <n v="1283185.2"/>
    <n v="229083.4"/>
    <n v="51156.93"/>
    <n v="537300.65399999998"/>
  </r>
  <r>
    <s v="Y3"/>
    <s v="M10"/>
    <s v="Y3-M10"/>
    <x v="1"/>
    <s v="North"/>
    <n v="0.80359999999999998"/>
    <n v="108594.486"/>
    <n v="24200.840400000001"/>
    <n v="18344.908800000001"/>
    <n v="1.2428999999999999"/>
    <n v="2681.5967999999998"/>
    <n v="7921.2"/>
    <n v="1413.68"/>
    <n v="315.7"/>
    <n v="3317.556"/>
  </r>
  <r>
    <s v="Y3"/>
    <s v="M10"/>
    <s v="Y3-M10"/>
    <x v="3"/>
    <s v="North"/>
    <n v="1607.2"/>
    <n v="82452252.959999993"/>
    <n v="30791185.959600002"/>
    <n v="4289213.4912"/>
    <n v="5042971.8265000004"/>
    <n v="9430669.3824000005"/>
    <n v="43244745.899999999"/>
    <n v="2826582.64"/>
    <n v="290867.038"/>
    <n v="13201343.672"/>
  </r>
  <r>
    <s v="Y3"/>
    <s v="M10"/>
    <s v="Y3-M10"/>
    <x v="1"/>
    <s v="South"/>
    <n v="48119.567999999999"/>
    <n v="6149637482.7888002"/>
    <n v="1529960599.2897999"/>
    <n v="1126257993.1008"/>
    <n v="110526709.52079999"/>
    <n v="200717371.6992"/>
    <n v="591997784.75999999"/>
    <n v="106005850.14"/>
    <n v="62096661.109999999"/>
    <n v="119401944.222"/>
  </r>
  <r>
    <s v="Y3"/>
    <s v="M10"/>
    <s v="Y3-M10"/>
    <x v="1"/>
    <s v="South"/>
    <n v="4952.5868"/>
    <n v="957808076.25890005"/>
    <n v="157556625.2626"/>
    <n v="115772059.48800001"/>
    <n v="11380659.7794"/>
    <n v="20615892.141600002"/>
    <n v="60565190.979999997"/>
    <n v="11172055.560000001"/>
    <n v="6632468.2379999999"/>
    <n v="12289147.464"/>
  </r>
  <r>
    <s v="Y3"/>
    <s v="M10"/>
    <s v="Y3-M10"/>
    <x v="1"/>
    <s v="South"/>
    <n v="1144.3263999999999"/>
    <n v="152179491.56259999"/>
    <n v="36388075.328400001"/>
    <n v="26769889.248"/>
    <n v="2511136.5120000001"/>
    <n v="4767074.9856000002"/>
    <n v="14038884.619999999"/>
    <n v="2556545.16"/>
    <n v="1511888.202"/>
    <n v="2839486.0780000002"/>
  </r>
  <r>
    <s v="Y3"/>
    <s v="M10"/>
    <s v="Y3-M10"/>
    <x v="1"/>
    <s v="South"/>
    <n v="1.6072"/>
    <n v="311065.52399999998"/>
    <n v="51109.222399999999"/>
    <n v="37600.608"/>
    <n v="995.60080000000005"/>
    <n v="6690.7079999999996"/>
    <n v="19698.86"/>
    <n v="3621.94"/>
    <n v="2157.5839999999998"/>
    <n v="3987.7420000000002"/>
  </r>
  <r>
    <s v="Y3"/>
    <s v="M10"/>
    <s v="Y3-M10"/>
    <x v="1"/>
    <s v="South"/>
    <n v="38649.945599999999"/>
    <n v="4695690110.7917004"/>
    <n v="1113513278.9993999"/>
    <n v="949802476.4928"/>
    <n v="55045131.112400003"/>
    <n v="109934169.4296"/>
    <n v="270526490.27999997"/>
    <n v="96336425.719999999"/>
    <n v="68234437.370000005"/>
    <n v="95904407.653999999"/>
  </r>
  <r>
    <s v="Y3"/>
    <s v="M10"/>
    <s v="Y3-M10"/>
    <x v="1"/>
    <s v="South"/>
    <n v="9414.9776000000002"/>
    <n v="1574424338.256"/>
    <n v="268357490.9452"/>
    <n v="233244780.34560001"/>
    <n v="13405742.9659"/>
    <n v="26954649.417599998"/>
    <n v="66042842.640000001"/>
    <n v="23865234.899999999"/>
    <n v="16539812.541999999"/>
    <n v="23361943.418000001"/>
  </r>
  <r>
    <s v="Y3"/>
    <s v="M10"/>
    <s v="Y3-M10"/>
    <x v="1"/>
    <s v="South"/>
    <n v="1001.2856"/>
    <n v="126990797.66599999"/>
    <n v="25954885.9098"/>
    <n v="26076064.5504"/>
    <n v="1317946.8126000001"/>
    <n v="3014531.0351999998"/>
    <n v="7393411.9199999999"/>
    <n v="2662593.2999999998"/>
    <n v="1854494.862"/>
    <n v="2484549.0780000002"/>
  </r>
  <r>
    <s v="Y3"/>
    <s v="M10"/>
    <s v="Y3-M10"/>
    <x v="1"/>
    <s v="South"/>
    <n v="8.0359999999999996"/>
    <n v="1352458.8"/>
    <n v="230939.6176"/>
    <n v="197887.91039999999"/>
    <n v="2262.1642000000002"/>
    <n v="22859.9928"/>
    <n v="55955.16"/>
    <n v="20287.62"/>
    <n v="13990.02"/>
    <n v="19939.612000000001"/>
  </r>
  <r>
    <s v="Y3"/>
    <s v="M10"/>
    <s v="Y3-M10"/>
    <x v="1"/>
    <s v="South"/>
    <n v="87804.550399999993"/>
    <n v="11221709112.9158"/>
    <n v="2809592572.5345998"/>
    <n v="2082302667.2448001"/>
    <n v="138288996.74270001"/>
    <n v="239379604.40880001"/>
    <n v="602881411.88"/>
    <n v="138644903"/>
    <n v="31092793.291999999"/>
    <n v="343444442.11000001"/>
  </r>
  <r>
    <s v="Y3"/>
    <s v="M10"/>
    <s v="Y3-M10"/>
    <x v="1"/>
    <s v="South"/>
    <n v="2005.7855999999999"/>
    <n v="387289020.00099999"/>
    <n v="64078559.831200004"/>
    <n v="47551631.5392"/>
    <n v="3145444.8706999999"/>
    <n v="5404526.3232000005"/>
    <n v="13491818.34"/>
    <n v="3156079.14"/>
    <n v="731684.36"/>
    <n v="7845559.9199999999"/>
  </r>
  <r>
    <s v="Y3"/>
    <s v="M10"/>
    <s v="Y3-M10"/>
    <x v="1"/>
    <s v="South"/>
    <n v="815.654"/>
    <n v="108338115.501"/>
    <n v="26037726.819800001"/>
    <n v="19322804.851199999"/>
    <n v="1221986.304"/>
    <n v="2195515.7568000001"/>
    <n v="5479622.1200000001"/>
    <n v="1282382.42"/>
    <n v="297546.348"/>
    <n v="3190401.9619999998"/>
  </r>
  <r>
    <s v="Y3"/>
    <s v="M10"/>
    <s v="Y3-M10"/>
    <x v="1"/>
    <s v="South"/>
    <n v="34754.092799999999"/>
    <n v="4222492335.0086002"/>
    <n v="1000475406.4948"/>
    <n v="866572018.86720002"/>
    <n v="55057964.544"/>
    <n v="94906852.545599997"/>
    <n v="227108056.08000001"/>
    <n v="54574371.020000003"/>
    <n v="11465119.050000001"/>
    <n v="135939423.28999999"/>
  </r>
  <r>
    <s v="Y3"/>
    <s v="M10"/>
    <s v="Y3-M10"/>
    <x v="1"/>
    <s v="South"/>
    <n v="1190.9351999999999"/>
    <n v="200077345.0368"/>
    <n v="34275781.658600003"/>
    <n v="29683762.003199998"/>
    <n v="1896271.5789000001"/>
    <n v="3252888.5040000002"/>
    <n v="7786995.5199999996"/>
    <n v="1869882.9"/>
    <n v="392355.56800000003"/>
    <n v="4658301.4280000003"/>
  </r>
  <r>
    <s v="Y3"/>
    <s v="M10"/>
    <s v="Y3-M10"/>
    <x v="1"/>
    <s v="South"/>
    <n v="1116.2003999999999"/>
    <n v="142379479.63010001"/>
    <n v="32179978.2216"/>
    <n v="27736144.972800002"/>
    <n v="1639571.8737000001"/>
    <n v="3095699.8176000002"/>
    <n v="7496689.2800000003"/>
    <n v="1761027.9"/>
    <n v="356013.98800000001"/>
    <n v="4365978.5619999999"/>
  </r>
  <r>
    <s v="Y3"/>
    <s v="M10"/>
    <s v="Y3-M10"/>
    <x v="1"/>
    <s v="South"/>
    <n v="16480.228800000001"/>
    <n v="2106218553.0725"/>
    <n v="525703468.26740003"/>
    <n v="395962257.31199998"/>
    <n v="57231838.474100001"/>
    <n v="59533329.088799998"/>
    <n v="161173685.5"/>
    <n v="25920481.260000002"/>
    <n v="76943066.068000004"/>
    <n v="57432640.100000001"/>
  </r>
  <r>
    <s v="Y3"/>
    <s v="M10"/>
    <s v="Y3-M10"/>
    <x v="1"/>
    <s v="South"/>
    <n v="779.49199999999996"/>
    <n v="150655254.5837"/>
    <n v="24784253.573600002"/>
    <n v="18676469.568"/>
    <n v="2715968.0236"/>
    <n v="2821717.3176000002"/>
    <n v="7625696.5999999996"/>
    <n v="1217849.24"/>
    <n v="3709058.2760000001"/>
    <n v="2716484.8480000002"/>
  </r>
  <r>
    <s v="Y3"/>
    <s v="M10"/>
    <s v="Y3-M10"/>
    <x v="1"/>
    <s v="South"/>
    <n v="261.97359999999998"/>
    <n v="34762359.915399998"/>
    <n v="8415090.9937999994"/>
    <n v="6331972.3008000003"/>
    <n v="858491.31790000002"/>
    <n v="942320.02320000005"/>
    <n v="2560690.2599999998"/>
    <n v="417872.82"/>
    <n v="1173841.152"/>
    <n v="912962.90800000005"/>
  </r>
  <r>
    <s v="Y3"/>
    <s v="M10"/>
    <s v="Y3-M10"/>
    <x v="1"/>
    <s v="South"/>
    <n v="24212.468000000001"/>
    <n v="2941704256.9067998"/>
    <n v="691247765.99360001"/>
    <n v="571258800.61440003"/>
    <n v="69693485.850899994"/>
    <n v="79053489.604800001"/>
    <n v="199273840.78"/>
    <n v="49647081.219999999"/>
    <n v="16857327.366"/>
    <n v="84379044.925999999"/>
  </r>
  <r>
    <s v="Y3"/>
    <s v="M10"/>
    <s v="Y3-M10"/>
    <x v="1"/>
    <s v="South"/>
    <n v="1599.9675999999999"/>
    <n v="267884219.43360001"/>
    <n v="45655820.009599999"/>
    <n v="37736299.238399997"/>
    <n v="4608417.5394000001"/>
    <n v="5214646.5983999996"/>
    <n v="13160601.48"/>
    <n v="3276582.24"/>
    <n v="1107092.25"/>
    <n v="5575794.1799999997"/>
  </r>
  <r>
    <s v="Y3"/>
    <s v="M10"/>
    <s v="Y3-M10"/>
    <x v="1"/>
    <s v="South"/>
    <n v="330.27960000000002"/>
    <n v="41818081.785499997"/>
    <n v="9441510.9467999991"/>
    <n v="7807814.8607999999"/>
    <n v="907917.12"/>
    <n v="1073617.308"/>
    <n v="2720813.3"/>
    <n v="675795.62"/>
    <n v="224493.36799999999"/>
    <n v="1151005.2180000001"/>
  </r>
  <r>
    <s v="Y3"/>
    <s v="M10"/>
    <s v="Y3-M10"/>
    <x v="0"/>
    <s v="Central"/>
    <n v="4215.6855999999998"/>
    <n v="478035982.33780003"/>
    <n v="92608319.393399999"/>
    <n v="164936378.07359999"/>
    <n v="5281083.2538999999"/>
    <n v="15047011.7424"/>
    <n v="41300028.979999997"/>
    <n v="11319829.4"/>
    <n v="13172870.238"/>
    <n v="15109176.5"/>
  </r>
  <r>
    <s v="Y3"/>
    <s v="M10"/>
    <s v="Y3-M10"/>
    <x v="0"/>
    <s v="Central"/>
    <n v="240.2764"/>
    <n v="26352651.762400001"/>
    <n v="5282325.3722000001"/>
    <n v="9417143.7119999994"/>
    <n v="323150.15749999997"/>
    <n v="853866.29520000005"/>
    <n v="2334066.86"/>
    <n v="521202.66"/>
    <n v="538463.33200000005"/>
    <n v="861159.24399999995"/>
  </r>
  <r>
    <s v="Y3"/>
    <s v="M10"/>
    <s v="Y3-M10"/>
    <x v="1"/>
    <s v="Central"/>
    <n v="60270"/>
    <n v="7702451757"/>
    <n v="1891479185.5848"/>
    <n v="1493036790.2207999"/>
    <n v="74599798.100199997"/>
    <n v="250768443.43439999"/>
    <n v="1147168451.9400001"/>
    <n v="164251902.36000001"/>
    <n v="176339160.822"/>
    <n v="216009949.75999999"/>
  </r>
  <r>
    <s v="Y3"/>
    <s v="M10"/>
    <s v="Y3-M10"/>
    <x v="1"/>
    <s v="Central"/>
    <n v="709.5788"/>
    <n v="137279437.0517"/>
    <n v="22234134.359999999"/>
    <n v="17593654.713599999"/>
    <n v="865357.35919999995"/>
    <n v="2991531.1176"/>
    <n v="13894017.68"/>
    <n v="1849264"/>
    <n v="1587106.8840000001"/>
    <n v="2543157.4300000002"/>
  </r>
  <r>
    <s v="Y3"/>
    <s v="M10"/>
    <s v="Y3-M10"/>
    <x v="1"/>
    <s v="Central"/>
    <n v="325.45800000000003"/>
    <n v="42700521.374300003"/>
    <n v="10175882.290999999"/>
    <n v="8097229.7280000001"/>
    <n v="443738.4253"/>
    <n v="1426135.7016"/>
    <n v="6830207.2199999997"/>
    <n v="741589.96"/>
    <n v="122154.25199999999"/>
    <n v="1166453.7720000001"/>
  </r>
  <r>
    <s v="Y3"/>
    <s v="M10"/>
    <s v="Y3-M10"/>
    <x v="1"/>
    <s v="Central"/>
    <n v="14493.729600000001"/>
    <n v="1760883791.5469"/>
    <n v="412904058.27359998"/>
    <n v="350381469.13919997"/>
    <n v="18199915.260600001"/>
    <n v="57536650.015199997"/>
    <n v="240373536.38"/>
    <n v="28875565.280000001"/>
    <n v="39317246.43"/>
    <n v="51946072.662"/>
  </r>
  <r>
    <s v="Y3"/>
    <s v="M10"/>
    <s v="Y3-M10"/>
    <x v="1"/>
    <s v="Central"/>
    <n v="451.6232"/>
    <n v="74606103.251100004"/>
    <n v="12830820.112"/>
    <n v="10885002.489600001"/>
    <n v="570765.16040000005"/>
    <n v="1853210.9879999999"/>
    <n v="8092993.2800000003"/>
    <n v="850911.54"/>
    <n v="791491.47"/>
    <n v="1618633.588"/>
  </r>
  <r>
    <s v="Y3"/>
    <s v="M10"/>
    <s v="Y3-M10"/>
    <x v="1"/>
    <s v="Central"/>
    <n v="476.53480000000002"/>
    <n v="60982979.8763"/>
    <n v="13524671.393999999"/>
    <n v="11494421.241599999"/>
    <n v="647790.60880000005"/>
    <n v="1980413.2583999999"/>
    <n v="8938900.3599999994"/>
    <n v="871938.8"/>
    <n v="597315.22400000005"/>
    <n v="1707918.96"/>
  </r>
  <r>
    <s v="Y3"/>
    <s v="M10"/>
    <s v="Y3-M10"/>
    <x v="1"/>
    <s v="North"/>
    <n v="7425.2640000000001"/>
    <n v="948942056.46239996"/>
    <n v="236999661.23019999"/>
    <n v="181041156.55680001"/>
    <n v="22667255.787799999"/>
    <n v="27374194.4472"/>
    <n v="96149644.480000004"/>
    <n v="14761007.779999999"/>
    <n v="69013936.75"/>
    <n v="30646048.026000001"/>
  </r>
  <r>
    <s v="Y3"/>
    <s v="M10"/>
    <s v="Y3-M10"/>
    <x v="1"/>
    <s v="North"/>
    <n v="1548.5372"/>
    <n v="299699189.75300002"/>
    <n v="49439479.745399997"/>
    <n v="37760287.583999999"/>
    <n v="4704849.1250999998"/>
    <n v="5675476.5288000004"/>
    <n v="19963827.420000002"/>
    <n v="3037127.48"/>
    <n v="13560846.596000001"/>
    <n v="6391226.534"/>
  </r>
  <r>
    <s v="Y3"/>
    <s v="M10"/>
    <s v="Y3-M10"/>
    <x v="1"/>
    <s v="North"/>
    <n v="453.23039999999997"/>
    <n v="59941658.200999998"/>
    <n v="14470098.946599999"/>
    <n v="11051786.5536"/>
    <n v="1359360.5759999999"/>
    <n v="1661111.064"/>
    <n v="5843066.6200000001"/>
    <n v="888921.82"/>
    <n v="3969026.4019999998"/>
    <n v="1870602.7779999999"/>
  </r>
  <r>
    <s v="Y3"/>
    <s v="M10"/>
    <s v="Y3-M10"/>
    <x v="1"/>
    <s v="North"/>
    <n v="8389.5840000000007"/>
    <n v="1019274050.9952"/>
    <n v="240844076.00420001"/>
    <n v="204454348.6464"/>
    <n v="28953213.5141"/>
    <n v="27764247.2256"/>
    <n v="94677858.459999993"/>
    <n v="14305157.48"/>
    <n v="64119194.061999999"/>
    <n v="34626054.473999999"/>
  </r>
  <r>
    <s v="Y3"/>
    <s v="M10"/>
    <s v="Y3-M10"/>
    <x v="1"/>
    <s v="North"/>
    <n v="2082.1275999999998"/>
    <n v="350373386.5632"/>
    <n v="59772705.678199999"/>
    <n v="50741513.145599999"/>
    <n v="7186133.7701000003"/>
    <n v="6890525.9280000003"/>
    <n v="23497132.800000001"/>
    <n v="3550253.96"/>
    <n v="15913111.961999999"/>
    <n v="8593496.5160000008"/>
  </r>
  <r>
    <s v="Y3"/>
    <s v="M10"/>
    <s v="Y3-M10"/>
    <x v="1"/>
    <s v="North"/>
    <n v="607.52160000000003"/>
    <n v="77190519.9542"/>
    <n v="17456315.299800001"/>
    <n v="14864186.7072"/>
    <n v="2014073.1587"/>
    <n v="2003145.7248"/>
    <n v="6817072.46"/>
    <n v="1044675.08"/>
    <n v="5032046.932"/>
    <n v="2507404.8560000001"/>
  </r>
  <r>
    <s v="Y3"/>
    <s v="M10"/>
    <s v="Y3-M10"/>
    <x v="1"/>
    <s v="North"/>
    <n v="5351.9759999999997"/>
    <n v="683977716.02160001"/>
    <n v="170803544.56740001"/>
    <n v="130454584.83840001"/>
    <n v="16313385.903200001"/>
    <n v="19608383.988000002"/>
    <n v="68973047.040000007"/>
    <n v="10493635.939999999"/>
    <n v="46867883.017999999"/>
    <n v="22089034.704"/>
  </r>
  <r>
    <s v="Y3"/>
    <s v="M10"/>
    <s v="Y3-M10"/>
    <x v="1"/>
    <s v="North"/>
    <n v="437.15839999999997"/>
    <n v="84609822.527999997"/>
    <n v="13963612.884"/>
    <n v="10664804.544"/>
    <n v="1344499.8973000001"/>
    <n v="1602036.2304"/>
    <n v="5636042.8600000003"/>
    <n v="856683.52000000002"/>
    <n v="3807682.9559999998"/>
    <n v="1804269.6980000001"/>
  </r>
  <r>
    <s v="Y3"/>
    <s v="M10"/>
    <s v="Y3-M10"/>
    <x v="1"/>
    <s v="North"/>
    <n v="190.45320000000001"/>
    <n v="25466226.3979"/>
    <n v="6080517.2262000004"/>
    <n v="4644106.8672000002"/>
    <n v="591569.61349999998"/>
    <n v="698020.17839999998"/>
    <n v="2455325.1800000002"/>
    <n v="373538.7"/>
    <n v="1667835.8840000001"/>
    <n v="786051.50800000003"/>
  </r>
  <r>
    <s v="Y3"/>
    <s v="M10"/>
    <s v="Y3-M10"/>
    <x v="1"/>
    <s v="North"/>
    <n v="5181.6127999999999"/>
    <n v="629528647.58780003"/>
    <n v="148586849.3524"/>
    <n v="126192350.2656"/>
    <n v="17895109.7634"/>
    <n v="17117607.420000002"/>
    <n v="58355196.68"/>
    <n v="8835112.1400000006"/>
    <n v="40031137.938000001"/>
    <n v="21385900.447999999"/>
  </r>
  <r>
    <s v="Y3"/>
    <s v="M10"/>
    <s v="Y3-M10"/>
    <x v="1"/>
    <s v="North"/>
    <n v="744.1336"/>
    <n v="125221455.3744"/>
    <n v="21371569.1932"/>
    <n v="18137245.440000001"/>
    <n v="2558118.6795999999"/>
    <n v="2464747.0128000001"/>
    <n v="8406536.6799999997"/>
    <n v="1268485.06"/>
    <n v="5645390.6960000005"/>
    <n v="3071239.6439999999"/>
  </r>
  <r>
    <s v="Y3"/>
    <s v="M10"/>
    <s v="Y3-M10"/>
    <x v="1"/>
    <s v="North"/>
    <n v="409.0324"/>
    <n v="51905944.6844"/>
    <n v="11743755.681399999"/>
    <n v="9968616.6720000003"/>
    <n v="1344252.5507"/>
    <n v="1353958.416"/>
    <n v="4617306.0199999996"/>
    <n v="697404.26"/>
    <n v="3120141.574"/>
    <n v="1688185.906"/>
  </r>
  <r>
    <s v="Y3"/>
    <s v="M10"/>
    <s v="Y3-M10"/>
    <x v="1"/>
    <s v="North"/>
    <n v="1.6072"/>
    <n v="270491.76"/>
    <n v="46138.767800000001"/>
    <n v="39167.923199999997"/>
    <n v="627.6884"/>
    <n v="5318.0280000000002"/>
    <n v="18137.580000000002"/>
    <n v="2740.44"/>
    <n v="12283.436"/>
    <n v="6633.308"/>
  </r>
  <r>
    <s v="Y3"/>
    <s v="M10"/>
    <s v="Y3-M10"/>
    <x v="4"/>
    <s v="Central"/>
    <n v="198023.11199999999"/>
    <n v="13544602639.999201"/>
    <n v="91.471000000000004"/>
    <n v="3745107323.5584002"/>
    <n v="493926114.33090001"/>
    <n v="729112399.7256"/>
    <n v="2787181993.4200001"/>
    <n v="74398582.780000001"/>
    <n v="303380429.88"/>
    <n v="709722292.62"/>
  </r>
  <r>
    <s v="Y3"/>
    <s v="M10"/>
    <s v="Y3-M10"/>
    <x v="4"/>
    <s v="Central"/>
    <n v="7450.9791999999998"/>
    <n v="685379062.22940004"/>
    <n v="4.7724000000000002"/>
    <n v="140956860.92160001"/>
    <n v="18582473.330499999"/>
    <n v="27594828.403200001"/>
    <n v="105193531.90000001"/>
    <n v="746682.98"/>
    <n v="3812739.568"/>
    <n v="26704589.449999999"/>
  </r>
  <r>
    <s v="Y3"/>
    <s v="M10"/>
    <s v="Y3-M10"/>
    <x v="4"/>
    <s v="Central"/>
    <n v="5115.7175999999999"/>
    <n v="353658699.92379999"/>
    <n v="0.7954"/>
    <n v="96810433.804800004"/>
    <n v="12250864.633300001"/>
    <n v="18911460.182399999"/>
    <n v="72161753.980000004"/>
    <n v="1035888.78"/>
    <n v="4534637.2280000001"/>
    <n v="18334925.136"/>
  </r>
  <r>
    <s v="Y3"/>
    <s v="M10"/>
    <s v="Y3-M10"/>
    <x v="4"/>
    <s v="Central"/>
    <n v="40980.385600000001"/>
    <n v="2950292704.4236999"/>
    <n v="2325.7496000000001"/>
    <n v="884118098.36160004"/>
    <n v="167881809.8425"/>
    <n v="159250324.23359999"/>
    <n v="555281773.89999998"/>
    <n v="92306896.519999996"/>
    <n v="58026726.163999997"/>
    <n v="146875245.132"/>
  </r>
  <r>
    <s v="Y3"/>
    <s v="M10"/>
    <s v="Y3-M10"/>
    <x v="4"/>
    <s v="Central"/>
    <n v="1854.7088000000001"/>
    <n v="170718646.7448"/>
    <n v="70.790599999999998"/>
    <n v="39407365.824000001"/>
    <n v="4624436.6451000003"/>
    <n v="6898937.3568000002"/>
    <n v="23940562.559999999"/>
    <n v="3761631.92"/>
    <n v="744921.21"/>
    <n v="6647346.7280000001"/>
  </r>
  <r>
    <s v="Y3"/>
    <s v="M10"/>
    <s v="Y3-M10"/>
    <x v="4"/>
    <s v="Central"/>
    <n v="437.15839999999997"/>
    <n v="30200428.870900001"/>
    <n v="18.2942"/>
    <n v="9280983.3024000004"/>
    <n v="1691164.1331"/>
    <n v="1626584.1768"/>
    <n v="5638004.2999999998"/>
    <n v="863833.1"/>
    <n v="35174.392"/>
    <n v="1566792.04"/>
  </r>
  <r>
    <s v="Y3"/>
    <s v="M10"/>
    <s v="Y3-M10"/>
    <x v="4"/>
    <s v="Central"/>
    <n v="160.72"/>
    <n v="14797490.4"/>
    <n v="6.3632"/>
    <n v="3412126.2719999999"/>
    <n v="383409.48879999999"/>
    <n v="598009.37040000001"/>
    <n v="2072796.82"/>
    <n v="317586"/>
    <n v="12931.072"/>
    <n v="576026.22"/>
  </r>
  <r>
    <s v="Y3"/>
    <s v="M10"/>
    <s v="Y3-M10"/>
    <x v="0"/>
    <s v="South"/>
    <n v="99401.301999999996"/>
    <n v="15923283429.8538"/>
    <n v="4140125256.4555998"/>
    <n v="3676680008.4288001"/>
    <n v="221406167.50479999"/>
    <n v="286829624.66399997"/>
    <n v="944125805.05999994"/>
    <n v="217645812.86000001"/>
    <n v="79754252.797999993"/>
    <n v="246650358.48199999"/>
  </r>
  <r>
    <s v="Y3"/>
    <s v="M10"/>
    <s v="Y3-M10"/>
    <x v="0"/>
    <s v="South"/>
    <n v="7688.8447999999999"/>
    <n v="1231690657.3171"/>
    <n v="326911464.85839999"/>
    <n v="277302436.4928"/>
    <n v="17115325.6017"/>
    <n v="31491194.752799999"/>
    <n v="132430940.54000001"/>
    <n v="21407944.18"/>
    <n v="5028231.4720000001"/>
    <n v="19078787.397999998"/>
  </r>
  <r>
    <s v="Y3"/>
    <s v="M10"/>
    <s v="Y3-M10"/>
    <x v="0"/>
    <s v="South"/>
    <n v="1661.0411999999999"/>
    <n v="322632109.66140002"/>
    <n v="69267433.657399997"/>
    <n v="59543562.393600002"/>
    <n v="3716187.6581000001"/>
    <n v="4740382.1160000004"/>
    <n v="15667753.119999999"/>
    <n v="2437737.8199999998"/>
    <n v="1391086.95"/>
    <n v="4121639.39"/>
  </r>
  <r>
    <s v="Y3"/>
    <s v="M10"/>
    <s v="Y3-M10"/>
    <x v="0"/>
    <s v="South"/>
    <n v="5430.7287999999999"/>
    <n v="1054754256.2634"/>
    <n v="229430346.09999999"/>
    <n v="194914426.92480001"/>
    <n v="12086359.3061"/>
    <n v="22257607.68"/>
    <n v="95353481.879999995"/>
    <n v="16513530.640000001"/>
    <n v="3839798.6660000002"/>
    <n v="13475589.556"/>
  </r>
  <r>
    <s v="Y3"/>
    <s v="M10"/>
    <s v="Y3-M10"/>
    <x v="0"/>
    <s v="South"/>
    <n v="268.4024"/>
    <n v="44165536.568999998"/>
    <n v="11183139.4672"/>
    <n v="9599297.0688000005"/>
    <n v="563332.33519999997"/>
    <n v="744454.8432"/>
    <n v="2483859.54"/>
    <n v="414543.62"/>
    <n v="253219.36199999999"/>
    <n v="666003.42599999998"/>
  </r>
  <r>
    <s v="Y3"/>
    <s v="M10"/>
    <s v="Y3-M10"/>
    <x v="0"/>
    <s v="South"/>
    <n v="1867.5663999999999"/>
    <n v="304597022.23839998"/>
    <n v="78647929.470200002"/>
    <n v="67204570.752000004"/>
    <n v="3985657.4046"/>
    <n v="7675742.2823999999"/>
    <n v="32905415.920000002"/>
    <n v="5741034.8399999999"/>
    <n v="1330203.754"/>
    <n v="4634102.5719999997"/>
  </r>
  <r>
    <s v="Y3"/>
    <s v="M10"/>
    <s v="Y3-M10"/>
    <x v="0"/>
    <s v="South"/>
    <n v="12.8576"/>
    <n v="2498070.96"/>
    <n v="535818.02839999995"/>
    <n v="460918.19520000002"/>
    <n v="7384.3503000000001"/>
    <n v="37150.034399999997"/>
    <n v="122248.88"/>
    <n v="18481.98"/>
    <n v="10580.46"/>
    <n v="31904.642"/>
  </r>
  <r>
    <s v="Y3"/>
    <s v="M10"/>
    <s v="Y3-M10"/>
    <x v="0"/>
    <s v="South"/>
    <n v="6.4287999999999998"/>
    <n v="1249035.48"/>
    <n v="271595.69319999998"/>
    <n v="230736.19200000001"/>
    <n v="2892.3384999999998"/>
    <n v="26348.371200000001"/>
    <n v="112878.74"/>
    <n v="19671.8"/>
    <n v="4556.0020000000004"/>
    <n v="15952.772000000001"/>
  </r>
  <r>
    <s v="Y3"/>
    <s v="M10"/>
    <s v="Y3-M10"/>
    <x v="1"/>
    <s v="South"/>
    <n v="292531.29359999998"/>
    <n v="44231521426.812698"/>
    <n v="12090082911.9594"/>
    <n v="5940362701.3632002"/>
    <n v="508115034.70480001"/>
    <n v="1100854350.4607999"/>
    <n v="2946836990.54"/>
    <n v="673896215.46000004"/>
    <n v="374837647.40399998"/>
    <n v="725875286.972"/>
  </r>
  <r>
    <s v="Y3"/>
    <s v="M10"/>
    <s v="Y3-M10"/>
    <x v="1"/>
    <s v="South"/>
    <n v="178577.5992"/>
    <n v="27001415158.5578"/>
    <n v="6500421029.5718002"/>
    <n v="4399171279.6800003"/>
    <n v="310157595.07200003"/>
    <n v="810760811.57280004"/>
    <n v="2311342584.5799999"/>
    <n v="574709269.65999997"/>
    <n v="321086943.34200001"/>
    <n v="443115212.10000002"/>
  </r>
  <r>
    <s v="Y3"/>
    <s v="M10"/>
    <s v="Y3-M10"/>
    <x v="1"/>
    <s v="South"/>
    <n v="698.32839999999999"/>
    <n v="135676479.01499999"/>
    <n v="28888257.4778"/>
    <n v="14095464.652799999"/>
    <n v="1221553.7583000001"/>
    <n v="2706719.5008"/>
    <n v="7392475.4800000004"/>
    <n v="1464494.58"/>
    <n v="753655.27599999995"/>
    <n v="1732803.3359999999"/>
  </r>
  <r>
    <s v="Y3"/>
    <s v="M10"/>
    <s v="Y3-M10"/>
    <x v="1"/>
    <s v="South"/>
    <n v="18462.71"/>
    <n v="3587073769.125"/>
    <n v="680425815.2802"/>
    <n v="450243156.26880002"/>
    <n v="32083981.662300002"/>
    <n v="81989761.939199999"/>
    <n v="232824363.81999999"/>
    <n v="61029190.439999998"/>
    <n v="34623468.439999998"/>
    <n v="45812619.688000001"/>
  </r>
  <r>
    <s v="Y3"/>
    <s v="M10"/>
    <s v="Y3-M10"/>
    <x v="1"/>
    <s v="South"/>
    <n v="39.376399999999997"/>
    <n v="6166273.3624999998"/>
    <n v="1626891.2749999999"/>
    <n v="801382.98239999998"/>
    <n v="48266.1322"/>
    <n v="146637.64799999999"/>
    <n v="389791.92"/>
    <n v="93530.02"/>
    <n v="53245.962"/>
    <n v="97707.346000000005"/>
  </r>
  <r>
    <s v="Y3"/>
    <s v="M10"/>
    <s v="Y3-M10"/>
    <x v="1"/>
    <s v="South"/>
    <n v="2754.7408"/>
    <n v="429501232.14770001"/>
    <n v="101705378.3932"/>
    <n v="67075454.995200001"/>
    <n v="4508652.3688000003"/>
    <n v="12188801.5056"/>
    <n v="34612628.039999999"/>
    <n v="9137576.5199999996"/>
    <n v="5196407.568"/>
    <n v="6835502.1239999998"/>
  </r>
  <r>
    <s v="Y3"/>
    <s v="M10"/>
    <s v="Y3-M10"/>
    <x v="1"/>
    <s v="South"/>
    <n v="24.9116"/>
    <n v="4840012.4850000003"/>
    <n v="922656.04599999997"/>
    <n v="604990.75199999998"/>
    <n v="47838.558299999997"/>
    <n v="110074.76639999999"/>
    <n v="313000.56"/>
    <n v="81972.12"/>
    <n v="46535.983999999997"/>
    <n v="61814.06"/>
  </r>
  <r>
    <s v="Y3"/>
    <s v="M10"/>
    <s v="Y3-M10"/>
    <x v="3"/>
    <s v="South"/>
    <n v="28833.168000000001"/>
    <n v="2335538507.7024002"/>
    <n v="881697510.00520003"/>
    <n v="71861007.532800004"/>
    <n v="48919951.114100002"/>
    <n v="382042913.40719998"/>
    <n v="829701267.48000002"/>
    <n v="67331225.819999993"/>
    <n v="84076947.988000005"/>
    <n v="118616319.36"/>
  </r>
  <r>
    <s v="Y3"/>
    <s v="M10"/>
    <s v="Y3-M10"/>
    <x v="3"/>
    <s v="South"/>
    <n v="189.64959999999999"/>
    <n v="16385213.3861"/>
    <n v="5782565.1585999997"/>
    <n v="469280.62079999998"/>
    <n v="280819.09889999998"/>
    <n v="2514398.1768"/>
    <n v="5466905.5599999996"/>
    <n v="452456.32"/>
    <n v="564942.44400000002"/>
    <n v="780197.52800000005"/>
  </r>
  <r>
    <s v="Y3"/>
    <s v="M10"/>
    <s v="Y3-M10"/>
    <x v="0"/>
    <s v="South"/>
    <n v="7521.6959999999999"/>
    <n v="1028954473.7472"/>
    <n v="269054516.66860002"/>
    <n v="267631156.2816"/>
    <n v="14783939.166300001"/>
    <n v="19463099.536800001"/>
    <n v="51927983.380000003"/>
    <n v="18015905.940000001"/>
    <n v="5847936.5999999996"/>
    <n v="18664031.561999999"/>
  </r>
  <r>
    <s v="Y3"/>
    <s v="M10"/>
    <s v="Y3-M10"/>
    <x v="0"/>
    <s v="South"/>
    <n v="3927.9967999999999"/>
    <n v="537342891.84580004"/>
    <n v="139809184.8134"/>
    <n v="141373725.83039999"/>
    <n v="7710188.9683999997"/>
    <n v="10335364.6896"/>
    <n v="29093106.359999999"/>
    <n v="13254883.439999999"/>
    <n v="1892387.882"/>
    <n v="9746772.068"/>
  </r>
  <r>
    <s v="Y3"/>
    <s v="M10"/>
    <s v="Y3-M10"/>
    <x v="0"/>
    <s v="South"/>
    <n v="441.98"/>
    <n v="73947673.799999997"/>
    <n v="15819882.406400001"/>
    <n v="15728900.716800001"/>
    <n v="863638.36289999995"/>
    <n v="1144934.676"/>
    <n v="3064408.06"/>
    <n v="1045850.96"/>
    <n v="346194.81599999999"/>
    <n v="1096711.132"/>
  </r>
  <r>
    <s v="Y3"/>
    <s v="M10"/>
    <s v="Y3-M10"/>
    <x v="0"/>
    <s v="South"/>
    <n v="1632.9151999999999"/>
    <n v="273203042.11199999"/>
    <n v="58120670.218400002"/>
    <n v="58770195.071999997"/>
    <n v="3219252.3284"/>
    <n v="4297082.6376"/>
    <n v="12093965.98"/>
    <n v="5502699.3799999999"/>
    <n v="784319.66799999995"/>
    <n v="4051849.8459999999"/>
  </r>
  <r>
    <s v="Y3"/>
    <s v="M10"/>
    <s v="Y3-M10"/>
    <x v="0"/>
    <s v="South"/>
    <n v="6.4287999999999998"/>
    <n v="908406.79779999994"/>
    <n v="229904.0068"/>
    <n v="228731.1936"/>
    <n v="1351.0838000000001"/>
    <n v="16627.14"/>
    <n v="44309.52"/>
    <n v="15470.12"/>
    <n v="4984.4520000000002"/>
    <n v="15952.772000000001"/>
  </r>
  <r>
    <s v="Y3"/>
    <s v="M10"/>
    <s v="Y3-M10"/>
    <x v="0"/>
    <s v="South"/>
    <n v="203.3108"/>
    <n v="28747824.474599998"/>
    <n v="7236485.568"/>
    <n v="7317349.1135999998"/>
    <n v="381905.52250000002"/>
    <n v="535022.84160000004"/>
    <n v="1505793.06"/>
    <n v="685925.08"/>
    <n v="97914.805999999997"/>
    <n v="504486.79599999997"/>
  </r>
  <r>
    <s v="Y3"/>
    <s v="M10"/>
    <s v="Y3-M10"/>
    <x v="0"/>
    <s v="South"/>
    <n v="3.2143999999999999"/>
    <n v="537801.26399999997"/>
    <n v="114951.208"/>
    <n v="114365.9904"/>
    <n v="1154.6981000000001"/>
    <n v="8314.0128000000004"/>
    <n v="22154.76"/>
    <n v="7735.06"/>
    <n v="2492.2260000000001"/>
    <n v="7976.3860000000004"/>
  </r>
  <r>
    <s v="Y3"/>
    <s v="M10"/>
    <s v="Y3-M10"/>
    <x v="0"/>
    <s v="South"/>
    <n v="11.250400000000001"/>
    <n v="1882304.4240000001"/>
    <n v="400437.76679999998"/>
    <n v="404912.85119999998"/>
    <n v="3423.0771"/>
    <n v="29605.608"/>
    <n v="83324.3"/>
    <n v="37957.800000000003"/>
    <n v="5415.6080000000002"/>
    <n v="27915.998"/>
  </r>
  <r>
    <s v="Y3"/>
    <s v="M10"/>
    <s v="Y3-M10"/>
    <x v="1"/>
    <s v="South"/>
    <n v="11031.8208"/>
    <n v="1558716849.9302001"/>
    <n v="376620742.69300002"/>
    <n v="235830549.71520001"/>
    <n v="19070440.7949"/>
    <n v="35672520.614399999"/>
    <n v="89594348"/>
    <n v="29958610.620000001"/>
    <n v="27953673.638"/>
    <n v="27373912.236000001"/>
  </r>
  <r>
    <s v="Y3"/>
    <s v="M10"/>
    <s v="Y3-M10"/>
    <x v="1"/>
    <s v="South"/>
    <n v="1567.02"/>
    <n v="221408643.456"/>
    <n v="53267945.158600003"/>
    <n v="33974264.140799999"/>
    <n v="2689888.5019"/>
    <n v="5054855.1336000003"/>
    <n v="14452595.119999999"/>
    <n v="6291765.7000000002"/>
    <n v="3322047.0580000002"/>
    <n v="3888339.7960000001"/>
  </r>
  <r>
    <s v="Y3"/>
    <s v="M10"/>
    <s v="Y3-M10"/>
    <x v="1"/>
    <s v="South"/>
    <n v="4432.6575999999995"/>
    <n v="741627943.05599999"/>
    <n v="151328667.91999999"/>
    <n v="94758256.147200003"/>
    <n v="7658839.0838000001"/>
    <n v="14333452.826400001"/>
    <n v="35999602.280000001"/>
    <n v="12092158.699999999"/>
    <n v="11079918.146"/>
    <n v="10999015.060000001"/>
  </r>
  <r>
    <s v="Y3"/>
    <s v="M10"/>
    <s v="Y3-M10"/>
    <x v="1"/>
    <s v="South"/>
    <n v="766.63440000000003"/>
    <n v="128265601.464"/>
    <n v="25668939.6098"/>
    <n v="16493294.7456"/>
    <n v="1319373.7161999999"/>
    <n v="2519471.7792000002"/>
    <n v="7136920.8399999999"/>
    <n v="3280780.64"/>
    <n v="1838358.9839999999"/>
    <n v="1902295.45"/>
  </r>
  <r>
    <s v="Y3"/>
    <s v="M10"/>
    <s v="Y3-M10"/>
    <x v="1"/>
    <s v="South"/>
    <n v="495.82119999999998"/>
    <n v="71153326.850799993"/>
    <n v="16927083.183400001"/>
    <n v="10599315.8016"/>
    <n v="811950.39659999998"/>
    <n v="1603293.7823999999"/>
    <n v="4026783.84"/>
    <n v="1360306.2"/>
    <n v="1217850.6340000001"/>
    <n v="1230310.862"/>
  </r>
  <r>
    <s v="Y3"/>
    <s v="M10"/>
    <s v="Y3-M10"/>
    <x v="1"/>
    <s v="South"/>
    <n v="140.63"/>
    <n v="19612164.171599999"/>
    <n v="4780572.7350000003"/>
    <n v="3048964.1472"/>
    <n v="238647.13769999999"/>
    <n v="453596.34960000002"/>
    <n v="1296945.6200000001"/>
    <n v="564485.54"/>
    <n v="297990.13199999998"/>
    <n v="348952.23"/>
  </r>
  <r>
    <s v="Y3"/>
    <s v="M10"/>
    <s v="Y3-M10"/>
    <x v="1"/>
    <s v="South"/>
    <n v="2.4108000000000001"/>
    <n v="403350.94799999997"/>
    <n v="82303.219599999997"/>
    <n v="51535.6224"/>
    <n v="64.633300000000006"/>
    <n v="7795.0511999999999"/>
    <n v="19579.96"/>
    <n v="6613.3"/>
    <n v="5921.63"/>
    <n v="5982.0640000000003"/>
  </r>
  <r>
    <s v="Y3"/>
    <s v="M10"/>
    <s v="Y3-M10"/>
    <x v="1"/>
    <s v="South"/>
    <n v="4701.0600000000004"/>
    <n v="676931485.23000002"/>
    <n v="153396581.45140001"/>
    <n v="108619931.84639999"/>
    <n v="5254868.2509000003"/>
    <n v="16919573.976"/>
    <n v="45730685.780000001"/>
    <n v="9406589.8200000003"/>
    <n v="14627678.978"/>
    <n v="11665019.388"/>
  </r>
  <r>
    <s v="Y3"/>
    <s v="M10"/>
    <s v="Y3-M10"/>
    <x v="1"/>
    <s v="South"/>
    <n v="892.79960000000005"/>
    <n v="161527535.63100001"/>
    <n v="90877477.292400002"/>
    <n v="73544904.691200003"/>
    <n v="979954.62060000002"/>
    <n v="11458014.1272"/>
    <n v="30978306.039999999"/>
    <n v="6365907.6399999997"/>
    <n v="9828652.0199999996"/>
    <n v="2215357.1"/>
  </r>
  <r>
    <s v="Y3"/>
    <s v="M10"/>
    <s v="Y3-M10"/>
    <x v="1"/>
    <s v="South"/>
    <n v="96.432000000000002"/>
    <n v="14244621.1538"/>
    <n v="3527046.1970000002"/>
    <n v="2070539.0976"/>
    <n v="84887.090500000006"/>
    <n v="322633.82160000002"/>
    <n v="872518.54"/>
    <n v="179447.98"/>
    <n v="275183.06199999998"/>
    <n v="239282.56"/>
  </r>
  <r>
    <s v="Y3"/>
    <s v="M10"/>
    <s v="Y3-M10"/>
    <x v="1"/>
    <s v="South"/>
    <n v="1.6072"/>
    <n v="290778.64199999999"/>
    <n v="59288.320599999999"/>
    <n v="34224.307200000003"/>
    <n v="934.69640000000004"/>
    <n v="5333.0832"/>
    <n v="14422.16"/>
    <n v="2965.94"/>
    <n v="4547.884"/>
    <n v="3987.7420000000002"/>
  </r>
  <r>
    <s v="Y3"/>
    <s v="M10"/>
    <s v="Y3-M10"/>
    <x v="0"/>
    <s v="South"/>
    <n v="304636.72399999999"/>
    <n v="48801381714.439201"/>
    <n v="12643315699.1908"/>
    <n v="11478454885.939199"/>
    <n v="490270683.1832"/>
    <n v="753680029.47119999"/>
    <n v="2034429929.3800001"/>
    <n v="471937978.39999998"/>
    <n v="38198121.5"/>
    <n v="1191575939.5539999"/>
  </r>
  <r>
    <s v="Y3"/>
    <s v="M10"/>
    <s v="Y3-M10"/>
    <x v="0"/>
    <s v="South"/>
    <n v="1587.9136000000001"/>
    <n v="254370896.6198"/>
    <n v="66103252.122000001"/>
    <n v="56802110.054399997"/>
    <n v="2569040.4580999999"/>
    <n v="4652476.5744000003"/>
    <n v="14895659.16"/>
    <n v="2437050.66"/>
    <n v="2612339.9279999998"/>
    <n v="6211068.2699999996"/>
  </r>
  <r>
    <s v="Y3"/>
    <s v="M10"/>
    <s v="Y3-M10"/>
    <x v="0"/>
    <s v="South"/>
    <n v="10781.097599999999"/>
    <n v="1727044508.6294"/>
    <n v="455773223.81300002"/>
    <n v="384847774.21439999"/>
    <n v="17349234.624000002"/>
    <n v="31539852.273600001"/>
    <n v="83105941.379999995"/>
    <n v="18976816.379999999"/>
    <n v="476830.57400000002"/>
    <n v="42169887.276000001"/>
  </r>
  <r>
    <s v="Y3"/>
    <s v="M10"/>
    <s v="Y3-M10"/>
    <x v="0"/>
    <s v="South"/>
    <n v="4.0179999999999998"/>
    <n v="780647.17500000005"/>
    <n v="167265.4614"/>
    <n v="143729.3376"/>
    <n v="23382.3259"/>
    <n v="11773.1664"/>
    <n v="37691.300000000003"/>
    <n v="6167.22"/>
    <n v="6609.8559999999998"/>
    <n v="15716.448"/>
  </r>
  <r>
    <s v="Y3"/>
    <s v="M10"/>
    <s v="Y3-M10"/>
    <x v="0"/>
    <s v="South"/>
    <n v="2274.1880000000001"/>
    <n v="441671436.08279997"/>
    <n v="95172236.410799995"/>
    <n v="82061194.828799993"/>
    <n v="3657820.0926000001"/>
    <n v="5984938.8216000004"/>
    <n v="16712096.92"/>
    <n v="4026446.82"/>
    <n v="115219.67600000001"/>
    <n v="8895407.6420000009"/>
  </r>
  <r>
    <s v="Y3"/>
    <s v="M10"/>
    <s v="Y3-M10"/>
    <x v="0"/>
    <s v="South"/>
    <n v="0.80359999999999998"/>
    <n v="156129.435"/>
    <n v="8801.8963999999996"/>
    <n v="48577.324800000002"/>
    <n v="80.791600000000003"/>
    <n v="8247.5928000000004"/>
    <n v="19587.34"/>
    <n v="2464.1"/>
    <n v="775.72"/>
    <n v="3143.47"/>
  </r>
  <r>
    <s v="Y3"/>
    <s v="M10"/>
    <s v="Y3-M10"/>
    <x v="0"/>
    <s v="South"/>
    <n v="771.45600000000002"/>
    <n v="119457602.15000001"/>
    <n v="32272284.391600002"/>
    <n v="27850541.664000001"/>
    <n v="1158192.0303"/>
    <n v="2017076.2128000001"/>
    <n v="5678440.96"/>
    <n v="1367700.14"/>
    <n v="41355.798000000003"/>
    <n v="3017522.838"/>
  </r>
  <r>
    <s v="Y3"/>
    <s v="M10"/>
    <s v="Y3-M10"/>
    <x v="0"/>
    <s v="South"/>
    <n v="47.412399999999998"/>
    <n v="7793352.8996000001"/>
    <n v="1980304.1984000001"/>
    <n v="1711477.4975999999"/>
    <n v="91954.489300000001"/>
    <n v="128570.5224"/>
    <n v="378280.76"/>
    <n v="84459.18"/>
    <n v="1320.528"/>
    <n v="185452.10200000001"/>
  </r>
  <r>
    <s v="Y3"/>
    <s v="M10"/>
    <s v="Y3-M10"/>
    <x v="1"/>
    <s v="South"/>
    <n v="328225.59840000002"/>
    <n v="49628916742.592903"/>
    <n v="13618377040.0748"/>
    <n v="6919212414.6624002"/>
    <n v="520098696.72759998"/>
    <n v="1037788393.0824"/>
    <n v="2315011083.3600001"/>
    <n v="514539995.18000001"/>
    <n v="24222973.675999999"/>
    <n v="1283843000.638"/>
  </r>
  <r>
    <s v="Y3"/>
    <s v="M10"/>
    <s v="Y3-M10"/>
    <x v="1"/>
    <s v="South"/>
    <n v="106454.49920000001"/>
    <n v="16096329427.479799"/>
    <n v="3994836272.3119998"/>
    <n v="2582275722.4703999"/>
    <n v="168678450.85640001"/>
    <n v="400496869.97280002"/>
    <n v="1172358965.9200001"/>
    <n v="214829001.34"/>
    <n v="114925.624"/>
    <n v="416393067.926"/>
  </r>
  <r>
    <s v="Y3"/>
    <s v="M10"/>
    <s v="Y3-M10"/>
    <x v="1"/>
    <s v="South"/>
    <n v="2375.4416000000001"/>
    <n v="461393706.31199998"/>
    <n v="98574186.072799996"/>
    <n v="50059909.728"/>
    <n v="3748884.6316"/>
    <n v="7523030.3039999995"/>
    <n v="16748934.6"/>
    <n v="3725391.2"/>
    <n v="175613.98800000001"/>
    <n v="9291457.8019999992"/>
  </r>
  <r>
    <s v="Y3"/>
    <s v="M10"/>
    <s v="Y3-M10"/>
    <x v="1"/>
    <s v="South"/>
    <n v="1297.8140000000001"/>
    <n v="252149037.52500001"/>
    <n v="49468447.417999998"/>
    <n v="31399863.513599999"/>
    <n v="2045159.2723999999"/>
    <n v="4903098.7176000001"/>
    <n v="13978929.5"/>
    <n v="2598147.04"/>
    <n v="9732.58"/>
    <n v="5076354.074"/>
  </r>
  <r>
    <s v="Y3"/>
    <s v="M10"/>
    <s v="Y3-M10"/>
    <x v="1"/>
    <s v="South"/>
    <n v="6003.6956"/>
    <n v="934058342.83609998"/>
    <n v="249117740.90099999"/>
    <n v="126541602.56640001"/>
    <n v="8885068.8101000004"/>
    <n v="18998213.558400001"/>
    <n v="42337976.780000001"/>
    <n v="9413607.3800000008"/>
    <n v="443467.39799999999"/>
    <n v="23483247.083999999"/>
  </r>
  <r>
    <s v="Y3"/>
    <s v="M10"/>
    <s v="Y3-M10"/>
    <x v="1"/>
    <s v="South"/>
    <n v="2819.0288"/>
    <n v="436288864.86110002"/>
    <n v="107024537.94400001"/>
    <n v="68250170.726400003"/>
    <n v="4191191.1814999999"/>
    <n v="10638729.626399999"/>
    <n v="30539125.52"/>
    <n v="5655195.5999999996"/>
    <n v="16493.972000000002"/>
    <n v="11026532.374"/>
  </r>
  <r>
    <s v="Y3"/>
    <s v="M10"/>
    <s v="Y3-M10"/>
    <x v="3"/>
    <s v="South"/>
    <n v="58807.447999999997"/>
    <n v="4764475751.6664"/>
    <n v="1792062899.9872"/>
    <n v="151663883.0016"/>
    <n v="93076835.934300005"/>
    <n v="305301170.13120002"/>
    <n v="962435368.58000004"/>
    <n v="94448625"/>
    <n v="3010020.9040000001"/>
    <n v="573153012.65199995"/>
  </r>
  <r>
    <s v="Y3"/>
    <s v="M10"/>
    <s v="Y3-M10"/>
    <x v="3"/>
    <s v="South"/>
    <n v="337.512"/>
    <n v="28798541.6796"/>
    <n v="10240228.5602"/>
    <n v="860937.8112"/>
    <n v="500478.97259999998"/>
    <n v="1737508.2335999999"/>
    <n v="5559064.54"/>
    <n v="539291.04"/>
    <n v="12497.21"/>
    <n v="3289482.1519999998"/>
  </r>
  <r>
    <s v="Y3"/>
    <s v="M10"/>
    <s v="Y3-M10"/>
    <x v="0"/>
    <s v="South"/>
    <n v="4596.5919999999996"/>
    <n v="628805511.73440003"/>
    <n v="164333566.88980001"/>
    <n v="163505836.51199999"/>
    <n v="10416506.748600001"/>
    <n v="11837726.640000001"/>
    <n v="31496320.539999999"/>
    <n v="7592536.6200000001"/>
    <n v="371230.728"/>
    <n v="17979409.954"/>
  </r>
  <r>
    <s v="Y3"/>
    <s v="M10"/>
    <s v="Y3-M10"/>
    <x v="0"/>
    <s v="South"/>
    <n v="4513.0176000000001"/>
    <n v="617372684.24829996"/>
    <n v="160785735.30000001"/>
    <n v="162250025.01120001"/>
    <n v="10215027.4661"/>
    <n v="12085202.246400001"/>
    <n v="33283147.280000001"/>
    <n v="8038608.4199999999"/>
    <n v="158916.16399999999"/>
    <n v="17652511.624000002"/>
  </r>
  <r>
    <s v="Y3"/>
    <s v="M10"/>
    <s v="Y3-M10"/>
    <x v="0"/>
    <s v="South"/>
    <n v="238.66919999999999"/>
    <n v="39931743.851999998"/>
    <n v="8532702.8147999998"/>
    <n v="8489728.4352000002"/>
    <n v="550257.77179999999"/>
    <n v="614651.56559999997"/>
    <n v="1635385.04"/>
    <n v="394230.58"/>
    <n v="19273.034"/>
    <n v="933546.54799999995"/>
  </r>
  <r>
    <s v="Y3"/>
    <s v="M10"/>
    <s v="Y3-M10"/>
    <x v="0"/>
    <s v="South"/>
    <n v="415.46120000000002"/>
    <n v="69510813.371999994"/>
    <n v="14792496.8378"/>
    <n v="14947151.2896"/>
    <n v="961312.89599999995"/>
    <n v="1099999.3319999999"/>
    <n v="3072508.02"/>
    <n v="741741.66"/>
    <n v="16601.310000000001"/>
    <n v="1625062.142"/>
  </r>
  <r>
    <s v="Y3"/>
    <s v="M10"/>
    <s v="Y3-M10"/>
    <x v="0"/>
    <s v="South"/>
    <n v="38.572800000000001"/>
    <n v="5450440.7866000002"/>
    <n v="1379050.9982"/>
    <n v="1373167.2768000001"/>
    <n v="71906.991200000004"/>
    <n v="97299.986399999994"/>
    <n v="264542.65999999997"/>
    <n v="63713.18"/>
    <n v="3099.2719999999999"/>
    <n v="150875.736"/>
  </r>
  <r>
    <s v="Y3"/>
    <s v="M10"/>
    <s v="Y3-M10"/>
    <x v="1"/>
    <s v="South"/>
    <n v="9527.4815999999992"/>
    <n v="1346164552.2125001"/>
    <n v="325265002.76639998"/>
    <n v="203670882.336"/>
    <n v="15064431.370100001"/>
    <n v="30808157.155200001"/>
    <n v="77377384.480000004"/>
    <n v="18346127.32"/>
    <n v="51583774.439999998"/>
    <n v="37266413.228"/>
  </r>
  <r>
    <s v="Y3"/>
    <s v="M10"/>
    <s v="Y3-M10"/>
    <x v="1"/>
    <s v="South"/>
    <n v="689.48879999999997"/>
    <n v="97419803.1206"/>
    <n v="24984744.483800001"/>
    <n v="15359189.8752"/>
    <n v="1070874.9776999999"/>
    <n v="1975002.2424000001"/>
    <n v="5962274.9400000004"/>
    <n v="1362285.68"/>
    <n v="564531.13199999998"/>
    <n v="2696910.5460000001"/>
  </r>
  <r>
    <s v="Y3"/>
    <s v="M10"/>
    <s v="Y3-M10"/>
    <x v="1"/>
    <s v="South"/>
    <n v="570.55600000000004"/>
    <n v="95459724.359999999"/>
    <n v="19478590.370000001"/>
    <n v="12196885.4592"/>
    <n v="921686.49089999998"/>
    <n v="1844958.0815999999"/>
    <n v="4633765.88"/>
    <n v="1098662.24"/>
    <n v="3089110.97"/>
    <n v="2231709.4580000001"/>
  </r>
  <r>
    <s v="Y3"/>
    <s v="M10"/>
    <s v="Y3-M10"/>
    <x v="1"/>
    <s v="South"/>
    <n v="420.28280000000001"/>
    <n v="70317515.268000007"/>
    <n v="14448149.088199999"/>
    <n v="9154816.3968000002"/>
    <n v="679299.32460000005"/>
    <n v="1329677.0352"/>
    <n v="3834716.06"/>
    <n v="908163.12"/>
    <n v="976098.39800000004"/>
    <n v="1643921.1580000001"/>
  </r>
  <r>
    <s v="Y3"/>
    <s v="M10"/>
    <s v="Y3-M10"/>
    <x v="1"/>
    <s v="South"/>
    <n v="310.9932"/>
    <n v="45341968.878399998"/>
    <n v="10608008.7938"/>
    <n v="6646132.0127999997"/>
    <n v="454795.6851"/>
    <n v="1006692.5159999999"/>
    <n v="2524497.9199999999"/>
    <n v="598823.04"/>
    <n v="1696478.8940000001"/>
    <n v="1216439.004"/>
  </r>
  <r>
    <s v="Y3"/>
    <s v="M10"/>
    <s v="Y3-M10"/>
    <x v="1"/>
    <s v="South"/>
    <n v="36.965600000000002"/>
    <n v="5244692.0248999996"/>
    <n v="1271474.7390000001"/>
    <n v="805391.40480000002"/>
    <n v="45653.4568"/>
    <n v="116836.3224"/>
    <n v="337098.72"/>
    <n v="79807.320000000007"/>
    <n v="85285.903999999995"/>
    <n v="144589.698"/>
  </r>
  <r>
    <s v="Y3"/>
    <s v="M10"/>
    <s v="Y3-M10"/>
    <x v="3"/>
    <s v="South"/>
    <n v="7618.1279999999997"/>
    <n v="562176708.50880003"/>
    <n v="201183994.7164"/>
    <n v="20073894.412799999"/>
    <n v="11876073.7415"/>
    <n v="43514175.628799997"/>
    <n v="131200701.92"/>
    <n v="13293065.1"/>
    <n v="102804.548"/>
    <n v="74248299.576000005"/>
  </r>
  <r>
    <s v="Y3"/>
    <s v="M10"/>
    <s v="Y3-M10"/>
    <x v="3"/>
    <s v="South"/>
    <n v="60.27"/>
    <n v="4682888.5949999997"/>
    <n v="1588470.2734000001"/>
    <n v="158139.82079999999"/>
    <n v="89652.550700000007"/>
    <n v="343585.34639999998"/>
    <n v="1039842"/>
    <n v="105039.54"/>
    <n v="490.68799999999999"/>
    <n v="587407.65599999996"/>
  </r>
  <r>
    <s v="Y3"/>
    <s v="M10"/>
    <s v="Y3-M10"/>
    <x v="1"/>
    <s v="South"/>
    <n v="6581.4840000000004"/>
    <n v="947704079.32200003"/>
    <n v="92528664.060399994"/>
    <n v="205195082.59200001"/>
    <n v="10345963.2707"/>
    <n v="31310525.267999999"/>
    <n v="81273101.980000004"/>
    <n v="17153780.079999998"/>
    <n v="46003656.973999999"/>
    <n v="25743245.066"/>
  </r>
  <r>
    <s v="Y3"/>
    <s v="M10"/>
    <s v="Y3-M10"/>
    <x v="1"/>
    <s v="South"/>
    <n v="877.53120000000001"/>
    <n v="126360543.9096"/>
    <n v="14651015.858200001"/>
    <n v="28849624.416000001"/>
    <n v="1400313.2058999999"/>
    <n v="4737019.4928000001"/>
    <n v="12657766.82"/>
    <n v="6638041.04"/>
    <n v="1024200.254"/>
    <n v="3432432.9160000002"/>
  </r>
  <r>
    <s v="Y3"/>
    <s v="M10"/>
    <s v="Y3-M10"/>
    <x v="1"/>
    <s v="South"/>
    <n v="78.752799999999993"/>
    <n v="14248153.458000001"/>
    <n v="6297598.5895999996"/>
    <n v="5688948.7680000002"/>
    <n v="143566.63579999999"/>
    <n v="868065.12"/>
    <n v="2253262.42"/>
    <n v="475581.96"/>
    <n v="1274919.2720000001"/>
    <n v="308039.31400000001"/>
  </r>
  <r>
    <s v="Y3"/>
    <s v="M10"/>
    <s v="Y3-M10"/>
    <x v="1"/>
    <s v="South"/>
    <n v="27.322399999999998"/>
    <n v="4943236.9139999999"/>
    <n v="1089244.622"/>
    <n v="551156.50560000003"/>
    <n v="47807.484600000003"/>
    <n v="90499.464000000007"/>
    <n v="241819.64"/>
    <n v="126816.28"/>
    <n v="19567.085999999999"/>
    <n v="106870.764"/>
  </r>
  <r>
    <s v="Y3"/>
    <s v="M10"/>
    <s v="Y3-M10"/>
    <x v="1"/>
    <s v="South"/>
    <n v="122.9508"/>
    <n v="18056436.3829"/>
    <n v="1782731.6107999999"/>
    <n v="5415604.5888"/>
    <n v="180943.30609999999"/>
    <n v="826362.21600000001"/>
    <n v="2144998.64"/>
    <n v="452728.56"/>
    <n v="1213906.1880000001"/>
    <n v="480917.53600000002"/>
  </r>
  <r>
    <s v="Y3"/>
    <s v="M10"/>
    <s v="Y3-M10"/>
    <x v="0"/>
    <s v="South"/>
    <n v="48783.3416"/>
    <n v="7814717659.4809999"/>
    <n v="1988994847.7697999"/>
    <n v="1855558918.2720001"/>
    <n v="168593715.40549999"/>
    <n v="161495426.50560001"/>
    <n v="399232469.30000001"/>
    <n v="87347733.319999993"/>
    <n v="38523632.553999998"/>
    <n v="170007112.704"/>
  </r>
  <r>
    <s v="Y3"/>
    <s v="M10"/>
    <s v="Y3-M10"/>
    <x v="0"/>
    <s v="South"/>
    <n v="621.18280000000004"/>
    <n v="120688053.255"/>
    <n v="25366188.0986"/>
    <n v="23587350.643199999"/>
    <n v="2138299.5334999999"/>
    <n v="2054728.3824"/>
    <n v="5086890.5"/>
    <n v="1110339.8600000001"/>
    <n v="489699.408"/>
    <n v="2164785.568"/>
  </r>
  <r>
    <s v="Y3"/>
    <s v="M10"/>
    <s v="Y3-M10"/>
    <x v="0"/>
    <s v="South"/>
    <n v="130.98679999999999"/>
    <n v="21392922.806600001"/>
    <n v="5348884.4441999998"/>
    <n v="4973788.5888"/>
    <n v="427201.01049999997"/>
    <n v="433273.60080000001"/>
    <n v="1072653.48"/>
    <n v="234134.6"/>
    <n v="103263.666"/>
    <n v="456481.45400000003"/>
  </r>
  <r>
    <s v="Y3"/>
    <s v="M10"/>
    <s v="Y3-M10"/>
    <x v="0"/>
    <s v="South"/>
    <n v="835.74400000000003"/>
    <n v="133879419.2736"/>
    <n v="37545753.780199997"/>
    <n v="31031020.1664"/>
    <n v="3013668.8336999998"/>
    <n v="2008283.0904000001"/>
    <n v="6850444.8200000003"/>
    <n v="1603132.8"/>
    <n v="117472.872"/>
    <n v="2912519.2140000002"/>
  </r>
  <r>
    <s v="Y3"/>
    <s v="M10"/>
    <s v="Y3-M10"/>
    <x v="0"/>
    <s v="South"/>
    <n v="1059.1448"/>
    <n v="205535033.41139999"/>
    <n v="44135411.318800002"/>
    <n v="37965541.3248"/>
    <n v="3647499.9005999998"/>
    <n v="3061110.0528000002"/>
    <n v="10072839.82"/>
    <n v="1389075.08"/>
    <n v="2085076.73"/>
    <n v="3691057.9640000002"/>
  </r>
  <r>
    <s v="Y3"/>
    <s v="M10"/>
    <s v="Y3-M10"/>
    <x v="0"/>
    <s v="South"/>
    <n v="28.929600000000001"/>
    <n v="5620659.6600000001"/>
    <n v="1200224.3977999999"/>
    <n v="1066816.5888"/>
    <n v="125172.2577"/>
    <n v="101735.07120000001"/>
    <n v="295345.14"/>
    <n v="58346.28"/>
    <n v="418479.29200000002"/>
    <n v="100817.442"/>
  </r>
  <r>
    <s v="Y3"/>
    <s v="M10"/>
    <s v="Y3-M10"/>
    <x v="0"/>
    <s v="South"/>
    <n v="31.340399999999999"/>
    <n v="5146352.3587999996"/>
    <n v="1306056.3448000001"/>
    <n v="1123491.0527999999"/>
    <n v="122247.60249999999"/>
    <n v="90552.6"/>
    <n v="297981.44"/>
    <n v="41128.74"/>
    <n v="61611.11"/>
    <n v="109219.572"/>
  </r>
  <r>
    <s v="Y3"/>
    <s v="M10"/>
    <s v="Y3-M10"/>
    <x v="0"/>
    <s v="South"/>
    <n v="32.947600000000001"/>
    <n v="5330667.0351999998"/>
    <n v="1454598.0902"/>
    <n v="1221460.4543999999"/>
    <n v="122247.60249999999"/>
    <n v="87453.885599999994"/>
    <n v="285034.46000000002"/>
    <n v="63932.94"/>
    <n v="111194.05"/>
    <n v="114820.09"/>
  </r>
  <r>
    <s v="Y3"/>
    <s v="M10"/>
    <s v="Y3-M10"/>
    <x v="1"/>
    <s v="South"/>
    <n v="174099.13639999999"/>
    <n v="26325000917.218102"/>
    <n v="7075758800.4743996"/>
    <n v="3612626440.2624002"/>
    <n v="603665026.40840006"/>
    <n v="563773586.11919999"/>
    <n v="1415719374.4400001"/>
    <n v="335966897.77999997"/>
    <n v="18105235.346000001"/>
    <n v="606725379.59000003"/>
  </r>
  <r>
    <s v="Y3"/>
    <s v="M10"/>
    <s v="Y3-M10"/>
    <x v="1"/>
    <s v="South"/>
    <n v="149295.2188"/>
    <n v="22574561557.3078"/>
    <n v="5479870905.8598003"/>
    <n v="3666566224.2048001"/>
    <n v="517670113.05089998"/>
    <n v="580223305.90079999"/>
    <n v="1387872061.28"/>
    <n v="316639954.51999998"/>
    <n v="28543779.175999999"/>
    <n v="520285167.24800003"/>
  </r>
  <r>
    <s v="Y3"/>
    <s v="M10"/>
    <s v="Y3-M10"/>
    <x v="1"/>
    <s v="South"/>
    <n v="3955.3191999999999"/>
    <n v="767938238.99100006"/>
    <n v="160363637.20039999"/>
    <n v="82060610.726400003"/>
    <n v="13691572.3857"/>
    <n v="12926861.4312"/>
    <n v="32169154.32"/>
    <n v="7654257.2000000002"/>
    <n v="405705.16800000001"/>
    <n v="13784057.32"/>
  </r>
  <r>
    <s v="Y3"/>
    <s v="M10"/>
    <s v="Y3-M10"/>
    <x v="1"/>
    <s v="South"/>
    <n v="1193.346"/>
    <n v="186369952.3409"/>
    <n v="48625677.370999999"/>
    <n v="24763165.305599999"/>
    <n v="4042696.2593999999"/>
    <n v="3823039.5551999998"/>
    <n v="9700383.5199999996"/>
    <n v="2295108.66"/>
    <n v="126006.694"/>
    <n v="4158741.3560000001"/>
  </r>
  <r>
    <s v="Y3"/>
    <s v="M10"/>
    <s v="Y3-M10"/>
    <x v="3"/>
    <s v="South"/>
    <n v="84474.432000000001"/>
    <n v="6842581045.9776001"/>
    <n v="2498939027.2027998"/>
    <n v="225026985.42719999"/>
    <n v="291950956.70910001"/>
    <n v="594319191.21360004"/>
    <n v="1374087648.9000001"/>
    <n v="163735396.66"/>
    <n v="7416149.29"/>
    <n v="664667526.11600006"/>
  </r>
  <r>
    <s v="Y3"/>
    <s v="M10"/>
    <s v="Y3-M10"/>
    <x v="0"/>
    <s v="South"/>
    <n v="1930.2472"/>
    <n v="264057922.553"/>
    <n v="68729172.955599993"/>
    <n v="69441818.342399999"/>
    <n v="6916107.1831999999"/>
    <n v="5114359.4831999997"/>
    <n v="14272460.800000001"/>
    <n v="3445649.84"/>
    <n v="76544.622000000003"/>
    <n v="6726799.398"/>
  </r>
  <r>
    <s v="Y3"/>
    <s v="M10"/>
    <s v="Y3-M10"/>
    <x v="0"/>
    <s v="South"/>
    <n v="519.12559999999996"/>
    <n v="86854904.136000007"/>
    <n v="18776827.244199999"/>
    <n v="18572578.060800001"/>
    <n v="1890402.3814999999"/>
    <n v="1431766.3463999999"/>
    <n v="3977819.18"/>
    <n v="925715.22"/>
    <n v="1826163.0419999999"/>
    <n v="1809122.4580000001"/>
  </r>
  <r>
    <s v="Y3"/>
    <s v="M10"/>
    <s v="Y3-M10"/>
    <x v="0"/>
    <s v="South"/>
    <n v="5.6252000000000004"/>
    <n v="794855.94799999997"/>
    <n v="203464.91080000001"/>
    <n v="201250.82879999999"/>
    <n v="732.096"/>
    <n v="15513.9408"/>
    <n v="43104.12"/>
    <n v="10031.06"/>
    <n v="19788.076000000001"/>
    <n v="19603.166000000001"/>
  </r>
  <r>
    <s v="Y3"/>
    <s v="M10"/>
    <s v="Y3-M10"/>
    <x v="0"/>
    <s v="South"/>
    <n v="37.769199999999998"/>
    <n v="5336889.9368000003"/>
    <n v="1344326.2204"/>
    <n v="1359349.5552000001"/>
    <n v="126788.08930000001"/>
    <n v="99391.7736"/>
    <n v="279733.98"/>
    <n v="67512.240000000005"/>
    <n v="1603.7560000000001"/>
    <n v="131623.448"/>
  </r>
  <r>
    <s v="Y3"/>
    <s v="M10"/>
    <s v="Y3-M10"/>
    <x v="1"/>
    <s v="South"/>
    <n v="11832.206399999999"/>
    <n v="1671827052.6619"/>
    <n v="403589512.25639999"/>
    <n v="253082801.2992"/>
    <n v="41065153.920000002"/>
    <n v="38416315.759199999"/>
    <n v="96103834.359999999"/>
    <n v="22811122.440000001"/>
    <n v="1647919.7239999999"/>
    <n v="41234552.964000002"/>
  </r>
  <r>
    <s v="Y3"/>
    <s v="M10"/>
    <s v="Y3-M10"/>
    <x v="1"/>
    <s v="South"/>
    <n v="1755.0624"/>
    <n v="247977680.67070001"/>
    <n v="60753201.621399999"/>
    <n v="38119805.759999998"/>
    <n v="6065692.5373"/>
    <n v="5333164.6752000004"/>
    <n v="15592520.58"/>
    <n v="3653161.5"/>
    <n v="177862.674"/>
    <n v="6116290.6200000001"/>
  </r>
  <r>
    <s v="Y3"/>
    <s v="M10"/>
    <s v="Y3-M10"/>
    <x v="1"/>
    <s v="South"/>
    <n v="793.95680000000004"/>
    <n v="132836912.208"/>
    <n v="27105282.474599998"/>
    <n v="16972655.462400001"/>
    <n v="2779053.8173000002"/>
    <n v="2567342.8872000002"/>
    <n v="6448079.0199999996"/>
    <n v="1528771.92"/>
    <n v="110476.96"/>
    <n v="2766893.1179999998"/>
  </r>
  <r>
    <s v="Y3"/>
    <s v="M10"/>
    <s v="Y3-M10"/>
    <x v="1"/>
    <s v="South"/>
    <n v="123.7544"/>
    <n v="20705348.664000001"/>
    <n v="4206900.8251999998"/>
    <n v="2683088.5440000002"/>
    <n v="442054.2316"/>
    <n v="399166.48800000001"/>
    <n v="1141313.72"/>
    <n v="272133.40000000002"/>
    <n v="10603.01"/>
    <n v="431276.86800000002"/>
  </r>
  <r>
    <s v="Y3"/>
    <s v="M10"/>
    <s v="Y3-M10"/>
    <x v="1"/>
    <s v="South"/>
    <n v="140.63"/>
    <n v="20503474.298999999"/>
    <n v="4801037.5816000002"/>
    <n v="3006288.4608"/>
    <n v="490524.2072"/>
    <n v="454740.54479999997"/>
    <n v="1142117.32"/>
    <n v="270784.5"/>
    <n v="19571.596000000001"/>
    <n v="490088.17"/>
  </r>
  <r>
    <s v="Y3"/>
    <s v="M10"/>
    <s v="Y3-M10"/>
    <x v="1"/>
    <s v="South"/>
    <n v="32.143999999999998"/>
    <n v="4650310.2492000004"/>
    <n v="1139358.0035999999"/>
    <n v="699842.84160000004"/>
    <n v="122758.45389999999"/>
    <n v="89674.970400000006"/>
    <n v="271084.62"/>
    <n v="61872.28"/>
    <n v="3927.308"/>
    <n v="112019.38"/>
  </r>
  <r>
    <s v="Y3"/>
    <s v="M10"/>
    <s v="Y3-M10"/>
    <x v="3"/>
    <s v="South"/>
    <n v="7232.4"/>
    <n v="533712065.04000002"/>
    <n v="183119164.21439999"/>
    <n v="20190289.8048"/>
    <n v="25024381.177299999"/>
    <n v="49454265.895199999"/>
    <n v="122883436.18000001"/>
    <n v="15133929.02"/>
    <n v="746651.24600000004"/>
    <n v="56906465.615999997"/>
  </r>
  <r>
    <s v="Y3"/>
    <s v="M10"/>
    <s v="Y3-M10"/>
    <x v="1"/>
    <s v="South"/>
    <n v="4920.4427999999998"/>
    <n v="708521621.20739996"/>
    <n v="64581601.016400002"/>
    <n v="155942563.7568"/>
    <n v="16704311.4947"/>
    <n v="23675842.943999998"/>
    <n v="59765065.32"/>
    <n v="14048571.279999999"/>
    <n v="703529.33200000005"/>
    <n v="17147457.469999999"/>
  </r>
  <r>
    <s v="Y3"/>
    <s v="M10"/>
    <s v="Y3-M10"/>
    <x v="1"/>
    <s v="South"/>
    <n v="36.965600000000002"/>
    <n v="6687908.7659999998"/>
    <n v="1357526.6788000001"/>
    <n v="787156.70400000003"/>
    <n v="123562.64079999999"/>
    <n v="119512.6056"/>
    <n v="301679.64"/>
    <n v="70911.14"/>
    <n v="3552.076"/>
    <n v="128822.738"/>
  </r>
  <r>
    <s v="Y3"/>
    <s v="M10"/>
    <s v="Y3-M10"/>
    <x v="1"/>
    <s v="South"/>
    <n v="33.751199999999997"/>
    <n v="6106351.4819999998"/>
    <n v="953174.74860000005"/>
    <n v="895631.28960000002"/>
    <n v="123807.5015"/>
    <n v="147060.07920000001"/>
    <n v="392958.76"/>
    <n v="189705.36"/>
    <n v="1852.7080000000001"/>
    <n v="117621.702"/>
  </r>
  <r>
    <s v="Y3"/>
    <s v="M10"/>
    <s v="Y3-M10"/>
    <x v="1"/>
    <s v="South"/>
    <n v="147.86240000000001"/>
    <n v="21849051.470400002"/>
    <n v="6292729.9462000001"/>
    <n v="2635262.9951999998"/>
    <n v="480042.43199999997"/>
    <n v="400096.36800000002"/>
    <n v="1009966.94"/>
    <n v="237404.76"/>
    <n v="11888.36"/>
    <n v="515291.85399999999"/>
  </r>
  <r>
    <s v="Y3"/>
    <s v="M10"/>
    <s v="Y3-M10"/>
    <x v="1"/>
    <s v="South"/>
    <n v="1.6072"/>
    <n v="238669.2"/>
    <n v="60325.522199999999"/>
    <n v="34447.084799999997"/>
    <n v="91.978099999999998"/>
    <n v="5656.3271999999997"/>
    <n v="15113.42"/>
    <n v="7296.36"/>
    <n v="71.257999999999996"/>
    <n v="5600.518"/>
  </r>
  <r>
    <s v="Y3"/>
    <s v="M10"/>
    <s v="Y3-M10"/>
    <x v="0"/>
    <s v="Central"/>
    <n v="4178.72"/>
    <n v="669397096.36800003"/>
    <n v="173201164.9206"/>
    <n v="158400064.39680001"/>
    <n v="5071598.1474000001"/>
    <n v="16364326.687200001"/>
    <n v="49863357.859999999"/>
    <n v="12756103.68"/>
    <n v="14207174.696"/>
    <n v="14976689.838"/>
  </r>
  <r>
    <s v="Y3"/>
    <s v="M10"/>
    <s v="Y3-M10"/>
    <x v="0"/>
    <s v="Central"/>
    <n v="167.14879999999999"/>
    <n v="26775883.854699999"/>
    <n v="7107688.0367999999"/>
    <n v="6076661.2992000002"/>
    <n v="184250.78909999999"/>
    <n v="863539.70400000003"/>
    <n v="2458003.2999999998"/>
    <n v="349037.1"/>
    <n v="31860.444"/>
    <n v="599067.81000000006"/>
  </r>
  <r>
    <s v="Y3"/>
    <s v="M10"/>
    <s v="Y3-M10"/>
    <x v="0"/>
    <s v="Central"/>
    <n v="8708.6131999999998"/>
    <n v="1395049294.8731"/>
    <n v="365113733.0492"/>
    <n v="349072109.14560002"/>
    <n v="10596500.4429"/>
    <n v="31516116.422400001"/>
    <n v="79169316.540000007"/>
    <n v="15378508.779999999"/>
    <n v="10758682.572000001"/>
    <n v="31211998.004000001"/>
  </r>
  <r>
    <s v="Y3"/>
    <s v="M10"/>
    <s v="Y3-M10"/>
    <x v="0"/>
    <s v="Central"/>
    <n v="27.322399999999998"/>
    <n v="5295910.4352000002"/>
    <n v="1164642.9742000001"/>
    <n v="992578.11840000004"/>
    <n v="32501.830699999999"/>
    <n v="136275.24239999999"/>
    <n v="385952.68"/>
    <n v="89711.28"/>
    <n v="68598.903999999995"/>
    <n v="97924.728000000003"/>
  </r>
  <r>
    <s v="Y3"/>
    <s v="M10"/>
    <s v="Y3-M10"/>
    <x v="0"/>
    <s v="Central"/>
    <n v="376.88839999999999"/>
    <n v="73187233.950599998"/>
    <n v="15784539.6028"/>
    <n v="15120636.7872"/>
    <n v="464161.29350000003"/>
    <n v="1361300.9256"/>
    <n v="3417658.32"/>
    <n v="533187.78"/>
    <n v="190376.12"/>
    <n v="1350781.9820000001"/>
  </r>
  <r>
    <s v="Y3"/>
    <s v="M10"/>
    <s v="Y3-M10"/>
    <x v="0"/>
    <s v="Central"/>
    <n v="58.662799999999997"/>
    <n v="9381480.0321999993"/>
    <n v="2457787.5907999999"/>
    <n v="2352984.8832"/>
    <n v="87058.5196"/>
    <n v="212024.15280000001"/>
    <n v="532400.57999999996"/>
    <n v="81088.160000000003"/>
    <n v="25271.333999999999"/>
    <n v="210249.886"/>
  </r>
  <r>
    <s v="Y3"/>
    <s v="M10"/>
    <s v="Y3-M10"/>
    <x v="0"/>
    <s v="Central"/>
    <n v="1.6072"/>
    <n v="312258.87"/>
    <n v="67336.177800000005"/>
    <n v="64465.382400000002"/>
    <n v="116.83710000000001"/>
    <n v="5808.6504000000004"/>
    <n v="14586.16"/>
    <n v="2070.5"/>
    <n v="371.62400000000002"/>
    <n v="5760.1719999999996"/>
  </r>
  <r>
    <s v="Y3"/>
    <s v="M10"/>
    <s v="Y3-M10"/>
    <x v="1"/>
    <s v="Central"/>
    <n v="13068.9468"/>
    <n v="1976060042.3164001"/>
    <n v="534228356.27719998"/>
    <n v="275698942.36799997"/>
    <n v="16033648.168400001"/>
    <n v="58257901.252800003"/>
    <n v="280169491.83999997"/>
    <n v="31742632.960000001"/>
    <n v="38116752.982000001"/>
    <n v="46839597.200000003"/>
  </r>
  <r>
    <s v="Y3"/>
    <s v="M10"/>
    <s v="Y3-M10"/>
    <x v="1"/>
    <s v="Central"/>
    <n v="34621.498800000001"/>
    <n v="5234864096.6068001"/>
    <n v="1443402584.6489999"/>
    <n v="747350952.78719997"/>
    <n v="42472246.160800003"/>
    <n v="133179260.96160001"/>
    <n v="456445239.51999998"/>
    <n v="73832417.879999995"/>
    <n v="96258107.109999999"/>
    <n v="124084754.794"/>
  </r>
  <r>
    <s v="Y3"/>
    <s v="M10"/>
    <s v="Y3-M10"/>
    <x v="1"/>
    <s v="Central"/>
    <n v="36.161999999999999"/>
    <n v="7025824.5750000002"/>
    <n v="1478227.0379999999"/>
    <n v="762858.20160000003"/>
    <n v="53312.498500000002"/>
    <n v="161196.91200000001"/>
    <n v="775169.78"/>
    <n v="91173.34"/>
    <n v="122619.68399999999"/>
    <n v="129606.576"/>
  </r>
  <r>
    <s v="Y3"/>
    <s v="M10"/>
    <s v="Y3-M10"/>
    <x v="1"/>
    <s v="Central"/>
    <n v="604.30719999999997"/>
    <n v="117409335.12"/>
    <n v="25137489.1228"/>
    <n v="13047569.203199999"/>
    <n v="735694.33259999997"/>
    <n v="2267395.4808"/>
    <n v="8000212.7400000002"/>
    <n v="977641.72"/>
    <n v="1068386.5279999999"/>
    <n v="2165859.85"/>
  </r>
  <r>
    <s v="Y3"/>
    <s v="M10"/>
    <s v="Y3-M10"/>
    <x v="1"/>
    <s v="Central"/>
    <n v="166.34520000000001"/>
    <n v="25689103.6525"/>
    <n v="6918817.9205999998"/>
    <n v="3593545.1712000002"/>
    <n v="219853.77350000001"/>
    <n v="624492.35279999999"/>
    <n v="2213230.02"/>
    <n v="239358.82"/>
    <n v="227745.98"/>
    <n v="596187.72400000005"/>
  </r>
  <r>
    <s v="Y3"/>
    <s v="M10"/>
    <s v="Y3-M10"/>
    <x v="3"/>
    <s v="Central"/>
    <n v="28351.008000000002"/>
    <n v="2041349123.7216001"/>
    <n v="852511640.09560001"/>
    <n v="71282193.542400002"/>
    <n v="36288092.038699999"/>
    <n v="172212980.73120001"/>
    <n v="521615294.66000003"/>
    <n v="55218313.740000002"/>
    <n v="44448968.872000001"/>
    <n v="154962315.55199999"/>
  </r>
  <r>
    <s v="Y3"/>
    <s v="M10"/>
    <s v="Y3-M10"/>
    <x v="3"/>
    <s v="Central"/>
    <n v="126.1652"/>
    <n v="9579672.5270000007"/>
    <n v="3791658.2782000001"/>
    <n v="317207.75040000002"/>
    <n v="169853.7297"/>
    <n v="766099.79280000005"/>
    <n v="2322686.08"/>
    <n v="231601.62"/>
    <n v="118471.386"/>
    <n v="689598.84400000004"/>
  </r>
  <r>
    <s v="Y3"/>
    <s v="M10"/>
    <s v="Y3-M10"/>
    <x v="0"/>
    <s v="Central"/>
    <n v="18052.070400000001"/>
    <n v="2469490736.9933"/>
    <n v="630679996.76960003"/>
    <n v="651493973.2608"/>
    <n v="23198983.700199999"/>
    <n v="73445635.720799997"/>
    <n v="197252413.68000001"/>
    <n v="32822923.920000002"/>
    <n v="2203644.63"/>
    <n v="64699300.027999997"/>
  </r>
  <r>
    <s v="Y3"/>
    <s v="M10"/>
    <s v="Y3-M10"/>
    <x v="0"/>
    <s v="Central"/>
    <n v="4318.5464000000002"/>
    <n v="590769374.1365"/>
    <n v="48256854.368000001"/>
    <n v="254516069.7216"/>
    <n v="5548299.5367999999"/>
    <n v="23952408.7392"/>
    <n v="55583555.68"/>
    <n v="9016601.9199999999"/>
    <n v="481469.56"/>
    <n v="15477832.92"/>
  </r>
  <r>
    <s v="Y3"/>
    <s v="M10"/>
    <s v="Y3-M10"/>
    <x v="0"/>
    <s v="Central"/>
    <n v="177.59559999999999"/>
    <n v="29713519.835999999"/>
    <n v="6204627.4652000004"/>
    <n v="6409376.8896000003"/>
    <n v="238763.97469999999"/>
    <n v="722549.52720000001"/>
    <n v="1940541.48"/>
    <n v="322998"/>
    <n v="23976.062000000002"/>
    <n v="636509.82999999996"/>
  </r>
  <r>
    <s v="Y3"/>
    <s v="M10"/>
    <s v="Y3-M10"/>
    <x v="0"/>
    <s v="Central"/>
    <n v="60.27"/>
    <n v="10083773.699999999"/>
    <n v="984409.3112"/>
    <n v="3310819.1423999998"/>
    <n v="68258.940600000002"/>
    <n v="309886.4952"/>
    <n v="726160.02"/>
    <n v="127285.32"/>
    <n v="6431.26"/>
    <n v="216010.96"/>
  </r>
  <r>
    <s v="Y3"/>
    <s v="M10"/>
    <s v="Y3-M10"/>
    <x v="0"/>
    <s v="Central"/>
    <n v="143.04079999999999"/>
    <n v="18420106.985300001"/>
    <n v="4997358.2095999997"/>
    <n v="5162300.9472000003"/>
    <n v="197632.36040000001"/>
    <n v="581970.26879999996"/>
    <n v="1563002.82"/>
    <n v="260008.06"/>
    <n v="15526.126"/>
    <n v="512663.42599999998"/>
  </r>
  <r>
    <s v="Y3"/>
    <s v="M10"/>
    <s v="Y3-M10"/>
    <x v="0"/>
    <s v="Central"/>
    <n v="23.304400000000001"/>
    <n v="3128078.0915999999"/>
    <n v="188147.09760000001"/>
    <n v="1429524.4992"/>
    <n v="32082.9575"/>
    <n v="134923.8168"/>
    <n v="311470.44"/>
    <n v="48318.5"/>
    <n v="2665.41"/>
    <n v="83523.395999999993"/>
  </r>
  <r>
    <s v="Y3"/>
    <s v="M10"/>
    <s v="Y3-M10"/>
    <x v="0"/>
    <s v="Central"/>
    <n v="5.6252000000000004"/>
    <n v="941152.21200000006"/>
    <n v="196525.04579999999"/>
    <n v="203012.58240000001"/>
    <n v="5089.8694999999998"/>
    <n v="22885.675200000001"/>
    <n v="61467.199999999997"/>
    <n v="10225.4"/>
    <n v="609.75199999999995"/>
    <n v="20161.504000000001"/>
  </r>
  <r>
    <s v="Y3"/>
    <s v="M10"/>
    <s v="Y3-M10"/>
    <x v="1"/>
    <s v="Central"/>
    <n v="2402.7640000000001"/>
    <n v="339493253.2992"/>
    <n v="84810286.993200004"/>
    <n v="48620278.368000001"/>
    <n v="3017001.1756000002"/>
    <n v="8115010.5096000005"/>
    <n v="23593679.600000001"/>
    <n v="4431444"/>
    <n v="11160473.961999999"/>
    <n v="8611596.9499999993"/>
  </r>
  <r>
    <s v="Y3"/>
    <s v="M10"/>
    <s v="Y3-M10"/>
    <x v="1"/>
    <s v="Central"/>
    <n v="3965.7660000000001"/>
    <n v="560334182.28480005"/>
    <n v="134812073.97319999"/>
    <n v="85980817.920000002"/>
    <n v="5000127.4307000004"/>
    <n v="12791438.136"/>
    <n v="36573873.700000003"/>
    <n v="9465609.3200000003"/>
    <n v="15144828.050000001"/>
    <n v="14213454.42"/>
  </r>
  <r>
    <s v="Y3"/>
    <s v="M10"/>
    <s v="Y3-M10"/>
    <x v="1"/>
    <s v="Central"/>
    <n v="126.1652"/>
    <n v="21108699.612"/>
    <n v="4453250.5224000001"/>
    <n v="2552973.0432000002"/>
    <n v="154462.3124"/>
    <n v="426102.01199999999"/>
    <n v="1238862.56"/>
    <n v="227745.16"/>
    <n v="548955.39599999995"/>
    <n v="452179.81599999999"/>
  </r>
  <r>
    <s v="Y3"/>
    <s v="M10"/>
    <s v="Y3-M10"/>
    <x v="1"/>
    <s v="Central"/>
    <n v="208.93600000000001"/>
    <n v="34957082.159999996"/>
    <n v="7102558.5022"/>
    <n v="4529889.6575999996"/>
    <n v="267091.98820000002"/>
    <n v="673915.91760000004"/>
    <n v="1926892.58"/>
    <n v="499054.46"/>
    <n v="797985.87"/>
    <n v="748834.08600000001"/>
  </r>
  <r>
    <s v="Y3"/>
    <s v="M10"/>
    <s v="Y3-M10"/>
    <x v="1"/>
    <s v="Central"/>
    <n v="205.7216"/>
    <n v="28857787.330699999"/>
    <n v="7261347.3858000003"/>
    <n v="4162806.4896"/>
    <n v="288227.06530000002"/>
    <n v="694798.36560000002"/>
    <n v="2020063.44"/>
    <n v="362212.04"/>
    <n v="826485.46200000006"/>
    <n v="737313.74199999997"/>
  </r>
  <r>
    <s v="Y3"/>
    <s v="M10"/>
    <s v="Y3-M10"/>
    <x v="1"/>
    <s v="Central"/>
    <n v="315.01119999999997"/>
    <n v="44207828.751199998"/>
    <n v="10708475.7678"/>
    <n v="6829685.0111999996"/>
    <n v="423825.1655"/>
    <n v="1016057.736"/>
    <n v="2905159.14"/>
    <n v="692703.2"/>
    <n v="1189371.7879999999"/>
    <n v="1129012.6540000001"/>
  </r>
  <r>
    <s v="Y3"/>
    <s v="M10"/>
    <s v="Y3-M10"/>
    <x v="3"/>
    <s v="Central"/>
    <n v="88934.411999999997"/>
    <n v="5762549692.7460003"/>
    <n v="2249533039.7049999"/>
    <n v="229430139.82080001"/>
    <n v="114575651.5907"/>
    <n v="528673080.74400002"/>
    <n v="1591584185.6800001"/>
    <n v="160001122.40000001"/>
    <n v="73312890.398000002"/>
    <n v="486102023.63800001"/>
  </r>
  <r>
    <s v="Y3"/>
    <s v="M10"/>
    <s v="Y3-M10"/>
    <x v="3"/>
    <s v="Central"/>
    <n v="653.32680000000005"/>
    <n v="44722789.3728"/>
    <n v="16524365.004799999"/>
    <n v="1685423.5392"/>
    <n v="903530.75870000001"/>
    <n v="3884639.2344"/>
    <n v="11695558.32"/>
    <n v="1174564.72"/>
    <n v="536153.31000000006"/>
    <n v="3570983.7239999999"/>
  </r>
  <r>
    <s v="Y3"/>
    <s v="M10"/>
    <s v="Y3-M10"/>
    <x v="0"/>
    <s v="North"/>
    <n v="1587.9136000000001"/>
    <n v="254370896.6198"/>
    <n v="65916908.196199998"/>
    <n v="59605074.2016"/>
    <n v="4975681.1419000002"/>
    <n v="4002635.6927999998"/>
    <n v="16705286"/>
    <n v="2795303.74"/>
    <n v="37334.682000000001"/>
    <n v="6553743.4819999998"/>
  </r>
  <r>
    <s v="Y3"/>
    <s v="M10"/>
    <s v="Y3-M10"/>
    <x v="0"/>
    <s v="North"/>
    <n v="66.698800000000006"/>
    <n v="12958743.105"/>
    <n v="2768776.2644000002"/>
    <n v="2503654.176"/>
    <n v="189190.26190000001"/>
    <n v="168126.73199999999"/>
    <n v="701692.04"/>
    <n v="117412.52"/>
    <n v="1569.48"/>
    <n v="275284.08600000001"/>
  </r>
  <r>
    <s v="Y3"/>
    <s v="M10"/>
    <s v="Y3-M10"/>
    <x v="0"/>
    <s v="North"/>
    <n v="59.4664"/>
    <n v="9793902.0010000002"/>
    <n v="2468549.3528"/>
    <n v="2232173.2991999998"/>
    <n v="182874.8463"/>
    <n v="149896.65599999999"/>
    <n v="625603.42000000004"/>
    <n v="104683.66"/>
    <n v="1396.296"/>
    <n v="245433.29800000001"/>
  </r>
  <r>
    <s v="Y3"/>
    <s v="M10"/>
    <s v="Y3-M10"/>
    <x v="0"/>
    <s v="North"/>
    <n v="2005.7855999999999"/>
    <n v="321310606.25660002"/>
    <n v="84371169.719799995"/>
    <n v="72212301.043200001"/>
    <n v="6296884.4765999997"/>
    <n v="5706654.0767999999"/>
    <n v="23366487.940000001"/>
    <n v="3384745.98"/>
    <n v="53481.383999999998"/>
    <n v="8278412.5820000004"/>
  </r>
  <r>
    <s v="Y3"/>
    <s v="M10"/>
    <s v="Y3-M10"/>
    <x v="0"/>
    <s v="North"/>
    <n v="5181.6127999999999"/>
    <n v="830052399.49629998"/>
    <n v="218405142.84760001"/>
    <n v="190741807.98719999"/>
    <n v="16308199.083799999"/>
    <n v="17699780.4912"/>
    <n v="81594677.280000001"/>
    <n v="9078570.9600000009"/>
    <n v="220414.524"/>
    <n v="21385900.447999999"/>
  </r>
  <r>
    <s v="Y3"/>
    <s v="M10"/>
    <s v="Y3-M10"/>
    <x v="0"/>
    <s v="North"/>
    <n v="220.18639999999999"/>
    <n v="42723258.593400002"/>
    <n v="9261901.6728000008"/>
    <n v="7927154.3808000004"/>
    <n v="692564.05889999995"/>
    <n v="626446.87199999997"/>
    <n v="2565072.34"/>
    <n v="371562.5"/>
    <n v="5872.9219999999996"/>
    <n v="908768.60800000001"/>
  </r>
  <r>
    <s v="Y3"/>
    <s v="M10"/>
    <s v="Y3-M10"/>
    <x v="0"/>
    <s v="North"/>
    <n v="1082.4492"/>
    <n v="210306348.94499999"/>
    <n v="45574515.812399998"/>
    <n v="39852223.564800002"/>
    <n v="3400602.0783000002"/>
    <n v="3693041.4456000002"/>
    <n v="17083423.260000002"/>
    <n v="1898572.24"/>
    <n v="43187.76"/>
    <n v="4467556.3899999997"/>
  </r>
  <r>
    <s v="Y3"/>
    <s v="M10"/>
    <s v="Y3-M10"/>
    <x v="0"/>
    <s v="North"/>
    <n v="7.2324000000000002"/>
    <n v="1191150.2434"/>
    <n v="304222.2058"/>
    <n v="260380.56959999999"/>
    <n v="437.51749999999998"/>
    <n v="20576.916000000001"/>
    <n v="84254.18"/>
    <n v="12204.06"/>
    <n v="192.126"/>
    <n v="29850.788"/>
  </r>
  <r>
    <s v="Y3"/>
    <s v="M10"/>
    <s v="Y3-M10"/>
    <x v="0"/>
    <s v="North"/>
    <n v="425.1044"/>
    <n v="70163957.095799997"/>
    <n v="17898233.971999999"/>
    <n v="15650943.513599999"/>
    <n v="1279785.8425"/>
    <n v="1450349.7768000001"/>
    <n v="6709078.46"/>
    <n v="745617.8"/>
    <n v="16957.599999999999"/>
    <n v="1754518.084"/>
  </r>
  <r>
    <s v="Y3"/>
    <s v="M10"/>
    <s v="Y3-M10"/>
    <x v="0"/>
    <s v="North"/>
    <n v="3.2143999999999999"/>
    <n v="624517.74"/>
    <n v="135336.51459999999"/>
    <n v="118342.92479999999"/>
    <n v="437.51749999999998"/>
    <n v="10967.270399999999"/>
    <n v="50729.3"/>
    <n v="5638.32"/>
    <n v="128.084"/>
    <n v="13266.616"/>
  </r>
  <r>
    <s v="Y3"/>
    <s v="M10"/>
    <s v="Y3-M10"/>
    <x v="1"/>
    <s v="North"/>
    <n v="53090.637600000002"/>
    <n v="8027447749.8415003"/>
    <n v="2200875825.5194001"/>
    <n v="1074523155.5711999"/>
    <n v="162303266.91029999"/>
    <n v="179242490.06639999"/>
    <n v="521177887.80000001"/>
    <n v="93465823.840000004"/>
    <n v="1256216.3019999999"/>
    <n v="219119245.68599999"/>
  </r>
  <r>
    <s v="Y3"/>
    <s v="M10"/>
    <s v="Y3-M10"/>
    <x v="1"/>
    <s v="North"/>
    <n v="33739.9496"/>
    <n v="5101571477.3838997"/>
    <n v="1410700069.1928"/>
    <n v="711483223.10399997"/>
    <n v="103138841.664"/>
    <n v="123336437.76719999"/>
    <n v="351306061.31999999"/>
    <n v="59056860.020000003"/>
    <n v="1275263.8359999999"/>
    <n v="139253785.308"/>
  </r>
  <r>
    <s v="Y3"/>
    <s v="M10"/>
    <s v="Y3-M10"/>
    <x v="1"/>
    <s v="North"/>
    <n v="1501.1248000000001"/>
    <n v="291649784.57999998"/>
    <n v="62155478.299599998"/>
    <n v="30371913.350400001"/>
    <n v="4592947.8163999999"/>
    <n v="5066290.8864000002"/>
    <n v="14533421.699999999"/>
    <n v="2663399.36"/>
    <n v="20032.518"/>
    <n v="6195542.1440000003"/>
  </r>
  <r>
    <s v="Y3"/>
    <s v="M10"/>
    <s v="Y3-M10"/>
    <x v="1"/>
    <s v="North"/>
    <n v="1947.9264000000001"/>
    <n v="378457750.44"/>
    <n v="81447635.658999994"/>
    <n v="41084774.092799999"/>
    <n v="5940587.3986999998"/>
    <n v="7136278.1568"/>
    <n v="20206373.579999998"/>
    <n v="3421603.34"/>
    <n v="65775.644"/>
    <n v="8039612.5920000002"/>
  </r>
  <r>
    <s v="Y3"/>
    <s v="M10"/>
    <s v="Y3-M10"/>
    <x v="1"/>
    <s v="North"/>
    <n v="621.18280000000004"/>
    <n v="97757710.974000007"/>
    <n v="25751177.606600001"/>
    <n v="12572375.136"/>
    <n v="1836049.5360000001"/>
    <n v="2097207.0720000002"/>
    <n v="6098000.5199999996"/>
    <n v="1093588.8999999999"/>
    <n v="14698.992"/>
    <n v="2563787.0720000002"/>
  </r>
  <r>
    <s v="Y3"/>
    <s v="M10"/>
    <s v="Y3-M10"/>
    <x v="1"/>
    <s v="North"/>
    <n v="809.22519999999997"/>
    <n v="127281711.5539"/>
    <n v="33835717.0638"/>
    <n v="17067803.5392"/>
    <n v="2368805.3659000001"/>
    <n v="2964619.5048000002"/>
    <n v="8394310.4800000004"/>
    <n v="1421433.92"/>
    <n v="27319.776000000002"/>
    <n v="3339887.716"/>
  </r>
  <r>
    <s v="Y3"/>
    <s v="M10"/>
    <s v="Y3-M10"/>
    <x v="3"/>
    <s v="North"/>
    <n v="23465.119999999999"/>
    <n v="1689551995.8239999"/>
    <n v="712908165.60720003"/>
    <n v="59452022.841600001"/>
    <n v="73469997.473700002"/>
    <n v="135888029.74079999"/>
    <n v="639198512.41999996"/>
    <n v="41246075.439999998"/>
    <n v="410901.59"/>
    <n v="192739620.678"/>
  </r>
  <r>
    <s v="Y3"/>
    <s v="M10"/>
    <s v="Y3-M10"/>
    <x v="3"/>
    <s v="North"/>
    <n v="988.428"/>
    <n v="76502548.029599994"/>
    <n v="30037510.257399999"/>
    <n v="2504983.7568000001"/>
    <n v="2975146.1658999999"/>
    <n v="5725069.2432000004"/>
    <n v="26932348.140000001"/>
    <n v="1737792.38"/>
    <n v="17415.815999999999"/>
    <n v="8118827.1339999996"/>
  </r>
  <r>
    <s v="Y3"/>
    <s v="M10"/>
    <s v="Y3-M10"/>
    <x v="0"/>
    <s v="North"/>
    <n v="429.12240000000003"/>
    <n v="58703171.899700001"/>
    <n v="16261511.552999999"/>
    <n v="22990342.886399999"/>
    <n v="1341355.2404"/>
    <n v="1007824.3128"/>
    <n v="4390021.7"/>
    <n v="827481.68"/>
    <n v="6976.97"/>
    <n v="1771102.2560000001"/>
  </r>
  <r>
    <s v="Y3"/>
    <s v="M10"/>
    <s v="Y3-M10"/>
    <x v="0"/>
    <s v="North"/>
    <n v="4513.0176000000001"/>
    <n v="617372684.24829996"/>
    <n v="161189431.8206"/>
    <n v="180310475.1552"/>
    <n v="14355500.180199999"/>
    <n v="11692898.2728"/>
    <n v="49463204.420000002"/>
    <n v="7887958.8399999999"/>
    <n v="317022.33199999999"/>
    <n v="18626428.986000001"/>
  </r>
  <r>
    <s v="Y3"/>
    <s v="M10"/>
    <s v="Y3-M10"/>
    <x v="0"/>
    <s v="North"/>
    <n v="1420.7647999999999"/>
    <n v="194358067.26339999"/>
    <n v="51319150.731200002"/>
    <n v="52367733.734399997"/>
    <n v="4529688.0100999996"/>
    <n v="4852415.8295999998"/>
    <n v="22426841.739999998"/>
    <n v="2491961.96"/>
    <n v="117258.196"/>
    <n v="5863875.8420000002"/>
  </r>
  <r>
    <s v="Y3"/>
    <s v="M10"/>
    <s v="Y3-M10"/>
    <x v="0"/>
    <s v="North"/>
    <n v="107.6824"/>
    <n v="18016342.344000001"/>
    <n v="3846042.9578"/>
    <n v="4302278.6496000001"/>
    <n v="319836.45980000001"/>
    <n v="278997.65279999998"/>
    <n v="1180210.42"/>
    <n v="188209.68"/>
    <n v="7566.8779999999997"/>
    <n v="444433.44"/>
  </r>
  <r>
    <s v="Y3"/>
    <s v="M10"/>
    <s v="Y3-M10"/>
    <x v="0"/>
    <s v="North"/>
    <n v="873.51319999999998"/>
    <n v="146147493.49200001"/>
    <n v="31551979.696400002"/>
    <n v="32196680.736000001"/>
    <n v="2805712.5523999999"/>
    <n v="2983350.8303999999"/>
    <n v="13788450.060000001"/>
    <n v="1532101.94"/>
    <n v="72096.86"/>
    <n v="3605222.7420000001"/>
  </r>
  <r>
    <s v="Y3"/>
    <s v="M10"/>
    <s v="Y3-M10"/>
    <x v="0"/>
    <s v="North"/>
    <n v="68.305999999999997"/>
    <n v="9651822.2261999995"/>
    <n v="2439654.0616000001"/>
    <n v="2729060.2368000001"/>
    <n v="185705.03750000001"/>
    <n v="176974.7616"/>
    <n v="748640.32"/>
    <n v="119387.9"/>
    <n v="4796.8360000000002"/>
    <n v="281917.39399999997"/>
  </r>
  <r>
    <s v="Y3"/>
    <s v="M10"/>
    <s v="Y3-M10"/>
    <x v="0"/>
    <s v="North"/>
    <n v="619.57560000000001"/>
    <n v="88057820.770899996"/>
    <n v="22379564.500599999"/>
    <n v="22836832.588799998"/>
    <n v="1914929.4619"/>
    <n v="2116070.352"/>
    <n v="9780026.8399999999"/>
    <n v="1086711.56"/>
    <n v="51131.673999999999"/>
    <n v="2557153.764"/>
  </r>
  <r>
    <s v="Y3"/>
    <s v="M10"/>
    <s v="Y3-M10"/>
    <x v="1"/>
    <s v="North"/>
    <n v="55159.103999999999"/>
    <n v="7098976684.8000002"/>
    <n v="1946949246.549"/>
    <n v="1116152452.4352"/>
    <n v="168950239.9427"/>
    <n v="186292313.29440001"/>
    <n v="541628818.17999995"/>
    <n v="97118191.579999998"/>
    <n v="4039411.2659999998"/>
    <n v="227656358.18200001"/>
  </r>
  <r>
    <s v="Y3"/>
    <s v="M10"/>
    <s v="Y3-M10"/>
    <x v="1"/>
    <s v="North"/>
    <n v="8900.6736000000001"/>
    <n v="1145516692.3199999"/>
    <n v="315912702.29280001"/>
    <n v="186960004.72319999"/>
    <n v="27248064.9802"/>
    <n v="30986548.876800001"/>
    <n v="90185467.140000001"/>
    <n v="15525817.68"/>
    <n v="729706.27399999998"/>
    <n v="36735457.241999999"/>
  </r>
  <r>
    <s v="Y3"/>
    <s v="M10"/>
    <s v="Y3-M10"/>
    <x v="1"/>
    <s v="North"/>
    <n v="829.3152"/>
    <n v="138752726.11199999"/>
    <n v="29272311.595400002"/>
    <n v="16781308.3968"/>
    <n v="2516063.5554"/>
    <n v="2800901.2895999998"/>
    <n v="8143374.9000000004"/>
    <n v="1460169.9"/>
    <n v="60737.072"/>
    <n v="3422804.9679999999"/>
  </r>
  <r>
    <s v="Y3"/>
    <s v="M10"/>
    <s v="Y3-M10"/>
    <x v="1"/>
    <s v="North"/>
    <n v="984.41"/>
    <n v="164701637.09999999"/>
    <n v="34985906.824600004"/>
    <n v="20632726.1184"/>
    <n v="3007087.4273999999"/>
    <n v="3436971.0912000001"/>
    <n v="9881077.0800000001"/>
    <n v="1731512.82"/>
    <n v="74554.81"/>
    <n v="4062922.798"/>
  </r>
  <r>
    <s v="Y3"/>
    <s v="M10"/>
    <s v="Y3-M10"/>
    <x v="1"/>
    <s v="North"/>
    <n v="602.70000000000005"/>
    <n v="82337644.010199994"/>
    <n v="21273484.442200001"/>
    <n v="12195720.403200001"/>
    <n v="1780555.6647999999"/>
    <n v="2035537.4304"/>
    <n v="5918145.8200000003"/>
    <n v="1061171.02"/>
    <n v="44133.957999999999"/>
    <n v="2487504.0299999998"/>
  </r>
  <r>
    <s v="Y3"/>
    <s v="M10"/>
    <s v="Y3-M10"/>
    <x v="1"/>
    <s v="North"/>
    <n v="752.97320000000002"/>
    <n v="102860036.8211"/>
    <n v="26760654.744199999"/>
    <n v="15781927.296"/>
    <n v="2255893.5411"/>
    <n v="2628929.2823999999"/>
    <n v="7558012.1600000001"/>
    <n v="1324434.48"/>
    <n v="57037.067999999999"/>
    <n v="3107721.034"/>
  </r>
  <r>
    <s v="Y3"/>
    <s v="M10"/>
    <s v="Y3-M10"/>
    <x v="1"/>
    <s v="North"/>
    <n v="0.80359999999999998"/>
    <n v="134450.31599999999"/>
    <n v="28559.632399999999"/>
    <n v="16842.931199999999"/>
    <n v="21.130099999999999"/>
    <n v="2806.4663999999998"/>
    <n v="8066.34"/>
    <n v="1412.86"/>
    <n v="61.335999999999999"/>
    <n v="3317.556"/>
  </r>
  <r>
    <s v="Y3"/>
    <s v="M10"/>
    <s v="Y3-M10"/>
    <x v="3"/>
    <s v="North"/>
    <n v="28318.864000000001"/>
    <n v="1834934952.312"/>
    <n v="733333922.27419996"/>
    <n v="75136639.622400001"/>
    <n v="88494128.761299998"/>
    <n v="170336046.2904"/>
    <n v="773567984.62"/>
    <n v="50548581.840000004"/>
    <n v="2086034.6540000001"/>
    <n v="232607679.722"/>
  </r>
  <r>
    <s v="Y3"/>
    <s v="M10"/>
    <s v="Y3-M10"/>
    <x v="3"/>
    <s v="North"/>
    <n v="848.60159999999996"/>
    <n v="58806579.308399998"/>
    <n v="21976812.119800001"/>
    <n v="2252874.2976000002"/>
    <n v="2545364.7966"/>
    <n v="5085802.4255999997"/>
    <n v="23207610.48"/>
    <n v="1512212.84"/>
    <n v="66350.217999999993"/>
    <n v="6970308.7300000004"/>
  </r>
  <r>
    <s v="Y3"/>
    <s v="M10"/>
    <s v="Y3-M10"/>
    <x v="1"/>
    <s v="North"/>
    <n v="188.04239999999999"/>
    <n v="34021101.114"/>
    <n v="7277282.4293999998"/>
    <n v="3907358.5151999998"/>
    <n v="553585.14190000005"/>
    <n v="658317.84479999996"/>
    <n v="1880257.54"/>
    <n v="307258.92"/>
    <n v="107894.534"/>
    <n v="776101.54599999997"/>
  </r>
  <r>
    <s v="Y3"/>
    <s v="M10"/>
    <s v="Y3-M10"/>
    <x v="1"/>
    <s v="North"/>
    <n v="6.4287999999999998"/>
    <n v="1163114.568"/>
    <n v="245202.7304"/>
    <n v="138784.9344"/>
    <n v="535.71029999999996"/>
    <n v="25139.5272"/>
    <n v="76017.279999999999"/>
    <n v="24381.06"/>
    <n v="22651.925999999999"/>
    <n v="26533.232"/>
  </r>
  <r>
    <s v="Y3"/>
    <s v="M10"/>
    <s v="Y3-M10"/>
    <x v="1"/>
    <s v="North"/>
    <n v="91.610399999999998"/>
    <n v="13439939.9904"/>
    <n v="3518163.9652"/>
    <n v="1911808.8768"/>
    <n v="297583.9731"/>
    <n v="319953.99599999998"/>
    <n v="930531.9"/>
    <n v="148984.98000000001"/>
    <n v="49807.538"/>
    <n v="378100.36"/>
  </r>
  <r>
    <s v="Y3"/>
    <s v="M10"/>
    <s v="Y3-M10"/>
    <x v="0"/>
    <s v="North"/>
    <n v="2841.5295999999998"/>
    <n v="455190025.5302"/>
    <n v="118024737.002"/>
    <n v="106763193.12"/>
    <n v="8941844.1600000001"/>
    <n v="7096105.5696"/>
    <n v="29745366.34"/>
    <n v="5025541.38"/>
    <n v="53389.38"/>
    <n v="11727751.684"/>
  </r>
  <r>
    <s v="Y3"/>
    <s v="M10"/>
    <s v="Y3-M10"/>
    <x v="0"/>
    <s v="North"/>
    <n v="3175.8272000000002"/>
    <n v="508741793.23970002"/>
    <n v="133587688.505"/>
    <n v="114336141.3504"/>
    <n v="10011374.2686"/>
    <n v="9035543.8871999998"/>
    <n v="36996933.840000004"/>
    <n v="5359176.42"/>
    <n v="84682.466"/>
    <n v="13107487.866"/>
  </r>
  <r>
    <s v="Y3"/>
    <s v="M10"/>
    <s v="Y3-M10"/>
    <x v="0"/>
    <s v="North"/>
    <n v="14374.7968"/>
    <n v="2302726011.5058999"/>
    <n v="606195935.11000001"/>
    <n v="529120227.07200003"/>
    <n v="45151023.956200004"/>
    <n v="49128855.717600003"/>
    <n v="226135691.88"/>
    <n v="25173722.02"/>
    <n v="628252.92200000002"/>
    <n v="59328626.060000002"/>
  </r>
  <r>
    <s v="Y3"/>
    <s v="M10"/>
    <s v="Y3-M10"/>
    <x v="0"/>
    <s v="North"/>
    <n v="233.8476"/>
    <n v="45402439.697999999"/>
    <n v="9836539.9935999997"/>
    <n v="8418979.6224000007"/>
    <n v="754336.05729999999"/>
    <n v="665324.71200000006"/>
    <n v="2724220.4"/>
    <n v="394607.78"/>
    <n v="6236.4279999999999"/>
    <n v="965152.62800000003"/>
  </r>
  <r>
    <s v="Y3"/>
    <s v="M10"/>
    <s v="Y3-M10"/>
    <x v="0"/>
    <s v="North"/>
    <n v="152.684"/>
    <n v="29639611.940400001"/>
    <n v="6428476.8871999998"/>
    <n v="5621318.8415999999"/>
    <n v="502855.48800000001"/>
    <n v="520922.31839999999"/>
    <n v="2409686.44"/>
    <n v="267802.15999999997"/>
    <n v="6093.01"/>
    <n v="630166.96600000001"/>
  </r>
  <r>
    <s v="Y3"/>
    <s v="M10"/>
    <s v="Y3-M10"/>
    <x v="0"/>
    <s v="North"/>
    <n v="294.11759999999998"/>
    <n v="46870478.035899997"/>
    <n v="12371736.707800001"/>
    <n v="10588827.148800001"/>
    <n v="913634.67790000001"/>
    <n v="836794.58400000003"/>
    <n v="3426330.64"/>
    <n v="496323.04"/>
    <n v="7838.38"/>
    <n v="1213901.6780000001"/>
  </r>
  <r>
    <s v="Y3"/>
    <s v="M10"/>
    <s v="Y3-M10"/>
    <x v="0"/>
    <s v="North"/>
    <n v="282.06360000000001"/>
    <n v="44552801.212899998"/>
    <n v="11874858.2818"/>
    <n v="10412051.155200001"/>
    <n v="853178.9608"/>
    <n v="962051.1912"/>
    <n v="4483296.7"/>
    <n v="497019.22"/>
    <n v="9680.2639999999992"/>
    <n v="1164151.868"/>
  </r>
  <r>
    <s v="Y3"/>
    <s v="M10"/>
    <s v="Y3-M10"/>
    <x v="0"/>
    <s v="North"/>
    <n v="2.4108000000000001"/>
    <n v="468388.30499999999"/>
    <n v="101407.13679999999"/>
    <n v="86793.523199999996"/>
    <n v="8895.7742999999991"/>
    <n v="6858.9719999999998"/>
    <n v="28084.18"/>
    <n v="4068.02"/>
    <n v="64.944000000000003"/>
    <n v="9950.8639999999996"/>
  </r>
  <r>
    <s v="Y3"/>
    <s v="M10"/>
    <s v="Y3-M10"/>
    <x v="1"/>
    <s v="North"/>
    <n v="71337.982799999998"/>
    <n v="10786495611.913601"/>
    <n v="2958136669.9324002"/>
    <n v="1444560959.904"/>
    <n v="218038422.74020001"/>
    <n v="240967896.12720001"/>
    <n v="698196922.84000003"/>
    <n v="125920842.45999999"/>
    <n v="1496510.004"/>
    <n v="294430913.06199998"/>
  </r>
  <r>
    <s v="Y3"/>
    <s v="M10"/>
    <s v="Y3-M10"/>
    <x v="1"/>
    <s v="North"/>
    <n v="65759.391600000003"/>
    <n v="9942997560.2772999"/>
    <n v="2749548795.3318"/>
    <n v="1386925785.2160001"/>
    <n v="201011198.49090001"/>
    <n v="240833764.0368"/>
    <n v="682514879.58000004"/>
    <n v="115449401.45999999"/>
    <n v="2259110.4139999999"/>
    <n v="271406577.42000002"/>
  </r>
  <r>
    <s v="Y3"/>
    <s v="M10"/>
    <s v="Y3-M10"/>
    <x v="1"/>
    <s v="North"/>
    <n v="640.4692"/>
    <n v="124435159.69499999"/>
    <n v="26550686.642999999"/>
    <n v="12962720.063999999"/>
    <n v="1960236.1364"/>
    <n v="2162327.8968000002"/>
    <n v="6287331.1399999997"/>
    <n v="1127540.18"/>
    <n v="15154.502"/>
    <n v="2643387.67"/>
  </r>
  <r>
    <s v="Y3"/>
    <s v="M10"/>
    <s v="Y3-M10"/>
    <x v="1"/>
    <s v="North"/>
    <n v="342.33359999999999"/>
    <n v="66511139.310000002"/>
    <n v="14313536.387599999"/>
    <n v="7219551.3216000004"/>
    <n v="1041572.4935"/>
    <n v="1252658.1743999999"/>
    <n v="3558325.22"/>
    <n v="600181.78"/>
    <n v="12303.28"/>
    <n v="1412902.7220000001"/>
  </r>
  <r>
    <s v="Y3"/>
    <s v="M10"/>
    <s v="Y3-M10"/>
    <x v="1"/>
    <s v="North"/>
    <n v="879.94200000000001"/>
    <n v="135707864.01480001"/>
    <n v="36474947.325599998"/>
    <n v="17803359.283199999"/>
    <n v="2606016.8994"/>
    <n v="2968381.5336000002"/>
    <n v="8637943.1400000006"/>
    <n v="1551765.54"/>
    <n v="20912.87"/>
    <n v="3631755.9739999999"/>
  </r>
  <r>
    <s v="Y3"/>
    <s v="M10"/>
    <s v="Y3-M10"/>
    <x v="1"/>
    <s v="North"/>
    <n v="941.01559999999995"/>
    <n v="145682581.8017"/>
    <n v="39346198.1536"/>
    <n v="19847468.140799999"/>
    <n v="2783810.5767999999"/>
    <n v="3447430.9128"/>
    <n v="9761405.4600000009"/>
    <n v="1652938.78"/>
    <n v="31766.635999999999"/>
    <n v="3883822.58"/>
  </r>
  <r>
    <s v="Y3"/>
    <s v="M10"/>
    <s v="Y3-M10"/>
    <x v="3"/>
    <s v="North"/>
    <n v="19382.831999999999"/>
    <n v="1395616237.6464"/>
    <n v="588717745.51479995"/>
    <n v="49094284.550399996"/>
    <n v="60671429.325499997"/>
    <n v="112224770.2872"/>
    <n v="527837365.27999997"/>
    <n v="34062219.439999998"/>
    <n v="337086.42"/>
    <n v="159208207.24599999"/>
  </r>
  <r>
    <s v="Y3"/>
    <s v="M10"/>
    <s v="Y3-M10"/>
    <x v="3"/>
    <s v="North"/>
    <n v="437.96199999999999"/>
    <n v="37838734.302599996"/>
    <n v="13309299.3452"/>
    <n v="1109934.6816"/>
    <n v="1335727.1747000001"/>
    <n v="2536721.4959999998"/>
    <n v="11933440.32"/>
    <n v="769998.04"/>
    <n v="7714.8059999999996"/>
    <n v="3597366.3220000002"/>
  </r>
  <r>
    <s v="Y3"/>
    <s v="M10"/>
    <s v="Y3-M10"/>
    <x v="0"/>
    <s v="North"/>
    <n v="3677.2736"/>
    <n v="503044409.38749999"/>
    <n v="131279810.7476"/>
    <n v="147190639.46880001"/>
    <n v="11737666.5802"/>
    <n v="9449222.7024000008"/>
    <n v="40126167"/>
    <n v="6441702.7000000002"/>
    <n v="247812.774"/>
    <n v="15177090.786"/>
  </r>
  <r>
    <s v="Y3"/>
    <s v="M10"/>
    <s v="Y3-M10"/>
    <x v="0"/>
    <s v="North"/>
    <n v="4596.5919999999996"/>
    <n v="628805511.73440003"/>
    <n v="166032546.8576"/>
    <n v="169425019.23840001"/>
    <n v="14611128.4648"/>
    <n v="15698993.119200001"/>
    <n v="72557423.659999996"/>
    <n v="8062242.46"/>
    <n v="379353.23800000001"/>
    <n v="18971363.708000001"/>
  </r>
  <r>
    <s v="Y3"/>
    <s v="M10"/>
    <s v="Y3-M10"/>
    <x v="0"/>
    <s v="North"/>
    <n v="94.021199999999993"/>
    <n v="15730686.971999999"/>
    <n v="3366796.9589999998"/>
    <n v="3746111.6159999999"/>
    <n v="317935.99329999997"/>
    <n v="248630.42879999999"/>
    <n v="1042588.18"/>
    <n v="163724.48000000001"/>
    <n v="7234.942"/>
    <n v="388051.22399999999"/>
  </r>
  <r>
    <s v="Y3"/>
    <s v="M10"/>
    <s v="Y3-M10"/>
    <x v="0"/>
    <s v="North"/>
    <n v="210.54320000000001"/>
    <n v="35225982.792000003"/>
    <n v="7604989.6156000001"/>
    <n v="7760372.6783999996"/>
    <n v="700348.63829999999"/>
    <n v="719087.71680000005"/>
    <n v="3323434.58"/>
    <n v="369287"/>
    <n v="17374.324000000001"/>
    <n v="868968.76"/>
  </r>
  <r>
    <s v="Y3"/>
    <s v="M10"/>
    <s v="Y3-M10"/>
    <x v="0"/>
    <s v="North"/>
    <n v="174.38120000000001"/>
    <n v="23718030.1974"/>
    <n v="6228298.5691999998"/>
    <n v="6967120.6847999999"/>
    <n v="555900.75280000002"/>
    <n v="451810.0944"/>
    <n v="1911236.32"/>
    <n v="304788.26"/>
    <n v="12249.16"/>
    <n v="719717.52599999995"/>
  </r>
  <r>
    <s v="Y3"/>
    <s v="M10"/>
    <s v="Y3-M10"/>
    <x v="0"/>
    <s v="North"/>
    <n v="394.56760000000003"/>
    <n v="54651165.556699999"/>
    <n v="14252096.51"/>
    <n v="14543303.52"/>
    <n v="1235318.1575"/>
    <n v="1347588.2952000001"/>
    <n v="6228269.8200000003"/>
    <n v="692054.58"/>
    <n v="32564.004000000001"/>
    <n v="1628486.1340000001"/>
  </r>
  <r>
    <s v="Y3"/>
    <s v="M10"/>
    <s v="Y3-M10"/>
    <x v="1"/>
    <s v="North"/>
    <n v="71522.007199999993"/>
    <n v="9204882326.6399994"/>
    <n v="2524842543.7944002"/>
    <n v="1447199662.1760001"/>
    <n v="219088720.72420001"/>
    <n v="241589457.14399999"/>
    <n v="701888124.96000004"/>
    <n v="126001597.7"/>
    <n v="5210281.2300000004"/>
    <n v="295190431.338"/>
  </r>
  <r>
    <s v="Y3"/>
    <s v="M10"/>
    <s v="Y3-M10"/>
    <x v="1"/>
    <s v="North"/>
    <n v="15482.1576"/>
    <n v="1992553683.1199999"/>
    <n v="549244995.24419999"/>
    <n v="325463456.87040001"/>
    <n v="47438274.5735"/>
    <n v="53842433.378399998"/>
    <n v="157408593.18000001"/>
    <n v="26923608.579999998"/>
    <n v="1304581.5419999999"/>
    <n v="63899000.527999997"/>
  </r>
  <r>
    <s v="Y3"/>
    <s v="M10"/>
    <s v="Y3-M10"/>
    <x v="1"/>
    <s v="North"/>
    <n v="190.45320000000001"/>
    <n v="31864724.892000001"/>
    <n v="6722428.0927999998"/>
    <n v="3853844.6592000001"/>
    <n v="613397.0122"/>
    <n v="643228.10640000005"/>
    <n v="1870133.82"/>
    <n v="335328.34000000003"/>
    <n v="13944.018"/>
    <n v="786051.50800000003"/>
  </r>
  <r>
    <s v="Y3"/>
    <s v="M10"/>
    <s v="Y3-M10"/>
    <x v="1"/>
    <s v="North"/>
    <n v="347.15519999999998"/>
    <n v="58082536.512000002"/>
    <n v="12337894.0286"/>
    <n v="7276189.5744000003"/>
    <n v="1043297.7044"/>
    <n v="1212057.8424"/>
    <n v="3484590"/>
    <n v="610626.93999999994"/>
    <n v="26293.3"/>
    <n v="1432800.8419999999"/>
  </r>
  <r>
    <s v="Y3"/>
    <s v="M10"/>
    <s v="Y3-M10"/>
    <x v="1"/>
    <s v="North"/>
    <n v="280.45639999999997"/>
    <n v="36377267.323299997"/>
    <n v="9899265.2376000006"/>
    <n v="5675075.9424000001"/>
    <n v="830815.85179999995"/>
    <n v="947201.45039999997"/>
    <n v="2753910.96"/>
    <n v="493797.44"/>
    <n v="20537.637999999999"/>
    <n v="1157518.56"/>
  </r>
  <r>
    <s v="Y3"/>
    <s v="M10"/>
    <s v="Y3-M10"/>
    <x v="1"/>
    <s v="North"/>
    <n v="492.60680000000002"/>
    <n v="64828243.002599999"/>
    <n v="17507236.012400001"/>
    <n v="10324780.5888"/>
    <n v="1484347.6344999999"/>
    <n v="1719890.9927999999"/>
    <n v="4944563.92"/>
    <n v="866466.94"/>
    <n v="37307.622000000003"/>
    <n v="2033119.726"/>
  </r>
  <r>
    <s v="Y3"/>
    <s v="M10"/>
    <s v="Y3-M10"/>
    <x v="3"/>
    <s v="North"/>
    <n v="26325.936000000002"/>
    <n v="1705802186.0880001"/>
    <n v="681765537.72539997"/>
    <n v="69829530.086400002"/>
    <n v="82292976.090900004"/>
    <n v="158740878.40560001"/>
    <n v="718662353.27999997"/>
    <n v="47047584.460000001"/>
    <n v="1861629.682"/>
    <n v="216238012.34200001"/>
  </r>
  <r>
    <s v="Y3"/>
    <s v="M10"/>
    <s v="Y3-M10"/>
    <x v="3"/>
    <s v="North"/>
    <n v="289.29599999999999"/>
    <n v="22651616.433600001"/>
    <n v="7492092.9258000003"/>
    <n v="768030.10560000001"/>
    <n v="848509.20759999997"/>
    <n v="1733795.7984"/>
    <n v="7911686.3600000003"/>
    <n v="515526.62"/>
    <n v="22621.258000000002"/>
    <n v="2376241.4279999998"/>
  </r>
  <r>
    <s v="Y3"/>
    <s v="M10"/>
    <s v="Y3-M10"/>
    <x v="1"/>
    <s v="North"/>
    <n v="16359.6888"/>
    <n v="2355721568.6004"/>
    <n v="632456296.77600002"/>
    <n v="340138989.52319998"/>
    <n v="50156281.030699998"/>
    <n v="57254806.9296"/>
    <n v="163935462.72"/>
    <n v="26714032.16"/>
    <n v="9319814.8780000005"/>
    <n v="67520806.540000007"/>
  </r>
  <r>
    <s v="Y3"/>
    <s v="M10"/>
    <s v="Y3-M10"/>
    <x v="1"/>
    <s v="North"/>
    <n v="689.48879999999997"/>
    <n v="99283284.500400007"/>
    <n v="26297975.336599998"/>
    <n v="14884604.3136"/>
    <n v="2090255.8888000001"/>
    <n v="2696287.1327999998"/>
    <n v="8152849.1799999997"/>
    <n v="2614884.06"/>
    <n v="2429507.2340000002"/>
    <n v="2845704.466"/>
  </r>
  <r>
    <s v="Y3"/>
    <s v="M10"/>
    <s v="Y3-M10"/>
    <x v="1"/>
    <s v="North"/>
    <n v="100.45"/>
    <n v="18173665.125"/>
    <n v="7915587.7478"/>
    <n v="867921.06240000005"/>
    <n v="307665.51919999998"/>
    <n v="464652.18"/>
    <n v="1146804.44"/>
    <n v="267967.8"/>
    <n v="466812.06"/>
    <n v="414584.45600000001"/>
  </r>
  <r>
    <s v="Y3"/>
    <s v="M10"/>
    <s v="Y3-M10"/>
    <x v="1"/>
    <s v="North"/>
    <n v="3.2143999999999999"/>
    <n v="581557.28399999999"/>
    <n v="194396390.75220001"/>
    <n v="89064759.724800006"/>
    <n v="382.82780000000002"/>
    <n v="16133724.4176"/>
    <n v="48784062.380000003"/>
    <n v="15646637.300000001"/>
    <n v="14537399.602"/>
    <n v="13266.616"/>
  </r>
  <r>
    <s v="Y3"/>
    <s v="M10"/>
    <s v="Y3-M10"/>
    <x v="1"/>
    <s v="North"/>
    <n v="173.57759999999999"/>
    <n v="25566475.417599998"/>
    <n v="6665988.8949999996"/>
    <n v="3622366.9248000002"/>
    <n v="535467.94110000005"/>
    <n v="606233.93759999995"/>
    <n v="1763111.52"/>
    <n v="282294.84000000003"/>
    <n v="94369.043999999994"/>
    <n v="716400.87199999997"/>
  </r>
  <r>
    <s v="Y3"/>
    <s v="M10"/>
    <s v="Y3-M10"/>
    <x v="5"/>
    <s v="South"/>
    <n v="250.72319999999999"/>
    <n v="39488678.349100001"/>
    <n v="11330323.4648"/>
    <n v="9125325.5231999997"/>
    <n v="26211031.730500001"/>
    <n v="874362.62159999995"/>
    <n v="1192607.18"/>
    <n v="468507.82"/>
    <n v="129880.784"/>
    <n v="622133.75399999996"/>
  </r>
  <r>
    <s v="Y3"/>
    <s v="M10"/>
    <s v="Y3-M10"/>
    <x v="5"/>
    <s v="South"/>
    <n v="502.25"/>
    <n v="93105849.375"/>
    <n v="21824424.615400001"/>
    <n v="16630122.7008"/>
    <n v="52554083.115800001"/>
    <n v="2627294.4648000002"/>
    <n v="3583553.34"/>
    <n v="1407106.06"/>
    <n v="389733.45400000003"/>
    <n v="1246262.7320000001"/>
  </r>
  <r>
    <s v="Y3"/>
    <s v="M10"/>
    <s v="Y3-M10"/>
    <x v="5"/>
    <s v="South"/>
    <n v="273.22399999999999"/>
    <n v="42410466.695500001"/>
    <n v="11872492.7622"/>
    <n v="9046773.1967999991"/>
    <n v="28629066.512800001"/>
    <n v="1429240.6151999999"/>
    <n v="1949460.62"/>
    <n v="765463.44"/>
    <n v="212011.492"/>
    <n v="677966.652"/>
  </r>
  <r>
    <s v="Y3"/>
    <s v="M10"/>
    <s v="Y3-M10"/>
    <x v="6"/>
    <s v="South"/>
    <n v="6393.4416000000001"/>
    <n v="949426077.60000002"/>
    <n v="294455980.7572"/>
    <n v="144108843.57120001"/>
    <n v="10217924.7764"/>
    <n v="49806856.022399999"/>
    <n v="58792091.859999999"/>
    <n v="19289764.460000001"/>
    <n v="7558143.0319999997"/>
    <n v="15864426.512"/>
  </r>
  <r>
    <s v="Y3"/>
    <s v="M10"/>
    <s v="Y3-M10"/>
    <x v="6"/>
    <s v="South"/>
    <n v="251.52680000000001"/>
    <n v="45506857.472999997"/>
    <n v="11584494.3302"/>
    <n v="5669841.8496000003"/>
    <n v="421560.51539999997"/>
    <n v="1944748.3751999999"/>
    <n v="2284187.9"/>
    <n v="777586.32"/>
    <n v="309556.478"/>
    <n v="624128.978"/>
  </r>
  <r>
    <s v="Y3"/>
    <s v="M10"/>
    <s v="Y3-M10"/>
    <x v="6"/>
    <s v="South"/>
    <n v="1186.9172000000001"/>
    <n v="181252685.8019"/>
    <n v="54665483.638999999"/>
    <n v="26755122.950399999"/>
    <n v="1754716.0319999999"/>
    <n v="9176986.6055999994"/>
    <n v="10778730.26"/>
    <n v="3669326.16"/>
    <n v="1460762.8419999999"/>
    <n v="2945168.9079999998"/>
  </r>
  <r>
    <s v="Y3"/>
    <s v="M10"/>
    <s v="Y3-M10"/>
    <x v="6"/>
    <s v="South"/>
    <n v="2.4108000000000001"/>
    <n v="436167.96299999999"/>
    <n v="111033.06759999999"/>
    <n v="54343.5648"/>
    <n v="253.56129999999999"/>
    <n v="18640.108800000002"/>
    <n v="21894"/>
    <n v="7451.34"/>
    <n v="2966.6779999999999"/>
    <n v="5982.0640000000003"/>
  </r>
  <r>
    <s v="Y3"/>
    <s v="M10"/>
    <s v="Y3-M10"/>
    <x v="6"/>
    <s v="South"/>
    <n v="53134.031999999999"/>
    <n v="8607378439.5984001"/>
    <n v="3130181363.8183999"/>
    <n v="1214751570.7392001"/>
    <n v="91549638.9322"/>
    <n v="536884378.99919999"/>
    <n v="753023972.75999999"/>
    <n v="122600378.73999999"/>
    <n v="63443660.104000002"/>
    <n v="131844631.93000001"/>
  </r>
  <r>
    <s v="Y3"/>
    <s v="M10"/>
    <s v="Y3-M10"/>
    <x v="6"/>
    <s v="South"/>
    <n v="10860.654"/>
    <n v="2106643002.3778"/>
    <n v="639497388.35699999"/>
    <n v="248186603.86559999"/>
    <n v="18695203.6851"/>
    <n v="109746810.1224"/>
    <n v="153847483.24000001"/>
    <n v="25502946.280000001"/>
    <n v="13368524.862"/>
    <n v="26949187.495999999"/>
  </r>
  <r>
    <s v="Y3"/>
    <s v="M10"/>
    <s v="Y3-M10"/>
    <x v="6"/>
    <s v="South"/>
    <n v="477.33839999999998"/>
    <n v="79330388.223199993"/>
    <n v="28101181.338799998"/>
    <n v="10903452.883199999"/>
    <n v="761362.43870000006"/>
    <n v="4814085.2904000003"/>
    <n v="6770085.6399999997"/>
    <n v="1131215.42"/>
    <n v="596151.64399999997"/>
    <n v="1184448.672"/>
  </r>
  <r>
    <s v="Y3"/>
    <s v="M10"/>
    <s v="Y3-M10"/>
    <x v="6"/>
    <s v="South"/>
    <n v="3323.6896000000002"/>
    <n v="538416775.95550001"/>
    <n v="219396242.26820001"/>
    <n v="96339772.435200006"/>
    <n v="4561849.2732999995"/>
    <n v="34706774.700000003"/>
    <n v="48022685.82"/>
    <n v="6708778.3399999999"/>
    <n v="6124957.9380000001"/>
    <n v="8247268.3260000004"/>
  </r>
  <r>
    <s v="Y3"/>
    <s v="M10"/>
    <s v="Y3-M10"/>
    <x v="6"/>
    <s v="South"/>
    <n v="2107.8427999999999"/>
    <n v="417352874.39999998"/>
    <n v="138389912.028"/>
    <n v="61760029.478399999"/>
    <n v="2908817.5225"/>
    <n v="22932409.1976"/>
    <n v="29262910.32"/>
    <n v="3832327.4"/>
    <n v="3300135.6740000001"/>
    <n v="5230317.3559999997"/>
  </r>
  <r>
    <s v="Y3"/>
    <s v="M10"/>
    <s v="Y3-M10"/>
    <x v="6"/>
    <s v="South"/>
    <n v="0.80359999999999998"/>
    <n v="159112.79999999999"/>
    <n v="52760.472800000003"/>
    <n v="23556.959999999999"/>
    <n v="256.04719999999998"/>
    <n v="8746.1856000000007"/>
    <n v="11153.64"/>
    <n v="1464.52"/>
    <n v="1265.5060000000001"/>
    <n v="1994.3219999999999"/>
  </r>
  <r>
    <s v="Y3"/>
    <s v="M10"/>
    <s v="Y3-M10"/>
    <x v="7"/>
    <s v="South"/>
    <n v="803.6"/>
    <n v="44837987.039999999"/>
    <n v="25065440.199999999"/>
    <n v="2035680.3071999999"/>
    <n v="1619920.8758"/>
    <n v="10909778.1336"/>
    <n v="23650212.859999999"/>
    <n v="1327566.06"/>
    <n v="2305403.7599999998"/>
    <n v="3305917.4939999999"/>
  </r>
  <r>
    <s v="Y3"/>
    <s v="M10"/>
    <s v="Y3-M10"/>
    <x v="7"/>
    <s v="South"/>
    <n v="6.4287999999999998"/>
    <n v="387662.42589999997"/>
    <n v="200524.31700000001"/>
    <n v="16284.806399999999"/>
    <n v="319352.95329999999"/>
    <n v="87278.536800000002"/>
    <n v="189201.06"/>
    <n v="10620.64"/>
    <n v="18444.096000000001"/>
    <n v="26447.542000000001"/>
  </r>
  <r>
    <s v="Y3"/>
    <s v="M10"/>
    <s v="Y3-M10"/>
    <x v="6"/>
    <s v="South"/>
    <n v="1215.0432000000001"/>
    <n v="180433915.19999999"/>
    <n v="69514757.719600007"/>
    <n v="31040390.208000001"/>
    <n v="67025188.587800004"/>
    <n v="9569106.3743999992"/>
    <n v="12081093.619999999"/>
    <n v="3186482.28"/>
    <n v="1492882.16"/>
    <n v="3014959.3539999998"/>
  </r>
  <r>
    <s v="Y3"/>
    <s v="M10"/>
    <s v="Y3-M10"/>
    <x v="6"/>
    <s v="South"/>
    <n v="867.08439999999996"/>
    <n v="146341175.13890001"/>
    <n v="49634837.939400002"/>
    <n v="22138970.342399999"/>
    <n v="47865726.659400001"/>
    <n v="6706693.9655999998"/>
    <n v="8430550.3800000008"/>
    <n v="2403180.56"/>
    <n v="1159670.7320000001"/>
    <n v="2151548.7179999999"/>
  </r>
  <r>
    <s v="Y3"/>
    <s v="M10"/>
    <s v="Y3-M10"/>
    <x v="6"/>
    <s v="South"/>
    <n v="111.7004"/>
    <n v="17095126.965799998"/>
    <n v="6396123.9922000002"/>
    <n v="2846782.8480000002"/>
    <n v="6161670.4472000003"/>
    <n v="873415.02960000001"/>
    <n v="1099674.94"/>
    <n v="302297.92"/>
    <n v="140689.45000000001"/>
    <n v="277169.266"/>
  </r>
  <r>
    <s v="Y3"/>
    <s v="M10"/>
    <s v="Y3-M10"/>
    <x v="5"/>
    <s v="South"/>
    <n v="7287.0447999999997"/>
    <n v="1147710157.7356999"/>
    <n v="312320420.56940001"/>
    <n v="259893088.12799999"/>
    <n v="12273589.439999999"/>
    <n v="21386711.296799999"/>
    <n v="50810061.799999997"/>
    <n v="11674162.880000001"/>
    <n v="322121.33799999999"/>
    <n v="28503021.403999999"/>
  </r>
  <r>
    <s v="Y3"/>
    <s v="M10"/>
    <s v="Y3-M10"/>
    <x v="5"/>
    <s v="South"/>
    <n v="539.21559999999999"/>
    <n v="99958439.888999999"/>
    <n v="23139201.7258"/>
    <n v="19273175.039999999"/>
    <n v="928935.36"/>
    <n v="1559933.9208"/>
    <n v="3706049.04"/>
    <n v="851506.04"/>
    <n v="23510.63"/>
    <n v="2109123.148"/>
  </r>
  <r>
    <s v="Y3"/>
    <s v="M10"/>
    <s v="Y3-M10"/>
    <x v="5"/>
    <s v="South"/>
    <n v="133.39760000000001"/>
    <n v="20623684.019400001"/>
    <n v="5744805.1343999999"/>
    <n v="4793787.4368000003"/>
    <n v="196143.3095"/>
    <n v="375410.26799999998"/>
    <n v="891890.22"/>
    <n v="204924.56"/>
    <n v="5660.9520000000002"/>
    <n v="521780.842"/>
  </r>
  <r>
    <s v="Y3"/>
    <s v="M10"/>
    <s v="Y3-M10"/>
    <x v="6"/>
    <s v="South"/>
    <n v="29125.678400000001"/>
    <n v="4325431029.2424002"/>
    <n v="1334288064.8006001"/>
    <n v="652500875.27040005"/>
    <n v="46766426.7183"/>
    <n v="221039276.52239999"/>
    <n v="250920663.38"/>
    <n v="47638780.68"/>
    <n v="9911984.1919999998"/>
    <n v="113924077.476"/>
  </r>
  <r>
    <s v="Y3"/>
    <s v="M10"/>
    <s v="Y3-M10"/>
    <x v="6"/>
    <s v="South"/>
    <n v="122.9508"/>
    <n v="22244566.113000002"/>
    <n v="5632069.1153999995"/>
    <n v="2754229.3824"/>
    <n v="197332.8101"/>
    <n v="932659.89839999995"/>
    <n v="1058403.52"/>
    <n v="201071.38"/>
    <n v="41901.508000000002"/>
    <n v="480917.53600000002"/>
  </r>
  <r>
    <s v="Y3"/>
    <s v="M10"/>
    <s v="Y3-M10"/>
    <x v="6"/>
    <s v="South"/>
    <n v="916.10400000000004"/>
    <n v="141176594.8177"/>
    <n v="41905176.532399997"/>
    <n v="20492528.9472"/>
    <n v="1386424.5120000001"/>
    <n v="6996285.1655999999"/>
    <n v="7995030.3399999999"/>
    <n v="1498833.72"/>
    <n v="301423.14399999997"/>
    <n v="3583308.6519999998"/>
  </r>
  <r>
    <s v="Y3"/>
    <s v="M10"/>
    <s v="Y3-M10"/>
    <x v="6"/>
    <s v="South"/>
    <n v="51396.648800000003"/>
    <n v="8326104432.5290003"/>
    <n v="3052662616.0042"/>
    <n v="1188739256.0064001"/>
    <n v="80877012.934699997"/>
    <n v="397949233.45679998"/>
    <n v="447870416.69999999"/>
    <n v="82098180.239999995"/>
    <n v="12794709.444"/>
    <n v="201036203.148"/>
  </r>
  <r>
    <s v="Y3"/>
    <s v="M10"/>
    <s v="Y3-M10"/>
    <x v="6"/>
    <s v="South"/>
    <n v="3729.5075999999999"/>
    <n v="722643319.76760006"/>
    <n v="222253556.8928"/>
    <n v="86529974.150399998"/>
    <n v="5850769.5360000003"/>
    <n v="28459909.936799999"/>
    <n v="31558119.84"/>
    <n v="5941501.0599999996"/>
    <n v="987662.03799999994"/>
    <n v="14587839.442"/>
  </r>
  <r>
    <s v="Y3"/>
    <s v="M10"/>
    <s v="Y3-M10"/>
    <x v="6"/>
    <s v="South"/>
    <n v="1174.0596"/>
    <n v="195487044.18009999"/>
    <n v="69749771.376000002"/>
    <n v="27160795.4496"/>
    <n v="1719306.9473999999"/>
    <n v="9078173.1287999991"/>
    <n v="10203671.640000001"/>
    <n v="1874834.06"/>
    <n v="293929.32799999998"/>
    <n v="4592293.068"/>
  </r>
  <r>
    <s v="Y3"/>
    <s v="M10"/>
    <s v="Y3-M10"/>
    <x v="6"/>
    <s v="South"/>
    <n v="9582.1263999999992"/>
    <n v="1552244109.4037001"/>
    <n v="631453813.59060001"/>
    <n v="278226414.85439998"/>
    <n v="15362288.7916"/>
    <n v="100732304.54880001"/>
    <n v="137632811.44"/>
    <n v="13081671.560000001"/>
    <n v="39917742.105999999"/>
    <n v="37480153.854000002"/>
  </r>
  <r>
    <s v="Y3"/>
    <s v="M10"/>
    <s v="Y3-M10"/>
    <x v="6"/>
    <s v="South"/>
    <n v="1072.806"/>
    <n v="212415588"/>
    <n v="70442241.843600005"/>
    <n v="31503364.569600001"/>
    <n v="1723163.8130999999"/>
    <n v="11751320.419199999"/>
    <n v="14833662.24"/>
    <n v="1353858.54"/>
    <n v="3717420.7179999999"/>
    <n v="4196243.8099999996"/>
  </r>
  <r>
    <s v="Y3"/>
    <s v="M10"/>
    <s v="Y3-M10"/>
    <x v="7"/>
    <s v="South"/>
    <n v="14464.8"/>
    <n v="807083766.72000003"/>
    <n v="450184681.37180001"/>
    <n v="37073574.451200001"/>
    <n v="22427959.831599999"/>
    <n v="197952693.22080001"/>
    <n v="424232194.69999999"/>
    <n v="18593923.120000001"/>
    <n v="53158880.214000002"/>
    <n v="140977783.31999999"/>
  </r>
  <r>
    <s v="Y3"/>
    <s v="M10"/>
    <s v="Y3-M10"/>
    <x v="6"/>
    <s v="South"/>
    <n v="2111.8607999999999"/>
    <n v="313611328.80000001"/>
    <n v="120563781.066"/>
    <n v="52726832.332800001"/>
    <n v="89531066.304000005"/>
    <n v="16414890.019200001"/>
    <n v="19283272.52"/>
    <n v="3450323.84"/>
    <n v="737275.85800000001"/>
    <n v="8260469.9979999997"/>
  </r>
  <r>
    <s v="Y3"/>
    <s v="M10"/>
    <s v="Y3-M10"/>
    <x v="6"/>
    <s v="South"/>
    <n v="270.81319999999999"/>
    <n v="44630788.760700002"/>
    <n v="15435364.570599999"/>
    <n v="6762369.9648000002"/>
    <n v="11487335.737299999"/>
    <n v="2061822.0384"/>
    <n v="2390391.84"/>
    <n v="439187.9"/>
    <n v="102656.62"/>
    <n v="1059276.328"/>
  </r>
  <r>
    <s v="Y3"/>
    <s v="M10"/>
    <s v="Y3-M10"/>
    <x v="6"/>
    <s v="South"/>
    <n v="36.965600000000002"/>
    <n v="5655903.1452000001"/>
    <n v="2106775.1845999998"/>
    <n v="923088.03839999996"/>
    <n v="1554377.7752"/>
    <n v="281109.8088"/>
    <n v="325653.15999999997"/>
    <n v="59924.78"/>
    <n v="14074.808000000001"/>
    <n v="144589.698"/>
  </r>
  <r>
    <s v="Y3"/>
    <s v="M10"/>
    <s v="Y3-M10"/>
    <x v="5"/>
    <s v="South"/>
    <n v="41.787199999999999"/>
    <n v="6581446.3914999999"/>
    <n v="1819168.0893999999"/>
    <n v="1395371.04"/>
    <n v="126114.4118"/>
    <n v="223416.51120000001"/>
    <n v="326983.2"/>
    <n v="74351.86"/>
    <n v="26650.491999999998"/>
    <n v="145625.19399999999"/>
  </r>
  <r>
    <s v="Y3"/>
    <s v="M10"/>
    <s v="Y3-M10"/>
    <x v="5"/>
    <s v="South"/>
    <n v="79.556399999999996"/>
    <n v="14694337.571799999"/>
    <n v="3809692.3824"/>
    <n v="3225723.6096000001"/>
    <n v="252221.3659"/>
    <n v="146080.60560000001"/>
    <n v="213796.96"/>
    <n v="48614.52"/>
    <n v="17735.124"/>
    <n v="277249.54399999999"/>
  </r>
  <r>
    <s v="Y3"/>
    <s v="M10"/>
    <s v="Y3-M10"/>
    <x v="5"/>
    <s v="South"/>
    <n v="26.518799999999999"/>
    <n v="4218844.0694000004"/>
    <n v="1181108.5496"/>
    <n v="929305.34400000004"/>
    <n v="60776.397499999999"/>
    <n v="120301.6752"/>
    <n v="176069.58"/>
    <n v="40034.86"/>
    <n v="14371.566000000001"/>
    <n v="92416.214000000007"/>
  </r>
  <r>
    <s v="Y3"/>
    <s v="M10"/>
    <s v="Y3-M10"/>
    <x v="6"/>
    <s v="South"/>
    <n v="22217.932799999999"/>
    <n v="3299363020.8000002"/>
    <n v="1000011668.4098001"/>
    <n v="495762686.11199999"/>
    <n v="76798732.335199997"/>
    <n v="175615342.57440001"/>
    <n v="274132176.24000001"/>
    <n v="46170240.219999999"/>
    <n v="1157797.2779999999"/>
    <n v="77428205.865999997"/>
  </r>
  <r>
    <s v="Y3"/>
    <s v="M10"/>
    <s v="Y3-M10"/>
    <x v="6"/>
    <s v="South"/>
    <n v="141.43360000000001"/>
    <n v="25588520.495999999"/>
    <n v="6367048.1452000001"/>
    <n v="3156394.1184"/>
    <n v="502710.06319999998"/>
    <n v="1117612.1447999999"/>
    <n v="1744103.1"/>
    <n v="293714.15999999997"/>
    <n v="7449.6180000000004"/>
    <n v="492887.978"/>
  </r>
  <r>
    <s v="Y3"/>
    <s v="M10"/>
    <s v="Y3-M10"/>
    <x v="6"/>
    <s v="South"/>
    <n v="478.94560000000001"/>
    <n v="73261563.495100006"/>
    <n v="21560978.590599999"/>
    <n v="10688639.385600001"/>
    <n v="1587576.8994"/>
    <n v="3784676.2488000002"/>
    <n v="5906300.9199999999"/>
    <n v="994655.08"/>
    <n v="25218.116000000002"/>
    <n v="1669096.88"/>
  </r>
  <r>
    <s v="Y3"/>
    <s v="M10"/>
    <s v="Y3-M10"/>
    <x v="6"/>
    <s v="South"/>
    <n v="32775.6296"/>
    <n v="5309719739.6443005"/>
    <n v="1904622456.3155999"/>
    <n v="758605670.05439997"/>
    <n v="113782622.5819"/>
    <n v="273892279.5"/>
    <n v="408544932.95999998"/>
    <n v="67085928.560000002"/>
    <n v="5984326.216"/>
    <n v="114221165.608"/>
  </r>
  <r>
    <s v="Y3"/>
    <s v="M10"/>
    <s v="Y3-M10"/>
    <x v="6"/>
    <s v="South"/>
    <n v="562.52"/>
    <n v="109392309.40180001"/>
    <n v="32687636.7038"/>
    <n v="13019710.9824"/>
    <n v="1958404.0319999999"/>
    <n v="4701503.3903999999"/>
    <n v="7013101.6600000001"/>
    <n v="1151588.32"/>
    <n v="99398.596000000005"/>
    <n v="1960349.9739999999"/>
  </r>
  <r>
    <s v="Y3"/>
    <s v="M10"/>
    <s v="Y3-M10"/>
    <x v="6"/>
    <s v="South"/>
    <n v="173.57759999999999"/>
    <n v="28890930.526900001"/>
    <n v="10087807.649"/>
    <n v="4017093.4079999998"/>
    <n v="613359.72380000004"/>
    <n v="1448275.7016"/>
    <n v="2159716.8199999998"/>
    <n v="354666.4"/>
    <n v="40542.194000000003"/>
    <n v="604908.26"/>
  </r>
  <r>
    <s v="Y3"/>
    <s v="M10"/>
    <s v="Y3-M10"/>
    <x v="6"/>
    <s v="South"/>
    <n v="7814.2064"/>
    <n v="1265852207.2997"/>
    <n v="514481296.13599998"/>
    <n v="224354312.79359999"/>
    <n v="26984061.716200002"/>
    <n v="81835137.064799994"/>
    <n v="112145204.08"/>
    <n v="10443771.74"/>
    <n v="77168016.75"/>
    <n v="27232055.598000001"/>
  </r>
  <r>
    <s v="Y3"/>
    <s v="M10"/>
    <s v="Y3-M10"/>
    <x v="6"/>
    <s v="South"/>
    <n v="1296.2067999999999"/>
    <n v="256648946.40000001"/>
    <n v="85001931.464599997"/>
    <n v="37548053.740800001"/>
    <n v="4466019.2741"/>
    <n v="14001800.054400001"/>
    <n v="18046655.940000001"/>
    <n v="1632343.66"/>
    <n v="11125203.958000001"/>
    <n v="4517205.176"/>
  </r>
  <r>
    <s v="Y3"/>
    <s v="M10"/>
    <s v="Y3-M10"/>
    <x v="6"/>
    <s v="South"/>
    <n v="2459.0160000000001"/>
    <n v="365163876"/>
    <n v="141131375.05180001"/>
    <n v="62564812.377599999"/>
    <n v="9426258.0379000008"/>
    <n v="19454496.818399999"/>
    <n v="24467926.699999999"/>
    <n v="4347296.42"/>
    <n v="6924764.0439999998"/>
    <n v="8569527.6699999999"/>
  </r>
  <r>
    <s v="Y3"/>
    <s v="M10"/>
    <s v="Y3-M10"/>
    <x v="6"/>
    <s v="South"/>
    <n v="263.58080000000001"/>
    <n v="38829026.911799997"/>
    <n v="15091704.842"/>
    <n v="6700098.5088"/>
    <n v="981441.18570000003"/>
    <n v="2064629.3903999999"/>
    <n v="2593336.92"/>
    <n v="465489.4"/>
    <n v="777599.76800000004"/>
    <n v="918563.42599999998"/>
  </r>
  <r>
    <s v="Y3"/>
    <s v="M10"/>
    <s v="Y3-M10"/>
    <x v="6"/>
    <s v="South"/>
    <n v="36.965600000000002"/>
    <n v="5661686.8954999996"/>
    <n v="2139901.2083999999"/>
    <n v="943664.65919999999"/>
    <n v="135970.98439999999"/>
    <n v="302956.6752"/>
    <n v="382734.18"/>
    <n v="65602.460000000006"/>
    <n v="86159.941999999995"/>
    <n v="128822.738"/>
  </r>
  <r>
    <s v="Y3"/>
    <s v="M10"/>
    <s v="Y3-M10"/>
    <x v="5"/>
    <s v="Central"/>
    <n v="7533.75"/>
    <n v="1172984533.875"/>
    <n v="318266301.23299998"/>
    <n v="268598848.64639997"/>
    <n v="8652991.8922000006"/>
    <n v="49981387.413599998"/>
    <n v="77108066.140000001"/>
    <n v="14566115.1"/>
    <n v="36687338.248000003"/>
    <n v="27001243.719999999"/>
  </r>
  <r>
    <s v="Y3"/>
    <s v="M10"/>
    <s v="Y3-M10"/>
    <x v="5"/>
    <s v="Central"/>
    <n v="76.341999999999999"/>
    <n v="14152089.105"/>
    <n v="3214918.5106000002"/>
    <n v="2711495.4432000001"/>
    <n v="83271.258900000001"/>
    <n v="511234.74"/>
    <n v="789933.06"/>
    <n v="147999.34"/>
    <n v="372622.51400000002"/>
    <n v="273613.58199999999"/>
  </r>
  <r>
    <s v="Y3"/>
    <s v="M10"/>
    <s v="Y3-M10"/>
    <x v="5"/>
    <s v="Central"/>
    <n v="347.15519999999998"/>
    <n v="51729480.633599997"/>
    <n v="14659509.934800001"/>
    <n v="12372247.6416"/>
    <n v="444386.00079999998"/>
    <n v="2262741.6527999998"/>
    <n v="3577463.2"/>
    <n v="589734.16"/>
    <n v="1475908.324"/>
    <n v="1244216.996"/>
  </r>
  <r>
    <s v="Y3"/>
    <s v="M10"/>
    <s v="Y3-M10"/>
    <x v="6"/>
    <s v="Central"/>
    <n v="13895.851199999999"/>
    <n v="2063533903.2"/>
    <n v="631478539.39499998"/>
    <n v="312835754.95679998"/>
    <n v="14759414.571799999"/>
    <n v="122998359.0816"/>
    <n v="242330561.5"/>
    <n v="32197428.739999998"/>
    <n v="29166565.978"/>
    <n v="49803255.303999998"/>
  </r>
  <r>
    <s v="Y3"/>
    <s v="M10"/>
    <s v="Y3-M10"/>
    <x v="6"/>
    <s v="Central"/>
    <n v="118.1292"/>
    <n v="21372230.186999999"/>
    <n v="5323979.6748000002"/>
    <n v="2638028.4287999999"/>
    <n v="127225.6067"/>
    <n v="1051948.4472000001"/>
    <n v="2141944.96"/>
    <n v="220988.36"/>
    <n v="98544.402000000002"/>
    <n v="423378.054"/>
  </r>
  <r>
    <s v="Y3"/>
    <s v="M10"/>
    <s v="Y3-M10"/>
    <x v="6"/>
    <s v="Central"/>
    <n v="475.7312"/>
    <n v="71714907.522699997"/>
    <n v="21488003.8222"/>
    <n v="10646810.726399999"/>
    <n v="555842.33429999999"/>
    <n v="4291323.5807999996"/>
    <n v="8714586.0800000001"/>
    <n v="793105.64"/>
    <n v="102581.754"/>
    <n v="1705039.7760000001"/>
  </r>
  <r>
    <s v="Y3"/>
    <s v="M10"/>
    <s v="Y3-M10"/>
    <x v="6"/>
    <s v="Central"/>
    <n v="330.27960000000002"/>
    <n v="63800716.407099999"/>
    <n v="19578945.988000002"/>
    <n v="8096629.0943999998"/>
    <n v="380766.98269999999"/>
    <n v="3454436.0088"/>
    <n v="5456781.0199999996"/>
    <n v="567789.31999999995"/>
    <n v="1960042.392"/>
    <n v="1183735.19"/>
  </r>
  <r>
    <s v="Y3"/>
    <s v="M10"/>
    <s v="Y3-M10"/>
    <x v="6"/>
    <s v="Central"/>
    <n v="24.108000000000001"/>
    <n v="4013938.6055999999"/>
    <n v="1428392.8418000001"/>
    <n v="590027.6544"/>
    <n v="30004.749500000002"/>
    <n v="252648.39600000001"/>
    <n v="403713.06"/>
    <n v="39553.519999999997"/>
    <n v="133322.81599999999"/>
    <n v="86404.384000000005"/>
  </r>
  <r>
    <s v="Y3"/>
    <s v="M10"/>
    <s v="Y3-M10"/>
    <x v="6"/>
    <s v="Central"/>
    <n v="2793.3136"/>
    <n v="452499205.32429999"/>
    <n v="184846157.3748"/>
    <n v="81049568.832000002"/>
    <n v="3333069.0189"/>
    <n v="28784223.741599999"/>
    <n v="40691952.240000002"/>
    <n v="4158010.08"/>
    <n v="23994313.969999999"/>
    <n v="10011340.393999999"/>
  </r>
  <r>
    <s v="Y3"/>
    <s v="M10"/>
    <s v="Y3-M10"/>
    <x v="6"/>
    <s v="Central"/>
    <n v="512.69680000000005"/>
    <n v="101513966.40000001"/>
    <n v="33712932.7566"/>
    <n v="15013750.771199999"/>
    <n v="603708.23750000005"/>
    <n v="5516527.2696000002"/>
    <n v="7161153.4800000004"/>
    <n v="670334.42000000004"/>
    <n v="3435928.1660000002"/>
    <n v="1837524.6340000001"/>
  </r>
  <r>
    <s v="Y3"/>
    <s v="M10"/>
    <s v="Y3-M10"/>
    <x v="5"/>
    <s v="Central"/>
    <n v="80.36"/>
    <n v="12511835.028000001"/>
    <n v="4084281.9611999998"/>
    <n v="2826652.5696"/>
    <n v="115318.1709"/>
    <n v="492893.96399999998"/>
    <n v="996237.68"/>
    <n v="120214.46"/>
    <n v="387752.66200000001"/>
    <n v="288014.01199999999"/>
  </r>
  <r>
    <s v="Y3"/>
    <s v="M10"/>
    <s v="Y3-M10"/>
    <x v="5"/>
    <s v="Central"/>
    <n v="56.252000000000002"/>
    <n v="8327804.8392000003"/>
    <n v="2858140.2497999999"/>
    <n v="1978146.2208"/>
    <n v="91308.156600000002"/>
    <n v="344547.99359999999"/>
    <n v="696591.64"/>
    <n v="82903.64"/>
    <n v="259607.326"/>
    <n v="201609.628"/>
  </r>
  <r>
    <s v="Y3"/>
    <s v="M10"/>
    <s v="Y3-M10"/>
    <x v="6"/>
    <s v="Central"/>
    <n v="245.9016"/>
    <n v="36516387.600000001"/>
    <n v="13932149.246200001"/>
    <n v="6323904.2879999997"/>
    <n v="10524173.3356"/>
    <n v="2067034.68"/>
    <n v="2832680.16"/>
    <n v="456553.04"/>
    <n v="1437649.0919999999"/>
    <n v="881319.84600000002"/>
  </r>
  <r>
    <s v="Y3"/>
    <s v="M10"/>
    <s v="Y3-M10"/>
    <x v="6"/>
    <s v="Central"/>
    <n v="118.9328"/>
    <n v="18436506.741599999"/>
    <n v="6742190.6012000004"/>
    <n v="3057454.8864000002"/>
    <n v="5086806.8514"/>
    <n v="995129.23679999996"/>
    <n v="1355780.62"/>
    <n v="217440.22"/>
    <n v="677077.28"/>
    <n v="426260.84600000002"/>
  </r>
  <r>
    <s v="Y3"/>
    <s v="M10"/>
    <s v="Y3-M10"/>
    <x v="6"/>
    <s v="Central"/>
    <n v="8.0359999999999996"/>
    <n v="1235327.9123"/>
    <n v="456935.82419999997"/>
    <n v="206241.67679999999"/>
    <n v="348907.75579999998"/>
    <n v="67565.966400000005"/>
    <n v="92143.4"/>
    <n v="14260.62"/>
    <n v="40451.091999999997"/>
    <n v="28801.761999999999"/>
  </r>
  <r>
    <s v="Y3"/>
    <s v="M10"/>
    <s v="Y3-M10"/>
    <x v="5"/>
    <s v="North"/>
    <n v="87335.248000000007"/>
    <n v="13597862308.430401"/>
    <n v="3652538928.6939998"/>
    <n v="3126590614.6176"/>
    <n v="275063888.44800001"/>
    <n v="460142921.77200001"/>
    <n v="852651643.13999999"/>
    <n v="149205196.74000001"/>
    <n v="4072486.7039999999"/>
    <n v="360455900.52999997"/>
  </r>
  <r>
    <s v="Y3"/>
    <s v="M10"/>
    <s v="Y3-M10"/>
    <x v="5"/>
    <s v="North"/>
    <n v="1633.7188000000001"/>
    <n v="302824912.9752"/>
    <n v="68197833.029200003"/>
    <n v="58360104.019199997"/>
    <n v="5172742.9895000001"/>
    <n v="8673952.5216000006"/>
    <n v="16072992.199999999"/>
    <n v="2812609.02"/>
    <n v="76728.63"/>
    <n v="6742794.5640000002"/>
  </r>
  <r>
    <s v="Y3"/>
    <s v="M10"/>
    <s v="Y3-M10"/>
    <x v="5"/>
    <s v="North"/>
    <n v="1907.7464"/>
    <n v="303486376.70740002"/>
    <n v="79636833.586799994"/>
    <n v="68148965.145600006"/>
    <n v="5802645.0998"/>
    <n v="10128886.164000001"/>
    <n v="18768965.239999998"/>
    <n v="3284378.8"/>
    <n v="89583.933999999994"/>
    <n v="7873778.9900000002"/>
  </r>
  <r>
    <s v="Y3"/>
    <s v="M10"/>
    <s v="Y3-M10"/>
    <x v="6"/>
    <s v="North"/>
    <n v="9199.6128000000008"/>
    <n v="1366142500.8"/>
    <n v="418440281.68900001"/>
    <n v="210775672.4928"/>
    <n v="28316292.48"/>
    <n v="98084829.031200007"/>
    <n v="181472310.72"/>
    <n v="15969919.84"/>
    <n v="334630.27399999998"/>
    <n v="37969259.745999999"/>
  </r>
  <r>
    <s v="Y3"/>
    <s v="M10"/>
    <s v="Y3-M10"/>
    <x v="6"/>
    <s v="North"/>
    <n v="650.91600000000005"/>
    <n v="117765350.01000001"/>
    <n v="29606624.578600001"/>
    <n v="14913369.388800001"/>
    <n v="1974661.7836"/>
    <n v="6939963.6623999998"/>
    <n v="12840019.199999999"/>
    <n v="1129946.8799999999"/>
    <n v="23677.5"/>
    <n v="2686504.1719999998"/>
  </r>
  <r>
    <s v="Y3"/>
    <s v="M10"/>
    <s v="Y3-M10"/>
    <x v="6"/>
    <s v="North"/>
    <n v="974.76679999999999"/>
    <n v="148510541.3299"/>
    <n v="44336828.869999997"/>
    <n v="22333234.771200001"/>
    <n v="2924271.0872"/>
    <n v="10392816.2184"/>
    <n v="19228339.899999999"/>
    <n v="1692130.68"/>
    <n v="35460.326000000001"/>
    <n v="4023122.95"/>
  </r>
  <r>
    <s v="Y3"/>
    <s v="M10"/>
    <s v="Y3-M10"/>
    <x v="6"/>
    <s v="North"/>
    <n v="1108.9680000000001"/>
    <n v="179645829.5016"/>
    <n v="65382556.090000004"/>
    <n v="26593610.764800001"/>
    <n v="3450368.4479999999"/>
    <n v="11924476.4736"/>
    <n v="21455454.16"/>
    <n v="1877206.32"/>
    <n v="44244.002"/>
    <n v="4577006.8739999998"/>
  </r>
  <r>
    <s v="Y3"/>
    <s v="M10"/>
    <s v="Y3-M10"/>
    <x v="6"/>
    <s v="North"/>
    <n v="1563.002"/>
    <n v="304058594.06999999"/>
    <n v="92151488.562000006"/>
    <n v="37481569.977600001"/>
    <n v="4892742.9928000001"/>
    <n v="16806604.183200002"/>
    <n v="30239750.079999998"/>
    <n v="2645779.2000000002"/>
    <n v="62349.847999999998"/>
    <n v="6450927.2079999996"/>
  </r>
  <r>
    <s v="Y3"/>
    <s v="M10"/>
    <s v="Y3-M10"/>
    <x v="6"/>
    <s v="North"/>
    <n v="140.63"/>
    <n v="23256698.5451"/>
    <n v="8291267.8942"/>
    <n v="3372378.1823999998"/>
    <n v="424518.73009999999"/>
    <n v="1512164.6568"/>
    <n v="2720802.64"/>
    <n v="238048.46"/>
    <n v="5609.5379999999996"/>
    <n v="580418.05799999996"/>
  </r>
  <r>
    <s v="Y3"/>
    <s v="M10"/>
    <s v="Y3-M10"/>
    <x v="6"/>
    <s v="North"/>
    <n v="1378.9775999999999"/>
    <n v="223385683.64109999"/>
    <n v="90534747.386399999"/>
    <n v="41087679.648000002"/>
    <n v="4302126.72"/>
    <n v="15310775.304"/>
    <n v="19023012.719999999"/>
    <n v="1617400.8"/>
    <n v="10231996.653999999"/>
    <n v="5691408.932"/>
  </r>
  <r>
    <s v="Y3"/>
    <s v="M10"/>
    <s v="Y3-M10"/>
    <x v="6"/>
    <s v="North"/>
    <n v="1337.9939999999999"/>
    <n v="264922812"/>
    <n v="87844025.314799994"/>
    <n v="39866545.8816"/>
    <n v="4177073.7853000001"/>
    <n v="14855739.8544"/>
    <n v="18457639.120000001"/>
    <n v="1569334.86"/>
    <n v="9927893.6679999996"/>
    <n v="5522258.676"/>
  </r>
  <r>
    <s v="Y3"/>
    <s v="M10"/>
    <s v="Y3-M10"/>
    <x v="7"/>
    <s v="North"/>
    <n v="3246.5439999999999"/>
    <n v="181145467.64160001"/>
    <n v="99963381.602599993"/>
    <n v="8573778.5664000008"/>
    <n v="10257674.2333"/>
    <n v="20105419.903200001"/>
    <n v="92626061.840000004"/>
    <n v="5831449.6799999997"/>
    <n v="339234.984"/>
    <n v="26666714.469999999"/>
  </r>
  <r>
    <s v="Y3"/>
    <s v="M10"/>
    <s v="Y3-M10"/>
    <x v="7"/>
    <s v="North"/>
    <n v="81.163600000000002"/>
    <n v="4886998.4948000005"/>
    <n v="2499367.9212000002"/>
    <n v="214471.85279999999"/>
    <n v="245211.1427"/>
    <n v="501465.68640000001"/>
    <n v="2317009.2200000002"/>
    <n v="145591.82"/>
    <n v="8749.4"/>
    <n v="666668.19999999995"/>
  </r>
  <r>
    <s v="Y3"/>
    <s v="M10"/>
    <s v="Y3-M10"/>
    <x v="5"/>
    <s v="North"/>
    <n v="668.59519999999998"/>
    <n v="104098467.433"/>
    <n v="34656621.564800002"/>
    <n v="25276603.910399999"/>
    <n v="4285254.9523999998"/>
    <n v="3586635.72"/>
    <n v="6427142.7800000003"/>
    <n v="1177053.42"/>
    <n v="16746.531999999999"/>
    <n v="2759471.4619999998"/>
  </r>
  <r>
    <s v="Y3"/>
    <s v="M10"/>
    <s v="Y3-M10"/>
    <x v="5"/>
    <s v="North"/>
    <n v="2005.7855999999999"/>
    <n v="312295402.29890001"/>
    <n v="103518661.318"/>
    <n v="71949621.062399998"/>
    <n v="12914930.3949"/>
    <n v="12467483.8848"/>
    <n v="23897908.620000001"/>
    <n v="3371748.16"/>
    <n v="51004.491999999998"/>
    <n v="8278412.5820000004"/>
  </r>
  <r>
    <s v="Y3"/>
    <s v="M10"/>
    <s v="Y3-M10"/>
    <x v="5"/>
    <s v="North"/>
    <n v="621.18280000000004"/>
    <n v="114635828.76530001"/>
    <n v="32059269.113000002"/>
    <n v="22282466.6688"/>
    <n v="4002264.4243999999"/>
    <n v="3861137.1815999998"/>
    <n v="7401071.54"/>
    <n v="1044219.98"/>
    <n v="15799.432000000001"/>
    <n v="2563786.17"/>
  </r>
  <r>
    <s v="Y3"/>
    <s v="M10"/>
    <s v="Y3-M10"/>
    <x v="5"/>
    <s v="North"/>
    <n v="121.3436"/>
    <n v="19892552.7478"/>
    <n v="6262541.3345999997"/>
    <n v="4352724"/>
    <n v="765482.80929999996"/>
    <n v="754242.49439999997"/>
    <n v="1445746.1"/>
    <n v="203980.74"/>
    <n v="3081.232"/>
    <n v="500816.55800000002"/>
  </r>
  <r>
    <s v="Y3"/>
    <s v="M10"/>
    <s v="Y3-M10"/>
    <x v="5"/>
    <s v="North"/>
    <n v="150173.55360000001"/>
    <n v="23381616826.925301"/>
    <n v="6272441975.8795996"/>
    <n v="5368003362.0864"/>
    <n v="472954207.68000001"/>
    <n v="795991606.35119998"/>
    <n v="1474984245.5"/>
    <n v="258106928.53999999"/>
    <n v="7041692.108"/>
    <n v="619806375.71599996"/>
  </r>
  <r>
    <s v="Y3"/>
    <s v="M10"/>
    <s v="Y3-M10"/>
    <x v="5"/>
    <s v="North"/>
    <n v="904.85360000000003"/>
    <n v="167608405.1981"/>
    <n v="38255938.601199999"/>
    <n v="32804231.462400001"/>
    <n v="2839512.0202000001"/>
    <n v="4552446.2832000004"/>
    <n v="8435753.2799999993"/>
    <n v="1476164.82"/>
    <n v="40443.875999999997"/>
    <n v="3734571.3459999999"/>
  </r>
  <r>
    <s v="Y3"/>
    <s v="M10"/>
    <s v="Y3-M10"/>
    <x v="5"/>
    <s v="North"/>
    <n v="715.20399999999995"/>
    <n v="113303150.8686"/>
    <n v="30027624.230799999"/>
    <n v="25719821.913600001"/>
    <n v="2199021.2412999999"/>
    <n v="3707672.4432000001"/>
    <n v="6870362.6200000001"/>
    <n v="1202239.72"/>
    <n v="32858.957999999999"/>
    <n v="2951838.2960000001"/>
  </r>
  <r>
    <s v="Y3"/>
    <s v="M10"/>
    <s v="Y3-M10"/>
    <x v="6"/>
    <s v="North"/>
    <n v="18559.945599999999"/>
    <n v="2756151921.5999999"/>
    <n v="841892107.54659998"/>
    <n v="423965230.8096"/>
    <n v="57126825.579800002"/>
    <n v="197732104.43040001"/>
    <n v="369345543.89999998"/>
    <n v="32088686.899999999"/>
    <n v="710838.23800000001"/>
    <n v="76601853.900000006"/>
  </r>
  <r>
    <s v="Y3"/>
    <s v="M10"/>
    <s v="Y3-M10"/>
    <x v="6"/>
    <s v="North"/>
    <n v="278.04559999999998"/>
    <n v="50304705.066"/>
    <n v="12646778.869200001"/>
    <n v="6370404.1919999998"/>
    <n v="863429.54779999994"/>
    <n v="2964483.1224000002"/>
    <n v="5484749.5800000001"/>
    <n v="482670.04"/>
    <n v="10107.812"/>
    <n v="1147568.598"/>
  </r>
  <r>
    <s v="Y3"/>
    <s v="M10"/>
    <s v="Y3-M10"/>
    <x v="6"/>
    <s v="North"/>
    <n v="973.96320000000003"/>
    <n v="145733314.91800001"/>
    <n v="44300282.626199998"/>
    <n v="22314823.737599999"/>
    <n v="2924226.3410999998"/>
    <n v="10384240.953600001"/>
    <n v="19212477"/>
    <n v="1690735.86"/>
    <n v="35428.756000000001"/>
    <n v="4019806.2960000001"/>
  </r>
  <r>
    <s v="Y3"/>
    <s v="M10"/>
    <s v="Y3-M10"/>
    <x v="6"/>
    <s v="North"/>
    <n v="0.80359999999999998"/>
    <n v="145389.321"/>
    <n v="36551.811600000001"/>
    <n v="18411.820800000001"/>
    <n v="26.101900000000001"/>
    <n v="8568.18"/>
    <n v="15851.42"/>
    <n v="1394.82"/>
    <n v="29.765999999999998"/>
    <n v="3317.556"/>
  </r>
  <r>
    <s v="Y3"/>
    <s v="M10"/>
    <s v="Y3-M10"/>
    <x v="6"/>
    <s v="North"/>
    <n v="3314.85"/>
    <n v="536984816.44500005"/>
    <n v="194993077.56099999"/>
    <n v="79268555.596799999"/>
    <n v="10350900.2577"/>
    <n v="35635773.527999997"/>
    <n v="64723041.159999996"/>
    <n v="5592823.1200000001"/>
    <n v="138182.79199999999"/>
    <n v="13681271.714"/>
  </r>
  <r>
    <s v="Y3"/>
    <s v="M10"/>
    <s v="Y3-M10"/>
    <x v="6"/>
    <s v="North"/>
    <n v="487.78519999999997"/>
    <n v="94891293.881999999"/>
    <n v="28806001.9822"/>
    <n v="11722406.956800001"/>
    <n v="1506484.5271999999"/>
    <n v="5243553.4680000003"/>
    <n v="9350988.9000000004"/>
    <n v="827835.92"/>
    <n v="18637.124"/>
    <n v="2013219.8019999999"/>
  </r>
  <r>
    <s v="Y3"/>
    <s v="M10"/>
    <s v="Y3-M10"/>
    <x v="6"/>
    <s v="North"/>
    <n v="116.52200000000001"/>
    <n v="19402875.1501"/>
    <n v="6869907.9791999999"/>
    <n v="2794256.1408000002"/>
    <n v="364423.46779999998"/>
    <n v="1252932.7104"/>
    <n v="2254376.7999999998"/>
    <n v="197244.44"/>
    <n v="4647.1040000000003"/>
    <n v="480917.53600000002"/>
  </r>
  <r>
    <s v="Y3"/>
    <s v="M10"/>
    <s v="Y3-M10"/>
    <x v="6"/>
    <s v="North"/>
    <n v="7020.2496000000001"/>
    <n v="1137236207.6275001"/>
    <n v="461766930.28780001"/>
    <n v="209190157.2288"/>
    <n v="21824434.307399999"/>
    <n v="77606694.626399994"/>
    <n v="97542712.959999993"/>
    <n v="8336418.4800000004"/>
    <n v="53780632.421999998"/>
    <n v="28974445.390000001"/>
  </r>
  <r>
    <s v="Y3"/>
    <s v="M10"/>
    <s v="Y3-M10"/>
    <x v="6"/>
    <s v="North"/>
    <n v="639.66560000000004"/>
    <n v="126653788.8"/>
    <n v="42014964.799000002"/>
    <n v="19075261.939199999"/>
    <n v="1995503.5251"/>
    <n v="7115019.3288000003"/>
    <n v="8817815.8800000008"/>
    <n v="748858.44"/>
    <n v="4716674.358"/>
    <n v="2640070.1140000001"/>
  </r>
  <r>
    <s v="Y3"/>
    <s v="M10"/>
    <s v="Y3-M10"/>
    <x v="6"/>
    <s v="North"/>
    <n v="16.071999999999999"/>
    <n v="2675959.0704000001"/>
    <n v="1055184.0031999999"/>
    <n v="478877.37599999999"/>
    <n v="60299.1057"/>
    <n v="178446.62880000001"/>
    <n v="221712.42"/>
    <n v="18850.98"/>
    <n v="119253.42"/>
    <n v="66333.08"/>
  </r>
  <r>
    <s v="Y3"/>
    <s v="M10"/>
    <s v="Y3-M10"/>
    <x v="7"/>
    <s v="North"/>
    <n v="4339.4399999999996"/>
    <n v="242125130.016"/>
    <n v="133618217.5478"/>
    <n v="11461688.678400001"/>
    <n v="13738907.5503"/>
    <n v="26857858.6512"/>
    <n v="123825360.34"/>
    <n v="7791905.6799999997"/>
    <n v="457077.67599999998"/>
    <n v="35643628.636"/>
  </r>
  <r>
    <s v="Y3"/>
    <s v="M10"/>
    <s v="Y3-M10"/>
    <x v="7"/>
    <s v="North"/>
    <n v="92.414000000000001"/>
    <n v="5572647.3726000004"/>
    <n v="2845813.1406"/>
    <n v="244198.88639999999"/>
    <n v="306125.5074"/>
    <n v="570978.20160000003"/>
    <n v="2638176.98"/>
    <n v="165774.48000000001"/>
    <n v="9968.0020000000004"/>
    <n v="759078.1"/>
  </r>
  <r>
    <s v="Y3"/>
    <s v="M10"/>
    <s v="Y3-M10"/>
    <x v="5"/>
    <s v="North"/>
    <n v="5313.4031999999997"/>
    <n v="827282532.05139995"/>
    <n v="275420149.79720002"/>
    <n v="200876100.34560001"/>
    <n v="34219400.043799996"/>
    <n v="28503419.4648"/>
    <n v="51077271.100000001"/>
    <n v="9354160.6600000001"/>
    <n v="133075.66800000001"/>
    <n v="21929835.311999999"/>
  </r>
  <r>
    <s v="Y3"/>
    <s v="M10"/>
    <s v="Y3-M10"/>
    <x v="5"/>
    <s v="North"/>
    <n v="6012.5352000000003"/>
    <n v="936135496.79499996"/>
    <n v="310117502.20520002"/>
    <n v="215619382.5792"/>
    <n v="38729793.781900004"/>
    <n v="37582998.040799998"/>
    <n v="71888984.260000005"/>
    <n v="10079844.26"/>
    <n v="180188.932"/>
    <n v="24815338.723999999"/>
  </r>
  <r>
    <s v="Y3"/>
    <s v="M10"/>
    <s v="Y3-M10"/>
    <x v="5"/>
    <s v="North"/>
    <n v="191.2568"/>
    <n v="34566983.717100002"/>
    <n v="9870763.6693999991"/>
    <n v="6860580.2495999997"/>
    <n v="1259734.6155999999"/>
    <n v="1188806.4143999999"/>
    <n v="2278725.06"/>
    <n v="321505.59999999998"/>
    <n v="4863.5839999999998"/>
    <n v="789367.26"/>
  </r>
  <r>
    <s v="Y3"/>
    <s v="M10"/>
    <s v="Y3-M10"/>
    <x v="5"/>
    <s v="North"/>
    <n v="38.572800000000001"/>
    <n v="6205494.6677000001"/>
    <n v="1990747.0049999999"/>
    <n v="1383643.3344000001"/>
    <n v="249586.3175"/>
    <n v="239761.14480000001"/>
    <n v="459574.74"/>
    <n v="64839.86"/>
    <n v="982.27800000000002"/>
    <n v="159200.29399999999"/>
  </r>
  <r>
    <s v="Y3"/>
    <s v="M10"/>
    <s v="Y3-M10"/>
    <x v="5"/>
    <s v="South"/>
    <n v="167.14879999999999"/>
    <n v="24369843.738200001"/>
    <n v="5783735.1919999998"/>
    <n v="6121371.8975999998"/>
    <n v="236299.2101"/>
    <n v="428006.05200000003"/>
    <n v="1246861.6599999999"/>
    <n v="423047.84"/>
    <n v="108319.376"/>
    <n v="414756.73800000001"/>
  </r>
  <r>
    <s v="Y3"/>
    <s v="M10"/>
    <s v="Y3-M10"/>
    <x v="5"/>
    <s v="South"/>
    <n v="350.36959999999999"/>
    <n v="56799291.780000001"/>
    <n v="12123598.155999999"/>
    <n v="12831341.1072"/>
    <n v="520863.30949999997"/>
    <n v="897160.62239999999"/>
    <n v="2613620.44"/>
    <n v="886770.14"/>
    <n v="227055.95"/>
    <n v="869393.60199999996"/>
  </r>
  <r>
    <s v="Y3"/>
    <s v="M10"/>
    <s v="Y3-M10"/>
    <x v="5"/>
    <s v="South"/>
    <n v="249.11600000000001"/>
    <n v="35237685.538400002"/>
    <n v="8621524.3374000005"/>
    <n v="9122384.5439999998"/>
    <n v="420543.7844"/>
    <n v="636886.32479999994"/>
    <n v="1862041.24"/>
    <n v="631248.30000000005"/>
    <n v="166776.19200000001"/>
    <n v="618146.01199999999"/>
  </r>
  <r>
    <s v="Y3"/>
    <s v="M10"/>
    <s v="Y3-M10"/>
    <x v="6"/>
    <s v="South"/>
    <n v="530.37599999999998"/>
    <n v="75893941.569600001"/>
    <n v="24685140.3704"/>
    <n v="14345679.321599999"/>
    <n v="113539217.4417"/>
    <n v="5692130.2368000001"/>
    <n v="9003537.6799999997"/>
    <n v="1182061.1599999999"/>
    <n v="2205817.548"/>
    <n v="1316053.1780000001"/>
  </r>
  <r>
    <s v="Y3"/>
    <s v="M10"/>
    <s v="Y3-M10"/>
    <x v="6"/>
    <s v="South"/>
    <n v="1152.3624"/>
    <n v="195939059.778"/>
    <n v="50729834.098800004"/>
    <n v="32476179.244800001"/>
    <n v="246681811.73559999"/>
    <n v="12879696.146400001"/>
    <n v="20276841.100000001"/>
    <n v="2653594.62"/>
    <n v="4917441.5180000002"/>
    <n v="2859425.69"/>
  </r>
  <r>
    <s v="Y3"/>
    <s v="M10"/>
    <s v="Y3-M10"/>
    <x v="6"/>
    <s v="South"/>
    <n v="73.127600000000001"/>
    <n v="10791419.9224"/>
    <n v="3403562.7332000001"/>
    <n v="1977962.8032"/>
    <n v="15623299.0383"/>
    <n v="784822.26240000001"/>
    <n v="1241396.3600000001"/>
    <n v="162982.38"/>
    <n v="304131.84999999998"/>
    <n v="181456.242"/>
  </r>
  <r>
    <s v="Y3"/>
    <s v="M10"/>
    <s v="Y3-M10"/>
    <x v="2"/>
    <s v="South"/>
    <n v="157.50559999999999"/>
    <n v="78390103.175999999"/>
    <n v="52833547.788800001"/>
    <n v="5515343.6160000004"/>
    <n v="2208762.2198000001"/>
    <n v="664430.25600000005"/>
    <n v="3240628.52"/>
    <n v="506742.78"/>
    <n v="286829.68599999999"/>
    <n v="390827.58"/>
  </r>
  <r>
    <s v="Y3"/>
    <s v="M10"/>
    <s v="Y3-M10"/>
    <x v="2"/>
    <s v="South"/>
    <n v="38.572800000000001"/>
    <n v="6075181.2845000001"/>
    <n v="6635788.3524000002"/>
    <n v="1524549.7727999999"/>
    <n v="167613108.23750001"/>
    <n v="14856734.383199999"/>
    <n v="2719868.66"/>
    <n v="139976.46"/>
    <n v="1507359.26"/>
    <n v="95713.024000000005"/>
  </r>
  <r>
    <s v="Y3"/>
    <s v="M10"/>
    <s v="Y3-M10"/>
    <x v="6"/>
    <s v="South"/>
    <n v="2864.0304000000001"/>
    <n v="301572090.61059999"/>
    <n v="84434909.894199997"/>
    <n v="70200299.711999997"/>
    <n v="6846113.0880000005"/>
    <n v="26674990.2216"/>
    <n v="40068985.939999998"/>
    <n v="5949764.2000000002"/>
    <n v="2972117.9619999998"/>
    <n v="7106689.3260000004"/>
  </r>
  <r>
    <s v="Y3"/>
    <s v="M10"/>
    <s v="Y3-M10"/>
    <x v="6"/>
    <s v="South"/>
    <n v="6747.0255999999999"/>
    <n v="799640422.20220006"/>
    <n v="198904406.15540001"/>
    <n v="165393616.10879999"/>
    <n v="16087928.922900001"/>
    <n v="62841400.214400001"/>
    <n v="94335246.879999995"/>
    <n v="14160105.220000001"/>
    <n v="7144241.3899999997"/>
    <n v="16741795.597999999"/>
  </r>
  <r>
    <s v="Y3"/>
    <s v="M10"/>
    <s v="Y3-M10"/>
    <x v="6"/>
    <s v="South"/>
    <n v="387.33519999999999"/>
    <n v="42549260.791000001"/>
    <n v="11420435.1262"/>
    <n v="9478472.8895999994"/>
    <n v="874900.70909999998"/>
    <n v="3577327.1784000001"/>
    <n v="5433955.5"/>
    <n v="824079.5"/>
    <n v="419058.37599999999"/>
    <n v="961117.98199999996"/>
  </r>
  <r>
    <s v="Y3"/>
    <s v="M10"/>
    <s v="Y3-M10"/>
    <x v="6"/>
    <s v="South"/>
    <n v="409.83600000000001"/>
    <n v="58645318.485600002"/>
    <n v="19661352.6096"/>
    <n v="9643736.0832000002"/>
    <n v="466608.6568"/>
    <n v="3682810.1088"/>
    <n v="4391906.0599999996"/>
    <n v="1309538.3600000001"/>
    <n v="334128.76199999999"/>
    <n v="1016949.978"/>
  </r>
  <r>
    <s v="Y3"/>
    <s v="M10"/>
    <s v="Y3-M10"/>
    <x v="6"/>
    <s v="South"/>
    <n v="94.824799999999996"/>
    <n v="16123297.806"/>
    <n v="3965545.4446"/>
    <n v="2528081.7792000002"/>
    <n v="96797.012199999997"/>
    <n v="965878.75439999998"/>
    <n v="1151661.3"/>
    <n v="323189.06"/>
    <n v="81498.406000000003"/>
    <n v="235294.818"/>
  </r>
  <r>
    <s v="Y3"/>
    <s v="M10"/>
    <s v="Y3-M10"/>
    <x v="6"/>
    <s v="South"/>
    <n v="12.054"/>
    <n v="1768849.0419999999"/>
    <n v="504016.3456"/>
    <n v="321458.63040000002"/>
    <n v="6967.9629000000004"/>
    <n v="122759.21520000001"/>
    <n v="146397.06"/>
    <n v="43646.96"/>
    <n v="11128.876"/>
    <n v="29911.222000000002"/>
  </r>
  <r>
    <s v="Y3"/>
    <s v="M10"/>
    <s v="Y3-M10"/>
    <x v="5"/>
    <s v="South"/>
    <n v="261.17"/>
    <n v="38077880.840999998"/>
    <n v="9022601.6057999991"/>
    <n v="9524527.2383999992"/>
    <n v="681694.48419999995"/>
    <n v="664687.07999999996"/>
    <n v="1921362.5"/>
    <n v="464965.42"/>
    <n v="20242.684000000001"/>
    <n v="1021557.394"/>
  </r>
  <r>
    <s v="Y3"/>
    <s v="M10"/>
    <s v="Y3-M10"/>
    <x v="5"/>
    <s v="South"/>
    <n v="135.80840000000001"/>
    <n v="22016239.245000001"/>
    <n v="4691753.5986000001"/>
    <n v="4952753.8175999997"/>
    <n v="324015.2488"/>
    <n v="345634.62479999999"/>
    <n v="999106.04"/>
    <n v="241783.56"/>
    <n v="10526.34"/>
    <n v="531210.35"/>
  </r>
  <r>
    <s v="Y3"/>
    <s v="M10"/>
    <s v="Y3-M10"/>
    <x v="5"/>
    <s v="South"/>
    <n v="28.929600000000001"/>
    <n v="3887754.1995999999"/>
    <n v="1005648.0820000001"/>
    <n v="1050795.4944"/>
    <n v="72767.110700000005"/>
    <n v="69346.022400000002"/>
    <n v="214836.72"/>
    <n v="51773.98"/>
    <n v="3056.8780000000002"/>
    <n v="113156.802"/>
  </r>
  <r>
    <s v="Y3"/>
    <s v="M10"/>
    <s v="Y3-M10"/>
    <x v="6"/>
    <s v="South"/>
    <n v="506.26799999999997"/>
    <n v="72444216.952800006"/>
    <n v="23537304.198199999"/>
    <n v="13654238.2656"/>
    <n v="3766009.9604000002"/>
    <n v="5425385.7456"/>
    <n v="8898440.7400000002"/>
    <n v="784225.86"/>
    <n v="2385017.8879999998"/>
    <n v="1980248.996"/>
  </r>
  <r>
    <s v="Y3"/>
    <s v="M10"/>
    <s v="Y3-M10"/>
    <x v="6"/>
    <s v="South"/>
    <n v="147.86240000000001"/>
    <n v="25141413.528000001"/>
    <n v="7076778.7927999999"/>
    <n v="3879535.7184000001"/>
    <n v="1114407.9663"/>
    <n v="1541501.0423999999"/>
    <n v="2528286.3199999998"/>
    <n v="222821.06"/>
    <n v="677670.79599999997"/>
    <n v="578358.79200000002"/>
  </r>
  <r>
    <s v="Y3"/>
    <s v="M10"/>
    <s v="Y3-M10"/>
    <x v="6"/>
    <s v="South"/>
    <n v="522.34"/>
    <n v="78531236.229599997"/>
    <n v="26376601.421999998"/>
    <n v="13025711.0208"/>
    <n v="3854986.3478000001"/>
    <n v="5175643.8887999998"/>
    <n v="8488830.2400000002"/>
    <n v="748125.36"/>
    <n v="2275491.6359999999"/>
    <n v="2043114.7879999999"/>
  </r>
  <r>
    <s v="Y3"/>
    <s v="M10"/>
    <s v="Y3-M10"/>
    <x v="2"/>
    <s v="South"/>
    <n v="25.715199999999999"/>
    <n v="12273993.214600001"/>
    <n v="8618272.7422000002"/>
    <n v="891381.19680000003"/>
    <n v="244557809.82570001"/>
    <n v="107682.7608"/>
    <n v="541431.24"/>
    <n v="48284.06"/>
    <n v="505.12"/>
    <n v="100582.02"/>
  </r>
  <r>
    <s v="Y3"/>
    <s v="M10"/>
    <s v="Y3-M10"/>
    <x v="6"/>
    <s v="South"/>
    <n v="723.24"/>
    <n v="76154568.335999995"/>
    <n v="21342969.790800001"/>
    <n v="17663802.8928"/>
    <n v="1158747.6277999999"/>
    <n v="6732404.7048000004"/>
    <n v="10335099.6"/>
    <n v="967299.06"/>
    <n v="1031156.478"/>
    <n v="2828928.1680000001"/>
  </r>
  <r>
    <s v="Y3"/>
    <s v="M10"/>
    <s v="Y3-M10"/>
    <x v="6"/>
    <s v="South"/>
    <n v="4919.6391999999996"/>
    <n v="579198726.32529998"/>
    <n v="145179895.0336"/>
    <n v="120151422.336"/>
    <n v="7735412.0993999997"/>
    <n v="45792319.636799999"/>
    <n v="70303756.159999996"/>
    <n v="6580222.8399999999"/>
    <n v="7015273.4299999997"/>
    <n v="19242998.302000001"/>
  </r>
  <r>
    <s v="Y3"/>
    <s v="M10"/>
    <s v="Y3-M10"/>
    <x v="6"/>
    <s v="South"/>
    <n v="31.340399999999999"/>
    <n v="3378800.0861999998"/>
    <n v="924863.28099999996"/>
    <n v="765432.3456"/>
    <n v="41219.863599999997"/>
    <n v="291734.35200000001"/>
    <n v="447854.48"/>
    <n v="41915.94"/>
    <n v="44684.178"/>
    <n v="122587.212"/>
  </r>
  <r>
    <s v="Y3"/>
    <s v="M10"/>
    <s v="Y3-M10"/>
    <x v="6"/>
    <s v="South"/>
    <n v="265.18799999999999"/>
    <n v="37946970.7848"/>
    <n v="11115262.417400001"/>
    <n v="7170260.7936000004"/>
    <n v="433727.72720000002"/>
    <n v="2787273.6768"/>
    <n v="3368661.68"/>
    <n v="369865.1"/>
    <n v="391305.64"/>
    <n v="1037273.8419999999"/>
  </r>
  <r>
    <s v="Y3"/>
    <s v="M10"/>
    <s v="Y3-M10"/>
    <x v="6"/>
    <s v="South"/>
    <n v="5.6252000000000004"/>
    <n v="956466.81900000002"/>
    <n v="235778.03580000001"/>
    <n v="152096.48639999999"/>
    <n v="568.02689999999996"/>
    <n v="59123.541599999997"/>
    <n v="71455.62"/>
    <n v="7844.94"/>
    <n v="8300.2039999999997"/>
    <n v="22002.486000000001"/>
  </r>
  <r>
    <s v="Y3"/>
    <s v="M10"/>
    <s v="Y3-M10"/>
    <x v="6"/>
    <s v="South"/>
    <n v="36.965600000000002"/>
    <n v="5382404.1533000004"/>
    <n v="1337530.3228"/>
    <n v="1108131.2064"/>
    <n v="45350.1777"/>
    <n v="430761.15360000002"/>
    <n v="520610.62"/>
    <n v="57161.38"/>
    <n v="60448.432000000001"/>
    <n v="144589.698"/>
  </r>
  <r>
    <s v="Y3"/>
    <s v="M10"/>
    <s v="Y3-M10"/>
    <x v="5"/>
    <s v="South"/>
    <n v="106.0752"/>
    <n v="17196115.859999999"/>
    <n v="3669423.5924"/>
    <n v="3885771.9167999998"/>
    <n v="377150.00589999999"/>
    <n v="271451.45520000003"/>
    <n v="789930.6"/>
    <n v="187817.72"/>
    <n v="145853.4"/>
    <n v="369665.75799999997"/>
  </r>
  <r>
    <s v="Y3"/>
    <s v="M10"/>
    <s v="Y3-M10"/>
    <x v="5"/>
    <s v="South"/>
    <n v="31.340399999999999"/>
    <n v="4546123.1878000004"/>
    <n v="1084148.4942000001"/>
    <n v="1148069.0112000001"/>
    <n v="122247.60249999999"/>
    <n v="80197.279200000004"/>
    <n v="233390.86"/>
    <n v="55489.4"/>
    <n v="43093.951999999997"/>
    <n v="109219.572"/>
  </r>
  <r>
    <s v="Y3"/>
    <s v="M10"/>
    <s v="Y3-M10"/>
    <x v="6"/>
    <s v="South"/>
    <n v="144.648"/>
    <n v="20698347.700800002"/>
    <n v="6727470.9287999999"/>
    <n v="3923295.3791999999"/>
    <n v="503044.41600000003"/>
    <n v="1533301.2720000001"/>
    <n v="2054115.58"/>
    <n v="199446.14"/>
    <n v="1158131.0179999999"/>
    <n v="504089.91600000003"/>
  </r>
  <r>
    <s v="Y3"/>
    <s v="M10"/>
    <s v="Y3-M10"/>
    <x v="6"/>
    <s v="South"/>
    <n v="56.252000000000002"/>
    <n v="9564668.1899999995"/>
    <n v="2616238.4293999998"/>
    <n v="1525727.4240000001"/>
    <n v="188745.2867"/>
    <n v="596281.56480000005"/>
    <n v="798823.5"/>
    <n v="77560.52"/>
    <n v="450385.73800000001"/>
    <n v="196035.26800000001"/>
  </r>
  <r>
    <s v="Y3"/>
    <s v="M10"/>
    <s v="Y3-M10"/>
    <x v="6"/>
    <s v="South"/>
    <n v="19.2864"/>
    <n v="2848763.5268000001"/>
    <n v="1490554.9426"/>
    <n v="239756.71679999999"/>
    <n v="61144.3099"/>
    <n v="93703.564799999993"/>
    <n v="125528.88"/>
    <n v="12188.48"/>
    <n v="70846.687999999995"/>
    <n v="67211.627999999997"/>
  </r>
  <r>
    <s v="Y3"/>
    <s v="M10"/>
    <s v="Y3-M10"/>
    <x v="2"/>
    <s v="South"/>
    <n v="14.4648"/>
    <n v="6913292.0471999999"/>
    <n v="4894402.4289999995"/>
    <n v="494060.88959999999"/>
    <n v="61135.609299999996"/>
    <n v="81245.829599999997"/>
    <n v="278657.32"/>
    <n v="25561.040000000001"/>
    <n v="115043.78599999999"/>
    <n v="50409.171999999999"/>
  </r>
  <r>
    <s v="Y3"/>
    <s v="M10"/>
    <s v="Y3-M10"/>
    <x v="6"/>
    <s v="South"/>
    <n v="607.52160000000003"/>
    <n v="63969837.402199998"/>
    <n v="17928189.531399999"/>
    <n v="14837345.548800001"/>
    <n v="2098868.2711999998"/>
    <n v="5655216.6575999996"/>
    <n v="8682337.9399999995"/>
    <n v="812457.64"/>
    <n v="3098368.196"/>
    <n v="2117177.1060000001"/>
  </r>
  <r>
    <s v="Y3"/>
    <s v="M10"/>
    <s v="Y3-M10"/>
    <x v="6"/>
    <s v="South"/>
    <n v="4966.2479999999996"/>
    <n v="585147664.33200002"/>
    <n v="146555841.58559999"/>
    <n v="121289422.272"/>
    <n v="17356323.152800001"/>
    <n v="46229113.497599997"/>
    <n v="70974663.760000005"/>
    <n v="6641525.2199999997"/>
    <n v="25327943.52"/>
    <n v="17307086.214000002"/>
  </r>
  <r>
    <s v="Y3"/>
    <s v="M10"/>
    <s v="Y3-M10"/>
    <x v="6"/>
    <s v="South"/>
    <n v="28.126000000000001"/>
    <n v="3088260.1134000001"/>
    <n v="830007.85400000005"/>
    <n v="686914.65599999996"/>
    <n v="123316.5373"/>
    <n v="261816.12719999999"/>
    <n v="401961.54"/>
    <n v="37614.22"/>
    <n v="143442.35399999999"/>
    <n v="98017.634000000005"/>
  </r>
  <r>
    <s v="Y3"/>
    <s v="M10"/>
    <s v="Y3-M10"/>
    <x v="6"/>
    <s v="South"/>
    <n v="24.108000000000001"/>
    <n v="3449724.6168"/>
    <n v="1005872.3848"/>
    <n v="644223.22560000001"/>
    <n v="63234.947399999997"/>
    <n v="245026.92240000001"/>
    <n v="288685.09999999998"/>
    <n v="26985.38"/>
    <n v="171028.22"/>
    <n v="84014.986000000004"/>
  </r>
  <r>
    <s v="Y3"/>
    <s v="M10"/>
    <s v="Y3-M10"/>
    <x v="6"/>
    <s v="South"/>
    <n v="21.697199999999999"/>
    <n v="3199304.9364999998"/>
    <n v="1356125.9794000001"/>
    <n v="365060.85119999998"/>
    <n v="61195.270700000001"/>
    <n v="138849.68160000001"/>
    <n v="163589.18"/>
    <n v="15292.18"/>
    <n v="96971.313999999998"/>
    <n v="75613.758000000002"/>
  </r>
  <r>
    <s v="Y3"/>
    <s v="M10"/>
    <s v="Y3-M10"/>
    <x v="5"/>
    <s v="Central"/>
    <n v="125.3616"/>
    <n v="18277382.8037"/>
    <n v="4371005.3669999996"/>
    <n v="4642758.3936000001"/>
    <n v="158238.38649999999"/>
    <n v="330871.6728"/>
    <n v="991128.26"/>
    <n v="219617.32"/>
    <n v="549165.56200000003"/>
    <n v="449300.63199999998"/>
  </r>
  <r>
    <s v="Y3"/>
    <s v="M10"/>
    <s v="Y3-M10"/>
    <x v="5"/>
    <s v="Central"/>
    <n v="69.913200000000003"/>
    <n v="11333803.635"/>
    <n v="2438800.5973999999"/>
    <n v="2588813.4720000001"/>
    <n v="89346.785699999993"/>
    <n v="184389.0048"/>
    <n v="557644.28"/>
    <n v="138561.14000000001"/>
    <n v="351522.02799999999"/>
    <n v="250571.09"/>
  </r>
  <r>
    <s v="Y3"/>
    <s v="M10"/>
    <s v="Y3-M10"/>
    <x v="5"/>
    <s v="Central"/>
    <n v="133.39760000000001"/>
    <n v="18608051.024599999"/>
    <n v="4651196.9479999999"/>
    <n v="4940370.3744000001"/>
    <n v="192837.06950000001"/>
    <n v="352083.56400000001"/>
    <n v="1054658.58"/>
    <n v="233699.18"/>
    <n v="584367.01399999997"/>
    <n v="478102.39399999997"/>
  </r>
  <r>
    <s v="Y3"/>
    <s v="M10"/>
    <s v="Y3-M10"/>
    <x v="6"/>
    <s v="Central"/>
    <n v="255.54480000000001"/>
    <n v="36567080.938100003"/>
    <n v="11989907.323999999"/>
    <n v="7043287.0080000004"/>
    <n v="300425.35070000001"/>
    <n v="2616762.0240000002"/>
    <n v="4023597.32"/>
    <n v="392771.8"/>
    <n v="1360214.196"/>
    <n v="915881.78"/>
  </r>
  <r>
    <s v="Y3"/>
    <s v="M10"/>
    <s v="Y3-M10"/>
    <x v="6"/>
    <s v="Central"/>
    <n v="224.20439999999999"/>
    <n v="37848758.409000002"/>
    <n v="10518377.554"/>
    <n v="6183145.0559999999"/>
    <n v="268209.39789999998"/>
    <n v="2286139.2047999999"/>
    <n v="3521975.44"/>
    <n v="367191.08"/>
    <n v="1203999.5220000001"/>
    <n v="803557.52399999998"/>
  </r>
  <r>
    <s v="Y3"/>
    <s v="M10"/>
    <s v="Y3-M10"/>
    <x v="6"/>
    <s v="Central"/>
    <n v="1.6072"/>
    <n v="241437.76269999999"/>
    <n v="75408.6924"/>
    <n v="44297.318399999996"/>
    <n v="58.418500000000002"/>
    <n v="16457.990399999999"/>
    <n v="25306.02"/>
    <n v="2470.66"/>
    <n v="8554.5679999999993"/>
    <n v="5760.1719999999996"/>
  </r>
  <r>
    <s v="Y3"/>
    <s v="M10"/>
    <s v="Y3-M10"/>
    <x v="2"/>
    <s v="Central"/>
    <n v="12.8576"/>
    <n v="6396525.4954000004"/>
    <n v="4341568.4084000001"/>
    <n v="452120.44799999997"/>
    <n v="27030.376400000001"/>
    <n v="55046.239200000004"/>
    <n v="275483.09999999998"/>
    <n v="24542.6"/>
    <n v="115969.238"/>
    <n v="46082.277999999998"/>
  </r>
  <r>
    <s v="Y3"/>
    <s v="M10"/>
    <s v="Y3-M10"/>
    <x v="5"/>
    <s v="North"/>
    <n v="754.58040000000005"/>
    <n v="122326915.095"/>
    <n v="26212025.208000001"/>
    <n v="27811942.099199999"/>
    <n v="8471229.4837999996"/>
    <n v="1966562.4743999999"/>
    <n v="5825510.4199999999"/>
    <n v="1330533.6399999999"/>
    <n v="3261672.59"/>
    <n v="3114354.3420000002"/>
  </r>
  <r>
    <s v="Y3"/>
    <s v="M10"/>
    <s v="Y3-M10"/>
    <x v="5"/>
    <s v="North"/>
    <n v="139.82640000000001"/>
    <n v="20126003.047899999"/>
    <n v="4857182.4813999999"/>
    <n v="5153647.2576000001"/>
    <n v="1552592.9027"/>
    <n v="364409.34480000002"/>
    <n v="1079490.6399999999"/>
    <n v="246550.22"/>
    <n v="604393.21799999999"/>
    <n v="577100.50199999998"/>
  </r>
  <r>
    <s v="Y3"/>
    <s v="M10"/>
    <s v="Y3-M10"/>
    <x v="6"/>
    <s v="North"/>
    <n v="2266.152"/>
    <n v="324274113.97920001"/>
    <n v="105240932.984"/>
    <n v="60547531.295999996"/>
    <n v="10881509.5175"/>
    <n v="24572231.323199999"/>
    <n v="46172509.159999996"/>
    <n v="3922313.38"/>
    <n v="34995.796000000002"/>
    <n v="9353014.7919999994"/>
  </r>
  <r>
    <s v="Y3"/>
    <s v="M10"/>
    <s v="Y3-M10"/>
    <x v="6"/>
    <s v="North"/>
    <n v="1417.5504000000001"/>
    <n v="241029638.38800001"/>
    <n v="65831563.366999999"/>
    <n v="37874418.988799997"/>
    <n v="6826147.6244000001"/>
    <n v="15370713.5976"/>
    <n v="28882379.48"/>
    <n v="2453532.66"/>
    <n v="21891.54"/>
    <n v="5850608.324"/>
  </r>
  <r>
    <s v="Y3"/>
    <s v="M10"/>
    <s v="Y3-M10"/>
    <x v="6"/>
    <s v="North"/>
    <n v="318.22559999999999"/>
    <n v="47301999.905199997"/>
    <n v="14778515.296599999"/>
    <n v="8502419.6735999994"/>
    <n v="1503963.8299"/>
    <n v="3450568.5935999998"/>
    <n v="6483800.6799999997"/>
    <n v="550794.81999999995"/>
    <n v="4913.1940000000004"/>
    <n v="1313402.2"/>
  </r>
  <r>
    <s v="Y3"/>
    <s v="M10"/>
    <s v="Y3-M10"/>
    <x v="2"/>
    <s v="North"/>
    <n v="81.163600000000002"/>
    <n v="40844796.743500002"/>
    <n v="27241239.4012"/>
    <n v="2838014.2272000001"/>
    <n v="238018.20629999999"/>
    <n v="343529.55359999998"/>
    <n v="1664505.7"/>
    <n v="152294.5"/>
    <n v="751512.12399999995"/>
    <n v="334983.85800000001"/>
  </r>
  <r>
    <s v="Y3"/>
    <s v="M10"/>
    <s v="Y3-M10"/>
    <x v="6"/>
    <s v="North"/>
    <n v="96.432000000000002"/>
    <n v="13798898.4672"/>
    <n v="4033284.8901999998"/>
    <n v="2568550.1568"/>
    <n v="305415.7844"/>
    <n v="980495.58239999996"/>
    <n v="1169059.24"/>
    <n v="107730.78"/>
    <n v="1283135.5900000001"/>
    <n v="398000.28399999999"/>
  </r>
  <r>
    <s v="Y3"/>
    <s v="M10"/>
    <s v="Y3-M10"/>
    <x v="6"/>
    <s v="North"/>
    <n v="0.80359999999999998"/>
    <n v="136638.117"/>
    <n v="33610.422400000003"/>
    <n v="21404.7552"/>
    <n v="80.791600000000003"/>
    <n v="8171.4312"/>
    <n v="9741.6"/>
    <n v="897.9"/>
    <n v="10693.21"/>
    <n v="3317.556"/>
  </r>
  <r>
    <s v="Y3"/>
    <s v="M10"/>
    <s v="Y3-M10"/>
    <x v="5"/>
    <s v="North"/>
    <n v="167.14879999999999"/>
    <n v="24369843.738200001"/>
    <n v="5849883.8376000002"/>
    <n v="6389428.4544000002"/>
    <n v="1852317.2312"/>
    <n v="521977.95360000001"/>
    <n v="1260195.68"/>
    <n v="300173.3"/>
    <n v="369755.95799999998"/>
    <n v="689867.64"/>
  </r>
  <r>
    <s v="Y3"/>
    <s v="M10"/>
    <s v="Y3-M10"/>
    <x v="5"/>
    <s v="North"/>
    <n v="126.1652"/>
    <n v="20452955.984999999"/>
    <n v="4382623.7747999998"/>
    <n v="4650136.0319999997"/>
    <n v="1394869.0963999999"/>
    <n v="328809.99599999998"/>
    <n v="974017.32"/>
    <n v="222466.82"/>
    <n v="545345.59199999995"/>
    <n v="520717.38400000002"/>
  </r>
  <r>
    <s v="Y3"/>
    <s v="M10"/>
    <s v="Y3-M10"/>
    <x v="5"/>
    <s v="North"/>
    <n v="117.32559999999999"/>
    <n v="17193904.1921"/>
    <n v="4075569.1496000001"/>
    <n v="4324326.5471999999"/>
    <n v="1310982.5785000001"/>
    <n v="305771.9976"/>
    <n v="905781.02"/>
    <n v="206876.16"/>
    <n v="507140.48"/>
    <n v="484234.19"/>
  </r>
  <r>
    <s v="Y3"/>
    <s v="M10"/>
    <s v="Y3-M10"/>
    <x v="6"/>
    <s v="North"/>
    <n v="916.10400000000004"/>
    <n v="131089535.4384"/>
    <n v="42544209.641800001"/>
    <n v="24476661.504000001"/>
    <n v="4418467.8366"/>
    <n v="9933452.8416000009"/>
    <n v="18665484.52"/>
    <n v="1585620.88"/>
    <n v="14141.556"/>
    <n v="3781006.3059999999"/>
  </r>
  <r>
    <s v="Y3"/>
    <s v="M10"/>
    <s v="Y3-M10"/>
    <x v="6"/>
    <s v="North"/>
    <n v="275.63479999999998"/>
    <n v="46866874.130999997"/>
    <n v="12845089.588"/>
    <n v="7342996.0895999996"/>
    <n v="1338788.5541000001"/>
    <n v="2980035.1439999999"/>
    <n v="5599643.0599999996"/>
    <n v="475688.56"/>
    <n v="4244.8119999999999"/>
    <n v="1137617.7339999999"/>
  </r>
  <r>
    <s v="Y3"/>
    <s v="M10"/>
    <s v="Y3-M10"/>
    <x v="6"/>
    <s v="North"/>
    <n v="273.22399999999999"/>
    <n v="40646359.215000004"/>
    <n v="12688622.477"/>
    <n v="7300057.4784000004"/>
    <n v="1306936.7848"/>
    <n v="2962605.6504000002"/>
    <n v="5566898.8200000003"/>
    <n v="472901.38"/>
    <n v="4219.5559999999996"/>
    <n v="1127668.6740000001"/>
  </r>
  <r>
    <s v="Y3"/>
    <s v="M10"/>
    <s v="Y3-M10"/>
    <x v="2"/>
    <s v="North"/>
    <n v="41.787199999999999"/>
    <n v="19907970.778099999"/>
    <n v="14033317.763"/>
    <n v="1464917.7984"/>
    <n v="118981.13679999999"/>
    <n v="175527.6912"/>
    <n v="855119.78"/>
    <n v="78495.320000000007"/>
    <n v="379558.89399999997"/>
    <n v="172466.91"/>
  </r>
  <r>
    <s v="Y3"/>
    <s v="M10"/>
    <s v="Y3-M10"/>
    <x v="6"/>
    <s v="North"/>
    <n v="5.6252000000000004"/>
    <n v="956466.81900000002"/>
    <n v="235274.54759999999"/>
    <n v="149832.49919999999"/>
    <n v="568.02689999999996"/>
    <n v="57195.590400000001"/>
    <n v="68194.48"/>
    <n v="6284.48"/>
    <n v="74849.763999999996"/>
    <n v="23217.48"/>
  </r>
  <r>
    <s v="Y3"/>
    <s v="M10"/>
    <s v="Y3-M10"/>
    <x v="6"/>
    <s v="North"/>
    <n v="45.805199999999999"/>
    <n v="6760806.2953000003"/>
    <n v="1915810.7801999999"/>
    <n v="1220060.8128"/>
    <n v="118041.46859999999"/>
    <n v="465735.26880000002"/>
    <n v="555303.18000000005"/>
    <n v="51172.1"/>
    <n v="609489.51800000004"/>
    <n v="189051.08199999999"/>
  </r>
  <r>
    <s v="Y3"/>
    <s v="M10"/>
    <s v="Y3-M10"/>
    <x v="6"/>
    <s v="South"/>
    <n v="949.05160000000001"/>
    <n v="119577939.16069999"/>
    <n v="40694079.811999999"/>
    <n v="29965841.740800001"/>
    <n v="3542400"/>
    <n v="9469991.7936000004"/>
    <n v="20129826.579999998"/>
    <n v="2380530.52"/>
    <n v="2259449.5660000001"/>
    <n v="2354938.8939999999"/>
  </r>
  <r>
    <s v="Y3"/>
    <s v="M10"/>
    <s v="Y3-M10"/>
    <x v="6"/>
    <s v="South"/>
    <n v="467.6952"/>
    <n v="91698735.328199998"/>
    <n v="20054159.308800001"/>
    <n v="14767245.388800001"/>
    <n v="1756397.7398000001"/>
    <n v="4666841.892"/>
    <n v="9920032.8200000003"/>
    <n v="1173133"/>
    <n v="1113463.0759999999"/>
    <n v="1160520.416"/>
  </r>
  <r>
    <s v="Y3"/>
    <s v="M10"/>
    <s v="Y3-M10"/>
    <x v="6"/>
    <s v="South"/>
    <n v="499.03559999999999"/>
    <n v="65240902.049400002"/>
    <n v="21397984.427200001"/>
    <n v="15756805.3824"/>
    <n v="1820512.6939000001"/>
    <n v="4979564.0784"/>
    <n v="10584778.939999999"/>
    <n v="1251737.3799999999"/>
    <n v="1188081.9280000001"/>
    <n v="1238286.3459999999"/>
  </r>
  <r>
    <s v="Y3"/>
    <s v="M10"/>
    <s v="Y3-M10"/>
    <x v="6"/>
    <s v="South"/>
    <n v="0.80359999999999998"/>
    <n v="157720.56299999999"/>
    <n v="34457.523399999998"/>
    <n v="25373.817599999998"/>
    <n v="11269.8038"/>
    <n v="8018.2223999999997"/>
    <n v="17044.52"/>
    <n v="2015.56"/>
    <n v="1913.1420000000001"/>
    <n v="1994.3219999999999"/>
  </r>
  <r>
    <s v="Y3"/>
    <s v="M10"/>
    <s v="Y3-M10"/>
    <x v="6"/>
    <s v="South"/>
    <n v="1829.7972"/>
    <n v="230549506.74759999"/>
    <n v="78330086.834800005"/>
    <n v="57678532.089599997"/>
    <n v="3284180.1701000002"/>
    <n v="16989803.827199999"/>
    <n v="36050181.520000003"/>
    <n v="5511030.5800000001"/>
    <n v="5295697.9239999996"/>
    <n v="4540384.7719999999"/>
  </r>
  <r>
    <s v="Y3"/>
    <s v="M10"/>
    <s v="Y3-M10"/>
    <x v="6"/>
    <s v="South"/>
    <n v="521.53639999999996"/>
    <n v="102360645.38699999"/>
    <n v="22325976.016399998"/>
    <n v="16439778.528000001"/>
    <n v="951514.74190000002"/>
    <n v="4842497.1096000001"/>
    <n v="10275169.08"/>
    <n v="1570772.32"/>
    <n v="1509407.702"/>
    <n v="1294120.1459999999"/>
  </r>
  <r>
    <s v="Y3"/>
    <s v="M10"/>
    <s v="Y3-M10"/>
    <x v="6"/>
    <s v="South"/>
    <n v="904.05"/>
    <n v="118277375.00040001"/>
    <n v="38700637.196400002"/>
    <n v="28497296.524799999"/>
    <n v="1548238.8581000001"/>
    <n v="8394172.8839999996"/>
    <n v="17811355.300000001"/>
    <n v="2722844.44"/>
    <n v="2616452.1460000002"/>
    <n v="2243273.0980000002"/>
  </r>
  <r>
    <s v="Y3"/>
    <s v="M10"/>
    <s v="Y3-M10"/>
    <x v="6"/>
    <s v="South"/>
    <n v="3723.8824"/>
    <n v="469199127.91750002"/>
    <n v="157405768.10780001"/>
    <n v="117370143.18719999"/>
    <n v="6229099.0988999996"/>
    <n v="36206657.855999999"/>
    <n v="77612684.299999997"/>
    <n v="7476637"/>
    <n v="10424588.988"/>
    <n v="14565836.054"/>
  </r>
  <r>
    <s v="Y3"/>
    <s v="M10"/>
    <s v="Y3-M10"/>
    <x v="6"/>
    <s v="South"/>
    <n v="199.2928"/>
    <n v="39083155.511399999"/>
    <n v="8350673.9340000004"/>
    <n v="6220692.9216"/>
    <n v="312222.1642"/>
    <n v="1926675.0504000001"/>
    <n v="4231951.12"/>
    <n v="402296.1"/>
    <n v="601744.04399999999"/>
    <n v="779527.34199999995"/>
  </r>
  <r>
    <s v="Y3"/>
    <s v="M10"/>
    <s v="Y3-M10"/>
    <x v="6"/>
    <s v="South"/>
    <n v="77.145600000000002"/>
    <n v="10067639.6621"/>
    <n v="3230591.0721999998"/>
    <n v="2406443.6351999999"/>
    <n v="143453.5276"/>
    <n v="745491.88080000004"/>
    <n v="1639681.84"/>
    <n v="155757.35999999999"/>
    <n v="233852.52"/>
    <n v="301752.37400000001"/>
  </r>
  <r>
    <s v="Y3"/>
    <s v="M10"/>
    <s v="Y3-M10"/>
    <x v="6"/>
    <s v="South"/>
    <n v="7831.0820000000003"/>
    <n v="986695188.07860005"/>
    <n v="328452110.91140002"/>
    <n v="242506722.85440001"/>
    <n v="12327169.1722"/>
    <n v="71855438.191200003"/>
    <n v="153181485.80000001"/>
    <n v="13795373.32"/>
    <n v="23288002.870000001"/>
    <n v="30631004.469999999"/>
  </r>
  <r>
    <s v="Y3"/>
    <s v="M10"/>
    <s v="Y3-M10"/>
    <x v="6"/>
    <s v="South"/>
    <n v="236.25839999999999"/>
    <n v="46338301.409400001"/>
    <n v="9909267.3925999999"/>
    <n v="7316946.0672000004"/>
    <n v="385764.87410000002"/>
    <n v="2167985.1096000001"/>
    <n v="4617260.92"/>
    <n v="416137.7"/>
    <n v="700255.97400000005"/>
    <n v="924117.04"/>
  </r>
  <r>
    <s v="Y3"/>
    <s v="M10"/>
    <s v="Y3-M10"/>
    <x v="6"/>
    <s v="South"/>
    <n v="93.217600000000004"/>
    <n v="12165064.591700001"/>
    <n v="3909746.5438000001"/>
    <n v="2886689.1647999999"/>
    <n v="135907.59409999999"/>
    <n v="855330.19200000004"/>
    <n v="1823402.02"/>
    <n v="164215.66"/>
    <n v="277208.95400000003"/>
    <n v="364617.26400000002"/>
  </r>
  <r>
    <s v="Y3"/>
    <s v="M10"/>
    <s v="Y3-M10"/>
    <x v="6"/>
    <s v="South"/>
    <n v="1201.3820000000001"/>
    <n v="151370888.26859999"/>
    <n v="51623158.974399999"/>
    <n v="37969687.507200003"/>
    <n v="4151476.5271999999"/>
    <n v="11400151.68"/>
    <n v="24401042.579999998"/>
    <n v="2267664.9"/>
    <n v="5055489.01"/>
    <n v="4186746.6519999998"/>
  </r>
  <r>
    <s v="Y3"/>
    <s v="M10"/>
    <s v="Y3-M10"/>
    <x v="6"/>
    <s v="South"/>
    <n v="263.58080000000001"/>
    <n v="51732344.663999997"/>
    <n v="11259023.0134"/>
    <n v="8266690.2719999999"/>
    <n v="881214.88170000003"/>
    <n v="2485219.4279999998"/>
    <n v="5427047"/>
    <n v="497712.94"/>
    <n v="1179685.21"/>
    <n v="918563.42599999998"/>
  </r>
  <r>
    <s v="Y3"/>
    <s v="M10"/>
    <s v="Y3-M10"/>
    <x v="6"/>
    <s v="South"/>
    <n v="99.6464"/>
    <n v="13102095.782199999"/>
    <n v="4290014.5574000003"/>
    <n v="3157156.128"/>
    <n v="304981.99579999998"/>
    <n v="947524.69440000004"/>
    <n v="2014872.02"/>
    <n v="188067.82"/>
    <n v="410653.54"/>
    <n v="347261.88199999998"/>
  </r>
  <r>
    <s v="Y3"/>
    <s v="M10"/>
    <s v="Y3-M10"/>
    <x v="6"/>
    <s v="South"/>
    <n v="6734.9715999999999"/>
    <n v="848588237.1767"/>
    <n v="283080442.77939999"/>
    <n v="209009918.34240001"/>
    <n v="23396654.592"/>
    <n v="61408603.915200002"/>
    <n v="129362517.76000001"/>
    <n v="11987621"/>
    <n v="28851739.114"/>
    <n v="23470984.394000001"/>
  </r>
  <r>
    <s v="Y3"/>
    <s v="M10"/>
    <s v="Y3-M10"/>
    <x v="6"/>
    <s v="South"/>
    <n v="337.512"/>
    <n v="66242636.460000001"/>
    <n v="14178123.514599999"/>
    <n v="10465861.785599999"/>
    <n v="1200587.7220999999"/>
    <n v="3074789.0304"/>
    <n v="6493849.7800000003"/>
    <n v="600674.6"/>
    <n v="1458025.2720000001"/>
    <n v="1176209.804"/>
  </r>
  <r>
    <s v="Y3"/>
    <s v="M10"/>
    <s v="Y3-M10"/>
    <x v="6"/>
    <s v="South"/>
    <n v="133.39760000000001"/>
    <n v="17506688.134300001"/>
    <n v="5625297.0798000004"/>
    <n v="4158946.0608000001"/>
    <n v="429757.75329999998"/>
    <n v="1222289.1791999999"/>
    <n v="2536783.16"/>
    <n v="237588.44"/>
    <n v="543442.37199999997"/>
    <n v="464882.68199999997"/>
  </r>
  <r>
    <s v="Y3"/>
    <s v="M10"/>
    <s v="Y3-M10"/>
    <x v="6"/>
    <s v="Central"/>
    <n v="3135.6471999999999"/>
    <n v="395083080.9526"/>
    <n v="129498718.4562"/>
    <n v="97355336.006400004"/>
    <n v="2405119.3161999998"/>
    <n v="29659874.025600001"/>
    <n v="64920998.18"/>
    <n v="6664358.9400000004"/>
    <n v="4568440.58"/>
    <n v="11238277.776000001"/>
  </r>
  <r>
    <s v="Y3"/>
    <s v="M10"/>
    <s v="Y3-M10"/>
    <x v="6"/>
    <s v="Central"/>
    <n v="24.108000000000001"/>
    <n v="4731616.8899999997"/>
    <n v="993416.42079999996"/>
    <n v="747343.27679999999"/>
    <n v="19842.411800000002"/>
    <n v="228640.66560000001"/>
    <n v="504814.96"/>
    <n v="47145.9"/>
    <n v="17482.563999999998"/>
    <n v="86404.384000000005"/>
  </r>
  <r>
    <s v="Y3"/>
    <s v="M10"/>
    <s v="Y3-M10"/>
    <x v="6"/>
    <s v="Central"/>
    <n v="161.52359999999999"/>
    <n v="20527183.697299998"/>
    <n v="6662827.9753999999"/>
    <n v="5015415.7248"/>
    <n v="101965.1874"/>
    <n v="1530010.3824"/>
    <n v="3253947.78"/>
    <n v="295277.08"/>
    <n v="40610.745999999999"/>
    <n v="578906.30599999998"/>
  </r>
  <r>
    <s v="Y3"/>
    <s v="M10"/>
    <s v="Y3-M10"/>
    <x v="6"/>
    <s v="Central"/>
    <n v="3826.7431999999999"/>
    <n v="482159310.99339998"/>
    <n v="160194482.664"/>
    <n v="118188096.7296"/>
    <n v="2848941.0189"/>
    <n v="35472643.351199999"/>
    <n v="77270113.719999999"/>
    <n v="7805717.7599999998"/>
    <n v="4862565.642"/>
    <n v="13715192.325999999"/>
  </r>
  <r>
    <s v="Y3"/>
    <s v="M10"/>
    <s v="Y3-M10"/>
    <x v="6"/>
    <s v="Central"/>
    <n v="41.787199999999999"/>
    <n v="8201469.2759999996"/>
    <n v="1748251.0208000001"/>
    <n v="1291040.2752"/>
    <n v="24886.2922"/>
    <n v="388808.51040000003"/>
    <n v="841732.46"/>
    <n v="81233.3"/>
    <n v="35816.616000000002"/>
    <n v="149767.17800000001"/>
  </r>
  <r>
    <s v="Y3"/>
    <s v="M10"/>
    <s v="Y3-M10"/>
    <x v="6"/>
    <s v="Central"/>
    <n v="295.72480000000002"/>
    <n v="34257364.528499998"/>
    <n v="12314924.467399999"/>
    <n v="9197132.3328000009"/>
    <n v="178574.24840000001"/>
    <n v="2755390.3056000001"/>
    <n v="5208086.5"/>
    <n v="515963.68"/>
    <n v="49004.758000000002"/>
    <n v="1059888.7860000001"/>
  </r>
  <r>
    <s v="Y3"/>
    <s v="M10"/>
    <s v="Y3-M10"/>
    <x v="6"/>
    <s v="North"/>
    <n v="1350.8516"/>
    <n v="170203654.30070001"/>
    <n v="56485555.3028"/>
    <n v="42006930.086400002"/>
    <n v="4319728.0976999998"/>
    <n v="12499733.894400001"/>
    <n v="26890479.760000002"/>
    <n v="2413423.1800000002"/>
    <n v="4438899.8499999996"/>
    <n v="5575325.1399999997"/>
  </r>
  <r>
    <s v="Y3"/>
    <s v="M10"/>
    <s v="Y3-M10"/>
    <x v="6"/>
    <s v="North"/>
    <n v="245.9016"/>
    <n v="48262492.277999997"/>
    <n v="10282324.309800001"/>
    <n v="7646710.4447999997"/>
    <n v="774640.84550000005"/>
    <n v="2275376.5079999999"/>
    <n v="4894997.38"/>
    <n v="439325.66"/>
    <n v="808033.24800000002"/>
    <n v="1014901.536"/>
  </r>
  <r>
    <s v="Y3"/>
    <s v="M10"/>
    <s v="Y3-M10"/>
    <x v="6"/>
    <s v="North"/>
    <n v="456.44479999999999"/>
    <n v="60035025.592100002"/>
    <n v="19086138.419199999"/>
    <n v="14193896.140799999"/>
    <n v="1435507.2605999999"/>
    <n v="4223586.6935999999"/>
    <n v="9086132.1799999997"/>
    <n v="815482.62"/>
    <n v="1499879.8759999999"/>
    <n v="1883869.3940000001"/>
  </r>
  <r>
    <s v="Y3"/>
    <s v="M10"/>
    <s v="Y3-M10"/>
    <x v="6"/>
    <s v="North"/>
    <n v="2559.4659999999999"/>
    <n v="322485805.4418"/>
    <n v="107253608.3716"/>
    <n v="79251468.633599997"/>
    <n v="7943829.5141000003"/>
    <n v="23821905.8376"/>
    <n v="51500842.100000001"/>
    <n v="4600994.58"/>
    <n v="7756122.1100000003"/>
    <n v="10563600.718"/>
  </r>
  <r>
    <s v="Y3"/>
    <s v="M10"/>
    <s v="Y3-M10"/>
    <x v="6"/>
    <s v="North"/>
    <n v="249.9196"/>
    <n v="49051095.093000002"/>
    <n v="10472805.111"/>
    <n v="7738525.5168000003"/>
    <n v="745753.50569999998"/>
    <n v="2326090.392"/>
    <n v="5028813.18"/>
    <n v="449265.7"/>
    <n v="757343.554"/>
    <n v="1031484.806"/>
  </r>
  <r>
    <s v="Y3"/>
    <s v="M10"/>
    <s v="Y3-M10"/>
    <x v="6"/>
    <s v="North"/>
    <n v="648.50519999999995"/>
    <n v="85279918.129600003"/>
    <n v="27175411.301800001"/>
    <n v="20080349.452799998"/>
    <n v="1920804.8740999999"/>
    <n v="6035882.0760000004"/>
    <n v="13049033.1"/>
    <n v="1165784.1599999999"/>
    <n v="1965206.3419999999"/>
    <n v="2676554.21"/>
  </r>
  <r>
    <s v="Y3"/>
    <s v="M10"/>
    <s v="Y3-M10"/>
    <x v="6"/>
    <s v="North"/>
    <n v="6284.152"/>
    <n v="791786184.78960001"/>
    <n v="262593410.88260001"/>
    <n v="195262487.4048"/>
    <n v="20233750.0396"/>
    <n v="58107342.167999998"/>
    <n v="125305413.59999999"/>
    <n v="11225605.66"/>
    <n v="20804471.248"/>
    <n v="25936374.09"/>
  </r>
  <r>
    <s v="Y3"/>
    <s v="M10"/>
    <s v="Y3-M10"/>
    <x v="6"/>
    <s v="North"/>
    <n v="73.931200000000004"/>
    <n v="14510291.796"/>
    <n v="3091413.571"/>
    <n v="2299015.2384000001"/>
    <n v="256428.7427"/>
    <n v="684100.31759999995"/>
    <n v="1471695.82"/>
    <n v="132085.6"/>
    <n v="242939.26800000001"/>
    <n v="305133.97200000001"/>
  </r>
  <r>
    <s v="Y3"/>
    <s v="M10"/>
    <s v="Y3-M10"/>
    <x v="6"/>
    <s v="North"/>
    <n v="1208.6143999999999"/>
    <n v="152584656.39649999"/>
    <n v="50537947.030400001"/>
    <n v="37583828.044799998"/>
    <n v="3745430.4808"/>
    <n v="11183584.3992"/>
    <n v="24059058.300000001"/>
    <n v="2159297.7999999998"/>
    <n v="3971510.51"/>
    <n v="4988274.676"/>
  </r>
  <r>
    <s v="Y3"/>
    <s v="M10"/>
    <s v="Y3-M10"/>
    <x v="6"/>
    <s v="North"/>
    <n v="14853.742399999999"/>
    <n v="1871531437.2955"/>
    <n v="622313493.58019996"/>
    <n v="459787964.1408"/>
    <n v="45989249.017300002"/>
    <n v="138216782.2464"/>
    <n v="299197982.98000002"/>
    <n v="26703473.02"/>
    <n v="45197549.495999999"/>
    <n v="61305363.57"/>
  </r>
  <r>
    <s v="Y3"/>
    <s v="M10"/>
    <s v="Y3-M10"/>
    <x v="6"/>
    <s v="North"/>
    <n v="88.396000000000001"/>
    <n v="17349261.93"/>
    <n v="3704211.2067999998"/>
    <n v="2737097.5488"/>
    <n v="248644.16339999999"/>
    <n v="822737.45519999997"/>
    <n v="1778676.76"/>
    <n v="158901.24"/>
    <n v="267874.15600000002"/>
    <n v="364833.74400000001"/>
  </r>
  <r>
    <s v="Y3"/>
    <s v="M10"/>
    <s v="Y3-M10"/>
    <x v="6"/>
    <s v="North"/>
    <n v="1738.1867999999999"/>
    <n v="219614678.45860001"/>
    <n v="72840780.8838"/>
    <n v="53823898.656000003"/>
    <n v="5223639.1983000003"/>
    <n v="16178582.714400001"/>
    <n v="34971589.600000001"/>
    <n v="3124643.62"/>
    <n v="5264970.392"/>
    <n v="7173961.3880000003"/>
  </r>
  <r>
    <s v="Y3"/>
    <s v="M10"/>
    <s v="Y3-M10"/>
    <x v="6"/>
    <s v="South"/>
    <n v="1615.2360000000001"/>
    <n v="203515374.8628"/>
    <n v="47845910.162600003"/>
    <n v="43745600.620800003"/>
    <n v="4973354.3443999998"/>
    <n v="17372971.0656"/>
    <n v="24355162.760000002"/>
    <n v="4594459.18"/>
    <n v="2810193.628"/>
    <n v="4007981.0759999999"/>
  </r>
  <r>
    <s v="Y3"/>
    <s v="M10"/>
    <s v="Y3-M10"/>
    <x v="6"/>
    <s v="South"/>
    <n v="1992.9280000000001"/>
    <n v="313706796.48000002"/>
    <n v="57225389.4542"/>
    <n v="53611216.108800001"/>
    <n v="6130118.2281999998"/>
    <n v="22618175.291999999"/>
    <n v="27502605.66"/>
    <n v="4374797.58"/>
    <n v="2415717.4580000001"/>
    <n v="4945170.8020000001"/>
  </r>
  <r>
    <s v="Y3"/>
    <s v="M10"/>
    <s v="Y3-M10"/>
    <x v="6"/>
    <s v="South"/>
    <n v="83.574399999999997"/>
    <n v="10842073.4822"/>
    <n v="2399903.1512000002"/>
    <n v="2249885.2991999998"/>
    <n v="258673.50570000001"/>
    <n v="952756.81920000003"/>
    <n v="1150912.6399999999"/>
    <n v="178371.32"/>
    <n v="97664.05"/>
    <n v="207378.82"/>
  </r>
  <r>
    <s v="Y3"/>
    <s v="M10"/>
    <s v="Y3-M10"/>
    <x v="6"/>
    <s v="South"/>
    <n v="4411.7640000000001"/>
    <n v="555870352.23720002"/>
    <n v="121965226.5512"/>
    <n v="121031768.5632"/>
    <n v="3226257.5797999999"/>
    <n v="36084139.523999996"/>
    <n v="67832664.019999996"/>
    <n v="19018437.940000001"/>
    <n v="15639732.9"/>
    <n v="10947172.609999999"/>
  </r>
  <r>
    <s v="Y3"/>
    <s v="M10"/>
    <s v="Y3-M10"/>
    <x v="6"/>
    <s v="South"/>
    <n v="2493.5708"/>
    <n v="392512979.62800002"/>
    <n v="68551107.553000003"/>
    <n v="67865000.063999996"/>
    <n v="1833732.6821000001"/>
    <n v="20113982.7696"/>
    <n v="36691939.759999998"/>
    <n v="9856562.3599999994"/>
    <n v="7540093.1100000003"/>
    <n v="6187445.7920000004"/>
  </r>
  <r>
    <s v="Y3"/>
    <s v="M10"/>
    <s v="Y3-M10"/>
    <x v="6"/>
    <s v="South"/>
    <n v="175.98840000000001"/>
    <n v="23053813.8138"/>
    <n v="4843713.9731999999"/>
    <n v="4794549.4463999998"/>
    <n v="111570.68459999999"/>
    <n v="1420585.6464"/>
    <n v="2584690.02"/>
    <n v="688189.1"/>
    <n v="534291.58200000005"/>
    <n v="436690.67200000002"/>
  </r>
  <r>
    <s v="Y3"/>
    <s v="M10"/>
    <s v="Y3-M10"/>
    <x v="6"/>
    <s v="South"/>
    <n v="1446.48"/>
    <n v="182252574.50400001"/>
    <n v="41477765.160800003"/>
    <n v="38790073.497599997"/>
    <n v="29503944.8488"/>
    <n v="16809761.347199999"/>
    <n v="20387885.5"/>
    <n v="1556718.34"/>
    <n v="2783889.5040000002"/>
    <n v="5657856.3360000001"/>
  </r>
  <r>
    <s v="Y3"/>
    <s v="M10"/>
    <s v="Y3-M10"/>
    <x v="6"/>
    <s v="South"/>
    <n v="421.08640000000003"/>
    <n v="66283210.223999999"/>
    <n v="12076963.854"/>
    <n v="11298483.2256"/>
    <n v="8603346.0884000007"/>
    <n v="4899408.4223999996"/>
    <n v="5930494.2000000002"/>
    <n v="452566.2"/>
    <n v="805872.95799999998"/>
    <n v="1647064.628"/>
  </r>
  <r>
    <s v="Y3"/>
    <s v="M10"/>
    <s v="Y3-M10"/>
    <x v="6"/>
    <s v="South"/>
    <n v="118.1292"/>
    <n v="15416073.2326"/>
    <n v="3387658.7102000001"/>
    <n v="3168158.8223999999"/>
    <n v="2404848.3536999999"/>
    <n v="1372939.4808"/>
    <n v="1665133.82"/>
    <n v="127145.1"/>
    <n v="227345.492"/>
    <n v="462058.52"/>
  </r>
  <r>
    <s v="Y3"/>
    <s v="M10"/>
    <s v="Y3-M10"/>
    <x v="6"/>
    <s v="South"/>
    <n v="5906.46"/>
    <n v="744198012.55799997"/>
    <n v="161614902.41620001"/>
    <n v="159886016.9664"/>
    <n v="9472730.5971000008"/>
    <n v="48384857.843999997"/>
    <n v="79441522.920000002"/>
    <n v="16971787.640000001"/>
    <n v="36059315.336000003"/>
    <n v="23102912.469999999"/>
  </r>
  <r>
    <s v="Y3"/>
    <s v="M10"/>
    <s v="Y3-M10"/>
    <x v="6"/>
    <s v="South"/>
    <n v="487.78519999999997"/>
    <n v="76782268.332000002"/>
    <n v="13337745.235400001"/>
    <n v="13195781.6448"/>
    <n v="788758.24170000001"/>
    <n v="3994185.2976000002"/>
    <n v="6560522.3399999999"/>
    <n v="1402627.22"/>
    <n v="2987359.9580000001"/>
    <n v="1907955.5"/>
  </r>
  <r>
    <s v="Y3"/>
    <s v="M10"/>
    <s v="Y3-M10"/>
    <x v="6"/>
    <s v="South"/>
    <n v="152.684"/>
    <n v="19925536.8312"/>
    <n v="4162838.0514000002"/>
    <n v="4119855.2831999999"/>
    <n v="231383.35329999999"/>
    <n v="1248670.3176"/>
    <n v="2055885.96"/>
    <n v="441514.23999999999"/>
    <n v="954053.51800000004"/>
    <n v="597217.80799999996"/>
  </r>
  <r>
    <s v="Y3"/>
    <s v="M10"/>
    <s v="Y3-M10"/>
    <x v="6"/>
    <s v="South"/>
    <n v="1639.3440000000001"/>
    <n v="206552917.7712"/>
    <n v="47516010.058600001"/>
    <n v="44340271.968000002"/>
    <n v="5660973.9587000003"/>
    <n v="18575787.671999998"/>
    <n v="22629139.84"/>
    <n v="1825230.62"/>
    <n v="10252785.048"/>
    <n v="5713018.1459999997"/>
  </r>
  <r>
    <s v="Y3"/>
    <s v="M10"/>
    <s v="Y3-M10"/>
    <x v="6"/>
    <s v="South"/>
    <n v="296.52839999999998"/>
    <n v="46646176.721799999"/>
    <n v="8513699.9134"/>
    <n v="8002526.4192000004"/>
    <n v="1006819.6851"/>
    <n v="3410030.2535999999"/>
    <n v="3990397.98"/>
    <n v="316682.36"/>
    <n v="1627874.578"/>
    <n v="1033384.4179999999"/>
  </r>
  <r>
    <s v="Y3"/>
    <s v="M10"/>
    <s v="Y3-M10"/>
    <x v="6"/>
    <s v="South"/>
    <n v="82.770799999999994"/>
    <n v="10801738.387399999"/>
    <n v="2386240.5654000002"/>
    <n v="2253404.8703999999"/>
    <n v="305328.7781"/>
    <n v="970522.84080000001"/>
    <n v="1106848.3"/>
    <n v="86891.3"/>
    <n v="418510.86200000002"/>
    <n v="288451.48200000002"/>
  </r>
  <r>
    <s v="Y3"/>
    <s v="M10"/>
    <s v="Y3-M10"/>
    <x v="6"/>
    <s v="South"/>
    <n v="9048.5360000000001"/>
    <n v="1140094684.9907999"/>
    <n v="245391085.8924"/>
    <n v="242830235.28960001"/>
    <n v="31825534.373100001"/>
    <n v="74168015.212799996"/>
    <n v="111735038.44"/>
    <n v="24217481.48"/>
    <n v="289519.45"/>
    <n v="31533622.34"/>
  </r>
  <r>
    <s v="Y3"/>
    <s v="M10"/>
    <s v="Y3-M10"/>
    <x v="6"/>
    <s v="South"/>
    <n v="490.19600000000003"/>
    <n v="77131393.637799993"/>
    <n v="13286293.195599999"/>
    <n v="13142786.5536"/>
    <n v="1728868.9415"/>
    <n v="4007401.9920000001"/>
    <n v="6033034.3799999999"/>
    <n v="1300136.24"/>
    <n v="17006.308000000001"/>
    <n v="1708305.0160000001"/>
  </r>
  <r>
    <s v="Y3"/>
    <s v="M10"/>
    <s v="Y3-M10"/>
    <x v="6"/>
    <s v="South"/>
    <n v="105.27160000000001"/>
    <n v="13748252.863"/>
    <n v="2862754.3651999999"/>
    <n v="2829258.9887999999"/>
    <n v="373074.38150000002"/>
    <n v="859078.05119999999"/>
    <n v="1291106.3999999999"/>
    <n v="274276.06"/>
    <n v="4368.3860000000004"/>
    <n v="366865.95"/>
  </r>
  <r>
    <s v="Y3"/>
    <s v="M10"/>
    <s v="Y3-M10"/>
    <x v="6"/>
    <s v="Central"/>
    <n v="928.96159999999998"/>
    <n v="117046653.40369999"/>
    <n v="27390429.397599999"/>
    <n v="25791849.926399998"/>
    <n v="6800393.7549000001"/>
    <n v="10058017.7952"/>
    <n v="8696147.5600000005"/>
    <n v="1404004"/>
    <n v="9024375.602"/>
    <n v="3329433.5359999998"/>
  </r>
  <r>
    <s v="Y3"/>
    <s v="M10"/>
    <s v="Y3-M10"/>
    <x v="6"/>
    <s v="Central"/>
    <n v="285.27800000000002"/>
    <n v="44905609.979999997"/>
    <n v="8285822.5857999995"/>
    <n v="7841532.2111999998"/>
    <n v="2086857.6706999999"/>
    <n v="3181972.3128"/>
    <n v="4198690.28"/>
    <n v="429440.56"/>
    <n v="2243771.9040000001"/>
    <n v="1022447.6679999999"/>
  </r>
  <r>
    <s v="Y3"/>
    <s v="M10"/>
    <s v="Y3-M10"/>
    <x v="6"/>
    <s v="Central"/>
    <n v="57.055599999999998"/>
    <n v="7621105.3380000005"/>
    <n v="1648744.0946"/>
    <n v="1558843.3536"/>
    <n v="435213.04930000001"/>
    <n v="640348.13520000002"/>
    <n v="850225.2"/>
    <n v="76915.179999999993"/>
    <n v="427113.23599999998"/>
    <n v="204489.71400000001"/>
  </r>
  <r>
    <s v="Y3"/>
    <s v="M10"/>
    <s v="Y3-M10"/>
    <x v="6"/>
    <s v="Central"/>
    <n v="2053.1979999999999"/>
    <n v="258697404.36539999"/>
    <n v="56942040.930600002"/>
    <n v="56581498.8288"/>
    <n v="2509842.6038000002"/>
    <n v="17973058.053599998"/>
    <n v="25179266.859999999"/>
    <n v="5477891.9199999999"/>
    <n v="20190637.697999999"/>
    <n v="7358738.7939999998"/>
  </r>
  <r>
    <s v="Y3"/>
    <s v="M10"/>
    <s v="Y3-M10"/>
    <x v="6"/>
    <s v="Central"/>
    <n v="367.24520000000001"/>
    <n v="57808066.931999996"/>
    <n v="10151347.3826"/>
    <n v="10066168.8576"/>
    <n v="440652.18689999997"/>
    <n v="3388236.5232000002"/>
    <n v="5504190.1399999997"/>
    <n v="886113.32"/>
    <n v="2977511.9219999998"/>
    <n v="1316220.048"/>
  </r>
  <r>
    <s v="Y3"/>
    <s v="M10"/>
    <s v="Y3-M10"/>
    <x v="6"/>
    <s v="Central"/>
    <n v="139.02279999999999"/>
    <n v="18357989.348200001"/>
    <n v="3843256.6716"/>
    <n v="3812122.2719999999"/>
    <n v="188509.12669999999"/>
    <n v="1295774.496"/>
    <n v="2095325.5"/>
    <n v="314583.15999999997"/>
    <n v="1018966.85"/>
    <n v="498262.99599999998"/>
  </r>
  <r>
    <s v="Y3"/>
    <s v="M10"/>
    <s v="Y3-M10"/>
    <x v="6"/>
    <s v="North"/>
    <n v="1446.48"/>
    <n v="182252574.50400001"/>
    <n v="42594424.0392"/>
    <n v="40698981.542400002"/>
    <n v="10751942.197899999"/>
    <n v="14831835.7392"/>
    <n v="14097622.039999999"/>
    <n v="2546660.06"/>
    <n v="2327346.7140000002"/>
    <n v="5970009.6720000003"/>
  </r>
  <r>
    <s v="Y3"/>
    <s v="M10"/>
    <s v="Y3-M10"/>
    <x v="6"/>
    <s v="North"/>
    <n v="1135.4867999999999"/>
    <n v="178372672.52110001"/>
    <n v="32433861.152199998"/>
    <n v="31131091.392000001"/>
    <n v="8411469.8172999993"/>
    <n v="12488884.4088"/>
    <n v="21934091.440000001"/>
    <n v="1907504.5"/>
    <n v="1261373.9380000001"/>
    <n v="4686456.4560000002"/>
  </r>
  <r>
    <s v="Y3"/>
    <s v="M10"/>
    <s v="Y3-M10"/>
    <x v="6"/>
    <s v="North"/>
    <n v="256.34840000000003"/>
    <n v="34154620.620099999"/>
    <n v="7322290.1383999996"/>
    <n v="7028182.2143999999"/>
    <n v="1916926.8783"/>
    <n v="2819504.2031999999"/>
    <n v="4951860.28"/>
    <n v="430634.48"/>
    <n v="284776.734"/>
    <n v="1058018.0379999999"/>
  </r>
  <r>
    <s v="Y3"/>
    <s v="M10"/>
    <s v="Y3-M10"/>
    <x v="6"/>
    <s v="North"/>
    <n v="2651.88"/>
    <n v="334129719.92400002"/>
    <n v="74180077.790000007"/>
    <n v="74034936.691200003"/>
    <n v="5443530.2602000004"/>
    <n v="26865435.844799999"/>
    <n v="35851021.560000002"/>
    <n v="5316165.78"/>
    <n v="3788544.32"/>
    <n v="10945016.83"/>
  </r>
  <r>
    <s v="Y3"/>
    <s v="M10"/>
    <s v="Y3-M10"/>
    <x v="6"/>
    <s v="North"/>
    <n v="1553.3588"/>
    <n v="244170143.1893"/>
    <n v="43055503.897399999"/>
    <n v="42717844.895999998"/>
    <n v="3229848.4547000001"/>
    <n v="16532051.356799999"/>
    <n v="29314607.219999999"/>
    <n v="2945746.68"/>
    <n v="1778806.2379999999"/>
    <n v="6411125.5559999999"/>
  </r>
  <r>
    <s v="Y3"/>
    <s v="M10"/>
    <s v="Y3-M10"/>
    <x v="6"/>
    <s v="North"/>
    <n v="220.18639999999999"/>
    <n v="29126322.003199998"/>
    <n v="6103058.8622000003"/>
    <n v="6055190.4192000004"/>
    <n v="432011.21679999999"/>
    <n v="2343395.9016"/>
    <n v="4155307.36"/>
    <n v="417556.3"/>
    <n v="252145.98199999999"/>
    <n v="908768.60800000001"/>
  </r>
  <r>
    <s v="Y3"/>
    <s v="M10"/>
    <s v="Y3-M10"/>
    <x v="6"/>
    <s v="North"/>
    <n v="1253.616"/>
    <n v="157952231.23679999"/>
    <n v="35808068.853"/>
    <n v="34369790.419200003"/>
    <n v="9281822.5819000006"/>
    <n v="13788165.880799999"/>
    <n v="24215990.719999999"/>
    <n v="2105934.66"/>
    <n v="1392618.5460000001"/>
    <n v="5174007.3"/>
  </r>
  <r>
    <s v="Y3"/>
    <s v="M10"/>
    <s v="Y3-M10"/>
    <x v="6"/>
    <s v="North"/>
    <n v="204.11439999999999"/>
    <n v="32129647.704"/>
    <n v="5793540.0877999999"/>
    <n v="5562101.7215999998"/>
    <n v="1526814.1743000001"/>
    <n v="2241709.5384"/>
    <n v="4019818.76"/>
    <n v="340434.48"/>
    <n v="220675.20199999999"/>
    <n v="842434.62600000005"/>
  </r>
  <r>
    <s v="Y3"/>
    <s v="M10"/>
    <s v="Y3-M10"/>
    <x v="6"/>
    <s v="North"/>
    <n v="53.037599999999998"/>
    <n v="6529177.8366999999"/>
    <n v="1514954.6329999999"/>
    <n v="1454111.9040000001"/>
    <n v="378141.87790000002"/>
    <n v="583347.37679999997"/>
    <n v="1024524.4"/>
    <n v="89094.64"/>
    <n v="58923.15"/>
    <n v="218900.06599999999"/>
  </r>
  <r>
    <s v="Y3"/>
    <s v="M10"/>
    <s v="Y3-M10"/>
    <x v="6"/>
    <s v="North"/>
    <n v="3326.904"/>
    <n v="419180921.3592"/>
    <n v="92192122.366400003"/>
    <n v="91469547.091199994"/>
    <n v="6852578.9002"/>
    <n v="35397408.974399999"/>
    <n v="62754368.759999998"/>
    <n v="6307799.9800000004"/>
    <n v="3809604.216"/>
    <n v="13731021.524"/>
  </r>
  <r>
    <s v="Y3"/>
    <s v="M10"/>
    <s v="Y3-M10"/>
    <x v="6"/>
    <s v="North"/>
    <n v="349.56599999999997"/>
    <n v="55025184.060000002"/>
    <n v="9660063.0047999993"/>
    <n v="9581682.6816000007"/>
    <n v="693227.79280000005"/>
    <n v="3718882.3679999998"/>
    <n v="6664973.1200000001"/>
    <n v="659473.52"/>
    <n v="394761.20199999999"/>
    <n v="1442751.706"/>
  </r>
  <r>
    <s v="Y3"/>
    <s v="M10"/>
    <s v="Y3-M10"/>
    <x v="6"/>
    <s v="North"/>
    <n v="40.983600000000003"/>
    <n v="5342061.1028000005"/>
    <n v="1135969.5996000001"/>
    <n v="1127064.9408"/>
    <n v="77783.646299999993"/>
    <n v="436176.59759999998"/>
    <n v="773429.74"/>
    <n v="77722.06"/>
    <n v="46930.158000000003"/>
    <n v="169150.25599999999"/>
  </r>
  <r>
    <s v="Y3"/>
    <s v="M10"/>
    <s v="Y3-M10"/>
    <x v="6"/>
    <s v="South"/>
    <n v="42873.667200000004"/>
    <n v="4514442810.9581003"/>
    <n v="1109641507.2377999"/>
    <n v="1051384968.6528"/>
    <n v="73897133.850899994"/>
    <n v="371368391.37120003"/>
    <n v="661157283.39999998"/>
    <n v="137638574.40000001"/>
    <n v="144298901.31799999"/>
    <n v="106384979.272"/>
  </r>
  <r>
    <s v="Y3"/>
    <s v="M10"/>
    <s v="Y3-M10"/>
    <x v="6"/>
    <s v="South"/>
    <n v="38825.130400000002"/>
    <n v="4897485826.3346004"/>
    <n v="978622478.72039998"/>
    <n v="963749483.09759998"/>
    <n v="66921899.661499999"/>
    <n v="339692017.6584"/>
    <n v="604531503.62"/>
    <n v="127759000.38"/>
    <n v="132339672.98199999"/>
    <n v="96339104.906000003"/>
  </r>
  <r>
    <s v="Y3"/>
    <s v="M10"/>
    <s v="Y3-M10"/>
    <x v="6"/>
    <s v="South"/>
    <n v="2232.4007999999999"/>
    <n v="244431931.47909999"/>
    <n v="55791766.061999999"/>
    <n v="55629182.841600001"/>
    <n v="3616193.7853000001"/>
    <n v="19601028.194400001"/>
    <n v="34880788.539999999"/>
    <n v="7388881.4199999999"/>
    <n v="7639469.1560000004"/>
    <n v="5539388.5580000002"/>
  </r>
  <r>
    <s v="Y3"/>
    <s v="M10"/>
    <s v="Y3-M10"/>
    <x v="6"/>
    <s v="South"/>
    <n v="17.679200000000002"/>
    <n v="2402205.4980000001"/>
    <n v="447062.52399999998"/>
    <n v="438182.28480000002"/>
    <n v="47341.379399999998"/>
    <n v="154395.50399999999"/>
    <n v="274748.38"/>
    <n v="58201.96"/>
    <n v="60175.125999999997"/>
    <n v="43868.77"/>
  </r>
  <r>
    <s v="Y3"/>
    <s v="M10"/>
    <s v="Y3-M10"/>
    <x v="6"/>
    <s v="South"/>
    <n v="227965.24799999999"/>
    <n v="32620595976.4608"/>
    <n v="7498004630.5117998"/>
    <n v="5878175060.1216002"/>
    <n v="390733196.99870002"/>
    <n v="2027877382.7207999"/>
    <n v="3220190308.6399999"/>
    <n v="663685152.34000003"/>
    <n v="721225556.34800005"/>
    <n v="565663720.18200004"/>
  </r>
  <r>
    <s v="Y3"/>
    <s v="M10"/>
    <s v="Y3-M10"/>
    <x v="6"/>
    <s v="South"/>
    <n v="43326.897599999997"/>
    <n v="7446315432.2634001"/>
    <n v="1423404187.6526"/>
    <n v="1116723292.0896001"/>
    <n v="74275917.089699998"/>
    <n v="380877576.2784"/>
    <n v="614842437.82000005"/>
    <n v="130234855.90000001"/>
    <n v="142453052.12599999"/>
    <n v="107509606.402"/>
  </r>
  <r>
    <s v="Y3"/>
    <s v="M10"/>
    <s v="Y3-M10"/>
    <x v="6"/>
    <s v="South"/>
    <n v="3154.13"/>
    <n v="460996213.8973"/>
    <n v="103640223.8908"/>
    <n v="81317514.393600002"/>
    <n v="5106971.1864999998"/>
    <n v="27783014.860800002"/>
    <n v="44726503.119999997"/>
    <n v="9463602.7799999993"/>
    <n v="10368497.216"/>
    <n v="7826530.426"/>
  </r>
  <r>
    <s v="Y3"/>
    <s v="M10"/>
    <s v="Y3-M10"/>
    <x v="6"/>
    <s v="South"/>
    <n v="6.4287999999999998"/>
    <n v="1105833.96"/>
    <n v="211348.1202"/>
    <n v="165871.6992"/>
    <n v="62.147399999999998"/>
    <n v="56949.393600000003"/>
    <n v="90971.62"/>
    <n v="19192.919999999998"/>
    <n v="21130.252"/>
    <n v="15951.87"/>
  </r>
  <r>
    <s v="Y3"/>
    <s v="M10"/>
    <s v="Y3-M10"/>
    <x v="6"/>
    <s v="South"/>
    <n v="2217.9360000000001"/>
    <n v="317374664.74559999"/>
    <n v="76314135.194600001"/>
    <n v="57982914.777599998"/>
    <n v="5759139.4560000002"/>
    <n v="17734781.174400002"/>
    <n v="20929690.66"/>
    <n v="5867763.3799999999"/>
    <n v="3219060.3059999999"/>
    <n v="5503496.1739999996"/>
  </r>
  <r>
    <s v="Y3"/>
    <s v="M10"/>
    <s v="Y3-M10"/>
    <x v="6"/>
    <s v="South"/>
    <n v="4866.6016"/>
    <n v="837116307.72000003"/>
    <n v="167447890.36700001"/>
    <n v="127193066.4576"/>
    <n v="12601076.240800001"/>
    <n v="38645930.584799998"/>
    <n v="45449974.359999999"/>
    <n v="13239917.619999999"/>
    <n v="7284792.8339999998"/>
    <n v="12075788.384"/>
  </r>
  <r>
    <s v="Y3"/>
    <s v="M10"/>
    <s v="Y3-M10"/>
    <x v="6"/>
    <s v="South"/>
    <n v="229.8296"/>
    <n v="33919459.8574"/>
    <n v="7905553.7768000001"/>
    <n v="6006261.216"/>
    <n v="579509.29520000005"/>
    <n v="1828476.18"/>
    <n v="2152606.6"/>
    <n v="612320.24"/>
    <n v="341925.65"/>
    <n v="570289.5"/>
  </r>
  <r>
    <s v="Y3"/>
    <s v="M10"/>
    <s v="Y3-M10"/>
    <x v="6"/>
    <s v="South"/>
    <n v="12198.647999999999"/>
    <n v="1745560656.1008"/>
    <n v="439318970.13660002"/>
    <n v="309449947.9296"/>
    <n v="20712876.419399999"/>
    <n v="95986997.611200005"/>
    <n v="114120952.26000001"/>
    <n v="36273577.399999999"/>
    <n v="26007044.888"/>
    <n v="30269230.309999999"/>
  </r>
  <r>
    <s v="Y3"/>
    <s v="M10"/>
    <s v="Y3-M10"/>
    <x v="6"/>
    <s v="South"/>
    <n v="6209.4171999999999"/>
    <n v="1068097376.115"/>
    <n v="223591351.28839999"/>
    <n v="157519188.384"/>
    <n v="10554835.6042"/>
    <n v="48689161.516800001"/>
    <n v="57782311.060000002"/>
    <n v="18601248.18"/>
    <n v="13526721.23"/>
    <n v="15407794.424000001"/>
  </r>
  <r>
    <s v="Y3"/>
    <s v="M10"/>
    <s v="Y3-M10"/>
    <x v="6"/>
    <s v="South"/>
    <n v="732.07960000000003"/>
    <n v="108023915.45479999"/>
    <n v="26365998.739999998"/>
    <n v="18571751.500799999"/>
    <n v="1170472.3503"/>
    <n v="5755619.7863999996"/>
    <n v="6841533.0599999996"/>
    <n v="2201071.06"/>
    <n v="1564270.048"/>
    <n v="1816552.2320000001"/>
  </r>
  <r>
    <s v="Y3"/>
    <s v="M10"/>
    <s v="Y3-M10"/>
    <x v="6"/>
    <s v="South"/>
    <n v="4.0179999999999998"/>
    <n v="691146.22499999998"/>
    <n v="144714.2806"/>
    <n v="101929.01760000001"/>
    <n v="19.8872"/>
    <n v="31629.204000000002"/>
    <n v="37618.32"/>
    <n v="12040.88"/>
    <n v="8521.1939999999995"/>
    <n v="9970.7080000000005"/>
  </r>
  <r>
    <s v="Y3"/>
    <s v="M10"/>
    <s v="Y3-M10"/>
    <x v="6"/>
    <s v="South"/>
    <n v="241.08"/>
    <n v="34497246.167999998"/>
    <n v="7778569.7576000001"/>
    <n v="6320113.9199999999"/>
    <n v="565988.51370000001"/>
    <n v="1951620.6311999999"/>
    <n v="3045815.38"/>
    <n v="861216.48"/>
    <n v="794458.14800000004"/>
    <n v="598205.49800000002"/>
  </r>
  <r>
    <s v="Y3"/>
    <s v="M10"/>
    <s v="Y3-M10"/>
    <x v="6"/>
    <s v="South"/>
    <n v="3131.6291999999999"/>
    <n v="538679367.76499999"/>
    <n v="101211356.24860001"/>
    <n v="82243379.673600003"/>
    <n v="7495211.2774999999"/>
    <n v="25578595.281599998"/>
    <n v="40374931.219999999"/>
    <n v="11780372.560000001"/>
    <n v="11987395.992000001"/>
    <n v="7770696.6260000002"/>
  </r>
  <r>
    <s v="Y3"/>
    <s v="M10"/>
    <s v="Y3-M10"/>
    <x v="6"/>
    <s v="South"/>
    <n v="12.8576"/>
    <n v="1897770.1882"/>
    <n v="414857.57339999999"/>
    <n v="337074.31679999997"/>
    <n v="9084.7023000000008"/>
    <n v="104085.45359999999"/>
    <n v="162443.64000000001"/>
    <n v="45931.48"/>
    <n v="42373.254000000001"/>
    <n v="31903.74"/>
  </r>
  <r>
    <s v="Y3"/>
    <s v="M10"/>
    <s v="Y3-M10"/>
    <x v="6"/>
    <s v="South"/>
    <n v="12.054"/>
    <n v="2073438.675"/>
    <n v="388927.53340000001"/>
    <n v="316005.696"/>
    <n v="8159.9494999999997"/>
    <n v="97581.607199999999"/>
    <n v="152290.4"/>
    <n v="43060.66"/>
    <n v="39722.275999999998"/>
    <n v="29900.398000000001"/>
  </r>
  <r>
    <s v="Y3"/>
    <s v="M10"/>
    <s v="Y3-M10"/>
    <x v="6"/>
    <s v="South"/>
    <n v="119006.73119999999"/>
    <n v="12535048726.3109"/>
    <n v="3036588728.9710002"/>
    <n v="2853930956.1984"/>
    <n v="187534812.61140001"/>
    <n v="906103435.99679995"/>
    <n v="1037116914.5"/>
    <n v="200776785.97999999"/>
    <n v="21205007.956"/>
    <n v="465490685.92400002"/>
  </r>
  <r>
    <s v="Y3"/>
    <s v="M10"/>
    <s v="Y3-M10"/>
    <x v="6"/>
    <s v="South"/>
    <n v="26436.029200000001"/>
    <n v="3558928592.336"/>
    <n v="674644810.69640005"/>
    <n v="634075605.15840006"/>
    <n v="41668520.346900001"/>
    <n v="201162055.37040001"/>
    <n v="230088299.34"/>
    <n v="44609968.82"/>
    <n v="4722891.8439999996"/>
    <n v="103403607.692"/>
  </r>
  <r>
    <s v="Y3"/>
    <s v="M10"/>
    <s v="Y3-M10"/>
    <x v="6"/>
    <s v="South"/>
    <n v="1959.1768"/>
    <n v="213315673.1983"/>
    <n v="50000181.862800002"/>
    <n v="46993639.776000001"/>
    <n v="2898489.8728"/>
    <n v="14906343.0384"/>
    <n v="17047198.940000001"/>
    <n v="3306246.56"/>
    <n v="350222.24599999998"/>
    <n v="7663252.1900000004"/>
  </r>
  <r>
    <s v="Y3"/>
    <s v="M10"/>
    <s v="Y3-M10"/>
    <x v="6"/>
    <s v="South"/>
    <n v="199598.16800000001"/>
    <n v="28562787585.208801"/>
    <n v="6605449531.8962002"/>
    <n v="5031689379.7248001"/>
    <n v="318121051.96799999"/>
    <n v="1549936095.4656"/>
    <n v="1760204755.3"/>
    <n v="326933378.44"/>
    <n v="42679938.509999998"/>
    <n v="780721285.12399995"/>
  </r>
  <r>
    <s v="Y3"/>
    <s v="M10"/>
    <s v="Y3-M10"/>
    <x v="6"/>
    <s v="South"/>
    <n v="18555.927599999999"/>
    <n v="3186161980.5707998"/>
    <n v="614367023.63199997"/>
    <n v="468053231.1552"/>
    <n v="29565900.803399999"/>
    <n v="143810788.8888"/>
    <n v="162975492"/>
    <n v="30401459.82"/>
    <n v="4005399.5520000001"/>
    <n v="72580865.082000002"/>
  </r>
  <r>
    <s v="Y3"/>
    <s v="M10"/>
    <s v="Y3-M10"/>
    <x v="6"/>
    <s v="South"/>
    <n v="6261.6512000000002"/>
    <n v="929566325.95599997"/>
    <n v="207214556.05019999"/>
    <n v="157842197.01120001"/>
    <n v="9352338.7149"/>
    <n v="48639831.825599998"/>
    <n v="55256280.560000002"/>
    <n v="10256309.9"/>
    <n v="1337030.0900000001"/>
    <n v="24492230.598000001"/>
  </r>
  <r>
    <s v="Y3"/>
    <s v="M10"/>
    <s v="Y3-M10"/>
    <x v="6"/>
    <s v="South"/>
    <n v="106.8788"/>
    <n v="11253952.8763"/>
    <n v="2821364.9308000002"/>
    <n v="2750224.8960000002"/>
    <n v="337046.30910000001"/>
    <n v="1019121.912"/>
    <n v="1531154.84"/>
    <n v="156500.28"/>
    <n v="37886.705999999998"/>
    <n v="418052.64600000001"/>
  </r>
  <r>
    <s v="Y3"/>
    <s v="M10"/>
    <s v="Y3-M10"/>
    <x v="6"/>
    <s v="South"/>
    <n v="1249.598"/>
    <n v="178819676.06580001"/>
    <n v="42621605.2434"/>
    <n v="32531561.913600001"/>
    <n v="1951982.9659"/>
    <n v="9851262.9624000005"/>
    <n v="11325256.16"/>
    <n v="2019824.82"/>
    <n v="333999.77600000001"/>
    <n v="4887759.4040000001"/>
  </r>
  <r>
    <s v="Y3"/>
    <s v="M10"/>
    <s v="Y3-M10"/>
    <x v="6"/>
    <s v="South"/>
    <n v="526.35799999999995"/>
    <n v="90540155.474999994"/>
    <n v="17953793.457400002"/>
    <n v="13704769.4208"/>
    <n v="810186.65430000005"/>
    <n v="4115052.8711999999"/>
    <n v="4703821.76"/>
    <n v="848239.98"/>
    <n v="144879.24"/>
    <n v="2058831.236"/>
  </r>
  <r>
    <s v="Y3"/>
    <s v="M10"/>
    <s v="Y3-M10"/>
    <x v="6"/>
    <s v="South"/>
    <n v="75.538399999999996"/>
    <n v="11149399.8554"/>
    <n v="2580364.2985999999"/>
    <n v="1969882.9824000001"/>
    <n v="89125.541100000002"/>
    <n v="586080.33840000001"/>
    <n v="665749.80000000005"/>
    <n v="121514.98"/>
    <n v="21465.795999999998"/>
    <n v="295466.33600000001"/>
  </r>
  <r>
    <s v="Y3"/>
    <s v="M10"/>
    <s v="Y3-M10"/>
    <x v="6"/>
    <s v="South"/>
    <n v="19826.4192"/>
    <n v="2837057820.9018998"/>
    <n v="708351587.85239995"/>
    <n v="500459563.7184"/>
    <n v="31797998.1171"/>
    <n v="154551249.1584"/>
    <n v="176857460.59999999"/>
    <n v="33492761.420000002"/>
    <n v="11755431.357999999"/>
    <n v="77550348.392000005"/>
  </r>
  <r>
    <s v="Y3"/>
    <s v="M10"/>
    <s v="Y3-M10"/>
    <x v="6"/>
    <s v="South"/>
    <n v="575.37760000000003"/>
    <n v="98972139.420000002"/>
    <n v="20562913.0568"/>
    <n v="14529629.856000001"/>
    <n v="933907.14950000006"/>
    <n v="4478253.3720000004"/>
    <n v="5116722.0999999996"/>
    <n v="972464.24"/>
    <n v="344747.10600000003"/>
    <n v="2250569.3760000002"/>
  </r>
  <r>
    <s v="Y3"/>
    <s v="M10"/>
    <s v="Y3-M10"/>
    <x v="6"/>
    <s v="South"/>
    <n v="377.69200000000001"/>
    <n v="55718358.973200001"/>
    <n v="13507053.284"/>
    <n v="9546325.5935999993"/>
    <n v="554174.29890000005"/>
    <n v="2930232.5424000002"/>
    <n v="3337176.14"/>
    <n v="639053.06000000006"/>
    <n v="231252.95600000001"/>
    <n v="1477328.9739999999"/>
  </r>
  <r>
    <s v="Y3"/>
    <s v="M10"/>
    <s v="Y3-M10"/>
    <x v="6"/>
    <s v="South"/>
    <n v="96.432000000000002"/>
    <n v="13798898.4672"/>
    <n v="3086682.5318"/>
    <n v="2555863.6416000002"/>
    <n v="165694.8278"/>
    <n v="776502.05039999995"/>
    <n v="1366665.3"/>
    <n v="255966.28"/>
    <n v="628223.15599999996"/>
    <n v="377190.24200000003"/>
  </r>
  <r>
    <s v="Y3"/>
    <s v="M10"/>
    <s v="Y3-M10"/>
    <x v="6"/>
    <s v="South"/>
    <n v="401.8"/>
    <n v="69114622.5"/>
    <n v="12901081.771"/>
    <n v="10676946.3168"/>
    <n v="712445.00210000004"/>
    <n v="3240622.9440000001"/>
    <n v="5679105.1600000001"/>
    <n v="1060958.6399999999"/>
    <n v="2556308.59"/>
    <n v="1571626.76"/>
  </r>
  <r>
    <s v="Y3"/>
    <s v="M10"/>
    <s v="Y3-M10"/>
    <x v="6"/>
    <s v="South"/>
    <n v="37.769199999999998"/>
    <n v="5574699.9276999999"/>
    <n v="1208949.9358000001"/>
    <n v="1001046.816"/>
    <n v="53198.147400000002"/>
    <n v="304130.09519999998"/>
    <n v="535277.14"/>
    <n v="100254.02"/>
    <n v="246052.97200000001"/>
    <n v="147732.266"/>
  </r>
  <r>
    <s v="Y3"/>
    <s v="M10"/>
    <s v="Y3-M10"/>
    <x v="6"/>
    <s v="South"/>
    <n v="99662.471999999994"/>
    <n v="10494499048.941601"/>
    <n v="2508627851.8716002"/>
    <n v="2440425309.2543998"/>
    <n v="345671876.55409998"/>
    <n v="780845368.44239998"/>
    <n v="1172136948.46"/>
    <n v="224627001.75999999"/>
    <n v="40046781.324000001"/>
    <n v="347317926.86799997"/>
  </r>
  <r>
    <s v="Y3"/>
    <s v="M10"/>
    <s v="Y3-M10"/>
    <x v="6"/>
    <s v="South"/>
    <n v="34578.908000000003"/>
    <n v="4324976396.2390003"/>
    <n v="870071844.9756"/>
    <n v="846610820.00639999"/>
    <n v="119915758.68629999"/>
    <n v="270989775.09359998"/>
    <n v="406795700.75999999"/>
    <n v="78036200.359999999"/>
    <n v="13964211.073999999"/>
    <n v="120505486.2"/>
  </r>
  <r>
    <s v="Y3"/>
    <s v="M10"/>
    <s v="Y3-M10"/>
    <x v="6"/>
    <s v="South"/>
    <n v="1008.518"/>
    <n v="110680780.9892"/>
    <n v="25599839.2348"/>
    <n v="24775727.4432"/>
    <n v="3370090.2063000002"/>
    <n v="7857284.9687999999"/>
    <n v="11788438.9"/>
    <n v="2207304.7000000002"/>
    <n v="359241.34399999998"/>
    <n v="3514626.764"/>
  </r>
  <r>
    <s v="Y3"/>
    <s v="M10"/>
    <s v="Y3-M10"/>
    <x v="6"/>
    <s v="South"/>
    <n v="80255.532000000007"/>
    <n v="11484380271.9492"/>
    <n v="2606745351.0804"/>
    <n v="2075358472.9728"/>
    <n v="277874827.5941"/>
    <n v="672483239.97119999"/>
    <n v="944555767.96000004"/>
    <n v="173768885.5"/>
    <n v="9427672.4299999997"/>
    <n v="279685868.55000001"/>
  </r>
  <r>
    <s v="Y3"/>
    <s v="M10"/>
    <s v="Y3-M10"/>
    <x v="6"/>
    <s v="South"/>
    <n v="12234.0064"/>
    <n v="2101560032.6027999"/>
    <n v="397642107.60640001"/>
    <n v="316437135.12959999"/>
    <n v="42333788.038699999"/>
    <n v="102386174.0616"/>
    <n v="143892918.58000001"/>
    <n v="26433128.859999999"/>
    <n v="1440549.0220000001"/>
    <n v="42634801.527999997"/>
  </r>
  <r>
    <s v="Y3"/>
    <s v="M10"/>
    <s v="Y3-M10"/>
    <x v="6"/>
    <s v="South"/>
    <n v="1157.9875999999999"/>
    <n v="170067970.86050001"/>
    <n v="37638724.109200001"/>
    <n v="29951961.830400001"/>
    <n v="3914298.5532999998"/>
    <n v="9690900.2855999991"/>
    <n v="13619721.939999999"/>
    <n v="2501858.54"/>
    <n v="136355.34"/>
    <n v="4035519.1359999999"/>
  </r>
  <r>
    <s v="Y3"/>
    <s v="M10"/>
    <s v="Y3-M10"/>
    <x v="6"/>
    <s v="South"/>
    <n v="1615.2360000000001"/>
    <n v="231131549.3256"/>
    <n v="55516560.048199996"/>
    <n v="42195463.699199997"/>
    <n v="5753252.8573000003"/>
    <n v="12830400.107999999"/>
    <n v="15068160.92"/>
    <n v="2701599.88"/>
    <n v="7957477.3739999998"/>
    <n v="5629004.0619999999"/>
  </r>
  <r>
    <s v="Y3"/>
    <s v="M10"/>
    <s v="Y3-M10"/>
    <x v="6"/>
    <s v="South"/>
    <n v="467.6952"/>
    <n v="80449420.590000004"/>
    <n v="16078227.530999999"/>
    <n v="12220381.8048"/>
    <n v="1679824.7242000001"/>
    <n v="3718328.8679999998"/>
    <n v="4368397.4800000004"/>
    <n v="782527.64"/>
    <n v="2296348.5819999999"/>
    <n v="1629890.548"/>
  </r>
  <r>
    <s v="Y3"/>
    <s v="M10"/>
    <s v="Y3-M10"/>
    <x v="6"/>
    <s v="South"/>
    <n v="95.628399999999999"/>
    <n v="14114665.7744"/>
    <n v="3286801.9901999999"/>
    <n v="2498139.84"/>
    <n v="314585.00719999999"/>
    <n v="759611.00159999996"/>
    <n v="892094.4"/>
    <n v="159945.92000000001"/>
    <n v="471112.79599999997"/>
    <n v="333259.234"/>
  </r>
  <r>
    <s v="Y3"/>
    <s v="M10"/>
    <s v="Y3-M10"/>
    <x v="6"/>
    <s v="South"/>
    <n v="10390.548000000001"/>
    <n v="1486831309.8408"/>
    <n v="376694500.93040001"/>
    <n v="266735385.65759999"/>
    <n v="36222224.528800003"/>
    <n v="81331663.723199993"/>
    <n v="109040821.84"/>
    <n v="19678452.66"/>
    <n v="45452191.311999999"/>
    <n v="36210456.259999998"/>
  </r>
  <r>
    <s v="Y3"/>
    <s v="M10"/>
    <s v="Y3-M10"/>
    <x v="6"/>
    <s v="South"/>
    <n v="407.42520000000002"/>
    <n v="70082227.215000004"/>
    <n v="14776022.513"/>
    <n v="10462855.468800001"/>
    <n v="1396192.8354"/>
    <n v="3189399.84"/>
    <n v="4278622.24"/>
    <n v="771681.5"/>
    <n v="1770936.2879999999"/>
    <n v="1419852.632"/>
  </r>
  <r>
    <s v="Y3"/>
    <s v="M10"/>
    <s v="Y3-M10"/>
    <x v="6"/>
    <s v="South"/>
    <n v="102.8608"/>
    <n v="15175796.9933"/>
    <n v="3743530.2149999999"/>
    <n v="2650856.64"/>
    <n v="369549.38270000002"/>
    <n v="805910.16960000002"/>
    <n v="1087497.94"/>
    <n v="194979.6"/>
    <n v="419737.58199999999"/>
    <n v="358463.82"/>
  </r>
  <r>
    <s v="Y3"/>
    <s v="M10"/>
    <s v="Y3-M10"/>
    <x v="6"/>
    <s v="South"/>
    <n v="239.47280000000001"/>
    <n v="41192315.009999998"/>
    <n v="7725159.443"/>
    <n v="6262844.3328"/>
    <n v="1007013.5848"/>
    <n v="1934670.2472000001"/>
    <n v="2944740.54"/>
    <n v="664185.24"/>
    <n v="10392.843999999999"/>
    <n v="834549.34199999995"/>
  </r>
  <r>
    <s v="Y3"/>
    <s v="M10"/>
    <s v="Y3-M10"/>
    <x v="6"/>
    <s v="South"/>
    <n v="5.6252000000000004"/>
    <n v="830274.45730000001"/>
    <n v="186859.345"/>
    <n v="151721.77919999999"/>
    <n v="4439.808"/>
    <n v="44748.482400000001"/>
    <n v="65896.84"/>
    <n v="11475.08"/>
    <n v="713.48199999999997"/>
    <n v="19603.166000000001"/>
  </r>
  <r>
    <s v="Y3"/>
    <s v="M10"/>
    <s v="Y3-M10"/>
    <x v="6"/>
    <s v="Central"/>
    <n v="7521.6959999999999"/>
    <n v="778454918.84159994"/>
    <n v="187700385.05199999"/>
    <n v="186420869.54879999"/>
    <n v="9436054.9491000008"/>
    <n v="72377781.011999995"/>
    <n v="149031419.06"/>
    <n v="17156138.399999999"/>
    <n v="13877638.918"/>
    <n v="26958042.43"/>
  </r>
  <r>
    <s v="Y3"/>
    <s v="M10"/>
    <s v="Y3-M10"/>
    <x v="6"/>
    <s v="Central"/>
    <n v="260.3664"/>
    <n v="35377935.516000003"/>
    <n v="6479173.2970000003"/>
    <n v="6441756.7872000001"/>
    <n v="328703.64630000002"/>
    <n v="2512301.9616"/>
    <n v="5255675.2"/>
    <n v="545404.96"/>
    <n v="279016.56199999998"/>
    <n v="933163.19799999997"/>
  </r>
  <r>
    <s v="Y3"/>
    <s v="M10"/>
    <s v="Y3-M10"/>
    <x v="6"/>
    <s v="Central"/>
    <n v="1483.4456"/>
    <n v="142355119.46039999"/>
    <n v="36906904.408200003"/>
    <n v="36694035.417599998"/>
    <n v="2014214.8547"/>
    <n v="14379050.599199999"/>
    <n v="30404406.079999998"/>
    <n v="2805323.32"/>
    <n v="335823.62"/>
    <n v="5316725.3480000002"/>
  </r>
  <r>
    <s v="Y3"/>
    <s v="M10"/>
    <s v="Y3-M10"/>
    <x v="6"/>
    <s v="Central"/>
    <n v="4590.1632"/>
    <n v="656827567.03869998"/>
    <n v="149565805.4012"/>
    <n v="118921371.168"/>
    <n v="2840085.0189"/>
    <n v="43915108.003200002"/>
    <n v="91081474.579999998"/>
    <n v="9035303.6600000001"/>
    <n v="5676596.2879999997"/>
    <n v="16451318.223999999"/>
  </r>
  <r>
    <s v="Y3"/>
    <s v="M10"/>
    <s v="Y3-M10"/>
    <x v="6"/>
    <s v="Central"/>
    <n v="875.92399999999998"/>
    <n v="150669877.05000001"/>
    <n v="28554438.438000001"/>
    <n v="22700856.384"/>
    <n v="552531.12250000006"/>
    <n v="8383744.9440000001"/>
    <n v="17374087.84"/>
    <n v="1719708.92"/>
    <n v="1063192.8119999999"/>
    <n v="3139344.2519999999"/>
  </r>
  <r>
    <s v="Y3"/>
    <s v="M10"/>
    <s v="Y3-M10"/>
    <x v="6"/>
    <s v="Central"/>
    <n v="11.250400000000001"/>
    <n v="1506281.0993999999"/>
    <n v="367011.08179999999"/>
    <n v="291773.31839999999"/>
    <n v="19531.674900000002"/>
    <n v="107786.376"/>
    <n v="223519.7"/>
    <n v="23648.799999999999"/>
    <n v="19798.900000000001"/>
    <n v="40323.008000000002"/>
  </r>
  <r>
    <s v="Y3"/>
    <s v="M10"/>
    <s v="Y3-M10"/>
    <x v="6"/>
    <s v="Central"/>
    <n v="15.2684"/>
    <n v="2074632.0209999999"/>
    <n v="415676.83539999998"/>
    <n v="392180.67839999998"/>
    <n v="25055.3331"/>
    <n v="157553.55360000001"/>
    <n v="228501.2"/>
    <n v="24612.3"/>
    <n v="66133.737999999998"/>
    <n v="54722.536"/>
  </r>
  <r>
    <s v="Y3"/>
    <s v="M10"/>
    <s v="Y3-M10"/>
    <x v="6"/>
    <s v="Central"/>
    <n v="73.127600000000001"/>
    <n v="7805397.7385999998"/>
    <n v="1990869.4966"/>
    <n v="1878337.1328"/>
    <n v="99788.786500000002"/>
    <n v="754603.81920000003"/>
    <n v="1094399.8799999999"/>
    <n v="117878.28"/>
    <n v="316751.73200000002"/>
    <n v="262092.33600000001"/>
  </r>
  <r>
    <s v="Y3"/>
    <s v="M10"/>
    <s v="Y3-M10"/>
    <x v="6"/>
    <s v="Central"/>
    <n v="20.09"/>
    <n v="3455731.125"/>
    <n v="716006.35360000003"/>
    <n v="549568.72320000001"/>
    <n v="29672.8825"/>
    <n v="150724.69200000001"/>
    <n v="189707"/>
    <n v="45999.54"/>
    <n v="281414.07799999998"/>
    <n v="72003.051999999996"/>
  </r>
  <r>
    <s v="Y3"/>
    <s v="M10"/>
    <s v="Y3-M10"/>
    <x v="6"/>
    <s v="Central"/>
    <n v="2970.1055999999999"/>
    <n v="307389891.0298"/>
    <n v="83816717.060200006"/>
    <n v="75841755.916800007"/>
    <n v="3755508.2980999998"/>
    <n v="21443968.8792"/>
    <n v="35824041.100000001"/>
    <n v="6116758.8399999999"/>
    <n v="5493064.5439999998"/>
    <n v="10644970.138"/>
  </r>
  <r>
    <s v="Y3"/>
    <s v="M10"/>
    <s v="Y3-M10"/>
    <x v="6"/>
    <s v="Central"/>
    <n v="40.18"/>
    <n v="4339403.8380000005"/>
    <n v="1130945.8532"/>
    <n v="1024361.3184"/>
    <n v="41347.887199999997"/>
    <n v="290250.08639999997"/>
    <n v="485884.44"/>
    <n v="68385.539999999994"/>
    <n v="18566.768"/>
    <n v="144007.00599999999"/>
  </r>
  <r>
    <s v="Y3"/>
    <s v="M10"/>
    <s v="Y3-M10"/>
    <x v="6"/>
    <s v="Central"/>
    <n v="841.36919999999998"/>
    <n v="118121420.5895"/>
    <n v="31540967.383400001"/>
    <n v="22940850.048"/>
    <n v="1060108.5676"/>
    <n v="8633508.9408"/>
    <n v="13597171.939999999"/>
    <n v="1400011.42"/>
    <n v="5982173.142"/>
    <n v="3015498.75"/>
  </r>
  <r>
    <s v="Y3"/>
    <s v="M10"/>
    <s v="Y3-M10"/>
    <x v="6"/>
    <s v="Central"/>
    <n v="267.59879999999998"/>
    <n v="46030338.585000001"/>
    <n v="9981429.2621999998"/>
    <n v="7268969.3760000002"/>
    <n v="335323.58399999997"/>
    <n v="2736940.6008000001"/>
    <n v="4324561.92"/>
    <n v="439003.4"/>
    <n v="1956417.254"/>
    <n v="959084.87399999995"/>
  </r>
  <r>
    <s v="Y3"/>
    <s v="M10"/>
    <s v="Y3-M10"/>
    <x v="6"/>
    <s v="Central"/>
    <n v="17.679200000000002"/>
    <n v="2605090.2292999998"/>
    <n v="661214.42920000001"/>
    <n v="481620.76799999998"/>
    <n v="9775.7811000000002"/>
    <n v="182513.304"/>
    <n v="292462.84000000003"/>
    <n v="28021.86"/>
    <n v="114130.06"/>
    <n v="63362.794000000002"/>
  </r>
  <r>
    <s v="Y3"/>
    <s v="M10"/>
    <s v="Y3-M10"/>
    <x v="6"/>
    <s v="Central"/>
    <n v="24.108000000000001"/>
    <n v="3449724.6168"/>
    <n v="758457.647"/>
    <n v="651670.92480000004"/>
    <n v="29123.499800000001"/>
    <n v="191440.152"/>
    <n v="376275.04"/>
    <n v="87985.18"/>
    <n v="352438.46"/>
    <n v="86404.384000000005"/>
  </r>
  <r>
    <s v="Y3"/>
    <s v="M10"/>
    <s v="Y3-M10"/>
    <x v="6"/>
    <s v="Central"/>
    <n v="206.52520000000001"/>
    <n v="35524915.965000004"/>
    <n v="6418479.5045999996"/>
    <n v="5532274.7136000004"/>
    <n v="268448.04379999998"/>
    <n v="1623642.2135999999"/>
    <n v="3268530.66"/>
    <n v="500439.44"/>
    <n v="2905166.11"/>
    <n v="740193.82799999998"/>
  </r>
  <r>
    <s v="Y3"/>
    <s v="M10"/>
    <s v="Y3-M10"/>
    <x v="6"/>
    <s v="Central"/>
    <n v="5.6252000000000004"/>
    <n v="830274.45730000001"/>
    <n v="176934.3438"/>
    <n v="152047.67999999999"/>
    <n v="4958.1171000000004"/>
    <n v="44609.443200000002"/>
    <n v="88753.52"/>
    <n v="12354.12"/>
    <n v="74783.918000000005"/>
    <n v="20161.504000000001"/>
  </r>
  <r>
    <s v="Y3"/>
    <s v="M10"/>
    <s v="Y3-M10"/>
    <x v="6"/>
    <s v="North"/>
    <n v="10125.36"/>
    <n v="1047920083.056"/>
    <n v="261083001.96059999"/>
    <n v="256461958.06079999"/>
    <n v="25379301.069499999"/>
    <n v="102438688.3704"/>
    <n v="188962757.34"/>
    <n v="17767221.260000002"/>
    <n v="2668640.0619999999"/>
    <n v="41790065.899999999"/>
  </r>
  <r>
    <s v="Y3"/>
    <s v="M10"/>
    <s v="Y3-M10"/>
    <x v="6"/>
    <s v="North"/>
    <n v="1638.5404000000001"/>
    <n v="222640773.20100001"/>
    <n v="42347983.6664"/>
    <n v="41612727.091200002"/>
    <n v="4123710.3259000001"/>
    <n v="16583758.884"/>
    <n v="30368640.140000001"/>
    <n v="2884961.72"/>
    <n v="433933.25799999997"/>
    <n v="6762692.6840000004"/>
  </r>
  <r>
    <s v="Y3"/>
    <s v="M10"/>
    <s v="Y3-M10"/>
    <x v="6"/>
    <s v="North"/>
    <n v="992.44600000000003"/>
    <n v="107574000.1459"/>
    <n v="25649706.042399999"/>
    <n v="25204364.927999999"/>
    <n v="2417629.5814999999"/>
    <n v="10044614.2392"/>
    <n v="18393953"/>
    <n v="1747385.56"/>
    <n v="262823.85800000001"/>
    <n v="4096089.338"/>
  </r>
  <r>
    <s v="Y3"/>
    <s v="M10"/>
    <s v="Y3-M10"/>
    <x v="6"/>
    <s v="North"/>
    <n v="5400.192"/>
    <n v="772738314.16320002"/>
    <n v="182205372.10600001"/>
    <n v="147596970.06720001"/>
    <n v="13647646.625700001"/>
    <n v="50078092.276799999"/>
    <n v="109119322.08"/>
    <n v="6816728.0599999996"/>
    <n v="1956239.56"/>
    <n v="22288034.846000001"/>
  </r>
  <r>
    <s v="Y3"/>
    <s v="M10"/>
    <s v="Y3-M10"/>
    <x v="6"/>
    <s v="North"/>
    <n v="3899.0672"/>
    <n v="670677238.40040004"/>
    <n v="131556624.2648"/>
    <n v="106568523.2832"/>
    <n v="9857230.1506999992"/>
    <n v="36157572.590400003"/>
    <n v="78786756.200000003"/>
    <n v="4921838.4400000004"/>
    <n v="1412444.5060000001"/>
    <n v="16092490.898"/>
  </r>
  <r>
    <s v="Y3"/>
    <s v="M10"/>
    <s v="Y3-M10"/>
    <x v="6"/>
    <s v="North"/>
    <n v="344.74439999999998"/>
    <n v="50778558.8957"/>
    <n v="11631856.4232"/>
    <n v="9422483.2895999998"/>
    <n v="821569.56629999995"/>
    <n v="3196953.1224000002"/>
    <n v="6966095.9800000004"/>
    <n v="435181.38"/>
    <n v="124879.194"/>
    <n v="1422851.7819999999"/>
  </r>
  <r>
    <s v="Y3"/>
    <s v="M10"/>
    <s v="Y3-M10"/>
    <x v="6"/>
    <s v="North"/>
    <n v="1909.3535999999999"/>
    <n v="197607787.09060001"/>
    <n v="50733684.630199999"/>
    <n v="48403740.902400002"/>
    <n v="5850834.1693000002"/>
    <n v="20508982.509599999"/>
    <n v="31256778.039999999"/>
    <n v="3299754.62"/>
    <n v="289455.408"/>
    <n v="7880412.2980000004"/>
  </r>
  <r>
    <s v="Y3"/>
    <s v="M10"/>
    <s v="Y3-M10"/>
    <x v="6"/>
    <s v="North"/>
    <n v="1196.5604000000001"/>
    <n v="162585635.75099999"/>
    <n v="31793958.670600001"/>
    <n v="30333816.019200001"/>
    <n v="3694631.2218999998"/>
    <n v="12852649.9224"/>
    <n v="19588115.719999999"/>
    <n v="2067895.68"/>
    <n v="181388.592"/>
    <n v="4938523.0619999999"/>
  </r>
  <r>
    <s v="Y3"/>
    <s v="M10"/>
    <s v="Y3-M10"/>
    <x v="6"/>
    <s v="North"/>
    <n v="700.73919999999998"/>
    <n v="75142061.988800004"/>
    <n v="18619435.083000001"/>
    <n v="17764338.566399999"/>
    <n v="2084088.3840000001"/>
    <n v="7526858.7527999999"/>
    <n v="11471337.52"/>
    <n v="1211020.28"/>
    <n v="106237.56"/>
    <n v="2892137.622"/>
  </r>
  <r>
    <s v="Y3"/>
    <s v="M10"/>
    <s v="Y3-M10"/>
    <x v="6"/>
    <s v="North"/>
    <n v="3182.2559999999999"/>
    <n v="329346311.81760001"/>
    <n v="91645358.043200001"/>
    <n v="81277826.131200001"/>
    <n v="10016982.4472"/>
    <n v="33862402.036799997"/>
    <n v="50642192.219999999"/>
    <n v="5409328.4400000004"/>
    <n v="2711016.0219999999"/>
    <n v="13134021.097999999"/>
  </r>
  <r>
    <s v="Y3"/>
    <s v="M10"/>
    <s v="Y3-M10"/>
    <x v="6"/>
    <s v="North"/>
    <n v="50.626800000000003"/>
    <n v="5467648.8359000003"/>
    <n v="1457993.6528"/>
    <n v="1293057.8688000001"/>
    <n v="182439.81469999999"/>
    <n v="538721.10719999997"/>
    <n v="805672.14"/>
    <n v="86060.64"/>
    <n v="43125.521999999997"/>
    <n v="208951.00599999999"/>
  </r>
  <r>
    <s v="Y3"/>
    <s v="M10"/>
    <s v="Y3-M10"/>
    <x v="6"/>
    <s v="North"/>
    <n v="1350.048"/>
    <n v="189535803.81119999"/>
    <n v="49467828.596799999"/>
    <n v="36419511.225599997"/>
    <n v="8210481.4989"/>
    <n v="14628943.007999999"/>
    <n v="27384394.460000001"/>
    <n v="2337128.7400000002"/>
    <n v="1948322.706"/>
    <n v="5572009.3880000003"/>
  </r>
  <r>
    <s v="Y3"/>
    <s v="M10"/>
    <s v="Y3-M10"/>
    <x v="6"/>
    <s v="North"/>
    <n v="1775.9559999999999"/>
    <n v="305475573.11040002"/>
    <n v="65073752.380199999"/>
    <n v="47908999.872000001"/>
    <n v="10852537.657299999"/>
    <n v="19244017.151999999"/>
    <n v="36023519.219999999"/>
    <n v="3074444.04"/>
    <n v="2562954.5260000001"/>
    <n v="7329845.0279999999"/>
  </r>
  <r>
    <s v="Y3"/>
    <s v="M10"/>
    <s v="Y3-M10"/>
    <x v="6"/>
    <s v="North"/>
    <n v="250.72319999999999"/>
    <n v="36911759.041100003"/>
    <n v="9186879.5448000003"/>
    <n v="6763622.4000000004"/>
    <n v="1533303.6025"/>
    <n v="2716805.5992000001"/>
    <n v="5085676.9000000004"/>
    <n v="434032.56"/>
    <n v="361837.3"/>
    <n v="1034801.46"/>
  </r>
  <r>
    <s v="Y3"/>
    <s v="M10"/>
    <s v="Y3-M10"/>
    <x v="6"/>
    <s v="North"/>
    <n v="48.216000000000001"/>
    <n v="6899449.2335999999"/>
    <n v="1555684.6808"/>
    <n v="1268661.7535999999"/>
    <n v="132743.05009999999"/>
    <n v="391765.52879999997"/>
    <n v="632985.06000000006"/>
    <n v="136730.9"/>
    <n v="770584.01199999999"/>
    <n v="199000.14199999999"/>
  </r>
  <r>
    <s v="Y3"/>
    <s v="M10"/>
    <s v="Y3-M10"/>
    <x v="6"/>
    <s v="North"/>
    <n v="1219.0612000000001"/>
    <n v="209682706.32539999"/>
    <n v="39332910.201200001"/>
    <n v="32075995.891199999"/>
    <n v="3997450.4893"/>
    <n v="9905134.0103999991"/>
    <n v="16003972.800000001"/>
    <n v="3457006.84"/>
    <n v="19482953.754000001"/>
    <n v="5031390.2759999996"/>
  </r>
  <r>
    <s v="Y3"/>
    <s v="M10"/>
    <s v="Y3-M10"/>
    <x v="6"/>
    <s v="North"/>
    <n v="14.4648"/>
    <n v="2134991.4616999999"/>
    <n v="466703.33620000002"/>
    <n v="380600.96639999998"/>
    <n v="62495.393700000001"/>
    <n v="117527.0904"/>
    <n v="189896.42"/>
    <n v="41018.86"/>
    <n v="231175.38399999999"/>
    <n v="59699.771999999997"/>
  </r>
  <r>
    <s v="Y3"/>
    <s v="M10"/>
    <s v="Y3-M10"/>
    <x v="6"/>
    <s v="North"/>
    <n v="9586.9480000000003"/>
    <n v="992197348.48080003"/>
    <n v="247131884.81060001"/>
    <n v="242754406.67519999"/>
    <n v="24020880.161699999"/>
    <n v="96972379.934400007"/>
    <n v="178932017.13999999"/>
    <n v="16817083.98"/>
    <n v="2525799.3420000002"/>
    <n v="39567895.092"/>
  </r>
  <r>
    <s v="Y3"/>
    <s v="M10"/>
    <s v="Y3-M10"/>
    <x v="6"/>
    <s v="North"/>
    <n v="396.97840000000002"/>
    <n v="53936064.899599999"/>
    <n v="10254902.099400001"/>
    <n v="10077035.3664"/>
    <n v="1007477.2042"/>
    <n v="4015477.7784000002"/>
    <n v="7350388.1600000001"/>
    <n v="698653.94"/>
    <n v="105088.412"/>
    <n v="1638436.9979999999"/>
  </r>
  <r>
    <s v="Y3"/>
    <s v="M10"/>
    <s v="Y3-M10"/>
    <x v="6"/>
    <s v="North"/>
    <n v="1309.0644"/>
    <n v="130605498.38950001"/>
    <n v="33832688.180600002"/>
    <n v="33245268.921599999"/>
    <n v="3131363.52"/>
    <n v="13249121.5296"/>
    <n v="24262141.140000001"/>
    <n v="2304844.52"/>
    <n v="346681.89600000001"/>
    <n v="5402858.2300000004"/>
  </r>
  <r>
    <s v="Y3"/>
    <s v="M10"/>
    <s v="Y3-M10"/>
    <x v="6"/>
    <s v="North"/>
    <n v="0.80359999999999998"/>
    <n v="109191.159"/>
    <n v="20768.689399999999"/>
    <n v="20408.16"/>
    <n v="426.33089999999999"/>
    <n v="8133.3504000000003"/>
    <n v="14894.48"/>
    <n v="1414.5"/>
    <n v="212.87200000000001"/>
    <n v="3317.556"/>
  </r>
  <r>
    <s v="Y3"/>
    <s v="M10"/>
    <s v="Y3-M10"/>
    <x v="6"/>
    <s v="North"/>
    <n v="3809.0639999999999"/>
    <n v="545056489.45439994"/>
    <n v="128519858.6508"/>
    <n v="104108582.3232"/>
    <n v="9600020.8370999992"/>
    <n v="35322938.870399997"/>
    <n v="76968098.700000003"/>
    <n v="4808229.9000000004"/>
    <n v="1379835.402"/>
    <n v="15721024.748"/>
  </r>
  <r>
    <s v="Y3"/>
    <s v="M10"/>
    <s v="Y3-M10"/>
    <x v="6"/>
    <s v="North"/>
    <n v="1596.7532000000001"/>
    <n v="274578572.26800001"/>
    <n v="53870214.084600002"/>
    <n v="43637039.4432"/>
    <n v="4045234.3579000002"/>
    <n v="14808082.176000001"/>
    <n v="32273189.359999999"/>
    <n v="2015609.2"/>
    <n v="578257.76800000004"/>
    <n v="6590227.5779999997"/>
  </r>
  <r>
    <s v="Y3"/>
    <s v="M10"/>
    <s v="Y3-M10"/>
    <x v="6"/>
    <s v="North"/>
    <n v="273.22399999999999"/>
    <n v="40352827.921599999"/>
    <n v="9223125.9228000008"/>
    <n v="7472273.2224000003"/>
    <n v="683184.7781"/>
    <n v="2532680.5032000002"/>
    <n v="5511846.4800000004"/>
    <n v="344860.02"/>
    <n v="99137.918000000005"/>
    <n v="1127668.6740000001"/>
  </r>
  <r>
    <s v="Y3"/>
    <s v="M10"/>
    <s v="Y3-M10"/>
    <x v="6"/>
    <s v="North"/>
    <n v="2950.8191999999999"/>
    <n v="305393852.77630001"/>
    <n v="78073551.245199993"/>
    <n v="74478523.104000002"/>
    <n v="9053061.8476"/>
    <n v="31649517.8928"/>
    <n v="49111574.479999997"/>
    <n v="5072600.3600000003"/>
    <n v="447642.75599999999"/>
    <n v="12178819.334000001"/>
  </r>
  <r>
    <s v="Y3"/>
    <s v="M10"/>
    <s v="Y3-M10"/>
    <x v="6"/>
    <s v="North"/>
    <n v="309.38600000000002"/>
    <n v="42038596.215000004"/>
    <n v="8220738.1853999998"/>
    <n v="7843199.5007999996"/>
    <n v="923942.44039999996"/>
    <n v="3323212.2288000002"/>
    <n v="5064752.96"/>
    <n v="534686.74"/>
    <n v="46902.196000000004"/>
    <n v="1276918.1040000001"/>
  </r>
  <r>
    <s v="Y3"/>
    <s v="M10"/>
    <s v="Y3-M10"/>
    <x v="6"/>
    <s v="North"/>
    <n v="515.10760000000005"/>
    <n v="47929222.562799998"/>
    <n v="13686991.853599999"/>
    <n v="13058419.1808"/>
    <n v="1548484.9617000001"/>
    <n v="5532939.2088000001"/>
    <n v="8432487.2200000007"/>
    <n v="890214.96"/>
    <n v="78090.649999999994"/>
    <n v="2125986.94"/>
  </r>
  <r>
    <s v="Y3"/>
    <s v="M10"/>
    <s v="Y3-M10"/>
    <x v="6"/>
    <s v="North"/>
    <n v="6676.3087999999998"/>
    <n v="690961908.73249996"/>
    <n v="193558545.0266"/>
    <n v="171995816.06400001"/>
    <n v="20980961.522500001"/>
    <n v="69734669.731199995"/>
    <n v="87218274.180000007"/>
    <n v="11501940.74"/>
    <n v="6290411.7980000004"/>
    <n v="27554909.359999999"/>
  </r>
  <r>
    <s v="Y3"/>
    <s v="M10"/>
    <s v="Y3-M10"/>
    <x v="6"/>
    <s v="North"/>
    <n v="1.6072"/>
    <n v="173576.15349999999"/>
    <n v="46285.916799999999"/>
    <n v="41049.331200000001"/>
    <n v="145.4248"/>
    <n v="17101.821599999999"/>
    <n v="25576.62"/>
    <n v="2732.24"/>
    <n v="1369.2360000000001"/>
    <n v="6633.308"/>
  </r>
  <r>
    <s v="Y3"/>
    <s v="M10"/>
    <s v="Y3-M10"/>
    <x v="6"/>
    <s v="North"/>
    <n v="1494.6959999999999"/>
    <n v="209843211.3624"/>
    <n v="54767950.248599999"/>
    <n v="40321600.223999999"/>
    <n v="9139577.1992000006"/>
    <n v="16196329.252800001"/>
    <n v="30318439.739999998"/>
    <n v="2587528.04"/>
    <n v="2157070.7620000001"/>
    <n v="6169009.8140000002"/>
  </r>
  <r>
    <s v="Y3"/>
    <s v="M10"/>
    <s v="Y3-M10"/>
    <x v="6"/>
    <s v="North"/>
    <n v="454.03399999999999"/>
    <n v="78044231.726999998"/>
    <n v="16626064.053400001"/>
    <n v="12239380.876800001"/>
    <n v="2789598.9827000001"/>
    <n v="4919273.3159999996"/>
    <n v="9227248.4399999995"/>
    <n v="785300.88"/>
    <n v="653177.88800000004"/>
    <n v="1873919.432"/>
  </r>
  <r>
    <s v="Y3"/>
    <s v="M10"/>
    <s v="Y3-M10"/>
    <x v="6"/>
    <s v="North"/>
    <n v="69.913200000000003"/>
    <n v="10164921.228"/>
    <n v="2561728.872"/>
    <n v="1886007.6096000001"/>
    <n v="389692.58779999998"/>
    <n v="757571.46479999996"/>
    <n v="1418121.12"/>
    <n v="121028.72"/>
    <n v="100898.622"/>
    <n v="288550.70199999999"/>
  </r>
  <r>
    <s v="Y3"/>
    <s v="M10"/>
    <s v="Y3-M10"/>
    <x v="6"/>
    <s v="North"/>
    <n v="0.80359999999999998"/>
    <n v="138229.245"/>
    <n v="29444.9126"/>
    <n v="21678.700799999999"/>
    <n v="2462.2786999999998"/>
    <n v="8707.2191999999995"/>
    <n v="16299.96"/>
    <n v="1390.72"/>
    <n v="1159.972"/>
    <n v="3317.556"/>
  </r>
  <r>
    <s v="Y3"/>
    <s v="M10"/>
    <s v="Y3-M10"/>
    <x v="6"/>
    <s v="North"/>
    <n v="337.512"/>
    <n v="58028637.050999999"/>
    <n v="10850708.4004"/>
    <n v="8849323.7567999996"/>
    <n v="1113619.9376999999"/>
    <n v="2734901.0639999998"/>
    <n v="4424916.8"/>
    <n v="958812.88"/>
    <n v="5457551.9019999998"/>
    <n v="1393010.014"/>
  </r>
  <r>
    <s v="Y3"/>
    <s v="M10"/>
    <s v="Y3-M10"/>
    <x v="6"/>
    <s v="North"/>
    <n v="16.875599999999999"/>
    <n v="2490823.372"/>
    <n v="544490.2746"/>
    <n v="444030.39360000001"/>
    <n v="63032.346899999997"/>
    <n v="137119.21919999999"/>
    <n v="221545.14"/>
    <n v="47855.199999999997"/>
    <n v="269704.31400000001"/>
    <n v="69650.635999999999"/>
  </r>
  <r>
    <s v="Y3"/>
    <s v="M10"/>
    <s v="Y3-M10"/>
    <x v="6"/>
    <s v="North"/>
    <n v="0.80359999999999998"/>
    <n v="138229.245"/>
    <n v="25928.449199999999"/>
    <n v="21144.191999999999"/>
    <n v="177.7415"/>
    <n v="6529.5288"/>
    <n v="10549.3"/>
    <n v="2278.7800000000002"/>
    <n v="12842.675999999999"/>
    <n v="3317.556"/>
  </r>
  <r>
    <s v="Y3"/>
    <s v="M10"/>
    <s v="Y3-M10"/>
    <x v="5"/>
    <s v="South"/>
    <n v="241.08"/>
    <n v="44452138.5"/>
    <n v="12821152.8204"/>
    <n v="9107382.8736000005"/>
    <n v="144013612.09259999"/>
    <n v="5800471.8839999996"/>
    <n v="3.28"/>
    <n v="564705.30000000005"/>
    <n v="471322.962"/>
    <n v="598205.49800000002"/>
  </r>
  <r>
    <s v="Y3"/>
    <s v="M10"/>
    <s v="Y3-M10"/>
    <x v="5"/>
    <s v="South"/>
    <n v="121.3436"/>
    <n v="21295474.1723"/>
    <n v="6453311.6613999996"/>
    <n v="4584051.3792000003"/>
    <n v="72500034.906900004"/>
    <n v="2919570.804"/>
    <n v="2.46"/>
    <n v="284232.5"/>
    <n v="237234.11799999999"/>
    <n v="301096.62"/>
  </r>
  <r>
    <s v="Y3"/>
    <s v="M11"/>
    <s v="Y3-M11"/>
    <x v="2"/>
    <s v="South"/>
    <n v="703.15"/>
    <n v="44294020.155000001"/>
    <n v="34695617.640600003"/>
    <n v="846157.34400000004"/>
    <n v="1022376.4142999999"/>
    <n v="475468.01280000003"/>
    <n v="59147903.799999997"/>
    <n v="1626181.36"/>
    <n v="1806621.2120000001"/>
    <n v="1778523.01"/>
  </r>
  <r>
    <s v="Y3"/>
    <s v="M11"/>
    <s v="Y3-M11"/>
    <x v="2"/>
    <s v="South"/>
    <n v="5.6252000000000004"/>
    <n v="316427.62540000002"/>
    <n v="277042.59240000002"/>
    <n v="6931.2960000000003"/>
    <n v="391.52839999999998"/>
    <n v="4081.7303999999999"/>
    <n v="440049.72"/>
    <n v="6546.88"/>
    <n v="25260.51"/>
    <n v="22281.204000000002"/>
  </r>
  <r>
    <s v="Y3"/>
    <s v="M11"/>
    <s v="Y3-M11"/>
    <x v="2"/>
    <s v="South"/>
    <n v="6.4287999999999998"/>
    <n v="404973.89860000001"/>
    <n v="316617.7194"/>
    <n v="7922.3807999999999"/>
    <n v="447.46109999999999"/>
    <n v="4667.1120000000001"/>
    <n v="502912.56"/>
    <n v="7481.68"/>
    <n v="28869.412"/>
    <n v="25464.362000000001"/>
  </r>
  <r>
    <s v="Y3"/>
    <s v="M11"/>
    <s v="Y3-M11"/>
    <x v="2"/>
    <s v="South"/>
    <n v="283.67079999999999"/>
    <n v="17869473.274"/>
    <n v="13931201.1294"/>
    <n v="348580.81920000003"/>
    <n v="949468.85049999994"/>
    <n v="205313.076"/>
    <n v="22128211.68"/>
    <n v="329246.40000000002"/>
    <n v="1270218.95"/>
    <n v="1123611.4779999999"/>
  </r>
  <r>
    <s v="Y3"/>
    <s v="M11"/>
    <s v="Y3-M11"/>
    <x v="2"/>
    <s v="South"/>
    <n v="0.80359999999999998"/>
    <n v="50621.737300000001"/>
    <n v="39685.687599999997"/>
    <n v="1052.4864"/>
    <n v="55.932600000000001"/>
    <n v="647.37360000000001"/>
    <n v="63576.24"/>
    <n v="927.42"/>
    <n v="14514.984"/>
    <n v="2880.0859999999998"/>
  </r>
  <r>
    <s v="Y3"/>
    <s v="M11"/>
    <s v="Y3-M11"/>
    <x v="2"/>
    <s v="South"/>
    <n v="155.09479999999999"/>
    <n v="9769995.3027999997"/>
    <n v="7659408.4973999998"/>
    <n v="203079.4944"/>
    <n v="74994.472399999999"/>
    <n v="124915.65119999999"/>
    <n v="12270306.16"/>
    <n v="178974.02"/>
    <n v="2801275.554"/>
    <n v="555808.79200000002"/>
  </r>
  <r>
    <s v="Y3"/>
    <s v="M11"/>
    <s v="Y3-M11"/>
    <x v="2"/>
    <s v="Central"/>
    <n v="2.4108000000000001"/>
    <n v="151865.212"/>
    <n v="134372.48980000001"/>
    <n v="2164.8000000000002"/>
    <n v="167.7979"/>
    <n v="882.05759999999998"/>
    <n v="54936.72"/>
    <n v="4580.5200000000004"/>
    <n v="185.81200000000001"/>
    <n v="9243.6959999999999"/>
  </r>
  <r>
    <s v="Y3"/>
    <s v="M11"/>
    <s v="Y3-M11"/>
    <x v="2"/>
    <s v="Central"/>
    <n v="150.2732"/>
    <n v="9466264.8787999991"/>
    <n v="8362862.6436000001"/>
    <n v="135010.31039999999"/>
    <n v="27791.0602"/>
    <n v="56592.496800000001"/>
    <n v="3552865.66"/>
    <n v="330801.12"/>
    <n v="294558.924"/>
    <n v="576212.03200000001"/>
  </r>
  <r>
    <s v="Y3"/>
    <s v="M11"/>
    <s v="Y3-M11"/>
    <x v="2"/>
    <s v="North"/>
    <n v="5.6252000000000004"/>
    <n v="354352.16119999997"/>
    <n v="360368.69640000002"/>
    <n v="2537.1455999999998"/>
    <n v="110599.9427"/>
    <n v="4125.1247999999996"/>
    <n v="45206.6"/>
    <n v="7730.14"/>
    <n v="818.11400000000003"/>
    <n v="24978.184000000001"/>
  </r>
  <r>
    <s v="Y3"/>
    <s v="M11"/>
    <s v="Y3-M11"/>
    <x v="2"/>
    <s v="North"/>
    <n v="378.49560000000002"/>
    <n v="23842838.2777"/>
    <n v="24247611.5108"/>
    <n v="170780.6784"/>
    <n v="254459.91409999999"/>
    <n v="277434.56880000001"/>
    <n v="3041716.2"/>
    <n v="520206.36"/>
    <n v="55098.67"/>
    <n v="1680739.8959999999"/>
  </r>
  <r>
    <s v="Y3"/>
    <s v="M11"/>
    <s v="Y3-M11"/>
    <x v="2"/>
    <s v="North"/>
    <n v="16.875599999999999"/>
    <n v="1063056.4837"/>
    <n v="1081102.9076"/>
    <n v="7616.16"/>
    <n v="62763.870300000002"/>
    <n v="12368.2896"/>
    <n v="135617.34"/>
    <n v="23192.880000000001"/>
    <n v="2457.9499999999998"/>
    <n v="74937.258000000002"/>
  </r>
  <r>
    <s v="Y3"/>
    <s v="M11"/>
    <s v="Y3-M11"/>
    <x v="2"/>
    <s v="North"/>
    <n v="287.68880000000001"/>
    <n v="18122581.9606"/>
    <n v="18430243.6252"/>
    <n v="129806.9184"/>
    <n v="186212.16"/>
    <n v="210881.72880000001"/>
    <n v="2311962.94"/>
    <n v="395398.26"/>
    <n v="41877.154000000002"/>
    <n v="1277504.4040000001"/>
  </r>
  <r>
    <s v="Y3"/>
    <s v="M11"/>
    <s v="Y3-M11"/>
    <x v="0"/>
    <s v="South"/>
    <n v="5.6252000000000004"/>
    <n v="921438.1361"/>
    <n v="151864.92660000001"/>
    <n v="210283.94880000001"/>
    <n v="912.32339999999999"/>
    <n v="20897.503199999999"/>
    <n v="65933.740000000005"/>
    <n v="2687.96"/>
    <n v="278.71800000000002"/>
    <n v="14228.147999999999"/>
  </r>
  <r>
    <s v="Y3"/>
    <s v="M11"/>
    <s v="Y3-M11"/>
    <x v="0"/>
    <s v="South"/>
    <n v="96026.9856"/>
    <n v="15297185230.367001"/>
    <n v="2432940001.1152"/>
    <n v="3577196751.9552002"/>
    <n v="148892901.42320001"/>
    <n v="246367936.00080001"/>
    <n v="793827535.20000005"/>
    <n v="226210935.90000001"/>
    <n v="75427542.805999994"/>
    <n v="242887316.40799999"/>
  </r>
  <r>
    <s v="Y3"/>
    <s v="M11"/>
    <s v="Y3-M11"/>
    <x v="0"/>
    <s v="South"/>
    <n v="12038.731599999999"/>
    <n v="2100698050.9423001"/>
    <n v="305041982.42379999"/>
    <n v="448463712.71039999"/>
    <n v="18668467.887200002"/>
    <n v="30963904.970400002"/>
    <n v="100066474.52"/>
    <n v="29050926.379999999"/>
    <n v="9716142.8540000003"/>
    <n v="30450349.204"/>
  </r>
  <r>
    <s v="Y3"/>
    <s v="M11"/>
    <s v="Y3-M11"/>
    <x v="0"/>
    <s v="South"/>
    <n v="6387.0128000000004"/>
    <n v="878015902.91180003"/>
    <n v="161827562.94639999"/>
    <n v="237885405.42719999"/>
    <n v="9923826.0277999993"/>
    <n v="16383040.300799999"/>
    <n v="52844646.619999997"/>
    <n v="15219589.5"/>
    <n v="5085338.8959999997"/>
    <n v="16155087.893999999"/>
  </r>
  <r>
    <s v="Y3"/>
    <s v="M11"/>
    <s v="Y3-M11"/>
    <x v="0"/>
    <s v="South"/>
    <n v="32.143999999999998"/>
    <n v="5265360.7775999997"/>
    <n v="813470.69259999995"/>
    <n v="1339198.8096"/>
    <n v="45987.809699999998"/>
    <n v="77396.126399999994"/>
    <n v="228529.9"/>
    <n v="28608.16"/>
    <n v="7579.5060000000003"/>
    <n v="81304.475999999995"/>
  </r>
  <r>
    <s v="Y3"/>
    <s v="M11"/>
    <s v="Y3-M11"/>
    <x v="0"/>
    <s v="South"/>
    <n v="7692.0591999999997"/>
    <n v="1391109599.8910999"/>
    <n v="198155413.76840001"/>
    <n v="272252424.90240002"/>
    <n v="11929295.504799999"/>
    <n v="25534621.699200001"/>
    <n v="91266772.439999998"/>
    <n v="26219531.98"/>
    <n v="11016113.372"/>
    <n v="19456028.151999999"/>
  </r>
  <r>
    <s v="Y3"/>
    <s v="M11"/>
    <s v="Y3-M11"/>
    <x v="0"/>
    <s v="South"/>
    <n v="4625.5216"/>
    <n v="641611184.34800005"/>
    <n v="119163472.20739999"/>
    <n v="163742657.75999999"/>
    <n v="7191856.2998000002"/>
    <n v="15353221.226399999"/>
    <n v="54847946.799999997"/>
    <n v="15830946.24"/>
    <n v="6652143.5640000002"/>
    <n v="11699633.638"/>
  </r>
  <r>
    <s v="Y3"/>
    <s v="M11"/>
    <s v="Y3-M11"/>
    <x v="1"/>
    <s v="South"/>
    <n v="47386.684800000003"/>
    <n v="4904265988.7020998"/>
    <n v="1421870882.3462"/>
    <n v="1018269789.2544"/>
    <n v="69726805.541099995"/>
    <n v="162768348.0936"/>
    <n v="407238854.18000001"/>
    <n v="99617362.159999996"/>
    <n v="50891141.267999999"/>
    <n v="119858232.648"/>
  </r>
  <r>
    <s v="Y3"/>
    <s v="M11"/>
    <s v="Y3-M11"/>
    <x v="1"/>
    <s v="South"/>
    <n v="17921.083600000002"/>
    <n v="2409073108.7623"/>
    <n v="500312149.50580001"/>
    <n v="401214791.84640002"/>
    <n v="26353825.2531"/>
    <n v="64163012.976000004"/>
    <n v="160626557.72"/>
    <n v="39589809.920000002"/>
    <n v="20288441.557999998"/>
    <n v="45328965.483999997"/>
  </r>
  <r>
    <s v="Y3"/>
    <s v="M11"/>
    <s v="Y3-M11"/>
    <x v="1"/>
    <s v="South"/>
    <n v="1274.5096000000001"/>
    <n v="138947710.8928"/>
    <n v="38244387.006999999"/>
    <n v="27383436.864"/>
    <n v="1858873.7785"/>
    <n v="4381238.5488"/>
    <n v="10974406.039999999"/>
    <n v="2725415.96"/>
    <n v="1400929.574"/>
    <n v="3223700.1940000001"/>
  </r>
  <r>
    <s v="Y3"/>
    <s v="M11"/>
    <s v="Y3-M11"/>
    <x v="1"/>
    <s v="South"/>
    <n v="19729.9872"/>
    <n v="2823254626.3891001"/>
    <n v="1137881322.8196001"/>
    <n v="484677982.79040003"/>
    <n v="29031759.087200001"/>
    <n v="54239284.022399999"/>
    <n v="121721165.72"/>
    <n v="60301112.439999998"/>
    <n v="37754563.902000003"/>
    <n v="49904343.346000001"/>
  </r>
  <r>
    <s v="Y3"/>
    <s v="M11"/>
    <s v="Y3-M11"/>
    <x v="1"/>
    <s v="South"/>
    <n v="9016.3919999999998"/>
    <n v="1748812046.6124001"/>
    <n v="519703476.54180002"/>
    <n v="221682973.99680001"/>
    <n v="13263258.9373"/>
    <n v="24539937.033599999"/>
    <n v="54198752.799999997"/>
    <n v="28516247.02"/>
    <n v="17909578.918000001"/>
    <n v="22805747.668000001"/>
  </r>
  <r>
    <s v="Y3"/>
    <s v="M11"/>
    <s v="Y3-M11"/>
    <x v="1"/>
    <s v="South"/>
    <n v="3716.65"/>
    <n v="536853874.56620002"/>
    <n v="214349967.75400001"/>
    <n v="91299008.083199993"/>
    <n v="5485519.5082"/>
    <n v="10220528.051999999"/>
    <n v="22950751.219999999"/>
    <n v="11414833.779999999"/>
    <n v="7093376.7079999996"/>
    <n v="9400765.7699999996"/>
  </r>
  <r>
    <s v="Y3"/>
    <s v="M11"/>
    <s v="Y3-M11"/>
    <x v="3"/>
    <s v="South"/>
    <n v="9578.9120000000003"/>
    <n v="491415427.64160001"/>
    <n v="221688262.9312"/>
    <n v="25766062.0416"/>
    <n v="14696318.8345"/>
    <n v="81270298.728"/>
    <n v="179067129.36000001"/>
    <n v="22458998.859999999"/>
    <n v="18585115.581999999"/>
    <n v="38146091.434"/>
  </r>
  <r>
    <s v="Y3"/>
    <s v="M11"/>
    <s v="Y3-M11"/>
    <x v="3"/>
    <s v="South"/>
    <n v="4007.5531999999998"/>
    <n v="184137018.99520001"/>
    <n v="92707133.526199996"/>
    <n v="10786568.640000001"/>
    <n v="6132671.2421000004"/>
    <n v="34066965.009599999"/>
    <n v="75103093.159999996"/>
    <n v="9649094.1600000001"/>
    <n v="7978540.8779999996"/>
    <n v="15959275.42"/>
  </r>
  <r>
    <s v="Y3"/>
    <s v="M11"/>
    <s v="Y3-M11"/>
    <x v="2"/>
    <s v="South"/>
    <n v="3.2143999999999999"/>
    <n v="2736740.16"/>
    <n v="1225723.331"/>
    <n v="126961.19040000001"/>
    <n v="423.8451"/>
    <n v="10873.3968"/>
    <n v="69513.86"/>
    <n v="8487"/>
    <n v="8955.0560000000005"/>
    <n v="8129.7259999999997"/>
  </r>
  <r>
    <s v="Y3"/>
    <s v="M11"/>
    <s v="Y3-M11"/>
    <x v="2"/>
    <s v="South"/>
    <n v="2374.6379999999999"/>
    <n v="1541292454.9361"/>
    <n v="905502457.55400002"/>
    <n v="93792793.132799998"/>
    <n v="2995001.0071999999"/>
    <n v="8031980.1960000005"/>
    <n v="51352975.600000001"/>
    <n v="6270661.3600000003"/>
    <n v="6615456.5180000002"/>
    <n v="6006325.9960000003"/>
  </r>
  <r>
    <s v="Y3"/>
    <s v="M11"/>
    <s v="Y3-M11"/>
    <x v="0"/>
    <s v="South"/>
    <n v="1378.9775999999999"/>
    <n v="217187730.92019999"/>
    <n v="42084347.541000001"/>
    <n v="51956598.854400001"/>
    <n v="25409298.361299999"/>
    <n v="3349938.7511999998"/>
    <n v="9885026.1999999993"/>
    <n v="2632550.14"/>
    <n v="1047326.632"/>
    <n v="3487937.486"/>
  </r>
  <r>
    <s v="Y3"/>
    <s v="M11"/>
    <s v="Y3-M11"/>
    <x v="0"/>
    <s v="South"/>
    <n v="5298.9384"/>
    <n v="983615440.5"/>
    <n v="164500152.28420001"/>
    <n v="198289505.20320001"/>
    <n v="97613183.656399995"/>
    <n v="12784950.2304"/>
    <n v="37726108.18"/>
    <n v="10105110.1"/>
    <n v="4027098.966"/>
    <n v="13402950.594000001"/>
  </r>
  <r>
    <s v="Y3"/>
    <s v="M11"/>
    <s v="Y3-M11"/>
    <x v="0"/>
    <s v="South"/>
    <n v="612.34320000000002"/>
    <n v="79553941.707200006"/>
    <n v="18993032.0768"/>
    <n v="22924641.600000001"/>
    <n v="11288431.841700001"/>
    <n v="1477948.6151999999"/>
    <n v="4360778.8600000003"/>
    <n v="1061798.32"/>
    <n v="410579.576"/>
    <n v="1548838.632"/>
  </r>
  <r>
    <s v="Y3"/>
    <s v="M11"/>
    <s v="Y3-M11"/>
    <x v="0"/>
    <s v="South"/>
    <n v="120.54"/>
    <n v="22375237.5"/>
    <n v="3738772.9276000001"/>
    <n v="4512736.5696"/>
    <n v="2216003.6312000002"/>
    <n v="290978.93520000001"/>
    <n v="858664.64"/>
    <n v="240702.8"/>
    <n v="97192.304000000004"/>
    <n v="304888.62800000003"/>
  </r>
  <r>
    <s v="Y3"/>
    <s v="M11"/>
    <s v="Y3-M11"/>
    <x v="0"/>
    <s v="South"/>
    <n v="11051.1072"/>
    <n v="2051361774"/>
    <n v="351423299.49980003"/>
    <n v="433524149.24159998"/>
    <n v="16924498.3781"/>
    <n v="31221340.920000002"/>
    <n v="128001120.95999999"/>
    <n v="29884368.640000001"/>
    <n v="39371813.821999997"/>
    <n v="27952286.362"/>
  </r>
  <r>
    <s v="Y3"/>
    <s v="M11"/>
    <s v="Y3-M11"/>
    <x v="0"/>
    <s v="South"/>
    <n v="920.12199999999996"/>
    <n v="129176151.5112"/>
    <n v="29416465.9144"/>
    <n v="36468379.027199998"/>
    <n v="1396534.6458999999"/>
    <n v="2515451.1551999999"/>
    <n v="10455338.66"/>
    <n v="2702663.42"/>
    <n v="3879376.622"/>
    <n v="2327325.0660000001"/>
  </r>
  <r>
    <s v="Y3"/>
    <s v="M11"/>
    <s v="Y3-M11"/>
    <x v="0"/>
    <s v="South"/>
    <n v="924.14"/>
    <n v="171543487.5"/>
    <n v="29385944.825599998"/>
    <n v="36252597.273599997"/>
    <n v="1397429.568"/>
    <n v="2609956.1880000001"/>
    <n v="10701400.16"/>
    <n v="2500499.7999999998"/>
    <n v="3280658.7880000002"/>
    <n v="2337487.9"/>
  </r>
  <r>
    <s v="Y3"/>
    <s v="M11"/>
    <s v="Y3-M11"/>
    <x v="0"/>
    <s v="South"/>
    <n v="172949.18479999999"/>
    <n v="27551534314.9939"/>
    <n v="4530661984.276"/>
    <n v="6430900430.1311998"/>
    <n v="596592150.00250006"/>
    <n v="451795224.29040003"/>
    <n v="1439135288.7"/>
    <n v="258270880.16"/>
    <n v="287072853.47399998"/>
    <n v="685046312.89600003"/>
  </r>
  <r>
    <s v="Y3"/>
    <s v="M11"/>
    <s v="Y3-M11"/>
    <x v="0"/>
    <s v="South"/>
    <n v="4930.8896000000004"/>
    <n v="785495151.08060002"/>
    <n v="177660011.08199999"/>
    <n v="424178865.86879998"/>
    <n v="16987872.535599999"/>
    <n v="31825991.404800002"/>
    <n v="108457853.5"/>
    <n v="12518734.18"/>
    <n v="2679432.4920000001"/>
    <n v="19531099.807999998"/>
  </r>
  <r>
    <s v="Y3"/>
    <s v="M11"/>
    <s v="Y3-M11"/>
    <x v="0"/>
    <s v="South"/>
    <n v="1276.9204"/>
    <n v="237028349.25"/>
    <n v="30675072.672200002"/>
    <n v="50524550.592"/>
    <n v="4381355.9140999997"/>
    <n v="3400474.6296000001"/>
    <n v="10265158.52"/>
    <n v="2029107.22"/>
    <n v="2255395.9780000001"/>
    <n v="5057841.426"/>
  </r>
  <r>
    <s v="Y3"/>
    <s v="M11"/>
    <s v="Y3-M11"/>
    <x v="0"/>
    <s v="South"/>
    <n v="4172.2911999999997"/>
    <n v="553196135.45200002"/>
    <n v="117146155.6608"/>
    <n v="146335401.7728"/>
    <n v="14422293.685900001"/>
    <n v="10706300.0208"/>
    <n v="35721700.18"/>
    <n v="5876962.96"/>
    <n v="6532354.3559999997"/>
    <n v="16526315.014"/>
  </r>
  <r>
    <s v="Y3"/>
    <s v="M11"/>
    <s v="Y3-M11"/>
    <x v="0"/>
    <s v="South"/>
    <n v="4412.5676000000003"/>
    <n v="773631891.648"/>
    <n v="113298542.5834"/>
    <n v="157923285.69600001"/>
    <n v="15173014.009299999"/>
    <n v="12302726.8608"/>
    <n v="40621736.460000001"/>
    <n v="9510243.5600000005"/>
    <n v="3501723.6540000001"/>
    <n v="17478041.372000001"/>
  </r>
  <r>
    <s v="Y3"/>
    <s v="M11"/>
    <s v="Y3-M11"/>
    <x v="0"/>
    <s v="South"/>
    <n v="4581.3235999999997"/>
    <n v="657103039.02939999"/>
    <n v="117622815.01880001"/>
    <n v="163955951.96160001"/>
    <n v="15812249.4114"/>
    <n v="12762072.525599999"/>
    <n v="42219468.740000002"/>
    <n v="9882459.5999999996"/>
    <n v="3648773.1060000001"/>
    <n v="18146479.296"/>
  </r>
  <r>
    <s v="Y3"/>
    <s v="M11"/>
    <s v="Y3-M11"/>
    <x v="0"/>
    <s v="South"/>
    <n v="32.947600000000001"/>
    <n v="4724735.2614000002"/>
    <n v="857107.13199999998"/>
    <n v="1185193.3632"/>
    <n v="106488.27280000001"/>
    <n v="110963.0232"/>
    <n v="224351.18"/>
    <n v="55746.06"/>
    <n v="2949.54"/>
    <n v="130504.96799999999"/>
  </r>
  <r>
    <s v="Y3"/>
    <s v="M11"/>
    <s v="Y3-M11"/>
    <x v="1"/>
    <s v="South"/>
    <n v="63550.2952"/>
    <n v="6577559886.3558998"/>
    <n v="1931867945.539"/>
    <n v="1487324537.184"/>
    <n v="210169042.04460001"/>
    <n v="174994154.39520001"/>
    <n v="414461992.27999997"/>
    <n v="105205536.7"/>
    <n v="7627164.9740000004"/>
    <n v="251720732.296"/>
  </r>
  <r>
    <s v="Y3"/>
    <s v="M11"/>
    <s v="Y3-M11"/>
    <x v="1"/>
    <s v="South"/>
    <n v="6113.7888000000003"/>
    <n v="818654735.93900001"/>
    <n v="175993304.46919999"/>
    <n v="149886882.1248"/>
    <n v="20176488.697299998"/>
    <n v="17635248.590399999"/>
    <n v="41767902.119999997"/>
    <n v="10602212.960000001"/>
    <n v="768638.39800000004"/>
    <n v="24216527.081999999"/>
  </r>
  <r>
    <s v="Y3"/>
    <s v="M11"/>
    <s v="Y3-M11"/>
    <x v="1"/>
    <s v="South"/>
    <n v="976.37400000000002"/>
    <n v="106794363.3372"/>
    <n v="29457854.553399999"/>
    <n v="23012639.5392"/>
    <n v="3277914.4723999999"/>
    <n v="2707595.3591999998"/>
    <n v="6412761.6200000001"/>
    <n v="1627791.02"/>
    <n v="118009.56200000001"/>
    <n v="3867387.2379999999"/>
  </r>
  <r>
    <s v="Y3"/>
    <s v="M11"/>
    <s v="Y3-M11"/>
    <x v="1"/>
    <s v="South"/>
    <n v="39256.6636"/>
    <n v="5617593787.0576"/>
    <n v="2264520387.2715998"/>
    <n v="972632498.22720003"/>
    <n v="221019896.75119999"/>
    <n v="101608435.71359999"/>
    <n v="196656897.69999999"/>
    <n v="72477106.299999997"/>
    <n v="1828547.0279999999"/>
    <n v="155494416.176"/>
  </r>
  <r>
    <s v="Y3"/>
    <s v="M11"/>
    <s v="Y3-M11"/>
    <x v="1"/>
    <s v="South"/>
    <n v="2841.5295999999998"/>
    <n v="551392957.82340002"/>
    <n v="163630031.6128"/>
    <n v="70172134.483199999"/>
    <n v="9460441.5764000006"/>
    <n v="7424730.4752000002"/>
    <n v="14731667.359999999"/>
    <n v="5215239.3600000003"/>
    <n v="136616.01800000001"/>
    <n v="11255208.316"/>
  </r>
  <r>
    <s v="Y3"/>
    <s v="M11"/>
    <s v="Y3-M11"/>
    <x v="1"/>
    <s v="South"/>
    <n v="236.25839999999999"/>
    <n v="33246540.003600001"/>
    <n v="13597035.2952"/>
    <n v="5825720.8320000004"/>
    <n v="822859.74569999997"/>
    <n v="621021.68640000001"/>
    <n v="1249745.6000000001"/>
    <n v="432289.24"/>
    <n v="11573.562"/>
    <n v="935812.37199999997"/>
  </r>
  <r>
    <s v="Y3"/>
    <s v="M11"/>
    <s v="Y3-M11"/>
    <x v="3"/>
    <s v="South"/>
    <n v="54741.232000000004"/>
    <n v="2809970553.2975998"/>
    <n v="1258871016.7235999"/>
    <n v="149543545.632"/>
    <n v="180053236.46650001"/>
    <n v="506577924.87120003"/>
    <n v="748560918.58000004"/>
    <n v="92226108.480000004"/>
    <n v="24905655.081999999"/>
    <n v="534392917.19"/>
  </r>
  <r>
    <s v="Y3"/>
    <s v="M11"/>
    <s v="Y3-M11"/>
    <x v="3"/>
    <s v="South"/>
    <n v="551.26959999999997"/>
    <n v="31267033.570099998"/>
    <n v="12690269.750399999"/>
    <n v="1510069.2287999999"/>
    <n v="1834525.6825000001"/>
    <n v="5043779.82"/>
    <n v="7542865.1200000001"/>
    <n v="928949.3"/>
    <n v="248218.674"/>
    <n v="5381584.5599999996"/>
  </r>
  <r>
    <s v="Y3"/>
    <s v="M11"/>
    <s v="Y3-M11"/>
    <x v="2"/>
    <s v="South"/>
    <n v="1.6072"/>
    <n v="1346671.8674999999"/>
    <n v="553449.66020000004"/>
    <n v="52086.662400000001"/>
    <n v="135.4813"/>
    <n v="6082.3008"/>
    <n v="64050.2"/>
    <n v="2956.92"/>
    <n v="3140.7640000000001"/>
    <n v="6366.3159999999998"/>
  </r>
  <r>
    <s v="Y3"/>
    <s v="M11"/>
    <s v="Y3-M11"/>
    <x v="2"/>
    <s v="South"/>
    <n v="17.679200000000002"/>
    <n v="15052070.880000001"/>
    <n v="6725048.9358000001"/>
    <n v="699765.696"/>
    <n v="102627.6783"/>
    <n v="56599.581599999998"/>
    <n v="377737.92"/>
    <n v="30795.1"/>
    <n v="8596.9619999999995"/>
    <n v="70026.77"/>
  </r>
  <r>
    <s v="Y3"/>
    <s v="M11"/>
    <s v="Y3-M11"/>
    <x v="2"/>
    <s v="South"/>
    <n v="1211.8288"/>
    <n v="681499693.2744"/>
    <n v="460452142.83719999"/>
    <n v="47857213.920000002"/>
    <n v="3988743.6428999999"/>
    <n v="3889223.9855999998"/>
    <n v="26190199.760000002"/>
    <n v="2112710.3199999998"/>
    <n v="612660.04799999995"/>
    <n v="4800016.4519999996"/>
  </r>
  <r>
    <s v="Y3"/>
    <s v="M11"/>
    <s v="Y3-M11"/>
    <x v="0"/>
    <s v="South"/>
    <n v="1046.2872"/>
    <n v="164789292.34150001"/>
    <n v="32457903.708000001"/>
    <n v="39177689.990400001"/>
    <n v="3641848.2189000002"/>
    <n v="2554003.98"/>
    <n v="7601039.2000000002"/>
    <n v="935188.68"/>
    <n v="1050187.7760000001"/>
    <n v="4144311.16"/>
  </r>
  <r>
    <s v="Y3"/>
    <s v="M11"/>
    <s v="Y3-M11"/>
    <x v="0"/>
    <s v="South"/>
    <n v="1583.0920000000001"/>
    <n v="293861452.5"/>
    <n v="49811299.8156"/>
    <n v="58826719.968000002"/>
    <n v="5464542.2855000002"/>
    <n v="3834936.7056"/>
    <n v="11413234.779999999"/>
    <n v="1404219.66"/>
    <n v="1576895.3419999999"/>
    <n v="6270577.7199999997"/>
  </r>
  <r>
    <s v="Y3"/>
    <s v="M11"/>
    <s v="Y3-M11"/>
    <x v="0"/>
    <s v="South"/>
    <n v="78.752799999999993"/>
    <n v="10289172.4135"/>
    <n v="2723331.8807999999"/>
    <n v="2768315.5392"/>
    <n v="319577.92670000001"/>
    <n v="180463.14"/>
    <n v="537094.26"/>
    <n v="66079.7"/>
    <n v="74205.736000000004"/>
    <n v="311936.85600000003"/>
  </r>
  <r>
    <s v="Y3"/>
    <s v="M11"/>
    <s v="Y3-M11"/>
    <x v="0"/>
    <s v="South"/>
    <n v="3980.2307999999998"/>
    <n v="738830342.25"/>
    <n v="126698014.83580001"/>
    <n v="156115025.1072"/>
    <n v="14876864.397500001"/>
    <n v="11188558.8144"/>
    <n v="45586661.799999997"/>
    <n v="6148398.54"/>
    <n v="14698448.995999999"/>
    <n v="15765570.017999999"/>
  </r>
  <r>
    <s v="Y3"/>
    <s v="M11"/>
    <s v="Y3-M11"/>
    <x v="0"/>
    <s v="South"/>
    <n v="283.67079999999999"/>
    <n v="39573541.160999998"/>
    <n v="9032698.4134"/>
    <n v="11125984.089600001"/>
    <n v="1040471.2421"/>
    <n v="799997.90399999998"/>
    <n v="3256582.44"/>
    <n v="438470.40000000002"/>
    <n v="1033529.64"/>
    <n v="1123611.4779999999"/>
  </r>
  <r>
    <s v="Y3"/>
    <s v="M11"/>
    <s v="Y3-M11"/>
    <x v="0"/>
    <s v="South"/>
    <n v="62296.679199999999"/>
    <n v="9924043796.9165001"/>
    <n v="1571774146.5376"/>
    <n v="2422051634.592"/>
    <n v="15426391.316199999"/>
    <n v="177411749.40720001"/>
    <n v="512795480.44"/>
    <n v="126356451.88"/>
    <n v="41339356.343999997"/>
    <n v="223251007.31999999"/>
  </r>
  <r>
    <s v="Y3"/>
    <s v="M11"/>
    <s v="Y3-M11"/>
    <x v="0"/>
    <s v="South"/>
    <n v="16714.88"/>
    <n v="2662695427.3920002"/>
    <n v="407897239.57639998"/>
    <n v="729028413.84959996"/>
    <n v="4139131.5739000002"/>
    <n v="46043473.140000001"/>
    <n v="131309105.92"/>
    <n v="36555702.5"/>
    <n v="701235.54599999997"/>
    <n v="59900685.284000002"/>
  </r>
  <r>
    <s v="Y3"/>
    <s v="M11"/>
    <s v="Y3-M11"/>
    <x v="0"/>
    <s v="South"/>
    <n v="1708.4536000000001"/>
    <n v="314505646.15930003"/>
    <n v="44280315.700000003"/>
    <n v="61157175.187200002"/>
    <n v="421316.89769999997"/>
    <n v="5790630.2111999998"/>
    <n v="17606478.300000001"/>
    <n v="3567227.14"/>
    <n v="2283235.3059999999"/>
    <n v="6122542.3820000002"/>
  </r>
  <r>
    <s v="Y3"/>
    <s v="M11"/>
    <s v="Y3-M11"/>
    <x v="0"/>
    <s v="South"/>
    <n v="424.30079999999998"/>
    <n v="62007308.304499999"/>
    <n v="10997389.7052"/>
    <n v="15189247.5648"/>
    <n v="109476.3183"/>
    <n v="1437915.0671999999"/>
    <n v="4372219.5"/>
    <n v="885904.22"/>
    <n v="566823.11399999994"/>
    <n v="1520555.52"/>
  </r>
  <r>
    <s v="Y3"/>
    <s v="M11"/>
    <s v="Y3-M11"/>
    <x v="1"/>
    <s v="South"/>
    <n v="40123.748"/>
    <n v="4152706526.9843998"/>
    <n v="1201093849.54"/>
    <n v="879987726.87360001"/>
    <n v="8896622.0058999993"/>
    <n v="127619831.6856"/>
    <n v="368646747.27999997"/>
    <n v="81464149.680000007"/>
    <n v="25630590.677999999"/>
    <n v="143790443.91800001"/>
  </r>
  <r>
    <s v="Y3"/>
    <s v="M11"/>
    <s v="Y3-M11"/>
    <x v="1"/>
    <s v="South"/>
    <n v="4214.8819999999996"/>
    <n v="565242987.18889999"/>
    <n v="126143951.92219999"/>
    <n v="92496953.299199998"/>
    <n v="931918.43370000005"/>
    <n v="13398692.2848"/>
    <n v="38708847.020000003"/>
    <n v="8554141.5999999996"/>
    <n v="2688369.5079999999"/>
    <n v="15104763.014"/>
  </r>
  <r>
    <s v="Y3"/>
    <s v="M11"/>
    <s v="Y3-M11"/>
    <x v="1"/>
    <s v="South"/>
    <n v="513.50040000000001"/>
    <n v="55456005.832900003"/>
    <n v="15368175.5418"/>
    <n v="11268968.736"/>
    <n v="111785.7145"/>
    <n v="1632362.7168000001"/>
    <n v="4715918.4000000004"/>
    <n v="1042147.02"/>
    <n v="327529.73"/>
    <n v="1840218.0060000001"/>
  </r>
  <r>
    <s v="Y3"/>
    <s v="M11"/>
    <s v="Y3-M11"/>
    <x v="1"/>
    <s v="South"/>
    <n v="17348.920399999999"/>
    <n v="2482625968.0159998"/>
    <n v="991370356.9066"/>
    <n v="434910672.15359998"/>
    <n v="163219690.76210001"/>
    <n v="73059911.755199999"/>
    <n v="214513051.24000001"/>
    <n v="37196354.560000002"/>
    <n v="2191723.798"/>
    <n v="62172880.109999999"/>
  </r>
  <r>
    <s v="Y3"/>
    <s v="M11"/>
    <s v="Y3-M11"/>
    <x v="1"/>
    <s v="South"/>
    <n v="3034.3935999999999"/>
    <n v="588087820.65999997"/>
    <n v="173419002.7094"/>
    <n v="76071346.732800007"/>
    <n v="1805039.2420999999"/>
    <n v="12771536.0472"/>
    <n v="37498439.280000001"/>
    <n v="6504203.0999999996"/>
    <n v="383441.10200000001"/>
    <n v="10874278.381999999"/>
  </r>
  <r>
    <s v="Y3"/>
    <s v="M11"/>
    <s v="Y3-M11"/>
    <x v="1"/>
    <s v="South"/>
    <n v="32.143999999999998"/>
    <n v="4746303.0014000004"/>
    <n v="1837159.2420000001"/>
    <n v="805855.85279999999"/>
    <n v="21819.9411"/>
    <n v="135263.00159999999"/>
    <n v="397148.14"/>
    <n v="68893.94"/>
    <n v="4063.51"/>
    <n v="115193.518"/>
  </r>
  <r>
    <s v="Y3"/>
    <s v="M11"/>
    <s v="Y3-M11"/>
    <x v="3"/>
    <s v="South"/>
    <n v="20122.144"/>
    <n v="923733179.10720003"/>
    <n v="454927310.3452"/>
    <n v="52576145.721600004"/>
    <n v="4739870.4101"/>
    <n v="142621779.67199999"/>
    <n v="316558917.19999999"/>
    <n v="43036861.140000001"/>
    <n v="877632.47"/>
    <n v="164800338.44999999"/>
  </r>
  <r>
    <s v="Y3"/>
    <s v="M11"/>
    <s v="Y3-M11"/>
    <x v="3"/>
    <s v="South"/>
    <n v="48.216000000000001"/>
    <n v="2473567.5888"/>
    <n v="1069143.2731999999"/>
    <n v="121186.29120000001"/>
    <n v="7642.8833999999997"/>
    <n v="368266.13280000002"/>
    <n v="749605.46"/>
    <n v="104934.58"/>
    <n v="425.74400000000003"/>
    <n v="394889.28600000002"/>
  </r>
  <r>
    <s v="Y3"/>
    <s v="M11"/>
    <s v="Y3-M11"/>
    <x v="2"/>
    <s v="South"/>
    <n v="13.661199999999999"/>
    <n v="11631145.68"/>
    <n v="5217221.8821999999"/>
    <n v="539576.00639999995"/>
    <n v="4347.8298999999997"/>
    <n v="43810.631999999998"/>
    <n v="303077.74"/>
    <n v="23696.36"/>
    <n v="150650.236"/>
    <n v="48956.951999999997"/>
  </r>
  <r>
    <s v="Y3"/>
    <s v="M11"/>
    <s v="Y3-M11"/>
    <x v="2"/>
    <s v="South"/>
    <n v="830.11879999999996"/>
    <n v="450022200.89899999"/>
    <n v="317223302.75779998"/>
    <n v="32821449.888"/>
    <n v="153916.65849999999"/>
    <n v="2661015.4559999998"/>
    <n v="18355822.18"/>
    <n v="1440110.24"/>
    <n v="9031306.5700000003"/>
    <n v="2974875.3760000002"/>
  </r>
  <r>
    <s v="Y3"/>
    <s v="M11"/>
    <s v="Y3-M11"/>
    <x v="0"/>
    <s v="South"/>
    <n v="125.3616"/>
    <n v="19744339.174600001"/>
    <n v="3888331.9896"/>
    <n v="4693242.3168000001"/>
    <n v="49908.065699999999"/>
    <n v="302598.89279999997"/>
    <n v="892900.46"/>
    <n v="111603.64"/>
    <n v="445654.74800000002"/>
    <n v="449254.63"/>
  </r>
  <r>
    <s v="Y3"/>
    <s v="M11"/>
    <s v="Y3-M11"/>
    <x v="0"/>
    <s v="South"/>
    <n v="1265.67"/>
    <n v="234939993.75"/>
    <n v="38599980.917199999"/>
    <n v="47865052.0704"/>
    <n v="507228.17680000002"/>
    <n v="3086109.6551999999"/>
    <n v="9106419.8000000007"/>
    <n v="1138223.1399999999"/>
    <n v="4545108.5460000001"/>
    <n v="4535749.3940000003"/>
  </r>
  <r>
    <s v="Y3"/>
    <s v="M11"/>
    <s v="Y3-M11"/>
    <x v="0"/>
    <s v="South"/>
    <n v="95.628399999999999"/>
    <n v="15147164.6449"/>
    <n v="2760720.4531999999"/>
    <n v="3730525.0559999999"/>
    <n v="42886.656000000003"/>
    <n v="240526.30319999999"/>
    <n v="709741.98"/>
    <n v="88712.52"/>
    <n v="354235.24400000001"/>
    <n v="342701.37"/>
  </r>
  <r>
    <s v="Y3"/>
    <s v="M11"/>
    <s v="Y3-M11"/>
    <x v="0"/>
    <s v="South"/>
    <n v="1484.2492"/>
    <n v="275513757.75"/>
    <n v="47212080.560000002"/>
    <n v="58194557.433600001"/>
    <n v="618495.58230000001"/>
    <n v="4160714.4071999998"/>
    <n v="16971089"/>
    <n v="2291257.94"/>
    <n v="10708797.461999999"/>
    <n v="5319065.1359999999"/>
  </r>
  <r>
    <s v="Y3"/>
    <s v="M11"/>
    <s v="Y3-M11"/>
    <x v="0"/>
    <s v="South"/>
    <n v="68.305999999999997"/>
    <n v="8807824.2898999993"/>
    <n v="2180436.3832"/>
    <n v="2693674.0224000001"/>
    <n v="25783.700199999999"/>
    <n v="188620.40160000001"/>
    <n v="773859.42"/>
    <n v="105622.56"/>
    <n v="537955.50600000005"/>
    <n v="244787.46599999999"/>
  </r>
  <r>
    <s v="Y3"/>
    <s v="M11"/>
    <s v="Y3-M11"/>
    <x v="0"/>
    <s v="Central"/>
    <n v="119710.6848"/>
    <n v="19072046925.3283"/>
    <n v="3042185820.3713999"/>
    <n v="4570184345.0304003"/>
    <n v="378246212.13980001"/>
    <n v="421148349.06480002"/>
    <n v="1345251469.8599999"/>
    <n v="343122761.44"/>
    <n v="226632549.396"/>
    <n v="459022542.24199998"/>
  </r>
  <r>
    <s v="Y3"/>
    <s v="M11"/>
    <s v="Y3-M11"/>
    <x v="0"/>
    <s v="Central"/>
    <n v="4429.4431999999997"/>
    <n v="705614288.25890005"/>
    <n v="9477439.9602000006"/>
    <n v="256217218.368"/>
    <n v="13992745.990700001"/>
    <n v="21353707.641600002"/>
    <n v="68889489.859999999"/>
    <n v="14733231.1"/>
    <n v="557188.85199999996"/>
    <n v="16984400.223999999"/>
  </r>
  <r>
    <s v="Y3"/>
    <s v="M11"/>
    <s v="Y3-M11"/>
    <x v="0"/>
    <s v="Central"/>
    <n v="16.071999999999999"/>
    <n v="2632680.3887999998"/>
    <n v="412879.41360000003"/>
    <n v="579405.17760000005"/>
    <n v="60268.031999999999"/>
    <n v="60546.700799999999"/>
    <n v="183484.02"/>
    <n v="29802.9"/>
    <n v="1557.7539999999999"/>
    <n v="61626.444000000003"/>
  </r>
  <r>
    <s v="Y3"/>
    <s v="M11"/>
    <s v="Y3-M11"/>
    <x v="0"/>
    <s v="Central"/>
    <n v="2933.9436000000001"/>
    <n v="505119835.38139999"/>
    <n v="75642038.102599993"/>
    <n v="105920542.752"/>
    <n v="9272672.0033999998"/>
    <n v="11213439.746400001"/>
    <n v="32976359.859999999"/>
    <n v="11719194"/>
    <n v="9957343.0659999996"/>
    <n v="11250010.09"/>
  </r>
  <r>
    <s v="Y3"/>
    <s v="M11"/>
    <s v="Y3-M11"/>
    <x v="0"/>
    <s v="Central"/>
    <n v="1046.2872"/>
    <n v="156803167.92019999"/>
    <n v="26882605.472199999"/>
    <n v="37721524.281599998"/>
    <n v="3307024.2998000002"/>
    <n v="3944055.9095999999"/>
    <n v="11936767.060000001"/>
    <n v="2037868.1"/>
    <n v="251847.42"/>
    <n v="4011917.4040000001"/>
  </r>
  <r>
    <s v="Y3"/>
    <s v="M11"/>
    <s v="Y3-M11"/>
    <x v="1"/>
    <s v="Central"/>
    <n v="19202.022000000001"/>
    <n v="1987305586.0811999"/>
    <n v="573554492.852"/>
    <n v="419773209.7536"/>
    <n v="60445475.166299999"/>
    <n v="79891884.467999995"/>
    <n v="465859194.57999998"/>
    <n v="52794388.82"/>
    <n v="64173947.266000003"/>
    <n v="73628857.390000001"/>
  </r>
  <r>
    <s v="Y3"/>
    <s v="M11"/>
    <s v="Y3-M11"/>
    <x v="1"/>
    <s v="Central"/>
    <n v="517.51840000000004"/>
    <n v="69930505.204600006"/>
    <n v="15425196.9724"/>
    <n v="11341335.2448"/>
    <n v="1622311.0636"/>
    <n v="2162847.7439999999"/>
    <n v="13025153.060000001"/>
    <n v="1174937.82"/>
    <n v="1020722.142"/>
    <n v="1984389.176"/>
  </r>
  <r>
    <s v="Y3"/>
    <s v="M11"/>
    <s v="Y3-M11"/>
    <x v="1"/>
    <s v="Central"/>
    <n v="431.53320000000002"/>
    <n v="47774079.627099998"/>
    <n v="12824510.999199999"/>
    <n v="9480651.0720000006"/>
    <n v="1361171.5503"/>
    <n v="1810444.4783999999"/>
    <n v="11315619.52"/>
    <n v="746188.52"/>
    <n v="184695.32399999999"/>
    <n v="1654684.7239999999"/>
  </r>
  <r>
    <s v="Y3"/>
    <s v="M11"/>
    <s v="Y3-M11"/>
    <x v="1"/>
    <s v="Central"/>
    <n v="15769.8464"/>
    <n v="2256579862.6694002"/>
    <n v="907258314.18959999"/>
    <n v="390615952.30080003"/>
    <n v="49612731.445900001"/>
    <n v="65552158.936800003"/>
    <n v="291353296.36000001"/>
    <n v="49976207.079999998"/>
    <n v="87083554.821999997"/>
    <n v="60468411.299999997"/>
  </r>
  <r>
    <s v="Y3"/>
    <s v="M11"/>
    <s v="Y3-M11"/>
    <x v="1"/>
    <s v="Central"/>
    <n v="534.39400000000001"/>
    <n v="103638718.95299999"/>
    <n v="30750094.004799999"/>
    <n v="13265770.022399999"/>
    <n v="1669970.6375"/>
    <n v="2286828.2015999998"/>
    <n v="10398683.220000001"/>
    <n v="1280122.5"/>
    <n v="1383869.1459999999"/>
    <n v="2049097.754"/>
  </r>
  <r>
    <s v="Y3"/>
    <s v="M11"/>
    <s v="Y3-M11"/>
    <x v="1"/>
    <s v="Central"/>
    <n v="110.0932"/>
    <n v="15927597.0176"/>
    <n v="6333334.3207999999"/>
    <n v="2736075.7631999999"/>
    <n v="358514.49599999998"/>
    <n v="479671.95600000001"/>
    <n v="2215098.7999999998"/>
    <n v="207063.12"/>
    <n v="70514.751999999993"/>
    <n v="422144.11800000002"/>
  </r>
  <r>
    <s v="Y3"/>
    <s v="M11"/>
    <s v="Y3-M11"/>
    <x v="3"/>
    <s v="Central"/>
    <n v="39601.408000000003"/>
    <n v="1817954116.0704"/>
    <n v="911596631.79820001"/>
    <n v="98069527.142399997"/>
    <n v="126170872.6737"/>
    <n v="221309236.62720001"/>
    <n v="688690709.58000004"/>
    <n v="79033810.719999999"/>
    <n v="63479258.435999997"/>
    <n v="234982830.632"/>
  </r>
  <r>
    <s v="Y3"/>
    <s v="M11"/>
    <s v="Y3-M11"/>
    <x v="3"/>
    <s v="Central"/>
    <n v="131.79040000000001"/>
    <n v="6720192.7531000003"/>
    <n v="3033115.5233999998"/>
    <n v="324164.23680000001"/>
    <n v="409960.08760000003"/>
    <n v="735728.14080000005"/>
    <n v="2296277.98"/>
    <n v="235034.14"/>
    <n v="101603.084"/>
    <n v="782003.33200000005"/>
  </r>
  <r>
    <s v="Y3"/>
    <s v="M11"/>
    <s v="Y3-M11"/>
    <x v="2"/>
    <s v="Central"/>
    <n v="8.8396000000000008"/>
    <n v="7526035.4400000004"/>
    <n v="3380702.1417999999"/>
    <n v="370334.304"/>
    <n v="23623.457699999999"/>
    <n v="25484.911199999999"/>
    <n v="129094.24"/>
    <n v="17348.740000000002"/>
    <n v="135404.63200000001"/>
    <n v="33894.453999999998"/>
  </r>
  <r>
    <s v="Y3"/>
    <s v="M11"/>
    <s v="Y3-M11"/>
    <x v="2"/>
    <s v="Central"/>
    <n v="589.8424"/>
    <n v="324291377.71799999"/>
    <n v="225464005.2554"/>
    <n v="24708794.976"/>
    <n v="1879161.1654999999"/>
    <n v="1690940.7287999999"/>
    <n v="8612505.0999999996"/>
    <n v="999689.06"/>
    <n v="7919359.7560000001"/>
    <n v="2261710.88"/>
  </r>
  <r>
    <s v="Y3"/>
    <s v="M11"/>
    <s v="Y3-M11"/>
    <x v="0"/>
    <s v="Central"/>
    <n v="668.59519999999998"/>
    <n v="105303142.2643"/>
    <n v="20738052.182799999"/>
    <n v="25030391.3664"/>
    <n v="2054780.9280000001"/>
    <n v="1612914.0552000001"/>
    <n v="4757015.9800000004"/>
    <n v="595101.06000000006"/>
    <n v="2547137.054"/>
    <n v="2563682.44"/>
  </r>
  <r>
    <s v="Y3"/>
    <s v="M11"/>
    <s v="Y3-M11"/>
    <x v="0"/>
    <s v="Central"/>
    <n v="406.6216"/>
    <n v="75479134.5"/>
    <n v="12300696.3522"/>
    <n v="15433400.7936"/>
    <n v="1261351.6901"/>
    <n v="994498.68960000004"/>
    <n v="2933112.12"/>
    <n v="432377.8"/>
    <n v="1683868.0319999999"/>
    <n v="1559162.9240000001"/>
  </r>
  <r>
    <s v="Y3"/>
    <s v="M11"/>
    <s v="Y3-M11"/>
    <x v="0"/>
    <s v="Central"/>
    <n v="89.199600000000004"/>
    <n v="13528709.021500001"/>
    <n v="2766734.4726"/>
    <n v="3339389.7792000002"/>
    <n v="282620.12969999999"/>
    <n v="215186.63039999999"/>
    <n v="634651.30000000005"/>
    <n v="79394.86"/>
    <n v="339819.48"/>
    <n v="342030.28200000001"/>
  </r>
  <r>
    <s v="Y3"/>
    <s v="M11"/>
    <s v="Y3-M11"/>
    <x v="0"/>
    <s v="Central"/>
    <n v="804.40359999999998"/>
    <n v="149317418.25"/>
    <n v="24657903.488200001"/>
    <n v="31686841.209600002"/>
    <n v="2445165.8374999999"/>
    <n v="2424149.3376000002"/>
    <n v="11783664.039999999"/>
    <n v="1727440.7"/>
    <n v="3347514.1260000002"/>
    <n v="3084432.2960000001"/>
  </r>
  <r>
    <s v="Y3"/>
    <s v="M11"/>
    <s v="Y3-M11"/>
    <x v="0"/>
    <s v="Central"/>
    <n v="50.626800000000003"/>
    <n v="5961415.6325000003"/>
    <n v="1541246.58"/>
    <n v="1993491.8976"/>
    <n v="159640.43119999999"/>
    <n v="149942.7072"/>
    <n v="745184.02"/>
    <n v="109151.84"/>
    <n v="225754.364"/>
    <n v="194125.734"/>
  </r>
  <r>
    <s v="Y3"/>
    <s v="M11"/>
    <s v="Y3-M11"/>
    <x v="0"/>
    <s v="Central"/>
    <n v="9.6432000000000002"/>
    <n v="1790019"/>
    <n v="293886.7782"/>
    <n v="378685.70880000002"/>
    <n v="22550.794099999999"/>
    <n v="28363.996800000001"/>
    <n v="139039.20000000001"/>
    <n v="18480.34"/>
    <n v="37252.6"/>
    <n v="36976.588000000003"/>
  </r>
  <r>
    <s v="Y3"/>
    <s v="M11"/>
    <s v="Y3-M11"/>
    <x v="0"/>
    <s v="North"/>
    <n v="642.88"/>
    <n v="75215802.816"/>
    <n v="12814955.0636"/>
    <n v="24764077.670400001"/>
    <n v="1042014.9827000001"/>
    <n v="1632331.7208"/>
    <n v="7389129.0599999996"/>
    <n v="1107970.06"/>
    <n v="4693.1059999999998"/>
    <n v="2854758.7420000001"/>
  </r>
  <r>
    <s v="Y3"/>
    <s v="M11"/>
    <s v="Y3-M11"/>
    <x v="0"/>
    <s v="North"/>
    <n v="347.9588"/>
    <n v="50121725.346000001"/>
    <n v="6922189.6211999999"/>
    <n v="13379924.255999999"/>
    <n v="580261.27830000001"/>
    <n v="892396.09439999994"/>
    <n v="4014272.28"/>
    <n v="597312.6"/>
    <n v="4850.0540000000001"/>
    <n v="1545137.726"/>
  </r>
  <r>
    <s v="Y3"/>
    <s v="M11"/>
    <s v="Y3-M11"/>
    <x v="0"/>
    <s v="North"/>
    <n v="18.482800000000001"/>
    <n v="2245710.1036"/>
    <n v="367691.14880000002"/>
    <n v="710712.49919999996"/>
    <n v="70265.057700000005"/>
    <n v="47402.625599999999"/>
    <n v="213229.52"/>
    <n v="31726.62"/>
    <n v="257.07"/>
    <n v="82074.784"/>
  </r>
  <r>
    <s v="Y3"/>
    <s v="M11"/>
    <s v="Y3-M11"/>
    <x v="0"/>
    <s v="North"/>
    <n v="4500.16"/>
    <n v="526510619.71200001"/>
    <n v="87706938.124799997"/>
    <n v="193293168.8448"/>
    <n v="3221016.0707"/>
    <n v="13816469.6568"/>
    <n v="47145225.140000001"/>
    <n v="5391434.4000000004"/>
    <n v="1150403.584"/>
    <n v="19983314.802000001"/>
  </r>
  <r>
    <s v="Y3"/>
    <s v="M11"/>
    <s v="Y3-M11"/>
    <x v="0"/>
    <s v="North"/>
    <n v="355.19119999999998"/>
    <n v="51163516.403999999"/>
    <n v="6957219.0372000001"/>
    <n v="15229158.604800001"/>
    <n v="252944.76130000001"/>
    <n v="1088571.5496"/>
    <n v="3714473.72"/>
    <n v="424779.68"/>
    <n v="90639.274000000005"/>
    <n v="1577253.436"/>
  </r>
  <r>
    <s v="Y3"/>
    <s v="M11"/>
    <s v="Y3-M11"/>
    <x v="0"/>
    <s v="North"/>
    <n v="16.071999999999999"/>
    <n v="1952791.3944000001"/>
    <n v="562835.38020000001"/>
    <n v="1378205.3568"/>
    <n v="12730.266900000001"/>
    <n v="98512.372799999997"/>
    <n v="336150.8"/>
    <n v="38441.599999999999"/>
    <n v="8202.7880000000005"/>
    <n v="71369.847999999998"/>
  </r>
  <r>
    <s v="Y3"/>
    <s v="M11"/>
    <s v="Y3-M11"/>
    <x v="0"/>
    <s v="North"/>
    <n v="18469.9424"/>
    <n v="2942278447.2681999"/>
    <n v="469891746.41479999"/>
    <n v="717538870.09920001"/>
    <n v="39993806.622299999"/>
    <n v="54411047.913599998"/>
    <n v="193183001.31999999"/>
    <n v="24551629.84"/>
    <n v="3909617.9759999998"/>
    <n v="82017232.791999996"/>
  </r>
  <r>
    <s v="Y3"/>
    <s v="M11"/>
    <s v="Y3-M11"/>
    <x v="0"/>
    <s v="North"/>
    <n v="625.20079999999996"/>
    <n v="116023064.84999999"/>
    <n v="16077098.8584"/>
    <n v="24130935.072000001"/>
    <n v="1486261.7734999999"/>
    <n v="1835932.0464000001"/>
    <n v="6540326.5599999996"/>
    <n v="825668.66"/>
    <n v="131493.56"/>
    <n v="2776253.1719999998"/>
  </r>
  <r>
    <s v="Y3"/>
    <s v="M11"/>
    <s v="Y3-M11"/>
    <x v="0"/>
    <s v="North"/>
    <n v="4171.4876000000004"/>
    <n v="593534611.39900005"/>
    <n v="107270224.27760001"/>
    <n v="161007367.62239999"/>
    <n v="8934201.2765999995"/>
    <n v="12249700.6752"/>
    <n v="43638644.380000003"/>
    <n v="5509104.4000000004"/>
    <n v="877266.25800000003"/>
    <n v="18523819.27"/>
  </r>
  <r>
    <s v="Y3"/>
    <s v="M11"/>
    <s v="Y3-M11"/>
    <x v="0"/>
    <s v="North"/>
    <n v="750.56240000000003"/>
    <n v="139299278.58000001"/>
    <n v="19750075.502599999"/>
    <n v="26883755.3664"/>
    <n v="1598160.5962"/>
    <n v="2184454.6127999998"/>
    <n v="10285773.32"/>
    <n v="1310424.78"/>
    <n v="22868.405999999999"/>
    <n v="3332931.4920000001"/>
  </r>
  <r>
    <s v="Y3"/>
    <s v="M11"/>
    <s v="Y3-M11"/>
    <x v="0"/>
    <s v="North"/>
    <n v="2485.5347999999999"/>
    <n v="362420978.17460001"/>
    <n v="65403594.420000002"/>
    <n v="89027272.4736"/>
    <n v="5406383.5351999998"/>
    <n v="7233956.2944"/>
    <n v="34061998.859999999"/>
    <n v="4339531.84"/>
    <n v="75752.665999999997"/>
    <n v="11037212.956"/>
  </r>
  <r>
    <s v="Y3"/>
    <s v="M11"/>
    <s v="Y3-M11"/>
    <x v="1"/>
    <s v="North"/>
    <n v="5703.9528"/>
    <n v="487667430.1699"/>
    <n v="146000643.63620001"/>
    <n v="126036697.99680001"/>
    <n v="5309020.9819"/>
    <n v="24239081.001600001"/>
    <n v="104945893.54000001"/>
    <n v="8108956.2199999997"/>
    <n v="1063485.06"/>
    <n v="25328851.833999999"/>
  </r>
  <r>
    <s v="Y3"/>
    <s v="M11"/>
    <s v="Y3-M11"/>
    <x v="1"/>
    <s v="North"/>
    <n v="2733.8472000000002"/>
    <n v="307865367.81"/>
    <n v="69976629.796200007"/>
    <n v="60408137.855999999"/>
    <n v="1981055.5048"/>
    <n v="11617537.2552"/>
    <n v="50299519.960000001"/>
    <n v="3886539.24"/>
    <n v="509722.90600000002"/>
    <n v="12139863.757999999"/>
  </r>
  <r>
    <s v="Y3"/>
    <s v="M11"/>
    <s v="Y3-M11"/>
    <x v="1"/>
    <s v="North"/>
    <n v="157.50559999999999"/>
    <n v="14228065.467"/>
    <n v="4031577.1664"/>
    <n v="3480300.9408"/>
    <n v="287980.96169999999"/>
    <n v="669324.08160000003"/>
    <n v="2897914.44"/>
    <n v="223918.22"/>
    <n v="29361.903999999999"/>
    <n v="699416.21200000006"/>
  </r>
  <r>
    <s v="Y3"/>
    <s v="M11"/>
    <s v="Y3-M11"/>
    <x v="1"/>
    <s v="North"/>
    <n v="8981.0336000000007"/>
    <n v="1285137410.5785999"/>
    <n v="522212155.41540003"/>
    <n v="228303248.85120001"/>
    <n v="6889975.4577000001"/>
    <n v="59106943.684799999"/>
    <n v="265706440.90000001"/>
    <n v="12443752.560000001"/>
    <n v="4288091.7640000004"/>
    <n v="39880986.508000001"/>
  </r>
  <r>
    <s v="Y3"/>
    <s v="M11"/>
    <s v="Y3-M11"/>
    <x v="1"/>
    <s v="North"/>
    <n v="2258.116"/>
    <n v="437793180.9174"/>
    <n v="131300654.20460001"/>
    <n v="57402663.359999999"/>
    <n v="1587533.3962000001"/>
    <n v="14861355.444"/>
    <n v="66807008.020000003"/>
    <n v="3128752.64"/>
    <n v="1078157.8940000001"/>
    <n v="10027342.776000001"/>
  </r>
  <r>
    <s v="Y3"/>
    <s v="M11"/>
    <s v="Y3-M11"/>
    <x v="1"/>
    <s v="North"/>
    <n v="646.89800000000002"/>
    <n v="89301494.149599999"/>
    <n v="37614595.650200002"/>
    <n v="16444537.939200001"/>
    <n v="480998.2585"/>
    <n v="4257436.0968000004"/>
    <n v="19138667.16"/>
    <n v="896311.66"/>
    <n v="308872.76199999999"/>
    <n v="2872601.2039999999"/>
  </r>
  <r>
    <s v="Y3"/>
    <s v="M11"/>
    <s v="Y3-M11"/>
    <x v="3"/>
    <s v="North"/>
    <n v="9000.32"/>
    <n v="461732616.57599998"/>
    <n v="209369954.83219999"/>
    <n v="23575459.987199999"/>
    <n v="6421061.1335000005"/>
    <n v="63522032.522399999"/>
    <n v="248699568.74000001"/>
    <n v="13048455"/>
    <n v="1378769.2379999999"/>
    <n v="89725487.566"/>
  </r>
  <r>
    <s v="Y3"/>
    <s v="M11"/>
    <s v="Y3-M11"/>
    <x v="3"/>
    <s v="North"/>
    <n v="347.15519999999998"/>
    <n v="19838891.956"/>
    <n v="8076324.5659999996"/>
    <n v="909216"/>
    <n v="249288.01010000001"/>
    <n v="2453853.2472000001"/>
    <n v="9590756.0800000001"/>
    <n v="503224.98"/>
    <n v="52836.453999999998"/>
    <n v="3460840.5040000002"/>
  </r>
  <r>
    <s v="Y3"/>
    <s v="M11"/>
    <s v="Y3-M11"/>
    <x v="2"/>
    <s v="North"/>
    <n v="18.482800000000001"/>
    <n v="15736255.92"/>
    <n v="7043784.0099999998"/>
    <n v="773187.05279999995"/>
    <n v="39700.981899999999"/>
    <n v="50976.0216"/>
    <n v="269241.26"/>
    <n v="24318.74"/>
    <n v="12887.776"/>
    <n v="82074.784"/>
  </r>
  <r>
    <s v="Y3"/>
    <s v="M11"/>
    <s v="Y3-M11"/>
    <x v="2"/>
    <s v="North"/>
    <n v="1497.9104"/>
    <n v="917065175.35249996"/>
    <n v="570852725.85599995"/>
    <n v="62661907.987199999"/>
    <n v="3641.8357999999998"/>
    <n v="4131347.9112"/>
    <n v="21820096.68"/>
    <n v="1970859.34"/>
    <n v="1044587.258"/>
    <n v="6651588.8339999998"/>
  </r>
  <r>
    <s v="Y3"/>
    <s v="M11"/>
    <s v="Y3-M11"/>
    <x v="0"/>
    <s v="North"/>
    <n v="1420.7647999999999"/>
    <n v="263729466"/>
    <n v="44041491.282200001"/>
    <n v="53203779.494400002"/>
    <n v="2579642.7991999998"/>
    <n v="3483504.9432000001"/>
    <n v="10416774.880000001"/>
    <n v="1316743.7"/>
    <n v="5813730.0539999995"/>
    <n v="6309018.2539999997"/>
  </r>
  <r>
    <s v="Y3"/>
    <s v="M11"/>
    <s v="Y3-M11"/>
    <x v="0"/>
    <s v="North"/>
    <n v="241.8836"/>
    <n v="30946214.431400001"/>
    <n v="7498015.4742000001"/>
    <n v="9057883.7376000006"/>
    <n v="438080.52879999997"/>
    <n v="593058.86640000006"/>
    <n v="1773448.44"/>
    <n v="224170.78"/>
    <n v="989785.34600000002"/>
    <n v="1074102.5020000001"/>
  </r>
  <r>
    <s v="Y3"/>
    <s v="M11"/>
    <s v="Y3-M11"/>
    <x v="0"/>
    <s v="North"/>
    <n v="0.80359999999999998"/>
    <n v="149168.25"/>
    <n v="24910.337200000002"/>
    <n v="30092.294399999999"/>
    <n v="1190.7436"/>
    <n v="1970.46"/>
    <n v="5892.52"/>
    <n v="744.56"/>
    <n v="3288.692"/>
    <n v="3567.41"/>
  </r>
  <r>
    <s v="Y3"/>
    <s v="M11"/>
    <s v="Y3-M11"/>
    <x v="0"/>
    <s v="North"/>
    <n v="8608.1632000000009"/>
    <n v="1355777956.6531"/>
    <n v="285341681.46240002"/>
    <n v="341681593.72799999"/>
    <n v="6211219.3010999998"/>
    <n v="23852626.416000001"/>
    <n v="85476077.579999998"/>
    <n v="11420319.58"/>
    <n v="1240754.2180000001"/>
    <n v="38225226.600000001"/>
  </r>
  <r>
    <s v="Y3"/>
    <s v="M11"/>
    <s v="Y3-M11"/>
    <x v="0"/>
    <s v="North"/>
    <n v="4888.2987999999996"/>
    <n v="907390464.75"/>
    <n v="159679556.61199999"/>
    <n v="191358485.5104"/>
    <n v="3527934.5784999998"/>
    <n v="14100228.2952"/>
    <n v="51518254.799999997"/>
    <n v="6709222.7800000003"/>
    <n v="754927.09600000002"/>
    <n v="21706874.442000002"/>
  </r>
  <r>
    <s v="Y3"/>
    <s v="M11"/>
    <s v="Y3-M11"/>
    <x v="0"/>
    <s v="North"/>
    <n v="828.51160000000004"/>
    <n v="125598429.398"/>
    <n v="27132329.256200001"/>
    <n v="32510727.091200002"/>
    <n v="602347.21010000003"/>
    <n v="2373701.1335999998"/>
    <n v="8645223.0999999996"/>
    <n v="1130625.8400000001"/>
    <n v="126485.656"/>
    <n v="3679070.3840000001"/>
  </r>
  <r>
    <s v="Y3"/>
    <s v="M11"/>
    <s v="Y3-M11"/>
    <x v="0"/>
    <s v="North"/>
    <n v="39.376399999999997"/>
    <n v="7309244.25"/>
    <n v="1286254.8618000001"/>
    <n v="1541438.3615999999"/>
    <n v="25568.670300000002"/>
    <n v="113580.85679999999"/>
    <n v="414991.34"/>
    <n v="54044.56"/>
    <n v="6081.2839999999997"/>
    <n v="174853.60200000001"/>
  </r>
  <r>
    <s v="Y3"/>
    <s v="M11"/>
    <s v="Y3-M11"/>
    <x v="0"/>
    <s v="North"/>
    <n v="1285.76"/>
    <n v="150431605.632"/>
    <n v="25225117.545400001"/>
    <n v="48888316.819200002"/>
    <n v="2016264.4749"/>
    <n v="3681824.4360000002"/>
    <n v="15552103.6"/>
    <n v="3028939.78"/>
    <n v="110869.33"/>
    <n v="5709519.2879999997"/>
  </r>
  <r>
    <s v="Y3"/>
    <s v="M11"/>
    <s v="Y3-M11"/>
    <x v="0"/>
    <s v="North"/>
    <n v="188.04239999999999"/>
    <n v="27086567.508000001"/>
    <n v="3724295.0567999999"/>
    <n v="7204821.2352"/>
    <n v="244873.06109999999"/>
    <n v="500280.7536"/>
    <n v="2203072.6800000002"/>
    <n v="319146.46000000002"/>
    <n v="6978.7740000000003"/>
    <n v="835017.48"/>
  </r>
  <r>
    <s v="Y3"/>
    <s v="M11"/>
    <s v="Y3-M11"/>
    <x v="0"/>
    <s v="North"/>
    <n v="68.305999999999997"/>
    <n v="8299363.4261999996"/>
    <n v="1358859.7692"/>
    <n v="2626544.7552"/>
    <n v="69188.665299999993"/>
    <n v="175180.53599999999"/>
    <n v="788022.46"/>
    <n v="117255.9"/>
    <n v="951.61"/>
    <n v="303318.24599999998"/>
  </r>
  <r>
    <s v="Y3"/>
    <s v="M11"/>
    <s v="Y3-M11"/>
    <x v="0"/>
    <s v="North"/>
    <n v="11603.984"/>
    <n v="1357645240.8288"/>
    <n v="182526689.04859999"/>
    <n v="530608700.25599998"/>
    <n v="8385995.6108999997"/>
    <n v="37927562.860799998"/>
    <n v="129418270.38"/>
    <n v="24547321.559999999"/>
    <n v="3157961.5320000001"/>
    <n v="51528404.267999999"/>
  </r>
  <r>
    <s v="Y3"/>
    <s v="M11"/>
    <s v="Y3-M11"/>
    <x v="0"/>
    <s v="North"/>
    <n v="111.7004"/>
    <n v="16089884.118000001"/>
    <n v="1749084.6"/>
    <n v="5133810.6047999999"/>
    <n v="77169.630300000004"/>
    <n v="366960.75839999999"/>
    <n v="1252166.24"/>
    <n v="143194.96"/>
    <n v="30551.642"/>
    <n v="496014.31"/>
  </r>
  <r>
    <s v="Y3"/>
    <s v="M11"/>
    <s v="Y3-M11"/>
    <x v="0"/>
    <s v="North"/>
    <n v="98.039199999999994"/>
    <n v="11912027.505799999"/>
    <n v="1042676.3382"/>
    <n v="4892627.4815999996"/>
    <n v="65990.561700000006"/>
    <n v="349719.89760000003"/>
    <n v="1193336.98"/>
    <n v="144178.96"/>
    <n v="29119.266"/>
    <n v="435351.20199999999"/>
  </r>
  <r>
    <s v="Y3"/>
    <s v="M11"/>
    <s v="Y3-M11"/>
    <x v="0"/>
    <s v="North"/>
    <n v="45541.619200000001"/>
    <n v="7253766835.5397997"/>
    <n v="1175698833.7592001"/>
    <n v="1748190686.3808"/>
    <n v="98399304.363800004"/>
    <n v="133847094.5784"/>
    <n v="479860226.36000001"/>
    <n v="103765033.68000001"/>
    <n v="9525285.0659999996"/>
    <n v="202231144.78600001"/>
  </r>
  <r>
    <s v="Y3"/>
    <s v="M11"/>
    <s v="Y3-M11"/>
    <x v="0"/>
    <s v="North"/>
    <n v="316.61840000000001"/>
    <n v="58766323.770000003"/>
    <n v="8141875.0707999999"/>
    <n v="12220556.563200001"/>
    <n v="759936.7781"/>
    <n v="929761.32960000006"/>
    <n v="3312201.4"/>
    <n v="418145.06"/>
    <n v="66584.737999999998"/>
    <n v="1405968.1459999999"/>
  </r>
  <r>
    <s v="Y3"/>
    <s v="M11"/>
    <s v="Y3-M11"/>
    <x v="0"/>
    <s v="North"/>
    <n v="355.9948"/>
    <n v="53862491.140900001"/>
    <n v="9019386.5989999995"/>
    <n v="13864433.2608"/>
    <n v="789423.21849999996"/>
    <n v="1050016.9535999999"/>
    <n v="3723212.46"/>
    <n v="474391.32"/>
    <n v="75540.695999999996"/>
    <n v="1580823.5519999999"/>
  </r>
  <r>
    <s v="Y3"/>
    <s v="M11"/>
    <s v="Y3-M11"/>
    <x v="0"/>
    <s v="North"/>
    <n v="542.42999999999995"/>
    <n v="100688568.75"/>
    <n v="14269326.4648"/>
    <n v="19444003.737599999"/>
    <n v="1161816.4648"/>
    <n v="1586205.2448"/>
    <n v="7422917.9800000004"/>
    <n v="944323.48"/>
    <n v="19195.462"/>
    <n v="2408703.5060000001"/>
  </r>
  <r>
    <s v="Y3"/>
    <s v="M11"/>
    <s v="Y3-M11"/>
    <x v="0"/>
    <s v="North"/>
    <n v="1554.1623999999999"/>
    <n v="228046741.96000001"/>
    <n v="40895747.9142"/>
    <n v="55667224.281599998"/>
    <n v="3383454.3764"/>
    <n v="4523269.3055999996"/>
    <n v="21298389.719999999"/>
    <n v="2713433.3"/>
    <n v="47364.02"/>
    <n v="6901380.5959999999"/>
  </r>
  <r>
    <s v="Y3"/>
    <s v="M11"/>
    <s v="Y3-M11"/>
    <x v="1"/>
    <s v="North"/>
    <n v="10194.4696"/>
    <n v="871590450.70940006"/>
    <n v="260404294.2992"/>
    <n v="224645532.71039999"/>
    <n v="10368144.909499999"/>
    <n v="42435563.536799997"/>
    <n v="181399794.84"/>
    <n v="24982397.98"/>
    <n v="1763796.0560000001"/>
    <n v="45269345.088"/>
  </r>
  <r>
    <s v="Y3"/>
    <s v="M11"/>
    <s v="Y3-M11"/>
    <x v="1"/>
    <s v="North"/>
    <n v="1910.1572000000001"/>
    <n v="215107577.685"/>
    <n v="48893136.1888"/>
    <n v="42207554.303999998"/>
    <n v="1387862.6021"/>
    <n v="8117260.8191999998"/>
    <n v="35144611.240000002"/>
    <n v="2715550.54"/>
    <n v="356135.75799999997"/>
    <n v="8482203.2459999993"/>
  </r>
  <r>
    <s v="Y3"/>
    <s v="M11"/>
    <s v="Y3-M11"/>
    <x v="1"/>
    <s v="North"/>
    <n v="844.58360000000005"/>
    <n v="76013284.125200003"/>
    <n v="21618296.705400001"/>
    <n v="18662238.566399999"/>
    <n v="699870.10360000003"/>
    <n v="3589077.3191999998"/>
    <n v="15539331.279999999"/>
    <n v="1200689.1000000001"/>
    <n v="157472.06200000001"/>
    <n v="3750440.2319999998"/>
  </r>
  <r>
    <s v="Y3"/>
    <s v="M11"/>
    <s v="Y3-M11"/>
    <x v="1"/>
    <s v="North"/>
    <n v="19178.7176"/>
    <n v="2744370923.4850001"/>
    <n v="1120217917.1758001"/>
    <n v="488888107.0848"/>
    <n v="13971205.7128"/>
    <n v="91549012.471200004"/>
    <n v="336476551.56"/>
    <n v="45767411.939999998"/>
    <n v="13117635.366"/>
    <n v="85164604.843999997"/>
  </r>
  <r>
    <s v="Y3"/>
    <s v="M11"/>
    <s v="Y3-M11"/>
    <x v="1"/>
    <s v="North"/>
    <n v="1271.2952"/>
    <n v="246490906.80059999"/>
    <n v="73920869.656399995"/>
    <n v="32317081.4016"/>
    <n v="899939.88379999995"/>
    <n v="8366786.5895999996"/>
    <n v="37611627.979999997"/>
    <n v="1761455.94"/>
    <n v="606992.78200000001"/>
    <n v="5645288.7699999996"/>
  </r>
  <r>
    <s v="Y3"/>
    <s v="M11"/>
    <s v="Y3-M11"/>
    <x v="1"/>
    <s v="North"/>
    <n v="364.0308"/>
    <n v="48953296.410499997"/>
    <n v="21166977.995999999"/>
    <n v="9253875.2831999995"/>
    <n v="259343.45430000001"/>
    <n v="2395799.5104"/>
    <n v="10769952.98"/>
    <n v="504385.28000000003"/>
    <n v="173812.69399999999"/>
    <n v="1616507.574"/>
  </r>
  <r>
    <s v="Y3"/>
    <s v="M11"/>
    <s v="Y3-M11"/>
    <x v="3"/>
    <s v="North"/>
    <n v="8357.44"/>
    <n v="428751715.39200002"/>
    <n v="194950841.02559999"/>
    <n v="21779179.795200001"/>
    <n v="7209641.6337000001"/>
    <n v="54561789.431999996"/>
    <n v="224519828.58000001"/>
    <n v="21996050.640000001"/>
    <n v="647212.06000000006"/>
    <n v="83316522.299999997"/>
  </r>
  <r>
    <s v="Y3"/>
    <s v="M11"/>
    <s v="Y3-M11"/>
    <x v="3"/>
    <s v="North"/>
    <n v="76.341999999999999"/>
    <n v="4364185.6566000003"/>
    <n v="1776045.4783999999"/>
    <n v="199941.71520000001"/>
    <n v="62867.034899999999"/>
    <n v="539620.87679999997"/>
    <n v="2109077.7200000002"/>
    <n v="110663.1"/>
    <n v="11618.662"/>
    <n v="761064.304"/>
  </r>
  <r>
    <s v="Y3"/>
    <s v="M11"/>
    <s v="Y3-M11"/>
    <x v="2"/>
    <s v="North"/>
    <n v="47.412399999999998"/>
    <n v="40366917.359999999"/>
    <n v="18068835.340999998"/>
    <n v="1983396.0575999999"/>
    <n v="17525.5579"/>
    <n v="130771.2384"/>
    <n v="690657.3"/>
    <n v="62384.78"/>
    <n v="33067.32"/>
    <n v="210538.52600000001"/>
  </r>
  <r>
    <s v="Y3"/>
    <s v="M11"/>
    <s v="Y3-M11"/>
    <x v="2"/>
    <s v="North"/>
    <n v="1087.2708"/>
    <n v="634434827.13069999"/>
    <n v="414419801.94340003"/>
    <n v="45478190.822400004"/>
    <n v="183015.29939999999"/>
    <n v="3011297.7096000002"/>
    <n v="15823540.82"/>
    <n v="1433396.9"/>
    <n v="752135.40599999996"/>
    <n v="4828111.9479999999"/>
  </r>
  <r>
    <s v="Y3"/>
    <s v="M11"/>
    <s v="Y3-M11"/>
    <x v="0"/>
    <s v="North"/>
    <n v="83.574399999999997"/>
    <n v="13162892.783"/>
    <n v="2590675.8642000002"/>
    <n v="3129634.0416000001"/>
    <n v="634001.35069999995"/>
    <n v="204911.89920000001"/>
    <n v="612751.56000000006"/>
    <n v="93698.94"/>
    <n v="341984.28"/>
    <n v="371118.88"/>
  </r>
  <r>
    <s v="Y3"/>
    <s v="M11"/>
    <s v="Y3-M11"/>
    <x v="0"/>
    <s v="North"/>
    <n v="676.63120000000004"/>
    <n v="125599666.5"/>
    <n v="20287087.426399998"/>
    <n v="25669016.025600001"/>
    <n v="1220111.9394"/>
    <n v="1680669.54"/>
    <n v="5025744.74"/>
    <n v="635281.06000000006"/>
    <n v="2804928.6540000001"/>
    <n v="3004633.2579999999"/>
  </r>
  <r>
    <s v="Y3"/>
    <s v="M11"/>
    <s v="Y3-M11"/>
    <x v="0"/>
    <s v="North"/>
    <n v="24.9116"/>
    <n v="3830847.5066"/>
    <n v="772218.06700000004"/>
    <n v="932873.72160000005"/>
    <n v="41707.098899999997"/>
    <n v="61080.717600000004"/>
    <n v="182647.62"/>
    <n v="23087.1"/>
    <n v="101937.726"/>
    <n v="110622.182"/>
  </r>
  <r>
    <s v="Y3"/>
    <s v="M11"/>
    <s v="Y3-M11"/>
    <x v="0"/>
    <s v="North"/>
    <n v="16086.4648"/>
    <n v="2533603728.1817002"/>
    <n v="516301242.92199999"/>
    <n v="630634369.80480003"/>
    <n v="11275491.5166"/>
    <n v="43962391.958400004"/>
    <n v="170245227.41999999"/>
    <n v="38446017.340000004"/>
    <n v="1574647.558"/>
    <n v="71433213.5"/>
  </r>
  <r>
    <s v="Y3"/>
    <s v="M11"/>
    <s v="Y3-M11"/>
    <x v="0"/>
    <s v="North"/>
    <n v="1696.3996"/>
    <n v="314894175.75"/>
    <n v="58326094.1994"/>
    <n v="69708653.164800003"/>
    <n v="1232904.3537000001"/>
    <n v="4207246.4879999999"/>
    <n v="14196886.32"/>
    <n v="2051502.24"/>
    <n v="199767.74400000001"/>
    <n v="7532995.2719999999"/>
  </r>
  <r>
    <s v="Y3"/>
    <s v="M11"/>
    <s v="Y3-M11"/>
    <x v="0"/>
    <s v="North"/>
    <n v="272.42039999999997"/>
    <n v="40787671.270499997"/>
    <n v="8898799.9820000008"/>
    <n v="10664232.249600001"/>
    <n v="193011.0821"/>
    <n v="785799.07920000004"/>
    <n v="2871061.9"/>
    <n v="373899.5"/>
    <n v="42071.985999999997"/>
    <n v="1209705.574"/>
  </r>
  <r>
    <s v="Y3"/>
    <s v="M11"/>
    <s v="Y3-M11"/>
    <x v="0"/>
    <s v="South"/>
    <n v="58585.654399999999"/>
    <n v="9332747473.0090008"/>
    <n v="1479363596.1956"/>
    <n v="2182290616.5311999"/>
    <n v="99990326.713300005"/>
    <n v="162600426.82080001"/>
    <n v="517878469.38"/>
    <n v="125508952.36"/>
    <n v="43822087.891999997"/>
    <n v="148184516.17199999"/>
  </r>
  <r>
    <s v="Y3"/>
    <s v="M11"/>
    <s v="Y3-M11"/>
    <x v="0"/>
    <s v="South"/>
    <n v="9030.8567999999996"/>
    <n v="1646175571.2309999"/>
    <n v="228128169.7164"/>
    <n v="335530980.49919999"/>
    <n v="15432292.8303"/>
    <n v="24808786.596000001"/>
    <n v="79084398.980000004"/>
    <n v="20420259.100000001"/>
    <n v="7274168.176"/>
    <n v="22842334.592"/>
  </r>
  <r>
    <s v="Y3"/>
    <s v="M11"/>
    <s v="Y3-M11"/>
    <x v="0"/>
    <s v="South"/>
    <n v="957.89120000000003"/>
    <n v="135602252.89379999"/>
    <n v="24193141.7234"/>
    <n v="35630787.2064"/>
    <n v="1650057.3777000001"/>
    <n v="2643142.2768000001"/>
    <n v="8420263.4800000004"/>
    <n v="2109430.3199999998"/>
    <n v="744416.99199999997"/>
    <n v="2422856.7880000002"/>
  </r>
  <r>
    <s v="Y3"/>
    <s v="M11"/>
    <s v="Y3-M11"/>
    <x v="0"/>
    <s v="South"/>
    <n v="11327.545599999999"/>
    <n v="2077661560.5346"/>
    <n v="289412009.72140002"/>
    <n v="410239628.1408"/>
    <n v="19344106.731800001"/>
    <n v="41426501.155199997"/>
    <n v="120883520.14"/>
    <n v="36311053.039999999"/>
    <n v="15935806.282"/>
    <n v="28651500.526000001"/>
  </r>
  <r>
    <s v="Y3"/>
    <s v="M11"/>
    <s v="Y3-M11"/>
    <x v="0"/>
    <s v="South"/>
    <n v="3271.4555999999998"/>
    <n v="468654262.04519999"/>
    <n v="83579232.891399994"/>
    <n v="118611052.992"/>
    <n v="5567122.7318000002"/>
    <n v="11997561.499199999"/>
    <n v="34684708.5"/>
    <n v="10217989.66"/>
    <n v="4471362.83"/>
    <n v="8274706.2640000004"/>
  </r>
  <r>
    <s v="Y3"/>
    <s v="M11"/>
    <s v="Y3-M11"/>
    <x v="1"/>
    <s v="South"/>
    <n v="40327.862399999998"/>
    <n v="4173715987.9429998"/>
    <n v="1204179784.3958001"/>
    <n v="889033078.3872"/>
    <n v="58679913.1756"/>
    <n v="137133401.19839999"/>
    <n v="350219681.86000001"/>
    <n v="86021036.459999993"/>
    <n v="42905406.038000003"/>
    <n v="102003892.20999999"/>
  </r>
  <r>
    <s v="Y3"/>
    <s v="M11"/>
    <s v="Y3-M11"/>
    <x v="1"/>
    <s v="South"/>
    <n v="15752.970799999999"/>
    <n v="2114434549.3471"/>
    <n v="469955570.10619998"/>
    <n v="347179730.72640002"/>
    <n v="22908542.945700001"/>
    <n v="53929089.338399999"/>
    <n v="139238177.09999999"/>
    <n v="33572563.82"/>
    <n v="16709696.124"/>
    <n v="39845015.649999999"/>
  </r>
  <r>
    <s v="Y3"/>
    <s v="M11"/>
    <s v="Y3-M11"/>
    <x v="1"/>
    <s v="South"/>
    <n v="518.322"/>
    <n v="56483985.899899997"/>
    <n v="15478097.4356"/>
    <n v="11424325.8048"/>
    <n v="768434.80929999996"/>
    <n v="1764187.8192"/>
    <n v="4512873.28"/>
    <n v="1128304.42"/>
    <n v="566709.46200000006"/>
    <n v="1311025.43"/>
  </r>
  <r>
    <s v="Y3"/>
    <s v="M11"/>
    <s v="Y3-M11"/>
    <x v="1"/>
    <s v="South"/>
    <n v="14638.3776"/>
    <n v="2094672787.3210001"/>
    <n v="842607097.37899995"/>
    <n v="354511861.88160002"/>
    <n v="21451903.093899999"/>
    <n v="40856093.280000001"/>
    <n v="114977713.68000001"/>
    <n v="46311499.159999996"/>
    <n v="26474913.190000001"/>
    <n v="37025802.924000002"/>
  </r>
  <r>
    <s v="Y3"/>
    <s v="M11"/>
    <s v="Y3-M11"/>
    <x v="1"/>
    <s v="South"/>
    <n v="8782.5444000000007"/>
    <n v="1702591488.675"/>
    <n v="505589313.52740002"/>
    <n v="212687882.8416"/>
    <n v="12854802.816"/>
    <n v="24489734.140799999"/>
    <n v="69035792.620000005"/>
    <n v="28105697.620000001"/>
    <n v="15685034.046"/>
    <n v="22214262.07"/>
  </r>
  <r>
    <s v="Y3"/>
    <s v="M11"/>
    <s v="Y3-M11"/>
    <x v="1"/>
    <s v="South"/>
    <n v="237.06200000000001"/>
    <n v="28331680.857500002"/>
    <n v="13633025.554400001"/>
    <n v="5743003.4304"/>
    <n v="344107.49310000002"/>
    <n v="667211.04"/>
    <n v="1849642.02"/>
    <n v="672436.08"/>
    <n v="476428.28200000001"/>
    <n v="599616.22600000002"/>
  </r>
  <r>
    <s v="Y3"/>
    <s v="M11"/>
    <s v="Y3-M11"/>
    <x v="3"/>
    <s v="South"/>
    <n v="6139.5039999999999"/>
    <n v="314967606.30720001"/>
    <n v="137468341.70300001"/>
    <n v="16871691.552000001"/>
    <n v="9149585.4113999996"/>
    <n v="52922435.788800001"/>
    <n v="87122533.439999998"/>
    <n v="17726965.82"/>
    <n v="13263381.427999999"/>
    <n v="24449340.498"/>
  </r>
  <r>
    <s v="Y3"/>
    <s v="M11"/>
    <s v="Y3-M11"/>
    <x v="3"/>
    <s v="South"/>
    <n v="4.0179999999999998"/>
    <n v="227809.75140000001"/>
    <n v="89983.601999999999"/>
    <n v="11013.715200000001"/>
    <n v="201854.6526"/>
    <n v="34528.6584"/>
    <n v="56937.52"/>
    <n v="11785.04"/>
    <n v="8687.1620000000003"/>
    <n v="16000.578"/>
  </r>
  <r>
    <s v="Y3"/>
    <s v="M11"/>
    <s v="Y3-M11"/>
    <x v="2"/>
    <s v="South"/>
    <n v="1.6072"/>
    <n v="684185.04"/>
    <n v="308807.68680000002"/>
    <n v="49773.868799999997"/>
    <n v="1602.1592000000001"/>
    <n v="4258.8504000000003"/>
    <n v="35926.660000000003"/>
    <n v="4930.66"/>
    <n v="2854.83"/>
    <n v="4066.2159999999999"/>
  </r>
  <r>
    <s v="Y3"/>
    <s v="M11"/>
    <s v="Y3-M11"/>
    <x v="2"/>
    <s v="South"/>
    <n v="812.43960000000004"/>
    <n v="311767927.45560002"/>
    <n v="156102239.5442"/>
    <n v="25160502.931200001"/>
    <n v="1952845.5714"/>
    <n v="2152807.6968"/>
    <n v="18161606"/>
    <n v="2491950.48"/>
    <n v="1443084.544"/>
    <n v="2054957.1459999999"/>
  </r>
  <r>
    <s v="Y3"/>
    <s v="M11"/>
    <s v="Y3-M11"/>
    <x v="0"/>
    <s v="South"/>
    <n v="121660.2184"/>
    <n v="19380794939.573799"/>
    <n v="2729187855.0153999"/>
    <n v="4955647574.2463999"/>
    <n v="433327131.43580002"/>
    <n v="347283356.9472"/>
    <n v="1074703480"/>
    <n v="185363829.81999999"/>
    <n v="329965958.93800002"/>
    <n v="481892320.18400002"/>
  </r>
  <r>
    <s v="Y3"/>
    <s v="M11"/>
    <s v="Y3-M11"/>
    <x v="0"/>
    <s v="South"/>
    <n v="810.02880000000005"/>
    <n v="148757738.97600001"/>
    <n v="17884625.4734"/>
    <n v="33268847.136"/>
    <n v="2869218.4622999998"/>
    <n v="2317919.8464000002"/>
    <n v="7120464.2599999998"/>
    <n v="1244404.94"/>
    <n v="2215164.9739999999"/>
    <n v="3208498.7880000002"/>
  </r>
  <r>
    <s v="Y3"/>
    <s v="M11"/>
    <s v="Y3-M11"/>
    <x v="0"/>
    <s v="South"/>
    <n v="1043.8764000000001"/>
    <n v="156368764.51809999"/>
    <n v="24194487.540199999"/>
    <n v="41730282.816"/>
    <n v="3748954.2365999999"/>
    <n v="2961839.6063999999"/>
    <n v="9311505.9000000004"/>
    <n v="1560904.44"/>
    <n v="2778564.0959999999"/>
    <n v="4134761.6860000002"/>
  </r>
  <r>
    <s v="Y3"/>
    <s v="M11"/>
    <s v="Y3-M11"/>
    <x v="0"/>
    <s v="South"/>
    <n v="3897.46"/>
    <n v="713340583.06900001"/>
    <n v="101037792.81"/>
    <n v="138792388.39680001"/>
    <n v="13899084.934699999"/>
    <n v="10124431.596000001"/>
    <n v="30816287.16"/>
    <n v="6874294.5199999996"/>
    <n v="1513040.0560000001"/>
    <n v="15437717.372"/>
  </r>
  <r>
    <s v="Y3"/>
    <s v="M11"/>
    <s v="Y3-M11"/>
    <x v="0"/>
    <s v="South"/>
    <n v="57.859200000000001"/>
    <n v="10625552.784"/>
    <n v="1498229.7572000001"/>
    <n v="2080769.5488"/>
    <n v="219765.52420000001"/>
    <n v="171951.6384"/>
    <n v="444744.22"/>
    <n v="108718.88"/>
    <n v="1036.3979999999999"/>
    <n v="229178.356"/>
  </r>
  <r>
    <s v="Y3"/>
    <s v="M11"/>
    <s v="Y3-M11"/>
    <x v="0"/>
    <s v="South"/>
    <n v="1090.4852000000001"/>
    <n v="162662057.6288"/>
    <n v="28269757.619399998"/>
    <n v="38833243.545599997"/>
    <n v="3862267.5334999999"/>
    <n v="2832760.7496000002"/>
    <n v="8622205.6999999993"/>
    <n v="1923387.08"/>
    <n v="423332.95400000003"/>
    <n v="4319377.6339999996"/>
  </r>
  <r>
    <s v="Y3"/>
    <s v="M11"/>
    <s v="Y3-M11"/>
    <x v="0"/>
    <s v="South"/>
    <n v="50.626800000000003"/>
    <n v="7759644.8530000001"/>
    <n v="1312110.1342"/>
    <n v="1817365.344"/>
    <n v="217862.57180000001"/>
    <n v="149431.71599999999"/>
    <n v="391744.34"/>
    <n v="95687.44"/>
    <n v="1204.17"/>
    <n v="200531.73800000001"/>
  </r>
  <r>
    <s v="Y3"/>
    <s v="M11"/>
    <s v="Y3-M11"/>
    <x v="1"/>
    <s v="South"/>
    <n v="26816.935600000001"/>
    <n v="2775420553.2807999"/>
    <n v="801740150.10339999"/>
    <n v="604260065.87520003"/>
    <n v="91658936.266100004"/>
    <n v="75435384.088799998"/>
    <n v="185124747.34"/>
    <n v="45681906.439999998"/>
    <n v="6204703.7580000004"/>
    <n v="106221042.57600001"/>
  </r>
  <r>
    <s v="Y3"/>
    <s v="M11"/>
    <s v="Y3-M11"/>
    <x v="1"/>
    <s v="South"/>
    <n v="5591.4488000000001"/>
    <n v="748337634.36430001"/>
    <n v="166961637.68959999"/>
    <n v="125392137.0624"/>
    <n v="19156245.180599999"/>
    <n v="15863619.960000001"/>
    <n v="39413288.520000003"/>
    <n v="9502426.5"/>
    <n v="1251797.4040000001"/>
    <n v="22147553.758000001"/>
  </r>
  <r>
    <s v="Y3"/>
    <s v="M11"/>
    <s v="Y3-M11"/>
    <x v="1"/>
    <s v="South"/>
    <n v="492.60680000000002"/>
    <n v="53922293.686800003"/>
    <n v="14710403.603800001"/>
    <n v="11048128.4352"/>
    <n v="1693268.4428999999"/>
    <n v="1397592.8136"/>
    <n v="3472053.84"/>
    <n v="837235.58"/>
    <n v="110311.894"/>
    <n v="1951200.0859999999"/>
  </r>
  <r>
    <s v="Y3"/>
    <s v="M11"/>
    <s v="Y3-M11"/>
    <x v="1"/>
    <s v="South"/>
    <n v="27175.341199999999"/>
    <n v="3888669281.1396999"/>
    <n v="1555440126.3206"/>
    <n v="656304816.96000004"/>
    <n v="140604989.27489999"/>
    <n v="75280028.594400004"/>
    <n v="188139105.06"/>
    <n v="46397096.5"/>
    <n v="2593263.5299999998"/>
    <n v="107640676.92399999"/>
  </r>
  <r>
    <s v="Y3"/>
    <s v="M11"/>
    <s v="Y3-M11"/>
    <x v="1"/>
    <s v="South"/>
    <n v="1817.7431999999999"/>
    <n v="353164781.97000003"/>
    <n v="103890517.1812"/>
    <n v="43820258.668799996"/>
    <n v="6069811.6648000004"/>
    <n v="5072666.3207999999"/>
    <n v="12784141.939999999"/>
    <n v="3095155.6"/>
    <n v="172615.74"/>
    <n v="7200024.6780000003"/>
  </r>
  <r>
    <s v="Y3"/>
    <s v="M11"/>
    <s v="Y3-M11"/>
    <x v="1"/>
    <s v="South"/>
    <n v="169.55959999999999"/>
    <n v="23417943.456599999"/>
    <n v="9689237.4813999999"/>
    <n v="4086543.3407999999"/>
    <n v="514212.29810000001"/>
    <n v="473977.54800000001"/>
    <n v="1196594.8400000001"/>
    <n v="288588.34000000003"/>
    <n v="16089.876"/>
    <n v="671620.18"/>
  </r>
  <r>
    <s v="Y3"/>
    <s v="M11"/>
    <s v="Y3-M11"/>
    <x v="3"/>
    <s v="South"/>
    <n v="22179.360000000001"/>
    <n v="1138557098.448"/>
    <n v="493208643.68220001"/>
    <n v="61542020.736000001"/>
    <n v="75320943.733899996"/>
    <n v="216895268.95919999"/>
    <n v="288051210.48000002"/>
    <n v="40561906.799999997"/>
    <n v="7669079.1100000003"/>
    <n v="216518562.30399999"/>
  </r>
  <r>
    <s v="Y3"/>
    <s v="M11"/>
    <s v="Y3-M11"/>
    <x v="3"/>
    <s v="South"/>
    <n v="10.4468"/>
    <n v="592305.35360000003"/>
    <n v="232950.38879999999"/>
    <n v="29156.313600000001"/>
    <n v="703.50819999999999"/>
    <n v="100596.1896"/>
    <n v="136461.12"/>
    <n v="19095.34"/>
    <n v="3598.98"/>
    <n v="101982.826"/>
  </r>
  <r>
    <s v="Y3"/>
    <s v="M11"/>
    <s v="Y3-M11"/>
    <x v="2"/>
    <s v="South"/>
    <n v="1.6072"/>
    <n v="672617.53940000001"/>
    <n v="306904.29460000002"/>
    <n v="49736.083200000001"/>
    <n v="111.8653"/>
    <n v="3791.2536"/>
    <n v="35715.919999999998"/>
    <n v="2745.36"/>
    <n v="595.32000000000005"/>
    <n v="6366.3159999999998"/>
  </r>
  <r>
    <s v="Y3"/>
    <s v="M11"/>
    <s v="Y3-M11"/>
    <x v="2"/>
    <s v="South"/>
    <n v="9.6432000000000002"/>
    <n v="4105110.24"/>
    <n v="1841427.3584"/>
    <n v="298410.98879999999"/>
    <n v="671.19159999999999"/>
    <n v="22749.292799999999"/>
    <n v="214293.88"/>
    <n v="16475.439999999999"/>
    <n v="3571.92"/>
    <n v="38196.993999999999"/>
  </r>
  <r>
    <s v="Y3"/>
    <s v="M11"/>
    <s v="Y3-M11"/>
    <x v="2"/>
    <s v="South"/>
    <n v="207.3288"/>
    <n v="69940107.662"/>
    <n v="39599358.0656"/>
    <n v="6417323.6736000003"/>
    <n v="735725.40630000003"/>
    <n v="489188.61359999998"/>
    <n v="4608026.08"/>
    <n v="354281"/>
    <n v="76746.67"/>
    <n v="821223.19400000002"/>
  </r>
  <r>
    <s v="Y3"/>
    <s v="M11"/>
    <s v="Y3-M11"/>
    <x v="0"/>
    <s v="South"/>
    <n v="47981.3488"/>
    <n v="7643550807.8899002"/>
    <n v="1191045999.6054001"/>
    <n v="1873961855.52"/>
    <n v="9646825.2631999999"/>
    <n v="132052431.492"/>
    <n v="371892304"/>
    <n v="98603274.719999999"/>
    <n v="2318226.5920000002"/>
    <n v="171949525.50600001"/>
  </r>
  <r>
    <s v="Y3"/>
    <s v="M11"/>
    <s v="Y3-M11"/>
    <x v="0"/>
    <s v="South"/>
    <n v="160.72"/>
    <n v="26326803.888"/>
    <n v="3986238.571"/>
    <n v="6301856.3903999999"/>
    <n v="1349.8407999999999"/>
    <n v="450877.5576"/>
    <n v="1245725.1399999999"/>
    <n v="333876.94"/>
    <n v="6489.89"/>
    <n v="575968.49199999997"/>
  </r>
  <r>
    <s v="Y3"/>
    <s v="M11"/>
    <s v="Y3-M11"/>
    <x v="0"/>
    <s v="South"/>
    <n v="1184.5064"/>
    <n v="217451937.72459999"/>
    <n v="29323439.907400001"/>
    <n v="42879226.406400003"/>
    <n v="240532.6888"/>
    <n v="3952003.284"/>
    <n v="10534986.9"/>
    <n v="2787679.38"/>
    <n v="8661.9060000000009"/>
    <n v="4244885.9639999997"/>
  </r>
  <r>
    <s v="Y3"/>
    <s v="M11"/>
    <s v="Y3-M11"/>
    <x v="0"/>
    <s v="South"/>
    <n v="214.56120000000001"/>
    <n v="33254925.248199999"/>
    <n v="5311192.0290000001"/>
    <n v="7766331.7823999999"/>
    <n v="41033.421499999997"/>
    <n v="716430.91680000001"/>
    <n v="1908802.5600000001"/>
    <n v="505213.48"/>
    <n v="1504.5360000000001"/>
    <n v="768917.11600000004"/>
  </r>
  <r>
    <s v="Y3"/>
    <s v="M11"/>
    <s v="Y3-M11"/>
    <x v="1"/>
    <s v="South"/>
    <n v="37007.387199999997"/>
    <n v="3830209368.8442998"/>
    <n v="1097688859.6314001"/>
    <n v="847832831.50080001"/>
    <n v="7981104.2626999998"/>
    <n v="117972386.9064"/>
    <n v="352034634.60000002"/>
    <n v="78813461.959999993"/>
    <n v="5468972.1239999998"/>
    <n v="132622422.02"/>
  </r>
  <r>
    <s v="Y3"/>
    <s v="M11"/>
    <s v="Y3-M11"/>
    <x v="1"/>
    <s v="South"/>
    <n v="4083.0916000000002"/>
    <n v="546994769.76139998"/>
    <n v="121123201.794"/>
    <n v="93549992.313600004"/>
    <n v="878883.11239999998"/>
    <n v="13013866.317600001"/>
    <n v="38836733.399999999"/>
    <n v="8694801.9399999995"/>
    <n v="603382.978"/>
    <n v="14632470.402000001"/>
  </r>
  <r>
    <s v="Y3"/>
    <s v="M11"/>
    <s v="Y3-M11"/>
    <x v="1"/>
    <s v="South"/>
    <n v="441.1764"/>
    <n v="47646431.383299999"/>
    <n v="13087244.3456"/>
    <n v="10108029.004799999"/>
    <n v="100090.8227"/>
    <n v="1406192.8751999999"/>
    <n v="4196400.84"/>
    <n v="939492.86"/>
    <n v="65195.658000000003"/>
    <n v="1581032.8160000001"/>
  </r>
  <r>
    <s v="Y3"/>
    <s v="M11"/>
    <s v="Y3-M11"/>
    <x v="1"/>
    <s v="South"/>
    <n v="22836.7048"/>
    <n v="3268074777.4937"/>
    <n v="1289437764.6652"/>
    <n v="574071404.81280005"/>
    <n v="32811581.921700001"/>
    <n v="96748890.804000005"/>
    <n v="295835282.69999999"/>
    <n v="48364398.68"/>
    <n v="967877.57"/>
    <n v="81839311.488000005"/>
  </r>
  <r>
    <s v="Y3"/>
    <s v="M11"/>
    <s v="Y3-M11"/>
    <x v="1"/>
    <s v="South"/>
    <n v="3042.4295999999999"/>
    <n v="590387845.50899994"/>
    <n v="171802547.08239999"/>
    <n v="76487824.339200005"/>
    <n v="2754468.3182999999"/>
    <n v="12889140.184800001"/>
    <n v="39411468.939999998"/>
    <n v="6443595.2599999998"/>
    <n v="129080.71"/>
    <n v="10903075.634"/>
  </r>
  <r>
    <s v="Y3"/>
    <s v="M11"/>
    <s v="Y3-M11"/>
    <x v="1"/>
    <s v="South"/>
    <n v="33.751199999999997"/>
    <n v="4978910.0038000001"/>
    <n v="1905921.5719999999"/>
    <n v="848527.60320000001"/>
    <n v="27930.2703"/>
    <n v="142978.34880000001"/>
    <n v="437177.26"/>
    <n v="71480.22"/>
    <n v="1432.376"/>
    <n v="120952.788"/>
  </r>
  <r>
    <s v="Y3"/>
    <s v="M11"/>
    <s v="Y3-M11"/>
    <x v="3"/>
    <s v="South"/>
    <n v="17389.903999999999"/>
    <n v="798306149.99520004"/>
    <n v="376350796.65939999"/>
    <n v="47764341.638400003"/>
    <n v="4164390.7503"/>
    <n v="108100920.75120001"/>
    <n v="270063229.63999999"/>
    <n v="35638284.039999999"/>
    <n v="1545800.696"/>
    <n v="142423295.146"/>
  </r>
  <r>
    <s v="Y3"/>
    <s v="M11"/>
    <s v="Y3-M11"/>
    <x v="3"/>
    <s v="South"/>
    <n v="46.608800000000002"/>
    <n v="2391115.3358"/>
    <n v="994817.91559999995"/>
    <n v="124439.0016"/>
    <n v="7706.2736999999997"/>
    <n v="310154.83199999999"/>
    <n v="713436.08"/>
    <n v="96740.32"/>
    <n v="2798.9059999999999"/>
    <n v="381726.4"/>
  </r>
  <r>
    <s v="Y3"/>
    <s v="M11"/>
    <s v="Y3-M11"/>
    <x v="2"/>
    <s v="South"/>
    <n v="4.0179999999999998"/>
    <n v="1710462.6"/>
    <n v="773274.35820000002"/>
    <n v="124463.4048"/>
    <n v="279.66320000000002"/>
    <n v="10287.1296"/>
    <n v="92737.9"/>
    <n v="6787.14"/>
    <n v="32906.764000000003"/>
    <n v="14399.528"/>
  </r>
  <r>
    <s v="Y3"/>
    <s v="M11"/>
    <s v="Y3-M11"/>
    <x v="2"/>
    <s v="South"/>
    <n v="118.1292"/>
    <n v="38967671.441200003"/>
    <n v="22871567.920000002"/>
    <n v="3703176.9408"/>
    <n v="23970.240000000002"/>
    <n v="297157.76640000002"/>
    <n v="2645962.88"/>
    <n v="200954.94"/>
    <n v="870002.45200000005"/>
    <n v="423336.56199999998"/>
  </r>
  <r>
    <s v="Y3"/>
    <s v="M11"/>
    <s v="Y3-M11"/>
    <x v="0"/>
    <s v="Central"/>
    <n v="26785.5952"/>
    <n v="4266969422.3957"/>
    <n v="710615201.59979999"/>
    <n v="1008379295.0976"/>
    <n v="94778115.173099995"/>
    <n v="91973422.101600006"/>
    <n v="299226959.31999999"/>
    <n v="66338083.640000001"/>
    <n v="42358666.855999999"/>
    <n v="102707556.84199999"/>
  </r>
  <r>
    <s v="Y3"/>
    <s v="M11"/>
    <s v="Y3-M11"/>
    <x v="0"/>
    <s v="Central"/>
    <n v="1310.6715999999999"/>
    <n v="239523572.0909"/>
    <n v="33509153.662799999"/>
    <n v="47426630.476800002"/>
    <n v="4642235.6513999999"/>
    <n v="5040681.9912"/>
    <n v="14399610.82"/>
    <n v="5259036.38"/>
    <n v="4279517.352"/>
    <n v="5025680.6160000004"/>
  </r>
  <r>
    <s v="Y3"/>
    <s v="M11"/>
    <s v="Y3-M11"/>
    <x v="0"/>
    <s v="Central"/>
    <n v="242.68719999999999"/>
    <n v="37351737.755599998"/>
    <n v="6189155.3443999998"/>
    <n v="8776843.8912000004"/>
    <n v="858230.29890000005"/>
    <n v="923207.00399999996"/>
    <n v="2696645.44"/>
    <n v="484127.18"/>
    <n v="108700.02"/>
    <n v="930568.14399999997"/>
  </r>
  <r>
    <s v="Y3"/>
    <s v="M11"/>
    <s v="Y3-M11"/>
    <x v="0"/>
    <s v="Central"/>
    <n v="4.0179999999999998"/>
    <n v="737885.61"/>
    <n v="102436.3844"/>
    <n v="145302.9504"/>
    <n v="27196.931400000001"/>
    <n v="15263.316000000001"/>
    <n v="44709.68"/>
    <n v="6992.96"/>
    <n v="372.52600000000001"/>
    <n v="15407.062"/>
  </r>
  <r>
    <s v="Y3"/>
    <s v="M11"/>
    <s v="Y3-M11"/>
    <x v="1"/>
    <s v="Central"/>
    <n v="10358.404"/>
    <n v="1072038878.6184"/>
    <n v="305307229.2342"/>
    <n v="236974691.3856"/>
    <n v="36557202.5735"/>
    <n v="38986318.915200002"/>
    <n v="275910638.16000003"/>
    <n v="26533378.780000001"/>
    <n v="42667563.07"/>
    <n v="39718600.350000001"/>
  </r>
  <r>
    <s v="Y3"/>
    <s v="M11"/>
    <s v="Y3-M11"/>
    <x v="1"/>
    <s v="Central"/>
    <n v="270.81319999999999"/>
    <n v="36596341.781999998"/>
    <n v="7996832.29"/>
    <n v="6217511.8464000002"/>
    <n v="963795.06189999997"/>
    <n v="1032299.64"/>
    <n v="7478580.4000000004"/>
    <n v="624275.84"/>
    <n v="819476.02"/>
    <n v="1038415.774"/>
  </r>
  <r>
    <s v="Y3"/>
    <s v="M11"/>
    <s v="Y3-M11"/>
    <x v="1"/>
    <s v="Central"/>
    <n v="283.67079999999999"/>
    <n v="31083385.576299999"/>
    <n v="8352718.9073999999"/>
    <n v="6540141.0432000002"/>
    <n v="990186.56339999998"/>
    <n v="1089982.3104000001"/>
    <n v="8468706.6199999992"/>
    <n v="510716.5"/>
    <n v="262274.53999999998"/>
    <n v="1087717.29"/>
  </r>
  <r>
    <s v="Y3"/>
    <s v="M11"/>
    <s v="Y3-M11"/>
    <x v="1"/>
    <s v="Central"/>
    <n v="8857.2792000000009"/>
    <n v="1267428824.2123001"/>
    <n v="504785207.079"/>
    <n v="224322236.7552"/>
    <n v="31300221.311999999"/>
    <n v="37185585.926399998"/>
    <n v="163164439.68000001"/>
    <n v="25214267.739999998"/>
    <n v="57652117.446000002"/>
    <n v="33962639.788000003"/>
  </r>
  <r>
    <s v="Y3"/>
    <s v="M11"/>
    <s v="Y3-M11"/>
    <x v="1"/>
    <s v="Central"/>
    <n v="259.56279999999998"/>
    <n v="50429807.505000003"/>
    <n v="14782938.516000001"/>
    <n v="6576699.3984000003"/>
    <n v="911950.48419999995"/>
    <n v="1097821.6416"/>
    <n v="4828631.5"/>
    <n v="594056.38"/>
    <n v="1027158.814"/>
    <n v="995275.82"/>
  </r>
  <r>
    <s v="Y3"/>
    <s v="M11"/>
    <s v="Y3-M11"/>
    <x v="1"/>
    <s v="Central"/>
    <n v="4.0179999999999998"/>
    <n v="587579.70349999995"/>
    <n v="228121.5154"/>
    <n v="101649.5616"/>
    <n v="26991.845099999999"/>
    <n v="16982.265599999999"/>
    <n v="75599.08"/>
    <n v="7126.62"/>
    <n v="6595.424"/>
    <n v="15407.062"/>
  </r>
  <r>
    <s v="Y3"/>
    <s v="M11"/>
    <s v="Y3-M11"/>
    <x v="3"/>
    <s v="Central"/>
    <n v="12761.168"/>
    <n v="585818006.55840003"/>
    <n v="276448473.14240003"/>
    <n v="33109172.275199998"/>
    <n v="45466999.821500003"/>
    <n v="61436474.632799998"/>
    <n v="208799360.12"/>
    <n v="22514422.66"/>
    <n v="10755642.832"/>
    <n v="75720928.228"/>
  </r>
  <r>
    <s v="Y3"/>
    <s v="M11"/>
    <s v="Y3-M11"/>
    <x v="3"/>
    <s v="Central"/>
    <n v="4.0179999999999998"/>
    <n v="227809.75140000001"/>
    <n v="86981.762400000007"/>
    <n v="10437.4848"/>
    <n v="26865.064399999999"/>
    <n v="19348.588800000001"/>
    <n v="66060.02"/>
    <n v="6888"/>
    <n v="2376.77"/>
    <n v="23841.664000000001"/>
  </r>
  <r>
    <s v="Y3"/>
    <s v="M11"/>
    <s v="Y3-M11"/>
    <x v="2"/>
    <s v="Central"/>
    <n v="100.45"/>
    <n v="34957829.990199998"/>
    <n v="19390576.9738"/>
    <n v="3336105.5808000001"/>
    <n v="401547.8198"/>
    <n v="226448.80559999999"/>
    <n v="1387743.4"/>
    <n v="173534.96"/>
    <n v="631297.17200000002"/>
    <n v="385168.43199999997"/>
  </r>
  <r>
    <s v="Y3"/>
    <s v="M11"/>
    <s v="Y3-M11"/>
    <x v="0"/>
    <s v="North"/>
    <n v="257.15199999999999"/>
    <n v="30086321.126400001"/>
    <n v="5184674.9095999999"/>
    <n v="9943437.2927999999"/>
    <n v="224199.11749999999"/>
    <n v="771715.3824"/>
    <n v="3649756.86"/>
    <n v="416797.8"/>
    <n v="3002.7579999999998"/>
    <n v="1141903.1359999999"/>
  </r>
  <r>
    <s v="Y3"/>
    <s v="M11"/>
    <s v="Y3-M11"/>
    <x v="0"/>
    <s v="North"/>
    <n v="159.11279999999999"/>
    <n v="22919403.276000001"/>
    <n v="3208014.4386"/>
    <n v="6152506.4447999997"/>
    <n v="138975.1882"/>
    <n v="477497.80800000002"/>
    <n v="2258285.7400000002"/>
    <n v="257894.1"/>
    <n v="1861.7280000000001"/>
    <n v="706551.93400000001"/>
  </r>
  <r>
    <s v="Y3"/>
    <s v="M11"/>
    <s v="Y3-M11"/>
    <x v="0"/>
    <s v="North"/>
    <n v="20.09"/>
    <n v="2440989.2429999998"/>
    <n v="405052.6776"/>
    <n v="776830.21440000006"/>
    <n v="14165.8712"/>
    <n v="60288.991199999997"/>
    <n v="285136.96000000002"/>
    <n v="32562.2"/>
    <n v="234.52"/>
    <n v="89211.407999999996"/>
  </r>
  <r>
    <s v="Y3"/>
    <s v="M11"/>
    <s v="Y3-M11"/>
    <x v="0"/>
    <s v="North"/>
    <n v="1671.4880000000001"/>
    <n v="195561087.32159999"/>
    <n v="31838559.930199999"/>
    <n v="65388153.196800001"/>
    <n v="1491546.7856999999"/>
    <n v="5143509.0071999999"/>
    <n v="17563868.640000001"/>
    <n v="2008573.6"/>
    <n v="420080.342"/>
    <n v="7422373.9919999996"/>
  </r>
  <r>
    <s v="Y3"/>
    <s v="M11"/>
    <s v="Y3-M11"/>
    <x v="0"/>
    <s v="North"/>
    <n v="44.198"/>
    <n v="6366500.9100000001"/>
    <n v="853550.10320000001"/>
    <n v="1720739.6928000001"/>
    <n v="51158.470699999998"/>
    <n v="135354.21840000001"/>
    <n v="462204.48"/>
    <n v="52857.2"/>
    <n v="11053.108"/>
    <n v="196264.37599999999"/>
  </r>
  <r>
    <s v="Y3"/>
    <s v="M11"/>
    <s v="Y3-M11"/>
    <x v="0"/>
    <s v="North"/>
    <n v="16.071999999999999"/>
    <n v="1952791.3944000001"/>
    <n v="571687.38679999998"/>
    <n v="1251448.8384"/>
    <n v="13212.530500000001"/>
    <n v="98439.753599999996"/>
    <n v="336150.8"/>
    <n v="38441.599999999999"/>
    <n v="8040.4279999999999"/>
    <n v="71369.847999999998"/>
  </r>
  <r>
    <s v="Y3"/>
    <s v="M11"/>
    <s v="Y3-M11"/>
    <x v="0"/>
    <s v="North"/>
    <n v="10613.9488"/>
    <n v="1690811596.3938999"/>
    <n v="217094319.6706"/>
    <n v="449666289.81120002"/>
    <n v="13581672.2223"/>
    <n v="33059307.189599998"/>
    <n v="112217999.58"/>
    <n v="15770900.1"/>
    <n v="2693873.5120000001"/>
    <n v="47132075.210000001"/>
  </r>
  <r>
    <s v="Y3"/>
    <s v="M11"/>
    <s v="Y3-M11"/>
    <x v="0"/>
    <s v="North"/>
    <n v="86.788799999999995"/>
    <n v="15938329.176000001"/>
    <n v="1773050.7974"/>
    <n v="3678817.0367999999"/>
    <n v="182177.5528"/>
    <n v="270421.5024"/>
    <n v="917616.9"/>
    <n v="122007.8"/>
    <n v="22043.977999999999"/>
    <n v="385392.12800000003"/>
  </r>
  <r>
    <s v="Y3"/>
    <s v="M11"/>
    <s v="Y3-M11"/>
    <x v="0"/>
    <s v="North"/>
    <n v="401.8"/>
    <n v="51730498.955499999"/>
    <n v="8208566.9746000003"/>
    <n v="17031582.105599999"/>
    <n v="502690.17599999998"/>
    <n v="1251937.2960000001"/>
    <n v="4248228.9400000004"/>
    <n v="564836.5"/>
    <n v="102073.928"/>
    <n v="1784224.5519999999"/>
  </r>
  <r>
    <s v="Y3"/>
    <s v="M11"/>
    <s v="Y3-M11"/>
    <x v="0"/>
    <s v="North"/>
    <n v="458.05200000000002"/>
    <n v="84095347.200499997"/>
    <n v="11849251.969599999"/>
    <n v="17542080.518399999"/>
    <n v="560333.10320000001"/>
    <n v="1213874.2080000001"/>
    <n v="5396121.5199999996"/>
    <n v="799368.8"/>
    <n v="10850.157999999999"/>
    <n v="2034015.412"/>
  </r>
  <r>
    <s v="Y3"/>
    <s v="M11"/>
    <s v="Y3-M11"/>
    <x v="0"/>
    <s v="North"/>
    <n v="455.64120000000003"/>
    <n v="67883121.250599995"/>
    <n v="11786890.2234"/>
    <n v="17449760.851199999"/>
    <n v="580800.71750000003"/>
    <n v="1207485.4896"/>
    <n v="5367715.9000000004"/>
    <n v="795172.04"/>
    <n v="10786.116"/>
    <n v="2023310.476"/>
  </r>
  <r>
    <s v="Y3"/>
    <s v="M11"/>
    <s v="Y3-M11"/>
    <x v="1"/>
    <s v="North"/>
    <n v="3572.8056000000001"/>
    <n v="305462016.69980001"/>
    <n v="91674841.135000005"/>
    <n v="82763413.439999998"/>
    <n v="3264189.8476"/>
    <n v="14351315.3784"/>
    <n v="38664569.479999997"/>
    <n v="5288257.08"/>
    <n v="1804286.8359999999"/>
    <n v="15865324.002"/>
  </r>
  <r>
    <s v="Y3"/>
    <s v="M11"/>
    <s v="Y3-M11"/>
    <x v="1"/>
    <s v="North"/>
    <n v="1670.6844000000001"/>
    <n v="188139946.995"/>
    <n v="42868199.923799999"/>
    <n v="38701102.5792"/>
    <n v="1217060.5035999999"/>
    <n v="6710845.6584000001"/>
    <n v="18079996.32"/>
    <n v="2472844.48"/>
    <n v="843703.74"/>
    <n v="7418806.5820000004"/>
  </r>
  <r>
    <s v="Y3"/>
    <s v="M11"/>
    <s v="Y3-M11"/>
    <x v="1"/>
    <s v="North"/>
    <n v="122.9508"/>
    <n v="11271256.393300001"/>
    <n v="3154802.1786000002"/>
    <n v="2848135.2576000001"/>
    <n v="121343.9798"/>
    <n v="493869.89520000003"/>
    <n v="1330559.06"/>
    <n v="181987.52"/>
    <n v="62090.974000000002"/>
    <n v="545972.48199999996"/>
  </r>
  <r>
    <s v="Y3"/>
    <s v="M11"/>
    <s v="Y3-M11"/>
    <x v="1"/>
    <s v="North"/>
    <n v="10077.144"/>
    <n v="1441984889.8224001"/>
    <n v="580159620.12520003"/>
    <n v="259135232.58239999"/>
    <n v="7365080.9027000004"/>
    <n v="48589292.404799998"/>
    <n v="180790863.66"/>
    <n v="15759485.699999999"/>
    <n v="11305088.014"/>
    <n v="44748351.692000002"/>
  </r>
  <r>
    <s v="Y3"/>
    <s v="M11"/>
    <s v="Y3-M11"/>
    <x v="1"/>
    <s v="North"/>
    <n v="1067.1808000000001"/>
    <n v="207339889.68000001"/>
    <n v="61439553.076800004"/>
    <n v="27442709.8752"/>
    <n v="962442.7352"/>
    <n v="5145661.9007999999"/>
    <n v="19145955.32"/>
    <n v="1668946.82"/>
    <n v="1197227.3060000001"/>
    <n v="4738900.54"/>
  </r>
  <r>
    <s v="Y3"/>
    <s v="M11"/>
    <s v="Y3-M11"/>
    <x v="1"/>
    <s v="North"/>
    <n v="130.98679999999999"/>
    <n v="13430512.557"/>
    <n v="7541148.4254000001"/>
    <n v="3368341.4208"/>
    <n v="95428.527199999997"/>
    <n v="631587.78"/>
    <n v="2349997"/>
    <n v="204850.76"/>
    <n v="146945.72200000001"/>
    <n v="581657.40599999996"/>
  </r>
  <r>
    <s v="Y3"/>
    <s v="M11"/>
    <s v="Y3-M11"/>
    <x v="3"/>
    <s v="North"/>
    <n v="1542.912"/>
    <n v="79154162.841600001"/>
    <n v="33965901.772600003"/>
    <n v="4145052.7680000002"/>
    <n v="1364369.6539"/>
    <n v="11555164.4472"/>
    <n v="43488191.600000001"/>
    <n v="2076630.32"/>
    <n v="304570.22200000001"/>
    <n v="15381511.046"/>
  </r>
  <r>
    <s v="Y3"/>
    <s v="M11"/>
    <s v="Y3-M11"/>
    <x v="3"/>
    <s v="North"/>
    <n v="44.198"/>
    <n v="2520068.3045999999"/>
    <n v="973560.05519999994"/>
    <n v="118693.2288"/>
    <n v="33698.789100000002"/>
    <n v="334202.41440000001"/>
    <n v="1244629.6200000001"/>
    <n v="59327"/>
    <n v="8501.35"/>
    <n v="440616.17599999998"/>
  </r>
  <r>
    <s v="Y3"/>
    <s v="M11"/>
    <s v="Y3-M11"/>
    <x v="2"/>
    <s v="North"/>
    <n v="232.24039999999999"/>
    <n v="82326553.848000005"/>
    <n v="44456200.115800001"/>
    <n v="7752335.3663999997"/>
    <n v="345364.1128"/>
    <n v="490078.64159999997"/>
    <n v="3259984.62"/>
    <n v="349244.56"/>
    <n v="93316.41"/>
    <n v="1031282.758"/>
  </r>
  <r>
    <s v="Y3"/>
    <s v="M11"/>
    <s v="Y3-M11"/>
    <x v="0"/>
    <s v="North"/>
    <n v="257.15199999999999"/>
    <n v="30086321.126400001"/>
    <n v="5184675.7050000001"/>
    <n v="9943435.7183999997"/>
    <n v="268932.79330000002"/>
    <n v="771717.15359999996"/>
    <n v="3649756.04"/>
    <n v="716666.88"/>
    <n v="3003.66"/>
    <n v="1141903.1359999999"/>
  </r>
  <r>
    <s v="Y3"/>
    <s v="M11"/>
    <s v="Y3-M11"/>
    <x v="0"/>
    <s v="North"/>
    <n v="122.1472"/>
    <n v="17594693.423999999"/>
    <n v="2460044.9360000002"/>
    <n v="4728722.2079999996"/>
    <n v="102224.96339999999"/>
    <n v="370821.08880000003"/>
    <n v="1728386.98"/>
    <n v="198199.74"/>
    <n v="3129.94"/>
    <n v="542404.17000000004"/>
  </r>
  <r>
    <s v="Y3"/>
    <s v="M11"/>
    <s v="Y3-M11"/>
    <x v="0"/>
    <s v="North"/>
    <n v="24.108000000000001"/>
    <n v="2929187.0915999999"/>
    <n v="486063.37219999998"/>
    <n v="932197.51679999998"/>
    <n v="17720.7006"/>
    <n v="72348.206399999995"/>
    <n v="342164.68"/>
    <n v="39074.639999999999"/>
    <n v="281.42399999999998"/>
    <n v="107052.96799999999"/>
  </r>
  <r>
    <s v="Y3"/>
    <s v="M11"/>
    <s v="Y3-M11"/>
    <x v="0"/>
    <s v="North"/>
    <n v="8486.0159999999996"/>
    <n v="992848597.17120004"/>
    <n v="156932768.38519999"/>
    <n v="335388048.5952"/>
    <n v="6777120.8084000004"/>
    <n v="26382015.144000001"/>
    <n v="90088344.700000003"/>
    <n v="17105628.039999999"/>
    <n v="2154679.56"/>
    <n v="37682822.43"/>
  </r>
  <r>
    <s v="Y3"/>
    <s v="M11"/>
    <s v="Y3-M11"/>
    <x v="0"/>
    <s v="North"/>
    <n v="56.252000000000002"/>
    <n v="8102819.3399999999"/>
    <n v="645297.67980000004"/>
    <n v="2502896.8895999999"/>
    <n v="46130.748599999999"/>
    <n v="196881.27840000001"/>
    <n v="672302.42"/>
    <n v="76883.199999999997"/>
    <n v="16080.856"/>
    <n v="249790.86"/>
  </r>
  <r>
    <s v="Y3"/>
    <s v="M11"/>
    <s v="Y3-M11"/>
    <x v="0"/>
    <s v="North"/>
    <n v="57.859200000000001"/>
    <n v="7030049.0197999999"/>
    <n v="235301.5912"/>
    <n v="2878329.1008000001"/>
    <n v="40121.098100000003"/>
    <n v="226414.2672"/>
    <n v="773144.38"/>
    <n v="98079.38"/>
    <n v="18491.901999999998"/>
    <n v="256928.386"/>
  </r>
  <r>
    <s v="Y3"/>
    <s v="M11"/>
    <s v="Y3-M11"/>
    <x v="0"/>
    <s v="North"/>
    <n v="30838.953600000001"/>
    <n v="4911317804.3529997"/>
    <n v="614324295.53939998"/>
    <n v="1308903021.6384001"/>
    <n v="40728115.068599999"/>
    <n v="97531850.649599999"/>
    <n v="336051343.83999997"/>
    <n v="75732475.959999993"/>
    <n v="7807424.2620000001"/>
    <n v="136942799.972"/>
  </r>
  <r>
    <s v="Y3"/>
    <s v="M11"/>
    <s v="Y3-M11"/>
    <x v="0"/>
    <s v="North"/>
    <n v="115.7184"/>
    <n v="21251105.568"/>
    <n v="1994366.075"/>
    <n v="5245724.4671999998"/>
    <n v="136634.71830000001"/>
    <n v="373531.91039999999"/>
    <n v="1227441.6000000001"/>
    <n v="173971.20000000001"/>
    <n v="31436.504000000001"/>
    <n v="513856.772"/>
  </r>
  <r>
    <s v="Y3"/>
    <s v="M11"/>
    <s v="Y3-M11"/>
    <x v="0"/>
    <s v="North"/>
    <n v="72.323999999999998"/>
    <n v="11235519.658399999"/>
    <n v="1292692.8293999999"/>
    <n v="3235994.2080000001"/>
    <n v="99179.742299999998"/>
    <n v="231837.68160000001"/>
    <n v="766658.18"/>
    <n v="107317.5"/>
    <n v="19391.196"/>
    <n v="321160.70799999998"/>
  </r>
  <r>
    <s v="Y3"/>
    <s v="M11"/>
    <s v="Y3-M11"/>
    <x v="0"/>
    <s v="North"/>
    <n v="204.91800000000001"/>
    <n v="37632166.109999999"/>
    <n v="5299027.9768000003"/>
    <n v="7830633.4271999998"/>
    <n v="253768.83540000001"/>
    <n v="551929.83120000002"/>
    <n v="2429760.04"/>
    <n v="355643.84"/>
    <n v="6939.0860000000002"/>
    <n v="909954.73800000001"/>
  </r>
  <r>
    <s v="Y3"/>
    <s v="M11"/>
    <s v="Y3-M11"/>
    <x v="0"/>
    <s v="North"/>
    <n v="145.45160000000001"/>
    <n v="22919204.385000002"/>
    <n v="3762660.3804000001"/>
    <n v="5570380.7039999999"/>
    <n v="181943.8787"/>
    <n v="385455.62880000001"/>
    <n v="1713502.34"/>
    <n v="253840.02"/>
    <n v="3441.13"/>
    <n v="645889.728"/>
  </r>
  <r>
    <s v="Y3"/>
    <s v="M11"/>
    <s v="Y3-M11"/>
    <x v="1"/>
    <s v="North"/>
    <n v="8564.7687999999998"/>
    <n v="732256899.23230004"/>
    <n v="221072231.199"/>
    <n v="199604518.08000001"/>
    <n v="8213314.176"/>
    <n v="34204442.011200003"/>
    <n v="89570319.540000007"/>
    <n v="17791095.559999999"/>
    <n v="4321844.6040000003"/>
    <n v="38032529.634000003"/>
  </r>
  <r>
    <s v="Y3"/>
    <s v="M11"/>
    <s v="Y3-M11"/>
    <x v="1"/>
    <s v="North"/>
    <n v="1308.2608"/>
    <n v="147326519.34"/>
    <n v="33568738.667599998"/>
    <n v="30305638.1952"/>
    <n v="941582.34950000001"/>
    <n v="5255041.4711999996"/>
    <n v="14157880.560000001"/>
    <n v="1936407.86"/>
    <n v="660678.92000000004"/>
    <n v="5809434.7300000004"/>
  </r>
  <r>
    <s v="Y3"/>
    <s v="M11"/>
    <s v="Y3-M11"/>
    <x v="1"/>
    <s v="North"/>
    <n v="41.787199999999999"/>
    <n v="3760885.6085000001"/>
    <n v="1072220.6758000001"/>
    <n v="967992.28799999994"/>
    <n v="36110.106899999999"/>
    <n v="167851.31039999999"/>
    <n v="452215.24"/>
    <n v="61852.6"/>
    <n v="21103.191999999999"/>
    <n v="185559.44"/>
  </r>
  <r>
    <s v="Y3"/>
    <s v="M11"/>
    <s v="Y3-M11"/>
    <x v="1"/>
    <s v="North"/>
    <n v="47462.2232"/>
    <n v="6791587843.9146996"/>
    <n v="2739289166.1701999"/>
    <n v="1222620558.1248"/>
    <n v="34327852.173500001"/>
    <n v="198059106.03119999"/>
    <n v="653235222.39999998"/>
    <n v="119605194.26000001"/>
    <n v="62205504.548"/>
    <n v="210759737.89199999"/>
  </r>
  <r>
    <s v="Y3"/>
    <s v="M11"/>
    <s v="Y3-M11"/>
    <x v="1"/>
    <s v="North"/>
    <n v="336.70839999999998"/>
    <n v="65418233.265000001"/>
    <n v="19384914.521200001"/>
    <n v="8658517.4976000004"/>
    <n v="369708.48"/>
    <n v="1623512.0304"/>
    <n v="6040782.5599999996"/>
    <n v="526567.1"/>
    <n v="377743.16800000001"/>
    <n v="1495180.456"/>
  </r>
  <r>
    <s v="Y3"/>
    <s v="M11"/>
    <s v="Y3-M11"/>
    <x v="1"/>
    <s v="North"/>
    <n v="10.4468"/>
    <n v="1509153.0854"/>
    <n v="601440.91460000002"/>
    <n v="268642.23359999998"/>
    <n v="12925.4097"/>
    <n v="50370.271200000003"/>
    <n v="187420.02"/>
    <n v="16338.5"/>
    <n v="11716.98"/>
    <n v="46388.957999999999"/>
  </r>
  <r>
    <s v="Y3"/>
    <s v="M11"/>
    <s v="Y3-M11"/>
    <x v="3"/>
    <s v="North"/>
    <n v="2282.2240000000002"/>
    <n v="117082199.2032"/>
    <n v="50248094.520999998"/>
    <n v="6096139.7759999996"/>
    <n v="2132132.0285999998"/>
    <n v="16139566.720799999"/>
    <n v="63487903.859999999"/>
    <n v="4525629.2"/>
    <n v="364933.86599999998"/>
    <n v="22751820.695999999"/>
  </r>
  <r>
    <s v="Y3"/>
    <s v="M11"/>
    <s v="Y3-M11"/>
    <x v="3"/>
    <s v="North"/>
    <n v="4.0179999999999998"/>
    <n v="263610.13140000001"/>
    <n v="88505.748800000001"/>
    <n v="10790.1504"/>
    <n v="58766.551599999999"/>
    <n v="30382.279200000001"/>
    <n v="113147.7"/>
    <n v="5393.96"/>
    <n v="773.01400000000001"/>
    <n v="40056.016000000003"/>
  </r>
  <r>
    <s v="Y3"/>
    <s v="M11"/>
    <s v="Y3-M11"/>
    <x v="2"/>
    <s v="North"/>
    <n v="3.2143999999999999"/>
    <n v="1368370.08"/>
    <n v="615310.30440000002"/>
    <n v="107298.5088"/>
    <n v="25901.780200000001"/>
    <n v="6784.5816000000004"/>
    <n v="45120.5"/>
    <n v="4834.72"/>
    <n v="1290.7619999999999"/>
    <n v="14273.248"/>
  </r>
  <r>
    <s v="Y3"/>
    <s v="M11"/>
    <s v="Y3-M11"/>
    <x v="2"/>
    <s v="North"/>
    <n v="160.72"/>
    <n v="53407380.799099997"/>
    <n v="30766570.715799998"/>
    <n v="5364668.8128000004"/>
    <n v="233032.7444"/>
    <n v="339587.74800000002"/>
    <n v="2255253.38"/>
    <n v="241746.66"/>
    <n v="64410.917999999998"/>
    <n v="713690.36199999996"/>
  </r>
  <r>
    <s v="Y3"/>
    <s v="M11"/>
    <s v="Y3-M11"/>
    <x v="0"/>
    <s v="South"/>
    <n v="6184.5056000000004"/>
    <n v="862682870.64960003"/>
    <n v="153180866.58520001"/>
    <n v="230979607.62239999"/>
    <n v="9130810.6914000008"/>
    <n v="16284971.613600001"/>
    <n v="52716929.979999997"/>
    <n v="11025712.619999999"/>
    <n v="4869822.2319999998"/>
    <n v="15642873.664000001"/>
  </r>
  <r>
    <s v="Y3"/>
    <s v="M11"/>
    <s v="Y3-M11"/>
    <x v="0"/>
    <s v="South"/>
    <n v="1946.3191999999999"/>
    <n v="323695770.77380002"/>
    <n v="48880744.652199998"/>
    <n v="68637840.748799995"/>
    <n v="2857212.8336999998"/>
    <n v="6936505.3943999996"/>
    <n v="28113880.399999999"/>
    <n v="4984319.9800000004"/>
    <n v="1947870.804"/>
    <n v="4922951.8360000001"/>
  </r>
  <r>
    <s v="Y3"/>
    <s v="M11"/>
    <s v="Y3-M11"/>
    <x v="0"/>
    <s v="South"/>
    <n v="118.9328"/>
    <n v="16983103.598999999"/>
    <n v="2987915.3276"/>
    <n v="4197269.3184000002"/>
    <n v="173234.5465"/>
    <n v="423984.54239999998"/>
    <n v="1715938.56"/>
    <n v="303154.82"/>
    <n v="118249.49400000001"/>
    <n v="300825.11800000002"/>
  </r>
  <r>
    <s v="Y3"/>
    <s v="M11"/>
    <s v="Y3-M11"/>
    <x v="1"/>
    <s v="South"/>
    <n v="3847.6368000000002"/>
    <n v="398209631.56129998"/>
    <n v="110892781.31119999"/>
    <n v="83668350.220799997"/>
    <n v="5594635.3717999998"/>
    <n v="12244712.976"/>
    <n v="35154438.119999997"/>
    <n v="12606926"/>
    <n v="11990015.4"/>
    <n v="9732079.3900000006"/>
  </r>
  <r>
    <s v="Y3"/>
    <s v="M11"/>
    <s v="Y3-M11"/>
    <x v="1"/>
    <s v="South"/>
    <n v="4313.7248"/>
    <n v="565036099.1796"/>
    <n v="124476009.2578"/>
    <n v="93881713.670399994"/>
    <n v="6277854.9523999998"/>
    <n v="13701710.952"/>
    <n v="39378684.520000003"/>
    <n v="14167340.9"/>
    <n v="13050141.412"/>
    <n v="10910986.174000001"/>
  </r>
  <r>
    <s v="Y3"/>
    <s v="M11"/>
    <s v="Y3-M11"/>
    <x v="1"/>
    <s v="South"/>
    <n v="115.7184"/>
    <n v="12505526.205499999"/>
    <n v="3334828.2422000002"/>
    <n v="2516181.6768"/>
    <n v="170715.09220000001"/>
    <n v="368258.16239999997"/>
    <n v="1057126.78"/>
    <n v="384241.34"/>
    <n v="350499.16"/>
    <n v="292692.68599999999"/>
  </r>
  <r>
    <s v="Y3"/>
    <s v="M11"/>
    <s v="Y3-M11"/>
    <x v="1"/>
    <s v="South"/>
    <n v="9688.2016000000003"/>
    <n v="1386329332.6714001"/>
    <n v="547970431.96700001"/>
    <n v="227462620.80000001"/>
    <n v="14093322.8059"/>
    <n v="27748644.724800002"/>
    <n v="81817703.340000004"/>
    <n v="28295038.079999998"/>
    <n v="17766610.114"/>
    <n v="24505000.212000001"/>
  </r>
  <r>
    <s v="Y3"/>
    <s v="M11"/>
    <s v="Y3-M11"/>
    <x v="1"/>
    <s v="South"/>
    <n v="1947.1228000000001"/>
    <n v="377989362.13499999"/>
    <n v="110143402.3598"/>
    <n v="45722525.107199997"/>
    <n v="2819260.6787"/>
    <n v="5576465.5631999997"/>
    <n v="16483563.74"/>
    <n v="5755750.5599999996"/>
    <n v="3540396.9040000001"/>
    <n v="4924984.9440000001"/>
  </r>
  <r>
    <s v="Y3"/>
    <s v="M11"/>
    <s v="Y3-M11"/>
    <x v="1"/>
    <s v="South"/>
    <n v="17.679200000000002"/>
    <n v="2623873.4953000001"/>
    <n v="1000065.9648"/>
    <n v="415143.30239999999"/>
    <n v="41807.777699999999"/>
    <n v="50632.408799999997"/>
    <n v="149664.76"/>
    <n v="52261.88"/>
    <n v="32142.77"/>
    <n v="44717.552000000003"/>
  </r>
  <r>
    <s v="Y3"/>
    <s v="M11"/>
    <s v="Y3-M11"/>
    <x v="2"/>
    <s v="South"/>
    <n v="1.6072"/>
    <n v="684185.04"/>
    <n v="250547.02299999999"/>
    <n v="49874.630400000002"/>
    <n v="398.98610000000002"/>
    <n v="4228.74"/>
    <n v="35936.5"/>
    <n v="4338.62"/>
    <n v="5905.3940000000002"/>
    <n v="4066.2159999999999"/>
  </r>
  <r>
    <s v="Y3"/>
    <s v="M11"/>
    <s v="Y3-M11"/>
    <x v="2"/>
    <s v="South"/>
    <n v="470.10599999999999"/>
    <n v="177392625.18520001"/>
    <n v="73285120.753600001"/>
    <n v="14588476.992000001"/>
    <n v="535704.10109999997"/>
    <n v="1236885.6384000001"/>
    <n v="10511423.380000001"/>
    <n v="1269134.5"/>
    <n v="1727392.2379999999"/>
    <n v="1189069.618"/>
  </r>
  <r>
    <s v="Y3"/>
    <s v="M11"/>
    <s v="Y3-M11"/>
    <x v="0"/>
    <s v="South"/>
    <n v="250.72319999999999"/>
    <n v="29334163.098200001"/>
    <n v="6512142.6270000003"/>
    <n v="9142033.8432"/>
    <n v="412335.35999999999"/>
    <n v="704805.64560000005"/>
    <n v="2076818.1"/>
    <n v="948220.12"/>
    <n v="189129.55600000001"/>
    <n v="634170.94400000002"/>
  </r>
  <r>
    <s v="Y3"/>
    <s v="M11"/>
    <s v="Y3-M11"/>
    <x v="0"/>
    <s v="South"/>
    <n v="1681.9348"/>
    <n v="227288259.19800001"/>
    <n v="43684456.107199997"/>
    <n v="61328370.719999999"/>
    <n v="2628475.7154000001"/>
    <n v="4728567.3263999997"/>
    <n v="13934192.76"/>
    <n v="6358526"/>
    <n v="1268166.8999999999"/>
    <n v="4254227.0760000004"/>
  </r>
  <r>
    <s v="Y3"/>
    <s v="M11"/>
    <s v="Y3-M11"/>
    <x v="0"/>
    <s v="South"/>
    <n v="272.42039999999997"/>
    <n v="33086170.212499999"/>
    <n v="7073362.5498000002"/>
    <n v="9934323.8783999998"/>
    <n v="416452.00170000002"/>
    <n v="766773.73439999996"/>
    <n v="2260933.52"/>
    <n v="1025371.46"/>
    <n v="204338.17800000001"/>
    <n v="689050.42799999996"/>
  </r>
  <r>
    <s v="Y3"/>
    <s v="M11"/>
    <s v="Y3-M11"/>
    <x v="0"/>
    <s v="South"/>
    <n v="7354.5472"/>
    <n v="860468784.21500003"/>
    <n v="178190144.38659999"/>
    <n v="284650410.83520001"/>
    <n v="11524288.5625"/>
    <n v="20502259.920000002"/>
    <n v="57042841.619999997"/>
    <n v="20827157.039999999"/>
    <n v="15777999.578"/>
    <n v="18602335.664000001"/>
  </r>
  <r>
    <s v="Y3"/>
    <s v="M11"/>
    <s v="Y3-M11"/>
    <x v="0"/>
    <s v="South"/>
    <n v="1835.4223999999999"/>
    <n v="248025462.2446"/>
    <n v="44476177.382200003"/>
    <n v="71051758.848000005"/>
    <n v="2900805.4838"/>
    <n v="5112622.8216000004"/>
    <n v="14235174.58"/>
    <n v="5294486.62"/>
    <n v="3814876.406"/>
    <n v="4642453.2879999997"/>
  </r>
  <r>
    <s v="Y3"/>
    <s v="M11"/>
    <s v="Y3-M11"/>
    <x v="0"/>
    <s v="South"/>
    <n v="10.4468"/>
    <n v="1269314.4064"/>
    <n v="248954.63219999999"/>
    <n v="402359.17440000002"/>
    <n v="1783.6295"/>
    <n v="26142.912"/>
    <n v="66574.16"/>
    <n v="38717.94"/>
    <n v="29929.261999999999"/>
    <n v="26424.09"/>
  </r>
  <r>
    <s v="Y3"/>
    <s v="M11"/>
    <s v="Y3-M11"/>
    <x v="1"/>
    <s v="South"/>
    <n v="6653.808"/>
    <n v="688633197.4368"/>
    <n v="194519812.9702"/>
    <n v="151615213.57440001"/>
    <n v="9724746.8765999991"/>
    <n v="18583387.891199999"/>
    <n v="47447695.259999998"/>
    <n v="22686171.66"/>
    <n v="13902881.388"/>
    <n v="16829911.076000001"/>
  </r>
  <r>
    <s v="Y3"/>
    <s v="M11"/>
    <s v="Y3-M11"/>
    <x v="1"/>
    <s v="South"/>
    <n v="6948.7291999999998"/>
    <n v="887645496.28429997"/>
    <n v="202881500.808"/>
    <n v="158067605.43360001"/>
    <n v="10153310.157500001"/>
    <n v="19633442.9256"/>
    <n v="50711556.020000003"/>
    <n v="23364116.5"/>
    <n v="13951410.791999999"/>
    <n v="17575873.193999998"/>
  </r>
  <r>
    <s v="Y3"/>
    <s v="M11"/>
    <s v="Y3-M11"/>
    <x v="1"/>
    <s v="South"/>
    <n v="188.846"/>
    <n v="20404625.471999999"/>
    <n v="5517696.1632000003"/>
    <n v="4307747.3279999997"/>
    <n v="258065.70439999999"/>
    <n v="526070.3112"/>
    <n v="1341488.02"/>
    <n v="651347.31999999995"/>
    <n v="383359.02"/>
    <n v="477660.41399999999"/>
  </r>
  <r>
    <s v="Y3"/>
    <s v="M11"/>
    <s v="Y3-M11"/>
    <x v="1"/>
    <s v="South"/>
    <n v="7849.5648000000001"/>
    <n v="1123230335.2300999"/>
    <n v="441569664.99720001"/>
    <n v="189441840.07679999"/>
    <n v="11435379.294299999"/>
    <n v="22537276.617600001"/>
    <n v="59382236.020000003"/>
    <n v="23017286.02"/>
    <n v="14041425.881999999"/>
    <n v="19854416.296"/>
  </r>
  <r>
    <s v="Y3"/>
    <s v="M11"/>
    <s v="Y3-M11"/>
    <x v="1"/>
    <s v="South"/>
    <n v="1985.6956"/>
    <n v="385795833.88499999"/>
    <n v="111728707.7366"/>
    <n v="47920807.872000001"/>
    <n v="2911338.2198000001"/>
    <n v="5702216.3351999996"/>
    <n v="15051742.060000001"/>
    <n v="5912785.4800000004"/>
    <n v="3515381.7379999999"/>
    <n v="5022549.7740000002"/>
  </r>
  <r>
    <s v="Y3"/>
    <s v="M11"/>
    <s v="Y3-M11"/>
    <x v="0"/>
    <s v="South"/>
    <n v="2507.232"/>
    <n v="370065186.69120002"/>
    <n v="76166095.346599996"/>
    <n v="92714958.892800003"/>
    <n v="3597289.7987000002"/>
    <n v="8737689.1535999998"/>
    <n v="34379553.700000003"/>
    <n v="9326210.9600000009"/>
    <n v="2371878.4539999999"/>
    <n v="6341705.8320000004"/>
  </r>
  <r>
    <s v="Y3"/>
    <s v="M11"/>
    <s v="Y3-M11"/>
    <x v="0"/>
    <s v="South"/>
    <n v="2100.6104"/>
    <n v="385731178.3987"/>
    <n v="63861351.2038"/>
    <n v="77665307.078400001"/>
    <n v="3045755.52"/>
    <n v="7312836.6864"/>
    <n v="28705164.359999999"/>
    <n v="8003891.2599999998"/>
    <n v="2022633.976"/>
    <n v="5313212.0580000002"/>
  </r>
  <r>
    <s v="Y3"/>
    <s v="M11"/>
    <s v="Y3-M11"/>
    <x v="0"/>
    <s v="South"/>
    <n v="114.9148"/>
    <n v="17440258.5403"/>
    <n v="3493563.8339999998"/>
    <n v="4248715.9872000003"/>
    <n v="169139.0349"/>
    <n v="400048.54560000001"/>
    <n v="1570325.42"/>
    <n v="437852.12"/>
    <n v="110654.65399999999"/>
    <n v="290662.28399999999"/>
  </r>
  <r>
    <s v="Y3"/>
    <s v="M11"/>
    <s v="Y3-M11"/>
    <x v="0"/>
    <s v="South"/>
    <n v="32594.016"/>
    <n v="4810847426.9856005"/>
    <n v="941594100.02880001"/>
    <n v="1231585801.0176001"/>
    <n v="46968638.096799999"/>
    <n v="84634239.700800002"/>
    <n v="268985306.01999998"/>
    <n v="64129594.039999999"/>
    <n v="26011779.486000001"/>
    <n v="82442169.502000004"/>
  </r>
  <r>
    <s v="Y3"/>
    <s v="M11"/>
    <s v="Y3-M11"/>
    <x v="0"/>
    <s v="South"/>
    <n v="2138.3796000000002"/>
    <n v="392679109.30250001"/>
    <n v="61774484.881200001"/>
    <n v="80806856.966399997"/>
    <n v="3088488.0504999999"/>
    <n v="5557007.1600000001"/>
    <n v="17662494.140000001"/>
    <n v="4202258.92"/>
    <n v="1703311.544"/>
    <n v="5408741.9759999998"/>
  </r>
  <r>
    <s v="Y3"/>
    <s v="M11"/>
    <s v="Y3-M11"/>
    <x v="0"/>
    <s v="South"/>
    <n v="351.97680000000003"/>
    <n v="53498011.450000003"/>
    <n v="10169230.3608"/>
    <n v="13277729.164799999"/>
    <n v="507721.62689999997"/>
    <n v="900530.33039999998"/>
    <n v="2862637.22"/>
    <n v="717058.84"/>
    <n v="295744.152"/>
    <n v="890278.51"/>
  </r>
  <r>
    <s v="Y3"/>
    <s v="M11"/>
    <s v="Y3-M11"/>
    <x v="1"/>
    <s v="South"/>
    <n v="15062.678400000001"/>
    <n v="2277368522.7954998"/>
    <n v="995298209.14059997"/>
    <n v="368335026.96960002"/>
    <n v="22267789.904800002"/>
    <n v="44508823.984800003"/>
    <n v="127588881.54000001"/>
    <n v="46450397.32"/>
    <n v="29243392.925999999"/>
    <n v="38099015.152000003"/>
  </r>
  <r>
    <s v="Y3"/>
    <s v="M11"/>
    <s v="Y3-M11"/>
    <x v="1"/>
    <s v="South"/>
    <n v="3123.5931999999998"/>
    <n v="606875113.84500003"/>
    <n v="206411563.1618"/>
    <n v="76381964.832000002"/>
    <n v="4602145.6268999996"/>
    <n v="9231840.6696000006"/>
    <n v="26499025.699999999"/>
    <n v="9723980.6600000001"/>
    <n v="6035465.1059999997"/>
    <n v="7900709.102"/>
  </r>
  <r>
    <s v="Y3"/>
    <s v="M11"/>
    <s v="Y3-M11"/>
    <x v="2"/>
    <s v="South"/>
    <n v="57.859200000000001"/>
    <n v="20821262.338799998"/>
    <n v="10606876.144200001"/>
    <n v="1798781.1264"/>
    <n v="521324.44290000002"/>
    <n v="157651.85519999999"/>
    <n v="1203380.3400000001"/>
    <n v="131261.5"/>
    <n v="122533.092"/>
    <n v="146347.696"/>
  </r>
  <r>
    <s v="Y3"/>
    <s v="M11"/>
    <s v="Y3-M11"/>
    <x v="0"/>
    <s v="South"/>
    <n v="4429.4431999999997"/>
    <n v="653781829.8211"/>
    <n v="155882743.34639999"/>
    <n v="160559602.752"/>
    <n v="6514980.7225000001"/>
    <n v="11617902.122400001"/>
    <n v="35374053.799999997"/>
    <n v="9267775.3000000007"/>
    <n v="3396753.4040000001"/>
    <n v="11203679.762"/>
  </r>
  <r>
    <s v="Y3"/>
    <s v="M11"/>
    <s v="Y3-M11"/>
    <x v="0"/>
    <s v="South"/>
    <n v="2492.7671999999998"/>
    <n v="457784232.44400001"/>
    <n v="87453024.968999997"/>
    <n v="90471245.241600007"/>
    <n v="3667155.8703000001"/>
    <n v="6608154.1392000001"/>
    <n v="20234513.52"/>
    <n v="5391053.9199999999"/>
    <n v="1982481.446"/>
    <n v="6305118.9079999998"/>
  </r>
  <r>
    <s v="Y3"/>
    <s v="M11"/>
    <s v="Y3-M11"/>
    <x v="1"/>
    <s v="South"/>
    <n v="4744.4543999999996"/>
    <n v="491025410.34619999"/>
    <n v="186568938.89219999"/>
    <n v="103830702.2976"/>
    <n v="7028407.4779000003"/>
    <n v="15643589.983200001"/>
    <n v="42724462.460000001"/>
    <n v="17387504.68"/>
    <n v="14729316.338"/>
    <n v="12000457.854"/>
  </r>
  <r>
    <s v="Y3"/>
    <s v="M11"/>
    <s v="Y3-M11"/>
    <x v="1"/>
    <s v="South"/>
    <n v="7356.1544000000004"/>
    <n v="928644267.27999997"/>
    <n v="289440773.77160001"/>
    <n v="160967362.11840001"/>
    <n v="10890251.166300001"/>
    <n v="24424990.581599999"/>
    <n v="66398770.200000003"/>
    <n v="27901831.68"/>
    <n v="22908220.280000001"/>
    <n v="18606401.879999999"/>
  </r>
  <r>
    <s v="Y3"/>
    <s v="M11"/>
    <s v="Y3-M11"/>
    <x v="0"/>
    <s v="South"/>
    <n v="27428.475200000001"/>
    <n v="3826218756.1752"/>
    <n v="680775336.31140006"/>
    <n v="1032822020.4096"/>
    <n v="95394080.114500001"/>
    <n v="68880153.405599996"/>
    <n v="249397310.02000001"/>
    <n v="37117861.700000003"/>
    <n v="66203559.114"/>
    <n v="108643332.90800001"/>
  </r>
  <r>
    <s v="Y3"/>
    <s v="M11"/>
    <s v="Y3-M11"/>
    <x v="0"/>
    <s v="South"/>
    <n v="1208.6143999999999"/>
    <n v="200984669.86750001"/>
    <n v="30262006.339600001"/>
    <n v="42693950.227200001"/>
    <n v="4199325.0290999999"/>
    <n v="4392380.2823999999"/>
    <n v="16501393"/>
    <n v="1671929.98"/>
    <n v="3128423.7379999999"/>
    <n v="4787283.82"/>
  </r>
  <r>
    <s v="Y3"/>
    <s v="M11"/>
    <s v="Y3-M11"/>
    <x v="0"/>
    <s v="South"/>
    <n v="98.842799999999997"/>
    <n v="14138596.339600001"/>
    <n v="2482504.6458000001"/>
    <n v="3515297.4912"/>
    <n v="323683.38189999998"/>
    <n v="359564.22720000002"/>
    <n v="1337439.68"/>
    <n v="132653.85999999999"/>
    <n v="238488.8"/>
    <n v="391513.1"/>
  </r>
  <r>
    <s v="Y3"/>
    <s v="M11"/>
    <s v="Y3-M11"/>
    <x v="1"/>
    <s v="South"/>
    <n v="10835.742399999999"/>
    <n v="1121447985.467"/>
    <n v="310693388.5086"/>
    <n v="235699071.57120001"/>
    <n v="36997914.421899997"/>
    <n v="34658432.452799998"/>
    <n v="99910507.239999995"/>
    <n v="23177338.539999999"/>
    <n v="59813190.381999999"/>
    <n v="42920036.478"/>
  </r>
  <r>
    <s v="Y3"/>
    <s v="M11"/>
    <s v="Y3-M11"/>
    <x v="1"/>
    <s v="South"/>
    <n v="1714.0788"/>
    <n v="206963062.83579999"/>
    <n v="49359069.577799998"/>
    <n v="37404096.902400002"/>
    <n v="5814879.4307000004"/>
    <n v="5463814.5864000004"/>
    <n v="15789993.800000001"/>
    <n v="3659558.32"/>
    <n v="9184484.2100000009"/>
    <n v="6789412.6299999999"/>
  </r>
  <r>
    <s v="Y3"/>
    <s v="M11"/>
    <s v="Y3-M11"/>
    <x v="1"/>
    <s v="South"/>
    <n v="597.87840000000006"/>
    <n v="65506867.0502"/>
    <n v="17217124.202599999"/>
    <n v="13046677.305600001"/>
    <n v="2009040.4648"/>
    <n v="1905461.388"/>
    <n v="5506994.54"/>
    <n v="1276291.46"/>
    <n v="3200661.31"/>
    <n v="2368177.548"/>
  </r>
  <r>
    <s v="Y3"/>
    <s v="M11"/>
    <s v="Y3-M11"/>
    <x v="1"/>
    <s v="South"/>
    <n v="28669.2336"/>
    <n v="4102472658.9369998"/>
    <n v="1615844653.2163999"/>
    <n v="669570547.62240005"/>
    <n v="171280188.28799999"/>
    <n v="81684199.828799993"/>
    <n v="216500368.80000001"/>
    <n v="50002064.140000001"/>
    <n v="3991565.5780000002"/>
    <n v="113557937.63600001"/>
  </r>
  <r>
    <s v="Y3"/>
    <s v="M11"/>
    <s v="Y3-M11"/>
    <x v="1"/>
    <s v="South"/>
    <n v="1072.0024000000001"/>
    <n v="208276666.28999999"/>
    <n v="60335022.457599998"/>
    <n v="25014208.896000002"/>
    <n v="3699197.8105000001"/>
    <n v="3072411.1943999999"/>
    <n v="8176029.7599999998"/>
    <n v="1862478.3"/>
    <n v="146784.264"/>
    <n v="4246167.7060000002"/>
  </r>
  <r>
    <s v="Y3"/>
    <s v="M11"/>
    <s v="Y3-M11"/>
    <x v="1"/>
    <s v="South"/>
    <n v="171.16679999999999"/>
    <n v="25264065.629900001"/>
    <n v="9633705.0395999998"/>
    <n v="3994019.0016000001"/>
    <n v="633207.10739999998"/>
    <n v="490578.12"/>
    <n v="1305468.7"/>
    <n v="297380.38"/>
    <n v="23439.371999999999"/>
    <n v="677986.49600000004"/>
  </r>
  <r>
    <s v="Y3"/>
    <s v="M11"/>
    <s v="Y3-M11"/>
    <x v="3"/>
    <s v="South"/>
    <n v="9161.0400000000009"/>
    <n v="469977841.87199998"/>
    <n v="209036640.07600001"/>
    <n v="25154518.636799999"/>
    <n v="31137824.023600001"/>
    <n v="73828239.717600003"/>
    <n v="129147034.06"/>
    <n v="15468829.32"/>
    <n v="420757.74400000001"/>
    <n v="89431580.788000003"/>
  </r>
  <r>
    <s v="Y3"/>
    <s v="M11"/>
    <s v="Y3-M11"/>
    <x v="2"/>
    <s v="South"/>
    <n v="0.80359999999999998"/>
    <n v="336308.7697"/>
    <n v="124864.2782"/>
    <n v="24924.326400000002"/>
    <n v="29.8307"/>
    <n v="1939.4639999999999"/>
    <n v="17744.8"/>
    <n v="1380.06"/>
    <n v="429.35199999999998"/>
    <n v="3183.1579999999999"/>
  </r>
  <r>
    <s v="Y3"/>
    <s v="M11"/>
    <s v="Y3-M11"/>
    <x v="2"/>
    <s v="South"/>
    <n v="4.0179999999999998"/>
    <n v="1710462.6"/>
    <n v="624322.18640000001"/>
    <n v="124615.33440000001"/>
    <n v="149.15369999999999"/>
    <n v="9701.7479999999996"/>
    <n v="88724.82"/>
    <n v="6899.48"/>
    <n v="2144.0540000000001"/>
    <n v="15914.888000000001"/>
  </r>
  <r>
    <s v="Y3"/>
    <s v="M11"/>
    <s v="Y3-M11"/>
    <x v="2"/>
    <s v="South"/>
    <n v="153.48759999999999"/>
    <n v="53520406.5766"/>
    <n v="23843095.7282"/>
    <n v="4757837.5872"/>
    <n v="520982.6324"/>
    <n v="371259.4608"/>
    <n v="3400039.8"/>
    <n v="263490.59999999998"/>
    <n v="82690.850000000006"/>
    <n v="607959.72600000002"/>
  </r>
  <r>
    <s v="Y3"/>
    <s v="M11"/>
    <s v="Y3-M11"/>
    <x v="0"/>
    <s v="South"/>
    <n v="1054.3232"/>
    <n v="142475965.632"/>
    <n v="26709434.961199999"/>
    <n v="38452836.230400003"/>
    <n v="3661828.5978999999"/>
    <n v="2861830.5696"/>
    <n v="8145528.2199999997"/>
    <n v="1979420.96"/>
    <n v="91680.182000000001"/>
    <n v="4176141.838"/>
  </r>
  <r>
    <s v="Y3"/>
    <s v="M11"/>
    <s v="Y3-M11"/>
    <x v="0"/>
    <s v="South"/>
    <n v="199.2928"/>
    <n v="21835701.906500001"/>
    <n v="5049483.9532000003"/>
    <n v="7271227.8528000005"/>
    <n v="648234.34109999996"/>
    <n v="544558.98239999998"/>
    <n v="1534551.28"/>
    <n v="373077.04"/>
    <n v="17342.754000000001"/>
    <n v="789392.51599999995"/>
  </r>
  <r>
    <s v="Y3"/>
    <s v="M11"/>
    <s v="Y3-M11"/>
    <x v="0"/>
    <s v="South"/>
    <n v="91203.778399999996"/>
    <n v="10670912040.4841"/>
    <n v="2214394629.2476001"/>
    <n v="3540946099.0655999"/>
    <n v="317141604.46990001"/>
    <n v="250510283.06400001"/>
    <n v="706900875.15999997"/>
    <n v="189064195.44"/>
    <n v="309798002.02999997"/>
    <n v="361255314.26599997"/>
  </r>
  <r>
    <s v="Y3"/>
    <s v="M11"/>
    <s v="Y3-M11"/>
    <x v="0"/>
    <s v="South"/>
    <n v="618.77200000000005"/>
    <n v="83609066.6611"/>
    <n v="14990952.319399999"/>
    <n v="24018395.385600001"/>
    <n v="2153518.1811000002"/>
    <n v="1687811.9040000001"/>
    <n v="4807739.54"/>
    <n v="1288062.56"/>
    <n v="2154483.8259999999"/>
    <n v="2450936.9500000002"/>
  </r>
  <r>
    <s v="Y3"/>
    <s v="M11"/>
    <s v="Y3-M11"/>
    <x v="0"/>
    <s v="South"/>
    <n v="590.64599999999996"/>
    <n v="64124502.999499999"/>
    <n v="14337913.011399999"/>
    <n v="22933947.091200002"/>
    <n v="2046158.6021"/>
    <n v="1620854.3448000001"/>
    <n v="4580297.78"/>
    <n v="1225340.76"/>
    <n v="2014188.55"/>
    <n v="2339530.9300000002"/>
  </r>
  <r>
    <s v="Y3"/>
    <s v="M11"/>
    <s v="Y3-M11"/>
    <x v="1"/>
    <s v="South"/>
    <n v="11749.435600000001"/>
    <n v="1216030703.9403999"/>
    <n v="341754503.79839998"/>
    <n v="273776436.23040003"/>
    <n v="40051212.146499999"/>
    <n v="31338016.063200001"/>
    <n v="76842425.5"/>
    <n v="19708316.239999998"/>
    <n v="8649459.3019999992"/>
    <n v="46539147.314000003"/>
  </r>
  <r>
    <s v="Y3"/>
    <s v="M11"/>
    <s v="Y3-M11"/>
    <x v="1"/>
    <s v="South"/>
    <n v="2747.5084000000002"/>
    <n v="328680259.2723"/>
    <n v="79964004.6734"/>
    <n v="63724055.6928"/>
    <n v="9404300.1296999995"/>
    <n v="7385209.6896000002"/>
    <n v="18243481.359999999"/>
    <n v="4606758.3600000003"/>
    <n v="1970366.6839999999"/>
    <n v="10882794.164000001"/>
  </r>
  <r>
    <s v="Y3"/>
    <s v="M11"/>
    <s v="Y3-M11"/>
    <x v="1"/>
    <s v="South"/>
    <n v="93.217600000000004"/>
    <n v="10067416.904200001"/>
    <n v="2714329.5436"/>
    <n v="2153762.6688000001"/>
    <n v="317053.50060000003"/>
    <n v="252153.3456"/>
    <n v="626603.81999999995"/>
    <n v="156246.07999999999"/>
    <n v="65393.196000000004"/>
    <n v="369231.89600000001"/>
  </r>
  <r>
    <s v="Y3"/>
    <s v="M11"/>
    <s v="Y3-M11"/>
    <x v="1"/>
    <s v="South"/>
    <n v="21738.9872"/>
    <n v="3110791822.4274998"/>
    <n v="1215855097.4979999"/>
    <n v="527148389.472"/>
    <n v="147719882.2737"/>
    <n v="61374131.935199998"/>
    <n v="150774507.81999999"/>
    <n v="37428143.960000001"/>
    <n v="1777658.8940000001"/>
    <n v="86107448.305999994"/>
  </r>
  <r>
    <s v="Y3"/>
    <s v="M11"/>
    <s v="Y3-M11"/>
    <x v="1"/>
    <s v="South"/>
    <n v="1147.5408"/>
    <n v="222952833.18000001"/>
    <n v="64094082.062200002"/>
    <n v="27732168.825599998"/>
    <n v="3902232.0202000001"/>
    <n v="3270658.068"/>
    <n v="8131035.54"/>
    <n v="1966164.02"/>
    <n v="93984.792000000001"/>
    <n v="4545372.8320000004"/>
  </r>
  <r>
    <s v="Y3"/>
    <s v="M11"/>
    <s v="Y3-M11"/>
    <x v="1"/>
    <s v="South"/>
    <n v="70.716800000000006"/>
    <n v="10437736.0349"/>
    <n v="3949775.8442000002"/>
    <n v="1708984.4351999999"/>
    <n v="211591.90229999999"/>
    <n v="201551.93280000001"/>
    <n v="501072.48"/>
    <n v="121165.66"/>
    <n v="5791.7420000000002"/>
    <n v="280107.08"/>
  </r>
  <r>
    <s v="Y3"/>
    <s v="M11"/>
    <s v="Y3-M11"/>
    <x v="3"/>
    <s v="South"/>
    <n v="2250.08"/>
    <n v="115447474.296"/>
    <n v="50563618.565399997"/>
    <n v="5790503.0784"/>
    <n v="7678767.2588999998"/>
    <n v="12186034.8912"/>
    <n v="40015723.659999996"/>
    <n v="3699173.34"/>
    <n v="71435.694000000003"/>
    <n v="21965651.026000001"/>
  </r>
  <r>
    <s v="Y3"/>
    <s v="M11"/>
    <s v="Y3-M11"/>
    <x v="0"/>
    <s v="South"/>
    <n v="5933.7824000000001"/>
    <n v="875820941.83580005"/>
    <n v="176498179.05140001"/>
    <n v="217414566.98879999"/>
    <n v="20709371.307799999"/>
    <n v="16191779.039999999"/>
    <n v="44536728.060000002"/>
    <n v="10738957.800000001"/>
    <n v="717007.01599999995"/>
    <n v="23503525.848000001"/>
  </r>
  <r>
    <s v="Y3"/>
    <s v="M11"/>
    <s v="Y3-M11"/>
    <x v="0"/>
    <s v="South"/>
    <n v="1214.2396000000001"/>
    <n v="222989031.34200001"/>
    <n v="36157909.634999998"/>
    <n v="44411324.640000001"/>
    <n v="4207742.2686000001"/>
    <n v="3241588.2480000001"/>
    <n v="9191586.6400000006"/>
    <n v="2211405.52"/>
    <n v="150203.74600000001"/>
    <n v="4809565.0240000002"/>
  </r>
  <r>
    <s v="Y3"/>
    <s v="M11"/>
    <s v="Y3-M11"/>
    <x v="0"/>
    <s v="South"/>
    <n v="199.2928"/>
    <n v="30100577.633299999"/>
    <n v="5928526.6264000004"/>
    <n v="7300895.0592"/>
    <n v="649420.1128"/>
    <n v="542699.22239999997"/>
    <n v="1497031.36"/>
    <n v="360894.3"/>
    <n v="24139.324000000001"/>
    <n v="789392.51599999995"/>
  </r>
  <r>
    <s v="Y3"/>
    <s v="M11"/>
    <s v="Y3-M11"/>
    <x v="0"/>
    <s v="South"/>
    <n v="44832.843999999997"/>
    <n v="6617378357.8056002"/>
    <n v="1297542301.2737999"/>
    <n v="1694298359.5776"/>
    <n v="156094216.55239999"/>
    <n v="117542698.21439999"/>
    <n v="381766423.38"/>
    <n v="52175391.32"/>
    <n v="47201821.457999997"/>
    <n v="177581492.63800001"/>
  </r>
  <r>
    <s v="Y3"/>
    <s v="M11"/>
    <s v="Y3-M11"/>
    <x v="0"/>
    <s v="South"/>
    <n v="270.00959999999998"/>
    <n v="49585912.991999999"/>
    <n v="7810857.4298"/>
    <n v="10201201.2096"/>
    <n v="969518.8345"/>
    <n v="708727.08239999996"/>
    <n v="2301752.2999999998"/>
    <n v="313563.08"/>
    <n v="282862.69"/>
    <n v="1069499.5959999999"/>
  </r>
  <r>
    <s v="Y3"/>
    <s v="M11"/>
    <s v="Y3-M11"/>
    <x v="0"/>
    <s v="South"/>
    <n v="64.287999999999997"/>
    <n v="9778436.2368000001"/>
    <n v="1863556.9772000001"/>
    <n v="2429959.6608000002"/>
    <n v="216216.90950000001"/>
    <n v="166830.21359999999"/>
    <n v="542029.02"/>
    <n v="75835.240000000005"/>
    <n v="70010.534"/>
    <n v="254642.71799999999"/>
  </r>
  <r>
    <s v="Y3"/>
    <s v="M11"/>
    <s v="Y3-M11"/>
    <x v="1"/>
    <s v="South"/>
    <n v="39850.523999999998"/>
    <n v="6025207534.0380001"/>
    <n v="2610789940.1954002"/>
    <n v="977181040.58879995"/>
    <n v="230974979.17640001"/>
    <n v="115535200.6512"/>
    <n v="280350488.80000001"/>
    <n v="69017855.939999998"/>
    <n v="5151518.6359999999"/>
    <n v="157846678.836"/>
  </r>
  <r>
    <s v="Y3"/>
    <s v="M11"/>
    <s v="Y3-M11"/>
    <x v="1"/>
    <s v="South"/>
    <n v="1636.1296"/>
    <n v="317879529.66000003"/>
    <n v="107093678.8844"/>
    <n v="40045659.071999997"/>
    <n v="5596537.0812999997"/>
    <n v="4767065.2439999999"/>
    <n v="11652796.960000001"/>
    <n v="2826565.42"/>
    <n v="208974.45800000001"/>
    <n v="6480658.0300000003"/>
  </r>
  <r>
    <s v="Y3"/>
    <s v="M11"/>
    <s v="Y3-M11"/>
    <x v="1"/>
    <s v="South"/>
    <n v="476.53480000000002"/>
    <n v="74195181.716000006"/>
    <n v="31188840.621800002"/>
    <n v="11661136.8192"/>
    <n v="1584817.5562"/>
    <n v="1389297.3984000001"/>
    <n v="3399075.48"/>
    <n v="823013.5"/>
    <n v="60780.368000000002"/>
    <n v="1887539.632"/>
  </r>
  <r>
    <s v="Y3"/>
    <s v="M11"/>
    <s v="Y3-M11"/>
    <x v="2"/>
    <s v="South"/>
    <n v="28.126000000000001"/>
    <n v="8107990.5060000001"/>
    <n v="5127299.5259999996"/>
    <n v="862256.37120000005"/>
    <n v="105066.34110000001"/>
    <n v="77053.3992"/>
    <n v="599887.4"/>
    <n v="49947.02"/>
    <n v="9043.4519999999993"/>
    <n v="111406.02"/>
  </r>
  <r>
    <s v="Y3"/>
    <s v="M11"/>
    <s v="Y3-M11"/>
    <x v="0"/>
    <s v="South"/>
    <n v="5766.6336000000001"/>
    <n v="851149929.38979995"/>
    <n v="205265569.13600001"/>
    <n v="208968313.248"/>
    <n v="21627172.3453"/>
    <n v="14693653.800000001"/>
    <n v="43188839.939999998"/>
    <n v="5388192.1200000001"/>
    <n v="6122366.4919999996"/>
    <n v="22841456.044"/>
  </r>
  <r>
    <s v="Y3"/>
    <s v="M11"/>
    <s v="Y3-M11"/>
    <x v="0"/>
    <s v="South"/>
    <n v="1006.1072"/>
    <n v="184766556.74399999"/>
    <n v="35838537.4454"/>
    <n v="36476490.336000003"/>
    <n v="3726914.2938999999"/>
    <n v="2563591.4855999998"/>
    <n v="7533973.8600000003"/>
    <n v="940892.6"/>
    <n v="1070269.9040000001"/>
    <n v="3985159.574"/>
  </r>
  <r>
    <s v="Y3"/>
    <s v="M11"/>
    <s v="Y3-M11"/>
    <x v="0"/>
    <s v="South"/>
    <n v="17.679200000000002"/>
    <n v="2689069.9651000001"/>
    <n v="622484.81240000005"/>
    <n v="644459.38560000004"/>
    <n v="110742.8817"/>
    <n v="46906.689599999998"/>
    <n v="139320.46"/>
    <n v="16167.94"/>
    <n v="16889.95"/>
    <n v="70026.77"/>
  </r>
  <r>
    <s v="Y3"/>
    <s v="M11"/>
    <s v="Y3-M11"/>
    <x v="1"/>
    <s v="South"/>
    <n v="2892.96"/>
    <n v="299405738.01599997"/>
    <n v="113861940.3114"/>
    <n v="62948656.608000003"/>
    <n v="9812649.3574999999"/>
    <n v="9789093.8423999995"/>
    <n v="26285600.199999999"/>
    <n v="6941657.5199999996"/>
    <n v="15718260.118000001"/>
    <n v="11458924.114"/>
  </r>
  <r>
    <s v="Y3"/>
    <s v="M11"/>
    <s v="Y3-M11"/>
    <x v="1"/>
    <s v="South"/>
    <n v="5389.7452000000003"/>
    <n v="654422688.44570005"/>
    <n v="211249935.2286"/>
    <n v="118152190.176"/>
    <n v="18357666.411800001"/>
    <n v="17549688.117600001"/>
    <n v="48134359.159999996"/>
    <n v="12420699.08"/>
    <n v="24512825.964000002"/>
    <n v="21348611.767999999"/>
  </r>
  <r>
    <s v="Y3"/>
    <s v="M11"/>
    <s v="Y3-M11"/>
    <x v="1"/>
    <s v="South"/>
    <n v="59.4664"/>
    <n v="6422317.6802000003"/>
    <n v="2330773.3464000002"/>
    <n v="1303601.6255999999"/>
    <n v="210904.55239999999"/>
    <n v="193631.12640000001"/>
    <n v="531081.19999999995"/>
    <n v="137038.39999999999"/>
    <n v="270456.58199999999"/>
    <n v="235544.67199999999"/>
  </r>
  <r>
    <s v="Y3"/>
    <s v="M11"/>
    <s v="Y3-M11"/>
    <x v="0"/>
    <s v="South"/>
    <n v="21981.6744"/>
    <n v="3066320924.5283999"/>
    <n v="531750585.05680001"/>
    <n v="846255745.57439995"/>
    <n v="28789081.071199998"/>
    <n v="61032698.596799999"/>
    <n v="170028936.84"/>
    <n v="43458842.159999996"/>
    <n v="6020632.6179999998"/>
    <n v="78775161.563999996"/>
  </r>
  <r>
    <s v="Y3"/>
    <s v="M11"/>
    <s v="Y3-M11"/>
    <x v="0"/>
    <s v="South"/>
    <n v="593.05679999999995"/>
    <n v="98102587.967999995"/>
    <n v="14346415.837400001"/>
    <n v="22831642.5792"/>
    <n v="775614.07330000005"/>
    <n v="1646639.4743999999"/>
    <n v="4587312.0599999996"/>
    <n v="1172502.42"/>
    <n v="162434.86600000001"/>
    <n v="2125322.1660000002"/>
  </r>
  <r>
    <s v="Y3"/>
    <s v="M11"/>
    <s v="Y3-M11"/>
    <x v="0"/>
    <s v="South"/>
    <n v="19.2864"/>
    <n v="2611772.9668999999"/>
    <n v="94265.2402"/>
    <n v="1082799.8976"/>
    <n v="24225.0442"/>
    <n v="60091.502399999998"/>
    <n v="100878.86"/>
    <n v="55605.02"/>
    <n v="7704.884"/>
    <n v="69116.652000000002"/>
  </r>
  <r>
    <s v="Y3"/>
    <s v="M11"/>
    <s v="Y3-M11"/>
    <x v="0"/>
    <s v="South"/>
    <n v="883.96"/>
    <n v="123325944.588"/>
    <n v="22142343.609200001"/>
    <n v="32515322.764800001"/>
    <n v="1159377.8021"/>
    <n v="3178971.9"/>
    <n v="7881914.6200000001"/>
    <n v="1937941.26"/>
    <n v="127178.39200000001"/>
    <n v="3167824.9019999998"/>
  </r>
  <r>
    <s v="Y3"/>
    <s v="M11"/>
    <s v="Y3-M11"/>
    <x v="0"/>
    <s v="South"/>
    <n v="621.18280000000004"/>
    <n v="103304430.91580001"/>
    <n v="15488468.656199999"/>
    <n v="22728685.478399999"/>
    <n v="817265.23959999997"/>
    <n v="2338674.7680000002"/>
    <n v="5608618.7800000003"/>
    <n v="1386436.32"/>
    <n v="89836.494000000006"/>
    <n v="2226116.156"/>
  </r>
  <r>
    <s v="Y3"/>
    <s v="M11"/>
    <s v="Y3-M11"/>
    <x v="0"/>
    <s v="South"/>
    <n v="14.4648"/>
    <n v="1948495.3488"/>
    <n v="360681.28860000003"/>
    <n v="529289.66399999999"/>
    <n v="17321.714499999998"/>
    <n v="54431.632799999999"/>
    <n v="130580.9"/>
    <n v="32279.3"/>
    <n v="2089.9340000000002"/>
    <n v="51837.038"/>
  </r>
  <r>
    <s v="Y3"/>
    <s v="M11"/>
    <s v="Y3-M11"/>
    <x v="1"/>
    <s v="South"/>
    <n v="10114.1096"/>
    <n v="1046802267.9022"/>
    <n v="291285655.55220002"/>
    <n v="221820541.91999999"/>
    <n v="2231265.7818999998"/>
    <n v="32223996.871199999"/>
    <n v="93685126.280000001"/>
    <n v="21526043.859999999"/>
    <n v="814511.41200000001"/>
    <n v="36245674.850000001"/>
  </r>
  <r>
    <s v="Y3"/>
    <s v="M11"/>
    <s v="Y3-M11"/>
    <x v="1"/>
    <s v="South"/>
    <n v="851.01239999999996"/>
    <n v="108055096.7903"/>
    <n v="24495410.426800001"/>
    <n v="18664977.235199999"/>
    <n v="183640.5019"/>
    <n v="2719813.9824000001"/>
    <n v="7898586.04"/>
    <n v="1815448.84"/>
    <n v="67801.535999999993"/>
    <n v="3049751.298"/>
  </r>
  <r>
    <s v="Y3"/>
    <s v="M11"/>
    <s v="Y3-M11"/>
    <x v="1"/>
    <s v="South"/>
    <n v="288.49239999999998"/>
    <n v="31156919.5568"/>
    <n v="8305972.4539999999"/>
    <n v="6327843.4368000003"/>
    <n v="61375.498099999997"/>
    <n v="921239.20079999999"/>
    <n v="2676241.38"/>
    <n v="615055.76"/>
    <n v="23057.826000000001"/>
    <n v="1033863.38"/>
  </r>
  <r>
    <s v="Y3"/>
    <s v="M11"/>
    <s v="Y3-M11"/>
    <x v="1"/>
    <s v="South"/>
    <n v="26917.385600000001"/>
    <n v="3852146377.8706002"/>
    <n v="1478151983.2606001"/>
    <n v="672976212.55680001"/>
    <n v="132257568.53560001"/>
    <n v="107304653.88"/>
    <n v="278288588.95999998"/>
    <n v="53975423.340000004"/>
    <n v="9033723.0280000009"/>
    <n v="96463142.533999994"/>
  </r>
  <r>
    <s v="Y3"/>
    <s v="M11"/>
    <s v="Y3-M11"/>
    <x v="1"/>
    <s v="South"/>
    <n v="966.73080000000004"/>
    <n v="187823710.30500001"/>
    <n v="53092346.2914"/>
    <n v="24169395.3024"/>
    <n v="211695.06690000001"/>
    <n v="3852269.6688000001"/>
    <n v="9992178.0600000005"/>
    <n v="1938227.44"/>
    <n v="324090.40399999998"/>
    <n v="3464448.5040000002"/>
  </r>
  <r>
    <s v="Y3"/>
    <s v="M11"/>
    <s v="Y3-M11"/>
    <x v="1"/>
    <s v="South"/>
    <n v="69.913200000000003"/>
    <n v="10319125.3981"/>
    <n v="3839597.0362"/>
    <n v="1747910.6880000001"/>
    <n v="12482.920400000001"/>
    <n v="278593.81920000003"/>
    <n v="722626.64"/>
    <n v="140169.16"/>
    <n v="23440.274000000001"/>
    <n v="250546.736"/>
  </r>
  <r>
    <s v="Y3"/>
    <s v="M11"/>
    <s v="Y3-M11"/>
    <x v="3"/>
    <s v="South"/>
    <n v="2780.4560000000001"/>
    <n v="127640447.2728"/>
    <n v="60407769.741599999"/>
    <n v="7330820.4671999998"/>
    <n v="684031.22530000005"/>
    <n v="19548074.627999999"/>
    <n v="44853253.799999997"/>
    <n v="6058570.8200000003"/>
    <n v="165344.71799999999"/>
    <n v="22771931.688000001"/>
  </r>
  <r>
    <s v="Y3"/>
    <s v="M11"/>
    <s v="Y3-M11"/>
    <x v="3"/>
    <s v="South"/>
    <n v="36.161999999999999"/>
    <n v="1855175.6916"/>
    <n v="773293.44779999997"/>
    <n v="93076.953599999993"/>
    <n v="11073.418100000001"/>
    <n v="267318.36"/>
    <n v="580965.07999999996"/>
    <n v="79927.039999999994"/>
    <n v="1382.7660000000001"/>
    <n v="296167.19"/>
  </r>
  <r>
    <s v="Y3"/>
    <s v="M11"/>
    <s v="Y3-M11"/>
    <x v="2"/>
    <s v="South"/>
    <n v="2.4108000000000001"/>
    <n v="1026277.56"/>
    <n v="377807.04599999997"/>
    <n v="74891.059200000003"/>
    <n v="141.696"/>
    <n v="6853.6584000000003"/>
    <n v="57255.68"/>
    <n v="4100"/>
    <n v="19128.714"/>
    <n v="8639.3559999999998"/>
  </r>
  <r>
    <s v="Y3"/>
    <s v="M11"/>
    <s v="Y3-M11"/>
    <x v="2"/>
    <s v="South"/>
    <n v="97.235600000000005"/>
    <n v="30801970.722600002"/>
    <n v="15345680.039000001"/>
    <n v="3051454.0608000001"/>
    <n v="18176.862300000001"/>
    <n v="269978.70240000001"/>
    <n v="2244060.38"/>
    <n v="166255.82"/>
    <n v="702363.94799999997"/>
    <n v="348460.64"/>
  </r>
  <r>
    <s v="Y3"/>
    <s v="M11"/>
    <s v="Y3-M11"/>
    <x v="0"/>
    <s v="South"/>
    <n v="1623.2719999999999"/>
    <n v="219265298.57229999"/>
    <n v="40743463.811800003"/>
    <n v="60364637.184"/>
    <n v="323407.44760000001"/>
    <n v="5464174.1399999997"/>
    <n v="14411891.960000001"/>
    <n v="3890299.76"/>
    <n v="54726.144"/>
    <n v="5817277.6200000001"/>
  </r>
  <r>
    <s v="Y3"/>
    <s v="M11"/>
    <s v="Y3-M11"/>
    <x v="0"/>
    <s v="South"/>
    <n v="15.2684"/>
    <n v="1858763.6851999999"/>
    <n v="383229.28779999999"/>
    <n v="567788.46719999996"/>
    <n v="4570.3175000000001"/>
    <n v="51396.681600000004"/>
    <n v="135557.48000000001"/>
    <n v="36594.14"/>
    <n v="513.23800000000006"/>
    <n v="54716.222000000002"/>
  </r>
  <r>
    <s v="Y3"/>
    <s v="M11"/>
    <s v="Y3-M11"/>
    <x v="0"/>
    <s v="South"/>
    <n v="165123.728"/>
    <n v="19319617149.9408"/>
    <n v="4015800410.5816002"/>
    <n v="6413887914.7967997"/>
    <n v="32872542.275400002"/>
    <n v="451600250.59439999"/>
    <n v="1279746962.96"/>
    <n v="343486779.12"/>
    <n v="11801708.468"/>
    <n v="591749657.59800005"/>
  </r>
  <r>
    <s v="Y3"/>
    <s v="M11"/>
    <s v="Y3-M11"/>
    <x v="1"/>
    <s v="South"/>
    <n v="23061.712800000001"/>
    <n v="2386906659.0784998"/>
    <n v="667924330.53820002"/>
    <n v="511047520.22399998"/>
    <n v="4969780.8706999999"/>
    <n v="72864063.972000003"/>
    <n v="210742178.74000001"/>
    <n v="48897316.68"/>
    <n v="11765065.619999999"/>
    <n v="82645667.016000003"/>
  </r>
  <r>
    <s v="Y3"/>
    <s v="M11"/>
    <s v="Y3-M11"/>
    <x v="1"/>
    <s v="South"/>
    <n v="2489.5527999999999"/>
    <n v="301697309.20190001"/>
    <n v="72080966.284400001"/>
    <n v="55171133.203199998"/>
    <n v="534662.51119999995"/>
    <n v="7875491.1336000003"/>
    <n v="22766517.719999999"/>
    <n v="5283437.12"/>
    <n v="1276484.2420000001"/>
    <n v="8921746.0419999994"/>
  </r>
  <r>
    <s v="Y3"/>
    <s v="M11"/>
    <s v="Y3-M11"/>
    <x v="1"/>
    <s v="South"/>
    <n v="309.38600000000002"/>
    <n v="33413409.5526"/>
    <n v="8957768.5517999995"/>
    <n v="6856322.2847999996"/>
    <n v="65494.625699999997"/>
    <n v="978716.41200000001"/>
    <n v="2829278.8"/>
    <n v="656592.86"/>
    <n v="158633.83799999999"/>
    <n v="1108739.3019999999"/>
  </r>
  <r>
    <s v="Y3"/>
    <s v="M11"/>
    <s v="Y3-M11"/>
    <x v="1"/>
    <s v="South"/>
    <n v="33254.575199999999"/>
    <n v="4758983321.0118999"/>
    <n v="1840297859.3794"/>
    <n v="841220270.41919994"/>
    <n v="89084681.643800005"/>
    <n v="142024496.49360001"/>
    <n v="411899262.68000001"/>
    <n v="69981043.519999996"/>
    <n v="3518562.19"/>
    <n v="119173565.94"/>
  </r>
  <r>
    <s v="Y3"/>
    <s v="M11"/>
    <s v="Y3-M11"/>
    <x v="1"/>
    <s v="South"/>
    <n v="1126.6472000000001"/>
    <n v="218893467.87"/>
    <n v="62373880.027000003"/>
    <n v="28498617.446400002"/>
    <n v="266968.93640000001"/>
    <n v="4803900.0048000002"/>
    <n v="13931826.24"/>
    <n v="2369253.88"/>
    <n v="119415.78"/>
    <n v="4037536.0079999999"/>
  </r>
  <r>
    <s v="Y3"/>
    <s v="M11"/>
    <s v="Y3-M11"/>
    <x v="1"/>
    <s v="South"/>
    <n v="69.1096"/>
    <n v="10200514.761399999"/>
    <n v="3825667.196"/>
    <n v="1748403.4752"/>
    <n v="13493.436600000001"/>
    <n v="294983.61839999998"/>
    <n v="855501.9"/>
    <n v="145407.32"/>
    <n v="7318.8280000000004"/>
    <n v="247666.65"/>
  </r>
  <r>
    <s v="Y3"/>
    <s v="M11"/>
    <s v="Y3-M11"/>
    <x v="3"/>
    <s v="South"/>
    <n v="8711.0239999999994"/>
    <n v="399890881.05119997"/>
    <n v="191768416.19580001"/>
    <n v="22712021.241599999"/>
    <n v="2089354.7520000001"/>
    <n v="62054430.372000001"/>
    <n v="136538041.74000001"/>
    <n v="19176798.800000001"/>
    <n v="528738.87"/>
    <n v="71343277.785999998"/>
  </r>
  <r>
    <s v="Y3"/>
    <s v="M11"/>
    <s v="Y3-M11"/>
    <x v="3"/>
    <s v="South"/>
    <n v="35.358400000000003"/>
    <n v="1813949.5651"/>
    <n v="767919.7254"/>
    <n v="90096.614400000006"/>
    <n v="10822.342699999999"/>
    <n v="264059.35200000001"/>
    <n v="550434.02"/>
    <n v="78986.5"/>
    <n v="1467.5540000000001"/>
    <n v="289585.29599999997"/>
  </r>
  <r>
    <s v="Y3"/>
    <s v="M11"/>
    <s v="Y3-M11"/>
    <x v="0"/>
    <s v="South"/>
    <n v="3171.8092000000001"/>
    <n v="555963978.98210001"/>
    <n v="93849490.983199999"/>
    <n v="117481406.0352"/>
    <n v="639445.46019999997"/>
    <n v="10040399.6688"/>
    <n v="31168010.579999998"/>
    <n v="7154405.7000000002"/>
    <n v="7609660.7620000001"/>
    <n v="11366730.694"/>
  </r>
  <r>
    <s v="Y3"/>
    <s v="M11"/>
    <s v="Y3-M11"/>
    <x v="0"/>
    <s v="South"/>
    <n v="127.7724"/>
    <n v="19414458.561999999"/>
    <n v="3780612.5584"/>
    <n v="4732589.7215999998"/>
    <n v="25106.293900000001"/>
    <n v="404467.68959999998"/>
    <n v="1255570.8799999999"/>
    <n v="288202.94"/>
    <n v="306546.50400000002"/>
    <n v="457894.88799999998"/>
  </r>
  <r>
    <s v="Y3"/>
    <s v="M11"/>
    <s v="Y3-M11"/>
    <x v="0"/>
    <s v="South"/>
    <n v="128786.5432"/>
    <n v="19009149476.3755"/>
    <n v="3651671614.9892001"/>
    <n v="5018779550.8416004"/>
    <n v="25798379.418900002"/>
    <n v="357056306.30159998"/>
    <n v="998558152.08000004"/>
    <n v="265730125.78"/>
    <n v="8045186.9519999996"/>
    <n v="461529022.54799998"/>
  </r>
  <r>
    <s v="Y3"/>
    <s v="M11"/>
    <s v="Y3-M11"/>
    <x v="0"/>
    <s v="South"/>
    <n v="16.875599999999999"/>
    <n v="2567555.5197999999"/>
    <n v="474288.27059999999"/>
    <n v="670623.55200000003"/>
    <n v="4718.2281999999996"/>
    <n v="51572.030400000003"/>
    <n v="130838.38"/>
    <n v="36887.699999999997"/>
    <n v="459.11799999999999"/>
    <n v="60477.296000000002"/>
  </r>
  <r>
    <s v="Y3"/>
    <s v="M11"/>
    <s v="Y3-M11"/>
    <x v="1"/>
    <s v="South"/>
    <n v="70234.64"/>
    <n v="10619591941.173599"/>
    <n v="4528575975.3945999"/>
    <n v="1811565771.5904"/>
    <n v="162793508.9684"/>
    <n v="294713727.37199998"/>
    <n v="863495447.77999997"/>
    <n v="154972112.41999999"/>
    <n v="3707171.2919999999"/>
    <n v="251698073.15400001"/>
  </r>
  <r>
    <s v="Y3"/>
    <s v="M11"/>
    <s v="Y3-M11"/>
    <x v="1"/>
    <s v="South"/>
    <n v="1900.5139999999999"/>
    <n v="369246113.77499998"/>
    <n v="122558948.9042"/>
    <n v="49021988.889600001"/>
    <n v="457091.40879999998"/>
    <n v="7971093.4248000002"/>
    <n v="23354260.920000002"/>
    <n v="4192356.6"/>
    <n v="100648.768"/>
    <n v="6810823.4040000001"/>
  </r>
  <r>
    <s v="Y3"/>
    <s v="M11"/>
    <s v="Y3-M11"/>
    <x v="1"/>
    <s v="South"/>
    <n v="90.003200000000007"/>
    <n v="14013255.2314"/>
    <n v="5804151.5192"/>
    <n v="2321581.9007999999"/>
    <n v="18932.5743"/>
    <n v="377494.97039999999"/>
    <n v="1106006.1599999999"/>
    <n v="198540.86"/>
    <n v="4767.07"/>
    <n v="322542.57199999999"/>
  </r>
  <r>
    <s v="Y3"/>
    <s v="M11"/>
    <s v="Y3-M11"/>
    <x v="2"/>
    <s v="South"/>
    <n v="24.9116"/>
    <n v="6625297.8792000003"/>
    <n v="4591577.7410000004"/>
    <n v="789881.20319999999"/>
    <n v="4473.3675999999996"/>
    <n v="66013.509600000005"/>
    <n v="499990.08"/>
    <n v="44315.26"/>
    <n v="192294.674"/>
    <n v="89275.45"/>
  </r>
  <r>
    <s v="Y3"/>
    <s v="M11"/>
    <s v="Y3-M11"/>
    <x v="0"/>
    <s v="South"/>
    <n v="5306.9744000000001"/>
    <n v="783304645.16299999"/>
    <n v="188051964.57839999"/>
    <n v="192516410.2656"/>
    <n v="1272922.2871999999"/>
    <n v="13723393.9824"/>
    <n v="40879478.039999999"/>
    <n v="5033910.3"/>
    <n v="18866647.822000001"/>
    <n v="19018467.952"/>
  </r>
  <r>
    <s v="Y3"/>
    <s v="M11"/>
    <s v="Y3-M11"/>
    <x v="0"/>
    <s v="South"/>
    <n v="1477.0168000000001"/>
    <n v="271246750.236"/>
    <n v="52256382.482199997"/>
    <n v="53638731.897600003"/>
    <n v="353226.99790000002"/>
    <n v="3823603.6823999998"/>
    <n v="11389801.640000001"/>
    <n v="1402538.66"/>
    <n v="5256610.6560000004"/>
    <n v="5293147.068"/>
  </r>
  <r>
    <s v="Y3"/>
    <s v="M11"/>
    <s v="Y3-M11"/>
    <x v="1"/>
    <s v="South"/>
    <n v="4744.4543999999996"/>
    <n v="491025410.34619999"/>
    <n v="193909747.5334"/>
    <n v="103965647.2704"/>
    <n v="1019963.8535"/>
    <n v="15671891.102399999"/>
    <n v="44919623.780000001"/>
    <n v="10219167.18"/>
    <n v="167578.07"/>
    <n v="17002579.131999999"/>
  </r>
  <r>
    <s v="Y3"/>
    <s v="M11"/>
    <s v="Y3-M11"/>
    <x v="1"/>
    <s v="South"/>
    <n v="4126.4859999999999"/>
    <n v="505838368.89709997"/>
    <n v="167884455.99720001"/>
    <n v="90586808.563199997"/>
    <n v="889028.04879999999"/>
    <n v="13439856.744000001"/>
    <n v="38694821.740000002"/>
    <n v="8796446.6799999997"/>
    <n v="172032.14600000001"/>
    <n v="14787981.516000001"/>
  </r>
  <r>
    <s v="Y3"/>
    <s v="M11"/>
    <s v="Y3-M11"/>
    <x v="1"/>
    <s v="South"/>
    <n v="76.341999999999999"/>
    <n v="8244867.2922"/>
    <n v="3105958.2554000001"/>
    <n v="1676008.6272"/>
    <n v="20211.567200000001"/>
    <n v="248622.4584"/>
    <n v="715843.6"/>
    <n v="162732.28"/>
    <n v="3186.7660000000001"/>
    <n v="273584.71799999999"/>
  </r>
  <r>
    <s v="Y3"/>
    <s v="M11"/>
    <s v="Y3-M11"/>
    <x v="0"/>
    <s v="Central"/>
    <n v="12034.713599999999"/>
    <n v="1678734234.7776"/>
    <n v="298025363.70999998"/>
    <n v="455840369.472"/>
    <n v="37386088.127999999"/>
    <n v="35205938.711999997"/>
    <n v="130276557"/>
    <n v="38291482.600000001"/>
    <n v="50219440.810000002"/>
    <n v="46146296.548"/>
  </r>
  <r>
    <s v="Y3"/>
    <s v="M11"/>
    <s v="Y3-M11"/>
    <x v="0"/>
    <s v="Central"/>
    <n v="3278.6880000000001"/>
    <n v="457347467.80800003"/>
    <n v="83217060.227799997"/>
    <n v="119269086.85439999"/>
    <n v="10176680.0539"/>
    <n v="13489738.164000001"/>
    <n v="44354533.079999998"/>
    <n v="6554080.4199999999"/>
    <n v="3808584.9559999998"/>
    <n v="12571908.228"/>
  </r>
  <r>
    <s v="Y3"/>
    <s v="M11"/>
    <s v="Y3-M11"/>
    <x v="0"/>
    <s v="Central"/>
    <n v="72.323999999999998"/>
    <n v="12023581.4899"/>
    <n v="1845535.5993999999"/>
    <n v="2631271.1039999998"/>
    <n v="236663.39369999999"/>
    <n v="297995.54399999999"/>
    <n v="962055.98"/>
    <n v="201023.82"/>
    <n v="178296.53599999999"/>
    <n v="277320.80200000003"/>
  </r>
  <r>
    <s v="Y3"/>
    <s v="M11"/>
    <s v="Y3-M11"/>
    <x v="0"/>
    <s v="Central"/>
    <n v="114.9148"/>
    <n v="14163592.9604"/>
    <n v="2916676.9174000002"/>
    <n v="4180265.7984000002"/>
    <n v="353342.592"/>
    <n v="472802.35680000001"/>
    <n v="1554583.06"/>
    <n v="229713.16"/>
    <n v="133487.88200000001"/>
    <n v="440632.41200000001"/>
  </r>
  <r>
    <s v="Y3"/>
    <s v="M11"/>
    <s v="Y3-M11"/>
    <x v="1"/>
    <s v="Central"/>
    <n v="49.019599999999997"/>
    <n v="6624263.6459999997"/>
    <n v="1428504.9931999999"/>
    <n v="1074864.9216"/>
    <n v="24164.139800000001"/>
    <n v="155937.33360000001"/>
    <n v="449723.26"/>
    <n v="118130.84"/>
    <n v="440055.13199999998"/>
    <n v="187962.36799999999"/>
  </r>
  <r>
    <s v="Y3"/>
    <s v="M11"/>
    <s v="Y3-M11"/>
    <x v="1"/>
    <s v="Central"/>
    <n v="97.235600000000005"/>
    <n v="10660867.869999999"/>
    <n v="2799714.1428"/>
    <n v="2128943.8272000002"/>
    <n v="76084.537299999996"/>
    <n v="310285.9008"/>
    <n v="899776.98"/>
    <n v="207397.68"/>
    <n v="743013.48"/>
    <n v="372843.50400000002"/>
  </r>
  <r>
    <s v="Y3"/>
    <s v="M11"/>
    <s v="Y3-M11"/>
    <x v="1"/>
    <s v="Central"/>
    <n v="7725.8104000000003"/>
    <n v="1105521748.8638"/>
    <n v="435639040.90100002"/>
    <n v="195742532.98559999"/>
    <n v="24404024.9027"/>
    <n v="41219261.8992"/>
    <n v="188684442.78"/>
    <n v="27984728.760000002"/>
    <n v="53658419.539999999"/>
    <n v="29624097.359999999"/>
  </r>
  <r>
    <s v="Y3"/>
    <s v="M11"/>
    <s v="Y3-M11"/>
    <x v="1"/>
    <s v="Central"/>
    <n v="65.895200000000003"/>
    <n v="12802613.67"/>
    <n v="3726865.7895999998"/>
    <n v="1672380.4224"/>
    <n v="216762.56340000001"/>
    <n v="346790.33279999997"/>
    <n v="1573439.78"/>
    <n v="168878.18"/>
    <n v="200449.65599999999"/>
    <n v="252670.946"/>
  </r>
  <r>
    <s v="Y3"/>
    <s v="M11"/>
    <s v="Y3-M11"/>
    <x v="1"/>
    <s v="Central"/>
    <n v="1.6072"/>
    <n v="237221.27350000001"/>
    <n v="89633.626000000004"/>
    <n v="40336.915200000003"/>
    <n v="114.35120000000001"/>
    <n v="8252.9063999999998"/>
    <n v="38371.08"/>
    <n v="2945.44"/>
    <n v="676.5"/>
    <n v="6163.366"/>
  </r>
  <r>
    <s v="Y3"/>
    <s v="M11"/>
    <s v="Y3-M11"/>
    <x v="3"/>
    <s v="Central"/>
    <n v="3439.4079999999999"/>
    <n v="157890495.47040001"/>
    <n v="77430510.115199998"/>
    <n v="8797285.1136000007"/>
    <n v="10970186.354499999"/>
    <n v="18806443.963199999"/>
    <n v="61219204.119999997"/>
    <n v="7063823.5800000001"/>
    <n v="5619340.034"/>
    <n v="20408412.068"/>
  </r>
  <r>
    <s v="Y3"/>
    <s v="M11"/>
    <s v="Y3-M11"/>
    <x v="2"/>
    <s v="Central"/>
    <n v="71.520399999999995"/>
    <n v="25247406.519699998"/>
    <n v="11231057.5448"/>
    <n v="2381675.1743999999"/>
    <n v="223607.47450000001"/>
    <n v="161832.77280000001"/>
    <n v="982733.1"/>
    <n v="112820.52"/>
    <n v="446190.53600000002"/>
    <n v="274241.37400000001"/>
  </r>
  <r>
    <s v="Y3"/>
    <s v="M11"/>
    <s v="Y3-M11"/>
    <x v="0"/>
    <s v="Central"/>
    <n v="835.74400000000003"/>
    <n v="97780543.660799995"/>
    <n v="21695479.139800001"/>
    <n v="31888269.945599999"/>
    <n v="2634835.8771000002"/>
    <n v="3137268.1104000001"/>
    <n v="8240785.9800000004"/>
    <n v="1177105.08"/>
    <n v="132002.288"/>
    <n v="3204603.05"/>
  </r>
  <r>
    <s v="Y3"/>
    <s v="M11"/>
    <s v="Y3-M11"/>
    <x v="0"/>
    <s v="Central"/>
    <n v="72.323999999999998"/>
    <n v="9769159.9605999999"/>
    <n v="1878365.7344"/>
    <n v="2718604.6464"/>
    <n v="240514.04459999999"/>
    <n v="271859.71679999999"/>
    <n v="716009.24"/>
    <n v="174647.7"/>
    <n v="145847.08600000001"/>
    <n v="277322.60600000003"/>
  </r>
  <r>
    <s v="Y3"/>
    <s v="M11"/>
    <s v="Y3-M11"/>
    <x v="0"/>
    <s v="Central"/>
    <n v="56.252000000000002"/>
    <n v="6125755.2879999997"/>
    <n v="1460274.86"/>
    <n v="2146325.2031999999"/>
    <n v="167667.38529999999"/>
    <n v="211161.5784"/>
    <n v="554667.68000000005"/>
    <n v="79227.58"/>
    <n v="8885.6020000000008"/>
    <n v="215694.35800000001"/>
  </r>
  <r>
    <s v="Y3"/>
    <s v="M11"/>
    <s v="Y3-M11"/>
    <x v="0"/>
    <s v="Central"/>
    <n v="34622.3024"/>
    <n v="4050747060.6557002"/>
    <n v="869528679.83739996"/>
    <n v="1320157816.8383999"/>
    <n v="109378707.17309999"/>
    <n v="126828132.7392"/>
    <n v="382458397.60000002"/>
    <n v="94941691"/>
    <n v="70447584.569999993"/>
    <n v="132756881.35600001"/>
  </r>
  <r>
    <s v="Y3"/>
    <s v="M11"/>
    <s v="Y3-M11"/>
    <x v="1"/>
    <s v="Central"/>
    <n v="29.7332"/>
    <n v="4017995.9819999998"/>
    <n v="865077.83539999998"/>
    <n v="669709.6128"/>
    <n v="38195.772599999997"/>
    <n v="88069.377600000007"/>
    <n v="238859.44"/>
    <n v="67089.94"/>
    <n v="224719.77"/>
    <n v="114010.094"/>
  </r>
  <r>
    <s v="Y3"/>
    <s v="M11"/>
    <s v="Y3-M11"/>
    <x v="1"/>
    <s v="Central"/>
    <n v="0.80359999999999998"/>
    <n v="86788.076799999995"/>
    <n v="23363.284199999998"/>
    <n v="18130.790400000002"/>
    <n v="3677.8813"/>
    <n v="2374.2936"/>
    <n v="6437"/>
    <n v="1597.36"/>
    <n v="5183.7939999999999"/>
    <n v="3081.232"/>
  </r>
  <r>
    <s v="Y3"/>
    <s v="M11"/>
    <s v="Y3-M11"/>
    <x v="1"/>
    <s v="Central"/>
    <n v="5887.1736000000001"/>
    <n v="842422751.42260003"/>
    <n v="332956127.04339999"/>
    <n v="149542077.50400001"/>
    <n v="18589073.381099999"/>
    <n v="25533241.048799999"/>
    <n v="114930530.88"/>
    <n v="19772838.760000002"/>
    <n v="32540714.359999999"/>
    <n v="22573969.748"/>
  </r>
  <r>
    <s v="Y3"/>
    <s v="M11"/>
    <s v="Y3-M11"/>
    <x v="1"/>
    <s v="Central"/>
    <n v="67.502399999999994"/>
    <n v="13114872.539999999"/>
    <n v="3827679.5580000002"/>
    <n v="1703607.0719999999"/>
    <n v="215165.37599999999"/>
    <n v="301460.01120000001"/>
    <n v="1347623.26"/>
    <n v="155035.76"/>
    <n v="130969.49800000001"/>
    <n v="258834.31200000001"/>
  </r>
  <r>
    <s v="Y3"/>
    <s v="M11"/>
    <s v="Y3-M11"/>
    <x v="1"/>
    <s v="Central"/>
    <n v="1.6072"/>
    <n v="237221.27350000001"/>
    <n v="90633.443799999994"/>
    <n v="40245.599999999999"/>
    <n v="113.1082"/>
    <n v="7167.1607999999997"/>
    <n v="32682.74"/>
    <n v="2872.46"/>
    <n v="388.762"/>
    <n v="6163.366"/>
  </r>
  <r>
    <s v="Y3"/>
    <s v="M11"/>
    <s v="Y3-M11"/>
    <x v="0"/>
    <s v="Central"/>
    <n v="2381.8703999999998"/>
    <n v="351561927.35659999"/>
    <n v="74503021.325599998"/>
    <n v="88841783.750400007"/>
    <n v="191315.70189999999"/>
    <n v="10308771.8928"/>
    <n v="28767758.239999998"/>
    <n v="8114802.8200000003"/>
    <n v="5319839.0520000001"/>
    <n v="9133120.7219999991"/>
  </r>
  <r>
    <s v="Y3"/>
    <s v="M11"/>
    <s v="Y3-M11"/>
    <x v="0"/>
    <s v="Central"/>
    <n v="135.80840000000001"/>
    <n v="24922824.363400001"/>
    <n v="4259613.574"/>
    <n v="5171161.6704000002"/>
    <n v="7885.2581"/>
    <n v="587898.47519999999"/>
    <n v="1625353.16"/>
    <n v="319544.15999999997"/>
    <n v="114555.804"/>
    <n v="520747.15"/>
  </r>
  <r>
    <s v="Y3"/>
    <s v="M11"/>
    <s v="Y3-M11"/>
    <x v="0"/>
    <s v="Central"/>
    <n v="12.054"/>
    <n v="1746684.6288999999"/>
    <n v="376077.05099999998"/>
    <n v="447606.64319999999"/>
    <n v="9811.8264999999992"/>
    <n v="52833.124799999998"/>
    <n v="148027.22"/>
    <n v="21219.96"/>
    <n v="1399.904"/>
    <n v="46219.381999999998"/>
  </r>
  <r>
    <s v="Y3"/>
    <s v="M11"/>
    <s v="Y3-M11"/>
    <x v="0"/>
    <s v="Central"/>
    <n v="6693.9880000000003"/>
    <n v="988026604.21080005"/>
    <n v="196947151.0582"/>
    <n v="247843765.67039999"/>
    <n v="523101.85769999999"/>
    <n v="16856330.623199999"/>
    <n v="69005642.859999999"/>
    <n v="13161132.02"/>
    <n v="29651470.353999998"/>
    <n v="25667645.739999998"/>
  </r>
  <r>
    <s v="Y3"/>
    <s v="M11"/>
    <s v="Y3-M11"/>
    <x v="1"/>
    <s v="Central"/>
    <n v="10925.7456"/>
    <n v="1651894069.3517001"/>
    <n v="731633292.64680004"/>
    <n v="277501184.81279999"/>
    <n v="34336040.710699998"/>
    <n v="44513884.303199999"/>
    <n v="185664955.13999999"/>
    <n v="36970113.280000001"/>
    <n v="91254435.294"/>
    <n v="41894034.027999997"/>
  </r>
  <r>
    <s v="Y3"/>
    <s v="M11"/>
    <s v="Y3-M11"/>
    <x v="1"/>
    <s v="Central"/>
    <n v="81.967200000000005"/>
    <n v="15925202.369999999"/>
    <n v="5492332.4479999999"/>
    <n v="2091713.9904"/>
    <n v="262514.21309999999"/>
    <n v="346830.18479999999"/>
    <n v="1456092.86"/>
    <n v="198622.86"/>
    <n v="325219.70799999998"/>
    <n v="314297.39"/>
  </r>
  <r>
    <s v="Y3"/>
    <s v="M11"/>
    <s v="Y3-M11"/>
    <x v="1"/>
    <s v="Central"/>
    <n v="0.80359999999999998"/>
    <n v="125118.35030000001"/>
    <n v="53475.537400000001"/>
    <n v="20436.499199999998"/>
    <n v="69.605099999999993"/>
    <n v="3409.56"/>
    <n v="14812.48"/>
    <n v="1353.82"/>
    <n v="563.75"/>
    <n v="3081.232"/>
  </r>
  <r>
    <s v="Y3"/>
    <s v="M11"/>
    <s v="Y3-M11"/>
    <x v="2"/>
    <s v="Central"/>
    <n v="20.893599999999999"/>
    <n v="5450846.5241999999"/>
    <n v="3851391.2274000002"/>
    <n v="674139.97439999995"/>
    <n v="546530.17260000005"/>
    <n v="53213.047200000001"/>
    <n v="378186.46"/>
    <n v="47103.26"/>
    <n v="153337.29399999999"/>
    <n v="80115.64"/>
  </r>
  <r>
    <s v="Y3"/>
    <s v="M11"/>
    <s v="Y3-M11"/>
    <x v="0"/>
    <s v="Central"/>
    <n v="8163.7723999999998"/>
    <n v="1204965458.8448"/>
    <n v="214131129.352"/>
    <n v="333006234.08639997"/>
    <n v="25510755.183200002"/>
    <n v="25326895.363200001"/>
    <n v="83517747.019999996"/>
    <n v="14534596.76"/>
    <n v="43094512.141999997"/>
    <n v="31303433.743999999"/>
  </r>
  <r>
    <s v="Y3"/>
    <s v="M11"/>
    <s v="Y3-M11"/>
    <x v="0"/>
    <s v="Central"/>
    <n v="109.28959999999999"/>
    <n v="20070488.592"/>
    <n v="3694048.3810000001"/>
    <n v="3972300.9408"/>
    <n v="330293.37599999999"/>
    <n v="301033.152"/>
    <n v="987927.8"/>
    <n v="154958.68"/>
    <n v="477066.89799999999"/>
    <n v="419063.788"/>
  </r>
  <r>
    <s v="Y3"/>
    <s v="M11"/>
    <s v="Y3-M11"/>
    <x v="1"/>
    <s v="Central"/>
    <n v="7978.1408000000001"/>
    <n v="825694490.83969998"/>
    <n v="302937389.8168"/>
    <n v="174848885.4912"/>
    <n v="25110139.573899999"/>
    <n v="25679566.079999998"/>
    <n v="66811055.539999999"/>
    <n v="20508004.84"/>
    <n v="55878301.071999997"/>
    <n v="30591642.993999999"/>
  </r>
  <r>
    <s v="Y3"/>
    <s v="M11"/>
    <s v="Y3-M11"/>
    <x v="1"/>
    <s v="Central"/>
    <n v="208.13239999999999"/>
    <n v="28125971.874000002"/>
    <n v="7901964.1365999999"/>
    <n v="4563637.7088000001"/>
    <n v="644132.61470000003"/>
    <n v="669440.98080000002"/>
    <n v="1741829.24"/>
    <n v="546379.93999999994"/>
    <n v="1465989.932"/>
    <n v="798069.75600000005"/>
  </r>
  <r>
    <s v="Y3"/>
    <s v="M11"/>
    <s v="Y3-M11"/>
    <x v="0"/>
    <s v="North"/>
    <n v="1028.6079999999999"/>
    <n v="120345284.50560001"/>
    <n v="19332105.528999999"/>
    <n v="41239698.988799997"/>
    <n v="923769.67070000002"/>
    <n v="1977727.2335999999"/>
    <n v="8970562.1999999993"/>
    <n v="2268238.9"/>
    <n v="102769.37"/>
    <n v="4567615.25"/>
  </r>
  <r>
    <s v="Y3"/>
    <s v="M11"/>
    <s v="Y3-M11"/>
    <x v="0"/>
    <s v="North"/>
    <n v="263.58080000000001"/>
    <n v="37967496.336000003"/>
    <n v="4907733.3329999996"/>
    <n v="10180199.500800001"/>
    <n v="236068.02189999999"/>
    <n v="657986.63040000002"/>
    <n v="2744061.12"/>
    <n v="505925.24"/>
    <n v="6314.902"/>
    <n v="1170451.436"/>
  </r>
  <r>
    <s v="Y3"/>
    <s v="M11"/>
    <s v="Y3-M11"/>
    <x v="0"/>
    <s v="North"/>
    <n v="180.81"/>
    <n v="21408173.7685"/>
    <n v="3366583.7917999998"/>
    <n v="6983370.8543999996"/>
    <n v="160665.8627"/>
    <n v="451368.18"/>
    <n v="1882362.48"/>
    <n v="347048.6"/>
    <n v="4333.2079999999996"/>
    <n v="802901.77"/>
  </r>
  <r>
    <s v="Y3"/>
    <s v="M11"/>
    <s v="Y3-M11"/>
    <x v="0"/>
    <s v="North"/>
    <n v="1028.6079999999999"/>
    <n v="120345284.50560001"/>
    <n v="18681480.260000002"/>
    <n v="40235981.203199998"/>
    <n v="1022180.0286"/>
    <n v="3187099.9367999998"/>
    <n v="10845162.560000001"/>
    <n v="1239741.6000000001"/>
    <n v="264066.81400000001"/>
    <n v="4567615.25"/>
  </r>
  <r>
    <s v="Y3"/>
    <s v="M11"/>
    <s v="Y3-M11"/>
    <x v="0"/>
    <s v="North"/>
    <n v="28.126000000000001"/>
    <n v="4051409.67"/>
    <n v="523039.13199999998"/>
    <n v="1091672.4288000001"/>
    <n v="33132.005100000002"/>
    <n v="86474.411999999997"/>
    <n v="294248.8"/>
    <n v="33636.400000000001"/>
    <n v="7164.5860000000002"/>
    <n v="124896.33199999999"/>
  </r>
  <r>
    <s v="Y3"/>
    <s v="M11"/>
    <s v="Y3-M11"/>
    <x v="0"/>
    <s v="North"/>
    <n v="35.358400000000003"/>
    <n v="4296141.0676999995"/>
    <n v="236034.15460000001"/>
    <n v="1996204.5888"/>
    <n v="32767.821499999998"/>
    <n v="158119.45199999999"/>
    <n v="538053.66"/>
    <n v="61506.559999999998"/>
    <n v="13102.451999999999"/>
    <n v="157012.04199999999"/>
  </r>
  <r>
    <s v="Y3"/>
    <s v="M11"/>
    <s v="Y3-M11"/>
    <x v="0"/>
    <s v="North"/>
    <n v="368.85239999999999"/>
    <n v="49753220.101199999"/>
    <n v="9361921.6319999993"/>
    <n v="13417746.8544"/>
    <n v="37873767.228600003"/>
    <n v="1517402.0952000001"/>
    <n v="4990252.68"/>
    <n v="737264.46"/>
    <n v="1612779.608"/>
    <n v="1637917.446"/>
  </r>
  <r>
    <s v="Y3"/>
    <s v="M11"/>
    <s v="Y3-M11"/>
    <x v="1"/>
    <s v="North"/>
    <n v="564.12720000000002"/>
    <n v="48230844.7421"/>
    <n v="14063585.9146"/>
    <n v="12446170.444800001"/>
    <n v="659552.61979999999"/>
    <n v="2363017.2552"/>
    <n v="6126350.3799999999"/>
    <n v="797330.28"/>
    <n v="96018.801999999996"/>
    <n v="2505051.5380000002"/>
  </r>
  <r>
    <s v="Y3"/>
    <s v="M11"/>
    <s v="Y3-M11"/>
    <x v="1"/>
    <s v="North"/>
    <n v="923.33640000000003"/>
    <n v="103979220.345"/>
    <n v="23018601.587000001"/>
    <n v="20371296.211199999"/>
    <n v="708506.10190000001"/>
    <n v="3867675.5663999999"/>
    <n v="10027322.439999999"/>
    <n v="1305026.72"/>
    <n v="157158.166"/>
    <n v="4100148.338"/>
  </r>
  <r>
    <s v="Y3"/>
    <s v="M11"/>
    <s v="Y3-M11"/>
    <x v="1"/>
    <s v="North"/>
    <n v="74.734800000000007"/>
    <n v="6877674.6469000001"/>
    <n v="1863124.2796"/>
    <n v="1648853.3759999999"/>
    <n v="80091.799599999998"/>
    <n v="313047.20159999997"/>
    <n v="811611.4"/>
    <n v="105629.12"/>
    <n v="12721.808000000001"/>
    <n v="331865.64399999997"/>
  </r>
  <r>
    <s v="Y3"/>
    <s v="M11"/>
    <s v="Y3-M11"/>
    <x v="1"/>
    <s v="North"/>
    <n v="3429.7647999999999"/>
    <n v="490780822.15009999"/>
    <n v="191466853.80759999"/>
    <n v="87114746.457599998"/>
    <n v="2942732.5844000001"/>
    <n v="19651368.3552"/>
    <n v="86693400.379999995"/>
    <n v="4754281.28"/>
    <n v="1123591.6340000001"/>
    <n v="15230141.014"/>
  </r>
  <r>
    <s v="Y3"/>
    <s v="M11"/>
    <s v="Y3-M11"/>
    <x v="1"/>
    <s v="North"/>
    <n v="241.8836"/>
    <n v="46994959.935000002"/>
    <n v="13503163.778000001"/>
    <n v="6143760.6528000003"/>
    <n v="253786.2366"/>
    <n v="1385905.5504000001"/>
    <n v="6114035.6200000001"/>
    <n v="335302.92"/>
    <n v="79234.385999999999"/>
    <n v="1074102.5020000001"/>
  </r>
  <r>
    <s v="Y3"/>
    <s v="M11"/>
    <s v="Y3-M11"/>
    <x v="1"/>
    <s v="North"/>
    <n v="28.929600000000001"/>
    <n v="3830831.5954"/>
    <n v="1614998.4542"/>
    <n v="734799.24479999999"/>
    <n v="40681.667399999998"/>
    <n v="165756.8664"/>
    <n v="731245.66"/>
    <n v="40102.1"/>
    <n v="9478.2160000000003"/>
    <n v="128463.742"/>
  </r>
  <r>
    <s v="Y3"/>
    <s v="M11"/>
    <s v="Y3-M11"/>
    <x v="2"/>
    <s v="North"/>
    <n v="216.97200000000001"/>
    <n v="77612232.519400001"/>
    <n v="33912827.116800003"/>
    <n v="7234399.4879999999"/>
    <n v="2821171.0888"/>
    <n v="479609.0784"/>
    <n v="3003708.38"/>
    <n v="312182.2"/>
    <n v="80397.966"/>
    <n v="963482.12399999995"/>
  </r>
  <r>
    <s v="Y3"/>
    <s v="M11"/>
    <s v="Y3-M11"/>
    <x v="0"/>
    <s v="North"/>
    <n v="1414.336"/>
    <n v="165474766.1952"/>
    <n v="31498815.955800001"/>
    <n v="54427207.948799998"/>
    <n v="1216751.0097000001"/>
    <n v="3584330.5032000002"/>
    <n v="16280457.119999999"/>
    <n v="2831667.46"/>
    <n v="147857.644"/>
    <n v="6280470.8559999997"/>
  </r>
  <r>
    <s v="Y3"/>
    <s v="M11"/>
    <s v="Y3-M11"/>
    <x v="0"/>
    <s v="North"/>
    <n v="320.63639999999998"/>
    <n v="46186070.237999998"/>
    <n v="7140927.0073999995"/>
    <n v="12338896.339199999"/>
    <n v="281687.9192"/>
    <n v="812581.39439999999"/>
    <n v="3690850.34"/>
    <n v="641951.76"/>
    <n v="33520.124000000003"/>
    <n v="1423811.51"/>
  </r>
  <r>
    <s v="Y3"/>
    <s v="M11"/>
    <s v="Y3-M11"/>
    <x v="0"/>
    <s v="North"/>
    <n v="11.250400000000001"/>
    <n v="1366953.9761000001"/>
    <n v="250558.1586"/>
    <n v="432944.25599999999"/>
    <n v="26206.302299999999"/>
    <n v="28511.892"/>
    <n v="129505.06"/>
    <n v="22523.759999999998"/>
    <n v="1175.306"/>
    <n v="49959.074000000001"/>
  </r>
  <r>
    <s v="Y3"/>
    <s v="M11"/>
    <s v="Y3-M11"/>
    <x v="0"/>
    <s v="North"/>
    <n v="642.88"/>
    <n v="75215802.816"/>
    <n v="13997994.049000001"/>
    <n v="24791374.617600001"/>
    <n v="587096.24589999998"/>
    <n v="1976241.1968"/>
    <n v="6725642.46"/>
    <n v="768832"/>
    <n v="223613.91800000001"/>
    <n v="2854758.7420000001"/>
  </r>
  <r>
    <s v="Y3"/>
    <s v="M11"/>
    <s v="Y3-M11"/>
    <x v="0"/>
    <s v="North"/>
    <n v="82.770799999999994"/>
    <n v="15200443.566"/>
    <n v="2522306.4618000002"/>
    <n v="3051735.0912000001"/>
    <n v="504446.46059999999"/>
    <n v="254810.14559999999"/>
    <n v="1174413.8400000001"/>
    <n v="142513.54"/>
    <n v="10754.546"/>
    <n v="367550.56800000003"/>
  </r>
  <r>
    <s v="Y3"/>
    <s v="M11"/>
    <s v="Y3-M11"/>
    <x v="0"/>
    <s v="North"/>
    <n v="4262.2943999999998"/>
    <n v="629110817.375"/>
    <n v="124288974.1294"/>
    <n v="158517106.08000001"/>
    <n v="29490537.1756"/>
    <n v="12673237.989600001"/>
    <n v="44625061.740000002"/>
    <n v="5566301.8600000003"/>
    <n v="1472530.334"/>
    <n v="18927053.859999999"/>
  </r>
  <r>
    <s v="Y3"/>
    <s v="M11"/>
    <s v="Y3-M11"/>
    <x v="0"/>
    <s v="North"/>
    <n v="1039.8584000000001"/>
    <n v="190905765.0192"/>
    <n v="30322383.562800001"/>
    <n v="38672924.755199999"/>
    <n v="7199154.8866999997"/>
    <n v="3091844.8007999999"/>
    <n v="10887032.58"/>
    <n v="1357987.24"/>
    <n v="359250.364"/>
    <n v="4617572.5199999996"/>
  </r>
  <r>
    <s v="Y3"/>
    <s v="M11"/>
    <s v="Y3-M11"/>
    <x v="0"/>
    <s v="North"/>
    <n v="192.864"/>
    <n v="28928465.236400001"/>
    <n v="5623940.9227999998"/>
    <n v="7172715.2832000004"/>
    <n v="1326576.5962"/>
    <n v="573449.91119999997"/>
    <n v="2019233.6"/>
    <n v="251865.46"/>
    <n v="66628.034"/>
    <n v="856428.25399999996"/>
  </r>
  <r>
    <s v="Y3"/>
    <s v="M11"/>
    <s v="Y3-M11"/>
    <x v="1"/>
    <s v="North"/>
    <n v="4455.1584000000003"/>
    <n v="673587872.93949997"/>
    <n v="295839761.99919999"/>
    <n v="114020359.2192"/>
    <n v="2977692.9651000001"/>
    <n v="25267821.415199999"/>
    <n v="99278319.219999999"/>
    <n v="6344806.5800000001"/>
    <n v="3245432.9819999998"/>
    <n v="19783482.114"/>
  </r>
  <r>
    <s v="Y3"/>
    <s v="M11"/>
    <s v="Y3-M11"/>
    <x v="1"/>
    <s v="North"/>
    <n v="763.42"/>
    <n v="148322963.25"/>
    <n v="50694047.461999997"/>
    <n v="19538115.072000001"/>
    <n v="536421.28170000005"/>
    <n v="4329802.9007999999"/>
    <n v="17011974.199999999"/>
    <n v="1087227.3400000001"/>
    <n v="556119.98199999996"/>
    <n v="3390027.19"/>
  </r>
  <r>
    <s v="Y3"/>
    <s v="M11"/>
    <s v="Y3-M11"/>
    <x v="1"/>
    <s v="North"/>
    <n v="2.4108000000000001"/>
    <n v="375355.05080000003"/>
    <n v="0.7954"/>
    <n v="0.78720000000000001"/>
    <n v="13211.2876"/>
    <n v="0.88560000000000005"/>
    <n v="0.82"/>
    <n v="0.82"/>
    <n v="0.90200000000000002"/>
    <n v="10704.936"/>
  </r>
  <r>
    <s v="Y3"/>
    <s v="M11"/>
    <s v="Y3-M11"/>
    <x v="2"/>
    <s v="North"/>
    <n v="7.2324000000000002"/>
    <n v="2428419.3317999998"/>
    <n v="1363950.3292"/>
    <n v="249367.6416"/>
    <n v="981586.61049999995"/>
    <n v="18094.5792"/>
    <n v="110944.36"/>
    <n v="12828.9"/>
    <n v="5650.1279999999997"/>
    <n v="32115.71"/>
  </r>
  <r>
    <s v="Y3"/>
    <s v="M11"/>
    <s v="Y3-M11"/>
    <x v="0"/>
    <s v="North"/>
    <n v="4112.0212000000001"/>
    <n v="481099078.76179999"/>
    <n v="76805460.137799993"/>
    <n v="160929827.63519999"/>
    <n v="3618060.6921999999"/>
    <n v="9428669.6975999996"/>
    <n v="40343407.140000001"/>
    <n v="10164930.74"/>
    <n v="81752.77"/>
    <n v="18259753.357999999"/>
  </r>
  <r>
    <s v="Y3"/>
    <s v="M11"/>
    <s v="Y3-M11"/>
    <x v="0"/>
    <s v="North"/>
    <n v="150.2732"/>
    <n v="21646103.094000001"/>
    <n v="2795059.4619999998"/>
    <n v="5784716.3711999999"/>
    <n v="137264.89259999999"/>
    <n v="381814.0416"/>
    <n v="1583978.42"/>
    <n v="284964.76"/>
    <n v="5064.7299999999996"/>
    <n v="667300.50199999998"/>
  </r>
  <r>
    <s v="Y3"/>
    <s v="M11"/>
    <s v="Y3-M11"/>
    <x v="0"/>
    <s v="North"/>
    <n v="84.378"/>
    <n v="10252154.820599999"/>
    <n v="1571072.4892"/>
    <n v="3258905.6639999999"/>
    <n v="79721.401299999998"/>
    <n v="210637.30319999999"/>
    <n v="878434.02"/>
    <n v="161958.20000000001"/>
    <n v="2020.48"/>
    <n v="374687.19199999998"/>
  </r>
  <r>
    <s v="Y3"/>
    <s v="M11"/>
    <s v="Y3-M11"/>
    <x v="0"/>
    <s v="North"/>
    <n v="6171.6480000000001"/>
    <n v="722071707.03359997"/>
    <n v="107834325.9346"/>
    <n v="244534957.824"/>
    <n v="5992139.8838"/>
    <n v="19369661.651999999"/>
    <n v="65911691.020000003"/>
    <n v="12709638.380000001"/>
    <n v="1604873.578"/>
    <n v="27405688.794"/>
  </r>
  <r>
    <s v="Y3"/>
    <s v="M11"/>
    <s v="Y3-M11"/>
    <x v="0"/>
    <s v="North"/>
    <n v="77.949200000000005"/>
    <n v="11228192.514"/>
    <n v="1449562.4128"/>
    <n v="3025496.1408000002"/>
    <n v="69240.869099999996"/>
    <n v="239648.67360000001"/>
    <n v="815491.64"/>
    <n v="93220.88"/>
    <n v="19853.921999999999"/>
    <n v="346139.79399999999"/>
  </r>
  <r>
    <s v="Y3"/>
    <s v="M11"/>
    <s v="Y3-M11"/>
    <x v="0"/>
    <s v="North"/>
    <n v="56.252000000000002"/>
    <n v="6834769.8804000001"/>
    <n v="152507.60980000001"/>
    <n v="2807160.7104000002"/>
    <n v="52017.347399999999"/>
    <n v="222355.5624"/>
    <n v="756638.6"/>
    <n v="93374.22"/>
    <n v="18423.349999999999"/>
    <n v="249790.86"/>
  </r>
  <r>
    <s v="Y3"/>
    <s v="M11"/>
    <s v="Y3-M11"/>
    <x v="1"/>
    <s v="North"/>
    <n v="3855.6727999999998"/>
    <n v="329646143.97790003"/>
    <n v="96719276.684400007"/>
    <n v="85847622.105599999"/>
    <n v="4631663.1410999997"/>
    <n v="15899326.466399999"/>
    <n v="40162880.039999999"/>
    <n v="7254232.5"/>
    <n v="607618.77"/>
    <n v="17121418.534000002"/>
  </r>
  <r>
    <s v="Y3"/>
    <s v="M11"/>
    <s v="Y3-M11"/>
    <x v="1"/>
    <s v="North"/>
    <n v="969.14160000000004"/>
    <n v="109137458.43000001"/>
    <n v="24160521.574000001"/>
    <n v="21381872.0832"/>
    <n v="730019.03489999997"/>
    <n v="4059542.5776"/>
    <n v="10524759.859999999"/>
    <n v="1369767.36"/>
    <n v="164956.85800000001"/>
    <n v="4303549.3380000005"/>
  </r>
  <r>
    <s v="Y3"/>
    <s v="M11"/>
    <s v="Y3-M11"/>
    <x v="1"/>
    <s v="North"/>
    <n v="20.893599999999999"/>
    <n v="1880442.8041999999"/>
    <n v="520874.05320000002"/>
    <n v="460968.576"/>
    <n v="42804.621500000001"/>
    <n v="87519.42"/>
    <n v="226901.38"/>
    <n v="29531.48"/>
    <n v="3558.39"/>
    <n v="92779.72"/>
  </r>
  <r>
    <s v="Y3"/>
    <s v="M11"/>
    <s v="Y3-M11"/>
    <x v="1"/>
    <s v="North"/>
    <n v="25223.396799999999"/>
    <n v="3609331875.7372999"/>
    <n v="1397822255.2579999"/>
    <n v="635902986.83519995"/>
    <n v="18268724.826900002"/>
    <n v="122542852.4928"/>
    <n v="510483458.45999998"/>
    <n v="57848266.939999998"/>
    <n v="8470365.398"/>
    <n v="112006478.69400001"/>
  </r>
  <r>
    <s v="Y3"/>
    <s v="M11"/>
    <s v="Y3-M11"/>
    <x v="1"/>
    <s v="North"/>
    <n v="143.84440000000001"/>
    <n v="27947168.864999998"/>
    <n v="8030122.9616"/>
    <n v="3653592.7872000001"/>
    <n v="103155.93090000001"/>
    <n v="824179.21200000006"/>
    <n v="3635925.92"/>
    <n v="199391.2"/>
    <n v="47124.088000000003"/>
    <n v="638752.20200000005"/>
  </r>
  <r>
    <s v="Y3"/>
    <s v="M11"/>
    <s v="Y3-M11"/>
    <x v="1"/>
    <s v="North"/>
    <n v="416.26479999999998"/>
    <n v="55918220.561300002"/>
    <n v="23238013.472399998"/>
    <n v="10572967.430400001"/>
    <n v="308437.38949999999"/>
    <n v="2385054.5255999998"/>
    <n v="10521833.279999999"/>
    <n v="577018.42000000004"/>
    <n v="136369.772"/>
    <n v="1848456.8740000001"/>
  </r>
  <r>
    <s v="Y3"/>
    <s v="M11"/>
    <s v="Y3-M11"/>
    <x v="2"/>
    <s v="North"/>
    <n v="0.80359999999999998"/>
    <n v="342092.52"/>
    <n v="125603.20480000001"/>
    <n v="26793.9264"/>
    <n v="30167.5756"/>
    <n v="1776.5136"/>
    <n v="11124.94"/>
    <n v="1156.2"/>
    <n v="298.56200000000001"/>
    <n v="3567.41"/>
  </r>
  <r>
    <s v="Y3"/>
    <s v="M11"/>
    <s v="Y3-M11"/>
    <x v="2"/>
    <s v="North"/>
    <n v="166.34520000000001"/>
    <n v="59237997.754299998"/>
    <n v="25999833.168400001"/>
    <n v="5546371.8912000004"/>
    <n v="2156243.9646000001"/>
    <n v="367709.09039999999"/>
    <n v="2302837.98"/>
    <n v="239335.04000000001"/>
    <n v="61634.561999999998"/>
    <n v="738670.35"/>
  </r>
  <r>
    <s v="Y3"/>
    <s v="M11"/>
    <s v="Y3-M11"/>
    <x v="0"/>
    <s v="North"/>
    <n v="4622.3072000000002"/>
    <n v="540801622.24699998"/>
    <n v="102862004.5308"/>
    <n v="177735543.16800001"/>
    <n v="4017588.7225000001"/>
    <n v="11817132.012"/>
    <n v="53391338.159999996"/>
    <n v="10938394.1"/>
    <n v="494802.924"/>
    <n v="20525718.07"/>
  </r>
  <r>
    <s v="Y3"/>
    <s v="M11"/>
    <s v="Y3-M11"/>
    <x v="0"/>
    <s v="North"/>
    <n v="171.97040000000001"/>
    <n v="24771476.267999999"/>
    <n v="3824339.6734000002"/>
    <n v="6608059.0848000003"/>
    <n v="144118.50440000001"/>
    <n v="442895.64480000001"/>
    <n v="1992195.74"/>
    <n v="340445.14"/>
    <n v="18770.62"/>
    <n v="763648.53399999999"/>
  </r>
  <r>
    <s v="Y3"/>
    <s v="M11"/>
    <s v="Y3-M11"/>
    <x v="0"/>
    <s v="North"/>
    <n v="36.161999999999999"/>
    <n v="4393780.6374000004"/>
    <n v="805367.15740000003"/>
    <n v="1391605.8624"/>
    <n v="35108.291400000002"/>
    <n v="91644.544800000003"/>
    <n v="416260.7"/>
    <n v="72401.899999999994"/>
    <n v="3779.38"/>
    <n v="160579.45199999999"/>
  </r>
  <r>
    <s v="Y3"/>
    <s v="M11"/>
    <s v="Y3-M11"/>
    <x v="0"/>
    <s v="North"/>
    <n v="9514.6239999999998"/>
    <n v="1113193881.6768"/>
    <n v="207170321.47"/>
    <n v="366912330.64319998"/>
    <n v="8112272.4984999998"/>
    <n v="29248364.044799998"/>
    <n v="99539490.859999999"/>
    <n v="19931229.960000001"/>
    <n v="3309484.9040000001"/>
    <n v="42250436.777999997"/>
  </r>
  <r>
    <s v="Y3"/>
    <s v="M11"/>
    <s v="Y3-M11"/>
    <x v="0"/>
    <s v="North"/>
    <n v="20.893599999999999"/>
    <n v="3837005.1719999998"/>
    <n v="636699.40579999995"/>
    <n v="770340.53760000004"/>
    <n v="78740.715800000005"/>
    <n v="64321.127999999997"/>
    <n v="296452.14"/>
    <n v="35977.5"/>
    <n v="2711.4119999999998"/>
    <n v="92779.72"/>
  </r>
  <r>
    <s v="Y3"/>
    <s v="M11"/>
    <s v="Y3-M11"/>
    <x v="0"/>
    <s v="North"/>
    <n v="11.250400000000001"/>
    <n v="1711226.3414"/>
    <n v="342837.28499999997"/>
    <n v="414800.87040000001"/>
    <n v="70486.302299999996"/>
    <n v="34632.2736"/>
    <n v="159627.76"/>
    <n v="19372.5"/>
    <n v="1460.338"/>
    <n v="49959.074000000001"/>
  </r>
  <r>
    <s v="Y3"/>
    <s v="M11"/>
    <s v="Y3-M11"/>
    <x v="0"/>
    <s v="North"/>
    <n v="11975.2472"/>
    <n v="1767535708.9974999"/>
    <n v="351625686.64359999"/>
    <n v="444848962.73280001"/>
    <n v="82690199.696799994"/>
    <n v="31475147.680799998"/>
    <n v="125290451.06"/>
    <n v="25296453.879999999"/>
    <n v="2714811.6379999998"/>
    <n v="53177027.552000001"/>
  </r>
  <r>
    <s v="Y3"/>
    <s v="M11"/>
    <s v="Y3-M11"/>
    <x v="0"/>
    <s v="North"/>
    <n v="437.96199999999999"/>
    <n v="80388209.895799994"/>
    <n v="12707879.111"/>
    <n v="16282641.6"/>
    <n v="3033184.3503"/>
    <n v="1311414.192"/>
    <n v="4657576.22"/>
    <n v="579018.4"/>
    <n v="144833.23800000001"/>
    <n v="1944804.004"/>
  </r>
  <r>
    <s v="Y3"/>
    <s v="M11"/>
    <s v="Y3-M11"/>
    <x v="0"/>
    <s v="North"/>
    <n v="105.27160000000001"/>
    <n v="15639841.5188"/>
    <n v="3069730.1716"/>
    <n v="3915108.4992"/>
    <n v="726479.12080000003"/>
    <n v="313012.66320000001"/>
    <n v="1102166.1000000001"/>
    <n v="137477.92000000001"/>
    <n v="36370.444000000003"/>
    <n v="467467.81400000001"/>
  </r>
  <r>
    <s v="Y3"/>
    <s v="M11"/>
    <s v="Y3-M11"/>
    <x v="1"/>
    <s v="North"/>
    <n v="16017.3552"/>
    <n v="2421708781.2825999"/>
    <n v="1059185142.7946"/>
    <n v="407784416.67839998"/>
    <n v="10464308.0185"/>
    <n v="85867013.498400003"/>
    <n v="336651071.33999997"/>
    <n v="36345383.979999997"/>
    <n v="11553923.655999999"/>
    <n v="71126326.040000007"/>
  </r>
  <r>
    <s v="Y3"/>
    <s v="M11"/>
    <s v="Y3-M11"/>
    <x v="1"/>
    <s v="North"/>
    <n v="442.78359999999998"/>
    <n v="86027318.685000002"/>
    <n v="29402544.028200001"/>
    <n v="11332110.048"/>
    <n v="293083.26059999998"/>
    <n v="2511293.2631999999"/>
    <n v="9866950.1199999992"/>
    <n v="630589.02"/>
    <n v="322554.29800000001"/>
    <n v="1966215.68"/>
  </r>
  <r>
    <s v="Y3"/>
    <s v="M11"/>
    <s v="Y3-M11"/>
    <x v="1"/>
    <s v="North"/>
    <n v="0.80359999999999998"/>
    <n v="125118.35030000001"/>
    <n v="53361.7952"/>
    <n v="20567.1744"/>
    <n v="64139.813099999999"/>
    <n v="4557.2975999999999"/>
    <n v="17907.16"/>
    <n v="1144.72"/>
    <n v="585.39800000000002"/>
    <n v="3567.41"/>
  </r>
  <r>
    <s v="Y3"/>
    <s v="M11"/>
    <s v="Y3-M11"/>
    <x v="2"/>
    <s v="North"/>
    <n v="24.108000000000001"/>
    <n v="6082086.7800000003"/>
    <n v="4537183.5165999997"/>
    <n v="828975.12959999999"/>
    <n v="3287157.0290999999"/>
    <n v="60388.178399999997"/>
    <n v="367260.78"/>
    <n v="42522.74"/>
    <n v="18264.598000000002"/>
    <n v="107052.96799999999"/>
  </r>
  <r>
    <s v="Y3"/>
    <s v="M11"/>
    <s v="Y3-M11"/>
    <x v="0"/>
    <s v="South"/>
    <n v="3384.7631999999999"/>
    <n v="347255380.3118"/>
    <n v="64784046.224399999"/>
    <n v="119235149.8752"/>
    <n v="66210481.333899997"/>
    <n v="10020211.531199999"/>
    <n v="34525097.960000001"/>
    <n v="9876797.5"/>
    <n v="2637434.4700000002"/>
    <n v="8561301.4299999997"/>
  </r>
  <r>
    <s v="Y3"/>
    <s v="M11"/>
    <s v="Y3-M11"/>
    <x v="0"/>
    <s v="South"/>
    <n v="3774.5092"/>
    <n v="439069782.69"/>
    <n v="72268227.306400001"/>
    <n v="132968304.15360001"/>
    <n v="73865995.533500001"/>
    <n v="11184758.7048"/>
    <n v="38533370.299999997"/>
    <n v="11170174.48"/>
    <n v="2991312.5219999999"/>
    <n v="9547112.5639999993"/>
  </r>
  <r>
    <s v="Y3"/>
    <s v="M11"/>
    <s v="Y3-M11"/>
    <x v="0"/>
    <s v="South"/>
    <n v="809.22519999999997"/>
    <n v="84732188.226799995"/>
    <n v="15488467.065400001"/>
    <n v="28506598.867199998"/>
    <n v="15850126.989499999"/>
    <n v="2395611.7631999999"/>
    <n v="8254188.8799999999"/>
    <n v="2361149"/>
    <n v="630486.27399999998"/>
    <n v="2046826.5179999999"/>
  </r>
  <r>
    <s v="Y3"/>
    <s v="M11"/>
    <s v="Y3-M11"/>
    <x v="0"/>
    <s v="South"/>
    <n v="8.0359999999999996"/>
    <n v="934787.7"/>
    <n v="153860.5852"/>
    <n v="283092.07679999998"/>
    <n v="145909.59160000001"/>
    <n v="23812.898399999998"/>
    <n v="82039.360000000001"/>
    <n v="23781.64"/>
    <n v="6369.0219999999999"/>
    <n v="20325.668000000001"/>
  </r>
  <r>
    <s v="Y3"/>
    <s v="M11"/>
    <s v="Y3-M11"/>
    <x v="0"/>
    <s v="South"/>
    <n v="22.500800000000002"/>
    <n v="2276132.4709000001"/>
    <n v="694049.33660000004"/>
    <n v="819638.15040000004"/>
    <n v="3313024.0066999998"/>
    <n v="113611.85279999999"/>
    <n v="434185.08"/>
    <n v="57585.32"/>
    <n v="13544.432000000001"/>
    <n v="56913.493999999999"/>
  </r>
  <r>
    <s v="Y3"/>
    <s v="M11"/>
    <s v="Y3-M11"/>
    <x v="0"/>
    <s v="South"/>
    <n v="3191.8991999999998"/>
    <n v="327475909.03100002"/>
    <n v="61795223.345399998"/>
    <n v="111165572.1216"/>
    <n v="20496499.1697"/>
    <n v="8732031.9408"/>
    <n v="30830355.899999999"/>
    <n v="4589571.9800000004"/>
    <n v="4479748.7240000004"/>
    <n v="12643012.888"/>
  </r>
  <r>
    <s v="Y3"/>
    <s v="M11"/>
    <s v="Y3-M11"/>
    <x v="0"/>
    <s v="South"/>
    <n v="957.89120000000003"/>
    <n v="111426693.84"/>
    <n v="18204326.163199998"/>
    <n v="33699732.076800004"/>
    <n v="6160535.6361999996"/>
    <n v="2758835.2895999998"/>
    <n v="9552811.4000000004"/>
    <n v="1229565.3999999999"/>
    <n v="1057650.0220000001"/>
    <n v="3794177.31"/>
  </r>
  <r>
    <s v="Y3"/>
    <s v="M11"/>
    <s v="Y3-M11"/>
    <x v="0"/>
    <s v="South"/>
    <n v="121.3436"/>
    <n v="12098921.400699999"/>
    <n v="2299060.7483999999"/>
    <n v="4277670.7775999997"/>
    <n v="788134.28209999995"/>
    <n v="352666.28879999998"/>
    <n v="1217155.52"/>
    <n v="152496.22"/>
    <n v="127608.64599999999"/>
    <n v="480637.91600000003"/>
  </r>
  <r>
    <s v="Y3"/>
    <s v="M11"/>
    <s v="Y3-M11"/>
    <x v="0"/>
    <s v="South"/>
    <n v="1504.3391999999999"/>
    <n v="154335724.583"/>
    <n v="29430576.310400002"/>
    <n v="53066963.347199999"/>
    <n v="428528.47830000002"/>
    <n v="4695806.3256000001"/>
    <n v="16209164.68"/>
    <n v="1835081.28"/>
    <n v="5689606.7359999996"/>
    <n v="5391061.8739999998"/>
  </r>
  <r>
    <s v="Y3"/>
    <s v="M11"/>
    <s v="Y3-M11"/>
    <x v="0"/>
    <s v="South"/>
    <n v="429.92599999999999"/>
    <n v="50011141.950000003"/>
    <n v="8409956.6867999993"/>
    <n v="15183752.1216"/>
    <n v="121808.84209999999"/>
    <n v="1344331.9439999999"/>
    <n v="4637676.46"/>
    <n v="522748.36"/>
    <n v="1611001.7660000001"/>
    <n v="1540714.318"/>
  </r>
  <r>
    <s v="Y3"/>
    <s v="M11"/>
    <s v="Y3-M11"/>
    <x v="0"/>
    <s v="South"/>
    <n v="22.500800000000002"/>
    <n v="2309029.0422999999"/>
    <n v="440837.72360000003"/>
    <n v="791084.04480000003"/>
    <n v="7077.3423000000003"/>
    <n v="69857.013600000006"/>
    <n v="241667.12"/>
    <n v="27805.38"/>
    <n v="88108.262000000002"/>
    <n v="80635.191999999995"/>
  </r>
  <r>
    <s v="Y3"/>
    <s v="M11"/>
    <s v="Y3-M11"/>
    <x v="0"/>
    <s v="Central"/>
    <n v="567.34159999999997"/>
    <n v="58205673.907899998"/>
    <n v="10983288.854"/>
    <n v="20018324.3904"/>
    <n v="1750282.4387000001"/>
    <n v="1784840.8968"/>
    <n v="5895021.8200000003"/>
    <n v="857944.68"/>
    <n v="2928301.5079999999"/>
    <n v="2175432.7760000001"/>
  </r>
  <r>
    <s v="Y3"/>
    <s v="M11"/>
    <s v="Y3-M11"/>
    <x v="0"/>
    <s v="Central"/>
    <n v="261.97359999999998"/>
    <n v="30474079.02"/>
    <n v="5071177.6928000003"/>
    <n v="9247024.2816000003"/>
    <n v="816848.85219999996"/>
    <n v="823439.73600000003"/>
    <n v="2723552.1"/>
    <n v="339384.88"/>
    <n v="1148718.648"/>
    <n v="1004520.4179999999"/>
  </r>
  <r>
    <s v="Y3"/>
    <s v="M11"/>
    <s v="Y3-M11"/>
    <x v="0"/>
    <s v="Central"/>
    <n v="69.1096"/>
    <n v="6534794.5186000001"/>
    <n v="1337731.5589999999"/>
    <n v="2438390.5728000002"/>
    <n v="209286.23490000001"/>
    <n v="216973.77119999999"/>
    <n v="718121.56"/>
    <n v="83493.22"/>
    <n v="282182.58199999999"/>
    <n v="264995.87400000001"/>
  </r>
  <r>
    <s v="Y3"/>
    <s v="M11"/>
    <s v="Y3-M11"/>
    <x v="0"/>
    <s v="Central"/>
    <n v="1.6072"/>
    <n v="164888.59460000001"/>
    <n v="49893.055800000002"/>
    <n v="58683.398399999998"/>
    <n v="111.8653"/>
    <n v="8293.6440000000002"/>
    <n v="31529"/>
    <n v="2078.6999999999998"/>
    <n v="8089.1360000000004"/>
    <n v="6163.366"/>
  </r>
  <r>
    <s v="Y3"/>
    <s v="M11"/>
    <s v="Y3-M11"/>
    <x v="0"/>
    <s v="Central"/>
    <n v="4.0179999999999998"/>
    <n v="491260.77"/>
    <n v="124731.4464"/>
    <n v="146708.1024"/>
    <n v="25480.4211"/>
    <n v="20736.324000000001"/>
    <n v="78823.320000000007"/>
    <n v="5198.8"/>
    <n v="20221.937999999998"/>
    <n v="15407.062"/>
  </r>
  <r>
    <s v="Y3"/>
    <s v="M11"/>
    <s v="Y3-M11"/>
    <x v="0"/>
    <s v="North"/>
    <n v="496.62479999999999"/>
    <n v="57769879.859999999"/>
    <n v="9403106.6486000009"/>
    <n v="17477637.9648"/>
    <n v="663288.91960000002"/>
    <n v="1510587.4032000001"/>
    <n v="5002166.46"/>
    <n v="616138.98"/>
    <n v="1966163.3640000001"/>
    <n v="2205300.702"/>
  </r>
  <r>
    <s v="Y3"/>
    <s v="M11"/>
    <s v="Y3-M11"/>
    <x v="0"/>
    <s v="North"/>
    <n v="183.2208"/>
    <n v="19355252.689100001"/>
    <n v="3469115.6242"/>
    <n v="6448060.6847999999"/>
    <n v="180817.7684"/>
    <n v="557298.33840000001"/>
    <n v="1845447.72"/>
    <n v="227319.58"/>
    <n v="725382.98800000001"/>
    <n v="813607.60800000001"/>
  </r>
  <r>
    <s v="Y3"/>
    <s v="M11"/>
    <s v="Y3-M11"/>
    <x v="0"/>
    <s v="North"/>
    <n v="4.0179999999999998"/>
    <n v="467393.85"/>
    <n v="76076.828399999999"/>
    <n v="141403.94880000001"/>
    <n v="3730.0850999999998"/>
    <n v="12222.1656"/>
    <n v="40471.1"/>
    <n v="4984.78"/>
    <n v="15907.672"/>
    <n v="17842.462"/>
  </r>
  <r>
    <s v="Y3"/>
    <s v="M11"/>
    <s v="Y3-M11"/>
    <x v="0"/>
    <s v="North"/>
    <n v="40.18"/>
    <n v="4122214.8659999999"/>
    <n v="760769.87479999999"/>
    <n v="1414048.1472"/>
    <n v="39451.1495"/>
    <n v="122215.4568"/>
    <n v="404705.26"/>
    <n v="72376.479999999996"/>
    <n v="159074.916"/>
    <n v="178422.81599999999"/>
  </r>
  <r>
    <s v="Y3"/>
    <s v="M11"/>
    <s v="Y3-M11"/>
    <x v="0"/>
    <s v="North"/>
    <n v="111.7004"/>
    <n v="12993549.029999999"/>
    <n v="2114937.5794000002"/>
    <n v="3931057.9583999999"/>
    <n v="1073395.6749"/>
    <n v="339754.24080000003"/>
    <n v="1125076.08"/>
    <n v="138586.56"/>
    <n v="442227.14799999999"/>
    <n v="496014.31"/>
  </r>
  <r>
    <s v="Y3"/>
    <s v="M11"/>
    <s v="Y3-M11"/>
    <x v="0"/>
    <s v="North"/>
    <n v="5.6252000000000004"/>
    <n v="532669.87620000006"/>
    <n v="106508.037"/>
    <n v="197966.63039999999"/>
    <n v="3476.5237999999999"/>
    <n v="17110.677599999999"/>
    <n v="56657.9"/>
    <n v="6979.84"/>
    <n v="22270.38"/>
    <n v="24978.184000000001"/>
  </r>
  <r>
    <s v="Y3"/>
    <s v="M11"/>
    <s v="Y3-M11"/>
    <x v="1"/>
    <s v="South"/>
    <n v="5294.1167999999998"/>
    <n v="547912500.56930006"/>
    <n v="159672378.9224"/>
    <n v="120852828.55679999"/>
    <n v="7869930.0783000002"/>
    <n v="20012150.282400001"/>
    <n v="54958516.420000002"/>
    <n v="12902616.359999999"/>
    <n v="31620089.864"/>
    <n v="13390754.652000001"/>
  </r>
  <r>
    <s v="Y3"/>
    <s v="M11"/>
    <s v="Y3-M11"/>
    <x v="1"/>
    <s v="South"/>
    <n v="2003.3748000000001"/>
    <n v="270713022.2597"/>
    <n v="60420617.042400002"/>
    <n v="45732168.3072"/>
    <n v="2973366.2653000001"/>
    <n v="7574665.2120000003"/>
    <n v="20797127.82"/>
    <n v="4885181.16"/>
    <n v="11922934.562000001"/>
    <n v="5067266.4239999996"/>
  </r>
  <r>
    <s v="Y3"/>
    <s v="M11"/>
    <s v="Y3-M11"/>
    <x v="1"/>
    <s v="South"/>
    <n v="129.37960000000001"/>
    <n v="13971782.48"/>
    <n v="3902018.4374000002"/>
    <n v="2953418.5343999998"/>
    <n v="176208.91959999999"/>
    <n v="489177.10080000001"/>
    <n v="1343092.76"/>
    <n v="315485.98"/>
    <n v="770001.32"/>
    <n v="327248.30599999998"/>
  </r>
  <r>
    <s v="Y3"/>
    <s v="M11"/>
    <s v="Y3-M11"/>
    <x v="1"/>
    <s v="South"/>
    <n v="388.94240000000002"/>
    <n v="52546699.885700002"/>
    <n v="11760138.5352"/>
    <n v="8882024.8320000004"/>
    <n v="1541824.0067"/>
    <n v="1465319.9591999999"/>
    <n v="4073382.8"/>
    <n v="913961.34"/>
    <n v="3017053.798"/>
    <n v="1540588.0379999999"/>
  </r>
  <r>
    <s v="Y3"/>
    <s v="M11"/>
    <s v="Y3-M11"/>
    <x v="1"/>
    <s v="South"/>
    <n v="263.58080000000001"/>
    <n v="28457157.211599998"/>
    <n v="7988175.9517999999"/>
    <n v="6027466.0224000001"/>
    <n v="1064364.4194"/>
    <n v="993553.75439999998"/>
    <n v="2764282.32"/>
    <n v="618088.93999999994"/>
    <n v="2020029.902"/>
    <n v="1044035.2340000001"/>
  </r>
  <r>
    <s v="Y3"/>
    <s v="M11"/>
    <s v="Y3-M11"/>
    <x v="1"/>
    <s v="South"/>
    <n v="4876.2448000000004"/>
    <n v="504672165.1541"/>
    <n v="147141285.4154"/>
    <n v="111308324.544"/>
    <n v="1143330.1085999999"/>
    <n v="18153466.286400001"/>
    <n v="50559668.240000002"/>
    <n v="8358907.7999999998"/>
    <n v="47927238.722000003"/>
    <n v="17474873.548"/>
  </r>
  <r>
    <s v="Y3"/>
    <s v="M11"/>
    <s v="Y3-M11"/>
    <x v="1"/>
    <s v="South"/>
    <n v="423.49720000000002"/>
    <n v="57172824.989299998"/>
    <n v="12779190.698000001"/>
    <n v="9667097.8176000006"/>
    <n v="103446.7806"/>
    <n v="1576620.3959999999"/>
    <n v="4391094.26"/>
    <n v="725969.78"/>
    <n v="4162430.5359999998"/>
    <n v="1517677.2379999999"/>
  </r>
  <r>
    <s v="Y3"/>
    <s v="M11"/>
    <s v="Y3-M11"/>
    <x v="1"/>
    <s v="South"/>
    <n v="68.305999999999997"/>
    <n v="7381322.3483999996"/>
    <n v="2061143.0866"/>
    <n v="1559196.8063999999"/>
    <n v="13193.8863"/>
    <n v="254292.9552"/>
    <n v="708235.64"/>
    <n v="117091.08"/>
    <n v="671359.50199999998"/>
    <n v="244787.46599999999"/>
  </r>
  <r>
    <s v="Y3"/>
    <s v="M11"/>
    <s v="Y3-M11"/>
    <x v="1"/>
    <s v="Central"/>
    <n v="94.824799999999996"/>
    <n v="9813854.7460999992"/>
    <n v="2862124.4084000001"/>
    <n v="2164730.7264"/>
    <n v="312613.69260000001"/>
    <n v="366820.83360000001"/>
    <n v="991726.04"/>
    <n v="149386.78"/>
    <n v="461566.93"/>
    <n v="363599.80800000002"/>
  </r>
  <r>
    <s v="Y3"/>
    <s v="M11"/>
    <s v="Y3-M11"/>
    <x v="1"/>
    <s v="Central"/>
    <n v="53.037599999999998"/>
    <n v="7158548.5170999998"/>
    <n v="1614447.2420000001"/>
    <n v="1215404.5248"/>
    <n v="167929.64720000001"/>
    <n v="198203.4792"/>
    <n v="559408.1"/>
    <n v="95912.94"/>
    <n v="284170.59000000003"/>
    <n v="203370.33199999999"/>
  </r>
  <r>
    <s v="Y3"/>
    <s v="M11"/>
    <s v="Y3-M11"/>
    <x v="1"/>
    <s v="Central"/>
    <n v="61.073599999999999"/>
    <n v="6595893.8338000001"/>
    <n v="1843402.3366"/>
    <n v="1394234.3232"/>
    <n v="191500.90109999999"/>
    <n v="236256.82560000001"/>
    <n v="638739.81999999995"/>
    <n v="96213.06"/>
    <n v="297282.06199999998"/>
    <n v="234182.652"/>
  </r>
  <r>
    <s v="Y3"/>
    <s v="M11"/>
    <s v="Y3-M11"/>
    <x v="1"/>
    <s v="North"/>
    <n v="2835.1008000000002"/>
    <n v="293417623.25569999"/>
    <n v="85511227.675400004"/>
    <n v="64700069.548799999"/>
    <n v="2188274.7182999998"/>
    <n v="12713956.992000001"/>
    <n v="31325416.140000001"/>
    <n v="3753823.06"/>
    <n v="2137611.9160000002"/>
    <n v="12589488.208000001"/>
  </r>
  <r>
    <s v="Y3"/>
    <s v="M11"/>
    <s v="Y3-M11"/>
    <x v="1"/>
    <s v="North"/>
    <n v="536.00120000000004"/>
    <n v="72423834.603100002"/>
    <n v="16166665.6708"/>
    <n v="12232137.0624"/>
    <n v="419063.43410000001"/>
    <n v="2403688.4352000002"/>
    <n v="5922349.96"/>
    <n v="709691.96"/>
    <n v="404119.45199999999"/>
    <n v="2380157.912"/>
  </r>
  <r>
    <s v="Y3"/>
    <s v="M11"/>
    <s v="Y3-M11"/>
    <x v="1"/>
    <s v="North"/>
    <n v="102.8608"/>
    <n v="11108873.825300001"/>
    <n v="3102447.3598000002"/>
    <n v="2347395.7631999999"/>
    <n v="85044.944799999997"/>
    <n v="461276.27279999998"/>
    <n v="1136518.3600000001"/>
    <n v="136193.79999999999"/>
    <n v="77559.372000000003"/>
    <n v="456761.97600000002"/>
  </r>
  <r>
    <s v="Y3"/>
    <s v="M11"/>
    <s v="Y3-M11"/>
    <x v="3"/>
    <s v="North"/>
    <n v="1767.92"/>
    <n v="90697478.255999997"/>
    <n v="33967421.781999998"/>
    <n v="4783931.6928000003"/>
    <n v="22818503.838300001"/>
    <n v="13198074.66"/>
    <n v="49999668.100000001"/>
    <n v="2394482.8199999998"/>
    <n v="861667.07"/>
    <n v="17624648.844000001"/>
  </r>
  <r>
    <s v="Y3"/>
    <s v="M11"/>
    <s v="Y3-M11"/>
    <x v="3"/>
    <s v="North"/>
    <n v="90.806799999999996"/>
    <n v="5148500.3816"/>
    <n v="1744638.314"/>
    <n v="245676.4608"/>
    <n v="1184910.4269000001"/>
    <n v="683573.38560000004"/>
    <n v="2566400.7400000002"/>
    <n v="122718.74"/>
    <n v="44348.633999999998"/>
    <n v="905266.14199999999"/>
  </r>
  <r>
    <s v="Y3"/>
    <s v="M11"/>
    <s v="Y3-M11"/>
    <x v="1"/>
    <s v="North"/>
    <n v="2082.9312"/>
    <n v="215572131.37149999"/>
    <n v="62744481.544399999"/>
    <n v="47583746.150399998"/>
    <n v="1593033.4383"/>
    <n v="8344744.8912000004"/>
    <n v="21846533.48"/>
    <n v="4227101.6399999997"/>
    <n v="1268679.236"/>
    <n v="9249420.0920000002"/>
  </r>
  <r>
    <s v="Y3"/>
    <s v="M11"/>
    <s v="Y3-M11"/>
    <x v="1"/>
    <s v="North"/>
    <n v="116.52200000000001"/>
    <n v="15737512.9111"/>
    <n v="3514496.3758"/>
    <n v="2659153.7280000001"/>
    <n v="87907.452600000004"/>
    <n v="522542.0808"/>
    <n v="1287467.24"/>
    <n v="154279.72"/>
    <n v="87862.016000000003"/>
    <n v="517425.98599999998"/>
  </r>
  <r>
    <s v="Y3"/>
    <s v="M11"/>
    <s v="Y3-M11"/>
    <x v="1"/>
    <s v="North"/>
    <n v="139.82640000000001"/>
    <n v="15101125.3562"/>
    <n v="4217392.9466000004"/>
    <n v="3190987.6224000002"/>
    <n v="105778.5499"/>
    <n v="627049.07999999996"/>
    <n v="1544958.72"/>
    <n v="185139.6"/>
    <n v="105427.564"/>
    <n v="620909.74"/>
  </r>
  <r>
    <s v="Y3"/>
    <s v="M11"/>
    <s v="Y3-M11"/>
    <x v="3"/>
    <s v="North"/>
    <n v="1189.328"/>
    <n v="61014667.190399997"/>
    <n v="22846282.9494"/>
    <n v="3211798.8287999998"/>
    <n v="15349827.0013"/>
    <n v="8171742.9312000005"/>
    <n v="33378526.399999999"/>
    <n v="2012421.86"/>
    <n v="495095.17200000002"/>
    <n v="11856582.539999999"/>
  </r>
  <r>
    <s v="Y3"/>
    <s v="M11"/>
    <s v="Y3-M11"/>
    <x v="1"/>
    <s v="South"/>
    <n v="43297.968000000001"/>
    <n v="5533441342.2287998"/>
    <n v="1376360972.1034"/>
    <n v="1014806034.4704"/>
    <n v="60346898.2535"/>
    <n v="159073428.2904"/>
    <n v="414790172.68000001"/>
    <n v="99705508.879999995"/>
    <n v="55005548.421999998"/>
    <n v="109516374.198"/>
  </r>
  <r>
    <s v="Y3"/>
    <s v="M11"/>
    <s v="Y3-M11"/>
    <x v="1"/>
    <s v="South"/>
    <n v="7677.5944"/>
    <n v="1485760926.2126"/>
    <n v="243917049.817"/>
    <n v="180166166.4384"/>
    <n v="10678449.2059"/>
    <n v="28371735.172800001"/>
    <n v="74699753.200000003"/>
    <n v="17624364.960000001"/>
    <n v="9696345.7579999994"/>
    <n v="19419441.228"/>
  </r>
  <r>
    <s v="Y3"/>
    <s v="M11"/>
    <s v="Y3-M11"/>
    <x v="1"/>
    <s v="South"/>
    <n v="1400.6748"/>
    <n v="186509804.53639999"/>
    <n v="44512353.765000001"/>
    <n v="32854916.908799998"/>
    <n v="1963743.7339000001"/>
    <n v="5167007.5175999999"/>
    <n v="13560316.220000001"/>
    <n v="3246838.38"/>
    <n v="1793231.9240000001"/>
    <n v="3542816.97"/>
  </r>
  <r>
    <s v="Y3"/>
    <s v="M11"/>
    <s v="Y3-M11"/>
    <x v="1"/>
    <s v="South"/>
    <n v="4.0179999999999998"/>
    <n v="777663.81"/>
    <n v="127689.539"/>
    <n v="94259.327999999994"/>
    <n v="44.746099999999998"/>
    <n v="14839.113600000001"/>
    <n v="39001.660000000003"/>
    <n v="9430.82"/>
    <n v="5229.7960000000003"/>
    <n v="10162.834000000001"/>
  </r>
  <r>
    <s v="Y3"/>
    <s v="M11"/>
    <s v="Y3-M11"/>
    <x v="1"/>
    <s v="South"/>
    <n v="36972.0288"/>
    <n v="4491835300.5925999"/>
    <n v="1050157966.8434"/>
    <n v="924745013.31840003"/>
    <n v="2196288278.4201999"/>
    <n v="107053206.3576"/>
    <n v="253753001.59999999"/>
    <n v="108376639.88"/>
    <n v="53842870.421999998"/>
    <n v="93515762.824000001"/>
  </r>
  <r>
    <s v="Y3"/>
    <s v="M11"/>
    <s v="Y3-M11"/>
    <x v="1"/>
    <s v="South"/>
    <n v="7004.9812000000002"/>
    <n v="1178938335.96"/>
    <n v="202477394.6564"/>
    <n v="172957167.53279999"/>
    <n v="416142449.37089998"/>
    <n v="20020033.008000001"/>
    <n v="47436465.359999999"/>
    <n v="20314793.98"/>
    <n v="10050617.082"/>
    <n v="17718154.673999999"/>
  </r>
  <r>
    <s v="Y3"/>
    <s v="M11"/>
    <s v="Y3-M11"/>
    <x v="1"/>
    <s v="South"/>
    <n v="1107.3607999999999"/>
    <n v="140043361.6336"/>
    <n v="31806638.937399998"/>
    <n v="27474628.4736"/>
    <n v="65791678.918700002"/>
    <n v="3178486.5912000001"/>
    <n v="7518191.3200000003"/>
    <n v="3259653.34"/>
    <n v="1581957.3659999999"/>
    <n v="2800919.264"/>
  </r>
  <r>
    <s v="Y3"/>
    <s v="M11"/>
    <s v="Y3-M11"/>
    <x v="1"/>
    <s v="South"/>
    <n v="57859.199999999997"/>
    <n v="7394375166.948"/>
    <n v="1837917267.7448001"/>
    <n v="1493260918.6559999"/>
    <n v="197080195.96799999"/>
    <n v="171526424.64480001"/>
    <n v="419549075.48000002"/>
    <n v="99426986.859999999"/>
    <n v="18035719.107999999"/>
    <n v="229178482.28"/>
  </r>
  <r>
    <s v="Y3"/>
    <s v="M11"/>
    <s v="Y3-M11"/>
    <x v="1"/>
    <s v="South"/>
    <n v="2100.6104"/>
    <n v="406002721.92479998"/>
    <n v="66740827.2632"/>
    <n v="53846168.544"/>
    <n v="7173890.7385"/>
    <n v="6277745.6352000004"/>
    <n v="15564356.859999999"/>
    <n v="3600223.94"/>
    <n v="626410.13600000006"/>
    <n v="8320452.0959999999"/>
  </r>
  <r>
    <s v="Y3"/>
    <s v="M11"/>
    <s v="Y3-M11"/>
    <x v="1"/>
    <s v="South"/>
    <n v="851.01239999999996"/>
    <n v="113019930.0846"/>
    <n v="27057169.524"/>
    <n v="21838563.801600002"/>
    <n v="2849558.7637999998"/>
    <n v="2543879.8007999999"/>
    <n v="6302104.2599999998"/>
    <n v="1459793.52"/>
    <n v="254635.50200000001"/>
    <n v="3370833.5320000001"/>
  </r>
  <r>
    <s v="Y3"/>
    <s v="M11"/>
    <s v="Y3-M11"/>
    <x v="1"/>
    <s v="South"/>
    <n v="29623.910400000001"/>
    <n v="3599117597.7186999"/>
    <n v="843816731.35880005"/>
    <n v="742402593.90719998"/>
    <n v="101603892.39920001"/>
    <n v="86043281.551200002"/>
    <n v="199284446.66"/>
    <n v="49884055.479999997"/>
    <n v="5562798.1639999999"/>
    <n v="117339382.314"/>
  </r>
  <r>
    <s v="Y3"/>
    <s v="M11"/>
    <s v="Y3-M11"/>
    <x v="1"/>
    <s v="South"/>
    <n v="1803.2783999999999"/>
    <n v="303448476.03839999"/>
    <n v="51369511.482199997"/>
    <n v="45247001.990400001"/>
    <n v="6164882.2231999999"/>
    <n v="5227622.4095999999"/>
    <n v="12074075.24"/>
    <n v="3037248.84"/>
    <n v="340383.23"/>
    <n v="7142729.6380000003"/>
  </r>
  <r>
    <s v="Y3"/>
    <s v="M11"/>
    <s v="Y3-M11"/>
    <x v="1"/>
    <s v="South"/>
    <n v="1211.0252"/>
    <n v="154273097.785"/>
    <n v="34496083.596600004"/>
    <n v="30356949.465599999"/>
    <n v="4145194.6712000002"/>
    <n v="3516136.6464"/>
    <n v="8139307.7000000002"/>
    <n v="2039362.96"/>
    <n v="227648.56400000001"/>
    <n v="4796833.2939999998"/>
  </r>
  <r>
    <s v="Y3"/>
    <s v="M11"/>
    <s v="Y3-M11"/>
    <x v="1"/>
    <s v="South"/>
    <n v="14488.907999999999"/>
    <n v="1851744583.1808"/>
    <n v="460154375.30239999"/>
    <n v="355154058.85439998"/>
    <n v="3815967.7439999999"/>
    <n v="53253442.072800003"/>
    <n v="167167881.40000001"/>
    <n v="26500254.059999999"/>
    <n v="39060634.645999998"/>
    <n v="51923526.270000003"/>
  </r>
  <r>
    <s v="Y3"/>
    <s v="M11"/>
    <s v="Y3-M11"/>
    <x v="1"/>
    <s v="South"/>
    <n v="1485.0527999999999"/>
    <n v="287169470.44630003"/>
    <n v="46911757.405000001"/>
    <n v="36289070.611199997"/>
    <n v="389506.14569999999"/>
    <n v="5497915.5"/>
    <n v="17292469.140000001"/>
    <n v="2704085.3"/>
    <n v="4175781.0380000002"/>
    <n v="5321946.1239999998"/>
  </r>
  <r>
    <s v="Y3"/>
    <s v="M11"/>
    <s v="Y3-M11"/>
    <x v="1"/>
    <s v="South"/>
    <n v="294.9212"/>
    <n v="39020727.6043"/>
    <n v="9073999.5583999995"/>
    <n v="7597884.3647999996"/>
    <n v="74906.223199999993"/>
    <n v="1549603.3968"/>
    <n v="5110651.6399999997"/>
    <n v="540310.30000000005"/>
    <n v="2175015.15"/>
    <n v="1056902.264"/>
  </r>
  <r>
    <s v="Y3"/>
    <s v="M11"/>
    <s v="Y3-M11"/>
    <x v="1"/>
    <s v="South"/>
    <n v="24296.042399999998"/>
    <n v="2951869400.8927002"/>
    <n v="693297406.80079997"/>
    <n v="573124504.76160002"/>
    <n v="5246219.8232000005"/>
    <n v="79085502.273599997"/>
    <n v="199831980.34"/>
    <n v="49718012.039999999"/>
    <n v="16717657.176000001"/>
    <n v="87069102.076000005"/>
  </r>
  <r>
    <s v="Y3"/>
    <s v="M11"/>
    <s v="Y3-M11"/>
    <x v="1"/>
    <s v="South"/>
    <n v="1734.1687999999999"/>
    <n v="291465691.0704"/>
    <n v="49462468.396200001"/>
    <n v="40863015.9168"/>
    <n v="376442.76880000002"/>
    <n v="5672601.8711999999"/>
    <n v="14261674.52"/>
    <n v="3558500.7"/>
    <n v="1221140.2279999999"/>
    <n v="6214696.1140000001"/>
  </r>
  <r>
    <s v="Y3"/>
    <s v="M11"/>
    <s v="Y3-M11"/>
    <x v="1"/>
    <s v="South"/>
    <n v="318.22559999999999"/>
    <n v="40266819.497500002"/>
    <n v="9061981.8597999997"/>
    <n v="7469059.8720000004"/>
    <n v="73478.0766"/>
    <n v="1059791.3208000001"/>
    <n v="2616180.48"/>
    <n v="659686.72"/>
    <n v="242943.77799999999"/>
    <n v="1140416.6399999999"/>
  </r>
  <r>
    <s v="Y3"/>
    <s v="M11"/>
    <s v="Y3-M11"/>
    <x v="0"/>
    <s v="Central"/>
    <n v="4435.8720000000003"/>
    <n v="503003931.09119999"/>
    <n v="94816165.260600001"/>
    <n v="173858772.88319999"/>
    <n v="4973568.1314000003"/>
    <n v="15392743.783199999"/>
    <n v="48516287.280000001"/>
    <n v="8839421.2400000002"/>
    <n v="5032052.3439999996"/>
    <n v="17009052.785999998"/>
  </r>
  <r>
    <s v="Y3"/>
    <s v="M11"/>
    <s v="Y3-M11"/>
    <x v="0"/>
    <s v="Central"/>
    <n v="0.80359999999999998"/>
    <n v="101235.519"/>
    <n v="17173.481400000001"/>
    <n v="31498.2336"/>
    <n v="1767.4712"/>
    <n v="2787.8688000000002"/>
    <n v="8796.9599999999991"/>
    <n v="1476.82"/>
    <n v="380.64400000000001"/>
    <n v="3081.232"/>
  </r>
  <r>
    <s v="Y3"/>
    <s v="M11"/>
    <s v="Y3-M11"/>
    <x v="0"/>
    <s v="Central"/>
    <n v="192.06039999999999"/>
    <n v="21146353.656100001"/>
    <n v="4104392.8547999999"/>
    <n v="7528049.4912"/>
    <n v="206595.25390000001"/>
    <n v="666290.01599999995"/>
    <n v="2102494.7599999998"/>
    <n v="352942.76"/>
    <n v="91062.312000000005"/>
    <n v="736442.41"/>
  </r>
  <r>
    <s v="Y3"/>
    <s v="M11"/>
    <s v="Y3-M11"/>
    <x v="1"/>
    <s v="Central"/>
    <n v="45019.279199999997"/>
    <n v="5755638691.9231005"/>
    <n v="1409532933.4349999"/>
    <n v="1108702419.9744"/>
    <n v="141900063.37009999"/>
    <n v="179160918.336"/>
    <n v="1332933736.54"/>
    <n v="116458277.8"/>
    <n v="94049312.060000002"/>
    <n v="172623388.058"/>
  </r>
  <r>
    <s v="Y3"/>
    <s v="M11"/>
    <s v="Y3-M11"/>
    <x v="1"/>
    <s v="Central"/>
    <n v="2995.0171999999998"/>
    <n v="573119564.03859997"/>
    <n v="93881792.972599998"/>
    <n v="73813035.244800001"/>
    <n v="9442242.3410999998"/>
    <n v="11929719.2256"/>
    <n v="87098463.159999996"/>
    <n v="8500825.1999999993"/>
    <n v="8263807.398"/>
    <n v="11484191.84"/>
  </r>
  <r>
    <s v="Y3"/>
    <s v="M11"/>
    <s v="Y3-M11"/>
    <x v="1"/>
    <s v="Central"/>
    <n v="379.29919999999998"/>
    <n v="49675541.232199997"/>
    <n v="11883395.310000001"/>
    <n v="9350642.6304000001"/>
    <n v="1195389.7161999999"/>
    <n v="1516809.6288000001"/>
    <n v="11711726.26"/>
    <n v="727144.84"/>
    <n v="111917.454"/>
    <n v="1454397.4280000001"/>
  </r>
  <r>
    <s v="Y3"/>
    <s v="M11"/>
    <s v="Y3-M11"/>
    <x v="1"/>
    <s v="Central"/>
    <n v="12460.6216"/>
    <n v="1513875807.9245"/>
    <n v="354673972.03579998"/>
    <n v="301194679.9296"/>
    <n v="39296976.767999999"/>
    <n v="49197197.469599999"/>
    <n v="205797478.69999999"/>
    <n v="28629352.899999999"/>
    <n v="34678263.136"/>
    <n v="47779411.745999999"/>
  </r>
  <r>
    <s v="Y3"/>
    <s v="M11"/>
    <s v="Y3-M11"/>
    <x v="1"/>
    <s v="Central"/>
    <n v="400.99639999999999"/>
    <n v="67476874.449599996"/>
    <n v="11396138.042400001"/>
    <n v="9669501.9264000002"/>
    <n v="1268196.6013"/>
    <n v="1635240.9168"/>
    <n v="7093192.7000000002"/>
    <n v="816980.76"/>
    <n v="770756.29399999999"/>
    <n v="1537594.3"/>
  </r>
  <r>
    <s v="Y3"/>
    <s v="M11"/>
    <s v="Y3-M11"/>
    <x v="1"/>
    <s v="Central"/>
    <n v="358.40559999999999"/>
    <n v="45806570.298699997"/>
    <n v="10172253.676200001"/>
    <n v="8625037.0943999998"/>
    <n v="1123740.0152"/>
    <n v="1499459.8392"/>
    <n v="6683131.2000000002"/>
    <n v="653956.56000000006"/>
    <n v="436715.92800000001"/>
    <n v="1374280.8859999999"/>
  </r>
  <r>
    <s v="Y3"/>
    <s v="M11"/>
    <s v="Y3-M11"/>
    <x v="1"/>
    <s v="Central"/>
    <n v="8.0359999999999996"/>
    <n v="1352458.8"/>
    <n v="228076.1776"/>
    <n v="193386.70079999999"/>
    <n v="23727.865300000001"/>
    <n v="33620.918400000002"/>
    <n v="149845.16"/>
    <n v="14663.24"/>
    <n v="9792.1119999999992"/>
    <n v="30814.124"/>
  </r>
  <r>
    <s v="Y3"/>
    <s v="M11"/>
    <s v="Y3-M11"/>
    <x v="1"/>
    <s v="North"/>
    <n v="5641.2719999999999"/>
    <n v="720949484.45519996"/>
    <n v="179245524.8536"/>
    <n v="140561079.59040001"/>
    <n v="4347101.5275999997"/>
    <n v="33563037.3552"/>
    <n v="171450848.81999999"/>
    <n v="9458253.0999999996"/>
    <n v="37213650.737999998"/>
    <n v="25050512.673999999"/>
  </r>
  <r>
    <s v="Y3"/>
    <s v="M11"/>
    <s v="Y3-M11"/>
    <x v="1"/>
    <s v="North"/>
    <n v="1237.5440000000001"/>
    <n v="239514232.16949999"/>
    <n v="39381084.397600003"/>
    <n v="30734777.913600001"/>
    <n v="1014962.2333"/>
    <n v="6822026.5392000005"/>
    <n v="33824111.939999998"/>
    <n v="2046123.86"/>
    <n v="6846975.5640000002"/>
    <n v="5495411.5480000004"/>
  </r>
  <r>
    <s v="Y3"/>
    <s v="M11"/>
    <s v="Y3-M11"/>
    <x v="1"/>
    <s v="North"/>
    <n v="269.20600000000002"/>
    <n v="35613151.968199998"/>
    <n v="8566676.7349999994"/>
    <n v="6685792.7231999999"/>
    <n v="206562.93729999999"/>
    <n v="1484016.7464000001"/>
    <n v="7357837.04"/>
    <n v="445100.92"/>
    <n v="1489445.54"/>
    <n v="1195429.6200000001"/>
  </r>
  <r>
    <s v="Y3"/>
    <s v="M11"/>
    <s v="Y3-M11"/>
    <x v="1"/>
    <s v="North"/>
    <n v="7348.1184000000003"/>
    <n v="892743479.14750004"/>
    <n v="210177906.24419999"/>
    <n v="178354094.2272"/>
    <n v="5517696.9297000002"/>
    <n v="26380895.7456"/>
    <n v="100296425.48"/>
    <n v="12811383.98"/>
    <n v="50286368.307999998"/>
    <n v="32629898.708000001"/>
  </r>
  <r>
    <s v="Y3"/>
    <s v="M11"/>
    <s v="Y3-M11"/>
    <x v="1"/>
    <s v="North"/>
    <n v="1225.49"/>
    <n v="206249967"/>
    <n v="35052644.861599997"/>
    <n v="29745179.347199999"/>
    <n v="936825.58990000002"/>
    <n v="4399712.1648000004"/>
    <n v="16727025.02"/>
    <n v="2136640.38"/>
    <n v="8386565.0880000005"/>
    <n v="5441885.0640000002"/>
  </r>
  <r>
    <s v="Y3"/>
    <s v="M11"/>
    <s v="Y3-M11"/>
    <x v="1"/>
    <s v="North"/>
    <n v="559.30560000000003"/>
    <n v="71324476.534099996"/>
    <n v="15997789.5244"/>
    <n v="13575522.2016"/>
    <n v="411826.99449999997"/>
    <n v="2007997.0416000001"/>
    <n v="7634103.2400000002"/>
    <n v="975145.64"/>
    <n v="3827569.35"/>
    <n v="2483640.764"/>
  </r>
  <r>
    <s v="Y3"/>
    <s v="M11"/>
    <s v="Y3-M11"/>
    <x v="1"/>
    <s v="North"/>
    <n v="4628.7359999999999"/>
    <n v="591548294.93760002"/>
    <n v="145039523.63699999"/>
    <n v="113874972.03839999"/>
    <n v="3954834.7958"/>
    <n v="23395942.864799999"/>
    <n v="114100631.84"/>
    <n v="10840485.279999999"/>
    <n v="26871137.436000001"/>
    <n v="20554266.370000001"/>
  </r>
  <r>
    <s v="Y3"/>
    <s v="M11"/>
    <s v="Y3-M11"/>
    <x v="1"/>
    <s v="North"/>
    <n v="352.78039999999999"/>
    <n v="68198005.481800005"/>
    <n v="11187483.942"/>
    <n v="8826883.0463999994"/>
    <n v="343238.6728"/>
    <n v="2296896.588"/>
    <n v="12108586.58"/>
    <n v="601999.72"/>
    <n v="2809281.7059999998"/>
    <n v="1566548.5"/>
  </r>
  <r>
    <s v="Y3"/>
    <s v="M11"/>
    <s v="Y3-M11"/>
    <x v="1"/>
    <s v="North"/>
    <n v="114.1112"/>
    <n v="15249402.5746"/>
    <n v="3631245.9832000001"/>
    <n v="2833985.3376000002"/>
    <n v="82848.656799999997"/>
    <n v="629039.90879999998"/>
    <n v="3118847.04"/>
    <n v="188669.7"/>
    <n v="631344.076"/>
    <n v="506721.05"/>
  </r>
  <r>
    <s v="Y3"/>
    <s v="M11"/>
    <s v="Y3-M11"/>
    <x v="1"/>
    <s v="North"/>
    <n v="4975.8912"/>
    <n v="604534954.38339996"/>
    <n v="142090241.68279999"/>
    <n v="120563251.5264"/>
    <n v="3786393.0543"/>
    <n v="18302126.6448"/>
    <n v="71645351.599999994"/>
    <n v="10791857.640000001"/>
    <n v="32781426.59"/>
    <n v="22095835.784000002"/>
  </r>
  <r>
    <s v="Y3"/>
    <s v="M11"/>
    <s v="Y3-M11"/>
    <x v="1"/>
    <s v="North"/>
    <n v="293.31400000000002"/>
    <n v="49343106.859200001"/>
    <n v="8392021.2122000009"/>
    <n v="7120579.0272000004"/>
    <n v="227516.54399999999"/>
    <n v="1053233.4528000001"/>
    <n v="4003289.2"/>
    <n v="511359.38"/>
    <n v="2001952.92"/>
    <n v="1302483.49"/>
  </r>
  <r>
    <s v="Y3"/>
    <s v="M11"/>
    <s v="Y3-M11"/>
    <x v="1"/>
    <s v="North"/>
    <n v="366.44159999999999"/>
    <n v="46501463.630199999"/>
    <n v="10481318.2772"/>
    <n v="8894298.8543999996"/>
    <n v="261604.3756"/>
    <n v="1315581.8256000001"/>
    <n v="5001652.32"/>
    <n v="638886.6"/>
    <n v="2507719.6540000001"/>
    <n v="1627212.51"/>
  </r>
  <r>
    <s v="Y3"/>
    <s v="M11"/>
    <s v="Y3-M11"/>
    <x v="4"/>
    <s v="South"/>
    <n v="100666.97199999999"/>
    <n v="6976647184.1219997"/>
    <n v="0.7954"/>
    <n v="1799045663.3856001"/>
    <n v="49649685.5141"/>
    <n v="367904430.73439997"/>
    <n v="778718609.62"/>
    <n v="203014875.12"/>
    <n v="70269593.812000006"/>
    <n v="360757639.37400001"/>
  </r>
  <r>
    <s v="Y3"/>
    <s v="M11"/>
    <s v="Y3-M11"/>
    <x v="4"/>
    <s v="Central"/>
    <n v="100623.5776"/>
    <n v="6883416423.2433996"/>
    <n v="16.703399999999998"/>
    <n v="1888933099.0655999"/>
    <n v="25564824.636599999"/>
    <n v="363523983.02640003"/>
    <n v="1278004500.6800001"/>
    <n v="107331439.18000001"/>
    <n v="66420641.649999999"/>
    <n v="385834317.264"/>
  </r>
  <r>
    <s v="Y3"/>
    <s v="M11"/>
    <s v="Y3-M11"/>
    <x v="4"/>
    <s v="Central"/>
    <n v="4965.4444000000003"/>
    <n v="344188489.04750001"/>
    <n v="0.7954"/>
    <n v="93054386.937600002"/>
    <n v="1261190.1069"/>
    <n v="17917427.318399999"/>
    <n v="62905382.420000002"/>
    <n v="4834099.26"/>
    <n v="1945115.1939999999"/>
    <n v="19039662.245999999"/>
  </r>
  <r>
    <s v="Y3"/>
    <s v="M11"/>
    <s v="Y3-M11"/>
    <x v="4"/>
    <s v="Central"/>
    <n v="31928.635200000001"/>
    <n v="2298631848.2266002"/>
    <n v="531.32719999999995"/>
    <n v="679309127.13600004"/>
    <n v="84768392.781499997"/>
    <n v="111527339.9184"/>
    <n v="369300999.04000002"/>
    <n v="66921035.579999998"/>
    <n v="40923311.549999997"/>
    <n v="122428196.616"/>
  </r>
  <r>
    <s v="Y3"/>
    <s v="M11"/>
    <s v="Y3-M11"/>
    <x v="4"/>
    <s v="Central"/>
    <n v="1123.4328"/>
    <n v="103263546.8819"/>
    <n v="15.1126"/>
    <n v="23823760.972800002"/>
    <n v="285942.52799999999"/>
    <n v="3901486.0032000002"/>
    <n v="12873862.24"/>
    <n v="2172726.12"/>
    <n v="656038.13"/>
    <n v="4307727.4019999998"/>
  </r>
  <r>
    <s v="Y3"/>
    <s v="M11"/>
    <s v="Y3-M11"/>
    <x v="4"/>
    <s v="Central"/>
    <n v="1313.0824"/>
    <n v="82229240.4595"/>
    <n v="13.521800000000001"/>
    <n v="27833821.535999998"/>
    <n v="1027027.5233999999"/>
    <n v="4550900.0256000003"/>
    <n v="14976033.92"/>
    <n v="2388441.06"/>
    <n v="95569.606"/>
    <n v="5034926.1160000004"/>
  </r>
  <r>
    <s v="Y3"/>
    <s v="M11"/>
    <s v="Y3-M11"/>
    <x v="0"/>
    <s v="South"/>
    <n v="119260.6688"/>
    <n v="19104593130.342701"/>
    <n v="4979340056.3515997"/>
    <n v="4397779658.0735998"/>
    <n v="173752057.6067"/>
    <n v="318113264.8872"/>
    <n v="914683126.96000004"/>
    <n v="209782987.84"/>
    <n v="92597624.239999995"/>
    <n v="301653786.30199999"/>
  </r>
  <r>
    <s v="Y3"/>
    <s v="M11"/>
    <s v="Y3-M11"/>
    <x v="0"/>
    <s v="South"/>
    <n v="1272.0988"/>
    <n v="247152895.60499999"/>
    <n v="53113574.722000003"/>
    <n v="46907394.144000001"/>
    <n v="1840442.112"/>
    <n v="3391590.2903999998"/>
    <n v="9751102.1600000001"/>
    <n v="2241055.9"/>
    <n v="990012.65"/>
    <n v="3217602.6740000001"/>
  </r>
  <r>
    <s v="Y3"/>
    <s v="M11"/>
    <s v="Y3-M11"/>
    <x v="0"/>
    <s v="South"/>
    <n v="277.24200000000002"/>
    <n v="45628180.983000003"/>
    <n v="11566145.2476"/>
    <n v="10195039.007999999"/>
    <n v="386160.13140000001"/>
    <n v="726887.196"/>
    <n v="2083544.56"/>
    <n v="510177.76"/>
    <n v="230852.46799999999"/>
    <n v="701246.37"/>
  </r>
  <r>
    <s v="Y3"/>
    <s v="M11"/>
    <s v="Y3-M11"/>
    <x v="0"/>
    <s v="South"/>
    <n v="11223.077600000001"/>
    <n v="2178876665.3622999"/>
    <n v="467655357.61860001"/>
    <n v="402326175.76319999"/>
    <n v="16344413.598300001"/>
    <n v="32485725.324000001"/>
    <n v="106833151.42"/>
    <n v="29372453.300000001"/>
    <n v="9120315.0280000009"/>
    <n v="28387264.136"/>
  </r>
  <r>
    <s v="Y3"/>
    <s v="M11"/>
    <s v="Y3-M11"/>
    <x v="0"/>
    <s v="South"/>
    <n v="4.0179999999999998"/>
    <n v="768156.82019999996"/>
    <n v="169747.10939999999"/>
    <n v="144210.3168"/>
    <n v="246.1036"/>
    <n v="16467.732"/>
    <n v="70548.7"/>
    <n v="16480.36"/>
    <n v="231411.70800000001"/>
    <n v="10163.736000000001"/>
  </r>
  <r>
    <s v="Y3"/>
    <s v="M11"/>
    <s v="Y3-M11"/>
    <x v="0"/>
    <s v="South"/>
    <n v="2027.4828"/>
    <n v="333862625.22229999"/>
    <n v="84478782.567399994"/>
    <n v="72681578.515200004"/>
    <n v="2952417.6302999998"/>
    <n v="5874428.3399999999"/>
    <n v="19312034.02"/>
    <n v="5314630.74"/>
    <n v="1651177.7479999999"/>
    <n v="5128243.4280000003"/>
  </r>
  <r>
    <s v="Y3"/>
    <s v="M11"/>
    <s v="Y3-M11"/>
    <x v="1"/>
    <s v="South"/>
    <n v="438577.5576"/>
    <n v="66314110868.525497"/>
    <n v="18233683910.300201"/>
    <n v="8918207326.7520008"/>
    <n v="641953254.43710005"/>
    <n v="1533902069.2392001"/>
    <n v="3986385075.48"/>
    <n v="1006336493.3200001"/>
    <n v="440529347.676"/>
    <n v="1109322817.526"/>
  </r>
  <r>
    <s v="Y3"/>
    <s v="M11"/>
    <s v="Y3-M11"/>
    <x v="1"/>
    <s v="South"/>
    <n v="14712.308800000001"/>
    <n v="2858392715.2704"/>
    <n v="610728615.86720002"/>
    <n v="298991006.4192"/>
    <n v="21533139.647999998"/>
    <n v="50354834.306400001"/>
    <n v="128671387.31999999"/>
    <n v="36316682.340000004"/>
    <n v="16299702.847999999"/>
    <n v="37212801.053999998"/>
  </r>
  <r>
    <s v="Y3"/>
    <s v="M11"/>
    <s v="Y3-M11"/>
    <x v="1"/>
    <s v="South"/>
    <n v="3143.6831999999999"/>
    <n v="610759614.18780005"/>
    <n v="117162853.493"/>
    <n v="75901895.635199994"/>
    <n v="4599106.6206"/>
    <n v="13914447.1272"/>
    <n v="39885550.299999997"/>
    <n v="13666412.74"/>
    <n v="10261842.029999999"/>
    <n v="7951523.2719999999"/>
  </r>
  <r>
    <s v="Y3"/>
    <s v="M11"/>
    <s v="Y3-M11"/>
    <x v="1"/>
    <s v="South"/>
    <n v="3456.2836000000002"/>
    <n v="540673472.79789996"/>
    <n v="143678157.56240001"/>
    <n v="70333371.936000004"/>
    <n v="5070981.6454999996"/>
    <n v="12061194.516000001"/>
    <n v="31535587.879999999"/>
    <n v="8316772.9199999999"/>
    <n v="3686403.6439999999"/>
    <n v="8742203.8440000005"/>
  </r>
  <r>
    <s v="Y3"/>
    <s v="M11"/>
    <s v="Y3-M11"/>
    <x v="1"/>
    <s v="South"/>
    <n v="458.05200000000002"/>
    <n v="70939057.5986"/>
    <n v="17009856.4844"/>
    <n v="11096715.9936"/>
    <n v="686614.0699"/>
    <n v="2025415.9080000001"/>
    <n v="5778977.0599999996"/>
    <n v="2041371.96"/>
    <n v="1540053.152"/>
    <n v="1158580.2139999999"/>
  </r>
  <r>
    <s v="Y3"/>
    <s v="M11"/>
    <s v="Y3-M11"/>
    <x v="3"/>
    <s v="South"/>
    <n v="34201.216"/>
    <n v="2770360058.1887999"/>
    <n v="1037989670.3890001"/>
    <n v="85032820.511999995"/>
    <n v="50082737.0779"/>
    <n v="331434983.47680002"/>
    <n v="719227589.12"/>
    <n v="80579123.680000007"/>
    <n v="84555154.112000003"/>
    <n v="136199470.792"/>
  </r>
  <r>
    <s v="Y3"/>
    <s v="M11"/>
    <s v="Y3-M11"/>
    <x v="3"/>
    <s v="South"/>
    <n v="119.7364"/>
    <n v="10344901.671700001"/>
    <n v="3634962.8873999999"/>
    <n v="297960.71039999998"/>
    <n v="172160.64000000001"/>
    <n v="1164293.892"/>
    <n v="2525295.7799999998"/>
    <n v="284566.24"/>
    <n v="298949.86"/>
    <n v="476826.06400000001"/>
  </r>
  <r>
    <s v="Y3"/>
    <s v="M11"/>
    <s v="Y3-M11"/>
    <x v="0"/>
    <s v="South"/>
    <n v="6518.8032000000003"/>
    <n v="891760543.91419995"/>
    <n v="232266328.89199999"/>
    <n v="233788504.896"/>
    <n v="9379821.5241999999"/>
    <n v="17282324.592"/>
    <n v="44579000.700000003"/>
    <n v="18239550.280000001"/>
    <n v="5262441.1840000004"/>
    <n v="16488433.720000001"/>
  </r>
  <r>
    <s v="Y3"/>
    <s v="M11"/>
    <s v="Y3-M11"/>
    <x v="0"/>
    <s v="South"/>
    <n v="2635.0043999999998"/>
    <n v="440862586.16399997"/>
    <n v="93856346.535799995"/>
    <n v="94503366.297600001"/>
    <n v="3802141.1974999998"/>
    <n v="6984666.9791999999"/>
    <n v="17985005.879999999"/>
    <n v="7417300.1600000001"/>
    <n v="2120588.4700000002"/>
    <n v="6664887.9220000003"/>
  </r>
  <r>
    <s v="Y3"/>
    <s v="M11"/>
    <s v="Y3-M11"/>
    <x v="0"/>
    <s v="South"/>
    <n v="131.79040000000001"/>
    <n v="22049851.824000001"/>
    <n v="4690841.2747999998"/>
    <n v="4743264.1535999998"/>
    <n v="169761.75159999999"/>
    <n v="346811.58720000001"/>
    <n v="976087.82"/>
    <n v="609355.12"/>
    <n v="147707.91200000001"/>
    <n v="333345.826"/>
  </r>
  <r>
    <s v="Y3"/>
    <s v="M11"/>
    <s v="Y3-M11"/>
    <x v="0"/>
    <s v="South"/>
    <n v="175.98840000000001"/>
    <n v="24923277.834800001"/>
    <n v="6266753.773"/>
    <n v="6311893.1903999997"/>
    <n v="253477.98569999999"/>
    <n v="466430.46480000002"/>
    <n v="1199105.68"/>
    <n v="498092.6"/>
    <n v="141232.454"/>
    <n v="445139.70600000001"/>
  </r>
  <r>
    <s v="Y3"/>
    <s v="M11"/>
    <s v="Y3-M11"/>
    <x v="0"/>
    <s v="South"/>
    <n v="20.09"/>
    <n v="2838771.2429999998"/>
    <n v="715067.78159999999"/>
    <n v="723058.1568"/>
    <n v="41717.042500000003"/>
    <n v="52867.663200000003"/>
    <n v="148793.92000000001"/>
    <n v="92888.78"/>
    <n v="22516.626"/>
    <n v="50815.072"/>
  </r>
  <r>
    <s v="Y3"/>
    <s v="M11"/>
    <s v="Y3-M11"/>
    <x v="1"/>
    <s v="South"/>
    <n v="17864.027999999998"/>
    <n v="2524058535.3983998"/>
    <n v="617721038.51300001"/>
    <n v="371524241.03039998"/>
    <n v="26273791.872000001"/>
    <n v="58593492.288000003"/>
    <n v="163412811.12"/>
    <n v="56658058.259999998"/>
    <n v="50104022.693999998"/>
    <n v="45184651.798"/>
  </r>
  <r>
    <s v="Y3"/>
    <s v="M11"/>
    <s v="Y3-M11"/>
    <x v="1"/>
    <s v="South"/>
    <n v="188.04239999999999"/>
    <n v="26569037.214699998"/>
    <n v="6392305.2768000001"/>
    <n v="4076901.7152"/>
    <n v="260361.42819999999"/>
    <n v="606524.41440000001"/>
    <n v="1734202.42"/>
    <n v="989304.58"/>
    <n v="690868.86"/>
    <n v="475628.20799999998"/>
  </r>
  <r>
    <s v="Y3"/>
    <s v="M11"/>
    <s v="Y3-M11"/>
    <x v="1"/>
    <s v="South"/>
    <n v="5579.3948"/>
    <n v="933488543.98800004"/>
    <n v="193094892.0494"/>
    <n v="116042671.296"/>
    <n v="8210277.6556000002"/>
    <n v="18284527.116"/>
    <n v="51100641.100000001"/>
    <n v="17774351.98"/>
    <n v="15352608.26"/>
    <n v="14112327.592"/>
  </r>
  <r>
    <s v="Y3"/>
    <s v="M11"/>
    <s v="Y3-M11"/>
    <x v="1"/>
    <s v="South"/>
    <n v="104.468"/>
    <n v="17478541.079999998"/>
    <n v="3943277.4262000001"/>
    <n v="2392865.2223999999"/>
    <n v="171511.82149999999"/>
    <n v="290240.34480000002"/>
    <n v="896733.14"/>
    <n v="201228"/>
    <n v="14744.994000000001"/>
    <n v="264237.29200000002"/>
  </r>
  <r>
    <s v="Y3"/>
    <s v="M11"/>
    <s v="Y3-M11"/>
    <x v="1"/>
    <s v="South"/>
    <n v="589.8424"/>
    <n v="84971310.898300007"/>
    <n v="20418048.445599999"/>
    <n v="12262316.736"/>
    <n v="864397.80379999999"/>
    <n v="1933421.5512000001"/>
    <n v="5412081.1799999997"/>
    <n v="1893939.24"/>
    <n v="1600424.9140000001"/>
    <n v="1491926.942"/>
  </r>
  <r>
    <s v="Y3"/>
    <s v="M11"/>
    <s v="Y3-M11"/>
    <x v="1"/>
    <s v="South"/>
    <n v="168.756"/>
    <n v="24604169.158799998"/>
    <n v="5736686.4866000004"/>
    <n v="3658756.0320000001"/>
    <n v="258494.52129999999"/>
    <n v="544316.32799999998"/>
    <n v="1556333.76"/>
    <n v="887838.6"/>
    <n v="620010.446"/>
    <n v="426845.342"/>
  </r>
  <r>
    <s v="Y3"/>
    <s v="M11"/>
    <s v="Y3-M11"/>
    <x v="1"/>
    <s v="South"/>
    <n v="4763.7407999999996"/>
    <n v="685957238.3664"/>
    <n v="28238305.912599999"/>
    <n v="190994234.68799999"/>
    <n v="6190708.1836000001"/>
    <n v="29725069.240800001"/>
    <n v="80526053.280000001"/>
    <n v="21051167.920000002"/>
    <n v="25817523.864"/>
    <n v="12049239.818"/>
  </r>
  <r>
    <s v="Y3"/>
    <s v="M11"/>
    <s v="Y3-M11"/>
    <x v="1"/>
    <s v="South"/>
    <n v="990.03520000000003"/>
    <n v="179119643.472"/>
    <n v="38509940.046400003"/>
    <n v="19974012.115200002"/>
    <n v="1300018.5397999999"/>
    <n v="3108554.3015999999"/>
    <n v="8421043.3000000007"/>
    <n v="2202012.42"/>
    <n v="2703606.0920000002"/>
    <n v="2504159.46"/>
  </r>
  <r>
    <s v="Y3"/>
    <s v="M11"/>
    <s v="Y3-M11"/>
    <x v="1"/>
    <s v="South"/>
    <n v="199.2928"/>
    <n v="29594980.800000001"/>
    <n v="6020622.8108000001"/>
    <n v="4826693.1840000004"/>
    <n v="268160.92290000001"/>
    <n v="751338.61199999996"/>
    <n v="2035699.2"/>
    <n v="533722.42000000004"/>
    <n v="647544.89800000004"/>
    <n v="504083.60200000001"/>
  </r>
  <r>
    <s v="Y3"/>
    <s v="M11"/>
    <s v="Y3-M11"/>
    <x v="0"/>
    <s v="South"/>
    <n v="410372.80479999998"/>
    <n v="65740004884.683403"/>
    <n v="17081018409.7314"/>
    <n v="15447282247.6992"/>
    <n v="1445122936.3907001"/>
    <n v="1120124687.6447999"/>
    <n v="2809973501.46"/>
    <n v="692774847.5"/>
    <n v="152383958.47400001"/>
    <n v="1625473848.174"/>
  </r>
  <r>
    <s v="Y3"/>
    <s v="M11"/>
    <s v="Y3-M11"/>
    <x v="0"/>
    <s v="South"/>
    <n v="3800.2244000000001"/>
    <n v="738242420.454"/>
    <n v="157743567.3292"/>
    <n v="136048869.65759999"/>
    <n v="13413107.429099999"/>
    <n v="10940047.056"/>
    <n v="36594509"/>
    <n v="5782890.0999999996"/>
    <n v="6783402.6040000003"/>
    <n v="15052570.588"/>
  </r>
  <r>
    <s v="Y3"/>
    <s v="M11"/>
    <s v="Y3-M11"/>
    <x v="0"/>
    <s v="South"/>
    <n v="824.49360000000001"/>
    <n v="160095122.64899999"/>
    <n v="34497514.521200001"/>
    <n v="29758099.660799999"/>
    <n v="2942674.1658999999"/>
    <n v="2162714.0183999999"/>
    <n v="6063899.1799999997"/>
    <n v="1460755.38"/>
    <n v="43001.046000000002"/>
    <n v="3265793.8280000002"/>
  </r>
  <r>
    <s v="Y3"/>
    <s v="M11"/>
    <s v="Y3-M11"/>
    <x v="0"/>
    <s v="South"/>
    <n v="16.875599999999999"/>
    <n v="3266227.7801999999"/>
    <n v="729615.64760000003"/>
    <n v="589600.99199999997"/>
    <n v="106524.3183"/>
    <n v="56189.548799999997"/>
    <n v="121467.42"/>
    <n v="29028.82"/>
    <n v="1268.212"/>
    <n v="66843.611999999994"/>
  </r>
  <r>
    <s v="Y3"/>
    <s v="M11"/>
    <s v="Y3-M11"/>
    <x v="0"/>
    <s v="South"/>
    <n v="716.81119999999999"/>
    <n v="103764744.2462"/>
    <n v="29799832.806400001"/>
    <n v="25630296.019200001"/>
    <n v="2509602.7149"/>
    <n v="2089763.6040000001"/>
    <n v="6764236.5800000001"/>
    <n v="1097110.8"/>
    <n v="1197834.352"/>
    <n v="2839266.892"/>
  </r>
  <r>
    <s v="Y3"/>
    <s v="M11"/>
    <s v="Y3-M11"/>
    <x v="0"/>
    <s v="South"/>
    <n v="453.23039999999997"/>
    <n v="67924403.066499993"/>
    <n v="18973897.9344"/>
    <n v="16346856.652799999"/>
    <n v="1633747.4223"/>
    <n v="1199947.2623999999"/>
    <n v="3325517.38"/>
    <n v="801439.3"/>
    <n v="21717.454000000002"/>
    <n v="1795230.7560000001"/>
  </r>
  <r>
    <s v="Y3"/>
    <s v="M11"/>
    <s v="Y3-M11"/>
    <x v="1"/>
    <s v="South"/>
    <n v="416946.25280000002"/>
    <n v="63044960074.8106"/>
    <n v="17347723288.5518"/>
    <n v="8661506693.5872002"/>
    <n v="1452519528.4951999"/>
    <n v="1272317940.0144"/>
    <n v="3973429984.04"/>
    <n v="721176949.70000005"/>
    <n v="36183953.696000002"/>
    <n v="1651511069.4719999"/>
  </r>
  <r>
    <s v="Y3"/>
    <s v="M11"/>
    <s v="Y3-M11"/>
    <x v="1"/>
    <s v="South"/>
    <n v="4449.5331999999999"/>
    <n v="864413739.46619999"/>
    <n v="185302786.17460001"/>
    <n v="92480580.326399997"/>
    <n v="15535535.7676"/>
    <n v="13629803.7744"/>
    <n v="42245925.219999999"/>
    <n v="7694852.9400000004"/>
    <n v="386378.91600000003"/>
    <n v="17624462.129999999"/>
  </r>
  <r>
    <s v="Y3"/>
    <s v="M11"/>
    <s v="Y3-M11"/>
    <x v="1"/>
    <s v="South"/>
    <n v="8433.7819999999992"/>
    <n v="1309869816.6984999"/>
    <n v="351359412.97180003"/>
    <n v="175298321.58719999"/>
    <n v="29349555.870299999"/>
    <n v="25902200.606400002"/>
    <n v="79812357.260000005"/>
    <n v="14577839.460000001"/>
    <n v="732479.022"/>
    <n v="33405946.134"/>
  </r>
  <r>
    <s v="Y3"/>
    <s v="M11"/>
    <s v="Y3-M11"/>
    <x v="3"/>
    <s v="South"/>
    <n v="64384.432000000001"/>
    <n v="5216858741.0016003"/>
    <n v="1960665601.3889999"/>
    <n v="178727410.44479999"/>
    <n v="220117323.06189999"/>
    <n v="577399262.99759996"/>
    <n v="858811977.60000002"/>
    <n v="109257847.95999999"/>
    <n v="12649950.17"/>
    <n v="628531422.61800003"/>
  </r>
  <r>
    <s v="Y3"/>
    <s v="M11"/>
    <s v="Y3-M11"/>
    <x v="3"/>
    <s v="South"/>
    <n v="417.87200000000001"/>
    <n v="35958379.010399997"/>
    <n v="12720916.512399999"/>
    <n v="1159599.1296000001"/>
    <n v="1377703.9933"/>
    <n v="3745971.9863999998"/>
    <n v="5572009.0599999996"/>
    <n v="708865.4"/>
    <n v="82082.902000000002"/>
    <n v="4079334.6880000001"/>
  </r>
  <r>
    <s v="Y3"/>
    <s v="M11"/>
    <s v="Y3-M11"/>
    <x v="0"/>
    <s v="South"/>
    <n v="10948.2464"/>
    <n v="1497700400.6765001"/>
    <n v="388582401.38599998"/>
    <n v="395049810.64319998"/>
    <n v="39422252.190300003"/>
    <n v="29548418.608800001"/>
    <n v="73939436.079999998"/>
    <n v="18944914.280000001"/>
    <n v="1251989.53"/>
    <n v="43365661.460000001"/>
  </r>
  <r>
    <s v="Y3"/>
    <s v="M11"/>
    <s v="Y3-M11"/>
    <x v="0"/>
    <s v="South"/>
    <n v="638.05840000000001"/>
    <n v="106753550.904"/>
    <n v="22646389.384599999"/>
    <n v="23023313.184"/>
    <n v="2341456.7949000001"/>
    <n v="1722063.3696000001"/>
    <n v="4309152.4800000004"/>
    <n v="1104101.3"/>
    <n v="72969.093999999997"/>
    <n v="2527330.0359999998"/>
  </r>
  <r>
    <s v="Y3"/>
    <s v="M11"/>
    <s v="Y3-M11"/>
    <x v="0"/>
    <s v="South"/>
    <n v="20.893599999999999"/>
    <n v="2938248.5655999999"/>
    <n v="742164.67339999997"/>
    <n v="751583.13600000006"/>
    <n v="108821.28509999999"/>
    <n v="58135.212"/>
    <n v="141104.78"/>
    <n v="35965.199999999997"/>
    <n v="2324.4540000000002"/>
    <n v="82759.402000000002"/>
  </r>
  <r>
    <s v="Y3"/>
    <s v="M11"/>
    <s v="Y3-M11"/>
    <x v="1"/>
    <s v="South"/>
    <n v="10279.6512"/>
    <n v="1452440701.0713999"/>
    <n v="356605264.48159999"/>
    <n v="212762692.81920001"/>
    <n v="35108510.1272"/>
    <n v="33766087.723200001"/>
    <n v="96009409.719999999"/>
    <n v="21711798.460000001"/>
    <n v="47397474.277999997"/>
    <n v="40717376.832000002"/>
  </r>
  <r>
    <s v="Y3"/>
    <s v="M11"/>
    <s v="Y3-M11"/>
    <x v="1"/>
    <s v="South"/>
    <n v="871.10239999999999"/>
    <n v="145744142.544"/>
    <n v="30218896.454999998"/>
    <n v="18029606.073600002"/>
    <n v="2961174.1945000002"/>
    <n v="2861357.6592000001"/>
    <n v="8135882.5599999996"/>
    <n v="1839867.62"/>
    <n v="4016481.5240000002"/>
    <n v="3450409.7760000001"/>
  </r>
  <r>
    <s v="Y3"/>
    <s v="M11"/>
    <s v="Y3-M11"/>
    <x v="1"/>
    <s v="South"/>
    <n v="325.45800000000003"/>
    <n v="47450897.663400002"/>
    <n v="11283915.8518"/>
    <n v="6733047.5520000001"/>
    <n v="1162176.9195999999"/>
    <n v="1069757.8632"/>
    <n v="3040582.96"/>
    <n v="687629.86"/>
    <n v="1507793.122"/>
    <n v="1289129.3799999999"/>
  </r>
  <r>
    <s v="Y3"/>
    <s v="M11"/>
    <s v="Y3-M11"/>
    <x v="3"/>
    <s v="South"/>
    <n v="3471.5520000000001"/>
    <n v="256181791.21919999"/>
    <n v="91495826.024800003"/>
    <n v="9108882.4896000009"/>
    <n v="11782111.892200001"/>
    <n v="19790545.708799999"/>
    <n v="59894896.740000002"/>
    <n v="6050293.7400000002"/>
    <n v="28270.484"/>
    <n v="33889862.82"/>
  </r>
  <r>
    <s v="Y3"/>
    <s v="M11"/>
    <s v="Y3-M11"/>
    <x v="3"/>
    <s v="South"/>
    <n v="68.305999999999997"/>
    <n v="5312100.1626000004"/>
    <n v="1800264.6129999999"/>
    <n v="179226.5472"/>
    <n v="417503.53519999998"/>
    <n v="389396.54879999999"/>
    <n v="1178488.42"/>
    <n v="119043.5"/>
    <n v="558.33799999999997"/>
    <n v="666815.22600000002"/>
  </r>
  <r>
    <s v="Y3"/>
    <s v="M11"/>
    <s v="Y3-M11"/>
    <x v="1"/>
    <s v="South"/>
    <n v="7020.2496000000001"/>
    <n v="1010884351.2768"/>
    <n v="48606524.138999999"/>
    <n v="285519950.38080001"/>
    <n v="24041365.177299999"/>
    <n v="43687264.377599999"/>
    <n v="118267282.26000001"/>
    <n v="26044266"/>
    <n v="66461000.737999998"/>
    <n v="27806989.495999999"/>
  </r>
  <r>
    <s v="Y3"/>
    <s v="M11"/>
    <s v="Y3-M11"/>
    <x v="1"/>
    <s v="South"/>
    <n v="126.9688"/>
    <n v="22971512.717999998"/>
    <n v="4668557.3483999996"/>
    <n v="2724622.0032000002"/>
    <n v="423847.53850000002"/>
    <n v="416895.31439999997"/>
    <n v="1128585.68"/>
    <n v="248532.98"/>
    <n v="634514.60600000003"/>
    <n v="502919.12"/>
  </r>
  <r>
    <s v="Y3"/>
    <s v="M11"/>
    <s v="Y3-M11"/>
    <x v="1"/>
    <s v="South"/>
    <n v="184.02440000000001"/>
    <n v="27314676.3915"/>
    <n v="7245350.301"/>
    <n v="3684237.696"/>
    <n v="635187.12250000006"/>
    <n v="563722.48080000002"/>
    <n v="1526074.94"/>
    <n v="336067.16"/>
    <n v="858041.03"/>
    <n v="728915.22"/>
  </r>
  <r>
    <s v="Y3"/>
    <s v="M11"/>
    <s v="Y3-M11"/>
    <x v="0"/>
    <s v="South"/>
    <n v="77952.414399999994"/>
    <n v="12487409813.007401"/>
    <n v="3203014715.6662002"/>
    <n v="2970688343.6928"/>
    <n v="15925521.6909"/>
    <n v="223166468.2392"/>
    <n v="605299752.60000002"/>
    <n v="167546606.59999999"/>
    <n v="9475410.7799999993"/>
    <n v="279356063.074"/>
  </r>
  <r>
    <s v="Y3"/>
    <s v="M11"/>
    <s v="Y3-M11"/>
    <x v="0"/>
    <s v="South"/>
    <n v="327.0652"/>
    <n v="53392312.8169"/>
    <n v="13326802.122199999"/>
    <n v="12559691.7696"/>
    <n v="66717.685899999997"/>
    <n v="938717.40240000002"/>
    <n v="2528005.06"/>
    <n v="708369.3"/>
    <n v="40061.428"/>
    <n v="1172094.8799999999"/>
  </r>
  <r>
    <s v="Y3"/>
    <s v="M11"/>
    <s v="Y3-M11"/>
    <x v="0"/>
    <s v="South"/>
    <n v="3587.2703999999999"/>
    <n v="696961797.84000003"/>
    <n v="149495620.896"/>
    <n v="128599181.2032"/>
    <n v="734355.67830000003"/>
    <n v="10363783.593599999"/>
    <n v="34104801.219999999"/>
    <n v="4708503.1399999997"/>
    <n v="7049139.9220000003"/>
    <n v="12855608.876"/>
  </r>
  <r>
    <s v="Y3"/>
    <s v="M11"/>
    <s v="Y3-M11"/>
    <x v="1"/>
    <s v="South"/>
    <n v="343854.81479999999"/>
    <n v="51994386253.461998"/>
    <n v="14156976314.225"/>
    <n v="7046230182.7007999"/>
    <n v="74642827.695199996"/>
    <n v="1128610722.0455999"/>
    <n v="3192665799.1399999"/>
    <n v="723392406.84000003"/>
    <n v="35866275.609999999"/>
    <n v="1232263655.9200001"/>
  </r>
  <r>
    <s v="Y3"/>
    <s v="M11"/>
    <s v="Y3-M11"/>
    <x v="1"/>
    <s v="South"/>
    <n v="4037.2864"/>
    <n v="784256887.53719997"/>
    <n v="165746302.28259999"/>
    <n v="82633541.971200004"/>
    <n v="878034.17940000002"/>
    <n v="13474837.0584"/>
    <n v="37888737.960000001"/>
    <n v="8590738.1999999993"/>
    <n v="411477.06599999999"/>
    <n v="14468319.932"/>
  </r>
  <r>
    <s v="Y3"/>
    <s v="M11"/>
    <s v="Y3-M11"/>
    <x v="1"/>
    <s v="South"/>
    <n v="1644.1656"/>
    <n v="256954283.86320001"/>
    <n v="67437246.891800001"/>
    <n v="33630626.937600002"/>
    <n v="353460.67200000002"/>
    <n v="5500475.7696000002"/>
    <n v="15450864.76"/>
    <n v="3503664.84"/>
    <n v="166836.62599999999"/>
    <n v="5892153.5420000004"/>
  </r>
  <r>
    <s v="Y3"/>
    <s v="M11"/>
    <s v="Y3-M11"/>
    <x v="3"/>
    <s v="South"/>
    <n v="87495.967999999993"/>
    <n v="7087330900.7424002"/>
    <n v="2620632063.8969998"/>
    <n v="225525198.79679999"/>
    <n v="20568204.803399999"/>
    <n v="621052113.8448"/>
    <n v="1342758723.1600001"/>
    <n v="185662502.52000001"/>
    <n v="7797353.432"/>
    <n v="716591885.83399999"/>
  </r>
  <r>
    <s v="Y3"/>
    <s v="M11"/>
    <s v="Y3-M11"/>
    <x v="0"/>
    <s v="South"/>
    <n v="851.81600000000003"/>
    <n v="116534055.6072"/>
    <n v="30810333.623799998"/>
    <n v="30475184.544"/>
    <n v="462623.76760000002"/>
    <n v="2349338.2776000001"/>
    <n v="6527086.0199999996"/>
    <n v="1518978.66"/>
    <n v="2996490.0019999999"/>
    <n v="3052631.3840000001"/>
  </r>
  <r>
    <s v="Y3"/>
    <s v="M11"/>
    <s v="Y3-M11"/>
    <x v="0"/>
    <s v="South"/>
    <n v="1261.652"/>
    <n v="172595302.66440001"/>
    <n v="44906230.277199998"/>
    <n v="45408070.9824"/>
    <n v="681534.14399999997"/>
    <n v="3320088.7176000001"/>
    <n v="9344255.0600000005"/>
    <n v="2255272.2400000002"/>
    <n v="53608.565999999999"/>
    <n v="4521349.8660000004"/>
  </r>
  <r>
    <s v="Y3"/>
    <s v="M11"/>
    <s v="Y3-M11"/>
    <x v="0"/>
    <s v="South"/>
    <n v="656.5412"/>
    <n v="109845908.17200001"/>
    <n v="23743353.363600001"/>
    <n v="23485671.168000001"/>
    <n v="352565.7499"/>
    <n v="1808705.16"/>
    <n v="5032051.3600000003"/>
    <n v="1170851.76"/>
    <n v="2317806.2599999998"/>
    <n v="2352830.0180000002"/>
  </r>
  <r>
    <s v="Y3"/>
    <s v="M11"/>
    <s v="Y3-M11"/>
    <x v="0"/>
    <s v="South"/>
    <n v="53.037599999999998"/>
    <n v="7480282.5543999998"/>
    <n v="1918379.9221999999"/>
    <n v="1897511.7504"/>
    <n v="32288.043799999999"/>
    <n v="146278.0944"/>
    <n v="406403.48"/>
    <n v="94577.16"/>
    <n v="186574.19"/>
    <n v="190069.44"/>
  </r>
  <r>
    <s v="Y3"/>
    <s v="M11"/>
    <s v="Y3-M11"/>
    <x v="0"/>
    <s v="South"/>
    <n v="20.09"/>
    <n v="2838771.2429999998"/>
    <n v="715067.78159999999"/>
    <n v="723058.94400000002"/>
    <n v="11781.8981"/>
    <n v="52866.777600000001"/>
    <n v="148793.1"/>
    <n v="35911.9"/>
    <n v="853.29200000000003"/>
    <n v="71995.835999999996"/>
  </r>
  <r>
    <s v="Y3"/>
    <s v="M11"/>
    <s v="Y3-M11"/>
    <x v="1"/>
    <s v="South"/>
    <n v="14308.901599999999"/>
    <n v="2021780572.3685"/>
    <n v="518617025.3646"/>
    <n v="303631991.25120002"/>
    <n v="133880064.7983"/>
    <n v="38172133.699199997"/>
    <n v="117937691.45999999"/>
    <n v="26465366.34"/>
    <n v="1939257.6059999999"/>
    <n v="51278442.93"/>
  </r>
  <r>
    <s v="Y3"/>
    <s v="M11"/>
    <s v="Y3-M11"/>
    <x v="1"/>
    <s v="South"/>
    <n v="804.40359999999998"/>
    <n v="134584766.31600001"/>
    <n v="29164713.860399999"/>
    <n v="17075300.044799998"/>
    <n v="7524855.5722000003"/>
    <n v="2146819.2696000002"/>
    <n v="6632469.96"/>
    <n v="1488385.28"/>
    <n v="108986.856"/>
    <n v="2882720.7420000001"/>
  </r>
  <r>
    <s v="Y3"/>
    <s v="M11"/>
    <s v="Y3-M11"/>
    <x v="1"/>
    <s v="South"/>
    <n v="242.68719999999999"/>
    <n v="35383138.504600003"/>
    <n v="8799056.8220000006"/>
    <n v="5151539.9232000001"/>
    <n v="2272740.4497000002"/>
    <n v="647645.47919999994"/>
    <n v="2000980.4"/>
    <n v="449020.52"/>
    <n v="32904.959999999999"/>
    <n v="869712.91"/>
  </r>
  <r>
    <s v="Y3"/>
    <s v="M11"/>
    <s v="Y3-M11"/>
    <x v="3"/>
    <s v="South"/>
    <n v="1414.336"/>
    <n v="104370359.3856"/>
    <n v="39279099.800399996"/>
    <n v="4423223.2703999998"/>
    <n v="330630.21470000001"/>
    <n v="6197864.5152000003"/>
    <n v="23675561.52"/>
    <n v="2768385.6"/>
    <n v="310873.39799999999"/>
    <n v="11583410.937999999"/>
  </r>
  <r>
    <s v="Y3"/>
    <s v="M11"/>
    <s v="Y3-M11"/>
    <x v="1"/>
    <s v="South"/>
    <n v="4638.3792000000003"/>
    <n v="667905732.09360003"/>
    <n v="7289984.1720000003"/>
    <n v="171615584.29440001"/>
    <n v="1332727.9427"/>
    <n v="26293659.717599999"/>
    <n v="73338551.560000002"/>
    <n v="16669384.76"/>
    <n v="732668.44200000004"/>
    <n v="16622440.252"/>
  </r>
  <r>
    <s v="Y3"/>
    <s v="M11"/>
    <s v="Y3-M11"/>
    <x v="1"/>
    <s v="South"/>
    <n v="110.8968"/>
    <n v="20063726.298"/>
    <n v="4126528.8368000002"/>
    <n v="2370661.4591999999"/>
    <n v="30054.467400000001"/>
    <n v="363219.09840000002"/>
    <n v="1013087.04"/>
    <n v="230265.84"/>
    <n v="10123.146000000001"/>
    <n v="397417.592"/>
  </r>
  <r>
    <s v="Y3"/>
    <s v="M11"/>
    <s v="Y3-M11"/>
    <x v="1"/>
    <s v="South"/>
    <n v="132.59399999999999"/>
    <n v="19690209"/>
    <n v="4933891.6528000003"/>
    <n v="2834493.0816000002"/>
    <n v="33215.282500000001"/>
    <n v="434275.2144"/>
    <n v="1211297.44"/>
    <n v="275320.74"/>
    <n v="12100.33"/>
    <n v="475173.6"/>
  </r>
  <r>
    <s v="Y3"/>
    <s v="M11"/>
    <s v="Y3-M11"/>
    <x v="1"/>
    <s v="South"/>
    <n v="1.6072"/>
    <n v="238669.2"/>
    <n v="60325.522199999999"/>
    <n v="34447.084799999997"/>
    <n v="228.70230000000001"/>
    <n v="5656.3271999999997"/>
    <n v="15114.24"/>
    <n v="7296.36"/>
    <n v="71.257999999999996"/>
    <n v="5759.27"/>
  </r>
  <r>
    <s v="Y3"/>
    <s v="M11"/>
    <s v="Y3-M11"/>
    <x v="0"/>
    <s v="Central"/>
    <n v="30818.863600000001"/>
    <n v="4936932315.9247999"/>
    <n v="1286178345.9108"/>
    <n v="1172704471.4112"/>
    <n v="96570458.9507"/>
    <n v="116595432.1152"/>
    <n v="354552232.22000003"/>
    <n v="69522969.379999995"/>
    <n v="41273654.663999997"/>
    <n v="118172853.766"/>
  </r>
  <r>
    <s v="Y3"/>
    <s v="M11"/>
    <s v="Y3-M11"/>
    <x v="0"/>
    <s v="Central"/>
    <n v="130.98679999999999"/>
    <n v="25442852.727600001"/>
    <n v="5472286.7772000004"/>
    <n v="4988088.0767999999"/>
    <n v="403099.01809999999"/>
    <n v="495983.8224"/>
    <n v="1503474.1"/>
    <n v="239053.78"/>
    <n v="34532.167999999998"/>
    <n v="502259.75799999997"/>
  </r>
  <r>
    <s v="Y3"/>
    <s v="M11"/>
    <s v="Y3-M11"/>
    <x v="0"/>
    <s v="Central"/>
    <n v="175.1848"/>
    <n v="27265625.0975"/>
    <n v="7318765.7209999999"/>
    <n v="6671177.568"/>
    <n v="546504.07070000004"/>
    <n v="663347.16720000003"/>
    <n v="2010784.32"/>
    <n v="319715.53999999998"/>
    <n v="46183.302000000003"/>
    <n v="671733.83200000005"/>
  </r>
  <r>
    <s v="Y3"/>
    <s v="M11"/>
    <s v="Y3-M11"/>
    <x v="0"/>
    <s v="Central"/>
    <n v="334.29759999999999"/>
    <n v="53551767.709399998"/>
    <n v="14215376.0736"/>
    <n v="12153321.8112"/>
    <n v="1044904.8354"/>
    <n v="1727080.2936"/>
    <n v="4916004.96"/>
    <n v="698074.2"/>
    <n v="63721.79"/>
    <n v="1281842.122"/>
  </r>
  <r>
    <s v="Y3"/>
    <s v="M11"/>
    <s v="Y3-M11"/>
    <x v="0"/>
    <s v="Central"/>
    <n v="52.234000000000002"/>
    <n v="10148413.275"/>
    <n v="2221152.1137999999"/>
    <n v="1898956.2623999999"/>
    <n v="166740.1465"/>
    <n v="269856.48959999997"/>
    <n v="768125.98"/>
    <n v="109074.76"/>
    <n v="9956.2759999999998"/>
    <n v="200287.296"/>
  </r>
  <r>
    <s v="Y3"/>
    <s v="M11"/>
    <s v="Y3-M11"/>
    <x v="0"/>
    <s v="Central"/>
    <n v="54.644799999999996"/>
    <n v="10616801.58"/>
    <n v="2276883.4056000002"/>
    <n v="2452349.9904"/>
    <n v="166384.6636"/>
    <n v="185378.22"/>
    <n v="447450.22"/>
    <n v="262733.74"/>
    <n v="327387.21399999998"/>
    <n v="209531.894"/>
  </r>
  <r>
    <s v="Y3"/>
    <s v="M11"/>
    <s v="Y3-M11"/>
    <x v="0"/>
    <s v="Central"/>
    <n v="0.80359999999999998"/>
    <n v="132350.027"/>
    <n v="34171.974800000004"/>
    <n v="29214.5664"/>
    <n v="83.277500000000003"/>
    <n v="4151.6927999999998"/>
    <n v="11817.84"/>
    <n v="1677.72"/>
    <n v="152.43799999999999"/>
    <n v="3081.232"/>
  </r>
  <r>
    <s v="Y3"/>
    <s v="M11"/>
    <s v="Y3-M11"/>
    <x v="0"/>
    <s v="Central"/>
    <n v="10.4468"/>
    <n v="1619012.5182"/>
    <n v="437688.73499999999"/>
    <n v="419024.98560000001"/>
    <n v="23726.622299999999"/>
    <n v="37758.441599999998"/>
    <n v="94810.04"/>
    <n v="13462.76"/>
    <n v="2418.2620000000002"/>
    <n v="40056.917999999998"/>
  </r>
  <r>
    <s v="Y3"/>
    <s v="M11"/>
    <s v="Y3-M11"/>
    <x v="1"/>
    <s v="Central"/>
    <n v="53905.487999999998"/>
    <n v="8150655330.4175997"/>
    <n v="2207911117.8390002"/>
    <n v="1123092440.6975999"/>
    <n v="170439970.7823"/>
    <n v="225513790.89120001"/>
    <n v="1537451234.5999999"/>
    <n v="132898043.7"/>
    <n v="88838885.607999995"/>
    <n v="206696956.708"/>
  </r>
  <r>
    <s v="Y3"/>
    <s v="M11"/>
    <s v="Y3-M11"/>
    <x v="1"/>
    <s v="Central"/>
    <n v="2193.828"/>
    <n v="331712716.93559998"/>
    <n v="91247327.952199996"/>
    <n v="47395118.073600002"/>
    <n v="6929836.7797999997"/>
    <n v="8236433.3543999996"/>
    <n v="29200486.18"/>
    <n v="3125690.76"/>
    <n v="2934332.28"/>
    <n v="8412086.2760000005"/>
  </r>
  <r>
    <s v="Y3"/>
    <s v="M11"/>
    <s v="Y3-M11"/>
    <x v="1"/>
    <s v="Central"/>
    <n v="203.3108"/>
    <n v="39500747.055"/>
    <n v="8145695.3770000003"/>
    <n v="4239184.5696"/>
    <n v="647621.56799999997"/>
    <n v="719810.36640000006"/>
    <n v="7864211.6399999997"/>
    <n v="653969.68000000005"/>
    <n v="639373.68000000005"/>
    <n v="779581.46200000006"/>
  </r>
  <r>
    <s v="Y3"/>
    <s v="M11"/>
    <s v="Y3-M11"/>
    <x v="1"/>
    <s v="Central"/>
    <n v="262.77719999999999"/>
    <n v="51054325.244999997"/>
    <n v="10933049.7992"/>
    <n v="5677387.1616000002"/>
    <n v="839489.1385"/>
    <n v="989747.44559999998"/>
    <n v="3497636.2"/>
    <n v="396870.16"/>
    <n v="374684.48599999998"/>
    <n v="1007600.748"/>
  </r>
  <r>
    <s v="Y3"/>
    <s v="M11"/>
    <s v="Y3-M11"/>
    <x v="1"/>
    <s v="Central"/>
    <n v="276.4384"/>
    <n v="43188926.069499999"/>
    <n v="11357192.0768"/>
    <n v="5762862.1248000003"/>
    <n v="862455.07709999999"/>
    <n v="1152348.0336"/>
    <n v="8115790.9199999999"/>
    <n v="505002.74"/>
    <n v="60003.745999999999"/>
    <n v="1059984.398"/>
  </r>
  <r>
    <s v="Y3"/>
    <s v="M11"/>
    <s v="Y3-M11"/>
    <x v="1"/>
    <s v="Central"/>
    <n v="233.04400000000001"/>
    <n v="36435606.031400003"/>
    <n v="9692941.6591999996"/>
    <n v="5034644.6591999996"/>
    <n v="756170.64760000003"/>
    <n v="874933.83360000001"/>
    <n v="3101887.8"/>
    <n v="332029.48"/>
    <n v="311705.94400000002"/>
    <n v="893591.55599999998"/>
  </r>
  <r>
    <s v="Y3"/>
    <s v="M11"/>
    <s v="Y3-M11"/>
    <x v="3"/>
    <s v="Central"/>
    <n v="38203.144"/>
    <n v="2750729516.4888"/>
    <n v="1151315035.4512"/>
    <n v="96947564.832000002"/>
    <n v="121291962.4421"/>
    <n v="197261830.46160001"/>
    <n v="667085865.36000001"/>
    <n v="72771524.840000004"/>
    <n v="43610599.560000002"/>
    <n v="226685953.208"/>
  </r>
  <r>
    <s v="Y3"/>
    <s v="M11"/>
    <s v="Y3-M11"/>
    <x v="3"/>
    <s v="Central"/>
    <n v="108.486"/>
    <n v="8139017.5020000003"/>
    <n v="3269385.1164000002"/>
    <n v="275462.5344"/>
    <n v="335962.45890000003"/>
    <n v="555659.09279999998"/>
    <n v="1890157.4"/>
    <n v="194983.7"/>
    <n v="86688.513999999996"/>
    <n v="643722.22199999995"/>
  </r>
  <r>
    <s v="Y3"/>
    <s v="M11"/>
    <s v="Y3-M11"/>
    <x v="0"/>
    <s v="Central"/>
    <n v="25364.830399999999"/>
    <n v="3469863142.0253"/>
    <n v="892671260.4224"/>
    <n v="888905999.11679995"/>
    <n v="80594597.891399994"/>
    <n v="98224974.345599994"/>
    <n v="294332553.98000002"/>
    <n v="44668059.259999998"/>
    <n v="4072488.5079999999"/>
    <n v="97259730.304000005"/>
  </r>
  <r>
    <s v="Y3"/>
    <s v="M11"/>
    <s v="Y3-M11"/>
    <x v="0"/>
    <s v="Central"/>
    <n v="233.04400000000001"/>
    <n v="38990591.640000001"/>
    <n v="8201412.3515999997"/>
    <n v="8167736.0832000002"/>
    <n v="747036.22739999997"/>
    <n v="902594.66399999999"/>
    <n v="2703740.08"/>
    <n v="410765.88"/>
    <n v="42482.396000000001"/>
    <n v="893591.55599999998"/>
  </r>
  <r>
    <s v="Y3"/>
    <s v="M11"/>
    <s v="Y3-M11"/>
    <x v="0"/>
    <s v="Central"/>
    <n v="33.751199999999997"/>
    <n v="5646913.2719999999"/>
    <n v="1317918.145"/>
    <n v="1259275.9680000001"/>
    <n v="96059.944399999993"/>
    <n v="113383.368"/>
    <n v="284427.65999999997"/>
    <n v="88433.72"/>
    <n v="2894.518"/>
    <n v="129416.254"/>
  </r>
  <r>
    <s v="Y3"/>
    <s v="M11"/>
    <s v="Y3-M11"/>
    <x v="0"/>
    <s v="Central"/>
    <n v="179.2028"/>
    <n v="23015475.584600002"/>
    <n v="6306953.2889999999"/>
    <n v="6279127.5647999998"/>
    <n v="578200.47160000005"/>
    <n v="693775.4976"/>
    <n v="2080128.44"/>
    <n v="315079.26"/>
    <n v="21932.13"/>
    <n v="687140.89399999997"/>
  </r>
  <r>
    <s v="Y3"/>
    <s v="M11"/>
    <s v="Y3-M11"/>
    <x v="0"/>
    <s v="Central"/>
    <n v="1.6072"/>
    <n v="268900.63199999998"/>
    <n v="56564.870999999999"/>
    <n v="56314.713600000003"/>
    <n v="167.7979"/>
    <n v="6222.2255999999998"/>
    <n v="18655.82"/>
    <n v="2825.72"/>
    <n v="196.636"/>
    <n v="6163.366"/>
  </r>
  <r>
    <s v="Y3"/>
    <s v="M11"/>
    <s v="Y3-M11"/>
    <x v="1"/>
    <s v="Central"/>
    <n v="8271.4547999999995"/>
    <n v="1168697008.7653999"/>
    <n v="291876135.85479999"/>
    <n v="167386161.792"/>
    <n v="14435328.4749"/>
    <n v="30061595.469599999"/>
    <n v="83501420.819999993"/>
    <n v="14251878.800000001"/>
    <n v="34812478.931999996"/>
    <n v="31716336.872000001"/>
  </r>
  <r>
    <s v="Y3"/>
    <s v="M11"/>
    <s v="Y3-M11"/>
    <x v="1"/>
    <s v="Central"/>
    <n v="364.0308"/>
    <n v="60905993.148000002"/>
    <n v="12845036.2962"/>
    <n v="7365706.8096000003"/>
    <n v="634330.73179999995"/>
    <n v="1314883.9728000001"/>
    <n v="3660852.28"/>
    <n v="655683.48"/>
    <n v="1603989.618"/>
    <n v="1395851.314"/>
  </r>
  <r>
    <s v="Y3"/>
    <s v="M11"/>
    <s v="Y3-M11"/>
    <x v="1"/>
    <s v="Central"/>
    <n v="0.80359999999999998"/>
    <n v="134450.31599999999"/>
    <n v="27318.012999999999"/>
    <n v="17422.310399999998"/>
    <n v="1239.2184999999999"/>
    <n v="2592.1511999999998"/>
    <n v="7411.16"/>
    <n v="4599.38"/>
    <n v="3384.3040000000001"/>
    <n v="3081.232"/>
  </r>
  <r>
    <s v="Y3"/>
    <s v="M11"/>
    <s v="Y3-M11"/>
    <x v="1"/>
    <s v="Central"/>
    <n v="648.50519999999995"/>
    <n v="91831530.871099994"/>
    <n v="22883580.8462"/>
    <n v="13123589.1072"/>
    <n v="1144156.6686"/>
    <n v="2365498.7064"/>
    <n v="6555950.8399999999"/>
    <n v="1075448.04"/>
    <n v="2632939.804"/>
    <n v="2486649.8360000001"/>
  </r>
  <r>
    <s v="Y3"/>
    <s v="M11"/>
    <s v="Y3-M11"/>
    <x v="1"/>
    <s v="Central"/>
    <n v="0.80359999999999998"/>
    <n v="113670.18429999999"/>
    <n v="27318.012999999999"/>
    <n v="17422.310399999998"/>
    <n v="17397.534299999999"/>
    <n v="2592.1511999999998"/>
    <n v="7411.16"/>
    <n v="1767.1"/>
    <n v="3034.328"/>
    <n v="3081.232"/>
  </r>
  <r>
    <s v="Y3"/>
    <s v="M11"/>
    <s v="Y3-M11"/>
    <x v="3"/>
    <s v="Central"/>
    <n v="93323.675199999998"/>
    <n v="6046954196.4216003"/>
    <n v="2358923183.9475999"/>
    <n v="242213279.88479999"/>
    <n v="297330155.74229997"/>
    <n v="470170529.8344"/>
    <n v="1611015654.3399999"/>
    <n v="167057984.18000001"/>
    <n v="63002486.491999999"/>
    <n v="553754586.22000003"/>
  </r>
  <r>
    <s v="Y3"/>
    <s v="M11"/>
    <s v="Y3-M11"/>
    <x v="3"/>
    <s v="Central"/>
    <n v="622.79"/>
    <n v="42537613.733999997"/>
    <n v="15741024.064200001"/>
    <n v="1616399.4816000001"/>
    <n v="1980836.7461000001"/>
    <n v="3137717.9951999998"/>
    <n v="10753991.68"/>
    <n v="1113472.26"/>
    <n v="417829.85200000001"/>
    <n v="3695447.9980000001"/>
  </r>
  <r>
    <s v="Y3"/>
    <s v="M11"/>
    <s v="Y3-M11"/>
    <x v="0"/>
    <s v="North"/>
    <n v="11951.1392"/>
    <n v="1914475695.6125"/>
    <n v="498168856.71179998"/>
    <n v="447817219.19999999"/>
    <n v="13885134.093499999"/>
    <n v="37617672.823200002"/>
    <n v="125488557.31999999"/>
    <n v="15109926.800000001"/>
    <n v="3036691.24"/>
    <n v="53069973.681999996"/>
  </r>
  <r>
    <s v="Y3"/>
    <s v="M11"/>
    <s v="Y3-M11"/>
    <x v="0"/>
    <s v="North"/>
    <n v="1829.7972"/>
    <n v="355475497.60799998"/>
    <n v="76272894.5"/>
    <n v="68563729.0176"/>
    <n v="1486628.4428999999"/>
    <n v="5759497.8288000003"/>
    <n v="19213127.260000002"/>
    <n v="2313435.66"/>
    <n v="464927.78200000001"/>
    <n v="8125360.3200000003"/>
  </r>
  <r>
    <s v="Y3"/>
    <s v="M11"/>
    <s v="Y3-M11"/>
    <x v="0"/>
    <s v="North"/>
    <n v="458.05200000000002"/>
    <n v="75912080.428800002"/>
    <n v="19093340.766199999"/>
    <n v="17163515.251200002"/>
    <n v="407650.69140000001"/>
    <n v="1441775.3976"/>
    <n v="4809612.42"/>
    <n v="579118.43999999994"/>
    <n v="116387.766"/>
    <n v="2034015.412"/>
  </r>
  <r>
    <s v="Y3"/>
    <s v="M11"/>
    <s v="Y3-M11"/>
    <x v="0"/>
    <s v="North"/>
    <n v="103.6644"/>
    <n v="20134451.937600002"/>
    <n v="4360530.7444000002"/>
    <n v="3732126.2207999998"/>
    <n v="203726.53140000001"/>
    <n v="294938.45280000003"/>
    <n v="1207641.06"/>
    <n v="174931.42"/>
    <n v="2763.7280000000001"/>
    <n v="460329.386"/>
  </r>
  <r>
    <s v="Y3"/>
    <s v="M11"/>
    <s v="Y3-M11"/>
    <x v="0"/>
    <s v="North"/>
    <n v="1.6072"/>
    <n v="312258.87"/>
    <n v="67667.859599999996"/>
    <n v="59172.249600000003"/>
    <n v="1955.1561999999999"/>
    <n v="5483.6351999999997"/>
    <n v="25365.06"/>
    <n v="2819.16"/>
    <n v="64.042000000000002"/>
    <n v="7137.5259999999998"/>
  </r>
  <r>
    <s v="Y3"/>
    <s v="M11"/>
    <s v="Y3-M11"/>
    <x v="1"/>
    <s v="North"/>
    <n v="78601.723199999993"/>
    <n v="11884792772.492599"/>
    <n v="3258495454.8754001"/>
    <n v="1590259908.9024"/>
    <n v="56362272.495200001"/>
    <n v="362267288.28719997"/>
    <n v="875684997.88"/>
    <n v="101709827.5"/>
    <n v="17235917.511999998"/>
    <n v="349037138.86799997"/>
  </r>
  <r>
    <s v="Y3"/>
    <s v="M11"/>
    <s v="Y3-M11"/>
    <x v="1"/>
    <s v="North"/>
    <n v="2778.8488000000002"/>
    <n v="539895586.23000002"/>
    <n v="114959076.0968"/>
    <n v="56186557.439999998"/>
    <n v="2002977.3676"/>
    <n v="13173199.0416"/>
    <n v="30696428.579999998"/>
    <n v="3522615.86"/>
    <n v="617836.62600000005"/>
    <n v="12339696.446"/>
  </r>
  <r>
    <s v="Y3"/>
    <s v="M11"/>
    <s v="Y3-M11"/>
    <x v="1"/>
    <s v="North"/>
    <n v="27.322399999999998"/>
    <n v="5295910.4352000002"/>
    <n v="1142419.4982"/>
    <n v="576272.90879999998"/>
    <n v="47244.429499999998"/>
    <n v="100094.05439999999"/>
    <n v="283423.15999999997"/>
    <n v="47993.78"/>
    <n v="921.84400000000005"/>
    <n v="121328.02"/>
  </r>
  <r>
    <s v="Y3"/>
    <s v="M11"/>
    <s v="Y3-M11"/>
    <x v="1"/>
    <s v="North"/>
    <n v="1250.4015999999999"/>
    <n v="196630627.65189999"/>
    <n v="51823559.208999999"/>
    <n v="25296111.513599999"/>
    <n v="945474.01769999997"/>
    <n v="5782482.6912000002"/>
    <n v="13916474.199999999"/>
    <n v="1614110.14"/>
    <n v="274640.05800000002"/>
    <n v="5552507.2460000003"/>
  </r>
  <r>
    <s v="Y3"/>
    <s v="M11"/>
    <s v="Y3-M11"/>
    <x v="1"/>
    <s v="North"/>
    <n v="17.679200000000002"/>
    <n v="2925416.1181999999"/>
    <n v="739209.76240000001"/>
    <n v="372881.68320000003"/>
    <n v="13631.4038"/>
    <n v="64768.356"/>
    <n v="183390.54"/>
    <n v="31055.040000000001"/>
    <n v="595.32000000000005"/>
    <n v="78504.668000000005"/>
  </r>
  <r>
    <s v="Y3"/>
    <s v="M11"/>
    <s v="Y3-M11"/>
    <x v="1"/>
    <s v="North"/>
    <n v="4.0179999999999998"/>
    <n v="780647.17500000005"/>
    <n v="166569.48639999999"/>
    <n v="81290.995200000005"/>
    <n v="294.57850000000002"/>
    <n v="18518.781599999998"/>
    <n v="44763.8"/>
    <n v="5198.8"/>
    <n v="881.25400000000002"/>
    <n v="17842.462"/>
  </r>
  <r>
    <s v="Y3"/>
    <s v="M11"/>
    <s v="Y3-M11"/>
    <x v="3"/>
    <s v="North"/>
    <n v="18579.232"/>
    <n v="1337754867.9263999"/>
    <n v="565021960.25279999"/>
    <n v="48666987.667199999"/>
    <n v="12549501.3827"/>
    <n v="150274923.21360001"/>
    <n v="533323558.88"/>
    <n v="22714157.440000001"/>
    <n v="4517005.8339999998"/>
    <n v="185219040.53400001"/>
  </r>
  <r>
    <s v="Y3"/>
    <s v="M11"/>
    <s v="Y3-M11"/>
    <x v="3"/>
    <s v="North"/>
    <n v="952.26599999999996"/>
    <n v="73703674.321199998"/>
    <n v="28960217.3158"/>
    <n v="2493690.5855999999"/>
    <n v="668547.82990000001"/>
    <n v="7728288.4727999996"/>
    <n v="27331286.34"/>
    <n v="1162267.18"/>
    <n v="230268.87400000001"/>
    <n v="9493276.6940000001"/>
  </r>
  <r>
    <s v="Y3"/>
    <s v="M11"/>
    <s v="Y3-M11"/>
    <x v="0"/>
    <s v="North"/>
    <n v="5766.6336000000001"/>
    <n v="788865096.5395"/>
    <n v="205631544.60699999"/>
    <n v="214467827.05919999"/>
    <n v="8177484.9752000002"/>
    <n v="17076392.481600001"/>
    <n v="61493128.399999999"/>
    <n v="8028556.04"/>
    <n v="1289444.1780000001"/>
    <n v="25607190.092"/>
  </r>
  <r>
    <s v="Y3"/>
    <s v="M11"/>
    <s v="Y3-M11"/>
    <x v="0"/>
    <s v="North"/>
    <n v="756.99120000000005"/>
    <n v="126652197.67200001"/>
    <n v="26993440.485199999"/>
    <n v="28153384.588799998"/>
    <n v="654348.39919999999"/>
    <n v="2241642.2327999999"/>
    <n v="8072254.6600000001"/>
    <n v="1053915.6599999999"/>
    <n v="169263.908"/>
    <n v="3361478.89"/>
  </r>
  <r>
    <s v="Y3"/>
    <s v="M11"/>
    <s v="Y3-M11"/>
    <x v="0"/>
    <s v="North"/>
    <n v="8.0359999999999996"/>
    <n v="1344503.16"/>
    <n v="290266.91279999999"/>
    <n v="296198.16960000002"/>
    <n v="343.05349999999999"/>
    <n v="27444.743999999999"/>
    <n v="126848.26"/>
    <n v="14093.34"/>
    <n v="664.774"/>
    <n v="35684.021999999997"/>
  </r>
  <r>
    <s v="Y3"/>
    <s v="M11"/>
    <s v="Y3-M11"/>
    <x v="0"/>
    <s v="North"/>
    <n v="713.59680000000003"/>
    <n v="101233959.6946"/>
    <n v="25449852.2476"/>
    <n v="26573670.2016"/>
    <n v="585460.52720000001"/>
    <n v="2101638.6143999998"/>
    <n v="7559308.5800000001"/>
    <n v="990072.1"/>
    <n v="160353.04999999999"/>
    <n v="3168782.8259999999"/>
  </r>
  <r>
    <s v="Y3"/>
    <s v="M11"/>
    <s v="Y3-M11"/>
    <x v="0"/>
    <s v="North"/>
    <n v="2.4108000000000001"/>
    <n v="340652.54920000001"/>
    <n v="87079.596600000004"/>
    <n v="88859.135999999999"/>
    <n v="1296.3941"/>
    <n v="8233.4231999999993"/>
    <n v="38055.379999999997"/>
    <n v="4228.74"/>
    <n v="198.44"/>
    <n v="10704.936"/>
  </r>
  <r>
    <s v="Y3"/>
    <s v="M11"/>
    <s v="Y3-M11"/>
    <x v="0"/>
    <s v="North"/>
    <n v="4.0179999999999998"/>
    <n v="672251.58"/>
    <n v="143277.78820000001"/>
    <n v="149434.17600000001"/>
    <n v="303.2792"/>
    <n v="11898.9216"/>
    <n v="42846.64"/>
    <n v="5594.04"/>
    <n v="897.49"/>
    <n v="17842.462"/>
  </r>
  <r>
    <s v="Y3"/>
    <s v="M11"/>
    <s v="Y3-M11"/>
    <x v="1"/>
    <s v="North"/>
    <n v="59734.8024"/>
    <n v="7687869068.8800001"/>
    <n v="2105082659.3032"/>
    <n v="1209244965.8304"/>
    <n v="43041113.340599999"/>
    <n v="290141271.84240001"/>
    <n v="681394775.15999997"/>
    <n v="71699419.120000005"/>
    <n v="18275617.734000001"/>
    <n v="265257091.396"/>
  </r>
  <r>
    <s v="Y3"/>
    <s v="M11"/>
    <s v="Y3-M11"/>
    <x v="1"/>
    <s v="North"/>
    <n v="1756.6695999999999"/>
    <n v="293908390.77600002"/>
    <n v="61905863.485399999"/>
    <n v="35561242.809600003"/>
    <n v="1584271.9023"/>
    <n v="8532414.1583999991"/>
    <n v="20038316.219999999"/>
    <n v="2108525.04"/>
    <n v="537442.26800000004"/>
    <n v="7800630.398"/>
  </r>
  <r>
    <s v="Y3"/>
    <s v="M11"/>
    <s v="Y3-M11"/>
    <x v="1"/>
    <s v="North"/>
    <n v="1297.8140000000001"/>
    <n v="178017739.59819999"/>
    <n v="45735593.061800003"/>
    <n v="26272365.465599999"/>
    <n v="952148.64509999997"/>
    <n v="6303689.2872000001"/>
    <n v="14804162.74"/>
    <n v="1557761.38"/>
    <n v="397058.59600000002"/>
    <n v="5763045.7719999999"/>
  </r>
  <r>
    <s v="Y3"/>
    <s v="M11"/>
    <s v="Y3-M11"/>
    <x v="3"/>
    <s v="North"/>
    <n v="20604.304"/>
    <n v="1335066179.832"/>
    <n v="533594123.40679997"/>
    <n v="55314908.985600002"/>
    <n v="18051973.450100001"/>
    <n v="161755778.736"/>
    <n v="589524786.94000006"/>
    <n v="26310816.84"/>
    <n v="5447048.1119999997"/>
    <n v="205407276.206"/>
  </r>
  <r>
    <s v="Y3"/>
    <s v="M11"/>
    <s v="Y3-M11"/>
    <x v="3"/>
    <s v="North"/>
    <n v="738.50840000000005"/>
    <n v="51177398.995800003"/>
    <n v="19125991.9362"/>
    <n v="1981302.1055999999"/>
    <n v="553848.64670000004"/>
    <n v="5862039.6815999998"/>
    <n v="21111574.039999999"/>
    <n v="938535.1"/>
    <n v="192181.924"/>
    <n v="7362296.2819999997"/>
  </r>
  <r>
    <s v="Y3"/>
    <s v="M11"/>
    <s v="Y3-M11"/>
    <x v="1"/>
    <s v="North"/>
    <n v="125.3616"/>
    <n v="18051506.272799999"/>
    <n v="4753645.2633999996"/>
    <n v="2643593.1455999999"/>
    <n v="919629.41310000001"/>
    <n v="596977.64639999997"/>
    <n v="1419353.58"/>
    <n v="154065.70000000001"/>
    <n v="85409.478000000003"/>
    <n v="556677.41799999995"/>
  </r>
  <r>
    <s v="Y3"/>
    <s v="M11"/>
    <s v="Y3-M11"/>
    <x v="1"/>
    <s v="North"/>
    <n v="173.57759999999999"/>
    <n v="31404093.335999999"/>
    <n v="6581971.5883999998"/>
    <n v="3660354.8352000001"/>
    <n v="133196.72589999999"/>
    <n v="826588.92960000003"/>
    <n v="1965261.2"/>
    <n v="213323.82"/>
    <n v="118258.514"/>
    <n v="770785.15800000005"/>
  </r>
  <r>
    <s v="Y3"/>
    <s v="M11"/>
    <s v="Y3-M11"/>
    <x v="1"/>
    <s v="North"/>
    <n v="36.965600000000002"/>
    <n v="5481435.96"/>
    <n v="1401715.1258"/>
    <n v="779522.43839999998"/>
    <n v="56971.7356"/>
    <n v="176031.59760000001"/>
    <n v="418527.18"/>
    <n v="45431.28"/>
    <n v="25181.133999999998"/>
    <n v="164147.764"/>
  </r>
  <r>
    <s v="Y3"/>
    <s v="M11"/>
    <s v="Y3-M11"/>
    <x v="0"/>
    <s v="North"/>
    <n v="37171.321600000003"/>
    <n v="5954544632.6149998"/>
    <n v="1547350343.5866001"/>
    <n v="1393509235.6415999"/>
    <n v="34976131.260600001"/>
    <n v="109699173.69840001"/>
    <n v="390689003.27999997"/>
    <n v="76672842.120000005"/>
    <n v="6748290.4500000002"/>
    <n v="165062179.12799999"/>
  </r>
  <r>
    <s v="Y3"/>
    <s v="M11"/>
    <s v="Y3-M11"/>
    <x v="0"/>
    <s v="North"/>
    <n v="836.54759999999999"/>
    <n v="162530741.83500001"/>
    <n v="34866418.655000001"/>
    <n v="31344509.184"/>
    <n v="639966.25520000001"/>
    <n v="2630798.784"/>
    <n v="8765817.2200000007"/>
    <n v="1055485.1399999999"/>
    <n v="213066.83199999999"/>
    <n v="3714756.21"/>
  </r>
  <r>
    <s v="Y3"/>
    <s v="M11"/>
    <s v="Y3-M11"/>
    <x v="0"/>
    <s v="North"/>
    <n v="182.41720000000001"/>
    <n v="29825765.9608"/>
    <n v="7603844.2396"/>
    <n v="6835294.5983999996"/>
    <n v="294469.14689999999"/>
    <n v="574181.41680000001"/>
    <n v="1915407.66"/>
    <n v="230631.56"/>
    <n v="46355.584000000003"/>
    <n v="810037.49199999997"/>
  </r>
  <r>
    <s v="Y3"/>
    <s v="M11"/>
    <s v="Y3-M11"/>
    <x v="0"/>
    <s v="North"/>
    <n v="151.88040000000001"/>
    <n v="29470992.150600001"/>
    <n v="6388681.4343999997"/>
    <n v="5468001.4079999998"/>
    <n v="161199.08720000001"/>
    <n v="432112.57919999998"/>
    <n v="1769341.88"/>
    <n v="256294.28"/>
    <n v="4049.078"/>
    <n v="674436.22400000005"/>
  </r>
  <r>
    <s v="Y3"/>
    <s v="M11"/>
    <s v="Y3-M11"/>
    <x v="0"/>
    <s v="North"/>
    <n v="186.43520000000001"/>
    <n v="29657878.0898"/>
    <n v="7842191.4173999997"/>
    <n v="6712042.6944000004"/>
    <n v="141206.2787"/>
    <n v="530425.69200000004"/>
    <n v="2171881.52"/>
    <n v="314608.58"/>
    <n v="4970.0200000000004"/>
    <n v="827879.95400000003"/>
  </r>
  <r>
    <s v="Y3"/>
    <s v="M11"/>
    <s v="Y3-M11"/>
    <x v="0"/>
    <s v="North"/>
    <n v="8.0359999999999996"/>
    <n v="1256195.5560000001"/>
    <n v="338340.88880000002"/>
    <n v="295858.88640000002"/>
    <n v="1623.2892999999999"/>
    <n v="27416.4048"/>
    <n v="126826.12"/>
    <n v="14094.16"/>
    <n v="321.11200000000002"/>
    <n v="35684.021999999997"/>
  </r>
  <r>
    <s v="Y3"/>
    <s v="M11"/>
    <s v="Y3-M11"/>
    <x v="1"/>
    <s v="North"/>
    <n v="126702.0048"/>
    <n v="19157685221.173"/>
    <n v="5250764200.8612003"/>
    <n v="2562976733.5679998"/>
    <n v="89955280.511999995"/>
    <n v="557934443.62559998"/>
    <n v="1381495232.0599999"/>
    <n v="270304922.18000001"/>
    <n v="23518345.708000001"/>
    <n v="562630225.63"/>
  </r>
  <r>
    <s v="Y3"/>
    <s v="M11"/>
    <s v="Y3-M11"/>
    <x v="1"/>
    <s v="North"/>
    <n v="727.25800000000004"/>
    <n v="141297138.67500001"/>
    <n v="27729097.9912"/>
    <n v="14363828.217599999"/>
    <n v="528214.10019999999"/>
    <n v="7035811.2648"/>
    <n v="5461982.2800000003"/>
    <n v="204017.64"/>
    <n v="244914.64799999999"/>
    <n v="3229446.8360000001"/>
  </r>
  <r>
    <s v="Y3"/>
    <s v="M11"/>
    <s v="Y3-M11"/>
    <x v="1"/>
    <s v="North"/>
    <n v="9.6432000000000002"/>
    <n v="1873553.22"/>
    <n v="403205.75880000001"/>
    <n v="203389.65119999999"/>
    <n v="24406.514500000001"/>
    <n v="35329.2408"/>
    <n v="100032.62"/>
    <n v="16937.919999999998"/>
    <n v="326.524"/>
    <n v="42821.548000000003"/>
  </r>
  <r>
    <s v="Y3"/>
    <s v="M11"/>
    <s v="Y3-M11"/>
    <x v="1"/>
    <s v="North"/>
    <n v="2387.4956000000002"/>
    <n v="370251157.73180002"/>
    <n v="98975487.643999994"/>
    <n v="48303502.003200002"/>
    <n v="1700620.4765999999"/>
    <n v="11003727.895199999"/>
    <n v="26598563.859999999"/>
    <n v="3089400.02"/>
    <n v="523537.03600000002"/>
    <n v="10601861.754000001"/>
  </r>
  <r>
    <s v="Y3"/>
    <s v="M11"/>
    <s v="Y3-M11"/>
    <x v="1"/>
    <s v="North"/>
    <n v="19.2864"/>
    <n v="2965894.4145999998"/>
    <n v="806411.51760000002"/>
    <n v="406779.30239999999"/>
    <n v="15371.5301"/>
    <n v="70656.710399999996"/>
    <n v="200061.96"/>
    <n v="33876.660000000003"/>
    <n v="652.14599999999996"/>
    <n v="85642.194000000003"/>
  </r>
  <r>
    <s v="Y3"/>
    <s v="M11"/>
    <s v="Y3-M11"/>
    <x v="3"/>
    <s v="North"/>
    <n v="17213.112000000001"/>
    <n v="1239390539.4024"/>
    <n v="522424864.46499997"/>
    <n v="44492678.611199997"/>
    <n v="11840145.104800001"/>
    <n v="128759037.4152"/>
    <n v="485073009"/>
    <n v="42031665.780000001"/>
    <n v="2867380.4279999998"/>
    <n v="171599994.192"/>
  </r>
  <r>
    <s v="Y3"/>
    <s v="M11"/>
    <s v="Y3-M11"/>
    <x v="3"/>
    <s v="North"/>
    <n v="429.92599999999999"/>
    <n v="37144445.599799998"/>
    <n v="13074863.944599999"/>
    <n v="1125844.7808000001"/>
    <n v="323725.6421"/>
    <n v="3489140.9016"/>
    <n v="12339439.539999999"/>
    <n v="524740.96"/>
    <n v="103960.01"/>
    <n v="4285994.6140000001"/>
  </r>
  <r>
    <s v="Y3"/>
    <s v="M11"/>
    <s v="Y3-M11"/>
    <x v="0"/>
    <s v="North"/>
    <n v="8397.6200000000008"/>
    <n v="1148779300.2839999"/>
    <n v="299569639.96859998"/>
    <n v="314810791.73760003"/>
    <n v="10495684.981899999"/>
    <n v="24549214.5792"/>
    <n v="89834035.640000001"/>
    <n v="16400264.039999999"/>
    <n v="1743570.51"/>
    <n v="37290291.873999998"/>
  </r>
  <r>
    <s v="Y3"/>
    <s v="M11"/>
    <s v="Y3-M11"/>
    <x v="0"/>
    <s v="North"/>
    <n v="259.56279999999998"/>
    <n v="43427452.068000004"/>
    <n v="9255716.6424000002"/>
    <n v="9653442.2591999993"/>
    <n v="208209.8425"/>
    <n v="768625.52399999998"/>
    <n v="2767878.84"/>
    <n v="361374"/>
    <n v="58042.798000000003"/>
    <n v="1152608.9739999999"/>
  </r>
  <r>
    <s v="Y3"/>
    <s v="M11"/>
    <s v="Y3-M11"/>
    <x v="0"/>
    <s v="North"/>
    <n v="12.8576"/>
    <n v="2151205.0559999999"/>
    <n v="464426.90139999997"/>
    <n v="473915.6544"/>
    <n v="13123.0383"/>
    <n v="43914.247199999998"/>
    <n v="202956.56"/>
    <n v="22553.279999999999"/>
    <n v="1059.8499999999999"/>
    <n v="57094.796000000002"/>
  </r>
  <r>
    <s v="Y3"/>
    <s v="M11"/>
    <s v="Y3-M11"/>
    <x v="0"/>
    <s v="North"/>
    <n v="551.26959999999997"/>
    <n v="77067907.630600005"/>
    <n v="19657637.2962"/>
    <n v="20502364.223999999"/>
    <n v="448065.1251"/>
    <n v="1632436.2216"/>
    <n v="5878518.5"/>
    <n v="767498.68"/>
    <n v="123267.32"/>
    <n v="2447955.84"/>
  </r>
  <r>
    <s v="Y3"/>
    <s v="M11"/>
    <s v="Y3-M11"/>
    <x v="0"/>
    <s v="North"/>
    <n v="31.340399999999999"/>
    <n v="4428483.1391000003"/>
    <n v="1132040.3236"/>
    <n v="1155171.1296000001"/>
    <n v="25679.292600000001"/>
    <n v="107038.9296"/>
    <n v="494710.1"/>
    <n v="54969.52"/>
    <n v="2586.9360000000001"/>
    <n v="139169.57999999999"/>
  </r>
  <r>
    <s v="Y3"/>
    <s v="M11"/>
    <s v="Y3-M11"/>
    <x v="1"/>
    <s v="North"/>
    <n v="66785.588799999998"/>
    <n v="8595305278.5599995"/>
    <n v="2354370010.5047998"/>
    <n v="1351865709.3504"/>
    <n v="47829016.208800003"/>
    <n v="294317749.04400003"/>
    <n v="730012555.48000002"/>
    <n v="161558307.31999999"/>
    <n v="15736575.228"/>
    <n v="296566664.15200001"/>
  </r>
  <r>
    <s v="Y3"/>
    <s v="M11"/>
    <s v="Y3-M11"/>
    <x v="1"/>
    <s v="North"/>
    <n v="436.35480000000001"/>
    <n v="73006521.588"/>
    <n v="14343192.0812"/>
    <n v="5051910.3168000001"/>
    <n v="376688.87239999999"/>
    <n v="6783549.8760000002"/>
    <n v="3051263.46"/>
    <n v="549925.62"/>
    <n v="499789.18"/>
    <n v="1937668.2819999999"/>
  </r>
  <r>
    <s v="Y3"/>
    <s v="M11"/>
    <s v="Y3-M11"/>
    <x v="1"/>
    <s v="North"/>
    <n v="965.92719999999997"/>
    <n v="126884581.9164"/>
    <n v="34039745.913199998"/>
    <n v="19553793.7344"/>
    <n v="690561.67070000002"/>
    <n v="4691663.4888000004"/>
    <n v="11018327.699999999"/>
    <n v="1159400.46"/>
    <n v="295517.75"/>
    <n v="4289275.1880000001"/>
  </r>
  <r>
    <s v="Y3"/>
    <s v="M11"/>
    <s v="Y3-M11"/>
    <x v="3"/>
    <s v="North"/>
    <n v="18900.671999999999"/>
    <n v="1224678492.576"/>
    <n v="489465817.3962"/>
    <n v="50611028.447999999"/>
    <n v="23185536.252599999"/>
    <n v="137827072.1952"/>
    <n v="534636631.44"/>
    <n v="46881172.020000003"/>
    <n v="4097108.5980000002"/>
    <n v="188423523.618"/>
  </r>
  <r>
    <s v="Y3"/>
    <s v="M11"/>
    <s v="Y3-M11"/>
    <x v="3"/>
    <s v="North"/>
    <n v="269.20600000000002"/>
    <n v="21078587.514600001"/>
    <n v="6971932.3464000002"/>
    <n v="722238.68160000001"/>
    <n v="279747.67830000003"/>
    <n v="2136873.0959999999"/>
    <n v="7695731.1600000001"/>
    <n v="342120.4"/>
    <n v="70056.535999999993"/>
    <n v="2683752.17"/>
  </r>
  <r>
    <s v="Y3"/>
    <s v="M11"/>
    <s v="Y3-M11"/>
    <x v="1"/>
    <s v="North"/>
    <n v="17995.8184"/>
    <n v="2591316868.4172001"/>
    <n v="695028179.70200002"/>
    <n v="375244740.30720001"/>
    <n v="15094232.2762"/>
    <n v="82270271.311199993"/>
    <n v="194145363.97999999"/>
    <n v="41031354.340000004"/>
    <n v="13017449.323999999"/>
    <n v="79911848.434"/>
  </r>
  <r>
    <s v="Y3"/>
    <s v="M11"/>
    <s v="Y3-M11"/>
    <x v="1"/>
    <s v="North"/>
    <n v="159.91640000000001"/>
    <n v="28932474.879000001"/>
    <n v="9265039.5258000009"/>
    <n v="2482536.7488000002"/>
    <n v="123795.072"/>
    <n v="2225840.4720000001"/>
    <n v="1073337.3600000001"/>
    <n v="133197.51999999999"/>
    <n v="634020.31000000006"/>
    <n v="710122.05"/>
  </r>
  <r>
    <s v="Y3"/>
    <s v="M11"/>
    <s v="Y3-M11"/>
    <x v="1"/>
    <s v="North"/>
    <n v="152.684"/>
    <n v="19601531.458700001"/>
    <n v="5667262.3838"/>
    <n v="3253824.2880000002"/>
    <n v="114751.3869"/>
    <n v="671068.71360000002"/>
    <n v="1756922.98"/>
    <n v="200258.76"/>
    <n v="83935.61"/>
    <n v="678004.53599999996"/>
  </r>
  <r>
    <s v="Y3"/>
    <s v="M11"/>
    <s v="Y3-M11"/>
    <x v="5"/>
    <s v="South"/>
    <n v="585.02080000000001"/>
    <n v="92140249.481299996"/>
    <n v="24705985.418200001"/>
    <n v="23040149.817600001"/>
    <n v="38871205.146899998"/>
    <n v="1809843.156"/>
    <n v="4222247.24"/>
    <n v="1233762.1599999999"/>
    <n v="448363.45400000003"/>
    <n v="1479731"/>
  </r>
  <r>
    <s v="Y3"/>
    <s v="M11"/>
    <s v="Y3-M11"/>
    <x v="5"/>
    <s v="South"/>
    <n v="113.30759999999999"/>
    <n v="21004679.618999999"/>
    <n v="4785090.6069999998"/>
    <n v="4462448.6591999996"/>
    <n v="7534035.9814999998"/>
    <n v="350533.76400000002"/>
    <n v="817767.14"/>
    <n v="238960.3"/>
    <n v="86839.148000000001"/>
    <n v="286596.06800000003"/>
  </r>
  <r>
    <s v="Y3"/>
    <s v="M11"/>
    <s v="Y3-M11"/>
    <x v="5"/>
    <s v="South"/>
    <n v="68.305999999999997"/>
    <n v="10972641.445900001"/>
    <n v="2900941.5192"/>
    <n v="2704049.3184000002"/>
    <n v="4524738.5937000001"/>
    <n v="200629.13759999999"/>
    <n v="483695.86"/>
    <n v="147915.70000000001"/>
    <n v="60527.807999999997"/>
    <n v="172769.98199999999"/>
  </r>
  <r>
    <s v="Y3"/>
    <s v="M11"/>
    <s v="Y3-M11"/>
    <x v="5"/>
    <s v="South"/>
    <n v="417.87200000000001"/>
    <n v="65814463.915200002"/>
    <n v="18116102.781399999"/>
    <n v="14032126.5408"/>
    <n v="27753396.419399999"/>
    <n v="2011125.8663999999"/>
    <n v="2963406.2"/>
    <n v="1305143.1599999999"/>
    <n v="322121.33799999999"/>
    <n v="1056950.9720000001"/>
  </r>
  <r>
    <s v="Y3"/>
    <s v="M11"/>
    <s v="Y3-M11"/>
    <x v="5"/>
    <s v="South"/>
    <n v="245.9016"/>
    <n v="45584623.854000002"/>
    <n v="10660630.071599999"/>
    <n v="8257371.3984000003"/>
    <n v="16321923.7086"/>
    <n v="1183469.7888"/>
    <n v="1743850.54"/>
    <n v="768025.94"/>
    <n v="189557.10399999999"/>
    <n v="621975.00199999998"/>
  </r>
  <r>
    <s v="Y3"/>
    <s v="M11"/>
    <s v="Y3-M11"/>
    <x v="5"/>
    <s v="South"/>
    <n v="342.33359999999999"/>
    <n v="47643400.284500003"/>
    <n v="14898348.6698"/>
    <n v="11394997.8816"/>
    <n v="22757918.854699999"/>
    <n v="1802271.2760000001"/>
    <n v="2655667.58"/>
    <n v="1169534.8400000001"/>
    <n v="288608.43"/>
    <n v="865887.52800000005"/>
  </r>
  <r>
    <s v="Y3"/>
    <s v="M11"/>
    <s v="Y3-M11"/>
    <x v="6"/>
    <s v="South"/>
    <n v="6306.6527999999998"/>
    <n v="936537940.79999995"/>
    <n v="289110413.13099998"/>
    <n v="141370721.088"/>
    <n v="9230135.8585000001"/>
    <n v="47995387.790399998"/>
    <n v="55187610.479999997"/>
    <n v="18734221.84"/>
    <n v="7868511.3099999996"/>
    <n v="15951828.507999999"/>
  </r>
  <r>
    <s v="Y3"/>
    <s v="M11"/>
    <s v="Y3-M11"/>
    <x v="6"/>
    <s v="South"/>
    <n v="393.76400000000001"/>
    <n v="71240767.290000007"/>
    <n v="18050974.634"/>
    <n v="8826672.8640000001"/>
    <n v="559133.65890000004"/>
    <n v="2996645.4575999998"/>
    <n v="3445713.8"/>
    <n v="1169695.56"/>
    <n v="491279.712"/>
    <n v="995973.06599999999"/>
  </r>
  <r>
    <s v="Y3"/>
    <s v="M11"/>
    <s v="Y3-M11"/>
    <x v="6"/>
    <s v="South"/>
    <n v="1344.4228000000001"/>
    <n v="205310103.60170001"/>
    <n v="61631207.093000002"/>
    <n v="30136748.371199999"/>
    <n v="1974409.4653"/>
    <n v="10231435.101600001"/>
    <n v="11764641.68"/>
    <n v="3993666.5"/>
    <n v="1677373.632"/>
    <n v="3400536.392"/>
  </r>
  <r>
    <s v="Y3"/>
    <s v="M11"/>
    <s v="Y3-M11"/>
    <x v="6"/>
    <s v="South"/>
    <n v="50048.207999999999"/>
    <n v="8107494392.2896004"/>
    <n v="2943661255.3276"/>
    <n v="1137766048.6464"/>
    <n v="72861900.3891"/>
    <n v="503290234.94400001"/>
    <n v="593584771.75999999"/>
    <n v="110225360.22"/>
    <n v="58499596.957999997"/>
    <n v="126590195.99600001"/>
  </r>
  <r>
    <s v="Y3"/>
    <s v="M11"/>
    <s v="Y3-M11"/>
    <x v="6"/>
    <s v="South"/>
    <n v="12870.4576"/>
    <n v="2496788479.0093999"/>
    <n v="756969336.67620003"/>
    <n v="292614592.74239999"/>
    <n v="18728962.135600001"/>
    <n v="129487167.9936"/>
    <n v="153046292.40000001"/>
    <n v="28809319.120000001"/>
    <n v="15398179.104"/>
    <n v="32554087.412"/>
  </r>
  <r>
    <s v="Y3"/>
    <s v="M11"/>
    <s v="Y3-M11"/>
    <x v="6"/>
    <s v="South"/>
    <n v="626.80799999999999"/>
    <n v="104053796.51440001"/>
    <n v="36871462.975000001"/>
    <n v="14256629.6832"/>
    <n v="898776.48510000005"/>
    <n v="6317272.6200000001"/>
    <n v="7463057.7999999998"/>
    <n v="1410841.98"/>
    <n v="755706.424"/>
    <n v="1585426.4580000001"/>
  </r>
  <r>
    <s v="Y3"/>
    <s v="M11"/>
    <s v="Y3-M11"/>
    <x v="6"/>
    <s v="South"/>
    <n v="2439.7296000000001"/>
    <n v="395220824.90350002"/>
    <n v="159929140.40560001"/>
    <n v="72073113.062399998"/>
    <n v="4733031.7137000002"/>
    <n v="25766081.229600001"/>
    <n v="30678805.140000001"/>
    <n v="5246254.22"/>
    <n v="3888156.69"/>
    <n v="6170967.1540000001"/>
  </r>
  <r>
    <s v="Y3"/>
    <s v="M11"/>
    <s v="Y3-M11"/>
    <x v="6"/>
    <s v="South"/>
    <n v="3137.2543999999998"/>
    <n v="620781771.45599997"/>
    <n v="205642267.3944"/>
    <n v="92703372.883200005"/>
    <n v="6097146.5634000003"/>
    <n v="33097999.053599998"/>
    <n v="39310335.880000003"/>
    <n v="6669410.1399999997"/>
    <n v="4913633.2740000002"/>
    <n v="7935261.1140000001"/>
  </r>
  <r>
    <s v="Y3"/>
    <s v="M11"/>
    <s v="Y3-M11"/>
    <x v="7"/>
    <s v="South"/>
    <n v="835.74400000000003"/>
    <n v="46631506.521600001"/>
    <n v="26068058.603399999"/>
    <n v="2117105.1264"/>
    <n v="8360405.8104999997"/>
    <n v="11346170.817600001"/>
    <n v="24596219.800000001"/>
    <n v="1748374.48"/>
    <n v="2403289.702"/>
    <n v="3328182.4619999998"/>
  </r>
  <r>
    <s v="Y3"/>
    <s v="M11"/>
    <s v="Y3-M11"/>
    <x v="7"/>
    <s v="South"/>
    <n v="2.4108000000000001"/>
    <n v="145373.40969999999"/>
    <n v="75196.320600000006"/>
    <n v="6107.8847999999998"/>
    <n v="20882.758699999998"/>
    <n v="32728.2336"/>
    <n v="70950.5"/>
    <n v="5043.82"/>
    <n v="6931.87"/>
    <n v="9599.9860000000008"/>
  </r>
  <r>
    <s v="Y3"/>
    <s v="M11"/>
    <s v="Y3-M11"/>
    <x v="6"/>
    <s v="South"/>
    <n v="1272.9023999999999"/>
    <n v="189026006.40000001"/>
    <n v="72349066.989999995"/>
    <n v="31306580.3136"/>
    <n v="148681128.05050001"/>
    <n v="11426238.7992"/>
    <n v="14696286.82"/>
    <n v="2136930.66"/>
    <n v="150467.13"/>
    <n v="3219634.88"/>
  </r>
  <r>
    <s v="Y3"/>
    <s v="M11"/>
    <s v="Y3-M11"/>
    <x v="6"/>
    <s v="South"/>
    <n v="725.6508"/>
    <n v="131286556.86300001"/>
    <n v="41281278.294200003"/>
    <n v="17870606.630399998"/>
    <n v="84740397.877900004"/>
    <n v="6519661.4447999997"/>
    <n v="8386358.9400000004"/>
    <n v="1217344.94"/>
    <n v="87701.46"/>
    <n v="1835435.602"/>
  </r>
  <r>
    <s v="Y3"/>
    <s v="M11"/>
    <s v="Y3-M11"/>
    <x v="6"/>
    <s v="South"/>
    <n v="256.34840000000003"/>
    <n v="39239810.018600002"/>
    <n v="14577051.612199999"/>
    <n v="6279733.7088000001"/>
    <n v="29930499.526700001"/>
    <n v="2302004.7288000002"/>
    <n v="2957651.44"/>
    <n v="437848.84"/>
    <n v="23433.96"/>
    <n v="648398.18999999994"/>
  </r>
  <r>
    <s v="Y3"/>
    <s v="M11"/>
    <s v="Y3-M11"/>
    <x v="5"/>
    <s v="South"/>
    <n v="15811.633599999999"/>
    <n v="2490325221.6058002"/>
    <n v="668329183.5704"/>
    <n v="623193413.75999999"/>
    <n v="59241023.120800003"/>
    <n v="48292240.024800003"/>
    <n v="113539722.31999999"/>
    <n v="27641294.719999999"/>
    <n v="972592.32400000002"/>
    <n v="62629386.82"/>
  </r>
  <r>
    <s v="Y3"/>
    <s v="M11"/>
    <s v="Y3-M11"/>
    <x v="5"/>
    <s v="South"/>
    <n v="12.8576"/>
    <n v="2383509.7439999999"/>
    <n v="550116.13879999996"/>
    <n v="512243.63520000002"/>
    <n v="5142.0733"/>
    <n v="33109.041599999997"/>
    <n v="86704.34"/>
    <n v="22119.5"/>
    <n v="614.26199999999994"/>
    <n v="50928.724000000002"/>
  </r>
  <r>
    <s v="Y3"/>
    <s v="M11"/>
    <s v="Y3-M11"/>
    <x v="5"/>
    <s v="South"/>
    <n v="2911.4427999999998"/>
    <n v="458549620.7015"/>
    <n v="126093171.2"/>
    <n v="105604098.5856"/>
    <n v="10898687.050100001"/>
    <n v="7720388.0351999998"/>
    <n v="18341916.620000001"/>
    <n v="4214260.4400000004"/>
    <n v="116788.254"/>
    <n v="11532134.041999999"/>
  </r>
  <r>
    <s v="Y3"/>
    <s v="M11"/>
    <s v="Y3-M11"/>
    <x v="5"/>
    <s v="South"/>
    <n v="147.05879999999999"/>
    <n v="27261392.697000001"/>
    <n v="6308229.1106000002"/>
    <n v="5253202.08"/>
    <n v="576277.63199999998"/>
    <n v="426705.99119999999"/>
    <n v="1013765.18"/>
    <n v="232921"/>
    <n v="6428.5540000000001"/>
    <n v="582495.36399999994"/>
  </r>
  <r>
    <s v="Y3"/>
    <s v="M11"/>
    <s v="Y3-M11"/>
    <x v="5"/>
    <s v="South"/>
    <n v="89.199600000000004"/>
    <n v="14163871.4078"/>
    <n v="3826301.9251999999"/>
    <n v="3186367.5455999998"/>
    <n v="346041.51919999998"/>
    <n v="258827.22719999999"/>
    <n v="614908.16000000003"/>
    <n v="141279.44"/>
    <n v="3902.9540000000002"/>
    <n v="353316.10600000003"/>
  </r>
  <r>
    <s v="Y3"/>
    <s v="M11"/>
    <s v="Y3-M11"/>
    <x v="6"/>
    <s v="South"/>
    <n v="26846.668799999999"/>
    <n v="3986781869.3471999"/>
    <n v="1228753633.1935999"/>
    <n v="600608597.74080002"/>
    <n v="95768320.380600005"/>
    <n v="202711235.45039999"/>
    <n v="230654548.69999999"/>
    <n v="46008514.079999998"/>
    <n v="5784076.8039999995"/>
    <n v="106338815.814"/>
  </r>
  <r>
    <s v="Y3"/>
    <s v="M11"/>
    <s v="Y3-M11"/>
    <x v="6"/>
    <s v="South"/>
    <n v="167.95240000000001"/>
    <n v="30386368.089000002"/>
    <n v="7684193.9567999998"/>
    <n v="3756007.5071999999"/>
    <n v="555325.26820000005"/>
    <n v="1269605.0160000001"/>
    <n v="1446429.16"/>
    <n v="287709.3"/>
    <n v="35996.114000000001"/>
    <n v="665254.76599999995"/>
  </r>
  <r>
    <s v="Y3"/>
    <s v="M11"/>
    <s v="Y3-M11"/>
    <x v="6"/>
    <s v="South"/>
    <n v="783.51"/>
    <n v="120659707.3097"/>
    <n v="35844476.6972"/>
    <n v="17520639.552000001"/>
    <n v="2763669.8577000001"/>
    <n v="5924516.9903999995"/>
    <n v="6751636.46"/>
    <n v="1342037.42"/>
    <n v="167733.21400000001"/>
    <n v="3103459.0839999998"/>
  </r>
  <r>
    <s v="Y3"/>
    <s v="M11"/>
    <s v="Y3-M11"/>
    <x v="6"/>
    <s v="South"/>
    <n v="50795.555999999997"/>
    <n v="8228656721.0232"/>
    <n v="3000139882.6964002"/>
    <n v="1167701522.5727999"/>
    <n v="179126665.19240001"/>
    <n v="393479932.61519998"/>
    <n v="450302300.54000002"/>
    <n v="86712996.739999995"/>
    <n v="8849140.4539999999"/>
    <n v="201199608.56600001"/>
  </r>
  <r>
    <s v="Y3"/>
    <s v="M11"/>
    <s v="Y3-M11"/>
    <x v="6"/>
    <s v="South"/>
    <n v="5744.9363999999996"/>
    <n v="1112888846.5279"/>
    <n v="338629774.10299999"/>
    <n v="131821734.75839999"/>
    <n v="20209083.7491"/>
    <n v="44902772.5176"/>
    <n v="51792152.020000003"/>
    <n v="9781176.4800000004"/>
    <n v="969114.21200000006"/>
    <n v="22755512.581999999"/>
  </r>
  <r>
    <s v="Y3"/>
    <s v="M11"/>
    <s v="Y3-M11"/>
    <x v="6"/>
    <s v="South"/>
    <n v="1151.5588"/>
    <n v="191743167.72999999"/>
    <n v="67991192.086199999"/>
    <n v="26463962.860800002"/>
    <n v="4042488.6872"/>
    <n v="8933634.3528000005"/>
    <n v="10237227.68"/>
    <n v="1964944.68"/>
    <n v="199544.04800000001"/>
    <n v="4561288.6220000004"/>
  </r>
  <r>
    <s v="Y3"/>
    <s v="M11"/>
    <s v="Y3-M11"/>
    <x v="6"/>
    <s v="South"/>
    <n v="12905.816000000001"/>
    <n v="2090660885.3592"/>
    <n v="844778105.09060001"/>
    <n v="385319477.04960001"/>
    <n v="47074271.221900001"/>
    <n v="130348328.976"/>
    <n v="139475512.16"/>
    <n v="12849992.859999999"/>
    <n v="29418795.846000001"/>
    <n v="51119533.079999998"/>
  </r>
  <r>
    <s v="Y3"/>
    <s v="M11"/>
    <s v="Y3-M11"/>
    <x v="6"/>
    <s v="South"/>
    <n v="1407.1035999999999"/>
    <n v="278199184.03200001"/>
    <n v="92042203.783600003"/>
    <n v="41998547.193599999"/>
    <n v="5084398.0193999996"/>
    <n v="14235127.315199999"/>
    <n v="15202222.720000001"/>
    <n v="1397711.32"/>
    <n v="3182142.3480000002"/>
    <n v="5573493.1780000003"/>
  </r>
  <r>
    <s v="Y3"/>
    <s v="M11"/>
    <s v="Y3-M11"/>
    <x v="7"/>
    <s v="South"/>
    <n v="11957.567999999999"/>
    <n v="667189247.1552"/>
    <n v="373613659.81620002"/>
    <n v="29400198.393599998"/>
    <n v="42140097.064400002"/>
    <n v="126477769.896"/>
    <n v="273109784.66000003"/>
    <n v="14159659.140000001"/>
    <n v="41621142.947999999"/>
    <n v="116731746.406"/>
  </r>
  <r>
    <s v="Y3"/>
    <s v="M11"/>
    <s v="Y3-M11"/>
    <x v="6"/>
    <s v="South"/>
    <n v="1128.2544"/>
    <n v="167545778.40000001"/>
    <n v="64200078.656999998"/>
    <n v="28127545.535999998"/>
    <n v="53447618.091799997"/>
    <n v="8605479.7007999998"/>
    <n v="10001079.98"/>
    <n v="1828627.06"/>
    <n v="420645.89600000001"/>
    <n v="4468980.648"/>
  </r>
  <r>
    <s v="Y3"/>
    <s v="M11"/>
    <s v="Y3-M11"/>
    <x v="6"/>
    <s v="South"/>
    <n v="139.02279999999999"/>
    <n v="25152352.533"/>
    <n v="7922872.0209999997"/>
    <n v="3474355.2192000002"/>
    <n v="6540882.5027000001"/>
    <n v="1051713.7631999999"/>
    <n v="1213932.1000000001"/>
    <n v="225009.64"/>
    <n v="54050.546000000002"/>
    <n v="550664.68599999999"/>
  </r>
  <r>
    <s v="Y3"/>
    <s v="M11"/>
    <s v="Y3-M11"/>
    <x v="6"/>
    <s v="South"/>
    <n v="24.9116"/>
    <n v="3811586.9021999999"/>
    <n v="1418538.6311999999"/>
    <n v="621758.11199999996"/>
    <n v="1201338.4623"/>
    <n v="189273.97440000001"/>
    <n v="219268.82"/>
    <n v="40348.92"/>
    <n v="9474.6080000000002"/>
    <n v="98674.29"/>
  </r>
  <r>
    <s v="Y3"/>
    <s v="M11"/>
    <s v="Y3-M11"/>
    <x v="5"/>
    <s v="South"/>
    <n v="16.875599999999999"/>
    <n v="3128356.5389999999"/>
    <n v="712672.83219999995"/>
    <n v="664620.36479999998"/>
    <n v="4570.3175000000001"/>
    <n v="52207.005599999997"/>
    <n v="121794.6"/>
    <n v="29542.959999999999"/>
    <n v="59323.637999999999"/>
    <n v="60477.296000000002"/>
  </r>
  <r>
    <s v="Y3"/>
    <s v="M11"/>
    <s v="Y3-M11"/>
    <x v="5"/>
    <s v="South"/>
    <n v="25.715199999999999"/>
    <n v="4064154.6052999999"/>
    <n v="1091416.064"/>
    <n v="1017394.5984"/>
    <n v="4528.0573000000004"/>
    <n v="75993.335999999996"/>
    <n v="182496.74"/>
    <n v="44867.12"/>
    <n v="104165.666"/>
    <n v="92154.634000000005"/>
  </r>
  <r>
    <s v="Y3"/>
    <s v="M11"/>
    <s v="Y3-M11"/>
    <x v="5"/>
    <s v="South"/>
    <n v="436.35480000000001"/>
    <n v="80890361.937000006"/>
    <n v="18825290.966200002"/>
    <n v="15195185.4144"/>
    <n v="81856.784799999994"/>
    <n v="1677755.0304"/>
    <n v="3164858.06"/>
    <n v="724030.48"/>
    <n v="1044396.034"/>
    <n v="1563753.202"/>
  </r>
  <r>
    <s v="Y3"/>
    <s v="M11"/>
    <s v="Y3-M11"/>
    <x v="5"/>
    <s v="South"/>
    <n v="3.2143999999999999"/>
    <n v="474156.14399999997"/>
    <n v="138675.60380000001"/>
    <n v="111934.3296"/>
    <n v="223.73050000000001"/>
    <n v="12360.3192"/>
    <n v="23314.240000000002"/>
    <n v="5334.1"/>
    <n v="7692.2560000000003"/>
    <n v="11518.54"/>
  </r>
  <r>
    <s v="Y3"/>
    <s v="M11"/>
    <s v="Y3-M11"/>
    <x v="6"/>
    <s v="South"/>
    <n v="21986.495999999999"/>
    <n v="3264994656"/>
    <n v="996483864.19659996"/>
    <n v="488215231.35360003"/>
    <n v="4741409.1788999997"/>
    <n v="173586928.0248"/>
    <n v="259614457.53999999"/>
    <n v="46832627.200000003"/>
    <n v="944909.04200000002"/>
    <n v="78792440.275999993"/>
  </r>
  <r>
    <s v="Y3"/>
    <s v="M11"/>
    <s v="Y3-M11"/>
    <x v="6"/>
    <s v="South"/>
    <n v="72.323999999999998"/>
    <n v="13085038.890000001"/>
    <n v="3277833.8552000001"/>
    <n v="1605933.6576"/>
    <n v="19603.765899999999"/>
    <n v="571000.34160000004"/>
    <n v="853978.34"/>
    <n v="154055.85999999999"/>
    <n v="3104.6840000000002"/>
    <n v="259185.19"/>
  </r>
  <r>
    <s v="Y3"/>
    <s v="M11"/>
    <s v="Y3-M11"/>
    <x v="6"/>
    <s v="South"/>
    <n v="555.2876"/>
    <n v="84927021.850400001"/>
    <n v="25166494.974599998"/>
    <n v="12330020.6592"/>
    <n v="118696.5019"/>
    <n v="4383997.1928000003"/>
    <n v="6556646.2000000002"/>
    <n v="1182775.3799999999"/>
    <n v="23863.312000000002"/>
    <n v="1989969.85"/>
  </r>
  <r>
    <s v="Y3"/>
    <s v="M11"/>
    <s v="Y3-M11"/>
    <x v="6"/>
    <s v="South"/>
    <n v="28916.742399999999"/>
    <n v="4684753969.8220997"/>
    <n v="1692935257.891"/>
    <n v="663787704"/>
    <n v="6362344.2998000002"/>
    <n v="235960014.10319999"/>
    <n v="337212589.30000001"/>
    <n v="62005801.420000002"/>
    <n v="1569970.6880000001"/>
    <n v="103628185.848"/>
  </r>
  <r>
    <s v="Y3"/>
    <s v="M11"/>
    <s v="Y3-M11"/>
    <x v="6"/>
    <s v="South"/>
    <n v="894.40679999999998"/>
    <n v="173855857.9111"/>
    <n v="52364742.2104"/>
    <n v="20531526.835200001"/>
    <n v="201496.6838"/>
    <n v="7302344.9831999997"/>
    <n v="10434231.039999999"/>
    <n v="1919893.88"/>
    <n v="27871.8"/>
    <n v="3205262.412"/>
  </r>
  <r>
    <s v="Y3"/>
    <s v="M11"/>
    <s v="Y3-M11"/>
    <x v="6"/>
    <s v="South"/>
    <n v="458.05200000000002"/>
    <n v="76279265.037400007"/>
    <n v="26815904.023600001"/>
    <n v="10514283.2448"/>
    <n v="99236.9179"/>
    <n v="3738013.0992000001"/>
    <n v="5341839.9800000004"/>
    <n v="982394.44"/>
    <n v="22503.998"/>
    <n v="1641509.21"/>
  </r>
  <r>
    <s v="Y3"/>
    <s v="M11"/>
    <s v="Y3-M11"/>
    <x v="6"/>
    <s v="South"/>
    <n v="7672.7727999999997"/>
    <n v="1242940855.1314001"/>
    <n v="501835669.00599998"/>
    <n v="228690966.8928"/>
    <n v="11064151.932600001"/>
    <n v="77621988.0528"/>
    <n v="83094320.340000004"/>
    <n v="7618901.2599999998"/>
    <n v="62605021.093999997"/>
    <n v="27496718.634"/>
  </r>
  <r>
    <s v="Y3"/>
    <s v="M11"/>
    <s v="Y3-M11"/>
    <x v="6"/>
    <s v="South"/>
    <n v="1357.2804000000001"/>
    <n v="268703332.12800002"/>
    <n v="88770001.360400006"/>
    <n v="40449324.998400003"/>
    <n v="338172.41940000001"/>
    <n v="13722795.3168"/>
    <n v="14697309.359999999"/>
    <n v="1348264.5"/>
    <n v="11094144.49"/>
    <n v="4864051.2359999996"/>
  </r>
  <r>
    <s v="Y3"/>
    <s v="M11"/>
    <s v="Y3-M11"/>
    <x v="6"/>
    <s v="South"/>
    <n v="896.81759999999997"/>
    <n v="133177413.59999999"/>
    <n v="51117624.210199997"/>
    <n v="22457289.619199999"/>
    <n v="617672.75120000006"/>
    <n v="6851665.7999999998"/>
    <n v="8060098.1600000001"/>
    <n v="1476052.48"/>
    <n v="4426435.1119999997"/>
    <n v="3213901.7680000002"/>
  </r>
  <r>
    <s v="Y3"/>
    <s v="M11"/>
    <s v="Y3-M11"/>
    <x v="6"/>
    <s v="South"/>
    <n v="149.46960000000001"/>
    <n v="27042413.706"/>
    <n v="8519600.9859999996"/>
    <n v="3742880.16"/>
    <n v="99166.069900000002"/>
    <n v="1141944.0048"/>
    <n v="1343351.06"/>
    <n v="246009.84"/>
    <n v="737737.68200000003"/>
    <n v="535649.99399999995"/>
  </r>
  <r>
    <s v="Y3"/>
    <s v="M11"/>
    <s v="Y3-M11"/>
    <x v="6"/>
    <s v="South"/>
    <n v="62.680799999999998"/>
    <n v="9590444.4636000004"/>
    <n v="3572737.95"/>
    <n v="1569596.5056"/>
    <n v="41187.546900000001"/>
    <n v="478879.34399999998"/>
    <n v="563341.64"/>
    <n v="103161.74"/>
    <n v="309374.27399999998"/>
    <n v="224627.766"/>
  </r>
  <r>
    <s v="Y3"/>
    <s v="M11"/>
    <s v="Y3-M11"/>
    <x v="5"/>
    <s v="Central"/>
    <n v="7103.8239999999996"/>
    <n v="1106046216.4751999"/>
    <n v="300001266.16479999"/>
    <n v="279773303.00160003"/>
    <n v="22204014.275400002"/>
    <n v="21976659.936000001"/>
    <n v="51270085.079999998"/>
    <n v="12436150.34"/>
    <n v="27515562.316"/>
    <n v="27239133.592"/>
  </r>
  <r>
    <s v="Y3"/>
    <s v="M11"/>
    <s v="Y3-M11"/>
    <x v="5"/>
    <s v="Central"/>
    <n v="18.482800000000001"/>
    <n v="3426295.2570000002"/>
    <n v="780546.70039999997"/>
    <n v="727917.54240000003"/>
    <n v="46222.726699999999"/>
    <n v="57178.764000000003"/>
    <n v="133392.68"/>
    <n v="32358.02"/>
    <n v="71589.936000000002"/>
    <n v="70870.14"/>
  </r>
  <r>
    <s v="Y3"/>
    <s v="M11"/>
    <s v="Y3-M11"/>
    <x v="5"/>
    <s v="Central"/>
    <n v="183.2208"/>
    <n v="27374243.450399999"/>
    <n v="7737589.9541999996"/>
    <n v="7215871.1616000002"/>
    <n v="568232.03370000003"/>
    <n v="566818.53839999996"/>
    <n v="1322351.68"/>
    <n v="320748.74"/>
    <n v="709679.16799999995"/>
    <n v="702547.95600000001"/>
  </r>
  <r>
    <s v="Y3"/>
    <s v="M11"/>
    <s v="Y3-M11"/>
    <x v="5"/>
    <s v="Central"/>
    <n v="4.0179999999999998"/>
    <n v="744846.79500000004"/>
    <n v="169683.4774"/>
    <n v="158243.73120000001"/>
    <n v="24989.4568"/>
    <n v="12430.2816"/>
    <n v="28999.3"/>
    <n v="7033.96"/>
    <n v="15563.108"/>
    <n v="15407.062"/>
  </r>
  <r>
    <s v="Y3"/>
    <s v="M11"/>
    <s v="Y3-M11"/>
    <x v="5"/>
    <s v="Central"/>
    <n v="4543.5544"/>
    <n v="707661680.16849995"/>
    <n v="192064728.14860001"/>
    <n v="158817136.33919999"/>
    <n v="14193679.6194"/>
    <n v="42765479.647200003"/>
    <n v="67364991.780000001"/>
    <n v="13310703.300000001"/>
    <n v="32118453.884"/>
    <n v="17421953.208000001"/>
  </r>
  <r>
    <s v="Y3"/>
    <s v="M11"/>
    <s v="Y3-M11"/>
    <x v="5"/>
    <s v="Central"/>
    <n v="28.126000000000001"/>
    <n v="5213927.5650000004"/>
    <n v="1197895.4665999999"/>
    <n v="1012698.1632"/>
    <n v="95046.942299999995"/>
    <n v="178703.4528"/>
    <n v="281187.84000000003"/>
    <n v="57758.34"/>
    <n v="138481.35399999999"/>
    <n v="107846.728"/>
  </r>
  <r>
    <s v="Y3"/>
    <s v="M11"/>
    <s v="Y3-M11"/>
    <x v="5"/>
    <s v="Central"/>
    <n v="212.15039999999999"/>
    <n v="31478955.908399999"/>
    <n v="8958435.8924000002"/>
    <n v="7560693.8880000003"/>
    <n v="667490.08169999998"/>
    <n v="1381769.7984"/>
    <n v="2186844.06"/>
    <n v="358333.44"/>
    <n v="896518.54599999997"/>
    <n v="813476.81799999997"/>
  </r>
  <r>
    <s v="Y3"/>
    <s v="M11"/>
    <s v="Y3-M11"/>
    <x v="6"/>
    <s v="Central"/>
    <n v="15911.28"/>
    <n v="2362825080"/>
    <n v="721050503.60080004"/>
    <n v="356250134.88"/>
    <n v="48508465.930100001"/>
    <n v="138167894.46959999"/>
    <n v="256999900.66"/>
    <n v="35994127.140000001"/>
    <n v="35841754.740000002"/>
    <n v="61010729.780000001"/>
  </r>
  <r>
    <s v="Y3"/>
    <s v="M11"/>
    <s v="Y3-M11"/>
    <x v="6"/>
    <s v="Central"/>
    <n v="90.003200000000007"/>
    <n v="16283603.952"/>
    <n v="4090696.0668000001"/>
    <n v="2023592.064"/>
    <n v="277485.51409999997"/>
    <n v="804463.09920000006"/>
    <n v="1539399.12"/>
    <n v="151299.01999999999"/>
    <n v="59475.173999999999"/>
    <n v="345110.61200000002"/>
  </r>
  <r>
    <s v="Y3"/>
    <s v="M11"/>
    <s v="Y3-M11"/>
    <x v="6"/>
    <s v="Central"/>
    <n v="430.7296"/>
    <n v="64623433.006399997"/>
    <n v="19484522.463199999"/>
    <n v="9638890.0800000001"/>
    <n v="1318565.8004000001"/>
    <n v="3812840.9855999998"/>
    <n v="7405571.7000000002"/>
    <n v="720202.72"/>
    <n v="301412.32"/>
    <n v="1651603.4920000001"/>
  </r>
  <r>
    <s v="Y3"/>
    <s v="M11"/>
    <s v="Y3-M11"/>
    <x v="6"/>
    <s v="Central"/>
    <n v="118.9328"/>
    <n v="23136592.248"/>
    <n v="7040649.3386000004"/>
    <n v="2909386.5024000001"/>
    <n v="7807455.8147"/>
    <n v="1245978.9791999999"/>
    <n v="1999834.04"/>
    <n v="213423.04"/>
    <n v="706392.28"/>
    <n v="456039.47399999999"/>
  </r>
  <r>
    <s v="Y3"/>
    <s v="M11"/>
    <s v="Y3-M11"/>
    <x v="6"/>
    <s v="Central"/>
    <n v="11.250400000000001"/>
    <n v="1873171.3492999999"/>
    <n v="666583.37919999997"/>
    <n v="275346.81599999999"/>
    <n v="751549.36930000002"/>
    <n v="117902.5848"/>
    <n v="188399.1"/>
    <n v="18459.84"/>
    <n v="62218.156000000003"/>
    <n v="43139.953999999998"/>
  </r>
  <r>
    <s v="Y3"/>
    <s v="M11"/>
    <s v="Y3-M11"/>
    <x v="6"/>
    <s v="Central"/>
    <n v="2315.9751999999999"/>
    <n v="375173391.75620002"/>
    <n v="152003400.96759999"/>
    <n v="68452818.047999993"/>
    <n v="7308588.9447999997"/>
    <n v="22991746.1688"/>
    <n v="27011005"/>
    <n v="3742279.1"/>
    <n v="20034134.384"/>
    <n v="8880450.6779999994"/>
  </r>
  <r>
    <s v="Y3"/>
    <s v="M11"/>
    <s v="Y3-M11"/>
    <x v="6"/>
    <s v="Central"/>
    <n v="289.29599999999999"/>
    <n v="57255149.952"/>
    <n v="18950315.119800001"/>
    <n v="8610590.4000000004"/>
    <n v="910751.04"/>
    <n v="2962610.9640000002"/>
    <n v="3293993.3"/>
    <n v="366577.72"/>
    <n v="1936864.6"/>
    <n v="1109285.9140000001"/>
  </r>
  <r>
    <s v="Y3"/>
    <s v="M11"/>
    <s v="Y3-M11"/>
    <x v="6"/>
    <s v="Central"/>
    <n v="160.72"/>
    <n v="23866920"/>
    <n v="9138712.5069999993"/>
    <n v="4124808.3456000001"/>
    <n v="24576286.221500002"/>
    <n v="1351314.0144"/>
    <n v="1842871.28"/>
    <n v="285218.14"/>
    <n v="809029.05599999998"/>
    <n v="616269.85199999996"/>
  </r>
  <r>
    <s v="Y3"/>
    <s v="M11"/>
    <s v="Y3-M11"/>
    <x v="6"/>
    <s v="Central"/>
    <n v="13.661199999999999"/>
    <n v="2471618.4569999999"/>
    <n v="781604.58239999996"/>
    <n v="349557.73440000002"/>
    <n v="2082952.3300999999"/>
    <n v="119554.2288"/>
    <n v="168669.9"/>
    <n v="24167.040000000001"/>
    <n v="52824.728000000003"/>
    <n v="52382.748"/>
  </r>
  <r>
    <s v="Y3"/>
    <s v="M11"/>
    <s v="Y3-M11"/>
    <x v="6"/>
    <s v="Central"/>
    <n v="0.80359999999999998"/>
    <n v="122954.41620000001"/>
    <n v="45693.343800000002"/>
    <n v="20623.852800000001"/>
    <n v="125896.89599999999"/>
    <n v="6757.1279999999997"/>
    <n v="9214.34"/>
    <n v="1425.98"/>
    <n v="4045.47"/>
    <n v="3081.232"/>
  </r>
  <r>
    <s v="Y3"/>
    <s v="M11"/>
    <s v="Y3-M11"/>
    <x v="5"/>
    <s v="North"/>
    <n v="54072.6368"/>
    <n v="8418963553.6406002"/>
    <n v="2258983898.9879999"/>
    <n v="2052397078.5792"/>
    <n v="36529776.939800002"/>
    <n v="279582467.616"/>
    <n v="608212728.79999995"/>
    <n v="65343940.240000002"/>
    <n v="14556771.856000001"/>
    <n v="240113799.90400001"/>
  </r>
  <r>
    <s v="Y3"/>
    <s v="M11"/>
    <s v="Y3-M11"/>
    <x v="5"/>
    <s v="North"/>
    <n v="39112.819199999998"/>
    <n v="6089760344.8282003"/>
    <n v="1634034227.0957999"/>
    <n v="1397198057.2032001"/>
    <n v="26512655.282499999"/>
    <n v="217234478.55599999"/>
    <n v="423110964.42000002"/>
    <n v="66826533.039999999"/>
    <n v="12255127.631999999"/>
    <n v="173683551.954"/>
  </r>
  <r>
    <s v="Y3"/>
    <s v="M11"/>
    <s v="Y3-M11"/>
    <x v="5"/>
    <s v="North"/>
    <n v="1153.9695999999999"/>
    <n v="213919999.52399999"/>
    <n v="48209917.814000003"/>
    <n v="41222399.481600001"/>
    <n v="773895.07709999999"/>
    <n v="6409191.7007999998"/>
    <n v="12483304.439999999"/>
    <n v="1971620.3"/>
    <n v="361579.32799999998"/>
    <n v="5124293.57"/>
  </r>
  <r>
    <s v="Y3"/>
    <s v="M11"/>
    <s v="Y3-M11"/>
    <x v="5"/>
    <s v="North"/>
    <n v="1790.4208000000001"/>
    <n v="285165683.39950001"/>
    <n v="74799228.285600007"/>
    <n v="63957867.475199997"/>
    <n v="1229934.9524000001"/>
    <n v="9944086.2408000007"/>
    <n v="19368247.48"/>
    <n v="3059047.72"/>
    <n v="560973.64399999997"/>
    <n v="7950504.9139999999"/>
  </r>
  <r>
    <s v="Y3"/>
    <s v="M11"/>
    <s v="Y3-M11"/>
    <x v="6"/>
    <s v="North"/>
    <n v="7348.1184000000003"/>
    <n v="1091195582.4000001"/>
    <n v="331791678.94220001"/>
    <n v="167968289.1072"/>
    <n v="5680443.4863"/>
    <n v="66867093.388800003"/>
    <n v="145522818.63999999"/>
    <n v="9675626.0800000001"/>
    <n v="1616764.6440000001"/>
    <n v="32629898.708000001"/>
  </r>
  <r>
    <s v="Y3"/>
    <s v="M11"/>
    <s v="Y3-M11"/>
    <x v="6"/>
    <s v="North"/>
    <n v="506.26799999999997"/>
    <n v="91595272.230000004"/>
    <n v="22859665.554400001"/>
    <n v="11572610.6688"/>
    <n v="435559.83159999998"/>
    <n v="4606983.3024000004"/>
    <n v="10026176.08"/>
    <n v="666633.76"/>
    <n v="111378.96"/>
    <n v="2248122.25"/>
  </r>
  <r>
    <s v="Y3"/>
    <s v="M11"/>
    <s v="Y3-M11"/>
    <x v="6"/>
    <s v="North"/>
    <n v="1015.7504"/>
    <n v="153814272.15920001"/>
    <n v="45864462.974399999"/>
    <n v="23218720.6272"/>
    <n v="770009.62360000005"/>
    <n v="9243218.8584000003"/>
    <n v="20116016.960000001"/>
    <n v="1337489.7"/>
    <n v="223488.54"/>
    <n v="4510519.5520000001"/>
  </r>
  <r>
    <s v="Y3"/>
    <s v="M11"/>
    <s v="Y3-M11"/>
    <x v="6"/>
    <s v="North"/>
    <n v="819.67200000000003"/>
    <n v="132781700.06640001"/>
    <n v="48326237.109999999"/>
    <n v="19656145.478399999"/>
    <n v="1127250.0985000001"/>
    <n v="8813745.3672000002"/>
    <n v="15858378.52"/>
    <n v="1387501.5"/>
    <n v="32702.912"/>
    <n v="3639818.05"/>
  </r>
  <r>
    <s v="Y3"/>
    <s v="M11"/>
    <s v="Y3-M11"/>
    <x v="6"/>
    <s v="North"/>
    <n v="1231.9187999999999"/>
    <n v="239595045.56060001"/>
    <n v="72631490.463400006"/>
    <n v="29542028.217599999"/>
    <n v="964980.83369999996"/>
    <n v="13246536.463199999"/>
    <n v="23834212.66"/>
    <n v="2085333.8"/>
    <n v="49144.567999999999"/>
    <n v="5470431.5599999996"/>
  </r>
  <r>
    <s v="Y3"/>
    <s v="M11"/>
    <s v="Y3-M11"/>
    <x v="6"/>
    <s v="North"/>
    <n v="146.2552"/>
    <n v="24385452.703899998"/>
    <n v="8622920.2643999998"/>
    <n v="3507269.6255999999"/>
    <n v="180461.04250000001"/>
    <n v="1572650.2512000001"/>
    <n v="2829628.94"/>
    <n v="247571.94"/>
    <n v="5834.1360000000004"/>
    <n v="649458.04"/>
  </r>
  <r>
    <s v="Y3"/>
    <s v="M11"/>
    <s v="Y3-M11"/>
    <x v="6"/>
    <s v="North"/>
    <n v="2050.7872000000002"/>
    <n v="332214606.44059998"/>
    <n v="135048902.7324"/>
    <n v="60903313.4208"/>
    <n v="5190188.9987000003"/>
    <n v="22328128.008000001"/>
    <n v="28884647.600000001"/>
    <n v="2501912.66"/>
    <n v="16902660.984000001"/>
    <n v="9106682.1999999993"/>
  </r>
  <r>
    <s v="Y3"/>
    <s v="M11"/>
    <s v="Y3-M11"/>
    <x v="6"/>
    <s v="North"/>
    <n v="1361.2983999999999"/>
    <n v="269352512.352"/>
    <n v="89372725.255199999"/>
    <n v="40561526.1888"/>
    <n v="1033543.0535"/>
    <n v="15109251.7104"/>
    <n v="18762727.5"/>
    <n v="1596138.2"/>
    <n v="10094692.41"/>
    <n v="6044954.1459999997"/>
  </r>
  <r>
    <s v="Y3"/>
    <s v="M11"/>
    <s v="Y3-M11"/>
    <x v="7"/>
    <s v="North"/>
    <n v="2282.2240000000002"/>
    <n v="127339883.1936"/>
    <n v="72349212.548199996"/>
    <n v="6067409.3376000002"/>
    <n v="1969714.8530999999"/>
    <n v="18923387.4432"/>
    <n v="65909221.18"/>
    <n v="2821881.58"/>
    <n v="740505.92"/>
    <n v="22751820.695999999"/>
  </r>
  <r>
    <s v="Y3"/>
    <s v="M11"/>
    <s v="Y3-M11"/>
    <x v="7"/>
    <s v="North"/>
    <n v="75.538399999999996"/>
    <n v="4540554.2397999996"/>
    <n v="2395258.0151999998"/>
    <n v="200669.87520000001"/>
    <n v="53552.3874"/>
    <n v="630184.98959999997"/>
    <n v="2180038.88"/>
    <n v="93058.52"/>
    <n v="24382.864000000001"/>
    <n v="753053.64199999999"/>
  </r>
  <r>
    <s v="Y3"/>
    <s v="M11"/>
    <s v="Y3-M11"/>
    <x v="5"/>
    <s v="North"/>
    <n v="2590.8063999999999"/>
    <n v="403381561.30269998"/>
    <n v="134013580.6626"/>
    <n v="97823431.104000002"/>
    <n v="8047052.5641999999"/>
    <n v="13411276.660800001"/>
    <n v="27844323.440000001"/>
    <n v="3500903.9"/>
    <n v="508921.93"/>
    <n v="11504679.868000001"/>
  </r>
  <r>
    <s v="Y3"/>
    <s v="M11"/>
    <s v="Y3-M11"/>
    <x v="5"/>
    <s v="North"/>
    <n v="381.71"/>
    <n v="70760445.525000006"/>
    <n v="19700064.727600001"/>
    <n v="13692336.384"/>
    <n v="1259743.3162"/>
    <n v="2372617.1592000001"/>
    <n v="4547880.72"/>
    <n v="641656.56000000006"/>
    <n v="9705.52"/>
    <n v="1695013.1440000001"/>
  </r>
  <r>
    <s v="Y3"/>
    <s v="M11"/>
    <s v="Y3-M11"/>
    <x v="5"/>
    <s v="North"/>
    <n v="96.432000000000002"/>
    <n v="15857563.5187"/>
    <n v="4976857.57"/>
    <n v="3459117.3887999998"/>
    <n v="300529.75829999999"/>
    <n v="599397.99120000005"/>
    <n v="1148938.8999999999"/>
    <n v="162102.51999999999"/>
    <n v="2455.2440000000001"/>
    <n v="428213.67599999998"/>
  </r>
  <r>
    <s v="Y3"/>
    <s v="M11"/>
    <s v="Y3-M11"/>
    <x v="5"/>
    <s v="North"/>
    <n v="111986.4816"/>
    <n v="17435992821.619701"/>
    <n v="4699240610.5106001"/>
    <n v="4305569628.1535997"/>
    <n v="75865490.162499994"/>
    <n v="497970743.04720002"/>
    <n v="1105636435.9400001"/>
    <n v="224213316.68000001"/>
    <n v="179317898.56200001"/>
    <n v="497284786.01999998"/>
  </r>
  <r>
    <s v="Y3"/>
    <s v="M11"/>
    <s v="Y3-M11"/>
    <x v="5"/>
    <s v="North"/>
    <n v="0.80359999999999998"/>
    <n v="148969.359"/>
    <n v="33571.447800000002"/>
    <n v="30501.6384"/>
    <n v="30049.495599999998"/>
    <n v="4156.1207999999997"/>
    <n v="9040.5"/>
    <n v="970.88"/>
    <n v="216.48"/>
    <n v="3567.41"/>
  </r>
  <r>
    <s v="Y3"/>
    <s v="M11"/>
    <s v="Y3-M11"/>
    <x v="5"/>
    <s v="North"/>
    <n v="64743.641199999998"/>
    <n v="10080410127.008801"/>
    <n v="2709722191.4861999"/>
    <n v="2316735437.8751998"/>
    <n v="43878535.457699999"/>
    <n v="357176994.0984"/>
    <n v="685520545.29999995"/>
    <n v="166097076.19999999"/>
    <n v="35764255.802000001"/>
    <n v="287499234.28600001"/>
  </r>
  <r>
    <s v="Y3"/>
    <s v="M11"/>
    <s v="Y3-M11"/>
    <x v="5"/>
    <s v="North"/>
    <n v="722.43640000000005"/>
    <n v="133923453.741"/>
    <n v="30181556.401999999"/>
    <n v="25807057.056000002"/>
    <n v="491836.75959999999"/>
    <n v="4012447.2552"/>
    <n v="7815101.0199999996"/>
    <n v="1234318.94"/>
    <n v="226360.508"/>
    <n v="3208036.0619999999"/>
  </r>
  <r>
    <s v="Y3"/>
    <s v="M11"/>
    <s v="Y3-M11"/>
    <x v="5"/>
    <s v="North"/>
    <n v="631.62959999999998"/>
    <n v="100203195.15360001"/>
    <n v="26387877.807799999"/>
    <n v="22563238.867199998"/>
    <n v="449497.00040000002"/>
    <n v="3508100.7119999998"/>
    <n v="6832785.2999999998"/>
    <n v="1079171.6599999999"/>
    <n v="197915.93799999999"/>
    <n v="2804802.3739999998"/>
  </r>
  <r>
    <s v="Y3"/>
    <s v="M11"/>
    <s v="Y3-M11"/>
    <x v="6"/>
    <s v="North"/>
    <n v="20061.070400000001"/>
    <n v="2979068954.4000001"/>
    <n v="908499561.34239995"/>
    <n v="459480868.76160002"/>
    <n v="15310157.0931"/>
    <n v="189505007.95680001"/>
    <n v="394870111.94"/>
    <n v="44251123.700000003"/>
    <n v="3579758.38"/>
    <n v="89082762.054000005"/>
  </r>
  <r>
    <s v="Y3"/>
    <s v="M11"/>
    <s v="Y3-M11"/>
    <x v="6"/>
    <s v="North"/>
    <n v="267.59879999999998"/>
    <n v="48414643.892999999"/>
    <n v="12082964.351600001"/>
    <n v="6116958.8543999996"/>
    <n v="235384.4008"/>
    <n v="2435119.2648"/>
    <n v="5299553.4000000004"/>
    <n v="352358.1"/>
    <n v="58877.148000000001"/>
    <n v="1188293.898"/>
  </r>
  <r>
    <s v="Y3"/>
    <s v="M11"/>
    <s v="Y3-M11"/>
    <x v="6"/>
    <s v="North"/>
    <n v="1258.4376"/>
    <n v="189807297.98179999"/>
    <n v="56822583.781599998"/>
    <n v="28766224.511999998"/>
    <n v="949365.68590000004"/>
    <n v="11451652.862400001"/>
    <n v="24922212.440000001"/>
    <n v="1657051.9"/>
    <n v="276889.64600000001"/>
    <n v="5588192.1699999999"/>
  </r>
  <r>
    <s v="Y3"/>
    <s v="M11"/>
    <s v="Y3-M11"/>
    <x v="6"/>
    <s v="North"/>
    <n v="4733.2039999999997"/>
    <n v="766749228.81480002"/>
    <n v="280127249.8434"/>
    <n v="114071202.8928"/>
    <n v="4953386.3948999997"/>
    <n v="50862842.805600002"/>
    <n v="89636477.140000001"/>
    <n v="11372352.859999999"/>
    <n v="170148.77"/>
    <n v="21018165.872000001"/>
  </r>
  <r>
    <s v="Y3"/>
    <s v="M11"/>
    <s v="Y3-M11"/>
    <x v="6"/>
    <s v="North"/>
    <n v="483.7672"/>
    <n v="94053374.0546"/>
    <n v="28460010.9362"/>
    <n v="11568467.635199999"/>
    <n v="386708.27120000002"/>
    <n v="5203057.6368000004"/>
    <n v="9465512.5600000005"/>
    <n v="816152.56"/>
    <n v="20328.374"/>
    <n v="2148205.906"/>
  </r>
  <r>
    <s v="Y3"/>
    <s v="M11"/>
    <s v="Y3-M11"/>
    <x v="6"/>
    <s v="North"/>
    <n v="97.235600000000005"/>
    <n v="16185630.2454"/>
    <n v="5732819.2517999997"/>
    <n v="2331756.4608"/>
    <n v="157010.35449999999"/>
    <n v="1045551.7584"/>
    <n v="1881238.26"/>
    <n v="164596.14000000001"/>
    <n v="3880.404"/>
    <n v="431782.89"/>
  </r>
  <r>
    <s v="Y3"/>
    <s v="M11"/>
    <s v="Y3-M11"/>
    <x v="6"/>
    <s v="North"/>
    <n v="4681.7736000000004"/>
    <n v="758417828.02629995"/>
    <n v="306471100.67040002"/>
    <n v="139706795.1936"/>
    <n v="11040890.172599999"/>
    <n v="48565974.5568"/>
    <n v="54579050.759999998"/>
    <n v="5424312.2999999998"/>
    <n v="31476960.504000001"/>
    <n v="20789783.982000001"/>
  </r>
  <r>
    <s v="Y3"/>
    <s v="M11"/>
    <s v="Y3-M11"/>
    <x v="6"/>
    <s v="North"/>
    <n v="666.98800000000006"/>
    <n v="132063624"/>
    <n v="43789471.178400002"/>
    <n v="19873701.580800001"/>
    <n v="467325.83750000002"/>
    <n v="7402997.8512000004"/>
    <n v="9193059.3599999994"/>
    <n v="782057.78"/>
    <n v="4946039.4280000003"/>
    <n v="2961812.6120000002"/>
  </r>
  <r>
    <s v="Y3"/>
    <s v="M11"/>
    <s v="Y3-M11"/>
    <x v="6"/>
    <s v="North"/>
    <n v="28.126000000000001"/>
    <n v="4682928.3732000003"/>
    <n v="1846544.1666000001"/>
    <n v="838046.82239999995"/>
    <n v="31885.328799999999"/>
    <n v="312175.77120000002"/>
    <n v="387658.28"/>
    <n v="32979.58"/>
    <n v="208568.55799999999"/>
    <n v="124896.33199999999"/>
  </r>
  <r>
    <s v="Y3"/>
    <s v="M11"/>
    <s v="Y3-M11"/>
    <x v="7"/>
    <s v="North"/>
    <n v="3535.84"/>
    <n v="197287142.97600001"/>
    <n v="111709552.9138"/>
    <n v="9391675.4304000009"/>
    <n v="3689799.8854999999"/>
    <n v="28457591.436000001"/>
    <n v="101955080.48"/>
    <n v="7500816.3399999999"/>
    <n v="1053339.3640000001"/>
    <n v="35249297.688000001"/>
  </r>
  <r>
    <s v="Y3"/>
    <s v="M11"/>
    <s v="Y3-M11"/>
    <x v="7"/>
    <s v="North"/>
    <n v="80.36"/>
    <n v="4845780.324"/>
    <n v="2548145.8262"/>
    <n v="213479.1936"/>
    <n v="53876.796600000001"/>
    <n v="670410.71279999998"/>
    <n v="2319190.42"/>
    <n v="98998.6"/>
    <n v="25937.912"/>
    <n v="801122.12399999995"/>
  </r>
  <r>
    <s v="Y3"/>
    <s v="M11"/>
    <s v="Y3-M11"/>
    <x v="5"/>
    <s v="North"/>
    <n v="13873.350399999999"/>
    <n v="2160043199.2339001"/>
    <n v="695084907.63"/>
    <n v="539838288.05760002"/>
    <n v="43530170.869900003"/>
    <n v="74892245.608799994"/>
    <n v="148076627.46000001"/>
    <n v="30373591.300000001"/>
    <n v="1973904.328"/>
    <n v="61605704.314000003"/>
  </r>
  <r>
    <s v="Y3"/>
    <s v="M11"/>
    <s v="Y3-M11"/>
    <x v="5"/>
    <s v="North"/>
    <n v="24.108000000000001"/>
    <n v="4469080.7699999996"/>
    <n v="1247025.7338"/>
    <n v="910266.12479999999"/>
    <n v="75838.433699999994"/>
    <n v="124796.0952"/>
    <n v="259100.32"/>
    <n v="32576.14"/>
    <n v="4733.6959999999999"/>
    <n v="107052.96799999999"/>
  </r>
  <r>
    <s v="Y3"/>
    <s v="M11"/>
    <s v="Y3-M11"/>
    <x v="5"/>
    <s v="North"/>
    <n v="80.36"/>
    <n v="14896935.9"/>
    <n v="4415670.2586000003"/>
    <n v="2916049.3632"/>
    <n v="294086.31920000003"/>
    <n v="57447.1008"/>
    <n v="416696.12"/>
    <n v="186754.18"/>
    <n v="53509.345999999998"/>
    <n v="356845.63199999998"/>
  </r>
  <r>
    <s v="Y3"/>
    <s v="M11"/>
    <s v="Y3-M11"/>
    <x v="5"/>
    <s v="North"/>
    <n v="20.893599999999999"/>
    <n v="3373255.0051000002"/>
    <n v="1078319.0075999999"/>
    <n v="749475.80160000001"/>
    <n v="65477.224399999999"/>
    <n v="129869.6976"/>
    <n v="248936.42"/>
    <n v="35122.239999999998"/>
    <n v="530.37599999999998"/>
    <n v="92779.72"/>
  </r>
  <r>
    <s v="Y3"/>
    <s v="M11"/>
    <s v="Y3-M11"/>
    <x v="5"/>
    <s v="South"/>
    <n v="83.574399999999997"/>
    <n v="12184921.869100001"/>
    <n v="2891867.5959999999"/>
    <n v="3060685.5551999998"/>
    <n v="100630.2619"/>
    <n v="214003.4688"/>
    <n v="623431.24"/>
    <n v="255379.16"/>
    <n v="55963.688000000002"/>
    <n v="211390.916"/>
  </r>
  <r>
    <s v="Y3"/>
    <s v="M11"/>
    <s v="Y3-M11"/>
    <x v="5"/>
    <s v="South"/>
    <n v="474.12400000000002"/>
    <n v="76861426.950000003"/>
    <n v="16405785.977399999"/>
    <n v="17363508.134399999"/>
    <n v="613188.19709999999"/>
    <n v="1214053.0992000001"/>
    <n v="3536771.52"/>
    <n v="1448789.94"/>
    <n v="317485.05800000002"/>
    <n v="1199233.3540000001"/>
  </r>
  <r>
    <s v="Y3"/>
    <s v="M11"/>
    <s v="Y3-M11"/>
    <x v="5"/>
    <s v="South"/>
    <n v="223.4008"/>
    <n v="31407530.172499999"/>
    <n v="7729516.6442"/>
    <n v="8185200.1151999999"/>
    <n v="270309.97889999999"/>
    <n v="573992.78399999999"/>
    <n v="1668562.24"/>
    <n v="667493.12"/>
    <n v="151959.038"/>
    <n v="565062.41"/>
  </r>
  <r>
    <s v="Y3"/>
    <s v="M11"/>
    <s v="Y3-M11"/>
    <x v="6"/>
    <s v="South"/>
    <n v="602.70000000000005"/>
    <n v="86243115.420000002"/>
    <n v="28051298.623199999"/>
    <n v="16301907.5328"/>
    <n v="541575.7844"/>
    <n v="6468326.7551999995"/>
    <n v="10231294.16"/>
    <n v="1733322.56"/>
    <n v="2506606.5860000001"/>
    <n v="1524448.5519999999"/>
  </r>
  <r>
    <s v="Y3"/>
    <s v="M11"/>
    <s v="Y3-M11"/>
    <x v="6"/>
    <s v="South"/>
    <n v="1955.1587999999999"/>
    <n v="332440538.66100001"/>
    <n v="93901250.047399998"/>
    <n v="51585140.428800002"/>
    <n v="1802622.9524000001"/>
    <n v="20454712.056000002"/>
    <n v="32151027.399999999"/>
    <n v="5404305.1200000001"/>
    <n v="7793758.0599999996"/>
    <n v="4945310.6119999997"/>
  </r>
  <r>
    <s v="Y3"/>
    <s v="M11"/>
    <s v="Y3-M11"/>
    <x v="6"/>
    <s v="South"/>
    <n v="63.484400000000001"/>
    <n v="9391322.75"/>
    <n v="2954735.2165999999"/>
    <n v="1717133.5296"/>
    <n v="65688.525500000003"/>
    <n v="681330.16079999995"/>
    <n v="1077694.8400000001"/>
    <n v="182577.92000000001"/>
    <n v="264029.83199999999"/>
    <n v="160575.84400000001"/>
  </r>
  <r>
    <s v="Y3"/>
    <s v="M11"/>
    <s v="Y3-M11"/>
    <x v="2"/>
    <s v="South"/>
    <n v="143.04079999999999"/>
    <n v="73030197.572600007"/>
    <n v="47651325.097400002"/>
    <n v="4946002.0032000002"/>
    <n v="462291891.93089998"/>
    <n v="467277.984"/>
    <n v="2939431.04"/>
    <n v="434894.38"/>
    <n v="448867.67200000002"/>
    <n v="361802.12199999997"/>
  </r>
  <r>
    <s v="Y3"/>
    <s v="M11"/>
    <s v="Y3-M11"/>
    <x v="6"/>
    <s v="South"/>
    <n v="1996.1424"/>
    <n v="210186608.6074"/>
    <n v="58846131.491800003"/>
    <n v="48929343.321599998"/>
    <n v="2880008.4884000001"/>
    <n v="18596871.1512"/>
    <n v="27921035.260000002"/>
    <n v="5712110.9800000004"/>
    <n v="2073031.422"/>
    <n v="5048972.9620000003"/>
  </r>
  <r>
    <s v="Y3"/>
    <s v="M11"/>
    <s v="Y3-M11"/>
    <x v="6"/>
    <s v="South"/>
    <n v="278.04559999999998"/>
    <n v="36541447.865999997"/>
    <n v="8196531.7772000004"/>
    <n v="6814027.6031999998"/>
    <n v="382063.37680000003"/>
    <n v="2592282.2688000002"/>
    <n v="3894184.92"/>
    <n v="759995.68"/>
    <n v="271567.84600000002"/>
    <n v="703279.478"/>
  </r>
  <r>
    <s v="Y3"/>
    <s v="M11"/>
    <s v="Y3-M11"/>
    <x v="6"/>
    <s v="South"/>
    <n v="408.22879999999998"/>
    <n v="44844407.241499998"/>
    <n v="12032999.709799999"/>
    <n v="10023808.838400001"/>
    <n v="592781.48719999997"/>
    <n v="3832517.2464000001"/>
    <n v="5688826.2599999998"/>
    <n v="1169985.8400000001"/>
    <n v="424768.03600000002"/>
    <n v="1032559.99"/>
  </r>
  <r>
    <s v="Y3"/>
    <s v="M11"/>
    <s v="Y3-M11"/>
    <x v="6"/>
    <s v="South"/>
    <n v="144.648"/>
    <n v="20698347.700800002"/>
    <n v="6048192.1701999996"/>
    <n v="3857494.9056000002"/>
    <n v="1065340.1331"/>
    <n v="1473123.8663999999"/>
    <n v="1756761.44"/>
    <n v="704569.42"/>
    <n v="133535.68799999999"/>
    <n v="365868.33799999999"/>
  </r>
  <r>
    <s v="Y3"/>
    <s v="M11"/>
    <s v="Y3-M11"/>
    <x v="6"/>
    <s v="South"/>
    <n v="11.250400000000001"/>
    <n v="1604915.1240999999"/>
    <n v="470414.67259999999"/>
    <n v="300027.89760000003"/>
    <n v="67033.394499999995"/>
    <n v="114575.38559999999"/>
    <n v="136638.24"/>
    <n v="54798.96"/>
    <n v="10387.432000000001"/>
    <n v="28456.295999999998"/>
  </r>
  <r>
    <s v="Y3"/>
    <s v="M11"/>
    <s v="Y3-M11"/>
    <x v="5"/>
    <s v="South"/>
    <n v="125.3616"/>
    <n v="18277382.8037"/>
    <n v="4292469.1617999999"/>
    <n v="4590028.5888"/>
    <n v="1067702.976"/>
    <n v="328522.17599999998"/>
    <n v="849087.86"/>
    <n v="220280.7"/>
    <n v="721.6"/>
    <n v="496552.804"/>
  </r>
  <r>
    <s v="Y3"/>
    <s v="M11"/>
    <s v="Y3-M11"/>
    <x v="5"/>
    <s v="South"/>
    <n v="210.54320000000001"/>
    <n v="34131684.509999998"/>
    <n v="7209149.2608000003"/>
    <n v="7708893.7344000004"/>
    <n v="1822324.9112"/>
    <n v="551749.16879999998"/>
    <n v="1426030.02"/>
    <n v="369958.58"/>
    <n v="1212.288"/>
    <n v="833954.924"/>
  </r>
  <r>
    <s v="Y3"/>
    <s v="M11"/>
    <s v="Y3-M11"/>
    <x v="5"/>
    <s v="South"/>
    <n v="48.216000000000001"/>
    <n v="6667303.6584000001"/>
    <n v="1645410.5732"/>
    <n v="1769513.8176"/>
    <n v="458309.49729999999"/>
    <n v="130920.9048"/>
    <n v="327512.09999999998"/>
    <n v="84540.36"/>
    <n v="758.58199999999999"/>
    <n v="190982.264"/>
  </r>
  <r>
    <s v="Y3"/>
    <s v="M11"/>
    <s v="Y3-M11"/>
    <x v="6"/>
    <s v="South"/>
    <n v="241.08"/>
    <n v="34497246.167999998"/>
    <n v="11204195.296"/>
    <n v="6449620.1279999996"/>
    <n v="1212611.9949"/>
    <n v="2396974.7015999998"/>
    <n v="4567948.58"/>
    <n v="344671.42"/>
    <n v="1338369.56"/>
    <n v="954910.41799999995"/>
  </r>
  <r>
    <s v="Y3"/>
    <s v="M11"/>
    <s v="Y3-M11"/>
    <x v="6"/>
    <s v="South"/>
    <n v="249.9196"/>
    <n v="42488988.862300001"/>
    <n v="11712358.8572"/>
    <n v="6643111.5263999999"/>
    <n v="1226946.9069000001"/>
    <n v="2468880.9936000002"/>
    <n v="4704991.08"/>
    <n v="355010.8"/>
    <n v="1378529.3060000001"/>
    <n v="989924.25399999996"/>
  </r>
  <r>
    <s v="Y3"/>
    <s v="M11"/>
    <s v="Y3-M11"/>
    <x v="6"/>
    <s v="South"/>
    <n v="689.48879999999997"/>
    <n v="103546011.8801"/>
    <n v="32092673.526799999"/>
    <n v="18424409.702399999"/>
    <n v="3377403.7086"/>
    <n v="6847360.8984000003"/>
    <n v="13049106.08"/>
    <n v="984614.18"/>
    <n v="3823283.0460000001"/>
    <n v="2731044.03"/>
  </r>
  <r>
    <s v="Y3"/>
    <s v="M11"/>
    <s v="Y3-M11"/>
    <x v="2"/>
    <s v="South"/>
    <n v="40.983600000000003"/>
    <n v="18855344.1384"/>
    <n v="13651642.686799999"/>
    <n v="1433188.128"/>
    <n v="243385.2531"/>
    <n v="123427.8432"/>
    <n v="828293.48"/>
    <n v="73056.259999999995"/>
    <n v="66847.22"/>
    <n v="162334.74400000001"/>
  </r>
  <r>
    <s v="Y3"/>
    <s v="M11"/>
    <s v="Y3-M11"/>
    <x v="6"/>
    <s v="South"/>
    <n v="376.08479999999997"/>
    <n v="39600375.534699999"/>
    <n v="11098342.6686"/>
    <n v="9185179.4879999999"/>
    <n v="1266872.8622999999"/>
    <n v="3500848.5336000002"/>
    <n v="5374253.7599999998"/>
    <n v="502997.02"/>
    <n v="527506.73800000001"/>
    <n v="1489660.216"/>
  </r>
  <r>
    <s v="Y3"/>
    <s v="M11"/>
    <s v="Y3-M11"/>
    <x v="6"/>
    <s v="South"/>
    <n v="67.502399999999994"/>
    <n v="8871334.1640000008"/>
    <n v="1993020.2582"/>
    <n v="1641906.3359999999"/>
    <n v="211360.71410000001"/>
    <n v="616328.00639999995"/>
    <n v="973142.38"/>
    <n v="92028.6"/>
    <n v="99072.072"/>
    <n v="267375.34999999998"/>
  </r>
  <r>
    <s v="Y3"/>
    <s v="M11"/>
    <s v="Y3-M11"/>
    <x v="6"/>
    <s v="South"/>
    <n v="19.2864"/>
    <n v="2086462.0577"/>
    <n v="569143.69759999996"/>
    <n v="471036.07679999998"/>
    <n v="104666.11199999999"/>
    <n v="179531.48879999999"/>
    <n v="275604.46000000002"/>
    <n v="25793.919999999998"/>
    <n v="27051.882000000001"/>
    <n v="76393.085999999996"/>
  </r>
  <r>
    <s v="Y3"/>
    <s v="M11"/>
    <s v="Y3-M11"/>
    <x v="6"/>
    <s v="South"/>
    <n v="24.108000000000001"/>
    <n v="3449724.6168"/>
    <n v="1010477.7508"/>
    <n v="651842.5344"/>
    <n v="13609105.3137"/>
    <n v="253387.872"/>
    <n v="306241.3"/>
    <n v="33624.92"/>
    <n v="38646.19"/>
    <n v="95491.131999999998"/>
  </r>
  <r>
    <s v="Y3"/>
    <s v="M11"/>
    <s v="Y3-M11"/>
    <x v="6"/>
    <s v="South"/>
    <n v="31.340399999999999"/>
    <n v="4518278.4478000002"/>
    <n v="1525490.5014"/>
    <n v="738753.3504"/>
    <n v="17660668.759599999"/>
    <n v="287174.39760000003"/>
    <n v="347074.84"/>
    <n v="38106.22"/>
    <n v="43826.375999999997"/>
    <n v="124138.652"/>
  </r>
  <r>
    <s v="Y3"/>
    <s v="M11"/>
    <s v="Y3-M11"/>
    <x v="5"/>
    <s v="South"/>
    <n v="126.9688"/>
    <n v="20583229.59"/>
    <n v="4378019.9995999997"/>
    <n v="4650427.2960000001"/>
    <n v="23925.493900000001"/>
    <n v="327397.46399999998"/>
    <n v="918399.18"/>
    <n v="224270.82"/>
    <n v="258455.47200000001"/>
    <n v="455014.80200000003"/>
  </r>
  <r>
    <s v="Y3"/>
    <s v="M11"/>
    <s v="Y3-M11"/>
    <x v="5"/>
    <s v="South"/>
    <n v="57.055599999999998"/>
    <n v="7867746.0893000001"/>
    <n v="1967337.5876"/>
    <n v="2089753.0752000001"/>
    <n v="13503.3802"/>
    <n v="147118.5288"/>
    <n v="412698.62"/>
    <n v="100778"/>
    <n v="116142.42200000001"/>
    <n v="204468.96799999999"/>
  </r>
  <r>
    <s v="Y3"/>
    <s v="M11"/>
    <s v="Y3-M11"/>
    <x v="6"/>
    <s v="South"/>
    <n v="35.358400000000003"/>
    <n v="6012077.148"/>
    <n v="1644491.8862000001"/>
    <n v="959030.01599999995"/>
    <n v="679030.848"/>
    <n v="374804.51760000002"/>
    <n v="502120.44"/>
    <n v="48750.64"/>
    <n v="283099.01400000002"/>
    <n v="126712.96000000001"/>
  </r>
  <r>
    <s v="Y3"/>
    <s v="M11"/>
    <s v="Y3-M11"/>
    <x v="6"/>
    <s v="South"/>
    <n v="35.358400000000003"/>
    <n v="5220976.2620000001"/>
    <n v="1644494.2723999999"/>
    <n v="959026.08"/>
    <n v="679030.848"/>
    <n v="374808.94559999998"/>
    <n v="502114.7"/>
    <n v="48755.56"/>
    <n v="283099.01400000002"/>
    <n v="126713.86199999999"/>
  </r>
  <r>
    <s v="Y3"/>
    <s v="M11"/>
    <s v="Y3-M11"/>
    <x v="2"/>
    <s v="South"/>
    <n v="15.2684"/>
    <n v="7430535.9374000002"/>
    <n v="5139733.2187999999"/>
    <n v="523077.8688"/>
    <n v="4458.4521999999997"/>
    <n v="73905.091199999995"/>
    <n v="300122.46000000002"/>
    <n v="26961.599999999999"/>
    <n v="127809.792"/>
    <n v="54716.222000000002"/>
  </r>
  <r>
    <s v="Y3"/>
    <s v="M11"/>
    <s v="Y3-M11"/>
    <x v="6"/>
    <s v="South"/>
    <n v="405.01440000000002"/>
    <n v="42646558.268200003"/>
    <n v="11944413.625600001"/>
    <n v="9896868.1151999999"/>
    <n v="176120.6703"/>
    <n v="3787104.5639999998"/>
    <n v="5771843.0599999996"/>
    <n v="538612.07999999996"/>
    <n v="2064163.86"/>
    <n v="1451439.77"/>
  </r>
  <r>
    <s v="Y3"/>
    <s v="M11"/>
    <s v="Y3-M11"/>
    <x v="6"/>
    <s v="South"/>
    <n v="53.037599999999998"/>
    <n v="6970333.9859999996"/>
    <n v="1564147.7368000001"/>
    <n v="1296018.5279999999"/>
    <n v="26372.8573"/>
    <n v="495928.91519999999"/>
    <n v="755833.36"/>
    <n v="70534.759999999995"/>
    <n v="270307.75199999998"/>
    <n v="190069.44"/>
  </r>
  <r>
    <s v="Y3"/>
    <s v="M11"/>
    <s v="Y3-M11"/>
    <x v="6"/>
    <s v="South"/>
    <n v="36.965600000000002"/>
    <n v="4066087.8258000002"/>
    <n v="1090164.1044000001"/>
    <n v="903286.80960000004"/>
    <n v="18144.545699999999"/>
    <n v="345649.68"/>
    <n v="526795.88"/>
    <n v="49158.18"/>
    <n v="188395.32800000001"/>
    <n v="132473.13200000001"/>
  </r>
  <r>
    <s v="Y3"/>
    <s v="M11"/>
    <s v="Y3-M11"/>
    <x v="6"/>
    <s v="South"/>
    <n v="50.626800000000003"/>
    <n v="7466105.6039000005"/>
    <n v="2112331.0536000002"/>
    <n v="1352870.112"/>
    <n v="7005.2514000000001"/>
    <n v="514556.62560000003"/>
    <n v="606240.76"/>
    <n v="56669.38"/>
    <n v="359158.36"/>
    <n v="181430.084"/>
  </r>
  <r>
    <s v="Y3"/>
    <s v="M11"/>
    <s v="Y3-M11"/>
    <x v="5"/>
    <s v="Central"/>
    <n v="16.071999999999999"/>
    <n v="2343254.2056"/>
    <n v="560384.75280000002"/>
    <n v="595226.32319999998"/>
    <n v="47366.238299999997"/>
    <n v="42418.468800000002"/>
    <n v="127067.2"/>
    <n v="28157.16"/>
    <n v="70405.61"/>
    <n v="61626.444000000003"/>
  </r>
  <r>
    <s v="Y3"/>
    <s v="M11"/>
    <s v="Y3-M11"/>
    <x v="5"/>
    <s v="Central"/>
    <n v="53.841200000000001"/>
    <n v="8728331.5350000001"/>
    <n v="1880347.0758"/>
    <n v="1999143.2064"/>
    <n v="168916.54740000001"/>
    <n v="143273.2536"/>
    <n v="426450.02"/>
    <n v="97328.26"/>
    <n v="238863.13"/>
    <n v="206450.66200000001"/>
  </r>
  <r>
    <s v="Y3"/>
    <s v="M11"/>
    <s v="Y3-M11"/>
    <x v="5"/>
    <s v="Central"/>
    <n v="158.3092"/>
    <n v="22179687.868799999"/>
    <n v="5519797.6100000003"/>
    <n v="5862968.7744000005"/>
    <n v="517916.28129999997"/>
    <n v="417834.93599999999"/>
    <n v="1251616.02"/>
    <n v="277334.65999999997"/>
    <n v="693495.48400000005"/>
    <n v="607026.15599999996"/>
  </r>
  <r>
    <s v="Y3"/>
    <s v="M11"/>
    <s v="Y3-M11"/>
    <x v="6"/>
    <s v="Central"/>
    <n v="32.143999999999998"/>
    <n v="4599632.8223999999"/>
    <n v="1508164.3032"/>
    <n v="885947.94240000006"/>
    <n v="25813.530900000002"/>
    <n v="329151.83760000003"/>
    <n v="506112.2"/>
    <n v="49405.82"/>
    <n v="171094.96799999999"/>
    <n v="123252.88800000001"/>
  </r>
  <r>
    <s v="Y3"/>
    <s v="M11"/>
    <s v="Y3-M11"/>
    <x v="6"/>
    <s v="Central"/>
    <n v="95.628399999999999"/>
    <n v="16259935.923"/>
    <n v="4486790.1541999998"/>
    <n v="2635694.3807999999"/>
    <n v="48519.693500000001"/>
    <n v="979230.06"/>
    <n v="1505687.28"/>
    <n v="146981.72"/>
    <n v="509010.326"/>
    <n v="366680.13799999998"/>
  </r>
  <r>
    <s v="Y3"/>
    <s v="M11"/>
    <s v="Y3-M11"/>
    <x v="6"/>
    <s v="Central"/>
    <n v="2.4108000000000001"/>
    <n v="360048.3995"/>
    <n v="113113.0386"/>
    <n v="66445.977599999998"/>
    <n v="9276.1162000000004"/>
    <n v="24685.214400000001"/>
    <n v="37958.620000000003"/>
    <n v="3704.76"/>
    <n v="12832.754000000001"/>
    <n v="9243.6959999999999"/>
  </r>
  <r>
    <s v="Y3"/>
    <s v="M11"/>
    <s v="Y3-M11"/>
    <x v="2"/>
    <s v="Central"/>
    <n v="9.6432000000000002"/>
    <n v="5226664.5445999997"/>
    <n v="3231341.1343999999"/>
    <n v="338258.26559999998"/>
    <n v="13224.96"/>
    <n v="40093.768799999998"/>
    <n v="203234.54"/>
    <n v="18281.900000000001"/>
    <n v="85148.800000000003"/>
    <n v="36976.588000000003"/>
  </r>
  <r>
    <s v="Y3"/>
    <s v="M11"/>
    <s v="Y3-M11"/>
    <x v="5"/>
    <s v="North"/>
    <n v="83.574399999999997"/>
    <n v="12184921.869100001"/>
    <n v="2903142.3909999998"/>
    <n v="3080341.9391999999"/>
    <n v="1233923.5704999999"/>
    <n v="217809.7776"/>
    <n v="645211.26"/>
    <n v="147364.66"/>
    <n v="361250.098"/>
    <n v="371118.88"/>
  </r>
  <r>
    <s v="Y3"/>
    <s v="M11"/>
    <s v="Y3-M11"/>
    <x v="5"/>
    <s v="North"/>
    <n v="340.72640000000001"/>
    <n v="55236008.520000003"/>
    <n v="11835892.4312"/>
    <n v="12558314.956800001"/>
    <n v="4624542.2955999998"/>
    <n v="887991.12"/>
    <n v="2630478.8199999998"/>
    <n v="600793.5"/>
    <n v="1472790.11"/>
    <n v="1513022.0160000001"/>
  </r>
  <r>
    <s v="Y3"/>
    <s v="M11"/>
    <s v="Y3-M11"/>
    <x v="5"/>
    <s v="North"/>
    <n v="121.3436"/>
    <n v="17280071.7289"/>
    <n v="4215134.0105999997"/>
    <n v="4472424.8448000001"/>
    <n v="1637506.0952000001"/>
    <n v="316241.56079999998"/>
    <n v="936799.16"/>
    <n v="213958.5"/>
    <n v="524503.07799999998"/>
    <n v="538835.85800000001"/>
  </r>
  <r>
    <s v="Y3"/>
    <s v="M11"/>
    <s v="Y3-M11"/>
    <x v="6"/>
    <s v="North"/>
    <n v="1687.56"/>
    <n v="241480723.176"/>
    <n v="78407213.591199994"/>
    <n v="44860130.976000004"/>
    <n v="1092317.0626999999"/>
    <n v="15756334.8336"/>
    <n v="33787723.619999997"/>
    <n v="2255018.86"/>
    <n v="323455.39600000001"/>
    <n v="7493743.8399999999"/>
  </r>
  <r>
    <s v="Y3"/>
    <s v="M11"/>
    <s v="Y3-M11"/>
    <x v="6"/>
    <s v="North"/>
    <n v="1308.2608"/>
    <n v="222430457.90200001"/>
    <n v="60784272.331600003"/>
    <n v="34777271.903999999"/>
    <n v="829441.152"/>
    <n v="12214916.078400001"/>
    <n v="26193539.620000001"/>
    <n v="1748169.48"/>
    <n v="250755.098"/>
    <n v="5809434.7300000004"/>
  </r>
  <r>
    <s v="Y3"/>
    <s v="M11"/>
    <s v="Y3-M11"/>
    <x v="6"/>
    <s v="North"/>
    <n v="291.70679999999999"/>
    <n v="43244925.819499999"/>
    <n v="13553246.139"/>
    <n v="7754397.0432000002"/>
    <n v="173320.30989999999"/>
    <n v="2723592.8376000002"/>
    <n v="5840451.6399999997"/>
    <n v="389790.28"/>
    <n v="55919.49"/>
    <n v="1295347.7679999999"/>
  </r>
  <r>
    <s v="Y3"/>
    <s v="M11"/>
    <s v="Y3-M11"/>
    <x v="2"/>
    <s v="North"/>
    <n v="59.4664"/>
    <n v="30866848.966800001"/>
    <n v="19811466.065400001"/>
    <n v="2057753.3951999999"/>
    <n v="20891205.8072"/>
    <n v="195659.15040000001"/>
    <n v="1227376"/>
    <n v="106344.16"/>
    <n v="651938.54"/>
    <n v="264065.01"/>
  </r>
  <r>
    <s v="Y3"/>
    <s v="M11"/>
    <s v="Y3-M11"/>
    <x v="5"/>
    <s v="North"/>
    <n v="167.14879999999999"/>
    <n v="24369843.738200001"/>
    <n v="5730836.3196"/>
    <n v="6123734.2847999996"/>
    <n v="2270815.1242"/>
    <n v="437809.64399999997"/>
    <n v="1146507.6000000001"/>
    <n v="311520.46000000002"/>
    <n v="705133.08799999999"/>
    <n v="742237.76"/>
  </r>
  <r>
    <s v="Y3"/>
    <s v="M11"/>
    <s v="Y3-M11"/>
    <x v="5"/>
    <s v="North"/>
    <n v="65.895200000000003"/>
    <n v="10682435.609999999"/>
    <n v="2289013.2555999998"/>
    <n v="2428733.9904"/>
    <n v="887264.30649999995"/>
    <n v="171735.552"/>
    <n v="508721.44"/>
    <n v="116194.82"/>
    <n v="284826.34399999998"/>
    <n v="292613.31"/>
  </r>
  <r>
    <s v="Y3"/>
    <s v="M11"/>
    <s v="Y3-M11"/>
    <x v="5"/>
    <s v="North"/>
    <n v="79.556399999999996"/>
    <n v="11566052.6335"/>
    <n v="2763571.9622"/>
    <n v="2932249.1519999998"/>
    <n v="1070697.2361999999"/>
    <n v="207335.78640000001"/>
    <n v="614189.84"/>
    <n v="140282.32"/>
    <n v="343886.598"/>
    <n v="353276.41800000001"/>
  </r>
  <r>
    <s v="Y3"/>
    <s v="M11"/>
    <s v="Y3-M11"/>
    <x v="6"/>
    <s v="North"/>
    <n v="723.24"/>
    <n v="103491738.50399999"/>
    <n v="30805458.617199998"/>
    <n v="20529708.403200001"/>
    <n v="734112.06059999997"/>
    <n v="7450156.0511999996"/>
    <n v="15503793.300000001"/>
    <n v="1401876.92"/>
    <n v="118939.524"/>
    <n v="3211603.4720000001"/>
  </r>
  <r>
    <s v="Y3"/>
    <s v="M11"/>
    <s v="Y3-M11"/>
    <x v="6"/>
    <s v="North"/>
    <n v="96.432000000000002"/>
    <n v="16396574.039999999"/>
    <n v="4480407.8646"/>
    <n v="2563437.2927999999"/>
    <n v="97378.711599999995"/>
    <n v="900362.95200000005"/>
    <n v="1930726.08"/>
    <n v="128858.08"/>
    <n v="18477.47"/>
    <n v="428213.67599999998"/>
  </r>
  <r>
    <s v="Y3"/>
    <s v="M11"/>
    <s v="Y3-M11"/>
    <x v="6"/>
    <s v="North"/>
    <n v="243.49080000000001"/>
    <n v="36311506.0031"/>
    <n v="11313037.036599999"/>
    <n v="6472679.5776000004"/>
    <n v="134019.55710000001"/>
    <n v="2273412.2472000001"/>
    <n v="4875086.96"/>
    <n v="325366.98"/>
    <n v="46669.48"/>
    <n v="1081240.0279999999"/>
  </r>
  <r>
    <s v="Y3"/>
    <s v="M11"/>
    <s v="Y3-M11"/>
    <x v="2"/>
    <s v="North"/>
    <n v="21.697199999999999"/>
    <n v="10105731.2664"/>
    <n v="7228506.9106000001"/>
    <n v="750803.02080000006"/>
    <n v="7623879.9461000003"/>
    <n v="71389.987200000003"/>
    <n v="447826.6"/>
    <n v="38801.58"/>
    <n v="237869.12599999999"/>
    <n v="96348.933999999994"/>
  </r>
  <r>
    <s v="Y3"/>
    <s v="M11"/>
    <s v="Y3-M11"/>
    <x v="6"/>
    <s v="South"/>
    <n v="1019.7684"/>
    <n v="130623756.58329999"/>
    <n v="42891602.978"/>
    <n v="31927439.4432"/>
    <n v="32546933.568"/>
    <n v="9846160.1351999994"/>
    <n v="25086783.98"/>
    <n v="2521664.8199999998"/>
    <n v="2926637.318"/>
    <n v="2579366.4160000002"/>
  </r>
  <r>
    <s v="Y3"/>
    <s v="M11"/>
    <s v="Y3-M11"/>
    <x v="6"/>
    <s v="South"/>
    <n v="663.77359999999999"/>
    <n v="129267773.4348"/>
    <n v="27964746.376800001"/>
    <n v="20769778.4256"/>
    <n v="21193342.696400002"/>
    <n v="6456142.6704000002"/>
    <n v="17579477.34"/>
    <n v="1738391.8"/>
    <n v="2242829.3139999998"/>
    <n v="1678926.8759999999"/>
  </r>
  <r>
    <s v="Y3"/>
    <s v="M11"/>
    <s v="Y3-M11"/>
    <x v="6"/>
    <s v="South"/>
    <n v="775.47400000000005"/>
    <n v="101802756.132"/>
    <n v="32622412.313000001"/>
    <n v="24277428.268800002"/>
    <n v="24724868.149900001"/>
    <n v="7493406.0983999996"/>
    <n v="19235405.84"/>
    <n v="1929862.62"/>
    <n v="2268334.2659999998"/>
    <n v="1961456.7279999999"/>
  </r>
  <r>
    <s v="Y3"/>
    <s v="M11"/>
    <s v="Y3-M11"/>
    <x v="6"/>
    <s v="South"/>
    <n v="1905.3356000000001"/>
    <n v="243694197.02630001"/>
    <n v="79653555.281000003"/>
    <n v="59214769.4208"/>
    <n v="22465068.0253"/>
    <n v="17537298.573600002"/>
    <n v="44465138.780000001"/>
    <n v="5604280.1600000001"/>
    <n v="6082700.1399999997"/>
    <n v="4819289.4859999996"/>
  </r>
  <r>
    <s v="Y3"/>
    <s v="M11"/>
    <s v="Y3-M11"/>
    <x v="6"/>
    <s v="South"/>
    <n v="568.94880000000001"/>
    <n v="111586404.10860001"/>
    <n v="23968540.648400001"/>
    <n v="17766862.329599999"/>
    <n v="6724554.0783000002"/>
    <n v="5264104.7016000003"/>
    <n v="14194181.140000001"/>
    <n v="1800448.58"/>
    <n v="2113680.0520000001"/>
    <n v="1439078.7620000001"/>
  </r>
  <r>
    <s v="Y3"/>
    <s v="M11"/>
    <s v="Y3-M11"/>
    <x v="6"/>
    <s v="South"/>
    <n v="706.36440000000005"/>
    <n v="92438450.735400006"/>
    <n v="29685011.248599999"/>
    <n v="22071689.932799999"/>
    <n v="8332453.1672"/>
    <n v="6536687.9903999995"/>
    <n v="16511829.960000001"/>
    <n v="2080275.22"/>
    <n v="2246250.6"/>
    <n v="1786654.54"/>
  </r>
  <r>
    <s v="Y3"/>
    <s v="M11"/>
    <s v="Y3-M11"/>
    <x v="6"/>
    <s v="South"/>
    <n v="4273.5447999999997"/>
    <n v="548163453.27740002"/>
    <n v="176906506.3908"/>
    <n v="132807409.1328"/>
    <n v="16075720.6939"/>
    <n v="40241027.253600001"/>
    <n v="111824891.58"/>
    <n v="8069356.7800000003"/>
    <n v="12743821.310000001"/>
    <n v="16927377.588"/>
  </r>
  <r>
    <s v="Y3"/>
    <s v="M11"/>
    <s v="Y3-M11"/>
    <x v="6"/>
    <s v="South"/>
    <n v="212.15039999999999"/>
    <n v="41375759.339400001"/>
    <n v="8789961.4230000004"/>
    <n v="6599028.3263999997"/>
    <n v="813453.12"/>
    <n v="1999073.736"/>
    <n v="5534632.6399999997"/>
    <n v="400524.08"/>
    <n v="627973.30200000003"/>
    <n v="840320.33799999999"/>
  </r>
  <r>
    <s v="Y3"/>
    <s v="M11"/>
    <s v="Y3-M11"/>
    <x v="6"/>
    <s v="South"/>
    <n v="100.45"/>
    <n v="13108539.8506"/>
    <n v="4141081.4752000002"/>
    <n v="3101402.6880000001"/>
    <n v="352706.20289999997"/>
    <n v="955192.21920000005"/>
    <n v="3357610.54"/>
    <n v="203145.16"/>
    <n v="477388.01"/>
    <n v="397878.51400000002"/>
  </r>
  <r>
    <s v="Y3"/>
    <s v="M11"/>
    <s v="Y3-M11"/>
    <x v="6"/>
    <s v="South"/>
    <n v="7718.5780000000004"/>
    <n v="988005561.54299998"/>
    <n v="321695508.4576"/>
    <n v="239056396.9152"/>
    <n v="28721201.229499999"/>
    <n v="70955030.959199995"/>
    <n v="169955466.47999999"/>
    <n v="13656895.82"/>
    <n v="22911794.905999999"/>
    <n v="30573045.557999998"/>
  </r>
  <r>
    <s v="Y3"/>
    <s v="M11"/>
    <s v="Y3-M11"/>
    <x v="6"/>
    <s v="South"/>
    <n v="282.06360000000001"/>
    <n v="54961157.069300003"/>
    <n v="11740636.918"/>
    <n v="8722544.4096000008"/>
    <n v="1039169.8762000001"/>
    <n v="2589096.7656"/>
    <n v="6230287.0199999996"/>
    <n v="498748.6"/>
    <n v="846571.19799999997"/>
    <n v="1117245.162"/>
  </r>
  <r>
    <s v="Y3"/>
    <s v="M11"/>
    <s v="Y3-M11"/>
    <x v="6"/>
    <s v="South"/>
    <n v="175.98840000000001"/>
    <n v="22979197.8662"/>
    <n v="7360198.1069999998"/>
    <n v="5411324.5823999997"/>
    <n v="688239.84510000004"/>
    <n v="1610621.2368000001"/>
    <n v="4663978.78"/>
    <n v="321697.48"/>
    <n v="815869.82400000002"/>
    <n v="697084.54200000002"/>
  </r>
  <r>
    <s v="Y3"/>
    <s v="M11"/>
    <s v="Y3-M11"/>
    <x v="6"/>
    <s v="South"/>
    <n v="1204.5963999999999"/>
    <n v="153256398.81549999"/>
    <n v="50305387.182999998"/>
    <n v="37523896.9344"/>
    <n v="263213.99239999999"/>
    <n v="11222826.220799999"/>
    <n v="31134389.760000002"/>
    <n v="2207634.34"/>
    <n v="5138171.7419999996"/>
    <n v="4316880.898"/>
  </r>
  <r>
    <s v="Y3"/>
    <s v="M11"/>
    <s v="Y3-M11"/>
    <x v="6"/>
    <s v="South"/>
    <n v="63.484400000000001"/>
    <n v="12258042.156400001"/>
    <n v="2651179.5559999999"/>
    <n v="1977579.4368"/>
    <n v="11622.800800000001"/>
    <n v="591465.67200000002"/>
    <n v="1640839.68"/>
    <n v="116344.88"/>
    <n v="270791.22399999999"/>
    <n v="227506.95"/>
  </r>
  <r>
    <s v="Y3"/>
    <s v="M11"/>
    <s v="Y3-M11"/>
    <x v="6"/>
    <s v="South"/>
    <n v="123.7544"/>
    <n v="16248233.1766"/>
    <n v="5168132.9758000001"/>
    <n v="3855023.0976"/>
    <n v="26659.9781"/>
    <n v="1152980.352"/>
    <n v="3198596.14"/>
    <n v="226802.16"/>
    <n v="527872.04799999995"/>
    <n v="443495.36"/>
  </r>
  <r>
    <s v="Y3"/>
    <s v="M11"/>
    <s v="Y3-M11"/>
    <x v="6"/>
    <s v="South"/>
    <n v="1796.046"/>
    <n v="226296946.6758"/>
    <n v="75435885.5352"/>
    <n v="55680949.113600001"/>
    <n v="389884.00170000002"/>
    <n v="16358401.137599999"/>
    <n v="34573081.899999999"/>
    <n v="3196336.22"/>
    <n v="7776965.5259999996"/>
    <n v="6436443.7939999998"/>
  </r>
  <r>
    <s v="Y3"/>
    <s v="M11"/>
    <s v="Y3-M11"/>
    <x v="6"/>
    <s v="South"/>
    <n v="163.93440000000001"/>
    <n v="32174994.852000002"/>
    <n v="6885431.801"/>
    <n v="5082281.28"/>
    <n v="37234.974300000002"/>
    <n v="1493112.7439999999"/>
    <n v="3155661.76"/>
    <n v="291745.34000000003"/>
    <n v="709842.43"/>
    <n v="587487.03200000001"/>
  </r>
  <r>
    <s v="Y3"/>
    <s v="M11"/>
    <s v="Y3-M11"/>
    <x v="6"/>
    <s v="South"/>
    <n v="103.6644"/>
    <n v="13626452.014599999"/>
    <n v="4354020.3953999998"/>
    <n v="3213796.7423999999"/>
    <n v="22195.3112"/>
    <n v="944175.35519999999"/>
    <n v="1995494.6"/>
    <n v="184487.7"/>
    <n v="448871.28"/>
    <n v="371499.52399999998"/>
  </r>
  <r>
    <s v="Y3"/>
    <s v="M11"/>
    <s v="Y3-M11"/>
    <x v="6"/>
    <s v="Central"/>
    <n v="4718.7392"/>
    <n v="600799821.18159997"/>
    <n v="193289805.61480001"/>
    <n v="145864556.19839999"/>
    <n v="12790551.137700001"/>
    <n v="43536488.320799999"/>
    <n v="136575467.36000001"/>
    <n v="9926829.8000000007"/>
    <n v="4417956.3119999999"/>
    <n v="18093687.039999999"/>
  </r>
  <r>
    <s v="Y3"/>
    <s v="M11"/>
    <s v="Y3-M11"/>
    <x v="6"/>
    <s v="Central"/>
    <n v="49.019599999999997"/>
    <n v="9608336.6980000008"/>
    <n v="2012279.2784"/>
    <n v="1519139.3472"/>
    <n v="120677.75999999999"/>
    <n v="452876.35680000001"/>
    <n v="1439863.42"/>
    <n v="94283.6"/>
    <n v="24303.488000000001"/>
    <n v="187963.27"/>
  </r>
  <r>
    <s v="Y3"/>
    <s v="M11"/>
    <s v="Y3-M11"/>
    <x v="6"/>
    <s v="Central"/>
    <n v="84.378"/>
    <n v="11096351.6479"/>
    <n v="3462562.3235999998"/>
    <n v="2614814.6880000001"/>
    <n v="221642.37469999999"/>
    <n v="778945.42079999996"/>
    <n v="2517708.3199999998"/>
    <n v="151072.70000000001"/>
    <n v="14868.567999999999"/>
    <n v="323541.08600000001"/>
  </r>
  <r>
    <s v="Y3"/>
    <s v="M11"/>
    <s v="Y3-M11"/>
    <x v="6"/>
    <s v="Central"/>
    <n v="5151.076"/>
    <n v="654621523.75619996"/>
    <n v="211697653.9576"/>
    <n v="158943829.09439999"/>
    <n v="14191030.898499999"/>
    <n v="47216312.186399996"/>
    <n v="136491120.52000001"/>
    <n v="12127786.880000001"/>
    <n v="5097997.5640000002"/>
    <n v="19751453.897999998"/>
  </r>
  <r>
    <s v="Y3"/>
    <s v="M11"/>
    <s v="Y3-M11"/>
    <x v="6"/>
    <s v="Central"/>
    <n v="62.680799999999998"/>
    <n v="12302203.914000001"/>
    <n v="2583331.1406"/>
    <n v="1941234.4128"/>
    <n v="166022.96590000001"/>
    <n v="576685.00800000003"/>
    <n v="1639976.22"/>
    <n v="143305.66"/>
    <n v="55698.5"/>
    <n v="240345.11600000001"/>
  </r>
  <r>
    <s v="Y3"/>
    <s v="M11"/>
    <s v="Y3-M11"/>
    <x v="6"/>
    <s v="Central"/>
    <n v="216.16839999999999"/>
    <n v="25103703.794399999"/>
    <n v="8905058.9846000001"/>
    <n v="6733827.6672"/>
    <n v="617901.45349999995"/>
    <n v="1999214.5464000001"/>
    <n v="4755963.92"/>
    <n v="375024.54"/>
    <n v="28280.405999999999"/>
    <n v="828882.076"/>
  </r>
  <r>
    <s v="Y3"/>
    <s v="M11"/>
    <s v="Y3-M11"/>
    <x v="6"/>
    <s v="North"/>
    <n v="1533.2688000000001"/>
    <n v="195982227.08059999"/>
    <n v="63185994.562600002"/>
    <n v="47551608.7104"/>
    <n v="2504097.7011000002"/>
    <n v="14161933.3608"/>
    <n v="42353309.140000001"/>
    <n v="2743918.44"/>
    <n v="4775510.9160000002"/>
    <n v="6808599.9740000004"/>
  </r>
  <r>
    <s v="Y3"/>
    <s v="M11"/>
    <s v="Y3-M11"/>
    <x v="6"/>
    <s v="North"/>
    <n v="237.06200000000001"/>
    <n v="46521257.262500003"/>
    <n v="9769321.5350000001"/>
    <n v="7352056.7615999999"/>
    <n v="461106.12880000001"/>
    <n v="2189608.8048"/>
    <n v="6548337.96"/>
    <n v="424243.4"/>
    <n v="738354.65"/>
    <n v="1052691.7279999999"/>
  </r>
  <r>
    <s v="Y3"/>
    <s v="M11"/>
    <s v="Y3-M11"/>
    <x v="6"/>
    <s v="North"/>
    <n v="695.91759999999999"/>
    <n v="91321518.657600001"/>
    <n v="28678766.616599999"/>
    <n v="21582647.4432"/>
    <n v="1134541.2278"/>
    <n v="6427791.9576000003"/>
    <n v="19223248.52"/>
    <n v="1245401.24"/>
    <n v="2167504.196"/>
    <n v="3090277.2560000001"/>
  </r>
  <r>
    <s v="Y3"/>
    <s v="M11"/>
    <s v="Y3-M11"/>
    <x v="6"/>
    <s v="North"/>
    <n v="2646.2548000000002"/>
    <n v="336805758.55080003"/>
    <n v="108920482.0184"/>
    <n v="81979563.7632"/>
    <n v="2768805.7162000001"/>
    <n v="24473289.4344"/>
    <n v="71122109.599999994"/>
    <n v="4738038.72"/>
    <n v="8109290.2879999997"/>
    <n v="11750902.415999999"/>
  </r>
  <r>
    <s v="Y3"/>
    <s v="M11"/>
    <s v="Y3-M11"/>
    <x v="6"/>
    <s v="North"/>
    <n v="288.49239999999998"/>
    <n v="56621682.116999999"/>
    <n v="11874418.4256"/>
    <n v="8937341.3760000002"/>
    <n v="309027.78950000001"/>
    <n v="2668047.12"/>
    <n v="7753670.7199999997"/>
    <n v="516536.86"/>
    <n v="884069.14199999999"/>
    <n v="1281072.716"/>
  </r>
  <r>
    <s v="Y3"/>
    <s v="M11"/>
    <s v="Y3-M11"/>
    <x v="6"/>
    <s v="North"/>
    <n v="660.55920000000003"/>
    <n v="86759866.060599998"/>
    <n v="27164709.990200002"/>
    <n v="20429532.48"/>
    <n v="710752.1078"/>
    <n v="6107649.3288000003"/>
    <n v="18891952.940000001"/>
    <n v="1193775.68"/>
    <n v="2293730.0759999999"/>
    <n v="2933265.2140000002"/>
  </r>
  <r>
    <s v="Y3"/>
    <s v="M11"/>
    <s v="Y3-M11"/>
    <x v="6"/>
    <s v="North"/>
    <n v="6370.9408000000003"/>
    <n v="810290374.93400002"/>
    <n v="262009506.9472"/>
    <n v="197299328.83199999"/>
    <n v="10460040.9802"/>
    <n v="58765737.945600003"/>
    <n v="178725789.59999999"/>
    <n v="13696639.58"/>
    <n v="19862488.294"/>
    <n v="28290664.445999999"/>
  </r>
  <r>
    <s v="Y3"/>
    <s v="M11"/>
    <s v="Y3-M11"/>
    <x v="6"/>
    <s v="North"/>
    <n v="106.0752"/>
    <n v="20800187.8484"/>
    <n v="4371352.9567999998"/>
    <n v="3289739.5008"/>
    <n v="191159.09049999999"/>
    <n v="979752.56400000001"/>
    <n v="2930104.36"/>
    <n v="189833.28"/>
    <n v="330380.05"/>
    <n v="471034.32199999999"/>
  </r>
  <r>
    <s v="Y3"/>
    <s v="M11"/>
    <s v="Y3-M11"/>
    <x v="6"/>
    <s v="North"/>
    <n v="910.47879999999998"/>
    <n v="114824659.06299999"/>
    <n v="37520826.739600003"/>
    <n v="28236881.318399999"/>
    <n v="1485811.8265"/>
    <n v="8409578.7816000003"/>
    <n v="25150051.899999999"/>
    <n v="1629377.72"/>
    <n v="2835770.74"/>
    <n v="4043052.64"/>
  </r>
  <r>
    <s v="Y3"/>
    <s v="M11"/>
    <s v="Y3-M11"/>
    <x v="6"/>
    <s v="North"/>
    <n v="10318.224"/>
    <n v="1324455066.5346"/>
    <n v="425759293.1886"/>
    <n v="318341312.1024"/>
    <n v="10840592.9331"/>
    <n v="95312029.600799993"/>
    <n v="260064422.69999999"/>
    <n v="30501300.559999999"/>
    <n v="33102924.646000002"/>
    <n v="45818885.881999999"/>
  </r>
  <r>
    <s v="Y3"/>
    <s v="M11"/>
    <s v="Y3-M11"/>
    <x v="6"/>
    <s v="North"/>
    <n v="137.41560000000001"/>
    <n v="26970216.272999998"/>
    <n v="5656055.9932000004"/>
    <n v="4257065.0303999996"/>
    <n v="150795.6177"/>
    <n v="1270855.4831999999"/>
    <n v="3693255.4"/>
    <n v="246041.82"/>
    <n v="421101.40600000002"/>
    <n v="610203.902"/>
  </r>
  <r>
    <s v="Y3"/>
    <s v="M11"/>
    <s v="Y3-M11"/>
    <x v="6"/>
    <s v="North"/>
    <n v="1836.2260000000001"/>
    <n v="221811374.65959999"/>
    <n v="75665082.431400001"/>
    <n v="57006920.601599999"/>
    <n v="1914530.4757999999"/>
    <n v="16986836.181600001"/>
    <n v="45305863.460000001"/>
    <n v="3248397.2"/>
    <n v="4668323.55"/>
    <n v="8153907.7180000003"/>
  </r>
  <r>
    <s v="Y3"/>
    <s v="M11"/>
    <s v="Y3-M11"/>
    <x v="6"/>
    <s v="South"/>
    <n v="2073.288"/>
    <n v="261228690.12239999"/>
    <n v="59943598.163599998"/>
    <n v="54908992.454400003"/>
    <n v="358238048.34689999"/>
    <n v="18218697.8112"/>
    <n v="26086997.02"/>
    <n v="6423874.2599999998"/>
    <n v="4957765.4280000003"/>
    <n v="5244102.6220000004"/>
  </r>
  <r>
    <s v="Y3"/>
    <s v="M11"/>
    <s v="Y3-M11"/>
    <x v="6"/>
    <s v="South"/>
    <n v="2139.9868000000001"/>
    <n v="336855322.18800002"/>
    <n v="59802951.558600001"/>
    <n v="56986945.401600003"/>
    <n v="369749213.87120003"/>
    <n v="23055090.48"/>
    <n v="25249821.300000001"/>
    <n v="4074131.46"/>
    <n v="2553773.068"/>
    <n v="5412809.0939999996"/>
  </r>
  <r>
    <s v="Y3"/>
    <s v="M11"/>
    <s v="Y3-M11"/>
    <x v="6"/>
    <s v="South"/>
    <n v="89.199600000000004"/>
    <n v="11577039.372400001"/>
    <n v="2675038.3744000001"/>
    <n v="2350470.5663999999"/>
    <n v="15411986.7992"/>
    <n v="591108.77520000003"/>
    <n v="1198025.74"/>
    <n v="391460.62"/>
    <n v="328718.56599999999"/>
    <n v="225619.06400000001"/>
  </r>
  <r>
    <s v="Y3"/>
    <s v="M11"/>
    <s v="Y3-M11"/>
    <x v="6"/>
    <s v="South"/>
    <n v="4966.2479999999996"/>
    <n v="625733839.13039994"/>
    <n v="135670685.20660001"/>
    <n v="134695082.4576"/>
    <n v="7325326.4741000002"/>
    <n v="41629058.244000003"/>
    <n v="68717189"/>
    <n v="22395485.760000002"/>
    <n v="23447060.647999998"/>
    <n v="12561454.949999999"/>
  </r>
  <r>
    <s v="Y3"/>
    <s v="M11"/>
    <s v="Y3-M11"/>
    <x v="6"/>
    <s v="South"/>
    <n v="2935.5508"/>
    <n v="462085051.42799997"/>
    <n v="79886616.230399996"/>
    <n v="78906907.257599995"/>
    <n v="4334191.0333000002"/>
    <n v="23842833.451200001"/>
    <n v="38120884.060000002"/>
    <n v="10867434.58"/>
    <n v="9784989.8080000002"/>
    <n v="7425079.9919999996"/>
  </r>
  <r>
    <s v="Y3"/>
    <s v="M11"/>
    <s v="Y3-M11"/>
    <x v="6"/>
    <s v="South"/>
    <n v="165.54159999999999"/>
    <n v="21544620.950199999"/>
    <n v="4559154.8508000001"/>
    <n v="4562193.9840000002"/>
    <n v="258999.15789999999"/>
    <n v="1457586.0144"/>
    <n v="2520191.2799999998"/>
    <n v="970915.26"/>
    <n v="1117572.588"/>
    <n v="418714.71399999998"/>
  </r>
  <r>
    <s v="Y3"/>
    <s v="M11"/>
    <s v="Y3-M11"/>
    <x v="6"/>
    <s v="South"/>
    <n v="8.0359999999999996"/>
    <n v="1264946.76"/>
    <n v="218458.99619999999"/>
    <n v="215805.36960000001"/>
    <n v="825.31709999999998"/>
    <n v="65233.296000000002"/>
    <n v="104473.74"/>
    <n v="30127.62"/>
    <n v="26501.662"/>
    <n v="20325.668000000001"/>
  </r>
  <r>
    <s v="Y3"/>
    <s v="M11"/>
    <s v="Y3-M11"/>
    <x v="6"/>
    <s v="South"/>
    <n v="2675.9879999999998"/>
    <n v="337167262.83240002"/>
    <n v="76157796.9384"/>
    <n v="71342770.944000006"/>
    <n v="9158999.4946999997"/>
    <n v="28214744.860800002"/>
    <n v="34116216.439999998"/>
    <n v="2892675.46"/>
    <n v="6205795.1780000003"/>
    <n v="10599504.828"/>
  </r>
  <r>
    <s v="Y3"/>
    <s v="M11"/>
    <s v="Y3-M11"/>
    <x v="6"/>
    <s v="South"/>
    <n v="532.78679999999997"/>
    <n v="83865970.187999994"/>
    <n v="14955833.0232"/>
    <n v="14182380.192"/>
    <n v="1810862.4505"/>
    <n v="5863113.0288000004"/>
    <n v="6583729.9800000004"/>
    <n v="536563.72"/>
    <n v="970580.86399999994"/>
    <n v="2110351.6719999998"/>
  </r>
  <r>
    <s v="Y3"/>
    <s v="M11"/>
    <s v="Y3-M11"/>
    <x v="6"/>
    <s v="South"/>
    <n v="99.6464"/>
    <n v="13004034.5635"/>
    <n v="3068183.1186000002"/>
    <n v="2621642.0735999998"/>
    <n v="320145.95370000001"/>
    <n v="663749.22959999996"/>
    <n v="1544647.94"/>
    <n v="162764.26"/>
    <n v="614066.26599999995"/>
    <n v="394696.25799999997"/>
  </r>
  <r>
    <s v="Y3"/>
    <s v="M11"/>
    <s v="Y3-M11"/>
    <x v="6"/>
    <s v="South"/>
    <n v="7015.4279999999999"/>
    <n v="883924986.34440005"/>
    <n v="190539839.76499999"/>
    <n v="188380683.456"/>
    <n v="24047412.1162"/>
    <n v="57871428.955200002"/>
    <n v="88066790.5"/>
    <n v="18185769.760000002"/>
    <n v="45593680.836000003"/>
    <n v="27787890.548"/>
  </r>
  <r>
    <s v="Y3"/>
    <s v="M11"/>
    <s v="Y3-M11"/>
    <x v="6"/>
    <s v="South"/>
    <n v="730.47239999999999"/>
    <n v="114983660.484"/>
    <n v="19785636.2458"/>
    <n v="19537471.9296"/>
    <n v="2541464.4278000002"/>
    <n v="5962854.6144000003"/>
    <n v="9044183.4399999995"/>
    <n v="1836059.54"/>
    <n v="4297658.3760000002"/>
    <n v="2893377.872"/>
  </r>
  <r>
    <s v="Y3"/>
    <s v="M11"/>
    <s v="Y3-M11"/>
    <x v="6"/>
    <s v="South"/>
    <n v="200.09639999999999"/>
    <n v="26118000.160599999"/>
    <n v="5427562.2306000004"/>
    <n v="5358769.5360000003"/>
    <n v="636863.85849999997"/>
    <n v="1634345.5752000001"/>
    <n v="2477995.7200000002"/>
    <n v="502104.04"/>
    <n v="1165950.456"/>
    <n v="792574.772"/>
  </r>
  <r>
    <s v="Y3"/>
    <s v="M11"/>
    <s v="Y3-M11"/>
    <x v="6"/>
    <s v="South"/>
    <n v="1261.652"/>
    <n v="158968325.5776"/>
    <n v="37712112.485600002"/>
    <n v="34008209.779200003"/>
    <n v="349360.18859999999"/>
    <n v="12552181.783199999"/>
    <n v="18713069.940000001"/>
    <n v="1669308.44"/>
    <n v="13456521.276000001"/>
    <n v="4521349.8660000004"/>
  </r>
  <r>
    <s v="Y3"/>
    <s v="M11"/>
    <s v="Y3-M11"/>
    <x v="6"/>
    <s v="South"/>
    <n v="479.74919999999997"/>
    <n v="75517321.571999997"/>
    <n v="13671556.3212"/>
    <n v="12877984.2816"/>
    <n v="127173.4029"/>
    <n v="5409840.8087999998"/>
    <n v="6264390"/>
    <n v="505393.88"/>
    <n v="2724797.68"/>
    <n v="1719265.2180000001"/>
  </r>
  <r>
    <s v="Y3"/>
    <s v="M11"/>
    <s v="Y3-M11"/>
    <x v="6"/>
    <s v="South"/>
    <n v="55.448399999999999"/>
    <n v="7236116.0071"/>
    <n v="1580387.4186"/>
    <n v="1488937.632"/>
    <n v="18671.555400000001"/>
    <n v="625793.29920000001"/>
    <n v="723879.6"/>
    <n v="58372.52"/>
    <n v="313882.46999999997"/>
    <n v="198708.796"/>
  </r>
  <r>
    <s v="Y3"/>
    <s v="M11"/>
    <s v="Y3-M11"/>
    <x v="6"/>
    <s v="South"/>
    <n v="9108.8060000000005"/>
    <n v="1147693912.3188"/>
    <n v="245597901.82339999"/>
    <n v="242640069.81119999"/>
    <n v="2135982.6795999999"/>
    <n v="75087441.590399995"/>
    <n v="108792828.42"/>
    <n v="21836137.52"/>
    <n v="204548.34400000001"/>
    <n v="32642993.943999998"/>
  </r>
  <r>
    <s v="Y3"/>
    <s v="M11"/>
    <s v="Y3-M11"/>
    <x v="6"/>
    <s v="South"/>
    <n v="702.34640000000002"/>
    <n v="110556346.824"/>
    <n v="18926626.517000001"/>
    <n v="18670808.025600001"/>
    <n v="164470.5246"/>
    <n v="5724567.9935999997"/>
    <n v="8304116.2199999997"/>
    <n v="1633280.92"/>
    <n v="25202.781999999999"/>
    <n v="2516980.4879999999"/>
  </r>
  <r>
    <s v="Y3"/>
    <s v="M11"/>
    <s v="Y3-M11"/>
    <x v="6"/>
    <s v="South"/>
    <n v="91.610399999999998"/>
    <n v="11960381.8858"/>
    <n v="2468883.4208"/>
    <n v="2435451.9552000002"/>
    <n v="18726.2451"/>
    <n v="746603.3088"/>
    <n v="1083047.8"/>
    <n v="212941.7"/>
    <n v="3309.4380000000001"/>
    <n v="328301.842"/>
  </r>
  <r>
    <s v="Y3"/>
    <s v="M11"/>
    <s v="Y3-M11"/>
    <x v="6"/>
    <s v="Central"/>
    <n v="719.22199999999998"/>
    <n v="90620030.100600004"/>
    <n v="22180910.169"/>
    <n v="20611172.582400002"/>
    <n v="2277256.0775000001"/>
    <n v="7195198.0104"/>
    <n v="3783627.6"/>
    <n v="1125435.24"/>
    <n v="10633743.846000001"/>
    <n v="2757809.0759999999"/>
  </r>
  <r>
    <s v="Y3"/>
    <s v="M11"/>
    <s v="Y3-M11"/>
    <x v="6"/>
    <s v="Central"/>
    <n v="208.93600000000001"/>
    <n v="32888615.760000002"/>
    <n v="6025582.9252000004"/>
    <n v="5706709.5744000003"/>
    <n v="672417.12509999995"/>
    <n v="2333046.7799999998"/>
    <n v="3246169.26"/>
    <n v="314593.82"/>
    <n v="1567070.7579999999"/>
    <n v="801150.98800000001"/>
  </r>
  <r>
    <s v="Y3"/>
    <s v="M11"/>
    <s v="Y3-M11"/>
    <x v="6"/>
    <s v="Central"/>
    <n v="88.396000000000001"/>
    <n v="11740981.2458"/>
    <n v="2750808.9737999998"/>
    <n v="2538406.6943999999"/>
    <n v="278703.60249999998"/>
    <n v="877206.28319999995"/>
    <n v="892055.86"/>
    <n v="100727.16"/>
    <n v="1393405.9920000001"/>
    <n v="338947.24599999998"/>
  </r>
  <r>
    <s v="Y3"/>
    <s v="M11"/>
    <s v="Y3-M11"/>
    <x v="6"/>
    <s v="Central"/>
    <n v="1490.6780000000001"/>
    <n v="187821403.16940001"/>
    <n v="41808761.325999998"/>
    <n v="41857325.088"/>
    <n v="4721099.4188999999"/>
    <n v="11457403.948799999"/>
    <n v="6237091.3799999999"/>
    <n v="4548029.1399999997"/>
    <n v="19106360.636"/>
    <n v="5715903.6440000003"/>
  </r>
  <r>
    <s v="Y3"/>
    <s v="M11"/>
    <s v="Y3-M11"/>
    <x v="6"/>
    <s v="Central"/>
    <n v="234.65119999999999"/>
    <n v="36936445.391999997"/>
    <n v="6487408.8685999997"/>
    <n v="6432502.4639999997"/>
    <n v="742894.7267"/>
    <n v="2183674.3991999999"/>
    <n v="3585176.12"/>
    <n v="580245.12"/>
    <n v="1942503.0020000001"/>
    <n v="899754.02"/>
  </r>
  <r>
    <s v="Y3"/>
    <s v="M11"/>
    <s v="Y3-M11"/>
    <x v="6"/>
    <s v="Central"/>
    <n v="87.592399999999998"/>
    <n v="11636109.999399999"/>
    <n v="2501780.3694000002"/>
    <n v="2536641.0048000002"/>
    <n v="287759.71710000001"/>
    <n v="535529.40480000002"/>
    <n v="799829.64"/>
    <n v="264686.15999999997"/>
    <n v="1339619.7320000001"/>
    <n v="335867.81800000003"/>
  </r>
  <r>
    <s v="Y3"/>
    <s v="M11"/>
    <s v="Y3-M11"/>
    <x v="6"/>
    <s v="Central"/>
    <n v="5.6252000000000004"/>
    <n v="885462.73199999996"/>
    <n v="155547.6286"/>
    <n v="154292.77439999999"/>
    <n v="23868.318299999999"/>
    <n v="53182.936800000003"/>
    <n v="86943.78"/>
    <n v="12519.76"/>
    <n v="40663.964"/>
    <n v="21569.526000000002"/>
  </r>
  <r>
    <s v="Y3"/>
    <s v="M11"/>
    <s v="Y3-M11"/>
    <x v="6"/>
    <s v="North"/>
    <n v="1108.9680000000001"/>
    <n v="139726973.78639999"/>
    <n v="35002839.299800001"/>
    <n v="33116312.179200001"/>
    <n v="1238299.9882"/>
    <n v="9391093.6896000002"/>
    <n v="14628815.58"/>
    <n v="2166928.7200000002"/>
    <n v="3108135.0520000001"/>
    <n v="4924459.9800000004"/>
  </r>
  <r>
    <s v="Y3"/>
    <s v="M11"/>
    <s v="Y3-M11"/>
    <x v="6"/>
    <s v="North"/>
    <n v="756.99120000000005"/>
    <n v="119157984.792"/>
    <n v="21622575.957400002"/>
    <n v="20754058.8288"/>
    <n v="966261.06949999998"/>
    <n v="8325925.0055999998"/>
    <n v="14622736.1"/>
    <n v="1271659.28"/>
    <n v="840926.48199999996"/>
    <n v="3361477.9879999999"/>
  </r>
  <r>
    <s v="Y3"/>
    <s v="M11"/>
    <s v="Y3-M11"/>
    <x v="6"/>
    <s v="North"/>
    <n v="256.34840000000003"/>
    <n v="33992691.523599997"/>
    <n v="7322289.3430000003"/>
    <n v="7028181.4271999998"/>
    <n v="329730.32079999999"/>
    <n v="2819505.0888"/>
    <n v="4951860.28"/>
    <n v="430637.76"/>
    <n v="284773.12599999999"/>
    <n v="1138335.726"/>
  </r>
  <r>
    <s v="Y3"/>
    <s v="M11"/>
    <s v="Y3-M11"/>
    <x v="6"/>
    <s v="North"/>
    <n v="1880.424"/>
    <n v="236928346.85519999"/>
    <n v="53912682.0814"/>
    <n v="54646933.5744"/>
    <n v="2230157.0728000002"/>
    <n v="16414390.5408"/>
    <n v="2128811.84"/>
    <n v="4327103.0999999996"/>
    <n v="4145552.3119999999"/>
    <n v="8350170.29"/>
  </r>
  <r>
    <s v="Y3"/>
    <s v="M11"/>
    <s v="Y3-M11"/>
    <x v="6"/>
    <s v="North"/>
    <n v="1589.5208"/>
    <n v="250206469.12799999"/>
    <n v="44057823.230400003"/>
    <n v="43712313.868799999"/>
    <n v="1871888.6804"/>
    <n v="16916921.603999998"/>
    <n v="29997041.559999999"/>
    <n v="3014326.56"/>
    <n v="1820220.666"/>
    <n v="7058392.6380000003"/>
  </r>
  <r>
    <s v="Y3"/>
    <s v="M11"/>
    <s v="Y3-M11"/>
    <x v="6"/>
    <s v="North"/>
    <n v="205.7216"/>
    <n v="26984265.933200002"/>
    <n v="5702128.7428000001"/>
    <n v="5657405.6639999999"/>
    <n v="250165.53090000001"/>
    <n v="2189447.6255999999"/>
    <n v="3882324.44"/>
    <n v="390124.02"/>
    <n v="235579.85"/>
    <n v="913523.05"/>
  </r>
  <r>
    <s v="Y3"/>
    <s v="M11"/>
    <s v="Y3-M11"/>
    <x v="6"/>
    <s v="North"/>
    <n v="1205.4000000000001"/>
    <n v="151877145.41999999"/>
    <n v="35457167.8028"/>
    <n v="33935888.140799999"/>
    <n v="832327.27579999994"/>
    <n v="12827373.1272"/>
    <n v="16241124.18"/>
    <n v="2507013.06"/>
    <n v="1731870.6680000001"/>
    <n v="5352672.7539999997"/>
  </r>
  <r>
    <s v="Y3"/>
    <s v="M11"/>
    <s v="Y3-M11"/>
    <x v="6"/>
    <s v="North"/>
    <n v="253.13399999999999"/>
    <n v="39845822.939999998"/>
    <n v="7476835.5630000001"/>
    <n v="7140920.2752"/>
    <n v="323368.91619999998"/>
    <n v="2576334.3840000001"/>
    <n v="2219869.56"/>
    <n v="447747.88"/>
    <n v="420153.40399999998"/>
    <n v="1124061.5759999999"/>
  </r>
  <r>
    <s v="Y3"/>
    <s v="M11"/>
    <s v="Y3-M11"/>
    <x v="6"/>
    <s v="North"/>
    <n v="40.18"/>
    <n v="5191460.8376000002"/>
    <n v="1147692.2047999999"/>
    <n v="1101597.4464"/>
    <n v="73695.592399999994"/>
    <n v="441925.91279999999"/>
    <n v="776152.96"/>
    <n v="67498.3"/>
    <n v="44632.764000000003"/>
    <n v="178422.81599999999"/>
  </r>
  <r>
    <s v="Y3"/>
    <s v="M11"/>
    <s v="Y3-M11"/>
    <x v="6"/>
    <s v="North"/>
    <n v="3037.6080000000002"/>
    <n v="382730406.45840001"/>
    <n v="84685587.362800002"/>
    <n v="84227412.576000005"/>
    <n v="3568990.3731"/>
    <n v="31753717.588799998"/>
    <n v="50745236.700000003"/>
    <n v="8036911.0199999996"/>
    <n v="3840200.9580000001"/>
    <n v="13488737.107999999"/>
  </r>
  <r>
    <s v="Y3"/>
    <s v="M11"/>
    <s v="Y3-M11"/>
    <x v="6"/>
    <s v="North"/>
    <n v="737.70479999999998"/>
    <n v="116122112.568"/>
    <n v="20586832.325599998"/>
    <n v="20515364.044799998"/>
    <n v="868858.74190000002"/>
    <n v="7571333.5848000003"/>
    <n v="10995960.560000001"/>
    <n v="1458160.9"/>
    <n v="999729.89599999995"/>
    <n v="3275835.7940000002"/>
  </r>
  <r>
    <s v="Y3"/>
    <s v="M11"/>
    <s v="Y3-M11"/>
    <x v="6"/>
    <s v="North"/>
    <n v="46.608800000000002"/>
    <n v="5960524.6008000001"/>
    <n v="1291889.4754000001"/>
    <n v="1281754.4639999999"/>
    <n v="61467.476199999997"/>
    <n v="496047.58559999999"/>
    <n v="879590.22"/>
    <n v="88388.62"/>
    <n v="53374.046000000002"/>
    <n v="206970.21400000001"/>
  </r>
  <r>
    <s v="Y3"/>
    <s v="M11"/>
    <s v="Y3-M11"/>
    <x v="6"/>
    <s v="South"/>
    <n v="9604.6272000000008"/>
    <n v="1011332667.5021"/>
    <n v="242876987.16319999"/>
    <n v="238071144.47999999"/>
    <n v="13881075.870300001"/>
    <n v="83960674.480800003"/>
    <n v="149435670.86000001"/>
    <n v="40979102.299999997"/>
    <n v="32686723.806000002"/>
    <n v="24293609.296"/>
  </r>
  <r>
    <s v="Y3"/>
    <s v="M11"/>
    <s v="Y3-M11"/>
    <x v="6"/>
    <s v="South"/>
    <n v="16051.91"/>
    <n v="2117885666.2009001"/>
    <n v="409081486.7744"/>
    <n v="396429600.6336"/>
    <n v="23219148.035399999"/>
    <n v="139740603.17039999"/>
    <n v="248692437.19999999"/>
    <n v="68493970.239999995"/>
    <n v="54435938.127999999"/>
    <n v="40601143.307999998"/>
  </r>
  <r>
    <s v="Y3"/>
    <s v="M11"/>
    <s v="Y3-M11"/>
    <x v="6"/>
    <s v="South"/>
    <n v="1292.1887999999999"/>
    <n v="141500683.72440001"/>
    <n v="33336384.033399999"/>
    <n v="31728348.691199999"/>
    <n v="1867781.9823"/>
    <n v="11179536.321599999"/>
    <n v="19894413.600000001"/>
    <n v="5499353.7800000003"/>
    <n v="4357272.4579999996"/>
    <n v="3268417.7459999998"/>
  </r>
  <r>
    <s v="Y3"/>
    <s v="M11"/>
    <s v="Y3-M11"/>
    <x v="6"/>
    <s v="South"/>
    <n v="12.054"/>
    <n v="1637867.385"/>
    <n v="304816.36959999998"/>
    <n v="298760.50559999997"/>
    <n v="656.27620000000002"/>
    <n v="105267.72960000001"/>
    <n v="187329.82"/>
    <n v="51783"/>
    <n v="41028.372000000003"/>
    <n v="30488.502"/>
  </r>
  <r>
    <s v="Y3"/>
    <s v="M11"/>
    <s v="Y3-M11"/>
    <x v="6"/>
    <s v="South"/>
    <n v="28293.148799999999"/>
    <n v="2979166713.3042998"/>
    <n v="867070675.10239995"/>
    <n v="584109711.51359999"/>
    <n v="40920343.093900003"/>
    <n v="153341472.6216"/>
    <n v="242942941.59999999"/>
    <n v="57324554.259999998"/>
    <n v="40680783.593999997"/>
    <n v="71563705.840000004"/>
  </r>
  <r>
    <s v="Y3"/>
    <s v="M11"/>
    <s v="Y3-M11"/>
    <x v="6"/>
    <s v="South"/>
    <n v="5924.1391999999996"/>
    <n v="654837352.31379998"/>
    <n v="182332532.704"/>
    <n v="121587120.05760001"/>
    <n v="8574339.4256999996"/>
    <n v="31970480.587200001"/>
    <n v="50859528.299999997"/>
    <n v="12051970.5"/>
    <n v="8540813.4020000007"/>
    <n v="14984310.835999999"/>
  </r>
  <r>
    <s v="Y3"/>
    <s v="M11"/>
    <s v="Y3-M11"/>
    <x v="6"/>
    <s v="South"/>
    <n v="1381.3884"/>
    <n v="151331937.45519999"/>
    <n v="42516228.265199997"/>
    <n v="28351633.824000001"/>
    <n v="1995246.2349"/>
    <n v="7454867.4431999996"/>
    <n v="11859404.16"/>
    <n v="2810270.38"/>
    <n v="1991539.33"/>
    <n v="3494034.1039999998"/>
  </r>
  <r>
    <s v="Y3"/>
    <s v="M11"/>
    <s v="Y3-M11"/>
    <x v="6"/>
    <s v="South"/>
    <n v="34281.576000000001"/>
    <n v="4905508405.0895996"/>
    <n v="1127265760.9073999"/>
    <n v="883108274.26559997"/>
    <n v="52508192.255999997"/>
    <n v="304983835.74000001"/>
    <n v="470557187.77999997"/>
    <n v="130837965.90000001"/>
    <n v="107307718.05599999"/>
    <n v="86710625.628000006"/>
  </r>
  <r>
    <s v="Y3"/>
    <s v="M11"/>
    <s v="Y3-M11"/>
    <x v="6"/>
    <s v="South"/>
    <n v="25771.452000000001"/>
    <n v="4220191635.5214"/>
    <n v="848195381.31519997"/>
    <n v="664638886.82879996"/>
    <n v="39501789.635399997"/>
    <n v="231483646.17359999"/>
    <n v="352602336.18000001"/>
    <n v="97036635.200000003"/>
    <n v="80102933.525999993"/>
    <n v="65185413.986000001"/>
  </r>
  <r>
    <s v="Y3"/>
    <s v="M11"/>
    <s v="Y3-M11"/>
    <x v="6"/>
    <s v="South"/>
    <n v="2145.6120000000001"/>
    <n v="314706748.8272"/>
    <n v="70576679.556199998"/>
    <n v="55310599.852799997"/>
    <n v="3284751.9259000001"/>
    <n v="19164232.562399998"/>
    <n v="29406571.859999999"/>
    <n v="8190300.2199999997"/>
    <n v="6752484.75"/>
    <n v="5427036.3399999999"/>
  </r>
  <r>
    <s v="Y3"/>
    <s v="M11"/>
    <s v="Y3-M11"/>
    <x v="6"/>
    <s v="South"/>
    <n v="137608.46400000001"/>
    <n v="19691028112.694401"/>
    <n v="4495305771.0274"/>
    <n v="3629150377.5552001"/>
    <n v="210835899.46610001"/>
    <n v="1356972346.5984001"/>
    <n v="3239821255.4200001"/>
    <n v="306444899.44"/>
    <n v="470857291.87199998"/>
    <n v="348062062.43599999"/>
  </r>
  <r>
    <s v="Y3"/>
    <s v="M11"/>
    <s v="Y3-M11"/>
    <x v="6"/>
    <s v="South"/>
    <n v="13265.0252"/>
    <n v="2279405779.2198"/>
    <n v="433192901.94319999"/>
    <n v="349881349.17119998"/>
    <n v="20335399.518300001"/>
    <n v="130836649.7016"/>
    <n v="315705263.57999998"/>
    <n v="29865850.579999998"/>
    <n v="46208105.196000002"/>
    <n v="33552093.585999999"/>
  </r>
  <r>
    <s v="Y3"/>
    <s v="M11"/>
    <s v="Y3-M11"/>
    <x v="6"/>
    <s v="South"/>
    <n v="1856.316"/>
    <n v="272287952.57660002"/>
    <n v="60626215.215999998"/>
    <n v="48961151.711999997"/>
    <n v="2835487.3566000001"/>
    <n v="18308634.033599999"/>
    <n v="44060713.960000001"/>
    <n v="4168002.6"/>
    <n v="6437630.8260000004"/>
    <n v="4695301.4680000003"/>
  </r>
  <r>
    <s v="Y3"/>
    <s v="M11"/>
    <s v="Y3-M11"/>
    <x v="6"/>
    <s v="South"/>
    <n v="2459.0160000000001"/>
    <n v="351871910.91360003"/>
    <n v="84097198.962200001"/>
    <n v="63213930.412799999"/>
    <n v="7878654.3258999996"/>
    <n v="19297236.398400001"/>
    <n v="22410309.719999999"/>
    <n v="7557134.7599999998"/>
    <n v="3691202.284"/>
    <n v="6219750.0199999996"/>
  </r>
  <r>
    <s v="Y3"/>
    <s v="M11"/>
    <s v="Y3-M11"/>
    <x v="6"/>
    <s v="South"/>
    <n v="5957.8904000000002"/>
    <n v="1024721039.034"/>
    <n v="203739556.8522"/>
    <n v="153179682.25920001"/>
    <n v="19067948.6855"/>
    <n v="46913401.562399998"/>
    <n v="54595145.719999999"/>
    <n v="18493471.48"/>
    <n v="8727054.7540000007"/>
    <n v="15069680.626"/>
  </r>
  <r>
    <s v="Y3"/>
    <s v="M11"/>
    <s v="Y3-M11"/>
    <x v="6"/>
    <s v="South"/>
    <n v="250.72319999999999"/>
    <n v="36863476.2619"/>
    <n v="8574274.3958000001"/>
    <n v="6445326.7391999997"/>
    <n v="820885.94530000002"/>
    <n v="1968508.1376"/>
    <n v="2286697.92"/>
    <n v="766231.78"/>
    <n v="376048.31"/>
    <n v="634170.94400000002"/>
  </r>
  <r>
    <s v="Y3"/>
    <s v="M11"/>
    <s v="Y3-M11"/>
    <x v="6"/>
    <s v="South"/>
    <n v="2941.1759999999999"/>
    <n v="420866403.24959999"/>
    <n v="115568129.78479999"/>
    <n v="81129989.184"/>
    <n v="4261627.7659"/>
    <n v="29025822.5064"/>
    <n v="37791593.380000003"/>
    <n v="6186460.4800000004"/>
    <n v="1971922.6340000001"/>
    <n v="7439309.0420000004"/>
  </r>
  <r>
    <s v="Y3"/>
    <s v="M11"/>
    <s v="Y3-M11"/>
    <x v="6"/>
    <s v="South"/>
    <n v="4522.6607999999997"/>
    <n v="777954190.86000001"/>
    <n v="170978199.29480001"/>
    <n v="121066681.67039999"/>
    <n v="6562308.4294999996"/>
    <n v="42627757.334399998"/>
    <n v="58914119.340000004"/>
    <n v="12261331.26"/>
    <n v="9953689.966"/>
    <n v="11439460.757999999"/>
  </r>
  <r>
    <s v="Y3"/>
    <s v="M11"/>
    <s v="Y3-M11"/>
    <x v="6"/>
    <s v="South"/>
    <n v="606.71799999999996"/>
    <n v="89541483.985799998"/>
    <n v="22288496.768399999"/>
    <n v="15912567.859200001"/>
    <n v="894231.02650000004"/>
    <n v="5543467.2215999998"/>
    <n v="8125111.8600000003"/>
    <n v="2003214.08"/>
    <n v="2069581.2720000001"/>
    <n v="1534610.4839999999"/>
  </r>
  <r>
    <s v="Y3"/>
    <s v="M11"/>
    <s v="Y3-M11"/>
    <x v="6"/>
    <s v="South"/>
    <n v="5400.192"/>
    <n v="772738314.16320002"/>
    <n v="164360301.87459999"/>
    <n v="154884731.48159999"/>
    <n v="7840497.0845999997"/>
    <n v="45413173.022399999"/>
    <n v="51677716.920000002"/>
    <n v="13214463.18"/>
    <n v="7740072.824"/>
    <n v="13659058.16"/>
  </r>
  <r>
    <s v="Y3"/>
    <s v="M11"/>
    <s v="Y3-M11"/>
    <x v="6"/>
    <s v="South"/>
    <n v="4554.8047999999999"/>
    <n v="783157139.64180005"/>
    <n v="139234000.84819999"/>
    <n v="130331376.2304"/>
    <n v="6605088.1919999998"/>
    <n v="38213977.413599998"/>
    <n v="43485422.460000001"/>
    <n v="11071039.76"/>
    <n v="6549972.2199999997"/>
    <n v="11520763.43"/>
  </r>
  <r>
    <s v="Y3"/>
    <s v="M11"/>
    <s v="Y3-M11"/>
    <x v="6"/>
    <s v="South"/>
    <n v="308.58240000000001"/>
    <n v="45535497.777000003"/>
    <n v="10843163.236"/>
    <n v="8114015.9808"/>
    <n v="467728.55239999999"/>
    <n v="2379075.84"/>
    <n v="2707264.44"/>
    <n v="692275.16"/>
    <n v="405480.57"/>
    <n v="780517.73800000001"/>
  </r>
  <r>
    <s v="Y3"/>
    <s v="M11"/>
    <s v="Y3-M11"/>
    <x v="6"/>
    <s v="South"/>
    <n v="385.72800000000001"/>
    <n v="55195593.868799999"/>
    <n v="12477497.8642"/>
    <n v="10075994.687999999"/>
    <n v="558820.4362"/>
    <n v="3138371.568"/>
    <n v="4760742.88"/>
    <n v="1484642.8"/>
    <n v="1390428.49"/>
    <n v="975646.49600000004"/>
  </r>
  <r>
    <s v="Y3"/>
    <s v="M11"/>
    <s v="Y3-M11"/>
    <x v="6"/>
    <s v="South"/>
    <n v="4742.8472000000002"/>
    <n v="815707362.25440001"/>
    <n v="153648330.3238"/>
    <n v="124092358.08"/>
    <n v="6958837.2278000005"/>
    <n v="38674972.0656"/>
    <n v="58845268.039999999"/>
    <n v="18264024"/>
    <n v="17527129.114"/>
    <n v="11996389.834000001"/>
  </r>
  <r>
    <s v="Y3"/>
    <s v="M11"/>
    <s v="Y3-M11"/>
    <x v="6"/>
    <s v="South"/>
    <n v="21.697199999999999"/>
    <n v="3202487.1924999999"/>
    <n v="700952.61320000002"/>
    <n v="566196.74879999994"/>
    <n v="42359.6463"/>
    <n v="175837.65119999999"/>
    <n v="266312.21999999997"/>
    <n v="81322.679999999993"/>
    <n v="74487.16"/>
    <n v="54879.483999999997"/>
  </r>
  <r>
    <s v="Y3"/>
    <s v="M11"/>
    <s v="Y3-M11"/>
    <x v="6"/>
    <s v="South"/>
    <n v="19209.254400000002"/>
    <n v="2022665335.0042"/>
    <n v="489717896.35960001"/>
    <n v="460227669.65759999"/>
    <n v="65924905.475400001"/>
    <n v="146523962.6424"/>
    <n v="168133879.94"/>
    <n v="32371796.82"/>
    <n v="3388647.13"/>
    <n v="76087255.684"/>
  </r>
  <r>
    <s v="Y3"/>
    <s v="M11"/>
    <s v="Y3-M11"/>
    <x v="6"/>
    <s v="South"/>
    <n v="7287.8483999999999"/>
    <n v="974830603.23629999"/>
    <n v="185977946.352"/>
    <n v="174793798.02239999"/>
    <n v="24988386.6644"/>
    <n v="55460277.568800002"/>
    <n v="63442079.799999997"/>
    <n v="12297407.16"/>
    <n v="1301439.8759999999"/>
    <n v="28866939.618000001"/>
  </r>
  <r>
    <s v="Y3"/>
    <s v="M11"/>
    <s v="Y3-M11"/>
    <x v="6"/>
    <s v="South"/>
    <n v="1342.0119999999999"/>
    <n v="147192379.294"/>
    <n v="34246554.685599998"/>
    <n v="32187049.344000001"/>
    <n v="4573102.9187000003"/>
    <n v="10212755.140799999"/>
    <n v="11682723.68"/>
    <n v="2264479.2000000002"/>
    <n v="239646.96799999999"/>
    <n v="5315667.3020000001"/>
  </r>
  <r>
    <s v="Y3"/>
    <s v="M11"/>
    <s v="Y3-M11"/>
    <x v="6"/>
    <s v="South"/>
    <n v="85747.334400000007"/>
    <n v="9028885621.9162006"/>
    <n v="2113201493.2268"/>
    <n v="2247132826.848"/>
    <n v="294321220.05220002"/>
    <n v="556432830.89279997"/>
    <n v="741811460.86000001"/>
    <n v="149796528.25999999"/>
    <n v="7123436.7599999998"/>
    <n v="339642510.30599999"/>
  </r>
  <r>
    <s v="Y3"/>
    <s v="M11"/>
    <s v="Y3-M11"/>
    <x v="6"/>
    <s v="South"/>
    <n v="8151.7183999999997"/>
    <n v="1063938102.2868"/>
    <n v="204930272.243"/>
    <n v="209594959.87200001"/>
    <n v="27965219.5099"/>
    <n v="52089303.160800003"/>
    <n v="70494960.480000004"/>
    <n v="13971845.52"/>
    <n v="664420.41599999997"/>
    <n v="32288701.874000002"/>
  </r>
  <r>
    <s v="Y3"/>
    <s v="M11"/>
    <s v="Y3-M11"/>
    <x v="6"/>
    <s v="South"/>
    <n v="211.3468"/>
    <n v="21439916.772100002"/>
    <n v="5368524.4610000001"/>
    <n v="5378949.4079999998"/>
    <n v="743747.38859999995"/>
    <n v="1339444.3176"/>
    <n v="1827365.08"/>
    <n v="358567.14"/>
    <n v="17052.310000000001"/>
    <n v="837138.08200000005"/>
  </r>
  <r>
    <s v="Y3"/>
    <s v="M11"/>
    <s v="Y3-M11"/>
    <x v="6"/>
    <s v="South"/>
    <n v="20572.16"/>
    <n v="2943800806.7160001"/>
    <n v="680280981.68959999"/>
    <n v="518134191.39840001"/>
    <n v="70435381.247999996"/>
    <n v="160019849.52720001"/>
    <n v="182121218.53999999"/>
    <n v="33677345.880000003"/>
    <n v="4354818.1160000004"/>
    <n v="81485682.387999997"/>
  </r>
  <r>
    <s v="Y3"/>
    <s v="M11"/>
    <s v="Y3-M11"/>
    <x v="6"/>
    <s v="South"/>
    <n v="6936.6751999999997"/>
    <n v="1104089270.6456001"/>
    <n v="229672322.68799999"/>
    <n v="174976988.1216"/>
    <n v="23761019.6413"/>
    <n v="53750282.270400003"/>
    <n v="60901925.619999997"/>
    <n v="11364949.9"/>
    <n v="1498519.66"/>
    <n v="27475953.692000002"/>
  </r>
  <r>
    <s v="Y3"/>
    <s v="M11"/>
    <s v="Y3-M11"/>
    <x v="6"/>
    <s v="South"/>
    <n v="3379.9416000000001"/>
    <n v="501020112.7008"/>
    <n v="111844041.53200001"/>
    <n v="85198176.595200002"/>
    <n v="11562644.6754"/>
    <n v="26236687.2984"/>
    <n v="29789114.16"/>
    <n v="5535529.7199999997"/>
    <n v="723383.25399999996"/>
    <n v="13387843.898"/>
  </r>
  <r>
    <s v="Y3"/>
    <s v="M11"/>
    <s v="Y3-M11"/>
    <x v="6"/>
    <s v="South"/>
    <n v="145990.01199999999"/>
    <n v="20890400271.325199"/>
    <n v="4823148300.9006004"/>
    <n v="3783507994.4064002"/>
    <n v="500043302.17769998"/>
    <n v="1119548232.0072"/>
    <n v="1290959363.3399999"/>
    <n v="254004941.68000001"/>
    <n v="10202778.168"/>
    <n v="578261872.10000002"/>
  </r>
  <r>
    <s v="Y3"/>
    <s v="M11"/>
    <s v="Y3-M11"/>
    <x v="6"/>
    <s v="South"/>
    <n v="8637.8963999999996"/>
    <n v="1481999969.0034001"/>
    <n v="285402998.05299997"/>
    <n v="223872394.46399999"/>
    <n v="29595093.908199999"/>
    <n v="66113516.865599997"/>
    <n v="76419208.739999995"/>
    <n v="15023173.26"/>
    <n v="601518.54399999999"/>
    <n v="34214436.696000002"/>
  </r>
  <r>
    <s v="Y3"/>
    <s v="M11"/>
    <s v="Y3-M11"/>
    <x v="6"/>
    <s v="South"/>
    <n v="2528.1255999999998"/>
    <n v="375820805.82819998"/>
    <n v="83479554.158800006"/>
    <n v="65502436.531199999"/>
    <n v="8697258.2197999991"/>
    <n v="19579872.096000001"/>
    <n v="22300887.280000001"/>
    <n v="4407239.24"/>
    <n v="179927.35200000001"/>
    <n v="10013826.306"/>
  </r>
  <r>
    <s v="Y3"/>
    <s v="M11"/>
    <s v="Y3-M11"/>
    <x v="6"/>
    <s v="South"/>
    <n v="1024.5899999999999"/>
    <n v="146618666.271"/>
    <n v="34935836.394599997"/>
    <n v="25959068.524799999"/>
    <n v="3588848.9432000001"/>
    <n v="7877235.7655999996"/>
    <n v="8967139.5199999996"/>
    <n v="1769492.76"/>
    <n v="251920.48199999999"/>
    <n v="4058368.6"/>
  </r>
  <r>
    <s v="Y3"/>
    <s v="M11"/>
    <s v="Y3-M11"/>
    <x v="6"/>
    <s v="South"/>
    <n v="793.15319999999997"/>
    <n v="136282977.2304"/>
    <n v="26983565.5942"/>
    <n v="20069235.7632"/>
    <n v="2824968.2930999999"/>
    <n v="6133711.6512000002"/>
    <n v="7019546.8600000003"/>
    <n v="1366642.34"/>
    <n v="189934.14"/>
    <n v="3141656.0780000002"/>
  </r>
  <r>
    <s v="Y3"/>
    <s v="M11"/>
    <s v="Y3-M11"/>
    <x v="6"/>
    <s v="South"/>
    <n v="66.698800000000006"/>
    <n v="9844682.8510999996"/>
    <n v="2264993.7664000001"/>
    <n v="1686204.4416"/>
    <n v="218191.9528"/>
    <n v="519001.45199999999"/>
    <n v="597032.98"/>
    <n v="114709.8"/>
    <n v="15554.99"/>
    <n v="264191.28999999998"/>
  </r>
  <r>
    <s v="Y3"/>
    <s v="M11"/>
    <s v="Y3-M11"/>
    <x v="6"/>
    <s v="South"/>
    <n v="1687.56"/>
    <n v="241480723.176"/>
    <n v="60146660.601999998"/>
    <n v="43207247.136"/>
    <n v="6333643.4020999996"/>
    <n v="12112383.9672"/>
    <n v="14791998.039999999"/>
    <n v="4481676.38"/>
    <n v="8101494.3020000001"/>
    <n v="6684372.0240000002"/>
  </r>
  <r>
    <s v="Y3"/>
    <s v="M11"/>
    <s v="Y3-M11"/>
    <x v="6"/>
    <s v="South"/>
    <n v="1043.0727999999999"/>
    <n v="179399443.3308"/>
    <n v="37412482.919399999"/>
    <n v="26533871.731199998"/>
    <n v="3979052.3823000002"/>
    <n v="8455541.4215999991"/>
    <n v="10555338.48"/>
    <n v="2273528.7200000002"/>
    <n v="2614421.7439999999"/>
    <n v="4131578.5279999999"/>
  </r>
  <r>
    <s v="Y3"/>
    <s v="M11"/>
    <s v="Y3-M11"/>
    <x v="6"/>
    <s v="South"/>
    <n v="118.1292"/>
    <n v="17435763.603700001"/>
    <n v="4225796.3476"/>
    <n v="2994001.8432"/>
    <n v="466054.30229999998"/>
    <n v="963254.72160000005"/>
    <n v="1204277.42"/>
    <n v="252230.36"/>
    <n v="273754.29399999999"/>
    <n v="467902.57799999998"/>
  </r>
  <r>
    <s v="Y3"/>
    <s v="M11"/>
    <s v="Y3-M11"/>
    <x v="6"/>
    <s v="South"/>
    <n v="10607.52"/>
    <n v="1517878831.392"/>
    <n v="363714997.49180001"/>
    <n v="287540438.51520002"/>
    <n v="40076593.131800003"/>
    <n v="83907690.804000005"/>
    <n v="93126977.700000003"/>
    <n v="18523167.780000001"/>
    <n v="1026993.748"/>
    <n v="42016054.784000002"/>
  </r>
  <r>
    <s v="Y3"/>
    <s v="M11"/>
    <s v="Y3-M11"/>
    <x v="6"/>
    <s v="South"/>
    <n v="630.02239999999995"/>
    <n v="108139502.94840001"/>
    <n v="22087000.472600002"/>
    <n v="16608373.939200001"/>
    <n v="2347936.2796"/>
    <n v="4867580.8439999996"/>
    <n v="5526699.96"/>
    <n v="1069899.1000000001"/>
    <n v="59319.127999999997"/>
    <n v="2495498.4559999998"/>
  </r>
  <r>
    <s v="Y3"/>
    <s v="M11"/>
    <s v="Y3-M11"/>
    <x v="6"/>
    <s v="South"/>
    <n v="165.54159999999999"/>
    <n v="24414697.636599999"/>
    <n v="5712611.3194000004"/>
    <n v="4458483.5328000002"/>
    <n v="590501.92169999995"/>
    <n v="1302459.8903999999"/>
    <n v="1453979.72"/>
    <n v="287212.38"/>
    <n v="15927.516"/>
    <n v="655705.29200000002"/>
  </r>
  <r>
    <s v="Y3"/>
    <s v="M11"/>
    <s v="Y3-M11"/>
    <x v="6"/>
    <s v="South"/>
    <n v="72.323999999999998"/>
    <n v="10349173.850400001"/>
    <n v="2315011.7000000002"/>
    <n v="1916898.912"/>
    <n v="211888.96669999999"/>
    <n v="582375.87360000005"/>
    <n v="1025000"/>
    <n v="191975.12"/>
    <n v="511859.74400000001"/>
    <n v="286473.39600000001"/>
  </r>
  <r>
    <s v="Y3"/>
    <s v="M11"/>
    <s v="Y3-M11"/>
    <x v="6"/>
    <s v="South"/>
    <n v="1055.1268"/>
    <n v="181345711.1004"/>
    <n v="33773430.880599998"/>
    <n v="27965417.760000002"/>
    <n v="3588686.1170999999"/>
    <n v="8496211.716"/>
    <n v="14953609.380000001"/>
    <n v="2800704.26"/>
    <n v="7467464.9720000001"/>
    <n v="4179324.9959999998"/>
  </r>
  <r>
    <s v="Y3"/>
    <s v="M11"/>
    <s v="Y3-M11"/>
    <x v="6"/>
    <s v="South"/>
    <n v="42.590800000000002"/>
    <n v="6286363.7483000001"/>
    <n v="1363284.5793999999"/>
    <n v="1128840.0767999999"/>
    <n v="106304.31660000001"/>
    <n v="342953.91360000003"/>
    <n v="603613.48"/>
    <n v="113051.76"/>
    <n v="301429.45799999998"/>
    <n v="168701.06"/>
  </r>
  <r>
    <s v="Y3"/>
    <s v="M11"/>
    <s v="Y3-M11"/>
    <x v="6"/>
    <s v="South"/>
    <n v="6458.5331999999999"/>
    <n v="680153734.23230004"/>
    <n v="163901628.10139999"/>
    <n v="159319631.28960001"/>
    <n v="1527146.0412999999"/>
    <n v="52748022.182400003"/>
    <n v="85529888.439999998"/>
    <n v="19600227.940000001"/>
    <n v="22833369.614"/>
    <n v="23145279.41"/>
  </r>
  <r>
    <s v="Y3"/>
    <s v="M11"/>
    <s v="Y3-M11"/>
    <x v="6"/>
    <s v="South"/>
    <n v="5204.1135999999997"/>
    <n v="703496799.20519996"/>
    <n v="131249539.4144"/>
    <n v="128149003.56479999"/>
    <n v="1231340.7259"/>
    <n v="42967911.866400003"/>
    <n v="70424717.640000001"/>
    <n v="16713249.84"/>
    <n v="21096744.504000001"/>
    <n v="18649848.513999999"/>
  </r>
  <r>
    <s v="Y3"/>
    <s v="M11"/>
    <s v="Y3-M11"/>
    <x v="6"/>
    <s v="South"/>
    <n v="305.36799999999999"/>
    <n v="33516443.0462"/>
    <n v="7701488.3389999997"/>
    <n v="7519551.6672"/>
    <n v="71128.906099999993"/>
    <n v="2521278.4032000001"/>
    <n v="4132398.2"/>
    <n v="980701.96"/>
    <n v="1237918.33"/>
    <n v="1094338.872"/>
  </r>
  <r>
    <s v="Y3"/>
    <s v="M11"/>
    <s v="Y3-M11"/>
    <x v="6"/>
    <s v="South"/>
    <n v="107243.6344"/>
    <n v="11292871978.579"/>
    <n v="2985785198.6760001"/>
    <n v="2442382904.8319998"/>
    <n v="25327230.275400002"/>
    <n v="784383954.16320002"/>
    <n v="1240365343.6600001"/>
    <n v="206373598.40000001"/>
    <n v="8055800.7860000003"/>
    <n v="384326254.44400001"/>
  </r>
  <r>
    <s v="Y3"/>
    <s v="M11"/>
    <s v="Y3-M11"/>
    <x v="6"/>
    <s v="South"/>
    <n v="10650.9144"/>
    <n v="1430720228.6545999"/>
    <n v="299211722.69499999"/>
    <n v="240261127.79519999"/>
    <n v="2513596.3048"/>
    <n v="77293882.994399995"/>
    <n v="122895220.40000001"/>
    <n v="20301303.34"/>
    <n v="792459.31599999999"/>
    <n v="38169409.035999998"/>
  </r>
  <r>
    <s v="Y3"/>
    <s v="M11"/>
    <s v="Y3-M11"/>
    <x v="6"/>
    <s v="South"/>
    <n v="760.2056"/>
    <n v="83427892.871399999"/>
    <n v="21356138.433200002"/>
    <n v="17148563.961599998"/>
    <n v="178140.45980000001"/>
    <n v="5516824.8311999999"/>
    <n v="8771601.5"/>
    <n v="1449003.14"/>
    <n v="56558.106"/>
    <n v="2724329.5419999999"/>
  </r>
  <r>
    <s v="Y3"/>
    <s v="M11"/>
    <s v="Y3-M11"/>
    <x v="6"/>
    <s v="South"/>
    <n v="28294.756000000001"/>
    <n v="4049038014.1595998"/>
    <n v="922226444.09679997"/>
    <n v="729448924.2816"/>
    <n v="6854893.2681999998"/>
    <n v="232917285.56400001"/>
    <n v="329808591.18000001"/>
    <n v="60634306.32"/>
    <n v="3025002.2220000001"/>
    <n v="101399189.60600001"/>
  </r>
  <r>
    <s v="Y3"/>
    <s v="M11"/>
    <s v="Y3-M11"/>
    <x v="6"/>
    <s v="South"/>
    <n v="14207.647999999999"/>
    <n v="2352035625.1206999"/>
    <n v="462073026.45599997"/>
    <n v="365936992.20480001"/>
    <n v="3440582.7234"/>
    <n v="117354222.1656"/>
    <n v="165902454.12"/>
    <n v="30654359.300000001"/>
    <n v="1497734.0179999999"/>
    <n v="50915582.762000002"/>
  </r>
  <r>
    <s v="Y3"/>
    <s v="M11"/>
    <s v="Y3-M11"/>
    <x v="6"/>
    <s v="South"/>
    <n v="554.48400000000004"/>
    <n v="80950482.708499998"/>
    <n v="18033028.819200002"/>
    <n v="14281358.784"/>
    <n v="133283.7322"/>
    <n v="4580141.6519999998"/>
    <n v="6474805.2800000003"/>
    <n v="1196430.02"/>
    <n v="58449.599999999999"/>
    <n v="1987089.764"/>
  </r>
  <r>
    <s v="Y3"/>
    <s v="M11"/>
    <s v="Y3-M11"/>
    <x v="6"/>
    <s v="South"/>
    <n v="49598.192000000003"/>
    <n v="7097419606.9392004"/>
    <n v="1625659574.2379999"/>
    <n v="1317769906.2528"/>
    <n v="12004954.9541"/>
    <n v="403434829.37519997"/>
    <n v="574500974.08000004"/>
    <n v="107155150.66"/>
    <n v="4510387.8600000003"/>
    <n v="177743765.14399999"/>
  </r>
  <r>
    <s v="Y3"/>
    <s v="M11"/>
    <s v="Y3-M11"/>
    <x v="6"/>
    <s v="South"/>
    <n v="2684.8276000000001"/>
    <n v="461138290.48979998"/>
    <n v="88035260.155200005"/>
    <n v="71347161.158399999"/>
    <n v="651731.99490000005"/>
    <n v="21824827.358399998"/>
    <n v="31082013.899999999"/>
    <n v="5789077"/>
    <n v="245567.696"/>
    <n v="9621547.4079999998"/>
  </r>
  <r>
    <s v="Y3"/>
    <s v="M11"/>
    <s v="Y3-M11"/>
    <x v="6"/>
    <s v="South"/>
    <n v="254.74119999999999"/>
    <n v="37251234.155500002"/>
    <n v="8353463.4018000001"/>
    <n v="6769751.5392000005"/>
    <n v="56900.887600000002"/>
    <n v="2070575.3088"/>
    <n v="2948874.98"/>
    <n v="549111.36"/>
    <n v="23319.405999999999"/>
    <n v="912909.69"/>
  </r>
  <r>
    <s v="Y3"/>
    <s v="M11"/>
    <s v="Y3-M11"/>
    <x v="6"/>
    <s v="South"/>
    <n v="1446.48"/>
    <n v="206983477.00799999"/>
    <n v="49546698.074600004"/>
    <n v="37397722.943999998"/>
    <n v="443368.0269"/>
    <n v="11393297.136"/>
    <n v="13273465.460000001"/>
    <n v="2442954.66"/>
    <n v="7738630.5259999996"/>
    <n v="5183713.7220000001"/>
  </r>
  <r>
    <s v="Y3"/>
    <s v="M11"/>
    <s v="Y3-M11"/>
    <x v="6"/>
    <s v="South"/>
    <n v="783.51"/>
    <n v="134679517.98840001"/>
    <n v="26835698.348000001"/>
    <n v="20253989.241599999"/>
    <n v="236338.98439999999"/>
    <n v="6161121.8568000002"/>
    <n v="7171420.7000000002"/>
    <n v="1322874.8400000001"/>
    <n v="4225512.8080000002"/>
    <n v="2807844.82"/>
  </r>
  <r>
    <s v="Y3"/>
    <s v="M11"/>
    <s v="Y3-M11"/>
    <x v="6"/>
    <s v="South"/>
    <n v="153.48759999999999"/>
    <n v="22654631.621199999"/>
    <n v="5257454.8049999997"/>
    <n v="3968312.1984000001"/>
    <n v="41622.578500000003"/>
    <n v="1208954.7"/>
    <n v="1408460.7"/>
    <n v="259228.24"/>
    <n v="821151.03399999999"/>
    <n v="550049.522"/>
  </r>
  <r>
    <s v="Y3"/>
    <s v="M11"/>
    <s v="Y3-M11"/>
    <x v="6"/>
    <s v="South"/>
    <n v="1976.856"/>
    <n v="282877418.5776"/>
    <n v="72048239.551400006"/>
    <n v="52730086.617600001"/>
    <n v="444226.90360000002"/>
    <n v="21415582.742400002"/>
    <n v="35627733.100000001"/>
    <n v="4023390.68"/>
    <n v="28881711.671999998"/>
    <n v="7084408.1220000004"/>
  </r>
  <r>
    <s v="Y3"/>
    <s v="M11"/>
    <s v="Y3-M11"/>
    <x v="6"/>
    <s v="South"/>
    <n v="177.59559999999999"/>
    <n v="30548663.145"/>
    <n v="6445896.9425999997"/>
    <n v="4648464.0192"/>
    <n v="43904.6299"/>
    <n v="1651407.5448"/>
    <n v="2625731.84"/>
    <n v="343091.28"/>
    <n v="1415716.06"/>
    <n v="636444.88600000006"/>
  </r>
  <r>
    <s v="Y3"/>
    <s v="M11"/>
    <s v="Y3-M11"/>
    <x v="6"/>
    <s v="South"/>
    <n v="21.697199999999999"/>
    <n v="3202487.1924999999"/>
    <n v="787507.24580000003"/>
    <n v="567912.05759999994"/>
    <n v="5807.0501000000004"/>
    <n v="201755.6208"/>
    <n v="320789.74"/>
    <n v="41918.400000000001"/>
    <n v="172958.5"/>
    <n v="77755.106"/>
  </r>
  <r>
    <s v="Y3"/>
    <s v="M11"/>
    <s v="Y3-M11"/>
    <x v="6"/>
    <s v="South"/>
    <n v="7497.5879999999997"/>
    <n v="1072864355.8248"/>
    <n v="263455051.79460001"/>
    <n v="197145232.8576"/>
    <n v="1704866.3848000001"/>
    <n v="57804213.686399996"/>
    <n v="65778045.780000001"/>
    <n v="12699971.4"/>
    <n v="45576435.498000003"/>
    <n v="26868913.103999998"/>
  </r>
  <r>
    <s v="Y3"/>
    <s v="M11"/>
    <s v="Y3-M11"/>
    <x v="6"/>
    <s v="South"/>
    <n v="856.63760000000002"/>
    <n v="147269437.623"/>
    <n v="29930643.495000001"/>
    <n v="22672753.344000001"/>
    <n v="197549.08290000001"/>
    <n v="6640629.9768000003"/>
    <n v="7516515.2400000002"/>
    <n v="1460560.22"/>
    <n v="5241534.6279999996"/>
    <n v="3069910.0959999999"/>
  </r>
  <r>
    <s v="Y3"/>
    <s v="M11"/>
    <s v="Y3-M11"/>
    <x v="6"/>
    <s v="South"/>
    <n v="94.824799999999996"/>
    <n v="13989690.625700001"/>
    <n v="3332013.3215999999"/>
    <n v="2493370.9824000001"/>
    <n v="26289.5798"/>
    <n v="731071.65599999996"/>
    <n v="831922.8"/>
    <n v="160619.96"/>
    <n v="576423.1"/>
    <n v="339820.38199999998"/>
  </r>
  <r>
    <s v="Y3"/>
    <s v="M11"/>
    <s v="Y3-M11"/>
    <x v="6"/>
    <s v="South"/>
    <n v="536.00120000000004"/>
    <n v="92104910.528400004"/>
    <n v="17339841.696199998"/>
    <n v="13898289.158399999"/>
    <n v="113958.38649999999"/>
    <n v="4351958.8415999999"/>
    <n v="6333207.6799999997"/>
    <n v="1266955.76"/>
    <n v="38403.552000000003"/>
    <n v="1920853.1980000001"/>
  </r>
  <r>
    <s v="Y3"/>
    <s v="M11"/>
    <s v="Y3-M11"/>
    <x v="6"/>
    <s v="South"/>
    <n v="5.6252000000000004"/>
    <n v="830274.45730000001"/>
    <n v="182022.51759999999"/>
    <n v="145920.90239999999"/>
    <n v="391.52839999999998"/>
    <n v="45652.68"/>
    <n v="66441.320000000007"/>
    <n v="13259.4"/>
    <n v="409.50799999999998"/>
    <n v="20155.189999999999"/>
  </r>
  <r>
    <s v="Y3"/>
    <s v="M11"/>
    <s v="Y3-M11"/>
    <x v="6"/>
    <s v="Central"/>
    <n v="4136.9327999999996"/>
    <n v="428150205.36290002"/>
    <n v="103270755.8184"/>
    <n v="102570065.2608"/>
    <n v="13051342.625700001"/>
    <n v="39615031.152000003"/>
    <n v="80596190.340000004"/>
    <n v="14102556.800000001"/>
    <n v="11453945.976"/>
    <n v="15862789.381999999"/>
  </r>
  <r>
    <s v="Y3"/>
    <s v="M11"/>
    <s v="Y3-M11"/>
    <x v="6"/>
    <s v="Central"/>
    <n v="104.468"/>
    <n v="14194850.67"/>
    <n v="2610496.4367999998"/>
    <n v="2591807.1935999999"/>
    <n v="335268.89429999999"/>
    <n v="1007573.688"/>
    <n v="2077060.82"/>
    <n v="283917.62"/>
    <n v="168045.30600000001"/>
    <n v="400575.49400000001"/>
  </r>
  <r>
    <s v="Y3"/>
    <s v="M11"/>
    <s v="Y3-M11"/>
    <x v="6"/>
    <s v="Central"/>
    <n v="407.42520000000002"/>
    <n v="39536148.8574"/>
    <n v="10136402.612"/>
    <n v="10077939.859200001"/>
    <n v="1318542.1843999999"/>
    <n v="3949178.22"/>
    <n v="8350506.0800000001"/>
    <n v="770476.1"/>
    <n v="92232.206000000006"/>
    <n v="1562245.058"/>
  </r>
  <r>
    <s v="Y3"/>
    <s v="M11"/>
    <s v="Y3-M11"/>
    <x v="6"/>
    <s v="Central"/>
    <n v="2198.6496000000002"/>
    <n v="227548360.89219999"/>
    <n v="19482278.639800001"/>
    <n v="85382807.270400003"/>
    <n v="6931366.8480000002"/>
    <n v="29961145.403999999"/>
    <n v="70435057.019999996"/>
    <n v="5158452.72"/>
    <n v="505747.79200000002"/>
    <n v="8430573.6679999996"/>
  </r>
  <r>
    <s v="Y3"/>
    <s v="M11"/>
    <s v="Y3-M11"/>
    <x v="6"/>
    <s v="Central"/>
    <n v="245.09800000000001"/>
    <n v="30674998.7082"/>
    <n v="2171819.8149999999"/>
    <n v="9518185.5551999994"/>
    <n v="764208.78819999995"/>
    <n v="3339965.1239999998"/>
    <n v="7851859.9800000004"/>
    <n v="575052.06000000006"/>
    <n v="63803.872000000003"/>
    <n v="939812.74199999997"/>
  </r>
  <r>
    <s v="Y3"/>
    <s v="M11"/>
    <s v="Y3-M11"/>
    <x v="6"/>
    <s v="Central"/>
    <n v="862.26279999999997"/>
    <n v="82616807.417799994"/>
    <n v="7640530.4737999998"/>
    <n v="33485283.84"/>
    <n v="2784763.9175"/>
    <n v="11750116.0032"/>
    <n v="27623103.84"/>
    <n v="2023033.48"/>
    <n v="198338.976"/>
    <n v="3306288.216"/>
  </r>
  <r>
    <s v="Y3"/>
    <s v="M11"/>
    <s v="Y3-M11"/>
    <x v="6"/>
    <s v="Central"/>
    <n v="4.0179999999999998"/>
    <n v="545955.79500000004"/>
    <n v="35603.694799999997"/>
    <n v="156035.63519999999"/>
    <n v="24868.890899999999"/>
    <n v="54753.991199999997"/>
    <n v="128718.68"/>
    <n v="9426.7199999999993"/>
    <n v="924.55"/>
    <n v="15407.062"/>
  </r>
  <r>
    <s v="Y3"/>
    <s v="M11"/>
    <s v="Y3-M11"/>
    <x v="6"/>
    <s v="Central"/>
    <n v="3326.904"/>
    <n v="476061997.11839998"/>
    <n v="108575061.27420001"/>
    <n v="86150191.871999994"/>
    <n v="17133211.614300001"/>
    <n v="32155056.453600001"/>
    <n v="65061323.960000001"/>
    <n v="6788889.8799999999"/>
    <n v="2995289.44"/>
    <n v="12756789.364"/>
  </r>
  <r>
    <s v="Y3"/>
    <s v="M11"/>
    <s v="Y3-M11"/>
    <x v="6"/>
    <s v="Central"/>
    <n v="426.71159999999998"/>
    <n v="73383141.585600004"/>
    <n v="13914590.791200001"/>
    <n v="11045507.8464"/>
    <n v="2189206.9287999999"/>
    <n v="4119530.4648000002"/>
    <n v="8366927.4000000004"/>
    <n v="949777.3"/>
    <n v="530652.01199999999"/>
    <n v="1636196.43"/>
  </r>
  <r>
    <s v="Y3"/>
    <s v="M11"/>
    <s v="Y3-M11"/>
    <x v="6"/>
    <s v="Central"/>
    <n v="13.661199999999999"/>
    <n v="1939752.1004000001"/>
    <n v="445580.69380000001"/>
    <n v="353524.43520000001"/>
    <n v="48409.071199999998"/>
    <n v="132026.1336"/>
    <n v="266668.92"/>
    <n v="25348.66"/>
    <n v="7683.2359999999999"/>
    <n v="52382.748"/>
  </r>
  <r>
    <s v="Y3"/>
    <s v="M11"/>
    <s v="Y3-M11"/>
    <x v="6"/>
    <s v="Central"/>
    <n v="28.929600000000001"/>
    <n v="2994057.3802"/>
    <n v="787596.33059999999"/>
    <n v="743078.22719999996"/>
    <n v="96012.712400000004"/>
    <n v="298524.24719999998"/>
    <n v="432950.16"/>
    <n v="46632.58"/>
    <n v="125308.546"/>
    <n v="110928.86199999999"/>
  </r>
  <r>
    <s v="Y3"/>
    <s v="M11"/>
    <s v="Y3-M11"/>
    <x v="6"/>
    <s v="Central"/>
    <n v="11.250400000000001"/>
    <n v="1528676.226"/>
    <n v="306287.06420000002"/>
    <n v="288975.60960000003"/>
    <n v="23271.703600000001"/>
    <n v="116092.4184"/>
    <n v="168368.96"/>
    <n v="18135.12"/>
    <n v="48731.451999999997"/>
    <n v="43139.953999999998"/>
  </r>
  <r>
    <s v="Y3"/>
    <s v="M11"/>
    <s v="Y3-M11"/>
    <x v="6"/>
    <s v="Central"/>
    <n v="81.163600000000002"/>
    <n v="8676174.3592000008"/>
    <n v="2209648.2436000002"/>
    <n v="2084745.696"/>
    <n v="209686.46400000001"/>
    <n v="837526.08959999995"/>
    <n v="1214665.18"/>
    <n v="130833.46"/>
    <n v="351556.304"/>
    <n v="311217.06"/>
  </r>
  <r>
    <s v="Y3"/>
    <s v="M11"/>
    <s v="Y3-M11"/>
    <x v="6"/>
    <s v="Central"/>
    <n v="2661.5232000000001"/>
    <n v="275453278.97469997"/>
    <n v="75105572.618599996"/>
    <n v="68036441.990400001"/>
    <n v="8411300.7763999999"/>
    <n v="18989317.7064"/>
    <n v="31859302.559999999"/>
    <n v="5675043.7000000002"/>
    <n v="4226182.9939999999"/>
    <n v="10205430.949999999"/>
  </r>
  <r>
    <s v="Y3"/>
    <s v="M11"/>
    <s v="Y3-M11"/>
    <x v="6"/>
    <s v="Central"/>
    <n v="56.252000000000002"/>
    <n v="6075165.3732000003"/>
    <n v="1583576.9726"/>
    <n v="1434200.4672000001"/>
    <n v="156806.51120000001"/>
    <n v="406467.37439999997"/>
    <n v="680358.1"/>
    <n v="95695.64"/>
    <n v="25962.266"/>
    <n v="215694.35800000001"/>
  </r>
  <r>
    <s v="Y3"/>
    <s v="M11"/>
    <s v="Y3-M11"/>
    <x v="6"/>
    <s v="Central"/>
    <n v="718.41840000000002"/>
    <n v="100860124.171"/>
    <n v="29335372.498199999"/>
    <n v="22116600.48"/>
    <n v="2277312.0101000001"/>
    <n v="8232092.1431999998"/>
    <n v="13461252.84"/>
    <n v="1209203.98"/>
    <n v="13856500.548"/>
    <n v="2754726.04"/>
  </r>
  <r>
    <s v="Y3"/>
    <s v="M11"/>
    <s v="Y3-M11"/>
    <x v="6"/>
    <s v="Central"/>
    <n v="200.09639999999999"/>
    <n v="34408023.665399998"/>
    <n v="7531518.5175999999"/>
    <n v="5475752.1792000001"/>
    <n v="621672.55579999997"/>
    <n v="2069797.7520000001"/>
    <n v="3288389.42"/>
    <n v="331070.08000000002"/>
    <n v="1282826.2039999999"/>
    <n v="767259.24"/>
  </r>
  <r>
    <s v="Y3"/>
    <s v="M11"/>
    <s v="Y3-M11"/>
    <x v="6"/>
    <s v="Central"/>
    <n v="145.45160000000001"/>
    <n v="21444634.466600001"/>
    <n v="5439989.5602000002"/>
    <n v="3962431.0271999999"/>
    <n v="459822.1642"/>
    <n v="1501582.6224"/>
    <n v="2406179.2999999998"/>
    <n v="230540.54"/>
    <n v="938980.196"/>
    <n v="557723.73800000001"/>
  </r>
  <r>
    <s v="Y3"/>
    <s v="M11"/>
    <s v="Y3-M11"/>
    <x v="6"/>
    <s v="Central"/>
    <n v="4.0179999999999998"/>
    <n v="691146.22499999998"/>
    <n v="150276.5128"/>
    <n v="109458.58560000001"/>
    <n v="25388.442899999998"/>
    <n v="41481.504000000001"/>
    <n v="66469.2"/>
    <n v="6368.94"/>
    <n v="25938.813999999998"/>
    <n v="15407.062"/>
  </r>
  <r>
    <s v="Y3"/>
    <s v="M11"/>
    <s v="Y3-M11"/>
    <x v="6"/>
    <s v="Central"/>
    <n v="870.29880000000003"/>
    <n v="73119754.212099999"/>
    <n v="27452656.7212"/>
    <n v="23574051.6864"/>
    <n v="2756278.0496999999"/>
    <n v="6916676.8103999998"/>
    <n v="13707313.52"/>
    <n v="2000094.8"/>
    <n v="11519139.83"/>
    <n v="3337102.34"/>
  </r>
  <r>
    <s v="Y3"/>
    <s v="M11"/>
    <s v="Y3-M11"/>
    <x v="6"/>
    <s v="North"/>
    <n v="3355.8335999999999"/>
    <n v="347310656.09859997"/>
    <n v="86774152.659799993"/>
    <n v="85053125.548800007"/>
    <n v="3141578.0614999998"/>
    <n v="34039264.327200003"/>
    <n v="62542708.719999999"/>
    <n v="5866063.5199999996"/>
    <n v="902306.68"/>
    <n v="14901843.682"/>
  </r>
  <r>
    <s v="Y3"/>
    <s v="M11"/>
    <s v="Y3-M11"/>
    <x v="6"/>
    <s v="North"/>
    <n v="872.70960000000002"/>
    <n v="118551025.1495"/>
    <n v="22566263.174800001"/>
    <n v="22118702.304000001"/>
    <n v="840827.79280000005"/>
    <n v="8852169.7799999993"/>
    <n v="16264694.26"/>
    <n v="1525515.7"/>
    <n v="234640.86799999999"/>
    <n v="3875334.76"/>
  </r>
  <r>
    <s v="Y3"/>
    <s v="M11"/>
    <s v="Y3-M11"/>
    <x v="6"/>
    <s v="North"/>
    <n v="454.83760000000001"/>
    <n v="48280639.092799999"/>
    <n v="11761057.222200001"/>
    <n v="11527799.308800001"/>
    <n v="430169.16879999998"/>
    <n v="4613553.5687999995"/>
    <n v="8476811.5"/>
    <n v="795069.54"/>
    <n v="122295.86599999999"/>
    <n v="2019742.1640000001"/>
  </r>
  <r>
    <s v="Y3"/>
    <s v="M11"/>
    <s v="Y3-M11"/>
    <x v="6"/>
    <s v="North"/>
    <n v="5901.6383999999998"/>
    <n v="610787705.55260003"/>
    <n v="150141560.46360001"/>
    <n v="150860464.31999999"/>
    <n v="5553427.9376999997"/>
    <n v="50960070.172799997"/>
    <n v="116896038.08"/>
    <n v="7055416.9400000004"/>
    <n v="3493181.7140000002"/>
    <n v="26206689.960000001"/>
  </r>
  <r>
    <s v="Y3"/>
    <s v="M11"/>
    <s v="Y3-M11"/>
    <x v="6"/>
    <s v="North"/>
    <n v="1019.7684"/>
    <n v="131356253.04279999"/>
    <n v="25943583.275800001"/>
    <n v="26067795.014400002"/>
    <n v="1037772.8034"/>
    <n v="8805600.5040000007"/>
    <n v="20198945.199999999"/>
    <n v="1219127.6200000001"/>
    <n v="603604.87"/>
    <n v="4528361.1119999997"/>
  </r>
  <r>
    <s v="Y3"/>
    <s v="M11"/>
    <s v="Y3-M11"/>
    <x v="6"/>
    <s v="North"/>
    <n v="427.51519999999999"/>
    <n v="46387873.0022"/>
    <n v="10876261.4208"/>
    <n v="10928349.657600001"/>
    <n v="402381.83750000002"/>
    <n v="3691550.9808"/>
    <n v="8467961.2400000002"/>
    <n v="511092.88"/>
    <n v="253042.57"/>
    <n v="1898415.0460000001"/>
  </r>
  <r>
    <s v="Y3"/>
    <s v="M11"/>
    <s v="Y3-M11"/>
    <x v="6"/>
    <s v="North"/>
    <n v="482.16"/>
    <n v="68994492.335999995"/>
    <n v="16288791.3868"/>
    <n v="13183127.4048"/>
    <n v="20847.956200000001"/>
    <n v="4501789.9632000001"/>
    <n v="9682477.1799999997"/>
    <n v="748709.2"/>
    <n v="172116.93400000001"/>
    <n v="2141069.2820000001"/>
  </r>
  <r>
    <s v="Y3"/>
    <s v="M11"/>
    <s v="Y3-M11"/>
    <x v="6"/>
    <s v="North"/>
    <n v="1198.9712"/>
    <n v="206232504.37020001"/>
    <n v="40504791.315399997"/>
    <n v="32782047.3792"/>
    <n v="555530.35450000002"/>
    <n v="11194456.024800001"/>
    <n v="24077095.84"/>
    <n v="1861783.76"/>
    <n v="427999.902"/>
    <n v="5324124.4539999999"/>
  </r>
  <r>
    <s v="Y3"/>
    <s v="M11"/>
    <s v="Y3-M11"/>
    <x v="6"/>
    <s v="North"/>
    <n v="115.7184"/>
    <n v="17268154.180199999"/>
    <n v="3909309.8692000001"/>
    <n v="3163950.4512"/>
    <n v="32114.031200000001"/>
    <n v="1080427.5719999999"/>
    <n v="2323797.1800000002"/>
    <n v="179687.42"/>
    <n v="41308.894"/>
    <n v="513856.772"/>
  </r>
  <r>
    <s v="Y3"/>
    <s v="M11"/>
    <s v="Y3-M11"/>
    <x v="6"/>
    <s v="North"/>
    <n v="5303.76"/>
    <n v="758939415.69599998"/>
    <n v="175212820.6054"/>
    <n v="144542626.9824"/>
    <n v="2326541.4265000001"/>
    <n v="46626477.7896"/>
    <n v="105571190.28"/>
    <n v="6345834.04"/>
    <n v="3699497.0759999999"/>
    <n v="23551763.905999999"/>
  </r>
  <r>
    <s v="Y3"/>
    <s v="M11"/>
    <s v="Y3-M11"/>
    <x v="6"/>
    <s v="North"/>
    <n v="1570.2344000000001"/>
    <n v="270022536.35280001"/>
    <n v="51873620.0942"/>
    <n v="42793375.161600001"/>
    <n v="740917.19750000001"/>
    <n v="13804273.173599999"/>
    <n v="31255468.5"/>
    <n v="1878750.38"/>
    <n v="1095270.638"/>
    <n v="6972749.5420000004"/>
  </r>
  <r>
    <s v="Y3"/>
    <s v="M11"/>
    <s v="Y3-M11"/>
    <x v="6"/>
    <s v="North"/>
    <n v="124.55800000000001"/>
    <n v="18401633.9892"/>
    <n v="4114848.3878000001"/>
    <n v="3394561.4783999999"/>
    <n v="32857.313699999999"/>
    <n v="1095008.976"/>
    <n v="2479327.4"/>
    <n v="149030.07999999999"/>
    <n v="86883.346000000005"/>
    <n v="553110.00800000003"/>
  </r>
  <r>
    <s v="Y3"/>
    <s v="M11"/>
    <s v="Y3-M11"/>
    <x v="6"/>
    <s v="North"/>
    <n v="1562.1984"/>
    <n v="161679098.52860001"/>
    <n v="40969549.898599997"/>
    <n v="39299441.4912"/>
    <n v="1547561.4517999999"/>
    <n v="14264346.8016"/>
    <n v="29723573.199999999"/>
    <n v="2058915.86"/>
    <n v="1010416.792"/>
    <n v="6937064.6179999998"/>
  </r>
  <r>
    <s v="Y3"/>
    <s v="M11"/>
    <s v="Y3-M11"/>
    <x v="6"/>
    <s v="North"/>
    <n v="1447.2836"/>
    <n v="196570160.01449999"/>
    <n v="37955854.066200003"/>
    <n v="36408583.315200001"/>
    <n v="1205348.2105"/>
    <n v="13215069.323999999"/>
    <n v="27537121.920000002"/>
    <n v="1907462.68"/>
    <n v="936081.16799999995"/>
    <n v="6426777.9620000003"/>
  </r>
  <r>
    <s v="Y3"/>
    <s v="M11"/>
    <s v="Y3-M11"/>
    <x v="6"/>
    <s v="North"/>
    <n v="669.39880000000005"/>
    <n v="70879517.5889"/>
    <n v="17555365.6664"/>
    <n v="16839729.657600001"/>
    <n v="515328.46480000002"/>
    <n v="6112237.6223999998"/>
    <n v="12736493.380000001"/>
    <n v="882239.64"/>
    <n v="432958.196"/>
    <n v="2972518.45"/>
  </r>
  <r>
    <s v="Y3"/>
    <s v="M11"/>
    <s v="Y3-M11"/>
    <x v="6"/>
    <s v="North"/>
    <n v="2603.6640000000002"/>
    <n v="269465164.21439999"/>
    <n v="74929514.805600002"/>
    <n v="66499811.8464"/>
    <n v="5394519.6025"/>
    <n v="27416444.651999999"/>
    <n v="41117789.719999999"/>
    <n v="4612144.12"/>
    <n v="2498411.9160000002"/>
    <n v="11561774.664000001"/>
  </r>
  <r>
    <s v="Y3"/>
    <s v="M11"/>
    <s v="Y3-M11"/>
    <x v="6"/>
    <s v="North"/>
    <n v="82.770799999999994"/>
    <n v="8939171.9063000008"/>
    <n v="2382020.173"/>
    <n v="2114034.2592000002"/>
    <n v="214684.3554"/>
    <n v="871572.98160000006"/>
    <n v="1307139.04"/>
    <n v="146622.56"/>
    <n v="79421.100000000006"/>
    <n v="367550.56800000003"/>
  </r>
  <r>
    <s v="Y3"/>
    <s v="M11"/>
    <s v="Y3-M11"/>
    <x v="6"/>
    <s v="North"/>
    <n v="723.24"/>
    <n v="101537037.756"/>
    <n v="26502761.406800002"/>
    <n v="19510726.809599999"/>
    <n v="3844760.6198"/>
    <n v="7838996.4431999996"/>
    <n v="14685333.26"/>
    <n v="1251788.22"/>
    <n v="1042219.508"/>
    <n v="3211603.4720000001"/>
  </r>
  <r>
    <s v="Y3"/>
    <s v="M11"/>
    <s v="Y3-M11"/>
    <x v="6"/>
    <s v="North"/>
    <n v="1329.1543999999999"/>
    <n v="228597996.2112"/>
    <n v="48706186.963600002"/>
    <n v="35856379.046400003"/>
    <n v="6961042.2164000003"/>
    <n v="14406342.134400001"/>
    <n v="26988382.02"/>
    <n v="2300501.7999999998"/>
    <n v="1915360.92"/>
    <n v="5902215.352"/>
  </r>
  <r>
    <s v="Y3"/>
    <s v="M11"/>
    <s v="Y3-M11"/>
    <x v="6"/>
    <s v="North"/>
    <n v="131.79040000000001"/>
    <n v="19361760.402600002"/>
    <n v="4829388.0237999996"/>
    <n v="3555291.1872"/>
    <n v="724394.69810000004"/>
    <n v="1428437.3759999999"/>
    <n v="2675985.54"/>
    <n v="228109.24"/>
    <n v="189917.90400000001"/>
    <n v="585225.71799999999"/>
  </r>
  <r>
    <s v="Y3"/>
    <s v="M11"/>
    <s v="Y3-M11"/>
    <x v="6"/>
    <s v="North"/>
    <n v="4.0179999999999998"/>
    <n v="691146.22499999998"/>
    <n v="147237.28940000001"/>
    <n v="108392.71679999999"/>
    <n v="18319.801299999999"/>
    <n v="43550.265599999999"/>
    <n v="81584.259999999995"/>
    <n v="6954.42"/>
    <n v="5789.9380000000001"/>
    <n v="17842.462"/>
  </r>
  <r>
    <s v="Y3"/>
    <s v="M11"/>
    <s v="Y3-M11"/>
    <x v="6"/>
    <s v="North"/>
    <n v="96.432000000000002"/>
    <n v="13538271.7008"/>
    <n v="3479078.0092000002"/>
    <n v="2599640.6208000001"/>
    <n v="545078.41009999998"/>
    <n v="837251.55359999998"/>
    <n v="1900494.32"/>
    <n v="113617.56"/>
    <n v="188210.41800000001"/>
    <n v="428213.67599999998"/>
  </r>
  <r>
    <s v="Y3"/>
    <s v="M11"/>
    <s v="Y3-M11"/>
    <x v="6"/>
    <s v="North"/>
    <n v="240.2764"/>
    <n v="41330544.255000003"/>
    <n v="8668701.8976000007"/>
    <n v="6477440.5631999997"/>
    <n v="1330307.9242"/>
    <n v="2086151.2416000001"/>
    <n v="4735399.96"/>
    <n v="283097.62"/>
    <n v="468953.408"/>
    <n v="1066965.878"/>
  </r>
  <r>
    <s v="Y3"/>
    <s v="M11"/>
    <s v="Y3-M11"/>
    <x v="6"/>
    <s v="North"/>
    <n v="96.432000000000002"/>
    <n v="13798898.4672"/>
    <n v="3115286.7066000002"/>
    <n v="2521747.9679999999"/>
    <n v="70585.738100000002"/>
    <n v="783122.79599999997"/>
    <n v="1210738.2"/>
    <n v="253402.14"/>
    <n v="1197990.398"/>
    <n v="428213.67599999998"/>
  </r>
  <r>
    <s v="Y3"/>
    <s v="M11"/>
    <s v="Y3-M11"/>
    <x v="6"/>
    <s v="North"/>
    <n v="1076.8240000000001"/>
    <n v="185149779.9228"/>
    <n v="34787368.621399999"/>
    <n v="28159509.004799999"/>
    <n v="762770.69810000004"/>
    <n v="8744863.3991999999"/>
    <n v="13519911.539999999"/>
    <n v="2829644.52"/>
    <n v="13377566.51"/>
    <n v="4781723.892"/>
  </r>
  <r>
    <s v="Y3"/>
    <s v="M11"/>
    <s v="Y3-M11"/>
    <x v="6"/>
    <s v="North"/>
    <n v="32.143999999999998"/>
    <n v="4744425.4704"/>
    <n v="1038427.3114"/>
    <n v="840583.96799999999"/>
    <n v="34290.432000000001"/>
    <n v="261041.22719999999"/>
    <n v="403577.76"/>
    <n v="84466.559999999998"/>
    <n v="399331.636"/>
    <n v="142737.89199999999"/>
  </r>
  <r>
    <s v="Y3"/>
    <s v="M11"/>
    <s v="Y3-M11"/>
    <x v="6"/>
    <s v="North"/>
    <n v="4.0179999999999998"/>
    <n v="691146.22499999998"/>
    <n v="129804.5076"/>
    <n v="105072.3072"/>
    <n v="279.66320000000002"/>
    <n v="32629.932000000001"/>
    <n v="50447.22"/>
    <n v="10558.32"/>
    <n v="49916.68"/>
    <n v="17842.462"/>
  </r>
  <r>
    <s v="Y3"/>
    <s v="M11"/>
    <s v="Y3-M11"/>
    <x v="6"/>
    <s v="North"/>
    <n v="4918.0320000000002"/>
    <n v="508989754.62720001"/>
    <n v="126841920.1946"/>
    <n v="124579522.31039999"/>
    <n v="4611267.6177000003"/>
    <n v="49777518.751199998"/>
    <n v="91876166.920000002"/>
    <n v="14025798.24"/>
    <n v="1297219.4180000001"/>
    <n v="21838908.300000001"/>
  </r>
  <r>
    <s v="Y3"/>
    <s v="M11"/>
    <s v="Y3-M11"/>
    <x v="6"/>
    <s v="North"/>
    <n v="140.63"/>
    <n v="19108452.824999999"/>
    <n v="3599145.23"/>
    <n v="3521886.3552000001"/>
    <n v="139292.1398"/>
    <n v="1425814.2287999999"/>
    <n v="2717557.08"/>
    <n v="242030.38"/>
    <n v="36929.684000000001"/>
    <n v="624478.95400000003"/>
  </r>
  <r>
    <s v="Y3"/>
    <s v="M11"/>
    <s v="Y3-M11"/>
    <x v="6"/>
    <s v="North"/>
    <n v="809.22519999999997"/>
    <n v="81682489.100500003"/>
    <n v="20924709.496199999"/>
    <n v="20509691.481600001"/>
    <n v="753487.12419999996"/>
    <n v="8208225.2231999999"/>
    <n v="15081547.42"/>
    <n v="1414539.36"/>
    <n v="217584.95"/>
    <n v="3593428.19"/>
  </r>
  <r>
    <s v="Y3"/>
    <s v="M11"/>
    <s v="Y3-M11"/>
    <x v="6"/>
    <s v="North"/>
    <n v="4533.9111999999996"/>
    <n v="469235326.07950002"/>
    <n v="115345681.06219999"/>
    <n v="115897975.27680001"/>
    <n v="4311965.8914000001"/>
    <n v="39149882.150399998"/>
    <n v="89804939.579999998"/>
    <n v="8657012.2400000002"/>
    <n v="2683625.89"/>
    <n v="20133190.219999999"/>
  </r>
  <r>
    <s v="Y3"/>
    <s v="M11"/>
    <s v="Y3-M11"/>
    <x v="6"/>
    <s v="North"/>
    <n v="264.38440000000003"/>
    <n v="35923891.310999997"/>
    <n v="6726111.5902000004"/>
    <n v="6758315.0976"/>
    <n v="264883.27069999999"/>
    <n v="2282937.7607999998"/>
    <n v="5236770.0999999996"/>
    <n v="316069.82"/>
    <n v="156487.98000000001"/>
    <n v="1174019.7479999999"/>
  </r>
  <r>
    <s v="Y3"/>
    <s v="M11"/>
    <s v="Y3-M11"/>
    <x v="6"/>
    <s v="North"/>
    <n v="807.61800000000005"/>
    <n v="83400708.449499995"/>
    <n v="20546337.716200002"/>
    <n v="20644712.025600001"/>
    <n v="758734.848"/>
    <n v="6973704.1368000004"/>
    <n v="15996805.18"/>
    <n v="965507.36"/>
    <n v="478032.038"/>
    <n v="3586290.6639999999"/>
  </r>
  <r>
    <s v="Y3"/>
    <s v="M11"/>
    <s v="Y3-M11"/>
    <x v="6"/>
    <s v="North"/>
    <n v="1012.5359999999999"/>
    <n v="144888433.90560001"/>
    <n v="34163506.971600004"/>
    <n v="27674431.641600002"/>
    <n v="175399.76079999999"/>
    <n v="9389642.1911999993"/>
    <n v="20459874.120000001"/>
    <n v="1794707.76"/>
    <n v="366793.79"/>
    <n v="4496246.3039999995"/>
  </r>
  <r>
    <s v="Y3"/>
    <s v="M11"/>
    <s v="Y3-M11"/>
    <x v="6"/>
    <s v="North"/>
    <n v="175.1848"/>
    <n v="30133975.41"/>
    <n v="5918260.3986"/>
    <n v="4789870.3295999998"/>
    <n v="76287.137700000007"/>
    <n v="1635645.6359999999"/>
    <n v="3517967.28"/>
    <n v="272038.28000000003"/>
    <n v="62531.15"/>
    <n v="777921.78200000001"/>
  </r>
  <r>
    <s v="Y3"/>
    <s v="M11"/>
    <s v="Y3-M11"/>
    <x v="6"/>
    <s v="North"/>
    <n v="102.8608"/>
    <n v="15165327.370999999"/>
    <n v="3470509.9604000002"/>
    <n v="2807820.3840000001"/>
    <n v="7272.4850999999999"/>
    <n v="961366.62239999999"/>
    <n v="2074769.74"/>
    <n v="159527.72"/>
    <n v="36563.472000000002"/>
    <n v="456761.97600000002"/>
  </r>
  <r>
    <s v="Y3"/>
    <s v="M11"/>
    <s v="Y3-M11"/>
    <x v="6"/>
    <s v="North"/>
    <n v="2651.88"/>
    <n v="379469707.84799999"/>
    <n v="87606417.063600004"/>
    <n v="72271312.703999996"/>
    <n v="1047409.3743"/>
    <n v="23313236.680799998"/>
    <n v="52785593.5"/>
    <n v="4406798.9000000004"/>
    <n v="1849752.1459999999"/>
    <n v="11775882.403999999"/>
  </r>
  <r>
    <s v="Y3"/>
    <s v="M11"/>
    <s v="Y3-M11"/>
    <x v="6"/>
    <s v="North"/>
    <n v="717.61479999999995"/>
    <n v="123438715.785"/>
    <n v="23706826.209399998"/>
    <n v="19557055.103999998"/>
    <n v="356303.29259999999"/>
    <n v="6308704.4400000004"/>
    <n v="14284102.34"/>
    <n v="858608.06"/>
    <n v="500558.58600000001"/>
    <n v="3186625.2880000002"/>
  </r>
  <r>
    <s v="Y3"/>
    <s v="M11"/>
    <s v="Y3-M11"/>
    <x v="6"/>
    <s v="North"/>
    <n v="181.61359999999999"/>
    <n v="27023845.242199998"/>
    <n v="5999712.5401999997"/>
    <n v="4949491.6607999997"/>
    <n v="37046.046300000002"/>
    <n v="1596598.6464"/>
    <n v="3615011.82"/>
    <n v="217299.18"/>
    <n v="126680.488"/>
    <n v="806470.08200000005"/>
  </r>
  <r>
    <s v="Y3"/>
    <s v="M11"/>
    <s v="Y3-M11"/>
    <x v="6"/>
    <s v="North"/>
    <n v="2256.5088000000001"/>
    <n v="233536475.6525"/>
    <n v="59377711.629000001"/>
    <n v="56878048.876800001"/>
    <n v="1884940.8707000001"/>
    <n v="21533642.078400001"/>
    <n v="41400647.079999998"/>
    <n v="4404087.9800000004"/>
    <n v="1173635.496"/>
    <n v="10020205.25"/>
  </r>
  <r>
    <s v="Y3"/>
    <s v="M11"/>
    <s v="Y3-M11"/>
    <x v="6"/>
    <s v="North"/>
    <n v="560.10919999999999"/>
    <n v="76106237.822999999"/>
    <n v="14667442.459000001"/>
    <n v="14068443.2256"/>
    <n v="474537.41810000001"/>
    <n v="5117594.58"/>
    <n v="10702334.960000001"/>
    <n v="737973.76000000001"/>
    <n v="360301.19400000002"/>
    <n v="2487209.9780000001"/>
  </r>
  <r>
    <s v="Y3"/>
    <s v="M11"/>
    <s v="Y3-M11"/>
    <x v="6"/>
    <s v="North"/>
    <n v="414.6576"/>
    <n v="38743163.280400001"/>
    <n v="10874632.4416"/>
    <n v="10431332.832"/>
    <n v="327260.58439999999"/>
    <n v="3786210.9936000002"/>
    <n v="7889596.3799999999"/>
    <n v="546499.66"/>
    <n v="268196.17"/>
    <n v="1841321.152"/>
  </r>
  <r>
    <s v="Y3"/>
    <s v="M11"/>
    <s v="Y3-M11"/>
    <x v="6"/>
    <s v="North"/>
    <n v="6885.2448000000004"/>
    <n v="712585656.47809994"/>
    <n v="202957203.79840001"/>
    <n v="182500232.544"/>
    <n v="11572033.899800001"/>
    <n v="60847808.342399999"/>
    <n v="28514193.739999998"/>
    <n v="17045150.579999998"/>
    <n v="15269519.628"/>
    <n v="30574471.620000001"/>
  </r>
  <r>
    <s v="Y3"/>
    <s v="M11"/>
    <s v="Y3-M11"/>
    <x v="6"/>
    <s v="North"/>
    <n v="40.983600000000003"/>
    <n v="4426191.9148000004"/>
    <n v="1179445.3681999999"/>
    <n v="1046756.3712000001"/>
    <n v="83018.940600000002"/>
    <n v="431555.5368"/>
    <n v="647222.72"/>
    <n v="72601.16"/>
    <n v="39327.199999999997"/>
    <n v="181990.226"/>
  </r>
  <r>
    <s v="Y3"/>
    <s v="M11"/>
    <s v="Y3-M11"/>
    <x v="6"/>
    <s v="North"/>
    <n v="1060.752"/>
    <n v="148920988.70879999"/>
    <n v="39110583.970200002"/>
    <n v="28829500.435199998"/>
    <n v="5629007.8382999999"/>
    <n v="11488846.291200001"/>
    <n v="20930092.460000001"/>
    <n v="2192363.48"/>
    <n v="1590480.3640000001"/>
    <n v="4710352.24"/>
  </r>
  <r>
    <s v="Y3"/>
    <s v="M11"/>
    <s v="Y3-M11"/>
    <x v="6"/>
    <s v="North"/>
    <n v="252.3304"/>
    <n v="43403982.93"/>
    <n v="10194566.237"/>
    <n v="8282163.4752000002"/>
    <n v="1343181.1301"/>
    <n v="1347134.868"/>
    <n v="9942120.3399999999"/>
    <n v="617570.69999999995"/>
    <n v="1499217.808"/>
    <n v="1120481.5379999999"/>
  </r>
  <r>
    <s v="Y3"/>
    <s v="M11"/>
    <s v="Y3-M11"/>
    <x v="6"/>
    <s v="North"/>
    <n v="53.841200000000001"/>
    <n v="7823417.2631999999"/>
    <n v="1972982.5414"/>
    <n v="1452466.656"/>
    <n v="307230.48759999999"/>
    <n v="583567.00560000003"/>
    <n v="1093242.8600000001"/>
    <n v="93191.360000000001"/>
    <n v="77584.627999999997"/>
    <n v="239085.924"/>
  </r>
  <r>
    <s v="Y3"/>
    <s v="M11"/>
    <s v="Y3-M11"/>
    <x v="6"/>
    <s v="North"/>
    <n v="27.322399999999998"/>
    <n v="4699794.33"/>
    <n v="985740.81079999998"/>
    <n v="736561.78559999994"/>
    <n v="164353.6876"/>
    <n v="237223.01519999999"/>
    <n v="538471.86"/>
    <n v="32193.200000000001"/>
    <n v="53326.239999999998"/>
    <n v="121327.118"/>
  </r>
  <r>
    <s v="Y3"/>
    <s v="M11"/>
    <s v="Y3-M11"/>
    <x v="6"/>
    <s v="North"/>
    <n v="233.04400000000001"/>
    <n v="40086481.049999997"/>
    <n v="7587070.0489999996"/>
    <n v="6142391.7120000003"/>
    <n v="166271.55540000001"/>
    <n v="1902890.4912"/>
    <n v="2935759.9"/>
    <n v="609550.28"/>
    <n v="2796738.4939999999"/>
    <n v="1034850.1679999999"/>
  </r>
  <r>
    <s v="Y3"/>
    <s v="M11"/>
    <s v="Y3-M11"/>
    <x v="6"/>
    <s v="North"/>
    <n v="24.108000000000001"/>
    <n v="3558319.1028"/>
    <n v="778822.27320000005"/>
    <n v="630436.99199999997"/>
    <n v="16439.2219"/>
    <n v="195781.36319999999"/>
    <n v="302684.96000000002"/>
    <n v="63351.56"/>
    <n v="299495.57"/>
    <n v="107052.96799999999"/>
  </r>
  <r>
    <s v="Y3"/>
    <s v="M11"/>
    <s v="Y3-M11"/>
    <x v="5"/>
    <s v="South"/>
    <n v="147.05879999999999"/>
    <n v="25808422.341200002"/>
    <n v="7820903.3317999998"/>
    <n v="5555504.1984000001"/>
    <n v="660187768.38059998"/>
    <n v="3538288.1592000001"/>
    <n v="3.28"/>
    <n v="489453.9"/>
    <n v="287507.99"/>
    <n v="371964.95600000001"/>
  </r>
  <r>
    <s v="Y3"/>
    <s v="M12"/>
    <s v="Y3-M12"/>
    <x v="2"/>
    <s v="South"/>
    <n v="0.80359999999999998"/>
    <n v="50621.737300000001"/>
    <n v="40152.587399999997"/>
    <n v="1002.1056"/>
    <n v="577.97050000000002"/>
    <n v="629.66160000000002"/>
    <n v="57851.82"/>
    <n v="1940.12"/>
    <n v="1294.3699999999999"/>
    <n v="2080.9140000000002"/>
  </r>
  <r>
    <s v="Y3"/>
    <s v="M12"/>
    <s v="Y3-M12"/>
    <x v="2"/>
    <s v="South"/>
    <n v="711.9896"/>
    <n v="44850859.265500002"/>
    <n v="35575720.582000002"/>
    <n v="888035.59680000006"/>
    <n v="1086562.2164"/>
    <n v="558067.92480000004"/>
    <n v="51243965.619999997"/>
    <n v="1717451.46"/>
    <n v="1143832.514"/>
    <n v="1843922.52"/>
  </r>
  <r>
    <s v="Y3"/>
    <s v="M12"/>
    <s v="Y3-M12"/>
    <x v="2"/>
    <s v="South"/>
    <n v="13.661199999999999"/>
    <n v="860569.5344"/>
    <n v="683882.53379999998"/>
    <n v="17266.444800000001"/>
    <n v="838.98950000000002"/>
    <n v="11178.9288"/>
    <n v="928722.16"/>
    <n v="16941.2"/>
    <n v="59702.478000000003"/>
    <n v="57270.686000000002"/>
  </r>
  <r>
    <s v="Y3"/>
    <s v="M12"/>
    <s v="Y3-M12"/>
    <x v="2"/>
    <s v="South"/>
    <n v="294.11759999999998"/>
    <n v="18527555.859099999"/>
    <n v="14723598.4944"/>
    <n v="371706.39360000001"/>
    <n v="135738.5533"/>
    <n v="240722.90640000001"/>
    <n v="19994846.379999999"/>
    <n v="364767.16"/>
    <n v="1285333.764"/>
    <n v="1233000.6259999999"/>
  </r>
  <r>
    <s v="Y3"/>
    <s v="M12"/>
    <s v="Y3-M12"/>
    <x v="2"/>
    <s v="South"/>
    <n v="3.2143999999999999"/>
    <n v="202486.94930000001"/>
    <n v="161162.3572"/>
    <n v="4128.0767999999998"/>
    <n v="29.8307"/>
    <n v="2709.0504000000001"/>
    <n v="217437.76"/>
    <n v="3991.76"/>
    <n v="57543.09"/>
    <n v="11688.116"/>
  </r>
  <r>
    <s v="Y3"/>
    <s v="M12"/>
    <s v="Y3-M12"/>
    <x v="2"/>
    <s v="South"/>
    <n v="208.93600000000001"/>
    <n v="13161651.703199999"/>
    <n v="10475464.9286"/>
    <n v="268350.96960000001"/>
    <n v="276292.28460000001"/>
    <n v="176119.272"/>
    <n v="14133444.560000001"/>
    <n v="259474.24"/>
    <n v="3740335.1260000002"/>
    <n v="759688.75399999996"/>
  </r>
  <r>
    <s v="Y3"/>
    <s v="M12"/>
    <s v="Y3-M12"/>
    <x v="2"/>
    <s v="Central"/>
    <n v="192.864"/>
    <n v="12149216.956800001"/>
    <n v="10682471.7556"/>
    <n v="173806.6752"/>
    <n v="392275.43239999999"/>
    <n v="25545.132000000001"/>
    <n v="1603710.9"/>
    <n v="218826.84"/>
    <n v="338305.924"/>
    <n v="674261.23600000003"/>
  </r>
  <r>
    <s v="Y3"/>
    <s v="M12"/>
    <s v="Y3-M12"/>
    <x v="2"/>
    <s v="North"/>
    <n v="7.2324000000000002"/>
    <n v="455595.63589999999"/>
    <n v="481758.66739999998"/>
    <n v="3383.3856000000001"/>
    <n v="16.158300000000001"/>
    <n v="5245.4088000000002"/>
    <n v="58715.28"/>
    <n v="12140.92"/>
    <n v="1207.778"/>
    <n v="30994.524000000001"/>
  </r>
  <r>
    <s v="Y3"/>
    <s v="M12"/>
    <s v="Y3-M12"/>
    <x v="2"/>
    <s v="North"/>
    <n v="459.6592"/>
    <n v="28955633.747000001"/>
    <n v="30618287.475400001"/>
    <n v="215009.5104"/>
    <n v="1846015.4879999999"/>
    <n v="333430.17119999998"/>
    <n v="3731769.98"/>
    <n v="771643.78"/>
    <n v="76727.728000000003"/>
    <n v="1969886.82"/>
  </r>
  <r>
    <s v="Y3"/>
    <s v="M12"/>
    <s v="Y3-M12"/>
    <x v="2"/>
    <s v="North"/>
    <n v="34.5548"/>
    <n v="2176734.7047999999"/>
    <n v="2301725.3383999998"/>
    <n v="16162.003199999999"/>
    <n v="141999.27919999999"/>
    <n v="25068.679199999999"/>
    <n v="280537.58"/>
    <n v="58005.16"/>
    <n v="5769.192"/>
    <n v="148085.85"/>
  </r>
  <r>
    <s v="Y3"/>
    <s v="M12"/>
    <s v="Y3-M12"/>
    <x v="2"/>
    <s v="North"/>
    <n v="368.85239999999999"/>
    <n v="23235377.429900002"/>
    <n v="24569568.750399999"/>
    <n v="172532.98560000001"/>
    <n v="1491006.1036"/>
    <n v="267570.75599999999"/>
    <n v="2994536.68"/>
    <n v="619198.4"/>
    <n v="61578.637999999999"/>
    <n v="1580731.548"/>
  </r>
  <r>
    <s v="Y3"/>
    <s v="M12"/>
    <s v="Y3-M12"/>
    <x v="0"/>
    <s v="South"/>
    <n v="19222.112000000001"/>
    <n v="3062099741.5008001"/>
    <n v="487019480.38380003"/>
    <n v="716127034.77119994"/>
    <n v="175647084.99540001"/>
    <n v="49294661.292000003"/>
    <n v="158690997.74000001"/>
    <n v="66731445.020000003"/>
    <n v="16319972.592"/>
    <n v="49781716.446000002"/>
  </r>
  <r>
    <s v="Y3"/>
    <s v="M12"/>
    <s v="Y3-M12"/>
    <x v="0"/>
    <s v="South"/>
    <n v="177177.728"/>
    <n v="28224571530.355202"/>
    <n v="4481787983.0249996"/>
    <n v="7322482428.2687998"/>
    <n v="1619133062.1877999"/>
    <n v="493247871.89999998"/>
    <n v="2013520491.0799999"/>
    <n v="370338426.95999998"/>
    <n v="109773607.45999999"/>
    <n v="458857567.34399998"/>
  </r>
  <r>
    <s v="Y3"/>
    <s v="M12"/>
    <s v="Y3-M12"/>
    <x v="0"/>
    <s v="South"/>
    <n v="3673.2556"/>
    <n v="679258509.92999995"/>
    <n v="93073742.930999994"/>
    <n v="136839012.2112"/>
    <n v="49168933.359200001"/>
    <n v="9445776.8328000009"/>
    <n v="30513871.16"/>
    <n v="13196779.060000001"/>
    <n v="3223725.45"/>
    <n v="9513053.0439999998"/>
  </r>
  <r>
    <s v="Y3"/>
    <s v="M12"/>
    <s v="Y3-M12"/>
    <x v="0"/>
    <s v="South"/>
    <n v="20237.058799999999"/>
    <n v="3754278449.46"/>
    <n v="511693908.30699998"/>
    <n v="834553309.09440005"/>
    <n v="270811212.38910002"/>
    <n v="55401758.006399997"/>
    <n v="229487828.91999999"/>
    <n v="44450147.539999999"/>
    <n v="13462681.034"/>
    <n v="52410242.763999999"/>
  </r>
  <r>
    <s v="Y3"/>
    <s v="M12"/>
    <s v="Y3-M12"/>
    <x v="0"/>
    <s v="South"/>
    <n v="3384.7631999999999"/>
    <n v="460374907.05360001"/>
    <n v="85755298.551599994"/>
    <n v="125949244.01279999"/>
    <n v="36542565.625299998"/>
    <n v="8644094.5175999999"/>
    <n v="27908364.620000001"/>
    <n v="12310833.02"/>
    <n v="3017153.92"/>
    <n v="8765911.1099999994"/>
  </r>
  <r>
    <s v="Y3"/>
    <s v="M12"/>
    <s v="Y3-M12"/>
    <x v="0"/>
    <s v="South"/>
    <n v="11173.2544"/>
    <n v="1563502724.2850001"/>
    <n v="282566744.02960002"/>
    <n v="461188440.95999998"/>
    <n v="120670775.8787"/>
    <n v="30829460.2632"/>
    <n v="127034577.12"/>
    <n v="23862879.039999999"/>
    <n v="7145888.4419999998"/>
    <n v="28936663.316"/>
  </r>
  <r>
    <s v="Y3"/>
    <s v="M12"/>
    <s v="Y3-M12"/>
    <x v="0"/>
    <s v="South"/>
    <n v="28.126000000000001"/>
    <n v="5220888.75"/>
    <n v="711464.61959999998"/>
    <n v="1162497.6000000001"/>
    <n v="258158.92550000001"/>
    <n v="78247.187999999995"/>
    <n v="318856.18"/>
    <n v="59379.48"/>
    <n v="17661.16"/>
    <n v="72841.009999999995"/>
  </r>
  <r>
    <s v="Y3"/>
    <s v="M12"/>
    <s v="Y3-M12"/>
    <x v="0"/>
    <s v="South"/>
    <n v="200.9"/>
    <n v="32908504.859999999"/>
    <n v="5081894.9123999998"/>
    <n v="8303550.9119999995"/>
    <n v="1839852.9549"/>
    <n v="558906.58799999999"/>
    <n v="2277541.7999999998"/>
    <n v="424137.62"/>
    <n v="126156.42600000001"/>
    <n v="520294.34600000002"/>
  </r>
  <r>
    <s v="Y3"/>
    <s v="M12"/>
    <s v="Y3-M12"/>
    <x v="1"/>
    <s v="South"/>
    <n v="39228.537600000003"/>
    <n v="4059941807.4970002"/>
    <n v="1170259429.6134"/>
    <n v="834670571.19360006"/>
    <n v="91373062.100199997"/>
    <n v="155823673.03920001"/>
    <n v="479666028.22000003"/>
    <n v="90082469.400000006"/>
    <n v="43784751.406000003"/>
    <n v="101594662.02599999"/>
  </r>
  <r>
    <s v="Y3"/>
    <s v="M12"/>
    <s v="Y3-M12"/>
    <x v="1"/>
    <s v="South"/>
    <n v="16422.369600000002"/>
    <n v="2213416251.4464002"/>
    <n v="442665601.31940001"/>
    <n v="370720763.30879998"/>
    <n v="124684249.2025"/>
    <n v="69148405.187999994"/>
    <n v="212647234.72"/>
    <n v="40320405.32"/>
    <n v="19688877.647999998"/>
    <n v="42530901.049999997"/>
  </r>
  <r>
    <s v="Y3"/>
    <s v="M12"/>
    <s v="Y3-M12"/>
    <x v="1"/>
    <s v="South"/>
    <n v="1256.0268000000001"/>
    <n v="136516204.7726"/>
    <n v="37425345.332800001"/>
    <n v="26751556.1472"/>
    <n v="2901807.2993999999"/>
    <n v="4987384.8119999999"/>
    <n v="15328967.66"/>
    <n v="2922234"/>
    <n v="1430543.1359999999"/>
    <n v="3252878.09"/>
  </r>
  <r>
    <s v="Y3"/>
    <s v="M12"/>
    <s v="Y3-M12"/>
    <x v="1"/>
    <s v="South"/>
    <n v="4.0179999999999998"/>
    <n v="542972.43000000005"/>
    <n v="120343.2246"/>
    <n v="85249.823999999993"/>
    <n v="89.492199999999997"/>
    <n v="15892.9776"/>
    <n v="48849.86"/>
    <n v="9312.74"/>
    <n v="4558.7079999999996"/>
    <n v="10406.374"/>
  </r>
  <r>
    <s v="Y3"/>
    <s v="M12"/>
    <s v="Y3-M12"/>
    <x v="1"/>
    <s v="South"/>
    <n v="20048.212800000001"/>
    <n v="2868790991.3309002"/>
    <n v="1151960084.1708"/>
    <n v="484475802.2784"/>
    <n v="378554214.49769998"/>
    <n v="58425212.347199999"/>
    <n v="142651534.52000001"/>
    <n v="59773863.100000001"/>
    <n v="39983465.434"/>
    <n v="51921165.736000001"/>
  </r>
  <r>
    <s v="Y3"/>
    <s v="M12"/>
    <s v="Y3-M12"/>
    <x v="1"/>
    <s v="South"/>
    <n v="8230.4712"/>
    <n v="1597135423.0985999"/>
    <n v="471159142.34259999"/>
    <n v="199068149.12639999"/>
    <n v="40219170.381499998"/>
    <n v="23100852.974399999"/>
    <n v="53312587"/>
    <n v="27241637.379999999"/>
    <n v="20044440.636"/>
    <n v="21315398.324000001"/>
  </r>
  <r>
    <s v="Y3"/>
    <s v="M12"/>
    <s v="Y3-M12"/>
    <x v="1"/>
    <s v="South"/>
    <n v="5793.9560000000001"/>
    <n v="841464208.18149996"/>
    <n v="332917901.71020001"/>
    <n v="140015105.22240001"/>
    <n v="32172959.292599998"/>
    <n v="16887741.969599999"/>
    <n v="41235743.439999998"/>
    <n v="17324959.18"/>
    <n v="11534585.677999999"/>
    <n v="15005275.119999999"/>
  </r>
  <r>
    <s v="Y3"/>
    <s v="M12"/>
    <s v="Y3-M12"/>
    <x v="1"/>
    <s v="South"/>
    <n v="4.0179999999999998"/>
    <n v="780647.17500000005"/>
    <n v="230872.804"/>
    <n v="97098.758400000006"/>
    <n v="800.45809999999994"/>
    <n v="11714.7168"/>
    <n v="28604.06"/>
    <n v="12063.02"/>
    <n v="7979.9939999999997"/>
    <n v="10406.374"/>
  </r>
  <r>
    <s v="Y3"/>
    <s v="M12"/>
    <s v="Y3-M12"/>
    <x v="3"/>
    <s v="South"/>
    <n v="9128.8960000000006"/>
    <n v="468328796.81279999"/>
    <n v="210295899.0618"/>
    <n v="23208069.8112"/>
    <n v="22054941.3827"/>
    <n v="93237087.398399994"/>
    <n v="187129248"/>
    <n v="22836297.260000002"/>
    <n v="23788237.638"/>
    <n v="38046058.732000001"/>
  </r>
  <r>
    <s v="Y3"/>
    <s v="M12"/>
    <s v="Y3-M12"/>
    <x v="3"/>
    <s v="South"/>
    <n v="5092.4132"/>
    <n v="234794158.91319999"/>
    <n v="117319819.3198"/>
    <n v="12960914.2272"/>
    <n v="12315389.76"/>
    <n v="51842838.909599997"/>
    <n v="104214649.52"/>
    <n v="12921248.4"/>
    <n v="13420710.973999999"/>
    <n v="21223405.147999998"/>
  </r>
  <r>
    <s v="Y3"/>
    <s v="M12"/>
    <s v="Y3-M12"/>
    <x v="2"/>
    <s v="South"/>
    <n v="1.6072"/>
    <n v="1368370.08"/>
    <n v="610911.74239999999"/>
    <n v="63666.374400000001"/>
    <n v="44482.600400000003"/>
    <n v="5744.8872000000001"/>
    <n v="31257.58"/>
    <n v="5165.18"/>
    <n v="4491.96"/>
    <n v="4161.8280000000004"/>
  </r>
  <r>
    <s v="Y3"/>
    <s v="M12"/>
    <s v="Y3-M12"/>
    <x v="2"/>
    <s v="South"/>
    <n v="2621.3431999999998"/>
    <n v="1652637635.2886"/>
    <n v="996397276.9526"/>
    <n v="103838893.1136"/>
    <n v="66863945.997500002"/>
    <n v="9369092.7288000006"/>
    <n v="50982736.579999998"/>
    <n v="8423185.1400000006"/>
    <n v="7326761.9919999996"/>
    <n v="6788793.858"/>
  </r>
  <r>
    <s v="Y3"/>
    <s v="M12"/>
    <s v="Y3-M12"/>
    <x v="0"/>
    <s v="South"/>
    <n v="417.87200000000001"/>
    <n v="65814463.915200002"/>
    <n v="12878065.281199999"/>
    <n v="15930068.102399999"/>
    <n v="554494.97939999995"/>
    <n v="1195947.8928"/>
    <n v="5105702.12"/>
    <n v="855201.78"/>
    <n v="359894.39199999999"/>
    <n v="1082211.4820000001"/>
  </r>
  <r>
    <s v="Y3"/>
    <s v="M12"/>
    <s v="Y3-M12"/>
    <x v="0"/>
    <s v="South"/>
    <n v="5710.3815999999997"/>
    <n v="1059989584.5"/>
    <n v="175983719.1038"/>
    <n v="217690484.5248"/>
    <n v="7693637.8812999995"/>
    <n v="16343092.655999999"/>
    <n v="69771379.359999999"/>
    <n v="11686653.939999999"/>
    <n v="4918114.41"/>
    <n v="14788831.199999999"/>
  </r>
  <r>
    <s v="Y3"/>
    <s v="M12"/>
    <s v="Y3-M12"/>
    <x v="0"/>
    <s v="South"/>
    <n v="949.05160000000001"/>
    <n v="123412402.50570001"/>
    <n v="29065765.305"/>
    <n v="36311367.263999999"/>
    <n v="1273766.2483999999"/>
    <n v="2731400.2872000001"/>
    <n v="11703537.74"/>
    <n v="1805534.22"/>
    <n v="711399.28200000001"/>
    <n v="2457867.9180000001"/>
  </r>
  <r>
    <s v="Y3"/>
    <s v="M12"/>
    <s v="Y3-M12"/>
    <x v="0"/>
    <s v="South"/>
    <n v="185.63159999999999"/>
    <n v="34457865.75"/>
    <n v="4029612.5284000002"/>
    <n v="7903764.3071999997"/>
    <n v="231379.6244"/>
    <n v="593373.25439999998"/>
    <n v="2533212.88"/>
    <n v="424310.64"/>
    <n v="178565.33199999999"/>
    <n v="480751.56800000003"/>
  </r>
  <r>
    <s v="Y3"/>
    <s v="M12"/>
    <s v="Y3-M12"/>
    <x v="0"/>
    <s v="South"/>
    <n v="12291.865599999999"/>
    <n v="2281677552"/>
    <n v="398080480.3854"/>
    <n v="478870257.35039997"/>
    <n v="18562192.158300001"/>
    <n v="32120532.223200001"/>
    <n v="137081293.38"/>
    <n v="31652869.199999999"/>
    <n v="63681494.954000004"/>
    <n v="31833660.914000001"/>
  </r>
  <r>
    <s v="Y3"/>
    <s v="M12"/>
    <s v="Y3-M12"/>
    <x v="0"/>
    <s v="South"/>
    <n v="910.47879999999998"/>
    <n v="131899535.7427"/>
    <n v="29687915.254000001"/>
    <n v="35787374.668799996"/>
    <n v="1396126.9591999999"/>
    <n v="2261046.6143999998"/>
    <n v="9867192.8399999999"/>
    <n v="2546022.1"/>
    <n v="5656400.5080000004"/>
    <n v="2357971.4180000001"/>
  </r>
  <r>
    <s v="Y3"/>
    <s v="M12"/>
    <s v="Y3-M12"/>
    <x v="0"/>
    <s v="South"/>
    <n v="904.05"/>
    <n v="167814281.25"/>
    <n v="29645867.228399999"/>
    <n v="35746681.152000003"/>
    <n v="1334860.8404000001"/>
    <n v="2172160.7135999999"/>
    <n v="9631371.5"/>
    <n v="2645903.84"/>
    <n v="6175531.2740000002"/>
    <n v="2341322.3020000001"/>
  </r>
  <r>
    <s v="Y3"/>
    <s v="M12"/>
    <s v="Y3-M12"/>
    <x v="0"/>
    <s v="South"/>
    <n v="280896.77279999998"/>
    <n v="44747519702.497902"/>
    <n v="7411066870.4351997"/>
    <n v="11351896878.912001"/>
    <n v="87514867.705300003"/>
    <n v="717983733.15359998"/>
    <n v="2840806959.4200001"/>
    <n v="452556561.72000003"/>
    <n v="507647471.64999998"/>
    <n v="1177576524.322"/>
  </r>
  <r>
    <s v="Y3"/>
    <s v="M12"/>
    <s v="Y3-M12"/>
    <x v="0"/>
    <s v="South"/>
    <n v="4096.7528000000002"/>
    <n v="760400071.20000005"/>
    <n v="97383218.540199995"/>
    <n v="161532359.1744"/>
    <n v="15557460.1162"/>
    <n v="10850847.652799999"/>
    <n v="32673090.239999998"/>
    <n v="6487292.2400000002"/>
    <n v="61456889.648000002"/>
    <n v="17174421.857999999"/>
  </r>
  <r>
    <s v="Y3"/>
    <s v="M12"/>
    <s v="Y3-M12"/>
    <x v="0"/>
    <s v="South"/>
    <n v="3759.2408"/>
    <n v="697749406.20000005"/>
    <n v="63370974.377400003"/>
    <n v="177457863.09119999"/>
    <n v="14271969.145300001"/>
    <n v="11223834.919199999"/>
    <n v="44408746.560000002"/>
    <n v="7074567.2199999997"/>
    <n v="7935769.8420000002"/>
    <n v="15759503.165999999"/>
  </r>
  <r>
    <s v="Y3"/>
    <s v="M12"/>
    <s v="Y3-M12"/>
    <x v="0"/>
    <s v="South"/>
    <n v="4748.4723999999997"/>
    <n v="651259191.8448"/>
    <n v="117447150.13339999"/>
    <n v="183490283.75040001"/>
    <n v="651101.82059999998"/>
    <n v="12532652.532"/>
    <n v="38559411.039999999"/>
    <n v="7369133.3600000003"/>
    <n v="69811044.974000007"/>
    <n v="19906564.524"/>
  </r>
  <r>
    <s v="Y3"/>
    <s v="M12"/>
    <s v="Y3-M12"/>
    <x v="0"/>
    <s v="South"/>
    <n v="2701.7031999999999"/>
    <n v="402122676.74040002"/>
    <n v="60741194.262999997"/>
    <n v="116733842.3424"/>
    <n v="370415.71710000001"/>
    <n v="7383174.5807999996"/>
    <n v="29212592.66"/>
    <n v="4653731.24"/>
    <n v="5220242.0159999998"/>
    <n v="11326090.182"/>
  </r>
  <r>
    <s v="Y3"/>
    <s v="M12"/>
    <s v="Y3-M12"/>
    <x v="1"/>
    <s v="South"/>
    <n v="67139.1728"/>
    <n v="6948938501.4772997"/>
    <n v="2032975156.8840001"/>
    <n v="1582678261.3248"/>
    <n v="36420004.799999997"/>
    <n v="195416123.16240001"/>
    <n v="491398097.86000001"/>
    <n v="135247123.94"/>
    <n v="10702119.956"/>
    <n v="281461096.55400002"/>
  </r>
  <r>
    <s v="Y3"/>
    <s v="M12"/>
    <s v="Y3-M12"/>
    <x v="1"/>
    <s v="South"/>
    <n v="3574.4128000000001"/>
    <n v="481386325.09969997"/>
    <n v="101474952.604"/>
    <n v="88566181.881600007"/>
    <n v="28257927.400400002"/>
    <n v="10935417.1392"/>
    <n v="27498484.34"/>
    <n v="7568385.9800000004"/>
    <n v="598888.31200000003"/>
    <n v="14984667.126"/>
  </r>
  <r>
    <s v="Y3"/>
    <s v="M12"/>
    <s v="Y3-M12"/>
    <x v="1"/>
    <s v="South"/>
    <n v="1324.3327999999999"/>
    <n v="140490890.25049999"/>
    <n v="39813540.991400003"/>
    <n v="31421778.374400001"/>
    <n v="718317.92839999998"/>
    <n v="3879702.0144000002"/>
    <n v="9756000.0199999996"/>
    <n v="2685130.18"/>
    <n v="212473.31599999999"/>
    <n v="5551873.1399999997"/>
  </r>
  <r>
    <s v="Y3"/>
    <s v="M12"/>
    <s v="Y3-M12"/>
    <x v="1"/>
    <s v="South"/>
    <n v="43354.22"/>
    <n v="6203961695.4083996"/>
    <n v="2485590599.7454"/>
    <n v="1041399252.4224"/>
    <n v="1165859442.0076001"/>
    <n v="125988855.8184"/>
    <n v="313571286.56"/>
    <n v="91620011.219999999"/>
    <n v="5589943.8540000003"/>
    <n v="181749726.64199999"/>
  </r>
  <r>
    <s v="Y3"/>
    <s v="M12"/>
    <s v="Y3-M12"/>
    <x v="1"/>
    <s v="South"/>
    <n v="2120.7004000000002"/>
    <n v="412000598.2554"/>
    <n v="121772468.51980001"/>
    <n v="51055321.766400002"/>
    <n v="9445026.5431999993"/>
    <n v="6132816.3096000003"/>
    <n v="15127273.9"/>
    <n v="4534460.5999999996"/>
    <n v="277943.18199999997"/>
    <n v="8890407.8560000006"/>
  </r>
  <r>
    <s v="Y3"/>
    <s v="M12"/>
    <s v="Y3-M12"/>
    <x v="1"/>
    <s v="South"/>
    <n v="413.05040000000002"/>
    <n v="59938889.638300002"/>
    <n v="23742532.5108"/>
    <n v="9962652.8447999991"/>
    <n v="192531.30439999999"/>
    <n v="1186702.2287999999"/>
    <n v="2895702.08"/>
    <n v="894592.94"/>
    <n v="55125.73"/>
    <n v="1731591.95"/>
  </r>
  <r>
    <s v="Y3"/>
    <s v="M12"/>
    <s v="Y3-M12"/>
    <x v="3"/>
    <s v="South"/>
    <n v="47380.256000000001"/>
    <n v="2431809389.1167998"/>
    <n v="1094845334.8566"/>
    <n v="118076205.69599999"/>
    <n v="25187820.055599999"/>
    <n v="350314282.20959997"/>
    <n v="822835767.46000004"/>
    <n v="105265007.2"/>
    <n v="38798414.226000004"/>
    <n v="538157624.35599995"/>
  </r>
  <r>
    <s v="Y3"/>
    <s v="M12"/>
    <s v="Y3-M12"/>
    <x v="3"/>
    <s v="South"/>
    <n v="716.81119999999999"/>
    <n v="40744444.3006"/>
    <n v="16580425.5922"/>
    <n v="1791859.2768000001"/>
    <n v="385290.06819999998"/>
    <n v="5288326.7472000001"/>
    <n v="12426385.779999999"/>
    <n v="1588916.46"/>
    <n v="582730.78599999996"/>
    <n v="8141734.3260000004"/>
  </r>
  <r>
    <s v="Y3"/>
    <s v="M12"/>
    <s v="Y3-M12"/>
    <x v="2"/>
    <s v="South"/>
    <n v="4.8216000000000001"/>
    <n v="4040015.6024000002"/>
    <n v="1826764.9547999999"/>
    <n v="191564.3328"/>
    <n v="8232.0403999999999"/>
    <n v="18176.939999999999"/>
    <n v="83061.899999999994"/>
    <n v="10723.14"/>
    <n v="3184.06"/>
    <n v="20212.918000000001"/>
  </r>
  <r>
    <s v="Y3"/>
    <s v="M12"/>
    <s v="Y3-M12"/>
    <x v="2"/>
    <s v="South"/>
    <n v="16.875599999999999"/>
    <n v="14367885.84"/>
    <n v="6393680.5234000003"/>
    <n v="670473.98400000005"/>
    <n v="14040.333500000001"/>
    <n v="63620.618399999999"/>
    <n v="290718.7"/>
    <n v="37528.94"/>
    <n v="11146.915999999999"/>
    <n v="70745.664000000004"/>
  </r>
  <r>
    <s v="Y3"/>
    <s v="M12"/>
    <s v="Y3-M12"/>
    <x v="2"/>
    <s v="South"/>
    <n v="1266.4736"/>
    <n v="691666432.36609995"/>
    <n v="478809795.87220001"/>
    <n v="50175343.161600001"/>
    <n v="1563765.7566"/>
    <n v="4812926.9255999997"/>
    <n v="21849665.879999999"/>
    <n v="2843739.5"/>
    <n v="869027.39"/>
    <n v="5309316.32"/>
  </r>
  <r>
    <s v="Y3"/>
    <s v="M12"/>
    <s v="Y3-M12"/>
    <x v="0"/>
    <s v="South"/>
    <n v="459.6592"/>
    <n v="72395910.306700006"/>
    <n v="14160195.994000001"/>
    <n v="17542696.896000002"/>
    <n v="41851.2808"/>
    <n v="1328461.9920000001"/>
    <n v="5762670.54"/>
    <n v="599251.07999999996"/>
    <n v="485666.56599999999"/>
    <n v="1926984.9939999999"/>
  </r>
  <r>
    <s v="Y3"/>
    <s v="M12"/>
    <s v="Y3-M12"/>
    <x v="0"/>
    <s v="South"/>
    <n v="2439.7296000000001"/>
    <n v="452874807"/>
    <n v="73053792.980800003"/>
    <n v="94552685.952000007"/>
    <n v="253102.61559999999"/>
    <n v="7160219.4671999998"/>
    <n v="31059979.68"/>
    <n v="3229877.5"/>
    <n v="2617674.3560000001"/>
    <n v="10227843.846000001"/>
  </r>
  <r>
    <s v="Y3"/>
    <s v="M12"/>
    <s v="Y3-M12"/>
    <x v="0"/>
    <s v="South"/>
    <n v="59.4664"/>
    <n v="7237428.6876999997"/>
    <n v="1831914.3744000001"/>
    <n v="2269510.1952"/>
    <n v="4755.5165999999999"/>
    <n v="171863.96400000001"/>
    <n v="745520.22"/>
    <n v="77526.080000000002"/>
    <n v="62829.712"/>
    <n v="249295.66200000001"/>
  </r>
  <r>
    <s v="Y3"/>
    <s v="M12"/>
    <s v="Y3-M12"/>
    <x v="0"/>
    <s v="South"/>
    <n v="4256.6692000000003"/>
    <n v="790144220.25"/>
    <n v="139287194.01859999"/>
    <n v="165022863.01440001"/>
    <n v="1573128.8792000001"/>
    <n v="11428448.371200001"/>
    <n v="48724085.939999998"/>
    <n v="6541190.8399999999"/>
    <n v="13274726.784"/>
    <n v="17844825.239999998"/>
  </r>
  <r>
    <s v="Y3"/>
    <s v="M12"/>
    <s v="Y3-M12"/>
    <x v="0"/>
    <s v="South"/>
    <n v="548.05520000000001"/>
    <n v="84457432.243799999"/>
    <n v="17944826.117800001"/>
    <n v="21265082.304000001"/>
    <n v="206940.79329999999"/>
    <n v="1478863.44"/>
    <n v="6293531.9800000004"/>
    <n v="843422.48"/>
    <n v="1686153.7"/>
    <n v="2297558.1639999999"/>
  </r>
  <r>
    <s v="Y3"/>
    <s v="M12"/>
    <s v="Y3-M12"/>
    <x v="0"/>
    <s v="South"/>
    <n v="9874.6368000000002"/>
    <n v="1573081489.8691001"/>
    <n v="249009663.53979999"/>
    <n v="384003779.30879998"/>
    <n v="100060248.7175"/>
    <n v="28232786.304000001"/>
    <n v="81342319"/>
    <n v="20060363.559999999"/>
    <n v="7522871.2240000004"/>
    <n v="35904077.527999997"/>
  </r>
  <r>
    <s v="Y3"/>
    <s v="M12"/>
    <s v="Y3-M12"/>
    <x v="0"/>
    <s v="South"/>
    <n v="143731.89600000001"/>
    <n v="22896911090.591999"/>
    <n v="4375804278.4773998"/>
    <n v="5603722035.7248001"/>
    <n v="1456481225.6034"/>
    <n v="374109259.60799998"/>
    <n v="1229682234.4200001"/>
    <n v="259705756.34"/>
    <n v="68637391.437999994"/>
    <n v="522607699.08600003"/>
  </r>
  <r>
    <s v="Y3"/>
    <s v="M12"/>
    <s v="Y3-M12"/>
    <x v="0"/>
    <s v="South"/>
    <n v="56.252000000000002"/>
    <n v="10441777.5"/>
    <n v="1418455.9095999999"/>
    <n v="2187513.0816000002"/>
    <n v="1157308.2947"/>
    <n v="160857.72719999999"/>
    <n v="463384.46"/>
    <n v="114282.58"/>
    <n v="42883.786"/>
    <n v="204532.10800000001"/>
  </r>
  <r>
    <s v="Y3"/>
    <s v="M12"/>
    <s v="Y3-M12"/>
    <x v="0"/>
    <s v="South"/>
    <n v="4824.8144000000002"/>
    <n v="895606173"/>
    <n v="132115255.16060001"/>
    <n v="198840945.10080001"/>
    <n v="97926835.210099995"/>
    <n v="13274787.1032"/>
    <n v="43633712.079999998"/>
    <n v="9215330.5600000005"/>
    <n v="2435505.534"/>
    <n v="17542976.352000002"/>
  </r>
  <r>
    <s v="Y3"/>
    <s v="M12"/>
    <s v="Y3-M12"/>
    <x v="0"/>
    <s v="South"/>
    <n v="19.2864"/>
    <n v="2006348.7629"/>
    <n v="486328.24040000001"/>
    <n v="750004.01280000003"/>
    <n v="232825.1722"/>
    <n v="55151.625599999999"/>
    <n v="158875"/>
    <n v="39182.879999999997"/>
    <n v="14702.6"/>
    <n v="70125.088000000003"/>
  </r>
  <r>
    <s v="Y3"/>
    <s v="M12"/>
    <s v="Y3-M12"/>
    <x v="0"/>
    <s v="South"/>
    <n v="630.82600000000002"/>
    <n v="98505183.130199999"/>
    <n v="11489639.6986"/>
    <n v="30261126.758400001"/>
    <n v="6982739.1057000002"/>
    <n v="2020256.4024"/>
    <n v="6640505.96"/>
    <n v="1402460.76"/>
    <n v="370656.15399999998"/>
    <n v="2293676.858"/>
  </r>
  <r>
    <s v="Y3"/>
    <s v="M12"/>
    <s v="Y3-M12"/>
    <x v="0"/>
    <s v="South"/>
    <n v="1724.5255999999999"/>
    <n v="319667559.75"/>
    <n v="44705286.784400001"/>
    <n v="61758901.4208"/>
    <n v="35008088.680399999"/>
    <n v="5836416.6168"/>
    <n v="17755163.98"/>
    <n v="3599458.88"/>
    <n v="3002393.5920000002"/>
    <n v="6270356.7300000004"/>
  </r>
  <r>
    <s v="Y3"/>
    <s v="M12"/>
    <s v="Y3-M12"/>
    <x v="0"/>
    <s v="South"/>
    <n v="302.15359999999998"/>
    <n v="44276629.126000002"/>
    <n v="7832905.9177999999"/>
    <n v="10821084.998400001"/>
    <n v="3343262.4303000001"/>
    <n v="1022486.3064"/>
    <n v="3110670.82"/>
    <n v="630638.22"/>
    <n v="525891.25600000005"/>
    <n v="1098626.98"/>
  </r>
  <r>
    <s v="Y3"/>
    <s v="M12"/>
    <s v="Y3-M12"/>
    <x v="1"/>
    <s v="South"/>
    <n v="35295.7192"/>
    <n v="3653071713.9654999"/>
    <n v="1061689477.1934"/>
    <n v="784067724.90240002"/>
    <n v="45747785.360799998"/>
    <n v="111838770.90000001"/>
    <n v="332858308.12"/>
    <n v="73298778.280000001"/>
    <n v="28719051.306000002"/>
    <n v="128334873.26000001"/>
  </r>
  <r>
    <s v="Y3"/>
    <s v="M12"/>
    <s v="Y3-M12"/>
    <x v="1"/>
    <s v="South"/>
    <n v="3997.91"/>
    <n v="539010903.15069997"/>
    <n v="120124357.5636"/>
    <n v="89025295.814400002"/>
    <n v="51459797.224399999"/>
    <n v="12636208.3968"/>
    <n v="37622564.32"/>
    <n v="8285879.4199999999"/>
    <n v="3230283.892"/>
    <n v="14536360.498"/>
  </r>
  <r>
    <s v="Y3"/>
    <s v="M12"/>
    <s v="Y3-M12"/>
    <x v="1"/>
    <s v="South"/>
    <n v="590.64599999999996"/>
    <n v="62303815.007299997"/>
    <n v="17745634.095800001"/>
    <n v="13169257.728"/>
    <n v="756234.0379"/>
    <n v="1865696.1768"/>
    <n v="5555684.5"/>
    <n v="1223619.58"/>
    <n v="476117.99400000001"/>
    <n v="2147582.6239999998"/>
  </r>
  <r>
    <s v="Y3"/>
    <s v="M12"/>
    <s v="Y3-M12"/>
    <x v="1"/>
    <s v="South"/>
    <n v="23543.872800000001"/>
    <n v="3369093425.7473001"/>
    <n v="1347356085.1236"/>
    <n v="573838086.60479999"/>
    <n v="597296036.06910002"/>
    <n v="94812863.817599997"/>
    <n v="247286319.24000001"/>
    <n v="49604302.640000001"/>
    <n v="2175357.91"/>
    <n v="85605279.650000006"/>
  </r>
  <r>
    <s v="Y3"/>
    <s v="M12"/>
    <s v="Y3-M12"/>
    <x v="1"/>
    <s v="South"/>
    <n v="2672.7736"/>
    <n v="519286500.81"/>
    <n v="152968058.11059999"/>
    <n v="65146691.404799998"/>
    <n v="26175279.592399999"/>
    <n v="10754953.999199999"/>
    <n v="28058649.300000001"/>
    <n v="5628881.7999999998"/>
    <n v="247320.28200000001"/>
    <n v="9718177.7660000008"/>
  </r>
  <r>
    <s v="Y3"/>
    <s v="M12"/>
    <s v="Y3-M12"/>
    <x v="1"/>
    <s v="South"/>
    <n v="192.06039999999999"/>
    <n v="28343876.853599999"/>
    <n v="10986456.1368"/>
    <n v="4679655.2448000005"/>
    <n v="253776.29310000001"/>
    <n v="775282.57920000004"/>
    <n v="2020165.12"/>
    <n v="405124.28"/>
    <n v="17662.062000000002"/>
    <n v="698329.30200000003"/>
  </r>
  <r>
    <s v="Y3"/>
    <s v="M12"/>
    <s v="Y3-M12"/>
    <x v="3"/>
    <s v="South"/>
    <n v="17904.207999999999"/>
    <n v="821915943.71039999"/>
    <n v="406581424.46899998"/>
    <n v="45949415.827200003"/>
    <n v="23598029.466899998"/>
    <n v="125796598.25759999"/>
    <n v="286820480.68000001"/>
    <n v="37511992.240000002"/>
    <n v="426846.24400000001"/>
    <n v="156114112.72600001"/>
  </r>
  <r>
    <s v="Y3"/>
    <s v="M12"/>
    <s v="Y3-M12"/>
    <x v="3"/>
    <s v="South"/>
    <n v="83.574399999999997"/>
    <n v="4287517.1539000003"/>
    <n v="1922667.9236000001"/>
    <n v="220981.2096"/>
    <n v="113551.9427"/>
    <n v="555079.91040000005"/>
    <n v="1346517.08"/>
    <n v="173379.98"/>
    <n v="4303.442"/>
    <n v="728719.48600000003"/>
  </r>
  <r>
    <s v="Y3"/>
    <s v="M12"/>
    <s v="Y3-M12"/>
    <x v="2"/>
    <s v="South"/>
    <n v="8.0359999999999996"/>
    <n v="6841850.4000000004"/>
    <n v="3048776.9493999998"/>
    <n v="318952.18560000003"/>
    <n v="95.706900000000005"/>
    <n v="29520.590400000001"/>
    <n v="145258.07999999999"/>
    <n v="17197.04"/>
    <n v="86797.656000000003"/>
    <n v="29219.387999999999"/>
  </r>
  <r>
    <s v="Y3"/>
    <s v="M12"/>
    <s v="Y3-M12"/>
    <x v="2"/>
    <s v="South"/>
    <n v="815.654"/>
    <n v="438802934.61309999"/>
    <n v="309249387.53259999"/>
    <n v="32337422.649599999"/>
    <n v="1081421.3861"/>
    <n v="3010212.8495999998"/>
    <n v="14781584.859999999"/>
    <n v="1754902.5"/>
    <n v="9041858.1659999993"/>
    <n v="2965710.1540000001"/>
  </r>
  <r>
    <s v="Y3"/>
    <s v="M12"/>
    <s v="Y3-M12"/>
    <x v="0"/>
    <s v="South"/>
    <n v="167.14879999999999"/>
    <n v="26325785.566100001"/>
    <n v="5150404.3052000003"/>
    <n v="6374862.8927999996"/>
    <n v="84409.798699999999"/>
    <n v="480234.31199999998"/>
    <n v="2063391.42"/>
    <n v="215463.2"/>
    <n v="605932.03"/>
    <n v="607751.36399999994"/>
  </r>
  <r>
    <s v="Y3"/>
    <s v="M12"/>
    <s v="Y3-M12"/>
    <x v="0"/>
    <s v="South"/>
    <n v="2029.09"/>
    <n v="376649831.25"/>
    <n v="62765201.714400001"/>
    <n v="77172615.129600003"/>
    <n v="938021.30530000001"/>
    <n v="5813614.1880000001"/>
    <n v="24978937.579999998"/>
    <n v="2608364.2400000002"/>
    <n v="7335266.0480000004"/>
    <n v="7377750.2479999997"/>
  </r>
  <r>
    <s v="Y3"/>
    <s v="M12"/>
    <s v="Y3-M12"/>
    <x v="0"/>
    <s v="South"/>
    <n v="128.57599999999999"/>
    <n v="20277494.344799999"/>
    <n v="2219426.0957999998"/>
    <n v="6037731.1103999997"/>
    <n v="60823.629500000003"/>
    <n v="454838.84639999998"/>
    <n v="1954267.46"/>
    <n v="204066.84"/>
    <n v="573887.57799999998"/>
    <n v="467500.28600000002"/>
  </r>
  <r>
    <s v="Y3"/>
    <s v="M12"/>
    <s v="Y3-M12"/>
    <x v="0"/>
    <s v="South"/>
    <n v="2786.0812000000001"/>
    <n v="517166322.75"/>
    <n v="94923076.565400004"/>
    <n v="106211469.0432"/>
    <n v="1286758.7773"/>
    <n v="8032139.6040000003"/>
    <n v="34719059.939999998"/>
    <n v="3701756.34"/>
    <n v="11005417.456"/>
    <n v="10130162.658"/>
  </r>
  <r>
    <s v="Y3"/>
    <s v="M12"/>
    <s v="Y3-M12"/>
    <x v="0"/>
    <s v="South"/>
    <n v="75.538399999999996"/>
    <n v="10746406.9112"/>
    <n v="2574405.9572000001"/>
    <n v="2876749.1904000002"/>
    <n v="21409.768400000001"/>
    <n v="216859.5288"/>
    <n v="939593.72"/>
    <n v="99911.26"/>
    <n v="303491.43"/>
    <n v="274656.29399999999"/>
  </r>
  <r>
    <s v="Y3"/>
    <s v="M12"/>
    <s v="Y3-M12"/>
    <x v="0"/>
    <s v="Central"/>
    <n v="3426.5504000000001"/>
    <n v="545852562.61539996"/>
    <n v="87199296.346000001"/>
    <n v="131115244.01279999"/>
    <n v="5530782.6796000004"/>
    <n v="12151229.9256"/>
    <n v="38076185.039999999"/>
    <n v="13097111.34"/>
    <n v="30624103.267999999"/>
    <n v="11979381.721999999"/>
  </r>
  <r>
    <s v="Y3"/>
    <s v="M12"/>
    <s v="Y3-M12"/>
    <x v="0"/>
    <s v="Central"/>
    <n v="160720.80360000001"/>
    <n v="25602968662.203201"/>
    <n v="4171437799.2761998"/>
    <n v="6637854914.9568005"/>
    <n v="259082705.088"/>
    <n v="563911515.66240001"/>
    <n v="1973805651.6600001"/>
    <n v="495403856.89999998"/>
    <n v="258774879.22"/>
    <n v="561887479.14199996"/>
  </r>
  <r>
    <s v="Y3"/>
    <s v="M12"/>
    <s v="Y3-M12"/>
    <x v="0"/>
    <s v="Central"/>
    <n v="161.52359999999999"/>
    <n v="29982818.25"/>
    <n v="4106172.96"/>
    <n v="6165224.4479999999"/>
    <n v="421632.60629999998"/>
    <n v="568735.86239999998"/>
    <n v="1815839.16"/>
    <n v="997549.68"/>
    <n v="3098703.74"/>
    <n v="564694.39399999997"/>
  </r>
  <r>
    <s v="Y3"/>
    <s v="M12"/>
    <s v="Y3-M12"/>
    <x v="0"/>
    <s v="Central"/>
    <n v="3316.4571999999998"/>
    <n v="615319031.25"/>
    <n v="73127277.600600004"/>
    <n v="146031181.248"/>
    <n v="8667682.2872000001"/>
    <n v="12412246.356000001"/>
    <n v="43535094.780000001"/>
    <n v="9071237.6999999993"/>
    <n v="4065444.79"/>
    <n v="11594491.106000001"/>
  </r>
  <r>
    <s v="Y3"/>
    <s v="M12"/>
    <s v="Y3-M12"/>
    <x v="0"/>
    <s v="Central"/>
    <n v="1619.2539999999999"/>
    <n v="249213088.13940001"/>
    <n v="38585683.602200001"/>
    <n v="69350391.359999999"/>
    <n v="4598015.3128000004"/>
    <n v="5896604.6496000001"/>
    <n v="20710581.739999998"/>
    <n v="3724642.54"/>
    <n v="1411237.63"/>
    <n v="5660988.0800000001"/>
  </r>
  <r>
    <s v="Y3"/>
    <s v="M12"/>
    <s v="Y3-M12"/>
    <x v="0"/>
    <s v="Central"/>
    <n v="73.127600000000001"/>
    <n v="11649292.4948"/>
    <n v="1878800.0227999999"/>
    <n v="2636402.8607999999"/>
    <n v="124204.00169999999"/>
    <n v="275604.03360000002"/>
    <n v="834467.26"/>
    <n v="309086.7"/>
    <n v="321022.70199999999"/>
    <n v="255657.46799999999"/>
  </r>
  <r>
    <s v="Y3"/>
    <s v="M12"/>
    <s v="Y3-M12"/>
    <x v="0"/>
    <s v="Central"/>
    <n v="1489.0708"/>
    <n v="276408767.25"/>
    <n v="38353880.180200003"/>
    <n v="53727221.049599998"/>
    <n v="3897492.6619000002"/>
    <n v="5620933.3103999998"/>
    <n v="17339014.800000001"/>
    <n v="6421854.5999999996"/>
    <n v="6704437.9160000002"/>
    <n v="5205860.5279999999"/>
  </r>
  <r>
    <s v="Y3"/>
    <s v="M12"/>
    <s v="Y3-M12"/>
    <x v="0"/>
    <s v="Central"/>
    <n v="548.85879999999997"/>
    <n v="83787678.734799996"/>
    <n v="14099899.9016"/>
    <n v="19786731.724800002"/>
    <n v="1565783.0601999999"/>
    <n v="2067697.1088"/>
    <n v="6265853.7000000002"/>
    <n v="1073061.8400000001"/>
    <n v="153212.818"/>
    <n v="1918836.3259999999"/>
  </r>
  <r>
    <s v="Y3"/>
    <s v="M12"/>
    <s v="Y3-M12"/>
    <x v="1"/>
    <s v="Central"/>
    <n v="9768.5616000000009"/>
    <n v="1010993375.3674001"/>
    <n v="290993723.86720002"/>
    <n v="219416233.17120001"/>
    <n v="23623763.449299999"/>
    <n v="56376704.419200003"/>
    <n v="257357319.80000001"/>
    <n v="34075253.340000004"/>
    <n v="25458673.988000002"/>
    <n v="34151349.913999997"/>
  </r>
  <r>
    <s v="Y3"/>
    <s v="M12"/>
    <s v="Y3-M12"/>
    <x v="1"/>
    <s v="Central"/>
    <n v="896.81759999999997"/>
    <n v="120956882.2862"/>
    <n v="26664233.174600001"/>
    <n v="20139793.286400001"/>
    <n v="6069270.9826999996"/>
    <n v="5185815.0048000002"/>
    <n v="23778382.140000001"/>
    <n v="2885406.16"/>
    <n v="1646196.0020000001"/>
    <n v="3135315.92"/>
  </r>
  <r>
    <s v="Y3"/>
    <s v="M12"/>
    <s v="Y3-M12"/>
    <x v="1"/>
    <s v="Central"/>
    <n v="437.96199999999999"/>
    <n v="48764755.698100001"/>
    <n v="13045423.804400001"/>
    <n v="9840796.6464000009"/>
    <n v="1057386.5127999999"/>
    <n v="2535790.7303999998"/>
    <n v="11557248.92"/>
    <n v="1211806.6599999999"/>
    <n v="277370.41200000001"/>
    <n v="1531135.98"/>
  </r>
  <r>
    <s v="Y3"/>
    <s v="M12"/>
    <s v="Y3-M12"/>
    <x v="1"/>
    <s v="Central"/>
    <n v="12198.647999999999"/>
    <n v="1745560656.1008"/>
    <n v="699176729.98319995"/>
    <n v="302229746.38080001"/>
    <n v="351176594.62739998"/>
    <n v="59200380.684"/>
    <n v="248084315.36000001"/>
    <n v="40249390.039999999"/>
    <n v="81113430.596000001"/>
    <n v="42647046.178000003"/>
  </r>
  <r>
    <s v="Y3"/>
    <s v="M12"/>
    <s v="Y3-M12"/>
    <x v="1"/>
    <s v="Central"/>
    <n v="808.42160000000001"/>
    <n v="157066211.61000001"/>
    <n v="46215220.0572"/>
    <n v="19993574.8224"/>
    <n v="5047557.0593999997"/>
    <n v="3931131.4632000001"/>
    <n v="16572906.84"/>
    <n v="1951432.72"/>
    <n v="1795411.156"/>
    <n v="2826279.8960000002"/>
  </r>
  <r>
    <s v="Y3"/>
    <s v="M12"/>
    <s v="Y3-M12"/>
    <x v="1"/>
    <s v="Central"/>
    <n v="114.9148"/>
    <n v="16465541.483200001"/>
    <n v="6571065.8590000002"/>
    <n v="2842753.1712000002"/>
    <n v="231963.80970000001"/>
    <n v="559887.83279999997"/>
    <n v="2358059.2400000002"/>
    <n v="247173.42"/>
    <n v="104651.844"/>
    <n v="401748.09399999998"/>
  </r>
  <r>
    <s v="Y3"/>
    <s v="M12"/>
    <s v="Y3-M12"/>
    <x v="3"/>
    <s v="Central"/>
    <n v="24268.720000000001"/>
    <n v="1114087140.9360001"/>
    <n v="556083883.4188"/>
    <n v="60894798.278399996"/>
    <n v="52906679.939400002"/>
    <n v="171016407.60479999"/>
    <n v="463766364.33999997"/>
    <n v="61516767.359999999"/>
    <n v="42156057.811999999"/>
    <n v="149876817.002"/>
  </r>
  <r>
    <s v="Y3"/>
    <s v="M12"/>
    <s v="Y3-M12"/>
    <x v="3"/>
    <s v="Central"/>
    <n v="151.88040000000001"/>
    <n v="7742930.0532999998"/>
    <n v="3476632.1542000002"/>
    <n v="378111.84"/>
    <n v="331092.59120000002"/>
    <n v="1089133.02"/>
    <n v="2928344.64"/>
    <n v="322149.3"/>
    <n v="86024.642000000007"/>
    <n v="937970.85800000001"/>
  </r>
  <r>
    <s v="Y3"/>
    <s v="M12"/>
    <s v="Y3-M12"/>
    <x v="2"/>
    <s v="Central"/>
    <n v="11.250400000000001"/>
    <n v="9578590.5600000005"/>
    <n v="4283516.9347999999"/>
    <n v="470980.97279999999"/>
    <n v="20659.028200000001"/>
    <n v="34047.777600000001"/>
    <n v="156801.22"/>
    <n v="17556.2"/>
    <n v="133372.42600000001"/>
    <n v="39331.71"/>
  </r>
  <r>
    <s v="Y3"/>
    <s v="M12"/>
    <s v="Y3-M12"/>
    <x v="2"/>
    <s v="Central"/>
    <n v="778.6884"/>
    <n v="428833149.32300001"/>
    <n v="296629215.58880001"/>
    <n v="32601510.144000001"/>
    <n v="1698898.9945"/>
    <n v="2349696.9456000002"/>
    <n v="10897932.84"/>
    <n v="1673096.84"/>
    <n v="11035367.464"/>
    <n v="2722330.71"/>
  </r>
  <r>
    <s v="Y3"/>
    <s v="M12"/>
    <s v="Y3-M12"/>
    <x v="0"/>
    <s v="Central"/>
    <n v="585.02080000000001"/>
    <n v="92140249.481299996"/>
    <n v="18021232.241799999"/>
    <n v="22329853.747200001"/>
    <n v="769626.79579999996"/>
    <n v="1692506.4696"/>
    <n v="7354694.7999999998"/>
    <n v="764268.7"/>
    <n v="2676846.4580000001"/>
    <n v="2045260.6459999999"/>
  </r>
  <r>
    <s v="Y3"/>
    <s v="M12"/>
    <s v="Y3-M12"/>
    <x v="0"/>
    <s v="Central"/>
    <n v="423.49720000000002"/>
    <n v="78611667.75"/>
    <n v="13205638.8402"/>
    <n v="16041916.6272"/>
    <n v="559891.85679999995"/>
    <n v="1215904.0031999999"/>
    <n v="5283663.4400000004"/>
    <n v="937388.74"/>
    <n v="2474823.7140000002"/>
    <n v="1480565.35"/>
  </r>
  <r>
    <s v="Y3"/>
    <s v="M12"/>
    <s v="Y3-M12"/>
    <x v="0"/>
    <s v="Central"/>
    <n v="100.45"/>
    <n v="15150585.5701"/>
    <n v="3094304.85"/>
    <n v="3834107.1935999999"/>
    <n v="139309.5411"/>
    <n v="290610.52559999999"/>
    <n v="1262825.42"/>
    <n v="131226.23999999999"/>
    <n v="459625.826"/>
    <n v="351178.36599999998"/>
  </r>
  <r>
    <s v="Y3"/>
    <s v="M12"/>
    <s v="Y3-M12"/>
    <x v="0"/>
    <s v="Central"/>
    <n v="1162.8091999999999"/>
    <n v="215846457.75"/>
    <n v="38257188.174599998"/>
    <n v="44838958.444799997"/>
    <n v="1554751.9023"/>
    <n v="3179551.9679999999"/>
    <n v="14054640.1"/>
    <n v="2339801.94"/>
    <n v="5602048.6940000001"/>
    <n v="4065236.4279999998"/>
  </r>
  <r>
    <s v="Y3"/>
    <s v="M12"/>
    <s v="Y3-M12"/>
    <x v="0"/>
    <s v="Central"/>
    <n v="149.46960000000001"/>
    <n v="21893945.146899998"/>
    <n v="5047821.5672000004"/>
    <n v="5828719.2768000001"/>
    <n v="206037.17050000001"/>
    <n v="379877.23440000002"/>
    <n v="1740081.82"/>
    <n v="274349.86"/>
    <n v="865658.42"/>
    <n v="522552.95400000003"/>
  </r>
  <r>
    <s v="Y3"/>
    <s v="M12"/>
    <s v="Y3-M12"/>
    <x v="0"/>
    <s v="North"/>
    <n v="3471.5520000000001"/>
    <n v="406165335.20639998"/>
    <n v="67733878.595400006"/>
    <n v="148659836.48640001"/>
    <n v="22335243.415600002"/>
    <n v="7824935.7719999999"/>
    <n v="34108058.259999998"/>
    <n v="6887330.0599999996"/>
    <n v="794016.16799999995"/>
    <n v="14877472.544"/>
  </r>
  <r>
    <s v="Y3"/>
    <s v="M12"/>
    <s v="Y3-M12"/>
    <x v="0"/>
    <s v="North"/>
    <n v="3813.0819999999999"/>
    <n v="549255396.69000006"/>
    <n v="73738356.377000004"/>
    <n v="163801112.08320001"/>
    <n v="24508218.694699999"/>
    <n v="8621924.4071999993"/>
    <n v="37582019.420000002"/>
    <n v="7588819.5599999996"/>
    <n v="874885.88"/>
    <n v="16341111.864"/>
  </r>
  <r>
    <s v="Y3"/>
    <s v="M12"/>
    <s v="Y3-M12"/>
    <x v="0"/>
    <s v="North"/>
    <n v="70.716800000000006"/>
    <n v="8592282.1353999991"/>
    <n v="1379762.8811999999"/>
    <n v="3028256.0639999998"/>
    <n v="454676.36210000003"/>
    <n v="159398.25839999999"/>
    <n v="694793.38"/>
    <n v="140298.72"/>
    <n v="16175.566000000001"/>
    <n v="303060.27399999998"/>
  </r>
  <r>
    <s v="Y3"/>
    <s v="M12"/>
    <s v="Y3-M12"/>
    <x v="0"/>
    <s v="North"/>
    <n v="835.74400000000003"/>
    <n v="133134771.3696"/>
    <n v="21491239.509399999"/>
    <n v="32257303.008000001"/>
    <n v="14628663.9663"/>
    <n v="2454190.6608000002"/>
    <n v="8742858.8599999994"/>
    <n v="1103729.8400000001"/>
    <n v="175760.11199999999"/>
    <n v="3581613.7940000002"/>
  </r>
  <r>
    <s v="Y3"/>
    <s v="M12"/>
    <s v="Y3-M12"/>
    <x v="0"/>
    <s v="North"/>
    <n v="46968.8128"/>
    <n v="7482174150.9715004"/>
    <n v="1196227029.1968"/>
    <n v="1927512247.0464001"/>
    <n v="823826379.63789999"/>
    <n v="107097219.792"/>
    <n v="461036731.12"/>
    <n v="90449341.5"/>
    <n v="10789977.461999999"/>
    <n v="201286695.764"/>
  </r>
  <r>
    <s v="Y3"/>
    <s v="M12"/>
    <s v="Y3-M12"/>
    <x v="0"/>
    <s v="North"/>
    <n v="106.8788"/>
    <n v="19839377.25"/>
    <n v="2748399.7072000001"/>
    <n v="4125212.9663999998"/>
    <n v="1862387.5907000001"/>
    <n v="313853.98320000002"/>
    <n v="1118079.8400000001"/>
    <n v="141149.88"/>
    <n v="22476.937999999998"/>
    <n v="458032.89399999997"/>
  </r>
  <r>
    <s v="Y3"/>
    <s v="M12"/>
    <s v="Y3-M12"/>
    <x v="0"/>
    <s v="North"/>
    <n v="5842.1719999999996"/>
    <n v="1084244341.95"/>
    <n v="148788495.9788"/>
    <n v="239756370.43200001"/>
    <n v="102471780.39920001"/>
    <n v="13349672.5536"/>
    <n v="57427151.840000004"/>
    <n v="11239366.08"/>
    <n v="1341003.3999999999"/>
    <n v="25036859.100000001"/>
  </r>
  <r>
    <s v="Y3"/>
    <s v="M12"/>
    <s v="Y3-M12"/>
    <x v="0"/>
    <s v="North"/>
    <n v="519.12559999999996"/>
    <n v="74391869.003800005"/>
    <n v="13349366.8248"/>
    <n v="20036746.444800001"/>
    <n v="9735074.5263"/>
    <n v="1524430.2168000001"/>
    <n v="5430660.7400000002"/>
    <n v="685584.78"/>
    <n v="109174.47199999999"/>
    <n v="2224733.39"/>
  </r>
  <r>
    <s v="Y3"/>
    <s v="M12"/>
    <s v="Y3-M12"/>
    <x v="0"/>
    <s v="North"/>
    <n v="8620.2171999999991"/>
    <n v="1287145851.6747999"/>
    <n v="219577177.47400001"/>
    <n v="353708823.41759998"/>
    <n v="161903748.82359999"/>
    <n v="19350267.011999998"/>
    <n v="83740699.280000001"/>
    <n v="16719039.859999999"/>
    <n v="1992099.4720000001"/>
    <n v="36942279.527999997"/>
  </r>
  <r>
    <s v="Y3"/>
    <s v="M12"/>
    <s v="Y3-M12"/>
    <x v="0"/>
    <s v="North"/>
    <n v="0.80359999999999998"/>
    <n v="149168.25"/>
    <n v="20466.437399999999"/>
    <n v="32979.743999999999"/>
    <n v="21304.117900000001"/>
    <n v="1836.7344000000001"/>
    <n v="7903.98"/>
    <n v="1545.7"/>
    <n v="184.00800000000001"/>
    <n v="3443.8359999999998"/>
  </r>
  <r>
    <s v="Y3"/>
    <s v="M12"/>
    <s v="Y3-M12"/>
    <x v="0"/>
    <s v="North"/>
    <n v="0.80359999999999998"/>
    <n v="149168.25"/>
    <n v="21145.708999999999"/>
    <n v="28783.180799999998"/>
    <n v="678.64930000000004"/>
    <n v="2338.8696"/>
    <n v="11012.6"/>
    <n v="1403.02"/>
    <n v="25.256"/>
    <n v="3443.8359999999998"/>
  </r>
  <r>
    <s v="Y3"/>
    <s v="M12"/>
    <s v="Y3-M12"/>
    <x v="1"/>
    <s v="North"/>
    <n v="4324.9751999999999"/>
    <n v="369769809.6893"/>
    <n v="110461184.5448"/>
    <n v="95173019.231999993"/>
    <n v="19850377.839200001"/>
    <n v="18217975.161600001"/>
    <n v="34434260"/>
    <n v="8104184.6399999997"/>
    <n v="1047504.326"/>
    <n v="18534850.73"/>
  </r>
  <r>
    <s v="Y3"/>
    <s v="M12"/>
    <s v="Y3-M12"/>
    <x v="1"/>
    <s v="North"/>
    <n v="2132.7543999999998"/>
    <n v="240026392.40580001"/>
    <n v="54471204.8028"/>
    <n v="46932214.560000002"/>
    <n v="9803420.4733000007"/>
    <n v="8983751.3423999995"/>
    <n v="16980398.460000001"/>
    <n v="3996365.12"/>
    <n v="516560.06599999999"/>
    <n v="9140002.0800000001"/>
  </r>
  <r>
    <s v="Y3"/>
    <s v="M12"/>
    <s v="Y3-M12"/>
    <x v="1"/>
    <s v="North"/>
    <n v="467.6952"/>
    <n v="39689240.033500001"/>
    <n v="11945077.784600001"/>
    <n v="10291844.140799999"/>
    <n v="2112422.6121999999"/>
    <n v="1970053.5096"/>
    <n v="3723652.8"/>
    <n v="876371.72"/>
    <n v="113278.572"/>
    <n v="2004326.9839999999"/>
  </r>
  <r>
    <s v="Y3"/>
    <s v="M12"/>
    <s v="Y3-M12"/>
    <x v="1"/>
    <s v="North"/>
    <n v="7637.4143999999997"/>
    <n v="1092872758.6022"/>
    <n v="442284670.73760003"/>
    <n v="194965875.95519999"/>
    <n v="176678951.31279999"/>
    <n v="47680378.984800003"/>
    <n v="336251604.24000001"/>
    <n v="12957960.619999999"/>
    <n v="2854227.4640000002"/>
    <n v="32730440.138"/>
  </r>
  <r>
    <s v="Y3"/>
    <s v="M12"/>
    <s v="Y3-M12"/>
    <x v="1"/>
    <s v="North"/>
    <n v="3392.7991999999999"/>
    <n v="659159739.03779995"/>
    <n v="196339277.74380001"/>
    <n v="86483814.316799998"/>
    <n v="20799001.4855"/>
    <n v="21080593.029599998"/>
    <n v="149789151.53999999"/>
    <n v="5742735.5199999996"/>
    <n v="1256266.814"/>
    <n v="14539974.812000001"/>
  </r>
  <r>
    <s v="Y3"/>
    <s v="M12"/>
    <s v="Y3-M12"/>
    <x v="1"/>
    <s v="North"/>
    <n v="779.49199999999996"/>
    <n v="114202512.1037"/>
    <n v="45108740.707999997"/>
    <n v="19869567.2064"/>
    <n v="1319209.6472"/>
    <n v="4843241.0136000002"/>
    <n v="34413903.5"/>
    <n v="1319389.8400000001"/>
    <n v="288621.05800000002"/>
    <n v="3340543.47"/>
  </r>
  <r>
    <s v="Y3"/>
    <s v="M12"/>
    <s v="Y3-M12"/>
    <x v="3"/>
    <s v="North"/>
    <n v="6043.0720000000001"/>
    <n v="310020471.12959999"/>
    <n v="139584866.1054"/>
    <n v="15512208.960000001"/>
    <n v="26502622.211399999"/>
    <n v="45981987.703199998"/>
    <n v="176117605.75999999"/>
    <n v="10532087.380000001"/>
    <n v="1117655.5719999999"/>
    <n v="61905084.428000003"/>
  </r>
  <r>
    <s v="Y3"/>
    <s v="M12"/>
    <s v="Y3-M12"/>
    <x v="3"/>
    <s v="North"/>
    <n v="425.90800000000002"/>
    <n v="24326636.657400001"/>
    <n v="9853781.0840000007"/>
    <n v="1097742.5279999999"/>
    <n v="1859191.9731000001"/>
    <n v="3197840.4936000002"/>
    <n v="12439552.52"/>
    <n v="740574.8"/>
    <n v="82396.797999999995"/>
    <n v="4362990.2359999996"/>
  </r>
  <r>
    <s v="Y3"/>
    <s v="M12"/>
    <s v="Y3-M12"/>
    <x v="2"/>
    <s v="North"/>
    <n v="32.947600000000001"/>
    <n v="28051586.640000001"/>
    <n v="12451144.671399999"/>
    <n v="1377685.8048"/>
    <n v="145935.69349999999"/>
    <n v="112685.51519999999"/>
    <n v="410837.22"/>
    <n v="62939.1"/>
    <n v="25812.534"/>
    <n v="141199.07999999999"/>
  </r>
  <r>
    <s v="Y3"/>
    <s v="M12"/>
    <s v="Y3-M12"/>
    <x v="2"/>
    <s v="North"/>
    <n v="1571.8416"/>
    <n v="944543812.71099997"/>
    <n v="594010715.72520006"/>
    <n v="65725703.769599997"/>
    <n v="6432789.5848000003"/>
    <n v="5375697.3864000002"/>
    <n v="19599926.18"/>
    <n v="3002663.7"/>
    <n v="1231380.6340000001"/>
    <n v="6736189.2180000003"/>
  </r>
  <r>
    <s v="Y3"/>
    <s v="M12"/>
    <s v="Y3-M12"/>
    <x v="0"/>
    <s v="North"/>
    <n v="1554.9659999999999"/>
    <n v="288634597.01999998"/>
    <n v="47904555.004600003"/>
    <n v="59334453.734399997"/>
    <n v="6519938.8395999996"/>
    <n v="4487887.8143999996"/>
    <n v="19421077.620000001"/>
    <n v="2022167.56"/>
    <n v="10985369.604"/>
    <n v="6663867.7599999998"/>
  </r>
  <r>
    <s v="Y3"/>
    <s v="M12"/>
    <s v="Y3-M12"/>
    <x v="0"/>
    <s v="North"/>
    <n v="233.8476"/>
    <n v="34451572.838799998"/>
    <n v="4698396.7794000003"/>
    <n v="10149717.542400001"/>
    <n v="964085.91159999999"/>
    <n v="767698.30079999997"/>
    <n v="3322157.02"/>
    <n v="345913.72"/>
    <n v="1879151.9339999999"/>
    <n v="1002163.492"/>
  </r>
  <r>
    <s v="Y3"/>
    <s v="M12"/>
    <s v="Y3-M12"/>
    <x v="0"/>
    <s v="North"/>
    <n v="6769.5263999999997"/>
    <n v="1066194315.4262"/>
    <n v="210860191.61480001"/>
    <n v="267565510.88640001"/>
    <n v="21647912.165100001"/>
    <n v="15620474.051999999"/>
    <n v="66818704.5"/>
    <n v="12895818.560000001"/>
    <n v="1257654.9920000001"/>
    <n v="29011071.100000001"/>
  </r>
  <r>
    <s v="Y3"/>
    <s v="M12"/>
    <s v="Y3-M12"/>
    <x v="0"/>
    <s v="North"/>
    <n v="4097.5564000000004"/>
    <n v="760591006.55999994"/>
    <n v="127632450.75579999"/>
    <n v="161955968.02559999"/>
    <n v="13114831.134299999"/>
    <n v="9454971.1319999993"/>
    <n v="40444987.920000002"/>
    <n v="7805756.2999999998"/>
    <n v="761249.21400000004"/>
    <n v="17560239.73"/>
  </r>
  <r>
    <s v="Y3"/>
    <s v="M12"/>
    <s v="Y3-M12"/>
    <x v="0"/>
    <s v="North"/>
    <n v="741.72280000000001"/>
    <n v="113641297.39120001"/>
    <n v="23364649.901799999"/>
    <n v="32548775.616"/>
    <n v="2374819.9882"/>
    <n v="342742.25520000001"/>
    <n v="3372403.34"/>
    <n v="1931365.68"/>
    <n v="130727.762"/>
    <n v="3178682.2760000001"/>
  </r>
  <r>
    <s v="Y3"/>
    <s v="M12"/>
    <s v="Y3-M12"/>
    <x v="0"/>
    <s v="North"/>
    <n v="38.572800000000001"/>
    <n v="7160076"/>
    <n v="1226383.513"/>
    <n v="1832768.4864000001"/>
    <n v="110000.84209999999"/>
    <n v="41502.758399999999"/>
    <n v="4226.28"/>
    <n v="122908.16"/>
    <n v="6493.4979999999996"/>
    <n v="165305.03"/>
  </r>
  <r>
    <s v="Y3"/>
    <s v="M12"/>
    <s v="Y3-M12"/>
    <x v="0"/>
    <s v="North"/>
    <n v="15171.968000000001"/>
    <n v="1775092946.4576001"/>
    <n v="298593845.63480002"/>
    <n v="647924496.72959995"/>
    <n v="97557295.770899996"/>
    <n v="35372636.085600004"/>
    <n v="149631540.97999999"/>
    <n v="48735918.539999999"/>
    <n v="4180809.6880000001"/>
    <n v="65020065.659999996"/>
  </r>
  <r>
    <s v="Y3"/>
    <s v="M12"/>
    <s v="Y3-M12"/>
    <x v="0"/>
    <s v="North"/>
    <n v="2790.0992000000001"/>
    <n v="401899839.264"/>
    <n v="53748100.299599998"/>
    <n v="119994638.07359999"/>
    <n v="17930855.686700001"/>
    <n v="6316094.7719999999"/>
    <n v="27531199.879999999"/>
    <n v="5559286.7599999998"/>
    <n v="640909.78599999996"/>
    <n v="11957080.674000001"/>
  </r>
  <r>
    <s v="Y3"/>
    <s v="M12"/>
    <s v="Y3-M12"/>
    <x v="0"/>
    <s v="North"/>
    <n v="190.45320000000001"/>
    <n v="23140578.023600001"/>
    <n v="3715958.4693999998"/>
    <n v="8155642.3295999998"/>
    <n v="1238615.6968"/>
    <n v="429284.85840000003"/>
    <n v="1871204.74"/>
    <n v="377846.16"/>
    <n v="43561.188000000002"/>
    <n v="816194.54399999999"/>
  </r>
  <r>
    <s v="Y3"/>
    <s v="M12"/>
    <s v="Y3-M12"/>
    <x v="0"/>
    <s v="North"/>
    <n v="2005.7855999999999"/>
    <n v="319523451.287"/>
    <n v="69875936.928599998"/>
    <n v="64514602.867200002"/>
    <n v="35207852.695600003"/>
    <n v="4908381.3216000004"/>
    <n v="17485720.18"/>
    <n v="6822336.8600000003"/>
    <n v="351517.51799999998"/>
    <n v="8595873.2860000003"/>
  </r>
  <r>
    <s v="Y3"/>
    <s v="M12"/>
    <s v="Y3-M12"/>
    <x v="0"/>
    <s v="North"/>
    <n v="88016.700800000006"/>
    <n v="14021139652.470699"/>
    <n v="2245424611.7859998"/>
    <n v="3611897720.5632"/>
    <n v="1543765766.4605999"/>
    <n v="207938596.60800001"/>
    <n v="868529993.58000004"/>
    <n v="277754181.83999997"/>
    <n v="33181295.818"/>
    <n v="377199035.59799999"/>
  </r>
  <r>
    <s v="Y3"/>
    <s v="M12"/>
    <s v="Y3-M12"/>
    <x v="0"/>
    <s v="North"/>
    <n v="41.787199999999999"/>
    <n v="7756749"/>
    <n v="1074562.3333999999"/>
    <n v="1612865.7408"/>
    <n v="717737.47199999995"/>
    <n v="122707.8504"/>
    <n v="437142"/>
    <n v="55186.82"/>
    <n v="8787.2839999999997"/>
    <n v="179081.27600000001"/>
  </r>
  <r>
    <s v="Y3"/>
    <s v="M12"/>
    <s v="Y3-M12"/>
    <x v="0"/>
    <s v="North"/>
    <n v="7660.7187999999996"/>
    <n v="1421901592.6500001"/>
    <n v="195241123.051"/>
    <n v="314569722.75840002"/>
    <n v="134356506.4118"/>
    <n v="17396625.441599999"/>
    <n v="75008648.840000004"/>
    <n v="14793987.359999999"/>
    <n v="1764177.602"/>
    <n v="32830311.381999999"/>
  </r>
  <r>
    <s v="Y3"/>
    <s v="M12"/>
    <s v="Y3-M12"/>
    <x v="0"/>
    <s v="North"/>
    <n v="11.250400000000001"/>
    <n v="1741696.4426"/>
    <n v="289306.86499999999"/>
    <n v="434231.32799999998"/>
    <n v="237083.5099"/>
    <n v="33037.307999999997"/>
    <n v="117692.96"/>
    <n v="14858.4"/>
    <n v="2365.0439999999999"/>
    <n v="48214.606"/>
  </r>
  <r>
    <s v="Y3"/>
    <s v="M12"/>
    <s v="Y3-M12"/>
    <x v="0"/>
    <s v="North"/>
    <n v="2836.7080000000001"/>
    <n v="428060863.52569997"/>
    <n v="72252018.645199999"/>
    <n v="116405446.9056"/>
    <n v="52674437.7095"/>
    <n v="6419658.6072000004"/>
    <n v="27705694.239999998"/>
    <n v="5481622.0999999996"/>
    <n v="653554.022"/>
    <n v="12156824.063999999"/>
  </r>
  <r>
    <s v="Y3"/>
    <s v="M12"/>
    <s v="Y3-M12"/>
    <x v="1"/>
    <s v="North"/>
    <n v="9037.2855999999992"/>
    <n v="772655384.57179999"/>
    <n v="233915523.97839999"/>
    <n v="201715616.87040001"/>
    <n v="41480957.103200004"/>
    <n v="38513340.324000001"/>
    <n v="71368778.719999999"/>
    <n v="32568805.920000002"/>
    <n v="3062684.1740000001"/>
    <n v="38729643.039999999"/>
  </r>
  <r>
    <s v="Y3"/>
    <s v="M12"/>
    <s v="Y3-M12"/>
    <x v="1"/>
    <s v="North"/>
    <n v="1358.8876"/>
    <n v="153006010.9578"/>
    <n v="34839390.963"/>
    <n v="30023557.670400001"/>
    <n v="6239143.3565999996"/>
    <n v="5744964.2472000001"/>
    <n v="10521240.42"/>
    <n v="2558623.86"/>
    <n v="330764.30200000003"/>
    <n v="5823565.4620000003"/>
  </r>
  <r>
    <s v="Y3"/>
    <s v="M12"/>
    <s v="Y3-M12"/>
    <x v="1"/>
    <s v="North"/>
    <n v="820.47559999999999"/>
    <n v="73848777.239199996"/>
    <n v="20971823.424400002"/>
    <n v="18070009.900800001"/>
    <n v="3730910.3697000002"/>
    <n v="3458681.5751999998"/>
    <n v="6495170.7999999998"/>
    <n v="1538952.22"/>
    <n v="198928.88399999999"/>
    <n v="3516180.91"/>
  </r>
  <r>
    <s v="Y3"/>
    <s v="M12"/>
    <s v="Y3-M12"/>
    <x v="1"/>
    <s v="North"/>
    <n v="15363.2248"/>
    <n v="2198394507.4661002"/>
    <n v="888892692.83739996"/>
    <n v="390917892.30720001"/>
    <n v="468162290.09179997"/>
    <n v="88589693.282399997"/>
    <n v="548166241.94000006"/>
    <n v="45761103.68"/>
    <n v="10336114.514"/>
    <n v="65839704.039999999"/>
  </r>
  <r>
    <s v="Y3"/>
    <s v="M12"/>
    <s v="Y3-M12"/>
    <x v="1"/>
    <s v="North"/>
    <n v="1293.796"/>
    <n v="251349654.81779999"/>
    <n v="74872980.955200002"/>
    <n v="32981008.2432"/>
    <n v="2184964.7494999999"/>
    <n v="8040075.4655999998"/>
    <n v="57114661.32"/>
    <n v="2190088.7999999998"/>
    <n v="479207.34399999998"/>
    <n v="5544614.7460000003"/>
  </r>
  <r>
    <s v="Y3"/>
    <s v="M12"/>
    <s v="Y3-M12"/>
    <x v="1"/>
    <s v="North"/>
    <n v="441.98"/>
    <n v="60000028.731700003"/>
    <n v="25577123.406199999"/>
    <n v="11266243.4496"/>
    <n v="749207.65639999998"/>
    <n v="2746170.324"/>
    <n v="19513032.420000002"/>
    <n v="748110.6"/>
    <n v="163651.66399999999"/>
    <n v="1894122.4280000001"/>
  </r>
  <r>
    <s v="Y3"/>
    <s v="M12"/>
    <s v="Y3-M12"/>
    <x v="3"/>
    <s v="North"/>
    <n v="6300.2240000000002"/>
    <n v="323212831.60320002"/>
    <n v="145898537.34279999"/>
    <n v="16319629.7664"/>
    <n v="27659543.949499998"/>
    <n v="45757700.647200003"/>
    <n v="183265827.84"/>
    <n v="17811043.699999999"/>
    <n v="2848874.094"/>
    <n v="64539342.956"/>
  </r>
  <r>
    <s v="Y3"/>
    <s v="M12"/>
    <s v="Y3-M12"/>
    <x v="3"/>
    <s v="North"/>
    <n v="40.18"/>
    <n v="2278097.514"/>
    <n v="929600.68339999998"/>
    <n v="103560.8832"/>
    <n v="154360.39069999999"/>
    <n v="301682.29680000001"/>
    <n v="1173543.82"/>
    <n v="69864.820000000007"/>
    <n v="7776.1419999999998"/>
    <n v="411602.44400000002"/>
  </r>
  <r>
    <s v="Y3"/>
    <s v="M12"/>
    <s v="Y3-M12"/>
    <x v="2"/>
    <s v="North"/>
    <n v="164.738"/>
    <n v="150772107.02399999"/>
    <n v="62233437.044399999"/>
    <n v="6907359.6096000001"/>
    <n v="650470.40339999995"/>
    <n v="558431.90639999998"/>
    <n v="2044038.6"/>
    <n v="320928.32"/>
    <n v="138601.32"/>
    <n v="705991.79200000002"/>
  </r>
  <r>
    <s v="Y3"/>
    <s v="M12"/>
    <s v="Y3-M12"/>
    <x v="2"/>
    <s v="North"/>
    <n v="1364.5128"/>
    <n v="803136464.55499995"/>
    <n v="515634770.10339999"/>
    <n v="57071844.921599999"/>
    <n v="5564445.4232000001"/>
    <n v="4662347.4720000001"/>
    <n v="17005866.84"/>
    <n v="2611878.7599999998"/>
    <n v="1077074.5919999999"/>
    <n v="5847673.216"/>
  </r>
  <r>
    <s v="Y3"/>
    <s v="M12"/>
    <s v="Y3-M12"/>
    <x v="0"/>
    <s v="North"/>
    <n v="666.18439999999998"/>
    <n v="123660479.25"/>
    <n v="20278552.784400001"/>
    <n v="25573608.172800001"/>
    <n v="2814107.4188999999"/>
    <n v="1934316.0072000001"/>
    <n v="8370633.7999999998"/>
    <n v="871566.52"/>
    <n v="4734791.0279999999"/>
    <n v="2854958.986"/>
  </r>
  <r>
    <s v="Y3"/>
    <s v="M12"/>
    <s v="Y3-M12"/>
    <x v="0"/>
    <s v="North"/>
    <n v="63.484400000000001"/>
    <n v="9637223.6268000007"/>
    <n v="1955793.9473999999"/>
    <n v="2422440.3264000001"/>
    <n v="295309.37939999998"/>
    <n v="183227.09760000001"/>
    <n v="792903.1"/>
    <n v="82556.78"/>
    <n v="448499.65600000002"/>
    <n v="272064.848"/>
  </r>
  <r>
    <s v="Y3"/>
    <s v="M12"/>
    <s v="Y3-M12"/>
    <x v="0"/>
    <s v="North"/>
    <n v="10530.374400000001"/>
    <n v="1658524490.6630001"/>
    <n v="329000680.79259998"/>
    <n v="419204314.48320001"/>
    <n v="33760307.489699997"/>
    <n v="23275064.664000001"/>
    <n v="100634199.88"/>
    <n v="28483389.620000001"/>
    <n v="2928090.44"/>
    <n v="45128333.623999998"/>
  </r>
  <r>
    <s v="Y3"/>
    <s v="M12"/>
    <s v="Y3-M12"/>
    <x v="0"/>
    <s v="North"/>
    <n v="1482.6420000000001"/>
    <n v="275215421.25"/>
    <n v="46275438.995800003"/>
    <n v="59749691.500799999"/>
    <n v="4749008.5592"/>
    <n v="2935368.1368"/>
    <n v="13233059.140000001"/>
    <n v="3008453.72"/>
    <n v="272947.90600000002"/>
    <n v="6353920.716"/>
  </r>
  <r>
    <s v="Y3"/>
    <s v="M12"/>
    <s v="Y3-M12"/>
    <x v="0"/>
    <s v="North"/>
    <n v="295.72480000000002"/>
    <n v="46084580.138499998"/>
    <n v="9211665.7995999996"/>
    <n v="11690576.524800001"/>
    <n v="964154.27370000002"/>
    <n v="681594.06960000005"/>
    <n v="2916753.94"/>
    <n v="563660.62"/>
    <n v="54931.8"/>
    <n v="1267339.7660000001"/>
  </r>
  <r>
    <s v="Y3"/>
    <s v="M12"/>
    <s v="Y3-M12"/>
    <x v="0"/>
    <s v="South"/>
    <n v="62931.523200000003"/>
    <n v="10025048284.130899"/>
    <n v="1588374807.9012001"/>
    <n v="2366272602.7199998"/>
    <n v="102206204.80670001"/>
    <n v="179597951.30880001"/>
    <n v="665814056.84000003"/>
    <n v="147075302.5"/>
    <n v="50047961.590000004"/>
    <n v="162981013.47"/>
  </r>
  <r>
    <s v="Y3"/>
    <s v="M12"/>
    <s v="Y3-M12"/>
    <x v="0"/>
    <s v="South"/>
    <n v="24466.405599999998"/>
    <n v="4476521775.5597"/>
    <n v="617544114.50940001"/>
    <n v="919755736.56959999"/>
    <n v="103975979.1461"/>
    <n v="69766600.039199993"/>
    <n v="258231125.74000001"/>
    <n v="58561517.700000003"/>
    <n v="20105436.581999999"/>
    <n v="63363467.794"/>
  </r>
  <r>
    <s v="Y3"/>
    <s v="M12"/>
    <s v="Y3-M12"/>
    <x v="0"/>
    <s v="South"/>
    <n v="5886.37"/>
    <n v="787716302.12349999"/>
    <n v="148590626.70699999"/>
    <n v="221187922.02239999"/>
    <n v="9527561.9772999994"/>
    <n v="16742904.746400001"/>
    <n v="62210865.380000003"/>
    <n v="13897257.5"/>
    <n v="4748631.3159999996"/>
    <n v="15244611.800000001"/>
  </r>
  <r>
    <s v="Y3"/>
    <s v="M12"/>
    <s v="Y3-M12"/>
    <x v="0"/>
    <s v="South"/>
    <n v="12.054"/>
    <n v="2213656.83"/>
    <n v="304241.2954"/>
    <n v="453185.52960000001"/>
    <n v="8259.3852999999999"/>
    <n v="34391.390399999997"/>
    <n v="127229.56"/>
    <n v="28841.86"/>
    <n v="9899.4500000000007"/>
    <n v="31218.22"/>
  </r>
  <r>
    <s v="Y3"/>
    <s v="M12"/>
    <s v="Y3-M12"/>
    <x v="0"/>
    <s v="South"/>
    <n v="30.536799999999999"/>
    <n v="5607930.6359999999"/>
    <n v="782527.24639999995"/>
    <n v="1153415.6736000001"/>
    <n v="127223.1208"/>
    <n v="122502.3912"/>
    <n v="257492.3"/>
    <n v="58428.28"/>
    <n v="169460.54399999999"/>
    <n v="79083.751999999993"/>
  </r>
  <r>
    <s v="Y3"/>
    <s v="M12"/>
    <s v="Y3-M12"/>
    <x v="0"/>
    <s v="South"/>
    <n v="67.502399999999994"/>
    <n v="10976714.7336"/>
    <n v="1729799.3315999999"/>
    <n v="2549656.5696"/>
    <n v="92204.3217"/>
    <n v="270794.34000000003"/>
    <n v="569195.62"/>
    <n v="88394.36"/>
    <n v="221678.226"/>
    <n v="174819.326"/>
  </r>
  <r>
    <s v="Y3"/>
    <s v="M12"/>
    <s v="Y3-M12"/>
    <x v="1"/>
    <s v="South"/>
    <n v="36046.281600000002"/>
    <n v="3730595495.6794"/>
    <n v="1073891260.7832"/>
    <n v="791360669.24160004"/>
    <n v="84967204.698899999"/>
    <n v="145323806.3784"/>
    <n v="460201250.33999997"/>
    <n v="81723796.939999998"/>
    <n v="39429177.413999997"/>
    <n v="93353207.090000004"/>
  </r>
  <r>
    <s v="Y3"/>
    <s v="M12"/>
    <s v="Y3-M12"/>
    <x v="1"/>
    <s v="South"/>
    <n v="14749.2744"/>
    <n v="1988100068.1142001"/>
    <n v="439557487.52999997"/>
    <n v="323395779.24479997"/>
    <n v="88940248.673700005"/>
    <n v="59112585.842399999"/>
    <n v="186179227.97999999"/>
    <n v="34790795.18"/>
    <n v="17124015.392000001"/>
    <n v="38197895.097999997"/>
  </r>
  <r>
    <s v="Y3"/>
    <s v="M12"/>
    <s v="Y3-M12"/>
    <x v="1"/>
    <s v="South"/>
    <n v="581.00279999999998"/>
    <n v="63378431.035899997"/>
    <n v="17313812.231199998"/>
    <n v="12752225.932800001"/>
    <n v="1397862.1137000001"/>
    <n v="2335459.1543999999"/>
    <n v="7373731.0999999996"/>
    <n v="1347690.5"/>
    <n v="658788.32799999998"/>
    <n v="1504691.1440000001"/>
  </r>
  <r>
    <s v="Y3"/>
    <s v="M12"/>
    <s v="Y3-M12"/>
    <x v="1"/>
    <s v="South"/>
    <n v="4.0179999999999998"/>
    <n v="542972.43000000005"/>
    <n v="119706.90459999999"/>
    <n v="88215.206399999995"/>
    <n v="205.08629999999999"/>
    <n v="16172.8272"/>
    <n v="51127.82"/>
    <n v="9234.02"/>
    <n v="4496.47"/>
    <n v="10406.374"/>
  </r>
  <r>
    <s v="Y3"/>
    <s v="M12"/>
    <s v="Y3-M12"/>
    <x v="1"/>
    <s v="South"/>
    <n v="16830.598399999999"/>
    <n v="2408367745.8085999"/>
    <n v="960897959.31299996"/>
    <n v="408004594.94400001"/>
    <n v="361172542.67619997"/>
    <n v="48774689.222400002"/>
    <n v="127546525.26000001"/>
    <n v="50476573.539999999"/>
    <n v="31343135.274"/>
    <n v="43588139.759999998"/>
  </r>
  <r>
    <s v="Y3"/>
    <s v="M12"/>
    <s v="Y3-M12"/>
    <x v="1"/>
    <s v="South"/>
    <n v="6657.0223999999998"/>
    <n v="1290697058.4354"/>
    <n v="379668651.06559998"/>
    <n v="161475874.42559999"/>
    <n v="36490093.359200001"/>
    <n v="18933157.382399999"/>
    <n v="48760820.299999997"/>
    <n v="21041296.760000002"/>
    <n v="13672489.842"/>
    <n v="17240458.18"/>
  </r>
  <r>
    <s v="Y3"/>
    <s v="M12"/>
    <s v="Y3-M12"/>
    <x v="1"/>
    <s v="South"/>
    <n v="224.20439999999999"/>
    <n v="25448914.925299998"/>
    <n v="12798557.097200001"/>
    <n v="5435534.1311999997"/>
    <n v="571988.2206"/>
    <n v="650859.32160000002"/>
    <n v="1696712.02"/>
    <n v="611764.28"/>
    <n v="454385.20600000001"/>
    <n v="580648.06799999997"/>
  </r>
  <r>
    <s v="Y3"/>
    <s v="M12"/>
    <s v="Y3-M12"/>
    <x v="3"/>
    <s v="South"/>
    <n v="5110.8959999999997"/>
    <n v="262198164.41280001"/>
    <n v="112792008.00139999"/>
    <n v="12975466.406400001"/>
    <n v="12200347.523399999"/>
    <n v="36197274.924000002"/>
    <n v="83206617.700000003"/>
    <n v="16181538.060000001"/>
    <n v="10655095.99"/>
    <n v="21300435.046"/>
  </r>
  <r>
    <s v="Y3"/>
    <s v="M12"/>
    <s v="Y3-M12"/>
    <x v="2"/>
    <s v="South"/>
    <n v="867.08439999999996"/>
    <n v="329077991.94730002"/>
    <n v="165285538.99360001"/>
    <n v="27089612.889600001"/>
    <n v="1685573.3558"/>
    <n v="2533186.1808000002"/>
    <n v="15928064.58"/>
    <n v="2763655.02"/>
    <n v="1694543.202"/>
    <n v="2245587.63"/>
  </r>
  <r>
    <s v="Y3"/>
    <s v="M12"/>
    <s v="Y3-M12"/>
    <x v="0"/>
    <s v="South"/>
    <n v="135732.8616"/>
    <n v="21622631219.2598"/>
    <n v="3400878488.0706"/>
    <n v="5158790715.3408003"/>
    <n v="44075734.0295"/>
    <n v="338278815.25919998"/>
    <n v="1292668172"/>
    <n v="233798909.22"/>
    <n v="491406235.54000002"/>
    <n v="569019821.34800005"/>
  </r>
  <r>
    <s v="Y3"/>
    <s v="M12"/>
    <s v="Y3-M12"/>
    <x v="0"/>
    <s v="South"/>
    <n v="6657.826"/>
    <n v="1219659979.3963001"/>
    <n v="156734168.1408"/>
    <n v="263426155.0848"/>
    <n v="10867126.1305"/>
    <n v="16750884.0024"/>
    <n v="62355419.079999998"/>
    <n v="11938602.220000001"/>
    <n v="25092940.048"/>
    <n v="27910963.938000001"/>
  </r>
  <r>
    <s v="Y3"/>
    <s v="M12"/>
    <s v="Y3-M12"/>
    <x v="0"/>
    <s v="South"/>
    <n v="1351.6551999999999"/>
    <n v="200497148.24829999"/>
    <n v="31620676.803599998"/>
    <n v="53619930.412799999"/>
    <n v="437191.82150000002"/>
    <n v="3400892.6327999998"/>
    <n v="12631421.859999999"/>
    <n v="2430076.56"/>
    <n v="5107630.0219999999"/>
    <n v="5666413.6100000003"/>
  </r>
  <r>
    <s v="Y3"/>
    <s v="M12"/>
    <s v="Y3-M12"/>
    <x v="1"/>
    <s v="South"/>
    <n v="27020.2464"/>
    <n v="2796655803.2582002"/>
    <n v="802954233.55079997"/>
    <n v="637092575.13600004"/>
    <n v="14656938.5331"/>
    <n v="80623845.266399994"/>
    <n v="209441746.47999999"/>
    <n v="54705376.68"/>
    <n v="10135468.221999999"/>
    <n v="113274380.406"/>
  </r>
  <r>
    <s v="Y3"/>
    <s v="M12"/>
    <s v="Y3-M12"/>
    <x v="1"/>
    <s v="South"/>
    <n v="2871.2628"/>
    <n v="386778808.89649999"/>
    <n v="85223201.404400006"/>
    <n v="69126300.7104"/>
    <n v="16924469.7903"/>
    <n v="8361638.5968000004"/>
    <n v="21050949.800000001"/>
    <n v="6008742.7000000002"/>
    <n v="1233320.8359999999"/>
    <n v="12036918.498"/>
  </r>
  <r>
    <s v="Y3"/>
    <s v="M12"/>
    <s v="Y3-M12"/>
    <x v="1"/>
    <s v="South"/>
    <n v="567.34159999999997"/>
    <n v="61589772.450400002"/>
    <n v="16876312.006000001"/>
    <n v="13472733.5616"/>
    <n v="307646.8749"/>
    <n v="1683832.9032000001"/>
    <n v="4337513.82"/>
    <n v="1160864.1599999999"/>
    <n v="221648.46"/>
    <n v="2378411.64"/>
  </r>
  <r>
    <s v="Y3"/>
    <s v="M12"/>
    <s v="Y3-M12"/>
    <x v="1"/>
    <s v="South"/>
    <n v="31737.378400000001"/>
    <n v="4541582792.6330004"/>
    <n v="1806164274.5604"/>
    <n v="767989661.62559998"/>
    <n v="676972112.01349998"/>
    <n v="93257018.711999997"/>
    <n v="241344140.03999999"/>
    <n v="65483302.520000003"/>
    <n v="5291069.7620000001"/>
    <n v="133049558.708"/>
  </r>
  <r>
    <s v="Y3"/>
    <s v="M12"/>
    <s v="Y3-M12"/>
    <x v="1"/>
    <s v="South"/>
    <n v="1865.1556"/>
    <n v="361726920.18540001"/>
    <n v="106296927.4998"/>
    <n v="45240500.505599998"/>
    <n v="8773705.6976999994"/>
    <n v="5444938.0224000001"/>
    <n v="13971412.560000001"/>
    <n v="3899480.48"/>
    <n v="320131.52600000001"/>
    <n v="7819112.3779999996"/>
  </r>
  <r>
    <s v="Y3"/>
    <s v="M12"/>
    <s v="Y3-M12"/>
    <x v="1"/>
    <s v="South"/>
    <n v="253.9376"/>
    <n v="37336574.305799998"/>
    <n v="14483249.2948"/>
    <n v="6169473.7536000004"/>
    <n v="136281.7213"/>
    <n v="736441.93440000003"/>
    <n v="1874532.3"/>
    <n v="537032.76"/>
    <n v="44716.65"/>
    <n v="1064558.44"/>
  </r>
  <r>
    <s v="Y3"/>
    <s v="M12"/>
    <s v="Y3-M12"/>
    <x v="3"/>
    <s v="South"/>
    <n v="21118.608"/>
    <n v="1083751967.3903999"/>
    <n v="467197021.89039999"/>
    <n v="53702005.459200002"/>
    <n v="11220294.709899999"/>
    <n v="142541513.31600001"/>
    <n v="350033054.77999997"/>
    <n v="46457189.380000003"/>
    <n v="2997404.63"/>
    <n v="239870800.20199999"/>
  </r>
  <r>
    <s v="Y3"/>
    <s v="M12"/>
    <s v="Y3-M12"/>
    <x v="3"/>
    <s v="South"/>
    <n v="36.161999999999999"/>
    <n v="2089190.8422000001"/>
    <n v="795905.87439999997"/>
    <n v="90435.110400000005"/>
    <n v="16817.0779"/>
    <n v="245614.07519999999"/>
    <n v="603255.96"/>
    <n v="80453.48"/>
    <n v="4724.6760000000004"/>
    <n v="410737.42599999998"/>
  </r>
  <r>
    <s v="Y3"/>
    <s v="M12"/>
    <s v="Y3-M12"/>
    <x v="2"/>
    <s v="South"/>
    <n v="3.2143999999999999"/>
    <n v="1345235.0789000001"/>
    <n v="611112.97860000003"/>
    <n v="100717.5168"/>
    <n v="180.22739999999999"/>
    <n v="9680.4935999999998"/>
    <n v="54789.120000000003"/>
    <n v="6894.56"/>
    <n v="1462.1420000000001"/>
    <n v="13474.977999999999"/>
  </r>
  <r>
    <s v="Y3"/>
    <s v="M12"/>
    <s v="Y3-M12"/>
    <x v="2"/>
    <s v="South"/>
    <n v="5.6252000000000004"/>
    <n v="2394647.64"/>
    <n v="1069450.2975999999"/>
    <n v="176252.5056"/>
    <n v="300.79329999999999"/>
    <n v="16943.299200000001"/>
    <n v="95880.14"/>
    <n v="12063.84"/>
    <n v="2560.7779999999998"/>
    <n v="23581.887999999999"/>
  </r>
  <r>
    <s v="Y3"/>
    <s v="M12"/>
    <s v="Y3-M12"/>
    <x v="2"/>
    <s v="South"/>
    <n v="208.13239999999999"/>
    <n v="69168275.336199999"/>
    <n v="39411876.717799999"/>
    <n v="6489218.6496000001"/>
    <n v="114726.52800000001"/>
    <n v="631053.76320000004"/>
    <n v="3544715.68"/>
    <n v="447614.22"/>
    <n v="96678.164000000004"/>
    <n v="872533.46400000004"/>
  </r>
  <r>
    <s v="Y3"/>
    <s v="M12"/>
    <s v="Y3-M12"/>
    <x v="0"/>
    <s v="South"/>
    <n v="59577.296799999996"/>
    <n v="9491047079.3106995"/>
    <n v="1490862638.3176"/>
    <n v="2308732495.0272002"/>
    <n v="151908356.37220001"/>
    <n v="165304301.7744"/>
    <n v="541747158.94000006"/>
    <n v="114030238.94"/>
    <n v="68499090.483999997"/>
    <n v="216622439.33000001"/>
  </r>
  <r>
    <s v="Y3"/>
    <s v="M12"/>
    <s v="Y3-M12"/>
    <x v="0"/>
    <s v="South"/>
    <n v="2159.2732000000001"/>
    <n v="395335497.49849999"/>
    <n v="54041583.810000002"/>
    <n v="83699579.231999993"/>
    <n v="12251903.737299999"/>
    <n v="5996959.9560000002"/>
    <n v="19648752.260000002"/>
    <n v="4134255.5"/>
    <n v="2491431.338"/>
    <n v="7851095.4939999999"/>
  </r>
  <r>
    <s v="Y3"/>
    <s v="M12"/>
    <s v="Y3-M12"/>
    <x v="0"/>
    <s v="South"/>
    <n v="95.628399999999999"/>
    <n v="14689643.744200001"/>
    <n v="2377751.2612000001"/>
    <n v="3752628.0575999999"/>
    <n v="231713.9773"/>
    <n v="294048.42479999998"/>
    <n v="933260.86"/>
    <n v="186964.1"/>
    <n v="161382.23199999999"/>
    <n v="347703.86200000002"/>
  </r>
  <r>
    <s v="Y3"/>
    <s v="M12"/>
    <s v="Y3-M12"/>
    <x v="0"/>
    <s v="South"/>
    <n v="2537.7687999999998"/>
    <n v="464466524.52819997"/>
    <n v="62828966.5462"/>
    <n v="91875304.607999995"/>
    <n v="14383551.0164"/>
    <n v="8461485.5688000005"/>
    <n v="22566031"/>
    <n v="5970019.8399999999"/>
    <n v="19208.991999999998"/>
    <n v="9227301.2479999997"/>
  </r>
  <r>
    <s v="Y3"/>
    <s v="M12"/>
    <s v="Y3-M12"/>
    <x v="0"/>
    <s v="South"/>
    <n v="89.199600000000004"/>
    <n v="13656890.293199999"/>
    <n v="2209011.9235999999"/>
    <n v="3230472.7872000001"/>
    <n v="223673.35070000001"/>
    <n v="296593.63919999998"/>
    <n v="792449.64"/>
    <n v="209470.64"/>
    <n v="773.01400000000001"/>
    <n v="324328.53200000001"/>
  </r>
  <r>
    <s v="Y3"/>
    <s v="M12"/>
    <s v="Y3-M12"/>
    <x v="1"/>
    <s v="South"/>
    <n v="29638.375199999999"/>
    <n v="3067624440.2311001"/>
    <n v="876392141.09959996"/>
    <n v="673904415.82079995"/>
    <n v="38411140.608000003"/>
    <n v="94578918.408000007"/>
    <n v="286240081.39999998"/>
    <n v="62228234.619999997"/>
    <n v="3199979.398"/>
    <n v="107764828.204"/>
  </r>
  <r>
    <s v="Y3"/>
    <s v="M12"/>
    <s v="Y3-M12"/>
    <x v="1"/>
    <s v="South"/>
    <n v="3151.7192"/>
    <n v="425034474.42460001"/>
    <n v="93181017.733600006"/>
    <n v="71656119.0528"/>
    <n v="30473125.6017"/>
    <n v="10062211.111199999"/>
    <n v="30449349.460000001"/>
    <n v="6619082.6399999997"/>
    <n v="340002.58600000001"/>
    <n v="11459618.653999999"/>
  </r>
  <r>
    <s v="Y3"/>
    <s v="M12"/>
    <s v="Y3-M12"/>
    <x v="1"/>
    <s v="South"/>
    <n v="306.17160000000001"/>
    <n v="32878010.891899999"/>
    <n v="9052647.0453999992"/>
    <n v="6961256.8320000004"/>
    <n v="392250.5735"/>
    <n v="977233.91760000004"/>
    <n v="2957401.34"/>
    <n v="642911.98"/>
    <n v="33041.161999999997"/>
    <n v="1113236.6740000001"/>
  </r>
  <r>
    <s v="Y3"/>
    <s v="M12"/>
    <s v="Y3-M12"/>
    <x v="1"/>
    <s v="South"/>
    <n v="29834.453600000001"/>
    <n v="4269476419.5837998"/>
    <n v="1685207354.3180001"/>
    <n v="737437329.12"/>
    <n v="651333805.57140005"/>
    <n v="119109693.024"/>
    <n v="306067134.45999998"/>
    <n v="62382837.420000002"/>
    <n v="1430295.0859999999"/>
    <n v="108477767.2"/>
  </r>
  <r>
    <s v="Y3"/>
    <s v="M12"/>
    <s v="Y3-M12"/>
    <x v="1"/>
    <s v="South"/>
    <n v="1756.6695999999999"/>
    <n v="341030402.28179997"/>
    <n v="99218698.6928"/>
    <n v="43417508.255999997"/>
    <n v="22994793.5495"/>
    <n v="7014934.1304000001"/>
    <n v="18023486.84"/>
    <n v="3673499.14"/>
    <n v="84034.83"/>
    <n v="6387232.4780000001"/>
  </r>
  <r>
    <s v="Y3"/>
    <s v="M12"/>
    <s v="Y3-M12"/>
    <x v="1"/>
    <s v="South"/>
    <n v="178.39920000000001"/>
    <n v="26270971.206500001"/>
    <n v="10075899.715600001"/>
    <n v="4409149.7088000001"/>
    <n v="226210.20629999999"/>
    <n v="712474.05599999998"/>
    <n v="1830461.4"/>
    <n v="373081.14"/>
    <n v="8525.7039999999997"/>
    <n v="648657.96600000001"/>
  </r>
  <r>
    <s v="Y3"/>
    <s v="M12"/>
    <s v="Y3-M12"/>
    <x v="3"/>
    <s v="South"/>
    <n v="14979.103999999999"/>
    <n v="687635241.95519996"/>
    <n v="327035322.95560002"/>
    <n v="39734019.187200002"/>
    <n v="19726657.344000001"/>
    <n v="121967610.12720001"/>
    <n v="234582155.18000001"/>
    <n v="31310730.760000002"/>
    <n v="494308.62800000003"/>
    <n v="130608935.226"/>
  </r>
  <r>
    <s v="Y3"/>
    <s v="M12"/>
    <s v="Y3-M12"/>
    <x v="3"/>
    <s v="South"/>
    <n v="85.181600000000003"/>
    <n v="4369969.4068999998"/>
    <n v="1873037.3498"/>
    <n v="230917.24799999999"/>
    <n v="113565.6152"/>
    <n v="650198.66399999999"/>
    <n v="1344060.36"/>
    <n v="176333.62"/>
    <n v="4881.6239999999998"/>
    <n v="742733.86"/>
  </r>
  <r>
    <s v="Y3"/>
    <s v="M12"/>
    <s v="Y3-M12"/>
    <x v="2"/>
    <s v="South"/>
    <n v="3.2143999999999999"/>
    <n v="1368370.08"/>
    <n v="612423.0024"/>
    <n v="100514.4192"/>
    <n v="29.8307"/>
    <n v="9430.7543999999998"/>
    <n v="58168.34"/>
    <n v="6639.54"/>
    <n v="25925.284"/>
    <n v="11688.116"/>
  </r>
  <r>
    <s v="Y3"/>
    <s v="M12"/>
    <s v="Y3-M12"/>
    <x v="2"/>
    <s v="South"/>
    <n v="137.41560000000001"/>
    <n v="45115519.5414"/>
    <n v="26142722.801399998"/>
    <n v="4285342.8288000003"/>
    <n v="170992.26949999999"/>
    <n v="407273.27039999998"/>
    <n v="2496959.04"/>
    <n v="285310.8"/>
    <n v="1146715.3060000001"/>
    <n v="499642.15399999998"/>
  </r>
  <r>
    <s v="Y3"/>
    <s v="M12"/>
    <s v="Y3-M12"/>
    <x v="0"/>
    <s v="Central"/>
    <n v="45446.794399999999"/>
    <n v="7239715250.0349998"/>
    <n v="1155136168.0718"/>
    <n v="1740857986.8671999"/>
    <n v="59602940.806699999"/>
    <n v="154832961.17519999"/>
    <n v="533131464.86000001"/>
    <n v="138131934.78"/>
    <n v="109934102.124"/>
    <n v="158884127.66600001"/>
  </r>
  <r>
    <s v="Y3"/>
    <s v="M12"/>
    <s v="Y3-M12"/>
    <x v="0"/>
    <s v="Central"/>
    <n v="1252.0088000000001"/>
    <n v="229281719.82409999"/>
    <n v="31783407.689599998"/>
    <n v="47986611.494400002"/>
    <n v="4912116.8135000002"/>
    <n v="4262029.7039999999"/>
    <n v="14715414.140000001"/>
    <n v="3592385.56"/>
    <n v="2733635.4759999998"/>
    <n v="4377080.3779999996"/>
  </r>
  <r>
    <s v="Y3"/>
    <s v="M12"/>
    <s v="Y3-M12"/>
    <x v="0"/>
    <s v="Central"/>
    <n v="311.79680000000002"/>
    <n v="47205996.015000001"/>
    <n v="7883848.1062000003"/>
    <n v="11980407.820800001"/>
    <n v="413088.58610000001"/>
    <n v="1060007.4072"/>
    <n v="3685212.84"/>
    <n v="705163.1"/>
    <n v="416659.95799999998"/>
    <n v="1090057.078"/>
  </r>
  <r>
    <s v="Y3"/>
    <s v="M12"/>
    <s v="Y3-M12"/>
    <x v="0"/>
    <s v="Central"/>
    <n v="107.6824"/>
    <n v="19775334.348000001"/>
    <n v="2745315.1460000002"/>
    <n v="3894097.344"/>
    <n v="415898.89010000002"/>
    <n v="409066.61040000001"/>
    <n v="1198222.54"/>
    <n v="187413.46"/>
    <n v="9974.3160000000007"/>
    <n v="376463.23"/>
  </r>
  <r>
    <s v="Y3"/>
    <s v="M12"/>
    <s v="Y3-M12"/>
    <x v="0"/>
    <s v="Central"/>
    <n v="171.16679999999999"/>
    <n v="26694457.879299998"/>
    <n v="4363822.9050000003"/>
    <n v="6189866.1695999997"/>
    <n v="223833.69089999999"/>
    <n v="650228.77439999999"/>
    <n v="1904640.24"/>
    <n v="297900.26"/>
    <n v="15856.258"/>
    <n v="598408.44799999997"/>
  </r>
  <r>
    <s v="Y3"/>
    <s v="M12"/>
    <s v="Y3-M12"/>
    <x v="1"/>
    <s v="Central"/>
    <n v="3934.4256"/>
    <n v="407191803.70179999"/>
    <n v="117371716.7836"/>
    <n v="90724924.377599999"/>
    <n v="9607190.1575000007"/>
    <n v="16480534.2336"/>
    <n v="94483895.659999996"/>
    <n v="12446731.619999999"/>
    <n v="16660472.18"/>
    <n v="13754937.152000001"/>
  </r>
  <r>
    <s v="Y3"/>
    <s v="M12"/>
    <s v="Y3-M12"/>
    <x v="1"/>
    <s v="Central"/>
    <n v="621.18280000000004"/>
    <n v="83774130.279799998"/>
    <n v="18353030.965599999"/>
    <n v="14282549.030400001"/>
    <n v="5417998.8783"/>
    <n v="2618341.0488"/>
    <n v="15019168.380000001"/>
    <n v="1775697.7"/>
    <n v="2015519.902"/>
    <n v="2171684.966"/>
  </r>
  <r>
    <s v="Y3"/>
    <s v="M12"/>
    <s v="Y3-M12"/>
    <x v="1"/>
    <s v="Central"/>
    <n v="169.55959999999999"/>
    <n v="18901677.785799999"/>
    <n v="5025429.4664000003"/>
    <n v="3922312.1664"/>
    <n v="416975.28249999997"/>
    <n v="758542.08239999996"/>
    <n v="4071892.86"/>
    <n v="353263.38"/>
    <n v="112608.386"/>
    <n v="592788.08600000001"/>
  </r>
  <r>
    <s v="Y3"/>
    <s v="M12"/>
    <s v="Y3-M12"/>
    <x v="1"/>
    <s v="Central"/>
    <n v="8359.0472000000009"/>
    <n v="1196134515.4651"/>
    <n v="471489949.99800003"/>
    <n v="217016223.32159999"/>
    <n v="229143472.61309999"/>
    <n v="40787208.655199997"/>
    <n v="168966141.40000001"/>
    <n v="26804065.699999999"/>
    <n v="54702828.202"/>
    <n v="29223621.988000002"/>
  </r>
  <r>
    <s v="Y3"/>
    <s v="M12"/>
    <s v="Y3-M12"/>
    <x v="1"/>
    <s v="Central"/>
    <n v="568.94880000000001"/>
    <n v="110233626.28740001"/>
    <n v="32032278.009399999"/>
    <n v="14789065.785599999"/>
    <n v="4082638.3731"/>
    <n v="2797391.6568"/>
    <n v="11605137.74"/>
    <n v="1401187.3"/>
    <n v="1422142.81"/>
    <n v="1989072.36"/>
  </r>
  <r>
    <s v="Y3"/>
    <s v="M12"/>
    <s v="Y3-M12"/>
    <x v="1"/>
    <s v="Central"/>
    <n v="29.7332"/>
    <n v="3956769.3766000001"/>
    <n v="1674317"/>
    <n v="773520.82559999998"/>
    <n v="28569.1453"/>
    <n v="146736.8352"/>
    <n v="607665.92000000004"/>
    <n v="65256.42"/>
    <n v="31169.511999999999"/>
    <n v="103948.284"/>
  </r>
  <r>
    <s v="Y3"/>
    <s v="M12"/>
    <s v="Y3-M12"/>
    <x v="3"/>
    <s v="Central"/>
    <n v="7810.9920000000002"/>
    <n v="358573742.04960001"/>
    <n v="167670926.0948"/>
    <n v="20180328.576000001"/>
    <n v="17028236.008400001"/>
    <n v="53896741.027199998"/>
    <n v="147575595.16"/>
    <n v="16746702.560000001"/>
    <n v="6651916.2599999998"/>
    <n v="48238498.175999999"/>
  </r>
  <r>
    <s v="Y3"/>
    <s v="M12"/>
    <s v="Y3-M12"/>
    <x v="2"/>
    <s v="Central"/>
    <n v="145.45160000000001"/>
    <n v="50869388.437600002"/>
    <n v="27968618.384"/>
    <n v="4839774.0864000004"/>
    <n v="306432.51539999997"/>
    <n v="337523.41440000001"/>
    <n v="1941740.32"/>
    <n v="307993.64"/>
    <n v="998247.00800000003"/>
    <n v="508506.10800000001"/>
  </r>
  <r>
    <s v="Y3"/>
    <s v="M12"/>
    <s v="Y3-M12"/>
    <x v="0"/>
    <s v="North"/>
    <n v="385.72800000000001"/>
    <n v="45129481.689599998"/>
    <n v="7345332.0810000002"/>
    <n v="14702267.5392"/>
    <n v="1421555.1764"/>
    <n v="856648.8504"/>
    <n v="3780471.42"/>
    <n v="754518.08"/>
    <n v="80582.876000000004"/>
    <n v="1653052.1040000001"/>
  </r>
  <r>
    <s v="Y3"/>
    <s v="M12"/>
    <s v="Y3-M12"/>
    <x v="0"/>
    <s v="North"/>
    <n v="20.09"/>
    <n v="2893864.05"/>
    <n v="382569.10580000002"/>
    <n v="765744.07680000004"/>
    <n v="62578.671199999997"/>
    <n v="44617.4136"/>
    <n v="196900.86"/>
    <n v="39296.04"/>
    <n v="4197.9080000000004"/>
    <n v="86096.801999999996"/>
  </r>
  <r>
    <s v="Y3"/>
    <s v="M12"/>
    <s v="Y3-M12"/>
    <x v="0"/>
    <s v="North"/>
    <n v="1028.6079999999999"/>
    <n v="120345284.50560001"/>
    <n v="19724777.010200001"/>
    <n v="39905909.030400001"/>
    <n v="3740949.6556000002"/>
    <n v="2712974.4936000002"/>
    <n v="10414436.24"/>
    <n v="1624825.08"/>
    <n v="235950.57199999999"/>
    <n v="4408139.8459999999"/>
  </r>
  <r>
    <s v="Y3"/>
    <s v="M12"/>
    <s v="Y3-M12"/>
    <x v="0"/>
    <s v="North"/>
    <n v="1988.91"/>
    <n v="286492540.94999999"/>
    <n v="37476513.414800003"/>
    <n v="77629466.649599999"/>
    <n v="7295156.4126000004"/>
    <n v="5277577.3344000001"/>
    <n v="20259329.18"/>
    <n v="3160796.6"/>
    <n v="458991.72"/>
    <n v="8523550.9260000009"/>
  </r>
  <r>
    <s v="Y3"/>
    <s v="M12"/>
    <s v="Y3-M12"/>
    <x v="0"/>
    <s v="North"/>
    <n v="91.610399999999998"/>
    <n v="11130910.948100001"/>
    <n v="1314613.2579999999"/>
    <n v="3865884.0959999999"/>
    <n v="320236.6888"/>
    <n v="262820.39760000003"/>
    <n v="1008899.3"/>
    <n v="157406.38"/>
    <n v="22855.777999999998"/>
    <n v="392600.01"/>
  </r>
  <r>
    <s v="Y3"/>
    <s v="M12"/>
    <s v="Y3-M12"/>
    <x v="0"/>
    <s v="North"/>
    <n v="13455.4784"/>
    <n v="2143469819.0506001"/>
    <n v="337558577.90240002"/>
    <n v="510989765.7216"/>
    <n v="48655466.829499997"/>
    <n v="30519618.933600001"/>
    <n v="132133723.34"/>
    <n v="26190028.379999999"/>
    <n v="2914462.122"/>
    <n v="57663982.354000002"/>
  </r>
  <r>
    <s v="Y3"/>
    <s v="M12"/>
    <s v="Y3-M12"/>
    <x v="0"/>
    <s v="North"/>
    <n v="1316.2968000000001"/>
    <n v="241613264.13839999"/>
    <n v="32523629.996199999"/>
    <n v="50445891.2064"/>
    <n v="4792879.6294999998"/>
    <n v="2994853.0032000002"/>
    <n v="12922990.08"/>
    <n v="2585530.52"/>
    <n v="287724.46999999997"/>
    <n v="5641041.2520000003"/>
  </r>
  <r>
    <s v="Y3"/>
    <s v="M12"/>
    <s v="Y3-M12"/>
    <x v="0"/>
    <s v="North"/>
    <n v="888.78160000000003"/>
    <n v="123419351.7572"/>
    <n v="22130799.173599999"/>
    <n v="33905253.465599999"/>
    <n v="3191185.3339"/>
    <n v="2019002.3928"/>
    <n v="8726845.0800000001"/>
    <n v="1737764.5"/>
    <n v="193375.27"/>
    <n v="3808908.7740000002"/>
  </r>
  <r>
    <s v="Y3"/>
    <s v="M12"/>
    <s v="Y3-M12"/>
    <x v="0"/>
    <s v="North"/>
    <n v="0.80359999999999998"/>
    <n v="147577.122"/>
    <n v="20160.2084"/>
    <n v="30517.382399999999"/>
    <n v="696.05050000000006"/>
    <n v="1823.4503999999999"/>
    <n v="7891.68"/>
    <n v="1564.56"/>
    <n v="173.184"/>
    <n v="3443.8359999999998"/>
  </r>
  <r>
    <s v="Y3"/>
    <s v="M12"/>
    <s v="Y3-M12"/>
    <x v="1"/>
    <s v="North"/>
    <n v="1629.7008000000001"/>
    <n v="139333551.47710001"/>
    <n v="41816596.016000003"/>
    <n v="37751729.145599999"/>
    <n v="13789801.2733"/>
    <n v="6546214.3896000003"/>
    <n v="17636470.620000001"/>
    <n v="2412189.9"/>
    <n v="823004.64399999997"/>
    <n v="6984147.2139999997"/>
  </r>
  <r>
    <s v="Y3"/>
    <s v="M12"/>
    <s v="Y3-M12"/>
    <x v="1"/>
    <s v="North"/>
    <n v="1251.2052000000001"/>
    <n v="140803610.5476"/>
    <n v="32104748.494199999"/>
    <n v="28983950.649599999"/>
    <n v="10613636.9583"/>
    <n v="5025865.9031999996"/>
    <n v="13540425.48"/>
    <n v="1851953.6"/>
    <n v="631869.94200000004"/>
    <n v="5362089.6339999996"/>
  </r>
  <r>
    <s v="Y3"/>
    <s v="M12"/>
    <s v="Y3-M12"/>
    <x v="1"/>
    <s v="North"/>
    <n v="37.769199999999998"/>
    <n v="3319713.5479000001"/>
    <n v="969121.72320000001"/>
    <n v="874919.27040000004"/>
    <n v="309168.24249999999"/>
    <n v="151710.36480000001"/>
    <n v="408734.74"/>
    <n v="55905.14"/>
    <n v="19072.79"/>
    <n v="161861.19399999999"/>
  </r>
  <r>
    <s v="Y3"/>
    <s v="M12"/>
    <s v="Y3-M12"/>
    <x v="1"/>
    <s v="North"/>
    <n v="11526.838400000001"/>
    <n v="1649428330.1126001"/>
    <n v="659135641.75520003"/>
    <n v="297369710.55360001"/>
    <n v="251755356.33849999"/>
    <n v="57512852.171999998"/>
    <n v="421788836.60000002"/>
    <n v="21747763.66"/>
    <n v="8309928.4620000003"/>
    <n v="49398720.030000001"/>
  </r>
  <r>
    <s v="Y3"/>
    <s v="M12"/>
    <s v="Y3-M12"/>
    <x v="1"/>
    <s v="North"/>
    <n v="2166.5056"/>
    <n v="420825033.92159998"/>
    <n v="123738702.8876"/>
    <n v="55803986.112000003"/>
    <n v="19519271.575599998"/>
    <n v="10792782.403200001"/>
    <n v="79571114.900000006"/>
    <n v="4074527.52"/>
    <n v="1547535.2420000001"/>
    <n v="9284645.898"/>
  </r>
  <r>
    <s v="Y3"/>
    <s v="M12"/>
    <s v="Y3-M12"/>
    <x v="1"/>
    <s v="North"/>
    <n v="74.734800000000007"/>
    <n v="10301535.4781"/>
    <n v="4268434.5599999996"/>
    <n v="1924988.1791999999"/>
    <n v="317984.4682"/>
    <n v="372298.2696"/>
    <n v="2744842.58"/>
    <n v="140554.56"/>
    <n v="53383.065999999999"/>
    <n v="320278.55200000003"/>
  </r>
  <r>
    <s v="Y3"/>
    <s v="M12"/>
    <s v="Y3-M12"/>
    <x v="3"/>
    <s v="North"/>
    <n v="1125.04"/>
    <n v="57716577.071999997"/>
    <n v="24781566.712400001"/>
    <n v="3021229.5167999999"/>
    <n v="6432963.5975000001"/>
    <n v="8506957.5864000004"/>
    <n v="31681507.699999999"/>
    <n v="1510061.98"/>
    <n v="216429.48800000001"/>
    <n v="11524882.864"/>
  </r>
  <r>
    <s v="Y3"/>
    <s v="M12"/>
    <s v="Y3-M12"/>
    <x v="3"/>
    <s v="North"/>
    <n v="64.287999999999997"/>
    <n v="3644956.0224000001"/>
    <n v="1416088.7992"/>
    <n v="172643.98079999999"/>
    <n v="391600.51199999999"/>
    <n v="486111.15360000002"/>
    <n v="1810372.22"/>
    <n v="86288.6"/>
    <n v="12366.42"/>
    <n v="658564.63199999998"/>
  </r>
  <r>
    <s v="Y3"/>
    <s v="M12"/>
    <s v="Y3-M12"/>
    <x v="2"/>
    <s v="North"/>
    <n v="251.52680000000001"/>
    <n v="91473097.466499999"/>
    <n v="47903563.140799999"/>
    <n v="8407930.4832000006"/>
    <n v="387248.95329999999"/>
    <n v="625597.58160000003"/>
    <n v="3065974.26"/>
    <n v="484155.06"/>
    <n v="121742.94"/>
    <n v="1077927.8840000001"/>
  </r>
  <r>
    <s v="Y3"/>
    <s v="M12"/>
    <s v="Y3-M12"/>
    <x v="0"/>
    <s v="North"/>
    <n v="3.2143999999999999"/>
    <n v="390558.27889999998"/>
    <n v="61210.8024"/>
    <n v="122519.0208"/>
    <n v="4155.1731"/>
    <n v="7138.8216000000002"/>
    <n v="31503.58"/>
    <n v="6287.76"/>
    <n v="671.99"/>
    <n v="13776.245999999999"/>
  </r>
  <r>
    <s v="Y3"/>
    <s v="M12"/>
    <s v="Y3-M12"/>
    <x v="0"/>
    <s v="North"/>
    <n v="4026.0360000000001"/>
    <n v="471038965.13520002"/>
    <n v="55900327.0264"/>
    <n v="171547737.10080001"/>
    <n v="14713868.008400001"/>
    <n v="12846370.1328"/>
    <n v="45616123.579999998"/>
    <n v="13716906.699999999"/>
    <n v="1303638.952"/>
    <n v="17253735.620000001"/>
  </r>
  <r>
    <s v="Y3"/>
    <s v="M12"/>
    <s v="Y3-M12"/>
    <x v="0"/>
    <s v="North"/>
    <n v="1501.9284"/>
    <n v="216345276.37799999"/>
    <n v="28457469.633200001"/>
    <n v="58518280.051200002"/>
    <n v="5485484.7056999998"/>
    <n v="3978322.4304"/>
    <n v="15271793.98"/>
    <n v="2382655.14"/>
    <n v="346002.69"/>
    <n v="6436572.7800000003"/>
  </r>
  <r>
    <s v="Y3"/>
    <s v="M12"/>
    <s v="Y3-M12"/>
    <x v="0"/>
    <s v="North"/>
    <n v="68.305999999999997"/>
    <n v="8299363.4261999996"/>
    <n v="867724.13119999995"/>
    <n v="2961766.7903999998"/>
    <n v="261074.88"/>
    <n v="201353.55840000001"/>
    <n v="772945.94"/>
    <n v="120593.3"/>
    <n v="17511.428"/>
    <n v="292727.864"/>
  </r>
  <r>
    <s v="Y3"/>
    <s v="M12"/>
    <s v="Y3-M12"/>
    <x v="0"/>
    <s v="North"/>
    <n v="31210.216799999998"/>
    <n v="4971815625.4350996"/>
    <n v="799162857.63960004"/>
    <n v="1174595902.8288"/>
    <n v="112900042.94400001"/>
    <n v="70447377.585600004"/>
    <n v="303577181.5"/>
    <n v="95397186.239999995"/>
    <n v="11672048.674000001"/>
    <n v="133752611.78399999"/>
  </r>
  <r>
    <s v="Y3"/>
    <s v="M12"/>
    <s v="Y3-M12"/>
    <x v="0"/>
    <s v="North"/>
    <n v="956.28399999999999"/>
    <n v="175534131.99169999"/>
    <n v="23896782.046599999"/>
    <n v="36407714.246399999"/>
    <n v="3446024.3468999998"/>
    <n v="2171021.8319999999"/>
    <n v="9391074.5999999996"/>
    <n v="1866019.88"/>
    <n v="207650.32199999999"/>
    <n v="4098193.7039999999"/>
  </r>
  <r>
    <s v="Y3"/>
    <s v="M12"/>
    <s v="Y3-M12"/>
    <x v="0"/>
    <s v="North"/>
    <n v="405.81799999999998"/>
    <n v="62315183.616800003"/>
    <n v="9993621.1534000002"/>
    <n v="15594591.0144"/>
    <n v="1468778.4757999999"/>
    <n v="924443.30160000001"/>
    <n v="3985755.14"/>
    <n v="799284.34"/>
    <n v="88942.611999999994"/>
    <n v="1739148.906"/>
  </r>
  <r>
    <s v="Y3"/>
    <s v="M12"/>
    <s v="Y3-M12"/>
    <x v="0"/>
    <s v="North"/>
    <n v="1.6072"/>
    <n v="238669.2"/>
    <n v="41576.3534"/>
    <n v="61551.167999999998"/>
    <n v="1411.9882"/>
    <n v="4258.8504000000003"/>
    <n v="18933.8"/>
    <n v="2804.4"/>
    <n v="38.786000000000001"/>
    <n v="6887.6719999999996"/>
  </r>
  <r>
    <s v="Y3"/>
    <s v="M12"/>
    <s v="Y3-M12"/>
    <x v="1"/>
    <s v="North"/>
    <n v="4591.7704000000003"/>
    <n v="392579838.82660002"/>
    <n v="120238432.24079999"/>
    <n v="108674280.9216"/>
    <n v="38908223.848399997"/>
    <n v="18640379.7936"/>
    <n v="43882191.759999998"/>
    <n v="11543907.52"/>
    <n v="2634778.08"/>
    <n v="19678213.302000001"/>
  </r>
  <r>
    <s v="Y3"/>
    <s v="M12"/>
    <s v="Y3-M12"/>
    <x v="1"/>
    <s v="North"/>
    <n v="977.17759999999998"/>
    <n v="109977255.78839999"/>
    <n v="25120749.9298"/>
    <n v="22681447.967999998"/>
    <n v="8255290.9945"/>
    <n v="3931307.6976000001"/>
    <n v="10467850.220000001"/>
    <n v="1448813.72"/>
    <n v="495332.39799999999"/>
    <n v="4187732.5380000002"/>
  </r>
  <r>
    <s v="Y3"/>
    <s v="M12"/>
    <s v="Y3-M12"/>
    <x v="1"/>
    <s v="North"/>
    <n v="53.037599999999998"/>
    <n v="4768483.3257999998"/>
    <n v="1376654.4580000001"/>
    <n v="1243708.3008000001"/>
    <n v="450046.38319999998"/>
    <n v="215094.52799999999"/>
    <n v="538274.24"/>
    <n v="79323.520000000004"/>
    <n v="27400.955999999998"/>
    <n v="227294.98"/>
  </r>
  <r>
    <s v="Y3"/>
    <s v="M12"/>
    <s v="Y3-M12"/>
    <x v="1"/>
    <s v="North"/>
    <n v="39304.8796"/>
    <n v="5624316024.4102001"/>
    <n v="2245212812.6739998"/>
    <n v="1010594288.544"/>
    <n v="703749114.85640001"/>
    <n v="188257066.48800001"/>
    <n v="1246357176.3199999"/>
    <n v="138720105.19999999"/>
    <n v="39014724.649999999"/>
    <n v="168442608.13600001"/>
  </r>
  <r>
    <s v="Y3"/>
    <s v="M12"/>
    <s v="Y3-M12"/>
    <x v="1"/>
    <s v="North"/>
    <n v="1076.0204000000001"/>
    <n v="208763790.12720001"/>
    <n v="61505465.488600001"/>
    <n v="27744827.788800001"/>
    <n v="4842662.1574999997"/>
    <n v="5365990.3247999996"/>
    <n v="39421982.979999997"/>
    <n v="2027993.66"/>
    <n v="773366.68200000003"/>
    <n v="4611327.0719999997"/>
  </r>
  <r>
    <s v="Y3"/>
    <s v="M12"/>
    <s v="Y3-M12"/>
    <x v="1"/>
    <s v="North"/>
    <n v="30.536799999999999"/>
    <n v="4390781.3611000003"/>
    <n v="1744091.0788"/>
    <n v="786556.85759999999"/>
    <n v="155235.42569999999"/>
    <n v="152123.05439999999"/>
    <n v="1121550.08"/>
    <n v="57433.62"/>
    <n v="21807.653999999999"/>
    <n v="130866.67"/>
  </r>
  <r>
    <s v="Y3"/>
    <s v="M12"/>
    <s v="Y3-M12"/>
    <x v="3"/>
    <s v="North"/>
    <n v="1671.4880000000001"/>
    <n v="85750343.078400001"/>
    <n v="36829432.448200002"/>
    <n v="4465754.1119999997"/>
    <n v="9552597.4232000001"/>
    <n v="12068329.7952"/>
    <n v="46521760.280000001"/>
    <n v="5057698.5"/>
    <n v="471093.85399999999"/>
    <n v="17122683.138"/>
  </r>
  <r>
    <s v="Y3"/>
    <s v="M12"/>
    <s v="Y3-M12"/>
    <x v="2"/>
    <s v="North"/>
    <n v="28.929600000000001"/>
    <n v="13629602.448000001"/>
    <n v="5509676.1449999996"/>
    <n v="967047.64800000004"/>
    <n v="71413.541100000002"/>
    <n v="71952.343200000003"/>
    <n v="352637.72"/>
    <n v="55684.56"/>
    <n v="14001.745999999999"/>
    <n v="123978.99800000001"/>
  </r>
  <r>
    <s v="Y3"/>
    <s v="M12"/>
    <s v="Y3-M12"/>
    <x v="2"/>
    <s v="North"/>
    <n v="204.91800000000001"/>
    <n v="72081940.974099994"/>
    <n v="39023760.492399998"/>
    <n v="6852477.5999999996"/>
    <n v="358275.85009999998"/>
    <n v="509106.64319999999"/>
    <n v="2494792.6"/>
    <n v="395917.32"/>
    <n v="100367.344"/>
    <n v="878184.49399999995"/>
  </r>
  <r>
    <s v="Y3"/>
    <s v="M12"/>
    <s v="Y3-M12"/>
    <x v="0"/>
    <s v="South"/>
    <n v="5683.0591999999997"/>
    <n v="792735610.86720002"/>
    <n v="140759506.46219999"/>
    <n v="212431209.984"/>
    <n v="8061275.6108999997"/>
    <n v="15298305.170399999"/>
    <n v="52774846.579999998"/>
    <n v="14888234.060000001"/>
    <n v="4685595.0460000001"/>
    <n v="14718073.810000001"/>
  </r>
  <r>
    <s v="Y3"/>
    <s v="M12"/>
    <s v="Y3-M12"/>
    <x v="0"/>
    <s v="South"/>
    <n v="284.4744"/>
    <n v="47313782.207999997"/>
    <n v="7043212.9128"/>
    <n v="10610549.1456"/>
    <n v="1348415.1814999999"/>
    <n v="754780.05359999998"/>
    <n v="2602730.84"/>
    <n v="773658.52"/>
    <n v="246402.948"/>
    <n v="736736.46200000006"/>
  </r>
  <r>
    <s v="Y3"/>
    <s v="M12"/>
    <s v="Y3-M12"/>
    <x v="0"/>
    <s v="South"/>
    <n v="93.217600000000004"/>
    <n v="11281161.165100001"/>
    <n v="2306062.6546"/>
    <n v="3461958.3936000001"/>
    <n v="123422.1878"/>
    <n v="240574.1256"/>
    <n v="835741.54"/>
    <n v="268841.09999999998"/>
    <n v="87213.478000000003"/>
    <n v="241416.69200000001"/>
  </r>
  <r>
    <s v="Y3"/>
    <s v="M12"/>
    <s v="Y3-M12"/>
    <x v="0"/>
    <s v="South"/>
    <n v="1837.0296000000001"/>
    <n v="305534763.07200003"/>
    <n v="46135999.012599997"/>
    <n v="64783681.996799998"/>
    <n v="8538755.0855"/>
    <n v="6547012.3152000001"/>
    <n v="26535227.059999999"/>
    <n v="6318594.46"/>
    <n v="1859668.7339999999"/>
    <n v="4757568.3320000004"/>
  </r>
  <r>
    <s v="Y3"/>
    <s v="M12"/>
    <s v="Y3-M12"/>
    <x v="0"/>
    <s v="South"/>
    <n v="237.8656"/>
    <n v="29774149.768399999"/>
    <n v="5973865.2218000004"/>
    <n v="8388444.9216"/>
    <n v="334582.78739999997"/>
    <n v="847728.20160000003"/>
    <n v="3435884.46"/>
    <n v="818164.02"/>
    <n v="240789.802"/>
    <n v="616027.21400000004"/>
  </r>
  <r>
    <s v="Y3"/>
    <s v="M12"/>
    <s v="Y3-M12"/>
    <x v="1"/>
    <s v="South"/>
    <n v="2661.5232000000001"/>
    <n v="275453278.97469997"/>
    <n v="76818141.200000003"/>
    <n v="58629835.737599999"/>
    <n v="6293562.0783000002"/>
    <n v="8531936.8200000003"/>
    <n v="25212530.98"/>
    <n v="8670242.1199999992"/>
    <n v="8450539.4379999992"/>
    <n v="6892853.0880000005"/>
  </r>
  <r>
    <s v="Y3"/>
    <s v="M12"/>
    <s v="Y3-M12"/>
    <x v="1"/>
    <s v="South"/>
    <n v="3666.8267999999998"/>
    <n v="494508882.78789997"/>
    <n v="105688360.5966"/>
    <n v="80714495.577600002"/>
    <n v="27858183.0973"/>
    <n v="11779238.0736"/>
    <n v="34782344.259999998"/>
    <n v="12065898.199999999"/>
    <n v="11647998.648"/>
    <n v="9496405.7320000008"/>
  </r>
  <r>
    <s v="Y3"/>
    <s v="M12"/>
    <s v="Y3-M12"/>
    <x v="1"/>
    <s v="South"/>
    <n v="132.59399999999999"/>
    <n v="14331751.323100001"/>
    <n v="3826928.7004"/>
    <n v="2920987.4687999999"/>
    <n v="281451.75919999997"/>
    <n v="425066.74560000002"/>
    <n v="1256214.58"/>
    <n v="435293.72"/>
    <n v="411146.03200000001"/>
    <n v="343394.10600000003"/>
  </r>
  <r>
    <s v="Y3"/>
    <s v="M12"/>
    <s v="Y3-M12"/>
    <x v="1"/>
    <s v="South"/>
    <n v="8.0359999999999996"/>
    <n v="1085944.8600000001"/>
    <n v="231934.663"/>
    <n v="177030.2592"/>
    <n v="55.932600000000001"/>
    <n v="25761.218400000002"/>
    <n v="76133.72"/>
    <n v="26381.86"/>
    <n v="24917.75"/>
    <n v="20810.944"/>
  </r>
  <r>
    <s v="Y3"/>
    <s v="M12"/>
    <s v="Y3-M12"/>
    <x v="1"/>
    <s v="South"/>
    <n v="10360.011200000001"/>
    <n v="1482461658.6594999"/>
    <n v="583536809.78059995"/>
    <n v="246532614.00960001"/>
    <n v="226098259.01809999"/>
    <n v="30459427.358399998"/>
    <n v="82570966"/>
    <n v="33136696.100000001"/>
    <n v="19691053.272"/>
    <n v="26830514.964000002"/>
  </r>
  <r>
    <s v="Y3"/>
    <s v="M12"/>
    <s v="Y3-M12"/>
    <x v="1"/>
    <s v="South"/>
    <n v="2207.4892"/>
    <n v="427426186.43339998"/>
    <n v="124349056.25920001"/>
    <n v="52527499.123199999"/>
    <n v="5362875.4055000003"/>
    <n v="6492663.9287999999"/>
    <n v="17615989.48"/>
    <n v="7081829.1399999997"/>
    <n v="4165599.2620000001"/>
    <n v="5716986.9460000005"/>
  </r>
  <r>
    <s v="Y3"/>
    <s v="M12"/>
    <s v="Y3-M12"/>
    <x v="1"/>
    <s v="South"/>
    <n v="105.27160000000001"/>
    <n v="15552432.9022"/>
    <n v="5930009.2520000003"/>
    <n v="2504951.4816000001"/>
    <n v="273043.22019999998"/>
    <n v="309623.47200000001"/>
    <n v="840079.34"/>
    <n v="337721.1"/>
    <n v="198650.166"/>
    <n v="272634.01"/>
  </r>
  <r>
    <s v="Y3"/>
    <s v="M12"/>
    <s v="Y3-M12"/>
    <x v="2"/>
    <s v="South"/>
    <n v="489.39240000000001"/>
    <n v="181870258.26820001"/>
    <n v="76109553.542199999"/>
    <n v="15293712.1536"/>
    <n v="1102317.8173"/>
    <n v="1419088.0967999999"/>
    <n v="9133496.1999999993"/>
    <n v="1530939.18"/>
    <n v="1231184.8999999999"/>
    <n v="1267435.378"/>
  </r>
  <r>
    <s v="Y3"/>
    <s v="M12"/>
    <s v="Y3-M12"/>
    <x v="0"/>
    <s v="South"/>
    <n v="7.2324000000000002"/>
    <n v="878756.12749999994"/>
    <n v="190314.5626"/>
    <n v="260422.29120000001"/>
    <n v="5876.6552000000001"/>
    <n v="18727.783200000002"/>
    <n v="52860.480000000003"/>
    <n v="34681.9"/>
    <n v="7193.45"/>
    <n v="18730.03"/>
  </r>
  <r>
    <s v="Y3"/>
    <s v="M12"/>
    <s v="Y3-M12"/>
    <x v="0"/>
    <s v="South"/>
    <n v="11282.544"/>
    <n v="1320037339.4208"/>
    <n v="274910761.31999999"/>
    <n v="438760945.28640002"/>
    <n v="17237936.1448"/>
    <n v="32263638.0984"/>
    <n v="95217431.579999998"/>
    <n v="34562166.880000003"/>
    <n v="26486147.600000001"/>
    <n v="29219702.798"/>
  </r>
  <r>
    <s v="Y3"/>
    <s v="M12"/>
    <s v="Y3-M12"/>
    <x v="0"/>
    <s v="South"/>
    <n v="7137.5752000000002"/>
    <n v="964536224.65199995"/>
    <n v="173303248.94279999"/>
    <n v="277347347.04000002"/>
    <n v="25513047.178100001"/>
    <n v="19962476.092799999"/>
    <n v="58263006.539999999"/>
    <n v="23599727.920000002"/>
    <n v="18149052.702"/>
    <n v="18484999.896000002"/>
  </r>
  <r>
    <s v="Y3"/>
    <s v="M12"/>
    <s v="Y3-M12"/>
    <x v="0"/>
    <s v="South"/>
    <n v="313.404"/>
    <n v="38027765.082400002"/>
    <n v="7628433.2352"/>
    <n v="12184943.635199999"/>
    <n v="507710.44040000002"/>
    <n v="890424.74879999994"/>
    <n v="2619481.7999999998"/>
    <n v="977930.36"/>
    <n v="758451.21"/>
    <n v="811659.28799999994"/>
  </r>
  <r>
    <s v="Y3"/>
    <s v="M12"/>
    <s v="Y3-M12"/>
    <x v="0"/>
    <s v="South"/>
    <n v="8.0359999999999996"/>
    <n v="1085944.8600000001"/>
    <n v="195805.20879999999"/>
    <n v="312508.95360000001"/>
    <n v="6494.4"/>
    <n v="22976.006399999998"/>
    <n v="67797.600000000006"/>
    <n v="24804.18"/>
    <n v="18702.067999999999"/>
    <n v="20810.944"/>
  </r>
  <r>
    <s v="Y3"/>
    <s v="M12"/>
    <s v="Y3-M12"/>
    <x v="1"/>
    <s v="South"/>
    <n v="4628.7359999999999"/>
    <n v="479049180.82560003"/>
    <n v="133973173.54719999"/>
    <n v="110695153.99680001"/>
    <n v="8974280.1144999992"/>
    <n v="13701130.884"/>
    <n v="35138798.259999998"/>
    <n v="14527644.800000001"/>
    <n v="6064904.5820000004"/>
    <n v="11987570.98"/>
  </r>
  <r>
    <s v="Y3"/>
    <s v="M12"/>
    <s v="Y3-M12"/>
    <x v="1"/>
    <s v="South"/>
    <n v="7161.6832000000004"/>
    <n v="965300729.83340001"/>
    <n v="207286507.93419999"/>
    <n v="171770061.27360001"/>
    <n v="43636012.810099997"/>
    <n v="21047618.599199999"/>
    <n v="53567998.140000001"/>
    <n v="22930531.66"/>
    <n v="9262430.5399999991"/>
    <n v="18547436.335999999"/>
  </r>
  <r>
    <s v="Y3"/>
    <s v="M12"/>
    <s v="Y3-M12"/>
    <x v="1"/>
    <s v="South"/>
    <n v="190.45320000000001"/>
    <n v="20573833.979200002"/>
    <n v="5516433.8634000001"/>
    <n v="4586420.8512000004"/>
    <n v="340624.75449999998"/>
    <n v="553193.58239999996"/>
    <n v="1389827.02"/>
    <n v="624393.1"/>
    <n v="249612.264"/>
    <n v="493238.85600000003"/>
  </r>
  <r>
    <s v="Y3"/>
    <s v="M12"/>
    <s v="Y3-M12"/>
    <x v="1"/>
    <s v="South"/>
    <n v="4.0179999999999998"/>
    <n v="542972.43000000005"/>
    <n v="116240.5514"/>
    <n v="96220.243199999997"/>
    <n v="1517.6387"/>
    <n v="11890.0656"/>
    <n v="30476.12"/>
    <n v="12755.1"/>
    <n v="5059.3180000000002"/>
    <n v="10406.374"/>
  </r>
  <r>
    <s v="Y3"/>
    <s v="M12"/>
    <s v="Y3-M12"/>
    <x v="1"/>
    <s v="South"/>
    <n v="7920.2816000000003"/>
    <n v="1133349527.4394"/>
    <n v="442270564.3186"/>
    <n v="191061942.54719999"/>
    <n v="223811520.49520001"/>
    <n v="23105925.691199999"/>
    <n v="59307898.920000002"/>
    <n v="23804239.199999999"/>
    <n v="14352981.192"/>
    <n v="20512065.397999998"/>
  </r>
  <r>
    <s v="Y3"/>
    <s v="M12"/>
    <s v="Y3-M12"/>
    <x v="1"/>
    <s v="South"/>
    <n v="1662.6484"/>
    <n v="322781993.91900003"/>
    <n v="92814990.5616"/>
    <n v="40123839.0528"/>
    <n v="4739640.4648000002"/>
    <n v="4830550.3656000001"/>
    <n v="12359918.220000001"/>
    <n v="5092335.3"/>
    <n v="3063474.3259999999"/>
    <n v="4305953.1679999996"/>
  </r>
  <r>
    <s v="Y3"/>
    <s v="M12"/>
    <s v="Y3-M12"/>
    <x v="0"/>
    <s v="South"/>
    <n v="1.6072"/>
    <n v="295154.24400000001"/>
    <n v="48860.626600000003"/>
    <n v="59422.5792"/>
    <n v="5046.3662999999997"/>
    <n v="5595.2208000000001"/>
    <n v="21962.06"/>
    <n v="6123.76"/>
    <n v="1547.8320000000001"/>
    <n v="4161.8280000000004"/>
  </r>
  <r>
    <s v="Y3"/>
    <s v="M12"/>
    <s v="Y3-M12"/>
    <x v="0"/>
    <s v="South"/>
    <n v="0.80359999999999998"/>
    <n v="122230.45299999999"/>
    <n v="24430.710999999999"/>
    <n v="29711.2896"/>
    <n v="459.89049999999997"/>
    <n v="2797.6104"/>
    <n v="10981.44"/>
    <n v="3061.88"/>
    <n v="773.91600000000005"/>
    <n v="2080.9140000000002"/>
  </r>
  <r>
    <s v="Y3"/>
    <s v="M12"/>
    <s v="Y3-M12"/>
    <x v="0"/>
    <s v="South"/>
    <n v="35351.9712"/>
    <n v="5217919132.3458996"/>
    <n v="1015259301.0816"/>
    <n v="1325478301.6896"/>
    <n v="56506041.731399998"/>
    <n v="99008849.901600003"/>
    <n v="389687196.98000002"/>
    <n v="83203181.079999998"/>
    <n v="29525524.995999999"/>
    <n v="91555070.991999999"/>
  </r>
  <r>
    <s v="Y3"/>
    <s v="M12"/>
    <s v="Y3-M12"/>
    <x v="0"/>
    <s v="South"/>
    <n v="7995.82"/>
    <n v="1464602583.4070001"/>
    <n v="229632654.49919999"/>
    <n v="299718605.14560002"/>
    <n v="44002426.236599997"/>
    <n v="22351065.048"/>
    <n v="88048459.400000006"/>
    <n v="18991764.98"/>
    <n v="6764030.3499999996"/>
    <n v="20707695.668000001"/>
  </r>
  <r>
    <s v="Y3"/>
    <s v="M12"/>
    <s v="Y3-M12"/>
    <x v="0"/>
    <s v="South"/>
    <n v="340.72640000000001"/>
    <n v="51751104.063100003"/>
    <n v="9754635.2694000006"/>
    <n v="12301958.5536"/>
    <n v="511474.08510000003"/>
    <n v="754867.728"/>
    <n v="3654734.26"/>
    <n v="1257385.54"/>
    <n v="511947.23800000001"/>
    <n v="882418.48199999996"/>
  </r>
  <r>
    <s v="Y3"/>
    <s v="M12"/>
    <s v="Y3-M12"/>
    <x v="0"/>
    <s v="South"/>
    <n v="62.680799999999998"/>
    <n v="11434275.412599999"/>
    <n v="1800174.7328000001"/>
    <n v="2350258.8095999998"/>
    <n v="91678.554900000003"/>
    <n v="175467.47039999999"/>
    <n v="689821.72"/>
    <n v="148844.76"/>
    <n v="53006.03"/>
    <n v="162332.038"/>
  </r>
  <r>
    <s v="Y3"/>
    <s v="M12"/>
    <s v="Y3-M12"/>
    <x v="1"/>
    <s v="South"/>
    <n v="15345.545599999999"/>
    <n v="2320136006.7916999"/>
    <n v="1004802749.9696"/>
    <n v="375794221.6512"/>
    <n v="655129265.9267"/>
    <n v="45700473.1752"/>
    <n v="119883671.18000001"/>
    <n v="46161051.299999997"/>
    <n v="29695947.072000001"/>
    <n v="39742127.215999998"/>
  </r>
  <r>
    <s v="Y3"/>
    <s v="M12"/>
    <s v="Y3-M12"/>
    <x v="1"/>
    <s v="South"/>
    <n v="3523.7860000000001"/>
    <n v="684359029.84679997"/>
    <n v="230735176.73339999"/>
    <n v="86293063.161599994"/>
    <n v="19216994.2333"/>
    <n v="10494592.0272"/>
    <n v="27536218.280000001"/>
    <n v="10638656.220000001"/>
    <n v="6797530.6299999999"/>
    <n v="9125954.3320000004"/>
  </r>
  <r>
    <s v="Y3"/>
    <s v="M12"/>
    <s v="Y3-M12"/>
    <x v="2"/>
    <s v="South"/>
    <n v="60.27"/>
    <n v="19623906.696199998"/>
    <n v="10973247.724400001"/>
    <n v="1832668.5120000001"/>
    <n v="734252.51370000001"/>
    <n v="219701.4192"/>
    <n v="1205986.3"/>
    <n v="171234.04"/>
    <n v="197736.44"/>
    <n v="156088.394"/>
  </r>
  <r>
    <s v="Y3"/>
    <s v="M12"/>
    <s v="Y3-M12"/>
    <x v="0"/>
    <s v="South"/>
    <n v="7855.9935999999998"/>
    <n v="1159537584.9658"/>
    <n v="269802292.09359998"/>
    <n v="285258137.10720003"/>
    <n v="12213913.050899999"/>
    <n v="23894409.024"/>
    <n v="88965347.319999993"/>
    <n v="16805423.579999998"/>
    <n v="5952178.9359999998"/>
    <n v="20345571.532000002"/>
  </r>
  <r>
    <s v="Y3"/>
    <s v="M12"/>
    <s v="Y3-M12"/>
    <x v="0"/>
    <s v="South"/>
    <n v="3407.2640000000001"/>
    <n v="625726997.27999997"/>
    <n v="117064247.755"/>
    <n v="123664029.9648"/>
    <n v="5302235.7322000004"/>
    <n v="10351539.288000001"/>
    <n v="38594715.32"/>
    <n v="7305323.4199999999"/>
    <n v="2590031.6639999999"/>
    <n v="8824184.8200000003"/>
  </r>
  <r>
    <s v="Y3"/>
    <s v="M12"/>
    <s v="Y3-M12"/>
    <x v="1"/>
    <s v="South"/>
    <n v="10298.937599999999"/>
    <n v="1065884427.337"/>
    <n v="415276053.22500002"/>
    <n v="224375572.704"/>
    <n v="25377547.2707"/>
    <n v="34025586.235200003"/>
    <n v="101020100.90000001"/>
    <n v="32575243.739999998"/>
    <n v="32647841.291999999"/>
    <n v="26672344.754000001"/>
  </r>
  <r>
    <s v="Y3"/>
    <s v="M12"/>
    <s v="Y3-M12"/>
    <x v="1"/>
    <s v="South"/>
    <n v="5445.9971999999998"/>
    <n v="735944831.62199998"/>
    <n v="218828174.74680001"/>
    <n v="118461759.72480001"/>
    <n v="13453462.201300001"/>
    <n v="17869094.812800001"/>
    <n v="53095653.539999999"/>
    <n v="16954502.859999999"/>
    <n v="17032966.609999999"/>
    <n v="14104126.607999999"/>
  </r>
  <r>
    <s v="Y3"/>
    <s v="M12"/>
    <s v="Y3-M12"/>
    <x v="0"/>
    <s v="South"/>
    <n v="56910.951999999997"/>
    <n v="7938787567.7880001"/>
    <n v="1408642772.6605999"/>
    <n v="2138747548.3008001"/>
    <n v="18222585.377700001"/>
    <n v="162616103.71200001"/>
    <n v="676956788.38"/>
    <n v="73924184.900000006"/>
    <n v="74379702.033999994"/>
    <n v="238582310.34"/>
  </r>
  <r>
    <s v="Y3"/>
    <s v="M12"/>
    <s v="Y3-M12"/>
    <x v="0"/>
    <s v="South"/>
    <n v="988.428"/>
    <n v="164395344.96000001"/>
    <n v="24443510.5768"/>
    <n v="36939121.478399999"/>
    <n v="2636037.8072000002"/>
    <n v="2734452.9504"/>
    <n v="11837949.68"/>
    <n v="1360225.02"/>
    <n v="1467472.82"/>
    <n v="4143691.486"/>
  </r>
  <r>
    <s v="Y3"/>
    <s v="M12"/>
    <s v="Y3-M12"/>
    <x v="0"/>
    <s v="South"/>
    <n v="192.06039999999999"/>
    <n v="25912100.241700001"/>
    <n v="4752453.7542000003"/>
    <n v="7196339.9424000001"/>
    <n v="62459.3482"/>
    <n v="538905.31200000003"/>
    <n v="2294047.58"/>
    <n v="258033.5"/>
    <n v="270634.27600000001"/>
    <n v="805156.77"/>
  </r>
  <r>
    <s v="Y3"/>
    <s v="M12"/>
    <s v="Y3-M12"/>
    <x v="0"/>
    <s v="South"/>
    <n v="604.30719999999997"/>
    <n v="100492334.9338"/>
    <n v="15257783.5666"/>
    <n v="21737260.607999999"/>
    <n v="1613179.1292999999"/>
    <n v="2202163.9559999998"/>
    <n v="8054990.3799999999"/>
    <n v="769472.42"/>
    <n v="1183340.1140000001"/>
    <n v="2533378.8480000002"/>
  </r>
  <r>
    <s v="Y3"/>
    <s v="M12"/>
    <s v="Y3-M12"/>
    <x v="0"/>
    <s v="South"/>
    <n v="47.412399999999998"/>
    <n v="6299267.7964000003"/>
    <n v="1190456.8858"/>
    <n v="1685033.088"/>
    <n v="8127.6328000000003"/>
    <n v="172465.28640000001"/>
    <n v="642210.88"/>
    <n v="63847.66"/>
    <n v="106499.14"/>
    <n v="198762.916"/>
  </r>
  <r>
    <s v="Y3"/>
    <s v="M12"/>
    <s v="Y3-M12"/>
    <x v="1"/>
    <s v="South"/>
    <n v="8645.1288000000004"/>
    <n v="894760663.4921"/>
    <n v="251638789.03999999"/>
    <n v="192225463.5072"/>
    <n v="5790697.8897000002"/>
    <n v="27542193.652800001"/>
    <n v="82425404.519999996"/>
    <n v="18081584.66"/>
    <n v="50537535.619999997"/>
    <n v="36242141.715999998"/>
  </r>
  <r>
    <s v="Y3"/>
    <s v="M12"/>
    <s v="Y3-M12"/>
    <x v="1"/>
    <s v="South"/>
    <n v="1215.8468"/>
    <n v="164047174.331"/>
    <n v="35083415.706"/>
    <n v="26893148.2368"/>
    <n v="7523816.4682"/>
    <n v="3912486.0408000001"/>
    <n v="11665339.68"/>
    <n v="2554495.98"/>
    <n v="7668023.7699999996"/>
    <n v="5097078.426"/>
  </r>
  <r>
    <s v="Y3"/>
    <s v="M12"/>
    <s v="Y3-M12"/>
    <x v="1"/>
    <s v="South"/>
    <n v="660.55920000000003"/>
    <n v="72276337.037499994"/>
    <n v="19055400.1862"/>
    <n v="14605534.8288"/>
    <n v="443924.86739999999"/>
    <n v="2123992.9295999999"/>
    <n v="6333443.8399999999"/>
    <n v="1386982.44"/>
    <n v="4155803.5419999999"/>
    <n v="2769198.63"/>
  </r>
  <r>
    <s v="Y3"/>
    <s v="M12"/>
    <s v="Y3-M12"/>
    <x v="1"/>
    <s v="South"/>
    <n v="34904.366000000002"/>
    <n v="4994770566.5550003"/>
    <n v="1959624247.8010001"/>
    <n v="835094489.41439998"/>
    <n v="366261831.69349998"/>
    <n v="104522628.26880001"/>
    <n v="271675147.10000002"/>
    <n v="73589064.840000004"/>
    <n v="7129573.0659999996"/>
    <n v="146326216.67399999"/>
  </r>
  <r>
    <s v="Y3"/>
    <s v="M12"/>
    <s v="Y3-M12"/>
    <x v="1"/>
    <s v="South"/>
    <n v="897.62120000000004"/>
    <n v="173928190.59"/>
    <n v="50455977.083400004"/>
    <n v="21519843.84"/>
    <n v="1034625.6605999999"/>
    <n v="2673346.5504000001"/>
    <n v="6902648.4800000004"/>
    <n v="1918253.88"/>
    <n v="189382.11600000001"/>
    <n v="3763011.406"/>
  </r>
  <r>
    <s v="Y3"/>
    <s v="M12"/>
    <s v="Y3-M12"/>
    <x v="1"/>
    <s v="South"/>
    <n v="267.59879999999998"/>
    <n v="39497342.041100003"/>
    <n v="15039581.4846"/>
    <n v="6413041.3055999996"/>
    <n v="139539.48629999999"/>
    <n v="798286.92480000004"/>
    <n v="2064904.32"/>
    <n v="569894.26"/>
    <n v="55981.728000000003"/>
    <n v="1121829.1259999999"/>
  </r>
  <r>
    <s v="Y3"/>
    <s v="M12"/>
    <s v="Y3-M12"/>
    <x v="3"/>
    <s v="South"/>
    <n v="7810.9920000000002"/>
    <n v="400717949.38559997"/>
    <n v="176100089.30540001"/>
    <n v="19664577.9648"/>
    <n v="3821682.8160000001"/>
    <n v="53025751.656000003"/>
    <n v="130495073.88"/>
    <n v="17360568.5"/>
    <n v="427967.43"/>
    <n v="88719337.233999997"/>
  </r>
  <r>
    <s v="Y3"/>
    <s v="M12"/>
    <s v="Y3-M12"/>
    <x v="3"/>
    <s v="South"/>
    <n v="8.0359999999999996"/>
    <n v="468587.196"/>
    <n v="181056.1066"/>
    <n v="20192.467199999999"/>
    <n v="80.791600000000003"/>
    <n v="54608.752800000002"/>
    <n v="134401.28"/>
    <n v="17890.759999999998"/>
    <n v="423.94"/>
    <n v="91274.282000000007"/>
  </r>
  <r>
    <s v="Y3"/>
    <s v="M12"/>
    <s v="Y3-M12"/>
    <x v="2"/>
    <s v="South"/>
    <n v="1.6072"/>
    <n v="672617.53940000001"/>
    <n v="249672.87839999999"/>
    <n v="50388.671999999999"/>
    <n v="89.492199999999997"/>
    <n v="4860.1728000000003"/>
    <n v="27252.7"/>
    <n v="3456.3"/>
    <n v="606.14400000000001"/>
    <n v="6737.94"/>
  </r>
  <r>
    <s v="Y3"/>
    <s v="M12"/>
    <s v="Y3-M12"/>
    <x v="2"/>
    <s v="South"/>
    <n v="3.2143999999999999"/>
    <n v="1368370.08"/>
    <n v="499347.34759999998"/>
    <n v="100773.408"/>
    <n v="180.22739999999999"/>
    <n v="9720.3456000000006"/>
    <n v="54504.58"/>
    <n v="6915.88"/>
    <n v="1207.778"/>
    <n v="13474.977999999999"/>
  </r>
  <r>
    <s v="Y3"/>
    <s v="M12"/>
    <s v="Y3-M12"/>
    <x v="2"/>
    <s v="South"/>
    <n v="155.09479999999999"/>
    <n v="51365868.1074"/>
    <n v="24100535.687600002"/>
    <n v="4863833.28"/>
    <n v="83887.760800000004"/>
    <n v="469042.0992"/>
    <n v="2630589.52"/>
    <n v="333730.98"/>
    <n v="58335.947999999997"/>
    <n v="650188.66"/>
  </r>
  <r>
    <s v="Y3"/>
    <s v="M12"/>
    <s v="Y3-M12"/>
    <x v="0"/>
    <s v="South"/>
    <n v="92476.680800000002"/>
    <n v="10820034084.127001"/>
    <n v="2263968306.4948001"/>
    <n v="3582616616.0832"/>
    <n v="30177067.967999998"/>
    <n v="292001055.7536"/>
    <n v="883223993.41999996"/>
    <n v="195426477.86000001"/>
    <n v="270236152.14200002"/>
    <n v="387681094.61400002"/>
  </r>
  <r>
    <s v="Y3"/>
    <s v="M12"/>
    <s v="Y3-M12"/>
    <x v="0"/>
    <s v="South"/>
    <n v="3749.5976000000001"/>
    <n v="506701871.676"/>
    <n v="91146783.824399993"/>
    <n v="145376474.88"/>
    <n v="5763321.9738999996"/>
    <n v="11715007.276799999"/>
    <n v="37039865.759999998"/>
    <n v="8111348.1600000001"/>
    <n v="12266826.572000001"/>
    <n v="15719077.33"/>
  </r>
  <r>
    <s v="Y3"/>
    <s v="M12"/>
    <s v="Y3-M12"/>
    <x v="0"/>
    <s v="South"/>
    <n v="1592.7352000000001"/>
    <n v="172403826.32089999"/>
    <n v="38877276.446800001"/>
    <n v="61663155.071999997"/>
    <n v="525894.76040000003"/>
    <n v="5009215.7375999996"/>
    <n v="15350964.98"/>
    <n v="3386159.66"/>
    <n v="4812911.4440000001"/>
    <n v="6677070.3339999998"/>
  </r>
  <r>
    <s v="Y3"/>
    <s v="M12"/>
    <s v="Y3-M12"/>
    <x v="1"/>
    <s v="South"/>
    <n v="11835.4208"/>
    <n v="1224942237.9533"/>
    <n v="342435629.47579998"/>
    <n v="282655298.09280002"/>
    <n v="6254691.3853000002"/>
    <n v="35398098.856799997"/>
    <n v="91367473.359999999"/>
    <n v="24904288.879999999"/>
    <n v="1676898.2779999999"/>
    <n v="49616496.204000004"/>
  </r>
  <r>
    <s v="Y3"/>
    <s v="M12"/>
    <s v="Y3-M12"/>
    <x v="1"/>
    <s v="South"/>
    <n v="1137.0940000000001"/>
    <n v="153465727.61520001"/>
    <n v="32847132.697999999"/>
    <n v="27407014.291200001"/>
    <n v="7546891.7861000001"/>
    <n v="3377054.0520000001"/>
    <n v="8642390.8200000003"/>
    <n v="2419482.16"/>
    <n v="164037.72"/>
    <n v="4766930.1900000004"/>
  </r>
  <r>
    <s v="Y3"/>
    <s v="M12"/>
    <s v="Y3-M12"/>
    <x v="1"/>
    <s v="South"/>
    <n v="169.55959999999999"/>
    <n v="18312284.196400002"/>
    <n v="4900782.3323999997"/>
    <n v="4078639.0655999999"/>
    <n v="84598.726699999999"/>
    <n v="504510.37920000002"/>
    <n v="1293777.96"/>
    <n v="359892.26"/>
    <n v="24361.216"/>
    <n v="710828.31599999999"/>
  </r>
  <r>
    <s v="Y3"/>
    <s v="M12"/>
    <s v="Y3-M12"/>
    <x v="1"/>
    <s v="South"/>
    <n v="24881.8668"/>
    <n v="3560519131.6187"/>
    <n v="1382931614.0142"/>
    <n v="598159933.42079997"/>
    <n v="734678653.2177"/>
    <n v="73681988.191200003"/>
    <n v="188497550.02000001"/>
    <n v="48986033.299999997"/>
    <n v="2460334.8879999998"/>
    <n v="104309857.014"/>
  </r>
  <r>
    <s v="Y3"/>
    <s v="M12"/>
    <s v="Y3-M12"/>
    <x v="1"/>
    <s v="South"/>
    <n v="650.91600000000005"/>
    <n v="126414880.93080001"/>
    <n v="36224759.027999997"/>
    <n v="15717677.6064"/>
    <n v="3495535.9123999998"/>
    <n v="1906994.3615999999"/>
    <n v="4810175.76"/>
    <n v="1306269.8400000001"/>
    <n v="65332.762000000002"/>
    <n v="2728772.7940000002"/>
  </r>
  <r>
    <s v="Y3"/>
    <s v="M12"/>
    <s v="Y3-M12"/>
    <x v="1"/>
    <s v="South"/>
    <n v="106.8788"/>
    <n v="15775214.689099999"/>
    <n v="5946375.4024"/>
    <n v="2577746.2272000001"/>
    <n v="51902.996200000001"/>
    <n v="314132.9472"/>
    <n v="795659.94"/>
    <n v="213327.1"/>
    <n v="10682.386"/>
    <n v="448058.57799999998"/>
  </r>
  <r>
    <s v="Y3"/>
    <s v="M12"/>
    <s v="Y3-M12"/>
    <x v="3"/>
    <s v="South"/>
    <n v="1832.2080000000001"/>
    <n v="94024208.678399995"/>
    <n v="41571735.307599999"/>
    <n v="4816160.4479999999"/>
    <n v="1034764.8707"/>
    <n v="10033401.657600001"/>
    <n v="32048643.02"/>
    <n v="3037824.48"/>
    <n v="2229.7440000000001"/>
    <n v="20810708.578000002"/>
  </r>
  <r>
    <s v="Y3"/>
    <s v="M12"/>
    <s v="Y3-M12"/>
    <x v="0"/>
    <s v="South"/>
    <n v="3175.8272000000002"/>
    <n v="468749236.47549999"/>
    <n v="95557405.679199994"/>
    <n v="116256384.288"/>
    <n v="1035652.3352"/>
    <n v="9535721.0255999994"/>
    <n v="26994337.68"/>
    <n v="6591460.1200000001"/>
    <n v="49704.71"/>
    <n v="13313714.832"/>
  </r>
  <r>
    <s v="Y3"/>
    <s v="M12"/>
    <s v="Y3-M12"/>
    <x v="0"/>
    <s v="South"/>
    <n v="45379.292000000001"/>
    <n v="6698053639.0151997"/>
    <n v="1302670528.2362001"/>
    <n v="1699664507.5392001"/>
    <n v="14856746.0514"/>
    <n v="124768001.31119999"/>
    <n v="501236338.13999999"/>
    <n v="61229392.619999997"/>
    <n v="76490299.049999997"/>
    <n v="190239241.5"/>
  </r>
  <r>
    <s v="Y3"/>
    <s v="M12"/>
    <s v="Y3-M12"/>
    <x v="0"/>
    <s v="South"/>
    <n v="3887.8168000000001"/>
    <n v="711427983.56780005"/>
    <n v="111725267.63160001"/>
    <n v="145364884.14719999"/>
    <n v="15127287.218499999"/>
    <n v="10506150.8784"/>
    <n v="42923475.640000001"/>
    <n v="5406987.3399999999"/>
    <n v="6985645.4359999998"/>
    <n v="16298520.325999999"/>
  </r>
  <r>
    <s v="Y3"/>
    <s v="M12"/>
    <s v="Y3-M12"/>
    <x v="0"/>
    <s v="South"/>
    <n v="2168.9164000000001"/>
    <n v="323988068.94300002"/>
    <n v="62281333.646200001"/>
    <n v="80641597.708800003"/>
    <n v="707307.90060000005"/>
    <n v="5670026.5464000003"/>
    <n v="23864724.039999999"/>
    <n v="3163250.86"/>
    <n v="4301841.852"/>
    <n v="9092539.7420000006"/>
  </r>
  <r>
    <s v="Y3"/>
    <s v="M12"/>
    <s v="Y3-M12"/>
    <x v="1"/>
    <s v="South"/>
    <n v="47145.604800000001"/>
    <n v="7128223494.9709997"/>
    <n v="3076107528.1292"/>
    <n v="1152901160.4672"/>
    <n v="672832684.61810005"/>
    <n v="141671888.65439999"/>
    <n v="362510979.19999999"/>
    <n v="99489520.879999995"/>
    <n v="9449735.3499999996"/>
    <n v="197643984.09799999"/>
  </r>
  <r>
    <s v="Y3"/>
    <s v="M12"/>
    <s v="Y3-M12"/>
    <x v="1"/>
    <s v="South"/>
    <n v="1136.2904000000001"/>
    <n v="220673343.42899999"/>
    <n v="74181742.562199995"/>
    <n v="27829485.6384"/>
    <n v="3228907.5436"/>
    <n v="3402192.6935999999"/>
    <n v="8665003.9600000009"/>
    <n v="2416780.2599999998"/>
    <n v="232153.152"/>
    <n v="4763560.318"/>
  </r>
  <r>
    <s v="Y3"/>
    <s v="M12"/>
    <s v="Y3-M12"/>
    <x v="1"/>
    <s v="South"/>
    <n v="437.15839999999997"/>
    <n v="68064382.552300006"/>
    <n v="28542042.924400002"/>
    <n v="10708735.0272"/>
    <n v="336310.48420000001"/>
    <n v="1308428.8344000001"/>
    <n v="3330730.12"/>
    <n v="930608.16"/>
    <n v="89497.342000000004"/>
    <n v="1832657.442"/>
  </r>
  <r>
    <s v="Y3"/>
    <s v="M12"/>
    <s v="Y3-M12"/>
    <x v="2"/>
    <s v="South"/>
    <n v="55.448399999999999"/>
    <n v="14568527.080800001"/>
    <n v="10041404.8084"/>
    <n v="1702508.1407999999"/>
    <n v="32541.605100000001"/>
    <n v="202839.59520000001"/>
    <n v="956523.44"/>
    <n v="134861.29999999999"/>
    <n v="23903.901999999998"/>
    <n v="232450.81200000001"/>
  </r>
  <r>
    <s v="Y3"/>
    <s v="M12"/>
    <s v="Y3-M12"/>
    <x v="0"/>
    <s v="South"/>
    <n v="16802.472399999999"/>
    <n v="2480031594.0338001"/>
    <n v="576409726.71019995"/>
    <n v="610088006.61119998"/>
    <n v="5452718.1272"/>
    <n v="51686991.907200001"/>
    <n v="195320341.16"/>
    <n v="18423654.219999999"/>
    <n v="16550673.524"/>
    <n v="70439388.997999996"/>
  </r>
  <r>
    <s v="Y3"/>
    <s v="M12"/>
    <s v="Y3-M12"/>
    <x v="0"/>
    <s v="South"/>
    <n v="1715.6859999999999"/>
    <n v="315077155.47000003"/>
    <n v="58817382.554200001"/>
    <n v="62280120.7104"/>
    <n v="562748.14989999996"/>
    <n v="5278222.0511999996"/>
    <n v="19933379.18"/>
    <n v="1878384.66"/>
    <n v="1683826.54"/>
    <n v="7192505.6059999997"/>
  </r>
  <r>
    <s v="Y3"/>
    <s v="M12"/>
    <s v="Y3-M12"/>
    <x v="0"/>
    <s v="South"/>
    <n v="8.8396000000000008"/>
    <n v="1344534.9826"/>
    <n v="309116.30200000003"/>
    <n v="312168.09600000002"/>
    <n v="7120.8455000000004"/>
    <n v="25403.436000000002"/>
    <n v="103198.64"/>
    <n v="10785.46"/>
    <n v="11757.57"/>
    <n v="37057.767999999996"/>
  </r>
  <r>
    <s v="Y3"/>
    <s v="M12"/>
    <s v="Y3-M12"/>
    <x v="1"/>
    <s v="South"/>
    <n v="9203.6308000000008"/>
    <n v="952527878.21270001"/>
    <n v="367838651.75300002"/>
    <n v="201186239.03999999"/>
    <n v="4925360.4177000001"/>
    <n v="30055833.756000001"/>
    <n v="87659202.120000005"/>
    <n v="19745923.079999998"/>
    <n v="49924203.582000002"/>
    <n v="38583496.490000002"/>
  </r>
  <r>
    <s v="Y3"/>
    <s v="M12"/>
    <s v="Y3-M12"/>
    <x v="1"/>
    <s v="South"/>
    <n v="970.74879999999996"/>
    <n v="131182139.088"/>
    <n v="40580933.366599999"/>
    <n v="20483474.572799999"/>
    <n v="522689.19919999997"/>
    <n v="3823825.0824000002"/>
    <n v="10644810.32"/>
    <n v="2404053.04"/>
    <n v="10500614.058"/>
    <n v="4069576.852"/>
  </r>
  <r>
    <s v="Y3"/>
    <s v="M12"/>
    <s v="Y3-M12"/>
    <x v="1"/>
    <s v="South"/>
    <n v="48.216000000000001"/>
    <n v="5207284.6056000004"/>
    <n v="1926702.1924000001"/>
    <n v="1053301.9391999999"/>
    <n v="32383.750700000001"/>
    <n v="157573.92240000001"/>
    <n v="459427.96"/>
    <n v="103492.2"/>
    <n v="262927.58799999999"/>
    <n v="202130.984"/>
  </r>
  <r>
    <s v="Y3"/>
    <s v="M12"/>
    <s v="Y3-M12"/>
    <x v="0"/>
    <s v="South"/>
    <n v="39901.954400000002"/>
    <n v="5566184767.5587997"/>
    <n v="976067338.14660001"/>
    <n v="1537642240.7423999"/>
    <n v="18917759.6261"/>
    <n v="119559568.08239999"/>
    <n v="379203419.89999998"/>
    <n v="79012657.180000007"/>
    <n v="52191174.023999996"/>
    <n v="145083096.50999999"/>
  </r>
  <r>
    <s v="Y3"/>
    <s v="M12"/>
    <s v="Y3-M12"/>
    <x v="0"/>
    <s v="South"/>
    <n v="1355.6732"/>
    <n v="225475566.62400001"/>
    <n v="32820475.6624"/>
    <n v="52551228.479999997"/>
    <n v="12729011.570499999"/>
    <n v="4069607.4216"/>
    <n v="12852731.66"/>
    <n v="2700373.98"/>
    <n v="1783719.432"/>
    <n v="4929213.5199999996"/>
  </r>
  <r>
    <s v="Y3"/>
    <s v="M12"/>
    <s v="Y3-M12"/>
    <x v="0"/>
    <s v="South"/>
    <n v="35.358400000000003"/>
    <n v="4712547.2209000001"/>
    <n v="680643.66500000004"/>
    <n v="1548354.7008"/>
    <n v="26743.2556"/>
    <n v="111110.0328"/>
    <n v="321680.26"/>
    <n v="79562.960000000006"/>
    <n v="52553.226000000002"/>
    <n v="128562.962"/>
  </r>
  <r>
    <s v="Y3"/>
    <s v="M12"/>
    <s v="Y3-M12"/>
    <x v="0"/>
    <s v="South"/>
    <n v="650.91600000000005"/>
    <n v="90807663.870000005"/>
    <n v="16230681.848999999"/>
    <n v="23818038.816"/>
    <n v="304868.88760000002"/>
    <n v="2449372.9967999998"/>
    <n v="5876247.0999999996"/>
    <n v="1452506.18"/>
    <n v="94129.111999999994"/>
    <n v="2366724.426"/>
  </r>
  <r>
    <s v="Y3"/>
    <s v="M12"/>
    <s v="Y3-M12"/>
    <x v="0"/>
    <s v="South"/>
    <n v="111.7004"/>
    <n v="18578010.528000001"/>
    <n v="2786076.2143999999"/>
    <n v="4088664.0575999999"/>
    <n v="1043711.6059"/>
    <n v="419135.8824"/>
    <n v="1007600.42"/>
    <n v="248979.06"/>
    <n v="16147.603999999999"/>
    <n v="406141.73599999998"/>
  </r>
  <r>
    <s v="Y3"/>
    <s v="M12"/>
    <s v="Y3-M12"/>
    <x v="1"/>
    <s v="South"/>
    <n v="10160.7184"/>
    <n v="1051724120.0558"/>
    <n v="293360902.67159998"/>
    <n v="225134434.29120001"/>
    <n v="13158744.4648"/>
    <n v="32713445.851199999"/>
    <n v="97899773.760000005"/>
    <n v="21301191.66"/>
    <n v="587938.03200000001"/>
    <n v="36944268.438000001"/>
  </r>
  <r>
    <s v="Y3"/>
    <s v="M12"/>
    <s v="Y3-M12"/>
    <x v="1"/>
    <s v="South"/>
    <n v="1542.912"/>
    <n v="208279880.36860001"/>
    <n v="44556325.0678"/>
    <n v="34192147.718400002"/>
    <n v="13851306.037900001"/>
    <n v="4967251.5816000002"/>
    <n v="14865951.380000001"/>
    <n v="3234665.48"/>
    <n v="89425.182000000001"/>
    <n v="5610011.5499999998"/>
  </r>
  <r>
    <s v="Y3"/>
    <s v="M12"/>
    <s v="Y3-M12"/>
    <x v="1"/>
    <s v="South"/>
    <n v="130.1832"/>
    <n v="14059668.4351"/>
    <n v="3759928.1814000001"/>
    <n v="2884736.1216000002"/>
    <n v="168122.304"/>
    <n v="418717.87920000002"/>
    <n v="1253380.6599999999"/>
    <n v="272756.59999999998"/>
    <n v="7590.33"/>
    <n v="473345.24599999998"/>
  </r>
  <r>
    <s v="Y3"/>
    <s v="M12"/>
    <s v="Y3-M12"/>
    <x v="1"/>
    <s v="South"/>
    <n v="38496.457999999999"/>
    <n v="5509166894.5698004"/>
    <n v="2140007035.5746"/>
    <n v="956331140.94719994"/>
    <n v="775934794.70150006"/>
    <n v="122643330.8976"/>
    <n v="392062472.12"/>
    <n v="109296060.78"/>
    <n v="5110580.4639999997"/>
    <n v="139972726.21200001"/>
  </r>
  <r>
    <s v="Y3"/>
    <s v="M12"/>
    <s v="Y3-M12"/>
    <x v="1"/>
    <s v="South"/>
    <n v="830.92240000000004"/>
    <n v="161275461.1776"/>
    <n v="46191723.145800002"/>
    <n v="20641844.256000001"/>
    <n v="13563650.728399999"/>
    <n v="2647151.3879999998"/>
    <n v="8461925.2200000007"/>
    <n v="2358691.46"/>
    <n v="110207.262"/>
    <n v="3021225.548"/>
  </r>
  <r>
    <s v="Y3"/>
    <s v="M12"/>
    <s v="Y3-M12"/>
    <x v="1"/>
    <s v="South"/>
    <n v="167.95240000000001"/>
    <n v="24789623.082800001"/>
    <n v="9337350.9306000005"/>
    <n v="4172282.0159999998"/>
    <n v="227567.5048"/>
    <n v="535032.58319999999"/>
    <n v="1709977.16"/>
    <n v="476433.94"/>
    <n v="22189.200000000001"/>
    <n v="610673.84400000004"/>
  </r>
  <r>
    <s v="Y3"/>
    <s v="M12"/>
    <s v="Y3-M12"/>
    <x v="3"/>
    <s v="South"/>
    <n v="2651.88"/>
    <n v="121737998.844"/>
    <n v="57531969.225599997"/>
    <n v="6976700.1216000002"/>
    <n v="3500771.2067"/>
    <n v="18731310.544799998"/>
    <n v="42763205.82"/>
    <n v="5785938.8600000003"/>
    <n v="152587.73199999999"/>
    <n v="23122826.826000001"/>
  </r>
  <r>
    <s v="Y3"/>
    <s v="M12"/>
    <s v="Y3-M12"/>
    <x v="3"/>
    <s v="South"/>
    <n v="62.680799999999998"/>
    <n v="3215637.8654"/>
    <n v="1374152.925"/>
    <n v="167528.75520000001"/>
    <n v="84962.910300000003"/>
    <n v="427597.7904"/>
    <n v="1013529.02"/>
    <n v="135448.42000000001"/>
    <n v="4497.3720000000003"/>
    <n v="546538.93799999997"/>
  </r>
  <r>
    <s v="Y3"/>
    <s v="M12"/>
    <s v="Y3-M12"/>
    <x v="2"/>
    <s v="South"/>
    <n v="2.4108000000000001"/>
    <n v="1026277.56"/>
    <n v="374849.7488"/>
    <n v="75510.585600000006"/>
    <n v="22.373100000000001"/>
    <n v="7245.0936000000002"/>
    <n v="42561.279999999999"/>
    <n v="5076.62"/>
    <n v="19513.867999999999"/>
    <n v="8765.6360000000004"/>
  </r>
  <r>
    <s v="Y3"/>
    <s v="M12"/>
    <s v="Y3-M12"/>
    <x v="2"/>
    <s v="South"/>
    <n v="103.6644"/>
    <n v="33639922.534699999"/>
    <n v="16079574.143200001"/>
    <n v="3236612.9471999998"/>
    <n v="141816.56589999999"/>
    <n v="316137.94559999998"/>
    <n v="1838907.4"/>
    <n v="219937.12"/>
    <n v="877703.728"/>
    <n v="376923.25"/>
  </r>
  <r>
    <s v="Y3"/>
    <s v="M12"/>
    <s v="Y3-M12"/>
    <x v="0"/>
    <s v="South"/>
    <n v="746.5444"/>
    <n v="100884277.494"/>
    <n v="18737960.023200002"/>
    <n v="27761757.311999999"/>
    <n v="7324247.5958000002"/>
    <n v="2512979.4456000002"/>
    <n v="6628043.5999999996"/>
    <n v="1789153.08"/>
    <n v="25165.8"/>
    <n v="2714428.2880000002"/>
  </r>
  <r>
    <s v="Y3"/>
    <s v="M12"/>
    <s v="Y3-M12"/>
    <x v="0"/>
    <s v="South"/>
    <n v="5.6252000000000004"/>
    <n v="683476.98800000001"/>
    <n v="141189.86319999999"/>
    <n v="209185.01759999999"/>
    <n v="4694.6121999999996"/>
    <n v="18935.013599999998"/>
    <n v="49942.1"/>
    <n v="13480.8"/>
    <n v="191.22399999999999"/>
    <n v="20453.752"/>
  </r>
  <r>
    <s v="Y3"/>
    <s v="M12"/>
    <s v="Y3-M12"/>
    <x v="0"/>
    <s v="South"/>
    <n v="159384.41680000001"/>
    <n v="18648884890.334202"/>
    <n v="3897303965.5865998"/>
    <n v="6220289137.5936003"/>
    <n v="75474813.160400003"/>
    <n v="464576430.204"/>
    <n v="1424656088.6800001"/>
    <n v="331872968.24000001"/>
    <n v="6846594.9199999999"/>
    <n v="579520103.47000003"/>
  </r>
  <r>
    <s v="Y3"/>
    <s v="M12"/>
    <s v="Y3-M12"/>
    <x v="0"/>
    <s v="South"/>
    <n v="1477.0168000000001"/>
    <n v="199596665.26800001"/>
    <n v="36128481.425800003"/>
    <n v="57656986.4256"/>
    <n v="14457264.0101"/>
    <n v="4305068.0927999998"/>
    <n v="13203770.380000001"/>
    <n v="3075837.22"/>
    <n v="63644.218000000001"/>
    <n v="5370417.7999999998"/>
  </r>
  <r>
    <s v="Y3"/>
    <s v="M12"/>
    <s v="Y3-M12"/>
    <x v="0"/>
    <s v="South"/>
    <n v="29.7332"/>
    <n v="3380200.2788"/>
    <n v="727503.06519999995"/>
    <n v="1160397.3504000001"/>
    <n v="4269.5241999999998"/>
    <n v="86517.806400000001"/>
    <n v="265565.2"/>
    <n v="61866.54"/>
    <n v="1300.684"/>
    <n v="108109.21"/>
  </r>
  <r>
    <s v="Y3"/>
    <s v="M12"/>
    <s v="Y3-M12"/>
    <x v="1"/>
    <s v="South"/>
    <n v="20446.7984"/>
    <n v="2116349455.9837999"/>
    <n v="602430345.27139997"/>
    <n v="451867546.61760002"/>
    <n v="26485317.8981"/>
    <n v="58475277.086400002"/>
    <n v="177234317.84"/>
    <n v="39912050.240000002"/>
    <n v="9938803.3579999991"/>
    <n v="74344349.046000004"/>
  </r>
  <r>
    <s v="Y3"/>
    <s v="M12"/>
    <s v="Y3-M12"/>
    <x v="1"/>
    <s v="South"/>
    <n v="2443.7476000000001"/>
    <n v="329684171.93709999"/>
    <n v="71999095.762400001"/>
    <n v="54096170.668799996"/>
    <n v="15810069.2817"/>
    <n v="7033105.7567999996"/>
    <n v="21276727.780000001"/>
    <n v="4792042.28"/>
    <n v="1234683.7579999999"/>
    <n v="8885441.4440000001"/>
  </r>
  <r>
    <s v="Y3"/>
    <s v="M12"/>
    <s v="Y3-M12"/>
    <x v="1"/>
    <s v="South"/>
    <n v="212.95400000000001"/>
    <n v="22998840.341400001"/>
    <n v="6293960.4299999997"/>
    <n v="4698683.4431999996"/>
    <n v="279794.91029999999"/>
    <n v="600110.89919999999"/>
    <n v="1828630.34"/>
    <n v="411644.1"/>
    <n v="92427.038"/>
    <n v="774298.44799999997"/>
  </r>
  <r>
    <s v="Y3"/>
    <s v="M12"/>
    <s v="Y3-M12"/>
    <x v="1"/>
    <s v="South"/>
    <n v="45113.3004"/>
    <n v="6456066467.7524004"/>
    <n v="2510399098.7017999"/>
    <n v="1093519491.2639999"/>
    <n v="1149421337.5225"/>
    <n v="182055503.70719999"/>
    <n v="449903921.57999998"/>
    <n v="94129857.379999995"/>
    <n v="4051088.5580000002"/>
    <n v="164031497.102"/>
  </r>
  <r>
    <s v="Y3"/>
    <s v="M12"/>
    <s v="Y3-M12"/>
    <x v="1"/>
    <s v="South"/>
    <n v="860.65560000000005"/>
    <n v="167114702.04660001"/>
    <n v="47882710.9344"/>
    <n v="20858764.300799999"/>
    <n v="13211258.9912"/>
    <n v="3474691.452"/>
    <n v="8584370.9000000004"/>
    <n v="1796094.38"/>
    <n v="77185.042000000001"/>
    <n v="3129334.7579999999"/>
  </r>
  <r>
    <s v="Y3"/>
    <s v="M12"/>
    <s v="Y3-M12"/>
    <x v="1"/>
    <s v="South"/>
    <n v="127.7724"/>
    <n v="18859091.244800001"/>
    <n v="7109133.2785999998"/>
    <n v="3096740.8895999999"/>
    <n v="170398.14060000001"/>
    <n v="515616.6888"/>
    <n v="1274149.6200000001"/>
    <n v="266582.82"/>
    <n v="11469.832"/>
    <n v="464578.70799999998"/>
  </r>
  <r>
    <s v="Y3"/>
    <s v="M12"/>
    <s v="Y3-M12"/>
    <x v="3"/>
    <s v="South"/>
    <n v="7650.2719999999999"/>
    <n v="351195681.51359999"/>
    <n v="167210469.83019999"/>
    <n v="19603377.1008"/>
    <n v="10077081.438300001"/>
    <n v="53501754.571199998"/>
    <n v="122928113.06"/>
    <n v="16015256"/>
    <n v="298546.66600000003"/>
    <n v="66705851.343999997"/>
  </r>
  <r>
    <s v="Y3"/>
    <s v="M12"/>
    <s v="Y3-M12"/>
    <x v="3"/>
    <s v="South"/>
    <n v="57.055599999999998"/>
    <n v="2927054.9800999998"/>
    <n v="1258914.5776"/>
    <n v="148652.48639999999"/>
    <n v="84909.463600000003"/>
    <n v="386366.02559999999"/>
    <n v="918886.26"/>
    <n v="118685.16"/>
    <n v="3056.8780000000002"/>
    <n v="497489.98200000002"/>
  </r>
  <r>
    <s v="Y3"/>
    <s v="M12"/>
    <s v="Y3-M12"/>
    <x v="0"/>
    <s v="South"/>
    <n v="2231.5972000000002"/>
    <n v="409526513.55000001"/>
    <n v="66029906.6972"/>
    <n v="82656665.184"/>
    <n v="15311658.5735"/>
    <n v="7064147.8080000002"/>
    <n v="21928956.600000001"/>
    <n v="5033641.34"/>
    <n v="6787769.1859999998"/>
    <n v="8114064.574"/>
  </r>
  <r>
    <s v="Y3"/>
    <s v="M12"/>
    <s v="Y3-M12"/>
    <x v="0"/>
    <s v="South"/>
    <n v="511.08960000000002"/>
    <n v="77738568.082599998"/>
    <n v="15122440.6888"/>
    <n v="18930371.481600001"/>
    <n v="250903.84169999999"/>
    <n v="1617862.7879999999"/>
    <n v="5022258.0999999996"/>
    <n v="1152823.24"/>
    <n v="1554563.6259999999"/>
    <n v="1858316.6359999999"/>
  </r>
  <r>
    <s v="Y3"/>
    <s v="M12"/>
    <s v="Y3-M12"/>
    <x v="0"/>
    <s v="South"/>
    <n v="79585.329599999997"/>
    <n v="11747217067.4074"/>
    <n v="2262215144.6743999"/>
    <n v="3074113822.9823999"/>
    <n v="37595916.288000003"/>
    <n v="228091304.8944"/>
    <n v="706279867.84000003"/>
    <n v="162695368.52000001"/>
    <n v="16484929.449999999"/>
    <n v="289371441.722"/>
  </r>
  <r>
    <s v="Y3"/>
    <s v="M12"/>
    <s v="Y3-M12"/>
    <x v="0"/>
    <s v="South"/>
    <n v="2371.4236000000001"/>
    <n v="433729161.55800003"/>
    <n v="67464953.855399996"/>
    <n v="91616213.472000003"/>
    <n v="16285776.313300001"/>
    <n v="6777916.5744000003"/>
    <n v="21019848.84"/>
    <n v="4843077.4400000004"/>
    <n v="488966.08199999999"/>
    <n v="8622471.4619999994"/>
  </r>
  <r>
    <s v="Y3"/>
    <s v="M12"/>
    <s v="Y3-M12"/>
    <x v="0"/>
    <s v="South"/>
    <n v="56.252000000000002"/>
    <n v="8556131.7072000001"/>
    <n v="1377845.9672000001"/>
    <n v="2858206.6943999999"/>
    <n v="37355.540200000003"/>
    <n v="528541.13520000002"/>
    <n v="1121630.44"/>
    <n v="241555.6"/>
    <n v="52561.343999999997"/>
    <n v="204532.10800000001"/>
  </r>
  <r>
    <s v="Y3"/>
    <s v="M12"/>
    <s v="Y3-M12"/>
    <x v="1"/>
    <s v="South"/>
    <n v="83924.7696"/>
    <n v="12689711618.633301"/>
    <n v="5425490503.1255999"/>
    <n v="2133046445.1647999"/>
    <n v="2050187343.7945001"/>
    <n v="335527364.98799998"/>
    <n v="814821035.79999995"/>
    <n v="176223133.19999999"/>
    <n v="6140580.5779999997"/>
    <n v="305149600.954"/>
  </r>
  <r>
    <s v="Y3"/>
    <s v="M12"/>
    <s v="Y3-M12"/>
    <x v="1"/>
    <s v="South"/>
    <n v="2295.0816"/>
    <n v="445318619.68440002"/>
    <n v="148360690.88420001"/>
    <n v="58328627.827200003"/>
    <n v="22792076.2914"/>
    <n v="9175292.4528000001"/>
    <n v="22281650.079999998"/>
    <n v="4818922.7"/>
    <n v="167891.96599999999"/>
    <n v="8344892.6880000001"/>
  </r>
  <r>
    <s v="Y3"/>
    <s v="M12"/>
    <s v="Y3-M12"/>
    <x v="1"/>
    <s v="South"/>
    <n v="127.7724"/>
    <n v="19893817.694499999"/>
    <n v="8100073.6191999996"/>
    <n v="3255303.4367999998"/>
    <n v="169877.34570000001"/>
    <n v="583227.82079999999"/>
    <n v="1304747.1000000001"/>
    <n v="289036.88"/>
    <n v="4413.4859999999999"/>
    <n v="464578.70799999998"/>
  </r>
  <r>
    <s v="Y3"/>
    <s v="M12"/>
    <s v="Y3-M12"/>
    <x v="2"/>
    <s v="South"/>
    <n v="130.1832"/>
    <n v="34319716.061399996"/>
    <n v="23651247.634399999"/>
    <n v="4028954.1504000002"/>
    <n v="170925.15030000001"/>
    <n v="430699.16159999999"/>
    <n v="2337755.2200000002"/>
    <n v="302001.08"/>
    <n v="1416323.1059999999"/>
    <n v="473345.24599999998"/>
  </r>
  <r>
    <s v="Y3"/>
    <s v="M12"/>
    <s v="Y3-M12"/>
    <x v="0"/>
    <s v="South"/>
    <n v="15294.1152"/>
    <n v="2257397638.8162999"/>
    <n v="523676307.85039997"/>
    <n v="555373556.46720004"/>
    <n v="7247192.3165999996"/>
    <n v="47437841.483999997"/>
    <n v="180837797.18000001"/>
    <n v="16897639.960000001"/>
    <n v="54289212.494000003"/>
    <n v="55609246.197999999"/>
  </r>
  <r>
    <s v="Y3"/>
    <s v="M12"/>
    <s v="Y3-M12"/>
    <x v="0"/>
    <s v="South"/>
    <n v="2067.6628000000001"/>
    <n v="379715934.90600002"/>
    <n v="70703176.790600002"/>
    <n v="75141175.468799993"/>
    <n v="987701.91159999999"/>
    <n v="6418269.1008000001"/>
    <n v="24467067.34"/>
    <n v="2286222.3199999998"/>
    <n v="7345244.8739999998"/>
    <n v="7518000.4239999996"/>
  </r>
  <r>
    <s v="Y3"/>
    <s v="M12"/>
    <s v="Y3-M12"/>
    <x v="0"/>
    <s v="South"/>
    <n v="1.6072"/>
    <n v="244460.90590000001"/>
    <n v="55030.544399999999"/>
    <n v="58362.220800000003"/>
    <n v="1327.4677999999999"/>
    <n v="4985.9279999999999"/>
    <n v="19003.5"/>
    <n v="1775.3"/>
    <n v="5705.15"/>
    <n v="5844.058"/>
  </r>
  <r>
    <s v="Y3"/>
    <s v="M12"/>
    <s v="Y3-M12"/>
    <x v="1"/>
    <s v="South"/>
    <n v="18707.808000000001"/>
    <n v="1936178586.0648"/>
    <n v="753708510.06379998"/>
    <n v="407999164.05119997"/>
    <n v="24245421.089699998"/>
    <n v="61324970.508000001"/>
    <n v="183056246.5"/>
    <n v="38985788.899999999"/>
    <n v="533343.57999999996"/>
    <n v="68021397.598000005"/>
  </r>
  <r>
    <s v="Y3"/>
    <s v="M12"/>
    <s v="Y3-M12"/>
    <x v="1"/>
    <s v="South"/>
    <n v="1703.6320000000001"/>
    <n v="230220310.31999999"/>
    <n v="70040343.722399995"/>
    <n v="36700257.446400002"/>
    <n v="2211076.5877999999"/>
    <n v="6011068.4495999999"/>
    <n v="17734273.66"/>
    <n v="3718692.62"/>
    <n v="16833.124"/>
    <n v="6194388.4859999996"/>
  </r>
  <r>
    <s v="Y3"/>
    <s v="M12"/>
    <s v="Y3-M12"/>
    <x v="1"/>
    <s v="South"/>
    <n v="55.448399999999999"/>
    <n v="5988377.2964000003"/>
    <n v="2233192.0836"/>
    <n v="1206407.6159999999"/>
    <n v="83649.1149"/>
    <n v="182338.84080000001"/>
    <n v="543853.52"/>
    <n v="115706.92"/>
    <n v="1448.6120000000001"/>
    <n v="201610.53"/>
  </r>
  <r>
    <s v="Y3"/>
    <s v="M12"/>
    <s v="Y3-M12"/>
    <x v="0"/>
    <s v="Central"/>
    <n v="15210.540800000001"/>
    <n v="2121733546.7328"/>
    <n v="379251868.62419999"/>
    <n v="583392359.76960003"/>
    <n v="19635795.405499998"/>
    <n v="55859189.004000001"/>
    <n v="189655543.36000001"/>
    <n v="41617245.979999997"/>
    <n v="28396862.318"/>
    <n v="53176765.972000003"/>
  </r>
  <r>
    <s v="Y3"/>
    <s v="M12"/>
    <s v="Y3-M12"/>
    <x v="0"/>
    <s v="Central"/>
    <n v="350.36959999999999"/>
    <n v="58273471.872000001"/>
    <n v="8728360.8746000007"/>
    <n v="13434970.0032"/>
    <n v="571271.04"/>
    <n v="1285355.412"/>
    <n v="4551894.62"/>
    <n v="941801.98"/>
    <n v="563952.94999999995"/>
    <n v="1224909.686"/>
  </r>
  <r>
    <s v="Y3"/>
    <s v="M12"/>
    <s v="Y3-M12"/>
    <x v="0"/>
    <s v="Central"/>
    <n v="73.127600000000001"/>
    <n v="9740153.6971000005"/>
    <n v="1821489.0666"/>
    <n v="2803922.1696000001"/>
    <n v="100545.7415"/>
    <n v="270376.33679999999"/>
    <n v="945378.82"/>
    <n v="171537.44"/>
    <n v="59283.048000000003"/>
    <n v="255657.46799999999"/>
  </r>
  <r>
    <s v="Y3"/>
    <s v="M12"/>
    <s v="Y3-M12"/>
    <x v="0"/>
    <s v="Central"/>
    <n v="932.17600000000004"/>
    <n v="130030162.41599999"/>
    <n v="23669616.602000002"/>
    <n v="33910172.678400002"/>
    <n v="1200886.0294999999"/>
    <n v="3835748.8007999999"/>
    <n v="12594249.619999999"/>
    <n v="1988310.58"/>
    <n v="1222043.1299999999"/>
    <n v="3258931.412"/>
  </r>
  <r>
    <s v="Y3"/>
    <s v="M12"/>
    <s v="Y3-M12"/>
    <x v="0"/>
    <s v="Central"/>
    <n v="101.25360000000001"/>
    <n v="16840498.752"/>
    <n v="2588745.4284000001"/>
    <n v="3683944.0704000001"/>
    <n v="171191.14110000001"/>
    <n v="417411.61920000002"/>
    <n v="1338603.26"/>
    <n v="440488.42"/>
    <n v="382981.08199999999"/>
    <n v="353988.09600000002"/>
  </r>
  <r>
    <s v="Y3"/>
    <s v="M12"/>
    <s v="Y3-M12"/>
    <x v="0"/>
    <s v="Central"/>
    <n v="32.143999999999998"/>
    <n v="4297024.1436999999"/>
    <n v="818938.27220000001"/>
    <n v="1169408.4288000001"/>
    <n v="33482.516199999998"/>
    <n v="132385.68719999999"/>
    <n v="429739.04"/>
    <n v="103285.56"/>
    <n v="80840.847999999998"/>
    <n v="112377.474"/>
  </r>
  <r>
    <s v="Y3"/>
    <s v="M12"/>
    <s v="Y3-M12"/>
    <x v="1"/>
    <s v="Central"/>
    <n v="171.97040000000001"/>
    <n v="23182750.871300001"/>
    <n v="4946894.0565999998"/>
    <n v="3772061.6639999999"/>
    <n v="498399.52169999998"/>
    <n v="554359.03200000001"/>
    <n v="1609013.02"/>
    <n v="368520.3"/>
    <n v="1920491.496"/>
    <n v="601217.27599999995"/>
  </r>
  <r>
    <s v="Y3"/>
    <s v="M12"/>
    <s v="Y3-M12"/>
    <x v="1"/>
    <s v="Central"/>
    <n v="175.98840000000001"/>
    <n v="19437267.3818"/>
    <n v="5069196.3514"/>
    <n v="3858806.3807999999"/>
    <n v="433811.00459999999"/>
    <n v="562139.91359999997"/>
    <n v="1636591.26"/>
    <n v="374548.12"/>
    <n v="1878669.3640000001"/>
    <n v="615263.22"/>
  </r>
  <r>
    <s v="Y3"/>
    <s v="M12"/>
    <s v="Y3-M12"/>
    <x v="1"/>
    <s v="Central"/>
    <n v="6721.3104000000003"/>
    <n v="961783223.1638"/>
    <n v="376792794.87159997"/>
    <n v="169033058.97600001"/>
    <n v="155518626.2703"/>
    <n v="34686932.832000002"/>
    <n v="148420720.78"/>
    <n v="21208988.399999999"/>
    <n v="35618979.681999996"/>
    <n v="23498017.333999999"/>
  </r>
  <r>
    <s v="Y3"/>
    <s v="M12"/>
    <s v="Y3-M12"/>
    <x v="1"/>
    <s v="Central"/>
    <n v="143.04079999999999"/>
    <n v="27603684.107999999"/>
    <n v="7968360.1516000004"/>
    <n v="3579786.4896"/>
    <n v="331363.55369999999"/>
    <n v="733254.66"/>
    <n v="3166969.56"/>
    <n v="316748.78000000003"/>
    <n v="176259.82"/>
    <n v="500077.82"/>
  </r>
  <r>
    <s v="Y3"/>
    <s v="M12"/>
    <s v="Y3-M12"/>
    <x v="1"/>
    <s v="Central"/>
    <n v="0.80359999999999998"/>
    <n v="118610.63679999999"/>
    <n v="44763.521200000003"/>
    <n v="20109.8112"/>
    <n v="420.11619999999999"/>
    <n v="4119.8112000000001"/>
    <n v="17785.8"/>
    <n v="1654.76"/>
    <n v="448.29399999999998"/>
    <n v="2809.73"/>
  </r>
  <r>
    <s v="Y3"/>
    <s v="M12"/>
    <s v="Y3-M12"/>
    <x v="3"/>
    <s v="Central"/>
    <n v="2571.52"/>
    <n v="118048968.57600001"/>
    <n v="57647358.699000001"/>
    <n v="6546477.216"/>
    <n v="5524170.1995999999"/>
    <n v="16872316.588799998"/>
    <n v="48420149.659999996"/>
    <n v="6734197.5199999996"/>
    <n v="5515530.6579999998"/>
    <n v="15880986.33"/>
  </r>
  <r>
    <s v="Y3"/>
    <s v="M12"/>
    <s v="Y3-M12"/>
    <x v="2"/>
    <s v="Central"/>
    <n v="67.502399999999994"/>
    <n v="24269244.670400001"/>
    <n v="10530577.3992"/>
    <n v="2252659.392"/>
    <n v="142496.45809999999"/>
    <n v="157183.37280000001"/>
    <n v="896227.2"/>
    <n v="128923.68"/>
    <n v="454773.06599999999"/>
    <n v="235991.16200000001"/>
  </r>
  <r>
    <s v="Y3"/>
    <s v="M12"/>
    <s v="Y3-M12"/>
    <x v="0"/>
    <s v="Central"/>
    <n v="102.05719999999999"/>
    <n v="11940508.697000001"/>
    <n v="2658800.2834000001"/>
    <n v="3777072.1919999998"/>
    <n v="138062.86480000001"/>
    <n v="386134.88400000002"/>
    <n v="1020199.72"/>
    <n v="648668.38"/>
    <n v="517822.86599999998"/>
    <n v="356796.924"/>
  </r>
  <r>
    <s v="Y3"/>
    <s v="M12"/>
    <s v="Y3-M12"/>
    <x v="0"/>
    <s v="Central"/>
    <n v="61.073599999999999"/>
    <n v="8253180.9359999998"/>
    <n v="1591007.5993999999"/>
    <n v="2316827.2127999999"/>
    <n v="71552.751199999999"/>
    <n v="230938.79759999999"/>
    <n v="607599.5"/>
    <n v="178822.32"/>
    <n v="100244.67200000001"/>
    <n v="213516.02799999999"/>
  </r>
  <r>
    <s v="Y3"/>
    <s v="M12"/>
    <s v="Y3-M12"/>
    <x v="0"/>
    <s v="Central"/>
    <n v="42.590800000000002"/>
    <n v="4709969.5936000003"/>
    <n v="1105634.6344000001"/>
    <n v="1625076"/>
    <n v="46339.563800000004"/>
    <n v="159879.13920000001"/>
    <n v="419963"/>
    <n v="59986.28"/>
    <n v="6728.018"/>
    <n v="148899.454"/>
  </r>
  <r>
    <s v="Y3"/>
    <s v="M12"/>
    <s v="Y3-M12"/>
    <x v="0"/>
    <s v="Central"/>
    <n v="41564.602800000001"/>
    <n v="4862983711.3149996"/>
    <n v="1047855759.4926"/>
    <n v="1565083844.6015999"/>
    <n v="54108189.928400002"/>
    <n v="161884459.95840001"/>
    <n v="530228107.25999999"/>
    <n v="150593613.36000001"/>
    <n v="87296163.437999994"/>
    <n v="145311804.02200001"/>
  </r>
  <r>
    <s v="Y3"/>
    <s v="M12"/>
    <s v="Y3-M12"/>
    <x v="0"/>
    <s v="Central"/>
    <n v="137.41560000000001"/>
    <n v="18569657.105999999"/>
    <n v="3470869.4811999998"/>
    <n v="5176753.9391999999"/>
    <n v="170066.27369999999"/>
    <n v="535828.73759999999"/>
    <n v="1781386.04"/>
    <n v="615723.24"/>
    <n v="440803.79200000002"/>
    <n v="480411.51400000002"/>
  </r>
  <r>
    <s v="Y3"/>
    <s v="M12"/>
    <s v="Y3-M12"/>
    <x v="0"/>
    <s v="Central"/>
    <n v="10.4468"/>
    <n v="1269314.4064"/>
    <n v="263638.51160000003"/>
    <n v="393133.19040000002"/>
    <n v="11484.833699999999"/>
    <n v="40964.313600000001"/>
    <n v="135073.68"/>
    <n v="23233.88"/>
    <n v="2010.558"/>
    <n v="36522.881999999998"/>
  </r>
  <r>
    <s v="Y3"/>
    <s v="M12"/>
    <s v="Y3-M12"/>
    <x v="1"/>
    <s v="Central"/>
    <n v="88.396000000000001"/>
    <n v="11901955.6656"/>
    <n v="2555204.2058000001"/>
    <n v="2071053.9264"/>
    <n v="207901.59160000001"/>
    <n v="249808.27679999999"/>
    <n v="631036.74"/>
    <n v="218122.46"/>
    <n v="656504.46400000004"/>
    <n v="309036.02399999998"/>
  </r>
  <r>
    <s v="Y3"/>
    <s v="M12"/>
    <s v="Y3-M12"/>
    <x v="1"/>
    <s v="Central"/>
    <n v="0.80359999999999998"/>
    <n v="86788.076799999995"/>
    <n v="23286.925800000001"/>
    <n v="18805.4208"/>
    <n v="13.6724"/>
    <n v="2384.0351999999998"/>
    <n v="6265.62"/>
    <n v="1658.04"/>
    <n v="5147.7139999999999"/>
    <n v="2809.73"/>
  </r>
  <r>
    <s v="Y3"/>
    <s v="M12"/>
    <s v="Y3-M12"/>
    <x v="1"/>
    <s v="Central"/>
    <n v="4564.4480000000003"/>
    <n v="653147860.78079998"/>
    <n v="258142407.36520001"/>
    <n v="114303766.176"/>
    <n v="131078548.43619999"/>
    <n v="22643095.190400001"/>
    <n v="92999272.540000007"/>
    <n v="13668024.039999999"/>
    <n v="20974507.267999999"/>
    <n v="15957523.736"/>
  </r>
  <r>
    <s v="Y3"/>
    <s v="M12"/>
    <s v="Y3-M12"/>
    <x v="1"/>
    <s v="Central"/>
    <n v="89.199600000000004"/>
    <n v="17230444.446600001"/>
    <n v="5010032.1131999996"/>
    <n v="2222008.1856"/>
    <n v="223627.36170000001"/>
    <n v="439400.18160000001"/>
    <n v="1833476.54"/>
    <n v="220703"/>
    <n v="182489.93400000001"/>
    <n v="311845.75400000002"/>
  </r>
  <r>
    <s v="Y3"/>
    <s v="M12"/>
    <s v="Y3-M12"/>
    <x v="0"/>
    <s v="Central"/>
    <n v="64.287999999999997"/>
    <n v="9488850.9408"/>
    <n v="2011425.8141999999"/>
    <n v="2387363.4816000001"/>
    <n v="89282.152400000006"/>
    <n v="276700.40639999998"/>
    <n v="772980.38"/>
    <n v="456260.3"/>
    <n v="346502.39799999999"/>
    <n v="224753.144"/>
  </r>
  <r>
    <s v="Y3"/>
    <s v="M12"/>
    <s v="Y3-M12"/>
    <x v="0"/>
    <s v="Central"/>
    <n v="73.127600000000001"/>
    <n v="13429518.102"/>
    <n v="2285155.5655999999"/>
    <n v="2715565.2672000001"/>
    <n v="247094.20800000001"/>
    <n v="317281.25520000001"/>
    <n v="887512.24"/>
    <n v="347453.68"/>
    <n v="224625.962"/>
    <n v="255657.46799999999"/>
  </r>
  <r>
    <s v="Y3"/>
    <s v="M12"/>
    <s v="Y3-M12"/>
    <x v="0"/>
    <s v="Central"/>
    <n v="11390.2264"/>
    <n v="1681187165.4361999"/>
    <n v="333478078.06819999"/>
    <n v="424502866.36799997"/>
    <n v="14989976.3368"/>
    <n v="28959345.828000002"/>
    <n v="118822906.88"/>
    <n v="33970866.520000003"/>
    <n v="54453454.968000002"/>
    <n v="39820767.184"/>
  </r>
  <r>
    <s v="Y3"/>
    <s v="M12"/>
    <s v="Y3-M12"/>
    <x v="0"/>
    <s v="Central"/>
    <n v="1642.5583999999999"/>
    <n v="299959355.0923"/>
    <n v="48209632.2654"/>
    <n v="61058244.614399999"/>
    <n v="5415176.1447999999"/>
    <n v="4078175.6016000002"/>
    <n v="17023626.399999999"/>
    <n v="5893387.5599999996"/>
    <n v="8500217.0879999995"/>
    <n v="5742461.2300000004"/>
  </r>
  <r>
    <s v="Y3"/>
    <s v="M12"/>
    <s v="Y3-M12"/>
    <x v="0"/>
    <s v="Central"/>
    <n v="6.4287999999999998"/>
    <n v="932560.12080000003"/>
    <n v="419381.01319999999"/>
    <n v="126576.2496"/>
    <n v="15152.7714"/>
    <n v="236727.96479999999"/>
    <n v="659783.48"/>
    <n v="567447.38"/>
    <n v="1535965.2879999999"/>
    <n v="22475.133999999998"/>
  </r>
  <r>
    <s v="Y3"/>
    <s v="M12"/>
    <s v="Y3-M12"/>
    <x v="1"/>
    <s v="Central"/>
    <n v="9405.3343999999997"/>
    <n v="1422018842.8722999"/>
    <n v="621526998.8786"/>
    <n v="239846042.74559999"/>
    <n v="371026203.08209997"/>
    <n v="45276746.342399999"/>
    <n v="186206875.09999999"/>
    <n v="32979013.379999999"/>
    <n v="60051332.814000003"/>
    <n v="32881490.862"/>
  </r>
  <r>
    <s v="Y3"/>
    <s v="M12"/>
    <s v="Y3-M12"/>
    <x v="1"/>
    <s v="Central"/>
    <n v="192.864"/>
    <n v="37427348.158200003"/>
    <n v="12721453.407400001"/>
    <n v="4910722.0608000001"/>
    <n v="251555.14610000001"/>
    <n v="925771.70160000003"/>
    <n v="3827763.28"/>
    <n v="461260.66"/>
    <n v="448893.83"/>
    <n v="674262.13800000004"/>
  </r>
  <r>
    <s v="Y3"/>
    <s v="M12"/>
    <s v="Y3-M12"/>
    <x v="1"/>
    <s v="Central"/>
    <n v="0.80359999999999998"/>
    <n v="125118.35030000001"/>
    <n v="53005.455999999998"/>
    <n v="20460.902399999999"/>
    <n v="18732.459800000001"/>
    <n v="3856.788"/>
    <n v="15950.64"/>
    <n v="1644.92"/>
    <n v="857.80200000000002"/>
    <n v="2809.73"/>
  </r>
  <r>
    <s v="Y3"/>
    <s v="M12"/>
    <s v="Y3-M12"/>
    <x v="2"/>
    <s v="Central"/>
    <n v="18.482800000000001"/>
    <n v="5141746.0433"/>
    <n v="3434780.5924"/>
    <n v="595016.92799999996"/>
    <n v="40667.994899999998"/>
    <n v="52439.918400000002"/>
    <n v="373274.66"/>
    <n v="49746.94"/>
    <n v="317095.39399999997"/>
    <n v="64616.574000000001"/>
  </r>
  <r>
    <s v="Y3"/>
    <s v="M12"/>
    <s v="Y3-M12"/>
    <x v="0"/>
    <s v="Central"/>
    <n v="8453.8719999999994"/>
    <n v="1247783898.7151999"/>
    <n v="278000356.60659999"/>
    <n v="313368100.53119999"/>
    <n v="11300139.162900001"/>
    <n v="26470849.68"/>
    <n v="99686112.599999994"/>
    <n v="15798090.48"/>
    <n v="37578596.329999998"/>
    <n v="29555133.146000002"/>
  </r>
  <r>
    <s v="Y3"/>
    <s v="M12"/>
    <s v="Y3-M12"/>
    <x v="0"/>
    <s v="Central"/>
    <n v="347.9588"/>
    <n v="63900893.825999998"/>
    <n v="11876938.252800001"/>
    <n v="12637696.2048"/>
    <n v="471888.6973"/>
    <n v="1064082.0527999999"/>
    <n v="3992707.1"/>
    <n v="573317.76"/>
    <n v="1458797.3840000001"/>
    <n v="1216480.496"/>
  </r>
  <r>
    <s v="Y3"/>
    <s v="M12"/>
    <s v="Y3-M12"/>
    <x v="0"/>
    <s v="Central"/>
    <n v="20.893599999999999"/>
    <n v="3177991.7769999998"/>
    <n v="712761.12159999995"/>
    <n v="758884.41599999997"/>
    <n v="23732.837100000001"/>
    <n v="63317.743199999997"/>
    <n v="235127.62"/>
    <n v="23679.96"/>
    <n v="78045.55"/>
    <n v="73044.861999999994"/>
  </r>
  <r>
    <s v="Y3"/>
    <s v="M12"/>
    <s v="Y3-M12"/>
    <x v="1"/>
    <s v="Central"/>
    <n v="4271.9376000000002"/>
    <n v="442122473.13700002"/>
    <n v="170956507.94139999"/>
    <n v="93089999.078400001"/>
    <n v="10458513.3979"/>
    <n v="14111181.396"/>
    <n v="41141868.200000003"/>
    <n v="10890497.08"/>
    <n v="37279795.299999997"/>
    <n v="14934894.766000001"/>
  </r>
  <r>
    <s v="Y3"/>
    <s v="M12"/>
    <s v="Y3-M12"/>
    <x v="1"/>
    <s v="Central"/>
    <n v="320.63639999999998"/>
    <n v="43329199.913999997"/>
    <n v="12786723.931399999"/>
    <n v="6991573.4784000004"/>
    <n v="788832.81850000005"/>
    <n v="1046786.2848"/>
    <n v="3060194.9"/>
    <n v="752476.28"/>
    <n v="2475415.426"/>
    <n v="1120959.598"/>
  </r>
  <r>
    <s v="Y3"/>
    <s v="M12"/>
    <s v="Y3-M12"/>
    <x v="0"/>
    <s v="North"/>
    <n v="2.4108000000000001"/>
    <n v="347263.68599999999"/>
    <n v="44888.398999999998"/>
    <n v="93111.590400000001"/>
    <n v="780.57090000000005"/>
    <n v="6018.5375999999997"/>
    <n v="25097.74"/>
    <n v="4627.26"/>
    <n v="57.728000000000002"/>
    <n v="10332.41"/>
  </r>
  <r>
    <s v="Y3"/>
    <s v="M12"/>
    <s v="Y3-M12"/>
    <x v="0"/>
    <s v="North"/>
    <n v="7.2324000000000002"/>
    <n v="878756.12749999994"/>
    <n v="134662.81080000001"/>
    <n v="279333.984"/>
    <n v="7333.3895000000002"/>
    <n v="18053.8416"/>
    <n v="75295.679999999993"/>
    <n v="13881.78"/>
    <n v="173.184"/>
    <n v="30994.524000000001"/>
  </r>
  <r>
    <s v="Y3"/>
    <s v="M12"/>
    <s v="Y3-M12"/>
    <x v="0"/>
    <s v="North"/>
    <n v="1414.336"/>
    <n v="165474766.1952"/>
    <n v="22017602.618000001"/>
    <n v="57635976.844800003"/>
    <n v="7007634.0985000003"/>
    <n v="3691203.8256000001"/>
    <n v="14871799.619999999"/>
    <n v="2585412.44"/>
    <n v="333441.43800000002"/>
    <n v="6061192.852"/>
  </r>
  <r>
    <s v="Y3"/>
    <s v="M12"/>
    <s v="Y3-M12"/>
    <x v="0"/>
    <s v="North"/>
    <n v="1334.7796000000001"/>
    <n v="192268327.48199999"/>
    <n v="22830795.715999998"/>
    <n v="52967832.825599998"/>
    <n v="6649197.9082000004"/>
    <n v="3392238.5496"/>
    <n v="13667281.119999999"/>
    <n v="2376008.2200000002"/>
    <n v="306438.26400000002"/>
    <n v="5720250.3820000002"/>
  </r>
  <r>
    <s v="Y3"/>
    <s v="M12"/>
    <s v="Y3-M12"/>
    <x v="0"/>
    <s v="North"/>
    <n v="118.1292"/>
    <n v="13951575.1544"/>
    <n v="2183002.3435999998"/>
    <n v="4574780.5247999998"/>
    <n v="607470.63919999998"/>
    <n v="292983.93359999999"/>
    <n v="1180431"/>
    <n v="205213.2"/>
    <n v="26465.581999999999"/>
    <n v="506247.5"/>
  </r>
  <r>
    <s v="Y3"/>
    <s v="M12"/>
    <s v="Y3-M12"/>
    <x v="0"/>
    <s v="North"/>
    <n v="0.80359999999999998"/>
    <n v="115754.56200000001"/>
    <n v="14849.3226"/>
    <n v="31121.952000000001"/>
    <n v="12.429500000000001"/>
    <n v="1992.6"/>
    <n v="8031.08"/>
    <n v="1395.64"/>
    <n v="180.4"/>
    <n v="3443.8359999999998"/>
  </r>
  <r>
    <s v="Y3"/>
    <s v="M12"/>
    <s v="Y3-M12"/>
    <x v="0"/>
    <s v="North"/>
    <n v="693.5068"/>
    <n v="91724575.246900007"/>
    <n v="17622442.5438"/>
    <n v="25256933.356800001"/>
    <n v="2987900.0488"/>
    <n v="2856286.7135999999"/>
    <n v="9393417.3399999999"/>
    <n v="1387791.78"/>
    <n v="3107906.8459999999"/>
    <n v="2972051.2140000002"/>
  </r>
  <r>
    <s v="Y3"/>
    <s v="M12"/>
    <s v="Y3-M12"/>
    <x v="1"/>
    <s v="North"/>
    <n v="250.72319999999999"/>
    <n v="21435930.9965"/>
    <n v="6250482.2752"/>
    <n v="5531631.5712000001"/>
    <n v="913552.64339999994"/>
    <n v="1050229.4975999999"/>
    <n v="2722824.76"/>
    <n v="354367.92"/>
    <n v="42674.521999999997"/>
    <n v="1074484.048"/>
  </r>
  <r>
    <s v="Y3"/>
    <s v="M12"/>
    <s v="Y3-M12"/>
    <x v="1"/>
    <s v="North"/>
    <n v="585.82439999999997"/>
    <n v="65934952.082999997"/>
    <n v="14604496.093800001"/>
    <n v="12924868.339199999"/>
    <n v="2153253.4333000001"/>
    <n v="2453900.1839999999"/>
    <n v="6361980.6600000001"/>
    <n v="827993.36"/>
    <n v="99712.491999999998"/>
    <n v="2510573.5819999999"/>
  </r>
  <r>
    <s v="Y3"/>
    <s v="M12"/>
    <s v="Y3-M12"/>
    <x v="1"/>
    <s v="North"/>
    <n v="5.6252000000000004"/>
    <n v="506273.06270000001"/>
    <n v="140235.38320000001"/>
    <n v="124106.016"/>
    <n v="171.52670000000001"/>
    <n v="23563.159199999998"/>
    <n v="61088.36"/>
    <n v="7951.54"/>
    <n v="957.02200000000005"/>
    <n v="24105.95"/>
  </r>
  <r>
    <s v="Y3"/>
    <s v="M12"/>
    <s v="Y3-M12"/>
    <x v="1"/>
    <s v="North"/>
    <n v="2475.0880000000002"/>
    <n v="354171727.32480001"/>
    <n v="138961280.4594"/>
    <n v="63158458.003200002"/>
    <n v="95618113.920000002"/>
    <n v="12365141.291999999"/>
    <n v="63699116.18"/>
    <n v="4478647.3"/>
    <n v="709317.46600000001"/>
    <n v="10607087.039999999"/>
  </r>
  <r>
    <s v="Y3"/>
    <s v="M12"/>
    <s v="Y3-M12"/>
    <x v="1"/>
    <s v="North"/>
    <n v="271.61680000000001"/>
    <n v="52703052.078599997"/>
    <n v="15249645.0338"/>
    <n v="6931028.352"/>
    <n v="9284962.2668999992"/>
    <n v="1356953.5152"/>
    <n v="6990365.5199999996"/>
    <n v="491485.04"/>
    <n v="77838.09"/>
    <n v="1164024.686"/>
  </r>
  <r>
    <s v="Y3"/>
    <s v="M12"/>
    <s v="Y3-M12"/>
    <x v="1"/>
    <s v="North"/>
    <n v="55.448399999999999"/>
    <n v="7379023.1683999998"/>
    <n v="3113094.5841999999"/>
    <n v="1414914.0671999999"/>
    <n v="377002.09519999998"/>
    <n v="277013.0232"/>
    <n v="1427023.86"/>
    <n v="100336.02"/>
    <n v="15887.828"/>
    <n v="237625.58600000001"/>
  </r>
  <r>
    <s v="Y3"/>
    <s v="M12"/>
    <s v="Y3-M12"/>
    <x v="2"/>
    <s v="North"/>
    <n v="200.09639999999999"/>
    <n v="73019457.4586"/>
    <n v="30756997.281399999"/>
    <n v="6709105.6512000002"/>
    <n v="875440.14820000005"/>
    <n v="495239.91840000002"/>
    <n v="2450206.7400000002"/>
    <n v="380282.38"/>
    <n v="76527.483999999997"/>
    <n v="857520.576"/>
  </r>
  <r>
    <s v="Y3"/>
    <s v="M12"/>
    <s v="Y3-M12"/>
    <x v="0"/>
    <s v="North"/>
    <n v="385.72800000000001"/>
    <n v="45129481.689599998"/>
    <n v="8590585.6635999996"/>
    <n v="14843784.057600001"/>
    <n v="1972545.0441999999"/>
    <n v="977543.87760000001"/>
    <n v="4440124.5199999996"/>
    <n v="772274.36"/>
    <n v="40323.910000000003"/>
    <n v="1653052.1040000001"/>
  </r>
  <r>
    <s v="Y3"/>
    <s v="M12"/>
    <s v="Y3-M12"/>
    <x v="0"/>
    <s v="North"/>
    <n v="208.93600000000001"/>
    <n v="30096186.120000001"/>
    <n v="4704368.6425999999"/>
    <n v="8129126.2847999996"/>
    <n v="1072954.4286"/>
    <n v="494069.15519999998"/>
    <n v="2348353.7200000002"/>
    <n v="440863.98"/>
    <n v="17680.101999999999"/>
    <n v="895402.772"/>
  </r>
  <r>
    <s v="Y3"/>
    <s v="M12"/>
    <s v="Y3-M12"/>
    <x v="0"/>
    <s v="North"/>
    <n v="9.6432000000000002"/>
    <n v="1171674.8366"/>
    <n v="214765.1586"/>
    <n v="371093.95199999999"/>
    <n v="81731.247199999998"/>
    <n v="24438.132000000001"/>
    <n v="111002.58"/>
    <n v="19306.900000000001"/>
    <n v="1007.534"/>
    <n v="41326.031999999999"/>
  </r>
  <r>
    <s v="Y3"/>
    <s v="M12"/>
    <s v="Y3-M12"/>
    <x v="0"/>
    <s v="North"/>
    <n v="1800.0640000000001"/>
    <n v="210604247.88479999"/>
    <n v="38796445.512599997"/>
    <n v="69460934.707200006"/>
    <n v="9154785.9032000005"/>
    <n v="4354070.9976000004"/>
    <n v="17901350.300000001"/>
    <n v="3226079.26"/>
    <n v="591688.54799999995"/>
    <n v="7714244.9560000002"/>
  </r>
  <r>
    <s v="Y3"/>
    <s v="M12"/>
    <s v="Y3-M12"/>
    <x v="0"/>
    <s v="North"/>
    <n v="1049.5016000000001"/>
    <n v="151175457.972"/>
    <n v="21985176.5462"/>
    <n v="40963342.9824"/>
    <n v="5302368.7275999999"/>
    <n v="2567735.2080000001"/>
    <n v="10556999.800000001"/>
    <n v="1902523"/>
    <n v="348939.60200000001"/>
    <n v="4497679.5820000004"/>
  </r>
  <r>
    <s v="Y3"/>
    <s v="M12"/>
    <s v="Y3-M12"/>
    <x v="0"/>
    <s v="North"/>
    <n v="4930.8896000000004"/>
    <n v="727794867.15939999"/>
    <n v="142238555.9438"/>
    <n v="184545252.192"/>
    <n v="18396018.7958"/>
    <n v="11654712.0864"/>
    <n v="48781726.200000003"/>
    <n v="9255191.5800000001"/>
    <n v="1810354.59"/>
    <n v="21131521.114"/>
  </r>
  <r>
    <s v="Y3"/>
    <s v="M12"/>
    <s v="Y3-M12"/>
    <x v="0"/>
    <s v="North"/>
    <n v="4533.9111999999996"/>
    <n v="828397610.46500003"/>
    <n v="130790498.96179999"/>
    <n v="169676401.32480001"/>
    <n v="16948411.442499999"/>
    <n v="10704933.539999999"/>
    <n v="44820475.939999998"/>
    <n v="8514204.3200000003"/>
    <n v="1666729.13"/>
    <n v="19430254.403999999"/>
  </r>
  <r>
    <s v="Y3"/>
    <s v="M12"/>
    <s v="Y3-M12"/>
    <x v="0"/>
    <s v="North"/>
    <n v="148.666"/>
    <n v="22514938.538400002"/>
    <n v="4309640.2570000002"/>
    <n v="5491785.0816000002"/>
    <n v="527958.05310000002"/>
    <n v="278662.01040000003"/>
    <n v="1256203.92"/>
    <n v="305183.5"/>
    <n v="68049.585999999996"/>
    <n v="637113.26800000004"/>
  </r>
  <r>
    <s v="Y3"/>
    <s v="M12"/>
    <s v="Y3-M12"/>
    <x v="0"/>
    <s v="North"/>
    <n v="9.6432000000000002"/>
    <n v="1759119.2941999999"/>
    <n v="278172.06040000002"/>
    <n v="360909.94559999998"/>
    <n v="68527.417300000001"/>
    <n v="22792.6872"/>
    <n v="95401.26"/>
    <n v="18099.86"/>
    <n v="3541.252"/>
    <n v="41326.031999999999"/>
  </r>
  <r>
    <s v="Y3"/>
    <s v="M12"/>
    <s v="Y3-M12"/>
    <x v="1"/>
    <s v="North"/>
    <n v="3960.1408000000001"/>
    <n v="598744775.94620001"/>
    <n v="260193717.71700001"/>
    <n v="102211494.0864"/>
    <n v="84695041.485499993"/>
    <n v="23257896.422400001"/>
    <n v="172969611.81999999"/>
    <n v="6978378.7599999998"/>
    <n v="2144639.398"/>
    <n v="16971339.263999999"/>
  </r>
  <r>
    <s v="Y3"/>
    <s v="M12"/>
    <s v="Y3-M12"/>
    <x v="1"/>
    <s v="North"/>
    <n v="1163.6128000000001"/>
    <n v="226037950.81560001"/>
    <n v="76393450.891800001"/>
    <n v="29993128.454399999"/>
    <n v="19393838.298900001"/>
    <n v="6809598.9144000001"/>
    <n v="50969755.159999996"/>
    <n v="2044647.86"/>
    <n v="622864.37399999995"/>
    <n v="4986708.8039999995"/>
  </r>
  <r>
    <s v="Y3"/>
    <s v="M12"/>
    <s v="Y3-M12"/>
    <x v="2"/>
    <s v="North"/>
    <n v="11.250400000000001"/>
    <n v="4017757.3128"/>
    <n v="2038311.925"/>
    <n v="374617.45919999998"/>
    <n v="76014.932199999996"/>
    <n v="27752.047200000001"/>
    <n v="161007"/>
    <n v="24990.32"/>
    <n v="43981.52"/>
    <n v="48214.606"/>
  </r>
  <r>
    <s v="Y3"/>
    <s v="M12"/>
    <s v="Y3-M12"/>
    <x v="0"/>
    <s v="North"/>
    <n v="3.2143999999999999"/>
    <n v="463018.24800000002"/>
    <n v="59850.668400000002"/>
    <n v="124149.31200000001"/>
    <n v="1730.1827000000001"/>
    <n v="8024.4215999999997"/>
    <n v="33463.379999999997"/>
    <n v="6170.5"/>
    <n v="76.67"/>
    <n v="13776.245999999999"/>
  </r>
  <r>
    <s v="Y3"/>
    <s v="M12"/>
    <s v="Y3-M12"/>
    <x v="0"/>
    <s v="North"/>
    <n v="4390.0667999999996"/>
    <n v="513629913.47979999"/>
    <n v="88243370.202000007"/>
    <n v="165157753.67039999"/>
    <n v="21800311.184799999"/>
    <n v="11414408.954399999"/>
    <n v="43250883.600000001"/>
    <n v="12456505.199999999"/>
    <n v="1408552.3759999999"/>
    <n v="18813805.054000001"/>
  </r>
  <r>
    <s v="Y3"/>
    <s v="M12"/>
    <s v="Y3-M12"/>
    <x v="0"/>
    <s v="North"/>
    <n v="876.72760000000005"/>
    <n v="126288227.142"/>
    <n v="13873594.284399999"/>
    <n v="35571229.228799999"/>
    <n v="4372486.2417000001"/>
    <n v="2278100.6135999998"/>
    <n v="9178433.8399999999"/>
    <n v="1595642.92"/>
    <n v="205791.3"/>
    <n v="3757250.3319999999"/>
  </r>
  <r>
    <s v="Y3"/>
    <s v="M12"/>
    <s v="Y3-M12"/>
    <x v="0"/>
    <s v="North"/>
    <n v="144.648"/>
    <n v="17575122.549600001"/>
    <n v="2459074.548"/>
    <n v="5757372.9791999999"/>
    <n v="704257.70779999997"/>
    <n v="368723.10239999997"/>
    <n v="1485575.14"/>
    <n v="258262.28"/>
    <n v="33309.055999999997"/>
    <n v="619894.99"/>
  </r>
  <r>
    <s v="Y3"/>
    <s v="M12"/>
    <s v="Y3-M12"/>
    <x v="0"/>
    <s v="North"/>
    <n v="3.2143999999999999"/>
    <n v="462859.13520000002"/>
    <n v="258322.85339999999"/>
    <n v="423959.9424"/>
    <n v="448.70400000000001"/>
    <n v="13794.9912"/>
    <n v="27303.54"/>
    <n v="19798.080000000002"/>
    <n v="340.95600000000002"/>
    <n v="13776.245999999999"/>
  </r>
  <r>
    <s v="Y3"/>
    <s v="M12"/>
    <s v="Y3-M12"/>
    <x v="0"/>
    <s v="North"/>
    <n v="10.4468"/>
    <n v="1086772.2466"/>
    <n v="265151.36239999998"/>
    <n v="380024.73599999998"/>
    <n v="74324.523799999995"/>
    <n v="42975.511200000001"/>
    <n v="141336.01999999999"/>
    <n v="20880.48"/>
    <n v="46762.385999999999"/>
    <n v="44769.868000000002"/>
  </r>
  <r>
    <s v="Y3"/>
    <s v="M12"/>
    <s v="Y3-M12"/>
    <x v="1"/>
    <s v="North"/>
    <n v="1817.7431999999999"/>
    <n v="155410499.7245"/>
    <n v="44138553.944200002"/>
    <n v="39070977.158399999"/>
    <n v="6725666.5162000004"/>
    <n v="7309685.7215999998"/>
    <n v="22335407.640000001"/>
    <n v="3855119.3"/>
    <n v="284866.93400000001"/>
    <n v="7790010.25"/>
  </r>
  <r>
    <s v="Y3"/>
    <s v="M12"/>
    <s v="Y3-M12"/>
    <x v="1"/>
    <s v="North"/>
    <n v="639.66560000000004"/>
    <n v="72030722.563800007"/>
    <n v="15992804.752599999"/>
    <n v="14156093.2224"/>
    <n v="2349016.4007999999"/>
    <n v="2686648.2623999999"/>
    <n v="6843597"/>
    <n v="906334.52"/>
    <n v="109131.17600000001"/>
    <n v="2741310.594"/>
  </r>
  <r>
    <s v="Y3"/>
    <s v="M12"/>
    <s v="Y3-M12"/>
    <x v="1"/>
    <s v="North"/>
    <n v="16.875599999999999"/>
    <n v="1518819.1880000001"/>
    <n v="420705.3542"/>
    <n v="372320.40960000001"/>
    <n v="66012.934699999998"/>
    <n v="70689.477599999998"/>
    <n v="183265.9"/>
    <n v="23852.98"/>
    <n v="2872.87"/>
    <n v="72320.555999999997"/>
  </r>
  <r>
    <s v="Y3"/>
    <s v="M12"/>
    <s v="Y3-M12"/>
    <x v="1"/>
    <s v="North"/>
    <n v="27757.1476"/>
    <n v="3971897932.9629998"/>
    <n v="1572856794.9073999"/>
    <n v="716803681.97759998"/>
    <n v="362720003.44929999"/>
    <n v="139478593.0968"/>
    <n v="660805527.17999995"/>
    <n v="95235990.640000001"/>
    <n v="14252197.124"/>
    <n v="118954348.37"/>
  </r>
  <r>
    <s v="Y3"/>
    <s v="M12"/>
    <s v="Y3-M12"/>
    <x v="1"/>
    <s v="North"/>
    <n v="255.54480000000001"/>
    <n v="49443069.4758"/>
    <n v="14347301.913000001"/>
    <n v="6520901.0880000005"/>
    <n v="1753538.9608"/>
    <n v="1276665.9047999999"/>
    <n v="6576728"/>
    <n v="462401.28000000003"/>
    <n v="73240.596000000005"/>
    <n v="1095146.162"/>
  </r>
  <r>
    <s v="Y3"/>
    <s v="M12"/>
    <s v="Y3-M12"/>
    <x v="1"/>
    <s v="North"/>
    <n v="454.03399999999999"/>
    <n v="60951539.186999999"/>
    <n v="25491275.088799998"/>
    <n v="11585882.8608"/>
    <n v="3198828.2173000001"/>
    <n v="2268281.9663999998"/>
    <n v="11685067.24"/>
    <n v="821568.66"/>
    <n v="130118.01"/>
    <n v="1945780.87"/>
  </r>
  <r>
    <s v="Y3"/>
    <s v="M12"/>
    <s v="Y3-M12"/>
    <x v="2"/>
    <s v="North"/>
    <n v="31.340399999999999"/>
    <n v="14655880.007999999"/>
    <n v="4817359.1896000002"/>
    <n v="1050824.6207999999"/>
    <n v="155036.55410000001"/>
    <n v="77566.161600000007"/>
    <n v="383767.38"/>
    <n v="59563.98"/>
    <n v="11983.07"/>
    <n v="134310.50599999999"/>
  </r>
  <r>
    <s v="Y3"/>
    <s v="M12"/>
    <s v="Y3-M12"/>
    <x v="2"/>
    <s v="North"/>
    <n v="188.04239999999999"/>
    <n v="67617347.185100004"/>
    <n v="28894721.693599999"/>
    <n v="6312345.8304000003"/>
    <n v="871033.89980000001"/>
    <n v="464800.07520000002"/>
    <n v="2299909.7599999998"/>
    <n v="359471.6"/>
    <n v="73000.664000000004"/>
    <n v="805862.13399999996"/>
  </r>
  <r>
    <s v="Y3"/>
    <s v="M12"/>
    <s v="Y3-M12"/>
    <x v="0"/>
    <s v="North"/>
    <n v="441.98"/>
    <n v="63665009.100000001"/>
    <n v="9845936.8491999991"/>
    <n v="17012941.209600002"/>
    <n v="2244147.6883999999"/>
    <n v="1118328.5952000001"/>
    <n v="5084806.88"/>
    <n v="886022.3"/>
    <n v="45998.392"/>
    <n v="1894122.4280000001"/>
  </r>
  <r>
    <s v="Y3"/>
    <s v="M12"/>
    <s v="Y3-M12"/>
    <x v="0"/>
    <s v="North"/>
    <n v="10028.928"/>
    <n v="1173366523.9296"/>
    <n v="202529257.91800001"/>
    <n v="396871752.76800001"/>
    <n v="50981282.374700002"/>
    <n v="26132558.450399999"/>
    <n v="103281260.73999999"/>
    <n v="30992529.760000002"/>
    <n v="3630710.5559999999"/>
    <n v="42979365.527999997"/>
  </r>
  <r>
    <s v="Y3"/>
    <s v="M12"/>
    <s v="Y3-M12"/>
    <x v="0"/>
    <s v="North"/>
    <n v="775.47400000000005"/>
    <n v="111703152.33"/>
    <n v="15948923.33"/>
    <n v="30482187.475200001"/>
    <n v="3947956.3251"/>
    <n v="1910740.4495999999"/>
    <n v="7855816.4800000004"/>
    <n v="1415729.18"/>
    <n v="259654.23"/>
    <n v="3323323.3879999998"/>
  </r>
  <r>
    <s v="Y3"/>
    <s v="M12"/>
    <s v="Y3-M12"/>
    <x v="0"/>
    <s v="North"/>
    <n v="16213.4336"/>
    <n v="2393088207.2698002"/>
    <n v="473138271.73519999"/>
    <n v="603915217.95840001"/>
    <n v="60610815.754100002"/>
    <n v="40145145.112800002"/>
    <n v="164282066.88"/>
    <n v="54440556.039999999"/>
    <n v="6367308.2000000002"/>
    <n v="69483306.881999999"/>
  </r>
  <r>
    <s v="Y3"/>
    <s v="M12"/>
    <s v="Y3-M12"/>
    <x v="0"/>
    <s v="North"/>
    <n v="3296.3672000000001"/>
    <n v="602409812.00399995"/>
    <n v="95090656.209800005"/>
    <n v="123363439.2192"/>
    <n v="12333944.4783"/>
    <n v="7783683.6383999996"/>
    <n v="32588638.440000001"/>
    <n v="6189982.3799999999"/>
    <n v="1211662.9140000001"/>
    <n v="14126710.884"/>
  </r>
  <r>
    <s v="Y3"/>
    <s v="M12"/>
    <s v="Y3-M12"/>
    <x v="0"/>
    <s v="North"/>
    <n v="137.41560000000001"/>
    <n v="20674313.712400001"/>
    <n v="4030775.4032000001"/>
    <n v="4942385.6063999999"/>
    <n v="527426.07160000002"/>
    <n v="115708.068"/>
    <n v="743191.42"/>
    <n v="333657.18"/>
    <n v="89314.236000000004"/>
    <n v="588899.56400000001"/>
  </r>
  <r>
    <s v="Y3"/>
    <s v="M12"/>
    <s v="Y3-M12"/>
    <x v="1"/>
    <s v="North"/>
    <n v="18157.342000000001"/>
    <n v="2745259377.5376"/>
    <n v="1196084476.0179999"/>
    <n v="469179256.20480001"/>
    <n v="260962712.7006"/>
    <n v="106135761.95280001"/>
    <n v="744010710.70000005"/>
    <n v="58263624.82"/>
    <n v="14146360.051999999"/>
    <n v="77814002.991999999"/>
  </r>
  <r>
    <s v="Y3"/>
    <s v="M12"/>
    <s v="Y3-M12"/>
    <x v="1"/>
    <s v="North"/>
    <n v="603.50360000000001"/>
    <n v="117090831.07260001"/>
    <n v="39632705.210600004"/>
    <n v="15563528.889599999"/>
    <n v="5092594.0142999999"/>
    <n v="3536471.7936"/>
    <n v="26407075"/>
    <n v="1061570.3600000001"/>
    <n v="324453.90999999997"/>
    <n v="2586338.8760000002"/>
  </r>
  <r>
    <s v="Y3"/>
    <s v="M12"/>
    <s v="Y3-M12"/>
    <x v="1"/>
    <s v="North"/>
    <n v="4.0179999999999998"/>
    <n v="625591.75139999995"/>
    <n v="263789.63760000002"/>
    <n v="103567.1808"/>
    <n v="15842.6072"/>
    <n v="23513.565600000002"/>
    <n v="176000.7"/>
    <n v="7060.2"/>
    <n v="2150.3679999999999"/>
    <n v="17220.081999999999"/>
  </r>
  <r>
    <s v="Y3"/>
    <s v="M12"/>
    <s v="Y3-M12"/>
    <x v="2"/>
    <s v="North"/>
    <n v="32.947600000000001"/>
    <n v="10702754.3146"/>
    <n v="5993429.6755999997"/>
    <n v="1109411.1936000001"/>
    <n v="159230.2585"/>
    <n v="80099.863200000007"/>
    <n v="488789.7"/>
    <n v="80661.759999999995"/>
    <n v="168619.88"/>
    <n v="141199.07999999999"/>
  </r>
  <r>
    <s v="Y3"/>
    <s v="M12"/>
    <s v="Y3-M12"/>
    <x v="0"/>
    <s v="South"/>
    <n v="3259.4016000000001"/>
    <n v="334394069.92989999"/>
    <n v="61332308.499399997"/>
    <n v="113836819.6032"/>
    <n v="40566293.264799997"/>
    <n v="9440911.3464000002"/>
    <n v="39313257.539999999"/>
    <n v="8034784.7599999998"/>
    <n v="2929395.6340000001"/>
    <n v="8441248.8379999995"/>
  </r>
  <r>
    <s v="Y3"/>
    <s v="M12"/>
    <s v="Y3-M12"/>
    <x v="0"/>
    <s v="South"/>
    <n v="3120.3788"/>
    <n v="362978063.91000003"/>
    <n v="58721558.329999998"/>
    <n v="108943975.6416"/>
    <n v="38858047.306100003"/>
    <n v="9030131.0999999996"/>
    <n v="37643436.600000001"/>
    <n v="7713951.5599999996"/>
    <n v="2815555.1159999999"/>
    <n v="8081202.9100000001"/>
  </r>
  <r>
    <s v="Y3"/>
    <s v="M12"/>
    <s v="Y3-M12"/>
    <x v="0"/>
    <s v="South"/>
    <n v="901.63919999999996"/>
    <n v="94283514.808599994"/>
    <n v="16966387.079"/>
    <n v="31487907.897599999"/>
    <n v="11250234.826099999"/>
    <n v="2611082.6712000002"/>
    <n v="10876305.34"/>
    <n v="2220279.56"/>
    <n v="809101.21600000001"/>
    <n v="2335079.56"/>
  </r>
  <r>
    <s v="Y3"/>
    <s v="M12"/>
    <s v="Y3-M12"/>
    <x v="0"/>
    <s v="South"/>
    <n v="83.574399999999997"/>
    <n v="8574206.9212999996"/>
    <n v="2584108.2464000001"/>
    <n v="3043021.5743999998"/>
    <n v="26960325.1503"/>
    <n v="424520.33039999998"/>
    <n v="1625467.96"/>
    <n v="248545.28"/>
    <n v="51220.972000000002"/>
    <n v="216442.11600000001"/>
  </r>
  <r>
    <s v="Y3"/>
    <s v="M12"/>
    <s v="Y3-M12"/>
    <x v="0"/>
    <s v="South"/>
    <n v="14.4648"/>
    <n v="1514085.5822000001"/>
    <n v="446174.85759999999"/>
    <n v="526910.74560000002"/>
    <n v="4632769.3641999997"/>
    <n v="73035.432000000001"/>
    <n v="279119.8"/>
    <n v="42409.58"/>
    <n v="8706.1039999999994"/>
    <n v="37461.864000000001"/>
  </r>
  <r>
    <s v="Y3"/>
    <s v="M12"/>
    <s v="Y3-M12"/>
    <x v="0"/>
    <s v="South"/>
    <n v="6710.06"/>
    <n v="688457855.13119996"/>
    <n v="125136830.7594"/>
    <n v="236073485.14559999"/>
    <n v="2177144.1246000002"/>
    <n v="19913613.998399999"/>
    <n v="78596668.719999999"/>
    <n v="8118390.3200000003"/>
    <n v="6072182.8200000003"/>
    <n v="28129938.870000001"/>
  </r>
  <r>
    <s v="Y3"/>
    <s v="M12"/>
    <s v="Y3-M12"/>
    <x v="0"/>
    <s v="South"/>
    <n v="1013.3396"/>
    <n v="117876728.97"/>
    <n v="19072338.229200002"/>
    <n v="35383039.622400001"/>
    <n v="331358.58189999999"/>
    <n v="2920335.9624000001"/>
    <n v="11987691.52"/>
    <n v="1320905.2"/>
    <n v="1090570.3160000001"/>
    <n v="4248125.9479999999"/>
  </r>
  <r>
    <s v="Y3"/>
    <s v="M12"/>
    <s v="Y3-M12"/>
    <x v="0"/>
    <s v="South"/>
    <n v="98.039199999999994"/>
    <n v="9500004.7480999995"/>
    <n v="1845617.5256000001"/>
    <n v="3424850.5728000002"/>
    <n v="32464.542300000001"/>
    <n v="282764.10960000003"/>
    <n v="1160030.22"/>
    <n v="127706.8"/>
    <n v="105298.57799999999"/>
    <n v="411000.81"/>
  </r>
  <r>
    <s v="Y3"/>
    <s v="M12"/>
    <s v="Y3-M12"/>
    <x v="0"/>
    <s v="South"/>
    <n v="1420.7647999999999"/>
    <n v="145761517.6618"/>
    <n v="26839610.1252"/>
    <n v="49647293.3376"/>
    <n v="658272.38399999996"/>
    <n v="4152186.9648000002"/>
    <n v="17157585.699999999"/>
    <n v="1835523.26"/>
    <n v="5245323.0279999999"/>
    <n v="5165885.6919999998"/>
  </r>
  <r>
    <s v="Y3"/>
    <s v="M12"/>
    <s v="Y3-M12"/>
    <x v="0"/>
    <s v="South"/>
    <n v="524.75080000000003"/>
    <n v="61041636.810000002"/>
    <n v="9913045.5426000003"/>
    <n v="18336922.655999999"/>
    <n v="233101.10649999999"/>
    <n v="1533584.6640000001"/>
    <n v="6337051.0199999996"/>
    <n v="677937.46"/>
    <n v="1937330.9339999999"/>
    <n v="1907988.8740000001"/>
  </r>
  <r>
    <s v="Y3"/>
    <s v="M12"/>
    <s v="Y3-M12"/>
    <x v="0"/>
    <s v="South"/>
    <n v="49.8232"/>
    <n v="4860283.4556999998"/>
    <n v="942420.14520000003"/>
    <n v="1699847.4047999999"/>
    <n v="14802.260200000001"/>
    <n v="138013.6752"/>
    <n v="605333.02"/>
    <n v="70180.52"/>
    <n v="225043.58799999999"/>
    <n v="181155.87599999999"/>
  </r>
  <r>
    <s v="Y3"/>
    <s v="M12"/>
    <s v="Y3-M12"/>
    <x v="0"/>
    <s v="Central"/>
    <n v="614.75400000000002"/>
    <n v="63069887.4498"/>
    <n v="11901975.854"/>
    <n v="21691720.300799999"/>
    <n v="810559.53850000002"/>
    <n v="1936069.4952"/>
    <n v="6387520.3799999999"/>
    <n v="1565383.28"/>
    <n v="3503741.4279999998"/>
    <n v="2149208.9300000002"/>
  </r>
  <r>
    <s v="Y3"/>
    <s v="M12"/>
    <s v="Y3-M12"/>
    <x v="0"/>
    <s v="Central"/>
    <n v="370.45960000000002"/>
    <n v="43093712.969999999"/>
    <n v="7170328.1730000004"/>
    <n v="13065651.974400001"/>
    <n v="485290.15580000001"/>
    <n v="1163364.0120000001"/>
    <n v="3847453.94"/>
    <n v="587892.43999999994"/>
    <n v="1617742.412"/>
    <n v="1295143.916"/>
  </r>
  <r>
    <s v="Y3"/>
    <s v="M12"/>
    <s v="Y3-M12"/>
    <x v="0"/>
    <s v="Central"/>
    <n v="134.2012"/>
    <n v="13120027.7947"/>
    <n v="2597708.7910000002"/>
    <n v="4735026.8927999996"/>
    <n v="172802.00080000001"/>
    <n v="421385.3064"/>
    <n v="1394487.08"/>
    <n v="176085.16"/>
    <n v="533579.00199999998"/>
    <n v="469172.59399999998"/>
  </r>
  <r>
    <s v="Y3"/>
    <s v="M12"/>
    <s v="Y3-M12"/>
    <x v="0"/>
    <s v="Central"/>
    <n v="4.0179999999999998"/>
    <n v="467393.85"/>
    <n v="77775.007400000002"/>
    <n v="141766.06080000001"/>
    <n v="3528.7276000000002"/>
    <n v="12611.829599999999"/>
    <n v="41751.120000000003"/>
    <n v="4727.3"/>
    <n v="15213.132"/>
    <n v="14045.944"/>
  </r>
  <r>
    <s v="Y3"/>
    <s v="M12"/>
    <s v="Y3-M12"/>
    <x v="0"/>
    <s v="Central"/>
    <n v="1.6072"/>
    <n v="178309.75930000001"/>
    <n v="49893.055800000002"/>
    <n v="58682.611199999999"/>
    <n v="53178173.2042"/>
    <n v="8294.5295999999998"/>
    <n v="31529.82"/>
    <n v="2078.6999999999998"/>
    <n v="8089.1360000000004"/>
    <n v="5618.558"/>
  </r>
  <r>
    <s v="Y3"/>
    <s v="M12"/>
    <s v="Y3-M12"/>
    <x v="0"/>
    <s v="North"/>
    <n v="457.2484"/>
    <n v="53189420.130000003"/>
    <n v="8657550.3895999994"/>
    <n v="16091873.126399999"/>
    <n v="1512158.5819000001"/>
    <n v="1390811.7744"/>
    <n v="4605541.4800000004"/>
    <n v="573142.28"/>
    <n v="1794199.77"/>
    <n v="1959555.3119999999"/>
  </r>
  <r>
    <s v="Y3"/>
    <s v="M12"/>
    <s v="Y3-M12"/>
    <x v="0"/>
    <s v="North"/>
    <n v="199.2928"/>
    <n v="21038538.822799999"/>
    <n v="3773422.9378"/>
    <n v="7013677.2671999997"/>
    <n v="635428.25430000003"/>
    <n v="606189.65760000004"/>
    <n v="2007342.78"/>
    <n v="249801.52"/>
    <n v="782006.94"/>
    <n v="854076.74"/>
  </r>
  <r>
    <s v="Y3"/>
    <s v="M12"/>
    <s v="Y3-M12"/>
    <x v="0"/>
    <s v="North"/>
    <n v="8.0359999999999996"/>
    <n v="934787.7"/>
    <n v="152154.4522"/>
    <n v="282809.47200000001"/>
    <n v="6494.4"/>
    <n v="24443.445599999999"/>
    <n v="80940.56"/>
    <n v="10072.879999999999"/>
    <n v="31533.018"/>
    <n v="34438.36"/>
  </r>
  <r>
    <s v="Y3"/>
    <s v="M12"/>
    <s v="Y3-M12"/>
    <x v="0"/>
    <s v="North"/>
    <n v="167.14879999999999"/>
    <n v="19443584.16"/>
    <n v="3164801.1519999998"/>
    <n v="5882440.9535999997"/>
    <n v="516811.30109999998"/>
    <n v="508411.4472"/>
    <n v="1683573.98"/>
    <n v="209516.56"/>
    <n v="655873.96600000001"/>
    <n v="716322.39800000004"/>
  </r>
  <r>
    <s v="Y3"/>
    <s v="M12"/>
    <s v="Y3-M12"/>
    <x v="0"/>
    <s v="North"/>
    <n v="44.198"/>
    <n v="4320389.8584000003"/>
    <n v="836845.11239999998"/>
    <n v="1555455.2448"/>
    <n v="181480.25940000001"/>
    <n v="134436.73680000001"/>
    <n v="445173.08"/>
    <n v="55400.84"/>
    <n v="173429.34400000001"/>
    <n v="189411.88200000001"/>
  </r>
  <r>
    <s v="Y3"/>
    <s v="M12"/>
    <s v="Y3-M12"/>
    <x v="1"/>
    <s v="South"/>
    <n v="3558.3407999999999"/>
    <n v="368269057.7597"/>
    <n v="107400816.23119999"/>
    <n v="81239434.387199998"/>
    <n v="8452920.8691000007"/>
    <n v="13403708.3232"/>
    <n v="38592748.960000001"/>
    <n v="10527293.66"/>
    <n v="18278725.124000002"/>
    <n v="9215444.4580000006"/>
  </r>
  <r>
    <s v="Y3"/>
    <s v="M12"/>
    <s v="Y3-M12"/>
    <x v="1"/>
    <s v="South"/>
    <n v="1714.8824"/>
    <n v="231740633.12400001"/>
    <n v="51427862.026199996"/>
    <n v="39042498.623999998"/>
    <n v="4085218.7318000002"/>
    <n v="6462530.5032000002"/>
    <n v="18547163.440000001"/>
    <n v="5188192.4800000004"/>
    <n v="9204019.7259999998"/>
    <n v="4441228.8140000002"/>
  </r>
  <r>
    <s v="Y3"/>
    <s v="M12"/>
    <s v="Y3-M12"/>
    <x v="1"/>
    <s v="South"/>
    <n v="103.6644"/>
    <n v="11172232.542199999"/>
    <n v="3128793.3939999999"/>
    <n v="2366719.9487999999"/>
    <n v="212657.10819999999"/>
    <n v="390546.0576"/>
    <n v="1122493.8999999999"/>
    <n v="308152.71999999997"/>
    <n v="531755.15800000005"/>
    <n v="268471.28000000003"/>
  </r>
  <r>
    <s v="Y3"/>
    <s v="M12"/>
    <s v="Y3-M12"/>
    <x v="1"/>
    <s v="South"/>
    <n v="465.28440000000001"/>
    <n v="62876207.394000001"/>
    <n v="14053489.107000001"/>
    <n v="10620024.672"/>
    <n v="255726.47750000001"/>
    <n v="1742437.4831999999"/>
    <n v="5315771.3600000003"/>
    <n v="1018530.2"/>
    <n v="3282668.4440000001"/>
    <n v="1950567.784"/>
  </r>
  <r>
    <s v="Y3"/>
    <s v="M12"/>
    <s v="Y3-M12"/>
    <x v="1"/>
    <s v="South"/>
    <n v="202.50720000000001"/>
    <n v="21870595.343499999"/>
    <n v="6123138.7352"/>
    <n v="4624743.3216000004"/>
    <n v="103784.86229999999"/>
    <n v="758477.43359999999"/>
    <n v="2313452.06"/>
    <n v="442888.56"/>
    <n v="1419068.794"/>
    <n v="848951.576"/>
  </r>
  <r>
    <s v="Y3"/>
    <s v="M12"/>
    <s v="Y3-M12"/>
    <x v="1"/>
    <s v="South"/>
    <n v="4744.4543999999996"/>
    <n v="491025410.34619999"/>
    <n v="143122064.78799999"/>
    <n v="108220807.27680001"/>
    <n v="6152649.1352000004"/>
    <n v="17645012.330400001"/>
    <n v="55191612.079999998"/>
    <n v="8178652.9400000004"/>
    <n v="39941034.452"/>
    <n v="17250787.884"/>
  </r>
  <r>
    <s v="Y3"/>
    <s v="M12"/>
    <s v="Y3-M12"/>
    <x v="1"/>
    <s v="South"/>
    <n v="444.39080000000001"/>
    <n v="60052750.758000001"/>
    <n v="13425096.0634"/>
    <n v="10144596.806399999"/>
    <n v="586694.77390000003"/>
    <n v="1653272.6184"/>
    <n v="5168860.9800000004"/>
    <n v="766769.7"/>
    <n v="3709823.1719999998"/>
    <n v="1615800.406"/>
  </r>
  <r>
    <s v="Y3"/>
    <s v="M12"/>
    <s v="Y3-M12"/>
    <x v="1"/>
    <s v="South"/>
    <n v="86.788799999999995"/>
    <n v="9377448.1139000002"/>
    <n v="2623502.0222"/>
    <n v="1981883.0592"/>
    <n v="112277.92170000001"/>
    <n v="322926.06959999999"/>
    <n v="1009409.34"/>
    <n v="149809.9"/>
    <n v="721944.56400000001"/>
    <n v="315563.79800000001"/>
  </r>
  <r>
    <s v="Y3"/>
    <s v="M12"/>
    <s v="Y3-M12"/>
    <x v="1"/>
    <s v="Central"/>
    <n v="110.0932"/>
    <n v="11394051.696699999"/>
    <n v="3325737.6156000001"/>
    <n v="2513743.7184000001"/>
    <n v="274248.87920000002"/>
    <n v="410089.47840000002"/>
    <n v="1177027.18"/>
    <n v="240274.76"/>
    <n v="609368.65"/>
    <n v="384890.61599999998"/>
  </r>
  <r>
    <s v="Y3"/>
    <s v="M12"/>
    <s v="Y3-M12"/>
    <x v="1"/>
    <s v="Central"/>
    <n v="24.9116"/>
    <n v="3366429.0660000001"/>
    <n v="752481.80680000002"/>
    <n v="568792.14720000001"/>
    <n v="68053.854300000006"/>
    <n v="93822.235199999996"/>
    <n v="268708.26"/>
    <n v="48903.16"/>
    <n v="128537.70600000001"/>
    <n v="87091.707999999999"/>
  </r>
  <r>
    <s v="Y3"/>
    <s v="M12"/>
    <s v="Y3-M12"/>
    <x v="1"/>
    <s v="Central"/>
    <n v="2.4108000000000001"/>
    <n v="260364.2303"/>
    <n v="72812.506800000003"/>
    <n v="55043.385600000001"/>
    <n v="679.8922"/>
    <n v="9237.6936000000005"/>
    <n v="26370.38"/>
    <n v="3890.9"/>
    <n v="11000.791999999999"/>
    <n v="8429.19"/>
  </r>
  <r>
    <s v="Y3"/>
    <s v="M12"/>
    <s v="Y3-M12"/>
    <x v="1"/>
    <s v="North"/>
    <n v="1909.3535999999999"/>
    <n v="197607787.09060001"/>
    <n v="57779489.751599997"/>
    <n v="43611994.6752"/>
    <n v="15225047.514900001"/>
    <n v="7101988.6103999997"/>
    <n v="23681579.5"/>
    <n v="3309702.86"/>
    <n v="1232281.7320000001"/>
    <n v="8182609.358"/>
  </r>
  <r>
    <s v="Y3"/>
    <s v="M12"/>
    <s v="Y3-M12"/>
    <x v="1"/>
    <s v="North"/>
    <n v="533.59040000000005"/>
    <n v="72071988.468500003"/>
    <n v="16147137.805400001"/>
    <n v="12187854.7008"/>
    <n v="4241111.6765999999"/>
    <n v="1984736.7575999999"/>
    <n v="6618078.96"/>
    <n v="924936.22"/>
    <n v="344377.28600000002"/>
    <n v="2286723.34"/>
  </r>
  <r>
    <s v="Y3"/>
    <s v="M12"/>
    <s v="Y3-M12"/>
    <x v="1"/>
    <s v="North"/>
    <n v="84.378"/>
    <n v="9112748.0598000009"/>
    <n v="2553386.7168000001"/>
    <n v="1927299.3984000001"/>
    <n v="689153.41139999998"/>
    <n v="313847.78399999999"/>
    <n v="1046539.76"/>
    <n v="146258.48000000001"/>
    <n v="54457.347999999998"/>
    <n v="361605.48599999998"/>
  </r>
  <r>
    <s v="Y3"/>
    <s v="M12"/>
    <s v="Y3-M12"/>
    <x v="3"/>
    <s v="North"/>
    <n v="1607.2"/>
    <n v="82452252.959999993"/>
    <n v="30694616.445599999"/>
    <n v="4317962.0351999998"/>
    <n v="4731528.9902999997"/>
    <n v="12723633.9432"/>
    <n v="44946178.659999996"/>
    <n v="2126125.52"/>
    <n v="791704.34199999995"/>
    <n v="16464118.505999999"/>
  </r>
  <r>
    <s v="Y3"/>
    <s v="M12"/>
    <s v="Y3-M12"/>
    <x v="3"/>
    <s v="North"/>
    <n v="112.504"/>
    <n v="6378673.0392000005"/>
    <n v="2161497.9092000001"/>
    <n v="304377.96480000002"/>
    <n v="305495.33309999999"/>
    <n v="846908.13600000006"/>
    <n v="3179613.96"/>
    <n v="152038.66"/>
    <n v="54945.33"/>
    <n v="1152488.1059999999"/>
  </r>
  <r>
    <s v="Y3"/>
    <s v="M12"/>
    <s v="Y3-M12"/>
    <x v="1"/>
    <s v="North"/>
    <n v="925.74720000000002"/>
    <n v="95809836.165099993"/>
    <n v="27908840.8924"/>
    <n v="21113495.136"/>
    <n v="7357022.8749000002"/>
    <n v="3558425.8176000002"/>
    <n v="10266813.279999999"/>
    <n v="2374508.44"/>
    <n v="657499.37"/>
    <n v="3967327.034"/>
  </r>
  <r>
    <s v="Y3"/>
    <s v="M12"/>
    <s v="Y3-M12"/>
    <x v="1"/>
    <s v="North"/>
    <n v="184.02440000000001"/>
    <n v="24868137.294"/>
    <n v="5568812.5442000004"/>
    <n v="4203350.4384000003"/>
    <n v="1438183.3263000001"/>
    <n v="684492.63840000005"/>
    <n v="2282440.48"/>
    <n v="318990.65999999997"/>
    <n v="118762.732"/>
    <n v="788643.85600000003"/>
  </r>
  <r>
    <s v="Y3"/>
    <s v="M12"/>
    <s v="Y3-M12"/>
    <x v="1"/>
    <s v="North"/>
    <n v="135.80840000000001"/>
    <n v="14667184.9724"/>
    <n v="4107789.2127999999"/>
    <n v="3102487.4495999999"/>
    <n v="1105351.8518000001"/>
    <n v="505616.49359999999"/>
    <n v="1684385.78"/>
    <n v="235636.02"/>
    <n v="88370.744000000006"/>
    <n v="582011.89199999999"/>
  </r>
  <r>
    <s v="Y3"/>
    <s v="M12"/>
    <s v="Y3-M12"/>
    <x v="3"/>
    <s v="North"/>
    <n v="867.88800000000003"/>
    <n v="44524216.598399997"/>
    <n v="16667991.9736"/>
    <n v="2340199.1808000002"/>
    <n v="2544723.4358000001"/>
    <n v="6114421.5120000001"/>
    <n v="24214260.52"/>
    <n v="2019862.54"/>
    <n v="349019.88"/>
    <n v="8890623.4340000004"/>
  </r>
  <r>
    <s v="Y3"/>
    <s v="M12"/>
    <s v="Y3-M12"/>
    <x v="1"/>
    <s v="South"/>
    <n v="45853.415999999997"/>
    <n v="5860025296.7256002"/>
    <n v="1458346143.0594001"/>
    <n v="1079509408.6847999"/>
    <n v="98387409.357500002"/>
    <n v="183915205.25760001"/>
    <n v="561273818.12"/>
    <n v="117056319.38"/>
    <n v="61282191.189999998"/>
    <n v="118751871.92"/>
  </r>
  <r>
    <s v="Y3"/>
    <s v="M12"/>
    <s v="Y3-M12"/>
    <x v="1"/>
    <s v="South"/>
    <n v="6255.2223999999997"/>
    <n v="1210312404.7105999"/>
    <n v="199143147.0562"/>
    <n v="147370924.80000001"/>
    <n v="13429721.906500001"/>
    <n v="25106026.723200001"/>
    <n v="76596790.400000006"/>
    <n v="16011639.800000001"/>
    <n v="8386828.4720000001"/>
    <n v="16199869.488"/>
  </r>
  <r>
    <s v="Y3"/>
    <s v="M12"/>
    <s v="Y3-M12"/>
    <x v="1"/>
    <s v="South"/>
    <n v="1297.8140000000001"/>
    <n v="173173391.28940001"/>
    <n v="41307372.1866"/>
    <n v="30590471.558400001"/>
    <n v="2802126.6493000002"/>
    <n v="5212710.6767999995"/>
    <n v="15917403.76"/>
    <n v="3304149.82"/>
    <n v="1727758.45"/>
    <n v="3361097.344"/>
  </r>
  <r>
    <s v="Y3"/>
    <s v="M12"/>
    <s v="Y3-M12"/>
    <x v="1"/>
    <s v="South"/>
    <n v="20.09"/>
    <n v="3888319.05"/>
    <n v="639255.02599999995"/>
    <n v="473927.46240000002"/>
    <n v="65132.928"/>
    <n v="80622.367199999993"/>
    <n v="245948.34"/>
    <n v="51445.16"/>
    <n v="27017.606"/>
    <n v="52030.065999999999"/>
  </r>
  <r>
    <s v="Y3"/>
    <s v="M12"/>
    <s v="Y3-M12"/>
    <x v="1"/>
    <s v="South"/>
    <n v="40443.580800000003"/>
    <n v="4913603873.4181995"/>
    <n v="1152221276.0320001"/>
    <n v="1014332689.536"/>
    <n v="99623875.998300001"/>
    <n v="121496145.0264"/>
    <n v="296974953.95999998"/>
    <n v="130439121.18000001"/>
    <n v="52385300.659999996"/>
    <n v="104741399.06999999"/>
  </r>
  <r>
    <s v="Y3"/>
    <s v="M12"/>
    <s v="Y3-M12"/>
    <x v="1"/>
    <s v="South"/>
    <n v="5548.8580000000002"/>
    <n v="933169522.824"/>
    <n v="153939201.74059999"/>
    <n v="141882259.39199999"/>
    <n v="13658362.074899999"/>
    <n v="16994781.7848"/>
    <n v="41541167.200000003"/>
    <n v="18236304.719999999"/>
    <n v="7329053.0719999997"/>
    <n v="14370516.072000001"/>
  </r>
  <r>
    <s v="Y3"/>
    <s v="M12"/>
    <s v="Y3-M12"/>
    <x v="1"/>
    <s v="South"/>
    <n v="1022.1792"/>
    <n v="129261663.5033"/>
    <n v="28340807.5198"/>
    <n v="26147634.412799999"/>
    <n v="2486820.7326000002"/>
    <n v="3132119.2319999998"/>
    <n v="7656275.2199999997"/>
    <n v="3355678.62"/>
    <n v="1351713.7479999999"/>
    <n v="2647255.446"/>
  </r>
  <r>
    <s v="Y3"/>
    <s v="M12"/>
    <s v="Y3-M12"/>
    <x v="1"/>
    <s v="South"/>
    <n v="12.054"/>
    <n v="2028688.2"/>
    <n v="342901.71240000002"/>
    <n v="302848.43520000001"/>
    <n v="2293.2379000000001"/>
    <n v="36267.976799999997"/>
    <n v="88634.62"/>
    <n v="39220.6"/>
    <n v="15585.657999999999"/>
    <n v="31218.22"/>
  </r>
  <r>
    <s v="Y3"/>
    <s v="M12"/>
    <s v="Y3-M12"/>
    <x v="1"/>
    <s v="South"/>
    <n v="93486.805999999997"/>
    <n v="11947828601.847601"/>
    <n v="2970345534.1729999"/>
    <n v="2402232896.1023998"/>
    <n v="50899525.025700003"/>
    <n v="290406469.1904"/>
    <n v="686459788.05999994"/>
    <n v="198824015.84"/>
    <n v="34153044.772"/>
    <n v="391915744.68199998"/>
  </r>
  <r>
    <s v="Y3"/>
    <s v="M12"/>
    <s v="Y3-M12"/>
    <x v="1"/>
    <s v="South"/>
    <n v="1634.5224000000001"/>
    <n v="316011465.83160001"/>
    <n v="51910220.4252"/>
    <n v="42208782.336000003"/>
    <n v="891930.33089999994"/>
    <n v="5055816.8952000001"/>
    <n v="11798517.52"/>
    <n v="3513552.4"/>
    <n v="618915.41799999995"/>
    <n v="6852250.46"/>
  </r>
  <r>
    <s v="Y3"/>
    <s v="M12"/>
    <s v="Y3-M12"/>
    <x v="1"/>
    <s v="South"/>
    <n v="831.726"/>
    <n v="110896195.85349999"/>
    <n v="26391014.865400001"/>
    <n v="21569745.235199999"/>
    <n v="448520.04379999998"/>
    <n v="2560889.52"/>
    <n v="5901498.1799999997"/>
    <n v="1805271"/>
    <n v="325428.97200000001"/>
    <n v="3486764.8859999999"/>
  </r>
  <r>
    <s v="Y3"/>
    <s v="M12"/>
    <s v="Y3-M12"/>
    <x v="1"/>
    <s v="South"/>
    <n v="36954.349600000001"/>
    <n v="4489705305.2728996"/>
    <n v="1049707111.8522"/>
    <n v="930584331.45599997"/>
    <n v="19867537.9705"/>
    <n v="112689752.796"/>
    <n v="278163653.75999999"/>
    <n v="75323474.719999999"/>
    <n v="6615781.2379999999"/>
    <n v="154920165.09200001"/>
  </r>
  <r>
    <s v="Y3"/>
    <s v="M12"/>
    <s v="Y3-M12"/>
    <x v="1"/>
    <s v="South"/>
    <n v="1522.8219999999999"/>
    <n v="255933893.47679999"/>
    <n v="43240366.788400002"/>
    <n v="38420787.744000003"/>
    <n v="814793.01729999995"/>
    <n v="4629500.568"/>
    <n v="11388589.68"/>
    <n v="3113494.9"/>
    <n v="275073.91999999998"/>
    <n v="6383979.8660000004"/>
  </r>
  <r>
    <s v="Y3"/>
    <s v="M12"/>
    <s v="Y3-M12"/>
    <x v="1"/>
    <s v="South"/>
    <n v="1160.3984"/>
    <n v="148014538.99849999"/>
    <n v="32958389.272999998"/>
    <n v="29250176.179200001"/>
    <n v="626157.10990000004"/>
    <n v="3533614.8480000002"/>
    <n v="8708195"/>
    <n v="2368893.9"/>
    <n v="208651.54199999999"/>
    <n v="4864626.7120000003"/>
  </r>
  <r>
    <s v="Y3"/>
    <s v="M12"/>
    <s v="Y3-M12"/>
    <x v="1"/>
    <s v="South"/>
    <n v="15300.544"/>
    <n v="1955510313.9263999"/>
    <n v="480756780.76459998"/>
    <n v="377065603.96799999"/>
    <n v="31300376.680399999"/>
    <n v="52695686.764799997"/>
    <n v="141357131.72"/>
    <n v="31295697.699999999"/>
    <n v="14336538.634"/>
    <n v="55632621.527999997"/>
  </r>
  <r>
    <s v="Y3"/>
    <s v="M12"/>
    <s v="Y3-M12"/>
    <x v="1"/>
    <s v="South"/>
    <n v="1376.5668000000001"/>
    <n v="266153883.64489999"/>
    <n v="43561327.391800001"/>
    <n v="34024054.540799998"/>
    <n v="2824232.4682"/>
    <n v="4706244.0071999999"/>
    <n v="12702589.66"/>
    <n v="2809760.34"/>
    <n v="1221516.362"/>
    <n v="5005182.6660000002"/>
  </r>
  <r>
    <s v="Y3"/>
    <s v="M12"/>
    <s v="Y3-M12"/>
    <x v="1"/>
    <s v="South"/>
    <n v="300.54640000000001"/>
    <n v="40359789.106600001"/>
    <n v="9601060.2327999994"/>
    <n v="7461667.2768000001"/>
    <n v="617107.21010000003"/>
    <n v="1019214.9"/>
    <n v="2771823.04"/>
    <n v="612443.24"/>
    <n v="248802.26800000001"/>
    <n v="1092782.922"/>
  </r>
  <r>
    <s v="Y3"/>
    <s v="M12"/>
    <s v="Y3-M12"/>
    <x v="1"/>
    <s v="South"/>
    <n v="24262.2912"/>
    <n v="2947779613.2154002"/>
    <n v="689793575.14820004"/>
    <n v="568823566.71360004"/>
    <n v="49637114.344400004"/>
    <n v="81174910.752000004"/>
    <n v="234830930.88"/>
    <n v="50416340.439999998"/>
    <n v="4047761.9819999998"/>
    <n v="88217441.884000003"/>
  </r>
  <r>
    <s v="Y3"/>
    <s v="M12"/>
    <s v="Y3-M12"/>
    <x v="1"/>
    <s v="South"/>
    <n v="1429.6043999999999"/>
    <n v="240505043.48640001"/>
    <n v="40657608.3358"/>
    <n v="33541497.791999999"/>
    <n v="2920490.0413000002"/>
    <n v="4767057.2736"/>
    <n v="13801322.42"/>
    <n v="2965015.86"/>
    <n v="237729.31599999999"/>
    <n v="5198026.6579999998"/>
  </r>
  <r>
    <s v="Y3"/>
    <s v="M12"/>
    <s v="Y3-M12"/>
    <x v="1"/>
    <s v="South"/>
    <n v="394.56760000000003"/>
    <n v="49994554.4406"/>
    <n v="11237241.7798"/>
    <n v="9287658.7584000006"/>
    <n v="800260.47660000005"/>
    <n v="1296225.2664000001"/>
    <n v="3765844.26"/>
    <n v="811440.84"/>
    <n v="64663.478000000003"/>
    <n v="1434644.53"/>
  </r>
  <r>
    <s v="Y3"/>
    <s v="M12"/>
    <s v="Y3-M12"/>
    <x v="0"/>
    <s v="Central"/>
    <n v="5135.8076000000001"/>
    <n v="582372848.47899997"/>
    <n v="109873249.5222"/>
    <n v="200548383.4752"/>
    <n v="393601.65730000002"/>
    <n v="19388778.213599999"/>
    <n v="65648153.68"/>
    <n v="12253182.1"/>
    <n v="5652880.0020000003"/>
    <n v="17955025.285999998"/>
  </r>
  <r>
    <s v="Y3"/>
    <s v="M12"/>
    <s v="Y3-M12"/>
    <x v="0"/>
    <s v="Central"/>
    <n v="167.14879999999999"/>
    <n v="18547954.120099999"/>
    <n v="3575948.9797999999"/>
    <n v="6525222.0288000004"/>
    <n v="20656.542300000001"/>
    <n v="634963.68720000004"/>
    <n v="2161082.12"/>
    <n v="365837.26"/>
    <n v="38875.298000000003"/>
    <n v="584360.69999999995"/>
  </r>
  <r>
    <s v="Y3"/>
    <s v="M12"/>
    <s v="Y3-M12"/>
    <x v="1"/>
    <s v="Central"/>
    <n v="26694.788400000001"/>
    <n v="3411569932.2104001"/>
    <n v="836429452.26800001"/>
    <n v="663659772.19200003"/>
    <n v="70366254.730100006"/>
    <n v="124868335.36319999"/>
    <n v="609073345.03999996"/>
    <n v="68643568.579999998"/>
    <n v="65484363.846000001"/>
    <n v="93326234.584000006"/>
  </r>
  <r>
    <s v="Y3"/>
    <s v="M12"/>
    <s v="Y3-M12"/>
    <x v="1"/>
    <s v="Central"/>
    <n v="451.6232"/>
    <n v="87328535.207800001"/>
    <n v="14152301.649"/>
    <n v="11214834.566400001"/>
    <n v="1200403.7659"/>
    <n v="2121982.6176"/>
    <n v="10165392.4"/>
    <n v="1046445.46"/>
    <n v="561790.85600000003"/>
    <n v="1578895.9779999999"/>
  </r>
  <r>
    <s v="Y3"/>
    <s v="M12"/>
    <s v="Y3-M12"/>
    <x v="1"/>
    <s v="Central"/>
    <n v="317.42200000000003"/>
    <n v="41879061.766099997"/>
    <n v="9927699.9922000002"/>
    <n v="7872469.1711999997"/>
    <n v="828636.96510000003"/>
    <n v="1492233.3432"/>
    <n v="7126068.1399999997"/>
    <n v="672495.12"/>
    <n v="80822.808000000005"/>
    <n v="1109722.4820000001"/>
  </r>
  <r>
    <s v="Y3"/>
    <s v="M12"/>
    <s v="Y3-M12"/>
    <x v="1"/>
    <s v="Central"/>
    <n v="4.0179999999999998"/>
    <n v="777663.81"/>
    <n v="125667.63219999999"/>
    <n v="99650.073600000003"/>
    <n v="1764.9853000000001"/>
    <n v="18889.848000000002"/>
    <n v="90204.1"/>
    <n v="8512.42"/>
    <n v="1022.8680000000001"/>
    <n v="14045.944"/>
  </r>
  <r>
    <s v="Y3"/>
    <s v="M12"/>
    <s v="Y3-M12"/>
    <x v="1"/>
    <s v="Central"/>
    <n v="8434.5856000000003"/>
    <n v="1024741421.3837"/>
    <n v="239158849.2978"/>
    <n v="199151512.81920001"/>
    <n v="18744815.929299999"/>
    <n v="40599640.3464"/>
    <n v="163912358.40000001"/>
    <n v="22530031.359999999"/>
    <n v="21999424.612"/>
    <n v="29487707.743999999"/>
  </r>
  <r>
    <s v="Y3"/>
    <s v="M12"/>
    <s v="Y3-M12"/>
    <x v="1"/>
    <s v="Central"/>
    <n v="351.97680000000003"/>
    <n v="59129498.736000001"/>
    <n v="9953175.8587999996"/>
    <n v="8287954.9056000002"/>
    <n v="781191.17810000002"/>
    <n v="1713454.452"/>
    <n v="6996354.7999999998"/>
    <n v="879306.5"/>
    <n v="662911.37"/>
    <n v="1230529.1459999999"/>
  </r>
  <r>
    <s v="Y3"/>
    <s v="M12"/>
    <s v="Y3-M12"/>
    <x v="1"/>
    <s v="Central"/>
    <n v="386.53160000000003"/>
    <n v="49472370.097900003"/>
    <n v="10938717.819599999"/>
    <n v="9087377.7599999998"/>
    <n v="865634.53639999998"/>
    <n v="1926141.9191999999"/>
    <n v="7909148.46"/>
    <n v="856039.82"/>
    <n v="278128.092"/>
    <n v="1351333.1040000001"/>
  </r>
  <r>
    <s v="Y3"/>
    <s v="M12"/>
    <s v="Y3-M12"/>
    <x v="1"/>
    <s v="North"/>
    <n v="4918.0320000000002"/>
    <n v="628520063.37119997"/>
    <n v="157796259.3976"/>
    <n v="124237564.20479999"/>
    <n v="21678433.980599999"/>
    <n v="26367793.2936"/>
    <n v="209911511.36000001"/>
    <n v="8932185.3800000008"/>
    <n v="22818759.920000002"/>
    <n v="21076419.738000002"/>
  </r>
  <r>
    <s v="Y3"/>
    <s v="M12"/>
    <s v="Y3-M12"/>
    <x v="1"/>
    <s v="North"/>
    <n v="1346.03"/>
    <n v="260280966.55180001"/>
    <n v="43187719.262400001"/>
    <n v="34002911.136"/>
    <n v="5907134.7132999999"/>
    <n v="7216673.8103999998"/>
    <n v="57451259.840000004"/>
    <n v="2444684.86"/>
    <n v="6245337.9560000002"/>
    <n v="5768464.9879999999"/>
  </r>
  <r>
    <s v="Y3"/>
    <s v="M12"/>
    <s v="Y3-M12"/>
    <x v="1"/>
    <s v="North"/>
    <n v="266.79520000000002"/>
    <n v="35354808.4705"/>
    <n v="8560206.9514000006"/>
    <n v="6739669.4784000004"/>
    <n v="1166828.0286000001"/>
    <n v="1430405.1791999999"/>
    <n v="11387356.4"/>
    <n v="484556.04"/>
    <n v="1237875.936"/>
    <n v="1143360.7679999999"/>
  </r>
  <r>
    <s v="Y3"/>
    <s v="M12"/>
    <s v="Y3-M12"/>
    <x v="1"/>
    <s v="North"/>
    <n v="4.0179999999999998"/>
    <n v="777663.81"/>
    <n v="128918.432"/>
    <n v="101500.78079999999"/>
    <n v="1155.9411"/>
    <n v="21543.105599999999"/>
    <n v="171496.44"/>
    <n v="7297.18"/>
    <n v="18643.437999999998"/>
    <n v="17220.081999999999"/>
  </r>
  <r>
    <s v="Y3"/>
    <s v="M12"/>
    <s v="Y3-M12"/>
    <x v="1"/>
    <s v="North"/>
    <n v="4513.0176000000001"/>
    <n v="548299144.67330003"/>
    <n v="128066314.4122"/>
    <n v="106994894.4192"/>
    <n v="18069733.925099999"/>
    <n v="20865161.9736"/>
    <n v="84496384.219999999"/>
    <n v="9820602.0800000001"/>
    <n v="25602478.945999999"/>
    <n v="19340714.668000001"/>
  </r>
  <r>
    <s v="Y3"/>
    <s v="M12"/>
    <s v="Y3-M12"/>
    <x v="1"/>
    <s v="North"/>
    <n v="1224.6864"/>
    <n v="206060622.76800001"/>
    <n v="34753044.725199997"/>
    <n v="29034939.955200002"/>
    <n v="4869875.2472000001"/>
    <n v="5662127.8799999999"/>
    <n v="22929575.539999999"/>
    <n v="2664992.62"/>
    <n v="6947686.5700000003"/>
    <n v="5248440.34"/>
  </r>
  <r>
    <s v="Y3"/>
    <s v="M12"/>
    <s v="Y3-M12"/>
    <x v="1"/>
    <s v="North"/>
    <n v="421.89"/>
    <n v="53613057.960000001"/>
    <n v="11972014.801000001"/>
    <n v="10002200.9856"/>
    <n v="1694195.6817000001"/>
    <n v="1950536.6568"/>
    <n v="7898955.8600000003"/>
    <n v="918063.8"/>
    <n v="2393392.0559999999"/>
    <n v="1808026.5279999999"/>
  </r>
  <r>
    <s v="Y3"/>
    <s v="M12"/>
    <s v="Y3-M12"/>
    <x v="1"/>
    <s v="North"/>
    <n v="4.0179999999999998"/>
    <n v="676229.4"/>
    <n v="114018.99920000001"/>
    <n v="95259.072"/>
    <n v="124.29470000000001"/>
    <n v="18576.345600000001"/>
    <n v="75227.62"/>
    <n v="8743.66"/>
    <n v="22794.441999999999"/>
    <n v="17220.081999999999"/>
  </r>
  <r>
    <s v="Y3"/>
    <s v="M12"/>
    <s v="Y3-M12"/>
    <x v="1"/>
    <s v="North"/>
    <n v="2989.3919999999998"/>
    <n v="382041607.14719999"/>
    <n v="95975786.0792"/>
    <n v="75284842.617599994"/>
    <n v="13135021.5714"/>
    <n v="15067113.0912"/>
    <n v="83671854.540000007"/>
    <n v="8986634.1999999993"/>
    <n v="17188949.469999999"/>
    <n v="12811157.414000001"/>
  </r>
  <r>
    <s v="Y3"/>
    <s v="M12"/>
    <s v="Y3-M12"/>
    <x v="1"/>
    <s v="North"/>
    <n v="327.86880000000002"/>
    <n v="63401375.1017"/>
    <n v="10454733.623"/>
    <n v="8236230.3552000001"/>
    <n v="1473130.0345000001"/>
    <n v="1759305.5064000001"/>
    <n v="14093106.300000001"/>
    <n v="593475"/>
    <n v="1538692.034"/>
    <n v="1405095.01"/>
  </r>
  <r>
    <s v="Y3"/>
    <s v="M12"/>
    <s v="Y3-M12"/>
    <x v="1"/>
    <s v="North"/>
    <n v="103.6644"/>
    <n v="14017328.518999999"/>
    <n v="3326100.318"/>
    <n v="2618731.7952000001"/>
    <n v="465210.34110000002"/>
    <n v="555791.93279999995"/>
    <n v="4424604.38"/>
    <n v="188277.74"/>
    <n v="480981.57799999998"/>
    <n v="444257.55"/>
  </r>
  <r>
    <s v="Y3"/>
    <s v="M12"/>
    <s v="Y3-M12"/>
    <x v="1"/>
    <s v="North"/>
    <n v="3098.6815999999999"/>
    <n v="376467503.89249998"/>
    <n v="87460768.983400002"/>
    <n v="73592455.507200003"/>
    <n v="12423401.886299999"/>
    <n v="13293867.3552"/>
    <n v="53814262.18"/>
    <n v="8896857.3200000003"/>
    <n v="18224621.359999999"/>
    <n v="13279522.718"/>
  </r>
  <r>
    <s v="Y3"/>
    <s v="M12"/>
    <s v="Y3-M12"/>
    <x v="1"/>
    <s v="North"/>
    <n v="236.25839999999999"/>
    <n v="39708190.368000001"/>
    <n v="6690568.3458000002"/>
    <n v="5591141.5296"/>
    <n v="917633.23959999997"/>
    <n v="1093462.7183999999"/>
    <n v="4433757.22"/>
    <n v="514912.44"/>
    <n v="1353405.9"/>
    <n v="1012494.098"/>
  </r>
  <r>
    <s v="Y3"/>
    <s v="M12"/>
    <s v="Y3-M12"/>
    <x v="1"/>
    <s v="North"/>
    <n v="392.15679999999998"/>
    <n v="49772249.9921"/>
    <n v="11128275.956800001"/>
    <n v="9297274.4064000007"/>
    <n v="1552841.4922"/>
    <n v="1813072.9391999999"/>
    <n v="7342271.7999999998"/>
    <n v="853359.24"/>
    <n v="2224709.9380000001"/>
    <n v="1680603.6939999999"/>
  </r>
  <r>
    <s v="Y3"/>
    <s v="M12"/>
    <s v="Y3-M12"/>
    <x v="4"/>
    <s v="Central"/>
    <n v="3967.3732"/>
    <n v="275044826.87040001"/>
    <n v="0.7954"/>
    <n v="74357256.518399999"/>
    <n v="9344735.6059000008"/>
    <n v="14315621.270400001"/>
    <n v="50325001.460000001"/>
    <n v="5400695.4800000004"/>
    <n v="10647783.476"/>
    <n v="13870123.454"/>
  </r>
  <r>
    <s v="Y3"/>
    <s v="M12"/>
    <s v="Y3-M12"/>
    <x v="4"/>
    <s v="Central"/>
    <n v="26661.037199999999"/>
    <n v="1919402718.9322"/>
    <n v="220.32579999999999"/>
    <n v="569783063.53919995"/>
    <n v="119408073.1048"/>
    <n v="96482843.280000001"/>
    <n v="331496503.77999997"/>
    <n v="67988040.079999998"/>
    <n v="41171793.608000003"/>
    <n v="93208237.650000006"/>
  </r>
  <r>
    <s v="Y3"/>
    <s v="M12"/>
    <s v="Y3-M12"/>
    <x v="4"/>
    <s v="Central"/>
    <n v="1470.588"/>
    <n v="135379280.1715"/>
    <n v="7.1585999999999999"/>
    <n v="31432526.803199999"/>
    <n v="3350210.5060999999"/>
    <n v="5332852.9440000001"/>
    <n v="18333901.120000001"/>
    <n v="3361340.72"/>
    <n v="934155.39800000004"/>
    <n v="5141243.9539999999"/>
  </r>
  <r>
    <s v="Y3"/>
    <s v="M12"/>
    <s v="Y3-M12"/>
    <x v="4"/>
    <s v="Central"/>
    <n v="986.82079999999996"/>
    <n v="62868713.181100003"/>
    <n v="3.1816"/>
    <n v="21080755.488000002"/>
    <n v="3020038.9389"/>
    <n v="3576824.1576"/>
    <n v="12301422.699999999"/>
    <n v="2092253.78"/>
    <n v="78589.456000000006"/>
    <n v="3449972.3059999999"/>
  </r>
  <r>
    <s v="Y3"/>
    <s v="M12"/>
    <s v="Y3-M12"/>
    <x v="4"/>
    <s v="North"/>
    <n v="4667.3087999999998"/>
    <n v="336012628.97659999"/>
    <n v="3.1816"/>
    <n v="98767650.739199996"/>
    <n v="32985969.9234"/>
    <n v="13939152.7104"/>
    <n v="45480180.700000003"/>
    <n v="6589522.46"/>
    <n v="5020731.3420000002"/>
    <n v="20001935.690000001"/>
  </r>
  <r>
    <s v="Y3"/>
    <s v="M12"/>
    <s v="Y3-M12"/>
    <x v="4"/>
    <s v="North"/>
    <n v="5579.3948"/>
    <n v="512924669.86070001"/>
    <n v="3.9769999999999999"/>
    <n v="117956466.2784"/>
    <n v="23952213.534299999"/>
    <n v="16678698.746400001"/>
    <n v="54630043.280000001"/>
    <n v="7926325.8200000003"/>
    <n v="5797243.2980000004"/>
    <n v="23910714.806000002"/>
  </r>
  <r>
    <s v="Y3"/>
    <s v="M12"/>
    <s v="Y3-M12"/>
    <x v="4"/>
    <s v="North"/>
    <n v="17171.324799999999"/>
    <n v="1236211752.0613999"/>
    <n v="23.861999999999998"/>
    <n v="360893227.83359998"/>
    <n v="110728961.9166"/>
    <n v="52892228.858400002"/>
    <n v="175080782.18000001"/>
    <n v="50025466.119999997"/>
    <n v="37348238.158"/>
    <n v="73588388.258000001"/>
  </r>
  <r>
    <s v="Y3"/>
    <s v="M12"/>
    <s v="Y3-M12"/>
    <x v="0"/>
    <s v="South"/>
    <n v="60507.865599999997"/>
    <n v="9692869955.4085999"/>
    <n v="2528894251.7393999"/>
    <n v="2231016742.5984001"/>
    <n v="85589296.128000006"/>
    <n v="166880057.82480001"/>
    <n v="513969567.10000002"/>
    <n v="142666605.30000001"/>
    <n v="49885416.68"/>
    <n v="156704188.498"/>
  </r>
  <r>
    <s v="Y3"/>
    <s v="M12"/>
    <s v="Y3-M12"/>
    <x v="0"/>
    <s v="South"/>
    <n v="9684.9871999999996"/>
    <n v="1881059923.2348001"/>
    <n v="404949642.27939999"/>
    <n v="357009497.91360003"/>
    <n v="13730861.952"/>
    <n v="26445698.640000001"/>
    <n v="80479189.459999993"/>
    <n v="23760793.960000001"/>
    <n v="8419895.7919999994"/>
    <n v="25082327.116"/>
  </r>
  <r>
    <s v="Y3"/>
    <s v="M12"/>
    <s v="Y3-M12"/>
    <x v="0"/>
    <s v="South"/>
    <n v="1636.1296"/>
    <n v="269017476.48470002"/>
    <n v="68450234.129600003"/>
    <n v="60297828.3072"/>
    <n v="2304118.656"/>
    <n v="4440604.7448000005"/>
    <n v="13491578.08"/>
    <n v="4079683.68"/>
    <n v="1453789.48"/>
    <n v="4237273.0839999998"/>
  </r>
  <r>
    <s v="Y3"/>
    <s v="M12"/>
    <s v="Y3-M12"/>
    <x v="0"/>
    <s v="South"/>
    <n v="13.661199999999999"/>
    <n v="2654200.395"/>
    <n v="570843.46739999996"/>
    <n v="503810.3616"/>
    <n v="10537.7078"/>
    <n v="37520.215199999999"/>
    <n v="113802.88"/>
    <n v="33214.1"/>
    <n v="11727.804"/>
    <n v="35380.048000000003"/>
  </r>
  <r>
    <s v="Y3"/>
    <s v="M12"/>
    <s v="Y3-M12"/>
    <x v="0"/>
    <s v="South"/>
    <n v="267.59879999999998"/>
    <n v="51991101.854999997"/>
    <n v="11151706.0546"/>
    <n v="9592878.2400000002"/>
    <n v="376117.11660000001"/>
    <n v="773173.9656"/>
    <n v="2544301.7400000002"/>
    <n v="1038822.74"/>
    <n v="310043.55800000002"/>
    <n v="693031.85600000003"/>
  </r>
  <r>
    <s v="Y3"/>
    <s v="M12"/>
    <s v="Y3-M12"/>
    <x v="0"/>
    <s v="South"/>
    <n v="421.08640000000003"/>
    <n v="81811823.939999998"/>
    <n v="17789509.155200001"/>
    <n v="15113222.9376"/>
    <n v="581773.94530000002"/>
    <n v="1725805.9151999999"/>
    <n v="7393493.0999999996"/>
    <n v="951517.34"/>
    <n v="460577.43599999999"/>
    <n v="1090536.04"/>
  </r>
  <r>
    <s v="Y3"/>
    <s v="M12"/>
    <s v="Y3-M12"/>
    <x v="0"/>
    <s v="South"/>
    <n v="102.05719999999999"/>
    <n v="16808453.434099998"/>
    <n v="4253051.5240000002"/>
    <n v="3658545.8495999998"/>
    <n v="114865.7381"/>
    <n v="294874.68959999998"/>
    <n v="970350.28"/>
    <n v="396187.1"/>
    <n v="118245.886"/>
    <n v="264309.45199999999"/>
  </r>
  <r>
    <s v="Y3"/>
    <s v="M12"/>
    <s v="Y3-M12"/>
    <x v="0"/>
    <s v="South"/>
    <n v="654.93399999999997"/>
    <n v="107728164.5378"/>
    <n v="27665462.014199998"/>
    <n v="23512861.843199998"/>
    <n v="919838.22820000001"/>
    <n v="2688819.7535999999"/>
    <n v="11573851.460000001"/>
    <n v="1498149.84"/>
    <n v="729143.42599999998"/>
    <n v="1696159.5859999999"/>
  </r>
  <r>
    <s v="Y3"/>
    <s v="M12"/>
    <s v="Y3-M12"/>
    <x v="1"/>
    <s v="South"/>
    <n v="421591.06079999998"/>
    <n v="63745706688.824203"/>
    <n v="17603557715.553001"/>
    <n v="8719722543.2063999"/>
    <n v="1026181867.9680001"/>
    <n v="1593183849.8471999"/>
    <n v="4667146991.04"/>
    <n v="1125953822.76"/>
    <n v="437735970.03399998"/>
    <n v="1091842926.152"/>
  </r>
  <r>
    <s v="Y3"/>
    <s v="M12"/>
    <s v="Y3-M12"/>
    <x v="1"/>
    <s v="South"/>
    <n v="16718.898000000001"/>
    <n v="3248272895.1750002"/>
    <n v="696601173.87759995"/>
    <n v="345978502.09920001"/>
    <n v="40716405.261500001"/>
    <n v="61075600.603200004"/>
    <n v="174972772.59999999"/>
    <n v="49382366.359999999"/>
    <n v="19834700.379999999"/>
    <n v="43298856.634000003"/>
  </r>
  <r>
    <s v="Y3"/>
    <s v="M12"/>
    <s v="Y3-M12"/>
    <x v="1"/>
    <s v="South"/>
    <n v="3745.5796"/>
    <n v="583774433.35599995"/>
    <n v="156437395.6514"/>
    <n v="77564499.820800006"/>
    <n v="9098682.9878000002"/>
    <n v="14023715.112"/>
    <n v="40866576.159999996"/>
    <n v="10362688.5"/>
    <n v="4075918.8139999998"/>
    <n v="9700358.7559999991"/>
  </r>
  <r>
    <s v="Y3"/>
    <s v="M12"/>
    <s v="Y3-M12"/>
    <x v="1"/>
    <s v="South"/>
    <n v="17.679200000000002"/>
    <n v="3434847.57"/>
    <n v="738184.49179999996"/>
    <n v="365886.62400000001"/>
    <n v="70723.705300000001"/>
    <n v="66431.512799999997"/>
    <n v="194115.32"/>
    <n v="48275.040000000001"/>
    <n v="18907.723999999998"/>
    <n v="45786.421999999999"/>
  </r>
  <r>
    <s v="Y3"/>
    <s v="M12"/>
    <s v="Y3-M12"/>
    <x v="3"/>
    <s v="South"/>
    <n v="30118.928"/>
    <n v="2439687382.0704002"/>
    <n v="917582055.77279997"/>
    <n v="74293978.233600006"/>
    <n v="69936702.063199997"/>
    <n v="350438844.50639999"/>
    <n v="671317931.27999997"/>
    <n v="71517662.840000004"/>
    <n v="86510338.332000002"/>
    <n v="125525204.596"/>
  </r>
  <r>
    <s v="Y3"/>
    <s v="M12"/>
    <s v="Y3-M12"/>
    <x v="3"/>
    <s v="South"/>
    <n v="64.287999999999997"/>
    <n v="5554309.6223999998"/>
    <n v="1957947.8906"/>
    <n v="158446.0416"/>
    <n v="139211.34820000001"/>
    <n v="746357.11199999996"/>
    <n v="1432172.64"/>
    <n v="155607.29999999999"/>
    <n v="188011.978"/>
    <n v="267929.17800000001"/>
  </r>
  <r>
    <s v="Y3"/>
    <s v="M12"/>
    <s v="Y3-M12"/>
    <x v="0"/>
    <s v="South"/>
    <n v="7438.1216000000004"/>
    <n v="1017521646.2611001"/>
    <n v="264336046.37940001"/>
    <n v="267825902.47679999"/>
    <n v="13016376.030300001"/>
    <n v="19953770.6448"/>
    <n v="50438421.399999999"/>
    <n v="21964520"/>
    <n v="6640286.7740000002"/>
    <n v="19263360.050000001"/>
  </r>
  <r>
    <s v="Y3"/>
    <s v="M12"/>
    <s v="Y3-M12"/>
    <x v="0"/>
    <s v="South"/>
    <n v="2555.4479999999999"/>
    <n v="427374530.46289998"/>
    <n v="90740876.887199998"/>
    <n v="92012613.542400002"/>
    <n v="4454935.9123999998"/>
    <n v="6802034.1191999996"/>
    <n v="17317261.02"/>
    <n v="7635746.5199999996"/>
    <n v="2331397.5959999999"/>
    <n v="6618137.2620000001"/>
  </r>
  <r>
    <s v="Y3"/>
    <s v="M12"/>
    <s v="Y3-M12"/>
    <x v="0"/>
    <s v="South"/>
    <n v="213.7576"/>
    <n v="30062756.5207"/>
    <n v="7595981.7105999999"/>
    <n v="7696820.4479999999"/>
    <n v="359222.97600000002"/>
    <n v="573408.28799999994"/>
    <n v="1448862.1"/>
    <n v="634295.42000000004"/>
    <n v="190302.15599999999"/>
    <n v="553593.48"/>
  </r>
  <r>
    <s v="Y3"/>
    <s v="M12"/>
    <s v="Y3-M12"/>
    <x v="0"/>
    <s v="South"/>
    <n v="8.0359999999999996"/>
    <n v="1344503.16"/>
    <n v="285562.12180000002"/>
    <n v="289355.8272"/>
    <n v="4749.3019000000004"/>
    <n v="21556.389599999999"/>
    <n v="54468.5"/>
    <n v="23845.599999999999"/>
    <n v="7153.7619999999997"/>
    <n v="20810.944"/>
  </r>
  <r>
    <s v="Y3"/>
    <s v="M12"/>
    <s v="Y3-M12"/>
    <x v="1"/>
    <s v="South"/>
    <n v="18490.835999999999"/>
    <n v="2612621992.7807999"/>
    <n v="645147173.41659999"/>
    <n v="392210415.66720003"/>
    <n v="44689078.837899998"/>
    <n v="60867264.974399999"/>
    <n v="176478435.28"/>
    <n v="64509845.259999998"/>
    <n v="52992368.307999998"/>
    <n v="47887847.479999997"/>
  </r>
  <r>
    <s v="Y3"/>
    <s v="M12"/>
    <s v="Y3-M12"/>
    <x v="1"/>
    <s v="South"/>
    <n v="5563.3227999999999"/>
    <n v="930686599.40260005"/>
    <n v="193610747.1286"/>
    <n v="117820435.7568"/>
    <n v="13483611.1326"/>
    <n v="18370998.871199999"/>
    <n v="53187347.579999998"/>
    <n v="19588278.079999998"/>
    <n v="16317644.529999999"/>
    <n v="14407977.034"/>
  </r>
  <r>
    <s v="Y3"/>
    <s v="M12"/>
    <s v="Y3-M12"/>
    <x v="1"/>
    <s v="South"/>
    <n v="650.11239999999998"/>
    <n v="94059834.034299999"/>
    <n v="22574740.548"/>
    <n v="13746489.4464"/>
    <n v="1577013.0896999999"/>
    <n v="2153677.3560000001"/>
    <n v="6234942.1600000001"/>
    <n v="2330598.2599999998"/>
    <n v="1925256.7620000001"/>
    <n v="1683671.3959999999"/>
  </r>
  <r>
    <s v="Y3"/>
    <s v="M12"/>
    <s v="Y3-M12"/>
    <x v="1"/>
    <s v="South"/>
    <n v="3.2143999999999999"/>
    <n v="537801.26399999997"/>
    <n v="112110.0392"/>
    <n v="68151.839999999997"/>
    <n v="175.25559999999999"/>
    <n v="10589.119199999999"/>
    <n v="30726.22"/>
    <n v="11320.1"/>
    <n v="9165.2219999999998"/>
    <n v="8325.4599999999991"/>
  </r>
  <r>
    <s v="Y3"/>
    <s v="M12"/>
    <s v="Y3-M12"/>
    <x v="1"/>
    <s v="South"/>
    <n v="2632.5936000000002"/>
    <n v="379081631.7288"/>
    <n v="20930178.6666"/>
    <n v="89948096.524800003"/>
    <n v="4500845653.8240004"/>
    <n v="13892073.3288"/>
    <n v="38165852.039999999"/>
    <n v="11666231.84"/>
    <n v="12717344.903999999"/>
    <n v="6817931.1639999999"/>
  </r>
  <r>
    <s v="Y3"/>
    <s v="M12"/>
    <s v="Y3-M12"/>
    <x v="1"/>
    <s v="South"/>
    <n v="947.44439999999997"/>
    <n v="171355853.7306"/>
    <n v="33542221.622400001"/>
    <n v="21070632.096000001"/>
    <n v="1619825790.3158"/>
    <n v="3253677.5735999998"/>
    <n v="8931918.0600000005"/>
    <n v="2705383.36"/>
    <n v="3057587.8739999998"/>
    <n v="2453704.2859999998"/>
  </r>
  <r>
    <s v="Y3"/>
    <s v="M12"/>
    <s v="Y3-M12"/>
    <x v="1"/>
    <s v="South"/>
    <n v="311.79680000000002"/>
    <n v="46301824.799999997"/>
    <n v="11554229.360200001"/>
    <n v="6652935.7823999999"/>
    <n v="533024243.13599998"/>
    <n v="1027598.8752"/>
    <n v="2824181.68"/>
    <n v="867373.86"/>
    <n v="929426.21200000006"/>
    <n v="807494.75399999996"/>
  </r>
  <r>
    <s v="Y3"/>
    <s v="M12"/>
    <s v="Y3-M12"/>
    <x v="1"/>
    <s v="South"/>
    <n v="4.0179999999999998"/>
    <n v="726946.60499999998"/>
    <n v="148894.90299999999"/>
    <n v="85733.164799999999"/>
    <n v="6843272.9533000002"/>
    <n v="13244.147999999999"/>
    <n v="36393.24"/>
    <n v="11178.24"/>
    <n v="11975.853999999999"/>
    <n v="10406.374"/>
  </r>
  <r>
    <s v="Y3"/>
    <s v="M12"/>
    <s v="Y3-M12"/>
    <x v="0"/>
    <s v="South"/>
    <n v="168585.63680000001"/>
    <n v="27007177603.6339"/>
    <n v="7062293877.1422005"/>
    <n v="6297721258.7136002"/>
    <n v="51899734.716600001"/>
    <n v="587490685.62479997"/>
    <n v="1804835449.6199999"/>
    <n v="364111362.54000002"/>
    <n v="98817696.274000004"/>
    <n v="706745350.76199996"/>
  </r>
  <r>
    <s v="Y3"/>
    <s v="M12"/>
    <s v="Y3-M12"/>
    <x v="0"/>
    <s v="South"/>
    <n v="2667.9520000000002"/>
    <n v="517506625.25099999"/>
    <n v="110519862.79359999"/>
    <n v="99308897.971200004"/>
    <n v="815958.90190000006"/>
    <n v="9327039.1272"/>
    <n v="33252649.02"/>
    <n v="6354017.6399999997"/>
    <n v="2166333.4"/>
    <n v="11184598.854"/>
  </r>
  <r>
    <s v="Y3"/>
    <s v="M12"/>
    <s v="Y3-M12"/>
    <x v="0"/>
    <s v="South"/>
    <n v="936.19399999999996"/>
    <n v="149181790.4993"/>
    <n v="39148913.500799999"/>
    <n v="34934408.832000002"/>
    <n v="284605.11660000001"/>
    <n v="3260881.0440000002"/>
    <n v="10162875"/>
    <n v="2039094"/>
    <n v="567348.07799999998"/>
    <n v="3924715.6519999998"/>
  </r>
  <r>
    <s v="Y3"/>
    <s v="M12"/>
    <s v="Y3-M12"/>
    <x v="0"/>
    <s v="South"/>
    <n v="72.323999999999998"/>
    <n v="14039158.7952"/>
    <n v="3029961.7623999999"/>
    <n v="2592450.3360000001"/>
    <n v="25455.562099999999"/>
    <n v="216876.35519999999"/>
    <n v="659357.07999999996"/>
    <n v="112438.39999999999"/>
    <n v="105837.974"/>
    <n v="303197.37800000003"/>
  </r>
  <r>
    <s v="Y3"/>
    <s v="M12"/>
    <s v="Y3-M12"/>
    <x v="0"/>
    <s v="South"/>
    <n v="417.87200000000001"/>
    <n v="56916024.885700002"/>
    <n v="17435885.450800002"/>
    <n v="14959071.072000001"/>
    <n v="131680.33009999999"/>
    <n v="1234777.9103999999"/>
    <n v="3879825.9"/>
    <n v="644345.34"/>
    <n v="657097.07799999998"/>
    <n v="1751804.868"/>
  </r>
  <r>
    <s v="Y3"/>
    <s v="M12"/>
    <s v="Y3-M12"/>
    <x v="1"/>
    <s v="South"/>
    <n v="466583.82120000001"/>
    <n v="70551082762.692795"/>
    <n v="19506628538.16"/>
    <n v="9915228900.2495995"/>
    <n v="253691732.85730001"/>
    <n v="1516183070.3424001"/>
    <n v="4250773063.8000002"/>
    <n v="1002947826.1"/>
    <n v="45019847.377999999"/>
    <n v="1956014478.5280001"/>
  </r>
  <r>
    <s v="Y3"/>
    <s v="M12"/>
    <s v="Y3-M12"/>
    <x v="1"/>
    <s v="South"/>
    <n v="2969.3020000000001"/>
    <n v="576898262.32500005"/>
    <n v="124023928.5552"/>
    <n v="63106301.280000001"/>
    <n v="1613015.0601999999"/>
    <n v="9613943.4167999998"/>
    <n v="27188712.940000001"/>
    <n v="6414134.2999999998"/>
    <n v="286988.43800000002"/>
    <n v="12447919.308"/>
  </r>
  <r>
    <s v="Y3"/>
    <s v="M12"/>
    <s v="Y3-M12"/>
    <x v="1"/>
    <s v="South"/>
    <n v="11341.2068"/>
    <n v="1763957588.3067999"/>
    <n v="473505851.528"/>
    <n v="241061936.1216"/>
    <n v="6160108.0623000003"/>
    <n v="36652166.906400003"/>
    <n v="104130169.02"/>
    <n v="24563671.539999999"/>
    <n v="1097293.824"/>
    <n v="47544650.912"/>
  </r>
  <r>
    <s v="Y3"/>
    <s v="M12"/>
    <s v="Y3-M12"/>
    <x v="3"/>
    <s v="South"/>
    <n v="52700.088000000003"/>
    <n v="4270226843.2824001"/>
    <n v="1615844814.6826"/>
    <n v="141353975.7696"/>
    <n v="27948540.3992"/>
    <n v="481309485.30720001"/>
    <n v="835723395.03999996"/>
    <n v="105093297.56"/>
    <n v="26400742.631999999"/>
    <n v="598581699.64999998"/>
  </r>
  <r>
    <s v="Y3"/>
    <s v="M12"/>
    <s v="Y3-M12"/>
    <x v="3"/>
    <s v="South"/>
    <n v="466.08800000000002"/>
    <n v="39979477.692000002"/>
    <n v="14312098.304400001"/>
    <n v="1254539.3855999999"/>
    <n v="250731.07199999999"/>
    <n v="4217235.1704000002"/>
    <n v="7372027.96"/>
    <n v="926234.28"/>
    <n v="231052.712"/>
    <n v="5293952.5539999995"/>
  </r>
  <r>
    <s v="Y3"/>
    <s v="M12"/>
    <s v="Y3-M12"/>
    <x v="0"/>
    <s v="South"/>
    <n v="12003.3732"/>
    <n v="1642063117.9352"/>
    <n v="426085081.07459998"/>
    <n v="433098181.15200001"/>
    <n v="3744830.1373000001"/>
    <n v="32400786.542399999"/>
    <n v="81136954.099999994"/>
    <n v="20774876.300000001"/>
    <n v="2528465.6540000001"/>
    <n v="50320587.482000001"/>
  </r>
  <r>
    <s v="Y3"/>
    <s v="M12"/>
    <s v="Y3-M12"/>
    <x v="0"/>
    <s v="South"/>
    <n v="924.94359999999995"/>
    <n v="154564083.27360001"/>
    <n v="32830519.178199999"/>
    <n v="33377722.406399999"/>
    <n v="292359.8653"/>
    <n v="2492551.3103999998"/>
    <n v="6252029.3200000003"/>
    <n v="1601250.08"/>
    <n v="195522.932"/>
    <n v="3877552.7779999999"/>
  </r>
  <r>
    <s v="Y3"/>
    <s v="M12"/>
    <s v="Y3-M12"/>
    <x v="0"/>
    <s v="South"/>
    <n v="29.7332"/>
    <n v="4201381.4396000002"/>
    <n v="1055442.5082"/>
    <n v="1072815.8400000001"/>
    <n v="8604.9246000000003"/>
    <n v="80259.271200000003"/>
    <n v="200980.36"/>
    <n v="51462.38"/>
    <n v="6264.39"/>
    <n v="124647.38"/>
  </r>
  <r>
    <s v="Y3"/>
    <s v="M12"/>
    <s v="Y3-M12"/>
    <x v="1"/>
    <s v="South"/>
    <n v="11804.080400000001"/>
    <n v="1667840521.2361"/>
    <n v="411673857.63599998"/>
    <n v="249856318.82879999"/>
    <n v="6364940.8168000001"/>
    <n v="38935907.020800002"/>
    <n v="113444458.81999999"/>
    <n v="24782688.620000001"/>
    <n v="70064849.733999997"/>
    <n v="49485110.884000003"/>
  </r>
  <r>
    <s v="Y3"/>
    <s v="M12"/>
    <s v="Y3-M12"/>
    <x v="1"/>
    <s v="South"/>
    <n v="1054.3232"/>
    <n v="176275120.30129999"/>
    <n v="36741556.656199999"/>
    <n v="22304889.273600001"/>
    <n v="563659.23030000005"/>
    <n v="3480303.4992"/>
    <n v="10136975.300000001"/>
    <n v="2214154.98"/>
    <n v="6295222.1639999999"/>
    <n v="4419938.0060000001"/>
  </r>
  <r>
    <s v="Y3"/>
    <s v="M12"/>
    <s v="Y3-M12"/>
    <x v="1"/>
    <s v="South"/>
    <n v="236.25839999999999"/>
    <n v="34445836.822300002"/>
    <n v="8258580.9312000005"/>
    <n v="5008029.4271999998"/>
    <n v="120209.1688"/>
    <n v="776858.94720000005"/>
    <n v="2266083.94"/>
    <n v="495310.34"/>
    <n v="1372000.63"/>
    <n v="990443.80599999998"/>
  </r>
  <r>
    <s v="Y3"/>
    <s v="M12"/>
    <s v="Y3-M12"/>
    <x v="3"/>
    <s v="South"/>
    <n v="1767.92"/>
    <n v="130462949.23199999"/>
    <n v="46215321.8684"/>
    <n v="4519872.5376000004"/>
    <n v="944190.05310000002"/>
    <n v="11576956.406400001"/>
    <n v="29860668.18"/>
    <n v="3726540.84"/>
    <n v="143055.39600000001"/>
    <n v="20080508.91"/>
  </r>
  <r>
    <s v="Y3"/>
    <s v="M12"/>
    <s v="Y3-M12"/>
    <x v="3"/>
    <s v="South"/>
    <n v="116.52200000000001"/>
    <n v="9014973.2442000005"/>
    <n v="3046009.7527999999"/>
    <n v="297900.09600000002"/>
    <n v="66077.567999999999"/>
    <n v="763028.53200000001"/>
    <n v="1968088.56"/>
    <n v="245614.6"/>
    <n v="9428.6059999999998"/>
    <n v="1323487.4620000001"/>
  </r>
  <r>
    <s v="Y3"/>
    <s v="M12"/>
    <s v="Y3-M12"/>
    <x v="1"/>
    <s v="South"/>
    <n v="6518.8032000000003"/>
    <n v="938678326.18560004"/>
    <n v="149638516.0968"/>
    <n v="180643929.1392"/>
    <n v="3635304.1011000001"/>
    <n v="27666501.782400001"/>
    <n v="76523648.859999999"/>
    <n v="17242974.760000002"/>
    <n v="46279183.697999999"/>
    <n v="27328151.971999999"/>
  </r>
  <r>
    <s v="Y3"/>
    <s v="M12"/>
    <s v="Y3-M12"/>
    <x v="1"/>
    <s v="South"/>
    <n v="91.610399999999998"/>
    <n v="16556935.875499999"/>
    <n v="3305939.3141999999"/>
    <n v="2008488.8448000001"/>
    <n v="51788.645100000002"/>
    <n v="307613.15999999997"/>
    <n v="850826.26"/>
    <n v="191718.46"/>
    <n v="514648.728"/>
    <n v="384049.95199999999"/>
  </r>
  <r>
    <s v="Y3"/>
    <s v="M12"/>
    <s v="Y3-M12"/>
    <x v="1"/>
    <s v="South"/>
    <n v="200.9"/>
    <n v="29833650"/>
    <n v="7464680.2602000004"/>
    <n v="4291647.5136000002"/>
    <n v="106787.8232"/>
    <n v="657284.34959999996"/>
    <n v="1818012.16"/>
    <n v="409647.4"/>
    <n v="1099702.1640000001"/>
    <n v="842213.63600000006"/>
  </r>
  <r>
    <s v="Y3"/>
    <s v="M12"/>
    <s v="Y3-M12"/>
    <x v="0"/>
    <s v="South"/>
    <n v="40514.297599999998"/>
    <n v="6490090950.0134001"/>
    <n v="1643778671.7004001"/>
    <n v="1562465345.0304"/>
    <n v="19161960.252599999"/>
    <n v="120145895.50319999"/>
    <n v="368615464.27999997"/>
    <n v="78073449.680000007"/>
    <n v="41062875.303999998"/>
    <n v="147309569.85800001"/>
  </r>
  <r>
    <s v="Y3"/>
    <s v="M12"/>
    <s v="Y3-M12"/>
    <x v="0"/>
    <s v="South"/>
    <n v="1006.9108"/>
    <n v="195292942.4754"/>
    <n v="41093029.385399997"/>
    <n v="38559599.4432"/>
    <n v="487308.7023"/>
    <n v="2976803.5896000001"/>
    <n v="9173137.4600000009"/>
    <n v="1926748.26"/>
    <n v="1013379.862"/>
    <n v="3661116.9759999998"/>
  </r>
  <r>
    <s v="Y3"/>
    <s v="M12"/>
    <s v="Y3-M12"/>
    <x v="0"/>
    <s v="South"/>
    <n v="286.08159999999998"/>
    <n v="46615372.4837"/>
    <n v="10804259.4266"/>
    <n v="10887419.193600001"/>
    <n v="128919.74400000001"/>
    <n v="822683.43359999999"/>
    <n v="2474559.92"/>
    <n v="544021.62"/>
    <n v="286131.538"/>
    <n v="1040189.106"/>
  </r>
  <r>
    <s v="Y3"/>
    <s v="M12"/>
    <s v="Y3-M12"/>
    <x v="0"/>
    <s v="South"/>
    <n v="2973.32"/>
    <n v="572289321.40380001"/>
    <n v="121915715.28740001"/>
    <n v="104489063.63519999"/>
    <n v="1416895.3666999999"/>
    <n v="9276938.0784000009"/>
    <n v="30192907.579999998"/>
    <n v="3256158.5"/>
    <n v="8843599.4680000003"/>
    <n v="10810960.687999999"/>
  </r>
  <r>
    <s v="Y3"/>
    <s v="M12"/>
    <s v="Y3-M12"/>
    <x v="1"/>
    <s v="South"/>
    <n v="364305.6312"/>
    <n v="55085581735.485802"/>
    <n v="15133133068.058001"/>
    <n v="7774337701.6512003"/>
    <n v="472075064.79159999"/>
    <n v="1192990908.9384"/>
    <n v="3508546246.6999998"/>
    <n v="755279198.25999999"/>
    <n v="37248696.144000001"/>
    <n v="1324611536.204"/>
  </r>
  <r>
    <s v="Y3"/>
    <s v="M12"/>
    <s v="Y3-M12"/>
    <x v="1"/>
    <s v="South"/>
    <n v="3171.0056"/>
    <n v="616080505.3326"/>
    <n v="130640049.84720001"/>
    <n v="68304596.9472"/>
    <n v="4114870.4841999998"/>
    <n v="11105052.048"/>
    <n v="32235331.600000001"/>
    <n v="6858729.2800000003"/>
    <n v="290856.21399999998"/>
    <n v="11529743.742000001"/>
  </r>
  <r>
    <s v="Y3"/>
    <s v="M12"/>
    <s v="Y3-M12"/>
    <x v="1"/>
    <s v="South"/>
    <n v="2512.0536000000002"/>
    <n v="392618789.63999999"/>
    <n v="104583145.93340001"/>
    <n v="53542091.2896"/>
    <n v="3247787.9141000002"/>
    <n v="8119103.7527999999"/>
    <n v="23944063.960000001"/>
    <n v="5166935.62"/>
    <n v="262198.772"/>
    <n v="9133801.7320000008"/>
  </r>
  <r>
    <s v="Y3"/>
    <s v="M12"/>
    <s v="Y3-M12"/>
    <x v="3"/>
    <s v="South"/>
    <n v="91321.104000000007"/>
    <n v="7397173801.9871998"/>
    <n v="2757551266.2124"/>
    <n v="232641860.7168"/>
    <n v="120319758.8413"/>
    <n v="649852176.5424"/>
    <n v="1468831860.9400001"/>
    <n v="190462077.31999999"/>
    <n v="6441279.4160000002"/>
    <n v="796266059.97399998"/>
  </r>
  <r>
    <s v="Y3"/>
    <s v="M12"/>
    <s v="Y3-M12"/>
    <x v="0"/>
    <s v="South"/>
    <n v="2037.9295999999999"/>
    <n v="278799421.15869999"/>
    <n v="72974040.608999997"/>
    <n v="73244591.040000007"/>
    <n v="3773775.8955999999"/>
    <n v="5556276.54"/>
    <n v="14625273.18"/>
    <n v="3576539.88"/>
    <n v="7328576.8159999996"/>
    <n v="7409891.2139999997"/>
  </r>
  <r>
    <s v="Y3"/>
    <s v="M12"/>
    <s v="Y3-M12"/>
    <x v="0"/>
    <s v="South"/>
    <n v="760.2056"/>
    <n v="127136218.8096"/>
    <n v="27227699.307"/>
    <n v="27326085.408"/>
    <n v="1409535.8754"/>
    <n v="2075496.588"/>
    <n v="5455503.46"/>
    <n v="1334111.3"/>
    <n v="2722525.5419999999"/>
    <n v="2764099.6239999998"/>
  </r>
  <r>
    <s v="Y3"/>
    <s v="M12"/>
    <s v="Y3-M12"/>
    <x v="0"/>
    <s v="South"/>
    <n v="6.4287999999999998"/>
    <n v="1075602.5279999999"/>
    <n v="228821.46739999999"/>
    <n v="231378.5472"/>
    <n v="20308.517100000001"/>
    <n v="16917.6168"/>
    <n v="47614.12"/>
    <n v="11491.48"/>
    <n v="272.404"/>
    <n v="23375.33"/>
  </r>
  <r>
    <s v="Y3"/>
    <s v="M12"/>
    <s v="Y3-M12"/>
    <x v="0"/>
    <s v="South"/>
    <n v="19.2864"/>
    <n v="2654120.8385999999"/>
    <n v="690605.25459999999"/>
    <n v="693165.8112"/>
    <n v="32741.7196"/>
    <n v="52583.385600000001"/>
    <n v="138409.44"/>
    <n v="33847.14"/>
    <n v="69357.486000000004"/>
    <n v="70125.088000000003"/>
  </r>
  <r>
    <s v="Y3"/>
    <s v="M12"/>
    <s v="Y3-M12"/>
    <x v="1"/>
    <s v="South"/>
    <n v="14620.698399999999"/>
    <n v="2065806574.9675"/>
    <n v="511523511.35579997"/>
    <n v="312422697.73439997"/>
    <n v="18798435.435800001"/>
    <n v="48221604.568800002"/>
    <n v="141942872.47999999"/>
    <n v="30594197.539999999"/>
    <n v="1680099.476"/>
    <n v="53160709.469999999"/>
  </r>
  <r>
    <s v="Y3"/>
    <s v="M12"/>
    <s v="Y3-M12"/>
    <x v="1"/>
    <s v="South"/>
    <n v="1062.3592000000001"/>
    <n v="177700293.65090001"/>
    <n v="37167608.689199999"/>
    <n v="22702023.801600002"/>
    <n v="1360976.4076"/>
    <n v="3504786.7968000001"/>
    <n v="10316046.08"/>
    <n v="2223403.7599999998"/>
    <n v="122064.052"/>
    <n v="3862727.5060000001"/>
  </r>
  <r>
    <s v="Y3"/>
    <s v="M12"/>
    <s v="Y3-M12"/>
    <x v="1"/>
    <s v="South"/>
    <n v="366.44159999999999"/>
    <n v="53426195.887699999"/>
    <n v="12819406.122"/>
    <n v="7831121.4912"/>
    <n v="471753.21600000001"/>
    <n v="1209654.324"/>
    <n v="3560081.66"/>
    <n v="767224.8"/>
    <n v="42078.3"/>
    <n v="1332377.574"/>
  </r>
  <r>
    <s v="Y3"/>
    <s v="M12"/>
    <s v="Y3-M12"/>
    <x v="3"/>
    <s v="South"/>
    <n v="707.16800000000001"/>
    <n v="52185179.6928"/>
    <n v="17926127.854600001"/>
    <n v="1900875.456"/>
    <n v="2468642.6274000001"/>
    <n v="5039543.9951999998"/>
    <n v="11301459.76"/>
    <n v="1506084.16"/>
    <n v="64054.627999999997"/>
    <n v="6166087.3339999998"/>
  </r>
  <r>
    <s v="Y3"/>
    <s v="M12"/>
    <s v="Y3-M12"/>
    <x v="1"/>
    <s v="South"/>
    <n v="3353.4227999999998"/>
    <n v="482877792.7974"/>
    <n v="86600638.535999998"/>
    <n v="88779712.243200004"/>
    <n v="10826952.828600001"/>
    <n v="13602165.084000001"/>
    <n v="37939304.899999999"/>
    <n v="8623362.7200000007"/>
    <n v="379028.51799999998"/>
    <n v="12193011.402000001"/>
  </r>
  <r>
    <s v="Y3"/>
    <s v="M12"/>
    <s v="Y3-M12"/>
    <x v="1"/>
    <s v="South"/>
    <n v="80.36"/>
    <n v="14538932.1"/>
    <n v="2990236.3048"/>
    <n v="1717874.2848"/>
    <n v="266809.83919999999"/>
    <n v="263200.32"/>
    <n v="734118.12"/>
    <n v="166860.16"/>
    <n v="7329.652"/>
    <n v="292188.46799999999"/>
  </r>
  <r>
    <s v="Y3"/>
    <s v="M12"/>
    <s v="Y3-M12"/>
    <x v="1"/>
    <s v="South"/>
    <n v="96.432000000000002"/>
    <n v="14320152"/>
    <n v="3588285.6338"/>
    <n v="2061448.5120000001"/>
    <n v="298769.74479999999"/>
    <n v="315837.72720000002"/>
    <n v="880943.22"/>
    <n v="200231.7"/>
    <n v="8799.01"/>
    <n v="350625.44"/>
  </r>
  <r>
    <s v="Y3"/>
    <s v="M12"/>
    <s v="Y3-M12"/>
    <x v="0"/>
    <s v="Central"/>
    <n v="21103.339599999999"/>
    <n v="3380584066.8692002"/>
    <n v="885329731.14880002"/>
    <n v="804163470.41279995"/>
    <n v="27465882.8059"/>
    <n v="82424501.208000004"/>
    <n v="257765909.40000001"/>
    <n v="66551641.159999996"/>
    <n v="37256969.288000003"/>
    <n v="73778265.571999997"/>
  </r>
  <r>
    <s v="Y3"/>
    <s v="M12"/>
    <s v="Y3-M12"/>
    <x v="0"/>
    <s v="Central"/>
    <n v="573.7704"/>
    <n v="111388984.1064"/>
    <n v="23999292.403200001"/>
    <n v="21802108.569600001"/>
    <n v="739540.01179999998"/>
    <n v="2246609.5632000002"/>
    <n v="7155083.0199999996"/>
    <n v="1441431.26"/>
    <n v="532274.71"/>
    <n v="2005928.034"/>
  </r>
  <r>
    <s v="Y3"/>
    <s v="M12"/>
    <s v="Y3-M12"/>
    <x v="0"/>
    <s v="Central"/>
    <n v="236.25839999999999"/>
    <n v="36834788.224100001"/>
    <n v="9884154.2283999994"/>
    <n v="8977893.1967999991"/>
    <n v="309664.17849999998"/>
    <n v="927926.36640000006"/>
    <n v="2974670.54"/>
    <n v="490039.38"/>
    <n v="84520.106"/>
    <n v="825971.32200000004"/>
  </r>
  <r>
    <s v="Y3"/>
    <s v="M12"/>
    <s v="Y3-M12"/>
    <x v="0"/>
    <s v="Central"/>
    <n v="4.0179999999999998"/>
    <n v="780647.17500000005"/>
    <n v="168145.17379999999"/>
    <n v="152686.88639999999"/>
    <n v="3582.1743000000001"/>
    <n v="15771.6504"/>
    <n v="50251.24"/>
    <n v="8281.18"/>
    <n v="1399.002"/>
    <n v="14045.944"/>
  </r>
  <r>
    <s v="Y3"/>
    <s v="M12"/>
    <s v="Y3-M12"/>
    <x v="0"/>
    <s v="Central"/>
    <n v="19.2864"/>
    <n v="3089525.0602000002"/>
    <n v="808041.29220000003"/>
    <n v="773583.01439999999"/>
    <n v="23976.454699999998"/>
    <n v="69706.461599999995"/>
    <n v="175035.56"/>
    <n v="103316.72"/>
    <n v="147251.5"/>
    <n v="67425.402000000002"/>
  </r>
  <r>
    <s v="Y3"/>
    <s v="M12"/>
    <s v="Y3-M12"/>
    <x v="0"/>
    <s v="Central"/>
    <n v="3.2143999999999999"/>
    <n v="624517.74"/>
    <n v="137866.682"/>
    <n v="127351.6416"/>
    <n v="2847.5924"/>
    <n v="12081.3552"/>
    <n v="30644.22"/>
    <n v="14377.88"/>
    <n v="18465.743999999999"/>
    <n v="11238.92"/>
  </r>
  <r>
    <s v="Y3"/>
    <s v="M12"/>
    <s v="Y3-M12"/>
    <x v="1"/>
    <s v="Central"/>
    <n v="44015.582799999996"/>
    <n v="6655274961.4336004"/>
    <n v="1820712772.108"/>
    <n v="934852689.65760005"/>
    <n v="99319300.4463"/>
    <n v="208405125.37439999"/>
    <n v="1023195118.5"/>
    <n v="146283025.88"/>
    <n v="94042168.219999999"/>
    <n v="153880545.148"/>
  </r>
  <r>
    <s v="Y3"/>
    <s v="M12"/>
    <s v="Y3-M12"/>
    <x v="1"/>
    <s v="Central"/>
    <n v="806.81439999999998"/>
    <n v="156753952.74000001"/>
    <n v="32819589.586800002"/>
    <n v="17257974.528000001"/>
    <n v="1822695.3095"/>
    <n v="3661522.9416"/>
    <n v="22693936.239999998"/>
    <n v="3283161.92"/>
    <n v="2416671.7740000002"/>
    <n v="2820659.534"/>
  </r>
  <r>
    <s v="Y3"/>
    <s v="M12"/>
    <s v="Y3-M12"/>
    <x v="1"/>
    <s v="Central"/>
    <n v="452.42680000000001"/>
    <n v="70422553.582900003"/>
    <n v="18676780.2414"/>
    <n v="9608538.7968000006"/>
    <n v="1028952.8488"/>
    <n v="2169802.3607999999"/>
    <n v="10259027.380000001"/>
    <n v="980075.48"/>
    <n v="171009.27799999999"/>
    <n v="1581705.7080000001"/>
  </r>
  <r>
    <s v="Y3"/>
    <s v="M12"/>
    <s v="Y3-M12"/>
    <x v="3"/>
    <s v="Central"/>
    <n v="20925.743999999999"/>
    <n v="1506710067.5088"/>
    <n v="633391646.61059999"/>
    <n v="52526184.499200001"/>
    <n v="44881444.830300003"/>
    <n v="160094979.4032"/>
    <n v="414752212.42000002"/>
    <n v="50337303.100000001"/>
    <n v="26457769.778000001"/>
    <n v="129231533.42"/>
  </r>
  <r>
    <s v="Y3"/>
    <s v="M12"/>
    <s v="Y3-M12"/>
    <x v="3"/>
    <s v="Central"/>
    <n v="110.8968"/>
    <n v="8322705.2740000002"/>
    <n v="3357239.4325999999"/>
    <n v="278333.45280000003"/>
    <n v="244476.56080000001"/>
    <n v="856616.96880000003"/>
    <n v="2205809.84"/>
    <n v="246852.8"/>
    <n v="79688.994000000006"/>
    <n v="684866.95200000005"/>
  </r>
  <r>
    <s v="Y3"/>
    <s v="M12"/>
    <s v="Y3-M12"/>
    <x v="0"/>
    <s v="Central"/>
    <n v="23588.874400000001"/>
    <n v="3226915557.9461002"/>
    <n v="830115578.99899995"/>
    <n v="832805470.04159999"/>
    <n v="31579711.700199999"/>
    <n v="93730499.4384"/>
    <n v="297550099.5"/>
    <n v="48634212.299999997"/>
    <n v="10907619.91"/>
    <n v="82467813.362000003"/>
  </r>
  <r>
    <s v="Y3"/>
    <s v="M12"/>
    <s v="Y3-M12"/>
    <x v="0"/>
    <s v="Central"/>
    <n v="89.199600000000004"/>
    <n v="12202344.720699999"/>
    <n v="3483067.7355999998"/>
    <n v="3328086.3744000001"/>
    <n v="112215.7743"/>
    <n v="299658.70079999999"/>
    <n v="751703.02"/>
    <n v="471143.3"/>
    <n v="7650.7640000000001"/>
    <n v="311845.75400000002"/>
  </r>
  <r>
    <s v="Y3"/>
    <s v="M12"/>
    <s v="Y3-M12"/>
    <x v="0"/>
    <s v="Central"/>
    <n v="239.47280000000001"/>
    <n v="40044682.117399998"/>
    <n v="8425465.3959999997"/>
    <n v="8457834.2400000002"/>
    <n v="316812.3688"/>
    <n v="951044.06880000001"/>
    <n v="2994611.3"/>
    <n v="492255.02"/>
    <n v="167186.60200000001"/>
    <n v="837210.24199999997"/>
  </r>
  <r>
    <s v="Y3"/>
    <s v="M12"/>
    <s v="Y3-M12"/>
    <x v="0"/>
    <s v="Central"/>
    <n v="13.661199999999999"/>
    <n v="2285655.372"/>
    <n v="533442.96400000004"/>
    <n v="509706.48959999997"/>
    <n v="9163.0079999999998"/>
    <n v="45893.563199999997"/>
    <n v="115125.54"/>
    <n v="72156.72"/>
    <n v="1171.6980000000001"/>
    <n v="47759.998"/>
  </r>
  <r>
    <s v="Y3"/>
    <s v="M12"/>
    <s v="Y3-M12"/>
    <x v="0"/>
    <s v="Central"/>
    <n v="129.37960000000001"/>
    <n v="17110401.794599999"/>
    <n v="4552993.6824000003"/>
    <n v="4567746.8927999996"/>
    <n v="180819.01139999999"/>
    <n v="514090.8"/>
    <n v="1631990.24"/>
    <n v="266753.38"/>
    <n v="59823.345999999998"/>
    <n v="452316.92"/>
  </r>
  <r>
    <s v="Y3"/>
    <s v="M12"/>
    <s v="Y3-M12"/>
    <x v="0"/>
    <s v="Central"/>
    <n v="4.0179999999999998"/>
    <n v="672251.58"/>
    <n v="141396.6672"/>
    <n v="141855.80160000001"/>
    <n v="3433.0205999999998"/>
    <n v="15965.596799999999"/>
    <n v="50682.559999999998"/>
    <n v="8284.4599999999991"/>
    <n v="1858.12"/>
    <n v="14045.944"/>
  </r>
  <r>
    <s v="Y3"/>
    <s v="M12"/>
    <s v="Y3-M12"/>
    <x v="1"/>
    <s v="Central"/>
    <n v="6043.8756000000003"/>
    <n v="853956106.3757"/>
    <n v="211406045.20500001"/>
    <n v="127686241.7472"/>
    <n v="24638433.589899998"/>
    <n v="18785586.311999999"/>
    <n v="54117303.020000003"/>
    <n v="12353245.060000001"/>
    <n v="37908234.034000002"/>
    <n v="21129672.916000001"/>
  </r>
  <r>
    <s v="Y3"/>
    <s v="M12"/>
    <s v="Y3-M12"/>
    <x v="1"/>
    <s v="Central"/>
    <n v="412.24680000000001"/>
    <n v="68908475.956300005"/>
    <n v="14459629.891799999"/>
    <n v="8673229.4783999994"/>
    <n v="1672865.4619"/>
    <n v="1400650.7904000001"/>
    <n v="4055843"/>
    <n v="842309.74"/>
    <n v="2280697.98"/>
    <n v="1441235.4439999999"/>
  </r>
  <r>
    <s v="Y3"/>
    <s v="M12"/>
    <s v="Y3-M12"/>
    <x v="1"/>
    <s v="Central"/>
    <n v="667.79160000000002"/>
    <n v="93625018.530100003"/>
    <n v="23414547.73"/>
    <n v="14073413.6064"/>
    <n v="2717075.4896999998"/>
    <n v="2264872.4064000002"/>
    <n v="6556501.8799999999"/>
    <n v="1322236.8799999999"/>
    <n v="3569784.966"/>
    <n v="2334631.2659999998"/>
  </r>
  <r>
    <s v="Y3"/>
    <s v="M12"/>
    <s v="Y3-M12"/>
    <x v="3"/>
    <s v="Central"/>
    <n v="76245.567999999999"/>
    <n v="4940369701.3439999"/>
    <n v="1929070549.1918001"/>
    <n v="199123477.47839999"/>
    <n v="166386775.34650001"/>
    <n v="557416697.95439994"/>
    <n v="1468939731.1199999"/>
    <n v="162944236.06"/>
    <n v="40319147.439999998"/>
    <n v="470871273.77399999"/>
  </r>
  <r>
    <s v="Y3"/>
    <s v="M12"/>
    <s v="Y3-M12"/>
    <x v="3"/>
    <s v="Central"/>
    <n v="630.82600000000002"/>
    <n v="42723855.266400002"/>
    <n v="15959962.6866"/>
    <n v="1647482.8607999999"/>
    <n v="1369200.9902999999"/>
    <n v="4612702.5071999999"/>
    <n v="12155304.439999999"/>
    <n v="1347518.3"/>
    <n v="331774.54200000002"/>
    <n v="3895805.65"/>
  </r>
  <r>
    <s v="Y3"/>
    <s v="M12"/>
    <s v="Y3-M12"/>
    <x v="0"/>
    <s v="North"/>
    <n v="6518.8032000000003"/>
    <n v="1044259470.3341"/>
    <n v="270114309.21939999"/>
    <n v="244440374.95680001"/>
    <n v="23535222.093499999"/>
    <n v="17474899.1976"/>
    <n v="65820712.840000004"/>
    <n v="10993950.74"/>
    <n v="1516514.56"/>
    <n v="27936587.052000001"/>
  </r>
  <r>
    <s v="Y3"/>
    <s v="M12"/>
    <s v="Y3-M12"/>
    <x v="0"/>
    <s v="North"/>
    <n v="2357.7624000000001"/>
    <n v="457940123.2098"/>
    <n v="97687583.122600004"/>
    <n v="88408866.259200007"/>
    <n v="8551105.0105000008"/>
    <n v="6311273.5656000003"/>
    <n v="23774551.920000002"/>
    <n v="3978186.54"/>
    <n v="549014.02599999995"/>
    <n v="10104282.473999999"/>
  </r>
  <r>
    <s v="Y3"/>
    <s v="M12"/>
    <s v="Y3-M12"/>
    <x v="0"/>
    <s v="North"/>
    <n v="446.80160000000001"/>
    <n v="73861991.5572"/>
    <n v="18507696.4956"/>
    <n v="16752781.056"/>
    <n v="1593627.5671999999"/>
    <n v="1191646.5336"/>
    <n v="4490096.96"/>
    <n v="754751.78"/>
    <n v="104273.906"/>
    <n v="1914785.4439999999"/>
  </r>
  <r>
    <s v="Y3"/>
    <s v="M12"/>
    <s v="Y3-M12"/>
    <x v="0"/>
    <s v="North"/>
    <n v="11.250400000000001"/>
    <n v="2185812.09"/>
    <n v="466173.59980000003"/>
    <n v="421862.84159999999"/>
    <n v="66142.201300000001"/>
    <n v="30159.108"/>
    <n v="113596.24"/>
    <n v="18973.98"/>
    <n v="2618.5059999999999"/>
    <n v="48214.606"/>
  </r>
  <r>
    <s v="Y3"/>
    <s v="M12"/>
    <s v="Y3-M12"/>
    <x v="1"/>
    <s v="North"/>
    <n v="54406.934399999998"/>
    <n v="8226475380.0029001"/>
    <n v="2254177642.7870002"/>
    <n v="1145558905.9200001"/>
    <n v="251633091.33469999"/>
    <n v="186036881.4576"/>
    <n v="712021117.51999998"/>
    <n v="106602948.72"/>
    <n v="12342127.335999999"/>
    <n v="233163058.25999999"/>
  </r>
  <r>
    <s v="Y3"/>
    <s v="M12"/>
    <s v="Y3-M12"/>
    <x v="1"/>
    <s v="North"/>
    <n v="3352.6192000000001"/>
    <n v="651353267.28779995"/>
    <n v="137842549.56400001"/>
    <n v="71506947.801599994"/>
    <n v="15510627.102299999"/>
    <n v="11495134.936799999"/>
    <n v="45268087.700000003"/>
    <n v="7115682.8399999999"/>
    <n v="806745.19200000004"/>
    <n v="14367782.109999999"/>
  </r>
  <r>
    <s v="Y3"/>
    <s v="M12"/>
    <s v="Y3-M12"/>
    <x v="1"/>
    <s v="North"/>
    <n v="1558.9839999999999"/>
    <n v="243497080.134"/>
    <n v="64591529.199199997"/>
    <n v="32825004.096000001"/>
    <n v="7188336.2728000004"/>
    <n v="5330733.7032000003"/>
    <n v="20402350.300000001"/>
    <n v="3054614.8"/>
    <n v="353648.04200000002"/>
    <n v="6681086.9400000004"/>
  </r>
  <r>
    <s v="Y3"/>
    <s v="M12"/>
    <s v="Y3-M12"/>
    <x v="3"/>
    <s v="North"/>
    <n v="15236.255999999999"/>
    <n v="1097051569.8912001"/>
    <n v="464165113.78420001"/>
    <n v="39025329.004799999"/>
    <n v="68976648.272799999"/>
    <n v="122275101.07439999"/>
    <n v="455429176.69999999"/>
    <n v="26546836.620000001"/>
    <n v="3298135.94"/>
    <n v="156079838.53"/>
  </r>
  <r>
    <s v="Y3"/>
    <s v="M12"/>
    <s v="Y3-M12"/>
    <x v="3"/>
    <s v="North"/>
    <n v="883.15639999999996"/>
    <n v="68354715.678499997"/>
    <n v="26931172.5962"/>
    <n v="2266662.8928"/>
    <n v="3996284.6046000002"/>
    <n v="7041731.5007999996"/>
    <n v="26417526.719999999"/>
    <n v="1537192.5"/>
    <n v="194333.19399999999"/>
    <n v="9047032.9399999995"/>
  </r>
  <r>
    <s v="Y3"/>
    <s v="M12"/>
    <s v="Y3-M12"/>
    <x v="0"/>
    <s v="North"/>
    <n v="5014.4639999999999"/>
    <n v="685969649.16480005"/>
    <n v="178144855.10600001"/>
    <n v="184018456.37760001"/>
    <n v="18687298.539799999"/>
    <n v="12962153.4768"/>
    <n v="50778295.82"/>
    <n v="8826176.5999999996"/>
    <n v="1262087.42"/>
    <n v="21489682.763999999"/>
  </r>
  <r>
    <s v="Y3"/>
    <s v="M12"/>
    <s v="Y3-M12"/>
    <x v="0"/>
    <s v="North"/>
    <n v="644.48720000000003"/>
    <n v="107775373.3056"/>
    <n v="22896188.731600001"/>
    <n v="23651085.504000001"/>
    <n v="2439048.0504999999"/>
    <n v="1665968.58"/>
    <n v="6526315.2199999997"/>
    <n v="1134388.82"/>
    <n v="162210.26800000001"/>
    <n v="2761974.5120000001"/>
  </r>
  <r>
    <s v="Y3"/>
    <s v="M12"/>
    <s v="Y3-M12"/>
    <x v="0"/>
    <s v="North"/>
    <n v="552.07320000000004"/>
    <n v="78337365.238399997"/>
    <n v="19613060.693999998"/>
    <n v="20259730.291200001"/>
    <n v="2037746.3343"/>
    <n v="1427081.5223999999"/>
    <n v="5590487.7599999998"/>
    <n v="971726.24"/>
    <n v="138954.00200000001"/>
    <n v="2365931.568"/>
  </r>
  <r>
    <s v="Y3"/>
    <s v="M12"/>
    <s v="Y3-M12"/>
    <x v="1"/>
    <s v="North"/>
    <n v="44127.283199999998"/>
    <n v="5679181347.8400002"/>
    <n v="1568732161.5088"/>
    <n v="936692062.75199997"/>
    <n v="204306189.81729999"/>
    <n v="149440367.42640001"/>
    <n v="580809542.39999998"/>
    <n v="87053526.340000004"/>
    <n v="12035251.602"/>
    <n v="189109208.68399999"/>
  </r>
  <r>
    <s v="Y3"/>
    <s v="M12"/>
    <s v="Y3-M12"/>
    <x v="1"/>
    <s v="North"/>
    <n v="1563.8055999999999"/>
    <n v="261548888.7211"/>
    <n v="55593791.001999997"/>
    <n v="33198332.908799998"/>
    <n v="7270562.2131000003"/>
    <n v="5296088.1456000004"/>
    <n v="20563903.420000002"/>
    <n v="3077795.38"/>
    <n v="425158.60200000001"/>
    <n v="6701749.0539999995"/>
  </r>
  <r>
    <s v="Y3"/>
    <s v="M12"/>
    <s v="Y3-M12"/>
    <x v="1"/>
    <s v="North"/>
    <n v="1250.4015999999999"/>
    <n v="171587911.7938"/>
    <n v="44452178.573399998"/>
    <n v="26545015.334399998"/>
    <n v="5801925.4332999997"/>
    <n v="4234698.3168000001"/>
    <n v="16442657.220000001"/>
    <n v="2460979.9"/>
    <n v="339944.85800000001"/>
    <n v="5358644.8959999997"/>
  </r>
  <r>
    <s v="Y3"/>
    <s v="M12"/>
    <s v="Y3-M12"/>
    <x v="1"/>
    <s v="North"/>
    <n v="2.4108000000000001"/>
    <n v="403350.94799999997"/>
    <n v="85704.35"/>
    <n v="51179.807999999997"/>
    <n v="356.72590000000002"/>
    <n v="8164.3464000000004"/>
    <n v="31701.200000000001"/>
    <n v="4744.5200000000004"/>
    <n v="655.75400000000002"/>
    <n v="10332.41"/>
  </r>
  <r>
    <s v="Y3"/>
    <s v="M12"/>
    <s v="Y3-M12"/>
    <x v="3"/>
    <s v="North"/>
    <n v="18643.52"/>
    <n v="1208016200.1600001"/>
    <n v="483590289.06720001"/>
    <n v="48869447.635200001"/>
    <n v="86054449.293500006"/>
    <n v="148755517.00560001"/>
    <n v="557948437.67999995"/>
    <n v="33323526.539999999"/>
    <n v="4571636.3660000004"/>
    <n v="190983769.43799999"/>
  </r>
  <r>
    <s v="Y3"/>
    <s v="M12"/>
    <s v="Y3-M12"/>
    <x v="3"/>
    <s v="North"/>
    <n v="700.73919999999998"/>
    <n v="48560072.992200002"/>
    <n v="18196753.955200002"/>
    <n v="1840734.9504"/>
    <n v="3256898.7182999998"/>
    <n v="5549937.4151999997"/>
    <n v="20992412.460000001"/>
    <n v="1250729.6000000001"/>
    <n v="174475.66399999999"/>
    <n v="7178352.324"/>
  </r>
  <r>
    <s v="Y3"/>
    <s v="M12"/>
    <s v="Y3-M12"/>
    <x v="1"/>
    <s v="North"/>
    <n v="62.680799999999998"/>
    <n v="9025753.1363999993"/>
    <n v="2373578.5928000002"/>
    <n v="1373982.0288"/>
    <n v="266620.91119999997"/>
    <n v="227122.74720000001"/>
    <n v="804311.76"/>
    <n v="114504.8"/>
    <n v="49722.75"/>
    <n v="268621.01199999999"/>
  </r>
  <r>
    <s v="Y3"/>
    <s v="M12"/>
    <s v="Y3-M12"/>
    <x v="1"/>
    <s v="North"/>
    <n v="147.05879999999999"/>
    <n v="26577167.878800001"/>
    <n v="5568779.9327999996"/>
    <n v="3223570.6176"/>
    <n v="525699.61769999994"/>
    <n v="532864.63439999998"/>
    <n v="1887032.38"/>
    <n v="268653.32"/>
    <n v="116658.36599999999"/>
    <n v="630227.4"/>
  </r>
  <r>
    <s v="Y3"/>
    <s v="M12"/>
    <s v="Y3-M12"/>
    <x v="1"/>
    <s v="North"/>
    <n v="64.287999999999997"/>
    <n v="9546768"/>
    <n v="2434438.6238000002"/>
    <n v="1409211.5904000001"/>
    <n v="265545.76169999997"/>
    <n v="232949.1096"/>
    <n v="824935.58"/>
    <n v="117441.22"/>
    <n v="50996.374000000003"/>
    <n v="275508.68400000001"/>
  </r>
  <r>
    <s v="Y3"/>
    <s v="M12"/>
    <s v="Y3-M12"/>
    <x v="1"/>
    <s v="North"/>
    <n v="6.4287999999999998"/>
    <n v="1163114.568"/>
    <n v="243444.101"/>
    <n v="140921.3952"/>
    <n v="1200.6872000000001"/>
    <n v="23294.822400000001"/>
    <n v="82493.64"/>
    <n v="11744.04"/>
    <n v="5099.9080000000004"/>
    <n v="27550.687999999998"/>
  </r>
  <r>
    <s v="Y3"/>
    <s v="M12"/>
    <s v="Y3-M12"/>
    <x v="0"/>
    <s v="North"/>
    <n v="25781.0952"/>
    <n v="4129922624.1689"/>
    <n v="1069099504.7242"/>
    <n v="967320681.23520005"/>
    <n v="93185596.314899996"/>
    <n v="69300401.601600006"/>
    <n v="259888135.81999999"/>
    <n v="77020905.879999995"/>
    <n v="10016982.403999999"/>
    <n v="110485897.918"/>
  </r>
  <r>
    <s v="Y3"/>
    <s v="M12"/>
    <s v="Y3-M12"/>
    <x v="0"/>
    <s v="North"/>
    <n v="1399.0676000000001"/>
    <n v="271340467.67519999"/>
    <n v="57973373.273999996"/>
    <n v="52463898.086400002"/>
    <n v="5035458.2096999995"/>
    <n v="3749451.5088"/>
    <n v="14122992.02"/>
    <n v="2359864.88"/>
    <n v="325548.93800000002"/>
    <n v="5995760.8700000001"/>
  </r>
  <r>
    <s v="Y3"/>
    <s v="M12"/>
    <s v="Y3-M12"/>
    <x v="0"/>
    <s v="North"/>
    <n v="394.56760000000003"/>
    <n v="63999790.386799999"/>
    <n v="16346698.0976"/>
    <n v="14799215.155200001"/>
    <n v="1400894.9053"/>
    <n v="1049103.8999999999"/>
    <n v="3953981.78"/>
    <n v="667505.42000000004"/>
    <n v="92324.21"/>
    <n v="1690935.202"/>
  </r>
  <r>
    <s v="Y3"/>
    <s v="M12"/>
    <s v="Y3-M12"/>
    <x v="1"/>
    <s v="North"/>
    <n v="106467.35679999999"/>
    <n v="16098151810.023399"/>
    <n v="4410342717.1239996"/>
    <n v="2223201173.0303998"/>
    <n v="492407534.68290001"/>
    <n v="383606509.28399998"/>
    <n v="1345187421.3"/>
    <n v="363690282.69999999"/>
    <n v="41690312.818000004"/>
    <n v="456270046.84799999"/>
  </r>
  <r>
    <s v="Y3"/>
    <s v="M12"/>
    <s v="Y3-M12"/>
    <x v="1"/>
    <s v="North"/>
    <n v="1160.3984"/>
    <n v="225450904.13999999"/>
    <n v="45945720.243000001"/>
    <n v="26270872.9344"/>
    <n v="5386224.1717999997"/>
    <n v="4030649.8775999998"/>
    <n v="17979743.120000001"/>
    <n v="3370388.6"/>
    <n v="355951.75"/>
    <n v="4972932.5580000002"/>
  </r>
  <r>
    <s v="Y3"/>
    <s v="M12"/>
    <s v="Y3-M12"/>
    <x v="1"/>
    <s v="North"/>
    <n v="2504.0176000000001"/>
    <n v="388391178.45529997"/>
    <n v="103739314.0274"/>
    <n v="52724282.592"/>
    <n v="11591641.3945"/>
    <n v="8561964.8592000008"/>
    <n v="32773336.059999999"/>
    <n v="4907850.88"/>
    <n v="568165.29"/>
    <n v="10731066.038000001"/>
  </r>
  <r>
    <s v="Y3"/>
    <s v="M12"/>
    <s v="Y3-M12"/>
    <x v="3"/>
    <s v="North"/>
    <n v="12459.817999999999"/>
    <n v="897140537.5086"/>
    <n v="379805960.96759999"/>
    <n v="32040612.038400002"/>
    <n v="56426960.447999999"/>
    <n v="97766961.5088"/>
    <n v="371185824.80000001"/>
    <n v="39852147.600000001"/>
    <n v="4894092.3459999999"/>
    <n v="127638075.55400001"/>
  </r>
  <r>
    <s v="Y3"/>
    <s v="M12"/>
    <s v="Y3-M12"/>
    <x v="3"/>
    <s v="North"/>
    <n v="409.83600000000001"/>
    <n v="35408723.842799999"/>
    <n v="12497632.6198"/>
    <n v="1051864.5120000001"/>
    <n v="1837667.8535"/>
    <n v="3267778.0967999999"/>
    <n v="12259267.32"/>
    <n v="713350.8"/>
    <n v="90183.763999999996"/>
    <n v="4198349.9800000004"/>
  </r>
  <r>
    <s v="Y3"/>
    <s v="M12"/>
    <s v="Y3-M12"/>
    <x v="0"/>
    <s v="North"/>
    <n v="7267.7583999999997"/>
    <n v="994216267.15489995"/>
    <n v="258818761.43799999"/>
    <n v="271706467.06559998"/>
    <n v="27111134.440400001"/>
    <n v="20327132.52"/>
    <n v="75588955.459999993"/>
    <n v="23397333.059999999"/>
    <n v="2021142.97"/>
    <n v="31146263.852000002"/>
  </r>
  <r>
    <s v="Y3"/>
    <s v="M12"/>
    <s v="Y3-M12"/>
    <x v="0"/>
    <s v="North"/>
    <n v="309.38600000000002"/>
    <n v="51720347.558899999"/>
    <n v="10991305.6906"/>
    <n v="11353705.305600001"/>
    <n v="1185084.4395999999"/>
    <n v="799749.05039999995"/>
    <n v="3132952.68"/>
    <n v="544565.28"/>
    <n v="77875.072"/>
    <n v="1325886.7819999999"/>
  </r>
  <r>
    <s v="Y3"/>
    <s v="M12"/>
    <s v="Y3-M12"/>
    <x v="0"/>
    <s v="North"/>
    <n v="894.40679999999998"/>
    <n v="119165852.92"/>
    <n v="31777861.365400001"/>
    <n v="32829148.704"/>
    <n v="3356622.8716000002"/>
    <n v="2308860.1584000001"/>
    <n v="9047605.3000000007"/>
    <n v="1575315.12"/>
    <n v="225365.60200000001"/>
    <n v="3833015.6260000002"/>
  </r>
  <r>
    <s v="Y3"/>
    <s v="M12"/>
    <s v="Y3-M12"/>
    <x v="1"/>
    <s v="North"/>
    <n v="62660.71"/>
    <n v="8064433377"/>
    <n v="2226180778.9535999"/>
    <n v="1329159855.0336001"/>
    <n v="290113230.43709999"/>
    <n v="212094171.8784"/>
    <n v="824609706.25999999"/>
    <n v="213130942.06"/>
    <n v="29748821.41"/>
    <n v="268534938.64999998"/>
  </r>
  <r>
    <s v="Y3"/>
    <s v="M12"/>
    <s v="Y3-M12"/>
    <x v="1"/>
    <s v="North"/>
    <n v="566.53800000000001"/>
    <n v="94787472.780000001"/>
    <n v="20076395.5112"/>
    <n v="11155302.566400001"/>
    <n v="2616103.4172999999"/>
    <n v="1881342.9576000001"/>
    <n v="12417174.720000001"/>
    <n v="2995940.52"/>
    <n v="506134.75"/>
    <n v="2427920.6159999999"/>
  </r>
  <r>
    <s v="Y3"/>
    <s v="M12"/>
    <s v="Y3-M12"/>
    <x v="1"/>
    <s v="North"/>
    <n v="925.74720000000002"/>
    <n v="121369262.8856"/>
    <n v="32907577.530200001"/>
    <n v="19650261.158399999"/>
    <n v="4256117.7801999999"/>
    <n v="3134881.4183999998"/>
    <n v="12177051.66"/>
    <n v="1823609.48"/>
    <n v="251995.348"/>
    <n v="3967327.034"/>
  </r>
  <r>
    <s v="Y3"/>
    <s v="M12"/>
    <s v="Y3-M12"/>
    <x v="3"/>
    <s v="North"/>
    <n v="24333.008000000002"/>
    <n v="1576669419.8640001"/>
    <n v="631084142.69120002"/>
    <n v="63795231.167999998"/>
    <n v="112299617.33050001"/>
    <n v="193706450.22240001"/>
    <n v="727891858.36000001"/>
    <n v="83402019.599999994"/>
    <n v="10682797.312000001"/>
    <n v="249266746.586"/>
  </r>
  <r>
    <s v="Y3"/>
    <s v="M12"/>
    <s v="Y3-M12"/>
    <x v="3"/>
    <s v="North"/>
    <n v="249.11600000000001"/>
    <n v="19505558.595600002"/>
    <n v="6469023.1975999996"/>
    <n v="654389.12639999995"/>
    <n v="1143956.5541000001"/>
    <n v="1973035.3248000001"/>
    <n v="7462897.9000000004"/>
    <n v="444643.36"/>
    <n v="62026.03"/>
    <n v="2551938.4"/>
  </r>
  <r>
    <s v="Y3"/>
    <s v="M12"/>
    <s v="Y3-M12"/>
    <x v="1"/>
    <s v="North"/>
    <n v="8148.5039999999999"/>
    <n v="1173347907.7320001"/>
    <n v="312281415.74419999"/>
    <n v="177470832.2112"/>
    <n v="30503429.901500002"/>
    <n v="30463008.724800002"/>
    <n v="103566072.98"/>
    <n v="22437027.780000001"/>
    <n v="9443707.284"/>
    <n v="34920735.167999998"/>
  </r>
  <r>
    <s v="Y3"/>
    <s v="M12"/>
    <s v="Y3-M12"/>
    <x v="1"/>
    <s v="North"/>
    <n v="90.003200000000007"/>
    <n v="16219632.650800001"/>
    <n v="3408218.2094000001"/>
    <n v="1972897.9583999999"/>
    <n v="329313.93349999998"/>
    <n v="326125.74239999999"/>
    <n v="1154910.96"/>
    <n v="164414.92000000001"/>
    <n v="71395.104000000007"/>
    <n v="385712.33799999999"/>
  </r>
  <r>
    <s v="Y3"/>
    <s v="M12"/>
    <s v="Y3-M12"/>
    <x v="1"/>
    <s v="North"/>
    <n v="100.45"/>
    <n v="14916825"/>
    <n v="3803811.9901999999"/>
    <n v="2201894.4383999999"/>
    <n v="397301.91159999999"/>
    <n v="363978.94319999998"/>
    <n v="1288962.1000000001"/>
    <n v="183502.06"/>
    <n v="79681.778000000006"/>
    <n v="430483.10800000001"/>
  </r>
  <r>
    <s v="Y3"/>
    <s v="M12"/>
    <s v="Y3-M12"/>
    <x v="5"/>
    <s v="South"/>
    <n v="793.95680000000004"/>
    <n v="125047481.43889999"/>
    <n v="33691605.696400002"/>
    <n v="31236046.406399999"/>
    <n v="1808398.9288000001"/>
    <n v="2776898.8728"/>
    <n v="7253584.7000000002"/>
    <n v="2148595.98"/>
    <n v="628306.14"/>
    <n v="2056201.906"/>
  </r>
  <r>
    <s v="Y3"/>
    <s v="M12"/>
    <s v="Y3-M12"/>
    <x v="5"/>
    <s v="South"/>
    <n v="420.28280000000001"/>
    <n v="77910974.756999999"/>
    <n v="17843428.525800001"/>
    <n v="16541096.678400001"/>
    <n v="936782.08669999999"/>
    <n v="1467269.1647999999"/>
    <n v="3846107.5"/>
    <n v="1142496.1599999999"/>
    <n v="336536.2"/>
    <n v="1088455.1259999999"/>
  </r>
  <r>
    <s v="Y3"/>
    <s v="M12"/>
    <s v="Y3-M12"/>
    <x v="5"/>
    <s v="South"/>
    <n v="268.4024"/>
    <n v="41496594.373099998"/>
    <n v="11397672.369000001"/>
    <n v="10562157.6"/>
    <n v="601963.13939999999"/>
    <n v="930526.48800000001"/>
    <n v="2465659.64"/>
    <n v="738760.14"/>
    <n v="222351.11799999999"/>
    <n v="695112.77"/>
  </r>
  <r>
    <s v="Y3"/>
    <s v="M12"/>
    <s v="Y3-M12"/>
    <x v="5"/>
    <s v="South"/>
    <n v="4.0179999999999998"/>
    <n v="744846.79500000004"/>
    <n v="170411.2684"/>
    <n v="158010.72"/>
    <n v="11.186500000000001"/>
    <n v="14081.9256"/>
    <n v="36640.879999999997"/>
    <n v="10816.62"/>
    <n v="3138.96"/>
    <n v="10406.374"/>
  </r>
  <r>
    <s v="Y3"/>
    <s v="M12"/>
    <s v="Y3-M12"/>
    <x v="5"/>
    <s v="South"/>
    <n v="4.8216000000000001"/>
    <n v="734528.32990000001"/>
    <n v="209031.9154"/>
    <n v="161908.14720000001"/>
    <n v="502.15069999999997"/>
    <n v="23205.376799999998"/>
    <n v="34194"/>
    <n v="22024.38"/>
    <n v="17949.8"/>
    <n v="12487.288"/>
  </r>
  <r>
    <s v="Y3"/>
    <s v="M12"/>
    <s v="Y3-M12"/>
    <x v="6"/>
    <s v="South"/>
    <n v="6827.3855999999996"/>
    <n v="1013866761.6"/>
    <n v="313757170.67900002"/>
    <n v="150638429.04960001"/>
    <n v="22786433.3103"/>
    <n v="52454880.612000003"/>
    <n v="64994114.299999997"/>
    <n v="21255612.780000001"/>
    <n v="9088091.0779999997"/>
    <n v="17681666.068"/>
  </r>
  <r>
    <s v="Y3"/>
    <s v="M12"/>
    <s v="Y3-M12"/>
    <x v="6"/>
    <s v="South"/>
    <n v="193.66759999999999"/>
    <n v="35038826.361000001"/>
    <n v="8900098.8702000007"/>
    <n v="4273212.0767999999"/>
    <n v="678680.33680000005"/>
    <n v="1487931.0984"/>
    <n v="1843349.34"/>
    <n v="604730.31999999995"/>
    <n v="257249.49799999999"/>
    <n v="501562.51199999999"/>
  </r>
  <r>
    <s v="Y3"/>
    <s v="M12"/>
    <s v="Y3-M12"/>
    <x v="6"/>
    <s v="South"/>
    <n v="704.75720000000001"/>
    <n v="107786328.2219"/>
    <n v="32403788.669"/>
    <n v="15546820.569599999"/>
    <n v="2368076.9986999999"/>
    <n v="5380975.5624000002"/>
    <n v="6654837.9199999999"/>
    <n v="2240918.96"/>
    <n v="970941.66399999999"/>
    <n v="1825191.588"/>
  </r>
  <r>
    <s v="Y3"/>
    <s v="M12"/>
    <s v="Y3-M12"/>
    <x v="6"/>
    <s v="South"/>
    <n v="2.4108000000000001"/>
    <n v="436167.96299999999"/>
    <n v="110789.6752"/>
    <n v="53193.465600000003"/>
    <n v="2408.8319999999999"/>
    <n v="18522.324000000001"/>
    <n v="22946.06"/>
    <n v="7527.6"/>
    <n v="3202.1"/>
    <n v="6242.7420000000002"/>
  </r>
  <r>
    <s v="Y3"/>
    <s v="M12"/>
    <s v="Y3-M12"/>
    <x v="6"/>
    <s v="South"/>
    <n v="48794.591999999997"/>
    <n v="7904416498.0704002"/>
    <n v="2888430652.7150002"/>
    <n v="1112187341.7792001"/>
    <n v="161004154.47920001"/>
    <n v="508297875.19919997"/>
    <n v="691468568.63999999"/>
    <n v="107062832.59999999"/>
    <n v="60336120.372000001"/>
    <n v="126368975.08400001"/>
  </r>
  <r>
    <s v="Y3"/>
    <s v="M12"/>
    <s v="Y3-M12"/>
    <x v="6"/>
    <s v="South"/>
    <n v="11755.8644"/>
    <n v="2286883309.1227002"/>
    <n v="696814287.78579998"/>
    <n v="267246455.5776"/>
    <n v="38769140.523800001"/>
    <n v="119858263.25040001"/>
    <n v="169755151.13999999"/>
    <n v="27475249.640000001"/>
    <n v="15960862.939999999"/>
    <n v="30445515.386"/>
  </r>
  <r>
    <s v="Y3"/>
    <s v="M12"/>
    <s v="Y3-M12"/>
    <x v="6"/>
    <s v="South"/>
    <n v="626.80799999999999"/>
    <n v="104119852.19329999"/>
    <n v="37092911.084399998"/>
    <n v="14277942.335999999"/>
    <n v="2059049.2093"/>
    <n v="6512693.5439999998"/>
    <n v="8882659.0199999996"/>
    <n v="1395731.02"/>
    <n v="794314.73"/>
    <n v="1623316.7720000001"/>
  </r>
  <r>
    <s v="Y3"/>
    <s v="M12"/>
    <s v="Y3-M12"/>
    <x v="6"/>
    <s v="South"/>
    <n v="1980.0704000000001"/>
    <n v="320758930.35650003"/>
    <n v="130709818.3582"/>
    <n v="57413636.140799999"/>
    <n v="119111904.8488"/>
    <n v="19442953.908"/>
    <n v="25716788.34"/>
    <n v="4741106.34"/>
    <n v="17477350.440000001"/>
    <n v="5128016.1239999998"/>
  </r>
  <r>
    <s v="Y3"/>
    <s v="M12"/>
    <s v="Y3-M12"/>
    <x v="6"/>
    <s v="South"/>
    <n v="8530.2139999999999"/>
    <n v="1688390472.3840001"/>
    <n v="564021034.46060002"/>
    <n v="246273938.51519999"/>
    <n v="23463926.632399999"/>
    <n v="82443860.423999995"/>
    <n v="112118048.95999999"/>
    <n v="20317953.440000001"/>
    <n v="73316511.025999993"/>
    <n v="22091677.563999999"/>
  </r>
  <r>
    <s v="Y3"/>
    <s v="M12"/>
    <s v="Y3-M12"/>
    <x v="6"/>
    <s v="South"/>
    <n v="1.6072"/>
    <n v="318225.59999999998"/>
    <n v="105431.06540000001"/>
    <n v="47123.366399999999"/>
    <n v="17.401299999999999"/>
    <n v="16765.293600000001"/>
    <n v="20285.16"/>
    <n v="3338.22"/>
    <n v="11456.302"/>
    <n v="4161.8280000000004"/>
  </r>
  <r>
    <s v="Y3"/>
    <s v="M12"/>
    <s v="Y3-M12"/>
    <x v="7"/>
    <s v="South"/>
    <n v="1028.6079999999999"/>
    <n v="57392623.411200002"/>
    <n v="32311180.247000001"/>
    <n v="2563153.1135999998"/>
    <n v="2232258.8968000002"/>
    <n v="12691577.880000001"/>
    <n v="23018011.719999999"/>
    <n v="1425392.88"/>
    <n v="3016128.3459999999"/>
    <n v="4286880.3779999996"/>
  </r>
  <r>
    <s v="Y3"/>
    <s v="M12"/>
    <s v="Y3-M12"/>
    <x v="6"/>
    <s v="South"/>
    <n v="231.43680000000001"/>
    <n v="34368364.799999997"/>
    <n v="13215433.3958"/>
    <n v="5837203.7183999997"/>
    <n v="274440734.29890001"/>
    <n v="1783984.5216000001"/>
    <n v="2157470.02"/>
    <n v="625327.07999999996"/>
    <n v="316741.81"/>
    <n v="599379"/>
  </r>
  <r>
    <s v="Y3"/>
    <s v="M12"/>
    <s v="Y3-M12"/>
    <x v="6"/>
    <s v="South"/>
    <n v="282.06360000000001"/>
    <n v="51031651.670999996"/>
    <n v="16083330.022"/>
    <n v="7154216.0832000002"/>
    <n v="334490734.68629998"/>
    <n v="2207855.7072000001"/>
    <n v="2696582.3"/>
    <n v="716080.58"/>
    <n v="366709.90399999998"/>
    <n v="730491.91599999997"/>
  </r>
  <r>
    <s v="Y3"/>
    <s v="M12"/>
    <s v="Y3-M12"/>
    <x v="6"/>
    <s v="South"/>
    <n v="161.52359999999999"/>
    <n v="24719621.406500001"/>
    <n v="9246839.9783999994"/>
    <n v="4096535.2703999998"/>
    <n v="191491922.00080001"/>
    <n v="1222495.524"/>
    <n v="1465037.42"/>
    <n v="456958.94"/>
    <n v="246748.41399999999"/>
    <n v="418316.93199999997"/>
  </r>
  <r>
    <s v="Y3"/>
    <s v="M12"/>
    <s v="Y3-M12"/>
    <x v="5"/>
    <s v="South"/>
    <n v="36121.82"/>
    <n v="5689236481.2360001"/>
    <n v="1539079742.5706"/>
    <n v="1415378102.7072001"/>
    <n v="1302273570.7251"/>
    <n v="147380132.38319999"/>
    <n v="427008733.56"/>
    <n v="78510453.920000002"/>
    <n v="2809253.7439999999"/>
    <n v="151430032.13800001"/>
  </r>
  <r>
    <s v="Y3"/>
    <s v="M12"/>
    <s v="Y3-M12"/>
    <x v="5"/>
    <s v="South"/>
    <n v="460.46280000000002"/>
    <n v="85359442.707000002"/>
    <n v="19533294.8004"/>
    <n v="17907416.102400001"/>
    <n v="16606963.856799999"/>
    <n v="1864731.7583999999"/>
    <n v="5713856.7599999998"/>
    <n v="1022497.36"/>
    <n v="34477.146000000001"/>
    <n v="1930353.9639999999"/>
  </r>
  <r>
    <s v="Y3"/>
    <s v="M12"/>
    <s v="Y3-M12"/>
    <x v="5"/>
    <s v="South"/>
    <n v="111.7004"/>
    <n v="17610493.324999999"/>
    <n v="4758573.5618000003"/>
    <n v="4380318.5088"/>
    <n v="4027604.3923999998"/>
    <n v="456107.02559999999"/>
    <n v="1298078.04"/>
    <n v="240782.34"/>
    <n v="8770.1460000000006"/>
    <n v="468271.49599999998"/>
  </r>
  <r>
    <s v="Y3"/>
    <s v="M12"/>
    <s v="Y3-M12"/>
    <x v="6"/>
    <s v="South"/>
    <n v="38730.3056"/>
    <n v="5751795497.2631998"/>
    <n v="1780627361.8058"/>
    <n v="848126184.72959995"/>
    <n v="21073291.381900001"/>
    <n v="299261401.15679997"/>
    <n v="382645623.27999997"/>
    <n v="80386527.819999993"/>
    <n v="11939254.448000001"/>
    <n v="162365334.428"/>
  </r>
  <r>
    <s v="Y3"/>
    <s v="M12"/>
    <s v="Y3-M12"/>
    <x v="6"/>
    <s v="South"/>
    <n v="112.504"/>
    <n v="20354504.940000001"/>
    <n v="5183306.0262000002"/>
    <n v="2464782.2400000002"/>
    <n v="66773.618499999997"/>
    <n v="862259.12639999995"/>
    <n v="1102124.28"/>
    <n v="236559.34"/>
    <n v="36281.146000000001"/>
    <n v="471640.46600000001"/>
  </r>
  <r>
    <s v="Y3"/>
    <s v="M12"/>
    <s v="Y3-M12"/>
    <x v="6"/>
    <s v="South"/>
    <n v="948.24800000000005"/>
    <n v="145525171.5086"/>
    <n v="43641602.341399997"/>
    <n v="20772805.209600002"/>
    <n v="515370.72509999998"/>
    <n v="7304012.568"/>
    <n v="9337807.4000000004"/>
    <n v="1979040.48"/>
    <n v="297886.402"/>
    <n v="3975248.398"/>
  </r>
  <r>
    <s v="Y3"/>
    <s v="M12"/>
    <s v="Y3-M12"/>
    <x v="6"/>
    <s v="South"/>
    <n v="60245.892"/>
    <n v="9759594576.3624001"/>
    <n v="3560925658.6775999"/>
    <n v="1391915405.9712"/>
    <n v="31935144.929699998"/>
    <n v="478624224.77999997"/>
    <n v="624572414.32000005"/>
    <n v="131732552.28"/>
    <n v="19244866.344000001"/>
    <n v="252563058.68200001"/>
  </r>
  <r>
    <s v="Y3"/>
    <s v="M12"/>
    <s v="Y3-M12"/>
    <x v="6"/>
    <s v="South"/>
    <n v="3856.4764"/>
    <n v="750163358.2766"/>
    <n v="228191826.37380001"/>
    <n v="89211813.408000007"/>
    <n v="2041094.8345000001"/>
    <n v="30180716.640000001"/>
    <n v="39510220.719999999"/>
    <n v="8643000.0800000001"/>
    <n v="1326601.166"/>
    <n v="16167135.005999999"/>
  </r>
  <r>
    <s v="Y3"/>
    <s v="M12"/>
    <s v="Y3-M12"/>
    <x v="6"/>
    <s v="South"/>
    <n v="1518.8040000000001"/>
    <n v="252893605.87259999"/>
    <n v="89792684.524200007"/>
    <n v="35099228.832000002"/>
    <n v="802628.29139999999"/>
    <n v="12051269.596799999"/>
    <n v="15730666.800000001"/>
    <n v="3329080.28"/>
    <n v="488666.61800000002"/>
    <n v="6367135.9179999996"/>
  </r>
  <r>
    <s v="Y3"/>
    <s v="M12"/>
    <s v="Y3-M12"/>
    <x v="6"/>
    <s v="South"/>
    <n v="9476.0511999999999"/>
    <n v="1535060595.2774"/>
    <n v="622985138.88499999"/>
    <n v="274638761.87519997"/>
    <n v="108145925.8712"/>
    <n v="96737116.752000004"/>
    <n v="122557296.76000001"/>
    <n v="10606112.060000001"/>
    <n v="41096831.995999999"/>
    <n v="39725538.534000002"/>
  </r>
  <r>
    <s v="Y3"/>
    <s v="M12"/>
    <s v="Y3-M12"/>
    <x v="6"/>
    <s v="South"/>
    <n v="5190.4524000000001"/>
    <n v="1025023751.136"/>
    <n v="343045894.55800003"/>
    <n v="148754865.69600001"/>
    <n v="5344295.8282000003"/>
    <n v="50254052.140799999"/>
    <n v="68933823.159999996"/>
    <n v="6172505.7199999997"/>
    <n v="26734755.035999998"/>
    <n v="21759433.982000001"/>
  </r>
  <r>
    <s v="Y3"/>
    <s v="M12"/>
    <s v="Y3-M12"/>
    <x v="7"/>
    <s v="South"/>
    <n v="13918.352000000001"/>
    <n v="776636895.98880005"/>
    <n v="441537023.37199998"/>
    <n v="36237006.777599998"/>
    <n v="7368359.7978999997"/>
    <n v="170451329.27039999"/>
    <n v="308296418.44"/>
    <n v="16577443.9"/>
    <n v="48221551.399999999"/>
    <n v="158088363.42199999"/>
  </r>
  <r>
    <s v="Y3"/>
    <s v="M12"/>
    <s v="Y3-M12"/>
    <x v="6"/>
    <s v="South"/>
    <n v="347.15519999999998"/>
    <n v="51552547.200000003"/>
    <n v="19767968.820999999"/>
    <n v="8664510.4511999991"/>
    <n v="171111947.90400001"/>
    <n v="2637655.0992000001"/>
    <n v="3055624.22"/>
    <n v="562282.19999999995"/>
    <n v="132034.76"/>
    <n v="1455345.43"/>
  </r>
  <r>
    <s v="Y3"/>
    <s v="M12"/>
    <s v="Y3-M12"/>
    <x v="6"/>
    <s v="South"/>
    <n v="33.751199999999997"/>
    <n v="6106351.4819999998"/>
    <n v="1915350.2435999999"/>
    <n v="837846.87360000005"/>
    <n v="16634181.918299999"/>
    <n v="261008.46"/>
    <n v="306801.36"/>
    <n v="54828.480000000003"/>
    <n v="11659.252"/>
    <n v="141492.23000000001"/>
  </r>
  <r>
    <s v="Y3"/>
    <s v="M12"/>
    <s v="Y3-M12"/>
    <x v="6"/>
    <s v="South"/>
    <n v="25.715199999999999"/>
    <n v="3934541.3184000002"/>
    <n v="1464293.2208"/>
    <n v="641816.75520000001"/>
    <n v="12678091.7457"/>
    <n v="195381.07199999999"/>
    <n v="226342.96"/>
    <n v="41650.26"/>
    <n v="9780.3860000000004"/>
    <n v="107803.432"/>
  </r>
  <r>
    <s v="Y3"/>
    <s v="M12"/>
    <s v="Y3-M12"/>
    <x v="5"/>
    <s v="South"/>
    <n v="83.574399999999997"/>
    <n v="13162892.783"/>
    <n v="3529427.6246000002"/>
    <n v="3291450.0863999999"/>
    <n v="42901.571400000001"/>
    <n v="258548.26319999999"/>
    <n v="603178.88"/>
    <n v="146307.68"/>
    <n v="293786.81199999998"/>
    <n v="303875.68199999997"/>
  </r>
  <r>
    <s v="Y3"/>
    <s v="M12"/>
    <s v="Y3-M12"/>
    <x v="5"/>
    <s v="South"/>
    <n v="480.55279999999999"/>
    <n v="89083676.681999996"/>
    <n v="20305080.9652"/>
    <n v="18935129.318399999"/>
    <n v="220184.39749999999"/>
    <n v="1479532.9535999999"/>
    <n v="3462074.44"/>
    <n v="840966.58"/>
    <n v="1716818.0919999999"/>
    <n v="1747284.946"/>
  </r>
  <r>
    <s v="Y3"/>
    <s v="M12"/>
    <s v="Y3-M12"/>
    <x v="5"/>
    <s v="South"/>
    <n v="20.893599999999999"/>
    <n v="3216783.4775999999"/>
    <n v="881614.99679999996"/>
    <n v="821990.304"/>
    <n v="10665.731400000001"/>
    <n v="62932.5072"/>
    <n v="148984.16"/>
    <n v="36387.5"/>
    <n v="78951.157999999996"/>
    <n v="75969.145999999993"/>
  </r>
  <r>
    <s v="Y3"/>
    <s v="M12"/>
    <s v="Y3-M12"/>
    <x v="5"/>
    <s v="South"/>
    <n v="41.787199999999999"/>
    <n v="6581446.3914999999"/>
    <n v="1802790.8034000001"/>
    <n v="1455155.7312"/>
    <n v="48213.928399999997"/>
    <n v="160669.0944"/>
    <n v="303080.2"/>
    <n v="69336.740000000005"/>
    <n v="100015.564"/>
    <n v="151937.39000000001"/>
  </r>
  <r>
    <s v="Y3"/>
    <s v="M12"/>
    <s v="Y3-M12"/>
    <x v="5"/>
    <s v="South"/>
    <n v="22.500800000000002"/>
    <n v="4171142.0520000001"/>
    <n v="956370.66579999996"/>
    <n v="762990.45120000001"/>
    <n v="9325.8341"/>
    <n v="95783.839200000002"/>
    <n v="180682.9"/>
    <n v="41334.559999999998"/>
    <n v="59611.375999999997"/>
    <n v="81813.203999999998"/>
  </r>
  <r>
    <s v="Y3"/>
    <s v="M12"/>
    <s v="Y3-M12"/>
    <x v="6"/>
    <s v="South"/>
    <n v="23201.539199999999"/>
    <n v="3445428571.1999998"/>
    <n v="1052142502.5698"/>
    <n v="514844118.12480003"/>
    <n v="30035857.9604"/>
    <n v="179378755.56720001"/>
    <n v="270223178.01999998"/>
    <n v="48774912"/>
    <n v="690928.39199999999"/>
    <n v="84360558.436000004"/>
  </r>
  <r>
    <s v="Y3"/>
    <s v="M12"/>
    <s v="Y3-M12"/>
    <x v="6"/>
    <s v="South"/>
    <n v="44.198"/>
    <n v="7996412.6550000003"/>
    <n v="3038285.6233999999"/>
    <n v="1215650.9184000001"/>
    <n v="55674.0985"/>
    <n v="1010292.48"/>
    <n v="1638927.44"/>
    <n v="559130.12"/>
    <n v="162431.258"/>
    <n v="160703.02600000001"/>
  </r>
  <r>
    <s v="Y3"/>
    <s v="M12"/>
    <s v="Y3-M12"/>
    <x v="6"/>
    <s v="South"/>
    <n v="433.1404"/>
    <n v="66243726.382700004"/>
    <n v="19637764.227200001"/>
    <n v="9608275.0847999994"/>
    <n v="559729.0307"/>
    <n v="3349953.8064000001"/>
    <n v="5046963.0599999996"/>
    <n v="912004.82"/>
    <n v="12247.356"/>
    <n v="1574893.804"/>
  </r>
  <r>
    <s v="Y3"/>
    <s v="M12"/>
    <s v="Y3-M12"/>
    <x v="6"/>
    <s v="South"/>
    <n v="30462.065200000001"/>
    <n v="4935001680.9877996"/>
    <n v="1791374916.3710001"/>
    <n v="698708055.80159998"/>
    <n v="39433433.744800001"/>
    <n v="251952264.8064"/>
    <n v="365957312.92000002"/>
    <n v="61404169.880000003"/>
    <n v="18878824.822000001"/>
    <n v="110759756.844"/>
  </r>
  <r>
    <s v="Y3"/>
    <s v="M12"/>
    <s v="Y3-M12"/>
    <x v="6"/>
    <s v="South"/>
    <n v="2788.4920000000002"/>
    <n v="542409266.15569997"/>
    <n v="164135304.6904"/>
    <n v="63987945.600000001"/>
    <n v="3607465.8088000002"/>
    <n v="23212051.567200001"/>
    <n v="33698848.740000002"/>
    <n v="5659876.1600000001"/>
    <n v="1215536.102"/>
    <n v="10138928.294"/>
  </r>
  <r>
    <s v="Y3"/>
    <s v="M12"/>
    <s v="Y3-M12"/>
    <x v="6"/>
    <s v="South"/>
    <n v="274.02760000000001"/>
    <n v="45623789.469700001"/>
    <n v="16114255.9694"/>
    <n v="6285974.6304000001"/>
    <n v="363109.67239999998"/>
    <n v="2263325.2631999999"/>
    <n v="3287844.94"/>
    <n v="551536.1"/>
    <n v="182415.97"/>
    <n v="996361.82799999998"/>
  </r>
  <r>
    <s v="Y3"/>
    <s v="M12"/>
    <s v="Y3-M12"/>
    <x v="6"/>
    <s v="South"/>
    <n v="6718.0959999999995"/>
    <n v="1088289227.9951999"/>
    <n v="442408279.07920003"/>
    <n v="194735415.2832"/>
    <n v="82563242.566699997"/>
    <n v="67453043.544"/>
    <n v="87415999.959999993"/>
    <n v="7719326.6600000001"/>
    <n v="71422800.812000006"/>
    <n v="24426927.602000002"/>
  </r>
  <r>
    <s v="Y3"/>
    <s v="M12"/>
    <s v="Y3-M12"/>
    <x v="6"/>
    <s v="South"/>
    <n v="4697.0420000000004"/>
    <n v="929085097.24800003"/>
    <n v="310563618.20319998"/>
    <n v="135274704.11520001"/>
    <n v="9249338.1524"/>
    <n v="45542614.975199997"/>
    <n v="62216048.600000001"/>
    <n v="5622216.8399999999"/>
    <n v="55858546.369999997"/>
    <n v="17078396.741999999"/>
  </r>
  <r>
    <s v="Y3"/>
    <s v="M12"/>
    <s v="Y3-M12"/>
    <x v="6"/>
    <s v="South"/>
    <n v="810.02880000000005"/>
    <n v="120289276.8"/>
    <n v="46166113.652000003"/>
    <n v="20277169.920000002"/>
    <n v="1006022.9558"/>
    <n v="6185115.4176000003"/>
    <n v="7264725.2199999997"/>
    <n v="1331036.3"/>
    <n v="3662550.2540000002"/>
    <n v="2945256.4019999998"/>
  </r>
  <r>
    <s v="Y3"/>
    <s v="M12"/>
    <s v="Y3-M12"/>
    <x v="6"/>
    <s v="South"/>
    <n v="40.983600000000003"/>
    <n v="7414855.3710000003"/>
    <n v="2344333.3256000001"/>
    <n v="1033470.7968"/>
    <n v="54265.839200000002"/>
    <n v="303322.42800000001"/>
    <n v="348438.5"/>
    <n v="67063.7"/>
    <n v="220882.66200000001"/>
    <n v="149015.81200000001"/>
  </r>
  <r>
    <s v="Y3"/>
    <s v="M12"/>
    <s v="Y3-M12"/>
    <x v="6"/>
    <s v="South"/>
    <n v="78.752799999999993"/>
    <n v="12049532.787599999"/>
    <n v="4488370.6140000001"/>
    <n v="1971394.4064"/>
    <n v="108815.07030000001"/>
    <n v="601331.25600000005"/>
    <n v="706291.42"/>
    <n v="129406.66"/>
    <n v="356082.54"/>
    <n v="286344.40999999997"/>
  </r>
  <r>
    <s v="Y3"/>
    <s v="M12"/>
    <s v="Y3-M12"/>
    <x v="5"/>
    <s v="Central"/>
    <n v="33457.885999999999"/>
    <n v="5209302513.9077997"/>
    <n v="1423393928.5834"/>
    <n v="1314347420.4288001"/>
    <n v="43971669.504000001"/>
    <n v="127233696.80159999"/>
    <n v="351219913.75999999"/>
    <n v="94114027.280000001"/>
    <n v="147920047.06600001"/>
    <n v="116970341.642"/>
  </r>
  <r>
    <s v="Y3"/>
    <s v="M12"/>
    <s v="Y3-M12"/>
    <x v="5"/>
    <s v="Central"/>
    <n v="351.97680000000003"/>
    <n v="65248579.241999999"/>
    <n v="14990533.938999999"/>
    <n v="13835520.192"/>
    <n v="471668.69559999998"/>
    <n v="1317625.7904000001"/>
    <n v="3702396.76"/>
    <n v="777834.78"/>
    <n v="1480255.0619999999"/>
    <n v="1230527.3419999999"/>
  </r>
  <r>
    <s v="Y3"/>
    <s v="M12"/>
    <s v="Y3-M12"/>
    <x v="5"/>
    <s v="Central"/>
    <n v="409.0324"/>
    <n v="61120540.847499996"/>
    <n v="17419006.2674"/>
    <n v="16076496.7488"/>
    <n v="536765.57810000004"/>
    <n v="1537247.5056"/>
    <n v="4313590.32"/>
    <n v="853593.76"/>
    <n v="1690533.8119999999"/>
    <n v="1429995.622"/>
  </r>
  <r>
    <s v="Y3"/>
    <s v="M12"/>
    <s v="Y3-M12"/>
    <x v="5"/>
    <s v="Central"/>
    <n v="501.44639999999998"/>
    <n v="78073850.574699998"/>
    <n v="22241855.307799999"/>
    <n v="18949760.217599999"/>
    <n v="663684.17680000002"/>
    <n v="2760518.8152000001"/>
    <n v="4284021.9400000004"/>
    <n v="2370883.2200000002"/>
    <n v="3521356.5860000001"/>
    <n v="1753081.1980000001"/>
  </r>
  <r>
    <s v="Y3"/>
    <s v="M12"/>
    <s v="Y3-M12"/>
    <x v="5"/>
    <s v="Central"/>
    <n v="0.80359999999999998"/>
    <n v="148969.359"/>
    <n v="33944.490400000002"/>
    <n v="28647.7824"/>
    <n v="642.60379999999998"/>
    <n v="5308.2864"/>
    <n v="8238.5400000000009"/>
    <n v="4560.0200000000004"/>
    <n v="6770.4120000000003"/>
    <n v="2809.73"/>
  </r>
  <r>
    <s v="Y3"/>
    <s v="M12"/>
    <s v="Y3-M12"/>
    <x v="6"/>
    <s v="Central"/>
    <n v="13699.772800000001"/>
    <n v="2034416260.8"/>
    <n v="618449620.14059997"/>
    <n v="305664970.67519999"/>
    <n v="27966867.658100002"/>
    <n v="128093443.4808"/>
    <n v="262255333.96000001"/>
    <n v="40224762.159999996"/>
    <n v="27906259.105999999"/>
    <n v="47895048.145999998"/>
  </r>
  <r>
    <s v="Y3"/>
    <s v="M12"/>
    <s v="Y3-M12"/>
    <x v="6"/>
    <s v="Central"/>
    <n v="138.2192"/>
    <n v="25006963.212000001"/>
    <n v="6233582.4113999996"/>
    <n v="3081573.9071999998"/>
    <n v="291082.11540000001"/>
    <n v="1304705.7720000001"/>
    <n v="2712221.34"/>
    <n v="319999.26"/>
    <n v="94968.873999999996"/>
    <n v="483221.24400000001"/>
  </r>
  <r>
    <s v="Y3"/>
    <s v="M12"/>
    <s v="Y3-M12"/>
    <x v="6"/>
    <s v="Central"/>
    <n v="505.46440000000001"/>
    <n v="76171625.228200004"/>
    <n v="22881022.8398"/>
    <n v="11310687.187200001"/>
    <n v="1027345.7179"/>
    <n v="4802049.9863999998"/>
    <n v="11241937.6"/>
    <n v="1181973.42"/>
    <n v="186608.46599999999"/>
    <n v="1767127.142"/>
  </r>
  <r>
    <s v="Y3"/>
    <s v="M12"/>
    <s v="Y3-M12"/>
    <x v="6"/>
    <s v="Central"/>
    <n v="136.61199999999999"/>
    <n v="26550802.887800001"/>
    <n v="8060198.6264000004"/>
    <n v="3284090.5536000002"/>
    <n v="2893458.4219"/>
    <n v="1411857.1728000001"/>
    <n v="2325302.7000000002"/>
    <n v="255849.84"/>
    <n v="770198.85800000001"/>
    <n v="477603.58799999999"/>
  </r>
  <r>
    <s v="Y3"/>
    <s v="M12"/>
    <s v="Y3-M12"/>
    <x v="6"/>
    <s v="Central"/>
    <n v="14.4648"/>
    <n v="2408363.1634"/>
    <n v="853262.96380000003"/>
    <n v="347352"/>
    <n v="316806.15409999999"/>
    <n v="149540.64480000001"/>
    <n v="247357.1"/>
    <n v="25782.44"/>
    <n v="78759.032000000007"/>
    <n v="50569.728000000003"/>
  </r>
  <r>
    <s v="Y3"/>
    <s v="M12"/>
    <s v="Y3-M12"/>
    <x v="6"/>
    <s v="Central"/>
    <n v="1676.3096"/>
    <n v="271551594.44950002"/>
    <n v="110452258.566"/>
    <n v="49399373.356799997"/>
    <n v="43211371.028200001"/>
    <n v="16625154.4848"/>
    <n v="20028773.059999999"/>
    <n v="3475571.64"/>
    <n v="19185054.723999999"/>
    <n v="5860457.2620000001"/>
  </r>
  <r>
    <s v="Y3"/>
    <s v="M12"/>
    <s v="Y3-M12"/>
    <x v="6"/>
    <s v="Central"/>
    <n v="635.64760000000001"/>
    <n v="125476354.08"/>
    <n v="41655731.138400003"/>
    <n v="18786156.441599999"/>
    <n v="1685416.7444"/>
    <n v="6512697.9720000001"/>
    <n v="7459599.04"/>
    <n v="759026.44"/>
    <n v="5212119.5060000001"/>
    <n v="2222253.7919999999"/>
  </r>
  <r>
    <s v="Y3"/>
    <s v="M12"/>
    <s v="Y3-M12"/>
    <x v="5"/>
    <s v="Central"/>
    <n v="57.859200000000001"/>
    <n v="9008521.2202000003"/>
    <n v="2992860.3294000002"/>
    <n v="2184640.5888"/>
    <n v="74111.979800000001"/>
    <n v="299509.0344"/>
    <n v="621833.88"/>
    <n v="78182.899999999994"/>
    <n v="231108.636"/>
    <n v="202278.01"/>
  </r>
  <r>
    <s v="Y3"/>
    <s v="M12"/>
    <s v="Y3-M12"/>
    <x v="5"/>
    <s v="Central"/>
    <n v="80.36"/>
    <n v="11896864.056"/>
    <n v="4156748.469"/>
    <n v="3034226.1888000001"/>
    <n v="96994.640799999994"/>
    <n v="415982.26079999999"/>
    <n v="863657.62"/>
    <n v="108589.32"/>
    <n v="320983.01400000002"/>
    <n v="280941.43"/>
  </r>
  <r>
    <s v="Y3"/>
    <s v="M12"/>
    <s v="Y3-M12"/>
    <x v="6"/>
    <s v="Central"/>
    <n v="16.071999999999999"/>
    <n v="2907786.42"/>
    <n v="913871.64839999995"/>
    <n v="412480.99200000003"/>
    <n v="140646599.42399999"/>
    <n v="135130.16159999999"/>
    <n v="184286.8"/>
    <n v="28521.24"/>
    <n v="80903.085999999996"/>
    <n v="56189.188000000002"/>
  </r>
  <r>
    <s v="Y3"/>
    <s v="M12"/>
    <s v="Y3-M12"/>
    <x v="6"/>
    <s v="Central"/>
    <n v="4.0179999999999998"/>
    <n v="614772.08100000001"/>
    <n v="228469.90059999999"/>
    <n v="103120.0512"/>
    <n v="35151775.882100001"/>
    <n v="33782.097600000001"/>
    <n v="46071.7"/>
    <n v="7130.72"/>
    <n v="20224.644"/>
    <n v="14045.944"/>
  </r>
  <r>
    <s v="Y3"/>
    <s v="M12"/>
    <s v="Y3-M12"/>
    <x v="5"/>
    <s v="North"/>
    <n v="159459.9552"/>
    <n v="24827484482.761002"/>
    <n v="6665579273.5447998"/>
    <n v="6118961772.2304001"/>
    <n v="508552004.03869998"/>
    <n v="800360423.47440004"/>
    <n v="1596113817.3"/>
    <n v="293823520.94"/>
    <n v="114965588.01199999"/>
    <n v="683371913.15799999"/>
  </r>
  <r>
    <s v="Y3"/>
    <s v="M12"/>
    <s v="Y3-M12"/>
    <x v="5"/>
    <s v="North"/>
    <n v="5651.7187999999996"/>
    <n v="1047332057.8367"/>
    <n v="236242060.229"/>
    <n v="216871999.62239999"/>
    <n v="18011070.5381"/>
    <n v="28379752.509599999"/>
    <n v="56590848.600000001"/>
    <n v="10412885.619999999"/>
    <n v="4071813.8119999999"/>
    <n v="24220663.653999999"/>
  </r>
  <r>
    <s v="Y3"/>
    <s v="M12"/>
    <s v="Y3-M12"/>
    <x v="5"/>
    <s v="North"/>
    <n v="1853.1016"/>
    <n v="295110567.53640002"/>
    <n v="78189007.532199994"/>
    <n v="71329512.134399995"/>
    <n v="5911077.3422999997"/>
    <n v="7533731.0088"/>
    <n v="15762350.779999999"/>
    <n v="3562471.14"/>
    <n v="1741845.8859999999"/>
    <n v="7941539.9359999998"/>
  </r>
  <r>
    <s v="Y3"/>
    <s v="M12"/>
    <s v="Y3-M12"/>
    <x v="5"/>
    <s v="North"/>
    <n v="4.0179999999999998"/>
    <n v="744846.79500000004"/>
    <n v="167945.52840000001"/>
    <n v="154179.41759999999"/>
    <n v="3344.7714000000001"/>
    <n v="20194.336800000001"/>
    <n v="40261.18"/>
    <n v="7401.32"/>
    <n v="2890.0079999999998"/>
    <n v="17218.277999999998"/>
  </r>
  <r>
    <s v="Y3"/>
    <s v="M12"/>
    <s v="Y3-M12"/>
    <x v="5"/>
    <s v="North"/>
    <n v="121.3436"/>
    <n v="22494373.208999999"/>
    <n v="5069427.0174000002"/>
    <n v="4334667.9935999997"/>
    <n v="395631.39030000003"/>
    <n v="673946.91359999997"/>
    <n v="1312660.92"/>
    <n v="207321.42"/>
    <n v="6314630.4979999997"/>
    <n v="520022.84399999998"/>
  </r>
  <r>
    <s v="Y3"/>
    <s v="M12"/>
    <s v="Y3-M12"/>
    <x v="5"/>
    <s v="North"/>
    <n v="143.84440000000001"/>
    <n v="22538296.297400001"/>
    <n v="6009453.0086000003"/>
    <n v="5138446.4255999997"/>
    <n v="447336.75790000003"/>
    <n v="798920.12879999995"/>
    <n v="1556063.98"/>
    <n v="245767.12"/>
    <n v="7485551.8760000002"/>
    <n v="616451.15399999998"/>
  </r>
  <r>
    <s v="Y3"/>
    <s v="M12"/>
    <s v="Y3-M12"/>
    <x v="6"/>
    <s v="North"/>
    <n v="5207.3280000000004"/>
    <n v="773288208"/>
    <n v="236433046.1092"/>
    <n v="118768555.18080001"/>
    <n v="26375384.1752"/>
    <n v="50321998.915200002"/>
    <n v="90404968.019999996"/>
    <n v="9467628.9800000004"/>
    <n v="1192727.2279999999"/>
    <n v="22316209.717999998"/>
  </r>
  <r>
    <s v="Y3"/>
    <s v="M12"/>
    <s v="Y3-M12"/>
    <x v="6"/>
    <s v="North"/>
    <n v="504.66079999999999"/>
    <n v="91263784.578099996"/>
    <n v="22913567.426199999"/>
    <n v="11510284.1088"/>
    <n v="2585702.1675999998"/>
    <n v="4876891.1568"/>
    <n v="8761468.7599999998"/>
    <n v="917539"/>
    <n v="115591.3"/>
    <n v="2162745.2439999999"/>
  </r>
  <r>
    <s v="Y3"/>
    <s v="M12"/>
    <s v="Y3-M12"/>
    <x v="6"/>
    <s v="North"/>
    <n v="834.94039999999995"/>
    <n v="127618696.553"/>
    <n v="37909557.013800003"/>
    <n v="19043291.385600001"/>
    <n v="4207378.0850999998"/>
    <n v="8068602.4128"/>
    <n v="14495494.24"/>
    <n v="1518037.3"/>
    <n v="191240.236"/>
    <n v="3578169.9580000001"/>
  </r>
  <r>
    <s v="Y3"/>
    <s v="M12"/>
    <s v="Y3-M12"/>
    <x v="6"/>
    <s v="North"/>
    <n v="2.4108000000000001"/>
    <n v="436167.96299999999"/>
    <n v="109460.5618"/>
    <n v="54985.132799999999"/>
    <n v="2357.8712"/>
    <n v="23296.5936"/>
    <n v="41854.44"/>
    <n v="4382.8999999999996"/>
    <n v="552.024"/>
    <n v="10330.606"/>
  </r>
  <r>
    <s v="Y3"/>
    <s v="M12"/>
    <s v="Y3-M12"/>
    <x v="6"/>
    <s v="North"/>
    <n v="1012.5359999999999"/>
    <n v="164024453.02320001"/>
    <n v="59522670.097400002"/>
    <n v="23951161.4208"/>
    <n v="3511917.9586999998"/>
    <n v="10356102.7848"/>
    <n v="17594662.920000002"/>
    <n v="1916621.26"/>
    <n v="197509.136"/>
    <n v="4339263.1260000002"/>
  </r>
  <r>
    <s v="Y3"/>
    <s v="M12"/>
    <s v="Y3-M12"/>
    <x v="6"/>
    <s v="North"/>
    <n v="1140.3083999999999"/>
    <n v="221823641.461"/>
    <n v="67033867.735799998"/>
    <n v="26973561.504000001"/>
    <n v="4011449.8054999998"/>
    <n v="11662945.5096"/>
    <n v="19814936.739999998"/>
    <n v="2158490.1"/>
    <n v="222430.49400000001"/>
    <n v="4886836.6579999998"/>
  </r>
  <r>
    <s v="Y3"/>
    <s v="M12"/>
    <s v="Y3-M12"/>
    <x v="6"/>
    <s v="North"/>
    <n v="153.48759999999999"/>
    <n v="25382262.573399998"/>
    <n v="9022879.2004000004"/>
    <n v="3630694.7135999999"/>
    <n v="557662.00930000003"/>
    <n v="1569850.8696000001"/>
    <n v="2667127.08"/>
    <n v="290537.48"/>
    <n v="29940.988000000001"/>
    <n v="657777.18599999999"/>
  </r>
  <r>
    <s v="Y3"/>
    <s v="M12"/>
    <s v="Y3-M12"/>
    <x v="6"/>
    <s v="North"/>
    <n v="1520.4112"/>
    <n v="246297035.80939999"/>
    <n v="100396215.21600001"/>
    <n v="44580264.844800003"/>
    <n v="25567295.616"/>
    <n v="15951227.939999999"/>
    <n v="21566999.579999998"/>
    <n v="1890963.46"/>
    <n v="13776752.924000001"/>
    <n v="6515781.9100000001"/>
  </r>
  <r>
    <s v="Y3"/>
    <s v="M12"/>
    <s v="Y3-M12"/>
    <x v="6"/>
    <s v="North"/>
    <n v="1124.2364"/>
    <n v="222280581.59999999"/>
    <n v="73908706.399599999"/>
    <n v="33169101.8112"/>
    <n v="5150873.3305000002"/>
    <n v="12172555.173599999"/>
    <n v="15478972.720000001"/>
    <n v="1323355.3600000001"/>
    <n v="8821497.7620000001"/>
    <n v="4817959.9380000001"/>
  </r>
  <r>
    <s v="Y3"/>
    <s v="M12"/>
    <s v="Y3-M12"/>
    <x v="7"/>
    <s v="North"/>
    <n v="1767.92"/>
    <n v="98643571.488000005"/>
    <n v="57410100.423799999"/>
    <n v="4388015.7504000003"/>
    <n v="7098725.9823000003"/>
    <n v="14972318.4672"/>
    <n v="51873962.600000001"/>
    <n v="3227748.78"/>
    <n v="482369.75599999999"/>
    <n v="18110530.085999999"/>
  </r>
  <r>
    <s v="Y3"/>
    <s v="M12"/>
    <s v="Y3-M12"/>
    <x v="7"/>
    <s v="North"/>
    <n v="74.734800000000007"/>
    <n v="4506575.7012999998"/>
    <n v="2431943.4539999999"/>
    <n v="189153.9264"/>
    <n v="283544.88250000001"/>
    <n v="607655.32559999998"/>
    <n v="2213813.04"/>
    <n v="135185.20000000001"/>
    <n v="21854.558000000001"/>
    <n v="765582.42200000002"/>
  </r>
  <r>
    <s v="Y3"/>
    <s v="M12"/>
    <s v="Y3-M12"/>
    <x v="5"/>
    <s v="North"/>
    <n v="3092.2528000000002"/>
    <n v="481455411.87739998"/>
    <n v="94789493.907800004"/>
    <n v="161713125.48480001"/>
    <n v="30169244.857299998"/>
    <n v="22171758.501600001"/>
    <n v="40603776"/>
    <n v="9294422.0199999996"/>
    <n v="926390.98199999996"/>
    <n v="13251971.128"/>
  </r>
  <r>
    <s v="Y3"/>
    <s v="M12"/>
    <s v="Y3-M12"/>
    <x v="5"/>
    <s v="North"/>
    <n v="724.04359999999997"/>
    <n v="134209474.9103"/>
    <n v="36850747.577399999"/>
    <n v="27692839.5264"/>
    <n v="7066309.9149000002"/>
    <n v="3794014.0151999998"/>
    <n v="6927544.5"/>
    <n v="1417779.18"/>
    <n v="162018.14199999999"/>
    <n v="3102917.8840000001"/>
  </r>
  <r>
    <s v="Y3"/>
    <s v="M12"/>
    <s v="Y3-M12"/>
    <x v="5"/>
    <s v="North"/>
    <n v="87.592399999999998"/>
    <n v="14343875.718499999"/>
    <n v="4537176.358"/>
    <n v="3295327.0463999999"/>
    <n v="857024.64"/>
    <n v="451470.90960000001"/>
    <n v="824348.46"/>
    <n v="168708.44"/>
    <n v="19280.25"/>
    <n v="375380.83"/>
  </r>
  <r>
    <s v="Y3"/>
    <s v="M12"/>
    <s v="Y3-M12"/>
    <x v="5"/>
    <s v="North"/>
    <n v="80.36"/>
    <n v="14896935.9"/>
    <n v="4147381.0432000002"/>
    <n v="2882594.9375999998"/>
    <n v="816500.82689999999"/>
    <n v="499499.6544"/>
    <n v="957451.68"/>
    <n v="135084.34"/>
    <n v="2042.1279999999999"/>
    <n v="344386.30599999998"/>
  </r>
  <r>
    <s v="Y3"/>
    <s v="M12"/>
    <s v="Y3-M12"/>
    <x v="5"/>
    <s v="North"/>
    <n v="3.2143999999999999"/>
    <n v="517848.51890000002"/>
    <n v="165895.78260000001"/>
    <n v="115305.12"/>
    <n v="18280.026900000001"/>
    <n v="19977.364799999999"/>
    <n v="38298.92"/>
    <n v="5402.98"/>
    <n v="82.081999999999994"/>
    <n v="13776.245999999999"/>
  </r>
  <r>
    <s v="Y3"/>
    <s v="M12"/>
    <s v="Y3-M12"/>
    <x v="5"/>
    <s v="North"/>
    <n v="254913.97399999999"/>
    <n v="39689417484.070198"/>
    <n v="10752078369.2932"/>
    <n v="9874181197.7663994"/>
    <n v="812917059.17309999"/>
    <n v="1146331832.2128"/>
    <n v="2720865807.8800001"/>
    <n v="785062307.55999994"/>
    <n v="621580153.30400002"/>
    <n v="1092443867.4159999"/>
  </r>
  <r>
    <s v="Y3"/>
    <s v="M12"/>
    <s v="Y3-M12"/>
    <x v="5"/>
    <s v="North"/>
    <n v="4446.3188"/>
    <n v="824068700.11619997"/>
    <n v="186769008.24039999"/>
    <n v="171231124.4736"/>
    <n v="14187617.7651"/>
    <n v="21507138.727200001"/>
    <n v="43256234.100000001"/>
    <n v="8290304.96"/>
    <n v="3416176.17"/>
    <n v="19054874.476"/>
  </r>
  <r>
    <s v="Y3"/>
    <s v="M12"/>
    <s v="Y3-M12"/>
    <x v="5"/>
    <s v="North"/>
    <n v="1916.586"/>
    <n v="305631678.6785"/>
    <n v="80117250.414399996"/>
    <n v="73545855.628800005"/>
    <n v="6142414.7065000003"/>
    <n v="9614581.0488000009"/>
    <n v="19175949.280000001"/>
    <n v="3531970.42"/>
    <n v="1382975.264"/>
    <n v="8213604.784"/>
  </r>
  <r>
    <s v="Y3"/>
    <s v="M12"/>
    <s v="Y3-M12"/>
    <x v="5"/>
    <s v="North"/>
    <n v="14.4648"/>
    <n v="2681448.4619999998"/>
    <n v="604302.76379999996"/>
    <n v="516715.71840000001"/>
    <n v="59031.299400000004"/>
    <n v="80336.318400000004"/>
    <n v="156476.5"/>
    <n v="24713.98"/>
    <n v="752737.04"/>
    <n v="61989.048000000003"/>
  </r>
  <r>
    <s v="Y3"/>
    <s v="M12"/>
    <s v="Y3-M12"/>
    <x v="5"/>
    <s v="North"/>
    <n v="47.412399999999998"/>
    <n v="7575933.2141000004"/>
    <n v="1980771.0981999999"/>
    <n v="1693676.544"/>
    <n v="173665.8493"/>
    <n v="263332.27439999999"/>
    <n v="512894.42"/>
    <n v="81006.98"/>
    <n v="2467304.642"/>
    <n v="203187.226"/>
  </r>
  <r>
    <s v="Y3"/>
    <s v="M12"/>
    <s v="Y3-M12"/>
    <x v="6"/>
    <s v="North"/>
    <n v="12799.7408"/>
    <n v="1900761508.8"/>
    <n v="581156595.16559994"/>
    <n v="292704731.86559999"/>
    <n v="64822045.733099997"/>
    <n v="122685067.4544"/>
    <n v="232444294.63999999"/>
    <n v="39140610.640000001"/>
    <n v="5207338.0039999997"/>
    <n v="54853792.333999999"/>
  </r>
  <r>
    <s v="Y3"/>
    <s v="M12"/>
    <s v="Y3-M12"/>
    <x v="6"/>
    <s v="North"/>
    <n v="212.95400000000001"/>
    <n v="38528170.064999998"/>
    <n v="9668941.2596000005"/>
    <n v="4857046.8288000003"/>
    <n v="1074632.4076"/>
    <n v="2057925.3984000001"/>
    <n v="3697118.42"/>
    <n v="387175.3"/>
    <n v="48781.964"/>
    <n v="912622.85400000005"/>
  </r>
  <r>
    <s v="Y3"/>
    <s v="M12"/>
    <s v="Y3-M12"/>
    <x v="6"/>
    <s v="North"/>
    <n v="1048.6980000000001"/>
    <n v="157421287.73449999"/>
    <n v="47627628.540600002"/>
    <n v="23925552.2304"/>
    <n v="5282880.5558000002"/>
    <n v="10133520.5088"/>
    <n v="18184804.620000001"/>
    <n v="1907534.84"/>
    <n v="240311.742"/>
    <n v="4494236.648"/>
  </r>
  <r>
    <s v="Y3"/>
    <s v="M12"/>
    <s v="Y3-M12"/>
    <x v="6"/>
    <s v="North"/>
    <n v="2892.1563999999998"/>
    <n v="468511116.21469998"/>
    <n v="170643034.4382"/>
    <n v="68916144.288000003"/>
    <n v="10113698.6678"/>
    <n v="30022338.592799999"/>
    <n v="51287551.899999999"/>
    <n v="7859527.7999999998"/>
    <n v="1143749.53"/>
    <n v="12394449.65"/>
  </r>
  <r>
    <s v="Y3"/>
    <s v="M12"/>
    <s v="Y3-M12"/>
    <x v="6"/>
    <s v="North"/>
    <n v="457.2484"/>
    <n v="88938311.227899998"/>
    <n v="26893665.509199999"/>
    <n v="10822751.500800001"/>
    <n v="1604497.1418999999"/>
    <n v="4675999.8816"/>
    <n v="7922357.8399999999"/>
    <n v="866441.52"/>
    <n v="89236.664000000004"/>
    <n v="1959557.1159999999"/>
  </r>
  <r>
    <s v="Y3"/>
    <s v="M12"/>
    <s v="Y3-M12"/>
    <x v="6"/>
    <s v="North"/>
    <n v="90.806799999999996"/>
    <n v="15120616.6742"/>
    <n v="5338144.9534"/>
    <n v="2148000.3648000001"/>
    <n v="306653.76"/>
    <n v="928763.25840000005"/>
    <n v="1577937.48"/>
    <n v="171886.76"/>
    <n v="17711.671999999999"/>
    <n v="389156.174"/>
  </r>
  <r>
    <s v="Y3"/>
    <s v="M12"/>
    <s v="Y3-M12"/>
    <x v="6"/>
    <s v="North"/>
    <n v="5961.1048000000001"/>
    <n v="965661422.63979995"/>
    <n v="391535532.28079998"/>
    <n v="177210471.32159999"/>
    <n v="150320455.0636"/>
    <n v="58921843.543200001"/>
    <n v="68100237.400000006"/>
    <n v="9417959.1199999992"/>
    <n v="45715376.872000001"/>
    <n v="25546548.631999999"/>
  </r>
  <r>
    <s v="Y3"/>
    <s v="M12"/>
    <s v="Y3-M12"/>
    <x v="6"/>
    <s v="North"/>
    <n v="719.22199999999998"/>
    <n v="142157740.03200001"/>
    <n v="47230653.149999999"/>
    <n v="21230092.051199999"/>
    <n v="2976418.9440000001"/>
    <n v="7820052.5735999998"/>
    <n v="9853388.1400000006"/>
    <n v="839068.28"/>
    <n v="5510330.6279999996"/>
    <n v="3082253.0639999998"/>
  </r>
  <r>
    <s v="Y3"/>
    <s v="M12"/>
    <s v="Y3-M12"/>
    <x v="6"/>
    <s v="North"/>
    <n v="8.0359999999999996"/>
    <n v="1337979.5352"/>
    <n v="527698.58519999997"/>
    <n v="237466.75200000001"/>
    <n v="67647.410499999998"/>
    <n v="87699.196800000005"/>
    <n v="109785.7"/>
    <n v="9322.58"/>
    <n v="60557.574000000001"/>
    <n v="34438.36"/>
  </r>
  <r>
    <s v="Y3"/>
    <s v="M12"/>
    <s v="Y3-M12"/>
    <x v="7"/>
    <s v="North"/>
    <n v="2989.3919999999998"/>
    <n v="166797311.7888"/>
    <n v="96866953.829999998"/>
    <n v="7598597.568"/>
    <n v="11996823.592399999"/>
    <n v="24365558.851199999"/>
    <n v="88140173.120000005"/>
    <n v="8912281.5199999996"/>
    <n v="1269705.7120000001"/>
    <n v="30623259.897999998"/>
  </r>
  <r>
    <s v="Y3"/>
    <s v="M12"/>
    <s v="Y3-M12"/>
    <x v="7"/>
    <s v="North"/>
    <n v="81.967200000000005"/>
    <n v="4942695.9304999998"/>
    <n v="2667294.36"/>
    <n v="207455.5392"/>
    <n v="355220.68550000002"/>
    <n v="666463.59360000002"/>
    <n v="2428047.88"/>
    <n v="148269.12"/>
    <n v="23970.65"/>
    <n v="839669.09400000004"/>
  </r>
  <r>
    <s v="Y3"/>
    <s v="M12"/>
    <s v="Y3-M12"/>
    <x v="5"/>
    <s v="North"/>
    <n v="11616.8416"/>
    <n v="1808710871.6477001"/>
    <n v="616707161.22259998"/>
    <n v="427328685.29280001"/>
    <n v="113380256.90270001"/>
    <n v="58870553.133599997"/>
    <n v="109851568.14"/>
    <n v="41836408.200000003"/>
    <n v="2112550.7480000001"/>
    <n v="49784431.465999998"/>
  </r>
  <r>
    <s v="Y3"/>
    <s v="M12"/>
    <s v="Y3-M12"/>
    <x v="5"/>
    <s v="North"/>
    <n v="303.76080000000002"/>
    <n v="56268706.281499997"/>
    <n v="15298560.543"/>
    <n v="11730160.089600001"/>
    <n v="2950808.0134999999"/>
    <n v="1607062.0104"/>
    <n v="2934371.64"/>
    <n v="600548.31999999995"/>
    <n v="68629.572"/>
    <n v="1301777.2239999999"/>
  </r>
  <r>
    <s v="Y3"/>
    <s v="M12"/>
    <s v="Y3-M12"/>
    <x v="5"/>
    <s v="North"/>
    <n v="24.9116"/>
    <n v="4002466.5726999999"/>
    <n v="1290390.1464"/>
    <n v="937202.5344"/>
    <n v="213151.80129999999"/>
    <n v="128399.60159999999"/>
    <n v="234446.2"/>
    <n v="47982.3"/>
    <n v="5484.16"/>
    <n v="106759.818"/>
  </r>
  <r>
    <s v="Y3"/>
    <s v="M12"/>
    <s v="Y3-M12"/>
    <x v="5"/>
    <s v="North"/>
    <n v="14.4648"/>
    <n v="2321630.7760999999"/>
    <n v="746528.2378"/>
    <n v="518867.92320000002"/>
    <n v="154367.84839999999"/>
    <n v="89910.54"/>
    <n v="172339.4"/>
    <n v="24316.28"/>
    <n v="368.01600000000002"/>
    <n v="61989.048000000003"/>
  </r>
  <r>
    <s v="Y3"/>
    <s v="M12"/>
    <s v="Y3-M12"/>
    <x v="5"/>
    <s v="South"/>
    <n v="125.3616"/>
    <n v="18277382.8037"/>
    <n v="4304853.5398000004"/>
    <n v="4590301.7472000001"/>
    <n v="1327109.8206"/>
    <n v="326468.46960000001"/>
    <n v="872598.9"/>
    <n v="295730.53999999998"/>
    <n v="87581.494000000006"/>
    <n v="324663.174"/>
  </r>
  <r>
    <s v="Y3"/>
    <s v="M12"/>
    <s v="Y3-M12"/>
    <x v="5"/>
    <s v="South"/>
    <n v="378.49560000000002"/>
    <n v="61358867.954999998"/>
    <n v="12997947.173800001"/>
    <n v="13858288.377599999"/>
    <n v="4068078.4876000001"/>
    <n v="984986.46"/>
    <n v="2634539.46"/>
    <n v="893372.78"/>
    <n v="264914.69400000002"/>
    <n v="980234.06799999997"/>
  </r>
  <r>
    <s v="Y3"/>
    <s v="M12"/>
    <s v="Y3-M12"/>
    <x v="5"/>
    <s v="South"/>
    <n v="342.33359999999999"/>
    <n v="49021492.156599998"/>
    <n v="11781979.423800001"/>
    <n v="12539900.7744"/>
    <n v="3694409.9772999999"/>
    <n v="888452.51760000002"/>
    <n v="2439242.52"/>
    <n v="822334.54"/>
    <n v="249962.23999999999"/>
    <n v="886579.40800000005"/>
  </r>
  <r>
    <s v="Y3"/>
    <s v="M12"/>
    <s v="Y3-M12"/>
    <x v="6"/>
    <s v="South"/>
    <n v="433.94400000000002"/>
    <n v="62095043.102399997"/>
    <n v="20175172.260200001"/>
    <n v="11612104.492799999"/>
    <n v="4821438.8311999999"/>
    <n v="4281493.4208000004"/>
    <n v="8186556.0999999996"/>
    <n v="1036882.62"/>
    <n v="2179500.7960000001"/>
    <n v="1123835.1740000001"/>
  </r>
  <r>
    <s v="Y3"/>
    <s v="M12"/>
    <s v="Y3-M12"/>
    <x v="6"/>
    <s v="South"/>
    <n v="1762.2947999999999"/>
    <n v="299647390.58099997"/>
    <n v="73923615.377200007"/>
    <n v="50631248.467200004"/>
    <n v="19451896.370499998"/>
    <n v="18687909.945599999"/>
    <n v="35555055.68"/>
    <n v="4508880.7"/>
    <n v="9457994.9639999997"/>
    <n v="4564017.1720000003"/>
  </r>
  <r>
    <s v="Y3"/>
    <s v="M12"/>
    <s v="Y3-M12"/>
    <x v="6"/>
    <s v="South"/>
    <n v="25.715199999999999"/>
    <n v="3803973.3547"/>
    <n v="1145803.9251999999"/>
    <n v="709630.88639999996"/>
    <n v="292988.7966"/>
    <n v="261647.86319999999"/>
    <n v="500289.38"/>
    <n v="63362.22"/>
    <n v="133186.614"/>
    <n v="66598.267999999996"/>
  </r>
  <r>
    <s v="Y3"/>
    <s v="M12"/>
    <s v="Y3-M12"/>
    <x v="2"/>
    <s v="South"/>
    <n v="137.41560000000001"/>
    <n v="69994102.590700001"/>
    <n v="45412897.691"/>
    <n v="4720971.4368000003"/>
    <n v="444868935.61260003"/>
    <n v="461147.86080000002"/>
    <n v="2343159.02"/>
    <n v="411615.4"/>
    <n v="398811.18199999997"/>
    <n v="355881.39399999997"/>
  </r>
  <r>
    <s v="Y3"/>
    <s v="M12"/>
    <s v="Y3-M12"/>
    <x v="6"/>
    <s v="South"/>
    <n v="1533.2688000000001"/>
    <n v="161447684.8723"/>
    <n v="45208601.587200001"/>
    <n v="37518087.398400001"/>
    <n v="16497021.4333"/>
    <n v="14318950.240800001"/>
    <n v="21673237.140000001"/>
    <n v="4232546.4400000004"/>
    <n v="2222279.048"/>
    <n v="3970883.62"/>
  </r>
  <r>
    <s v="Y3"/>
    <s v="M12"/>
    <s v="Y3-M12"/>
    <x v="6"/>
    <s v="South"/>
    <n v="364.0308"/>
    <n v="47841837.813000001"/>
    <n v="10733417.921"/>
    <n v="8907504.9215999991"/>
    <n v="3893562.4622999998"/>
    <n v="3399922.0151999998"/>
    <n v="5146028.08"/>
    <n v="997802.24"/>
    <n v="521946.81"/>
    <n v="942773.10600000003"/>
  </r>
  <r>
    <s v="Y3"/>
    <s v="M12"/>
    <s v="Y3-M12"/>
    <x v="6"/>
    <s v="South"/>
    <n v="354.38760000000002"/>
    <n v="38881591.4164"/>
    <n v="10448307.5864"/>
    <n v="8659799.8464000002"/>
    <n v="3811945.5663000001"/>
    <n v="3289718.8368000002"/>
    <n v="5019466"/>
    <n v="1007956.3"/>
    <n v="536626.86"/>
    <n v="917798.53"/>
  </r>
  <r>
    <s v="Y3"/>
    <s v="M12"/>
    <s v="Y3-M12"/>
    <x v="6"/>
    <s v="South"/>
    <n v="2.4108000000000001"/>
    <n v="316833.36300000001"/>
    <n v="71083.307199999996"/>
    <n v="58993.555200000003"/>
    <n v="20067.385300000002"/>
    <n v="22508.409599999999"/>
    <n v="34071"/>
    <n v="6790.42"/>
    <n v="3602.5880000000002"/>
    <n v="6242.7420000000002"/>
  </r>
  <r>
    <s v="Y3"/>
    <s v="M12"/>
    <s v="Y3-M12"/>
    <x v="5"/>
    <s v="South"/>
    <n v="83.574399999999997"/>
    <n v="12184921.869100001"/>
    <n v="2861646.3730000001"/>
    <n v="3060019.5839999998"/>
    <n v="189686473.82910001"/>
    <n v="219014.1936"/>
    <n v="566057.48"/>
    <n v="146854.62"/>
    <n v="480.76600000000002"/>
    <n v="350361.15399999998"/>
  </r>
  <r>
    <s v="Y3"/>
    <s v="M12"/>
    <s v="Y3-M12"/>
    <x v="5"/>
    <s v="South"/>
    <n v="112.504"/>
    <n v="18238304.699999999"/>
    <n v="3854196.6031999998"/>
    <n v="4118529.6384000001"/>
    <n v="255350641.26320001"/>
    <n v="293565.77279999998"/>
    <n v="761815.26"/>
    <n v="197763.5"/>
    <n v="510.53199999999998"/>
    <n v="471640.46600000001"/>
  </r>
  <r>
    <s v="Y3"/>
    <s v="M12"/>
    <s v="Y3-M12"/>
    <x v="5"/>
    <s v="South"/>
    <n v="27.322399999999998"/>
    <n v="3813042.7842999999"/>
    <n v="935537.549"/>
    <n v="1000389.504"/>
    <n v="62012948.634900004"/>
    <n v="71598.988800000006"/>
    <n v="185059.24"/>
    <n v="48007.72"/>
    <n v="157.85"/>
    <n v="114540.47"/>
  </r>
  <r>
    <s v="Y3"/>
    <s v="M12"/>
    <s v="Y3-M12"/>
    <x v="6"/>
    <s v="South"/>
    <n v="216.97200000000001"/>
    <n v="31047521.551199999"/>
    <n v="10082432.3358"/>
    <n v="5787225.1776000001"/>
    <n v="13277607.5217"/>
    <n v="2095218.9"/>
    <n v="4221138.5999999996"/>
    <n v="300634.96000000002"/>
    <n v="1268452.834"/>
    <n v="909591.23199999996"/>
  </r>
  <r>
    <s v="Y3"/>
    <s v="M12"/>
    <s v="Y3-M12"/>
    <x v="6"/>
    <s v="South"/>
    <n v="269.20600000000002"/>
    <n v="45773769.195"/>
    <n v="12410078.9648"/>
    <n v="7223316.4992000004"/>
    <n v="16478216.8825"/>
    <n v="2615137.8336"/>
    <n v="5268606.5999999996"/>
    <n v="375232.82"/>
    <n v="1583203.93"/>
    <n v="1128566.1640000001"/>
  </r>
  <r>
    <s v="Y3"/>
    <s v="M12"/>
    <s v="Y3-M12"/>
    <x v="6"/>
    <s v="South"/>
    <n v="666.18439999999998"/>
    <n v="99763335.773599997"/>
    <n v="30956798.579799999"/>
    <n v="17768924.7936"/>
    <n v="40758630.669500001"/>
    <n v="6433093.1591999996"/>
    <n v="12960464.08"/>
    <n v="923057.6"/>
    <n v="3894622.2259999998"/>
    <n v="2792781.42"/>
  </r>
  <r>
    <s v="Y3"/>
    <s v="M12"/>
    <s v="Y3-M12"/>
    <x v="2"/>
    <s v="South"/>
    <n v="24.9116"/>
    <n v="11780902.647399999"/>
    <n v="8221229.7426000005"/>
    <n v="852520.28159999999"/>
    <n v="1336174129.9099"/>
    <n v="83674.144799999995"/>
    <n v="410101.68"/>
    <n v="55288.5"/>
    <n v="12656.864"/>
    <n v="104434.462"/>
  </r>
  <r>
    <s v="Y3"/>
    <s v="M12"/>
    <s v="Y3-M12"/>
    <x v="6"/>
    <s v="South"/>
    <n v="462.87360000000001"/>
    <n v="48738923.734999999"/>
    <n v="13659498.852600001"/>
    <n v="11304830.419199999"/>
    <n v="27835407.329700001"/>
    <n v="4308740.676"/>
    <n v="6614468.5"/>
    <n v="619072.12"/>
    <n v="649239.75600000005"/>
    <n v="1940460.8740000001"/>
  </r>
  <r>
    <s v="Y3"/>
    <s v="M12"/>
    <s v="Y3-M12"/>
    <x v="6"/>
    <s v="South"/>
    <n v="108.486"/>
    <n v="14257501.335000001"/>
    <n v="3200195.6565999999"/>
    <n v="2657968.9920000001"/>
    <n v="6516720.8487999998"/>
    <n v="1024901.3376"/>
    <n v="1539600.84"/>
    <n v="142905.5"/>
    <n v="146679.63200000001"/>
    <n v="454795.61599999998"/>
  </r>
  <r>
    <s v="Y3"/>
    <s v="M12"/>
    <s v="Y3-M12"/>
    <x v="6"/>
    <s v="South"/>
    <n v="35.358400000000003"/>
    <n v="3804379.0924"/>
    <n v="1043434.3544"/>
    <n v="863564.69759999996"/>
    <n v="2123909.9317999999"/>
    <n v="329140.3248"/>
    <n v="505269.24"/>
    <n v="47293.5"/>
    <n v="49595.567999999999"/>
    <n v="148230.17000000001"/>
  </r>
  <r>
    <s v="Y3"/>
    <s v="M12"/>
    <s v="Y3-M12"/>
    <x v="6"/>
    <s v="South"/>
    <n v="48.216000000000001"/>
    <n v="6899449.2335999999"/>
    <n v="2020956.297"/>
    <n v="1303684.2816000001"/>
    <n v="2762311.3161999998"/>
    <n v="506775.74400000001"/>
    <n v="612483.42000000004"/>
    <n v="67248.2"/>
    <n v="77293.282000000007"/>
    <n v="202130.984"/>
  </r>
  <r>
    <s v="Y3"/>
    <s v="M12"/>
    <s v="Y3-M12"/>
    <x v="6"/>
    <s v="South"/>
    <n v="7.2324000000000002"/>
    <n v="1067495.7308"/>
    <n v="303143.6434"/>
    <n v="195552.288"/>
    <n v="405260.5036"/>
    <n v="76017.247199999998"/>
    <n v="91872.8"/>
    <n v="10087.64"/>
    <n v="11593.406000000001"/>
    <n v="30319.828000000001"/>
  </r>
  <r>
    <s v="Y3"/>
    <s v="M12"/>
    <s v="Y3-M12"/>
    <x v="5"/>
    <s v="South"/>
    <n v="119.7364"/>
    <n v="19410767.145"/>
    <n v="4106790.9857999999"/>
    <n v="4384419.0335999997"/>
    <n v="67137.802100000001"/>
    <n v="312566.32079999999"/>
    <n v="824258.26"/>
    <n v="210662.1"/>
    <n v="378764.23200000002"/>
    <n v="435361.12400000001"/>
  </r>
  <r>
    <s v="Y3"/>
    <s v="M12"/>
    <s v="Y3-M12"/>
    <x v="5"/>
    <s v="South"/>
    <n v="64.287999999999997"/>
    <n v="9001209.9869999997"/>
    <n v="2204987.9950000001"/>
    <n v="2354052.3264000001"/>
    <n v="29885.426500000001"/>
    <n v="167821.2"/>
    <n v="442554.82"/>
    <n v="113106.7"/>
    <n v="203361.31200000001"/>
    <n v="233750.59400000001"/>
  </r>
  <r>
    <s v="Y3"/>
    <s v="M12"/>
    <s v="Y3-M12"/>
    <x v="6"/>
    <s v="South"/>
    <n v="24.108000000000001"/>
    <n v="3449724.6168"/>
    <n v="331350.11820000003"/>
    <n v="1307765.9136000001"/>
    <n v="27451.7356"/>
    <n v="511100.12880000001"/>
    <n v="684704.92"/>
    <n v="66481.5"/>
    <n v="399767.30200000003"/>
    <n v="87657.262000000002"/>
  </r>
  <r>
    <s v="Y3"/>
    <s v="M12"/>
    <s v="Y3-M12"/>
    <x v="6"/>
    <s v="South"/>
    <n v="4.0179999999999998"/>
    <n v="683190.58499999996"/>
    <n v="186873.66219999999"/>
    <n v="108980.7552"/>
    <n v="37.288400000000003"/>
    <n v="42592.046399999999"/>
    <n v="57059.7"/>
    <n v="5539.92"/>
    <n v="33327.998"/>
    <n v="14609.694"/>
  </r>
  <r>
    <s v="Y3"/>
    <s v="M12"/>
    <s v="Y3-M12"/>
    <x v="6"/>
    <s v="South"/>
    <n v="49.8232"/>
    <n v="7353859.4791000001"/>
    <n v="2317241.2061999999"/>
    <n v="1351357.1136"/>
    <n v="55911.501499999998"/>
    <n v="528136.41599999997"/>
    <n v="707528.8"/>
    <n v="68697.960000000006"/>
    <n v="413273.85"/>
    <n v="181156.77799999999"/>
  </r>
  <r>
    <s v="Y3"/>
    <s v="M12"/>
    <s v="Y3-M12"/>
    <x v="2"/>
    <s v="South"/>
    <n v="8.8396000000000008"/>
    <n v="4575002.1610000003"/>
    <n v="2936036.9534"/>
    <n v="303234.16320000001"/>
    <n v="83.277500000000003"/>
    <n v="33837.890399999997"/>
    <n v="154976.72"/>
    <n v="18233.52"/>
    <n v="72612.804000000004"/>
    <n v="32140.063999999998"/>
  </r>
  <r>
    <s v="Y3"/>
    <s v="M12"/>
    <s v="Y3-M12"/>
    <x v="6"/>
    <s v="South"/>
    <n v="57.859200000000001"/>
    <n v="6092365.4669000003"/>
    <n v="1706344.5763999999"/>
    <n v="1413838.7520000001"/>
    <n v="83591.939400000003"/>
    <n v="541013.92559999996"/>
    <n v="824547.72"/>
    <n v="76946.34"/>
    <n v="388285.74400000001"/>
    <n v="210375.264"/>
  </r>
  <r>
    <s v="Y3"/>
    <s v="M12"/>
    <s v="Y3-M12"/>
    <x v="6"/>
    <s v="South"/>
    <n v="369.65600000000001"/>
    <n v="48581115.659999996"/>
    <n v="10901645.816400001"/>
    <n v="9032857.0752000008"/>
    <n v="475156.40590000001"/>
    <n v="3456483.5159999998"/>
    <n v="5267953.0599999996"/>
    <n v="491588.36"/>
    <n v="2480716.48"/>
    <n v="1344065.69"/>
  </r>
  <r>
    <s v="Y3"/>
    <s v="M12"/>
    <s v="Y3-M12"/>
    <x v="6"/>
    <s v="South"/>
    <n v="32.143999999999998"/>
    <n v="3529440.1296000001"/>
    <n v="947969.65099999995"/>
    <n v="785465.01119999995"/>
    <n v="28723.270700000001"/>
    <n v="300564.66960000002"/>
    <n v="458080.7"/>
    <n v="42749.06"/>
    <n v="215715.10399999999"/>
    <n v="116874.84600000001"/>
  </r>
  <r>
    <s v="Y3"/>
    <s v="M12"/>
    <s v="Y3-M12"/>
    <x v="5"/>
    <s v="Central"/>
    <n v="85.181600000000003"/>
    <n v="13809002.130000001"/>
    <n v="2971434.6395999999"/>
    <n v="3156272.1024000002"/>
    <n v="98240.074099999998"/>
    <n v="225164.6856"/>
    <n v="675348.72"/>
    <n v="160118.94"/>
    <n v="389236.45199999999"/>
    <n v="297798.908"/>
  </r>
  <r>
    <s v="Y3"/>
    <s v="M12"/>
    <s v="Y3-M12"/>
    <x v="5"/>
    <s v="Central"/>
    <n v="151.07679999999999"/>
    <n v="21171954.9056"/>
    <n v="5267623.9939999999"/>
    <n v="5595114.5279999999"/>
    <n v="175065.408"/>
    <n v="398746.71360000002"/>
    <n v="1194436.6000000001"/>
    <n v="264666.48"/>
    <n v="661815.43999999994"/>
    <n v="528171.51199999999"/>
  </r>
  <r>
    <s v="Y3"/>
    <s v="M12"/>
    <s v="Y3-M12"/>
    <x v="6"/>
    <s v="Central"/>
    <n v="96.432000000000002"/>
    <n v="13798898.4672"/>
    <n v="4524495.2958000004"/>
    <n v="2657842.2527999999"/>
    <n v="211018.90359999999"/>
    <n v="987458.16960000002"/>
    <n v="1518339.88"/>
    <n v="148215.82"/>
    <n v="531968.03"/>
    <n v="337130.61800000002"/>
  </r>
  <r>
    <s v="Y3"/>
    <s v="M12"/>
    <s v="Y3-M12"/>
    <x v="6"/>
    <s v="Central"/>
    <n v="202.50720000000001"/>
    <n v="34432805.483999997"/>
    <n v="9501345.7072000001"/>
    <n v="5581784.8704000004"/>
    <n v="443839.10399999999"/>
    <n v="2072827.3896000001"/>
    <n v="3187813.14"/>
    <n v="313278.53999999998"/>
    <n v="1117575.294"/>
    <n v="707974.38800000004"/>
  </r>
  <r>
    <s v="Y3"/>
    <s v="M12"/>
    <s v="Y3-M12"/>
    <x v="6"/>
    <s v="Central"/>
    <n v="3.2143999999999999"/>
    <n v="478659.03619999997"/>
    <n v="150816.5894"/>
    <n v="88593.849600000001"/>
    <n v="161.58320000000001"/>
    <n v="32915.980799999998"/>
    <n v="50610.400000000001"/>
    <n v="4942.1400000000003"/>
    <n v="17731.516"/>
    <n v="11238.92"/>
  </r>
  <r>
    <s v="Y3"/>
    <s v="M12"/>
    <s v="Y3-M12"/>
    <x v="2"/>
    <s v="Central"/>
    <n v="12.054"/>
    <n v="6239481.1617999999"/>
    <n v="3987816.6446000002"/>
    <n v="415330.65600000002"/>
    <n v="20342.0766"/>
    <n v="41858.7696"/>
    <n v="208268.52"/>
    <n v="25974.32"/>
    <n v="3076.7220000000002"/>
    <n v="42140.538"/>
  </r>
  <r>
    <s v="Y3"/>
    <s v="M12"/>
    <s v="Y3-M12"/>
    <x v="5"/>
    <s v="North"/>
    <n v="405.01440000000002"/>
    <n v="65657896.920000002"/>
    <n v="13881782.9274"/>
    <n v="14836076.5824"/>
    <n v="1441913.4114000001"/>
    <n v="1060981.5671999999"/>
    <n v="2769538.52"/>
    <n v="726563.46"/>
    <n v="1211422.08"/>
    <n v="1735705.9720000001"/>
  </r>
  <r>
    <s v="Y3"/>
    <s v="M12"/>
    <s v="Y3-M12"/>
    <x v="5"/>
    <s v="North"/>
    <n v="137.41560000000001"/>
    <n v="19520411.7755"/>
    <n v="4709893.4910000004"/>
    <n v="5033674.8288000003"/>
    <n v="502920.1213"/>
    <n v="359970.71759999997"/>
    <n v="939662.6"/>
    <n v="246520.7"/>
    <n v="411016.14399999997"/>
    <n v="588899.56400000001"/>
  </r>
  <r>
    <s v="Y3"/>
    <s v="M12"/>
    <s v="Y3-M12"/>
    <x v="6"/>
    <s v="North"/>
    <n v="1205.4000000000001"/>
    <n v="172486230.84"/>
    <n v="50496647.476199999"/>
    <n v="34606383.379199997"/>
    <n v="5243525.1133000003"/>
    <n v="12154887.453600001"/>
    <n v="26064816.84"/>
    <n v="1739582.44"/>
    <n v="249522.96599999999"/>
    <n v="5165790.08"/>
  </r>
  <r>
    <s v="Y3"/>
    <s v="M12"/>
    <s v="Y3-M12"/>
    <x v="6"/>
    <s v="North"/>
    <n v="1353.2624000000001"/>
    <n v="230011140.6331"/>
    <n v="62875129.175999999"/>
    <n v="35973549.043200001"/>
    <n v="5934080.5692999996"/>
    <n v="12635079.2568"/>
    <n v="27094533.48"/>
    <n v="1808308.28"/>
    <n v="259377.31599999999"/>
    <n v="5799459.5120000001"/>
  </r>
  <r>
    <s v="Y3"/>
    <s v="M12"/>
    <s v="Y3-M12"/>
    <x v="6"/>
    <s v="North"/>
    <n v="306.97519999999997"/>
    <n v="45774668.182300001"/>
    <n v="14262643.514"/>
    <n v="8160272.6399999997"/>
    <n v="1312748.8067000001"/>
    <n v="2866151.412"/>
    <n v="6146152.5599999996"/>
    <n v="410195.16"/>
    <n v="58837.46"/>
    <n v="1315553.47"/>
  </r>
  <r>
    <s v="Y3"/>
    <s v="M12"/>
    <s v="Y3-M12"/>
    <x v="2"/>
    <s v="North"/>
    <n v="66.698800000000006"/>
    <n v="35096592.262999997"/>
    <n v="22125741.225000001"/>
    <n v="2299800.8640000001"/>
    <n v="358101.83750000002"/>
    <n v="220636.6128"/>
    <n v="1253545.48"/>
    <n v="131740.38"/>
    <n v="785152.21400000004"/>
    <n v="285840.19199999998"/>
  </r>
  <r>
    <s v="Y3"/>
    <s v="M12"/>
    <s v="Y3-M12"/>
    <x v="6"/>
    <s v="North"/>
    <n v="24.108000000000001"/>
    <n v="3449724.6168"/>
    <n v="1008321.4214"/>
    <n v="642137.14560000005"/>
    <n v="81649.212599999999"/>
    <n v="245124.33840000001"/>
    <n v="292264.40000000002"/>
    <n v="26932.9"/>
    <n v="320784.57400000002"/>
    <n v="103315.982"/>
  </r>
  <r>
    <s v="Y3"/>
    <s v="M12"/>
    <s v="Y3-M12"/>
    <x v="5"/>
    <s v="North"/>
    <n v="334.29759999999999"/>
    <n v="48739687.476499997"/>
    <n v="11368686.4022"/>
    <n v="11831251.5264"/>
    <n v="1191739.1798"/>
    <n v="712281.88080000004"/>
    <n v="2224095.84"/>
    <n v="890772.56"/>
    <n v="2149881.8220000002"/>
    <n v="1432645.6980000001"/>
  </r>
  <r>
    <s v="Y3"/>
    <s v="M12"/>
    <s v="Y3-M12"/>
    <x v="5"/>
    <s v="North"/>
    <n v="83.574399999999997"/>
    <n v="13527611.143200001"/>
    <n v="2864732.5249999999"/>
    <n v="3058702.5984"/>
    <n v="315811.79619999998"/>
    <n v="217476.79199999999"/>
    <n v="571037.34"/>
    <n v="149968.16"/>
    <n v="254620.16800000001"/>
    <n v="358162.55200000003"/>
  </r>
  <r>
    <s v="Y3"/>
    <s v="M12"/>
    <s v="Y3-M12"/>
    <x v="5"/>
    <s v="North"/>
    <n v="97.235600000000005"/>
    <n v="14239577.278100001"/>
    <n v="3332726"/>
    <n v="3561839.9040000001"/>
    <n v="380428.90110000002"/>
    <n v="254718.92879999999"/>
    <n v="664909.30000000005"/>
    <n v="174432.04"/>
    <n v="290839.978"/>
    <n v="416706.86200000002"/>
  </r>
  <r>
    <s v="Y3"/>
    <s v="M12"/>
    <s v="Y3-M12"/>
    <x v="6"/>
    <s v="North"/>
    <n v="482.16"/>
    <n v="68994492.335999995"/>
    <n v="22373987.951200001"/>
    <n v="12831067.948799999"/>
    <n v="2083039.3363999999"/>
    <n v="4656347.5319999997"/>
    <n v="9689871.9399999995"/>
    <n v="1143143.96"/>
    <n v="74337.428"/>
    <n v="2066316.0319999999"/>
  </r>
  <r>
    <s v="Y3"/>
    <s v="M12"/>
    <s v="Y3-M12"/>
    <x v="6"/>
    <s v="North"/>
    <n v="208.13239999999999"/>
    <n v="35389272.303000003"/>
    <n v="9670216.2858000007"/>
    <n v="5532751.7567999996"/>
    <n v="923210.34439999994"/>
    <n v="1943287.1351999999"/>
    <n v="4167160.46"/>
    <n v="278115.3"/>
    <n v="39899.97"/>
    <n v="891958.93599999999"/>
  </r>
  <r>
    <s v="Y3"/>
    <s v="M12"/>
    <s v="Y3-M12"/>
    <x v="6"/>
    <s v="North"/>
    <n v="118.9328"/>
    <n v="17806210.024700001"/>
    <n v="5525841.0592"/>
    <n v="3161571.5328000002"/>
    <n v="537742.53469999996"/>
    <n v="1110444.9839999999"/>
    <n v="2381228.34"/>
    <n v="158926.66"/>
    <n v="22794.441999999999"/>
    <n v="509691.33600000001"/>
  </r>
  <r>
    <s v="Y3"/>
    <s v="M12"/>
    <s v="Y3-M12"/>
    <x v="2"/>
    <s v="North"/>
    <n v="61.073599999999999"/>
    <n v="27606245.824099999"/>
    <n v="20259718.507800002"/>
    <n v="2105844.2303999998"/>
    <n v="280914.80589999998"/>
    <n v="202017.75839999999"/>
    <n v="1147818.78"/>
    <n v="120633.48"/>
    <n v="718927.37399999995"/>
    <n v="261733.34"/>
  </r>
  <r>
    <s v="Y3"/>
    <s v="M12"/>
    <s v="Y3-M12"/>
    <x v="6"/>
    <s v="South"/>
    <n v="547.25160000000005"/>
    <n v="71417318.852899998"/>
    <n v="23072765.9408"/>
    <n v="17119330.5024"/>
    <n v="2147927.4038"/>
    <n v="5340213.1655999999"/>
    <n v="14954715.560000001"/>
    <n v="1824530.34"/>
    <n v="1985140.5419999999"/>
    <n v="1417280.128"/>
  </r>
  <r>
    <s v="Y3"/>
    <s v="M12"/>
    <s v="Y3-M12"/>
    <x v="6"/>
    <s v="South"/>
    <n v="276.4384"/>
    <n v="54255873.671999998"/>
    <n v="11603569.613"/>
    <n v="8634691.3151999991"/>
    <n v="1079508.4901000001"/>
    <n v="2665846.4040000001"/>
    <n v="6858344.7000000002"/>
    <n v="833213.48"/>
    <n v="815995.20200000005"/>
    <n v="715924.61600000004"/>
  </r>
  <r>
    <s v="Y3"/>
    <s v="M12"/>
    <s v="Y3-M12"/>
    <x v="6"/>
    <s v="South"/>
    <n v="534.39400000000001"/>
    <n v="69950123.812800005"/>
    <n v="22517871.038800001"/>
    <n v="16711536.499199999"/>
    <n v="2125998.0833999999"/>
    <n v="5208234.8543999996"/>
    <n v="14447929.32"/>
    <n v="1757610.14"/>
    <n v="1902078.97"/>
    <n v="1383981.8959999999"/>
  </r>
  <r>
    <s v="Y3"/>
    <s v="M12"/>
    <s v="Y3-M12"/>
    <x v="6"/>
    <s v="South"/>
    <n v="1755.866"/>
    <n v="229143673.55880001"/>
    <n v="72115990.928000003"/>
    <n v="54705917.683200002"/>
    <n v="4593545.6741000004"/>
    <n v="16585863.069599999"/>
    <n v="36630821.880000003"/>
    <n v="5367976.66"/>
    <n v="5193249.6660000002"/>
    <n v="4547368.0559999999"/>
  </r>
  <r>
    <s v="Y3"/>
    <s v="M12"/>
    <s v="Y3-M12"/>
    <x v="6"/>
    <s v="South"/>
    <n v="310.9932"/>
    <n v="61037857.880999997"/>
    <n v="12662274.852"/>
    <n v="9608324.6784000006"/>
    <n v="783358.87829999998"/>
    <n v="2923892.5320000001"/>
    <n v="6733857.2199999997"/>
    <n v="1005279.82"/>
    <n v="1041143.422"/>
    <n v="805415.64399999997"/>
  </r>
  <r>
    <s v="Y3"/>
    <s v="M12"/>
    <s v="Y3-M12"/>
    <x v="6"/>
    <s v="South"/>
    <n v="199.2928"/>
    <n v="26026144.3411"/>
    <n v="8039867.4069999997"/>
    <n v="6101292.7872000001"/>
    <n v="542565.17050000001"/>
    <n v="1891543.2984"/>
    <n v="5375059.8200000003"/>
    <n v="857456.78"/>
    <n v="1126070.33"/>
    <n v="516131.61599999998"/>
  </r>
  <r>
    <s v="Y3"/>
    <s v="M12"/>
    <s v="Y3-M12"/>
    <x v="6"/>
    <s v="South"/>
    <n v="3472.3555999999999"/>
    <n v="453148656.04009998"/>
    <n v="143731688.77779999"/>
    <n v="107898489.81119999"/>
    <n v="1616264.1246"/>
    <n v="32701689.5112"/>
    <n v="91244114.200000003"/>
    <n v="6563633.4199999999"/>
    <n v="10596627.448000001"/>
    <n v="14556822.368000001"/>
  </r>
  <r>
    <s v="Y3"/>
    <s v="M12"/>
    <s v="Y3-M12"/>
    <x v="6"/>
    <s v="South"/>
    <n v="69.913200000000003"/>
    <n v="13721688.981000001"/>
    <n v="2877716.6346"/>
    <n v="2159738.304"/>
    <n v="28892.311600000001"/>
    <n v="655719.49439999997"/>
    <n v="1881832.76"/>
    <n v="132472.64000000001"/>
    <n v="225665.06599999999"/>
    <n v="293090.46799999999"/>
  </r>
  <r>
    <s v="Y3"/>
    <s v="M12"/>
    <s v="Y3-M12"/>
    <x v="6"/>
    <s v="South"/>
    <n v="157.50559999999999"/>
    <n v="20559139.912099998"/>
    <n v="6477373.3068000004"/>
    <n v="4848562.3871999998"/>
    <n v="74121.9234"/>
    <n v="1498679.6255999999"/>
    <n v="5509151.1399999997"/>
    <n v="322713.46000000002"/>
    <n v="820580.97"/>
    <n v="660295.56999999995"/>
  </r>
  <r>
    <s v="Y3"/>
    <s v="M12"/>
    <s v="Y3-M12"/>
    <x v="6"/>
    <s v="South"/>
    <n v="4059.7872000000002"/>
    <n v="529809537.21700001"/>
    <n v="164628210.8888"/>
    <n v="125307008.4672"/>
    <n v="2093328.4546999999"/>
    <n v="38242267.020000003"/>
    <n v="84731307.659999996"/>
    <n v="9002906.2799999993"/>
    <n v="12190309.01"/>
    <n v="17019455.552000001"/>
  </r>
  <r>
    <s v="Y3"/>
    <s v="M12"/>
    <s v="Y3-M12"/>
    <x v="6"/>
    <s v="South"/>
    <n v="233.04400000000001"/>
    <n v="45738963.270000003"/>
    <n v="9482556.7684000004"/>
    <n v="7215485.4336000001"/>
    <n v="114281.5528"/>
    <n v="2198220.3791999999"/>
    <n v="4791745.4400000004"/>
    <n v="511085.5"/>
    <n v="664657.64199999999"/>
    <n v="976967.92599999998"/>
  </r>
  <r>
    <s v="Y3"/>
    <s v="M12"/>
    <s v="Y3-M12"/>
    <x v="6"/>
    <s v="South"/>
    <n v="222.59719999999999"/>
    <n v="29776878.552999999"/>
    <n v="8896563.3171999995"/>
    <n v="6795562.2527999999"/>
    <n v="113931.0417"/>
    <n v="2116370.5704000001"/>
    <n v="5560051"/>
    <n v="569216.12"/>
    <n v="1073328.5859999999"/>
    <n v="933173.12"/>
  </r>
  <r>
    <s v="Y3"/>
    <s v="M12"/>
    <s v="Y3-M12"/>
    <x v="6"/>
    <s v="South"/>
    <n v="548.05520000000001"/>
    <n v="71522190.099399999"/>
    <n v="22919980.736400001"/>
    <n v="16973963.001600001"/>
    <n v="699739.59409999999"/>
    <n v="5126288.5152000003"/>
    <n v="18600128.879999999"/>
    <n v="1067439.1000000001"/>
    <n v="3938647.9440000001"/>
    <n v="1992722.754"/>
  </r>
  <r>
    <s v="Y3"/>
    <s v="M12"/>
    <s v="Y3-M12"/>
    <x v="6"/>
    <s v="South"/>
    <n v="169.55959999999999"/>
    <n v="33279038.793000001"/>
    <n v="7070431.5007999996"/>
    <n v="5273132.4095999999"/>
    <n v="223567.70019999999"/>
    <n v="1577465.2583999999"/>
    <n v="4406820.22"/>
    <n v="310711.12"/>
    <n v="733344.04"/>
    <n v="616517"/>
  </r>
  <r>
    <s v="Y3"/>
    <s v="M12"/>
    <s v="Y3-M12"/>
    <x v="6"/>
    <s v="South"/>
    <n v="191.2568"/>
    <n v="25057417.880899999"/>
    <n v="7988482.9762000004"/>
    <n v="5953625.8751999997"/>
    <n v="251561.36079999999"/>
    <n v="1782726.084"/>
    <n v="5130017.58"/>
    <n v="353169.08"/>
    <n v="883207.73199999996"/>
    <n v="695407.72400000005"/>
  </r>
  <r>
    <s v="Y3"/>
    <s v="M12"/>
    <s v="Y3-M12"/>
    <x v="6"/>
    <s v="South"/>
    <n v="2413.2107999999998"/>
    <n v="314928353.17940003"/>
    <n v="97639330.181600004"/>
    <n v="74502529.555199996"/>
    <n v="3132262.1708999998"/>
    <n v="22777850.7432"/>
    <n v="49440879.100000001"/>
    <n v="5419679.2999999998"/>
    <n v="9604019.7440000009"/>
    <n v="8774409.7540000007"/>
  </r>
  <r>
    <s v="Y3"/>
    <s v="M12"/>
    <s v="Y3-M12"/>
    <x v="6"/>
    <s v="South"/>
    <n v="288.49239999999998"/>
    <n v="56621682.116999999"/>
    <n v="11664532.250600001"/>
    <n v="8900907.3983999994"/>
    <n v="363871.5992"/>
    <n v="2721871.2311999998"/>
    <n v="5918368.04"/>
    <n v="648577.36"/>
    <n v="1154404.8559999999"/>
    <n v="1048955.6440000001"/>
  </r>
  <r>
    <s v="Y3"/>
    <s v="M12"/>
    <s v="Y3-M12"/>
    <x v="6"/>
    <s v="South"/>
    <n v="60.27"/>
    <n v="7865343.4859999996"/>
    <n v="2382565.8174000001"/>
    <n v="1832523.6672"/>
    <n v="83614.312399999995"/>
    <n v="579012.36479999998"/>
    <n v="1596977.88"/>
    <n v="168814.22"/>
    <n v="465999.35800000001"/>
    <n v="219140.9"/>
  </r>
  <r>
    <s v="Y3"/>
    <s v="M12"/>
    <s v="Y3-M12"/>
    <x v="6"/>
    <s v="Central"/>
    <n v="1958.3732"/>
    <n v="255571227.67179999"/>
    <n v="80935827.575000003"/>
    <n v="61080227.174400002"/>
    <n v="6607726.9693"/>
    <n v="18215174.0088"/>
    <n v="55399205.740000002"/>
    <n v="4626315.3600000003"/>
    <n v="1916678.7420000001"/>
    <n v="6846565.1540000001"/>
  </r>
  <r>
    <s v="Y3"/>
    <s v="M12"/>
    <s v="Y3-M12"/>
    <x v="6"/>
    <s v="Central"/>
    <n v="14.4648"/>
    <n v="2838970.1340000001"/>
    <n v="592774.23620000004"/>
    <n v="447684.576"/>
    <n v="58554.007599999997"/>
    <n v="133586.56080000001"/>
    <n v="449746.22"/>
    <n v="29688.92"/>
    <n v="7842.89"/>
    <n v="50569.728000000003"/>
  </r>
  <r>
    <s v="Y3"/>
    <s v="M12"/>
    <s v="Y3-M12"/>
    <x v="6"/>
    <s v="Central"/>
    <n v="492.60680000000002"/>
    <n v="62136269.2289"/>
    <n v="20187853.3224"/>
    <n v="15250606.655999999"/>
    <n v="1665498.5127999999"/>
    <n v="4546361.3256000001"/>
    <n v="15359893.960000001"/>
    <n v="887057.14"/>
    <n v="91416.797999999995"/>
    <n v="1722175.9720000001"/>
  </r>
  <r>
    <s v="Y3"/>
    <s v="M12"/>
    <s v="Y3-M12"/>
    <x v="6"/>
    <s v="Central"/>
    <n v="1922.2112"/>
    <n v="250852021.58019999"/>
    <n v="78510497.0766"/>
    <n v="59850741.215999998"/>
    <n v="6601266.1288000001"/>
    <n v="18265654.0944"/>
    <n v="39307209.219999999"/>
    <n v="4930605.88"/>
    <n v="1820366.79"/>
    <n v="6720140.8339999998"/>
  </r>
  <r>
    <s v="Y3"/>
    <s v="M12"/>
    <s v="Y3-M12"/>
    <x v="6"/>
    <s v="Central"/>
    <n v="22.500800000000002"/>
    <n v="4416175.7640000004"/>
    <n v="910817.31240000005"/>
    <n v="694318.272"/>
    <n v="69551.605899999995"/>
    <n v="212222.52720000001"/>
    <n v="464918.68"/>
    <n v="63604.12"/>
    <n v="35488.288"/>
    <n v="78663.42"/>
  </r>
  <r>
    <s v="Y3"/>
    <s v="M12"/>
    <s v="Y3-M12"/>
    <x v="6"/>
    <s v="Central"/>
    <n v="495.01760000000002"/>
    <n v="62834631.219400004"/>
    <n v="19977272.7632"/>
    <n v="15256740.5184"/>
    <n v="1699306.6813000001"/>
    <n v="4681673.0351999998"/>
    <n v="10473724.699999999"/>
    <n v="1142400.22"/>
    <n v="66436.81"/>
    <n v="1730605.162"/>
  </r>
  <r>
    <s v="Y3"/>
    <s v="M12"/>
    <s v="Y3-M12"/>
    <x v="6"/>
    <s v="North"/>
    <n v="548.05520000000001"/>
    <n v="71522190.099399999"/>
    <n v="22443060.487199999"/>
    <n v="16876374.604800001"/>
    <n v="2175150.4371000002"/>
    <n v="5053758.7608000003"/>
    <n v="19229306.68"/>
    <n v="1018054.6"/>
    <n v="2824079.9180000001"/>
    <n v="2348711.486"/>
  </r>
  <r>
    <s v="Y3"/>
    <s v="M12"/>
    <s v="Y3-M12"/>
    <x v="6"/>
    <s v="North"/>
    <n v="193.66759999999999"/>
    <n v="38010655.682999998"/>
    <n v="7980672.1481999997"/>
    <n v="6005936.8896000003"/>
    <n v="771513.58990000002"/>
    <n v="1788775.6176"/>
    <n v="5360424.46"/>
    <n v="346683.7"/>
    <n v="648356.69799999997"/>
    <n v="829970.79"/>
  </r>
  <r>
    <s v="Y3"/>
    <s v="M12"/>
    <s v="Y3-M12"/>
    <x v="6"/>
    <s v="North"/>
    <n v="667.79160000000002"/>
    <n v="87673420.157399997"/>
    <n v="27519688.2608"/>
    <n v="20710373.164799999"/>
    <n v="2667223.3566000001"/>
    <n v="6168007.3968000002"/>
    <n v="18446334.600000001"/>
    <n v="1195066.3600000001"/>
    <n v="2226580.6860000002"/>
    <n v="2861847.56"/>
  </r>
  <r>
    <s v="Y3"/>
    <s v="M12"/>
    <s v="Y3-M12"/>
    <x v="6"/>
    <s v="North"/>
    <n v="1499.5175999999999"/>
    <n v="195689745.93169999"/>
    <n v="61098810.079999998"/>
    <n v="46359500.582400002"/>
    <n v="7309825.6775000002"/>
    <n v="14037200.143200001"/>
    <n v="34626841.920000002"/>
    <n v="3089322.94"/>
    <n v="4754996.7300000004"/>
    <n v="6426241.2719999999"/>
  </r>
  <r>
    <s v="Y3"/>
    <s v="M12"/>
    <s v="Y3-M12"/>
    <x v="6"/>
    <s v="North"/>
    <n v="223.4008"/>
    <n v="43846316.513999999"/>
    <n v="9101510.8535999991"/>
    <n v="6906006.4128"/>
    <n v="1112775.9764"/>
    <n v="2091448.9007999999"/>
    <n v="5173014.28"/>
    <n v="460881.82"/>
    <n v="713391.8"/>
    <n v="957393.62399999995"/>
  </r>
  <r>
    <s v="Y3"/>
    <s v="M12"/>
    <s v="Y3-M12"/>
    <x v="6"/>
    <s v="North"/>
    <n v="818.86839999999995"/>
    <n v="107591510.5096"/>
    <n v="33317641.2278"/>
    <n v="25285348.127999999"/>
    <n v="3962022.7604"/>
    <n v="7672355.7479999997"/>
    <n v="19529024.879999999"/>
    <n v="1714490.44"/>
    <n v="2813438.122"/>
    <n v="3509292.3360000001"/>
  </r>
  <r>
    <s v="Y3"/>
    <s v="M12"/>
    <s v="Y3-M12"/>
    <x v="6"/>
    <s v="North"/>
    <n v="3216.8108000000002"/>
    <n v="419799599.65939999"/>
    <n v="131709671.1558"/>
    <n v="99178804.511999995"/>
    <n v="12774001.293500001"/>
    <n v="29576458.476"/>
    <n v="95593808.299999997"/>
    <n v="9136195.6400000006"/>
    <n v="11279809.464"/>
    <n v="13785770.218"/>
  </r>
  <r>
    <s v="Y3"/>
    <s v="M12"/>
    <s v="Y3-M12"/>
    <x v="6"/>
    <s v="North"/>
    <n v="100.45"/>
    <n v="19715070.375"/>
    <n v="4071040.9374000002"/>
    <n v="3058242.0863999999"/>
    <n v="421791.70360000001"/>
    <n v="922023.84239999996"/>
    <n v="4428724.0599999996"/>
    <n v="194435.12"/>
    <n v="738839.92599999998"/>
    <n v="430483.10800000001"/>
  </r>
  <r>
    <s v="Y3"/>
    <s v="M12"/>
    <s v="Y3-M12"/>
    <x v="6"/>
    <s v="North"/>
    <n v="788.33159999999998"/>
    <n v="99680907.387600005"/>
    <n v="32458175.7348"/>
    <n v="24426702.643199999"/>
    <n v="3158410.0547000002"/>
    <n v="7275242.0807999996"/>
    <n v="21820563.260000002"/>
    <n v="1410191.72"/>
    <n v="2641558.4139999999"/>
    <n v="3378425.6660000002"/>
  </r>
  <r>
    <s v="Y3"/>
    <s v="M12"/>
    <s v="Y3-M12"/>
    <x v="6"/>
    <s v="North"/>
    <n v="6499.5168000000003"/>
    <n v="848198641.5302"/>
    <n v="262047025.16980001"/>
    <n v="199687779.4368"/>
    <n v="31655845.955400001"/>
    <n v="61011858.657600001"/>
    <n v="138863944.68000001"/>
    <n v="25798303.719999999"/>
    <n v="21701175.605999999"/>
    <n v="27853934.988000002"/>
  </r>
  <r>
    <s v="Y3"/>
    <s v="M12"/>
    <s v="Y3-M12"/>
    <x v="6"/>
    <s v="North"/>
    <n v="122.1472"/>
    <n v="23973525.576000001"/>
    <n v="4883703.5036000004"/>
    <n v="3714876.3072000002"/>
    <n v="600667.98820000002"/>
    <n v="1153925.2871999999"/>
    <n v="3929193.18"/>
    <n v="300566.08"/>
    <n v="776042.01399999997"/>
    <n v="523466.68"/>
  </r>
  <r>
    <s v="Y3"/>
    <s v="M12"/>
    <s v="Y3-M12"/>
    <x v="6"/>
    <s v="North"/>
    <n v="988.428"/>
    <n v="125250334.3476"/>
    <n v="40207862.927599996"/>
    <n v="30509213.625599999"/>
    <n v="4816361.3912000004"/>
    <n v="9241005.7440000009"/>
    <n v="22911681.5"/>
    <n v="2038766"/>
    <n v="3171603.38"/>
    <n v="4235946.2419999996"/>
  </r>
  <r>
    <s v="Y3"/>
    <s v="M12"/>
    <s v="Y3-M12"/>
    <x v="6"/>
    <s v="South"/>
    <n v="1398.2639999999999"/>
    <n v="176177488.68720001"/>
    <n v="39262048.015199997"/>
    <n v="37392049.593599997"/>
    <n v="4213632.5961999996"/>
    <n v="15070257.856799999"/>
    <n v="17248936.98"/>
    <n v="3076187.36"/>
    <n v="5483969.6780000003"/>
    <n v="3621246.7719999999"/>
  </r>
  <r>
    <s v="Y3"/>
    <s v="M12"/>
    <s v="Y3-M12"/>
    <x v="6"/>
    <s v="South"/>
    <n v="2193.828"/>
    <n v="345330465.48000002"/>
    <n v="61498668.000200003"/>
    <n v="58538503.2192"/>
    <n v="6628167.2386999996"/>
    <n v="23480600.911200002"/>
    <n v="26950824.379999999"/>
    <n v="4797024.5999999996"/>
    <n v="8516476.5399999991"/>
    <n v="5681608.7019999996"/>
  </r>
  <r>
    <s v="Y3"/>
    <s v="M12"/>
    <s v="Y3-M12"/>
    <x v="6"/>
    <s v="South"/>
    <n v="88.396000000000001"/>
    <n v="11526338.078600001"/>
    <n v="2480095.3791999999"/>
    <n v="2360385.3503999999"/>
    <n v="268439.3432"/>
    <n v="948331.47600000002"/>
    <n v="1090727.1000000001"/>
    <n v="196329.32"/>
    <n v="351930.63400000002"/>
    <n v="228930.30600000001"/>
  </r>
  <r>
    <s v="Y3"/>
    <s v="M12"/>
    <s v="Y3-M12"/>
    <x v="6"/>
    <s v="South"/>
    <n v="2.4108000000000001"/>
    <n v="379484.02799999999"/>
    <n v="67685.358399999997"/>
    <n v="64469.318399999996"/>
    <n v="1793.5731000000001"/>
    <n v="25996.788"/>
    <n v="29730.74"/>
    <n v="5293.92"/>
    <n v="9427.7039999999997"/>
    <n v="6242.7420000000002"/>
  </r>
  <r>
    <s v="Y3"/>
    <s v="M12"/>
    <s v="Y3-M12"/>
    <x v="6"/>
    <s v="South"/>
    <n v="3351.0120000000002"/>
    <n v="422218464.2676"/>
    <n v="90308170.537799999"/>
    <n v="89419562.572799996"/>
    <n v="7828890.4420999996"/>
    <n v="27244408.8816"/>
    <n v="41180276.18"/>
    <n v="12121325.279999999"/>
    <n v="13807549.91"/>
    <n v="8678502.8000000007"/>
  </r>
  <r>
    <s v="Y3"/>
    <s v="M12"/>
    <s v="Y3-M12"/>
    <x v="6"/>
    <s v="South"/>
    <n v="2119.8968"/>
    <n v="333692955.28799999"/>
    <n v="56880241.532200001"/>
    <n v="56252142.220799997"/>
    <n v="4920310.3224999998"/>
    <n v="17049909.499200001"/>
    <n v="25715190.16"/>
    <n v="7366265"/>
    <n v="7873291.0080000004"/>
    <n v="5490142.0640000002"/>
  </r>
  <r>
    <s v="Y3"/>
    <s v="M12"/>
    <s v="Y3-M12"/>
    <x v="6"/>
    <s v="South"/>
    <n v="133.39760000000001"/>
    <n v="17379509.2733"/>
    <n v="3593635.4942000001"/>
    <n v="3551892.0575999999"/>
    <n v="278738.40509999997"/>
    <n v="1073862.6192000001"/>
    <n v="1618091.24"/>
    <n v="458447.24"/>
    <n v="469833.76"/>
    <n v="345475.02"/>
  </r>
  <r>
    <s v="Y3"/>
    <s v="M12"/>
    <s v="Y3-M12"/>
    <x v="6"/>
    <s v="South"/>
    <n v="9.6432000000000002"/>
    <n v="1517936.112"/>
    <n v="259780.02619999999"/>
    <n v="256764.96"/>
    <n v="495.93599999999998"/>
    <n v="77627.267999999996"/>
    <n v="116969.72"/>
    <n v="33141.120000000003"/>
    <n v="33963.908000000003"/>
    <n v="24973.673999999999"/>
  </r>
  <r>
    <s v="Y3"/>
    <s v="M12"/>
    <s v="Y3-M12"/>
    <x v="6"/>
    <s v="South"/>
    <n v="1229.508"/>
    <n v="154914688.32839999"/>
    <n v="34175162.7632"/>
    <n v="32583891.033599999"/>
    <n v="909633.63029999996"/>
    <n v="13114053.359999999"/>
    <n v="14234743.26"/>
    <n v="1205866.58"/>
    <n v="2149263.952"/>
    <n v="5154348.21"/>
  </r>
  <r>
    <s v="Y3"/>
    <s v="M12"/>
    <s v="Y3-M12"/>
    <x v="6"/>
    <s v="South"/>
    <n v="441.98"/>
    <n v="69572071.799999997"/>
    <n v="12284873.460000001"/>
    <n v="11714378.304"/>
    <n v="326697.52929999999"/>
    <n v="4717600.0559999999"/>
    <n v="5116698.32"/>
    <n v="433182.22"/>
    <n v="770201.56400000001"/>
    <n v="1852870.36"/>
  </r>
  <r>
    <s v="Y3"/>
    <s v="M12"/>
    <s v="Y3-M12"/>
    <x v="6"/>
    <s v="South"/>
    <n v="59.4664"/>
    <n v="7765532.0266000004"/>
    <n v="1755096.2331999999"/>
    <n v="1550554.1376"/>
    <n v="45464.5288"/>
    <n v="386927.49599999998"/>
    <n v="750082.7"/>
    <n v="85512.88"/>
    <n v="304498.06199999998"/>
    <n v="249295.66200000001"/>
  </r>
  <r>
    <s v="Y3"/>
    <s v="M12"/>
    <s v="Y3-M12"/>
    <x v="6"/>
    <s v="South"/>
    <n v="4922.8536000000004"/>
    <n v="620266261.89530003"/>
    <n v="132249348.465"/>
    <n v="130762369.0176"/>
    <n v="2509938.3106999998"/>
    <n v="39685000.636799999"/>
    <n v="58517819.079999998"/>
    <n v="11252700.92"/>
    <n v="36161230.512000002"/>
    <n v="20637604.855999999"/>
  </r>
  <r>
    <s v="Y3"/>
    <s v="M12"/>
    <s v="Y3-M12"/>
    <x v="6"/>
    <s v="South"/>
    <n v="707.16800000000001"/>
    <n v="111315314.88"/>
    <n v="18961335.386799999"/>
    <n v="18746555.558400001"/>
    <n v="355187.12589999998"/>
    <n v="5687255.8943999996"/>
    <n v="8385841.5199999996"/>
    <n v="1611190.94"/>
    <n v="5151780.216"/>
    <n v="2964592.5759999999"/>
  </r>
  <r>
    <s v="Y3"/>
    <s v="M12"/>
    <s v="Y3-M12"/>
    <x v="6"/>
    <s v="South"/>
    <n v="117.32559999999999"/>
    <n v="15311201.986099999"/>
    <n v="3161103.3374000001"/>
    <n v="3246365.568"/>
    <n v="63594.159200000002"/>
    <n v="1147373.6184"/>
    <n v="1718578.96"/>
    <n v="434333.5"/>
    <n v="3370442.0639999998"/>
    <n v="491853.38400000002"/>
  </r>
  <r>
    <s v="Y3"/>
    <s v="M12"/>
    <s v="Y3-M12"/>
    <x v="6"/>
    <s v="South"/>
    <n v="1137.0940000000001"/>
    <n v="143272563.86520001"/>
    <n v="32113834.3484"/>
    <n v="30407615.232000001"/>
    <n v="1967708.736"/>
    <n v="12573195.300000001"/>
    <n v="14153206.560000001"/>
    <n v="1164865.76"/>
    <n v="6751276.9720000001"/>
    <n v="4134462.2220000001"/>
  </r>
  <r>
    <s v="Y3"/>
    <s v="M12"/>
    <s v="Y3-M12"/>
    <x v="6"/>
    <s v="South"/>
    <n v="425.1044"/>
    <n v="66915683.604000002"/>
    <n v="12008449.6888"/>
    <n v="11372632.7424"/>
    <n v="740836.40590000001"/>
    <n v="4705546.1544000003"/>
    <n v="5290914.7"/>
    <n v="435175.64"/>
    <n v="2514504.4980000001"/>
    <n v="1545675.318"/>
  </r>
  <r>
    <s v="Y3"/>
    <s v="M12"/>
    <s v="Y3-M12"/>
    <x v="6"/>
    <s v="South"/>
    <n v="81.967200000000005"/>
    <n v="10701926.927999999"/>
    <n v="2314921.0244"/>
    <n v="2191926.1247999999"/>
    <n v="146686.43369999999"/>
    <n v="906338.09519999998"/>
    <n v="1020231.7"/>
    <n v="83968.82"/>
    <n v="486663.27600000001"/>
    <n v="298031.62400000001"/>
  </r>
  <r>
    <s v="Y3"/>
    <s v="M12"/>
    <s v="Y3-M12"/>
    <x v="6"/>
    <s v="South"/>
    <n v="8303.5987999999998"/>
    <n v="1046232819.1022"/>
    <n v="222574746.57139999"/>
    <n v="220196423.1552"/>
    <n v="13664443.816400001"/>
    <n v="66772806.213600002"/>
    <n v="97649232.599999994"/>
    <n v="18496518.600000001"/>
    <n v="204760.31400000001"/>
    <n v="30191800.826000001"/>
  </r>
  <r>
    <s v="Y3"/>
    <s v="M12"/>
    <s v="Y3-M12"/>
    <x v="6"/>
    <s v="South"/>
    <n v="581.00279999999998"/>
    <n v="91455650.747999996"/>
    <n v="15585485.9804"/>
    <n v="15408552.0384"/>
    <n v="959950.62569999998"/>
    <n v="4659344.4024"/>
    <n v="6814269.7000000002"/>
    <n v="1283081.8799999999"/>
    <n v="17432.954000000002"/>
    <n v="2112520.08"/>
  </r>
  <r>
    <s v="Y3"/>
    <s v="M12"/>
    <s v="Y3-M12"/>
    <x v="6"/>
    <s v="South"/>
    <n v="117.32559999999999"/>
    <n v="15311201.986099999"/>
    <n v="3146658.8733999999"/>
    <n v="3111165.5424000002"/>
    <n v="181472.80170000001"/>
    <n v="941064.24239999999"/>
    <n v="1376292.92"/>
    <n v="259317.62"/>
    <n v="3451.9540000000002"/>
    <n v="426594.58600000001"/>
  </r>
  <r>
    <s v="Y3"/>
    <s v="M12"/>
    <s v="Y3-M12"/>
    <x v="6"/>
    <s v="Central"/>
    <n v="433.1404"/>
    <n v="54574520.920900002"/>
    <n v="12538706.280400001"/>
    <n v="11872398.4704"/>
    <n v="1725623.6059000001"/>
    <n v="4830936.4872000003"/>
    <n v="6560518.2400000002"/>
    <n v="679465.94"/>
    <n v="3289090.6839999999"/>
    <n v="1514279.4040000001"/>
  </r>
  <r>
    <s v="Y3"/>
    <s v="M12"/>
    <s v="Y3-M12"/>
    <x v="6"/>
    <s v="Central"/>
    <n v="140.63"/>
    <n v="22136568.300000001"/>
    <n v="4061508.8637999999"/>
    <n v="3844579.3152000001"/>
    <n v="561589.72290000005"/>
    <n v="1572122.4336000001"/>
    <n v="2147886.6800000002"/>
    <n v="209570.68"/>
    <n v="1043642.8639999999"/>
    <n v="491649.53200000001"/>
  </r>
  <r>
    <s v="Y3"/>
    <s v="M12"/>
    <s v="Y3-M12"/>
    <x v="6"/>
    <s v="Central"/>
    <n v="27.322399999999998"/>
    <n v="3660835.4797999999"/>
    <n v="946673.94440000004"/>
    <n v="845126.89919999999"/>
    <n v="110701.86440000001"/>
    <n v="214735.86"/>
    <n v="1360291.44"/>
    <n v="22080.959999999999"/>
    <n v="774261.46600000001"/>
    <n v="95519.995999999999"/>
  </r>
  <r>
    <s v="Y3"/>
    <s v="M12"/>
    <s v="Y3-M12"/>
    <x v="6"/>
    <s v="Central"/>
    <n v="1047.0907999999999"/>
    <n v="131930613.6548"/>
    <n v="28973147.338199999"/>
    <n v="28741046.707199998"/>
    <n v="3633684.5405999999"/>
    <n v="9571619.7072000001"/>
    <n v="15185727.6"/>
    <n v="2876195.1"/>
    <n v="10100327.204"/>
    <n v="3660678.6039999998"/>
  </r>
  <r>
    <s v="Y3"/>
    <s v="M12"/>
    <s v="Y3-M12"/>
    <x v="6"/>
    <s v="Central"/>
    <n v="253.13399999999999"/>
    <n v="39845822.939999998"/>
    <n v="7006622.9220000003"/>
    <n v="6949525.9775999999"/>
    <n v="886420.34530000004"/>
    <n v="2356410.6792000001"/>
    <n v="3815178.74"/>
    <n v="633996.12"/>
    <n v="2160805.0419999999"/>
    <n v="884968.43599999999"/>
  </r>
  <r>
    <s v="Y3"/>
    <s v="M12"/>
    <s v="Y3-M12"/>
    <x v="6"/>
    <s v="Central"/>
    <n v="29.7332"/>
    <n v="3975449.2193"/>
    <n v="885915.72459999996"/>
    <n v="922814.88"/>
    <n v="100778.17260000001"/>
    <n v="47029.788"/>
    <n v="1263366.6200000001"/>
    <n v="121957.78"/>
    <n v="789048.85400000005"/>
    <n v="103948.284"/>
  </r>
  <r>
    <s v="Y3"/>
    <s v="M12"/>
    <s v="Y3-M12"/>
    <x v="6"/>
    <s v="North"/>
    <n v="530.37599999999998"/>
    <n v="66825943.984800003"/>
    <n v="15150379.1138"/>
    <n v="14533135.2576"/>
    <n v="162775176.73769999"/>
    <n v="5834319.5159999998"/>
    <n v="10248677.34"/>
    <n v="890732.38"/>
    <n v="607684.61600000004"/>
    <n v="2272947.094"/>
  </r>
  <r>
    <s v="Y3"/>
    <s v="M12"/>
    <s v="Y3-M12"/>
    <x v="6"/>
    <s v="North"/>
    <n v="707.97159999999997"/>
    <n v="111441809.55599999"/>
    <n v="20223464.9712"/>
    <n v="19399530.873599999"/>
    <n v="217278439.97310001"/>
    <n v="7787939.8320000004"/>
    <n v="13680437.199999999"/>
    <n v="1188988.52"/>
    <n v="811166.79599999997"/>
    <n v="3034039.36"/>
  </r>
  <r>
    <s v="Y3"/>
    <s v="M12"/>
    <s v="Y3-M12"/>
    <x v="6"/>
    <s v="North"/>
    <n v="150.2732"/>
    <n v="20063105.758099999"/>
    <n v="4292608.3568000002"/>
    <n v="4117721.1839999999"/>
    <n v="46154444.180200003"/>
    <n v="1653053.8751999999"/>
    <n v="2903790.56"/>
    <n v="252373.04"/>
    <n v="172183.682"/>
    <n v="644000.93999999994"/>
  </r>
  <r>
    <s v="Y3"/>
    <s v="M12"/>
    <s v="Y3-M12"/>
    <x v="6"/>
    <s v="North"/>
    <n v="2.4108000000000001"/>
    <n v="379484.02799999999"/>
    <n v="68864.936600000001"/>
    <n v="66059.462400000004"/>
    <n v="728057.66399999999"/>
    <n v="26520.177599999999"/>
    <n v="46584.2"/>
    <n v="4049.16"/>
    <n v="2761.0219999999999"/>
    <n v="10330.606"/>
  </r>
  <r>
    <s v="Y3"/>
    <s v="M12"/>
    <s v="Y3-M12"/>
    <x v="6"/>
    <s v="North"/>
    <n v="1350.048"/>
    <n v="170102402.87040001"/>
    <n v="37486099.575599998"/>
    <n v="37084546.444799997"/>
    <n v="7268583.4408"/>
    <n v="13539437.1504"/>
    <n v="21046719.420000002"/>
    <n v="2669316.48"/>
    <n v="595492.28200000001"/>
    <n v="5785684.1679999996"/>
  </r>
  <r>
    <s v="Y3"/>
    <s v="M12"/>
    <s v="Y3-M12"/>
    <x v="6"/>
    <s v="North"/>
    <n v="869.49519999999995"/>
    <n v="136867239.43200001"/>
    <n v="24084148.856800001"/>
    <n v="23795291.097600002"/>
    <n v="4684868.7461000001"/>
    <n v="8871267.7440000009"/>
    <n v="14933039.68"/>
    <n v="1690362.76"/>
    <n v="367319.65600000002"/>
    <n v="3726255.8080000002"/>
  </r>
  <r>
    <s v="Y3"/>
    <s v="M12"/>
    <s v="Y3-M12"/>
    <x v="6"/>
    <s v="North"/>
    <n v="130.98679999999999"/>
    <n v="17254080.653000001"/>
    <n v="3628207.5551999998"/>
    <n v="3584686.0224000001"/>
    <n v="678942.59869999997"/>
    <n v="1336427.9639999999"/>
    <n v="2249615.06"/>
    <n v="254646.9"/>
    <n v="55334.993999999999"/>
    <n v="561348.87600000005"/>
  </r>
  <r>
    <s v="Y3"/>
    <s v="M12"/>
    <s v="Y3-M12"/>
    <x v="6"/>
    <s v="North"/>
    <n v="8.0359999999999996"/>
    <n v="1264946.76"/>
    <n v="222589.50839999999"/>
    <n v="219919.27679999999"/>
    <n v="11065.9604"/>
    <n v="81989.733600000007"/>
    <n v="138014.20000000001"/>
    <n v="15622.64"/>
    <n v="3394.2260000000001"/>
    <n v="34438.36"/>
  </r>
  <r>
    <s v="Y3"/>
    <s v="M12"/>
    <s v="Y3-M12"/>
    <x v="6"/>
    <s v="North"/>
    <n v="819.67200000000003"/>
    <n v="103276458.8856"/>
    <n v="23207390.5724"/>
    <n v="22272410.1888"/>
    <n v="251538517.95539999"/>
    <n v="8970593.9832000006"/>
    <n v="16015260.1"/>
    <n v="1679328.02"/>
    <n v="940659.72"/>
    <n v="3512737.074"/>
  </r>
  <r>
    <s v="Y3"/>
    <s v="M12"/>
    <s v="Y3-M12"/>
    <x v="6"/>
    <s v="North"/>
    <n v="207.3288"/>
    <n v="32635626.408"/>
    <n v="5930732.2706000004"/>
    <n v="5688755.9040000001"/>
    <n v="63652037.002099998"/>
    <n v="2281110.7680000002"/>
    <n v="3985866.66"/>
    <n v="348755.02"/>
    <n v="239116.592"/>
    <n v="888515.1"/>
  </r>
  <r>
    <s v="Y3"/>
    <s v="M12"/>
    <s v="Y3-M12"/>
    <x v="6"/>
    <s v="North"/>
    <n v="35.358400000000003"/>
    <n v="4624454.4192000004"/>
    <n v="1072357.4846000001"/>
    <n v="1026055.3728"/>
    <n v="10849990.858100001"/>
    <n v="392113.56959999999"/>
    <n v="530001.26"/>
    <n v="63595.1"/>
    <n v="52269.998"/>
    <n v="151528.78400000001"/>
  </r>
  <r>
    <s v="Y3"/>
    <s v="M12"/>
    <s v="Y3-M12"/>
    <x v="6"/>
    <s v="North"/>
    <n v="2362.5839999999998"/>
    <n v="297679205.02319998"/>
    <n v="65761049.566200003"/>
    <n v="65066607.187200002"/>
    <n v="12790602.0985"/>
    <n v="24282231.8616"/>
    <n v="40248620.880000003"/>
    <n v="7095802.7599999998"/>
    <n v="2185580.2760000001"/>
    <n v="10124946.392000001"/>
  </r>
  <r>
    <s v="Y3"/>
    <s v="M12"/>
    <s v="Y3-M12"/>
    <x v="6"/>
    <s v="North"/>
    <n v="255.54480000000001"/>
    <n v="40225306.968000002"/>
    <n v="7078342.5492000002"/>
    <n v="6993443.0784"/>
    <n v="1348185.2361999999"/>
    <n v="2607252.4512"/>
    <n v="4388823.68"/>
    <n v="496790.44"/>
    <n v="107954.06600000001"/>
    <n v="1095146.162"/>
  </r>
  <r>
    <s v="Y3"/>
    <s v="M12"/>
    <s v="Y3-M12"/>
    <x v="6"/>
    <s v="North"/>
    <n v="52.234000000000002"/>
    <n v="6831810.3822999997"/>
    <n v="1512496.8470000001"/>
    <n v="1498770.5471999999"/>
    <n v="285342.18440000003"/>
    <n v="532413.86399999994"/>
    <n v="735656.44"/>
    <n v="109682.38"/>
    <n v="25254.196"/>
    <n v="223851.144"/>
  </r>
  <r>
    <s v="Y3"/>
    <s v="M12"/>
    <s v="Y3-M12"/>
    <x v="6"/>
    <s v="South"/>
    <n v="57.859200000000001"/>
    <n v="6092365.4669000003"/>
    <n v="1462984.7878"/>
    <n v="1443485.4912"/>
    <n v="694224.63659999997"/>
    <n v="546581.69279999996"/>
    <n v="984870.02"/>
    <n v="107881.66"/>
    <n v="40121.862000000001"/>
    <n v="149844.75"/>
  </r>
  <r>
    <s v="Y3"/>
    <s v="M12"/>
    <s v="Y3-M12"/>
    <x v="6"/>
    <s v="South"/>
    <n v="22.500800000000002"/>
    <n v="3057352.452"/>
    <n v="564830.24340000004"/>
    <n v="552567.95519999997"/>
    <n v="103102.48420000001"/>
    <n v="216695.69279999999"/>
    <n v="460282.4"/>
    <n v="50713.72"/>
    <n v="84953.967999999993"/>
    <n v="58272.807999999997"/>
  </r>
  <r>
    <s v="Y3"/>
    <s v="M12"/>
    <s v="Y3-M12"/>
    <x v="6"/>
    <s v="South"/>
    <n v="208.13239999999999"/>
    <n v="22926873.622000001"/>
    <n v="5224682.7341999998"/>
    <n v="5111258.1119999997"/>
    <n v="510959.5048"/>
    <n v="2004433.3872"/>
    <n v="4257621.22"/>
    <n v="469090.84"/>
    <n v="785823.30200000003"/>
    <n v="539025.27800000005"/>
  </r>
  <r>
    <s v="Y3"/>
    <s v="M12"/>
    <s v="Y3-M12"/>
    <x v="6"/>
    <s v="South"/>
    <n v="48833.164799999999"/>
    <n v="5141956454.0466995"/>
    <n v="1241722868.0181999"/>
    <n v="1212343877.8176"/>
    <n v="583476463.72039998"/>
    <n v="363121654.06080002"/>
    <n v="546991824"/>
    <n v="146098506.19999999"/>
    <n v="81201817.576000005"/>
    <n v="126468871.58400001"/>
  </r>
  <r>
    <s v="Y3"/>
    <s v="M12"/>
    <s v="Y3-M12"/>
    <x v="6"/>
    <s v="South"/>
    <n v="32200.252"/>
    <n v="4374988373.5312004"/>
    <n v="406962874.44700003"/>
    <n v="1029465588.5376"/>
    <n v="124494115.54359999"/>
    <n v="308258579.0808"/>
    <n v="466902605.22000003"/>
    <n v="125828226.73999999"/>
    <n v="69607135.246000007"/>
    <n v="83392702.513999999"/>
  </r>
  <r>
    <s v="Y3"/>
    <s v="M12"/>
    <s v="Y3-M12"/>
    <x v="6"/>
    <s v="South"/>
    <n v="2313.5644000000002"/>
    <n v="253359862.0661"/>
    <n v="56814712.503200002"/>
    <n v="58534781.3376"/>
    <n v="5690424.3536999999"/>
    <n v="17527061.037599999"/>
    <n v="26556947.219999999"/>
    <n v="7161201.04"/>
    <n v="3960286.9240000001"/>
    <n v="5991704.5760000004"/>
  </r>
  <r>
    <s v="Y3"/>
    <s v="M12"/>
    <s v="Y3-M12"/>
    <x v="6"/>
    <s v="South"/>
    <n v="73.931200000000004"/>
    <n v="10036851.3353"/>
    <n v="1880418.6617999999"/>
    <n v="1835447.328"/>
    <n v="148923.7389"/>
    <n v="549587.4192"/>
    <n v="832733.78"/>
    <n v="224550.44"/>
    <n v="124181.046"/>
    <n v="191467.54"/>
  </r>
  <r>
    <s v="Y3"/>
    <s v="M12"/>
    <s v="Y3-M12"/>
    <x v="6"/>
    <s v="South"/>
    <n v="10.4468"/>
    <n v="1796980.1850000001"/>
    <n v="343286.68599999999"/>
    <n v="269076.76799999998"/>
    <n v="59523.506500000003"/>
    <n v="92369.851200000005"/>
    <n v="143625.46"/>
    <n v="40788.44"/>
    <n v="33532.752"/>
    <n v="27055.49"/>
  </r>
  <r>
    <s v="Y3"/>
    <s v="M12"/>
    <s v="Y3-M12"/>
    <x v="6"/>
    <s v="South"/>
    <n v="107.6824"/>
    <n v="15887460.8138"/>
    <n v="3538494.3892000001"/>
    <n v="2773561.44"/>
    <n v="276231.38020000001"/>
    <n v="952112.98800000001"/>
    <n v="1480439.48"/>
    <n v="420436.14"/>
    <n v="345647.30200000003"/>
    <n v="278877.65399999998"/>
  </r>
  <r>
    <s v="Y3"/>
    <s v="M12"/>
    <s v="Y3-M12"/>
    <x v="6"/>
    <s v="South"/>
    <n v="193490.80799999999"/>
    <n v="27687489774.436798"/>
    <n v="6332273353.4434004"/>
    <n v="5108347089.6960001"/>
    <n v="911910493.62189996"/>
    <n v="1950599186.3592"/>
    <n v="3762845109.1799998"/>
    <n v="529106945.04000002"/>
    <n v="610513080.53999996"/>
    <n v="501105429.81400001"/>
  </r>
  <r>
    <s v="Y3"/>
    <s v="M12"/>
    <s v="Y3-M12"/>
    <x v="6"/>
    <s v="South"/>
    <n v="38486.8148"/>
    <n v="6617382295.8473997"/>
    <n v="1256427154.2005999"/>
    <n v="1013932929.696"/>
    <n v="306827775.11750001"/>
    <n v="380731059.9576"/>
    <n v="767259622.12"/>
    <n v="109229755.58"/>
    <n v="127893916.12800001"/>
    <n v="99673737.569999993"/>
  </r>
  <r>
    <s v="Y3"/>
    <s v="M12"/>
    <s v="Y3-M12"/>
    <x v="6"/>
    <s v="South"/>
    <n v="3688.5239999999999"/>
    <n v="540057213.0122"/>
    <n v="120345482.7406"/>
    <n v="97113079.142399997"/>
    <n v="8584849.7885999996"/>
    <n v="36821792.959200002"/>
    <n v="72518400.680000007"/>
    <n v="10284683.539999999"/>
    <n v="11985041.772"/>
    <n v="9552594.0179999992"/>
  </r>
  <r>
    <s v="Y3"/>
    <s v="M12"/>
    <s v="Y3-M12"/>
    <x v="6"/>
    <s v="South"/>
    <n v="4.0179999999999998"/>
    <n v="691146.22499999998"/>
    <n v="131464.5074"/>
    <n v="106083.072"/>
    <n v="190.17089999999999"/>
    <n v="40485.203999999998"/>
    <n v="78533.039999999994"/>
    <n v="11115.1"/>
    <n v="12916.64"/>
    <n v="10406.374"/>
  </r>
  <r>
    <s v="Y3"/>
    <s v="M12"/>
    <s v="Y3-M12"/>
    <x v="6"/>
    <s v="South"/>
    <n v="1928.64"/>
    <n v="275977969.34399998"/>
    <n v="65279912.106200002"/>
    <n v="48971524.646399997"/>
    <n v="4167327.8349000001"/>
    <n v="15153810.6744"/>
    <n v="18617217.68"/>
    <n v="6183558.5"/>
    <n v="3034119.6379999998"/>
    <n v="4994821.392"/>
  </r>
  <r>
    <s v="Y3"/>
    <s v="M12"/>
    <s v="Y3-M12"/>
    <x v="6"/>
    <s v="South"/>
    <n v="5445.1935999999996"/>
    <n v="936492076.53540003"/>
    <n v="184304680.07539999"/>
    <n v="138209647.85280001"/>
    <n v="11797562.970899999"/>
    <n v="42631216.487999998"/>
    <n v="52385499.920000002"/>
    <n v="17790016.440000001"/>
    <n v="8717331.1940000001"/>
    <n v="14102045.694"/>
  </r>
  <r>
    <s v="Y3"/>
    <s v="M12"/>
    <s v="Y3-M12"/>
    <x v="6"/>
    <s v="South"/>
    <n v="292.5104"/>
    <n v="42969254.937799998"/>
    <n v="9903031.4565999992"/>
    <n v="7427315.4431999996"/>
    <n v="641821.97560000001"/>
    <n v="2291427.1224000002"/>
    <n v="2810970.66"/>
    <n v="939264.9"/>
    <n v="468379.73599999998"/>
    <n v="757548.30799999996"/>
  </r>
  <r>
    <s v="Y3"/>
    <s v="M12"/>
    <s v="Y3-M12"/>
    <x v="6"/>
    <s v="South"/>
    <n v="69.913200000000003"/>
    <n v="10319125.3981"/>
    <n v="2534703.5661999998"/>
    <n v="1816259.328"/>
    <n v="547536.96"/>
    <n v="629056.7352"/>
    <n v="944907.32"/>
    <n v="370066.82"/>
    <n v="1404581.7720000001"/>
    <n v="181061.166"/>
  </r>
  <r>
    <s v="Y3"/>
    <s v="M12"/>
    <s v="Y3-M12"/>
    <x v="6"/>
    <s v="South"/>
    <n v="6316.2960000000003"/>
    <n v="903827849.60160005"/>
    <n v="201359221.3364"/>
    <n v="175899684.13440001"/>
    <n v="159286807.65979999"/>
    <n v="52118446.485600002"/>
    <n v="61732205.960000001"/>
    <n v="20765777.579999998"/>
    <n v="9018831.0079999994"/>
    <n v="16358039.698000001"/>
  </r>
  <r>
    <s v="Y3"/>
    <s v="M12"/>
    <s v="Y3-M12"/>
    <x v="6"/>
    <s v="South"/>
    <n v="8349.4040000000005"/>
    <n v="1436052567.9654"/>
    <n v="284748584.2938"/>
    <n v="223509644.83199999"/>
    <n v="121208672.5389"/>
    <n v="66246714.648000002"/>
    <n v="78562015.519999996"/>
    <n v="26097123.199999999"/>
    <n v="11567336.396"/>
    <n v="21623414.186000001"/>
  </r>
  <r>
    <s v="Y3"/>
    <s v="M12"/>
    <s v="Y3-M12"/>
    <x v="6"/>
    <s v="South"/>
    <n v="801.99279999999999"/>
    <n v="118363868.7185"/>
    <n v="26661536.768599998"/>
    <n v="21837420.7872"/>
    <n v="6545344.6837999998"/>
    <n v="6470351.2368000001"/>
    <n v="7663872.5199999996"/>
    <n v="2578011.12"/>
    <n v="1119652.6000000001"/>
    <n v="2077013.7520000001"/>
  </r>
  <r>
    <s v="Y3"/>
    <s v="M12"/>
    <s v="Y3-M12"/>
    <x v="6"/>
    <s v="South"/>
    <n v="24.108000000000001"/>
    <n v="4146877.35"/>
    <n v="846898.17299999995"/>
    <n v="631746.89280000003"/>
    <n v="209729.96720000001"/>
    <n v="187185.72959999999"/>
    <n v="221712.42"/>
    <n v="74580.639999999999"/>
    <n v="32391.722000000002"/>
    <n v="62434.635999999999"/>
  </r>
  <r>
    <s v="Y3"/>
    <s v="M12"/>
    <s v="Y3-M12"/>
    <x v="6"/>
    <s v="South"/>
    <n v="241.08"/>
    <n v="34497246.167999998"/>
    <n v="7804339.1267999997"/>
    <n v="6273895.8335999995"/>
    <n v="563485.21770000004"/>
    <n v="1961828.0567999999"/>
    <n v="2905343.64"/>
    <n v="885000.58"/>
    <n v="904154.87800000003"/>
    <n v="624352.674"/>
  </r>
  <r>
    <s v="Y3"/>
    <s v="M12"/>
    <s v="Y3-M12"/>
    <x v="6"/>
    <s v="South"/>
    <n v="4165.0587999999998"/>
    <n v="716320535.09940004"/>
    <n v="134508652.73519999"/>
    <n v="108197097.59999999"/>
    <n v="9859426.4386999998"/>
    <n v="33807537.345600002"/>
    <n v="50342650.32"/>
    <n v="15060807.16"/>
    <n v="15787982.914000001"/>
    <n v="10786733.869999999"/>
  </r>
  <r>
    <s v="Y3"/>
    <s v="M12"/>
    <s v="Y3-M12"/>
    <x v="6"/>
    <s v="South"/>
    <n v="24.108000000000001"/>
    <n v="3558319.1028"/>
    <n v="779562.79059999995"/>
    <n v="626950.48320000002"/>
    <n v="69631.154500000004"/>
    <n v="195531.62400000001"/>
    <n v="289446.88"/>
    <n v="86639.56"/>
    <n v="86794.95"/>
    <n v="62434.635999999999"/>
  </r>
  <r>
    <s v="Y3"/>
    <s v="M12"/>
    <s v="Y3-M12"/>
    <x v="6"/>
    <s v="South"/>
    <n v="20.09"/>
    <n v="3455731.125"/>
    <n v="649637.38219999999"/>
    <n v="522458.34240000002"/>
    <n v="69255.784400000004"/>
    <n v="162944.20079999999"/>
    <n v="241207.92"/>
    <n v="72197.72"/>
    <n v="72331.38"/>
    <n v="52030.065999999999"/>
  </r>
  <r>
    <s v="Y3"/>
    <s v="M12"/>
    <s v="Y3-M12"/>
    <x v="6"/>
    <s v="South"/>
    <n v="90872.695200000002"/>
    <n v="9569510644.8665009"/>
    <n v="2363882944.3945999"/>
    <n v="2191930041.1199999"/>
    <n v="478673842.53979999"/>
    <n v="664729178.76719999"/>
    <n v="907051932.25999999"/>
    <n v="187929138.31999999"/>
    <n v="2027969.3060000001"/>
    <n v="380956860.50400001"/>
  </r>
  <r>
    <s v="Y3"/>
    <s v="M12"/>
    <s v="Y3-M12"/>
    <x v="6"/>
    <s v="South"/>
    <n v="22834.294000000002"/>
    <n v="3095534416.4791002"/>
    <n v="369853093.72399998"/>
    <n v="747295108.03199995"/>
    <n v="30040120.026900001"/>
    <n v="216063368.2008"/>
    <n v="236561956.62"/>
    <n v="64070713.119999997"/>
    <n v="691406.45200000005"/>
    <n v="95726014.604000002"/>
  </r>
  <r>
    <s v="Y3"/>
    <s v="M12"/>
    <s v="Y3-M12"/>
    <x v="6"/>
    <s v="South"/>
    <n v="1967.2128"/>
    <n v="208054051.5715"/>
    <n v="48661324.017399997"/>
    <n v="49815684.864"/>
    <n v="1196830.2922"/>
    <n v="14984577.828"/>
    <n v="19770692.82"/>
    <n v="4271043.8"/>
    <n v="46087.69"/>
    <n v="8246957.1359999999"/>
  </r>
  <r>
    <s v="Y3"/>
    <s v="M12"/>
    <s v="Y3-M12"/>
    <x v="6"/>
    <s v="South"/>
    <n v="28.929600000000001"/>
    <n v="4976252.82"/>
    <n v="950367.78200000001"/>
    <n v="733623.16799999995"/>
    <n v="157790.92550000001"/>
    <n v="222990.53760000001"/>
    <n v="299761.65999999997"/>
    <n v="68711.08"/>
    <n v="3570.116"/>
    <n v="121278.41"/>
  </r>
  <r>
    <s v="Y3"/>
    <s v="M12"/>
    <s v="Y3-M12"/>
    <x v="6"/>
    <s v="South"/>
    <n v="196592.704"/>
    <n v="28132177750.538399"/>
    <n v="6494018983.0312004"/>
    <n v="5071282889.2223997"/>
    <n v="612640386.64419997"/>
    <n v="1566316580.8104"/>
    <n v="1953370882.6600001"/>
    <n v="407719877.66000003"/>
    <n v="14646065.346000001"/>
    <n v="824156684.71399999"/>
  </r>
  <r>
    <s v="Y3"/>
    <s v="M12"/>
    <s v="Y3-M12"/>
    <x v="6"/>
    <s v="South"/>
    <n v="11636.128000000001"/>
    <n v="2000055533.4144001"/>
    <n v="384282143.6674"/>
    <n v="299949703.44959998"/>
    <n v="63075497.108199999"/>
    <n v="92120892.213599995"/>
    <n v="116482628.52"/>
    <n v="24308308.780000001"/>
    <n v="857181.424"/>
    <n v="48781019.605999999"/>
  </r>
  <r>
    <s v="Y3"/>
    <s v="M12"/>
    <s v="Y3-M12"/>
    <x v="6"/>
    <s v="South"/>
    <n v="6869.9763999999996"/>
    <n v="1018019693.192"/>
    <n v="227035235.23379999"/>
    <n v="177198264.2112"/>
    <n v="3495747.2135000001"/>
    <n v="54373453.307999998"/>
    <n v="68900181.840000004"/>
    <n v="14378097.300000001"/>
    <n v="505550.25400000002"/>
    <n v="28800342.252"/>
  </r>
  <r>
    <s v="Y3"/>
    <s v="M12"/>
    <s v="Y3-M12"/>
    <x v="6"/>
    <s v="South"/>
    <n v="908.06799999999998"/>
    <n v="129946787.3088"/>
    <n v="30526627.170200001"/>
    <n v="22899234.719999999"/>
    <n v="775799.27240000002"/>
    <n v="7188162.8039999995"/>
    <n v="9048184.2200000007"/>
    <n v="1822209.74"/>
    <n v="286924.39600000001"/>
    <n v="3806806.2119999998"/>
  </r>
  <r>
    <s v="Y3"/>
    <s v="M12"/>
    <s v="Y3-M12"/>
    <x v="6"/>
    <s v="South"/>
    <n v="656.5412"/>
    <n v="112900118.1462"/>
    <n v="22133072.426800001"/>
    <n v="16585027.161599999"/>
    <n v="561387.12250000006"/>
    <n v="5152356.1512000002"/>
    <n v="6480463.2800000003"/>
    <n v="1335262.58"/>
    <n v="218435.53599999999"/>
    <n v="2752354.682"/>
  </r>
  <r>
    <s v="Y3"/>
    <s v="M12"/>
    <s v="Y3-M12"/>
    <x v="6"/>
    <s v="South"/>
    <n v="65.0916"/>
    <n v="9607461.5776000004"/>
    <n v="2193424.4698000001"/>
    <n v="1644018.3936000001"/>
    <n v="54589.005499999999"/>
    <n v="511980.41519999999"/>
    <n v="644071.46"/>
    <n v="132003.6"/>
    <n v="21402.655999999999"/>
    <n v="272877.55"/>
  </r>
  <r>
    <s v="Y3"/>
    <s v="M12"/>
    <s v="Y3-M12"/>
    <x v="6"/>
    <s v="South"/>
    <n v="1.6072"/>
    <n v="276458.49"/>
    <n v="55646.184000000001"/>
    <n v="40197.580800000003"/>
    <n v="16083.7389"/>
    <n v="13447.835999999999"/>
    <n v="18296.66"/>
    <n v="3065.16"/>
    <n v="237.226"/>
    <n v="6737.94"/>
  </r>
  <r>
    <s v="Y3"/>
    <s v="M12"/>
    <s v="Y3-M12"/>
    <x v="6"/>
    <s v="South"/>
    <n v="3.2143999999999999"/>
    <n v="474442.54700000002"/>
    <n v="111826.8768"/>
    <n v="79927.564799999993"/>
    <n v="10971.4964"/>
    <n v="27400.464"/>
    <n v="36430.14"/>
    <n v="5835.94"/>
    <n v="223.696"/>
    <n v="13474.977999999999"/>
  </r>
  <r>
    <s v="Y3"/>
    <s v="M12"/>
    <s v="Y3-M12"/>
    <x v="6"/>
    <s v="South"/>
    <n v="12154.45"/>
    <n v="1739237950.9890001"/>
    <n v="406609022.46280003"/>
    <n v="332767286.61119998"/>
    <n v="79999789.157100007"/>
    <n v="99403285.514400005"/>
    <n v="120143222.5"/>
    <n v="25759733.379999999"/>
    <n v="871269.76199999999"/>
    <n v="50953932.193999998"/>
  </r>
  <r>
    <s v="Y3"/>
    <s v="M12"/>
    <s v="Y3-M12"/>
    <x v="6"/>
    <s v="South"/>
    <n v="980.39200000000005"/>
    <n v="168446157.95699999"/>
    <n v="33724715.016800001"/>
    <n v="26203309.920000002"/>
    <n v="10239049.9099"/>
    <n v="7860690.1008000001"/>
    <n v="9694155.6199999992"/>
    <n v="2028421.7"/>
    <n v="68611.532000000007"/>
    <n v="4110002.6880000001"/>
  </r>
  <r>
    <s v="Y3"/>
    <s v="M12"/>
    <s v="Y3-M12"/>
    <x v="6"/>
    <s v="South"/>
    <n v="329.476"/>
    <n v="48598538.511600003"/>
    <n v="11673858.3156"/>
    <n v="8483082.8927999996"/>
    <n v="1262466.6139"/>
    <n v="2559585.9167999998"/>
    <n v="3241854.42"/>
    <n v="656682.23999999999"/>
    <n v="22209.044000000002"/>
    <n v="1381229.8940000001"/>
  </r>
  <r>
    <s v="Y3"/>
    <s v="M12"/>
    <s v="Y3-M12"/>
    <x v="6"/>
    <s v="South"/>
    <n v="24.108000000000001"/>
    <n v="3449724.6168"/>
    <n v="778758.64119999995"/>
    <n v="627531.43680000002"/>
    <n v="15319.326300000001"/>
    <n v="195406.75440000001"/>
    <n v="293770.74"/>
    <n v="57968.26"/>
    <n v="145357.29999999999"/>
    <n v="101065.492"/>
  </r>
  <r>
    <s v="Y3"/>
    <s v="M12"/>
    <s v="Y3-M12"/>
    <x v="6"/>
    <s v="South"/>
    <n v="848.60159999999996"/>
    <n v="145892674.34279999"/>
    <n v="29311128.7062"/>
    <n v="23135589.158399999"/>
    <n v="431992.57260000001"/>
    <n v="8363415.9960000003"/>
    <n v="13282071.359999999"/>
    <n v="3477604.42"/>
    <n v="19373657.511999998"/>
    <n v="3557510.55"/>
  </r>
  <r>
    <s v="Y3"/>
    <s v="M12"/>
    <s v="Y3-M12"/>
    <x v="6"/>
    <s v="South"/>
    <n v="38.572800000000001"/>
    <n v="5693310.5645000003"/>
    <n v="1246012.3942"/>
    <n v="1004051.5584"/>
    <n v="16687.811399999999"/>
    <n v="312650.45280000003"/>
    <n v="470033.84"/>
    <n v="92749.38"/>
    <n v="232571.68"/>
    <n v="161705.14799999999"/>
  </r>
  <r>
    <s v="Y3"/>
    <s v="M12"/>
    <s v="Y3-M12"/>
    <x v="6"/>
    <s v="South"/>
    <n v="107605.25440000001"/>
    <n v="11330929930.5418"/>
    <n v="2525717082.1174002"/>
    <n v="2860716309.2543998"/>
    <n v="358608615.70359999"/>
    <n v="868066179.17760003"/>
    <n v="1257772980.1600001"/>
    <n v="240664114.03999999"/>
    <n v="48206322.031999998"/>
    <n v="391251600.278"/>
  </r>
  <r>
    <s v="Y3"/>
    <s v="M12"/>
    <s v="Y3-M12"/>
    <x v="6"/>
    <s v="South"/>
    <n v="21612.822"/>
    <n v="2930280148.8021998"/>
    <n v="311720918.04460001"/>
    <n v="745875378.66240001"/>
    <n v="56736645.7566"/>
    <n v="217951637.43599999"/>
    <n v="272496942.07999998"/>
    <n v="62748428.68"/>
    <n v="12568862.174000001"/>
    <n v="78583998.900000006"/>
  </r>
  <r>
    <s v="Y3"/>
    <s v="M12"/>
    <s v="Y3-M12"/>
    <x v="6"/>
    <s v="South"/>
    <n v="1309.0644"/>
    <n v="143687076.57609999"/>
    <n v="30508993.9476"/>
    <n v="34989942.643200003"/>
    <n v="2265346.1557999998"/>
    <n v="10608205.6512"/>
    <n v="15322746.32"/>
    <n v="2943606.48"/>
    <n v="589622.96799999999"/>
    <n v="4759744.858"/>
  </r>
  <r>
    <s v="Y3"/>
    <s v="M12"/>
    <s v="Y3-M12"/>
    <x v="6"/>
    <s v="South"/>
    <n v="82079.703999999998"/>
    <n v="11745448815.038401"/>
    <n v="2693521637.7983999"/>
    <n v="2182158370.0799999"/>
    <n v="314474070.37639999"/>
    <n v="653065108.54560006"/>
    <n v="952590182.89999998"/>
    <n v="172589823.90000001"/>
    <n v="6337021.7460000003"/>
    <n v="298440961.52200001"/>
  </r>
  <r>
    <s v="Y3"/>
    <s v="M12"/>
    <s v="Y3-M12"/>
    <x v="6"/>
    <s v="South"/>
    <n v="16691.5756"/>
    <n v="2869965347.2182002"/>
    <n v="547363955.375"/>
    <n v="443853962.39999998"/>
    <n v="82432411.169699997"/>
    <n v="133185121.8624"/>
    <n v="194420216.5"/>
    <n v="35409115.359999999"/>
    <n v="1237934.5660000001"/>
    <n v="60690397.108000003"/>
  </r>
  <r>
    <s v="Y3"/>
    <s v="M12"/>
    <s v="Y3-M12"/>
    <x v="6"/>
    <s v="South"/>
    <n v="1031.0188000000001"/>
    <n v="150558704.9366"/>
    <n v="33629522.3402"/>
    <n v="27330964.4736"/>
    <n v="1318450.2063"/>
    <n v="8253633.4775999999"/>
    <n v="12070916.6"/>
    <n v="2225927.7200000002"/>
    <n v="68587.178"/>
    <n v="3748773.3360000001"/>
  </r>
  <r>
    <s v="Y3"/>
    <s v="M12"/>
    <s v="Y3-M12"/>
    <x v="6"/>
    <s v="South"/>
    <n v="1350.048"/>
    <n v="193184578.54080001"/>
    <n v="46056956.932999998"/>
    <n v="34703981.222400002"/>
    <n v="1685503.7507"/>
    <n v="10630043.661599999"/>
    <n v="12629808.1"/>
    <n v="2393922.7599999998"/>
    <n v="7820178.5420000004"/>
    <n v="4908760.67"/>
  </r>
  <r>
    <s v="Y3"/>
    <s v="M12"/>
    <s v="Y3-M12"/>
    <x v="6"/>
    <s v="South"/>
    <n v="908.87159999999994"/>
    <n v="156298571.9064"/>
    <n v="31004851.875399999"/>
    <n v="23361963.475200001"/>
    <n v="1141829.8711999999"/>
    <n v="7154741.1456000004"/>
    <n v="8500068.3399999999"/>
    <n v="1611596.02"/>
    <n v="5269221.5180000002"/>
    <n v="3304648.38"/>
  </r>
  <r>
    <s v="Y3"/>
    <s v="M12"/>
    <s v="Y3-M12"/>
    <x v="6"/>
    <s v="South"/>
    <n v="96.432000000000002"/>
    <n v="14233276.4112"/>
    <n v="3289781.5586000001"/>
    <n v="2478855.8015999999"/>
    <n v="108614.9558"/>
    <n v="759288.64320000005"/>
    <n v="902130.38"/>
    <n v="170994.6"/>
    <n v="558584.24600000004"/>
    <n v="350625.44"/>
  </r>
  <r>
    <s v="Y3"/>
    <s v="M12"/>
    <s v="Y3-M12"/>
    <x v="6"/>
    <s v="South"/>
    <n v="96.432000000000002"/>
    <n v="13798898.4672"/>
    <n v="3501318.9840000002"/>
    <n v="2528314.0032000002"/>
    <n v="153321.2867"/>
    <n v="909786.62159999995"/>
    <n v="1453363.9"/>
    <n v="187175.66"/>
    <n v="1757514.5279999999"/>
    <n v="350625.44"/>
  </r>
  <r>
    <s v="Y3"/>
    <s v="M12"/>
    <s v="Y3-M12"/>
    <x v="6"/>
    <s v="South"/>
    <n v="2.4108000000000001"/>
    <n v="332418.46179999999"/>
    <n v="87500.363200000007"/>
    <n v="63101.951999999997"/>
    <n v="1334.9255000000001"/>
    <n v="22416.307199999999"/>
    <n v="35642.94"/>
    <n v="4657.6000000000004"/>
    <n v="40895.777999999998"/>
    <n v="8765.6360000000004"/>
  </r>
  <r>
    <s v="Y3"/>
    <s v="M12"/>
    <s v="Y3-M12"/>
    <x v="6"/>
    <s v="South"/>
    <n v="7966.0868"/>
    <n v="1139904004.2112999"/>
    <n v="253751466.09259999"/>
    <n v="229371165.1584"/>
    <n v="13723585.7381"/>
    <n v="67619001.441599995"/>
    <n v="77357219.859999999"/>
    <n v="17111602.559999999"/>
    <n v="53215271.450000003"/>
    <n v="28964609.982000001"/>
  </r>
  <r>
    <s v="Y3"/>
    <s v="M12"/>
    <s v="Y3-M12"/>
    <x v="6"/>
    <s v="South"/>
    <n v="1845.0655999999999"/>
    <n v="317307996.4824"/>
    <n v="64713225.3992"/>
    <n v="48245596.358400002"/>
    <n v="13818893.6994"/>
    <n v="14443493.939999999"/>
    <n v="17759350.079999998"/>
    <n v="3599230.1"/>
    <n v="11193218.366"/>
    <n v="6708639.432"/>
  </r>
  <r>
    <s v="Y3"/>
    <s v="M12"/>
    <s v="Y3-M12"/>
    <x v="6"/>
    <s v="South"/>
    <n v="169.55959999999999"/>
    <n v="25020479.8444"/>
    <n v="5880108.2422000002"/>
    <n v="4490889.4079999998"/>
    <n v="295621.35920000001"/>
    <n v="1341662.7456"/>
    <n v="1634259.18"/>
    <n v="335029.03999999998"/>
    <n v="1041909.22"/>
    <n v="616517"/>
  </r>
  <r>
    <s v="Y3"/>
    <s v="M12"/>
    <s v="Y3-M12"/>
    <x v="6"/>
    <s v="South"/>
    <n v="48.216000000000001"/>
    <n v="6899449.2335999999"/>
    <n v="1560188.2356"/>
    <n v="1250752.9535999999"/>
    <n v="54456.0101"/>
    <n v="391296.16080000001"/>
    <n v="569480.16"/>
    <n v="113666.76"/>
    <n v="3497.9560000000001"/>
    <n v="175312.72"/>
  </r>
  <r>
    <s v="Y3"/>
    <s v="M12"/>
    <s v="Y3-M12"/>
    <x v="6"/>
    <s v="South"/>
    <n v="848.60159999999996"/>
    <n v="145970082.72"/>
    <n v="27463581.540199999"/>
    <n v="22019147.481600001"/>
    <n v="1059787.8872"/>
    <n v="6884750.0448000003"/>
    <n v="10020372.939999999"/>
    <n v="1997170.68"/>
    <n v="62044.07"/>
    <n v="3085507.48"/>
  </r>
  <r>
    <s v="Y3"/>
    <s v="M12"/>
    <s v="Y3-M12"/>
    <x v="6"/>
    <s v="South"/>
    <n v="7.2324000000000002"/>
    <n v="1067495.7308"/>
    <n v="234028.15580000001"/>
    <n v="187613.37599999999"/>
    <n v="144.18190000000001"/>
    <n v="58693.14"/>
    <n v="85421.04"/>
    <n v="17050.259999999998"/>
    <n v="524.06200000000001"/>
    <n v="26296.907999999999"/>
  </r>
  <r>
    <s v="Y3"/>
    <s v="M12"/>
    <s v="Y3-M12"/>
    <x v="6"/>
    <s v="Central"/>
    <n v="848.60159999999996"/>
    <n v="87825683.1514"/>
    <n v="21464824.275400002"/>
    <n v="21232953.523200002"/>
    <n v="2112011.1965999999"/>
    <n v="8159985.7056"/>
    <n v="16037348.439999999"/>
    <n v="5410619.1200000001"/>
    <n v="3456695.8139999998"/>
    <n v="2966750.16"/>
  </r>
  <r>
    <s v="Y3"/>
    <s v="M12"/>
    <s v="Y3-M12"/>
    <x v="6"/>
    <s v="Central"/>
    <n v="20.09"/>
    <n v="2729778.9750000001"/>
    <n v="503147.76880000002"/>
    <n v="496582.29119999998"/>
    <n v="63435.061900000001"/>
    <n v="192277.9296"/>
    <n v="394324.88"/>
    <n v="98869.86"/>
    <n v="55223.146000000001"/>
    <n v="70235.131999999998"/>
  </r>
  <r>
    <s v="Y3"/>
    <s v="M12"/>
    <s v="Y3-M12"/>
    <x v="6"/>
    <s v="Central"/>
    <n v="105.27160000000001"/>
    <n v="10160418.3358"/>
    <n v="2642515.2637999998"/>
    <n v="2585049.0816000002"/>
    <n v="261262.56510000001"/>
    <n v="1013911.0416"/>
    <n v="2155066.6"/>
    <n v="236827.48"/>
    <n v="34075.756000000001"/>
    <n v="368034.94199999998"/>
  </r>
  <r>
    <s v="Y3"/>
    <s v="M12"/>
    <s v="Y3-M12"/>
    <x v="6"/>
    <s v="Central"/>
    <n v="9607.8415999999997"/>
    <n v="994359723.25539994"/>
    <n v="101397623.816"/>
    <n v="359336317.84320003"/>
    <n v="23977153.2733"/>
    <n v="126932892.1344"/>
    <n v="296244520.92000002"/>
    <n v="32184237.399999999"/>
    <n v="17430075.717999998"/>
    <n v="33589465.25"/>
  </r>
  <r>
    <s v="Y3"/>
    <s v="M12"/>
    <s v="Y3-M12"/>
    <x v="6"/>
    <s v="Central"/>
    <n v="188.04239999999999"/>
    <n v="25520157.681499999"/>
    <n v="1566862.4369999999"/>
    <n v="7279469.0495999996"/>
    <n v="618064.27960000001"/>
    <n v="2574835.0632000002"/>
    <n v="6000602.5599999996"/>
    <n v="597823.46"/>
    <n v="265017.522"/>
    <n v="657405.56200000003"/>
  </r>
  <r>
    <s v="Y3"/>
    <s v="M12"/>
    <s v="Y3-M12"/>
    <x v="6"/>
    <s v="Central"/>
    <n v="1364.5128"/>
    <n v="131253700.0698"/>
    <n v="15563194.1"/>
    <n v="50054295.417599998"/>
    <n v="3413584.6636000001"/>
    <n v="17753352.2064"/>
    <n v="41182822.280000001"/>
    <n v="3197934.4"/>
    <n v="337985.71399999998"/>
    <n v="4770401.0860000001"/>
  </r>
  <r>
    <s v="Y3"/>
    <s v="M12"/>
    <s v="Y3-M12"/>
    <x v="6"/>
    <s v="Central"/>
    <n v="287.68880000000001"/>
    <n v="41166713.760499999"/>
    <n v="9410554.7741999999"/>
    <n v="7453379.6352000004"/>
    <n v="572259.18319999997"/>
    <n v="2825663.5512000001"/>
    <n v="5504216.3799999999"/>
    <n v="623828.12"/>
    <n v="252858.56200000001"/>
    <n v="1005773.296"/>
  </r>
  <r>
    <s v="Y3"/>
    <s v="M12"/>
    <s v="Y3-M12"/>
    <x v="6"/>
    <s v="Central"/>
    <n v="237.06200000000001"/>
    <n v="40766568.935400002"/>
    <n v="7771976.6869999999"/>
    <n v="6151013.9135999996"/>
    <n v="1499521.5360000001"/>
    <n v="2334374.2944"/>
    <n v="4521535.76"/>
    <n v="465614.86"/>
    <n v="148405.158"/>
    <n v="828780.15"/>
  </r>
  <r>
    <s v="Y3"/>
    <s v="M12"/>
    <s v="Y3-M12"/>
    <x v="6"/>
    <s v="Central"/>
    <n v="27.322399999999998"/>
    <n v="3871111.0007000002"/>
    <n v="893374.98580000002"/>
    <n v="707436.17279999994"/>
    <n v="57192.980199999998"/>
    <n v="268644.10320000001"/>
    <n v="520938.62"/>
    <n v="49243.46"/>
    <n v="11987.58"/>
    <n v="95519.995999999999"/>
  </r>
  <r>
    <s v="Y3"/>
    <s v="M12"/>
    <s v="Y3-M12"/>
    <x v="6"/>
    <s v="Central"/>
    <n v="723.24"/>
    <n v="103491738.50399999"/>
    <n v="23401089.561999999"/>
    <n v="19154630.592"/>
    <n v="1450229.9722"/>
    <n v="7191721.1447999999"/>
    <n v="16334584.5"/>
    <n v="1730885.52"/>
    <n v="996894.91"/>
    <n v="2528480.9879999999"/>
  </r>
  <r>
    <s v="Y3"/>
    <s v="M12"/>
    <s v="Y3-M12"/>
    <x v="6"/>
    <s v="Central"/>
    <n v="656.5412"/>
    <n v="112861413.9576"/>
    <n v="21199198.0592"/>
    <n v="17365210.848000001"/>
    <n v="4147889.3810999999"/>
    <n v="6510525.5952000003"/>
    <n v="15279932.48"/>
    <n v="1613165.5"/>
    <n v="1151835.058"/>
    <n v="2295299.5559999999"/>
  </r>
  <r>
    <s v="Y3"/>
    <s v="M12"/>
    <s v="Y3-M12"/>
    <x v="6"/>
    <s v="Central"/>
    <n v="2.4108000000000001"/>
    <n v="296045.2757"/>
    <n v="78004.877999999997"/>
    <n v="63831.686399999999"/>
    <n v="7.4577"/>
    <n v="23940.424800000001"/>
    <n v="62055.96"/>
    <n v="6455.04"/>
    <n v="7742.768"/>
    <n v="8429.19"/>
  </r>
  <r>
    <s v="Y3"/>
    <s v="M12"/>
    <s v="Y3-M12"/>
    <x v="6"/>
    <s v="Central"/>
    <n v="4.0179999999999998"/>
    <n v="691146.22499999998"/>
    <n v="130005.7438"/>
    <n v="106430.22719999999"/>
    <n v="288.36380000000003"/>
    <n v="39983.068800000001"/>
    <n v="83920.44"/>
    <n v="9000.32"/>
    <n v="1572.1859999999999"/>
    <n v="14045.944"/>
  </r>
  <r>
    <s v="Y3"/>
    <s v="M12"/>
    <s v="Y3-M12"/>
    <x v="6"/>
    <s v="Central"/>
    <n v="18.482800000000001"/>
    <n v="2511396.6570000001"/>
    <n v="503186.74339999998"/>
    <n v="474744.576"/>
    <n v="40408.2189"/>
    <n v="190723.7016"/>
    <n v="276606.5"/>
    <n v="29793.06"/>
    <n v="80057.911999999997"/>
    <n v="64616.574000000001"/>
  </r>
  <r>
    <s v="Y3"/>
    <s v="M12"/>
    <s v="Y3-M12"/>
    <x v="6"/>
    <s v="Central"/>
    <n v="47.412399999999998"/>
    <n v="5104060.1765999999"/>
    <n v="1290783.8694"/>
    <n v="1217823.5904000001"/>
    <n v="101363.6008"/>
    <n v="489247.94880000001"/>
    <n v="709555.84"/>
    <n v="76427.28"/>
    <n v="205365.55600000001"/>
    <n v="165756.03"/>
  </r>
  <r>
    <s v="Y3"/>
    <s v="M12"/>
    <s v="Y3-M12"/>
    <x v="6"/>
    <s v="Central"/>
    <n v="0.80359999999999998"/>
    <n v="138229.245"/>
    <n v="28639.967799999999"/>
    <n v="21983.3472"/>
    <n v="3.7288000000000001"/>
    <n v="6028.2791999999999"/>
    <n v="7588.28"/>
    <n v="1168.5"/>
    <n v="9165.2219999999998"/>
    <n v="2809.73"/>
  </r>
  <r>
    <s v="Y3"/>
    <s v="M12"/>
    <s v="Y3-M12"/>
    <x v="6"/>
    <s v="Central"/>
    <n v="1446.48"/>
    <n v="149702869.00799999"/>
    <n v="40763712.309600003"/>
    <n v="36860433.753600001"/>
    <n v="16336038.618899999"/>
    <n v="10467806.169600001"/>
    <n v="17452450.32"/>
    <n v="4088898.02"/>
    <n v="3244571.5720000002"/>
    <n v="5056961.9759999998"/>
  </r>
  <r>
    <s v="Y3"/>
    <s v="M12"/>
    <s v="Y3-M12"/>
    <x v="6"/>
    <s v="Central"/>
    <n v="20.09"/>
    <n v="2169701.9190000002"/>
    <n v="565562.80680000002"/>
    <n v="512214.50880000001"/>
    <n v="224779.57389999999"/>
    <n v="145167.552"/>
    <n v="242984.86"/>
    <n v="34177.599999999999"/>
    <n v="9271.6579999999994"/>
    <n v="70235.131999999998"/>
  </r>
  <r>
    <s v="Y3"/>
    <s v="M12"/>
    <s v="Y3-M12"/>
    <x v="6"/>
    <s v="Central"/>
    <n v="1041.4656"/>
    <n v="107786065.6858"/>
    <n v="27593799.6558"/>
    <n v="27165855.571199998"/>
    <n v="11772946.3983"/>
    <n v="9623463.6168000009"/>
    <n v="19744185.5"/>
    <n v="1569970.36"/>
    <n v="5833069.8360000001"/>
    <n v="3641012.298"/>
  </r>
  <r>
    <s v="Y3"/>
    <s v="M12"/>
    <s v="Y3-M12"/>
    <x v="6"/>
    <s v="Central"/>
    <n v="20.893599999999999"/>
    <n v="2256489.9958000001"/>
    <n v="181384.60680000001"/>
    <n v="741448.72320000001"/>
    <n v="232198.7267"/>
    <n v="262655.67599999998"/>
    <n v="538886.78"/>
    <n v="42847.46"/>
    <n v="159204.804"/>
    <n v="73044.861999999994"/>
  </r>
  <r>
    <s v="Y3"/>
    <s v="M12"/>
    <s v="Y3-M12"/>
    <x v="6"/>
    <s v="Central"/>
    <n v="441.98"/>
    <n v="62050411.961999997"/>
    <n v="16545292.7742"/>
    <n v="12044622.0864"/>
    <n v="4397849.8256999999"/>
    <n v="4552124.8103999998"/>
    <n v="7245996.4199999999"/>
    <n v="729779.5"/>
    <n v="2946508.378"/>
    <n v="1545183.7279999999"/>
  </r>
  <r>
    <s v="Y3"/>
    <s v="M12"/>
    <s v="Y3-M12"/>
    <x v="6"/>
    <s v="Central"/>
    <n v="249.11600000000001"/>
    <n v="42806832.591600001"/>
    <n v="9357538.9780000001"/>
    <n v="6799613.1840000004"/>
    <n v="2586680.3672000002"/>
    <n v="2549446.6823999998"/>
    <n v="3976156.22"/>
    <n v="460753.9"/>
    <n v="1840074.588"/>
    <n v="870921.59"/>
  </r>
  <r>
    <s v="Y3"/>
    <s v="M12"/>
    <s v="Y3-M12"/>
    <x v="6"/>
    <s v="Central"/>
    <n v="112.504"/>
    <n v="16583770.249199999"/>
    <n v="4207730.4274000004"/>
    <n v="3064860.0767999999"/>
    <n v="1119957.7263"/>
    <n v="1161449.3448000001"/>
    <n v="1861133.5"/>
    <n v="178320.48"/>
    <n v="721135.47"/>
    <n v="393319.80599999998"/>
  </r>
  <r>
    <s v="Y3"/>
    <s v="M12"/>
    <s v="Y3-M12"/>
    <x v="6"/>
    <s v="Central"/>
    <n v="216.97200000000001"/>
    <n v="30461111.3268"/>
    <n v="7827925.9183999998"/>
    <n v="5849191.9872000003"/>
    <n v="2157598.7773000002"/>
    <n v="1883817.324"/>
    <n v="4276112.22"/>
    <n v="255641.56"/>
    <n v="1549355.4779999999"/>
    <n v="758544.11600000004"/>
  </r>
  <r>
    <s v="Y3"/>
    <s v="M12"/>
    <s v="Y3-M12"/>
    <x v="6"/>
    <s v="Central"/>
    <n v="163.13079999999999"/>
    <n v="28060536.734999999"/>
    <n v="5637324.3232000005"/>
    <n v="4614361.7280000001"/>
    <n v="1693329.3474000001"/>
    <n v="1475618.6015999999"/>
    <n v="3308105.5"/>
    <n v="201672.44"/>
    <n v="1222269.5319999999"/>
    <n v="570312.05000000005"/>
  </r>
  <r>
    <s v="Y3"/>
    <s v="M12"/>
    <s v="Y3-M12"/>
    <x v="6"/>
    <s v="Central"/>
    <n v="92.414000000000001"/>
    <n v="15896363.175000001"/>
    <n v="2907010.4212000002"/>
    <n v="2497966.656"/>
    <n v="204643.8265"/>
    <n v="733195.32479999994"/>
    <n v="1452765.3"/>
    <n v="338378.74"/>
    <n v="1270101.69"/>
    <n v="323083.772"/>
  </r>
  <r>
    <s v="Y3"/>
    <s v="M12"/>
    <s v="Y3-M12"/>
    <x v="6"/>
    <s v="Central"/>
    <n v="6.4287999999999998"/>
    <n v="948885.09409999999"/>
    <n v="202212.15580000001"/>
    <n v="173768.88959999999"/>
    <n v="20383.0939"/>
    <n v="50980.4496"/>
    <n v="101434"/>
    <n v="14118.76"/>
    <n v="85466.304000000004"/>
    <n v="22475.133999999998"/>
  </r>
  <r>
    <s v="Y3"/>
    <s v="M12"/>
    <s v="Y3-M12"/>
    <x v="6"/>
    <s v="North"/>
    <n v="12.054"/>
    <n v="1616029.1532000001"/>
    <n v="307290.06359999999"/>
    <n v="303922.9632"/>
    <n v="77549.972200000004"/>
    <n v="118879.4016"/>
    <n v="203053.32"/>
    <n v="23420.02"/>
    <n v="5682.6"/>
    <n v="51658.442000000003"/>
  </r>
  <r>
    <s v="Y3"/>
    <s v="M12"/>
    <s v="Y3-M12"/>
    <x v="6"/>
    <s v="North"/>
    <n v="8.8396000000000008"/>
    <n v="979267.68319999997"/>
    <n v="225344.774"/>
    <n v="222877.57440000001"/>
    <n v="75548.8269"/>
    <n v="87178.464000000007"/>
    <n v="148904.62"/>
    <n v="17175.72"/>
    <n v="4169.0439999999999"/>
    <n v="37882.196000000004"/>
  </r>
  <r>
    <s v="Y3"/>
    <s v="M12"/>
    <s v="Y3-M12"/>
    <x v="6"/>
    <s v="North"/>
    <n v="8736.7392"/>
    <n v="904205328.80830002"/>
    <n v="222303379.15799999"/>
    <n v="224201000.08320001"/>
    <n v="39809143.174699999"/>
    <n v="81905701.672800004"/>
    <n v="155920893.41999999"/>
    <n v="14586618.380000001"/>
    <n v="4587955.3499999996"/>
    <n v="37441640.258000001"/>
  </r>
  <r>
    <s v="Y3"/>
    <s v="M12"/>
    <s v="Y3-M12"/>
    <x v="6"/>
    <s v="North"/>
    <n v="1534.0724"/>
    <n v="208279951.9693"/>
    <n v="38327052.928999998"/>
    <n v="40006422.6624"/>
    <n v="6995855.9293"/>
    <n v="14582838.672"/>
    <n v="27612491.399999999"/>
    <n v="2602825.96"/>
    <n v="818666.92599999998"/>
    <n v="6574328.0240000002"/>
  </r>
  <r>
    <s v="Y3"/>
    <s v="M12"/>
    <s v="Y3-M12"/>
    <x v="6"/>
    <s v="North"/>
    <n v="785.92079999999999"/>
    <n v="85346467.058200002"/>
    <n v="19769451.446600001"/>
    <n v="20374418.246399999"/>
    <n v="3614396.4833999998"/>
    <n v="7432770.8376000002"/>
    <n v="14101651.52"/>
    <n v="1325577.56"/>
    <n v="416927.85200000001"/>
    <n v="3368095.06"/>
  </r>
  <r>
    <s v="Y3"/>
    <s v="M12"/>
    <s v="Y3-M12"/>
    <x v="6"/>
    <s v="North"/>
    <n v="29.7332"/>
    <n v="4009499.3585000001"/>
    <n v="756551.86860000005"/>
    <n v="763009.34400000004"/>
    <n v="157993.52590000001"/>
    <n v="278744.37119999999"/>
    <n v="530635.12"/>
    <n v="49641.16"/>
    <n v="15613.62"/>
    <n v="127421.932"/>
  </r>
  <r>
    <s v="Y3"/>
    <s v="M12"/>
    <s v="Y3-M12"/>
    <x v="6"/>
    <s v="North"/>
    <n v="0.80359999999999998"/>
    <n v="138229.245"/>
    <n v="27147.797399999999"/>
    <n v="21971.539199999999"/>
    <n v="580.45640000000003"/>
    <n v="7503.6887999999999"/>
    <n v="16137.6"/>
    <n v="1248.04"/>
    <n v="286.83600000000001"/>
    <n v="3443.8359999999998"/>
  </r>
  <r>
    <s v="Y3"/>
    <s v="M12"/>
    <s v="Y3-M12"/>
    <x v="6"/>
    <s v="North"/>
    <n v="1301.8320000000001"/>
    <n v="186285129.30720001"/>
    <n v="42703615.755800001"/>
    <n v="35486347.814400002"/>
    <n v="6562918.7165999999"/>
    <n v="12307183.199999999"/>
    <n v="23771085.780000001"/>
    <n v="2075259.28"/>
    <n v="819744.81599999999"/>
    <n v="5579052.2039999999"/>
  </r>
  <r>
    <s v="Y3"/>
    <s v="M12"/>
    <s v="Y3-M12"/>
    <x v="6"/>
    <s v="North"/>
    <n v="4619.8963999999996"/>
    <n v="794447704.37339997"/>
    <n v="151541381.74200001"/>
    <n v="125944187.04000001"/>
    <n v="23247688.592799999"/>
    <n v="43642633.68"/>
    <n v="84349443.5"/>
    <n v="7363972.2800000003"/>
    <n v="2914199.64"/>
    <n v="19798748.464000002"/>
  </r>
  <r>
    <s v="Y3"/>
    <s v="M12"/>
    <s v="Y3-M12"/>
    <x v="6"/>
    <s v="North"/>
    <n v="415.46120000000002"/>
    <n v="59697690.544799998"/>
    <n v="13628252.358999999"/>
    <n v="11324971.7184"/>
    <n v="2121985.8492999999"/>
    <n v="3927656.3687999998"/>
    <n v="7586201.2999999998"/>
    <n v="662286.12"/>
    <n v="261605.25599999999"/>
    <n v="1780475.84"/>
  </r>
  <r>
    <s v="Y3"/>
    <s v="M12"/>
    <s v="Y3-M12"/>
    <x v="6"/>
    <s v="North"/>
    <n v="1099.3248000000001"/>
    <n v="113774180.4461"/>
    <n v="28977817.1316"/>
    <n v="27763870.156800002"/>
    <n v="30871076.331799999"/>
    <n v="10476031.622400001"/>
    <n v="19498362.620000001"/>
    <n v="1836771.3"/>
    <n v="1069640.308"/>
    <n v="4711200.12"/>
  </r>
  <r>
    <s v="Y3"/>
    <s v="M12"/>
    <s v="Y3-M12"/>
    <x v="6"/>
    <s v="North"/>
    <n v="797.97479999999996"/>
    <n v="108396247.3625"/>
    <n v="21040401.2216"/>
    <n v="20160665.894400001"/>
    <n v="22408049.057700001"/>
    <n v="7589980.7784000002"/>
    <n v="14046221.16"/>
    <n v="1334055.54"/>
    <n v="780823.51599999995"/>
    <n v="3419754.4040000001"/>
  </r>
  <r>
    <s v="Y3"/>
    <s v="M12"/>
    <s v="Y3-M12"/>
    <x v="6"/>
    <s v="North"/>
    <n v="629.21879999999999"/>
    <n v="67833844.016399994"/>
    <n v="16585983.051999999"/>
    <n v="15891162.3168"/>
    <n v="17705852.382300001"/>
    <n v="5996147.8607999999"/>
    <n v="11160247.560000001"/>
    <n v="1051314.6200000001"/>
    <n v="612226.18599999999"/>
    <n v="2696542.53"/>
  </r>
  <r>
    <s v="Y3"/>
    <s v="M12"/>
    <s v="Y3-M12"/>
    <x v="6"/>
    <s v="North"/>
    <n v="115.7184"/>
    <n v="11976229.5206"/>
    <n v="3365485.3443999998"/>
    <n v="3001197.6384000001"/>
    <n v="6908338.7620999999"/>
    <n v="1229715.8208000001"/>
    <n v="1413689.02"/>
    <n v="207195.14"/>
    <n v="123125.70600000001"/>
    <n v="495915.09"/>
  </r>
  <r>
    <s v="Y3"/>
    <s v="M12"/>
    <s v="Y3-M12"/>
    <x v="6"/>
    <s v="North"/>
    <n v="4.0179999999999998"/>
    <n v="433940.38380000001"/>
    <n v="115492.08"/>
    <n v="102588.6912"/>
    <n v="34906.933900000004"/>
    <n v="43863.767999999996"/>
    <n v="68837.36"/>
    <n v="6986.4"/>
    <n v="3572.8220000000001"/>
    <n v="17220.081999999999"/>
  </r>
  <r>
    <s v="Y3"/>
    <s v="M12"/>
    <s v="Y3-M12"/>
    <x v="6"/>
    <s v="North"/>
    <n v="1793.6351999999999"/>
    <n v="185631557.56990001"/>
    <n v="48853342.326800004"/>
    <n v="46048518.796800002"/>
    <n v="106618567.2859"/>
    <n v="16858008.835200001"/>
    <n v="31990769.879999999"/>
    <n v="3014431.52"/>
    <n v="2774169.5520000001"/>
    <n v="7686694.2680000002"/>
  </r>
  <r>
    <s v="Y3"/>
    <s v="M12"/>
    <s v="Y3-M12"/>
    <x v="6"/>
    <s v="North"/>
    <n v="4.0179999999999998"/>
    <n v="545955.79500000004"/>
    <n v="671575.30960000004"/>
    <n v="515084.64"/>
    <n v="32716.8606"/>
    <n v="188568.15119999999"/>
    <n v="357838.98"/>
    <n v="33718.400000000001"/>
    <n v="31031.506000000001"/>
    <n v="17220.081999999999"/>
  </r>
  <r>
    <s v="Y3"/>
    <s v="M12"/>
    <s v="Y3-M12"/>
    <x v="6"/>
    <s v="North"/>
    <n v="64.287999999999997"/>
    <n v="6943046.1408000002"/>
    <n v="1364578.6952"/>
    <n v="1854303.1296000001"/>
    <n v="837827.31790000002"/>
    <n v="678846.93839999998"/>
    <n v="1288217.54"/>
    <n v="121385.42"/>
    <n v="111712.7"/>
    <n v="275508.68400000001"/>
  </r>
  <r>
    <s v="Y3"/>
    <s v="M12"/>
    <s v="Y3-M12"/>
    <x v="6"/>
    <s v="North"/>
    <n v="111.7004"/>
    <n v="19213865.055"/>
    <n v="4093205.5537999999"/>
    <n v="3013322.88"/>
    <n v="1492332.3284"/>
    <n v="1210688.7047999999"/>
    <n v="2268069.16"/>
    <n v="193330.58"/>
    <n v="160964.606"/>
    <n v="478695.91"/>
  </r>
  <r>
    <s v="Y3"/>
    <s v="M12"/>
    <s v="Y3-M12"/>
    <x v="6"/>
    <s v="North"/>
    <n v="4.0179999999999998"/>
    <n v="593053.1838"/>
    <n v="147237.28940000001"/>
    <n v="108392.71679999999"/>
    <n v="1428.1465000000001"/>
    <n v="43550.265599999999"/>
    <n v="81584.259999999995"/>
    <n v="6955.24"/>
    <n v="5789.9380000000001"/>
    <n v="17220.081999999999"/>
  </r>
  <r>
    <s v="Y3"/>
    <s v="M12"/>
    <s v="Y3-M12"/>
    <x v="6"/>
    <s v="North"/>
    <n v="578.59199999999998"/>
    <n v="81229630.204799995"/>
    <n v="20874471.2368"/>
    <n v="15597842.9376"/>
    <n v="6324924.1262999997"/>
    <n v="5023511.9784000004"/>
    <n v="11402967.560000001"/>
    <n v="681711.1"/>
    <n v="1129253.4879999999"/>
    <n v="2479579.0580000002"/>
  </r>
  <r>
    <s v="Y3"/>
    <s v="M12"/>
    <s v="Y3-M12"/>
    <x v="6"/>
    <s v="North"/>
    <n v="2865.6376"/>
    <n v="492837020.95319998"/>
    <n v="99292677.255999997"/>
    <n v="80827154.131200001"/>
    <n v="38852297.431599997"/>
    <n v="25859144.505600002"/>
    <n v="57948698.079999998"/>
    <n v="3532575.58"/>
    <n v="5851732.216"/>
    <n v="12280803.062000001"/>
  </r>
  <r>
    <s v="Y3"/>
    <s v="M12"/>
    <s v="Y3-M12"/>
    <x v="6"/>
    <s v="North"/>
    <n v="114.1112"/>
    <n v="17062031.503400002"/>
    <n v="4116910.0646000002"/>
    <n v="3076245.3503999999"/>
    <n v="375448.41090000002"/>
    <n v="990745.51679999998"/>
    <n v="2248916.42"/>
    <n v="134447.20000000001"/>
    <n v="222712.82"/>
    <n v="489028.32"/>
  </r>
  <r>
    <s v="Y3"/>
    <s v="M12"/>
    <s v="Y3-M12"/>
    <x v="6"/>
    <s v="North"/>
    <n v="4.0179999999999998"/>
    <n v="691146.22499999998"/>
    <n v="144961.65"/>
    <n v="108317.9328"/>
    <n v="1428.1465000000001"/>
    <n v="34885.555200000003"/>
    <n v="79187.399999999994"/>
    <n v="4734.68"/>
    <n v="7841.9880000000003"/>
    <n v="17220.081999999999"/>
  </r>
  <r>
    <s v="Y3"/>
    <s v="M12"/>
    <s v="Y3-M12"/>
    <x v="6"/>
    <s v="North"/>
    <n v="48.216000000000001"/>
    <n v="6899449.2335999999"/>
    <n v="1557642.9556"/>
    <n v="1260873.9839999999"/>
    <n v="257496.4345"/>
    <n v="391560.95520000003"/>
    <n v="605369.1"/>
    <n v="126700.66"/>
    <n v="598994.74800000002"/>
    <n v="206631.06200000001"/>
  </r>
  <r>
    <s v="Y3"/>
    <s v="M12"/>
    <s v="Y3-M12"/>
    <x v="6"/>
    <s v="North"/>
    <n v="1104.1464000000001"/>
    <n v="189794282.5548"/>
    <n v="35670039.909400001"/>
    <n v="28874004.7872"/>
    <n v="5496456.2021000003"/>
    <n v="8966749.5935999993"/>
    <n v="13862947.060000001"/>
    <n v="2901447.82"/>
    <n v="13716998.130000001"/>
    <n v="4731863.1359999999"/>
  </r>
  <r>
    <s v="Y3"/>
    <s v="M12"/>
    <s v="Y3-M12"/>
    <x v="6"/>
    <s v="North"/>
    <n v="40.18"/>
    <n v="5930531.8380000005"/>
    <n v="1298035.5312000001"/>
    <n v="1050727.7952000001"/>
    <n v="179506.4589"/>
    <n v="326299.32"/>
    <n v="504475.48"/>
    <n v="105584.02"/>
    <n v="499164.09399999998"/>
    <n v="172192.70199999999"/>
  </r>
  <r>
    <s v="Y3"/>
    <s v="M12"/>
    <s v="Y3-M12"/>
    <x v="6"/>
    <s v="North"/>
    <n v="4.0179999999999998"/>
    <n v="691146.22499999998"/>
    <n v="129802.91680000001"/>
    <n v="105073.0944"/>
    <n v="3792.2323999999999"/>
    <n v="32629.932000000001"/>
    <n v="50447.22"/>
    <n v="10558.32"/>
    <n v="49916.68"/>
    <n v="17218.277999999998"/>
  </r>
  <r>
    <s v="Y3"/>
    <s v="M12"/>
    <s v="Y3-M12"/>
    <x v="6"/>
    <s v="North"/>
    <n v="5.6252000000000004"/>
    <n v="764338.11300000001"/>
    <n v="143401.87059999999"/>
    <n v="141830.61120000001"/>
    <n v="3210.5331000000001"/>
    <n v="55476.640800000001"/>
    <n v="94760.02"/>
    <n v="10928.96"/>
    <n v="2651.88"/>
    <n v="24105.95"/>
  </r>
  <r>
    <s v="Y3"/>
    <s v="M12"/>
    <s v="Y3-M12"/>
    <x v="6"/>
    <s v="North"/>
    <n v="28.126000000000001"/>
    <n v="2405785.5359999998"/>
    <n v="717008.55759999994"/>
    <n v="709152.26879999996"/>
    <n v="156876.11619999999"/>
    <n v="277388.51760000002"/>
    <n v="473790.26"/>
    <n v="54648.08"/>
    <n v="13261.204"/>
    <n v="120535.162"/>
  </r>
  <r>
    <s v="Y3"/>
    <s v="M12"/>
    <s v="Y3-M12"/>
    <x v="6"/>
    <s v="North"/>
    <n v="10353.582399999999"/>
    <n v="1071539869.0549999"/>
    <n v="259928194.90279999"/>
    <n v="267192234.81600001"/>
    <n v="47203916.847199999"/>
    <n v="96101904.211199999"/>
    <n v="190066109.16"/>
    <n v="31139395.039999999"/>
    <n v="7012544.8799999999"/>
    <n v="44370685.193999998"/>
  </r>
  <r>
    <s v="Y3"/>
    <s v="M12"/>
    <s v="Y3-M12"/>
    <x v="6"/>
    <s v="North"/>
    <n v="1008.518"/>
    <n v="136868933.9833"/>
    <n v="24525016.010200001"/>
    <n v="26746574.7456"/>
    <n v="4585053.8576999996"/>
    <n v="9722874.8736000005"/>
    <n v="18288368.16"/>
    <n v="1740140.86"/>
    <n v="547344.424"/>
    <n v="4322049.358"/>
  </r>
  <r>
    <s v="Y3"/>
    <s v="M12"/>
    <s v="Y3-M12"/>
    <x v="6"/>
    <s v="North"/>
    <n v="1581.4848"/>
    <n v="161607927.3732"/>
    <n v="40012316.223800004"/>
    <n v="40790061.369599998"/>
    <n v="7234179.9006000003"/>
    <n v="14891072.637599999"/>
    <n v="28299750.620000001"/>
    <n v="2653822.58"/>
    <n v="834711.70200000005"/>
    <n v="6777515.25"/>
  </r>
  <r>
    <s v="Y3"/>
    <s v="M12"/>
    <s v="Y3-M12"/>
    <x v="6"/>
    <s v="North"/>
    <n v="3519.768"/>
    <n v="503659794.0528"/>
    <n v="115574590.0236"/>
    <n v="96601503.0528"/>
    <n v="17668396.163400002"/>
    <n v="29906663.291999999"/>
    <n v="66771329"/>
    <n v="9559427.9800000004"/>
    <n v="3162049.3960000002"/>
    <n v="15084104.507999999"/>
  </r>
  <r>
    <s v="Y3"/>
    <s v="M12"/>
    <s v="Y3-M12"/>
    <x v="6"/>
    <s v="North"/>
    <n v="1909.3535999999999"/>
    <n v="328349748.57300001"/>
    <n v="62629483.407799996"/>
    <n v="52054295.884800002"/>
    <n v="9588112.1582999993"/>
    <n v="18028749.009599999"/>
    <n v="34858560.799999997"/>
    <n v="3043271.74"/>
    <n v="1205719.6359999999"/>
    <n v="8182611.1619999995"/>
  </r>
  <r>
    <s v="Y3"/>
    <s v="M12"/>
    <s v="Y3-M12"/>
    <x v="6"/>
    <s v="North"/>
    <n v="286.8852"/>
    <n v="41987441.4498"/>
    <n v="9410612.8384000007"/>
    <n v="7820140.0511999996"/>
    <n v="1424519.6059000001"/>
    <n v="2712138.4871999999"/>
    <n v="5238438.8"/>
    <n v="457327.12"/>
    <n v="180645.34400000001"/>
    <n v="1229457.57"/>
  </r>
  <r>
    <s v="Y3"/>
    <s v="M12"/>
    <s v="Y3-M12"/>
    <x v="6"/>
    <s v="North"/>
    <n v="1388.6207999999999"/>
    <n v="143714754.24770001"/>
    <n v="37147904.244999997"/>
    <n v="35614892.064000003"/>
    <n v="39044204.7764"/>
    <n v="13178075.155200001"/>
    <n v="23794553.359999999"/>
    <n v="3745665.7"/>
    <n v="936953.402"/>
    <n v="5950989.1979999999"/>
  </r>
  <r>
    <s v="Y3"/>
    <s v="M12"/>
    <s v="Y3-M12"/>
    <x v="6"/>
    <s v="North"/>
    <n v="233.8476"/>
    <n v="31744053.7445"/>
    <n v="6172827.3732000003"/>
    <n v="5914637.4336000001"/>
    <n v="6553990.6256999997"/>
    <n v="2227684.2911999999"/>
    <n v="4127170.7"/>
    <n v="391351.56"/>
    <n v="228844.61600000001"/>
    <n v="1002161.688"/>
  </r>
  <r>
    <s v="Y3"/>
    <s v="M12"/>
    <s v="Y3-M12"/>
    <x v="6"/>
    <s v="North"/>
    <n v="426.71159999999998"/>
    <n v="39040513.281000003"/>
    <n v="11247969.339600001"/>
    <n v="10776764.063999999"/>
    <n v="11978757.352399999"/>
    <n v="4066351.0704000001"/>
    <n v="7568440.9199999999"/>
    <n v="712962.94"/>
    <n v="415186.09"/>
    <n v="1828689.544"/>
  </r>
  <r>
    <s v="Y3"/>
    <s v="M12"/>
    <s v="Y3-M12"/>
    <x v="6"/>
    <s v="North"/>
    <n v="1851.4944"/>
    <n v="191619672.33019999"/>
    <n v="51179791.878799997"/>
    <n v="45658345.478399999"/>
    <n v="24579542.7436"/>
    <n v="17262379.108800001"/>
    <n v="29852847.84"/>
    <n v="6436257.9000000004"/>
    <n v="4225692.3059999999"/>
    <n v="7934652.2640000004"/>
  </r>
  <r>
    <s v="Y3"/>
    <s v="M12"/>
    <s v="Y3-M12"/>
    <x v="6"/>
    <s v="North"/>
    <n v="3876.5664000000002"/>
    <n v="401203688.94139999"/>
    <n v="102184202.0346"/>
    <n v="101146721.0688"/>
    <n v="51474992.255999997"/>
    <n v="35855765.424000002"/>
    <n v="73446703"/>
    <n v="8740415.2599999998"/>
    <n v="6686030.8020000001"/>
    <n v="16613177.614"/>
  </r>
  <r>
    <s v="Y3"/>
    <s v="M12"/>
    <s v="Y3-M12"/>
    <x v="6"/>
    <s v="North"/>
    <n v="28.929600000000001"/>
    <n v="3124370.7634000001"/>
    <n v="399207.283"/>
    <n v="947755.73759999999"/>
    <n v="391079.71710000001"/>
    <n v="346966.56719999999"/>
    <n v="658423.92000000004"/>
    <n v="62041.2"/>
    <n v="57095.697999999997"/>
    <n v="123978.99800000001"/>
  </r>
  <r>
    <s v="Y3"/>
    <s v="M12"/>
    <s v="Y3-M12"/>
    <x v="6"/>
    <s v="North"/>
    <n v="337.512"/>
    <n v="47383950.952799998"/>
    <n v="13365830.8094"/>
    <n v="10820321.4144"/>
    <n v="22894590.861499999"/>
    <n v="1849155.8256000001"/>
    <n v="12259817.539999999"/>
    <n v="1909375.74"/>
    <n v="1911404.7479999999"/>
    <n v="1446421.0419999999"/>
  </r>
  <r>
    <s v="Y3"/>
    <s v="M12"/>
    <s v="Y3-M12"/>
    <x v="6"/>
    <s v="North"/>
    <n v="4.0179999999999998"/>
    <n v="582193.7352"/>
    <n v="147236.49400000001"/>
    <n v="108393.504"/>
    <n v="69976.693899999998"/>
    <n v="43550.265599999999"/>
    <n v="81585.08"/>
    <n v="6954.42"/>
    <n v="5790.84"/>
    <n v="17220.081999999999"/>
  </r>
  <r>
    <s v="Y3"/>
    <s v="M12"/>
    <s v="Y3-M12"/>
    <x v="6"/>
    <s v="North"/>
    <n v="626.80799999999999"/>
    <n v="87998766.055199996"/>
    <n v="17550881.201200001"/>
    <n v="20060560.032000002"/>
    <n v="42569352.666900001"/>
    <n v="6378238.2095999997"/>
    <n v="14119257.74"/>
    <n v="1081208.54"/>
    <n v="1507812.064"/>
    <n v="2686210.12"/>
  </r>
  <r>
    <s v="Y3"/>
    <s v="M12"/>
    <s v="Y3-M12"/>
    <x v="6"/>
    <s v="North"/>
    <n v="1125.8435999999999"/>
    <n v="193653643.07519999"/>
    <n v="40340453.7214"/>
    <n v="30589106.553599998"/>
    <n v="4045663.1746999999"/>
    <n v="9840064.5504000001"/>
    <n v="22285797.640000001"/>
    <n v="1336912.42"/>
    <n v="2214589.4980000001"/>
    <n v="4824847.6100000003"/>
  </r>
  <r>
    <s v="Y3"/>
    <s v="M12"/>
    <s v="Y3-M12"/>
    <x v="6"/>
    <s v="North"/>
    <n v="19.2864"/>
    <n v="2801045.5981000001"/>
    <n v="695814.32920000004"/>
    <n v="519929.06880000001"/>
    <n v="62809.859400000001"/>
    <n v="167447.4768"/>
    <n v="380098.7"/>
    <n v="22723.84"/>
    <n v="37643.165999999997"/>
    <n v="82652.966"/>
  </r>
  <r>
    <s v="Y3"/>
    <s v="M12"/>
    <s v="Y3-M12"/>
    <x v="6"/>
    <s v="North"/>
    <n v="367.24520000000001"/>
    <n v="63159706.625399999"/>
    <n v="11864049.5912"/>
    <n v="9603654.2207999993"/>
    <n v="1831265.4316"/>
    <n v="2982394.3824"/>
    <n v="4610896.9000000004"/>
    <n v="965037.5"/>
    <n v="4562346.6679999996"/>
    <n v="1573842.9739999999"/>
  </r>
  <r>
    <s v="Y3"/>
    <s v="M12"/>
    <s v="Y3-M12"/>
    <x v="6"/>
    <s v="North"/>
    <n v="23.304400000000001"/>
    <n v="3439708.466"/>
    <n v="752861.21259999997"/>
    <n v="609421.90079999994"/>
    <n v="92748.732600000003"/>
    <n v="189254.49119999999"/>
    <n v="292594.86"/>
    <n v="61239.24"/>
    <n v="289513.136"/>
    <n v="99873.04799999999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5E8C8D3-AACD-446C-B752-CBBA14A4A58C}" name="PivotTable2" cacheId="1" applyNumberFormats="0" applyBorderFormats="0" applyFontFormats="0" applyPatternFormats="0" applyAlignmentFormats="0" applyWidthHeightFormats="1" dataCaption="Values" tag="0319150e-a5b2-4984-b280-0eb41ce96aed" updatedVersion="7" minRefreshableVersion="3" useAutoFormatting="1" itemPrintTitles="1" createdVersion="7" indent="0" outline="1" outlineData="1" multipleFieldFilters="0">
  <location ref="A17:I18" firstHeaderRow="0" firstDataRow="1" firstDataCol="0"/>
  <pivotFields count="9">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9">
    <i>
      <x/>
    </i>
    <i i="1">
      <x v="1"/>
    </i>
    <i i="2">
      <x v="2"/>
    </i>
    <i i="3">
      <x v="3"/>
    </i>
    <i i="4">
      <x v="4"/>
    </i>
    <i i="5">
      <x v="5"/>
    </i>
    <i i="6">
      <x v="6"/>
    </i>
    <i i="7">
      <x v="7"/>
    </i>
    <i i="8">
      <x v="8"/>
    </i>
  </colItems>
  <dataFields count="9">
    <dataField name="Sum of Raw Materials" fld="0" baseField="0" baseItem="0"/>
    <dataField name="Sum of Packaging" fld="7" baseField="0" baseItem="0"/>
    <dataField name="Sum of Other Direct Cost" fld="1" baseField="0" baseItem="0"/>
    <dataField name="Sum of Variable Manufacturing" fld="2" baseField="0" baseItem="0"/>
    <dataField name="Sum of Fixed Manufacturing" fld="3" baseField="0" baseItem="0"/>
    <dataField name="Sum of Warehouse" fld="4" baseField="0" baseItem="0"/>
    <dataField name="Sum of Trans. Primary" fld="5" baseField="0" baseItem="0"/>
    <dataField name="Sum of Gross Sales" fld="6" baseField="0" baseItem="0"/>
    <dataField name="Sum of Trans. Delivery" fld="8" baseField="0" baseItem="0"/>
  </dataFields>
  <pivotHierarchies count="2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ivoit_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1B070A-FDCD-47C3-8AC5-E31ADC19D7DF}" name="PivotTable1"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F12" firstHeaderRow="0" firstDataRow="1" firstDataCol="1"/>
  <pivotFields count="18">
    <pivotField showAll="0"/>
    <pivotField showAll="0"/>
    <pivotField showAll="0"/>
    <pivotField axis="axisRow" showAll="0">
      <items count="9">
        <item x="0"/>
        <item x="5"/>
        <item x="1"/>
        <item x="6"/>
        <item x="2"/>
        <item x="3"/>
        <item x="7"/>
        <item x="4"/>
        <item t="default"/>
      </items>
    </pivotField>
    <pivotField showAll="0"/>
    <pivotField dataField="1" showAll="0"/>
    <pivotField dataField="1" showAll="0"/>
    <pivotField showAll="0"/>
    <pivotField showAll="0"/>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9">
    <i>
      <x/>
    </i>
    <i>
      <x v="1"/>
    </i>
    <i>
      <x v="2"/>
    </i>
    <i>
      <x v="3"/>
    </i>
    <i>
      <x v="4"/>
    </i>
    <i>
      <x v="5"/>
    </i>
    <i>
      <x v="6"/>
    </i>
    <i>
      <x v="7"/>
    </i>
    <i t="grand">
      <x/>
    </i>
  </rowItems>
  <colFields count="1">
    <field x="-2"/>
  </colFields>
  <colItems count="5">
    <i>
      <x/>
    </i>
    <i i="1">
      <x v="1"/>
    </i>
    <i i="2">
      <x v="2"/>
    </i>
    <i i="3">
      <x v="3"/>
    </i>
    <i i="4">
      <x v="4"/>
    </i>
  </colItems>
  <dataFields count="5">
    <dataField name="Sum of Sales Volume" fld="5" baseField="0" baseItem="0"/>
    <dataField name="Sum of Gross Sales" fld="6" baseField="0" baseItem="0"/>
    <dataField name="Sum of USD" fld="15" baseField="0" baseItem="0"/>
    <dataField name="Sum of Sum USD (Thoundsand)" fld="16" baseField="0" baseItem="0"/>
    <dataField name="Sum of UnitPrice " fld="17" baseField="0" baseItem="0"/>
  </dataFields>
  <formats count="15">
    <format dxfId="50">
      <pivotArea collapsedLevelsAreSubtotals="1" fieldPosition="0">
        <references count="1">
          <reference field="3" count="0"/>
        </references>
      </pivotArea>
    </format>
    <format dxfId="49">
      <pivotArea grandRow="1" outline="0" collapsedLevelsAreSubtotals="1" fieldPosition="0"/>
    </format>
    <format dxfId="48">
      <pivotArea collapsedLevelsAreSubtotals="1" fieldPosition="0">
        <references count="2">
          <reference field="4294967294" count="1" selected="0">
            <x v="0"/>
          </reference>
          <reference field="3" count="0"/>
        </references>
      </pivotArea>
    </format>
    <format dxfId="47">
      <pivotArea field="3" grandRow="1" outline="0" collapsedLevelsAreSubtotals="1" axis="axisRow" fieldPosition="0">
        <references count="1">
          <reference field="4294967294" count="1" selected="0">
            <x v="0"/>
          </reference>
        </references>
      </pivotArea>
    </format>
    <format dxfId="46">
      <pivotArea dataOnly="0" labelOnly="1" outline="0" fieldPosition="0">
        <references count="1">
          <reference field="4294967294" count="1">
            <x v="1"/>
          </reference>
        </references>
      </pivotArea>
    </format>
    <format dxfId="45">
      <pivotArea outline="0" collapsedLevelsAreSubtotals="1" fieldPosition="0">
        <references count="1">
          <reference field="4294967294" count="1" selected="0">
            <x v="1"/>
          </reference>
        </references>
      </pivotArea>
    </format>
    <format dxfId="44">
      <pivotArea outline="0" collapsedLevelsAreSubtotals="1" fieldPosition="0">
        <references count="1">
          <reference field="4294967294" count="1" selected="0">
            <x v="2"/>
          </reference>
        </references>
      </pivotArea>
    </format>
    <format dxfId="43">
      <pivotArea dataOnly="0" labelOnly="1" outline="0" fieldPosition="0">
        <references count="1">
          <reference field="4294967294" count="1">
            <x v="2"/>
          </reference>
        </references>
      </pivotArea>
    </format>
    <format dxfId="42">
      <pivotArea outline="0" collapsedLevelsAreSubtotals="1" fieldPosition="0">
        <references count="1">
          <reference field="4294967294" count="1" selected="0">
            <x v="0"/>
          </reference>
        </references>
      </pivotArea>
    </format>
    <format dxfId="41">
      <pivotArea dataOnly="0" labelOnly="1" outline="0" fieldPosition="0">
        <references count="1">
          <reference field="4294967294" count="1">
            <x v="0"/>
          </reference>
        </references>
      </pivotArea>
    </format>
    <format dxfId="40">
      <pivotArea collapsedLevelsAreSubtotals="1" fieldPosition="0">
        <references count="2">
          <reference field="4294967294" count="1" selected="0">
            <x v="0"/>
          </reference>
          <reference field="3" count="1">
            <x v="0"/>
          </reference>
        </references>
      </pivotArea>
    </format>
    <format dxfId="39">
      <pivotArea outline="0" collapsedLevelsAreSubtotals="1" fieldPosition="0">
        <references count="1">
          <reference field="4294967294" count="3" selected="0">
            <x v="1"/>
            <x v="2"/>
            <x v="3"/>
          </reference>
        </references>
      </pivotArea>
    </format>
    <format dxfId="38">
      <pivotArea dataOnly="0" labelOnly="1" outline="0" fieldPosition="0">
        <references count="1">
          <reference field="4294967294" count="3">
            <x v="1"/>
            <x v="2"/>
            <x v="3"/>
          </reference>
        </references>
      </pivotArea>
    </format>
    <format dxfId="37">
      <pivotArea outline="0" collapsedLevelsAreSubtotals="1" fieldPosition="0">
        <references count="1">
          <reference field="4294967294" count="1" selected="0">
            <x v="4"/>
          </reference>
        </references>
      </pivotArea>
    </format>
    <format dxfId="36">
      <pivotArea dataOnly="0" labelOnly="1" outline="0" fieldPosition="0">
        <references count="1">
          <reference field="4294967294" count="1">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6098AEEC-75BD-44E1-9043-FFDC473D3431}" autoFormatId="16" applyNumberFormats="0" applyBorderFormats="0" applyFontFormats="0" applyPatternFormats="0" applyAlignmentFormats="0" applyWidthHeightFormats="0">
  <queryTableRefresh nextId="16">
    <queryTableFields count="15">
      <queryTableField id="1" name="Year" tableColumnId="1"/>
      <queryTableField id="2" name="Month" tableColumnId="2"/>
      <queryTableField id="3" name="Period" tableColumnId="3"/>
      <queryTableField id="4" name="Product Type" tableColumnId="4"/>
      <queryTableField id="5" name="Sales Office" tableColumnId="5"/>
      <queryTableField id="6" name="Sales Volume" tableColumnId="6"/>
      <queryTableField id="7" name="Gross Sales" tableColumnId="7"/>
      <queryTableField id="8" name="Raw Materials" tableColumnId="8"/>
      <queryTableField id="9" name="Packaging" tableColumnId="9"/>
      <queryTableField id="10" name="Other Direct Cost" tableColumnId="10"/>
      <queryTableField id="11" name="Variable Manufacturing" tableColumnId="11"/>
      <queryTableField id="12" name="Fixed Manufacturing" tableColumnId="12"/>
      <queryTableField id="13" name="Warehouse" tableColumnId="13"/>
      <queryTableField id="14" name="Trans. Primary" tableColumnId="14"/>
      <queryTableField id="15" name="Trans. Delivery" tableColumnId="1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D3F2D32-0523-4D2E-B744-141E9ACF94F9}" name="Pivoit_Table" displayName="Pivoit_Table" ref="A1:O11149" tableType="queryTable" totalsRowShown="0">
  <autoFilter ref="A1:O11149" xr:uid="{BD3F2D32-0523-4D2E-B744-141E9ACF94F9}">
    <filterColumn colId="3">
      <filters>
        <filter val="PET CF"/>
      </filters>
    </filterColumn>
  </autoFilter>
  <tableColumns count="15">
    <tableColumn id="1" xr3:uid="{CEE5464A-F667-43EB-902F-BF7051DD0DA8}" uniqueName="1" name="Year" queryTableFieldId="1" dataDxfId="19"/>
    <tableColumn id="2" xr3:uid="{AB3C1EA2-D754-4F01-A7A9-751963FC018D}" uniqueName="2" name="Month" queryTableFieldId="2" dataDxfId="18"/>
    <tableColumn id="3" xr3:uid="{D219AC7A-5521-4DB6-AA01-44813BA71C09}" uniqueName="3" name="Period" queryTableFieldId="3" dataDxfId="17"/>
    <tableColumn id="4" xr3:uid="{F886D791-CF89-4B36-9FE2-F5A3451D6FC6}" uniqueName="4" name="Product Type" queryTableFieldId="4" dataDxfId="16"/>
    <tableColumn id="5" xr3:uid="{38651F49-10CA-465B-8901-2EE530660ACA}" uniqueName="5" name="Sales Office" queryTableFieldId="5" dataDxfId="15"/>
    <tableColumn id="6" xr3:uid="{130336AE-FCC9-4A48-B7E2-1CA520C78E00}" uniqueName="6" name="Sales Volume" queryTableFieldId="6"/>
    <tableColumn id="7" xr3:uid="{FEF3E980-93F4-493A-97DD-F2693CF27B28}" uniqueName="7" name="Gross Sales" queryTableFieldId="7"/>
    <tableColumn id="8" xr3:uid="{8050BBCA-F81C-4B9A-906E-9370468A73E0}" uniqueName="8" name="Raw Materials" queryTableFieldId="8"/>
    <tableColumn id="9" xr3:uid="{75E75E5D-4BCC-459C-A3CB-E3FC236F212C}" uniqueName="9" name="Packaging" queryTableFieldId="9"/>
    <tableColumn id="10" xr3:uid="{1991BAC6-B801-4B10-8C39-801466D315A8}" uniqueName="10" name="Other Direct Cost" queryTableFieldId="10"/>
    <tableColumn id="11" xr3:uid="{E775F8E6-0F62-4A51-AF77-7F3D01E2BDAB}" uniqueName="11" name="Variable Manufacturing" queryTableFieldId="11"/>
    <tableColumn id="12" xr3:uid="{AF178614-DDF7-440C-920B-55F66BD7435E}" uniqueName="12" name="Fixed Manufacturing" queryTableFieldId="12"/>
    <tableColumn id="13" xr3:uid="{7C3A1DF5-6091-49A3-8D09-B085D368C175}" uniqueName="13" name="Warehouse" queryTableFieldId="13"/>
    <tableColumn id="14" xr3:uid="{574CC6E6-D16E-4139-8AD2-FE989D1FD339}" uniqueName="14" name="Trans. Primary" queryTableFieldId="14"/>
    <tableColumn id="15" xr3:uid="{E8A7FEBC-DF7B-42C4-942A-A290908D61D5}" uniqueName="15" name="Trans. Delivery" queryTableFieldId="15"/>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3B8B51-8278-4843-86A3-9700B39EE0E6}" name="Table1" displayName="Table1" ref="A3:M13639" totalsRowShown="0" headerRowDxfId="35" dataDxfId="33" headerRowBorderDxfId="34">
  <autoFilter ref="A3:M13639" xr:uid="{DB3B8B51-8278-4843-86A3-9700B39EE0E6}"/>
  <tableColumns count="13">
    <tableColumn id="1" xr3:uid="{B8A17DCD-EB8E-4BCF-9D99-8FDB087BEEA7}" name="Period" dataDxfId="32"/>
    <tableColumn id="2" xr3:uid="{F839C403-6DB9-45BA-A8D3-A8C57AA5AA31}" name="Product Type" dataDxfId="31"/>
    <tableColumn id="3" xr3:uid="{AC2D4E4B-A3DD-48B4-B999-6DF8D3E46EBF}" name="Sales Office" dataDxfId="30"/>
    <tableColumn id="4" xr3:uid="{E8A62EE0-145D-462F-9F1B-64328F502ABF}" name="Sales Volume" dataDxfId="29"/>
    <tableColumn id="5" xr3:uid="{D9CE8223-70D9-470C-ABE7-B5063E4860B6}" name="Gross Sales" dataDxfId="28"/>
    <tableColumn id="6" xr3:uid="{AC979611-D054-48A7-B5DC-99804FA1E5E3}" name="Raw Materials" dataDxfId="27"/>
    <tableColumn id="7" xr3:uid="{2D6D0989-A796-42D8-AFAE-F9EABFC0F48C}" name="Packaging" dataDxfId="26"/>
    <tableColumn id="8" xr3:uid="{9FC140F6-E6FD-40E5-A30A-99FCCF1D804E}" name="Other Direct Cost" dataDxfId="25"/>
    <tableColumn id="9" xr3:uid="{19E285F3-7E51-47F1-8A91-4C1E7B4F6503}" name="Variable Manufacturing" dataDxfId="24"/>
    <tableColumn id="10" xr3:uid="{8329F49C-7EEC-4FD6-98DB-E5E227F5F8DD}" name="Fixed Manufacturing" dataDxfId="23"/>
    <tableColumn id="11" xr3:uid="{B2A31065-CF92-4CB0-A671-74BDD7CBA804}" name="Warehouse" dataDxfId="22"/>
    <tableColumn id="12" xr3:uid="{CCE87DC6-8B79-40B9-9491-B36A27CEE2D5}" name="Trans. Primary" dataDxfId="21"/>
    <tableColumn id="13" xr3:uid="{F6A0283A-0F16-49C4-AA2A-E2483785A67F}" name="Trans. Delivery" dataDxfId="2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C4125"/>
  </sheetPr>
  <dimension ref="A1:H1000"/>
  <sheetViews>
    <sheetView workbookViewId="0">
      <selection activeCell="B2" sqref="B2:H19"/>
    </sheetView>
  </sheetViews>
  <sheetFormatPr defaultColWidth="12.625" defaultRowHeight="15" customHeight="1"/>
  <cols>
    <col min="1" max="1" width="7.625" customWidth="1"/>
    <col min="2" max="2" width="53.125" customWidth="1"/>
    <col min="3" max="26" width="7.625" customWidth="1"/>
  </cols>
  <sheetData>
    <row r="1" spans="1:8" ht="14.25" customHeight="1">
      <c r="B1" s="1"/>
      <c r="C1" s="1"/>
      <c r="D1" s="1"/>
      <c r="E1" s="1"/>
      <c r="F1" s="1"/>
      <c r="G1" s="1"/>
      <c r="H1" s="1"/>
    </row>
    <row r="2" spans="1:8" ht="14.25" customHeight="1">
      <c r="A2" s="1"/>
      <c r="B2" s="94" t="s">
        <v>0</v>
      </c>
      <c r="C2" s="95"/>
      <c r="D2" s="95"/>
      <c r="E2" s="95"/>
      <c r="F2" s="95"/>
      <c r="G2" s="95"/>
      <c r="H2" s="96"/>
    </row>
    <row r="3" spans="1:8" ht="14.25" customHeight="1">
      <c r="A3" s="1"/>
      <c r="B3" s="97"/>
      <c r="C3" s="98"/>
      <c r="D3" s="98"/>
      <c r="E3" s="98"/>
      <c r="F3" s="98"/>
      <c r="G3" s="98"/>
      <c r="H3" s="99"/>
    </row>
    <row r="4" spans="1:8" ht="14.25" customHeight="1">
      <c r="A4" s="1"/>
      <c r="B4" s="97"/>
      <c r="C4" s="98"/>
      <c r="D4" s="98"/>
      <c r="E4" s="98"/>
      <c r="F4" s="98"/>
      <c r="G4" s="98"/>
      <c r="H4" s="99"/>
    </row>
    <row r="5" spans="1:8" ht="14.25" customHeight="1">
      <c r="A5" s="1"/>
      <c r="B5" s="97"/>
      <c r="C5" s="98"/>
      <c r="D5" s="98"/>
      <c r="E5" s="98"/>
      <c r="F5" s="98"/>
      <c r="G5" s="98"/>
      <c r="H5" s="99"/>
    </row>
    <row r="6" spans="1:8" ht="14.25" customHeight="1">
      <c r="A6" s="1"/>
      <c r="B6" s="97"/>
      <c r="C6" s="98"/>
      <c r="D6" s="98"/>
      <c r="E6" s="98"/>
      <c r="F6" s="98"/>
      <c r="G6" s="98"/>
      <c r="H6" s="99"/>
    </row>
    <row r="7" spans="1:8" ht="14.25" customHeight="1">
      <c r="A7" s="1"/>
      <c r="B7" s="97"/>
      <c r="C7" s="98"/>
      <c r="D7" s="98"/>
      <c r="E7" s="98"/>
      <c r="F7" s="98"/>
      <c r="G7" s="98"/>
      <c r="H7" s="99"/>
    </row>
    <row r="8" spans="1:8" ht="14.25" customHeight="1">
      <c r="A8" s="1"/>
      <c r="B8" s="97"/>
      <c r="C8" s="98"/>
      <c r="D8" s="98"/>
      <c r="E8" s="98"/>
      <c r="F8" s="98"/>
      <c r="G8" s="98"/>
      <c r="H8" s="99"/>
    </row>
    <row r="9" spans="1:8" ht="14.25" customHeight="1">
      <c r="A9" s="1"/>
      <c r="B9" s="97"/>
      <c r="C9" s="98"/>
      <c r="D9" s="98"/>
      <c r="E9" s="98"/>
      <c r="F9" s="98"/>
      <c r="G9" s="98"/>
      <c r="H9" s="99"/>
    </row>
    <row r="10" spans="1:8" ht="14.25" customHeight="1">
      <c r="A10" s="1"/>
      <c r="B10" s="97"/>
      <c r="C10" s="98"/>
      <c r="D10" s="98"/>
      <c r="E10" s="98"/>
      <c r="F10" s="98"/>
      <c r="G10" s="98"/>
      <c r="H10" s="99"/>
    </row>
    <row r="11" spans="1:8" ht="14.25" customHeight="1">
      <c r="A11" s="1"/>
      <c r="B11" s="97"/>
      <c r="C11" s="98"/>
      <c r="D11" s="98"/>
      <c r="E11" s="98"/>
      <c r="F11" s="98"/>
      <c r="G11" s="98"/>
      <c r="H11" s="99"/>
    </row>
    <row r="12" spans="1:8" ht="14.25" customHeight="1">
      <c r="A12" s="1"/>
      <c r="B12" s="97"/>
      <c r="C12" s="98"/>
      <c r="D12" s="98"/>
      <c r="E12" s="98"/>
      <c r="F12" s="98"/>
      <c r="G12" s="98"/>
      <c r="H12" s="99"/>
    </row>
    <row r="13" spans="1:8" ht="14.25" customHeight="1">
      <c r="B13" s="97"/>
      <c r="C13" s="98"/>
      <c r="D13" s="98"/>
      <c r="E13" s="98"/>
      <c r="F13" s="98"/>
      <c r="G13" s="98"/>
      <c r="H13" s="99"/>
    </row>
    <row r="14" spans="1:8" ht="14.25" customHeight="1">
      <c r="B14" s="97"/>
      <c r="C14" s="98"/>
      <c r="D14" s="98"/>
      <c r="E14" s="98"/>
      <c r="F14" s="98"/>
      <c r="G14" s="98"/>
      <c r="H14" s="99"/>
    </row>
    <row r="15" spans="1:8" ht="18.75" customHeight="1">
      <c r="B15" s="97"/>
      <c r="C15" s="98"/>
      <c r="D15" s="98"/>
      <c r="E15" s="98"/>
      <c r="F15" s="98"/>
      <c r="G15" s="98"/>
      <c r="H15" s="99"/>
    </row>
    <row r="16" spans="1:8" ht="14.25" customHeight="1">
      <c r="B16" s="97"/>
      <c r="C16" s="98"/>
      <c r="D16" s="98"/>
      <c r="E16" s="98"/>
      <c r="F16" s="98"/>
      <c r="G16" s="98"/>
      <c r="H16" s="99"/>
    </row>
    <row r="17" spans="2:8" ht="14.25" customHeight="1">
      <c r="B17" s="97"/>
      <c r="C17" s="98"/>
      <c r="D17" s="98"/>
      <c r="E17" s="98"/>
      <c r="F17" s="98"/>
      <c r="G17" s="98"/>
      <c r="H17" s="99"/>
    </row>
    <row r="18" spans="2:8" ht="15" customHeight="1">
      <c r="B18" s="97"/>
      <c r="C18" s="98"/>
      <c r="D18" s="98"/>
      <c r="E18" s="98"/>
      <c r="F18" s="98"/>
      <c r="G18" s="98"/>
      <c r="H18" s="99"/>
    </row>
    <row r="19" spans="2:8" ht="13.5">
      <c r="B19" s="100"/>
      <c r="C19" s="101"/>
      <c r="D19" s="101"/>
      <c r="E19" s="101"/>
      <c r="F19" s="101"/>
      <c r="G19" s="101"/>
      <c r="H19" s="102"/>
    </row>
    <row r="20" spans="2:8" ht="14.25" customHeight="1"/>
    <row r="21" spans="2:8" ht="14.25" customHeight="1"/>
    <row r="22" spans="2:8" ht="14.25" customHeight="1"/>
    <row r="23" spans="2:8" ht="14.25" customHeight="1"/>
    <row r="24" spans="2:8" ht="14.25" customHeight="1"/>
    <row r="25" spans="2:8" ht="14.25" customHeight="1"/>
    <row r="26" spans="2:8" ht="14.25" customHeight="1"/>
    <row r="27" spans="2:8" ht="14.25" customHeight="1"/>
    <row r="28" spans="2:8" ht="14.25" customHeight="1"/>
    <row r="29" spans="2:8" ht="14.25" customHeight="1"/>
    <row r="30" spans="2:8" ht="14.25" customHeight="1"/>
    <row r="31" spans="2:8" ht="14.25" customHeight="1"/>
    <row r="32" spans="2:8"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B2:H19"/>
  </mergeCell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49062-3635-4F82-8A13-553F98CE096B}">
  <dimension ref="A3:J20"/>
  <sheetViews>
    <sheetView tabSelected="1" topLeftCell="C1" workbookViewId="0">
      <selection activeCell="G24" sqref="G24"/>
    </sheetView>
  </sheetViews>
  <sheetFormatPr defaultRowHeight="13.5"/>
  <cols>
    <col min="1" max="1" width="12.875" bestFit="1" customWidth="1"/>
    <col min="2" max="2" width="19.25" bestFit="1" customWidth="1"/>
    <col min="3" max="3" width="19.1875" bestFit="1" customWidth="1"/>
    <col min="4" max="4" width="11.6875" bestFit="1" customWidth="1"/>
    <col min="5" max="5" width="28.625" bestFit="1" customWidth="1"/>
    <col min="6" max="6" width="15.875" bestFit="1" customWidth="1"/>
    <col min="7" max="7" width="20.125" bestFit="1" customWidth="1"/>
    <col min="8" max="8" width="17.9375" bestFit="1" customWidth="1"/>
    <col min="9" max="9" width="20.5" bestFit="1" customWidth="1"/>
    <col min="10" max="21" width="12.375" bestFit="1" customWidth="1"/>
    <col min="22" max="22" width="11.375" bestFit="1" customWidth="1"/>
    <col min="23" max="25" width="12.375" bestFit="1" customWidth="1"/>
    <col min="26" max="26" width="11.75" bestFit="1" customWidth="1"/>
    <col min="27" max="40" width="12.375" bestFit="1" customWidth="1"/>
    <col min="41" max="41" width="11.75" bestFit="1" customWidth="1"/>
    <col min="42" max="45" width="12.375" bestFit="1" customWidth="1"/>
    <col min="46" max="46" width="11.75" bestFit="1" customWidth="1"/>
    <col min="47" max="55" width="12.375" bestFit="1" customWidth="1"/>
    <col min="56" max="56" width="11.75" bestFit="1" customWidth="1"/>
    <col min="57" max="95" width="12.375" bestFit="1" customWidth="1"/>
    <col min="96" max="96" width="11.375" bestFit="1" customWidth="1"/>
    <col min="97" max="100" width="12.375" bestFit="1" customWidth="1"/>
    <col min="101" max="101" width="11.375" bestFit="1" customWidth="1"/>
    <col min="102" max="105" width="12.375" bestFit="1" customWidth="1"/>
    <col min="106" max="106" width="10.375" bestFit="1" customWidth="1"/>
    <col min="107" max="125" width="12.375" bestFit="1" customWidth="1"/>
    <col min="126" max="126" width="11.375" bestFit="1" customWidth="1"/>
    <col min="127" max="137" width="12.375" bestFit="1" customWidth="1"/>
    <col min="138" max="138" width="11.375" bestFit="1" customWidth="1"/>
    <col min="139" max="140" width="12.375" bestFit="1" customWidth="1"/>
    <col min="141" max="141" width="11.375" bestFit="1" customWidth="1"/>
    <col min="142" max="153" width="12.375" bestFit="1" customWidth="1"/>
    <col min="154" max="154" width="11.375" bestFit="1" customWidth="1"/>
    <col min="155" max="155" width="11.75" bestFit="1" customWidth="1"/>
    <col min="156" max="158" width="11.375" bestFit="1" customWidth="1"/>
    <col min="159" max="159" width="12.375" bestFit="1" customWidth="1"/>
    <col min="160" max="169" width="11.375" bestFit="1" customWidth="1"/>
    <col min="170" max="170" width="10.375" bestFit="1" customWidth="1"/>
    <col min="171" max="172" width="11.375" bestFit="1" customWidth="1"/>
    <col min="173" max="173" width="12.375" bestFit="1" customWidth="1"/>
    <col min="174" max="174" width="10.75" bestFit="1" customWidth="1"/>
    <col min="175" max="176" width="11.375" bestFit="1" customWidth="1"/>
    <col min="177" max="177" width="7.375" bestFit="1" customWidth="1"/>
    <col min="178" max="178" width="12" bestFit="1" customWidth="1"/>
    <col min="179" max="179" width="10.75" bestFit="1" customWidth="1"/>
    <col min="180" max="187" width="11.75" bestFit="1" customWidth="1"/>
    <col min="188" max="188" width="10.75" bestFit="1" customWidth="1"/>
    <col min="189" max="193" width="11.75" bestFit="1" customWidth="1"/>
    <col min="194" max="194" width="10.75" bestFit="1" customWidth="1"/>
    <col min="195" max="195" width="11.75" bestFit="1" customWidth="1"/>
    <col min="196" max="197" width="10.75" bestFit="1" customWidth="1"/>
    <col min="198" max="198" width="9.75" bestFit="1" customWidth="1"/>
    <col min="199" max="199" width="10.75" bestFit="1" customWidth="1"/>
    <col min="200" max="200" width="8.75" bestFit="1" customWidth="1"/>
    <col min="201" max="201" width="10.75" bestFit="1" customWidth="1"/>
    <col min="202" max="202" width="11.75" bestFit="1" customWidth="1"/>
    <col min="203" max="203" width="10.75" bestFit="1" customWidth="1"/>
    <col min="204" max="205" width="11.75" bestFit="1" customWidth="1"/>
    <col min="206" max="206" width="9.75" bestFit="1" customWidth="1"/>
    <col min="207" max="207" width="11.75" bestFit="1" customWidth="1"/>
    <col min="208" max="208" width="10.75" bestFit="1" customWidth="1"/>
    <col min="209" max="212" width="11.75" bestFit="1" customWidth="1"/>
    <col min="213" max="213" width="10.75" bestFit="1" customWidth="1"/>
    <col min="214" max="229" width="11.75" bestFit="1" customWidth="1"/>
    <col min="230" max="230" width="10.75" bestFit="1" customWidth="1"/>
    <col min="231" max="231" width="11.75" bestFit="1" customWidth="1"/>
    <col min="232" max="232" width="10.75" bestFit="1" customWidth="1"/>
    <col min="233" max="240" width="11.75" bestFit="1" customWidth="1"/>
    <col min="241" max="241" width="10.75" bestFit="1" customWidth="1"/>
    <col min="242" max="242" width="11.75" bestFit="1" customWidth="1"/>
    <col min="243" max="249" width="10.75" bestFit="1" customWidth="1"/>
    <col min="250" max="250" width="9.75" bestFit="1" customWidth="1"/>
    <col min="251" max="253" width="10.75" bestFit="1" customWidth="1"/>
    <col min="254" max="254" width="11.75" bestFit="1" customWidth="1"/>
    <col min="255" max="291" width="10.75" bestFit="1" customWidth="1"/>
    <col min="292" max="292" width="11.75" bestFit="1" customWidth="1"/>
    <col min="293" max="295" width="10.75" bestFit="1" customWidth="1"/>
    <col min="296" max="296" width="9.75" bestFit="1" customWidth="1"/>
    <col min="297" max="297" width="11.75" bestFit="1" customWidth="1"/>
    <col min="298" max="313" width="10.75" bestFit="1" customWidth="1"/>
    <col min="314" max="314" width="11.75" bestFit="1" customWidth="1"/>
    <col min="315" max="332" width="10.75" bestFit="1" customWidth="1"/>
    <col min="333" max="333" width="11.75" bestFit="1" customWidth="1"/>
    <col min="334" max="334" width="10.75" bestFit="1" customWidth="1"/>
    <col min="335" max="335" width="9.75" bestFit="1" customWidth="1"/>
    <col min="336" max="336" width="10.75" bestFit="1" customWidth="1"/>
    <col min="337" max="337" width="11.75" bestFit="1" customWidth="1"/>
    <col min="338" max="350" width="10.75" bestFit="1" customWidth="1"/>
    <col min="351" max="351" width="11.75" bestFit="1" customWidth="1"/>
    <col min="352" max="353" width="9.75" bestFit="1" customWidth="1"/>
    <col min="354" max="354" width="10.75" bestFit="1" customWidth="1"/>
    <col min="355" max="355" width="9.75" bestFit="1" customWidth="1"/>
    <col min="356" max="357" width="10.75" bestFit="1" customWidth="1"/>
    <col min="358" max="358" width="11.75" bestFit="1" customWidth="1"/>
    <col min="359" max="372" width="10.75" bestFit="1" customWidth="1"/>
    <col min="373" max="373" width="11.75" bestFit="1" customWidth="1"/>
    <col min="374" max="378" width="10.75" bestFit="1" customWidth="1"/>
    <col min="379" max="379" width="9.75" bestFit="1" customWidth="1"/>
    <col min="380" max="418" width="10.75" bestFit="1" customWidth="1"/>
    <col min="419" max="419" width="11.75" bestFit="1" customWidth="1"/>
    <col min="420" max="437" width="10.75" bestFit="1" customWidth="1"/>
    <col min="438" max="438" width="11.75" bestFit="1" customWidth="1"/>
    <col min="439" max="441" width="10.75" bestFit="1" customWidth="1"/>
    <col min="442" max="442" width="9.75" bestFit="1" customWidth="1"/>
    <col min="443" max="451" width="10.75" bestFit="1" customWidth="1"/>
    <col min="452" max="452" width="9.75" bestFit="1" customWidth="1"/>
    <col min="453" max="455" width="10.75" bestFit="1" customWidth="1"/>
    <col min="456" max="456" width="9.75" bestFit="1" customWidth="1"/>
    <col min="457" max="457" width="11.75" bestFit="1" customWidth="1"/>
    <col min="458" max="462" width="10.75" bestFit="1" customWidth="1"/>
    <col min="463" max="463" width="11.75" bestFit="1" customWidth="1"/>
    <col min="464" max="472" width="10.75" bestFit="1" customWidth="1"/>
    <col min="473" max="474" width="11.75" bestFit="1" customWidth="1"/>
    <col min="475" max="479" width="10.75" bestFit="1" customWidth="1"/>
    <col min="480" max="480" width="11.75" bestFit="1" customWidth="1"/>
    <col min="481" max="482" width="10.75" bestFit="1" customWidth="1"/>
    <col min="483" max="483" width="11.75" bestFit="1" customWidth="1"/>
    <col min="484" max="493" width="10.75" bestFit="1" customWidth="1"/>
    <col min="494" max="494" width="11.75" bestFit="1" customWidth="1"/>
    <col min="495" max="520" width="10.75" bestFit="1" customWidth="1"/>
    <col min="521" max="521" width="11.75" bestFit="1" customWidth="1"/>
    <col min="522" max="522" width="10.75" bestFit="1" customWidth="1"/>
    <col min="523" max="523" width="11.75" bestFit="1" customWidth="1"/>
    <col min="524" max="525" width="10.75" bestFit="1" customWidth="1"/>
    <col min="526" max="526" width="11.75" bestFit="1" customWidth="1"/>
    <col min="527" max="534" width="10.75" bestFit="1" customWidth="1"/>
    <col min="535" max="535" width="11.75" bestFit="1" customWidth="1"/>
    <col min="536" max="538" width="10.75" bestFit="1" customWidth="1"/>
    <col min="539" max="540" width="11.75" bestFit="1" customWidth="1"/>
    <col min="541" max="541" width="10.75" bestFit="1" customWidth="1"/>
    <col min="542" max="543" width="11.75" bestFit="1" customWidth="1"/>
    <col min="544" max="544" width="10.75" bestFit="1" customWidth="1"/>
    <col min="545" max="545" width="11.75" bestFit="1" customWidth="1"/>
    <col min="546" max="547" width="10.75" bestFit="1" customWidth="1"/>
    <col min="548" max="548" width="11.75" bestFit="1" customWidth="1"/>
    <col min="549" max="550" width="10.75" bestFit="1" customWidth="1"/>
    <col min="551" max="551" width="11.75" bestFit="1" customWidth="1"/>
    <col min="552" max="552" width="10.75" bestFit="1" customWidth="1"/>
    <col min="553" max="553" width="11.75" bestFit="1" customWidth="1"/>
    <col min="554" max="556" width="10.75" bestFit="1" customWidth="1"/>
    <col min="557" max="557" width="11.75" bestFit="1" customWidth="1"/>
    <col min="558" max="558" width="10.75" bestFit="1" customWidth="1"/>
    <col min="559" max="560" width="11.75" bestFit="1" customWidth="1"/>
    <col min="561" max="561" width="10.75" bestFit="1" customWidth="1"/>
    <col min="562" max="562" width="11.75" bestFit="1" customWidth="1"/>
    <col min="563" max="563" width="9.75" bestFit="1" customWidth="1"/>
    <col min="564" max="568" width="10.75" bestFit="1" customWidth="1"/>
    <col min="569" max="569" width="11.75" bestFit="1" customWidth="1"/>
    <col min="570" max="573" width="10.75" bestFit="1" customWidth="1"/>
    <col min="574" max="574" width="11.75" bestFit="1" customWidth="1"/>
    <col min="575" max="578" width="10.75" bestFit="1" customWidth="1"/>
    <col min="579" max="579" width="11.75" bestFit="1" customWidth="1"/>
    <col min="580" max="586" width="10.75" bestFit="1" customWidth="1"/>
    <col min="587" max="587" width="11.75" bestFit="1" customWidth="1"/>
    <col min="588" max="592" width="10.75" bestFit="1" customWidth="1"/>
    <col min="593" max="593" width="11.75" bestFit="1" customWidth="1"/>
    <col min="594" max="596" width="10.75" bestFit="1" customWidth="1"/>
    <col min="597" max="597" width="11.75" bestFit="1" customWidth="1"/>
    <col min="598" max="599" width="10.75" bestFit="1" customWidth="1"/>
    <col min="600" max="600" width="11.75" bestFit="1" customWidth="1"/>
    <col min="601" max="612" width="10.75" bestFit="1" customWidth="1"/>
    <col min="613" max="613" width="11.75" bestFit="1" customWidth="1"/>
    <col min="614" max="614" width="10.75" bestFit="1" customWidth="1"/>
    <col min="615" max="615" width="11.75" bestFit="1" customWidth="1"/>
    <col min="616" max="618" width="10.75" bestFit="1" customWidth="1"/>
    <col min="619" max="619" width="11.75" bestFit="1" customWidth="1"/>
    <col min="620" max="624" width="10.75" bestFit="1" customWidth="1"/>
    <col min="625" max="625" width="11.75" bestFit="1" customWidth="1"/>
    <col min="626" max="626" width="10.75" bestFit="1" customWidth="1"/>
    <col min="627" max="635" width="11.75" bestFit="1" customWidth="1"/>
    <col min="636" max="636" width="10.75" bestFit="1" customWidth="1"/>
    <col min="637" max="639" width="11.75" bestFit="1" customWidth="1"/>
    <col min="640" max="640" width="10.75" bestFit="1" customWidth="1"/>
    <col min="641" max="651" width="11.75" bestFit="1" customWidth="1"/>
    <col min="652" max="652" width="10.75" bestFit="1" customWidth="1"/>
    <col min="653" max="671" width="11.75" bestFit="1" customWidth="1"/>
    <col min="672" max="672" width="10.75" bestFit="1" customWidth="1"/>
    <col min="673" max="691" width="11.75" bestFit="1" customWidth="1"/>
    <col min="692" max="692" width="10.75" bestFit="1" customWidth="1"/>
    <col min="693" max="707" width="11.75" bestFit="1" customWidth="1"/>
    <col min="708" max="708" width="10.75" bestFit="1" customWidth="1"/>
    <col min="709" max="733" width="11.75" bestFit="1" customWidth="1"/>
    <col min="734" max="734" width="10.75" bestFit="1" customWidth="1"/>
    <col min="735" max="737" width="11.75" bestFit="1" customWidth="1"/>
    <col min="738" max="738" width="10.75" bestFit="1" customWidth="1"/>
    <col min="739" max="740" width="11.75" bestFit="1" customWidth="1"/>
    <col min="741" max="741" width="10.75" bestFit="1" customWidth="1"/>
    <col min="742" max="747" width="11.75" bestFit="1" customWidth="1"/>
    <col min="748" max="748" width="9.75" bestFit="1" customWidth="1"/>
    <col min="749" max="758" width="11.75" bestFit="1" customWidth="1"/>
    <col min="759" max="759" width="10.75" bestFit="1" customWidth="1"/>
    <col min="760" max="780" width="11.75" bestFit="1" customWidth="1"/>
    <col min="781" max="781" width="10.75" bestFit="1" customWidth="1"/>
    <col min="782" max="785" width="11.75" bestFit="1" customWidth="1"/>
    <col min="786" max="786" width="10.75" bestFit="1" customWidth="1"/>
    <col min="787" max="790" width="11.75" bestFit="1" customWidth="1"/>
    <col min="791" max="792" width="10.75" bestFit="1" customWidth="1"/>
    <col min="793" max="798" width="11.75" bestFit="1" customWidth="1"/>
    <col min="799" max="799" width="10.75" bestFit="1" customWidth="1"/>
    <col min="800" max="810" width="11.75" bestFit="1" customWidth="1"/>
    <col min="811" max="811" width="10.75" bestFit="1" customWidth="1"/>
    <col min="812" max="816" width="11.75" bestFit="1" customWidth="1"/>
    <col min="817" max="817" width="10.75" bestFit="1" customWidth="1"/>
    <col min="818" max="821" width="11.75" bestFit="1" customWidth="1"/>
    <col min="822" max="822" width="10.75" bestFit="1" customWidth="1"/>
    <col min="823" max="831" width="11.75" bestFit="1" customWidth="1"/>
    <col min="832" max="832" width="10.75" bestFit="1" customWidth="1"/>
    <col min="833" max="834" width="11.75" bestFit="1" customWidth="1"/>
    <col min="835" max="835" width="10.75" bestFit="1" customWidth="1"/>
    <col min="836" max="839" width="11.75" bestFit="1" customWidth="1"/>
    <col min="840" max="840" width="10.75" bestFit="1" customWidth="1"/>
    <col min="841" max="858" width="11.75" bestFit="1" customWidth="1"/>
    <col min="859" max="859" width="10.75" bestFit="1" customWidth="1"/>
    <col min="860" max="874" width="11.75" bestFit="1" customWidth="1"/>
    <col min="875" max="875" width="10.75" bestFit="1" customWidth="1"/>
    <col min="876" max="876" width="11.75" bestFit="1" customWidth="1"/>
    <col min="877" max="878" width="10.75" bestFit="1" customWidth="1"/>
    <col min="879" max="881" width="11.75" bestFit="1" customWidth="1"/>
    <col min="882" max="882" width="10.75" bestFit="1" customWidth="1"/>
    <col min="883" max="896" width="11.75" bestFit="1" customWidth="1"/>
    <col min="897" max="897" width="10.75" bestFit="1" customWidth="1"/>
    <col min="898" max="914" width="11.75" bestFit="1" customWidth="1"/>
    <col min="915" max="915" width="10.75" bestFit="1" customWidth="1"/>
    <col min="916" max="923" width="11.75" bestFit="1" customWidth="1"/>
    <col min="924" max="924" width="10.75" bestFit="1" customWidth="1"/>
    <col min="925" max="927" width="11.75" bestFit="1" customWidth="1"/>
    <col min="928" max="928" width="10.75" bestFit="1" customWidth="1"/>
    <col min="929" max="947" width="11.75" bestFit="1" customWidth="1"/>
    <col min="948" max="948" width="10.75" bestFit="1" customWidth="1"/>
    <col min="949" max="957" width="11.75" bestFit="1" customWidth="1"/>
    <col min="958" max="958" width="10.75" bestFit="1" customWidth="1"/>
    <col min="959" max="969" width="11.75" bestFit="1" customWidth="1"/>
    <col min="970" max="970" width="10.75" bestFit="1" customWidth="1"/>
    <col min="971" max="989" width="11.75" bestFit="1" customWidth="1"/>
    <col min="990" max="990" width="10.75" bestFit="1" customWidth="1"/>
    <col min="991" max="993" width="11.75" bestFit="1" customWidth="1"/>
    <col min="994" max="994" width="10.75" bestFit="1" customWidth="1"/>
    <col min="995" max="1024" width="11.75" bestFit="1" customWidth="1"/>
    <col min="1025" max="1025" width="10.75" bestFit="1" customWidth="1"/>
    <col min="1026" max="1058" width="11.75" bestFit="1" customWidth="1"/>
    <col min="1059" max="1059" width="9.75" bestFit="1" customWidth="1"/>
    <col min="1060" max="1067" width="11.75" bestFit="1" customWidth="1"/>
    <col min="1068" max="1068" width="10.75" bestFit="1" customWidth="1"/>
    <col min="1069" max="1076" width="11.75" bestFit="1" customWidth="1"/>
    <col min="1077" max="1077" width="10.75" bestFit="1" customWidth="1"/>
    <col min="1078" max="1089" width="11.75" bestFit="1" customWidth="1"/>
    <col min="1090" max="1090" width="10.75" bestFit="1" customWidth="1"/>
    <col min="1091" max="1101" width="11.75" bestFit="1" customWidth="1"/>
    <col min="1102" max="1102" width="9.75" bestFit="1" customWidth="1"/>
    <col min="1103" max="1105" width="11.75" bestFit="1" customWidth="1"/>
    <col min="1106" max="1106" width="10.75" bestFit="1" customWidth="1"/>
    <col min="1107" max="1111" width="11.75" bestFit="1" customWidth="1"/>
    <col min="1112" max="1112" width="9.75" bestFit="1" customWidth="1"/>
    <col min="1113" max="1133" width="11.75" bestFit="1" customWidth="1"/>
    <col min="1134" max="1134" width="10.75" bestFit="1" customWidth="1"/>
    <col min="1135" max="1137" width="11.75" bestFit="1" customWidth="1"/>
    <col min="1138" max="1138" width="10.75" bestFit="1" customWidth="1"/>
    <col min="1139" max="1144" width="11.75" bestFit="1" customWidth="1"/>
    <col min="1145" max="1145" width="10.75" bestFit="1" customWidth="1"/>
    <col min="1146" max="1159" width="11.75" bestFit="1" customWidth="1"/>
    <col min="1160" max="1160" width="10.75" bestFit="1" customWidth="1"/>
    <col min="1161" max="1164" width="11.75" bestFit="1" customWidth="1"/>
    <col min="1165" max="1165" width="10.75" bestFit="1" customWidth="1"/>
    <col min="1166" max="1183" width="11.75" bestFit="1" customWidth="1"/>
    <col min="1184" max="1184" width="10.75" bestFit="1" customWidth="1"/>
    <col min="1185" max="1200" width="11.75" bestFit="1" customWidth="1"/>
    <col min="1201" max="1201" width="10.75" bestFit="1" customWidth="1"/>
    <col min="1202" max="1202" width="11.75" bestFit="1" customWidth="1"/>
    <col min="1203" max="1203" width="10.75" bestFit="1" customWidth="1"/>
    <col min="1204" max="1206" width="11.75" bestFit="1" customWidth="1"/>
    <col min="1207" max="1207" width="10.75" bestFit="1" customWidth="1"/>
    <col min="1208" max="1208" width="11.75" bestFit="1" customWidth="1"/>
    <col min="1209" max="1209" width="10.75" bestFit="1" customWidth="1"/>
    <col min="1210" max="1215" width="11.75" bestFit="1" customWidth="1"/>
    <col min="1216" max="1216" width="10.75" bestFit="1" customWidth="1"/>
    <col min="1217" max="1225" width="11.75" bestFit="1" customWidth="1"/>
    <col min="1226" max="1226" width="10.75" bestFit="1" customWidth="1"/>
    <col min="1227" max="1228" width="11.75" bestFit="1" customWidth="1"/>
    <col min="1229" max="1229" width="10.75" bestFit="1" customWidth="1"/>
    <col min="1230" max="1235" width="11.75" bestFit="1" customWidth="1"/>
    <col min="1236" max="1236" width="10.75" bestFit="1" customWidth="1"/>
    <col min="1237" max="1244" width="11.75" bestFit="1" customWidth="1"/>
    <col min="1245" max="1245" width="10.75" bestFit="1" customWidth="1"/>
    <col min="1246" max="1257" width="11.75" bestFit="1" customWidth="1"/>
    <col min="1258" max="1258" width="10.75" bestFit="1" customWidth="1"/>
    <col min="1259" max="1269" width="11.75" bestFit="1" customWidth="1"/>
    <col min="1270" max="1270" width="10.75" bestFit="1" customWidth="1"/>
    <col min="1271" max="1271" width="11.75" bestFit="1" customWidth="1"/>
    <col min="1272" max="1272" width="10.75" bestFit="1" customWidth="1"/>
    <col min="1273" max="1284" width="11.75" bestFit="1" customWidth="1"/>
    <col min="1285" max="1285" width="10.75" bestFit="1" customWidth="1"/>
    <col min="1286" max="1293" width="11.75" bestFit="1" customWidth="1"/>
    <col min="1294" max="1294" width="10.75" bestFit="1" customWidth="1"/>
    <col min="1295" max="1298" width="11.75" bestFit="1" customWidth="1"/>
    <col min="1299" max="1299" width="10.75" bestFit="1" customWidth="1"/>
    <col min="1300" max="1309" width="11.75" bestFit="1" customWidth="1"/>
    <col min="1310" max="1310" width="10.75" bestFit="1" customWidth="1"/>
    <col min="1311" max="1312" width="11.75" bestFit="1" customWidth="1"/>
    <col min="1313" max="1313" width="10.75" bestFit="1" customWidth="1"/>
    <col min="1314" max="1315" width="11.75" bestFit="1" customWidth="1"/>
    <col min="1316" max="1316" width="10.75" bestFit="1" customWidth="1"/>
    <col min="1317" max="1326" width="11.75" bestFit="1" customWidth="1"/>
    <col min="1327" max="1327" width="10.75" bestFit="1" customWidth="1"/>
    <col min="1328" max="1353" width="11.75" bestFit="1" customWidth="1"/>
    <col min="1354" max="1354" width="12.375" bestFit="1" customWidth="1"/>
    <col min="1355" max="1362" width="11.75" bestFit="1" customWidth="1"/>
    <col min="1363" max="1363" width="10.75" bestFit="1" customWidth="1"/>
    <col min="1364" max="1420" width="11.75" bestFit="1" customWidth="1"/>
    <col min="1421" max="1421" width="10.75" bestFit="1" customWidth="1"/>
    <col min="1422" max="1432" width="11.75" bestFit="1" customWidth="1"/>
    <col min="1433" max="1433" width="10.75" bestFit="1" customWidth="1"/>
    <col min="1434" max="1434" width="11.75" bestFit="1" customWidth="1"/>
    <col min="1435" max="1435" width="10.75" bestFit="1" customWidth="1"/>
    <col min="1436" max="1438" width="11.75" bestFit="1" customWidth="1"/>
    <col min="1439" max="1439" width="10.75" bestFit="1" customWidth="1"/>
    <col min="1440" max="1477" width="11.75" bestFit="1" customWidth="1"/>
    <col min="1478" max="1478" width="10.75" bestFit="1" customWidth="1"/>
    <col min="1479" max="1483" width="11.75" bestFit="1" customWidth="1"/>
    <col min="1484" max="1484" width="10.75" bestFit="1" customWidth="1"/>
    <col min="1485" max="1544" width="11.75" bestFit="1" customWidth="1"/>
    <col min="1545" max="1545" width="10.75" bestFit="1" customWidth="1"/>
    <col min="1546" max="1556" width="11.75" bestFit="1" customWidth="1"/>
    <col min="1557" max="1557" width="10.75" bestFit="1" customWidth="1"/>
    <col min="1558" max="1560" width="11.75" bestFit="1" customWidth="1"/>
    <col min="1561" max="1561" width="10.75" bestFit="1" customWidth="1"/>
    <col min="1562" max="1590" width="11.75" bestFit="1" customWidth="1"/>
    <col min="1591" max="1591" width="10.75" bestFit="1" customWidth="1"/>
    <col min="1592" max="1599" width="11.75" bestFit="1" customWidth="1"/>
    <col min="1600" max="1600" width="10.75" bestFit="1" customWidth="1"/>
    <col min="1601" max="1604" width="11.75" bestFit="1" customWidth="1"/>
    <col min="1605" max="1605" width="10.75" bestFit="1" customWidth="1"/>
    <col min="1606" max="1631" width="11.75" bestFit="1" customWidth="1"/>
    <col min="1632" max="1632" width="10.75" bestFit="1" customWidth="1"/>
    <col min="1633" max="1647" width="11.75" bestFit="1" customWidth="1"/>
    <col min="1648" max="1648" width="10.75" bestFit="1" customWidth="1"/>
    <col min="1649" max="1710" width="11.75" bestFit="1" customWidth="1"/>
    <col min="1711" max="1711" width="10.75" bestFit="1" customWidth="1"/>
    <col min="1712" max="1715" width="11.75" bestFit="1" customWidth="1"/>
    <col min="1716" max="1716" width="10.75" bestFit="1" customWidth="1"/>
    <col min="1717" max="1725" width="11.75" bestFit="1" customWidth="1"/>
    <col min="1726" max="1726" width="10.75" bestFit="1" customWidth="1"/>
    <col min="1727" max="1741" width="11.75" bestFit="1" customWidth="1"/>
    <col min="1742" max="1742" width="10.75" bestFit="1" customWidth="1"/>
    <col min="1743" max="1755" width="11.75" bestFit="1" customWidth="1"/>
    <col min="1756" max="1756" width="10.75" bestFit="1" customWidth="1"/>
    <col min="1757" max="1780" width="11.75" bestFit="1" customWidth="1"/>
    <col min="1781" max="1781" width="10.75" bestFit="1" customWidth="1"/>
    <col min="1782" max="1798" width="11.75" bestFit="1" customWidth="1"/>
    <col min="1799" max="1799" width="10.75" bestFit="1" customWidth="1"/>
    <col min="1800" max="1810" width="11.75" bestFit="1" customWidth="1"/>
    <col min="1811" max="1811" width="10.75" bestFit="1" customWidth="1"/>
    <col min="1812" max="1848" width="11.75" bestFit="1" customWidth="1"/>
    <col min="1849" max="1849" width="10.75" bestFit="1" customWidth="1"/>
    <col min="1850" max="1850" width="11.75" bestFit="1" customWidth="1"/>
    <col min="1851" max="1851" width="10.75" bestFit="1" customWidth="1"/>
    <col min="1852" max="1868" width="11.75" bestFit="1" customWidth="1"/>
    <col min="1869" max="1869" width="10.75" bestFit="1" customWidth="1"/>
    <col min="1870" max="1878" width="11.75" bestFit="1" customWidth="1"/>
    <col min="1879" max="1879" width="10.75" bestFit="1" customWidth="1"/>
    <col min="1880" max="1897" width="11.75" bestFit="1" customWidth="1"/>
    <col min="1898" max="1898" width="10.75" bestFit="1" customWidth="1"/>
    <col min="1899" max="1923" width="11.75" bestFit="1" customWidth="1"/>
    <col min="1924" max="1924" width="10.75" bestFit="1" customWidth="1"/>
    <col min="1925" max="1937" width="11.75" bestFit="1" customWidth="1"/>
    <col min="1938" max="1938" width="10.75" bestFit="1" customWidth="1"/>
    <col min="1939" max="1947" width="11.75" bestFit="1" customWidth="1"/>
    <col min="1948" max="1948" width="10.75" bestFit="1" customWidth="1"/>
    <col min="1949" max="1973" width="11.75" bestFit="1" customWidth="1"/>
    <col min="1974" max="1974" width="10.75" bestFit="1" customWidth="1"/>
    <col min="1975" max="1980" width="11.75" bestFit="1" customWidth="1"/>
    <col min="1981" max="1981" width="10.75" bestFit="1" customWidth="1"/>
    <col min="1982" max="2036" width="11.75" bestFit="1" customWidth="1"/>
    <col min="2037" max="2037" width="10.75" bestFit="1" customWidth="1"/>
    <col min="2038" max="2040" width="11.75" bestFit="1" customWidth="1"/>
    <col min="2041" max="2041" width="10.75" bestFit="1" customWidth="1"/>
    <col min="2042" max="2147" width="11.75" bestFit="1" customWidth="1"/>
    <col min="2148" max="2148" width="10.75" bestFit="1" customWidth="1"/>
    <col min="2149" max="2153" width="11.75" bestFit="1" customWidth="1"/>
    <col min="2154" max="2154" width="10.75" bestFit="1" customWidth="1"/>
    <col min="2155" max="2175" width="11.75" bestFit="1" customWidth="1"/>
    <col min="2176" max="2176" width="10.75" bestFit="1" customWidth="1"/>
    <col min="2177" max="2222" width="11.75" bestFit="1" customWidth="1"/>
    <col min="2223" max="2223" width="10.75" bestFit="1" customWidth="1"/>
    <col min="2224" max="2255" width="11.75" bestFit="1" customWidth="1"/>
    <col min="2256" max="2256" width="10.75" bestFit="1" customWidth="1"/>
    <col min="2257" max="2276" width="11.75" bestFit="1" customWidth="1"/>
    <col min="2277" max="2277" width="10.75" bestFit="1" customWidth="1"/>
    <col min="2278" max="2286" width="11.75" bestFit="1" customWidth="1"/>
    <col min="2287" max="2287" width="10.75" bestFit="1" customWidth="1"/>
    <col min="2288" max="2366" width="11.75" bestFit="1" customWidth="1"/>
    <col min="2367" max="2367" width="10.75" bestFit="1" customWidth="1"/>
    <col min="2368" max="2368" width="11.75" bestFit="1" customWidth="1"/>
    <col min="2369" max="2369" width="10.75" bestFit="1" customWidth="1"/>
    <col min="2370" max="2375" width="11.75" bestFit="1" customWidth="1"/>
    <col min="2376" max="2376" width="10.75" bestFit="1" customWidth="1"/>
    <col min="2377" max="2470" width="11.75" bestFit="1" customWidth="1"/>
    <col min="2471" max="2471" width="12.375" bestFit="1" customWidth="1"/>
    <col min="2472" max="2626" width="11.75" bestFit="1" customWidth="1"/>
    <col min="2627" max="2627" width="10.75" bestFit="1" customWidth="1"/>
    <col min="2628" max="2726" width="11.75" bestFit="1" customWidth="1"/>
    <col min="2727" max="2727" width="10.75" bestFit="1" customWidth="1"/>
    <col min="2728" max="2953" width="11.75" bestFit="1" customWidth="1"/>
    <col min="2954" max="2954" width="10.75" bestFit="1" customWidth="1"/>
    <col min="2955" max="2976" width="11.75" bestFit="1" customWidth="1"/>
    <col min="2977" max="2977" width="10.75" bestFit="1" customWidth="1"/>
    <col min="2978" max="2983" width="11.75" bestFit="1" customWidth="1"/>
    <col min="2984" max="2984" width="10.75" bestFit="1" customWidth="1"/>
    <col min="2985" max="2996" width="11.75" bestFit="1" customWidth="1"/>
    <col min="2997" max="2997" width="10.75" bestFit="1" customWidth="1"/>
    <col min="2998" max="3037" width="11.75" bestFit="1" customWidth="1"/>
    <col min="3038" max="3038" width="10.75" bestFit="1" customWidth="1"/>
    <col min="3039" max="3245" width="11.75" bestFit="1" customWidth="1"/>
    <col min="3246" max="3246" width="10.75" bestFit="1" customWidth="1"/>
    <col min="3247" max="3277" width="11.75" bestFit="1" customWidth="1"/>
    <col min="3278" max="3278" width="10.75" bestFit="1" customWidth="1"/>
    <col min="3279" max="3346" width="11.75" bestFit="1" customWidth="1"/>
    <col min="3347" max="3347" width="10.75" bestFit="1" customWidth="1"/>
    <col min="3348" max="3396" width="11.75" bestFit="1" customWidth="1"/>
    <col min="3397" max="3397" width="10.75" bestFit="1" customWidth="1"/>
    <col min="3398" max="3437" width="11.75" bestFit="1" customWidth="1"/>
    <col min="3438" max="3438" width="10.75" bestFit="1" customWidth="1"/>
    <col min="3439" max="3628" width="11.75" bestFit="1" customWidth="1"/>
    <col min="3629" max="3629" width="10.75" bestFit="1" customWidth="1"/>
    <col min="3630" max="3686" width="11.75" bestFit="1" customWidth="1"/>
    <col min="3687" max="3687" width="10.75" bestFit="1" customWidth="1"/>
    <col min="3688" max="3785" width="11.75" bestFit="1" customWidth="1"/>
    <col min="3786" max="3786" width="10.75" bestFit="1" customWidth="1"/>
    <col min="3787" max="3918" width="11.75" bestFit="1" customWidth="1"/>
    <col min="3919" max="3919" width="10.75" bestFit="1" customWidth="1"/>
    <col min="3920" max="3993" width="11.75" bestFit="1" customWidth="1"/>
    <col min="3994" max="3994" width="10.75" bestFit="1" customWidth="1"/>
    <col min="3995" max="4060" width="11.75" bestFit="1" customWidth="1"/>
    <col min="4061" max="4061" width="10.75" bestFit="1" customWidth="1"/>
    <col min="4062" max="4140" width="11.75" bestFit="1" customWidth="1"/>
    <col min="4141" max="4141" width="10.75" bestFit="1" customWidth="1"/>
    <col min="4142" max="4224" width="11.75" bestFit="1" customWidth="1"/>
    <col min="4225" max="4225" width="9.75" bestFit="1" customWidth="1"/>
    <col min="4226" max="4500" width="11.75" bestFit="1" customWidth="1"/>
    <col min="4501" max="4501" width="12.375" bestFit="1" customWidth="1"/>
    <col min="4502" max="4554" width="11.75" bestFit="1" customWidth="1"/>
    <col min="4555" max="4555" width="10.75" bestFit="1" customWidth="1"/>
    <col min="4556" max="4683" width="11.75" bestFit="1" customWidth="1"/>
    <col min="4684" max="4684" width="10.75" bestFit="1" customWidth="1"/>
    <col min="4685" max="4715" width="11.75" bestFit="1" customWidth="1"/>
    <col min="4716" max="4716" width="10.75" bestFit="1" customWidth="1"/>
    <col min="4717" max="4749" width="11.75" bestFit="1" customWidth="1"/>
    <col min="4750" max="4750" width="10.75" bestFit="1" customWidth="1"/>
    <col min="4751" max="4845" width="11.75" bestFit="1" customWidth="1"/>
    <col min="4846" max="4846" width="10.75" bestFit="1" customWidth="1"/>
    <col min="4847" max="4879" width="11.75" bestFit="1" customWidth="1"/>
    <col min="4880" max="4880" width="10.75" bestFit="1" customWidth="1"/>
    <col min="4881" max="4933" width="11.75" bestFit="1" customWidth="1"/>
    <col min="4934" max="4934" width="7.75" bestFit="1" customWidth="1"/>
    <col min="4935" max="5175" width="11.75" bestFit="1" customWidth="1"/>
    <col min="5176" max="5176" width="10.75" bestFit="1" customWidth="1"/>
    <col min="5177" max="5193" width="11.75" bestFit="1" customWidth="1"/>
    <col min="5194" max="5194" width="10.75" bestFit="1" customWidth="1"/>
    <col min="5195" max="5196" width="11.75" bestFit="1" customWidth="1"/>
    <col min="5197" max="5197" width="10.75" bestFit="1" customWidth="1"/>
    <col min="5198" max="5226" width="11.75" bestFit="1" customWidth="1"/>
    <col min="5227" max="5227" width="10.75" bestFit="1" customWidth="1"/>
    <col min="5228" max="5366" width="11.75" bestFit="1" customWidth="1"/>
    <col min="5367" max="5367" width="10.75" bestFit="1" customWidth="1"/>
    <col min="5368" max="5450" width="11.75" bestFit="1" customWidth="1"/>
    <col min="5451" max="5451" width="8.75" bestFit="1" customWidth="1"/>
    <col min="5452" max="5453" width="11.75" bestFit="1" customWidth="1"/>
    <col min="5454" max="5454" width="10.75" bestFit="1" customWidth="1"/>
    <col min="5455" max="5680" width="11.75" bestFit="1" customWidth="1"/>
    <col min="5681" max="5681" width="10.75" bestFit="1" customWidth="1"/>
    <col min="5682" max="5694" width="11.75" bestFit="1" customWidth="1"/>
    <col min="5695" max="5695" width="10.75" bestFit="1" customWidth="1"/>
    <col min="5696" max="5728" width="11.75" bestFit="1" customWidth="1"/>
    <col min="5729" max="5729" width="8.75" bestFit="1" customWidth="1"/>
    <col min="5730" max="5997" width="11.75" bestFit="1" customWidth="1"/>
    <col min="5998" max="5998" width="10.75" bestFit="1" customWidth="1"/>
    <col min="5999" max="6047" width="11.75" bestFit="1" customWidth="1"/>
    <col min="6048" max="6048" width="10.75" bestFit="1" customWidth="1"/>
    <col min="6049" max="6168" width="11.75" bestFit="1" customWidth="1"/>
    <col min="6169" max="6169" width="10.75" bestFit="1" customWidth="1"/>
    <col min="6170" max="6480" width="11.75" bestFit="1" customWidth="1"/>
    <col min="6481" max="6481" width="10.75" bestFit="1" customWidth="1"/>
    <col min="6482" max="6575" width="11.75" bestFit="1" customWidth="1"/>
    <col min="6576" max="6576" width="10.75" bestFit="1" customWidth="1"/>
    <col min="6577" max="6682" width="11.75" bestFit="1" customWidth="1"/>
    <col min="6683" max="6683" width="10.75" bestFit="1" customWidth="1"/>
    <col min="6684" max="6686" width="11.75" bestFit="1" customWidth="1"/>
    <col min="6687" max="6687" width="10.75" bestFit="1" customWidth="1"/>
    <col min="6688" max="6700" width="11.75" bestFit="1" customWidth="1"/>
    <col min="6701" max="6701" width="8.75" bestFit="1" customWidth="1"/>
    <col min="6702" max="6804" width="11.75" bestFit="1" customWidth="1"/>
    <col min="6805" max="6805" width="10.75" bestFit="1" customWidth="1"/>
    <col min="6806" max="6883" width="11.75" bestFit="1" customWidth="1"/>
    <col min="6884" max="6884" width="10.75" bestFit="1" customWidth="1"/>
    <col min="6885" max="7188" width="11.75" bestFit="1" customWidth="1"/>
    <col min="7189" max="7189" width="10.75" bestFit="1" customWidth="1"/>
    <col min="7190" max="7255" width="11.75" bestFit="1" customWidth="1"/>
    <col min="7256" max="7256" width="10.75" bestFit="1" customWidth="1"/>
    <col min="7257" max="7285" width="11.75" bestFit="1" customWidth="1"/>
    <col min="7286" max="7286" width="10.75" bestFit="1" customWidth="1"/>
    <col min="7287" max="7289" width="11.75" bestFit="1" customWidth="1"/>
    <col min="7290" max="7290" width="10.75" bestFit="1" customWidth="1"/>
    <col min="7291" max="7466" width="11.75" bestFit="1" customWidth="1"/>
    <col min="7467" max="7467" width="10.75" bestFit="1" customWidth="1"/>
    <col min="7468" max="7791" width="11.75" bestFit="1" customWidth="1"/>
    <col min="7792" max="7792" width="10.75" bestFit="1" customWidth="1"/>
    <col min="7793" max="7834" width="11.75" bestFit="1" customWidth="1"/>
    <col min="7835" max="7835" width="10.75" bestFit="1" customWidth="1"/>
    <col min="7836" max="7901" width="11.75" bestFit="1" customWidth="1"/>
    <col min="7902" max="7902" width="10.75" bestFit="1" customWidth="1"/>
    <col min="7903" max="7922" width="11.75" bestFit="1" customWidth="1"/>
    <col min="7923" max="7923" width="10.75" bestFit="1" customWidth="1"/>
    <col min="7924" max="8098" width="11.75" bestFit="1" customWidth="1"/>
    <col min="8099" max="8099" width="10.75" bestFit="1" customWidth="1"/>
    <col min="8100" max="8236" width="11.75" bestFit="1" customWidth="1"/>
    <col min="8237" max="8237" width="10.75" bestFit="1" customWidth="1"/>
    <col min="8238" max="8240" width="11.75" bestFit="1" customWidth="1"/>
    <col min="8241" max="8241" width="10.75" bestFit="1" customWidth="1"/>
    <col min="8242" max="8447" width="11.75" bestFit="1" customWidth="1"/>
    <col min="8448" max="8448" width="10.75" bestFit="1" customWidth="1"/>
    <col min="8449" max="8474" width="11.75" bestFit="1" customWidth="1"/>
    <col min="8475" max="8475" width="10.75" bestFit="1" customWidth="1"/>
    <col min="8476" max="8728" width="11.75" bestFit="1" customWidth="1"/>
    <col min="8729" max="8729" width="10.75" bestFit="1" customWidth="1"/>
    <col min="8730" max="8769" width="11.75" bestFit="1" customWidth="1"/>
    <col min="8770" max="8770" width="10.75" bestFit="1" customWidth="1"/>
    <col min="8771" max="8799" width="11.75" bestFit="1" customWidth="1"/>
    <col min="8800" max="8800" width="10.75" bestFit="1" customWidth="1"/>
    <col min="8801" max="8805" width="11.75" bestFit="1" customWidth="1"/>
    <col min="8806" max="8806" width="10.75" bestFit="1" customWidth="1"/>
    <col min="8807" max="8862" width="11.75" bestFit="1" customWidth="1"/>
    <col min="8863" max="8863" width="10.75" bestFit="1" customWidth="1"/>
    <col min="8864" max="9114" width="11.75" bestFit="1" customWidth="1"/>
    <col min="9115" max="9115" width="8.75" bestFit="1" customWidth="1"/>
    <col min="9116" max="9150" width="11.75" bestFit="1" customWidth="1"/>
    <col min="9151" max="9151" width="10.75" bestFit="1" customWidth="1"/>
    <col min="9152" max="9201" width="11.75" bestFit="1" customWidth="1"/>
    <col min="9202" max="9202" width="10.75" bestFit="1" customWidth="1"/>
    <col min="9203" max="9212" width="11.75" bestFit="1" customWidth="1"/>
    <col min="9213" max="9213" width="10.75" bestFit="1" customWidth="1"/>
    <col min="9214" max="9338" width="11.75" bestFit="1" customWidth="1"/>
    <col min="9339" max="9339" width="10.75" bestFit="1" customWidth="1"/>
    <col min="9340" max="9345" width="11.75" bestFit="1" customWidth="1"/>
    <col min="9346" max="9346" width="10.75" bestFit="1" customWidth="1"/>
    <col min="9347" max="9490" width="11.75" bestFit="1" customWidth="1"/>
    <col min="9491" max="9491" width="10.75" bestFit="1" customWidth="1"/>
    <col min="9492" max="9537" width="11.75" bestFit="1" customWidth="1"/>
    <col min="9538" max="9538" width="9.75" bestFit="1" customWidth="1"/>
    <col min="9539" max="9569" width="11.75" bestFit="1" customWidth="1"/>
    <col min="9570" max="9570" width="9.75" bestFit="1" customWidth="1"/>
    <col min="9571" max="9656" width="11.75" bestFit="1" customWidth="1"/>
    <col min="9657" max="9657" width="9.75" bestFit="1" customWidth="1"/>
    <col min="9658" max="9705" width="11.75" bestFit="1" customWidth="1"/>
    <col min="9706" max="9706" width="10.75" bestFit="1" customWidth="1"/>
    <col min="9707" max="9721" width="11.75" bestFit="1" customWidth="1"/>
    <col min="9722" max="9722" width="9.75" bestFit="1" customWidth="1"/>
    <col min="9723" max="9871" width="11.75" bestFit="1" customWidth="1"/>
    <col min="9872" max="9872" width="9.75" bestFit="1" customWidth="1"/>
    <col min="9873" max="9912" width="11.75" bestFit="1" customWidth="1"/>
    <col min="9913" max="9913" width="10.75" bestFit="1" customWidth="1"/>
    <col min="9914" max="10281" width="11.75" bestFit="1" customWidth="1"/>
    <col min="10282" max="10282" width="10.75" bestFit="1" customWidth="1"/>
    <col min="10283" max="10555" width="11.75" bestFit="1" customWidth="1"/>
    <col min="10556" max="10556" width="9.75" bestFit="1" customWidth="1"/>
    <col min="10557" max="10641" width="11.75" bestFit="1" customWidth="1"/>
    <col min="10642" max="10642" width="9.75" bestFit="1" customWidth="1"/>
    <col min="10643" max="10689" width="11.75" bestFit="1" customWidth="1"/>
    <col min="10690" max="10690" width="9.75" bestFit="1" customWidth="1"/>
    <col min="10691" max="10947" width="11.75" bestFit="1" customWidth="1"/>
    <col min="10948" max="10948" width="9.75" bestFit="1" customWidth="1"/>
    <col min="10949" max="10962" width="11.75" bestFit="1" customWidth="1"/>
    <col min="10963" max="10963" width="9.75" bestFit="1" customWidth="1"/>
    <col min="10964" max="10986" width="11.75" bestFit="1" customWidth="1"/>
    <col min="10987" max="10987" width="9.75" bestFit="1" customWidth="1"/>
    <col min="10988" max="11300" width="11.75" bestFit="1" customWidth="1"/>
    <col min="11301" max="11301" width="9.75" bestFit="1" customWidth="1"/>
    <col min="11302" max="11327" width="11.75" bestFit="1" customWidth="1"/>
    <col min="11328" max="11328" width="10.75" bestFit="1" customWidth="1"/>
    <col min="11329" max="11399" width="11.75" bestFit="1" customWidth="1"/>
    <col min="11400" max="11400" width="9.75" bestFit="1" customWidth="1"/>
    <col min="11401" max="11432" width="11.75" bestFit="1" customWidth="1"/>
    <col min="11433" max="11433" width="9.75" bestFit="1" customWidth="1"/>
    <col min="11434" max="11454" width="11.75" bestFit="1" customWidth="1"/>
    <col min="11455" max="11455" width="9.75" bestFit="1" customWidth="1"/>
    <col min="11456" max="11536" width="11.75" bestFit="1" customWidth="1"/>
    <col min="11537" max="11537" width="9.75" bestFit="1" customWidth="1"/>
    <col min="11538" max="11555" width="11.75" bestFit="1" customWidth="1"/>
    <col min="11556" max="11556" width="10.75" bestFit="1" customWidth="1"/>
    <col min="11557" max="11642" width="11.75" bestFit="1" customWidth="1"/>
    <col min="11643" max="11643" width="9.75" bestFit="1" customWidth="1"/>
    <col min="11644" max="11670" width="11.75" bestFit="1" customWidth="1"/>
    <col min="11671" max="11671" width="9.75" bestFit="1" customWidth="1"/>
    <col min="11672" max="11676" width="11.75" bestFit="1" customWidth="1"/>
    <col min="11677" max="11677" width="10.75" bestFit="1" customWidth="1"/>
    <col min="11678" max="11714" width="11.75" bestFit="1" customWidth="1"/>
    <col min="11715" max="11715" width="10.75" bestFit="1" customWidth="1"/>
    <col min="11716" max="11762" width="11.75" bestFit="1" customWidth="1"/>
    <col min="11763" max="11763" width="10.75" bestFit="1" customWidth="1"/>
    <col min="11764" max="11764" width="11.75" bestFit="1" customWidth="1"/>
    <col min="11765" max="11766" width="10.75" bestFit="1" customWidth="1"/>
    <col min="11767" max="11769" width="11.75" bestFit="1" customWidth="1"/>
    <col min="11770" max="11770" width="10.75" bestFit="1" customWidth="1"/>
    <col min="11771" max="11773" width="11.75" bestFit="1" customWidth="1"/>
    <col min="11774" max="11774" width="10.75" bestFit="1" customWidth="1"/>
    <col min="11775" max="11775" width="11.75" bestFit="1" customWidth="1"/>
    <col min="11776" max="11777" width="10.75" bestFit="1" customWidth="1"/>
    <col min="11778" max="11778" width="11.75" bestFit="1" customWidth="1"/>
    <col min="11779" max="11779" width="10.75" bestFit="1" customWidth="1"/>
    <col min="11780" max="11780" width="11.75" bestFit="1" customWidth="1"/>
    <col min="11781" max="11781" width="10.75" bestFit="1" customWidth="1"/>
    <col min="11782" max="11784" width="11.75" bestFit="1" customWidth="1"/>
    <col min="11785" max="11785" width="10.75" bestFit="1" customWidth="1"/>
    <col min="11786" max="11790" width="11.75" bestFit="1" customWidth="1"/>
    <col min="11791" max="11791" width="10.75" bestFit="1" customWidth="1"/>
    <col min="11792" max="11798" width="11.75" bestFit="1" customWidth="1"/>
    <col min="11799" max="11799" width="10.75" bestFit="1" customWidth="1"/>
    <col min="11800" max="11806" width="11.75" bestFit="1" customWidth="1"/>
    <col min="11807" max="11807" width="10.75" bestFit="1" customWidth="1"/>
    <col min="11808" max="11809" width="11.75" bestFit="1" customWidth="1"/>
    <col min="11810" max="11812" width="10.75" bestFit="1" customWidth="1"/>
    <col min="11813" max="11813" width="11.75" bestFit="1" customWidth="1"/>
    <col min="11814" max="11814" width="10.75" bestFit="1" customWidth="1"/>
    <col min="11815" max="11818" width="11.75" bestFit="1" customWidth="1"/>
    <col min="11819" max="11819" width="10.75" bestFit="1" customWidth="1"/>
    <col min="11820" max="11825" width="11.75" bestFit="1" customWidth="1"/>
    <col min="11826" max="11828" width="10.75" bestFit="1" customWidth="1"/>
    <col min="11829" max="11830" width="11.75" bestFit="1" customWidth="1"/>
    <col min="11831" max="11832" width="10.75" bestFit="1" customWidth="1"/>
    <col min="11833" max="11833" width="11.75" bestFit="1" customWidth="1"/>
    <col min="11834" max="11834" width="10.75" bestFit="1" customWidth="1"/>
    <col min="11835" max="11835" width="11.75" bestFit="1" customWidth="1"/>
    <col min="11836" max="11836" width="10.75" bestFit="1" customWidth="1"/>
    <col min="11837" max="11839" width="11.75" bestFit="1" customWidth="1"/>
    <col min="11840" max="11841" width="10.75" bestFit="1" customWidth="1"/>
    <col min="11842" max="11842" width="11.75" bestFit="1" customWidth="1"/>
    <col min="11843" max="11843" width="10.75" bestFit="1" customWidth="1"/>
    <col min="11844" max="11844" width="11.75" bestFit="1" customWidth="1"/>
    <col min="11845" max="11846" width="10.75" bestFit="1" customWidth="1"/>
    <col min="11847" max="11852" width="11.75" bestFit="1" customWidth="1"/>
    <col min="11853" max="11854" width="10.75" bestFit="1" customWidth="1"/>
    <col min="11855" max="11855" width="11.75" bestFit="1" customWidth="1"/>
    <col min="11856" max="11856" width="10.75" bestFit="1" customWidth="1"/>
    <col min="11857" max="11859" width="11.75" bestFit="1" customWidth="1"/>
    <col min="11860" max="11860" width="10.75" bestFit="1" customWidth="1"/>
    <col min="11861" max="11861" width="11.75" bestFit="1" customWidth="1"/>
    <col min="11862" max="11862" width="10.75" bestFit="1" customWidth="1"/>
    <col min="11863" max="11863" width="11.75" bestFit="1" customWidth="1"/>
    <col min="11864" max="11864" width="10.75" bestFit="1" customWidth="1"/>
    <col min="11865" max="11866" width="11.75" bestFit="1" customWidth="1"/>
    <col min="11867" max="11868" width="10.75" bestFit="1" customWidth="1"/>
    <col min="11869" max="11869" width="11.75" bestFit="1" customWidth="1"/>
    <col min="11870" max="11871" width="10.75" bestFit="1" customWidth="1"/>
    <col min="11872" max="11873" width="11.75" bestFit="1" customWidth="1"/>
    <col min="11874" max="11875" width="10.75" bestFit="1" customWidth="1"/>
    <col min="11876" max="11882" width="11.75" bestFit="1" customWidth="1"/>
    <col min="11883" max="11884" width="10.75" bestFit="1" customWidth="1"/>
    <col min="11885" max="11886" width="11.75" bestFit="1" customWidth="1"/>
    <col min="11887" max="11888" width="10.75" bestFit="1" customWidth="1"/>
    <col min="11889" max="11889" width="11.75" bestFit="1" customWidth="1"/>
    <col min="11890" max="11890" width="10.75" bestFit="1" customWidth="1"/>
    <col min="11891" max="11893" width="11.75" bestFit="1" customWidth="1"/>
    <col min="11894" max="11894" width="10.75" bestFit="1" customWidth="1"/>
    <col min="11895" max="11898" width="11.75" bestFit="1" customWidth="1"/>
    <col min="11899" max="11899" width="10.75" bestFit="1" customWidth="1"/>
    <col min="11900" max="11901" width="11.75" bestFit="1" customWidth="1"/>
    <col min="11902" max="11902" width="10.75" bestFit="1" customWidth="1"/>
    <col min="11903" max="11903" width="11.75" bestFit="1" customWidth="1"/>
    <col min="11904" max="11904" width="10.75" bestFit="1" customWidth="1"/>
    <col min="11905" max="11907" width="11.75" bestFit="1" customWidth="1"/>
    <col min="11908" max="11908" width="10.75" bestFit="1" customWidth="1"/>
    <col min="11909" max="11912" width="11.75" bestFit="1" customWidth="1"/>
    <col min="11913" max="11913" width="10.75" bestFit="1" customWidth="1"/>
    <col min="11914" max="11914" width="11.75" bestFit="1" customWidth="1"/>
    <col min="11915" max="11915" width="10.75" bestFit="1" customWidth="1"/>
    <col min="11916" max="11918" width="11.75" bestFit="1" customWidth="1"/>
    <col min="11919" max="11919" width="10.75" bestFit="1" customWidth="1"/>
    <col min="11920" max="11925" width="11.75" bestFit="1" customWidth="1"/>
    <col min="11926" max="11930" width="10.75" bestFit="1" customWidth="1"/>
    <col min="11931" max="11931" width="11.75" bestFit="1" customWidth="1"/>
    <col min="11932" max="11932" width="10.75" bestFit="1" customWidth="1"/>
    <col min="11933" max="11934" width="11.75" bestFit="1" customWidth="1"/>
    <col min="11935" max="11936" width="10.75" bestFit="1" customWidth="1"/>
    <col min="11937" max="11937" width="11.75" bestFit="1" customWidth="1"/>
    <col min="11938" max="11938" width="10.75" bestFit="1" customWidth="1"/>
    <col min="11939" max="11939" width="11.75" bestFit="1" customWidth="1"/>
    <col min="11940" max="11940" width="10.75" bestFit="1" customWidth="1"/>
    <col min="11941" max="11941" width="11.75" bestFit="1" customWidth="1"/>
    <col min="11942" max="11942" width="10.75" bestFit="1" customWidth="1"/>
    <col min="11943" max="11944" width="11.75" bestFit="1" customWidth="1"/>
    <col min="11945" max="11945" width="10.75" bestFit="1" customWidth="1"/>
    <col min="11946" max="11947" width="11.75" bestFit="1" customWidth="1"/>
    <col min="11948" max="11948" width="10.75" bestFit="1" customWidth="1"/>
    <col min="11949" max="11949" width="11.75" bestFit="1" customWidth="1"/>
    <col min="11950" max="11950" width="10.75" bestFit="1" customWidth="1"/>
    <col min="11951" max="11952" width="11.75" bestFit="1" customWidth="1"/>
    <col min="11953" max="11958" width="10.75" bestFit="1" customWidth="1"/>
    <col min="11959" max="11964" width="11.75" bestFit="1" customWidth="1"/>
    <col min="11965" max="11967" width="10.75" bestFit="1" customWidth="1"/>
    <col min="11968" max="11970" width="11.75" bestFit="1" customWidth="1"/>
    <col min="11971" max="11971" width="10.75" bestFit="1" customWidth="1"/>
    <col min="11972" max="11973" width="11.75" bestFit="1" customWidth="1"/>
    <col min="11974" max="11976" width="10.75" bestFit="1" customWidth="1"/>
    <col min="11977" max="11977" width="11.75" bestFit="1" customWidth="1"/>
    <col min="11978" max="11978" width="10.75" bestFit="1" customWidth="1"/>
    <col min="11979" max="11980" width="11.75" bestFit="1" customWidth="1"/>
    <col min="11981" max="11981" width="10.75" bestFit="1" customWidth="1"/>
    <col min="11982" max="11982" width="11.75" bestFit="1" customWidth="1"/>
    <col min="11983" max="11985" width="10.75" bestFit="1" customWidth="1"/>
    <col min="11986" max="11986" width="11.75" bestFit="1" customWidth="1"/>
    <col min="11987" max="11989" width="10.75" bestFit="1" customWidth="1"/>
    <col min="11990" max="11990" width="11.75" bestFit="1" customWidth="1"/>
    <col min="11991" max="11991" width="10.75" bestFit="1" customWidth="1"/>
    <col min="11992" max="11995" width="11.75" bestFit="1" customWidth="1"/>
    <col min="11996" max="11999" width="10.75" bestFit="1" customWidth="1"/>
    <col min="12000" max="12000" width="11.75" bestFit="1" customWidth="1"/>
    <col min="12001" max="12001" width="10.75" bestFit="1" customWidth="1"/>
    <col min="12002" max="12006" width="11.75" bestFit="1" customWidth="1"/>
    <col min="12007" max="12007" width="10.75" bestFit="1" customWidth="1"/>
    <col min="12008" max="12011" width="11.75" bestFit="1" customWidth="1"/>
    <col min="12012" max="12015" width="10.75" bestFit="1" customWidth="1"/>
    <col min="12016" max="12016" width="12.375" bestFit="1" customWidth="1"/>
    <col min="12017" max="12018" width="11.75" bestFit="1" customWidth="1"/>
    <col min="12019" max="12019" width="10.75" bestFit="1" customWidth="1"/>
    <col min="12020" max="12020" width="11.75" bestFit="1" customWidth="1"/>
    <col min="12021" max="12024" width="10.75" bestFit="1" customWidth="1"/>
    <col min="12025" max="12025" width="11.75" bestFit="1" customWidth="1"/>
    <col min="12026" max="12026" width="10.75" bestFit="1" customWidth="1"/>
    <col min="12027" max="12027" width="11.75" bestFit="1" customWidth="1"/>
    <col min="12028" max="12028" width="10.75" bestFit="1" customWidth="1"/>
    <col min="12029" max="12029" width="11.75" bestFit="1" customWidth="1"/>
    <col min="12030" max="12030" width="10.75" bestFit="1" customWidth="1"/>
    <col min="12031" max="12034" width="11.75" bestFit="1" customWidth="1"/>
    <col min="12035" max="12035" width="10.75" bestFit="1" customWidth="1"/>
    <col min="12036" max="12036" width="11.75" bestFit="1" customWidth="1"/>
    <col min="12037" max="12037" width="10.75" bestFit="1" customWidth="1"/>
    <col min="12038" max="12039" width="11.75" bestFit="1" customWidth="1"/>
    <col min="12040" max="12040" width="10.75" bestFit="1" customWidth="1"/>
    <col min="12041" max="12041" width="11.75" bestFit="1" customWidth="1"/>
    <col min="12042" max="12045" width="10.75" bestFit="1" customWidth="1"/>
    <col min="12046" max="12046" width="11.75" bestFit="1" customWidth="1"/>
    <col min="12047" max="12050" width="10.75" bestFit="1" customWidth="1"/>
    <col min="12051" max="12051" width="11.75" bestFit="1" customWidth="1"/>
    <col min="12052" max="12053" width="10.75" bestFit="1" customWidth="1"/>
    <col min="12054" max="12058" width="11.75" bestFit="1" customWidth="1"/>
    <col min="12059" max="12059" width="10.75" bestFit="1" customWidth="1"/>
    <col min="12060" max="12060" width="11.75" bestFit="1" customWidth="1"/>
    <col min="12061" max="12062" width="10.75" bestFit="1" customWidth="1"/>
    <col min="12063" max="12065" width="11.75" bestFit="1" customWidth="1"/>
    <col min="12066" max="12066" width="10.75" bestFit="1" customWidth="1"/>
    <col min="12067" max="12067" width="11.75" bestFit="1" customWidth="1"/>
    <col min="12068" max="12068" width="10.75" bestFit="1" customWidth="1"/>
    <col min="12069" max="12072" width="11.75" bestFit="1" customWidth="1"/>
    <col min="12073" max="12075" width="10.75" bestFit="1" customWidth="1"/>
    <col min="12076" max="12076" width="11.75" bestFit="1" customWidth="1"/>
    <col min="12077" max="12082" width="10.75" bestFit="1" customWidth="1"/>
    <col min="12083" max="12083" width="11.75" bestFit="1" customWidth="1"/>
    <col min="12084" max="12084" width="10.75" bestFit="1" customWidth="1"/>
    <col min="12085" max="12085" width="11.75" bestFit="1" customWidth="1"/>
    <col min="12086" max="12089" width="10.75" bestFit="1" customWidth="1"/>
    <col min="12090" max="12092" width="11.75" bestFit="1" customWidth="1"/>
    <col min="12093" max="12094" width="10.75" bestFit="1" customWidth="1"/>
    <col min="12095" max="12095" width="11.75" bestFit="1" customWidth="1"/>
    <col min="12096" max="12102" width="10.75" bestFit="1" customWidth="1"/>
    <col min="12103" max="12103" width="11.75" bestFit="1" customWidth="1"/>
    <col min="12104" max="12104" width="10.75" bestFit="1" customWidth="1"/>
    <col min="12105" max="12105" width="11.75" bestFit="1" customWidth="1"/>
    <col min="12106" max="12107" width="10.75" bestFit="1" customWidth="1"/>
    <col min="12108" max="12109" width="11.75" bestFit="1" customWidth="1"/>
    <col min="12110" max="12111" width="10.75" bestFit="1" customWidth="1"/>
    <col min="12112" max="12113" width="11.75" bestFit="1" customWidth="1"/>
    <col min="12114" max="12118" width="10.75" bestFit="1" customWidth="1"/>
    <col min="12119" max="12119" width="11.75" bestFit="1" customWidth="1"/>
    <col min="12120" max="12121" width="10.75" bestFit="1" customWidth="1"/>
    <col min="12122" max="12122" width="11.75" bestFit="1" customWidth="1"/>
    <col min="12123" max="12124" width="10.75" bestFit="1" customWidth="1"/>
    <col min="12125" max="12125" width="11.75" bestFit="1" customWidth="1"/>
    <col min="12126" max="12127" width="10.75" bestFit="1" customWidth="1"/>
    <col min="12128" max="12129" width="11.75" bestFit="1" customWidth="1"/>
    <col min="12130" max="12130" width="10.75" bestFit="1" customWidth="1"/>
    <col min="12131" max="12132" width="11.75" bestFit="1" customWidth="1"/>
    <col min="12133" max="12135" width="10.75" bestFit="1" customWidth="1"/>
    <col min="12136" max="12136" width="11.75" bestFit="1" customWidth="1"/>
    <col min="12137" max="12138" width="10.75" bestFit="1" customWidth="1"/>
    <col min="12139" max="12140" width="11.75" bestFit="1" customWidth="1"/>
    <col min="12141" max="12141" width="10.75" bestFit="1" customWidth="1"/>
    <col min="12142" max="12142" width="11.75" bestFit="1" customWidth="1"/>
    <col min="12143" max="12144" width="10.75" bestFit="1" customWidth="1"/>
    <col min="12145" max="12147" width="11.75" bestFit="1" customWidth="1"/>
    <col min="12148" max="12148" width="10.75" bestFit="1" customWidth="1"/>
    <col min="12149" max="12149" width="11.75" bestFit="1" customWidth="1"/>
    <col min="12150" max="12150" width="10.75" bestFit="1" customWidth="1"/>
    <col min="12151" max="12153" width="11.75" bestFit="1" customWidth="1"/>
    <col min="12154" max="12155" width="10.75" bestFit="1" customWidth="1"/>
    <col min="12156" max="12157" width="11.75" bestFit="1" customWidth="1"/>
    <col min="12158" max="12160" width="10.75" bestFit="1" customWidth="1"/>
    <col min="12161" max="12161" width="11.75" bestFit="1" customWidth="1"/>
    <col min="12162" max="12162" width="10.75" bestFit="1" customWidth="1"/>
    <col min="12163" max="12163" width="11.75" bestFit="1" customWidth="1"/>
    <col min="12164" max="12165" width="10.75" bestFit="1" customWidth="1"/>
    <col min="12166" max="12169" width="11.75" bestFit="1" customWidth="1"/>
    <col min="12170" max="12172" width="10.75" bestFit="1" customWidth="1"/>
    <col min="12173" max="12174" width="11.75" bestFit="1" customWidth="1"/>
    <col min="12175" max="12177" width="10.75" bestFit="1" customWidth="1"/>
    <col min="12178" max="12178" width="11.75" bestFit="1" customWidth="1"/>
    <col min="12179" max="12180" width="10.75" bestFit="1" customWidth="1"/>
    <col min="12181" max="12181" width="11.75" bestFit="1" customWidth="1"/>
    <col min="12182" max="12182" width="10.75" bestFit="1" customWidth="1"/>
    <col min="12183" max="12183" width="11.75" bestFit="1" customWidth="1"/>
    <col min="12184" max="12187" width="10.75" bestFit="1" customWidth="1"/>
    <col min="12188" max="12188" width="11.75" bestFit="1" customWidth="1"/>
    <col min="12189" max="12191" width="10.75" bestFit="1" customWidth="1"/>
    <col min="12192" max="12194" width="11.75" bestFit="1" customWidth="1"/>
    <col min="12195" max="12195" width="10.75" bestFit="1" customWidth="1"/>
    <col min="12196" max="12196" width="11.75" bestFit="1" customWidth="1"/>
    <col min="12197" max="12198" width="10.75" bestFit="1" customWidth="1"/>
    <col min="12199" max="12200" width="11.75" bestFit="1" customWidth="1"/>
    <col min="12201" max="12201" width="10.75" bestFit="1" customWidth="1"/>
    <col min="12202" max="12202" width="11.75" bestFit="1" customWidth="1"/>
    <col min="12203" max="12203" width="10.75" bestFit="1" customWidth="1"/>
    <col min="12204" max="12205" width="11.75" bestFit="1" customWidth="1"/>
    <col min="12206" max="12206" width="10.75" bestFit="1" customWidth="1"/>
    <col min="12207" max="12207" width="11.75" bestFit="1" customWidth="1"/>
    <col min="12208" max="12210" width="10.75" bestFit="1" customWidth="1"/>
    <col min="12211" max="12211" width="11.75" bestFit="1" customWidth="1"/>
    <col min="12212" max="12212" width="10.75" bestFit="1" customWidth="1"/>
    <col min="12213" max="12213" width="11.75" bestFit="1" customWidth="1"/>
    <col min="12214" max="12214" width="10.75" bestFit="1" customWidth="1"/>
    <col min="12215" max="12217" width="11.75" bestFit="1" customWidth="1"/>
    <col min="12218" max="12223" width="10.75" bestFit="1" customWidth="1"/>
    <col min="12224" max="12224" width="11.75" bestFit="1" customWidth="1"/>
    <col min="12225" max="12225" width="10.75" bestFit="1" customWidth="1"/>
    <col min="12226" max="12226" width="11.75" bestFit="1" customWidth="1"/>
    <col min="12227" max="12230" width="10.75" bestFit="1" customWidth="1"/>
    <col min="12231" max="12231" width="11.75" bestFit="1" customWidth="1"/>
    <col min="12232" max="12236" width="10.75" bestFit="1" customWidth="1"/>
    <col min="12237" max="12237" width="11.75" bestFit="1" customWidth="1"/>
    <col min="12238" max="12241" width="10.75" bestFit="1" customWidth="1"/>
    <col min="12242" max="12242" width="11.75" bestFit="1" customWidth="1"/>
    <col min="12243" max="12247" width="10.75" bestFit="1" customWidth="1"/>
    <col min="12248" max="12248" width="11.75" bestFit="1" customWidth="1"/>
    <col min="12249" max="12250" width="10.75" bestFit="1" customWidth="1"/>
    <col min="12251" max="12251" width="11.75" bestFit="1" customWidth="1"/>
    <col min="12252" max="12257" width="10.75" bestFit="1" customWidth="1"/>
    <col min="12258" max="12258" width="11.75" bestFit="1" customWidth="1"/>
    <col min="12259" max="12259" width="10.75" bestFit="1" customWidth="1"/>
    <col min="12260" max="12260" width="11.75" bestFit="1" customWidth="1"/>
    <col min="12261" max="12264" width="10.75" bestFit="1" customWidth="1"/>
    <col min="12265" max="12265" width="11.75" bestFit="1" customWidth="1"/>
    <col min="12266" max="12266" width="10.75" bestFit="1" customWidth="1"/>
    <col min="12267" max="12267" width="11.75" bestFit="1" customWidth="1"/>
    <col min="12268" max="12276" width="10.75" bestFit="1" customWidth="1"/>
    <col min="12277" max="12277" width="11.75" bestFit="1" customWidth="1"/>
    <col min="12278" max="12289" width="10.75" bestFit="1" customWidth="1"/>
    <col min="12290" max="12290" width="11.75" bestFit="1" customWidth="1"/>
    <col min="12291" max="12293" width="10.75" bestFit="1" customWidth="1"/>
    <col min="12294" max="12294" width="11.75" bestFit="1" customWidth="1"/>
    <col min="12295" max="12306" width="10.75" bestFit="1" customWidth="1"/>
    <col min="12307" max="12308" width="11.75" bestFit="1" customWidth="1"/>
    <col min="12309" max="12311" width="10.75" bestFit="1" customWidth="1"/>
    <col min="12312" max="12313" width="11.75" bestFit="1" customWidth="1"/>
    <col min="12314" max="12322" width="10.75" bestFit="1" customWidth="1"/>
    <col min="12323" max="12323" width="11.75" bestFit="1" customWidth="1"/>
    <col min="12324" max="12338" width="10.75" bestFit="1" customWidth="1"/>
    <col min="12339" max="12339" width="11.75" bestFit="1" customWidth="1"/>
    <col min="12340" max="12341" width="10.75" bestFit="1" customWidth="1"/>
    <col min="12342" max="12342" width="11.75" bestFit="1" customWidth="1"/>
    <col min="12343" max="12348" width="10.75" bestFit="1" customWidth="1"/>
    <col min="12349" max="12349" width="11.75" bestFit="1" customWidth="1"/>
    <col min="12350" max="12369" width="10.75" bestFit="1" customWidth="1"/>
    <col min="12370" max="12370" width="11.75" bestFit="1" customWidth="1"/>
    <col min="12371" max="12392" width="10.75" bestFit="1" customWidth="1"/>
    <col min="12393" max="12393" width="11.75" bestFit="1" customWidth="1"/>
    <col min="12394" max="12394" width="10.75" bestFit="1" customWidth="1"/>
    <col min="12395" max="12395" width="11.75" bestFit="1" customWidth="1"/>
    <col min="12396" max="12397" width="10.75" bestFit="1" customWidth="1"/>
    <col min="12398" max="12398" width="11.75" bestFit="1" customWidth="1"/>
    <col min="12399" max="12402" width="10.75" bestFit="1" customWidth="1"/>
    <col min="12403" max="12403" width="11.75" bestFit="1" customWidth="1"/>
    <col min="12404" max="12414" width="10.75" bestFit="1" customWidth="1"/>
    <col min="12415" max="12415" width="11.75" bestFit="1" customWidth="1"/>
    <col min="12416" max="12429" width="10.75" bestFit="1" customWidth="1"/>
    <col min="12430" max="12431" width="11.75" bestFit="1" customWidth="1"/>
    <col min="12432" max="12449" width="10.75" bestFit="1" customWidth="1"/>
    <col min="12450" max="12450" width="11.75" bestFit="1" customWidth="1"/>
    <col min="12451" max="12460" width="10.75" bestFit="1" customWidth="1"/>
    <col min="12461" max="12461" width="11.75" bestFit="1" customWidth="1"/>
    <col min="12462" max="12542" width="10.75" bestFit="1" customWidth="1"/>
    <col min="12543" max="12543" width="11.75" bestFit="1" customWidth="1"/>
    <col min="12544" max="12557" width="10.75" bestFit="1" customWidth="1"/>
    <col min="12558" max="12599" width="11.75" bestFit="1" customWidth="1"/>
    <col min="12600" max="12600" width="12" bestFit="1" customWidth="1"/>
  </cols>
  <sheetData>
    <row r="3" spans="1:6">
      <c r="A3" s="51" t="s">
        <v>1</v>
      </c>
      <c r="B3" s="92" t="s">
        <v>2</v>
      </c>
      <c r="C3" s="63" t="s">
        <v>3</v>
      </c>
      <c r="D3" s="93" t="s">
        <v>4</v>
      </c>
      <c r="E3" s="64" t="s">
        <v>5</v>
      </c>
      <c r="F3" s="66" t="s">
        <v>6</v>
      </c>
    </row>
    <row r="4" spans="1:6">
      <c r="A4" s="52" t="s">
        <v>7</v>
      </c>
      <c r="B4" s="62">
        <v>19656768.793200035</v>
      </c>
      <c r="C4" s="93">
        <v>2979046008177.4653</v>
      </c>
      <c r="D4" s="93">
        <v>129523739.48597676</v>
      </c>
      <c r="E4" s="65">
        <v>129523.73948597675</v>
      </c>
      <c r="F4" s="67">
        <v>6.5892691137916604</v>
      </c>
    </row>
    <row r="5" spans="1:6">
      <c r="A5" s="52" t="s">
        <v>8</v>
      </c>
      <c r="B5" s="92">
        <v>4939848.1328000007</v>
      </c>
      <c r="C5" s="93">
        <v>763198107320.32239</v>
      </c>
      <c r="D5" s="93">
        <v>33182526.405231409</v>
      </c>
      <c r="E5" s="65">
        <v>33182.526405231409</v>
      </c>
      <c r="F5" s="67">
        <v>6.7173171144479937</v>
      </c>
    </row>
    <row r="6" spans="1:6">
      <c r="A6" s="52" t="s">
        <v>9</v>
      </c>
      <c r="B6" s="92">
        <v>41834455.697999932</v>
      </c>
      <c r="C6" s="93">
        <v>5917817792951.3857</v>
      </c>
      <c r="D6" s="93">
        <v>257296425.78049502</v>
      </c>
      <c r="E6" s="65">
        <v>257296.42578049502</v>
      </c>
      <c r="F6" s="67">
        <v>6.1503471597168682</v>
      </c>
    </row>
    <row r="7" spans="1:6">
      <c r="A7" s="52" t="s">
        <v>10</v>
      </c>
      <c r="B7" s="92">
        <v>15850298.814000029</v>
      </c>
      <c r="C7" s="93">
        <v>2189515473707.1934</v>
      </c>
      <c r="D7" s="93">
        <v>95196324.943791017</v>
      </c>
      <c r="E7" s="65">
        <v>95196.324943791013</v>
      </c>
      <c r="F7" s="67">
        <v>6.0059640553720888</v>
      </c>
    </row>
    <row r="8" spans="1:6">
      <c r="A8" s="52" t="s">
        <v>11</v>
      </c>
      <c r="B8" s="92">
        <v>130106.85799999985</v>
      </c>
      <c r="C8" s="93">
        <v>62184577212.302589</v>
      </c>
      <c r="D8" s="93">
        <v>2703677.2701001125</v>
      </c>
      <c r="E8" s="65">
        <v>2703.6772701001128</v>
      </c>
      <c r="F8" s="67">
        <v>20.780436263399089</v>
      </c>
    </row>
    <row r="9" spans="1:6">
      <c r="A9" s="52" t="s">
        <v>12</v>
      </c>
      <c r="B9" s="92">
        <v>8031679.0428000018</v>
      </c>
      <c r="C9" s="93">
        <v>554842968862.33252</v>
      </c>
      <c r="D9" s="93">
        <v>24123607.341840543</v>
      </c>
      <c r="E9" s="65">
        <v>24123.607341840543</v>
      </c>
      <c r="F9" s="67">
        <v>3.003557190630787</v>
      </c>
    </row>
    <row r="10" spans="1:6">
      <c r="A10" s="52" t="s">
        <v>13</v>
      </c>
      <c r="B10" s="92">
        <v>199059.75599999996</v>
      </c>
      <c r="C10" s="93">
        <v>11194363970.400999</v>
      </c>
      <c r="D10" s="93">
        <v>486711.47697395651</v>
      </c>
      <c r="E10" s="65">
        <v>486.71147697395651</v>
      </c>
      <c r="F10" s="67">
        <v>2.4450521127633484</v>
      </c>
    </row>
    <row r="11" spans="1:6">
      <c r="A11" s="52" t="s">
        <v>14</v>
      </c>
      <c r="B11" s="92">
        <v>10738924.672</v>
      </c>
      <c r="C11" s="93">
        <v>751823262280.84802</v>
      </c>
      <c r="D11" s="93">
        <v>32687967.925254263</v>
      </c>
      <c r="E11" s="65">
        <v>32687.967925254263</v>
      </c>
      <c r="F11" s="67">
        <v>3.0438771966138121</v>
      </c>
    </row>
    <row r="12" spans="1:6">
      <c r="A12" s="52" t="s">
        <v>15</v>
      </c>
      <c r="B12" s="92">
        <v>101381141.76679999</v>
      </c>
      <c r="C12" s="93">
        <v>13229622554482.25</v>
      </c>
      <c r="D12" s="93">
        <v>575200980.62966335</v>
      </c>
      <c r="E12" s="65">
        <v>575200.98062966333</v>
      </c>
      <c r="F12" s="67">
        <v>5.6736486747481969</v>
      </c>
    </row>
    <row r="13" spans="1:6" ht="14.25">
      <c r="A13" s="3" t="s">
        <v>16</v>
      </c>
      <c r="B13">
        <f>GETPIVOTDATA("Sum of Sales Volume",$A$3)/1000000</f>
        <v>101.38114176679998</v>
      </c>
    </row>
    <row r="17" spans="1:10">
      <c r="A17" t="s">
        <v>17</v>
      </c>
      <c r="B17" t="s">
        <v>18</v>
      </c>
      <c r="C17" t="s">
        <v>19</v>
      </c>
      <c r="D17" t="s">
        <v>20</v>
      </c>
      <c r="E17" t="s">
        <v>21</v>
      </c>
      <c r="F17" t="s">
        <v>22</v>
      </c>
      <c r="G17" t="s">
        <v>23</v>
      </c>
      <c r="H17" t="s">
        <v>3</v>
      </c>
      <c r="I17" t="s">
        <v>24</v>
      </c>
    </row>
    <row r="18" spans="1:10" ht="13.9">
      <c r="A18" s="92">
        <v>3433121937427.3379</v>
      </c>
      <c r="B18" s="92">
        <v>2521654892116.9951</v>
      </c>
      <c r="C18" s="92">
        <v>266604105546.18582</v>
      </c>
      <c r="D18" s="92">
        <v>478988040784.28546</v>
      </c>
      <c r="E18" s="92">
        <v>1093258766068.0796</v>
      </c>
      <c r="F18" s="92">
        <v>200289204952.33752</v>
      </c>
      <c r="G18" s="92">
        <v>105320596358.593</v>
      </c>
      <c r="H18" s="92">
        <v>13168945391114.08</v>
      </c>
      <c r="I18" s="92">
        <v>420563771095.44214</v>
      </c>
      <c r="J18" s="53" t="s">
        <v>25</v>
      </c>
    </row>
    <row r="19" spans="1:10" ht="13.9">
      <c r="A19">
        <f>GETPIVOTDATA("[Measures].[Sum of Raw Materials]",$A$17)/23000</f>
        <v>149266171.19249296</v>
      </c>
      <c r="B19">
        <f>GETPIVOTDATA("[Measures].[Sum of Packaging]",$A$17)/23000</f>
        <v>109637169.22247805</v>
      </c>
      <c r="C19">
        <f>GETPIVOTDATA("[Measures].[Sum of Other Direct Cost]",$A$17)/23000</f>
        <v>11591482.849834166</v>
      </c>
      <c r="D19">
        <f>GETPIVOTDATA("[Measures].[Sum of Variable Manufacturing]",$A$17)/23000</f>
        <v>20825566.990621109</v>
      </c>
      <c r="E19">
        <f>GETPIVOTDATA("[Measures].[Sum of Fixed Manufacturing]",$A$17)/23000</f>
        <v>47532989.829046942</v>
      </c>
      <c r="F19">
        <f>GETPIVOTDATA("[Measures].[Sum of Warehouse]",$A$17)/23000</f>
        <v>8708226.302275544</v>
      </c>
      <c r="G19">
        <f>GETPIVOTDATA("[Measures].[Sum of Trans. Primary]",$A$17)/23000</f>
        <v>4579156.3634170871</v>
      </c>
      <c r="H19">
        <f>GETPIVOTDATA("[Measures].[Sum of Gross Sales]",$A$17)/23000</f>
        <v>572562843.09191656</v>
      </c>
      <c r="I19" s="55">
        <f>GETPIVOTDATA("[Measures].[Sum of Trans. Delivery]",$A$17)/23000</f>
        <v>18285381.351975746</v>
      </c>
      <c r="J19" s="53" t="s">
        <v>26</v>
      </c>
    </row>
    <row r="20" spans="1:10" ht="13.9">
      <c r="A20">
        <f>A19/1000</f>
        <v>149266.17119249297</v>
      </c>
      <c r="B20">
        <f t="shared" ref="B20:I20" si="0">B19/1000</f>
        <v>109637.16922247804</v>
      </c>
      <c r="C20">
        <f t="shared" si="0"/>
        <v>11591.482849834167</v>
      </c>
      <c r="D20">
        <f t="shared" si="0"/>
        <v>20825.566990621108</v>
      </c>
      <c r="E20">
        <f t="shared" si="0"/>
        <v>47532.989829046943</v>
      </c>
      <c r="F20">
        <f t="shared" si="0"/>
        <v>8708.2263022755433</v>
      </c>
      <c r="G20">
        <f t="shared" si="0"/>
        <v>4579.1563634170871</v>
      </c>
      <c r="H20">
        <f t="shared" si="0"/>
        <v>572562.84309191653</v>
      </c>
      <c r="I20">
        <f t="shared" si="0"/>
        <v>18285.381351975746</v>
      </c>
      <c r="J20" s="53" t="s">
        <v>27</v>
      </c>
    </row>
  </sheetData>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70C0"/>
  </sheetPr>
  <dimension ref="A1:Z1000"/>
  <sheetViews>
    <sheetView showGridLines="0" topLeftCell="A4" workbookViewId="0">
      <selection activeCell="I8" sqref="I8"/>
    </sheetView>
  </sheetViews>
  <sheetFormatPr defaultColWidth="12.625" defaultRowHeight="15" customHeight="1"/>
  <cols>
    <col min="1" max="1" width="5" customWidth="1"/>
    <col min="2" max="2" width="31.25" customWidth="1"/>
    <col min="3" max="3" width="19.125" customWidth="1"/>
    <col min="4" max="4" width="13.5" customWidth="1"/>
    <col min="5" max="5" width="13.75" customWidth="1"/>
    <col min="6" max="6" width="7.125" customWidth="1"/>
    <col min="7" max="7" width="5" customWidth="1"/>
    <col min="8" max="9" width="12" customWidth="1"/>
    <col min="10" max="14" width="7.75" customWidth="1"/>
    <col min="15" max="15" width="9.125" customWidth="1"/>
    <col min="16" max="17" width="7.75" customWidth="1"/>
    <col min="18" max="18" width="9.125" customWidth="1"/>
    <col min="19" max="26" width="7.75" customWidth="1"/>
  </cols>
  <sheetData>
    <row r="1" spans="1:26" ht="45" customHeight="1">
      <c r="B1" s="103" t="s">
        <v>28</v>
      </c>
      <c r="C1" s="98"/>
    </row>
    <row r="2" spans="1:26" ht="15" customHeight="1">
      <c r="C2" s="23"/>
    </row>
    <row r="3" spans="1:26" ht="14.25" customHeight="1">
      <c r="B3" s="24" t="s">
        <v>29</v>
      </c>
      <c r="C3" s="25">
        <v>23000</v>
      </c>
      <c r="D3" s="5"/>
    </row>
    <row r="4" spans="1:26" ht="14.25" customHeight="1">
      <c r="B4" s="24" t="s">
        <v>30</v>
      </c>
      <c r="C4" s="26"/>
      <c r="D4" s="104" t="s">
        <v>31</v>
      </c>
      <c r="E4" s="105"/>
      <c r="F4" s="105"/>
      <c r="G4" s="27"/>
      <c r="H4" s="104" t="s">
        <v>32</v>
      </c>
      <c r="I4" s="105"/>
    </row>
    <row r="5" spans="1:26" ht="14.25" customHeight="1">
      <c r="B5" s="28" t="s">
        <v>33</v>
      </c>
      <c r="C5" s="29"/>
      <c r="D5" s="30" t="s">
        <v>34</v>
      </c>
      <c r="E5" s="30" t="s">
        <v>35</v>
      </c>
      <c r="F5" s="30" t="s">
        <v>36</v>
      </c>
      <c r="H5" s="30" t="s">
        <v>37</v>
      </c>
      <c r="I5" s="30" t="s">
        <v>38</v>
      </c>
    </row>
    <row r="6" spans="1:26" ht="14.25" customHeight="1">
      <c r="B6" s="3" t="s">
        <v>16</v>
      </c>
      <c r="C6" s="31"/>
      <c r="D6" s="32">
        <v>120.91217119999736</v>
      </c>
      <c r="E6" s="32">
        <v>128.44885134</v>
      </c>
      <c r="F6" s="68">
        <f>'P&amp;LSummary'!B13</f>
        <v>101.38114176679998</v>
      </c>
      <c r="H6" s="33">
        <v>6.2331856794932916E-2</v>
      </c>
      <c r="I6" s="69">
        <f>(F6-E6)/E6</f>
        <v>-0.21072753310617515</v>
      </c>
    </row>
    <row r="7" spans="1:26" ht="14.25" customHeight="1">
      <c r="B7" s="34"/>
      <c r="C7" s="35"/>
      <c r="H7" s="22"/>
      <c r="I7" s="44"/>
    </row>
    <row r="8" spans="1:26" ht="14.25" customHeight="1">
      <c r="B8" s="3" t="s">
        <v>39</v>
      </c>
      <c r="C8" s="31" t="s">
        <v>40</v>
      </c>
      <c r="D8" s="4">
        <v>609070.81740758906</v>
      </c>
      <c r="E8" s="4">
        <v>658285.66810606036</v>
      </c>
      <c r="F8" s="70">
        <f>GETPIVOTDATA("Sum of Sum USD (Thoundsand)",'P&amp;LSummary'!$A$3)</f>
        <v>575200.98062966333</v>
      </c>
      <c r="H8" s="33">
        <v>8.0803166547933403E-2</v>
      </c>
      <c r="I8" s="69">
        <f>(F8-E8)/E8</f>
        <v>-0.1262137268086638</v>
      </c>
    </row>
    <row r="9" spans="1:26" ht="14.25" customHeight="1">
      <c r="B9" s="3" t="s">
        <v>41</v>
      </c>
      <c r="C9" s="31" t="s">
        <v>42</v>
      </c>
      <c r="D9" s="4">
        <v>53452.417740755649</v>
      </c>
      <c r="E9" s="4">
        <v>58583.122956260959</v>
      </c>
      <c r="F9" s="4">
        <f>Competitors!G10</f>
        <v>68003.495833582536</v>
      </c>
      <c r="H9" s="33">
        <v>9.5986401221161533E-2</v>
      </c>
      <c r="I9" s="69">
        <f>(F9-E9)/E9</f>
        <v>0.16080352842157236</v>
      </c>
    </row>
    <row r="10" spans="1:26" ht="14.25" customHeight="1">
      <c r="B10" s="36" t="s">
        <v>43</v>
      </c>
      <c r="C10" s="31" t="s">
        <v>44</v>
      </c>
      <c r="D10" s="37">
        <v>555618.39966683346</v>
      </c>
      <c r="E10" s="37">
        <v>599702.54514979944</v>
      </c>
      <c r="F10" s="56">
        <f>F8-F9</f>
        <v>507197.4847960808</v>
      </c>
      <c r="H10" s="38">
        <v>7.9342486694825576E-2</v>
      </c>
      <c r="I10" s="38">
        <f>(F10-E10)/E10</f>
        <v>-0.15425157205329493</v>
      </c>
    </row>
    <row r="11" spans="1:26" ht="9.75" customHeight="1">
      <c r="C11" s="31"/>
      <c r="D11" s="2"/>
      <c r="E11" s="2"/>
      <c r="F11" s="2"/>
      <c r="H11" s="22"/>
      <c r="I11" s="44"/>
    </row>
    <row r="12" spans="1:26" ht="14.25" customHeight="1">
      <c r="A12" s="39"/>
      <c r="B12" s="40" t="s">
        <v>45</v>
      </c>
      <c r="C12" s="41" t="s">
        <v>46</v>
      </c>
      <c r="D12" s="42">
        <v>155045.73705761452</v>
      </c>
      <c r="E12" s="42">
        <v>159305.202586764</v>
      </c>
      <c r="F12" s="71">
        <f>'P&amp;LSummary'!A20</f>
        <v>149266.17119249297</v>
      </c>
      <c r="G12" s="39"/>
      <c r="H12" s="43">
        <v>2.7472316298297716E-2</v>
      </c>
      <c r="I12" s="69">
        <f>(F12-E12)/E12</f>
        <v>-6.301759911954774E-2</v>
      </c>
      <c r="J12" s="39"/>
      <c r="K12" s="39"/>
      <c r="L12" s="39"/>
      <c r="M12" s="3"/>
      <c r="N12" s="39"/>
      <c r="O12" s="39"/>
      <c r="P12" s="39"/>
      <c r="Q12" s="39"/>
      <c r="R12" s="39"/>
      <c r="S12" s="39"/>
      <c r="T12" s="39"/>
      <c r="U12" s="39"/>
      <c r="V12" s="39"/>
      <c r="W12" s="39"/>
      <c r="X12" s="39"/>
      <c r="Y12" s="39"/>
      <c r="Z12" s="39"/>
    </row>
    <row r="13" spans="1:26" ht="14.25" customHeight="1">
      <c r="A13" s="39"/>
      <c r="B13" s="40" t="s">
        <v>47</v>
      </c>
      <c r="C13" s="41" t="s">
        <v>48</v>
      </c>
      <c r="D13" s="42">
        <v>139541.16335185306</v>
      </c>
      <c r="E13" s="42">
        <v>157102.58214168801</v>
      </c>
      <c r="F13" s="71">
        <f>'P&amp;LSummary'!B20</f>
        <v>109637.16922247804</v>
      </c>
      <c r="G13" s="39"/>
      <c r="H13" s="43">
        <v>0.12585117085167075</v>
      </c>
      <c r="I13" s="69">
        <f t="shared" ref="I13:I19" si="0">(F13-E13)/E13</f>
        <v>-0.30213006223157912</v>
      </c>
      <c r="J13" s="39"/>
      <c r="K13" s="39"/>
      <c r="L13" s="39"/>
      <c r="M13" s="39"/>
      <c r="N13" s="39"/>
      <c r="O13" s="39"/>
      <c r="P13" s="39"/>
      <c r="Q13" s="39"/>
      <c r="R13" s="39"/>
      <c r="S13" s="39"/>
      <c r="T13" s="39"/>
      <c r="U13" s="39"/>
      <c r="V13" s="39"/>
      <c r="W13" s="39"/>
      <c r="X13" s="39"/>
      <c r="Y13" s="39"/>
      <c r="Z13" s="39"/>
    </row>
    <row r="14" spans="1:26" ht="14.25" customHeight="1">
      <c r="A14" s="39"/>
      <c r="B14" s="40" t="s">
        <v>49</v>
      </c>
      <c r="C14" s="41" t="s">
        <v>50</v>
      </c>
      <c r="D14" s="42">
        <v>15504.573705761453</v>
      </c>
      <c r="E14" s="42">
        <v>8800.0294482631998</v>
      </c>
      <c r="F14" s="71">
        <f>'P&amp;LSummary'!C20</f>
        <v>11591.482849834167</v>
      </c>
      <c r="G14" s="39"/>
      <c r="H14" s="43">
        <v>-0.43242364380562526</v>
      </c>
      <c r="I14" s="69">
        <f t="shared" si="0"/>
        <v>0.31720955230688419</v>
      </c>
      <c r="J14" s="50"/>
      <c r="K14" s="50"/>
      <c r="L14" s="39"/>
      <c r="M14" s="39"/>
      <c r="N14" s="39"/>
      <c r="O14" s="39"/>
      <c r="P14" s="39"/>
      <c r="Q14" s="39"/>
      <c r="R14" s="39"/>
      <c r="S14" s="39"/>
      <c r="T14" s="39"/>
      <c r="U14" s="39"/>
      <c r="V14" s="39"/>
      <c r="W14" s="39"/>
      <c r="X14" s="39"/>
      <c r="Y14" s="39"/>
      <c r="Z14" s="39"/>
    </row>
    <row r="15" spans="1:26" ht="14.25" customHeight="1">
      <c r="B15" s="3" t="s">
        <v>51</v>
      </c>
      <c r="C15" s="31" t="s">
        <v>52</v>
      </c>
      <c r="D15" s="4">
        <v>310091.47411522904</v>
      </c>
      <c r="E15" s="4">
        <v>325207.81417671515</v>
      </c>
      <c r="F15" s="72">
        <f>SUM(F12:F14)</f>
        <v>270494.82326480513</v>
      </c>
      <c r="H15" s="33">
        <v>4.874800284211922E-2</v>
      </c>
      <c r="I15" s="69">
        <f t="shared" si="0"/>
        <v>-0.16824008688235101</v>
      </c>
    </row>
    <row r="16" spans="1:26" ht="14.25" customHeight="1">
      <c r="B16" s="3" t="s">
        <v>53</v>
      </c>
      <c r="C16" s="31" t="s">
        <v>54</v>
      </c>
      <c r="D16" s="4">
        <v>25426.386169308767</v>
      </c>
      <c r="E16" s="4">
        <v>25216.805959402001</v>
      </c>
      <c r="F16" s="72">
        <f>'P&amp;LSummary'!D20</f>
        <v>20825.566990621108</v>
      </c>
      <c r="H16" s="33">
        <v>-8.2426267150674803E-3</v>
      </c>
      <c r="I16" s="69">
        <f t="shared" si="0"/>
        <v>-0.17413938053259417</v>
      </c>
      <c r="J16" s="54"/>
      <c r="Q16" s="39"/>
    </row>
    <row r="17" spans="2:19" ht="14.25" customHeight="1">
      <c r="B17" s="3" t="s">
        <v>55</v>
      </c>
      <c r="C17" s="31" t="s">
        <v>56</v>
      </c>
      <c r="D17" s="4">
        <v>51526.44360208232</v>
      </c>
      <c r="E17" s="4">
        <v>54371.61443374418</v>
      </c>
      <c r="F17" s="72">
        <f>'P&amp;LSummary'!E20</f>
        <v>47532.989829046943</v>
      </c>
      <c r="H17" s="33">
        <v>5.5217683052879662E-2</v>
      </c>
      <c r="I17" s="69">
        <f t="shared" si="0"/>
        <v>-0.12577564002684904</v>
      </c>
      <c r="S17" s="44"/>
    </row>
    <row r="18" spans="2:19" ht="14.25" customHeight="1">
      <c r="B18" s="3" t="s">
        <v>57</v>
      </c>
      <c r="C18" s="31" t="s">
        <v>58</v>
      </c>
      <c r="D18" s="4">
        <v>9220.719866227586</v>
      </c>
      <c r="E18" s="4">
        <v>10942.419925252399</v>
      </c>
      <c r="F18" s="72">
        <f>'P&amp;LSummary'!F20</f>
        <v>8708.2263022755433</v>
      </c>
      <c r="H18" s="33">
        <v>0.18672078579578422</v>
      </c>
      <c r="I18" s="69">
        <f t="shared" si="0"/>
        <v>-0.20417728786124262</v>
      </c>
    </row>
    <row r="19" spans="2:19" ht="14.25" customHeight="1">
      <c r="B19" s="3" t="s">
        <v>59</v>
      </c>
      <c r="C19" s="31" t="s">
        <v>60</v>
      </c>
      <c r="D19" s="4">
        <v>4595.1665298367607</v>
      </c>
      <c r="E19" s="4">
        <v>5358.7804664664172</v>
      </c>
      <c r="F19" s="72">
        <f>'P&amp;LSummary'!G20</f>
        <v>4579.1563634170871</v>
      </c>
      <c r="H19" s="33">
        <v>0.16617764158740589</v>
      </c>
      <c r="I19" s="69">
        <f t="shared" si="0"/>
        <v>-0.14548535957536898</v>
      </c>
    </row>
    <row r="20" spans="2:19" ht="14.25" customHeight="1">
      <c r="B20" s="36" t="s">
        <v>61</v>
      </c>
      <c r="C20" s="31" t="s">
        <v>62</v>
      </c>
      <c r="D20" s="37">
        <v>400860.19028268452</v>
      </c>
      <c r="E20" s="37">
        <v>421097.43496158015</v>
      </c>
      <c r="F20" s="56">
        <f>SUM(F15:F19)</f>
        <v>352140.76275016583</v>
      </c>
      <c r="H20" s="38">
        <v>5.0484545907700129E-2</v>
      </c>
      <c r="I20" s="38">
        <f>(F20-E20)/E20</f>
        <v>-0.16375467168947669</v>
      </c>
    </row>
    <row r="21" spans="2:19" ht="14.25" customHeight="1">
      <c r="B21" s="45" t="s">
        <v>63</v>
      </c>
      <c r="C21" s="31"/>
      <c r="D21" s="46">
        <v>0.72146673062492728</v>
      </c>
      <c r="E21" s="46">
        <v>0.70217716827664023</v>
      </c>
      <c r="F21" s="73">
        <f>F20/F10</f>
        <v>0.69428728119924399</v>
      </c>
      <c r="H21" s="47"/>
      <c r="I21" s="46"/>
    </row>
    <row r="22" spans="2:19" ht="9.75" customHeight="1">
      <c r="C22" s="31"/>
      <c r="D22" s="2"/>
      <c r="E22" s="2"/>
      <c r="F22" s="4"/>
      <c r="H22" s="22"/>
      <c r="I22" s="44"/>
    </row>
    <row r="23" spans="2:19" ht="14.25" customHeight="1">
      <c r="B23" s="3" t="s">
        <v>64</v>
      </c>
      <c r="C23" s="31" t="s">
        <v>65</v>
      </c>
      <c r="D23" s="4">
        <v>21169.502652643321</v>
      </c>
      <c r="E23" s="4">
        <v>23062.298343144183</v>
      </c>
      <c r="F23" s="72">
        <f>'P&amp;LSummary'!I20</f>
        <v>18285.381351975746</v>
      </c>
      <c r="H23" s="33">
        <v>8.9411438783353558E-2</v>
      </c>
      <c r="I23" s="69">
        <f t="shared" ref="I23" si="1">(F23-E23)/E23</f>
        <v>-0.20713100316770852</v>
      </c>
    </row>
    <row r="24" spans="2:19" ht="14.25" customHeight="1">
      <c r="B24" s="36" t="s">
        <v>66</v>
      </c>
      <c r="C24" s="31" t="s">
        <v>67</v>
      </c>
      <c r="D24" s="37">
        <v>133588.70673150563</v>
      </c>
      <c r="E24" s="37">
        <v>155542.81184507511</v>
      </c>
      <c r="F24" s="56">
        <f>F10-F20-F23</f>
        <v>136771.34069393922</v>
      </c>
      <c r="H24" s="38">
        <v>0.1643410259049376</v>
      </c>
      <c r="I24" s="38">
        <f>(F24-E24)/E24</f>
        <v>-0.1206836299824179</v>
      </c>
    </row>
    <row r="25" spans="2:19" ht="14.25" customHeight="1">
      <c r="B25" s="45" t="s">
        <v>63</v>
      </c>
      <c r="C25" s="31"/>
      <c r="D25" s="46">
        <v>0.24043247453937755</v>
      </c>
      <c r="E25" s="46">
        <v>0.25936660283177909</v>
      </c>
      <c r="F25" s="73">
        <f>F24/F10</f>
        <v>0.26966092063514124</v>
      </c>
      <c r="H25" s="46"/>
      <c r="I25" s="46"/>
    </row>
    <row r="26" spans="2:19" ht="9.75" customHeight="1">
      <c r="B26" s="45"/>
      <c r="C26" s="31"/>
      <c r="D26" s="2"/>
      <c r="E26" s="2"/>
      <c r="F26" s="2"/>
      <c r="H26" s="44"/>
      <c r="I26" s="44"/>
    </row>
    <row r="27" spans="2:19" ht="14.25" customHeight="1">
      <c r="B27" s="3" t="s">
        <v>68</v>
      </c>
      <c r="C27" s="31" t="s">
        <v>69</v>
      </c>
      <c r="D27" s="4">
        <v>33724.970249690145</v>
      </c>
      <c r="E27" s="4">
        <v>36744.174059143079</v>
      </c>
      <c r="F27" s="4">
        <v>42516.18</v>
      </c>
      <c r="H27" s="33">
        <v>8.9524283849610642E-2</v>
      </c>
      <c r="I27" s="69">
        <f t="shared" ref="I27:I30" si="2">(F27-E27)/E27</f>
        <v>0.15708628887851322</v>
      </c>
    </row>
    <row r="28" spans="2:19" ht="14.25" customHeight="1">
      <c r="B28" s="3" t="s">
        <v>70</v>
      </c>
      <c r="C28" s="31" t="s">
        <v>71</v>
      </c>
      <c r="D28" s="4">
        <v>17595.817330574468</v>
      </c>
      <c r="E28" s="4">
        <v>17416.909530944711</v>
      </c>
      <c r="F28" s="4">
        <v>22473.670710863193</v>
      </c>
      <c r="H28" s="33">
        <v>-1.0167632242856217E-2</v>
      </c>
      <c r="I28" s="69">
        <f t="shared" si="2"/>
        <v>0.29033630627374557</v>
      </c>
      <c r="J28" s="57"/>
    </row>
    <row r="29" spans="2:19" ht="14.25" customHeight="1">
      <c r="B29" s="3" t="s">
        <v>72</v>
      </c>
      <c r="C29" s="31" t="s">
        <v>73</v>
      </c>
      <c r="D29" s="4">
        <v>16192.584446251158</v>
      </c>
      <c r="E29" s="4">
        <v>18109.614119948204</v>
      </c>
      <c r="F29" s="4">
        <v>20718.869709324972</v>
      </c>
      <c r="H29" s="33">
        <v>0.11838935779895654</v>
      </c>
      <c r="I29" s="69">
        <f t="shared" si="2"/>
        <v>0.14408123619280244</v>
      </c>
    </row>
    <row r="30" spans="2:19" ht="14.25" customHeight="1">
      <c r="B30" s="3" t="s">
        <v>74</v>
      </c>
      <c r="C30" s="31" t="s">
        <v>75</v>
      </c>
      <c r="D30" s="4">
        <v>624.62469459676959</v>
      </c>
      <c r="E30" s="4">
        <v>3035.0489019555362</v>
      </c>
      <c r="F30" s="4">
        <v>1668.3438230448007</v>
      </c>
      <c r="H30" s="33">
        <v>3.8589960150628233</v>
      </c>
      <c r="I30" s="69">
        <f t="shared" si="2"/>
        <v>-0.4503074326183486</v>
      </c>
    </row>
    <row r="31" spans="2:19" ht="14.25" customHeight="1">
      <c r="B31" s="36" t="s">
        <v>76</v>
      </c>
      <c r="C31" s="31" t="s">
        <v>77</v>
      </c>
      <c r="D31" s="37">
        <v>65450.710010393086</v>
      </c>
      <c r="E31" s="37">
        <v>80237.065233083573</v>
      </c>
      <c r="F31" s="37">
        <f>F24-F27-F28-F29-F30</f>
        <v>49394.276450706253</v>
      </c>
      <c r="H31" s="38">
        <v>0.22591588724312572</v>
      </c>
      <c r="I31" s="38">
        <f>(F31-E31)/E31</f>
        <v>-0.38439577385814122</v>
      </c>
    </row>
    <row r="32" spans="2:19" ht="14.25" customHeight="1">
      <c r="B32" s="45" t="s">
        <v>63</v>
      </c>
      <c r="C32" s="31"/>
      <c r="D32" s="46">
        <v>0.11779795278493192</v>
      </c>
      <c r="E32" s="46">
        <v>0.13379477189485864</v>
      </c>
      <c r="F32" s="73">
        <f>F31/F10</f>
        <v>9.7386674680702071E-2</v>
      </c>
    </row>
    <row r="33" spans="3:6" ht="14.25" customHeight="1">
      <c r="C33" s="23"/>
      <c r="D33" s="2"/>
      <c r="E33" s="2"/>
      <c r="F33" s="2"/>
    </row>
    <row r="34" spans="3:6" ht="14.25" customHeight="1">
      <c r="C34" s="23"/>
      <c r="D34" s="2"/>
    </row>
    <row r="35" spans="3:6" ht="14.25" customHeight="1">
      <c r="C35" s="23"/>
    </row>
    <row r="36" spans="3:6" ht="14.25" customHeight="1">
      <c r="C36" s="23"/>
    </row>
    <row r="37" spans="3:6" ht="14.25" customHeight="1">
      <c r="C37" s="23"/>
      <c r="D37" s="2"/>
    </row>
    <row r="38" spans="3:6" ht="14.25" customHeight="1">
      <c r="C38" s="23"/>
    </row>
    <row r="39" spans="3:6" ht="14.25" customHeight="1">
      <c r="C39" s="23"/>
    </row>
    <row r="40" spans="3:6" ht="14.25" customHeight="1">
      <c r="C40" s="23"/>
    </row>
    <row r="41" spans="3:6" ht="14.25" customHeight="1">
      <c r="C41" s="23"/>
    </row>
    <row r="42" spans="3:6" ht="14.25" customHeight="1">
      <c r="C42" s="23"/>
    </row>
    <row r="43" spans="3:6" ht="14.25" customHeight="1">
      <c r="C43" s="23"/>
    </row>
    <row r="44" spans="3:6" ht="14.25" customHeight="1">
      <c r="C44" s="23"/>
    </row>
    <row r="45" spans="3:6" ht="14.25" customHeight="1">
      <c r="C45" s="23"/>
    </row>
    <row r="46" spans="3:6" ht="14.25" customHeight="1">
      <c r="C46" s="23"/>
    </row>
    <row r="47" spans="3:6" ht="14.25" customHeight="1">
      <c r="C47" s="23"/>
    </row>
    <row r="48" spans="3:6" ht="14.25" customHeight="1">
      <c r="C48" s="23"/>
    </row>
    <row r="49" spans="3:3" ht="14.25" customHeight="1">
      <c r="C49" s="23"/>
    </row>
    <row r="50" spans="3:3" ht="14.25" customHeight="1">
      <c r="C50" s="23"/>
    </row>
    <row r="51" spans="3:3" ht="14.25" customHeight="1">
      <c r="C51" s="23"/>
    </row>
    <row r="52" spans="3:3" ht="14.25" customHeight="1">
      <c r="C52" s="23"/>
    </row>
    <row r="53" spans="3:3" ht="14.25" customHeight="1">
      <c r="C53" s="23"/>
    </row>
    <row r="54" spans="3:3" ht="14.25" customHeight="1">
      <c r="C54" s="23"/>
    </row>
    <row r="55" spans="3:3" ht="14.25" customHeight="1">
      <c r="C55" s="23"/>
    </row>
    <row r="56" spans="3:3" ht="14.25" customHeight="1">
      <c r="C56" s="23"/>
    </row>
    <row r="57" spans="3:3" ht="14.25" customHeight="1">
      <c r="C57" s="23"/>
    </row>
    <row r="58" spans="3:3" ht="14.25" customHeight="1">
      <c r="C58" s="23"/>
    </row>
    <row r="59" spans="3:3" ht="14.25" customHeight="1">
      <c r="C59" s="23"/>
    </row>
    <row r="60" spans="3:3" ht="14.25" customHeight="1">
      <c r="C60" s="23"/>
    </row>
    <row r="61" spans="3:3" ht="14.25" customHeight="1">
      <c r="C61" s="23"/>
    </row>
    <row r="62" spans="3:3" ht="14.25" customHeight="1">
      <c r="C62" s="23"/>
    </row>
    <row r="63" spans="3:3" ht="14.25" customHeight="1">
      <c r="C63" s="23"/>
    </row>
    <row r="64" spans="3:3" ht="14.25" customHeight="1">
      <c r="C64" s="23"/>
    </row>
    <row r="65" spans="3:3" ht="14.25" customHeight="1">
      <c r="C65" s="23"/>
    </row>
    <row r="66" spans="3:3" ht="14.25" customHeight="1">
      <c r="C66" s="23"/>
    </row>
    <row r="67" spans="3:3" ht="14.25" customHeight="1">
      <c r="C67" s="23"/>
    </row>
    <row r="68" spans="3:3" ht="14.25" customHeight="1">
      <c r="C68" s="23"/>
    </row>
    <row r="69" spans="3:3" ht="14.25" customHeight="1">
      <c r="C69" s="23"/>
    </row>
    <row r="70" spans="3:3" ht="14.25" customHeight="1">
      <c r="C70" s="23"/>
    </row>
    <row r="71" spans="3:3" ht="14.25" customHeight="1">
      <c r="C71" s="23"/>
    </row>
    <row r="72" spans="3:3" ht="14.25" customHeight="1">
      <c r="C72" s="23"/>
    </row>
    <row r="73" spans="3:3" ht="14.25" customHeight="1">
      <c r="C73" s="23"/>
    </row>
    <row r="74" spans="3:3" ht="14.25" customHeight="1">
      <c r="C74" s="23"/>
    </row>
    <row r="75" spans="3:3" ht="14.25" customHeight="1">
      <c r="C75" s="23"/>
    </row>
    <row r="76" spans="3:3" ht="14.25" customHeight="1">
      <c r="C76" s="23"/>
    </row>
    <row r="77" spans="3:3" ht="14.25" customHeight="1">
      <c r="C77" s="23"/>
    </row>
    <row r="78" spans="3:3" ht="14.25" customHeight="1">
      <c r="C78" s="23"/>
    </row>
    <row r="79" spans="3:3" ht="14.25" customHeight="1">
      <c r="C79" s="23"/>
    </row>
    <row r="80" spans="3:3" ht="14.25" customHeight="1">
      <c r="C80" s="23"/>
    </row>
    <row r="81" spans="3:3" ht="14.25" customHeight="1">
      <c r="C81" s="23"/>
    </row>
    <row r="82" spans="3:3" ht="14.25" customHeight="1">
      <c r="C82" s="23"/>
    </row>
    <row r="83" spans="3:3" ht="14.25" customHeight="1">
      <c r="C83" s="23"/>
    </row>
    <row r="84" spans="3:3" ht="14.25" customHeight="1">
      <c r="C84" s="23"/>
    </row>
    <row r="85" spans="3:3" ht="14.25" customHeight="1">
      <c r="C85" s="23"/>
    </row>
    <row r="86" spans="3:3" ht="14.25" customHeight="1">
      <c r="C86" s="23"/>
    </row>
    <row r="87" spans="3:3" ht="14.25" customHeight="1">
      <c r="C87" s="23"/>
    </row>
    <row r="88" spans="3:3" ht="14.25" customHeight="1">
      <c r="C88" s="23"/>
    </row>
    <row r="89" spans="3:3" ht="14.25" customHeight="1">
      <c r="C89" s="23"/>
    </row>
    <row r="90" spans="3:3" ht="14.25" customHeight="1">
      <c r="C90" s="23"/>
    </row>
    <row r="91" spans="3:3" ht="14.25" customHeight="1">
      <c r="C91" s="23"/>
    </row>
    <row r="92" spans="3:3" ht="14.25" customHeight="1">
      <c r="C92" s="23"/>
    </row>
    <row r="93" spans="3:3" ht="14.25" customHeight="1">
      <c r="C93" s="23"/>
    </row>
    <row r="94" spans="3:3" ht="14.25" customHeight="1">
      <c r="C94" s="23"/>
    </row>
    <row r="95" spans="3:3" ht="14.25" customHeight="1">
      <c r="C95" s="23"/>
    </row>
    <row r="96" spans="3:3" ht="14.25" customHeight="1">
      <c r="C96" s="23"/>
    </row>
    <row r="97" spans="3:3" ht="14.25" customHeight="1">
      <c r="C97" s="23"/>
    </row>
    <row r="98" spans="3:3" ht="14.25" customHeight="1">
      <c r="C98" s="23"/>
    </row>
    <row r="99" spans="3:3" ht="14.25" customHeight="1">
      <c r="C99" s="23"/>
    </row>
    <row r="100" spans="3:3" ht="14.25" customHeight="1">
      <c r="C100" s="23"/>
    </row>
    <row r="101" spans="3:3" ht="14.25" customHeight="1">
      <c r="C101" s="23"/>
    </row>
    <row r="102" spans="3:3" ht="14.25" customHeight="1">
      <c r="C102" s="23"/>
    </row>
    <row r="103" spans="3:3" ht="14.25" customHeight="1">
      <c r="C103" s="23"/>
    </row>
    <row r="104" spans="3:3" ht="14.25" customHeight="1">
      <c r="C104" s="23"/>
    </row>
    <row r="105" spans="3:3" ht="14.25" customHeight="1">
      <c r="C105" s="23"/>
    </row>
    <row r="106" spans="3:3" ht="14.25" customHeight="1">
      <c r="C106" s="23"/>
    </row>
    <row r="107" spans="3:3" ht="14.25" customHeight="1">
      <c r="C107" s="23"/>
    </row>
    <row r="108" spans="3:3" ht="14.25" customHeight="1">
      <c r="C108" s="23"/>
    </row>
    <row r="109" spans="3:3" ht="14.25" customHeight="1">
      <c r="C109" s="23"/>
    </row>
    <row r="110" spans="3:3" ht="14.25" customHeight="1">
      <c r="C110" s="23"/>
    </row>
    <row r="111" spans="3:3" ht="14.25" customHeight="1">
      <c r="C111" s="23"/>
    </row>
    <row r="112" spans="3:3" ht="14.25" customHeight="1">
      <c r="C112" s="23"/>
    </row>
    <row r="113" spans="3:3" ht="14.25" customHeight="1">
      <c r="C113" s="23"/>
    </row>
    <row r="114" spans="3:3" ht="14.25" customHeight="1">
      <c r="C114" s="23"/>
    </row>
    <row r="115" spans="3:3" ht="14.25" customHeight="1">
      <c r="C115" s="23"/>
    </row>
    <row r="116" spans="3:3" ht="14.25" customHeight="1">
      <c r="C116" s="23"/>
    </row>
    <row r="117" spans="3:3" ht="14.25" customHeight="1">
      <c r="C117" s="23"/>
    </row>
    <row r="118" spans="3:3" ht="14.25" customHeight="1">
      <c r="C118" s="23"/>
    </row>
    <row r="119" spans="3:3" ht="14.25" customHeight="1">
      <c r="C119" s="23"/>
    </row>
    <row r="120" spans="3:3" ht="14.25" customHeight="1">
      <c r="C120" s="23"/>
    </row>
    <row r="121" spans="3:3" ht="14.25" customHeight="1">
      <c r="C121" s="23"/>
    </row>
    <row r="122" spans="3:3" ht="14.25" customHeight="1">
      <c r="C122" s="23"/>
    </row>
    <row r="123" spans="3:3" ht="14.25" customHeight="1">
      <c r="C123" s="23"/>
    </row>
    <row r="124" spans="3:3" ht="14.25" customHeight="1">
      <c r="C124" s="23"/>
    </row>
    <row r="125" spans="3:3" ht="14.25" customHeight="1">
      <c r="C125" s="23"/>
    </row>
    <row r="126" spans="3:3" ht="14.25" customHeight="1">
      <c r="C126" s="23"/>
    </row>
    <row r="127" spans="3:3" ht="14.25" customHeight="1">
      <c r="C127" s="23"/>
    </row>
    <row r="128" spans="3:3" ht="14.25" customHeight="1">
      <c r="C128" s="23"/>
    </row>
    <row r="129" spans="3:3" ht="14.25" customHeight="1">
      <c r="C129" s="23"/>
    </row>
    <row r="130" spans="3:3" ht="14.25" customHeight="1">
      <c r="C130" s="23"/>
    </row>
    <row r="131" spans="3:3" ht="14.25" customHeight="1">
      <c r="C131" s="23"/>
    </row>
    <row r="132" spans="3:3" ht="14.25" customHeight="1">
      <c r="C132" s="23"/>
    </row>
    <row r="133" spans="3:3" ht="14.25" customHeight="1">
      <c r="C133" s="23"/>
    </row>
    <row r="134" spans="3:3" ht="14.25" customHeight="1">
      <c r="C134" s="23"/>
    </row>
    <row r="135" spans="3:3" ht="14.25" customHeight="1">
      <c r="C135" s="23"/>
    </row>
    <row r="136" spans="3:3" ht="14.25" customHeight="1">
      <c r="C136" s="23"/>
    </row>
    <row r="137" spans="3:3" ht="14.25" customHeight="1">
      <c r="C137" s="23"/>
    </row>
    <row r="138" spans="3:3" ht="14.25" customHeight="1">
      <c r="C138" s="23"/>
    </row>
    <row r="139" spans="3:3" ht="14.25" customHeight="1">
      <c r="C139" s="23"/>
    </row>
    <row r="140" spans="3:3" ht="14.25" customHeight="1">
      <c r="C140" s="23"/>
    </row>
    <row r="141" spans="3:3" ht="14.25" customHeight="1">
      <c r="C141" s="23"/>
    </row>
    <row r="142" spans="3:3" ht="14.25" customHeight="1">
      <c r="C142" s="23"/>
    </row>
    <row r="143" spans="3:3" ht="14.25" customHeight="1">
      <c r="C143" s="23"/>
    </row>
    <row r="144" spans="3:3" ht="14.25" customHeight="1">
      <c r="C144" s="23"/>
    </row>
    <row r="145" spans="3:3" ht="14.25" customHeight="1">
      <c r="C145" s="23"/>
    </row>
    <row r="146" spans="3:3" ht="14.25" customHeight="1">
      <c r="C146" s="23"/>
    </row>
    <row r="147" spans="3:3" ht="14.25" customHeight="1">
      <c r="C147" s="23"/>
    </row>
    <row r="148" spans="3:3" ht="14.25" customHeight="1">
      <c r="C148" s="23"/>
    </row>
    <row r="149" spans="3:3" ht="14.25" customHeight="1">
      <c r="C149" s="23"/>
    </row>
    <row r="150" spans="3:3" ht="14.25" customHeight="1">
      <c r="C150" s="23"/>
    </row>
    <row r="151" spans="3:3" ht="14.25" customHeight="1">
      <c r="C151" s="23"/>
    </row>
    <row r="152" spans="3:3" ht="14.25" customHeight="1">
      <c r="C152" s="23"/>
    </row>
    <row r="153" spans="3:3" ht="14.25" customHeight="1">
      <c r="C153" s="23"/>
    </row>
    <row r="154" spans="3:3" ht="14.25" customHeight="1">
      <c r="C154" s="23"/>
    </row>
    <row r="155" spans="3:3" ht="14.25" customHeight="1">
      <c r="C155" s="23"/>
    </row>
    <row r="156" spans="3:3" ht="14.25" customHeight="1">
      <c r="C156" s="23"/>
    </row>
    <row r="157" spans="3:3" ht="14.25" customHeight="1">
      <c r="C157" s="23"/>
    </row>
    <row r="158" spans="3:3" ht="14.25" customHeight="1">
      <c r="C158" s="23"/>
    </row>
    <row r="159" spans="3:3" ht="14.25" customHeight="1">
      <c r="C159" s="23"/>
    </row>
    <row r="160" spans="3:3" ht="14.25" customHeight="1">
      <c r="C160" s="23"/>
    </row>
    <row r="161" spans="3:3" ht="14.25" customHeight="1">
      <c r="C161" s="23"/>
    </row>
    <row r="162" spans="3:3" ht="14.25" customHeight="1">
      <c r="C162" s="23"/>
    </row>
    <row r="163" spans="3:3" ht="14.25" customHeight="1">
      <c r="C163" s="23"/>
    </row>
    <row r="164" spans="3:3" ht="14.25" customHeight="1">
      <c r="C164" s="23"/>
    </row>
    <row r="165" spans="3:3" ht="14.25" customHeight="1">
      <c r="C165" s="23"/>
    </row>
    <row r="166" spans="3:3" ht="14.25" customHeight="1">
      <c r="C166" s="23"/>
    </row>
    <row r="167" spans="3:3" ht="14.25" customHeight="1">
      <c r="C167" s="23"/>
    </row>
    <row r="168" spans="3:3" ht="14.25" customHeight="1">
      <c r="C168" s="23"/>
    </row>
    <row r="169" spans="3:3" ht="14.25" customHeight="1">
      <c r="C169" s="23"/>
    </row>
    <row r="170" spans="3:3" ht="14.25" customHeight="1">
      <c r="C170" s="23"/>
    </row>
    <row r="171" spans="3:3" ht="14.25" customHeight="1">
      <c r="C171" s="23"/>
    </row>
    <row r="172" spans="3:3" ht="14.25" customHeight="1">
      <c r="C172" s="23"/>
    </row>
    <row r="173" spans="3:3" ht="14.25" customHeight="1">
      <c r="C173" s="23"/>
    </row>
    <row r="174" spans="3:3" ht="14.25" customHeight="1">
      <c r="C174" s="23"/>
    </row>
    <row r="175" spans="3:3" ht="14.25" customHeight="1">
      <c r="C175" s="23"/>
    </row>
    <row r="176" spans="3:3" ht="14.25" customHeight="1">
      <c r="C176" s="23"/>
    </row>
    <row r="177" spans="3:3" ht="14.25" customHeight="1">
      <c r="C177" s="23"/>
    </row>
    <row r="178" spans="3:3" ht="14.25" customHeight="1">
      <c r="C178" s="23"/>
    </row>
    <row r="179" spans="3:3" ht="14.25" customHeight="1">
      <c r="C179" s="23"/>
    </row>
    <row r="180" spans="3:3" ht="14.25" customHeight="1">
      <c r="C180" s="23"/>
    </row>
    <row r="181" spans="3:3" ht="14.25" customHeight="1">
      <c r="C181" s="23"/>
    </row>
    <row r="182" spans="3:3" ht="14.25" customHeight="1">
      <c r="C182" s="23"/>
    </row>
    <row r="183" spans="3:3" ht="14.25" customHeight="1">
      <c r="C183" s="23"/>
    </row>
    <row r="184" spans="3:3" ht="14.25" customHeight="1">
      <c r="C184" s="23"/>
    </row>
    <row r="185" spans="3:3" ht="14.25" customHeight="1">
      <c r="C185" s="23"/>
    </row>
    <row r="186" spans="3:3" ht="14.25" customHeight="1">
      <c r="C186" s="23"/>
    </row>
    <row r="187" spans="3:3" ht="14.25" customHeight="1">
      <c r="C187" s="23"/>
    </row>
    <row r="188" spans="3:3" ht="14.25" customHeight="1">
      <c r="C188" s="23"/>
    </row>
    <row r="189" spans="3:3" ht="14.25" customHeight="1">
      <c r="C189" s="23"/>
    </row>
    <row r="190" spans="3:3" ht="14.25" customHeight="1">
      <c r="C190" s="23"/>
    </row>
    <row r="191" spans="3:3" ht="14.25" customHeight="1">
      <c r="C191" s="23"/>
    </row>
    <row r="192" spans="3:3" ht="14.25" customHeight="1">
      <c r="C192" s="23"/>
    </row>
    <row r="193" spans="3:3" ht="14.25" customHeight="1">
      <c r="C193" s="23"/>
    </row>
    <row r="194" spans="3:3" ht="14.25" customHeight="1">
      <c r="C194" s="23"/>
    </row>
    <row r="195" spans="3:3" ht="14.25" customHeight="1">
      <c r="C195" s="23"/>
    </row>
    <row r="196" spans="3:3" ht="14.25" customHeight="1">
      <c r="C196" s="23"/>
    </row>
    <row r="197" spans="3:3" ht="14.25" customHeight="1">
      <c r="C197" s="23"/>
    </row>
    <row r="198" spans="3:3" ht="14.25" customHeight="1">
      <c r="C198" s="23"/>
    </row>
    <row r="199" spans="3:3" ht="14.25" customHeight="1">
      <c r="C199" s="23"/>
    </row>
    <row r="200" spans="3:3" ht="14.25" customHeight="1">
      <c r="C200" s="23"/>
    </row>
    <row r="201" spans="3:3" ht="14.25" customHeight="1">
      <c r="C201" s="23"/>
    </row>
    <row r="202" spans="3:3" ht="14.25" customHeight="1">
      <c r="C202" s="23"/>
    </row>
    <row r="203" spans="3:3" ht="14.25" customHeight="1">
      <c r="C203" s="23"/>
    </row>
    <row r="204" spans="3:3" ht="14.25" customHeight="1">
      <c r="C204" s="23"/>
    </row>
    <row r="205" spans="3:3" ht="14.25" customHeight="1">
      <c r="C205" s="23"/>
    </row>
    <row r="206" spans="3:3" ht="14.25" customHeight="1">
      <c r="C206" s="23"/>
    </row>
    <row r="207" spans="3:3" ht="14.25" customHeight="1">
      <c r="C207" s="23"/>
    </row>
    <row r="208" spans="3:3" ht="14.25" customHeight="1">
      <c r="C208" s="23"/>
    </row>
    <row r="209" spans="3:3" ht="14.25" customHeight="1">
      <c r="C209" s="23"/>
    </row>
    <row r="210" spans="3:3" ht="14.25" customHeight="1">
      <c r="C210" s="23"/>
    </row>
    <row r="211" spans="3:3" ht="14.25" customHeight="1">
      <c r="C211" s="23"/>
    </row>
    <row r="212" spans="3:3" ht="14.25" customHeight="1">
      <c r="C212" s="23"/>
    </row>
    <row r="213" spans="3:3" ht="14.25" customHeight="1">
      <c r="C213" s="23"/>
    </row>
    <row r="214" spans="3:3" ht="14.25" customHeight="1">
      <c r="C214" s="23"/>
    </row>
    <row r="215" spans="3:3" ht="14.25" customHeight="1">
      <c r="C215" s="23"/>
    </row>
    <row r="216" spans="3:3" ht="14.25" customHeight="1">
      <c r="C216" s="23"/>
    </row>
    <row r="217" spans="3:3" ht="14.25" customHeight="1">
      <c r="C217" s="23"/>
    </row>
    <row r="218" spans="3:3" ht="14.25" customHeight="1">
      <c r="C218" s="23"/>
    </row>
    <row r="219" spans="3:3" ht="14.25" customHeight="1">
      <c r="C219" s="23"/>
    </row>
    <row r="220" spans="3:3" ht="14.25" customHeight="1">
      <c r="C220" s="23"/>
    </row>
    <row r="221" spans="3:3" ht="14.25" customHeight="1">
      <c r="C221" s="23"/>
    </row>
    <row r="222" spans="3:3" ht="14.25" customHeight="1">
      <c r="C222" s="23"/>
    </row>
    <row r="223" spans="3:3" ht="14.25" customHeight="1">
      <c r="C223" s="23"/>
    </row>
    <row r="224" spans="3:3" ht="14.25" customHeight="1">
      <c r="C224" s="23"/>
    </row>
    <row r="225" spans="3:3" ht="14.25" customHeight="1">
      <c r="C225" s="23"/>
    </row>
    <row r="226" spans="3:3" ht="14.25" customHeight="1">
      <c r="C226" s="23"/>
    </row>
    <row r="227" spans="3:3" ht="14.25" customHeight="1">
      <c r="C227" s="23"/>
    </row>
    <row r="228" spans="3:3" ht="14.25" customHeight="1">
      <c r="C228" s="23"/>
    </row>
    <row r="229" spans="3:3" ht="14.25" customHeight="1">
      <c r="C229" s="23"/>
    </row>
    <row r="230" spans="3:3" ht="14.25" customHeight="1">
      <c r="C230" s="23"/>
    </row>
    <row r="231" spans="3:3" ht="14.25" customHeight="1">
      <c r="C231" s="23"/>
    </row>
    <row r="232" spans="3:3" ht="14.25" customHeight="1">
      <c r="C232" s="23"/>
    </row>
    <row r="233" spans="3:3" ht="14.25" customHeight="1">
      <c r="C233" s="23"/>
    </row>
    <row r="234" spans="3:3" ht="14.25" customHeight="1">
      <c r="C234" s="23"/>
    </row>
    <row r="235" spans="3:3" ht="14.25" customHeight="1">
      <c r="C235" s="23"/>
    </row>
    <row r="236" spans="3:3" ht="14.25" customHeight="1">
      <c r="C236" s="23"/>
    </row>
    <row r="237" spans="3:3" ht="14.25" customHeight="1">
      <c r="C237" s="23"/>
    </row>
    <row r="238" spans="3:3" ht="14.25" customHeight="1">
      <c r="C238" s="23"/>
    </row>
    <row r="239" spans="3:3" ht="14.25" customHeight="1">
      <c r="C239" s="23"/>
    </row>
    <row r="240" spans="3:3" ht="14.25" customHeight="1">
      <c r="C240" s="23"/>
    </row>
    <row r="241" spans="3:3" ht="14.25" customHeight="1">
      <c r="C241" s="23"/>
    </row>
    <row r="242" spans="3:3" ht="14.25" customHeight="1">
      <c r="C242" s="23"/>
    </row>
    <row r="243" spans="3:3" ht="14.25" customHeight="1">
      <c r="C243" s="23"/>
    </row>
    <row r="244" spans="3:3" ht="14.25" customHeight="1">
      <c r="C244" s="23"/>
    </row>
    <row r="245" spans="3:3" ht="14.25" customHeight="1">
      <c r="C245" s="23"/>
    </row>
    <row r="246" spans="3:3" ht="14.25" customHeight="1">
      <c r="C246" s="23"/>
    </row>
    <row r="247" spans="3:3" ht="14.25" customHeight="1">
      <c r="C247" s="23"/>
    </row>
    <row r="248" spans="3:3" ht="14.25" customHeight="1">
      <c r="C248" s="23"/>
    </row>
    <row r="249" spans="3:3" ht="14.25" customHeight="1">
      <c r="C249" s="23"/>
    </row>
    <row r="250" spans="3:3" ht="14.25" customHeight="1">
      <c r="C250" s="23"/>
    </row>
    <row r="251" spans="3:3" ht="14.25" customHeight="1">
      <c r="C251" s="23"/>
    </row>
    <row r="252" spans="3:3" ht="14.25" customHeight="1">
      <c r="C252" s="23"/>
    </row>
    <row r="253" spans="3:3" ht="14.25" customHeight="1">
      <c r="C253" s="23"/>
    </row>
    <row r="254" spans="3:3" ht="14.25" customHeight="1">
      <c r="C254" s="23"/>
    </row>
    <row r="255" spans="3:3" ht="14.25" customHeight="1">
      <c r="C255" s="23"/>
    </row>
    <row r="256" spans="3:3" ht="14.25" customHeight="1">
      <c r="C256" s="23"/>
    </row>
    <row r="257" spans="3:3" ht="14.25" customHeight="1">
      <c r="C257" s="23"/>
    </row>
    <row r="258" spans="3:3" ht="14.25" customHeight="1">
      <c r="C258" s="23"/>
    </row>
    <row r="259" spans="3:3" ht="14.25" customHeight="1">
      <c r="C259" s="23"/>
    </row>
    <row r="260" spans="3:3" ht="14.25" customHeight="1">
      <c r="C260" s="23"/>
    </row>
    <row r="261" spans="3:3" ht="14.25" customHeight="1">
      <c r="C261" s="23"/>
    </row>
    <row r="262" spans="3:3" ht="14.25" customHeight="1">
      <c r="C262" s="23"/>
    </row>
    <row r="263" spans="3:3" ht="14.25" customHeight="1">
      <c r="C263" s="23"/>
    </row>
    <row r="264" spans="3:3" ht="14.25" customHeight="1">
      <c r="C264" s="23"/>
    </row>
    <row r="265" spans="3:3" ht="14.25" customHeight="1">
      <c r="C265" s="23"/>
    </row>
    <row r="266" spans="3:3" ht="14.25" customHeight="1">
      <c r="C266" s="23"/>
    </row>
    <row r="267" spans="3:3" ht="14.25" customHeight="1">
      <c r="C267" s="23"/>
    </row>
    <row r="268" spans="3:3" ht="14.25" customHeight="1">
      <c r="C268" s="23"/>
    </row>
    <row r="269" spans="3:3" ht="14.25" customHeight="1">
      <c r="C269" s="23"/>
    </row>
    <row r="270" spans="3:3" ht="14.25" customHeight="1">
      <c r="C270" s="23"/>
    </row>
    <row r="271" spans="3:3" ht="14.25" customHeight="1">
      <c r="C271" s="23"/>
    </row>
    <row r="272" spans="3:3" ht="14.25" customHeight="1">
      <c r="C272" s="23"/>
    </row>
    <row r="273" spans="3:3" ht="14.25" customHeight="1">
      <c r="C273" s="23"/>
    </row>
    <row r="274" spans="3:3" ht="14.25" customHeight="1">
      <c r="C274" s="23"/>
    </row>
    <row r="275" spans="3:3" ht="14.25" customHeight="1">
      <c r="C275" s="23"/>
    </row>
    <row r="276" spans="3:3" ht="14.25" customHeight="1">
      <c r="C276" s="23"/>
    </row>
    <row r="277" spans="3:3" ht="14.25" customHeight="1">
      <c r="C277" s="23"/>
    </row>
    <row r="278" spans="3:3" ht="14.25" customHeight="1">
      <c r="C278" s="23"/>
    </row>
    <row r="279" spans="3:3" ht="14.25" customHeight="1">
      <c r="C279" s="23"/>
    </row>
    <row r="280" spans="3:3" ht="14.25" customHeight="1">
      <c r="C280" s="23"/>
    </row>
    <row r="281" spans="3:3" ht="14.25" customHeight="1">
      <c r="C281" s="23"/>
    </row>
    <row r="282" spans="3:3" ht="14.25" customHeight="1">
      <c r="C282" s="23"/>
    </row>
    <row r="283" spans="3:3" ht="14.25" customHeight="1">
      <c r="C283" s="23"/>
    </row>
    <row r="284" spans="3:3" ht="14.25" customHeight="1">
      <c r="C284" s="23"/>
    </row>
    <row r="285" spans="3:3" ht="14.25" customHeight="1">
      <c r="C285" s="23"/>
    </row>
    <row r="286" spans="3:3" ht="14.25" customHeight="1">
      <c r="C286" s="23"/>
    </row>
    <row r="287" spans="3:3" ht="14.25" customHeight="1">
      <c r="C287" s="23"/>
    </row>
    <row r="288" spans="3:3" ht="14.25" customHeight="1">
      <c r="C288" s="23"/>
    </row>
    <row r="289" spans="3:3" ht="14.25" customHeight="1">
      <c r="C289" s="23"/>
    </row>
    <row r="290" spans="3:3" ht="14.25" customHeight="1">
      <c r="C290" s="23"/>
    </row>
    <row r="291" spans="3:3" ht="14.25" customHeight="1">
      <c r="C291" s="23"/>
    </row>
    <row r="292" spans="3:3" ht="14.25" customHeight="1">
      <c r="C292" s="23"/>
    </row>
    <row r="293" spans="3:3" ht="14.25" customHeight="1">
      <c r="C293" s="23"/>
    </row>
    <row r="294" spans="3:3" ht="14.25" customHeight="1">
      <c r="C294" s="23"/>
    </row>
    <row r="295" spans="3:3" ht="14.25" customHeight="1">
      <c r="C295" s="23"/>
    </row>
    <row r="296" spans="3:3" ht="14.25" customHeight="1">
      <c r="C296" s="23"/>
    </row>
    <row r="297" spans="3:3" ht="14.25" customHeight="1">
      <c r="C297" s="23"/>
    </row>
    <row r="298" spans="3:3" ht="14.25" customHeight="1">
      <c r="C298" s="23"/>
    </row>
    <row r="299" spans="3:3" ht="14.25" customHeight="1">
      <c r="C299" s="23"/>
    </row>
    <row r="300" spans="3:3" ht="14.25" customHeight="1">
      <c r="C300" s="23"/>
    </row>
    <row r="301" spans="3:3" ht="14.25" customHeight="1">
      <c r="C301" s="23"/>
    </row>
    <row r="302" spans="3:3" ht="14.25" customHeight="1">
      <c r="C302" s="23"/>
    </row>
    <row r="303" spans="3:3" ht="14.25" customHeight="1">
      <c r="C303" s="23"/>
    </row>
    <row r="304" spans="3:3" ht="14.25" customHeight="1">
      <c r="C304" s="23"/>
    </row>
    <row r="305" spans="3:3" ht="14.25" customHeight="1">
      <c r="C305" s="23"/>
    </row>
    <row r="306" spans="3:3" ht="14.25" customHeight="1">
      <c r="C306" s="23"/>
    </row>
    <row r="307" spans="3:3" ht="14.25" customHeight="1">
      <c r="C307" s="23"/>
    </row>
    <row r="308" spans="3:3" ht="14.25" customHeight="1">
      <c r="C308" s="23"/>
    </row>
    <row r="309" spans="3:3" ht="14.25" customHeight="1">
      <c r="C309" s="23"/>
    </row>
    <row r="310" spans="3:3" ht="14.25" customHeight="1">
      <c r="C310" s="23"/>
    </row>
    <row r="311" spans="3:3" ht="14.25" customHeight="1">
      <c r="C311" s="23"/>
    </row>
    <row r="312" spans="3:3" ht="14.25" customHeight="1">
      <c r="C312" s="23"/>
    </row>
    <row r="313" spans="3:3" ht="14.25" customHeight="1">
      <c r="C313" s="23"/>
    </row>
    <row r="314" spans="3:3" ht="14.25" customHeight="1">
      <c r="C314" s="23"/>
    </row>
    <row r="315" spans="3:3" ht="14.25" customHeight="1">
      <c r="C315" s="23"/>
    </row>
    <row r="316" spans="3:3" ht="14.25" customHeight="1">
      <c r="C316" s="23"/>
    </row>
    <row r="317" spans="3:3" ht="14.25" customHeight="1">
      <c r="C317" s="23"/>
    </row>
    <row r="318" spans="3:3" ht="14.25" customHeight="1">
      <c r="C318" s="23"/>
    </row>
    <row r="319" spans="3:3" ht="14.25" customHeight="1">
      <c r="C319" s="23"/>
    </row>
    <row r="320" spans="3:3" ht="14.25" customHeight="1">
      <c r="C320" s="23"/>
    </row>
    <row r="321" spans="3:3" ht="14.25" customHeight="1">
      <c r="C321" s="23"/>
    </row>
    <row r="322" spans="3:3" ht="14.25" customHeight="1">
      <c r="C322" s="23"/>
    </row>
    <row r="323" spans="3:3" ht="14.25" customHeight="1">
      <c r="C323" s="23"/>
    </row>
    <row r="324" spans="3:3" ht="14.25" customHeight="1">
      <c r="C324" s="23"/>
    </row>
    <row r="325" spans="3:3" ht="14.25" customHeight="1">
      <c r="C325" s="23"/>
    </row>
    <row r="326" spans="3:3" ht="14.25" customHeight="1">
      <c r="C326" s="23"/>
    </row>
    <row r="327" spans="3:3" ht="14.25" customHeight="1">
      <c r="C327" s="23"/>
    </row>
    <row r="328" spans="3:3" ht="14.25" customHeight="1">
      <c r="C328" s="23"/>
    </row>
    <row r="329" spans="3:3" ht="14.25" customHeight="1">
      <c r="C329" s="23"/>
    </row>
    <row r="330" spans="3:3" ht="14.25" customHeight="1">
      <c r="C330" s="23"/>
    </row>
    <row r="331" spans="3:3" ht="14.25" customHeight="1">
      <c r="C331" s="23"/>
    </row>
    <row r="332" spans="3:3" ht="14.25" customHeight="1">
      <c r="C332" s="23"/>
    </row>
    <row r="333" spans="3:3" ht="14.25" customHeight="1">
      <c r="C333" s="23"/>
    </row>
    <row r="334" spans="3:3" ht="14.25" customHeight="1">
      <c r="C334" s="23"/>
    </row>
    <row r="335" spans="3:3" ht="14.25" customHeight="1">
      <c r="C335" s="23"/>
    </row>
    <row r="336" spans="3:3" ht="14.25" customHeight="1">
      <c r="C336" s="23"/>
    </row>
    <row r="337" spans="3:3" ht="14.25" customHeight="1">
      <c r="C337" s="23"/>
    </row>
    <row r="338" spans="3:3" ht="14.25" customHeight="1">
      <c r="C338" s="23"/>
    </row>
    <row r="339" spans="3:3" ht="14.25" customHeight="1">
      <c r="C339" s="23"/>
    </row>
    <row r="340" spans="3:3" ht="14.25" customHeight="1">
      <c r="C340" s="23"/>
    </row>
    <row r="341" spans="3:3" ht="14.25" customHeight="1">
      <c r="C341" s="23"/>
    </row>
    <row r="342" spans="3:3" ht="14.25" customHeight="1">
      <c r="C342" s="23"/>
    </row>
    <row r="343" spans="3:3" ht="14.25" customHeight="1">
      <c r="C343" s="23"/>
    </row>
    <row r="344" spans="3:3" ht="14.25" customHeight="1">
      <c r="C344" s="23"/>
    </row>
    <row r="345" spans="3:3" ht="14.25" customHeight="1">
      <c r="C345" s="23"/>
    </row>
    <row r="346" spans="3:3" ht="14.25" customHeight="1">
      <c r="C346" s="23"/>
    </row>
    <row r="347" spans="3:3" ht="14.25" customHeight="1">
      <c r="C347" s="23"/>
    </row>
    <row r="348" spans="3:3" ht="14.25" customHeight="1">
      <c r="C348" s="23"/>
    </row>
    <row r="349" spans="3:3" ht="14.25" customHeight="1">
      <c r="C349" s="23"/>
    </row>
    <row r="350" spans="3:3" ht="14.25" customHeight="1">
      <c r="C350" s="23"/>
    </row>
    <row r="351" spans="3:3" ht="14.25" customHeight="1">
      <c r="C351" s="23"/>
    </row>
    <row r="352" spans="3:3" ht="14.25" customHeight="1">
      <c r="C352" s="23"/>
    </row>
    <row r="353" spans="3:3" ht="14.25" customHeight="1">
      <c r="C353" s="23"/>
    </row>
    <row r="354" spans="3:3" ht="14.25" customHeight="1">
      <c r="C354" s="23"/>
    </row>
    <row r="355" spans="3:3" ht="14.25" customHeight="1">
      <c r="C355" s="23"/>
    </row>
    <row r="356" spans="3:3" ht="14.25" customHeight="1">
      <c r="C356" s="23"/>
    </row>
    <row r="357" spans="3:3" ht="14.25" customHeight="1">
      <c r="C357" s="23"/>
    </row>
    <row r="358" spans="3:3" ht="14.25" customHeight="1">
      <c r="C358" s="23"/>
    </row>
    <row r="359" spans="3:3" ht="14.25" customHeight="1">
      <c r="C359" s="23"/>
    </row>
    <row r="360" spans="3:3" ht="14.25" customHeight="1">
      <c r="C360" s="23"/>
    </row>
    <row r="361" spans="3:3" ht="14.25" customHeight="1">
      <c r="C361" s="23"/>
    </row>
    <row r="362" spans="3:3" ht="14.25" customHeight="1">
      <c r="C362" s="23"/>
    </row>
    <row r="363" spans="3:3" ht="14.25" customHeight="1">
      <c r="C363" s="23"/>
    </row>
    <row r="364" spans="3:3" ht="14.25" customHeight="1">
      <c r="C364" s="23"/>
    </row>
    <row r="365" spans="3:3" ht="14.25" customHeight="1">
      <c r="C365" s="23"/>
    </row>
    <row r="366" spans="3:3" ht="14.25" customHeight="1">
      <c r="C366" s="23"/>
    </row>
    <row r="367" spans="3:3" ht="14.25" customHeight="1">
      <c r="C367" s="23"/>
    </row>
    <row r="368" spans="3:3" ht="14.25" customHeight="1">
      <c r="C368" s="23"/>
    </row>
    <row r="369" spans="3:3" ht="14.25" customHeight="1">
      <c r="C369" s="23"/>
    </row>
    <row r="370" spans="3:3" ht="14.25" customHeight="1">
      <c r="C370" s="23"/>
    </row>
    <row r="371" spans="3:3" ht="14.25" customHeight="1">
      <c r="C371" s="23"/>
    </row>
    <row r="372" spans="3:3" ht="14.25" customHeight="1">
      <c r="C372" s="23"/>
    </row>
    <row r="373" spans="3:3" ht="14.25" customHeight="1">
      <c r="C373" s="23"/>
    </row>
    <row r="374" spans="3:3" ht="14.25" customHeight="1">
      <c r="C374" s="23"/>
    </row>
    <row r="375" spans="3:3" ht="14.25" customHeight="1">
      <c r="C375" s="23"/>
    </row>
    <row r="376" spans="3:3" ht="14.25" customHeight="1">
      <c r="C376" s="23"/>
    </row>
    <row r="377" spans="3:3" ht="14.25" customHeight="1">
      <c r="C377" s="23"/>
    </row>
    <row r="378" spans="3:3" ht="14.25" customHeight="1">
      <c r="C378" s="23"/>
    </row>
    <row r="379" spans="3:3" ht="14.25" customHeight="1">
      <c r="C379" s="23"/>
    </row>
    <row r="380" spans="3:3" ht="14.25" customHeight="1">
      <c r="C380" s="23"/>
    </row>
    <row r="381" spans="3:3" ht="14.25" customHeight="1">
      <c r="C381" s="23"/>
    </row>
    <row r="382" spans="3:3" ht="14.25" customHeight="1">
      <c r="C382" s="23"/>
    </row>
    <row r="383" spans="3:3" ht="14.25" customHeight="1">
      <c r="C383" s="23"/>
    </row>
    <row r="384" spans="3:3" ht="14.25" customHeight="1">
      <c r="C384" s="23"/>
    </row>
    <row r="385" spans="3:3" ht="14.25" customHeight="1">
      <c r="C385" s="23"/>
    </row>
    <row r="386" spans="3:3" ht="14.25" customHeight="1">
      <c r="C386" s="23"/>
    </row>
    <row r="387" spans="3:3" ht="14.25" customHeight="1">
      <c r="C387" s="23"/>
    </row>
    <row r="388" spans="3:3" ht="14.25" customHeight="1">
      <c r="C388" s="23"/>
    </row>
    <row r="389" spans="3:3" ht="14.25" customHeight="1">
      <c r="C389" s="23"/>
    </row>
    <row r="390" spans="3:3" ht="14.25" customHeight="1">
      <c r="C390" s="23"/>
    </row>
    <row r="391" spans="3:3" ht="14.25" customHeight="1">
      <c r="C391" s="23"/>
    </row>
    <row r="392" spans="3:3" ht="14.25" customHeight="1">
      <c r="C392" s="23"/>
    </row>
    <row r="393" spans="3:3" ht="14.25" customHeight="1">
      <c r="C393" s="23"/>
    </row>
    <row r="394" spans="3:3" ht="14.25" customHeight="1">
      <c r="C394" s="23"/>
    </row>
    <row r="395" spans="3:3" ht="14.25" customHeight="1">
      <c r="C395" s="23"/>
    </row>
    <row r="396" spans="3:3" ht="14.25" customHeight="1">
      <c r="C396" s="23"/>
    </row>
    <row r="397" spans="3:3" ht="14.25" customHeight="1">
      <c r="C397" s="23"/>
    </row>
    <row r="398" spans="3:3" ht="14.25" customHeight="1">
      <c r="C398" s="23"/>
    </row>
    <row r="399" spans="3:3" ht="14.25" customHeight="1">
      <c r="C399" s="23"/>
    </row>
    <row r="400" spans="3:3" ht="14.25" customHeight="1">
      <c r="C400" s="23"/>
    </row>
    <row r="401" spans="3:3" ht="14.25" customHeight="1">
      <c r="C401" s="23"/>
    </row>
    <row r="402" spans="3:3" ht="14.25" customHeight="1">
      <c r="C402" s="23"/>
    </row>
    <row r="403" spans="3:3" ht="14.25" customHeight="1">
      <c r="C403" s="23"/>
    </row>
    <row r="404" spans="3:3" ht="14.25" customHeight="1">
      <c r="C404" s="23"/>
    </row>
    <row r="405" spans="3:3" ht="14.25" customHeight="1">
      <c r="C405" s="23"/>
    </row>
    <row r="406" spans="3:3" ht="14.25" customHeight="1">
      <c r="C406" s="23"/>
    </row>
    <row r="407" spans="3:3" ht="14.25" customHeight="1">
      <c r="C407" s="23"/>
    </row>
    <row r="408" spans="3:3" ht="14.25" customHeight="1">
      <c r="C408" s="23"/>
    </row>
    <row r="409" spans="3:3" ht="14.25" customHeight="1">
      <c r="C409" s="23"/>
    </row>
    <row r="410" spans="3:3" ht="14.25" customHeight="1">
      <c r="C410" s="23"/>
    </row>
    <row r="411" spans="3:3" ht="14.25" customHeight="1">
      <c r="C411" s="23"/>
    </row>
    <row r="412" spans="3:3" ht="14.25" customHeight="1">
      <c r="C412" s="23"/>
    </row>
    <row r="413" spans="3:3" ht="14.25" customHeight="1">
      <c r="C413" s="23"/>
    </row>
    <row r="414" spans="3:3" ht="14.25" customHeight="1">
      <c r="C414" s="23"/>
    </row>
    <row r="415" spans="3:3" ht="14.25" customHeight="1">
      <c r="C415" s="23"/>
    </row>
    <row r="416" spans="3:3" ht="14.25" customHeight="1">
      <c r="C416" s="23"/>
    </row>
    <row r="417" spans="3:3" ht="14.25" customHeight="1">
      <c r="C417" s="23"/>
    </row>
    <row r="418" spans="3:3" ht="14.25" customHeight="1">
      <c r="C418" s="23"/>
    </row>
    <row r="419" spans="3:3" ht="14.25" customHeight="1">
      <c r="C419" s="23"/>
    </row>
    <row r="420" spans="3:3" ht="14.25" customHeight="1">
      <c r="C420" s="23"/>
    </row>
    <row r="421" spans="3:3" ht="14.25" customHeight="1">
      <c r="C421" s="23"/>
    </row>
    <row r="422" spans="3:3" ht="14.25" customHeight="1">
      <c r="C422" s="23"/>
    </row>
    <row r="423" spans="3:3" ht="14.25" customHeight="1">
      <c r="C423" s="23"/>
    </row>
    <row r="424" spans="3:3" ht="14.25" customHeight="1">
      <c r="C424" s="23"/>
    </row>
    <row r="425" spans="3:3" ht="14.25" customHeight="1">
      <c r="C425" s="23"/>
    </row>
    <row r="426" spans="3:3" ht="14.25" customHeight="1">
      <c r="C426" s="23"/>
    </row>
    <row r="427" spans="3:3" ht="14.25" customHeight="1">
      <c r="C427" s="23"/>
    </row>
    <row r="428" spans="3:3" ht="14.25" customHeight="1">
      <c r="C428" s="23"/>
    </row>
    <row r="429" spans="3:3" ht="14.25" customHeight="1">
      <c r="C429" s="23"/>
    </row>
    <row r="430" spans="3:3" ht="14.25" customHeight="1">
      <c r="C430" s="23"/>
    </row>
    <row r="431" spans="3:3" ht="14.25" customHeight="1">
      <c r="C431" s="23"/>
    </row>
    <row r="432" spans="3:3" ht="14.25" customHeight="1">
      <c r="C432" s="23"/>
    </row>
    <row r="433" spans="3:3" ht="14.25" customHeight="1">
      <c r="C433" s="23"/>
    </row>
    <row r="434" spans="3:3" ht="14.25" customHeight="1">
      <c r="C434" s="23"/>
    </row>
    <row r="435" spans="3:3" ht="14.25" customHeight="1">
      <c r="C435" s="23"/>
    </row>
    <row r="436" spans="3:3" ht="14.25" customHeight="1">
      <c r="C436" s="23"/>
    </row>
    <row r="437" spans="3:3" ht="14.25" customHeight="1">
      <c r="C437" s="23"/>
    </row>
    <row r="438" spans="3:3" ht="14.25" customHeight="1">
      <c r="C438" s="23"/>
    </row>
    <row r="439" spans="3:3" ht="14.25" customHeight="1">
      <c r="C439" s="23"/>
    </row>
    <row r="440" spans="3:3" ht="14.25" customHeight="1">
      <c r="C440" s="23"/>
    </row>
    <row r="441" spans="3:3" ht="14.25" customHeight="1">
      <c r="C441" s="23"/>
    </row>
    <row r="442" spans="3:3" ht="14.25" customHeight="1">
      <c r="C442" s="23"/>
    </row>
    <row r="443" spans="3:3" ht="14.25" customHeight="1">
      <c r="C443" s="23"/>
    </row>
    <row r="444" spans="3:3" ht="14.25" customHeight="1">
      <c r="C444" s="23"/>
    </row>
    <row r="445" spans="3:3" ht="14.25" customHeight="1">
      <c r="C445" s="23"/>
    </row>
    <row r="446" spans="3:3" ht="14.25" customHeight="1">
      <c r="C446" s="23"/>
    </row>
    <row r="447" spans="3:3" ht="14.25" customHeight="1">
      <c r="C447" s="23"/>
    </row>
    <row r="448" spans="3:3" ht="14.25" customHeight="1">
      <c r="C448" s="23"/>
    </row>
    <row r="449" spans="3:3" ht="14.25" customHeight="1">
      <c r="C449" s="23"/>
    </row>
    <row r="450" spans="3:3" ht="14.25" customHeight="1">
      <c r="C450" s="23"/>
    </row>
    <row r="451" spans="3:3" ht="14.25" customHeight="1">
      <c r="C451" s="23"/>
    </row>
    <row r="452" spans="3:3" ht="14.25" customHeight="1">
      <c r="C452" s="23"/>
    </row>
    <row r="453" spans="3:3" ht="14.25" customHeight="1">
      <c r="C453" s="23"/>
    </row>
    <row r="454" spans="3:3" ht="14.25" customHeight="1">
      <c r="C454" s="23"/>
    </row>
    <row r="455" spans="3:3" ht="14.25" customHeight="1">
      <c r="C455" s="23"/>
    </row>
    <row r="456" spans="3:3" ht="14.25" customHeight="1">
      <c r="C456" s="23"/>
    </row>
    <row r="457" spans="3:3" ht="14.25" customHeight="1">
      <c r="C457" s="23"/>
    </row>
    <row r="458" spans="3:3" ht="14.25" customHeight="1">
      <c r="C458" s="23"/>
    </row>
    <row r="459" spans="3:3" ht="14.25" customHeight="1">
      <c r="C459" s="23"/>
    </row>
    <row r="460" spans="3:3" ht="14.25" customHeight="1">
      <c r="C460" s="23"/>
    </row>
    <row r="461" spans="3:3" ht="14.25" customHeight="1">
      <c r="C461" s="23"/>
    </row>
    <row r="462" spans="3:3" ht="14.25" customHeight="1">
      <c r="C462" s="23"/>
    </row>
    <row r="463" spans="3:3" ht="14.25" customHeight="1">
      <c r="C463" s="23"/>
    </row>
    <row r="464" spans="3:3" ht="14.25" customHeight="1">
      <c r="C464" s="23"/>
    </row>
    <row r="465" spans="3:3" ht="14.25" customHeight="1">
      <c r="C465" s="23"/>
    </row>
    <row r="466" spans="3:3" ht="14.25" customHeight="1">
      <c r="C466" s="23"/>
    </row>
    <row r="467" spans="3:3" ht="14.25" customHeight="1">
      <c r="C467" s="23"/>
    </row>
    <row r="468" spans="3:3" ht="14.25" customHeight="1">
      <c r="C468" s="23"/>
    </row>
    <row r="469" spans="3:3" ht="14.25" customHeight="1">
      <c r="C469" s="23"/>
    </row>
    <row r="470" spans="3:3" ht="14.25" customHeight="1">
      <c r="C470" s="23"/>
    </row>
    <row r="471" spans="3:3" ht="14.25" customHeight="1">
      <c r="C471" s="23"/>
    </row>
    <row r="472" spans="3:3" ht="14.25" customHeight="1">
      <c r="C472" s="23"/>
    </row>
    <row r="473" spans="3:3" ht="14.25" customHeight="1">
      <c r="C473" s="23"/>
    </row>
    <row r="474" spans="3:3" ht="14.25" customHeight="1">
      <c r="C474" s="23"/>
    </row>
    <row r="475" spans="3:3" ht="14.25" customHeight="1">
      <c r="C475" s="23"/>
    </row>
    <row r="476" spans="3:3" ht="14.25" customHeight="1">
      <c r="C476" s="23"/>
    </row>
    <row r="477" spans="3:3" ht="14.25" customHeight="1">
      <c r="C477" s="23"/>
    </row>
    <row r="478" spans="3:3" ht="14.25" customHeight="1">
      <c r="C478" s="23"/>
    </row>
    <row r="479" spans="3:3" ht="14.25" customHeight="1">
      <c r="C479" s="23"/>
    </row>
    <row r="480" spans="3:3" ht="14.25" customHeight="1">
      <c r="C480" s="23"/>
    </row>
    <row r="481" spans="3:3" ht="14.25" customHeight="1">
      <c r="C481" s="23"/>
    </row>
    <row r="482" spans="3:3" ht="14.25" customHeight="1">
      <c r="C482" s="23"/>
    </row>
    <row r="483" spans="3:3" ht="14.25" customHeight="1">
      <c r="C483" s="23"/>
    </row>
    <row r="484" spans="3:3" ht="14.25" customHeight="1">
      <c r="C484" s="23"/>
    </row>
    <row r="485" spans="3:3" ht="14.25" customHeight="1">
      <c r="C485" s="23"/>
    </row>
    <row r="486" spans="3:3" ht="14.25" customHeight="1">
      <c r="C486" s="23"/>
    </row>
    <row r="487" spans="3:3" ht="14.25" customHeight="1">
      <c r="C487" s="23"/>
    </row>
    <row r="488" spans="3:3" ht="14.25" customHeight="1">
      <c r="C488" s="23"/>
    </row>
    <row r="489" spans="3:3" ht="14.25" customHeight="1">
      <c r="C489" s="23"/>
    </row>
    <row r="490" spans="3:3" ht="14.25" customHeight="1">
      <c r="C490" s="23"/>
    </row>
    <row r="491" spans="3:3" ht="14.25" customHeight="1">
      <c r="C491" s="23"/>
    </row>
    <row r="492" spans="3:3" ht="14.25" customHeight="1">
      <c r="C492" s="23"/>
    </row>
    <row r="493" spans="3:3" ht="14.25" customHeight="1">
      <c r="C493" s="23"/>
    </row>
    <row r="494" spans="3:3" ht="14.25" customHeight="1">
      <c r="C494" s="23"/>
    </row>
    <row r="495" spans="3:3" ht="14.25" customHeight="1">
      <c r="C495" s="23"/>
    </row>
    <row r="496" spans="3:3" ht="14.25" customHeight="1">
      <c r="C496" s="23"/>
    </row>
    <row r="497" spans="3:3" ht="14.25" customHeight="1">
      <c r="C497" s="23"/>
    </row>
    <row r="498" spans="3:3" ht="14.25" customHeight="1">
      <c r="C498" s="23"/>
    </row>
    <row r="499" spans="3:3" ht="14.25" customHeight="1">
      <c r="C499" s="23"/>
    </row>
    <row r="500" spans="3:3" ht="14.25" customHeight="1">
      <c r="C500" s="23"/>
    </row>
    <row r="501" spans="3:3" ht="14.25" customHeight="1">
      <c r="C501" s="23"/>
    </row>
    <row r="502" spans="3:3" ht="14.25" customHeight="1">
      <c r="C502" s="23"/>
    </row>
    <row r="503" spans="3:3" ht="14.25" customHeight="1">
      <c r="C503" s="23"/>
    </row>
    <row r="504" spans="3:3" ht="14.25" customHeight="1">
      <c r="C504" s="23"/>
    </row>
    <row r="505" spans="3:3" ht="14.25" customHeight="1">
      <c r="C505" s="23"/>
    </row>
    <row r="506" spans="3:3" ht="14.25" customHeight="1">
      <c r="C506" s="23"/>
    </row>
    <row r="507" spans="3:3" ht="14.25" customHeight="1">
      <c r="C507" s="23"/>
    </row>
    <row r="508" spans="3:3" ht="14.25" customHeight="1">
      <c r="C508" s="23"/>
    </row>
    <row r="509" spans="3:3" ht="14.25" customHeight="1">
      <c r="C509" s="23"/>
    </row>
    <row r="510" spans="3:3" ht="14.25" customHeight="1">
      <c r="C510" s="23"/>
    </row>
    <row r="511" spans="3:3" ht="14.25" customHeight="1">
      <c r="C511" s="23"/>
    </row>
    <row r="512" spans="3:3" ht="14.25" customHeight="1">
      <c r="C512" s="23"/>
    </row>
    <row r="513" spans="3:3" ht="14.25" customHeight="1">
      <c r="C513" s="23"/>
    </row>
    <row r="514" spans="3:3" ht="14.25" customHeight="1">
      <c r="C514" s="23"/>
    </row>
    <row r="515" spans="3:3" ht="14.25" customHeight="1">
      <c r="C515" s="23"/>
    </row>
    <row r="516" spans="3:3" ht="14.25" customHeight="1">
      <c r="C516" s="23"/>
    </row>
    <row r="517" spans="3:3" ht="14.25" customHeight="1">
      <c r="C517" s="23"/>
    </row>
    <row r="518" spans="3:3" ht="14.25" customHeight="1">
      <c r="C518" s="23"/>
    </row>
    <row r="519" spans="3:3" ht="14.25" customHeight="1">
      <c r="C519" s="23"/>
    </row>
    <row r="520" spans="3:3" ht="14.25" customHeight="1">
      <c r="C520" s="23"/>
    </row>
    <row r="521" spans="3:3" ht="14.25" customHeight="1">
      <c r="C521" s="23"/>
    </row>
    <row r="522" spans="3:3" ht="14.25" customHeight="1">
      <c r="C522" s="23"/>
    </row>
    <row r="523" spans="3:3" ht="14.25" customHeight="1">
      <c r="C523" s="23"/>
    </row>
    <row r="524" spans="3:3" ht="14.25" customHeight="1">
      <c r="C524" s="23"/>
    </row>
    <row r="525" spans="3:3" ht="14.25" customHeight="1">
      <c r="C525" s="23"/>
    </row>
    <row r="526" spans="3:3" ht="14.25" customHeight="1">
      <c r="C526" s="23"/>
    </row>
    <row r="527" spans="3:3" ht="14.25" customHeight="1">
      <c r="C527" s="23"/>
    </row>
    <row r="528" spans="3:3" ht="14.25" customHeight="1">
      <c r="C528" s="23"/>
    </row>
    <row r="529" spans="3:3" ht="14.25" customHeight="1">
      <c r="C529" s="23"/>
    </row>
    <row r="530" spans="3:3" ht="14.25" customHeight="1">
      <c r="C530" s="23"/>
    </row>
    <row r="531" spans="3:3" ht="14.25" customHeight="1">
      <c r="C531" s="23"/>
    </row>
    <row r="532" spans="3:3" ht="14.25" customHeight="1">
      <c r="C532" s="23"/>
    </row>
    <row r="533" spans="3:3" ht="14.25" customHeight="1">
      <c r="C533" s="23"/>
    </row>
    <row r="534" spans="3:3" ht="14.25" customHeight="1">
      <c r="C534" s="23"/>
    </row>
    <row r="535" spans="3:3" ht="14.25" customHeight="1">
      <c r="C535" s="23"/>
    </row>
    <row r="536" spans="3:3" ht="14.25" customHeight="1">
      <c r="C536" s="23"/>
    </row>
    <row r="537" spans="3:3" ht="14.25" customHeight="1">
      <c r="C537" s="23"/>
    </row>
    <row r="538" spans="3:3" ht="14.25" customHeight="1">
      <c r="C538" s="23"/>
    </row>
    <row r="539" spans="3:3" ht="14.25" customHeight="1">
      <c r="C539" s="23"/>
    </row>
    <row r="540" spans="3:3" ht="14.25" customHeight="1">
      <c r="C540" s="23"/>
    </row>
    <row r="541" spans="3:3" ht="14.25" customHeight="1">
      <c r="C541" s="23"/>
    </row>
    <row r="542" spans="3:3" ht="14.25" customHeight="1">
      <c r="C542" s="23"/>
    </row>
    <row r="543" spans="3:3" ht="14.25" customHeight="1">
      <c r="C543" s="23"/>
    </row>
    <row r="544" spans="3:3" ht="14.25" customHeight="1">
      <c r="C544" s="23"/>
    </row>
    <row r="545" spans="3:3" ht="14.25" customHeight="1">
      <c r="C545" s="23"/>
    </row>
    <row r="546" spans="3:3" ht="14.25" customHeight="1">
      <c r="C546" s="23"/>
    </row>
    <row r="547" spans="3:3" ht="14.25" customHeight="1">
      <c r="C547" s="23"/>
    </row>
    <row r="548" spans="3:3" ht="14.25" customHeight="1">
      <c r="C548" s="23"/>
    </row>
    <row r="549" spans="3:3" ht="14.25" customHeight="1">
      <c r="C549" s="23"/>
    </row>
    <row r="550" spans="3:3" ht="14.25" customHeight="1">
      <c r="C550" s="23"/>
    </row>
    <row r="551" spans="3:3" ht="14.25" customHeight="1">
      <c r="C551" s="23"/>
    </row>
    <row r="552" spans="3:3" ht="14.25" customHeight="1">
      <c r="C552" s="23"/>
    </row>
    <row r="553" spans="3:3" ht="14.25" customHeight="1">
      <c r="C553" s="23"/>
    </row>
    <row r="554" spans="3:3" ht="14.25" customHeight="1">
      <c r="C554" s="23"/>
    </row>
    <row r="555" spans="3:3" ht="14.25" customHeight="1">
      <c r="C555" s="23"/>
    </row>
    <row r="556" spans="3:3" ht="14.25" customHeight="1">
      <c r="C556" s="23"/>
    </row>
    <row r="557" spans="3:3" ht="14.25" customHeight="1">
      <c r="C557" s="23"/>
    </row>
    <row r="558" spans="3:3" ht="14.25" customHeight="1">
      <c r="C558" s="23"/>
    </row>
    <row r="559" spans="3:3" ht="14.25" customHeight="1">
      <c r="C559" s="23"/>
    </row>
    <row r="560" spans="3:3" ht="14.25" customHeight="1">
      <c r="C560" s="23"/>
    </row>
    <row r="561" spans="3:3" ht="14.25" customHeight="1">
      <c r="C561" s="23"/>
    </row>
    <row r="562" spans="3:3" ht="14.25" customHeight="1">
      <c r="C562" s="23"/>
    </row>
    <row r="563" spans="3:3" ht="14.25" customHeight="1">
      <c r="C563" s="23"/>
    </row>
    <row r="564" spans="3:3" ht="14.25" customHeight="1">
      <c r="C564" s="23"/>
    </row>
    <row r="565" spans="3:3" ht="14.25" customHeight="1">
      <c r="C565" s="23"/>
    </row>
    <row r="566" spans="3:3" ht="14.25" customHeight="1">
      <c r="C566" s="23"/>
    </row>
    <row r="567" spans="3:3" ht="14.25" customHeight="1">
      <c r="C567" s="23"/>
    </row>
    <row r="568" spans="3:3" ht="14.25" customHeight="1">
      <c r="C568" s="23"/>
    </row>
    <row r="569" spans="3:3" ht="14.25" customHeight="1">
      <c r="C569" s="23"/>
    </row>
    <row r="570" spans="3:3" ht="14.25" customHeight="1">
      <c r="C570" s="23"/>
    </row>
    <row r="571" spans="3:3" ht="14.25" customHeight="1">
      <c r="C571" s="23"/>
    </row>
    <row r="572" spans="3:3" ht="14.25" customHeight="1">
      <c r="C572" s="23"/>
    </row>
    <row r="573" spans="3:3" ht="14.25" customHeight="1">
      <c r="C573" s="23"/>
    </row>
    <row r="574" spans="3:3" ht="14.25" customHeight="1">
      <c r="C574" s="23"/>
    </row>
    <row r="575" spans="3:3" ht="14.25" customHeight="1">
      <c r="C575" s="23"/>
    </row>
    <row r="576" spans="3:3" ht="14.25" customHeight="1">
      <c r="C576" s="23"/>
    </row>
    <row r="577" spans="3:3" ht="14.25" customHeight="1">
      <c r="C577" s="23"/>
    </row>
    <row r="578" spans="3:3" ht="14.25" customHeight="1">
      <c r="C578" s="23"/>
    </row>
    <row r="579" spans="3:3" ht="14.25" customHeight="1">
      <c r="C579" s="23"/>
    </row>
    <row r="580" spans="3:3" ht="14.25" customHeight="1">
      <c r="C580" s="23"/>
    </row>
    <row r="581" spans="3:3" ht="14.25" customHeight="1">
      <c r="C581" s="23"/>
    </row>
    <row r="582" spans="3:3" ht="14.25" customHeight="1">
      <c r="C582" s="23"/>
    </row>
    <row r="583" spans="3:3" ht="14.25" customHeight="1">
      <c r="C583" s="23"/>
    </row>
    <row r="584" spans="3:3" ht="14.25" customHeight="1">
      <c r="C584" s="23"/>
    </row>
    <row r="585" spans="3:3" ht="14.25" customHeight="1">
      <c r="C585" s="23"/>
    </row>
    <row r="586" spans="3:3" ht="14.25" customHeight="1">
      <c r="C586" s="23"/>
    </row>
    <row r="587" spans="3:3" ht="14.25" customHeight="1">
      <c r="C587" s="23"/>
    </row>
    <row r="588" spans="3:3" ht="14.25" customHeight="1">
      <c r="C588" s="23"/>
    </row>
    <row r="589" spans="3:3" ht="14.25" customHeight="1">
      <c r="C589" s="23"/>
    </row>
    <row r="590" spans="3:3" ht="14.25" customHeight="1">
      <c r="C590" s="23"/>
    </row>
    <row r="591" spans="3:3" ht="14.25" customHeight="1">
      <c r="C591" s="23"/>
    </row>
    <row r="592" spans="3:3" ht="14.25" customHeight="1">
      <c r="C592" s="23"/>
    </row>
    <row r="593" spans="3:3" ht="14.25" customHeight="1">
      <c r="C593" s="23"/>
    </row>
    <row r="594" spans="3:3" ht="14.25" customHeight="1">
      <c r="C594" s="23"/>
    </row>
    <row r="595" spans="3:3" ht="14.25" customHeight="1">
      <c r="C595" s="23"/>
    </row>
    <row r="596" spans="3:3" ht="14.25" customHeight="1">
      <c r="C596" s="23"/>
    </row>
    <row r="597" spans="3:3" ht="14.25" customHeight="1">
      <c r="C597" s="23"/>
    </row>
    <row r="598" spans="3:3" ht="14.25" customHeight="1">
      <c r="C598" s="23"/>
    </row>
    <row r="599" spans="3:3" ht="14.25" customHeight="1">
      <c r="C599" s="23"/>
    </row>
    <row r="600" spans="3:3" ht="14.25" customHeight="1">
      <c r="C600" s="23"/>
    </row>
    <row r="601" spans="3:3" ht="14.25" customHeight="1">
      <c r="C601" s="23"/>
    </row>
    <row r="602" spans="3:3" ht="14.25" customHeight="1">
      <c r="C602" s="23"/>
    </row>
    <row r="603" spans="3:3" ht="14.25" customHeight="1">
      <c r="C603" s="23"/>
    </row>
    <row r="604" spans="3:3" ht="14.25" customHeight="1">
      <c r="C604" s="23"/>
    </row>
    <row r="605" spans="3:3" ht="14.25" customHeight="1">
      <c r="C605" s="23"/>
    </row>
    <row r="606" spans="3:3" ht="14.25" customHeight="1">
      <c r="C606" s="23"/>
    </row>
    <row r="607" spans="3:3" ht="14.25" customHeight="1">
      <c r="C607" s="23"/>
    </row>
    <row r="608" spans="3:3" ht="14.25" customHeight="1">
      <c r="C608" s="23"/>
    </row>
    <row r="609" spans="3:3" ht="14.25" customHeight="1">
      <c r="C609" s="23"/>
    </row>
    <row r="610" spans="3:3" ht="14.25" customHeight="1">
      <c r="C610" s="23"/>
    </row>
    <row r="611" spans="3:3" ht="14.25" customHeight="1">
      <c r="C611" s="23"/>
    </row>
    <row r="612" spans="3:3" ht="14.25" customHeight="1">
      <c r="C612" s="23"/>
    </row>
    <row r="613" spans="3:3" ht="14.25" customHeight="1">
      <c r="C613" s="23"/>
    </row>
    <row r="614" spans="3:3" ht="14.25" customHeight="1">
      <c r="C614" s="23"/>
    </row>
    <row r="615" spans="3:3" ht="14.25" customHeight="1">
      <c r="C615" s="23"/>
    </row>
    <row r="616" spans="3:3" ht="14.25" customHeight="1">
      <c r="C616" s="23"/>
    </row>
    <row r="617" spans="3:3" ht="14.25" customHeight="1">
      <c r="C617" s="23"/>
    </row>
    <row r="618" spans="3:3" ht="14.25" customHeight="1">
      <c r="C618" s="23"/>
    </row>
    <row r="619" spans="3:3" ht="14.25" customHeight="1">
      <c r="C619" s="23"/>
    </row>
    <row r="620" spans="3:3" ht="14.25" customHeight="1">
      <c r="C620" s="23"/>
    </row>
    <row r="621" spans="3:3" ht="14.25" customHeight="1">
      <c r="C621" s="23"/>
    </row>
    <row r="622" spans="3:3" ht="14.25" customHeight="1">
      <c r="C622" s="23"/>
    </row>
    <row r="623" spans="3:3" ht="14.25" customHeight="1">
      <c r="C623" s="23"/>
    </row>
    <row r="624" spans="3:3" ht="14.25" customHeight="1">
      <c r="C624" s="23"/>
    </row>
    <row r="625" spans="3:3" ht="14.25" customHeight="1">
      <c r="C625" s="23"/>
    </row>
    <row r="626" spans="3:3" ht="14.25" customHeight="1">
      <c r="C626" s="23"/>
    </row>
    <row r="627" spans="3:3" ht="14.25" customHeight="1">
      <c r="C627" s="23"/>
    </row>
    <row r="628" spans="3:3" ht="14.25" customHeight="1">
      <c r="C628" s="23"/>
    </row>
    <row r="629" spans="3:3" ht="14.25" customHeight="1">
      <c r="C629" s="23"/>
    </row>
    <row r="630" spans="3:3" ht="14.25" customHeight="1">
      <c r="C630" s="23"/>
    </row>
    <row r="631" spans="3:3" ht="14.25" customHeight="1">
      <c r="C631" s="23"/>
    </row>
    <row r="632" spans="3:3" ht="14.25" customHeight="1">
      <c r="C632" s="23"/>
    </row>
    <row r="633" spans="3:3" ht="14.25" customHeight="1">
      <c r="C633" s="23"/>
    </row>
    <row r="634" spans="3:3" ht="14.25" customHeight="1">
      <c r="C634" s="23"/>
    </row>
    <row r="635" spans="3:3" ht="14.25" customHeight="1">
      <c r="C635" s="23"/>
    </row>
    <row r="636" spans="3:3" ht="14.25" customHeight="1">
      <c r="C636" s="23"/>
    </row>
    <row r="637" spans="3:3" ht="14.25" customHeight="1">
      <c r="C637" s="23"/>
    </row>
    <row r="638" spans="3:3" ht="14.25" customHeight="1">
      <c r="C638" s="23"/>
    </row>
    <row r="639" spans="3:3" ht="14.25" customHeight="1">
      <c r="C639" s="23"/>
    </row>
    <row r="640" spans="3:3" ht="14.25" customHeight="1">
      <c r="C640" s="23"/>
    </row>
    <row r="641" spans="3:3" ht="14.25" customHeight="1">
      <c r="C641" s="23"/>
    </row>
    <row r="642" spans="3:3" ht="14.25" customHeight="1">
      <c r="C642" s="23"/>
    </row>
    <row r="643" spans="3:3" ht="14.25" customHeight="1">
      <c r="C643" s="23"/>
    </row>
    <row r="644" spans="3:3" ht="14.25" customHeight="1">
      <c r="C644" s="23"/>
    </row>
    <row r="645" spans="3:3" ht="14.25" customHeight="1">
      <c r="C645" s="23"/>
    </row>
    <row r="646" spans="3:3" ht="14.25" customHeight="1">
      <c r="C646" s="23"/>
    </row>
    <row r="647" spans="3:3" ht="14.25" customHeight="1">
      <c r="C647" s="23"/>
    </row>
    <row r="648" spans="3:3" ht="14.25" customHeight="1">
      <c r="C648" s="23"/>
    </row>
    <row r="649" spans="3:3" ht="14.25" customHeight="1">
      <c r="C649" s="23"/>
    </row>
    <row r="650" spans="3:3" ht="14.25" customHeight="1">
      <c r="C650" s="23"/>
    </row>
    <row r="651" spans="3:3" ht="14.25" customHeight="1">
      <c r="C651" s="23"/>
    </row>
    <row r="652" spans="3:3" ht="14.25" customHeight="1">
      <c r="C652" s="23"/>
    </row>
    <row r="653" spans="3:3" ht="14.25" customHeight="1">
      <c r="C653" s="23"/>
    </row>
    <row r="654" spans="3:3" ht="14.25" customHeight="1">
      <c r="C654" s="23"/>
    </row>
    <row r="655" spans="3:3" ht="14.25" customHeight="1">
      <c r="C655" s="23"/>
    </row>
    <row r="656" spans="3:3" ht="14.25" customHeight="1">
      <c r="C656" s="23"/>
    </row>
    <row r="657" spans="3:3" ht="14.25" customHeight="1">
      <c r="C657" s="23"/>
    </row>
    <row r="658" spans="3:3" ht="14.25" customHeight="1">
      <c r="C658" s="23"/>
    </row>
    <row r="659" spans="3:3" ht="14.25" customHeight="1">
      <c r="C659" s="23"/>
    </row>
    <row r="660" spans="3:3" ht="14.25" customHeight="1">
      <c r="C660" s="23"/>
    </row>
    <row r="661" spans="3:3" ht="14.25" customHeight="1">
      <c r="C661" s="23"/>
    </row>
    <row r="662" spans="3:3" ht="14.25" customHeight="1">
      <c r="C662" s="23"/>
    </row>
    <row r="663" spans="3:3" ht="14.25" customHeight="1">
      <c r="C663" s="23"/>
    </row>
    <row r="664" spans="3:3" ht="14.25" customHeight="1">
      <c r="C664" s="23"/>
    </row>
    <row r="665" spans="3:3" ht="14.25" customHeight="1">
      <c r="C665" s="23"/>
    </row>
    <row r="666" spans="3:3" ht="14.25" customHeight="1">
      <c r="C666" s="23"/>
    </row>
    <row r="667" spans="3:3" ht="14.25" customHeight="1">
      <c r="C667" s="23"/>
    </row>
    <row r="668" spans="3:3" ht="14.25" customHeight="1">
      <c r="C668" s="23"/>
    </row>
    <row r="669" spans="3:3" ht="14.25" customHeight="1">
      <c r="C669" s="23"/>
    </row>
    <row r="670" spans="3:3" ht="14.25" customHeight="1">
      <c r="C670" s="23"/>
    </row>
    <row r="671" spans="3:3" ht="14.25" customHeight="1">
      <c r="C671" s="23"/>
    </row>
    <row r="672" spans="3:3" ht="14.25" customHeight="1">
      <c r="C672" s="23"/>
    </row>
    <row r="673" spans="3:3" ht="14.25" customHeight="1">
      <c r="C673" s="23"/>
    </row>
    <row r="674" spans="3:3" ht="14.25" customHeight="1">
      <c r="C674" s="23"/>
    </row>
    <row r="675" spans="3:3" ht="14.25" customHeight="1">
      <c r="C675" s="23"/>
    </row>
    <row r="676" spans="3:3" ht="14.25" customHeight="1">
      <c r="C676" s="23"/>
    </row>
    <row r="677" spans="3:3" ht="14.25" customHeight="1">
      <c r="C677" s="23"/>
    </row>
    <row r="678" spans="3:3" ht="14.25" customHeight="1">
      <c r="C678" s="23"/>
    </row>
    <row r="679" spans="3:3" ht="14.25" customHeight="1">
      <c r="C679" s="23"/>
    </row>
    <row r="680" spans="3:3" ht="14.25" customHeight="1">
      <c r="C680" s="23"/>
    </row>
    <row r="681" spans="3:3" ht="14.25" customHeight="1">
      <c r="C681" s="23"/>
    </row>
    <row r="682" spans="3:3" ht="14.25" customHeight="1">
      <c r="C682" s="23"/>
    </row>
    <row r="683" spans="3:3" ht="14.25" customHeight="1">
      <c r="C683" s="23"/>
    </row>
    <row r="684" spans="3:3" ht="14.25" customHeight="1">
      <c r="C684" s="23"/>
    </row>
    <row r="685" spans="3:3" ht="14.25" customHeight="1">
      <c r="C685" s="23"/>
    </row>
    <row r="686" spans="3:3" ht="14.25" customHeight="1">
      <c r="C686" s="23"/>
    </row>
    <row r="687" spans="3:3" ht="14.25" customHeight="1">
      <c r="C687" s="23"/>
    </row>
    <row r="688" spans="3:3" ht="14.25" customHeight="1">
      <c r="C688" s="23"/>
    </row>
    <row r="689" spans="3:3" ht="14.25" customHeight="1">
      <c r="C689" s="23"/>
    </row>
    <row r="690" spans="3:3" ht="14.25" customHeight="1">
      <c r="C690" s="23"/>
    </row>
    <row r="691" spans="3:3" ht="14.25" customHeight="1">
      <c r="C691" s="23"/>
    </row>
    <row r="692" spans="3:3" ht="14.25" customHeight="1">
      <c r="C692" s="23"/>
    </row>
    <row r="693" spans="3:3" ht="14.25" customHeight="1">
      <c r="C693" s="23"/>
    </row>
    <row r="694" spans="3:3" ht="14.25" customHeight="1">
      <c r="C694" s="23"/>
    </row>
    <row r="695" spans="3:3" ht="14.25" customHeight="1">
      <c r="C695" s="23"/>
    </row>
    <row r="696" spans="3:3" ht="14.25" customHeight="1">
      <c r="C696" s="23"/>
    </row>
    <row r="697" spans="3:3" ht="14.25" customHeight="1">
      <c r="C697" s="23"/>
    </row>
    <row r="698" spans="3:3" ht="14.25" customHeight="1">
      <c r="C698" s="23"/>
    </row>
    <row r="699" spans="3:3" ht="14.25" customHeight="1">
      <c r="C699" s="23"/>
    </row>
    <row r="700" spans="3:3" ht="14.25" customHeight="1">
      <c r="C700" s="23"/>
    </row>
    <row r="701" spans="3:3" ht="14.25" customHeight="1">
      <c r="C701" s="23"/>
    </row>
    <row r="702" spans="3:3" ht="14.25" customHeight="1">
      <c r="C702" s="23"/>
    </row>
    <row r="703" spans="3:3" ht="14.25" customHeight="1">
      <c r="C703" s="23"/>
    </row>
    <row r="704" spans="3:3" ht="14.25" customHeight="1">
      <c r="C704" s="23"/>
    </row>
    <row r="705" spans="3:3" ht="14.25" customHeight="1">
      <c r="C705" s="23"/>
    </row>
    <row r="706" spans="3:3" ht="14.25" customHeight="1">
      <c r="C706" s="23"/>
    </row>
    <row r="707" spans="3:3" ht="14.25" customHeight="1">
      <c r="C707" s="23"/>
    </row>
    <row r="708" spans="3:3" ht="14.25" customHeight="1">
      <c r="C708" s="23"/>
    </row>
    <row r="709" spans="3:3" ht="14.25" customHeight="1">
      <c r="C709" s="23"/>
    </row>
    <row r="710" spans="3:3" ht="14.25" customHeight="1">
      <c r="C710" s="23"/>
    </row>
    <row r="711" spans="3:3" ht="14.25" customHeight="1">
      <c r="C711" s="23"/>
    </row>
    <row r="712" spans="3:3" ht="14.25" customHeight="1">
      <c r="C712" s="23"/>
    </row>
    <row r="713" spans="3:3" ht="14.25" customHeight="1">
      <c r="C713" s="23"/>
    </row>
    <row r="714" spans="3:3" ht="14.25" customHeight="1">
      <c r="C714" s="23"/>
    </row>
    <row r="715" spans="3:3" ht="14.25" customHeight="1">
      <c r="C715" s="23"/>
    </row>
    <row r="716" spans="3:3" ht="14.25" customHeight="1">
      <c r="C716" s="23"/>
    </row>
    <row r="717" spans="3:3" ht="14.25" customHeight="1">
      <c r="C717" s="23"/>
    </row>
    <row r="718" spans="3:3" ht="14.25" customHeight="1">
      <c r="C718" s="23"/>
    </row>
    <row r="719" spans="3:3" ht="14.25" customHeight="1">
      <c r="C719" s="23"/>
    </row>
    <row r="720" spans="3:3" ht="14.25" customHeight="1">
      <c r="C720" s="23"/>
    </row>
    <row r="721" spans="3:3" ht="14.25" customHeight="1">
      <c r="C721" s="23"/>
    </row>
    <row r="722" spans="3:3" ht="14.25" customHeight="1">
      <c r="C722" s="23"/>
    </row>
    <row r="723" spans="3:3" ht="14.25" customHeight="1">
      <c r="C723" s="23"/>
    </row>
    <row r="724" spans="3:3" ht="14.25" customHeight="1">
      <c r="C724" s="23"/>
    </row>
    <row r="725" spans="3:3" ht="14.25" customHeight="1">
      <c r="C725" s="23"/>
    </row>
    <row r="726" spans="3:3" ht="14.25" customHeight="1">
      <c r="C726" s="23"/>
    </row>
    <row r="727" spans="3:3" ht="14.25" customHeight="1">
      <c r="C727" s="23"/>
    </row>
    <row r="728" spans="3:3" ht="14.25" customHeight="1">
      <c r="C728" s="23"/>
    </row>
    <row r="729" spans="3:3" ht="14.25" customHeight="1">
      <c r="C729" s="23"/>
    </row>
    <row r="730" spans="3:3" ht="14.25" customHeight="1">
      <c r="C730" s="23"/>
    </row>
    <row r="731" spans="3:3" ht="14.25" customHeight="1">
      <c r="C731" s="23"/>
    </row>
    <row r="732" spans="3:3" ht="14.25" customHeight="1">
      <c r="C732" s="23"/>
    </row>
    <row r="733" spans="3:3" ht="14.25" customHeight="1">
      <c r="C733" s="23"/>
    </row>
    <row r="734" spans="3:3" ht="14.25" customHeight="1">
      <c r="C734" s="23"/>
    </row>
    <row r="735" spans="3:3" ht="14.25" customHeight="1">
      <c r="C735" s="23"/>
    </row>
    <row r="736" spans="3:3" ht="14.25" customHeight="1">
      <c r="C736" s="23"/>
    </row>
    <row r="737" spans="3:3" ht="14.25" customHeight="1">
      <c r="C737" s="23"/>
    </row>
    <row r="738" spans="3:3" ht="14.25" customHeight="1">
      <c r="C738" s="23"/>
    </row>
    <row r="739" spans="3:3" ht="14.25" customHeight="1">
      <c r="C739" s="23"/>
    </row>
    <row r="740" spans="3:3" ht="14.25" customHeight="1">
      <c r="C740" s="23"/>
    </row>
    <row r="741" spans="3:3" ht="14.25" customHeight="1">
      <c r="C741" s="23"/>
    </row>
    <row r="742" spans="3:3" ht="14.25" customHeight="1">
      <c r="C742" s="23"/>
    </row>
    <row r="743" spans="3:3" ht="14.25" customHeight="1">
      <c r="C743" s="23"/>
    </row>
    <row r="744" spans="3:3" ht="14.25" customHeight="1">
      <c r="C744" s="23"/>
    </row>
    <row r="745" spans="3:3" ht="14.25" customHeight="1">
      <c r="C745" s="23"/>
    </row>
    <row r="746" spans="3:3" ht="14.25" customHeight="1">
      <c r="C746" s="23"/>
    </row>
    <row r="747" spans="3:3" ht="14.25" customHeight="1">
      <c r="C747" s="23"/>
    </row>
    <row r="748" spans="3:3" ht="14.25" customHeight="1">
      <c r="C748" s="23"/>
    </row>
    <row r="749" spans="3:3" ht="14.25" customHeight="1">
      <c r="C749" s="23"/>
    </row>
    <row r="750" spans="3:3" ht="14.25" customHeight="1">
      <c r="C750" s="23"/>
    </row>
    <row r="751" spans="3:3" ht="14.25" customHeight="1">
      <c r="C751" s="23"/>
    </row>
    <row r="752" spans="3:3" ht="14.25" customHeight="1">
      <c r="C752" s="23"/>
    </row>
    <row r="753" spans="3:3" ht="14.25" customHeight="1">
      <c r="C753" s="23"/>
    </row>
    <row r="754" spans="3:3" ht="14.25" customHeight="1">
      <c r="C754" s="23"/>
    </row>
    <row r="755" spans="3:3" ht="14.25" customHeight="1">
      <c r="C755" s="23"/>
    </row>
    <row r="756" spans="3:3" ht="14.25" customHeight="1">
      <c r="C756" s="23"/>
    </row>
    <row r="757" spans="3:3" ht="14.25" customHeight="1">
      <c r="C757" s="23"/>
    </row>
    <row r="758" spans="3:3" ht="14.25" customHeight="1">
      <c r="C758" s="23"/>
    </row>
    <row r="759" spans="3:3" ht="14.25" customHeight="1">
      <c r="C759" s="23"/>
    </row>
    <row r="760" spans="3:3" ht="14.25" customHeight="1">
      <c r="C760" s="23"/>
    </row>
    <row r="761" spans="3:3" ht="14.25" customHeight="1">
      <c r="C761" s="23"/>
    </row>
    <row r="762" spans="3:3" ht="14.25" customHeight="1">
      <c r="C762" s="23"/>
    </row>
    <row r="763" spans="3:3" ht="14.25" customHeight="1">
      <c r="C763" s="23"/>
    </row>
    <row r="764" spans="3:3" ht="14.25" customHeight="1">
      <c r="C764" s="23"/>
    </row>
    <row r="765" spans="3:3" ht="14.25" customHeight="1">
      <c r="C765" s="23"/>
    </row>
    <row r="766" spans="3:3" ht="14.25" customHeight="1">
      <c r="C766" s="23"/>
    </row>
    <row r="767" spans="3:3" ht="14.25" customHeight="1">
      <c r="C767" s="23"/>
    </row>
    <row r="768" spans="3:3" ht="14.25" customHeight="1">
      <c r="C768" s="23"/>
    </row>
    <row r="769" spans="3:3" ht="14.25" customHeight="1">
      <c r="C769" s="23"/>
    </row>
    <row r="770" spans="3:3" ht="14.25" customHeight="1">
      <c r="C770" s="23"/>
    </row>
    <row r="771" spans="3:3" ht="14.25" customHeight="1">
      <c r="C771" s="23"/>
    </row>
    <row r="772" spans="3:3" ht="14.25" customHeight="1">
      <c r="C772" s="23"/>
    </row>
    <row r="773" spans="3:3" ht="14.25" customHeight="1">
      <c r="C773" s="23"/>
    </row>
    <row r="774" spans="3:3" ht="14.25" customHeight="1">
      <c r="C774" s="23"/>
    </row>
    <row r="775" spans="3:3" ht="14.25" customHeight="1">
      <c r="C775" s="23"/>
    </row>
    <row r="776" spans="3:3" ht="14.25" customHeight="1">
      <c r="C776" s="23"/>
    </row>
    <row r="777" spans="3:3" ht="14.25" customHeight="1">
      <c r="C777" s="23"/>
    </row>
    <row r="778" spans="3:3" ht="14.25" customHeight="1">
      <c r="C778" s="23"/>
    </row>
    <row r="779" spans="3:3" ht="14.25" customHeight="1">
      <c r="C779" s="23"/>
    </row>
    <row r="780" spans="3:3" ht="14.25" customHeight="1">
      <c r="C780" s="23"/>
    </row>
    <row r="781" spans="3:3" ht="14.25" customHeight="1">
      <c r="C781" s="23"/>
    </row>
    <row r="782" spans="3:3" ht="14.25" customHeight="1">
      <c r="C782" s="23"/>
    </row>
    <row r="783" spans="3:3" ht="14.25" customHeight="1">
      <c r="C783" s="23"/>
    </row>
    <row r="784" spans="3:3" ht="14.25" customHeight="1">
      <c r="C784" s="23"/>
    </row>
    <row r="785" spans="3:3" ht="14.25" customHeight="1">
      <c r="C785" s="23"/>
    </row>
    <row r="786" spans="3:3" ht="14.25" customHeight="1">
      <c r="C786" s="23"/>
    </row>
    <row r="787" spans="3:3" ht="14.25" customHeight="1">
      <c r="C787" s="23"/>
    </row>
    <row r="788" spans="3:3" ht="14.25" customHeight="1">
      <c r="C788" s="23"/>
    </row>
    <row r="789" spans="3:3" ht="14.25" customHeight="1">
      <c r="C789" s="23"/>
    </row>
    <row r="790" spans="3:3" ht="14.25" customHeight="1">
      <c r="C790" s="23"/>
    </row>
    <row r="791" spans="3:3" ht="14.25" customHeight="1">
      <c r="C791" s="23"/>
    </row>
    <row r="792" spans="3:3" ht="14.25" customHeight="1">
      <c r="C792" s="23"/>
    </row>
    <row r="793" spans="3:3" ht="14.25" customHeight="1">
      <c r="C793" s="23"/>
    </row>
    <row r="794" spans="3:3" ht="14.25" customHeight="1">
      <c r="C794" s="23"/>
    </row>
    <row r="795" spans="3:3" ht="14.25" customHeight="1">
      <c r="C795" s="23"/>
    </row>
    <row r="796" spans="3:3" ht="14.25" customHeight="1">
      <c r="C796" s="23"/>
    </row>
    <row r="797" spans="3:3" ht="14.25" customHeight="1">
      <c r="C797" s="23"/>
    </row>
    <row r="798" spans="3:3" ht="14.25" customHeight="1">
      <c r="C798" s="23"/>
    </row>
    <row r="799" spans="3:3" ht="14.25" customHeight="1">
      <c r="C799" s="23"/>
    </row>
    <row r="800" spans="3:3" ht="14.25" customHeight="1">
      <c r="C800" s="23"/>
    </row>
    <row r="801" spans="3:3" ht="14.25" customHeight="1">
      <c r="C801" s="23"/>
    </row>
    <row r="802" spans="3:3" ht="14.25" customHeight="1">
      <c r="C802" s="23"/>
    </row>
    <row r="803" spans="3:3" ht="14.25" customHeight="1">
      <c r="C803" s="23"/>
    </row>
    <row r="804" spans="3:3" ht="14.25" customHeight="1">
      <c r="C804" s="23"/>
    </row>
    <row r="805" spans="3:3" ht="14.25" customHeight="1">
      <c r="C805" s="23"/>
    </row>
    <row r="806" spans="3:3" ht="14.25" customHeight="1">
      <c r="C806" s="23"/>
    </row>
    <row r="807" spans="3:3" ht="14.25" customHeight="1">
      <c r="C807" s="23"/>
    </row>
    <row r="808" spans="3:3" ht="14.25" customHeight="1">
      <c r="C808" s="23"/>
    </row>
    <row r="809" spans="3:3" ht="14.25" customHeight="1">
      <c r="C809" s="23"/>
    </row>
    <row r="810" spans="3:3" ht="14.25" customHeight="1">
      <c r="C810" s="23"/>
    </row>
    <row r="811" spans="3:3" ht="14.25" customHeight="1">
      <c r="C811" s="23"/>
    </row>
    <row r="812" spans="3:3" ht="14.25" customHeight="1">
      <c r="C812" s="23"/>
    </row>
    <row r="813" spans="3:3" ht="14.25" customHeight="1">
      <c r="C813" s="23"/>
    </row>
    <row r="814" spans="3:3" ht="14.25" customHeight="1">
      <c r="C814" s="23"/>
    </row>
    <row r="815" spans="3:3" ht="14.25" customHeight="1">
      <c r="C815" s="23"/>
    </row>
    <row r="816" spans="3:3" ht="14.25" customHeight="1">
      <c r="C816" s="23"/>
    </row>
    <row r="817" spans="3:3" ht="14.25" customHeight="1">
      <c r="C817" s="23"/>
    </row>
    <row r="818" spans="3:3" ht="14.25" customHeight="1">
      <c r="C818" s="23"/>
    </row>
    <row r="819" spans="3:3" ht="14.25" customHeight="1">
      <c r="C819" s="23"/>
    </row>
    <row r="820" spans="3:3" ht="14.25" customHeight="1">
      <c r="C820" s="23"/>
    </row>
    <row r="821" spans="3:3" ht="14.25" customHeight="1">
      <c r="C821" s="23"/>
    </row>
    <row r="822" spans="3:3" ht="14.25" customHeight="1">
      <c r="C822" s="23"/>
    </row>
    <row r="823" spans="3:3" ht="14.25" customHeight="1">
      <c r="C823" s="23"/>
    </row>
    <row r="824" spans="3:3" ht="14.25" customHeight="1">
      <c r="C824" s="23"/>
    </row>
    <row r="825" spans="3:3" ht="14.25" customHeight="1">
      <c r="C825" s="23"/>
    </row>
    <row r="826" spans="3:3" ht="14.25" customHeight="1">
      <c r="C826" s="23"/>
    </row>
    <row r="827" spans="3:3" ht="14.25" customHeight="1">
      <c r="C827" s="23"/>
    </row>
    <row r="828" spans="3:3" ht="14.25" customHeight="1">
      <c r="C828" s="23"/>
    </row>
    <row r="829" spans="3:3" ht="14.25" customHeight="1">
      <c r="C829" s="23"/>
    </row>
    <row r="830" spans="3:3" ht="14.25" customHeight="1">
      <c r="C830" s="23"/>
    </row>
    <row r="831" spans="3:3" ht="14.25" customHeight="1">
      <c r="C831" s="23"/>
    </row>
    <row r="832" spans="3:3" ht="14.25" customHeight="1">
      <c r="C832" s="23"/>
    </row>
    <row r="833" spans="3:3" ht="14.25" customHeight="1">
      <c r="C833" s="23"/>
    </row>
    <row r="834" spans="3:3" ht="14.25" customHeight="1">
      <c r="C834" s="23"/>
    </row>
    <row r="835" spans="3:3" ht="14.25" customHeight="1">
      <c r="C835" s="23"/>
    </row>
    <row r="836" spans="3:3" ht="14.25" customHeight="1">
      <c r="C836" s="23"/>
    </row>
    <row r="837" spans="3:3" ht="14.25" customHeight="1">
      <c r="C837" s="23"/>
    </row>
    <row r="838" spans="3:3" ht="14.25" customHeight="1">
      <c r="C838" s="23"/>
    </row>
    <row r="839" spans="3:3" ht="14.25" customHeight="1">
      <c r="C839" s="23"/>
    </row>
    <row r="840" spans="3:3" ht="14.25" customHeight="1">
      <c r="C840" s="23"/>
    </row>
    <row r="841" spans="3:3" ht="14.25" customHeight="1">
      <c r="C841" s="23"/>
    </row>
    <row r="842" spans="3:3" ht="14.25" customHeight="1">
      <c r="C842" s="23"/>
    </row>
    <row r="843" spans="3:3" ht="14.25" customHeight="1">
      <c r="C843" s="23"/>
    </row>
    <row r="844" spans="3:3" ht="14.25" customHeight="1">
      <c r="C844" s="23"/>
    </row>
    <row r="845" spans="3:3" ht="14.25" customHeight="1">
      <c r="C845" s="23"/>
    </row>
    <row r="846" spans="3:3" ht="14.25" customHeight="1">
      <c r="C846" s="23"/>
    </row>
    <row r="847" spans="3:3" ht="14.25" customHeight="1">
      <c r="C847" s="23"/>
    </row>
    <row r="848" spans="3:3" ht="14.25" customHeight="1">
      <c r="C848" s="23"/>
    </row>
    <row r="849" spans="3:3" ht="14.25" customHeight="1">
      <c r="C849" s="23"/>
    </row>
    <row r="850" spans="3:3" ht="14.25" customHeight="1">
      <c r="C850" s="23"/>
    </row>
    <row r="851" spans="3:3" ht="14.25" customHeight="1">
      <c r="C851" s="23"/>
    </row>
    <row r="852" spans="3:3" ht="14.25" customHeight="1">
      <c r="C852" s="23"/>
    </row>
    <row r="853" spans="3:3" ht="14.25" customHeight="1">
      <c r="C853" s="23"/>
    </row>
    <row r="854" spans="3:3" ht="14.25" customHeight="1">
      <c r="C854" s="23"/>
    </row>
    <row r="855" spans="3:3" ht="14.25" customHeight="1">
      <c r="C855" s="23"/>
    </row>
    <row r="856" spans="3:3" ht="14.25" customHeight="1">
      <c r="C856" s="23"/>
    </row>
    <row r="857" spans="3:3" ht="14.25" customHeight="1">
      <c r="C857" s="23"/>
    </row>
    <row r="858" spans="3:3" ht="14.25" customHeight="1">
      <c r="C858" s="23"/>
    </row>
    <row r="859" spans="3:3" ht="14.25" customHeight="1">
      <c r="C859" s="23"/>
    </row>
    <row r="860" spans="3:3" ht="14.25" customHeight="1">
      <c r="C860" s="23"/>
    </row>
    <row r="861" spans="3:3" ht="14.25" customHeight="1">
      <c r="C861" s="23"/>
    </row>
    <row r="862" spans="3:3" ht="14.25" customHeight="1">
      <c r="C862" s="23"/>
    </row>
    <row r="863" spans="3:3" ht="14.25" customHeight="1">
      <c r="C863" s="23"/>
    </row>
    <row r="864" spans="3:3" ht="14.25" customHeight="1">
      <c r="C864" s="23"/>
    </row>
    <row r="865" spans="3:3" ht="14.25" customHeight="1">
      <c r="C865" s="23"/>
    </row>
    <row r="866" spans="3:3" ht="14.25" customHeight="1">
      <c r="C866" s="23"/>
    </row>
    <row r="867" spans="3:3" ht="14.25" customHeight="1">
      <c r="C867" s="23"/>
    </row>
    <row r="868" spans="3:3" ht="14.25" customHeight="1">
      <c r="C868" s="23"/>
    </row>
    <row r="869" spans="3:3" ht="14.25" customHeight="1">
      <c r="C869" s="23"/>
    </row>
    <row r="870" spans="3:3" ht="14.25" customHeight="1">
      <c r="C870" s="23"/>
    </row>
    <row r="871" spans="3:3" ht="14.25" customHeight="1">
      <c r="C871" s="23"/>
    </row>
    <row r="872" spans="3:3" ht="14.25" customHeight="1">
      <c r="C872" s="23"/>
    </row>
    <row r="873" spans="3:3" ht="14.25" customHeight="1">
      <c r="C873" s="23"/>
    </row>
    <row r="874" spans="3:3" ht="14.25" customHeight="1">
      <c r="C874" s="23"/>
    </row>
    <row r="875" spans="3:3" ht="14.25" customHeight="1">
      <c r="C875" s="23"/>
    </row>
    <row r="876" spans="3:3" ht="14.25" customHeight="1">
      <c r="C876" s="23"/>
    </row>
    <row r="877" spans="3:3" ht="14.25" customHeight="1">
      <c r="C877" s="23"/>
    </row>
    <row r="878" spans="3:3" ht="14.25" customHeight="1">
      <c r="C878" s="23"/>
    </row>
    <row r="879" spans="3:3" ht="14.25" customHeight="1">
      <c r="C879" s="23"/>
    </row>
    <row r="880" spans="3:3" ht="14.25" customHeight="1">
      <c r="C880" s="23"/>
    </row>
    <row r="881" spans="3:3" ht="14.25" customHeight="1">
      <c r="C881" s="23"/>
    </row>
    <row r="882" spans="3:3" ht="14.25" customHeight="1">
      <c r="C882" s="23"/>
    </row>
    <row r="883" spans="3:3" ht="14.25" customHeight="1">
      <c r="C883" s="23"/>
    </row>
    <row r="884" spans="3:3" ht="14.25" customHeight="1">
      <c r="C884" s="23"/>
    </row>
    <row r="885" spans="3:3" ht="14.25" customHeight="1">
      <c r="C885" s="23"/>
    </row>
    <row r="886" spans="3:3" ht="14.25" customHeight="1">
      <c r="C886" s="23"/>
    </row>
    <row r="887" spans="3:3" ht="14.25" customHeight="1">
      <c r="C887" s="23"/>
    </row>
    <row r="888" spans="3:3" ht="14.25" customHeight="1">
      <c r="C888" s="23"/>
    </row>
    <row r="889" spans="3:3" ht="14.25" customHeight="1">
      <c r="C889" s="23"/>
    </row>
    <row r="890" spans="3:3" ht="14.25" customHeight="1">
      <c r="C890" s="23"/>
    </row>
    <row r="891" spans="3:3" ht="14.25" customHeight="1">
      <c r="C891" s="23"/>
    </row>
    <row r="892" spans="3:3" ht="14.25" customHeight="1">
      <c r="C892" s="23"/>
    </row>
    <row r="893" spans="3:3" ht="14.25" customHeight="1">
      <c r="C893" s="23"/>
    </row>
    <row r="894" spans="3:3" ht="14.25" customHeight="1">
      <c r="C894" s="23"/>
    </row>
    <row r="895" spans="3:3" ht="14.25" customHeight="1">
      <c r="C895" s="23"/>
    </row>
    <row r="896" spans="3:3" ht="14.25" customHeight="1">
      <c r="C896" s="23"/>
    </row>
    <row r="897" spans="3:3" ht="14.25" customHeight="1">
      <c r="C897" s="23"/>
    </row>
    <row r="898" spans="3:3" ht="14.25" customHeight="1">
      <c r="C898" s="23"/>
    </row>
    <row r="899" spans="3:3" ht="14.25" customHeight="1">
      <c r="C899" s="23"/>
    </row>
    <row r="900" spans="3:3" ht="14.25" customHeight="1">
      <c r="C900" s="23"/>
    </row>
    <row r="901" spans="3:3" ht="14.25" customHeight="1">
      <c r="C901" s="23"/>
    </row>
    <row r="902" spans="3:3" ht="14.25" customHeight="1">
      <c r="C902" s="23"/>
    </row>
    <row r="903" spans="3:3" ht="14.25" customHeight="1">
      <c r="C903" s="23"/>
    </row>
    <row r="904" spans="3:3" ht="14.25" customHeight="1">
      <c r="C904" s="23"/>
    </row>
    <row r="905" spans="3:3" ht="14.25" customHeight="1">
      <c r="C905" s="23"/>
    </row>
    <row r="906" spans="3:3" ht="14.25" customHeight="1">
      <c r="C906" s="23"/>
    </row>
    <row r="907" spans="3:3" ht="14.25" customHeight="1">
      <c r="C907" s="23"/>
    </row>
    <row r="908" spans="3:3" ht="14.25" customHeight="1">
      <c r="C908" s="23"/>
    </row>
    <row r="909" spans="3:3" ht="14.25" customHeight="1">
      <c r="C909" s="23"/>
    </row>
    <row r="910" spans="3:3" ht="14.25" customHeight="1">
      <c r="C910" s="23"/>
    </row>
    <row r="911" spans="3:3" ht="14.25" customHeight="1">
      <c r="C911" s="23"/>
    </row>
    <row r="912" spans="3:3" ht="14.25" customHeight="1">
      <c r="C912" s="23"/>
    </row>
    <row r="913" spans="3:3" ht="14.25" customHeight="1">
      <c r="C913" s="23"/>
    </row>
    <row r="914" spans="3:3" ht="14.25" customHeight="1">
      <c r="C914" s="23"/>
    </row>
    <row r="915" spans="3:3" ht="14.25" customHeight="1">
      <c r="C915" s="23"/>
    </row>
    <row r="916" spans="3:3" ht="14.25" customHeight="1">
      <c r="C916" s="23"/>
    </row>
    <row r="917" spans="3:3" ht="14.25" customHeight="1">
      <c r="C917" s="23"/>
    </row>
    <row r="918" spans="3:3" ht="14.25" customHeight="1">
      <c r="C918" s="23"/>
    </row>
    <row r="919" spans="3:3" ht="14.25" customHeight="1">
      <c r="C919" s="23"/>
    </row>
    <row r="920" spans="3:3" ht="14.25" customHeight="1">
      <c r="C920" s="23"/>
    </row>
    <row r="921" spans="3:3" ht="14.25" customHeight="1">
      <c r="C921" s="23"/>
    </row>
    <row r="922" spans="3:3" ht="14.25" customHeight="1">
      <c r="C922" s="23"/>
    </row>
    <row r="923" spans="3:3" ht="14.25" customHeight="1">
      <c r="C923" s="23"/>
    </row>
    <row r="924" spans="3:3" ht="14.25" customHeight="1">
      <c r="C924" s="23"/>
    </row>
    <row r="925" spans="3:3" ht="14.25" customHeight="1">
      <c r="C925" s="23"/>
    </row>
    <row r="926" spans="3:3" ht="14.25" customHeight="1">
      <c r="C926" s="23"/>
    </row>
    <row r="927" spans="3:3" ht="14.25" customHeight="1">
      <c r="C927" s="23"/>
    </row>
    <row r="928" spans="3:3" ht="14.25" customHeight="1">
      <c r="C928" s="23"/>
    </row>
    <row r="929" spans="3:3" ht="14.25" customHeight="1">
      <c r="C929" s="23"/>
    </row>
    <row r="930" spans="3:3" ht="14.25" customHeight="1">
      <c r="C930" s="23"/>
    </row>
    <row r="931" spans="3:3" ht="14.25" customHeight="1">
      <c r="C931" s="23"/>
    </row>
    <row r="932" spans="3:3" ht="14.25" customHeight="1">
      <c r="C932" s="23"/>
    </row>
    <row r="933" spans="3:3" ht="14.25" customHeight="1">
      <c r="C933" s="23"/>
    </row>
    <row r="934" spans="3:3" ht="14.25" customHeight="1">
      <c r="C934" s="23"/>
    </row>
    <row r="935" spans="3:3" ht="14.25" customHeight="1">
      <c r="C935" s="23"/>
    </row>
    <row r="936" spans="3:3" ht="14.25" customHeight="1">
      <c r="C936" s="23"/>
    </row>
    <row r="937" spans="3:3" ht="14.25" customHeight="1">
      <c r="C937" s="23"/>
    </row>
    <row r="938" spans="3:3" ht="14.25" customHeight="1">
      <c r="C938" s="23"/>
    </row>
    <row r="939" spans="3:3" ht="14.25" customHeight="1">
      <c r="C939" s="23"/>
    </row>
    <row r="940" spans="3:3" ht="14.25" customHeight="1">
      <c r="C940" s="23"/>
    </row>
    <row r="941" spans="3:3" ht="14.25" customHeight="1">
      <c r="C941" s="23"/>
    </row>
    <row r="942" spans="3:3" ht="14.25" customHeight="1">
      <c r="C942" s="23"/>
    </row>
    <row r="943" spans="3:3" ht="14.25" customHeight="1">
      <c r="C943" s="23"/>
    </row>
    <row r="944" spans="3:3" ht="14.25" customHeight="1">
      <c r="C944" s="23"/>
    </row>
    <row r="945" spans="3:3" ht="14.25" customHeight="1">
      <c r="C945" s="23"/>
    </row>
    <row r="946" spans="3:3" ht="14.25" customHeight="1">
      <c r="C946" s="23"/>
    </row>
    <row r="947" spans="3:3" ht="14.25" customHeight="1">
      <c r="C947" s="23"/>
    </row>
    <row r="948" spans="3:3" ht="14.25" customHeight="1">
      <c r="C948" s="23"/>
    </row>
    <row r="949" spans="3:3" ht="14.25" customHeight="1">
      <c r="C949" s="23"/>
    </row>
    <row r="950" spans="3:3" ht="14.25" customHeight="1">
      <c r="C950" s="23"/>
    </row>
    <row r="951" spans="3:3" ht="14.25" customHeight="1">
      <c r="C951" s="23"/>
    </row>
    <row r="952" spans="3:3" ht="14.25" customHeight="1">
      <c r="C952" s="23"/>
    </row>
    <row r="953" spans="3:3" ht="14.25" customHeight="1">
      <c r="C953" s="23"/>
    </row>
    <row r="954" spans="3:3" ht="14.25" customHeight="1">
      <c r="C954" s="23"/>
    </row>
    <row r="955" spans="3:3" ht="14.25" customHeight="1">
      <c r="C955" s="23"/>
    </row>
    <row r="956" spans="3:3" ht="14.25" customHeight="1">
      <c r="C956" s="23"/>
    </row>
    <row r="957" spans="3:3" ht="14.25" customHeight="1">
      <c r="C957" s="23"/>
    </row>
    <row r="958" spans="3:3" ht="14.25" customHeight="1">
      <c r="C958" s="23"/>
    </row>
    <row r="959" spans="3:3" ht="14.25" customHeight="1">
      <c r="C959" s="23"/>
    </row>
    <row r="960" spans="3:3" ht="14.25" customHeight="1">
      <c r="C960" s="23"/>
    </row>
    <row r="961" spans="3:3" ht="14.25" customHeight="1">
      <c r="C961" s="23"/>
    </row>
    <row r="962" spans="3:3" ht="14.25" customHeight="1">
      <c r="C962" s="23"/>
    </row>
    <row r="963" spans="3:3" ht="14.25" customHeight="1">
      <c r="C963" s="23"/>
    </row>
    <row r="964" spans="3:3" ht="14.25" customHeight="1">
      <c r="C964" s="23"/>
    </row>
    <row r="965" spans="3:3" ht="14.25" customHeight="1">
      <c r="C965" s="23"/>
    </row>
    <row r="966" spans="3:3" ht="14.25" customHeight="1">
      <c r="C966" s="23"/>
    </row>
    <row r="967" spans="3:3" ht="14.25" customHeight="1">
      <c r="C967" s="23"/>
    </row>
    <row r="968" spans="3:3" ht="14.25" customHeight="1">
      <c r="C968" s="23"/>
    </row>
    <row r="969" spans="3:3" ht="14.25" customHeight="1">
      <c r="C969" s="23"/>
    </row>
    <row r="970" spans="3:3" ht="14.25" customHeight="1">
      <c r="C970" s="23"/>
    </row>
    <row r="971" spans="3:3" ht="14.25" customHeight="1">
      <c r="C971" s="23"/>
    </row>
    <row r="972" spans="3:3" ht="14.25" customHeight="1">
      <c r="C972" s="23"/>
    </row>
    <row r="973" spans="3:3" ht="14.25" customHeight="1">
      <c r="C973" s="23"/>
    </row>
    <row r="974" spans="3:3" ht="14.25" customHeight="1">
      <c r="C974" s="23"/>
    </row>
    <row r="975" spans="3:3" ht="14.25" customHeight="1">
      <c r="C975" s="23"/>
    </row>
    <row r="976" spans="3:3" ht="14.25" customHeight="1">
      <c r="C976" s="23"/>
    </row>
    <row r="977" spans="3:3" ht="14.25" customHeight="1">
      <c r="C977" s="23"/>
    </row>
    <row r="978" spans="3:3" ht="14.25" customHeight="1">
      <c r="C978" s="23"/>
    </row>
    <row r="979" spans="3:3" ht="14.25" customHeight="1">
      <c r="C979" s="23"/>
    </row>
    <row r="980" spans="3:3" ht="14.25" customHeight="1">
      <c r="C980" s="23"/>
    </row>
    <row r="981" spans="3:3" ht="14.25" customHeight="1">
      <c r="C981" s="23"/>
    </row>
    <row r="982" spans="3:3" ht="14.25" customHeight="1">
      <c r="C982" s="23"/>
    </row>
    <row r="983" spans="3:3" ht="14.25" customHeight="1">
      <c r="C983" s="23"/>
    </row>
    <row r="984" spans="3:3" ht="14.25" customHeight="1">
      <c r="C984" s="23"/>
    </row>
    <row r="985" spans="3:3" ht="14.25" customHeight="1">
      <c r="C985" s="23"/>
    </row>
    <row r="986" spans="3:3" ht="14.25" customHeight="1">
      <c r="C986" s="23"/>
    </row>
    <row r="987" spans="3:3" ht="14.25" customHeight="1">
      <c r="C987" s="23"/>
    </row>
    <row r="988" spans="3:3" ht="14.25" customHeight="1">
      <c r="C988" s="23"/>
    </row>
    <row r="989" spans="3:3" ht="14.25" customHeight="1">
      <c r="C989" s="23"/>
    </row>
    <row r="990" spans="3:3" ht="14.25" customHeight="1">
      <c r="C990" s="23"/>
    </row>
    <row r="991" spans="3:3" ht="14.25" customHeight="1">
      <c r="C991" s="23"/>
    </row>
    <row r="992" spans="3:3" ht="14.25" customHeight="1">
      <c r="C992" s="23"/>
    </row>
    <row r="993" spans="3:3" ht="14.25" customHeight="1">
      <c r="C993" s="23"/>
    </row>
    <row r="994" spans="3:3" ht="14.25" customHeight="1">
      <c r="C994" s="23"/>
    </row>
    <row r="995" spans="3:3" ht="14.25" customHeight="1">
      <c r="C995" s="23"/>
    </row>
    <row r="996" spans="3:3" ht="14.25" customHeight="1">
      <c r="C996" s="23"/>
    </row>
    <row r="997" spans="3:3" ht="14.25" customHeight="1">
      <c r="C997" s="23"/>
    </row>
    <row r="998" spans="3:3" ht="14.25" customHeight="1">
      <c r="C998" s="23"/>
    </row>
    <row r="999" spans="3:3" ht="14.25" customHeight="1">
      <c r="C999" s="23"/>
    </row>
    <row r="1000" spans="3:3" ht="14.25" customHeight="1">
      <c r="C1000" s="23"/>
    </row>
  </sheetData>
  <mergeCells count="3">
    <mergeCell ref="B1:C1"/>
    <mergeCell ref="D4:F4"/>
    <mergeCell ref="H4:I4"/>
  </mergeCells>
  <pageMargins left="0.7" right="0.7" top="0.75" bottom="0.75" header="0" footer="0"/>
  <pageSetup paperSize="9" scale="56"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D965"/>
  </sheetPr>
  <dimension ref="A1:Z1000"/>
  <sheetViews>
    <sheetView showGridLines="0" workbookViewId="0">
      <selection activeCell="G17" sqref="G17"/>
    </sheetView>
  </sheetViews>
  <sheetFormatPr defaultColWidth="12.625" defaultRowHeight="15" customHeight="1"/>
  <cols>
    <col min="1" max="1" width="12.125" customWidth="1"/>
    <col min="2" max="2" width="14.375" customWidth="1"/>
    <col min="3" max="3" width="12.625" customWidth="1"/>
    <col min="4" max="7" width="13.25" customWidth="1"/>
    <col min="8" max="8" width="5" customWidth="1"/>
    <col min="9" max="11" width="13.25" customWidth="1"/>
    <col min="12" max="26" width="7.75" customWidth="1"/>
  </cols>
  <sheetData>
    <row r="1" spans="1:26" ht="14.25" customHeight="1">
      <c r="A1" s="13" t="s">
        <v>28</v>
      </c>
    </row>
    <row r="2" spans="1:26" ht="14.25" customHeight="1">
      <c r="A2" s="14"/>
      <c r="B2" s="14"/>
      <c r="C2" s="14"/>
      <c r="D2" s="14"/>
      <c r="E2" s="14"/>
      <c r="F2" s="14"/>
      <c r="G2" s="14"/>
      <c r="H2" s="14"/>
      <c r="I2" s="14"/>
      <c r="J2" s="14"/>
      <c r="K2" s="14"/>
      <c r="L2" s="14"/>
      <c r="M2" s="14"/>
      <c r="N2" s="14"/>
      <c r="O2" s="14"/>
      <c r="P2" s="14"/>
      <c r="Q2" s="14"/>
      <c r="R2" s="14"/>
      <c r="S2" s="14"/>
      <c r="T2" s="14"/>
      <c r="U2" s="14"/>
      <c r="V2" s="14"/>
      <c r="W2" s="14"/>
      <c r="X2" s="14"/>
      <c r="Y2" s="14"/>
      <c r="Z2" s="14"/>
    </row>
    <row r="3" spans="1:26" ht="14.25" customHeight="1">
      <c r="A3" s="74" t="s">
        <v>78</v>
      </c>
      <c r="B3" s="75" t="s">
        <v>79</v>
      </c>
      <c r="C3" s="75" t="s">
        <v>80</v>
      </c>
      <c r="D3" s="75" t="s">
        <v>81</v>
      </c>
      <c r="E3" s="75" t="s">
        <v>79</v>
      </c>
      <c r="F3" s="75" t="s">
        <v>80</v>
      </c>
      <c r="G3" s="75" t="s">
        <v>81</v>
      </c>
      <c r="H3" s="14"/>
      <c r="I3" s="106" t="s">
        <v>82</v>
      </c>
      <c r="J3" s="98"/>
      <c r="K3" s="98"/>
    </row>
    <row r="4" spans="1:26" ht="14.25" customHeight="1">
      <c r="A4" s="3" t="s">
        <v>83</v>
      </c>
      <c r="B4" s="76" t="s">
        <v>84</v>
      </c>
      <c r="C4" s="76" t="s">
        <v>85</v>
      </c>
      <c r="D4" s="76" t="s">
        <v>86</v>
      </c>
      <c r="E4" s="77" t="s">
        <v>87</v>
      </c>
      <c r="F4" s="77" t="s">
        <v>88</v>
      </c>
      <c r="G4" s="77" t="s">
        <v>89</v>
      </c>
      <c r="I4" s="78" t="s">
        <v>90</v>
      </c>
      <c r="J4" s="78" t="s">
        <v>91</v>
      </c>
      <c r="K4" s="78" t="s">
        <v>92</v>
      </c>
    </row>
    <row r="5" spans="1:26" ht="14.25" customHeight="1">
      <c r="A5" s="16" t="s">
        <v>12</v>
      </c>
      <c r="B5" s="2">
        <v>9592869.7199999988</v>
      </c>
      <c r="C5" s="17">
        <v>7.4682409534422206E-2</v>
      </c>
      <c r="D5" s="18">
        <v>3.0564837478281386</v>
      </c>
      <c r="E5" s="79">
        <f>GETPIVOTDATA("Sum of Sales Volume",'P&amp;LSummary'!$A$3,"Product Type","RGB CF")</f>
        <v>8031679.0428000018</v>
      </c>
      <c r="F5" s="80">
        <f>E5/E13</f>
        <v>7.9222613819784307E-2</v>
      </c>
      <c r="G5" s="81">
        <f>GETPIVOTDATA("Sum of UnitPrice ",'P&amp;LSummary'!$A$3,"Product Type","RGB CF")</f>
        <v>3.003557190630787</v>
      </c>
      <c r="I5" s="79"/>
      <c r="J5" s="79"/>
      <c r="K5" s="79"/>
    </row>
    <row r="6" spans="1:26" ht="14.25" customHeight="1">
      <c r="A6" s="16" t="s">
        <v>13</v>
      </c>
      <c r="B6" s="2">
        <v>304150.48</v>
      </c>
      <c r="C6" s="17">
        <v>2.3678723229289406E-3</v>
      </c>
      <c r="D6" s="18">
        <v>2.4625423262584705</v>
      </c>
      <c r="E6" s="79">
        <f>GETPIVOTDATA("Sum of Sales Volume",'P&amp;LSummary'!$A$3,"Product Type","RGB HF")</f>
        <v>199059.75599999996</v>
      </c>
      <c r="F6" s="80">
        <f>E6/$E$13</f>
        <v>1.9634791296578935E-3</v>
      </c>
      <c r="G6" s="81">
        <f>GETPIVOTDATA("Sum of UnitPrice ",'P&amp;LSummary'!$A$3,"Product Type","RGB HF")</f>
        <v>2.4450521127633484</v>
      </c>
      <c r="I6" s="79"/>
      <c r="J6" s="79"/>
      <c r="K6" s="79"/>
    </row>
    <row r="7" spans="1:26" ht="14.25" customHeight="1">
      <c r="A7" s="16" t="s">
        <v>7</v>
      </c>
      <c r="B7" s="2">
        <v>23551267.98</v>
      </c>
      <c r="C7" s="17">
        <v>0.18335133194504435</v>
      </c>
      <c r="D7" s="18">
        <v>6.5082394012233298</v>
      </c>
      <c r="E7" s="79">
        <f>GETPIVOTDATA("Sum of Sales Volume",'P&amp;LSummary'!$A$3,"Product Type","CAN CF")</f>
        <v>19656768.793200035</v>
      </c>
      <c r="F7" s="80">
        <f t="shared" ref="F7:F12" si="0">E7/$E$13</f>
        <v>0.19388979499180561</v>
      </c>
      <c r="G7" s="81">
        <f>GETPIVOTDATA("Sum of UnitPrice ",'P&amp;LSummary'!$A$3,"Product Type","CAN CF")</f>
        <v>6.5892691137916604</v>
      </c>
      <c r="I7" s="79"/>
      <c r="J7" s="79"/>
      <c r="K7" s="79"/>
    </row>
    <row r="8" spans="1:26" ht="14.25" customHeight="1">
      <c r="A8" s="16" t="s">
        <v>8</v>
      </c>
      <c r="B8" s="2">
        <v>3704798.6</v>
      </c>
      <c r="C8" s="17">
        <v>2.8842598134206091E-2</v>
      </c>
      <c r="D8" s="18">
        <v>6.7376387479417907</v>
      </c>
      <c r="E8" s="79">
        <f>GETPIVOTDATA("Sum of Sales Volume",'P&amp;LSummary'!$A$3,"Product Type","CAN HF")</f>
        <v>4939848.1328000007</v>
      </c>
      <c r="F8" s="80">
        <f t="shared" si="0"/>
        <v>4.8725512918001951E-2</v>
      </c>
      <c r="G8" s="81">
        <f>GETPIVOTDATA("Sum of UnitPrice ",'P&amp;LSummary'!$A$3,"Product Type","CAN HF")</f>
        <v>6.7173171144479937</v>
      </c>
      <c r="I8" s="79"/>
      <c r="J8" s="79"/>
      <c r="K8" s="79"/>
    </row>
    <row r="9" spans="1:26" ht="14.25" customHeight="1">
      <c r="A9" s="16" t="s">
        <v>9</v>
      </c>
      <c r="B9" s="2">
        <v>41089802.800000004</v>
      </c>
      <c r="C9" s="17">
        <v>0.31989233357359192</v>
      </c>
      <c r="D9" s="18">
        <v>5.9322422136936934</v>
      </c>
      <c r="E9" s="79">
        <f>GETPIVOTDATA("Sum of Sales Volume",'P&amp;LSummary'!$A$3,"Product Type","PET CF")</f>
        <v>41834455.697999932</v>
      </c>
      <c r="F9" s="80">
        <f t="shared" si="0"/>
        <v>0.41264533984267826</v>
      </c>
      <c r="G9" s="81">
        <f>GETPIVOTDATA("Sum of UnitPrice ",'P&amp;LSummary'!$A$3,"Product Type","PET CF")</f>
        <v>6.1503471597168682</v>
      </c>
      <c r="I9" s="79"/>
      <c r="J9" s="79"/>
      <c r="K9" s="79"/>
    </row>
    <row r="10" spans="1:26" ht="14.25" customHeight="1">
      <c r="A10" s="16" t="s">
        <v>10</v>
      </c>
      <c r="B10" s="2">
        <v>16660821.079999998</v>
      </c>
      <c r="C10" s="17">
        <v>0.12970782460248972</v>
      </c>
      <c r="D10" s="18">
        <v>6.0364738917847101</v>
      </c>
      <c r="E10" s="79">
        <f>GETPIVOTDATA("Sum of Sales Volume",'P&amp;LSummary'!$A$3,"Product Type","PET HF")</f>
        <v>15850298.814000029</v>
      </c>
      <c r="F10" s="80">
        <f t="shared" si="0"/>
        <v>0.15634366054447651</v>
      </c>
      <c r="G10" s="81">
        <f>GETPIVOTDATA("Sum of UnitPrice ",'P&amp;LSummary'!$A$3,"Product Type","PET HF")</f>
        <v>6.0059640553720888</v>
      </c>
      <c r="I10" s="81"/>
      <c r="J10" s="79"/>
      <c r="K10" s="79"/>
    </row>
    <row r="11" spans="1:26" ht="14.25" customHeight="1">
      <c r="A11" s="16" t="s">
        <v>14</v>
      </c>
      <c r="B11" s="2">
        <v>33386011.120000001</v>
      </c>
      <c r="C11" s="17">
        <v>0.25991677443364825</v>
      </c>
      <c r="D11" s="18">
        <v>3.0651525478869406</v>
      </c>
      <c r="E11" s="79">
        <f>GETPIVOTDATA("Sum of Sales Volume",'P&amp;LSummary'!$A$3,"Product Type","Water")</f>
        <v>10738924.672</v>
      </c>
      <c r="F11" s="80">
        <f t="shared" si="0"/>
        <v>0.10592625497059406</v>
      </c>
      <c r="G11" s="81">
        <f>GETPIVOTDATA("Sum of UnitPrice ",'P&amp;LSummary'!$A$3,"Product Type","Water")</f>
        <v>3.0438771966138121</v>
      </c>
      <c r="I11" s="79"/>
      <c r="J11" s="79"/>
      <c r="K11" s="79"/>
    </row>
    <row r="12" spans="1:26" ht="14.25" customHeight="1">
      <c r="A12" s="16" t="s">
        <v>11</v>
      </c>
      <c r="B12" s="2">
        <v>159129.56</v>
      </c>
      <c r="C12" s="17">
        <v>1.2388554536683955E-3</v>
      </c>
      <c r="D12" s="18">
        <v>20.843759189270365</v>
      </c>
      <c r="E12" s="79">
        <f>GETPIVOTDATA("Sum of Sales Volume",'P&amp;LSummary'!$A$3,"Product Type","PMX")</f>
        <v>130106.85799999985</v>
      </c>
      <c r="F12" s="80">
        <f t="shared" si="0"/>
        <v>1.2833437830013358E-3</v>
      </c>
      <c r="G12" s="81">
        <f>GETPIVOTDATA("Sum of UnitPrice ",'P&amp;LSummary'!$A$3,"Product Type","PMX")</f>
        <v>20.780436263399089</v>
      </c>
      <c r="I12" s="79"/>
      <c r="J12" s="79"/>
      <c r="K12" s="79"/>
    </row>
    <row r="13" spans="1:26" ht="14.25" customHeight="1" thickBot="1">
      <c r="A13" s="82" t="s">
        <v>15</v>
      </c>
      <c r="B13" s="83">
        <v>128448851.34000002</v>
      </c>
      <c r="C13" s="84">
        <f>B13/$B$13</f>
        <v>1</v>
      </c>
      <c r="D13" s="85">
        <v>5.12</v>
      </c>
      <c r="E13" s="19">
        <f>SUM(E5:E12)</f>
        <v>101381141.7668</v>
      </c>
      <c r="F13" s="91">
        <v>1</v>
      </c>
      <c r="G13" s="20">
        <f>GETPIVOTDATA("Sum of UnitPrice ",'P&amp;LSummary'!$A$3)</f>
        <v>5.6736486747481969</v>
      </c>
      <c r="I13" s="19"/>
      <c r="J13" s="19"/>
      <c r="K13" s="19"/>
    </row>
    <row r="14" spans="1:26" ht="14.25" customHeight="1" thickTop="1">
      <c r="A14" s="16"/>
      <c r="G14" s="21"/>
    </row>
    <row r="15" spans="1:26" ht="14.25" customHeight="1">
      <c r="A15" s="16"/>
      <c r="G15" s="17"/>
    </row>
    <row r="16" spans="1:26" ht="14.25" customHeight="1"/>
    <row r="17" spans="2:3" ht="14.25" customHeight="1"/>
    <row r="18" spans="2:3" ht="14.25" customHeight="1"/>
    <row r="19" spans="2:3" ht="14.25" customHeight="1"/>
    <row r="20" spans="2:3" ht="14.25" customHeight="1">
      <c r="B20" s="22"/>
      <c r="C20" s="22"/>
    </row>
    <row r="21" spans="2:3" ht="14.25" customHeight="1">
      <c r="B21" s="22"/>
      <c r="C21" s="22"/>
    </row>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I3:K3"/>
  </mergeCells>
  <pageMargins left="0.7" right="0.7" top="0.75" bottom="0.75" header="0" footer="0"/>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6AA84F"/>
  </sheetPr>
  <dimension ref="A1:N1000"/>
  <sheetViews>
    <sheetView showGridLines="0" workbookViewId="0">
      <selection activeCell="G15" sqref="G15"/>
    </sheetView>
  </sheetViews>
  <sheetFormatPr defaultColWidth="12.625" defaultRowHeight="15" customHeight="1"/>
  <cols>
    <col min="1" max="1" width="5" customWidth="1"/>
    <col min="2" max="2" width="20.25" customWidth="1"/>
    <col min="3" max="3" width="18.75" customWidth="1"/>
    <col min="4" max="7" width="13.75" customWidth="1"/>
    <col min="8" max="8" width="7" customWidth="1"/>
    <col min="9" max="12" width="12" customWidth="1"/>
    <col min="13" max="13" width="5" customWidth="1"/>
    <col min="14" max="26" width="7.75" customWidth="1"/>
  </cols>
  <sheetData>
    <row r="1" spans="1:12" ht="67.5" customHeight="1">
      <c r="B1" s="107" t="s">
        <v>93</v>
      </c>
      <c r="C1" s="98"/>
      <c r="D1" s="25"/>
      <c r="I1" s="59"/>
    </row>
    <row r="2" spans="1:12" ht="15.75" customHeight="1">
      <c r="B2" s="48"/>
      <c r="C2" s="48"/>
      <c r="D2" s="25"/>
    </row>
    <row r="3" spans="1:12" ht="14.25" customHeight="1">
      <c r="B3" s="24" t="s">
        <v>29</v>
      </c>
      <c r="C3" s="25">
        <v>23000</v>
      </c>
      <c r="D3" s="5"/>
      <c r="E3" s="60"/>
      <c r="F3" s="58"/>
    </row>
    <row r="4" spans="1:12" ht="14.25" customHeight="1">
      <c r="B4" s="24" t="s">
        <v>30</v>
      </c>
      <c r="C4" s="15"/>
      <c r="D4" s="104" t="s">
        <v>94</v>
      </c>
      <c r="E4" s="105"/>
      <c r="F4" s="105"/>
      <c r="G4" s="105"/>
      <c r="H4" s="27"/>
      <c r="I4" s="104" t="s">
        <v>95</v>
      </c>
      <c r="J4" s="105"/>
      <c r="K4" s="105"/>
      <c r="L4" s="105"/>
    </row>
    <row r="5" spans="1:12" ht="14.25" customHeight="1">
      <c r="B5" s="86"/>
      <c r="C5" s="29"/>
      <c r="D5" s="30" t="s">
        <v>96</v>
      </c>
      <c r="E5" s="30" t="s">
        <v>97</v>
      </c>
      <c r="F5" s="30" t="s">
        <v>98</v>
      </c>
      <c r="G5" s="30" t="s">
        <v>33</v>
      </c>
      <c r="H5" s="27"/>
      <c r="I5" s="30" t="s">
        <v>96</v>
      </c>
      <c r="J5" s="30" t="s">
        <v>97</v>
      </c>
      <c r="K5" s="30" t="s">
        <v>98</v>
      </c>
      <c r="L5" s="30" t="s">
        <v>33</v>
      </c>
    </row>
    <row r="6" spans="1:12" ht="14.25" customHeight="1">
      <c r="C6" s="23"/>
      <c r="D6" s="22"/>
    </row>
    <row r="7" spans="1:12" ht="14.25" customHeight="1">
      <c r="B7" s="3" t="s">
        <v>16</v>
      </c>
      <c r="C7" s="31"/>
      <c r="D7" s="32">
        <v>185</v>
      </c>
      <c r="E7" s="32">
        <v>117.9325</v>
      </c>
      <c r="F7" s="32">
        <v>58.8</v>
      </c>
      <c r="G7" s="87">
        <f>'P&amp;LSummary'!B13</f>
        <v>101.38114176679998</v>
      </c>
      <c r="I7" s="22"/>
      <c r="J7" s="22"/>
      <c r="K7" s="22"/>
      <c r="L7" s="4"/>
    </row>
    <row r="8" spans="1:12" ht="14.25" customHeight="1">
      <c r="B8" s="34"/>
      <c r="C8" s="35"/>
      <c r="J8" s="22"/>
      <c r="K8" s="22"/>
    </row>
    <row r="9" spans="1:12" ht="14.25" customHeight="1">
      <c r="B9" s="3" t="s">
        <v>39</v>
      </c>
      <c r="C9" s="31" t="s">
        <v>40</v>
      </c>
      <c r="D9" s="4">
        <v>954213</v>
      </c>
      <c r="E9" s="4">
        <v>624238.86</v>
      </c>
      <c r="F9" s="4">
        <v>328523</v>
      </c>
      <c r="G9" s="88">
        <f>GETPIVOTDATA("Sum of Sum USD (Thoundsand)",'P&amp;LSummary'!$A$3)</f>
        <v>575200.98062966333</v>
      </c>
      <c r="I9" s="21">
        <v>5.1579081081081082</v>
      </c>
      <c r="J9" s="21">
        <v>5.29318771331058</v>
      </c>
      <c r="K9" s="21">
        <v>5.5871258503401355</v>
      </c>
      <c r="L9" s="89">
        <f>G9/1000/G7</f>
        <v>5.6736486747481925</v>
      </c>
    </row>
    <row r="10" spans="1:12" ht="14.25" customHeight="1">
      <c r="B10" s="3" t="s">
        <v>41</v>
      </c>
      <c r="C10" s="31" t="s">
        <v>42</v>
      </c>
      <c r="D10" s="4">
        <v>104963.43000000001</v>
      </c>
      <c r="E10" s="4">
        <v>56181.4974</v>
      </c>
      <c r="F10" s="4">
        <v>26281.84</v>
      </c>
      <c r="G10" s="4">
        <v>68003.495833582536</v>
      </c>
      <c r="I10" s="21">
        <v>0.56736989189189191</v>
      </c>
      <c r="J10" s="21">
        <v>0.47638689419795222</v>
      </c>
      <c r="K10" s="21">
        <v>0.4469700680272109</v>
      </c>
      <c r="L10" s="89">
        <f>G10/1000/$G$7</f>
        <v>0.67077066452857936</v>
      </c>
    </row>
    <row r="11" spans="1:12" ht="14.25" customHeight="1">
      <c r="B11" s="36" t="s">
        <v>43</v>
      </c>
      <c r="C11" s="31" t="s">
        <v>44</v>
      </c>
      <c r="D11" s="37">
        <v>849249.57</v>
      </c>
      <c r="E11" s="37">
        <v>568057.36259999999</v>
      </c>
      <c r="F11" s="37">
        <v>302241.15999999997</v>
      </c>
      <c r="G11" s="37">
        <f>G9-G10</f>
        <v>507197.4847960808</v>
      </c>
      <c r="I11" s="49">
        <v>4.590538216216216</v>
      </c>
      <c r="J11" s="49">
        <v>4.8168008191126273</v>
      </c>
      <c r="K11" s="49">
        <v>5.1401557823129247</v>
      </c>
      <c r="L11" s="49">
        <f>G11/1000/$G$7</f>
        <v>5.0028780102196126</v>
      </c>
    </row>
    <row r="12" spans="1:12" ht="14.25" customHeight="1">
      <c r="C12" s="31"/>
      <c r="D12" s="2"/>
      <c r="E12" s="2"/>
      <c r="F12" s="2"/>
      <c r="G12" s="2"/>
      <c r="I12" s="22"/>
      <c r="J12" s="22"/>
      <c r="K12" s="22"/>
      <c r="L12" s="22"/>
    </row>
    <row r="13" spans="1:12" ht="14.25" customHeight="1">
      <c r="A13" s="39"/>
      <c r="B13" s="40" t="s">
        <v>45</v>
      </c>
      <c r="C13" s="41" t="s">
        <v>46</v>
      </c>
      <c r="D13" s="42"/>
      <c r="E13" s="42"/>
      <c r="F13" s="42"/>
      <c r="G13" s="90">
        <f>'P&amp;L - SP Co.'!F12</f>
        <v>149266.17119249297</v>
      </c>
      <c r="I13" s="50">
        <v>0</v>
      </c>
      <c r="J13" s="50">
        <v>0</v>
      </c>
      <c r="K13" s="50">
        <v>0</v>
      </c>
      <c r="L13" s="88"/>
    </row>
    <row r="14" spans="1:12" ht="14.25" customHeight="1">
      <c r="A14" s="39"/>
      <c r="B14" s="40" t="s">
        <v>47</v>
      </c>
      <c r="C14" s="41" t="s">
        <v>48</v>
      </c>
      <c r="D14" s="42"/>
      <c r="E14" s="42"/>
      <c r="F14" s="42"/>
      <c r="G14" s="90">
        <f>'P&amp;L - SP Co.'!F13</f>
        <v>109637.16922247804</v>
      </c>
      <c r="I14" s="50">
        <v>0</v>
      </c>
      <c r="J14" s="50">
        <v>0</v>
      </c>
      <c r="K14" s="50">
        <v>0</v>
      </c>
      <c r="L14" s="88"/>
    </row>
    <row r="15" spans="1:12" ht="14.25" customHeight="1">
      <c r="A15" s="39"/>
      <c r="B15" s="40" t="s">
        <v>49</v>
      </c>
      <c r="C15" s="41" t="s">
        <v>50</v>
      </c>
      <c r="D15" s="42"/>
      <c r="E15" s="42"/>
      <c r="F15" s="42"/>
      <c r="G15" s="90">
        <f>'P&amp;L - SP Co.'!F14</f>
        <v>11591.482849834167</v>
      </c>
      <c r="I15" s="50">
        <v>0</v>
      </c>
      <c r="J15" s="50">
        <v>0</v>
      </c>
      <c r="K15" s="50">
        <v>0</v>
      </c>
      <c r="L15" s="88"/>
    </row>
    <row r="16" spans="1:12" ht="14.25" customHeight="1">
      <c r="B16" s="3" t="s">
        <v>51</v>
      </c>
      <c r="C16" s="31" t="s">
        <v>52</v>
      </c>
      <c r="D16" s="4">
        <v>416250</v>
      </c>
      <c r="E16" s="4">
        <v>265348.125</v>
      </c>
      <c r="F16" s="4">
        <v>135239.99999999997</v>
      </c>
      <c r="G16" s="88">
        <f>'P&amp;L - SP Co.'!F15</f>
        <v>270494.82326480513</v>
      </c>
      <c r="I16" s="21">
        <v>2.25</v>
      </c>
      <c r="J16" s="21">
        <v>2.25</v>
      </c>
      <c r="K16" s="21">
        <v>2.2999999999999994</v>
      </c>
      <c r="L16" s="89">
        <f>G16/1000/$G$7</f>
        <v>2.6680980165621495</v>
      </c>
    </row>
    <row r="17" spans="2:14" ht="14.25" customHeight="1">
      <c r="B17" s="3" t="s">
        <v>53</v>
      </c>
      <c r="C17" s="31" t="s">
        <v>54</v>
      </c>
      <c r="D17" s="4">
        <v>37000</v>
      </c>
      <c r="E17" s="4">
        <v>25945.15</v>
      </c>
      <c r="F17" s="4">
        <v>11760</v>
      </c>
      <c r="G17" s="88">
        <f>'P&amp;L - SP Co.'!F16</f>
        <v>20825.566990621108</v>
      </c>
      <c r="I17" s="21">
        <v>0.2</v>
      </c>
      <c r="J17" s="21">
        <v>0.22</v>
      </c>
      <c r="K17" s="21">
        <v>0.2</v>
      </c>
      <c r="L17" s="89">
        <f t="shared" ref="L17:L20" si="0">G17/1000/$G$7</f>
        <v>0.20541854853563118</v>
      </c>
    </row>
    <row r="18" spans="2:14" ht="14.25" customHeight="1">
      <c r="B18" s="3" t="s">
        <v>55</v>
      </c>
      <c r="C18" s="31" t="s">
        <v>56</v>
      </c>
      <c r="D18" s="4">
        <v>101750.00000000001</v>
      </c>
      <c r="E18" s="4">
        <v>62504.225000000006</v>
      </c>
      <c r="F18" s="4">
        <v>29400</v>
      </c>
      <c r="G18" s="88">
        <f>'P&amp;L - SP Co.'!F17</f>
        <v>47532.989829046943</v>
      </c>
      <c r="I18" s="21">
        <v>0.55000000000000016</v>
      </c>
      <c r="J18" s="21">
        <v>0.53</v>
      </c>
      <c r="K18" s="21">
        <v>0.5</v>
      </c>
      <c r="L18" s="89">
        <f t="shared" si="0"/>
        <v>0.46885435496853828</v>
      </c>
    </row>
    <row r="19" spans="2:14" ht="14.25" customHeight="1">
      <c r="B19" s="3" t="s">
        <v>57</v>
      </c>
      <c r="C19" s="31" t="s">
        <v>58</v>
      </c>
      <c r="D19" s="4">
        <v>18500</v>
      </c>
      <c r="E19" s="4">
        <v>11793.25</v>
      </c>
      <c r="F19" s="4">
        <v>6468</v>
      </c>
      <c r="G19" s="88">
        <f>'P&amp;L - SP Co.'!F18</f>
        <v>8708.2263022755433</v>
      </c>
      <c r="I19" s="21">
        <v>0.1</v>
      </c>
      <c r="J19" s="21">
        <v>0.1</v>
      </c>
      <c r="K19" s="21">
        <v>0.11</v>
      </c>
      <c r="L19" s="89">
        <f t="shared" si="0"/>
        <v>8.589591861479004E-2</v>
      </c>
    </row>
    <row r="20" spans="2:14" ht="14.25" customHeight="1">
      <c r="B20" s="3" t="s">
        <v>59</v>
      </c>
      <c r="C20" s="31" t="s">
        <v>60</v>
      </c>
      <c r="D20" s="4">
        <v>9250</v>
      </c>
      <c r="E20" s="4">
        <v>5896.625</v>
      </c>
      <c r="F20" s="4">
        <v>5880</v>
      </c>
      <c r="G20" s="88">
        <f>'P&amp;L - SP Co.'!F19</f>
        <v>4579.1563634170871</v>
      </c>
      <c r="I20" s="21">
        <v>0.05</v>
      </c>
      <c r="J20" s="21">
        <v>0.05</v>
      </c>
      <c r="K20" s="21">
        <v>0.1</v>
      </c>
      <c r="L20" s="89">
        <f t="shared" si="0"/>
        <v>4.5167733205749475E-2</v>
      </c>
      <c r="N20" s="21"/>
    </row>
    <row r="21" spans="2:14" ht="14.25" customHeight="1">
      <c r="B21" s="36" t="s">
        <v>61</v>
      </c>
      <c r="C21" s="31" t="s">
        <v>62</v>
      </c>
      <c r="D21" s="37">
        <v>582750</v>
      </c>
      <c r="E21" s="37">
        <v>371487.375</v>
      </c>
      <c r="F21" s="37">
        <v>188747.99999999997</v>
      </c>
      <c r="G21" s="37">
        <f>SUM(G16:G20)</f>
        <v>352140.76275016583</v>
      </c>
      <c r="I21" s="49">
        <v>3.15</v>
      </c>
      <c r="J21" s="49">
        <v>3.15</v>
      </c>
      <c r="K21" s="49">
        <v>3.2099999999999995</v>
      </c>
      <c r="L21" s="49">
        <f>G21/1000/$G$7</f>
        <v>3.4734345718868589</v>
      </c>
    </row>
    <row r="22" spans="2:14" ht="14.25" customHeight="1">
      <c r="B22" s="45" t="s">
        <v>63</v>
      </c>
      <c r="C22" s="31"/>
      <c r="D22" s="46">
        <v>0.68619404776383941</v>
      </c>
      <c r="E22" s="46">
        <v>0.65396102481570051</v>
      </c>
      <c r="F22" s="46">
        <v>0.62449469158998727</v>
      </c>
      <c r="G22" s="73">
        <f>G21/$G$11</f>
        <v>0.69428728119924399</v>
      </c>
      <c r="I22" s="47"/>
      <c r="J22" s="47"/>
      <c r="K22" s="47"/>
      <c r="L22" s="4"/>
    </row>
    <row r="23" spans="2:14" ht="14.25" customHeight="1">
      <c r="C23" s="31"/>
      <c r="D23" s="2"/>
      <c r="E23" s="2"/>
      <c r="F23" s="2"/>
      <c r="G23" s="4"/>
      <c r="I23" s="22"/>
      <c r="J23" s="22"/>
      <c r="K23" s="22"/>
      <c r="L23" s="22"/>
    </row>
    <row r="24" spans="2:14" ht="14.25" customHeight="1">
      <c r="B24" s="3" t="s">
        <v>64</v>
      </c>
      <c r="C24" s="31" t="s">
        <v>65</v>
      </c>
      <c r="D24" s="4">
        <v>33300</v>
      </c>
      <c r="E24" s="4">
        <v>18869.200000000004</v>
      </c>
      <c r="F24" s="21">
        <v>15112.057999999999</v>
      </c>
      <c r="G24" s="88">
        <f>'P&amp;L - SP Co.'!F23</f>
        <v>18285.381351975746</v>
      </c>
      <c r="I24" s="21">
        <v>0.18</v>
      </c>
      <c r="J24" s="21">
        <v>0.16000000000000003</v>
      </c>
      <c r="K24" s="21">
        <v>0.25700778911564626</v>
      </c>
      <c r="L24" s="89">
        <f t="shared" ref="L24" si="1">G24/1000/$G$7</f>
        <v>0.18036274827162968</v>
      </c>
    </row>
    <row r="25" spans="2:14" ht="14.25" customHeight="1">
      <c r="B25" s="36" t="s">
        <v>66</v>
      </c>
      <c r="C25" s="31" t="s">
        <v>67</v>
      </c>
      <c r="D25" s="37">
        <v>233199.56999999995</v>
      </c>
      <c r="E25" s="37">
        <v>177700.78759999998</v>
      </c>
      <c r="F25" s="37">
        <v>98381.101999999999</v>
      </c>
      <c r="G25" s="37">
        <f>G11-G21-G24</f>
        <v>136771.34069393922</v>
      </c>
      <c r="I25" s="49">
        <v>1.260538216216216</v>
      </c>
      <c r="J25" s="49">
        <v>1.5068008191126279</v>
      </c>
      <c r="K25" s="49">
        <v>1.673147993197279</v>
      </c>
      <c r="L25" s="49">
        <f>G25/1000/$G$7</f>
        <v>1.3490806900611245</v>
      </c>
    </row>
    <row r="26" spans="2:14" ht="14.25" customHeight="1">
      <c r="B26" s="45" t="s">
        <v>63</v>
      </c>
      <c r="C26" s="31"/>
      <c r="D26" s="46">
        <v>0.27459486379251269</v>
      </c>
      <c r="E26" s="46">
        <v>0.31282190725715275</v>
      </c>
      <c r="F26" s="46">
        <v>0.32550530841001274</v>
      </c>
      <c r="G26" s="73">
        <f>G25/$G$11</f>
        <v>0.26966092063514124</v>
      </c>
      <c r="I26" s="47"/>
      <c r="J26" s="47"/>
      <c r="K26" s="47"/>
      <c r="L26" s="4"/>
    </row>
    <row r="27" spans="2:14" ht="14.25" customHeight="1">
      <c r="B27" s="45"/>
      <c r="C27" s="31"/>
      <c r="D27" s="2"/>
      <c r="E27" s="2"/>
      <c r="F27" s="2"/>
      <c r="G27" s="2"/>
      <c r="I27" s="22"/>
      <c r="J27" s="22"/>
      <c r="K27" s="22"/>
      <c r="L27" s="22"/>
    </row>
    <row r="28" spans="2:14" ht="14.25" customHeight="1">
      <c r="B28" s="3" t="s">
        <v>68</v>
      </c>
      <c r="C28" s="31" t="s">
        <v>69</v>
      </c>
      <c r="D28" s="4">
        <v>59447.469900000004</v>
      </c>
      <c r="E28" s="4">
        <v>48284.875821000001</v>
      </c>
      <c r="F28" s="4">
        <v>15112.057999999999</v>
      </c>
      <c r="G28" s="4">
        <v>42516.18</v>
      </c>
      <c r="I28" s="21">
        <v>0.32133767513513517</v>
      </c>
      <c r="J28" s="21">
        <v>0.40942806962457334</v>
      </c>
      <c r="K28" s="21">
        <v>0.25700778911564626</v>
      </c>
      <c r="L28" s="89">
        <f t="shared" ref="L28:L31" si="2">G28/1000/$G$7</f>
        <v>0.41936970978090798</v>
      </c>
    </row>
    <row r="29" spans="2:14" ht="14.25" customHeight="1">
      <c r="B29" s="3" t="s">
        <v>70</v>
      </c>
      <c r="C29" s="31" t="s">
        <v>71</v>
      </c>
      <c r="D29" s="4">
        <v>25477.487099999998</v>
      </c>
      <c r="E29" s="4">
        <v>17041.720878</v>
      </c>
      <c r="F29" s="4">
        <v>9067.2347999999984</v>
      </c>
      <c r="G29" s="4">
        <v>22473.670710863193</v>
      </c>
      <c r="I29" s="21">
        <v>0.13771614648648647</v>
      </c>
      <c r="J29" s="21">
        <v>0.14450402457337885</v>
      </c>
      <c r="K29" s="21">
        <v>0.15420467346938774</v>
      </c>
      <c r="L29" s="89">
        <f t="shared" si="2"/>
        <v>0.2216750602647366</v>
      </c>
    </row>
    <row r="30" spans="2:14" ht="14.25" customHeight="1">
      <c r="B30" s="3" t="s">
        <v>72</v>
      </c>
      <c r="C30" s="31" t="s">
        <v>73</v>
      </c>
      <c r="D30" s="4">
        <v>25477.487099999998</v>
      </c>
      <c r="E30" s="4">
        <v>19181.893903366199</v>
      </c>
      <c r="F30" s="4">
        <v>12089.6464</v>
      </c>
      <c r="G30" s="4">
        <v>20718.869709324972</v>
      </c>
      <c r="I30" s="21">
        <v>0.13771614648648647</v>
      </c>
      <c r="J30" s="21">
        <v>0.16265146506150718</v>
      </c>
      <c r="K30" s="21">
        <v>0.20560623129251701</v>
      </c>
      <c r="L30" s="89">
        <f t="shared" si="2"/>
        <v>0.20436611137190736</v>
      </c>
    </row>
    <row r="31" spans="2:14" ht="14.25" customHeight="1">
      <c r="B31" s="3" t="s">
        <v>74</v>
      </c>
      <c r="C31" s="31" t="s">
        <v>75</v>
      </c>
      <c r="D31" s="4">
        <v>800</v>
      </c>
      <c r="E31" s="4">
        <v>1046.5</v>
      </c>
      <c r="F31" s="4">
        <v>200</v>
      </c>
      <c r="G31" s="4">
        <v>1668.3438230448007</v>
      </c>
      <c r="I31" s="21">
        <v>4.3243243243243244E-3</v>
      </c>
      <c r="J31" s="21">
        <v>8.8737201365187701E-3</v>
      </c>
      <c r="K31" s="21">
        <v>3.4013605442176874E-3</v>
      </c>
      <c r="L31" s="89">
        <f t="shared" si="2"/>
        <v>1.6456155395077089E-2</v>
      </c>
      <c r="N31" s="61"/>
    </row>
    <row r="32" spans="2:14" ht="14.25" customHeight="1">
      <c r="B32" s="36" t="s">
        <v>76</v>
      </c>
      <c r="C32" s="31" t="s">
        <v>77</v>
      </c>
      <c r="D32" s="37">
        <v>121997.12589999996</v>
      </c>
      <c r="E32" s="37">
        <v>92145.796997633777</v>
      </c>
      <c r="F32" s="37">
        <v>61912.162800000006</v>
      </c>
      <c r="G32" s="37">
        <f>G25-G28-G29-G30-G31</f>
        <v>49394.276450706253</v>
      </c>
      <c r="I32" s="49">
        <v>0.65944392378378358</v>
      </c>
      <c r="J32" s="49">
        <v>0.78134353971664949</v>
      </c>
      <c r="K32" s="49">
        <v>1.0529279387755102</v>
      </c>
      <c r="L32" s="49">
        <f>G32/1000/$G$7</f>
        <v>0.48721365324849547</v>
      </c>
    </row>
    <row r="33" spans="2:7" ht="14.25" customHeight="1">
      <c r="B33" s="45" t="s">
        <v>63</v>
      </c>
      <c r="C33" s="31"/>
      <c r="D33" s="46">
        <v>0.14365285566173436</v>
      </c>
      <c r="E33" s="46">
        <v>0.16221213395753245</v>
      </c>
      <c r="F33" s="46">
        <v>0.20484358516887644</v>
      </c>
      <c r="G33" s="73">
        <f>G32/G11</f>
        <v>9.7386674680702071E-2</v>
      </c>
    </row>
    <row r="34" spans="2:7" ht="14.25" customHeight="1">
      <c r="C34" s="23"/>
    </row>
    <row r="35" spans="2:7" ht="14.25" customHeight="1">
      <c r="C35" s="23"/>
    </row>
    <row r="36" spans="2:7" ht="14.25" customHeight="1">
      <c r="C36" s="23"/>
    </row>
    <row r="37" spans="2:7" ht="14.25" customHeight="1">
      <c r="C37" s="23"/>
    </row>
    <row r="38" spans="2:7" ht="14.25" customHeight="1">
      <c r="C38" s="23"/>
    </row>
    <row r="39" spans="2:7" ht="14.25" customHeight="1">
      <c r="C39" s="23"/>
    </row>
    <row r="40" spans="2:7" ht="14.25" customHeight="1">
      <c r="C40" s="23"/>
    </row>
    <row r="41" spans="2:7" ht="14.25" customHeight="1">
      <c r="C41" s="23"/>
    </row>
    <row r="42" spans="2:7" ht="14.25" customHeight="1">
      <c r="C42" s="23"/>
    </row>
    <row r="43" spans="2:7" ht="14.25" customHeight="1">
      <c r="C43" s="23"/>
    </row>
    <row r="44" spans="2:7" ht="14.25" customHeight="1">
      <c r="C44" s="23"/>
    </row>
    <row r="45" spans="2:7" ht="14.25" customHeight="1">
      <c r="C45" s="23"/>
    </row>
    <row r="46" spans="2:7" ht="14.25" customHeight="1">
      <c r="C46" s="23"/>
    </row>
    <row r="47" spans="2:7" ht="14.25" customHeight="1">
      <c r="C47" s="23"/>
    </row>
    <row r="48" spans="2:7" ht="14.25" customHeight="1">
      <c r="C48" s="23"/>
    </row>
    <row r="49" spans="3:3" ht="14.25" customHeight="1">
      <c r="C49" s="23"/>
    </row>
    <row r="50" spans="3:3" ht="14.25" customHeight="1">
      <c r="C50" s="23"/>
    </row>
    <row r="51" spans="3:3" ht="14.25" customHeight="1">
      <c r="C51" s="23"/>
    </row>
    <row r="52" spans="3:3" ht="14.25" customHeight="1">
      <c r="C52" s="23"/>
    </row>
    <row r="53" spans="3:3" ht="14.25" customHeight="1">
      <c r="C53" s="23"/>
    </row>
    <row r="54" spans="3:3" ht="14.25" customHeight="1">
      <c r="C54" s="23"/>
    </row>
    <row r="55" spans="3:3" ht="14.25" customHeight="1">
      <c r="C55" s="23"/>
    </row>
    <row r="56" spans="3:3" ht="14.25" customHeight="1">
      <c r="C56" s="23"/>
    </row>
    <row r="57" spans="3:3" ht="14.25" customHeight="1">
      <c r="C57" s="23"/>
    </row>
    <row r="58" spans="3:3" ht="14.25" customHeight="1">
      <c r="C58" s="23"/>
    </row>
    <row r="59" spans="3:3" ht="14.25" customHeight="1">
      <c r="C59" s="23"/>
    </row>
    <row r="60" spans="3:3" ht="14.25" customHeight="1">
      <c r="C60" s="23"/>
    </row>
    <row r="61" spans="3:3" ht="14.25" customHeight="1">
      <c r="C61" s="23"/>
    </row>
    <row r="62" spans="3:3" ht="14.25" customHeight="1">
      <c r="C62" s="23"/>
    </row>
    <row r="63" spans="3:3" ht="14.25" customHeight="1">
      <c r="C63" s="23"/>
    </row>
    <row r="64" spans="3:3" ht="14.25" customHeight="1">
      <c r="C64" s="23"/>
    </row>
    <row r="65" spans="3:3" ht="14.25" customHeight="1">
      <c r="C65" s="23"/>
    </row>
    <row r="66" spans="3:3" ht="14.25" customHeight="1">
      <c r="C66" s="23"/>
    </row>
    <row r="67" spans="3:3" ht="14.25" customHeight="1">
      <c r="C67" s="23"/>
    </row>
    <row r="68" spans="3:3" ht="14.25" customHeight="1">
      <c r="C68" s="23"/>
    </row>
    <row r="69" spans="3:3" ht="14.25" customHeight="1">
      <c r="C69" s="23"/>
    </row>
    <row r="70" spans="3:3" ht="14.25" customHeight="1">
      <c r="C70" s="23"/>
    </row>
    <row r="71" spans="3:3" ht="14.25" customHeight="1">
      <c r="C71" s="23"/>
    </row>
    <row r="72" spans="3:3" ht="14.25" customHeight="1">
      <c r="C72" s="23"/>
    </row>
    <row r="73" spans="3:3" ht="14.25" customHeight="1">
      <c r="C73" s="23"/>
    </row>
    <row r="74" spans="3:3" ht="14.25" customHeight="1">
      <c r="C74" s="23"/>
    </row>
    <row r="75" spans="3:3" ht="14.25" customHeight="1">
      <c r="C75" s="23"/>
    </row>
    <row r="76" spans="3:3" ht="14.25" customHeight="1">
      <c r="C76" s="23"/>
    </row>
    <row r="77" spans="3:3" ht="14.25" customHeight="1">
      <c r="C77" s="23"/>
    </row>
    <row r="78" spans="3:3" ht="14.25" customHeight="1">
      <c r="C78" s="23"/>
    </row>
    <row r="79" spans="3:3" ht="14.25" customHeight="1">
      <c r="C79" s="23"/>
    </row>
    <row r="80" spans="3:3" ht="14.25" customHeight="1">
      <c r="C80" s="23"/>
    </row>
    <row r="81" spans="3:3" ht="14.25" customHeight="1">
      <c r="C81" s="23"/>
    </row>
    <row r="82" spans="3:3" ht="14.25" customHeight="1">
      <c r="C82" s="23"/>
    </row>
    <row r="83" spans="3:3" ht="14.25" customHeight="1">
      <c r="C83" s="23"/>
    </row>
    <row r="84" spans="3:3" ht="14.25" customHeight="1">
      <c r="C84" s="23"/>
    </row>
    <row r="85" spans="3:3" ht="14.25" customHeight="1">
      <c r="C85" s="23"/>
    </row>
    <row r="86" spans="3:3" ht="14.25" customHeight="1">
      <c r="C86" s="23"/>
    </row>
    <row r="87" spans="3:3" ht="14.25" customHeight="1">
      <c r="C87" s="23"/>
    </row>
    <row r="88" spans="3:3" ht="14.25" customHeight="1">
      <c r="C88" s="23"/>
    </row>
    <row r="89" spans="3:3" ht="14.25" customHeight="1">
      <c r="C89" s="23"/>
    </row>
    <row r="90" spans="3:3" ht="14.25" customHeight="1">
      <c r="C90" s="23"/>
    </row>
    <row r="91" spans="3:3" ht="14.25" customHeight="1">
      <c r="C91" s="23"/>
    </row>
    <row r="92" spans="3:3" ht="14.25" customHeight="1">
      <c r="C92" s="23"/>
    </row>
    <row r="93" spans="3:3" ht="14.25" customHeight="1">
      <c r="C93" s="23"/>
    </row>
    <row r="94" spans="3:3" ht="14.25" customHeight="1">
      <c r="C94" s="23"/>
    </row>
    <row r="95" spans="3:3" ht="14.25" customHeight="1">
      <c r="C95" s="23"/>
    </row>
    <row r="96" spans="3:3" ht="14.25" customHeight="1">
      <c r="C96" s="23"/>
    </row>
    <row r="97" spans="3:3" ht="14.25" customHeight="1">
      <c r="C97" s="23"/>
    </row>
    <row r="98" spans="3:3" ht="14.25" customHeight="1">
      <c r="C98" s="23"/>
    </row>
    <row r="99" spans="3:3" ht="14.25" customHeight="1">
      <c r="C99" s="23"/>
    </row>
    <row r="100" spans="3:3" ht="14.25" customHeight="1">
      <c r="C100" s="23"/>
    </row>
    <row r="101" spans="3:3" ht="14.25" customHeight="1">
      <c r="C101" s="23"/>
    </row>
    <row r="102" spans="3:3" ht="14.25" customHeight="1">
      <c r="C102" s="23"/>
    </row>
    <row r="103" spans="3:3" ht="14.25" customHeight="1">
      <c r="C103" s="23"/>
    </row>
    <row r="104" spans="3:3" ht="14.25" customHeight="1">
      <c r="C104" s="23"/>
    </row>
    <row r="105" spans="3:3" ht="14.25" customHeight="1">
      <c r="C105" s="23"/>
    </row>
    <row r="106" spans="3:3" ht="14.25" customHeight="1">
      <c r="C106" s="23"/>
    </row>
    <row r="107" spans="3:3" ht="14.25" customHeight="1">
      <c r="C107" s="23"/>
    </row>
    <row r="108" spans="3:3" ht="14.25" customHeight="1">
      <c r="C108" s="23"/>
    </row>
    <row r="109" spans="3:3" ht="14.25" customHeight="1">
      <c r="C109" s="23"/>
    </row>
    <row r="110" spans="3:3" ht="14.25" customHeight="1">
      <c r="C110" s="23"/>
    </row>
    <row r="111" spans="3:3" ht="14.25" customHeight="1">
      <c r="C111" s="23"/>
    </row>
    <row r="112" spans="3:3" ht="14.25" customHeight="1">
      <c r="C112" s="23"/>
    </row>
    <row r="113" spans="3:3" ht="14.25" customHeight="1">
      <c r="C113" s="23"/>
    </row>
    <row r="114" spans="3:3" ht="14.25" customHeight="1">
      <c r="C114" s="23"/>
    </row>
    <row r="115" spans="3:3" ht="14.25" customHeight="1">
      <c r="C115" s="23"/>
    </row>
    <row r="116" spans="3:3" ht="14.25" customHeight="1">
      <c r="C116" s="23"/>
    </row>
    <row r="117" spans="3:3" ht="14.25" customHeight="1">
      <c r="C117" s="23"/>
    </row>
    <row r="118" spans="3:3" ht="14.25" customHeight="1">
      <c r="C118" s="23"/>
    </row>
    <row r="119" spans="3:3" ht="14.25" customHeight="1">
      <c r="C119" s="23"/>
    </row>
    <row r="120" spans="3:3" ht="14.25" customHeight="1">
      <c r="C120" s="23"/>
    </row>
    <row r="121" spans="3:3" ht="14.25" customHeight="1">
      <c r="C121" s="23"/>
    </row>
    <row r="122" spans="3:3" ht="14.25" customHeight="1">
      <c r="C122" s="23"/>
    </row>
    <row r="123" spans="3:3" ht="14.25" customHeight="1">
      <c r="C123" s="23"/>
    </row>
    <row r="124" spans="3:3" ht="14.25" customHeight="1">
      <c r="C124" s="23"/>
    </row>
    <row r="125" spans="3:3" ht="14.25" customHeight="1">
      <c r="C125" s="23"/>
    </row>
    <row r="126" spans="3:3" ht="14.25" customHeight="1">
      <c r="C126" s="23"/>
    </row>
    <row r="127" spans="3:3" ht="14.25" customHeight="1">
      <c r="C127" s="23"/>
    </row>
    <row r="128" spans="3:3" ht="14.25" customHeight="1">
      <c r="C128" s="23"/>
    </row>
    <row r="129" spans="3:3" ht="14.25" customHeight="1">
      <c r="C129" s="23"/>
    </row>
    <row r="130" spans="3:3" ht="14.25" customHeight="1">
      <c r="C130" s="23"/>
    </row>
    <row r="131" spans="3:3" ht="14.25" customHeight="1">
      <c r="C131" s="23"/>
    </row>
    <row r="132" spans="3:3" ht="14.25" customHeight="1">
      <c r="C132" s="23"/>
    </row>
    <row r="133" spans="3:3" ht="14.25" customHeight="1">
      <c r="C133" s="23"/>
    </row>
    <row r="134" spans="3:3" ht="14.25" customHeight="1">
      <c r="C134" s="23"/>
    </row>
    <row r="135" spans="3:3" ht="14.25" customHeight="1">
      <c r="C135" s="23"/>
    </row>
    <row r="136" spans="3:3" ht="14.25" customHeight="1">
      <c r="C136" s="23"/>
    </row>
    <row r="137" spans="3:3" ht="14.25" customHeight="1">
      <c r="C137" s="23"/>
    </row>
    <row r="138" spans="3:3" ht="14.25" customHeight="1">
      <c r="C138" s="23"/>
    </row>
    <row r="139" spans="3:3" ht="14.25" customHeight="1">
      <c r="C139" s="23"/>
    </row>
    <row r="140" spans="3:3" ht="14.25" customHeight="1">
      <c r="C140" s="23"/>
    </row>
    <row r="141" spans="3:3" ht="14.25" customHeight="1">
      <c r="C141" s="23"/>
    </row>
    <row r="142" spans="3:3" ht="14.25" customHeight="1">
      <c r="C142" s="23"/>
    </row>
    <row r="143" spans="3:3" ht="14.25" customHeight="1">
      <c r="C143" s="23"/>
    </row>
    <row r="144" spans="3:3" ht="14.25" customHeight="1">
      <c r="C144" s="23"/>
    </row>
    <row r="145" spans="3:3" ht="14.25" customHeight="1">
      <c r="C145" s="23"/>
    </row>
    <row r="146" spans="3:3" ht="14.25" customHeight="1">
      <c r="C146" s="23"/>
    </row>
    <row r="147" spans="3:3" ht="14.25" customHeight="1">
      <c r="C147" s="23"/>
    </row>
    <row r="148" spans="3:3" ht="14.25" customHeight="1">
      <c r="C148" s="23"/>
    </row>
    <row r="149" spans="3:3" ht="14.25" customHeight="1">
      <c r="C149" s="23"/>
    </row>
    <row r="150" spans="3:3" ht="14.25" customHeight="1">
      <c r="C150" s="23"/>
    </row>
    <row r="151" spans="3:3" ht="14.25" customHeight="1">
      <c r="C151" s="23"/>
    </row>
    <row r="152" spans="3:3" ht="14.25" customHeight="1">
      <c r="C152" s="23"/>
    </row>
    <row r="153" spans="3:3" ht="14.25" customHeight="1">
      <c r="C153" s="23"/>
    </row>
    <row r="154" spans="3:3" ht="14.25" customHeight="1">
      <c r="C154" s="23"/>
    </row>
    <row r="155" spans="3:3" ht="14.25" customHeight="1">
      <c r="C155" s="23"/>
    </row>
    <row r="156" spans="3:3" ht="14.25" customHeight="1">
      <c r="C156" s="23"/>
    </row>
    <row r="157" spans="3:3" ht="14.25" customHeight="1">
      <c r="C157" s="23"/>
    </row>
    <row r="158" spans="3:3" ht="14.25" customHeight="1">
      <c r="C158" s="23"/>
    </row>
    <row r="159" spans="3:3" ht="14.25" customHeight="1">
      <c r="C159" s="23"/>
    </row>
    <row r="160" spans="3:3" ht="14.25" customHeight="1">
      <c r="C160" s="23"/>
    </row>
    <row r="161" spans="3:3" ht="14.25" customHeight="1">
      <c r="C161" s="23"/>
    </row>
    <row r="162" spans="3:3" ht="14.25" customHeight="1">
      <c r="C162" s="23"/>
    </row>
    <row r="163" spans="3:3" ht="14.25" customHeight="1">
      <c r="C163" s="23"/>
    </row>
    <row r="164" spans="3:3" ht="14.25" customHeight="1">
      <c r="C164" s="23"/>
    </row>
    <row r="165" spans="3:3" ht="14.25" customHeight="1">
      <c r="C165" s="23"/>
    </row>
    <row r="166" spans="3:3" ht="14.25" customHeight="1">
      <c r="C166" s="23"/>
    </row>
    <row r="167" spans="3:3" ht="14.25" customHeight="1">
      <c r="C167" s="23"/>
    </row>
    <row r="168" spans="3:3" ht="14.25" customHeight="1">
      <c r="C168" s="23"/>
    </row>
    <row r="169" spans="3:3" ht="14.25" customHeight="1">
      <c r="C169" s="23"/>
    </row>
    <row r="170" spans="3:3" ht="14.25" customHeight="1">
      <c r="C170" s="23"/>
    </row>
    <row r="171" spans="3:3" ht="14.25" customHeight="1">
      <c r="C171" s="23"/>
    </row>
    <row r="172" spans="3:3" ht="14.25" customHeight="1">
      <c r="C172" s="23"/>
    </row>
    <row r="173" spans="3:3" ht="14.25" customHeight="1">
      <c r="C173" s="23"/>
    </row>
    <row r="174" spans="3:3" ht="14.25" customHeight="1">
      <c r="C174" s="23"/>
    </row>
    <row r="175" spans="3:3" ht="14.25" customHeight="1">
      <c r="C175" s="23"/>
    </row>
    <row r="176" spans="3:3" ht="14.25" customHeight="1">
      <c r="C176" s="23"/>
    </row>
    <row r="177" spans="3:3" ht="14.25" customHeight="1">
      <c r="C177" s="23"/>
    </row>
    <row r="178" spans="3:3" ht="14.25" customHeight="1">
      <c r="C178" s="23"/>
    </row>
    <row r="179" spans="3:3" ht="14.25" customHeight="1">
      <c r="C179" s="23"/>
    </row>
    <row r="180" spans="3:3" ht="14.25" customHeight="1">
      <c r="C180" s="23"/>
    </row>
    <row r="181" spans="3:3" ht="14.25" customHeight="1">
      <c r="C181" s="23"/>
    </row>
    <row r="182" spans="3:3" ht="14.25" customHeight="1">
      <c r="C182" s="23"/>
    </row>
    <row r="183" spans="3:3" ht="14.25" customHeight="1">
      <c r="C183" s="23"/>
    </row>
    <row r="184" spans="3:3" ht="14.25" customHeight="1">
      <c r="C184" s="23"/>
    </row>
    <row r="185" spans="3:3" ht="14.25" customHeight="1">
      <c r="C185" s="23"/>
    </row>
    <row r="186" spans="3:3" ht="14.25" customHeight="1">
      <c r="C186" s="23"/>
    </row>
    <row r="187" spans="3:3" ht="14.25" customHeight="1">
      <c r="C187" s="23"/>
    </row>
    <row r="188" spans="3:3" ht="14.25" customHeight="1">
      <c r="C188" s="23"/>
    </row>
    <row r="189" spans="3:3" ht="14.25" customHeight="1">
      <c r="C189" s="23"/>
    </row>
    <row r="190" spans="3:3" ht="14.25" customHeight="1">
      <c r="C190" s="23"/>
    </row>
    <row r="191" spans="3:3" ht="14.25" customHeight="1">
      <c r="C191" s="23"/>
    </row>
    <row r="192" spans="3:3" ht="14.25" customHeight="1">
      <c r="C192" s="23"/>
    </row>
    <row r="193" spans="3:3" ht="14.25" customHeight="1">
      <c r="C193" s="23"/>
    </row>
    <row r="194" spans="3:3" ht="14.25" customHeight="1">
      <c r="C194" s="23"/>
    </row>
    <row r="195" spans="3:3" ht="14.25" customHeight="1">
      <c r="C195" s="23"/>
    </row>
    <row r="196" spans="3:3" ht="14.25" customHeight="1">
      <c r="C196" s="23"/>
    </row>
    <row r="197" spans="3:3" ht="14.25" customHeight="1">
      <c r="C197" s="23"/>
    </row>
    <row r="198" spans="3:3" ht="14.25" customHeight="1">
      <c r="C198" s="23"/>
    </row>
    <row r="199" spans="3:3" ht="14.25" customHeight="1">
      <c r="C199" s="23"/>
    </row>
    <row r="200" spans="3:3" ht="14.25" customHeight="1">
      <c r="C200" s="23"/>
    </row>
    <row r="201" spans="3:3" ht="14.25" customHeight="1">
      <c r="C201" s="23"/>
    </row>
    <row r="202" spans="3:3" ht="14.25" customHeight="1">
      <c r="C202" s="23"/>
    </row>
    <row r="203" spans="3:3" ht="14.25" customHeight="1">
      <c r="C203" s="23"/>
    </row>
    <row r="204" spans="3:3" ht="14.25" customHeight="1">
      <c r="C204" s="23"/>
    </row>
    <row r="205" spans="3:3" ht="14.25" customHeight="1">
      <c r="C205" s="23"/>
    </row>
    <row r="206" spans="3:3" ht="14.25" customHeight="1">
      <c r="C206" s="23"/>
    </row>
    <row r="207" spans="3:3" ht="14.25" customHeight="1">
      <c r="C207" s="23"/>
    </row>
    <row r="208" spans="3:3" ht="14.25" customHeight="1">
      <c r="C208" s="23"/>
    </row>
    <row r="209" spans="3:3" ht="14.25" customHeight="1">
      <c r="C209" s="23"/>
    </row>
    <row r="210" spans="3:3" ht="14.25" customHeight="1">
      <c r="C210" s="23"/>
    </row>
    <row r="211" spans="3:3" ht="14.25" customHeight="1">
      <c r="C211" s="23"/>
    </row>
    <row r="212" spans="3:3" ht="14.25" customHeight="1">
      <c r="C212" s="23"/>
    </row>
    <row r="213" spans="3:3" ht="14.25" customHeight="1">
      <c r="C213" s="23"/>
    </row>
    <row r="214" spans="3:3" ht="14.25" customHeight="1">
      <c r="C214" s="23"/>
    </row>
    <row r="215" spans="3:3" ht="14.25" customHeight="1">
      <c r="C215" s="23"/>
    </row>
    <row r="216" spans="3:3" ht="14.25" customHeight="1">
      <c r="C216" s="23"/>
    </row>
    <row r="217" spans="3:3" ht="14.25" customHeight="1">
      <c r="C217" s="23"/>
    </row>
    <row r="218" spans="3:3" ht="14.25" customHeight="1">
      <c r="C218" s="23"/>
    </row>
    <row r="219" spans="3:3" ht="14.25" customHeight="1">
      <c r="C219" s="23"/>
    </row>
    <row r="220" spans="3:3" ht="14.25" customHeight="1">
      <c r="C220" s="23"/>
    </row>
    <row r="221" spans="3:3" ht="14.25" customHeight="1">
      <c r="C221" s="23"/>
    </row>
    <row r="222" spans="3:3" ht="14.25" customHeight="1">
      <c r="C222" s="23"/>
    </row>
    <row r="223" spans="3:3" ht="14.25" customHeight="1">
      <c r="C223" s="23"/>
    </row>
    <row r="224" spans="3:3" ht="14.25" customHeight="1">
      <c r="C224" s="23"/>
    </row>
    <row r="225" spans="3:3" ht="14.25" customHeight="1">
      <c r="C225" s="23"/>
    </row>
    <row r="226" spans="3:3" ht="14.25" customHeight="1">
      <c r="C226" s="23"/>
    </row>
    <row r="227" spans="3:3" ht="14.25" customHeight="1">
      <c r="C227" s="23"/>
    </row>
    <row r="228" spans="3:3" ht="14.25" customHeight="1">
      <c r="C228" s="23"/>
    </row>
    <row r="229" spans="3:3" ht="14.25" customHeight="1">
      <c r="C229" s="23"/>
    </row>
    <row r="230" spans="3:3" ht="14.25" customHeight="1">
      <c r="C230" s="23"/>
    </row>
    <row r="231" spans="3:3" ht="14.25" customHeight="1">
      <c r="C231" s="23"/>
    </row>
    <row r="232" spans="3:3" ht="14.25" customHeight="1">
      <c r="C232" s="23"/>
    </row>
    <row r="233" spans="3:3" ht="14.25" customHeight="1">
      <c r="C233" s="23"/>
    </row>
    <row r="234" spans="3:3" ht="14.25" customHeight="1">
      <c r="C234" s="23"/>
    </row>
    <row r="235" spans="3:3" ht="14.25" customHeight="1">
      <c r="C235" s="23"/>
    </row>
    <row r="236" spans="3:3" ht="14.25" customHeight="1">
      <c r="C236" s="23"/>
    </row>
    <row r="237" spans="3:3" ht="14.25" customHeight="1">
      <c r="C237" s="23"/>
    </row>
    <row r="238" spans="3:3" ht="14.25" customHeight="1">
      <c r="C238" s="23"/>
    </row>
    <row r="239" spans="3:3" ht="14.25" customHeight="1">
      <c r="C239" s="23"/>
    </row>
    <row r="240" spans="3:3" ht="14.25" customHeight="1">
      <c r="C240" s="23"/>
    </row>
    <row r="241" spans="3:3" ht="14.25" customHeight="1">
      <c r="C241" s="23"/>
    </row>
    <row r="242" spans="3:3" ht="14.25" customHeight="1">
      <c r="C242" s="23"/>
    </row>
    <row r="243" spans="3:3" ht="14.25" customHeight="1">
      <c r="C243" s="23"/>
    </row>
    <row r="244" spans="3:3" ht="14.25" customHeight="1">
      <c r="C244" s="23"/>
    </row>
    <row r="245" spans="3:3" ht="14.25" customHeight="1">
      <c r="C245" s="23"/>
    </row>
    <row r="246" spans="3:3" ht="14.25" customHeight="1">
      <c r="C246" s="23"/>
    </row>
    <row r="247" spans="3:3" ht="14.25" customHeight="1">
      <c r="C247" s="23"/>
    </row>
    <row r="248" spans="3:3" ht="14.25" customHeight="1">
      <c r="C248" s="23"/>
    </row>
    <row r="249" spans="3:3" ht="14.25" customHeight="1">
      <c r="C249" s="23"/>
    </row>
    <row r="250" spans="3:3" ht="14.25" customHeight="1">
      <c r="C250" s="23"/>
    </row>
    <row r="251" spans="3:3" ht="14.25" customHeight="1">
      <c r="C251" s="23"/>
    </row>
    <row r="252" spans="3:3" ht="14.25" customHeight="1">
      <c r="C252" s="23"/>
    </row>
    <row r="253" spans="3:3" ht="14.25" customHeight="1">
      <c r="C253" s="23"/>
    </row>
    <row r="254" spans="3:3" ht="14.25" customHeight="1">
      <c r="C254" s="23"/>
    </row>
    <row r="255" spans="3:3" ht="14.25" customHeight="1">
      <c r="C255" s="23"/>
    </row>
    <row r="256" spans="3:3" ht="14.25" customHeight="1">
      <c r="C256" s="23"/>
    </row>
    <row r="257" spans="3:3" ht="14.25" customHeight="1">
      <c r="C257" s="23"/>
    </row>
    <row r="258" spans="3:3" ht="14.25" customHeight="1">
      <c r="C258" s="23"/>
    </row>
    <row r="259" spans="3:3" ht="14.25" customHeight="1">
      <c r="C259" s="23"/>
    </row>
    <row r="260" spans="3:3" ht="14.25" customHeight="1">
      <c r="C260" s="23"/>
    </row>
    <row r="261" spans="3:3" ht="14.25" customHeight="1">
      <c r="C261" s="23"/>
    </row>
    <row r="262" spans="3:3" ht="14.25" customHeight="1">
      <c r="C262" s="23"/>
    </row>
    <row r="263" spans="3:3" ht="14.25" customHeight="1">
      <c r="C263" s="23"/>
    </row>
    <row r="264" spans="3:3" ht="14.25" customHeight="1">
      <c r="C264" s="23"/>
    </row>
    <row r="265" spans="3:3" ht="14.25" customHeight="1">
      <c r="C265" s="23"/>
    </row>
    <row r="266" spans="3:3" ht="14.25" customHeight="1">
      <c r="C266" s="23"/>
    </row>
    <row r="267" spans="3:3" ht="14.25" customHeight="1">
      <c r="C267" s="23"/>
    </row>
    <row r="268" spans="3:3" ht="14.25" customHeight="1">
      <c r="C268" s="23"/>
    </row>
    <row r="269" spans="3:3" ht="14.25" customHeight="1">
      <c r="C269" s="23"/>
    </row>
    <row r="270" spans="3:3" ht="14.25" customHeight="1">
      <c r="C270" s="23"/>
    </row>
    <row r="271" spans="3:3" ht="14.25" customHeight="1">
      <c r="C271" s="23"/>
    </row>
    <row r="272" spans="3:3" ht="14.25" customHeight="1">
      <c r="C272" s="23"/>
    </row>
    <row r="273" spans="3:3" ht="14.25" customHeight="1">
      <c r="C273" s="23"/>
    </row>
    <row r="274" spans="3:3" ht="14.25" customHeight="1">
      <c r="C274" s="23"/>
    </row>
    <row r="275" spans="3:3" ht="14.25" customHeight="1">
      <c r="C275" s="23"/>
    </row>
    <row r="276" spans="3:3" ht="14.25" customHeight="1">
      <c r="C276" s="23"/>
    </row>
    <row r="277" spans="3:3" ht="14.25" customHeight="1">
      <c r="C277" s="23"/>
    </row>
    <row r="278" spans="3:3" ht="14.25" customHeight="1">
      <c r="C278" s="23"/>
    </row>
    <row r="279" spans="3:3" ht="14.25" customHeight="1">
      <c r="C279" s="23"/>
    </row>
    <row r="280" spans="3:3" ht="14.25" customHeight="1">
      <c r="C280" s="23"/>
    </row>
    <row r="281" spans="3:3" ht="14.25" customHeight="1">
      <c r="C281" s="23"/>
    </row>
    <row r="282" spans="3:3" ht="14.25" customHeight="1">
      <c r="C282" s="23"/>
    </row>
    <row r="283" spans="3:3" ht="14.25" customHeight="1">
      <c r="C283" s="23"/>
    </row>
    <row r="284" spans="3:3" ht="14.25" customHeight="1">
      <c r="C284" s="23"/>
    </row>
    <row r="285" spans="3:3" ht="14.25" customHeight="1">
      <c r="C285" s="23"/>
    </row>
    <row r="286" spans="3:3" ht="14.25" customHeight="1">
      <c r="C286" s="23"/>
    </row>
    <row r="287" spans="3:3" ht="14.25" customHeight="1">
      <c r="C287" s="23"/>
    </row>
    <row r="288" spans="3:3" ht="14.25" customHeight="1">
      <c r="C288" s="23"/>
    </row>
    <row r="289" spans="3:3" ht="14.25" customHeight="1">
      <c r="C289" s="23"/>
    </row>
    <row r="290" spans="3:3" ht="14.25" customHeight="1">
      <c r="C290" s="23"/>
    </row>
    <row r="291" spans="3:3" ht="14.25" customHeight="1">
      <c r="C291" s="23"/>
    </row>
    <row r="292" spans="3:3" ht="14.25" customHeight="1">
      <c r="C292" s="23"/>
    </row>
    <row r="293" spans="3:3" ht="14.25" customHeight="1">
      <c r="C293" s="23"/>
    </row>
    <row r="294" spans="3:3" ht="14.25" customHeight="1">
      <c r="C294" s="23"/>
    </row>
    <row r="295" spans="3:3" ht="14.25" customHeight="1">
      <c r="C295" s="23"/>
    </row>
    <row r="296" spans="3:3" ht="14.25" customHeight="1">
      <c r="C296" s="23"/>
    </row>
    <row r="297" spans="3:3" ht="14.25" customHeight="1">
      <c r="C297" s="23"/>
    </row>
    <row r="298" spans="3:3" ht="14.25" customHeight="1">
      <c r="C298" s="23"/>
    </row>
    <row r="299" spans="3:3" ht="14.25" customHeight="1">
      <c r="C299" s="23"/>
    </row>
    <row r="300" spans="3:3" ht="14.25" customHeight="1">
      <c r="C300" s="23"/>
    </row>
    <row r="301" spans="3:3" ht="14.25" customHeight="1">
      <c r="C301" s="23"/>
    </row>
    <row r="302" spans="3:3" ht="14.25" customHeight="1">
      <c r="C302" s="23"/>
    </row>
    <row r="303" spans="3:3" ht="14.25" customHeight="1">
      <c r="C303" s="23"/>
    </row>
    <row r="304" spans="3:3" ht="14.25" customHeight="1">
      <c r="C304" s="23"/>
    </row>
    <row r="305" spans="3:3" ht="14.25" customHeight="1">
      <c r="C305" s="23"/>
    </row>
    <row r="306" spans="3:3" ht="14.25" customHeight="1">
      <c r="C306" s="23"/>
    </row>
    <row r="307" spans="3:3" ht="14.25" customHeight="1">
      <c r="C307" s="23"/>
    </row>
    <row r="308" spans="3:3" ht="14.25" customHeight="1">
      <c r="C308" s="23"/>
    </row>
    <row r="309" spans="3:3" ht="14.25" customHeight="1">
      <c r="C309" s="23"/>
    </row>
    <row r="310" spans="3:3" ht="14.25" customHeight="1">
      <c r="C310" s="23"/>
    </row>
    <row r="311" spans="3:3" ht="14.25" customHeight="1">
      <c r="C311" s="23"/>
    </row>
    <row r="312" spans="3:3" ht="14.25" customHeight="1">
      <c r="C312" s="23"/>
    </row>
    <row r="313" spans="3:3" ht="14.25" customHeight="1">
      <c r="C313" s="23"/>
    </row>
    <row r="314" spans="3:3" ht="14.25" customHeight="1">
      <c r="C314" s="23"/>
    </row>
    <row r="315" spans="3:3" ht="14.25" customHeight="1">
      <c r="C315" s="23"/>
    </row>
    <row r="316" spans="3:3" ht="14.25" customHeight="1">
      <c r="C316" s="23"/>
    </row>
    <row r="317" spans="3:3" ht="14.25" customHeight="1">
      <c r="C317" s="23"/>
    </row>
    <row r="318" spans="3:3" ht="14.25" customHeight="1">
      <c r="C318" s="23"/>
    </row>
    <row r="319" spans="3:3" ht="14.25" customHeight="1">
      <c r="C319" s="23"/>
    </row>
    <row r="320" spans="3:3" ht="14.25" customHeight="1">
      <c r="C320" s="23"/>
    </row>
    <row r="321" spans="3:3" ht="14.25" customHeight="1">
      <c r="C321" s="23"/>
    </row>
    <row r="322" spans="3:3" ht="14.25" customHeight="1">
      <c r="C322" s="23"/>
    </row>
    <row r="323" spans="3:3" ht="14.25" customHeight="1">
      <c r="C323" s="23"/>
    </row>
    <row r="324" spans="3:3" ht="14.25" customHeight="1">
      <c r="C324" s="23"/>
    </row>
    <row r="325" spans="3:3" ht="14.25" customHeight="1">
      <c r="C325" s="23"/>
    </row>
    <row r="326" spans="3:3" ht="14.25" customHeight="1">
      <c r="C326" s="23"/>
    </row>
    <row r="327" spans="3:3" ht="14.25" customHeight="1">
      <c r="C327" s="23"/>
    </row>
    <row r="328" spans="3:3" ht="14.25" customHeight="1">
      <c r="C328" s="23"/>
    </row>
    <row r="329" spans="3:3" ht="14.25" customHeight="1">
      <c r="C329" s="23"/>
    </row>
    <row r="330" spans="3:3" ht="14.25" customHeight="1">
      <c r="C330" s="23"/>
    </row>
    <row r="331" spans="3:3" ht="14.25" customHeight="1">
      <c r="C331" s="23"/>
    </row>
    <row r="332" spans="3:3" ht="14.25" customHeight="1">
      <c r="C332" s="23"/>
    </row>
    <row r="333" spans="3:3" ht="14.25" customHeight="1">
      <c r="C333" s="23"/>
    </row>
    <row r="334" spans="3:3" ht="14.25" customHeight="1">
      <c r="C334" s="23"/>
    </row>
    <row r="335" spans="3:3" ht="14.25" customHeight="1">
      <c r="C335" s="23"/>
    </row>
    <row r="336" spans="3:3" ht="14.25" customHeight="1">
      <c r="C336" s="23"/>
    </row>
    <row r="337" spans="3:3" ht="14.25" customHeight="1">
      <c r="C337" s="23"/>
    </row>
    <row r="338" spans="3:3" ht="14.25" customHeight="1">
      <c r="C338" s="23"/>
    </row>
    <row r="339" spans="3:3" ht="14.25" customHeight="1">
      <c r="C339" s="23"/>
    </row>
    <row r="340" spans="3:3" ht="14.25" customHeight="1">
      <c r="C340" s="23"/>
    </row>
    <row r="341" spans="3:3" ht="14.25" customHeight="1">
      <c r="C341" s="23"/>
    </row>
    <row r="342" spans="3:3" ht="14.25" customHeight="1">
      <c r="C342" s="23"/>
    </row>
    <row r="343" spans="3:3" ht="14.25" customHeight="1">
      <c r="C343" s="23"/>
    </row>
    <row r="344" spans="3:3" ht="14.25" customHeight="1">
      <c r="C344" s="23"/>
    </row>
    <row r="345" spans="3:3" ht="14.25" customHeight="1">
      <c r="C345" s="23"/>
    </row>
    <row r="346" spans="3:3" ht="14.25" customHeight="1">
      <c r="C346" s="23"/>
    </row>
    <row r="347" spans="3:3" ht="14.25" customHeight="1">
      <c r="C347" s="23"/>
    </row>
    <row r="348" spans="3:3" ht="14.25" customHeight="1">
      <c r="C348" s="23"/>
    </row>
    <row r="349" spans="3:3" ht="14.25" customHeight="1">
      <c r="C349" s="23"/>
    </row>
    <row r="350" spans="3:3" ht="14.25" customHeight="1">
      <c r="C350" s="23"/>
    </row>
    <row r="351" spans="3:3" ht="14.25" customHeight="1">
      <c r="C351" s="23"/>
    </row>
    <row r="352" spans="3:3" ht="14.25" customHeight="1">
      <c r="C352" s="23"/>
    </row>
    <row r="353" spans="3:3" ht="14.25" customHeight="1">
      <c r="C353" s="23"/>
    </row>
    <row r="354" spans="3:3" ht="14.25" customHeight="1">
      <c r="C354" s="23"/>
    </row>
    <row r="355" spans="3:3" ht="14.25" customHeight="1">
      <c r="C355" s="23"/>
    </row>
    <row r="356" spans="3:3" ht="14.25" customHeight="1">
      <c r="C356" s="23"/>
    </row>
    <row r="357" spans="3:3" ht="14.25" customHeight="1">
      <c r="C357" s="23"/>
    </row>
    <row r="358" spans="3:3" ht="14.25" customHeight="1">
      <c r="C358" s="23"/>
    </row>
    <row r="359" spans="3:3" ht="14.25" customHeight="1">
      <c r="C359" s="23"/>
    </row>
    <row r="360" spans="3:3" ht="14.25" customHeight="1">
      <c r="C360" s="23"/>
    </row>
    <row r="361" spans="3:3" ht="14.25" customHeight="1">
      <c r="C361" s="23"/>
    </row>
    <row r="362" spans="3:3" ht="14.25" customHeight="1">
      <c r="C362" s="23"/>
    </row>
    <row r="363" spans="3:3" ht="14.25" customHeight="1">
      <c r="C363" s="23"/>
    </row>
    <row r="364" spans="3:3" ht="14.25" customHeight="1">
      <c r="C364" s="23"/>
    </row>
    <row r="365" spans="3:3" ht="14.25" customHeight="1">
      <c r="C365" s="23"/>
    </row>
    <row r="366" spans="3:3" ht="14.25" customHeight="1">
      <c r="C366" s="23"/>
    </row>
    <row r="367" spans="3:3" ht="14.25" customHeight="1">
      <c r="C367" s="23"/>
    </row>
    <row r="368" spans="3:3" ht="14.25" customHeight="1">
      <c r="C368" s="23"/>
    </row>
    <row r="369" spans="3:3" ht="14.25" customHeight="1">
      <c r="C369" s="23"/>
    </row>
    <row r="370" spans="3:3" ht="14.25" customHeight="1">
      <c r="C370" s="23"/>
    </row>
    <row r="371" spans="3:3" ht="14.25" customHeight="1">
      <c r="C371" s="23"/>
    </row>
    <row r="372" spans="3:3" ht="14.25" customHeight="1">
      <c r="C372" s="23"/>
    </row>
    <row r="373" spans="3:3" ht="14.25" customHeight="1">
      <c r="C373" s="23"/>
    </row>
    <row r="374" spans="3:3" ht="14.25" customHeight="1">
      <c r="C374" s="23"/>
    </row>
    <row r="375" spans="3:3" ht="14.25" customHeight="1">
      <c r="C375" s="23"/>
    </row>
    <row r="376" spans="3:3" ht="14.25" customHeight="1">
      <c r="C376" s="23"/>
    </row>
    <row r="377" spans="3:3" ht="14.25" customHeight="1">
      <c r="C377" s="23"/>
    </row>
    <row r="378" spans="3:3" ht="14.25" customHeight="1">
      <c r="C378" s="23"/>
    </row>
    <row r="379" spans="3:3" ht="14.25" customHeight="1">
      <c r="C379" s="23"/>
    </row>
    <row r="380" spans="3:3" ht="14.25" customHeight="1">
      <c r="C380" s="23"/>
    </row>
    <row r="381" spans="3:3" ht="14.25" customHeight="1">
      <c r="C381" s="23"/>
    </row>
    <row r="382" spans="3:3" ht="14.25" customHeight="1">
      <c r="C382" s="23"/>
    </row>
    <row r="383" spans="3:3" ht="14.25" customHeight="1">
      <c r="C383" s="23"/>
    </row>
    <row r="384" spans="3:3" ht="14.25" customHeight="1">
      <c r="C384" s="23"/>
    </row>
    <row r="385" spans="3:3" ht="14.25" customHeight="1">
      <c r="C385" s="23"/>
    </row>
    <row r="386" spans="3:3" ht="14.25" customHeight="1">
      <c r="C386" s="23"/>
    </row>
    <row r="387" spans="3:3" ht="14.25" customHeight="1">
      <c r="C387" s="23"/>
    </row>
    <row r="388" spans="3:3" ht="14.25" customHeight="1">
      <c r="C388" s="23"/>
    </row>
    <row r="389" spans="3:3" ht="14.25" customHeight="1">
      <c r="C389" s="23"/>
    </row>
    <row r="390" spans="3:3" ht="14.25" customHeight="1">
      <c r="C390" s="23"/>
    </row>
    <row r="391" spans="3:3" ht="14.25" customHeight="1">
      <c r="C391" s="23"/>
    </row>
    <row r="392" spans="3:3" ht="14.25" customHeight="1">
      <c r="C392" s="23"/>
    </row>
    <row r="393" spans="3:3" ht="14.25" customHeight="1">
      <c r="C393" s="23"/>
    </row>
    <row r="394" spans="3:3" ht="14.25" customHeight="1">
      <c r="C394" s="23"/>
    </row>
    <row r="395" spans="3:3" ht="14.25" customHeight="1">
      <c r="C395" s="23"/>
    </row>
    <row r="396" spans="3:3" ht="14.25" customHeight="1">
      <c r="C396" s="23"/>
    </row>
    <row r="397" spans="3:3" ht="14.25" customHeight="1">
      <c r="C397" s="23"/>
    </row>
    <row r="398" spans="3:3" ht="14.25" customHeight="1">
      <c r="C398" s="23"/>
    </row>
    <row r="399" spans="3:3" ht="14.25" customHeight="1">
      <c r="C399" s="23"/>
    </row>
    <row r="400" spans="3:3" ht="14.25" customHeight="1">
      <c r="C400" s="23"/>
    </row>
    <row r="401" spans="3:3" ht="14.25" customHeight="1">
      <c r="C401" s="23"/>
    </row>
    <row r="402" spans="3:3" ht="14.25" customHeight="1">
      <c r="C402" s="23"/>
    </row>
    <row r="403" spans="3:3" ht="14.25" customHeight="1">
      <c r="C403" s="23"/>
    </row>
    <row r="404" spans="3:3" ht="14.25" customHeight="1">
      <c r="C404" s="23"/>
    </row>
    <row r="405" spans="3:3" ht="14.25" customHeight="1">
      <c r="C405" s="23"/>
    </row>
    <row r="406" spans="3:3" ht="14.25" customHeight="1">
      <c r="C406" s="23"/>
    </row>
    <row r="407" spans="3:3" ht="14.25" customHeight="1">
      <c r="C407" s="23"/>
    </row>
    <row r="408" spans="3:3" ht="14.25" customHeight="1">
      <c r="C408" s="23"/>
    </row>
    <row r="409" spans="3:3" ht="14.25" customHeight="1">
      <c r="C409" s="23"/>
    </row>
    <row r="410" spans="3:3" ht="14.25" customHeight="1">
      <c r="C410" s="23"/>
    </row>
    <row r="411" spans="3:3" ht="14.25" customHeight="1">
      <c r="C411" s="23"/>
    </row>
    <row r="412" spans="3:3" ht="14.25" customHeight="1">
      <c r="C412" s="23"/>
    </row>
    <row r="413" spans="3:3" ht="14.25" customHeight="1">
      <c r="C413" s="23"/>
    </row>
    <row r="414" spans="3:3" ht="14.25" customHeight="1">
      <c r="C414" s="23"/>
    </row>
    <row r="415" spans="3:3" ht="14.25" customHeight="1">
      <c r="C415" s="23"/>
    </row>
    <row r="416" spans="3:3" ht="14.25" customHeight="1">
      <c r="C416" s="23"/>
    </row>
    <row r="417" spans="3:3" ht="14.25" customHeight="1">
      <c r="C417" s="23"/>
    </row>
    <row r="418" spans="3:3" ht="14.25" customHeight="1">
      <c r="C418" s="23"/>
    </row>
    <row r="419" spans="3:3" ht="14.25" customHeight="1">
      <c r="C419" s="23"/>
    </row>
    <row r="420" spans="3:3" ht="14.25" customHeight="1">
      <c r="C420" s="23"/>
    </row>
    <row r="421" spans="3:3" ht="14.25" customHeight="1">
      <c r="C421" s="23"/>
    </row>
    <row r="422" spans="3:3" ht="14.25" customHeight="1">
      <c r="C422" s="23"/>
    </row>
    <row r="423" spans="3:3" ht="14.25" customHeight="1">
      <c r="C423" s="23"/>
    </row>
    <row r="424" spans="3:3" ht="14.25" customHeight="1">
      <c r="C424" s="23"/>
    </row>
    <row r="425" spans="3:3" ht="14.25" customHeight="1">
      <c r="C425" s="23"/>
    </row>
    <row r="426" spans="3:3" ht="14.25" customHeight="1">
      <c r="C426" s="23"/>
    </row>
    <row r="427" spans="3:3" ht="14.25" customHeight="1">
      <c r="C427" s="23"/>
    </row>
    <row r="428" spans="3:3" ht="14.25" customHeight="1">
      <c r="C428" s="23"/>
    </row>
    <row r="429" spans="3:3" ht="14.25" customHeight="1">
      <c r="C429" s="23"/>
    </row>
    <row r="430" spans="3:3" ht="14.25" customHeight="1">
      <c r="C430" s="23"/>
    </row>
    <row r="431" spans="3:3" ht="14.25" customHeight="1">
      <c r="C431" s="23"/>
    </row>
    <row r="432" spans="3:3" ht="14.25" customHeight="1">
      <c r="C432" s="23"/>
    </row>
    <row r="433" spans="3:3" ht="14.25" customHeight="1">
      <c r="C433" s="23"/>
    </row>
    <row r="434" spans="3:3" ht="14.25" customHeight="1">
      <c r="C434" s="23"/>
    </row>
    <row r="435" spans="3:3" ht="14.25" customHeight="1">
      <c r="C435" s="23"/>
    </row>
    <row r="436" spans="3:3" ht="14.25" customHeight="1">
      <c r="C436" s="23"/>
    </row>
    <row r="437" spans="3:3" ht="14.25" customHeight="1">
      <c r="C437" s="23"/>
    </row>
    <row r="438" spans="3:3" ht="14.25" customHeight="1">
      <c r="C438" s="23"/>
    </row>
    <row r="439" spans="3:3" ht="14.25" customHeight="1">
      <c r="C439" s="23"/>
    </row>
    <row r="440" spans="3:3" ht="14.25" customHeight="1">
      <c r="C440" s="23"/>
    </row>
    <row r="441" spans="3:3" ht="14.25" customHeight="1">
      <c r="C441" s="23"/>
    </row>
    <row r="442" spans="3:3" ht="14.25" customHeight="1">
      <c r="C442" s="23"/>
    </row>
    <row r="443" spans="3:3" ht="14.25" customHeight="1">
      <c r="C443" s="23"/>
    </row>
    <row r="444" spans="3:3" ht="14.25" customHeight="1">
      <c r="C444" s="23"/>
    </row>
    <row r="445" spans="3:3" ht="14.25" customHeight="1">
      <c r="C445" s="23"/>
    </row>
    <row r="446" spans="3:3" ht="14.25" customHeight="1">
      <c r="C446" s="23"/>
    </row>
    <row r="447" spans="3:3" ht="14.25" customHeight="1">
      <c r="C447" s="23"/>
    </row>
    <row r="448" spans="3:3" ht="14.25" customHeight="1">
      <c r="C448" s="23"/>
    </row>
    <row r="449" spans="3:3" ht="14.25" customHeight="1">
      <c r="C449" s="23"/>
    </row>
    <row r="450" spans="3:3" ht="14.25" customHeight="1">
      <c r="C450" s="23"/>
    </row>
    <row r="451" spans="3:3" ht="14.25" customHeight="1">
      <c r="C451" s="23"/>
    </row>
    <row r="452" spans="3:3" ht="14.25" customHeight="1">
      <c r="C452" s="23"/>
    </row>
    <row r="453" spans="3:3" ht="14.25" customHeight="1">
      <c r="C453" s="23"/>
    </row>
    <row r="454" spans="3:3" ht="14.25" customHeight="1">
      <c r="C454" s="23"/>
    </row>
    <row r="455" spans="3:3" ht="14.25" customHeight="1">
      <c r="C455" s="23"/>
    </row>
    <row r="456" spans="3:3" ht="14.25" customHeight="1">
      <c r="C456" s="23"/>
    </row>
    <row r="457" spans="3:3" ht="14.25" customHeight="1">
      <c r="C457" s="23"/>
    </row>
    <row r="458" spans="3:3" ht="14.25" customHeight="1">
      <c r="C458" s="23"/>
    </row>
    <row r="459" spans="3:3" ht="14.25" customHeight="1">
      <c r="C459" s="23"/>
    </row>
    <row r="460" spans="3:3" ht="14.25" customHeight="1">
      <c r="C460" s="23"/>
    </row>
    <row r="461" spans="3:3" ht="14.25" customHeight="1">
      <c r="C461" s="23"/>
    </row>
    <row r="462" spans="3:3" ht="14.25" customHeight="1">
      <c r="C462" s="23"/>
    </row>
    <row r="463" spans="3:3" ht="14.25" customHeight="1">
      <c r="C463" s="23"/>
    </row>
    <row r="464" spans="3:3" ht="14.25" customHeight="1">
      <c r="C464" s="23"/>
    </row>
    <row r="465" spans="3:3" ht="14.25" customHeight="1">
      <c r="C465" s="23"/>
    </row>
    <row r="466" spans="3:3" ht="14.25" customHeight="1">
      <c r="C466" s="23"/>
    </row>
    <row r="467" spans="3:3" ht="14.25" customHeight="1">
      <c r="C467" s="23"/>
    </row>
    <row r="468" spans="3:3" ht="14.25" customHeight="1">
      <c r="C468" s="23"/>
    </row>
    <row r="469" spans="3:3" ht="14.25" customHeight="1">
      <c r="C469" s="23"/>
    </row>
    <row r="470" spans="3:3" ht="14.25" customHeight="1">
      <c r="C470" s="23"/>
    </row>
    <row r="471" spans="3:3" ht="14.25" customHeight="1">
      <c r="C471" s="23"/>
    </row>
    <row r="472" spans="3:3" ht="14.25" customHeight="1">
      <c r="C472" s="23"/>
    </row>
    <row r="473" spans="3:3" ht="14.25" customHeight="1">
      <c r="C473" s="23"/>
    </row>
    <row r="474" spans="3:3" ht="14.25" customHeight="1">
      <c r="C474" s="23"/>
    </row>
    <row r="475" spans="3:3" ht="14.25" customHeight="1">
      <c r="C475" s="23"/>
    </row>
    <row r="476" spans="3:3" ht="14.25" customHeight="1">
      <c r="C476" s="23"/>
    </row>
    <row r="477" spans="3:3" ht="14.25" customHeight="1">
      <c r="C477" s="23"/>
    </row>
    <row r="478" spans="3:3" ht="14.25" customHeight="1">
      <c r="C478" s="23"/>
    </row>
    <row r="479" spans="3:3" ht="14.25" customHeight="1">
      <c r="C479" s="23"/>
    </row>
    <row r="480" spans="3:3" ht="14.25" customHeight="1">
      <c r="C480" s="23"/>
    </row>
    <row r="481" spans="3:3" ht="14.25" customHeight="1">
      <c r="C481" s="23"/>
    </row>
    <row r="482" spans="3:3" ht="14.25" customHeight="1">
      <c r="C482" s="23"/>
    </row>
    <row r="483" spans="3:3" ht="14.25" customHeight="1">
      <c r="C483" s="23"/>
    </row>
    <row r="484" spans="3:3" ht="14.25" customHeight="1">
      <c r="C484" s="23"/>
    </row>
    <row r="485" spans="3:3" ht="14.25" customHeight="1">
      <c r="C485" s="23"/>
    </row>
    <row r="486" spans="3:3" ht="14.25" customHeight="1">
      <c r="C486" s="23"/>
    </row>
    <row r="487" spans="3:3" ht="14.25" customHeight="1">
      <c r="C487" s="23"/>
    </row>
    <row r="488" spans="3:3" ht="14.25" customHeight="1">
      <c r="C488" s="23"/>
    </row>
    <row r="489" spans="3:3" ht="14.25" customHeight="1">
      <c r="C489" s="23"/>
    </row>
    <row r="490" spans="3:3" ht="14.25" customHeight="1">
      <c r="C490" s="23"/>
    </row>
    <row r="491" spans="3:3" ht="14.25" customHeight="1">
      <c r="C491" s="23"/>
    </row>
    <row r="492" spans="3:3" ht="14.25" customHeight="1">
      <c r="C492" s="23"/>
    </row>
    <row r="493" spans="3:3" ht="14.25" customHeight="1">
      <c r="C493" s="23"/>
    </row>
    <row r="494" spans="3:3" ht="14.25" customHeight="1">
      <c r="C494" s="23"/>
    </row>
    <row r="495" spans="3:3" ht="14.25" customHeight="1">
      <c r="C495" s="23"/>
    </row>
    <row r="496" spans="3:3" ht="14.25" customHeight="1">
      <c r="C496" s="23"/>
    </row>
    <row r="497" spans="3:3" ht="14.25" customHeight="1">
      <c r="C497" s="23"/>
    </row>
    <row r="498" spans="3:3" ht="14.25" customHeight="1">
      <c r="C498" s="23"/>
    </row>
    <row r="499" spans="3:3" ht="14.25" customHeight="1">
      <c r="C499" s="23"/>
    </row>
    <row r="500" spans="3:3" ht="14.25" customHeight="1">
      <c r="C500" s="23"/>
    </row>
    <row r="501" spans="3:3" ht="14.25" customHeight="1">
      <c r="C501" s="23"/>
    </row>
    <row r="502" spans="3:3" ht="14.25" customHeight="1">
      <c r="C502" s="23"/>
    </row>
    <row r="503" spans="3:3" ht="14.25" customHeight="1">
      <c r="C503" s="23"/>
    </row>
    <row r="504" spans="3:3" ht="14.25" customHeight="1">
      <c r="C504" s="23"/>
    </row>
    <row r="505" spans="3:3" ht="14.25" customHeight="1">
      <c r="C505" s="23"/>
    </row>
    <row r="506" spans="3:3" ht="14.25" customHeight="1">
      <c r="C506" s="23"/>
    </row>
    <row r="507" spans="3:3" ht="14.25" customHeight="1">
      <c r="C507" s="23"/>
    </row>
    <row r="508" spans="3:3" ht="14.25" customHeight="1">
      <c r="C508" s="23"/>
    </row>
    <row r="509" spans="3:3" ht="14.25" customHeight="1">
      <c r="C509" s="23"/>
    </row>
    <row r="510" spans="3:3" ht="14.25" customHeight="1">
      <c r="C510" s="23"/>
    </row>
    <row r="511" spans="3:3" ht="14.25" customHeight="1">
      <c r="C511" s="23"/>
    </row>
    <row r="512" spans="3:3" ht="14.25" customHeight="1">
      <c r="C512" s="23"/>
    </row>
    <row r="513" spans="3:3" ht="14.25" customHeight="1">
      <c r="C513" s="23"/>
    </row>
    <row r="514" spans="3:3" ht="14.25" customHeight="1">
      <c r="C514" s="23"/>
    </row>
    <row r="515" spans="3:3" ht="14.25" customHeight="1">
      <c r="C515" s="23"/>
    </row>
    <row r="516" spans="3:3" ht="14.25" customHeight="1">
      <c r="C516" s="23"/>
    </row>
    <row r="517" spans="3:3" ht="14.25" customHeight="1">
      <c r="C517" s="23"/>
    </row>
    <row r="518" spans="3:3" ht="14.25" customHeight="1">
      <c r="C518" s="23"/>
    </row>
    <row r="519" spans="3:3" ht="14.25" customHeight="1">
      <c r="C519" s="23"/>
    </row>
    <row r="520" spans="3:3" ht="14.25" customHeight="1">
      <c r="C520" s="23"/>
    </row>
    <row r="521" spans="3:3" ht="14.25" customHeight="1">
      <c r="C521" s="23"/>
    </row>
    <row r="522" spans="3:3" ht="14.25" customHeight="1">
      <c r="C522" s="23"/>
    </row>
    <row r="523" spans="3:3" ht="14.25" customHeight="1">
      <c r="C523" s="23"/>
    </row>
    <row r="524" spans="3:3" ht="14.25" customHeight="1">
      <c r="C524" s="23"/>
    </row>
    <row r="525" spans="3:3" ht="14.25" customHeight="1">
      <c r="C525" s="23"/>
    </row>
    <row r="526" spans="3:3" ht="14.25" customHeight="1">
      <c r="C526" s="23"/>
    </row>
    <row r="527" spans="3:3" ht="14.25" customHeight="1">
      <c r="C527" s="23"/>
    </row>
    <row r="528" spans="3:3" ht="14.25" customHeight="1">
      <c r="C528" s="23"/>
    </row>
    <row r="529" spans="3:3" ht="14.25" customHeight="1">
      <c r="C529" s="23"/>
    </row>
    <row r="530" spans="3:3" ht="14.25" customHeight="1">
      <c r="C530" s="23"/>
    </row>
    <row r="531" spans="3:3" ht="14.25" customHeight="1">
      <c r="C531" s="23"/>
    </row>
    <row r="532" spans="3:3" ht="14.25" customHeight="1">
      <c r="C532" s="23"/>
    </row>
    <row r="533" spans="3:3" ht="14.25" customHeight="1">
      <c r="C533" s="23"/>
    </row>
    <row r="534" spans="3:3" ht="14.25" customHeight="1">
      <c r="C534" s="23"/>
    </row>
    <row r="535" spans="3:3" ht="14.25" customHeight="1">
      <c r="C535" s="23"/>
    </row>
    <row r="536" spans="3:3" ht="14.25" customHeight="1">
      <c r="C536" s="23"/>
    </row>
    <row r="537" spans="3:3" ht="14.25" customHeight="1">
      <c r="C537" s="23"/>
    </row>
    <row r="538" spans="3:3" ht="14.25" customHeight="1">
      <c r="C538" s="23"/>
    </row>
    <row r="539" spans="3:3" ht="14.25" customHeight="1">
      <c r="C539" s="23"/>
    </row>
    <row r="540" spans="3:3" ht="14.25" customHeight="1">
      <c r="C540" s="23"/>
    </row>
    <row r="541" spans="3:3" ht="14.25" customHeight="1">
      <c r="C541" s="23"/>
    </row>
    <row r="542" spans="3:3" ht="14.25" customHeight="1">
      <c r="C542" s="23"/>
    </row>
    <row r="543" spans="3:3" ht="14.25" customHeight="1">
      <c r="C543" s="23"/>
    </row>
    <row r="544" spans="3:3" ht="14.25" customHeight="1">
      <c r="C544" s="23"/>
    </row>
    <row r="545" spans="3:3" ht="14.25" customHeight="1">
      <c r="C545" s="23"/>
    </row>
    <row r="546" spans="3:3" ht="14.25" customHeight="1">
      <c r="C546" s="23"/>
    </row>
    <row r="547" spans="3:3" ht="14.25" customHeight="1">
      <c r="C547" s="23"/>
    </row>
    <row r="548" spans="3:3" ht="14.25" customHeight="1">
      <c r="C548" s="23"/>
    </row>
    <row r="549" spans="3:3" ht="14.25" customHeight="1">
      <c r="C549" s="23"/>
    </row>
    <row r="550" spans="3:3" ht="14.25" customHeight="1">
      <c r="C550" s="23"/>
    </row>
    <row r="551" spans="3:3" ht="14.25" customHeight="1">
      <c r="C551" s="23"/>
    </row>
    <row r="552" spans="3:3" ht="14.25" customHeight="1">
      <c r="C552" s="23"/>
    </row>
    <row r="553" spans="3:3" ht="14.25" customHeight="1">
      <c r="C553" s="23"/>
    </row>
    <row r="554" spans="3:3" ht="14.25" customHeight="1">
      <c r="C554" s="23"/>
    </row>
    <row r="555" spans="3:3" ht="14.25" customHeight="1">
      <c r="C555" s="23"/>
    </row>
    <row r="556" spans="3:3" ht="14.25" customHeight="1">
      <c r="C556" s="23"/>
    </row>
    <row r="557" spans="3:3" ht="14.25" customHeight="1">
      <c r="C557" s="23"/>
    </row>
    <row r="558" spans="3:3" ht="14.25" customHeight="1">
      <c r="C558" s="23"/>
    </row>
    <row r="559" spans="3:3" ht="14.25" customHeight="1">
      <c r="C559" s="23"/>
    </row>
    <row r="560" spans="3:3" ht="14.25" customHeight="1">
      <c r="C560" s="23"/>
    </row>
    <row r="561" spans="3:3" ht="14.25" customHeight="1">
      <c r="C561" s="23"/>
    </row>
    <row r="562" spans="3:3" ht="14.25" customHeight="1">
      <c r="C562" s="23"/>
    </row>
    <row r="563" spans="3:3" ht="14.25" customHeight="1">
      <c r="C563" s="23"/>
    </row>
    <row r="564" spans="3:3" ht="14.25" customHeight="1">
      <c r="C564" s="23"/>
    </row>
    <row r="565" spans="3:3" ht="14.25" customHeight="1">
      <c r="C565" s="23"/>
    </row>
    <row r="566" spans="3:3" ht="14.25" customHeight="1">
      <c r="C566" s="23"/>
    </row>
    <row r="567" spans="3:3" ht="14.25" customHeight="1">
      <c r="C567" s="23"/>
    </row>
    <row r="568" spans="3:3" ht="14.25" customHeight="1">
      <c r="C568" s="23"/>
    </row>
    <row r="569" spans="3:3" ht="14.25" customHeight="1">
      <c r="C569" s="23"/>
    </row>
    <row r="570" spans="3:3" ht="14.25" customHeight="1">
      <c r="C570" s="23"/>
    </row>
    <row r="571" spans="3:3" ht="14.25" customHeight="1">
      <c r="C571" s="23"/>
    </row>
    <row r="572" spans="3:3" ht="14.25" customHeight="1">
      <c r="C572" s="23"/>
    </row>
    <row r="573" spans="3:3" ht="14.25" customHeight="1">
      <c r="C573" s="23"/>
    </row>
    <row r="574" spans="3:3" ht="14.25" customHeight="1">
      <c r="C574" s="23"/>
    </row>
    <row r="575" spans="3:3" ht="14.25" customHeight="1">
      <c r="C575" s="23"/>
    </row>
    <row r="576" spans="3:3" ht="14.25" customHeight="1">
      <c r="C576" s="23"/>
    </row>
    <row r="577" spans="3:3" ht="14.25" customHeight="1">
      <c r="C577" s="23"/>
    </row>
    <row r="578" spans="3:3" ht="14.25" customHeight="1">
      <c r="C578" s="23"/>
    </row>
    <row r="579" spans="3:3" ht="14.25" customHeight="1">
      <c r="C579" s="23"/>
    </row>
    <row r="580" spans="3:3" ht="14.25" customHeight="1">
      <c r="C580" s="23"/>
    </row>
    <row r="581" spans="3:3" ht="14.25" customHeight="1">
      <c r="C581" s="23"/>
    </row>
    <row r="582" spans="3:3" ht="14.25" customHeight="1">
      <c r="C582" s="23"/>
    </row>
    <row r="583" spans="3:3" ht="14.25" customHeight="1">
      <c r="C583" s="23"/>
    </row>
    <row r="584" spans="3:3" ht="14.25" customHeight="1">
      <c r="C584" s="23"/>
    </row>
    <row r="585" spans="3:3" ht="14.25" customHeight="1">
      <c r="C585" s="23"/>
    </row>
    <row r="586" spans="3:3" ht="14.25" customHeight="1">
      <c r="C586" s="23"/>
    </row>
    <row r="587" spans="3:3" ht="14.25" customHeight="1">
      <c r="C587" s="23"/>
    </row>
    <row r="588" spans="3:3" ht="14.25" customHeight="1">
      <c r="C588" s="23"/>
    </row>
    <row r="589" spans="3:3" ht="14.25" customHeight="1">
      <c r="C589" s="23"/>
    </row>
    <row r="590" spans="3:3" ht="14.25" customHeight="1">
      <c r="C590" s="23"/>
    </row>
    <row r="591" spans="3:3" ht="14.25" customHeight="1">
      <c r="C591" s="23"/>
    </row>
    <row r="592" spans="3:3" ht="14.25" customHeight="1">
      <c r="C592" s="23"/>
    </row>
    <row r="593" spans="3:3" ht="14.25" customHeight="1">
      <c r="C593" s="23"/>
    </row>
    <row r="594" spans="3:3" ht="14.25" customHeight="1">
      <c r="C594" s="23"/>
    </row>
    <row r="595" spans="3:3" ht="14.25" customHeight="1">
      <c r="C595" s="23"/>
    </row>
    <row r="596" spans="3:3" ht="14.25" customHeight="1">
      <c r="C596" s="23"/>
    </row>
    <row r="597" spans="3:3" ht="14.25" customHeight="1">
      <c r="C597" s="23"/>
    </row>
    <row r="598" spans="3:3" ht="14.25" customHeight="1">
      <c r="C598" s="23"/>
    </row>
    <row r="599" spans="3:3" ht="14.25" customHeight="1">
      <c r="C599" s="23"/>
    </row>
    <row r="600" spans="3:3" ht="14.25" customHeight="1">
      <c r="C600" s="23"/>
    </row>
    <row r="601" spans="3:3" ht="14.25" customHeight="1">
      <c r="C601" s="23"/>
    </row>
    <row r="602" spans="3:3" ht="14.25" customHeight="1">
      <c r="C602" s="23"/>
    </row>
    <row r="603" spans="3:3" ht="14.25" customHeight="1">
      <c r="C603" s="23"/>
    </row>
    <row r="604" spans="3:3" ht="14.25" customHeight="1">
      <c r="C604" s="23"/>
    </row>
    <row r="605" spans="3:3" ht="14.25" customHeight="1">
      <c r="C605" s="23"/>
    </row>
    <row r="606" spans="3:3" ht="14.25" customHeight="1">
      <c r="C606" s="23"/>
    </row>
    <row r="607" spans="3:3" ht="14.25" customHeight="1">
      <c r="C607" s="23"/>
    </row>
    <row r="608" spans="3:3" ht="14.25" customHeight="1">
      <c r="C608" s="23"/>
    </row>
    <row r="609" spans="3:3" ht="14.25" customHeight="1">
      <c r="C609" s="23"/>
    </row>
    <row r="610" spans="3:3" ht="14.25" customHeight="1">
      <c r="C610" s="23"/>
    </row>
    <row r="611" spans="3:3" ht="14.25" customHeight="1">
      <c r="C611" s="23"/>
    </row>
    <row r="612" spans="3:3" ht="14.25" customHeight="1">
      <c r="C612" s="23"/>
    </row>
    <row r="613" spans="3:3" ht="14.25" customHeight="1">
      <c r="C613" s="23"/>
    </row>
    <row r="614" spans="3:3" ht="14.25" customHeight="1">
      <c r="C614" s="23"/>
    </row>
    <row r="615" spans="3:3" ht="14.25" customHeight="1">
      <c r="C615" s="23"/>
    </row>
    <row r="616" spans="3:3" ht="14.25" customHeight="1">
      <c r="C616" s="23"/>
    </row>
    <row r="617" spans="3:3" ht="14.25" customHeight="1">
      <c r="C617" s="23"/>
    </row>
    <row r="618" spans="3:3" ht="14.25" customHeight="1">
      <c r="C618" s="23"/>
    </row>
    <row r="619" spans="3:3" ht="14.25" customHeight="1">
      <c r="C619" s="23"/>
    </row>
    <row r="620" spans="3:3" ht="14.25" customHeight="1">
      <c r="C620" s="23"/>
    </row>
    <row r="621" spans="3:3" ht="14.25" customHeight="1">
      <c r="C621" s="23"/>
    </row>
    <row r="622" spans="3:3" ht="14.25" customHeight="1">
      <c r="C622" s="23"/>
    </row>
    <row r="623" spans="3:3" ht="14.25" customHeight="1">
      <c r="C623" s="23"/>
    </row>
    <row r="624" spans="3:3" ht="14.25" customHeight="1">
      <c r="C624" s="23"/>
    </row>
    <row r="625" spans="3:3" ht="14.25" customHeight="1">
      <c r="C625" s="23"/>
    </row>
    <row r="626" spans="3:3" ht="14.25" customHeight="1">
      <c r="C626" s="23"/>
    </row>
    <row r="627" spans="3:3" ht="14.25" customHeight="1">
      <c r="C627" s="23"/>
    </row>
    <row r="628" spans="3:3" ht="14.25" customHeight="1">
      <c r="C628" s="23"/>
    </row>
    <row r="629" spans="3:3" ht="14.25" customHeight="1">
      <c r="C629" s="23"/>
    </row>
    <row r="630" spans="3:3" ht="14.25" customHeight="1">
      <c r="C630" s="23"/>
    </row>
    <row r="631" spans="3:3" ht="14.25" customHeight="1">
      <c r="C631" s="23"/>
    </row>
    <row r="632" spans="3:3" ht="14.25" customHeight="1">
      <c r="C632" s="23"/>
    </row>
    <row r="633" spans="3:3" ht="14.25" customHeight="1">
      <c r="C633" s="23"/>
    </row>
    <row r="634" spans="3:3" ht="14.25" customHeight="1">
      <c r="C634" s="23"/>
    </row>
    <row r="635" spans="3:3" ht="14.25" customHeight="1">
      <c r="C635" s="23"/>
    </row>
    <row r="636" spans="3:3" ht="14.25" customHeight="1">
      <c r="C636" s="23"/>
    </row>
    <row r="637" spans="3:3" ht="14.25" customHeight="1">
      <c r="C637" s="23"/>
    </row>
    <row r="638" spans="3:3" ht="14.25" customHeight="1">
      <c r="C638" s="23"/>
    </row>
    <row r="639" spans="3:3" ht="14.25" customHeight="1">
      <c r="C639" s="23"/>
    </row>
    <row r="640" spans="3:3" ht="14.25" customHeight="1">
      <c r="C640" s="23"/>
    </row>
    <row r="641" spans="3:3" ht="14.25" customHeight="1">
      <c r="C641" s="23"/>
    </row>
    <row r="642" spans="3:3" ht="14.25" customHeight="1">
      <c r="C642" s="23"/>
    </row>
    <row r="643" spans="3:3" ht="14.25" customHeight="1">
      <c r="C643" s="23"/>
    </row>
    <row r="644" spans="3:3" ht="14.25" customHeight="1">
      <c r="C644" s="23"/>
    </row>
    <row r="645" spans="3:3" ht="14.25" customHeight="1">
      <c r="C645" s="23"/>
    </row>
    <row r="646" spans="3:3" ht="14.25" customHeight="1">
      <c r="C646" s="23"/>
    </row>
    <row r="647" spans="3:3" ht="14.25" customHeight="1">
      <c r="C647" s="23"/>
    </row>
    <row r="648" spans="3:3" ht="14.25" customHeight="1">
      <c r="C648" s="23"/>
    </row>
    <row r="649" spans="3:3" ht="14.25" customHeight="1">
      <c r="C649" s="23"/>
    </row>
    <row r="650" spans="3:3" ht="14.25" customHeight="1">
      <c r="C650" s="23"/>
    </row>
    <row r="651" spans="3:3" ht="14.25" customHeight="1">
      <c r="C651" s="23"/>
    </row>
    <row r="652" spans="3:3" ht="14.25" customHeight="1">
      <c r="C652" s="23"/>
    </row>
    <row r="653" spans="3:3" ht="14.25" customHeight="1">
      <c r="C653" s="23"/>
    </row>
    <row r="654" spans="3:3" ht="14.25" customHeight="1">
      <c r="C654" s="23"/>
    </row>
    <row r="655" spans="3:3" ht="14.25" customHeight="1">
      <c r="C655" s="23"/>
    </row>
    <row r="656" spans="3:3" ht="14.25" customHeight="1">
      <c r="C656" s="23"/>
    </row>
    <row r="657" spans="3:3" ht="14.25" customHeight="1">
      <c r="C657" s="23"/>
    </row>
    <row r="658" spans="3:3" ht="14.25" customHeight="1">
      <c r="C658" s="23"/>
    </row>
    <row r="659" spans="3:3" ht="14.25" customHeight="1">
      <c r="C659" s="23"/>
    </row>
    <row r="660" spans="3:3" ht="14.25" customHeight="1">
      <c r="C660" s="23"/>
    </row>
    <row r="661" spans="3:3" ht="14.25" customHeight="1">
      <c r="C661" s="23"/>
    </row>
    <row r="662" spans="3:3" ht="14.25" customHeight="1">
      <c r="C662" s="23"/>
    </row>
    <row r="663" spans="3:3" ht="14.25" customHeight="1">
      <c r="C663" s="23"/>
    </row>
    <row r="664" spans="3:3" ht="14.25" customHeight="1">
      <c r="C664" s="23"/>
    </row>
    <row r="665" spans="3:3" ht="14.25" customHeight="1">
      <c r="C665" s="23"/>
    </row>
    <row r="666" spans="3:3" ht="14.25" customHeight="1">
      <c r="C666" s="23"/>
    </row>
    <row r="667" spans="3:3" ht="14.25" customHeight="1">
      <c r="C667" s="23"/>
    </row>
    <row r="668" spans="3:3" ht="14.25" customHeight="1">
      <c r="C668" s="23"/>
    </row>
    <row r="669" spans="3:3" ht="14.25" customHeight="1">
      <c r="C669" s="23"/>
    </row>
    <row r="670" spans="3:3" ht="14.25" customHeight="1">
      <c r="C670" s="23"/>
    </row>
    <row r="671" spans="3:3" ht="14.25" customHeight="1">
      <c r="C671" s="23"/>
    </row>
    <row r="672" spans="3:3" ht="14.25" customHeight="1">
      <c r="C672" s="23"/>
    </row>
    <row r="673" spans="3:3" ht="14.25" customHeight="1">
      <c r="C673" s="23"/>
    </row>
    <row r="674" spans="3:3" ht="14.25" customHeight="1">
      <c r="C674" s="23"/>
    </row>
    <row r="675" spans="3:3" ht="14.25" customHeight="1">
      <c r="C675" s="23"/>
    </row>
    <row r="676" spans="3:3" ht="14.25" customHeight="1">
      <c r="C676" s="23"/>
    </row>
    <row r="677" spans="3:3" ht="14.25" customHeight="1">
      <c r="C677" s="23"/>
    </row>
    <row r="678" spans="3:3" ht="14.25" customHeight="1">
      <c r="C678" s="23"/>
    </row>
    <row r="679" spans="3:3" ht="14.25" customHeight="1">
      <c r="C679" s="23"/>
    </row>
    <row r="680" spans="3:3" ht="14.25" customHeight="1">
      <c r="C680" s="23"/>
    </row>
    <row r="681" spans="3:3" ht="14.25" customHeight="1">
      <c r="C681" s="23"/>
    </row>
    <row r="682" spans="3:3" ht="14.25" customHeight="1">
      <c r="C682" s="23"/>
    </row>
    <row r="683" spans="3:3" ht="14.25" customHeight="1">
      <c r="C683" s="23"/>
    </row>
    <row r="684" spans="3:3" ht="14.25" customHeight="1">
      <c r="C684" s="23"/>
    </row>
    <row r="685" spans="3:3" ht="14.25" customHeight="1">
      <c r="C685" s="23"/>
    </row>
    <row r="686" spans="3:3" ht="14.25" customHeight="1">
      <c r="C686" s="23"/>
    </row>
    <row r="687" spans="3:3" ht="14.25" customHeight="1">
      <c r="C687" s="23"/>
    </row>
    <row r="688" spans="3:3" ht="14.25" customHeight="1">
      <c r="C688" s="23"/>
    </row>
    <row r="689" spans="3:3" ht="14.25" customHeight="1">
      <c r="C689" s="23"/>
    </row>
    <row r="690" spans="3:3" ht="14.25" customHeight="1">
      <c r="C690" s="23"/>
    </row>
    <row r="691" spans="3:3" ht="14.25" customHeight="1">
      <c r="C691" s="23"/>
    </row>
    <row r="692" spans="3:3" ht="14.25" customHeight="1">
      <c r="C692" s="23"/>
    </row>
    <row r="693" spans="3:3" ht="14.25" customHeight="1">
      <c r="C693" s="23"/>
    </row>
    <row r="694" spans="3:3" ht="14.25" customHeight="1">
      <c r="C694" s="23"/>
    </row>
    <row r="695" spans="3:3" ht="14.25" customHeight="1">
      <c r="C695" s="23"/>
    </row>
    <row r="696" spans="3:3" ht="14.25" customHeight="1">
      <c r="C696" s="23"/>
    </row>
    <row r="697" spans="3:3" ht="14.25" customHeight="1">
      <c r="C697" s="23"/>
    </row>
    <row r="698" spans="3:3" ht="14.25" customHeight="1">
      <c r="C698" s="23"/>
    </row>
    <row r="699" spans="3:3" ht="14.25" customHeight="1">
      <c r="C699" s="23"/>
    </row>
    <row r="700" spans="3:3" ht="14.25" customHeight="1">
      <c r="C700" s="23"/>
    </row>
    <row r="701" spans="3:3" ht="14.25" customHeight="1">
      <c r="C701" s="23"/>
    </row>
    <row r="702" spans="3:3" ht="14.25" customHeight="1">
      <c r="C702" s="23"/>
    </row>
    <row r="703" spans="3:3" ht="14.25" customHeight="1">
      <c r="C703" s="23"/>
    </row>
    <row r="704" spans="3:3" ht="14.25" customHeight="1">
      <c r="C704" s="23"/>
    </row>
    <row r="705" spans="3:3" ht="14.25" customHeight="1">
      <c r="C705" s="23"/>
    </row>
    <row r="706" spans="3:3" ht="14.25" customHeight="1">
      <c r="C706" s="23"/>
    </row>
    <row r="707" spans="3:3" ht="14.25" customHeight="1">
      <c r="C707" s="23"/>
    </row>
    <row r="708" spans="3:3" ht="14.25" customHeight="1">
      <c r="C708" s="23"/>
    </row>
    <row r="709" spans="3:3" ht="14.25" customHeight="1">
      <c r="C709" s="23"/>
    </row>
    <row r="710" spans="3:3" ht="14.25" customHeight="1">
      <c r="C710" s="23"/>
    </row>
    <row r="711" spans="3:3" ht="14.25" customHeight="1">
      <c r="C711" s="23"/>
    </row>
    <row r="712" spans="3:3" ht="14.25" customHeight="1">
      <c r="C712" s="23"/>
    </row>
    <row r="713" spans="3:3" ht="14.25" customHeight="1">
      <c r="C713" s="23"/>
    </row>
    <row r="714" spans="3:3" ht="14.25" customHeight="1">
      <c r="C714" s="23"/>
    </row>
    <row r="715" spans="3:3" ht="14.25" customHeight="1">
      <c r="C715" s="23"/>
    </row>
    <row r="716" spans="3:3" ht="14.25" customHeight="1">
      <c r="C716" s="23"/>
    </row>
    <row r="717" spans="3:3" ht="14.25" customHeight="1">
      <c r="C717" s="23"/>
    </row>
    <row r="718" spans="3:3" ht="14.25" customHeight="1">
      <c r="C718" s="23"/>
    </row>
    <row r="719" spans="3:3" ht="14.25" customHeight="1">
      <c r="C719" s="23"/>
    </row>
    <row r="720" spans="3:3" ht="14.25" customHeight="1">
      <c r="C720" s="23"/>
    </row>
    <row r="721" spans="3:3" ht="14.25" customHeight="1">
      <c r="C721" s="23"/>
    </row>
    <row r="722" spans="3:3" ht="14.25" customHeight="1">
      <c r="C722" s="23"/>
    </row>
    <row r="723" spans="3:3" ht="14.25" customHeight="1">
      <c r="C723" s="23"/>
    </row>
    <row r="724" spans="3:3" ht="14.25" customHeight="1">
      <c r="C724" s="23"/>
    </row>
    <row r="725" spans="3:3" ht="14.25" customHeight="1">
      <c r="C725" s="23"/>
    </row>
    <row r="726" spans="3:3" ht="14.25" customHeight="1">
      <c r="C726" s="23"/>
    </row>
    <row r="727" spans="3:3" ht="14.25" customHeight="1">
      <c r="C727" s="23"/>
    </row>
    <row r="728" spans="3:3" ht="14.25" customHeight="1">
      <c r="C728" s="23"/>
    </row>
    <row r="729" spans="3:3" ht="14.25" customHeight="1">
      <c r="C729" s="23"/>
    </row>
    <row r="730" spans="3:3" ht="14.25" customHeight="1">
      <c r="C730" s="23"/>
    </row>
    <row r="731" spans="3:3" ht="14.25" customHeight="1">
      <c r="C731" s="23"/>
    </row>
    <row r="732" spans="3:3" ht="14.25" customHeight="1">
      <c r="C732" s="23"/>
    </row>
    <row r="733" spans="3:3" ht="14.25" customHeight="1">
      <c r="C733" s="23"/>
    </row>
    <row r="734" spans="3:3" ht="14.25" customHeight="1">
      <c r="C734" s="23"/>
    </row>
    <row r="735" spans="3:3" ht="14.25" customHeight="1">
      <c r="C735" s="23"/>
    </row>
    <row r="736" spans="3:3" ht="14.25" customHeight="1">
      <c r="C736" s="23"/>
    </row>
    <row r="737" spans="3:3" ht="14.25" customHeight="1">
      <c r="C737" s="23"/>
    </row>
    <row r="738" spans="3:3" ht="14.25" customHeight="1">
      <c r="C738" s="23"/>
    </row>
    <row r="739" spans="3:3" ht="14.25" customHeight="1">
      <c r="C739" s="23"/>
    </row>
    <row r="740" spans="3:3" ht="14.25" customHeight="1">
      <c r="C740" s="23"/>
    </row>
    <row r="741" spans="3:3" ht="14.25" customHeight="1">
      <c r="C741" s="23"/>
    </row>
    <row r="742" spans="3:3" ht="14.25" customHeight="1">
      <c r="C742" s="23"/>
    </row>
    <row r="743" spans="3:3" ht="14.25" customHeight="1">
      <c r="C743" s="23"/>
    </row>
    <row r="744" spans="3:3" ht="14.25" customHeight="1">
      <c r="C744" s="23"/>
    </row>
    <row r="745" spans="3:3" ht="14.25" customHeight="1">
      <c r="C745" s="23"/>
    </row>
    <row r="746" spans="3:3" ht="14.25" customHeight="1">
      <c r="C746" s="23"/>
    </row>
    <row r="747" spans="3:3" ht="14.25" customHeight="1">
      <c r="C747" s="23"/>
    </row>
    <row r="748" spans="3:3" ht="14.25" customHeight="1">
      <c r="C748" s="23"/>
    </row>
    <row r="749" spans="3:3" ht="14.25" customHeight="1">
      <c r="C749" s="23"/>
    </row>
    <row r="750" spans="3:3" ht="14.25" customHeight="1">
      <c r="C750" s="23"/>
    </row>
    <row r="751" spans="3:3" ht="14.25" customHeight="1">
      <c r="C751" s="23"/>
    </row>
    <row r="752" spans="3:3" ht="14.25" customHeight="1">
      <c r="C752" s="23"/>
    </row>
    <row r="753" spans="3:3" ht="14.25" customHeight="1">
      <c r="C753" s="23"/>
    </row>
    <row r="754" spans="3:3" ht="14.25" customHeight="1">
      <c r="C754" s="23"/>
    </row>
    <row r="755" spans="3:3" ht="14.25" customHeight="1">
      <c r="C755" s="23"/>
    </row>
    <row r="756" spans="3:3" ht="14.25" customHeight="1">
      <c r="C756" s="23"/>
    </row>
    <row r="757" spans="3:3" ht="14.25" customHeight="1">
      <c r="C757" s="23"/>
    </row>
    <row r="758" spans="3:3" ht="14.25" customHeight="1">
      <c r="C758" s="23"/>
    </row>
    <row r="759" spans="3:3" ht="14.25" customHeight="1">
      <c r="C759" s="23"/>
    </row>
    <row r="760" spans="3:3" ht="14.25" customHeight="1">
      <c r="C760" s="23"/>
    </row>
    <row r="761" spans="3:3" ht="14.25" customHeight="1">
      <c r="C761" s="23"/>
    </row>
    <row r="762" spans="3:3" ht="14.25" customHeight="1">
      <c r="C762" s="23"/>
    </row>
    <row r="763" spans="3:3" ht="14.25" customHeight="1">
      <c r="C763" s="23"/>
    </row>
    <row r="764" spans="3:3" ht="14.25" customHeight="1">
      <c r="C764" s="23"/>
    </row>
    <row r="765" spans="3:3" ht="14.25" customHeight="1">
      <c r="C765" s="23"/>
    </row>
    <row r="766" spans="3:3" ht="14.25" customHeight="1">
      <c r="C766" s="23"/>
    </row>
    <row r="767" spans="3:3" ht="14.25" customHeight="1">
      <c r="C767" s="23"/>
    </row>
    <row r="768" spans="3:3" ht="14.25" customHeight="1">
      <c r="C768" s="23"/>
    </row>
    <row r="769" spans="3:3" ht="14.25" customHeight="1">
      <c r="C769" s="23"/>
    </row>
    <row r="770" spans="3:3" ht="14.25" customHeight="1">
      <c r="C770" s="23"/>
    </row>
    <row r="771" spans="3:3" ht="14.25" customHeight="1">
      <c r="C771" s="23"/>
    </row>
    <row r="772" spans="3:3" ht="14.25" customHeight="1">
      <c r="C772" s="23"/>
    </row>
    <row r="773" spans="3:3" ht="14.25" customHeight="1">
      <c r="C773" s="23"/>
    </row>
    <row r="774" spans="3:3" ht="14.25" customHeight="1">
      <c r="C774" s="23"/>
    </row>
    <row r="775" spans="3:3" ht="14.25" customHeight="1">
      <c r="C775" s="23"/>
    </row>
    <row r="776" spans="3:3" ht="14.25" customHeight="1">
      <c r="C776" s="23"/>
    </row>
    <row r="777" spans="3:3" ht="14.25" customHeight="1">
      <c r="C777" s="23"/>
    </row>
    <row r="778" spans="3:3" ht="14.25" customHeight="1">
      <c r="C778" s="23"/>
    </row>
    <row r="779" spans="3:3" ht="14.25" customHeight="1">
      <c r="C779" s="23"/>
    </row>
    <row r="780" spans="3:3" ht="14.25" customHeight="1">
      <c r="C780" s="23"/>
    </row>
    <row r="781" spans="3:3" ht="14.25" customHeight="1">
      <c r="C781" s="23"/>
    </row>
    <row r="782" spans="3:3" ht="14.25" customHeight="1">
      <c r="C782" s="23"/>
    </row>
    <row r="783" spans="3:3" ht="14.25" customHeight="1">
      <c r="C783" s="23"/>
    </row>
    <row r="784" spans="3:3" ht="14.25" customHeight="1">
      <c r="C784" s="23"/>
    </row>
    <row r="785" spans="3:3" ht="14.25" customHeight="1">
      <c r="C785" s="23"/>
    </row>
    <row r="786" spans="3:3" ht="14.25" customHeight="1">
      <c r="C786" s="23"/>
    </row>
    <row r="787" spans="3:3" ht="14.25" customHeight="1">
      <c r="C787" s="23"/>
    </row>
    <row r="788" spans="3:3" ht="14.25" customHeight="1">
      <c r="C788" s="23"/>
    </row>
    <row r="789" spans="3:3" ht="14.25" customHeight="1">
      <c r="C789" s="23"/>
    </row>
    <row r="790" spans="3:3" ht="14.25" customHeight="1">
      <c r="C790" s="23"/>
    </row>
    <row r="791" spans="3:3" ht="14.25" customHeight="1">
      <c r="C791" s="23"/>
    </row>
    <row r="792" spans="3:3" ht="14.25" customHeight="1">
      <c r="C792" s="23"/>
    </row>
    <row r="793" spans="3:3" ht="14.25" customHeight="1">
      <c r="C793" s="23"/>
    </row>
    <row r="794" spans="3:3" ht="14.25" customHeight="1">
      <c r="C794" s="23"/>
    </row>
    <row r="795" spans="3:3" ht="14.25" customHeight="1">
      <c r="C795" s="23"/>
    </row>
    <row r="796" spans="3:3" ht="14.25" customHeight="1">
      <c r="C796" s="23"/>
    </row>
    <row r="797" spans="3:3" ht="14.25" customHeight="1">
      <c r="C797" s="23"/>
    </row>
    <row r="798" spans="3:3" ht="14.25" customHeight="1">
      <c r="C798" s="23"/>
    </row>
    <row r="799" spans="3:3" ht="14.25" customHeight="1">
      <c r="C799" s="23"/>
    </row>
    <row r="800" spans="3:3" ht="14.25" customHeight="1">
      <c r="C800" s="23"/>
    </row>
    <row r="801" spans="3:3" ht="14.25" customHeight="1">
      <c r="C801" s="23"/>
    </row>
    <row r="802" spans="3:3" ht="14.25" customHeight="1">
      <c r="C802" s="23"/>
    </row>
    <row r="803" spans="3:3" ht="14.25" customHeight="1">
      <c r="C803" s="23"/>
    </row>
    <row r="804" spans="3:3" ht="14.25" customHeight="1">
      <c r="C804" s="23"/>
    </row>
    <row r="805" spans="3:3" ht="14.25" customHeight="1">
      <c r="C805" s="23"/>
    </row>
    <row r="806" spans="3:3" ht="14.25" customHeight="1">
      <c r="C806" s="23"/>
    </row>
    <row r="807" spans="3:3" ht="14.25" customHeight="1">
      <c r="C807" s="23"/>
    </row>
    <row r="808" spans="3:3" ht="14.25" customHeight="1">
      <c r="C808" s="23"/>
    </row>
    <row r="809" spans="3:3" ht="14.25" customHeight="1">
      <c r="C809" s="23"/>
    </row>
    <row r="810" spans="3:3" ht="14.25" customHeight="1">
      <c r="C810" s="23"/>
    </row>
    <row r="811" spans="3:3" ht="14.25" customHeight="1">
      <c r="C811" s="23"/>
    </row>
    <row r="812" spans="3:3" ht="14.25" customHeight="1">
      <c r="C812" s="23"/>
    </row>
    <row r="813" spans="3:3" ht="14.25" customHeight="1">
      <c r="C813" s="23"/>
    </row>
    <row r="814" spans="3:3" ht="14.25" customHeight="1">
      <c r="C814" s="23"/>
    </row>
    <row r="815" spans="3:3" ht="14.25" customHeight="1">
      <c r="C815" s="23"/>
    </row>
    <row r="816" spans="3:3" ht="14.25" customHeight="1">
      <c r="C816" s="23"/>
    </row>
    <row r="817" spans="3:3" ht="14.25" customHeight="1">
      <c r="C817" s="23"/>
    </row>
    <row r="818" spans="3:3" ht="14.25" customHeight="1">
      <c r="C818" s="23"/>
    </row>
    <row r="819" spans="3:3" ht="14.25" customHeight="1">
      <c r="C819" s="23"/>
    </row>
    <row r="820" spans="3:3" ht="14.25" customHeight="1">
      <c r="C820" s="23"/>
    </row>
    <row r="821" spans="3:3" ht="14.25" customHeight="1">
      <c r="C821" s="23"/>
    </row>
    <row r="822" spans="3:3" ht="14.25" customHeight="1">
      <c r="C822" s="23"/>
    </row>
    <row r="823" spans="3:3" ht="14.25" customHeight="1">
      <c r="C823" s="23"/>
    </row>
    <row r="824" spans="3:3" ht="14.25" customHeight="1">
      <c r="C824" s="23"/>
    </row>
    <row r="825" spans="3:3" ht="14.25" customHeight="1">
      <c r="C825" s="23"/>
    </row>
    <row r="826" spans="3:3" ht="14.25" customHeight="1">
      <c r="C826" s="23"/>
    </row>
    <row r="827" spans="3:3" ht="14.25" customHeight="1">
      <c r="C827" s="23"/>
    </row>
    <row r="828" spans="3:3" ht="14.25" customHeight="1">
      <c r="C828" s="23"/>
    </row>
    <row r="829" spans="3:3" ht="14.25" customHeight="1">
      <c r="C829" s="23"/>
    </row>
    <row r="830" spans="3:3" ht="14.25" customHeight="1">
      <c r="C830" s="23"/>
    </row>
    <row r="831" spans="3:3" ht="14.25" customHeight="1">
      <c r="C831" s="23"/>
    </row>
    <row r="832" spans="3:3" ht="14.25" customHeight="1">
      <c r="C832" s="23"/>
    </row>
    <row r="833" spans="3:3" ht="14.25" customHeight="1">
      <c r="C833" s="23"/>
    </row>
    <row r="834" spans="3:3" ht="14.25" customHeight="1">
      <c r="C834" s="23"/>
    </row>
    <row r="835" spans="3:3" ht="14.25" customHeight="1">
      <c r="C835" s="23"/>
    </row>
    <row r="836" spans="3:3" ht="14.25" customHeight="1">
      <c r="C836" s="23"/>
    </row>
    <row r="837" spans="3:3" ht="14.25" customHeight="1">
      <c r="C837" s="23"/>
    </row>
    <row r="838" spans="3:3" ht="14.25" customHeight="1">
      <c r="C838" s="23"/>
    </row>
    <row r="839" spans="3:3" ht="14.25" customHeight="1">
      <c r="C839" s="23"/>
    </row>
    <row r="840" spans="3:3" ht="14.25" customHeight="1">
      <c r="C840" s="23"/>
    </row>
    <row r="841" spans="3:3" ht="14.25" customHeight="1">
      <c r="C841" s="23"/>
    </row>
    <row r="842" spans="3:3" ht="14.25" customHeight="1">
      <c r="C842" s="23"/>
    </row>
    <row r="843" spans="3:3" ht="14.25" customHeight="1">
      <c r="C843" s="23"/>
    </row>
    <row r="844" spans="3:3" ht="14.25" customHeight="1">
      <c r="C844" s="23"/>
    </row>
    <row r="845" spans="3:3" ht="14.25" customHeight="1">
      <c r="C845" s="23"/>
    </row>
    <row r="846" spans="3:3" ht="14.25" customHeight="1">
      <c r="C846" s="23"/>
    </row>
    <row r="847" spans="3:3" ht="14.25" customHeight="1">
      <c r="C847" s="23"/>
    </row>
    <row r="848" spans="3:3" ht="14.25" customHeight="1">
      <c r="C848" s="23"/>
    </row>
    <row r="849" spans="3:3" ht="14.25" customHeight="1">
      <c r="C849" s="23"/>
    </row>
    <row r="850" spans="3:3" ht="14.25" customHeight="1">
      <c r="C850" s="23"/>
    </row>
    <row r="851" spans="3:3" ht="14.25" customHeight="1">
      <c r="C851" s="23"/>
    </row>
    <row r="852" spans="3:3" ht="14.25" customHeight="1">
      <c r="C852" s="23"/>
    </row>
    <row r="853" spans="3:3" ht="14.25" customHeight="1">
      <c r="C853" s="23"/>
    </row>
    <row r="854" spans="3:3" ht="14.25" customHeight="1">
      <c r="C854" s="23"/>
    </row>
    <row r="855" spans="3:3" ht="14.25" customHeight="1">
      <c r="C855" s="23"/>
    </row>
    <row r="856" spans="3:3" ht="14.25" customHeight="1">
      <c r="C856" s="23"/>
    </row>
    <row r="857" spans="3:3" ht="14.25" customHeight="1">
      <c r="C857" s="23"/>
    </row>
    <row r="858" spans="3:3" ht="14.25" customHeight="1">
      <c r="C858" s="23"/>
    </row>
    <row r="859" spans="3:3" ht="14.25" customHeight="1">
      <c r="C859" s="23"/>
    </row>
    <row r="860" spans="3:3" ht="14.25" customHeight="1">
      <c r="C860" s="23"/>
    </row>
    <row r="861" spans="3:3" ht="14.25" customHeight="1">
      <c r="C861" s="23"/>
    </row>
    <row r="862" spans="3:3" ht="14.25" customHeight="1">
      <c r="C862" s="23"/>
    </row>
    <row r="863" spans="3:3" ht="14.25" customHeight="1">
      <c r="C863" s="23"/>
    </row>
    <row r="864" spans="3:3" ht="14.25" customHeight="1">
      <c r="C864" s="23"/>
    </row>
    <row r="865" spans="3:3" ht="14.25" customHeight="1">
      <c r="C865" s="23"/>
    </row>
    <row r="866" spans="3:3" ht="14.25" customHeight="1">
      <c r="C866" s="23"/>
    </row>
    <row r="867" spans="3:3" ht="14.25" customHeight="1">
      <c r="C867" s="23"/>
    </row>
    <row r="868" spans="3:3" ht="14.25" customHeight="1">
      <c r="C868" s="23"/>
    </row>
    <row r="869" spans="3:3" ht="14.25" customHeight="1">
      <c r="C869" s="23"/>
    </row>
    <row r="870" spans="3:3" ht="14.25" customHeight="1">
      <c r="C870" s="23"/>
    </row>
    <row r="871" spans="3:3" ht="14.25" customHeight="1">
      <c r="C871" s="23"/>
    </row>
    <row r="872" spans="3:3" ht="14.25" customHeight="1">
      <c r="C872" s="23"/>
    </row>
    <row r="873" spans="3:3" ht="14.25" customHeight="1">
      <c r="C873" s="23"/>
    </row>
    <row r="874" spans="3:3" ht="14.25" customHeight="1">
      <c r="C874" s="23"/>
    </row>
    <row r="875" spans="3:3" ht="14.25" customHeight="1">
      <c r="C875" s="23"/>
    </row>
    <row r="876" spans="3:3" ht="14.25" customHeight="1">
      <c r="C876" s="23"/>
    </row>
    <row r="877" spans="3:3" ht="14.25" customHeight="1">
      <c r="C877" s="23"/>
    </row>
    <row r="878" spans="3:3" ht="14.25" customHeight="1">
      <c r="C878" s="23"/>
    </row>
    <row r="879" spans="3:3" ht="14.25" customHeight="1">
      <c r="C879" s="23"/>
    </row>
    <row r="880" spans="3:3" ht="14.25" customHeight="1">
      <c r="C880" s="23"/>
    </row>
    <row r="881" spans="3:3" ht="14.25" customHeight="1">
      <c r="C881" s="23"/>
    </row>
    <row r="882" spans="3:3" ht="14.25" customHeight="1">
      <c r="C882" s="23"/>
    </row>
    <row r="883" spans="3:3" ht="14.25" customHeight="1">
      <c r="C883" s="23"/>
    </row>
    <row r="884" spans="3:3" ht="14.25" customHeight="1">
      <c r="C884" s="23"/>
    </row>
    <row r="885" spans="3:3" ht="14.25" customHeight="1">
      <c r="C885" s="23"/>
    </row>
    <row r="886" spans="3:3" ht="14.25" customHeight="1">
      <c r="C886" s="23"/>
    </row>
    <row r="887" spans="3:3" ht="14.25" customHeight="1">
      <c r="C887" s="23"/>
    </row>
    <row r="888" spans="3:3" ht="14.25" customHeight="1">
      <c r="C888" s="23"/>
    </row>
    <row r="889" spans="3:3" ht="14.25" customHeight="1">
      <c r="C889" s="23"/>
    </row>
    <row r="890" spans="3:3" ht="14.25" customHeight="1">
      <c r="C890" s="23"/>
    </row>
    <row r="891" spans="3:3" ht="14.25" customHeight="1">
      <c r="C891" s="23"/>
    </row>
    <row r="892" spans="3:3" ht="14.25" customHeight="1">
      <c r="C892" s="23"/>
    </row>
    <row r="893" spans="3:3" ht="14.25" customHeight="1">
      <c r="C893" s="23"/>
    </row>
    <row r="894" spans="3:3" ht="14.25" customHeight="1">
      <c r="C894" s="23"/>
    </row>
    <row r="895" spans="3:3" ht="14.25" customHeight="1">
      <c r="C895" s="23"/>
    </row>
    <row r="896" spans="3:3" ht="14.25" customHeight="1">
      <c r="C896" s="23"/>
    </row>
    <row r="897" spans="3:3" ht="14.25" customHeight="1">
      <c r="C897" s="23"/>
    </row>
    <row r="898" spans="3:3" ht="14.25" customHeight="1">
      <c r="C898" s="23"/>
    </row>
    <row r="899" spans="3:3" ht="14.25" customHeight="1">
      <c r="C899" s="23"/>
    </row>
    <row r="900" spans="3:3" ht="14.25" customHeight="1">
      <c r="C900" s="23"/>
    </row>
    <row r="901" spans="3:3" ht="14.25" customHeight="1">
      <c r="C901" s="23"/>
    </row>
    <row r="902" spans="3:3" ht="14.25" customHeight="1">
      <c r="C902" s="23"/>
    </row>
    <row r="903" spans="3:3" ht="14.25" customHeight="1">
      <c r="C903" s="23"/>
    </row>
    <row r="904" spans="3:3" ht="14.25" customHeight="1">
      <c r="C904" s="23"/>
    </row>
    <row r="905" spans="3:3" ht="14.25" customHeight="1">
      <c r="C905" s="23"/>
    </row>
    <row r="906" spans="3:3" ht="14.25" customHeight="1">
      <c r="C906" s="23"/>
    </row>
    <row r="907" spans="3:3" ht="14.25" customHeight="1">
      <c r="C907" s="23"/>
    </row>
    <row r="908" spans="3:3" ht="14.25" customHeight="1">
      <c r="C908" s="23"/>
    </row>
    <row r="909" spans="3:3" ht="14.25" customHeight="1">
      <c r="C909" s="23"/>
    </row>
    <row r="910" spans="3:3" ht="14.25" customHeight="1">
      <c r="C910" s="23"/>
    </row>
    <row r="911" spans="3:3" ht="14.25" customHeight="1">
      <c r="C911" s="23"/>
    </row>
    <row r="912" spans="3:3" ht="14.25" customHeight="1">
      <c r="C912" s="23"/>
    </row>
    <row r="913" spans="3:3" ht="14.25" customHeight="1">
      <c r="C913" s="23"/>
    </row>
    <row r="914" spans="3:3" ht="14.25" customHeight="1">
      <c r="C914" s="23"/>
    </row>
    <row r="915" spans="3:3" ht="14.25" customHeight="1">
      <c r="C915" s="23"/>
    </row>
    <row r="916" spans="3:3" ht="14.25" customHeight="1">
      <c r="C916" s="23"/>
    </row>
    <row r="917" spans="3:3" ht="14.25" customHeight="1">
      <c r="C917" s="23"/>
    </row>
    <row r="918" spans="3:3" ht="14.25" customHeight="1">
      <c r="C918" s="23"/>
    </row>
    <row r="919" spans="3:3" ht="14.25" customHeight="1">
      <c r="C919" s="23"/>
    </row>
    <row r="920" spans="3:3" ht="14.25" customHeight="1">
      <c r="C920" s="23"/>
    </row>
    <row r="921" spans="3:3" ht="14.25" customHeight="1">
      <c r="C921" s="23"/>
    </row>
    <row r="922" spans="3:3" ht="14.25" customHeight="1">
      <c r="C922" s="23"/>
    </row>
    <row r="923" spans="3:3" ht="14.25" customHeight="1">
      <c r="C923" s="23"/>
    </row>
    <row r="924" spans="3:3" ht="14.25" customHeight="1">
      <c r="C924" s="23"/>
    </row>
    <row r="925" spans="3:3" ht="14.25" customHeight="1">
      <c r="C925" s="23"/>
    </row>
    <row r="926" spans="3:3" ht="14.25" customHeight="1">
      <c r="C926" s="23"/>
    </row>
    <row r="927" spans="3:3" ht="14.25" customHeight="1">
      <c r="C927" s="23"/>
    </row>
    <row r="928" spans="3:3" ht="14.25" customHeight="1">
      <c r="C928" s="23"/>
    </row>
    <row r="929" spans="3:3" ht="14.25" customHeight="1">
      <c r="C929" s="23"/>
    </row>
    <row r="930" spans="3:3" ht="14.25" customHeight="1">
      <c r="C930" s="23"/>
    </row>
    <row r="931" spans="3:3" ht="14.25" customHeight="1">
      <c r="C931" s="23"/>
    </row>
    <row r="932" spans="3:3" ht="14.25" customHeight="1">
      <c r="C932" s="23"/>
    </row>
    <row r="933" spans="3:3" ht="14.25" customHeight="1">
      <c r="C933" s="23"/>
    </row>
    <row r="934" spans="3:3" ht="14.25" customHeight="1">
      <c r="C934" s="23"/>
    </row>
    <row r="935" spans="3:3" ht="14.25" customHeight="1">
      <c r="C935" s="23"/>
    </row>
    <row r="936" spans="3:3" ht="14.25" customHeight="1">
      <c r="C936" s="23"/>
    </row>
    <row r="937" spans="3:3" ht="14.25" customHeight="1">
      <c r="C937" s="23"/>
    </row>
    <row r="938" spans="3:3" ht="14.25" customHeight="1">
      <c r="C938" s="23"/>
    </row>
    <row r="939" spans="3:3" ht="14.25" customHeight="1">
      <c r="C939" s="23"/>
    </row>
    <row r="940" spans="3:3" ht="14.25" customHeight="1">
      <c r="C940" s="23"/>
    </row>
    <row r="941" spans="3:3" ht="14.25" customHeight="1">
      <c r="C941" s="23"/>
    </row>
    <row r="942" spans="3:3" ht="14.25" customHeight="1">
      <c r="C942" s="23"/>
    </row>
    <row r="943" spans="3:3" ht="14.25" customHeight="1">
      <c r="C943" s="23"/>
    </row>
    <row r="944" spans="3:3" ht="14.25" customHeight="1">
      <c r="C944" s="23"/>
    </row>
    <row r="945" spans="3:3" ht="14.25" customHeight="1">
      <c r="C945" s="23"/>
    </row>
    <row r="946" spans="3:3" ht="14.25" customHeight="1">
      <c r="C946" s="23"/>
    </row>
    <row r="947" spans="3:3" ht="14.25" customHeight="1">
      <c r="C947" s="23"/>
    </row>
    <row r="948" spans="3:3" ht="14.25" customHeight="1">
      <c r="C948" s="23"/>
    </row>
    <row r="949" spans="3:3" ht="14.25" customHeight="1">
      <c r="C949" s="23"/>
    </row>
    <row r="950" spans="3:3" ht="14.25" customHeight="1">
      <c r="C950" s="23"/>
    </row>
    <row r="951" spans="3:3" ht="14.25" customHeight="1">
      <c r="C951" s="23"/>
    </row>
    <row r="952" spans="3:3" ht="14.25" customHeight="1">
      <c r="C952" s="23"/>
    </row>
    <row r="953" spans="3:3" ht="14.25" customHeight="1">
      <c r="C953" s="23"/>
    </row>
    <row r="954" spans="3:3" ht="14.25" customHeight="1">
      <c r="C954" s="23"/>
    </row>
    <row r="955" spans="3:3" ht="14.25" customHeight="1">
      <c r="C955" s="23"/>
    </row>
    <row r="956" spans="3:3" ht="14.25" customHeight="1">
      <c r="C956" s="23"/>
    </row>
    <row r="957" spans="3:3" ht="14.25" customHeight="1">
      <c r="C957" s="23"/>
    </row>
    <row r="958" spans="3:3" ht="14.25" customHeight="1">
      <c r="C958" s="23"/>
    </row>
    <row r="959" spans="3:3" ht="14.25" customHeight="1">
      <c r="C959" s="23"/>
    </row>
    <row r="960" spans="3:3" ht="14.25" customHeight="1">
      <c r="C960" s="23"/>
    </row>
    <row r="961" spans="3:3" ht="14.25" customHeight="1">
      <c r="C961" s="23"/>
    </row>
    <row r="962" spans="3:3" ht="14.25" customHeight="1">
      <c r="C962" s="23"/>
    </row>
    <row r="963" spans="3:3" ht="14.25" customHeight="1">
      <c r="C963" s="23"/>
    </row>
    <row r="964" spans="3:3" ht="14.25" customHeight="1">
      <c r="C964" s="23"/>
    </row>
    <row r="965" spans="3:3" ht="14.25" customHeight="1">
      <c r="C965" s="23"/>
    </row>
    <row r="966" spans="3:3" ht="14.25" customHeight="1">
      <c r="C966" s="23"/>
    </row>
    <row r="967" spans="3:3" ht="14.25" customHeight="1">
      <c r="C967" s="23"/>
    </row>
    <row r="968" spans="3:3" ht="14.25" customHeight="1">
      <c r="C968" s="23"/>
    </row>
    <row r="969" spans="3:3" ht="14.25" customHeight="1">
      <c r="C969" s="23"/>
    </row>
    <row r="970" spans="3:3" ht="14.25" customHeight="1">
      <c r="C970" s="23"/>
    </row>
    <row r="971" spans="3:3" ht="14.25" customHeight="1">
      <c r="C971" s="23"/>
    </row>
    <row r="972" spans="3:3" ht="14.25" customHeight="1">
      <c r="C972" s="23"/>
    </row>
    <row r="973" spans="3:3" ht="14.25" customHeight="1">
      <c r="C973" s="23"/>
    </row>
    <row r="974" spans="3:3" ht="14.25" customHeight="1">
      <c r="C974" s="23"/>
    </row>
    <row r="975" spans="3:3" ht="14.25" customHeight="1">
      <c r="C975" s="23"/>
    </row>
    <row r="976" spans="3:3" ht="14.25" customHeight="1">
      <c r="C976" s="23"/>
    </row>
    <row r="977" spans="3:3" ht="14.25" customHeight="1">
      <c r="C977" s="23"/>
    </row>
    <row r="978" spans="3:3" ht="14.25" customHeight="1">
      <c r="C978" s="23"/>
    </row>
    <row r="979" spans="3:3" ht="14.25" customHeight="1">
      <c r="C979" s="23"/>
    </row>
    <row r="980" spans="3:3" ht="14.25" customHeight="1">
      <c r="C980" s="23"/>
    </row>
    <row r="981" spans="3:3" ht="14.25" customHeight="1">
      <c r="C981" s="23"/>
    </row>
    <row r="982" spans="3:3" ht="14.25" customHeight="1">
      <c r="C982" s="23"/>
    </row>
    <row r="983" spans="3:3" ht="14.25" customHeight="1">
      <c r="C983" s="23"/>
    </row>
    <row r="984" spans="3:3" ht="14.25" customHeight="1">
      <c r="C984" s="23"/>
    </row>
    <row r="985" spans="3:3" ht="14.25" customHeight="1">
      <c r="C985" s="23"/>
    </row>
    <row r="986" spans="3:3" ht="14.25" customHeight="1">
      <c r="C986" s="23"/>
    </row>
    <row r="987" spans="3:3" ht="14.25" customHeight="1">
      <c r="C987" s="23"/>
    </row>
    <row r="988" spans="3:3" ht="14.25" customHeight="1">
      <c r="C988" s="23"/>
    </row>
    <row r="989" spans="3:3" ht="14.25" customHeight="1">
      <c r="C989" s="23"/>
    </row>
    <row r="990" spans="3:3" ht="14.25" customHeight="1">
      <c r="C990" s="23"/>
    </row>
    <row r="991" spans="3:3" ht="14.25" customHeight="1">
      <c r="C991" s="23"/>
    </row>
    <row r="992" spans="3:3" ht="14.25" customHeight="1">
      <c r="C992" s="23"/>
    </row>
    <row r="993" spans="3:3" ht="14.25" customHeight="1">
      <c r="C993" s="23"/>
    </row>
    <row r="994" spans="3:3" ht="14.25" customHeight="1">
      <c r="C994" s="23"/>
    </row>
    <row r="995" spans="3:3" ht="14.25" customHeight="1">
      <c r="C995" s="23"/>
    </row>
    <row r="996" spans="3:3" ht="14.25" customHeight="1">
      <c r="C996" s="23"/>
    </row>
    <row r="997" spans="3:3" ht="14.25" customHeight="1">
      <c r="C997" s="23"/>
    </row>
    <row r="998" spans="3:3" ht="14.25" customHeight="1">
      <c r="C998" s="23"/>
    </row>
    <row r="999" spans="3:3" ht="14.25" customHeight="1">
      <c r="C999" s="23"/>
    </row>
    <row r="1000" spans="3:3" ht="14.25" customHeight="1">
      <c r="C1000" s="23"/>
    </row>
  </sheetData>
  <mergeCells count="3">
    <mergeCell ref="B1:C1"/>
    <mergeCell ref="D4:G4"/>
    <mergeCell ref="I4:L4"/>
  </mergeCell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1A088-36E7-43FB-A729-C133E46714E3}">
  <dimension ref="A1:O11149"/>
  <sheetViews>
    <sheetView topLeftCell="C1792" workbookViewId="0">
      <selection activeCell="H1859" sqref="H1859"/>
    </sheetView>
  </sheetViews>
  <sheetFormatPr defaultRowHeight="13.5"/>
  <cols>
    <col min="1" max="1" width="6.6875" bestFit="1" customWidth="1"/>
    <col min="2" max="2" width="8.3125" bestFit="1" customWidth="1"/>
    <col min="3" max="3" width="8.375" bestFit="1" customWidth="1"/>
    <col min="4" max="4" width="14.375" bestFit="1" customWidth="1"/>
    <col min="5" max="5" width="13.0625" bestFit="1" customWidth="1"/>
    <col min="6" max="6" width="14.5" bestFit="1" customWidth="1"/>
    <col min="7" max="7" width="13.1875" bestFit="1" customWidth="1"/>
    <col min="8" max="8" width="14.9375" bestFit="1" customWidth="1"/>
    <col min="9" max="9" width="11.8125" bestFit="1" customWidth="1"/>
    <col min="10" max="10" width="17.8125" bestFit="1" customWidth="1"/>
    <col min="11" max="11" width="23.0625" bestFit="1" customWidth="1"/>
    <col min="12" max="12" width="20.75" bestFit="1" customWidth="1"/>
    <col min="13" max="13" width="12.5" bestFit="1" customWidth="1"/>
    <col min="14" max="14" width="15.4375" bestFit="1" customWidth="1"/>
    <col min="15" max="15" width="15.8125" bestFit="1" customWidth="1"/>
  </cols>
  <sheetData>
    <row r="1" spans="1:15">
      <c r="A1" t="s">
        <v>99</v>
      </c>
      <c r="B1" t="s">
        <v>100</v>
      </c>
      <c r="C1" t="s">
        <v>101</v>
      </c>
      <c r="D1" t="s">
        <v>102</v>
      </c>
      <c r="E1" t="s">
        <v>103</v>
      </c>
      <c r="F1" t="s">
        <v>104</v>
      </c>
      <c r="G1" t="s">
        <v>105</v>
      </c>
      <c r="H1" t="s">
        <v>106</v>
      </c>
      <c r="I1" t="s">
        <v>47</v>
      </c>
      <c r="J1" t="s">
        <v>107</v>
      </c>
      <c r="K1" t="s">
        <v>53</v>
      </c>
      <c r="L1" t="s">
        <v>55</v>
      </c>
      <c r="M1" t="s">
        <v>57</v>
      </c>
      <c r="N1" t="s">
        <v>108</v>
      </c>
      <c r="O1" t="s">
        <v>109</v>
      </c>
    </row>
    <row r="2" spans="1:15" hidden="1">
      <c r="A2" s="110" t="s">
        <v>36</v>
      </c>
      <c r="B2" s="110" t="s">
        <v>110</v>
      </c>
      <c r="C2" s="110" t="s">
        <v>111</v>
      </c>
      <c r="D2" s="110" t="s">
        <v>7</v>
      </c>
      <c r="E2" s="110" t="s">
        <v>112</v>
      </c>
      <c r="F2">
        <v>86713.261599999998</v>
      </c>
      <c r="G2">
        <v>14268364426.4876</v>
      </c>
      <c r="H2">
        <v>2233480002.4920001</v>
      </c>
      <c r="I2">
        <v>3523596662.1311998</v>
      </c>
      <c r="J2">
        <v>124582916.6754</v>
      </c>
      <c r="K2">
        <v>331869079.34850001</v>
      </c>
      <c r="L2">
        <v>832874058.69809997</v>
      </c>
      <c r="M2">
        <v>171690279.93540001</v>
      </c>
      <c r="N2">
        <v>208007641.61410001</v>
      </c>
      <c r="O2">
        <v>252190721.2798</v>
      </c>
    </row>
    <row r="3" spans="1:15" hidden="1">
      <c r="A3" s="110" t="s">
        <v>36</v>
      </c>
      <c r="B3" s="110" t="s">
        <v>110</v>
      </c>
      <c r="C3" s="110" t="s">
        <v>111</v>
      </c>
      <c r="D3" s="110" t="s">
        <v>7</v>
      </c>
      <c r="E3" s="110" t="s">
        <v>112</v>
      </c>
      <c r="F3">
        <v>192462.2</v>
      </c>
      <c r="G3">
        <v>31067668925.483601</v>
      </c>
      <c r="H3">
        <v>4957263365.0584002</v>
      </c>
      <c r="I3">
        <v>7820708771.7119999</v>
      </c>
      <c r="J3">
        <v>276514824.41430002</v>
      </c>
      <c r="K3">
        <v>736591519.50740004</v>
      </c>
      <c r="L3">
        <v>1848584296.1300001</v>
      </c>
      <c r="M3">
        <v>381070765.70840001</v>
      </c>
      <c r="N3">
        <v>461678036.12949997</v>
      </c>
      <c r="O3">
        <v>559743459.55299997</v>
      </c>
    </row>
    <row r="4" spans="1:15" hidden="1">
      <c r="A4" s="110" t="s">
        <v>36</v>
      </c>
      <c r="B4" s="110" t="s">
        <v>110</v>
      </c>
      <c r="C4" s="110" t="s">
        <v>111</v>
      </c>
      <c r="D4" s="110" t="s">
        <v>7</v>
      </c>
      <c r="E4" s="110" t="s">
        <v>112</v>
      </c>
      <c r="F4">
        <v>77879.286800000002</v>
      </c>
      <c r="G4">
        <v>12744482324.841</v>
      </c>
      <c r="H4">
        <v>2005942649.5323999</v>
      </c>
      <c r="I4">
        <v>3164627762.0159998</v>
      </c>
      <c r="J4">
        <v>111890944.9364</v>
      </c>
      <c r="K4">
        <v>298059682.38</v>
      </c>
      <c r="L4">
        <v>748024425.43149996</v>
      </c>
      <c r="M4">
        <v>154199211.34490001</v>
      </c>
      <c r="N4">
        <v>186816716.13949999</v>
      </c>
      <c r="O4">
        <v>226498613.34299999</v>
      </c>
    </row>
    <row r="5" spans="1:15" hidden="1">
      <c r="A5" s="110" t="s">
        <v>36</v>
      </c>
      <c r="B5" s="110" t="s">
        <v>110</v>
      </c>
      <c r="C5" s="110" t="s">
        <v>111</v>
      </c>
      <c r="D5" s="110" t="s">
        <v>7</v>
      </c>
      <c r="E5" s="110" t="s">
        <v>113</v>
      </c>
      <c r="F5">
        <v>132806.954</v>
      </c>
      <c r="G5">
        <v>21611233161.102798</v>
      </c>
      <c r="H5">
        <v>3420718705.4597998</v>
      </c>
      <c r="I5">
        <v>5396615595.3216</v>
      </c>
      <c r="J5">
        <v>190806774.60879999</v>
      </c>
      <c r="K5">
        <v>508278903.84710002</v>
      </c>
      <c r="L5">
        <v>1275600349.4777</v>
      </c>
      <c r="M5">
        <v>262954739.4355</v>
      </c>
      <c r="N5">
        <v>318577121.67409998</v>
      </c>
      <c r="O5">
        <v>386246358.426</v>
      </c>
    </row>
    <row r="6" spans="1:15" hidden="1">
      <c r="A6" s="110" t="s">
        <v>36</v>
      </c>
      <c r="B6" s="110" t="s">
        <v>110</v>
      </c>
      <c r="C6" s="110" t="s">
        <v>111</v>
      </c>
      <c r="D6" s="110" t="s">
        <v>7</v>
      </c>
      <c r="E6" s="110" t="s">
        <v>114</v>
      </c>
      <c r="F6">
        <v>27913.849600000001</v>
      </c>
      <c r="G6">
        <v>4718876991.4357004</v>
      </c>
      <c r="H6">
        <v>718979124.51160002</v>
      </c>
      <c r="I6">
        <v>1134280334.1312001</v>
      </c>
      <c r="J6">
        <v>40104463.740599997</v>
      </c>
      <c r="K6">
        <v>106831912.4075</v>
      </c>
      <c r="L6">
        <v>268110330.31470001</v>
      </c>
      <c r="M6">
        <v>55268785.459899999</v>
      </c>
      <c r="N6">
        <v>66959700.471799999</v>
      </c>
      <c r="O6">
        <v>81182667.269400001</v>
      </c>
    </row>
    <row r="7" spans="1:15" hidden="1">
      <c r="A7" s="110" t="s">
        <v>36</v>
      </c>
      <c r="B7" s="110" t="s">
        <v>110</v>
      </c>
      <c r="C7" s="110" t="s">
        <v>111</v>
      </c>
      <c r="D7" s="110" t="s">
        <v>7</v>
      </c>
      <c r="E7" s="110" t="s">
        <v>114</v>
      </c>
      <c r="F7">
        <v>43585.656799999997</v>
      </c>
      <c r="G7">
        <v>6799908701.8891001</v>
      </c>
      <c r="H7">
        <v>1122639041.599</v>
      </c>
      <c r="I7">
        <v>1771104811.776</v>
      </c>
      <c r="J7">
        <v>62620506.280400001</v>
      </c>
      <c r="K7">
        <v>166811068.20480001</v>
      </c>
      <c r="L7">
        <v>418636806.06889999</v>
      </c>
      <c r="M7">
        <v>86298606.223299995</v>
      </c>
      <c r="N7">
        <v>104553208.0317</v>
      </c>
      <c r="O7">
        <v>126761443.67110001</v>
      </c>
    </row>
    <row r="8" spans="1:15" hidden="1">
      <c r="A8" s="110" t="s">
        <v>36</v>
      </c>
      <c r="B8" s="110" t="s">
        <v>110</v>
      </c>
      <c r="C8" s="110" t="s">
        <v>111</v>
      </c>
      <c r="D8" s="110" t="s">
        <v>7</v>
      </c>
      <c r="E8" s="110" t="s">
        <v>112</v>
      </c>
      <c r="F8">
        <v>151.88040000000001</v>
      </c>
      <c r="G8">
        <v>19571264.226399999</v>
      </c>
      <c r="H8">
        <v>4230957.6982000005</v>
      </c>
      <c r="I8">
        <v>5737298.5920000002</v>
      </c>
      <c r="J8">
        <v>218210.59710000001</v>
      </c>
      <c r="K8">
        <v>601726.80759999994</v>
      </c>
      <c r="L8">
        <v>1458799.2984</v>
      </c>
      <c r="M8">
        <v>300719.72739999997</v>
      </c>
      <c r="N8">
        <v>364330.47529999999</v>
      </c>
      <c r="O8">
        <v>441718.22070000001</v>
      </c>
    </row>
    <row r="9" spans="1:15" hidden="1">
      <c r="A9" s="110" t="s">
        <v>36</v>
      </c>
      <c r="B9" s="110" t="s">
        <v>110</v>
      </c>
      <c r="C9" s="110" t="s">
        <v>111</v>
      </c>
      <c r="D9" s="110" t="s">
        <v>7</v>
      </c>
      <c r="E9" s="110" t="s">
        <v>112</v>
      </c>
      <c r="F9">
        <v>376.08479999999997</v>
      </c>
      <c r="G9">
        <v>50093301.435400002</v>
      </c>
      <c r="H9">
        <v>10476657.233200001</v>
      </c>
      <c r="I9">
        <v>14206644.057600001</v>
      </c>
      <c r="J9">
        <v>540330.35120000003</v>
      </c>
      <c r="K9">
        <v>1489990.1902000001</v>
      </c>
      <c r="L9">
        <v>3612264.9293999998</v>
      </c>
      <c r="M9">
        <v>744639.32510000002</v>
      </c>
      <c r="N9">
        <v>902151.6531</v>
      </c>
      <c r="O9">
        <v>1093778.4512</v>
      </c>
    </row>
    <row r="10" spans="1:15" hidden="1">
      <c r="A10" s="110" t="s">
        <v>36</v>
      </c>
      <c r="B10" s="110" t="s">
        <v>110</v>
      </c>
      <c r="C10" s="110" t="s">
        <v>111</v>
      </c>
      <c r="D10" s="110" t="s">
        <v>7</v>
      </c>
      <c r="E10" s="110" t="s">
        <v>112</v>
      </c>
      <c r="F10">
        <v>11.250400000000001</v>
      </c>
      <c r="G10">
        <v>1290791.4521000001</v>
      </c>
      <c r="H10">
        <v>313404.30339999998</v>
      </c>
      <c r="I10">
        <v>424984.87680000003</v>
      </c>
      <c r="J10">
        <v>16164.530500000001</v>
      </c>
      <c r="K10">
        <v>44572.356099999997</v>
      </c>
      <c r="L10">
        <v>108059.20729999999</v>
      </c>
      <c r="M10">
        <v>22275.535400000001</v>
      </c>
      <c r="N10">
        <v>26987.442599999998</v>
      </c>
      <c r="O10">
        <v>32719.868200000001</v>
      </c>
    </row>
    <row r="11" spans="1:15" hidden="1">
      <c r="A11" s="110" t="s">
        <v>36</v>
      </c>
      <c r="B11" s="110" t="s">
        <v>110</v>
      </c>
      <c r="C11" s="110" t="s">
        <v>111</v>
      </c>
      <c r="D11" s="110" t="s">
        <v>7</v>
      </c>
      <c r="E11" s="110" t="s">
        <v>114</v>
      </c>
      <c r="F11">
        <v>41.787199999999999</v>
      </c>
      <c r="G11">
        <v>5801299.6262999997</v>
      </c>
      <c r="H11">
        <v>1164073.4678</v>
      </c>
      <c r="I11">
        <v>1578515.4816000001</v>
      </c>
      <c r="J11">
        <v>60035.6008</v>
      </c>
      <c r="K11">
        <v>165554.4656</v>
      </c>
      <c r="L11">
        <v>401362.76990000001</v>
      </c>
      <c r="M11">
        <v>82737.702799999999</v>
      </c>
      <c r="N11">
        <v>100239.0726</v>
      </c>
      <c r="O11">
        <v>121530.939</v>
      </c>
    </row>
    <row r="12" spans="1:15">
      <c r="A12" s="110" t="s">
        <v>36</v>
      </c>
      <c r="B12" s="110" t="s">
        <v>110</v>
      </c>
      <c r="C12" s="110" t="s">
        <v>111</v>
      </c>
      <c r="D12" s="110" t="s">
        <v>9</v>
      </c>
      <c r="E12" s="110" t="s">
        <v>114</v>
      </c>
      <c r="F12">
        <v>3760.848</v>
      </c>
      <c r="G12">
        <v>321552518.97109997</v>
      </c>
      <c r="H12">
        <v>96822826.628800005</v>
      </c>
      <c r="I12">
        <v>101425354.4448</v>
      </c>
      <c r="J12">
        <v>5403296.0538999997</v>
      </c>
      <c r="K12">
        <v>15286362.0506</v>
      </c>
      <c r="L12">
        <v>36122649.293899998</v>
      </c>
      <c r="M12">
        <v>7446393.2505999999</v>
      </c>
      <c r="N12">
        <v>0</v>
      </c>
      <c r="O12">
        <v>20436013.376600001</v>
      </c>
    </row>
    <row r="13" spans="1:15">
      <c r="A13" s="110" t="s">
        <v>36</v>
      </c>
      <c r="B13" s="110" t="s">
        <v>110</v>
      </c>
      <c r="C13" s="110" t="s">
        <v>111</v>
      </c>
      <c r="D13" s="110" t="s">
        <v>9</v>
      </c>
      <c r="E13" s="110" t="s">
        <v>112</v>
      </c>
      <c r="F13">
        <v>56481.025999999998</v>
      </c>
      <c r="G13">
        <v>5846713047.1438999</v>
      </c>
      <c r="H13">
        <v>1718480422.1252</v>
      </c>
      <c r="I13">
        <v>1349205899.0976</v>
      </c>
      <c r="J13">
        <v>81147575.231999993</v>
      </c>
      <c r="K13">
        <v>235760651.0149</v>
      </c>
      <c r="L13">
        <v>542495813.16700006</v>
      </c>
      <c r="M13">
        <v>111831143.08059999</v>
      </c>
      <c r="N13">
        <v>38370870.445699997</v>
      </c>
      <c r="O13">
        <v>271861674.72060001</v>
      </c>
    </row>
    <row r="14" spans="1:15">
      <c r="A14" s="110" t="s">
        <v>36</v>
      </c>
      <c r="B14" s="110" t="s">
        <v>110</v>
      </c>
      <c r="C14" s="110" t="s">
        <v>111</v>
      </c>
      <c r="D14" s="110" t="s">
        <v>9</v>
      </c>
      <c r="E14" s="110" t="s">
        <v>112</v>
      </c>
      <c r="F14">
        <v>89132.097599999994</v>
      </c>
      <c r="G14">
        <v>9229533758.6648998</v>
      </c>
      <c r="H14">
        <v>2711915409.9474001</v>
      </c>
      <c r="I14">
        <v>2129167267.6224</v>
      </c>
      <c r="J14">
        <v>128058114.23999999</v>
      </c>
      <c r="K14">
        <v>372051339.09039998</v>
      </c>
      <c r="L14">
        <v>856106788.26530004</v>
      </c>
      <c r="M14">
        <v>176479520.03889999</v>
      </c>
      <c r="N14">
        <v>60552656.560500003</v>
      </c>
      <c r="O14">
        <v>429021975.00620002</v>
      </c>
    </row>
    <row r="15" spans="1:15">
      <c r="A15" s="110" t="s">
        <v>36</v>
      </c>
      <c r="B15" s="110" t="s">
        <v>110</v>
      </c>
      <c r="C15" s="110" t="s">
        <v>111</v>
      </c>
      <c r="D15" s="110" t="s">
        <v>9</v>
      </c>
      <c r="E15" s="110" t="s">
        <v>112</v>
      </c>
      <c r="F15">
        <v>58528.5988</v>
      </c>
      <c r="G15">
        <v>6057423477.3646002</v>
      </c>
      <c r="H15">
        <v>1780779463.7616</v>
      </c>
      <c r="I15">
        <v>1398117850.8096001</v>
      </c>
      <c r="J15">
        <v>84089369.391200006</v>
      </c>
      <c r="K15">
        <v>244307540.66119999</v>
      </c>
      <c r="L15">
        <v>562162588.8937</v>
      </c>
      <c r="M15">
        <v>115885290.51710001</v>
      </c>
      <c r="N15">
        <v>39761906.625500001</v>
      </c>
      <c r="O15">
        <v>281717313.15249997</v>
      </c>
    </row>
    <row r="16" spans="1:15">
      <c r="A16" s="110" t="s">
        <v>36</v>
      </c>
      <c r="B16" s="110" t="s">
        <v>110</v>
      </c>
      <c r="C16" s="110" t="s">
        <v>111</v>
      </c>
      <c r="D16" s="110" t="s">
        <v>9</v>
      </c>
      <c r="E16" s="110" t="s">
        <v>113</v>
      </c>
      <c r="F16">
        <v>12067.6612</v>
      </c>
      <c r="G16">
        <v>1256521391.1696999</v>
      </c>
      <c r="H16">
        <v>367168251.24919999</v>
      </c>
      <c r="I16">
        <v>288269544.72960001</v>
      </c>
      <c r="J16">
        <v>17337884.0286</v>
      </c>
      <c r="K16">
        <v>50372308.405699998</v>
      </c>
      <c r="L16">
        <v>115908936.8475</v>
      </c>
      <c r="M16">
        <v>23893693.8983</v>
      </c>
      <c r="N16">
        <v>8198269.3530999999</v>
      </c>
      <c r="O16">
        <v>58085605.310900003</v>
      </c>
    </row>
    <row r="17" spans="1:15">
      <c r="A17" s="110" t="s">
        <v>36</v>
      </c>
      <c r="B17" s="110" t="s">
        <v>110</v>
      </c>
      <c r="C17" s="110" t="s">
        <v>111</v>
      </c>
      <c r="D17" s="110" t="s">
        <v>9</v>
      </c>
      <c r="E17" s="110" t="s">
        <v>114</v>
      </c>
      <c r="F17">
        <v>5768.2407999999996</v>
      </c>
      <c r="G17">
        <v>597186666.23889995</v>
      </c>
      <c r="H17">
        <v>175503343.63699999</v>
      </c>
      <c r="I17">
        <v>137790423.70559999</v>
      </c>
      <c r="J17">
        <v>8287362.7654999997</v>
      </c>
      <c r="K17">
        <v>24077540.769499999</v>
      </c>
      <c r="L17">
        <v>55403499.280299999</v>
      </c>
      <c r="M17">
        <v>11420985.203600001</v>
      </c>
      <c r="N17">
        <v>3918703.9632999999</v>
      </c>
      <c r="O17">
        <v>27764431.971900001</v>
      </c>
    </row>
    <row r="18" spans="1:15">
      <c r="A18" s="110" t="s">
        <v>36</v>
      </c>
      <c r="B18" s="110" t="s">
        <v>110</v>
      </c>
      <c r="C18" s="110" t="s">
        <v>111</v>
      </c>
      <c r="D18" s="110" t="s">
        <v>9</v>
      </c>
      <c r="E18" s="110" t="s">
        <v>114</v>
      </c>
      <c r="F18">
        <v>48.216000000000001</v>
      </c>
      <c r="G18">
        <v>5424300.1446000002</v>
      </c>
      <c r="H18">
        <v>1880795.6813999999</v>
      </c>
      <c r="I18">
        <v>1239051.2256</v>
      </c>
      <c r="J18">
        <v>69273.185700000002</v>
      </c>
      <c r="K18">
        <v>366661.48060000001</v>
      </c>
      <c r="L18">
        <v>463110.8884</v>
      </c>
      <c r="M18">
        <v>95466.580100000006</v>
      </c>
      <c r="N18">
        <v>0</v>
      </c>
      <c r="O18">
        <v>473895.89860000001</v>
      </c>
    </row>
    <row r="19" spans="1:15">
      <c r="A19" s="110" t="s">
        <v>36</v>
      </c>
      <c r="B19" s="110" t="s">
        <v>110</v>
      </c>
      <c r="C19" s="110" t="s">
        <v>111</v>
      </c>
      <c r="D19" s="110" t="s">
        <v>9</v>
      </c>
      <c r="E19" s="110" t="s">
        <v>112</v>
      </c>
      <c r="F19">
        <v>19639.984</v>
      </c>
      <c r="G19">
        <v>2775182837.1664</v>
      </c>
      <c r="H19">
        <v>1149159191.2451999</v>
      </c>
      <c r="I19">
        <v>520436666.38080001</v>
      </c>
      <c r="J19">
        <v>28217212.173500001</v>
      </c>
      <c r="K19">
        <v>136074558.26800001</v>
      </c>
      <c r="L19">
        <v>188640501.86809999</v>
      </c>
      <c r="M19">
        <v>38886720.308600001</v>
      </c>
      <c r="N19">
        <v>13807081.3616</v>
      </c>
      <c r="O19">
        <v>97250807.077800006</v>
      </c>
    </row>
    <row r="20" spans="1:15">
      <c r="A20" s="110" t="s">
        <v>36</v>
      </c>
      <c r="B20" s="110" t="s">
        <v>110</v>
      </c>
      <c r="C20" s="110" t="s">
        <v>111</v>
      </c>
      <c r="D20" s="110" t="s">
        <v>9</v>
      </c>
      <c r="E20" s="110" t="s">
        <v>112</v>
      </c>
      <c r="F20">
        <v>42079.710400000004</v>
      </c>
      <c r="G20">
        <v>5948117176.3868999</v>
      </c>
      <c r="H20">
        <v>2462134693.6016002</v>
      </c>
      <c r="I20">
        <v>1115063240.7936001</v>
      </c>
      <c r="J20">
        <v>60456877.965499997</v>
      </c>
      <c r="K20">
        <v>291546979.09759998</v>
      </c>
      <c r="L20">
        <v>404172309.32169998</v>
      </c>
      <c r="M20">
        <v>83316866.703799993</v>
      </c>
      <c r="N20">
        <v>29582406.236499999</v>
      </c>
      <c r="O20">
        <v>208365027.0794</v>
      </c>
    </row>
    <row r="21" spans="1:15">
      <c r="A21" s="110" t="s">
        <v>36</v>
      </c>
      <c r="B21" s="110" t="s">
        <v>110</v>
      </c>
      <c r="C21" s="110" t="s">
        <v>111</v>
      </c>
      <c r="D21" s="110" t="s">
        <v>9</v>
      </c>
      <c r="E21" s="110" t="s">
        <v>112</v>
      </c>
      <c r="F21">
        <v>30231.432000000001</v>
      </c>
      <c r="G21">
        <v>4271888243.4505</v>
      </c>
      <c r="H21">
        <v>1768877609.6038001</v>
      </c>
      <c r="I21">
        <v>801097683.01440001</v>
      </c>
      <c r="J21">
        <v>43434186.745300002</v>
      </c>
      <c r="K21">
        <v>209456828.23410001</v>
      </c>
      <c r="L21">
        <v>290370527.01630002</v>
      </c>
      <c r="M21">
        <v>59857545.745099999</v>
      </c>
      <c r="N21">
        <v>21252962.390500002</v>
      </c>
      <c r="O21">
        <v>149696209.5853</v>
      </c>
    </row>
    <row r="22" spans="1:15">
      <c r="A22" s="110" t="s">
        <v>36</v>
      </c>
      <c r="B22" s="110" t="s">
        <v>110</v>
      </c>
      <c r="C22" s="110" t="s">
        <v>111</v>
      </c>
      <c r="D22" s="110" t="s">
        <v>9</v>
      </c>
      <c r="E22" s="110" t="s">
        <v>113</v>
      </c>
      <c r="F22">
        <v>13750.399600000001</v>
      </c>
      <c r="G22">
        <v>1943054244.7525001</v>
      </c>
      <c r="H22">
        <v>804552492.81200004</v>
      </c>
      <c r="I22">
        <v>364369549.47839999</v>
      </c>
      <c r="J22">
        <v>19755512.367199998</v>
      </c>
      <c r="K22">
        <v>95268893.883900002</v>
      </c>
      <c r="L22">
        <v>132071506.8521</v>
      </c>
      <c r="M22">
        <v>27225477.545000002</v>
      </c>
      <c r="N22">
        <v>9666651.7666999996</v>
      </c>
      <c r="O22">
        <v>68087502.451199993</v>
      </c>
    </row>
    <row r="23" spans="1:15">
      <c r="A23" s="110" t="s">
        <v>36</v>
      </c>
      <c r="B23" s="110" t="s">
        <v>110</v>
      </c>
      <c r="C23" s="110" t="s">
        <v>111</v>
      </c>
      <c r="D23" s="110" t="s">
        <v>9</v>
      </c>
      <c r="E23" s="110" t="s">
        <v>114</v>
      </c>
      <c r="F23">
        <v>7004.1776</v>
      </c>
      <c r="G23">
        <v>989690294.80770004</v>
      </c>
      <c r="H23">
        <v>409822892.63620001</v>
      </c>
      <c r="I23">
        <v>185602536.57600001</v>
      </c>
      <c r="J23">
        <v>10063060.992000001</v>
      </c>
      <c r="K23">
        <v>48528062.596699998</v>
      </c>
      <c r="L23">
        <v>67274575.052499995</v>
      </c>
      <c r="M23">
        <v>13868111.874399999</v>
      </c>
      <c r="N23">
        <v>4923998.4102999996</v>
      </c>
      <c r="O23">
        <v>34682407.303199999</v>
      </c>
    </row>
    <row r="24" spans="1:15">
      <c r="A24" s="110" t="s">
        <v>36</v>
      </c>
      <c r="B24" s="110" t="s">
        <v>110</v>
      </c>
      <c r="C24" s="110" t="s">
        <v>111</v>
      </c>
      <c r="D24" s="110" t="s">
        <v>9</v>
      </c>
      <c r="E24" s="110" t="s">
        <v>114</v>
      </c>
      <c r="F24">
        <v>22182.574400000001</v>
      </c>
      <c r="G24">
        <v>3134533957.4186001</v>
      </c>
      <c r="H24">
        <v>1297929227.5808001</v>
      </c>
      <c r="I24">
        <v>587812346.07360005</v>
      </c>
      <c r="J24">
        <v>31870209.6303</v>
      </c>
      <c r="K24">
        <v>153690757.2189</v>
      </c>
      <c r="L24">
        <v>213061882.7155</v>
      </c>
      <c r="M24">
        <v>43920991.301100001</v>
      </c>
      <c r="N24">
        <v>15594544.7589</v>
      </c>
      <c r="O24">
        <v>109840887.01199999</v>
      </c>
    </row>
    <row r="25" spans="1:15" hidden="1">
      <c r="A25" s="110" t="s">
        <v>36</v>
      </c>
      <c r="B25" s="110" t="s">
        <v>110</v>
      </c>
      <c r="C25" s="110" t="s">
        <v>111</v>
      </c>
      <c r="D25" s="110" t="s">
        <v>11</v>
      </c>
      <c r="E25" s="110" t="s">
        <v>112</v>
      </c>
      <c r="F25">
        <v>180.81</v>
      </c>
      <c r="G25">
        <v>151508462.76440001</v>
      </c>
      <c r="H25">
        <v>69310299.354200006</v>
      </c>
      <c r="I25">
        <v>7384040.6975999996</v>
      </c>
      <c r="J25">
        <v>259774.75709999999</v>
      </c>
      <c r="K25">
        <v>4466046.2610999998</v>
      </c>
      <c r="L25">
        <v>1736665.8314</v>
      </c>
      <c r="M25">
        <v>357999.67550000001</v>
      </c>
      <c r="N25">
        <v>735408.66940000001</v>
      </c>
      <c r="O25">
        <v>998717.77709999995</v>
      </c>
    </row>
    <row r="26" spans="1:15" hidden="1">
      <c r="A26" s="110" t="s">
        <v>36</v>
      </c>
      <c r="B26" s="110" t="s">
        <v>110</v>
      </c>
      <c r="C26" s="110" t="s">
        <v>111</v>
      </c>
      <c r="D26" s="110" t="s">
        <v>11</v>
      </c>
      <c r="E26" s="110" t="s">
        <v>112</v>
      </c>
      <c r="F26">
        <v>1.6072</v>
      </c>
      <c r="G26">
        <v>2040764.0660000001</v>
      </c>
      <c r="H26">
        <v>616092.18259999994</v>
      </c>
      <c r="I26">
        <v>65635.948799999998</v>
      </c>
      <c r="J26">
        <v>2309.3962000000001</v>
      </c>
      <c r="K26">
        <v>39698.188999999998</v>
      </c>
      <c r="L26">
        <v>15437.0296</v>
      </c>
      <c r="M26">
        <v>3182.2193000000002</v>
      </c>
      <c r="N26">
        <v>6536.9660000000003</v>
      </c>
      <c r="O26">
        <v>8877.4914000000008</v>
      </c>
    </row>
    <row r="27" spans="1:15" hidden="1">
      <c r="A27" s="110" t="s">
        <v>36</v>
      </c>
      <c r="B27" s="110" t="s">
        <v>110</v>
      </c>
      <c r="C27" s="110" t="s">
        <v>111</v>
      </c>
      <c r="D27" s="110" t="s">
        <v>11</v>
      </c>
      <c r="E27" s="110" t="s">
        <v>113</v>
      </c>
      <c r="F27">
        <v>4.0179999999999998</v>
      </c>
      <c r="G27">
        <v>5101910.5626999997</v>
      </c>
      <c r="H27">
        <v>1540228.4680000001</v>
      </c>
      <c r="I27">
        <v>164090.26560000001</v>
      </c>
      <c r="J27">
        <v>5772.2475999999997</v>
      </c>
      <c r="K27">
        <v>99245.472500000003</v>
      </c>
      <c r="L27">
        <v>38592.574000000001</v>
      </c>
      <c r="M27">
        <v>7955.5483000000004</v>
      </c>
      <c r="N27">
        <v>16342.4149</v>
      </c>
      <c r="O27">
        <v>22193.7284</v>
      </c>
    </row>
    <row r="28" spans="1:15" hidden="1">
      <c r="A28" s="110" t="s">
        <v>36</v>
      </c>
      <c r="B28" s="110" t="s">
        <v>110</v>
      </c>
      <c r="C28" s="110" t="s">
        <v>111</v>
      </c>
      <c r="D28" s="110" t="s">
        <v>11</v>
      </c>
      <c r="E28" s="110" t="s">
        <v>114</v>
      </c>
      <c r="F28">
        <v>4.8216000000000001</v>
      </c>
      <c r="G28">
        <v>6122292.9934</v>
      </c>
      <c r="H28">
        <v>1848274.9569999999</v>
      </c>
      <c r="I28">
        <v>196907.84640000001</v>
      </c>
      <c r="J28">
        <v>6926.9457000000002</v>
      </c>
      <c r="K28">
        <v>119094.567</v>
      </c>
      <c r="L28">
        <v>46311.088799999998</v>
      </c>
      <c r="M28">
        <v>9546.6579999999994</v>
      </c>
      <c r="N28">
        <v>19610.8979</v>
      </c>
      <c r="O28">
        <v>26632.474099999999</v>
      </c>
    </row>
    <row r="29" spans="1:15" hidden="1">
      <c r="A29" s="110" t="s">
        <v>36</v>
      </c>
      <c r="B29" s="110" t="s">
        <v>110</v>
      </c>
      <c r="C29" s="110" t="s">
        <v>111</v>
      </c>
      <c r="D29" s="110" t="s">
        <v>12</v>
      </c>
      <c r="E29" s="110" t="s">
        <v>112</v>
      </c>
      <c r="F29">
        <v>12439.727999999999</v>
      </c>
      <c r="G29">
        <v>638393233.778</v>
      </c>
      <c r="H29">
        <v>290411100.52579999</v>
      </c>
      <c r="I29">
        <v>38022647.174400002</v>
      </c>
      <c r="J29">
        <v>17872440.8893</v>
      </c>
      <c r="K29">
        <v>48383453.231299996</v>
      </c>
      <c r="L29">
        <v>211067977.26550001</v>
      </c>
      <c r="M29">
        <v>24630377.675000001</v>
      </c>
      <c r="N29">
        <v>5381485.6056000004</v>
      </c>
      <c r="O29">
        <v>104851928.6894</v>
      </c>
    </row>
    <row r="30" spans="1:15" hidden="1">
      <c r="A30" s="110" t="s">
        <v>36</v>
      </c>
      <c r="B30" s="110" t="s">
        <v>110</v>
      </c>
      <c r="C30" s="110" t="s">
        <v>111</v>
      </c>
      <c r="D30" s="110" t="s">
        <v>12</v>
      </c>
      <c r="E30" s="110" t="s">
        <v>112</v>
      </c>
      <c r="F30">
        <v>57119.887999999999</v>
      </c>
      <c r="G30">
        <v>2934829619.7231998</v>
      </c>
      <c r="H30">
        <v>1333489729.7746</v>
      </c>
      <c r="I30">
        <v>174589775.46239999</v>
      </c>
      <c r="J30">
        <v>82065443.388600007</v>
      </c>
      <c r="K30">
        <v>222163814.9666</v>
      </c>
      <c r="L30">
        <v>969167430.4928</v>
      </c>
      <c r="M30">
        <v>113096075.2674</v>
      </c>
      <c r="N30">
        <v>24710335.713399999</v>
      </c>
      <c r="O30">
        <v>481451879.27929997</v>
      </c>
    </row>
    <row r="31" spans="1:15" hidden="1">
      <c r="A31" s="110" t="s">
        <v>36</v>
      </c>
      <c r="B31" s="110" t="s">
        <v>110</v>
      </c>
      <c r="C31" s="110" t="s">
        <v>111</v>
      </c>
      <c r="D31" s="110" t="s">
        <v>12</v>
      </c>
      <c r="E31" s="110" t="s">
        <v>112</v>
      </c>
      <c r="F31">
        <v>37833.487999999998</v>
      </c>
      <c r="G31">
        <v>1761433944.7375</v>
      </c>
      <c r="H31">
        <v>883239961.61619997</v>
      </c>
      <c r="I31">
        <v>115639935.0528</v>
      </c>
      <c r="J31">
        <v>54356232.5053</v>
      </c>
      <c r="K31">
        <v>147150709.1816</v>
      </c>
      <c r="L31">
        <v>641930256.43789995</v>
      </c>
      <c r="M31">
        <v>74909443.213100001</v>
      </c>
      <c r="N31">
        <v>16366947.1776</v>
      </c>
      <c r="O31">
        <v>318890749.52819997</v>
      </c>
    </row>
    <row r="32" spans="1:15" hidden="1">
      <c r="A32" s="110" t="s">
        <v>36</v>
      </c>
      <c r="B32" s="110" t="s">
        <v>110</v>
      </c>
      <c r="C32" s="110" t="s">
        <v>111</v>
      </c>
      <c r="D32" s="110" t="s">
        <v>12</v>
      </c>
      <c r="E32" s="110" t="s">
        <v>113</v>
      </c>
      <c r="F32">
        <v>46452.097999999998</v>
      </c>
      <c r="G32">
        <v>2125912949.1257999</v>
      </c>
      <c r="H32">
        <v>1084445327.9352</v>
      </c>
      <c r="I32">
        <v>141983144.58239999</v>
      </c>
      <c r="J32">
        <v>66738787.412199996</v>
      </c>
      <c r="K32">
        <v>180672190.82929999</v>
      </c>
      <c r="L32">
        <v>788164368.59370005</v>
      </c>
      <c r="M32">
        <v>91974094.412400007</v>
      </c>
      <c r="N32">
        <v>20095398.9296</v>
      </c>
      <c r="O32">
        <v>391535254.38569999</v>
      </c>
    </row>
    <row r="33" spans="1:15" hidden="1">
      <c r="A33" s="110" t="s">
        <v>36</v>
      </c>
      <c r="B33" s="110" t="s">
        <v>110</v>
      </c>
      <c r="C33" s="110" t="s">
        <v>111</v>
      </c>
      <c r="D33" s="110" t="s">
        <v>12</v>
      </c>
      <c r="E33" s="110" t="s">
        <v>114</v>
      </c>
      <c r="F33">
        <v>12680.808000000001</v>
      </c>
      <c r="G33">
        <v>650525424.07410002</v>
      </c>
      <c r="H33">
        <v>296039222.8664</v>
      </c>
      <c r="I33">
        <v>38759519.903999999</v>
      </c>
      <c r="J33">
        <v>18218805.574700002</v>
      </c>
      <c r="K33">
        <v>49321117.053599998</v>
      </c>
      <c r="L33">
        <v>215158441.9411</v>
      </c>
      <c r="M33">
        <v>25107710.5757</v>
      </c>
      <c r="N33">
        <v>5485777.9622999998</v>
      </c>
      <c r="O33">
        <v>106883942.81129999</v>
      </c>
    </row>
    <row r="34" spans="1:15" hidden="1">
      <c r="A34" s="110" t="s">
        <v>36</v>
      </c>
      <c r="B34" s="110" t="s">
        <v>110</v>
      </c>
      <c r="C34" s="110" t="s">
        <v>111</v>
      </c>
      <c r="D34" s="110" t="s">
        <v>12</v>
      </c>
      <c r="E34" s="110" t="s">
        <v>114</v>
      </c>
      <c r="F34">
        <v>9225.3279999999995</v>
      </c>
      <c r="G34">
        <v>473518973.61009997</v>
      </c>
      <c r="H34">
        <v>215369472.49939999</v>
      </c>
      <c r="I34">
        <v>28197673.248</v>
      </c>
      <c r="J34">
        <v>13254238.8682</v>
      </c>
      <c r="K34">
        <v>35881268.933799997</v>
      </c>
      <c r="L34">
        <v>156528448.2563</v>
      </c>
      <c r="M34">
        <v>18265938.999299999</v>
      </c>
      <c r="N34">
        <v>3990920.8495999998</v>
      </c>
      <c r="O34">
        <v>77758407.064199999</v>
      </c>
    </row>
    <row r="35" spans="1:15" hidden="1">
      <c r="A35" s="110" t="s">
        <v>36</v>
      </c>
      <c r="B35" s="110" t="s">
        <v>110</v>
      </c>
      <c r="C35" s="110" t="s">
        <v>111</v>
      </c>
      <c r="D35" s="110" t="s">
        <v>7</v>
      </c>
      <c r="E35" s="110" t="s">
        <v>112</v>
      </c>
      <c r="F35">
        <v>76965.593599999993</v>
      </c>
      <c r="G35">
        <v>11982139934.2556</v>
      </c>
      <c r="H35">
        <v>1968392402.5376</v>
      </c>
      <c r="I35">
        <v>3043871564.6208</v>
      </c>
      <c r="J35">
        <v>110578220.9886</v>
      </c>
      <c r="K35">
        <v>292740466.00370002</v>
      </c>
      <c r="L35">
        <v>739248474.09660006</v>
      </c>
      <c r="M35">
        <v>152390119.65130001</v>
      </c>
      <c r="N35">
        <v>184624950.26449999</v>
      </c>
      <c r="O35">
        <v>223841292.61860001</v>
      </c>
    </row>
    <row r="36" spans="1:15" hidden="1">
      <c r="A36" s="110" t="s">
        <v>36</v>
      </c>
      <c r="B36" s="110" t="s">
        <v>110</v>
      </c>
      <c r="C36" s="110" t="s">
        <v>111</v>
      </c>
      <c r="D36" s="110" t="s">
        <v>7</v>
      </c>
      <c r="E36" s="110" t="s">
        <v>112</v>
      </c>
      <c r="F36">
        <v>114783.0096</v>
      </c>
      <c r="G36">
        <v>17877148832.4715</v>
      </c>
      <c r="H36">
        <v>2935571512.3635998</v>
      </c>
      <c r="I36">
        <v>4539492553.7472</v>
      </c>
      <c r="J36">
        <v>164911363.2606</v>
      </c>
      <c r="K36">
        <v>436579907.30559999</v>
      </c>
      <c r="L36">
        <v>1102481780.8852999</v>
      </c>
      <c r="M36">
        <v>227267740.67109999</v>
      </c>
      <c r="N36">
        <v>275341310.93360001</v>
      </c>
      <c r="O36">
        <v>333826792.43720001</v>
      </c>
    </row>
    <row r="37" spans="1:15" hidden="1">
      <c r="A37" s="110" t="s">
        <v>36</v>
      </c>
      <c r="B37" s="110" t="s">
        <v>110</v>
      </c>
      <c r="C37" s="110" t="s">
        <v>111</v>
      </c>
      <c r="D37" s="110" t="s">
        <v>7</v>
      </c>
      <c r="E37" s="110" t="s">
        <v>112</v>
      </c>
      <c r="F37">
        <v>49991.955999999998</v>
      </c>
      <c r="G37">
        <v>7781928195.6578999</v>
      </c>
      <c r="H37">
        <v>1278542551.2486</v>
      </c>
      <c r="I37">
        <v>1977105433.7664001</v>
      </c>
      <c r="J37">
        <v>71824581.261500001</v>
      </c>
      <c r="K37">
        <v>190145593.78220001</v>
      </c>
      <c r="L37">
        <v>480168806.10540003</v>
      </c>
      <c r="M37">
        <v>98982932.503999993</v>
      </c>
      <c r="N37">
        <v>119920628.9253</v>
      </c>
      <c r="O37">
        <v>145393071.4772</v>
      </c>
    </row>
    <row r="38" spans="1:15" hidden="1">
      <c r="A38" s="110" t="s">
        <v>36</v>
      </c>
      <c r="B38" s="110" t="s">
        <v>110</v>
      </c>
      <c r="C38" s="110" t="s">
        <v>111</v>
      </c>
      <c r="D38" s="110" t="s">
        <v>7</v>
      </c>
      <c r="E38" s="110" t="s">
        <v>113</v>
      </c>
      <c r="F38">
        <v>60578.582399999999</v>
      </c>
      <c r="G38">
        <v>9432605755.3682003</v>
      </c>
      <c r="H38">
        <v>1549295156.2416</v>
      </c>
      <c r="I38">
        <v>2395790322.9888</v>
      </c>
      <c r="J38">
        <v>87034628.887600005</v>
      </c>
      <c r="K38">
        <v>230412079.11399999</v>
      </c>
      <c r="L38">
        <v>581852520.16480005</v>
      </c>
      <c r="M38">
        <v>119944211.2825</v>
      </c>
      <c r="N38">
        <v>145315812.42410001</v>
      </c>
      <c r="O38">
        <v>176182467.45280001</v>
      </c>
    </row>
    <row r="39" spans="1:15" hidden="1">
      <c r="A39" s="110" t="s">
        <v>36</v>
      </c>
      <c r="B39" s="110" t="s">
        <v>110</v>
      </c>
      <c r="C39" s="110" t="s">
        <v>111</v>
      </c>
      <c r="D39" s="110" t="s">
        <v>7</v>
      </c>
      <c r="E39" s="110" t="s">
        <v>114</v>
      </c>
      <c r="F39">
        <v>10403.4056</v>
      </c>
      <c r="G39">
        <v>1619810273.9788001</v>
      </c>
      <c r="H39">
        <v>266066739.74059999</v>
      </c>
      <c r="I39">
        <v>411438788.00639999</v>
      </c>
      <c r="J39">
        <v>14946810.0177</v>
      </c>
      <c r="K39">
        <v>39569600.660700001</v>
      </c>
      <c r="L39">
        <v>99923892.683500007</v>
      </c>
      <c r="M39">
        <v>20598505.773899999</v>
      </c>
      <c r="N39">
        <v>24955673.719099998</v>
      </c>
      <c r="O39">
        <v>30256529.5506</v>
      </c>
    </row>
    <row r="40" spans="1:15" hidden="1">
      <c r="A40" s="110" t="s">
        <v>36</v>
      </c>
      <c r="B40" s="110" t="s">
        <v>110</v>
      </c>
      <c r="C40" s="110" t="s">
        <v>111</v>
      </c>
      <c r="D40" s="110" t="s">
        <v>7</v>
      </c>
      <c r="E40" s="110" t="s">
        <v>114</v>
      </c>
      <c r="F40">
        <v>23683.699199999999</v>
      </c>
      <c r="G40">
        <v>3687551972.4554</v>
      </c>
      <c r="H40">
        <v>605709790.60699999</v>
      </c>
      <c r="I40">
        <v>936654097.67040002</v>
      </c>
      <c r="J40">
        <v>34026909.7566</v>
      </c>
      <c r="K40">
        <v>90081513.260700002</v>
      </c>
      <c r="L40">
        <v>227480068.3739</v>
      </c>
      <c r="M40">
        <v>46893184.162699997</v>
      </c>
      <c r="N40">
        <v>56812422.0493</v>
      </c>
      <c r="O40">
        <v>68879996.826499999</v>
      </c>
    </row>
    <row r="41" spans="1:15">
      <c r="A41" s="110" t="s">
        <v>36</v>
      </c>
      <c r="B41" s="110" t="s">
        <v>110</v>
      </c>
      <c r="C41" s="110" t="s">
        <v>111</v>
      </c>
      <c r="D41" s="110" t="s">
        <v>9</v>
      </c>
      <c r="E41" s="110" t="s">
        <v>114</v>
      </c>
      <c r="F41">
        <v>1567.02</v>
      </c>
      <c r="G41">
        <v>133980216.4368</v>
      </c>
      <c r="H41">
        <v>39948198.234399997</v>
      </c>
      <c r="I41">
        <v>42966192.326399997</v>
      </c>
      <c r="J41">
        <v>2251374.1844000001</v>
      </c>
      <c r="K41">
        <v>6186608.5214</v>
      </c>
      <c r="L41">
        <v>15051103.872500001</v>
      </c>
      <c r="M41">
        <v>3102663.8544000001</v>
      </c>
      <c r="N41">
        <v>0</v>
      </c>
      <c r="O41">
        <v>8515005.5735999998</v>
      </c>
    </row>
    <row r="42" spans="1:15">
      <c r="A42" s="110" t="s">
        <v>36</v>
      </c>
      <c r="B42" s="110" t="s">
        <v>110</v>
      </c>
      <c r="C42" s="110" t="s">
        <v>111</v>
      </c>
      <c r="D42" s="110" t="s">
        <v>9</v>
      </c>
      <c r="E42" s="110" t="s">
        <v>112</v>
      </c>
      <c r="F42">
        <v>45716.000399999997</v>
      </c>
      <c r="G42">
        <v>4732372790.3612003</v>
      </c>
      <c r="H42">
        <v>1378000568.3025999</v>
      </c>
      <c r="I42">
        <v>1111096088.928</v>
      </c>
      <c r="J42">
        <v>65681218.186099999</v>
      </c>
      <c r="K42">
        <v>185351757.51179999</v>
      </c>
      <c r="L42">
        <v>439098588.82059997</v>
      </c>
      <c r="M42">
        <v>90516637.955699995</v>
      </c>
      <c r="N42">
        <v>31057557.783100002</v>
      </c>
      <c r="O42">
        <v>220046081.14359999</v>
      </c>
    </row>
    <row r="43" spans="1:15">
      <c r="A43" s="110" t="s">
        <v>36</v>
      </c>
      <c r="B43" s="110" t="s">
        <v>110</v>
      </c>
      <c r="C43" s="110" t="s">
        <v>111</v>
      </c>
      <c r="D43" s="110" t="s">
        <v>9</v>
      </c>
      <c r="E43" s="110" t="s">
        <v>112</v>
      </c>
      <c r="F43">
        <v>31425.581600000001</v>
      </c>
      <c r="G43">
        <v>3254031129.3308001</v>
      </c>
      <c r="H43">
        <v>947249736.05079997</v>
      </c>
      <c r="I43">
        <v>763777244.21759999</v>
      </c>
      <c r="J43">
        <v>45149848.127999999</v>
      </c>
      <c r="K43">
        <v>127412431.73999999</v>
      </c>
      <c r="L43">
        <v>301840240.01859999</v>
      </c>
      <c r="M43">
        <v>62221934.713100001</v>
      </c>
      <c r="N43">
        <v>21349238.9507</v>
      </c>
      <c r="O43">
        <v>151261615.58829999</v>
      </c>
    </row>
    <row r="44" spans="1:15">
      <c r="A44" s="110" t="s">
        <v>36</v>
      </c>
      <c r="B44" s="110" t="s">
        <v>110</v>
      </c>
      <c r="C44" s="110" t="s">
        <v>111</v>
      </c>
      <c r="D44" s="110" t="s">
        <v>9</v>
      </c>
      <c r="E44" s="110" t="s">
        <v>112</v>
      </c>
      <c r="F44">
        <v>54229.338799999998</v>
      </c>
      <c r="G44">
        <v>5612362918.7526999</v>
      </c>
      <c r="H44">
        <v>1634614992.3828001</v>
      </c>
      <c r="I44">
        <v>1318006950.2783999</v>
      </c>
      <c r="J44">
        <v>77912525.042500004</v>
      </c>
      <c r="K44">
        <v>219868386.72099999</v>
      </c>
      <c r="L44">
        <v>520868534.67949998</v>
      </c>
      <c r="M44">
        <v>107372853.78829999</v>
      </c>
      <c r="N44">
        <v>36841167.394000001</v>
      </c>
      <c r="O44">
        <v>261023566.83750001</v>
      </c>
    </row>
    <row r="45" spans="1:15">
      <c r="A45" s="110" t="s">
        <v>36</v>
      </c>
      <c r="B45" s="110" t="s">
        <v>110</v>
      </c>
      <c r="C45" s="110" t="s">
        <v>111</v>
      </c>
      <c r="D45" s="110" t="s">
        <v>9</v>
      </c>
      <c r="E45" s="110" t="s">
        <v>113</v>
      </c>
      <c r="F45">
        <v>6479.4268000000002</v>
      </c>
      <c r="G45">
        <v>671489157.60510004</v>
      </c>
      <c r="H45">
        <v>195306976.60319999</v>
      </c>
      <c r="I45">
        <v>157478031.99360001</v>
      </c>
      <c r="J45">
        <v>9309140.0791999996</v>
      </c>
      <c r="K45">
        <v>26270302.1818</v>
      </c>
      <c r="L45">
        <v>62234384.883900002</v>
      </c>
      <c r="M45">
        <v>12829117.260600001</v>
      </c>
      <c r="N45">
        <v>4401854.2847999996</v>
      </c>
      <c r="O45">
        <v>31187603.0913</v>
      </c>
    </row>
    <row r="46" spans="1:15">
      <c r="A46" s="110" t="s">
        <v>36</v>
      </c>
      <c r="B46" s="110" t="s">
        <v>110</v>
      </c>
      <c r="C46" s="110" t="s">
        <v>111</v>
      </c>
      <c r="D46" s="110" t="s">
        <v>9</v>
      </c>
      <c r="E46" s="110" t="s">
        <v>114</v>
      </c>
      <c r="F46">
        <v>3379.9416000000001</v>
      </c>
      <c r="G46">
        <v>349823967.67809999</v>
      </c>
      <c r="H46">
        <v>101880335.3726</v>
      </c>
      <c r="I46">
        <v>82147166.515200004</v>
      </c>
      <c r="J46">
        <v>4856038.7571</v>
      </c>
      <c r="K46">
        <v>13703694.775699999</v>
      </c>
      <c r="L46">
        <v>32464073.275699999</v>
      </c>
      <c r="M46">
        <v>6692207.2675000001</v>
      </c>
      <c r="N46">
        <v>2296192.3753</v>
      </c>
      <c r="O46">
        <v>16268765.794600001</v>
      </c>
    </row>
    <row r="47" spans="1:15">
      <c r="A47" s="110" t="s">
        <v>36</v>
      </c>
      <c r="B47" s="110" t="s">
        <v>110</v>
      </c>
      <c r="C47" s="110" t="s">
        <v>111</v>
      </c>
      <c r="D47" s="110" t="s">
        <v>9</v>
      </c>
      <c r="E47" s="110" t="s">
        <v>114</v>
      </c>
      <c r="F47">
        <v>48.216000000000001</v>
      </c>
      <c r="G47">
        <v>1621185.2035000001</v>
      </c>
      <c r="H47">
        <v>1862381.3759999999</v>
      </c>
      <c r="I47">
        <v>1210397.9328000001</v>
      </c>
      <c r="J47">
        <v>69273.185700000002</v>
      </c>
      <c r="K47">
        <v>421954.44910000003</v>
      </c>
      <c r="L47">
        <v>463110.8884</v>
      </c>
      <c r="M47">
        <v>95466.580100000006</v>
      </c>
      <c r="N47">
        <v>0</v>
      </c>
      <c r="O47">
        <v>473895.89860000001</v>
      </c>
    </row>
    <row r="48" spans="1:15">
      <c r="A48" s="110" t="s">
        <v>36</v>
      </c>
      <c r="B48" s="110" t="s">
        <v>110</v>
      </c>
      <c r="C48" s="110" t="s">
        <v>111</v>
      </c>
      <c r="D48" s="110" t="s">
        <v>9</v>
      </c>
      <c r="E48" s="110" t="s">
        <v>112</v>
      </c>
      <c r="F48">
        <v>17228.380399999998</v>
      </c>
      <c r="G48">
        <v>2434520855.7996001</v>
      </c>
      <c r="H48">
        <v>998195536.36220002</v>
      </c>
      <c r="I48">
        <v>471765730.11839998</v>
      </c>
      <c r="J48">
        <v>24752406.891800001</v>
      </c>
      <c r="K48">
        <v>121540510.0775</v>
      </c>
      <c r="L48">
        <v>165477238.93419999</v>
      </c>
      <c r="M48">
        <v>34111800.192199998</v>
      </c>
      <c r="N48">
        <v>12111702.835999999</v>
      </c>
      <c r="O48">
        <v>85309331.135000005</v>
      </c>
    </row>
    <row r="49" spans="1:15">
      <c r="A49" s="110" t="s">
        <v>36</v>
      </c>
      <c r="B49" s="110" t="s">
        <v>110</v>
      </c>
      <c r="C49" s="110" t="s">
        <v>111</v>
      </c>
      <c r="D49" s="110" t="s">
        <v>9</v>
      </c>
      <c r="E49" s="110" t="s">
        <v>112</v>
      </c>
      <c r="F49">
        <v>37053.995999999999</v>
      </c>
      <c r="G49">
        <v>5237431594.0502996</v>
      </c>
      <c r="H49">
        <v>2146872343.7556</v>
      </c>
      <c r="I49">
        <v>1014651703.1232001</v>
      </c>
      <c r="J49">
        <v>53236319.5251</v>
      </c>
      <c r="K49">
        <v>261403653.14030001</v>
      </c>
      <c r="L49">
        <v>355900717.72259998</v>
      </c>
      <c r="M49">
        <v>73366066.834299996</v>
      </c>
      <c r="N49">
        <v>26049284.843899999</v>
      </c>
      <c r="O49">
        <v>183479325.4646</v>
      </c>
    </row>
    <row r="50" spans="1:15">
      <c r="A50" s="110" t="s">
        <v>36</v>
      </c>
      <c r="B50" s="110" t="s">
        <v>110</v>
      </c>
      <c r="C50" s="110" t="s">
        <v>111</v>
      </c>
      <c r="D50" s="110" t="s">
        <v>9</v>
      </c>
      <c r="E50" s="110" t="s">
        <v>112</v>
      </c>
      <c r="F50">
        <v>38711.822800000002</v>
      </c>
      <c r="G50">
        <v>5470536928.9087</v>
      </c>
      <c r="H50">
        <v>2242925209.6626</v>
      </c>
      <c r="I50">
        <v>1060048070.016</v>
      </c>
      <c r="J50">
        <v>55618157.1941</v>
      </c>
      <c r="K50">
        <v>273099071.41030002</v>
      </c>
      <c r="L50">
        <v>371824013.76810002</v>
      </c>
      <c r="M50">
        <v>76648526.081300005</v>
      </c>
      <c r="N50">
        <v>27214751.654399998</v>
      </c>
      <c r="O50">
        <v>191688344.0817</v>
      </c>
    </row>
    <row r="51" spans="1:15">
      <c r="A51" s="110" t="s">
        <v>36</v>
      </c>
      <c r="B51" s="110" t="s">
        <v>110</v>
      </c>
      <c r="C51" s="110" t="s">
        <v>111</v>
      </c>
      <c r="D51" s="110" t="s">
        <v>9</v>
      </c>
      <c r="E51" s="110" t="s">
        <v>113</v>
      </c>
      <c r="F51">
        <v>12242.0424</v>
      </c>
      <c r="G51">
        <v>1730002122.0183001</v>
      </c>
      <c r="H51">
        <v>709291982.11380005</v>
      </c>
      <c r="I51">
        <v>335224550.30400002</v>
      </c>
      <c r="J51">
        <v>17588421.200800002</v>
      </c>
      <c r="K51">
        <v>86363549.163699999</v>
      </c>
      <c r="L51">
        <v>117583854.5605</v>
      </c>
      <c r="M51">
        <v>24238964.6965</v>
      </c>
      <c r="N51">
        <v>8606263.3987000007</v>
      </c>
      <c r="O51">
        <v>60618608.634300001</v>
      </c>
    </row>
    <row r="52" spans="1:15">
      <c r="A52" s="110" t="s">
        <v>36</v>
      </c>
      <c r="B52" s="110" t="s">
        <v>110</v>
      </c>
      <c r="C52" s="110" t="s">
        <v>111</v>
      </c>
      <c r="D52" s="110" t="s">
        <v>9</v>
      </c>
      <c r="E52" s="110" t="s">
        <v>114</v>
      </c>
      <c r="F52">
        <v>9900.3520000000008</v>
      </c>
      <c r="G52">
        <v>1398919737.5999999</v>
      </c>
      <c r="H52">
        <v>573616727.33420002</v>
      </c>
      <c r="I52">
        <v>271101908.48640001</v>
      </c>
      <c r="J52">
        <v>14224062.2248</v>
      </c>
      <c r="K52">
        <v>69843699.993200004</v>
      </c>
      <c r="L52">
        <v>95092102.414700001</v>
      </c>
      <c r="M52">
        <v>19602471.121199999</v>
      </c>
      <c r="N52">
        <v>6960034.4671</v>
      </c>
      <c r="O52">
        <v>49023320.098099999</v>
      </c>
    </row>
    <row r="53" spans="1:15">
      <c r="A53" s="110" t="s">
        <v>36</v>
      </c>
      <c r="B53" s="110" t="s">
        <v>110</v>
      </c>
      <c r="C53" s="110" t="s">
        <v>111</v>
      </c>
      <c r="D53" s="110" t="s">
        <v>9</v>
      </c>
      <c r="E53" s="110" t="s">
        <v>114</v>
      </c>
      <c r="F53">
        <v>58649.9424</v>
      </c>
      <c r="G53">
        <v>8287376505.8902998</v>
      </c>
      <c r="H53">
        <v>3398120389.2557998</v>
      </c>
      <c r="I53">
        <v>1606014746.2848001</v>
      </c>
      <c r="J53">
        <v>84263707.674899995</v>
      </c>
      <c r="K53">
        <v>413755892.88209999</v>
      </c>
      <c r="L53">
        <v>563328084.62940001</v>
      </c>
      <c r="M53">
        <v>116125548.07709999</v>
      </c>
      <c r="N53">
        <v>41231424.963100001</v>
      </c>
      <c r="O53">
        <v>290415421.59420002</v>
      </c>
    </row>
    <row r="54" spans="1:15" hidden="1">
      <c r="A54" s="110" t="s">
        <v>36</v>
      </c>
      <c r="B54" s="110" t="s">
        <v>110</v>
      </c>
      <c r="C54" s="110" t="s">
        <v>111</v>
      </c>
      <c r="D54" s="110" t="s">
        <v>11</v>
      </c>
      <c r="E54" s="110" t="s">
        <v>112</v>
      </c>
      <c r="F54">
        <v>8.0359999999999996</v>
      </c>
      <c r="G54">
        <v>3363411.4917000001</v>
      </c>
      <c r="H54">
        <v>1524239.3372</v>
      </c>
      <c r="I54">
        <v>259678.3872</v>
      </c>
      <c r="J54">
        <v>11545.7381</v>
      </c>
      <c r="K54">
        <v>117728.0384</v>
      </c>
      <c r="L54">
        <v>77185.148100000006</v>
      </c>
      <c r="M54">
        <v>15911.0967</v>
      </c>
      <c r="N54">
        <v>0</v>
      </c>
      <c r="O54">
        <v>31878.657599999999</v>
      </c>
    </row>
    <row r="55" spans="1:15" hidden="1">
      <c r="A55" s="110" t="s">
        <v>36</v>
      </c>
      <c r="B55" s="110" t="s">
        <v>110</v>
      </c>
      <c r="C55" s="110" t="s">
        <v>111</v>
      </c>
      <c r="D55" s="110" t="s">
        <v>11</v>
      </c>
      <c r="E55" s="110" t="s">
        <v>112</v>
      </c>
      <c r="F55">
        <v>1.6072</v>
      </c>
      <c r="G55">
        <v>253372.8138</v>
      </c>
      <c r="H55">
        <v>304848.18560000003</v>
      </c>
      <c r="I55">
        <v>51936.307200000003</v>
      </c>
      <c r="J55">
        <v>2309.3962000000001</v>
      </c>
      <c r="K55">
        <v>23545.6077</v>
      </c>
      <c r="L55">
        <v>15437.0296</v>
      </c>
      <c r="M55">
        <v>3182.2193000000002</v>
      </c>
      <c r="N55">
        <v>0</v>
      </c>
      <c r="O55">
        <v>6375.7314999999999</v>
      </c>
    </row>
    <row r="56" spans="1:15" hidden="1">
      <c r="A56" s="110" t="s">
        <v>36</v>
      </c>
      <c r="B56" s="110" t="s">
        <v>110</v>
      </c>
      <c r="C56" s="110" t="s">
        <v>111</v>
      </c>
      <c r="D56" s="110" t="s">
        <v>11</v>
      </c>
      <c r="E56" s="110" t="s">
        <v>113</v>
      </c>
      <c r="F56">
        <v>0.80359999999999998</v>
      </c>
      <c r="G56">
        <v>126686.4069</v>
      </c>
      <c r="H56">
        <v>152424.09280000001</v>
      </c>
      <c r="I56">
        <v>25968.153600000001</v>
      </c>
      <c r="J56">
        <v>1153.4552000000001</v>
      </c>
      <c r="K56">
        <v>11772.8038</v>
      </c>
      <c r="L56">
        <v>7718.5147999999999</v>
      </c>
      <c r="M56">
        <v>1591.1097</v>
      </c>
      <c r="N56">
        <v>0</v>
      </c>
      <c r="O56">
        <v>3187.8658</v>
      </c>
    </row>
    <row r="57" spans="1:15" hidden="1">
      <c r="A57" s="110" t="s">
        <v>36</v>
      </c>
      <c r="B57" s="110" t="s">
        <v>110</v>
      </c>
      <c r="C57" s="110" t="s">
        <v>111</v>
      </c>
      <c r="D57" s="110" t="s">
        <v>11</v>
      </c>
      <c r="E57" s="110" t="s">
        <v>114</v>
      </c>
      <c r="F57">
        <v>1.6072</v>
      </c>
      <c r="G57">
        <v>253372.8138</v>
      </c>
      <c r="H57">
        <v>304848.18560000003</v>
      </c>
      <c r="I57">
        <v>51936.307200000003</v>
      </c>
      <c r="J57">
        <v>2309.3962000000001</v>
      </c>
      <c r="K57">
        <v>23545.6077</v>
      </c>
      <c r="L57">
        <v>15437.0296</v>
      </c>
      <c r="M57">
        <v>3182.2193000000002</v>
      </c>
      <c r="N57">
        <v>0</v>
      </c>
      <c r="O57">
        <v>6375.7314999999999</v>
      </c>
    </row>
    <row r="58" spans="1:15" hidden="1">
      <c r="A58" s="110" t="s">
        <v>36</v>
      </c>
      <c r="B58" s="110" t="s">
        <v>110</v>
      </c>
      <c r="C58" s="110" t="s">
        <v>111</v>
      </c>
      <c r="D58" s="110" t="s">
        <v>12</v>
      </c>
      <c r="E58" s="110" t="s">
        <v>112</v>
      </c>
      <c r="F58">
        <v>9386.0480000000007</v>
      </c>
      <c r="G58">
        <v>481681717.2173</v>
      </c>
      <c r="H58">
        <v>206124404.67219999</v>
      </c>
      <c r="I58">
        <v>29064519.782400001</v>
      </c>
      <c r="J58">
        <v>13485148.658500001</v>
      </c>
      <c r="K58">
        <v>34348941.0352</v>
      </c>
      <c r="L58">
        <v>159255424.70680001</v>
      </c>
      <c r="M58">
        <v>18584160.9331</v>
      </c>
      <c r="N58">
        <v>1869448.8493999999</v>
      </c>
      <c r="O58">
        <v>79551560.165199995</v>
      </c>
    </row>
    <row r="59" spans="1:15" hidden="1">
      <c r="A59" s="110" t="s">
        <v>36</v>
      </c>
      <c r="B59" s="110" t="s">
        <v>110</v>
      </c>
      <c r="C59" s="110" t="s">
        <v>111</v>
      </c>
      <c r="D59" s="110" t="s">
        <v>12</v>
      </c>
      <c r="E59" s="110" t="s">
        <v>112</v>
      </c>
      <c r="F59">
        <v>28801.024000000001</v>
      </c>
      <c r="G59">
        <v>1479033172.4193001</v>
      </c>
      <c r="H59">
        <v>632491323.80579996</v>
      </c>
      <c r="I59">
        <v>89184279.513600007</v>
      </c>
      <c r="J59">
        <v>41379086.379799999</v>
      </c>
      <c r="K59">
        <v>105399490.29970001</v>
      </c>
      <c r="L59">
        <v>488674179.92210001</v>
      </c>
      <c r="M59">
        <v>57025370.534400001</v>
      </c>
      <c r="N59">
        <v>5736390.9897999996</v>
      </c>
      <c r="O59">
        <v>244103417.49309999</v>
      </c>
    </row>
    <row r="60" spans="1:15" hidden="1">
      <c r="A60" s="110" t="s">
        <v>36</v>
      </c>
      <c r="B60" s="110" t="s">
        <v>110</v>
      </c>
      <c r="C60" s="110" t="s">
        <v>111</v>
      </c>
      <c r="D60" s="110" t="s">
        <v>12</v>
      </c>
      <c r="E60" s="110" t="s">
        <v>112</v>
      </c>
      <c r="F60">
        <v>26904.527999999998</v>
      </c>
      <c r="G60">
        <v>1235800110.5409999</v>
      </c>
      <c r="H60">
        <v>590842900.0072</v>
      </c>
      <c r="I60">
        <v>83311654.156800002</v>
      </c>
      <c r="J60">
        <v>38654346.876599997</v>
      </c>
      <c r="K60">
        <v>98459122.076900005</v>
      </c>
      <c r="L60">
        <v>456495857.80669999</v>
      </c>
      <c r="M60">
        <v>53270351.715700001</v>
      </c>
      <c r="N60">
        <v>5358659.8866999997</v>
      </c>
      <c r="O60">
        <v>228029643.35010001</v>
      </c>
    </row>
    <row r="61" spans="1:15" hidden="1">
      <c r="A61" s="110" t="s">
        <v>36</v>
      </c>
      <c r="B61" s="110" t="s">
        <v>110</v>
      </c>
      <c r="C61" s="110" t="s">
        <v>111</v>
      </c>
      <c r="D61" s="110" t="s">
        <v>12</v>
      </c>
      <c r="E61" s="110" t="s">
        <v>113</v>
      </c>
      <c r="F61">
        <v>15998.068799999999</v>
      </c>
      <c r="G61">
        <v>736481048.9181</v>
      </c>
      <c r="H61">
        <v>351329165.50059998</v>
      </c>
      <c r="I61">
        <v>49539080.102399997</v>
      </c>
      <c r="J61">
        <v>22984790.309099998</v>
      </c>
      <c r="K61">
        <v>58546123.127400003</v>
      </c>
      <c r="L61">
        <v>271443235.8786</v>
      </c>
      <c r="M61">
        <v>31675811.289000001</v>
      </c>
      <c r="N61">
        <v>3186385.9325999999</v>
      </c>
      <c r="O61">
        <v>135591820.18560001</v>
      </c>
    </row>
    <row r="62" spans="1:15" hidden="1">
      <c r="A62" s="110" t="s">
        <v>36</v>
      </c>
      <c r="B62" s="110" t="s">
        <v>110</v>
      </c>
      <c r="C62" s="110" t="s">
        <v>111</v>
      </c>
      <c r="D62" s="110" t="s">
        <v>12</v>
      </c>
      <c r="E62" s="110" t="s">
        <v>114</v>
      </c>
      <c r="F62">
        <v>2169.7199999999998</v>
      </c>
      <c r="G62">
        <v>111306628.9122</v>
      </c>
      <c r="H62">
        <v>47648621.532799996</v>
      </c>
      <c r="I62">
        <v>6718681.9391999999</v>
      </c>
      <c r="J62">
        <v>3117285.8980999999</v>
      </c>
      <c r="K62">
        <v>7940251.7803999996</v>
      </c>
      <c r="L62">
        <v>36814182.081200004</v>
      </c>
      <c r="M62">
        <v>4295996.1061000004</v>
      </c>
      <c r="N62">
        <v>432149.99089999998</v>
      </c>
      <c r="O62">
        <v>18389487.366900001</v>
      </c>
    </row>
    <row r="63" spans="1:15" hidden="1">
      <c r="A63" s="110" t="s">
        <v>36</v>
      </c>
      <c r="B63" s="110" t="s">
        <v>110</v>
      </c>
      <c r="C63" s="110" t="s">
        <v>111</v>
      </c>
      <c r="D63" s="110" t="s">
        <v>12</v>
      </c>
      <c r="E63" s="110" t="s">
        <v>114</v>
      </c>
      <c r="F63">
        <v>1526.84</v>
      </c>
      <c r="G63">
        <v>78326886.069399998</v>
      </c>
      <c r="H63">
        <v>33530510.948199999</v>
      </c>
      <c r="I63">
        <v>4727960.9856000002</v>
      </c>
      <c r="J63">
        <v>2193645.4939000001</v>
      </c>
      <c r="K63">
        <v>5587584.5861999998</v>
      </c>
      <c r="L63">
        <v>25906276.279399998</v>
      </c>
      <c r="M63">
        <v>3023108.3709999998</v>
      </c>
      <c r="N63">
        <v>304105.5491</v>
      </c>
      <c r="O63">
        <v>12940750.3693</v>
      </c>
    </row>
    <row r="64" spans="1:15" hidden="1">
      <c r="A64" s="110" t="s">
        <v>36</v>
      </c>
      <c r="B64" s="110" t="s">
        <v>110</v>
      </c>
      <c r="C64" s="110" t="s">
        <v>111</v>
      </c>
      <c r="D64" s="110" t="s">
        <v>7</v>
      </c>
      <c r="E64" s="110" t="s">
        <v>112</v>
      </c>
      <c r="F64">
        <v>7951.6220000000003</v>
      </c>
      <c r="G64">
        <v>1108913391.7397001</v>
      </c>
      <c r="H64">
        <v>203933053.01480001</v>
      </c>
      <c r="I64">
        <v>315873806.93760002</v>
      </c>
      <c r="J64">
        <v>11424276.045499999</v>
      </c>
      <c r="K64">
        <v>28415516.961199999</v>
      </c>
      <c r="L64">
        <v>76374704.009200007</v>
      </c>
      <c r="M64">
        <v>15744030.174000001</v>
      </c>
      <c r="N64">
        <v>11095179.3737</v>
      </c>
      <c r="O64">
        <v>35999486.384599999</v>
      </c>
    </row>
    <row r="65" spans="1:15" hidden="1">
      <c r="A65" s="110" t="s">
        <v>36</v>
      </c>
      <c r="B65" s="110" t="s">
        <v>110</v>
      </c>
      <c r="C65" s="110" t="s">
        <v>111</v>
      </c>
      <c r="D65" s="110" t="s">
        <v>7</v>
      </c>
      <c r="E65" s="110" t="s">
        <v>112</v>
      </c>
      <c r="F65">
        <v>34901.955199999997</v>
      </c>
      <c r="G65">
        <v>4870495179.1826</v>
      </c>
      <c r="H65">
        <v>895120804.48759997</v>
      </c>
      <c r="I65">
        <v>1386460959.3599999</v>
      </c>
      <c r="J65">
        <v>50144433.256399997</v>
      </c>
      <c r="K65">
        <v>124723873.94239999</v>
      </c>
      <c r="L65">
        <v>335230535.0711</v>
      </c>
      <c r="M65">
        <v>69105075.140900001</v>
      </c>
      <c r="N65">
        <v>48699932.345399998</v>
      </c>
      <c r="O65">
        <v>158012096.2766</v>
      </c>
    </row>
    <row r="66" spans="1:15" hidden="1">
      <c r="A66" s="110" t="s">
        <v>36</v>
      </c>
      <c r="B66" s="110" t="s">
        <v>110</v>
      </c>
      <c r="C66" s="110" t="s">
        <v>111</v>
      </c>
      <c r="D66" s="110" t="s">
        <v>7</v>
      </c>
      <c r="E66" s="110" t="s">
        <v>112</v>
      </c>
      <c r="F66">
        <v>51941.489600000001</v>
      </c>
      <c r="G66">
        <v>7244139541.3472996</v>
      </c>
      <c r="H66">
        <v>1332129037.4038</v>
      </c>
      <c r="I66">
        <v>2063347083.3216</v>
      </c>
      <c r="J66">
        <v>74625520.895999998</v>
      </c>
      <c r="K66">
        <v>185615498.1613</v>
      </c>
      <c r="L66">
        <v>498893923.02569997</v>
      </c>
      <c r="M66">
        <v>102842964.5609</v>
      </c>
      <c r="N66">
        <v>72475797.2711</v>
      </c>
      <c r="O66">
        <v>235155412.0219</v>
      </c>
    </row>
    <row r="67" spans="1:15" hidden="1">
      <c r="A67" s="110" t="s">
        <v>36</v>
      </c>
      <c r="B67" s="110" t="s">
        <v>110</v>
      </c>
      <c r="C67" s="110" t="s">
        <v>111</v>
      </c>
      <c r="D67" s="110" t="s">
        <v>7</v>
      </c>
      <c r="E67" s="110" t="s">
        <v>113</v>
      </c>
      <c r="F67">
        <v>31256.8256</v>
      </c>
      <c r="G67">
        <v>4360327120.2839003</v>
      </c>
      <c r="H67">
        <v>801635173.21140003</v>
      </c>
      <c r="I67">
        <v>1241660192.1791999</v>
      </c>
      <c r="J67">
        <v>44907393.842500001</v>
      </c>
      <c r="K67">
        <v>111697821.9024</v>
      </c>
      <c r="L67">
        <v>300219351.90930003</v>
      </c>
      <c r="M67">
        <v>61887801.682599999</v>
      </c>
      <c r="N67">
        <v>43613754.109999999</v>
      </c>
      <c r="O67">
        <v>141509451.4822</v>
      </c>
    </row>
    <row r="68" spans="1:15" hidden="1">
      <c r="A68" s="110" t="s">
        <v>36</v>
      </c>
      <c r="B68" s="110" t="s">
        <v>110</v>
      </c>
      <c r="C68" s="110" t="s">
        <v>111</v>
      </c>
      <c r="D68" s="110" t="s">
        <v>7</v>
      </c>
      <c r="E68" s="110" t="s">
        <v>114</v>
      </c>
      <c r="F68">
        <v>2256.5088000000001</v>
      </c>
      <c r="G68">
        <v>314782968.6318</v>
      </c>
      <c r="H68">
        <v>57872057.608199999</v>
      </c>
      <c r="I68">
        <v>89638570.272</v>
      </c>
      <c r="J68">
        <v>3241977.1351999999</v>
      </c>
      <c r="K68">
        <v>8063746.5010000002</v>
      </c>
      <c r="L68">
        <v>21673589.576299999</v>
      </c>
      <c r="M68">
        <v>4467835.9504000004</v>
      </c>
      <c r="N68">
        <v>3148586.5266999998</v>
      </c>
      <c r="O68">
        <v>10215922.968</v>
      </c>
    </row>
    <row r="69" spans="1:15" hidden="1">
      <c r="A69" s="110" t="s">
        <v>36</v>
      </c>
      <c r="B69" s="110" t="s">
        <v>110</v>
      </c>
      <c r="C69" s="110" t="s">
        <v>111</v>
      </c>
      <c r="D69" s="110" t="s">
        <v>7</v>
      </c>
      <c r="E69" s="110" t="s">
        <v>114</v>
      </c>
      <c r="F69">
        <v>11587.912</v>
      </c>
      <c r="G69">
        <v>1616513693.0453</v>
      </c>
      <c r="H69">
        <v>297191978.58759999</v>
      </c>
      <c r="I69">
        <v>460323424.6656</v>
      </c>
      <c r="J69">
        <v>16648617.509099999</v>
      </c>
      <c r="K69">
        <v>41409980.250699997</v>
      </c>
      <c r="L69">
        <v>111300983.5081</v>
      </c>
      <c r="M69">
        <v>22943801.425900001</v>
      </c>
      <c r="N69">
        <v>16169023.4026</v>
      </c>
      <c r="O69">
        <v>52462111.537799999</v>
      </c>
    </row>
    <row r="70" spans="1:15" hidden="1">
      <c r="A70" s="110" t="s">
        <v>36</v>
      </c>
      <c r="B70" s="110" t="s">
        <v>110</v>
      </c>
      <c r="C70" s="110" t="s">
        <v>111</v>
      </c>
      <c r="D70" s="110" t="s">
        <v>7</v>
      </c>
      <c r="E70" s="110" t="s">
        <v>112</v>
      </c>
      <c r="F70">
        <v>22963.673599999998</v>
      </c>
      <c r="G70">
        <v>2685448182.2858</v>
      </c>
      <c r="H70">
        <v>591384856.93280005</v>
      </c>
      <c r="I70">
        <v>910506179.07840002</v>
      </c>
      <c r="J70">
        <v>32992432.006700002</v>
      </c>
      <c r="K70">
        <v>75953634.791899994</v>
      </c>
      <c r="L70">
        <v>220564279.10730001</v>
      </c>
      <c r="M70">
        <v>45467549.899300002</v>
      </c>
      <c r="N70">
        <v>12446076.181399999</v>
      </c>
      <c r="O70">
        <v>62685660.205899999</v>
      </c>
    </row>
    <row r="71" spans="1:15" hidden="1">
      <c r="A71" s="110" t="s">
        <v>36</v>
      </c>
      <c r="B71" s="110" t="s">
        <v>110</v>
      </c>
      <c r="C71" s="110" t="s">
        <v>111</v>
      </c>
      <c r="D71" s="110" t="s">
        <v>7</v>
      </c>
      <c r="E71" s="110" t="s">
        <v>112</v>
      </c>
      <c r="F71">
        <v>127253.27439999999</v>
      </c>
      <c r="G71">
        <v>14895701426.5235</v>
      </c>
      <c r="H71">
        <v>3277161171.8982</v>
      </c>
      <c r="I71">
        <v>5045573049.0047998</v>
      </c>
      <c r="J71">
        <v>182827676.4632</v>
      </c>
      <c r="K71">
        <v>420897322.36269999</v>
      </c>
      <c r="L71">
        <v>1222257693.6508</v>
      </c>
      <c r="M71">
        <v>251958580.51350001</v>
      </c>
      <c r="N71">
        <v>68969972.971499994</v>
      </c>
      <c r="O71">
        <v>347372796.62120003</v>
      </c>
    </row>
    <row r="72" spans="1:15" hidden="1">
      <c r="A72" s="110" t="s">
        <v>36</v>
      </c>
      <c r="B72" s="110" t="s">
        <v>110</v>
      </c>
      <c r="C72" s="110" t="s">
        <v>111</v>
      </c>
      <c r="D72" s="110" t="s">
        <v>7</v>
      </c>
      <c r="E72" s="110" t="s">
        <v>112</v>
      </c>
      <c r="F72">
        <v>224977.4632</v>
      </c>
      <c r="G72">
        <v>26314162231.247299</v>
      </c>
      <c r="H72">
        <v>5793858040.2005997</v>
      </c>
      <c r="I72">
        <v>8920322327.6928005</v>
      </c>
      <c r="J72">
        <v>323230243.05849999</v>
      </c>
      <c r="K72">
        <v>744125542.53960001</v>
      </c>
      <c r="L72">
        <v>2160890842.2259998</v>
      </c>
      <c r="M72">
        <v>445450245.13249999</v>
      </c>
      <c r="N72">
        <v>121935483.61929999</v>
      </c>
      <c r="O72">
        <v>614137836.03610003</v>
      </c>
    </row>
    <row r="73" spans="1:15" hidden="1">
      <c r="A73" s="110" t="s">
        <v>36</v>
      </c>
      <c r="B73" s="110" t="s">
        <v>110</v>
      </c>
      <c r="C73" s="110" t="s">
        <v>111</v>
      </c>
      <c r="D73" s="110" t="s">
        <v>7</v>
      </c>
      <c r="E73" s="110" t="s">
        <v>113</v>
      </c>
      <c r="F73">
        <v>68174.209600000002</v>
      </c>
      <c r="G73">
        <v>7686725963.5422001</v>
      </c>
      <c r="H73">
        <v>1755694488.5376</v>
      </c>
      <c r="I73">
        <v>2703097080.3456001</v>
      </c>
      <c r="J73">
        <v>97947438.305700004</v>
      </c>
      <c r="K73">
        <v>225490011.24039999</v>
      </c>
      <c r="L73">
        <v>654807922.11469996</v>
      </c>
      <c r="M73">
        <v>134983379.8732</v>
      </c>
      <c r="N73">
        <v>36949724.206600003</v>
      </c>
      <c r="O73">
        <v>186100247.38339999</v>
      </c>
    </row>
    <row r="74" spans="1:15" hidden="1">
      <c r="A74" s="110" t="s">
        <v>36</v>
      </c>
      <c r="B74" s="110" t="s">
        <v>110</v>
      </c>
      <c r="C74" s="110" t="s">
        <v>111</v>
      </c>
      <c r="D74" s="110" t="s">
        <v>7</v>
      </c>
      <c r="E74" s="110" t="s">
        <v>112</v>
      </c>
      <c r="F74">
        <v>26891.670399999999</v>
      </c>
      <c r="G74">
        <v>3917720953.7817001</v>
      </c>
      <c r="H74">
        <v>878060922.91100001</v>
      </c>
      <c r="I74">
        <v>1074800303.5007999</v>
      </c>
      <c r="J74">
        <v>38635875.435800001</v>
      </c>
      <c r="K74">
        <v>93309515.426599994</v>
      </c>
      <c r="L74">
        <v>258292379.48100001</v>
      </c>
      <c r="M74">
        <v>53244893.961000003</v>
      </c>
      <c r="N74">
        <v>13598563.487600001</v>
      </c>
      <c r="O74">
        <v>96820103.352599993</v>
      </c>
    </row>
    <row r="75" spans="1:15" hidden="1">
      <c r="A75" s="110" t="s">
        <v>36</v>
      </c>
      <c r="B75" s="110" t="s">
        <v>110</v>
      </c>
      <c r="C75" s="110" t="s">
        <v>111</v>
      </c>
      <c r="D75" s="110" t="s">
        <v>7</v>
      </c>
      <c r="E75" s="110" t="s">
        <v>112</v>
      </c>
      <c r="F75">
        <v>70441.968800000002</v>
      </c>
      <c r="G75">
        <v>10274324168.5235</v>
      </c>
      <c r="H75">
        <v>2300055711.8737998</v>
      </c>
      <c r="I75">
        <v>2815408947.1296</v>
      </c>
      <c r="J75">
        <v>101205579.97139999</v>
      </c>
      <c r="K75">
        <v>244421632.2994</v>
      </c>
      <c r="L75">
        <v>676589570.89839995</v>
      </c>
      <c r="M75">
        <v>139473491.35890001</v>
      </c>
      <c r="N75">
        <v>35621051.822800003</v>
      </c>
      <c r="O75">
        <v>253617517.9201</v>
      </c>
    </row>
    <row r="76" spans="1:15" hidden="1">
      <c r="A76" s="110" t="s">
        <v>36</v>
      </c>
      <c r="B76" s="110" t="s">
        <v>110</v>
      </c>
      <c r="C76" s="110" t="s">
        <v>111</v>
      </c>
      <c r="D76" s="110" t="s">
        <v>7</v>
      </c>
      <c r="E76" s="110" t="s">
        <v>112</v>
      </c>
      <c r="F76">
        <v>130915.27959999999</v>
      </c>
      <c r="G76">
        <v>19073875958.7869</v>
      </c>
      <c r="H76">
        <v>4274616990.2374001</v>
      </c>
      <c r="I76">
        <v>5232392788.0704002</v>
      </c>
      <c r="J76">
        <v>188088963.29429999</v>
      </c>
      <c r="K76">
        <v>454253719.4497</v>
      </c>
      <c r="L76">
        <v>1257430965.6235001</v>
      </c>
      <c r="M76">
        <v>259209267.2748</v>
      </c>
      <c r="N76">
        <v>66201158.747699998</v>
      </c>
      <c r="O76">
        <v>471344126.74119997</v>
      </c>
    </row>
    <row r="77" spans="1:15" hidden="1">
      <c r="A77" s="110" t="s">
        <v>36</v>
      </c>
      <c r="B77" s="110" t="s">
        <v>110</v>
      </c>
      <c r="C77" s="110" t="s">
        <v>111</v>
      </c>
      <c r="D77" s="110" t="s">
        <v>7</v>
      </c>
      <c r="E77" s="110" t="s">
        <v>113</v>
      </c>
      <c r="F77">
        <v>32259.718400000002</v>
      </c>
      <c r="G77">
        <v>4703341153.2030001</v>
      </c>
      <c r="H77">
        <v>1053337248.2524</v>
      </c>
      <c r="I77">
        <v>1289349253.0943999</v>
      </c>
      <c r="J77">
        <v>46348271.878700003</v>
      </c>
      <c r="K77">
        <v>111935727.56649999</v>
      </c>
      <c r="L77">
        <v>309852058.3876</v>
      </c>
      <c r="M77">
        <v>63873506.549500003</v>
      </c>
      <c r="N77">
        <v>16313074.726500001</v>
      </c>
      <c r="O77">
        <v>116147090.2757</v>
      </c>
    </row>
    <row r="78" spans="1:15" hidden="1">
      <c r="A78" s="110" t="s">
        <v>36</v>
      </c>
      <c r="B78" s="110" t="s">
        <v>110</v>
      </c>
      <c r="C78" s="110" t="s">
        <v>111</v>
      </c>
      <c r="D78" s="110" t="s">
        <v>7</v>
      </c>
      <c r="E78" s="110" t="s">
        <v>114</v>
      </c>
      <c r="F78">
        <v>9443.9071999999996</v>
      </c>
      <c r="G78">
        <v>1376921684.1524999</v>
      </c>
      <c r="H78">
        <v>308360385.65600002</v>
      </c>
      <c r="I78">
        <v>377451982.9824</v>
      </c>
      <c r="J78">
        <v>13568275.7356</v>
      </c>
      <c r="K78">
        <v>32768749.261700001</v>
      </c>
      <c r="L78">
        <v>90707986.004700005</v>
      </c>
      <c r="M78">
        <v>18698720.8292</v>
      </c>
      <c r="N78">
        <v>4775589.2334000003</v>
      </c>
      <c r="O78">
        <v>34001609.329400003</v>
      </c>
    </row>
    <row r="79" spans="1:15" hidden="1">
      <c r="A79" s="110" t="s">
        <v>36</v>
      </c>
      <c r="B79" s="110" t="s">
        <v>110</v>
      </c>
      <c r="C79" s="110" t="s">
        <v>111</v>
      </c>
      <c r="D79" s="110" t="s">
        <v>7</v>
      </c>
      <c r="E79" s="110" t="s">
        <v>114</v>
      </c>
      <c r="F79">
        <v>25308.578399999999</v>
      </c>
      <c r="G79">
        <v>3689990197.9091001</v>
      </c>
      <c r="H79">
        <v>826370149.36880004</v>
      </c>
      <c r="I79">
        <v>1011527634.5856</v>
      </c>
      <c r="J79">
        <v>36361411.018100001</v>
      </c>
      <c r="K79">
        <v>87816455.858400002</v>
      </c>
      <c r="L79">
        <v>243086905.31240001</v>
      </c>
      <c r="M79">
        <v>50110407.913199998</v>
      </c>
      <c r="N79">
        <v>12798026.490499999</v>
      </c>
      <c r="O79">
        <v>91120378.167099997</v>
      </c>
    </row>
    <row r="80" spans="1:15">
      <c r="A80" s="110" t="s">
        <v>36</v>
      </c>
      <c r="B80" s="110" t="s">
        <v>110</v>
      </c>
      <c r="C80" s="110" t="s">
        <v>111</v>
      </c>
      <c r="D80" s="110" t="s">
        <v>9</v>
      </c>
      <c r="E80" s="110" t="s">
        <v>114</v>
      </c>
      <c r="F80">
        <v>501.44639999999998</v>
      </c>
      <c r="G80">
        <v>42873668.718800001</v>
      </c>
      <c r="H80">
        <v>12857868.4844</v>
      </c>
      <c r="I80">
        <v>13538583.628799999</v>
      </c>
      <c r="J80">
        <v>720439.63959999999</v>
      </c>
      <c r="K80">
        <v>2071262.1358</v>
      </c>
      <c r="L80">
        <v>4816353.2391999997</v>
      </c>
      <c r="M80">
        <v>992852.43339999998</v>
      </c>
      <c r="N80">
        <v>0</v>
      </c>
      <c r="O80">
        <v>2724801.7834999999</v>
      </c>
    </row>
    <row r="81" spans="1:15">
      <c r="A81" s="110" t="s">
        <v>36</v>
      </c>
      <c r="B81" s="110" t="s">
        <v>110</v>
      </c>
      <c r="C81" s="110" t="s">
        <v>111</v>
      </c>
      <c r="D81" s="110" t="s">
        <v>9</v>
      </c>
      <c r="E81" s="110" t="s">
        <v>112</v>
      </c>
      <c r="F81">
        <v>3993.0884000000001</v>
      </c>
      <c r="G81">
        <v>413349308.35780001</v>
      </c>
      <c r="H81">
        <v>121005435.6654</v>
      </c>
      <c r="I81">
        <v>94341826.560000002</v>
      </c>
      <c r="J81">
        <v>5736961.5460999999</v>
      </c>
      <c r="K81">
        <v>16938301.446600001</v>
      </c>
      <c r="L81">
        <v>38353300.072899997</v>
      </c>
      <c r="M81">
        <v>7906223.9448999995</v>
      </c>
      <c r="N81">
        <v>2712738.9235999999</v>
      </c>
      <c r="O81">
        <v>19220042.1382</v>
      </c>
    </row>
    <row r="82" spans="1:15">
      <c r="A82" s="110" t="s">
        <v>36</v>
      </c>
      <c r="B82" s="110" t="s">
        <v>110</v>
      </c>
      <c r="C82" s="110" t="s">
        <v>111</v>
      </c>
      <c r="D82" s="110" t="s">
        <v>9</v>
      </c>
      <c r="E82" s="110" t="s">
        <v>112</v>
      </c>
      <c r="F82">
        <v>10511.088</v>
      </c>
      <c r="G82">
        <v>1088418465.7758999</v>
      </c>
      <c r="H82">
        <v>318525074.28280002</v>
      </c>
      <c r="I82">
        <v>248337913.15200001</v>
      </c>
      <c r="J82">
        <v>15101519.6766</v>
      </c>
      <c r="K82">
        <v>44587036.208700001</v>
      </c>
      <c r="L82">
        <v>100958173.66760001</v>
      </c>
      <c r="M82">
        <v>20811714.469599999</v>
      </c>
      <c r="N82">
        <v>7140797.9715</v>
      </c>
      <c r="O82">
        <v>50593308.747900002</v>
      </c>
    </row>
    <row r="83" spans="1:15">
      <c r="A83" s="110" t="s">
        <v>36</v>
      </c>
      <c r="B83" s="110" t="s">
        <v>110</v>
      </c>
      <c r="C83" s="110" t="s">
        <v>111</v>
      </c>
      <c r="D83" s="110" t="s">
        <v>9</v>
      </c>
      <c r="E83" s="110" t="s">
        <v>112</v>
      </c>
      <c r="F83">
        <v>25441.975999999999</v>
      </c>
      <c r="G83">
        <v>2634333658.3039999</v>
      </c>
      <c r="H83">
        <v>770986533.27199996</v>
      </c>
      <c r="I83">
        <v>601099261.86240005</v>
      </c>
      <c r="J83">
        <v>36553066.044600002</v>
      </c>
      <c r="K83">
        <v>107922443.9118</v>
      </c>
      <c r="L83">
        <v>244368178.77020001</v>
      </c>
      <c r="M83">
        <v>50374532.118299998</v>
      </c>
      <c r="N83">
        <v>17284225.059599999</v>
      </c>
      <c r="O83">
        <v>122460562.3057</v>
      </c>
    </row>
    <row r="84" spans="1:15">
      <c r="A84" s="110" t="s">
        <v>36</v>
      </c>
      <c r="B84" s="110" t="s">
        <v>110</v>
      </c>
      <c r="C84" s="110" t="s">
        <v>111</v>
      </c>
      <c r="D84" s="110" t="s">
        <v>9</v>
      </c>
      <c r="E84" s="110" t="s">
        <v>113</v>
      </c>
      <c r="F84">
        <v>16.875599999999999</v>
      </c>
      <c r="G84">
        <v>1610484.8677000001</v>
      </c>
      <c r="H84">
        <v>511393.68060000002</v>
      </c>
      <c r="I84">
        <v>398707.35359999997</v>
      </c>
      <c r="J84">
        <v>24246.174299999999</v>
      </c>
      <c r="K84">
        <v>71584.691200000001</v>
      </c>
      <c r="L84">
        <v>162088.81090000001</v>
      </c>
      <c r="M84">
        <v>33413.303</v>
      </c>
      <c r="N84">
        <v>11464.5839</v>
      </c>
      <c r="O84">
        <v>81227.789300000004</v>
      </c>
    </row>
    <row r="85" spans="1:15">
      <c r="A85" s="110" t="s">
        <v>36</v>
      </c>
      <c r="B85" s="110" t="s">
        <v>110</v>
      </c>
      <c r="C85" s="110" t="s">
        <v>111</v>
      </c>
      <c r="D85" s="110" t="s">
        <v>9</v>
      </c>
      <c r="E85" s="110" t="s">
        <v>114</v>
      </c>
      <c r="F85">
        <v>2486.3384000000001</v>
      </c>
      <c r="G85">
        <v>257348997.37290001</v>
      </c>
      <c r="H85">
        <v>75345304.587799996</v>
      </c>
      <c r="I85">
        <v>58742928.825599998</v>
      </c>
      <c r="J85">
        <v>3572178.5331000001</v>
      </c>
      <c r="K85">
        <v>10546811.1643</v>
      </c>
      <c r="L85">
        <v>23881084.811000001</v>
      </c>
      <c r="M85">
        <v>4922893.3157000002</v>
      </c>
      <c r="N85">
        <v>1689115.3611999999</v>
      </c>
      <c r="O85">
        <v>11967560.9531</v>
      </c>
    </row>
    <row r="86" spans="1:15">
      <c r="A86" s="110" t="s">
        <v>36</v>
      </c>
      <c r="B86" s="110" t="s">
        <v>110</v>
      </c>
      <c r="C86" s="110" t="s">
        <v>111</v>
      </c>
      <c r="D86" s="110" t="s">
        <v>9</v>
      </c>
      <c r="E86" s="110" t="s">
        <v>112</v>
      </c>
      <c r="F86">
        <v>12270.972</v>
      </c>
      <c r="G86">
        <v>1734088522.9797001</v>
      </c>
      <c r="H86">
        <v>715107176.96659994</v>
      </c>
      <c r="I86">
        <v>328982125.93919998</v>
      </c>
      <c r="J86">
        <v>17629984.117899999</v>
      </c>
      <c r="K86">
        <v>85661673.056799993</v>
      </c>
      <c r="L86">
        <v>117861721.0935</v>
      </c>
      <c r="M86">
        <v>24296244.644499999</v>
      </c>
      <c r="N86">
        <v>8626601.1616999991</v>
      </c>
      <c r="O86">
        <v>60761858.595600002</v>
      </c>
    </row>
    <row r="87" spans="1:15">
      <c r="A87" s="110" t="s">
        <v>36</v>
      </c>
      <c r="B87" s="110" t="s">
        <v>110</v>
      </c>
      <c r="C87" s="110" t="s">
        <v>111</v>
      </c>
      <c r="D87" s="110" t="s">
        <v>9</v>
      </c>
      <c r="E87" s="110" t="s">
        <v>112</v>
      </c>
      <c r="F87">
        <v>39204.429600000003</v>
      </c>
      <c r="G87">
        <v>5541488698.8245001</v>
      </c>
      <c r="H87">
        <v>2284690159.5612001</v>
      </c>
      <c r="I87">
        <v>1051062343.392</v>
      </c>
      <c r="J87">
        <v>56325897.6404</v>
      </c>
      <c r="K87">
        <v>273679789.24339998</v>
      </c>
      <c r="L87">
        <v>376555463.34450001</v>
      </c>
      <c r="M87">
        <v>77623876.308300003</v>
      </c>
      <c r="N87">
        <v>27561058.564199999</v>
      </c>
      <c r="O87">
        <v>194127572.5898</v>
      </c>
    </row>
    <row r="88" spans="1:15">
      <c r="A88" s="110" t="s">
        <v>36</v>
      </c>
      <c r="B88" s="110" t="s">
        <v>110</v>
      </c>
      <c r="C88" s="110" t="s">
        <v>111</v>
      </c>
      <c r="D88" s="110" t="s">
        <v>9</v>
      </c>
      <c r="E88" s="110" t="s">
        <v>112</v>
      </c>
      <c r="F88">
        <v>63915.1296</v>
      </c>
      <c r="G88">
        <v>9032249280.0326996</v>
      </c>
      <c r="H88">
        <v>3724738994.1974001</v>
      </c>
      <c r="I88">
        <v>1713550907.6159999</v>
      </c>
      <c r="J88">
        <v>91828321.404599994</v>
      </c>
      <c r="K88">
        <v>446181193.72899997</v>
      </c>
      <c r="L88">
        <v>613899793.64090002</v>
      </c>
      <c r="M88">
        <v>126550498.6279</v>
      </c>
      <c r="N88">
        <v>44932897.838799998</v>
      </c>
      <c r="O88">
        <v>316486914.55549997</v>
      </c>
    </row>
    <row r="89" spans="1:15">
      <c r="A89" s="110" t="s">
        <v>36</v>
      </c>
      <c r="B89" s="110" t="s">
        <v>110</v>
      </c>
      <c r="C89" s="110" t="s">
        <v>111</v>
      </c>
      <c r="D89" s="110" t="s">
        <v>9</v>
      </c>
      <c r="E89" s="110" t="s">
        <v>113</v>
      </c>
      <c r="F89">
        <v>9157.8256000000001</v>
      </c>
      <c r="G89">
        <v>1294000757.28</v>
      </c>
      <c r="H89">
        <v>533684438.69059998</v>
      </c>
      <c r="I89">
        <v>245519338.04159999</v>
      </c>
      <c r="J89">
        <v>13157256.6568</v>
      </c>
      <c r="K89">
        <v>63929300.9925</v>
      </c>
      <c r="L89">
        <v>87960194.733600006</v>
      </c>
      <c r="M89">
        <v>18132285.787099998</v>
      </c>
      <c r="N89">
        <v>6438031.8820000002</v>
      </c>
      <c r="O89">
        <v>45346571.090800002</v>
      </c>
    </row>
    <row r="90" spans="1:15">
      <c r="A90" s="110" t="s">
        <v>36</v>
      </c>
      <c r="B90" s="110" t="s">
        <v>110</v>
      </c>
      <c r="C90" s="110" t="s">
        <v>111</v>
      </c>
      <c r="D90" s="110" t="s">
        <v>9</v>
      </c>
      <c r="E90" s="110" t="s">
        <v>114</v>
      </c>
      <c r="F90">
        <v>3854.0655999999999</v>
      </c>
      <c r="G90">
        <v>544579469.27999997</v>
      </c>
      <c r="H90">
        <v>224600787.0652</v>
      </c>
      <c r="I90">
        <v>103326671.52</v>
      </c>
      <c r="J90">
        <v>5537224.8757999996</v>
      </c>
      <c r="K90">
        <v>26904609.298</v>
      </c>
      <c r="L90">
        <v>37017997.011399999</v>
      </c>
      <c r="M90">
        <v>7630961.9721999997</v>
      </c>
      <c r="N90">
        <v>2709441.9890000001</v>
      </c>
      <c r="O90">
        <v>19084078.1811</v>
      </c>
    </row>
    <row r="91" spans="1:15">
      <c r="A91" s="110" t="s">
        <v>36</v>
      </c>
      <c r="B91" s="110" t="s">
        <v>110</v>
      </c>
      <c r="C91" s="110" t="s">
        <v>111</v>
      </c>
      <c r="D91" s="110" t="s">
        <v>9</v>
      </c>
      <c r="E91" s="110" t="s">
        <v>114</v>
      </c>
      <c r="F91">
        <v>35959.4928</v>
      </c>
      <c r="G91">
        <v>5081076334.2311001</v>
      </c>
      <c r="H91">
        <v>2095587161.3768001</v>
      </c>
      <c r="I91">
        <v>964066285.44000006</v>
      </c>
      <c r="J91">
        <v>51663822.063199997</v>
      </c>
      <c r="K91">
        <v>251027409.68849999</v>
      </c>
      <c r="L91">
        <v>345388100.55629998</v>
      </c>
      <c r="M91">
        <v>71198975.465200007</v>
      </c>
      <c r="N91">
        <v>25279839.475099999</v>
      </c>
      <c r="O91">
        <v>178059701.9278</v>
      </c>
    </row>
    <row r="92" spans="1:15">
      <c r="A92" s="110" t="s">
        <v>36</v>
      </c>
      <c r="B92" s="110" t="s">
        <v>110</v>
      </c>
      <c r="C92" s="110" t="s">
        <v>111</v>
      </c>
      <c r="D92" s="110" t="s">
        <v>9</v>
      </c>
      <c r="E92" s="110" t="s">
        <v>112</v>
      </c>
      <c r="F92">
        <v>6423.9784</v>
      </c>
      <c r="G92">
        <v>664981537.16610003</v>
      </c>
      <c r="H92">
        <v>195506843.91980001</v>
      </c>
      <c r="I92">
        <v>151340585.472</v>
      </c>
      <c r="J92">
        <v>9229475.8534999993</v>
      </c>
      <c r="K92">
        <v>25192507.650199998</v>
      </c>
      <c r="L92">
        <v>61701807.362300001</v>
      </c>
      <c r="M92">
        <v>12719330.693399999</v>
      </c>
      <c r="N92">
        <v>4364184.9376999997</v>
      </c>
      <c r="O92">
        <v>30920711.7837</v>
      </c>
    </row>
    <row r="93" spans="1:15">
      <c r="A93" s="110" t="s">
        <v>36</v>
      </c>
      <c r="B93" s="110" t="s">
        <v>110</v>
      </c>
      <c r="C93" s="110" t="s">
        <v>111</v>
      </c>
      <c r="D93" s="110" t="s">
        <v>9</v>
      </c>
      <c r="E93" s="110" t="s">
        <v>112</v>
      </c>
      <c r="F93">
        <v>18090.643199999999</v>
      </c>
      <c r="G93">
        <v>1873253986.1038001</v>
      </c>
      <c r="H93">
        <v>550569185.91359997</v>
      </c>
      <c r="I93">
        <v>426192051.93599999</v>
      </c>
      <c r="J93">
        <v>25991238.861499999</v>
      </c>
      <c r="K93">
        <v>70944925.221499994</v>
      </c>
      <c r="L93">
        <v>173759205.32139999</v>
      </c>
      <c r="M93">
        <v>35819060.866899997</v>
      </c>
      <c r="N93">
        <v>12290033.939999999</v>
      </c>
      <c r="O93">
        <v>87076190.101899996</v>
      </c>
    </row>
    <row r="94" spans="1:15">
      <c r="A94" s="110" t="s">
        <v>36</v>
      </c>
      <c r="B94" s="110" t="s">
        <v>110</v>
      </c>
      <c r="C94" s="110" t="s">
        <v>111</v>
      </c>
      <c r="D94" s="110" t="s">
        <v>9</v>
      </c>
      <c r="E94" s="110" t="s">
        <v>112</v>
      </c>
      <c r="F94">
        <v>45400.989200000004</v>
      </c>
      <c r="G94">
        <v>4699575962.7976999</v>
      </c>
      <c r="H94">
        <v>1381730067.6616001</v>
      </c>
      <c r="I94">
        <v>1069588325.5104001</v>
      </c>
      <c r="J94">
        <v>65228634.947400004</v>
      </c>
      <c r="K94">
        <v>178046172.7184</v>
      </c>
      <c r="L94">
        <v>436072931.0165</v>
      </c>
      <c r="M94">
        <v>89892922.965399995</v>
      </c>
      <c r="N94">
        <v>30843552.217</v>
      </c>
      <c r="O94">
        <v>218529829.0772</v>
      </c>
    </row>
    <row r="95" spans="1:15">
      <c r="A95" s="110" t="s">
        <v>36</v>
      </c>
      <c r="B95" s="110" t="s">
        <v>110</v>
      </c>
      <c r="C95" s="110" t="s">
        <v>111</v>
      </c>
      <c r="D95" s="110" t="s">
        <v>9</v>
      </c>
      <c r="E95" s="110" t="s">
        <v>113</v>
      </c>
      <c r="F95">
        <v>107.6824</v>
      </c>
      <c r="G95">
        <v>11078528.627599999</v>
      </c>
      <c r="H95">
        <v>3277196.7398000001</v>
      </c>
      <c r="I95">
        <v>2536857.4848000002</v>
      </c>
      <c r="J95">
        <v>154709.65890000001</v>
      </c>
      <c r="K95">
        <v>422291.22159999999</v>
      </c>
      <c r="L95">
        <v>1034280.9841</v>
      </c>
      <c r="M95">
        <v>213208.69560000001</v>
      </c>
      <c r="N95">
        <v>73154.963900000002</v>
      </c>
      <c r="O95">
        <v>518310.65539999999</v>
      </c>
    </row>
    <row r="96" spans="1:15">
      <c r="A96" s="110" t="s">
        <v>36</v>
      </c>
      <c r="B96" s="110" t="s">
        <v>110</v>
      </c>
      <c r="C96" s="110" t="s">
        <v>111</v>
      </c>
      <c r="D96" s="110" t="s">
        <v>9</v>
      </c>
      <c r="E96" s="110" t="s">
        <v>112</v>
      </c>
      <c r="F96">
        <v>8558.34</v>
      </c>
      <c r="G96">
        <v>1209423427.9725001</v>
      </c>
      <c r="H96">
        <v>500892034.28500003</v>
      </c>
      <c r="I96">
        <v>224885094.98879999</v>
      </c>
      <c r="J96">
        <v>12295961.249700001</v>
      </c>
      <c r="K96">
        <v>59520919.2249</v>
      </c>
      <c r="L96">
        <v>82202182.687999994</v>
      </c>
      <c r="M96">
        <v>16945317.974100001</v>
      </c>
      <c r="N96">
        <v>6016588.2366000004</v>
      </c>
      <c r="O96">
        <v>42378113.558799997</v>
      </c>
    </row>
    <row r="97" spans="1:15">
      <c r="A97" s="110" t="s">
        <v>36</v>
      </c>
      <c r="B97" s="110" t="s">
        <v>110</v>
      </c>
      <c r="C97" s="110" t="s">
        <v>111</v>
      </c>
      <c r="D97" s="110" t="s">
        <v>9</v>
      </c>
      <c r="E97" s="110" t="s">
        <v>112</v>
      </c>
      <c r="F97">
        <v>33476.368799999997</v>
      </c>
      <c r="G97">
        <v>4731788156.6311998</v>
      </c>
      <c r="H97">
        <v>1959263883.0816</v>
      </c>
      <c r="I97">
        <v>879649134.83519995</v>
      </c>
      <c r="J97">
        <v>48096261.079599999</v>
      </c>
      <c r="K97">
        <v>232819009.67789999</v>
      </c>
      <c r="L97">
        <v>321537889.80449998</v>
      </c>
      <c r="M97">
        <v>66282446.588200003</v>
      </c>
      <c r="N97">
        <v>23534181.479699999</v>
      </c>
      <c r="O97">
        <v>165764080.2473</v>
      </c>
    </row>
    <row r="98" spans="1:15">
      <c r="A98" s="110" t="s">
        <v>36</v>
      </c>
      <c r="B98" s="110" t="s">
        <v>110</v>
      </c>
      <c r="C98" s="110" t="s">
        <v>111</v>
      </c>
      <c r="D98" s="110" t="s">
        <v>9</v>
      </c>
      <c r="E98" s="110" t="s">
        <v>112</v>
      </c>
      <c r="F98">
        <v>66884.431599999996</v>
      </c>
      <c r="G98">
        <v>9451853882.1823997</v>
      </c>
      <c r="H98">
        <v>3914530036.4484</v>
      </c>
      <c r="I98">
        <v>1757503411.9488001</v>
      </c>
      <c r="J98">
        <v>96094386.492599994</v>
      </c>
      <c r="K98">
        <v>465162969.7658</v>
      </c>
      <c r="L98">
        <v>642419705.85049999</v>
      </c>
      <c r="M98">
        <v>132429648.8546</v>
      </c>
      <c r="N98">
        <v>47020343.240999997</v>
      </c>
      <c r="O98">
        <v>331189931.41930002</v>
      </c>
    </row>
    <row r="99" spans="1:15">
      <c r="A99" s="110" t="s">
        <v>36</v>
      </c>
      <c r="B99" s="110" t="s">
        <v>110</v>
      </c>
      <c r="C99" s="110" t="s">
        <v>111</v>
      </c>
      <c r="D99" s="110" t="s">
        <v>9</v>
      </c>
      <c r="E99" s="110" t="s">
        <v>113</v>
      </c>
      <c r="F99">
        <v>5374.4768000000004</v>
      </c>
      <c r="G99">
        <v>759758995.3865</v>
      </c>
      <c r="H99">
        <v>314550791.36919999</v>
      </c>
      <c r="I99">
        <v>141223616.23679999</v>
      </c>
      <c r="J99">
        <v>7721632.7847999996</v>
      </c>
      <c r="K99">
        <v>37378019.509499997</v>
      </c>
      <c r="L99">
        <v>51621427.0251</v>
      </c>
      <c r="M99">
        <v>10641341.4658</v>
      </c>
      <c r="N99">
        <v>3778304.4249999998</v>
      </c>
      <c r="O99">
        <v>26612659.481800001</v>
      </c>
    </row>
    <row r="100" spans="1:15">
      <c r="A100" s="110" t="s">
        <v>36</v>
      </c>
      <c r="B100" s="110" t="s">
        <v>110</v>
      </c>
      <c r="C100" s="110" t="s">
        <v>111</v>
      </c>
      <c r="D100" s="110" t="s">
        <v>9</v>
      </c>
      <c r="E100" s="110" t="s">
        <v>112</v>
      </c>
      <c r="F100">
        <v>17970.906800000001</v>
      </c>
      <c r="G100">
        <v>2701112479.4419999</v>
      </c>
      <c r="H100">
        <v>1333385312.8441999</v>
      </c>
      <c r="I100">
        <v>487201070.57279998</v>
      </c>
      <c r="J100">
        <v>25819211.216800001</v>
      </c>
      <c r="K100">
        <v>121420794.5864</v>
      </c>
      <c r="L100">
        <v>172609146.6153</v>
      </c>
      <c r="M100">
        <v>35581985.526199996</v>
      </c>
      <c r="N100">
        <v>19516877.558899999</v>
      </c>
      <c r="O100">
        <v>88986080.142399997</v>
      </c>
    </row>
    <row r="101" spans="1:15">
      <c r="A101" s="110" t="s">
        <v>36</v>
      </c>
      <c r="B101" s="110" t="s">
        <v>110</v>
      </c>
      <c r="C101" s="110" t="s">
        <v>111</v>
      </c>
      <c r="D101" s="110" t="s">
        <v>9</v>
      </c>
      <c r="E101" s="110" t="s">
        <v>112</v>
      </c>
      <c r="F101">
        <v>71763.087199999994</v>
      </c>
      <c r="G101">
        <v>10789608383.3538</v>
      </c>
      <c r="H101">
        <v>5324597557.4280005</v>
      </c>
      <c r="I101">
        <v>1945536380.5056</v>
      </c>
      <c r="J101">
        <v>103103661.2817</v>
      </c>
      <c r="K101">
        <v>484868747.40219998</v>
      </c>
      <c r="L101">
        <v>689278809.24010003</v>
      </c>
      <c r="M101">
        <v>142089275.65459999</v>
      </c>
      <c r="N101">
        <v>77936600.624500006</v>
      </c>
      <c r="O101">
        <v>355347445.73070002</v>
      </c>
    </row>
    <row r="102" spans="1:15">
      <c r="A102" s="110" t="s">
        <v>36</v>
      </c>
      <c r="B102" s="110" t="s">
        <v>110</v>
      </c>
      <c r="C102" s="110" t="s">
        <v>111</v>
      </c>
      <c r="D102" s="110" t="s">
        <v>9</v>
      </c>
      <c r="E102" s="110" t="s">
        <v>112</v>
      </c>
      <c r="F102">
        <v>119353.8864</v>
      </c>
      <c r="G102">
        <v>17939037315.337002</v>
      </c>
      <c r="H102">
        <v>8855686631.8421993</v>
      </c>
      <c r="I102">
        <v>3235748866.8864002</v>
      </c>
      <c r="J102">
        <v>171478444.60800001</v>
      </c>
      <c r="K102">
        <v>806416942.94819999</v>
      </c>
      <c r="L102">
        <v>1146384693.1040001</v>
      </c>
      <c r="M102">
        <v>236317972.46790001</v>
      </c>
      <c r="N102">
        <v>129621460.5625</v>
      </c>
      <c r="O102">
        <v>591001590.44260001</v>
      </c>
    </row>
    <row r="103" spans="1:15">
      <c r="A103" s="110" t="s">
        <v>36</v>
      </c>
      <c r="B103" s="110" t="s">
        <v>110</v>
      </c>
      <c r="C103" s="110" t="s">
        <v>111</v>
      </c>
      <c r="D103" s="110" t="s">
        <v>9</v>
      </c>
      <c r="E103" s="110" t="s">
        <v>113</v>
      </c>
      <c r="F103">
        <v>11058.339599999999</v>
      </c>
      <c r="G103">
        <v>1662248544.0450001</v>
      </c>
      <c r="H103">
        <v>820494356.17159998</v>
      </c>
      <c r="I103">
        <v>299797609.32480001</v>
      </c>
      <c r="J103">
        <v>15887767.1646</v>
      </c>
      <c r="K103">
        <v>74715894.750400007</v>
      </c>
      <c r="L103">
        <v>106214482.2507</v>
      </c>
      <c r="M103">
        <v>21895260.154100001</v>
      </c>
      <c r="N103">
        <v>12009647.7256</v>
      </c>
      <c r="O103">
        <v>54757297.716700003</v>
      </c>
    </row>
    <row r="104" spans="1:15">
      <c r="A104" s="110" t="s">
        <v>36</v>
      </c>
      <c r="B104" s="110" t="s">
        <v>110</v>
      </c>
      <c r="C104" s="110" t="s">
        <v>111</v>
      </c>
      <c r="D104" s="110" t="s">
        <v>9</v>
      </c>
      <c r="E104" s="110" t="s">
        <v>114</v>
      </c>
      <c r="F104">
        <v>1166.8271999999999</v>
      </c>
      <c r="G104">
        <v>175374128.16</v>
      </c>
      <c r="H104">
        <v>86574943.934400007</v>
      </c>
      <c r="I104">
        <v>31633321.843199998</v>
      </c>
      <c r="J104">
        <v>1676406.6188999999</v>
      </c>
      <c r="K104">
        <v>7883691.5323999999</v>
      </c>
      <c r="L104">
        <v>11207283.4989</v>
      </c>
      <c r="M104">
        <v>2310291.2393</v>
      </c>
      <c r="N104">
        <v>1267205.0358</v>
      </c>
      <c r="O104">
        <v>5777748.4401000002</v>
      </c>
    </row>
    <row r="105" spans="1:15">
      <c r="A105" s="110" t="s">
        <v>36</v>
      </c>
      <c r="B105" s="110" t="s">
        <v>110</v>
      </c>
      <c r="C105" s="110" t="s">
        <v>111</v>
      </c>
      <c r="D105" s="110" t="s">
        <v>9</v>
      </c>
      <c r="E105" s="110" t="s">
        <v>114</v>
      </c>
      <c r="F105">
        <v>3391.192</v>
      </c>
      <c r="G105">
        <v>509723342.60049999</v>
      </c>
      <c r="H105">
        <v>251615884.70159999</v>
      </c>
      <c r="I105">
        <v>91937062.809599996</v>
      </c>
      <c r="J105">
        <v>4872202.0445999997</v>
      </c>
      <c r="K105">
        <v>22912657.208500002</v>
      </c>
      <c r="L105">
        <v>32572132.482999999</v>
      </c>
      <c r="M105">
        <v>6714482.8028999995</v>
      </c>
      <c r="N105">
        <v>3682923.7266000002</v>
      </c>
      <c r="O105">
        <v>16792078.799800001</v>
      </c>
    </row>
    <row r="106" spans="1:15" hidden="1">
      <c r="A106" s="110" t="s">
        <v>36</v>
      </c>
      <c r="B106" s="110" t="s">
        <v>110</v>
      </c>
      <c r="C106" s="110" t="s">
        <v>111</v>
      </c>
      <c r="D106" s="110" t="s">
        <v>11</v>
      </c>
      <c r="E106" s="110" t="s">
        <v>112</v>
      </c>
      <c r="F106">
        <v>16.071999999999999</v>
      </c>
      <c r="G106">
        <v>6726822.1879000003</v>
      </c>
      <c r="H106">
        <v>2569941.3769999999</v>
      </c>
      <c r="I106">
        <v>520387.21919999999</v>
      </c>
      <c r="J106">
        <v>23090.2333</v>
      </c>
      <c r="K106">
        <v>198222.82550000001</v>
      </c>
      <c r="L106">
        <v>154370.29610000001</v>
      </c>
      <c r="M106">
        <v>31822.1934</v>
      </c>
      <c r="N106">
        <v>0</v>
      </c>
      <c r="O106">
        <v>88774.913499999995</v>
      </c>
    </row>
    <row r="107" spans="1:15" hidden="1">
      <c r="A107" s="110" t="s">
        <v>36</v>
      </c>
      <c r="B107" s="110" t="s">
        <v>110</v>
      </c>
      <c r="C107" s="110" t="s">
        <v>111</v>
      </c>
      <c r="D107" s="110" t="s">
        <v>11</v>
      </c>
      <c r="E107" s="110" t="s">
        <v>112</v>
      </c>
      <c r="F107">
        <v>0.80359999999999998</v>
      </c>
      <c r="G107">
        <v>12620.827300000001</v>
      </c>
      <c r="H107">
        <v>128496.87</v>
      </c>
      <c r="I107">
        <v>26019.321599999999</v>
      </c>
      <c r="J107">
        <v>1153.4552000000001</v>
      </c>
      <c r="K107">
        <v>9911.1412999999993</v>
      </c>
      <c r="L107">
        <v>7718.5147999999999</v>
      </c>
      <c r="M107">
        <v>1591.1097</v>
      </c>
      <c r="N107">
        <v>0</v>
      </c>
      <c r="O107">
        <v>4438.7457000000004</v>
      </c>
    </row>
    <row r="108" spans="1:15" hidden="1">
      <c r="A108" s="110" t="s">
        <v>36</v>
      </c>
      <c r="B108" s="110" t="s">
        <v>110</v>
      </c>
      <c r="C108" s="110" t="s">
        <v>111</v>
      </c>
      <c r="D108" s="110" t="s">
        <v>11</v>
      </c>
      <c r="E108" s="110" t="s">
        <v>114</v>
      </c>
      <c r="F108">
        <v>1.6072</v>
      </c>
      <c r="G108">
        <v>25241.654600000002</v>
      </c>
      <c r="H108">
        <v>256993.74</v>
      </c>
      <c r="I108">
        <v>52039.430399999997</v>
      </c>
      <c r="J108">
        <v>2309.3962000000001</v>
      </c>
      <c r="K108">
        <v>19822.282500000001</v>
      </c>
      <c r="L108">
        <v>15437.0296</v>
      </c>
      <c r="M108">
        <v>3182.2193000000002</v>
      </c>
      <c r="N108">
        <v>0</v>
      </c>
      <c r="O108">
        <v>8877.4914000000008</v>
      </c>
    </row>
    <row r="109" spans="1:15" hidden="1">
      <c r="A109" s="110" t="s">
        <v>36</v>
      </c>
      <c r="B109" s="110" t="s">
        <v>110</v>
      </c>
      <c r="C109" s="110" t="s">
        <v>111</v>
      </c>
      <c r="D109" s="110" t="s">
        <v>12</v>
      </c>
      <c r="E109" s="110" t="s">
        <v>112</v>
      </c>
      <c r="F109">
        <v>12214.72</v>
      </c>
      <c r="G109">
        <v>627183097.38450003</v>
      </c>
      <c r="H109">
        <v>283769789.7112</v>
      </c>
      <c r="I109">
        <v>37330892.812799998</v>
      </c>
      <c r="J109">
        <v>17549166.437100001</v>
      </c>
      <c r="K109">
        <v>43562391.453299999</v>
      </c>
      <c r="L109">
        <v>207250210.23480001</v>
      </c>
      <c r="M109">
        <v>24184866.967700001</v>
      </c>
      <c r="N109">
        <v>5284146.0725999996</v>
      </c>
      <c r="O109">
        <v>102955382.17560001</v>
      </c>
    </row>
    <row r="110" spans="1:15" hidden="1">
      <c r="A110" s="110" t="s">
        <v>36</v>
      </c>
      <c r="B110" s="110" t="s">
        <v>110</v>
      </c>
      <c r="C110" s="110" t="s">
        <v>111</v>
      </c>
      <c r="D110" s="110" t="s">
        <v>12</v>
      </c>
      <c r="E110" s="110" t="s">
        <v>112</v>
      </c>
      <c r="F110">
        <v>4082.288</v>
      </c>
      <c r="G110">
        <v>187060021.37220001</v>
      </c>
      <c r="H110">
        <v>94838850.863999993</v>
      </c>
      <c r="I110">
        <v>12476376.883199999</v>
      </c>
      <c r="J110">
        <v>5865116.8775000004</v>
      </c>
      <c r="K110">
        <v>14559009.7752</v>
      </c>
      <c r="L110">
        <v>69265201.841600001</v>
      </c>
      <c r="M110">
        <v>8082837.1182000004</v>
      </c>
      <c r="N110">
        <v>1766017.2401000001</v>
      </c>
      <c r="O110">
        <v>34408772.464000002</v>
      </c>
    </row>
    <row r="111" spans="1:15" hidden="1">
      <c r="A111" s="110" t="s">
        <v>36</v>
      </c>
      <c r="B111" s="110" t="s">
        <v>110</v>
      </c>
      <c r="C111" s="110" t="s">
        <v>111</v>
      </c>
      <c r="D111" s="110" t="s">
        <v>12</v>
      </c>
      <c r="E111" s="110" t="s">
        <v>113</v>
      </c>
      <c r="F111">
        <v>2860.8159999999998</v>
      </c>
      <c r="G111">
        <v>127983279.6673</v>
      </c>
      <c r="H111">
        <v>66461871.733800001</v>
      </c>
      <c r="I111">
        <v>8743287.9167999998</v>
      </c>
      <c r="J111">
        <v>4110199.4879999999</v>
      </c>
      <c r="K111">
        <v>10202770.629799999</v>
      </c>
      <c r="L111">
        <v>48540180.8182</v>
      </c>
      <c r="M111">
        <v>5664350.4214000003</v>
      </c>
      <c r="N111">
        <v>1237602.6328</v>
      </c>
      <c r="O111">
        <v>24113234.246399999</v>
      </c>
    </row>
    <row r="112" spans="1:15" hidden="1">
      <c r="A112" s="110" t="s">
        <v>36</v>
      </c>
      <c r="B112" s="110" t="s">
        <v>110</v>
      </c>
      <c r="C112" s="110" t="s">
        <v>111</v>
      </c>
      <c r="D112" s="110" t="s">
        <v>12</v>
      </c>
      <c r="E112" s="110" t="s">
        <v>112</v>
      </c>
      <c r="F112">
        <v>2121.5039999999999</v>
      </c>
      <c r="G112">
        <v>108924261.59819999</v>
      </c>
      <c r="H112">
        <v>49519595.615000002</v>
      </c>
      <c r="I112">
        <v>6463791.3024000004</v>
      </c>
      <c r="J112">
        <v>3048012.7124000001</v>
      </c>
      <c r="K112">
        <v>8783348.6940000001</v>
      </c>
      <c r="L112">
        <v>35996089.145999998</v>
      </c>
      <c r="M112">
        <v>4200529.5259999996</v>
      </c>
      <c r="N112">
        <v>917772.7389</v>
      </c>
      <c r="O112">
        <v>17881724.272599999</v>
      </c>
    </row>
    <row r="113" spans="1:15" hidden="1">
      <c r="A113" s="110" t="s">
        <v>36</v>
      </c>
      <c r="B113" s="110" t="s">
        <v>110</v>
      </c>
      <c r="C113" s="110" t="s">
        <v>111</v>
      </c>
      <c r="D113" s="110" t="s">
        <v>12</v>
      </c>
      <c r="E113" s="110" t="s">
        <v>112</v>
      </c>
      <c r="F113">
        <v>8100.2879999999996</v>
      </c>
      <c r="G113">
        <v>371803189.33020002</v>
      </c>
      <c r="H113">
        <v>189074819.54859999</v>
      </c>
      <c r="I113">
        <v>24679929.139199998</v>
      </c>
      <c r="J113">
        <v>11637867.850099999</v>
      </c>
      <c r="K113">
        <v>33536422.2863</v>
      </c>
      <c r="L113">
        <v>137439613.1031</v>
      </c>
      <c r="M113">
        <v>16038385.4628</v>
      </c>
      <c r="N113">
        <v>3504223.1850000001</v>
      </c>
      <c r="O113">
        <v>68275674.495399997</v>
      </c>
    </row>
    <row r="114" spans="1:15" hidden="1">
      <c r="A114" s="110" t="s">
        <v>36</v>
      </c>
      <c r="B114" s="110" t="s">
        <v>110</v>
      </c>
      <c r="C114" s="110" t="s">
        <v>111</v>
      </c>
      <c r="D114" s="110" t="s">
        <v>12</v>
      </c>
      <c r="E114" s="110" t="s">
        <v>113</v>
      </c>
      <c r="F114">
        <v>128.57599999999999</v>
      </c>
      <c r="G114">
        <v>299942092.14910001</v>
      </c>
      <c r="H114">
        <v>3001188.1674000002</v>
      </c>
      <c r="I114">
        <v>391744.56959999999</v>
      </c>
      <c r="J114">
        <v>184728.0808</v>
      </c>
      <c r="K114">
        <v>532324.16330000001</v>
      </c>
      <c r="L114">
        <v>2181581.1603999999</v>
      </c>
      <c r="M114">
        <v>254577.54699999999</v>
      </c>
      <c r="N114">
        <v>55622.590199999999</v>
      </c>
      <c r="O114">
        <v>1083740.865</v>
      </c>
    </row>
    <row r="115" spans="1:15" hidden="1">
      <c r="A115" s="110" t="s">
        <v>36</v>
      </c>
      <c r="B115" s="110" t="s">
        <v>110</v>
      </c>
      <c r="C115" s="110" t="s">
        <v>111</v>
      </c>
      <c r="D115" s="110" t="s">
        <v>7</v>
      </c>
      <c r="E115" s="110" t="s">
        <v>112</v>
      </c>
      <c r="F115">
        <v>3510.1248000000001</v>
      </c>
      <c r="G115">
        <v>353886945.64420003</v>
      </c>
      <c r="H115">
        <v>65963164.683200002</v>
      </c>
      <c r="I115">
        <v>131491698.7968</v>
      </c>
      <c r="J115">
        <v>5043076.2341</v>
      </c>
      <c r="K115">
        <v>13892520.7258</v>
      </c>
      <c r="L115">
        <v>33714472.6743</v>
      </c>
      <c r="M115">
        <v>6949967.0339000002</v>
      </c>
      <c r="N115">
        <v>2919038.0342000001</v>
      </c>
      <c r="O115">
        <v>13701164.7864</v>
      </c>
    </row>
    <row r="116" spans="1:15" hidden="1">
      <c r="A116" s="110" t="s">
        <v>36</v>
      </c>
      <c r="B116" s="110" t="s">
        <v>110</v>
      </c>
      <c r="C116" s="110" t="s">
        <v>111</v>
      </c>
      <c r="D116" s="110" t="s">
        <v>7</v>
      </c>
      <c r="E116" s="110" t="s">
        <v>112</v>
      </c>
      <c r="F116">
        <v>5104.4672</v>
      </c>
      <c r="G116">
        <v>514771208.11390001</v>
      </c>
      <c r="H116">
        <v>95924454.940200001</v>
      </c>
      <c r="I116">
        <v>191216865.86880001</v>
      </c>
      <c r="J116">
        <v>7333703.9393999996</v>
      </c>
      <c r="K116">
        <v>20202676.659899998</v>
      </c>
      <c r="L116">
        <v>49028006.0502</v>
      </c>
      <c r="M116">
        <v>10106728.617000001</v>
      </c>
      <c r="N116">
        <v>4244901.4637000002</v>
      </c>
      <c r="O116">
        <v>19924404.469599999</v>
      </c>
    </row>
    <row r="117" spans="1:15" hidden="1">
      <c r="A117" s="110" t="s">
        <v>36</v>
      </c>
      <c r="B117" s="110" t="s">
        <v>110</v>
      </c>
      <c r="C117" s="110" t="s">
        <v>111</v>
      </c>
      <c r="D117" s="110" t="s">
        <v>7</v>
      </c>
      <c r="E117" s="110" t="s">
        <v>112</v>
      </c>
      <c r="F117">
        <v>1741.4012</v>
      </c>
      <c r="G117">
        <v>175547499.8536</v>
      </c>
      <c r="H117">
        <v>32724857.446800001</v>
      </c>
      <c r="I117">
        <v>65234091.071999997</v>
      </c>
      <c r="J117">
        <v>2501910.1137000001</v>
      </c>
      <c r="K117">
        <v>6892191.4864999996</v>
      </c>
      <c r="L117">
        <v>16726021.5854</v>
      </c>
      <c r="M117">
        <v>3447934.6526000001</v>
      </c>
      <c r="N117">
        <v>1448158.2922</v>
      </c>
      <c r="O117">
        <v>6797258.2629000004</v>
      </c>
    </row>
    <row r="118" spans="1:15" hidden="1">
      <c r="A118" s="110" t="s">
        <v>36</v>
      </c>
      <c r="B118" s="110" t="s">
        <v>110</v>
      </c>
      <c r="C118" s="110" t="s">
        <v>111</v>
      </c>
      <c r="D118" s="110" t="s">
        <v>7</v>
      </c>
      <c r="E118" s="110" t="s">
        <v>113</v>
      </c>
      <c r="F118">
        <v>2009</v>
      </c>
      <c r="G118">
        <v>202550795.67770001</v>
      </c>
      <c r="H118">
        <v>37753642.705799997</v>
      </c>
      <c r="I118">
        <v>75258527.308799997</v>
      </c>
      <c r="J118">
        <v>2886376.1077999999</v>
      </c>
      <c r="K118">
        <v>7951305.3605000004</v>
      </c>
      <c r="L118">
        <v>19296287.015999999</v>
      </c>
      <c r="M118">
        <v>3977774.1723000002</v>
      </c>
      <c r="N118">
        <v>1670694.8455999999</v>
      </c>
      <c r="O118">
        <v>7841783.875</v>
      </c>
    </row>
    <row r="119" spans="1:15" hidden="1">
      <c r="A119" s="110" t="s">
        <v>36</v>
      </c>
      <c r="B119" s="110" t="s">
        <v>110</v>
      </c>
      <c r="C119" s="110" t="s">
        <v>111</v>
      </c>
      <c r="D119" s="110" t="s">
        <v>7</v>
      </c>
      <c r="E119" s="110" t="s">
        <v>114</v>
      </c>
      <c r="F119">
        <v>41.787199999999999</v>
      </c>
      <c r="G119">
        <v>4212149.3984000003</v>
      </c>
      <c r="H119">
        <v>785275.35340000002</v>
      </c>
      <c r="I119">
        <v>1565377.1136</v>
      </c>
      <c r="J119">
        <v>60035.6008</v>
      </c>
      <c r="K119">
        <v>165387.15150000001</v>
      </c>
      <c r="L119">
        <v>401362.76990000001</v>
      </c>
      <c r="M119">
        <v>82737.702799999999</v>
      </c>
      <c r="N119">
        <v>34750.452799999999</v>
      </c>
      <c r="O119">
        <v>163109.10459999999</v>
      </c>
    </row>
    <row r="120" spans="1:15" hidden="1">
      <c r="A120" s="110" t="s">
        <v>36</v>
      </c>
      <c r="B120" s="110" t="s">
        <v>110</v>
      </c>
      <c r="C120" s="110" t="s">
        <v>111</v>
      </c>
      <c r="D120" s="110" t="s">
        <v>7</v>
      </c>
      <c r="E120" s="110" t="s">
        <v>112</v>
      </c>
      <c r="F120">
        <v>83.574399999999997</v>
      </c>
      <c r="G120">
        <v>8425878.7869000006</v>
      </c>
      <c r="H120">
        <v>2356564.9868000001</v>
      </c>
      <c r="I120">
        <v>3089555.3280000002</v>
      </c>
      <c r="J120">
        <v>120073.6876</v>
      </c>
      <c r="K120">
        <v>330774.30300000001</v>
      </c>
      <c r="L120">
        <v>802725.53989999997</v>
      </c>
      <c r="M120">
        <v>165475.4056</v>
      </c>
      <c r="N120">
        <v>69500.905599999998</v>
      </c>
      <c r="O120">
        <v>326218.20919999998</v>
      </c>
    </row>
    <row r="121" spans="1:15" hidden="1">
      <c r="A121" s="110" t="s">
        <v>36</v>
      </c>
      <c r="B121" s="110" t="s">
        <v>110</v>
      </c>
      <c r="C121" s="110" t="s">
        <v>111</v>
      </c>
      <c r="D121" s="110" t="s">
        <v>7</v>
      </c>
      <c r="E121" s="110" t="s">
        <v>112</v>
      </c>
      <c r="F121">
        <v>133.39760000000001</v>
      </c>
      <c r="G121">
        <v>13452206.7917</v>
      </c>
      <c r="H121">
        <v>3761439.4413999999</v>
      </c>
      <c r="I121">
        <v>4931405.7407999998</v>
      </c>
      <c r="J121">
        <v>191655.02650000001</v>
      </c>
      <c r="K121">
        <v>527966.67590000003</v>
      </c>
      <c r="L121">
        <v>1281273.4579</v>
      </c>
      <c r="M121">
        <v>264124.20500000002</v>
      </c>
      <c r="N121">
        <v>110934.13770000001</v>
      </c>
      <c r="O121">
        <v>520694.44929999998</v>
      </c>
    </row>
    <row r="122" spans="1:15" hidden="1">
      <c r="A122" s="110" t="s">
        <v>36</v>
      </c>
      <c r="B122" s="110" t="s">
        <v>110</v>
      </c>
      <c r="C122" s="110" t="s">
        <v>111</v>
      </c>
      <c r="D122" s="110" t="s">
        <v>7</v>
      </c>
      <c r="E122" s="110" t="s">
        <v>113</v>
      </c>
      <c r="F122">
        <v>7.2324000000000002</v>
      </c>
      <c r="G122">
        <v>609693.20039999997</v>
      </c>
      <c r="H122">
        <v>203933.4014</v>
      </c>
      <c r="I122">
        <v>267365.39520000003</v>
      </c>
      <c r="J122">
        <v>10391.040000000001</v>
      </c>
      <c r="K122">
        <v>28624.6993</v>
      </c>
      <c r="L122">
        <v>69466.633300000001</v>
      </c>
      <c r="M122">
        <v>14319.986999999999</v>
      </c>
      <c r="N122">
        <v>6014.5014000000001</v>
      </c>
      <c r="O122">
        <v>28230.421999999999</v>
      </c>
    </row>
    <row r="123" spans="1:15">
      <c r="A123" s="110" t="s">
        <v>36</v>
      </c>
      <c r="B123" s="110" t="s">
        <v>110</v>
      </c>
      <c r="C123" s="110" t="s">
        <v>111</v>
      </c>
      <c r="D123" s="110" t="s">
        <v>9</v>
      </c>
      <c r="E123" s="110" t="s">
        <v>112</v>
      </c>
      <c r="F123">
        <v>4744.4543999999996</v>
      </c>
      <c r="G123">
        <v>491140741.66820002</v>
      </c>
      <c r="H123">
        <v>145919051.50420001</v>
      </c>
      <c r="I123">
        <v>121033585.4208</v>
      </c>
      <c r="J123">
        <v>6816465.0643999996</v>
      </c>
      <c r="K123">
        <v>24077380.032400001</v>
      </c>
      <c r="L123">
        <v>45570111.416900001</v>
      </c>
      <c r="M123">
        <v>9393911.4854000006</v>
      </c>
      <c r="N123">
        <v>6975511.3728</v>
      </c>
      <c r="O123">
        <v>14339531.2489</v>
      </c>
    </row>
    <row r="124" spans="1:15">
      <c r="A124" s="110" t="s">
        <v>36</v>
      </c>
      <c r="B124" s="110" t="s">
        <v>110</v>
      </c>
      <c r="C124" s="110" t="s">
        <v>111</v>
      </c>
      <c r="D124" s="110" t="s">
        <v>9</v>
      </c>
      <c r="E124" s="110" t="s">
        <v>112</v>
      </c>
      <c r="F124">
        <v>1157.184</v>
      </c>
      <c r="G124">
        <v>119818244.0403</v>
      </c>
      <c r="H124">
        <v>35590012.3292</v>
      </c>
      <c r="I124">
        <v>29520387.3024</v>
      </c>
      <c r="J124">
        <v>1662551.4846000001</v>
      </c>
      <c r="K124">
        <v>5872531.7152000004</v>
      </c>
      <c r="L124">
        <v>11114661.3212</v>
      </c>
      <c r="M124">
        <v>2291197.9232999999</v>
      </c>
      <c r="N124">
        <v>1701344.2372999999</v>
      </c>
      <c r="O124">
        <v>3497446.6461</v>
      </c>
    </row>
    <row r="125" spans="1:15">
      <c r="A125" s="110" t="s">
        <v>36</v>
      </c>
      <c r="B125" s="110" t="s">
        <v>110</v>
      </c>
      <c r="C125" s="110" t="s">
        <v>111</v>
      </c>
      <c r="D125" s="110" t="s">
        <v>9</v>
      </c>
      <c r="E125" s="110" t="s">
        <v>112</v>
      </c>
      <c r="F125">
        <v>1163.6128000000001</v>
      </c>
      <c r="G125">
        <v>120530118.68529999</v>
      </c>
      <c r="H125">
        <v>35787735.247400001</v>
      </c>
      <c r="I125">
        <v>29684388.614399999</v>
      </c>
      <c r="J125">
        <v>1671789.0695</v>
      </c>
      <c r="K125">
        <v>5905156.8914000001</v>
      </c>
      <c r="L125">
        <v>11176409.4397</v>
      </c>
      <c r="M125">
        <v>2303926.8006000002</v>
      </c>
      <c r="N125">
        <v>1710796.1497</v>
      </c>
      <c r="O125">
        <v>3516876.9051999999</v>
      </c>
    </row>
    <row r="126" spans="1:15">
      <c r="A126" s="110" t="s">
        <v>36</v>
      </c>
      <c r="B126" s="110" t="s">
        <v>110</v>
      </c>
      <c r="C126" s="110" t="s">
        <v>111</v>
      </c>
      <c r="D126" s="110" t="s">
        <v>9</v>
      </c>
      <c r="E126" s="110" t="s">
        <v>113</v>
      </c>
      <c r="F126">
        <v>405.01440000000002</v>
      </c>
      <c r="G126">
        <v>41918990.327699997</v>
      </c>
      <c r="H126">
        <v>12456504.0766</v>
      </c>
      <c r="I126">
        <v>10332135.398399999</v>
      </c>
      <c r="J126">
        <v>581893.26820000005</v>
      </c>
      <c r="K126">
        <v>2055386.1003</v>
      </c>
      <c r="L126">
        <v>3890131.4624000001</v>
      </c>
      <c r="M126">
        <v>801919.27309999999</v>
      </c>
      <c r="N126">
        <v>595470.48300000001</v>
      </c>
      <c r="O126">
        <v>1224106.3260999999</v>
      </c>
    </row>
    <row r="127" spans="1:15">
      <c r="A127" s="110" t="s">
        <v>36</v>
      </c>
      <c r="B127" s="110" t="s">
        <v>110</v>
      </c>
      <c r="C127" s="110" t="s">
        <v>111</v>
      </c>
      <c r="D127" s="110" t="s">
        <v>9</v>
      </c>
      <c r="E127" s="110" t="s">
        <v>114</v>
      </c>
      <c r="F127">
        <v>2777.2415999999998</v>
      </c>
      <c r="G127">
        <v>287444516.0147</v>
      </c>
      <c r="H127">
        <v>85416030.226400003</v>
      </c>
      <c r="I127">
        <v>70848928.895999998</v>
      </c>
      <c r="J127">
        <v>3990125.8004000001</v>
      </c>
      <c r="K127">
        <v>14094076.116599999</v>
      </c>
      <c r="L127">
        <v>26675187.170899998</v>
      </c>
      <c r="M127">
        <v>5498875.0158000002</v>
      </c>
      <c r="N127">
        <v>4083226.1694999998</v>
      </c>
      <c r="O127">
        <v>8393871.9506000001</v>
      </c>
    </row>
    <row r="128" spans="1:15">
      <c r="A128" s="110" t="s">
        <v>36</v>
      </c>
      <c r="B128" s="110" t="s">
        <v>110</v>
      </c>
      <c r="C128" s="110" t="s">
        <v>111</v>
      </c>
      <c r="D128" s="110" t="s">
        <v>9</v>
      </c>
      <c r="E128" s="110" t="s">
        <v>114</v>
      </c>
      <c r="F128">
        <v>1801.6712</v>
      </c>
      <c r="G128">
        <v>186472976.28780001</v>
      </c>
      <c r="H128">
        <v>55411671.445600003</v>
      </c>
      <c r="I128">
        <v>45961601.683200002</v>
      </c>
      <c r="J128">
        <v>2588502.5279999999</v>
      </c>
      <c r="K128">
        <v>9143205.6289000008</v>
      </c>
      <c r="L128">
        <v>17304910.195900001</v>
      </c>
      <c r="M128">
        <v>3567267.8777000001</v>
      </c>
      <c r="N128">
        <v>2648898.4583000001</v>
      </c>
      <c r="O128">
        <v>5445330.1253000004</v>
      </c>
    </row>
    <row r="129" spans="1:15" hidden="1">
      <c r="A129" s="110" t="s">
        <v>36</v>
      </c>
      <c r="B129" s="110" t="s">
        <v>110</v>
      </c>
      <c r="C129" s="110" t="s">
        <v>111</v>
      </c>
      <c r="D129" s="110" t="s">
        <v>12</v>
      </c>
      <c r="E129" s="110" t="s">
        <v>114</v>
      </c>
      <c r="F129">
        <v>3407.2640000000001</v>
      </c>
      <c r="G129">
        <v>174792636.11219999</v>
      </c>
      <c r="H129">
        <v>67064137.478200004</v>
      </c>
      <c r="I129">
        <v>11071545.273600001</v>
      </c>
      <c r="J129">
        <v>4895293.5208000001</v>
      </c>
      <c r="K129">
        <v>11051630.365499999</v>
      </c>
      <c r="L129">
        <v>57811900.749700002</v>
      </c>
      <c r="M129">
        <v>6746304.9962999998</v>
      </c>
      <c r="N129">
        <v>0</v>
      </c>
      <c r="O129">
        <v>36659542.128799997</v>
      </c>
    </row>
    <row r="130" spans="1:15" hidden="1">
      <c r="A130" s="110" t="s">
        <v>36</v>
      </c>
      <c r="B130" s="110" t="s">
        <v>110</v>
      </c>
      <c r="C130" s="110" t="s">
        <v>111</v>
      </c>
      <c r="D130" s="110" t="s">
        <v>12</v>
      </c>
      <c r="E130" s="110" t="s">
        <v>114</v>
      </c>
      <c r="F130">
        <v>2121.5039999999999</v>
      </c>
      <c r="G130">
        <v>108833148.8355</v>
      </c>
      <c r="H130">
        <v>41756914.767800003</v>
      </c>
      <c r="I130">
        <v>6893604.0767999999</v>
      </c>
      <c r="J130">
        <v>3048012.7124000001</v>
      </c>
      <c r="K130">
        <v>6881203.8125</v>
      </c>
      <c r="L130">
        <v>35996089.145999998</v>
      </c>
      <c r="M130">
        <v>4200529.5259999996</v>
      </c>
      <c r="N130">
        <v>0</v>
      </c>
      <c r="O130">
        <v>22825752.646200001</v>
      </c>
    </row>
    <row r="131" spans="1:15" hidden="1">
      <c r="A131" s="110" t="s">
        <v>36</v>
      </c>
      <c r="B131" s="110" t="s">
        <v>110</v>
      </c>
      <c r="C131" s="110" t="s">
        <v>111</v>
      </c>
      <c r="D131" s="110" t="s">
        <v>7</v>
      </c>
      <c r="E131" s="110" t="s">
        <v>113</v>
      </c>
      <c r="F131">
        <v>19556.409599999999</v>
      </c>
      <c r="G131">
        <v>2217696849.5802002</v>
      </c>
      <c r="H131">
        <v>438339255.2762</v>
      </c>
      <c r="I131">
        <v>780990582.14400005</v>
      </c>
      <c r="J131">
        <v>28097139.728799999</v>
      </c>
      <c r="K131">
        <v>69407451.4287</v>
      </c>
      <c r="L131">
        <v>187837776.3283</v>
      </c>
      <c r="M131">
        <v>38721244.902999997</v>
      </c>
      <c r="N131">
        <v>19559701.085700002</v>
      </c>
      <c r="O131">
        <v>48075396.581500001</v>
      </c>
    </row>
    <row r="132" spans="1:15">
      <c r="A132" s="110" t="s">
        <v>36</v>
      </c>
      <c r="B132" s="110" t="s">
        <v>110</v>
      </c>
      <c r="C132" s="110" t="s">
        <v>111</v>
      </c>
      <c r="D132" s="110" t="s">
        <v>9</v>
      </c>
      <c r="E132" s="110" t="s">
        <v>112</v>
      </c>
      <c r="F132">
        <v>33903.080399999999</v>
      </c>
      <c r="G132">
        <v>4333311525.0403004</v>
      </c>
      <c r="H132">
        <v>1149440511.4988</v>
      </c>
      <c r="I132">
        <v>940846256.48640001</v>
      </c>
      <c r="J132">
        <v>48709327.467799999</v>
      </c>
      <c r="K132">
        <v>164693868.31009999</v>
      </c>
      <c r="L132">
        <v>325636421.16670001</v>
      </c>
      <c r="M132">
        <v>67127325.822400004</v>
      </c>
      <c r="N132">
        <v>34402856.316299997</v>
      </c>
      <c r="O132">
        <v>202041211.79179999</v>
      </c>
    </row>
    <row r="133" spans="1:15">
      <c r="A133" s="110" t="s">
        <v>36</v>
      </c>
      <c r="B133" s="110" t="s">
        <v>110</v>
      </c>
      <c r="C133" s="110" t="s">
        <v>111</v>
      </c>
      <c r="D133" s="110" t="s">
        <v>9</v>
      </c>
      <c r="E133" s="110" t="s">
        <v>112</v>
      </c>
      <c r="F133">
        <v>74527.4712</v>
      </c>
      <c r="G133">
        <v>9528011118.0445004</v>
      </c>
      <c r="H133">
        <v>2526758443.6594</v>
      </c>
      <c r="I133">
        <v>2068215970.4256001</v>
      </c>
      <c r="J133">
        <v>107075315.64129999</v>
      </c>
      <c r="K133">
        <v>362038416.05190003</v>
      </c>
      <c r="L133">
        <v>715830500.17410004</v>
      </c>
      <c r="M133">
        <v>147562692.91580001</v>
      </c>
      <c r="N133">
        <v>75626103.972200006</v>
      </c>
      <c r="O133">
        <v>444137241.08160001</v>
      </c>
    </row>
    <row r="134" spans="1:15">
      <c r="A134" s="110" t="s">
        <v>36</v>
      </c>
      <c r="B134" s="110" t="s">
        <v>110</v>
      </c>
      <c r="C134" s="110" t="s">
        <v>111</v>
      </c>
      <c r="D134" s="110" t="s">
        <v>9</v>
      </c>
      <c r="E134" s="110" t="s">
        <v>112</v>
      </c>
      <c r="F134">
        <v>15907.262000000001</v>
      </c>
      <c r="G134">
        <v>2033502671.6982999</v>
      </c>
      <c r="H134">
        <v>539315341.74960005</v>
      </c>
      <c r="I134">
        <v>441443306.4576</v>
      </c>
      <c r="J134">
        <v>22854325.581500001</v>
      </c>
      <c r="K134">
        <v>77274055.398300007</v>
      </c>
      <c r="L134">
        <v>152788000.5925</v>
      </c>
      <c r="M134">
        <v>31496015.896400001</v>
      </c>
      <c r="N134">
        <v>16141755.9264</v>
      </c>
      <c r="O134">
        <v>94797359.203099996</v>
      </c>
    </row>
    <row r="135" spans="1:15">
      <c r="A135" s="110" t="s">
        <v>36</v>
      </c>
      <c r="B135" s="110" t="s">
        <v>110</v>
      </c>
      <c r="C135" s="110" t="s">
        <v>111</v>
      </c>
      <c r="D135" s="110" t="s">
        <v>9</v>
      </c>
      <c r="E135" s="110" t="s">
        <v>113</v>
      </c>
      <c r="F135">
        <v>66143.512400000007</v>
      </c>
      <c r="G135">
        <v>8449317078.4610004</v>
      </c>
      <c r="H135">
        <v>2242511059.1998</v>
      </c>
      <c r="I135">
        <v>1835552265.6960001</v>
      </c>
      <c r="J135">
        <v>95029890.320800006</v>
      </c>
      <c r="K135">
        <v>321310948.51109999</v>
      </c>
      <c r="L135">
        <v>635303235.199</v>
      </c>
      <c r="M135">
        <v>130962645.73980001</v>
      </c>
      <c r="N135">
        <v>67118554.612200007</v>
      </c>
      <c r="O135">
        <v>394174076.21340001</v>
      </c>
    </row>
    <row r="136" spans="1:15">
      <c r="A136" s="110" t="s">
        <v>36</v>
      </c>
      <c r="B136" s="110" t="s">
        <v>110</v>
      </c>
      <c r="C136" s="110" t="s">
        <v>111</v>
      </c>
      <c r="D136" s="110" t="s">
        <v>9</v>
      </c>
      <c r="E136" s="110" t="s">
        <v>114</v>
      </c>
      <c r="F136">
        <v>3375.12</v>
      </c>
      <c r="G136">
        <v>431340356.54000002</v>
      </c>
      <c r="H136">
        <v>114429120.1664</v>
      </c>
      <c r="I136">
        <v>93663141.292799994</v>
      </c>
      <c r="J136">
        <v>4849111.8114</v>
      </c>
      <c r="K136">
        <v>16395606.601299999</v>
      </c>
      <c r="L136">
        <v>32417762.186799999</v>
      </c>
      <c r="M136">
        <v>6682660.6095000003</v>
      </c>
      <c r="N136">
        <v>3424873.7</v>
      </c>
      <c r="O136">
        <v>20113609.934500001</v>
      </c>
    </row>
    <row r="137" spans="1:15">
      <c r="A137" s="110" t="s">
        <v>36</v>
      </c>
      <c r="B137" s="110" t="s">
        <v>110</v>
      </c>
      <c r="C137" s="110" t="s">
        <v>111</v>
      </c>
      <c r="D137" s="110" t="s">
        <v>9</v>
      </c>
      <c r="E137" s="110" t="s">
        <v>114</v>
      </c>
      <c r="F137">
        <v>2595.6280000000002</v>
      </c>
      <c r="G137">
        <v>331638476.49419999</v>
      </c>
      <c r="H137">
        <v>88001442.928800002</v>
      </c>
      <c r="I137">
        <v>72031415.865600005</v>
      </c>
      <c r="J137">
        <v>3729197.5882000001</v>
      </c>
      <c r="K137">
        <v>12609002.219599999</v>
      </c>
      <c r="L137">
        <v>24930802.8246</v>
      </c>
      <c r="M137">
        <v>5139284.2306000004</v>
      </c>
      <c r="N137">
        <v>2633890.9644999998</v>
      </c>
      <c r="O137">
        <v>15468323.830600001</v>
      </c>
    </row>
    <row r="138" spans="1:15">
      <c r="A138" s="110" t="s">
        <v>36</v>
      </c>
      <c r="B138" s="110" t="s">
        <v>110</v>
      </c>
      <c r="C138" s="110" t="s">
        <v>111</v>
      </c>
      <c r="D138" s="110" t="s">
        <v>9</v>
      </c>
      <c r="E138" s="110" t="s">
        <v>112</v>
      </c>
      <c r="F138">
        <v>26283.3452</v>
      </c>
      <c r="G138">
        <v>3193442423.8129001</v>
      </c>
      <c r="H138">
        <v>749242160.89419997</v>
      </c>
      <c r="I138">
        <v>692773662.79680002</v>
      </c>
      <c r="J138">
        <v>37761880.8354</v>
      </c>
      <c r="K138">
        <v>104802807.4193</v>
      </c>
      <c r="L138">
        <v>252449463.77250001</v>
      </c>
      <c r="M138">
        <v>52040423.941600002</v>
      </c>
      <c r="N138">
        <v>13561853.335000001</v>
      </c>
      <c r="O138">
        <v>110458272.5034</v>
      </c>
    </row>
    <row r="139" spans="1:15">
      <c r="A139" s="110" t="s">
        <v>36</v>
      </c>
      <c r="B139" s="110" t="s">
        <v>110</v>
      </c>
      <c r="C139" s="110" t="s">
        <v>111</v>
      </c>
      <c r="D139" s="110" t="s">
        <v>9</v>
      </c>
      <c r="E139" s="110" t="s">
        <v>112</v>
      </c>
      <c r="F139">
        <v>31869.168799999999</v>
      </c>
      <c r="G139">
        <v>3873545722.4698</v>
      </c>
      <c r="H139">
        <v>908473586.75999999</v>
      </c>
      <c r="I139">
        <v>840004218.81599998</v>
      </c>
      <c r="J139">
        <v>45787160.690499999</v>
      </c>
      <c r="K139">
        <v>127075847.2693</v>
      </c>
      <c r="L139">
        <v>306100860.19169998</v>
      </c>
      <c r="M139">
        <v>63100227.250399999</v>
      </c>
      <c r="N139">
        <v>16444063.3369</v>
      </c>
      <c r="O139">
        <v>133933230.5299</v>
      </c>
    </row>
    <row r="140" spans="1:15">
      <c r="A140" s="110" t="s">
        <v>36</v>
      </c>
      <c r="B140" s="110" t="s">
        <v>110</v>
      </c>
      <c r="C140" s="110" t="s">
        <v>111</v>
      </c>
      <c r="D140" s="110" t="s">
        <v>9</v>
      </c>
      <c r="E140" s="110" t="s">
        <v>112</v>
      </c>
      <c r="F140">
        <v>23296.364000000001</v>
      </c>
      <c r="G140">
        <v>2830449762.8945999</v>
      </c>
      <c r="H140">
        <v>664094237.73660004</v>
      </c>
      <c r="I140">
        <v>614043126.12479997</v>
      </c>
      <c r="J140">
        <v>33470416.117899999</v>
      </c>
      <c r="K140">
        <v>92892450.762400001</v>
      </c>
      <c r="L140">
        <v>223759744.23719999</v>
      </c>
      <c r="M140">
        <v>46126269.302199997</v>
      </c>
      <c r="N140">
        <v>12020611.128599999</v>
      </c>
      <c r="O140">
        <v>97905198.271699995</v>
      </c>
    </row>
    <row r="141" spans="1:15">
      <c r="A141" s="110" t="s">
        <v>36</v>
      </c>
      <c r="B141" s="110" t="s">
        <v>110</v>
      </c>
      <c r="C141" s="110" t="s">
        <v>111</v>
      </c>
      <c r="D141" s="110" t="s">
        <v>9</v>
      </c>
      <c r="E141" s="110" t="s">
        <v>113</v>
      </c>
      <c r="F141">
        <v>18899.868399999999</v>
      </c>
      <c r="G141">
        <v>2296359933.0404</v>
      </c>
      <c r="H141">
        <v>538766208.72520006</v>
      </c>
      <c r="I141">
        <v>498160754.72640002</v>
      </c>
      <c r="J141">
        <v>27153870.6998</v>
      </c>
      <c r="K141">
        <v>75361764.383599997</v>
      </c>
      <c r="L141">
        <v>181531749.73140001</v>
      </c>
      <c r="M141">
        <v>37421308.303499997</v>
      </c>
      <c r="N141">
        <v>9752078.4109000005</v>
      </c>
      <c r="O141">
        <v>79428504.937999994</v>
      </c>
    </row>
    <row r="142" spans="1:15">
      <c r="A142" s="110" t="s">
        <v>36</v>
      </c>
      <c r="B142" s="110" t="s">
        <v>110</v>
      </c>
      <c r="C142" s="110" t="s">
        <v>111</v>
      </c>
      <c r="D142" s="110" t="s">
        <v>9</v>
      </c>
      <c r="E142" s="110" t="s">
        <v>114</v>
      </c>
      <c r="F142">
        <v>3876.5664000000002</v>
      </c>
      <c r="G142">
        <v>471002833.80059999</v>
      </c>
      <c r="H142">
        <v>110506747.443</v>
      </c>
      <c r="I142">
        <v>102178130.976</v>
      </c>
      <c r="J142">
        <v>5569551.4508999996</v>
      </c>
      <c r="K142">
        <v>15457508.8816</v>
      </c>
      <c r="L142">
        <v>37234115.425999999</v>
      </c>
      <c r="M142">
        <v>7675513.0428999998</v>
      </c>
      <c r="N142">
        <v>2000256.2291999999</v>
      </c>
      <c r="O142">
        <v>16291641.1336</v>
      </c>
    </row>
    <row r="143" spans="1:15">
      <c r="A143" s="110" t="s">
        <v>36</v>
      </c>
      <c r="B143" s="110" t="s">
        <v>110</v>
      </c>
      <c r="C143" s="110" t="s">
        <v>111</v>
      </c>
      <c r="D143" s="110" t="s">
        <v>9</v>
      </c>
      <c r="E143" s="110" t="s">
        <v>114</v>
      </c>
      <c r="F143">
        <v>4302.4744000000001</v>
      </c>
      <c r="G143">
        <v>522752178.87169999</v>
      </c>
      <c r="H143">
        <v>122647828.491</v>
      </c>
      <c r="I143">
        <v>113404169.76000001</v>
      </c>
      <c r="J143">
        <v>6181463.1410999997</v>
      </c>
      <c r="K143">
        <v>17155784.111099999</v>
      </c>
      <c r="L143">
        <v>41324928.273400001</v>
      </c>
      <c r="M143">
        <v>8518801.1674000006</v>
      </c>
      <c r="N143">
        <v>2220019.0403999998</v>
      </c>
      <c r="O143">
        <v>18081560.2465</v>
      </c>
    </row>
    <row r="144" spans="1:15" hidden="1">
      <c r="A144" s="110" t="s">
        <v>36</v>
      </c>
      <c r="B144" s="110" t="s">
        <v>110</v>
      </c>
      <c r="C144" s="110" t="s">
        <v>111</v>
      </c>
      <c r="D144" s="110" t="s">
        <v>14</v>
      </c>
      <c r="E144" s="110" t="s">
        <v>112</v>
      </c>
      <c r="F144">
        <v>57715.355600000003</v>
      </c>
      <c r="G144">
        <v>3637147824.2761002</v>
      </c>
      <c r="H144">
        <v>3601122.5943999998</v>
      </c>
      <c r="I144">
        <v>1001123453.0688</v>
      </c>
      <c r="J144">
        <v>131640923.70190001</v>
      </c>
      <c r="K144">
        <v>188458867.10100001</v>
      </c>
      <c r="L144">
        <v>554351451.90960002</v>
      </c>
      <c r="M144">
        <v>114275087.53210001</v>
      </c>
      <c r="N144">
        <v>73728689.529599994</v>
      </c>
      <c r="O144">
        <v>267846572.13510001</v>
      </c>
    </row>
    <row r="145" spans="1:15" hidden="1">
      <c r="A145" s="110" t="s">
        <v>36</v>
      </c>
      <c r="B145" s="110" t="s">
        <v>110</v>
      </c>
      <c r="C145" s="110" t="s">
        <v>111</v>
      </c>
      <c r="D145" s="110" t="s">
        <v>14</v>
      </c>
      <c r="E145" s="110" t="s">
        <v>112</v>
      </c>
      <c r="F145">
        <v>90502.2356</v>
      </c>
      <c r="G145">
        <v>5706192227.7756996</v>
      </c>
      <c r="H145">
        <v>5646844.4658000004</v>
      </c>
      <c r="I145">
        <v>1569840636.7872</v>
      </c>
      <c r="J145">
        <v>206423365.46020001</v>
      </c>
      <c r="K145">
        <v>295518386.98680001</v>
      </c>
      <c r="L145">
        <v>869266856.01020002</v>
      </c>
      <c r="M145">
        <v>179192362.0244</v>
      </c>
      <c r="N145">
        <v>115612407.8404</v>
      </c>
      <c r="O145">
        <v>420004578.05419999</v>
      </c>
    </row>
    <row r="146" spans="1:15" hidden="1">
      <c r="A146" s="110" t="s">
        <v>36</v>
      </c>
      <c r="B146" s="110" t="s">
        <v>110</v>
      </c>
      <c r="C146" s="110" t="s">
        <v>111</v>
      </c>
      <c r="D146" s="110" t="s">
        <v>14</v>
      </c>
      <c r="E146" s="110" t="s">
        <v>112</v>
      </c>
      <c r="F146">
        <v>37125.5164</v>
      </c>
      <c r="G146">
        <v>2338871029.0352001</v>
      </c>
      <c r="H146">
        <v>2316429.1028</v>
      </c>
      <c r="I146">
        <v>643974636.49919999</v>
      </c>
      <c r="J146">
        <v>84678284.069100007</v>
      </c>
      <c r="K146">
        <v>121226538.2158</v>
      </c>
      <c r="L146">
        <v>356587665.54030001</v>
      </c>
      <c r="M146">
        <v>73507675.594799995</v>
      </c>
      <c r="N146">
        <v>47426125.055</v>
      </c>
      <c r="O146">
        <v>172292836.1631</v>
      </c>
    </row>
    <row r="147" spans="1:15" hidden="1">
      <c r="A147" s="110" t="s">
        <v>36</v>
      </c>
      <c r="B147" s="110" t="s">
        <v>110</v>
      </c>
      <c r="C147" s="110" t="s">
        <v>111</v>
      </c>
      <c r="D147" s="110" t="s">
        <v>14</v>
      </c>
      <c r="E147" s="110" t="s">
        <v>113</v>
      </c>
      <c r="F147">
        <v>45789.127999999997</v>
      </c>
      <c r="G147">
        <v>2886009189.6608</v>
      </c>
      <c r="H147">
        <v>2856990.8968000002</v>
      </c>
      <c r="I147">
        <v>794252577.5424</v>
      </c>
      <c r="J147">
        <v>104438811.7288</v>
      </c>
      <c r="K147">
        <v>149515966.74250001</v>
      </c>
      <c r="L147">
        <v>439800973.66799998</v>
      </c>
      <c r="M147">
        <v>90661428.935499996</v>
      </c>
      <c r="N147">
        <v>58493486.994000003</v>
      </c>
      <c r="O147">
        <v>212499097.48210001</v>
      </c>
    </row>
    <row r="148" spans="1:15" hidden="1">
      <c r="A148" s="110" t="s">
        <v>36</v>
      </c>
      <c r="B148" s="110" t="s">
        <v>110</v>
      </c>
      <c r="C148" s="110" t="s">
        <v>111</v>
      </c>
      <c r="D148" s="110" t="s">
        <v>14</v>
      </c>
      <c r="E148" s="110" t="s">
        <v>114</v>
      </c>
      <c r="F148">
        <v>3915.1392000000001</v>
      </c>
      <c r="G148">
        <v>246653786.5961</v>
      </c>
      <c r="H148">
        <v>244283.24799999999</v>
      </c>
      <c r="I148">
        <v>67911522.796800002</v>
      </c>
      <c r="J148">
        <v>8929903.1645999998</v>
      </c>
      <c r="K148">
        <v>12784166.198100001</v>
      </c>
      <c r="L148">
        <v>37604604.136699997</v>
      </c>
      <c r="M148">
        <v>7751886.307</v>
      </c>
      <c r="N148">
        <v>5001408.7159000002</v>
      </c>
      <c r="O148">
        <v>18169456.0009</v>
      </c>
    </row>
    <row r="149" spans="1:15" hidden="1">
      <c r="A149" s="110" t="s">
        <v>36</v>
      </c>
      <c r="B149" s="110" t="s">
        <v>110</v>
      </c>
      <c r="C149" s="110" t="s">
        <v>111</v>
      </c>
      <c r="D149" s="110" t="s">
        <v>14</v>
      </c>
      <c r="E149" s="110" t="s">
        <v>114</v>
      </c>
      <c r="F149">
        <v>24353.901600000001</v>
      </c>
      <c r="G149">
        <v>1534132554.7557001</v>
      </c>
      <c r="H149">
        <v>1519550.4542</v>
      </c>
      <c r="I149">
        <v>422439778.90560001</v>
      </c>
      <c r="J149">
        <v>55547958.012599997</v>
      </c>
      <c r="K149">
        <v>79523181.609300002</v>
      </c>
      <c r="L149">
        <v>233917309.72240001</v>
      </c>
      <c r="M149">
        <v>48220169.626500003</v>
      </c>
      <c r="N149">
        <v>31110979.5865</v>
      </c>
      <c r="O149">
        <v>113022071.74959999</v>
      </c>
    </row>
    <row r="150" spans="1:15" hidden="1">
      <c r="A150" s="110" t="s">
        <v>36</v>
      </c>
      <c r="B150" s="110" t="s">
        <v>110</v>
      </c>
      <c r="C150" s="110" t="s">
        <v>111</v>
      </c>
      <c r="D150" s="110" t="s">
        <v>14</v>
      </c>
      <c r="E150" s="110" t="s">
        <v>112</v>
      </c>
      <c r="F150">
        <v>563154.84400000004</v>
      </c>
      <c r="G150">
        <v>38529429023.549797</v>
      </c>
      <c r="H150">
        <v>49606283.079400003</v>
      </c>
      <c r="I150">
        <v>10783845729.3696</v>
      </c>
      <c r="J150">
        <v>1284480068.1802001</v>
      </c>
      <c r="K150">
        <v>2415391525.4168</v>
      </c>
      <c r="L150">
        <v>5163057991.1688004</v>
      </c>
      <c r="M150">
        <v>1115033744.8882999</v>
      </c>
      <c r="N150">
        <v>451439292.8915</v>
      </c>
      <c r="O150">
        <v>3205027959.0380001</v>
      </c>
    </row>
    <row r="151" spans="1:15" hidden="1">
      <c r="A151" s="110" t="s">
        <v>36</v>
      </c>
      <c r="B151" s="110" t="s">
        <v>110</v>
      </c>
      <c r="C151" s="110" t="s">
        <v>111</v>
      </c>
      <c r="D151" s="110" t="s">
        <v>14</v>
      </c>
      <c r="E151" s="110" t="s">
        <v>112</v>
      </c>
      <c r="F151">
        <v>411382.12640000001</v>
      </c>
      <c r="G151">
        <v>28158876132.1394</v>
      </c>
      <c r="H151">
        <v>36237170.449600004</v>
      </c>
      <c r="I151">
        <v>7877551679.1935997</v>
      </c>
      <c r="J151">
        <v>938307017.84590006</v>
      </c>
      <c r="K151">
        <v>1764432841.8749001</v>
      </c>
      <c r="L151">
        <v>3787292973.7455001</v>
      </c>
      <c r="M151">
        <v>814527226.15649998</v>
      </c>
      <c r="N151">
        <v>329774409.7008</v>
      </c>
      <c r="O151">
        <v>2341258769.2498002</v>
      </c>
    </row>
    <row r="152" spans="1:15" hidden="1">
      <c r="A152" s="110" t="s">
        <v>36</v>
      </c>
      <c r="B152" s="110" t="s">
        <v>110</v>
      </c>
      <c r="C152" s="110" t="s">
        <v>111</v>
      </c>
      <c r="D152" s="110" t="s">
        <v>14</v>
      </c>
      <c r="E152" s="110" t="s">
        <v>112</v>
      </c>
      <c r="F152">
        <v>233958.49679999999</v>
      </c>
      <c r="G152">
        <v>16019493040.1112</v>
      </c>
      <c r="H152">
        <v>20608561.858199999</v>
      </c>
      <c r="I152">
        <v>4480068605.6063995</v>
      </c>
      <c r="J152">
        <v>533627704.02689999</v>
      </c>
      <c r="K152">
        <v>1003456467.5963</v>
      </c>
      <c r="L152">
        <v>2247152963.7021999</v>
      </c>
      <c r="M152">
        <v>463232486.79250002</v>
      </c>
      <c r="N152">
        <v>187547100.92019999</v>
      </c>
      <c r="O152">
        <v>1331505058.4888</v>
      </c>
    </row>
    <row r="153" spans="1:15" hidden="1">
      <c r="A153" s="110" t="s">
        <v>36</v>
      </c>
      <c r="B153" s="110" t="s">
        <v>110</v>
      </c>
      <c r="C153" s="110" t="s">
        <v>111</v>
      </c>
      <c r="D153" s="110" t="s">
        <v>14</v>
      </c>
      <c r="E153" s="110" t="s">
        <v>113</v>
      </c>
      <c r="F153">
        <v>277410.75599999999</v>
      </c>
      <c r="G153">
        <v>18668485192.6465</v>
      </c>
      <c r="H153">
        <v>24436114.9476</v>
      </c>
      <c r="I153">
        <v>5312135424.6336002</v>
      </c>
      <c r="J153">
        <v>632736433.03069997</v>
      </c>
      <c r="K153">
        <v>1189824781.3027</v>
      </c>
      <c r="L153">
        <v>2664508496.3133001</v>
      </c>
      <c r="M153">
        <v>549266968.81079996</v>
      </c>
      <c r="N153">
        <v>222379540.65990001</v>
      </c>
      <c r="O153">
        <v>1578800641.7607</v>
      </c>
    </row>
    <row r="154" spans="1:15" hidden="1">
      <c r="A154" s="110" t="s">
        <v>36</v>
      </c>
      <c r="B154" s="110" t="s">
        <v>110</v>
      </c>
      <c r="C154" s="110" t="s">
        <v>111</v>
      </c>
      <c r="D154" s="110" t="s">
        <v>14</v>
      </c>
      <c r="E154" s="110" t="s">
        <v>114</v>
      </c>
      <c r="F154">
        <v>4.0179999999999998</v>
      </c>
      <c r="G154">
        <v>301144.84090000001</v>
      </c>
      <c r="H154">
        <v>353.95299999999997</v>
      </c>
      <c r="I154">
        <v>76940.140799999994</v>
      </c>
      <c r="J154">
        <v>9164.2508999999991</v>
      </c>
      <c r="K154">
        <v>17233.3475</v>
      </c>
      <c r="L154">
        <v>38592.574000000001</v>
      </c>
      <c r="M154">
        <v>7955.5483000000004</v>
      </c>
      <c r="N154">
        <v>3220.9313000000002</v>
      </c>
      <c r="O154">
        <v>22867.249500000002</v>
      </c>
    </row>
    <row r="155" spans="1:15" hidden="1">
      <c r="A155" s="110" t="s">
        <v>36</v>
      </c>
      <c r="B155" s="110" t="s">
        <v>110</v>
      </c>
      <c r="C155" s="110" t="s">
        <v>111</v>
      </c>
      <c r="D155" s="110" t="s">
        <v>14</v>
      </c>
      <c r="E155" s="110" t="s">
        <v>114</v>
      </c>
      <c r="F155">
        <v>54679.354800000001</v>
      </c>
      <c r="G155">
        <v>3838490972.8952999</v>
      </c>
      <c r="H155">
        <v>5619258.4029999999</v>
      </c>
      <c r="I155">
        <v>1214558888.5824001</v>
      </c>
      <c r="J155">
        <v>124716216.5659</v>
      </c>
      <c r="K155">
        <v>316664650.71090001</v>
      </c>
      <c r="L155">
        <v>525190902.97109997</v>
      </c>
      <c r="M155">
        <v>108263875.20290001</v>
      </c>
      <c r="N155">
        <v>0</v>
      </c>
      <c r="O155">
        <v>267098859.8969</v>
      </c>
    </row>
    <row r="156" spans="1:15" hidden="1">
      <c r="A156" s="110" t="s">
        <v>36</v>
      </c>
      <c r="B156" s="110" t="s">
        <v>110</v>
      </c>
      <c r="C156" s="110" t="s">
        <v>111</v>
      </c>
      <c r="D156" s="110" t="s">
        <v>14</v>
      </c>
      <c r="E156" s="110" t="s">
        <v>114</v>
      </c>
      <c r="F156">
        <v>88305.996799999994</v>
      </c>
      <c r="G156">
        <v>6199080999.3716002</v>
      </c>
      <c r="H156">
        <v>9074983.4682</v>
      </c>
      <c r="I156">
        <v>1961486811.1104</v>
      </c>
      <c r="J156">
        <v>201414041.4619</v>
      </c>
      <c r="K156">
        <v>511406686.02679998</v>
      </c>
      <c r="L156">
        <v>848172155.04439998</v>
      </c>
      <c r="M156">
        <v>174843859.2992</v>
      </c>
      <c r="N156">
        <v>0</v>
      </c>
      <c r="O156">
        <v>431358986.46960002</v>
      </c>
    </row>
    <row r="157" spans="1:15" hidden="1">
      <c r="A157" s="110" t="s">
        <v>36</v>
      </c>
      <c r="B157" s="110" t="s">
        <v>110</v>
      </c>
      <c r="C157" s="110" t="s">
        <v>111</v>
      </c>
      <c r="D157" s="110" t="s">
        <v>14</v>
      </c>
      <c r="E157" s="110" t="s">
        <v>112</v>
      </c>
      <c r="F157">
        <v>84195.582800000004</v>
      </c>
      <c r="G157">
        <v>5911623447.2452002</v>
      </c>
      <c r="H157">
        <v>6489425.2076000003</v>
      </c>
      <c r="I157">
        <v>1829055660.7488</v>
      </c>
      <c r="J157">
        <v>340795406.22820002</v>
      </c>
      <c r="K157">
        <v>676408955.2845</v>
      </c>
      <c r="L157">
        <v>808691951.80970001</v>
      </c>
      <c r="M157">
        <v>166705333.34259999</v>
      </c>
      <c r="N157">
        <v>98516415.667600006</v>
      </c>
      <c r="O157">
        <v>355930925.66109997</v>
      </c>
    </row>
    <row r="158" spans="1:15" hidden="1">
      <c r="A158" s="110" t="s">
        <v>36</v>
      </c>
      <c r="B158" s="110" t="s">
        <v>110</v>
      </c>
      <c r="C158" s="110" t="s">
        <v>111</v>
      </c>
      <c r="D158" s="110" t="s">
        <v>14</v>
      </c>
      <c r="E158" s="110" t="s">
        <v>112</v>
      </c>
      <c r="F158">
        <v>65345.537600000003</v>
      </c>
      <c r="G158">
        <v>4590875959.5532999</v>
      </c>
      <c r="H158">
        <v>5036546.7721999995</v>
      </c>
      <c r="I158">
        <v>1419559333.6127999</v>
      </c>
      <c r="J158">
        <v>264496761.3373</v>
      </c>
      <c r="K158">
        <v>524971801.97100002</v>
      </c>
      <c r="L158">
        <v>627638749.99629998</v>
      </c>
      <c r="M158">
        <v>129382673.83859999</v>
      </c>
      <c r="N158">
        <v>76460164.893900007</v>
      </c>
      <c r="O158">
        <v>276243680.63389999</v>
      </c>
    </row>
    <row r="159" spans="1:15" hidden="1">
      <c r="A159" s="110" t="s">
        <v>36</v>
      </c>
      <c r="B159" s="110" t="s">
        <v>110</v>
      </c>
      <c r="C159" s="110" t="s">
        <v>111</v>
      </c>
      <c r="D159" s="110" t="s">
        <v>14</v>
      </c>
      <c r="E159" s="110" t="s">
        <v>112</v>
      </c>
      <c r="F159">
        <v>25738.504400000002</v>
      </c>
      <c r="G159">
        <v>1807080469.8353</v>
      </c>
      <c r="H159">
        <v>1983810.3215999999</v>
      </c>
      <c r="I159">
        <v>559140463.54560006</v>
      </c>
      <c r="J159">
        <v>104180810.6577</v>
      </c>
      <c r="K159">
        <v>206777532.65450001</v>
      </c>
      <c r="L159">
        <v>247216310.73379999</v>
      </c>
      <c r="M159">
        <v>50961651.586099997</v>
      </c>
      <c r="N159">
        <v>30116368.505399998</v>
      </c>
      <c r="O159">
        <v>108807723.53560001</v>
      </c>
    </row>
    <row r="160" spans="1:15" hidden="1">
      <c r="A160" s="110" t="s">
        <v>36</v>
      </c>
      <c r="B160" s="110" t="s">
        <v>110</v>
      </c>
      <c r="C160" s="110" t="s">
        <v>111</v>
      </c>
      <c r="D160" s="110" t="s">
        <v>14</v>
      </c>
      <c r="E160" s="110" t="s">
        <v>113</v>
      </c>
      <c r="F160">
        <v>40070.710400000004</v>
      </c>
      <c r="G160">
        <v>2812243252.9099002</v>
      </c>
      <c r="H160">
        <v>3088473.7725999998</v>
      </c>
      <c r="I160">
        <v>870491745.08159995</v>
      </c>
      <c r="J160">
        <v>162192760.1886</v>
      </c>
      <c r="K160">
        <v>321919350.84710002</v>
      </c>
      <c r="L160">
        <v>384876022.3057</v>
      </c>
      <c r="M160">
        <v>79339092.531399995</v>
      </c>
      <c r="N160">
        <v>46886340.477499999</v>
      </c>
      <c r="O160">
        <v>169396119.9657</v>
      </c>
    </row>
    <row r="161" spans="1:15" hidden="1">
      <c r="A161" s="110" t="s">
        <v>36</v>
      </c>
      <c r="B161" s="110" t="s">
        <v>110</v>
      </c>
      <c r="C161" s="110" t="s">
        <v>111</v>
      </c>
      <c r="D161" s="110" t="s">
        <v>14</v>
      </c>
      <c r="E161" s="110" t="s">
        <v>114</v>
      </c>
      <c r="F161">
        <v>7177.7551999999996</v>
      </c>
      <c r="G161">
        <v>503878415.04000002</v>
      </c>
      <c r="H161">
        <v>553230.1298</v>
      </c>
      <c r="I161">
        <v>155928771.2256</v>
      </c>
      <c r="J161">
        <v>29053139.024799999</v>
      </c>
      <c r="K161">
        <v>57664520.330600001</v>
      </c>
      <c r="L161">
        <v>68941774.250699997</v>
      </c>
      <c r="M161">
        <v>14211791.562899999</v>
      </c>
      <c r="N161">
        <v>8398620.1096000001</v>
      </c>
      <c r="O161">
        <v>30343457.073899999</v>
      </c>
    </row>
    <row r="162" spans="1:15" hidden="1">
      <c r="A162" s="110" t="s">
        <v>36</v>
      </c>
      <c r="B162" s="110" t="s">
        <v>110</v>
      </c>
      <c r="C162" s="110" t="s">
        <v>111</v>
      </c>
      <c r="D162" s="110" t="s">
        <v>14</v>
      </c>
      <c r="E162" s="110" t="s">
        <v>114</v>
      </c>
      <c r="F162">
        <v>20703.950400000002</v>
      </c>
      <c r="G162">
        <v>1453259308.5826001</v>
      </c>
      <c r="H162">
        <v>1595769.6592000001</v>
      </c>
      <c r="I162">
        <v>449770360.80000001</v>
      </c>
      <c r="J162">
        <v>83802628.890900001</v>
      </c>
      <c r="K162">
        <v>166331023.48840001</v>
      </c>
      <c r="L162">
        <v>198859815.4718</v>
      </c>
      <c r="M162">
        <v>40993349.510300003</v>
      </c>
      <c r="N162">
        <v>24225486.8455</v>
      </c>
      <c r="O162">
        <v>87524499.334099993</v>
      </c>
    </row>
    <row r="163" spans="1:15" hidden="1">
      <c r="A163" s="110" t="s">
        <v>36</v>
      </c>
      <c r="B163" s="110" t="s">
        <v>110</v>
      </c>
      <c r="C163" s="110" t="s">
        <v>111</v>
      </c>
      <c r="D163" s="110" t="s">
        <v>7</v>
      </c>
      <c r="E163" s="110" t="s">
        <v>112</v>
      </c>
      <c r="F163">
        <v>46763.894800000002</v>
      </c>
      <c r="G163">
        <v>7480473048.1820002</v>
      </c>
      <c r="H163">
        <v>2042669361.6384001</v>
      </c>
      <c r="I163">
        <v>1836736300.3008001</v>
      </c>
      <c r="J163">
        <v>67186753.101500005</v>
      </c>
      <c r="K163">
        <v>150485431.0099</v>
      </c>
      <c r="L163">
        <v>449163532.12809998</v>
      </c>
      <c r="M163">
        <v>92591444.964000002</v>
      </c>
      <c r="N163">
        <v>24202888.902800001</v>
      </c>
      <c r="O163">
        <v>231620287.35120001</v>
      </c>
    </row>
    <row r="164" spans="1:15" hidden="1">
      <c r="A164" s="110" t="s">
        <v>36</v>
      </c>
      <c r="B164" s="110" t="s">
        <v>110</v>
      </c>
      <c r="C164" s="110" t="s">
        <v>111</v>
      </c>
      <c r="D164" s="110" t="s">
        <v>7</v>
      </c>
      <c r="E164" s="110" t="s">
        <v>112</v>
      </c>
      <c r="F164">
        <v>162992.5808</v>
      </c>
      <c r="G164">
        <v>26119624917.050301</v>
      </c>
      <c r="H164">
        <v>7119594131.2351999</v>
      </c>
      <c r="I164">
        <v>6401827545.5615997</v>
      </c>
      <c r="J164">
        <v>234175151.01980001</v>
      </c>
      <c r="K164">
        <v>524507397.81199998</v>
      </c>
      <c r="L164">
        <v>1565530921.1501</v>
      </c>
      <c r="M164">
        <v>322721591.92940003</v>
      </c>
      <c r="N164">
        <v>84357629.790299997</v>
      </c>
      <c r="O164">
        <v>807297778.82000005</v>
      </c>
    </row>
    <row r="165" spans="1:15" hidden="1">
      <c r="A165" s="110" t="s">
        <v>36</v>
      </c>
      <c r="B165" s="110" t="s">
        <v>110</v>
      </c>
      <c r="C165" s="110" t="s">
        <v>111</v>
      </c>
      <c r="D165" s="110" t="s">
        <v>7</v>
      </c>
      <c r="E165" s="110" t="s">
        <v>112</v>
      </c>
      <c r="F165">
        <v>45491.796000000002</v>
      </c>
      <c r="G165">
        <v>7280066802.6674004</v>
      </c>
      <c r="H165">
        <v>1987103475.6545999</v>
      </c>
      <c r="I165">
        <v>1786772326.6368001</v>
      </c>
      <c r="J165">
        <v>65359098.431999996</v>
      </c>
      <c r="K165">
        <v>146391838.3563</v>
      </c>
      <c r="L165">
        <v>436945123.18959999</v>
      </c>
      <c r="M165">
        <v>90072718.357999995</v>
      </c>
      <c r="N165">
        <v>23544507.7722</v>
      </c>
      <c r="O165">
        <v>225319616.91190001</v>
      </c>
    </row>
    <row r="166" spans="1:15" hidden="1">
      <c r="A166" s="110" t="s">
        <v>36</v>
      </c>
      <c r="B166" s="110" t="s">
        <v>110</v>
      </c>
      <c r="C166" s="110" t="s">
        <v>111</v>
      </c>
      <c r="D166" s="110" t="s">
        <v>7</v>
      </c>
      <c r="E166" s="110" t="s">
        <v>113</v>
      </c>
      <c r="F166">
        <v>16144.324000000001</v>
      </c>
      <c r="G166">
        <v>2558180626.2020998</v>
      </c>
      <c r="H166">
        <v>705191817.60539997</v>
      </c>
      <c r="I166">
        <v>634097439.72479999</v>
      </c>
      <c r="J166">
        <v>23194918.019400001</v>
      </c>
      <c r="K166">
        <v>51952164.504100002</v>
      </c>
      <c r="L166">
        <v>155064962.4603</v>
      </c>
      <c r="M166">
        <v>31965393.248799998</v>
      </c>
      <c r="N166">
        <v>8355576.0668000001</v>
      </c>
      <c r="O166">
        <v>79962393.636500001</v>
      </c>
    </row>
    <row r="167" spans="1:15" hidden="1">
      <c r="A167" s="110" t="s">
        <v>36</v>
      </c>
      <c r="B167" s="110" t="s">
        <v>110</v>
      </c>
      <c r="C167" s="110" t="s">
        <v>111</v>
      </c>
      <c r="D167" s="110" t="s">
        <v>7</v>
      </c>
      <c r="E167" s="110" t="s">
        <v>114</v>
      </c>
      <c r="F167">
        <v>5181.6127999999999</v>
      </c>
      <c r="G167">
        <v>830094375.04410005</v>
      </c>
      <c r="H167">
        <v>226335333.34400001</v>
      </c>
      <c r="I167">
        <v>203517187.04640001</v>
      </c>
      <c r="J167">
        <v>7444540.0421000002</v>
      </c>
      <c r="K167">
        <v>16674343.291300001</v>
      </c>
      <c r="L167">
        <v>49768983.471600004</v>
      </c>
      <c r="M167">
        <v>10259475.145300001</v>
      </c>
      <c r="N167">
        <v>2681769.7599999998</v>
      </c>
      <c r="O167">
        <v>25664385.971500002</v>
      </c>
    </row>
    <row r="168" spans="1:15" hidden="1">
      <c r="A168" s="110" t="s">
        <v>36</v>
      </c>
      <c r="B168" s="110" t="s">
        <v>110</v>
      </c>
      <c r="C168" s="110" t="s">
        <v>111</v>
      </c>
      <c r="D168" s="110" t="s">
        <v>7</v>
      </c>
      <c r="E168" s="110" t="s">
        <v>114</v>
      </c>
      <c r="F168">
        <v>23699.771199999999</v>
      </c>
      <c r="G168">
        <v>3791898884.1833</v>
      </c>
      <c r="H168">
        <v>1035217376.8658</v>
      </c>
      <c r="I168">
        <v>930851253.65760005</v>
      </c>
      <c r="J168">
        <v>34050001.232799999</v>
      </c>
      <c r="K168">
        <v>76265467.175500005</v>
      </c>
      <c r="L168">
        <v>227634438.66999999</v>
      </c>
      <c r="M168">
        <v>46925006.355999999</v>
      </c>
      <c r="N168">
        <v>12265935.757300001</v>
      </c>
      <c r="O168">
        <v>117384316.2333</v>
      </c>
    </row>
    <row r="169" spans="1:15" hidden="1">
      <c r="A169" s="110" t="s">
        <v>36</v>
      </c>
      <c r="B169" s="110" t="s">
        <v>110</v>
      </c>
      <c r="C169" s="110" t="s">
        <v>111</v>
      </c>
      <c r="D169" s="110" t="s">
        <v>7</v>
      </c>
      <c r="E169" s="110" t="s">
        <v>112</v>
      </c>
      <c r="F169">
        <v>7614.11</v>
      </c>
      <c r="G169">
        <v>1005826882.5103</v>
      </c>
      <c r="H169">
        <v>271927139.56160003</v>
      </c>
      <c r="I169">
        <v>308983148.5632</v>
      </c>
      <c r="J169">
        <v>10939364.988600001</v>
      </c>
      <c r="K169">
        <v>53091271.6822</v>
      </c>
      <c r="L169">
        <v>100051322.8317</v>
      </c>
      <c r="M169">
        <v>15075764.1131</v>
      </c>
      <c r="N169">
        <v>20383588.003199998</v>
      </c>
      <c r="O169">
        <v>66683472.519400001</v>
      </c>
    </row>
    <row r="170" spans="1:15" hidden="1">
      <c r="A170" s="110" t="s">
        <v>36</v>
      </c>
      <c r="B170" s="110" t="s">
        <v>110</v>
      </c>
      <c r="C170" s="110" t="s">
        <v>111</v>
      </c>
      <c r="D170" s="110" t="s">
        <v>7</v>
      </c>
      <c r="E170" s="110" t="s">
        <v>112</v>
      </c>
      <c r="F170">
        <v>4218.0964000000004</v>
      </c>
      <c r="G170">
        <v>577216732.95869994</v>
      </c>
      <c r="H170">
        <v>150643330.59959999</v>
      </c>
      <c r="I170">
        <v>171171772.74239999</v>
      </c>
      <c r="J170">
        <v>6060234.7554000001</v>
      </c>
      <c r="K170">
        <v>29411724.016899999</v>
      </c>
      <c r="L170">
        <v>55426848.922799997</v>
      </c>
      <c r="M170">
        <v>8351734.6522000004</v>
      </c>
      <c r="N170">
        <v>11292185.058499999</v>
      </c>
      <c r="O170">
        <v>36941588.100699998</v>
      </c>
    </row>
    <row r="171" spans="1:15" hidden="1">
      <c r="A171" s="110" t="s">
        <v>36</v>
      </c>
      <c r="B171" s="110" t="s">
        <v>110</v>
      </c>
      <c r="C171" s="110" t="s">
        <v>111</v>
      </c>
      <c r="D171" s="110" t="s">
        <v>7</v>
      </c>
      <c r="E171" s="110" t="s">
        <v>112</v>
      </c>
      <c r="F171">
        <v>2282.2240000000002</v>
      </c>
      <c r="G171">
        <v>310138871.73750001</v>
      </c>
      <c r="H171">
        <v>81506393.447799996</v>
      </c>
      <c r="I171">
        <v>92613418.752000004</v>
      </c>
      <c r="J171">
        <v>3278922.5027000001</v>
      </c>
      <c r="K171">
        <v>15913373.253599999</v>
      </c>
      <c r="L171">
        <v>29988998.0836</v>
      </c>
      <c r="M171">
        <v>4518751.4598000003</v>
      </c>
      <c r="N171">
        <v>6109698.1456000004</v>
      </c>
      <c r="O171">
        <v>19987447.1721</v>
      </c>
    </row>
    <row r="172" spans="1:15" hidden="1">
      <c r="A172" s="110" t="s">
        <v>36</v>
      </c>
      <c r="B172" s="110" t="s">
        <v>110</v>
      </c>
      <c r="C172" s="110" t="s">
        <v>111</v>
      </c>
      <c r="D172" s="110" t="s">
        <v>7</v>
      </c>
      <c r="E172" s="110" t="s">
        <v>113</v>
      </c>
      <c r="F172">
        <v>43402.436000000002</v>
      </c>
      <c r="G172">
        <v>5936605257.1101999</v>
      </c>
      <c r="H172">
        <v>1550056444.7172</v>
      </c>
      <c r="I172">
        <v>1761285471.0527999</v>
      </c>
      <c r="J172">
        <v>62357268.671999998</v>
      </c>
      <c r="K172">
        <v>302634256.8398</v>
      </c>
      <c r="L172">
        <v>570318938.90639997</v>
      </c>
      <c r="M172">
        <v>85935833.218799993</v>
      </c>
      <c r="N172">
        <v>116191829.87379999</v>
      </c>
      <c r="O172">
        <v>380113387.94459999</v>
      </c>
    </row>
    <row r="173" spans="1:15" hidden="1">
      <c r="A173" s="110" t="s">
        <v>36</v>
      </c>
      <c r="B173" s="110" t="s">
        <v>110</v>
      </c>
      <c r="C173" s="110" t="s">
        <v>111</v>
      </c>
      <c r="D173" s="110" t="s">
        <v>7</v>
      </c>
      <c r="E173" s="110" t="s">
        <v>114</v>
      </c>
      <c r="F173">
        <v>5515.9103999999998</v>
      </c>
      <c r="G173">
        <v>754576538.74220002</v>
      </c>
      <c r="H173">
        <v>196992916.7834</v>
      </c>
      <c r="I173">
        <v>223837501.824</v>
      </c>
      <c r="J173">
        <v>7924833.5494999997</v>
      </c>
      <c r="K173">
        <v>38461054.229699999</v>
      </c>
      <c r="L173">
        <v>72480451.706200004</v>
      </c>
      <c r="M173">
        <v>10921376.7675</v>
      </c>
      <c r="N173">
        <v>14766538.053200001</v>
      </c>
      <c r="O173">
        <v>48307689.221500002</v>
      </c>
    </row>
    <row r="174" spans="1:15" hidden="1">
      <c r="A174" s="110" t="s">
        <v>36</v>
      </c>
      <c r="B174" s="110" t="s">
        <v>110</v>
      </c>
      <c r="C174" s="110" t="s">
        <v>111</v>
      </c>
      <c r="D174" s="110" t="s">
        <v>7</v>
      </c>
      <c r="E174" s="110" t="s">
        <v>114</v>
      </c>
      <c r="F174">
        <v>8629.0568000000003</v>
      </c>
      <c r="G174">
        <v>1180454963.3692</v>
      </c>
      <c r="H174">
        <v>308174525.33340001</v>
      </c>
      <c r="I174">
        <v>350170031.1552</v>
      </c>
      <c r="J174">
        <v>12397563.496400001</v>
      </c>
      <c r="K174">
        <v>60168240.139700003</v>
      </c>
      <c r="L174">
        <v>113387979.37379999</v>
      </c>
      <c r="M174">
        <v>17085335.625</v>
      </c>
      <c r="N174">
        <v>23100682.636300001</v>
      </c>
      <c r="O174">
        <v>75572256.244200006</v>
      </c>
    </row>
    <row r="175" spans="1:15">
      <c r="A175" s="110" t="s">
        <v>36</v>
      </c>
      <c r="B175" s="110" t="s">
        <v>110</v>
      </c>
      <c r="C175" s="110" t="s">
        <v>111</v>
      </c>
      <c r="D175" s="110" t="s">
        <v>9</v>
      </c>
      <c r="E175" s="110" t="s">
        <v>112</v>
      </c>
      <c r="F175">
        <v>379091.06760000001</v>
      </c>
      <c r="G175">
        <v>56975715195.817596</v>
      </c>
      <c r="H175">
        <v>16531962095.298201</v>
      </c>
      <c r="I175">
        <v>8674398820.7040005</v>
      </c>
      <c r="J175">
        <v>544648767.9461</v>
      </c>
      <c r="K175">
        <v>1466763291.6902001</v>
      </c>
      <c r="L175">
        <v>3313139893.2803998</v>
      </c>
      <c r="M175">
        <v>750591666.33000004</v>
      </c>
      <c r="N175">
        <v>215241233.06060001</v>
      </c>
      <c r="O175">
        <v>1245864206.2609999</v>
      </c>
    </row>
    <row r="176" spans="1:15">
      <c r="A176" s="110" t="s">
        <v>36</v>
      </c>
      <c r="B176" s="110" t="s">
        <v>110</v>
      </c>
      <c r="C176" s="110" t="s">
        <v>111</v>
      </c>
      <c r="D176" s="110" t="s">
        <v>9</v>
      </c>
      <c r="E176" s="110" t="s">
        <v>112</v>
      </c>
      <c r="F176">
        <v>446889.99599999998</v>
      </c>
      <c r="G176">
        <v>67189116878.355797</v>
      </c>
      <c r="H176">
        <v>19488637707.696999</v>
      </c>
      <c r="I176">
        <v>10225780518.048</v>
      </c>
      <c r="J176">
        <v>642057030.59870005</v>
      </c>
      <c r="K176">
        <v>1729088067.6935999</v>
      </c>
      <c r="L176">
        <v>3800343268.9805002</v>
      </c>
      <c r="M176">
        <v>720831997.9878</v>
      </c>
      <c r="N176">
        <v>253736270.787</v>
      </c>
      <c r="O176">
        <v>1468682060.164</v>
      </c>
    </row>
    <row r="177" spans="1:15">
      <c r="A177" s="110" t="s">
        <v>36</v>
      </c>
      <c r="B177" s="110" t="s">
        <v>110</v>
      </c>
      <c r="C177" s="110" t="s">
        <v>111</v>
      </c>
      <c r="D177" s="110" t="s">
        <v>9</v>
      </c>
      <c r="E177" s="110" t="s">
        <v>112</v>
      </c>
      <c r="F177">
        <v>376489.81439999997</v>
      </c>
      <c r="G177">
        <v>56598643539.032402</v>
      </c>
      <c r="H177">
        <v>16418522810.6618</v>
      </c>
      <c r="I177">
        <v>8614876689.8304005</v>
      </c>
      <c r="J177">
        <v>540911487.47119999</v>
      </c>
      <c r="K177">
        <v>1456698631.6856999</v>
      </c>
      <c r="L177">
        <v>3370155060.8520999</v>
      </c>
      <c r="M177">
        <v>745441244.33159995</v>
      </c>
      <c r="N177">
        <v>213764287.29710001</v>
      </c>
      <c r="O177">
        <v>1237315315.1626</v>
      </c>
    </row>
    <row r="178" spans="1:15">
      <c r="A178" s="110" t="s">
        <v>36</v>
      </c>
      <c r="B178" s="110" t="s">
        <v>110</v>
      </c>
      <c r="C178" s="110" t="s">
        <v>111</v>
      </c>
      <c r="D178" s="110" t="s">
        <v>9</v>
      </c>
      <c r="E178" s="110" t="s">
        <v>113</v>
      </c>
      <c r="F178">
        <v>55403.398399999998</v>
      </c>
      <c r="G178">
        <v>8343423424.0443001</v>
      </c>
      <c r="H178">
        <v>2416113067.5412002</v>
      </c>
      <c r="I178">
        <v>1267745971.5648</v>
      </c>
      <c r="J178">
        <v>79599322.701499999</v>
      </c>
      <c r="K178">
        <v>214364510.14919999</v>
      </c>
      <c r="L178">
        <v>532145284.81160003</v>
      </c>
      <c r="M178">
        <v>109697465.01459999</v>
      </c>
      <c r="N178">
        <v>31457074.0557</v>
      </c>
      <c r="O178">
        <v>182080552.32949999</v>
      </c>
    </row>
    <row r="179" spans="1:15">
      <c r="A179" s="110" t="s">
        <v>36</v>
      </c>
      <c r="B179" s="110" t="s">
        <v>110</v>
      </c>
      <c r="C179" s="110" t="s">
        <v>111</v>
      </c>
      <c r="D179" s="110" t="s">
        <v>9</v>
      </c>
      <c r="E179" s="110" t="s">
        <v>114</v>
      </c>
      <c r="F179">
        <v>60800.375999999997</v>
      </c>
      <c r="G179">
        <v>9138296452.843399</v>
      </c>
      <c r="H179">
        <v>2651472422.2800002</v>
      </c>
      <c r="I179">
        <v>1391240139.5136001</v>
      </c>
      <c r="J179">
        <v>87353283.304399997</v>
      </c>
      <c r="K179">
        <v>235246269.98559999</v>
      </c>
      <c r="L179">
        <v>583982830.25129998</v>
      </c>
      <c r="M179">
        <v>120383357.5511</v>
      </c>
      <c r="N179">
        <v>34521382.9058</v>
      </c>
      <c r="O179">
        <v>199817454.58989999</v>
      </c>
    </row>
    <row r="180" spans="1:15">
      <c r="A180" s="110" t="s">
        <v>36</v>
      </c>
      <c r="B180" s="110" t="s">
        <v>110</v>
      </c>
      <c r="C180" s="110" t="s">
        <v>111</v>
      </c>
      <c r="D180" s="110" t="s">
        <v>9</v>
      </c>
      <c r="E180" s="110" t="s">
        <v>114</v>
      </c>
      <c r="F180">
        <v>142634.1784</v>
      </c>
      <c r="G180">
        <v>21440883152.462002</v>
      </c>
      <c r="H180">
        <v>6220201508.5559998</v>
      </c>
      <c r="I180">
        <v>3263769195.7824001</v>
      </c>
      <c r="J180">
        <v>204925770.49259999</v>
      </c>
      <c r="K180">
        <v>551874193.0323</v>
      </c>
      <c r="L180">
        <v>1369990067.0451</v>
      </c>
      <c r="M180">
        <v>282412419.57679999</v>
      </c>
      <c r="N180">
        <v>80985174.960099995</v>
      </c>
      <c r="O180">
        <v>468760233.74290001</v>
      </c>
    </row>
    <row r="181" spans="1:15">
      <c r="A181" s="110" t="s">
        <v>36</v>
      </c>
      <c r="B181" s="110" t="s">
        <v>110</v>
      </c>
      <c r="C181" s="110" t="s">
        <v>111</v>
      </c>
      <c r="D181" s="110" t="s">
        <v>9</v>
      </c>
      <c r="E181" s="110" t="s">
        <v>112</v>
      </c>
      <c r="F181">
        <v>2883.3168000000001</v>
      </c>
      <c r="G181">
        <v>430891352.15189999</v>
      </c>
      <c r="H181">
        <v>111474271.2076</v>
      </c>
      <c r="I181">
        <v>73689369.273599997</v>
      </c>
      <c r="J181">
        <v>4142527.3061000002</v>
      </c>
      <c r="K181">
        <v>7228476.5329999998</v>
      </c>
      <c r="L181">
        <v>27694031.125300001</v>
      </c>
      <c r="M181">
        <v>5708901.4921000004</v>
      </c>
      <c r="N181">
        <v>0</v>
      </c>
      <c r="O181">
        <v>10741698.808900001</v>
      </c>
    </row>
    <row r="182" spans="1:15">
      <c r="A182" s="110" t="s">
        <v>36</v>
      </c>
      <c r="B182" s="110" t="s">
        <v>110</v>
      </c>
      <c r="C182" s="110" t="s">
        <v>111</v>
      </c>
      <c r="D182" s="110" t="s">
        <v>9</v>
      </c>
      <c r="E182" s="110" t="s">
        <v>113</v>
      </c>
      <c r="F182">
        <v>62.680799999999998</v>
      </c>
      <c r="G182">
        <v>9363287.0746999998</v>
      </c>
      <c r="H182">
        <v>2423353.9293999998</v>
      </c>
      <c r="I182">
        <v>1601941.7664000001</v>
      </c>
      <c r="J182">
        <v>90055.265700000004</v>
      </c>
      <c r="K182">
        <v>157140.7942</v>
      </c>
      <c r="L182">
        <v>602044.15489999996</v>
      </c>
      <c r="M182">
        <v>124106.5542</v>
      </c>
      <c r="N182">
        <v>0</v>
      </c>
      <c r="O182">
        <v>233515.19149999999</v>
      </c>
    </row>
    <row r="183" spans="1:15">
      <c r="A183" s="110" t="s">
        <v>36</v>
      </c>
      <c r="B183" s="110" t="s">
        <v>110</v>
      </c>
      <c r="C183" s="110" t="s">
        <v>111</v>
      </c>
      <c r="D183" s="110" t="s">
        <v>9</v>
      </c>
      <c r="E183" s="110" t="s">
        <v>112</v>
      </c>
      <c r="F183">
        <v>9408.5488000000005</v>
      </c>
      <c r="G183">
        <v>1329246503.4728999</v>
      </c>
      <c r="H183">
        <v>335344915.27499998</v>
      </c>
      <c r="I183">
        <v>214844340.88319999</v>
      </c>
      <c r="J183">
        <v>13517476.476600001</v>
      </c>
      <c r="K183">
        <v>38227610.581600003</v>
      </c>
      <c r="L183">
        <v>90368371.353200004</v>
      </c>
      <c r="M183">
        <v>18628712.003800001</v>
      </c>
      <c r="N183">
        <v>7814523.3901000004</v>
      </c>
      <c r="O183">
        <v>40045969.120800003</v>
      </c>
    </row>
    <row r="184" spans="1:15">
      <c r="A184" s="110" t="s">
        <v>36</v>
      </c>
      <c r="B184" s="110" t="s">
        <v>110</v>
      </c>
      <c r="C184" s="110" t="s">
        <v>111</v>
      </c>
      <c r="D184" s="110" t="s">
        <v>9</v>
      </c>
      <c r="E184" s="110" t="s">
        <v>112</v>
      </c>
      <c r="F184">
        <v>4028.4468000000002</v>
      </c>
      <c r="G184">
        <v>569373005.74220002</v>
      </c>
      <c r="H184">
        <v>143584220.8224</v>
      </c>
      <c r="I184">
        <v>91989638.323200002</v>
      </c>
      <c r="J184">
        <v>5787760.8051000005</v>
      </c>
      <c r="K184">
        <v>16367869.1361</v>
      </c>
      <c r="L184">
        <v>38692914.724399999</v>
      </c>
      <c r="M184">
        <v>7976232.7703</v>
      </c>
      <c r="N184">
        <v>3345934.8953</v>
      </c>
      <c r="O184">
        <v>17146433.481600001</v>
      </c>
    </row>
    <row r="185" spans="1:15">
      <c r="A185" s="110" t="s">
        <v>36</v>
      </c>
      <c r="B185" s="110" t="s">
        <v>110</v>
      </c>
      <c r="C185" s="110" t="s">
        <v>111</v>
      </c>
      <c r="D185" s="110" t="s">
        <v>9</v>
      </c>
      <c r="E185" s="110" t="s">
        <v>112</v>
      </c>
      <c r="F185">
        <v>10917.7096</v>
      </c>
      <c r="G185">
        <v>1543223193.2964001</v>
      </c>
      <c r="H185">
        <v>389135294.26620001</v>
      </c>
      <c r="I185">
        <v>249306049.49759999</v>
      </c>
      <c r="J185">
        <v>15685721.098099999</v>
      </c>
      <c r="K185">
        <v>44359439.473999999</v>
      </c>
      <c r="L185">
        <v>104863742.1596</v>
      </c>
      <c r="M185">
        <v>21616815.962099999</v>
      </c>
      <c r="N185">
        <v>9067997.5040000007</v>
      </c>
      <c r="O185">
        <v>46469468.438299999</v>
      </c>
    </row>
    <row r="186" spans="1:15">
      <c r="A186" s="110" t="s">
        <v>36</v>
      </c>
      <c r="B186" s="110" t="s">
        <v>110</v>
      </c>
      <c r="C186" s="110" t="s">
        <v>111</v>
      </c>
      <c r="D186" s="110" t="s">
        <v>9</v>
      </c>
      <c r="E186" s="110" t="s">
        <v>113</v>
      </c>
      <c r="F186">
        <v>9117.6455999999998</v>
      </c>
      <c r="G186">
        <v>1287682034.7616</v>
      </c>
      <c r="H186">
        <v>324976376.76380002</v>
      </c>
      <c r="I186">
        <v>208201562.34240001</v>
      </c>
      <c r="J186">
        <v>13099529.2093</v>
      </c>
      <c r="K186">
        <v>37045649.9538</v>
      </c>
      <c r="L186">
        <v>87574268.993300006</v>
      </c>
      <c r="M186">
        <v>18052730.3037</v>
      </c>
      <c r="N186">
        <v>7572905.9090999998</v>
      </c>
      <c r="O186">
        <v>38807786.611299999</v>
      </c>
    </row>
    <row r="187" spans="1:15">
      <c r="A187" s="110" t="s">
        <v>36</v>
      </c>
      <c r="B187" s="110" t="s">
        <v>110</v>
      </c>
      <c r="C187" s="110" t="s">
        <v>111</v>
      </c>
      <c r="D187" s="110" t="s">
        <v>9</v>
      </c>
      <c r="E187" s="110" t="s">
        <v>114</v>
      </c>
      <c r="F187">
        <v>36041.46</v>
      </c>
      <c r="G187">
        <v>4638535902</v>
      </c>
      <c r="H187">
        <v>1284610478.0882001</v>
      </c>
      <c r="I187">
        <v>823007235.72479999</v>
      </c>
      <c r="J187">
        <v>51781585.111599997</v>
      </c>
      <c r="K187">
        <v>146439044.6349</v>
      </c>
      <c r="L187">
        <v>346175389.06650001</v>
      </c>
      <c r="M187">
        <v>71361268.6514</v>
      </c>
      <c r="N187">
        <v>29935204.4793</v>
      </c>
      <c r="O187">
        <v>153404656.22369999</v>
      </c>
    </row>
    <row r="188" spans="1:15">
      <c r="A188" s="110" t="s">
        <v>36</v>
      </c>
      <c r="B188" s="110" t="s">
        <v>110</v>
      </c>
      <c r="C188" s="110" t="s">
        <v>111</v>
      </c>
      <c r="D188" s="110" t="s">
        <v>9</v>
      </c>
      <c r="E188" s="110" t="s">
        <v>114</v>
      </c>
      <c r="F188">
        <v>50591.441599999998</v>
      </c>
      <c r="G188">
        <v>6510951599.1348</v>
      </c>
      <c r="H188">
        <v>1803209303.1099999</v>
      </c>
      <c r="I188">
        <v>1155256266.8543999</v>
      </c>
      <c r="J188">
        <v>72685876.668599993</v>
      </c>
      <c r="K188">
        <v>205556666.53369999</v>
      </c>
      <c r="L188">
        <v>485926818.15100002</v>
      </c>
      <c r="M188">
        <v>100169900.3171</v>
      </c>
      <c r="N188">
        <v>42020083.237499997</v>
      </c>
      <c r="O188">
        <v>215334304.06290001</v>
      </c>
    </row>
    <row r="189" spans="1:15">
      <c r="A189" s="110" t="s">
        <v>36</v>
      </c>
      <c r="B189" s="110" t="s">
        <v>110</v>
      </c>
      <c r="C189" s="110" t="s">
        <v>111</v>
      </c>
      <c r="D189" s="110" t="s">
        <v>9</v>
      </c>
      <c r="E189" s="110" t="s">
        <v>112</v>
      </c>
      <c r="F189">
        <v>125.3616</v>
      </c>
      <c r="G189">
        <v>18052506.296700001</v>
      </c>
      <c r="H189">
        <v>4889884.557</v>
      </c>
      <c r="I189">
        <v>3354084.4416</v>
      </c>
      <c r="J189">
        <v>180109.28839999999</v>
      </c>
      <c r="K189">
        <v>575861.92370000004</v>
      </c>
      <c r="L189">
        <v>1204088.3097999999</v>
      </c>
      <c r="M189">
        <v>248213.1084</v>
      </c>
      <c r="N189">
        <v>93809.512700000007</v>
      </c>
      <c r="O189">
        <v>748919.18229999999</v>
      </c>
    </row>
    <row r="190" spans="1:15">
      <c r="A190" s="110" t="s">
        <v>36</v>
      </c>
      <c r="B190" s="110" t="s">
        <v>110</v>
      </c>
      <c r="C190" s="110" t="s">
        <v>111</v>
      </c>
      <c r="D190" s="110" t="s">
        <v>9</v>
      </c>
      <c r="E190" s="110" t="s">
        <v>112</v>
      </c>
      <c r="F190">
        <v>814.85040000000004</v>
      </c>
      <c r="G190">
        <v>117373455.18359999</v>
      </c>
      <c r="H190">
        <v>31784247.631999999</v>
      </c>
      <c r="I190">
        <v>21801553.593600001</v>
      </c>
      <c r="J190">
        <v>1170714.7250999999</v>
      </c>
      <c r="K190">
        <v>3743102.5043000001</v>
      </c>
      <c r="L190">
        <v>7826574.0137</v>
      </c>
      <c r="M190">
        <v>1613385.2043000001</v>
      </c>
      <c r="N190">
        <v>609761.83239999996</v>
      </c>
      <c r="O190">
        <v>4867974.6846000003</v>
      </c>
    </row>
    <row r="191" spans="1:15">
      <c r="A191" s="110" t="s">
        <v>36</v>
      </c>
      <c r="B191" s="110" t="s">
        <v>110</v>
      </c>
      <c r="C191" s="110" t="s">
        <v>111</v>
      </c>
      <c r="D191" s="110" t="s">
        <v>9</v>
      </c>
      <c r="E191" s="110" t="s">
        <v>112</v>
      </c>
      <c r="F191">
        <v>752.16959999999995</v>
      </c>
      <c r="G191">
        <v>108301486.93889999</v>
      </c>
      <c r="H191">
        <v>29339304.955800001</v>
      </c>
      <c r="I191">
        <v>20124511.3728</v>
      </c>
      <c r="J191">
        <v>1080659.4594000001</v>
      </c>
      <c r="K191">
        <v>3455171.5424000002</v>
      </c>
      <c r="L191">
        <v>7224529.8587999996</v>
      </c>
      <c r="M191">
        <v>1489278.6501</v>
      </c>
      <c r="N191">
        <v>562857.076</v>
      </c>
      <c r="O191">
        <v>4493515.0935000004</v>
      </c>
    </row>
    <row r="192" spans="1:15">
      <c r="A192" s="110" t="s">
        <v>36</v>
      </c>
      <c r="B192" s="110" t="s">
        <v>110</v>
      </c>
      <c r="C192" s="110" t="s">
        <v>111</v>
      </c>
      <c r="D192" s="110" t="s">
        <v>9</v>
      </c>
      <c r="E192" s="110" t="s">
        <v>113</v>
      </c>
      <c r="F192">
        <v>1004.5</v>
      </c>
      <c r="G192">
        <v>144628569.2895</v>
      </c>
      <c r="H192">
        <v>39181763.520800002</v>
      </c>
      <c r="I192">
        <v>26875681.843199998</v>
      </c>
      <c r="J192">
        <v>1443187.4324</v>
      </c>
      <c r="K192">
        <v>4614278.2351000002</v>
      </c>
      <c r="L192">
        <v>9648143.5079999994</v>
      </c>
      <c r="M192">
        <v>1988887.0862</v>
      </c>
      <c r="N192">
        <v>751678.78740000003</v>
      </c>
      <c r="O192">
        <v>6000954.9859999996</v>
      </c>
    </row>
    <row r="193" spans="1:15">
      <c r="A193" s="110" t="s">
        <v>36</v>
      </c>
      <c r="B193" s="110" t="s">
        <v>110</v>
      </c>
      <c r="C193" s="110" t="s">
        <v>111</v>
      </c>
      <c r="D193" s="110" t="s">
        <v>9</v>
      </c>
      <c r="E193" s="110" t="s">
        <v>114</v>
      </c>
      <c r="F193">
        <v>1190.9351999999999</v>
      </c>
      <c r="G193">
        <v>171494674.8752</v>
      </c>
      <c r="H193">
        <v>46453898.121399999</v>
      </c>
      <c r="I193">
        <v>31863810.067200001</v>
      </c>
      <c r="J193">
        <v>1711043.8333000001</v>
      </c>
      <c r="K193">
        <v>5470688.2755000005</v>
      </c>
      <c r="L193">
        <v>11438838.9431</v>
      </c>
      <c r="M193">
        <v>2358024.5293999999</v>
      </c>
      <c r="N193">
        <v>891190.37040000001</v>
      </c>
      <c r="O193">
        <v>7114732.2313999999</v>
      </c>
    </row>
    <row r="194" spans="1:15">
      <c r="A194" s="110" t="s">
        <v>36</v>
      </c>
      <c r="B194" s="110" t="s">
        <v>110</v>
      </c>
      <c r="C194" s="110" t="s">
        <v>111</v>
      </c>
      <c r="D194" s="110" t="s">
        <v>9</v>
      </c>
      <c r="E194" s="110" t="s">
        <v>114</v>
      </c>
      <c r="F194">
        <v>8022.3388000000004</v>
      </c>
      <c r="G194">
        <v>1155216814.0322001</v>
      </c>
      <c r="H194">
        <v>312921237.89039999</v>
      </c>
      <c r="I194">
        <v>214639951.48800001</v>
      </c>
      <c r="J194">
        <v>11525875.806299999</v>
      </c>
      <c r="K194">
        <v>36851471.696800001</v>
      </c>
      <c r="L194">
        <v>77053933.312199995</v>
      </c>
      <c r="M194">
        <v>15884047.824899999</v>
      </c>
      <c r="N194">
        <v>6003207.4681000002</v>
      </c>
      <c r="O194">
        <v>47926026.900200002</v>
      </c>
    </row>
    <row r="195" spans="1:15" hidden="1">
      <c r="A195" s="110" t="s">
        <v>36</v>
      </c>
      <c r="B195" s="110" t="s">
        <v>110</v>
      </c>
      <c r="C195" s="110" t="s">
        <v>111</v>
      </c>
      <c r="D195" s="110" t="s">
        <v>12</v>
      </c>
      <c r="E195" s="110" t="s">
        <v>112</v>
      </c>
      <c r="F195">
        <v>39794.271999999997</v>
      </c>
      <c r="G195">
        <v>3223474026.8428998</v>
      </c>
      <c r="H195">
        <v>1259919480.3922</v>
      </c>
      <c r="I195">
        <v>121561346.3424</v>
      </c>
      <c r="J195">
        <v>57173336.670299999</v>
      </c>
      <c r="K195">
        <v>134954341.04609999</v>
      </c>
      <c r="L195">
        <v>675199369.13339996</v>
      </c>
      <c r="M195">
        <v>78791750.805299997</v>
      </c>
      <c r="N195">
        <v>13453268.1186</v>
      </c>
      <c r="O195">
        <v>397636927.71490002</v>
      </c>
    </row>
    <row r="196" spans="1:15" hidden="1">
      <c r="A196" s="110" t="s">
        <v>36</v>
      </c>
      <c r="B196" s="110" t="s">
        <v>110</v>
      </c>
      <c r="C196" s="110" t="s">
        <v>111</v>
      </c>
      <c r="D196" s="110" t="s">
        <v>12</v>
      </c>
      <c r="E196" s="110" t="s">
        <v>112</v>
      </c>
      <c r="F196">
        <v>63709.408000000003</v>
      </c>
      <c r="G196">
        <v>5164123837.7227001</v>
      </c>
      <c r="H196">
        <v>2017092414.0156</v>
      </c>
      <c r="I196">
        <v>194615983.66080001</v>
      </c>
      <c r="J196">
        <v>91532755.978100002</v>
      </c>
      <c r="K196">
        <v>216057757.63600001</v>
      </c>
      <c r="L196">
        <v>1080973464.9616001</v>
      </c>
      <c r="M196">
        <v>126143174.5526</v>
      </c>
      <c r="N196">
        <v>21538269.314300001</v>
      </c>
      <c r="O196">
        <v>636604515.93770003</v>
      </c>
    </row>
    <row r="197" spans="1:15" hidden="1">
      <c r="A197" s="110" t="s">
        <v>36</v>
      </c>
      <c r="B197" s="110" t="s">
        <v>110</v>
      </c>
      <c r="C197" s="110" t="s">
        <v>111</v>
      </c>
      <c r="D197" s="110" t="s">
        <v>12</v>
      </c>
      <c r="E197" s="110" t="s">
        <v>112</v>
      </c>
      <c r="F197">
        <v>103379.122</v>
      </c>
      <c r="G197">
        <v>8372869670.9722996</v>
      </c>
      <c r="H197">
        <v>3273068286.0952001</v>
      </c>
      <c r="I197">
        <v>315796836.88319999</v>
      </c>
      <c r="J197">
        <v>148527138.05809999</v>
      </c>
      <c r="K197">
        <v>350589685.05400002</v>
      </c>
      <c r="L197">
        <v>1754059427.346</v>
      </c>
      <c r="M197">
        <v>204688303.35929999</v>
      </c>
      <c r="N197">
        <v>34949428.051600002</v>
      </c>
      <c r="O197">
        <v>1032996820.7973</v>
      </c>
    </row>
    <row r="198" spans="1:15" hidden="1">
      <c r="A198" s="110" t="s">
        <v>36</v>
      </c>
      <c r="B198" s="110" t="s">
        <v>110</v>
      </c>
      <c r="C198" s="110" t="s">
        <v>111</v>
      </c>
      <c r="D198" s="110" t="s">
        <v>12</v>
      </c>
      <c r="E198" s="110" t="s">
        <v>113</v>
      </c>
      <c r="F198">
        <v>32272.576000000001</v>
      </c>
      <c r="G198">
        <v>2320658387.6387</v>
      </c>
      <c r="H198">
        <v>1021776379.961</v>
      </c>
      <c r="I198">
        <v>98584484.255999997</v>
      </c>
      <c r="J198">
        <v>46366744.5625</v>
      </c>
      <c r="K198">
        <v>109446008.40889999</v>
      </c>
      <c r="L198">
        <v>547576871.25199997</v>
      </c>
      <c r="M198">
        <v>63898964.304200001</v>
      </c>
      <c r="N198">
        <v>10910404.839299999</v>
      </c>
      <c r="O198">
        <v>322477766.90289998</v>
      </c>
    </row>
    <row r="199" spans="1:15" hidden="1">
      <c r="A199" s="110" t="s">
        <v>36</v>
      </c>
      <c r="B199" s="110" t="s">
        <v>110</v>
      </c>
      <c r="C199" s="110" t="s">
        <v>111</v>
      </c>
      <c r="D199" s="110" t="s">
        <v>12</v>
      </c>
      <c r="E199" s="110" t="s">
        <v>114</v>
      </c>
      <c r="F199">
        <v>24267.112799999999</v>
      </c>
      <c r="G199">
        <v>1747232172.6607001</v>
      </c>
      <c r="H199">
        <v>768316810.55579996</v>
      </c>
      <c r="I199">
        <v>74129836.799999997</v>
      </c>
      <c r="J199">
        <v>34865113.687600002</v>
      </c>
      <c r="K199">
        <v>82297075.745299995</v>
      </c>
      <c r="L199">
        <v>411746174.25470001</v>
      </c>
      <c r="M199">
        <v>48048329.782300003</v>
      </c>
      <c r="N199">
        <v>8203994.1568</v>
      </c>
      <c r="O199">
        <v>242484651.51730001</v>
      </c>
    </row>
    <row r="200" spans="1:15" hidden="1">
      <c r="A200" s="110" t="s">
        <v>36</v>
      </c>
      <c r="B200" s="110" t="s">
        <v>110</v>
      </c>
      <c r="C200" s="110" t="s">
        <v>111</v>
      </c>
      <c r="D200" s="110" t="s">
        <v>12</v>
      </c>
      <c r="E200" s="110" t="s">
        <v>114</v>
      </c>
      <c r="F200">
        <v>17655.092000000001</v>
      </c>
      <c r="G200">
        <v>1271834263.0446</v>
      </c>
      <c r="H200">
        <v>558974777.44519997</v>
      </c>
      <c r="I200">
        <v>53931800.9472</v>
      </c>
      <c r="J200">
        <v>25365473.280000001</v>
      </c>
      <c r="K200">
        <v>59873725.217699997</v>
      </c>
      <c r="L200">
        <v>299558363.08279997</v>
      </c>
      <c r="M200">
        <v>34956679.426399998</v>
      </c>
      <c r="N200">
        <v>5968665.1972000003</v>
      </c>
      <c r="O200">
        <v>176415252.46160001</v>
      </c>
    </row>
    <row r="201" spans="1:15" hidden="1">
      <c r="A201" s="110" t="s">
        <v>36</v>
      </c>
      <c r="B201" s="110" t="s">
        <v>110</v>
      </c>
      <c r="C201" s="110" t="s">
        <v>111</v>
      </c>
      <c r="D201" s="110" t="s">
        <v>12</v>
      </c>
      <c r="E201" s="110" t="s">
        <v>112</v>
      </c>
      <c r="F201">
        <v>2635.808</v>
      </c>
      <c r="G201">
        <v>194635822.52270001</v>
      </c>
      <c r="H201">
        <v>68180401.042799994</v>
      </c>
      <c r="I201">
        <v>8289262.4447999997</v>
      </c>
      <c r="J201">
        <v>3786925.0358000002</v>
      </c>
      <c r="K201">
        <v>9402592.0354999993</v>
      </c>
      <c r="L201">
        <v>44722413.787500001</v>
      </c>
      <c r="M201">
        <v>5218839.7141000004</v>
      </c>
      <c r="N201">
        <v>33081.6129</v>
      </c>
      <c r="O201">
        <v>20128837.5394</v>
      </c>
    </row>
    <row r="202" spans="1:15" hidden="1">
      <c r="A202" s="110" t="s">
        <v>36</v>
      </c>
      <c r="B202" s="110" t="s">
        <v>110</v>
      </c>
      <c r="C202" s="110" t="s">
        <v>111</v>
      </c>
      <c r="D202" s="110" t="s">
        <v>12</v>
      </c>
      <c r="E202" s="110" t="s">
        <v>112</v>
      </c>
      <c r="F202">
        <v>1317.904</v>
      </c>
      <c r="G202">
        <v>97529979.983400002</v>
      </c>
      <c r="H202">
        <v>34090200.521399997</v>
      </c>
      <c r="I202">
        <v>4144630.8287999998</v>
      </c>
      <c r="J202">
        <v>1893462.5179000001</v>
      </c>
      <c r="K202">
        <v>4701296.0176999997</v>
      </c>
      <c r="L202">
        <v>22361206.893800002</v>
      </c>
      <c r="M202">
        <v>2609419.8569999998</v>
      </c>
      <c r="N202">
        <v>16540.806400000001</v>
      </c>
      <c r="O202">
        <v>10064418.7697</v>
      </c>
    </row>
    <row r="203" spans="1:15" hidden="1">
      <c r="A203" s="110" t="s">
        <v>36</v>
      </c>
      <c r="B203" s="110" t="s">
        <v>110</v>
      </c>
      <c r="C203" s="110" t="s">
        <v>111</v>
      </c>
      <c r="D203" s="110" t="s">
        <v>12</v>
      </c>
      <c r="E203" s="110" t="s">
        <v>113</v>
      </c>
      <c r="F203">
        <v>90871.088000000003</v>
      </c>
      <c r="G203">
        <v>5886656653.6506996</v>
      </c>
      <c r="H203">
        <v>2350560892.4011998</v>
      </c>
      <c r="I203">
        <v>285777360.8448</v>
      </c>
      <c r="J203">
        <v>130556561.50229999</v>
      </c>
      <c r="K203">
        <v>324160093.71030003</v>
      </c>
      <c r="L203">
        <v>1541832485.089</v>
      </c>
      <c r="M203">
        <v>179922681.3624</v>
      </c>
      <c r="N203">
        <v>1140508.7753999999</v>
      </c>
      <c r="O203">
        <v>693953947.85380006</v>
      </c>
    </row>
    <row r="204" spans="1:15" hidden="1">
      <c r="A204" s="110" t="s">
        <v>36</v>
      </c>
      <c r="B204" s="110" t="s">
        <v>110</v>
      </c>
      <c r="C204" s="110" t="s">
        <v>111</v>
      </c>
      <c r="D204" s="110" t="s">
        <v>12</v>
      </c>
      <c r="E204" s="110" t="s">
        <v>114</v>
      </c>
      <c r="F204">
        <v>23464.3164</v>
      </c>
      <c r="G204">
        <v>1520487743.5107</v>
      </c>
      <c r="H204">
        <v>606951074.34819996</v>
      </c>
      <c r="I204">
        <v>73792122.489600003</v>
      </c>
      <c r="J204">
        <v>33711716.948200002</v>
      </c>
      <c r="K204">
        <v>83703135.622999996</v>
      </c>
      <c r="L204">
        <v>398124926.88459998</v>
      </c>
      <c r="M204">
        <v>46458811.222999997</v>
      </c>
      <c r="N204">
        <v>294496.95549999998</v>
      </c>
      <c r="O204">
        <v>179189611.98609999</v>
      </c>
    </row>
    <row r="205" spans="1:15" hidden="1">
      <c r="A205" s="110" t="s">
        <v>36</v>
      </c>
      <c r="B205" s="110" t="s">
        <v>110</v>
      </c>
      <c r="C205" s="110" t="s">
        <v>111</v>
      </c>
      <c r="D205" s="110" t="s">
        <v>12</v>
      </c>
      <c r="E205" s="110" t="s">
        <v>114</v>
      </c>
      <c r="F205">
        <v>23979.423999999999</v>
      </c>
      <c r="G205">
        <v>1553317018.152</v>
      </c>
      <c r="H205">
        <v>620275354.25699997</v>
      </c>
      <c r="I205">
        <v>75412066.732800007</v>
      </c>
      <c r="J205">
        <v>34451783.969700001</v>
      </c>
      <c r="K205">
        <v>85540654.371399999</v>
      </c>
      <c r="L205">
        <v>406864886.4084</v>
      </c>
      <c r="M205">
        <v>47478712.520800002</v>
      </c>
      <c r="N205">
        <v>300961.9902</v>
      </c>
      <c r="O205">
        <v>183123326.88330001</v>
      </c>
    </row>
    <row r="206" spans="1:15" hidden="1">
      <c r="A206" s="110" t="s">
        <v>36</v>
      </c>
      <c r="B206" s="110" t="s">
        <v>110</v>
      </c>
      <c r="C206" s="110" t="s">
        <v>111</v>
      </c>
      <c r="D206" s="110" t="s">
        <v>8</v>
      </c>
      <c r="E206" s="110" t="s">
        <v>112</v>
      </c>
      <c r="F206">
        <v>1449.6944000000001</v>
      </c>
      <c r="G206">
        <v>223328424.5133</v>
      </c>
      <c r="H206">
        <v>61493532.102399997</v>
      </c>
      <c r="I206">
        <v>60643837.343999997</v>
      </c>
      <c r="J206">
        <v>2082808.1481999999</v>
      </c>
      <c r="K206">
        <v>7166580.8979000002</v>
      </c>
      <c r="L206">
        <v>13924200.7107</v>
      </c>
      <c r="M206">
        <v>2870361.8426999999</v>
      </c>
      <c r="N206">
        <v>3993316.7281999998</v>
      </c>
      <c r="O206">
        <v>7209420.1754999999</v>
      </c>
    </row>
    <row r="207" spans="1:15" hidden="1">
      <c r="A207" s="110" t="s">
        <v>36</v>
      </c>
      <c r="B207" s="110" t="s">
        <v>110</v>
      </c>
      <c r="C207" s="110" t="s">
        <v>111</v>
      </c>
      <c r="D207" s="110" t="s">
        <v>8</v>
      </c>
      <c r="E207" s="110" t="s">
        <v>112</v>
      </c>
      <c r="F207">
        <v>31130.660400000001</v>
      </c>
      <c r="G207">
        <v>4848296141.6061001</v>
      </c>
      <c r="H207">
        <v>1320508839.9538</v>
      </c>
      <c r="I207">
        <v>1302262518.8928001</v>
      </c>
      <c r="J207">
        <v>44726128.6131</v>
      </c>
      <c r="K207">
        <v>153894776.8317</v>
      </c>
      <c r="L207">
        <v>299007545.08469999</v>
      </c>
      <c r="M207">
        <v>61637997.464599997</v>
      </c>
      <c r="N207">
        <v>85752270.916899994</v>
      </c>
      <c r="O207">
        <v>154814705.19909999</v>
      </c>
    </row>
    <row r="208" spans="1:15" hidden="1">
      <c r="A208" s="110" t="s">
        <v>36</v>
      </c>
      <c r="B208" s="110" t="s">
        <v>110</v>
      </c>
      <c r="C208" s="110" t="s">
        <v>111</v>
      </c>
      <c r="D208" s="110" t="s">
        <v>8</v>
      </c>
      <c r="E208" s="110" t="s">
        <v>112</v>
      </c>
      <c r="F208">
        <v>139.02279999999999</v>
      </c>
      <c r="G208">
        <v>21287885.287300002</v>
      </c>
      <c r="H208">
        <v>5897106.7356000002</v>
      </c>
      <c r="I208">
        <v>5815623.4176000003</v>
      </c>
      <c r="J208">
        <v>199736.6703</v>
      </c>
      <c r="K208">
        <v>687260.80669999996</v>
      </c>
      <c r="L208">
        <v>1335303.0615000001</v>
      </c>
      <c r="M208">
        <v>275261.97269999998</v>
      </c>
      <c r="N208">
        <v>382951.1053</v>
      </c>
      <c r="O208">
        <v>691369.00800000003</v>
      </c>
    </row>
    <row r="209" spans="1:15" hidden="1">
      <c r="A209" s="110" t="s">
        <v>36</v>
      </c>
      <c r="B209" s="110" t="s">
        <v>110</v>
      </c>
      <c r="C209" s="110" t="s">
        <v>111</v>
      </c>
      <c r="D209" s="110" t="s">
        <v>8</v>
      </c>
      <c r="E209" s="110" t="s">
        <v>113</v>
      </c>
      <c r="F209">
        <v>38692.536399999997</v>
      </c>
      <c r="G209">
        <v>5955996277.5612001</v>
      </c>
      <c r="H209">
        <v>1641270557.5608001</v>
      </c>
      <c r="I209">
        <v>1618592065.0367999</v>
      </c>
      <c r="J209">
        <v>55590448.168399997</v>
      </c>
      <c r="K209">
        <v>191276997.59079999</v>
      </c>
      <c r="L209">
        <v>371638769.41280001</v>
      </c>
      <c r="M209">
        <v>76610339.449200004</v>
      </c>
      <c r="N209">
        <v>106582154.7375</v>
      </c>
      <c r="O209">
        <v>192420383.609</v>
      </c>
    </row>
    <row r="210" spans="1:15" hidden="1">
      <c r="A210" s="110" t="s">
        <v>36</v>
      </c>
      <c r="B210" s="110" t="s">
        <v>110</v>
      </c>
      <c r="C210" s="110" t="s">
        <v>111</v>
      </c>
      <c r="D210" s="110" t="s">
        <v>8</v>
      </c>
      <c r="E210" s="110" t="s">
        <v>114</v>
      </c>
      <c r="F210">
        <v>142917.04560000001</v>
      </c>
      <c r="G210">
        <v>21936704362.619499</v>
      </c>
      <c r="H210">
        <v>6062294200.9782</v>
      </c>
      <c r="I210">
        <v>5978527582.1952</v>
      </c>
      <c r="J210">
        <v>205332173.26480001</v>
      </c>
      <c r="K210">
        <v>706512054.52939999</v>
      </c>
      <c r="L210">
        <v>1372706984.2569001</v>
      </c>
      <c r="M210">
        <v>282972490.18019998</v>
      </c>
      <c r="N210">
        <v>393678163.43940002</v>
      </c>
      <c r="O210">
        <v>710735332.89030004</v>
      </c>
    </row>
    <row r="211" spans="1:15" hidden="1">
      <c r="A211" s="110" t="s">
        <v>36</v>
      </c>
      <c r="B211" s="110" t="s">
        <v>110</v>
      </c>
      <c r="C211" s="110" t="s">
        <v>111</v>
      </c>
      <c r="D211" s="110" t="s">
        <v>8</v>
      </c>
      <c r="E211" s="110" t="s">
        <v>114</v>
      </c>
      <c r="F211">
        <v>234288.7764</v>
      </c>
      <c r="G211">
        <v>36056881364.504601</v>
      </c>
      <c r="H211">
        <v>9938125187.8486004</v>
      </c>
      <c r="I211">
        <v>9800803718.7071991</v>
      </c>
      <c r="J211">
        <v>336608019.70859998</v>
      </c>
      <c r="K211">
        <v>1158209253.9949999</v>
      </c>
      <c r="L211">
        <v>2250325273.2877002</v>
      </c>
      <c r="M211">
        <v>463886432.8664</v>
      </c>
      <c r="N211">
        <v>645370010.41690004</v>
      </c>
      <c r="O211">
        <v>1165132617.9324999</v>
      </c>
    </row>
    <row r="212" spans="1:15" hidden="1">
      <c r="A212" s="110" t="s">
        <v>36</v>
      </c>
      <c r="B212" s="110" t="s">
        <v>110</v>
      </c>
      <c r="C212" s="110" t="s">
        <v>111</v>
      </c>
      <c r="D212" s="110" t="s">
        <v>8</v>
      </c>
      <c r="E212" s="110" t="s">
        <v>113</v>
      </c>
      <c r="F212">
        <v>1002.8928</v>
      </c>
      <c r="G212">
        <v>154345203.7281</v>
      </c>
      <c r="H212">
        <v>51971099.5458</v>
      </c>
      <c r="I212">
        <v>39153346.617600001</v>
      </c>
      <c r="J212">
        <v>1440878.0362</v>
      </c>
      <c r="K212">
        <v>5511188.2817000002</v>
      </c>
      <c r="L212">
        <v>9632706.4783999994</v>
      </c>
      <c r="M212">
        <v>1985704.8668</v>
      </c>
      <c r="N212">
        <v>593010.82900000003</v>
      </c>
      <c r="O212">
        <v>4819951.4173999997</v>
      </c>
    </row>
    <row r="213" spans="1:15" hidden="1">
      <c r="A213" s="110" t="s">
        <v>36</v>
      </c>
      <c r="B213" s="110" t="s">
        <v>110</v>
      </c>
      <c r="C213" s="110" t="s">
        <v>111</v>
      </c>
      <c r="D213" s="110" t="s">
        <v>8</v>
      </c>
      <c r="E213" s="110" t="s">
        <v>114</v>
      </c>
      <c r="F213">
        <v>6017.3567999999996</v>
      </c>
      <c r="G213">
        <v>923619552.6789</v>
      </c>
      <c r="H213">
        <v>311826594.09320003</v>
      </c>
      <c r="I213">
        <v>234920083.64160001</v>
      </c>
      <c r="J213">
        <v>8645273.1890999991</v>
      </c>
      <c r="K213">
        <v>33067129.690200001</v>
      </c>
      <c r="L213">
        <v>57796238.870200001</v>
      </c>
      <c r="M213">
        <v>11914229.2009</v>
      </c>
      <c r="N213">
        <v>3558064.9737999998</v>
      </c>
      <c r="O213">
        <v>28919708.504299998</v>
      </c>
    </row>
    <row r="214" spans="1:15" hidden="1">
      <c r="A214" s="110" t="s">
        <v>36</v>
      </c>
      <c r="B214" s="110" t="s">
        <v>110</v>
      </c>
      <c r="C214" s="110" t="s">
        <v>111</v>
      </c>
      <c r="D214" s="110" t="s">
        <v>8</v>
      </c>
      <c r="E214" s="110" t="s">
        <v>114</v>
      </c>
      <c r="F214">
        <v>20626.804800000002</v>
      </c>
      <c r="G214">
        <v>3174465262.9148002</v>
      </c>
      <c r="H214">
        <v>1068905586.9996001</v>
      </c>
      <c r="I214">
        <v>805278942.25919998</v>
      </c>
      <c r="J214">
        <v>29634999.976399999</v>
      </c>
      <c r="K214">
        <v>113350305.1399</v>
      </c>
      <c r="L214">
        <v>198118838.05039999</v>
      </c>
      <c r="M214">
        <v>40840602.982100002</v>
      </c>
      <c r="N214">
        <v>12196636.1843</v>
      </c>
      <c r="O214">
        <v>99133423.863399997</v>
      </c>
    </row>
    <row r="215" spans="1:15" hidden="1">
      <c r="A215" s="110" t="s">
        <v>36</v>
      </c>
      <c r="B215" s="110" t="s">
        <v>110</v>
      </c>
      <c r="C215" s="110" t="s">
        <v>111</v>
      </c>
      <c r="D215" s="110" t="s">
        <v>10</v>
      </c>
      <c r="E215" s="110" t="s">
        <v>112</v>
      </c>
      <c r="F215">
        <v>4862.5835999999999</v>
      </c>
      <c r="G215">
        <v>708159877.46099997</v>
      </c>
      <c r="H215">
        <v>224818690.87220001</v>
      </c>
      <c r="I215">
        <v>132163087.5072</v>
      </c>
      <c r="J215">
        <v>6986184.5558000002</v>
      </c>
      <c r="K215">
        <v>35941170.782499999</v>
      </c>
      <c r="L215">
        <v>46704733.093500003</v>
      </c>
      <c r="M215">
        <v>9627804.6066999994</v>
      </c>
      <c r="N215">
        <v>1884520.0708000001</v>
      </c>
      <c r="O215">
        <v>15954155.348200001</v>
      </c>
    </row>
    <row r="216" spans="1:15" hidden="1">
      <c r="A216" s="110" t="s">
        <v>36</v>
      </c>
      <c r="B216" s="110" t="s">
        <v>110</v>
      </c>
      <c r="C216" s="110" t="s">
        <v>111</v>
      </c>
      <c r="D216" s="110" t="s">
        <v>10</v>
      </c>
      <c r="E216" s="110" t="s">
        <v>112</v>
      </c>
      <c r="F216">
        <v>34136.928</v>
      </c>
      <c r="G216">
        <v>5009535650.4510002</v>
      </c>
      <c r="H216">
        <v>1578300776.5802</v>
      </c>
      <c r="I216">
        <v>927828123.05280006</v>
      </c>
      <c r="J216">
        <v>49045302.356200002</v>
      </c>
      <c r="K216">
        <v>252318779.51460001</v>
      </c>
      <c r="L216">
        <v>327882508.97539997</v>
      </c>
      <c r="M216">
        <v>67590338.736100003</v>
      </c>
      <c r="N216">
        <v>13229947.546800001</v>
      </c>
      <c r="O216">
        <v>112003391.0413</v>
      </c>
    </row>
    <row r="217" spans="1:15" hidden="1">
      <c r="A217" s="110" t="s">
        <v>36</v>
      </c>
      <c r="B217" s="110" t="s">
        <v>110</v>
      </c>
      <c r="C217" s="110" t="s">
        <v>111</v>
      </c>
      <c r="D217" s="110" t="s">
        <v>10</v>
      </c>
      <c r="E217" s="110" t="s">
        <v>112</v>
      </c>
      <c r="F217">
        <v>25580.195199999998</v>
      </c>
      <c r="G217">
        <v>3752337297.9625001</v>
      </c>
      <c r="H217">
        <v>1182685271.02</v>
      </c>
      <c r="I217">
        <v>695259530.18879998</v>
      </c>
      <c r="J217">
        <v>36751648.016800001</v>
      </c>
      <c r="K217">
        <v>189072772.82269999</v>
      </c>
      <c r="L217">
        <v>245695763.31690001</v>
      </c>
      <c r="M217">
        <v>50648202.981299996</v>
      </c>
      <c r="N217">
        <v>9913740.3556999993</v>
      </c>
      <c r="O217">
        <v>83928718.070299998</v>
      </c>
    </row>
    <row r="218" spans="1:15" hidden="1">
      <c r="A218" s="110" t="s">
        <v>36</v>
      </c>
      <c r="B218" s="110" t="s">
        <v>110</v>
      </c>
      <c r="C218" s="110" t="s">
        <v>111</v>
      </c>
      <c r="D218" s="110" t="s">
        <v>10</v>
      </c>
      <c r="E218" s="110" t="s">
        <v>113</v>
      </c>
      <c r="F218">
        <v>21891.671200000001</v>
      </c>
      <c r="G218">
        <v>3212001075.8821001</v>
      </c>
      <c r="H218">
        <v>1012148535.4286</v>
      </c>
      <c r="I218">
        <v>595006914.81599998</v>
      </c>
      <c r="J218">
        <v>31452262.3629</v>
      </c>
      <c r="K218">
        <v>161809514.86669999</v>
      </c>
      <c r="L218">
        <v>210267780.3556</v>
      </c>
      <c r="M218">
        <v>43345009.600900002</v>
      </c>
      <c r="N218">
        <v>8484233.3114</v>
      </c>
      <c r="O218">
        <v>71826656.750100002</v>
      </c>
    </row>
    <row r="219" spans="1:15" hidden="1">
      <c r="A219" s="110" t="s">
        <v>36</v>
      </c>
      <c r="B219" s="110" t="s">
        <v>110</v>
      </c>
      <c r="C219" s="110" t="s">
        <v>111</v>
      </c>
      <c r="D219" s="110" t="s">
        <v>10</v>
      </c>
      <c r="E219" s="110" t="s">
        <v>114</v>
      </c>
      <c r="F219">
        <v>5728.0608000000002</v>
      </c>
      <c r="G219">
        <v>837972729.97930002</v>
      </c>
      <c r="H219">
        <v>264833520.56</v>
      </c>
      <c r="I219">
        <v>155686413.59999999</v>
      </c>
      <c r="J219">
        <v>8229635.3179000001</v>
      </c>
      <c r="K219">
        <v>42338235.884599999</v>
      </c>
      <c r="L219">
        <v>55017573.539899997</v>
      </c>
      <c r="M219">
        <v>11341429.720100001</v>
      </c>
      <c r="N219">
        <v>2219940.3511000001</v>
      </c>
      <c r="O219">
        <v>18793789.3442</v>
      </c>
    </row>
    <row r="220" spans="1:15" hidden="1">
      <c r="A220" s="110" t="s">
        <v>36</v>
      </c>
      <c r="B220" s="110" t="s">
        <v>110</v>
      </c>
      <c r="C220" s="110" t="s">
        <v>111</v>
      </c>
      <c r="D220" s="110" t="s">
        <v>10</v>
      </c>
      <c r="E220" s="110" t="s">
        <v>114</v>
      </c>
      <c r="F220">
        <v>21801.668000000001</v>
      </c>
      <c r="G220">
        <v>3198304711.2943001</v>
      </c>
      <c r="H220">
        <v>1007987289.768</v>
      </c>
      <c r="I220">
        <v>592560664.83840001</v>
      </c>
      <c r="J220">
        <v>31322952.333500002</v>
      </c>
      <c r="K220">
        <v>161144267.6137</v>
      </c>
      <c r="L220">
        <v>209403306.69729999</v>
      </c>
      <c r="M220">
        <v>43166805.318000004</v>
      </c>
      <c r="N220">
        <v>8449352.0938000008</v>
      </c>
      <c r="O220">
        <v>71531355.907499999</v>
      </c>
    </row>
    <row r="221" spans="1:15" hidden="1">
      <c r="A221" s="110" t="s">
        <v>36</v>
      </c>
      <c r="B221" s="110" t="s">
        <v>110</v>
      </c>
      <c r="C221" s="110" t="s">
        <v>111</v>
      </c>
      <c r="D221" s="110" t="s">
        <v>10</v>
      </c>
      <c r="E221" s="110" t="s">
        <v>112</v>
      </c>
      <c r="F221">
        <v>47074.0844</v>
      </c>
      <c r="G221">
        <v>7491208718.1615</v>
      </c>
      <c r="H221">
        <v>2829375366.0208001</v>
      </c>
      <c r="I221">
        <v>1357001357.28</v>
      </c>
      <c r="J221">
        <v>67632409.394500002</v>
      </c>
      <c r="K221">
        <v>405591165.73799998</v>
      </c>
      <c r="L221">
        <v>452142878.8434</v>
      </c>
      <c r="M221">
        <v>93205613.296200007</v>
      </c>
      <c r="N221">
        <v>25566773.860199999</v>
      </c>
      <c r="O221">
        <v>160549569.79530001</v>
      </c>
    </row>
    <row r="222" spans="1:15" hidden="1">
      <c r="A222" s="110" t="s">
        <v>36</v>
      </c>
      <c r="B222" s="110" t="s">
        <v>110</v>
      </c>
      <c r="C222" s="110" t="s">
        <v>111</v>
      </c>
      <c r="D222" s="110" t="s">
        <v>10</v>
      </c>
      <c r="E222" s="110" t="s">
        <v>112</v>
      </c>
      <c r="F222">
        <v>49300.86</v>
      </c>
      <c r="G222">
        <v>7900277803.8916998</v>
      </c>
      <c r="H222">
        <v>2963215123.1490002</v>
      </c>
      <c r="I222">
        <v>1421192463.4560001</v>
      </c>
      <c r="J222">
        <v>70831668.914499998</v>
      </c>
      <c r="K222">
        <v>424777104.73089999</v>
      </c>
      <c r="L222">
        <v>473530883.37190002</v>
      </c>
      <c r="M222">
        <v>97614578.188800007</v>
      </c>
      <c r="N222">
        <v>26776175.358399998</v>
      </c>
      <c r="O222">
        <v>168144149.04550001</v>
      </c>
    </row>
    <row r="223" spans="1:15" hidden="1">
      <c r="A223" s="110" t="s">
        <v>36</v>
      </c>
      <c r="B223" s="110" t="s">
        <v>110</v>
      </c>
      <c r="C223" s="110" t="s">
        <v>111</v>
      </c>
      <c r="D223" s="110" t="s">
        <v>10</v>
      </c>
      <c r="E223" s="110" t="s">
        <v>112</v>
      </c>
      <c r="F223">
        <v>37684.822</v>
      </c>
      <c r="G223">
        <v>6037554724.7095003</v>
      </c>
      <c r="H223">
        <v>2265036238.3737998</v>
      </c>
      <c r="I223">
        <v>1086337743.648</v>
      </c>
      <c r="J223">
        <v>54142641.943599999</v>
      </c>
      <c r="K223">
        <v>324693110.454</v>
      </c>
      <c r="L223">
        <v>361959751.84560001</v>
      </c>
      <c r="M223">
        <v>74615087.924400002</v>
      </c>
      <c r="N223">
        <v>20467298.181499999</v>
      </c>
      <c r="O223">
        <v>128526811.2386</v>
      </c>
    </row>
    <row r="224" spans="1:15" hidden="1">
      <c r="A224" s="110" t="s">
        <v>36</v>
      </c>
      <c r="B224" s="110" t="s">
        <v>110</v>
      </c>
      <c r="C224" s="110" t="s">
        <v>111</v>
      </c>
      <c r="D224" s="110" t="s">
        <v>10</v>
      </c>
      <c r="E224" s="110" t="s">
        <v>113</v>
      </c>
      <c r="F224">
        <v>333.49400000000003</v>
      </c>
      <c r="G224">
        <v>53244520.8926</v>
      </c>
      <c r="H224">
        <v>20044568.375599999</v>
      </c>
      <c r="I224">
        <v>9613607.5776000004</v>
      </c>
      <c r="J224">
        <v>479138.80930000002</v>
      </c>
      <c r="K224">
        <v>2873390.358</v>
      </c>
      <c r="L224">
        <v>3203183.6447000001</v>
      </c>
      <c r="M224">
        <v>660310.51260000002</v>
      </c>
      <c r="N224">
        <v>181126.53260000001</v>
      </c>
      <c r="O224">
        <v>1137405.4092000001</v>
      </c>
    </row>
    <row r="225" spans="1:15" hidden="1">
      <c r="A225" s="110" t="s">
        <v>36</v>
      </c>
      <c r="B225" s="110" t="s">
        <v>110</v>
      </c>
      <c r="C225" s="110" t="s">
        <v>111</v>
      </c>
      <c r="D225" s="110" t="s">
        <v>10</v>
      </c>
      <c r="E225" s="110" t="s">
        <v>114</v>
      </c>
      <c r="F225">
        <v>771.45600000000002</v>
      </c>
      <c r="G225">
        <v>123272936.1587</v>
      </c>
      <c r="H225">
        <v>46368157.978399999</v>
      </c>
      <c r="I225">
        <v>22238708.582400002</v>
      </c>
      <c r="J225">
        <v>1108368.4850999999</v>
      </c>
      <c r="K225">
        <v>6646878.9003999997</v>
      </c>
      <c r="L225">
        <v>7409774.2141000004</v>
      </c>
      <c r="M225">
        <v>1527465.2822</v>
      </c>
      <c r="N225">
        <v>418991.49709999998</v>
      </c>
      <c r="O225">
        <v>2631106.4887000001</v>
      </c>
    </row>
    <row r="226" spans="1:15" hidden="1">
      <c r="A226" s="110" t="s">
        <v>36</v>
      </c>
      <c r="B226" s="110" t="s">
        <v>110</v>
      </c>
      <c r="C226" s="110" t="s">
        <v>111</v>
      </c>
      <c r="D226" s="110" t="s">
        <v>10</v>
      </c>
      <c r="E226" s="110" t="s">
        <v>114</v>
      </c>
      <c r="F226">
        <v>5826.1</v>
      </c>
      <c r="G226">
        <v>933341225.42429996</v>
      </c>
      <c r="H226">
        <v>350176196.61220002</v>
      </c>
      <c r="I226">
        <v>167948579.1936</v>
      </c>
      <c r="J226">
        <v>8370491.0855</v>
      </c>
      <c r="K226">
        <v>50197783.3627</v>
      </c>
      <c r="L226">
        <v>55959232.346299998</v>
      </c>
      <c r="M226">
        <v>11535545.0997</v>
      </c>
      <c r="N226">
        <v>3164258.7017000001</v>
      </c>
      <c r="O226">
        <v>19870335.461800002</v>
      </c>
    </row>
    <row r="227" spans="1:15" hidden="1">
      <c r="A227" s="110" t="s">
        <v>36</v>
      </c>
      <c r="B227" s="110" t="s">
        <v>110</v>
      </c>
      <c r="C227" s="110" t="s">
        <v>111</v>
      </c>
      <c r="D227" s="110" t="s">
        <v>10</v>
      </c>
      <c r="E227" s="110" t="s">
        <v>112</v>
      </c>
      <c r="F227">
        <v>1224.6864</v>
      </c>
      <c r="G227">
        <v>178256321.2861</v>
      </c>
      <c r="H227">
        <v>69291615.408199996</v>
      </c>
      <c r="I227">
        <v>33573858.796800002</v>
      </c>
      <c r="J227">
        <v>1759534.9389</v>
      </c>
      <c r="K227">
        <v>9518154.0534000006</v>
      </c>
      <c r="L227">
        <v>11763016.5649</v>
      </c>
      <c r="M227">
        <v>2424851.1354</v>
      </c>
      <c r="N227">
        <v>0</v>
      </c>
      <c r="O227">
        <v>3357500.9794999999</v>
      </c>
    </row>
    <row r="228" spans="1:15" hidden="1">
      <c r="A228" s="110" t="s">
        <v>36</v>
      </c>
      <c r="B228" s="110" t="s">
        <v>110</v>
      </c>
      <c r="C228" s="110" t="s">
        <v>111</v>
      </c>
      <c r="D228" s="110" t="s">
        <v>10</v>
      </c>
      <c r="E228" s="110" t="s">
        <v>112</v>
      </c>
      <c r="F228">
        <v>1564.6092000000001</v>
      </c>
      <c r="G228">
        <v>229567158.64050001</v>
      </c>
      <c r="H228">
        <v>88524131.289399996</v>
      </c>
      <c r="I228">
        <v>42892588.339199997</v>
      </c>
      <c r="J228">
        <v>2247908.8472000002</v>
      </c>
      <c r="K228">
        <v>12160003.899</v>
      </c>
      <c r="L228">
        <v>15027948.328</v>
      </c>
      <c r="M228">
        <v>3097890.5254000002</v>
      </c>
      <c r="N228">
        <v>0</v>
      </c>
      <c r="O228">
        <v>4289405.7789000003</v>
      </c>
    </row>
    <row r="229" spans="1:15" hidden="1">
      <c r="A229" s="110" t="s">
        <v>36</v>
      </c>
      <c r="B229" s="110" t="s">
        <v>110</v>
      </c>
      <c r="C229" s="110" t="s">
        <v>111</v>
      </c>
      <c r="D229" s="110" t="s">
        <v>10</v>
      </c>
      <c r="E229" s="110" t="s">
        <v>112</v>
      </c>
      <c r="F229">
        <v>2958.8552</v>
      </c>
      <c r="G229">
        <v>433970040.03920001</v>
      </c>
      <c r="H229">
        <v>167409270.51539999</v>
      </c>
      <c r="I229">
        <v>81114796.224000007</v>
      </c>
      <c r="J229">
        <v>4251054.0126</v>
      </c>
      <c r="K229">
        <v>22995960.121199999</v>
      </c>
      <c r="L229">
        <v>28419571.517099999</v>
      </c>
      <c r="M229">
        <v>5858465.801</v>
      </c>
      <c r="N229">
        <v>0</v>
      </c>
      <c r="O229">
        <v>8111757.6157</v>
      </c>
    </row>
    <row r="230" spans="1:15" hidden="1">
      <c r="A230" s="110" t="s">
        <v>36</v>
      </c>
      <c r="B230" s="110" t="s">
        <v>110</v>
      </c>
      <c r="C230" s="110" t="s">
        <v>111</v>
      </c>
      <c r="D230" s="110" t="s">
        <v>10</v>
      </c>
      <c r="E230" s="110" t="s">
        <v>113</v>
      </c>
      <c r="F230">
        <v>462.87360000000001</v>
      </c>
      <c r="G230">
        <v>67903557.698599994</v>
      </c>
      <c r="H230">
        <v>26188957.812600002</v>
      </c>
      <c r="I230">
        <v>12689332.5888</v>
      </c>
      <c r="J230">
        <v>665020.34530000004</v>
      </c>
      <c r="K230">
        <v>3597412.5556000001</v>
      </c>
      <c r="L230">
        <v>4445864.5285</v>
      </c>
      <c r="M230">
        <v>916479.16929999995</v>
      </c>
      <c r="N230">
        <v>0</v>
      </c>
      <c r="O230">
        <v>1268976.7481</v>
      </c>
    </row>
    <row r="231" spans="1:15" hidden="1">
      <c r="A231" s="110" t="s">
        <v>36</v>
      </c>
      <c r="B231" s="110" t="s">
        <v>110</v>
      </c>
      <c r="C231" s="110" t="s">
        <v>111</v>
      </c>
      <c r="D231" s="110" t="s">
        <v>13</v>
      </c>
      <c r="E231" s="110" t="s">
        <v>112</v>
      </c>
      <c r="F231">
        <v>835.74400000000003</v>
      </c>
      <c r="G231">
        <v>45752589.690200001</v>
      </c>
      <c r="H231">
        <v>26496090.386999998</v>
      </c>
      <c r="I231">
        <v>2571532.0704000001</v>
      </c>
      <c r="J231">
        <v>1200733.1469000001</v>
      </c>
      <c r="K231">
        <v>4945491.2927999999</v>
      </c>
      <c r="L231">
        <v>14180277.542400001</v>
      </c>
      <c r="M231">
        <v>1654754.0556999999</v>
      </c>
      <c r="N231">
        <v>1259256.6884000001</v>
      </c>
      <c r="O231">
        <v>7086690.1723999996</v>
      </c>
    </row>
    <row r="232" spans="1:15" hidden="1">
      <c r="A232" s="110" t="s">
        <v>36</v>
      </c>
      <c r="B232" s="110" t="s">
        <v>110</v>
      </c>
      <c r="C232" s="110" t="s">
        <v>111</v>
      </c>
      <c r="D232" s="110" t="s">
        <v>13</v>
      </c>
      <c r="E232" s="110" t="s">
        <v>112</v>
      </c>
      <c r="F232">
        <v>10703.951999999999</v>
      </c>
      <c r="G232">
        <v>597754655.97449994</v>
      </c>
      <c r="H232">
        <v>339353775.02200001</v>
      </c>
      <c r="I232">
        <v>32935393.151999999</v>
      </c>
      <c r="J232">
        <v>15378612.419399999</v>
      </c>
      <c r="K232">
        <v>63340330.788900003</v>
      </c>
      <c r="L232">
        <v>181616631.60049999</v>
      </c>
      <c r="M232">
        <v>21193580.790100001</v>
      </c>
      <c r="N232">
        <v>16128172.201400001</v>
      </c>
      <c r="O232">
        <v>90764147.208399996</v>
      </c>
    </row>
    <row r="233" spans="1:15" hidden="1">
      <c r="A233" s="110" t="s">
        <v>36</v>
      </c>
      <c r="B233" s="110" t="s">
        <v>110</v>
      </c>
      <c r="C233" s="110" t="s">
        <v>111</v>
      </c>
      <c r="D233" s="110" t="s">
        <v>13</v>
      </c>
      <c r="E233" s="110" t="s">
        <v>112</v>
      </c>
      <c r="F233">
        <v>29.7332</v>
      </c>
      <c r="G233">
        <v>1659112.9216</v>
      </c>
      <c r="H233">
        <v>942649.22039999999</v>
      </c>
      <c r="I233">
        <v>91486.809599999993</v>
      </c>
      <c r="J233">
        <v>42717.6152</v>
      </c>
      <c r="K233">
        <v>175945.3633</v>
      </c>
      <c r="L233">
        <v>504490.6433</v>
      </c>
      <c r="M233">
        <v>58871.057800000002</v>
      </c>
      <c r="N233">
        <v>44800.478300000002</v>
      </c>
      <c r="O233">
        <v>252122.6311</v>
      </c>
    </row>
    <row r="234" spans="1:15" hidden="1">
      <c r="A234" s="110" t="s">
        <v>36</v>
      </c>
      <c r="B234" s="110" t="s">
        <v>110</v>
      </c>
      <c r="C234" s="110" t="s">
        <v>111</v>
      </c>
      <c r="D234" s="110" t="s">
        <v>13</v>
      </c>
      <c r="E234" s="110" t="s">
        <v>114</v>
      </c>
      <c r="F234">
        <v>3744.7759999999998</v>
      </c>
      <c r="G234">
        <v>207432733.58989999</v>
      </c>
      <c r="H234">
        <v>118722867.536</v>
      </c>
      <c r="I234">
        <v>11522442.412799999</v>
      </c>
      <c r="J234">
        <v>5380205.8206000002</v>
      </c>
      <c r="K234">
        <v>22159605.2159</v>
      </c>
      <c r="L234">
        <v>63538551.295699999</v>
      </c>
      <c r="M234">
        <v>7414571.0571999997</v>
      </c>
      <c r="N234">
        <v>5642438.6229999997</v>
      </c>
      <c r="O234">
        <v>31753823.272599999</v>
      </c>
    </row>
    <row r="235" spans="1:15" hidden="1">
      <c r="A235" s="110" t="s">
        <v>36</v>
      </c>
      <c r="B235" s="110" t="s">
        <v>110</v>
      </c>
      <c r="C235" s="110" t="s">
        <v>111</v>
      </c>
      <c r="D235" s="110" t="s">
        <v>13</v>
      </c>
      <c r="E235" s="110" t="s">
        <v>114</v>
      </c>
      <c r="F235">
        <v>3584.056</v>
      </c>
      <c r="G235">
        <v>199990303.1751</v>
      </c>
      <c r="H235">
        <v>113627465.1408</v>
      </c>
      <c r="I235">
        <v>11027917.075200001</v>
      </c>
      <c r="J235">
        <v>5149294.7873999998</v>
      </c>
      <c r="K235">
        <v>21208549.198100001</v>
      </c>
      <c r="L235">
        <v>60811574.845200002</v>
      </c>
      <c r="M235">
        <v>7096349.1233999999</v>
      </c>
      <c r="N235">
        <v>5400273.8751999997</v>
      </c>
      <c r="O235">
        <v>30390998.239399999</v>
      </c>
    </row>
    <row r="236" spans="1:15" hidden="1">
      <c r="A236" s="110" t="s">
        <v>36</v>
      </c>
      <c r="B236" s="110" t="s">
        <v>110</v>
      </c>
      <c r="C236" s="110" t="s">
        <v>111</v>
      </c>
      <c r="D236" s="110" t="s">
        <v>8</v>
      </c>
      <c r="E236" s="110" t="s">
        <v>112</v>
      </c>
      <c r="F236">
        <v>0.80359999999999998</v>
      </c>
      <c r="G236">
        <v>90419.826400000005</v>
      </c>
      <c r="H236">
        <v>28556.450799999999</v>
      </c>
      <c r="I236">
        <v>34223.519999999997</v>
      </c>
      <c r="J236">
        <v>1153.4552000000001</v>
      </c>
      <c r="K236">
        <v>1995.7435</v>
      </c>
      <c r="L236">
        <v>7718.5147999999999</v>
      </c>
      <c r="M236">
        <v>1591.1097</v>
      </c>
      <c r="N236">
        <v>1426.9863</v>
      </c>
      <c r="O236">
        <v>2362.9629</v>
      </c>
    </row>
    <row r="237" spans="1:15" hidden="1">
      <c r="A237" s="110" t="s">
        <v>36</v>
      </c>
      <c r="B237" s="110" t="s">
        <v>110</v>
      </c>
      <c r="C237" s="110" t="s">
        <v>111</v>
      </c>
      <c r="D237" s="110" t="s">
        <v>8</v>
      </c>
      <c r="E237" s="110" t="s">
        <v>112</v>
      </c>
      <c r="F237">
        <v>710.38239999999996</v>
      </c>
      <c r="G237">
        <v>103604261.485</v>
      </c>
      <c r="H237">
        <v>25244259.641800001</v>
      </c>
      <c r="I237">
        <v>30253333.478399999</v>
      </c>
      <c r="J237">
        <v>1020622.6156</v>
      </c>
      <c r="K237">
        <v>1764237.2785</v>
      </c>
      <c r="L237">
        <v>6823167.0888</v>
      </c>
      <c r="M237">
        <v>1406540.9473000001</v>
      </c>
      <c r="N237">
        <v>1261455.9125999999</v>
      </c>
      <c r="O237">
        <v>2088859.2056</v>
      </c>
    </row>
    <row r="238" spans="1:15" hidden="1">
      <c r="A238" s="110" t="s">
        <v>36</v>
      </c>
      <c r="B238" s="110" t="s">
        <v>110</v>
      </c>
      <c r="C238" s="110" t="s">
        <v>111</v>
      </c>
      <c r="D238" s="110" t="s">
        <v>8</v>
      </c>
      <c r="E238" s="110" t="s">
        <v>112</v>
      </c>
      <c r="F238">
        <v>334.29759999999999</v>
      </c>
      <c r="G238">
        <v>42648016.537</v>
      </c>
      <c r="H238">
        <v>11879651.362199999</v>
      </c>
      <c r="I238">
        <v>14236862.304</v>
      </c>
      <c r="J238">
        <v>480292.26439999999</v>
      </c>
      <c r="K238">
        <v>830229.30759999994</v>
      </c>
      <c r="L238">
        <v>3210902.1595000001</v>
      </c>
      <c r="M238">
        <v>661901.62230000005</v>
      </c>
      <c r="N238">
        <v>593626.31180000002</v>
      </c>
      <c r="O238">
        <v>982992.5673</v>
      </c>
    </row>
    <row r="239" spans="1:15" hidden="1">
      <c r="A239" s="110" t="s">
        <v>36</v>
      </c>
      <c r="B239" s="110" t="s">
        <v>110</v>
      </c>
      <c r="C239" s="110" t="s">
        <v>111</v>
      </c>
      <c r="D239" s="110" t="s">
        <v>8</v>
      </c>
      <c r="E239" s="110" t="s">
        <v>113</v>
      </c>
      <c r="F239">
        <v>1044.68</v>
      </c>
      <c r="G239">
        <v>152314344.4339</v>
      </c>
      <c r="H239">
        <v>37123909.413199998</v>
      </c>
      <c r="I239">
        <v>44490196.569600001</v>
      </c>
      <c r="J239">
        <v>1500916.1229000001</v>
      </c>
      <c r="K239">
        <v>2594466.5861</v>
      </c>
      <c r="L239">
        <v>10034069.248299999</v>
      </c>
      <c r="M239">
        <v>2068442.5696</v>
      </c>
      <c r="N239">
        <v>1855082.2243999999</v>
      </c>
      <c r="O239">
        <v>3071851.7729000002</v>
      </c>
    </row>
    <row r="240" spans="1:15" hidden="1">
      <c r="A240" s="110" t="s">
        <v>36</v>
      </c>
      <c r="B240" s="110" t="s">
        <v>110</v>
      </c>
      <c r="C240" s="110" t="s">
        <v>111</v>
      </c>
      <c r="D240" s="110" t="s">
        <v>8</v>
      </c>
      <c r="E240" s="110" t="s">
        <v>114</v>
      </c>
      <c r="F240">
        <v>167.14879999999999</v>
      </c>
      <c r="G240">
        <v>24370295.6186</v>
      </c>
      <c r="H240">
        <v>5939825.2834000001</v>
      </c>
      <c r="I240">
        <v>7118430.7583999997</v>
      </c>
      <c r="J240">
        <v>240147.37520000001</v>
      </c>
      <c r="K240">
        <v>415114.65379999997</v>
      </c>
      <c r="L240">
        <v>1605451.0796999999</v>
      </c>
      <c r="M240">
        <v>330950.81109999999</v>
      </c>
      <c r="N240">
        <v>296813.15590000001</v>
      </c>
      <c r="O240">
        <v>491496.28370000003</v>
      </c>
    </row>
    <row r="241" spans="1:15" hidden="1">
      <c r="A241" s="110" t="s">
        <v>36</v>
      </c>
      <c r="B241" s="110" t="s">
        <v>110</v>
      </c>
      <c r="C241" s="110" t="s">
        <v>111</v>
      </c>
      <c r="D241" s="110" t="s">
        <v>8</v>
      </c>
      <c r="E241" s="110" t="s">
        <v>114</v>
      </c>
      <c r="F241">
        <v>247.50880000000001</v>
      </c>
      <c r="G241">
        <v>36086783.835600004</v>
      </c>
      <c r="H241">
        <v>8795510.9287999999</v>
      </c>
      <c r="I241">
        <v>10540754.419199999</v>
      </c>
      <c r="J241">
        <v>355601.02740000002</v>
      </c>
      <c r="K241">
        <v>614689.00659999996</v>
      </c>
      <c r="L241">
        <v>2377302.5603999998</v>
      </c>
      <c r="M241">
        <v>490061.77799999999</v>
      </c>
      <c r="N241">
        <v>439511.78860000003</v>
      </c>
      <c r="O241">
        <v>727792.57389999996</v>
      </c>
    </row>
    <row r="242" spans="1:15" hidden="1">
      <c r="A242" s="110" t="s">
        <v>36</v>
      </c>
      <c r="B242" s="110" t="s">
        <v>110</v>
      </c>
      <c r="C242" s="110" t="s">
        <v>111</v>
      </c>
      <c r="D242" s="110" t="s">
        <v>10</v>
      </c>
      <c r="E242" s="110" t="s">
        <v>112</v>
      </c>
      <c r="F242">
        <v>265.18799999999999</v>
      </c>
      <c r="G242">
        <v>37476076.453199998</v>
      </c>
      <c r="H242">
        <v>12939688.896199999</v>
      </c>
      <c r="I242">
        <v>7803179.04</v>
      </c>
      <c r="J242">
        <v>381001.89980000001</v>
      </c>
      <c r="K242">
        <v>3348114.2242000001</v>
      </c>
      <c r="L242">
        <v>2547109.8860999998</v>
      </c>
      <c r="M242">
        <v>525066.19070000004</v>
      </c>
      <c r="N242">
        <v>212581.4676</v>
      </c>
      <c r="O242">
        <v>1050396.6868</v>
      </c>
    </row>
    <row r="243" spans="1:15" hidden="1">
      <c r="A243" s="110" t="s">
        <v>36</v>
      </c>
      <c r="B243" s="110" t="s">
        <v>110</v>
      </c>
      <c r="C243" s="110" t="s">
        <v>111</v>
      </c>
      <c r="D243" s="110" t="s">
        <v>10</v>
      </c>
      <c r="E243" s="110" t="s">
        <v>112</v>
      </c>
      <c r="F243">
        <v>530.37599999999998</v>
      </c>
      <c r="G243">
        <v>74964904.206200004</v>
      </c>
      <c r="H243">
        <v>25879378.5878</v>
      </c>
      <c r="I243">
        <v>15606358.08</v>
      </c>
      <c r="J243">
        <v>762003.79960000003</v>
      </c>
      <c r="K243">
        <v>6696228.4483000003</v>
      </c>
      <c r="L243">
        <v>5094219.7721999995</v>
      </c>
      <c r="M243">
        <v>1050132.3814999999</v>
      </c>
      <c r="N243">
        <v>425162.9351</v>
      </c>
      <c r="O243">
        <v>2100793.3736999999</v>
      </c>
    </row>
    <row r="244" spans="1:15" hidden="1">
      <c r="A244" s="110" t="s">
        <v>36</v>
      </c>
      <c r="B244" s="110" t="s">
        <v>110</v>
      </c>
      <c r="C244" s="110" t="s">
        <v>111</v>
      </c>
      <c r="D244" s="110" t="s">
        <v>10</v>
      </c>
      <c r="E244" s="110" t="s">
        <v>112</v>
      </c>
      <c r="F244">
        <v>120.54</v>
      </c>
      <c r="G244">
        <v>17032301.276799999</v>
      </c>
      <c r="H244">
        <v>5881677.5663999999</v>
      </c>
      <c r="I244">
        <v>3546899.6351999999</v>
      </c>
      <c r="J244">
        <v>173182.34270000001</v>
      </c>
      <c r="K244">
        <v>1521870.1018999999</v>
      </c>
      <c r="L244">
        <v>1157777.2209999999</v>
      </c>
      <c r="M244">
        <v>238666.4503</v>
      </c>
      <c r="N244">
        <v>96627.939799999993</v>
      </c>
      <c r="O244">
        <v>477453.03950000001</v>
      </c>
    </row>
    <row r="245" spans="1:15" hidden="1">
      <c r="A245" s="110" t="s">
        <v>36</v>
      </c>
      <c r="B245" s="110" t="s">
        <v>110</v>
      </c>
      <c r="C245" s="110" t="s">
        <v>111</v>
      </c>
      <c r="D245" s="110" t="s">
        <v>10</v>
      </c>
      <c r="E245" s="110" t="s">
        <v>113</v>
      </c>
      <c r="F245">
        <v>293.31400000000002</v>
      </c>
      <c r="G245">
        <v>47555921.658200003</v>
      </c>
      <c r="H245">
        <v>14312080.805600001</v>
      </c>
      <c r="I245">
        <v>8630788.3775999993</v>
      </c>
      <c r="J245">
        <v>421410.11869999999</v>
      </c>
      <c r="K245">
        <v>3703217.2478999998</v>
      </c>
      <c r="L245">
        <v>2817257.9043000001</v>
      </c>
      <c r="M245">
        <v>580755.02919999999</v>
      </c>
      <c r="N245">
        <v>235127.98689999999</v>
      </c>
      <c r="O245">
        <v>1161802.3961</v>
      </c>
    </row>
    <row r="246" spans="1:15" hidden="1">
      <c r="A246" s="110" t="s">
        <v>36</v>
      </c>
      <c r="B246" s="110" t="s">
        <v>110</v>
      </c>
      <c r="C246" s="110" t="s">
        <v>111</v>
      </c>
      <c r="D246" s="110" t="s">
        <v>10</v>
      </c>
      <c r="E246" s="110" t="s">
        <v>114</v>
      </c>
      <c r="F246">
        <v>1084.8599999999999</v>
      </c>
      <c r="G246">
        <v>153290711.49079999</v>
      </c>
      <c r="H246">
        <v>52935092.529799998</v>
      </c>
      <c r="I246">
        <v>31922094.3552</v>
      </c>
      <c r="J246">
        <v>1558642.3276</v>
      </c>
      <c r="K246">
        <v>13696830.917099999</v>
      </c>
      <c r="L246">
        <v>10419994.988600001</v>
      </c>
      <c r="M246">
        <v>2147998.0531000001</v>
      </c>
      <c r="N246">
        <v>869651.45819999999</v>
      </c>
      <c r="O246">
        <v>4297077.3552999999</v>
      </c>
    </row>
    <row r="247" spans="1:15" hidden="1">
      <c r="A247" s="110" t="s">
        <v>36</v>
      </c>
      <c r="B247" s="110" t="s">
        <v>110</v>
      </c>
      <c r="C247" s="110" t="s">
        <v>111</v>
      </c>
      <c r="D247" s="110" t="s">
        <v>10</v>
      </c>
      <c r="E247" s="110" t="s">
        <v>114</v>
      </c>
      <c r="F247">
        <v>675.024</v>
      </c>
      <c r="G247">
        <v>95380887.9454</v>
      </c>
      <c r="H247">
        <v>32937389.917599998</v>
      </c>
      <c r="I247">
        <v>19862635.910399999</v>
      </c>
      <c r="J247">
        <v>969822.11369999999</v>
      </c>
      <c r="K247">
        <v>8522472.5705999993</v>
      </c>
      <c r="L247">
        <v>6483552.4374000002</v>
      </c>
      <c r="M247">
        <v>1336532.1218999999</v>
      </c>
      <c r="N247">
        <v>541116.46290000004</v>
      </c>
      <c r="O247">
        <v>2673737.0211</v>
      </c>
    </row>
    <row r="248" spans="1:15" hidden="1">
      <c r="A248" s="110" t="s">
        <v>36</v>
      </c>
      <c r="B248" s="110" t="s">
        <v>110</v>
      </c>
      <c r="C248" s="110" t="s">
        <v>111</v>
      </c>
      <c r="D248" s="110" t="s">
        <v>10</v>
      </c>
      <c r="E248" s="110" t="s">
        <v>112</v>
      </c>
      <c r="F248">
        <v>2545.8047999999999</v>
      </c>
      <c r="G248">
        <v>263538934.78650001</v>
      </c>
      <c r="H248">
        <v>73597668.411200002</v>
      </c>
      <c r="I248">
        <v>75212011.660799995</v>
      </c>
      <c r="J248">
        <v>3657616.2492999998</v>
      </c>
      <c r="K248">
        <v>0</v>
      </c>
      <c r="L248">
        <v>24452254.906599998</v>
      </c>
      <c r="M248">
        <v>5040635.4312000005</v>
      </c>
      <c r="N248">
        <v>2838628.1973000001</v>
      </c>
      <c r="O248">
        <v>7111154.3790999996</v>
      </c>
    </row>
    <row r="249" spans="1:15" hidden="1">
      <c r="A249" s="110" t="s">
        <v>36</v>
      </c>
      <c r="B249" s="110" t="s">
        <v>110</v>
      </c>
      <c r="C249" s="110" t="s">
        <v>111</v>
      </c>
      <c r="D249" s="110" t="s">
        <v>10</v>
      </c>
      <c r="E249" s="110" t="s">
        <v>112</v>
      </c>
      <c r="F249">
        <v>1186.1135999999999</v>
      </c>
      <c r="G249">
        <v>123152173.5213</v>
      </c>
      <c r="H249">
        <v>34289822.854800001</v>
      </c>
      <c r="I249">
        <v>35041960.819200002</v>
      </c>
      <c r="J249">
        <v>1704115.6446</v>
      </c>
      <c r="K249">
        <v>0</v>
      </c>
      <c r="L249">
        <v>11392527.8542</v>
      </c>
      <c r="M249">
        <v>2348477.8713000002</v>
      </c>
      <c r="N249">
        <v>1322542.6828000001</v>
      </c>
      <c r="O249">
        <v>3313151.4720999999</v>
      </c>
    </row>
    <row r="250" spans="1:15" hidden="1">
      <c r="A250" s="110" t="s">
        <v>36</v>
      </c>
      <c r="B250" s="110" t="s">
        <v>110</v>
      </c>
      <c r="C250" s="110" t="s">
        <v>111</v>
      </c>
      <c r="D250" s="110" t="s">
        <v>10</v>
      </c>
      <c r="E250" s="110" t="s">
        <v>112</v>
      </c>
      <c r="F250">
        <v>594.66399999999999</v>
      </c>
      <c r="G250">
        <v>61554956.978600003</v>
      </c>
      <c r="H250">
        <v>17191374.718400002</v>
      </c>
      <c r="I250">
        <v>17568461.952</v>
      </c>
      <c r="J250">
        <v>854367.21849999996</v>
      </c>
      <c r="K250">
        <v>0</v>
      </c>
      <c r="L250">
        <v>5711700.9567</v>
      </c>
      <c r="M250">
        <v>1177421.155</v>
      </c>
      <c r="N250">
        <v>663063.40469999996</v>
      </c>
      <c r="O250">
        <v>1661065.1011999999</v>
      </c>
    </row>
    <row r="251" spans="1:15" hidden="1">
      <c r="A251" s="110" t="s">
        <v>36</v>
      </c>
      <c r="B251" s="110" t="s">
        <v>110</v>
      </c>
      <c r="C251" s="110" t="s">
        <v>111</v>
      </c>
      <c r="D251" s="110" t="s">
        <v>10</v>
      </c>
      <c r="E251" s="110" t="s">
        <v>113</v>
      </c>
      <c r="F251">
        <v>810.02880000000005</v>
      </c>
      <c r="G251">
        <v>84176457.336999997</v>
      </c>
      <c r="H251">
        <v>23417439.804400001</v>
      </c>
      <c r="I251">
        <v>23931094.1184</v>
      </c>
      <c r="J251">
        <v>1163786.5364000001</v>
      </c>
      <c r="K251">
        <v>0</v>
      </c>
      <c r="L251">
        <v>7780262.9248000002</v>
      </c>
      <c r="M251">
        <v>1603838.5463</v>
      </c>
      <c r="N251">
        <v>903199.88100000005</v>
      </c>
      <c r="O251">
        <v>2262640.0296999998</v>
      </c>
    </row>
    <row r="252" spans="1:15" hidden="1">
      <c r="A252" s="110" t="s">
        <v>36</v>
      </c>
      <c r="B252" s="110" t="s">
        <v>110</v>
      </c>
      <c r="C252" s="110" t="s">
        <v>111</v>
      </c>
      <c r="D252" s="110" t="s">
        <v>10</v>
      </c>
      <c r="E252" s="110" t="s">
        <v>112</v>
      </c>
      <c r="F252">
        <v>72.323999999999998</v>
      </c>
      <c r="G252">
        <v>10220748.340600001</v>
      </c>
      <c r="H252">
        <v>3190393.9424000001</v>
      </c>
      <c r="I252">
        <v>2079067.6224</v>
      </c>
      <c r="J252">
        <v>103909.1571</v>
      </c>
      <c r="K252">
        <v>911837.93629999994</v>
      </c>
      <c r="L252">
        <v>694666.33259999997</v>
      </c>
      <c r="M252">
        <v>143199.8702</v>
      </c>
      <c r="N252">
        <v>739818.57339999999</v>
      </c>
      <c r="O252">
        <v>286471.82370000001</v>
      </c>
    </row>
    <row r="253" spans="1:15" hidden="1">
      <c r="A253" s="110" t="s">
        <v>36</v>
      </c>
      <c r="B253" s="110" t="s">
        <v>110</v>
      </c>
      <c r="C253" s="110" t="s">
        <v>111</v>
      </c>
      <c r="D253" s="110" t="s">
        <v>10</v>
      </c>
      <c r="E253" s="110" t="s">
        <v>112</v>
      </c>
      <c r="F253">
        <v>52.234000000000002</v>
      </c>
      <c r="G253">
        <v>7382907.1118999999</v>
      </c>
      <c r="H253">
        <v>2304172.7842000001</v>
      </c>
      <c r="I253">
        <v>1501548.5759999999</v>
      </c>
      <c r="J253">
        <v>75045.433300000004</v>
      </c>
      <c r="K253">
        <v>658549.62069999997</v>
      </c>
      <c r="L253">
        <v>501703.46240000002</v>
      </c>
      <c r="M253">
        <v>103422.12850000001</v>
      </c>
      <c r="N253">
        <v>534313.4142</v>
      </c>
      <c r="O253">
        <v>206896.31709999999</v>
      </c>
    </row>
    <row r="254" spans="1:15" hidden="1">
      <c r="A254" s="110" t="s">
        <v>36</v>
      </c>
      <c r="B254" s="110" t="s">
        <v>110</v>
      </c>
      <c r="C254" s="110" t="s">
        <v>111</v>
      </c>
      <c r="D254" s="110" t="s">
        <v>10</v>
      </c>
      <c r="E254" s="110" t="s">
        <v>112</v>
      </c>
      <c r="F254">
        <v>48.216000000000001</v>
      </c>
      <c r="G254">
        <v>6812920.5107000005</v>
      </c>
      <c r="H254">
        <v>2126929.0298000001</v>
      </c>
      <c r="I254">
        <v>1386045.8688000001</v>
      </c>
      <c r="J254">
        <v>69273.185700000002</v>
      </c>
      <c r="K254">
        <v>607891.95759999997</v>
      </c>
      <c r="L254">
        <v>463110.8884</v>
      </c>
      <c r="M254">
        <v>95466.580100000006</v>
      </c>
      <c r="N254">
        <v>493212.3823</v>
      </c>
      <c r="O254">
        <v>190981.21580000001</v>
      </c>
    </row>
    <row r="255" spans="1:15" hidden="1">
      <c r="A255" s="110" t="s">
        <v>36</v>
      </c>
      <c r="B255" s="110" t="s">
        <v>110</v>
      </c>
      <c r="C255" s="110" t="s">
        <v>111</v>
      </c>
      <c r="D255" s="110" t="s">
        <v>10</v>
      </c>
      <c r="E255" s="110" t="s">
        <v>114</v>
      </c>
      <c r="F255">
        <v>795.56399999999996</v>
      </c>
      <c r="G255">
        <v>112413188.42659999</v>
      </c>
      <c r="H255">
        <v>35094328.593999997</v>
      </c>
      <c r="I255">
        <v>22869747.782400001</v>
      </c>
      <c r="J255">
        <v>1143004.4564</v>
      </c>
      <c r="K255">
        <v>10030217.299799999</v>
      </c>
      <c r="L255">
        <v>7641329.6583000002</v>
      </c>
      <c r="M255">
        <v>1575198.5722000001</v>
      </c>
      <c r="N255">
        <v>8138004.3077999996</v>
      </c>
      <c r="O255">
        <v>3151190.0605000001</v>
      </c>
    </row>
    <row r="256" spans="1:15" hidden="1">
      <c r="A256" s="110" t="s">
        <v>36</v>
      </c>
      <c r="B256" s="110" t="s">
        <v>110</v>
      </c>
      <c r="C256" s="110" t="s">
        <v>111</v>
      </c>
      <c r="D256" s="110" t="s">
        <v>10</v>
      </c>
      <c r="E256" s="110" t="s">
        <v>112</v>
      </c>
      <c r="F256">
        <v>369.65600000000001</v>
      </c>
      <c r="G256">
        <v>46511320.668099999</v>
      </c>
      <c r="H256">
        <v>16125510.084000001</v>
      </c>
      <c r="I256">
        <v>12624130.3872</v>
      </c>
      <c r="J256">
        <v>531094.00930000003</v>
      </c>
      <c r="K256">
        <v>2773019.6505999998</v>
      </c>
      <c r="L256">
        <v>6475360.6929000001</v>
      </c>
      <c r="M256">
        <v>731910.44770000002</v>
      </c>
      <c r="N256">
        <v>770493.33609999996</v>
      </c>
      <c r="O256">
        <v>1211216.2241</v>
      </c>
    </row>
    <row r="257" spans="1:15" hidden="1">
      <c r="A257" s="110" t="s">
        <v>36</v>
      </c>
      <c r="B257" s="110" t="s">
        <v>110</v>
      </c>
      <c r="C257" s="110" t="s">
        <v>111</v>
      </c>
      <c r="D257" s="110" t="s">
        <v>10</v>
      </c>
      <c r="E257" s="110" t="s">
        <v>112</v>
      </c>
      <c r="F257">
        <v>986.82079999999996</v>
      </c>
      <c r="G257">
        <v>124381798.8308</v>
      </c>
      <c r="H257">
        <v>43048101.1096</v>
      </c>
      <c r="I257">
        <v>33700936.492799997</v>
      </c>
      <c r="J257">
        <v>1417787.8029</v>
      </c>
      <c r="K257">
        <v>7402756.8064000001</v>
      </c>
      <c r="L257">
        <v>17286397.675999999</v>
      </c>
      <c r="M257">
        <v>1953882.6734</v>
      </c>
      <c r="N257">
        <v>2056882.2104</v>
      </c>
      <c r="O257">
        <v>3233420.7026</v>
      </c>
    </row>
    <row r="258" spans="1:15" hidden="1">
      <c r="A258" s="110" t="s">
        <v>36</v>
      </c>
      <c r="B258" s="110" t="s">
        <v>110</v>
      </c>
      <c r="C258" s="110" t="s">
        <v>111</v>
      </c>
      <c r="D258" s="110" t="s">
        <v>10</v>
      </c>
      <c r="E258" s="110" t="s">
        <v>112</v>
      </c>
      <c r="F258">
        <v>586.62800000000004</v>
      </c>
      <c r="G258">
        <v>73893637.502000004</v>
      </c>
      <c r="H258">
        <v>25590482.944600001</v>
      </c>
      <c r="I258">
        <v>20033944.012800001</v>
      </c>
      <c r="J258">
        <v>842821.4804</v>
      </c>
      <c r="K258">
        <v>4400661.6194000002</v>
      </c>
      <c r="L258">
        <v>10276115.882300001</v>
      </c>
      <c r="M258">
        <v>1161510.0582999999</v>
      </c>
      <c r="N258">
        <v>1222739.4247000001</v>
      </c>
      <c r="O258">
        <v>1922147.4861000001</v>
      </c>
    </row>
    <row r="259" spans="1:15" hidden="1">
      <c r="A259" s="110" t="s">
        <v>36</v>
      </c>
      <c r="B259" s="110" t="s">
        <v>110</v>
      </c>
      <c r="C259" s="110" t="s">
        <v>111</v>
      </c>
      <c r="D259" s="110" t="s">
        <v>10</v>
      </c>
      <c r="E259" s="110" t="s">
        <v>113</v>
      </c>
      <c r="F259">
        <v>2930.7292000000002</v>
      </c>
      <c r="G259">
        <v>369030099.05549997</v>
      </c>
      <c r="H259">
        <v>127847249.3212</v>
      </c>
      <c r="I259">
        <v>100087390.752</v>
      </c>
      <c r="J259">
        <v>4210645.7937000003</v>
      </c>
      <c r="K259">
        <v>21985223.186299998</v>
      </c>
      <c r="L259">
        <v>51338348.798199996</v>
      </c>
      <c r="M259">
        <v>5802776.9626000002</v>
      </c>
      <c r="N259">
        <v>6108672.1671000002</v>
      </c>
      <c r="O259">
        <v>9602838.1941999998</v>
      </c>
    </row>
    <row r="260" spans="1:15" hidden="1">
      <c r="A260" s="110" t="s">
        <v>36</v>
      </c>
      <c r="B260" s="110" t="s">
        <v>110</v>
      </c>
      <c r="C260" s="110" t="s">
        <v>111</v>
      </c>
      <c r="D260" s="110" t="s">
        <v>10</v>
      </c>
      <c r="E260" s="110" t="s">
        <v>114</v>
      </c>
      <c r="F260">
        <v>372.0668</v>
      </c>
      <c r="G260">
        <v>46880417.016999997</v>
      </c>
      <c r="H260">
        <v>16230677.0766</v>
      </c>
      <c r="I260">
        <v>12706461.273600001</v>
      </c>
      <c r="J260">
        <v>534556.86060000001</v>
      </c>
      <c r="K260">
        <v>2791104.5614</v>
      </c>
      <c r="L260">
        <v>6517591.3062000005</v>
      </c>
      <c r="M260">
        <v>736683.77670000005</v>
      </c>
      <c r="N260">
        <v>775518.29269999999</v>
      </c>
      <c r="O260">
        <v>1219115.4604</v>
      </c>
    </row>
    <row r="261" spans="1:15" hidden="1">
      <c r="A261" s="110" t="s">
        <v>36</v>
      </c>
      <c r="B261" s="110" t="s">
        <v>110</v>
      </c>
      <c r="C261" s="110" t="s">
        <v>111</v>
      </c>
      <c r="D261" s="110" t="s">
        <v>10</v>
      </c>
      <c r="E261" s="110" t="s">
        <v>114</v>
      </c>
      <c r="F261">
        <v>1654.6124</v>
      </c>
      <c r="G261">
        <v>208970070.3256</v>
      </c>
      <c r="H261">
        <v>72179185.458000004</v>
      </c>
      <c r="I261">
        <v>56506700.659199998</v>
      </c>
      <c r="J261">
        <v>2377220.1195999999</v>
      </c>
      <c r="K261">
        <v>12412277.088199999</v>
      </c>
      <c r="L261">
        <v>28984277.536499999</v>
      </c>
      <c r="M261">
        <v>3276094.8083000001</v>
      </c>
      <c r="N261">
        <v>3448795.1719999998</v>
      </c>
      <c r="O261">
        <v>5421509.1423000004</v>
      </c>
    </row>
    <row r="262" spans="1:15" hidden="1">
      <c r="A262" s="110" t="s">
        <v>36</v>
      </c>
      <c r="B262" s="110" t="s">
        <v>110</v>
      </c>
      <c r="C262" s="110" t="s">
        <v>111</v>
      </c>
      <c r="D262" s="110" t="s">
        <v>10</v>
      </c>
      <c r="E262" s="110" t="s">
        <v>112</v>
      </c>
      <c r="F262">
        <v>915.30039999999997</v>
      </c>
      <c r="G262">
        <v>115330688.6831</v>
      </c>
      <c r="H262">
        <v>39666075.422200002</v>
      </c>
      <c r="I262">
        <v>31231063.430399999</v>
      </c>
      <c r="J262">
        <v>1315032.1011000001</v>
      </c>
      <c r="K262">
        <v>6866237.7869999995</v>
      </c>
      <c r="L262">
        <v>16033556.150599999</v>
      </c>
      <c r="M262">
        <v>1812273.9129000001</v>
      </c>
      <c r="N262">
        <v>1907808.4997</v>
      </c>
      <c r="O262">
        <v>2999076.6940000001</v>
      </c>
    </row>
    <row r="263" spans="1:15" hidden="1">
      <c r="A263" s="110" t="s">
        <v>36</v>
      </c>
      <c r="B263" s="110" t="s">
        <v>110</v>
      </c>
      <c r="C263" s="110" t="s">
        <v>111</v>
      </c>
      <c r="D263" s="110" t="s">
        <v>10</v>
      </c>
      <c r="E263" s="110" t="s">
        <v>112</v>
      </c>
      <c r="F263">
        <v>2194.6316000000002</v>
      </c>
      <c r="G263">
        <v>276617826.35350001</v>
      </c>
      <c r="H263">
        <v>95108034.904400006</v>
      </c>
      <c r="I263">
        <v>74883261.196799994</v>
      </c>
      <c r="J263">
        <v>3153077.8105000001</v>
      </c>
      <c r="K263">
        <v>16463297.0995</v>
      </c>
      <c r="L263">
        <v>38443934.896600001</v>
      </c>
      <c r="M263">
        <v>4345320.5058000004</v>
      </c>
      <c r="N263">
        <v>4574385.4369000001</v>
      </c>
      <c r="O263">
        <v>7190938.0609999998</v>
      </c>
    </row>
    <row r="264" spans="1:15" hidden="1">
      <c r="A264" s="110" t="s">
        <v>36</v>
      </c>
      <c r="B264" s="110" t="s">
        <v>110</v>
      </c>
      <c r="C264" s="110" t="s">
        <v>111</v>
      </c>
      <c r="D264" s="110" t="s">
        <v>10</v>
      </c>
      <c r="E264" s="110" t="s">
        <v>112</v>
      </c>
      <c r="F264">
        <v>2127.9328</v>
      </c>
      <c r="G264">
        <v>268104996.39919999</v>
      </c>
      <c r="H264">
        <v>92217530.623999998</v>
      </c>
      <c r="I264">
        <v>72607425.062399998</v>
      </c>
      <c r="J264">
        <v>3057249.0543</v>
      </c>
      <c r="K264">
        <v>15962947.901699999</v>
      </c>
      <c r="L264">
        <v>37275554.5977</v>
      </c>
      <c r="M264">
        <v>4213258.4033000004</v>
      </c>
      <c r="N264">
        <v>4435361.6392999999</v>
      </c>
      <c r="O264">
        <v>6972392.5248999996</v>
      </c>
    </row>
    <row r="265" spans="1:15" hidden="1">
      <c r="A265" s="110" t="s">
        <v>36</v>
      </c>
      <c r="B265" s="110" t="s">
        <v>110</v>
      </c>
      <c r="C265" s="110" t="s">
        <v>111</v>
      </c>
      <c r="D265" s="110" t="s">
        <v>10</v>
      </c>
      <c r="E265" s="110" t="s">
        <v>113</v>
      </c>
      <c r="F265">
        <v>2778.8488000000002</v>
      </c>
      <c r="G265">
        <v>350136388.84320003</v>
      </c>
      <c r="H265">
        <v>120426066.3054</v>
      </c>
      <c r="I265">
        <v>94817400.844799995</v>
      </c>
      <c r="J265">
        <v>3992435.1965999999</v>
      </c>
      <c r="K265">
        <v>20845873.808200002</v>
      </c>
      <c r="L265">
        <v>48677820.165700004</v>
      </c>
      <c r="M265">
        <v>5502057.2352</v>
      </c>
      <c r="N265">
        <v>5792099.9051000001</v>
      </c>
      <c r="O265">
        <v>9105186.3107999992</v>
      </c>
    </row>
    <row r="266" spans="1:15" hidden="1">
      <c r="A266" s="110" t="s">
        <v>36</v>
      </c>
      <c r="B266" s="110" t="s">
        <v>110</v>
      </c>
      <c r="C266" s="110" t="s">
        <v>111</v>
      </c>
      <c r="D266" s="110" t="s">
        <v>10</v>
      </c>
      <c r="E266" s="110" t="s">
        <v>114</v>
      </c>
      <c r="F266">
        <v>621.9864</v>
      </c>
      <c r="G266">
        <v>78370284.881200001</v>
      </c>
      <c r="H266">
        <v>26954822.224399999</v>
      </c>
      <c r="I266">
        <v>21222865.555199999</v>
      </c>
      <c r="J266">
        <v>893621.98230000003</v>
      </c>
      <c r="K266">
        <v>4665906.9773000004</v>
      </c>
      <c r="L266">
        <v>10895498.2094</v>
      </c>
      <c r="M266">
        <v>1231518.8838</v>
      </c>
      <c r="N266">
        <v>1296438.7873</v>
      </c>
      <c r="O266">
        <v>2038002.9509999999</v>
      </c>
    </row>
    <row r="267" spans="1:15" hidden="1">
      <c r="A267" s="110" t="s">
        <v>36</v>
      </c>
      <c r="B267" s="110" t="s">
        <v>110</v>
      </c>
      <c r="C267" s="110" t="s">
        <v>111</v>
      </c>
      <c r="D267" s="110" t="s">
        <v>10</v>
      </c>
      <c r="E267" s="110" t="s">
        <v>114</v>
      </c>
      <c r="F267">
        <v>6792.8307999999997</v>
      </c>
      <c r="G267">
        <v>855902515.75569999</v>
      </c>
      <c r="H267">
        <v>294378695.71619999</v>
      </c>
      <c r="I267">
        <v>231778913.18399999</v>
      </c>
      <c r="J267">
        <v>9759415.1645999998</v>
      </c>
      <c r="K267">
        <v>50957250.231399998</v>
      </c>
      <c r="L267">
        <v>118991791.1684</v>
      </c>
      <c r="M267">
        <v>13449650.031500001</v>
      </c>
      <c r="N267">
        <v>14158652.544199999</v>
      </c>
      <c r="O267">
        <v>22257414.657400001</v>
      </c>
    </row>
    <row r="268" spans="1:15" hidden="1">
      <c r="A268" s="110" t="s">
        <v>36</v>
      </c>
      <c r="B268" s="110" t="s">
        <v>110</v>
      </c>
      <c r="C268" s="110" t="s">
        <v>111</v>
      </c>
      <c r="D268" s="110" t="s">
        <v>10</v>
      </c>
      <c r="E268" s="110" t="s">
        <v>112</v>
      </c>
      <c r="F268">
        <v>388.1388</v>
      </c>
      <c r="G268">
        <v>4174086.4344000001</v>
      </c>
      <c r="H268">
        <v>10571201.6588</v>
      </c>
      <c r="I268">
        <v>11510554.1184</v>
      </c>
      <c r="J268">
        <v>557648.33680000005</v>
      </c>
      <c r="K268">
        <v>4997764.6292000003</v>
      </c>
      <c r="L268">
        <v>3728042.6515000002</v>
      </c>
      <c r="M268">
        <v>768505.97010000004</v>
      </c>
      <c r="N268">
        <v>1980215.6865999999</v>
      </c>
      <c r="O268">
        <v>1562038.9505</v>
      </c>
    </row>
    <row r="269" spans="1:15" hidden="1">
      <c r="A269" s="110" t="s">
        <v>36</v>
      </c>
      <c r="B269" s="110" t="s">
        <v>110</v>
      </c>
      <c r="C269" s="110" t="s">
        <v>111</v>
      </c>
      <c r="D269" s="110" t="s">
        <v>10</v>
      </c>
      <c r="E269" s="110" t="s">
        <v>112</v>
      </c>
      <c r="F269">
        <v>965.12360000000001</v>
      </c>
      <c r="G269">
        <v>121639793.6283</v>
      </c>
      <c r="H269">
        <v>26285742.084600002</v>
      </c>
      <c r="I269">
        <v>28621482.048</v>
      </c>
      <c r="J269">
        <v>1386614.6828999999</v>
      </c>
      <c r="K269">
        <v>12427153.871099999</v>
      </c>
      <c r="L269">
        <v>9269936.2825000007</v>
      </c>
      <c r="M269">
        <v>1910922.7124000001</v>
      </c>
      <c r="N269">
        <v>4923890.3512000004</v>
      </c>
      <c r="O269">
        <v>3884076.1480999999</v>
      </c>
    </row>
    <row r="270" spans="1:15" hidden="1">
      <c r="A270" s="110" t="s">
        <v>36</v>
      </c>
      <c r="B270" s="110" t="s">
        <v>110</v>
      </c>
      <c r="C270" s="110" t="s">
        <v>111</v>
      </c>
      <c r="D270" s="110" t="s">
        <v>10</v>
      </c>
      <c r="E270" s="110" t="s">
        <v>112</v>
      </c>
      <c r="F270">
        <v>1209.4179999999999</v>
      </c>
      <c r="G270">
        <v>152655447.2723</v>
      </c>
      <c r="H270">
        <v>32939252.744399998</v>
      </c>
      <c r="I270">
        <v>35866219.8336</v>
      </c>
      <c r="J270">
        <v>1737598.1608</v>
      </c>
      <c r="K270">
        <v>15572744.859200001</v>
      </c>
      <c r="L270">
        <v>11616364.783600001</v>
      </c>
      <c r="M270">
        <v>2394620.0517000002</v>
      </c>
      <c r="N270">
        <v>6170237.2844000002</v>
      </c>
      <c r="O270">
        <v>4867222.8167000003</v>
      </c>
    </row>
    <row r="271" spans="1:15" hidden="1">
      <c r="A271" s="110" t="s">
        <v>36</v>
      </c>
      <c r="B271" s="110" t="s">
        <v>110</v>
      </c>
      <c r="C271" s="110" t="s">
        <v>111</v>
      </c>
      <c r="D271" s="110" t="s">
        <v>10</v>
      </c>
      <c r="E271" s="110" t="s">
        <v>113</v>
      </c>
      <c r="F271">
        <v>153.48759999999999</v>
      </c>
      <c r="G271">
        <v>19388892.317299999</v>
      </c>
      <c r="H271">
        <v>4180329.6927999998</v>
      </c>
      <c r="I271">
        <v>4551791.9232000001</v>
      </c>
      <c r="J271">
        <v>220519.9933</v>
      </c>
      <c r="K271">
        <v>1976341.7064</v>
      </c>
      <c r="L271">
        <v>1474236.328</v>
      </c>
      <c r="M271">
        <v>303901.94679999998</v>
      </c>
      <c r="N271">
        <v>783066.65870000003</v>
      </c>
      <c r="O271">
        <v>617700.70299999998</v>
      </c>
    </row>
    <row r="272" spans="1:15" hidden="1">
      <c r="A272" s="110" t="s">
        <v>36</v>
      </c>
      <c r="B272" s="110" t="s">
        <v>110</v>
      </c>
      <c r="C272" s="110" t="s">
        <v>111</v>
      </c>
      <c r="D272" s="110" t="s">
        <v>10</v>
      </c>
      <c r="E272" s="110" t="s">
        <v>114</v>
      </c>
      <c r="F272">
        <v>337.512</v>
      </c>
      <c r="G272">
        <v>40631202.129699998</v>
      </c>
      <c r="H272">
        <v>9192350.3059999999</v>
      </c>
      <c r="I272">
        <v>10009178.726399999</v>
      </c>
      <c r="J272">
        <v>484911.05680000002</v>
      </c>
      <c r="K272">
        <v>4345882.2862999998</v>
      </c>
      <c r="L272">
        <v>3241776.2187000001</v>
      </c>
      <c r="M272">
        <v>668266.06090000004</v>
      </c>
      <c r="N272">
        <v>1721926.6839999999</v>
      </c>
      <c r="O272">
        <v>1358294.7396</v>
      </c>
    </row>
    <row r="273" spans="1:15" hidden="1">
      <c r="A273" s="110" t="s">
        <v>36</v>
      </c>
      <c r="B273" s="110" t="s">
        <v>110</v>
      </c>
      <c r="C273" s="110" t="s">
        <v>111</v>
      </c>
      <c r="D273" s="110" t="s">
        <v>10</v>
      </c>
      <c r="E273" s="110" t="s">
        <v>114</v>
      </c>
      <c r="F273">
        <v>482.16</v>
      </c>
      <c r="G273">
        <v>60752162.892999999</v>
      </c>
      <c r="H273">
        <v>13131926.736</v>
      </c>
      <c r="I273">
        <v>14298825.9648</v>
      </c>
      <c r="J273">
        <v>692729.37089999998</v>
      </c>
      <c r="K273">
        <v>6208403.2660999997</v>
      </c>
      <c r="L273">
        <v>4631108.8838</v>
      </c>
      <c r="M273">
        <v>954665.8014</v>
      </c>
      <c r="N273">
        <v>2459895.2629</v>
      </c>
      <c r="O273">
        <v>1940421.0564999999</v>
      </c>
    </row>
    <row r="274" spans="1:15" hidden="1">
      <c r="A274" s="110" t="s">
        <v>36</v>
      </c>
      <c r="B274" s="110" t="s">
        <v>110</v>
      </c>
      <c r="C274" s="110" t="s">
        <v>111</v>
      </c>
      <c r="D274" s="110" t="s">
        <v>10</v>
      </c>
      <c r="E274" s="110" t="s">
        <v>112</v>
      </c>
      <c r="F274">
        <v>2390.71</v>
      </c>
      <c r="G274">
        <v>25612482.883699998</v>
      </c>
      <c r="H274">
        <v>64843806.217200004</v>
      </c>
      <c r="I274">
        <v>71458946.707200006</v>
      </c>
      <c r="J274">
        <v>3434786.8598000002</v>
      </c>
      <c r="K274">
        <v>23030431.831700001</v>
      </c>
      <c r="L274">
        <v>22962581.548999999</v>
      </c>
      <c r="M274">
        <v>4733551.2651000004</v>
      </c>
      <c r="N274">
        <v>12196980.678400001</v>
      </c>
      <c r="O274">
        <v>9621254.4052000009</v>
      </c>
    </row>
    <row r="275" spans="1:15" hidden="1">
      <c r="A275" s="110" t="s">
        <v>36</v>
      </c>
      <c r="B275" s="110" t="s">
        <v>110</v>
      </c>
      <c r="C275" s="110" t="s">
        <v>111</v>
      </c>
      <c r="D275" s="110" t="s">
        <v>10</v>
      </c>
      <c r="E275" s="110" t="s">
        <v>112</v>
      </c>
      <c r="F275">
        <v>5167.9516000000003</v>
      </c>
      <c r="G275">
        <v>651304299.528</v>
      </c>
      <c r="H275">
        <v>140171604.051</v>
      </c>
      <c r="I275">
        <v>154471423.9296</v>
      </c>
      <c r="J275">
        <v>7424912.6601999998</v>
      </c>
      <c r="K275">
        <v>49784439.364699997</v>
      </c>
      <c r="L275">
        <v>49637768.719899997</v>
      </c>
      <c r="M275">
        <v>10232426.2809</v>
      </c>
      <c r="N275">
        <v>26365977.3926</v>
      </c>
      <c r="O275">
        <v>20798079.690699998</v>
      </c>
    </row>
    <row r="276" spans="1:15" hidden="1">
      <c r="A276" s="110" t="s">
        <v>36</v>
      </c>
      <c r="B276" s="110" t="s">
        <v>110</v>
      </c>
      <c r="C276" s="110" t="s">
        <v>111</v>
      </c>
      <c r="D276" s="110" t="s">
        <v>10</v>
      </c>
      <c r="E276" s="110" t="s">
        <v>112</v>
      </c>
      <c r="F276">
        <v>8262.6152000000002</v>
      </c>
      <c r="G276">
        <v>1045649572.8358999</v>
      </c>
      <c r="H276">
        <v>224108915.68220001</v>
      </c>
      <c r="I276">
        <v>246971729.12639999</v>
      </c>
      <c r="J276">
        <v>11871088.2796</v>
      </c>
      <c r="K276">
        <v>79596268.939099997</v>
      </c>
      <c r="L276">
        <v>79361769.239299998</v>
      </c>
      <c r="M276">
        <v>16359789.615900001</v>
      </c>
      <c r="N276">
        <v>42154405.154799998</v>
      </c>
      <c r="O276">
        <v>33252348.838300001</v>
      </c>
    </row>
    <row r="277" spans="1:15" hidden="1">
      <c r="A277" s="110" t="s">
        <v>36</v>
      </c>
      <c r="B277" s="110" t="s">
        <v>110</v>
      </c>
      <c r="C277" s="110" t="s">
        <v>111</v>
      </c>
      <c r="D277" s="110" t="s">
        <v>10</v>
      </c>
      <c r="E277" s="110" t="s">
        <v>113</v>
      </c>
      <c r="F277">
        <v>1407.1035999999999</v>
      </c>
      <c r="G277">
        <v>173299162.00209999</v>
      </c>
      <c r="H277">
        <v>38165212.095600002</v>
      </c>
      <c r="I277">
        <v>42058694.784000002</v>
      </c>
      <c r="J277">
        <v>2021617.8492999999</v>
      </c>
      <c r="K277">
        <v>13555054.163799999</v>
      </c>
      <c r="L277">
        <v>13515119.426000001</v>
      </c>
      <c r="M277">
        <v>2786033.0303000002</v>
      </c>
      <c r="N277">
        <v>7178794.3421999998</v>
      </c>
      <c r="O277">
        <v>5662795.4499000004</v>
      </c>
    </row>
    <row r="278" spans="1:15" hidden="1">
      <c r="A278" s="110" t="s">
        <v>36</v>
      </c>
      <c r="B278" s="110" t="s">
        <v>110</v>
      </c>
      <c r="C278" s="110" t="s">
        <v>111</v>
      </c>
      <c r="D278" s="110" t="s">
        <v>10</v>
      </c>
      <c r="E278" s="110" t="s">
        <v>114</v>
      </c>
      <c r="F278">
        <v>507.07159999999999</v>
      </c>
      <c r="G278">
        <v>61043543.776900001</v>
      </c>
      <c r="H278">
        <v>13753426.047800001</v>
      </c>
      <c r="I278">
        <v>15156502.406400001</v>
      </c>
      <c r="J278">
        <v>728521.28339999996</v>
      </c>
      <c r="K278">
        <v>4884773.9447999997</v>
      </c>
      <c r="L278">
        <v>4870382.8427999998</v>
      </c>
      <c r="M278">
        <v>1003990.2010999999</v>
      </c>
      <c r="N278">
        <v>2586989.8514999999</v>
      </c>
      <c r="O278">
        <v>2040676.1444000001</v>
      </c>
    </row>
    <row r="279" spans="1:15" hidden="1">
      <c r="A279" s="110" t="s">
        <v>36</v>
      </c>
      <c r="B279" s="110" t="s">
        <v>110</v>
      </c>
      <c r="C279" s="110" t="s">
        <v>111</v>
      </c>
      <c r="D279" s="110" t="s">
        <v>10</v>
      </c>
      <c r="E279" s="110" t="s">
        <v>114</v>
      </c>
      <c r="F279">
        <v>1350.048</v>
      </c>
      <c r="G279">
        <v>170106055.30469999</v>
      </c>
      <c r="H279">
        <v>36617679.469400004</v>
      </c>
      <c r="I279">
        <v>40353286.598399997</v>
      </c>
      <c r="J279">
        <v>1939644.2274</v>
      </c>
      <c r="K279">
        <v>13005420.328500001</v>
      </c>
      <c r="L279">
        <v>12967104.874700001</v>
      </c>
      <c r="M279">
        <v>2673064.2437999998</v>
      </c>
      <c r="N279">
        <v>6887706.7359999996</v>
      </c>
      <c r="O279">
        <v>5433178.9582000002</v>
      </c>
    </row>
    <row r="280" spans="1:15" hidden="1">
      <c r="A280" s="110" t="s">
        <v>36</v>
      </c>
      <c r="B280" s="110" t="s">
        <v>110</v>
      </c>
      <c r="C280" s="110" t="s">
        <v>111</v>
      </c>
      <c r="D280" s="110" t="s">
        <v>10</v>
      </c>
      <c r="E280" s="110" t="s">
        <v>112</v>
      </c>
      <c r="F280">
        <v>67699.282000000007</v>
      </c>
      <c r="G280">
        <v>6986262884.5602999</v>
      </c>
      <c r="H280">
        <v>1746680046.9403999</v>
      </c>
      <c r="I280">
        <v>1850444553.0816</v>
      </c>
      <c r="J280">
        <v>97265099.974700004</v>
      </c>
      <c r="K280">
        <v>589448628.26600003</v>
      </c>
      <c r="L280">
        <v>650246279.8642</v>
      </c>
      <c r="M280">
        <v>134043034.0589</v>
      </c>
      <c r="N280">
        <v>93189768.316599995</v>
      </c>
      <c r="O280">
        <v>312938327.80400002</v>
      </c>
    </row>
    <row r="281" spans="1:15" hidden="1">
      <c r="A281" s="110" t="s">
        <v>36</v>
      </c>
      <c r="B281" s="110" t="s">
        <v>110</v>
      </c>
      <c r="C281" s="110" t="s">
        <v>111</v>
      </c>
      <c r="D281" s="110" t="s">
        <v>10</v>
      </c>
      <c r="E281" s="110" t="s">
        <v>112</v>
      </c>
      <c r="F281">
        <v>155986.796</v>
      </c>
      <c r="G281">
        <v>16154819918.8687</v>
      </c>
      <c r="H281">
        <v>4024548209.4414001</v>
      </c>
      <c r="I281">
        <v>4263633357.9264002</v>
      </c>
      <c r="J281">
        <v>224109780.63159999</v>
      </c>
      <c r="K281">
        <v>1358156249.4238</v>
      </c>
      <c r="L281">
        <v>1498240909.0680001</v>
      </c>
      <c r="M281">
        <v>308850297.83569998</v>
      </c>
      <c r="N281">
        <v>214719756.9937</v>
      </c>
      <c r="O281">
        <v>721045270.46150005</v>
      </c>
    </row>
    <row r="282" spans="1:15" hidden="1">
      <c r="A282" s="110" t="s">
        <v>36</v>
      </c>
      <c r="B282" s="110" t="s">
        <v>110</v>
      </c>
      <c r="C282" s="110" t="s">
        <v>111</v>
      </c>
      <c r="D282" s="110" t="s">
        <v>10</v>
      </c>
      <c r="E282" s="110" t="s">
        <v>112</v>
      </c>
      <c r="F282">
        <v>155155.87359999999</v>
      </c>
      <c r="G282">
        <v>16058877410.473101</v>
      </c>
      <c r="H282">
        <v>4003109938.0042</v>
      </c>
      <c r="I282">
        <v>4240921508.2944002</v>
      </c>
      <c r="J282">
        <v>222915975.6733</v>
      </c>
      <c r="K282">
        <v>1350921518.7974</v>
      </c>
      <c r="L282">
        <v>1490259964.7581999</v>
      </c>
      <c r="M282">
        <v>307205090.43800002</v>
      </c>
      <c r="N282">
        <v>213575971.36320001</v>
      </c>
      <c r="O282">
        <v>717204351.34519994</v>
      </c>
    </row>
    <row r="283" spans="1:15" hidden="1">
      <c r="A283" s="110" t="s">
        <v>36</v>
      </c>
      <c r="B283" s="110" t="s">
        <v>110</v>
      </c>
      <c r="C283" s="110" t="s">
        <v>111</v>
      </c>
      <c r="D283" s="110" t="s">
        <v>10</v>
      </c>
      <c r="E283" s="110" t="s">
        <v>113</v>
      </c>
      <c r="F283">
        <v>7722.5959999999995</v>
      </c>
      <c r="G283">
        <v>784637076.43490005</v>
      </c>
      <c r="H283">
        <v>199247376.27219999</v>
      </c>
      <c r="I283">
        <v>211084006.92480001</v>
      </c>
      <c r="J283">
        <v>11095229.345699999</v>
      </c>
      <c r="K283">
        <v>67239614.429800004</v>
      </c>
      <c r="L283">
        <v>74174927.289399996</v>
      </c>
      <c r="M283">
        <v>15290563.918400001</v>
      </c>
      <c r="N283">
        <v>10630348.0743</v>
      </c>
      <c r="O283">
        <v>35697517.125</v>
      </c>
    </row>
    <row r="284" spans="1:15" hidden="1">
      <c r="A284" s="110" t="s">
        <v>36</v>
      </c>
      <c r="B284" s="110" t="s">
        <v>110</v>
      </c>
      <c r="C284" s="110" t="s">
        <v>111</v>
      </c>
      <c r="D284" s="110" t="s">
        <v>10</v>
      </c>
      <c r="E284" s="110" t="s">
        <v>114</v>
      </c>
      <c r="F284">
        <v>7974.9264000000003</v>
      </c>
      <c r="G284">
        <v>811050039.1085</v>
      </c>
      <c r="H284">
        <v>205757644.9368</v>
      </c>
      <c r="I284">
        <v>217981027.44960001</v>
      </c>
      <c r="J284">
        <v>11457758.561699999</v>
      </c>
      <c r="K284">
        <v>69436621.602599993</v>
      </c>
      <c r="L284">
        <v>76598540.938600004</v>
      </c>
      <c r="M284">
        <v>15790172.3544</v>
      </c>
      <c r="N284">
        <v>10977687.231000001</v>
      </c>
      <c r="O284">
        <v>36863908.4234</v>
      </c>
    </row>
    <row r="285" spans="1:15" hidden="1">
      <c r="A285" s="110" t="s">
        <v>36</v>
      </c>
      <c r="B285" s="110" t="s">
        <v>110</v>
      </c>
      <c r="C285" s="110" t="s">
        <v>111</v>
      </c>
      <c r="D285" s="110" t="s">
        <v>10</v>
      </c>
      <c r="E285" s="110" t="s">
        <v>114</v>
      </c>
      <c r="F285">
        <v>6883.6376</v>
      </c>
      <c r="G285">
        <v>700065960.48220003</v>
      </c>
      <c r="H285">
        <v>177601771.89399999</v>
      </c>
      <c r="I285">
        <v>188152508.02559999</v>
      </c>
      <c r="J285">
        <v>9889878.6492999997</v>
      </c>
      <c r="K285">
        <v>59934915.421999998</v>
      </c>
      <c r="L285">
        <v>66116797.831500001</v>
      </c>
      <c r="M285">
        <v>13629445.424000001</v>
      </c>
      <c r="N285">
        <v>9475500.6873000003</v>
      </c>
      <c r="O285">
        <v>31819451.789099999</v>
      </c>
    </row>
    <row r="286" spans="1:15" hidden="1">
      <c r="A286" s="110" t="s">
        <v>36</v>
      </c>
      <c r="B286" s="110" t="s">
        <v>110</v>
      </c>
      <c r="C286" s="110" t="s">
        <v>111</v>
      </c>
      <c r="D286" s="110" t="s">
        <v>10</v>
      </c>
      <c r="E286" s="110" t="s">
        <v>112</v>
      </c>
      <c r="F286">
        <v>208171.7764</v>
      </c>
      <c r="G286">
        <v>29455653545.4119</v>
      </c>
      <c r="H286">
        <v>6982235565.8677998</v>
      </c>
      <c r="I286">
        <v>5982269337.4463997</v>
      </c>
      <c r="J286">
        <v>299085130.30739999</v>
      </c>
      <c r="K286">
        <v>2328864198.6942</v>
      </c>
      <c r="L286">
        <v>1999473542.0799999</v>
      </c>
      <c r="M286">
        <v>412175368.62620002</v>
      </c>
      <c r="N286">
        <v>249617555.9429</v>
      </c>
      <c r="O286">
        <v>592137043.30669999</v>
      </c>
    </row>
    <row r="287" spans="1:15" hidden="1">
      <c r="A287" s="110" t="s">
        <v>36</v>
      </c>
      <c r="B287" s="110" t="s">
        <v>110</v>
      </c>
      <c r="C287" s="110" t="s">
        <v>111</v>
      </c>
      <c r="D287" s="110" t="s">
        <v>10</v>
      </c>
      <c r="E287" s="110" t="s">
        <v>112</v>
      </c>
      <c r="F287">
        <v>201482.61</v>
      </c>
      <c r="G287">
        <v>28535170199.102001</v>
      </c>
      <c r="H287">
        <v>6757875970.3308001</v>
      </c>
      <c r="I287">
        <v>5790041574.5279999</v>
      </c>
      <c r="J287">
        <v>289474652.55409998</v>
      </c>
      <c r="K287">
        <v>2254030998.8365002</v>
      </c>
      <c r="L287">
        <v>1935224624.8317001</v>
      </c>
      <c r="M287">
        <v>398930971.7421</v>
      </c>
      <c r="N287">
        <v>241596615.75139999</v>
      </c>
      <c r="O287">
        <v>573109952.8779</v>
      </c>
    </row>
    <row r="288" spans="1:15" hidden="1">
      <c r="A288" s="110" t="s">
        <v>36</v>
      </c>
      <c r="B288" s="110" t="s">
        <v>110</v>
      </c>
      <c r="C288" s="110" t="s">
        <v>111</v>
      </c>
      <c r="D288" s="110" t="s">
        <v>10</v>
      </c>
      <c r="E288" s="110" t="s">
        <v>112</v>
      </c>
      <c r="F288">
        <v>93680.473599999998</v>
      </c>
      <c r="G288">
        <v>13284430191.559299</v>
      </c>
      <c r="H288">
        <v>3142112469.6065998</v>
      </c>
      <c r="I288">
        <v>2692112419.9103999</v>
      </c>
      <c r="J288">
        <v>134592869.0122</v>
      </c>
      <c r="K288">
        <v>1048024400.1210999</v>
      </c>
      <c r="L288">
        <v>899793582.06949997</v>
      </c>
      <c r="M288">
        <v>185485200.76499999</v>
      </c>
      <c r="N288">
        <v>112331706.3629</v>
      </c>
      <c r="O288">
        <v>266470698.4413</v>
      </c>
    </row>
    <row r="289" spans="1:15" hidden="1">
      <c r="A289" s="110" t="s">
        <v>36</v>
      </c>
      <c r="B289" s="110" t="s">
        <v>110</v>
      </c>
      <c r="C289" s="110" t="s">
        <v>111</v>
      </c>
      <c r="D289" s="110" t="s">
        <v>10</v>
      </c>
      <c r="E289" s="110" t="s">
        <v>113</v>
      </c>
      <c r="F289">
        <v>137.41560000000001</v>
      </c>
      <c r="G289">
        <v>67366893.295499995</v>
      </c>
      <c r="H289">
        <v>4609020.8629999999</v>
      </c>
      <c r="I289">
        <v>3948936.8448000001</v>
      </c>
      <c r="J289">
        <v>197427.27410000001</v>
      </c>
      <c r="K289">
        <v>1537299.0360000001</v>
      </c>
      <c r="L289">
        <v>1319866.0319000001</v>
      </c>
      <c r="M289">
        <v>272079.75339999999</v>
      </c>
      <c r="N289">
        <v>164774.23989999999</v>
      </c>
      <c r="O289">
        <v>390873.6741</v>
      </c>
    </row>
    <row r="290" spans="1:15" hidden="1">
      <c r="A290" s="110" t="s">
        <v>36</v>
      </c>
      <c r="B290" s="110" t="s">
        <v>110</v>
      </c>
      <c r="C290" s="110" t="s">
        <v>111</v>
      </c>
      <c r="D290" s="110" t="s">
        <v>10</v>
      </c>
      <c r="E290" s="110" t="s">
        <v>114</v>
      </c>
      <c r="F290">
        <v>2740.2759999999998</v>
      </c>
      <c r="G290">
        <v>446019177.43150002</v>
      </c>
      <c r="H290">
        <v>91910887.220599994</v>
      </c>
      <c r="I290">
        <v>78747797.606399998</v>
      </c>
      <c r="J290">
        <v>3937015.9023000002</v>
      </c>
      <c r="K290">
        <v>30656080.191599999</v>
      </c>
      <c r="L290">
        <v>26320135.489799999</v>
      </c>
      <c r="M290">
        <v>5425683.9709999999</v>
      </c>
      <c r="N290">
        <v>3285848.8771000002</v>
      </c>
      <c r="O290">
        <v>7794615.3727000002</v>
      </c>
    </row>
    <row r="291" spans="1:15" hidden="1">
      <c r="A291" s="110" t="s">
        <v>36</v>
      </c>
      <c r="B291" s="110" t="s">
        <v>110</v>
      </c>
      <c r="C291" s="110" t="s">
        <v>111</v>
      </c>
      <c r="D291" s="110" t="s">
        <v>10</v>
      </c>
      <c r="E291" s="110" t="s">
        <v>114</v>
      </c>
      <c r="F291">
        <v>3595.3063999999999</v>
      </c>
      <c r="G291">
        <v>519608720.9368</v>
      </c>
      <c r="H291">
        <v>120589239.4338</v>
      </c>
      <c r="I291">
        <v>103318959.32160001</v>
      </c>
      <c r="J291">
        <v>5165458.0749000004</v>
      </c>
      <c r="K291">
        <v>40221496.415600002</v>
      </c>
      <c r="L291">
        <v>34532635.243799999</v>
      </c>
      <c r="M291">
        <v>7118624.6588000003</v>
      </c>
      <c r="N291">
        <v>4311110.8141000001</v>
      </c>
      <c r="O291">
        <v>10226718.2338</v>
      </c>
    </row>
    <row r="292" spans="1:15" hidden="1">
      <c r="A292" s="110" t="s">
        <v>36</v>
      </c>
      <c r="B292" s="110" t="s">
        <v>110</v>
      </c>
      <c r="C292" s="110" t="s">
        <v>111</v>
      </c>
      <c r="D292" s="110" t="s">
        <v>10</v>
      </c>
      <c r="E292" s="110" t="s">
        <v>112</v>
      </c>
      <c r="F292">
        <v>1273.7059999999999</v>
      </c>
      <c r="G292">
        <v>131827343.08310001</v>
      </c>
      <c r="H292">
        <v>33782833.303999998</v>
      </c>
      <c r="I292">
        <v>34345729.651199996</v>
      </c>
      <c r="J292">
        <v>1829961.5797999999</v>
      </c>
      <c r="K292">
        <v>10993844.4264</v>
      </c>
      <c r="L292">
        <v>12233845.9681</v>
      </c>
      <c r="M292">
        <v>2521908.8253000001</v>
      </c>
      <c r="N292">
        <v>1070263.0571999999</v>
      </c>
      <c r="O292">
        <v>8213879.2427000003</v>
      </c>
    </row>
    <row r="293" spans="1:15" hidden="1">
      <c r="A293" s="110" t="s">
        <v>36</v>
      </c>
      <c r="B293" s="110" t="s">
        <v>110</v>
      </c>
      <c r="C293" s="110" t="s">
        <v>111</v>
      </c>
      <c r="D293" s="110" t="s">
        <v>10</v>
      </c>
      <c r="E293" s="110" t="s">
        <v>112</v>
      </c>
      <c r="F293">
        <v>433.94400000000002</v>
      </c>
      <c r="G293">
        <v>44931841.316200003</v>
      </c>
      <c r="H293">
        <v>11509609.011</v>
      </c>
      <c r="I293">
        <v>11701385.568</v>
      </c>
      <c r="J293">
        <v>623457.42819999997</v>
      </c>
      <c r="K293">
        <v>3745536.9024</v>
      </c>
      <c r="L293">
        <v>4167997.9953999999</v>
      </c>
      <c r="M293">
        <v>859199.22120000003</v>
      </c>
      <c r="N293">
        <v>364632.20880000002</v>
      </c>
      <c r="O293">
        <v>2798419.4265000001</v>
      </c>
    </row>
    <row r="294" spans="1:15" hidden="1">
      <c r="A294" s="110" t="s">
        <v>36</v>
      </c>
      <c r="B294" s="110" t="s">
        <v>110</v>
      </c>
      <c r="C294" s="110" t="s">
        <v>111</v>
      </c>
      <c r="D294" s="110" t="s">
        <v>10</v>
      </c>
      <c r="E294" s="110" t="s">
        <v>112</v>
      </c>
      <c r="F294">
        <v>978.78480000000002</v>
      </c>
      <c r="G294">
        <v>101315076.1956</v>
      </c>
      <c r="H294">
        <v>25960561.884199999</v>
      </c>
      <c r="I294">
        <v>26393122.732799999</v>
      </c>
      <c r="J294">
        <v>1406242.0648000001</v>
      </c>
      <c r="K294">
        <v>8448266.5687000006</v>
      </c>
      <c r="L294">
        <v>9401151.0341999996</v>
      </c>
      <c r="M294">
        <v>1937971.5767999999</v>
      </c>
      <c r="N294">
        <v>822448.20420000004</v>
      </c>
      <c r="O294">
        <v>6311990.4842999997</v>
      </c>
    </row>
    <row r="295" spans="1:15" hidden="1">
      <c r="A295" s="110" t="s">
        <v>36</v>
      </c>
      <c r="B295" s="110" t="s">
        <v>110</v>
      </c>
      <c r="C295" s="110" t="s">
        <v>111</v>
      </c>
      <c r="D295" s="110" t="s">
        <v>10</v>
      </c>
      <c r="E295" s="110" t="s">
        <v>114</v>
      </c>
      <c r="F295">
        <v>1851.4944</v>
      </c>
      <c r="G295">
        <v>188296988.94190001</v>
      </c>
      <c r="H295">
        <v>49107664.3182</v>
      </c>
      <c r="I295">
        <v>49925907.820799999</v>
      </c>
      <c r="J295">
        <v>2660085.1099</v>
      </c>
      <c r="K295">
        <v>15980957.450200001</v>
      </c>
      <c r="L295">
        <v>17783458.113899998</v>
      </c>
      <c r="M295">
        <v>3665916.6771999998</v>
      </c>
      <c r="N295">
        <v>1555764.0907000001</v>
      </c>
      <c r="O295">
        <v>11939922.886600001</v>
      </c>
    </row>
    <row r="296" spans="1:15" hidden="1">
      <c r="A296" s="110" t="s">
        <v>36</v>
      </c>
      <c r="B296" s="110" t="s">
        <v>110</v>
      </c>
      <c r="C296" s="110" t="s">
        <v>111</v>
      </c>
      <c r="D296" s="110" t="s">
        <v>10</v>
      </c>
      <c r="E296" s="110" t="s">
        <v>114</v>
      </c>
      <c r="F296">
        <v>1462.5519999999999</v>
      </c>
      <c r="G296">
        <v>148741544.4752</v>
      </c>
      <c r="H296">
        <v>38791644.478200004</v>
      </c>
      <c r="I296">
        <v>39437999.711999997</v>
      </c>
      <c r="J296">
        <v>2101282.0748999999</v>
      </c>
      <c r="K296">
        <v>12623846.596899999</v>
      </c>
      <c r="L296">
        <v>14047696.9476</v>
      </c>
      <c r="M296">
        <v>2895819.5973999999</v>
      </c>
      <c r="N296">
        <v>1228945.5925</v>
      </c>
      <c r="O296">
        <v>9431709.9190999996</v>
      </c>
    </row>
    <row r="297" spans="1:15" hidden="1">
      <c r="A297" s="110" t="s">
        <v>36</v>
      </c>
      <c r="B297" s="110" t="s">
        <v>110</v>
      </c>
      <c r="C297" s="110" t="s">
        <v>111</v>
      </c>
      <c r="D297" s="110" t="s">
        <v>10</v>
      </c>
      <c r="E297" s="110" t="s">
        <v>112</v>
      </c>
      <c r="F297">
        <v>2011.4108000000001</v>
      </c>
      <c r="G297">
        <v>283902486.88029999</v>
      </c>
      <c r="H297">
        <v>69353919.090200007</v>
      </c>
      <c r="I297">
        <v>56082171.571199998</v>
      </c>
      <c r="J297">
        <v>2889840.2020999999</v>
      </c>
      <c r="K297">
        <v>21079284.059999999</v>
      </c>
      <c r="L297">
        <v>19319442.560400002</v>
      </c>
      <c r="M297">
        <v>3982547.5013000001</v>
      </c>
      <c r="N297">
        <v>6981234.9508999996</v>
      </c>
      <c r="O297">
        <v>5445893.8606000002</v>
      </c>
    </row>
    <row r="298" spans="1:15" hidden="1">
      <c r="A298" s="110" t="s">
        <v>36</v>
      </c>
      <c r="B298" s="110" t="s">
        <v>110</v>
      </c>
      <c r="C298" s="110" t="s">
        <v>111</v>
      </c>
      <c r="D298" s="110" t="s">
        <v>10</v>
      </c>
      <c r="E298" s="110" t="s">
        <v>112</v>
      </c>
      <c r="F298">
        <v>803.6</v>
      </c>
      <c r="G298">
        <v>113315590.3073</v>
      </c>
      <c r="H298">
        <v>27708317.3708</v>
      </c>
      <c r="I298">
        <v>22405981.4976</v>
      </c>
      <c r="J298">
        <v>1154550.1945</v>
      </c>
      <c r="K298">
        <v>8421607.6948000006</v>
      </c>
      <c r="L298">
        <v>7718514.8064000001</v>
      </c>
      <c r="M298">
        <v>1591109.6688999999</v>
      </c>
      <c r="N298">
        <v>2789147.0040000002</v>
      </c>
      <c r="O298">
        <v>2175746.6482000002</v>
      </c>
    </row>
    <row r="299" spans="1:15" hidden="1">
      <c r="A299" s="110" t="s">
        <v>36</v>
      </c>
      <c r="B299" s="110" t="s">
        <v>110</v>
      </c>
      <c r="C299" s="110" t="s">
        <v>111</v>
      </c>
      <c r="D299" s="110" t="s">
        <v>10</v>
      </c>
      <c r="E299" s="110" t="s">
        <v>112</v>
      </c>
      <c r="F299">
        <v>1071.1987999999999</v>
      </c>
      <c r="G299">
        <v>151493460.8141</v>
      </c>
      <c r="H299">
        <v>36935187.241400003</v>
      </c>
      <c r="I299">
        <v>29867173.305599999</v>
      </c>
      <c r="J299">
        <v>1539014.9457</v>
      </c>
      <c r="K299">
        <v>11226003.0571</v>
      </c>
      <c r="L299">
        <v>10288780.2369</v>
      </c>
      <c r="M299">
        <v>2120949.1886999998</v>
      </c>
      <c r="N299">
        <v>3717932.9563000002</v>
      </c>
      <c r="O299">
        <v>2900270.2821</v>
      </c>
    </row>
    <row r="300" spans="1:15" hidden="1">
      <c r="A300" s="110" t="s">
        <v>36</v>
      </c>
      <c r="B300" s="110" t="s">
        <v>110</v>
      </c>
      <c r="C300" s="110" t="s">
        <v>111</v>
      </c>
      <c r="D300" s="110" t="s">
        <v>10</v>
      </c>
      <c r="E300" s="110" t="s">
        <v>112</v>
      </c>
      <c r="F300">
        <v>4585.3415999999997</v>
      </c>
      <c r="G300">
        <v>656123222.40699995</v>
      </c>
      <c r="H300">
        <v>172217300.45840001</v>
      </c>
      <c r="I300">
        <v>129504218.7456</v>
      </c>
      <c r="J300">
        <v>6587864.6703000003</v>
      </c>
      <c r="K300">
        <v>52419014.661300004</v>
      </c>
      <c r="L300">
        <v>44041845.485299997</v>
      </c>
      <c r="M300">
        <v>9078871.7708999999</v>
      </c>
      <c r="N300">
        <v>3888626.4275000002</v>
      </c>
      <c r="O300">
        <v>10560372.4956</v>
      </c>
    </row>
    <row r="301" spans="1:15" hidden="1">
      <c r="A301" s="110" t="s">
        <v>36</v>
      </c>
      <c r="B301" s="110" t="s">
        <v>110</v>
      </c>
      <c r="C301" s="110" t="s">
        <v>111</v>
      </c>
      <c r="D301" s="110" t="s">
        <v>10</v>
      </c>
      <c r="E301" s="110" t="s">
        <v>112</v>
      </c>
      <c r="F301">
        <v>4725.1679999999997</v>
      </c>
      <c r="G301">
        <v>676396155.78330004</v>
      </c>
      <c r="H301">
        <v>177468932.93540001</v>
      </c>
      <c r="I301">
        <v>133453348.4544</v>
      </c>
      <c r="J301">
        <v>6788756.0387000004</v>
      </c>
      <c r="K301">
        <v>54017491.449100003</v>
      </c>
      <c r="L301">
        <v>45384867.0616</v>
      </c>
      <c r="M301">
        <v>9355724.8532999996</v>
      </c>
      <c r="N301">
        <v>4007207.0441000001</v>
      </c>
      <c r="O301">
        <v>10882402.782</v>
      </c>
    </row>
    <row r="302" spans="1:15" hidden="1">
      <c r="A302" s="110" t="s">
        <v>36</v>
      </c>
      <c r="B302" s="110" t="s">
        <v>110</v>
      </c>
      <c r="C302" s="110" t="s">
        <v>111</v>
      </c>
      <c r="D302" s="110" t="s">
        <v>10</v>
      </c>
      <c r="E302" s="110" t="s">
        <v>112</v>
      </c>
      <c r="F302">
        <v>3502.0888</v>
      </c>
      <c r="G302">
        <v>500548203.2295</v>
      </c>
      <c r="H302">
        <v>131532246.0502</v>
      </c>
      <c r="I302">
        <v>98909811.974399999</v>
      </c>
      <c r="J302">
        <v>5031530.4960000003</v>
      </c>
      <c r="K302">
        <v>40035412.880099997</v>
      </c>
      <c r="L302">
        <v>33637287.526199996</v>
      </c>
      <c r="M302">
        <v>6934055.9371999996</v>
      </c>
      <c r="N302">
        <v>2969967.3975999998</v>
      </c>
      <c r="O302">
        <v>8065563.1502999999</v>
      </c>
    </row>
    <row r="303" spans="1:15" hidden="1">
      <c r="A303" s="110" t="s">
        <v>36</v>
      </c>
      <c r="B303" s="110" t="s">
        <v>110</v>
      </c>
      <c r="C303" s="110" t="s">
        <v>111</v>
      </c>
      <c r="D303" s="110" t="s">
        <v>10</v>
      </c>
      <c r="E303" s="110" t="s">
        <v>113</v>
      </c>
      <c r="F303">
        <v>2579.556</v>
      </c>
      <c r="G303">
        <v>362189104.68229997</v>
      </c>
      <c r="H303">
        <v>96883549.850999996</v>
      </c>
      <c r="I303">
        <v>72854634.2016</v>
      </c>
      <c r="J303">
        <v>3706107.3549000002</v>
      </c>
      <c r="K303">
        <v>29489140.7401</v>
      </c>
      <c r="L303">
        <v>24776432.528499998</v>
      </c>
      <c r="M303">
        <v>5107462.0373</v>
      </c>
      <c r="N303">
        <v>2187607.9271</v>
      </c>
      <c r="O303">
        <v>5940903.5596000003</v>
      </c>
    </row>
    <row r="304" spans="1:15" hidden="1">
      <c r="A304" s="110" t="s">
        <v>36</v>
      </c>
      <c r="B304" s="110" t="s">
        <v>110</v>
      </c>
      <c r="C304" s="110" t="s">
        <v>111</v>
      </c>
      <c r="D304" s="110" t="s">
        <v>10</v>
      </c>
      <c r="E304" s="110" t="s">
        <v>114</v>
      </c>
      <c r="F304">
        <v>2338.4760000000001</v>
      </c>
      <c r="G304">
        <v>328322033.50989997</v>
      </c>
      <c r="H304">
        <v>87829012.935200006</v>
      </c>
      <c r="I304">
        <v>66045790.310400002</v>
      </c>
      <c r="J304">
        <v>3359741.4265000001</v>
      </c>
      <c r="K304">
        <v>26733146.2784</v>
      </c>
      <c r="L304">
        <v>22460878.086599998</v>
      </c>
      <c r="M304">
        <v>4630129.1365999999</v>
      </c>
      <c r="N304">
        <v>1983158.5881000001</v>
      </c>
      <c r="O304">
        <v>5385678.9277999997</v>
      </c>
    </row>
    <row r="305" spans="1:15" hidden="1">
      <c r="A305" s="110" t="s">
        <v>36</v>
      </c>
      <c r="B305" s="110" t="s">
        <v>110</v>
      </c>
      <c r="C305" s="110" t="s">
        <v>111</v>
      </c>
      <c r="D305" s="110" t="s">
        <v>10</v>
      </c>
      <c r="E305" s="110" t="s">
        <v>114</v>
      </c>
      <c r="F305">
        <v>3326.904</v>
      </c>
      <c r="G305">
        <v>468263681.49049997</v>
      </c>
      <c r="H305">
        <v>124952615.324</v>
      </c>
      <c r="I305">
        <v>93962052.153600007</v>
      </c>
      <c r="J305">
        <v>4779838.6256999997</v>
      </c>
      <c r="K305">
        <v>38032723.5713</v>
      </c>
      <c r="L305">
        <v>31954651.2984</v>
      </c>
      <c r="M305">
        <v>6587194.0294000003</v>
      </c>
      <c r="N305">
        <v>2821400.878</v>
      </c>
      <c r="O305">
        <v>7662099.9179999996</v>
      </c>
    </row>
    <row r="306" spans="1:15" hidden="1">
      <c r="A306" s="110" t="s">
        <v>36</v>
      </c>
      <c r="B306" s="110" t="s">
        <v>110</v>
      </c>
      <c r="C306" s="110" t="s">
        <v>111</v>
      </c>
      <c r="D306" s="110" t="s">
        <v>10</v>
      </c>
      <c r="E306" s="110" t="s">
        <v>112</v>
      </c>
      <c r="F306">
        <v>4.8216000000000001</v>
      </c>
      <c r="G306">
        <v>802797.26789999998</v>
      </c>
      <c r="H306">
        <v>144357.94140000001</v>
      </c>
      <c r="I306">
        <v>137798.57279999999</v>
      </c>
      <c r="J306">
        <v>6926.9457000000002</v>
      </c>
      <c r="K306">
        <v>53940.3171</v>
      </c>
      <c r="L306">
        <v>46311.088799999998</v>
      </c>
      <c r="M306">
        <v>9546.6579999999994</v>
      </c>
      <c r="N306">
        <v>0</v>
      </c>
      <c r="O306">
        <v>15492.5766</v>
      </c>
    </row>
    <row r="307" spans="1:15" hidden="1">
      <c r="A307" s="110" t="s">
        <v>36</v>
      </c>
      <c r="B307" s="110" t="s">
        <v>110</v>
      </c>
      <c r="C307" s="110" t="s">
        <v>111</v>
      </c>
      <c r="D307" s="110" t="s">
        <v>10</v>
      </c>
      <c r="E307" s="110" t="s">
        <v>114</v>
      </c>
      <c r="F307">
        <v>0.80359999999999998</v>
      </c>
      <c r="G307">
        <v>133799.54459999999</v>
      </c>
      <c r="H307">
        <v>24060.054599999999</v>
      </c>
      <c r="I307">
        <v>22966.560000000001</v>
      </c>
      <c r="J307">
        <v>1153.4552000000001</v>
      </c>
      <c r="K307">
        <v>8990.0527999999995</v>
      </c>
      <c r="L307">
        <v>7718.5147999999999</v>
      </c>
      <c r="M307">
        <v>1591.1097</v>
      </c>
      <c r="N307">
        <v>0</v>
      </c>
      <c r="O307">
        <v>2582.0961000000002</v>
      </c>
    </row>
    <row r="308" spans="1:15" hidden="1">
      <c r="A308" s="110" t="s">
        <v>36</v>
      </c>
      <c r="B308" s="110" t="s">
        <v>110</v>
      </c>
      <c r="C308" s="110" t="s">
        <v>111</v>
      </c>
      <c r="D308" s="110" t="s">
        <v>8</v>
      </c>
      <c r="E308" s="110" t="s">
        <v>112</v>
      </c>
      <c r="F308">
        <v>1.6072</v>
      </c>
      <c r="G308">
        <v>231467.75469999999</v>
      </c>
      <c r="H308">
        <v>77088.5772</v>
      </c>
      <c r="I308">
        <v>64768.454400000002</v>
      </c>
      <c r="J308">
        <v>2309.3962000000001</v>
      </c>
      <c r="K308">
        <v>46729.270700000001</v>
      </c>
      <c r="L308">
        <v>15437.0296</v>
      </c>
      <c r="M308">
        <v>3182.2193000000002</v>
      </c>
      <c r="N308">
        <v>4069.0643</v>
      </c>
      <c r="O308">
        <v>2831.0659000000001</v>
      </c>
    </row>
    <row r="309" spans="1:15" hidden="1">
      <c r="A309" s="110" t="s">
        <v>36</v>
      </c>
      <c r="B309" s="110" t="s">
        <v>110</v>
      </c>
      <c r="C309" s="110" t="s">
        <v>111</v>
      </c>
      <c r="D309" s="110" t="s">
        <v>8</v>
      </c>
      <c r="E309" s="110" t="s">
        <v>112</v>
      </c>
      <c r="F309">
        <v>6.4287999999999998</v>
      </c>
      <c r="G309">
        <v>925747.70629999996</v>
      </c>
      <c r="H309">
        <v>308354.3088</v>
      </c>
      <c r="I309">
        <v>259070.66880000001</v>
      </c>
      <c r="J309">
        <v>9236.3418999999994</v>
      </c>
      <c r="K309">
        <v>186917.08290000001</v>
      </c>
      <c r="L309">
        <v>61748.118499999997</v>
      </c>
      <c r="M309">
        <v>12728.877399999999</v>
      </c>
      <c r="N309">
        <v>16276.257100000001</v>
      </c>
      <c r="O309">
        <v>11324.263499999999</v>
      </c>
    </row>
    <row r="310" spans="1:15" hidden="1">
      <c r="A310" s="110" t="s">
        <v>36</v>
      </c>
      <c r="B310" s="110" t="s">
        <v>110</v>
      </c>
      <c r="C310" s="110" t="s">
        <v>111</v>
      </c>
      <c r="D310" s="110" t="s">
        <v>8</v>
      </c>
      <c r="E310" s="110" t="s">
        <v>113</v>
      </c>
      <c r="F310">
        <v>12.054</v>
      </c>
      <c r="G310">
        <v>2115477.0723000001</v>
      </c>
      <c r="H310">
        <v>578165.12439999997</v>
      </c>
      <c r="I310">
        <v>485757.50400000002</v>
      </c>
      <c r="J310">
        <v>17317.985700000001</v>
      </c>
      <c r="K310">
        <v>350469.53049999999</v>
      </c>
      <c r="L310">
        <v>115777.7221</v>
      </c>
      <c r="M310">
        <v>23866.645</v>
      </c>
      <c r="N310">
        <v>30517.982100000001</v>
      </c>
      <c r="O310">
        <v>21232.993999999999</v>
      </c>
    </row>
    <row r="311" spans="1:15" hidden="1">
      <c r="A311" s="110" t="s">
        <v>36</v>
      </c>
      <c r="B311" s="110" t="s">
        <v>110</v>
      </c>
      <c r="C311" s="110" t="s">
        <v>111</v>
      </c>
      <c r="D311" s="110" t="s">
        <v>8</v>
      </c>
      <c r="E311" s="110" t="s">
        <v>112</v>
      </c>
      <c r="F311">
        <v>11.250400000000001</v>
      </c>
      <c r="G311">
        <v>1620269.5093</v>
      </c>
      <c r="H311">
        <v>517121.35600000003</v>
      </c>
      <c r="I311">
        <v>453403.58399999997</v>
      </c>
      <c r="J311">
        <v>16164.530500000001</v>
      </c>
      <c r="K311">
        <v>327104.89510000002</v>
      </c>
      <c r="L311">
        <v>108059.20729999999</v>
      </c>
      <c r="M311">
        <v>22275.535400000001</v>
      </c>
      <c r="N311">
        <v>83010.154299999995</v>
      </c>
      <c r="O311">
        <v>19196.096300000001</v>
      </c>
    </row>
    <row r="312" spans="1:15" hidden="1">
      <c r="A312" s="110" t="s">
        <v>36</v>
      </c>
      <c r="B312" s="110" t="s">
        <v>110</v>
      </c>
      <c r="C312" s="110" t="s">
        <v>111</v>
      </c>
      <c r="D312" s="110" t="s">
        <v>8</v>
      </c>
      <c r="E312" s="110" t="s">
        <v>112</v>
      </c>
      <c r="F312">
        <v>15.2684</v>
      </c>
      <c r="G312">
        <v>2198650.1063000001</v>
      </c>
      <c r="H312">
        <v>701807.66819999996</v>
      </c>
      <c r="I312">
        <v>615332.98560000001</v>
      </c>
      <c r="J312">
        <v>21936.7781</v>
      </c>
      <c r="K312">
        <v>443928.07199999999</v>
      </c>
      <c r="L312">
        <v>146651.7813</v>
      </c>
      <c r="M312">
        <v>30231.083699999999</v>
      </c>
      <c r="N312">
        <v>112656.6379</v>
      </c>
      <c r="O312">
        <v>26051.845000000001</v>
      </c>
    </row>
    <row r="313" spans="1:15" hidden="1">
      <c r="A313" s="110" t="s">
        <v>36</v>
      </c>
      <c r="B313" s="110" t="s">
        <v>110</v>
      </c>
      <c r="C313" s="110" t="s">
        <v>111</v>
      </c>
      <c r="D313" s="110" t="s">
        <v>8</v>
      </c>
      <c r="E313" s="110" t="s">
        <v>113</v>
      </c>
      <c r="F313">
        <v>36.161999999999999</v>
      </c>
      <c r="G313">
        <v>6237944.9276999999</v>
      </c>
      <c r="H313">
        <v>1662176.0144</v>
      </c>
      <c r="I313">
        <v>1457367.7631999999</v>
      </c>
      <c r="J313">
        <v>51955.199999999997</v>
      </c>
      <c r="K313">
        <v>1051408.5915000001</v>
      </c>
      <c r="L313">
        <v>347333.16629999998</v>
      </c>
      <c r="M313">
        <v>71599.935100000002</v>
      </c>
      <c r="N313">
        <v>266818.353</v>
      </c>
      <c r="O313">
        <v>61701.7382</v>
      </c>
    </row>
    <row r="314" spans="1:15" hidden="1">
      <c r="A314" s="110" t="s">
        <v>36</v>
      </c>
      <c r="B314" s="110" t="s">
        <v>110</v>
      </c>
      <c r="C314" s="110" t="s">
        <v>111</v>
      </c>
      <c r="D314" s="110" t="s">
        <v>8</v>
      </c>
      <c r="E314" s="110" t="s">
        <v>114</v>
      </c>
      <c r="F314">
        <v>0.80359999999999998</v>
      </c>
      <c r="G314">
        <v>148264.48929999999</v>
      </c>
      <c r="H314">
        <v>36936.785199999998</v>
      </c>
      <c r="I314">
        <v>32385.407999999999</v>
      </c>
      <c r="J314">
        <v>1153.4552000000001</v>
      </c>
      <c r="K314">
        <v>23364.635399999999</v>
      </c>
      <c r="L314">
        <v>7718.5147999999999</v>
      </c>
      <c r="M314">
        <v>1591.1097</v>
      </c>
      <c r="N314">
        <v>5929.2966999999999</v>
      </c>
      <c r="O314">
        <v>1371.1496999999999</v>
      </c>
    </row>
    <row r="315" spans="1:15" hidden="1">
      <c r="A315" s="110" t="s">
        <v>36</v>
      </c>
      <c r="B315" s="110" t="s">
        <v>110</v>
      </c>
      <c r="C315" s="110" t="s">
        <v>111</v>
      </c>
      <c r="D315" s="110" t="s">
        <v>7</v>
      </c>
      <c r="E315" s="110" t="s">
        <v>112</v>
      </c>
      <c r="F315">
        <v>66607.993199999997</v>
      </c>
      <c r="G315">
        <v>12180860528.424601</v>
      </c>
      <c r="H315">
        <v>1715627092.4546001</v>
      </c>
      <c r="I315">
        <v>2706618321.1968002</v>
      </c>
      <c r="J315">
        <v>95697220.062299997</v>
      </c>
      <c r="K315">
        <v>254922176.52360001</v>
      </c>
      <c r="L315">
        <v>639764536.75709999</v>
      </c>
      <c r="M315">
        <v>131882307.1285</v>
      </c>
      <c r="N315">
        <v>159779153.99020001</v>
      </c>
      <c r="O315">
        <v>193717979.6742</v>
      </c>
    </row>
    <row r="316" spans="1:15" hidden="1">
      <c r="A316" s="110" t="s">
        <v>36</v>
      </c>
      <c r="B316" s="110" t="s">
        <v>110</v>
      </c>
      <c r="C316" s="110" t="s">
        <v>111</v>
      </c>
      <c r="D316" s="110" t="s">
        <v>7</v>
      </c>
      <c r="E316" s="110" t="s">
        <v>112</v>
      </c>
      <c r="F316">
        <v>26012.531999999999</v>
      </c>
      <c r="G316">
        <v>4839269526.8739004</v>
      </c>
      <c r="H316">
        <v>670006743.41620004</v>
      </c>
      <c r="I316">
        <v>1057020221.7216001</v>
      </c>
      <c r="J316">
        <v>37372797.2918</v>
      </c>
      <c r="K316">
        <v>99555187.834900007</v>
      </c>
      <c r="L316">
        <v>249848324.28279999</v>
      </c>
      <c r="M316">
        <v>51504219.983199999</v>
      </c>
      <c r="N316">
        <v>62398822.670199998</v>
      </c>
      <c r="O316">
        <v>75653009.543799996</v>
      </c>
    </row>
    <row r="317" spans="1:15" hidden="1">
      <c r="A317" s="110" t="s">
        <v>36</v>
      </c>
      <c r="B317" s="110" t="s">
        <v>110</v>
      </c>
      <c r="C317" s="110" t="s">
        <v>111</v>
      </c>
      <c r="D317" s="110" t="s">
        <v>7</v>
      </c>
      <c r="E317" s="110" t="s">
        <v>112</v>
      </c>
      <c r="F317">
        <v>22004.978800000001</v>
      </c>
      <c r="G317">
        <v>4062711662.2129002</v>
      </c>
      <c r="H317">
        <v>566783893.74440002</v>
      </c>
      <c r="I317">
        <v>894173145.65760005</v>
      </c>
      <c r="J317">
        <v>31615054.908599999</v>
      </c>
      <c r="K317">
        <v>84217476.320099995</v>
      </c>
      <c r="L317">
        <v>211356090.94330001</v>
      </c>
      <c r="M317">
        <v>43569356.064300001</v>
      </c>
      <c r="N317">
        <v>52785510.076499999</v>
      </c>
      <c r="O317">
        <v>63997725.064499997</v>
      </c>
    </row>
    <row r="318" spans="1:15" hidden="1">
      <c r="A318" s="110" t="s">
        <v>36</v>
      </c>
      <c r="B318" s="110" t="s">
        <v>110</v>
      </c>
      <c r="C318" s="110" t="s">
        <v>111</v>
      </c>
      <c r="D318" s="110" t="s">
        <v>7</v>
      </c>
      <c r="E318" s="110" t="s">
        <v>113</v>
      </c>
      <c r="F318">
        <v>19042.909199999998</v>
      </c>
      <c r="G318">
        <v>3555291626.1629</v>
      </c>
      <c r="H318">
        <v>490489645.14060003</v>
      </c>
      <c r="I318">
        <v>773809334.39999998</v>
      </c>
      <c r="J318">
        <v>27359380.860599998</v>
      </c>
      <c r="K318">
        <v>72881040.658700004</v>
      </c>
      <c r="L318">
        <v>182905645.36700001</v>
      </c>
      <c r="M318">
        <v>37704525.824600004</v>
      </c>
      <c r="N318">
        <v>45680101.9714</v>
      </c>
      <c r="O318">
        <v>55383051.194300003</v>
      </c>
    </row>
    <row r="319" spans="1:15" hidden="1">
      <c r="A319" s="110" t="s">
        <v>36</v>
      </c>
      <c r="B319" s="110" t="s">
        <v>110</v>
      </c>
      <c r="C319" s="110" t="s">
        <v>111</v>
      </c>
      <c r="D319" s="110" t="s">
        <v>7</v>
      </c>
      <c r="E319" s="110" t="s">
        <v>114</v>
      </c>
      <c r="F319">
        <v>9740.4356000000007</v>
      </c>
      <c r="G319">
        <v>1804496374.5399001</v>
      </c>
      <c r="H319">
        <v>250885133.22279999</v>
      </c>
      <c r="I319">
        <v>395802968.96640003</v>
      </c>
      <c r="J319">
        <v>13994305.889699999</v>
      </c>
      <c r="K319">
        <v>37278604.626100004</v>
      </c>
      <c r="L319">
        <v>93556117.968199998</v>
      </c>
      <c r="M319">
        <v>19285840.2971</v>
      </c>
      <c r="N319">
        <v>23365342.279399998</v>
      </c>
      <c r="O319">
        <v>28328394.460299999</v>
      </c>
    </row>
    <row r="320" spans="1:15" hidden="1">
      <c r="A320" s="110" t="s">
        <v>36</v>
      </c>
      <c r="B320" s="110" t="s">
        <v>110</v>
      </c>
      <c r="C320" s="110" t="s">
        <v>111</v>
      </c>
      <c r="D320" s="110" t="s">
        <v>7</v>
      </c>
      <c r="E320" s="110" t="s">
        <v>114</v>
      </c>
      <c r="F320">
        <v>7381.0659999999998</v>
      </c>
      <c r="G320">
        <v>1341869306.9498999</v>
      </c>
      <c r="H320">
        <v>190114673.0122</v>
      </c>
      <c r="I320">
        <v>299929896.71039999</v>
      </c>
      <c r="J320">
        <v>10604544.7983</v>
      </c>
      <c r="K320">
        <v>28248822.992400002</v>
      </c>
      <c r="L320">
        <v>70894558.496700004</v>
      </c>
      <c r="M320">
        <v>14614342.3091</v>
      </c>
      <c r="N320">
        <v>17705690.0286</v>
      </c>
      <c r="O320">
        <v>21466570.672200002</v>
      </c>
    </row>
    <row r="321" spans="1:15" hidden="1">
      <c r="A321" s="110" t="s">
        <v>36</v>
      </c>
      <c r="B321" s="110" t="s">
        <v>110</v>
      </c>
      <c r="C321" s="110" t="s">
        <v>111</v>
      </c>
      <c r="D321" s="110" t="s">
        <v>7</v>
      </c>
      <c r="E321" s="110" t="s">
        <v>112</v>
      </c>
      <c r="F321">
        <v>1419.1576</v>
      </c>
      <c r="G321">
        <v>244186382.24160001</v>
      </c>
      <c r="H321">
        <v>39533709.726599999</v>
      </c>
      <c r="I321">
        <v>53608830.892800003</v>
      </c>
      <c r="J321">
        <v>2038935.8348999999</v>
      </c>
      <c r="K321">
        <v>5622484.3503999999</v>
      </c>
      <c r="L321">
        <v>13630897.1481</v>
      </c>
      <c r="M321">
        <v>2809899.6752999998</v>
      </c>
      <c r="N321">
        <v>3404273.1181999999</v>
      </c>
      <c r="O321">
        <v>4127377.66</v>
      </c>
    </row>
    <row r="322" spans="1:15" hidden="1">
      <c r="A322" s="110" t="s">
        <v>36</v>
      </c>
      <c r="B322" s="110" t="s">
        <v>110</v>
      </c>
      <c r="C322" s="110" t="s">
        <v>111</v>
      </c>
      <c r="D322" s="110" t="s">
        <v>7</v>
      </c>
      <c r="E322" s="110" t="s">
        <v>112</v>
      </c>
      <c r="F322">
        <v>1152.3624</v>
      </c>
      <c r="G322">
        <v>201936074.51280001</v>
      </c>
      <c r="H322">
        <v>32101550.986200001</v>
      </c>
      <c r="I322">
        <v>43530613.939199999</v>
      </c>
      <c r="J322">
        <v>1655625.7819000001</v>
      </c>
      <c r="K322">
        <v>4565482.7624000004</v>
      </c>
      <c r="L322">
        <v>11068350.2324</v>
      </c>
      <c r="M322">
        <v>2281651.2651999998</v>
      </c>
      <c r="N322">
        <v>2764285.1934000002</v>
      </c>
      <c r="O322">
        <v>3351449.3569999998</v>
      </c>
    </row>
    <row r="323" spans="1:15" hidden="1">
      <c r="A323" s="110" t="s">
        <v>36</v>
      </c>
      <c r="B323" s="110" t="s">
        <v>110</v>
      </c>
      <c r="C323" s="110" t="s">
        <v>111</v>
      </c>
      <c r="D323" s="110" t="s">
        <v>7</v>
      </c>
      <c r="E323" s="110" t="s">
        <v>112</v>
      </c>
      <c r="F323">
        <v>200.9</v>
      </c>
      <c r="G323">
        <v>34918354.104500003</v>
      </c>
      <c r="H323">
        <v>5596505.1906000003</v>
      </c>
      <c r="I323">
        <v>7589018.9183999998</v>
      </c>
      <c r="J323">
        <v>288637.23790000001</v>
      </c>
      <c r="K323">
        <v>795934.93070000003</v>
      </c>
      <c r="L323">
        <v>1929628.7016</v>
      </c>
      <c r="M323">
        <v>397777.41720000003</v>
      </c>
      <c r="N323">
        <v>481918.61810000002</v>
      </c>
      <c r="O323">
        <v>584283.36069999996</v>
      </c>
    </row>
    <row r="324" spans="1:15" hidden="1">
      <c r="A324" s="110" t="s">
        <v>36</v>
      </c>
      <c r="B324" s="110" t="s">
        <v>110</v>
      </c>
      <c r="C324" s="110" t="s">
        <v>111</v>
      </c>
      <c r="D324" s="110" t="s">
        <v>7</v>
      </c>
      <c r="E324" s="110" t="s">
        <v>113</v>
      </c>
      <c r="F324">
        <v>551.26959999999997</v>
      </c>
      <c r="G324">
        <v>96957041.044200003</v>
      </c>
      <c r="H324">
        <v>15356809.275800001</v>
      </c>
      <c r="I324">
        <v>20824268.409600001</v>
      </c>
      <c r="J324">
        <v>792022.22149999999</v>
      </c>
      <c r="K324">
        <v>2184045.4498000001</v>
      </c>
      <c r="L324">
        <v>5294901.1572000002</v>
      </c>
      <c r="M324">
        <v>1091501.2328999999</v>
      </c>
      <c r="N324">
        <v>1322384.6880000001</v>
      </c>
      <c r="O324">
        <v>1603273.5418</v>
      </c>
    </row>
    <row r="325" spans="1:15" hidden="1">
      <c r="A325" s="110" t="s">
        <v>36</v>
      </c>
      <c r="B325" s="110" t="s">
        <v>110</v>
      </c>
      <c r="C325" s="110" t="s">
        <v>111</v>
      </c>
      <c r="D325" s="110" t="s">
        <v>7</v>
      </c>
      <c r="E325" s="110" t="s">
        <v>114</v>
      </c>
      <c r="F325">
        <v>0.80359999999999998</v>
      </c>
      <c r="G325">
        <v>139827.5331</v>
      </c>
      <c r="H325">
        <v>22385.7376</v>
      </c>
      <c r="I325">
        <v>30355.2192</v>
      </c>
      <c r="J325">
        <v>1153.4552000000001</v>
      </c>
      <c r="K325">
        <v>3183.7397000000001</v>
      </c>
      <c r="L325">
        <v>7718.5147999999999</v>
      </c>
      <c r="M325">
        <v>1591.1097</v>
      </c>
      <c r="N325">
        <v>1927.6745000000001</v>
      </c>
      <c r="O325">
        <v>2337.1334000000002</v>
      </c>
    </row>
    <row r="326" spans="1:15" hidden="1">
      <c r="A326" s="110" t="s">
        <v>36</v>
      </c>
      <c r="B326" s="110" t="s">
        <v>110</v>
      </c>
      <c r="C326" s="110" t="s">
        <v>111</v>
      </c>
      <c r="D326" s="110" t="s">
        <v>7</v>
      </c>
      <c r="E326" s="110" t="s">
        <v>114</v>
      </c>
      <c r="F326">
        <v>9.6432000000000002</v>
      </c>
      <c r="G326">
        <v>1648799.2298999999</v>
      </c>
      <c r="H326">
        <v>268632.03279999999</v>
      </c>
      <c r="I326">
        <v>364272.864</v>
      </c>
      <c r="J326">
        <v>13855.1343</v>
      </c>
      <c r="K326">
        <v>38204.876700000001</v>
      </c>
      <c r="L326">
        <v>92622.1777</v>
      </c>
      <c r="M326">
        <v>19093.315999999999</v>
      </c>
      <c r="N326">
        <v>23132.093700000001</v>
      </c>
      <c r="O326">
        <v>28045.601299999998</v>
      </c>
    </row>
    <row r="327" spans="1:15">
      <c r="A327" s="110" t="s">
        <v>36</v>
      </c>
      <c r="B327" s="110" t="s">
        <v>110</v>
      </c>
      <c r="C327" s="110" t="s">
        <v>111</v>
      </c>
      <c r="D327" s="110" t="s">
        <v>9</v>
      </c>
      <c r="E327" s="110" t="s">
        <v>114</v>
      </c>
      <c r="F327">
        <v>532.78679999999997</v>
      </c>
      <c r="G327">
        <v>59938386.046300001</v>
      </c>
      <c r="H327">
        <v>13716567.2118</v>
      </c>
      <c r="I327">
        <v>14368592.352</v>
      </c>
      <c r="J327">
        <v>765466.65090000001</v>
      </c>
      <c r="K327">
        <v>2165567.9572000001</v>
      </c>
      <c r="L327">
        <v>5117375.3165999996</v>
      </c>
      <c r="M327">
        <v>1054905.7105</v>
      </c>
      <c r="N327">
        <v>0</v>
      </c>
      <c r="O327">
        <v>2895101.895</v>
      </c>
    </row>
    <row r="328" spans="1:15">
      <c r="A328" s="110" t="s">
        <v>36</v>
      </c>
      <c r="B328" s="110" t="s">
        <v>110</v>
      </c>
      <c r="C328" s="110" t="s">
        <v>111</v>
      </c>
      <c r="D328" s="110" t="s">
        <v>9</v>
      </c>
      <c r="E328" s="110" t="s">
        <v>114</v>
      </c>
      <c r="F328">
        <v>615.55759999999998</v>
      </c>
      <c r="G328">
        <v>69250169.103200004</v>
      </c>
      <c r="H328">
        <v>15847497.103599999</v>
      </c>
      <c r="I328">
        <v>16600817.6064</v>
      </c>
      <c r="J328">
        <v>884385.64040000003</v>
      </c>
      <c r="K328">
        <v>2501998.5750000002</v>
      </c>
      <c r="L328">
        <v>5912382.3416999998</v>
      </c>
      <c r="M328">
        <v>1218790.0064000001</v>
      </c>
      <c r="N328">
        <v>0</v>
      </c>
      <c r="O328">
        <v>3344868.8561</v>
      </c>
    </row>
    <row r="329" spans="1:15">
      <c r="A329" s="110" t="s">
        <v>36</v>
      </c>
      <c r="B329" s="110" t="s">
        <v>110</v>
      </c>
      <c r="C329" s="110" t="s">
        <v>111</v>
      </c>
      <c r="D329" s="110" t="s">
        <v>9</v>
      </c>
      <c r="E329" s="110" t="s">
        <v>112</v>
      </c>
      <c r="F329">
        <v>20270.810000000001</v>
      </c>
      <c r="G329">
        <v>2627243590.3449001</v>
      </c>
      <c r="H329">
        <v>616755618.58140004</v>
      </c>
      <c r="I329">
        <v>484224497.33759999</v>
      </c>
      <c r="J329">
        <v>29123533.349100001</v>
      </c>
      <c r="K329">
        <v>84613536.627299994</v>
      </c>
      <c r="L329">
        <v>194699535.99110001</v>
      </c>
      <c r="M329">
        <v>40135741.398699999</v>
      </c>
      <c r="N329">
        <v>13771148.9933</v>
      </c>
      <c r="O329">
        <v>97570046.878099993</v>
      </c>
    </row>
    <row r="330" spans="1:15">
      <c r="A330" s="110" t="s">
        <v>36</v>
      </c>
      <c r="B330" s="110" t="s">
        <v>110</v>
      </c>
      <c r="C330" s="110" t="s">
        <v>111</v>
      </c>
      <c r="D330" s="110" t="s">
        <v>9</v>
      </c>
      <c r="E330" s="110" t="s">
        <v>112</v>
      </c>
      <c r="F330">
        <v>6675.5051999999996</v>
      </c>
      <c r="G330">
        <v>865690344.42110002</v>
      </c>
      <c r="H330">
        <v>203107589.28099999</v>
      </c>
      <c r="I330">
        <v>159462948.92160001</v>
      </c>
      <c r="J330">
        <v>9590850.3714000005</v>
      </c>
      <c r="K330">
        <v>27864604.5099</v>
      </c>
      <c r="L330">
        <v>64117702.496699996</v>
      </c>
      <c r="M330">
        <v>13217348.0198</v>
      </c>
      <c r="N330">
        <v>4535061.8310000002</v>
      </c>
      <c r="O330">
        <v>32131392.642900001</v>
      </c>
    </row>
    <row r="331" spans="1:15">
      <c r="A331" s="110" t="s">
        <v>36</v>
      </c>
      <c r="B331" s="110" t="s">
        <v>110</v>
      </c>
      <c r="C331" s="110" t="s">
        <v>111</v>
      </c>
      <c r="D331" s="110" t="s">
        <v>9</v>
      </c>
      <c r="E331" s="110" t="s">
        <v>112</v>
      </c>
      <c r="F331">
        <v>8514.1419999999998</v>
      </c>
      <c r="G331">
        <v>1103425085.289</v>
      </c>
      <c r="H331">
        <v>259049584.92719999</v>
      </c>
      <c r="I331">
        <v>203383886.53439999</v>
      </c>
      <c r="J331">
        <v>12232461.554500001</v>
      </c>
      <c r="K331">
        <v>35539362.559600003</v>
      </c>
      <c r="L331">
        <v>81777664.373699993</v>
      </c>
      <c r="M331">
        <v>16857806.942299999</v>
      </c>
      <c r="N331">
        <v>5784155.5434999997</v>
      </c>
      <c r="O331">
        <v>40981353.683799997</v>
      </c>
    </row>
    <row r="332" spans="1:15">
      <c r="A332" s="110" t="s">
        <v>36</v>
      </c>
      <c r="B332" s="110" t="s">
        <v>110</v>
      </c>
      <c r="C332" s="110" t="s">
        <v>111</v>
      </c>
      <c r="D332" s="110" t="s">
        <v>9</v>
      </c>
      <c r="E332" s="110" t="s">
        <v>113</v>
      </c>
      <c r="F332">
        <v>3676.47</v>
      </c>
      <c r="G332">
        <v>476467230.37080002</v>
      </c>
      <c r="H332">
        <v>111859542.2872</v>
      </c>
      <c r="I332">
        <v>87822678.566400006</v>
      </c>
      <c r="J332">
        <v>5282068.9112</v>
      </c>
      <c r="K332">
        <v>15346161.747099999</v>
      </c>
      <c r="L332">
        <v>35312205.239200003</v>
      </c>
      <c r="M332">
        <v>7279326.7352999998</v>
      </c>
      <c r="N332">
        <v>2497641.4923</v>
      </c>
      <c r="O332">
        <v>17696054.091899998</v>
      </c>
    </row>
    <row r="333" spans="1:15">
      <c r="A333" s="110" t="s">
        <v>36</v>
      </c>
      <c r="B333" s="110" t="s">
        <v>110</v>
      </c>
      <c r="C333" s="110" t="s">
        <v>111</v>
      </c>
      <c r="D333" s="110" t="s">
        <v>9</v>
      </c>
      <c r="E333" s="110" t="s">
        <v>114</v>
      </c>
      <c r="F333">
        <v>3000.6424000000002</v>
      </c>
      <c r="G333">
        <v>388878683.36760002</v>
      </c>
      <c r="H333">
        <v>91296945.799600005</v>
      </c>
      <c r="I333">
        <v>71678663.673600003</v>
      </c>
      <c r="J333">
        <v>4311090.8563999999</v>
      </c>
      <c r="K333">
        <v>12525151.467499999</v>
      </c>
      <c r="L333">
        <v>28820934.287099998</v>
      </c>
      <c r="M333">
        <v>5941203.5038000001</v>
      </c>
      <c r="N333">
        <v>2038512.2038</v>
      </c>
      <c r="O333">
        <v>14443074.5309</v>
      </c>
    </row>
    <row r="334" spans="1:15">
      <c r="A334" s="110" t="s">
        <v>36</v>
      </c>
      <c r="B334" s="110" t="s">
        <v>110</v>
      </c>
      <c r="C334" s="110" t="s">
        <v>111</v>
      </c>
      <c r="D334" s="110" t="s">
        <v>9</v>
      </c>
      <c r="E334" s="110" t="s">
        <v>114</v>
      </c>
      <c r="F334">
        <v>2900.1923999999999</v>
      </c>
      <c r="G334">
        <v>375862394.73180002</v>
      </c>
      <c r="H334">
        <v>88240676.1822</v>
      </c>
      <c r="I334">
        <v>69279137.164800003</v>
      </c>
      <c r="J334">
        <v>4166772.2374999998</v>
      </c>
      <c r="K334">
        <v>12105857.430600001</v>
      </c>
      <c r="L334">
        <v>27856119.936299998</v>
      </c>
      <c r="M334">
        <v>5742314.7951999996</v>
      </c>
      <c r="N334">
        <v>1970270.6329999999</v>
      </c>
      <c r="O334">
        <v>13959575.7853</v>
      </c>
    </row>
    <row r="335" spans="1:15">
      <c r="A335" s="110" t="s">
        <v>36</v>
      </c>
      <c r="B335" s="110" t="s">
        <v>110</v>
      </c>
      <c r="C335" s="110" t="s">
        <v>111</v>
      </c>
      <c r="D335" s="110" t="s">
        <v>9</v>
      </c>
      <c r="E335" s="110" t="s">
        <v>114</v>
      </c>
      <c r="F335">
        <v>2.4108000000000001</v>
      </c>
      <c r="G335">
        <v>338476.68160000001</v>
      </c>
      <c r="H335">
        <v>94040.142000000007</v>
      </c>
      <c r="I335">
        <v>61953.427199999998</v>
      </c>
      <c r="J335">
        <v>3462.8514</v>
      </c>
      <c r="K335">
        <v>18333.074000000001</v>
      </c>
      <c r="L335">
        <v>23155.544399999999</v>
      </c>
      <c r="M335">
        <v>4773.3289999999997</v>
      </c>
      <c r="N335">
        <v>0</v>
      </c>
      <c r="O335">
        <v>23694.794900000001</v>
      </c>
    </row>
    <row r="336" spans="1:15">
      <c r="A336" s="110" t="s">
        <v>36</v>
      </c>
      <c r="B336" s="110" t="s">
        <v>110</v>
      </c>
      <c r="C336" s="110" t="s">
        <v>111</v>
      </c>
      <c r="D336" s="110" t="s">
        <v>9</v>
      </c>
      <c r="E336" s="110" t="s">
        <v>112</v>
      </c>
      <c r="F336">
        <v>8293.9555999999993</v>
      </c>
      <c r="G336">
        <v>1560154701.3877001</v>
      </c>
      <c r="H336">
        <v>485289362.09680003</v>
      </c>
      <c r="I336">
        <v>219780147.8592</v>
      </c>
      <c r="J336">
        <v>11916115.290899999</v>
      </c>
      <c r="K336">
        <v>57464219.144199997</v>
      </c>
      <c r="L336">
        <v>79662791.316699997</v>
      </c>
      <c r="M336">
        <v>16421842.892999999</v>
      </c>
      <c r="N336">
        <v>5830723.6798</v>
      </c>
      <c r="O336">
        <v>41068968.078900002</v>
      </c>
    </row>
    <row r="337" spans="1:15">
      <c r="A337" s="110" t="s">
        <v>36</v>
      </c>
      <c r="B337" s="110" t="s">
        <v>110</v>
      </c>
      <c r="C337" s="110" t="s">
        <v>111</v>
      </c>
      <c r="D337" s="110" t="s">
        <v>9</v>
      </c>
      <c r="E337" s="110" t="s">
        <v>112</v>
      </c>
      <c r="F337">
        <v>2387.4956000000002</v>
      </c>
      <c r="G337">
        <v>449282810.8775</v>
      </c>
      <c r="H337">
        <v>139695252.51280001</v>
      </c>
      <c r="I337">
        <v>63265848.614399999</v>
      </c>
      <c r="J337">
        <v>3430169.3103</v>
      </c>
      <c r="K337">
        <v>16541633.0857</v>
      </c>
      <c r="L337">
        <v>22931707.489799999</v>
      </c>
      <c r="M337">
        <v>4727186.8263999997</v>
      </c>
      <c r="N337">
        <v>1678430.3896999999</v>
      </c>
      <c r="O337">
        <v>11822100.975</v>
      </c>
    </row>
    <row r="338" spans="1:15">
      <c r="A338" s="110" t="s">
        <v>36</v>
      </c>
      <c r="B338" s="110" t="s">
        <v>110</v>
      </c>
      <c r="C338" s="110" t="s">
        <v>111</v>
      </c>
      <c r="D338" s="110" t="s">
        <v>9</v>
      </c>
      <c r="E338" s="110" t="s">
        <v>112</v>
      </c>
      <c r="F338">
        <v>2325.6183999999998</v>
      </c>
      <c r="G338">
        <v>437446073.95749998</v>
      </c>
      <c r="H338">
        <v>136074742.04339999</v>
      </c>
      <c r="I338">
        <v>61626174.777599998</v>
      </c>
      <c r="J338">
        <v>3341268.7426999998</v>
      </c>
      <c r="K338">
        <v>16112920.2794</v>
      </c>
      <c r="L338">
        <v>22337381.8497</v>
      </c>
      <c r="M338">
        <v>4604671.3819000004</v>
      </c>
      <c r="N338">
        <v>1634930.1743000001</v>
      </c>
      <c r="O338">
        <v>11515705.224300001</v>
      </c>
    </row>
    <row r="339" spans="1:15">
      <c r="A339" s="110" t="s">
        <v>36</v>
      </c>
      <c r="B339" s="110" t="s">
        <v>110</v>
      </c>
      <c r="C339" s="110" t="s">
        <v>111</v>
      </c>
      <c r="D339" s="110" t="s">
        <v>9</v>
      </c>
      <c r="E339" s="110" t="s">
        <v>113</v>
      </c>
      <c r="F339">
        <v>716.00760000000002</v>
      </c>
      <c r="G339">
        <v>134679866.4454</v>
      </c>
      <c r="H339">
        <v>41894469.652999997</v>
      </c>
      <c r="I339">
        <v>18973365.984000001</v>
      </c>
      <c r="J339">
        <v>1028704.2594</v>
      </c>
      <c r="K339">
        <v>4960819.6161000002</v>
      </c>
      <c r="L339">
        <v>6877196.6924999999</v>
      </c>
      <c r="M339">
        <v>1417678.7150000001</v>
      </c>
      <c r="N339">
        <v>503359.63559999998</v>
      </c>
      <c r="O339">
        <v>3545436.5427999999</v>
      </c>
    </row>
    <row r="340" spans="1:15">
      <c r="A340" s="110" t="s">
        <v>36</v>
      </c>
      <c r="B340" s="110" t="s">
        <v>110</v>
      </c>
      <c r="C340" s="110" t="s">
        <v>111</v>
      </c>
      <c r="D340" s="110" t="s">
        <v>9</v>
      </c>
      <c r="E340" s="110" t="s">
        <v>114</v>
      </c>
      <c r="F340">
        <v>1722.9184</v>
      </c>
      <c r="G340">
        <v>324079333.6584</v>
      </c>
      <c r="H340">
        <v>100810036.3832</v>
      </c>
      <c r="I340">
        <v>45655327.353600003</v>
      </c>
      <c r="J340">
        <v>2475357.0290999999</v>
      </c>
      <c r="K340">
        <v>11937146.1918</v>
      </c>
      <c r="L340">
        <v>16548495.744899999</v>
      </c>
      <c r="M340">
        <v>3411339.1302</v>
      </c>
      <c r="N340">
        <v>1211226.7774</v>
      </c>
      <c r="O340">
        <v>8531331.0300999992</v>
      </c>
    </row>
    <row r="341" spans="1:15">
      <c r="A341" s="110" t="s">
        <v>36</v>
      </c>
      <c r="B341" s="110" t="s">
        <v>110</v>
      </c>
      <c r="C341" s="110" t="s">
        <v>111</v>
      </c>
      <c r="D341" s="110" t="s">
        <v>9</v>
      </c>
      <c r="E341" s="110" t="s">
        <v>114</v>
      </c>
      <c r="F341">
        <v>597.07479999999998</v>
      </c>
      <c r="G341">
        <v>112308866.9149</v>
      </c>
      <c r="H341">
        <v>34935568.344800003</v>
      </c>
      <c r="I341">
        <v>15821784.806399999</v>
      </c>
      <c r="J341">
        <v>857830.0699</v>
      </c>
      <c r="K341">
        <v>4136800.1960999998</v>
      </c>
      <c r="L341">
        <v>5734856.5011</v>
      </c>
      <c r="M341">
        <v>1182194.4839999999</v>
      </c>
      <c r="N341">
        <v>419748.83189999999</v>
      </c>
      <c r="O341">
        <v>2956520.0351</v>
      </c>
    </row>
    <row r="342" spans="1:15" hidden="1">
      <c r="A342" s="110" t="s">
        <v>36</v>
      </c>
      <c r="B342" s="110" t="s">
        <v>110</v>
      </c>
      <c r="C342" s="110" t="s">
        <v>111</v>
      </c>
      <c r="D342" s="110" t="s">
        <v>11</v>
      </c>
      <c r="E342" s="110" t="s">
        <v>112</v>
      </c>
      <c r="F342">
        <v>8.8396000000000008</v>
      </c>
      <c r="G342">
        <v>7526013.9598000003</v>
      </c>
      <c r="H342">
        <v>3388504.2204</v>
      </c>
      <c r="I342">
        <v>360997.3248</v>
      </c>
      <c r="J342">
        <v>12700.4362</v>
      </c>
      <c r="K342">
        <v>218340.03940000001</v>
      </c>
      <c r="L342">
        <v>84903.662899999996</v>
      </c>
      <c r="M342">
        <v>17502.206399999999</v>
      </c>
      <c r="N342">
        <v>35953.312700000002</v>
      </c>
      <c r="O342">
        <v>48826.202400000002</v>
      </c>
    </row>
    <row r="343" spans="1:15" hidden="1">
      <c r="A343" s="110" t="s">
        <v>36</v>
      </c>
      <c r="B343" s="110" t="s">
        <v>110</v>
      </c>
      <c r="C343" s="110" t="s">
        <v>111</v>
      </c>
      <c r="D343" s="110" t="s">
        <v>11</v>
      </c>
      <c r="E343" s="110" t="s">
        <v>112</v>
      </c>
      <c r="F343">
        <v>23.304400000000001</v>
      </c>
      <c r="G343">
        <v>19843264.375700001</v>
      </c>
      <c r="H343">
        <v>8933328.2960000001</v>
      </c>
      <c r="I343">
        <v>951720.86399999994</v>
      </c>
      <c r="J343">
        <v>33482.516199999998</v>
      </c>
      <c r="K343">
        <v>575623.74029999995</v>
      </c>
      <c r="L343">
        <v>223836.92939999999</v>
      </c>
      <c r="M343">
        <v>46142.180399999997</v>
      </c>
      <c r="N343">
        <v>94786.006299999994</v>
      </c>
      <c r="O343">
        <v>128723.6246</v>
      </c>
    </row>
    <row r="344" spans="1:15" hidden="1">
      <c r="A344" s="110" t="s">
        <v>36</v>
      </c>
      <c r="B344" s="110" t="s">
        <v>110</v>
      </c>
      <c r="C344" s="110" t="s">
        <v>111</v>
      </c>
      <c r="D344" s="110" t="s">
        <v>11</v>
      </c>
      <c r="E344" s="110" t="s">
        <v>112</v>
      </c>
      <c r="F344">
        <v>4.8216000000000001</v>
      </c>
      <c r="G344">
        <v>4105080.0085999998</v>
      </c>
      <c r="H344">
        <v>1848274.9569999999</v>
      </c>
      <c r="I344">
        <v>196907.84640000001</v>
      </c>
      <c r="J344">
        <v>6926.9457000000002</v>
      </c>
      <c r="K344">
        <v>119094.567</v>
      </c>
      <c r="L344">
        <v>46311.088799999998</v>
      </c>
      <c r="M344">
        <v>9546.6579999999994</v>
      </c>
      <c r="N344">
        <v>19610.8979</v>
      </c>
      <c r="O344">
        <v>26632.474099999999</v>
      </c>
    </row>
    <row r="345" spans="1:15" hidden="1">
      <c r="A345" s="110" t="s">
        <v>36</v>
      </c>
      <c r="B345" s="110" t="s">
        <v>110</v>
      </c>
      <c r="C345" s="110" t="s">
        <v>111</v>
      </c>
      <c r="D345" s="110" t="s">
        <v>11</v>
      </c>
      <c r="E345" s="110" t="s">
        <v>113</v>
      </c>
      <c r="F345">
        <v>8.8396000000000008</v>
      </c>
      <c r="G345">
        <v>7526022.7110000001</v>
      </c>
      <c r="H345">
        <v>3388504.2204</v>
      </c>
      <c r="I345">
        <v>360997.3248</v>
      </c>
      <c r="J345">
        <v>12700.4362</v>
      </c>
      <c r="K345">
        <v>218340.03940000001</v>
      </c>
      <c r="L345">
        <v>84903.662899999996</v>
      </c>
      <c r="M345">
        <v>17502.206399999999</v>
      </c>
      <c r="N345">
        <v>35953.312700000002</v>
      </c>
      <c r="O345">
        <v>48826.202400000002</v>
      </c>
    </row>
    <row r="346" spans="1:15" hidden="1">
      <c r="A346" s="110" t="s">
        <v>36</v>
      </c>
      <c r="B346" s="110" t="s">
        <v>110</v>
      </c>
      <c r="C346" s="110" t="s">
        <v>111</v>
      </c>
      <c r="D346" s="110" t="s">
        <v>11</v>
      </c>
      <c r="E346" s="110" t="s">
        <v>114</v>
      </c>
      <c r="F346">
        <v>57.055599999999998</v>
      </c>
      <c r="G346">
        <v>48577119.542000003</v>
      </c>
      <c r="H346">
        <v>21871249.8134</v>
      </c>
      <c r="I346">
        <v>2330075.0016000001</v>
      </c>
      <c r="J346">
        <v>81972.378899999996</v>
      </c>
      <c r="K346">
        <v>1409285.7091000001</v>
      </c>
      <c r="L346">
        <v>548014.55130000005</v>
      </c>
      <c r="M346">
        <v>112968.7865</v>
      </c>
      <c r="N346">
        <v>232062.29120000001</v>
      </c>
      <c r="O346">
        <v>315150.94300000003</v>
      </c>
    </row>
    <row r="347" spans="1:15" hidden="1">
      <c r="A347" s="110" t="s">
        <v>36</v>
      </c>
      <c r="B347" s="110" t="s">
        <v>110</v>
      </c>
      <c r="C347" s="110" t="s">
        <v>111</v>
      </c>
      <c r="D347" s="110" t="s">
        <v>11</v>
      </c>
      <c r="E347" s="110" t="s">
        <v>114</v>
      </c>
      <c r="F347">
        <v>74.734800000000007</v>
      </c>
      <c r="G347">
        <v>63629198.377700001</v>
      </c>
      <c r="H347">
        <v>28648257.458799999</v>
      </c>
      <c r="I347">
        <v>3052071.2256</v>
      </c>
      <c r="J347">
        <v>107373.25139999999</v>
      </c>
      <c r="K347">
        <v>1845965.7879000001</v>
      </c>
      <c r="L347">
        <v>717821.87699999998</v>
      </c>
      <c r="M347">
        <v>147973.1992</v>
      </c>
      <c r="N347">
        <v>303968.9167</v>
      </c>
      <c r="O347">
        <v>412803.34789999999</v>
      </c>
    </row>
    <row r="348" spans="1:15" hidden="1">
      <c r="A348" s="110" t="s">
        <v>36</v>
      </c>
      <c r="B348" s="110" t="s">
        <v>110</v>
      </c>
      <c r="C348" s="110" t="s">
        <v>111</v>
      </c>
      <c r="D348" s="110" t="s">
        <v>7</v>
      </c>
      <c r="E348" s="110" t="s">
        <v>112</v>
      </c>
      <c r="F348">
        <v>18733.5232</v>
      </c>
      <c r="G348">
        <v>3405893371.4503999</v>
      </c>
      <c r="H348">
        <v>479109209.88499999</v>
      </c>
      <c r="I348">
        <v>740882203.69920003</v>
      </c>
      <c r="J348">
        <v>26914879.265700001</v>
      </c>
      <c r="K348">
        <v>71253401.097100005</v>
      </c>
      <c r="L348">
        <v>179934017.1665</v>
      </c>
      <c r="M348">
        <v>37091948.6021</v>
      </c>
      <c r="N348">
        <v>44937947.299599998</v>
      </c>
      <c r="O348">
        <v>54483254.818800002</v>
      </c>
    </row>
    <row r="349" spans="1:15" hidden="1">
      <c r="A349" s="110" t="s">
        <v>36</v>
      </c>
      <c r="B349" s="110" t="s">
        <v>110</v>
      </c>
      <c r="C349" s="110" t="s">
        <v>111</v>
      </c>
      <c r="D349" s="110" t="s">
        <v>7</v>
      </c>
      <c r="E349" s="110" t="s">
        <v>112</v>
      </c>
      <c r="F349">
        <v>8717.4527999999991</v>
      </c>
      <c r="G349">
        <v>1585548667.5030999</v>
      </c>
      <c r="H349">
        <v>222948555.14160001</v>
      </c>
      <c r="I349">
        <v>344761931.73119998</v>
      </c>
      <c r="J349">
        <v>12524562.886700001</v>
      </c>
      <c r="K349">
        <v>33157039.082899999</v>
      </c>
      <c r="L349">
        <v>83730448.6197</v>
      </c>
      <c r="M349">
        <v>17260357.688499998</v>
      </c>
      <c r="N349">
        <v>20911412.676100001</v>
      </c>
      <c r="O349">
        <v>25353223.5876</v>
      </c>
    </row>
    <row r="350" spans="1:15" hidden="1">
      <c r="A350" s="110" t="s">
        <v>36</v>
      </c>
      <c r="B350" s="110" t="s">
        <v>110</v>
      </c>
      <c r="C350" s="110" t="s">
        <v>111</v>
      </c>
      <c r="D350" s="110" t="s">
        <v>7</v>
      </c>
      <c r="E350" s="110" t="s">
        <v>112</v>
      </c>
      <c r="F350">
        <v>3911.9247999999998</v>
      </c>
      <c r="G350">
        <v>711181786.74129999</v>
      </c>
      <c r="H350">
        <v>100047342.4358</v>
      </c>
      <c r="I350">
        <v>154710644.5632</v>
      </c>
      <c r="J350">
        <v>5620350.7099000001</v>
      </c>
      <c r="K350">
        <v>14879099.028000001</v>
      </c>
      <c r="L350">
        <v>37573730.077500001</v>
      </c>
      <c r="M350">
        <v>7745521.8683000002</v>
      </c>
      <c r="N350">
        <v>9383919.3313999996</v>
      </c>
      <c r="O350">
        <v>11377165.5996</v>
      </c>
    </row>
    <row r="351" spans="1:15" hidden="1">
      <c r="A351" s="110" t="s">
        <v>36</v>
      </c>
      <c r="B351" s="110" t="s">
        <v>110</v>
      </c>
      <c r="C351" s="110" t="s">
        <v>111</v>
      </c>
      <c r="D351" s="110" t="s">
        <v>7</v>
      </c>
      <c r="E351" s="110" t="s">
        <v>113</v>
      </c>
      <c r="F351">
        <v>2193.828</v>
      </c>
      <c r="G351">
        <v>398835329.91829997</v>
      </c>
      <c r="H351">
        <v>56107075.348399997</v>
      </c>
      <c r="I351">
        <v>86762542.944000006</v>
      </c>
      <c r="J351">
        <v>3151921.8695</v>
      </c>
      <c r="K351">
        <v>8344276.9815999996</v>
      </c>
      <c r="L351">
        <v>21071545.421399999</v>
      </c>
      <c r="M351">
        <v>4343729.3962000003</v>
      </c>
      <c r="N351">
        <v>5262551.3095000004</v>
      </c>
      <c r="O351">
        <v>6380374.2988999998</v>
      </c>
    </row>
    <row r="352" spans="1:15" hidden="1">
      <c r="A352" s="110" t="s">
        <v>36</v>
      </c>
      <c r="B352" s="110" t="s">
        <v>110</v>
      </c>
      <c r="C352" s="110" t="s">
        <v>111</v>
      </c>
      <c r="D352" s="110" t="s">
        <v>7</v>
      </c>
      <c r="E352" s="110" t="s">
        <v>114</v>
      </c>
      <c r="F352">
        <v>1240.7583999999999</v>
      </c>
      <c r="G352">
        <v>225566257.73769999</v>
      </c>
      <c r="H352">
        <v>31732353.349800002</v>
      </c>
      <c r="I352">
        <v>49070097.830399998</v>
      </c>
      <c r="J352">
        <v>1782625.1721999999</v>
      </c>
      <c r="K352">
        <v>4719254.0877999999</v>
      </c>
      <c r="L352">
        <v>11917386.861099999</v>
      </c>
      <c r="M352">
        <v>2456673.3287999998</v>
      </c>
      <c r="N352">
        <v>2976329.3853000002</v>
      </c>
      <c r="O352">
        <v>3608534.0356999999</v>
      </c>
    </row>
    <row r="353" spans="1:15" hidden="1">
      <c r="A353" s="110" t="s">
        <v>36</v>
      </c>
      <c r="B353" s="110" t="s">
        <v>110</v>
      </c>
      <c r="C353" s="110" t="s">
        <v>111</v>
      </c>
      <c r="D353" s="110" t="s">
        <v>7</v>
      </c>
      <c r="E353" s="110" t="s">
        <v>114</v>
      </c>
      <c r="F353">
        <v>1035.8404</v>
      </c>
      <c r="G353">
        <v>188313767.3867</v>
      </c>
      <c r="H353">
        <v>26491582.059799999</v>
      </c>
      <c r="I353">
        <v>40965904.531199999</v>
      </c>
      <c r="J353">
        <v>1488215.6867</v>
      </c>
      <c r="K353">
        <v>3939843.6005000002</v>
      </c>
      <c r="L353">
        <v>9949165.5854000002</v>
      </c>
      <c r="M353">
        <v>2050940.3632</v>
      </c>
      <c r="N353">
        <v>2484772.3949000002</v>
      </c>
      <c r="O353">
        <v>3012565.0077999998</v>
      </c>
    </row>
    <row r="354" spans="1:15">
      <c r="A354" s="110" t="s">
        <v>36</v>
      </c>
      <c r="B354" s="110" t="s">
        <v>110</v>
      </c>
      <c r="C354" s="110" t="s">
        <v>111</v>
      </c>
      <c r="D354" s="110" t="s">
        <v>9</v>
      </c>
      <c r="E354" s="110" t="s">
        <v>114</v>
      </c>
      <c r="F354">
        <v>122.1472</v>
      </c>
      <c r="G354">
        <v>13741525.573799999</v>
      </c>
      <c r="H354">
        <v>3113910.6645999998</v>
      </c>
      <c r="I354">
        <v>3349160.5055999998</v>
      </c>
      <c r="J354">
        <v>175491.7389</v>
      </c>
      <c r="K354">
        <v>482238.20270000002</v>
      </c>
      <c r="L354">
        <v>1173214.2505999999</v>
      </c>
      <c r="M354">
        <v>241848.6697</v>
      </c>
      <c r="N354">
        <v>0</v>
      </c>
      <c r="O354">
        <v>663733.76780000003</v>
      </c>
    </row>
    <row r="355" spans="1:15">
      <c r="A355" s="110" t="s">
        <v>36</v>
      </c>
      <c r="B355" s="110" t="s">
        <v>110</v>
      </c>
      <c r="C355" s="110" t="s">
        <v>111</v>
      </c>
      <c r="D355" s="110" t="s">
        <v>9</v>
      </c>
      <c r="E355" s="110" t="s">
        <v>114</v>
      </c>
      <c r="F355">
        <v>127.7724</v>
      </c>
      <c r="G355">
        <v>14374380.028899999</v>
      </c>
      <c r="H355">
        <v>3257314.9213999999</v>
      </c>
      <c r="I355">
        <v>3503398.176</v>
      </c>
      <c r="J355">
        <v>183574.6257</v>
      </c>
      <c r="K355">
        <v>504446.54100000003</v>
      </c>
      <c r="L355">
        <v>1227243.8541999999</v>
      </c>
      <c r="M355">
        <v>252986.4374</v>
      </c>
      <c r="N355">
        <v>0</v>
      </c>
      <c r="O355">
        <v>694300.45449999999</v>
      </c>
    </row>
    <row r="356" spans="1:15">
      <c r="A356" s="110" t="s">
        <v>36</v>
      </c>
      <c r="B356" s="110" t="s">
        <v>110</v>
      </c>
      <c r="C356" s="110" t="s">
        <v>111</v>
      </c>
      <c r="D356" s="110" t="s">
        <v>9</v>
      </c>
      <c r="E356" s="110" t="s">
        <v>112</v>
      </c>
      <c r="F356">
        <v>8037.6072000000004</v>
      </c>
      <c r="G356">
        <v>1041733457.5753</v>
      </c>
      <c r="H356">
        <v>242274634.7202</v>
      </c>
      <c r="I356">
        <v>195348540.1728</v>
      </c>
      <c r="J356">
        <v>11547812.5844</v>
      </c>
      <c r="K356">
        <v>32587816.2498</v>
      </c>
      <c r="L356">
        <v>77200585.093500003</v>
      </c>
      <c r="M356">
        <v>15914278.908600001</v>
      </c>
      <c r="N356">
        <v>5460417.5314999996</v>
      </c>
      <c r="O356">
        <v>38687635.634300001</v>
      </c>
    </row>
    <row r="357" spans="1:15">
      <c r="A357" s="110" t="s">
        <v>36</v>
      </c>
      <c r="B357" s="110" t="s">
        <v>110</v>
      </c>
      <c r="C357" s="110" t="s">
        <v>111</v>
      </c>
      <c r="D357" s="110" t="s">
        <v>9</v>
      </c>
      <c r="E357" s="110" t="s">
        <v>112</v>
      </c>
      <c r="F357">
        <v>2840.7260000000001</v>
      </c>
      <c r="G357">
        <v>368390837.1279</v>
      </c>
      <c r="H357">
        <v>85626957.579999998</v>
      </c>
      <c r="I357">
        <v>69041900.275199994</v>
      </c>
      <c r="J357">
        <v>4081335.7642000001</v>
      </c>
      <c r="K357">
        <v>11517489.546399999</v>
      </c>
      <c r="L357">
        <v>27284949.840599999</v>
      </c>
      <c r="M357">
        <v>5624572.6797000002</v>
      </c>
      <c r="N357">
        <v>1929871.6229999999</v>
      </c>
      <c r="O357">
        <v>13673344.527799999</v>
      </c>
    </row>
    <row r="358" spans="1:15">
      <c r="A358" s="110" t="s">
        <v>36</v>
      </c>
      <c r="B358" s="110" t="s">
        <v>110</v>
      </c>
      <c r="C358" s="110" t="s">
        <v>111</v>
      </c>
      <c r="D358" s="110" t="s">
        <v>9</v>
      </c>
      <c r="E358" s="110" t="s">
        <v>112</v>
      </c>
      <c r="F358">
        <v>1958.3732</v>
      </c>
      <c r="G358">
        <v>253802716.74450001</v>
      </c>
      <c r="H358">
        <v>59030521.119800001</v>
      </c>
      <c r="I358">
        <v>47596920.729599997</v>
      </c>
      <c r="J358">
        <v>2813638.8278000001</v>
      </c>
      <c r="K358">
        <v>7940062.8075000001</v>
      </c>
      <c r="L358">
        <v>18810020.5832</v>
      </c>
      <c r="M358">
        <v>3877534.2631999999</v>
      </c>
      <c r="N358">
        <v>1330437.6649</v>
      </c>
      <c r="O358">
        <v>9426291.5458000004</v>
      </c>
    </row>
    <row r="359" spans="1:15">
      <c r="A359" s="110" t="s">
        <v>36</v>
      </c>
      <c r="B359" s="110" t="s">
        <v>110</v>
      </c>
      <c r="C359" s="110" t="s">
        <v>111</v>
      </c>
      <c r="D359" s="110" t="s">
        <v>9</v>
      </c>
      <c r="E359" s="110" t="s">
        <v>113</v>
      </c>
      <c r="F359">
        <v>907.26440000000002</v>
      </c>
      <c r="G359">
        <v>117580415.58930001</v>
      </c>
      <c r="H359">
        <v>27347337.011799999</v>
      </c>
      <c r="I359">
        <v>22050441.043200001</v>
      </c>
      <c r="J359">
        <v>1303487.6059000001</v>
      </c>
      <c r="K359">
        <v>3678428.7688000002</v>
      </c>
      <c r="L359">
        <v>8714203.2163999993</v>
      </c>
      <c r="M359">
        <v>1796362.8162</v>
      </c>
      <c r="N359">
        <v>616357.86769999994</v>
      </c>
      <c r="O359">
        <v>4366960.6710000001</v>
      </c>
    </row>
    <row r="360" spans="1:15">
      <c r="A360" s="110" t="s">
        <v>36</v>
      </c>
      <c r="B360" s="110" t="s">
        <v>110</v>
      </c>
      <c r="C360" s="110" t="s">
        <v>111</v>
      </c>
      <c r="D360" s="110" t="s">
        <v>9</v>
      </c>
      <c r="E360" s="110" t="s">
        <v>114</v>
      </c>
      <c r="F360">
        <v>334.29759999999999</v>
      </c>
      <c r="G360">
        <v>42910673.582699999</v>
      </c>
      <c r="H360">
        <v>10076610.0078</v>
      </c>
      <c r="I360">
        <v>8124873.8304000003</v>
      </c>
      <c r="J360">
        <v>480292.26439999999</v>
      </c>
      <c r="K360">
        <v>1355382.0796000001</v>
      </c>
      <c r="L360">
        <v>3210902.1595000001</v>
      </c>
      <c r="M360">
        <v>661901.62230000005</v>
      </c>
      <c r="N360">
        <v>227107.94769999999</v>
      </c>
      <c r="O360">
        <v>1609083.8256000001</v>
      </c>
    </row>
    <row r="361" spans="1:15">
      <c r="A361" s="110" t="s">
        <v>36</v>
      </c>
      <c r="B361" s="110" t="s">
        <v>110</v>
      </c>
      <c r="C361" s="110" t="s">
        <v>111</v>
      </c>
      <c r="D361" s="110" t="s">
        <v>9</v>
      </c>
      <c r="E361" s="110" t="s">
        <v>114</v>
      </c>
      <c r="F361">
        <v>236.25839999999999</v>
      </c>
      <c r="G361">
        <v>30618278.177299999</v>
      </c>
      <c r="H361">
        <v>7121449.2522</v>
      </c>
      <c r="I361">
        <v>5742098.9375999998</v>
      </c>
      <c r="J361">
        <v>339437.73979999998</v>
      </c>
      <c r="K361">
        <v>957890.21970000002</v>
      </c>
      <c r="L361">
        <v>2269243.3530999999</v>
      </c>
      <c r="M361">
        <v>467786.2427</v>
      </c>
      <c r="N361">
        <v>160504.1746</v>
      </c>
      <c r="O361">
        <v>1137189.0497999999</v>
      </c>
    </row>
    <row r="362" spans="1:15">
      <c r="A362" s="110" t="s">
        <v>36</v>
      </c>
      <c r="B362" s="110" t="s">
        <v>110</v>
      </c>
      <c r="C362" s="110" t="s">
        <v>111</v>
      </c>
      <c r="D362" s="110" t="s">
        <v>9</v>
      </c>
      <c r="E362" s="110" t="s">
        <v>114</v>
      </c>
      <c r="F362">
        <v>2.4108000000000001</v>
      </c>
      <c r="G362">
        <v>335607.87780000002</v>
      </c>
      <c r="H362">
        <v>93119.068799999994</v>
      </c>
      <c r="I362">
        <v>60519.936000000002</v>
      </c>
      <c r="J362">
        <v>3462.8514</v>
      </c>
      <c r="K362">
        <v>21097.7225</v>
      </c>
      <c r="L362">
        <v>23155.544399999999</v>
      </c>
      <c r="M362">
        <v>4773.3289999999997</v>
      </c>
      <c r="N362">
        <v>0</v>
      </c>
      <c r="O362">
        <v>23694.794900000001</v>
      </c>
    </row>
    <row r="363" spans="1:15">
      <c r="A363" s="110" t="s">
        <v>36</v>
      </c>
      <c r="B363" s="110" t="s">
        <v>110</v>
      </c>
      <c r="C363" s="110" t="s">
        <v>111</v>
      </c>
      <c r="D363" s="110" t="s">
        <v>9</v>
      </c>
      <c r="E363" s="110" t="s">
        <v>114</v>
      </c>
      <c r="F363">
        <v>5.6252000000000004</v>
      </c>
      <c r="G363">
        <v>789777.0675</v>
      </c>
      <c r="H363">
        <v>217277.8272</v>
      </c>
      <c r="I363">
        <v>141213.44639999999</v>
      </c>
      <c r="J363">
        <v>8081.6437999999998</v>
      </c>
      <c r="K363">
        <v>49228.019099999998</v>
      </c>
      <c r="L363">
        <v>54029.603600000002</v>
      </c>
      <c r="M363">
        <v>11137.7677</v>
      </c>
      <c r="N363">
        <v>0</v>
      </c>
      <c r="O363">
        <v>55287.854800000001</v>
      </c>
    </row>
    <row r="364" spans="1:15">
      <c r="A364" s="110" t="s">
        <v>36</v>
      </c>
      <c r="B364" s="110" t="s">
        <v>110</v>
      </c>
      <c r="C364" s="110" t="s">
        <v>111</v>
      </c>
      <c r="D364" s="110" t="s">
        <v>9</v>
      </c>
      <c r="E364" s="110" t="s">
        <v>112</v>
      </c>
      <c r="F364">
        <v>6288.9736000000003</v>
      </c>
      <c r="G364">
        <v>1183003197.8217001</v>
      </c>
      <c r="H364">
        <v>364376989.8222</v>
      </c>
      <c r="I364">
        <v>172211326.23359999</v>
      </c>
      <c r="J364">
        <v>9035511.4307000004</v>
      </c>
      <c r="K364">
        <v>44366623.063900001</v>
      </c>
      <c r="L364">
        <v>60405096.874799997</v>
      </c>
      <c r="M364">
        <v>12452024.268999999</v>
      </c>
      <c r="N364">
        <v>4421203.7126000002</v>
      </c>
      <c r="O364">
        <v>31140949.925999999</v>
      </c>
    </row>
    <row r="365" spans="1:15">
      <c r="A365" s="110" t="s">
        <v>36</v>
      </c>
      <c r="B365" s="110" t="s">
        <v>110</v>
      </c>
      <c r="C365" s="110" t="s">
        <v>111</v>
      </c>
      <c r="D365" s="110" t="s">
        <v>9</v>
      </c>
      <c r="E365" s="110" t="s">
        <v>112</v>
      </c>
      <c r="F365">
        <v>1444.8728000000001</v>
      </c>
      <c r="G365">
        <v>271898241.57340002</v>
      </c>
      <c r="H365">
        <v>83714518.500400007</v>
      </c>
      <c r="I365">
        <v>39565035.686399996</v>
      </c>
      <c r="J365">
        <v>2075881.2024999999</v>
      </c>
      <c r="K365">
        <v>10193098.4243</v>
      </c>
      <c r="L365">
        <v>13877889.6219</v>
      </c>
      <c r="M365">
        <v>2860815.1847000001</v>
      </c>
      <c r="N365">
        <v>1015758.2769000001</v>
      </c>
      <c r="O365">
        <v>7154539.7351000002</v>
      </c>
    </row>
    <row r="366" spans="1:15">
      <c r="A366" s="110" t="s">
        <v>36</v>
      </c>
      <c r="B366" s="110" t="s">
        <v>110</v>
      </c>
      <c r="C366" s="110" t="s">
        <v>111</v>
      </c>
      <c r="D366" s="110" t="s">
        <v>9</v>
      </c>
      <c r="E366" s="110" t="s">
        <v>112</v>
      </c>
      <c r="F366">
        <v>1667.47</v>
      </c>
      <c r="G366">
        <v>313649186.50849998</v>
      </c>
      <c r="H366">
        <v>96611582.706</v>
      </c>
      <c r="I366">
        <v>45660426.835199997</v>
      </c>
      <c r="J366">
        <v>2395691.5603999998</v>
      </c>
      <c r="K366">
        <v>11763447.847899999</v>
      </c>
      <c r="L366">
        <v>16015918.223300001</v>
      </c>
      <c r="M366">
        <v>3301552.5630000001</v>
      </c>
      <c r="N366">
        <v>1172246.0649000001</v>
      </c>
      <c r="O366">
        <v>8256768.6041999999</v>
      </c>
    </row>
    <row r="367" spans="1:15">
      <c r="A367" s="110" t="s">
        <v>36</v>
      </c>
      <c r="B367" s="110" t="s">
        <v>110</v>
      </c>
      <c r="C367" s="110" t="s">
        <v>111</v>
      </c>
      <c r="D367" s="110" t="s">
        <v>9</v>
      </c>
      <c r="E367" s="110" t="s">
        <v>113</v>
      </c>
      <c r="F367">
        <v>669.39880000000005</v>
      </c>
      <c r="G367">
        <v>125913100.418</v>
      </c>
      <c r="H367">
        <v>38784312.480999999</v>
      </c>
      <c r="I367">
        <v>18330186.5856</v>
      </c>
      <c r="J367">
        <v>961740.46990000003</v>
      </c>
      <c r="K367">
        <v>4722386.5335999997</v>
      </c>
      <c r="L367">
        <v>6429522.8337000003</v>
      </c>
      <c r="M367">
        <v>1325394.3541999999</v>
      </c>
      <c r="N367">
        <v>470593.23950000003</v>
      </c>
      <c r="O367">
        <v>3314644.9385000002</v>
      </c>
    </row>
    <row r="368" spans="1:15">
      <c r="A368" s="110" t="s">
        <v>36</v>
      </c>
      <c r="B368" s="110" t="s">
        <v>110</v>
      </c>
      <c r="C368" s="110" t="s">
        <v>111</v>
      </c>
      <c r="D368" s="110" t="s">
        <v>9</v>
      </c>
      <c r="E368" s="110" t="s">
        <v>114</v>
      </c>
      <c r="F368">
        <v>928.15800000000002</v>
      </c>
      <c r="G368">
        <v>174585389.30360001</v>
      </c>
      <c r="H368">
        <v>53776568.461000003</v>
      </c>
      <c r="I368">
        <v>25415803.699200001</v>
      </c>
      <c r="J368">
        <v>1333506.0278</v>
      </c>
      <c r="K368">
        <v>6547846.8744000001</v>
      </c>
      <c r="L368">
        <v>8914884.6013999991</v>
      </c>
      <c r="M368">
        <v>1837731.6676</v>
      </c>
      <c r="N368">
        <v>652503.23129999998</v>
      </c>
      <c r="O368">
        <v>4595936.2592000002</v>
      </c>
    </row>
    <row r="369" spans="1:15">
      <c r="A369" s="110" t="s">
        <v>36</v>
      </c>
      <c r="B369" s="110" t="s">
        <v>110</v>
      </c>
      <c r="C369" s="110" t="s">
        <v>111</v>
      </c>
      <c r="D369" s="110" t="s">
        <v>9</v>
      </c>
      <c r="E369" s="110" t="s">
        <v>114</v>
      </c>
      <c r="F369">
        <v>217.7756</v>
      </c>
      <c r="G369">
        <v>40962958.6822</v>
      </c>
      <c r="H369">
        <v>12617704.613</v>
      </c>
      <c r="I369">
        <v>5963361.9648000002</v>
      </c>
      <c r="J369">
        <v>312883.41220000002</v>
      </c>
      <c r="K369">
        <v>1536334.6346</v>
      </c>
      <c r="L369">
        <v>2091717.5125</v>
      </c>
      <c r="M369">
        <v>431190.72029999999</v>
      </c>
      <c r="N369">
        <v>153098.16080000001</v>
      </c>
      <c r="O369">
        <v>1078353.8755000001</v>
      </c>
    </row>
    <row r="370" spans="1:15" hidden="1">
      <c r="A370" s="110" t="s">
        <v>36</v>
      </c>
      <c r="B370" s="110" t="s">
        <v>110</v>
      </c>
      <c r="C370" s="110" t="s">
        <v>111</v>
      </c>
      <c r="D370" s="110" t="s">
        <v>11</v>
      </c>
      <c r="E370" s="110" t="s">
        <v>112</v>
      </c>
      <c r="F370">
        <v>1.6072</v>
      </c>
      <c r="G370">
        <v>684189.01780000003</v>
      </c>
      <c r="H370">
        <v>304848.18560000003</v>
      </c>
      <c r="I370">
        <v>51936.307200000003</v>
      </c>
      <c r="J370">
        <v>2309.3962000000001</v>
      </c>
      <c r="K370">
        <v>23545.6077</v>
      </c>
      <c r="L370">
        <v>15437.0296</v>
      </c>
      <c r="M370">
        <v>3182.2193000000002</v>
      </c>
      <c r="N370">
        <v>0</v>
      </c>
      <c r="O370">
        <v>6375.7314999999999</v>
      </c>
    </row>
    <row r="371" spans="1:15" hidden="1">
      <c r="A371" s="110" t="s">
        <v>36</v>
      </c>
      <c r="B371" s="110" t="s">
        <v>110</v>
      </c>
      <c r="C371" s="110" t="s">
        <v>111</v>
      </c>
      <c r="D371" s="110" t="s">
        <v>11</v>
      </c>
      <c r="E371" s="110" t="s">
        <v>112</v>
      </c>
      <c r="F371">
        <v>4.8216000000000001</v>
      </c>
      <c r="G371">
        <v>2052951.3108999999</v>
      </c>
      <c r="H371">
        <v>914543.76139999996</v>
      </c>
      <c r="I371">
        <v>155807.34719999999</v>
      </c>
      <c r="J371">
        <v>6926.9457000000002</v>
      </c>
      <c r="K371">
        <v>70636.823099999994</v>
      </c>
      <c r="L371">
        <v>46311.088799999998</v>
      </c>
      <c r="M371">
        <v>9546.6579999999994</v>
      </c>
      <c r="N371">
        <v>0</v>
      </c>
      <c r="O371">
        <v>19127.194599999999</v>
      </c>
    </row>
    <row r="372" spans="1:15" hidden="1">
      <c r="A372" s="110" t="s">
        <v>36</v>
      </c>
      <c r="B372" s="110" t="s">
        <v>110</v>
      </c>
      <c r="C372" s="110" t="s">
        <v>111</v>
      </c>
      <c r="D372" s="110" t="s">
        <v>11</v>
      </c>
      <c r="E372" s="110" t="s">
        <v>112</v>
      </c>
      <c r="F372">
        <v>2.4108000000000001</v>
      </c>
      <c r="G372">
        <v>1026274.3777</v>
      </c>
      <c r="H372">
        <v>457272.27840000001</v>
      </c>
      <c r="I372">
        <v>77902.886400000003</v>
      </c>
      <c r="J372">
        <v>3462.8514</v>
      </c>
      <c r="K372">
        <v>35318.411500000002</v>
      </c>
      <c r="L372">
        <v>23155.544399999999</v>
      </c>
      <c r="M372">
        <v>4773.3289999999997</v>
      </c>
      <c r="N372">
        <v>0</v>
      </c>
      <c r="O372">
        <v>9563.5972999999994</v>
      </c>
    </row>
    <row r="373" spans="1:15" hidden="1">
      <c r="A373" s="110" t="s">
        <v>36</v>
      </c>
      <c r="B373" s="110" t="s">
        <v>110</v>
      </c>
      <c r="C373" s="110" t="s">
        <v>111</v>
      </c>
      <c r="D373" s="110" t="s">
        <v>11</v>
      </c>
      <c r="E373" s="110" t="s">
        <v>114</v>
      </c>
      <c r="F373">
        <v>3.2143999999999999</v>
      </c>
      <c r="G373">
        <v>1368368.4889</v>
      </c>
      <c r="H373">
        <v>609696.37120000005</v>
      </c>
      <c r="I373">
        <v>103871.03999999999</v>
      </c>
      <c r="J373">
        <v>4618.7924000000003</v>
      </c>
      <c r="K373">
        <v>47091.215400000001</v>
      </c>
      <c r="L373">
        <v>30874.0592</v>
      </c>
      <c r="M373">
        <v>6364.4386999999997</v>
      </c>
      <c r="N373">
        <v>0</v>
      </c>
      <c r="O373">
        <v>12751.463</v>
      </c>
    </row>
    <row r="374" spans="1:15" hidden="1">
      <c r="A374" s="110" t="s">
        <v>36</v>
      </c>
      <c r="B374" s="110" t="s">
        <v>110</v>
      </c>
      <c r="C374" s="110" t="s">
        <v>111</v>
      </c>
      <c r="D374" s="110" t="s">
        <v>11</v>
      </c>
      <c r="E374" s="110" t="s">
        <v>114</v>
      </c>
      <c r="F374">
        <v>6.4287999999999998</v>
      </c>
      <c r="G374">
        <v>2736739.3643999998</v>
      </c>
      <c r="H374">
        <v>1219391.9469999999</v>
      </c>
      <c r="I374">
        <v>207742.07999999999</v>
      </c>
      <c r="J374">
        <v>9236.3418999999994</v>
      </c>
      <c r="K374">
        <v>94182.430699999997</v>
      </c>
      <c r="L374">
        <v>61748.118499999997</v>
      </c>
      <c r="M374">
        <v>12728.877399999999</v>
      </c>
      <c r="N374">
        <v>0</v>
      </c>
      <c r="O374">
        <v>25502.926100000001</v>
      </c>
    </row>
    <row r="375" spans="1:15" hidden="1">
      <c r="A375" s="110" t="s">
        <v>36</v>
      </c>
      <c r="B375" s="110" t="s">
        <v>110</v>
      </c>
      <c r="C375" s="110" t="s">
        <v>111</v>
      </c>
      <c r="D375" s="110" t="s">
        <v>7</v>
      </c>
      <c r="E375" s="110" t="s">
        <v>112</v>
      </c>
      <c r="F375">
        <v>2475.8915999999999</v>
      </c>
      <c r="G375">
        <v>407794125.2062</v>
      </c>
      <c r="H375">
        <v>63498508.017999999</v>
      </c>
      <c r="I375">
        <v>98353430.0352</v>
      </c>
      <c r="J375">
        <v>3557169.9435999999</v>
      </c>
      <c r="K375">
        <v>8847721.8552000001</v>
      </c>
      <c r="L375">
        <v>23780744.118500002</v>
      </c>
      <c r="M375">
        <v>4902208.8899999997</v>
      </c>
      <c r="N375">
        <v>3454699.1055999999</v>
      </c>
      <c r="O375">
        <v>11209137.700999999</v>
      </c>
    </row>
    <row r="376" spans="1:15" hidden="1">
      <c r="A376" s="110" t="s">
        <v>36</v>
      </c>
      <c r="B376" s="110" t="s">
        <v>110</v>
      </c>
      <c r="C376" s="110" t="s">
        <v>111</v>
      </c>
      <c r="D376" s="110" t="s">
        <v>7</v>
      </c>
      <c r="E376" s="110" t="s">
        <v>112</v>
      </c>
      <c r="F376">
        <v>1696.3996</v>
      </c>
      <c r="G376">
        <v>279535499.24730003</v>
      </c>
      <c r="H376">
        <v>43507091.452</v>
      </c>
      <c r="I376">
        <v>67388540.966399997</v>
      </c>
      <c r="J376">
        <v>2437255.7204</v>
      </c>
      <c r="K376">
        <v>6062168.3986999998</v>
      </c>
      <c r="L376">
        <v>16293784.7563</v>
      </c>
      <c r="M376">
        <v>3358832.5110999998</v>
      </c>
      <c r="N376">
        <v>2367046.3525</v>
      </c>
      <c r="O376">
        <v>7680132.9720000001</v>
      </c>
    </row>
    <row r="377" spans="1:15" hidden="1">
      <c r="A377" s="110" t="s">
        <v>36</v>
      </c>
      <c r="B377" s="110" t="s">
        <v>110</v>
      </c>
      <c r="C377" s="110" t="s">
        <v>111</v>
      </c>
      <c r="D377" s="110" t="s">
        <v>7</v>
      </c>
      <c r="E377" s="110" t="s">
        <v>112</v>
      </c>
      <c r="F377">
        <v>2920.2824000000001</v>
      </c>
      <c r="G377">
        <v>480968566.48760003</v>
      </c>
      <c r="H377">
        <v>74895676.103400007</v>
      </c>
      <c r="I377">
        <v>116006611.2384</v>
      </c>
      <c r="J377">
        <v>4195635.9612999996</v>
      </c>
      <c r="K377">
        <v>10435774.4959</v>
      </c>
      <c r="L377">
        <v>28049082.806400001</v>
      </c>
      <c r="M377">
        <v>5782092.5368999997</v>
      </c>
      <c r="N377">
        <v>4074773.3040999998</v>
      </c>
      <c r="O377">
        <v>13221034.2114</v>
      </c>
    </row>
    <row r="378" spans="1:15" hidden="1">
      <c r="A378" s="110" t="s">
        <v>36</v>
      </c>
      <c r="B378" s="110" t="s">
        <v>110</v>
      </c>
      <c r="C378" s="110" t="s">
        <v>111</v>
      </c>
      <c r="D378" s="110" t="s">
        <v>7</v>
      </c>
      <c r="E378" s="110" t="s">
        <v>113</v>
      </c>
      <c r="F378">
        <v>981.99919999999997</v>
      </c>
      <c r="G378">
        <v>161734453.87180001</v>
      </c>
      <c r="H378">
        <v>25185061.996800002</v>
      </c>
      <c r="I378">
        <v>39009377.184</v>
      </c>
      <c r="J378">
        <v>1410860.8573</v>
      </c>
      <c r="K378">
        <v>3509223.0142999999</v>
      </c>
      <c r="L378">
        <v>9432025.0933999997</v>
      </c>
      <c r="M378">
        <v>1944336.0153999999</v>
      </c>
      <c r="N378">
        <v>1370218.2106999999</v>
      </c>
      <c r="O378">
        <v>4445818.3287000004</v>
      </c>
    </row>
    <row r="379" spans="1:15" hidden="1">
      <c r="A379" s="110" t="s">
        <v>36</v>
      </c>
      <c r="B379" s="110" t="s">
        <v>110</v>
      </c>
      <c r="C379" s="110" t="s">
        <v>111</v>
      </c>
      <c r="D379" s="110" t="s">
        <v>7</v>
      </c>
      <c r="E379" s="110" t="s">
        <v>114</v>
      </c>
      <c r="F379">
        <v>1287.3671999999999</v>
      </c>
      <c r="G379">
        <v>212028261.3021</v>
      </c>
      <c r="H379">
        <v>33016750.157200001</v>
      </c>
      <c r="I379">
        <v>51139953.638400003</v>
      </c>
      <c r="J379">
        <v>1849588.9617000001</v>
      </c>
      <c r="K379">
        <v>4600470.7602000004</v>
      </c>
      <c r="L379">
        <v>12365060.719799999</v>
      </c>
      <c r="M379">
        <v>2548957.6896000002</v>
      </c>
      <c r="N379">
        <v>1796308.98</v>
      </c>
      <c r="O379">
        <v>5828315.0266000004</v>
      </c>
    </row>
    <row r="380" spans="1:15" hidden="1">
      <c r="A380" s="110" t="s">
        <v>36</v>
      </c>
      <c r="B380" s="110" t="s">
        <v>110</v>
      </c>
      <c r="C380" s="110" t="s">
        <v>111</v>
      </c>
      <c r="D380" s="110" t="s">
        <v>7</v>
      </c>
      <c r="E380" s="110" t="s">
        <v>114</v>
      </c>
      <c r="F380">
        <v>2022.6612</v>
      </c>
      <c r="G380">
        <v>333131656.2457</v>
      </c>
      <c r="H380">
        <v>51874632.638400003</v>
      </c>
      <c r="I380">
        <v>80349102.527999997</v>
      </c>
      <c r="J380">
        <v>2906003.4896999998</v>
      </c>
      <c r="K380">
        <v>7228080.4639999997</v>
      </c>
      <c r="L380">
        <v>19427501.767700002</v>
      </c>
      <c r="M380">
        <v>4004823.0367000001</v>
      </c>
      <c r="N380">
        <v>2822290.7006999999</v>
      </c>
      <c r="O380">
        <v>9157221.5493000001</v>
      </c>
    </row>
    <row r="381" spans="1:15" hidden="1">
      <c r="A381" s="110" t="s">
        <v>36</v>
      </c>
      <c r="B381" s="110" t="s">
        <v>110</v>
      </c>
      <c r="C381" s="110" t="s">
        <v>111</v>
      </c>
      <c r="D381" s="110" t="s">
        <v>7</v>
      </c>
      <c r="E381" s="110" t="s">
        <v>112</v>
      </c>
      <c r="F381">
        <v>3616.2</v>
      </c>
      <c r="G381">
        <v>468680654.08530003</v>
      </c>
      <c r="H381">
        <v>93128214.309200004</v>
      </c>
      <c r="I381">
        <v>143381782.50240001</v>
      </c>
      <c r="J381">
        <v>5195477.7397999996</v>
      </c>
      <c r="K381">
        <v>11960783.7543</v>
      </c>
      <c r="L381">
        <v>34733316.628700003</v>
      </c>
      <c r="M381">
        <v>7159993.5102000004</v>
      </c>
      <c r="N381">
        <v>1959943.4076</v>
      </c>
      <c r="O381">
        <v>9871412.0565000009</v>
      </c>
    </row>
    <row r="382" spans="1:15" hidden="1">
      <c r="A382" s="110" t="s">
        <v>36</v>
      </c>
      <c r="B382" s="110" t="s">
        <v>110</v>
      </c>
      <c r="C382" s="110" t="s">
        <v>111</v>
      </c>
      <c r="D382" s="110" t="s">
        <v>7</v>
      </c>
      <c r="E382" s="110" t="s">
        <v>112</v>
      </c>
      <c r="F382">
        <v>4153.0047999999997</v>
      </c>
      <c r="G382">
        <v>538570365.95019996</v>
      </c>
      <c r="H382">
        <v>106952580.4922</v>
      </c>
      <c r="I382">
        <v>164666011.0848</v>
      </c>
      <c r="J382">
        <v>5966716.6382999998</v>
      </c>
      <c r="K382">
        <v>13736295.653899999</v>
      </c>
      <c r="L382">
        <v>39889284.519400001</v>
      </c>
      <c r="M382">
        <v>8222854.7690000003</v>
      </c>
      <c r="N382">
        <v>2250886.1179</v>
      </c>
      <c r="O382">
        <v>11336768.335100001</v>
      </c>
    </row>
    <row r="383" spans="1:15" hidden="1">
      <c r="A383" s="110" t="s">
        <v>36</v>
      </c>
      <c r="B383" s="110" t="s">
        <v>110</v>
      </c>
      <c r="C383" s="110" t="s">
        <v>111</v>
      </c>
      <c r="D383" s="110" t="s">
        <v>7</v>
      </c>
      <c r="E383" s="110" t="s">
        <v>112</v>
      </c>
      <c r="F383">
        <v>7001.7668000000003</v>
      </c>
      <c r="G383">
        <v>907426020.89189994</v>
      </c>
      <c r="H383">
        <v>180316918.3134</v>
      </c>
      <c r="I383">
        <v>277618992.44160002</v>
      </c>
      <c r="J383">
        <v>10059598.1406</v>
      </c>
      <c r="K383">
        <v>23158735.300299998</v>
      </c>
      <c r="L383">
        <v>67251419.508100003</v>
      </c>
      <c r="M383">
        <v>13863338.545399999</v>
      </c>
      <c r="N383">
        <v>3794885.9800999998</v>
      </c>
      <c r="O383">
        <v>19113247.388500001</v>
      </c>
    </row>
    <row r="384" spans="1:15" hidden="1">
      <c r="A384" s="110" t="s">
        <v>36</v>
      </c>
      <c r="B384" s="110" t="s">
        <v>110</v>
      </c>
      <c r="C384" s="110" t="s">
        <v>111</v>
      </c>
      <c r="D384" s="110" t="s">
        <v>7</v>
      </c>
      <c r="E384" s="110" t="s">
        <v>113</v>
      </c>
      <c r="F384">
        <v>2430.89</v>
      </c>
      <c r="G384">
        <v>315042093.37339997</v>
      </c>
      <c r="H384">
        <v>62602855.0066</v>
      </c>
      <c r="I384">
        <v>96384420.057600006</v>
      </c>
      <c r="J384">
        <v>3492515.5502999998</v>
      </c>
      <c r="K384">
        <v>8040304.6348999999</v>
      </c>
      <c r="L384">
        <v>23348507.289299998</v>
      </c>
      <c r="M384">
        <v>4813106.7484999998</v>
      </c>
      <c r="N384">
        <v>1317517.5129</v>
      </c>
      <c r="O384">
        <v>6635782.5491000004</v>
      </c>
    </row>
    <row r="385" spans="1:15" hidden="1">
      <c r="A385" s="110" t="s">
        <v>36</v>
      </c>
      <c r="B385" s="110" t="s">
        <v>110</v>
      </c>
      <c r="C385" s="110" t="s">
        <v>111</v>
      </c>
      <c r="D385" s="110" t="s">
        <v>7</v>
      </c>
      <c r="E385" s="110" t="s">
        <v>112</v>
      </c>
      <c r="F385">
        <v>10393.7624</v>
      </c>
      <c r="G385">
        <v>1796111369.4447</v>
      </c>
      <c r="H385">
        <v>339374849.9404</v>
      </c>
      <c r="I385">
        <v>415415583.8592</v>
      </c>
      <c r="J385">
        <v>14932956.1263</v>
      </c>
      <c r="K385">
        <v>36064585.002599999</v>
      </c>
      <c r="L385">
        <v>99831270.505799994</v>
      </c>
      <c r="M385">
        <v>20579412.457899999</v>
      </c>
      <c r="N385">
        <v>5255911.4316999996</v>
      </c>
      <c r="O385">
        <v>37421444.440700002</v>
      </c>
    </row>
    <row r="386" spans="1:15" hidden="1">
      <c r="A386" s="110" t="s">
        <v>36</v>
      </c>
      <c r="B386" s="110" t="s">
        <v>110</v>
      </c>
      <c r="C386" s="110" t="s">
        <v>111</v>
      </c>
      <c r="D386" s="110" t="s">
        <v>7</v>
      </c>
      <c r="E386" s="110" t="s">
        <v>112</v>
      </c>
      <c r="F386">
        <v>5504.66</v>
      </c>
      <c r="G386">
        <v>951654939.24919999</v>
      </c>
      <c r="H386">
        <v>179736950.81259999</v>
      </c>
      <c r="I386">
        <v>220009027.04640001</v>
      </c>
      <c r="J386">
        <v>7908670.2619000003</v>
      </c>
      <c r="K386">
        <v>19100232.508699998</v>
      </c>
      <c r="L386">
        <v>52871826.423799999</v>
      </c>
      <c r="M386">
        <v>10899101.2322</v>
      </c>
      <c r="N386">
        <v>2783593.1116999998</v>
      </c>
      <c r="O386">
        <v>19818841.3807</v>
      </c>
    </row>
    <row r="387" spans="1:15" hidden="1">
      <c r="A387" s="110" t="s">
        <v>36</v>
      </c>
      <c r="B387" s="110" t="s">
        <v>110</v>
      </c>
      <c r="C387" s="110" t="s">
        <v>111</v>
      </c>
      <c r="D387" s="110" t="s">
        <v>7</v>
      </c>
      <c r="E387" s="110" t="s">
        <v>112</v>
      </c>
      <c r="F387">
        <v>14065.4108</v>
      </c>
      <c r="G387">
        <v>2430497028.3334999</v>
      </c>
      <c r="H387">
        <v>459260707.60939997</v>
      </c>
      <c r="I387">
        <v>562163211.57120001</v>
      </c>
      <c r="J387">
        <v>20208096.8488</v>
      </c>
      <c r="K387">
        <v>48804579.503700003</v>
      </c>
      <c r="L387">
        <v>135097164.65619999</v>
      </c>
      <c r="M387">
        <v>27849192.535300002</v>
      </c>
      <c r="N387">
        <v>7112588.3553999998</v>
      </c>
      <c r="O387">
        <v>50640756.304700002</v>
      </c>
    </row>
    <row r="388" spans="1:15" hidden="1">
      <c r="A388" s="110" t="s">
        <v>36</v>
      </c>
      <c r="B388" s="110" t="s">
        <v>110</v>
      </c>
      <c r="C388" s="110" t="s">
        <v>111</v>
      </c>
      <c r="D388" s="110" t="s">
        <v>7</v>
      </c>
      <c r="E388" s="110" t="s">
        <v>113</v>
      </c>
      <c r="F388">
        <v>1043.8764000000001</v>
      </c>
      <c r="G388">
        <v>180379291.77579999</v>
      </c>
      <c r="H388">
        <v>34084423.531199999</v>
      </c>
      <c r="I388">
        <v>41721420.518399999</v>
      </c>
      <c r="J388">
        <v>1499760.1819</v>
      </c>
      <c r="K388">
        <v>3622073.2889</v>
      </c>
      <c r="L388">
        <v>10026350.7335</v>
      </c>
      <c r="M388">
        <v>2066851.4598999999</v>
      </c>
      <c r="N388">
        <v>527866.78130000003</v>
      </c>
      <c r="O388">
        <v>3758346.7086</v>
      </c>
    </row>
    <row r="389" spans="1:15" hidden="1">
      <c r="A389" s="110" t="s">
        <v>36</v>
      </c>
      <c r="B389" s="110" t="s">
        <v>110</v>
      </c>
      <c r="C389" s="110" t="s">
        <v>111</v>
      </c>
      <c r="D389" s="110" t="s">
        <v>7</v>
      </c>
      <c r="E389" s="110" t="s">
        <v>114</v>
      </c>
      <c r="F389">
        <v>2086.9492</v>
      </c>
      <c r="G389">
        <v>360621243.7471</v>
      </c>
      <c r="H389">
        <v>68142607.6118</v>
      </c>
      <c r="I389">
        <v>83410721.702399999</v>
      </c>
      <c r="J389">
        <v>2998366.9086000002</v>
      </c>
      <c r="K389">
        <v>7241358.2226999998</v>
      </c>
      <c r="L389">
        <v>20044982.952199999</v>
      </c>
      <c r="M389">
        <v>4132111.8102000002</v>
      </c>
      <c r="N389">
        <v>1055327.1987000001</v>
      </c>
      <c r="O389">
        <v>7513800.1556000002</v>
      </c>
    </row>
    <row r="390" spans="1:15" hidden="1">
      <c r="A390" s="110" t="s">
        <v>36</v>
      </c>
      <c r="B390" s="110" t="s">
        <v>110</v>
      </c>
      <c r="C390" s="110" t="s">
        <v>111</v>
      </c>
      <c r="D390" s="110" t="s">
        <v>7</v>
      </c>
      <c r="E390" s="110" t="s">
        <v>114</v>
      </c>
      <c r="F390">
        <v>1657.0232000000001</v>
      </c>
      <c r="G390">
        <v>286331655.63340002</v>
      </c>
      <c r="H390">
        <v>54104757.659599997</v>
      </c>
      <c r="I390">
        <v>66227534.323200002</v>
      </c>
      <c r="J390">
        <v>2380682.9709000001</v>
      </c>
      <c r="K390">
        <v>5749588.2384000001</v>
      </c>
      <c r="L390">
        <v>15915577.5308</v>
      </c>
      <c r="M390">
        <v>3280868.1373000001</v>
      </c>
      <c r="N390">
        <v>837922.48120000004</v>
      </c>
      <c r="O390">
        <v>5965905.2448000005</v>
      </c>
    </row>
    <row r="391" spans="1:15">
      <c r="A391" s="110" t="s">
        <v>36</v>
      </c>
      <c r="B391" s="110" t="s">
        <v>110</v>
      </c>
      <c r="C391" s="110" t="s">
        <v>111</v>
      </c>
      <c r="D391" s="110" t="s">
        <v>9</v>
      </c>
      <c r="E391" s="110" t="s">
        <v>114</v>
      </c>
      <c r="F391">
        <v>180.81</v>
      </c>
      <c r="G391">
        <v>20341097.299899999</v>
      </c>
      <c r="H391">
        <v>4636250.5866</v>
      </c>
      <c r="I391">
        <v>4881700.3584000003</v>
      </c>
      <c r="J391">
        <v>259774.75709999999</v>
      </c>
      <c r="K391">
        <v>746849.32779999997</v>
      </c>
      <c r="L391">
        <v>1736665.8314</v>
      </c>
      <c r="M391">
        <v>357999.67550000001</v>
      </c>
      <c r="N391">
        <v>0</v>
      </c>
      <c r="O391">
        <v>982500.64309999999</v>
      </c>
    </row>
    <row r="392" spans="1:15">
      <c r="A392" s="110" t="s">
        <v>36</v>
      </c>
      <c r="B392" s="110" t="s">
        <v>110</v>
      </c>
      <c r="C392" s="110" t="s">
        <v>111</v>
      </c>
      <c r="D392" s="110" t="s">
        <v>9</v>
      </c>
      <c r="E392" s="110" t="s">
        <v>114</v>
      </c>
      <c r="F392">
        <v>12.8576</v>
      </c>
      <c r="G392">
        <v>1446468.2112</v>
      </c>
      <c r="H392">
        <v>329688.52759999997</v>
      </c>
      <c r="I392">
        <v>347143.39199999999</v>
      </c>
      <c r="J392">
        <v>18473.9267</v>
      </c>
      <c r="K392">
        <v>53109.285499999998</v>
      </c>
      <c r="L392">
        <v>123496.2369</v>
      </c>
      <c r="M392">
        <v>25457.754700000001</v>
      </c>
      <c r="N392">
        <v>0</v>
      </c>
      <c r="O392">
        <v>69866.712400000004</v>
      </c>
    </row>
    <row r="393" spans="1:15">
      <c r="A393" s="110" t="s">
        <v>36</v>
      </c>
      <c r="B393" s="110" t="s">
        <v>110</v>
      </c>
      <c r="C393" s="110" t="s">
        <v>111</v>
      </c>
      <c r="D393" s="110" t="s">
        <v>9</v>
      </c>
      <c r="E393" s="110" t="s">
        <v>112</v>
      </c>
      <c r="F393">
        <v>2295.0816</v>
      </c>
      <c r="G393">
        <v>297459047.80190003</v>
      </c>
      <c r="H393">
        <v>69549511.927200004</v>
      </c>
      <c r="I393">
        <v>54224241.8112</v>
      </c>
      <c r="J393">
        <v>3297396.4295000001</v>
      </c>
      <c r="K393">
        <v>9735517.9978999998</v>
      </c>
      <c r="L393">
        <v>22044078.287</v>
      </c>
      <c r="M393">
        <v>4544209.2144999998</v>
      </c>
      <c r="N393">
        <v>1559183.4103000001</v>
      </c>
      <c r="O393">
        <v>11046979.3413</v>
      </c>
    </row>
    <row r="394" spans="1:15">
      <c r="A394" s="110" t="s">
        <v>36</v>
      </c>
      <c r="B394" s="110" t="s">
        <v>110</v>
      </c>
      <c r="C394" s="110" t="s">
        <v>111</v>
      </c>
      <c r="D394" s="110" t="s">
        <v>9</v>
      </c>
      <c r="E394" s="110" t="s">
        <v>112</v>
      </c>
      <c r="F394">
        <v>1825.7791999999999</v>
      </c>
      <c r="G394">
        <v>236771251.60550001</v>
      </c>
      <c r="H394">
        <v>55327903.099200003</v>
      </c>
      <c r="I394">
        <v>43136371.583999999</v>
      </c>
      <c r="J394">
        <v>2623138.4994000001</v>
      </c>
      <c r="K394">
        <v>7744781.8245999999</v>
      </c>
      <c r="L394">
        <v>17536465.640099999</v>
      </c>
      <c r="M394">
        <v>3615001.1677999999</v>
      </c>
      <c r="N394">
        <v>1240358.7914</v>
      </c>
      <c r="O394">
        <v>8788073.2015000004</v>
      </c>
    </row>
    <row r="395" spans="1:15">
      <c r="A395" s="110" t="s">
        <v>36</v>
      </c>
      <c r="B395" s="110" t="s">
        <v>110</v>
      </c>
      <c r="C395" s="110" t="s">
        <v>111</v>
      </c>
      <c r="D395" s="110" t="s">
        <v>9</v>
      </c>
      <c r="E395" s="110" t="s">
        <v>112</v>
      </c>
      <c r="F395">
        <v>1054.3232</v>
      </c>
      <c r="G395">
        <v>136639340.5774</v>
      </c>
      <c r="H395">
        <v>31949915.930199999</v>
      </c>
      <c r="I395">
        <v>24909735.647999998</v>
      </c>
      <c r="J395">
        <v>1514770.0142999999</v>
      </c>
      <c r="K395">
        <v>4472338.8000999996</v>
      </c>
      <c r="L395">
        <v>10126691.426000001</v>
      </c>
      <c r="M395">
        <v>2087535.8855999999</v>
      </c>
      <c r="N395">
        <v>716263.52740000002</v>
      </c>
      <c r="O395">
        <v>5074802.8346999995</v>
      </c>
    </row>
    <row r="396" spans="1:15">
      <c r="A396" s="110" t="s">
        <v>36</v>
      </c>
      <c r="B396" s="110" t="s">
        <v>110</v>
      </c>
      <c r="C396" s="110" t="s">
        <v>111</v>
      </c>
      <c r="D396" s="110" t="s">
        <v>9</v>
      </c>
      <c r="E396" s="110" t="s">
        <v>114</v>
      </c>
      <c r="F396">
        <v>154.2912</v>
      </c>
      <c r="G396">
        <v>19995583.854699999</v>
      </c>
      <c r="H396">
        <v>4675598.2291999999</v>
      </c>
      <c r="I396">
        <v>3645327.1872</v>
      </c>
      <c r="J396">
        <v>221673.44839999999</v>
      </c>
      <c r="K396">
        <v>654488.60490000003</v>
      </c>
      <c r="L396">
        <v>1481954.8428</v>
      </c>
      <c r="M396">
        <v>305493.0564</v>
      </c>
      <c r="N396">
        <v>104819.0528</v>
      </c>
      <c r="O396">
        <v>742654.07339999999</v>
      </c>
    </row>
    <row r="397" spans="1:15">
      <c r="A397" s="110" t="s">
        <v>36</v>
      </c>
      <c r="B397" s="110" t="s">
        <v>110</v>
      </c>
      <c r="C397" s="110" t="s">
        <v>111</v>
      </c>
      <c r="D397" s="110" t="s">
        <v>9</v>
      </c>
      <c r="E397" s="110" t="s">
        <v>114</v>
      </c>
      <c r="F397">
        <v>97.235600000000005</v>
      </c>
      <c r="G397">
        <v>12601425.876700001</v>
      </c>
      <c r="H397">
        <v>2946600.6608000002</v>
      </c>
      <c r="I397">
        <v>2297314.8864000002</v>
      </c>
      <c r="J397">
        <v>139701.06950000001</v>
      </c>
      <c r="K397">
        <v>412464.17290000001</v>
      </c>
      <c r="L397">
        <v>933940.2916</v>
      </c>
      <c r="M397">
        <v>192524.26990000001</v>
      </c>
      <c r="N397">
        <v>66057.840599999996</v>
      </c>
      <c r="O397">
        <v>468026.78580000001</v>
      </c>
    </row>
    <row r="398" spans="1:15">
      <c r="A398" s="110" t="s">
        <v>36</v>
      </c>
      <c r="B398" s="110" t="s">
        <v>110</v>
      </c>
      <c r="C398" s="110" t="s">
        <v>111</v>
      </c>
      <c r="D398" s="110" t="s">
        <v>9</v>
      </c>
      <c r="E398" s="110" t="s">
        <v>112</v>
      </c>
      <c r="F398">
        <v>4013.1783999999998</v>
      </c>
      <c r="G398">
        <v>754908454.40750003</v>
      </c>
      <c r="H398">
        <v>233873296.9878</v>
      </c>
      <c r="I398">
        <v>107592451.6416</v>
      </c>
      <c r="J398">
        <v>5765824.0268999999</v>
      </c>
      <c r="K398">
        <v>28015350.048799999</v>
      </c>
      <c r="L398">
        <v>38546262.943099998</v>
      </c>
      <c r="M398">
        <v>7946001.6865999997</v>
      </c>
      <c r="N398">
        <v>2821299.6858000001</v>
      </c>
      <c r="O398">
        <v>19871952.9683</v>
      </c>
    </row>
    <row r="399" spans="1:15">
      <c r="A399" s="110" t="s">
        <v>36</v>
      </c>
      <c r="B399" s="110" t="s">
        <v>110</v>
      </c>
      <c r="C399" s="110" t="s">
        <v>111</v>
      </c>
      <c r="D399" s="110" t="s">
        <v>9</v>
      </c>
      <c r="E399" s="110" t="s">
        <v>112</v>
      </c>
      <c r="F399">
        <v>1483.4456</v>
      </c>
      <c r="G399">
        <v>279157533.15539998</v>
      </c>
      <c r="H399">
        <v>86449761.496199995</v>
      </c>
      <c r="I399">
        <v>39770856.998400003</v>
      </c>
      <c r="J399">
        <v>2131300.4967999998</v>
      </c>
      <c r="K399">
        <v>10355694.070900001</v>
      </c>
      <c r="L399">
        <v>14248378.332599999</v>
      </c>
      <c r="M399">
        <v>2937188.4487999999</v>
      </c>
      <c r="N399">
        <v>1042875.2943</v>
      </c>
      <c r="O399">
        <v>7345539.6835000003</v>
      </c>
    </row>
    <row r="400" spans="1:15">
      <c r="A400" s="110" t="s">
        <v>36</v>
      </c>
      <c r="B400" s="110" t="s">
        <v>110</v>
      </c>
      <c r="C400" s="110" t="s">
        <v>111</v>
      </c>
      <c r="D400" s="110" t="s">
        <v>9</v>
      </c>
      <c r="E400" s="110" t="s">
        <v>112</v>
      </c>
      <c r="F400">
        <v>1911.7644</v>
      </c>
      <c r="G400">
        <v>359601480.2651</v>
      </c>
      <c r="H400">
        <v>111410607.3916</v>
      </c>
      <c r="I400">
        <v>51253992.1536</v>
      </c>
      <c r="J400">
        <v>2746675.0383000001</v>
      </c>
      <c r="K400">
        <v>13345718.4153</v>
      </c>
      <c r="L400">
        <v>18362346.724399999</v>
      </c>
      <c r="M400">
        <v>3785249.9024</v>
      </c>
      <c r="N400">
        <v>1343987.1751000001</v>
      </c>
      <c r="O400">
        <v>9466434.9442999996</v>
      </c>
    </row>
    <row r="401" spans="1:15">
      <c r="A401" s="110" t="s">
        <v>36</v>
      </c>
      <c r="B401" s="110" t="s">
        <v>110</v>
      </c>
      <c r="C401" s="110" t="s">
        <v>111</v>
      </c>
      <c r="D401" s="110" t="s">
        <v>9</v>
      </c>
      <c r="E401" s="110" t="s">
        <v>113</v>
      </c>
      <c r="F401">
        <v>229.8296</v>
      </c>
      <c r="G401">
        <v>43230353.473700002</v>
      </c>
      <c r="H401">
        <v>13393625.267000001</v>
      </c>
      <c r="I401">
        <v>6161682.8351999996</v>
      </c>
      <c r="J401">
        <v>330201.39789999998</v>
      </c>
      <c r="K401">
        <v>1604403.3067999999</v>
      </c>
      <c r="L401">
        <v>2207495.2346000001</v>
      </c>
      <c r="M401">
        <v>455057.3653</v>
      </c>
      <c r="N401">
        <v>161572.22870000001</v>
      </c>
      <c r="O401">
        <v>1138041.3594</v>
      </c>
    </row>
    <row r="402" spans="1:15">
      <c r="A402" s="110" t="s">
        <v>36</v>
      </c>
      <c r="B402" s="110" t="s">
        <v>110</v>
      </c>
      <c r="C402" s="110" t="s">
        <v>111</v>
      </c>
      <c r="D402" s="110" t="s">
        <v>9</v>
      </c>
      <c r="E402" s="110" t="s">
        <v>114</v>
      </c>
      <c r="F402">
        <v>387.33519999999999</v>
      </c>
      <c r="G402">
        <v>72856925.324599996</v>
      </c>
      <c r="H402">
        <v>22572472.862599999</v>
      </c>
      <c r="I402">
        <v>10384373.203199999</v>
      </c>
      <c r="J402">
        <v>556493.63870000001</v>
      </c>
      <c r="K402">
        <v>2703924.4541000002</v>
      </c>
      <c r="L402">
        <v>3720324.1367000001</v>
      </c>
      <c r="M402">
        <v>766914.86040000001</v>
      </c>
      <c r="N402">
        <v>272300.04979999998</v>
      </c>
      <c r="O402">
        <v>1917957.8155</v>
      </c>
    </row>
    <row r="403" spans="1:15">
      <c r="A403" s="110" t="s">
        <v>36</v>
      </c>
      <c r="B403" s="110" t="s">
        <v>110</v>
      </c>
      <c r="C403" s="110" t="s">
        <v>111</v>
      </c>
      <c r="D403" s="110" t="s">
        <v>9</v>
      </c>
      <c r="E403" s="110" t="s">
        <v>114</v>
      </c>
      <c r="F403">
        <v>169.55959999999999</v>
      </c>
      <c r="G403">
        <v>31893699.332899999</v>
      </c>
      <c r="H403">
        <v>9881311.4688000008</v>
      </c>
      <c r="I403">
        <v>4545856.4352000002</v>
      </c>
      <c r="J403">
        <v>243610.22649999999</v>
      </c>
      <c r="K403">
        <v>1183668.1739000001</v>
      </c>
      <c r="L403">
        <v>1628606.6240999999</v>
      </c>
      <c r="M403">
        <v>335724.14010000002</v>
      </c>
      <c r="N403">
        <v>119201.889</v>
      </c>
      <c r="O403">
        <v>839603.94</v>
      </c>
    </row>
    <row r="404" spans="1:15">
      <c r="A404" s="110" t="s">
        <v>36</v>
      </c>
      <c r="B404" s="110" t="s">
        <v>110</v>
      </c>
      <c r="C404" s="110" t="s">
        <v>111</v>
      </c>
      <c r="D404" s="110" t="s">
        <v>9</v>
      </c>
      <c r="E404" s="110" t="s">
        <v>112</v>
      </c>
      <c r="F404">
        <v>3056.0907999999999</v>
      </c>
      <c r="G404">
        <v>396091859.28680003</v>
      </c>
      <c r="H404">
        <v>93008822.383000001</v>
      </c>
      <c r="I404">
        <v>71997528.480000004</v>
      </c>
      <c r="J404">
        <v>4390755.0821000002</v>
      </c>
      <c r="K404">
        <v>11984876.981899999</v>
      </c>
      <c r="L404">
        <v>29353511.808699999</v>
      </c>
      <c r="M404">
        <v>6050990.0708999997</v>
      </c>
      <c r="N404">
        <v>2076181.5508999999</v>
      </c>
      <c r="O404">
        <v>14709965.838500001</v>
      </c>
    </row>
    <row r="405" spans="1:15">
      <c r="A405" s="110" t="s">
        <v>36</v>
      </c>
      <c r="B405" s="110" t="s">
        <v>110</v>
      </c>
      <c r="C405" s="110" t="s">
        <v>111</v>
      </c>
      <c r="D405" s="110" t="s">
        <v>9</v>
      </c>
      <c r="E405" s="110" t="s">
        <v>112</v>
      </c>
      <c r="F405">
        <v>1619.2539999999999</v>
      </c>
      <c r="G405">
        <v>209988340.53400001</v>
      </c>
      <c r="H405">
        <v>49280246.233199999</v>
      </c>
      <c r="I405">
        <v>38147520.7104</v>
      </c>
      <c r="J405">
        <v>2326418.3747</v>
      </c>
      <c r="K405">
        <v>6350125.4584999997</v>
      </c>
      <c r="L405">
        <v>15552807.334899999</v>
      </c>
      <c r="M405">
        <v>3206085.9829000002</v>
      </c>
      <c r="N405">
        <v>1100054.1218000001</v>
      </c>
      <c r="O405">
        <v>7793999.7803999996</v>
      </c>
    </row>
    <row r="406" spans="1:15">
      <c r="A406" s="110" t="s">
        <v>36</v>
      </c>
      <c r="B406" s="110" t="s">
        <v>110</v>
      </c>
      <c r="C406" s="110" t="s">
        <v>111</v>
      </c>
      <c r="D406" s="110" t="s">
        <v>9</v>
      </c>
      <c r="E406" s="110" t="s">
        <v>112</v>
      </c>
      <c r="F406">
        <v>1419.1576</v>
      </c>
      <c r="G406">
        <v>183921752.90130001</v>
      </c>
      <c r="H406">
        <v>43190528.615199998</v>
      </c>
      <c r="I406">
        <v>33433510.483199999</v>
      </c>
      <c r="J406">
        <v>2038935.8348999999</v>
      </c>
      <c r="K406">
        <v>5565420.1288999999</v>
      </c>
      <c r="L406">
        <v>13630897.1481</v>
      </c>
      <c r="M406">
        <v>2809899.6752999998</v>
      </c>
      <c r="N406">
        <v>964116.91269999999</v>
      </c>
      <c r="O406">
        <v>6830870.2790000001</v>
      </c>
    </row>
    <row r="407" spans="1:15">
      <c r="A407" s="110" t="s">
        <v>36</v>
      </c>
      <c r="B407" s="110" t="s">
        <v>110</v>
      </c>
      <c r="C407" s="110" t="s">
        <v>111</v>
      </c>
      <c r="D407" s="110" t="s">
        <v>9</v>
      </c>
      <c r="E407" s="110" t="s">
        <v>113</v>
      </c>
      <c r="F407">
        <v>83.574399999999997</v>
      </c>
      <c r="G407">
        <v>10830790.7936</v>
      </c>
      <c r="H407">
        <v>2543496.7132000001</v>
      </c>
      <c r="I407">
        <v>1968903.7056</v>
      </c>
      <c r="J407">
        <v>120073.6876</v>
      </c>
      <c r="K407">
        <v>327748.41080000001</v>
      </c>
      <c r="L407">
        <v>802725.53989999997</v>
      </c>
      <c r="M407">
        <v>165475.4056</v>
      </c>
      <c r="N407">
        <v>56776.986900000004</v>
      </c>
      <c r="O407">
        <v>402270.95640000002</v>
      </c>
    </row>
    <row r="408" spans="1:15">
      <c r="A408" s="110" t="s">
        <v>36</v>
      </c>
      <c r="B408" s="110" t="s">
        <v>110</v>
      </c>
      <c r="C408" s="110" t="s">
        <v>111</v>
      </c>
      <c r="D408" s="110" t="s">
        <v>9</v>
      </c>
      <c r="E408" s="110" t="s">
        <v>112</v>
      </c>
      <c r="F408">
        <v>3646.7368000000001</v>
      </c>
      <c r="G408">
        <v>685978576.98399997</v>
      </c>
      <c r="H408">
        <v>213431742.086</v>
      </c>
      <c r="I408">
        <v>95824277.664000005</v>
      </c>
      <c r="J408">
        <v>5239348.8101000004</v>
      </c>
      <c r="K408">
        <v>25362059.290399998</v>
      </c>
      <c r="L408">
        <v>35026620.191399999</v>
      </c>
      <c r="M408">
        <v>7220455.6776000001</v>
      </c>
      <c r="N408">
        <v>2563688.0203999998</v>
      </c>
      <c r="O408">
        <v>18057453.4582</v>
      </c>
    </row>
    <row r="409" spans="1:15">
      <c r="A409" s="110" t="s">
        <v>36</v>
      </c>
      <c r="B409" s="110" t="s">
        <v>110</v>
      </c>
      <c r="C409" s="110" t="s">
        <v>111</v>
      </c>
      <c r="D409" s="110" t="s">
        <v>9</v>
      </c>
      <c r="E409" s="110" t="s">
        <v>112</v>
      </c>
      <c r="F409">
        <v>863.87</v>
      </c>
      <c r="G409">
        <v>162564328.956</v>
      </c>
      <c r="H409">
        <v>50559524.641599998</v>
      </c>
      <c r="I409">
        <v>22699668.499200001</v>
      </c>
      <c r="J409">
        <v>1241141.3659000001</v>
      </c>
      <c r="K409">
        <v>6007980.1096000001</v>
      </c>
      <c r="L409">
        <v>8297403.4168999996</v>
      </c>
      <c r="M409">
        <v>1710442.8940999999</v>
      </c>
      <c r="N409">
        <v>607308.2023</v>
      </c>
      <c r="O409">
        <v>4277603.0118000004</v>
      </c>
    </row>
    <row r="410" spans="1:15">
      <c r="A410" s="110" t="s">
        <v>36</v>
      </c>
      <c r="B410" s="110" t="s">
        <v>110</v>
      </c>
      <c r="C410" s="110" t="s">
        <v>111</v>
      </c>
      <c r="D410" s="110" t="s">
        <v>9</v>
      </c>
      <c r="E410" s="110" t="s">
        <v>112</v>
      </c>
      <c r="F410">
        <v>1732.5616</v>
      </c>
      <c r="G410">
        <v>325893716.01029998</v>
      </c>
      <c r="H410">
        <v>101401242.0906</v>
      </c>
      <c r="I410">
        <v>45526034.476800002</v>
      </c>
      <c r="J410">
        <v>2489210.9204000002</v>
      </c>
      <c r="K410">
        <v>12049493.1313</v>
      </c>
      <c r="L410">
        <v>16641117.922599999</v>
      </c>
      <c r="M410">
        <v>3430432.4462000001</v>
      </c>
      <c r="N410">
        <v>1218006.0316999999</v>
      </c>
      <c r="O410">
        <v>8579081.0172000006</v>
      </c>
    </row>
    <row r="411" spans="1:15">
      <c r="A411" s="110" t="s">
        <v>36</v>
      </c>
      <c r="B411" s="110" t="s">
        <v>110</v>
      </c>
      <c r="C411" s="110" t="s">
        <v>111</v>
      </c>
      <c r="D411" s="110" t="s">
        <v>9</v>
      </c>
      <c r="E411" s="110" t="s">
        <v>113</v>
      </c>
      <c r="F411">
        <v>300.54640000000001</v>
      </c>
      <c r="G411">
        <v>56532302.888300002</v>
      </c>
      <c r="H411">
        <v>17590011.6996</v>
      </c>
      <c r="I411">
        <v>7897372.2432000004</v>
      </c>
      <c r="J411">
        <v>431801.15870000003</v>
      </c>
      <c r="K411">
        <v>2090218.1963</v>
      </c>
      <c r="L411">
        <v>2886724.5375999999</v>
      </c>
      <c r="M411">
        <v>595075.01619999995</v>
      </c>
      <c r="N411">
        <v>211286.76060000001</v>
      </c>
      <c r="O411">
        <v>1488207.9314999999</v>
      </c>
    </row>
    <row r="412" spans="1:15">
      <c r="A412" s="110" t="s">
        <v>36</v>
      </c>
      <c r="B412" s="110" t="s">
        <v>110</v>
      </c>
      <c r="C412" s="110" t="s">
        <v>111</v>
      </c>
      <c r="D412" s="110" t="s">
        <v>9</v>
      </c>
      <c r="E412" s="110" t="s">
        <v>112</v>
      </c>
      <c r="F412">
        <v>3822.7251999999999</v>
      </c>
      <c r="G412">
        <v>719082017.29980004</v>
      </c>
      <c r="H412">
        <v>283634303.66140002</v>
      </c>
      <c r="I412">
        <v>103636162.3488</v>
      </c>
      <c r="J412">
        <v>5492196.6215000004</v>
      </c>
      <c r="K412">
        <v>25828319.986000001</v>
      </c>
      <c r="L412">
        <v>36716974.934</v>
      </c>
      <c r="M412">
        <v>7568908.6951000001</v>
      </c>
      <c r="N412">
        <v>4151580.1345000002</v>
      </c>
      <c r="O412">
        <v>18928890.722899999</v>
      </c>
    </row>
    <row r="413" spans="1:15">
      <c r="A413" s="110" t="s">
        <v>36</v>
      </c>
      <c r="B413" s="110" t="s">
        <v>110</v>
      </c>
      <c r="C413" s="110" t="s">
        <v>111</v>
      </c>
      <c r="D413" s="110" t="s">
        <v>9</v>
      </c>
      <c r="E413" s="110" t="s">
        <v>112</v>
      </c>
      <c r="F413">
        <v>1574.2524000000001</v>
      </c>
      <c r="G413">
        <v>296245635.29110003</v>
      </c>
      <c r="H413">
        <v>116804625.21799999</v>
      </c>
      <c r="I413">
        <v>42678839.923199996</v>
      </c>
      <c r="J413">
        <v>2261763.9815000002</v>
      </c>
      <c r="K413">
        <v>10636468.121200001</v>
      </c>
      <c r="L413">
        <v>15120570.5057</v>
      </c>
      <c r="M413">
        <v>3116983.8413999998</v>
      </c>
      <c r="N413">
        <v>1709679.5214</v>
      </c>
      <c r="O413">
        <v>7795185.3954999996</v>
      </c>
    </row>
    <row r="414" spans="1:15">
      <c r="A414" s="110" t="s">
        <v>36</v>
      </c>
      <c r="B414" s="110" t="s">
        <v>110</v>
      </c>
      <c r="C414" s="110" t="s">
        <v>111</v>
      </c>
      <c r="D414" s="110" t="s">
        <v>9</v>
      </c>
      <c r="E414" s="110" t="s">
        <v>112</v>
      </c>
      <c r="F414">
        <v>2744.2939999999999</v>
      </c>
      <c r="G414">
        <v>516200128.56999999</v>
      </c>
      <c r="H414">
        <v>203618066.66080001</v>
      </c>
      <c r="I414">
        <v>74399304.806400001</v>
      </c>
      <c r="J414">
        <v>3942789.3928</v>
      </c>
      <c r="K414">
        <v>18541877.812100001</v>
      </c>
      <c r="L414">
        <v>26358728.0638</v>
      </c>
      <c r="M414">
        <v>5433639.5193999996</v>
      </c>
      <c r="N414">
        <v>2980375.4802000001</v>
      </c>
      <c r="O414">
        <v>13588850.498</v>
      </c>
    </row>
    <row r="415" spans="1:15">
      <c r="A415" s="110" t="s">
        <v>36</v>
      </c>
      <c r="B415" s="110" t="s">
        <v>110</v>
      </c>
      <c r="C415" s="110" t="s">
        <v>111</v>
      </c>
      <c r="D415" s="110" t="s">
        <v>9</v>
      </c>
      <c r="E415" s="110" t="s">
        <v>113</v>
      </c>
      <c r="F415">
        <v>212.95400000000001</v>
      </c>
      <c r="G415">
        <v>40055981.512900002</v>
      </c>
      <c r="H415">
        <v>15800523.1658</v>
      </c>
      <c r="I415">
        <v>5773298.8223999999</v>
      </c>
      <c r="J415">
        <v>305955.22360000003</v>
      </c>
      <c r="K415">
        <v>1438828.0001000001</v>
      </c>
      <c r="L415">
        <v>2045406.4236999999</v>
      </c>
      <c r="M415">
        <v>421644.06229999999</v>
      </c>
      <c r="N415">
        <v>231273.64629999999</v>
      </c>
      <c r="O415">
        <v>1054478.882</v>
      </c>
    </row>
    <row r="416" spans="1:15">
      <c r="A416" s="110" t="s">
        <v>36</v>
      </c>
      <c r="B416" s="110" t="s">
        <v>110</v>
      </c>
      <c r="C416" s="110" t="s">
        <v>111</v>
      </c>
      <c r="D416" s="110" t="s">
        <v>9</v>
      </c>
      <c r="E416" s="110" t="s">
        <v>114</v>
      </c>
      <c r="F416">
        <v>552.07320000000004</v>
      </c>
      <c r="G416">
        <v>103844042.88349999</v>
      </c>
      <c r="H416">
        <v>40962112.113200001</v>
      </c>
      <c r="I416">
        <v>14967004.4736</v>
      </c>
      <c r="J416">
        <v>793175.67660000001</v>
      </c>
      <c r="K416">
        <v>3730093.7209000001</v>
      </c>
      <c r="L416">
        <v>5302619.6720000003</v>
      </c>
      <c r="M416">
        <v>1093092.3426000001</v>
      </c>
      <c r="N416">
        <v>599566.01899999997</v>
      </c>
      <c r="O416">
        <v>2733686.7620000001</v>
      </c>
    </row>
    <row r="417" spans="1:15">
      <c r="A417" s="110" t="s">
        <v>36</v>
      </c>
      <c r="B417" s="110" t="s">
        <v>110</v>
      </c>
      <c r="C417" s="110" t="s">
        <v>111</v>
      </c>
      <c r="D417" s="110" t="s">
        <v>9</v>
      </c>
      <c r="E417" s="110" t="s">
        <v>114</v>
      </c>
      <c r="F417">
        <v>278.8492</v>
      </c>
      <c r="G417">
        <v>52451017.403399996</v>
      </c>
      <c r="H417">
        <v>20689741.1776</v>
      </c>
      <c r="I417">
        <v>7559754.7583999997</v>
      </c>
      <c r="J417">
        <v>400629.28169999999</v>
      </c>
      <c r="K417">
        <v>1884050.2490999999</v>
      </c>
      <c r="L417">
        <v>2678324.6378000001</v>
      </c>
      <c r="M417">
        <v>552115.0551</v>
      </c>
      <c r="N417">
        <v>302837.56709999999</v>
      </c>
      <c r="O417">
        <v>1380770.4606000001</v>
      </c>
    </row>
    <row r="418" spans="1:15" hidden="1">
      <c r="A418" s="110" t="s">
        <v>36</v>
      </c>
      <c r="B418" s="110" t="s">
        <v>110</v>
      </c>
      <c r="C418" s="110" t="s">
        <v>111</v>
      </c>
      <c r="D418" s="110" t="s">
        <v>11</v>
      </c>
      <c r="E418" s="110" t="s">
        <v>112</v>
      </c>
      <c r="F418">
        <v>0.80359999999999998</v>
      </c>
      <c r="G418">
        <v>342156.9607</v>
      </c>
      <c r="H418">
        <v>128496.87</v>
      </c>
      <c r="I418">
        <v>26019.321599999999</v>
      </c>
      <c r="J418">
        <v>1153.4552000000001</v>
      </c>
      <c r="K418">
        <v>9911.1412999999993</v>
      </c>
      <c r="L418">
        <v>7718.5147999999999</v>
      </c>
      <c r="M418">
        <v>1591.1097</v>
      </c>
      <c r="N418">
        <v>0</v>
      </c>
      <c r="O418">
        <v>4438.7457000000004</v>
      </c>
    </row>
    <row r="419" spans="1:15" hidden="1">
      <c r="A419" s="110" t="s">
        <v>36</v>
      </c>
      <c r="B419" s="110" t="s">
        <v>110</v>
      </c>
      <c r="C419" s="110" t="s">
        <v>111</v>
      </c>
      <c r="D419" s="110" t="s">
        <v>11</v>
      </c>
      <c r="E419" s="110" t="s">
        <v>112</v>
      </c>
      <c r="F419">
        <v>3.2143999999999999</v>
      </c>
      <c r="G419">
        <v>1368368.4889</v>
      </c>
      <c r="H419">
        <v>513988.27539999998</v>
      </c>
      <c r="I419">
        <v>104077.2864</v>
      </c>
      <c r="J419">
        <v>4618.7924000000003</v>
      </c>
      <c r="K419">
        <v>39644.5651</v>
      </c>
      <c r="L419">
        <v>30874.0592</v>
      </c>
      <c r="M419">
        <v>6364.4386999999997</v>
      </c>
      <c r="N419">
        <v>0</v>
      </c>
      <c r="O419">
        <v>17754.9827</v>
      </c>
    </row>
    <row r="420" spans="1:15" hidden="1">
      <c r="A420" s="110" t="s">
        <v>36</v>
      </c>
      <c r="B420" s="110" t="s">
        <v>110</v>
      </c>
      <c r="C420" s="110" t="s">
        <v>111</v>
      </c>
      <c r="D420" s="110" t="s">
        <v>11</v>
      </c>
      <c r="E420" s="110" t="s">
        <v>114</v>
      </c>
      <c r="F420">
        <v>6.4287999999999998</v>
      </c>
      <c r="G420">
        <v>2736739.3643999998</v>
      </c>
      <c r="H420">
        <v>1027976.5508</v>
      </c>
      <c r="I420">
        <v>208154.57279999999</v>
      </c>
      <c r="J420">
        <v>9236.3418999999994</v>
      </c>
      <c r="K420">
        <v>79289.1302</v>
      </c>
      <c r="L420">
        <v>61748.118499999997</v>
      </c>
      <c r="M420">
        <v>12728.877399999999</v>
      </c>
      <c r="N420">
        <v>0</v>
      </c>
      <c r="O420">
        <v>35509.965400000001</v>
      </c>
    </row>
    <row r="421" spans="1:15" hidden="1">
      <c r="A421" s="110" t="s">
        <v>36</v>
      </c>
      <c r="B421" s="110" t="s">
        <v>110</v>
      </c>
      <c r="C421" s="110" t="s">
        <v>111</v>
      </c>
      <c r="D421" s="110" t="s">
        <v>7</v>
      </c>
      <c r="E421" s="110" t="s">
        <v>112</v>
      </c>
      <c r="F421">
        <v>4040.5007999999998</v>
      </c>
      <c r="G421">
        <v>454586533.75120002</v>
      </c>
      <c r="H421">
        <v>75930126.414800003</v>
      </c>
      <c r="I421">
        <v>151359949.0176</v>
      </c>
      <c r="J421">
        <v>5805078.7906999998</v>
      </c>
      <c r="K421">
        <v>15991665.341</v>
      </c>
      <c r="L421">
        <v>38808692.446500003</v>
      </c>
      <c r="M421">
        <v>8000099.4154000003</v>
      </c>
      <c r="N421">
        <v>3360101.4734999998</v>
      </c>
      <c r="O421">
        <v>15771395.7294</v>
      </c>
    </row>
    <row r="422" spans="1:15" hidden="1">
      <c r="A422" s="110" t="s">
        <v>36</v>
      </c>
      <c r="B422" s="110" t="s">
        <v>110</v>
      </c>
      <c r="C422" s="110" t="s">
        <v>111</v>
      </c>
      <c r="D422" s="110" t="s">
        <v>7</v>
      </c>
      <c r="E422" s="110" t="s">
        <v>112</v>
      </c>
      <c r="F422">
        <v>1599.9675999999999</v>
      </c>
      <c r="G422">
        <v>180127542.708</v>
      </c>
      <c r="H422">
        <v>30067001.303199999</v>
      </c>
      <c r="I422">
        <v>59935891.0656</v>
      </c>
      <c r="J422">
        <v>2298710.5920000002</v>
      </c>
      <c r="K422">
        <v>6332419.5891000004</v>
      </c>
      <c r="L422">
        <v>15367562.979499999</v>
      </c>
      <c r="M422">
        <v>3167899.3508000001</v>
      </c>
      <c r="N422">
        <v>1330541.375</v>
      </c>
      <c r="O422">
        <v>6245196.6781000001</v>
      </c>
    </row>
    <row r="423" spans="1:15" hidden="1">
      <c r="A423" s="110" t="s">
        <v>36</v>
      </c>
      <c r="B423" s="110" t="s">
        <v>110</v>
      </c>
      <c r="C423" s="110" t="s">
        <v>111</v>
      </c>
      <c r="D423" s="110" t="s">
        <v>7</v>
      </c>
      <c r="E423" s="110" t="s">
        <v>112</v>
      </c>
      <c r="F423">
        <v>690.29240000000004</v>
      </c>
      <c r="G423">
        <v>77656625.7861</v>
      </c>
      <c r="H423">
        <v>12972151.556399999</v>
      </c>
      <c r="I423">
        <v>25858829.625599999</v>
      </c>
      <c r="J423">
        <v>991758.89179999998</v>
      </c>
      <c r="K423">
        <v>2732068.5219000001</v>
      </c>
      <c r="L423">
        <v>6630204.2187000001</v>
      </c>
      <c r="M423">
        <v>1366763.2056</v>
      </c>
      <c r="N423">
        <v>574050.74890000001</v>
      </c>
      <c r="O423">
        <v>2694436.9394999999</v>
      </c>
    </row>
    <row r="424" spans="1:15" hidden="1">
      <c r="A424" s="110" t="s">
        <v>36</v>
      </c>
      <c r="B424" s="110" t="s">
        <v>110</v>
      </c>
      <c r="C424" s="110" t="s">
        <v>111</v>
      </c>
      <c r="D424" s="110" t="s">
        <v>7</v>
      </c>
      <c r="E424" s="110" t="s">
        <v>113</v>
      </c>
      <c r="F424">
        <v>620.37919999999997</v>
      </c>
      <c r="G424">
        <v>69792104.117699996</v>
      </c>
      <c r="H424">
        <v>11658324.948999999</v>
      </c>
      <c r="I424">
        <v>23239834.1184</v>
      </c>
      <c r="J424">
        <v>891312.58609999996</v>
      </c>
      <c r="K424">
        <v>2455363.0953000002</v>
      </c>
      <c r="L424">
        <v>5958693.4304999998</v>
      </c>
      <c r="M424">
        <v>1228336.6643999999</v>
      </c>
      <c r="N424">
        <v>515910.56829999998</v>
      </c>
      <c r="O424">
        <v>2421542.8605999998</v>
      </c>
    </row>
    <row r="425" spans="1:15" hidden="1">
      <c r="A425" s="110" t="s">
        <v>36</v>
      </c>
      <c r="B425" s="110" t="s">
        <v>110</v>
      </c>
      <c r="C425" s="110" t="s">
        <v>111</v>
      </c>
      <c r="D425" s="110" t="s">
        <v>7</v>
      </c>
      <c r="E425" s="110" t="s">
        <v>114</v>
      </c>
      <c r="F425">
        <v>336.70839999999998</v>
      </c>
      <c r="G425">
        <v>37878934.151500002</v>
      </c>
      <c r="H425">
        <v>6327510.4019999998</v>
      </c>
      <c r="I425">
        <v>12613329.216</v>
      </c>
      <c r="J425">
        <v>483757.6017</v>
      </c>
      <c r="K425">
        <v>1332638.7784</v>
      </c>
      <c r="L425">
        <v>3234057.7039000001</v>
      </c>
      <c r="M425">
        <v>666674.95129999996</v>
      </c>
      <c r="N425">
        <v>280008.45610000001</v>
      </c>
      <c r="O425">
        <v>1314282.9775</v>
      </c>
    </row>
    <row r="426" spans="1:15" hidden="1">
      <c r="A426" s="110" t="s">
        <v>36</v>
      </c>
      <c r="B426" s="110" t="s">
        <v>110</v>
      </c>
      <c r="C426" s="110" t="s">
        <v>111</v>
      </c>
      <c r="D426" s="110" t="s">
        <v>7</v>
      </c>
      <c r="E426" s="110" t="s">
        <v>114</v>
      </c>
      <c r="F426">
        <v>137.41560000000001</v>
      </c>
      <c r="G426">
        <v>15458837.1843</v>
      </c>
      <c r="H426">
        <v>2582348.8215999999</v>
      </c>
      <c r="I426">
        <v>5147683.4304</v>
      </c>
      <c r="J426">
        <v>197427.27410000001</v>
      </c>
      <c r="K426">
        <v>543869.28670000006</v>
      </c>
      <c r="L426">
        <v>1319866.0319000001</v>
      </c>
      <c r="M426">
        <v>272079.75339999999</v>
      </c>
      <c r="N426">
        <v>114275.52740000001</v>
      </c>
      <c r="O426">
        <v>536378.01710000006</v>
      </c>
    </row>
    <row r="427" spans="1:15" hidden="1">
      <c r="A427" s="110" t="s">
        <v>36</v>
      </c>
      <c r="B427" s="110" t="s">
        <v>110</v>
      </c>
      <c r="C427" s="110" t="s">
        <v>111</v>
      </c>
      <c r="D427" s="110" t="s">
        <v>7</v>
      </c>
      <c r="E427" s="110" t="s">
        <v>112</v>
      </c>
      <c r="F427">
        <v>411.44319999999999</v>
      </c>
      <c r="G427">
        <v>53696434.658299997</v>
      </c>
      <c r="H427">
        <v>11601549.297</v>
      </c>
      <c r="I427">
        <v>15210120.172800001</v>
      </c>
      <c r="J427">
        <v>591129.61010000005</v>
      </c>
      <c r="K427">
        <v>1628427.3378000001</v>
      </c>
      <c r="L427">
        <v>3951879.5808999999</v>
      </c>
      <c r="M427">
        <v>814648.15049999999</v>
      </c>
      <c r="N427">
        <v>342158.30440000002</v>
      </c>
      <c r="O427">
        <v>1605997.3376</v>
      </c>
    </row>
    <row r="428" spans="1:15" hidden="1">
      <c r="A428" s="110" t="s">
        <v>36</v>
      </c>
      <c r="B428" s="110" t="s">
        <v>110</v>
      </c>
      <c r="C428" s="110" t="s">
        <v>111</v>
      </c>
      <c r="D428" s="110" t="s">
        <v>7</v>
      </c>
      <c r="E428" s="110" t="s">
        <v>112</v>
      </c>
      <c r="F428">
        <v>118.1292</v>
      </c>
      <c r="G428">
        <v>15425542.8309</v>
      </c>
      <c r="H428">
        <v>3330913.2834000001</v>
      </c>
      <c r="I428">
        <v>4366967.5968000004</v>
      </c>
      <c r="J428">
        <v>169719.4914</v>
      </c>
      <c r="K428">
        <v>467536.75520000001</v>
      </c>
      <c r="L428">
        <v>1134621.6765000001</v>
      </c>
      <c r="M428">
        <v>233893.1213</v>
      </c>
      <c r="N428">
        <v>98236.856899999999</v>
      </c>
      <c r="O428">
        <v>461096.89189999999</v>
      </c>
    </row>
    <row r="429" spans="1:15" hidden="1">
      <c r="A429" s="110" t="s">
        <v>36</v>
      </c>
      <c r="B429" s="110" t="s">
        <v>110</v>
      </c>
      <c r="C429" s="110" t="s">
        <v>111</v>
      </c>
      <c r="D429" s="110" t="s">
        <v>7</v>
      </c>
      <c r="E429" s="110" t="s">
        <v>112</v>
      </c>
      <c r="F429">
        <v>9.6432000000000002</v>
      </c>
      <c r="G429">
        <v>1258336.4187</v>
      </c>
      <c r="H429">
        <v>271911.467</v>
      </c>
      <c r="I429">
        <v>356487.45600000001</v>
      </c>
      <c r="J429">
        <v>13855.1343</v>
      </c>
      <c r="K429">
        <v>38166.265700000004</v>
      </c>
      <c r="L429">
        <v>92622.1777</v>
      </c>
      <c r="M429">
        <v>19093.315999999999</v>
      </c>
      <c r="N429">
        <v>8019.3352999999997</v>
      </c>
      <c r="O429">
        <v>37640.562599999997</v>
      </c>
    </row>
    <row r="430" spans="1:15" hidden="1">
      <c r="A430" s="110" t="s">
        <v>36</v>
      </c>
      <c r="B430" s="110" t="s">
        <v>110</v>
      </c>
      <c r="C430" s="110" t="s">
        <v>111</v>
      </c>
      <c r="D430" s="110" t="s">
        <v>7</v>
      </c>
      <c r="E430" s="110" t="s">
        <v>113</v>
      </c>
      <c r="F430">
        <v>45.805199999999999</v>
      </c>
      <c r="G430">
        <v>5977536.1458000001</v>
      </c>
      <c r="H430">
        <v>1291578.4739999999</v>
      </c>
      <c r="I430">
        <v>1693313.6447999999</v>
      </c>
      <c r="J430">
        <v>65809.091400000005</v>
      </c>
      <c r="K430">
        <v>181289.7622</v>
      </c>
      <c r="L430">
        <v>439955.34399999998</v>
      </c>
      <c r="M430">
        <v>90693.251099999994</v>
      </c>
      <c r="N430">
        <v>38091.842499999999</v>
      </c>
      <c r="O430">
        <v>178792.67240000001</v>
      </c>
    </row>
    <row r="431" spans="1:15">
      <c r="A431" s="110" t="s">
        <v>36</v>
      </c>
      <c r="B431" s="110" t="s">
        <v>110</v>
      </c>
      <c r="C431" s="110" t="s">
        <v>111</v>
      </c>
      <c r="D431" s="110" t="s">
        <v>9</v>
      </c>
      <c r="E431" s="110" t="s">
        <v>112</v>
      </c>
      <c r="F431">
        <v>2287.0455999999999</v>
      </c>
      <c r="G431">
        <v>296417760.33590001</v>
      </c>
      <c r="H431">
        <v>70339705.238800004</v>
      </c>
      <c r="I431">
        <v>58343764.895999998</v>
      </c>
      <c r="J431">
        <v>3285850.6913999999</v>
      </c>
      <c r="K431">
        <v>11606406.431600001</v>
      </c>
      <c r="L431">
        <v>21966893.138999999</v>
      </c>
      <c r="M431">
        <v>4528298.1178000001</v>
      </c>
      <c r="N431">
        <v>3362517.8467000001</v>
      </c>
      <c r="O431">
        <v>6912314.6908</v>
      </c>
    </row>
    <row r="432" spans="1:15">
      <c r="A432" s="110" t="s">
        <v>36</v>
      </c>
      <c r="B432" s="110" t="s">
        <v>110</v>
      </c>
      <c r="C432" s="110" t="s">
        <v>111</v>
      </c>
      <c r="D432" s="110" t="s">
        <v>9</v>
      </c>
      <c r="E432" s="110" t="s">
        <v>112</v>
      </c>
      <c r="F432">
        <v>946.64080000000001</v>
      </c>
      <c r="G432">
        <v>122762152.2481</v>
      </c>
      <c r="H432">
        <v>29114607.637400001</v>
      </c>
      <c r="I432">
        <v>24149316.192000002</v>
      </c>
      <c r="J432">
        <v>1360060.3554</v>
      </c>
      <c r="K432">
        <v>4804057.1947999997</v>
      </c>
      <c r="L432">
        <v>9092410.4419</v>
      </c>
      <c r="M432">
        <v>1874327.19</v>
      </c>
      <c r="N432">
        <v>1391794.1052000001</v>
      </c>
      <c r="O432">
        <v>2861105.6590999998</v>
      </c>
    </row>
    <row r="433" spans="1:15">
      <c r="A433" s="110" t="s">
        <v>36</v>
      </c>
      <c r="B433" s="110" t="s">
        <v>110</v>
      </c>
      <c r="C433" s="110" t="s">
        <v>111</v>
      </c>
      <c r="D433" s="110" t="s">
        <v>9</v>
      </c>
      <c r="E433" s="110" t="s">
        <v>112</v>
      </c>
      <c r="F433">
        <v>642.88</v>
      </c>
      <c r="G433">
        <v>83316376.278799996</v>
      </c>
      <c r="H433">
        <v>19772229.7788</v>
      </c>
      <c r="I433">
        <v>16400215.430400001</v>
      </c>
      <c r="J433">
        <v>923640.40419999999</v>
      </c>
      <c r="K433">
        <v>3262517.6195999999</v>
      </c>
      <c r="L433">
        <v>6174811.8450999996</v>
      </c>
      <c r="M433">
        <v>1272887.7350999999</v>
      </c>
      <c r="N433">
        <v>945191.24289999995</v>
      </c>
      <c r="O433">
        <v>1943025.9145</v>
      </c>
    </row>
    <row r="434" spans="1:15">
      <c r="A434" s="110" t="s">
        <v>36</v>
      </c>
      <c r="B434" s="110" t="s">
        <v>110</v>
      </c>
      <c r="C434" s="110" t="s">
        <v>111</v>
      </c>
      <c r="D434" s="110" t="s">
        <v>9</v>
      </c>
      <c r="E434" s="110" t="s">
        <v>113</v>
      </c>
      <c r="F434">
        <v>259.56279999999998</v>
      </c>
      <c r="G434">
        <v>33638965.471199997</v>
      </c>
      <c r="H434">
        <v>7983038.4632000001</v>
      </c>
      <c r="I434">
        <v>6621587.1168</v>
      </c>
      <c r="J434">
        <v>372919.01309999998</v>
      </c>
      <c r="K434">
        <v>1317241.4889</v>
      </c>
      <c r="L434">
        <v>2493080.2825000002</v>
      </c>
      <c r="M434">
        <v>513928.42310000001</v>
      </c>
      <c r="N434">
        <v>381620.96429999999</v>
      </c>
      <c r="O434">
        <v>784496.71299999999</v>
      </c>
    </row>
    <row r="435" spans="1:15">
      <c r="A435" s="110" t="s">
        <v>36</v>
      </c>
      <c r="B435" s="110" t="s">
        <v>110</v>
      </c>
      <c r="C435" s="110" t="s">
        <v>111</v>
      </c>
      <c r="D435" s="110" t="s">
        <v>9</v>
      </c>
      <c r="E435" s="110" t="s">
        <v>114</v>
      </c>
      <c r="F435">
        <v>649.30880000000002</v>
      </c>
      <c r="G435">
        <v>84149887.090499997</v>
      </c>
      <c r="H435">
        <v>19969951.106199998</v>
      </c>
      <c r="I435">
        <v>16564217.5296</v>
      </c>
      <c r="J435">
        <v>932876.74609999999</v>
      </c>
      <c r="K435">
        <v>3295142.7958</v>
      </c>
      <c r="L435">
        <v>6236559.9636000004</v>
      </c>
      <c r="M435">
        <v>1285616.6125</v>
      </c>
      <c r="N435">
        <v>954643.15540000005</v>
      </c>
      <c r="O435">
        <v>1962456.1736000001</v>
      </c>
    </row>
    <row r="436" spans="1:15">
      <c r="A436" s="110" t="s">
        <v>36</v>
      </c>
      <c r="B436" s="110" t="s">
        <v>110</v>
      </c>
      <c r="C436" s="110" t="s">
        <v>111</v>
      </c>
      <c r="D436" s="110" t="s">
        <v>9</v>
      </c>
      <c r="E436" s="110" t="s">
        <v>114</v>
      </c>
      <c r="F436">
        <v>177.59559999999999</v>
      </c>
      <c r="G436">
        <v>23016104.080200002</v>
      </c>
      <c r="H436">
        <v>5462078.6135999998</v>
      </c>
      <c r="I436">
        <v>4530558.7775999997</v>
      </c>
      <c r="J436">
        <v>255155.96460000001</v>
      </c>
      <c r="K436">
        <v>901270.49239999999</v>
      </c>
      <c r="L436">
        <v>1705791.7722</v>
      </c>
      <c r="M436">
        <v>351635.23680000001</v>
      </c>
      <c r="N436">
        <v>261109.0809</v>
      </c>
      <c r="O436">
        <v>536760.90890000004</v>
      </c>
    </row>
    <row r="437" spans="1:15" hidden="1">
      <c r="A437" s="110" t="s">
        <v>36</v>
      </c>
      <c r="B437" s="110" t="s">
        <v>110</v>
      </c>
      <c r="C437" s="110" t="s">
        <v>111</v>
      </c>
      <c r="D437" s="110" t="s">
        <v>7</v>
      </c>
      <c r="E437" s="110" t="s">
        <v>113</v>
      </c>
      <c r="F437">
        <v>5.6252000000000004</v>
      </c>
      <c r="G437">
        <v>708773.53650000005</v>
      </c>
      <c r="H437">
        <v>126084.4218</v>
      </c>
      <c r="I437">
        <v>224644.05119999999</v>
      </c>
      <c r="J437">
        <v>8081.6437999999998</v>
      </c>
      <c r="K437">
        <v>19964.3393</v>
      </c>
      <c r="L437">
        <v>54029.603600000002</v>
      </c>
      <c r="M437">
        <v>11137.7677</v>
      </c>
      <c r="N437">
        <v>5626.1468000000004</v>
      </c>
      <c r="O437">
        <v>13828.3932</v>
      </c>
    </row>
    <row r="438" spans="1:15">
      <c r="A438" s="110" t="s">
        <v>36</v>
      </c>
      <c r="B438" s="110" t="s">
        <v>110</v>
      </c>
      <c r="C438" s="110" t="s">
        <v>111</v>
      </c>
      <c r="D438" s="110" t="s">
        <v>9</v>
      </c>
      <c r="E438" s="110" t="s">
        <v>112</v>
      </c>
      <c r="F438">
        <v>7164.0940000000001</v>
      </c>
      <c r="G438">
        <v>1257353232.8880999</v>
      </c>
      <c r="H438">
        <v>242889429.6054</v>
      </c>
      <c r="I438">
        <v>198811168.4736</v>
      </c>
      <c r="J438">
        <v>10292816.0842</v>
      </c>
      <c r="K438">
        <v>34801626.869199999</v>
      </c>
      <c r="L438">
        <v>68810559.498999998</v>
      </c>
      <c r="M438">
        <v>14184742.6985</v>
      </c>
      <c r="N438">
        <v>7269702.1513</v>
      </c>
      <c r="O438">
        <v>42693531.563299999</v>
      </c>
    </row>
    <row r="439" spans="1:15">
      <c r="A439" s="110" t="s">
        <v>36</v>
      </c>
      <c r="B439" s="110" t="s">
        <v>110</v>
      </c>
      <c r="C439" s="110" t="s">
        <v>111</v>
      </c>
      <c r="D439" s="110" t="s">
        <v>9</v>
      </c>
      <c r="E439" s="110" t="s">
        <v>112</v>
      </c>
      <c r="F439">
        <v>1215.8468</v>
      </c>
      <c r="G439">
        <v>213479862.49219999</v>
      </c>
      <c r="H439">
        <v>41221728.287</v>
      </c>
      <c r="I439">
        <v>33741032.524800003</v>
      </c>
      <c r="J439">
        <v>1746835.7457000001</v>
      </c>
      <c r="K439">
        <v>5906322.0922999997</v>
      </c>
      <c r="L439">
        <v>11678112.902100001</v>
      </c>
      <c r="M439">
        <v>2407348.9290999998</v>
      </c>
      <c r="N439">
        <v>1233769.9780999999</v>
      </c>
      <c r="O439">
        <v>7245688.5312000001</v>
      </c>
    </row>
    <row r="440" spans="1:15">
      <c r="A440" s="110" t="s">
        <v>36</v>
      </c>
      <c r="B440" s="110" t="s">
        <v>110</v>
      </c>
      <c r="C440" s="110" t="s">
        <v>111</v>
      </c>
      <c r="D440" s="110" t="s">
        <v>9</v>
      </c>
      <c r="E440" s="110" t="s">
        <v>112</v>
      </c>
      <c r="F440">
        <v>786.72439999999995</v>
      </c>
      <c r="G440">
        <v>138068255.46450001</v>
      </c>
      <c r="H440">
        <v>26672883.149599999</v>
      </c>
      <c r="I440">
        <v>21832431.513599999</v>
      </c>
      <c r="J440">
        <v>1130304.0201999999</v>
      </c>
      <c r="K440">
        <v>3821737.8243999998</v>
      </c>
      <c r="L440">
        <v>7556425.9955000002</v>
      </c>
      <c r="M440">
        <v>1557696.3659000001</v>
      </c>
      <c r="N440">
        <v>798321.75049999997</v>
      </c>
      <c r="O440">
        <v>4688386.6966000004</v>
      </c>
    </row>
    <row r="441" spans="1:15">
      <c r="A441" s="110" t="s">
        <v>36</v>
      </c>
      <c r="B441" s="110" t="s">
        <v>110</v>
      </c>
      <c r="C441" s="110" t="s">
        <v>111</v>
      </c>
      <c r="D441" s="110" t="s">
        <v>9</v>
      </c>
      <c r="E441" s="110" t="s">
        <v>113</v>
      </c>
      <c r="F441">
        <v>961.90920000000006</v>
      </c>
      <c r="G441">
        <v>168814277.35330001</v>
      </c>
      <c r="H441">
        <v>32612299.597399998</v>
      </c>
      <c r="I441">
        <v>26693994.5088</v>
      </c>
      <c r="J441">
        <v>1381995.8905</v>
      </c>
      <c r="K441">
        <v>4672747.8814000003</v>
      </c>
      <c r="L441">
        <v>9239062.2232000008</v>
      </c>
      <c r="M441">
        <v>1904558.2737</v>
      </c>
      <c r="N441">
        <v>976089.00450000004</v>
      </c>
      <c r="O441">
        <v>5732378.8312999997</v>
      </c>
    </row>
    <row r="442" spans="1:15">
      <c r="A442" s="110" t="s">
        <v>36</v>
      </c>
      <c r="B442" s="110" t="s">
        <v>110</v>
      </c>
      <c r="C442" s="110" t="s">
        <v>111</v>
      </c>
      <c r="D442" s="110" t="s">
        <v>9</v>
      </c>
      <c r="E442" s="110" t="s">
        <v>114</v>
      </c>
      <c r="F442">
        <v>742.52639999999997</v>
      </c>
      <c r="G442">
        <v>130312319.5309</v>
      </c>
      <c r="H442">
        <v>25174406.818399999</v>
      </c>
      <c r="I442">
        <v>20605891.257599998</v>
      </c>
      <c r="J442">
        <v>1066804.3251</v>
      </c>
      <c r="K442">
        <v>3607033.4523</v>
      </c>
      <c r="L442">
        <v>7131907.6810999997</v>
      </c>
      <c r="M442">
        <v>1470185.3341000001</v>
      </c>
      <c r="N442">
        <v>753472.21400000004</v>
      </c>
      <c r="O442">
        <v>4424994.1856000004</v>
      </c>
    </row>
    <row r="443" spans="1:15">
      <c r="A443" s="110" t="s">
        <v>36</v>
      </c>
      <c r="B443" s="110" t="s">
        <v>110</v>
      </c>
      <c r="C443" s="110" t="s">
        <v>111</v>
      </c>
      <c r="D443" s="110" t="s">
        <v>9</v>
      </c>
      <c r="E443" s="110" t="s">
        <v>114</v>
      </c>
      <c r="F443">
        <v>211.3468</v>
      </c>
      <c r="G443">
        <v>37090737.074199997</v>
      </c>
      <c r="H443">
        <v>7165442.8262</v>
      </c>
      <c r="I443">
        <v>5865096.5760000004</v>
      </c>
      <c r="J443">
        <v>303645.82740000001</v>
      </c>
      <c r="K443">
        <v>1026677.2705</v>
      </c>
      <c r="L443">
        <v>2029969.3940999999</v>
      </c>
      <c r="M443">
        <v>418461.84289999999</v>
      </c>
      <c r="N443">
        <v>214462.32930000001</v>
      </c>
      <c r="O443">
        <v>1259495.0983</v>
      </c>
    </row>
    <row r="444" spans="1:15">
      <c r="A444" s="110" t="s">
        <v>36</v>
      </c>
      <c r="B444" s="110" t="s">
        <v>110</v>
      </c>
      <c r="C444" s="110" t="s">
        <v>111</v>
      </c>
      <c r="D444" s="110" t="s">
        <v>9</v>
      </c>
      <c r="E444" s="110" t="s">
        <v>112</v>
      </c>
      <c r="F444">
        <v>7688.8447999999999</v>
      </c>
      <c r="G444">
        <v>1211051679.3754001</v>
      </c>
      <c r="H444">
        <v>219180878.96880001</v>
      </c>
      <c r="I444">
        <v>202661766.72</v>
      </c>
      <c r="J444">
        <v>11046738.24</v>
      </c>
      <c r="K444">
        <v>30658674.332400002</v>
      </c>
      <c r="L444">
        <v>73850749.667500004</v>
      </c>
      <c r="M444">
        <v>15223737.3123</v>
      </c>
      <c r="N444">
        <v>3967340.7132999999</v>
      </c>
      <c r="O444">
        <v>32313105.7973</v>
      </c>
    </row>
    <row r="445" spans="1:15">
      <c r="A445" s="110" t="s">
        <v>36</v>
      </c>
      <c r="B445" s="110" t="s">
        <v>110</v>
      </c>
      <c r="C445" s="110" t="s">
        <v>111</v>
      </c>
      <c r="D445" s="110" t="s">
        <v>9</v>
      </c>
      <c r="E445" s="110" t="s">
        <v>112</v>
      </c>
      <c r="F445">
        <v>1225.49</v>
      </c>
      <c r="G445">
        <v>193113996.89829999</v>
      </c>
      <c r="H445">
        <v>34934243.208400004</v>
      </c>
      <c r="I445">
        <v>32301338.1888</v>
      </c>
      <c r="J445">
        <v>1760689.6370999999</v>
      </c>
      <c r="K445">
        <v>4886546.6509999996</v>
      </c>
      <c r="L445">
        <v>11770735.079700001</v>
      </c>
      <c r="M445">
        <v>2426442.2450999999</v>
      </c>
      <c r="N445">
        <v>632336.3909</v>
      </c>
      <c r="O445">
        <v>5150238.9570000004</v>
      </c>
    </row>
    <row r="446" spans="1:15">
      <c r="A446" s="110" t="s">
        <v>36</v>
      </c>
      <c r="B446" s="110" t="s">
        <v>110</v>
      </c>
      <c r="C446" s="110" t="s">
        <v>111</v>
      </c>
      <c r="D446" s="110" t="s">
        <v>9</v>
      </c>
      <c r="E446" s="110" t="s">
        <v>112</v>
      </c>
      <c r="F446">
        <v>1617.6468</v>
      </c>
      <c r="G446">
        <v>254777287.4179</v>
      </c>
      <c r="H446">
        <v>46113201.257799998</v>
      </c>
      <c r="I446">
        <v>42637765.401600003</v>
      </c>
      <c r="J446">
        <v>2324110.2215</v>
      </c>
      <c r="K446">
        <v>6450241.5793000003</v>
      </c>
      <c r="L446">
        <v>15537370.305299999</v>
      </c>
      <c r="M446">
        <v>3202903.7636000002</v>
      </c>
      <c r="N446">
        <v>834684.03590000002</v>
      </c>
      <c r="O446">
        <v>6798315.4232999999</v>
      </c>
    </row>
    <row r="447" spans="1:15">
      <c r="A447" s="110" t="s">
        <v>36</v>
      </c>
      <c r="B447" s="110" t="s">
        <v>110</v>
      </c>
      <c r="C447" s="110" t="s">
        <v>111</v>
      </c>
      <c r="D447" s="110" t="s">
        <v>9</v>
      </c>
      <c r="E447" s="110" t="s">
        <v>113</v>
      </c>
      <c r="F447">
        <v>734.49040000000002</v>
      </c>
      <c r="G447">
        <v>115681366.13420001</v>
      </c>
      <c r="H447">
        <v>20937638.723200001</v>
      </c>
      <c r="I447">
        <v>19359620.6208</v>
      </c>
      <c r="J447">
        <v>1055259.8299</v>
      </c>
      <c r="K447">
        <v>2928723.6976999999</v>
      </c>
      <c r="L447">
        <v>7054722.5329999998</v>
      </c>
      <c r="M447">
        <v>1454274.2374</v>
      </c>
      <c r="N447">
        <v>378987.18770000001</v>
      </c>
      <c r="O447">
        <v>3086766.1683</v>
      </c>
    </row>
    <row r="448" spans="1:15">
      <c r="A448" s="110" t="s">
        <v>36</v>
      </c>
      <c r="B448" s="110" t="s">
        <v>110</v>
      </c>
      <c r="C448" s="110" t="s">
        <v>111</v>
      </c>
      <c r="D448" s="110" t="s">
        <v>9</v>
      </c>
      <c r="E448" s="110" t="s">
        <v>114</v>
      </c>
      <c r="F448">
        <v>796.36760000000004</v>
      </c>
      <c r="G448">
        <v>125426708.49969999</v>
      </c>
      <c r="H448">
        <v>22701531.285</v>
      </c>
      <c r="I448">
        <v>20990575.430399999</v>
      </c>
      <c r="J448">
        <v>1144159.1544999999</v>
      </c>
      <c r="K448">
        <v>3175454.2499000002</v>
      </c>
      <c r="L448">
        <v>7649048.1731000002</v>
      </c>
      <c r="M448">
        <v>1576789.6819</v>
      </c>
      <c r="N448">
        <v>410914.99239999999</v>
      </c>
      <c r="O448">
        <v>3346811.0205999999</v>
      </c>
    </row>
    <row r="449" spans="1:15">
      <c r="A449" s="110" t="s">
        <v>36</v>
      </c>
      <c r="B449" s="110" t="s">
        <v>110</v>
      </c>
      <c r="C449" s="110" t="s">
        <v>111</v>
      </c>
      <c r="D449" s="110" t="s">
        <v>9</v>
      </c>
      <c r="E449" s="110" t="s">
        <v>114</v>
      </c>
      <c r="F449">
        <v>188.846</v>
      </c>
      <c r="G449">
        <v>29742564.286499999</v>
      </c>
      <c r="H449">
        <v>5383309.3562000003</v>
      </c>
      <c r="I449">
        <v>4977582.1056000004</v>
      </c>
      <c r="J449">
        <v>271319.25219999999</v>
      </c>
      <c r="K449">
        <v>753008.82819999999</v>
      </c>
      <c r="L449">
        <v>1813850.9794999999</v>
      </c>
      <c r="M449">
        <v>373910.77220000001</v>
      </c>
      <c r="N449">
        <v>97442.001199999999</v>
      </c>
      <c r="O449">
        <v>793643.38029999996</v>
      </c>
    </row>
    <row r="450" spans="1:15" hidden="1">
      <c r="A450" s="110" t="s">
        <v>36</v>
      </c>
      <c r="B450" s="110" t="s">
        <v>110</v>
      </c>
      <c r="C450" s="110" t="s">
        <v>111</v>
      </c>
      <c r="D450" s="110" t="s">
        <v>14</v>
      </c>
      <c r="E450" s="110" t="s">
        <v>112</v>
      </c>
      <c r="F450">
        <v>18434.583999999999</v>
      </c>
      <c r="G450">
        <v>1410376455.8729999</v>
      </c>
      <c r="H450">
        <v>1150217.5998</v>
      </c>
      <c r="I450">
        <v>319764023.38559997</v>
      </c>
      <c r="J450">
        <v>42046793.977300003</v>
      </c>
      <c r="K450">
        <v>60194739.8574</v>
      </c>
      <c r="L450">
        <v>177062729.65849999</v>
      </c>
      <c r="M450">
        <v>36500055.805200003</v>
      </c>
      <c r="N450">
        <v>23549325.932599999</v>
      </c>
      <c r="O450">
        <v>85551584.700599998</v>
      </c>
    </row>
    <row r="451" spans="1:15" hidden="1">
      <c r="A451" s="110" t="s">
        <v>36</v>
      </c>
      <c r="B451" s="110" t="s">
        <v>110</v>
      </c>
      <c r="C451" s="110" t="s">
        <v>111</v>
      </c>
      <c r="D451" s="110" t="s">
        <v>14</v>
      </c>
      <c r="E451" s="110" t="s">
        <v>112</v>
      </c>
      <c r="F451">
        <v>11181.2904</v>
      </c>
      <c r="G451">
        <v>856286737.36730003</v>
      </c>
      <c r="H451">
        <v>697651.70319999999</v>
      </c>
      <c r="I451">
        <v>193949285.8752</v>
      </c>
      <c r="J451">
        <v>25503011.621100001</v>
      </c>
      <c r="K451">
        <v>36510445.090499997</v>
      </c>
      <c r="L451">
        <v>107395415.0161</v>
      </c>
      <c r="M451">
        <v>22138699.933499999</v>
      </c>
      <c r="N451">
        <v>14283579.8181</v>
      </c>
      <c r="O451">
        <v>51890355.253899999</v>
      </c>
    </row>
    <row r="452" spans="1:15" hidden="1">
      <c r="A452" s="110" t="s">
        <v>36</v>
      </c>
      <c r="B452" s="110" t="s">
        <v>110</v>
      </c>
      <c r="C452" s="110" t="s">
        <v>111</v>
      </c>
      <c r="D452" s="110" t="s">
        <v>14</v>
      </c>
      <c r="E452" s="110" t="s">
        <v>112</v>
      </c>
      <c r="F452">
        <v>6411.1207999999997</v>
      </c>
      <c r="G452">
        <v>490442855.42500001</v>
      </c>
      <c r="H452">
        <v>400018.59100000001</v>
      </c>
      <c r="I452">
        <v>111206512.03200001</v>
      </c>
      <c r="J452">
        <v>14622900.419399999</v>
      </c>
      <c r="K452">
        <v>20934334.5502</v>
      </c>
      <c r="L452">
        <v>61578311.125399999</v>
      </c>
      <c r="M452">
        <v>12693872.9387</v>
      </c>
      <c r="N452">
        <v>8189909.4285000004</v>
      </c>
      <c r="O452">
        <v>29752857.137800001</v>
      </c>
    </row>
    <row r="453" spans="1:15" hidden="1">
      <c r="A453" s="110" t="s">
        <v>36</v>
      </c>
      <c r="B453" s="110" t="s">
        <v>110</v>
      </c>
      <c r="C453" s="110" t="s">
        <v>111</v>
      </c>
      <c r="D453" s="110" t="s">
        <v>14</v>
      </c>
      <c r="E453" s="110" t="s">
        <v>113</v>
      </c>
      <c r="F453">
        <v>3849.2440000000001</v>
      </c>
      <c r="G453">
        <v>294463819.35149997</v>
      </c>
      <c r="H453">
        <v>240171.8254</v>
      </c>
      <c r="I453">
        <v>66768513.119999997</v>
      </c>
      <c r="J453">
        <v>8779605.9688000008</v>
      </c>
      <c r="K453">
        <v>12568997.555199999</v>
      </c>
      <c r="L453">
        <v>36971685.922600001</v>
      </c>
      <c r="M453">
        <v>7621415.3141999999</v>
      </c>
      <c r="N453">
        <v>4917230.6546</v>
      </c>
      <c r="O453">
        <v>17863648.243900001</v>
      </c>
    </row>
    <row r="454" spans="1:15" hidden="1">
      <c r="A454" s="110" t="s">
        <v>36</v>
      </c>
      <c r="B454" s="110" t="s">
        <v>110</v>
      </c>
      <c r="C454" s="110" t="s">
        <v>111</v>
      </c>
      <c r="D454" s="110" t="s">
        <v>14</v>
      </c>
      <c r="E454" s="110" t="s">
        <v>114</v>
      </c>
      <c r="F454">
        <v>4071.0376000000001</v>
      </c>
      <c r="G454">
        <v>311429749.11049998</v>
      </c>
      <c r="H454">
        <v>254010.19459999999</v>
      </c>
      <c r="I454">
        <v>70615716.172800004</v>
      </c>
      <c r="J454">
        <v>9285486.7906999998</v>
      </c>
      <c r="K454">
        <v>13293223.7192</v>
      </c>
      <c r="L454">
        <v>39101996.009199999</v>
      </c>
      <c r="M454">
        <v>8060561.5828</v>
      </c>
      <c r="N454">
        <v>5200561.6902999999</v>
      </c>
      <c r="O454">
        <v>18892952.4016</v>
      </c>
    </row>
    <row r="455" spans="1:15" hidden="1">
      <c r="A455" s="110" t="s">
        <v>36</v>
      </c>
      <c r="B455" s="110" t="s">
        <v>110</v>
      </c>
      <c r="C455" s="110" t="s">
        <v>111</v>
      </c>
      <c r="D455" s="110" t="s">
        <v>14</v>
      </c>
      <c r="E455" s="110" t="s">
        <v>114</v>
      </c>
      <c r="F455">
        <v>2083.7348000000002</v>
      </c>
      <c r="G455">
        <v>159403121.1927</v>
      </c>
      <c r="H455">
        <v>130013.69779999999</v>
      </c>
      <c r="I455">
        <v>36144208.492799997</v>
      </c>
      <c r="J455">
        <v>4752717.5141000003</v>
      </c>
      <c r="K455">
        <v>6804052.3300000001</v>
      </c>
      <c r="L455">
        <v>20014108.892999999</v>
      </c>
      <c r="M455">
        <v>4125747.3714999999</v>
      </c>
      <c r="N455">
        <v>2661874.5485</v>
      </c>
      <c r="O455">
        <v>9670237.9741999991</v>
      </c>
    </row>
    <row r="456" spans="1:15" hidden="1">
      <c r="A456" s="110" t="s">
        <v>36</v>
      </c>
      <c r="B456" s="110" t="s">
        <v>110</v>
      </c>
      <c r="C456" s="110" t="s">
        <v>111</v>
      </c>
      <c r="D456" s="110" t="s">
        <v>14</v>
      </c>
      <c r="E456" s="110" t="s">
        <v>112</v>
      </c>
      <c r="F456">
        <v>67966.0772</v>
      </c>
      <c r="G456">
        <v>5995124929.7866001</v>
      </c>
      <c r="H456">
        <v>5986886.7152000004</v>
      </c>
      <c r="I456">
        <v>1301481643.2576001</v>
      </c>
      <c r="J456">
        <v>155021433.6505</v>
      </c>
      <c r="K456">
        <v>291508967.08740002</v>
      </c>
      <c r="L456">
        <v>652808826.77989995</v>
      </c>
      <c r="M456">
        <v>134571282.46900001</v>
      </c>
      <c r="N456">
        <v>54483341.7641</v>
      </c>
      <c r="O456">
        <v>386808672.62879997</v>
      </c>
    </row>
    <row r="457" spans="1:15" hidden="1">
      <c r="A457" s="110" t="s">
        <v>36</v>
      </c>
      <c r="B457" s="110" t="s">
        <v>110</v>
      </c>
      <c r="C457" s="110" t="s">
        <v>111</v>
      </c>
      <c r="D457" s="110" t="s">
        <v>14</v>
      </c>
      <c r="E457" s="110" t="s">
        <v>112</v>
      </c>
      <c r="F457">
        <v>13929.6024</v>
      </c>
      <c r="G457">
        <v>1229725079.6180999</v>
      </c>
      <c r="H457">
        <v>1227008.6973999999</v>
      </c>
      <c r="I457">
        <v>266737799.2128</v>
      </c>
      <c r="J457">
        <v>31771539.496399999</v>
      </c>
      <c r="K457">
        <v>59744569.274099998</v>
      </c>
      <c r="L457">
        <v>133792735.6539</v>
      </c>
      <c r="M457">
        <v>27580295.001200002</v>
      </c>
      <c r="N457">
        <v>11166324.7235</v>
      </c>
      <c r="O457">
        <v>79276180.656100005</v>
      </c>
    </row>
    <row r="458" spans="1:15" hidden="1">
      <c r="A458" s="110" t="s">
        <v>36</v>
      </c>
      <c r="B458" s="110" t="s">
        <v>110</v>
      </c>
      <c r="C458" s="110" t="s">
        <v>111</v>
      </c>
      <c r="D458" s="110" t="s">
        <v>14</v>
      </c>
      <c r="E458" s="110" t="s">
        <v>112</v>
      </c>
      <c r="F458">
        <v>9024.4279999999999</v>
      </c>
      <c r="G458">
        <v>795935772.62609994</v>
      </c>
      <c r="H458">
        <v>794929.12320000003</v>
      </c>
      <c r="I458">
        <v>172808669.33759999</v>
      </c>
      <c r="J458">
        <v>20583500.513700001</v>
      </c>
      <c r="K458">
        <v>38706098.589400001</v>
      </c>
      <c r="L458">
        <v>86678921.275700003</v>
      </c>
      <c r="M458">
        <v>17868161.5821</v>
      </c>
      <c r="N458">
        <v>7234211.7598000001</v>
      </c>
      <c r="O458">
        <v>51359842.435000002</v>
      </c>
    </row>
    <row r="459" spans="1:15" hidden="1">
      <c r="A459" s="110" t="s">
        <v>36</v>
      </c>
      <c r="B459" s="110" t="s">
        <v>110</v>
      </c>
      <c r="C459" s="110" t="s">
        <v>111</v>
      </c>
      <c r="D459" s="110" t="s">
        <v>14</v>
      </c>
      <c r="E459" s="110" t="s">
        <v>113</v>
      </c>
      <c r="F459">
        <v>7565.0904</v>
      </c>
      <c r="G459">
        <v>667233031.81550002</v>
      </c>
      <c r="H459">
        <v>666381.34759999998</v>
      </c>
      <c r="I459">
        <v>144863830.56</v>
      </c>
      <c r="J459">
        <v>17254949.608399998</v>
      </c>
      <c r="K459">
        <v>32446946.760499999</v>
      </c>
      <c r="L459">
        <v>72662098.3873</v>
      </c>
      <c r="M459">
        <v>14978706.4233</v>
      </c>
      <c r="N459">
        <v>6064369.5020000003</v>
      </c>
      <c r="O459">
        <v>43054457.407200001</v>
      </c>
    </row>
    <row r="460" spans="1:15" hidden="1">
      <c r="A460" s="110" t="s">
        <v>36</v>
      </c>
      <c r="B460" s="110" t="s">
        <v>110</v>
      </c>
      <c r="C460" s="110" t="s">
        <v>111</v>
      </c>
      <c r="D460" s="110" t="s">
        <v>14</v>
      </c>
      <c r="E460" s="110" t="s">
        <v>114</v>
      </c>
      <c r="F460">
        <v>7689.6484</v>
      </c>
      <c r="G460">
        <v>678216001.27330005</v>
      </c>
      <c r="H460">
        <v>677353.09519999998</v>
      </c>
      <c r="I460">
        <v>147248989.09439999</v>
      </c>
      <c r="J460">
        <v>17539047.602499999</v>
      </c>
      <c r="K460">
        <v>32981180.534400001</v>
      </c>
      <c r="L460">
        <v>73858468.182300001</v>
      </c>
      <c r="M460">
        <v>15225328.422</v>
      </c>
      <c r="N460">
        <v>6164218.3731000004</v>
      </c>
      <c r="O460">
        <v>43763342.142499998</v>
      </c>
    </row>
    <row r="461" spans="1:15" hidden="1">
      <c r="A461" s="110" t="s">
        <v>36</v>
      </c>
      <c r="B461" s="110" t="s">
        <v>110</v>
      </c>
      <c r="C461" s="110" t="s">
        <v>111</v>
      </c>
      <c r="D461" s="110" t="s">
        <v>14</v>
      </c>
      <c r="E461" s="110" t="s">
        <v>114</v>
      </c>
      <c r="F461">
        <v>3651.5583999999999</v>
      </c>
      <c r="G461">
        <v>322061263.85110003</v>
      </c>
      <c r="H461">
        <v>321652.60139999999</v>
      </c>
      <c r="I461">
        <v>69923650.079999998</v>
      </c>
      <c r="J461">
        <v>8328710.6525999997</v>
      </c>
      <c r="K461">
        <v>15661666.2502</v>
      </c>
      <c r="L461">
        <v>35072931.280199997</v>
      </c>
      <c r="M461">
        <v>7230002.3355999999</v>
      </c>
      <c r="N461">
        <v>2927182.3897000002</v>
      </c>
      <c r="O461">
        <v>20781756.369100001</v>
      </c>
    </row>
    <row r="462" spans="1:15" hidden="1">
      <c r="A462" s="110" t="s">
        <v>36</v>
      </c>
      <c r="B462" s="110" t="s">
        <v>110</v>
      </c>
      <c r="C462" s="110" t="s">
        <v>111</v>
      </c>
      <c r="D462" s="110" t="s">
        <v>14</v>
      </c>
      <c r="E462" s="110" t="s">
        <v>112</v>
      </c>
      <c r="F462">
        <v>34311.309200000003</v>
      </c>
      <c r="G462">
        <v>3026520410.5493002</v>
      </c>
      <c r="H462">
        <v>2644565.0096</v>
      </c>
      <c r="I462">
        <v>745375140.61440003</v>
      </c>
      <c r="J462">
        <v>138880642.176</v>
      </c>
      <c r="K462">
        <v>275649577.31269997</v>
      </c>
      <c r="L462">
        <v>329557426.68839997</v>
      </c>
      <c r="M462">
        <v>67935609.534199998</v>
      </c>
      <c r="N462">
        <v>40147322.303999998</v>
      </c>
      <c r="O462">
        <v>145048655.02520001</v>
      </c>
    </row>
    <row r="463" spans="1:15" hidden="1">
      <c r="A463" s="110" t="s">
        <v>36</v>
      </c>
      <c r="B463" s="110" t="s">
        <v>110</v>
      </c>
      <c r="C463" s="110" t="s">
        <v>111</v>
      </c>
      <c r="D463" s="110" t="s">
        <v>14</v>
      </c>
      <c r="E463" s="110" t="s">
        <v>112</v>
      </c>
      <c r="F463">
        <v>5014.4639999999999</v>
      </c>
      <c r="G463">
        <v>442681780.88260001</v>
      </c>
      <c r="H463">
        <v>386492.81400000001</v>
      </c>
      <c r="I463">
        <v>108933668.832</v>
      </c>
      <c r="J463">
        <v>20296864.421100002</v>
      </c>
      <c r="K463">
        <v>40285110.486199997</v>
      </c>
      <c r="L463">
        <v>48163532.391900003</v>
      </c>
      <c r="M463">
        <v>9928524.3341000006</v>
      </c>
      <c r="N463">
        <v>5867374.5504000001</v>
      </c>
      <c r="O463">
        <v>21198295.134500001</v>
      </c>
    </row>
    <row r="464" spans="1:15" hidden="1">
      <c r="A464" s="110" t="s">
        <v>36</v>
      </c>
      <c r="B464" s="110" t="s">
        <v>110</v>
      </c>
      <c r="C464" s="110" t="s">
        <v>111</v>
      </c>
      <c r="D464" s="110" t="s">
        <v>14</v>
      </c>
      <c r="E464" s="110" t="s">
        <v>112</v>
      </c>
      <c r="F464">
        <v>2446.1583999999998</v>
      </c>
      <c r="G464">
        <v>215742334.3337</v>
      </c>
      <c r="H464">
        <v>188539.2298</v>
      </c>
      <c r="I464">
        <v>53140078.483199999</v>
      </c>
      <c r="J464">
        <v>9901226.7587000001</v>
      </c>
      <c r="K464">
        <v>19651903.2564</v>
      </c>
      <c r="L464">
        <v>23495159.070599999</v>
      </c>
      <c r="M464">
        <v>4843337.8322000001</v>
      </c>
      <c r="N464">
        <v>2862225.6620999998</v>
      </c>
      <c r="O464">
        <v>10340963.203400001</v>
      </c>
    </row>
    <row r="465" spans="1:15" hidden="1">
      <c r="A465" s="110" t="s">
        <v>36</v>
      </c>
      <c r="B465" s="110" t="s">
        <v>110</v>
      </c>
      <c r="C465" s="110" t="s">
        <v>111</v>
      </c>
      <c r="D465" s="110" t="s">
        <v>14</v>
      </c>
      <c r="E465" s="110" t="s">
        <v>113</v>
      </c>
      <c r="F465">
        <v>3880.5844000000002</v>
      </c>
      <c r="G465">
        <v>342263827.20499998</v>
      </c>
      <c r="H465">
        <v>299098.239</v>
      </c>
      <c r="I465">
        <v>84301392.844799995</v>
      </c>
      <c r="J465">
        <v>15707301.1503</v>
      </c>
      <c r="K465">
        <v>31175768.9965</v>
      </c>
      <c r="L465">
        <v>37272708</v>
      </c>
      <c r="M465">
        <v>7683468.5913000004</v>
      </c>
      <c r="N465">
        <v>4540633.2858999996</v>
      </c>
      <c r="O465">
        <v>16404898.590500001</v>
      </c>
    </row>
    <row r="466" spans="1:15" hidden="1">
      <c r="A466" s="110" t="s">
        <v>36</v>
      </c>
      <c r="B466" s="110" t="s">
        <v>110</v>
      </c>
      <c r="C466" s="110" t="s">
        <v>111</v>
      </c>
      <c r="D466" s="110" t="s">
        <v>14</v>
      </c>
      <c r="E466" s="110" t="s">
        <v>114</v>
      </c>
      <c r="F466">
        <v>5454.8368</v>
      </c>
      <c r="G466">
        <v>481111452.96429998</v>
      </c>
      <c r="H466">
        <v>420434.91820000001</v>
      </c>
      <c r="I466">
        <v>118500280.5696</v>
      </c>
      <c r="J466">
        <v>22079345.411400001</v>
      </c>
      <c r="K466">
        <v>43822969.548199996</v>
      </c>
      <c r="L466">
        <v>52393278.505800001</v>
      </c>
      <c r="M466">
        <v>10800452.432700001</v>
      </c>
      <c r="N466">
        <v>6382650.3923000004</v>
      </c>
      <c r="O466">
        <v>23059940.2841</v>
      </c>
    </row>
    <row r="467" spans="1:15" hidden="1">
      <c r="A467" s="110" t="s">
        <v>36</v>
      </c>
      <c r="B467" s="110" t="s">
        <v>110</v>
      </c>
      <c r="C467" s="110" t="s">
        <v>111</v>
      </c>
      <c r="D467" s="110" t="s">
        <v>14</v>
      </c>
      <c r="E467" s="110" t="s">
        <v>114</v>
      </c>
      <c r="F467">
        <v>694.31039999999996</v>
      </c>
      <c r="G467">
        <v>61235270.723099999</v>
      </c>
      <c r="H467">
        <v>53514.512000000002</v>
      </c>
      <c r="I467">
        <v>15083122.771199999</v>
      </c>
      <c r="J467">
        <v>2810335.0737000001</v>
      </c>
      <c r="K467">
        <v>5577938.375</v>
      </c>
      <c r="L467">
        <v>6668796.7927000001</v>
      </c>
      <c r="M467">
        <v>1374718.754</v>
      </c>
      <c r="N467">
        <v>812405.70700000005</v>
      </c>
      <c r="O467">
        <v>2935148.5570999999</v>
      </c>
    </row>
    <row r="468" spans="1:15" hidden="1">
      <c r="A468" s="110" t="s">
        <v>36</v>
      </c>
      <c r="B468" s="110" t="s">
        <v>110</v>
      </c>
      <c r="C468" s="110" t="s">
        <v>111</v>
      </c>
      <c r="D468" s="110" t="s">
        <v>7</v>
      </c>
      <c r="E468" s="110" t="s">
        <v>112</v>
      </c>
      <c r="F468">
        <v>14994.3724</v>
      </c>
      <c r="G468">
        <v>2698884822.2767</v>
      </c>
      <c r="H468">
        <v>654961380.96440005</v>
      </c>
      <c r="I468">
        <v>588931016.31359994</v>
      </c>
      <c r="J468">
        <v>21542756.331799999</v>
      </c>
      <c r="K468">
        <v>48251639.496399999</v>
      </c>
      <c r="L468">
        <v>144019767.77239999</v>
      </c>
      <c r="M468">
        <v>29688515.3125</v>
      </c>
      <c r="N468">
        <v>7760412.8338000001</v>
      </c>
      <c r="O468">
        <v>74266714.925999999</v>
      </c>
    </row>
    <row r="469" spans="1:15" hidden="1">
      <c r="A469" s="110" t="s">
        <v>36</v>
      </c>
      <c r="B469" s="110" t="s">
        <v>110</v>
      </c>
      <c r="C469" s="110" t="s">
        <v>111</v>
      </c>
      <c r="D469" s="110" t="s">
        <v>7</v>
      </c>
      <c r="E469" s="110" t="s">
        <v>112</v>
      </c>
      <c r="F469">
        <v>6231.1144000000004</v>
      </c>
      <c r="G469">
        <v>1122111736.4456999</v>
      </c>
      <c r="H469">
        <v>272178066.78579998</v>
      </c>
      <c r="I469">
        <v>244738254.58559999</v>
      </c>
      <c r="J469">
        <v>8952384.3537000008</v>
      </c>
      <c r="K469">
        <v>20051621.879799999</v>
      </c>
      <c r="L469">
        <v>59849363.808700003</v>
      </c>
      <c r="M469">
        <v>12337464.3729</v>
      </c>
      <c r="N469">
        <v>3224944.5904999999</v>
      </c>
      <c r="O469">
        <v>30862538.589200001</v>
      </c>
    </row>
    <row r="470" spans="1:15" hidden="1">
      <c r="A470" s="110" t="s">
        <v>36</v>
      </c>
      <c r="B470" s="110" t="s">
        <v>110</v>
      </c>
      <c r="C470" s="110" t="s">
        <v>111</v>
      </c>
      <c r="D470" s="110" t="s">
        <v>7</v>
      </c>
      <c r="E470" s="110" t="s">
        <v>112</v>
      </c>
      <c r="F470">
        <v>4178.72</v>
      </c>
      <c r="G470">
        <v>752105162.13660002</v>
      </c>
      <c r="H470">
        <v>182528495.40200001</v>
      </c>
      <c r="I470">
        <v>164126763.34079999</v>
      </c>
      <c r="J470">
        <v>6003662.0059000002</v>
      </c>
      <c r="K470">
        <v>13447051.0414</v>
      </c>
      <c r="L470">
        <v>40136276.993199997</v>
      </c>
      <c r="M470">
        <v>8273770.2784000002</v>
      </c>
      <c r="N470">
        <v>2162717.5484000002</v>
      </c>
      <c r="O470">
        <v>20697085.460900001</v>
      </c>
    </row>
    <row r="471" spans="1:15" hidden="1">
      <c r="A471" s="110" t="s">
        <v>36</v>
      </c>
      <c r="B471" s="110" t="s">
        <v>110</v>
      </c>
      <c r="C471" s="110" t="s">
        <v>111</v>
      </c>
      <c r="D471" s="110" t="s">
        <v>7</v>
      </c>
      <c r="E471" s="110" t="s">
        <v>113</v>
      </c>
      <c r="F471">
        <v>571.3596</v>
      </c>
      <c r="G471">
        <v>102757794.9136</v>
      </c>
      <c r="H471">
        <v>24957261.822999999</v>
      </c>
      <c r="I471">
        <v>22441178.784000002</v>
      </c>
      <c r="J471">
        <v>820884.7023</v>
      </c>
      <c r="K471">
        <v>1838625.6328</v>
      </c>
      <c r="L471">
        <v>5487864.0273000002</v>
      </c>
      <c r="M471">
        <v>1131278.9746000001</v>
      </c>
      <c r="N471">
        <v>295710.03399999999</v>
      </c>
      <c r="O471">
        <v>2829928.4158999999</v>
      </c>
    </row>
    <row r="472" spans="1:15" hidden="1">
      <c r="A472" s="110" t="s">
        <v>36</v>
      </c>
      <c r="B472" s="110" t="s">
        <v>110</v>
      </c>
      <c r="C472" s="110" t="s">
        <v>111</v>
      </c>
      <c r="D472" s="110" t="s">
        <v>7</v>
      </c>
      <c r="E472" s="110" t="s">
        <v>114</v>
      </c>
      <c r="F472">
        <v>1809.7072000000001</v>
      </c>
      <c r="G472">
        <v>325744318.63789999</v>
      </c>
      <c r="H472">
        <v>79048877.8838</v>
      </c>
      <c r="I472">
        <v>71079513.945600003</v>
      </c>
      <c r="J472">
        <v>2600047.0232000002</v>
      </c>
      <c r="K472">
        <v>5823607.4895000001</v>
      </c>
      <c r="L472">
        <v>17382095.344000001</v>
      </c>
      <c r="M472">
        <v>3583178.9744000002</v>
      </c>
      <c r="N472">
        <v>936623.06140000001</v>
      </c>
      <c r="O472">
        <v>8963430.0880999994</v>
      </c>
    </row>
    <row r="473" spans="1:15" hidden="1">
      <c r="A473" s="110" t="s">
        <v>36</v>
      </c>
      <c r="B473" s="110" t="s">
        <v>110</v>
      </c>
      <c r="C473" s="110" t="s">
        <v>111</v>
      </c>
      <c r="D473" s="110" t="s">
        <v>7</v>
      </c>
      <c r="E473" s="110" t="s">
        <v>114</v>
      </c>
      <c r="F473">
        <v>621.18280000000004</v>
      </c>
      <c r="G473">
        <v>111811306.8691</v>
      </c>
      <c r="H473">
        <v>27133562.126200002</v>
      </c>
      <c r="I473">
        <v>24398075.328000002</v>
      </c>
      <c r="J473">
        <v>892468.52720000001</v>
      </c>
      <c r="K473">
        <v>1998955.8566999999</v>
      </c>
      <c r="L473">
        <v>5966411.9452999998</v>
      </c>
      <c r="M473">
        <v>1229927.7741</v>
      </c>
      <c r="N473">
        <v>321496.28169999999</v>
      </c>
      <c r="O473">
        <v>3076701.3579000002</v>
      </c>
    </row>
    <row r="474" spans="1:15" hidden="1">
      <c r="A474" s="110" t="s">
        <v>36</v>
      </c>
      <c r="B474" s="110" t="s">
        <v>110</v>
      </c>
      <c r="C474" s="110" t="s">
        <v>111</v>
      </c>
      <c r="D474" s="110" t="s">
        <v>7</v>
      </c>
      <c r="E474" s="110" t="s">
        <v>112</v>
      </c>
      <c r="F474">
        <v>3391.192</v>
      </c>
      <c r="G474">
        <v>518827802.4745</v>
      </c>
      <c r="H474">
        <v>121111612.02060001</v>
      </c>
      <c r="I474">
        <v>137615713.32480001</v>
      </c>
      <c r="J474">
        <v>4872202.0445999997</v>
      </c>
      <c r="K474">
        <v>23645927.8627</v>
      </c>
      <c r="L474">
        <v>44561116.870700002</v>
      </c>
      <c r="M474">
        <v>6714482.8028999995</v>
      </c>
      <c r="N474">
        <v>9078495.1317999996</v>
      </c>
      <c r="O474">
        <v>29699657.417599998</v>
      </c>
    </row>
    <row r="475" spans="1:15" hidden="1">
      <c r="A475" s="110" t="s">
        <v>36</v>
      </c>
      <c r="B475" s="110" t="s">
        <v>110</v>
      </c>
      <c r="C475" s="110" t="s">
        <v>111</v>
      </c>
      <c r="D475" s="110" t="s">
        <v>7</v>
      </c>
      <c r="E475" s="110" t="s">
        <v>112</v>
      </c>
      <c r="F475">
        <v>1654.6124</v>
      </c>
      <c r="G475">
        <v>253291157.15900001</v>
      </c>
      <c r="H475">
        <v>59092135.189999998</v>
      </c>
      <c r="I475">
        <v>67144728.595200002</v>
      </c>
      <c r="J475">
        <v>2377220.1195999999</v>
      </c>
      <c r="K475">
        <v>11537195.6088</v>
      </c>
      <c r="L475">
        <v>21742023.610599998</v>
      </c>
      <c r="M475">
        <v>3276094.8083000001</v>
      </c>
      <c r="N475">
        <v>4429531.1555000003</v>
      </c>
      <c r="O475">
        <v>14490899.1997</v>
      </c>
    </row>
    <row r="476" spans="1:15" hidden="1">
      <c r="A476" s="110" t="s">
        <v>36</v>
      </c>
      <c r="B476" s="110" t="s">
        <v>110</v>
      </c>
      <c r="C476" s="110" t="s">
        <v>111</v>
      </c>
      <c r="D476" s="110" t="s">
        <v>7</v>
      </c>
      <c r="E476" s="110" t="s">
        <v>112</v>
      </c>
      <c r="F476">
        <v>1448.0871999999999</v>
      </c>
      <c r="G476">
        <v>221535120.62959999</v>
      </c>
      <c r="H476">
        <v>51716379.854400001</v>
      </c>
      <c r="I476">
        <v>58763866.771200001</v>
      </c>
      <c r="J476">
        <v>2080499.9949</v>
      </c>
      <c r="K476">
        <v>10097147.395400001</v>
      </c>
      <c r="L476">
        <v>19028230.474199999</v>
      </c>
      <c r="M476">
        <v>2867179.6233999999</v>
      </c>
      <c r="N476">
        <v>3876646.4994000001</v>
      </c>
      <c r="O476">
        <v>12682175.987299999</v>
      </c>
    </row>
    <row r="477" spans="1:15" hidden="1">
      <c r="A477" s="110" t="s">
        <v>36</v>
      </c>
      <c r="B477" s="110" t="s">
        <v>110</v>
      </c>
      <c r="C477" s="110" t="s">
        <v>111</v>
      </c>
      <c r="D477" s="110" t="s">
        <v>7</v>
      </c>
      <c r="E477" s="110" t="s">
        <v>113</v>
      </c>
      <c r="F477">
        <v>1293.796</v>
      </c>
      <c r="G477">
        <v>197757823.30090001</v>
      </c>
      <c r="H477">
        <v>46206088.865199998</v>
      </c>
      <c r="I477">
        <v>52502677.920000002</v>
      </c>
      <c r="J477">
        <v>1858826.5464999999</v>
      </c>
      <c r="K477">
        <v>9021313.7105999999</v>
      </c>
      <c r="L477">
        <v>17000805.251600001</v>
      </c>
      <c r="M477">
        <v>2561686.5669999998</v>
      </c>
      <c r="N477">
        <v>3463596.4838999999</v>
      </c>
      <c r="O477">
        <v>11330911.953199999</v>
      </c>
    </row>
    <row r="478" spans="1:15" hidden="1">
      <c r="A478" s="110" t="s">
        <v>36</v>
      </c>
      <c r="B478" s="110" t="s">
        <v>110</v>
      </c>
      <c r="C478" s="110" t="s">
        <v>111</v>
      </c>
      <c r="D478" s="110" t="s">
        <v>7</v>
      </c>
      <c r="E478" s="110" t="s">
        <v>114</v>
      </c>
      <c r="F478">
        <v>770.65239999999994</v>
      </c>
      <c r="G478">
        <v>117908884.8713</v>
      </c>
      <c r="H478">
        <v>27522757.709399998</v>
      </c>
      <c r="I478">
        <v>31273333.708799999</v>
      </c>
      <c r="J478">
        <v>1107213.7868999999</v>
      </c>
      <c r="K478">
        <v>5373565.1233000001</v>
      </c>
      <c r="L478">
        <v>10126566.6064</v>
      </c>
      <c r="M478">
        <v>1525874.1725000001</v>
      </c>
      <c r="N478">
        <v>2063098.7752</v>
      </c>
      <c r="O478">
        <v>6749282.3372999998</v>
      </c>
    </row>
    <row r="479" spans="1:15" hidden="1">
      <c r="A479" s="110" t="s">
        <v>36</v>
      </c>
      <c r="B479" s="110" t="s">
        <v>110</v>
      </c>
      <c r="C479" s="110" t="s">
        <v>111</v>
      </c>
      <c r="D479" s="110" t="s">
        <v>7</v>
      </c>
      <c r="E479" s="110" t="s">
        <v>114</v>
      </c>
      <c r="F479">
        <v>302.15359999999998</v>
      </c>
      <c r="G479">
        <v>46228999.667000003</v>
      </c>
      <c r="H479">
        <v>10790987.382200001</v>
      </c>
      <c r="I479">
        <v>12261494.8992</v>
      </c>
      <c r="J479">
        <v>434110.55489999999</v>
      </c>
      <c r="K479">
        <v>2106840.966</v>
      </c>
      <c r="L479">
        <v>3970374.3942</v>
      </c>
      <c r="M479">
        <v>598257.23549999995</v>
      </c>
      <c r="N479">
        <v>808889.61360000004</v>
      </c>
      <c r="O479">
        <v>2646225.4002</v>
      </c>
    </row>
    <row r="480" spans="1:15">
      <c r="A480" s="110" t="s">
        <v>36</v>
      </c>
      <c r="B480" s="110" t="s">
        <v>110</v>
      </c>
      <c r="C480" s="110" t="s">
        <v>111</v>
      </c>
      <c r="D480" s="110" t="s">
        <v>9</v>
      </c>
      <c r="E480" s="110" t="s">
        <v>112</v>
      </c>
      <c r="F480">
        <v>32326.4172</v>
      </c>
      <c r="G480">
        <v>5818538489.3808002</v>
      </c>
      <c r="H480">
        <v>1409738053.5732</v>
      </c>
      <c r="I480">
        <v>739696233.36960006</v>
      </c>
      <c r="J480">
        <v>46444099.391999997</v>
      </c>
      <c r="K480">
        <v>125076020.3901</v>
      </c>
      <c r="L480">
        <v>310492695.11659998</v>
      </c>
      <c r="M480">
        <v>64005568.652000003</v>
      </c>
      <c r="N480">
        <v>18354370.475200001</v>
      </c>
      <c r="O480">
        <v>106239185.11480001</v>
      </c>
    </row>
    <row r="481" spans="1:15">
      <c r="A481" s="110" t="s">
        <v>36</v>
      </c>
      <c r="B481" s="110" t="s">
        <v>110</v>
      </c>
      <c r="C481" s="110" t="s">
        <v>111</v>
      </c>
      <c r="D481" s="110" t="s">
        <v>9</v>
      </c>
      <c r="E481" s="110" t="s">
        <v>112</v>
      </c>
      <c r="F481">
        <v>6888.4592000000002</v>
      </c>
      <c r="G481">
        <v>1240483289.5169001</v>
      </c>
      <c r="H481">
        <v>300402082.542</v>
      </c>
      <c r="I481">
        <v>157622395.81439999</v>
      </c>
      <c r="J481">
        <v>9896806.8378999997</v>
      </c>
      <c r="K481">
        <v>26652538.0163</v>
      </c>
      <c r="L481">
        <v>66163108.920400001</v>
      </c>
      <c r="M481">
        <v>13638992.0821</v>
      </c>
      <c r="N481">
        <v>3911145.8402</v>
      </c>
      <c r="O481">
        <v>22638583.409299999</v>
      </c>
    </row>
    <row r="482" spans="1:15">
      <c r="A482" s="110" t="s">
        <v>36</v>
      </c>
      <c r="B482" s="110" t="s">
        <v>110</v>
      </c>
      <c r="C482" s="110" t="s">
        <v>111</v>
      </c>
      <c r="D482" s="110" t="s">
        <v>9</v>
      </c>
      <c r="E482" s="110" t="s">
        <v>112</v>
      </c>
      <c r="F482">
        <v>12258.1144</v>
      </c>
      <c r="G482">
        <v>2206276391.5232</v>
      </c>
      <c r="H482">
        <v>534569922.51300001</v>
      </c>
      <c r="I482">
        <v>280491370.31040001</v>
      </c>
      <c r="J482">
        <v>17611512.677099999</v>
      </c>
      <c r="K482">
        <v>47428583.166299999</v>
      </c>
      <c r="L482">
        <v>117738224.8566</v>
      </c>
      <c r="M482">
        <v>24270786.889800001</v>
      </c>
      <c r="N482">
        <v>6959941.5126</v>
      </c>
      <c r="O482">
        <v>40285691.941799998</v>
      </c>
    </row>
    <row r="483" spans="1:15">
      <c r="A483" s="110" t="s">
        <v>36</v>
      </c>
      <c r="B483" s="110" t="s">
        <v>110</v>
      </c>
      <c r="C483" s="110" t="s">
        <v>111</v>
      </c>
      <c r="D483" s="110" t="s">
        <v>9</v>
      </c>
      <c r="E483" s="110" t="s">
        <v>113</v>
      </c>
      <c r="F483">
        <v>1120.2184</v>
      </c>
      <c r="G483">
        <v>201468765.7881</v>
      </c>
      <c r="H483">
        <v>48852135.704999998</v>
      </c>
      <c r="I483">
        <v>25632945.7344</v>
      </c>
      <c r="J483">
        <v>1609444.0723999999</v>
      </c>
      <c r="K483">
        <v>4334302.1458999999</v>
      </c>
      <c r="L483">
        <v>10759609.6401</v>
      </c>
      <c r="M483">
        <v>2218006.8785000001</v>
      </c>
      <c r="N483">
        <v>636040.28249999997</v>
      </c>
      <c r="O483">
        <v>3681542.8456000001</v>
      </c>
    </row>
    <row r="484" spans="1:15">
      <c r="A484" s="110" t="s">
        <v>36</v>
      </c>
      <c r="B484" s="110" t="s">
        <v>110</v>
      </c>
      <c r="C484" s="110" t="s">
        <v>111</v>
      </c>
      <c r="D484" s="110" t="s">
        <v>9</v>
      </c>
      <c r="E484" s="110" t="s">
        <v>114</v>
      </c>
      <c r="F484">
        <v>2523.3040000000001</v>
      </c>
      <c r="G484">
        <v>454189012.69620001</v>
      </c>
      <c r="H484">
        <v>110039960.5898</v>
      </c>
      <c r="I484">
        <v>57738488.3904</v>
      </c>
      <c r="J484">
        <v>3625288.4312</v>
      </c>
      <c r="K484">
        <v>9763062.2225000001</v>
      </c>
      <c r="L484">
        <v>24236136.4921</v>
      </c>
      <c r="M484">
        <v>4996084.3603999997</v>
      </c>
      <c r="N484">
        <v>1432687.5803</v>
      </c>
      <c r="O484">
        <v>8292714.8745999997</v>
      </c>
    </row>
    <row r="485" spans="1:15">
      <c r="A485" s="110" t="s">
        <v>36</v>
      </c>
      <c r="B485" s="110" t="s">
        <v>110</v>
      </c>
      <c r="C485" s="110" t="s">
        <v>111</v>
      </c>
      <c r="D485" s="110" t="s">
        <v>9</v>
      </c>
      <c r="E485" s="110" t="s">
        <v>114</v>
      </c>
      <c r="F485">
        <v>528.76880000000006</v>
      </c>
      <c r="G485">
        <v>95175251.3583</v>
      </c>
      <c r="H485">
        <v>23059329.248599999</v>
      </c>
      <c r="I485">
        <v>12099339.5712</v>
      </c>
      <c r="J485">
        <v>759694.40339999995</v>
      </c>
      <c r="K485">
        <v>2045890.1089999999</v>
      </c>
      <c r="L485">
        <v>5078782.7426000005</v>
      </c>
      <c r="M485">
        <v>1046950.1622</v>
      </c>
      <c r="N485">
        <v>300225.614</v>
      </c>
      <c r="O485">
        <v>1737772.7349</v>
      </c>
    </row>
    <row r="486" spans="1:15">
      <c r="A486" s="110" t="s">
        <v>36</v>
      </c>
      <c r="B486" s="110" t="s">
        <v>110</v>
      </c>
      <c r="C486" s="110" t="s">
        <v>111</v>
      </c>
      <c r="D486" s="110" t="s">
        <v>9</v>
      </c>
      <c r="E486" s="110" t="s">
        <v>112</v>
      </c>
      <c r="F486">
        <v>5572.1624000000002</v>
      </c>
      <c r="G486">
        <v>852502677.77509999</v>
      </c>
      <c r="H486">
        <v>198606222.62639999</v>
      </c>
      <c r="I486">
        <v>127240405.5168</v>
      </c>
      <c r="J486">
        <v>8005652.4732999997</v>
      </c>
      <c r="K486">
        <v>22640096.6666</v>
      </c>
      <c r="L486">
        <v>53520181.667499997</v>
      </c>
      <c r="M486">
        <v>11032754.4443</v>
      </c>
      <c r="N486">
        <v>4628109.4282999998</v>
      </c>
      <c r="O486">
        <v>23717009.727000002</v>
      </c>
    </row>
    <row r="487" spans="1:15">
      <c r="A487" s="110" t="s">
        <v>36</v>
      </c>
      <c r="B487" s="110" t="s">
        <v>110</v>
      </c>
      <c r="C487" s="110" t="s">
        <v>111</v>
      </c>
      <c r="D487" s="110" t="s">
        <v>9</v>
      </c>
      <c r="E487" s="110" t="s">
        <v>112</v>
      </c>
      <c r="F487">
        <v>1760.6876</v>
      </c>
      <c r="G487">
        <v>269529051.18589997</v>
      </c>
      <c r="H487">
        <v>62755442.156400003</v>
      </c>
      <c r="I487">
        <v>40205325.273599997</v>
      </c>
      <c r="J487">
        <v>2529620.3823000002</v>
      </c>
      <c r="K487">
        <v>7153800.3744999999</v>
      </c>
      <c r="L487">
        <v>16911265.9408</v>
      </c>
      <c r="M487">
        <v>3486121.2845999999</v>
      </c>
      <c r="N487">
        <v>1462386.4663</v>
      </c>
      <c r="O487">
        <v>7494082.5369999995</v>
      </c>
    </row>
    <row r="488" spans="1:15">
      <c r="A488" s="110" t="s">
        <v>36</v>
      </c>
      <c r="B488" s="110" t="s">
        <v>110</v>
      </c>
      <c r="C488" s="110" t="s">
        <v>111</v>
      </c>
      <c r="D488" s="110" t="s">
        <v>9</v>
      </c>
      <c r="E488" s="110" t="s">
        <v>112</v>
      </c>
      <c r="F488">
        <v>1412.7288000000001</v>
      </c>
      <c r="G488">
        <v>216125462.04480001</v>
      </c>
      <c r="H488">
        <v>50353293.329599999</v>
      </c>
      <c r="I488">
        <v>32259681.926399998</v>
      </c>
      <c r="J488">
        <v>2029700.736</v>
      </c>
      <c r="K488">
        <v>5740018.7395000001</v>
      </c>
      <c r="L488">
        <v>13569149.0296</v>
      </c>
      <c r="M488">
        <v>2797170.798</v>
      </c>
      <c r="N488">
        <v>1173379.9214000001</v>
      </c>
      <c r="O488">
        <v>6013052.0767000001</v>
      </c>
    </row>
    <row r="489" spans="1:15">
      <c r="A489" s="110" t="s">
        <v>36</v>
      </c>
      <c r="B489" s="110" t="s">
        <v>110</v>
      </c>
      <c r="C489" s="110" t="s">
        <v>111</v>
      </c>
      <c r="D489" s="110" t="s">
        <v>9</v>
      </c>
      <c r="E489" s="110" t="s">
        <v>113</v>
      </c>
      <c r="F489">
        <v>497.42840000000001</v>
      </c>
      <c r="G489">
        <v>76031815.197500005</v>
      </c>
      <c r="H489">
        <v>17729629.057</v>
      </c>
      <c r="I489">
        <v>11358784.32</v>
      </c>
      <c r="J489">
        <v>714666.14910000004</v>
      </c>
      <c r="K489">
        <v>2021087.3718999999</v>
      </c>
      <c r="L489">
        <v>4777760.6651999997</v>
      </c>
      <c r="M489">
        <v>984896.88509999996</v>
      </c>
      <c r="N489">
        <v>413152.54340000002</v>
      </c>
      <c r="O489">
        <v>2117223.6834</v>
      </c>
    </row>
    <row r="490" spans="1:15">
      <c r="A490" s="110" t="s">
        <v>36</v>
      </c>
      <c r="B490" s="110" t="s">
        <v>110</v>
      </c>
      <c r="C490" s="110" t="s">
        <v>111</v>
      </c>
      <c r="D490" s="110" t="s">
        <v>9</v>
      </c>
      <c r="E490" s="110" t="s">
        <v>114</v>
      </c>
      <c r="F490">
        <v>1393.4423999999999</v>
      </c>
      <c r="G490">
        <v>213195385.5126</v>
      </c>
      <c r="H490">
        <v>49665876.8336</v>
      </c>
      <c r="I490">
        <v>31819276.588799998</v>
      </c>
      <c r="J490">
        <v>2001990.4674</v>
      </c>
      <c r="K490">
        <v>5661656.7089999998</v>
      </c>
      <c r="L490">
        <v>13383904.6743</v>
      </c>
      <c r="M490">
        <v>2758984.1658999999</v>
      </c>
      <c r="N490">
        <v>1157361.0829</v>
      </c>
      <c r="O490">
        <v>5930962.6286000004</v>
      </c>
    </row>
    <row r="491" spans="1:15">
      <c r="A491" s="110" t="s">
        <v>36</v>
      </c>
      <c r="B491" s="110" t="s">
        <v>110</v>
      </c>
      <c r="C491" s="110" t="s">
        <v>111</v>
      </c>
      <c r="D491" s="110" t="s">
        <v>9</v>
      </c>
      <c r="E491" s="110" t="s">
        <v>114</v>
      </c>
      <c r="F491">
        <v>387.33519999999999</v>
      </c>
      <c r="G491">
        <v>59261661.009900004</v>
      </c>
      <c r="H491">
        <v>13805624.9682</v>
      </c>
      <c r="I491">
        <v>8844803.6544000003</v>
      </c>
      <c r="J491">
        <v>556493.63870000001</v>
      </c>
      <c r="K491">
        <v>1573770.7807</v>
      </c>
      <c r="L491">
        <v>3720324.1367000001</v>
      </c>
      <c r="M491">
        <v>766914.86040000001</v>
      </c>
      <c r="N491">
        <v>321711.67359999998</v>
      </c>
      <c r="O491">
        <v>1648629.7503</v>
      </c>
    </row>
    <row r="492" spans="1:15">
      <c r="A492" s="110" t="s">
        <v>36</v>
      </c>
      <c r="B492" s="110" t="s">
        <v>110</v>
      </c>
      <c r="C492" s="110" t="s">
        <v>111</v>
      </c>
      <c r="D492" s="110" t="s">
        <v>9</v>
      </c>
      <c r="E492" s="110" t="s">
        <v>112</v>
      </c>
      <c r="F492">
        <v>863.06640000000004</v>
      </c>
      <c r="G492">
        <v>143694625.68290001</v>
      </c>
      <c r="H492">
        <v>33664971.727399997</v>
      </c>
      <c r="I492">
        <v>23091585.465599999</v>
      </c>
      <c r="J492">
        <v>1239987.9106999999</v>
      </c>
      <c r="K492">
        <v>3964587.8596000001</v>
      </c>
      <c r="L492">
        <v>8289684.9020999996</v>
      </c>
      <c r="M492">
        <v>1708851.7844</v>
      </c>
      <c r="N492">
        <v>645842.4142</v>
      </c>
      <c r="O492">
        <v>5156020.5240000002</v>
      </c>
    </row>
    <row r="493" spans="1:15">
      <c r="A493" s="110" t="s">
        <v>36</v>
      </c>
      <c r="B493" s="110" t="s">
        <v>110</v>
      </c>
      <c r="C493" s="110" t="s">
        <v>111</v>
      </c>
      <c r="D493" s="110" t="s">
        <v>9</v>
      </c>
      <c r="E493" s="110" t="s">
        <v>112</v>
      </c>
      <c r="F493">
        <v>184.828</v>
      </c>
      <c r="G493">
        <v>30788857.441199999</v>
      </c>
      <c r="H493">
        <v>7209445.1496000001</v>
      </c>
      <c r="I493">
        <v>4945125.0624000002</v>
      </c>
      <c r="J493">
        <v>265547.00459999999</v>
      </c>
      <c r="K493">
        <v>849027.19530000002</v>
      </c>
      <c r="L493">
        <v>1775258.4055000001</v>
      </c>
      <c r="M493">
        <v>365955.22389999998</v>
      </c>
      <c r="N493">
        <v>138308.89689999999</v>
      </c>
      <c r="O493">
        <v>1104175.7174</v>
      </c>
    </row>
    <row r="494" spans="1:15">
      <c r="A494" s="110" t="s">
        <v>36</v>
      </c>
      <c r="B494" s="110" t="s">
        <v>110</v>
      </c>
      <c r="C494" s="110" t="s">
        <v>111</v>
      </c>
      <c r="D494" s="110" t="s">
        <v>9</v>
      </c>
      <c r="E494" s="110" t="s">
        <v>112</v>
      </c>
      <c r="F494">
        <v>77.145600000000002</v>
      </c>
      <c r="G494">
        <v>12843340.9779</v>
      </c>
      <c r="H494">
        <v>3009158.8708000001</v>
      </c>
      <c r="I494">
        <v>2064052.5696</v>
      </c>
      <c r="J494">
        <v>110837.34570000001</v>
      </c>
      <c r="K494">
        <v>354376.56849999999</v>
      </c>
      <c r="L494">
        <v>740977.42139999999</v>
      </c>
      <c r="M494">
        <v>152746.5282</v>
      </c>
      <c r="N494">
        <v>57728.930899999999</v>
      </c>
      <c r="O494">
        <v>460873.34289999999</v>
      </c>
    </row>
    <row r="495" spans="1:15">
      <c r="A495" s="110" t="s">
        <v>36</v>
      </c>
      <c r="B495" s="110" t="s">
        <v>110</v>
      </c>
      <c r="C495" s="110" t="s">
        <v>111</v>
      </c>
      <c r="D495" s="110" t="s">
        <v>9</v>
      </c>
      <c r="E495" s="110" t="s">
        <v>113</v>
      </c>
      <c r="F495">
        <v>83.574399999999997</v>
      </c>
      <c r="G495">
        <v>13902601.030200001</v>
      </c>
      <c r="H495">
        <v>3259923.0380000002</v>
      </c>
      <c r="I495">
        <v>2236056.5567999999</v>
      </c>
      <c r="J495">
        <v>120073.6876</v>
      </c>
      <c r="K495">
        <v>383907.94919999997</v>
      </c>
      <c r="L495">
        <v>802725.53989999997</v>
      </c>
      <c r="M495">
        <v>165475.4056</v>
      </c>
      <c r="N495">
        <v>62539.6751</v>
      </c>
      <c r="O495">
        <v>499279.45480000001</v>
      </c>
    </row>
    <row r="496" spans="1:15">
      <c r="A496" s="110" t="s">
        <v>36</v>
      </c>
      <c r="B496" s="110" t="s">
        <v>110</v>
      </c>
      <c r="C496" s="110" t="s">
        <v>111</v>
      </c>
      <c r="D496" s="110" t="s">
        <v>9</v>
      </c>
      <c r="E496" s="110" t="s">
        <v>114</v>
      </c>
      <c r="F496">
        <v>425.90800000000002</v>
      </c>
      <c r="G496">
        <v>70913547.043400005</v>
      </c>
      <c r="H496">
        <v>16613068.012800001</v>
      </c>
      <c r="I496">
        <v>11395289.1456</v>
      </c>
      <c r="J496">
        <v>611911.69010000001</v>
      </c>
      <c r="K496">
        <v>1956453.9717000001</v>
      </c>
      <c r="L496">
        <v>4090812.8473999999</v>
      </c>
      <c r="M496">
        <v>843288.12450000003</v>
      </c>
      <c r="N496">
        <v>318711.80589999998</v>
      </c>
      <c r="O496">
        <v>2544404.9141000002</v>
      </c>
    </row>
    <row r="497" spans="1:15">
      <c r="A497" s="110" t="s">
        <v>36</v>
      </c>
      <c r="B497" s="110" t="s">
        <v>110</v>
      </c>
      <c r="C497" s="110" t="s">
        <v>111</v>
      </c>
      <c r="D497" s="110" t="s">
        <v>9</v>
      </c>
      <c r="E497" s="110" t="s">
        <v>114</v>
      </c>
      <c r="F497">
        <v>154.2912</v>
      </c>
      <c r="G497">
        <v>25689385.282200001</v>
      </c>
      <c r="H497">
        <v>6018319.3323999997</v>
      </c>
      <c r="I497">
        <v>4128105.1392000001</v>
      </c>
      <c r="J497">
        <v>221673.44839999999</v>
      </c>
      <c r="K497">
        <v>708753.13690000004</v>
      </c>
      <c r="L497">
        <v>1481954.8428</v>
      </c>
      <c r="M497">
        <v>305493.0564</v>
      </c>
      <c r="N497">
        <v>115457.8618</v>
      </c>
      <c r="O497">
        <v>921746.68579999998</v>
      </c>
    </row>
    <row r="498" spans="1:15" hidden="1">
      <c r="A498" s="110" t="s">
        <v>36</v>
      </c>
      <c r="B498" s="110" t="s">
        <v>110</v>
      </c>
      <c r="C498" s="110" t="s">
        <v>111</v>
      </c>
      <c r="D498" s="110" t="s">
        <v>8</v>
      </c>
      <c r="E498" s="110" t="s">
        <v>112</v>
      </c>
      <c r="F498">
        <v>335.10120000000001</v>
      </c>
      <c r="G498">
        <v>60002798.885600001</v>
      </c>
      <c r="H498">
        <v>14214414.435000001</v>
      </c>
      <c r="I498">
        <v>14018004.172800001</v>
      </c>
      <c r="J498">
        <v>481448.20549999998</v>
      </c>
      <c r="K498">
        <v>1656576.6266000001</v>
      </c>
      <c r="L498">
        <v>3218620.6743000001</v>
      </c>
      <c r="M498">
        <v>663492.73190000001</v>
      </c>
      <c r="N498">
        <v>923067.11510000005</v>
      </c>
      <c r="O498">
        <v>1666479.0538999999</v>
      </c>
    </row>
    <row r="499" spans="1:15" hidden="1">
      <c r="A499" s="110" t="s">
        <v>36</v>
      </c>
      <c r="B499" s="110" t="s">
        <v>110</v>
      </c>
      <c r="C499" s="110" t="s">
        <v>111</v>
      </c>
      <c r="D499" s="110" t="s">
        <v>8</v>
      </c>
      <c r="E499" s="110" t="s">
        <v>112</v>
      </c>
      <c r="F499">
        <v>561.71640000000002</v>
      </c>
      <c r="G499">
        <v>101150478.7773</v>
      </c>
      <c r="H499">
        <v>23827039.783799998</v>
      </c>
      <c r="I499">
        <v>23497806.643199999</v>
      </c>
      <c r="J499">
        <v>807030.81090000004</v>
      </c>
      <c r="K499">
        <v>2776851.4676999999</v>
      </c>
      <c r="L499">
        <v>5395241.8497000001</v>
      </c>
      <c r="M499">
        <v>1112185.6586</v>
      </c>
      <c r="N499">
        <v>1547299.5526999999</v>
      </c>
      <c r="O499">
        <v>2793450.5003999998</v>
      </c>
    </row>
    <row r="500" spans="1:15" hidden="1">
      <c r="A500" s="110" t="s">
        <v>36</v>
      </c>
      <c r="B500" s="110" t="s">
        <v>110</v>
      </c>
      <c r="C500" s="110" t="s">
        <v>111</v>
      </c>
      <c r="D500" s="110" t="s">
        <v>8</v>
      </c>
      <c r="E500" s="110" t="s">
        <v>112</v>
      </c>
      <c r="F500">
        <v>192.864</v>
      </c>
      <c r="G500">
        <v>34710812.141500004</v>
      </c>
      <c r="H500">
        <v>8180957.8452000003</v>
      </c>
      <c r="I500">
        <v>8067915.9743999997</v>
      </c>
      <c r="J500">
        <v>277092.7427</v>
      </c>
      <c r="K500">
        <v>953425.39659999998</v>
      </c>
      <c r="L500">
        <v>1852443.5534999999</v>
      </c>
      <c r="M500">
        <v>381866.32049999997</v>
      </c>
      <c r="N500">
        <v>531261.64899999998</v>
      </c>
      <c r="O500">
        <v>959124.63529999997</v>
      </c>
    </row>
    <row r="501" spans="1:15" hidden="1">
      <c r="A501" s="110" t="s">
        <v>36</v>
      </c>
      <c r="B501" s="110" t="s">
        <v>110</v>
      </c>
      <c r="C501" s="110" t="s">
        <v>111</v>
      </c>
      <c r="D501" s="110" t="s">
        <v>8</v>
      </c>
      <c r="E501" s="110" t="s">
        <v>113</v>
      </c>
      <c r="F501">
        <v>621.9864</v>
      </c>
      <c r="G501">
        <v>111955548.9868</v>
      </c>
      <c r="H501">
        <v>26383589.011</v>
      </c>
      <c r="I501">
        <v>26019030.335999999</v>
      </c>
      <c r="J501">
        <v>893621.98230000003</v>
      </c>
      <c r="K501">
        <v>3074796.9040999999</v>
      </c>
      <c r="L501">
        <v>5974130.4600999998</v>
      </c>
      <c r="M501">
        <v>1231518.8838</v>
      </c>
      <c r="N501">
        <v>1713318.818</v>
      </c>
      <c r="O501">
        <v>3093176.9489000002</v>
      </c>
    </row>
    <row r="502" spans="1:15" hidden="1">
      <c r="A502" s="110" t="s">
        <v>36</v>
      </c>
      <c r="B502" s="110" t="s">
        <v>110</v>
      </c>
      <c r="C502" s="110" t="s">
        <v>111</v>
      </c>
      <c r="D502" s="110" t="s">
        <v>8</v>
      </c>
      <c r="E502" s="110" t="s">
        <v>114</v>
      </c>
      <c r="F502">
        <v>15527.1592</v>
      </c>
      <c r="G502">
        <v>2789075359.9917998</v>
      </c>
      <c r="H502">
        <v>658635272.31860006</v>
      </c>
      <c r="I502">
        <v>649534485.25440001</v>
      </c>
      <c r="J502">
        <v>22308222.982700001</v>
      </c>
      <c r="K502">
        <v>76758689.639400005</v>
      </c>
      <c r="L502">
        <v>149137143.08899999</v>
      </c>
      <c r="M502">
        <v>30743421.022999998</v>
      </c>
      <c r="N502">
        <v>42770989.923699997</v>
      </c>
      <c r="O502">
        <v>77217525.848800004</v>
      </c>
    </row>
    <row r="503" spans="1:15" hidden="1">
      <c r="A503" s="110" t="s">
        <v>36</v>
      </c>
      <c r="B503" s="110" t="s">
        <v>110</v>
      </c>
      <c r="C503" s="110" t="s">
        <v>111</v>
      </c>
      <c r="D503" s="110" t="s">
        <v>8</v>
      </c>
      <c r="E503" s="110" t="s">
        <v>114</v>
      </c>
      <c r="F503">
        <v>10148.6644</v>
      </c>
      <c r="G503">
        <v>1826758050.0523</v>
      </c>
      <c r="H503">
        <v>430488813.97000003</v>
      </c>
      <c r="I503">
        <v>424540472.48640001</v>
      </c>
      <c r="J503">
        <v>14580816.7074</v>
      </c>
      <c r="K503">
        <v>50170038.891199999</v>
      </c>
      <c r="L503">
        <v>97477123.489899993</v>
      </c>
      <c r="M503">
        <v>20094124.008900002</v>
      </c>
      <c r="N503">
        <v>27955430.6877</v>
      </c>
      <c r="O503">
        <v>50469937.581200004</v>
      </c>
    </row>
    <row r="504" spans="1:15" hidden="1">
      <c r="A504" s="110" t="s">
        <v>36</v>
      </c>
      <c r="B504" s="110" t="s">
        <v>110</v>
      </c>
      <c r="C504" s="110" t="s">
        <v>111</v>
      </c>
      <c r="D504" s="110" t="s">
        <v>8</v>
      </c>
      <c r="E504" s="110" t="s">
        <v>113</v>
      </c>
      <c r="F504">
        <v>42.590800000000002</v>
      </c>
      <c r="G504">
        <v>7666136.6470999997</v>
      </c>
      <c r="H504">
        <v>2207106.1452000001</v>
      </c>
      <c r="I504">
        <v>1662761.6255999999</v>
      </c>
      <c r="J504">
        <v>61191.541899999997</v>
      </c>
      <c r="K504">
        <v>234048.86129999999</v>
      </c>
      <c r="L504">
        <v>409081.28470000002</v>
      </c>
      <c r="M504">
        <v>84328.8125</v>
      </c>
      <c r="N504">
        <v>25183.9535</v>
      </c>
      <c r="O504">
        <v>204693.44959999999</v>
      </c>
    </row>
    <row r="505" spans="1:15" hidden="1">
      <c r="A505" s="110" t="s">
        <v>36</v>
      </c>
      <c r="B505" s="110" t="s">
        <v>110</v>
      </c>
      <c r="C505" s="110" t="s">
        <v>111</v>
      </c>
      <c r="D505" s="110" t="s">
        <v>8</v>
      </c>
      <c r="E505" s="110" t="s">
        <v>114</v>
      </c>
      <c r="F505">
        <v>1411.1215999999999</v>
      </c>
      <c r="G505">
        <v>253473694.54550001</v>
      </c>
      <c r="H505">
        <v>73126001.778999999</v>
      </c>
      <c r="I505">
        <v>55090767.167999998</v>
      </c>
      <c r="J505">
        <v>2027391.3398</v>
      </c>
      <c r="K505">
        <v>7754524.5373999998</v>
      </c>
      <c r="L505">
        <v>13553712</v>
      </c>
      <c r="M505">
        <v>2793988.5786000001</v>
      </c>
      <c r="N505">
        <v>834396.64720000001</v>
      </c>
      <c r="O505">
        <v>6781918.8213</v>
      </c>
    </row>
    <row r="506" spans="1:15" hidden="1">
      <c r="A506" s="110" t="s">
        <v>36</v>
      </c>
      <c r="B506" s="110" t="s">
        <v>110</v>
      </c>
      <c r="C506" s="110" t="s">
        <v>111</v>
      </c>
      <c r="D506" s="110" t="s">
        <v>8</v>
      </c>
      <c r="E506" s="110" t="s">
        <v>114</v>
      </c>
      <c r="F506">
        <v>1367.7272</v>
      </c>
      <c r="G506">
        <v>246190737.3211</v>
      </c>
      <c r="H506">
        <v>70877252.466800004</v>
      </c>
      <c r="I506">
        <v>53396632.4736</v>
      </c>
      <c r="J506">
        <v>1965043.8568</v>
      </c>
      <c r="K506">
        <v>7516059.6597999996</v>
      </c>
      <c r="L506">
        <v>13136912.2005</v>
      </c>
      <c r="M506">
        <v>2708068.6565</v>
      </c>
      <c r="N506">
        <v>808737.52480000001</v>
      </c>
      <c r="O506">
        <v>6573363.2311000004</v>
      </c>
    </row>
    <row r="507" spans="1:15" hidden="1">
      <c r="A507" s="110" t="s">
        <v>36</v>
      </c>
      <c r="B507" s="110" t="s">
        <v>110</v>
      </c>
      <c r="C507" s="110" t="s">
        <v>111</v>
      </c>
      <c r="D507" s="110" t="s">
        <v>10</v>
      </c>
      <c r="E507" s="110" t="s">
        <v>112</v>
      </c>
      <c r="F507">
        <v>513.50040000000001</v>
      </c>
      <c r="G507">
        <v>89661983.291500002</v>
      </c>
      <c r="H507">
        <v>23741389.521000002</v>
      </c>
      <c r="I507">
        <v>13956737.184</v>
      </c>
      <c r="J507">
        <v>737757.62529999996</v>
      </c>
      <c r="K507">
        <v>3795473.1664</v>
      </c>
      <c r="L507">
        <v>4932130.9612999996</v>
      </c>
      <c r="M507">
        <v>1016719.0784</v>
      </c>
      <c r="N507">
        <v>199009.80420000001</v>
      </c>
      <c r="O507">
        <v>1684796.7720000001</v>
      </c>
    </row>
    <row r="508" spans="1:15" hidden="1">
      <c r="A508" s="110" t="s">
        <v>36</v>
      </c>
      <c r="B508" s="110" t="s">
        <v>110</v>
      </c>
      <c r="C508" s="110" t="s">
        <v>111</v>
      </c>
      <c r="D508" s="110" t="s">
        <v>10</v>
      </c>
      <c r="E508" s="110" t="s">
        <v>112</v>
      </c>
      <c r="F508">
        <v>818.06479999999999</v>
      </c>
      <c r="G508">
        <v>143637594.0864</v>
      </c>
      <c r="H508">
        <v>37822744.671599999</v>
      </c>
      <c r="I508">
        <v>22234676.544</v>
      </c>
      <c r="J508">
        <v>1175332.2745000001</v>
      </c>
      <c r="K508">
        <v>6046622.3528000005</v>
      </c>
      <c r="L508">
        <v>7857448.0729</v>
      </c>
      <c r="M508">
        <v>1619749.6429999999</v>
      </c>
      <c r="N508">
        <v>317045.35320000001</v>
      </c>
      <c r="O508">
        <v>2684073.7307000002</v>
      </c>
    </row>
    <row r="509" spans="1:15" hidden="1">
      <c r="A509" s="110" t="s">
        <v>36</v>
      </c>
      <c r="B509" s="110" t="s">
        <v>110</v>
      </c>
      <c r="C509" s="110" t="s">
        <v>111</v>
      </c>
      <c r="D509" s="110" t="s">
        <v>10</v>
      </c>
      <c r="E509" s="110" t="s">
        <v>112</v>
      </c>
      <c r="F509">
        <v>315.01119999999997</v>
      </c>
      <c r="G509">
        <v>55283943.637699999</v>
      </c>
      <c r="H509">
        <v>14564357.028200001</v>
      </c>
      <c r="I509">
        <v>8561878.4639999997</v>
      </c>
      <c r="J509">
        <v>452584.4817</v>
      </c>
      <c r="K509">
        <v>2328365.3854</v>
      </c>
      <c r="L509">
        <v>3025657.8040999998</v>
      </c>
      <c r="M509">
        <v>623714.9902</v>
      </c>
      <c r="N509">
        <v>122084.2617</v>
      </c>
      <c r="O509">
        <v>1033552.9493</v>
      </c>
    </row>
    <row r="510" spans="1:15" hidden="1">
      <c r="A510" s="110" t="s">
        <v>36</v>
      </c>
      <c r="B510" s="110" t="s">
        <v>110</v>
      </c>
      <c r="C510" s="110" t="s">
        <v>111</v>
      </c>
      <c r="D510" s="110" t="s">
        <v>10</v>
      </c>
      <c r="E510" s="110" t="s">
        <v>113</v>
      </c>
      <c r="F510">
        <v>315.81479999999999</v>
      </c>
      <c r="G510">
        <v>55425286.720200002</v>
      </c>
      <c r="H510">
        <v>14601511.753</v>
      </c>
      <c r="I510">
        <v>8583720.9024</v>
      </c>
      <c r="J510">
        <v>453737.93680000002</v>
      </c>
      <c r="K510">
        <v>2334305.0929999999</v>
      </c>
      <c r="L510">
        <v>3033376.3188999998</v>
      </c>
      <c r="M510">
        <v>625306.09990000003</v>
      </c>
      <c r="N510">
        <v>122395.7012</v>
      </c>
      <c r="O510">
        <v>1036189.564</v>
      </c>
    </row>
    <row r="511" spans="1:15" hidden="1">
      <c r="A511" s="110" t="s">
        <v>36</v>
      </c>
      <c r="B511" s="110" t="s">
        <v>110</v>
      </c>
      <c r="C511" s="110" t="s">
        <v>111</v>
      </c>
      <c r="D511" s="110" t="s">
        <v>10</v>
      </c>
      <c r="E511" s="110" t="s">
        <v>114</v>
      </c>
      <c r="F511">
        <v>748.95519999999999</v>
      </c>
      <c r="G511">
        <v>131160604.7616</v>
      </c>
      <c r="H511">
        <v>34627502.766199999</v>
      </c>
      <c r="I511">
        <v>20356303.987199999</v>
      </c>
      <c r="J511">
        <v>1076040.6669000001</v>
      </c>
      <c r="K511">
        <v>5535807.4978</v>
      </c>
      <c r="L511">
        <v>7193655.7995999996</v>
      </c>
      <c r="M511">
        <v>1482914.2113999999</v>
      </c>
      <c r="N511">
        <v>290261.56109999999</v>
      </c>
      <c r="O511">
        <v>2457324.8694000002</v>
      </c>
    </row>
    <row r="512" spans="1:15" hidden="1">
      <c r="A512" s="110" t="s">
        <v>36</v>
      </c>
      <c r="B512" s="110" t="s">
        <v>110</v>
      </c>
      <c r="C512" s="110" t="s">
        <v>111</v>
      </c>
      <c r="D512" s="110" t="s">
        <v>10</v>
      </c>
      <c r="E512" s="110" t="s">
        <v>114</v>
      </c>
      <c r="F512">
        <v>376.88839999999999</v>
      </c>
      <c r="G512">
        <v>66143741.4903</v>
      </c>
      <c r="H512">
        <v>17425213.568999998</v>
      </c>
      <c r="I512">
        <v>10243676.9472</v>
      </c>
      <c r="J512">
        <v>541483.80630000005</v>
      </c>
      <c r="K512">
        <v>2785722.8717999998</v>
      </c>
      <c r="L512">
        <v>3619983.4441999998</v>
      </c>
      <c r="M512">
        <v>746230.43469999998</v>
      </c>
      <c r="N512">
        <v>146065.09890000001</v>
      </c>
      <c r="O512">
        <v>1236572.2786999999</v>
      </c>
    </row>
    <row r="513" spans="1:15" hidden="1">
      <c r="A513" s="110" t="s">
        <v>36</v>
      </c>
      <c r="B513" s="110" t="s">
        <v>110</v>
      </c>
      <c r="C513" s="110" t="s">
        <v>111</v>
      </c>
      <c r="D513" s="110" t="s">
        <v>10</v>
      </c>
      <c r="E513" s="110" t="s">
        <v>112</v>
      </c>
      <c r="F513">
        <v>4438.2828</v>
      </c>
      <c r="G513">
        <v>834913866.75129998</v>
      </c>
      <c r="H513">
        <v>266761811.16620001</v>
      </c>
      <c r="I513">
        <v>127942069.152</v>
      </c>
      <c r="J513">
        <v>6376581.0188999996</v>
      </c>
      <c r="K513">
        <v>38240325.174099997</v>
      </c>
      <c r="L513">
        <v>42629357.275700003</v>
      </c>
      <c r="M513">
        <v>8787698.7015000004</v>
      </c>
      <c r="N513">
        <v>2410510.4564999999</v>
      </c>
      <c r="O513">
        <v>15137084.517999999</v>
      </c>
    </row>
    <row r="514" spans="1:15" hidden="1">
      <c r="A514" s="110" t="s">
        <v>36</v>
      </c>
      <c r="B514" s="110" t="s">
        <v>110</v>
      </c>
      <c r="C514" s="110" t="s">
        <v>111</v>
      </c>
      <c r="D514" s="110" t="s">
        <v>10</v>
      </c>
      <c r="E514" s="110" t="s">
        <v>112</v>
      </c>
      <c r="F514">
        <v>1530.0544</v>
      </c>
      <c r="G514">
        <v>289305285.31669998</v>
      </c>
      <c r="H514">
        <v>91963514.861599997</v>
      </c>
      <c r="I514">
        <v>44106771.129600003</v>
      </c>
      <c r="J514">
        <v>2198264.2862999998</v>
      </c>
      <c r="K514">
        <v>13182976.4859</v>
      </c>
      <c r="L514">
        <v>14696052.191400001</v>
      </c>
      <c r="M514">
        <v>3029472.8095999998</v>
      </c>
      <c r="N514">
        <v>830999.80249999999</v>
      </c>
      <c r="O514">
        <v>5218361.2027000003</v>
      </c>
    </row>
    <row r="515" spans="1:15" hidden="1">
      <c r="A515" s="110" t="s">
        <v>36</v>
      </c>
      <c r="B515" s="110" t="s">
        <v>110</v>
      </c>
      <c r="C515" s="110" t="s">
        <v>111</v>
      </c>
      <c r="D515" s="110" t="s">
        <v>10</v>
      </c>
      <c r="E515" s="110" t="s">
        <v>112</v>
      </c>
      <c r="F515">
        <v>1863.5483999999999</v>
      </c>
      <c r="G515">
        <v>352208993.76709998</v>
      </c>
      <c r="H515">
        <v>112008082.4418</v>
      </c>
      <c r="I515">
        <v>53720380.281599998</v>
      </c>
      <c r="J515">
        <v>2677403.0956000001</v>
      </c>
      <c r="K515">
        <v>16056366.843900001</v>
      </c>
      <c r="L515">
        <v>17899235.835999999</v>
      </c>
      <c r="M515">
        <v>3689783.3221999998</v>
      </c>
      <c r="N515">
        <v>1012126.3351</v>
      </c>
      <c r="O515">
        <v>6355766.6118000001</v>
      </c>
    </row>
    <row r="516" spans="1:15" hidden="1">
      <c r="A516" s="110" t="s">
        <v>36</v>
      </c>
      <c r="B516" s="110" t="s">
        <v>110</v>
      </c>
      <c r="C516" s="110" t="s">
        <v>111</v>
      </c>
      <c r="D516" s="110" t="s">
        <v>10</v>
      </c>
      <c r="E516" s="110" t="s">
        <v>113</v>
      </c>
      <c r="F516">
        <v>379.29919999999998</v>
      </c>
      <c r="G516">
        <v>71686839.229200006</v>
      </c>
      <c r="H516">
        <v>22797677.646200001</v>
      </c>
      <c r="I516">
        <v>10934030.880000001</v>
      </c>
      <c r="J516">
        <v>544947.90060000005</v>
      </c>
      <c r="K516">
        <v>3268048.7927000001</v>
      </c>
      <c r="L516">
        <v>3643138.9885999998</v>
      </c>
      <c r="M516">
        <v>751003.76370000001</v>
      </c>
      <c r="N516">
        <v>206004.15270000001</v>
      </c>
      <c r="O516">
        <v>1293627.3570000001</v>
      </c>
    </row>
    <row r="517" spans="1:15" hidden="1">
      <c r="A517" s="110" t="s">
        <v>36</v>
      </c>
      <c r="B517" s="110" t="s">
        <v>110</v>
      </c>
      <c r="C517" s="110" t="s">
        <v>111</v>
      </c>
      <c r="D517" s="110" t="s">
        <v>10</v>
      </c>
      <c r="E517" s="110" t="s">
        <v>114</v>
      </c>
      <c r="F517">
        <v>891.99599999999998</v>
      </c>
      <c r="G517">
        <v>168251658.47029999</v>
      </c>
      <c r="H517">
        <v>53613183.756200001</v>
      </c>
      <c r="I517">
        <v>25713506.995200001</v>
      </c>
      <c r="J517">
        <v>1281550.8278000001</v>
      </c>
      <c r="K517">
        <v>7685453.7286</v>
      </c>
      <c r="L517">
        <v>8567551.4351000004</v>
      </c>
      <c r="M517">
        <v>1766131.7324999999</v>
      </c>
      <c r="N517">
        <v>484458.91850000003</v>
      </c>
      <c r="O517">
        <v>3042216.8775999998</v>
      </c>
    </row>
    <row r="518" spans="1:15" hidden="1">
      <c r="A518" s="110" t="s">
        <v>36</v>
      </c>
      <c r="B518" s="110" t="s">
        <v>110</v>
      </c>
      <c r="C518" s="110" t="s">
        <v>111</v>
      </c>
      <c r="D518" s="110" t="s">
        <v>10</v>
      </c>
      <c r="E518" s="110" t="s">
        <v>114</v>
      </c>
      <c r="F518">
        <v>445.99799999999999</v>
      </c>
      <c r="G518">
        <v>84293078.268199995</v>
      </c>
      <c r="H518">
        <v>26806591.4804</v>
      </c>
      <c r="I518">
        <v>12856753.4976</v>
      </c>
      <c r="J518">
        <v>640775.41390000004</v>
      </c>
      <c r="K518">
        <v>3842726.8643</v>
      </c>
      <c r="L518">
        <v>4283775.7175000003</v>
      </c>
      <c r="M518">
        <v>883065.86629999999</v>
      </c>
      <c r="N518">
        <v>242229.45920000001</v>
      </c>
      <c r="O518">
        <v>1521108.4387999999</v>
      </c>
    </row>
    <row r="519" spans="1:15" hidden="1">
      <c r="A519" s="110" t="s">
        <v>36</v>
      </c>
      <c r="B519" s="110" t="s">
        <v>110</v>
      </c>
      <c r="C519" s="110" t="s">
        <v>111</v>
      </c>
      <c r="D519" s="110" t="s">
        <v>10</v>
      </c>
      <c r="E519" s="110" t="s">
        <v>112</v>
      </c>
      <c r="F519">
        <v>493.41039999999998</v>
      </c>
      <c r="G519">
        <v>97259288.536899999</v>
      </c>
      <c r="H519">
        <v>32589341.9672</v>
      </c>
      <c r="I519">
        <v>16827942.1248</v>
      </c>
      <c r="J519">
        <v>708893.90150000004</v>
      </c>
      <c r="K519">
        <v>4892323.7313000001</v>
      </c>
      <c r="L519">
        <v>4739168.0910999998</v>
      </c>
      <c r="M519">
        <v>976941.33669999999</v>
      </c>
      <c r="N519">
        <v>1818447.7106999999</v>
      </c>
      <c r="O519">
        <v>2051561.4961000001</v>
      </c>
    </row>
    <row r="520" spans="1:15" hidden="1">
      <c r="A520" s="110" t="s">
        <v>36</v>
      </c>
      <c r="B520" s="110" t="s">
        <v>110</v>
      </c>
      <c r="C520" s="110" t="s">
        <v>111</v>
      </c>
      <c r="D520" s="110" t="s">
        <v>10</v>
      </c>
      <c r="E520" s="110" t="s">
        <v>112</v>
      </c>
      <c r="F520">
        <v>159.91640000000001</v>
      </c>
      <c r="G520">
        <v>31676392.617400002</v>
      </c>
      <c r="H520">
        <v>10562344.0844</v>
      </c>
      <c r="I520">
        <v>5454008.1408000002</v>
      </c>
      <c r="J520">
        <v>229755.09220000001</v>
      </c>
      <c r="K520">
        <v>1585622.838</v>
      </c>
      <c r="L520">
        <v>1535984.4465000001</v>
      </c>
      <c r="M520">
        <v>316630.82410000003</v>
      </c>
      <c r="N520">
        <v>589366.60329999996</v>
      </c>
      <c r="O520">
        <v>664919.7683</v>
      </c>
    </row>
    <row r="521" spans="1:15" hidden="1">
      <c r="A521" s="110" t="s">
        <v>36</v>
      </c>
      <c r="B521" s="110" t="s">
        <v>110</v>
      </c>
      <c r="C521" s="110" t="s">
        <v>111</v>
      </c>
      <c r="D521" s="110" t="s">
        <v>10</v>
      </c>
      <c r="E521" s="110" t="s">
        <v>112</v>
      </c>
      <c r="F521">
        <v>130.1832</v>
      </c>
      <c r="G521">
        <v>25775987.9925</v>
      </c>
      <c r="H521">
        <v>8598490.3487999998</v>
      </c>
      <c r="I521">
        <v>4439945.76</v>
      </c>
      <c r="J521">
        <v>187037.47709999999</v>
      </c>
      <c r="K521">
        <v>1290808.5415000001</v>
      </c>
      <c r="L521">
        <v>1250399.3986</v>
      </c>
      <c r="M521">
        <v>257759.76639999999</v>
      </c>
      <c r="N521">
        <v>479785.87809999997</v>
      </c>
      <c r="O521">
        <v>541291.46970000002</v>
      </c>
    </row>
    <row r="522" spans="1:15" hidden="1">
      <c r="A522" s="110" t="s">
        <v>36</v>
      </c>
      <c r="B522" s="110" t="s">
        <v>110</v>
      </c>
      <c r="C522" s="110" t="s">
        <v>111</v>
      </c>
      <c r="D522" s="110" t="s">
        <v>10</v>
      </c>
      <c r="E522" s="110" t="s">
        <v>113</v>
      </c>
      <c r="F522">
        <v>144.648</v>
      </c>
      <c r="G522">
        <v>28640183.074299999</v>
      </c>
      <c r="H522">
        <v>9553878.6955999993</v>
      </c>
      <c r="I522">
        <v>4933272.1919999998</v>
      </c>
      <c r="J522">
        <v>207818.31409999999</v>
      </c>
      <c r="K522">
        <v>1434231.7128000001</v>
      </c>
      <c r="L522">
        <v>1389332.6651000001</v>
      </c>
      <c r="M522">
        <v>286399.74040000001</v>
      </c>
      <c r="N522">
        <v>533095.42009999999</v>
      </c>
      <c r="O522">
        <v>601434.96629999997</v>
      </c>
    </row>
    <row r="523" spans="1:15" hidden="1">
      <c r="A523" s="110" t="s">
        <v>36</v>
      </c>
      <c r="B523" s="110" t="s">
        <v>110</v>
      </c>
      <c r="C523" s="110" t="s">
        <v>111</v>
      </c>
      <c r="D523" s="110" t="s">
        <v>10</v>
      </c>
      <c r="E523" s="110" t="s">
        <v>114</v>
      </c>
      <c r="F523">
        <v>361.62</v>
      </c>
      <c r="G523">
        <v>71465317.615700006</v>
      </c>
      <c r="H523">
        <v>23884697.534400001</v>
      </c>
      <c r="I523">
        <v>12333181.267200001</v>
      </c>
      <c r="J523">
        <v>519547.0282</v>
      </c>
      <c r="K523">
        <v>3585579.2818999998</v>
      </c>
      <c r="L523">
        <v>3473331.6628999999</v>
      </c>
      <c r="M523">
        <v>715999.35100000002</v>
      </c>
      <c r="N523">
        <v>1332738.5501999999</v>
      </c>
      <c r="O523">
        <v>1503587.4157</v>
      </c>
    </row>
    <row r="524" spans="1:15" hidden="1">
      <c r="A524" s="110" t="s">
        <v>36</v>
      </c>
      <c r="B524" s="110" t="s">
        <v>110</v>
      </c>
      <c r="C524" s="110" t="s">
        <v>111</v>
      </c>
      <c r="D524" s="110" t="s">
        <v>10</v>
      </c>
      <c r="E524" s="110" t="s">
        <v>114</v>
      </c>
      <c r="F524">
        <v>377.69200000000001</v>
      </c>
      <c r="G524">
        <v>74782922.123400003</v>
      </c>
      <c r="H524">
        <v>24946239.9652</v>
      </c>
      <c r="I524">
        <v>12881324.371200001</v>
      </c>
      <c r="J524">
        <v>542638.50439999998</v>
      </c>
      <c r="K524">
        <v>3744938.3610999999</v>
      </c>
      <c r="L524">
        <v>3627701.9589999998</v>
      </c>
      <c r="M524">
        <v>747821.54440000001</v>
      </c>
      <c r="N524">
        <v>1391971.3746</v>
      </c>
      <c r="O524">
        <v>1570413.5231000001</v>
      </c>
    </row>
    <row r="525" spans="1:15" hidden="1">
      <c r="A525" s="110" t="s">
        <v>36</v>
      </c>
      <c r="B525" s="110" t="s">
        <v>110</v>
      </c>
      <c r="C525" s="110" t="s">
        <v>111</v>
      </c>
      <c r="D525" s="110" t="s">
        <v>10</v>
      </c>
      <c r="E525" s="110" t="s">
        <v>112</v>
      </c>
      <c r="F525">
        <v>1513.9824000000001</v>
      </c>
      <c r="G525">
        <v>264362055.5323</v>
      </c>
      <c r="H525">
        <v>85659714.538200006</v>
      </c>
      <c r="I525">
        <v>41504691.7632</v>
      </c>
      <c r="J525">
        <v>2175172.8100999999</v>
      </c>
      <c r="K525">
        <v>11766536.900699999</v>
      </c>
      <c r="L525">
        <v>14541681.895199999</v>
      </c>
      <c r="M525">
        <v>2997650.6162999999</v>
      </c>
      <c r="N525">
        <v>0</v>
      </c>
      <c r="O525">
        <v>4150611.4470000002</v>
      </c>
    </row>
    <row r="526" spans="1:15" hidden="1">
      <c r="A526" s="110" t="s">
        <v>36</v>
      </c>
      <c r="B526" s="110" t="s">
        <v>110</v>
      </c>
      <c r="C526" s="110" t="s">
        <v>111</v>
      </c>
      <c r="D526" s="110" t="s">
        <v>10</v>
      </c>
      <c r="E526" s="110" t="s">
        <v>112</v>
      </c>
      <c r="F526">
        <v>250.72319999999999</v>
      </c>
      <c r="G526">
        <v>44022325.5022</v>
      </c>
      <c r="H526">
        <v>14185684.586999999</v>
      </c>
      <c r="I526">
        <v>6873387.9935999997</v>
      </c>
      <c r="J526">
        <v>360219.8198</v>
      </c>
      <c r="K526">
        <v>1948598.4676000001</v>
      </c>
      <c r="L526">
        <v>2408176.6195999999</v>
      </c>
      <c r="M526">
        <v>496426.21669999999</v>
      </c>
      <c r="N526">
        <v>0</v>
      </c>
      <c r="O526">
        <v>687362.40520000004</v>
      </c>
    </row>
    <row r="527" spans="1:15" hidden="1">
      <c r="A527" s="110" t="s">
        <v>36</v>
      </c>
      <c r="B527" s="110" t="s">
        <v>110</v>
      </c>
      <c r="C527" s="110" t="s">
        <v>111</v>
      </c>
      <c r="D527" s="110" t="s">
        <v>10</v>
      </c>
      <c r="E527" s="110" t="s">
        <v>112</v>
      </c>
      <c r="F527">
        <v>196.88200000000001</v>
      </c>
      <c r="G527">
        <v>34552436.829400003</v>
      </c>
      <c r="H527">
        <v>11139400.4212</v>
      </c>
      <c r="I527">
        <v>5397371.4623999996</v>
      </c>
      <c r="J527">
        <v>282864.9903</v>
      </c>
      <c r="K527">
        <v>1530149.4376999999</v>
      </c>
      <c r="L527">
        <v>1891036.1276</v>
      </c>
      <c r="M527">
        <v>389821.8689</v>
      </c>
      <c r="N527">
        <v>0</v>
      </c>
      <c r="O527">
        <v>539755.73490000004</v>
      </c>
    </row>
    <row r="528" spans="1:15" hidden="1">
      <c r="A528" s="110" t="s">
        <v>36</v>
      </c>
      <c r="B528" s="110" t="s">
        <v>110</v>
      </c>
      <c r="C528" s="110" t="s">
        <v>111</v>
      </c>
      <c r="D528" s="110" t="s">
        <v>10</v>
      </c>
      <c r="E528" s="110" t="s">
        <v>113</v>
      </c>
      <c r="F528">
        <v>140.63</v>
      </c>
      <c r="G528">
        <v>24680427.1505</v>
      </c>
      <c r="H528">
        <v>7956714.7001999998</v>
      </c>
      <c r="I528">
        <v>3855266.3424</v>
      </c>
      <c r="J528">
        <v>202046.06649999999</v>
      </c>
      <c r="K528">
        <v>1092963.8840999999</v>
      </c>
      <c r="L528">
        <v>1350740.0911000001</v>
      </c>
      <c r="M528">
        <v>278444.19209999999</v>
      </c>
      <c r="N528">
        <v>0</v>
      </c>
      <c r="O528">
        <v>385539.81060000003</v>
      </c>
    </row>
    <row r="529" spans="1:15" hidden="1">
      <c r="A529" s="110" t="s">
        <v>36</v>
      </c>
      <c r="B529" s="110" t="s">
        <v>110</v>
      </c>
      <c r="C529" s="110" t="s">
        <v>111</v>
      </c>
      <c r="D529" s="110" t="s">
        <v>8</v>
      </c>
      <c r="E529" s="110" t="s">
        <v>112</v>
      </c>
      <c r="F529">
        <v>745.74080000000004</v>
      </c>
      <c r="G529">
        <v>120815228.9338</v>
      </c>
      <c r="H529">
        <v>26500760.9758</v>
      </c>
      <c r="I529">
        <v>31759155.7632</v>
      </c>
      <c r="J529">
        <v>1071421.8744999999</v>
      </c>
      <c r="K529">
        <v>1852049.9938000001</v>
      </c>
      <c r="L529">
        <v>7162781.7402999997</v>
      </c>
      <c r="M529">
        <v>1476549.7727999999</v>
      </c>
      <c r="N529">
        <v>1324243.311</v>
      </c>
      <c r="O529">
        <v>2192829.5732999998</v>
      </c>
    </row>
    <row r="530" spans="1:15" hidden="1">
      <c r="A530" s="110" t="s">
        <v>36</v>
      </c>
      <c r="B530" s="110" t="s">
        <v>110</v>
      </c>
      <c r="C530" s="110" t="s">
        <v>111</v>
      </c>
      <c r="D530" s="110" t="s">
        <v>8</v>
      </c>
      <c r="E530" s="110" t="s">
        <v>112</v>
      </c>
      <c r="F530">
        <v>367.24520000000001</v>
      </c>
      <c r="G530">
        <v>59523752.409699999</v>
      </c>
      <c r="H530">
        <v>13050482.5484</v>
      </c>
      <c r="I530">
        <v>15640015.6032</v>
      </c>
      <c r="J530">
        <v>527628.67200000002</v>
      </c>
      <c r="K530">
        <v>912054.79220000003</v>
      </c>
      <c r="L530">
        <v>3527361.2664999999</v>
      </c>
      <c r="M530">
        <v>727137.11869999999</v>
      </c>
      <c r="N530">
        <v>652132.75120000006</v>
      </c>
      <c r="O530">
        <v>1079874.0463</v>
      </c>
    </row>
    <row r="531" spans="1:15" hidden="1">
      <c r="A531" s="110" t="s">
        <v>36</v>
      </c>
      <c r="B531" s="110" t="s">
        <v>110</v>
      </c>
      <c r="C531" s="110" t="s">
        <v>111</v>
      </c>
      <c r="D531" s="110" t="s">
        <v>8</v>
      </c>
      <c r="E531" s="110" t="s">
        <v>112</v>
      </c>
      <c r="F531">
        <v>142.2372</v>
      </c>
      <c r="G531">
        <v>23042068.106899999</v>
      </c>
      <c r="H531">
        <v>5054563.3776000002</v>
      </c>
      <c r="I531">
        <v>6057511.0848000003</v>
      </c>
      <c r="J531">
        <v>204355.4627</v>
      </c>
      <c r="K531">
        <v>353246.60440000001</v>
      </c>
      <c r="L531">
        <v>1366177.1207000001</v>
      </c>
      <c r="M531">
        <v>281626.41139999998</v>
      </c>
      <c r="N531">
        <v>252576.57980000001</v>
      </c>
      <c r="O531">
        <v>418244.43369999999</v>
      </c>
    </row>
    <row r="532" spans="1:15" hidden="1">
      <c r="A532" s="110" t="s">
        <v>36</v>
      </c>
      <c r="B532" s="110" t="s">
        <v>110</v>
      </c>
      <c r="C532" s="110" t="s">
        <v>111</v>
      </c>
      <c r="D532" s="110" t="s">
        <v>8</v>
      </c>
      <c r="E532" s="110" t="s">
        <v>113</v>
      </c>
      <c r="F532">
        <v>256.34840000000003</v>
      </c>
      <c r="G532">
        <v>41528275.322700001</v>
      </c>
      <c r="H532">
        <v>9109635.8646000009</v>
      </c>
      <c r="I532">
        <v>10917209.203199999</v>
      </c>
      <c r="J532">
        <v>368301.46360000002</v>
      </c>
      <c r="K532">
        <v>636642.18539999996</v>
      </c>
      <c r="L532">
        <v>2462206.2231999999</v>
      </c>
      <c r="M532">
        <v>507563.98440000002</v>
      </c>
      <c r="N532">
        <v>455208.63819999999</v>
      </c>
      <c r="O532">
        <v>753785.16579999996</v>
      </c>
    </row>
    <row r="533" spans="1:15" hidden="1">
      <c r="A533" s="110" t="s">
        <v>36</v>
      </c>
      <c r="B533" s="110" t="s">
        <v>110</v>
      </c>
      <c r="C533" s="110" t="s">
        <v>111</v>
      </c>
      <c r="D533" s="110" t="s">
        <v>8</v>
      </c>
      <c r="E533" s="110" t="s">
        <v>114</v>
      </c>
      <c r="F533">
        <v>388.94240000000002</v>
      </c>
      <c r="G533">
        <v>63008415.015100002</v>
      </c>
      <c r="H533">
        <v>13821517.0602</v>
      </c>
      <c r="I533">
        <v>16564041.983999999</v>
      </c>
      <c r="J533">
        <v>558801.79200000002</v>
      </c>
      <c r="K533">
        <v>965939.86739999999</v>
      </c>
      <c r="L533">
        <v>3735761.1663000002</v>
      </c>
      <c r="M533">
        <v>770097.07979999995</v>
      </c>
      <c r="N533">
        <v>690661.38199999998</v>
      </c>
      <c r="O533">
        <v>1143674.0447</v>
      </c>
    </row>
    <row r="534" spans="1:15" hidden="1">
      <c r="A534" s="110" t="s">
        <v>36</v>
      </c>
      <c r="B534" s="110" t="s">
        <v>110</v>
      </c>
      <c r="C534" s="110" t="s">
        <v>111</v>
      </c>
      <c r="D534" s="110" t="s">
        <v>8</v>
      </c>
      <c r="E534" s="110" t="s">
        <v>114</v>
      </c>
      <c r="F534">
        <v>156.702</v>
      </c>
      <c r="G534">
        <v>25385609.511100002</v>
      </c>
      <c r="H534">
        <v>5568586.6506000003</v>
      </c>
      <c r="I534">
        <v>6673528.9343999997</v>
      </c>
      <c r="J534">
        <v>225136.29980000001</v>
      </c>
      <c r="K534">
        <v>389169.98790000001</v>
      </c>
      <c r="L534">
        <v>1505110.3872</v>
      </c>
      <c r="M534">
        <v>310266.38540000003</v>
      </c>
      <c r="N534">
        <v>278262.33370000002</v>
      </c>
      <c r="O534">
        <v>460777.7659</v>
      </c>
    </row>
    <row r="535" spans="1:15" hidden="1">
      <c r="A535" s="110" t="s">
        <v>36</v>
      </c>
      <c r="B535" s="110" t="s">
        <v>110</v>
      </c>
      <c r="C535" s="110" t="s">
        <v>111</v>
      </c>
      <c r="D535" s="110" t="s">
        <v>10</v>
      </c>
      <c r="E535" s="110" t="s">
        <v>112</v>
      </c>
      <c r="F535">
        <v>334.29759999999999</v>
      </c>
      <c r="G535">
        <v>55060458.5722</v>
      </c>
      <c r="H535">
        <v>16311850.0328</v>
      </c>
      <c r="I535">
        <v>9836733.9071999993</v>
      </c>
      <c r="J535">
        <v>480292.26439999999</v>
      </c>
      <c r="K535">
        <v>4220653.0826000003</v>
      </c>
      <c r="L535">
        <v>3210902.1595000001</v>
      </c>
      <c r="M535">
        <v>661901.62230000005</v>
      </c>
      <c r="N535">
        <v>267981.48639999999</v>
      </c>
      <c r="O535">
        <v>1324136.4295000001</v>
      </c>
    </row>
    <row r="536" spans="1:15" hidden="1">
      <c r="A536" s="110" t="s">
        <v>36</v>
      </c>
      <c r="B536" s="110" t="s">
        <v>110</v>
      </c>
      <c r="C536" s="110" t="s">
        <v>111</v>
      </c>
      <c r="D536" s="110" t="s">
        <v>10</v>
      </c>
      <c r="E536" s="110" t="s">
        <v>112</v>
      </c>
      <c r="F536">
        <v>13.661199999999999</v>
      </c>
      <c r="G536">
        <v>2249621.8917</v>
      </c>
      <c r="H536">
        <v>666589.74239999999</v>
      </c>
      <c r="I536">
        <v>401981.31839999999</v>
      </c>
      <c r="J536">
        <v>19627.3819</v>
      </c>
      <c r="K536">
        <v>172478.6115</v>
      </c>
      <c r="L536">
        <v>131214.75169999999</v>
      </c>
      <c r="M536">
        <v>27048.864399999999</v>
      </c>
      <c r="N536">
        <v>10951.166499999999</v>
      </c>
      <c r="O536">
        <v>54111.344499999999</v>
      </c>
    </row>
    <row r="537" spans="1:15" hidden="1">
      <c r="A537" s="110" t="s">
        <v>36</v>
      </c>
      <c r="B537" s="110" t="s">
        <v>110</v>
      </c>
      <c r="C537" s="110" t="s">
        <v>111</v>
      </c>
      <c r="D537" s="110" t="s">
        <v>10</v>
      </c>
      <c r="E537" s="110" t="s">
        <v>113</v>
      </c>
      <c r="F537">
        <v>351.17320000000001</v>
      </c>
      <c r="G537">
        <v>57838084.357299998</v>
      </c>
      <c r="H537">
        <v>17135285.496599998</v>
      </c>
      <c r="I537">
        <v>10333300.454399999</v>
      </c>
      <c r="J537">
        <v>504538.4387</v>
      </c>
      <c r="K537">
        <v>4433714.8969000001</v>
      </c>
      <c r="L537">
        <v>3372990.9704</v>
      </c>
      <c r="M537">
        <v>695314.9253</v>
      </c>
      <c r="N537">
        <v>281509.39799999999</v>
      </c>
      <c r="O537">
        <v>1390979.855</v>
      </c>
    </row>
    <row r="538" spans="1:15" hidden="1">
      <c r="A538" s="110" t="s">
        <v>36</v>
      </c>
      <c r="B538" s="110" t="s">
        <v>110</v>
      </c>
      <c r="C538" s="110" t="s">
        <v>111</v>
      </c>
      <c r="D538" s="110" t="s">
        <v>10</v>
      </c>
      <c r="E538" s="110" t="s">
        <v>114</v>
      </c>
      <c r="F538">
        <v>1295.4032</v>
      </c>
      <c r="G538">
        <v>213352736.13839999</v>
      </c>
      <c r="H538">
        <v>63208420.865599997</v>
      </c>
      <c r="I538">
        <v>38117344.972800002</v>
      </c>
      <c r="J538">
        <v>1861134.6998000001</v>
      </c>
      <c r="K538">
        <v>16355030.695</v>
      </c>
      <c r="L538">
        <v>12442245.867900001</v>
      </c>
      <c r="M538">
        <v>2564868.7862999998</v>
      </c>
      <c r="N538">
        <v>1038428.2597000001</v>
      </c>
      <c r="O538">
        <v>5131028.6642000005</v>
      </c>
    </row>
    <row r="539" spans="1:15" hidden="1">
      <c r="A539" s="110" t="s">
        <v>36</v>
      </c>
      <c r="B539" s="110" t="s">
        <v>110</v>
      </c>
      <c r="C539" s="110" t="s">
        <v>111</v>
      </c>
      <c r="D539" s="110" t="s">
        <v>10</v>
      </c>
      <c r="E539" s="110" t="s">
        <v>114</v>
      </c>
      <c r="F539">
        <v>206.52520000000001</v>
      </c>
      <c r="G539">
        <v>34014579.8759</v>
      </c>
      <c r="H539">
        <v>10077272.575999999</v>
      </c>
      <c r="I539">
        <v>6077021.0495999996</v>
      </c>
      <c r="J539">
        <v>296720.12459999998</v>
      </c>
      <c r="K539">
        <v>2607470.7746000001</v>
      </c>
      <c r="L539">
        <v>1983658.3052000001</v>
      </c>
      <c r="M539">
        <v>408915.18489999999</v>
      </c>
      <c r="N539">
        <v>165555.8702</v>
      </c>
      <c r="O539">
        <v>818036.20759999997</v>
      </c>
    </row>
    <row r="540" spans="1:15" hidden="1">
      <c r="A540" s="110" t="s">
        <v>36</v>
      </c>
      <c r="B540" s="110" t="s">
        <v>110</v>
      </c>
      <c r="C540" s="110" t="s">
        <v>111</v>
      </c>
      <c r="D540" s="110" t="s">
        <v>10</v>
      </c>
      <c r="E540" s="110" t="s">
        <v>112</v>
      </c>
      <c r="F540">
        <v>47.412399999999998</v>
      </c>
      <c r="G540">
        <v>5973959.2900999999</v>
      </c>
      <c r="H540">
        <v>1370663.5052</v>
      </c>
      <c r="I540">
        <v>1400728.7231999999</v>
      </c>
      <c r="J540">
        <v>68118.487599999993</v>
      </c>
      <c r="K540">
        <v>0</v>
      </c>
      <c r="L540">
        <v>455392.37359999999</v>
      </c>
      <c r="M540">
        <v>93875.470499999996</v>
      </c>
      <c r="N540">
        <v>52865.866000000002</v>
      </c>
      <c r="O540">
        <v>132436.27160000001</v>
      </c>
    </row>
    <row r="541" spans="1:15" hidden="1">
      <c r="A541" s="110" t="s">
        <v>36</v>
      </c>
      <c r="B541" s="110" t="s">
        <v>110</v>
      </c>
      <c r="C541" s="110" t="s">
        <v>111</v>
      </c>
      <c r="D541" s="110" t="s">
        <v>10</v>
      </c>
      <c r="E541" s="110" t="s">
        <v>112</v>
      </c>
      <c r="F541">
        <v>417.87200000000001</v>
      </c>
      <c r="G541">
        <v>68826689.590399995</v>
      </c>
      <c r="H541">
        <v>18433385.455200002</v>
      </c>
      <c r="I541">
        <v>12012393.3312</v>
      </c>
      <c r="J541">
        <v>600365.95200000005</v>
      </c>
      <c r="K541">
        <v>5268396.9655999998</v>
      </c>
      <c r="L541">
        <v>4013627.6993</v>
      </c>
      <c r="M541">
        <v>827377.02780000004</v>
      </c>
      <c r="N541">
        <v>4274507.3131999997</v>
      </c>
      <c r="O541">
        <v>1655170.5368999999</v>
      </c>
    </row>
    <row r="542" spans="1:15" hidden="1">
      <c r="A542" s="110" t="s">
        <v>36</v>
      </c>
      <c r="B542" s="110" t="s">
        <v>110</v>
      </c>
      <c r="C542" s="110" t="s">
        <v>111</v>
      </c>
      <c r="D542" s="110" t="s">
        <v>10</v>
      </c>
      <c r="E542" s="110" t="s">
        <v>112</v>
      </c>
      <c r="F542">
        <v>270.81319999999999</v>
      </c>
      <c r="G542">
        <v>44625250.839699998</v>
      </c>
      <c r="H542">
        <v>11946250.999600001</v>
      </c>
      <c r="I542">
        <v>7784954.5728000002</v>
      </c>
      <c r="J542">
        <v>389083.54359999998</v>
      </c>
      <c r="K542">
        <v>3414326.4950000001</v>
      </c>
      <c r="L542">
        <v>2601139.4898000001</v>
      </c>
      <c r="M542">
        <v>536203.9584</v>
      </c>
      <c r="N542">
        <v>2770209.5471999999</v>
      </c>
      <c r="O542">
        <v>1072677.8287</v>
      </c>
    </row>
    <row r="543" spans="1:15" hidden="1">
      <c r="A543" s="110" t="s">
        <v>36</v>
      </c>
      <c r="B543" s="110" t="s">
        <v>110</v>
      </c>
      <c r="C543" s="110" t="s">
        <v>111</v>
      </c>
      <c r="D543" s="110" t="s">
        <v>11</v>
      </c>
      <c r="E543" s="110" t="s">
        <v>112</v>
      </c>
      <c r="F543">
        <v>61.073599999999999</v>
      </c>
      <c r="G543">
        <v>32100754.410599999</v>
      </c>
      <c r="H543">
        <v>11247882.641000001</v>
      </c>
      <c r="I543">
        <v>1934571.5519999999</v>
      </c>
      <c r="J543">
        <v>87745.869500000001</v>
      </c>
      <c r="K543">
        <v>508674.14909999998</v>
      </c>
      <c r="L543">
        <v>586607.12529999996</v>
      </c>
      <c r="M543">
        <v>120924.3348</v>
      </c>
      <c r="N543">
        <v>0</v>
      </c>
      <c r="O543">
        <v>182248.29310000001</v>
      </c>
    </row>
    <row r="544" spans="1:15" hidden="1">
      <c r="A544" s="110" t="s">
        <v>36</v>
      </c>
      <c r="B544" s="110" t="s">
        <v>110</v>
      </c>
      <c r="C544" s="110" t="s">
        <v>111</v>
      </c>
      <c r="D544" s="110" t="s">
        <v>11</v>
      </c>
      <c r="E544" s="110" t="s">
        <v>112</v>
      </c>
      <c r="F544">
        <v>7.2324000000000002</v>
      </c>
      <c r="G544">
        <v>3801933.5285999998</v>
      </c>
      <c r="H544">
        <v>1331986.3848000001</v>
      </c>
      <c r="I544">
        <v>229094.09280000001</v>
      </c>
      <c r="J544">
        <v>10391.040000000001</v>
      </c>
      <c r="K544">
        <v>60237.728199999998</v>
      </c>
      <c r="L544">
        <v>69466.633300000001</v>
      </c>
      <c r="M544">
        <v>14319.986999999999</v>
      </c>
      <c r="N544">
        <v>0</v>
      </c>
      <c r="O544">
        <v>21582.0347</v>
      </c>
    </row>
    <row r="545" spans="1:15" hidden="1">
      <c r="A545" s="110" t="s">
        <v>36</v>
      </c>
      <c r="B545" s="110" t="s">
        <v>110</v>
      </c>
      <c r="C545" s="110" t="s">
        <v>111</v>
      </c>
      <c r="D545" s="110" t="s">
        <v>11</v>
      </c>
      <c r="E545" s="110" t="s">
        <v>112</v>
      </c>
      <c r="F545">
        <v>2.4108000000000001</v>
      </c>
      <c r="G545">
        <v>1267102.7383999999</v>
      </c>
      <c r="H545">
        <v>443995.46159999998</v>
      </c>
      <c r="I545">
        <v>76364.6976</v>
      </c>
      <c r="J545">
        <v>3462.8514</v>
      </c>
      <c r="K545">
        <v>20079.242699999999</v>
      </c>
      <c r="L545">
        <v>23155.544399999999</v>
      </c>
      <c r="M545">
        <v>4773.3289999999997</v>
      </c>
      <c r="N545">
        <v>0</v>
      </c>
      <c r="O545">
        <v>7194.0115999999998</v>
      </c>
    </row>
    <row r="546" spans="1:15" hidden="1">
      <c r="A546" s="110" t="s">
        <v>36</v>
      </c>
      <c r="B546" s="110" t="s">
        <v>110</v>
      </c>
      <c r="C546" s="110" t="s">
        <v>111</v>
      </c>
      <c r="D546" s="110" t="s">
        <v>11</v>
      </c>
      <c r="E546" s="110" t="s">
        <v>113</v>
      </c>
      <c r="F546">
        <v>7.2324000000000002</v>
      </c>
      <c r="G546">
        <v>3801343.2201</v>
      </c>
      <c r="H546">
        <v>1331986.3848000001</v>
      </c>
      <c r="I546">
        <v>229094.09280000001</v>
      </c>
      <c r="J546">
        <v>10391.040000000001</v>
      </c>
      <c r="K546">
        <v>60237.728199999998</v>
      </c>
      <c r="L546">
        <v>69466.633300000001</v>
      </c>
      <c r="M546">
        <v>14319.986999999999</v>
      </c>
      <c r="N546">
        <v>0</v>
      </c>
      <c r="O546">
        <v>21582.0347</v>
      </c>
    </row>
    <row r="547" spans="1:15" hidden="1">
      <c r="A547" s="110" t="s">
        <v>36</v>
      </c>
      <c r="B547" s="110" t="s">
        <v>110</v>
      </c>
      <c r="C547" s="110" t="s">
        <v>111</v>
      </c>
      <c r="D547" s="110" t="s">
        <v>11</v>
      </c>
      <c r="E547" s="110" t="s">
        <v>112</v>
      </c>
      <c r="F547">
        <v>72.323999999999998</v>
      </c>
      <c r="G547">
        <v>31700160.887499999</v>
      </c>
      <c r="H547">
        <v>13653967.641000001</v>
      </c>
      <c r="I547">
        <v>2290940.1408000002</v>
      </c>
      <c r="J547">
        <v>103909.1571</v>
      </c>
      <c r="K547">
        <v>780495.25600000005</v>
      </c>
      <c r="L547">
        <v>694666.33259999997</v>
      </c>
      <c r="M547">
        <v>143199.8702</v>
      </c>
      <c r="N547">
        <v>0</v>
      </c>
      <c r="O547">
        <v>215820.34710000001</v>
      </c>
    </row>
    <row r="548" spans="1:15" hidden="1">
      <c r="A548" s="110" t="s">
        <v>36</v>
      </c>
      <c r="B548" s="110" t="s">
        <v>110</v>
      </c>
      <c r="C548" s="110" t="s">
        <v>111</v>
      </c>
      <c r="D548" s="110" t="s">
        <v>11</v>
      </c>
      <c r="E548" s="110" t="s">
        <v>112</v>
      </c>
      <c r="F548">
        <v>7.2324000000000002</v>
      </c>
      <c r="G548">
        <v>3170543.7067999998</v>
      </c>
      <c r="H548">
        <v>1365397.1617999999</v>
      </c>
      <c r="I548">
        <v>229094.09280000001</v>
      </c>
      <c r="J548">
        <v>10391.040000000001</v>
      </c>
      <c r="K548">
        <v>78049.525599999994</v>
      </c>
      <c r="L548">
        <v>69466.633300000001</v>
      </c>
      <c r="M548">
        <v>14319.986999999999</v>
      </c>
      <c r="N548">
        <v>0</v>
      </c>
      <c r="O548">
        <v>21582.0347</v>
      </c>
    </row>
    <row r="549" spans="1:15" hidden="1">
      <c r="A549" s="110" t="s">
        <v>36</v>
      </c>
      <c r="B549" s="110" t="s">
        <v>110</v>
      </c>
      <c r="C549" s="110" t="s">
        <v>111</v>
      </c>
      <c r="D549" s="110" t="s">
        <v>11</v>
      </c>
      <c r="E549" s="110" t="s">
        <v>112</v>
      </c>
      <c r="F549">
        <v>3.2143999999999999</v>
      </c>
      <c r="G549">
        <v>1408856.3319999999</v>
      </c>
      <c r="H549">
        <v>606843.27139999997</v>
      </c>
      <c r="I549">
        <v>101819.5968</v>
      </c>
      <c r="J549">
        <v>4618.7924000000003</v>
      </c>
      <c r="K549">
        <v>34688.678</v>
      </c>
      <c r="L549">
        <v>30874.0592</v>
      </c>
      <c r="M549">
        <v>6364.4386999999997</v>
      </c>
      <c r="N549">
        <v>0</v>
      </c>
      <c r="O549">
        <v>9592.0154000000002</v>
      </c>
    </row>
    <row r="550" spans="1:15" hidden="1">
      <c r="A550" s="110" t="s">
        <v>36</v>
      </c>
      <c r="B550" s="110" t="s">
        <v>110</v>
      </c>
      <c r="C550" s="110" t="s">
        <v>111</v>
      </c>
      <c r="D550" s="110" t="s">
        <v>11</v>
      </c>
      <c r="E550" s="110" t="s">
        <v>113</v>
      </c>
      <c r="F550">
        <v>5.6252000000000004</v>
      </c>
      <c r="G550">
        <v>2465518.8678000001</v>
      </c>
      <c r="H550">
        <v>1061975.1284</v>
      </c>
      <c r="I550">
        <v>178184.29440000001</v>
      </c>
      <c r="J550">
        <v>8081.6437999999998</v>
      </c>
      <c r="K550">
        <v>60705.186600000001</v>
      </c>
      <c r="L550">
        <v>54029.603600000002</v>
      </c>
      <c r="M550">
        <v>11137.7677</v>
      </c>
      <c r="N550">
        <v>0</v>
      </c>
      <c r="O550">
        <v>16786.026999999998</v>
      </c>
    </row>
    <row r="551" spans="1:15" hidden="1">
      <c r="A551" s="110" t="s">
        <v>36</v>
      </c>
      <c r="B551" s="110" t="s">
        <v>110</v>
      </c>
      <c r="C551" s="110" t="s">
        <v>111</v>
      </c>
      <c r="D551" s="110" t="s">
        <v>11</v>
      </c>
      <c r="E551" s="110" t="s">
        <v>114</v>
      </c>
      <c r="F551">
        <v>1.6072</v>
      </c>
      <c r="G551">
        <v>704431.34820000001</v>
      </c>
      <c r="H551">
        <v>303421.23800000001</v>
      </c>
      <c r="I551">
        <v>50909.7984</v>
      </c>
      <c r="J551">
        <v>2309.3962000000001</v>
      </c>
      <c r="K551">
        <v>17344.339</v>
      </c>
      <c r="L551">
        <v>15437.0296</v>
      </c>
      <c r="M551">
        <v>3182.2193000000002</v>
      </c>
      <c r="N551">
        <v>0</v>
      </c>
      <c r="O551">
        <v>4796.0077000000001</v>
      </c>
    </row>
    <row r="552" spans="1:15" hidden="1">
      <c r="A552" s="110" t="s">
        <v>36</v>
      </c>
      <c r="B552" s="110" t="s">
        <v>110</v>
      </c>
      <c r="C552" s="110" t="s">
        <v>111</v>
      </c>
      <c r="D552" s="110" t="s">
        <v>10</v>
      </c>
      <c r="E552" s="110" t="s">
        <v>112</v>
      </c>
      <c r="F552">
        <v>57.055599999999998</v>
      </c>
      <c r="G552">
        <v>11194548.112400001</v>
      </c>
      <c r="H552">
        <v>2488937.0455999998</v>
      </c>
      <c r="I552">
        <v>1948506.5663999999</v>
      </c>
      <c r="J552">
        <v>81972.378899999996</v>
      </c>
      <c r="K552">
        <v>428009.55479999998</v>
      </c>
      <c r="L552">
        <v>999457.84609999997</v>
      </c>
      <c r="M552">
        <v>112968.7865</v>
      </c>
      <c r="N552">
        <v>118923.97139999999</v>
      </c>
      <c r="O552">
        <v>186948.59109999999</v>
      </c>
    </row>
    <row r="553" spans="1:15" hidden="1">
      <c r="A553" s="110" t="s">
        <v>36</v>
      </c>
      <c r="B553" s="110" t="s">
        <v>110</v>
      </c>
      <c r="C553" s="110" t="s">
        <v>111</v>
      </c>
      <c r="D553" s="110" t="s">
        <v>10</v>
      </c>
      <c r="E553" s="110" t="s">
        <v>112</v>
      </c>
      <c r="F553">
        <v>232.24039999999999</v>
      </c>
      <c r="G553">
        <v>45584728.8684</v>
      </c>
      <c r="H553">
        <v>10131027.298800001</v>
      </c>
      <c r="I553">
        <v>7931245.4592000004</v>
      </c>
      <c r="J553">
        <v>333665.49219999998</v>
      </c>
      <c r="K553">
        <v>1742179.737</v>
      </c>
      <c r="L553">
        <v>4068215.7396999998</v>
      </c>
      <c r="M553">
        <v>459830.69429999997</v>
      </c>
      <c r="N553">
        <v>484070.81339999998</v>
      </c>
      <c r="O553">
        <v>760959.75820000004</v>
      </c>
    </row>
    <row r="554" spans="1:15" hidden="1">
      <c r="A554" s="110" t="s">
        <v>36</v>
      </c>
      <c r="B554" s="110" t="s">
        <v>110</v>
      </c>
      <c r="C554" s="110" t="s">
        <v>111</v>
      </c>
      <c r="D554" s="110" t="s">
        <v>10</v>
      </c>
      <c r="E554" s="110" t="s">
        <v>112</v>
      </c>
      <c r="F554">
        <v>53.841200000000001</v>
      </c>
      <c r="G554">
        <v>10563567.2105</v>
      </c>
      <c r="H554">
        <v>2348715.1842</v>
      </c>
      <c r="I554">
        <v>1838731.5264000001</v>
      </c>
      <c r="J554">
        <v>77354.829500000007</v>
      </c>
      <c r="K554">
        <v>403896.34039999999</v>
      </c>
      <c r="L554">
        <v>943150.36179999996</v>
      </c>
      <c r="M554">
        <v>106604.3478</v>
      </c>
      <c r="N554">
        <v>112224.0294</v>
      </c>
      <c r="O554">
        <v>176416.27609999999</v>
      </c>
    </row>
    <row r="555" spans="1:15" hidden="1">
      <c r="A555" s="110" t="s">
        <v>36</v>
      </c>
      <c r="B555" s="110" t="s">
        <v>110</v>
      </c>
      <c r="C555" s="110" t="s">
        <v>111</v>
      </c>
      <c r="D555" s="110" t="s">
        <v>10</v>
      </c>
      <c r="E555" s="110" t="s">
        <v>113</v>
      </c>
      <c r="F555">
        <v>49.8232</v>
      </c>
      <c r="G555">
        <v>9775281.0299999993</v>
      </c>
      <c r="H555">
        <v>2173438.4539999999</v>
      </c>
      <c r="I555">
        <v>1701512.3328</v>
      </c>
      <c r="J555">
        <v>71582.581900000005</v>
      </c>
      <c r="K555">
        <v>373754.82250000001</v>
      </c>
      <c r="L555">
        <v>872766.00639999995</v>
      </c>
      <c r="M555">
        <v>98648.799499999994</v>
      </c>
      <c r="N555">
        <v>103849.1018</v>
      </c>
      <c r="O555">
        <v>163250.8824</v>
      </c>
    </row>
    <row r="556" spans="1:15" hidden="1">
      <c r="A556" s="110" t="s">
        <v>36</v>
      </c>
      <c r="B556" s="110" t="s">
        <v>110</v>
      </c>
      <c r="C556" s="110" t="s">
        <v>111</v>
      </c>
      <c r="D556" s="110" t="s">
        <v>10</v>
      </c>
      <c r="E556" s="110" t="s">
        <v>114</v>
      </c>
      <c r="F556">
        <v>47.412399999999998</v>
      </c>
      <c r="G556">
        <v>9302268.9069999997</v>
      </c>
      <c r="H556">
        <v>2068272.2568000001</v>
      </c>
      <c r="I556">
        <v>1619181.4464</v>
      </c>
      <c r="J556">
        <v>68118.487599999993</v>
      </c>
      <c r="K556">
        <v>355669.9117</v>
      </c>
      <c r="L556">
        <v>830535.39320000005</v>
      </c>
      <c r="M556">
        <v>93875.470499999996</v>
      </c>
      <c r="N556">
        <v>98824.145300000004</v>
      </c>
      <c r="O556">
        <v>155351.64610000001</v>
      </c>
    </row>
    <row r="557" spans="1:15" hidden="1">
      <c r="A557" s="110" t="s">
        <v>36</v>
      </c>
      <c r="B557" s="110" t="s">
        <v>110</v>
      </c>
      <c r="C557" s="110" t="s">
        <v>111</v>
      </c>
      <c r="D557" s="110" t="s">
        <v>10</v>
      </c>
      <c r="E557" s="110" t="s">
        <v>114</v>
      </c>
      <c r="F557">
        <v>12.8576</v>
      </c>
      <c r="G557">
        <v>2522636.3851999999</v>
      </c>
      <c r="H557">
        <v>560887.44559999998</v>
      </c>
      <c r="I557">
        <v>439100.15999999997</v>
      </c>
      <c r="J557">
        <v>18473.9267</v>
      </c>
      <c r="K557">
        <v>96452.857399999994</v>
      </c>
      <c r="L557">
        <v>225229.93710000001</v>
      </c>
      <c r="M557">
        <v>25457.754700000001</v>
      </c>
      <c r="N557">
        <v>26799.768199999999</v>
      </c>
      <c r="O557">
        <v>42129.26</v>
      </c>
    </row>
    <row r="558" spans="1:15" hidden="1">
      <c r="A558" s="110" t="s">
        <v>36</v>
      </c>
      <c r="B558" s="110" t="s">
        <v>110</v>
      </c>
      <c r="C558" s="110" t="s">
        <v>111</v>
      </c>
      <c r="D558" s="110" t="s">
        <v>10</v>
      </c>
      <c r="E558" s="110" t="s">
        <v>112</v>
      </c>
      <c r="F558">
        <v>242.68719999999999</v>
      </c>
      <c r="G558">
        <v>47616892.092</v>
      </c>
      <c r="H558">
        <v>10517256.039999999</v>
      </c>
      <c r="I558">
        <v>8280755.9616</v>
      </c>
      <c r="J558">
        <v>348674.08169999998</v>
      </c>
      <c r="K558">
        <v>1820547.6836999999</v>
      </c>
      <c r="L558">
        <v>4251215.0636</v>
      </c>
      <c r="M558">
        <v>480515.12</v>
      </c>
      <c r="N558">
        <v>505845.625</v>
      </c>
      <c r="O558">
        <v>795189.78189999994</v>
      </c>
    </row>
    <row r="559" spans="1:15" hidden="1">
      <c r="A559" s="110" t="s">
        <v>36</v>
      </c>
      <c r="B559" s="110" t="s">
        <v>110</v>
      </c>
      <c r="C559" s="110" t="s">
        <v>111</v>
      </c>
      <c r="D559" s="110" t="s">
        <v>10</v>
      </c>
      <c r="E559" s="110" t="s">
        <v>112</v>
      </c>
      <c r="F559">
        <v>221.7936</v>
      </c>
      <c r="G559">
        <v>43534150.725000001</v>
      </c>
      <c r="H559">
        <v>9611797.3374000005</v>
      </c>
      <c r="I559">
        <v>7567844.0256000003</v>
      </c>
      <c r="J559">
        <v>318655.65980000002</v>
      </c>
      <c r="K559">
        <v>1663811.7904000001</v>
      </c>
      <c r="L559">
        <v>3885216.4158000001</v>
      </c>
      <c r="M559">
        <v>439146.26860000001</v>
      </c>
      <c r="N559">
        <v>462296.00170000002</v>
      </c>
      <c r="O559">
        <v>726729.73450000002</v>
      </c>
    </row>
    <row r="560" spans="1:15" hidden="1">
      <c r="A560" s="110" t="s">
        <v>36</v>
      </c>
      <c r="B560" s="110" t="s">
        <v>110</v>
      </c>
      <c r="C560" s="110" t="s">
        <v>111</v>
      </c>
      <c r="D560" s="110" t="s">
        <v>10</v>
      </c>
      <c r="E560" s="110" t="s">
        <v>112</v>
      </c>
      <c r="F560">
        <v>90.806799999999996</v>
      </c>
      <c r="G560">
        <v>17816172.872699998</v>
      </c>
      <c r="H560">
        <v>3935265.3620000002</v>
      </c>
      <c r="I560">
        <v>3098428.6464</v>
      </c>
      <c r="J560">
        <v>130464.7276</v>
      </c>
      <c r="K560">
        <v>681198.30550000002</v>
      </c>
      <c r="L560">
        <v>1590686.4310999999</v>
      </c>
      <c r="M560">
        <v>179795.39259999999</v>
      </c>
      <c r="N560">
        <v>189273.36300000001</v>
      </c>
      <c r="O560">
        <v>297537.89850000001</v>
      </c>
    </row>
    <row r="561" spans="1:15" hidden="1">
      <c r="A561" s="110" t="s">
        <v>36</v>
      </c>
      <c r="B561" s="110" t="s">
        <v>110</v>
      </c>
      <c r="C561" s="110" t="s">
        <v>111</v>
      </c>
      <c r="D561" s="110" t="s">
        <v>10</v>
      </c>
      <c r="E561" s="110" t="s">
        <v>113</v>
      </c>
      <c r="F561">
        <v>74.734800000000007</v>
      </c>
      <c r="G561">
        <v>14662917.5671</v>
      </c>
      <c r="H561">
        <v>3238757.4440000001</v>
      </c>
      <c r="I561">
        <v>2550033.6384000001</v>
      </c>
      <c r="J561">
        <v>107373.25139999999</v>
      </c>
      <c r="K561">
        <v>560632.23369999998</v>
      </c>
      <c r="L561">
        <v>1309149.0097000001</v>
      </c>
      <c r="M561">
        <v>147973.1992</v>
      </c>
      <c r="N561">
        <v>155773.65270000001</v>
      </c>
      <c r="O561">
        <v>244876.3236</v>
      </c>
    </row>
    <row r="562" spans="1:15" hidden="1">
      <c r="A562" s="110" t="s">
        <v>36</v>
      </c>
      <c r="B562" s="110" t="s">
        <v>110</v>
      </c>
      <c r="C562" s="110" t="s">
        <v>111</v>
      </c>
      <c r="D562" s="110" t="s">
        <v>10</v>
      </c>
      <c r="E562" s="110" t="s">
        <v>114</v>
      </c>
      <c r="F562">
        <v>54.644799999999996</v>
      </c>
      <c r="G562">
        <v>10721237.653000001</v>
      </c>
      <c r="H562">
        <v>2368123.7396</v>
      </c>
      <c r="I562">
        <v>1864541.4528000001</v>
      </c>
      <c r="J562">
        <v>78509.527600000001</v>
      </c>
      <c r="K562">
        <v>409924.64399999997</v>
      </c>
      <c r="L562">
        <v>957227.23289999994</v>
      </c>
      <c r="M562">
        <v>108195.4575</v>
      </c>
      <c r="N562">
        <v>113899.01489999999</v>
      </c>
      <c r="O562">
        <v>179049.35490000001</v>
      </c>
    </row>
    <row r="563" spans="1:15" hidden="1">
      <c r="A563" s="110" t="s">
        <v>36</v>
      </c>
      <c r="B563" s="110" t="s">
        <v>110</v>
      </c>
      <c r="C563" s="110" t="s">
        <v>111</v>
      </c>
      <c r="D563" s="110" t="s">
        <v>10</v>
      </c>
      <c r="E563" s="110" t="s">
        <v>114</v>
      </c>
      <c r="F563">
        <v>53.841200000000001</v>
      </c>
      <c r="G563">
        <v>10563601.4198</v>
      </c>
      <c r="H563">
        <v>2333297.946</v>
      </c>
      <c r="I563">
        <v>1837120.9151999999</v>
      </c>
      <c r="J563">
        <v>77354.829500000007</v>
      </c>
      <c r="K563">
        <v>403896.34039999999</v>
      </c>
      <c r="L563">
        <v>943150.36179999996</v>
      </c>
      <c r="M563">
        <v>106604.3478</v>
      </c>
      <c r="N563">
        <v>112224.0294</v>
      </c>
      <c r="O563">
        <v>176416.27609999999</v>
      </c>
    </row>
    <row r="564" spans="1:15" hidden="1">
      <c r="A564" s="110" t="s">
        <v>36</v>
      </c>
      <c r="B564" s="110" t="s">
        <v>110</v>
      </c>
      <c r="C564" s="110" t="s">
        <v>111</v>
      </c>
      <c r="D564" s="110" t="s">
        <v>10</v>
      </c>
      <c r="E564" s="110" t="s">
        <v>112</v>
      </c>
      <c r="F564">
        <v>2977.3380000000002</v>
      </c>
      <c r="G564">
        <v>450544572.19929999</v>
      </c>
      <c r="H564">
        <v>81089653.958000004</v>
      </c>
      <c r="I564">
        <v>88295248.108799994</v>
      </c>
      <c r="J564">
        <v>4277609.5832000002</v>
      </c>
      <c r="K564">
        <v>38336890.168399997</v>
      </c>
      <c r="L564">
        <v>28597097.357700001</v>
      </c>
      <c r="M564">
        <v>5895061.3234000001</v>
      </c>
      <c r="N564">
        <v>15189853.248199999</v>
      </c>
      <c r="O564">
        <v>11982100.0239</v>
      </c>
    </row>
    <row r="565" spans="1:15" hidden="1">
      <c r="A565" s="110" t="s">
        <v>36</v>
      </c>
      <c r="B565" s="110" t="s">
        <v>110</v>
      </c>
      <c r="C565" s="110" t="s">
        <v>111</v>
      </c>
      <c r="D565" s="110" t="s">
        <v>10</v>
      </c>
      <c r="E565" s="110" t="s">
        <v>112</v>
      </c>
      <c r="F565">
        <v>703.95360000000005</v>
      </c>
      <c r="G565">
        <v>110930016.87029999</v>
      </c>
      <c r="H565">
        <v>19172614.3072</v>
      </c>
      <c r="I565">
        <v>20876285.0112</v>
      </c>
      <c r="J565">
        <v>1011386.2737</v>
      </c>
      <c r="K565">
        <v>9064268.7686000001</v>
      </c>
      <c r="L565">
        <v>6761418.9704</v>
      </c>
      <c r="M565">
        <v>1393812.07</v>
      </c>
      <c r="N565">
        <v>3591447.0838000001</v>
      </c>
      <c r="O565">
        <v>2833014.7425000002</v>
      </c>
    </row>
    <row r="566" spans="1:15" hidden="1">
      <c r="A566" s="110" t="s">
        <v>36</v>
      </c>
      <c r="B566" s="110" t="s">
        <v>110</v>
      </c>
      <c r="C566" s="110" t="s">
        <v>111</v>
      </c>
      <c r="D566" s="110" t="s">
        <v>10</v>
      </c>
      <c r="E566" s="110" t="s">
        <v>112</v>
      </c>
      <c r="F566">
        <v>439.56920000000002</v>
      </c>
      <c r="G566">
        <v>69231202.061900005</v>
      </c>
      <c r="H566">
        <v>11971940.8288</v>
      </c>
      <c r="I566">
        <v>13035761.9904</v>
      </c>
      <c r="J566">
        <v>631539.07200000004</v>
      </c>
      <c r="K566">
        <v>5659994.3109999998</v>
      </c>
      <c r="L566">
        <v>4222027.5991000002</v>
      </c>
      <c r="M566">
        <v>870336.9889</v>
      </c>
      <c r="N566">
        <v>2242604.5147000002</v>
      </c>
      <c r="O566">
        <v>1769017.1965000001</v>
      </c>
    </row>
    <row r="567" spans="1:15" hidden="1">
      <c r="A567" s="110" t="s">
        <v>36</v>
      </c>
      <c r="B567" s="110" t="s">
        <v>110</v>
      </c>
      <c r="C567" s="110" t="s">
        <v>111</v>
      </c>
      <c r="D567" s="110" t="s">
        <v>10</v>
      </c>
      <c r="E567" s="110" t="s">
        <v>113</v>
      </c>
      <c r="F567">
        <v>458.05200000000002</v>
      </c>
      <c r="G567">
        <v>72142801.620100006</v>
      </c>
      <c r="H567">
        <v>12475331.194599999</v>
      </c>
      <c r="I567">
        <v>13583883.84</v>
      </c>
      <c r="J567">
        <v>658093.3996</v>
      </c>
      <c r="K567">
        <v>5897983.1028000005</v>
      </c>
      <c r="L567">
        <v>4399553.4396000002</v>
      </c>
      <c r="M567">
        <v>906932.51130000001</v>
      </c>
      <c r="N567">
        <v>2336900.4997</v>
      </c>
      <c r="O567">
        <v>1843400.0037</v>
      </c>
    </row>
    <row r="568" spans="1:15" hidden="1">
      <c r="A568" s="110" t="s">
        <v>36</v>
      </c>
      <c r="B568" s="110" t="s">
        <v>110</v>
      </c>
      <c r="C568" s="110" t="s">
        <v>111</v>
      </c>
      <c r="D568" s="110" t="s">
        <v>10</v>
      </c>
      <c r="E568" s="110" t="s">
        <v>114</v>
      </c>
      <c r="F568">
        <v>642.07640000000004</v>
      </c>
      <c r="G568">
        <v>100877726.0245</v>
      </c>
      <c r="H568">
        <v>17487350.217</v>
      </c>
      <c r="I568">
        <v>19041269.068799999</v>
      </c>
      <c r="J568">
        <v>922485.70609999995</v>
      </c>
      <c r="K568">
        <v>8267523.6826999998</v>
      </c>
      <c r="L568">
        <v>6167093.3302999996</v>
      </c>
      <c r="M568">
        <v>1271296.6255000001</v>
      </c>
      <c r="N568">
        <v>3275760.5251000002</v>
      </c>
      <c r="O568">
        <v>2583994.0402000002</v>
      </c>
    </row>
    <row r="569" spans="1:15" hidden="1">
      <c r="A569" s="110" t="s">
        <v>36</v>
      </c>
      <c r="B569" s="110" t="s">
        <v>110</v>
      </c>
      <c r="C569" s="110" t="s">
        <v>111</v>
      </c>
      <c r="D569" s="110" t="s">
        <v>10</v>
      </c>
      <c r="E569" s="110" t="s">
        <v>114</v>
      </c>
      <c r="F569">
        <v>392.15679999999998</v>
      </c>
      <c r="G569">
        <v>61764389.2016</v>
      </c>
      <c r="H569">
        <v>10680634.3816</v>
      </c>
      <c r="I569">
        <v>11629711.7952</v>
      </c>
      <c r="J569">
        <v>563420.58440000005</v>
      </c>
      <c r="K569">
        <v>5049501.3230999997</v>
      </c>
      <c r="L569">
        <v>3766635.2255000002</v>
      </c>
      <c r="M569">
        <v>776461.51839999994</v>
      </c>
      <c r="N569">
        <v>2000714.8137999999</v>
      </c>
      <c r="O569">
        <v>1578209.1259999999</v>
      </c>
    </row>
    <row r="570" spans="1:15" hidden="1">
      <c r="A570" s="110" t="s">
        <v>36</v>
      </c>
      <c r="B570" s="110" t="s">
        <v>110</v>
      </c>
      <c r="C570" s="110" t="s">
        <v>111</v>
      </c>
      <c r="D570" s="110" t="s">
        <v>10</v>
      </c>
      <c r="E570" s="110" t="s">
        <v>112</v>
      </c>
      <c r="F570">
        <v>3731.1147999999998</v>
      </c>
      <c r="G570">
        <v>564559742.50549996</v>
      </c>
      <c r="H570">
        <v>101199931.123</v>
      </c>
      <c r="I570">
        <v>111523996.8768</v>
      </c>
      <c r="J570">
        <v>5360578.4386999998</v>
      </c>
      <c r="K570">
        <v>35942956.300800003</v>
      </c>
      <c r="L570">
        <v>35837064.246100001</v>
      </c>
      <c r="M570">
        <v>7387522.1928000003</v>
      </c>
      <c r="N570">
        <v>19035489.509199999</v>
      </c>
      <c r="O570">
        <v>15015624.942299999</v>
      </c>
    </row>
    <row r="571" spans="1:15" hidden="1">
      <c r="A571" s="110" t="s">
        <v>36</v>
      </c>
      <c r="B571" s="110" t="s">
        <v>110</v>
      </c>
      <c r="C571" s="110" t="s">
        <v>111</v>
      </c>
      <c r="D571" s="110" t="s">
        <v>10</v>
      </c>
      <c r="E571" s="110" t="s">
        <v>112</v>
      </c>
      <c r="F571">
        <v>1014.1432</v>
      </c>
      <c r="G571">
        <v>159810294.82570001</v>
      </c>
      <c r="H571">
        <v>27506851.3002</v>
      </c>
      <c r="I571">
        <v>30313006.387200002</v>
      </c>
      <c r="J571">
        <v>1457042.5667000001</v>
      </c>
      <c r="K571">
        <v>9769547.8895999994</v>
      </c>
      <c r="L571">
        <v>9740765.6856999993</v>
      </c>
      <c r="M571">
        <v>2007980.4021999999</v>
      </c>
      <c r="N571">
        <v>5173979.7028999999</v>
      </c>
      <c r="O571">
        <v>4081352.2889</v>
      </c>
    </row>
    <row r="572" spans="1:15" hidden="1">
      <c r="A572" s="110" t="s">
        <v>36</v>
      </c>
      <c r="B572" s="110" t="s">
        <v>110</v>
      </c>
      <c r="C572" s="110" t="s">
        <v>111</v>
      </c>
      <c r="D572" s="110" t="s">
        <v>10</v>
      </c>
      <c r="E572" s="110" t="s">
        <v>112</v>
      </c>
      <c r="F572">
        <v>785.92079999999999</v>
      </c>
      <c r="G572">
        <v>123781317.46600001</v>
      </c>
      <c r="H572">
        <v>21316720.795400001</v>
      </c>
      <c r="I572">
        <v>23491379.155200001</v>
      </c>
      <c r="J572">
        <v>1129150.5651</v>
      </c>
      <c r="K572">
        <v>7571012.5483999997</v>
      </c>
      <c r="L572">
        <v>7548707.4806000004</v>
      </c>
      <c r="M572">
        <v>1556105.2561999999</v>
      </c>
      <c r="N572">
        <v>4009629.2785</v>
      </c>
      <c r="O572">
        <v>3162886.3221</v>
      </c>
    </row>
    <row r="573" spans="1:15" hidden="1">
      <c r="A573" s="110" t="s">
        <v>36</v>
      </c>
      <c r="B573" s="110" t="s">
        <v>110</v>
      </c>
      <c r="C573" s="110" t="s">
        <v>111</v>
      </c>
      <c r="D573" s="110" t="s">
        <v>10</v>
      </c>
      <c r="E573" s="110" t="s">
        <v>113</v>
      </c>
      <c r="F573">
        <v>598.68200000000002</v>
      </c>
      <c r="G573">
        <v>94291911.986599997</v>
      </c>
      <c r="H573">
        <v>16238197.5836</v>
      </c>
      <c r="I573">
        <v>17894761.075199999</v>
      </c>
      <c r="J573">
        <v>860139.46609999996</v>
      </c>
      <c r="K573">
        <v>5767284.6100000003</v>
      </c>
      <c r="L573">
        <v>5750293.5307999998</v>
      </c>
      <c r="M573">
        <v>1185376.7034</v>
      </c>
      <c r="N573">
        <v>3054369.9514000001</v>
      </c>
      <c r="O573">
        <v>2409356.1452000001</v>
      </c>
    </row>
    <row r="574" spans="1:15" hidden="1">
      <c r="A574" s="110" t="s">
        <v>36</v>
      </c>
      <c r="B574" s="110" t="s">
        <v>110</v>
      </c>
      <c r="C574" s="110" t="s">
        <v>111</v>
      </c>
      <c r="D574" s="110" t="s">
        <v>10</v>
      </c>
      <c r="E574" s="110" t="s">
        <v>114</v>
      </c>
      <c r="F574">
        <v>691.096</v>
      </c>
      <c r="G574">
        <v>108577292.27079999</v>
      </c>
      <c r="H574">
        <v>18744764.670200001</v>
      </c>
      <c r="I574">
        <v>20657040.364799999</v>
      </c>
      <c r="J574">
        <v>992912.3469</v>
      </c>
      <c r="K574">
        <v>6657536.5966999996</v>
      </c>
      <c r="L574">
        <v>6637922.7335000001</v>
      </c>
      <c r="M574">
        <v>1368354.3152999999</v>
      </c>
      <c r="N574">
        <v>3525849.8768000002</v>
      </c>
      <c r="O574">
        <v>2781270.1809999999</v>
      </c>
    </row>
    <row r="575" spans="1:15" hidden="1">
      <c r="A575" s="110" t="s">
        <v>36</v>
      </c>
      <c r="B575" s="110" t="s">
        <v>110</v>
      </c>
      <c r="C575" s="110" t="s">
        <v>111</v>
      </c>
      <c r="D575" s="110" t="s">
        <v>10</v>
      </c>
      <c r="E575" s="110" t="s">
        <v>114</v>
      </c>
      <c r="F575">
        <v>364.83440000000002</v>
      </c>
      <c r="G575">
        <v>57461022.821699999</v>
      </c>
      <c r="H575">
        <v>9895491.8599999994</v>
      </c>
      <c r="I575">
        <v>10904995.7952</v>
      </c>
      <c r="J575">
        <v>524165.82059999998</v>
      </c>
      <c r="K575">
        <v>3514560.0172999999</v>
      </c>
      <c r="L575">
        <v>3504205.7220999999</v>
      </c>
      <c r="M575">
        <v>722363.78969999996</v>
      </c>
      <c r="N575">
        <v>1861320.7489</v>
      </c>
      <c r="O575">
        <v>1468251.9328000001</v>
      </c>
    </row>
    <row r="576" spans="1:15" hidden="1">
      <c r="A576" s="110" t="s">
        <v>36</v>
      </c>
      <c r="B576" s="110" t="s">
        <v>110</v>
      </c>
      <c r="C576" s="110" t="s">
        <v>111</v>
      </c>
      <c r="D576" s="110" t="s">
        <v>10</v>
      </c>
      <c r="E576" s="110" t="s">
        <v>112</v>
      </c>
      <c r="F576">
        <v>10039.3748</v>
      </c>
      <c r="G576">
        <v>1308722947.5474</v>
      </c>
      <c r="H576">
        <v>259021590.02880001</v>
      </c>
      <c r="I576">
        <v>274409208.8448</v>
      </c>
      <c r="J576">
        <v>14423798.895199999</v>
      </c>
      <c r="K576">
        <v>87411498.758699998</v>
      </c>
      <c r="L576">
        <v>96427405.476199999</v>
      </c>
      <c r="M576">
        <v>19877733.093899999</v>
      </c>
      <c r="N576">
        <v>13819452.4966</v>
      </c>
      <c r="O576">
        <v>46406772.262500003</v>
      </c>
    </row>
    <row r="577" spans="1:15" hidden="1">
      <c r="A577" s="110" t="s">
        <v>36</v>
      </c>
      <c r="B577" s="110" t="s">
        <v>110</v>
      </c>
      <c r="C577" s="110" t="s">
        <v>111</v>
      </c>
      <c r="D577" s="110" t="s">
        <v>10</v>
      </c>
      <c r="E577" s="110" t="s">
        <v>112</v>
      </c>
      <c r="F577">
        <v>6373.3516</v>
      </c>
      <c r="G577">
        <v>832245767.05760002</v>
      </c>
      <c r="H577">
        <v>164436102.6992</v>
      </c>
      <c r="I577">
        <v>174204711.072</v>
      </c>
      <c r="J577">
        <v>9156739.8164000008</v>
      </c>
      <c r="K577">
        <v>55491923.209399998</v>
      </c>
      <c r="L577">
        <v>61215540.929499999</v>
      </c>
      <c r="M577">
        <v>12619090.784299999</v>
      </c>
      <c r="N577">
        <v>8773079.1444000006</v>
      </c>
      <c r="O577">
        <v>29460666.838500001</v>
      </c>
    </row>
    <row r="578" spans="1:15" hidden="1">
      <c r="A578" s="110" t="s">
        <v>36</v>
      </c>
      <c r="B578" s="110" t="s">
        <v>110</v>
      </c>
      <c r="C578" s="110" t="s">
        <v>111</v>
      </c>
      <c r="D578" s="110" t="s">
        <v>10</v>
      </c>
      <c r="E578" s="110" t="s">
        <v>112</v>
      </c>
      <c r="F578">
        <v>4472.8375999999998</v>
      </c>
      <c r="G578">
        <v>583700916.08229995</v>
      </c>
      <c r="H578">
        <v>115401758.353</v>
      </c>
      <c r="I578">
        <v>122257397.24160001</v>
      </c>
      <c r="J578">
        <v>6426228.0657000002</v>
      </c>
      <c r="K578">
        <v>38944401.031900004</v>
      </c>
      <c r="L578">
        <v>42961253.4124</v>
      </c>
      <c r="M578">
        <v>8856116.4173000008</v>
      </c>
      <c r="N578">
        <v>6156973.7130000005</v>
      </c>
      <c r="O578">
        <v>20675585.881099999</v>
      </c>
    </row>
    <row r="579" spans="1:15" hidden="1">
      <c r="A579" s="110" t="s">
        <v>36</v>
      </c>
      <c r="B579" s="110" t="s">
        <v>110</v>
      </c>
      <c r="C579" s="110" t="s">
        <v>111</v>
      </c>
      <c r="D579" s="110" t="s">
        <v>10</v>
      </c>
      <c r="E579" s="110" t="s">
        <v>113</v>
      </c>
      <c r="F579">
        <v>837.35119999999995</v>
      </c>
      <c r="G579">
        <v>109272471.2097</v>
      </c>
      <c r="H579">
        <v>21604138.5854</v>
      </c>
      <c r="I579">
        <v>22887568.416000001</v>
      </c>
      <c r="J579">
        <v>1203041.3001999999</v>
      </c>
      <c r="K579">
        <v>7290705.3315000003</v>
      </c>
      <c r="L579">
        <v>8042692.4282999998</v>
      </c>
      <c r="M579">
        <v>1657936.2749999999</v>
      </c>
      <c r="N579">
        <v>1152635.0356999999</v>
      </c>
      <c r="O579">
        <v>3870636.0920000002</v>
      </c>
    </row>
    <row r="580" spans="1:15" hidden="1">
      <c r="A580" s="110" t="s">
        <v>36</v>
      </c>
      <c r="B580" s="110" t="s">
        <v>110</v>
      </c>
      <c r="C580" s="110" t="s">
        <v>111</v>
      </c>
      <c r="D580" s="110" t="s">
        <v>10</v>
      </c>
      <c r="E580" s="110" t="s">
        <v>114</v>
      </c>
      <c r="F580">
        <v>2186.5956000000001</v>
      </c>
      <c r="G580">
        <v>285348099.06459999</v>
      </c>
      <c r="H580">
        <v>56415412.158399999</v>
      </c>
      <c r="I580">
        <v>59766865.843199998</v>
      </c>
      <c r="J580">
        <v>3141530.8295</v>
      </c>
      <c r="K580">
        <v>19038396.551899999</v>
      </c>
      <c r="L580">
        <v>21002078.788199998</v>
      </c>
      <c r="M580">
        <v>4329409.4091999996</v>
      </c>
      <c r="N580">
        <v>3009903.9657000001</v>
      </c>
      <c r="O580">
        <v>10107486.3785</v>
      </c>
    </row>
    <row r="581" spans="1:15" hidden="1">
      <c r="A581" s="110" t="s">
        <v>36</v>
      </c>
      <c r="B581" s="110" t="s">
        <v>110</v>
      </c>
      <c r="C581" s="110" t="s">
        <v>111</v>
      </c>
      <c r="D581" s="110" t="s">
        <v>10</v>
      </c>
      <c r="E581" s="110" t="s">
        <v>114</v>
      </c>
      <c r="F581">
        <v>1631.308</v>
      </c>
      <c r="G581">
        <v>212884255.54800001</v>
      </c>
      <c r="H581">
        <v>42088675.312399998</v>
      </c>
      <c r="I581">
        <v>44589024.806400001</v>
      </c>
      <c r="J581">
        <v>2343737.6033999999</v>
      </c>
      <c r="K581">
        <v>14203581.403999999</v>
      </c>
      <c r="L581">
        <v>15668585.057</v>
      </c>
      <c r="M581">
        <v>3229952.6279000002</v>
      </c>
      <c r="N581">
        <v>2245536.5858999998</v>
      </c>
      <c r="O581">
        <v>7540682.5976999998</v>
      </c>
    </row>
    <row r="582" spans="1:15" hidden="1">
      <c r="A582" s="110" t="s">
        <v>36</v>
      </c>
      <c r="B582" s="110" t="s">
        <v>110</v>
      </c>
      <c r="C582" s="110" t="s">
        <v>111</v>
      </c>
      <c r="D582" s="110" t="s">
        <v>10</v>
      </c>
      <c r="E582" s="110" t="s">
        <v>112</v>
      </c>
      <c r="F582">
        <v>51798.448799999998</v>
      </c>
      <c r="G582">
        <v>8617328468.6476994</v>
      </c>
      <c r="H582">
        <v>1737358338.3462</v>
      </c>
      <c r="I582">
        <v>1488541229.5680001</v>
      </c>
      <c r="J582">
        <v>74420010.735200003</v>
      </c>
      <c r="K582">
        <v>579480826.09630001</v>
      </c>
      <c r="L582">
        <v>497520027.39020002</v>
      </c>
      <c r="M582">
        <v>102559747.0398</v>
      </c>
      <c r="N582">
        <v>62111216.105700001</v>
      </c>
      <c r="O582">
        <v>147338802.84220001</v>
      </c>
    </row>
    <row r="583" spans="1:15" hidden="1">
      <c r="A583" s="110" t="s">
        <v>36</v>
      </c>
      <c r="B583" s="110" t="s">
        <v>110</v>
      </c>
      <c r="C583" s="110" t="s">
        <v>111</v>
      </c>
      <c r="D583" s="110" t="s">
        <v>10</v>
      </c>
      <c r="E583" s="110" t="s">
        <v>112</v>
      </c>
      <c r="F583">
        <v>18097.072</v>
      </c>
      <c r="G583">
        <v>3014645190.6075001</v>
      </c>
      <c r="H583">
        <v>606989198.66559994</v>
      </c>
      <c r="I583">
        <v>520058774.95679998</v>
      </c>
      <c r="J583">
        <v>26000475.203400001</v>
      </c>
      <c r="K583">
        <v>202455990.00420001</v>
      </c>
      <c r="L583">
        <v>173820953.43990001</v>
      </c>
      <c r="M583">
        <v>35831789.7443</v>
      </c>
      <c r="N583">
        <v>21700092.877500001</v>
      </c>
      <c r="O583">
        <v>51476462.813100003</v>
      </c>
    </row>
    <row r="584" spans="1:15" hidden="1">
      <c r="A584" s="110" t="s">
        <v>36</v>
      </c>
      <c r="B584" s="110" t="s">
        <v>110</v>
      </c>
      <c r="C584" s="110" t="s">
        <v>111</v>
      </c>
      <c r="D584" s="110" t="s">
        <v>10</v>
      </c>
      <c r="E584" s="110" t="s">
        <v>112</v>
      </c>
      <c r="F584">
        <v>14697.843999999999</v>
      </c>
      <c r="G584">
        <v>2447175322.7238002</v>
      </c>
      <c r="H584">
        <v>492976574.5966</v>
      </c>
      <c r="I584">
        <v>422374555.44959998</v>
      </c>
      <c r="J584">
        <v>21116727.420600001</v>
      </c>
      <c r="K584">
        <v>164428066.48210001</v>
      </c>
      <c r="L584">
        <v>141171635.80880001</v>
      </c>
      <c r="M584">
        <v>29101395.844700001</v>
      </c>
      <c r="N584">
        <v>17624098.522700001</v>
      </c>
      <c r="O584">
        <v>41807482.453400001</v>
      </c>
    </row>
    <row r="585" spans="1:15" hidden="1">
      <c r="A585" s="110" t="s">
        <v>36</v>
      </c>
      <c r="B585" s="110" t="s">
        <v>110</v>
      </c>
      <c r="C585" s="110" t="s">
        <v>111</v>
      </c>
      <c r="D585" s="110" t="s">
        <v>10</v>
      </c>
      <c r="E585" s="110" t="s">
        <v>113</v>
      </c>
      <c r="F585">
        <v>1391.8352</v>
      </c>
      <c r="G585">
        <v>231733914.586</v>
      </c>
      <c r="H585">
        <v>46683183.306999996</v>
      </c>
      <c r="I585">
        <v>39997414.732799999</v>
      </c>
      <c r="J585">
        <v>1999681.0711999999</v>
      </c>
      <c r="K585">
        <v>15570771.522500001</v>
      </c>
      <c r="L585">
        <v>13368467.6447</v>
      </c>
      <c r="M585">
        <v>2755801.9465999999</v>
      </c>
      <c r="N585">
        <v>1668941.4238</v>
      </c>
      <c r="O585">
        <v>3959024.5822000001</v>
      </c>
    </row>
    <row r="586" spans="1:15" hidden="1">
      <c r="A586" s="110" t="s">
        <v>36</v>
      </c>
      <c r="B586" s="110" t="s">
        <v>110</v>
      </c>
      <c r="C586" s="110" t="s">
        <v>111</v>
      </c>
      <c r="D586" s="110" t="s">
        <v>10</v>
      </c>
      <c r="E586" s="110" t="s">
        <v>114</v>
      </c>
      <c r="F586">
        <v>4096.7528000000002</v>
      </c>
      <c r="G586">
        <v>682100174.63929999</v>
      </c>
      <c r="H586">
        <v>137408123.5598</v>
      </c>
      <c r="I586">
        <v>117729113.472</v>
      </c>
      <c r="J586">
        <v>5885897.7144999998</v>
      </c>
      <c r="K586">
        <v>45831289.388999999</v>
      </c>
      <c r="L586">
        <v>39348988.483000003</v>
      </c>
      <c r="M586">
        <v>8111477.0921999998</v>
      </c>
      <c r="N586">
        <v>4912392.2509000003</v>
      </c>
      <c r="O586">
        <v>11653064.272700001</v>
      </c>
    </row>
    <row r="587" spans="1:15" hidden="1">
      <c r="A587" s="110" t="s">
        <v>36</v>
      </c>
      <c r="B587" s="110" t="s">
        <v>110</v>
      </c>
      <c r="C587" s="110" t="s">
        <v>111</v>
      </c>
      <c r="D587" s="110" t="s">
        <v>10</v>
      </c>
      <c r="E587" s="110" t="s">
        <v>114</v>
      </c>
      <c r="F587">
        <v>1762.2947999999999</v>
      </c>
      <c r="G587">
        <v>293416911.22589999</v>
      </c>
      <c r="H587">
        <v>59108672.351400003</v>
      </c>
      <c r="I587">
        <v>50643379.2192</v>
      </c>
      <c r="J587">
        <v>2531929.7785</v>
      </c>
      <c r="K587">
        <v>19715185.8827</v>
      </c>
      <c r="L587">
        <v>16926702.970400002</v>
      </c>
      <c r="M587">
        <v>3489303.5040000002</v>
      </c>
      <c r="N587">
        <v>2113157.3569999998</v>
      </c>
      <c r="O587">
        <v>5012783.4347000001</v>
      </c>
    </row>
    <row r="588" spans="1:15" hidden="1">
      <c r="A588" s="110" t="s">
        <v>36</v>
      </c>
      <c r="B588" s="110" t="s">
        <v>110</v>
      </c>
      <c r="C588" s="110" t="s">
        <v>111</v>
      </c>
      <c r="D588" s="110" t="s">
        <v>10</v>
      </c>
      <c r="E588" s="110" t="s">
        <v>112</v>
      </c>
      <c r="F588">
        <v>621.18280000000004</v>
      </c>
      <c r="G588">
        <v>81067768.731199995</v>
      </c>
      <c r="H588">
        <v>16475791.5176</v>
      </c>
      <c r="I588">
        <v>16750315.545600001</v>
      </c>
      <c r="J588">
        <v>892468.52720000001</v>
      </c>
      <c r="K588">
        <v>5361666.7139999997</v>
      </c>
      <c r="L588">
        <v>5966411.9452999998</v>
      </c>
      <c r="M588">
        <v>1229927.7741</v>
      </c>
      <c r="N588">
        <v>521964.25439999998</v>
      </c>
      <c r="O588">
        <v>4005885.5865000002</v>
      </c>
    </row>
    <row r="589" spans="1:15" hidden="1">
      <c r="A589" s="110" t="s">
        <v>36</v>
      </c>
      <c r="B589" s="110" t="s">
        <v>110</v>
      </c>
      <c r="C589" s="110" t="s">
        <v>111</v>
      </c>
      <c r="D589" s="110" t="s">
        <v>10</v>
      </c>
      <c r="E589" s="110" t="s">
        <v>112</v>
      </c>
      <c r="F589">
        <v>390.5496</v>
      </c>
      <c r="G589">
        <v>50998453.580799997</v>
      </c>
      <c r="H589">
        <v>10358647.712200001</v>
      </c>
      <c r="I589">
        <v>10531246.6176</v>
      </c>
      <c r="J589">
        <v>561111.18819999998</v>
      </c>
      <c r="K589">
        <v>3370983.2121000001</v>
      </c>
      <c r="L589">
        <v>3751198.1959000002</v>
      </c>
      <c r="M589">
        <v>773279.29909999995</v>
      </c>
      <c r="N589">
        <v>328168.98790000001</v>
      </c>
      <c r="O589">
        <v>2518577.4838999999</v>
      </c>
    </row>
    <row r="590" spans="1:15" hidden="1">
      <c r="A590" s="110" t="s">
        <v>36</v>
      </c>
      <c r="B590" s="110" t="s">
        <v>110</v>
      </c>
      <c r="C590" s="110" t="s">
        <v>111</v>
      </c>
      <c r="D590" s="110" t="s">
        <v>10</v>
      </c>
      <c r="E590" s="110" t="s">
        <v>112</v>
      </c>
      <c r="F590">
        <v>235.45480000000001</v>
      </c>
      <c r="G590">
        <v>30726260.874499999</v>
      </c>
      <c r="H590">
        <v>6245029.0127999997</v>
      </c>
      <c r="I590">
        <v>6349084.4544000002</v>
      </c>
      <c r="J590">
        <v>338283.0417</v>
      </c>
      <c r="K590">
        <v>2032300.5785000001</v>
      </c>
      <c r="L590">
        <v>2261524.8382999999</v>
      </c>
      <c r="M590">
        <v>466195.13299999997</v>
      </c>
      <c r="N590">
        <v>197846.73550000001</v>
      </c>
      <c r="O590">
        <v>1518401.6518000001</v>
      </c>
    </row>
    <row r="591" spans="1:15" hidden="1">
      <c r="A591" s="110" t="s">
        <v>36</v>
      </c>
      <c r="B591" s="110" t="s">
        <v>110</v>
      </c>
      <c r="C591" s="110" t="s">
        <v>111</v>
      </c>
      <c r="D591" s="110" t="s">
        <v>10</v>
      </c>
      <c r="E591" s="110" t="s">
        <v>113</v>
      </c>
      <c r="F591">
        <v>193.66759999999999</v>
      </c>
      <c r="G591">
        <v>25273364.977499999</v>
      </c>
      <c r="H591">
        <v>5136696.3816</v>
      </c>
      <c r="I591">
        <v>5222284.0127999997</v>
      </c>
      <c r="J591">
        <v>278246.19790000003</v>
      </c>
      <c r="K591">
        <v>1671619.2472000001</v>
      </c>
      <c r="L591">
        <v>1860162.0682999999</v>
      </c>
      <c r="M591">
        <v>383457.4302</v>
      </c>
      <c r="N591">
        <v>162734.0043</v>
      </c>
      <c r="O591">
        <v>1248924.2256</v>
      </c>
    </row>
    <row r="592" spans="1:15" hidden="1">
      <c r="A592" s="110" t="s">
        <v>36</v>
      </c>
      <c r="B592" s="110" t="s">
        <v>110</v>
      </c>
      <c r="C592" s="110" t="s">
        <v>111</v>
      </c>
      <c r="D592" s="110" t="s">
        <v>10</v>
      </c>
      <c r="E592" s="110" t="s">
        <v>114</v>
      </c>
      <c r="F592">
        <v>1170.8452</v>
      </c>
      <c r="G592">
        <v>152794902.4815</v>
      </c>
      <c r="H592">
        <v>31054630.393599998</v>
      </c>
      <c r="I592">
        <v>31572069.024</v>
      </c>
      <c r="J592">
        <v>1682178.8665</v>
      </c>
      <c r="K592">
        <v>10106013.457</v>
      </c>
      <c r="L592">
        <v>11245876.072899999</v>
      </c>
      <c r="M592">
        <v>2318246.7875999999</v>
      </c>
      <c r="N592">
        <v>983831.71880000003</v>
      </c>
      <c r="O592">
        <v>7550550.1935000001</v>
      </c>
    </row>
    <row r="593" spans="1:15" hidden="1">
      <c r="A593" s="110" t="s">
        <v>36</v>
      </c>
      <c r="B593" s="110" t="s">
        <v>110</v>
      </c>
      <c r="C593" s="110" t="s">
        <v>111</v>
      </c>
      <c r="D593" s="110" t="s">
        <v>10</v>
      </c>
      <c r="E593" s="110" t="s">
        <v>114</v>
      </c>
      <c r="F593">
        <v>809.22519999999997</v>
      </c>
      <c r="G593">
        <v>105603698.38789999</v>
      </c>
      <c r="H593">
        <v>21463289.1534</v>
      </c>
      <c r="I593">
        <v>21820915.564800002</v>
      </c>
      <c r="J593">
        <v>1162631.8382999999</v>
      </c>
      <c r="K593">
        <v>6984732.7050000001</v>
      </c>
      <c r="L593">
        <v>7772544.4100000001</v>
      </c>
      <c r="M593">
        <v>1602247.4365999999</v>
      </c>
      <c r="N593">
        <v>679971.54489999998</v>
      </c>
      <c r="O593">
        <v>5218534.0047000004</v>
      </c>
    </row>
    <row r="594" spans="1:15" hidden="1">
      <c r="A594" s="110" t="s">
        <v>36</v>
      </c>
      <c r="B594" s="110" t="s">
        <v>110</v>
      </c>
      <c r="C594" s="110" t="s">
        <v>111</v>
      </c>
      <c r="D594" s="110" t="s">
        <v>10</v>
      </c>
      <c r="E594" s="110" t="s">
        <v>112</v>
      </c>
      <c r="F594">
        <v>5146.2543999999998</v>
      </c>
      <c r="G594">
        <v>856891048.57729995</v>
      </c>
      <c r="H594">
        <v>177444065.54980001</v>
      </c>
      <c r="I594">
        <v>143487904.14719999</v>
      </c>
      <c r="J594">
        <v>7393740.7832000004</v>
      </c>
      <c r="K594">
        <v>53931975.677299999</v>
      </c>
      <c r="L594">
        <v>49429368.820100002</v>
      </c>
      <c r="M594">
        <v>10189466.319800001</v>
      </c>
      <c r="N594">
        <v>17861697.413400002</v>
      </c>
      <c r="O594">
        <v>13933481.535399999</v>
      </c>
    </row>
    <row r="595" spans="1:15" hidden="1">
      <c r="A595" s="110" t="s">
        <v>36</v>
      </c>
      <c r="B595" s="110" t="s">
        <v>110</v>
      </c>
      <c r="C595" s="110" t="s">
        <v>111</v>
      </c>
      <c r="D595" s="110" t="s">
        <v>10</v>
      </c>
      <c r="E595" s="110" t="s">
        <v>112</v>
      </c>
      <c r="F595">
        <v>926.55079999999998</v>
      </c>
      <c r="G595">
        <v>154346165.565</v>
      </c>
      <c r="H595">
        <v>31947690.401000001</v>
      </c>
      <c r="I595">
        <v>25834095.801600002</v>
      </c>
      <c r="J595">
        <v>1331196.6316</v>
      </c>
      <c r="K595">
        <v>9710113.6721000001</v>
      </c>
      <c r="L595">
        <v>8899447.5717999991</v>
      </c>
      <c r="M595">
        <v>1834549.4483</v>
      </c>
      <c r="N595">
        <v>3215886.4956</v>
      </c>
      <c r="O595">
        <v>2508635.8854</v>
      </c>
    </row>
    <row r="596" spans="1:15" hidden="1">
      <c r="A596" s="110" t="s">
        <v>36</v>
      </c>
      <c r="B596" s="110" t="s">
        <v>110</v>
      </c>
      <c r="C596" s="110" t="s">
        <v>111</v>
      </c>
      <c r="D596" s="110" t="s">
        <v>10</v>
      </c>
      <c r="E596" s="110" t="s">
        <v>112</v>
      </c>
      <c r="F596">
        <v>797.97479999999996</v>
      </c>
      <c r="G596">
        <v>132861573.10089999</v>
      </c>
      <c r="H596">
        <v>27514359.080800001</v>
      </c>
      <c r="I596">
        <v>22249140.5568</v>
      </c>
      <c r="J596">
        <v>1146468.5507</v>
      </c>
      <c r="K596">
        <v>8362656.4408999998</v>
      </c>
      <c r="L596">
        <v>7664485.2027000003</v>
      </c>
      <c r="M596">
        <v>1579971.9012</v>
      </c>
      <c r="N596">
        <v>2769622.9748999998</v>
      </c>
      <c r="O596">
        <v>2160516.4216999998</v>
      </c>
    </row>
    <row r="597" spans="1:15" hidden="1">
      <c r="A597" s="110" t="s">
        <v>36</v>
      </c>
      <c r="B597" s="110" t="s">
        <v>110</v>
      </c>
      <c r="C597" s="110" t="s">
        <v>111</v>
      </c>
      <c r="D597" s="110" t="s">
        <v>10</v>
      </c>
      <c r="E597" s="110" t="s">
        <v>113</v>
      </c>
      <c r="F597">
        <v>210.54320000000001</v>
      </c>
      <c r="G597">
        <v>35054916.642899998</v>
      </c>
      <c r="H597">
        <v>7259578.4161999999</v>
      </c>
      <c r="I597">
        <v>5870367.6672</v>
      </c>
      <c r="J597">
        <v>302492.37219999998</v>
      </c>
      <c r="K597">
        <v>2206461.216</v>
      </c>
      <c r="L597">
        <v>2022250.8792999999</v>
      </c>
      <c r="M597">
        <v>416870.73330000002</v>
      </c>
      <c r="N597">
        <v>730756.51500000001</v>
      </c>
      <c r="O597">
        <v>570045.62179999996</v>
      </c>
    </row>
    <row r="598" spans="1:15" hidden="1">
      <c r="A598" s="110" t="s">
        <v>36</v>
      </c>
      <c r="B598" s="110" t="s">
        <v>110</v>
      </c>
      <c r="C598" s="110" t="s">
        <v>111</v>
      </c>
      <c r="D598" s="110" t="s">
        <v>10</v>
      </c>
      <c r="E598" s="110" t="s">
        <v>114</v>
      </c>
      <c r="F598">
        <v>173.57759999999999</v>
      </c>
      <c r="G598">
        <v>28899939.493700001</v>
      </c>
      <c r="H598">
        <v>5984996.8448000001</v>
      </c>
      <c r="I598">
        <v>4839691.4304</v>
      </c>
      <c r="J598">
        <v>249382.47409999999</v>
      </c>
      <c r="K598">
        <v>1819067.2620999999</v>
      </c>
      <c r="L598">
        <v>1667199.1982</v>
      </c>
      <c r="M598">
        <v>343679.68849999999</v>
      </c>
      <c r="N598">
        <v>602455.75289999996</v>
      </c>
      <c r="O598">
        <v>469961.27600000001</v>
      </c>
    </row>
    <row r="599" spans="1:15" hidden="1">
      <c r="A599" s="110" t="s">
        <v>36</v>
      </c>
      <c r="B599" s="110" t="s">
        <v>110</v>
      </c>
      <c r="C599" s="110" t="s">
        <v>111</v>
      </c>
      <c r="D599" s="110" t="s">
        <v>10</v>
      </c>
      <c r="E599" s="110" t="s">
        <v>112</v>
      </c>
      <c r="F599">
        <v>10490.998</v>
      </c>
      <c r="G599">
        <v>1746829408.0434</v>
      </c>
      <c r="H599">
        <v>394023284.97579998</v>
      </c>
      <c r="I599">
        <v>296298209.33759999</v>
      </c>
      <c r="J599">
        <v>15072654.709899999</v>
      </c>
      <c r="K599">
        <v>119931692.32449999</v>
      </c>
      <c r="L599">
        <v>100765210.7974</v>
      </c>
      <c r="M599">
        <v>20771936.727899998</v>
      </c>
      <c r="N599">
        <v>8896953.7347999997</v>
      </c>
      <c r="O599">
        <v>24161525.224399999</v>
      </c>
    </row>
    <row r="600" spans="1:15" hidden="1">
      <c r="A600" s="110" t="s">
        <v>36</v>
      </c>
      <c r="B600" s="110" t="s">
        <v>110</v>
      </c>
      <c r="C600" s="110" t="s">
        <v>111</v>
      </c>
      <c r="D600" s="110" t="s">
        <v>10</v>
      </c>
      <c r="E600" s="110" t="s">
        <v>112</v>
      </c>
      <c r="F600">
        <v>2692.8636000000001</v>
      </c>
      <c r="G600">
        <v>448581288.11129999</v>
      </c>
      <c r="H600">
        <v>101139182.448</v>
      </c>
      <c r="I600">
        <v>76054791.129600003</v>
      </c>
      <c r="J600">
        <v>3868898.6576999999</v>
      </c>
      <c r="K600">
        <v>30784458.1371</v>
      </c>
      <c r="L600">
        <v>25864743.1162</v>
      </c>
      <c r="M600">
        <v>5331808.5005999999</v>
      </c>
      <c r="N600">
        <v>2283699.1165</v>
      </c>
      <c r="O600">
        <v>6201859.1365</v>
      </c>
    </row>
    <row r="601" spans="1:15" hidden="1">
      <c r="A601" s="110" t="s">
        <v>36</v>
      </c>
      <c r="B601" s="110" t="s">
        <v>110</v>
      </c>
      <c r="C601" s="110" t="s">
        <v>111</v>
      </c>
      <c r="D601" s="110" t="s">
        <v>10</v>
      </c>
      <c r="E601" s="110" t="s">
        <v>112</v>
      </c>
      <c r="F601">
        <v>2128.7363999999998</v>
      </c>
      <c r="G601">
        <v>354431218.82139999</v>
      </c>
      <c r="H601">
        <v>79951564.617400005</v>
      </c>
      <c r="I601">
        <v>60122095.353600003</v>
      </c>
      <c r="J601">
        <v>3058403.7524000001</v>
      </c>
      <c r="K601">
        <v>24335431.096700002</v>
      </c>
      <c r="L601">
        <v>20446345.722100001</v>
      </c>
      <c r="M601">
        <v>4214849.5130000003</v>
      </c>
      <c r="N601">
        <v>1805287.6632000001</v>
      </c>
      <c r="O601">
        <v>4902633.4982000003</v>
      </c>
    </row>
    <row r="602" spans="1:15" hidden="1">
      <c r="A602" s="110" t="s">
        <v>36</v>
      </c>
      <c r="B602" s="110" t="s">
        <v>110</v>
      </c>
      <c r="C602" s="110" t="s">
        <v>111</v>
      </c>
      <c r="D602" s="110" t="s">
        <v>10</v>
      </c>
      <c r="E602" s="110" t="s">
        <v>113</v>
      </c>
      <c r="F602">
        <v>941.01559999999995</v>
      </c>
      <c r="G602">
        <v>156677676.45039999</v>
      </c>
      <c r="H602">
        <v>35342877.5722</v>
      </c>
      <c r="I602">
        <v>26577188.985599998</v>
      </c>
      <c r="J602">
        <v>1351978.7116</v>
      </c>
      <c r="K602">
        <v>10757565.048800001</v>
      </c>
      <c r="L602">
        <v>9038380.8383000009</v>
      </c>
      <c r="M602">
        <v>1863189.4223</v>
      </c>
      <c r="N602">
        <v>798033.91980000003</v>
      </c>
      <c r="O602">
        <v>2167226.8125</v>
      </c>
    </row>
    <row r="603" spans="1:15" hidden="1">
      <c r="A603" s="110" t="s">
        <v>36</v>
      </c>
      <c r="B603" s="110" t="s">
        <v>110</v>
      </c>
      <c r="C603" s="110" t="s">
        <v>111</v>
      </c>
      <c r="D603" s="110" t="s">
        <v>10</v>
      </c>
      <c r="E603" s="110" t="s">
        <v>114</v>
      </c>
      <c r="F603">
        <v>2763.5803999999998</v>
      </c>
      <c r="G603">
        <v>460134217.91659999</v>
      </c>
      <c r="H603">
        <v>103795179.7418</v>
      </c>
      <c r="I603">
        <v>78052052.140799999</v>
      </c>
      <c r="J603">
        <v>3970498.4185000001</v>
      </c>
      <c r="K603">
        <v>31592883.179200001</v>
      </c>
      <c r="L603">
        <v>26543972.419199999</v>
      </c>
      <c r="M603">
        <v>5471826.1513999999</v>
      </c>
      <c r="N603">
        <v>2343670.9226000002</v>
      </c>
      <c r="O603">
        <v>6364725.0285</v>
      </c>
    </row>
    <row r="604" spans="1:15" hidden="1">
      <c r="A604" s="110" t="s">
        <v>36</v>
      </c>
      <c r="B604" s="110" t="s">
        <v>110</v>
      </c>
      <c r="C604" s="110" t="s">
        <v>111</v>
      </c>
      <c r="D604" s="110" t="s">
        <v>10</v>
      </c>
      <c r="E604" s="110" t="s">
        <v>114</v>
      </c>
      <c r="F604">
        <v>821.27919999999995</v>
      </c>
      <c r="G604">
        <v>136741867.29679999</v>
      </c>
      <c r="H604">
        <v>30845790.965</v>
      </c>
      <c r="I604">
        <v>23195462.803199999</v>
      </c>
      <c r="J604">
        <v>1179949.824</v>
      </c>
      <c r="K604">
        <v>9388754.4661999997</v>
      </c>
      <c r="L604">
        <v>7888322.1321</v>
      </c>
      <c r="M604">
        <v>1626114.0815999999</v>
      </c>
      <c r="N604">
        <v>696490.74809999997</v>
      </c>
      <c r="O604">
        <v>1891465.2453999999</v>
      </c>
    </row>
    <row r="605" spans="1:15" hidden="1">
      <c r="A605" s="110" t="s">
        <v>36</v>
      </c>
      <c r="B605" s="110" t="s">
        <v>110</v>
      </c>
      <c r="C605" s="110" t="s">
        <v>111</v>
      </c>
      <c r="D605" s="110" t="s">
        <v>10</v>
      </c>
      <c r="E605" s="110" t="s">
        <v>112</v>
      </c>
      <c r="F605">
        <v>4891.5132000000003</v>
      </c>
      <c r="G605">
        <v>813766106.53799999</v>
      </c>
      <c r="H605">
        <v>146451155.01460001</v>
      </c>
      <c r="I605">
        <v>139796759.55840001</v>
      </c>
      <c r="J605">
        <v>7027748.7158000004</v>
      </c>
      <c r="K605">
        <v>54722451.649899997</v>
      </c>
      <c r="L605">
        <v>46982599.626500003</v>
      </c>
      <c r="M605">
        <v>9685084.5548</v>
      </c>
      <c r="N605">
        <v>0</v>
      </c>
      <c r="O605">
        <v>15717219.009299999</v>
      </c>
    </row>
    <row r="606" spans="1:15" hidden="1">
      <c r="A606" s="110" t="s">
        <v>36</v>
      </c>
      <c r="B606" s="110" t="s">
        <v>110</v>
      </c>
      <c r="C606" s="110" t="s">
        <v>111</v>
      </c>
      <c r="D606" s="110" t="s">
        <v>10</v>
      </c>
      <c r="E606" s="110" t="s">
        <v>112</v>
      </c>
      <c r="F606">
        <v>1579.8776</v>
      </c>
      <c r="G606">
        <v>263178896.72940001</v>
      </c>
      <c r="H606">
        <v>47301293.419399999</v>
      </c>
      <c r="I606">
        <v>45152034.182400003</v>
      </c>
      <c r="J606">
        <v>2269845.6253</v>
      </c>
      <c r="K606">
        <v>17674443.887600001</v>
      </c>
      <c r="L606">
        <v>15174600.1094</v>
      </c>
      <c r="M606">
        <v>3128121.6091</v>
      </c>
      <c r="N606">
        <v>0</v>
      </c>
      <c r="O606">
        <v>5076400.9483000003</v>
      </c>
    </row>
    <row r="607" spans="1:15" hidden="1">
      <c r="A607" s="110" t="s">
        <v>36</v>
      </c>
      <c r="B607" s="110" t="s">
        <v>110</v>
      </c>
      <c r="C607" s="110" t="s">
        <v>111</v>
      </c>
      <c r="D607" s="110" t="s">
        <v>10</v>
      </c>
      <c r="E607" s="110" t="s">
        <v>112</v>
      </c>
      <c r="F607">
        <v>1183.7028</v>
      </c>
      <c r="G607">
        <v>197084979.0257</v>
      </c>
      <c r="H607">
        <v>35439880.5792</v>
      </c>
      <c r="I607">
        <v>33829575.2064</v>
      </c>
      <c r="J607">
        <v>1700652.7933</v>
      </c>
      <c r="K607">
        <v>13242347.8364</v>
      </c>
      <c r="L607">
        <v>11369372.309800001</v>
      </c>
      <c r="M607">
        <v>2343704.5422999999</v>
      </c>
      <c r="N607">
        <v>0</v>
      </c>
      <c r="O607">
        <v>3803427.5671000001</v>
      </c>
    </row>
    <row r="608" spans="1:15" hidden="1">
      <c r="A608" s="110" t="s">
        <v>36</v>
      </c>
      <c r="B608" s="110" t="s">
        <v>110</v>
      </c>
      <c r="C608" s="110" t="s">
        <v>111</v>
      </c>
      <c r="D608" s="110" t="s">
        <v>10</v>
      </c>
      <c r="E608" s="110" t="s">
        <v>113</v>
      </c>
      <c r="F608">
        <v>282.86720000000003</v>
      </c>
      <c r="G608">
        <v>47096755.531099997</v>
      </c>
      <c r="H608">
        <v>8469000.8195999991</v>
      </c>
      <c r="I608">
        <v>8084188.9727999996</v>
      </c>
      <c r="J608">
        <v>406401.52929999999</v>
      </c>
      <c r="K608">
        <v>3164498.6003999999</v>
      </c>
      <c r="L608">
        <v>2716917.2118000002</v>
      </c>
      <c r="M608">
        <v>560070.60349999997</v>
      </c>
      <c r="N608">
        <v>0</v>
      </c>
      <c r="O608">
        <v>908897.83</v>
      </c>
    </row>
    <row r="609" spans="1:15" hidden="1">
      <c r="A609" s="110" t="s">
        <v>36</v>
      </c>
      <c r="B609" s="110" t="s">
        <v>110</v>
      </c>
      <c r="C609" s="110" t="s">
        <v>111</v>
      </c>
      <c r="D609" s="110" t="s">
        <v>10</v>
      </c>
      <c r="E609" s="110" t="s">
        <v>114</v>
      </c>
      <c r="F609">
        <v>753.77679999999998</v>
      </c>
      <c r="G609">
        <v>125502957.7402</v>
      </c>
      <c r="H609">
        <v>22567962.1492</v>
      </c>
      <c r="I609">
        <v>21542527.008000001</v>
      </c>
      <c r="J609">
        <v>1082968.8555999999</v>
      </c>
      <c r="K609">
        <v>8432669.5658999998</v>
      </c>
      <c r="L609">
        <v>7239966.8883999996</v>
      </c>
      <c r="M609">
        <v>1492460.8695</v>
      </c>
      <c r="N609">
        <v>0</v>
      </c>
      <c r="O609">
        <v>2422006.1493000002</v>
      </c>
    </row>
    <row r="610" spans="1:15" hidden="1">
      <c r="A610" s="110" t="s">
        <v>36</v>
      </c>
      <c r="B610" s="110" t="s">
        <v>110</v>
      </c>
      <c r="C610" s="110" t="s">
        <v>111</v>
      </c>
      <c r="D610" s="110" t="s">
        <v>10</v>
      </c>
      <c r="E610" s="110" t="s">
        <v>114</v>
      </c>
      <c r="F610">
        <v>331.08319999999998</v>
      </c>
      <c r="G610">
        <v>55124846.748999998</v>
      </c>
      <c r="H610">
        <v>9912580.2335999999</v>
      </c>
      <c r="I610">
        <v>9462176.2752</v>
      </c>
      <c r="J610">
        <v>475674.71490000002</v>
      </c>
      <c r="K610">
        <v>3703901.7708999999</v>
      </c>
      <c r="L610">
        <v>3180028.1002000002</v>
      </c>
      <c r="M610">
        <v>655537.18359999999</v>
      </c>
      <c r="N610">
        <v>0</v>
      </c>
      <c r="O610">
        <v>1063823.5965</v>
      </c>
    </row>
    <row r="611" spans="1:15" hidden="1">
      <c r="A611" s="110" t="s">
        <v>36</v>
      </c>
      <c r="B611" s="110" t="s">
        <v>110</v>
      </c>
      <c r="C611" s="110" t="s">
        <v>111</v>
      </c>
      <c r="D611" s="110" t="s">
        <v>8</v>
      </c>
      <c r="E611" s="110" t="s">
        <v>112</v>
      </c>
      <c r="F611">
        <v>364.0308</v>
      </c>
      <c r="G611">
        <v>67166325.246600002</v>
      </c>
      <c r="H611">
        <v>17460592.960999999</v>
      </c>
      <c r="I611">
        <v>14669890.7904</v>
      </c>
      <c r="J611">
        <v>523011.1225</v>
      </c>
      <c r="K611">
        <v>10584179.820699999</v>
      </c>
      <c r="L611">
        <v>3496487.2072999999</v>
      </c>
      <c r="M611">
        <v>720772.68</v>
      </c>
      <c r="N611">
        <v>921643.05839999998</v>
      </c>
      <c r="O611">
        <v>641236.42009999999</v>
      </c>
    </row>
    <row r="612" spans="1:15" hidden="1">
      <c r="A612" s="110" t="s">
        <v>36</v>
      </c>
      <c r="B612" s="110" t="s">
        <v>110</v>
      </c>
      <c r="C612" s="110" t="s">
        <v>111</v>
      </c>
      <c r="D612" s="110" t="s">
        <v>8</v>
      </c>
      <c r="E612" s="110" t="s">
        <v>112</v>
      </c>
      <c r="F612">
        <v>53.037599999999998</v>
      </c>
      <c r="G612">
        <v>9789691.0807000007</v>
      </c>
      <c r="H612">
        <v>2543927.8199999998</v>
      </c>
      <c r="I612">
        <v>2137334.5920000002</v>
      </c>
      <c r="J612">
        <v>76200.131399999998</v>
      </c>
      <c r="K612">
        <v>1542065.9341</v>
      </c>
      <c r="L612">
        <v>509421.97720000002</v>
      </c>
      <c r="M612">
        <v>105013.2381</v>
      </c>
      <c r="N612">
        <v>134279.12109999999</v>
      </c>
      <c r="O612">
        <v>93425.173800000004</v>
      </c>
    </row>
    <row r="613" spans="1:15" hidden="1">
      <c r="A613" s="110" t="s">
        <v>36</v>
      </c>
      <c r="B613" s="110" t="s">
        <v>110</v>
      </c>
      <c r="C613" s="110" t="s">
        <v>111</v>
      </c>
      <c r="D613" s="110" t="s">
        <v>8</v>
      </c>
      <c r="E613" s="110" t="s">
        <v>112</v>
      </c>
      <c r="F613">
        <v>26.518799999999999</v>
      </c>
      <c r="G613">
        <v>4892585.7407999998</v>
      </c>
      <c r="H613">
        <v>1271963.9099999999</v>
      </c>
      <c r="I613">
        <v>1068667.2960000001</v>
      </c>
      <c r="J613">
        <v>38100.065699999999</v>
      </c>
      <c r="K613">
        <v>771032.96710000001</v>
      </c>
      <c r="L613">
        <v>254710.98860000001</v>
      </c>
      <c r="M613">
        <v>52506.619100000004</v>
      </c>
      <c r="N613">
        <v>67139.560500000007</v>
      </c>
      <c r="O613">
        <v>46712.586900000002</v>
      </c>
    </row>
    <row r="614" spans="1:15" hidden="1">
      <c r="A614" s="110" t="s">
        <v>36</v>
      </c>
      <c r="B614" s="110" t="s">
        <v>110</v>
      </c>
      <c r="C614" s="110" t="s">
        <v>111</v>
      </c>
      <c r="D614" s="110" t="s">
        <v>8</v>
      </c>
      <c r="E614" s="110" t="s">
        <v>113</v>
      </c>
      <c r="F614">
        <v>36.965600000000002</v>
      </c>
      <c r="G614">
        <v>6820098.8847000003</v>
      </c>
      <c r="H614">
        <v>1773040.4572000001</v>
      </c>
      <c r="I614">
        <v>1489657.92</v>
      </c>
      <c r="J614">
        <v>53109.898099999999</v>
      </c>
      <c r="K614">
        <v>1074773.2268000001</v>
      </c>
      <c r="L614">
        <v>355051.68109999999</v>
      </c>
      <c r="M614">
        <v>73191.044800000003</v>
      </c>
      <c r="N614">
        <v>93588.478300000002</v>
      </c>
      <c r="O614">
        <v>65114.515099999997</v>
      </c>
    </row>
    <row r="615" spans="1:15" hidden="1">
      <c r="A615" s="110" t="s">
        <v>36</v>
      </c>
      <c r="B615" s="110" t="s">
        <v>110</v>
      </c>
      <c r="C615" s="110" t="s">
        <v>111</v>
      </c>
      <c r="D615" s="110" t="s">
        <v>8</v>
      </c>
      <c r="E615" s="110" t="s">
        <v>114</v>
      </c>
      <c r="F615">
        <v>191.2568</v>
      </c>
      <c r="G615">
        <v>35286811.615400001</v>
      </c>
      <c r="H615">
        <v>9173556.5947999991</v>
      </c>
      <c r="I615">
        <v>7707359.4815999996</v>
      </c>
      <c r="J615">
        <v>274783.34649999999</v>
      </c>
      <c r="K615">
        <v>5560783.2171</v>
      </c>
      <c r="L615">
        <v>1837006.5238999999</v>
      </c>
      <c r="M615">
        <v>378684.10119999998</v>
      </c>
      <c r="N615">
        <v>484218.64880000002</v>
      </c>
      <c r="O615">
        <v>336896.83880000003</v>
      </c>
    </row>
    <row r="616" spans="1:15" hidden="1">
      <c r="A616" s="110" t="s">
        <v>36</v>
      </c>
      <c r="B616" s="110" t="s">
        <v>110</v>
      </c>
      <c r="C616" s="110" t="s">
        <v>111</v>
      </c>
      <c r="D616" s="110" t="s">
        <v>8</v>
      </c>
      <c r="E616" s="110" t="s">
        <v>114</v>
      </c>
      <c r="F616">
        <v>99.6464</v>
      </c>
      <c r="G616">
        <v>18384717.911899999</v>
      </c>
      <c r="H616">
        <v>4779499.7403999995</v>
      </c>
      <c r="I616">
        <v>4015599.3023999999</v>
      </c>
      <c r="J616">
        <v>143163.92079999999</v>
      </c>
      <c r="K616">
        <v>2897214.7853999999</v>
      </c>
      <c r="L616">
        <v>957095.83600000001</v>
      </c>
      <c r="M616">
        <v>197297.59890000001</v>
      </c>
      <c r="N616">
        <v>252281.98509999999</v>
      </c>
      <c r="O616">
        <v>175526.08410000001</v>
      </c>
    </row>
    <row r="617" spans="1:15" hidden="1">
      <c r="A617" s="110" t="s">
        <v>36</v>
      </c>
      <c r="B617" s="110" t="s">
        <v>110</v>
      </c>
      <c r="C617" s="110" t="s">
        <v>111</v>
      </c>
      <c r="D617" s="110" t="s">
        <v>8</v>
      </c>
      <c r="E617" s="110" t="s">
        <v>112</v>
      </c>
      <c r="F617">
        <v>684.66719999999998</v>
      </c>
      <c r="G617">
        <v>126326155.6557</v>
      </c>
      <c r="H617">
        <v>31470541.0766</v>
      </c>
      <c r="I617">
        <v>27592843.872000001</v>
      </c>
      <c r="J617">
        <v>983677.24800000002</v>
      </c>
      <c r="K617">
        <v>19906669.331700001</v>
      </c>
      <c r="L617">
        <v>6576174.6150000002</v>
      </c>
      <c r="M617">
        <v>1355625.4379</v>
      </c>
      <c r="N617">
        <v>5051760.8174000001</v>
      </c>
      <c r="O617">
        <v>1168219.5760999999</v>
      </c>
    </row>
    <row r="618" spans="1:15" hidden="1">
      <c r="A618" s="110" t="s">
        <v>36</v>
      </c>
      <c r="B618" s="110" t="s">
        <v>110</v>
      </c>
      <c r="C618" s="110" t="s">
        <v>111</v>
      </c>
      <c r="D618" s="110" t="s">
        <v>8</v>
      </c>
      <c r="E618" s="110" t="s">
        <v>112</v>
      </c>
      <c r="F618">
        <v>138.2192</v>
      </c>
      <c r="G618">
        <v>25512645.170600001</v>
      </c>
      <c r="H618">
        <v>6353208.1852000002</v>
      </c>
      <c r="I618">
        <v>5570386.2143999999</v>
      </c>
      <c r="J618">
        <v>198583.21520000001</v>
      </c>
      <c r="K618">
        <v>4018717.2829</v>
      </c>
      <c r="L618">
        <v>1327584.5467000001</v>
      </c>
      <c r="M618">
        <v>273670.86310000002</v>
      </c>
      <c r="N618">
        <v>1019839.0382</v>
      </c>
      <c r="O618">
        <v>235837.7548</v>
      </c>
    </row>
    <row r="619" spans="1:15" hidden="1">
      <c r="A619" s="110" t="s">
        <v>36</v>
      </c>
      <c r="B619" s="110" t="s">
        <v>110</v>
      </c>
      <c r="C619" s="110" t="s">
        <v>111</v>
      </c>
      <c r="D619" s="110" t="s">
        <v>8</v>
      </c>
      <c r="E619" s="110" t="s">
        <v>112</v>
      </c>
      <c r="F619">
        <v>16.875599999999999</v>
      </c>
      <c r="G619">
        <v>3113314.0148999998</v>
      </c>
      <c r="H619">
        <v>775682.03399999999</v>
      </c>
      <c r="I619">
        <v>680105.37600000005</v>
      </c>
      <c r="J619">
        <v>24246.174299999999</v>
      </c>
      <c r="K619">
        <v>490657.34269999998</v>
      </c>
      <c r="L619">
        <v>162088.81090000001</v>
      </c>
      <c r="M619">
        <v>33413.303</v>
      </c>
      <c r="N619">
        <v>124515.2314</v>
      </c>
      <c r="O619">
        <v>28794.144499999999</v>
      </c>
    </row>
    <row r="620" spans="1:15" hidden="1">
      <c r="A620" s="110" t="s">
        <v>36</v>
      </c>
      <c r="B620" s="110" t="s">
        <v>110</v>
      </c>
      <c r="C620" s="110" t="s">
        <v>111</v>
      </c>
      <c r="D620" s="110" t="s">
        <v>8</v>
      </c>
      <c r="E620" s="110" t="s">
        <v>113</v>
      </c>
      <c r="F620">
        <v>79.556399999999996</v>
      </c>
      <c r="G620">
        <v>14678056.354499999</v>
      </c>
      <c r="H620">
        <v>3656788.6634</v>
      </c>
      <c r="I620">
        <v>3206211.2831999999</v>
      </c>
      <c r="J620">
        <v>114300.1971</v>
      </c>
      <c r="K620">
        <v>2313098.9012000002</v>
      </c>
      <c r="L620">
        <v>764132.96580000001</v>
      </c>
      <c r="M620">
        <v>157519.8572</v>
      </c>
      <c r="N620">
        <v>587000.37670000002</v>
      </c>
      <c r="O620">
        <v>135743.82399999999</v>
      </c>
    </row>
    <row r="621" spans="1:15" hidden="1">
      <c r="A621" s="110" t="s">
        <v>36</v>
      </c>
      <c r="B621" s="110" t="s">
        <v>110</v>
      </c>
      <c r="C621" s="110" t="s">
        <v>111</v>
      </c>
      <c r="D621" s="110" t="s">
        <v>8</v>
      </c>
      <c r="E621" s="110" t="s">
        <v>114</v>
      </c>
      <c r="F621">
        <v>339.9228</v>
      </c>
      <c r="G621">
        <v>62715627.574000001</v>
      </c>
      <c r="H621">
        <v>15624458.989600001</v>
      </c>
      <c r="I621">
        <v>13699264.531199999</v>
      </c>
      <c r="J621">
        <v>488373.90820000001</v>
      </c>
      <c r="K621">
        <v>9883240.7597000003</v>
      </c>
      <c r="L621">
        <v>3264931.7631000001</v>
      </c>
      <c r="M621">
        <v>673039.39</v>
      </c>
      <c r="N621">
        <v>2508092.5184999998</v>
      </c>
      <c r="O621">
        <v>579996.33880000003</v>
      </c>
    </row>
    <row r="622" spans="1:15" hidden="1">
      <c r="A622" s="110" t="s">
        <v>36</v>
      </c>
      <c r="B622" s="110" t="s">
        <v>110</v>
      </c>
      <c r="C622" s="110" t="s">
        <v>111</v>
      </c>
      <c r="D622" s="110" t="s">
        <v>8</v>
      </c>
      <c r="E622" s="110" t="s">
        <v>114</v>
      </c>
      <c r="F622">
        <v>113.30759999999999</v>
      </c>
      <c r="G622">
        <v>20905178.429499999</v>
      </c>
      <c r="H622">
        <v>5208153.5268000001</v>
      </c>
      <c r="I622">
        <v>4566421.2479999997</v>
      </c>
      <c r="J622">
        <v>162791.3027</v>
      </c>
      <c r="K622">
        <v>3294413.5866</v>
      </c>
      <c r="L622">
        <v>1088310.5877</v>
      </c>
      <c r="M622">
        <v>224346.4633</v>
      </c>
      <c r="N622">
        <v>836030.8395</v>
      </c>
      <c r="O622">
        <v>193332.11290000001</v>
      </c>
    </row>
    <row r="623" spans="1:15" hidden="1">
      <c r="A623" s="110" t="s">
        <v>36</v>
      </c>
      <c r="B623" s="110" t="s">
        <v>110</v>
      </c>
      <c r="C623" s="110" t="s">
        <v>111</v>
      </c>
      <c r="D623" s="110" t="s">
        <v>7</v>
      </c>
      <c r="E623" s="110" t="s">
        <v>112</v>
      </c>
      <c r="F623">
        <v>31729.342400000001</v>
      </c>
      <c r="G623">
        <v>4621599619.7291002</v>
      </c>
      <c r="H623">
        <v>817255059.44640005</v>
      </c>
      <c r="I623">
        <v>1289323028.3136001</v>
      </c>
      <c r="J623">
        <v>45586269.322099999</v>
      </c>
      <c r="K623">
        <v>121434570.17209999</v>
      </c>
      <c r="L623">
        <v>304757838.61540002</v>
      </c>
      <c r="M623">
        <v>62823374.167999998</v>
      </c>
      <c r="N623">
        <v>76112298.866500005</v>
      </c>
      <c r="O623">
        <v>92279376.855900005</v>
      </c>
    </row>
    <row r="624" spans="1:15" hidden="1">
      <c r="A624" s="110" t="s">
        <v>36</v>
      </c>
      <c r="B624" s="110" t="s">
        <v>110</v>
      </c>
      <c r="C624" s="110" t="s">
        <v>111</v>
      </c>
      <c r="D624" s="110" t="s">
        <v>7</v>
      </c>
      <c r="E624" s="110" t="s">
        <v>112</v>
      </c>
      <c r="F624">
        <v>8584.8588</v>
      </c>
      <c r="G624">
        <v>1267940079.0968001</v>
      </c>
      <c r="H624">
        <v>221120854.00099999</v>
      </c>
      <c r="I624">
        <v>348846062.30400002</v>
      </c>
      <c r="J624">
        <v>12334062.5583</v>
      </c>
      <c r="K624">
        <v>32855979.9703</v>
      </c>
      <c r="L624">
        <v>82456893.676599994</v>
      </c>
      <c r="M624">
        <v>16997824.593199998</v>
      </c>
      <c r="N624">
        <v>20593346.3882</v>
      </c>
      <c r="O624">
        <v>24967596.569499999</v>
      </c>
    </row>
    <row r="625" spans="1:15" hidden="1">
      <c r="A625" s="110" t="s">
        <v>36</v>
      </c>
      <c r="B625" s="110" t="s">
        <v>110</v>
      </c>
      <c r="C625" s="110" t="s">
        <v>111</v>
      </c>
      <c r="D625" s="110" t="s">
        <v>7</v>
      </c>
      <c r="E625" s="110" t="s">
        <v>112</v>
      </c>
      <c r="F625">
        <v>4553.1976000000004</v>
      </c>
      <c r="G625">
        <v>729695954.84940004</v>
      </c>
      <c r="H625">
        <v>117277053.04799999</v>
      </c>
      <c r="I625">
        <v>185019356.7744</v>
      </c>
      <c r="J625">
        <v>6541682.9607999995</v>
      </c>
      <c r="K625">
        <v>17426002.294500001</v>
      </c>
      <c r="L625">
        <v>43733104.892999999</v>
      </c>
      <c r="M625">
        <v>9015227.3840999994</v>
      </c>
      <c r="N625">
        <v>10922203.5604</v>
      </c>
      <c r="O625">
        <v>13242198.086999999</v>
      </c>
    </row>
    <row r="626" spans="1:15" hidden="1">
      <c r="A626" s="110" t="s">
        <v>36</v>
      </c>
      <c r="B626" s="110" t="s">
        <v>110</v>
      </c>
      <c r="C626" s="110" t="s">
        <v>111</v>
      </c>
      <c r="D626" s="110" t="s">
        <v>7</v>
      </c>
      <c r="E626" s="110" t="s">
        <v>113</v>
      </c>
      <c r="F626">
        <v>12369.011200000001</v>
      </c>
      <c r="G626">
        <v>1965060587.1814001</v>
      </c>
      <c r="H626">
        <v>318589551.79299998</v>
      </c>
      <c r="I626">
        <v>502615237.70880002</v>
      </c>
      <c r="J626">
        <v>17770839.885499999</v>
      </c>
      <c r="K626">
        <v>47338691.725500003</v>
      </c>
      <c r="L626">
        <v>118803379.8999</v>
      </c>
      <c r="M626">
        <v>24490360.024099998</v>
      </c>
      <c r="N626">
        <v>29670765.478500001</v>
      </c>
      <c r="O626">
        <v>35973157.951700002</v>
      </c>
    </row>
    <row r="627" spans="1:15" hidden="1">
      <c r="A627" s="110" t="s">
        <v>36</v>
      </c>
      <c r="B627" s="110" t="s">
        <v>110</v>
      </c>
      <c r="C627" s="110" t="s">
        <v>111</v>
      </c>
      <c r="D627" s="110" t="s">
        <v>7</v>
      </c>
      <c r="E627" s="110" t="s">
        <v>114</v>
      </c>
      <c r="F627">
        <v>12733.041999999999</v>
      </c>
      <c r="G627">
        <v>1804105824.2167001</v>
      </c>
      <c r="H627">
        <v>327965921.07059997</v>
      </c>
      <c r="I627">
        <v>517407642.79680002</v>
      </c>
      <c r="J627">
        <v>18293851.008000001</v>
      </c>
      <c r="K627">
        <v>48731910.758199997</v>
      </c>
      <c r="L627">
        <v>122299867.1072</v>
      </c>
      <c r="M627">
        <v>25211132.7042</v>
      </c>
      <c r="N627">
        <v>30544002.0145</v>
      </c>
      <c r="O627">
        <v>37031879.401299998</v>
      </c>
    </row>
    <row r="628" spans="1:15" hidden="1">
      <c r="A628" s="110" t="s">
        <v>36</v>
      </c>
      <c r="B628" s="110" t="s">
        <v>110</v>
      </c>
      <c r="C628" s="110" t="s">
        <v>111</v>
      </c>
      <c r="D628" s="110" t="s">
        <v>7</v>
      </c>
      <c r="E628" s="110" t="s">
        <v>114</v>
      </c>
      <c r="F628">
        <v>5425.9071999999996</v>
      </c>
      <c r="G628">
        <v>805863010.35790002</v>
      </c>
      <c r="H628">
        <v>139755500.08579999</v>
      </c>
      <c r="I628">
        <v>220481943.74399999</v>
      </c>
      <c r="J628">
        <v>7795524.7629000004</v>
      </c>
      <c r="K628">
        <v>20766037.3266</v>
      </c>
      <c r="L628">
        <v>52115411.9727</v>
      </c>
      <c r="M628">
        <v>10743172.4846</v>
      </c>
      <c r="N628">
        <v>13015658.0374</v>
      </c>
      <c r="O628">
        <v>15780325.005899999</v>
      </c>
    </row>
    <row r="629" spans="1:15" hidden="1">
      <c r="A629" s="110" t="s">
        <v>36</v>
      </c>
      <c r="B629" s="110" t="s">
        <v>110</v>
      </c>
      <c r="C629" s="110" t="s">
        <v>111</v>
      </c>
      <c r="D629" s="110" t="s">
        <v>7</v>
      </c>
      <c r="E629" s="110" t="s">
        <v>112</v>
      </c>
      <c r="F629">
        <v>1724.5255999999999</v>
      </c>
      <c r="G629">
        <v>225394414.32260001</v>
      </c>
      <c r="H629">
        <v>48040396.598200001</v>
      </c>
      <c r="I629">
        <v>65144140.876800001</v>
      </c>
      <c r="J629">
        <v>2477665.1823</v>
      </c>
      <c r="K629">
        <v>6832305.4450000003</v>
      </c>
      <c r="L629">
        <v>16563932.774499999</v>
      </c>
      <c r="M629">
        <v>3414521.3495</v>
      </c>
      <c r="N629">
        <v>4136789.4177000001</v>
      </c>
      <c r="O629">
        <v>5015488.3683000002</v>
      </c>
    </row>
    <row r="630" spans="1:15" hidden="1">
      <c r="A630" s="110" t="s">
        <v>36</v>
      </c>
      <c r="B630" s="110" t="s">
        <v>110</v>
      </c>
      <c r="C630" s="110" t="s">
        <v>111</v>
      </c>
      <c r="D630" s="110" t="s">
        <v>7</v>
      </c>
      <c r="E630" s="110" t="s">
        <v>112</v>
      </c>
      <c r="F630">
        <v>139.02279999999999</v>
      </c>
      <c r="G630">
        <v>23059613.475400001</v>
      </c>
      <c r="H630">
        <v>3872781.1242</v>
      </c>
      <c r="I630">
        <v>5251601.7023999998</v>
      </c>
      <c r="J630">
        <v>199736.6703</v>
      </c>
      <c r="K630">
        <v>550786.97199999995</v>
      </c>
      <c r="L630">
        <v>1335303.0615000001</v>
      </c>
      <c r="M630">
        <v>275261.97269999998</v>
      </c>
      <c r="N630">
        <v>333487.68369999999</v>
      </c>
      <c r="O630">
        <v>404324.08559999999</v>
      </c>
    </row>
    <row r="631" spans="1:15" hidden="1">
      <c r="A631" s="110" t="s">
        <v>36</v>
      </c>
      <c r="B631" s="110" t="s">
        <v>110</v>
      </c>
      <c r="C631" s="110" t="s">
        <v>111</v>
      </c>
      <c r="D631" s="110" t="s">
        <v>7</v>
      </c>
      <c r="E631" s="110" t="s">
        <v>112</v>
      </c>
      <c r="F631">
        <v>108.486</v>
      </c>
      <c r="G631">
        <v>14822170.386399999</v>
      </c>
      <c r="H631">
        <v>3022111.9597999998</v>
      </c>
      <c r="I631">
        <v>4098070.3103999998</v>
      </c>
      <c r="J631">
        <v>155864.35709999999</v>
      </c>
      <c r="K631">
        <v>429804.86259999999</v>
      </c>
      <c r="L631">
        <v>1041999.4989</v>
      </c>
      <c r="M631">
        <v>214799.80530000001</v>
      </c>
      <c r="N631">
        <v>260236.05379999999</v>
      </c>
      <c r="O631">
        <v>315513.0148</v>
      </c>
    </row>
    <row r="632" spans="1:15" hidden="1">
      <c r="A632" s="110" t="s">
        <v>36</v>
      </c>
      <c r="B632" s="110" t="s">
        <v>110</v>
      </c>
      <c r="C632" s="110" t="s">
        <v>111</v>
      </c>
      <c r="D632" s="110" t="s">
        <v>7</v>
      </c>
      <c r="E632" s="110" t="s">
        <v>113</v>
      </c>
      <c r="F632">
        <v>360.81639999999999</v>
      </c>
      <c r="G632">
        <v>50393143.142499998</v>
      </c>
      <c r="H632">
        <v>10051322.651000001</v>
      </c>
      <c r="I632">
        <v>13629878.3616</v>
      </c>
      <c r="J632">
        <v>518393.57309999998</v>
      </c>
      <c r="K632">
        <v>1429499.1355000001</v>
      </c>
      <c r="L632">
        <v>3465613.1480999999</v>
      </c>
      <c r="M632">
        <v>714408.24129999999</v>
      </c>
      <c r="N632">
        <v>865525.83810000005</v>
      </c>
      <c r="O632">
        <v>1049372.9158000001</v>
      </c>
    </row>
    <row r="633" spans="1:15" hidden="1">
      <c r="A633" s="110" t="s">
        <v>36</v>
      </c>
      <c r="B633" s="110" t="s">
        <v>110</v>
      </c>
      <c r="C633" s="110" t="s">
        <v>111</v>
      </c>
      <c r="D633" s="110" t="s">
        <v>7</v>
      </c>
      <c r="E633" s="110" t="s">
        <v>114</v>
      </c>
      <c r="F633">
        <v>478.94560000000001</v>
      </c>
      <c r="G633">
        <v>61052869.3781</v>
      </c>
      <c r="H633">
        <v>13342067.438999999</v>
      </c>
      <c r="I633">
        <v>18092221.535999998</v>
      </c>
      <c r="J633">
        <v>688113.06440000003</v>
      </c>
      <c r="K633">
        <v>1897508.8748000001</v>
      </c>
      <c r="L633">
        <v>4600234.8245999999</v>
      </c>
      <c r="M633">
        <v>948301.36270000006</v>
      </c>
      <c r="N633">
        <v>1148893.9855</v>
      </c>
      <c r="O633">
        <v>1392931.5319000001</v>
      </c>
    </row>
    <row r="634" spans="1:15" hidden="1">
      <c r="A634" s="110" t="s">
        <v>36</v>
      </c>
      <c r="B634" s="110" t="s">
        <v>110</v>
      </c>
      <c r="C634" s="110" t="s">
        <v>111</v>
      </c>
      <c r="D634" s="110" t="s">
        <v>7</v>
      </c>
      <c r="E634" s="110" t="s">
        <v>114</v>
      </c>
      <c r="F634">
        <v>28.126000000000001</v>
      </c>
      <c r="G634">
        <v>3660085.2629999998</v>
      </c>
      <c r="H634">
        <v>783511.15619999997</v>
      </c>
      <c r="I634">
        <v>1062462.5856000001</v>
      </c>
      <c r="J634">
        <v>40408.2189</v>
      </c>
      <c r="K634">
        <v>111430.8903</v>
      </c>
      <c r="L634">
        <v>270148.01819999999</v>
      </c>
      <c r="M634">
        <v>55688.838400000001</v>
      </c>
      <c r="N634">
        <v>67468.606499999994</v>
      </c>
      <c r="O634">
        <v>81799.670499999993</v>
      </c>
    </row>
    <row r="635" spans="1:15">
      <c r="A635" s="110" t="s">
        <v>36</v>
      </c>
      <c r="B635" s="110" t="s">
        <v>110</v>
      </c>
      <c r="C635" s="110" t="s">
        <v>111</v>
      </c>
      <c r="D635" s="110" t="s">
        <v>9</v>
      </c>
      <c r="E635" s="110" t="s">
        <v>114</v>
      </c>
      <c r="F635">
        <v>4.8216000000000001</v>
      </c>
      <c r="G635">
        <v>434182.2353</v>
      </c>
      <c r="H635">
        <v>124131.7148</v>
      </c>
      <c r="I635">
        <v>130032.84480000001</v>
      </c>
      <c r="J635">
        <v>6926.9457000000002</v>
      </c>
      <c r="K635">
        <v>19597.900099999999</v>
      </c>
      <c r="L635">
        <v>46311.088799999998</v>
      </c>
      <c r="M635">
        <v>9546.6579999999994</v>
      </c>
      <c r="N635">
        <v>0</v>
      </c>
      <c r="O635">
        <v>26200.017100000001</v>
      </c>
    </row>
    <row r="636" spans="1:15">
      <c r="A636" s="110" t="s">
        <v>36</v>
      </c>
      <c r="B636" s="110" t="s">
        <v>110</v>
      </c>
      <c r="C636" s="110" t="s">
        <v>111</v>
      </c>
      <c r="D636" s="110" t="s">
        <v>9</v>
      </c>
      <c r="E636" s="110" t="s">
        <v>112</v>
      </c>
      <c r="F636">
        <v>1400.6748</v>
      </c>
      <c r="G636">
        <v>156443422.63060001</v>
      </c>
      <c r="H636">
        <v>42616651.492200002</v>
      </c>
      <c r="I636">
        <v>33459000.806400001</v>
      </c>
      <c r="J636">
        <v>2012381.5074</v>
      </c>
      <c r="K636">
        <v>5846636.0492000002</v>
      </c>
      <c r="L636">
        <v>13453371.307499999</v>
      </c>
      <c r="M636">
        <v>2773304.1529000001</v>
      </c>
      <c r="N636">
        <v>951560.46360000002</v>
      </c>
      <c r="O636">
        <v>6741906.5098000001</v>
      </c>
    </row>
    <row r="637" spans="1:15">
      <c r="A637" s="110" t="s">
        <v>36</v>
      </c>
      <c r="B637" s="110" t="s">
        <v>110</v>
      </c>
      <c r="C637" s="110" t="s">
        <v>111</v>
      </c>
      <c r="D637" s="110" t="s">
        <v>9</v>
      </c>
      <c r="E637" s="110" t="s">
        <v>112</v>
      </c>
      <c r="F637">
        <v>2687.2384000000002</v>
      </c>
      <c r="G637">
        <v>310703660.12349999</v>
      </c>
      <c r="H637">
        <v>81761378.8028</v>
      </c>
      <c r="I637">
        <v>64192139.769599997</v>
      </c>
      <c r="J637">
        <v>3860815.7708999999</v>
      </c>
      <c r="K637">
        <v>11216954.0726</v>
      </c>
      <c r="L637">
        <v>25810713.512600001</v>
      </c>
      <c r="M637">
        <v>5320670.7329000002</v>
      </c>
      <c r="N637">
        <v>1825598.5027999999</v>
      </c>
      <c r="O637">
        <v>12934558.444399999</v>
      </c>
    </row>
    <row r="638" spans="1:15">
      <c r="A638" s="110" t="s">
        <v>36</v>
      </c>
      <c r="B638" s="110" t="s">
        <v>110</v>
      </c>
      <c r="C638" s="110" t="s">
        <v>111</v>
      </c>
      <c r="D638" s="110" t="s">
        <v>9</v>
      </c>
      <c r="E638" s="110" t="s">
        <v>112</v>
      </c>
      <c r="F638">
        <v>1458.5340000000001</v>
      </c>
      <c r="G638">
        <v>157867108.2755</v>
      </c>
      <c r="H638">
        <v>44377064.178999998</v>
      </c>
      <c r="I638">
        <v>34841128.7808</v>
      </c>
      <c r="J638">
        <v>2095508.5844000001</v>
      </c>
      <c r="K638">
        <v>6088149.4144000001</v>
      </c>
      <c r="L638">
        <v>14009104.373600001</v>
      </c>
      <c r="M638">
        <v>2887864.0490999999</v>
      </c>
      <c r="N638">
        <v>990867.60840000003</v>
      </c>
      <c r="O638">
        <v>7020401.7873</v>
      </c>
    </row>
    <row r="639" spans="1:15">
      <c r="A639" s="110" t="s">
        <v>36</v>
      </c>
      <c r="B639" s="110" t="s">
        <v>110</v>
      </c>
      <c r="C639" s="110" t="s">
        <v>111</v>
      </c>
      <c r="D639" s="110" t="s">
        <v>9</v>
      </c>
      <c r="E639" s="110" t="s">
        <v>113</v>
      </c>
      <c r="F639">
        <v>394.56760000000003</v>
      </c>
      <c r="G639">
        <v>43545259.185099997</v>
      </c>
      <c r="H639">
        <v>12005035.832</v>
      </c>
      <c r="I639">
        <v>9425340.8256000001</v>
      </c>
      <c r="J639">
        <v>566883.43579999998</v>
      </c>
      <c r="K639">
        <v>1646986.9765999999</v>
      </c>
      <c r="L639">
        <v>3789790.7699000002</v>
      </c>
      <c r="M639">
        <v>781234.84739999997</v>
      </c>
      <c r="N639">
        <v>268052.89020000002</v>
      </c>
      <c r="O639">
        <v>1899183.0730000001</v>
      </c>
    </row>
    <row r="640" spans="1:15">
      <c r="A640" s="110" t="s">
        <v>36</v>
      </c>
      <c r="B640" s="110" t="s">
        <v>110</v>
      </c>
      <c r="C640" s="110" t="s">
        <v>111</v>
      </c>
      <c r="D640" s="110" t="s">
        <v>9</v>
      </c>
      <c r="E640" s="110" t="s">
        <v>114</v>
      </c>
      <c r="F640">
        <v>937.80119999999999</v>
      </c>
      <c r="G640">
        <v>107902372.36920001</v>
      </c>
      <c r="H640">
        <v>28533351.588599999</v>
      </c>
      <c r="I640">
        <v>22401982.521600001</v>
      </c>
      <c r="J640">
        <v>1347359.9191999999</v>
      </c>
      <c r="K640">
        <v>3914529.1275999998</v>
      </c>
      <c r="L640">
        <v>9007506.7791000009</v>
      </c>
      <c r="M640">
        <v>1856824.9835999999</v>
      </c>
      <c r="N640">
        <v>637103.30530000001</v>
      </c>
      <c r="O640">
        <v>4513944.2896999996</v>
      </c>
    </row>
    <row r="641" spans="1:15">
      <c r="A641" s="110" t="s">
        <v>36</v>
      </c>
      <c r="B641" s="110" t="s">
        <v>110</v>
      </c>
      <c r="C641" s="110" t="s">
        <v>111</v>
      </c>
      <c r="D641" s="110" t="s">
        <v>9</v>
      </c>
      <c r="E641" s="110" t="s">
        <v>114</v>
      </c>
      <c r="F641">
        <v>1178.8812</v>
      </c>
      <c r="G641">
        <v>127546385.35439999</v>
      </c>
      <c r="H641">
        <v>35868404.715400003</v>
      </c>
      <c r="I641">
        <v>28160846.457600001</v>
      </c>
      <c r="J641">
        <v>1693725.8476</v>
      </c>
      <c r="K641">
        <v>4920834.8158999998</v>
      </c>
      <c r="L641">
        <v>11323061.221000001</v>
      </c>
      <c r="M641">
        <v>2334157.8843</v>
      </c>
      <c r="N641">
        <v>800883.07519999996</v>
      </c>
      <c r="O641">
        <v>5674341.2792999996</v>
      </c>
    </row>
    <row r="642" spans="1:15">
      <c r="A642" s="110" t="s">
        <v>36</v>
      </c>
      <c r="B642" s="110" t="s">
        <v>110</v>
      </c>
      <c r="C642" s="110" t="s">
        <v>111</v>
      </c>
      <c r="D642" s="110" t="s">
        <v>9</v>
      </c>
      <c r="E642" s="110" t="s">
        <v>112</v>
      </c>
      <c r="F642">
        <v>5401.7992000000004</v>
      </c>
      <c r="G642">
        <v>767688015.01950002</v>
      </c>
      <c r="H642">
        <v>316065796.90780002</v>
      </c>
      <c r="I642">
        <v>143141377.91999999</v>
      </c>
      <c r="J642">
        <v>7760887.5486000003</v>
      </c>
      <c r="K642">
        <v>37426071.222499996</v>
      </c>
      <c r="L642">
        <v>51883856.528499998</v>
      </c>
      <c r="M642">
        <v>10695439.194499999</v>
      </c>
      <c r="N642">
        <v>3797512.3122999999</v>
      </c>
      <c r="O642">
        <v>26747951.112</v>
      </c>
    </row>
    <row r="643" spans="1:15">
      <c r="A643" s="110" t="s">
        <v>36</v>
      </c>
      <c r="B643" s="110" t="s">
        <v>110</v>
      </c>
      <c r="C643" s="110" t="s">
        <v>111</v>
      </c>
      <c r="D643" s="110" t="s">
        <v>9</v>
      </c>
      <c r="E643" s="110" t="s">
        <v>112</v>
      </c>
      <c r="F643">
        <v>552.8768</v>
      </c>
      <c r="G643">
        <v>81297419.417699993</v>
      </c>
      <c r="H643">
        <v>32349489.097199999</v>
      </c>
      <c r="I643">
        <v>14650590.220799999</v>
      </c>
      <c r="J643">
        <v>794331.61769999994</v>
      </c>
      <c r="K643">
        <v>3830576.7629999998</v>
      </c>
      <c r="L643">
        <v>5310338.1868000003</v>
      </c>
      <c r="M643">
        <v>1094683.4521999999</v>
      </c>
      <c r="N643">
        <v>388677.24949999998</v>
      </c>
      <c r="O643">
        <v>2737665.9276000001</v>
      </c>
    </row>
    <row r="644" spans="1:15">
      <c r="A644" s="110" t="s">
        <v>36</v>
      </c>
      <c r="B644" s="110" t="s">
        <v>110</v>
      </c>
      <c r="C644" s="110" t="s">
        <v>111</v>
      </c>
      <c r="D644" s="110" t="s">
        <v>9</v>
      </c>
      <c r="E644" s="110" t="s">
        <v>112</v>
      </c>
      <c r="F644">
        <v>164.738</v>
      </c>
      <c r="G644">
        <v>26400345.824200001</v>
      </c>
      <c r="H644">
        <v>9639019.9024</v>
      </c>
      <c r="I644">
        <v>4365365.6447999999</v>
      </c>
      <c r="J644">
        <v>236682.0379</v>
      </c>
      <c r="K644">
        <v>1141378.2505999999</v>
      </c>
      <c r="L644">
        <v>1582295.5353000001</v>
      </c>
      <c r="M644">
        <v>326177.48210000002</v>
      </c>
      <c r="N644">
        <v>115812.26179999999</v>
      </c>
      <c r="O644">
        <v>815728.94640000002</v>
      </c>
    </row>
    <row r="645" spans="1:15">
      <c r="A645" s="110" t="s">
        <v>36</v>
      </c>
      <c r="B645" s="110" t="s">
        <v>110</v>
      </c>
      <c r="C645" s="110" t="s">
        <v>111</v>
      </c>
      <c r="D645" s="110" t="s">
        <v>9</v>
      </c>
      <c r="E645" s="110" t="s">
        <v>113</v>
      </c>
      <c r="F645">
        <v>694.31039999999996</v>
      </c>
      <c r="G645">
        <v>105263206.54260001</v>
      </c>
      <c r="H645">
        <v>40624940.462399997</v>
      </c>
      <c r="I645">
        <v>18398416.358399998</v>
      </c>
      <c r="J645">
        <v>997531.13939999999</v>
      </c>
      <c r="K645">
        <v>4810491.7489</v>
      </c>
      <c r="L645">
        <v>6668796.7927000001</v>
      </c>
      <c r="M645">
        <v>1374718.754</v>
      </c>
      <c r="N645">
        <v>488106.31329999998</v>
      </c>
      <c r="O645">
        <v>3437999.0718</v>
      </c>
    </row>
    <row r="646" spans="1:15">
      <c r="A646" s="110" t="s">
        <v>36</v>
      </c>
      <c r="B646" s="110" t="s">
        <v>110</v>
      </c>
      <c r="C646" s="110" t="s">
        <v>111</v>
      </c>
      <c r="D646" s="110" t="s">
        <v>9</v>
      </c>
      <c r="E646" s="110" t="s">
        <v>114</v>
      </c>
      <c r="F646">
        <v>384.12079999999997</v>
      </c>
      <c r="G646">
        <v>56465386.409100004</v>
      </c>
      <c r="H646">
        <v>22475371.226</v>
      </c>
      <c r="I646">
        <v>10178753.4144</v>
      </c>
      <c r="J646">
        <v>551874.84629999998</v>
      </c>
      <c r="K646">
        <v>2661360.0184999998</v>
      </c>
      <c r="L646">
        <v>3689450.0775000001</v>
      </c>
      <c r="M646">
        <v>760550.42169999995</v>
      </c>
      <c r="N646">
        <v>270040.29830000002</v>
      </c>
      <c r="O646">
        <v>1902041.1532000001</v>
      </c>
    </row>
    <row r="647" spans="1:15">
      <c r="A647" s="110" t="s">
        <v>36</v>
      </c>
      <c r="B647" s="110" t="s">
        <v>110</v>
      </c>
      <c r="C647" s="110" t="s">
        <v>111</v>
      </c>
      <c r="D647" s="110" t="s">
        <v>9</v>
      </c>
      <c r="E647" s="110" t="s">
        <v>114</v>
      </c>
      <c r="F647">
        <v>33.751199999999997</v>
      </c>
      <c r="G647">
        <v>4935266.1583000002</v>
      </c>
      <c r="H647">
        <v>1974823.0970000001</v>
      </c>
      <c r="I647">
        <v>894367.83360000001</v>
      </c>
      <c r="J647">
        <v>48491.1057</v>
      </c>
      <c r="K647">
        <v>233843.34890000001</v>
      </c>
      <c r="L647">
        <v>324177.62190000003</v>
      </c>
      <c r="M647">
        <v>66826.606100000005</v>
      </c>
      <c r="N647">
        <v>23727.390200000002</v>
      </c>
      <c r="O647">
        <v>167124.95490000001</v>
      </c>
    </row>
    <row r="648" spans="1:15" hidden="1">
      <c r="A648" s="110" t="s">
        <v>36</v>
      </c>
      <c r="B648" s="110" t="s">
        <v>110</v>
      </c>
      <c r="C648" s="110" t="s">
        <v>111</v>
      </c>
      <c r="D648" s="110" t="s">
        <v>11</v>
      </c>
      <c r="E648" s="110" t="s">
        <v>112</v>
      </c>
      <c r="F648">
        <v>4695.4348</v>
      </c>
      <c r="G648">
        <v>3254628627.3306999</v>
      </c>
      <c r="H648">
        <v>1799911475.2850001</v>
      </c>
      <c r="I648">
        <v>191755344.51840001</v>
      </c>
      <c r="J648">
        <v>6746038.4236000003</v>
      </c>
      <c r="K648">
        <v>115978259.1266</v>
      </c>
      <c r="L648">
        <v>45099282.013700001</v>
      </c>
      <c r="M648">
        <v>9296853.7954999991</v>
      </c>
      <c r="N648">
        <v>19097746.023200002</v>
      </c>
      <c r="O648">
        <v>25935590.984000001</v>
      </c>
    </row>
    <row r="649" spans="1:15" hidden="1">
      <c r="A649" s="110" t="s">
        <v>36</v>
      </c>
      <c r="B649" s="110" t="s">
        <v>110</v>
      </c>
      <c r="C649" s="110" t="s">
        <v>111</v>
      </c>
      <c r="D649" s="110" t="s">
        <v>11</v>
      </c>
      <c r="E649" s="110" t="s">
        <v>112</v>
      </c>
      <c r="F649">
        <v>2805.3676</v>
      </c>
      <c r="G649">
        <v>1839669039.4282</v>
      </c>
      <c r="H649">
        <v>1075387807.474</v>
      </c>
      <c r="I649">
        <v>114567501.00480001</v>
      </c>
      <c r="J649">
        <v>4030535.2623000001</v>
      </c>
      <c r="K649">
        <v>69293188.877399996</v>
      </c>
      <c r="L649">
        <v>26945335.189100001</v>
      </c>
      <c r="M649">
        <v>5554563.8541999999</v>
      </c>
      <c r="N649">
        <v>11410274.0659</v>
      </c>
      <c r="O649">
        <v>15495661.1544</v>
      </c>
    </row>
    <row r="650" spans="1:15" hidden="1">
      <c r="A650" s="110" t="s">
        <v>36</v>
      </c>
      <c r="B650" s="110" t="s">
        <v>110</v>
      </c>
      <c r="C650" s="110" t="s">
        <v>111</v>
      </c>
      <c r="D650" s="110" t="s">
        <v>11</v>
      </c>
      <c r="E650" s="110" t="s">
        <v>112</v>
      </c>
      <c r="F650">
        <v>1575.8596</v>
      </c>
      <c r="G650">
        <v>934076021.06369996</v>
      </c>
      <c r="H650">
        <v>604077769.00199997</v>
      </c>
      <c r="I650">
        <v>64356021.427199997</v>
      </c>
      <c r="J650">
        <v>2264073.3777000001</v>
      </c>
      <c r="K650">
        <v>38924074.302100003</v>
      </c>
      <c r="L650">
        <v>15136007.5353</v>
      </c>
      <c r="M650">
        <v>3120166.0608000001</v>
      </c>
      <c r="N650">
        <v>6409495.1140999999</v>
      </c>
      <c r="O650">
        <v>8704380.2703000009</v>
      </c>
    </row>
    <row r="651" spans="1:15" hidden="1">
      <c r="A651" s="110" t="s">
        <v>36</v>
      </c>
      <c r="B651" s="110" t="s">
        <v>110</v>
      </c>
      <c r="C651" s="110" t="s">
        <v>111</v>
      </c>
      <c r="D651" s="110" t="s">
        <v>11</v>
      </c>
      <c r="E651" s="110" t="s">
        <v>113</v>
      </c>
      <c r="F651">
        <v>1395.8532</v>
      </c>
      <c r="G651">
        <v>871034964.85329998</v>
      </c>
      <c r="H651">
        <v>535075514.546</v>
      </c>
      <c r="I651">
        <v>57004797.523199998</v>
      </c>
      <c r="J651">
        <v>2005454.5617</v>
      </c>
      <c r="K651">
        <v>34477877.135499999</v>
      </c>
      <c r="L651">
        <v>13407060.218699999</v>
      </c>
      <c r="M651">
        <v>2763757.4948999998</v>
      </c>
      <c r="N651">
        <v>5677354.9276999999</v>
      </c>
      <c r="O651">
        <v>7710101.2389000002</v>
      </c>
    </row>
    <row r="652" spans="1:15" hidden="1">
      <c r="A652" s="110" t="s">
        <v>36</v>
      </c>
      <c r="B652" s="110" t="s">
        <v>110</v>
      </c>
      <c r="C652" s="110" t="s">
        <v>111</v>
      </c>
      <c r="D652" s="110" t="s">
        <v>11</v>
      </c>
      <c r="E652" s="110" t="s">
        <v>114</v>
      </c>
      <c r="F652">
        <v>2412.4072000000001</v>
      </c>
      <c r="G652">
        <v>1651004290.6849999</v>
      </c>
      <c r="H652">
        <v>924753422.73819995</v>
      </c>
      <c r="I652">
        <v>98519517.427200004</v>
      </c>
      <c r="J652">
        <v>3465959.9797999999</v>
      </c>
      <c r="K652">
        <v>59586981.670000002</v>
      </c>
      <c r="L652">
        <v>23170981.448800001</v>
      </c>
      <c r="M652">
        <v>4776511.2260999996</v>
      </c>
      <c r="N652">
        <v>9811985.8911000006</v>
      </c>
      <c r="O652">
        <v>13325114.5189</v>
      </c>
    </row>
    <row r="653" spans="1:15" hidden="1">
      <c r="A653" s="110" t="s">
        <v>36</v>
      </c>
      <c r="B653" s="110" t="s">
        <v>110</v>
      </c>
      <c r="C653" s="110" t="s">
        <v>111</v>
      </c>
      <c r="D653" s="110" t="s">
        <v>11</v>
      </c>
      <c r="E653" s="110" t="s">
        <v>114</v>
      </c>
      <c r="F653">
        <v>1996.1424</v>
      </c>
      <c r="G653">
        <v>1350298286.0495999</v>
      </c>
      <c r="H653">
        <v>765185710.50179994</v>
      </c>
      <c r="I653">
        <v>81519814.560000002</v>
      </c>
      <c r="J653">
        <v>2867903.4240000001</v>
      </c>
      <c r="K653">
        <v>49305150.7223</v>
      </c>
      <c r="L653">
        <v>19172790.779100001</v>
      </c>
      <c r="M653">
        <v>3952316.4175999998</v>
      </c>
      <c r="N653">
        <v>8118911.71</v>
      </c>
      <c r="O653">
        <v>11025844.2588</v>
      </c>
    </row>
    <row r="654" spans="1:15" hidden="1">
      <c r="A654" s="110" t="s">
        <v>36</v>
      </c>
      <c r="B654" s="110" t="s">
        <v>110</v>
      </c>
      <c r="C654" s="110" t="s">
        <v>111</v>
      </c>
      <c r="D654" s="110" t="s">
        <v>12</v>
      </c>
      <c r="E654" s="110" t="s">
        <v>112</v>
      </c>
      <c r="F654">
        <v>7659.1116000000002</v>
      </c>
      <c r="G654">
        <v>345865688.3211</v>
      </c>
      <c r="H654">
        <v>178805438.78299999</v>
      </c>
      <c r="I654">
        <v>23410454.995200001</v>
      </c>
      <c r="J654">
        <v>11004019.381899999</v>
      </c>
      <c r="K654">
        <v>29789579.6349</v>
      </c>
      <c r="L654">
        <v>129954062.7466</v>
      </c>
      <c r="M654">
        <v>15164866.2546</v>
      </c>
      <c r="N654">
        <v>3313368.1723000002</v>
      </c>
      <c r="O654">
        <v>64557088.652400002</v>
      </c>
    </row>
    <row r="655" spans="1:15" hidden="1">
      <c r="A655" s="110" t="s">
        <v>36</v>
      </c>
      <c r="B655" s="110" t="s">
        <v>110</v>
      </c>
      <c r="C655" s="110" t="s">
        <v>111</v>
      </c>
      <c r="D655" s="110" t="s">
        <v>12</v>
      </c>
      <c r="E655" s="110" t="s">
        <v>112</v>
      </c>
      <c r="F655">
        <v>550.46600000000001</v>
      </c>
      <c r="G655">
        <v>32689844.8902</v>
      </c>
      <c r="H655">
        <v>12850878.509199999</v>
      </c>
      <c r="I655">
        <v>1682526.6432</v>
      </c>
      <c r="J655">
        <v>790866.28040000005</v>
      </c>
      <c r="K655">
        <v>2140999.0608999999</v>
      </c>
      <c r="L655">
        <v>9339894.3428000007</v>
      </c>
      <c r="M655">
        <v>1089910.1232</v>
      </c>
      <c r="N655">
        <v>238134.2145</v>
      </c>
      <c r="O655">
        <v>4639765.5783000002</v>
      </c>
    </row>
    <row r="656" spans="1:15" hidden="1">
      <c r="A656" s="110" t="s">
        <v>36</v>
      </c>
      <c r="B656" s="110" t="s">
        <v>110</v>
      </c>
      <c r="C656" s="110" t="s">
        <v>111</v>
      </c>
      <c r="D656" s="110" t="s">
        <v>12</v>
      </c>
      <c r="E656" s="110" t="s">
        <v>112</v>
      </c>
      <c r="F656">
        <v>208.93600000000001</v>
      </c>
      <c r="G656">
        <v>11091750.9013</v>
      </c>
      <c r="H656">
        <v>4877706.1875999998</v>
      </c>
      <c r="I656">
        <v>638623.87199999997</v>
      </c>
      <c r="J656">
        <v>300182.97600000002</v>
      </c>
      <c r="K656">
        <v>812641.97930000001</v>
      </c>
      <c r="L656">
        <v>3545069.3856000002</v>
      </c>
      <c r="M656">
        <v>413688.51390000002</v>
      </c>
      <c r="N656">
        <v>90386.709099999993</v>
      </c>
      <c r="O656">
        <v>1761078.9055999999</v>
      </c>
    </row>
    <row r="657" spans="1:15" hidden="1">
      <c r="A657" s="110" t="s">
        <v>36</v>
      </c>
      <c r="B657" s="110" t="s">
        <v>110</v>
      </c>
      <c r="C657" s="110" t="s">
        <v>111</v>
      </c>
      <c r="D657" s="110" t="s">
        <v>12</v>
      </c>
      <c r="E657" s="110" t="s">
        <v>113</v>
      </c>
      <c r="F657">
        <v>143.04079999999999</v>
      </c>
      <c r="G657">
        <v>7801152.6091</v>
      </c>
      <c r="H657">
        <v>3339352.4774000002</v>
      </c>
      <c r="I657">
        <v>437210.88</v>
      </c>
      <c r="J657">
        <v>205508.9179</v>
      </c>
      <c r="K657">
        <v>556347.20120000001</v>
      </c>
      <c r="L657">
        <v>2427009.0408999999</v>
      </c>
      <c r="M657">
        <v>283217.52110000001</v>
      </c>
      <c r="N657">
        <v>61880.131600000001</v>
      </c>
      <c r="O657">
        <v>1205661.7123</v>
      </c>
    </row>
    <row r="658" spans="1:15" hidden="1">
      <c r="A658" s="110" t="s">
        <v>36</v>
      </c>
      <c r="B658" s="110" t="s">
        <v>110</v>
      </c>
      <c r="C658" s="110" t="s">
        <v>111</v>
      </c>
      <c r="D658" s="110" t="s">
        <v>12</v>
      </c>
      <c r="E658" s="110" t="s">
        <v>114</v>
      </c>
      <c r="F658">
        <v>405.01440000000002</v>
      </c>
      <c r="G658">
        <v>24005667.9527</v>
      </c>
      <c r="H658">
        <v>9455245.1185999997</v>
      </c>
      <c r="I658">
        <v>1237946.784</v>
      </c>
      <c r="J658">
        <v>581893.26820000005</v>
      </c>
      <c r="K658">
        <v>1575275.2215</v>
      </c>
      <c r="L658">
        <v>6871980.6551999999</v>
      </c>
      <c r="M658">
        <v>801919.27309999999</v>
      </c>
      <c r="N658">
        <v>175211.1593</v>
      </c>
      <c r="O658">
        <v>3413783.7248</v>
      </c>
    </row>
    <row r="659" spans="1:15" hidden="1">
      <c r="A659" s="110" t="s">
        <v>36</v>
      </c>
      <c r="B659" s="110" t="s">
        <v>110</v>
      </c>
      <c r="C659" s="110" t="s">
        <v>111</v>
      </c>
      <c r="D659" s="110" t="s">
        <v>12</v>
      </c>
      <c r="E659" s="110" t="s">
        <v>114</v>
      </c>
      <c r="F659">
        <v>82.770799999999994</v>
      </c>
      <c r="G659">
        <v>4996435.4830999998</v>
      </c>
      <c r="H659">
        <v>1932321.6934</v>
      </c>
      <c r="I659">
        <v>252993.48480000001</v>
      </c>
      <c r="J659">
        <v>118917.74649999999</v>
      </c>
      <c r="K659">
        <v>321931.24570000003</v>
      </c>
      <c r="L659">
        <v>1404392.872</v>
      </c>
      <c r="M659">
        <v>163884.2959</v>
      </c>
      <c r="N659">
        <v>35807.042500000003</v>
      </c>
      <c r="O659">
        <v>697658.18180000002</v>
      </c>
    </row>
    <row r="660" spans="1:15" hidden="1">
      <c r="A660" s="110" t="s">
        <v>36</v>
      </c>
      <c r="B660" s="110" t="s">
        <v>110</v>
      </c>
      <c r="C660" s="110" t="s">
        <v>111</v>
      </c>
      <c r="D660" s="110" t="s">
        <v>7</v>
      </c>
      <c r="E660" s="110" t="s">
        <v>112</v>
      </c>
      <c r="F660">
        <v>9897.1376</v>
      </c>
      <c r="G660">
        <v>1538208823.414</v>
      </c>
      <c r="H660">
        <v>253118952.877</v>
      </c>
      <c r="I660">
        <v>391416662.22719997</v>
      </c>
      <c r="J660">
        <v>14219443.432399999</v>
      </c>
      <c r="K660">
        <v>37643998.280400001</v>
      </c>
      <c r="L660">
        <v>95061228.355499998</v>
      </c>
      <c r="M660">
        <v>19596106.682500001</v>
      </c>
      <c r="N660">
        <v>23741238.8015</v>
      </c>
      <c r="O660">
        <v>28784135.481600001</v>
      </c>
    </row>
    <row r="661" spans="1:15" hidden="1">
      <c r="A661" s="110" t="s">
        <v>36</v>
      </c>
      <c r="B661" s="110" t="s">
        <v>110</v>
      </c>
      <c r="C661" s="110" t="s">
        <v>111</v>
      </c>
      <c r="D661" s="110" t="s">
        <v>7</v>
      </c>
      <c r="E661" s="110" t="s">
        <v>112</v>
      </c>
      <c r="F661">
        <v>1364.5128</v>
      </c>
      <c r="G661">
        <v>213874759.7771</v>
      </c>
      <c r="H661">
        <v>34897367.669</v>
      </c>
      <c r="I661">
        <v>53964394.963200003</v>
      </c>
      <c r="J661">
        <v>1960426.3074</v>
      </c>
      <c r="K661">
        <v>5189956.8919000002</v>
      </c>
      <c r="L661">
        <v>13106038.1412</v>
      </c>
      <c r="M661">
        <v>2701704.2178000002</v>
      </c>
      <c r="N661">
        <v>3273191.2541</v>
      </c>
      <c r="O661">
        <v>3968452.5858999998</v>
      </c>
    </row>
    <row r="662" spans="1:15" hidden="1">
      <c r="A662" s="110" t="s">
        <v>36</v>
      </c>
      <c r="B662" s="110" t="s">
        <v>110</v>
      </c>
      <c r="C662" s="110" t="s">
        <v>111</v>
      </c>
      <c r="D662" s="110" t="s">
        <v>7</v>
      </c>
      <c r="E662" s="110" t="s">
        <v>112</v>
      </c>
      <c r="F662">
        <v>1104.1464000000001</v>
      </c>
      <c r="G662">
        <v>179583893.25310001</v>
      </c>
      <c r="H662">
        <v>28238506.353399999</v>
      </c>
      <c r="I662">
        <v>43667301.772799999</v>
      </c>
      <c r="J662">
        <v>1586351.3533000001</v>
      </c>
      <c r="K662">
        <v>4199647.0961999996</v>
      </c>
      <c r="L662">
        <v>10605239.344000001</v>
      </c>
      <c r="M662">
        <v>2186184.6850999999</v>
      </c>
      <c r="N662">
        <v>2648624.7250000001</v>
      </c>
      <c r="O662">
        <v>3211221.3503999999</v>
      </c>
    </row>
    <row r="663" spans="1:15" hidden="1">
      <c r="A663" s="110" t="s">
        <v>36</v>
      </c>
      <c r="B663" s="110" t="s">
        <v>110</v>
      </c>
      <c r="C663" s="110" t="s">
        <v>111</v>
      </c>
      <c r="D663" s="110" t="s">
        <v>7</v>
      </c>
      <c r="E663" s="110" t="s">
        <v>113</v>
      </c>
      <c r="F663">
        <v>1354.8696</v>
      </c>
      <c r="G663">
        <v>212907169.38229999</v>
      </c>
      <c r="H663">
        <v>34650742.763400003</v>
      </c>
      <c r="I663">
        <v>53583020.966399997</v>
      </c>
      <c r="J663">
        <v>1946572.416</v>
      </c>
      <c r="K663">
        <v>5153278.7512999997</v>
      </c>
      <c r="L663">
        <v>13013415.9636</v>
      </c>
      <c r="M663">
        <v>2682610.9018000001</v>
      </c>
      <c r="N663">
        <v>3250059.1603999999</v>
      </c>
      <c r="O663">
        <v>3940406.9846000001</v>
      </c>
    </row>
    <row r="664" spans="1:15" hidden="1">
      <c r="A664" s="110" t="s">
        <v>36</v>
      </c>
      <c r="B664" s="110" t="s">
        <v>110</v>
      </c>
      <c r="C664" s="110" t="s">
        <v>111</v>
      </c>
      <c r="D664" s="110" t="s">
        <v>7</v>
      </c>
      <c r="E664" s="110" t="s">
        <v>114</v>
      </c>
      <c r="F664">
        <v>928.15800000000002</v>
      </c>
      <c r="G664">
        <v>148754849.4876</v>
      </c>
      <c r="H664">
        <v>23737608.9848</v>
      </c>
      <c r="I664">
        <v>36707229.676799998</v>
      </c>
      <c r="J664">
        <v>1333506.0278</v>
      </c>
      <c r="K664">
        <v>3530271.0307</v>
      </c>
      <c r="L664">
        <v>8914884.6013999991</v>
      </c>
      <c r="M664">
        <v>1837731.6676</v>
      </c>
      <c r="N664">
        <v>2226464.0156</v>
      </c>
      <c r="O664">
        <v>2699389.1264</v>
      </c>
    </row>
    <row r="665" spans="1:15" hidden="1">
      <c r="A665" s="110" t="s">
        <v>36</v>
      </c>
      <c r="B665" s="110" t="s">
        <v>110</v>
      </c>
      <c r="C665" s="110" t="s">
        <v>111</v>
      </c>
      <c r="D665" s="110" t="s">
        <v>7</v>
      </c>
      <c r="E665" s="110" t="s">
        <v>114</v>
      </c>
      <c r="F665">
        <v>504.66079999999999</v>
      </c>
      <c r="G665">
        <v>81789730.332200006</v>
      </c>
      <c r="H665">
        <v>12906682.9778</v>
      </c>
      <c r="I665">
        <v>19958563.315200001</v>
      </c>
      <c r="J665">
        <v>725058.43200000003</v>
      </c>
      <c r="K665">
        <v>1919489.3569</v>
      </c>
      <c r="L665">
        <v>4847227.2983999997</v>
      </c>
      <c r="M665">
        <v>999216.87210000004</v>
      </c>
      <c r="N665">
        <v>1210579.5686000001</v>
      </c>
      <c r="O665">
        <v>1467719.8021</v>
      </c>
    </row>
    <row r="666" spans="1:15">
      <c r="A666" s="110" t="s">
        <v>36</v>
      </c>
      <c r="B666" s="110" t="s">
        <v>110</v>
      </c>
      <c r="C666" s="110" t="s">
        <v>111</v>
      </c>
      <c r="D666" s="110" t="s">
        <v>9</v>
      </c>
      <c r="E666" s="110" t="s">
        <v>114</v>
      </c>
      <c r="F666">
        <v>4.8216000000000001</v>
      </c>
      <c r="G666">
        <v>434182.2353</v>
      </c>
      <c r="H666">
        <v>122917.9344</v>
      </c>
      <c r="I666">
        <v>132203.15520000001</v>
      </c>
      <c r="J666">
        <v>6926.9457000000002</v>
      </c>
      <c r="K666">
        <v>19035.718499999999</v>
      </c>
      <c r="L666">
        <v>46311.088799999998</v>
      </c>
      <c r="M666">
        <v>9546.6579999999994</v>
      </c>
      <c r="N666">
        <v>0</v>
      </c>
      <c r="O666">
        <v>26200.017100000001</v>
      </c>
    </row>
    <row r="667" spans="1:15">
      <c r="A667" s="110" t="s">
        <v>36</v>
      </c>
      <c r="B667" s="110" t="s">
        <v>110</v>
      </c>
      <c r="C667" s="110" t="s">
        <v>111</v>
      </c>
      <c r="D667" s="110" t="s">
        <v>9</v>
      </c>
      <c r="E667" s="110" t="s">
        <v>112</v>
      </c>
      <c r="F667">
        <v>785.92079999999999</v>
      </c>
      <c r="G667">
        <v>89776225.486300007</v>
      </c>
      <c r="H667">
        <v>23689721.132399999</v>
      </c>
      <c r="I667">
        <v>19101267.091200002</v>
      </c>
      <c r="J667">
        <v>1129150.5651</v>
      </c>
      <c r="K667">
        <v>3186451.139</v>
      </c>
      <c r="L667">
        <v>7548707.4806000004</v>
      </c>
      <c r="M667">
        <v>1556105.2561999999</v>
      </c>
      <c r="N667">
        <v>533922.05020000006</v>
      </c>
      <c r="O667">
        <v>3782894.1861999999</v>
      </c>
    </row>
    <row r="668" spans="1:15">
      <c r="A668" s="110" t="s">
        <v>36</v>
      </c>
      <c r="B668" s="110" t="s">
        <v>110</v>
      </c>
      <c r="C668" s="110" t="s">
        <v>111</v>
      </c>
      <c r="D668" s="110" t="s">
        <v>9</v>
      </c>
      <c r="E668" s="110" t="s">
        <v>112</v>
      </c>
      <c r="F668">
        <v>1093.6995999999999</v>
      </c>
      <c r="G668">
        <v>130861005.7016</v>
      </c>
      <c r="H668">
        <v>32966985.160799999</v>
      </c>
      <c r="I668">
        <v>26581620.134399999</v>
      </c>
      <c r="J668">
        <v>1571342.7638000001</v>
      </c>
      <c r="K668">
        <v>4434314.9286000002</v>
      </c>
      <c r="L668">
        <v>10504898.6515</v>
      </c>
      <c r="M668">
        <v>2165500.2593999999</v>
      </c>
      <c r="N668">
        <v>743014.22320000001</v>
      </c>
      <c r="O668">
        <v>5264334.3430000003</v>
      </c>
    </row>
    <row r="669" spans="1:15">
      <c r="A669" s="110" t="s">
        <v>36</v>
      </c>
      <c r="B669" s="110" t="s">
        <v>110</v>
      </c>
      <c r="C669" s="110" t="s">
        <v>111</v>
      </c>
      <c r="D669" s="110" t="s">
        <v>9</v>
      </c>
      <c r="E669" s="110" t="s">
        <v>112</v>
      </c>
      <c r="F669">
        <v>981.99919999999997</v>
      </c>
      <c r="G669">
        <v>106197637.83</v>
      </c>
      <c r="H669">
        <v>29600039.462000001</v>
      </c>
      <c r="I669">
        <v>23866818.451200001</v>
      </c>
      <c r="J669">
        <v>1410860.8573</v>
      </c>
      <c r="K669">
        <v>3981434.8588</v>
      </c>
      <c r="L669">
        <v>9432025.0933999997</v>
      </c>
      <c r="M669">
        <v>1944336.0153999999</v>
      </c>
      <c r="N669">
        <v>667129.59640000004</v>
      </c>
      <c r="O669">
        <v>4726683.7378000002</v>
      </c>
    </row>
    <row r="670" spans="1:15">
      <c r="A670" s="110" t="s">
        <v>36</v>
      </c>
      <c r="B670" s="110" t="s">
        <v>110</v>
      </c>
      <c r="C670" s="110" t="s">
        <v>111</v>
      </c>
      <c r="D670" s="110" t="s">
        <v>9</v>
      </c>
      <c r="E670" s="110" t="s">
        <v>113</v>
      </c>
      <c r="F670">
        <v>114.9148</v>
      </c>
      <c r="G670">
        <v>12612197.813300001</v>
      </c>
      <c r="H670">
        <v>3463834.9635999999</v>
      </c>
      <c r="I670">
        <v>2792924.9855999998</v>
      </c>
      <c r="J670">
        <v>165100.69889999999</v>
      </c>
      <c r="K670">
        <v>465912.58990000002</v>
      </c>
      <c r="L670">
        <v>1103747.6173</v>
      </c>
      <c r="M670">
        <v>227528.6827</v>
      </c>
      <c r="N670">
        <v>78068.357000000004</v>
      </c>
      <c r="O670">
        <v>553122.56510000001</v>
      </c>
    </row>
    <row r="671" spans="1:15">
      <c r="A671" s="110" t="s">
        <v>36</v>
      </c>
      <c r="B671" s="110" t="s">
        <v>110</v>
      </c>
      <c r="C671" s="110" t="s">
        <v>111</v>
      </c>
      <c r="D671" s="110" t="s">
        <v>9</v>
      </c>
      <c r="E671" s="110" t="s">
        <v>114</v>
      </c>
      <c r="F671">
        <v>46.608800000000002</v>
      </c>
      <c r="G671">
        <v>4804992.5532999998</v>
      </c>
      <c r="H671">
        <v>1404911.8384</v>
      </c>
      <c r="I671">
        <v>1132794.9696</v>
      </c>
      <c r="J671">
        <v>66963.789499999999</v>
      </c>
      <c r="K671">
        <v>188971.5399</v>
      </c>
      <c r="L671">
        <v>447673.85879999999</v>
      </c>
      <c r="M671">
        <v>92284.360799999995</v>
      </c>
      <c r="N671">
        <v>31664.088899999999</v>
      </c>
      <c r="O671">
        <v>224343.41800000001</v>
      </c>
    </row>
    <row r="672" spans="1:15">
      <c r="A672" s="110" t="s">
        <v>36</v>
      </c>
      <c r="B672" s="110" t="s">
        <v>110</v>
      </c>
      <c r="C672" s="110" t="s">
        <v>111</v>
      </c>
      <c r="D672" s="110" t="s">
        <v>9</v>
      </c>
      <c r="E672" s="110" t="s">
        <v>114</v>
      </c>
      <c r="F672">
        <v>201.70359999999999</v>
      </c>
      <c r="G672">
        <v>21992439.947900001</v>
      </c>
      <c r="H672">
        <v>6079877.7246000003</v>
      </c>
      <c r="I672">
        <v>4902267.5328000002</v>
      </c>
      <c r="J672">
        <v>289791.93599999999</v>
      </c>
      <c r="K672">
        <v>817790.62970000005</v>
      </c>
      <c r="L672">
        <v>1937347.2164</v>
      </c>
      <c r="M672">
        <v>399368.5269</v>
      </c>
      <c r="N672">
        <v>137029.0742</v>
      </c>
      <c r="O672">
        <v>970865.48129999998</v>
      </c>
    </row>
    <row r="673" spans="1:15">
      <c r="A673" s="110" t="s">
        <v>36</v>
      </c>
      <c r="B673" s="110" t="s">
        <v>110</v>
      </c>
      <c r="C673" s="110" t="s">
        <v>111</v>
      </c>
      <c r="D673" s="110" t="s">
        <v>9</v>
      </c>
      <c r="E673" s="110" t="s">
        <v>112</v>
      </c>
      <c r="F673">
        <v>275.63479999999998</v>
      </c>
      <c r="G673">
        <v>42704820.6021</v>
      </c>
      <c r="H673">
        <v>15970011.770199999</v>
      </c>
      <c r="I673">
        <v>7547723.1935999999</v>
      </c>
      <c r="J673">
        <v>396010.48930000002</v>
      </c>
      <c r="K673">
        <v>1944512.1021</v>
      </c>
      <c r="L673">
        <v>2647450.5786000001</v>
      </c>
      <c r="M673">
        <v>545750.61640000006</v>
      </c>
      <c r="N673">
        <v>193773.6869</v>
      </c>
      <c r="O673">
        <v>1364853.7982000001</v>
      </c>
    </row>
    <row r="674" spans="1:15">
      <c r="A674" s="110" t="s">
        <v>36</v>
      </c>
      <c r="B674" s="110" t="s">
        <v>110</v>
      </c>
      <c r="C674" s="110" t="s">
        <v>111</v>
      </c>
      <c r="D674" s="110" t="s">
        <v>9</v>
      </c>
      <c r="E674" s="110" t="s">
        <v>112</v>
      </c>
      <c r="F674">
        <v>209.7396</v>
      </c>
      <c r="G674">
        <v>31076437.915899999</v>
      </c>
      <c r="H674">
        <v>12152108.4736</v>
      </c>
      <c r="I674">
        <v>5743312.0127999997</v>
      </c>
      <c r="J674">
        <v>301337.6741</v>
      </c>
      <c r="K674">
        <v>1479643.3197000001</v>
      </c>
      <c r="L674">
        <v>2014532.3644999999</v>
      </c>
      <c r="M674">
        <v>415279.62359999999</v>
      </c>
      <c r="N674">
        <v>147448.78210000001</v>
      </c>
      <c r="O674">
        <v>1038562.2196</v>
      </c>
    </row>
    <row r="675" spans="1:15">
      <c r="A675" s="110" t="s">
        <v>36</v>
      </c>
      <c r="B675" s="110" t="s">
        <v>110</v>
      </c>
      <c r="C675" s="110" t="s">
        <v>111</v>
      </c>
      <c r="D675" s="110" t="s">
        <v>9</v>
      </c>
      <c r="E675" s="110" t="s">
        <v>112</v>
      </c>
      <c r="F675">
        <v>103.6644</v>
      </c>
      <c r="G675">
        <v>16577754.1942</v>
      </c>
      <c r="H675">
        <v>6006214.1398</v>
      </c>
      <c r="I675">
        <v>2838647.1359999999</v>
      </c>
      <c r="J675">
        <v>148937.41140000001</v>
      </c>
      <c r="K675">
        <v>731317.96259999997</v>
      </c>
      <c r="L675">
        <v>995688.41</v>
      </c>
      <c r="M675">
        <v>205253.14730000001</v>
      </c>
      <c r="N675">
        <v>72876.984299999996</v>
      </c>
      <c r="O675">
        <v>513312.36139999999</v>
      </c>
    </row>
    <row r="676" spans="1:15">
      <c r="A676" s="110" t="s">
        <v>36</v>
      </c>
      <c r="B676" s="110" t="s">
        <v>110</v>
      </c>
      <c r="C676" s="110" t="s">
        <v>111</v>
      </c>
      <c r="D676" s="110" t="s">
        <v>9</v>
      </c>
      <c r="E676" s="110" t="s">
        <v>113</v>
      </c>
      <c r="F676">
        <v>176.792</v>
      </c>
      <c r="G676">
        <v>26352152.148200002</v>
      </c>
      <c r="H676">
        <v>10243156.4276</v>
      </c>
      <c r="I676">
        <v>4841105.2416000003</v>
      </c>
      <c r="J676">
        <v>254001.2665</v>
      </c>
      <c r="K676">
        <v>1247208.9284999999</v>
      </c>
      <c r="L676">
        <v>1698073.2574</v>
      </c>
      <c r="M676">
        <v>350044.12719999999</v>
      </c>
      <c r="N676">
        <v>124286.32980000001</v>
      </c>
      <c r="O676">
        <v>875416.43030000001</v>
      </c>
    </row>
    <row r="677" spans="1:15">
      <c r="A677" s="110" t="s">
        <v>36</v>
      </c>
      <c r="B677" s="110" t="s">
        <v>110</v>
      </c>
      <c r="C677" s="110" t="s">
        <v>111</v>
      </c>
      <c r="D677" s="110" t="s">
        <v>9</v>
      </c>
      <c r="E677" s="110" t="s">
        <v>114</v>
      </c>
      <c r="F677">
        <v>45.805199999999999</v>
      </c>
      <c r="G677">
        <v>7038521.7763999999</v>
      </c>
      <c r="H677">
        <v>2653908.5734000001</v>
      </c>
      <c r="I677">
        <v>1254285.9072</v>
      </c>
      <c r="J677">
        <v>65809.091400000005</v>
      </c>
      <c r="K677">
        <v>323140.4951</v>
      </c>
      <c r="L677">
        <v>439955.34399999998</v>
      </c>
      <c r="M677">
        <v>90693.251099999994</v>
      </c>
      <c r="N677">
        <v>32201.458200000001</v>
      </c>
      <c r="O677">
        <v>226812.4388</v>
      </c>
    </row>
    <row r="678" spans="1:15">
      <c r="A678" s="110" t="s">
        <v>36</v>
      </c>
      <c r="B678" s="110" t="s">
        <v>110</v>
      </c>
      <c r="C678" s="110" t="s">
        <v>111</v>
      </c>
      <c r="D678" s="110" t="s">
        <v>9</v>
      </c>
      <c r="E678" s="110" t="s">
        <v>114</v>
      </c>
      <c r="F678">
        <v>19.2864</v>
      </c>
      <c r="G678">
        <v>2823209.2156000002</v>
      </c>
      <c r="H678">
        <v>1117434.3933999999</v>
      </c>
      <c r="I678">
        <v>528119.8848</v>
      </c>
      <c r="J678">
        <v>27709.025699999998</v>
      </c>
      <c r="K678">
        <v>136059.15580000001</v>
      </c>
      <c r="L678">
        <v>185244.3554</v>
      </c>
      <c r="M678">
        <v>38186.632100000003</v>
      </c>
      <c r="N678">
        <v>13558.5087</v>
      </c>
      <c r="O678">
        <v>95499.974199999997</v>
      </c>
    </row>
    <row r="679" spans="1:15" hidden="1">
      <c r="A679" s="110" t="s">
        <v>36</v>
      </c>
      <c r="B679" s="110" t="s">
        <v>110</v>
      </c>
      <c r="C679" s="110" t="s">
        <v>111</v>
      </c>
      <c r="D679" s="110" t="s">
        <v>11</v>
      </c>
      <c r="E679" s="110" t="s">
        <v>112</v>
      </c>
      <c r="F679">
        <v>1235.1332</v>
      </c>
      <c r="G679">
        <v>505102597.1006</v>
      </c>
      <c r="H679">
        <v>234275692.234</v>
      </c>
      <c r="I679">
        <v>39912571.104000002</v>
      </c>
      <c r="J679">
        <v>1774543.5284</v>
      </c>
      <c r="K679">
        <v>18094799.506700002</v>
      </c>
      <c r="L679">
        <v>11863357.2574</v>
      </c>
      <c r="M679">
        <v>2445535.5611</v>
      </c>
      <c r="N679">
        <v>0</v>
      </c>
      <c r="O679">
        <v>4899749.6744999997</v>
      </c>
    </row>
    <row r="680" spans="1:15" hidden="1">
      <c r="A680" s="110" t="s">
        <v>36</v>
      </c>
      <c r="B680" s="110" t="s">
        <v>110</v>
      </c>
      <c r="C680" s="110" t="s">
        <v>111</v>
      </c>
      <c r="D680" s="110" t="s">
        <v>11</v>
      </c>
      <c r="E680" s="110" t="s">
        <v>112</v>
      </c>
      <c r="F680">
        <v>329.476</v>
      </c>
      <c r="G680">
        <v>128763122.5271</v>
      </c>
      <c r="H680">
        <v>62493841.459600002</v>
      </c>
      <c r="I680">
        <v>10646814.6624</v>
      </c>
      <c r="J680">
        <v>473365.3187</v>
      </c>
      <c r="K680">
        <v>4826849.5756000001</v>
      </c>
      <c r="L680">
        <v>3164591.0706000002</v>
      </c>
      <c r="M680">
        <v>652354.96429999999</v>
      </c>
      <c r="N680">
        <v>0</v>
      </c>
      <c r="O680">
        <v>1307024.9620000001</v>
      </c>
    </row>
    <row r="681" spans="1:15" hidden="1">
      <c r="A681" s="110" t="s">
        <v>36</v>
      </c>
      <c r="B681" s="110" t="s">
        <v>110</v>
      </c>
      <c r="C681" s="110" t="s">
        <v>111</v>
      </c>
      <c r="D681" s="110" t="s">
        <v>11</v>
      </c>
      <c r="E681" s="110" t="s">
        <v>112</v>
      </c>
      <c r="F681">
        <v>220.99</v>
      </c>
      <c r="G681">
        <v>85014871.209600002</v>
      </c>
      <c r="H681">
        <v>41916600.862599999</v>
      </c>
      <c r="I681">
        <v>7141156.4352000002</v>
      </c>
      <c r="J681">
        <v>317500.96169999999</v>
      </c>
      <c r="K681">
        <v>3237521.0567999999</v>
      </c>
      <c r="L681">
        <v>2122591.5718</v>
      </c>
      <c r="M681">
        <v>437555.15899999999</v>
      </c>
      <c r="N681">
        <v>0</v>
      </c>
      <c r="O681">
        <v>876663.08429999999</v>
      </c>
    </row>
    <row r="682" spans="1:15" hidden="1">
      <c r="A682" s="110" t="s">
        <v>36</v>
      </c>
      <c r="B682" s="110" t="s">
        <v>110</v>
      </c>
      <c r="C682" s="110" t="s">
        <v>111</v>
      </c>
      <c r="D682" s="110" t="s">
        <v>11</v>
      </c>
      <c r="E682" s="110" t="s">
        <v>113</v>
      </c>
      <c r="F682">
        <v>281.26</v>
      </c>
      <c r="G682">
        <v>114451008.1102</v>
      </c>
      <c r="H682">
        <v>53348400.663999997</v>
      </c>
      <c r="I682">
        <v>9088744.3391999993</v>
      </c>
      <c r="J682">
        <v>404092.13309999998</v>
      </c>
      <c r="K682">
        <v>4120481.3451</v>
      </c>
      <c r="L682">
        <v>2701480.1822000002</v>
      </c>
      <c r="M682">
        <v>556888.38410000002</v>
      </c>
      <c r="N682">
        <v>0</v>
      </c>
      <c r="O682">
        <v>1115753.0163</v>
      </c>
    </row>
    <row r="683" spans="1:15" hidden="1">
      <c r="A683" s="110" t="s">
        <v>36</v>
      </c>
      <c r="B683" s="110" t="s">
        <v>110</v>
      </c>
      <c r="C683" s="110" t="s">
        <v>111</v>
      </c>
      <c r="D683" s="110" t="s">
        <v>11</v>
      </c>
      <c r="E683" s="110" t="s">
        <v>114</v>
      </c>
      <c r="F683">
        <v>400.99639999999999</v>
      </c>
      <c r="G683">
        <v>161536799.9738</v>
      </c>
      <c r="H683">
        <v>76059576.969400004</v>
      </c>
      <c r="I683">
        <v>12957952.7808</v>
      </c>
      <c r="J683">
        <v>576121.02060000005</v>
      </c>
      <c r="K683">
        <v>5874629.1177000003</v>
      </c>
      <c r="L683">
        <v>3851538.8884000001</v>
      </c>
      <c r="M683">
        <v>793963.72479999997</v>
      </c>
      <c r="N683">
        <v>0</v>
      </c>
      <c r="O683">
        <v>1590745.0146999999</v>
      </c>
    </row>
    <row r="684" spans="1:15" hidden="1">
      <c r="A684" s="110" t="s">
        <v>36</v>
      </c>
      <c r="B684" s="110" t="s">
        <v>110</v>
      </c>
      <c r="C684" s="110" t="s">
        <v>111</v>
      </c>
      <c r="D684" s="110" t="s">
        <v>11</v>
      </c>
      <c r="E684" s="110" t="s">
        <v>114</v>
      </c>
      <c r="F684">
        <v>243.49080000000001</v>
      </c>
      <c r="G684">
        <v>95222760.849199995</v>
      </c>
      <c r="H684">
        <v>46184473.870200001</v>
      </c>
      <c r="I684">
        <v>7868256.0767999999</v>
      </c>
      <c r="J684">
        <v>349828.77980000002</v>
      </c>
      <c r="K684">
        <v>3567159.5644</v>
      </c>
      <c r="L684">
        <v>2338709.9863</v>
      </c>
      <c r="M684">
        <v>482106.22970000003</v>
      </c>
      <c r="N684">
        <v>0</v>
      </c>
      <c r="O684">
        <v>965923.32559999998</v>
      </c>
    </row>
    <row r="685" spans="1:15" hidden="1">
      <c r="A685" s="110" t="s">
        <v>36</v>
      </c>
      <c r="B685" s="110" t="s">
        <v>110</v>
      </c>
      <c r="C685" s="110" t="s">
        <v>111</v>
      </c>
      <c r="D685" s="110" t="s">
        <v>12</v>
      </c>
      <c r="E685" s="110" t="s">
        <v>112</v>
      </c>
      <c r="F685">
        <v>9.6432000000000002</v>
      </c>
      <c r="G685">
        <v>739981.92110000004</v>
      </c>
      <c r="H685">
        <v>211772.06839999999</v>
      </c>
      <c r="I685">
        <v>29860.857599999999</v>
      </c>
      <c r="J685">
        <v>13855.1343</v>
      </c>
      <c r="K685">
        <v>35290.007899999997</v>
      </c>
      <c r="L685">
        <v>163618.587</v>
      </c>
      <c r="M685">
        <v>19093.315999999999</v>
      </c>
      <c r="N685">
        <v>1920.6666</v>
      </c>
      <c r="O685">
        <v>81731.054999999993</v>
      </c>
    </row>
    <row r="686" spans="1:15" hidden="1">
      <c r="A686" s="110" t="s">
        <v>36</v>
      </c>
      <c r="B686" s="110" t="s">
        <v>110</v>
      </c>
      <c r="C686" s="110" t="s">
        <v>111</v>
      </c>
      <c r="D686" s="110" t="s">
        <v>12</v>
      </c>
      <c r="E686" s="110" t="s">
        <v>112</v>
      </c>
      <c r="F686">
        <v>202.50720000000001</v>
      </c>
      <c r="G686">
        <v>10402210.92</v>
      </c>
      <c r="H686">
        <v>4447204.6869999999</v>
      </c>
      <c r="I686">
        <v>627077.22239999997</v>
      </c>
      <c r="J686">
        <v>290946.63410000002</v>
      </c>
      <c r="K686">
        <v>741090.16619999998</v>
      </c>
      <c r="L686">
        <v>3435990.3276</v>
      </c>
      <c r="M686">
        <v>400959.63660000003</v>
      </c>
      <c r="N686">
        <v>40333.999100000001</v>
      </c>
      <c r="O686">
        <v>1716352.1542</v>
      </c>
    </row>
    <row r="687" spans="1:15" hidden="1">
      <c r="A687" s="110" t="s">
        <v>36</v>
      </c>
      <c r="B687" s="110" t="s">
        <v>110</v>
      </c>
      <c r="C687" s="110" t="s">
        <v>111</v>
      </c>
      <c r="D687" s="110" t="s">
        <v>12</v>
      </c>
      <c r="E687" s="110" t="s">
        <v>113</v>
      </c>
      <c r="F687">
        <v>20.09</v>
      </c>
      <c r="G687">
        <v>1048570.0588</v>
      </c>
      <c r="H687">
        <v>441191.67660000001</v>
      </c>
      <c r="I687">
        <v>62210.054400000001</v>
      </c>
      <c r="J687">
        <v>28863.7238</v>
      </c>
      <c r="K687">
        <v>73520.849799999996</v>
      </c>
      <c r="L687">
        <v>340872.0563</v>
      </c>
      <c r="M687">
        <v>39777.741699999999</v>
      </c>
      <c r="N687">
        <v>4001.3888000000002</v>
      </c>
      <c r="O687">
        <v>170273.0312</v>
      </c>
    </row>
    <row r="688" spans="1:15" hidden="1">
      <c r="A688" s="110" t="s">
        <v>36</v>
      </c>
      <c r="B688" s="110" t="s">
        <v>110</v>
      </c>
      <c r="C688" s="110" t="s">
        <v>111</v>
      </c>
      <c r="D688" s="110" t="s">
        <v>12</v>
      </c>
      <c r="E688" s="110" t="s">
        <v>114</v>
      </c>
      <c r="F688">
        <v>97.235600000000005</v>
      </c>
      <c r="G688">
        <v>5529580.3109999998</v>
      </c>
      <c r="H688">
        <v>2135364.2467999998</v>
      </c>
      <c r="I688">
        <v>301096.91519999999</v>
      </c>
      <c r="J688">
        <v>139701.06950000001</v>
      </c>
      <c r="K688">
        <v>355840.91310000001</v>
      </c>
      <c r="L688">
        <v>1649820.7524999999</v>
      </c>
      <c r="M688">
        <v>192524.26990000001</v>
      </c>
      <c r="N688">
        <v>19366.721799999999</v>
      </c>
      <c r="O688">
        <v>824121.47089999996</v>
      </c>
    </row>
    <row r="689" spans="1:15" hidden="1">
      <c r="A689" s="110" t="s">
        <v>36</v>
      </c>
      <c r="B689" s="110" t="s">
        <v>110</v>
      </c>
      <c r="C689" s="110" t="s">
        <v>111</v>
      </c>
      <c r="D689" s="110" t="s">
        <v>7</v>
      </c>
      <c r="E689" s="110" t="s">
        <v>112</v>
      </c>
      <c r="F689">
        <v>341.53</v>
      </c>
      <c r="G689">
        <v>48868482.923600003</v>
      </c>
      <c r="H689">
        <v>8759125.3557999991</v>
      </c>
      <c r="I689">
        <v>13567092.0768</v>
      </c>
      <c r="J689">
        <v>490683.30440000002</v>
      </c>
      <c r="K689">
        <v>1220474.4526</v>
      </c>
      <c r="L689">
        <v>3280368.7927000001</v>
      </c>
      <c r="M689">
        <v>676221.60930000001</v>
      </c>
      <c r="N689">
        <v>476548.88669999997</v>
      </c>
      <c r="O689">
        <v>1546213.4121999999</v>
      </c>
    </row>
    <row r="690" spans="1:15" hidden="1">
      <c r="A690" s="110" t="s">
        <v>36</v>
      </c>
      <c r="B690" s="110" t="s">
        <v>110</v>
      </c>
      <c r="C690" s="110" t="s">
        <v>111</v>
      </c>
      <c r="D690" s="110" t="s">
        <v>7</v>
      </c>
      <c r="E690" s="110" t="s">
        <v>112</v>
      </c>
      <c r="F690">
        <v>252.3304</v>
      </c>
      <c r="G690">
        <v>35920981.933499999</v>
      </c>
      <c r="H690">
        <v>6471448.3722000001</v>
      </c>
      <c r="I690">
        <v>10023686.0352</v>
      </c>
      <c r="J690">
        <v>362527.9731</v>
      </c>
      <c r="K690">
        <v>901715.2426</v>
      </c>
      <c r="L690">
        <v>2423613.6491999999</v>
      </c>
      <c r="M690">
        <v>499608.43599999999</v>
      </c>
      <c r="N690">
        <v>352085.53039999999</v>
      </c>
      <c r="O690">
        <v>1142378.8504000001</v>
      </c>
    </row>
    <row r="691" spans="1:15" hidden="1">
      <c r="A691" s="110" t="s">
        <v>36</v>
      </c>
      <c r="B691" s="110" t="s">
        <v>110</v>
      </c>
      <c r="C691" s="110" t="s">
        <v>111</v>
      </c>
      <c r="D691" s="110" t="s">
        <v>7</v>
      </c>
      <c r="E691" s="110" t="s">
        <v>112</v>
      </c>
      <c r="F691">
        <v>116.52200000000001</v>
      </c>
      <c r="G691">
        <v>15902524.022600001</v>
      </c>
      <c r="H691">
        <v>2988406.8848000001</v>
      </c>
      <c r="I691">
        <v>4628772.9983999999</v>
      </c>
      <c r="J691">
        <v>167410.09520000001</v>
      </c>
      <c r="K691">
        <v>416397.16619999998</v>
      </c>
      <c r="L691">
        <v>1119184.6469000001</v>
      </c>
      <c r="M691">
        <v>230710.902</v>
      </c>
      <c r="N691">
        <v>162587.2672</v>
      </c>
      <c r="O691">
        <v>527531.63470000005</v>
      </c>
    </row>
    <row r="692" spans="1:15" hidden="1">
      <c r="A692" s="110" t="s">
        <v>36</v>
      </c>
      <c r="B692" s="110" t="s">
        <v>110</v>
      </c>
      <c r="C692" s="110" t="s">
        <v>111</v>
      </c>
      <c r="D692" s="110" t="s">
        <v>7</v>
      </c>
      <c r="E692" s="110" t="s">
        <v>113</v>
      </c>
      <c r="F692">
        <v>192.864</v>
      </c>
      <c r="G692">
        <v>26259513.493799999</v>
      </c>
      <c r="H692">
        <v>4946329.3225999996</v>
      </c>
      <c r="I692">
        <v>7661415.3408000004</v>
      </c>
      <c r="J692">
        <v>277092.7427</v>
      </c>
      <c r="K692">
        <v>689209.10259999998</v>
      </c>
      <c r="L692">
        <v>1852443.5534999999</v>
      </c>
      <c r="M692">
        <v>381866.32049999997</v>
      </c>
      <c r="N692">
        <v>269109.9595</v>
      </c>
      <c r="O692">
        <v>873155.80920000002</v>
      </c>
    </row>
    <row r="693" spans="1:15" hidden="1">
      <c r="A693" s="110" t="s">
        <v>36</v>
      </c>
      <c r="B693" s="110" t="s">
        <v>110</v>
      </c>
      <c r="C693" s="110" t="s">
        <v>111</v>
      </c>
      <c r="D693" s="110" t="s">
        <v>7</v>
      </c>
      <c r="E693" s="110" t="s">
        <v>114</v>
      </c>
      <c r="F693">
        <v>1050.3052</v>
      </c>
      <c r="G693">
        <v>141604807.93630001</v>
      </c>
      <c r="H693">
        <v>26936886.7498</v>
      </c>
      <c r="I693">
        <v>41722795.756800003</v>
      </c>
      <c r="J693">
        <v>1508997.7667</v>
      </c>
      <c r="K693">
        <v>3753317.9048000001</v>
      </c>
      <c r="L693">
        <v>10088098.8519</v>
      </c>
      <c r="M693">
        <v>2079580.3373</v>
      </c>
      <c r="N693">
        <v>1465527.9879999999</v>
      </c>
      <c r="O693">
        <v>4755061.0110999998</v>
      </c>
    </row>
    <row r="694" spans="1:15" hidden="1">
      <c r="A694" s="110" t="s">
        <v>36</v>
      </c>
      <c r="B694" s="110" t="s">
        <v>110</v>
      </c>
      <c r="C694" s="110" t="s">
        <v>111</v>
      </c>
      <c r="D694" s="110" t="s">
        <v>7</v>
      </c>
      <c r="E694" s="110" t="s">
        <v>114</v>
      </c>
      <c r="F694">
        <v>222.59719999999999</v>
      </c>
      <c r="G694">
        <v>30880827.026299998</v>
      </c>
      <c r="H694">
        <v>5708888.8474000003</v>
      </c>
      <c r="I694">
        <v>8842552.2623999994</v>
      </c>
      <c r="J694">
        <v>319810.3579</v>
      </c>
      <c r="K694">
        <v>795462.17260000005</v>
      </c>
      <c r="L694">
        <v>2138028.6014</v>
      </c>
      <c r="M694">
        <v>440737.37829999998</v>
      </c>
      <c r="N694">
        <v>310597.745</v>
      </c>
      <c r="O694">
        <v>1007767.3297999999</v>
      </c>
    </row>
    <row r="695" spans="1:15" hidden="1">
      <c r="A695" s="110" t="s">
        <v>36</v>
      </c>
      <c r="B695" s="110" t="s">
        <v>110</v>
      </c>
      <c r="C695" s="110" t="s">
        <v>111</v>
      </c>
      <c r="D695" s="110" t="s">
        <v>7</v>
      </c>
      <c r="E695" s="110" t="s">
        <v>112</v>
      </c>
      <c r="F695">
        <v>636.45119999999997</v>
      </c>
      <c r="G695">
        <v>77697293.426699996</v>
      </c>
      <c r="H695">
        <v>16390565.998400001</v>
      </c>
      <c r="I695">
        <v>25235194.0416</v>
      </c>
      <c r="J695">
        <v>914402.81940000004</v>
      </c>
      <c r="K695">
        <v>2105097.9408</v>
      </c>
      <c r="L695">
        <v>6113063.7267000005</v>
      </c>
      <c r="M695">
        <v>1260158.8578000001</v>
      </c>
      <c r="N695">
        <v>344950.03970000002</v>
      </c>
      <c r="O695">
        <v>1737368.5219000001</v>
      </c>
    </row>
    <row r="696" spans="1:15" hidden="1">
      <c r="A696" s="110" t="s">
        <v>36</v>
      </c>
      <c r="B696" s="110" t="s">
        <v>110</v>
      </c>
      <c r="C696" s="110" t="s">
        <v>111</v>
      </c>
      <c r="D696" s="110" t="s">
        <v>7</v>
      </c>
      <c r="E696" s="110" t="s">
        <v>112</v>
      </c>
      <c r="F696">
        <v>194.47120000000001</v>
      </c>
      <c r="G696">
        <v>20531572.823899999</v>
      </c>
      <c r="H696">
        <v>5008228.1459999997</v>
      </c>
      <c r="I696">
        <v>7710753.1008000001</v>
      </c>
      <c r="J696">
        <v>279402.13890000002</v>
      </c>
      <c r="K696">
        <v>643224.37080000003</v>
      </c>
      <c r="L696">
        <v>1867880.5830999999</v>
      </c>
      <c r="M696">
        <v>385048.53989999997</v>
      </c>
      <c r="N696">
        <v>105401.401</v>
      </c>
      <c r="O696">
        <v>530862.60389999999</v>
      </c>
    </row>
    <row r="697" spans="1:15" hidden="1">
      <c r="A697" s="110" t="s">
        <v>36</v>
      </c>
      <c r="B697" s="110" t="s">
        <v>110</v>
      </c>
      <c r="C697" s="110" t="s">
        <v>111</v>
      </c>
      <c r="D697" s="110" t="s">
        <v>7</v>
      </c>
      <c r="E697" s="110" t="s">
        <v>112</v>
      </c>
      <c r="F697">
        <v>538.41200000000003</v>
      </c>
      <c r="G697">
        <v>65033957.555</v>
      </c>
      <c r="H697">
        <v>13865757.2082</v>
      </c>
      <c r="I697">
        <v>21347953.996800002</v>
      </c>
      <c r="J697">
        <v>773548.29469999997</v>
      </c>
      <c r="K697">
        <v>1780827.8034000001</v>
      </c>
      <c r="L697">
        <v>5171404.9203000003</v>
      </c>
      <c r="M697">
        <v>1066043.4782</v>
      </c>
      <c r="N697">
        <v>291813.79619999998</v>
      </c>
      <c r="O697">
        <v>1469743.5729</v>
      </c>
    </row>
    <row r="698" spans="1:15" hidden="1">
      <c r="A698" s="110" t="s">
        <v>36</v>
      </c>
      <c r="B698" s="110" t="s">
        <v>110</v>
      </c>
      <c r="C698" s="110" t="s">
        <v>111</v>
      </c>
      <c r="D698" s="110" t="s">
        <v>7</v>
      </c>
      <c r="E698" s="110" t="s">
        <v>113</v>
      </c>
      <c r="F698">
        <v>350.36959999999999</v>
      </c>
      <c r="G698">
        <v>38876880.881899998</v>
      </c>
      <c r="H698">
        <v>9023089.1860000007</v>
      </c>
      <c r="I698">
        <v>13892101.7664</v>
      </c>
      <c r="J698">
        <v>503384.98359999998</v>
      </c>
      <c r="K698">
        <v>1158867.0482000001</v>
      </c>
      <c r="L698">
        <v>3365272.4556</v>
      </c>
      <c r="M698">
        <v>693723.81570000004</v>
      </c>
      <c r="N698">
        <v>189896.73910000001</v>
      </c>
      <c r="O698">
        <v>956430.1459</v>
      </c>
    </row>
    <row r="699" spans="1:15" hidden="1">
      <c r="A699" s="110" t="s">
        <v>36</v>
      </c>
      <c r="B699" s="110" t="s">
        <v>110</v>
      </c>
      <c r="C699" s="110" t="s">
        <v>111</v>
      </c>
      <c r="D699" s="110" t="s">
        <v>7</v>
      </c>
      <c r="E699" s="110" t="s">
        <v>112</v>
      </c>
      <c r="F699">
        <v>1092.0924</v>
      </c>
      <c r="G699">
        <v>164256285.94170001</v>
      </c>
      <c r="H699">
        <v>35658761.932800002</v>
      </c>
      <c r="I699">
        <v>43648505.7984</v>
      </c>
      <c r="J699">
        <v>1569033.3676</v>
      </c>
      <c r="K699">
        <v>3789374.5954999998</v>
      </c>
      <c r="L699">
        <v>10489461.6219</v>
      </c>
      <c r="M699">
        <v>2162318.0400999999</v>
      </c>
      <c r="N699">
        <v>552248.61880000005</v>
      </c>
      <c r="O699">
        <v>3931942.3994999998</v>
      </c>
    </row>
    <row r="700" spans="1:15" hidden="1">
      <c r="A700" s="110" t="s">
        <v>36</v>
      </c>
      <c r="B700" s="110" t="s">
        <v>110</v>
      </c>
      <c r="C700" s="110" t="s">
        <v>111</v>
      </c>
      <c r="D700" s="110" t="s">
        <v>7</v>
      </c>
      <c r="E700" s="110" t="s">
        <v>112</v>
      </c>
      <c r="F700">
        <v>1234.3296</v>
      </c>
      <c r="G700">
        <v>180843385.62630001</v>
      </c>
      <c r="H700">
        <v>40303058.785800003</v>
      </c>
      <c r="I700">
        <v>49333410.719999999</v>
      </c>
      <c r="J700">
        <v>1773388.8303</v>
      </c>
      <c r="K700">
        <v>4282913.4501</v>
      </c>
      <c r="L700">
        <v>11855638.7426</v>
      </c>
      <c r="M700">
        <v>2443944.4515</v>
      </c>
      <c r="N700">
        <v>624175.03940000001</v>
      </c>
      <c r="O700">
        <v>4444049.6876999997</v>
      </c>
    </row>
    <row r="701" spans="1:15" hidden="1">
      <c r="A701" s="110" t="s">
        <v>36</v>
      </c>
      <c r="B701" s="110" t="s">
        <v>110</v>
      </c>
      <c r="C701" s="110" t="s">
        <v>111</v>
      </c>
      <c r="D701" s="110" t="s">
        <v>7</v>
      </c>
      <c r="E701" s="110" t="s">
        <v>112</v>
      </c>
      <c r="F701">
        <v>515.10760000000005</v>
      </c>
      <c r="G701">
        <v>77550137.158000007</v>
      </c>
      <c r="H701">
        <v>16819180.810199998</v>
      </c>
      <c r="I701">
        <v>20587706.150400002</v>
      </c>
      <c r="J701">
        <v>740067.02150000003</v>
      </c>
      <c r="K701">
        <v>1787335.6259999999</v>
      </c>
      <c r="L701">
        <v>4947567.9908999996</v>
      </c>
      <c r="M701">
        <v>1019901.2977999999</v>
      </c>
      <c r="N701">
        <v>260479.29699999999</v>
      </c>
      <c r="O701">
        <v>1854580.6314000001</v>
      </c>
    </row>
    <row r="702" spans="1:15" hidden="1">
      <c r="A702" s="110" t="s">
        <v>36</v>
      </c>
      <c r="B702" s="110" t="s">
        <v>110</v>
      </c>
      <c r="C702" s="110" t="s">
        <v>111</v>
      </c>
      <c r="D702" s="110" t="s">
        <v>7</v>
      </c>
      <c r="E702" s="110" t="s">
        <v>113</v>
      </c>
      <c r="F702">
        <v>90.806799999999996</v>
      </c>
      <c r="G702">
        <v>13191166.332</v>
      </c>
      <c r="H702">
        <v>2965003.8306</v>
      </c>
      <c r="I702">
        <v>3629346.24</v>
      </c>
      <c r="J702">
        <v>130464.7276</v>
      </c>
      <c r="K702">
        <v>315084.1275</v>
      </c>
      <c r="L702">
        <v>872192.17310000001</v>
      </c>
      <c r="M702">
        <v>179795.39259999999</v>
      </c>
      <c r="N702">
        <v>45919.127200000003</v>
      </c>
      <c r="O702">
        <v>326938.55119999999</v>
      </c>
    </row>
    <row r="703" spans="1:15" hidden="1">
      <c r="A703" s="110" t="s">
        <v>36</v>
      </c>
      <c r="B703" s="110" t="s">
        <v>110</v>
      </c>
      <c r="C703" s="110" t="s">
        <v>111</v>
      </c>
      <c r="D703" s="110" t="s">
        <v>7</v>
      </c>
      <c r="E703" s="110" t="s">
        <v>114</v>
      </c>
      <c r="F703">
        <v>126.1652</v>
      </c>
      <c r="G703">
        <v>18656087.9745</v>
      </c>
      <c r="H703">
        <v>4119518.1812</v>
      </c>
      <c r="I703">
        <v>5042542.6368000004</v>
      </c>
      <c r="J703">
        <v>181265.22949999999</v>
      </c>
      <c r="K703">
        <v>437771.7524</v>
      </c>
      <c r="L703">
        <v>1211806.8245999999</v>
      </c>
      <c r="M703">
        <v>249804.21799999999</v>
      </c>
      <c r="N703">
        <v>63799.1414</v>
      </c>
      <c r="O703">
        <v>454242.05790000001</v>
      </c>
    </row>
    <row r="704" spans="1:15" hidden="1">
      <c r="A704" s="110" t="s">
        <v>36</v>
      </c>
      <c r="B704" s="110" t="s">
        <v>110</v>
      </c>
      <c r="C704" s="110" t="s">
        <v>111</v>
      </c>
      <c r="D704" s="110" t="s">
        <v>7</v>
      </c>
      <c r="E704" s="110" t="s">
        <v>114</v>
      </c>
      <c r="F704">
        <v>272.42039999999997</v>
      </c>
      <c r="G704">
        <v>38227201.839299999</v>
      </c>
      <c r="H704">
        <v>8895010.6963999998</v>
      </c>
      <c r="I704">
        <v>10888037.932800001</v>
      </c>
      <c r="J704">
        <v>391392.93979999999</v>
      </c>
      <c r="K704">
        <v>945252.38249999995</v>
      </c>
      <c r="L704">
        <v>2616576.5194000001</v>
      </c>
      <c r="M704">
        <v>539386.17779999995</v>
      </c>
      <c r="N704">
        <v>137757.3817</v>
      </c>
      <c r="O704">
        <v>980815.65370000002</v>
      </c>
    </row>
    <row r="705" spans="1:15">
      <c r="A705" s="110" t="s">
        <v>36</v>
      </c>
      <c r="B705" s="110" t="s">
        <v>110</v>
      </c>
      <c r="C705" s="110" t="s">
        <v>111</v>
      </c>
      <c r="D705" s="110" t="s">
        <v>9</v>
      </c>
      <c r="E705" s="110" t="s">
        <v>114</v>
      </c>
      <c r="F705">
        <v>1.6072</v>
      </c>
      <c r="G705">
        <v>144727.4118</v>
      </c>
      <c r="H705">
        <v>41211.264799999997</v>
      </c>
      <c r="I705">
        <v>43393.612800000003</v>
      </c>
      <c r="J705">
        <v>2309.3962000000001</v>
      </c>
      <c r="K705">
        <v>6638.6607000000004</v>
      </c>
      <c r="L705">
        <v>15437.0296</v>
      </c>
      <c r="M705">
        <v>3182.2193000000002</v>
      </c>
      <c r="N705">
        <v>0</v>
      </c>
      <c r="O705">
        <v>8733.3389999999999</v>
      </c>
    </row>
    <row r="706" spans="1:15">
      <c r="A706" s="110" t="s">
        <v>36</v>
      </c>
      <c r="B706" s="110" t="s">
        <v>110</v>
      </c>
      <c r="C706" s="110" t="s">
        <v>111</v>
      </c>
      <c r="D706" s="110" t="s">
        <v>9</v>
      </c>
      <c r="E706" s="110" t="s">
        <v>112</v>
      </c>
      <c r="F706">
        <v>143.84440000000001</v>
      </c>
      <c r="G706">
        <v>15574326.8234</v>
      </c>
      <c r="H706">
        <v>4359021.0751999998</v>
      </c>
      <c r="I706">
        <v>3398508.4992</v>
      </c>
      <c r="J706">
        <v>206664.85889999999</v>
      </c>
      <c r="K706">
        <v>610174.27229999995</v>
      </c>
      <c r="L706">
        <v>1381614.1503000001</v>
      </c>
      <c r="M706">
        <v>284808.63069999998</v>
      </c>
      <c r="N706">
        <v>97721.929399999994</v>
      </c>
      <c r="O706">
        <v>692370.20380000002</v>
      </c>
    </row>
    <row r="707" spans="1:15">
      <c r="A707" s="110" t="s">
        <v>36</v>
      </c>
      <c r="B707" s="110" t="s">
        <v>110</v>
      </c>
      <c r="C707" s="110" t="s">
        <v>111</v>
      </c>
      <c r="D707" s="110" t="s">
        <v>9</v>
      </c>
      <c r="E707" s="110" t="s">
        <v>112</v>
      </c>
      <c r="F707">
        <v>242.68719999999999</v>
      </c>
      <c r="G707">
        <v>26340011.046</v>
      </c>
      <c r="H707">
        <v>7354324.8733999999</v>
      </c>
      <c r="I707">
        <v>5733796.3392000003</v>
      </c>
      <c r="J707">
        <v>348674.08169999998</v>
      </c>
      <c r="K707">
        <v>1029456.0348</v>
      </c>
      <c r="L707">
        <v>2330991.4715</v>
      </c>
      <c r="M707">
        <v>480515.12</v>
      </c>
      <c r="N707">
        <v>164871.63510000001</v>
      </c>
      <c r="O707">
        <v>1168132.9696</v>
      </c>
    </row>
    <row r="708" spans="1:15">
      <c r="A708" s="110" t="s">
        <v>36</v>
      </c>
      <c r="B708" s="110" t="s">
        <v>110</v>
      </c>
      <c r="C708" s="110" t="s">
        <v>111</v>
      </c>
      <c r="D708" s="110" t="s">
        <v>9</v>
      </c>
      <c r="E708" s="110" t="s">
        <v>112</v>
      </c>
      <c r="F708">
        <v>773.06320000000005</v>
      </c>
      <c r="G708">
        <v>83545099.337699994</v>
      </c>
      <c r="H708">
        <v>23426690.306400001</v>
      </c>
      <c r="I708">
        <v>18264607.315200001</v>
      </c>
      <c r="J708">
        <v>1110676.6383</v>
      </c>
      <c r="K708">
        <v>3279260.6140999999</v>
      </c>
      <c r="L708">
        <v>7425211.2437000005</v>
      </c>
      <c r="M708">
        <v>1530647.5015</v>
      </c>
      <c r="N708">
        <v>525187.12910000002</v>
      </c>
      <c r="O708">
        <v>3721006.3467000001</v>
      </c>
    </row>
    <row r="709" spans="1:15">
      <c r="A709" s="110" t="s">
        <v>36</v>
      </c>
      <c r="B709" s="110" t="s">
        <v>110</v>
      </c>
      <c r="C709" s="110" t="s">
        <v>111</v>
      </c>
      <c r="D709" s="110" t="s">
        <v>9</v>
      </c>
      <c r="E709" s="110" t="s">
        <v>114</v>
      </c>
      <c r="F709">
        <v>37.769199999999998</v>
      </c>
      <c r="G709">
        <v>4144246.4199000001</v>
      </c>
      <c r="H709">
        <v>1144547.1932000001</v>
      </c>
      <c r="I709">
        <v>892345.51679999998</v>
      </c>
      <c r="J709">
        <v>54263.353300000002</v>
      </c>
      <c r="K709">
        <v>160213.35639999999</v>
      </c>
      <c r="L709">
        <v>362770.19589999999</v>
      </c>
      <c r="M709">
        <v>74782.154399999999</v>
      </c>
      <c r="N709">
        <v>25658.830600000001</v>
      </c>
      <c r="O709">
        <v>181795.52840000001</v>
      </c>
    </row>
    <row r="710" spans="1:15">
      <c r="A710" s="110" t="s">
        <v>36</v>
      </c>
      <c r="B710" s="110" t="s">
        <v>110</v>
      </c>
      <c r="C710" s="110" t="s">
        <v>111</v>
      </c>
      <c r="D710" s="110" t="s">
        <v>9</v>
      </c>
      <c r="E710" s="110" t="s">
        <v>114</v>
      </c>
      <c r="F710">
        <v>118.1292</v>
      </c>
      <c r="G710">
        <v>12780461.190400001</v>
      </c>
      <c r="H710">
        <v>3579754.1734000002</v>
      </c>
      <c r="I710">
        <v>2790953.8368000002</v>
      </c>
      <c r="J710">
        <v>169719.4914</v>
      </c>
      <c r="K710">
        <v>501092.83809999999</v>
      </c>
      <c r="L710">
        <v>1134621.6765000001</v>
      </c>
      <c r="M710">
        <v>233893.1213</v>
      </c>
      <c r="N710">
        <v>80252.087299999999</v>
      </c>
      <c r="O710">
        <v>568594.52489999996</v>
      </c>
    </row>
    <row r="711" spans="1:15">
      <c r="A711" s="110" t="s">
        <v>36</v>
      </c>
      <c r="B711" s="110" t="s">
        <v>110</v>
      </c>
      <c r="C711" s="110" t="s">
        <v>111</v>
      </c>
      <c r="D711" s="110" t="s">
        <v>9</v>
      </c>
      <c r="E711" s="110" t="s">
        <v>112</v>
      </c>
      <c r="F711">
        <v>58.662799999999997</v>
      </c>
      <c r="G711">
        <v>8655928.8465</v>
      </c>
      <c r="H711">
        <v>3418652.2666000002</v>
      </c>
      <c r="I711">
        <v>1572736.6464</v>
      </c>
      <c r="J711">
        <v>84281.775200000004</v>
      </c>
      <c r="K711">
        <v>409515.52929999999</v>
      </c>
      <c r="L711">
        <v>563451.58089999994</v>
      </c>
      <c r="M711">
        <v>116151.0058</v>
      </c>
      <c r="N711">
        <v>41240.464</v>
      </c>
      <c r="O711">
        <v>290479.0882</v>
      </c>
    </row>
    <row r="712" spans="1:15">
      <c r="A712" s="110" t="s">
        <v>36</v>
      </c>
      <c r="B712" s="110" t="s">
        <v>110</v>
      </c>
      <c r="C712" s="110" t="s">
        <v>111</v>
      </c>
      <c r="D712" s="110" t="s">
        <v>9</v>
      </c>
      <c r="E712" s="110" t="s">
        <v>112</v>
      </c>
      <c r="F712">
        <v>127.7724</v>
      </c>
      <c r="G712">
        <v>18658407.0436</v>
      </c>
      <c r="H712">
        <v>7446106.8748000003</v>
      </c>
      <c r="I712">
        <v>3425551.1808000002</v>
      </c>
      <c r="J712">
        <v>183574.6257</v>
      </c>
      <c r="K712">
        <v>891958.4817</v>
      </c>
      <c r="L712">
        <v>1227243.8541999999</v>
      </c>
      <c r="M712">
        <v>252986.4374</v>
      </c>
      <c r="N712">
        <v>89825.120200000005</v>
      </c>
      <c r="O712">
        <v>632687.32920000004</v>
      </c>
    </row>
    <row r="713" spans="1:15">
      <c r="A713" s="110" t="s">
        <v>36</v>
      </c>
      <c r="B713" s="110" t="s">
        <v>110</v>
      </c>
      <c r="C713" s="110" t="s">
        <v>111</v>
      </c>
      <c r="D713" s="110" t="s">
        <v>9</v>
      </c>
      <c r="E713" s="110" t="s">
        <v>112</v>
      </c>
      <c r="F713">
        <v>71.520399999999995</v>
      </c>
      <c r="G713">
        <v>11188599.680400001</v>
      </c>
      <c r="H713">
        <v>4167946.1102</v>
      </c>
      <c r="I713">
        <v>1917446.8032</v>
      </c>
      <c r="J713">
        <v>102755.7019</v>
      </c>
      <c r="K713">
        <v>499272.35769999999</v>
      </c>
      <c r="L713">
        <v>686947.81779999996</v>
      </c>
      <c r="M713">
        <v>141608.7605</v>
      </c>
      <c r="N713">
        <v>50279.469799999999</v>
      </c>
      <c r="O713">
        <v>354145.7377</v>
      </c>
    </row>
    <row r="714" spans="1:15">
      <c r="A714" s="110" t="s">
        <v>36</v>
      </c>
      <c r="B714" s="110" t="s">
        <v>110</v>
      </c>
      <c r="C714" s="110" t="s">
        <v>111</v>
      </c>
      <c r="D714" s="110" t="s">
        <v>9</v>
      </c>
      <c r="E714" s="110" t="s">
        <v>113</v>
      </c>
      <c r="F714">
        <v>15.2684</v>
      </c>
      <c r="G714">
        <v>1879574.8439</v>
      </c>
      <c r="H714">
        <v>889786.14099999995</v>
      </c>
      <c r="I714">
        <v>409342.42560000002</v>
      </c>
      <c r="J714">
        <v>21936.7781</v>
      </c>
      <c r="K714">
        <v>106586.2337</v>
      </c>
      <c r="L714">
        <v>146651.7813</v>
      </c>
      <c r="M714">
        <v>30231.083699999999</v>
      </c>
      <c r="N714">
        <v>10733.8194</v>
      </c>
      <c r="O714">
        <v>75604.146299999993</v>
      </c>
    </row>
    <row r="715" spans="1:15">
      <c r="A715" s="110" t="s">
        <v>36</v>
      </c>
      <c r="B715" s="110" t="s">
        <v>110</v>
      </c>
      <c r="C715" s="110" t="s">
        <v>111</v>
      </c>
      <c r="D715" s="110" t="s">
        <v>9</v>
      </c>
      <c r="E715" s="110" t="s">
        <v>114</v>
      </c>
      <c r="F715">
        <v>49.019599999999997</v>
      </c>
      <c r="G715">
        <v>6688532.4881999996</v>
      </c>
      <c r="H715">
        <v>2856683.077</v>
      </c>
      <c r="I715">
        <v>1314205.2095999999</v>
      </c>
      <c r="J715">
        <v>70427.883799999996</v>
      </c>
      <c r="K715">
        <v>342197.9081</v>
      </c>
      <c r="L715">
        <v>470829.4032</v>
      </c>
      <c r="M715">
        <v>97057.689799999993</v>
      </c>
      <c r="N715">
        <v>34461.209600000002</v>
      </c>
      <c r="O715">
        <v>242729.1011</v>
      </c>
    </row>
    <row r="716" spans="1:15">
      <c r="A716" s="110" t="s">
        <v>36</v>
      </c>
      <c r="B716" s="110" t="s">
        <v>110</v>
      </c>
      <c r="C716" s="110" t="s">
        <v>111</v>
      </c>
      <c r="D716" s="110" t="s">
        <v>9</v>
      </c>
      <c r="E716" s="110" t="s">
        <v>114</v>
      </c>
      <c r="F716">
        <v>7.2324000000000002</v>
      </c>
      <c r="G716">
        <v>888359.38049999997</v>
      </c>
      <c r="H716">
        <v>421476.8922</v>
      </c>
      <c r="I716">
        <v>193899.16800000001</v>
      </c>
      <c r="J716">
        <v>10391.040000000001</v>
      </c>
      <c r="K716">
        <v>50488.215900000003</v>
      </c>
      <c r="L716">
        <v>69466.633300000001</v>
      </c>
      <c r="M716">
        <v>14319.986999999999</v>
      </c>
      <c r="N716">
        <v>5084.4408000000003</v>
      </c>
      <c r="O716">
        <v>35812.490299999998</v>
      </c>
    </row>
    <row r="717" spans="1:15">
      <c r="A717" s="110" t="s">
        <v>36</v>
      </c>
      <c r="B717" s="110" t="s">
        <v>110</v>
      </c>
      <c r="C717" s="110" t="s">
        <v>111</v>
      </c>
      <c r="D717" s="110" t="s">
        <v>9</v>
      </c>
      <c r="E717" s="110" t="s">
        <v>112</v>
      </c>
      <c r="F717">
        <v>194.47120000000001</v>
      </c>
      <c r="G717">
        <v>21044838.0986</v>
      </c>
      <c r="H717">
        <v>5918521.2898000004</v>
      </c>
      <c r="I717">
        <v>4581489.0432000002</v>
      </c>
      <c r="J717">
        <v>279402.13890000002</v>
      </c>
      <c r="K717">
        <v>762645.34039999999</v>
      </c>
      <c r="L717">
        <v>1867880.5830999999</v>
      </c>
      <c r="M717">
        <v>385048.53989999997</v>
      </c>
      <c r="N717">
        <v>132115.68109999999</v>
      </c>
      <c r="O717">
        <v>936053.57160000002</v>
      </c>
    </row>
    <row r="718" spans="1:15">
      <c r="A718" s="110" t="s">
        <v>36</v>
      </c>
      <c r="B718" s="110" t="s">
        <v>110</v>
      </c>
      <c r="C718" s="110" t="s">
        <v>111</v>
      </c>
      <c r="D718" s="110" t="s">
        <v>9</v>
      </c>
      <c r="E718" s="110" t="s">
        <v>112</v>
      </c>
      <c r="F718">
        <v>71.520399999999995</v>
      </c>
      <c r="G718">
        <v>7794395.0884999996</v>
      </c>
      <c r="H718">
        <v>2176646.3021999998</v>
      </c>
      <c r="I718">
        <v>1684928.3903999999</v>
      </c>
      <c r="J718">
        <v>102755.7019</v>
      </c>
      <c r="K718">
        <v>280477.00540000002</v>
      </c>
      <c r="L718">
        <v>686947.81779999996</v>
      </c>
      <c r="M718">
        <v>141608.7605</v>
      </c>
      <c r="N718">
        <v>48587.998399999997</v>
      </c>
      <c r="O718">
        <v>344251.10690000001</v>
      </c>
    </row>
    <row r="719" spans="1:15">
      <c r="A719" s="110" t="s">
        <v>36</v>
      </c>
      <c r="B719" s="110" t="s">
        <v>110</v>
      </c>
      <c r="C719" s="110" t="s">
        <v>111</v>
      </c>
      <c r="D719" s="110" t="s">
        <v>9</v>
      </c>
      <c r="E719" s="110" t="s">
        <v>112</v>
      </c>
      <c r="F719">
        <v>839.76199999999994</v>
      </c>
      <c r="G719">
        <v>90739919.208700001</v>
      </c>
      <c r="H719">
        <v>25557249.5418</v>
      </c>
      <c r="I719">
        <v>19783701.791999999</v>
      </c>
      <c r="J719">
        <v>1206505.3944999999</v>
      </c>
      <c r="K719">
        <v>3293241.2426999998</v>
      </c>
      <c r="L719">
        <v>8065847.9726999998</v>
      </c>
      <c r="M719">
        <v>1662709.6040000001</v>
      </c>
      <c r="N719">
        <v>570499.53209999995</v>
      </c>
      <c r="O719">
        <v>4042049.5139000001</v>
      </c>
    </row>
    <row r="720" spans="1:15">
      <c r="A720" s="110" t="s">
        <v>36</v>
      </c>
      <c r="B720" s="110" t="s">
        <v>110</v>
      </c>
      <c r="C720" s="110" t="s">
        <v>111</v>
      </c>
      <c r="D720" s="110" t="s">
        <v>9</v>
      </c>
      <c r="E720" s="110" t="s">
        <v>112</v>
      </c>
      <c r="F720">
        <v>38.572800000000001</v>
      </c>
      <c r="G720">
        <v>5615334.9501</v>
      </c>
      <c r="H720">
        <v>2257541.6638000002</v>
      </c>
      <c r="I720">
        <v>1013565.6576</v>
      </c>
      <c r="J720">
        <v>55419.294300000001</v>
      </c>
      <c r="K720">
        <v>268263.29790000001</v>
      </c>
      <c r="L720">
        <v>370488.7107</v>
      </c>
      <c r="M720">
        <v>76373.2641</v>
      </c>
      <c r="N720">
        <v>27117.017400000001</v>
      </c>
      <c r="O720">
        <v>190999.94839999999</v>
      </c>
    </row>
    <row r="721" spans="1:15">
      <c r="A721" s="110" t="s">
        <v>36</v>
      </c>
      <c r="B721" s="110" t="s">
        <v>110</v>
      </c>
      <c r="C721" s="110" t="s">
        <v>111</v>
      </c>
      <c r="D721" s="110" t="s">
        <v>9</v>
      </c>
      <c r="E721" s="110" t="s">
        <v>112</v>
      </c>
      <c r="F721">
        <v>24.108000000000001</v>
      </c>
      <c r="G721">
        <v>3517631.5731000002</v>
      </c>
      <c r="H721">
        <v>1410963.2416000001</v>
      </c>
      <c r="I721">
        <v>633479.52</v>
      </c>
      <c r="J721">
        <v>34635.971400000002</v>
      </c>
      <c r="K721">
        <v>167664.5612</v>
      </c>
      <c r="L721">
        <v>231555.4442</v>
      </c>
      <c r="M721">
        <v>47733.290099999998</v>
      </c>
      <c r="N721">
        <v>16948.135900000001</v>
      </c>
      <c r="O721">
        <v>119374.9678</v>
      </c>
    </row>
    <row r="722" spans="1:15">
      <c r="A722" s="110" t="s">
        <v>36</v>
      </c>
      <c r="B722" s="110" t="s">
        <v>110</v>
      </c>
      <c r="C722" s="110" t="s">
        <v>111</v>
      </c>
      <c r="D722" s="110" t="s">
        <v>9</v>
      </c>
      <c r="E722" s="110" t="s">
        <v>113</v>
      </c>
      <c r="F722">
        <v>2.4108000000000001</v>
      </c>
      <c r="G722">
        <v>293887.70610000001</v>
      </c>
      <c r="H722">
        <v>141096.00599999999</v>
      </c>
      <c r="I722">
        <v>63347.558400000002</v>
      </c>
      <c r="J722">
        <v>3462.8514</v>
      </c>
      <c r="K722">
        <v>16766.456099999999</v>
      </c>
      <c r="L722">
        <v>23155.544399999999</v>
      </c>
      <c r="M722">
        <v>4773.3289999999997</v>
      </c>
      <c r="N722">
        <v>1694.8136</v>
      </c>
      <c r="O722">
        <v>11937.496800000001</v>
      </c>
    </row>
    <row r="723" spans="1:15">
      <c r="A723" s="110" t="s">
        <v>36</v>
      </c>
      <c r="B723" s="110" t="s">
        <v>110</v>
      </c>
      <c r="C723" s="110" t="s">
        <v>111</v>
      </c>
      <c r="D723" s="110" t="s">
        <v>9</v>
      </c>
      <c r="E723" s="110" t="s">
        <v>112</v>
      </c>
      <c r="F723">
        <v>1.6072</v>
      </c>
      <c r="G723">
        <v>237468.69390000001</v>
      </c>
      <c r="H723">
        <v>119250.345</v>
      </c>
      <c r="I723">
        <v>43571.519999999997</v>
      </c>
      <c r="J723">
        <v>2309.3962000000001</v>
      </c>
      <c r="K723">
        <v>10859.0792</v>
      </c>
      <c r="L723">
        <v>15437.0296</v>
      </c>
      <c r="M723">
        <v>3182.2193000000002</v>
      </c>
      <c r="N723">
        <v>1745.4614999999999</v>
      </c>
      <c r="O723">
        <v>7958.3311999999996</v>
      </c>
    </row>
    <row r="724" spans="1:15">
      <c r="A724" s="110" t="s">
        <v>36</v>
      </c>
      <c r="B724" s="110" t="s">
        <v>110</v>
      </c>
      <c r="C724" s="110" t="s">
        <v>111</v>
      </c>
      <c r="D724" s="110" t="s">
        <v>9</v>
      </c>
      <c r="E724" s="110" t="s">
        <v>112</v>
      </c>
      <c r="F724">
        <v>63.484400000000001</v>
      </c>
      <c r="G724">
        <v>9824770.6797000002</v>
      </c>
      <c r="H724">
        <v>4710345.2781999996</v>
      </c>
      <c r="I724">
        <v>1721096.2944</v>
      </c>
      <c r="J724">
        <v>91209.963799999998</v>
      </c>
      <c r="K724">
        <v>428933.63020000001</v>
      </c>
      <c r="L724">
        <v>609762.66969999997</v>
      </c>
      <c r="M724">
        <v>125697.66379999999</v>
      </c>
      <c r="N724">
        <v>68945.728499999997</v>
      </c>
      <c r="O724">
        <v>314354.08179999999</v>
      </c>
    </row>
    <row r="725" spans="1:15">
      <c r="A725" s="110" t="s">
        <v>36</v>
      </c>
      <c r="B725" s="110" t="s">
        <v>110</v>
      </c>
      <c r="C725" s="110" t="s">
        <v>111</v>
      </c>
      <c r="D725" s="110" t="s">
        <v>9</v>
      </c>
      <c r="E725" s="110" t="s">
        <v>112</v>
      </c>
      <c r="F725">
        <v>80.36</v>
      </c>
      <c r="G725">
        <v>12446457.9652</v>
      </c>
      <c r="H725">
        <v>5962461.5719999997</v>
      </c>
      <c r="I725">
        <v>2178602.7648</v>
      </c>
      <c r="J725">
        <v>115454.8952</v>
      </c>
      <c r="K725">
        <v>542953.96230000001</v>
      </c>
      <c r="L725">
        <v>771851.48060000001</v>
      </c>
      <c r="M725">
        <v>159110.9669</v>
      </c>
      <c r="N725">
        <v>87273.074099999998</v>
      </c>
      <c r="O725">
        <v>397916.55920000002</v>
      </c>
    </row>
    <row r="726" spans="1:15">
      <c r="A726" s="110" t="s">
        <v>36</v>
      </c>
      <c r="B726" s="110" t="s">
        <v>110</v>
      </c>
      <c r="C726" s="110" t="s">
        <v>111</v>
      </c>
      <c r="D726" s="110" t="s">
        <v>9</v>
      </c>
      <c r="E726" s="110" t="s">
        <v>113</v>
      </c>
      <c r="F726">
        <v>0.80359999999999998</v>
      </c>
      <c r="G726">
        <v>100081.1556</v>
      </c>
      <c r="H726">
        <v>59623.979399999997</v>
      </c>
      <c r="I726">
        <v>21785.759999999998</v>
      </c>
      <c r="J726">
        <v>1153.4552000000001</v>
      </c>
      <c r="K726">
        <v>5429.5396000000001</v>
      </c>
      <c r="L726">
        <v>7718.5147999999999</v>
      </c>
      <c r="M726">
        <v>1591.1097</v>
      </c>
      <c r="N726">
        <v>872.73069999999996</v>
      </c>
      <c r="O726">
        <v>3979.1655999999998</v>
      </c>
    </row>
    <row r="727" spans="1:15">
      <c r="A727" s="110" t="s">
        <v>36</v>
      </c>
      <c r="B727" s="110" t="s">
        <v>110</v>
      </c>
      <c r="C727" s="110" t="s">
        <v>111</v>
      </c>
      <c r="D727" s="110" t="s">
        <v>9</v>
      </c>
      <c r="E727" s="110" t="s">
        <v>114</v>
      </c>
      <c r="F727">
        <v>4.0179999999999998</v>
      </c>
      <c r="G727">
        <v>575824.44979999994</v>
      </c>
      <c r="H727">
        <v>298122.28320000001</v>
      </c>
      <c r="I727">
        <v>108930.3744</v>
      </c>
      <c r="J727">
        <v>5772.2475999999997</v>
      </c>
      <c r="K727">
        <v>27147.698100000001</v>
      </c>
      <c r="L727">
        <v>38592.574000000001</v>
      </c>
      <c r="M727">
        <v>7955.5483000000004</v>
      </c>
      <c r="N727">
        <v>4363.6536999999998</v>
      </c>
      <c r="O727">
        <v>19895.828000000001</v>
      </c>
    </row>
    <row r="728" spans="1:15">
      <c r="A728" s="110" t="s">
        <v>36</v>
      </c>
      <c r="B728" s="110" t="s">
        <v>110</v>
      </c>
      <c r="C728" s="110" t="s">
        <v>111</v>
      </c>
      <c r="D728" s="110" t="s">
        <v>9</v>
      </c>
      <c r="E728" s="110" t="s">
        <v>114</v>
      </c>
      <c r="F728">
        <v>12.8576</v>
      </c>
      <c r="G728">
        <v>1663152.7956000001</v>
      </c>
      <c r="H728">
        <v>953994.01060000004</v>
      </c>
      <c r="I728">
        <v>348575.3088</v>
      </c>
      <c r="J728">
        <v>18473.9267</v>
      </c>
      <c r="K728">
        <v>86872.634000000005</v>
      </c>
      <c r="L728">
        <v>123496.2369</v>
      </c>
      <c r="M728">
        <v>25457.754700000001</v>
      </c>
      <c r="N728">
        <v>13963.6919</v>
      </c>
      <c r="O728">
        <v>63666.6495</v>
      </c>
    </row>
    <row r="729" spans="1:15" hidden="1">
      <c r="A729" s="110" t="s">
        <v>36</v>
      </c>
      <c r="B729" s="110" t="s">
        <v>110</v>
      </c>
      <c r="C729" s="110" t="s">
        <v>111</v>
      </c>
      <c r="D729" s="110" t="s">
        <v>11</v>
      </c>
      <c r="E729" s="110" t="s">
        <v>112</v>
      </c>
      <c r="F729">
        <v>662.16639999999995</v>
      </c>
      <c r="G729">
        <v>275412296.29079998</v>
      </c>
      <c r="H729">
        <v>105881572.80140001</v>
      </c>
      <c r="I729">
        <v>21439971.3792</v>
      </c>
      <c r="J729">
        <v>951349.42989999999</v>
      </c>
      <c r="K729">
        <v>8166780.4102999996</v>
      </c>
      <c r="L729">
        <v>6360056.2005000003</v>
      </c>
      <c r="M729">
        <v>1311074.3672</v>
      </c>
      <c r="N729">
        <v>0</v>
      </c>
      <c r="O729">
        <v>3657526.4369000001</v>
      </c>
    </row>
    <row r="730" spans="1:15" hidden="1">
      <c r="A730" s="110" t="s">
        <v>36</v>
      </c>
      <c r="B730" s="110" t="s">
        <v>110</v>
      </c>
      <c r="C730" s="110" t="s">
        <v>111</v>
      </c>
      <c r="D730" s="110" t="s">
        <v>11</v>
      </c>
      <c r="E730" s="110" t="s">
        <v>112</v>
      </c>
      <c r="F730">
        <v>200.09639999999999</v>
      </c>
      <c r="G730">
        <v>82099030.499599993</v>
      </c>
      <c r="H730">
        <v>31995765.967799999</v>
      </c>
      <c r="I730">
        <v>6478826.0351999998</v>
      </c>
      <c r="J730">
        <v>287483.78269999998</v>
      </c>
      <c r="K730">
        <v>2467874.1773999999</v>
      </c>
      <c r="L730">
        <v>1921910.1868</v>
      </c>
      <c r="M730">
        <v>396186.3076</v>
      </c>
      <c r="N730">
        <v>0</v>
      </c>
      <c r="O730">
        <v>1105247.6732999999</v>
      </c>
    </row>
    <row r="731" spans="1:15" hidden="1">
      <c r="A731" s="110" t="s">
        <v>36</v>
      </c>
      <c r="B731" s="110" t="s">
        <v>110</v>
      </c>
      <c r="C731" s="110" t="s">
        <v>111</v>
      </c>
      <c r="D731" s="110" t="s">
        <v>11</v>
      </c>
      <c r="E731" s="110" t="s">
        <v>112</v>
      </c>
      <c r="F731">
        <v>181.61359999999999</v>
      </c>
      <c r="G731">
        <v>66211914.164999999</v>
      </c>
      <c r="H731">
        <v>29040334.7762</v>
      </c>
      <c r="I731">
        <v>5880380.0640000002</v>
      </c>
      <c r="J731">
        <v>260928.21220000001</v>
      </c>
      <c r="K731">
        <v>2239917.9281000001</v>
      </c>
      <c r="L731">
        <v>1744384.3462</v>
      </c>
      <c r="M731">
        <v>359590.78519999998</v>
      </c>
      <c r="N731">
        <v>0</v>
      </c>
      <c r="O731">
        <v>1003156.5227</v>
      </c>
    </row>
    <row r="732" spans="1:15" hidden="1">
      <c r="A732" s="110" t="s">
        <v>36</v>
      </c>
      <c r="B732" s="110" t="s">
        <v>110</v>
      </c>
      <c r="C732" s="110" t="s">
        <v>111</v>
      </c>
      <c r="D732" s="110" t="s">
        <v>11</v>
      </c>
      <c r="E732" s="110" t="s">
        <v>113</v>
      </c>
      <c r="F732">
        <v>174.38120000000001</v>
      </c>
      <c r="G732">
        <v>71724035.824100003</v>
      </c>
      <c r="H732">
        <v>27883860.559999999</v>
      </c>
      <c r="I732">
        <v>5646206.1695999997</v>
      </c>
      <c r="J732">
        <v>250537.1722</v>
      </c>
      <c r="K732">
        <v>2150717.6565999999</v>
      </c>
      <c r="L732">
        <v>1674917.713</v>
      </c>
      <c r="M732">
        <v>345270.79820000002</v>
      </c>
      <c r="N732">
        <v>0</v>
      </c>
      <c r="O732">
        <v>963207.81169999996</v>
      </c>
    </row>
    <row r="733" spans="1:15" hidden="1">
      <c r="A733" s="110" t="s">
        <v>36</v>
      </c>
      <c r="B733" s="110" t="s">
        <v>110</v>
      </c>
      <c r="C733" s="110" t="s">
        <v>111</v>
      </c>
      <c r="D733" s="110" t="s">
        <v>11</v>
      </c>
      <c r="E733" s="110" t="s">
        <v>114</v>
      </c>
      <c r="F733">
        <v>344.74439999999998</v>
      </c>
      <c r="G733">
        <v>143247134.45750001</v>
      </c>
      <c r="H733">
        <v>55125236.770000003</v>
      </c>
      <c r="I733">
        <v>11162315.7312</v>
      </c>
      <c r="J733">
        <v>495302.0968</v>
      </c>
      <c r="K733">
        <v>4251879.6068000002</v>
      </c>
      <c r="L733">
        <v>3311242.8519000001</v>
      </c>
      <c r="M733">
        <v>682586.04799999995</v>
      </c>
      <c r="N733">
        <v>0</v>
      </c>
      <c r="O733">
        <v>1904221.8949</v>
      </c>
    </row>
    <row r="734" spans="1:15" hidden="1">
      <c r="A734" s="110" t="s">
        <v>36</v>
      </c>
      <c r="B734" s="110" t="s">
        <v>110</v>
      </c>
      <c r="C734" s="110" t="s">
        <v>111</v>
      </c>
      <c r="D734" s="110" t="s">
        <v>11</v>
      </c>
      <c r="E734" s="110" t="s">
        <v>114</v>
      </c>
      <c r="F734">
        <v>311.79680000000002</v>
      </c>
      <c r="G734">
        <v>127160780.257</v>
      </c>
      <c r="H734">
        <v>49856856.350599997</v>
      </c>
      <c r="I734">
        <v>10095519.6096</v>
      </c>
      <c r="J734">
        <v>447965.68930000003</v>
      </c>
      <c r="K734">
        <v>3845522.8146000002</v>
      </c>
      <c r="L734">
        <v>2994783.7448999998</v>
      </c>
      <c r="M734">
        <v>617350.55149999994</v>
      </c>
      <c r="N734">
        <v>0</v>
      </c>
      <c r="O734">
        <v>1722233.3222000001</v>
      </c>
    </row>
    <row r="735" spans="1:15" hidden="1">
      <c r="A735" s="110" t="s">
        <v>36</v>
      </c>
      <c r="B735" s="110" t="s">
        <v>110</v>
      </c>
      <c r="C735" s="110" t="s">
        <v>111</v>
      </c>
      <c r="D735" s="110" t="s">
        <v>11</v>
      </c>
      <c r="E735" s="110" t="s">
        <v>112</v>
      </c>
      <c r="F735">
        <v>106.0752</v>
      </c>
      <c r="G735">
        <v>45530958.288800001</v>
      </c>
      <c r="H735">
        <v>17948027.6028</v>
      </c>
      <c r="I735">
        <v>3422159.1359999999</v>
      </c>
      <c r="J735">
        <v>152400.26269999999</v>
      </c>
      <c r="K735">
        <v>1283526.8644000001</v>
      </c>
      <c r="L735">
        <v>1018843.9544</v>
      </c>
      <c r="M735">
        <v>210026.47630000001</v>
      </c>
      <c r="N735">
        <v>0</v>
      </c>
      <c r="O735">
        <v>420798.28039999999</v>
      </c>
    </row>
    <row r="736" spans="1:15" hidden="1">
      <c r="A736" s="110" t="s">
        <v>36</v>
      </c>
      <c r="B736" s="110" t="s">
        <v>110</v>
      </c>
      <c r="C736" s="110" t="s">
        <v>111</v>
      </c>
      <c r="D736" s="110" t="s">
        <v>11</v>
      </c>
      <c r="E736" s="110" t="s">
        <v>112</v>
      </c>
      <c r="F736">
        <v>22.500800000000002</v>
      </c>
      <c r="G736">
        <v>9095057.8987000007</v>
      </c>
      <c r="H736">
        <v>3807157.4426000002</v>
      </c>
      <c r="I736">
        <v>725912.54399999999</v>
      </c>
      <c r="J736">
        <v>32327.8181</v>
      </c>
      <c r="K736">
        <v>272263.27429999999</v>
      </c>
      <c r="L736">
        <v>216118.41459999999</v>
      </c>
      <c r="M736">
        <v>44551.070699999997</v>
      </c>
      <c r="N736">
        <v>0</v>
      </c>
      <c r="O736">
        <v>89260.241299999994</v>
      </c>
    </row>
    <row r="737" spans="1:15" hidden="1">
      <c r="A737" s="110" t="s">
        <v>36</v>
      </c>
      <c r="B737" s="110" t="s">
        <v>110</v>
      </c>
      <c r="C737" s="110" t="s">
        <v>111</v>
      </c>
      <c r="D737" s="110" t="s">
        <v>11</v>
      </c>
      <c r="E737" s="110" t="s">
        <v>112</v>
      </c>
      <c r="F737">
        <v>14.4648</v>
      </c>
      <c r="G737">
        <v>5035019.5416000001</v>
      </c>
      <c r="H737">
        <v>2447457.7310000001</v>
      </c>
      <c r="I737">
        <v>466658.45760000002</v>
      </c>
      <c r="J737">
        <v>20780.837100000001</v>
      </c>
      <c r="K737">
        <v>175026.39060000001</v>
      </c>
      <c r="L737">
        <v>138933.2665</v>
      </c>
      <c r="M737">
        <v>28639.973999999998</v>
      </c>
      <c r="N737">
        <v>0</v>
      </c>
      <c r="O737">
        <v>57381.583700000003</v>
      </c>
    </row>
    <row r="738" spans="1:15" hidden="1">
      <c r="A738" s="110" t="s">
        <v>36</v>
      </c>
      <c r="B738" s="110" t="s">
        <v>110</v>
      </c>
      <c r="C738" s="110" t="s">
        <v>111</v>
      </c>
      <c r="D738" s="110" t="s">
        <v>12</v>
      </c>
      <c r="E738" s="110" t="s">
        <v>112</v>
      </c>
      <c r="F738">
        <v>13.661199999999999</v>
      </c>
      <c r="G738">
        <v>1010789.52</v>
      </c>
      <c r="H738">
        <v>317373.34940000001</v>
      </c>
      <c r="I738">
        <v>41751.513599999998</v>
      </c>
      <c r="J738">
        <v>19627.3819</v>
      </c>
      <c r="K738">
        <v>48721.095699999998</v>
      </c>
      <c r="L738">
        <v>231792.99830000001</v>
      </c>
      <c r="M738">
        <v>27048.864399999999</v>
      </c>
      <c r="N738">
        <v>5909.9002</v>
      </c>
      <c r="O738">
        <v>115147.4669</v>
      </c>
    </row>
    <row r="739" spans="1:15" hidden="1">
      <c r="A739" s="110" t="s">
        <v>36</v>
      </c>
      <c r="B739" s="110" t="s">
        <v>110</v>
      </c>
      <c r="C739" s="110" t="s">
        <v>111</v>
      </c>
      <c r="D739" s="110" t="s">
        <v>12</v>
      </c>
      <c r="E739" s="110" t="s">
        <v>112</v>
      </c>
      <c r="F739">
        <v>104.468</v>
      </c>
      <c r="G739">
        <v>5364314.6189999999</v>
      </c>
      <c r="H739">
        <v>2426977.7718000002</v>
      </c>
      <c r="I739">
        <v>319277.29920000001</v>
      </c>
      <c r="J739">
        <v>150092.10949999999</v>
      </c>
      <c r="K739">
        <v>372573.08480000001</v>
      </c>
      <c r="L739">
        <v>1772534.6928000001</v>
      </c>
      <c r="M739">
        <v>206844.25700000001</v>
      </c>
      <c r="N739">
        <v>45193.354599999999</v>
      </c>
      <c r="O739">
        <v>880539.45279999997</v>
      </c>
    </row>
    <row r="740" spans="1:15" hidden="1">
      <c r="A740" s="110" t="s">
        <v>36</v>
      </c>
      <c r="B740" s="110" t="s">
        <v>110</v>
      </c>
      <c r="C740" s="110" t="s">
        <v>111</v>
      </c>
      <c r="D740" s="110" t="s">
        <v>12</v>
      </c>
      <c r="E740" s="110" t="s">
        <v>113</v>
      </c>
      <c r="F740">
        <v>5.6252000000000004</v>
      </c>
      <c r="G740">
        <v>290427.00270000001</v>
      </c>
      <c r="H740">
        <v>130683.4246</v>
      </c>
      <c r="I740">
        <v>17191.660800000001</v>
      </c>
      <c r="J740">
        <v>8081.6437999999998</v>
      </c>
      <c r="K740">
        <v>20061.6276</v>
      </c>
      <c r="L740">
        <v>95444.175799999997</v>
      </c>
      <c r="M740">
        <v>11137.7677</v>
      </c>
      <c r="N740">
        <v>2433.4883</v>
      </c>
      <c r="O740">
        <v>47413.662799999998</v>
      </c>
    </row>
    <row r="741" spans="1:15" hidden="1">
      <c r="A741" s="110" t="s">
        <v>36</v>
      </c>
      <c r="B741" s="110" t="s">
        <v>110</v>
      </c>
      <c r="C741" s="110" t="s">
        <v>111</v>
      </c>
      <c r="D741" s="110" t="s">
        <v>7</v>
      </c>
      <c r="E741" s="110" t="s">
        <v>112</v>
      </c>
      <c r="F741">
        <v>1761.4911999999999</v>
      </c>
      <c r="G741">
        <v>176083655.0957</v>
      </c>
      <c r="H741">
        <v>33102394.0568</v>
      </c>
      <c r="I741">
        <v>65986676.313600004</v>
      </c>
      <c r="J741">
        <v>2530773.8374999999</v>
      </c>
      <c r="K741">
        <v>6971704.5400999999</v>
      </c>
      <c r="L741">
        <v>16918984.455600001</v>
      </c>
      <c r="M741">
        <v>3487712.3942999998</v>
      </c>
      <c r="N741">
        <v>1464865.2405999999</v>
      </c>
      <c r="O741">
        <v>6875676.1015999997</v>
      </c>
    </row>
    <row r="742" spans="1:15" hidden="1">
      <c r="A742" s="110" t="s">
        <v>36</v>
      </c>
      <c r="B742" s="110" t="s">
        <v>110</v>
      </c>
      <c r="C742" s="110" t="s">
        <v>111</v>
      </c>
      <c r="D742" s="110" t="s">
        <v>7</v>
      </c>
      <c r="E742" s="110" t="s">
        <v>112</v>
      </c>
      <c r="F742">
        <v>137.41560000000001</v>
      </c>
      <c r="G742">
        <v>15128676.5331</v>
      </c>
      <c r="H742">
        <v>2582348.8215999999</v>
      </c>
      <c r="I742">
        <v>5147683.4304</v>
      </c>
      <c r="J742">
        <v>197427.27410000001</v>
      </c>
      <c r="K742">
        <v>543869.28670000006</v>
      </c>
      <c r="L742">
        <v>1319866.0319000001</v>
      </c>
      <c r="M742">
        <v>272079.75339999999</v>
      </c>
      <c r="N742">
        <v>114275.52740000001</v>
      </c>
      <c r="O742">
        <v>536378.01710000006</v>
      </c>
    </row>
    <row r="743" spans="1:15" hidden="1">
      <c r="A743" s="110" t="s">
        <v>36</v>
      </c>
      <c r="B743" s="110" t="s">
        <v>110</v>
      </c>
      <c r="C743" s="110" t="s">
        <v>111</v>
      </c>
      <c r="D743" s="110" t="s">
        <v>7</v>
      </c>
      <c r="E743" s="110" t="s">
        <v>112</v>
      </c>
      <c r="F743">
        <v>298.93920000000003</v>
      </c>
      <c r="G743">
        <v>30276075.073899999</v>
      </c>
      <c r="H743">
        <v>5617741.5751999998</v>
      </c>
      <c r="I743">
        <v>11198468.678400001</v>
      </c>
      <c r="J743">
        <v>429491.76250000001</v>
      </c>
      <c r="K743">
        <v>1183154.2376000001</v>
      </c>
      <c r="L743">
        <v>2871287.5079999999</v>
      </c>
      <c r="M743">
        <v>591892.79680000001</v>
      </c>
      <c r="N743">
        <v>248599.39300000001</v>
      </c>
      <c r="O743">
        <v>1166857.4406000001</v>
      </c>
    </row>
    <row r="744" spans="1:15" hidden="1">
      <c r="A744" s="110" t="s">
        <v>36</v>
      </c>
      <c r="B744" s="110" t="s">
        <v>110</v>
      </c>
      <c r="C744" s="110" t="s">
        <v>111</v>
      </c>
      <c r="D744" s="110" t="s">
        <v>7</v>
      </c>
      <c r="E744" s="110" t="s">
        <v>113</v>
      </c>
      <c r="F744">
        <v>335.10120000000001</v>
      </c>
      <c r="G744">
        <v>34094234.925800003</v>
      </c>
      <c r="H744">
        <v>6297307.4731999999</v>
      </c>
      <c r="I744">
        <v>12553121.7984</v>
      </c>
      <c r="J744">
        <v>481448.20549999998</v>
      </c>
      <c r="K744">
        <v>1326277.7341</v>
      </c>
      <c r="L744">
        <v>3218620.6743000001</v>
      </c>
      <c r="M744">
        <v>663492.73190000001</v>
      </c>
      <c r="N744">
        <v>278671.90019999997</v>
      </c>
      <c r="O744">
        <v>1308009.5504000001</v>
      </c>
    </row>
    <row r="745" spans="1:15" hidden="1">
      <c r="A745" s="110" t="s">
        <v>36</v>
      </c>
      <c r="B745" s="110" t="s">
        <v>110</v>
      </c>
      <c r="C745" s="110" t="s">
        <v>111</v>
      </c>
      <c r="D745" s="110" t="s">
        <v>7</v>
      </c>
      <c r="E745" s="110" t="s">
        <v>114</v>
      </c>
      <c r="F745">
        <v>445.99799999999999</v>
      </c>
      <c r="G745">
        <v>38751737.869199999</v>
      </c>
      <c r="H745">
        <v>8381308.7649999997</v>
      </c>
      <c r="I745">
        <v>16707392.678400001</v>
      </c>
      <c r="J745">
        <v>640775.41390000004</v>
      </c>
      <c r="K745">
        <v>1765189.79</v>
      </c>
      <c r="L745">
        <v>4283775.7175000003</v>
      </c>
      <c r="M745">
        <v>883065.86629999999</v>
      </c>
      <c r="N745">
        <v>370894.25569999998</v>
      </c>
      <c r="O745">
        <v>1740876.0203</v>
      </c>
    </row>
    <row r="746" spans="1:15" hidden="1">
      <c r="A746" s="110" t="s">
        <v>36</v>
      </c>
      <c r="B746" s="110" t="s">
        <v>110</v>
      </c>
      <c r="C746" s="110" t="s">
        <v>111</v>
      </c>
      <c r="D746" s="110" t="s">
        <v>7</v>
      </c>
      <c r="E746" s="110" t="s">
        <v>114</v>
      </c>
      <c r="F746">
        <v>45.805199999999999</v>
      </c>
      <c r="G746">
        <v>4786844.9429000001</v>
      </c>
      <c r="H746">
        <v>860782.67539999995</v>
      </c>
      <c r="I746">
        <v>1715893.6895999999</v>
      </c>
      <c r="J746">
        <v>65809.091400000005</v>
      </c>
      <c r="K746">
        <v>181289.7622</v>
      </c>
      <c r="L746">
        <v>439955.34399999998</v>
      </c>
      <c r="M746">
        <v>90693.251099999994</v>
      </c>
      <c r="N746">
        <v>38091.842499999999</v>
      </c>
      <c r="O746">
        <v>178792.67240000001</v>
      </c>
    </row>
    <row r="747" spans="1:15" hidden="1">
      <c r="A747" s="110" t="s">
        <v>36</v>
      </c>
      <c r="B747" s="110" t="s">
        <v>110</v>
      </c>
      <c r="C747" s="110" t="s">
        <v>111</v>
      </c>
      <c r="D747" s="110" t="s">
        <v>7</v>
      </c>
      <c r="E747" s="110" t="s">
        <v>112</v>
      </c>
      <c r="F747">
        <v>424.30079999999998</v>
      </c>
      <c r="G747">
        <v>44404866.087099999</v>
      </c>
      <c r="H747">
        <v>11964097.3894</v>
      </c>
      <c r="I747">
        <v>15685436.255999999</v>
      </c>
      <c r="J747">
        <v>609603.5368</v>
      </c>
      <c r="K747">
        <v>1679315.6921000001</v>
      </c>
      <c r="L747">
        <v>4075375.8177999998</v>
      </c>
      <c r="M747">
        <v>840105.90520000004</v>
      </c>
      <c r="N747">
        <v>352850.75140000001</v>
      </c>
      <c r="O747">
        <v>1656184.7544</v>
      </c>
    </row>
    <row r="748" spans="1:15" hidden="1">
      <c r="A748" s="110" t="s">
        <v>36</v>
      </c>
      <c r="B748" s="110" t="s">
        <v>110</v>
      </c>
      <c r="C748" s="110" t="s">
        <v>111</v>
      </c>
      <c r="D748" s="110" t="s">
        <v>7</v>
      </c>
      <c r="E748" s="110" t="s">
        <v>112</v>
      </c>
      <c r="F748">
        <v>92.414000000000001</v>
      </c>
      <c r="G748">
        <v>10313349.603499999</v>
      </c>
      <c r="H748">
        <v>2605817.0986000001</v>
      </c>
      <c r="I748">
        <v>3416336.2176000001</v>
      </c>
      <c r="J748">
        <v>132772.88080000001</v>
      </c>
      <c r="K748">
        <v>365760.0466</v>
      </c>
      <c r="L748">
        <v>887629.20270000002</v>
      </c>
      <c r="M748">
        <v>182977.61189999999</v>
      </c>
      <c r="N748">
        <v>76851.962899999999</v>
      </c>
      <c r="O748">
        <v>360722.05829999998</v>
      </c>
    </row>
    <row r="749" spans="1:15" hidden="1">
      <c r="A749" s="110" t="s">
        <v>36</v>
      </c>
      <c r="B749" s="110" t="s">
        <v>110</v>
      </c>
      <c r="C749" s="110" t="s">
        <v>111</v>
      </c>
      <c r="D749" s="110" t="s">
        <v>7</v>
      </c>
      <c r="E749" s="110" t="s">
        <v>112</v>
      </c>
      <c r="F749">
        <v>57.055599999999998</v>
      </c>
      <c r="G749">
        <v>6693208.8134000003</v>
      </c>
      <c r="H749">
        <v>1608809.4468</v>
      </c>
      <c r="I749">
        <v>2109215.0208000001</v>
      </c>
      <c r="J749">
        <v>81972.378899999996</v>
      </c>
      <c r="K749">
        <v>225817.0722</v>
      </c>
      <c r="L749">
        <v>548014.55130000005</v>
      </c>
      <c r="M749">
        <v>112968.7865</v>
      </c>
      <c r="N749">
        <v>47447.7336</v>
      </c>
      <c r="O749">
        <v>222706.66209999999</v>
      </c>
    </row>
    <row r="750" spans="1:15" hidden="1">
      <c r="A750" s="110" t="s">
        <v>36</v>
      </c>
      <c r="B750" s="110" t="s">
        <v>110</v>
      </c>
      <c r="C750" s="110" t="s">
        <v>111</v>
      </c>
      <c r="D750" s="110" t="s">
        <v>7</v>
      </c>
      <c r="E750" s="110" t="s">
        <v>113</v>
      </c>
      <c r="F750">
        <v>89.199600000000004</v>
      </c>
      <c r="G750">
        <v>9913192.0493999999</v>
      </c>
      <c r="H750">
        <v>2515178.8824</v>
      </c>
      <c r="I750">
        <v>3297506.8032</v>
      </c>
      <c r="J750">
        <v>128155.3314</v>
      </c>
      <c r="K750">
        <v>353037.95799999998</v>
      </c>
      <c r="L750">
        <v>856755.14350000001</v>
      </c>
      <c r="M750">
        <v>176613.17329999999</v>
      </c>
      <c r="N750">
        <v>74178.8511</v>
      </c>
      <c r="O750">
        <v>348175.20409999997</v>
      </c>
    </row>
    <row r="751" spans="1:15">
      <c r="A751" s="110" t="s">
        <v>36</v>
      </c>
      <c r="B751" s="110" t="s">
        <v>110</v>
      </c>
      <c r="C751" s="110" t="s">
        <v>111</v>
      </c>
      <c r="D751" s="110" t="s">
        <v>9</v>
      </c>
      <c r="E751" s="110" t="s">
        <v>112</v>
      </c>
      <c r="F751">
        <v>154.2912</v>
      </c>
      <c r="G751">
        <v>16723670.1786</v>
      </c>
      <c r="H751">
        <v>4745334.9242000002</v>
      </c>
      <c r="I751">
        <v>3936051.1680000001</v>
      </c>
      <c r="J751">
        <v>221673.44839999999</v>
      </c>
      <c r="K751">
        <v>783004.22869999998</v>
      </c>
      <c r="L751">
        <v>1481954.8428</v>
      </c>
      <c r="M751">
        <v>305493.0564</v>
      </c>
      <c r="N751">
        <v>226845.8983</v>
      </c>
      <c r="O751">
        <v>466326.21950000001</v>
      </c>
    </row>
    <row r="752" spans="1:15">
      <c r="A752" s="110" t="s">
        <v>36</v>
      </c>
      <c r="B752" s="110" t="s">
        <v>110</v>
      </c>
      <c r="C752" s="110" t="s">
        <v>111</v>
      </c>
      <c r="D752" s="110" t="s">
        <v>9</v>
      </c>
      <c r="E752" s="110" t="s">
        <v>112</v>
      </c>
      <c r="F752">
        <v>52.234000000000002</v>
      </c>
      <c r="G752">
        <v>5710568.7342999997</v>
      </c>
      <c r="H752">
        <v>1606494.0374</v>
      </c>
      <c r="I752">
        <v>1332517.8432</v>
      </c>
      <c r="J752">
        <v>75045.433300000004</v>
      </c>
      <c r="K752">
        <v>265079.55660000001</v>
      </c>
      <c r="L752">
        <v>501703.46240000002</v>
      </c>
      <c r="M752">
        <v>103422.12850000001</v>
      </c>
      <c r="N752">
        <v>76796.788499999995</v>
      </c>
      <c r="O752">
        <v>157870.85560000001</v>
      </c>
    </row>
    <row r="753" spans="1:15">
      <c r="A753" s="110" t="s">
        <v>36</v>
      </c>
      <c r="B753" s="110" t="s">
        <v>110</v>
      </c>
      <c r="C753" s="110" t="s">
        <v>111</v>
      </c>
      <c r="D753" s="110" t="s">
        <v>9</v>
      </c>
      <c r="E753" s="110" t="s">
        <v>112</v>
      </c>
      <c r="F753">
        <v>174.38120000000001</v>
      </c>
      <c r="G753">
        <v>18855712.484499998</v>
      </c>
      <c r="H753">
        <v>5363217.5521999998</v>
      </c>
      <c r="I753">
        <v>4448558.5152000003</v>
      </c>
      <c r="J753">
        <v>250537.1722</v>
      </c>
      <c r="K753">
        <v>884957.90430000005</v>
      </c>
      <c r="L753">
        <v>1674917.713</v>
      </c>
      <c r="M753">
        <v>345270.79820000002</v>
      </c>
      <c r="N753">
        <v>256383.12460000001</v>
      </c>
      <c r="O753">
        <v>527045.77930000005</v>
      </c>
    </row>
    <row r="754" spans="1:15">
      <c r="A754" s="110" t="s">
        <v>36</v>
      </c>
      <c r="B754" s="110" t="s">
        <v>110</v>
      </c>
      <c r="C754" s="110" t="s">
        <v>111</v>
      </c>
      <c r="D754" s="110" t="s">
        <v>9</v>
      </c>
      <c r="E754" s="110" t="s">
        <v>113</v>
      </c>
      <c r="F754">
        <v>6.4287999999999998</v>
      </c>
      <c r="G754">
        <v>724193.15800000005</v>
      </c>
      <c r="H754">
        <v>197721.32740000001</v>
      </c>
      <c r="I754">
        <v>164002.0992</v>
      </c>
      <c r="J754">
        <v>9236.3418999999994</v>
      </c>
      <c r="K754">
        <v>32625.176200000002</v>
      </c>
      <c r="L754">
        <v>61748.118499999997</v>
      </c>
      <c r="M754">
        <v>12728.877399999999</v>
      </c>
      <c r="N754">
        <v>9451.9123999999993</v>
      </c>
      <c r="O754">
        <v>19430.259099999999</v>
      </c>
    </row>
    <row r="755" spans="1:15">
      <c r="A755" s="110" t="s">
        <v>36</v>
      </c>
      <c r="B755" s="110" t="s">
        <v>110</v>
      </c>
      <c r="C755" s="110" t="s">
        <v>111</v>
      </c>
      <c r="D755" s="110" t="s">
        <v>9</v>
      </c>
      <c r="E755" s="110" t="s">
        <v>114</v>
      </c>
      <c r="F755">
        <v>24.9116</v>
      </c>
      <c r="G755">
        <v>2730544.3075999999</v>
      </c>
      <c r="H755">
        <v>766173.82239999995</v>
      </c>
      <c r="I755">
        <v>635508.13439999998</v>
      </c>
      <c r="J755">
        <v>35791.912400000001</v>
      </c>
      <c r="K755">
        <v>126422.5578</v>
      </c>
      <c r="L755">
        <v>239273.959</v>
      </c>
      <c r="M755">
        <v>49324.399700000002</v>
      </c>
      <c r="N755">
        <v>36626.1607</v>
      </c>
      <c r="O755">
        <v>75292.254199999996</v>
      </c>
    </row>
    <row r="756" spans="1:15">
      <c r="A756" s="110" t="s">
        <v>36</v>
      </c>
      <c r="B756" s="110" t="s">
        <v>110</v>
      </c>
      <c r="C756" s="110" t="s">
        <v>111</v>
      </c>
      <c r="D756" s="110" t="s">
        <v>9</v>
      </c>
      <c r="E756" s="110" t="s">
        <v>114</v>
      </c>
      <c r="F756">
        <v>134.2012</v>
      </c>
      <c r="G756">
        <v>14509687.167400001</v>
      </c>
      <c r="H756">
        <v>4127453.0915999999</v>
      </c>
      <c r="I756">
        <v>3423544.608</v>
      </c>
      <c r="J756">
        <v>192809.72459999999</v>
      </c>
      <c r="K756">
        <v>681050.55310000002</v>
      </c>
      <c r="L756">
        <v>1288991.9727</v>
      </c>
      <c r="M756">
        <v>265715.31469999999</v>
      </c>
      <c r="N756">
        <v>197308.67199999999</v>
      </c>
      <c r="O756">
        <v>405606.65960000001</v>
      </c>
    </row>
    <row r="757" spans="1:15" hidden="1">
      <c r="A757" s="110" t="s">
        <v>36</v>
      </c>
      <c r="B757" s="110" t="s">
        <v>110</v>
      </c>
      <c r="C757" s="110" t="s">
        <v>111</v>
      </c>
      <c r="D757" s="110" t="s">
        <v>12</v>
      </c>
      <c r="E757" s="110" t="s">
        <v>114</v>
      </c>
      <c r="F757">
        <v>190.45320000000001</v>
      </c>
      <c r="G757">
        <v>10808131.5397</v>
      </c>
      <c r="H757">
        <v>3748632.7059999998</v>
      </c>
      <c r="I757">
        <v>618857.28</v>
      </c>
      <c r="J757">
        <v>273628.64840000001</v>
      </c>
      <c r="K757">
        <v>617744.43319999997</v>
      </c>
      <c r="L757">
        <v>3231467.0937999999</v>
      </c>
      <c r="M757">
        <v>377092.9915</v>
      </c>
      <c r="N757">
        <v>0</v>
      </c>
      <c r="O757">
        <v>2049130.0671000001</v>
      </c>
    </row>
    <row r="758" spans="1:15" hidden="1">
      <c r="A758" s="110" t="s">
        <v>36</v>
      </c>
      <c r="B758" s="110" t="s">
        <v>110</v>
      </c>
      <c r="C758" s="110" t="s">
        <v>111</v>
      </c>
      <c r="D758" s="110" t="s">
        <v>7</v>
      </c>
      <c r="E758" s="110" t="s">
        <v>113</v>
      </c>
      <c r="F758">
        <v>299.74279999999999</v>
      </c>
      <c r="G758">
        <v>33935833.359999999</v>
      </c>
      <c r="H758">
        <v>6718463.8191999998</v>
      </c>
      <c r="I758">
        <v>11970310.406400001</v>
      </c>
      <c r="J758">
        <v>430647.70360000001</v>
      </c>
      <c r="K758">
        <v>1063814.0771999999</v>
      </c>
      <c r="L758">
        <v>2879006.0227999999</v>
      </c>
      <c r="M758">
        <v>593483.90650000004</v>
      </c>
      <c r="N758">
        <v>299793.24890000001</v>
      </c>
      <c r="O758">
        <v>736855.80720000004</v>
      </c>
    </row>
    <row r="759" spans="1:15">
      <c r="A759" s="110" t="s">
        <v>36</v>
      </c>
      <c r="B759" s="110" t="s">
        <v>110</v>
      </c>
      <c r="C759" s="110" t="s">
        <v>111</v>
      </c>
      <c r="D759" s="110" t="s">
        <v>9</v>
      </c>
      <c r="E759" s="110" t="s">
        <v>112</v>
      </c>
      <c r="F759">
        <v>1170.0416</v>
      </c>
      <c r="G759">
        <v>161007480.21759999</v>
      </c>
      <c r="H759">
        <v>39668761.487999998</v>
      </c>
      <c r="I759">
        <v>32469889.516800001</v>
      </c>
      <c r="J759">
        <v>1681025.4114000001</v>
      </c>
      <c r="K759">
        <v>5683810.2884999998</v>
      </c>
      <c r="L759">
        <v>11238157.5581</v>
      </c>
      <c r="M759">
        <v>2316655.6779999998</v>
      </c>
      <c r="N759">
        <v>1187289.5493000001</v>
      </c>
      <c r="O759">
        <v>6972718.1106000002</v>
      </c>
    </row>
    <row r="760" spans="1:15">
      <c r="A760" s="110" t="s">
        <v>36</v>
      </c>
      <c r="B760" s="110" t="s">
        <v>110</v>
      </c>
      <c r="C760" s="110" t="s">
        <v>111</v>
      </c>
      <c r="D760" s="110" t="s">
        <v>9</v>
      </c>
      <c r="E760" s="110" t="s">
        <v>112</v>
      </c>
      <c r="F760">
        <v>1934.2652</v>
      </c>
      <c r="G760">
        <v>285211620.85600001</v>
      </c>
      <c r="H760">
        <v>65578784.4516</v>
      </c>
      <c r="I760">
        <v>53677899.820799999</v>
      </c>
      <c r="J760">
        <v>2779002.8563999999</v>
      </c>
      <c r="K760">
        <v>9396244.0689000003</v>
      </c>
      <c r="L760">
        <v>18578465.138999999</v>
      </c>
      <c r="M760">
        <v>3829800.9731000001</v>
      </c>
      <c r="N760">
        <v>1962778.8085</v>
      </c>
      <c r="O760">
        <v>11527014.0744</v>
      </c>
    </row>
    <row r="761" spans="1:15">
      <c r="A761" s="110" t="s">
        <v>36</v>
      </c>
      <c r="B761" s="110" t="s">
        <v>110</v>
      </c>
      <c r="C761" s="110" t="s">
        <v>111</v>
      </c>
      <c r="D761" s="110" t="s">
        <v>9</v>
      </c>
      <c r="E761" s="110" t="s">
        <v>112</v>
      </c>
      <c r="F761">
        <v>683.06</v>
      </c>
      <c r="G761">
        <v>95963098.387500003</v>
      </c>
      <c r="H761">
        <v>23158273.827</v>
      </c>
      <c r="I761">
        <v>18955636.665600002</v>
      </c>
      <c r="J761">
        <v>981367.85179999995</v>
      </c>
      <c r="K761">
        <v>3318158.4788000002</v>
      </c>
      <c r="L761">
        <v>6560737.5854000002</v>
      </c>
      <c r="M761">
        <v>1352443.2186</v>
      </c>
      <c r="N761">
        <v>693129.20120000001</v>
      </c>
      <c r="O761">
        <v>4070611.5343999998</v>
      </c>
    </row>
    <row r="762" spans="1:15">
      <c r="A762" s="110" t="s">
        <v>36</v>
      </c>
      <c r="B762" s="110" t="s">
        <v>110</v>
      </c>
      <c r="C762" s="110" t="s">
        <v>111</v>
      </c>
      <c r="D762" s="110" t="s">
        <v>9</v>
      </c>
      <c r="E762" s="110" t="s">
        <v>113</v>
      </c>
      <c r="F762">
        <v>474.12400000000002</v>
      </c>
      <c r="G762">
        <v>65267250.333499998</v>
      </c>
      <c r="H762">
        <v>16074567.100199999</v>
      </c>
      <c r="I762">
        <v>13157441.856000001</v>
      </c>
      <c r="J762">
        <v>681184.87580000004</v>
      </c>
      <c r="K762">
        <v>2303192.3558999998</v>
      </c>
      <c r="L762">
        <v>4553923.7357999999</v>
      </c>
      <c r="M762">
        <v>938754.7047</v>
      </c>
      <c r="N762">
        <v>481113.21019999997</v>
      </c>
      <c r="O762">
        <v>2825483.3002999998</v>
      </c>
    </row>
    <row r="763" spans="1:15">
      <c r="A763" s="110" t="s">
        <v>36</v>
      </c>
      <c r="B763" s="110" t="s">
        <v>110</v>
      </c>
      <c r="C763" s="110" t="s">
        <v>111</v>
      </c>
      <c r="D763" s="110" t="s">
        <v>9</v>
      </c>
      <c r="E763" s="110" t="s">
        <v>114</v>
      </c>
      <c r="F763">
        <v>167.14879999999999</v>
      </c>
      <c r="G763">
        <v>22368658.9813</v>
      </c>
      <c r="H763">
        <v>5666965.6995999999</v>
      </c>
      <c r="I763">
        <v>4638555.5328000002</v>
      </c>
      <c r="J763">
        <v>240147.37520000001</v>
      </c>
      <c r="K763">
        <v>811972.89839999995</v>
      </c>
      <c r="L763">
        <v>1605451.0796999999</v>
      </c>
      <c r="M763">
        <v>330950.81109999999</v>
      </c>
      <c r="N763">
        <v>169612.7928</v>
      </c>
      <c r="O763">
        <v>996102.58719999995</v>
      </c>
    </row>
    <row r="764" spans="1:15">
      <c r="A764" s="110" t="s">
        <v>36</v>
      </c>
      <c r="B764" s="110" t="s">
        <v>110</v>
      </c>
      <c r="C764" s="110" t="s">
        <v>111</v>
      </c>
      <c r="D764" s="110" t="s">
        <v>9</v>
      </c>
      <c r="E764" s="110" t="s">
        <v>114</v>
      </c>
      <c r="F764">
        <v>716.00760000000002</v>
      </c>
      <c r="G764">
        <v>94959648.740899995</v>
      </c>
      <c r="H764">
        <v>24275320.065200001</v>
      </c>
      <c r="I764">
        <v>19869966.316799998</v>
      </c>
      <c r="J764">
        <v>1028704.2594</v>
      </c>
      <c r="K764">
        <v>3478210.8289999999</v>
      </c>
      <c r="L764">
        <v>6877196.6924999999</v>
      </c>
      <c r="M764">
        <v>1417678.7150000001</v>
      </c>
      <c r="N764">
        <v>726562.49210000003</v>
      </c>
      <c r="O764">
        <v>4266958.6789999995</v>
      </c>
    </row>
    <row r="765" spans="1:15">
      <c r="A765" s="110" t="s">
        <v>36</v>
      </c>
      <c r="B765" s="110" t="s">
        <v>110</v>
      </c>
      <c r="C765" s="110" t="s">
        <v>111</v>
      </c>
      <c r="D765" s="110" t="s">
        <v>9</v>
      </c>
      <c r="E765" s="110" t="s">
        <v>112</v>
      </c>
      <c r="F765">
        <v>1269.6880000000001</v>
      </c>
      <c r="G765">
        <v>163777986.50040001</v>
      </c>
      <c r="H765">
        <v>36194166.353200004</v>
      </c>
      <c r="I765">
        <v>33466303.660799999</v>
      </c>
      <c r="J765">
        <v>1824189.3322000001</v>
      </c>
      <c r="K765">
        <v>5062782.7597000003</v>
      </c>
      <c r="L765">
        <v>12195253.394099999</v>
      </c>
      <c r="M765">
        <v>2513953.2768999999</v>
      </c>
      <c r="N765">
        <v>655141.9656</v>
      </c>
      <c r="O765">
        <v>5335985.2801000001</v>
      </c>
    </row>
    <row r="766" spans="1:15">
      <c r="A766" s="110" t="s">
        <v>36</v>
      </c>
      <c r="B766" s="110" t="s">
        <v>110</v>
      </c>
      <c r="C766" s="110" t="s">
        <v>111</v>
      </c>
      <c r="D766" s="110" t="s">
        <v>9</v>
      </c>
      <c r="E766" s="110" t="s">
        <v>112</v>
      </c>
      <c r="F766">
        <v>1511.5716</v>
      </c>
      <c r="G766">
        <v>198007246.13949999</v>
      </c>
      <c r="H766">
        <v>43089383.9604</v>
      </c>
      <c r="I766">
        <v>39841844.332800001</v>
      </c>
      <c r="J766">
        <v>2171708.7157999999</v>
      </c>
      <c r="K766">
        <v>6027274.9183999998</v>
      </c>
      <c r="L766">
        <v>14518526.3508</v>
      </c>
      <c r="M766">
        <v>2992877.2873</v>
      </c>
      <c r="N766">
        <v>779950.65650000004</v>
      </c>
      <c r="O766">
        <v>6352524.2479999997</v>
      </c>
    </row>
    <row r="767" spans="1:15">
      <c r="A767" s="110" t="s">
        <v>36</v>
      </c>
      <c r="B767" s="110" t="s">
        <v>110</v>
      </c>
      <c r="C767" s="110" t="s">
        <v>111</v>
      </c>
      <c r="D767" s="110" t="s">
        <v>9</v>
      </c>
      <c r="E767" s="110" t="s">
        <v>112</v>
      </c>
      <c r="F767">
        <v>404.21080000000001</v>
      </c>
      <c r="G767">
        <v>51166949.262699999</v>
      </c>
      <c r="H767">
        <v>11522573.2356</v>
      </c>
      <c r="I767">
        <v>10654145.856000001</v>
      </c>
      <c r="J767">
        <v>580738.57010000001</v>
      </c>
      <c r="K767">
        <v>1611759.3215999999</v>
      </c>
      <c r="L767">
        <v>3882412.9476000001</v>
      </c>
      <c r="M767">
        <v>800328.16350000002</v>
      </c>
      <c r="N767">
        <v>208567.34729999999</v>
      </c>
      <c r="O767">
        <v>1698734.5544</v>
      </c>
    </row>
    <row r="768" spans="1:15">
      <c r="A768" s="110" t="s">
        <v>36</v>
      </c>
      <c r="B768" s="110" t="s">
        <v>110</v>
      </c>
      <c r="C768" s="110" t="s">
        <v>111</v>
      </c>
      <c r="D768" s="110" t="s">
        <v>9</v>
      </c>
      <c r="E768" s="110" t="s">
        <v>113</v>
      </c>
      <c r="F768">
        <v>366.44159999999999</v>
      </c>
      <c r="G768">
        <v>46259465.790399998</v>
      </c>
      <c r="H768">
        <v>10445911.841600001</v>
      </c>
      <c r="I768">
        <v>9658630.6943999995</v>
      </c>
      <c r="J768">
        <v>526475.21680000005</v>
      </c>
      <c r="K768">
        <v>1461157.5560000001</v>
      </c>
      <c r="L768">
        <v>3519642.7516999999</v>
      </c>
      <c r="M768">
        <v>725546.00899999996</v>
      </c>
      <c r="N768">
        <v>189078.94699999999</v>
      </c>
      <c r="O768">
        <v>1540005.8783</v>
      </c>
    </row>
    <row r="769" spans="1:15">
      <c r="A769" s="110" t="s">
        <v>36</v>
      </c>
      <c r="B769" s="110" t="s">
        <v>110</v>
      </c>
      <c r="C769" s="110" t="s">
        <v>111</v>
      </c>
      <c r="D769" s="110" t="s">
        <v>9</v>
      </c>
      <c r="E769" s="110" t="s">
        <v>114</v>
      </c>
      <c r="F769">
        <v>132.59399999999999</v>
      </c>
      <c r="G769">
        <v>16772438.251800001</v>
      </c>
      <c r="H769">
        <v>3779770.2297999999</v>
      </c>
      <c r="I769">
        <v>3494897.9904</v>
      </c>
      <c r="J769">
        <v>190500.3284</v>
      </c>
      <c r="K769">
        <v>528708.32620000001</v>
      </c>
      <c r="L769">
        <v>1273554.9431</v>
      </c>
      <c r="M769">
        <v>262533.09539999999</v>
      </c>
      <c r="N769">
        <v>68416.724300000002</v>
      </c>
      <c r="O769">
        <v>557238.96909999999</v>
      </c>
    </row>
    <row r="770" spans="1:15">
      <c r="A770" s="110" t="s">
        <v>36</v>
      </c>
      <c r="B770" s="110" t="s">
        <v>110</v>
      </c>
      <c r="C770" s="110" t="s">
        <v>111</v>
      </c>
      <c r="D770" s="110" t="s">
        <v>9</v>
      </c>
      <c r="E770" s="110" t="s">
        <v>114</v>
      </c>
      <c r="F770">
        <v>589.8424</v>
      </c>
      <c r="G770">
        <v>74436290.1153</v>
      </c>
      <c r="H770">
        <v>16814252.511799999</v>
      </c>
      <c r="I770">
        <v>15547003.987199999</v>
      </c>
      <c r="J770">
        <v>847440.27280000004</v>
      </c>
      <c r="K770">
        <v>2351950.9783000001</v>
      </c>
      <c r="L770">
        <v>5665389.8679</v>
      </c>
      <c r="M770">
        <v>1167874.497</v>
      </c>
      <c r="N770">
        <v>304350.76120000001</v>
      </c>
      <c r="O770">
        <v>2478869.1110999999</v>
      </c>
    </row>
    <row r="771" spans="1:15" hidden="1">
      <c r="A771" s="110" t="s">
        <v>36</v>
      </c>
      <c r="B771" s="110" t="s">
        <v>110</v>
      </c>
      <c r="C771" s="110" t="s">
        <v>111</v>
      </c>
      <c r="D771" s="110" t="s">
        <v>14</v>
      </c>
      <c r="E771" s="110" t="s">
        <v>112</v>
      </c>
      <c r="F771">
        <v>25887.170399999999</v>
      </c>
      <c r="G771">
        <v>1552415895.5381999</v>
      </c>
      <c r="H771">
        <v>1615217.9846000001</v>
      </c>
      <c r="I771">
        <v>449035670.18879998</v>
      </c>
      <c r="J771">
        <v>59045137.101499997</v>
      </c>
      <c r="K771">
        <v>84529788.568700001</v>
      </c>
      <c r="L771">
        <v>248644235.97299999</v>
      </c>
      <c r="M771">
        <v>51256006.874899998</v>
      </c>
      <c r="N771">
        <v>33069659.354600001</v>
      </c>
      <c r="O771">
        <v>120137696.14399999</v>
      </c>
    </row>
    <row r="772" spans="1:15" hidden="1">
      <c r="A772" s="110" t="s">
        <v>36</v>
      </c>
      <c r="B772" s="110" t="s">
        <v>110</v>
      </c>
      <c r="C772" s="110" t="s">
        <v>111</v>
      </c>
      <c r="D772" s="110" t="s">
        <v>14</v>
      </c>
      <c r="E772" s="110" t="s">
        <v>112</v>
      </c>
      <c r="F772">
        <v>9045.3215999999993</v>
      </c>
      <c r="G772">
        <v>505548162.26560003</v>
      </c>
      <c r="H772">
        <v>564378.45620000002</v>
      </c>
      <c r="I772">
        <v>156899034.58559999</v>
      </c>
      <c r="J772">
        <v>20631155.115800001</v>
      </c>
      <c r="K772">
        <v>29535832.2509</v>
      </c>
      <c r="L772">
        <v>86879602.660699993</v>
      </c>
      <c r="M772">
        <v>17909530.433499999</v>
      </c>
      <c r="N772">
        <v>11554978.7575</v>
      </c>
      <c r="O772">
        <v>41977708.691799998</v>
      </c>
    </row>
    <row r="773" spans="1:15" hidden="1">
      <c r="A773" s="110" t="s">
        <v>36</v>
      </c>
      <c r="B773" s="110" t="s">
        <v>110</v>
      </c>
      <c r="C773" s="110" t="s">
        <v>111</v>
      </c>
      <c r="D773" s="110" t="s">
        <v>14</v>
      </c>
      <c r="E773" s="110" t="s">
        <v>112</v>
      </c>
      <c r="F773">
        <v>4529.8932000000004</v>
      </c>
      <c r="G773">
        <v>239017614.8671</v>
      </c>
      <c r="H773">
        <v>282640.6176</v>
      </c>
      <c r="I773">
        <v>78574969.4208</v>
      </c>
      <c r="J773">
        <v>10332074.5768</v>
      </c>
      <c r="K773">
        <v>14791532.196</v>
      </c>
      <c r="L773">
        <v>43509267.963600002</v>
      </c>
      <c r="M773">
        <v>8969085.2037000004</v>
      </c>
      <c r="N773">
        <v>5786728.4342999998</v>
      </c>
      <c r="O773">
        <v>21022418.611900002</v>
      </c>
    </row>
    <row r="774" spans="1:15" hidden="1">
      <c r="A774" s="110" t="s">
        <v>36</v>
      </c>
      <c r="B774" s="110" t="s">
        <v>110</v>
      </c>
      <c r="C774" s="110" t="s">
        <v>111</v>
      </c>
      <c r="D774" s="110" t="s">
        <v>14</v>
      </c>
      <c r="E774" s="110" t="s">
        <v>113</v>
      </c>
      <c r="F774">
        <v>15660.5568</v>
      </c>
      <c r="G774">
        <v>928005038.76600003</v>
      </c>
      <c r="H774">
        <v>977132.99199999997</v>
      </c>
      <c r="I774">
        <v>271646090.39999998</v>
      </c>
      <c r="J774">
        <v>35719613.901500002</v>
      </c>
      <c r="K774">
        <v>51136664.792499997</v>
      </c>
      <c r="L774">
        <v>150418416.5469</v>
      </c>
      <c r="M774">
        <v>31007545.228100002</v>
      </c>
      <c r="N774">
        <v>20005634.8638</v>
      </c>
      <c r="O774">
        <v>72677824.003700003</v>
      </c>
    </row>
    <row r="775" spans="1:15" hidden="1">
      <c r="A775" s="110" t="s">
        <v>36</v>
      </c>
      <c r="B775" s="110" t="s">
        <v>110</v>
      </c>
      <c r="C775" s="110" t="s">
        <v>111</v>
      </c>
      <c r="D775" s="110" t="s">
        <v>14</v>
      </c>
      <c r="E775" s="110" t="s">
        <v>114</v>
      </c>
      <c r="F775">
        <v>14297.6512</v>
      </c>
      <c r="G775">
        <v>821620625.58019996</v>
      </c>
      <c r="H775">
        <v>892095.18720000004</v>
      </c>
      <c r="I775">
        <v>248005298.32319999</v>
      </c>
      <c r="J775">
        <v>32611009.990699999</v>
      </c>
      <c r="K775">
        <v>46686347.495300002</v>
      </c>
      <c r="L775">
        <v>137327815.43529999</v>
      </c>
      <c r="M775">
        <v>28309023.229600001</v>
      </c>
      <c r="N775">
        <v>18264586.1811</v>
      </c>
      <c r="O775">
        <v>66352824.542000003</v>
      </c>
    </row>
    <row r="776" spans="1:15" hidden="1">
      <c r="A776" s="110" t="s">
        <v>36</v>
      </c>
      <c r="B776" s="110" t="s">
        <v>110</v>
      </c>
      <c r="C776" s="110" t="s">
        <v>111</v>
      </c>
      <c r="D776" s="110" t="s">
        <v>14</v>
      </c>
      <c r="E776" s="110" t="s">
        <v>114</v>
      </c>
      <c r="F776">
        <v>3531.8220000000001</v>
      </c>
      <c r="G776">
        <v>204055655.10420001</v>
      </c>
      <c r="H776">
        <v>220366.36540000001</v>
      </c>
      <c r="I776">
        <v>61262548.991999999</v>
      </c>
      <c r="J776">
        <v>8055607.7708999999</v>
      </c>
      <c r="K776">
        <v>11532514.4583</v>
      </c>
      <c r="L776">
        <v>33922872.574100003</v>
      </c>
      <c r="M776">
        <v>6992926.9949000003</v>
      </c>
      <c r="N776">
        <v>4511738.7739000004</v>
      </c>
      <c r="O776">
        <v>16390549.9023</v>
      </c>
    </row>
    <row r="777" spans="1:15" hidden="1">
      <c r="A777" s="110" t="s">
        <v>36</v>
      </c>
      <c r="B777" s="110" t="s">
        <v>110</v>
      </c>
      <c r="C777" s="110" t="s">
        <v>111</v>
      </c>
      <c r="D777" s="110" t="s">
        <v>14</v>
      </c>
      <c r="E777" s="110" t="s">
        <v>112</v>
      </c>
      <c r="F777">
        <v>45053.030400000003</v>
      </c>
      <c r="G777">
        <v>3243654919.829</v>
      </c>
      <c r="H777">
        <v>3968559.2152</v>
      </c>
      <c r="I777">
        <v>862719969.02400005</v>
      </c>
      <c r="J777">
        <v>102759871.9832</v>
      </c>
      <c r="K777">
        <v>193234079.36899999</v>
      </c>
      <c r="L777">
        <v>432730814.10530001</v>
      </c>
      <c r="M777">
        <v>89203972.478799999</v>
      </c>
      <c r="N777">
        <v>36115658.780299999</v>
      </c>
      <c r="O777">
        <v>256405895.48300001</v>
      </c>
    </row>
    <row r="778" spans="1:15" hidden="1">
      <c r="A778" s="110" t="s">
        <v>36</v>
      </c>
      <c r="B778" s="110" t="s">
        <v>110</v>
      </c>
      <c r="C778" s="110" t="s">
        <v>111</v>
      </c>
      <c r="D778" s="110" t="s">
        <v>14</v>
      </c>
      <c r="E778" s="110" t="s">
        <v>112</v>
      </c>
      <c r="F778">
        <v>23915.135999999999</v>
      </c>
      <c r="G778">
        <v>1790747157.4533999</v>
      </c>
      <c r="H778">
        <v>2106598.6058</v>
      </c>
      <c r="I778">
        <v>457950667.68000001</v>
      </c>
      <c r="J778">
        <v>54547192.724200003</v>
      </c>
      <c r="K778">
        <v>102572884.59649999</v>
      </c>
      <c r="L778">
        <v>229703000.6381</v>
      </c>
      <c r="M778">
        <v>47351423.747299999</v>
      </c>
      <c r="N778">
        <v>19170983.256700002</v>
      </c>
      <c r="O778">
        <v>136105869.1776</v>
      </c>
    </row>
    <row r="779" spans="1:15" hidden="1">
      <c r="A779" s="110" t="s">
        <v>36</v>
      </c>
      <c r="B779" s="110" t="s">
        <v>110</v>
      </c>
      <c r="C779" s="110" t="s">
        <v>111</v>
      </c>
      <c r="D779" s="110" t="s">
        <v>14</v>
      </c>
      <c r="E779" s="110" t="s">
        <v>112</v>
      </c>
      <c r="F779">
        <v>15091.608</v>
      </c>
      <c r="G779">
        <v>1142560004.1719999</v>
      </c>
      <c r="H779">
        <v>1329365.5418</v>
      </c>
      <c r="I779">
        <v>288989030.57279998</v>
      </c>
      <c r="J779">
        <v>34421918.430299997</v>
      </c>
      <c r="K779">
        <v>64728453.384499997</v>
      </c>
      <c r="L779">
        <v>144953708.06400001</v>
      </c>
      <c r="M779">
        <v>29881039.5825</v>
      </c>
      <c r="N779">
        <v>12097818.063200001</v>
      </c>
      <c r="O779">
        <v>85889389.218899995</v>
      </c>
    </row>
    <row r="780" spans="1:15" hidden="1">
      <c r="A780" s="110" t="s">
        <v>36</v>
      </c>
      <c r="B780" s="110" t="s">
        <v>110</v>
      </c>
      <c r="C780" s="110" t="s">
        <v>111</v>
      </c>
      <c r="D780" s="110" t="s">
        <v>14</v>
      </c>
      <c r="E780" s="110" t="s">
        <v>113</v>
      </c>
      <c r="F780">
        <v>19129.698</v>
      </c>
      <c r="G780">
        <v>1320556698.7156999</v>
      </c>
      <c r="H780">
        <v>1685066.0356000001</v>
      </c>
      <c r="I780">
        <v>366314371.16159999</v>
      </c>
      <c r="J780">
        <v>43632254.1373</v>
      </c>
      <c r="K780">
        <v>82047967.668699995</v>
      </c>
      <c r="L780">
        <v>183739244.96610001</v>
      </c>
      <c r="M780">
        <v>37876365.668799996</v>
      </c>
      <c r="N780">
        <v>15334854.046599999</v>
      </c>
      <c r="O780">
        <v>108870974.99240001</v>
      </c>
    </row>
    <row r="781" spans="1:15" hidden="1">
      <c r="A781" s="110" t="s">
        <v>36</v>
      </c>
      <c r="B781" s="110" t="s">
        <v>110</v>
      </c>
      <c r="C781" s="110" t="s">
        <v>111</v>
      </c>
      <c r="D781" s="110" t="s">
        <v>14</v>
      </c>
      <c r="E781" s="110" t="s">
        <v>114</v>
      </c>
      <c r="F781">
        <v>16550.945599999999</v>
      </c>
      <c r="G781">
        <v>1154878304.7325001</v>
      </c>
      <c r="H781">
        <v>1457913.3174000001</v>
      </c>
      <c r="I781">
        <v>316933869.35039997</v>
      </c>
      <c r="J781">
        <v>37750469.335600004</v>
      </c>
      <c r="K781">
        <v>70987605.213400006</v>
      </c>
      <c r="L781">
        <v>158970530.9524</v>
      </c>
      <c r="M781">
        <v>32770494.7412</v>
      </c>
      <c r="N781">
        <v>13267660.3211</v>
      </c>
      <c r="O781">
        <v>94194774.246700004</v>
      </c>
    </row>
    <row r="782" spans="1:15" hidden="1">
      <c r="A782" s="110" t="s">
        <v>36</v>
      </c>
      <c r="B782" s="110" t="s">
        <v>110</v>
      </c>
      <c r="C782" s="110" t="s">
        <v>111</v>
      </c>
      <c r="D782" s="110" t="s">
        <v>14</v>
      </c>
      <c r="E782" s="110" t="s">
        <v>114</v>
      </c>
      <c r="F782">
        <v>10450.0144</v>
      </c>
      <c r="G782">
        <v>749559659.65100002</v>
      </c>
      <c r="H782">
        <v>920504.48899999994</v>
      </c>
      <c r="I782">
        <v>200107207.46880001</v>
      </c>
      <c r="J782">
        <v>23835069.473700002</v>
      </c>
      <c r="K782">
        <v>44820490.298799999</v>
      </c>
      <c r="L782">
        <v>100371566.5423</v>
      </c>
      <c r="M782">
        <v>20690790.1347</v>
      </c>
      <c r="N782">
        <v>8376998.1946</v>
      </c>
      <c r="O782">
        <v>59473142.566699997</v>
      </c>
    </row>
    <row r="783" spans="1:15" hidden="1">
      <c r="A783" s="110" t="s">
        <v>36</v>
      </c>
      <c r="B783" s="110" t="s">
        <v>110</v>
      </c>
      <c r="C783" s="110" t="s">
        <v>111</v>
      </c>
      <c r="D783" s="110" t="s">
        <v>14</v>
      </c>
      <c r="E783" s="110" t="s">
        <v>114</v>
      </c>
      <c r="F783">
        <v>1.6072</v>
      </c>
      <c r="G783">
        <v>98407.289000000004</v>
      </c>
      <c r="H783">
        <v>165.44319999999999</v>
      </c>
      <c r="I783">
        <v>35699.519999999997</v>
      </c>
      <c r="J783">
        <v>3665.4517999999998</v>
      </c>
      <c r="K783">
        <v>9307.7803999999996</v>
      </c>
      <c r="L783">
        <v>15437.0296</v>
      </c>
      <c r="M783">
        <v>3182.2193000000002</v>
      </c>
      <c r="N783">
        <v>0</v>
      </c>
      <c r="O783">
        <v>7850.8842999999997</v>
      </c>
    </row>
    <row r="784" spans="1:15" hidden="1">
      <c r="A784" s="110" t="s">
        <v>36</v>
      </c>
      <c r="B784" s="110" t="s">
        <v>110</v>
      </c>
      <c r="C784" s="110" t="s">
        <v>111</v>
      </c>
      <c r="D784" s="110" t="s">
        <v>14</v>
      </c>
      <c r="E784" s="110" t="s">
        <v>112</v>
      </c>
      <c r="F784">
        <v>9206.0416000000005</v>
      </c>
      <c r="G784">
        <v>501716611.48040003</v>
      </c>
      <c r="H784">
        <v>709561.22739999997</v>
      </c>
      <c r="I784">
        <v>199991044.3008</v>
      </c>
      <c r="J784">
        <v>37262960.518700004</v>
      </c>
      <c r="K784">
        <v>73959331.046499997</v>
      </c>
      <c r="L784">
        <v>88423305.621999994</v>
      </c>
      <c r="M784">
        <v>18227752.367199998</v>
      </c>
      <c r="N784">
        <v>10771897.8925</v>
      </c>
      <c r="O784">
        <v>38917895.682800002</v>
      </c>
    </row>
    <row r="785" spans="1:15" hidden="1">
      <c r="A785" s="110" t="s">
        <v>36</v>
      </c>
      <c r="B785" s="110" t="s">
        <v>110</v>
      </c>
      <c r="C785" s="110" t="s">
        <v>111</v>
      </c>
      <c r="D785" s="110" t="s">
        <v>14</v>
      </c>
      <c r="E785" s="110" t="s">
        <v>112</v>
      </c>
      <c r="F785">
        <v>3337.3508000000002</v>
      </c>
      <c r="G785">
        <v>200861929.458</v>
      </c>
      <c r="H785">
        <v>257228.383</v>
      </c>
      <c r="I785">
        <v>72500244.633599997</v>
      </c>
      <c r="J785">
        <v>13508473.808800001</v>
      </c>
      <c r="K785">
        <v>26811548.693799999</v>
      </c>
      <c r="L785">
        <v>32054991.990899999</v>
      </c>
      <c r="M785">
        <v>6607878.4550999999</v>
      </c>
      <c r="N785">
        <v>3905001.0428999998</v>
      </c>
      <c r="O785">
        <v>14108416.6175</v>
      </c>
    </row>
    <row r="786" spans="1:15" hidden="1">
      <c r="A786" s="110" t="s">
        <v>36</v>
      </c>
      <c r="B786" s="110" t="s">
        <v>110</v>
      </c>
      <c r="C786" s="110" t="s">
        <v>111</v>
      </c>
      <c r="D786" s="110" t="s">
        <v>14</v>
      </c>
      <c r="E786" s="110" t="s">
        <v>112</v>
      </c>
      <c r="F786">
        <v>57.055599999999998</v>
      </c>
      <c r="G786">
        <v>5151647.6327999998</v>
      </c>
      <c r="H786">
        <v>4397.7665999999999</v>
      </c>
      <c r="I786">
        <v>1239469.2287999999</v>
      </c>
      <c r="J786">
        <v>230942.10690000001</v>
      </c>
      <c r="K786">
        <v>458372.25069999998</v>
      </c>
      <c r="L786">
        <v>548014.55130000005</v>
      </c>
      <c r="M786">
        <v>112968.7865</v>
      </c>
      <c r="N786">
        <v>66760.191200000001</v>
      </c>
      <c r="O786">
        <v>241198.55040000001</v>
      </c>
    </row>
    <row r="787" spans="1:15" hidden="1">
      <c r="A787" s="110" t="s">
        <v>36</v>
      </c>
      <c r="B787" s="110" t="s">
        <v>110</v>
      </c>
      <c r="C787" s="110" t="s">
        <v>111</v>
      </c>
      <c r="D787" s="110" t="s">
        <v>14</v>
      </c>
      <c r="E787" s="110" t="s">
        <v>113</v>
      </c>
      <c r="F787">
        <v>2627.7719999999999</v>
      </c>
      <c r="G787">
        <v>190445948.9163</v>
      </c>
      <c r="H787">
        <v>202537.47440000001</v>
      </c>
      <c r="I787">
        <v>57085432.7808</v>
      </c>
      <c r="J787">
        <v>10636338.1491</v>
      </c>
      <c r="K787">
        <v>21110947.322099999</v>
      </c>
      <c r="L787">
        <v>25239543.416900001</v>
      </c>
      <c r="M787">
        <v>5202928.6173999999</v>
      </c>
      <c r="N787">
        <v>3074729.9325999999</v>
      </c>
      <c r="O787">
        <v>11108721.9695</v>
      </c>
    </row>
    <row r="788" spans="1:15" hidden="1">
      <c r="A788" s="110" t="s">
        <v>36</v>
      </c>
      <c r="B788" s="110" t="s">
        <v>110</v>
      </c>
      <c r="C788" s="110" t="s">
        <v>111</v>
      </c>
      <c r="D788" s="110" t="s">
        <v>14</v>
      </c>
      <c r="E788" s="110" t="s">
        <v>114</v>
      </c>
      <c r="F788">
        <v>3337.3508000000002</v>
      </c>
      <c r="G788">
        <v>143081354.03560001</v>
      </c>
      <c r="H788">
        <v>257228.383</v>
      </c>
      <c r="I788">
        <v>72500244.633599997</v>
      </c>
      <c r="J788">
        <v>13508473.808800001</v>
      </c>
      <c r="K788">
        <v>26811548.693799999</v>
      </c>
      <c r="L788">
        <v>32054991.990899999</v>
      </c>
      <c r="M788">
        <v>6607878.4550999999</v>
      </c>
      <c r="N788">
        <v>3905001.0428999998</v>
      </c>
      <c r="O788">
        <v>14108416.6175</v>
      </c>
    </row>
    <row r="789" spans="1:15" hidden="1">
      <c r="A789" s="110" t="s">
        <v>36</v>
      </c>
      <c r="B789" s="110" t="s">
        <v>110</v>
      </c>
      <c r="C789" s="110" t="s">
        <v>111</v>
      </c>
      <c r="D789" s="110" t="s">
        <v>14</v>
      </c>
      <c r="E789" s="110" t="s">
        <v>114</v>
      </c>
      <c r="F789">
        <v>16.071999999999999</v>
      </c>
      <c r="G789">
        <v>1507458.5341</v>
      </c>
      <c r="H789">
        <v>1238.4377999999999</v>
      </c>
      <c r="I789">
        <v>349146.02879999997</v>
      </c>
      <c r="J789">
        <v>65053.379399999998</v>
      </c>
      <c r="K789">
        <v>129118.9439</v>
      </c>
      <c r="L789">
        <v>154370.29610000001</v>
      </c>
      <c r="M789">
        <v>31822.1934</v>
      </c>
      <c r="N789">
        <v>18805.687699999999</v>
      </c>
      <c r="O789">
        <v>67943.253599999996</v>
      </c>
    </row>
    <row r="790" spans="1:15" hidden="1">
      <c r="A790" s="110" t="s">
        <v>36</v>
      </c>
      <c r="B790" s="110" t="s">
        <v>110</v>
      </c>
      <c r="C790" s="110" t="s">
        <v>111</v>
      </c>
      <c r="D790" s="110" t="s">
        <v>7</v>
      </c>
      <c r="E790" s="110" t="s">
        <v>112</v>
      </c>
      <c r="F790">
        <v>2425.2647999999999</v>
      </c>
      <c r="G790">
        <v>399744869.59920001</v>
      </c>
      <c r="H790">
        <v>105936730.6098</v>
      </c>
      <c r="I790">
        <v>95256648.211199999</v>
      </c>
      <c r="J790">
        <v>3484433.9065</v>
      </c>
      <c r="K790">
        <v>7804461.5466999998</v>
      </c>
      <c r="L790">
        <v>23294477.685699999</v>
      </c>
      <c r="M790">
        <v>4801968.9808</v>
      </c>
      <c r="N790">
        <v>1255207.9924999999</v>
      </c>
      <c r="O790">
        <v>12012269.9848</v>
      </c>
    </row>
    <row r="791" spans="1:15" hidden="1">
      <c r="A791" s="110" t="s">
        <v>36</v>
      </c>
      <c r="B791" s="110" t="s">
        <v>110</v>
      </c>
      <c r="C791" s="110" t="s">
        <v>111</v>
      </c>
      <c r="D791" s="110" t="s">
        <v>7</v>
      </c>
      <c r="E791" s="110" t="s">
        <v>112</v>
      </c>
      <c r="F791">
        <v>1390.2280000000001</v>
      </c>
      <c r="G791">
        <v>196999508.40290001</v>
      </c>
      <c r="H791">
        <v>60725826.339599997</v>
      </c>
      <c r="I791">
        <v>54603711.571199998</v>
      </c>
      <c r="J791">
        <v>1997371.6749</v>
      </c>
      <c r="K791">
        <v>4473730.4425999997</v>
      </c>
      <c r="L791">
        <v>13353030.6151</v>
      </c>
      <c r="M791">
        <v>2752619.7272000001</v>
      </c>
      <c r="N791">
        <v>719519.49210000003</v>
      </c>
      <c r="O791">
        <v>6885761.1244999999</v>
      </c>
    </row>
    <row r="792" spans="1:15" hidden="1">
      <c r="A792" s="110" t="s">
        <v>36</v>
      </c>
      <c r="B792" s="110" t="s">
        <v>110</v>
      </c>
      <c r="C792" s="110" t="s">
        <v>111</v>
      </c>
      <c r="D792" s="110" t="s">
        <v>7</v>
      </c>
      <c r="E792" s="110" t="s">
        <v>112</v>
      </c>
      <c r="F792">
        <v>468.49880000000002</v>
      </c>
      <c r="G792">
        <v>78504221.262899995</v>
      </c>
      <c r="H792">
        <v>20464251.640799999</v>
      </c>
      <c r="I792">
        <v>18401135.347199999</v>
      </c>
      <c r="J792">
        <v>673101.98910000001</v>
      </c>
      <c r="K792">
        <v>1507621.2993999999</v>
      </c>
      <c r="L792">
        <v>4499894.1321</v>
      </c>
      <c r="M792">
        <v>927616.93700000003</v>
      </c>
      <c r="N792">
        <v>242473.90979999999</v>
      </c>
      <c r="O792">
        <v>2320461.6968999999</v>
      </c>
    </row>
    <row r="793" spans="1:15" hidden="1">
      <c r="A793" s="110" t="s">
        <v>36</v>
      </c>
      <c r="B793" s="110" t="s">
        <v>110</v>
      </c>
      <c r="C793" s="110" t="s">
        <v>111</v>
      </c>
      <c r="D793" s="110" t="s">
        <v>7</v>
      </c>
      <c r="E793" s="110" t="s">
        <v>113</v>
      </c>
      <c r="F793">
        <v>136.61199999999999</v>
      </c>
      <c r="G793">
        <v>21937970.067600001</v>
      </c>
      <c r="H793">
        <v>5967277.7189999996</v>
      </c>
      <c r="I793">
        <v>5365683.5136000002</v>
      </c>
      <c r="J793">
        <v>196273.81890000001</v>
      </c>
      <c r="K793">
        <v>439615.13020000001</v>
      </c>
      <c r="L793">
        <v>1312147.5171000001</v>
      </c>
      <c r="M793">
        <v>270488.64370000002</v>
      </c>
      <c r="N793">
        <v>70704.227499999994</v>
      </c>
      <c r="O793">
        <v>676635.48620000004</v>
      </c>
    </row>
    <row r="794" spans="1:15" hidden="1">
      <c r="A794" s="110" t="s">
        <v>36</v>
      </c>
      <c r="B794" s="110" t="s">
        <v>110</v>
      </c>
      <c r="C794" s="110" t="s">
        <v>111</v>
      </c>
      <c r="D794" s="110" t="s">
        <v>7</v>
      </c>
      <c r="E794" s="110" t="s">
        <v>114</v>
      </c>
      <c r="F794">
        <v>171.16679999999999</v>
      </c>
      <c r="G794">
        <v>27760638.5429</v>
      </c>
      <c r="H794">
        <v>7476647.8486000001</v>
      </c>
      <c r="I794">
        <v>6722884.7999999998</v>
      </c>
      <c r="J794">
        <v>245919.62270000001</v>
      </c>
      <c r="K794">
        <v>550811.89839999995</v>
      </c>
      <c r="L794">
        <v>1644043.6538</v>
      </c>
      <c r="M794">
        <v>338906.35950000002</v>
      </c>
      <c r="N794">
        <v>88588.237999999998</v>
      </c>
      <c r="O794">
        <v>847784.4621</v>
      </c>
    </row>
    <row r="795" spans="1:15" hidden="1">
      <c r="A795" s="110" t="s">
        <v>36</v>
      </c>
      <c r="B795" s="110" t="s">
        <v>110</v>
      </c>
      <c r="C795" s="110" t="s">
        <v>111</v>
      </c>
      <c r="D795" s="110" t="s">
        <v>7</v>
      </c>
      <c r="E795" s="110" t="s">
        <v>114</v>
      </c>
      <c r="F795">
        <v>500.64280000000002</v>
      </c>
      <c r="G795">
        <v>79831008.8037</v>
      </c>
      <c r="H795">
        <v>21868317.173599999</v>
      </c>
      <c r="I795">
        <v>19663648.281599998</v>
      </c>
      <c r="J795">
        <v>719284.94149999996</v>
      </c>
      <c r="K795">
        <v>1611060.1536000001</v>
      </c>
      <c r="L795">
        <v>4808634.7243999997</v>
      </c>
      <c r="M795">
        <v>991261.32369999995</v>
      </c>
      <c r="N795">
        <v>259110.1986</v>
      </c>
      <c r="O795">
        <v>2479670.0466</v>
      </c>
    </row>
    <row r="796" spans="1:15" hidden="1">
      <c r="A796" s="110" t="s">
        <v>36</v>
      </c>
      <c r="B796" s="110" t="s">
        <v>110</v>
      </c>
      <c r="C796" s="110" t="s">
        <v>111</v>
      </c>
      <c r="D796" s="110" t="s">
        <v>7</v>
      </c>
      <c r="E796" s="110" t="s">
        <v>112</v>
      </c>
      <c r="F796">
        <v>123.7544</v>
      </c>
      <c r="G796">
        <v>17474970.588799998</v>
      </c>
      <c r="H796">
        <v>4419713.2768000001</v>
      </c>
      <c r="I796">
        <v>5021995.9296000004</v>
      </c>
      <c r="J796">
        <v>177799.8922</v>
      </c>
      <c r="K796">
        <v>862908.26800000004</v>
      </c>
      <c r="L796">
        <v>1626163.9805999999</v>
      </c>
      <c r="M796">
        <v>245030.889</v>
      </c>
      <c r="N796">
        <v>331300.53320000001</v>
      </c>
      <c r="O796">
        <v>1083826.3607000001</v>
      </c>
    </row>
    <row r="797" spans="1:15" hidden="1">
      <c r="A797" s="110" t="s">
        <v>36</v>
      </c>
      <c r="B797" s="110" t="s">
        <v>110</v>
      </c>
      <c r="C797" s="110" t="s">
        <v>111</v>
      </c>
      <c r="D797" s="110" t="s">
        <v>7</v>
      </c>
      <c r="E797" s="110" t="s">
        <v>112</v>
      </c>
      <c r="F797">
        <v>123.7544</v>
      </c>
      <c r="G797">
        <v>14869248.681700001</v>
      </c>
      <c r="H797">
        <v>4419713.2768000001</v>
      </c>
      <c r="I797">
        <v>5021995.9296000004</v>
      </c>
      <c r="J797">
        <v>177799.8922</v>
      </c>
      <c r="K797">
        <v>862908.26800000004</v>
      </c>
      <c r="L797">
        <v>1626163.9805999999</v>
      </c>
      <c r="M797">
        <v>245030.889</v>
      </c>
      <c r="N797">
        <v>331300.53320000001</v>
      </c>
      <c r="O797">
        <v>1083826.3607000001</v>
      </c>
    </row>
    <row r="798" spans="1:15" hidden="1">
      <c r="A798" s="110" t="s">
        <v>36</v>
      </c>
      <c r="B798" s="110" t="s">
        <v>110</v>
      </c>
      <c r="C798" s="110" t="s">
        <v>111</v>
      </c>
      <c r="D798" s="110" t="s">
        <v>7</v>
      </c>
      <c r="E798" s="110" t="s">
        <v>112</v>
      </c>
      <c r="F798">
        <v>94.021199999999993</v>
      </c>
      <c r="G798">
        <v>12871444.2762</v>
      </c>
      <c r="H798">
        <v>3357834.3917999999</v>
      </c>
      <c r="I798">
        <v>3815412.7680000002</v>
      </c>
      <c r="J798">
        <v>135082.27710000001</v>
      </c>
      <c r="K798">
        <v>655586.15159999998</v>
      </c>
      <c r="L798">
        <v>1235462.2450000001</v>
      </c>
      <c r="M798">
        <v>186159.83129999999</v>
      </c>
      <c r="N798">
        <v>251702.35320000001</v>
      </c>
      <c r="O798">
        <v>823426.52080000006</v>
      </c>
    </row>
    <row r="799" spans="1:15" hidden="1">
      <c r="A799" s="110" t="s">
        <v>36</v>
      </c>
      <c r="B799" s="110" t="s">
        <v>110</v>
      </c>
      <c r="C799" s="110" t="s">
        <v>111</v>
      </c>
      <c r="D799" s="110" t="s">
        <v>7</v>
      </c>
      <c r="E799" s="110" t="s">
        <v>113</v>
      </c>
      <c r="F799">
        <v>495.01760000000002</v>
      </c>
      <c r="G799">
        <v>58009544.310599998</v>
      </c>
      <c r="H799">
        <v>17678851.516399998</v>
      </c>
      <c r="I799">
        <v>20087981.356800001</v>
      </c>
      <c r="J799">
        <v>711203.2977</v>
      </c>
      <c r="K799">
        <v>3451633.0718999999</v>
      </c>
      <c r="L799">
        <v>6504655.9223999996</v>
      </c>
      <c r="M799">
        <v>980123.55610000005</v>
      </c>
      <c r="N799">
        <v>1325202.1329999999</v>
      </c>
      <c r="O799">
        <v>4335305.443</v>
      </c>
    </row>
    <row r="800" spans="1:15" hidden="1">
      <c r="A800" s="110" t="s">
        <v>36</v>
      </c>
      <c r="B800" s="110" t="s">
        <v>110</v>
      </c>
      <c r="C800" s="110" t="s">
        <v>111</v>
      </c>
      <c r="D800" s="110" t="s">
        <v>7</v>
      </c>
      <c r="E800" s="110" t="s">
        <v>114</v>
      </c>
      <c r="F800">
        <v>237.8656</v>
      </c>
      <c r="G800">
        <v>31407682.1252</v>
      </c>
      <c r="H800">
        <v>8495032.6708000004</v>
      </c>
      <c r="I800">
        <v>9652666.8672000002</v>
      </c>
      <c r="J800">
        <v>341747.136</v>
      </c>
      <c r="K800">
        <v>1658576.9306999999</v>
      </c>
      <c r="L800">
        <v>3125613.8848000001</v>
      </c>
      <c r="M800">
        <v>470968.462</v>
      </c>
      <c r="N800">
        <v>636785.44050000003</v>
      </c>
      <c r="O800">
        <v>2083198.7193</v>
      </c>
    </row>
    <row r="801" spans="1:15" hidden="1">
      <c r="A801" s="110" t="s">
        <v>36</v>
      </c>
      <c r="B801" s="110" t="s">
        <v>110</v>
      </c>
      <c r="C801" s="110" t="s">
        <v>111</v>
      </c>
      <c r="D801" s="110" t="s">
        <v>7</v>
      </c>
      <c r="E801" s="110" t="s">
        <v>114</v>
      </c>
      <c r="F801">
        <v>245.9016</v>
      </c>
      <c r="G801">
        <v>34010888.458899997</v>
      </c>
      <c r="H801">
        <v>8782026.5125999991</v>
      </c>
      <c r="I801">
        <v>9978769.9776000008</v>
      </c>
      <c r="J801">
        <v>353292.87410000002</v>
      </c>
      <c r="K801">
        <v>1714609.9350999999</v>
      </c>
      <c r="L801">
        <v>3231208.9484000001</v>
      </c>
      <c r="M801">
        <v>486879.55869999999</v>
      </c>
      <c r="N801">
        <v>658298.46219999995</v>
      </c>
      <c r="O801">
        <v>2153577.0545000001</v>
      </c>
    </row>
    <row r="802" spans="1:15">
      <c r="A802" s="110" t="s">
        <v>36</v>
      </c>
      <c r="B802" s="110" t="s">
        <v>110</v>
      </c>
      <c r="C802" s="110" t="s">
        <v>111</v>
      </c>
      <c r="D802" s="110" t="s">
        <v>9</v>
      </c>
      <c r="E802" s="110" t="s">
        <v>112</v>
      </c>
      <c r="F802">
        <v>5088.3951999999999</v>
      </c>
      <c r="G802">
        <v>793762688.76460004</v>
      </c>
      <c r="H802">
        <v>221902239.053</v>
      </c>
      <c r="I802">
        <v>116433156.34559999</v>
      </c>
      <c r="J802">
        <v>7310613.7061000001</v>
      </c>
      <c r="K802">
        <v>19687805.7302</v>
      </c>
      <c r="L802">
        <v>48873635.754000001</v>
      </c>
      <c r="M802">
        <v>10074906.423699999</v>
      </c>
      <c r="N802">
        <v>2889101.1968999999</v>
      </c>
      <c r="O802">
        <v>16722761.3331</v>
      </c>
    </row>
    <row r="803" spans="1:15">
      <c r="A803" s="110" t="s">
        <v>36</v>
      </c>
      <c r="B803" s="110" t="s">
        <v>110</v>
      </c>
      <c r="C803" s="110" t="s">
        <v>111</v>
      </c>
      <c r="D803" s="110" t="s">
        <v>9</v>
      </c>
      <c r="E803" s="110" t="s">
        <v>112</v>
      </c>
      <c r="F803">
        <v>4112.0212000000001</v>
      </c>
      <c r="G803">
        <v>646634198.82879996</v>
      </c>
      <c r="H803">
        <v>179323081.92140001</v>
      </c>
      <c r="I803">
        <v>94091670.143999994</v>
      </c>
      <c r="J803">
        <v>5907834.4926000005</v>
      </c>
      <c r="K803">
        <v>15910060.316099999</v>
      </c>
      <c r="L803">
        <v>39495640.264300004</v>
      </c>
      <c r="M803">
        <v>8141708.1759000001</v>
      </c>
      <c r="N803">
        <v>2334733.2319</v>
      </c>
      <c r="O803">
        <v>13513956.055199999</v>
      </c>
    </row>
    <row r="804" spans="1:15">
      <c r="A804" s="110" t="s">
        <v>36</v>
      </c>
      <c r="B804" s="110" t="s">
        <v>110</v>
      </c>
      <c r="C804" s="110" t="s">
        <v>111</v>
      </c>
      <c r="D804" s="110" t="s">
        <v>9</v>
      </c>
      <c r="E804" s="110" t="s">
        <v>112</v>
      </c>
      <c r="F804">
        <v>1756.6695999999999</v>
      </c>
      <c r="G804">
        <v>273172608.6067</v>
      </c>
      <c r="H804">
        <v>76607438.149200007</v>
      </c>
      <c r="I804">
        <v>40196285.068800002</v>
      </c>
      <c r="J804">
        <v>2523846.8917999999</v>
      </c>
      <c r="K804">
        <v>6796832.4899000004</v>
      </c>
      <c r="L804">
        <v>16872673.366799999</v>
      </c>
      <c r="M804">
        <v>3478165.7363</v>
      </c>
      <c r="N804">
        <v>997406.06700000004</v>
      </c>
      <c r="O804">
        <v>5773208.5082</v>
      </c>
    </row>
    <row r="805" spans="1:15">
      <c r="A805" s="110" t="s">
        <v>36</v>
      </c>
      <c r="B805" s="110" t="s">
        <v>110</v>
      </c>
      <c r="C805" s="110" t="s">
        <v>111</v>
      </c>
      <c r="D805" s="110" t="s">
        <v>9</v>
      </c>
      <c r="E805" s="110" t="s">
        <v>113</v>
      </c>
      <c r="F805">
        <v>81.163600000000002</v>
      </c>
      <c r="G805">
        <v>12655820.1785</v>
      </c>
      <c r="H805">
        <v>3539502.1609999998</v>
      </c>
      <c r="I805">
        <v>1857193.7279999999</v>
      </c>
      <c r="J805">
        <v>116609.59329999999</v>
      </c>
      <c r="K805">
        <v>314034.804</v>
      </c>
      <c r="L805">
        <v>779569.99540000001</v>
      </c>
      <c r="M805">
        <v>160702.0766</v>
      </c>
      <c r="N805">
        <v>46083.262900000002</v>
      </c>
      <c r="O805">
        <v>266740.19179999997</v>
      </c>
    </row>
    <row r="806" spans="1:15">
      <c r="A806" s="110" t="s">
        <v>36</v>
      </c>
      <c r="B806" s="110" t="s">
        <v>110</v>
      </c>
      <c r="C806" s="110" t="s">
        <v>111</v>
      </c>
      <c r="D806" s="110" t="s">
        <v>9</v>
      </c>
      <c r="E806" s="110" t="s">
        <v>114</v>
      </c>
      <c r="F806">
        <v>928.96159999999998</v>
      </c>
      <c r="G806">
        <v>141216242.54519999</v>
      </c>
      <c r="H806">
        <v>40511526.762599997</v>
      </c>
      <c r="I806">
        <v>21256590.777600002</v>
      </c>
      <c r="J806">
        <v>1334659.4828999999</v>
      </c>
      <c r="K806">
        <v>3594299.3404999999</v>
      </c>
      <c r="L806">
        <v>8922603.1162</v>
      </c>
      <c r="M806">
        <v>1839322.7773</v>
      </c>
      <c r="N806">
        <v>527448.03910000005</v>
      </c>
      <c r="O806">
        <v>3052986.75</v>
      </c>
    </row>
    <row r="807" spans="1:15">
      <c r="A807" s="110" t="s">
        <v>36</v>
      </c>
      <c r="B807" s="110" t="s">
        <v>110</v>
      </c>
      <c r="C807" s="110" t="s">
        <v>111</v>
      </c>
      <c r="D807" s="110" t="s">
        <v>9</v>
      </c>
      <c r="E807" s="110" t="s">
        <v>114</v>
      </c>
      <c r="F807">
        <v>2258.9196000000002</v>
      </c>
      <c r="G807">
        <v>352622964.69889998</v>
      </c>
      <c r="H807">
        <v>98510295.5678</v>
      </c>
      <c r="I807">
        <v>51688818.604800001</v>
      </c>
      <c r="J807">
        <v>3245441.2294999999</v>
      </c>
      <c r="K807">
        <v>8740117.1679999996</v>
      </c>
      <c r="L807">
        <v>21696745.1208</v>
      </c>
      <c r="M807">
        <v>4472609.2794000003</v>
      </c>
      <c r="N807">
        <v>1282574.7733</v>
      </c>
      <c r="O807">
        <v>7423828.5071999999</v>
      </c>
    </row>
    <row r="808" spans="1:15">
      <c r="A808" s="110" t="s">
        <v>36</v>
      </c>
      <c r="B808" s="110" t="s">
        <v>110</v>
      </c>
      <c r="C808" s="110" t="s">
        <v>111</v>
      </c>
      <c r="D808" s="110" t="s">
        <v>9</v>
      </c>
      <c r="E808" s="110" t="s">
        <v>112</v>
      </c>
      <c r="F808">
        <v>84.378</v>
      </c>
      <c r="G808">
        <v>13010637.7447</v>
      </c>
      <c r="H808">
        <v>3262207.4268</v>
      </c>
      <c r="I808">
        <v>2156461.1904000002</v>
      </c>
      <c r="J808">
        <v>121227.1427</v>
      </c>
      <c r="K808">
        <v>211535.6845</v>
      </c>
      <c r="L808">
        <v>810444.05469999998</v>
      </c>
      <c r="M808">
        <v>167066.51519999999</v>
      </c>
      <c r="N808">
        <v>0</v>
      </c>
      <c r="O808">
        <v>314347.37319999997</v>
      </c>
    </row>
    <row r="809" spans="1:15">
      <c r="A809" s="110" t="s">
        <v>36</v>
      </c>
      <c r="B809" s="110" t="s">
        <v>110</v>
      </c>
      <c r="C809" s="110" t="s">
        <v>111</v>
      </c>
      <c r="D809" s="110" t="s">
        <v>9</v>
      </c>
      <c r="E809" s="110" t="s">
        <v>112</v>
      </c>
      <c r="F809">
        <v>710.38239999999996</v>
      </c>
      <c r="G809">
        <v>103423534.80230001</v>
      </c>
      <c r="H809">
        <v>25319859.2302</v>
      </c>
      <c r="I809">
        <v>16221591.8784</v>
      </c>
      <c r="J809">
        <v>1020622.6156</v>
      </c>
      <c r="K809">
        <v>2886334.7927999999</v>
      </c>
      <c r="L809">
        <v>6823167.0888</v>
      </c>
      <c r="M809">
        <v>1406540.9473000001</v>
      </c>
      <c r="N809">
        <v>590027.21869999997</v>
      </c>
      <c r="O809">
        <v>3023628.0066999998</v>
      </c>
    </row>
    <row r="810" spans="1:15">
      <c r="A810" s="110" t="s">
        <v>36</v>
      </c>
      <c r="B810" s="110" t="s">
        <v>110</v>
      </c>
      <c r="C810" s="110" t="s">
        <v>111</v>
      </c>
      <c r="D810" s="110" t="s">
        <v>9</v>
      </c>
      <c r="E810" s="110" t="s">
        <v>112</v>
      </c>
      <c r="F810">
        <v>109.28959999999999</v>
      </c>
      <c r="G810">
        <v>15880635.670299999</v>
      </c>
      <c r="H810">
        <v>3895362.5301999999</v>
      </c>
      <c r="I810">
        <v>2495629.4591999999</v>
      </c>
      <c r="J810">
        <v>157019.0552</v>
      </c>
      <c r="K810">
        <v>444051.50660000002</v>
      </c>
      <c r="L810">
        <v>1049718.0137</v>
      </c>
      <c r="M810">
        <v>216390.91500000001</v>
      </c>
      <c r="N810">
        <v>90773.418300000005</v>
      </c>
      <c r="O810">
        <v>465173.53950000001</v>
      </c>
    </row>
    <row r="811" spans="1:15">
      <c r="A811" s="110" t="s">
        <v>36</v>
      </c>
      <c r="B811" s="110" t="s">
        <v>110</v>
      </c>
      <c r="C811" s="110" t="s">
        <v>111</v>
      </c>
      <c r="D811" s="110" t="s">
        <v>9</v>
      </c>
      <c r="E811" s="110" t="s">
        <v>112</v>
      </c>
      <c r="F811">
        <v>506.26799999999997</v>
      </c>
      <c r="G811">
        <v>73924386.846200004</v>
      </c>
      <c r="H811">
        <v>18044695.746399999</v>
      </c>
      <c r="I811">
        <v>11560637.356799999</v>
      </c>
      <c r="J811">
        <v>727366.58530000004</v>
      </c>
      <c r="K811">
        <v>2057003.3026000001</v>
      </c>
      <c r="L811">
        <v>4862664.3279999997</v>
      </c>
      <c r="M811">
        <v>1002399.0914</v>
      </c>
      <c r="N811">
        <v>420494.5111</v>
      </c>
      <c r="O811">
        <v>2154848.0137999998</v>
      </c>
    </row>
    <row r="812" spans="1:15">
      <c r="A812" s="110" t="s">
        <v>36</v>
      </c>
      <c r="B812" s="110" t="s">
        <v>110</v>
      </c>
      <c r="C812" s="110" t="s">
        <v>111</v>
      </c>
      <c r="D812" s="110" t="s">
        <v>9</v>
      </c>
      <c r="E812" s="110" t="s">
        <v>113</v>
      </c>
      <c r="F812">
        <v>291.70679999999999</v>
      </c>
      <c r="G812">
        <v>41705768.833300002</v>
      </c>
      <c r="H812">
        <v>10397181.660599999</v>
      </c>
      <c r="I812">
        <v>6661128.1727999998</v>
      </c>
      <c r="J812">
        <v>419101.96549999999</v>
      </c>
      <c r="K812">
        <v>1185225.7124000001</v>
      </c>
      <c r="L812">
        <v>2801820.8747</v>
      </c>
      <c r="M812">
        <v>577572.80980000005</v>
      </c>
      <c r="N812">
        <v>242284.9326</v>
      </c>
      <c r="O812">
        <v>1241602.9032000001</v>
      </c>
    </row>
    <row r="813" spans="1:15">
      <c r="A813" s="110" t="s">
        <v>36</v>
      </c>
      <c r="B813" s="110" t="s">
        <v>110</v>
      </c>
      <c r="C813" s="110" t="s">
        <v>111</v>
      </c>
      <c r="D813" s="110" t="s">
        <v>9</v>
      </c>
      <c r="E813" s="110" t="s">
        <v>114</v>
      </c>
      <c r="F813">
        <v>463.67720000000003</v>
      </c>
      <c r="G813">
        <v>60352170.020599999</v>
      </c>
      <c r="H813">
        <v>16526650.188999999</v>
      </c>
      <c r="I813">
        <v>10588075.3728</v>
      </c>
      <c r="J813">
        <v>666176.28630000004</v>
      </c>
      <c r="K813">
        <v>1883953.8184</v>
      </c>
      <c r="L813">
        <v>4453583.0433</v>
      </c>
      <c r="M813">
        <v>918070.27899999998</v>
      </c>
      <c r="N813">
        <v>385119.576</v>
      </c>
      <c r="O813">
        <v>1973567.1492000001</v>
      </c>
    </row>
    <row r="814" spans="1:15">
      <c r="A814" s="110" t="s">
        <v>36</v>
      </c>
      <c r="B814" s="110" t="s">
        <v>110</v>
      </c>
      <c r="C814" s="110" t="s">
        <v>111</v>
      </c>
      <c r="D814" s="110" t="s">
        <v>9</v>
      </c>
      <c r="E814" s="110" t="s">
        <v>114</v>
      </c>
      <c r="F814">
        <v>796.36760000000004</v>
      </c>
      <c r="G814">
        <v>107560341.1076</v>
      </c>
      <c r="H814">
        <v>28384593.494399998</v>
      </c>
      <c r="I814">
        <v>18185064.691199999</v>
      </c>
      <c r="J814">
        <v>1144159.1544999999</v>
      </c>
      <c r="K814">
        <v>3235698.8457999998</v>
      </c>
      <c r="L814">
        <v>7649048.1731000002</v>
      </c>
      <c r="M814">
        <v>1576789.6819</v>
      </c>
      <c r="N814">
        <v>661444.54040000006</v>
      </c>
      <c r="O814">
        <v>3389610.1296999999</v>
      </c>
    </row>
    <row r="815" spans="1:15">
      <c r="A815" s="110" t="s">
        <v>36</v>
      </c>
      <c r="B815" s="110" t="s">
        <v>110</v>
      </c>
      <c r="C815" s="110" t="s">
        <v>111</v>
      </c>
      <c r="D815" s="110" t="s">
        <v>9</v>
      </c>
      <c r="E815" s="110" t="s">
        <v>112</v>
      </c>
      <c r="F815">
        <v>66.698800000000006</v>
      </c>
      <c r="G815">
        <v>9972526.8036000002</v>
      </c>
      <c r="H815">
        <v>2601669.0876000002</v>
      </c>
      <c r="I815">
        <v>1784545.4016</v>
      </c>
      <c r="J815">
        <v>95827.513300000006</v>
      </c>
      <c r="K815">
        <v>306388.0748</v>
      </c>
      <c r="L815">
        <v>640636.72889999999</v>
      </c>
      <c r="M815">
        <v>132062.10250000001</v>
      </c>
      <c r="N815">
        <v>49911.4715</v>
      </c>
      <c r="O815">
        <v>398463.41110000003</v>
      </c>
    </row>
    <row r="816" spans="1:15">
      <c r="A816" s="110" t="s">
        <v>36</v>
      </c>
      <c r="B816" s="110" t="s">
        <v>110</v>
      </c>
      <c r="C816" s="110" t="s">
        <v>111</v>
      </c>
      <c r="D816" s="110" t="s">
        <v>9</v>
      </c>
      <c r="E816" s="110" t="s">
        <v>112</v>
      </c>
      <c r="F816">
        <v>548.85879999999997</v>
      </c>
      <c r="G816">
        <v>86007342.868499994</v>
      </c>
      <c r="H816">
        <v>21408914.813999999</v>
      </c>
      <c r="I816">
        <v>14684872.7808</v>
      </c>
      <c r="J816">
        <v>788556.88419999997</v>
      </c>
      <c r="K816">
        <v>2521241.6277000001</v>
      </c>
      <c r="L816">
        <v>5271745.6128000002</v>
      </c>
      <c r="M816">
        <v>1086727.9039</v>
      </c>
      <c r="N816">
        <v>410717.28950000001</v>
      </c>
      <c r="O816">
        <v>3278921.8043999998</v>
      </c>
    </row>
    <row r="817" spans="1:15">
      <c r="A817" s="110" t="s">
        <v>36</v>
      </c>
      <c r="B817" s="110" t="s">
        <v>110</v>
      </c>
      <c r="C817" s="110" t="s">
        <v>111</v>
      </c>
      <c r="D817" s="110" t="s">
        <v>9</v>
      </c>
      <c r="E817" s="110" t="s">
        <v>112</v>
      </c>
      <c r="F817">
        <v>153.48759999999999</v>
      </c>
      <c r="G817">
        <v>22827019.202100001</v>
      </c>
      <c r="H817">
        <v>5986973.4138000002</v>
      </c>
      <c r="I817">
        <v>4106603.5584</v>
      </c>
      <c r="J817">
        <v>220519.9933</v>
      </c>
      <c r="K817">
        <v>705061.71429999999</v>
      </c>
      <c r="L817">
        <v>1474236.328</v>
      </c>
      <c r="M817">
        <v>303901.94679999998</v>
      </c>
      <c r="N817">
        <v>114856.5187</v>
      </c>
      <c r="O817">
        <v>916945.92189999996</v>
      </c>
    </row>
    <row r="818" spans="1:15">
      <c r="A818" s="110" t="s">
        <v>36</v>
      </c>
      <c r="B818" s="110" t="s">
        <v>110</v>
      </c>
      <c r="C818" s="110" t="s">
        <v>111</v>
      </c>
      <c r="D818" s="110" t="s">
        <v>9</v>
      </c>
      <c r="E818" s="110" t="s">
        <v>114</v>
      </c>
      <c r="F818">
        <v>71.520399999999995</v>
      </c>
      <c r="G818">
        <v>10690806.534399999</v>
      </c>
      <c r="H818">
        <v>2789741.4175999998</v>
      </c>
      <c r="I818">
        <v>1913549.3759999999</v>
      </c>
      <c r="J818">
        <v>102755.7019</v>
      </c>
      <c r="K818">
        <v>328536.6103</v>
      </c>
      <c r="L818">
        <v>686947.81779999996</v>
      </c>
      <c r="M818">
        <v>141608.7605</v>
      </c>
      <c r="N818">
        <v>53519.529699999999</v>
      </c>
      <c r="O818">
        <v>427267.995</v>
      </c>
    </row>
    <row r="819" spans="1:15">
      <c r="A819" s="110" t="s">
        <v>36</v>
      </c>
      <c r="B819" s="110" t="s">
        <v>110</v>
      </c>
      <c r="C819" s="110" t="s">
        <v>111</v>
      </c>
      <c r="D819" s="110" t="s">
        <v>9</v>
      </c>
      <c r="E819" s="110" t="s">
        <v>114</v>
      </c>
      <c r="F819">
        <v>145.45160000000001</v>
      </c>
      <c r="G819">
        <v>21574115.6899</v>
      </c>
      <c r="H819">
        <v>5673519.7955999998</v>
      </c>
      <c r="I819">
        <v>3891598.7711999998</v>
      </c>
      <c r="J819">
        <v>208974.25520000001</v>
      </c>
      <c r="K819">
        <v>668147.48840000003</v>
      </c>
      <c r="L819">
        <v>1397051.18</v>
      </c>
      <c r="M819">
        <v>287990.85009999998</v>
      </c>
      <c r="N819">
        <v>108843.08839999999</v>
      </c>
      <c r="O819">
        <v>868938.28200000001</v>
      </c>
    </row>
    <row r="820" spans="1:15" hidden="1">
      <c r="A820" s="110" t="s">
        <v>36</v>
      </c>
      <c r="B820" s="110" t="s">
        <v>110</v>
      </c>
      <c r="C820" s="110" t="s">
        <v>111</v>
      </c>
      <c r="D820" s="110" t="s">
        <v>12</v>
      </c>
      <c r="E820" s="110" t="s">
        <v>112</v>
      </c>
      <c r="F820">
        <v>98.842799999999997</v>
      </c>
      <c r="G820">
        <v>8553726.7171999998</v>
      </c>
      <c r="H820">
        <v>3129445.622</v>
      </c>
      <c r="I820">
        <v>301940.00640000001</v>
      </c>
      <c r="J820">
        <v>142010.4657</v>
      </c>
      <c r="K820">
        <v>335205.6532</v>
      </c>
      <c r="L820">
        <v>1677090.517</v>
      </c>
      <c r="M820">
        <v>195706.48929999999</v>
      </c>
      <c r="N820">
        <v>33415.831599999998</v>
      </c>
      <c r="O820">
        <v>987668.45940000005</v>
      </c>
    </row>
    <row r="821" spans="1:15" hidden="1">
      <c r="A821" s="110" t="s">
        <v>36</v>
      </c>
      <c r="B821" s="110" t="s">
        <v>110</v>
      </c>
      <c r="C821" s="110" t="s">
        <v>111</v>
      </c>
      <c r="D821" s="110" t="s">
        <v>12</v>
      </c>
      <c r="E821" s="110" t="s">
        <v>112</v>
      </c>
      <c r="F821">
        <v>385.72800000000001</v>
      </c>
      <c r="G821">
        <v>33135818.179499999</v>
      </c>
      <c r="H821">
        <v>12212465.811799999</v>
      </c>
      <c r="I821">
        <v>1178300.6399999999</v>
      </c>
      <c r="J821">
        <v>554184.24250000005</v>
      </c>
      <c r="K821">
        <v>1308119.6224</v>
      </c>
      <c r="L821">
        <v>6544743.4811000004</v>
      </c>
      <c r="M821">
        <v>763732.64110000001</v>
      </c>
      <c r="N821">
        <v>130403.2451</v>
      </c>
      <c r="O821">
        <v>3854315.9391000001</v>
      </c>
    </row>
    <row r="822" spans="1:15" hidden="1">
      <c r="A822" s="110" t="s">
        <v>36</v>
      </c>
      <c r="B822" s="110" t="s">
        <v>110</v>
      </c>
      <c r="C822" s="110" t="s">
        <v>111</v>
      </c>
      <c r="D822" s="110" t="s">
        <v>12</v>
      </c>
      <c r="E822" s="110" t="s">
        <v>113</v>
      </c>
      <c r="F822">
        <v>24.9116</v>
      </c>
      <c r="G822">
        <v>1894064.4509999999</v>
      </c>
      <c r="H822">
        <v>788721.82160000002</v>
      </c>
      <c r="I822">
        <v>76098.623999999996</v>
      </c>
      <c r="J822">
        <v>35791.912400000001</v>
      </c>
      <c r="K822">
        <v>84482.725600000005</v>
      </c>
      <c r="L822">
        <v>422681.34980000003</v>
      </c>
      <c r="M822">
        <v>49324.399700000002</v>
      </c>
      <c r="N822">
        <v>8421.8762000000006</v>
      </c>
      <c r="O822">
        <v>248924.5711</v>
      </c>
    </row>
    <row r="823" spans="1:15" hidden="1">
      <c r="A823" s="110" t="s">
        <v>36</v>
      </c>
      <c r="B823" s="110" t="s">
        <v>110</v>
      </c>
      <c r="C823" s="110" t="s">
        <v>111</v>
      </c>
      <c r="D823" s="110" t="s">
        <v>12</v>
      </c>
      <c r="E823" s="110" t="s">
        <v>114</v>
      </c>
      <c r="F823">
        <v>707.16800000000001</v>
      </c>
      <c r="G823">
        <v>55992620.115400001</v>
      </c>
      <c r="H823">
        <v>22389522.113200001</v>
      </c>
      <c r="I823">
        <v>2160217.7088000001</v>
      </c>
      <c r="J823">
        <v>1016005.0661000001</v>
      </c>
      <c r="K823">
        <v>2398219.3078000001</v>
      </c>
      <c r="L823">
        <v>11998696.381999999</v>
      </c>
      <c r="M823">
        <v>1400176.5086999999</v>
      </c>
      <c r="N823">
        <v>239072.61600000001</v>
      </c>
      <c r="O823">
        <v>7066245.8882999998</v>
      </c>
    </row>
    <row r="824" spans="1:15" hidden="1">
      <c r="A824" s="110" t="s">
        <v>36</v>
      </c>
      <c r="B824" s="110" t="s">
        <v>110</v>
      </c>
      <c r="C824" s="110" t="s">
        <v>111</v>
      </c>
      <c r="D824" s="110" t="s">
        <v>12</v>
      </c>
      <c r="E824" s="110" t="s">
        <v>114</v>
      </c>
      <c r="F824">
        <v>305.36799999999999</v>
      </c>
      <c r="G824">
        <v>23679933.819699999</v>
      </c>
      <c r="H824">
        <v>9668203.9238000009</v>
      </c>
      <c r="I824">
        <v>932820.97919999994</v>
      </c>
      <c r="J824">
        <v>438729.34740000003</v>
      </c>
      <c r="K824">
        <v>1035594.7010999999</v>
      </c>
      <c r="L824">
        <v>5181255.2559000002</v>
      </c>
      <c r="M824">
        <v>604621.67420000001</v>
      </c>
      <c r="N824">
        <v>103235.90240000001</v>
      </c>
      <c r="O824">
        <v>3051333.4517999999</v>
      </c>
    </row>
    <row r="825" spans="1:15" hidden="1">
      <c r="A825" s="110" t="s">
        <v>36</v>
      </c>
      <c r="B825" s="110" t="s">
        <v>110</v>
      </c>
      <c r="C825" s="110" t="s">
        <v>111</v>
      </c>
      <c r="D825" s="110" t="s">
        <v>12</v>
      </c>
      <c r="E825" s="110" t="s">
        <v>112</v>
      </c>
      <c r="F825">
        <v>24.108000000000001</v>
      </c>
      <c r="G825">
        <v>1884504.1584999999</v>
      </c>
      <c r="H825">
        <v>623601.554</v>
      </c>
      <c r="I825">
        <v>75816.019199999995</v>
      </c>
      <c r="J825">
        <v>34635.971400000002</v>
      </c>
      <c r="K825">
        <v>85999.3174</v>
      </c>
      <c r="L825">
        <v>409046.46759999997</v>
      </c>
      <c r="M825">
        <v>47733.290099999998</v>
      </c>
      <c r="N825">
        <v>302.57569999999998</v>
      </c>
      <c r="O825">
        <v>184105.22140000001</v>
      </c>
    </row>
    <row r="826" spans="1:15" hidden="1">
      <c r="A826" s="110" t="s">
        <v>36</v>
      </c>
      <c r="B826" s="110" t="s">
        <v>110</v>
      </c>
      <c r="C826" s="110" t="s">
        <v>111</v>
      </c>
      <c r="D826" s="110" t="s">
        <v>12</v>
      </c>
      <c r="E826" s="110" t="s">
        <v>113</v>
      </c>
      <c r="F826">
        <v>253.9376</v>
      </c>
      <c r="G826">
        <v>17466952.8948</v>
      </c>
      <c r="H826">
        <v>6568599.3235999998</v>
      </c>
      <c r="I826">
        <v>798599.44319999998</v>
      </c>
      <c r="J826">
        <v>364837.36930000002</v>
      </c>
      <c r="K826">
        <v>905859.47660000005</v>
      </c>
      <c r="L826">
        <v>4308622.7916999999</v>
      </c>
      <c r="M826">
        <v>502790.65539999999</v>
      </c>
      <c r="N826">
        <v>3187.1309999999999</v>
      </c>
      <c r="O826">
        <v>1939241.6654000001</v>
      </c>
    </row>
    <row r="827" spans="1:15" hidden="1">
      <c r="A827" s="110" t="s">
        <v>36</v>
      </c>
      <c r="B827" s="110" t="s">
        <v>110</v>
      </c>
      <c r="C827" s="110" t="s">
        <v>111</v>
      </c>
      <c r="D827" s="110" t="s">
        <v>12</v>
      </c>
      <c r="E827" s="110" t="s">
        <v>114</v>
      </c>
      <c r="F827">
        <v>686.27440000000001</v>
      </c>
      <c r="G827">
        <v>48993791.413599998</v>
      </c>
      <c r="H827">
        <v>17751848.556000002</v>
      </c>
      <c r="I827">
        <v>2158241.0496</v>
      </c>
      <c r="J827">
        <v>985986.64419999998</v>
      </c>
      <c r="K827">
        <v>2448113.9018999999</v>
      </c>
      <c r="L827">
        <v>11644189.443499999</v>
      </c>
      <c r="M827">
        <v>1358807.6573000001</v>
      </c>
      <c r="N827">
        <v>8613.3223999999991</v>
      </c>
      <c r="O827">
        <v>5240861.9691000003</v>
      </c>
    </row>
    <row r="828" spans="1:15" hidden="1">
      <c r="A828" s="110" t="s">
        <v>36</v>
      </c>
      <c r="B828" s="110" t="s">
        <v>110</v>
      </c>
      <c r="C828" s="110" t="s">
        <v>111</v>
      </c>
      <c r="D828" s="110" t="s">
        <v>12</v>
      </c>
      <c r="E828" s="110" t="s">
        <v>114</v>
      </c>
      <c r="F828">
        <v>164.738</v>
      </c>
      <c r="G828">
        <v>11449316.3455</v>
      </c>
      <c r="H828">
        <v>4261275.1645999998</v>
      </c>
      <c r="I828">
        <v>518078.3616</v>
      </c>
      <c r="J828">
        <v>236682.0379</v>
      </c>
      <c r="K828">
        <v>587662.00219999999</v>
      </c>
      <c r="L828">
        <v>2795150.8616999998</v>
      </c>
      <c r="M828">
        <v>326177.48210000002</v>
      </c>
      <c r="N828">
        <v>2067.6008000000002</v>
      </c>
      <c r="O828">
        <v>1258052.3462</v>
      </c>
    </row>
    <row r="829" spans="1:15" hidden="1">
      <c r="A829" s="110" t="s">
        <v>36</v>
      </c>
      <c r="B829" s="110" t="s">
        <v>110</v>
      </c>
      <c r="C829" s="110" t="s">
        <v>111</v>
      </c>
      <c r="D829" s="110" t="s">
        <v>8</v>
      </c>
      <c r="E829" s="110" t="s">
        <v>112</v>
      </c>
      <c r="F829">
        <v>1567.8235999999999</v>
      </c>
      <c r="G829">
        <v>244399933.0995</v>
      </c>
      <c r="H829">
        <v>66504369.160400003</v>
      </c>
      <c r="I829">
        <v>65585434.963200003</v>
      </c>
      <c r="J829">
        <v>2252527.6395999999</v>
      </c>
      <c r="K829">
        <v>7750553.9533000002</v>
      </c>
      <c r="L829">
        <v>15058822.3873</v>
      </c>
      <c r="M829">
        <v>3104254.9641</v>
      </c>
      <c r="N829">
        <v>4318714.4881999996</v>
      </c>
      <c r="O829">
        <v>7796884.0146000003</v>
      </c>
    </row>
    <row r="830" spans="1:15" hidden="1">
      <c r="A830" s="110" t="s">
        <v>36</v>
      </c>
      <c r="B830" s="110" t="s">
        <v>110</v>
      </c>
      <c r="C830" s="110" t="s">
        <v>111</v>
      </c>
      <c r="D830" s="110" t="s">
        <v>8</v>
      </c>
      <c r="E830" s="110" t="s">
        <v>112</v>
      </c>
      <c r="F830">
        <v>548.85879999999997</v>
      </c>
      <c r="G830">
        <v>85733617.140900001</v>
      </c>
      <c r="H830">
        <v>23281641.957800001</v>
      </c>
      <c r="I830">
        <v>22959944.371199999</v>
      </c>
      <c r="J830">
        <v>788556.88419999997</v>
      </c>
      <c r="K830">
        <v>2713289.7744999998</v>
      </c>
      <c r="L830">
        <v>5271745.6128000002</v>
      </c>
      <c r="M830">
        <v>1086727.9039</v>
      </c>
      <c r="N830">
        <v>1511882.1094</v>
      </c>
      <c r="O830">
        <v>2729508.858</v>
      </c>
    </row>
    <row r="831" spans="1:15" hidden="1">
      <c r="A831" s="110" t="s">
        <v>36</v>
      </c>
      <c r="B831" s="110" t="s">
        <v>110</v>
      </c>
      <c r="C831" s="110" t="s">
        <v>111</v>
      </c>
      <c r="D831" s="110" t="s">
        <v>8</v>
      </c>
      <c r="E831" s="110" t="s">
        <v>112</v>
      </c>
      <c r="F831">
        <v>153.48759999999999</v>
      </c>
      <c r="G831">
        <v>24963187.302900001</v>
      </c>
      <c r="H831">
        <v>6510679.091</v>
      </c>
      <c r="I831">
        <v>6420716.5055999998</v>
      </c>
      <c r="J831">
        <v>220519.9933</v>
      </c>
      <c r="K831">
        <v>758767.71149999998</v>
      </c>
      <c r="L831">
        <v>1474236.328</v>
      </c>
      <c r="M831">
        <v>303901.94679999998</v>
      </c>
      <c r="N831">
        <v>422795.72899999999</v>
      </c>
      <c r="O831">
        <v>763303.35560000001</v>
      </c>
    </row>
    <row r="832" spans="1:15" hidden="1">
      <c r="A832" s="110" t="s">
        <v>36</v>
      </c>
      <c r="B832" s="110" t="s">
        <v>110</v>
      </c>
      <c r="C832" s="110" t="s">
        <v>111</v>
      </c>
      <c r="D832" s="110" t="s">
        <v>8</v>
      </c>
      <c r="E832" s="110" t="s">
        <v>113</v>
      </c>
      <c r="F832">
        <v>638.05840000000001</v>
      </c>
      <c r="G832">
        <v>97084818.965000004</v>
      </c>
      <c r="H832">
        <v>27065334.305</v>
      </c>
      <c r="I832">
        <v>26691355.814399999</v>
      </c>
      <c r="J832">
        <v>916712.2156</v>
      </c>
      <c r="K832">
        <v>3154249.0205000001</v>
      </c>
      <c r="L832">
        <v>6128500.7562999995</v>
      </c>
      <c r="M832">
        <v>1263341.0771000001</v>
      </c>
      <c r="N832">
        <v>1757590.6221</v>
      </c>
      <c r="O832">
        <v>3173104.0019</v>
      </c>
    </row>
    <row r="833" spans="1:15" hidden="1">
      <c r="A833" s="110" t="s">
        <v>36</v>
      </c>
      <c r="B833" s="110" t="s">
        <v>110</v>
      </c>
      <c r="C833" s="110" t="s">
        <v>111</v>
      </c>
      <c r="D833" s="110" t="s">
        <v>8</v>
      </c>
      <c r="E833" s="110" t="s">
        <v>114</v>
      </c>
      <c r="F833">
        <v>4073.4484000000002</v>
      </c>
      <c r="G833">
        <v>641586901.34800005</v>
      </c>
      <c r="H833">
        <v>172788645.02779999</v>
      </c>
      <c r="I833">
        <v>170401111.81439999</v>
      </c>
      <c r="J833">
        <v>5852416.4413000001</v>
      </c>
      <c r="K833">
        <v>20137138.897799999</v>
      </c>
      <c r="L833">
        <v>39125151.553599998</v>
      </c>
      <c r="M833">
        <v>8065334.9117999999</v>
      </c>
      <c r="N833">
        <v>11220688.7446</v>
      </c>
      <c r="O833">
        <v>20257511.568599999</v>
      </c>
    </row>
    <row r="834" spans="1:15" hidden="1">
      <c r="A834" s="110" t="s">
        <v>36</v>
      </c>
      <c r="B834" s="110" t="s">
        <v>110</v>
      </c>
      <c r="C834" s="110" t="s">
        <v>111</v>
      </c>
      <c r="D834" s="110" t="s">
        <v>8</v>
      </c>
      <c r="E834" s="110" t="s">
        <v>114</v>
      </c>
      <c r="F834">
        <v>3473.1592000000001</v>
      </c>
      <c r="G834">
        <v>529852345.7202</v>
      </c>
      <c r="H834">
        <v>147325413.35679999</v>
      </c>
      <c r="I834">
        <v>145289723.86559999</v>
      </c>
      <c r="J834">
        <v>4989966.3360000001</v>
      </c>
      <c r="K834">
        <v>17169602.3508</v>
      </c>
      <c r="L834">
        <v>33359420.9932</v>
      </c>
      <c r="M834">
        <v>6876775.9890999999</v>
      </c>
      <c r="N834">
        <v>9567136.8620999996</v>
      </c>
      <c r="O834">
        <v>17272236.141100001</v>
      </c>
    </row>
    <row r="835" spans="1:15" hidden="1">
      <c r="A835" s="110" t="s">
        <v>36</v>
      </c>
      <c r="B835" s="110" t="s">
        <v>110</v>
      </c>
      <c r="C835" s="110" t="s">
        <v>111</v>
      </c>
      <c r="D835" s="110" t="s">
        <v>8</v>
      </c>
      <c r="E835" s="110" t="s">
        <v>113</v>
      </c>
      <c r="F835">
        <v>105.27160000000001</v>
      </c>
      <c r="G835">
        <v>16014700.137700001</v>
      </c>
      <c r="H835">
        <v>5455299.4194</v>
      </c>
      <c r="I835">
        <v>4109846.8223999999</v>
      </c>
      <c r="J835">
        <v>151245.56460000001</v>
      </c>
      <c r="K835">
        <v>578498.12890000001</v>
      </c>
      <c r="L835">
        <v>1011125.4396</v>
      </c>
      <c r="M835">
        <v>208435.36660000001</v>
      </c>
      <c r="N835">
        <v>62247.130299999997</v>
      </c>
      <c r="O835">
        <v>505940.41320000001</v>
      </c>
    </row>
    <row r="836" spans="1:15" hidden="1">
      <c r="A836" s="110" t="s">
        <v>36</v>
      </c>
      <c r="B836" s="110" t="s">
        <v>110</v>
      </c>
      <c r="C836" s="110" t="s">
        <v>111</v>
      </c>
      <c r="D836" s="110" t="s">
        <v>8</v>
      </c>
      <c r="E836" s="110" t="s">
        <v>114</v>
      </c>
      <c r="F836">
        <v>188.04239999999999</v>
      </c>
      <c r="G836">
        <v>29123046.666299999</v>
      </c>
      <c r="H836">
        <v>9744581.4134</v>
      </c>
      <c r="I836">
        <v>7341252.4415999996</v>
      </c>
      <c r="J836">
        <v>270164.55410000001</v>
      </c>
      <c r="K836">
        <v>1033347.8027999999</v>
      </c>
      <c r="L836">
        <v>1806132.4646999999</v>
      </c>
      <c r="M836">
        <v>372319.66249999998</v>
      </c>
      <c r="N836">
        <v>111189.5304</v>
      </c>
      <c r="O836">
        <v>903740.89080000005</v>
      </c>
    </row>
    <row r="837" spans="1:15" hidden="1">
      <c r="A837" s="110" t="s">
        <v>36</v>
      </c>
      <c r="B837" s="110" t="s">
        <v>110</v>
      </c>
      <c r="C837" s="110" t="s">
        <v>111</v>
      </c>
      <c r="D837" s="110" t="s">
        <v>8</v>
      </c>
      <c r="E837" s="110" t="s">
        <v>114</v>
      </c>
      <c r="F837">
        <v>309.38600000000002</v>
      </c>
      <c r="G837">
        <v>41595223.624399997</v>
      </c>
      <c r="H837">
        <v>16032751.3314</v>
      </c>
      <c r="I837">
        <v>12078556.704</v>
      </c>
      <c r="J837">
        <v>444502.83789999998</v>
      </c>
      <c r="K837">
        <v>1700166.2568000001</v>
      </c>
      <c r="L837">
        <v>2971628.2004999998</v>
      </c>
      <c r="M837">
        <v>612577.22250000003</v>
      </c>
      <c r="N837">
        <v>182940.03940000001</v>
      </c>
      <c r="O837">
        <v>1486924.1151000001</v>
      </c>
    </row>
    <row r="838" spans="1:15" hidden="1">
      <c r="A838" s="110" t="s">
        <v>36</v>
      </c>
      <c r="B838" s="110" t="s">
        <v>110</v>
      </c>
      <c r="C838" s="110" t="s">
        <v>111</v>
      </c>
      <c r="D838" s="110" t="s">
        <v>10</v>
      </c>
      <c r="E838" s="110" t="s">
        <v>112</v>
      </c>
      <c r="F838">
        <v>1112.9860000000001</v>
      </c>
      <c r="G838">
        <v>166550896.9777</v>
      </c>
      <c r="H838">
        <v>51458252.669399999</v>
      </c>
      <c r="I838">
        <v>30250516.089600001</v>
      </c>
      <c r="J838">
        <v>1599053.0323999999</v>
      </c>
      <c r="K838">
        <v>8226495.0477</v>
      </c>
      <c r="L838">
        <v>10690143.0068</v>
      </c>
      <c r="M838">
        <v>2203686.8914999999</v>
      </c>
      <c r="N838">
        <v>431343.62880000001</v>
      </c>
      <c r="O838">
        <v>3651711.3133999999</v>
      </c>
    </row>
    <row r="839" spans="1:15" hidden="1">
      <c r="A839" s="110" t="s">
        <v>36</v>
      </c>
      <c r="B839" s="110" t="s">
        <v>110</v>
      </c>
      <c r="C839" s="110" t="s">
        <v>111</v>
      </c>
      <c r="D839" s="110" t="s">
        <v>10</v>
      </c>
      <c r="E839" s="110" t="s">
        <v>112</v>
      </c>
      <c r="F839">
        <v>1291.3851999999999</v>
      </c>
      <c r="G839">
        <v>205090698.98390001</v>
      </c>
      <c r="H839">
        <v>59706434.541000001</v>
      </c>
      <c r="I839">
        <v>35099336.678400002</v>
      </c>
      <c r="J839">
        <v>1855362.4521999999</v>
      </c>
      <c r="K839">
        <v>9545110.1383999996</v>
      </c>
      <c r="L839">
        <v>12403653.2939</v>
      </c>
      <c r="M839">
        <v>2556913.2379999999</v>
      </c>
      <c r="N839">
        <v>500483.18520000001</v>
      </c>
      <c r="O839">
        <v>4237039.7693999996</v>
      </c>
    </row>
    <row r="840" spans="1:15" hidden="1">
      <c r="A840" s="110" t="s">
        <v>36</v>
      </c>
      <c r="B840" s="110" t="s">
        <v>110</v>
      </c>
      <c r="C840" s="110" t="s">
        <v>111</v>
      </c>
      <c r="D840" s="110" t="s">
        <v>10</v>
      </c>
      <c r="E840" s="110" t="s">
        <v>112</v>
      </c>
      <c r="F840">
        <v>153.48759999999999</v>
      </c>
      <c r="G840">
        <v>23429169.6602</v>
      </c>
      <c r="H840">
        <v>7096409.2648</v>
      </c>
      <c r="I840">
        <v>4171731.7631999999</v>
      </c>
      <c r="J840">
        <v>220519.9933</v>
      </c>
      <c r="K840">
        <v>1134484.1546</v>
      </c>
      <c r="L840">
        <v>1474236.328</v>
      </c>
      <c r="M840">
        <v>303901.94679999998</v>
      </c>
      <c r="N840">
        <v>59484.933599999997</v>
      </c>
      <c r="O840">
        <v>503593.40130000003</v>
      </c>
    </row>
    <row r="841" spans="1:15" hidden="1">
      <c r="A841" s="110" t="s">
        <v>36</v>
      </c>
      <c r="B841" s="110" t="s">
        <v>110</v>
      </c>
      <c r="C841" s="110" t="s">
        <v>111</v>
      </c>
      <c r="D841" s="110" t="s">
        <v>10</v>
      </c>
      <c r="E841" s="110" t="s">
        <v>113</v>
      </c>
      <c r="F841">
        <v>333.49400000000003</v>
      </c>
      <c r="G841">
        <v>49582287.606899999</v>
      </c>
      <c r="H841">
        <v>15418898.1998</v>
      </c>
      <c r="I841">
        <v>9064234.0800000001</v>
      </c>
      <c r="J841">
        <v>479138.80930000002</v>
      </c>
      <c r="K841">
        <v>2464978.6605000002</v>
      </c>
      <c r="L841">
        <v>3203183.6447000001</v>
      </c>
      <c r="M841">
        <v>660310.51260000002</v>
      </c>
      <c r="N841">
        <v>129247.3689</v>
      </c>
      <c r="O841">
        <v>1094195.0867000001</v>
      </c>
    </row>
    <row r="842" spans="1:15" hidden="1">
      <c r="A842" s="110" t="s">
        <v>36</v>
      </c>
      <c r="B842" s="110" t="s">
        <v>110</v>
      </c>
      <c r="C842" s="110" t="s">
        <v>111</v>
      </c>
      <c r="D842" s="110" t="s">
        <v>10</v>
      </c>
      <c r="E842" s="110" t="s">
        <v>114</v>
      </c>
      <c r="F842">
        <v>293.31400000000002</v>
      </c>
      <c r="G842">
        <v>40577608.165200002</v>
      </c>
      <c r="H842">
        <v>13561200.139</v>
      </c>
      <c r="I842">
        <v>7972157.0303999996</v>
      </c>
      <c r="J842">
        <v>421410.11869999999</v>
      </c>
      <c r="K842">
        <v>2167993.2796999998</v>
      </c>
      <c r="L842">
        <v>2817257.9043000001</v>
      </c>
      <c r="M842">
        <v>580755.02919999999</v>
      </c>
      <c r="N842">
        <v>113675.3968</v>
      </c>
      <c r="O842">
        <v>962364.35329999996</v>
      </c>
    </row>
    <row r="843" spans="1:15" hidden="1">
      <c r="A843" s="110" t="s">
        <v>36</v>
      </c>
      <c r="B843" s="110" t="s">
        <v>110</v>
      </c>
      <c r="C843" s="110" t="s">
        <v>111</v>
      </c>
      <c r="D843" s="110" t="s">
        <v>10</v>
      </c>
      <c r="E843" s="110" t="s">
        <v>114</v>
      </c>
      <c r="F843">
        <v>737.70479999999998</v>
      </c>
      <c r="G843">
        <v>113282788.40800001</v>
      </c>
      <c r="H843">
        <v>34107346.959200002</v>
      </c>
      <c r="I843">
        <v>20050522.444800001</v>
      </c>
      <c r="J843">
        <v>1059877.3794</v>
      </c>
      <c r="K843">
        <v>5452651.5911999997</v>
      </c>
      <c r="L843">
        <v>7085596.5922999997</v>
      </c>
      <c r="M843">
        <v>1460638.6761</v>
      </c>
      <c r="N843">
        <v>285901.40889999998</v>
      </c>
      <c r="O843">
        <v>2420412.264</v>
      </c>
    </row>
    <row r="844" spans="1:15" hidden="1">
      <c r="A844" s="110" t="s">
        <v>36</v>
      </c>
      <c r="B844" s="110" t="s">
        <v>110</v>
      </c>
      <c r="C844" s="110" t="s">
        <v>111</v>
      </c>
      <c r="D844" s="110" t="s">
        <v>10</v>
      </c>
      <c r="E844" s="110" t="s">
        <v>112</v>
      </c>
      <c r="F844">
        <v>1058.3412000000001</v>
      </c>
      <c r="G844">
        <v>172815241.90110001</v>
      </c>
      <c r="H844">
        <v>63611317.213799998</v>
      </c>
      <c r="I844">
        <v>30508727.136</v>
      </c>
      <c r="J844">
        <v>1520543.5048</v>
      </c>
      <c r="K844">
        <v>9118686.9914999995</v>
      </c>
      <c r="L844">
        <v>10165284</v>
      </c>
      <c r="M844">
        <v>2095491.4339999999</v>
      </c>
      <c r="N844">
        <v>574803.96</v>
      </c>
      <c r="O844">
        <v>3609549.2141999998</v>
      </c>
    </row>
    <row r="845" spans="1:15" hidden="1">
      <c r="A845" s="110" t="s">
        <v>36</v>
      </c>
      <c r="B845" s="110" t="s">
        <v>110</v>
      </c>
      <c r="C845" s="110" t="s">
        <v>111</v>
      </c>
      <c r="D845" s="110" t="s">
        <v>10</v>
      </c>
      <c r="E845" s="110" t="s">
        <v>112</v>
      </c>
      <c r="F845">
        <v>756.99120000000005</v>
      </c>
      <c r="G845">
        <v>124700500.1781</v>
      </c>
      <c r="H845">
        <v>45498755.553199999</v>
      </c>
      <c r="I845">
        <v>21821732.678399999</v>
      </c>
      <c r="J845">
        <v>1087586.4051000001</v>
      </c>
      <c r="K845">
        <v>6522249.9210999999</v>
      </c>
      <c r="L845">
        <v>7270840.9475999996</v>
      </c>
      <c r="M845">
        <v>1498825.3081</v>
      </c>
      <c r="N845">
        <v>411135.40649999998</v>
      </c>
      <c r="O845">
        <v>2581773.2420999999</v>
      </c>
    </row>
    <row r="846" spans="1:15" hidden="1">
      <c r="A846" s="110" t="s">
        <v>36</v>
      </c>
      <c r="B846" s="110" t="s">
        <v>110</v>
      </c>
      <c r="C846" s="110" t="s">
        <v>111</v>
      </c>
      <c r="D846" s="110" t="s">
        <v>10</v>
      </c>
      <c r="E846" s="110" t="s">
        <v>112</v>
      </c>
      <c r="F846">
        <v>426.71159999999998</v>
      </c>
      <c r="G846">
        <v>70432395.505199999</v>
      </c>
      <c r="H846">
        <v>25647387.451400001</v>
      </c>
      <c r="I846">
        <v>12300784.838400001</v>
      </c>
      <c r="J846">
        <v>613066.38820000004</v>
      </c>
      <c r="K846">
        <v>3676554.8917999999</v>
      </c>
      <c r="L846">
        <v>4098531.3621999999</v>
      </c>
      <c r="M846">
        <v>844879.23419999995</v>
      </c>
      <c r="N846">
        <v>231754.67180000001</v>
      </c>
      <c r="O846">
        <v>1455330.7766</v>
      </c>
    </row>
    <row r="847" spans="1:15" hidden="1">
      <c r="A847" s="110" t="s">
        <v>36</v>
      </c>
      <c r="B847" s="110" t="s">
        <v>110</v>
      </c>
      <c r="C847" s="110" t="s">
        <v>111</v>
      </c>
      <c r="D847" s="110" t="s">
        <v>10</v>
      </c>
      <c r="E847" s="110" t="s">
        <v>113</v>
      </c>
      <c r="F847">
        <v>66.698800000000006</v>
      </c>
      <c r="G847">
        <v>11739842.7938</v>
      </c>
      <c r="H847">
        <v>4008913.8341999999</v>
      </c>
      <c r="I847">
        <v>1922721.0432</v>
      </c>
      <c r="J847">
        <v>95827.513300000006</v>
      </c>
      <c r="K847">
        <v>574678.07160000002</v>
      </c>
      <c r="L847">
        <v>640636.72889999999</v>
      </c>
      <c r="M847">
        <v>132062.10250000001</v>
      </c>
      <c r="N847">
        <v>36225.306499999999</v>
      </c>
      <c r="O847">
        <v>227481.08180000001</v>
      </c>
    </row>
    <row r="848" spans="1:15" hidden="1">
      <c r="A848" s="110" t="s">
        <v>36</v>
      </c>
      <c r="B848" s="110" t="s">
        <v>110</v>
      </c>
      <c r="C848" s="110" t="s">
        <v>111</v>
      </c>
      <c r="D848" s="110" t="s">
        <v>10</v>
      </c>
      <c r="E848" s="110" t="s">
        <v>114</v>
      </c>
      <c r="F848">
        <v>237.06200000000001</v>
      </c>
      <c r="G848">
        <v>38562086.549400002</v>
      </c>
      <c r="H848">
        <v>14248549.026000001</v>
      </c>
      <c r="I848">
        <v>6833770.5791999996</v>
      </c>
      <c r="J848">
        <v>340592.43790000002</v>
      </c>
      <c r="K848">
        <v>2042530.4953999999</v>
      </c>
      <c r="L848">
        <v>2276961.8679</v>
      </c>
      <c r="M848">
        <v>469377.35230000003</v>
      </c>
      <c r="N848">
        <v>128752.59540000001</v>
      </c>
      <c r="O848">
        <v>808517.09809999994</v>
      </c>
    </row>
    <row r="849" spans="1:15" hidden="1">
      <c r="A849" s="110" t="s">
        <v>36</v>
      </c>
      <c r="B849" s="110" t="s">
        <v>110</v>
      </c>
      <c r="C849" s="110" t="s">
        <v>111</v>
      </c>
      <c r="D849" s="110" t="s">
        <v>10</v>
      </c>
      <c r="E849" s="110" t="s">
        <v>114</v>
      </c>
      <c r="F849">
        <v>110.8968</v>
      </c>
      <c r="G849">
        <v>18139061.2733</v>
      </c>
      <c r="H849">
        <v>6665423.3656000001</v>
      </c>
      <c r="I849">
        <v>3196814.4767999998</v>
      </c>
      <c r="J849">
        <v>159328.45139999999</v>
      </c>
      <c r="K849">
        <v>955488.8419</v>
      </c>
      <c r="L849">
        <v>1065155.0433</v>
      </c>
      <c r="M849">
        <v>219573.13430000001</v>
      </c>
      <c r="N849">
        <v>60230.027699999999</v>
      </c>
      <c r="O849">
        <v>378221.55780000001</v>
      </c>
    </row>
    <row r="850" spans="1:15" hidden="1">
      <c r="A850" s="110" t="s">
        <v>36</v>
      </c>
      <c r="B850" s="110" t="s">
        <v>110</v>
      </c>
      <c r="C850" s="110" t="s">
        <v>111</v>
      </c>
      <c r="D850" s="110" t="s">
        <v>10</v>
      </c>
      <c r="E850" s="110" t="s">
        <v>112</v>
      </c>
      <c r="F850">
        <v>123.7544</v>
      </c>
      <c r="G850">
        <v>18404928.4197</v>
      </c>
      <c r="H850">
        <v>7001908.5861999998</v>
      </c>
      <c r="I850">
        <v>3392634.4128</v>
      </c>
      <c r="J850">
        <v>177799.8922</v>
      </c>
      <c r="K850">
        <v>961808.21799999999</v>
      </c>
      <c r="L850">
        <v>1188651.2801999999</v>
      </c>
      <c r="M850">
        <v>245030.889</v>
      </c>
      <c r="N850">
        <v>0</v>
      </c>
      <c r="O850">
        <v>339275.03340000001</v>
      </c>
    </row>
    <row r="851" spans="1:15" hidden="1">
      <c r="A851" s="110" t="s">
        <v>36</v>
      </c>
      <c r="B851" s="110" t="s">
        <v>110</v>
      </c>
      <c r="C851" s="110" t="s">
        <v>111</v>
      </c>
      <c r="D851" s="110" t="s">
        <v>10</v>
      </c>
      <c r="E851" s="110" t="s">
        <v>112</v>
      </c>
      <c r="F851">
        <v>216.16839999999999</v>
      </c>
      <c r="G851">
        <v>33877665.698200002</v>
      </c>
      <c r="H851">
        <v>12230606.499600001</v>
      </c>
      <c r="I851">
        <v>5926094.3424000004</v>
      </c>
      <c r="J851">
        <v>310574.016</v>
      </c>
      <c r="K851">
        <v>1680041.6274999999</v>
      </c>
      <c r="L851">
        <v>2076280.4828999999</v>
      </c>
      <c r="M851">
        <v>428008.50089999998</v>
      </c>
      <c r="N851">
        <v>0</v>
      </c>
      <c r="O851">
        <v>592629.76610000001</v>
      </c>
    </row>
    <row r="852" spans="1:15" hidden="1">
      <c r="A852" s="110" t="s">
        <v>36</v>
      </c>
      <c r="B852" s="110" t="s">
        <v>110</v>
      </c>
      <c r="C852" s="110" t="s">
        <v>111</v>
      </c>
      <c r="D852" s="110" t="s">
        <v>10</v>
      </c>
      <c r="E852" s="110" t="s">
        <v>112</v>
      </c>
      <c r="F852">
        <v>126.1652</v>
      </c>
      <c r="G852">
        <v>19104130.525800001</v>
      </c>
      <c r="H852">
        <v>7138309.3459999999</v>
      </c>
      <c r="I852">
        <v>3458723.7888000002</v>
      </c>
      <c r="J852">
        <v>181265.22949999999</v>
      </c>
      <c r="K852">
        <v>980544.74170000001</v>
      </c>
      <c r="L852">
        <v>1211806.8245999999</v>
      </c>
      <c r="M852">
        <v>249804.21799999999</v>
      </c>
      <c r="N852">
        <v>0</v>
      </c>
      <c r="O852">
        <v>345884.28730000003</v>
      </c>
    </row>
    <row r="853" spans="1:15" hidden="1">
      <c r="A853" s="110" t="s">
        <v>36</v>
      </c>
      <c r="B853" s="110" t="s">
        <v>110</v>
      </c>
      <c r="C853" s="110" t="s">
        <v>111</v>
      </c>
      <c r="D853" s="110" t="s">
        <v>10</v>
      </c>
      <c r="E853" s="110" t="s">
        <v>113</v>
      </c>
      <c r="F853">
        <v>36.161999999999999</v>
      </c>
      <c r="G853">
        <v>5389873.7037000004</v>
      </c>
      <c r="H853">
        <v>2046012.1924000001</v>
      </c>
      <c r="I853">
        <v>991353.2352</v>
      </c>
      <c r="J853">
        <v>51955.199999999997</v>
      </c>
      <c r="K853">
        <v>281047.85590000002</v>
      </c>
      <c r="L853">
        <v>347333.16629999998</v>
      </c>
      <c r="M853">
        <v>71599.935100000002</v>
      </c>
      <c r="N853">
        <v>0</v>
      </c>
      <c r="O853">
        <v>99138.808399999994</v>
      </c>
    </row>
    <row r="854" spans="1:15" hidden="1">
      <c r="A854" s="110" t="s">
        <v>36</v>
      </c>
      <c r="B854" s="110" t="s">
        <v>110</v>
      </c>
      <c r="C854" s="110" t="s">
        <v>111</v>
      </c>
      <c r="D854" s="110" t="s">
        <v>13</v>
      </c>
      <c r="E854" s="110" t="s">
        <v>114</v>
      </c>
      <c r="F854">
        <v>46.608800000000002</v>
      </c>
      <c r="G854">
        <v>2629424.1453</v>
      </c>
      <c r="H854">
        <v>1477666.281</v>
      </c>
      <c r="I854">
        <v>143412.09599999999</v>
      </c>
      <c r="J854">
        <v>66963.789499999999</v>
      </c>
      <c r="K854">
        <v>275806.2452</v>
      </c>
      <c r="L854">
        <v>790823.17059999995</v>
      </c>
      <c r="M854">
        <v>92284.360799999995</v>
      </c>
      <c r="N854">
        <v>70227.776899999997</v>
      </c>
      <c r="O854">
        <v>395219.25959999999</v>
      </c>
    </row>
    <row r="855" spans="1:15" hidden="1">
      <c r="A855" s="110" t="s">
        <v>36</v>
      </c>
      <c r="B855" s="110" t="s">
        <v>110</v>
      </c>
      <c r="C855" s="110" t="s">
        <v>111</v>
      </c>
      <c r="D855" s="110" t="s">
        <v>13</v>
      </c>
      <c r="E855" s="110" t="s">
        <v>114</v>
      </c>
      <c r="F855">
        <v>64.287999999999997</v>
      </c>
      <c r="G855">
        <v>3879803.3328999998</v>
      </c>
      <c r="H855">
        <v>2038160.7990000001</v>
      </c>
      <c r="I855">
        <v>197809.97760000001</v>
      </c>
      <c r="J855">
        <v>92364.661900000006</v>
      </c>
      <c r="K855">
        <v>380422.40710000001</v>
      </c>
      <c r="L855">
        <v>1090790.5802</v>
      </c>
      <c r="M855">
        <v>127288.7735</v>
      </c>
      <c r="N855">
        <v>96865.899099999995</v>
      </c>
      <c r="O855">
        <v>545130.01329999999</v>
      </c>
    </row>
    <row r="856" spans="1:15" hidden="1">
      <c r="A856" s="110" t="s">
        <v>36</v>
      </c>
      <c r="B856" s="110" t="s">
        <v>110</v>
      </c>
      <c r="C856" s="110" t="s">
        <v>111</v>
      </c>
      <c r="D856" s="110" t="s">
        <v>8</v>
      </c>
      <c r="E856" s="110" t="s">
        <v>112</v>
      </c>
      <c r="F856">
        <v>848.60159999999996</v>
      </c>
      <c r="G856">
        <v>127528487.5511</v>
      </c>
      <c r="H856">
        <v>30156037.583799999</v>
      </c>
      <c r="I856">
        <v>36139728.537600003</v>
      </c>
      <c r="J856">
        <v>1219204.5878000001</v>
      </c>
      <c r="K856">
        <v>2107505.1653</v>
      </c>
      <c r="L856">
        <v>8150751.6354999999</v>
      </c>
      <c r="M856">
        <v>1680211.8104000001</v>
      </c>
      <c r="N856">
        <v>1506897.5608000001</v>
      </c>
      <c r="O856">
        <v>2495288.8248000001</v>
      </c>
    </row>
    <row r="857" spans="1:15" hidden="1">
      <c r="A857" s="110" t="s">
        <v>36</v>
      </c>
      <c r="B857" s="110" t="s">
        <v>110</v>
      </c>
      <c r="C857" s="110" t="s">
        <v>111</v>
      </c>
      <c r="D857" s="110" t="s">
        <v>8</v>
      </c>
      <c r="E857" s="110" t="s">
        <v>112</v>
      </c>
      <c r="F857">
        <v>31.340399999999999</v>
      </c>
      <c r="G857">
        <v>4616260.9056000002</v>
      </c>
      <c r="H857">
        <v>1113717.4892</v>
      </c>
      <c r="I857">
        <v>1334706.2592</v>
      </c>
      <c r="J857">
        <v>45027.011400000003</v>
      </c>
      <c r="K857">
        <v>77833.997600000002</v>
      </c>
      <c r="L857">
        <v>301022.07740000001</v>
      </c>
      <c r="M857">
        <v>62053.277099999999</v>
      </c>
      <c r="N857">
        <v>55652.466699999997</v>
      </c>
      <c r="O857">
        <v>92155.553199999995</v>
      </c>
    </row>
    <row r="858" spans="1:15" hidden="1">
      <c r="A858" s="110" t="s">
        <v>36</v>
      </c>
      <c r="B858" s="110" t="s">
        <v>110</v>
      </c>
      <c r="C858" s="110" t="s">
        <v>111</v>
      </c>
      <c r="D858" s="110" t="s">
        <v>8</v>
      </c>
      <c r="E858" s="110" t="s">
        <v>112</v>
      </c>
      <c r="F858">
        <v>149.46960000000001</v>
      </c>
      <c r="G858">
        <v>22551492.317499999</v>
      </c>
      <c r="H858">
        <v>5311574.6163999997</v>
      </c>
      <c r="I858">
        <v>6365520.4031999996</v>
      </c>
      <c r="J858">
        <v>214746.50270000001</v>
      </c>
      <c r="K858">
        <v>371208.29619999998</v>
      </c>
      <c r="L858">
        <v>1435643.754</v>
      </c>
      <c r="M858">
        <v>295946.39840000001</v>
      </c>
      <c r="N858">
        <v>265419.45669999998</v>
      </c>
      <c r="O858">
        <v>439511.09980000003</v>
      </c>
    </row>
    <row r="859" spans="1:15" hidden="1">
      <c r="A859" s="110" t="s">
        <v>36</v>
      </c>
      <c r="B859" s="110" t="s">
        <v>110</v>
      </c>
      <c r="C859" s="110" t="s">
        <v>111</v>
      </c>
      <c r="D859" s="110" t="s">
        <v>8</v>
      </c>
      <c r="E859" s="110" t="s">
        <v>113</v>
      </c>
      <c r="F859">
        <v>412.24680000000001</v>
      </c>
      <c r="G859">
        <v>61573393.378700003</v>
      </c>
      <c r="H859">
        <v>14649666.0644</v>
      </c>
      <c r="I859">
        <v>17556516.192000002</v>
      </c>
      <c r="J859">
        <v>592284.30819999997</v>
      </c>
      <c r="K859">
        <v>1023816.4297</v>
      </c>
      <c r="L859">
        <v>3959598.0956999999</v>
      </c>
      <c r="M859">
        <v>816239.26020000002</v>
      </c>
      <c r="N859">
        <v>732043.98549999995</v>
      </c>
      <c r="O859">
        <v>1212199.9689</v>
      </c>
    </row>
    <row r="860" spans="1:15" hidden="1">
      <c r="A860" s="110" t="s">
        <v>36</v>
      </c>
      <c r="B860" s="110" t="s">
        <v>110</v>
      </c>
      <c r="C860" s="110" t="s">
        <v>111</v>
      </c>
      <c r="D860" s="110" t="s">
        <v>8</v>
      </c>
      <c r="E860" s="110" t="s">
        <v>114</v>
      </c>
      <c r="F860">
        <v>187.2388</v>
      </c>
      <c r="G860">
        <v>28931081.050900001</v>
      </c>
      <c r="H860">
        <v>6653746.8936000001</v>
      </c>
      <c r="I860">
        <v>7974011.6736000003</v>
      </c>
      <c r="J860">
        <v>269009.85600000003</v>
      </c>
      <c r="K860">
        <v>465008.24200000003</v>
      </c>
      <c r="L860">
        <v>1798413.9498999999</v>
      </c>
      <c r="M860">
        <v>370728.55290000001</v>
      </c>
      <c r="N860">
        <v>332487.81410000002</v>
      </c>
      <c r="O860">
        <v>550570.35620000004</v>
      </c>
    </row>
    <row r="861" spans="1:15" hidden="1">
      <c r="A861" s="110" t="s">
        <v>36</v>
      </c>
      <c r="B861" s="110" t="s">
        <v>110</v>
      </c>
      <c r="C861" s="110" t="s">
        <v>111</v>
      </c>
      <c r="D861" s="110" t="s">
        <v>8</v>
      </c>
      <c r="E861" s="110" t="s">
        <v>114</v>
      </c>
      <c r="F861">
        <v>92.414000000000001</v>
      </c>
      <c r="G861">
        <v>13940094.3704</v>
      </c>
      <c r="H861">
        <v>3284038.7705999999</v>
      </c>
      <c r="I861">
        <v>3935671.7376000001</v>
      </c>
      <c r="J861">
        <v>132772.88080000001</v>
      </c>
      <c r="K861">
        <v>229510.50570000001</v>
      </c>
      <c r="L861">
        <v>887629.20270000002</v>
      </c>
      <c r="M861">
        <v>182977.61189999999</v>
      </c>
      <c r="N861">
        <v>164103.42749999999</v>
      </c>
      <c r="O861">
        <v>271740.73379999999</v>
      </c>
    </row>
    <row r="862" spans="1:15" hidden="1">
      <c r="A862" s="110" t="s">
        <v>36</v>
      </c>
      <c r="B862" s="110" t="s">
        <v>110</v>
      </c>
      <c r="C862" s="110" t="s">
        <v>111</v>
      </c>
      <c r="D862" s="110" t="s">
        <v>10</v>
      </c>
      <c r="E862" s="110" t="s">
        <v>112</v>
      </c>
      <c r="F862">
        <v>55.448399999999999</v>
      </c>
      <c r="G862">
        <v>8114604.8251</v>
      </c>
      <c r="H862">
        <v>2705571.3942</v>
      </c>
      <c r="I862">
        <v>1631573.5488</v>
      </c>
      <c r="J862">
        <v>79662.982699999993</v>
      </c>
      <c r="K862">
        <v>700060.24690000003</v>
      </c>
      <c r="L862">
        <v>532577.52159999998</v>
      </c>
      <c r="M862">
        <v>109786.5672</v>
      </c>
      <c r="N862">
        <v>44448.852299999999</v>
      </c>
      <c r="O862">
        <v>219628.3982</v>
      </c>
    </row>
    <row r="863" spans="1:15" hidden="1">
      <c r="A863" s="110" t="s">
        <v>36</v>
      </c>
      <c r="B863" s="110" t="s">
        <v>110</v>
      </c>
      <c r="C863" s="110" t="s">
        <v>111</v>
      </c>
      <c r="D863" s="110" t="s">
        <v>10</v>
      </c>
      <c r="E863" s="110" t="s">
        <v>112</v>
      </c>
      <c r="F863">
        <v>81.163600000000002</v>
      </c>
      <c r="G863">
        <v>11918663.305199999</v>
      </c>
      <c r="H863">
        <v>3960329.2113999999</v>
      </c>
      <c r="I863">
        <v>2388246.7200000002</v>
      </c>
      <c r="J863">
        <v>116609.59329999999</v>
      </c>
      <c r="K863">
        <v>1024725.8686</v>
      </c>
      <c r="L863">
        <v>779569.99540000001</v>
      </c>
      <c r="M863">
        <v>160702.0766</v>
      </c>
      <c r="N863">
        <v>65062.8128</v>
      </c>
      <c r="O863">
        <v>321485.0466</v>
      </c>
    </row>
    <row r="864" spans="1:15" hidden="1">
      <c r="A864" s="110" t="s">
        <v>36</v>
      </c>
      <c r="B864" s="110" t="s">
        <v>110</v>
      </c>
      <c r="C864" s="110" t="s">
        <v>111</v>
      </c>
      <c r="D864" s="110" t="s">
        <v>10</v>
      </c>
      <c r="E864" s="110" t="s">
        <v>112</v>
      </c>
      <c r="F864">
        <v>130.98679999999999</v>
      </c>
      <c r="G864">
        <v>19129113.622099999</v>
      </c>
      <c r="H864">
        <v>6391421.5873999996</v>
      </c>
      <c r="I864">
        <v>3854297.2991999998</v>
      </c>
      <c r="J864">
        <v>188190.93220000001</v>
      </c>
      <c r="K864">
        <v>1653765.5107</v>
      </c>
      <c r="L864">
        <v>1258117.9134</v>
      </c>
      <c r="M864">
        <v>259350.87599999999</v>
      </c>
      <c r="N864">
        <v>105002.3613</v>
      </c>
      <c r="O864">
        <v>518832.30290000001</v>
      </c>
    </row>
    <row r="865" spans="1:15" hidden="1">
      <c r="A865" s="110" t="s">
        <v>36</v>
      </c>
      <c r="B865" s="110" t="s">
        <v>110</v>
      </c>
      <c r="C865" s="110" t="s">
        <v>111</v>
      </c>
      <c r="D865" s="110" t="s">
        <v>10</v>
      </c>
      <c r="E865" s="110" t="s">
        <v>113</v>
      </c>
      <c r="F865">
        <v>12.054</v>
      </c>
      <c r="G865">
        <v>1806664.5856000001</v>
      </c>
      <c r="H865">
        <v>588167.2794</v>
      </c>
      <c r="I865">
        <v>354690.27840000001</v>
      </c>
      <c r="J865">
        <v>17317.985700000001</v>
      </c>
      <c r="K865">
        <v>152187.01019999999</v>
      </c>
      <c r="L865">
        <v>115777.7221</v>
      </c>
      <c r="M865">
        <v>23866.645</v>
      </c>
      <c r="N865">
        <v>9662.7939999999999</v>
      </c>
      <c r="O865">
        <v>47745.303899999999</v>
      </c>
    </row>
    <row r="866" spans="1:15" hidden="1">
      <c r="A866" s="110" t="s">
        <v>36</v>
      </c>
      <c r="B866" s="110" t="s">
        <v>110</v>
      </c>
      <c r="C866" s="110" t="s">
        <v>111</v>
      </c>
      <c r="D866" s="110" t="s">
        <v>10</v>
      </c>
      <c r="E866" s="110" t="s">
        <v>114</v>
      </c>
      <c r="F866">
        <v>98.842799999999997</v>
      </c>
      <c r="G866">
        <v>14920545.8528</v>
      </c>
      <c r="H866">
        <v>4822974.7136000004</v>
      </c>
      <c r="I866">
        <v>2908457.6063999999</v>
      </c>
      <c r="J866">
        <v>142010.4657</v>
      </c>
      <c r="K866">
        <v>1247933.4835999999</v>
      </c>
      <c r="L866">
        <v>949377.32120000001</v>
      </c>
      <c r="M866">
        <v>195706.48929999999</v>
      </c>
      <c r="N866">
        <v>79234.910600000003</v>
      </c>
      <c r="O866">
        <v>391511.49239999999</v>
      </c>
    </row>
    <row r="867" spans="1:15" hidden="1">
      <c r="A867" s="110" t="s">
        <v>36</v>
      </c>
      <c r="B867" s="110" t="s">
        <v>110</v>
      </c>
      <c r="C867" s="110" t="s">
        <v>111</v>
      </c>
      <c r="D867" s="110" t="s">
        <v>10</v>
      </c>
      <c r="E867" s="110" t="s">
        <v>114</v>
      </c>
      <c r="F867">
        <v>292.5104</v>
      </c>
      <c r="G867">
        <v>42674552.574199997</v>
      </c>
      <c r="H867">
        <v>14272869.1764</v>
      </c>
      <c r="I867">
        <v>8607141.6767999995</v>
      </c>
      <c r="J867">
        <v>420256.66360000003</v>
      </c>
      <c r="K867">
        <v>3693071.4473000001</v>
      </c>
      <c r="L867">
        <v>2809539.3895</v>
      </c>
      <c r="M867">
        <v>579163.91949999996</v>
      </c>
      <c r="N867">
        <v>234483.80059999999</v>
      </c>
      <c r="O867">
        <v>1158619.3758</v>
      </c>
    </row>
    <row r="868" spans="1:15" hidden="1">
      <c r="A868" s="110" t="s">
        <v>36</v>
      </c>
      <c r="B868" s="110" t="s">
        <v>110</v>
      </c>
      <c r="C868" s="110" t="s">
        <v>111</v>
      </c>
      <c r="D868" s="110" t="s">
        <v>10</v>
      </c>
      <c r="E868" s="110" t="s">
        <v>112</v>
      </c>
      <c r="F868">
        <v>343.13720000000001</v>
      </c>
      <c r="G868">
        <v>37086577.865599997</v>
      </c>
      <c r="H868">
        <v>9919887.5734000001</v>
      </c>
      <c r="I868">
        <v>10137478.1568</v>
      </c>
      <c r="J868">
        <v>492992.70059999998</v>
      </c>
      <c r="K868">
        <v>0</v>
      </c>
      <c r="L868">
        <v>3295805.8223000001</v>
      </c>
      <c r="M868">
        <v>679403.82860000001</v>
      </c>
      <c r="N868">
        <v>382605.50510000001</v>
      </c>
      <c r="O868">
        <v>958479.45700000005</v>
      </c>
    </row>
    <row r="869" spans="1:15" hidden="1">
      <c r="A869" s="110" t="s">
        <v>36</v>
      </c>
      <c r="B869" s="110" t="s">
        <v>110</v>
      </c>
      <c r="C869" s="110" t="s">
        <v>111</v>
      </c>
      <c r="D869" s="110" t="s">
        <v>10</v>
      </c>
      <c r="E869" s="110" t="s">
        <v>112</v>
      </c>
      <c r="F869">
        <v>15.2684</v>
      </c>
      <c r="G869">
        <v>1818511.3291</v>
      </c>
      <c r="H869">
        <v>441400.07140000002</v>
      </c>
      <c r="I869">
        <v>451082.1312</v>
      </c>
      <c r="J869">
        <v>21936.7781</v>
      </c>
      <c r="K869">
        <v>0</v>
      </c>
      <c r="L869">
        <v>146651.7813</v>
      </c>
      <c r="M869">
        <v>30231.083699999999</v>
      </c>
      <c r="N869">
        <v>17024.600900000001</v>
      </c>
      <c r="O869">
        <v>42648.968800000002</v>
      </c>
    </row>
    <row r="870" spans="1:15" hidden="1">
      <c r="A870" s="110" t="s">
        <v>36</v>
      </c>
      <c r="B870" s="110" t="s">
        <v>110</v>
      </c>
      <c r="C870" s="110" t="s">
        <v>111</v>
      </c>
      <c r="D870" s="110" t="s">
        <v>10</v>
      </c>
      <c r="E870" s="110" t="s">
        <v>112</v>
      </c>
      <c r="F870">
        <v>1112.1823999999999</v>
      </c>
      <c r="G870">
        <v>120178539.06460001</v>
      </c>
      <c r="H870">
        <v>32152517.036600001</v>
      </c>
      <c r="I870">
        <v>32857773.657600001</v>
      </c>
      <c r="J870">
        <v>1597897.0914</v>
      </c>
      <c r="K870">
        <v>0</v>
      </c>
      <c r="L870">
        <v>10682424.492000001</v>
      </c>
      <c r="M870">
        <v>2202095.7818</v>
      </c>
      <c r="N870">
        <v>1240107.7731000001</v>
      </c>
      <c r="O870">
        <v>3106640.6757</v>
      </c>
    </row>
    <row r="871" spans="1:15" hidden="1">
      <c r="A871" s="110" t="s">
        <v>36</v>
      </c>
      <c r="B871" s="110" t="s">
        <v>110</v>
      </c>
      <c r="C871" s="110" t="s">
        <v>111</v>
      </c>
      <c r="D871" s="110" t="s">
        <v>10</v>
      </c>
      <c r="E871" s="110" t="s">
        <v>112</v>
      </c>
      <c r="F871">
        <v>54.644799999999996</v>
      </c>
      <c r="G871">
        <v>8132887.6814000001</v>
      </c>
      <c r="H871">
        <v>2410519.355</v>
      </c>
      <c r="I871">
        <v>1570851.3023999999</v>
      </c>
      <c r="J871">
        <v>78509.527600000001</v>
      </c>
      <c r="K871">
        <v>688944.21860000002</v>
      </c>
      <c r="L871">
        <v>524859.00679999997</v>
      </c>
      <c r="M871">
        <v>108195.4575</v>
      </c>
      <c r="N871">
        <v>558974.03330000001</v>
      </c>
      <c r="O871">
        <v>216445.37789999999</v>
      </c>
    </row>
    <row r="872" spans="1:15" hidden="1">
      <c r="A872" s="110" t="s">
        <v>36</v>
      </c>
      <c r="B872" s="110" t="s">
        <v>110</v>
      </c>
      <c r="C872" s="110" t="s">
        <v>111</v>
      </c>
      <c r="D872" s="110" t="s">
        <v>10</v>
      </c>
      <c r="E872" s="110" t="s">
        <v>112</v>
      </c>
      <c r="F872">
        <v>9.6432000000000002</v>
      </c>
      <c r="G872">
        <v>1441969.2967999999</v>
      </c>
      <c r="H872">
        <v>425385.4878</v>
      </c>
      <c r="I872">
        <v>277209.33120000002</v>
      </c>
      <c r="J872">
        <v>13855.1343</v>
      </c>
      <c r="K872">
        <v>121578.3915</v>
      </c>
      <c r="L872">
        <v>92622.1777</v>
      </c>
      <c r="M872">
        <v>19093.315999999999</v>
      </c>
      <c r="N872">
        <v>98642.476500000004</v>
      </c>
      <c r="O872">
        <v>38196.243199999997</v>
      </c>
    </row>
    <row r="873" spans="1:15" hidden="1">
      <c r="A873" s="110" t="s">
        <v>36</v>
      </c>
      <c r="B873" s="110" t="s">
        <v>110</v>
      </c>
      <c r="C873" s="110" t="s">
        <v>111</v>
      </c>
      <c r="D873" s="110" t="s">
        <v>10</v>
      </c>
      <c r="E873" s="110" t="s">
        <v>112</v>
      </c>
      <c r="F873">
        <v>81.967200000000005</v>
      </c>
      <c r="G873">
        <v>11965811.610099999</v>
      </c>
      <c r="H873">
        <v>3615779.4301999998</v>
      </c>
      <c r="I873">
        <v>2356277.7407999998</v>
      </c>
      <c r="J873">
        <v>117764.2914</v>
      </c>
      <c r="K873">
        <v>1033416.3279</v>
      </c>
      <c r="L873">
        <v>787288.51029999997</v>
      </c>
      <c r="M873">
        <v>162293.1862</v>
      </c>
      <c r="N873">
        <v>838461.04989999998</v>
      </c>
      <c r="O873">
        <v>324668.06679999997</v>
      </c>
    </row>
    <row r="874" spans="1:15" hidden="1">
      <c r="A874" s="110" t="s">
        <v>36</v>
      </c>
      <c r="B874" s="110" t="s">
        <v>110</v>
      </c>
      <c r="C874" s="110" t="s">
        <v>111</v>
      </c>
      <c r="D874" s="110" t="s">
        <v>10</v>
      </c>
      <c r="E874" s="110" t="s">
        <v>114</v>
      </c>
      <c r="F874">
        <v>16.875599999999999</v>
      </c>
      <c r="G874">
        <v>2437951.7796</v>
      </c>
      <c r="H874">
        <v>744425.20019999996</v>
      </c>
      <c r="I874">
        <v>485115.14880000002</v>
      </c>
      <c r="J874">
        <v>24246.174299999999</v>
      </c>
      <c r="K874">
        <v>212762.1851</v>
      </c>
      <c r="L874">
        <v>162088.81090000001</v>
      </c>
      <c r="M874">
        <v>33413.303</v>
      </c>
      <c r="N874">
        <v>172624.33379999999</v>
      </c>
      <c r="O874">
        <v>66843.425499999998</v>
      </c>
    </row>
    <row r="875" spans="1:15" hidden="1">
      <c r="A875" s="110" t="s">
        <v>36</v>
      </c>
      <c r="B875" s="110" t="s">
        <v>110</v>
      </c>
      <c r="C875" s="110" t="s">
        <v>111</v>
      </c>
      <c r="D875" s="110" t="s">
        <v>10</v>
      </c>
      <c r="E875" s="110" t="s">
        <v>114</v>
      </c>
      <c r="F875">
        <v>24.9116</v>
      </c>
      <c r="G875">
        <v>3659301.6324</v>
      </c>
      <c r="H875">
        <v>1098913.5044</v>
      </c>
      <c r="I875">
        <v>716123.71200000006</v>
      </c>
      <c r="J875">
        <v>35791.912400000001</v>
      </c>
      <c r="K875">
        <v>314077.51140000002</v>
      </c>
      <c r="L875">
        <v>239273.959</v>
      </c>
      <c r="M875">
        <v>49324.399700000002</v>
      </c>
      <c r="N875">
        <v>254826.39749999999</v>
      </c>
      <c r="O875">
        <v>98673.628200000006</v>
      </c>
    </row>
    <row r="876" spans="1:15" hidden="1">
      <c r="A876" s="110" t="s">
        <v>36</v>
      </c>
      <c r="B876" s="110" t="s">
        <v>110</v>
      </c>
      <c r="C876" s="110" t="s">
        <v>111</v>
      </c>
      <c r="D876" s="110" t="s">
        <v>11</v>
      </c>
      <c r="E876" s="110" t="s">
        <v>112</v>
      </c>
      <c r="F876">
        <v>129.37960000000001</v>
      </c>
      <c r="G876">
        <v>82223932.456499994</v>
      </c>
      <c r="H876">
        <v>41890063.932400003</v>
      </c>
      <c r="I876">
        <v>4544979.4944000002</v>
      </c>
      <c r="J876">
        <v>185882.7789</v>
      </c>
      <c r="K876">
        <v>2594296.9345</v>
      </c>
      <c r="L876">
        <v>1242680.8838</v>
      </c>
      <c r="M876">
        <v>256168.65669999999</v>
      </c>
      <c r="N876">
        <v>0</v>
      </c>
      <c r="O876">
        <v>602592.05980000005</v>
      </c>
    </row>
    <row r="877" spans="1:15" hidden="1">
      <c r="A877" s="110" t="s">
        <v>36</v>
      </c>
      <c r="B877" s="110" t="s">
        <v>110</v>
      </c>
      <c r="C877" s="110" t="s">
        <v>111</v>
      </c>
      <c r="D877" s="110" t="s">
        <v>11</v>
      </c>
      <c r="E877" s="110" t="s">
        <v>112</v>
      </c>
      <c r="F877">
        <v>24.108000000000001</v>
      </c>
      <c r="G877">
        <v>15214079.533</v>
      </c>
      <c r="H877">
        <v>7805601.4265999999</v>
      </c>
      <c r="I877">
        <v>846890.22719999996</v>
      </c>
      <c r="J877">
        <v>34635.971400000002</v>
      </c>
      <c r="K877">
        <v>483409.36670000001</v>
      </c>
      <c r="L877">
        <v>231555.4442</v>
      </c>
      <c r="M877">
        <v>47733.290099999998</v>
      </c>
      <c r="N877">
        <v>0</v>
      </c>
      <c r="O877">
        <v>112284.2347</v>
      </c>
    </row>
    <row r="878" spans="1:15" hidden="1">
      <c r="A878" s="110" t="s">
        <v>36</v>
      </c>
      <c r="B878" s="110" t="s">
        <v>110</v>
      </c>
      <c r="C878" s="110" t="s">
        <v>111</v>
      </c>
      <c r="D878" s="110" t="s">
        <v>11</v>
      </c>
      <c r="E878" s="110" t="s">
        <v>112</v>
      </c>
      <c r="F878">
        <v>7.2324000000000002</v>
      </c>
      <c r="G878">
        <v>4618494.0537</v>
      </c>
      <c r="H878">
        <v>2341679.8711999999</v>
      </c>
      <c r="I878">
        <v>254067.22560000001</v>
      </c>
      <c r="J878">
        <v>10391.040000000001</v>
      </c>
      <c r="K878">
        <v>145022.81</v>
      </c>
      <c r="L878">
        <v>69466.633300000001</v>
      </c>
      <c r="M878">
        <v>14319.986999999999</v>
      </c>
      <c r="N878">
        <v>0</v>
      </c>
      <c r="O878">
        <v>33685.270400000001</v>
      </c>
    </row>
    <row r="879" spans="1:15" hidden="1">
      <c r="A879" s="110" t="s">
        <v>36</v>
      </c>
      <c r="B879" s="110" t="s">
        <v>110</v>
      </c>
      <c r="C879" s="110" t="s">
        <v>111</v>
      </c>
      <c r="D879" s="110" t="s">
        <v>11</v>
      </c>
      <c r="E879" s="110" t="s">
        <v>113</v>
      </c>
      <c r="F879">
        <v>5.6252000000000004</v>
      </c>
      <c r="G879">
        <v>3547106.4238</v>
      </c>
      <c r="H879">
        <v>1821306.92</v>
      </c>
      <c r="I879">
        <v>197607.6672</v>
      </c>
      <c r="J879">
        <v>8081.6437999999998</v>
      </c>
      <c r="K879">
        <v>112795.5189</v>
      </c>
      <c r="L879">
        <v>54029.603600000002</v>
      </c>
      <c r="M879">
        <v>11137.7677</v>
      </c>
      <c r="N879">
        <v>0</v>
      </c>
      <c r="O879">
        <v>26199.6548</v>
      </c>
    </row>
    <row r="880" spans="1:15" hidden="1">
      <c r="A880" s="110" t="s">
        <v>36</v>
      </c>
      <c r="B880" s="110" t="s">
        <v>110</v>
      </c>
      <c r="C880" s="110" t="s">
        <v>111</v>
      </c>
      <c r="D880" s="110" t="s">
        <v>11</v>
      </c>
      <c r="E880" s="110" t="s">
        <v>114</v>
      </c>
      <c r="F880">
        <v>30.536799999999999</v>
      </c>
      <c r="G880">
        <v>19319698.1384</v>
      </c>
      <c r="H880">
        <v>9887096.4130000006</v>
      </c>
      <c r="I880">
        <v>1072727.6736000001</v>
      </c>
      <c r="J880">
        <v>43873.556199999999</v>
      </c>
      <c r="K880">
        <v>612318.53110000002</v>
      </c>
      <c r="L880">
        <v>293303.5626</v>
      </c>
      <c r="M880">
        <v>60462.167399999998</v>
      </c>
      <c r="N880">
        <v>0</v>
      </c>
      <c r="O880">
        <v>142226.6973</v>
      </c>
    </row>
    <row r="881" spans="1:15" hidden="1">
      <c r="A881" s="110" t="s">
        <v>36</v>
      </c>
      <c r="B881" s="110" t="s">
        <v>110</v>
      </c>
      <c r="C881" s="110" t="s">
        <v>111</v>
      </c>
      <c r="D881" s="110" t="s">
        <v>11</v>
      </c>
      <c r="E881" s="110" t="s">
        <v>114</v>
      </c>
      <c r="F881">
        <v>20.09</v>
      </c>
      <c r="G881">
        <v>12769277.151699999</v>
      </c>
      <c r="H881">
        <v>6504668.2532000002</v>
      </c>
      <c r="I881">
        <v>705742.11840000004</v>
      </c>
      <c r="J881">
        <v>28863.7238</v>
      </c>
      <c r="K881">
        <v>402841.13890000002</v>
      </c>
      <c r="L881">
        <v>192962.8702</v>
      </c>
      <c r="M881">
        <v>39777.741699999999</v>
      </c>
      <c r="N881">
        <v>0</v>
      </c>
      <c r="O881">
        <v>93570.195600000006</v>
      </c>
    </row>
    <row r="882" spans="1:15" hidden="1">
      <c r="A882" s="110" t="s">
        <v>36</v>
      </c>
      <c r="B882" s="110" t="s">
        <v>110</v>
      </c>
      <c r="C882" s="110" t="s">
        <v>111</v>
      </c>
      <c r="D882" s="110" t="s">
        <v>11</v>
      </c>
      <c r="E882" s="110" t="s">
        <v>112</v>
      </c>
      <c r="F882">
        <v>15.2684</v>
      </c>
      <c r="G882">
        <v>7393046.5751</v>
      </c>
      <c r="H882">
        <v>2811971.2568000001</v>
      </c>
      <c r="I882">
        <v>483642.29759999999</v>
      </c>
      <c r="J882">
        <v>21936.7781</v>
      </c>
      <c r="K882">
        <v>127168.5373</v>
      </c>
      <c r="L882">
        <v>146651.7813</v>
      </c>
      <c r="M882">
        <v>30231.083699999999</v>
      </c>
      <c r="N882">
        <v>0</v>
      </c>
      <c r="O882">
        <v>45562.073299999996</v>
      </c>
    </row>
    <row r="883" spans="1:15" hidden="1">
      <c r="A883" s="110" t="s">
        <v>36</v>
      </c>
      <c r="B883" s="110" t="s">
        <v>110</v>
      </c>
      <c r="C883" s="110" t="s">
        <v>111</v>
      </c>
      <c r="D883" s="110" t="s">
        <v>11</v>
      </c>
      <c r="E883" s="110" t="s">
        <v>112</v>
      </c>
      <c r="F883">
        <v>2.4108000000000001</v>
      </c>
      <c r="G883">
        <v>1327148.7268999999</v>
      </c>
      <c r="H883">
        <v>443995.46159999998</v>
      </c>
      <c r="I883">
        <v>76364.6976</v>
      </c>
      <c r="J883">
        <v>3462.8514</v>
      </c>
      <c r="K883">
        <v>20079.242699999999</v>
      </c>
      <c r="L883">
        <v>23155.544399999999</v>
      </c>
      <c r="M883">
        <v>4773.3289999999997</v>
      </c>
      <c r="N883">
        <v>0</v>
      </c>
      <c r="O883">
        <v>7194.0115999999998</v>
      </c>
    </row>
    <row r="884" spans="1:15" hidden="1">
      <c r="A884" s="110" t="s">
        <v>36</v>
      </c>
      <c r="B884" s="110" t="s">
        <v>110</v>
      </c>
      <c r="C884" s="110" t="s">
        <v>111</v>
      </c>
      <c r="D884" s="110" t="s">
        <v>11</v>
      </c>
      <c r="E884" s="110" t="s">
        <v>112</v>
      </c>
      <c r="F884">
        <v>20.09</v>
      </c>
      <c r="G884">
        <v>10253204.169500001</v>
      </c>
      <c r="H884">
        <v>3792768.6565999999</v>
      </c>
      <c r="I884">
        <v>636371.69279999996</v>
      </c>
      <c r="J884">
        <v>28863.7238</v>
      </c>
      <c r="K884">
        <v>216804.2378</v>
      </c>
      <c r="L884">
        <v>192962.8702</v>
      </c>
      <c r="M884">
        <v>39777.741699999999</v>
      </c>
      <c r="N884">
        <v>0</v>
      </c>
      <c r="O884">
        <v>59950.096400000002</v>
      </c>
    </row>
    <row r="885" spans="1:15" hidden="1">
      <c r="A885" s="110" t="s">
        <v>36</v>
      </c>
      <c r="B885" s="110" t="s">
        <v>110</v>
      </c>
      <c r="C885" s="110" t="s">
        <v>111</v>
      </c>
      <c r="D885" s="110" t="s">
        <v>11</v>
      </c>
      <c r="E885" s="110" t="s">
        <v>112</v>
      </c>
      <c r="F885">
        <v>7.2324000000000002</v>
      </c>
      <c r="G885">
        <v>3373624.1468000002</v>
      </c>
      <c r="H885">
        <v>1365397.1617999999</v>
      </c>
      <c r="I885">
        <v>229094.09280000001</v>
      </c>
      <c r="J885">
        <v>10391.040000000001</v>
      </c>
      <c r="K885">
        <v>78049.525599999994</v>
      </c>
      <c r="L885">
        <v>69466.633300000001</v>
      </c>
      <c r="M885">
        <v>14319.986999999999</v>
      </c>
      <c r="N885">
        <v>0</v>
      </c>
      <c r="O885">
        <v>21582.0347</v>
      </c>
    </row>
    <row r="886" spans="1:15" hidden="1">
      <c r="A886" s="110" t="s">
        <v>36</v>
      </c>
      <c r="B886" s="110" t="s">
        <v>110</v>
      </c>
      <c r="C886" s="110" t="s">
        <v>111</v>
      </c>
      <c r="D886" s="110" t="s">
        <v>10</v>
      </c>
      <c r="E886" s="110" t="s">
        <v>112</v>
      </c>
      <c r="F886">
        <v>95.628399999999999</v>
      </c>
      <c r="G886">
        <v>12662618.2729</v>
      </c>
      <c r="H886">
        <v>4171598.5869999998</v>
      </c>
      <c r="I886">
        <v>3265807.0463999999</v>
      </c>
      <c r="J886">
        <v>137391.67329999999</v>
      </c>
      <c r="K886">
        <v>717368.12699999998</v>
      </c>
      <c r="L886">
        <v>1675147.6575</v>
      </c>
      <c r="M886">
        <v>189342.05059999999</v>
      </c>
      <c r="N886">
        <v>199323.27609999999</v>
      </c>
      <c r="O886">
        <v>313336.37099999998</v>
      </c>
    </row>
    <row r="887" spans="1:15" hidden="1">
      <c r="A887" s="110" t="s">
        <v>36</v>
      </c>
      <c r="B887" s="110" t="s">
        <v>110</v>
      </c>
      <c r="C887" s="110" t="s">
        <v>111</v>
      </c>
      <c r="D887" s="110" t="s">
        <v>10</v>
      </c>
      <c r="E887" s="110" t="s">
        <v>112</v>
      </c>
      <c r="F887">
        <v>42.590800000000002</v>
      </c>
      <c r="G887">
        <v>4896499.9156999998</v>
      </c>
      <c r="H887">
        <v>1857939.067</v>
      </c>
      <c r="I887">
        <v>1454518.8864</v>
      </c>
      <c r="J887">
        <v>61191.541899999997</v>
      </c>
      <c r="K887">
        <v>319500.09019999998</v>
      </c>
      <c r="L887">
        <v>746074.16680000001</v>
      </c>
      <c r="M887">
        <v>84328.8125</v>
      </c>
      <c r="N887">
        <v>88774.232199999999</v>
      </c>
      <c r="O887">
        <v>139553.17360000001</v>
      </c>
    </row>
    <row r="888" spans="1:15" hidden="1">
      <c r="A888" s="110" t="s">
        <v>36</v>
      </c>
      <c r="B888" s="110" t="s">
        <v>110</v>
      </c>
      <c r="C888" s="110" t="s">
        <v>111</v>
      </c>
      <c r="D888" s="110" t="s">
        <v>10</v>
      </c>
      <c r="E888" s="110" t="s">
        <v>112</v>
      </c>
      <c r="F888">
        <v>85.181600000000003</v>
      </c>
      <c r="G888">
        <v>11260307.046</v>
      </c>
      <c r="H888">
        <v>3715878.9293999998</v>
      </c>
      <c r="I888">
        <v>2909038.56</v>
      </c>
      <c r="J888">
        <v>122383.08379999999</v>
      </c>
      <c r="K888">
        <v>639000.18039999995</v>
      </c>
      <c r="L888">
        <v>1492148.3336</v>
      </c>
      <c r="M888">
        <v>168657.6249</v>
      </c>
      <c r="N888">
        <v>177548.4644</v>
      </c>
      <c r="O888">
        <v>279106.34730000002</v>
      </c>
    </row>
    <row r="889" spans="1:15" hidden="1">
      <c r="A889" s="110" t="s">
        <v>36</v>
      </c>
      <c r="B889" s="110" t="s">
        <v>110</v>
      </c>
      <c r="C889" s="110" t="s">
        <v>111</v>
      </c>
      <c r="D889" s="110" t="s">
        <v>10</v>
      </c>
      <c r="E889" s="110" t="s">
        <v>113</v>
      </c>
      <c r="F889">
        <v>101.25360000000001</v>
      </c>
      <c r="G889">
        <v>13004414.047499999</v>
      </c>
      <c r="H889">
        <v>4416987.4409999996</v>
      </c>
      <c r="I889">
        <v>3457913.76</v>
      </c>
      <c r="J889">
        <v>145473.31709999999</v>
      </c>
      <c r="K889">
        <v>759566.25210000004</v>
      </c>
      <c r="L889">
        <v>1773685.7549999999</v>
      </c>
      <c r="M889">
        <v>200479.81830000001</v>
      </c>
      <c r="N889">
        <v>211048.1747</v>
      </c>
      <c r="O889">
        <v>331767.92229999998</v>
      </c>
    </row>
    <row r="890" spans="1:15" hidden="1">
      <c r="A890" s="110" t="s">
        <v>36</v>
      </c>
      <c r="B890" s="110" t="s">
        <v>110</v>
      </c>
      <c r="C890" s="110" t="s">
        <v>111</v>
      </c>
      <c r="D890" s="110" t="s">
        <v>10</v>
      </c>
      <c r="E890" s="110" t="s">
        <v>114</v>
      </c>
      <c r="F890">
        <v>65.895200000000003</v>
      </c>
      <c r="G890">
        <v>9071860.0480000004</v>
      </c>
      <c r="H890">
        <v>2874547.7609999999</v>
      </c>
      <c r="I890">
        <v>2250388.3199999998</v>
      </c>
      <c r="J890">
        <v>94672.815199999997</v>
      </c>
      <c r="K890">
        <v>494320.89419999998</v>
      </c>
      <c r="L890">
        <v>1154303.4279</v>
      </c>
      <c r="M890">
        <v>130470.9929</v>
      </c>
      <c r="N890">
        <v>137348.81210000001</v>
      </c>
      <c r="O890">
        <v>215912.45730000001</v>
      </c>
    </row>
    <row r="891" spans="1:15" hidden="1">
      <c r="A891" s="110" t="s">
        <v>36</v>
      </c>
      <c r="B891" s="110" t="s">
        <v>110</v>
      </c>
      <c r="C891" s="110" t="s">
        <v>111</v>
      </c>
      <c r="D891" s="110" t="s">
        <v>10</v>
      </c>
      <c r="E891" s="110" t="s">
        <v>114</v>
      </c>
      <c r="F891">
        <v>332.69040000000001</v>
      </c>
      <c r="G891">
        <v>43299083.838799998</v>
      </c>
      <c r="H891">
        <v>14512959.0756</v>
      </c>
      <c r="I891">
        <v>11361715.8528</v>
      </c>
      <c r="J891">
        <v>477984.11119999998</v>
      </c>
      <c r="K891">
        <v>2495717.6855000001</v>
      </c>
      <c r="L891">
        <v>5827824.6237000003</v>
      </c>
      <c r="M891">
        <v>658719.40289999999</v>
      </c>
      <c r="N891">
        <v>693444.00249999994</v>
      </c>
      <c r="O891">
        <v>1090094.6017</v>
      </c>
    </row>
    <row r="892" spans="1:15" hidden="1">
      <c r="A892" s="110" t="s">
        <v>36</v>
      </c>
      <c r="B892" s="110" t="s">
        <v>110</v>
      </c>
      <c r="C892" s="110" t="s">
        <v>111</v>
      </c>
      <c r="D892" s="110" t="s">
        <v>10</v>
      </c>
      <c r="E892" s="110" t="s">
        <v>112</v>
      </c>
      <c r="F892">
        <v>110.0932</v>
      </c>
      <c r="G892">
        <v>14463134.7399</v>
      </c>
      <c r="H892">
        <v>4771073.2728000004</v>
      </c>
      <c r="I892">
        <v>3756501.8687999998</v>
      </c>
      <c r="J892">
        <v>158172.51029999999</v>
      </c>
      <c r="K892">
        <v>825877.59160000004</v>
      </c>
      <c r="L892">
        <v>1928531.3367999999</v>
      </c>
      <c r="M892">
        <v>217982.0246</v>
      </c>
      <c r="N892">
        <v>229473.0153</v>
      </c>
      <c r="O892">
        <v>360731.78850000002</v>
      </c>
    </row>
    <row r="893" spans="1:15" hidden="1">
      <c r="A893" s="110" t="s">
        <v>36</v>
      </c>
      <c r="B893" s="110" t="s">
        <v>110</v>
      </c>
      <c r="C893" s="110" t="s">
        <v>111</v>
      </c>
      <c r="D893" s="110" t="s">
        <v>10</v>
      </c>
      <c r="E893" s="110" t="s">
        <v>112</v>
      </c>
      <c r="F893">
        <v>77.145600000000002</v>
      </c>
      <c r="G893">
        <v>9204773.3344000001</v>
      </c>
      <c r="H893">
        <v>3343234.0293999999</v>
      </c>
      <c r="I893">
        <v>2632292.8895999999</v>
      </c>
      <c r="J893">
        <v>110837.34570000001</v>
      </c>
      <c r="K893">
        <v>578717.14450000005</v>
      </c>
      <c r="L893">
        <v>1351379.6229000001</v>
      </c>
      <c r="M893">
        <v>152746.5282</v>
      </c>
      <c r="N893">
        <v>160798.60930000001</v>
      </c>
      <c r="O893">
        <v>252775.55979999999</v>
      </c>
    </row>
    <row r="894" spans="1:15" hidden="1">
      <c r="A894" s="110" t="s">
        <v>36</v>
      </c>
      <c r="B894" s="110" t="s">
        <v>110</v>
      </c>
      <c r="C894" s="110" t="s">
        <v>111</v>
      </c>
      <c r="D894" s="110" t="s">
        <v>10</v>
      </c>
      <c r="E894" s="110" t="s">
        <v>112</v>
      </c>
      <c r="F894">
        <v>181.61359999999999</v>
      </c>
      <c r="G894">
        <v>23861095.675999999</v>
      </c>
      <c r="H894">
        <v>7870529.1332</v>
      </c>
      <c r="I894">
        <v>6196856.5055999998</v>
      </c>
      <c r="J894">
        <v>260928.21220000001</v>
      </c>
      <c r="K894">
        <v>1362396.6109</v>
      </c>
      <c r="L894">
        <v>3181372.8621999999</v>
      </c>
      <c r="M894">
        <v>359590.78519999998</v>
      </c>
      <c r="N894">
        <v>378546.72600000002</v>
      </c>
      <c r="O894">
        <v>595075.79709999997</v>
      </c>
    </row>
    <row r="895" spans="1:15" hidden="1">
      <c r="A895" s="110" t="s">
        <v>36</v>
      </c>
      <c r="B895" s="110" t="s">
        <v>110</v>
      </c>
      <c r="C895" s="110" t="s">
        <v>111</v>
      </c>
      <c r="D895" s="110" t="s">
        <v>10</v>
      </c>
      <c r="E895" s="110" t="s">
        <v>113</v>
      </c>
      <c r="F895">
        <v>94.021199999999993</v>
      </c>
      <c r="G895">
        <v>11904540.453</v>
      </c>
      <c r="H895">
        <v>4074565.3547999999</v>
      </c>
      <c r="I895">
        <v>3208108.4352000002</v>
      </c>
      <c r="J895">
        <v>135082.27710000001</v>
      </c>
      <c r="K895">
        <v>705311.51980000001</v>
      </c>
      <c r="L895">
        <v>1646993.9154000001</v>
      </c>
      <c r="M895">
        <v>186159.83129999999</v>
      </c>
      <c r="N895">
        <v>195973.3051</v>
      </c>
      <c r="O895">
        <v>308070.21350000001</v>
      </c>
    </row>
    <row r="896" spans="1:15" hidden="1">
      <c r="A896" s="110" t="s">
        <v>36</v>
      </c>
      <c r="B896" s="110" t="s">
        <v>110</v>
      </c>
      <c r="C896" s="110" t="s">
        <v>111</v>
      </c>
      <c r="D896" s="110" t="s">
        <v>10</v>
      </c>
      <c r="E896" s="110" t="s">
        <v>114</v>
      </c>
      <c r="F896">
        <v>65.0916</v>
      </c>
      <c r="G896">
        <v>8603972.1527999993</v>
      </c>
      <c r="H896">
        <v>2820853.4885999998</v>
      </c>
      <c r="I896">
        <v>2220997.4208</v>
      </c>
      <c r="J896">
        <v>93518.117100000003</v>
      </c>
      <c r="K896">
        <v>488292.5906</v>
      </c>
      <c r="L896">
        <v>1140226.5567999999</v>
      </c>
      <c r="M896">
        <v>128879.8832</v>
      </c>
      <c r="N896">
        <v>135673.8266</v>
      </c>
      <c r="O896">
        <v>213279.3786</v>
      </c>
    </row>
    <row r="897" spans="1:15" hidden="1">
      <c r="A897" s="110" t="s">
        <v>36</v>
      </c>
      <c r="B897" s="110" t="s">
        <v>110</v>
      </c>
      <c r="C897" s="110" t="s">
        <v>111</v>
      </c>
      <c r="D897" s="110" t="s">
        <v>10</v>
      </c>
      <c r="E897" s="110" t="s">
        <v>114</v>
      </c>
      <c r="F897">
        <v>593.05679999999995</v>
      </c>
      <c r="G897">
        <v>77287061.645600006</v>
      </c>
      <c r="H897">
        <v>25701109.562800001</v>
      </c>
      <c r="I897">
        <v>20235754.540800001</v>
      </c>
      <c r="J897">
        <v>852057.8223</v>
      </c>
      <c r="K897">
        <v>4448888.0481000002</v>
      </c>
      <c r="L897">
        <v>10388730.8509</v>
      </c>
      <c r="M897">
        <v>1174238.9357</v>
      </c>
      <c r="N897">
        <v>1236139.3088</v>
      </c>
      <c r="O897">
        <v>1943212.1161</v>
      </c>
    </row>
    <row r="898" spans="1:15" hidden="1">
      <c r="A898" s="110" t="s">
        <v>36</v>
      </c>
      <c r="B898" s="110" t="s">
        <v>110</v>
      </c>
      <c r="C898" s="110" t="s">
        <v>111</v>
      </c>
      <c r="D898" s="110" t="s">
        <v>10</v>
      </c>
      <c r="E898" s="110" t="s">
        <v>112</v>
      </c>
      <c r="F898">
        <v>205.7216</v>
      </c>
      <c r="G898">
        <v>18176646.898899999</v>
      </c>
      <c r="H898">
        <v>5602955.0892000003</v>
      </c>
      <c r="I898">
        <v>6100832.2752</v>
      </c>
      <c r="J898">
        <v>295565.4265</v>
      </c>
      <c r="K898">
        <v>2648918.7269000001</v>
      </c>
      <c r="L898">
        <v>1975939.7904000001</v>
      </c>
      <c r="M898">
        <v>407324.07520000002</v>
      </c>
      <c r="N898">
        <v>1049555.3122</v>
      </c>
      <c r="O898">
        <v>827912.9841</v>
      </c>
    </row>
    <row r="899" spans="1:15" hidden="1">
      <c r="A899" s="110" t="s">
        <v>36</v>
      </c>
      <c r="B899" s="110" t="s">
        <v>110</v>
      </c>
      <c r="C899" s="110" t="s">
        <v>111</v>
      </c>
      <c r="D899" s="110" t="s">
        <v>10</v>
      </c>
      <c r="E899" s="110" t="s">
        <v>112</v>
      </c>
      <c r="F899">
        <v>40.983600000000003</v>
      </c>
      <c r="G899">
        <v>5348077.1578000002</v>
      </c>
      <c r="H899">
        <v>1116214.2498000001</v>
      </c>
      <c r="I899">
        <v>1215400.5888</v>
      </c>
      <c r="J899">
        <v>58882.145700000001</v>
      </c>
      <c r="K899">
        <v>527714.27760000003</v>
      </c>
      <c r="L899">
        <v>393644.25510000001</v>
      </c>
      <c r="M899">
        <v>81146.593099999998</v>
      </c>
      <c r="N899">
        <v>209091.09729999999</v>
      </c>
      <c r="O899">
        <v>164935.7898</v>
      </c>
    </row>
    <row r="900" spans="1:15" hidden="1">
      <c r="A900" s="110" t="s">
        <v>36</v>
      </c>
      <c r="B900" s="110" t="s">
        <v>110</v>
      </c>
      <c r="C900" s="110" t="s">
        <v>111</v>
      </c>
      <c r="D900" s="110" t="s">
        <v>10</v>
      </c>
      <c r="E900" s="110" t="s">
        <v>112</v>
      </c>
      <c r="F900">
        <v>61.073599999999999</v>
      </c>
      <c r="G900">
        <v>8013265.0872</v>
      </c>
      <c r="H900">
        <v>1663377.0684</v>
      </c>
      <c r="I900">
        <v>1811184.2496</v>
      </c>
      <c r="J900">
        <v>87745.869500000001</v>
      </c>
      <c r="K900">
        <v>786397.74699999997</v>
      </c>
      <c r="L900">
        <v>586607.12529999996</v>
      </c>
      <c r="M900">
        <v>120924.3348</v>
      </c>
      <c r="N900">
        <v>311586.73330000002</v>
      </c>
      <c r="O900">
        <v>245786.6672</v>
      </c>
    </row>
    <row r="901" spans="1:15" hidden="1">
      <c r="A901" s="110" t="s">
        <v>36</v>
      </c>
      <c r="B901" s="110" t="s">
        <v>110</v>
      </c>
      <c r="C901" s="110" t="s">
        <v>111</v>
      </c>
      <c r="D901" s="110" t="s">
        <v>10</v>
      </c>
      <c r="E901" s="110" t="s">
        <v>113</v>
      </c>
      <c r="F901">
        <v>78.752799999999993</v>
      </c>
      <c r="G901">
        <v>10284836.5897</v>
      </c>
      <c r="H901">
        <v>2144881.2078</v>
      </c>
      <c r="I901">
        <v>2335474.4064000002</v>
      </c>
      <c r="J901">
        <v>113145.49890000001</v>
      </c>
      <c r="K901">
        <v>1014039.2001</v>
      </c>
      <c r="L901">
        <v>756414.451</v>
      </c>
      <c r="M901">
        <v>155928.7476</v>
      </c>
      <c r="N901">
        <v>401782.89289999998</v>
      </c>
      <c r="O901">
        <v>316935.43920000002</v>
      </c>
    </row>
    <row r="902" spans="1:15" hidden="1">
      <c r="A902" s="110" t="s">
        <v>36</v>
      </c>
      <c r="B902" s="110" t="s">
        <v>110</v>
      </c>
      <c r="C902" s="110" t="s">
        <v>111</v>
      </c>
      <c r="D902" s="110" t="s">
        <v>10</v>
      </c>
      <c r="E902" s="110" t="s">
        <v>114</v>
      </c>
      <c r="F902">
        <v>59.4664</v>
      </c>
      <c r="G902">
        <v>7730829.5248999996</v>
      </c>
      <c r="H902">
        <v>1619604.6155999999</v>
      </c>
      <c r="I902">
        <v>1763521.6512</v>
      </c>
      <c r="J902">
        <v>85436.473299999998</v>
      </c>
      <c r="K902">
        <v>765703.06949999998</v>
      </c>
      <c r="L902">
        <v>571170.09569999995</v>
      </c>
      <c r="M902">
        <v>117742.1155</v>
      </c>
      <c r="N902">
        <v>303387.08240000001</v>
      </c>
      <c r="O902">
        <v>239318.59700000001</v>
      </c>
    </row>
    <row r="903" spans="1:15" hidden="1">
      <c r="A903" s="110" t="s">
        <v>36</v>
      </c>
      <c r="B903" s="110" t="s">
        <v>110</v>
      </c>
      <c r="C903" s="110" t="s">
        <v>111</v>
      </c>
      <c r="D903" s="110" t="s">
        <v>10</v>
      </c>
      <c r="E903" s="110" t="s">
        <v>114</v>
      </c>
      <c r="F903">
        <v>109.28959999999999</v>
      </c>
      <c r="G903">
        <v>14308886.018200001</v>
      </c>
      <c r="H903">
        <v>2976570.5373999998</v>
      </c>
      <c r="I903">
        <v>3241066.9248000002</v>
      </c>
      <c r="J903">
        <v>157019.0552</v>
      </c>
      <c r="K903">
        <v>1407238.0737000001</v>
      </c>
      <c r="L903">
        <v>1049718.0137</v>
      </c>
      <c r="M903">
        <v>216390.91500000001</v>
      </c>
      <c r="N903">
        <v>557576.25959999999</v>
      </c>
      <c r="O903">
        <v>439828.77279999998</v>
      </c>
    </row>
    <row r="904" spans="1:15" hidden="1">
      <c r="A904" s="110" t="s">
        <v>36</v>
      </c>
      <c r="B904" s="110" t="s">
        <v>110</v>
      </c>
      <c r="C904" s="110" t="s">
        <v>111</v>
      </c>
      <c r="D904" s="110" t="s">
        <v>10</v>
      </c>
      <c r="E904" s="110" t="s">
        <v>112</v>
      </c>
      <c r="F904">
        <v>157.50559999999999</v>
      </c>
      <c r="G904">
        <v>4839959.1821999997</v>
      </c>
      <c r="H904">
        <v>4272062.3794</v>
      </c>
      <c r="I904">
        <v>4707883.4495999999</v>
      </c>
      <c r="J904">
        <v>226292.2408</v>
      </c>
      <c r="K904">
        <v>1517299.0382999999</v>
      </c>
      <c r="L904">
        <v>1512828.9021000001</v>
      </c>
      <c r="M904">
        <v>311857.4951</v>
      </c>
      <c r="N904">
        <v>803565.78590000002</v>
      </c>
      <c r="O904">
        <v>633870.87849999999</v>
      </c>
    </row>
    <row r="905" spans="1:15" hidden="1">
      <c r="A905" s="110" t="s">
        <v>36</v>
      </c>
      <c r="B905" s="110" t="s">
        <v>110</v>
      </c>
      <c r="C905" s="110" t="s">
        <v>111</v>
      </c>
      <c r="D905" s="110" t="s">
        <v>10</v>
      </c>
      <c r="E905" s="110" t="s">
        <v>112</v>
      </c>
      <c r="F905">
        <v>147.86240000000001</v>
      </c>
      <c r="G905">
        <v>19159635.434900001</v>
      </c>
      <c r="H905">
        <v>4010508.6112000002</v>
      </c>
      <c r="I905">
        <v>4419646.2335999999</v>
      </c>
      <c r="J905">
        <v>212437.10649999999</v>
      </c>
      <c r="K905">
        <v>1424403.1788000001</v>
      </c>
      <c r="L905">
        <v>1420206.7243999999</v>
      </c>
      <c r="M905">
        <v>292764.17910000001</v>
      </c>
      <c r="N905">
        <v>754367.88060000003</v>
      </c>
      <c r="O905">
        <v>595062.45730000001</v>
      </c>
    </row>
    <row r="906" spans="1:15" hidden="1">
      <c r="A906" s="110" t="s">
        <v>36</v>
      </c>
      <c r="B906" s="110" t="s">
        <v>110</v>
      </c>
      <c r="C906" s="110" t="s">
        <v>111</v>
      </c>
      <c r="D906" s="110" t="s">
        <v>10</v>
      </c>
      <c r="E906" s="110" t="s">
        <v>112</v>
      </c>
      <c r="F906">
        <v>65.0916</v>
      </c>
      <c r="G906">
        <v>8538585.5431999993</v>
      </c>
      <c r="H906">
        <v>1765495.2927999999</v>
      </c>
      <c r="I906">
        <v>1945604.16</v>
      </c>
      <c r="J906">
        <v>93518.117100000003</v>
      </c>
      <c r="K906">
        <v>627047.05160000001</v>
      </c>
      <c r="L906">
        <v>625199.69929999998</v>
      </c>
      <c r="M906">
        <v>128879.8832</v>
      </c>
      <c r="N906">
        <v>332085.86050000001</v>
      </c>
      <c r="O906">
        <v>261956.8426</v>
      </c>
    </row>
    <row r="907" spans="1:15" hidden="1">
      <c r="A907" s="110" t="s">
        <v>36</v>
      </c>
      <c r="B907" s="110" t="s">
        <v>110</v>
      </c>
      <c r="C907" s="110" t="s">
        <v>111</v>
      </c>
      <c r="D907" s="110" t="s">
        <v>10</v>
      </c>
      <c r="E907" s="110" t="s">
        <v>113</v>
      </c>
      <c r="F907">
        <v>143.04079999999999</v>
      </c>
      <c r="G907">
        <v>18557999.706700001</v>
      </c>
      <c r="H907">
        <v>3879730.534</v>
      </c>
      <c r="I907">
        <v>4275527.2319999998</v>
      </c>
      <c r="J907">
        <v>205508.9179</v>
      </c>
      <c r="K907">
        <v>1377955.2490999999</v>
      </c>
      <c r="L907">
        <v>1373895.6355000001</v>
      </c>
      <c r="M907">
        <v>283217.52110000001</v>
      </c>
      <c r="N907">
        <v>729768.92799999996</v>
      </c>
      <c r="O907">
        <v>575658.24679999996</v>
      </c>
    </row>
    <row r="908" spans="1:15" hidden="1">
      <c r="A908" s="110" t="s">
        <v>36</v>
      </c>
      <c r="B908" s="110" t="s">
        <v>110</v>
      </c>
      <c r="C908" s="110" t="s">
        <v>111</v>
      </c>
      <c r="D908" s="110" t="s">
        <v>10</v>
      </c>
      <c r="E908" s="110" t="s">
        <v>114</v>
      </c>
      <c r="F908">
        <v>64.287999999999997</v>
      </c>
      <c r="G908">
        <v>8279957.2335000001</v>
      </c>
      <c r="H908">
        <v>1743698.9465999999</v>
      </c>
      <c r="I908">
        <v>1921585.1136</v>
      </c>
      <c r="J908">
        <v>92364.661900000006</v>
      </c>
      <c r="K908">
        <v>619305.72990000003</v>
      </c>
      <c r="L908">
        <v>617481.18449999997</v>
      </c>
      <c r="M908">
        <v>127288.7735</v>
      </c>
      <c r="N908">
        <v>327986.03499999997</v>
      </c>
      <c r="O908">
        <v>258722.8075</v>
      </c>
    </row>
    <row r="909" spans="1:15" hidden="1">
      <c r="A909" s="110" t="s">
        <v>36</v>
      </c>
      <c r="B909" s="110" t="s">
        <v>110</v>
      </c>
      <c r="C909" s="110" t="s">
        <v>111</v>
      </c>
      <c r="D909" s="110" t="s">
        <v>10</v>
      </c>
      <c r="E909" s="110" t="s">
        <v>114</v>
      </c>
      <c r="F909">
        <v>123.7544</v>
      </c>
      <c r="G909">
        <v>16161758.551999999</v>
      </c>
      <c r="H909">
        <v>3356621.4068</v>
      </c>
      <c r="I909">
        <v>3699051.2256</v>
      </c>
      <c r="J909">
        <v>177799.8922</v>
      </c>
      <c r="K909">
        <v>1192163.5301000001</v>
      </c>
      <c r="L909">
        <v>1188651.2801999999</v>
      </c>
      <c r="M909">
        <v>245030.889</v>
      </c>
      <c r="N909">
        <v>631373.11750000005</v>
      </c>
      <c r="O909">
        <v>498041.4045</v>
      </c>
    </row>
    <row r="910" spans="1:15" hidden="1">
      <c r="A910" s="110" t="s">
        <v>36</v>
      </c>
      <c r="B910" s="110" t="s">
        <v>110</v>
      </c>
      <c r="C910" s="110" t="s">
        <v>111</v>
      </c>
      <c r="D910" s="110" t="s">
        <v>10</v>
      </c>
      <c r="E910" s="110" t="s">
        <v>112</v>
      </c>
      <c r="F910">
        <v>2593.2172</v>
      </c>
      <c r="G910">
        <v>277388532.95630002</v>
      </c>
      <c r="H910">
        <v>66906481.244199999</v>
      </c>
      <c r="I910">
        <v>70881174.182400003</v>
      </c>
      <c r="J910">
        <v>3725734.7368000001</v>
      </c>
      <c r="K910">
        <v>22578796.6457</v>
      </c>
      <c r="L910">
        <v>24907647.280200001</v>
      </c>
      <c r="M910">
        <v>5134510.9016000004</v>
      </c>
      <c r="N910">
        <v>3569628.8487</v>
      </c>
      <c r="O910">
        <v>11987085.094900001</v>
      </c>
    </row>
    <row r="911" spans="1:15" hidden="1">
      <c r="A911" s="110" t="s">
        <v>36</v>
      </c>
      <c r="B911" s="110" t="s">
        <v>110</v>
      </c>
      <c r="C911" s="110" t="s">
        <v>111</v>
      </c>
      <c r="D911" s="110" t="s">
        <v>10</v>
      </c>
      <c r="E911" s="110" t="s">
        <v>112</v>
      </c>
      <c r="F911">
        <v>3212.7928000000002</v>
      </c>
      <c r="G911">
        <v>348299587.49769998</v>
      </c>
      <c r="H911">
        <v>82891884.799799994</v>
      </c>
      <c r="I911">
        <v>87816218.803200006</v>
      </c>
      <c r="J911">
        <v>4615892.6248000003</v>
      </c>
      <c r="K911">
        <v>27973358.843899999</v>
      </c>
      <c r="L911">
        <v>30858622.195900001</v>
      </c>
      <c r="M911">
        <v>6361256.4563999996</v>
      </c>
      <c r="N911">
        <v>4422490.2811000003</v>
      </c>
      <c r="O911">
        <v>14851058.633300001</v>
      </c>
    </row>
    <row r="912" spans="1:15" hidden="1">
      <c r="A912" s="110" t="s">
        <v>36</v>
      </c>
      <c r="B912" s="110" t="s">
        <v>110</v>
      </c>
      <c r="C912" s="110" t="s">
        <v>111</v>
      </c>
      <c r="D912" s="110" t="s">
        <v>10</v>
      </c>
      <c r="E912" s="110" t="s">
        <v>112</v>
      </c>
      <c r="F912">
        <v>2092.5744</v>
      </c>
      <c r="G912">
        <v>226403692.27110001</v>
      </c>
      <c r="H912">
        <v>53989611.578599997</v>
      </c>
      <c r="I912">
        <v>57196956.979199998</v>
      </c>
      <c r="J912">
        <v>3006448.5523999999</v>
      </c>
      <c r="K912">
        <v>18219766.490600001</v>
      </c>
      <c r="L912">
        <v>20099012.555799998</v>
      </c>
      <c r="M912">
        <v>4143249.5778999999</v>
      </c>
      <c r="N912">
        <v>2880481.4136999999</v>
      </c>
      <c r="O912">
        <v>9672875.6081000008</v>
      </c>
    </row>
    <row r="913" spans="1:15" hidden="1">
      <c r="A913" s="110" t="s">
        <v>36</v>
      </c>
      <c r="B913" s="110" t="s">
        <v>110</v>
      </c>
      <c r="C913" s="110" t="s">
        <v>111</v>
      </c>
      <c r="D913" s="110" t="s">
        <v>10</v>
      </c>
      <c r="E913" s="110" t="s">
        <v>113</v>
      </c>
      <c r="F913">
        <v>861.45920000000001</v>
      </c>
      <c r="G913">
        <v>87188714.039199993</v>
      </c>
      <c r="H913">
        <v>22226138.2038</v>
      </c>
      <c r="I913">
        <v>23546519.3664</v>
      </c>
      <c r="J913">
        <v>1237678.5145</v>
      </c>
      <c r="K913">
        <v>7500610.4753999999</v>
      </c>
      <c r="L913">
        <v>8274247.8723999998</v>
      </c>
      <c r="M913">
        <v>1705669.5651</v>
      </c>
      <c r="N913">
        <v>1185820.3055</v>
      </c>
      <c r="O913">
        <v>3982074.7511</v>
      </c>
    </row>
    <row r="914" spans="1:15" hidden="1">
      <c r="A914" s="110" t="s">
        <v>36</v>
      </c>
      <c r="B914" s="110" t="s">
        <v>110</v>
      </c>
      <c r="C914" s="110" t="s">
        <v>111</v>
      </c>
      <c r="D914" s="110" t="s">
        <v>10</v>
      </c>
      <c r="E914" s="110" t="s">
        <v>114</v>
      </c>
      <c r="F914">
        <v>290.09960000000001</v>
      </c>
      <c r="G914">
        <v>30454246.405000001</v>
      </c>
      <c r="H914">
        <v>7484735.4758000001</v>
      </c>
      <c r="I914">
        <v>7929377.4336000001</v>
      </c>
      <c r="J914">
        <v>416792.56929999997</v>
      </c>
      <c r="K914">
        <v>2525858.5649000001</v>
      </c>
      <c r="L914">
        <v>2786383.8451</v>
      </c>
      <c r="M914">
        <v>574390.59050000005</v>
      </c>
      <c r="N914">
        <v>399329.41259999998</v>
      </c>
      <c r="O914">
        <v>1340978.5308999999</v>
      </c>
    </row>
    <row r="915" spans="1:15" hidden="1">
      <c r="A915" s="110" t="s">
        <v>36</v>
      </c>
      <c r="B915" s="110" t="s">
        <v>110</v>
      </c>
      <c r="C915" s="110" t="s">
        <v>111</v>
      </c>
      <c r="D915" s="110" t="s">
        <v>10</v>
      </c>
      <c r="E915" s="110" t="s">
        <v>114</v>
      </c>
      <c r="F915">
        <v>975.57039999999995</v>
      </c>
      <c r="G915">
        <v>100727701.7476</v>
      </c>
      <c r="H915">
        <v>25170272.3292</v>
      </c>
      <c r="I915">
        <v>26665555.334399998</v>
      </c>
      <c r="J915">
        <v>1401623.2723999999</v>
      </c>
      <c r="K915">
        <v>8494161.4899000004</v>
      </c>
      <c r="L915">
        <v>9370276.9749999996</v>
      </c>
      <c r="M915">
        <v>1931607.1381000001</v>
      </c>
      <c r="N915">
        <v>1342897.2489</v>
      </c>
      <c r="O915">
        <v>4509551.0707</v>
      </c>
    </row>
    <row r="916" spans="1:15" hidden="1">
      <c r="A916" s="110" t="s">
        <v>36</v>
      </c>
      <c r="B916" s="110" t="s">
        <v>110</v>
      </c>
      <c r="C916" s="110" t="s">
        <v>111</v>
      </c>
      <c r="D916" s="110" t="s">
        <v>10</v>
      </c>
      <c r="E916" s="110" t="s">
        <v>112</v>
      </c>
      <c r="F916">
        <v>6181.2911999999997</v>
      </c>
      <c r="G916">
        <v>899017868.06649995</v>
      </c>
      <c r="H916">
        <v>207325085.62959999</v>
      </c>
      <c r="I916">
        <v>177632863.9488</v>
      </c>
      <c r="J916">
        <v>8880801.7718000002</v>
      </c>
      <c r="K916">
        <v>69151486.461500004</v>
      </c>
      <c r="L916">
        <v>59370815.890699998</v>
      </c>
      <c r="M916">
        <v>12238815.5734</v>
      </c>
      <c r="N916">
        <v>7411950.0184000004</v>
      </c>
      <c r="O916">
        <v>17582457.902199998</v>
      </c>
    </row>
    <row r="917" spans="1:15" hidden="1">
      <c r="A917" s="110" t="s">
        <v>36</v>
      </c>
      <c r="B917" s="110" t="s">
        <v>110</v>
      </c>
      <c r="C917" s="110" t="s">
        <v>111</v>
      </c>
      <c r="D917" s="110" t="s">
        <v>10</v>
      </c>
      <c r="E917" s="110" t="s">
        <v>112</v>
      </c>
      <c r="F917">
        <v>6415.1387999999997</v>
      </c>
      <c r="G917">
        <v>931268606.97580004</v>
      </c>
      <c r="H917">
        <v>215168506.73539999</v>
      </c>
      <c r="I917">
        <v>184352984.1024</v>
      </c>
      <c r="J917">
        <v>9216775.4173000008</v>
      </c>
      <c r="K917">
        <v>71767591.838499993</v>
      </c>
      <c r="L917">
        <v>61616903.6994</v>
      </c>
      <c r="M917">
        <v>12701828.4871</v>
      </c>
      <c r="N917">
        <v>7692355.3037999999</v>
      </c>
      <c r="O917">
        <v>18247628.8915</v>
      </c>
    </row>
    <row r="918" spans="1:15" hidden="1">
      <c r="A918" s="110" t="s">
        <v>36</v>
      </c>
      <c r="B918" s="110" t="s">
        <v>110</v>
      </c>
      <c r="C918" s="110" t="s">
        <v>111</v>
      </c>
      <c r="D918" s="110" t="s">
        <v>10</v>
      </c>
      <c r="E918" s="110" t="s">
        <v>112</v>
      </c>
      <c r="F918">
        <v>1301.8320000000001</v>
      </c>
      <c r="G918">
        <v>194224450.69839999</v>
      </c>
      <c r="H918">
        <v>43664409.641000003</v>
      </c>
      <c r="I918">
        <v>37410978.604800001</v>
      </c>
      <c r="J918">
        <v>1870372.2845999999</v>
      </c>
      <c r="K918">
        <v>14563885.6042</v>
      </c>
      <c r="L918">
        <v>12503993.986300001</v>
      </c>
      <c r="M918">
        <v>2577597.6636999999</v>
      </c>
      <c r="N918">
        <v>1561019.1146</v>
      </c>
      <c r="O918">
        <v>3703013.7548000002</v>
      </c>
    </row>
    <row r="919" spans="1:15" hidden="1">
      <c r="A919" s="110" t="s">
        <v>36</v>
      </c>
      <c r="B919" s="110" t="s">
        <v>110</v>
      </c>
      <c r="C919" s="110" t="s">
        <v>111</v>
      </c>
      <c r="D919" s="110" t="s">
        <v>10</v>
      </c>
      <c r="E919" s="110" t="s">
        <v>113</v>
      </c>
      <c r="F919">
        <v>76.341999999999999</v>
      </c>
      <c r="G919">
        <v>11944937.6018</v>
      </c>
      <c r="H919">
        <v>2560567.588</v>
      </c>
      <c r="I919">
        <v>2193853.1904000002</v>
      </c>
      <c r="J919">
        <v>109682.6476</v>
      </c>
      <c r="K919">
        <v>854055.02</v>
      </c>
      <c r="L919">
        <v>733258.90659999999</v>
      </c>
      <c r="M919">
        <v>151155.4185</v>
      </c>
      <c r="N919">
        <v>91541.244399999996</v>
      </c>
      <c r="O919">
        <v>217152.04120000001</v>
      </c>
    </row>
    <row r="920" spans="1:15" hidden="1">
      <c r="A920" s="110" t="s">
        <v>36</v>
      </c>
      <c r="B920" s="110" t="s">
        <v>110</v>
      </c>
      <c r="C920" s="110" t="s">
        <v>111</v>
      </c>
      <c r="D920" s="110" t="s">
        <v>10</v>
      </c>
      <c r="E920" s="110" t="s">
        <v>114</v>
      </c>
      <c r="F920">
        <v>392.96039999999999</v>
      </c>
      <c r="G920">
        <v>57548857.860600002</v>
      </c>
      <c r="H920">
        <v>13180182.8586</v>
      </c>
      <c r="I920">
        <v>11292572.140799999</v>
      </c>
      <c r="J920">
        <v>564575.28249999997</v>
      </c>
      <c r="K920">
        <v>4396135.8398000002</v>
      </c>
      <c r="L920">
        <v>3774353.7403000002</v>
      </c>
      <c r="M920">
        <v>778052.62809999997</v>
      </c>
      <c r="N920">
        <v>471196.51049999997</v>
      </c>
      <c r="O920">
        <v>1117761.5593000001</v>
      </c>
    </row>
    <row r="921" spans="1:15" hidden="1">
      <c r="A921" s="110" t="s">
        <v>36</v>
      </c>
      <c r="B921" s="110" t="s">
        <v>110</v>
      </c>
      <c r="C921" s="110" t="s">
        <v>111</v>
      </c>
      <c r="D921" s="110" t="s">
        <v>10</v>
      </c>
      <c r="E921" s="110" t="s">
        <v>114</v>
      </c>
      <c r="F921">
        <v>217.7756</v>
      </c>
      <c r="G921">
        <v>31119991.0671</v>
      </c>
      <c r="H921">
        <v>7304354.6638000002</v>
      </c>
      <c r="I921">
        <v>6258256.5312000001</v>
      </c>
      <c r="J921">
        <v>312883.41220000002</v>
      </c>
      <c r="K921">
        <v>2436304.3202</v>
      </c>
      <c r="L921">
        <v>2091717.5125</v>
      </c>
      <c r="M921">
        <v>431190.72029999999</v>
      </c>
      <c r="N921">
        <v>261133.44450000001</v>
      </c>
      <c r="O921">
        <v>619454.77009999997</v>
      </c>
    </row>
    <row r="922" spans="1:15" hidden="1">
      <c r="A922" s="110" t="s">
        <v>36</v>
      </c>
      <c r="B922" s="110" t="s">
        <v>110</v>
      </c>
      <c r="C922" s="110" t="s">
        <v>111</v>
      </c>
      <c r="D922" s="110" t="s">
        <v>10</v>
      </c>
      <c r="E922" s="110" t="s">
        <v>112</v>
      </c>
      <c r="F922">
        <v>308.58240000000001</v>
      </c>
      <c r="G922">
        <v>33184380.2016</v>
      </c>
      <c r="H922">
        <v>8184610.3219999997</v>
      </c>
      <c r="I922">
        <v>8320984.2432000004</v>
      </c>
      <c r="J922">
        <v>443346.89679999999</v>
      </c>
      <c r="K922">
        <v>2663492.9084000001</v>
      </c>
      <c r="L922">
        <v>2963909.6856999998</v>
      </c>
      <c r="M922">
        <v>610986.11289999995</v>
      </c>
      <c r="N922">
        <v>259294.01509999999</v>
      </c>
      <c r="O922">
        <v>1989987.1477999999</v>
      </c>
    </row>
    <row r="923" spans="1:15" hidden="1">
      <c r="A923" s="110" t="s">
        <v>36</v>
      </c>
      <c r="B923" s="110" t="s">
        <v>110</v>
      </c>
      <c r="C923" s="110" t="s">
        <v>111</v>
      </c>
      <c r="D923" s="110" t="s">
        <v>10</v>
      </c>
      <c r="E923" s="110" t="s">
        <v>112</v>
      </c>
      <c r="F923">
        <v>47.412399999999998</v>
      </c>
      <c r="G923">
        <v>5194704.3520999998</v>
      </c>
      <c r="H923">
        <v>1257531.3770000001</v>
      </c>
      <c r="I923">
        <v>1278484.4351999999</v>
      </c>
      <c r="J923">
        <v>68118.487599999993</v>
      </c>
      <c r="K923">
        <v>409234.58750000002</v>
      </c>
      <c r="L923">
        <v>455392.37359999999</v>
      </c>
      <c r="M923">
        <v>93875.470499999996</v>
      </c>
      <c r="N923">
        <v>39839.445</v>
      </c>
      <c r="O923">
        <v>305753.23359999998</v>
      </c>
    </row>
    <row r="924" spans="1:15" hidden="1">
      <c r="A924" s="110" t="s">
        <v>36</v>
      </c>
      <c r="B924" s="110" t="s">
        <v>110</v>
      </c>
      <c r="C924" s="110" t="s">
        <v>111</v>
      </c>
      <c r="D924" s="110" t="s">
        <v>10</v>
      </c>
      <c r="E924" s="110" t="s">
        <v>112</v>
      </c>
      <c r="F924">
        <v>143.84440000000001</v>
      </c>
      <c r="G924">
        <v>15514449.4945</v>
      </c>
      <c r="H924">
        <v>3815222.0032000002</v>
      </c>
      <c r="I924">
        <v>3878792.6016000002</v>
      </c>
      <c r="J924">
        <v>206664.85889999999</v>
      </c>
      <c r="K924">
        <v>1241576.1213</v>
      </c>
      <c r="L924">
        <v>1381614.1503000001</v>
      </c>
      <c r="M924">
        <v>284808.63069999998</v>
      </c>
      <c r="N924">
        <v>120868.8248</v>
      </c>
      <c r="O924">
        <v>927624.21730000002</v>
      </c>
    </row>
    <row r="925" spans="1:15" hidden="1">
      <c r="A925" s="110" t="s">
        <v>36</v>
      </c>
      <c r="B925" s="110" t="s">
        <v>110</v>
      </c>
      <c r="C925" s="110" t="s">
        <v>111</v>
      </c>
      <c r="D925" s="110" t="s">
        <v>10</v>
      </c>
      <c r="E925" s="110" t="s">
        <v>113</v>
      </c>
      <c r="F925">
        <v>120.54</v>
      </c>
      <c r="G925">
        <v>12766094.8957</v>
      </c>
      <c r="H925">
        <v>3197113.4816000001</v>
      </c>
      <c r="I925">
        <v>3250385.0112000001</v>
      </c>
      <c r="J925">
        <v>173182.34270000001</v>
      </c>
      <c r="K925">
        <v>1040426.9173</v>
      </c>
      <c r="L925">
        <v>1157777.2209999999</v>
      </c>
      <c r="M925">
        <v>238666.4503</v>
      </c>
      <c r="N925">
        <v>101286.72470000001</v>
      </c>
      <c r="O925">
        <v>777338.72959999996</v>
      </c>
    </row>
    <row r="926" spans="1:15" hidden="1">
      <c r="A926" s="110" t="s">
        <v>36</v>
      </c>
      <c r="B926" s="110" t="s">
        <v>110</v>
      </c>
      <c r="C926" s="110" t="s">
        <v>111</v>
      </c>
      <c r="D926" s="110" t="s">
        <v>10</v>
      </c>
      <c r="E926" s="110" t="s">
        <v>114</v>
      </c>
      <c r="F926">
        <v>531.17960000000005</v>
      </c>
      <c r="G926">
        <v>56638159.838600002</v>
      </c>
      <c r="H926">
        <v>14088613.971000001</v>
      </c>
      <c r="I926">
        <v>14323361.4144</v>
      </c>
      <c r="J926">
        <v>763157.25470000005</v>
      </c>
      <c r="K926">
        <v>4584814.6157</v>
      </c>
      <c r="L926">
        <v>5101938.2869999995</v>
      </c>
      <c r="M926">
        <v>1051723.4912</v>
      </c>
      <c r="N926">
        <v>446336.8333</v>
      </c>
      <c r="O926">
        <v>3425472.6683999998</v>
      </c>
    </row>
    <row r="927" spans="1:15" hidden="1">
      <c r="A927" s="110" t="s">
        <v>36</v>
      </c>
      <c r="B927" s="110" t="s">
        <v>110</v>
      </c>
      <c r="C927" s="110" t="s">
        <v>111</v>
      </c>
      <c r="D927" s="110" t="s">
        <v>10</v>
      </c>
      <c r="E927" s="110" t="s">
        <v>114</v>
      </c>
      <c r="F927">
        <v>535.19759999999997</v>
      </c>
      <c r="G927">
        <v>55232490.535999998</v>
      </c>
      <c r="H927">
        <v>14195184.0492</v>
      </c>
      <c r="I927">
        <v>14431707.6864</v>
      </c>
      <c r="J927">
        <v>768929.50230000005</v>
      </c>
      <c r="K927">
        <v>4619495.5129000004</v>
      </c>
      <c r="L927">
        <v>5140530.8611000003</v>
      </c>
      <c r="M927">
        <v>1059679.0395</v>
      </c>
      <c r="N927">
        <v>449713.0575</v>
      </c>
      <c r="O927">
        <v>3451383.9594000001</v>
      </c>
    </row>
    <row r="928" spans="1:15" hidden="1">
      <c r="A928" s="110" t="s">
        <v>36</v>
      </c>
      <c r="B928" s="110" t="s">
        <v>110</v>
      </c>
      <c r="C928" s="110" t="s">
        <v>111</v>
      </c>
      <c r="D928" s="110" t="s">
        <v>10</v>
      </c>
      <c r="E928" s="110" t="s">
        <v>112</v>
      </c>
      <c r="F928">
        <v>208.13239999999999</v>
      </c>
      <c r="G928">
        <v>30335991.385400001</v>
      </c>
      <c r="H928">
        <v>7176454.3437999999</v>
      </c>
      <c r="I928">
        <v>5803149.4463999998</v>
      </c>
      <c r="J928">
        <v>299028.27789999999</v>
      </c>
      <c r="K928">
        <v>2181196.3928999999</v>
      </c>
      <c r="L928">
        <v>1999095.3348999999</v>
      </c>
      <c r="M928">
        <v>412097.40429999999</v>
      </c>
      <c r="N928">
        <v>722389.07400000002</v>
      </c>
      <c r="O928">
        <v>563518.38190000004</v>
      </c>
    </row>
    <row r="929" spans="1:15" hidden="1">
      <c r="A929" s="110" t="s">
        <v>36</v>
      </c>
      <c r="B929" s="110" t="s">
        <v>110</v>
      </c>
      <c r="C929" s="110" t="s">
        <v>111</v>
      </c>
      <c r="D929" s="110" t="s">
        <v>10</v>
      </c>
      <c r="E929" s="110" t="s">
        <v>112</v>
      </c>
      <c r="F929">
        <v>36.161999999999999</v>
      </c>
      <c r="G929">
        <v>5086763.0241</v>
      </c>
      <c r="H929">
        <v>1246873.8123999999</v>
      </c>
      <c r="I929">
        <v>1008268.5888</v>
      </c>
      <c r="J929">
        <v>51955.199999999997</v>
      </c>
      <c r="K929">
        <v>378972.34629999998</v>
      </c>
      <c r="L929">
        <v>347333.16629999998</v>
      </c>
      <c r="M929">
        <v>71599.935100000002</v>
      </c>
      <c r="N929">
        <v>125511.6152</v>
      </c>
      <c r="O929">
        <v>97908.599199999997</v>
      </c>
    </row>
    <row r="930" spans="1:15" hidden="1">
      <c r="A930" s="110" t="s">
        <v>36</v>
      </c>
      <c r="B930" s="110" t="s">
        <v>110</v>
      </c>
      <c r="C930" s="110" t="s">
        <v>111</v>
      </c>
      <c r="D930" s="110" t="s">
        <v>10</v>
      </c>
      <c r="E930" s="110" t="s">
        <v>112</v>
      </c>
      <c r="F930">
        <v>59.4664</v>
      </c>
      <c r="G930">
        <v>8683030.5296999998</v>
      </c>
      <c r="H930">
        <v>2050415.5268000001</v>
      </c>
      <c r="I930">
        <v>1658042.3615999999</v>
      </c>
      <c r="J930">
        <v>85436.473299999998</v>
      </c>
      <c r="K930">
        <v>623198.96939999994</v>
      </c>
      <c r="L930">
        <v>571170.09569999995</v>
      </c>
      <c r="M930">
        <v>117742.1155</v>
      </c>
      <c r="N930">
        <v>206396.87830000001</v>
      </c>
      <c r="O930">
        <v>161005.25200000001</v>
      </c>
    </row>
    <row r="931" spans="1:15" hidden="1">
      <c r="A931" s="110" t="s">
        <v>36</v>
      </c>
      <c r="B931" s="110" t="s">
        <v>110</v>
      </c>
      <c r="C931" s="110" t="s">
        <v>111</v>
      </c>
      <c r="D931" s="110" t="s">
        <v>10</v>
      </c>
      <c r="E931" s="110" t="s">
        <v>114</v>
      </c>
      <c r="F931">
        <v>7.2324000000000002</v>
      </c>
      <c r="G931">
        <v>790182.00950000004</v>
      </c>
      <c r="H931">
        <v>249374.60339999999</v>
      </c>
      <c r="I931">
        <v>201653.08799999999</v>
      </c>
      <c r="J931">
        <v>10391.040000000001</v>
      </c>
      <c r="K931">
        <v>75794.469299999997</v>
      </c>
      <c r="L931">
        <v>69466.633300000001</v>
      </c>
      <c r="M931">
        <v>14319.986999999999</v>
      </c>
      <c r="N931">
        <v>25102.323</v>
      </c>
      <c r="O931">
        <v>19581.719799999999</v>
      </c>
    </row>
    <row r="932" spans="1:15" hidden="1">
      <c r="A932" s="110" t="s">
        <v>36</v>
      </c>
      <c r="B932" s="110" t="s">
        <v>110</v>
      </c>
      <c r="C932" s="110" t="s">
        <v>111</v>
      </c>
      <c r="D932" s="110" t="s">
        <v>10</v>
      </c>
      <c r="E932" s="110" t="s">
        <v>112</v>
      </c>
      <c r="F932">
        <v>748.95519999999999</v>
      </c>
      <c r="G932">
        <v>110682929.80760001</v>
      </c>
      <c r="H932">
        <v>28129429.174400002</v>
      </c>
      <c r="I932">
        <v>21152810.2656</v>
      </c>
      <c r="J932">
        <v>1076040.6669000001</v>
      </c>
      <c r="K932">
        <v>8561956.1275999993</v>
      </c>
      <c r="L932">
        <v>7193655.7995999996</v>
      </c>
      <c r="M932">
        <v>1482914.2113999999</v>
      </c>
      <c r="N932">
        <v>635155.94640000002</v>
      </c>
      <c r="O932">
        <v>1724897.8559000001</v>
      </c>
    </row>
    <row r="933" spans="1:15" hidden="1">
      <c r="A933" s="110" t="s">
        <v>36</v>
      </c>
      <c r="B933" s="110" t="s">
        <v>110</v>
      </c>
      <c r="C933" s="110" t="s">
        <v>111</v>
      </c>
      <c r="D933" s="110" t="s">
        <v>10</v>
      </c>
      <c r="E933" s="110" t="s">
        <v>112</v>
      </c>
      <c r="F933">
        <v>612.34320000000002</v>
      </c>
      <c r="G933">
        <v>94269742.8002</v>
      </c>
      <c r="H933">
        <v>22998524.895599999</v>
      </c>
      <c r="I933">
        <v>17294464.3968</v>
      </c>
      <c r="J933">
        <v>879766.848</v>
      </c>
      <c r="K933">
        <v>7000225.9326999998</v>
      </c>
      <c r="L933">
        <v>5881508.2824999997</v>
      </c>
      <c r="M933">
        <v>1212425.5677</v>
      </c>
      <c r="N933">
        <v>519301.321</v>
      </c>
      <c r="O933">
        <v>1410270.5645999999</v>
      </c>
    </row>
    <row r="934" spans="1:15" hidden="1">
      <c r="A934" s="110" t="s">
        <v>36</v>
      </c>
      <c r="B934" s="110" t="s">
        <v>110</v>
      </c>
      <c r="C934" s="110" t="s">
        <v>111</v>
      </c>
      <c r="D934" s="110" t="s">
        <v>10</v>
      </c>
      <c r="E934" s="110" t="s">
        <v>112</v>
      </c>
      <c r="F934">
        <v>129.37960000000001</v>
      </c>
      <c r="G934">
        <v>19208507.727000002</v>
      </c>
      <c r="H934">
        <v>4859268.0202000001</v>
      </c>
      <c r="I934">
        <v>3654080.0639999998</v>
      </c>
      <c r="J934">
        <v>185882.7789</v>
      </c>
      <c r="K934">
        <v>1479050.3611000001</v>
      </c>
      <c r="L934">
        <v>1242680.8838</v>
      </c>
      <c r="M934">
        <v>256168.65669999999</v>
      </c>
      <c r="N934">
        <v>109721.1453</v>
      </c>
      <c r="O934">
        <v>297970.55239999999</v>
      </c>
    </row>
    <row r="935" spans="1:15" hidden="1">
      <c r="A935" s="110" t="s">
        <v>36</v>
      </c>
      <c r="B935" s="110" t="s">
        <v>110</v>
      </c>
      <c r="C935" s="110" t="s">
        <v>111</v>
      </c>
      <c r="D935" s="110" t="s">
        <v>10</v>
      </c>
      <c r="E935" s="110" t="s">
        <v>113</v>
      </c>
      <c r="F935">
        <v>75.538399999999996</v>
      </c>
      <c r="G935">
        <v>10772614.3805</v>
      </c>
      <c r="H935">
        <v>2837088.398</v>
      </c>
      <c r="I935">
        <v>2133437.952</v>
      </c>
      <c r="J935">
        <v>108527.9495</v>
      </c>
      <c r="K935">
        <v>863544.93130000005</v>
      </c>
      <c r="L935">
        <v>725540.39179999998</v>
      </c>
      <c r="M935">
        <v>149564.3089</v>
      </c>
      <c r="N935">
        <v>64060.7929</v>
      </c>
      <c r="O935">
        <v>173970.38459999999</v>
      </c>
    </row>
    <row r="936" spans="1:15" hidden="1">
      <c r="A936" s="110" t="s">
        <v>36</v>
      </c>
      <c r="B936" s="110" t="s">
        <v>110</v>
      </c>
      <c r="C936" s="110" t="s">
        <v>111</v>
      </c>
      <c r="D936" s="110" t="s">
        <v>10</v>
      </c>
      <c r="E936" s="110" t="s">
        <v>114</v>
      </c>
      <c r="F936">
        <v>257.9556</v>
      </c>
      <c r="G936">
        <v>38167176.535499997</v>
      </c>
      <c r="H936">
        <v>9688354.5874000005</v>
      </c>
      <c r="I936">
        <v>7285463.5776000004</v>
      </c>
      <c r="J936">
        <v>370610.85979999998</v>
      </c>
      <c r="K936">
        <v>2948914.074</v>
      </c>
      <c r="L936">
        <v>2477643.2529000002</v>
      </c>
      <c r="M936">
        <v>510746.20370000001</v>
      </c>
      <c r="N936">
        <v>218760.79269999999</v>
      </c>
      <c r="O936">
        <v>594090.35600000003</v>
      </c>
    </row>
    <row r="937" spans="1:15" hidden="1">
      <c r="A937" s="110" t="s">
        <v>36</v>
      </c>
      <c r="B937" s="110" t="s">
        <v>110</v>
      </c>
      <c r="C937" s="110" t="s">
        <v>111</v>
      </c>
      <c r="D937" s="110" t="s">
        <v>10</v>
      </c>
      <c r="E937" s="110" t="s">
        <v>114</v>
      </c>
      <c r="F937">
        <v>103.6644</v>
      </c>
      <c r="G937">
        <v>14920329.4594</v>
      </c>
      <c r="H937">
        <v>3893451.1839999999</v>
      </c>
      <c r="I937">
        <v>2927803.0463999999</v>
      </c>
      <c r="J937">
        <v>148937.41140000001</v>
      </c>
      <c r="K937">
        <v>1185077.6185000001</v>
      </c>
      <c r="L937">
        <v>995688.41</v>
      </c>
      <c r="M937">
        <v>205253.14730000001</v>
      </c>
      <c r="N937">
        <v>87913.215800000005</v>
      </c>
      <c r="O937">
        <v>238746.59160000001</v>
      </c>
    </row>
    <row r="938" spans="1:15" hidden="1">
      <c r="A938" s="110" t="s">
        <v>36</v>
      </c>
      <c r="B938" s="110" t="s">
        <v>110</v>
      </c>
      <c r="C938" s="110" t="s">
        <v>111</v>
      </c>
      <c r="D938" s="110" t="s">
        <v>10</v>
      </c>
      <c r="E938" s="110" t="s">
        <v>112</v>
      </c>
      <c r="F938">
        <v>16.875599999999999</v>
      </c>
      <c r="G938">
        <v>2529237.9753</v>
      </c>
      <c r="H938">
        <v>505253.19260000001</v>
      </c>
      <c r="I938">
        <v>482294.61119999998</v>
      </c>
      <c r="J938">
        <v>24246.174299999999</v>
      </c>
      <c r="K938">
        <v>188791.1097</v>
      </c>
      <c r="L938">
        <v>162088.81090000001</v>
      </c>
      <c r="M938">
        <v>33413.303</v>
      </c>
      <c r="N938">
        <v>0</v>
      </c>
      <c r="O938">
        <v>54224.018300000003</v>
      </c>
    </row>
    <row r="939" spans="1:15" hidden="1">
      <c r="A939" s="110" t="s">
        <v>36</v>
      </c>
      <c r="B939" s="110" t="s">
        <v>110</v>
      </c>
      <c r="C939" s="110" t="s">
        <v>111</v>
      </c>
      <c r="D939" s="110" t="s">
        <v>10</v>
      </c>
      <c r="E939" s="110" t="s">
        <v>112</v>
      </c>
      <c r="F939">
        <v>4.0179999999999998</v>
      </c>
      <c r="G939">
        <v>594485.99459999998</v>
      </c>
      <c r="H939">
        <v>120298.6822</v>
      </c>
      <c r="I939">
        <v>114832.0128</v>
      </c>
      <c r="J939">
        <v>5772.2475999999997</v>
      </c>
      <c r="K939">
        <v>44950.264199999998</v>
      </c>
      <c r="L939">
        <v>38592.574000000001</v>
      </c>
      <c r="M939">
        <v>7955.5483000000004</v>
      </c>
      <c r="N939">
        <v>0</v>
      </c>
      <c r="O939">
        <v>12910.4805</v>
      </c>
    </row>
    <row r="940" spans="1:15" hidden="1">
      <c r="A940" s="110" t="s">
        <v>36</v>
      </c>
      <c r="B940" s="110" t="s">
        <v>110</v>
      </c>
      <c r="C940" s="110" t="s">
        <v>111</v>
      </c>
      <c r="D940" s="110" t="s">
        <v>10</v>
      </c>
      <c r="E940" s="110" t="s">
        <v>112</v>
      </c>
      <c r="F940">
        <v>4.8216000000000001</v>
      </c>
      <c r="G940">
        <v>719123.02859999996</v>
      </c>
      <c r="H940">
        <v>144357.94140000001</v>
      </c>
      <c r="I940">
        <v>137798.57279999999</v>
      </c>
      <c r="J940">
        <v>6926.9457000000002</v>
      </c>
      <c r="K940">
        <v>53940.3171</v>
      </c>
      <c r="L940">
        <v>46311.088799999998</v>
      </c>
      <c r="M940">
        <v>9546.6579999999994</v>
      </c>
      <c r="N940">
        <v>0</v>
      </c>
      <c r="O940">
        <v>15492.5766</v>
      </c>
    </row>
    <row r="941" spans="1:15" hidden="1">
      <c r="A941" s="110" t="s">
        <v>36</v>
      </c>
      <c r="B941" s="110" t="s">
        <v>110</v>
      </c>
      <c r="C941" s="110" t="s">
        <v>111</v>
      </c>
      <c r="D941" s="110" t="s">
        <v>10</v>
      </c>
      <c r="E941" s="110" t="s">
        <v>113</v>
      </c>
      <c r="F941">
        <v>4.0179999999999998</v>
      </c>
      <c r="G941">
        <v>595634.78899999999</v>
      </c>
      <c r="H941">
        <v>120298.6822</v>
      </c>
      <c r="I941">
        <v>114832.0128</v>
      </c>
      <c r="J941">
        <v>5772.2475999999997</v>
      </c>
      <c r="K941">
        <v>44950.264199999998</v>
      </c>
      <c r="L941">
        <v>38592.574000000001</v>
      </c>
      <c r="M941">
        <v>7955.5483000000004</v>
      </c>
      <c r="N941">
        <v>0</v>
      </c>
      <c r="O941">
        <v>12910.4805</v>
      </c>
    </row>
    <row r="942" spans="1:15" hidden="1">
      <c r="A942" s="110" t="s">
        <v>36</v>
      </c>
      <c r="B942" s="110" t="s">
        <v>110</v>
      </c>
      <c r="C942" s="110" t="s">
        <v>111</v>
      </c>
      <c r="D942" s="110" t="s">
        <v>10</v>
      </c>
      <c r="E942" s="110" t="s">
        <v>114</v>
      </c>
      <c r="F942">
        <v>18.482800000000001</v>
      </c>
      <c r="G942">
        <v>2733247.6340000001</v>
      </c>
      <c r="H942">
        <v>553372.50639999995</v>
      </c>
      <c r="I942">
        <v>528228.51839999994</v>
      </c>
      <c r="J942">
        <v>26554.327600000001</v>
      </c>
      <c r="K942">
        <v>206771.21539999999</v>
      </c>
      <c r="L942">
        <v>177525.84049999999</v>
      </c>
      <c r="M942">
        <v>36595.522400000002</v>
      </c>
      <c r="N942">
        <v>0</v>
      </c>
      <c r="O942">
        <v>59388.210500000001</v>
      </c>
    </row>
    <row r="943" spans="1:15" hidden="1">
      <c r="A943" s="110" t="s">
        <v>36</v>
      </c>
      <c r="B943" s="110" t="s">
        <v>110</v>
      </c>
      <c r="C943" s="110" t="s">
        <v>111</v>
      </c>
      <c r="D943" s="110" t="s">
        <v>10</v>
      </c>
      <c r="E943" s="110" t="s">
        <v>114</v>
      </c>
      <c r="F943">
        <v>27.322399999999998</v>
      </c>
      <c r="G943">
        <v>4003168.2601999999</v>
      </c>
      <c r="H943">
        <v>818028.33459999994</v>
      </c>
      <c r="I943">
        <v>780859.10400000005</v>
      </c>
      <c r="J943">
        <v>39254.763800000001</v>
      </c>
      <c r="K943">
        <v>305661.7966</v>
      </c>
      <c r="L943">
        <v>262429.50339999999</v>
      </c>
      <c r="M943">
        <v>54097.7287</v>
      </c>
      <c r="N943">
        <v>0</v>
      </c>
      <c r="O943">
        <v>87791.267699999997</v>
      </c>
    </row>
    <row r="944" spans="1:15" hidden="1">
      <c r="A944" s="110" t="s">
        <v>36</v>
      </c>
      <c r="B944" s="110" t="s">
        <v>110</v>
      </c>
      <c r="C944" s="110" t="s">
        <v>111</v>
      </c>
      <c r="D944" s="110" t="s">
        <v>8</v>
      </c>
      <c r="E944" s="110" t="s">
        <v>112</v>
      </c>
      <c r="F944">
        <v>24.9116</v>
      </c>
      <c r="G944">
        <v>4373977.4583000001</v>
      </c>
      <c r="H944">
        <v>1194875.3328</v>
      </c>
      <c r="I944">
        <v>1003899.6287999999</v>
      </c>
      <c r="J944">
        <v>35791.912400000001</v>
      </c>
      <c r="K944">
        <v>724303.69629999995</v>
      </c>
      <c r="L944">
        <v>239273.959</v>
      </c>
      <c r="M944">
        <v>49324.399700000002</v>
      </c>
      <c r="N944">
        <v>63070.496299999999</v>
      </c>
      <c r="O944">
        <v>43881.521000000001</v>
      </c>
    </row>
    <row r="945" spans="1:15" hidden="1">
      <c r="A945" s="110" t="s">
        <v>36</v>
      </c>
      <c r="B945" s="110" t="s">
        <v>110</v>
      </c>
      <c r="C945" s="110" t="s">
        <v>111</v>
      </c>
      <c r="D945" s="110" t="s">
        <v>8</v>
      </c>
      <c r="E945" s="110" t="s">
        <v>112</v>
      </c>
      <c r="F945">
        <v>0.80359999999999998</v>
      </c>
      <c r="G945">
        <v>154208.94349999999</v>
      </c>
      <c r="H945">
        <v>38544.2886</v>
      </c>
      <c r="I945">
        <v>32383.833600000002</v>
      </c>
      <c r="J945">
        <v>1153.4552000000001</v>
      </c>
      <c r="K945">
        <v>23364.635399999999</v>
      </c>
      <c r="L945">
        <v>7718.5147999999999</v>
      </c>
      <c r="M945">
        <v>1591.1097</v>
      </c>
      <c r="N945">
        <v>2034.5320999999999</v>
      </c>
      <c r="O945">
        <v>1415.5328999999999</v>
      </c>
    </row>
    <row r="946" spans="1:15" hidden="1">
      <c r="A946" s="110" t="s">
        <v>36</v>
      </c>
      <c r="B946" s="110" t="s">
        <v>110</v>
      </c>
      <c r="C946" s="110" t="s">
        <v>111</v>
      </c>
      <c r="D946" s="110" t="s">
        <v>8</v>
      </c>
      <c r="E946" s="110" t="s">
        <v>113</v>
      </c>
      <c r="F946">
        <v>1.6072</v>
      </c>
      <c r="G946">
        <v>233230.72450000001</v>
      </c>
      <c r="H946">
        <v>77088.5772</v>
      </c>
      <c r="I946">
        <v>64768.454400000002</v>
      </c>
      <c r="J946">
        <v>2309.3962000000001</v>
      </c>
      <c r="K946">
        <v>46729.270700000001</v>
      </c>
      <c r="L946">
        <v>15437.0296</v>
      </c>
      <c r="M946">
        <v>3182.2193000000002</v>
      </c>
      <c r="N946">
        <v>4069.0643</v>
      </c>
      <c r="O946">
        <v>2831.0659000000001</v>
      </c>
    </row>
    <row r="947" spans="1:15" hidden="1">
      <c r="A947" s="110" t="s">
        <v>36</v>
      </c>
      <c r="B947" s="110" t="s">
        <v>110</v>
      </c>
      <c r="C947" s="110" t="s">
        <v>111</v>
      </c>
      <c r="D947" s="110" t="s">
        <v>8</v>
      </c>
      <c r="E947" s="110" t="s">
        <v>114</v>
      </c>
      <c r="F947">
        <v>28.929600000000001</v>
      </c>
      <c r="G947">
        <v>4801011.551</v>
      </c>
      <c r="H947">
        <v>1387596.7757999999</v>
      </c>
      <c r="I947">
        <v>1165818.7967999999</v>
      </c>
      <c r="J947">
        <v>41564.160000000003</v>
      </c>
      <c r="K947">
        <v>841126.87320000003</v>
      </c>
      <c r="L947">
        <v>277866.533</v>
      </c>
      <c r="M947">
        <v>57279.948100000001</v>
      </c>
      <c r="N947">
        <v>73243.157000000007</v>
      </c>
      <c r="O947">
        <v>50959.185700000002</v>
      </c>
    </row>
    <row r="948" spans="1:15" hidden="1">
      <c r="A948" s="110" t="s">
        <v>36</v>
      </c>
      <c r="B948" s="110" t="s">
        <v>110</v>
      </c>
      <c r="C948" s="110" t="s">
        <v>111</v>
      </c>
      <c r="D948" s="110" t="s">
        <v>8</v>
      </c>
      <c r="E948" s="110" t="s">
        <v>114</v>
      </c>
      <c r="F948">
        <v>63.484400000000001</v>
      </c>
      <c r="G948">
        <v>11325818.5591</v>
      </c>
      <c r="H948">
        <v>3045003.5718</v>
      </c>
      <c r="I948">
        <v>2558325.216</v>
      </c>
      <c r="J948">
        <v>91209.963799999998</v>
      </c>
      <c r="K948">
        <v>1845806.1939000001</v>
      </c>
      <c r="L948">
        <v>609762.66969999997</v>
      </c>
      <c r="M948">
        <v>125697.66379999999</v>
      </c>
      <c r="N948">
        <v>160728.03890000001</v>
      </c>
      <c r="O948">
        <v>111827.102</v>
      </c>
    </row>
    <row r="949" spans="1:15" hidden="1">
      <c r="A949" s="110" t="s">
        <v>36</v>
      </c>
      <c r="B949" s="110" t="s">
        <v>110</v>
      </c>
      <c r="C949" s="110" t="s">
        <v>111</v>
      </c>
      <c r="D949" s="110" t="s">
        <v>8</v>
      </c>
      <c r="E949" s="110" t="s">
        <v>112</v>
      </c>
      <c r="F949">
        <v>99.6464</v>
      </c>
      <c r="G949">
        <v>17495222.465999998</v>
      </c>
      <c r="H949">
        <v>4580219.4289999995</v>
      </c>
      <c r="I949">
        <v>4015859.8656000001</v>
      </c>
      <c r="J949">
        <v>143163.92079999999</v>
      </c>
      <c r="K949">
        <v>2897214.7853999999</v>
      </c>
      <c r="L949">
        <v>957095.83600000001</v>
      </c>
      <c r="M949">
        <v>197297.59890000001</v>
      </c>
      <c r="N949">
        <v>735232.79500000004</v>
      </c>
      <c r="O949">
        <v>170022.5674</v>
      </c>
    </row>
    <row r="950" spans="1:15" hidden="1">
      <c r="A950" s="110" t="s">
        <v>36</v>
      </c>
      <c r="B950" s="110" t="s">
        <v>110</v>
      </c>
      <c r="C950" s="110" t="s">
        <v>111</v>
      </c>
      <c r="D950" s="110" t="s">
        <v>8</v>
      </c>
      <c r="E950" s="110" t="s">
        <v>112</v>
      </c>
      <c r="F950">
        <v>13.661199999999999</v>
      </c>
      <c r="G950">
        <v>2280243.9457</v>
      </c>
      <c r="H950">
        <v>627933.30240000004</v>
      </c>
      <c r="I950">
        <v>550561.3824</v>
      </c>
      <c r="J950">
        <v>19627.3819</v>
      </c>
      <c r="K950">
        <v>397198.80119999999</v>
      </c>
      <c r="L950">
        <v>131214.75169999999</v>
      </c>
      <c r="M950">
        <v>27048.864399999999</v>
      </c>
      <c r="N950">
        <v>100798.0445</v>
      </c>
      <c r="O950">
        <v>23309.5455</v>
      </c>
    </row>
    <row r="951" spans="1:15" hidden="1">
      <c r="A951" s="110" t="s">
        <v>36</v>
      </c>
      <c r="B951" s="110" t="s">
        <v>110</v>
      </c>
      <c r="C951" s="110" t="s">
        <v>111</v>
      </c>
      <c r="D951" s="110" t="s">
        <v>8</v>
      </c>
      <c r="E951" s="110" t="s">
        <v>113</v>
      </c>
      <c r="F951">
        <v>4.0179999999999998</v>
      </c>
      <c r="G951">
        <v>583144.43420000002</v>
      </c>
      <c r="H951">
        <v>184685.51680000001</v>
      </c>
      <c r="I951">
        <v>161929.40160000001</v>
      </c>
      <c r="J951">
        <v>5772.2475999999997</v>
      </c>
      <c r="K951">
        <v>116823.1768</v>
      </c>
      <c r="L951">
        <v>38592.574000000001</v>
      </c>
      <c r="M951">
        <v>7955.5483000000004</v>
      </c>
      <c r="N951">
        <v>29646.483700000001</v>
      </c>
      <c r="O951">
        <v>6855.7487000000001</v>
      </c>
    </row>
    <row r="952" spans="1:15" hidden="1">
      <c r="A952" s="110" t="s">
        <v>36</v>
      </c>
      <c r="B952" s="110" t="s">
        <v>110</v>
      </c>
      <c r="C952" s="110" t="s">
        <v>111</v>
      </c>
      <c r="D952" s="110" t="s">
        <v>8</v>
      </c>
      <c r="E952" s="110" t="s">
        <v>114</v>
      </c>
      <c r="F952">
        <v>32.947600000000001</v>
      </c>
      <c r="G952">
        <v>5374255.9868000001</v>
      </c>
      <c r="H952">
        <v>1514428.0782000001</v>
      </c>
      <c r="I952">
        <v>1327824.5567999999</v>
      </c>
      <c r="J952">
        <v>47336.407599999999</v>
      </c>
      <c r="K952">
        <v>957950.05</v>
      </c>
      <c r="L952">
        <v>316459.10710000002</v>
      </c>
      <c r="M952">
        <v>65235.496400000004</v>
      </c>
      <c r="N952">
        <v>243101.1661</v>
      </c>
      <c r="O952">
        <v>56217.139199999998</v>
      </c>
    </row>
    <row r="953" spans="1:15" hidden="1">
      <c r="A953" s="110" t="s">
        <v>36</v>
      </c>
      <c r="B953" s="110" t="s">
        <v>110</v>
      </c>
      <c r="C953" s="110" t="s">
        <v>111</v>
      </c>
      <c r="D953" s="110" t="s">
        <v>8</v>
      </c>
      <c r="E953" s="110" t="s">
        <v>114</v>
      </c>
      <c r="F953">
        <v>153.48759999999999</v>
      </c>
      <c r="G953">
        <v>25774298.214600001</v>
      </c>
      <c r="H953">
        <v>7055015.0580000002</v>
      </c>
      <c r="I953">
        <v>6185719.2000000002</v>
      </c>
      <c r="J953">
        <v>220519.9933</v>
      </c>
      <c r="K953">
        <v>4462645.3548999997</v>
      </c>
      <c r="L953">
        <v>1474236.328</v>
      </c>
      <c r="M953">
        <v>303901.94679999998</v>
      </c>
      <c r="N953">
        <v>1132495.6762000001</v>
      </c>
      <c r="O953">
        <v>261889.5998</v>
      </c>
    </row>
    <row r="954" spans="1:15" hidden="1">
      <c r="A954" s="110" t="s">
        <v>36</v>
      </c>
      <c r="B954" s="110" t="s">
        <v>110</v>
      </c>
      <c r="C954" s="110" t="s">
        <v>111</v>
      </c>
      <c r="D954" s="110" t="s">
        <v>7</v>
      </c>
      <c r="E954" s="110" t="s">
        <v>112</v>
      </c>
      <c r="F954">
        <v>601.89639999999997</v>
      </c>
      <c r="G954">
        <v>109440618.43449999</v>
      </c>
      <c r="H954">
        <v>15503090.4944</v>
      </c>
      <c r="I954">
        <v>24458083.583999999</v>
      </c>
      <c r="J954">
        <v>864758.2585</v>
      </c>
      <c r="K954">
        <v>2303578.4890000001</v>
      </c>
      <c r="L954">
        <v>5781167.5899999999</v>
      </c>
      <c r="M954">
        <v>1191741.142</v>
      </c>
      <c r="N954">
        <v>1443828.1798</v>
      </c>
      <c r="O954">
        <v>1750512.9487000001</v>
      </c>
    </row>
    <row r="955" spans="1:15" hidden="1">
      <c r="A955" s="110" t="s">
        <v>36</v>
      </c>
      <c r="B955" s="110" t="s">
        <v>110</v>
      </c>
      <c r="C955" s="110" t="s">
        <v>111</v>
      </c>
      <c r="D955" s="110" t="s">
        <v>7</v>
      </c>
      <c r="E955" s="110" t="s">
        <v>112</v>
      </c>
      <c r="F955">
        <v>122.1472</v>
      </c>
      <c r="G955">
        <v>22206360.743000001</v>
      </c>
      <c r="H955">
        <v>3146153.7944</v>
      </c>
      <c r="I955">
        <v>4963455.8015999999</v>
      </c>
      <c r="J955">
        <v>175491.7389</v>
      </c>
      <c r="K955">
        <v>467481.88290000003</v>
      </c>
      <c r="L955">
        <v>1173214.2505999999</v>
      </c>
      <c r="M955">
        <v>241848.6697</v>
      </c>
      <c r="N955">
        <v>293006.51980000001</v>
      </c>
      <c r="O955">
        <v>355244.28330000001</v>
      </c>
    </row>
    <row r="956" spans="1:15" hidden="1">
      <c r="A956" s="110" t="s">
        <v>36</v>
      </c>
      <c r="B956" s="110" t="s">
        <v>110</v>
      </c>
      <c r="C956" s="110" t="s">
        <v>111</v>
      </c>
      <c r="D956" s="110" t="s">
        <v>7</v>
      </c>
      <c r="E956" s="110" t="s">
        <v>113</v>
      </c>
      <c r="F956">
        <v>76.341999999999999</v>
      </c>
      <c r="G956">
        <v>13878975.9616</v>
      </c>
      <c r="H956">
        <v>1966346.5192</v>
      </c>
      <c r="I956">
        <v>3102160.7615999999</v>
      </c>
      <c r="J956">
        <v>109682.6476</v>
      </c>
      <c r="K956">
        <v>292176.17680000002</v>
      </c>
      <c r="L956">
        <v>733258.90659999999</v>
      </c>
      <c r="M956">
        <v>151155.4185</v>
      </c>
      <c r="N956">
        <v>183129.07490000001</v>
      </c>
      <c r="O956">
        <v>222027.6771</v>
      </c>
    </row>
    <row r="957" spans="1:15" hidden="1">
      <c r="A957" s="110" t="s">
        <v>36</v>
      </c>
      <c r="B957" s="110" t="s">
        <v>110</v>
      </c>
      <c r="C957" s="110" t="s">
        <v>111</v>
      </c>
      <c r="D957" s="110" t="s">
        <v>7</v>
      </c>
      <c r="E957" s="110" t="s">
        <v>114</v>
      </c>
      <c r="F957">
        <v>114.1112</v>
      </c>
      <c r="G957">
        <v>20745416.449299999</v>
      </c>
      <c r="H957">
        <v>2939170.8294000002</v>
      </c>
      <c r="I957">
        <v>4636913.4336000001</v>
      </c>
      <c r="J957">
        <v>163947.2438</v>
      </c>
      <c r="K957">
        <v>436726.49589999998</v>
      </c>
      <c r="L957">
        <v>1096029.1025</v>
      </c>
      <c r="M957">
        <v>225937.573</v>
      </c>
      <c r="N957">
        <v>273729.77510000003</v>
      </c>
      <c r="O957">
        <v>331872.94890000002</v>
      </c>
    </row>
    <row r="958" spans="1:15">
      <c r="A958" s="110" t="s">
        <v>36</v>
      </c>
      <c r="B958" s="110" t="s">
        <v>110</v>
      </c>
      <c r="C958" s="110" t="s">
        <v>111</v>
      </c>
      <c r="D958" s="110" t="s">
        <v>9</v>
      </c>
      <c r="E958" s="110" t="s">
        <v>112</v>
      </c>
      <c r="F958">
        <v>130.1832</v>
      </c>
      <c r="G958">
        <v>16875171.8178</v>
      </c>
      <c r="H958">
        <v>3960928.1475999998</v>
      </c>
      <c r="I958">
        <v>3109787.1551999999</v>
      </c>
      <c r="J958">
        <v>187037.47709999999</v>
      </c>
      <c r="K958">
        <v>543405.07169999997</v>
      </c>
      <c r="L958">
        <v>1250399.3986</v>
      </c>
      <c r="M958">
        <v>257759.76639999999</v>
      </c>
      <c r="N958">
        <v>88441.075800000006</v>
      </c>
      <c r="O958">
        <v>626614.37439999997</v>
      </c>
    </row>
    <row r="959" spans="1:15">
      <c r="A959" s="110" t="s">
        <v>36</v>
      </c>
      <c r="B959" s="110" t="s">
        <v>110</v>
      </c>
      <c r="C959" s="110" t="s">
        <v>111</v>
      </c>
      <c r="D959" s="110" t="s">
        <v>9</v>
      </c>
      <c r="E959" s="110" t="s">
        <v>112</v>
      </c>
      <c r="F959">
        <v>33.751199999999997</v>
      </c>
      <c r="G959">
        <v>4374155.6645999998</v>
      </c>
      <c r="H959">
        <v>1026907.5331999999</v>
      </c>
      <c r="I959">
        <v>806240.79359999998</v>
      </c>
      <c r="J959">
        <v>48491.1057</v>
      </c>
      <c r="K959">
        <v>140882.79639999999</v>
      </c>
      <c r="L959">
        <v>324177.62190000003</v>
      </c>
      <c r="M959">
        <v>66826.606100000005</v>
      </c>
      <c r="N959">
        <v>22929.167799999999</v>
      </c>
      <c r="O959">
        <v>162455.5785</v>
      </c>
    </row>
    <row r="960" spans="1:15">
      <c r="A960" s="110" t="s">
        <v>36</v>
      </c>
      <c r="B960" s="110" t="s">
        <v>110</v>
      </c>
      <c r="C960" s="110" t="s">
        <v>111</v>
      </c>
      <c r="D960" s="110" t="s">
        <v>9</v>
      </c>
      <c r="E960" s="110" t="s">
        <v>113</v>
      </c>
      <c r="F960">
        <v>19.2864</v>
      </c>
      <c r="G960">
        <v>2499517.2954000002</v>
      </c>
      <c r="H960">
        <v>586804.75919999997</v>
      </c>
      <c r="I960">
        <v>460709.58720000001</v>
      </c>
      <c r="J960">
        <v>27709.025699999998</v>
      </c>
      <c r="K960">
        <v>80504.455100000006</v>
      </c>
      <c r="L960">
        <v>185244.3554</v>
      </c>
      <c r="M960">
        <v>38186.632100000003</v>
      </c>
      <c r="N960">
        <v>13102.381600000001</v>
      </c>
      <c r="O960">
        <v>92831.7592</v>
      </c>
    </row>
    <row r="961" spans="1:15">
      <c r="A961" s="110" t="s">
        <v>36</v>
      </c>
      <c r="B961" s="110" t="s">
        <v>110</v>
      </c>
      <c r="C961" s="110" t="s">
        <v>111</v>
      </c>
      <c r="D961" s="110" t="s">
        <v>9</v>
      </c>
      <c r="E961" s="110" t="s">
        <v>114</v>
      </c>
      <c r="F961">
        <v>31.340399999999999</v>
      </c>
      <c r="G961">
        <v>4061715.4060999998</v>
      </c>
      <c r="H961">
        <v>953556.54059999995</v>
      </c>
      <c r="I961">
        <v>748651.60320000001</v>
      </c>
      <c r="J961">
        <v>45027.011400000003</v>
      </c>
      <c r="K961">
        <v>130819.7395</v>
      </c>
      <c r="L961">
        <v>301022.07740000001</v>
      </c>
      <c r="M961">
        <v>62053.277099999999</v>
      </c>
      <c r="N961">
        <v>21291.3701</v>
      </c>
      <c r="O961">
        <v>150851.60870000001</v>
      </c>
    </row>
    <row r="962" spans="1:15" hidden="1">
      <c r="A962" s="110" t="s">
        <v>36</v>
      </c>
      <c r="B962" s="110" t="s">
        <v>110</v>
      </c>
      <c r="C962" s="110" t="s">
        <v>111</v>
      </c>
      <c r="D962" s="110" t="s">
        <v>7</v>
      </c>
      <c r="E962" s="110" t="s">
        <v>112</v>
      </c>
      <c r="F962">
        <v>91.610399999999998</v>
      </c>
      <c r="G962">
        <v>16657184.0996</v>
      </c>
      <c r="H962">
        <v>2342933.4216</v>
      </c>
      <c r="I962">
        <v>3623051.7888000002</v>
      </c>
      <c r="J962">
        <v>131618.1827</v>
      </c>
      <c r="K962">
        <v>348442.33549999999</v>
      </c>
      <c r="L962">
        <v>879910.68790000002</v>
      </c>
      <c r="M962">
        <v>181386.50229999999</v>
      </c>
      <c r="N962">
        <v>219754.8898</v>
      </c>
      <c r="O962">
        <v>266433.21250000002</v>
      </c>
    </row>
    <row r="963" spans="1:15" hidden="1">
      <c r="A963" s="110" t="s">
        <v>36</v>
      </c>
      <c r="B963" s="110" t="s">
        <v>110</v>
      </c>
      <c r="C963" s="110" t="s">
        <v>111</v>
      </c>
      <c r="D963" s="110" t="s">
        <v>7</v>
      </c>
      <c r="E963" s="110" t="s">
        <v>112</v>
      </c>
      <c r="F963">
        <v>52.234000000000002</v>
      </c>
      <c r="G963">
        <v>9496141.4892999995</v>
      </c>
      <c r="H963">
        <v>1335883.0493999999</v>
      </c>
      <c r="I963">
        <v>2065774.176</v>
      </c>
      <c r="J963">
        <v>75045.433300000004</v>
      </c>
      <c r="K963">
        <v>198673.26149999999</v>
      </c>
      <c r="L963">
        <v>501703.46240000002</v>
      </c>
      <c r="M963">
        <v>103422.12850000001</v>
      </c>
      <c r="N963">
        <v>125298.8407</v>
      </c>
      <c r="O963">
        <v>151913.67379999999</v>
      </c>
    </row>
    <row r="964" spans="1:15" hidden="1">
      <c r="A964" s="110" t="s">
        <v>36</v>
      </c>
      <c r="B964" s="110" t="s">
        <v>110</v>
      </c>
      <c r="C964" s="110" t="s">
        <v>111</v>
      </c>
      <c r="D964" s="110" t="s">
        <v>7</v>
      </c>
      <c r="E964" s="110" t="s">
        <v>113</v>
      </c>
      <c r="F964">
        <v>20.09</v>
      </c>
      <c r="G964">
        <v>3652361.9276999999</v>
      </c>
      <c r="H964">
        <v>513800.56099999999</v>
      </c>
      <c r="I964">
        <v>794528.83200000005</v>
      </c>
      <c r="J964">
        <v>28863.7238</v>
      </c>
      <c r="K964">
        <v>76412.7929</v>
      </c>
      <c r="L964">
        <v>192962.8702</v>
      </c>
      <c r="M964">
        <v>39777.741699999999</v>
      </c>
      <c r="N964">
        <v>48191.861799999999</v>
      </c>
      <c r="O964">
        <v>58428.3361</v>
      </c>
    </row>
    <row r="965" spans="1:15" hidden="1">
      <c r="A965" s="110" t="s">
        <v>36</v>
      </c>
      <c r="B965" s="110" t="s">
        <v>110</v>
      </c>
      <c r="C965" s="110" t="s">
        <v>111</v>
      </c>
      <c r="D965" s="110" t="s">
        <v>7</v>
      </c>
      <c r="E965" s="110" t="s">
        <v>114</v>
      </c>
      <c r="F965">
        <v>39.376399999999997</v>
      </c>
      <c r="G965">
        <v>7158629.6645999998</v>
      </c>
      <c r="H965">
        <v>1007049.5768</v>
      </c>
      <c r="I965">
        <v>1557276.0384</v>
      </c>
      <c r="J965">
        <v>56572.749499999998</v>
      </c>
      <c r="K965">
        <v>149769.07399999999</v>
      </c>
      <c r="L965">
        <v>378207.2255</v>
      </c>
      <c r="M965">
        <v>77964.373800000001</v>
      </c>
      <c r="N965">
        <v>94456.049100000004</v>
      </c>
      <c r="O965">
        <v>114519.5387</v>
      </c>
    </row>
    <row r="966" spans="1:15">
      <c r="A966" s="110" t="s">
        <v>36</v>
      </c>
      <c r="B966" s="110" t="s">
        <v>110</v>
      </c>
      <c r="C966" s="110" t="s">
        <v>111</v>
      </c>
      <c r="D966" s="110" t="s">
        <v>9</v>
      </c>
      <c r="E966" s="110" t="s">
        <v>112</v>
      </c>
      <c r="F966">
        <v>122.9508</v>
      </c>
      <c r="G966">
        <v>15937661.697799999</v>
      </c>
      <c r="H966">
        <v>3706059.7163999998</v>
      </c>
      <c r="I966">
        <v>2988235.6031999998</v>
      </c>
      <c r="J966">
        <v>176646.43710000001</v>
      </c>
      <c r="K966">
        <v>498493.8898</v>
      </c>
      <c r="L966">
        <v>1180932.7653999999</v>
      </c>
      <c r="M966">
        <v>243439.77929999999</v>
      </c>
      <c r="N966">
        <v>83527.682700000005</v>
      </c>
      <c r="O966">
        <v>591802.46470000001</v>
      </c>
    </row>
    <row r="967" spans="1:15">
      <c r="A967" s="110" t="s">
        <v>36</v>
      </c>
      <c r="B967" s="110" t="s">
        <v>110</v>
      </c>
      <c r="C967" s="110" t="s">
        <v>111</v>
      </c>
      <c r="D967" s="110" t="s">
        <v>9</v>
      </c>
      <c r="E967" s="110" t="s">
        <v>112</v>
      </c>
      <c r="F967">
        <v>60.27</v>
      </c>
      <c r="G967">
        <v>7810992.1446000002</v>
      </c>
      <c r="H967">
        <v>1816696.7816000001</v>
      </c>
      <c r="I967">
        <v>1464820.9728000001</v>
      </c>
      <c r="J967">
        <v>86591.171400000007</v>
      </c>
      <c r="K967">
        <v>244359.7499</v>
      </c>
      <c r="L967">
        <v>578888.61049999995</v>
      </c>
      <c r="M967">
        <v>119333.2252</v>
      </c>
      <c r="N967">
        <v>40944.942499999997</v>
      </c>
      <c r="O967">
        <v>290099.24739999999</v>
      </c>
    </row>
    <row r="968" spans="1:15">
      <c r="A968" s="110" t="s">
        <v>36</v>
      </c>
      <c r="B968" s="110" t="s">
        <v>110</v>
      </c>
      <c r="C968" s="110" t="s">
        <v>111</v>
      </c>
      <c r="D968" s="110" t="s">
        <v>9</v>
      </c>
      <c r="E968" s="110" t="s">
        <v>113</v>
      </c>
      <c r="F968">
        <v>9.6432000000000002</v>
      </c>
      <c r="G968">
        <v>1249758.6477000001</v>
      </c>
      <c r="H968">
        <v>290670.97600000002</v>
      </c>
      <c r="I968">
        <v>234371.4816</v>
      </c>
      <c r="J968">
        <v>13855.1343</v>
      </c>
      <c r="K968">
        <v>39097.56</v>
      </c>
      <c r="L968">
        <v>92622.1777</v>
      </c>
      <c r="M968">
        <v>19093.315999999999</v>
      </c>
      <c r="N968">
        <v>6551.1908000000003</v>
      </c>
      <c r="O968">
        <v>46415.8796</v>
      </c>
    </row>
    <row r="969" spans="1:15">
      <c r="A969" s="110" t="s">
        <v>36</v>
      </c>
      <c r="B969" s="110" t="s">
        <v>110</v>
      </c>
      <c r="C969" s="110" t="s">
        <v>111</v>
      </c>
      <c r="D969" s="110" t="s">
        <v>9</v>
      </c>
      <c r="E969" s="110" t="s">
        <v>114</v>
      </c>
      <c r="F969">
        <v>12.8576</v>
      </c>
      <c r="G969">
        <v>1666345.3939</v>
      </c>
      <c r="H969">
        <v>387562.62699999998</v>
      </c>
      <c r="I969">
        <v>312494.78399999999</v>
      </c>
      <c r="J969">
        <v>18473.9267</v>
      </c>
      <c r="K969">
        <v>52130.080000000002</v>
      </c>
      <c r="L969">
        <v>123496.2369</v>
      </c>
      <c r="M969">
        <v>25457.754700000001</v>
      </c>
      <c r="N969">
        <v>8734.9210999999996</v>
      </c>
      <c r="O969">
        <v>61887.839399999997</v>
      </c>
    </row>
    <row r="970" spans="1:15" hidden="1">
      <c r="A970" s="110" t="s">
        <v>36</v>
      </c>
      <c r="B970" s="110" t="s">
        <v>110</v>
      </c>
      <c r="C970" s="110" t="s">
        <v>111</v>
      </c>
      <c r="D970" s="110" t="s">
        <v>7</v>
      </c>
      <c r="E970" s="110" t="s">
        <v>112</v>
      </c>
      <c r="F970">
        <v>7.2324000000000002</v>
      </c>
      <c r="G970">
        <v>1191365.8411999999</v>
      </c>
      <c r="H970">
        <v>185487.28</v>
      </c>
      <c r="I970">
        <v>287302.80959999998</v>
      </c>
      <c r="J970">
        <v>10391.040000000001</v>
      </c>
      <c r="K970">
        <v>25845.3413</v>
      </c>
      <c r="L970">
        <v>69466.633300000001</v>
      </c>
      <c r="M970">
        <v>14319.986999999999</v>
      </c>
      <c r="N970">
        <v>10091.6235</v>
      </c>
      <c r="O970">
        <v>32743.342799999999</v>
      </c>
    </row>
    <row r="971" spans="1:15" hidden="1">
      <c r="A971" s="110" t="s">
        <v>36</v>
      </c>
      <c r="B971" s="110" t="s">
        <v>110</v>
      </c>
      <c r="C971" s="110" t="s">
        <v>111</v>
      </c>
      <c r="D971" s="110" t="s">
        <v>7</v>
      </c>
      <c r="E971" s="110" t="s">
        <v>112</v>
      </c>
      <c r="F971">
        <v>0.80359999999999998</v>
      </c>
      <c r="G971">
        <v>132353.20929999999</v>
      </c>
      <c r="H971">
        <v>20609.609400000001</v>
      </c>
      <c r="I971">
        <v>31922.5344</v>
      </c>
      <c r="J971">
        <v>1153.4552000000001</v>
      </c>
      <c r="K971">
        <v>2871.7046</v>
      </c>
      <c r="L971">
        <v>7718.5147999999999</v>
      </c>
      <c r="M971">
        <v>1591.1097</v>
      </c>
      <c r="N971">
        <v>1121.2915</v>
      </c>
      <c r="O971">
        <v>3638.1491999999998</v>
      </c>
    </row>
    <row r="972" spans="1:15" hidden="1">
      <c r="A972" s="110" t="s">
        <v>36</v>
      </c>
      <c r="B972" s="110" t="s">
        <v>110</v>
      </c>
      <c r="C972" s="110" t="s">
        <v>111</v>
      </c>
      <c r="D972" s="110" t="s">
        <v>7</v>
      </c>
      <c r="E972" s="110" t="s">
        <v>113</v>
      </c>
      <c r="F972">
        <v>3.2143999999999999</v>
      </c>
      <c r="G972">
        <v>529412.0416</v>
      </c>
      <c r="H972">
        <v>82438.437600000005</v>
      </c>
      <c r="I972">
        <v>127690.1376</v>
      </c>
      <c r="J972">
        <v>4618.7924000000003</v>
      </c>
      <c r="K972">
        <v>11486.8184</v>
      </c>
      <c r="L972">
        <v>30874.0592</v>
      </c>
      <c r="M972">
        <v>6364.4386999999997</v>
      </c>
      <c r="N972">
        <v>4485.1660000000002</v>
      </c>
      <c r="O972">
        <v>14552.596799999999</v>
      </c>
    </row>
    <row r="973" spans="1:15" hidden="1">
      <c r="A973" s="110" t="s">
        <v>36</v>
      </c>
      <c r="B973" s="110" t="s">
        <v>110</v>
      </c>
      <c r="C973" s="110" t="s">
        <v>111</v>
      </c>
      <c r="D973" s="110" t="s">
        <v>7</v>
      </c>
      <c r="E973" s="110" t="s">
        <v>114</v>
      </c>
      <c r="F973">
        <v>8.8396000000000008</v>
      </c>
      <c r="G973">
        <v>1455882.12</v>
      </c>
      <c r="H973">
        <v>226707.2942</v>
      </c>
      <c r="I973">
        <v>351148.66560000001</v>
      </c>
      <c r="J973">
        <v>12700.4362</v>
      </c>
      <c r="K973">
        <v>31588.750499999998</v>
      </c>
      <c r="L973">
        <v>84903.662899999996</v>
      </c>
      <c r="M973">
        <v>17502.206399999999</v>
      </c>
      <c r="N973">
        <v>12334.2065</v>
      </c>
      <c r="O973">
        <v>40019.641300000003</v>
      </c>
    </row>
    <row r="974" spans="1:15" hidden="1">
      <c r="A974" s="110" t="s">
        <v>36</v>
      </c>
      <c r="B974" s="110" t="s">
        <v>110</v>
      </c>
      <c r="C974" s="110" t="s">
        <v>111</v>
      </c>
      <c r="D974" s="110" t="s">
        <v>7</v>
      </c>
      <c r="E974" s="110" t="s">
        <v>112</v>
      </c>
      <c r="F974">
        <v>24.9116</v>
      </c>
      <c r="G974">
        <v>3229199.0493999999</v>
      </c>
      <c r="H974">
        <v>641549.755</v>
      </c>
      <c r="I974">
        <v>987740.77439999999</v>
      </c>
      <c r="J974">
        <v>35791.912400000001</v>
      </c>
      <c r="K974">
        <v>82396.510299999994</v>
      </c>
      <c r="L974">
        <v>239273.959</v>
      </c>
      <c r="M974">
        <v>49324.399700000002</v>
      </c>
      <c r="N974">
        <v>13501.832399999999</v>
      </c>
      <c r="O974">
        <v>68003.060800000007</v>
      </c>
    </row>
    <row r="975" spans="1:15" hidden="1">
      <c r="A975" s="110" t="s">
        <v>36</v>
      </c>
      <c r="B975" s="110" t="s">
        <v>110</v>
      </c>
      <c r="C975" s="110" t="s">
        <v>111</v>
      </c>
      <c r="D975" s="110" t="s">
        <v>7</v>
      </c>
      <c r="E975" s="110" t="s">
        <v>112</v>
      </c>
      <c r="F975">
        <v>19.2864</v>
      </c>
      <c r="G975">
        <v>2499516.4997999999</v>
      </c>
      <c r="H975">
        <v>496684.34840000002</v>
      </c>
      <c r="I975">
        <v>764702.61120000004</v>
      </c>
      <c r="J975">
        <v>27709.025699999998</v>
      </c>
      <c r="K975">
        <v>63790.846700000002</v>
      </c>
      <c r="L975">
        <v>185244.3554</v>
      </c>
      <c r="M975">
        <v>38186.632100000003</v>
      </c>
      <c r="N975">
        <v>10453.031499999999</v>
      </c>
      <c r="O975">
        <v>52647.531000000003</v>
      </c>
    </row>
    <row r="976" spans="1:15" hidden="1">
      <c r="A976" s="110" t="s">
        <v>36</v>
      </c>
      <c r="B976" s="110" t="s">
        <v>110</v>
      </c>
      <c r="C976" s="110" t="s">
        <v>111</v>
      </c>
      <c r="D976" s="110" t="s">
        <v>7</v>
      </c>
      <c r="E976" s="110" t="s">
        <v>113</v>
      </c>
      <c r="F976">
        <v>4.8216000000000001</v>
      </c>
      <c r="G976">
        <v>624878.92610000004</v>
      </c>
      <c r="H976">
        <v>124171.48480000001</v>
      </c>
      <c r="I976">
        <v>191175.45600000001</v>
      </c>
      <c r="J976">
        <v>6926.9457000000002</v>
      </c>
      <c r="K976">
        <v>15947.7117</v>
      </c>
      <c r="L976">
        <v>46311.088799999998</v>
      </c>
      <c r="M976">
        <v>9546.6579999999994</v>
      </c>
      <c r="N976">
        <v>2613.2579000000001</v>
      </c>
      <c r="O976">
        <v>13161.8827</v>
      </c>
    </row>
    <row r="977" spans="1:15" hidden="1">
      <c r="A977" s="110" t="s">
        <v>36</v>
      </c>
      <c r="B977" s="110" t="s">
        <v>110</v>
      </c>
      <c r="C977" s="110" t="s">
        <v>111</v>
      </c>
      <c r="D977" s="110" t="s">
        <v>7</v>
      </c>
      <c r="E977" s="110" t="s">
        <v>112</v>
      </c>
      <c r="F977">
        <v>7.2324000000000002</v>
      </c>
      <c r="G977">
        <v>1249948.7875000001</v>
      </c>
      <c r="H977">
        <v>236150.283</v>
      </c>
      <c r="I977">
        <v>289062.20159999997</v>
      </c>
      <c r="J977">
        <v>10391.040000000001</v>
      </c>
      <c r="K977">
        <v>25095.196</v>
      </c>
      <c r="L977">
        <v>69466.633300000001</v>
      </c>
      <c r="M977">
        <v>14319.986999999999</v>
      </c>
      <c r="N977">
        <v>3657.2755999999999</v>
      </c>
      <c r="O977">
        <v>26039.353599999999</v>
      </c>
    </row>
    <row r="978" spans="1:15" hidden="1">
      <c r="A978" s="110" t="s">
        <v>36</v>
      </c>
      <c r="B978" s="110" t="s">
        <v>110</v>
      </c>
      <c r="C978" s="110" t="s">
        <v>111</v>
      </c>
      <c r="D978" s="110" t="s">
        <v>7</v>
      </c>
      <c r="E978" s="110" t="s">
        <v>112</v>
      </c>
      <c r="F978">
        <v>12.054</v>
      </c>
      <c r="G978">
        <v>2082930.5490999999</v>
      </c>
      <c r="H978">
        <v>393583.80499999999</v>
      </c>
      <c r="I978">
        <v>481771.12319999997</v>
      </c>
      <c r="J978">
        <v>17317.985700000001</v>
      </c>
      <c r="K978">
        <v>41825.326699999998</v>
      </c>
      <c r="L978">
        <v>115777.7221</v>
      </c>
      <c r="M978">
        <v>23866.645</v>
      </c>
      <c r="N978">
        <v>6095.4593999999997</v>
      </c>
      <c r="O978">
        <v>43398.922700000003</v>
      </c>
    </row>
    <row r="979" spans="1:15" hidden="1">
      <c r="A979" s="110" t="s">
        <v>36</v>
      </c>
      <c r="B979" s="110" t="s">
        <v>110</v>
      </c>
      <c r="C979" s="110" t="s">
        <v>111</v>
      </c>
      <c r="D979" s="110" t="s">
        <v>7</v>
      </c>
      <c r="E979" s="110" t="s">
        <v>114</v>
      </c>
      <c r="F979">
        <v>4.0179999999999998</v>
      </c>
      <c r="G979">
        <v>694310.18299999996</v>
      </c>
      <c r="H979">
        <v>131194.86679999999</v>
      </c>
      <c r="I979">
        <v>160590.3744</v>
      </c>
      <c r="J979">
        <v>5772.2475999999997</v>
      </c>
      <c r="K979">
        <v>13941.775600000001</v>
      </c>
      <c r="L979">
        <v>38592.574000000001</v>
      </c>
      <c r="M979">
        <v>7955.5483000000004</v>
      </c>
      <c r="N979">
        <v>2031.8198</v>
      </c>
      <c r="O979">
        <v>14466.3076</v>
      </c>
    </row>
    <row r="980" spans="1:15">
      <c r="A980" s="110" t="s">
        <v>36</v>
      </c>
      <c r="B980" s="110" t="s">
        <v>110</v>
      </c>
      <c r="C980" s="110" t="s">
        <v>111</v>
      </c>
      <c r="D980" s="110" t="s">
        <v>9</v>
      </c>
      <c r="E980" s="110" t="s">
        <v>112</v>
      </c>
      <c r="F980">
        <v>3.2143999999999999</v>
      </c>
      <c r="G980">
        <v>416670.28049999999</v>
      </c>
      <c r="H980">
        <v>97407.865600000005</v>
      </c>
      <c r="I980">
        <v>75944.332800000004</v>
      </c>
      <c r="J980">
        <v>4618.7924000000003</v>
      </c>
      <c r="K980">
        <v>13635.1793</v>
      </c>
      <c r="L980">
        <v>30874.0592</v>
      </c>
      <c r="M980">
        <v>6364.4386999999997</v>
      </c>
      <c r="N980">
        <v>2183.7303000000002</v>
      </c>
      <c r="O980">
        <v>15471.9599</v>
      </c>
    </row>
    <row r="981" spans="1:15">
      <c r="A981" s="110" t="s">
        <v>36</v>
      </c>
      <c r="B981" s="110" t="s">
        <v>110</v>
      </c>
      <c r="C981" s="110" t="s">
        <v>111</v>
      </c>
      <c r="D981" s="110" t="s">
        <v>9</v>
      </c>
      <c r="E981" s="110" t="s">
        <v>112</v>
      </c>
      <c r="F981">
        <v>1.6072</v>
      </c>
      <c r="G981">
        <v>208292.9754</v>
      </c>
      <c r="H981">
        <v>48704.728199999998</v>
      </c>
      <c r="I981">
        <v>37971.379200000003</v>
      </c>
      <c r="J981">
        <v>2309.3962000000001</v>
      </c>
      <c r="K981">
        <v>6817.5896000000002</v>
      </c>
      <c r="L981">
        <v>15437.0296</v>
      </c>
      <c r="M981">
        <v>3182.2193000000002</v>
      </c>
      <c r="N981">
        <v>1091.8651</v>
      </c>
      <c r="O981">
        <v>7735.9799000000003</v>
      </c>
    </row>
    <row r="982" spans="1:15">
      <c r="A982" s="110" t="s">
        <v>36</v>
      </c>
      <c r="B982" s="110" t="s">
        <v>110</v>
      </c>
      <c r="C982" s="110" t="s">
        <v>111</v>
      </c>
      <c r="D982" s="110" t="s">
        <v>9</v>
      </c>
      <c r="E982" s="110" t="s">
        <v>114</v>
      </c>
      <c r="F982">
        <v>1.6072</v>
      </c>
      <c r="G982">
        <v>208292.9754</v>
      </c>
      <c r="H982">
        <v>48704.728199999998</v>
      </c>
      <c r="I982">
        <v>37971.379200000003</v>
      </c>
      <c r="J982">
        <v>2309.3962000000001</v>
      </c>
      <c r="K982">
        <v>6817.5896000000002</v>
      </c>
      <c r="L982">
        <v>15437.0296</v>
      </c>
      <c r="M982">
        <v>3182.2193000000002</v>
      </c>
      <c r="N982">
        <v>1091.8651</v>
      </c>
      <c r="O982">
        <v>7735.9799000000003</v>
      </c>
    </row>
    <row r="983" spans="1:15">
      <c r="A983" s="110" t="s">
        <v>36</v>
      </c>
      <c r="B983" s="110" t="s">
        <v>110</v>
      </c>
      <c r="C983" s="110" t="s">
        <v>111</v>
      </c>
      <c r="D983" s="110" t="s">
        <v>9</v>
      </c>
      <c r="E983" s="110" t="s">
        <v>112</v>
      </c>
      <c r="F983">
        <v>8.0359999999999996</v>
      </c>
      <c r="G983">
        <v>1041677.2923</v>
      </c>
      <c r="H983">
        <v>244567.2058</v>
      </c>
      <c r="I983">
        <v>189317.66399999999</v>
      </c>
      <c r="J983">
        <v>11545.7381</v>
      </c>
      <c r="K983">
        <v>31514.2703</v>
      </c>
      <c r="L983">
        <v>77185.148100000006</v>
      </c>
      <c r="M983">
        <v>15911.0967</v>
      </c>
      <c r="N983">
        <v>5459.3257000000003</v>
      </c>
      <c r="O983">
        <v>38679.899700000002</v>
      </c>
    </row>
    <row r="984" spans="1:15">
      <c r="A984" s="110" t="s">
        <v>36</v>
      </c>
      <c r="B984" s="110" t="s">
        <v>110</v>
      </c>
      <c r="C984" s="110" t="s">
        <v>111</v>
      </c>
      <c r="D984" s="110" t="s">
        <v>9</v>
      </c>
      <c r="E984" s="110" t="s">
        <v>112</v>
      </c>
      <c r="F984">
        <v>1.6072</v>
      </c>
      <c r="G984">
        <v>208292.9754</v>
      </c>
      <c r="H984">
        <v>48913.123</v>
      </c>
      <c r="I984">
        <v>37863.532800000001</v>
      </c>
      <c r="J984">
        <v>2309.3962000000001</v>
      </c>
      <c r="K984">
        <v>6302.8540999999996</v>
      </c>
      <c r="L984">
        <v>15437.0296</v>
      </c>
      <c r="M984">
        <v>3182.2193000000002</v>
      </c>
      <c r="N984">
        <v>1091.8651</v>
      </c>
      <c r="O984">
        <v>7735.9799000000003</v>
      </c>
    </row>
    <row r="985" spans="1:15">
      <c r="A985" s="110" t="s">
        <v>36</v>
      </c>
      <c r="B985" s="110" t="s">
        <v>110</v>
      </c>
      <c r="C985" s="110" t="s">
        <v>111</v>
      </c>
      <c r="D985" s="110" t="s">
        <v>9</v>
      </c>
      <c r="E985" s="110" t="s">
        <v>112</v>
      </c>
      <c r="F985">
        <v>5.6252000000000004</v>
      </c>
      <c r="G985">
        <v>1058248.0948999999</v>
      </c>
      <c r="H985">
        <v>417371.83279999997</v>
      </c>
      <c r="I985">
        <v>152501.89439999999</v>
      </c>
      <c r="J985">
        <v>8081.6437999999998</v>
      </c>
      <c r="K985">
        <v>38006.777399999999</v>
      </c>
      <c r="L985">
        <v>54029.603600000002</v>
      </c>
      <c r="M985">
        <v>11137.7677</v>
      </c>
      <c r="N985">
        <v>6109.1152000000002</v>
      </c>
      <c r="O985">
        <v>27854.159100000001</v>
      </c>
    </row>
    <row r="986" spans="1:15">
      <c r="A986" s="110" t="s">
        <v>36</v>
      </c>
      <c r="B986" s="110" t="s">
        <v>110</v>
      </c>
      <c r="C986" s="110" t="s">
        <v>111</v>
      </c>
      <c r="D986" s="110" t="s">
        <v>9</v>
      </c>
      <c r="E986" s="110" t="s">
        <v>112</v>
      </c>
      <c r="F986">
        <v>5.6252000000000004</v>
      </c>
      <c r="G986">
        <v>1058100.1200000001</v>
      </c>
      <c r="H986">
        <v>417371.83279999997</v>
      </c>
      <c r="I986">
        <v>152501.89439999999</v>
      </c>
      <c r="J986">
        <v>8081.6437999999998</v>
      </c>
      <c r="K986">
        <v>38006.777399999999</v>
      </c>
      <c r="L986">
        <v>54029.603600000002</v>
      </c>
      <c r="M986">
        <v>11137.7677</v>
      </c>
      <c r="N986">
        <v>6109.1152000000002</v>
      </c>
      <c r="O986">
        <v>27854.159100000001</v>
      </c>
    </row>
    <row r="987" spans="1:15">
      <c r="A987" s="110" t="s">
        <v>36</v>
      </c>
      <c r="B987" s="110" t="s">
        <v>110</v>
      </c>
      <c r="C987" s="110" t="s">
        <v>111</v>
      </c>
      <c r="D987" s="110" t="s">
        <v>9</v>
      </c>
      <c r="E987" s="110" t="s">
        <v>113</v>
      </c>
      <c r="F987">
        <v>4.0179999999999998</v>
      </c>
      <c r="G987">
        <v>755785.8</v>
      </c>
      <c r="H987">
        <v>298122.28320000001</v>
      </c>
      <c r="I987">
        <v>108930.3744</v>
      </c>
      <c r="J987">
        <v>5772.2475999999997</v>
      </c>
      <c r="K987">
        <v>27147.698100000001</v>
      </c>
      <c r="L987">
        <v>38592.574000000001</v>
      </c>
      <c r="M987">
        <v>7955.5483000000004</v>
      </c>
      <c r="N987">
        <v>4363.6536999999998</v>
      </c>
      <c r="O987">
        <v>19895.828000000001</v>
      </c>
    </row>
    <row r="988" spans="1:15">
      <c r="A988" s="110" t="s">
        <v>36</v>
      </c>
      <c r="B988" s="110" t="s">
        <v>110</v>
      </c>
      <c r="C988" s="110" t="s">
        <v>111</v>
      </c>
      <c r="D988" s="110" t="s">
        <v>9</v>
      </c>
      <c r="E988" s="110" t="s">
        <v>114</v>
      </c>
      <c r="F988">
        <v>3.2143999999999999</v>
      </c>
      <c r="G988">
        <v>604628.64</v>
      </c>
      <c r="H988">
        <v>238498.30379999999</v>
      </c>
      <c r="I988">
        <v>87143.8272</v>
      </c>
      <c r="J988">
        <v>4618.7924000000003</v>
      </c>
      <c r="K988">
        <v>21718.158500000001</v>
      </c>
      <c r="L988">
        <v>30874.0592</v>
      </c>
      <c r="M988">
        <v>6364.4386999999997</v>
      </c>
      <c r="N988">
        <v>3490.9229999999998</v>
      </c>
      <c r="O988">
        <v>15916.662399999999</v>
      </c>
    </row>
    <row r="989" spans="1:15" hidden="1">
      <c r="A989" s="110" t="s">
        <v>36</v>
      </c>
      <c r="B989" s="110" t="s">
        <v>110</v>
      </c>
      <c r="C989" s="110" t="s">
        <v>111</v>
      </c>
      <c r="D989" s="110" t="s">
        <v>7</v>
      </c>
      <c r="E989" s="110" t="s">
        <v>112</v>
      </c>
      <c r="F989">
        <v>5.6252000000000004</v>
      </c>
      <c r="G989">
        <v>632982.54099999997</v>
      </c>
      <c r="H989">
        <v>105710.25079999999</v>
      </c>
      <c r="I989">
        <v>210723.2064</v>
      </c>
      <c r="J989">
        <v>8081.6437999999998</v>
      </c>
      <c r="K989">
        <v>22263.654999999999</v>
      </c>
      <c r="L989">
        <v>54029.603600000002</v>
      </c>
      <c r="M989">
        <v>11137.7677</v>
      </c>
      <c r="N989">
        <v>4677.9456</v>
      </c>
      <c r="O989">
        <v>21956.994900000002</v>
      </c>
    </row>
    <row r="990" spans="1:15" hidden="1">
      <c r="A990" s="110" t="s">
        <v>36</v>
      </c>
      <c r="B990" s="110" t="s">
        <v>110</v>
      </c>
      <c r="C990" s="110" t="s">
        <v>111</v>
      </c>
      <c r="D990" s="110" t="s">
        <v>7</v>
      </c>
      <c r="E990" s="110" t="s">
        <v>112</v>
      </c>
      <c r="F990">
        <v>2.4108000000000001</v>
      </c>
      <c r="G990">
        <v>271214.9277</v>
      </c>
      <c r="H990">
        <v>45304.393199999999</v>
      </c>
      <c r="I990">
        <v>90310.732799999998</v>
      </c>
      <c r="J990">
        <v>3462.8514</v>
      </c>
      <c r="K990">
        <v>9541.5663999999997</v>
      </c>
      <c r="L990">
        <v>23155.544399999999</v>
      </c>
      <c r="M990">
        <v>4773.3289999999997</v>
      </c>
      <c r="N990">
        <v>2004.8338000000001</v>
      </c>
      <c r="O990">
        <v>9410.1406999999999</v>
      </c>
    </row>
    <row r="991" spans="1:15" hidden="1">
      <c r="A991" s="110" t="s">
        <v>36</v>
      </c>
      <c r="B991" s="110" t="s">
        <v>110</v>
      </c>
      <c r="C991" s="110" t="s">
        <v>111</v>
      </c>
      <c r="D991" s="110" t="s">
        <v>7</v>
      </c>
      <c r="E991" s="110" t="s">
        <v>114</v>
      </c>
      <c r="F991">
        <v>1.6072</v>
      </c>
      <c r="G991">
        <v>180810.217</v>
      </c>
      <c r="H991">
        <v>30202.928800000002</v>
      </c>
      <c r="I991">
        <v>60205.843200000003</v>
      </c>
      <c r="J991">
        <v>2309.3962000000001</v>
      </c>
      <c r="K991">
        <v>6361.0442999999996</v>
      </c>
      <c r="L991">
        <v>15437.0296</v>
      </c>
      <c r="M991">
        <v>3182.2193000000002</v>
      </c>
      <c r="N991">
        <v>1336.5559000000001</v>
      </c>
      <c r="O991">
        <v>6273.4270999999999</v>
      </c>
    </row>
    <row r="992" spans="1:15" hidden="1">
      <c r="A992" s="110" t="s">
        <v>36</v>
      </c>
      <c r="B992" s="110" t="s">
        <v>110</v>
      </c>
      <c r="C992" s="110" t="s">
        <v>111</v>
      </c>
      <c r="D992" s="110" t="s">
        <v>7</v>
      </c>
      <c r="E992" s="110" t="s">
        <v>112</v>
      </c>
      <c r="F992">
        <v>10.4468</v>
      </c>
      <c r="G992">
        <v>1363583.1714000001</v>
      </c>
      <c r="H992">
        <v>294570.02679999999</v>
      </c>
      <c r="I992">
        <v>386194.80959999998</v>
      </c>
      <c r="J992">
        <v>15008.5895</v>
      </c>
      <c r="K992">
        <v>41346.787900000003</v>
      </c>
      <c r="L992">
        <v>100340.6925</v>
      </c>
      <c r="M992">
        <v>20684.4257</v>
      </c>
      <c r="N992">
        <v>8687.6131999999998</v>
      </c>
      <c r="O992">
        <v>40777.2762</v>
      </c>
    </row>
    <row r="993" spans="1:15">
      <c r="A993" s="110" t="s">
        <v>36</v>
      </c>
      <c r="B993" s="110" t="s">
        <v>110</v>
      </c>
      <c r="C993" s="110" t="s">
        <v>111</v>
      </c>
      <c r="D993" s="110" t="s">
        <v>9</v>
      </c>
      <c r="E993" s="110" t="s">
        <v>112</v>
      </c>
      <c r="F993">
        <v>2.4108000000000001</v>
      </c>
      <c r="G993">
        <v>312503.10810000001</v>
      </c>
      <c r="H993">
        <v>74145.597200000004</v>
      </c>
      <c r="I993">
        <v>61501.574399999998</v>
      </c>
      <c r="J993">
        <v>3462.8514</v>
      </c>
      <c r="K993">
        <v>12234.4411</v>
      </c>
      <c r="L993">
        <v>23155.544399999999</v>
      </c>
      <c r="M993">
        <v>4773.3289999999997</v>
      </c>
      <c r="N993">
        <v>3544.4672</v>
      </c>
      <c r="O993">
        <v>7286.3472000000002</v>
      </c>
    </row>
    <row r="994" spans="1:15">
      <c r="A994" s="110" t="s">
        <v>36</v>
      </c>
      <c r="B994" s="110" t="s">
        <v>110</v>
      </c>
      <c r="C994" s="110" t="s">
        <v>111</v>
      </c>
      <c r="D994" s="110" t="s">
        <v>9</v>
      </c>
      <c r="E994" s="110" t="s">
        <v>112</v>
      </c>
      <c r="F994">
        <v>0.80359999999999998</v>
      </c>
      <c r="G994">
        <v>104146.4877</v>
      </c>
      <c r="H994">
        <v>24714.668799999999</v>
      </c>
      <c r="I994">
        <v>20500.2624</v>
      </c>
      <c r="J994">
        <v>1153.4552000000001</v>
      </c>
      <c r="K994">
        <v>4078.1469999999999</v>
      </c>
      <c r="L994">
        <v>7718.5147999999999</v>
      </c>
      <c r="M994">
        <v>1591.1097</v>
      </c>
      <c r="N994">
        <v>1181.4891</v>
      </c>
      <c r="O994">
        <v>2428.7824000000001</v>
      </c>
    </row>
    <row r="995" spans="1:15">
      <c r="A995" s="110" t="s">
        <v>36</v>
      </c>
      <c r="B995" s="110" t="s">
        <v>110</v>
      </c>
      <c r="C995" s="110" t="s">
        <v>111</v>
      </c>
      <c r="D995" s="110" t="s">
        <v>9</v>
      </c>
      <c r="E995" s="110" t="s">
        <v>112</v>
      </c>
      <c r="F995">
        <v>2.4108000000000001</v>
      </c>
      <c r="G995">
        <v>379701.217</v>
      </c>
      <c r="H995">
        <v>68723.3554</v>
      </c>
      <c r="I995">
        <v>63544.358399999997</v>
      </c>
      <c r="J995">
        <v>3462.8514</v>
      </c>
      <c r="K995">
        <v>9612.8786999999993</v>
      </c>
      <c r="L995">
        <v>23155.544399999999</v>
      </c>
      <c r="M995">
        <v>4773.3289999999997</v>
      </c>
      <c r="N995">
        <v>1243.9404</v>
      </c>
      <c r="O995">
        <v>10131.6176</v>
      </c>
    </row>
    <row r="996" spans="1:15">
      <c r="A996" s="110" t="s">
        <v>36</v>
      </c>
      <c r="B996" s="110" t="s">
        <v>110</v>
      </c>
      <c r="C996" s="110" t="s">
        <v>111</v>
      </c>
      <c r="D996" s="110" t="s">
        <v>9</v>
      </c>
      <c r="E996" s="110" t="s">
        <v>113</v>
      </c>
      <c r="F996">
        <v>0.80359999999999998</v>
      </c>
      <c r="G996">
        <v>126567.0723</v>
      </c>
      <c r="H996">
        <v>22907.52</v>
      </c>
      <c r="I996">
        <v>21181.190399999999</v>
      </c>
      <c r="J996">
        <v>1153.4552000000001</v>
      </c>
      <c r="K996">
        <v>3204.2928999999999</v>
      </c>
      <c r="L996">
        <v>7718.5147999999999</v>
      </c>
      <c r="M996">
        <v>1591.1097</v>
      </c>
      <c r="N996">
        <v>414.64679999999998</v>
      </c>
      <c r="O996">
        <v>3377.2058999999999</v>
      </c>
    </row>
    <row r="997" spans="1:15">
      <c r="A997" s="110" t="s">
        <v>36</v>
      </c>
      <c r="B997" s="110" t="s">
        <v>110</v>
      </c>
      <c r="C997" s="110" t="s">
        <v>111</v>
      </c>
      <c r="D997" s="110" t="s">
        <v>9</v>
      </c>
      <c r="E997" s="110" t="s">
        <v>114</v>
      </c>
      <c r="F997">
        <v>1.6072</v>
      </c>
      <c r="G997">
        <v>253134.1446</v>
      </c>
      <c r="H997">
        <v>45815.040000000001</v>
      </c>
      <c r="I997">
        <v>42361.5936</v>
      </c>
      <c r="J997">
        <v>2309.3962000000001</v>
      </c>
      <c r="K997">
        <v>6408.5857999999998</v>
      </c>
      <c r="L997">
        <v>15437.0296</v>
      </c>
      <c r="M997">
        <v>3182.2193000000002</v>
      </c>
      <c r="N997">
        <v>829.29359999999997</v>
      </c>
      <c r="O997">
        <v>6754.4116999999997</v>
      </c>
    </row>
    <row r="998" spans="1:15" hidden="1">
      <c r="A998" s="110" t="s">
        <v>36</v>
      </c>
      <c r="B998" s="110" t="s">
        <v>110</v>
      </c>
      <c r="C998" s="110" t="s">
        <v>111</v>
      </c>
      <c r="D998" s="110" t="s">
        <v>14</v>
      </c>
      <c r="E998" s="110" t="s">
        <v>112</v>
      </c>
      <c r="F998">
        <v>93.217600000000004</v>
      </c>
      <c r="G998">
        <v>7133601.2211999996</v>
      </c>
      <c r="H998">
        <v>5815.9647999999997</v>
      </c>
      <c r="I998">
        <v>1616941.0752000001</v>
      </c>
      <c r="J998">
        <v>212616.09090000001</v>
      </c>
      <c r="K998">
        <v>304384.90950000001</v>
      </c>
      <c r="L998">
        <v>895347.71750000003</v>
      </c>
      <c r="M998">
        <v>184568.72159999999</v>
      </c>
      <c r="N998">
        <v>119081.1599</v>
      </c>
      <c r="O998">
        <v>432606.09529999999</v>
      </c>
    </row>
    <row r="999" spans="1:15" hidden="1">
      <c r="A999" s="110" t="s">
        <v>36</v>
      </c>
      <c r="B999" s="110" t="s">
        <v>110</v>
      </c>
      <c r="C999" s="110" t="s">
        <v>111</v>
      </c>
      <c r="D999" s="110" t="s">
        <v>14</v>
      </c>
      <c r="E999" s="110" t="s">
        <v>112</v>
      </c>
      <c r="F999">
        <v>9.6432000000000002</v>
      </c>
      <c r="G999">
        <v>737705.01699999999</v>
      </c>
      <c r="H999">
        <v>601.32240000000002</v>
      </c>
      <c r="I999">
        <v>167269.76639999999</v>
      </c>
      <c r="J999">
        <v>21995.196599999999</v>
      </c>
      <c r="K999">
        <v>31488.094099999998</v>
      </c>
      <c r="L999">
        <v>92622.1777</v>
      </c>
      <c r="M999">
        <v>19093.315999999999</v>
      </c>
      <c r="N999">
        <v>12318.7407</v>
      </c>
      <c r="O999">
        <v>44752.354700000004</v>
      </c>
    </row>
    <row r="1000" spans="1:15" hidden="1">
      <c r="A1000" s="110" t="s">
        <v>36</v>
      </c>
      <c r="B1000" s="110" t="s">
        <v>110</v>
      </c>
      <c r="C1000" s="110" t="s">
        <v>111</v>
      </c>
      <c r="D1000" s="110" t="s">
        <v>14</v>
      </c>
      <c r="E1000" s="110" t="s">
        <v>112</v>
      </c>
      <c r="F1000">
        <v>9.6432000000000002</v>
      </c>
      <c r="G1000">
        <v>850784.09719999996</v>
      </c>
      <c r="H1000">
        <v>849.48720000000003</v>
      </c>
      <c r="I1000">
        <v>184658.22719999999</v>
      </c>
      <c r="J1000">
        <v>21995.196599999999</v>
      </c>
      <c r="K1000">
        <v>41360.034099999997</v>
      </c>
      <c r="L1000">
        <v>92622.1777</v>
      </c>
      <c r="M1000">
        <v>19093.315999999999</v>
      </c>
      <c r="N1000">
        <v>7730.2352000000001</v>
      </c>
      <c r="O1000">
        <v>54881.3989</v>
      </c>
    </row>
    <row r="1001" spans="1:15" hidden="1">
      <c r="A1001" s="110" t="s">
        <v>36</v>
      </c>
      <c r="B1001" s="110" t="s">
        <v>110</v>
      </c>
      <c r="C1001" s="110" t="s">
        <v>111</v>
      </c>
      <c r="D1001" s="110" t="s">
        <v>14</v>
      </c>
      <c r="E1001" s="110" t="s">
        <v>112</v>
      </c>
      <c r="F1001">
        <v>2.4108000000000001</v>
      </c>
      <c r="G1001">
        <v>212632.777</v>
      </c>
      <c r="H1001">
        <v>212.37180000000001</v>
      </c>
      <c r="I1001">
        <v>46164.556799999998</v>
      </c>
      <c r="J1001">
        <v>5498.7992000000004</v>
      </c>
      <c r="K1001">
        <v>10340.0085</v>
      </c>
      <c r="L1001">
        <v>23155.544399999999</v>
      </c>
      <c r="M1001">
        <v>4773.3289999999997</v>
      </c>
      <c r="N1001">
        <v>1932.5588</v>
      </c>
      <c r="O1001">
        <v>13720.349700000001</v>
      </c>
    </row>
    <row r="1002" spans="1:15" hidden="1">
      <c r="A1002" s="110" t="s">
        <v>36</v>
      </c>
      <c r="B1002" s="110" t="s">
        <v>110</v>
      </c>
      <c r="C1002" s="110" t="s">
        <v>111</v>
      </c>
      <c r="D1002" s="110" t="s">
        <v>14</v>
      </c>
      <c r="E1002" s="110" t="s">
        <v>112</v>
      </c>
      <c r="F1002">
        <v>12.054</v>
      </c>
      <c r="G1002">
        <v>1063480.5193</v>
      </c>
      <c r="H1002">
        <v>929.02719999999999</v>
      </c>
      <c r="I1002">
        <v>261859.71840000001</v>
      </c>
      <c r="J1002">
        <v>48790.656000000003</v>
      </c>
      <c r="K1002">
        <v>96839.207899999994</v>
      </c>
      <c r="L1002">
        <v>115777.7221</v>
      </c>
      <c r="M1002">
        <v>23866.645</v>
      </c>
      <c r="N1002">
        <v>14104.2657</v>
      </c>
      <c r="O1002">
        <v>50957.440199999997</v>
      </c>
    </row>
    <row r="1003" spans="1:15" hidden="1">
      <c r="A1003" s="110" t="s">
        <v>36</v>
      </c>
      <c r="B1003" s="110" t="s">
        <v>110</v>
      </c>
      <c r="C1003" s="110" t="s">
        <v>111</v>
      </c>
      <c r="D1003" s="110" t="s">
        <v>14</v>
      </c>
      <c r="E1003" s="110" t="s">
        <v>112</v>
      </c>
      <c r="F1003">
        <v>1.6072</v>
      </c>
      <c r="G1003">
        <v>141755.18460000001</v>
      </c>
      <c r="H1003">
        <v>124.08240000000001</v>
      </c>
      <c r="I1003">
        <v>34914.681600000004</v>
      </c>
      <c r="J1003">
        <v>6505.5865000000003</v>
      </c>
      <c r="K1003">
        <v>12911.894399999999</v>
      </c>
      <c r="L1003">
        <v>15437.0296</v>
      </c>
      <c r="M1003">
        <v>3182.2193000000002</v>
      </c>
      <c r="N1003">
        <v>1880.5688</v>
      </c>
      <c r="O1003">
        <v>6794.3253999999997</v>
      </c>
    </row>
    <row r="1004" spans="1:15" hidden="1">
      <c r="A1004" s="110" t="s">
        <v>36</v>
      </c>
      <c r="B1004" s="110" t="s">
        <v>110</v>
      </c>
      <c r="C1004" s="110" t="s">
        <v>111</v>
      </c>
      <c r="D1004" s="110" t="s">
        <v>14</v>
      </c>
      <c r="E1004" s="110" t="s">
        <v>113</v>
      </c>
      <c r="F1004">
        <v>4.8216000000000001</v>
      </c>
      <c r="G1004">
        <v>425264.75839999999</v>
      </c>
      <c r="H1004">
        <v>371.45179999999999</v>
      </c>
      <c r="I1004">
        <v>104743.2576</v>
      </c>
      <c r="J1004">
        <v>19516.759600000001</v>
      </c>
      <c r="K1004">
        <v>38735.683199999999</v>
      </c>
      <c r="L1004">
        <v>46311.088799999998</v>
      </c>
      <c r="M1004">
        <v>9546.6579999999994</v>
      </c>
      <c r="N1004">
        <v>5641.7062999999998</v>
      </c>
      <c r="O1004">
        <v>20382.9761</v>
      </c>
    </row>
    <row r="1005" spans="1:15" hidden="1">
      <c r="A1005" s="110" t="s">
        <v>36</v>
      </c>
      <c r="B1005" s="110" t="s">
        <v>110</v>
      </c>
      <c r="C1005" s="110" t="s">
        <v>111</v>
      </c>
      <c r="D1005" s="110" t="s">
        <v>7</v>
      </c>
      <c r="E1005" s="110" t="s">
        <v>112</v>
      </c>
      <c r="F1005">
        <v>16.071999999999999</v>
      </c>
      <c r="G1005">
        <v>2893382.7338</v>
      </c>
      <c r="H1005">
        <v>702032.76639999996</v>
      </c>
      <c r="I1005">
        <v>631256.46719999996</v>
      </c>
      <c r="J1005">
        <v>23090.2333</v>
      </c>
      <c r="K1005">
        <v>51719.427100000001</v>
      </c>
      <c r="L1005">
        <v>154370.29610000001</v>
      </c>
      <c r="M1005">
        <v>31822.1934</v>
      </c>
      <c r="N1005">
        <v>8318.1443999999992</v>
      </c>
      <c r="O1005">
        <v>79604.174799999993</v>
      </c>
    </row>
    <row r="1006" spans="1:15" hidden="1">
      <c r="A1006" s="110" t="s">
        <v>36</v>
      </c>
      <c r="B1006" s="110" t="s">
        <v>110</v>
      </c>
      <c r="C1006" s="110" t="s">
        <v>111</v>
      </c>
      <c r="D1006" s="110" t="s">
        <v>7</v>
      </c>
      <c r="E1006" s="110" t="s">
        <v>112</v>
      </c>
      <c r="F1006">
        <v>4.0179999999999998</v>
      </c>
      <c r="G1006">
        <v>723239.27679999999</v>
      </c>
      <c r="H1006">
        <v>175508.19159999999</v>
      </c>
      <c r="I1006">
        <v>157814.7072</v>
      </c>
      <c r="J1006">
        <v>5772.2475999999997</v>
      </c>
      <c r="K1006">
        <v>12929.8568</v>
      </c>
      <c r="L1006">
        <v>38592.574000000001</v>
      </c>
      <c r="M1006">
        <v>7955.5483000000004</v>
      </c>
      <c r="N1006">
        <v>2079.5360999999998</v>
      </c>
      <c r="O1006">
        <v>19901.043699999998</v>
      </c>
    </row>
    <row r="1007" spans="1:15" hidden="1">
      <c r="A1007" s="110" t="s">
        <v>36</v>
      </c>
      <c r="B1007" s="110" t="s">
        <v>110</v>
      </c>
      <c r="C1007" s="110" t="s">
        <v>111</v>
      </c>
      <c r="D1007" s="110" t="s">
        <v>7</v>
      </c>
      <c r="E1007" s="110" t="s">
        <v>112</v>
      </c>
      <c r="F1007">
        <v>8.0359999999999996</v>
      </c>
      <c r="G1007">
        <v>1229719.1861</v>
      </c>
      <c r="H1007">
        <v>286994.6372</v>
      </c>
      <c r="I1007">
        <v>326103.11040000001</v>
      </c>
      <c r="J1007">
        <v>11545.7381</v>
      </c>
      <c r="K1007">
        <v>56033.004399999998</v>
      </c>
      <c r="L1007">
        <v>105595.0637</v>
      </c>
      <c r="M1007">
        <v>15911.0967</v>
      </c>
      <c r="N1007">
        <v>21513.0216</v>
      </c>
      <c r="O1007">
        <v>70378.335099999997</v>
      </c>
    </row>
    <row r="1008" spans="1:15" hidden="1">
      <c r="A1008" s="110" t="s">
        <v>36</v>
      </c>
      <c r="B1008" s="110" t="s">
        <v>110</v>
      </c>
      <c r="C1008" s="110" t="s">
        <v>111</v>
      </c>
      <c r="D1008" s="110" t="s">
        <v>7</v>
      </c>
      <c r="E1008" s="110" t="s">
        <v>112</v>
      </c>
      <c r="F1008">
        <v>3.2143999999999999</v>
      </c>
      <c r="G1008">
        <v>491803.34460000001</v>
      </c>
      <c r="H1008">
        <v>114797.6958</v>
      </c>
      <c r="I1008">
        <v>130441.4016</v>
      </c>
      <c r="J1008">
        <v>4618.7924000000003</v>
      </c>
      <c r="K1008">
        <v>22413.201799999999</v>
      </c>
      <c r="L1008">
        <v>42238.025500000003</v>
      </c>
      <c r="M1008">
        <v>6364.4386999999997</v>
      </c>
      <c r="N1008">
        <v>8605.2086999999992</v>
      </c>
      <c r="O1008">
        <v>28151.333999999999</v>
      </c>
    </row>
    <row r="1009" spans="1:15" hidden="1">
      <c r="A1009" s="110" t="s">
        <v>36</v>
      </c>
      <c r="B1009" s="110" t="s">
        <v>110</v>
      </c>
      <c r="C1009" s="110" t="s">
        <v>111</v>
      </c>
      <c r="D1009" s="110" t="s">
        <v>7</v>
      </c>
      <c r="E1009" s="110" t="s">
        <v>113</v>
      </c>
      <c r="F1009">
        <v>0.80359999999999998</v>
      </c>
      <c r="G1009">
        <v>122950.4384</v>
      </c>
      <c r="H1009">
        <v>28699.622800000001</v>
      </c>
      <c r="I1009">
        <v>32609.759999999998</v>
      </c>
      <c r="J1009">
        <v>1153.4552000000001</v>
      </c>
      <c r="K1009">
        <v>5603.3004000000001</v>
      </c>
      <c r="L1009">
        <v>10559.5064</v>
      </c>
      <c r="M1009">
        <v>1591.1097</v>
      </c>
      <c r="N1009">
        <v>2151.3022000000001</v>
      </c>
      <c r="O1009">
        <v>7037.8334999999997</v>
      </c>
    </row>
    <row r="1010" spans="1:15" hidden="1">
      <c r="A1010" s="110" t="s">
        <v>36</v>
      </c>
      <c r="B1010" s="110" t="s">
        <v>110</v>
      </c>
      <c r="C1010" s="110" t="s">
        <v>111</v>
      </c>
      <c r="D1010" s="110" t="s">
        <v>7</v>
      </c>
      <c r="E1010" s="110" t="s">
        <v>114</v>
      </c>
      <c r="F1010">
        <v>4.0179999999999998</v>
      </c>
      <c r="G1010">
        <v>614753.78300000005</v>
      </c>
      <c r="H1010">
        <v>143497.3186</v>
      </c>
      <c r="I1010">
        <v>163051.16159999999</v>
      </c>
      <c r="J1010">
        <v>5772.2475999999997</v>
      </c>
      <c r="K1010">
        <v>28016.502199999999</v>
      </c>
      <c r="L1010">
        <v>52797.531799999997</v>
      </c>
      <c r="M1010">
        <v>7955.5483000000004</v>
      </c>
      <c r="N1010">
        <v>10756.5108</v>
      </c>
      <c r="O1010">
        <v>35189.167600000001</v>
      </c>
    </row>
    <row r="1011" spans="1:15">
      <c r="A1011" s="110" t="s">
        <v>36</v>
      </c>
      <c r="B1011" s="110" t="s">
        <v>110</v>
      </c>
      <c r="C1011" s="110" t="s">
        <v>111</v>
      </c>
      <c r="D1011" s="110" t="s">
        <v>9</v>
      </c>
      <c r="E1011" s="110" t="s">
        <v>112</v>
      </c>
      <c r="F1011">
        <v>2.4108000000000001</v>
      </c>
      <c r="G1011">
        <v>434008.00670000003</v>
      </c>
      <c r="H1011">
        <v>105134.3812</v>
      </c>
      <c r="I1011">
        <v>55164.614399999999</v>
      </c>
      <c r="J1011">
        <v>3462.8514</v>
      </c>
      <c r="K1011">
        <v>9327.7664999999997</v>
      </c>
      <c r="L1011">
        <v>23155.544399999999</v>
      </c>
      <c r="M1011">
        <v>4773.3289999999997</v>
      </c>
      <c r="N1011">
        <v>1368.8098</v>
      </c>
      <c r="O1011">
        <v>7922.9759999999997</v>
      </c>
    </row>
    <row r="1012" spans="1:15">
      <c r="A1012" s="110" t="s">
        <v>36</v>
      </c>
      <c r="B1012" s="110" t="s">
        <v>110</v>
      </c>
      <c r="C1012" s="110" t="s">
        <v>111</v>
      </c>
      <c r="D1012" s="110" t="s">
        <v>9</v>
      </c>
      <c r="E1012" s="110" t="s">
        <v>112</v>
      </c>
      <c r="F1012">
        <v>2.4108000000000001</v>
      </c>
      <c r="G1012">
        <v>433943.5661</v>
      </c>
      <c r="H1012">
        <v>105134.3812</v>
      </c>
      <c r="I1012">
        <v>55164.614399999999</v>
      </c>
      <c r="J1012">
        <v>3462.8514</v>
      </c>
      <c r="K1012">
        <v>9327.7664999999997</v>
      </c>
      <c r="L1012">
        <v>23155.544399999999</v>
      </c>
      <c r="M1012">
        <v>4773.3289999999997</v>
      </c>
      <c r="N1012">
        <v>1368.8098</v>
      </c>
      <c r="O1012">
        <v>7922.9759999999997</v>
      </c>
    </row>
    <row r="1013" spans="1:15">
      <c r="A1013" s="110" t="s">
        <v>36</v>
      </c>
      <c r="B1013" s="110" t="s">
        <v>110</v>
      </c>
      <c r="C1013" s="110" t="s">
        <v>111</v>
      </c>
      <c r="D1013" s="110" t="s">
        <v>9</v>
      </c>
      <c r="E1013" s="110" t="s">
        <v>113</v>
      </c>
      <c r="F1013">
        <v>0.80359999999999998</v>
      </c>
      <c r="G1013">
        <v>144647.8554</v>
      </c>
      <c r="H1013">
        <v>35045.324000000001</v>
      </c>
      <c r="I1013">
        <v>18387.417600000001</v>
      </c>
      <c r="J1013">
        <v>1153.4552000000001</v>
      </c>
      <c r="K1013">
        <v>3109.2555000000002</v>
      </c>
      <c r="L1013">
        <v>7718.5147999999999</v>
      </c>
      <c r="M1013">
        <v>1591.1097</v>
      </c>
      <c r="N1013">
        <v>456.26990000000001</v>
      </c>
      <c r="O1013">
        <v>2640.9920000000002</v>
      </c>
    </row>
    <row r="1014" spans="1:15">
      <c r="A1014" s="110" t="s">
        <v>36</v>
      </c>
      <c r="B1014" s="110" t="s">
        <v>110</v>
      </c>
      <c r="C1014" s="110" t="s">
        <v>111</v>
      </c>
      <c r="D1014" s="110" t="s">
        <v>9</v>
      </c>
      <c r="E1014" s="110" t="s">
        <v>114</v>
      </c>
      <c r="F1014">
        <v>1.6072</v>
      </c>
      <c r="G1014">
        <v>267599.08929999999</v>
      </c>
      <c r="H1014">
        <v>62691.041799999999</v>
      </c>
      <c r="I1014">
        <v>43000.800000000003</v>
      </c>
      <c r="J1014">
        <v>2309.3962000000001</v>
      </c>
      <c r="K1014">
        <v>7382.8451999999997</v>
      </c>
      <c r="L1014">
        <v>15437.0296</v>
      </c>
      <c r="M1014">
        <v>3182.2193000000002</v>
      </c>
      <c r="N1014">
        <v>1202.6860999999999</v>
      </c>
      <c r="O1014">
        <v>9601.5280000000002</v>
      </c>
    </row>
    <row r="1015" spans="1:15" hidden="1">
      <c r="A1015" s="110" t="s">
        <v>36</v>
      </c>
      <c r="B1015" s="110" t="s">
        <v>110</v>
      </c>
      <c r="C1015" s="110" t="s">
        <v>111</v>
      </c>
      <c r="D1015" s="110" t="s">
        <v>8</v>
      </c>
      <c r="E1015" s="110" t="s">
        <v>112</v>
      </c>
      <c r="F1015">
        <v>5.6252000000000004</v>
      </c>
      <c r="G1015">
        <v>1012748.1986</v>
      </c>
      <c r="H1015">
        <v>238611.2506</v>
      </c>
      <c r="I1015">
        <v>235314.5472</v>
      </c>
      <c r="J1015">
        <v>8081.6437999999998</v>
      </c>
      <c r="K1015">
        <v>27808.240699999998</v>
      </c>
      <c r="L1015">
        <v>54029.603600000002</v>
      </c>
      <c r="M1015">
        <v>11137.7677</v>
      </c>
      <c r="N1015">
        <v>15495.1314</v>
      </c>
      <c r="O1015">
        <v>27974.468499999999</v>
      </c>
    </row>
    <row r="1016" spans="1:15" hidden="1">
      <c r="A1016" s="110" t="s">
        <v>36</v>
      </c>
      <c r="B1016" s="110" t="s">
        <v>110</v>
      </c>
      <c r="C1016" s="110" t="s">
        <v>111</v>
      </c>
      <c r="D1016" s="110" t="s">
        <v>8</v>
      </c>
      <c r="E1016" s="110" t="s">
        <v>112</v>
      </c>
      <c r="F1016">
        <v>1.6072</v>
      </c>
      <c r="G1016">
        <v>289295.7107</v>
      </c>
      <c r="H1016">
        <v>68175.324800000002</v>
      </c>
      <c r="I1016">
        <v>67231.603199999998</v>
      </c>
      <c r="J1016">
        <v>2309.3962000000001</v>
      </c>
      <c r="K1016">
        <v>7945.2115999999996</v>
      </c>
      <c r="L1016">
        <v>15437.0296</v>
      </c>
      <c r="M1016">
        <v>3182.2193000000002</v>
      </c>
      <c r="N1016">
        <v>4427.1804000000002</v>
      </c>
      <c r="O1016">
        <v>7992.7052999999996</v>
      </c>
    </row>
    <row r="1017" spans="1:15" hidden="1">
      <c r="A1017" s="110" t="s">
        <v>36</v>
      </c>
      <c r="B1017" s="110" t="s">
        <v>110</v>
      </c>
      <c r="C1017" s="110" t="s">
        <v>111</v>
      </c>
      <c r="D1017" s="110" t="s">
        <v>8</v>
      </c>
      <c r="E1017" s="110" t="s">
        <v>114</v>
      </c>
      <c r="F1017">
        <v>5.6252000000000004</v>
      </c>
      <c r="G1017">
        <v>1012536.5786</v>
      </c>
      <c r="H1017">
        <v>238611.2506</v>
      </c>
      <c r="I1017">
        <v>235314.5472</v>
      </c>
      <c r="J1017">
        <v>8081.6437999999998</v>
      </c>
      <c r="K1017">
        <v>27808.240699999998</v>
      </c>
      <c r="L1017">
        <v>54029.603600000002</v>
      </c>
      <c r="M1017">
        <v>11137.7677</v>
      </c>
      <c r="N1017">
        <v>15495.1314</v>
      </c>
      <c r="O1017">
        <v>27974.468499999999</v>
      </c>
    </row>
    <row r="1018" spans="1:15" hidden="1">
      <c r="A1018" s="110" t="s">
        <v>36</v>
      </c>
      <c r="B1018" s="110" t="s">
        <v>110</v>
      </c>
      <c r="C1018" s="110" t="s">
        <v>111</v>
      </c>
      <c r="D1018" s="110" t="s">
        <v>10</v>
      </c>
      <c r="E1018" s="110" t="s">
        <v>112</v>
      </c>
      <c r="F1018">
        <v>3.2143999999999999</v>
      </c>
      <c r="G1018">
        <v>564211.60210000002</v>
      </c>
      <c r="H1018">
        <v>148615.7176</v>
      </c>
      <c r="I1018">
        <v>87365.030400000003</v>
      </c>
      <c r="J1018">
        <v>4618.7924000000003</v>
      </c>
      <c r="K1018">
        <v>23758.8305</v>
      </c>
      <c r="L1018">
        <v>30874.0592</v>
      </c>
      <c r="M1018">
        <v>6364.4386999999997</v>
      </c>
      <c r="N1018">
        <v>1245.7578000000001</v>
      </c>
      <c r="O1018">
        <v>10546.458699999999</v>
      </c>
    </row>
    <row r="1019" spans="1:15" hidden="1">
      <c r="A1019" s="110" t="s">
        <v>36</v>
      </c>
      <c r="B1019" s="110" t="s">
        <v>110</v>
      </c>
      <c r="C1019" s="110" t="s">
        <v>111</v>
      </c>
      <c r="D1019" s="110" t="s">
        <v>10</v>
      </c>
      <c r="E1019" s="110" t="s">
        <v>114</v>
      </c>
      <c r="F1019">
        <v>1.6072</v>
      </c>
      <c r="G1019">
        <v>282063.23839999997</v>
      </c>
      <c r="H1019">
        <v>74307.063399999999</v>
      </c>
      <c r="I1019">
        <v>43683.3024</v>
      </c>
      <c r="J1019">
        <v>2309.3962000000001</v>
      </c>
      <c r="K1019">
        <v>11879.415199999999</v>
      </c>
      <c r="L1019">
        <v>15437.0296</v>
      </c>
      <c r="M1019">
        <v>3182.2193000000002</v>
      </c>
      <c r="N1019">
        <v>622.87890000000004</v>
      </c>
      <c r="O1019">
        <v>5273.2293</v>
      </c>
    </row>
    <row r="1020" spans="1:15" hidden="1">
      <c r="A1020" s="110" t="s">
        <v>36</v>
      </c>
      <c r="B1020" s="110" t="s">
        <v>110</v>
      </c>
      <c r="C1020" s="110" t="s">
        <v>111</v>
      </c>
      <c r="D1020" s="110" t="s">
        <v>10</v>
      </c>
      <c r="E1020" s="110" t="s">
        <v>112</v>
      </c>
      <c r="F1020">
        <v>3.2143999999999999</v>
      </c>
      <c r="G1020">
        <v>607605.64049999998</v>
      </c>
      <c r="H1020">
        <v>193200.2738</v>
      </c>
      <c r="I1020">
        <v>92660.524799999999</v>
      </c>
      <c r="J1020">
        <v>4618.7924000000003</v>
      </c>
      <c r="K1020">
        <v>27695.328799999999</v>
      </c>
      <c r="L1020">
        <v>30874.0592</v>
      </c>
      <c r="M1020">
        <v>6364.4386999999997</v>
      </c>
      <c r="N1020">
        <v>1745.7979</v>
      </c>
      <c r="O1020">
        <v>10962.9437</v>
      </c>
    </row>
    <row r="1021" spans="1:15" hidden="1">
      <c r="A1021" s="110" t="s">
        <v>36</v>
      </c>
      <c r="B1021" s="110" t="s">
        <v>110</v>
      </c>
      <c r="C1021" s="110" t="s">
        <v>111</v>
      </c>
      <c r="D1021" s="110" t="s">
        <v>10</v>
      </c>
      <c r="E1021" s="110" t="s">
        <v>114</v>
      </c>
      <c r="F1021">
        <v>2.4108000000000001</v>
      </c>
      <c r="G1021">
        <v>455640.98300000001</v>
      </c>
      <c r="H1021">
        <v>144901.19959999999</v>
      </c>
      <c r="I1021">
        <v>69496.377600000007</v>
      </c>
      <c r="J1021">
        <v>3462.8514</v>
      </c>
      <c r="K1021">
        <v>20771.496599999999</v>
      </c>
      <c r="L1021">
        <v>23155.544399999999</v>
      </c>
      <c r="M1021">
        <v>4773.3289999999997</v>
      </c>
      <c r="N1021">
        <v>1309.3484000000001</v>
      </c>
      <c r="O1021">
        <v>8222.2078000000001</v>
      </c>
    </row>
    <row r="1022" spans="1:15" hidden="1">
      <c r="A1022" s="110" t="s">
        <v>36</v>
      </c>
      <c r="B1022" s="110" t="s">
        <v>110</v>
      </c>
      <c r="C1022" s="110" t="s">
        <v>111</v>
      </c>
      <c r="D1022" s="110" t="s">
        <v>10</v>
      </c>
      <c r="E1022" s="110" t="s">
        <v>112</v>
      </c>
      <c r="F1022">
        <v>6.4287999999999998</v>
      </c>
      <c r="G1022">
        <v>1128423.9998000001</v>
      </c>
      <c r="H1022">
        <v>363735.62459999998</v>
      </c>
      <c r="I1022">
        <v>176240.69760000001</v>
      </c>
      <c r="J1022">
        <v>9236.3418999999994</v>
      </c>
      <c r="K1022">
        <v>49964.063300000002</v>
      </c>
      <c r="L1022">
        <v>61748.118499999997</v>
      </c>
      <c r="M1022">
        <v>12728.877399999999</v>
      </c>
      <c r="N1022">
        <v>0</v>
      </c>
      <c r="O1022">
        <v>17624.677100000001</v>
      </c>
    </row>
    <row r="1023" spans="1:15" hidden="1">
      <c r="A1023" s="110" t="s">
        <v>36</v>
      </c>
      <c r="B1023" s="110" t="s">
        <v>110</v>
      </c>
      <c r="C1023" s="110" t="s">
        <v>111</v>
      </c>
      <c r="D1023" s="110" t="s">
        <v>10</v>
      </c>
      <c r="E1023" s="110" t="s">
        <v>113</v>
      </c>
      <c r="F1023">
        <v>0.80359999999999998</v>
      </c>
      <c r="G1023">
        <v>141032.01699999999</v>
      </c>
      <c r="H1023">
        <v>45466.654799999997</v>
      </c>
      <c r="I1023">
        <v>22030.5792</v>
      </c>
      <c r="J1023">
        <v>1153.4552000000001</v>
      </c>
      <c r="K1023">
        <v>6245.5078999999996</v>
      </c>
      <c r="L1023">
        <v>7718.5147999999999</v>
      </c>
      <c r="M1023">
        <v>1591.1097</v>
      </c>
      <c r="N1023">
        <v>0</v>
      </c>
      <c r="O1023">
        <v>2203.0846000000001</v>
      </c>
    </row>
    <row r="1024" spans="1:15" hidden="1">
      <c r="A1024" s="110" t="s">
        <v>36</v>
      </c>
      <c r="B1024" s="110" t="s">
        <v>110</v>
      </c>
      <c r="C1024" s="110" t="s">
        <v>111</v>
      </c>
      <c r="D1024" s="110" t="s">
        <v>8</v>
      </c>
      <c r="E1024" s="110" t="s">
        <v>112</v>
      </c>
      <c r="F1024">
        <v>2.4108000000000001</v>
      </c>
      <c r="G1024">
        <v>390549.52769999998</v>
      </c>
      <c r="H1024">
        <v>85670.943199999994</v>
      </c>
      <c r="I1024">
        <v>102669.77280000001</v>
      </c>
      <c r="J1024">
        <v>3462.8514</v>
      </c>
      <c r="K1024">
        <v>5987.2305999999999</v>
      </c>
      <c r="L1024">
        <v>23155.544399999999</v>
      </c>
      <c r="M1024">
        <v>4773.3289999999997</v>
      </c>
      <c r="N1024">
        <v>4280.9589999999998</v>
      </c>
      <c r="O1024">
        <v>7088.8887000000004</v>
      </c>
    </row>
    <row r="1025" spans="1:15" hidden="1">
      <c r="A1025" s="110" t="s">
        <v>36</v>
      </c>
      <c r="B1025" s="110" t="s">
        <v>110</v>
      </c>
      <c r="C1025" s="110" t="s">
        <v>111</v>
      </c>
      <c r="D1025" s="110" t="s">
        <v>8</v>
      </c>
      <c r="E1025" s="110" t="s">
        <v>112</v>
      </c>
      <c r="F1025">
        <v>3.2143999999999999</v>
      </c>
      <c r="G1025">
        <v>520733.23389999999</v>
      </c>
      <c r="H1025">
        <v>114226.5986</v>
      </c>
      <c r="I1025">
        <v>136892.5056</v>
      </c>
      <c r="J1025">
        <v>4618.7924000000003</v>
      </c>
      <c r="K1025">
        <v>7982.9741000000004</v>
      </c>
      <c r="L1025">
        <v>30874.0592</v>
      </c>
      <c r="M1025">
        <v>6364.4386999999997</v>
      </c>
      <c r="N1025">
        <v>5707.9453000000003</v>
      </c>
      <c r="O1025">
        <v>9451.8516</v>
      </c>
    </row>
    <row r="1026" spans="1:15" hidden="1">
      <c r="A1026" s="110" t="s">
        <v>36</v>
      </c>
      <c r="B1026" s="110" t="s">
        <v>110</v>
      </c>
      <c r="C1026" s="110" t="s">
        <v>111</v>
      </c>
      <c r="D1026" s="110" t="s">
        <v>10</v>
      </c>
      <c r="E1026" s="110" t="s">
        <v>112</v>
      </c>
      <c r="F1026">
        <v>0.80359999999999998</v>
      </c>
      <c r="G1026">
        <v>126567.0723</v>
      </c>
      <c r="H1026">
        <v>21886.2264</v>
      </c>
      <c r="I1026">
        <v>23830.905599999998</v>
      </c>
      <c r="J1026">
        <v>1153.4552000000001</v>
      </c>
      <c r="K1026">
        <v>10347.3388</v>
      </c>
      <c r="L1026">
        <v>7718.5147999999999</v>
      </c>
      <c r="M1026">
        <v>1591.1097</v>
      </c>
      <c r="N1026">
        <v>4099.8253999999997</v>
      </c>
      <c r="O1026">
        <v>3234.0351000000001</v>
      </c>
    </row>
    <row r="1027" spans="1:15" hidden="1">
      <c r="A1027" s="110" t="s">
        <v>36</v>
      </c>
      <c r="B1027" s="110" t="s">
        <v>110</v>
      </c>
      <c r="C1027" s="110" t="s">
        <v>111</v>
      </c>
      <c r="D1027" s="110" t="s">
        <v>10</v>
      </c>
      <c r="E1027" s="110" t="s">
        <v>112</v>
      </c>
      <c r="F1027">
        <v>8.0359999999999996</v>
      </c>
      <c r="G1027">
        <v>1265882.3433000001</v>
      </c>
      <c r="H1027">
        <v>217962.6666</v>
      </c>
      <c r="I1027">
        <v>240198.33600000001</v>
      </c>
      <c r="J1027">
        <v>11545.7381</v>
      </c>
      <c r="K1027">
        <v>77413.216199999995</v>
      </c>
      <c r="L1027">
        <v>77185.148100000006</v>
      </c>
      <c r="M1027">
        <v>15911.0967</v>
      </c>
      <c r="N1027">
        <v>40998.254399999998</v>
      </c>
      <c r="O1027">
        <v>32340.350900000001</v>
      </c>
    </row>
    <row r="1028" spans="1:15" hidden="1">
      <c r="A1028" s="110" t="s">
        <v>36</v>
      </c>
      <c r="B1028" s="110" t="s">
        <v>110</v>
      </c>
      <c r="C1028" s="110" t="s">
        <v>111</v>
      </c>
      <c r="D1028" s="110" t="s">
        <v>10</v>
      </c>
      <c r="E1028" s="110" t="s">
        <v>112</v>
      </c>
      <c r="F1028">
        <v>7.2324000000000002</v>
      </c>
      <c r="G1028">
        <v>1139103.6509</v>
      </c>
      <c r="H1028">
        <v>196166.3204</v>
      </c>
      <c r="I1028">
        <v>216178.5024</v>
      </c>
      <c r="J1028">
        <v>10391.040000000001</v>
      </c>
      <c r="K1028">
        <v>69671.8946</v>
      </c>
      <c r="L1028">
        <v>69466.633300000001</v>
      </c>
      <c r="M1028">
        <v>14319.986999999999</v>
      </c>
      <c r="N1028">
        <v>36898.428899999999</v>
      </c>
      <c r="O1028">
        <v>29106.3158</v>
      </c>
    </row>
    <row r="1029" spans="1:15" hidden="1">
      <c r="A1029" s="110" t="s">
        <v>36</v>
      </c>
      <c r="B1029" s="110" t="s">
        <v>110</v>
      </c>
      <c r="C1029" s="110" t="s">
        <v>111</v>
      </c>
      <c r="D1029" s="110" t="s">
        <v>10</v>
      </c>
      <c r="E1029" s="110" t="s">
        <v>114</v>
      </c>
      <c r="F1029">
        <v>4.8216000000000001</v>
      </c>
      <c r="G1029">
        <v>759402.43389999995</v>
      </c>
      <c r="H1029">
        <v>130777.2818</v>
      </c>
      <c r="I1029">
        <v>144118.2144</v>
      </c>
      <c r="J1029">
        <v>6926.9457000000002</v>
      </c>
      <c r="K1029">
        <v>46447.929700000001</v>
      </c>
      <c r="L1029">
        <v>46311.088799999998</v>
      </c>
      <c r="M1029">
        <v>9546.6579999999994</v>
      </c>
      <c r="N1029">
        <v>24598.952600000001</v>
      </c>
      <c r="O1029">
        <v>19404.210599999999</v>
      </c>
    </row>
    <row r="1030" spans="1:15" hidden="1">
      <c r="A1030" s="110" t="s">
        <v>36</v>
      </c>
      <c r="B1030" s="110" t="s">
        <v>110</v>
      </c>
      <c r="C1030" s="110" t="s">
        <v>111</v>
      </c>
      <c r="D1030" s="110" t="s">
        <v>10</v>
      </c>
      <c r="E1030" s="110" t="s">
        <v>112</v>
      </c>
      <c r="F1030">
        <v>229.8296</v>
      </c>
      <c r="G1030">
        <v>29998815.4509</v>
      </c>
      <c r="H1030">
        <v>5929734.8389999997</v>
      </c>
      <c r="I1030">
        <v>6282001.6320000002</v>
      </c>
      <c r="J1030">
        <v>330201.39789999998</v>
      </c>
      <c r="K1030">
        <v>2001095.7052</v>
      </c>
      <c r="L1030">
        <v>2207495.2346000001</v>
      </c>
      <c r="M1030">
        <v>455057.3653</v>
      </c>
      <c r="N1030">
        <v>316366.23820000002</v>
      </c>
      <c r="O1030">
        <v>1062381.8832</v>
      </c>
    </row>
    <row r="1031" spans="1:15" hidden="1">
      <c r="A1031" s="110" t="s">
        <v>36</v>
      </c>
      <c r="B1031" s="110" t="s">
        <v>110</v>
      </c>
      <c r="C1031" s="110" t="s">
        <v>111</v>
      </c>
      <c r="D1031" s="110" t="s">
        <v>10</v>
      </c>
      <c r="E1031" s="110" t="s">
        <v>112</v>
      </c>
      <c r="F1031">
        <v>52.234000000000002</v>
      </c>
      <c r="G1031">
        <v>6816537.1446000002</v>
      </c>
      <c r="H1031">
        <v>1347666.9003999999</v>
      </c>
      <c r="I1031">
        <v>1427727.3215999999</v>
      </c>
      <c r="J1031">
        <v>75045.433300000004</v>
      </c>
      <c r="K1031">
        <v>454794.47850000003</v>
      </c>
      <c r="L1031">
        <v>501703.46240000002</v>
      </c>
      <c r="M1031">
        <v>103422.12850000001</v>
      </c>
      <c r="N1031">
        <v>71901.417799999996</v>
      </c>
      <c r="O1031">
        <v>241450.42800000001</v>
      </c>
    </row>
    <row r="1032" spans="1:15" hidden="1">
      <c r="A1032" s="110" t="s">
        <v>36</v>
      </c>
      <c r="B1032" s="110" t="s">
        <v>110</v>
      </c>
      <c r="C1032" s="110" t="s">
        <v>111</v>
      </c>
      <c r="D1032" s="110" t="s">
        <v>10</v>
      </c>
      <c r="E1032" s="110" t="s">
        <v>113</v>
      </c>
      <c r="F1032">
        <v>26.518799999999999</v>
      </c>
      <c r="G1032">
        <v>3460704.1956000002</v>
      </c>
      <c r="H1032">
        <v>684199.89839999995</v>
      </c>
      <c r="I1032">
        <v>724845.88800000004</v>
      </c>
      <c r="J1032">
        <v>38100.065699999999</v>
      </c>
      <c r="K1032">
        <v>230895.65830000001</v>
      </c>
      <c r="L1032">
        <v>254710.98860000001</v>
      </c>
      <c r="M1032">
        <v>52506.619100000004</v>
      </c>
      <c r="N1032">
        <v>36503.796699999999</v>
      </c>
      <c r="O1032">
        <v>122582.52499999999</v>
      </c>
    </row>
    <row r="1033" spans="1:15" hidden="1">
      <c r="A1033" s="110" t="s">
        <v>36</v>
      </c>
      <c r="B1033" s="110" t="s">
        <v>110</v>
      </c>
      <c r="C1033" s="110" t="s">
        <v>111</v>
      </c>
      <c r="D1033" s="110" t="s">
        <v>10</v>
      </c>
      <c r="E1033" s="110" t="s">
        <v>114</v>
      </c>
      <c r="F1033">
        <v>40.983600000000003</v>
      </c>
      <c r="G1033">
        <v>5348359.5829999996</v>
      </c>
      <c r="H1033">
        <v>1057399.9876000001</v>
      </c>
      <c r="I1033">
        <v>1120216.3008000001</v>
      </c>
      <c r="J1033">
        <v>58882.145700000001</v>
      </c>
      <c r="K1033">
        <v>356838.74459999998</v>
      </c>
      <c r="L1033">
        <v>393644.25510000001</v>
      </c>
      <c r="M1033">
        <v>81146.593099999998</v>
      </c>
      <c r="N1033">
        <v>56414.958599999998</v>
      </c>
      <c r="O1033">
        <v>189445.72039999999</v>
      </c>
    </row>
    <row r="1034" spans="1:15" hidden="1">
      <c r="A1034" s="110" t="s">
        <v>36</v>
      </c>
      <c r="B1034" s="110" t="s">
        <v>110</v>
      </c>
      <c r="C1034" s="110" t="s">
        <v>111</v>
      </c>
      <c r="D1034" s="110" t="s">
        <v>10</v>
      </c>
      <c r="E1034" s="110" t="s">
        <v>112</v>
      </c>
      <c r="F1034">
        <v>73.931200000000004</v>
      </c>
      <c r="G1034">
        <v>12311491.3281</v>
      </c>
      <c r="H1034">
        <v>2479707.2239999999</v>
      </c>
      <c r="I1034">
        <v>2124574.8672000002</v>
      </c>
      <c r="J1034">
        <v>106218.5533</v>
      </c>
      <c r="K1034">
        <v>827084.8615</v>
      </c>
      <c r="L1034">
        <v>710103.36219999997</v>
      </c>
      <c r="M1034">
        <v>146382.0895</v>
      </c>
      <c r="N1034">
        <v>88650.468200000003</v>
      </c>
      <c r="O1034">
        <v>210294.60829999999</v>
      </c>
    </row>
    <row r="1035" spans="1:15" hidden="1">
      <c r="A1035" s="110" t="s">
        <v>36</v>
      </c>
      <c r="B1035" s="110" t="s">
        <v>110</v>
      </c>
      <c r="C1035" s="110" t="s">
        <v>111</v>
      </c>
      <c r="D1035" s="110" t="s">
        <v>10</v>
      </c>
      <c r="E1035" s="110" t="s">
        <v>112</v>
      </c>
      <c r="F1035">
        <v>12.054</v>
      </c>
      <c r="G1035">
        <v>2006991.5785999999</v>
      </c>
      <c r="H1035">
        <v>404300.2292</v>
      </c>
      <c r="I1035">
        <v>346397.91360000003</v>
      </c>
      <c r="J1035">
        <v>17317.985700000001</v>
      </c>
      <c r="K1035">
        <v>134850.79259999999</v>
      </c>
      <c r="L1035">
        <v>115777.7221</v>
      </c>
      <c r="M1035">
        <v>23866.645</v>
      </c>
      <c r="N1035">
        <v>14453.8807</v>
      </c>
      <c r="O1035">
        <v>34287.164400000001</v>
      </c>
    </row>
    <row r="1036" spans="1:15" hidden="1">
      <c r="A1036" s="110" t="s">
        <v>36</v>
      </c>
      <c r="B1036" s="110" t="s">
        <v>110</v>
      </c>
      <c r="C1036" s="110" t="s">
        <v>111</v>
      </c>
      <c r="D1036" s="110" t="s">
        <v>10</v>
      </c>
      <c r="E1036" s="110" t="s">
        <v>114</v>
      </c>
      <c r="F1036">
        <v>6.4287999999999998</v>
      </c>
      <c r="G1036">
        <v>1070395.5615999999</v>
      </c>
      <c r="H1036">
        <v>215626.57680000001</v>
      </c>
      <c r="I1036">
        <v>184744.8192</v>
      </c>
      <c r="J1036">
        <v>9236.3418999999994</v>
      </c>
      <c r="K1036">
        <v>71920.422699999996</v>
      </c>
      <c r="L1036">
        <v>61748.118499999997</v>
      </c>
      <c r="M1036">
        <v>12728.877399999999</v>
      </c>
      <c r="N1036">
        <v>7708.7363999999998</v>
      </c>
      <c r="O1036">
        <v>18286.487700000001</v>
      </c>
    </row>
    <row r="1037" spans="1:15" hidden="1">
      <c r="A1037" s="110" t="s">
        <v>36</v>
      </c>
      <c r="B1037" s="110" t="s">
        <v>110</v>
      </c>
      <c r="C1037" s="110" t="s">
        <v>111</v>
      </c>
      <c r="D1037" s="110" t="s">
        <v>10</v>
      </c>
      <c r="E1037" s="110" t="s">
        <v>112</v>
      </c>
      <c r="F1037">
        <v>8.0359999999999996</v>
      </c>
      <c r="G1037">
        <v>1338205.4754000001</v>
      </c>
      <c r="H1037">
        <v>277083.15779999999</v>
      </c>
      <c r="I1037">
        <v>224059.94880000001</v>
      </c>
      <c r="J1037">
        <v>11545.7381</v>
      </c>
      <c r="K1037">
        <v>84216.0769</v>
      </c>
      <c r="L1037">
        <v>77185.148100000006</v>
      </c>
      <c r="M1037">
        <v>15911.0967</v>
      </c>
      <c r="N1037">
        <v>27891.47</v>
      </c>
      <c r="O1037">
        <v>21757.466499999999</v>
      </c>
    </row>
    <row r="1038" spans="1:15" hidden="1">
      <c r="A1038" s="110" t="s">
        <v>36</v>
      </c>
      <c r="B1038" s="110" t="s">
        <v>110</v>
      </c>
      <c r="C1038" s="110" t="s">
        <v>111</v>
      </c>
      <c r="D1038" s="110" t="s">
        <v>10</v>
      </c>
      <c r="E1038" s="110" t="s">
        <v>112</v>
      </c>
      <c r="F1038">
        <v>2.4108000000000001</v>
      </c>
      <c r="G1038">
        <v>401398.63390000002</v>
      </c>
      <c r="H1038">
        <v>90545.154399999999</v>
      </c>
      <c r="I1038">
        <v>68088.076799999995</v>
      </c>
      <c r="J1038">
        <v>3462.8514</v>
      </c>
      <c r="K1038">
        <v>27559.944599999999</v>
      </c>
      <c r="L1038">
        <v>23155.544399999999</v>
      </c>
      <c r="M1038">
        <v>4773.3289999999997</v>
      </c>
      <c r="N1038">
        <v>2044.4934000000001</v>
      </c>
      <c r="O1038">
        <v>5552.2462999999998</v>
      </c>
    </row>
    <row r="1039" spans="1:15" hidden="1">
      <c r="A1039" s="110" t="s">
        <v>36</v>
      </c>
      <c r="B1039" s="110" t="s">
        <v>110</v>
      </c>
      <c r="C1039" s="110" t="s">
        <v>111</v>
      </c>
      <c r="D1039" s="110" t="s">
        <v>10</v>
      </c>
      <c r="E1039" s="110" t="s">
        <v>113</v>
      </c>
      <c r="F1039">
        <v>0.80359999999999998</v>
      </c>
      <c r="G1039">
        <v>133799.54459999999</v>
      </c>
      <c r="H1039">
        <v>30181.453000000001</v>
      </c>
      <c r="I1039">
        <v>22695.763200000001</v>
      </c>
      <c r="J1039">
        <v>1153.4552000000001</v>
      </c>
      <c r="K1039">
        <v>9186.6481999999996</v>
      </c>
      <c r="L1039">
        <v>7718.5147999999999</v>
      </c>
      <c r="M1039">
        <v>1591.1097</v>
      </c>
      <c r="N1039">
        <v>681.49779999999998</v>
      </c>
      <c r="O1039">
        <v>1850.7488000000001</v>
      </c>
    </row>
    <row r="1040" spans="1:15" hidden="1">
      <c r="A1040" s="110" t="s">
        <v>36</v>
      </c>
      <c r="B1040" s="110" t="s">
        <v>110</v>
      </c>
      <c r="C1040" s="110" t="s">
        <v>111</v>
      </c>
      <c r="D1040" s="110" t="s">
        <v>10</v>
      </c>
      <c r="E1040" s="110" t="s">
        <v>114</v>
      </c>
      <c r="F1040">
        <v>0.80359999999999998</v>
      </c>
      <c r="G1040">
        <v>133799.54459999999</v>
      </c>
      <c r="H1040">
        <v>24060.054599999999</v>
      </c>
      <c r="I1040">
        <v>22966.560000000001</v>
      </c>
      <c r="J1040">
        <v>1153.4552000000001</v>
      </c>
      <c r="K1040">
        <v>8990.0527999999995</v>
      </c>
      <c r="L1040">
        <v>7718.5147999999999</v>
      </c>
      <c r="M1040">
        <v>1591.1097</v>
      </c>
      <c r="N1040">
        <v>0</v>
      </c>
      <c r="O1040">
        <v>2582.0961000000002</v>
      </c>
    </row>
    <row r="1041" spans="1:15" hidden="1">
      <c r="A1041" s="110" t="s">
        <v>36</v>
      </c>
      <c r="B1041" s="110" t="s">
        <v>110</v>
      </c>
      <c r="C1041" s="110" t="s">
        <v>111</v>
      </c>
      <c r="D1041" s="110" t="s">
        <v>8</v>
      </c>
      <c r="E1041" s="110" t="s">
        <v>112</v>
      </c>
      <c r="F1041">
        <v>5.6252000000000004</v>
      </c>
      <c r="G1041">
        <v>1037997.0133</v>
      </c>
      <c r="H1041">
        <v>269810.81559999997</v>
      </c>
      <c r="I1041">
        <v>226686.8352</v>
      </c>
      <c r="J1041">
        <v>8081.6437999999998</v>
      </c>
      <c r="K1041">
        <v>163552.44760000001</v>
      </c>
      <c r="L1041">
        <v>54029.603600000002</v>
      </c>
      <c r="M1041">
        <v>11137.7677</v>
      </c>
      <c r="N1041">
        <v>14241.725</v>
      </c>
      <c r="O1041">
        <v>9908.7306000000008</v>
      </c>
    </row>
    <row r="1042" spans="1:15" hidden="1">
      <c r="A1042" s="110" t="s">
        <v>36</v>
      </c>
      <c r="B1042" s="110" t="s">
        <v>110</v>
      </c>
      <c r="C1042" s="110" t="s">
        <v>111</v>
      </c>
      <c r="D1042" s="110" t="s">
        <v>8</v>
      </c>
      <c r="E1042" s="110" t="s">
        <v>114</v>
      </c>
      <c r="F1042">
        <v>2.4108000000000001</v>
      </c>
      <c r="G1042">
        <v>444792.67229999998</v>
      </c>
      <c r="H1042">
        <v>115632.8658</v>
      </c>
      <c r="I1042">
        <v>97151.500799999994</v>
      </c>
      <c r="J1042">
        <v>3462.8514</v>
      </c>
      <c r="K1042">
        <v>70093.906099999993</v>
      </c>
      <c r="L1042">
        <v>23155.544399999999</v>
      </c>
      <c r="M1042">
        <v>4773.3289999999997</v>
      </c>
      <c r="N1042">
        <v>6103.5964000000004</v>
      </c>
      <c r="O1042">
        <v>4246.5987999999998</v>
      </c>
    </row>
    <row r="1043" spans="1:15" hidden="1">
      <c r="A1043" s="110" t="s">
        <v>36</v>
      </c>
      <c r="B1043" s="110" t="s">
        <v>110</v>
      </c>
      <c r="C1043" s="110" t="s">
        <v>111</v>
      </c>
      <c r="D1043" s="110" t="s">
        <v>8</v>
      </c>
      <c r="E1043" s="110" t="s">
        <v>112</v>
      </c>
      <c r="F1043">
        <v>3.2143999999999999</v>
      </c>
      <c r="G1043">
        <v>593140.69579999999</v>
      </c>
      <c r="H1043">
        <v>147748.7316</v>
      </c>
      <c r="I1043">
        <v>129543.9936</v>
      </c>
      <c r="J1043">
        <v>4618.7924000000003</v>
      </c>
      <c r="K1043">
        <v>93458.541500000007</v>
      </c>
      <c r="L1043">
        <v>30874.0592</v>
      </c>
      <c r="M1043">
        <v>6364.4386999999997</v>
      </c>
      <c r="N1043">
        <v>23717.186900000001</v>
      </c>
      <c r="O1043">
        <v>5484.5989</v>
      </c>
    </row>
    <row r="1044" spans="1:15" hidden="1">
      <c r="A1044" s="110" t="s">
        <v>36</v>
      </c>
      <c r="B1044" s="110" t="s">
        <v>110</v>
      </c>
      <c r="C1044" s="110" t="s">
        <v>111</v>
      </c>
      <c r="D1044" s="110" t="s">
        <v>8</v>
      </c>
      <c r="E1044" s="110" t="s">
        <v>114</v>
      </c>
      <c r="F1044">
        <v>1.6072</v>
      </c>
      <c r="G1044">
        <v>296528.18300000002</v>
      </c>
      <c r="H1044">
        <v>73874.3658</v>
      </c>
      <c r="I1044">
        <v>64772.390399999997</v>
      </c>
      <c r="J1044">
        <v>2309.3962000000001</v>
      </c>
      <c r="K1044">
        <v>46729.270700000001</v>
      </c>
      <c r="L1044">
        <v>15437.0296</v>
      </c>
      <c r="M1044">
        <v>3182.2193000000002</v>
      </c>
      <c r="N1044">
        <v>11858.593500000001</v>
      </c>
      <c r="O1044">
        <v>2742.2995000000001</v>
      </c>
    </row>
    <row r="1045" spans="1:15" hidden="1">
      <c r="A1045" s="110" t="s">
        <v>36</v>
      </c>
      <c r="B1045" s="110" t="s">
        <v>115</v>
      </c>
      <c r="C1045" s="110" t="s">
        <v>116</v>
      </c>
      <c r="D1045" s="110" t="s">
        <v>7</v>
      </c>
      <c r="E1045" s="110" t="s">
        <v>112</v>
      </c>
      <c r="F1045">
        <v>44043.7088</v>
      </c>
      <c r="G1045">
        <v>6955798352.3083</v>
      </c>
      <c r="H1045">
        <v>1141179603.2272</v>
      </c>
      <c r="I1045">
        <v>1674749776.3199999</v>
      </c>
      <c r="J1045">
        <v>89266127.100600004</v>
      </c>
      <c r="K1045">
        <v>134818334.45699999</v>
      </c>
      <c r="L1045">
        <v>348501112.79769999</v>
      </c>
      <c r="M1045">
        <v>78539344.538599998</v>
      </c>
      <c r="N1045">
        <v>65061814.917099997</v>
      </c>
      <c r="O1045">
        <v>132346233.5152</v>
      </c>
    </row>
    <row r="1046" spans="1:15" hidden="1">
      <c r="A1046" s="110" t="s">
        <v>36</v>
      </c>
      <c r="B1046" s="110" t="s">
        <v>115</v>
      </c>
      <c r="C1046" s="110" t="s">
        <v>116</v>
      </c>
      <c r="D1046" s="110" t="s">
        <v>7</v>
      </c>
      <c r="E1046" s="110" t="s">
        <v>112</v>
      </c>
      <c r="F1046">
        <v>115396.15640000001</v>
      </c>
      <c r="G1046">
        <v>18176366998.772099</v>
      </c>
      <c r="H1046">
        <v>2989933036.2788</v>
      </c>
      <c r="I1046">
        <v>4387906749.1775999</v>
      </c>
      <c r="J1046">
        <v>233880574.97940001</v>
      </c>
      <c r="K1046">
        <v>353229054.3294</v>
      </c>
      <c r="L1046">
        <v>913085887.03530002</v>
      </c>
      <c r="M1046">
        <v>205776005.99180001</v>
      </c>
      <c r="N1046">
        <v>170464376.73840001</v>
      </c>
      <c r="O1046">
        <v>346752057.84820002</v>
      </c>
    </row>
    <row r="1047" spans="1:15" hidden="1">
      <c r="A1047" s="110" t="s">
        <v>36</v>
      </c>
      <c r="B1047" s="110" t="s">
        <v>115</v>
      </c>
      <c r="C1047" s="110" t="s">
        <v>116</v>
      </c>
      <c r="D1047" s="110" t="s">
        <v>7</v>
      </c>
      <c r="E1047" s="110" t="s">
        <v>112</v>
      </c>
      <c r="F1047">
        <v>32167.304400000001</v>
      </c>
      <c r="G1047">
        <v>5070660870.0103998</v>
      </c>
      <c r="H1047">
        <v>833460049.08000004</v>
      </c>
      <c r="I1047">
        <v>1223152802.9375999</v>
      </c>
      <c r="J1047">
        <v>65195478.083400004</v>
      </c>
      <c r="K1047">
        <v>98464514.486499995</v>
      </c>
      <c r="L1047">
        <v>254527642.7561</v>
      </c>
      <c r="M1047">
        <v>57361177.611599997</v>
      </c>
      <c r="N1047">
        <v>47517869.459100001</v>
      </c>
      <c r="O1047">
        <v>96659016.592099994</v>
      </c>
    </row>
    <row r="1048" spans="1:15" hidden="1">
      <c r="A1048" s="110" t="s">
        <v>36</v>
      </c>
      <c r="B1048" s="110" t="s">
        <v>115</v>
      </c>
      <c r="C1048" s="110" t="s">
        <v>116</v>
      </c>
      <c r="D1048" s="110" t="s">
        <v>7</v>
      </c>
      <c r="E1048" s="110" t="s">
        <v>113</v>
      </c>
      <c r="F1048">
        <v>143245.71799999999</v>
      </c>
      <c r="G1048">
        <v>22555165743.583698</v>
      </c>
      <c r="H1048">
        <v>3711519671.2955999</v>
      </c>
      <c r="I1048">
        <v>5446878582.9695997</v>
      </c>
      <c r="J1048">
        <v>290325014.99620003</v>
      </c>
      <c r="K1048">
        <v>438476904.98879999</v>
      </c>
      <c r="L1048">
        <v>1133448873.5539999</v>
      </c>
      <c r="M1048">
        <v>255437725.52779999</v>
      </c>
      <c r="N1048">
        <v>211604032.5873</v>
      </c>
      <c r="O1048">
        <v>430436758.4156</v>
      </c>
    </row>
    <row r="1049" spans="1:15" hidden="1">
      <c r="A1049" s="110" t="s">
        <v>36</v>
      </c>
      <c r="B1049" s="110" t="s">
        <v>115</v>
      </c>
      <c r="C1049" s="110" t="s">
        <v>116</v>
      </c>
      <c r="D1049" s="110" t="s">
        <v>7</v>
      </c>
      <c r="E1049" s="110" t="s">
        <v>114</v>
      </c>
      <c r="F1049">
        <v>11197.3624</v>
      </c>
      <c r="G1049">
        <v>1773637804.2121</v>
      </c>
      <c r="H1049">
        <v>290125466.81800002</v>
      </c>
      <c r="I1049">
        <v>425776590.60479999</v>
      </c>
      <c r="J1049">
        <v>22694391.8147</v>
      </c>
      <c r="K1049">
        <v>34275264.054899998</v>
      </c>
      <c r="L1049">
        <v>88600469.0141</v>
      </c>
      <c r="M1049">
        <v>19967289.935800001</v>
      </c>
      <c r="N1049">
        <v>16540857.704299999</v>
      </c>
      <c r="O1049">
        <v>33646774.518299997</v>
      </c>
    </row>
    <row r="1050" spans="1:15" hidden="1">
      <c r="A1050" s="110" t="s">
        <v>36</v>
      </c>
      <c r="B1050" s="110" t="s">
        <v>115</v>
      </c>
      <c r="C1050" s="110" t="s">
        <v>116</v>
      </c>
      <c r="D1050" s="110" t="s">
        <v>7</v>
      </c>
      <c r="E1050" s="110" t="s">
        <v>114</v>
      </c>
      <c r="F1050">
        <v>25926.5468</v>
      </c>
      <c r="G1050">
        <v>4087756148.2010002</v>
      </c>
      <c r="H1050">
        <v>671761012.43340003</v>
      </c>
      <c r="I1050">
        <v>985849730.28480005</v>
      </c>
      <c r="J1050">
        <v>52546946.112000003</v>
      </c>
      <c r="K1050">
        <v>79361478.699900001</v>
      </c>
      <c r="L1050">
        <v>205146901.95210001</v>
      </c>
      <c r="M1050">
        <v>46232573.216499999</v>
      </c>
      <c r="N1050">
        <v>38298958.813900001</v>
      </c>
      <c r="O1050">
        <v>77906264.266200006</v>
      </c>
    </row>
    <row r="1051" spans="1:15" hidden="1">
      <c r="A1051" s="110" t="s">
        <v>36</v>
      </c>
      <c r="B1051" s="110" t="s">
        <v>115</v>
      </c>
      <c r="C1051" s="110" t="s">
        <v>116</v>
      </c>
      <c r="D1051" s="110" t="s">
        <v>7</v>
      </c>
      <c r="E1051" s="110" t="s">
        <v>112</v>
      </c>
      <c r="F1051">
        <v>41.787199999999999</v>
      </c>
      <c r="G1051">
        <v>5433600.2878</v>
      </c>
      <c r="H1051">
        <v>1163922.3418000001</v>
      </c>
      <c r="I1051">
        <v>1521711.9168</v>
      </c>
      <c r="J1051">
        <v>84693.190700000006</v>
      </c>
      <c r="K1051">
        <v>149587.4994</v>
      </c>
      <c r="L1051">
        <v>330646.21710000001</v>
      </c>
      <c r="M1051">
        <v>74515.507199999993</v>
      </c>
      <c r="N1051">
        <v>61728.477200000001</v>
      </c>
      <c r="O1051">
        <v>125565.68640000001</v>
      </c>
    </row>
    <row r="1052" spans="1:15" hidden="1">
      <c r="A1052" s="110" t="s">
        <v>36</v>
      </c>
      <c r="B1052" s="110" t="s">
        <v>115</v>
      </c>
      <c r="C1052" s="110" t="s">
        <v>116</v>
      </c>
      <c r="D1052" s="110" t="s">
        <v>7</v>
      </c>
      <c r="E1052" s="110" t="s">
        <v>112</v>
      </c>
      <c r="F1052">
        <v>216.97200000000001</v>
      </c>
      <c r="G1052">
        <v>28121620.934500001</v>
      </c>
      <c r="H1052">
        <v>6043442.8367999997</v>
      </c>
      <c r="I1052">
        <v>7901192.5247999998</v>
      </c>
      <c r="J1052">
        <v>439749.80719999998</v>
      </c>
      <c r="K1052">
        <v>776704.32380000001</v>
      </c>
      <c r="L1052">
        <v>1716816.8964</v>
      </c>
      <c r="M1052">
        <v>386907.44099999999</v>
      </c>
      <c r="N1052">
        <v>320513.24670000002</v>
      </c>
      <c r="O1052">
        <v>651975.67960000003</v>
      </c>
    </row>
    <row r="1053" spans="1:15" hidden="1">
      <c r="A1053" s="110" t="s">
        <v>36</v>
      </c>
      <c r="B1053" s="110" t="s">
        <v>115</v>
      </c>
      <c r="C1053" s="110" t="s">
        <v>116</v>
      </c>
      <c r="D1053" s="110" t="s">
        <v>7</v>
      </c>
      <c r="E1053" s="110" t="s">
        <v>112</v>
      </c>
      <c r="F1053">
        <v>14.4648</v>
      </c>
      <c r="G1053">
        <v>1572772.7474</v>
      </c>
      <c r="H1053">
        <v>402896.34820000001</v>
      </c>
      <c r="I1053">
        <v>526746.22080000001</v>
      </c>
      <c r="J1053">
        <v>29316.156599999998</v>
      </c>
      <c r="K1053">
        <v>51780.2883</v>
      </c>
      <c r="L1053">
        <v>114454.4598</v>
      </c>
      <c r="M1053">
        <v>25793.829399999999</v>
      </c>
      <c r="N1053">
        <v>21367.549800000001</v>
      </c>
      <c r="O1053">
        <v>43465.045299999998</v>
      </c>
    </row>
    <row r="1054" spans="1:15" hidden="1">
      <c r="A1054" s="110" t="s">
        <v>36</v>
      </c>
      <c r="B1054" s="110" t="s">
        <v>115</v>
      </c>
      <c r="C1054" s="110" t="s">
        <v>116</v>
      </c>
      <c r="D1054" s="110" t="s">
        <v>7</v>
      </c>
      <c r="E1054" s="110" t="s">
        <v>113</v>
      </c>
      <c r="F1054">
        <v>92.414000000000001</v>
      </c>
      <c r="G1054">
        <v>10403638.161800001</v>
      </c>
      <c r="H1054">
        <v>2574058.3673999999</v>
      </c>
      <c r="I1054">
        <v>3365322.5088</v>
      </c>
      <c r="J1054">
        <v>187300.98190000001</v>
      </c>
      <c r="K1054">
        <v>330818.50829999999</v>
      </c>
      <c r="L1054">
        <v>731236.82620000001</v>
      </c>
      <c r="M1054">
        <v>164793.91</v>
      </c>
      <c r="N1054">
        <v>136514.9014</v>
      </c>
      <c r="O1054">
        <v>277693.34499999997</v>
      </c>
    </row>
    <row r="1055" spans="1:15" hidden="1">
      <c r="A1055" s="110" t="s">
        <v>36</v>
      </c>
      <c r="B1055" s="110" t="s">
        <v>115</v>
      </c>
      <c r="C1055" s="110" t="s">
        <v>116</v>
      </c>
      <c r="D1055" s="110" t="s">
        <v>7</v>
      </c>
      <c r="E1055" s="110" t="s">
        <v>114</v>
      </c>
      <c r="F1055">
        <v>0.80359999999999998</v>
      </c>
      <c r="G1055">
        <v>88044.272299999997</v>
      </c>
      <c r="H1055">
        <v>22382.556</v>
      </c>
      <c r="I1055">
        <v>29264.16</v>
      </c>
      <c r="J1055">
        <v>1629.5039999999999</v>
      </c>
      <c r="K1055">
        <v>2876.6826999999998</v>
      </c>
      <c r="L1055">
        <v>6358.5811000000003</v>
      </c>
      <c r="M1055">
        <v>1432.9905000000001</v>
      </c>
      <c r="N1055">
        <v>1187.0861</v>
      </c>
      <c r="O1055">
        <v>2414.7247000000002</v>
      </c>
    </row>
    <row r="1056" spans="1:15" hidden="1">
      <c r="A1056" s="110" t="s">
        <v>36</v>
      </c>
      <c r="B1056" s="110" t="s">
        <v>115</v>
      </c>
      <c r="C1056" s="110" t="s">
        <v>116</v>
      </c>
      <c r="D1056" s="110" t="s">
        <v>7</v>
      </c>
      <c r="E1056" s="110" t="s">
        <v>114</v>
      </c>
      <c r="F1056">
        <v>4.8216000000000001</v>
      </c>
      <c r="G1056">
        <v>524536.82539999997</v>
      </c>
      <c r="H1056">
        <v>134299.31299999999</v>
      </c>
      <c r="I1056">
        <v>175581.8112</v>
      </c>
      <c r="J1056">
        <v>9772.0522000000001</v>
      </c>
      <c r="K1056">
        <v>17260.096099999999</v>
      </c>
      <c r="L1056">
        <v>38151.486599999997</v>
      </c>
      <c r="M1056">
        <v>8597.9431000000004</v>
      </c>
      <c r="N1056">
        <v>7122.5165999999999</v>
      </c>
      <c r="O1056">
        <v>14488.348400000001</v>
      </c>
    </row>
    <row r="1057" spans="1:15">
      <c r="A1057" s="110" t="s">
        <v>36</v>
      </c>
      <c r="B1057" s="110" t="s">
        <v>115</v>
      </c>
      <c r="C1057" s="110" t="s">
        <v>116</v>
      </c>
      <c r="D1057" s="110" t="s">
        <v>9</v>
      </c>
      <c r="E1057" s="110" t="s">
        <v>114</v>
      </c>
      <c r="F1057">
        <v>4074.252</v>
      </c>
      <c r="G1057">
        <v>352005703.29820001</v>
      </c>
      <c r="H1057">
        <v>105515988.6672</v>
      </c>
      <c r="I1057">
        <v>110599884.6912</v>
      </c>
      <c r="J1057">
        <v>8257540.7292999998</v>
      </c>
      <c r="K1057">
        <v>13900935.4134</v>
      </c>
      <c r="L1057">
        <v>32238006.164900001</v>
      </c>
      <c r="M1057">
        <v>7265261.9473999999</v>
      </c>
      <c r="N1057">
        <v>0</v>
      </c>
      <c r="O1057">
        <v>23028777.964899998</v>
      </c>
    </row>
    <row r="1058" spans="1:15">
      <c r="A1058" s="110" t="s">
        <v>36</v>
      </c>
      <c r="B1058" s="110" t="s">
        <v>115</v>
      </c>
      <c r="C1058" s="110" t="s">
        <v>116</v>
      </c>
      <c r="D1058" s="110" t="s">
        <v>9</v>
      </c>
      <c r="E1058" s="110" t="s">
        <v>112</v>
      </c>
      <c r="F1058">
        <v>34310.505599999997</v>
      </c>
      <c r="G1058">
        <v>3565887140.0414</v>
      </c>
      <c r="H1058">
        <v>1050140825.178</v>
      </c>
      <c r="I1058">
        <v>789941862.47039998</v>
      </c>
      <c r="J1058">
        <v>69539238.568399996</v>
      </c>
      <c r="K1058">
        <v>138348330.6318</v>
      </c>
      <c r="L1058">
        <v>271485978.54350001</v>
      </c>
      <c r="M1058">
        <v>61182963.334200002</v>
      </c>
      <c r="N1058">
        <v>47910630.226400003</v>
      </c>
      <c r="O1058">
        <v>160482096.77649999</v>
      </c>
    </row>
    <row r="1059" spans="1:15">
      <c r="A1059" s="110" t="s">
        <v>36</v>
      </c>
      <c r="B1059" s="110" t="s">
        <v>115</v>
      </c>
      <c r="C1059" s="110" t="s">
        <v>116</v>
      </c>
      <c r="D1059" s="110" t="s">
        <v>9</v>
      </c>
      <c r="E1059" s="110" t="s">
        <v>112</v>
      </c>
      <c r="F1059">
        <v>63783.339200000002</v>
      </c>
      <c r="G1059">
        <v>6602442650.0941</v>
      </c>
      <c r="H1059">
        <v>1952215139.7526</v>
      </c>
      <c r="I1059">
        <v>1468504439.04</v>
      </c>
      <c r="J1059">
        <v>129273664.5625</v>
      </c>
      <c r="K1059">
        <v>257189987.32690001</v>
      </c>
      <c r="L1059">
        <v>504693298.8793</v>
      </c>
      <c r="M1059">
        <v>113739323.72499999</v>
      </c>
      <c r="N1059">
        <v>89066014.201100007</v>
      </c>
      <c r="O1059">
        <v>298336729.09280002</v>
      </c>
    </row>
    <row r="1060" spans="1:15">
      <c r="A1060" s="110" t="s">
        <v>36</v>
      </c>
      <c r="B1060" s="110" t="s">
        <v>115</v>
      </c>
      <c r="C1060" s="110" t="s">
        <v>116</v>
      </c>
      <c r="D1060" s="110" t="s">
        <v>9</v>
      </c>
      <c r="E1060" s="110" t="s">
        <v>112</v>
      </c>
      <c r="F1060">
        <v>30999.673599999998</v>
      </c>
      <c r="G1060">
        <v>3210801160.1145</v>
      </c>
      <c r="H1060">
        <v>948806269.42340004</v>
      </c>
      <c r="I1060">
        <v>713715507.39839995</v>
      </c>
      <c r="J1060">
        <v>62828968.441299997</v>
      </c>
      <c r="K1060">
        <v>124998248.13689999</v>
      </c>
      <c r="L1060">
        <v>245288624.42129999</v>
      </c>
      <c r="M1060">
        <v>55279042.3829</v>
      </c>
      <c r="N1060">
        <v>43287438.439499997</v>
      </c>
      <c r="O1060">
        <v>144996190.86680001</v>
      </c>
    </row>
    <row r="1061" spans="1:15">
      <c r="A1061" s="110" t="s">
        <v>36</v>
      </c>
      <c r="B1061" s="110" t="s">
        <v>115</v>
      </c>
      <c r="C1061" s="110" t="s">
        <v>116</v>
      </c>
      <c r="D1061" s="110" t="s">
        <v>9</v>
      </c>
      <c r="E1061" s="110" t="s">
        <v>113</v>
      </c>
      <c r="F1061">
        <v>22103.018</v>
      </c>
      <c r="G1061">
        <v>2288857641.2080002</v>
      </c>
      <c r="H1061">
        <v>676506543.82140005</v>
      </c>
      <c r="I1061">
        <v>508884929.10720003</v>
      </c>
      <c r="J1061">
        <v>44797563.284199998</v>
      </c>
      <c r="K1061">
        <v>89124761.898699999</v>
      </c>
      <c r="L1061">
        <v>174892773.08970001</v>
      </c>
      <c r="M1061">
        <v>39414404.311999999</v>
      </c>
      <c r="N1061">
        <v>30864293.713199999</v>
      </c>
      <c r="O1061">
        <v>103383456.8071</v>
      </c>
    </row>
    <row r="1062" spans="1:15">
      <c r="A1062" s="110" t="s">
        <v>36</v>
      </c>
      <c r="B1062" s="110" t="s">
        <v>115</v>
      </c>
      <c r="C1062" s="110" t="s">
        <v>116</v>
      </c>
      <c r="D1062" s="110" t="s">
        <v>9</v>
      </c>
      <c r="E1062" s="110" t="s">
        <v>114</v>
      </c>
      <c r="F1062">
        <v>0.80359999999999998</v>
      </c>
      <c r="G1062">
        <v>83620.140899999999</v>
      </c>
      <c r="H1062">
        <v>24595.358800000002</v>
      </c>
      <c r="I1062">
        <v>18500.774399999998</v>
      </c>
      <c r="J1062">
        <v>1629.5039999999999</v>
      </c>
      <c r="K1062">
        <v>3240.3112999999998</v>
      </c>
      <c r="L1062">
        <v>6358.5811000000003</v>
      </c>
      <c r="M1062">
        <v>1432.9905000000001</v>
      </c>
      <c r="N1062">
        <v>1122.1339</v>
      </c>
      <c r="O1062">
        <v>3758.7150000000001</v>
      </c>
    </row>
    <row r="1063" spans="1:15">
      <c r="A1063" s="110" t="s">
        <v>36</v>
      </c>
      <c r="B1063" s="110" t="s">
        <v>115</v>
      </c>
      <c r="C1063" s="110" t="s">
        <v>116</v>
      </c>
      <c r="D1063" s="110" t="s">
        <v>9</v>
      </c>
      <c r="E1063" s="110" t="s">
        <v>114</v>
      </c>
      <c r="F1063">
        <v>6462.5511999999999</v>
      </c>
      <c r="G1063">
        <v>669736297.80840003</v>
      </c>
      <c r="H1063">
        <v>197799150.13139999</v>
      </c>
      <c r="I1063">
        <v>148789405.67039999</v>
      </c>
      <c r="J1063">
        <v>13098055.0737</v>
      </c>
      <c r="K1063">
        <v>26058583.3554</v>
      </c>
      <c r="L1063">
        <v>51135709.186999999</v>
      </c>
      <c r="M1063">
        <v>11524109.779200001</v>
      </c>
      <c r="N1063">
        <v>9024201.0559</v>
      </c>
      <c r="O1063">
        <v>30227586.244100001</v>
      </c>
    </row>
    <row r="1064" spans="1:15">
      <c r="A1064" s="110" t="s">
        <v>36</v>
      </c>
      <c r="B1064" s="110" t="s">
        <v>115</v>
      </c>
      <c r="C1064" s="110" t="s">
        <v>116</v>
      </c>
      <c r="D1064" s="110" t="s">
        <v>9</v>
      </c>
      <c r="E1064" s="110" t="s">
        <v>112</v>
      </c>
      <c r="F1064">
        <v>8379.9408000000003</v>
      </c>
      <c r="G1064">
        <v>1202771997.4070001</v>
      </c>
      <c r="H1064">
        <v>493240155.83939999</v>
      </c>
      <c r="I1064">
        <v>221785585.51679999</v>
      </c>
      <c r="J1064">
        <v>16984148.6653</v>
      </c>
      <c r="K1064">
        <v>54088905.862899996</v>
      </c>
      <c r="L1064">
        <v>66307283.685900003</v>
      </c>
      <c r="M1064">
        <v>14943225.165100001</v>
      </c>
      <c r="N1064">
        <v>6859585.8448000001</v>
      </c>
      <c r="O1064">
        <v>50779213.758100003</v>
      </c>
    </row>
    <row r="1065" spans="1:15">
      <c r="A1065" s="110" t="s">
        <v>36</v>
      </c>
      <c r="B1065" s="110" t="s">
        <v>115</v>
      </c>
      <c r="C1065" s="110" t="s">
        <v>116</v>
      </c>
      <c r="D1065" s="110" t="s">
        <v>9</v>
      </c>
      <c r="E1065" s="110" t="s">
        <v>112</v>
      </c>
      <c r="F1065">
        <v>26837.025600000001</v>
      </c>
      <c r="G1065">
        <v>3840797020.1637998</v>
      </c>
      <c r="H1065">
        <v>1579617207.3271999</v>
      </c>
      <c r="I1065">
        <v>710275354.44480002</v>
      </c>
      <c r="J1065">
        <v>54392271.764200002</v>
      </c>
      <c r="K1065">
        <v>173221432.70019999</v>
      </c>
      <c r="L1065">
        <v>212351174.33570001</v>
      </c>
      <c r="M1065">
        <v>47856151.478100002</v>
      </c>
      <c r="N1065">
        <v>21968040.7436</v>
      </c>
      <c r="O1065">
        <v>162622038.99739999</v>
      </c>
    </row>
    <row r="1066" spans="1:15">
      <c r="A1066" s="110" t="s">
        <v>36</v>
      </c>
      <c r="B1066" s="110" t="s">
        <v>115</v>
      </c>
      <c r="C1066" s="110" t="s">
        <v>116</v>
      </c>
      <c r="D1066" s="110" t="s">
        <v>9</v>
      </c>
      <c r="E1066" s="110" t="s">
        <v>112</v>
      </c>
      <c r="F1066">
        <v>10403.4056</v>
      </c>
      <c r="G1066">
        <v>1488953012.2014</v>
      </c>
      <c r="H1066">
        <v>612340530.55560005</v>
      </c>
      <c r="I1066">
        <v>275339104.58880001</v>
      </c>
      <c r="J1066">
        <v>21085229.891399998</v>
      </c>
      <c r="K1066">
        <v>67149498.974000007</v>
      </c>
      <c r="L1066">
        <v>82318190.889599994</v>
      </c>
      <c r="M1066">
        <v>18551495.299899999</v>
      </c>
      <c r="N1066">
        <v>8515937.7010999992</v>
      </c>
      <c r="O1066">
        <v>63040631.1193</v>
      </c>
    </row>
    <row r="1067" spans="1:15">
      <c r="A1067" s="110" t="s">
        <v>36</v>
      </c>
      <c r="B1067" s="110" t="s">
        <v>115</v>
      </c>
      <c r="C1067" s="110" t="s">
        <v>116</v>
      </c>
      <c r="D1067" s="110" t="s">
        <v>9</v>
      </c>
      <c r="E1067" s="110" t="s">
        <v>113</v>
      </c>
      <c r="F1067">
        <v>12988.586799999999</v>
      </c>
      <c r="G1067">
        <v>1859568936.0272999</v>
      </c>
      <c r="H1067">
        <v>764503321.72920001</v>
      </c>
      <c r="I1067">
        <v>343759148.352</v>
      </c>
      <c r="J1067">
        <v>26324777.573100001</v>
      </c>
      <c r="K1067">
        <v>83835729.330799997</v>
      </c>
      <c r="L1067">
        <v>102773746.2806</v>
      </c>
      <c r="M1067">
        <v>23161425.809700001</v>
      </c>
      <c r="N1067">
        <v>10632094.9377</v>
      </c>
      <c r="O1067">
        <v>78705833.522400007</v>
      </c>
    </row>
    <row r="1068" spans="1:15">
      <c r="A1068" s="110" t="s">
        <v>36</v>
      </c>
      <c r="B1068" s="110" t="s">
        <v>115</v>
      </c>
      <c r="C1068" s="110" t="s">
        <v>116</v>
      </c>
      <c r="D1068" s="110" t="s">
        <v>9</v>
      </c>
      <c r="E1068" s="110" t="s">
        <v>114</v>
      </c>
      <c r="F1068">
        <v>3073.77</v>
      </c>
      <c r="G1068">
        <v>442666199.76160002</v>
      </c>
      <c r="H1068">
        <v>180920943.4826</v>
      </c>
      <c r="I1068">
        <v>81351156.959999993</v>
      </c>
      <c r="J1068">
        <v>6229800.1212999998</v>
      </c>
      <c r="K1068">
        <v>19839860.464699998</v>
      </c>
      <c r="L1068">
        <v>24321572.6983</v>
      </c>
      <c r="M1068">
        <v>5481188.7472999999</v>
      </c>
      <c r="N1068">
        <v>2516102.4027999998</v>
      </c>
      <c r="O1068">
        <v>18625862.353700001</v>
      </c>
    </row>
    <row r="1069" spans="1:15">
      <c r="A1069" s="110" t="s">
        <v>36</v>
      </c>
      <c r="B1069" s="110" t="s">
        <v>115</v>
      </c>
      <c r="C1069" s="110" t="s">
        <v>116</v>
      </c>
      <c r="D1069" s="110" t="s">
        <v>9</v>
      </c>
      <c r="E1069" s="110" t="s">
        <v>114</v>
      </c>
      <c r="F1069">
        <v>11105.752</v>
      </c>
      <c r="G1069">
        <v>1589144635.0811</v>
      </c>
      <c r="H1069">
        <v>653680374.15180004</v>
      </c>
      <c r="I1069">
        <v>293927577.792</v>
      </c>
      <c r="J1069">
        <v>22508719.093899999</v>
      </c>
      <c r="K1069">
        <v>71682842.254099995</v>
      </c>
      <c r="L1069">
        <v>87875590.768900007</v>
      </c>
      <c r="M1069">
        <v>19803929.0163</v>
      </c>
      <c r="N1069">
        <v>9090858.8775999993</v>
      </c>
      <c r="O1069">
        <v>67296579.798299998</v>
      </c>
    </row>
    <row r="1070" spans="1:15" hidden="1">
      <c r="A1070" s="110" t="s">
        <v>36</v>
      </c>
      <c r="B1070" s="110" t="s">
        <v>115</v>
      </c>
      <c r="C1070" s="110" t="s">
        <v>116</v>
      </c>
      <c r="D1070" s="110" t="s">
        <v>11</v>
      </c>
      <c r="E1070" s="110" t="s">
        <v>112</v>
      </c>
      <c r="F1070">
        <v>8.0359999999999996</v>
      </c>
      <c r="G1070">
        <v>6733432.5291999998</v>
      </c>
      <c r="H1070">
        <v>3099182.2428000001</v>
      </c>
      <c r="I1070">
        <v>329204.67839999998</v>
      </c>
      <c r="J1070">
        <v>16286.339400000001</v>
      </c>
      <c r="K1070">
        <v>177958.2493</v>
      </c>
      <c r="L1070">
        <v>63585.811000000002</v>
      </c>
      <c r="M1070">
        <v>14329.905199999999</v>
      </c>
      <c r="N1070">
        <v>38612.345800000003</v>
      </c>
      <c r="O1070">
        <v>49385.715199999999</v>
      </c>
    </row>
    <row r="1071" spans="1:15" hidden="1">
      <c r="A1071" s="110" t="s">
        <v>36</v>
      </c>
      <c r="B1071" s="110" t="s">
        <v>115</v>
      </c>
      <c r="C1071" s="110" t="s">
        <v>116</v>
      </c>
      <c r="D1071" s="110" t="s">
        <v>11</v>
      </c>
      <c r="E1071" s="110" t="s">
        <v>112</v>
      </c>
      <c r="F1071">
        <v>8.0359999999999996</v>
      </c>
      <c r="G1071">
        <v>4835361.6179</v>
      </c>
      <c r="H1071">
        <v>3099182.2428000001</v>
      </c>
      <c r="I1071">
        <v>329204.67839999998</v>
      </c>
      <c r="J1071">
        <v>16286.339400000001</v>
      </c>
      <c r="K1071">
        <v>177958.2493</v>
      </c>
      <c r="L1071">
        <v>63585.811000000002</v>
      </c>
      <c r="M1071">
        <v>14329.905199999999</v>
      </c>
      <c r="N1071">
        <v>38612.345800000003</v>
      </c>
      <c r="O1071">
        <v>49385.715199999999</v>
      </c>
    </row>
    <row r="1072" spans="1:15" hidden="1">
      <c r="A1072" s="110" t="s">
        <v>36</v>
      </c>
      <c r="B1072" s="110" t="s">
        <v>115</v>
      </c>
      <c r="C1072" s="110" t="s">
        <v>116</v>
      </c>
      <c r="D1072" s="110" t="s">
        <v>11</v>
      </c>
      <c r="E1072" s="110" t="s">
        <v>113</v>
      </c>
      <c r="F1072">
        <v>1.6072</v>
      </c>
      <c r="G1072">
        <v>967108.2831</v>
      </c>
      <c r="H1072">
        <v>619836.13040000002</v>
      </c>
      <c r="I1072">
        <v>65841.407999999996</v>
      </c>
      <c r="J1072">
        <v>3256.5221000000001</v>
      </c>
      <c r="K1072">
        <v>35591.649899999997</v>
      </c>
      <c r="L1072">
        <v>12717.162200000001</v>
      </c>
      <c r="M1072">
        <v>2865.9810000000002</v>
      </c>
      <c r="N1072">
        <v>7722.4691999999995</v>
      </c>
      <c r="O1072">
        <v>9877.143</v>
      </c>
    </row>
    <row r="1073" spans="1:15" hidden="1">
      <c r="A1073" s="110" t="s">
        <v>36</v>
      </c>
      <c r="B1073" s="110" t="s">
        <v>115</v>
      </c>
      <c r="C1073" s="110" t="s">
        <v>116</v>
      </c>
      <c r="D1073" s="110" t="s">
        <v>11</v>
      </c>
      <c r="E1073" s="110" t="s">
        <v>114</v>
      </c>
      <c r="F1073">
        <v>20.893599999999999</v>
      </c>
      <c r="G1073">
        <v>12573149.941</v>
      </c>
      <c r="H1073">
        <v>8057874.4676000001</v>
      </c>
      <c r="I1073">
        <v>855932.00639999995</v>
      </c>
      <c r="J1073">
        <v>42345.973899999997</v>
      </c>
      <c r="K1073">
        <v>462691.44829999999</v>
      </c>
      <c r="L1073">
        <v>165323.1085</v>
      </c>
      <c r="M1073">
        <v>37257.753599999996</v>
      </c>
      <c r="N1073">
        <v>100392.09910000001</v>
      </c>
      <c r="O1073">
        <v>128402.85950000001</v>
      </c>
    </row>
    <row r="1074" spans="1:15" hidden="1">
      <c r="A1074" s="110" t="s">
        <v>36</v>
      </c>
      <c r="B1074" s="110" t="s">
        <v>115</v>
      </c>
      <c r="C1074" s="110" t="s">
        <v>116</v>
      </c>
      <c r="D1074" s="110" t="s">
        <v>12</v>
      </c>
      <c r="E1074" s="110" t="s">
        <v>112</v>
      </c>
      <c r="F1074">
        <v>7553.84</v>
      </c>
      <c r="G1074">
        <v>390753888.1785</v>
      </c>
      <c r="H1074">
        <v>177401059.8626</v>
      </c>
      <c r="I1074">
        <v>24200703.820799999</v>
      </c>
      <c r="J1074">
        <v>15309838.898499999</v>
      </c>
      <c r="K1074">
        <v>27127193.258099999</v>
      </c>
      <c r="L1074">
        <v>115776254.31479999</v>
      </c>
      <c r="M1074">
        <v>13470110.908299999</v>
      </c>
      <c r="N1074">
        <v>3687016.3826000001</v>
      </c>
      <c r="O1074">
        <v>61971937.935599998</v>
      </c>
    </row>
    <row r="1075" spans="1:15" hidden="1">
      <c r="A1075" s="110" t="s">
        <v>36</v>
      </c>
      <c r="B1075" s="110" t="s">
        <v>115</v>
      </c>
      <c r="C1075" s="110" t="s">
        <v>116</v>
      </c>
      <c r="D1075" s="110" t="s">
        <v>12</v>
      </c>
      <c r="E1075" s="110" t="s">
        <v>112</v>
      </c>
      <c r="F1075">
        <v>67534.543999999994</v>
      </c>
      <c r="G1075">
        <v>3467416867.0551</v>
      </c>
      <c r="H1075">
        <v>1586040970.674</v>
      </c>
      <c r="I1075">
        <v>216364585.45919999</v>
      </c>
      <c r="J1075">
        <v>136876465.3642</v>
      </c>
      <c r="K1075">
        <v>242528651.2137</v>
      </c>
      <c r="L1075">
        <v>1035088980.0653</v>
      </c>
      <c r="M1075">
        <v>120428523.4824</v>
      </c>
      <c r="N1075">
        <v>32963495.403700002</v>
      </c>
      <c r="O1075">
        <v>554055496.18180001</v>
      </c>
    </row>
    <row r="1076" spans="1:15" hidden="1">
      <c r="A1076" s="110" t="s">
        <v>36</v>
      </c>
      <c r="B1076" s="110" t="s">
        <v>115</v>
      </c>
      <c r="C1076" s="110" t="s">
        <v>116</v>
      </c>
      <c r="D1076" s="110" t="s">
        <v>12</v>
      </c>
      <c r="E1076" s="110" t="s">
        <v>112</v>
      </c>
      <c r="F1076">
        <v>25738.504400000002</v>
      </c>
      <c r="G1076">
        <v>1189438576.2760999</v>
      </c>
      <c r="H1076">
        <v>604465804.89199996</v>
      </c>
      <c r="I1076">
        <v>82460035.2192</v>
      </c>
      <c r="J1076">
        <v>52165829.861100003</v>
      </c>
      <c r="K1076">
        <v>92431582.219400004</v>
      </c>
      <c r="L1076">
        <v>394489111.64340001</v>
      </c>
      <c r="M1076">
        <v>45897253.434299998</v>
      </c>
      <c r="N1076">
        <v>12562919.970100001</v>
      </c>
      <c r="O1076">
        <v>211159489.3766</v>
      </c>
    </row>
    <row r="1077" spans="1:15" hidden="1">
      <c r="A1077" s="110" t="s">
        <v>36</v>
      </c>
      <c r="B1077" s="110" t="s">
        <v>115</v>
      </c>
      <c r="C1077" s="110" t="s">
        <v>116</v>
      </c>
      <c r="D1077" s="110" t="s">
        <v>12</v>
      </c>
      <c r="E1077" s="110" t="s">
        <v>113</v>
      </c>
      <c r="F1077">
        <v>34872.222000000002</v>
      </c>
      <c r="G1077">
        <v>1611394647.6252</v>
      </c>
      <c r="H1077">
        <v>818970108.88039994</v>
      </c>
      <c r="I1077">
        <v>111722288.6208</v>
      </c>
      <c r="J1077">
        <v>70677702.538100004</v>
      </c>
      <c r="K1077">
        <v>125232399.0887</v>
      </c>
      <c r="L1077">
        <v>534479846.38190001</v>
      </c>
      <c r="M1077">
        <v>62184623.709200002</v>
      </c>
      <c r="N1077">
        <v>17021071.9067</v>
      </c>
      <c r="O1077">
        <v>286092792.20380002</v>
      </c>
    </row>
    <row r="1078" spans="1:15" hidden="1">
      <c r="A1078" s="110" t="s">
        <v>36</v>
      </c>
      <c r="B1078" s="110" t="s">
        <v>115</v>
      </c>
      <c r="C1078" s="110" t="s">
        <v>116</v>
      </c>
      <c r="D1078" s="110" t="s">
        <v>12</v>
      </c>
      <c r="E1078" s="110" t="s">
        <v>114</v>
      </c>
      <c r="F1078">
        <v>4628.7359999999999</v>
      </c>
      <c r="G1078">
        <v>241606534.46250001</v>
      </c>
      <c r="H1078">
        <v>108705330.29539999</v>
      </c>
      <c r="I1078">
        <v>14829366.489600001</v>
      </c>
      <c r="J1078">
        <v>9381347.8636000007</v>
      </c>
      <c r="K1078">
        <v>16622620.5496</v>
      </c>
      <c r="L1078">
        <v>70943747.3248</v>
      </c>
      <c r="M1078">
        <v>8254025.4075999996</v>
      </c>
      <c r="N1078">
        <v>2259278.1238000002</v>
      </c>
      <c r="O1078">
        <v>37974293.884000003</v>
      </c>
    </row>
    <row r="1079" spans="1:15" hidden="1">
      <c r="A1079" s="110" t="s">
        <v>36</v>
      </c>
      <c r="B1079" s="110" t="s">
        <v>115</v>
      </c>
      <c r="C1079" s="110" t="s">
        <v>116</v>
      </c>
      <c r="D1079" s="110" t="s">
        <v>12</v>
      </c>
      <c r="E1079" s="110" t="s">
        <v>114</v>
      </c>
      <c r="F1079">
        <v>6364.5119999999997</v>
      </c>
      <c r="G1079">
        <v>327254423.21789998</v>
      </c>
      <c r="H1079">
        <v>149469830.051</v>
      </c>
      <c r="I1079">
        <v>20390380.300799999</v>
      </c>
      <c r="J1079">
        <v>12899352.535599999</v>
      </c>
      <c r="K1079">
        <v>22856103.2557</v>
      </c>
      <c r="L1079">
        <v>97547652.571600005</v>
      </c>
      <c r="M1079">
        <v>11349284.9355</v>
      </c>
      <c r="N1079">
        <v>3106507.4202000001</v>
      </c>
      <c r="O1079">
        <v>52214654.090400003</v>
      </c>
    </row>
    <row r="1080" spans="1:15" hidden="1">
      <c r="A1080" s="110" t="s">
        <v>36</v>
      </c>
      <c r="B1080" s="110" t="s">
        <v>115</v>
      </c>
      <c r="C1080" s="110" t="s">
        <v>116</v>
      </c>
      <c r="D1080" s="110" t="s">
        <v>7</v>
      </c>
      <c r="E1080" s="110" t="s">
        <v>112</v>
      </c>
      <c r="F1080">
        <v>29251.040000000001</v>
      </c>
      <c r="G1080">
        <v>4619600423.8821001</v>
      </c>
      <c r="H1080">
        <v>756184198.13160002</v>
      </c>
      <c r="I1080">
        <v>1078098950.9568</v>
      </c>
      <c r="J1080">
        <v>59284904.1347</v>
      </c>
      <c r="K1080">
        <v>94968263.769800007</v>
      </c>
      <c r="L1080">
        <v>231452351.95289999</v>
      </c>
      <c r="M1080">
        <v>52160855.006700002</v>
      </c>
      <c r="N1080">
        <v>43209934.005599998</v>
      </c>
      <c r="O1080">
        <v>87895980.512899995</v>
      </c>
    </row>
    <row r="1081" spans="1:15" hidden="1">
      <c r="A1081" s="110" t="s">
        <v>36</v>
      </c>
      <c r="B1081" s="110" t="s">
        <v>115</v>
      </c>
      <c r="C1081" s="110" t="s">
        <v>116</v>
      </c>
      <c r="D1081" s="110" t="s">
        <v>7</v>
      </c>
      <c r="E1081" s="110" t="s">
        <v>112</v>
      </c>
      <c r="F1081">
        <v>46996.135199999997</v>
      </c>
      <c r="G1081">
        <v>7402506380.7627001</v>
      </c>
      <c r="H1081">
        <v>1214922094.8887999</v>
      </c>
      <c r="I1081">
        <v>1732125900.8064001</v>
      </c>
      <c r="J1081">
        <v>95249993.926699996</v>
      </c>
      <c r="K1081">
        <v>152580604.4447</v>
      </c>
      <c r="L1081">
        <v>371862539.75029999</v>
      </c>
      <c r="M1081">
        <v>83804151.716999993</v>
      </c>
      <c r="N1081">
        <v>69423169.245000005</v>
      </c>
      <c r="O1081">
        <v>141217932.2076</v>
      </c>
    </row>
    <row r="1082" spans="1:15" hidden="1">
      <c r="A1082" s="110" t="s">
        <v>36</v>
      </c>
      <c r="B1082" s="110" t="s">
        <v>115</v>
      </c>
      <c r="C1082" s="110" t="s">
        <v>116</v>
      </c>
      <c r="D1082" s="110" t="s">
        <v>7</v>
      </c>
      <c r="E1082" s="110" t="s">
        <v>112</v>
      </c>
      <c r="F1082">
        <v>16589.518400000001</v>
      </c>
      <c r="G1082">
        <v>2613692042.2721</v>
      </c>
      <c r="H1082">
        <v>428864467.1796</v>
      </c>
      <c r="I1082">
        <v>611436118.88639998</v>
      </c>
      <c r="J1082">
        <v>33623009.037500001</v>
      </c>
      <c r="K1082">
        <v>53860572.452299997</v>
      </c>
      <c r="L1082">
        <v>131266548.17900001</v>
      </c>
      <c r="M1082">
        <v>29582656.339499999</v>
      </c>
      <c r="N1082">
        <v>24506205.4289</v>
      </c>
      <c r="O1082">
        <v>49849577.519500002</v>
      </c>
    </row>
    <row r="1083" spans="1:15" hidden="1">
      <c r="A1083" s="110" t="s">
        <v>36</v>
      </c>
      <c r="B1083" s="110" t="s">
        <v>115</v>
      </c>
      <c r="C1083" s="110" t="s">
        <v>116</v>
      </c>
      <c r="D1083" s="110" t="s">
        <v>7</v>
      </c>
      <c r="E1083" s="110" t="s">
        <v>113</v>
      </c>
      <c r="F1083">
        <v>38558.335200000001</v>
      </c>
      <c r="G1083">
        <v>6075777600.2718</v>
      </c>
      <c r="H1083">
        <v>996792037.15419996</v>
      </c>
      <c r="I1083">
        <v>1421135819.6928</v>
      </c>
      <c r="J1083">
        <v>78148579.392000005</v>
      </c>
      <c r="K1083">
        <v>125185912.9726</v>
      </c>
      <c r="L1083">
        <v>305097438.22539997</v>
      </c>
      <c r="M1083">
        <v>68757751.234300002</v>
      </c>
      <c r="N1083">
        <v>56958765.204899997</v>
      </c>
      <c r="O1083">
        <v>115863322.44419999</v>
      </c>
    </row>
    <row r="1084" spans="1:15" hidden="1">
      <c r="A1084" s="110" t="s">
        <v>36</v>
      </c>
      <c r="B1084" s="110" t="s">
        <v>115</v>
      </c>
      <c r="C1084" s="110" t="s">
        <v>116</v>
      </c>
      <c r="D1084" s="110" t="s">
        <v>7</v>
      </c>
      <c r="E1084" s="110" t="s">
        <v>114</v>
      </c>
      <c r="F1084">
        <v>7938.7644</v>
      </c>
      <c r="G1084">
        <v>1257478204.8546</v>
      </c>
      <c r="H1084">
        <v>205229221.74219999</v>
      </c>
      <c r="I1084">
        <v>292597239.70560002</v>
      </c>
      <c r="J1084">
        <v>16089987.243799999</v>
      </c>
      <c r="K1084">
        <v>25774491.1479</v>
      </c>
      <c r="L1084">
        <v>62816422.6633</v>
      </c>
      <c r="M1084">
        <v>14156513.3684</v>
      </c>
      <c r="N1084">
        <v>11727223.5726</v>
      </c>
      <c r="O1084">
        <v>23855065.700199999</v>
      </c>
    </row>
    <row r="1085" spans="1:15" hidden="1">
      <c r="A1085" s="110" t="s">
        <v>36</v>
      </c>
      <c r="B1085" s="110" t="s">
        <v>115</v>
      </c>
      <c r="C1085" s="110" t="s">
        <v>116</v>
      </c>
      <c r="D1085" s="110" t="s">
        <v>7</v>
      </c>
      <c r="E1085" s="110" t="s">
        <v>114</v>
      </c>
      <c r="F1085">
        <v>17347.313200000001</v>
      </c>
      <c r="G1085">
        <v>2733781123.3470998</v>
      </c>
      <c r="H1085">
        <v>448454623.5352</v>
      </c>
      <c r="I1085">
        <v>639365990.63039994</v>
      </c>
      <c r="J1085">
        <v>35158879.326300003</v>
      </c>
      <c r="K1085">
        <v>56320876.6483</v>
      </c>
      <c r="L1085">
        <v>137262690.1541</v>
      </c>
      <c r="M1085">
        <v>30933966.401900001</v>
      </c>
      <c r="N1085">
        <v>25625627.620299999</v>
      </c>
      <c r="O1085">
        <v>52126662.948700003</v>
      </c>
    </row>
    <row r="1086" spans="1:15" hidden="1">
      <c r="A1086" s="110" t="s">
        <v>36</v>
      </c>
      <c r="B1086" s="110" t="s">
        <v>115</v>
      </c>
      <c r="C1086" s="110" t="s">
        <v>116</v>
      </c>
      <c r="D1086" s="110" t="s">
        <v>7</v>
      </c>
      <c r="E1086" s="110" t="s">
        <v>112</v>
      </c>
      <c r="F1086">
        <v>154.2912</v>
      </c>
      <c r="G1086">
        <v>24024458.378800001</v>
      </c>
      <c r="H1086">
        <v>6686322.5005999999</v>
      </c>
      <c r="I1086">
        <v>6753801.2927999999</v>
      </c>
      <c r="J1086">
        <v>312711.88549999997</v>
      </c>
      <c r="K1086">
        <v>627351.7794</v>
      </c>
      <c r="L1086">
        <v>1220847.5707</v>
      </c>
      <c r="M1086">
        <v>275134.18030000001</v>
      </c>
      <c r="N1086">
        <v>0</v>
      </c>
      <c r="O1086">
        <v>552765.19189999998</v>
      </c>
    </row>
    <row r="1087" spans="1:15">
      <c r="A1087" s="110" t="s">
        <v>36</v>
      </c>
      <c r="B1087" s="110" t="s">
        <v>115</v>
      </c>
      <c r="C1087" s="110" t="s">
        <v>116</v>
      </c>
      <c r="D1087" s="110" t="s">
        <v>9</v>
      </c>
      <c r="E1087" s="110" t="s">
        <v>114</v>
      </c>
      <c r="F1087">
        <v>2883.3168000000001</v>
      </c>
      <c r="G1087">
        <v>249111728.5124</v>
      </c>
      <c r="H1087">
        <v>74303488.077000007</v>
      </c>
      <c r="I1087">
        <v>79569041.644800007</v>
      </c>
      <c r="J1087">
        <v>5843797.8442000002</v>
      </c>
      <c r="K1087">
        <v>10233408.105900001</v>
      </c>
      <c r="L1087">
        <v>22814588.9782</v>
      </c>
      <c r="M1087">
        <v>5141569.9934999999</v>
      </c>
      <c r="N1087">
        <v>0</v>
      </c>
      <c r="O1087">
        <v>16297289.021299999</v>
      </c>
    </row>
    <row r="1088" spans="1:15">
      <c r="A1088" s="110" t="s">
        <v>36</v>
      </c>
      <c r="B1088" s="110" t="s">
        <v>115</v>
      </c>
      <c r="C1088" s="110" t="s">
        <v>116</v>
      </c>
      <c r="D1088" s="110" t="s">
        <v>9</v>
      </c>
      <c r="E1088" s="110" t="s">
        <v>112</v>
      </c>
      <c r="F1088">
        <v>26499.513599999998</v>
      </c>
      <c r="G1088">
        <v>2754091585.0685</v>
      </c>
      <c r="H1088">
        <v>807440980.75339997</v>
      </c>
      <c r="I1088">
        <v>618633438.1056</v>
      </c>
      <c r="J1088">
        <v>53708214.437100001</v>
      </c>
      <c r="K1088">
        <v>111151800.296</v>
      </c>
      <c r="L1088">
        <v>209680570.27469999</v>
      </c>
      <c r="M1088">
        <v>47254295.458800003</v>
      </c>
      <c r="N1088">
        <v>37003488.437899999</v>
      </c>
      <c r="O1088">
        <v>123947386.71780001</v>
      </c>
    </row>
    <row r="1089" spans="1:15">
      <c r="A1089" s="110" t="s">
        <v>36</v>
      </c>
      <c r="B1089" s="110" t="s">
        <v>115</v>
      </c>
      <c r="C1089" s="110" t="s">
        <v>116</v>
      </c>
      <c r="D1089" s="110" t="s">
        <v>9</v>
      </c>
      <c r="E1089" s="110" t="s">
        <v>112</v>
      </c>
      <c r="F1089">
        <v>26325.936000000002</v>
      </c>
      <c r="G1089">
        <v>2725024141.1658001</v>
      </c>
      <c r="H1089">
        <v>802152065.49220002</v>
      </c>
      <c r="I1089">
        <v>614581253.6832</v>
      </c>
      <c r="J1089">
        <v>53356414.342699997</v>
      </c>
      <c r="K1089">
        <v>110423731.7351</v>
      </c>
      <c r="L1089">
        <v>208307116.75760001</v>
      </c>
      <c r="M1089">
        <v>46944769.505999997</v>
      </c>
      <c r="N1089">
        <v>36761107.509300001</v>
      </c>
      <c r="O1089">
        <v>123135504.272</v>
      </c>
    </row>
    <row r="1090" spans="1:15">
      <c r="A1090" s="110" t="s">
        <v>36</v>
      </c>
      <c r="B1090" s="110" t="s">
        <v>115</v>
      </c>
      <c r="C1090" s="110" t="s">
        <v>116</v>
      </c>
      <c r="D1090" s="110" t="s">
        <v>9</v>
      </c>
      <c r="E1090" s="110" t="s">
        <v>112</v>
      </c>
      <c r="F1090">
        <v>32010.6024</v>
      </c>
      <c r="G1090">
        <v>3315077965.9471002</v>
      </c>
      <c r="H1090">
        <v>975364023.1954</v>
      </c>
      <c r="I1090">
        <v>747290281.70879996</v>
      </c>
      <c r="J1090">
        <v>64877881.414700001</v>
      </c>
      <c r="K1090">
        <v>134267977.10429999</v>
      </c>
      <c r="L1090">
        <v>253287719.44209999</v>
      </c>
      <c r="M1090">
        <v>57081744.459799998</v>
      </c>
      <c r="N1090">
        <v>44699082.921999998</v>
      </c>
      <c r="O1090">
        <v>149724654.37029999</v>
      </c>
    </row>
    <row r="1091" spans="1:15">
      <c r="A1091" s="110" t="s">
        <v>36</v>
      </c>
      <c r="B1091" s="110" t="s">
        <v>115</v>
      </c>
      <c r="C1091" s="110" t="s">
        <v>116</v>
      </c>
      <c r="D1091" s="110" t="s">
        <v>9</v>
      </c>
      <c r="E1091" s="110" t="s">
        <v>113</v>
      </c>
      <c r="F1091">
        <v>9998.3912</v>
      </c>
      <c r="G1091">
        <v>1035681810.665</v>
      </c>
      <c r="H1091">
        <v>304651282.7392</v>
      </c>
      <c r="I1091">
        <v>233413307.27039999</v>
      </c>
      <c r="J1091">
        <v>20264361.347399998</v>
      </c>
      <c r="K1091">
        <v>41938097.382399999</v>
      </c>
      <c r="L1091">
        <v>79113466.016399994</v>
      </c>
      <c r="M1091">
        <v>17829268.076699998</v>
      </c>
      <c r="N1091">
        <v>13961590.342800001</v>
      </c>
      <c r="O1091">
        <v>46765932.361199997</v>
      </c>
    </row>
    <row r="1092" spans="1:15">
      <c r="A1092" s="110" t="s">
        <v>36</v>
      </c>
      <c r="B1092" s="110" t="s">
        <v>115</v>
      </c>
      <c r="C1092" s="110" t="s">
        <v>116</v>
      </c>
      <c r="D1092" s="110" t="s">
        <v>9</v>
      </c>
      <c r="E1092" s="110" t="s">
        <v>114</v>
      </c>
      <c r="F1092">
        <v>3471.5520000000001</v>
      </c>
      <c r="G1092">
        <v>359671984.73790002</v>
      </c>
      <c r="H1092">
        <v>105778294.08840001</v>
      </c>
      <c r="I1092">
        <v>81043680.576000005</v>
      </c>
      <c r="J1092">
        <v>7036010.5869000005</v>
      </c>
      <c r="K1092">
        <v>14561371.217800001</v>
      </c>
      <c r="L1092">
        <v>27469070.341699999</v>
      </c>
      <c r="M1092">
        <v>6190519.0557000004</v>
      </c>
      <c r="N1092">
        <v>4847618.5727000004</v>
      </c>
      <c r="O1092">
        <v>16237648.914999999</v>
      </c>
    </row>
    <row r="1093" spans="1:15">
      <c r="A1093" s="110" t="s">
        <v>36</v>
      </c>
      <c r="B1093" s="110" t="s">
        <v>115</v>
      </c>
      <c r="C1093" s="110" t="s">
        <v>116</v>
      </c>
      <c r="D1093" s="110" t="s">
        <v>9</v>
      </c>
      <c r="E1093" s="110" t="s">
        <v>112</v>
      </c>
      <c r="F1093">
        <v>9794.2767999999996</v>
      </c>
      <c r="G1093">
        <v>1405771491.1807001</v>
      </c>
      <c r="H1093">
        <v>573637725.89419997</v>
      </c>
      <c r="I1093">
        <v>267214135.5072</v>
      </c>
      <c r="J1093">
        <v>19850669.9318</v>
      </c>
      <c r="K1093">
        <v>68083405.815200001</v>
      </c>
      <c r="L1093">
        <v>77498386.417600006</v>
      </c>
      <c r="M1093">
        <v>17465288.484099999</v>
      </c>
      <c r="N1093">
        <v>8017321.8524000002</v>
      </c>
      <c r="O1093">
        <v>59349545.193999998</v>
      </c>
    </row>
    <row r="1094" spans="1:15">
      <c r="A1094" s="110" t="s">
        <v>36</v>
      </c>
      <c r="B1094" s="110" t="s">
        <v>115</v>
      </c>
      <c r="C1094" s="110" t="s">
        <v>116</v>
      </c>
      <c r="D1094" s="110" t="s">
        <v>9</v>
      </c>
      <c r="E1094" s="110" t="s">
        <v>112</v>
      </c>
      <c r="F1094">
        <v>19754.0952</v>
      </c>
      <c r="G1094">
        <v>2827017237.5759001</v>
      </c>
      <c r="H1094">
        <v>1156971003.155</v>
      </c>
      <c r="I1094">
        <v>538944690.1056</v>
      </c>
      <c r="J1094">
        <v>40036854.861500002</v>
      </c>
      <c r="K1094">
        <v>137317548.55180001</v>
      </c>
      <c r="L1094">
        <v>156306640.54139999</v>
      </c>
      <c r="M1094">
        <v>35225773.015799999</v>
      </c>
      <c r="N1094">
        <v>16170151.4421</v>
      </c>
      <c r="O1094">
        <v>119702208.72660001</v>
      </c>
    </row>
    <row r="1095" spans="1:15">
      <c r="A1095" s="110" t="s">
        <v>36</v>
      </c>
      <c r="B1095" s="110" t="s">
        <v>115</v>
      </c>
      <c r="C1095" s="110" t="s">
        <v>116</v>
      </c>
      <c r="D1095" s="110" t="s">
        <v>9</v>
      </c>
      <c r="E1095" s="110" t="s">
        <v>112</v>
      </c>
      <c r="F1095">
        <v>18488.425200000001</v>
      </c>
      <c r="G1095">
        <v>2647215849.0587001</v>
      </c>
      <c r="H1095">
        <v>1082842399.6760001</v>
      </c>
      <c r="I1095">
        <v>504413818.09920001</v>
      </c>
      <c r="J1095">
        <v>37471642.681299999</v>
      </c>
      <c r="K1095">
        <v>128519438.59460001</v>
      </c>
      <c r="L1095">
        <v>146291875.3127</v>
      </c>
      <c r="M1095">
        <v>32968812.943399999</v>
      </c>
      <c r="N1095">
        <v>15134109.2762</v>
      </c>
      <c r="O1095">
        <v>112032735.9927</v>
      </c>
    </row>
    <row r="1096" spans="1:15">
      <c r="A1096" s="110" t="s">
        <v>36</v>
      </c>
      <c r="B1096" s="110" t="s">
        <v>115</v>
      </c>
      <c r="C1096" s="110" t="s">
        <v>116</v>
      </c>
      <c r="D1096" s="110" t="s">
        <v>9</v>
      </c>
      <c r="E1096" s="110" t="s">
        <v>113</v>
      </c>
      <c r="F1096">
        <v>11522.820400000001</v>
      </c>
      <c r="G1096">
        <v>1649935552.2832</v>
      </c>
      <c r="H1096">
        <v>674876218.00919998</v>
      </c>
      <c r="I1096">
        <v>314373439.94880003</v>
      </c>
      <c r="J1096">
        <v>23354017.768399999</v>
      </c>
      <c r="K1096">
        <v>80099110.2711</v>
      </c>
      <c r="L1096">
        <v>91175694.358600006</v>
      </c>
      <c r="M1096">
        <v>20547651.0973</v>
      </c>
      <c r="N1096">
        <v>9432259.4388999995</v>
      </c>
      <c r="O1096">
        <v>69823853.670599997</v>
      </c>
    </row>
    <row r="1097" spans="1:15">
      <c r="A1097" s="110" t="s">
        <v>36</v>
      </c>
      <c r="B1097" s="110" t="s">
        <v>115</v>
      </c>
      <c r="C1097" s="110" t="s">
        <v>116</v>
      </c>
      <c r="D1097" s="110" t="s">
        <v>9</v>
      </c>
      <c r="E1097" s="110" t="s">
        <v>114</v>
      </c>
      <c r="F1097">
        <v>10429.120800000001</v>
      </c>
      <c r="G1097">
        <v>1501769535.5123999</v>
      </c>
      <c r="H1097">
        <v>610819692.34879994</v>
      </c>
      <c r="I1097">
        <v>284534382.2784</v>
      </c>
      <c r="J1097">
        <v>21137349.160399999</v>
      </c>
      <c r="K1097">
        <v>72496426.047700003</v>
      </c>
      <c r="L1097">
        <v>82521665.484799996</v>
      </c>
      <c r="M1097">
        <v>18597350.996599998</v>
      </c>
      <c r="N1097">
        <v>8536987.4466999993</v>
      </c>
      <c r="O1097">
        <v>63196455.327200003</v>
      </c>
    </row>
    <row r="1098" spans="1:15">
      <c r="A1098" s="110" t="s">
        <v>36</v>
      </c>
      <c r="B1098" s="110" t="s">
        <v>115</v>
      </c>
      <c r="C1098" s="110" t="s">
        <v>116</v>
      </c>
      <c r="D1098" s="110" t="s">
        <v>9</v>
      </c>
      <c r="E1098" s="110" t="s">
        <v>114</v>
      </c>
      <c r="F1098">
        <v>55756.982400000001</v>
      </c>
      <c r="G1098">
        <v>7983259853.1506996</v>
      </c>
      <c r="H1098">
        <v>3265612075.2542</v>
      </c>
      <c r="I1098">
        <v>1521199997.4912</v>
      </c>
      <c r="J1098">
        <v>113006148.3891</v>
      </c>
      <c r="K1098">
        <v>387586070.64999998</v>
      </c>
      <c r="L1098">
        <v>441183790.87639999</v>
      </c>
      <c r="M1098">
        <v>99426614.389599994</v>
      </c>
      <c r="N1098">
        <v>45641110.880199999</v>
      </c>
      <c r="O1098">
        <v>337865838.8369</v>
      </c>
    </row>
    <row r="1099" spans="1:15" hidden="1">
      <c r="A1099" s="110" t="s">
        <v>36</v>
      </c>
      <c r="B1099" s="110" t="s">
        <v>115</v>
      </c>
      <c r="C1099" s="110" t="s">
        <v>116</v>
      </c>
      <c r="D1099" s="110" t="s">
        <v>11</v>
      </c>
      <c r="E1099" s="110" t="s">
        <v>112</v>
      </c>
      <c r="F1099">
        <v>61.877200000000002</v>
      </c>
      <c r="G1099">
        <v>25896138.045600001</v>
      </c>
      <c r="H1099">
        <v>11866750.7696</v>
      </c>
      <c r="I1099">
        <v>2010722.1311999999</v>
      </c>
      <c r="J1099">
        <v>125409.6606</v>
      </c>
      <c r="K1099">
        <v>812435.61640000006</v>
      </c>
      <c r="L1099">
        <v>489610.74449999997</v>
      </c>
      <c r="M1099">
        <v>110340.2702</v>
      </c>
      <c r="N1099">
        <v>0</v>
      </c>
      <c r="O1099">
        <v>250306.89129999999</v>
      </c>
    </row>
    <row r="1100" spans="1:15" hidden="1">
      <c r="A1100" s="110" t="s">
        <v>36</v>
      </c>
      <c r="B1100" s="110" t="s">
        <v>115</v>
      </c>
      <c r="C1100" s="110" t="s">
        <v>116</v>
      </c>
      <c r="D1100" s="110" t="s">
        <v>11</v>
      </c>
      <c r="E1100" s="110" t="s">
        <v>112</v>
      </c>
      <c r="F1100">
        <v>0.80359999999999998</v>
      </c>
      <c r="G1100">
        <v>369660.40370000002</v>
      </c>
      <c r="H1100">
        <v>154113.52239999999</v>
      </c>
      <c r="I1100">
        <v>26112.9984</v>
      </c>
      <c r="J1100">
        <v>1629.5039999999999</v>
      </c>
      <c r="K1100">
        <v>10551.1119</v>
      </c>
      <c r="L1100">
        <v>6358.5811000000003</v>
      </c>
      <c r="M1100">
        <v>1432.9905000000001</v>
      </c>
      <c r="N1100">
        <v>0</v>
      </c>
      <c r="O1100">
        <v>3250.7388000000001</v>
      </c>
    </row>
    <row r="1101" spans="1:15" hidden="1">
      <c r="A1101" s="110" t="s">
        <v>36</v>
      </c>
      <c r="B1101" s="110" t="s">
        <v>115</v>
      </c>
      <c r="C1101" s="110" t="s">
        <v>116</v>
      </c>
      <c r="D1101" s="110" t="s">
        <v>11</v>
      </c>
      <c r="E1101" s="110" t="s">
        <v>113</v>
      </c>
      <c r="F1101">
        <v>0.80359999999999998</v>
      </c>
      <c r="G1101">
        <v>369677.90610000002</v>
      </c>
      <c r="H1101">
        <v>154113.52239999999</v>
      </c>
      <c r="I1101">
        <v>26112.9984</v>
      </c>
      <c r="J1101">
        <v>1629.5039999999999</v>
      </c>
      <c r="K1101">
        <v>10551.1119</v>
      </c>
      <c r="L1101">
        <v>6358.5811000000003</v>
      </c>
      <c r="M1101">
        <v>1432.9905000000001</v>
      </c>
      <c r="N1101">
        <v>0</v>
      </c>
      <c r="O1101">
        <v>3250.7388000000001</v>
      </c>
    </row>
    <row r="1102" spans="1:15" hidden="1">
      <c r="A1102" s="110" t="s">
        <v>36</v>
      </c>
      <c r="B1102" s="110" t="s">
        <v>115</v>
      </c>
      <c r="C1102" s="110" t="s">
        <v>116</v>
      </c>
      <c r="D1102" s="110" t="s">
        <v>11</v>
      </c>
      <c r="E1102" s="110" t="s">
        <v>114</v>
      </c>
      <c r="F1102">
        <v>7.2324000000000002</v>
      </c>
      <c r="G1102">
        <v>3327361.3047000002</v>
      </c>
      <c r="H1102">
        <v>1387023.2923999999</v>
      </c>
      <c r="I1102">
        <v>235019.34719999999</v>
      </c>
      <c r="J1102">
        <v>14659.3213</v>
      </c>
      <c r="K1102">
        <v>94960.007100000003</v>
      </c>
      <c r="L1102">
        <v>57227.229899999998</v>
      </c>
      <c r="M1102">
        <v>12896.914699999999</v>
      </c>
      <c r="N1102">
        <v>0</v>
      </c>
      <c r="O1102">
        <v>29256.649600000001</v>
      </c>
    </row>
    <row r="1103" spans="1:15" hidden="1">
      <c r="A1103" s="110" t="s">
        <v>36</v>
      </c>
      <c r="B1103" s="110" t="s">
        <v>115</v>
      </c>
      <c r="C1103" s="110" t="s">
        <v>116</v>
      </c>
      <c r="D1103" s="110" t="s">
        <v>12</v>
      </c>
      <c r="E1103" s="110" t="s">
        <v>112</v>
      </c>
      <c r="F1103">
        <v>7039.5360000000001</v>
      </c>
      <c r="G1103">
        <v>364149368.01380002</v>
      </c>
      <c r="H1103">
        <v>156278043.62459999</v>
      </c>
      <c r="I1103">
        <v>22743743.039999999</v>
      </c>
      <c r="J1103">
        <v>14267465.946900001</v>
      </c>
      <c r="K1103">
        <v>22940724.958299998</v>
      </c>
      <c r="L1103">
        <v>107893615.72310001</v>
      </c>
      <c r="M1103">
        <v>12552996.974099999</v>
      </c>
      <c r="N1103">
        <v>2874047.6529999999</v>
      </c>
      <c r="O1103">
        <v>58178293.923500001</v>
      </c>
    </row>
    <row r="1104" spans="1:15" hidden="1">
      <c r="A1104" s="110" t="s">
        <v>36</v>
      </c>
      <c r="B1104" s="110" t="s">
        <v>115</v>
      </c>
      <c r="C1104" s="110" t="s">
        <v>116</v>
      </c>
      <c r="D1104" s="110" t="s">
        <v>12</v>
      </c>
      <c r="E1104" s="110" t="s">
        <v>112</v>
      </c>
      <c r="F1104">
        <v>25104.464</v>
      </c>
      <c r="G1104">
        <v>1288720202.0256</v>
      </c>
      <c r="H1104">
        <v>557320327.94640005</v>
      </c>
      <c r="I1104">
        <v>81108962.284799993</v>
      </c>
      <c r="J1104">
        <v>50880780.136399999</v>
      </c>
      <c r="K1104">
        <v>81811443.800999999</v>
      </c>
      <c r="L1104">
        <v>384771296.25459999</v>
      </c>
      <c r="M1104">
        <v>44766623.912299998</v>
      </c>
      <c r="N1104">
        <v>10249457.6117</v>
      </c>
      <c r="O1104">
        <v>207476016.22940001</v>
      </c>
    </row>
    <row r="1105" spans="1:15" hidden="1">
      <c r="A1105" s="110" t="s">
        <v>36</v>
      </c>
      <c r="B1105" s="110" t="s">
        <v>115</v>
      </c>
      <c r="C1105" s="110" t="s">
        <v>116</v>
      </c>
      <c r="D1105" s="110" t="s">
        <v>12</v>
      </c>
      <c r="E1105" s="110" t="s">
        <v>112</v>
      </c>
      <c r="F1105">
        <v>24124.072</v>
      </c>
      <c r="G1105">
        <v>1106285991.5092001</v>
      </c>
      <c r="H1105">
        <v>535555576.62519997</v>
      </c>
      <c r="I1105">
        <v>77941454.476799995</v>
      </c>
      <c r="J1105">
        <v>48893758.484200001</v>
      </c>
      <c r="K1105">
        <v>78616502.653799996</v>
      </c>
      <c r="L1105">
        <v>369745016.4393</v>
      </c>
      <c r="M1105">
        <v>43018375.475299999</v>
      </c>
      <c r="N1105">
        <v>9849190.7010999992</v>
      </c>
      <c r="O1105">
        <v>199373559.76969999</v>
      </c>
    </row>
    <row r="1106" spans="1:15" hidden="1">
      <c r="A1106" s="110" t="s">
        <v>36</v>
      </c>
      <c r="B1106" s="110" t="s">
        <v>115</v>
      </c>
      <c r="C1106" s="110" t="s">
        <v>116</v>
      </c>
      <c r="D1106" s="110" t="s">
        <v>12</v>
      </c>
      <c r="E1106" s="110" t="s">
        <v>113</v>
      </c>
      <c r="F1106">
        <v>12160.075199999999</v>
      </c>
      <c r="G1106">
        <v>571760497.28400004</v>
      </c>
      <c r="H1106">
        <v>269954262.80839998</v>
      </c>
      <c r="I1106">
        <v>39287478.412799999</v>
      </c>
      <c r="J1106">
        <v>24645581.780200001</v>
      </c>
      <c r="K1106">
        <v>39627745.441600002</v>
      </c>
      <c r="L1106">
        <v>186375136.20120001</v>
      </c>
      <c r="M1106">
        <v>21684012.581300002</v>
      </c>
      <c r="N1106">
        <v>4964622.0416000001</v>
      </c>
      <c r="O1106">
        <v>100497025.5308</v>
      </c>
    </row>
    <row r="1107" spans="1:15" hidden="1">
      <c r="A1107" s="110" t="s">
        <v>36</v>
      </c>
      <c r="B1107" s="110" t="s">
        <v>115</v>
      </c>
      <c r="C1107" s="110" t="s">
        <v>116</v>
      </c>
      <c r="D1107" s="110" t="s">
        <v>12</v>
      </c>
      <c r="E1107" s="110" t="s">
        <v>114</v>
      </c>
      <c r="F1107">
        <v>1028.6079999999999</v>
      </c>
      <c r="G1107">
        <v>53690340.638099998</v>
      </c>
      <c r="H1107">
        <v>22835148.1448</v>
      </c>
      <c r="I1107">
        <v>3323286.0288</v>
      </c>
      <c r="J1107">
        <v>2084744.6602</v>
      </c>
      <c r="K1107">
        <v>3352069.4002999999</v>
      </c>
      <c r="L1107">
        <v>15765277.1833</v>
      </c>
      <c r="M1107">
        <v>1834227.8684</v>
      </c>
      <c r="N1107">
        <v>419952.16850000003</v>
      </c>
      <c r="O1107">
        <v>8500937.9249000009</v>
      </c>
    </row>
    <row r="1108" spans="1:15" hidden="1">
      <c r="A1108" s="110" t="s">
        <v>36</v>
      </c>
      <c r="B1108" s="110" t="s">
        <v>115</v>
      </c>
      <c r="C1108" s="110" t="s">
        <v>116</v>
      </c>
      <c r="D1108" s="110" t="s">
        <v>12</v>
      </c>
      <c r="E1108" s="110" t="s">
        <v>114</v>
      </c>
      <c r="F1108">
        <v>1832.2080000000001</v>
      </c>
      <c r="G1108">
        <v>92678841.535899997</v>
      </c>
      <c r="H1108">
        <v>40675106.340400003</v>
      </c>
      <c r="I1108">
        <v>5919603.8783999998</v>
      </c>
      <c r="J1108">
        <v>3713449.4451000001</v>
      </c>
      <c r="K1108">
        <v>5970873.6193000004</v>
      </c>
      <c r="L1108">
        <v>28081899.982700001</v>
      </c>
      <c r="M1108">
        <v>3267218.3905000002</v>
      </c>
      <c r="N1108">
        <v>748039.80009999999</v>
      </c>
      <c r="O1108">
        <v>15142295.6787</v>
      </c>
    </row>
    <row r="1109" spans="1:15" hidden="1">
      <c r="A1109" s="110" t="s">
        <v>36</v>
      </c>
      <c r="B1109" s="110" t="s">
        <v>115</v>
      </c>
      <c r="C1109" s="110" t="s">
        <v>116</v>
      </c>
      <c r="D1109" s="110" t="s">
        <v>7</v>
      </c>
      <c r="E1109" s="110" t="s">
        <v>112</v>
      </c>
      <c r="F1109">
        <v>4513.0176000000001</v>
      </c>
      <c r="G1109">
        <v>631507690.20749998</v>
      </c>
      <c r="H1109">
        <v>116005467.7484</v>
      </c>
      <c r="I1109">
        <v>166874558.15040001</v>
      </c>
      <c r="J1109">
        <v>9146813.6386999991</v>
      </c>
      <c r="K1109">
        <v>9800721.6049000006</v>
      </c>
      <c r="L1109">
        <v>35709791.444200002</v>
      </c>
      <c r="M1109">
        <v>8047674.7725</v>
      </c>
      <c r="N1109">
        <v>14588013.602299999</v>
      </c>
      <c r="O1109">
        <v>23258625.173300002</v>
      </c>
    </row>
    <row r="1110" spans="1:15" hidden="1">
      <c r="A1110" s="110" t="s">
        <v>36</v>
      </c>
      <c r="B1110" s="110" t="s">
        <v>115</v>
      </c>
      <c r="C1110" s="110" t="s">
        <v>116</v>
      </c>
      <c r="D1110" s="110" t="s">
        <v>7</v>
      </c>
      <c r="E1110" s="110" t="s">
        <v>112</v>
      </c>
      <c r="F1110">
        <v>24379.6168</v>
      </c>
      <c r="G1110">
        <v>3401288189.5690999</v>
      </c>
      <c r="H1110">
        <v>626669137.38699996</v>
      </c>
      <c r="I1110">
        <v>901467295.98720002</v>
      </c>
      <c r="J1110">
        <v>49411687.194899999</v>
      </c>
      <c r="K1110">
        <v>52944140.321999997</v>
      </c>
      <c r="L1110">
        <v>192906633.33919999</v>
      </c>
      <c r="M1110">
        <v>43474066.461300001</v>
      </c>
      <c r="N1110">
        <v>78805405.389500007</v>
      </c>
      <c r="O1110">
        <v>125644617.2555</v>
      </c>
    </row>
    <row r="1111" spans="1:15" hidden="1">
      <c r="A1111" s="110" t="s">
        <v>36</v>
      </c>
      <c r="B1111" s="110" t="s">
        <v>115</v>
      </c>
      <c r="C1111" s="110" t="s">
        <v>116</v>
      </c>
      <c r="D1111" s="110" t="s">
        <v>7</v>
      </c>
      <c r="E1111" s="110" t="s">
        <v>112</v>
      </c>
      <c r="F1111">
        <v>9424.6208000000006</v>
      </c>
      <c r="G1111">
        <v>1315500551.381</v>
      </c>
      <c r="H1111">
        <v>242256431.9912</v>
      </c>
      <c r="I1111">
        <v>348487323.45599997</v>
      </c>
      <c r="J1111">
        <v>19101466.0042</v>
      </c>
      <c r="K1111">
        <v>20467034.006700002</v>
      </c>
      <c r="L1111">
        <v>74573439.1127</v>
      </c>
      <c r="M1111">
        <v>16806112.843899999</v>
      </c>
      <c r="N1111">
        <v>30464427.266399998</v>
      </c>
      <c r="O1111">
        <v>48571430.917400002</v>
      </c>
    </row>
    <row r="1112" spans="1:15" hidden="1">
      <c r="A1112" s="110" t="s">
        <v>36</v>
      </c>
      <c r="B1112" s="110" t="s">
        <v>115</v>
      </c>
      <c r="C1112" s="110" t="s">
        <v>116</v>
      </c>
      <c r="D1112" s="110" t="s">
        <v>7</v>
      </c>
      <c r="E1112" s="110" t="s">
        <v>113</v>
      </c>
      <c r="F1112">
        <v>14766.953600000001</v>
      </c>
      <c r="G1112">
        <v>2061206985.9010999</v>
      </c>
      <c r="H1112">
        <v>379579144.70359999</v>
      </c>
      <c r="I1112">
        <v>546026865.58080006</v>
      </c>
      <c r="J1112">
        <v>29929103.696800001</v>
      </c>
      <c r="K1112">
        <v>32068742.914999999</v>
      </c>
      <c r="L1112">
        <v>116845286.24959999</v>
      </c>
      <c r="M1112">
        <v>26332633.835200001</v>
      </c>
      <c r="N1112">
        <v>47733144.222999997</v>
      </c>
      <c r="O1112">
        <v>76104076.955899999</v>
      </c>
    </row>
    <row r="1113" spans="1:15" hidden="1">
      <c r="A1113" s="110" t="s">
        <v>36</v>
      </c>
      <c r="B1113" s="110" t="s">
        <v>115</v>
      </c>
      <c r="C1113" s="110" t="s">
        <v>116</v>
      </c>
      <c r="D1113" s="110" t="s">
        <v>7</v>
      </c>
      <c r="E1113" s="110" t="s">
        <v>114</v>
      </c>
      <c r="F1113">
        <v>750.56240000000003</v>
      </c>
      <c r="G1113">
        <v>105375693.7233</v>
      </c>
      <c r="H1113">
        <v>19292932.079</v>
      </c>
      <c r="I1113">
        <v>27752998.137600001</v>
      </c>
      <c r="J1113">
        <v>1521210.9676000001</v>
      </c>
      <c r="K1113">
        <v>1629963.3152999999</v>
      </c>
      <c r="L1113">
        <v>5938914.7451999998</v>
      </c>
      <c r="M1113">
        <v>1338413.1477000001</v>
      </c>
      <c r="N1113">
        <v>2426140.4388000001</v>
      </c>
      <c r="O1113">
        <v>3868154.5427000001</v>
      </c>
    </row>
    <row r="1114" spans="1:15" hidden="1">
      <c r="A1114" s="110" t="s">
        <v>36</v>
      </c>
      <c r="B1114" s="110" t="s">
        <v>115</v>
      </c>
      <c r="C1114" s="110" t="s">
        <v>116</v>
      </c>
      <c r="D1114" s="110" t="s">
        <v>7</v>
      </c>
      <c r="E1114" s="110" t="s">
        <v>114</v>
      </c>
      <c r="F1114">
        <v>8440.2108000000007</v>
      </c>
      <c r="G1114">
        <v>1178154910.6754999</v>
      </c>
      <c r="H1114">
        <v>216952533.25740001</v>
      </c>
      <c r="I1114">
        <v>312087514.27200001</v>
      </c>
      <c r="J1114">
        <v>17106300.560800001</v>
      </c>
      <c r="K1114">
        <v>18329234.155200001</v>
      </c>
      <c r="L1114">
        <v>66784177.268200003</v>
      </c>
      <c r="M1114">
        <v>15050699.454299999</v>
      </c>
      <c r="N1114">
        <v>27282390.823600002</v>
      </c>
      <c r="O1114">
        <v>43498101.886600003</v>
      </c>
    </row>
    <row r="1115" spans="1:15" hidden="1">
      <c r="A1115" s="110" t="s">
        <v>36</v>
      </c>
      <c r="B1115" s="110" t="s">
        <v>115</v>
      </c>
      <c r="C1115" s="110" t="s">
        <v>116</v>
      </c>
      <c r="D1115" s="110" t="s">
        <v>7</v>
      </c>
      <c r="E1115" s="110" t="s">
        <v>112</v>
      </c>
      <c r="F1115">
        <v>10948.2464</v>
      </c>
      <c r="G1115">
        <v>1285647299.4796</v>
      </c>
      <c r="H1115">
        <v>283038322.37239999</v>
      </c>
      <c r="I1115">
        <v>413823302.61119998</v>
      </c>
      <c r="J1115">
        <v>22189492.921300001</v>
      </c>
      <c r="K1115">
        <v>32158783.307799999</v>
      </c>
      <c r="L1115">
        <v>86629308.873799995</v>
      </c>
      <c r="M1115">
        <v>19523062.8739</v>
      </c>
      <c r="N1115">
        <v>8428017.8965000007</v>
      </c>
      <c r="O1115">
        <v>28134741.090500001</v>
      </c>
    </row>
    <row r="1116" spans="1:15" hidden="1">
      <c r="A1116" s="110" t="s">
        <v>36</v>
      </c>
      <c r="B1116" s="110" t="s">
        <v>115</v>
      </c>
      <c r="C1116" s="110" t="s">
        <v>116</v>
      </c>
      <c r="D1116" s="110" t="s">
        <v>7</v>
      </c>
      <c r="E1116" s="110" t="s">
        <v>112</v>
      </c>
      <c r="F1116">
        <v>73559.936799999996</v>
      </c>
      <c r="G1116">
        <v>8607273811.7945004</v>
      </c>
      <c r="H1116">
        <v>1901700080.3571999</v>
      </c>
      <c r="I1116">
        <v>2780428477.6511998</v>
      </c>
      <c r="J1116">
        <v>149088504.05050001</v>
      </c>
      <c r="K1116">
        <v>216070956.1381</v>
      </c>
      <c r="L1116">
        <v>582051796.51279998</v>
      </c>
      <c r="M1116">
        <v>131173086.41760001</v>
      </c>
      <c r="N1116">
        <v>56626827.819600001</v>
      </c>
      <c r="O1116">
        <v>189033905.60339999</v>
      </c>
    </row>
    <row r="1117" spans="1:15" hidden="1">
      <c r="A1117" s="110" t="s">
        <v>36</v>
      </c>
      <c r="B1117" s="110" t="s">
        <v>115</v>
      </c>
      <c r="C1117" s="110" t="s">
        <v>116</v>
      </c>
      <c r="D1117" s="110" t="s">
        <v>7</v>
      </c>
      <c r="E1117" s="110" t="s">
        <v>112</v>
      </c>
      <c r="F1117">
        <v>52048.368399999999</v>
      </c>
      <c r="G1117">
        <v>6093950339.3603001</v>
      </c>
      <c r="H1117">
        <v>1345574652.401</v>
      </c>
      <c r="I1117">
        <v>1967331294.8543999</v>
      </c>
      <c r="J1117">
        <v>105489669.03919999</v>
      </c>
      <c r="K1117">
        <v>152884045.5124</v>
      </c>
      <c r="L1117">
        <v>411838939.11089998</v>
      </c>
      <c r="M1117">
        <v>92813363.129800007</v>
      </c>
      <c r="N1117">
        <v>40067108.862400003</v>
      </c>
      <c r="O1117">
        <v>133753599.9479</v>
      </c>
    </row>
    <row r="1118" spans="1:15" hidden="1">
      <c r="A1118" s="110" t="s">
        <v>36</v>
      </c>
      <c r="B1118" s="110" t="s">
        <v>115</v>
      </c>
      <c r="C1118" s="110" t="s">
        <v>116</v>
      </c>
      <c r="D1118" s="110" t="s">
        <v>7</v>
      </c>
      <c r="E1118" s="110" t="s">
        <v>113</v>
      </c>
      <c r="F1118">
        <v>47149.622799999997</v>
      </c>
      <c r="G1118">
        <v>5520611679.3828001</v>
      </c>
      <c r="H1118">
        <v>1218930376.3800001</v>
      </c>
      <c r="I1118">
        <v>1782167843.4816</v>
      </c>
      <c r="J1118">
        <v>95561076.308200002</v>
      </c>
      <c r="K1118">
        <v>138494736.71579999</v>
      </c>
      <c r="L1118">
        <v>373077028.73989999</v>
      </c>
      <c r="M1118">
        <v>84077852.9067</v>
      </c>
      <c r="N1118">
        <v>36296028.629199997</v>
      </c>
      <c r="O1118">
        <v>121164831.47400001</v>
      </c>
    </row>
    <row r="1119" spans="1:15" hidden="1">
      <c r="A1119" s="110" t="s">
        <v>36</v>
      </c>
      <c r="B1119" s="110" t="s">
        <v>115</v>
      </c>
      <c r="C1119" s="110" t="s">
        <v>116</v>
      </c>
      <c r="D1119" s="110" t="s">
        <v>7</v>
      </c>
      <c r="E1119" s="110" t="s">
        <v>112</v>
      </c>
      <c r="F1119">
        <v>17717.772799999999</v>
      </c>
      <c r="G1119">
        <v>2622752020.5718002</v>
      </c>
      <c r="H1119">
        <v>575240582.56739998</v>
      </c>
      <c r="I1119">
        <v>677331289.49759996</v>
      </c>
      <c r="J1119">
        <v>35909712.7579</v>
      </c>
      <c r="K1119">
        <v>56042031.288699999</v>
      </c>
      <c r="L1119">
        <v>140193996.04010001</v>
      </c>
      <c r="M1119">
        <v>31594575.032600001</v>
      </c>
      <c r="N1119">
        <v>5862630.5592</v>
      </c>
      <c r="O1119">
        <v>73380229.304100007</v>
      </c>
    </row>
    <row r="1120" spans="1:15" hidden="1">
      <c r="A1120" s="110" t="s">
        <v>36</v>
      </c>
      <c r="B1120" s="110" t="s">
        <v>115</v>
      </c>
      <c r="C1120" s="110" t="s">
        <v>116</v>
      </c>
      <c r="D1120" s="110" t="s">
        <v>7</v>
      </c>
      <c r="E1120" s="110" t="s">
        <v>112</v>
      </c>
      <c r="F1120">
        <v>62310.340400000001</v>
      </c>
      <c r="G1120">
        <v>9197638361.5984993</v>
      </c>
      <c r="H1120">
        <v>2023021566.6217999</v>
      </c>
      <c r="I1120">
        <v>2382056912.0832</v>
      </c>
      <c r="J1120">
        <v>126288245.4366</v>
      </c>
      <c r="K1120">
        <v>197090124.46000001</v>
      </c>
      <c r="L1120">
        <v>493038019.7274</v>
      </c>
      <c r="M1120">
        <v>111112652.0978</v>
      </c>
      <c r="N1120">
        <v>20617856.990600001</v>
      </c>
      <c r="O1120">
        <v>258065566.03799999</v>
      </c>
    </row>
    <row r="1121" spans="1:15" hidden="1">
      <c r="A1121" s="110" t="s">
        <v>36</v>
      </c>
      <c r="B1121" s="110" t="s">
        <v>115</v>
      </c>
      <c r="C1121" s="110" t="s">
        <v>116</v>
      </c>
      <c r="D1121" s="110" t="s">
        <v>7</v>
      </c>
      <c r="E1121" s="110" t="s">
        <v>112</v>
      </c>
      <c r="F1121">
        <v>99817.566800000001</v>
      </c>
      <c r="G1121">
        <v>14736584702.8018</v>
      </c>
      <c r="H1121">
        <v>3240763717.2129998</v>
      </c>
      <c r="I1121">
        <v>3815917606.4447999</v>
      </c>
      <c r="J1121">
        <v>202306477.6724</v>
      </c>
      <c r="K1121">
        <v>315726997.1182</v>
      </c>
      <c r="L1121">
        <v>789818433.87709999</v>
      </c>
      <c r="M1121">
        <v>177996051.72920001</v>
      </c>
      <c r="N1121">
        <v>33028616.1851</v>
      </c>
      <c r="O1121">
        <v>413406133.09799999</v>
      </c>
    </row>
    <row r="1122" spans="1:15" hidden="1">
      <c r="A1122" s="110" t="s">
        <v>36</v>
      </c>
      <c r="B1122" s="110" t="s">
        <v>115</v>
      </c>
      <c r="C1122" s="110" t="s">
        <v>116</v>
      </c>
      <c r="D1122" s="110" t="s">
        <v>7</v>
      </c>
      <c r="E1122" s="110" t="s">
        <v>113</v>
      </c>
      <c r="F1122">
        <v>26787.202399999998</v>
      </c>
      <c r="G1122">
        <v>3957825316.7237</v>
      </c>
      <c r="H1122">
        <v>869696551.39359999</v>
      </c>
      <c r="I1122">
        <v>1024045770.8544</v>
      </c>
      <c r="J1122">
        <v>54291290.9912</v>
      </c>
      <c r="K1122">
        <v>84729003.582100004</v>
      </c>
      <c r="L1122">
        <v>211956942.30770001</v>
      </c>
      <c r="M1122">
        <v>47767306.065700002</v>
      </c>
      <c r="N1122">
        <v>8863612.4392000008</v>
      </c>
      <c r="O1122">
        <v>110942333.25570001</v>
      </c>
    </row>
    <row r="1123" spans="1:15" hidden="1">
      <c r="A1123" s="110" t="s">
        <v>36</v>
      </c>
      <c r="B1123" s="110" t="s">
        <v>115</v>
      </c>
      <c r="C1123" s="110" t="s">
        <v>116</v>
      </c>
      <c r="D1123" s="110" t="s">
        <v>7</v>
      </c>
      <c r="E1123" s="110" t="s">
        <v>114</v>
      </c>
      <c r="F1123">
        <v>8235.2927999999993</v>
      </c>
      <c r="G1123">
        <v>1222917685.8905001</v>
      </c>
      <c r="H1123">
        <v>267374160.99180001</v>
      </c>
      <c r="I1123">
        <v>314826335.00160003</v>
      </c>
      <c r="J1123">
        <v>16690979.6413</v>
      </c>
      <c r="K1123">
        <v>26048563.890000001</v>
      </c>
      <c r="L1123">
        <v>65162739.088299997</v>
      </c>
      <c r="M1123">
        <v>14685286.871099999</v>
      </c>
      <c r="N1123">
        <v>2724974.5088</v>
      </c>
      <c r="O1123">
        <v>34107428.787600003</v>
      </c>
    </row>
    <row r="1124" spans="1:15" hidden="1">
      <c r="A1124" s="110" t="s">
        <v>36</v>
      </c>
      <c r="B1124" s="110" t="s">
        <v>115</v>
      </c>
      <c r="C1124" s="110" t="s">
        <v>116</v>
      </c>
      <c r="D1124" s="110" t="s">
        <v>7</v>
      </c>
      <c r="E1124" s="110" t="s">
        <v>114</v>
      </c>
      <c r="F1124">
        <v>35969.939599999998</v>
      </c>
      <c r="G1124">
        <v>5311539597.0677004</v>
      </c>
      <c r="H1124">
        <v>1167831263.5139999</v>
      </c>
      <c r="I1124">
        <v>1375091882.4000001</v>
      </c>
      <c r="J1124">
        <v>72902516.180199996</v>
      </c>
      <c r="K1124">
        <v>113774372.3927</v>
      </c>
      <c r="L1124">
        <v>284616448.50999999</v>
      </c>
      <c r="M1124">
        <v>64142088.762400001</v>
      </c>
      <c r="N1124">
        <v>11902086.65</v>
      </c>
      <c r="O1124">
        <v>148973713.89140001</v>
      </c>
    </row>
    <row r="1125" spans="1:15">
      <c r="A1125" s="110" t="s">
        <v>36</v>
      </c>
      <c r="B1125" s="110" t="s">
        <v>115</v>
      </c>
      <c r="C1125" s="110" t="s">
        <v>116</v>
      </c>
      <c r="D1125" s="110" t="s">
        <v>9</v>
      </c>
      <c r="E1125" s="110" t="s">
        <v>112</v>
      </c>
      <c r="F1125">
        <v>2661.5232000000001</v>
      </c>
      <c r="G1125">
        <v>276611818.25419998</v>
      </c>
      <c r="H1125">
        <v>80836987.989399999</v>
      </c>
      <c r="I1125">
        <v>61446736.4736</v>
      </c>
      <c r="J1125">
        <v>5394274.7418999998</v>
      </c>
      <c r="K1125">
        <v>10373262.4943</v>
      </c>
      <c r="L1125">
        <v>21059620.5953</v>
      </c>
      <c r="M1125">
        <v>4746064.6094000004</v>
      </c>
      <c r="N1125">
        <v>3716507.5723999999</v>
      </c>
      <c r="O1125">
        <v>12448864.168199999</v>
      </c>
    </row>
    <row r="1126" spans="1:15">
      <c r="A1126" s="110" t="s">
        <v>36</v>
      </c>
      <c r="B1126" s="110" t="s">
        <v>115</v>
      </c>
      <c r="C1126" s="110" t="s">
        <v>116</v>
      </c>
      <c r="D1126" s="110" t="s">
        <v>9</v>
      </c>
      <c r="E1126" s="110" t="s">
        <v>112</v>
      </c>
      <c r="F1126">
        <v>8006.2668000000003</v>
      </c>
      <c r="G1126">
        <v>828753865.61539996</v>
      </c>
      <c r="H1126">
        <v>243169961.61759999</v>
      </c>
      <c r="I1126">
        <v>184841135.48159999</v>
      </c>
      <c r="J1126">
        <v>16226799.703600001</v>
      </c>
      <c r="K1126">
        <v>31204352.1228</v>
      </c>
      <c r="L1126">
        <v>63350543.475500003</v>
      </c>
      <c r="M1126">
        <v>14276884.5723</v>
      </c>
      <c r="N1126">
        <v>11179820.3332</v>
      </c>
      <c r="O1126">
        <v>37448077.810199998</v>
      </c>
    </row>
    <row r="1127" spans="1:15">
      <c r="A1127" s="110" t="s">
        <v>36</v>
      </c>
      <c r="B1127" s="110" t="s">
        <v>115</v>
      </c>
      <c r="C1127" s="110" t="s">
        <v>116</v>
      </c>
      <c r="D1127" s="110" t="s">
        <v>9</v>
      </c>
      <c r="E1127" s="110" t="s">
        <v>112</v>
      </c>
      <c r="F1127">
        <v>10445.192800000001</v>
      </c>
      <c r="G1127">
        <v>1081877704.5272999</v>
      </c>
      <c r="H1127">
        <v>317246125.17000002</v>
      </c>
      <c r="I1127">
        <v>241148757.19679999</v>
      </c>
      <c r="J1127">
        <v>21169923.0821</v>
      </c>
      <c r="K1127">
        <v>40710044.052199997</v>
      </c>
      <c r="L1127">
        <v>82648837.106700003</v>
      </c>
      <c r="M1127">
        <v>18626010.807</v>
      </c>
      <c r="N1127">
        <v>14585496.8073</v>
      </c>
      <c r="O1127">
        <v>48855777.916000001</v>
      </c>
    </row>
    <row r="1128" spans="1:15">
      <c r="A1128" s="110" t="s">
        <v>36</v>
      </c>
      <c r="B1128" s="110" t="s">
        <v>115</v>
      </c>
      <c r="C1128" s="110" t="s">
        <v>116</v>
      </c>
      <c r="D1128" s="110" t="s">
        <v>9</v>
      </c>
      <c r="E1128" s="110" t="s">
        <v>114</v>
      </c>
      <c r="F1128">
        <v>679.84559999999999</v>
      </c>
      <c r="G1128">
        <v>70449070.526600003</v>
      </c>
      <c r="H1128">
        <v>20648578.4322</v>
      </c>
      <c r="I1128">
        <v>15695633.6448</v>
      </c>
      <c r="J1128">
        <v>1377885.4635999999</v>
      </c>
      <c r="K1128">
        <v>2649692.0501999999</v>
      </c>
      <c r="L1128">
        <v>5379359.6085999999</v>
      </c>
      <c r="M1128">
        <v>1212309.9816999999</v>
      </c>
      <c r="N1128">
        <v>949325.30379999999</v>
      </c>
      <c r="O1128">
        <v>3179872.9125000001</v>
      </c>
    </row>
    <row r="1129" spans="1:15">
      <c r="A1129" s="110" t="s">
        <v>36</v>
      </c>
      <c r="B1129" s="110" t="s">
        <v>115</v>
      </c>
      <c r="C1129" s="110" t="s">
        <v>116</v>
      </c>
      <c r="D1129" s="110" t="s">
        <v>9</v>
      </c>
      <c r="E1129" s="110" t="s">
        <v>112</v>
      </c>
      <c r="F1129">
        <v>7000.9632000000001</v>
      </c>
      <c r="G1129">
        <v>1004847491.5146</v>
      </c>
      <c r="H1129">
        <v>408915790.6372</v>
      </c>
      <c r="I1129">
        <v>185536889.60640001</v>
      </c>
      <c r="J1129">
        <v>14189288.2863</v>
      </c>
      <c r="K1129">
        <v>45490077.379100002</v>
      </c>
      <c r="L1129">
        <v>55395958.522399999</v>
      </c>
      <c r="M1129">
        <v>12484213.429099999</v>
      </c>
      <c r="N1129">
        <v>5730793.2374999998</v>
      </c>
      <c r="O1129">
        <v>42423140.608000003</v>
      </c>
    </row>
    <row r="1130" spans="1:15">
      <c r="A1130" s="110" t="s">
        <v>36</v>
      </c>
      <c r="B1130" s="110" t="s">
        <v>115</v>
      </c>
      <c r="C1130" s="110" t="s">
        <v>116</v>
      </c>
      <c r="D1130" s="110" t="s">
        <v>9</v>
      </c>
      <c r="E1130" s="110" t="s">
        <v>112</v>
      </c>
      <c r="F1130">
        <v>26602.374400000001</v>
      </c>
      <c r="G1130">
        <v>3807142619.1599002</v>
      </c>
      <c r="H1130">
        <v>1553804900.8443999</v>
      </c>
      <c r="I1130">
        <v>705006106.08000004</v>
      </c>
      <c r="J1130">
        <v>53916689.027400002</v>
      </c>
      <c r="K1130">
        <v>172853939.5729</v>
      </c>
      <c r="L1130">
        <v>210494468.6552</v>
      </c>
      <c r="M1130">
        <v>47437718.2456</v>
      </c>
      <c r="N1130">
        <v>21775961.815099999</v>
      </c>
      <c r="O1130">
        <v>161200143.10010001</v>
      </c>
    </row>
    <row r="1131" spans="1:15">
      <c r="A1131" s="110" t="s">
        <v>36</v>
      </c>
      <c r="B1131" s="110" t="s">
        <v>115</v>
      </c>
      <c r="C1131" s="110" t="s">
        <v>116</v>
      </c>
      <c r="D1131" s="110" t="s">
        <v>9</v>
      </c>
      <c r="E1131" s="110" t="s">
        <v>112</v>
      </c>
      <c r="F1131">
        <v>29266.308400000002</v>
      </c>
      <c r="G1131">
        <v>4192336770.3783998</v>
      </c>
      <c r="H1131">
        <v>1709401301.7816</v>
      </c>
      <c r="I1131">
        <v>775604682.54719996</v>
      </c>
      <c r="J1131">
        <v>59315849.795400001</v>
      </c>
      <c r="K1131">
        <v>190163352.6252</v>
      </c>
      <c r="L1131">
        <v>231573164.99380001</v>
      </c>
      <c r="M1131">
        <v>52188081.8266</v>
      </c>
      <c r="N1131">
        <v>23956583.897500001</v>
      </c>
      <c r="O1131">
        <v>177342557.13999999</v>
      </c>
    </row>
    <row r="1132" spans="1:15">
      <c r="A1132" s="110" t="s">
        <v>36</v>
      </c>
      <c r="B1132" s="110" t="s">
        <v>115</v>
      </c>
      <c r="C1132" s="110" t="s">
        <v>116</v>
      </c>
      <c r="D1132" s="110" t="s">
        <v>9</v>
      </c>
      <c r="E1132" s="110" t="s">
        <v>113</v>
      </c>
      <c r="F1132">
        <v>9122.4671999999991</v>
      </c>
      <c r="G1132">
        <v>1304074043.0597999</v>
      </c>
      <c r="H1132">
        <v>532829666.05760002</v>
      </c>
      <c r="I1132">
        <v>241760189.60640001</v>
      </c>
      <c r="J1132">
        <v>18489072.050500002</v>
      </c>
      <c r="K1132">
        <v>59274949.312200002</v>
      </c>
      <c r="L1132">
        <v>72182612.620000005</v>
      </c>
      <c r="M1132">
        <v>16267308.407600001</v>
      </c>
      <c r="N1132">
        <v>7467397.2488000002</v>
      </c>
      <c r="O1132">
        <v>55278637.762000002</v>
      </c>
    </row>
    <row r="1133" spans="1:15">
      <c r="A1133" s="110" t="s">
        <v>36</v>
      </c>
      <c r="B1133" s="110" t="s">
        <v>115</v>
      </c>
      <c r="C1133" s="110" t="s">
        <v>116</v>
      </c>
      <c r="D1133" s="110" t="s">
        <v>9</v>
      </c>
      <c r="E1133" s="110" t="s">
        <v>114</v>
      </c>
      <c r="F1133">
        <v>989.23159999999996</v>
      </c>
      <c r="G1133">
        <v>142453318.3116</v>
      </c>
      <c r="H1133">
        <v>57779538.270999998</v>
      </c>
      <c r="I1133">
        <v>26216243.616</v>
      </c>
      <c r="J1133">
        <v>2004937.4956</v>
      </c>
      <c r="K1133">
        <v>6427718.693</v>
      </c>
      <c r="L1133">
        <v>7827413.3311999999</v>
      </c>
      <c r="M1133">
        <v>1764011.3328</v>
      </c>
      <c r="N1133">
        <v>809757.4007</v>
      </c>
      <c r="O1133">
        <v>5994362.4987000003</v>
      </c>
    </row>
    <row r="1134" spans="1:15">
      <c r="A1134" s="110" t="s">
        <v>36</v>
      </c>
      <c r="B1134" s="110" t="s">
        <v>115</v>
      </c>
      <c r="C1134" s="110" t="s">
        <v>116</v>
      </c>
      <c r="D1134" s="110" t="s">
        <v>9</v>
      </c>
      <c r="E1134" s="110" t="s">
        <v>114</v>
      </c>
      <c r="F1134">
        <v>17415.619200000001</v>
      </c>
      <c r="G1134">
        <v>2491638614.2354999</v>
      </c>
      <c r="H1134">
        <v>1017220269.9014</v>
      </c>
      <c r="I1134">
        <v>461542180.30080003</v>
      </c>
      <c r="J1134">
        <v>35297320.047200002</v>
      </c>
      <c r="K1134">
        <v>113161266.8687</v>
      </c>
      <c r="L1134">
        <v>137803169.5474</v>
      </c>
      <c r="M1134">
        <v>31055770.596299998</v>
      </c>
      <c r="N1134">
        <v>14255940.202299999</v>
      </c>
      <c r="O1134">
        <v>105531944.81829999</v>
      </c>
    </row>
    <row r="1135" spans="1:15">
      <c r="A1135" s="110" t="s">
        <v>36</v>
      </c>
      <c r="B1135" s="110" t="s">
        <v>115</v>
      </c>
      <c r="C1135" s="110" t="s">
        <v>116</v>
      </c>
      <c r="D1135" s="110" t="s">
        <v>9</v>
      </c>
      <c r="E1135" s="110" t="s">
        <v>112</v>
      </c>
      <c r="F1135">
        <v>4108.0032000000001</v>
      </c>
      <c r="G1135">
        <v>426942209.05180001</v>
      </c>
      <c r="H1135">
        <v>125505866.9296</v>
      </c>
      <c r="I1135">
        <v>94687894.636800006</v>
      </c>
      <c r="J1135">
        <v>8325945.0947000002</v>
      </c>
      <c r="K1135">
        <v>14620429.1985</v>
      </c>
      <c r="L1135">
        <v>32505066.570999999</v>
      </c>
      <c r="M1135">
        <v>7325447.5493000001</v>
      </c>
      <c r="N1135">
        <v>5736348.6442999998</v>
      </c>
      <c r="O1135">
        <v>19214551.2161</v>
      </c>
    </row>
    <row r="1136" spans="1:15">
      <c r="A1136" s="110" t="s">
        <v>36</v>
      </c>
      <c r="B1136" s="110" t="s">
        <v>115</v>
      </c>
      <c r="C1136" s="110" t="s">
        <v>116</v>
      </c>
      <c r="D1136" s="110" t="s">
        <v>9</v>
      </c>
      <c r="E1136" s="110" t="s">
        <v>112</v>
      </c>
      <c r="F1136">
        <v>10486.98</v>
      </c>
      <c r="G1136">
        <v>1085552046.2972</v>
      </c>
      <c r="H1136">
        <v>320393498.31260002</v>
      </c>
      <c r="I1136">
        <v>241720859.52000001</v>
      </c>
      <c r="J1136">
        <v>21254615.029899999</v>
      </c>
      <c r="K1136">
        <v>37323278.763700001</v>
      </c>
      <c r="L1136">
        <v>82979483.323799998</v>
      </c>
      <c r="M1136">
        <v>18700526.314199999</v>
      </c>
      <c r="N1136">
        <v>14643847.771600001</v>
      </c>
      <c r="O1136">
        <v>49051231.097400002</v>
      </c>
    </row>
    <row r="1137" spans="1:15">
      <c r="A1137" s="110" t="s">
        <v>36</v>
      </c>
      <c r="B1137" s="110" t="s">
        <v>115</v>
      </c>
      <c r="C1137" s="110" t="s">
        <v>116</v>
      </c>
      <c r="D1137" s="110" t="s">
        <v>9</v>
      </c>
      <c r="E1137" s="110" t="s">
        <v>112</v>
      </c>
      <c r="F1137">
        <v>22131.144</v>
      </c>
      <c r="G1137">
        <v>2292159676.5282998</v>
      </c>
      <c r="H1137">
        <v>676140761.63259995</v>
      </c>
      <c r="I1137">
        <v>510114364.68480003</v>
      </c>
      <c r="J1137">
        <v>44854567.336400002</v>
      </c>
      <c r="K1137">
        <v>78764988.287499994</v>
      </c>
      <c r="L1137">
        <v>175115323.42809999</v>
      </c>
      <c r="M1137">
        <v>39464558.980300002</v>
      </c>
      <c r="N1137">
        <v>30903568.400699999</v>
      </c>
      <c r="O1137">
        <v>103515011.83310001</v>
      </c>
    </row>
    <row r="1138" spans="1:15">
      <c r="A1138" s="110" t="s">
        <v>36</v>
      </c>
      <c r="B1138" s="110" t="s">
        <v>115</v>
      </c>
      <c r="C1138" s="110" t="s">
        <v>116</v>
      </c>
      <c r="D1138" s="110" t="s">
        <v>9</v>
      </c>
      <c r="E1138" s="110" t="s">
        <v>113</v>
      </c>
      <c r="F1138">
        <v>111.7004</v>
      </c>
      <c r="G1138">
        <v>11481881.1668</v>
      </c>
      <c r="H1138">
        <v>3412620.7483999999</v>
      </c>
      <c r="I1138">
        <v>2574651.7439999999</v>
      </c>
      <c r="J1138">
        <v>226390.43369999999</v>
      </c>
      <c r="K1138">
        <v>397542.96919999999</v>
      </c>
      <c r="L1138">
        <v>883842.77260000003</v>
      </c>
      <c r="M1138">
        <v>199185.6826</v>
      </c>
      <c r="N1138">
        <v>155976.61610000001</v>
      </c>
      <c r="O1138">
        <v>522461.38870000001</v>
      </c>
    </row>
    <row r="1139" spans="1:15">
      <c r="A1139" s="110" t="s">
        <v>36</v>
      </c>
      <c r="B1139" s="110" t="s">
        <v>115</v>
      </c>
      <c r="C1139" s="110" t="s">
        <v>116</v>
      </c>
      <c r="D1139" s="110" t="s">
        <v>9</v>
      </c>
      <c r="E1139" s="110" t="s">
        <v>112</v>
      </c>
      <c r="F1139">
        <v>4844.1008000000002</v>
      </c>
      <c r="G1139">
        <v>695273264.16610003</v>
      </c>
      <c r="H1139">
        <v>284605390.81800002</v>
      </c>
      <c r="I1139">
        <v>126759904.1472</v>
      </c>
      <c r="J1139">
        <v>9817841.1486000009</v>
      </c>
      <c r="K1139">
        <v>31106819.9767</v>
      </c>
      <c r="L1139">
        <v>38329526.856399998</v>
      </c>
      <c r="M1139">
        <v>8638066.8675999995</v>
      </c>
      <c r="N1139">
        <v>3965245.8259000001</v>
      </c>
      <c r="O1139">
        <v>29353385.168200001</v>
      </c>
    </row>
    <row r="1140" spans="1:15">
      <c r="A1140" s="110" t="s">
        <v>36</v>
      </c>
      <c r="B1140" s="110" t="s">
        <v>115</v>
      </c>
      <c r="C1140" s="110" t="s">
        <v>116</v>
      </c>
      <c r="D1140" s="110" t="s">
        <v>9</v>
      </c>
      <c r="E1140" s="110" t="s">
        <v>112</v>
      </c>
      <c r="F1140">
        <v>17137.5736</v>
      </c>
      <c r="G1140">
        <v>2452569222.7768998</v>
      </c>
      <c r="H1140">
        <v>1006883637.2704</v>
      </c>
      <c r="I1140">
        <v>448454163.97439998</v>
      </c>
      <c r="J1140">
        <v>34733786.354500003</v>
      </c>
      <c r="K1140">
        <v>110050438.42460001</v>
      </c>
      <c r="L1140">
        <v>135603100.4876</v>
      </c>
      <c r="M1140">
        <v>30559955.875599999</v>
      </c>
      <c r="N1140">
        <v>14028339.8281</v>
      </c>
      <c r="O1140">
        <v>103847095.57009999</v>
      </c>
    </row>
    <row r="1141" spans="1:15">
      <c r="A1141" s="110" t="s">
        <v>36</v>
      </c>
      <c r="B1141" s="110" t="s">
        <v>115</v>
      </c>
      <c r="C1141" s="110" t="s">
        <v>116</v>
      </c>
      <c r="D1141" s="110" t="s">
        <v>9</v>
      </c>
      <c r="E1141" s="110" t="s">
        <v>112</v>
      </c>
      <c r="F1141">
        <v>27867.2408</v>
      </c>
      <c r="G1141">
        <v>3990229745.8688002</v>
      </c>
      <c r="H1141">
        <v>1637283634.1503999</v>
      </c>
      <c r="I1141">
        <v>729226929.15840006</v>
      </c>
      <c r="J1141">
        <v>56480271.703599997</v>
      </c>
      <c r="K1141">
        <v>178951941.46529999</v>
      </c>
      <c r="L1141">
        <v>220502875.3028</v>
      </c>
      <c r="M1141">
        <v>49693245.327500001</v>
      </c>
      <c r="N1141">
        <v>22811346.176399998</v>
      </c>
      <c r="O1141">
        <v>168864746.32749999</v>
      </c>
    </row>
    <row r="1142" spans="1:15">
      <c r="A1142" s="110" t="s">
        <v>36</v>
      </c>
      <c r="B1142" s="110" t="s">
        <v>115</v>
      </c>
      <c r="C1142" s="110" t="s">
        <v>116</v>
      </c>
      <c r="D1142" s="110" t="s">
        <v>9</v>
      </c>
      <c r="E1142" s="110" t="s">
        <v>113</v>
      </c>
      <c r="F1142">
        <v>6018.9639999999999</v>
      </c>
      <c r="G1142">
        <v>859446375.48280001</v>
      </c>
      <c r="H1142">
        <v>353632114.16420001</v>
      </c>
      <c r="I1142">
        <v>157503594.7392</v>
      </c>
      <c r="J1142">
        <v>12199008.869100001</v>
      </c>
      <c r="K1142">
        <v>38651307.502599999</v>
      </c>
      <c r="L1142">
        <v>47625772.421099998</v>
      </c>
      <c r="M1142">
        <v>10733099.011</v>
      </c>
      <c r="N1142">
        <v>4926956.0777000003</v>
      </c>
      <c r="O1142">
        <v>36472603.667800002</v>
      </c>
    </row>
    <row r="1143" spans="1:15">
      <c r="A1143" s="110" t="s">
        <v>36</v>
      </c>
      <c r="B1143" s="110" t="s">
        <v>115</v>
      </c>
      <c r="C1143" s="110" t="s">
        <v>116</v>
      </c>
      <c r="D1143" s="110" t="s">
        <v>9</v>
      </c>
      <c r="E1143" s="110" t="s">
        <v>112</v>
      </c>
      <c r="F1143">
        <v>12835.099200000001</v>
      </c>
      <c r="G1143">
        <v>1946187015.0806</v>
      </c>
      <c r="H1143">
        <v>946937560.64040005</v>
      </c>
      <c r="I1143">
        <v>341987322.528</v>
      </c>
      <c r="J1143">
        <v>26013695.191599999</v>
      </c>
      <c r="K1143">
        <v>82628600.877399996</v>
      </c>
      <c r="L1143">
        <v>101559257.29099999</v>
      </c>
      <c r="M1143">
        <v>22887724.620000001</v>
      </c>
      <c r="N1143">
        <v>7051671.4581000004</v>
      </c>
      <c r="O1143">
        <v>77775757.781399995</v>
      </c>
    </row>
    <row r="1144" spans="1:15">
      <c r="A1144" s="110" t="s">
        <v>36</v>
      </c>
      <c r="B1144" s="110" t="s">
        <v>115</v>
      </c>
      <c r="C1144" s="110" t="s">
        <v>116</v>
      </c>
      <c r="D1144" s="110" t="s">
        <v>9</v>
      </c>
      <c r="E1144" s="110" t="s">
        <v>112</v>
      </c>
      <c r="F1144">
        <v>46996.135199999997</v>
      </c>
      <c r="G1144">
        <v>7106412135.7318001</v>
      </c>
      <c r="H1144">
        <v>3467242825.4702001</v>
      </c>
      <c r="I1144">
        <v>1252197760.8</v>
      </c>
      <c r="J1144">
        <v>95249993.926699996</v>
      </c>
      <c r="K1144">
        <v>302547322.5966</v>
      </c>
      <c r="L1144">
        <v>371862539.75029999</v>
      </c>
      <c r="M1144">
        <v>83804151.716999993</v>
      </c>
      <c r="N1144">
        <v>25819925.508099999</v>
      </c>
      <c r="O1144">
        <v>284778478.9989</v>
      </c>
    </row>
    <row r="1145" spans="1:15">
      <c r="A1145" s="110" t="s">
        <v>36</v>
      </c>
      <c r="B1145" s="110" t="s">
        <v>115</v>
      </c>
      <c r="C1145" s="110" t="s">
        <v>116</v>
      </c>
      <c r="D1145" s="110" t="s">
        <v>9</v>
      </c>
      <c r="E1145" s="110" t="s">
        <v>112</v>
      </c>
      <c r="F1145">
        <v>93978.609200000006</v>
      </c>
      <c r="G1145">
        <v>14218494541.6991</v>
      </c>
      <c r="H1145">
        <v>6933477766.9890003</v>
      </c>
      <c r="I1145">
        <v>2504031525.0432</v>
      </c>
      <c r="J1145">
        <v>190472298.71489999</v>
      </c>
      <c r="K1145">
        <v>605006698.39779997</v>
      </c>
      <c r="L1145">
        <v>743616983.62189996</v>
      </c>
      <c r="M1145">
        <v>167583942.5952</v>
      </c>
      <c r="N1145">
        <v>51632345.480599999</v>
      </c>
      <c r="O1145">
        <v>569474176.38730001</v>
      </c>
    </row>
    <row r="1146" spans="1:15">
      <c r="A1146" s="110" t="s">
        <v>36</v>
      </c>
      <c r="B1146" s="110" t="s">
        <v>115</v>
      </c>
      <c r="C1146" s="110" t="s">
        <v>116</v>
      </c>
      <c r="D1146" s="110" t="s">
        <v>9</v>
      </c>
      <c r="E1146" s="110" t="s">
        <v>113</v>
      </c>
      <c r="F1146">
        <v>10695.1124</v>
      </c>
      <c r="G1146">
        <v>1614096736.1996</v>
      </c>
      <c r="H1146">
        <v>789055345.54639995</v>
      </c>
      <c r="I1146">
        <v>284968023.20639998</v>
      </c>
      <c r="J1146">
        <v>21676450.2366</v>
      </c>
      <c r="K1146">
        <v>68851994.056899995</v>
      </c>
      <c r="L1146">
        <v>84626355.828099996</v>
      </c>
      <c r="M1146">
        <v>19071670.8594</v>
      </c>
      <c r="N1146">
        <v>5875951.3797000004</v>
      </c>
      <c r="O1146">
        <v>64808261.978</v>
      </c>
    </row>
    <row r="1147" spans="1:15">
      <c r="A1147" s="110" t="s">
        <v>36</v>
      </c>
      <c r="B1147" s="110" t="s">
        <v>115</v>
      </c>
      <c r="C1147" s="110" t="s">
        <v>116</v>
      </c>
      <c r="D1147" s="110" t="s">
        <v>9</v>
      </c>
      <c r="E1147" s="110" t="s">
        <v>114</v>
      </c>
      <c r="F1147">
        <v>670.20240000000001</v>
      </c>
      <c r="G1147">
        <v>101948051.5764</v>
      </c>
      <c r="H1147">
        <v>49445650.4586</v>
      </c>
      <c r="I1147">
        <v>17857339.948800001</v>
      </c>
      <c r="J1147">
        <v>1358340.1162</v>
      </c>
      <c r="K1147">
        <v>4314566.3118000003</v>
      </c>
      <c r="L1147">
        <v>5303056.6354</v>
      </c>
      <c r="M1147">
        <v>1195114.0955000001</v>
      </c>
      <c r="N1147">
        <v>368212.74709999998</v>
      </c>
      <c r="O1147">
        <v>4061168.4191000001</v>
      </c>
    </row>
    <row r="1148" spans="1:15">
      <c r="A1148" s="110" t="s">
        <v>36</v>
      </c>
      <c r="B1148" s="110" t="s">
        <v>115</v>
      </c>
      <c r="C1148" s="110" t="s">
        <v>116</v>
      </c>
      <c r="D1148" s="110" t="s">
        <v>9</v>
      </c>
      <c r="E1148" s="110" t="s">
        <v>114</v>
      </c>
      <c r="F1148">
        <v>3286.7240000000002</v>
      </c>
      <c r="G1148">
        <v>498651015.39420003</v>
      </c>
      <c r="H1148">
        <v>242485263.0034</v>
      </c>
      <c r="I1148">
        <v>87573763.564799994</v>
      </c>
      <c r="J1148">
        <v>6661408.6232000003</v>
      </c>
      <c r="K1148">
        <v>21158964.286800001</v>
      </c>
      <c r="L1148">
        <v>26006596.689199999</v>
      </c>
      <c r="M1148">
        <v>5860931.2356000002</v>
      </c>
      <c r="N1148">
        <v>1805743.5677</v>
      </c>
      <c r="O1148">
        <v>19916281.575599998</v>
      </c>
    </row>
    <row r="1149" spans="1:15" hidden="1">
      <c r="A1149" s="110" t="s">
        <v>36</v>
      </c>
      <c r="B1149" s="110" t="s">
        <v>115</v>
      </c>
      <c r="C1149" s="110" t="s">
        <v>116</v>
      </c>
      <c r="D1149" s="110" t="s">
        <v>11</v>
      </c>
      <c r="E1149" s="110" t="s">
        <v>112</v>
      </c>
      <c r="F1149">
        <v>8.0359999999999996</v>
      </c>
      <c r="G1149">
        <v>3363134.6354999999</v>
      </c>
      <c r="H1149">
        <v>1287937.9282</v>
      </c>
      <c r="I1149">
        <v>261646.3872</v>
      </c>
      <c r="J1149">
        <v>16286.339400000001</v>
      </c>
      <c r="K1149">
        <v>92575.484500000006</v>
      </c>
      <c r="L1149">
        <v>63585.811000000002</v>
      </c>
      <c r="M1149">
        <v>14329.905199999999</v>
      </c>
      <c r="N1149">
        <v>0</v>
      </c>
      <c r="O1149">
        <v>49385.715199999999</v>
      </c>
    </row>
    <row r="1150" spans="1:15" hidden="1">
      <c r="A1150" s="110" t="s">
        <v>36</v>
      </c>
      <c r="B1150" s="110" t="s">
        <v>115</v>
      </c>
      <c r="C1150" s="110" t="s">
        <v>116</v>
      </c>
      <c r="D1150" s="110" t="s">
        <v>11</v>
      </c>
      <c r="E1150" s="110" t="s">
        <v>113</v>
      </c>
      <c r="F1150">
        <v>0.80359999999999998</v>
      </c>
      <c r="G1150">
        <v>371350.18170000002</v>
      </c>
      <c r="H1150">
        <v>128793.5542</v>
      </c>
      <c r="I1150">
        <v>26164.166399999998</v>
      </c>
      <c r="J1150">
        <v>1629.5039999999999</v>
      </c>
      <c r="K1150">
        <v>9257.5483999999997</v>
      </c>
      <c r="L1150">
        <v>6358.5811000000003</v>
      </c>
      <c r="M1150">
        <v>1432.9905000000001</v>
      </c>
      <c r="N1150">
        <v>0</v>
      </c>
      <c r="O1150">
        <v>4938.5715</v>
      </c>
    </row>
    <row r="1151" spans="1:15" hidden="1">
      <c r="A1151" s="110" t="s">
        <v>36</v>
      </c>
      <c r="B1151" s="110" t="s">
        <v>115</v>
      </c>
      <c r="C1151" s="110" t="s">
        <v>116</v>
      </c>
      <c r="D1151" s="110" t="s">
        <v>11</v>
      </c>
      <c r="E1151" s="110" t="s">
        <v>114</v>
      </c>
      <c r="F1151">
        <v>3.2143999999999999</v>
      </c>
      <c r="G1151">
        <v>1485513.6967</v>
      </c>
      <c r="H1151">
        <v>515175.0122</v>
      </c>
      <c r="I1151">
        <v>104658.24000000001</v>
      </c>
      <c r="J1151">
        <v>6514.2871999999998</v>
      </c>
      <c r="K1151">
        <v>37030.193800000001</v>
      </c>
      <c r="L1151">
        <v>25434.324400000001</v>
      </c>
      <c r="M1151">
        <v>5731.9620999999997</v>
      </c>
      <c r="N1151">
        <v>0</v>
      </c>
      <c r="O1151">
        <v>19754.286100000001</v>
      </c>
    </row>
    <row r="1152" spans="1:15" hidden="1">
      <c r="A1152" s="110" t="s">
        <v>36</v>
      </c>
      <c r="B1152" s="110" t="s">
        <v>115</v>
      </c>
      <c r="C1152" s="110" t="s">
        <v>116</v>
      </c>
      <c r="D1152" s="110" t="s">
        <v>12</v>
      </c>
      <c r="E1152" s="110" t="s">
        <v>112</v>
      </c>
      <c r="F1152">
        <v>9739.6319999999996</v>
      </c>
      <c r="G1152">
        <v>499724603.55419999</v>
      </c>
      <c r="H1152">
        <v>226784849.67699999</v>
      </c>
      <c r="I1152">
        <v>31228585.3248</v>
      </c>
      <c r="J1152">
        <v>19739918.3495</v>
      </c>
      <c r="K1152">
        <v>30886527.2938</v>
      </c>
      <c r="L1152">
        <v>149277468.32929999</v>
      </c>
      <c r="M1152">
        <v>17367845.128600001</v>
      </c>
      <c r="N1152">
        <v>4753897.7188999997</v>
      </c>
      <c r="O1152">
        <v>79904243.380799994</v>
      </c>
    </row>
    <row r="1153" spans="1:15" hidden="1">
      <c r="A1153" s="110" t="s">
        <v>36</v>
      </c>
      <c r="B1153" s="110" t="s">
        <v>115</v>
      </c>
      <c r="C1153" s="110" t="s">
        <v>116</v>
      </c>
      <c r="D1153" s="110" t="s">
        <v>12</v>
      </c>
      <c r="E1153" s="110" t="s">
        <v>112</v>
      </c>
      <c r="F1153">
        <v>3889.424</v>
      </c>
      <c r="G1153">
        <v>178976512.7572</v>
      </c>
      <c r="H1153">
        <v>90564247.181600004</v>
      </c>
      <c r="I1153">
        <v>12470821.6128</v>
      </c>
      <c r="J1153">
        <v>7882938.7654999997</v>
      </c>
      <c r="K1153">
        <v>12334223.7708</v>
      </c>
      <c r="L1153">
        <v>59612454.349299997</v>
      </c>
      <c r="M1153">
        <v>6935674.1272999998</v>
      </c>
      <c r="N1153">
        <v>1898421.2013000001</v>
      </c>
      <c r="O1153">
        <v>31908955.2775</v>
      </c>
    </row>
    <row r="1154" spans="1:15" hidden="1">
      <c r="A1154" s="110" t="s">
        <v>36</v>
      </c>
      <c r="B1154" s="110" t="s">
        <v>115</v>
      </c>
      <c r="C1154" s="110" t="s">
        <v>116</v>
      </c>
      <c r="D1154" s="110" t="s">
        <v>12</v>
      </c>
      <c r="E1154" s="110" t="s">
        <v>113</v>
      </c>
      <c r="F1154">
        <v>3847.6368000000002</v>
      </c>
      <c r="G1154">
        <v>175356497.66620001</v>
      </c>
      <c r="H1154">
        <v>89591242.315599993</v>
      </c>
      <c r="I1154">
        <v>12336837.8112</v>
      </c>
      <c r="J1154">
        <v>7798245.5746999998</v>
      </c>
      <c r="K1154">
        <v>12201707.317</v>
      </c>
      <c r="L1154">
        <v>58971989.963699996</v>
      </c>
      <c r="M1154">
        <v>6861158.6200999999</v>
      </c>
      <c r="N1154">
        <v>1878024.9404</v>
      </c>
      <c r="O1154">
        <v>31566131.791000001</v>
      </c>
    </row>
    <row r="1155" spans="1:15" hidden="1">
      <c r="A1155" s="110" t="s">
        <v>36</v>
      </c>
      <c r="B1155" s="110" t="s">
        <v>115</v>
      </c>
      <c r="C1155" s="110" t="s">
        <v>116</v>
      </c>
      <c r="D1155" s="110" t="s">
        <v>12</v>
      </c>
      <c r="E1155" s="110" t="s">
        <v>112</v>
      </c>
      <c r="F1155">
        <v>5239.4719999999998</v>
      </c>
      <c r="G1155">
        <v>268944511.33240002</v>
      </c>
      <c r="H1155">
        <v>122772884.4606</v>
      </c>
      <c r="I1155">
        <v>16766644.4352</v>
      </c>
      <c r="J1155">
        <v>10619163.102299999</v>
      </c>
      <c r="K1155">
        <v>18727504.575800002</v>
      </c>
      <c r="L1155">
        <v>80304380.652400002</v>
      </c>
      <c r="M1155">
        <v>9343098.2045000009</v>
      </c>
      <c r="N1155">
        <v>2557377.3207</v>
      </c>
      <c r="O1155">
        <v>42984790.993600003</v>
      </c>
    </row>
    <row r="1156" spans="1:15" hidden="1">
      <c r="A1156" s="110" t="s">
        <v>36</v>
      </c>
      <c r="B1156" s="110" t="s">
        <v>115</v>
      </c>
      <c r="C1156" s="110" t="s">
        <v>116</v>
      </c>
      <c r="D1156" s="110" t="s">
        <v>12</v>
      </c>
      <c r="E1156" s="110" t="s">
        <v>112</v>
      </c>
      <c r="F1156">
        <v>11941.495999999999</v>
      </c>
      <c r="G1156">
        <v>549108794.92949998</v>
      </c>
      <c r="H1156">
        <v>279816726.4788</v>
      </c>
      <c r="I1156">
        <v>38213548.684799999</v>
      </c>
      <c r="J1156">
        <v>24202572.965100002</v>
      </c>
      <c r="K1156">
        <v>42682625.459600002</v>
      </c>
      <c r="L1156">
        <v>183025014.79969999</v>
      </c>
      <c r="M1156">
        <v>21294239.159299999</v>
      </c>
      <c r="N1156">
        <v>5828623.7708000001</v>
      </c>
      <c r="O1156">
        <v>97968404.013099998</v>
      </c>
    </row>
    <row r="1157" spans="1:15" hidden="1">
      <c r="A1157" s="110" t="s">
        <v>36</v>
      </c>
      <c r="B1157" s="110" t="s">
        <v>115</v>
      </c>
      <c r="C1157" s="110" t="s">
        <v>116</v>
      </c>
      <c r="D1157" s="110" t="s">
        <v>12</v>
      </c>
      <c r="E1157" s="110" t="s">
        <v>113</v>
      </c>
      <c r="F1157">
        <v>32.143999999999998</v>
      </c>
      <c r="G1157">
        <v>1443504.7353000001</v>
      </c>
      <c r="H1157">
        <v>753208.00699999998</v>
      </c>
      <c r="I1157">
        <v>102863.424</v>
      </c>
      <c r="J1157">
        <v>65149.086300000003</v>
      </c>
      <c r="K1157">
        <v>114892.6661</v>
      </c>
      <c r="L1157">
        <v>492664.91200000001</v>
      </c>
      <c r="M1157">
        <v>57319.620900000002</v>
      </c>
      <c r="N1157">
        <v>15689.431399999999</v>
      </c>
      <c r="O1157">
        <v>263710.37420000002</v>
      </c>
    </row>
    <row r="1158" spans="1:15" hidden="1">
      <c r="A1158" s="110" t="s">
        <v>36</v>
      </c>
      <c r="B1158" s="110" t="s">
        <v>115</v>
      </c>
      <c r="C1158" s="110" t="s">
        <v>116</v>
      </c>
      <c r="D1158" s="110" t="s">
        <v>7</v>
      </c>
      <c r="E1158" s="110" t="s">
        <v>112</v>
      </c>
      <c r="F1158">
        <v>3677.2736</v>
      </c>
      <c r="G1158">
        <v>378869432.53420001</v>
      </c>
      <c r="H1158">
        <v>69101610.256200001</v>
      </c>
      <c r="I1158">
        <v>130251077.8944</v>
      </c>
      <c r="J1158">
        <v>7452959.7675999999</v>
      </c>
      <c r="K1158">
        <v>13167356.6237</v>
      </c>
      <c r="L1158">
        <v>29096867.102699999</v>
      </c>
      <c r="M1158">
        <v>6557364.6294</v>
      </c>
      <c r="N1158">
        <v>7790287.5828999998</v>
      </c>
      <c r="O1158">
        <v>13753939.413899999</v>
      </c>
    </row>
    <row r="1159" spans="1:15" hidden="1">
      <c r="A1159" s="110" t="s">
        <v>36</v>
      </c>
      <c r="B1159" s="110" t="s">
        <v>115</v>
      </c>
      <c r="C1159" s="110" t="s">
        <v>116</v>
      </c>
      <c r="D1159" s="110" t="s">
        <v>7</v>
      </c>
      <c r="E1159" s="110" t="s">
        <v>112</v>
      </c>
      <c r="F1159">
        <v>5054.6440000000002</v>
      </c>
      <c r="G1159">
        <v>518670911.68480003</v>
      </c>
      <c r="H1159">
        <v>94984511.670599997</v>
      </c>
      <c r="I1159">
        <v>179038303.27680001</v>
      </c>
      <c r="J1159">
        <v>10244561.138499999</v>
      </c>
      <c r="K1159">
        <v>18099360.394099999</v>
      </c>
      <c r="L1159">
        <v>39995475.104000002</v>
      </c>
      <c r="M1159">
        <v>9013510.3844000008</v>
      </c>
      <c r="N1159">
        <v>10708240.580499999</v>
      </c>
      <c r="O1159">
        <v>18905655.357000001</v>
      </c>
    </row>
    <row r="1160" spans="1:15" hidden="1">
      <c r="A1160" s="110" t="s">
        <v>36</v>
      </c>
      <c r="B1160" s="110" t="s">
        <v>115</v>
      </c>
      <c r="C1160" s="110" t="s">
        <v>116</v>
      </c>
      <c r="D1160" s="110" t="s">
        <v>7</v>
      </c>
      <c r="E1160" s="110" t="s">
        <v>112</v>
      </c>
      <c r="F1160">
        <v>3103.5032000000001</v>
      </c>
      <c r="G1160">
        <v>318560934.99940002</v>
      </c>
      <c r="H1160">
        <v>58319584.645800002</v>
      </c>
      <c r="I1160">
        <v>109927810.32960001</v>
      </c>
      <c r="J1160">
        <v>6290063.1814999999</v>
      </c>
      <c r="K1160">
        <v>11112834.632999999</v>
      </c>
      <c r="L1160">
        <v>24556840.199000001</v>
      </c>
      <c r="M1160">
        <v>5534209.3965999996</v>
      </c>
      <c r="N1160">
        <v>6574757.5710000005</v>
      </c>
      <c r="O1160">
        <v>11607892.0491</v>
      </c>
    </row>
    <row r="1161" spans="1:15" hidden="1">
      <c r="A1161" s="110" t="s">
        <v>36</v>
      </c>
      <c r="B1161" s="110" t="s">
        <v>115</v>
      </c>
      <c r="C1161" s="110" t="s">
        <v>116</v>
      </c>
      <c r="D1161" s="110" t="s">
        <v>7</v>
      </c>
      <c r="E1161" s="110" t="s">
        <v>113</v>
      </c>
      <c r="F1161">
        <v>1407.1035999999999</v>
      </c>
      <c r="G1161">
        <v>144493807.90799999</v>
      </c>
      <c r="H1161">
        <v>26441634.121399999</v>
      </c>
      <c r="I1161">
        <v>49840392.7104</v>
      </c>
      <c r="J1161">
        <v>2851864.4312</v>
      </c>
      <c r="K1161">
        <v>5038470.5961999996</v>
      </c>
      <c r="L1161">
        <v>11133875.5019</v>
      </c>
      <c r="M1161">
        <v>2509166.4043000001</v>
      </c>
      <c r="N1161">
        <v>2980942.6480999999</v>
      </c>
      <c r="O1161">
        <v>5262925.6804999998</v>
      </c>
    </row>
    <row r="1162" spans="1:15" hidden="1">
      <c r="A1162" s="110" t="s">
        <v>36</v>
      </c>
      <c r="B1162" s="110" t="s">
        <v>115</v>
      </c>
      <c r="C1162" s="110" t="s">
        <v>116</v>
      </c>
      <c r="D1162" s="110" t="s">
        <v>7</v>
      </c>
      <c r="E1162" s="110" t="s">
        <v>114</v>
      </c>
      <c r="F1162">
        <v>41.787199999999999</v>
      </c>
      <c r="G1162">
        <v>4324887.1816999996</v>
      </c>
      <c r="H1162">
        <v>785245.12820000004</v>
      </c>
      <c r="I1162">
        <v>1480125.7152</v>
      </c>
      <c r="J1162">
        <v>84693.190700000006</v>
      </c>
      <c r="K1162">
        <v>149629.05249999999</v>
      </c>
      <c r="L1162">
        <v>330646.21710000001</v>
      </c>
      <c r="M1162">
        <v>74515.507199999993</v>
      </c>
      <c r="N1162">
        <v>88525.995299999995</v>
      </c>
      <c r="O1162">
        <v>156294.76610000001</v>
      </c>
    </row>
    <row r="1163" spans="1:15" hidden="1">
      <c r="A1163" s="110" t="s">
        <v>36</v>
      </c>
      <c r="B1163" s="110" t="s">
        <v>115</v>
      </c>
      <c r="C1163" s="110" t="s">
        <v>116</v>
      </c>
      <c r="D1163" s="110" t="s">
        <v>7</v>
      </c>
      <c r="E1163" s="110" t="s">
        <v>114</v>
      </c>
      <c r="F1163">
        <v>57.859200000000001</v>
      </c>
      <c r="G1163">
        <v>5943548.8562000003</v>
      </c>
      <c r="H1163">
        <v>1087263.2805999999</v>
      </c>
      <c r="I1163">
        <v>2049405.1392000001</v>
      </c>
      <c r="J1163">
        <v>117267.1124</v>
      </c>
      <c r="K1163">
        <v>207178.6881</v>
      </c>
      <c r="L1163">
        <v>457817.83899999998</v>
      </c>
      <c r="M1163">
        <v>103175.31759999999</v>
      </c>
      <c r="N1163">
        <v>122574.455</v>
      </c>
      <c r="O1163">
        <v>216408.13759999999</v>
      </c>
    </row>
    <row r="1164" spans="1:15" hidden="1">
      <c r="A1164" s="110" t="s">
        <v>36</v>
      </c>
      <c r="B1164" s="110" t="s">
        <v>115</v>
      </c>
      <c r="C1164" s="110" t="s">
        <v>116</v>
      </c>
      <c r="D1164" s="110" t="s">
        <v>7</v>
      </c>
      <c r="E1164" s="110" t="s">
        <v>112</v>
      </c>
      <c r="F1164">
        <v>141.43360000000001</v>
      </c>
      <c r="G1164">
        <v>14512384.924900001</v>
      </c>
      <c r="H1164">
        <v>3989225.298</v>
      </c>
      <c r="I1164">
        <v>5253556.32</v>
      </c>
      <c r="J1164">
        <v>286652.25089999998</v>
      </c>
      <c r="K1164">
        <v>505740.05800000002</v>
      </c>
      <c r="L1164">
        <v>1119110.2731999999</v>
      </c>
      <c r="M1164">
        <v>252206.33189999999</v>
      </c>
      <c r="N1164">
        <v>299626.44549999997</v>
      </c>
      <c r="O1164">
        <v>528997.66980000003</v>
      </c>
    </row>
    <row r="1165" spans="1:15" hidden="1">
      <c r="A1165" s="110" t="s">
        <v>36</v>
      </c>
      <c r="B1165" s="110" t="s">
        <v>115</v>
      </c>
      <c r="C1165" s="110" t="s">
        <v>116</v>
      </c>
      <c r="D1165" s="110" t="s">
        <v>7</v>
      </c>
      <c r="E1165" s="110" t="s">
        <v>113</v>
      </c>
      <c r="F1165">
        <v>28.126000000000001</v>
      </c>
      <c r="G1165">
        <v>2985853.5241999999</v>
      </c>
      <c r="H1165">
        <v>793312.07499999995</v>
      </c>
      <c r="I1165">
        <v>1044741.1392</v>
      </c>
      <c r="J1165">
        <v>57004.052199999998</v>
      </c>
      <c r="K1165">
        <v>100573.307</v>
      </c>
      <c r="L1165">
        <v>222550.33840000001</v>
      </c>
      <c r="M1165">
        <v>50154.668299999998</v>
      </c>
      <c r="N1165">
        <v>59584.804499999998</v>
      </c>
      <c r="O1165">
        <v>105198.4002</v>
      </c>
    </row>
    <row r="1166" spans="1:15">
      <c r="A1166" s="110" t="s">
        <v>36</v>
      </c>
      <c r="B1166" s="110" t="s">
        <v>115</v>
      </c>
      <c r="C1166" s="110" t="s">
        <v>116</v>
      </c>
      <c r="D1166" s="110" t="s">
        <v>9</v>
      </c>
      <c r="E1166" s="110" t="s">
        <v>112</v>
      </c>
      <c r="F1166">
        <v>3934.4256</v>
      </c>
      <c r="G1166">
        <v>408904427.84909999</v>
      </c>
      <c r="H1166">
        <v>121060616.5404</v>
      </c>
      <c r="I1166">
        <v>101066939.13600001</v>
      </c>
      <c r="J1166">
        <v>7974145.0004000003</v>
      </c>
      <c r="K1166">
        <v>19392622.2522</v>
      </c>
      <c r="L1166">
        <v>31131613.0539</v>
      </c>
      <c r="M1166">
        <v>7015921.5965</v>
      </c>
      <c r="N1166">
        <v>827074.61259999999</v>
      </c>
      <c r="O1166">
        <v>13356976.123299999</v>
      </c>
    </row>
    <row r="1167" spans="1:15">
      <c r="A1167" s="110" t="s">
        <v>36</v>
      </c>
      <c r="B1167" s="110" t="s">
        <v>115</v>
      </c>
      <c r="C1167" s="110" t="s">
        <v>116</v>
      </c>
      <c r="D1167" s="110" t="s">
        <v>9</v>
      </c>
      <c r="E1167" s="110" t="s">
        <v>112</v>
      </c>
      <c r="F1167">
        <v>1504.3391999999999</v>
      </c>
      <c r="G1167">
        <v>155712775.8574</v>
      </c>
      <c r="H1167">
        <v>46287882.233400002</v>
      </c>
      <c r="I1167">
        <v>38643241.804799996</v>
      </c>
      <c r="J1167">
        <v>3048937.4652999998</v>
      </c>
      <c r="K1167">
        <v>7414826.1552999998</v>
      </c>
      <c r="L1167">
        <v>11903263.8147</v>
      </c>
      <c r="M1167">
        <v>2682558.2574999998</v>
      </c>
      <c r="N1167">
        <v>316234.41070000001</v>
      </c>
      <c r="O1167">
        <v>5107079.1059999997</v>
      </c>
    </row>
    <row r="1168" spans="1:15">
      <c r="A1168" s="110" t="s">
        <v>36</v>
      </c>
      <c r="B1168" s="110" t="s">
        <v>115</v>
      </c>
      <c r="C1168" s="110" t="s">
        <v>116</v>
      </c>
      <c r="D1168" s="110" t="s">
        <v>9</v>
      </c>
      <c r="E1168" s="110" t="s">
        <v>112</v>
      </c>
      <c r="F1168">
        <v>867.88800000000003</v>
      </c>
      <c r="G1168">
        <v>89884008.497099996</v>
      </c>
      <c r="H1168">
        <v>26704547.2282</v>
      </c>
      <c r="I1168">
        <v>22294178.630399998</v>
      </c>
      <c r="J1168">
        <v>1759002.9575</v>
      </c>
      <c r="K1168">
        <v>4277784.3202999998</v>
      </c>
      <c r="L1168">
        <v>6867267.5854000002</v>
      </c>
      <c r="M1168">
        <v>1547629.7638999999</v>
      </c>
      <c r="N1168">
        <v>182442.92929999999</v>
      </c>
      <c r="O1168">
        <v>2946391.7919000001</v>
      </c>
    </row>
    <row r="1169" spans="1:15">
      <c r="A1169" s="110" t="s">
        <v>36</v>
      </c>
      <c r="B1169" s="110" t="s">
        <v>115</v>
      </c>
      <c r="C1169" s="110" t="s">
        <v>116</v>
      </c>
      <c r="D1169" s="110" t="s">
        <v>9</v>
      </c>
      <c r="E1169" s="110" t="s">
        <v>113</v>
      </c>
      <c r="F1169">
        <v>871.90599999999995</v>
      </c>
      <c r="G1169">
        <v>90319634.680999994</v>
      </c>
      <c r="H1169">
        <v>26828180.227200001</v>
      </c>
      <c r="I1169">
        <v>22397391.571199998</v>
      </c>
      <c r="J1169">
        <v>1767146.7486</v>
      </c>
      <c r="K1169">
        <v>4297588.8773999996</v>
      </c>
      <c r="L1169">
        <v>6899060.4908999996</v>
      </c>
      <c r="M1169">
        <v>1554794.7165000001</v>
      </c>
      <c r="N1169">
        <v>183287.5724</v>
      </c>
      <c r="O1169">
        <v>2960032.4945999999</v>
      </c>
    </row>
    <row r="1170" spans="1:15">
      <c r="A1170" s="110" t="s">
        <v>36</v>
      </c>
      <c r="B1170" s="110" t="s">
        <v>115</v>
      </c>
      <c r="C1170" s="110" t="s">
        <v>116</v>
      </c>
      <c r="D1170" s="110" t="s">
        <v>9</v>
      </c>
      <c r="E1170" s="110" t="s">
        <v>114</v>
      </c>
      <c r="F1170">
        <v>1562.1984</v>
      </c>
      <c r="G1170">
        <v>163089248.44769999</v>
      </c>
      <c r="H1170">
        <v>48068187.0788</v>
      </c>
      <c r="I1170">
        <v>40129520.275200002</v>
      </c>
      <c r="J1170">
        <v>3166205.8206000002</v>
      </c>
      <c r="K1170">
        <v>7700011.7766000004</v>
      </c>
      <c r="L1170">
        <v>12361081.6537</v>
      </c>
      <c r="M1170">
        <v>2785733.5751</v>
      </c>
      <c r="N1170">
        <v>328397.27269999997</v>
      </c>
      <c r="O1170">
        <v>5303505.2253999999</v>
      </c>
    </row>
    <row r="1171" spans="1:15">
      <c r="A1171" s="110" t="s">
        <v>36</v>
      </c>
      <c r="B1171" s="110" t="s">
        <v>115</v>
      </c>
      <c r="C1171" s="110" t="s">
        <v>116</v>
      </c>
      <c r="D1171" s="110" t="s">
        <v>9</v>
      </c>
      <c r="E1171" s="110" t="s">
        <v>114</v>
      </c>
      <c r="F1171">
        <v>1594.3424</v>
      </c>
      <c r="G1171">
        <v>165212551.4831</v>
      </c>
      <c r="H1171">
        <v>49057243.912199996</v>
      </c>
      <c r="I1171">
        <v>40955230.099200003</v>
      </c>
      <c r="J1171">
        <v>3231352.4210999999</v>
      </c>
      <c r="K1171">
        <v>7858448.2329000002</v>
      </c>
      <c r="L1171">
        <v>12615424.897700001</v>
      </c>
      <c r="M1171">
        <v>2843053.196</v>
      </c>
      <c r="N1171">
        <v>335154.41820000001</v>
      </c>
      <c r="O1171">
        <v>5412630.8474000003</v>
      </c>
    </row>
    <row r="1172" spans="1:15" hidden="1">
      <c r="A1172" s="110" t="s">
        <v>36</v>
      </c>
      <c r="B1172" s="110" t="s">
        <v>115</v>
      </c>
      <c r="C1172" s="110" t="s">
        <v>116</v>
      </c>
      <c r="D1172" s="110" t="s">
        <v>12</v>
      </c>
      <c r="E1172" s="110" t="s">
        <v>114</v>
      </c>
      <c r="F1172">
        <v>1607.2</v>
      </c>
      <c r="G1172">
        <v>83891157.744200006</v>
      </c>
      <c r="H1172">
        <v>31648374.222399998</v>
      </c>
      <c r="I1172">
        <v>5507403.9167999998</v>
      </c>
      <c r="J1172">
        <v>3257412.0556000001</v>
      </c>
      <c r="K1172">
        <v>5926229.8228000002</v>
      </c>
      <c r="L1172">
        <v>24633245.598900001</v>
      </c>
      <c r="M1172">
        <v>2865981.0443000002</v>
      </c>
      <c r="N1172">
        <v>0</v>
      </c>
      <c r="O1172">
        <v>24659467.1939</v>
      </c>
    </row>
    <row r="1173" spans="1:15" hidden="1">
      <c r="A1173" s="110" t="s">
        <v>36</v>
      </c>
      <c r="B1173" s="110" t="s">
        <v>115</v>
      </c>
      <c r="C1173" s="110" t="s">
        <v>116</v>
      </c>
      <c r="D1173" s="110" t="s">
        <v>12</v>
      </c>
      <c r="E1173" s="110" t="s">
        <v>114</v>
      </c>
      <c r="F1173">
        <v>2314.3679999999999</v>
      </c>
      <c r="G1173">
        <v>119012995.6397</v>
      </c>
      <c r="H1173">
        <v>45573659.961999997</v>
      </c>
      <c r="I1173">
        <v>7930662.1440000003</v>
      </c>
      <c r="J1173">
        <v>4690673.3103</v>
      </c>
      <c r="K1173">
        <v>8533770.9448000006</v>
      </c>
      <c r="L1173">
        <v>35471873.6624</v>
      </c>
      <c r="M1173">
        <v>4127012.7037999998</v>
      </c>
      <c r="N1173">
        <v>0</v>
      </c>
      <c r="O1173">
        <v>35509632.759199999</v>
      </c>
    </row>
    <row r="1174" spans="1:15" hidden="1">
      <c r="A1174" s="110" t="s">
        <v>36</v>
      </c>
      <c r="B1174" s="110" t="s">
        <v>115</v>
      </c>
      <c r="C1174" s="110" t="s">
        <v>116</v>
      </c>
      <c r="D1174" s="110" t="s">
        <v>7</v>
      </c>
      <c r="E1174" s="110" t="s">
        <v>113</v>
      </c>
      <c r="F1174">
        <v>10976.3724</v>
      </c>
      <c r="G1174">
        <v>1245694560.6937001</v>
      </c>
      <c r="H1174">
        <v>247187522.24520001</v>
      </c>
      <c r="I1174">
        <v>422037806.2464</v>
      </c>
      <c r="J1174">
        <v>22246496.973499998</v>
      </c>
      <c r="K1174">
        <v>38254455.155699998</v>
      </c>
      <c r="L1174">
        <v>86851859.212200001</v>
      </c>
      <c r="M1174">
        <v>19573217.542199999</v>
      </c>
      <c r="N1174">
        <v>42420199.431400001</v>
      </c>
      <c r="O1174">
        <v>25905562.497499999</v>
      </c>
    </row>
    <row r="1175" spans="1:15">
      <c r="A1175" s="110" t="s">
        <v>36</v>
      </c>
      <c r="B1175" s="110" t="s">
        <v>115</v>
      </c>
      <c r="C1175" s="110" t="s">
        <v>116</v>
      </c>
      <c r="D1175" s="110" t="s">
        <v>9</v>
      </c>
      <c r="E1175" s="110" t="s">
        <v>112</v>
      </c>
      <c r="F1175">
        <v>31243.968000000001</v>
      </c>
      <c r="G1175">
        <v>4006396580.9147</v>
      </c>
      <c r="H1175">
        <v>1064311844.9752001</v>
      </c>
      <c r="I1175">
        <v>830394619.66079998</v>
      </c>
      <c r="J1175">
        <v>63324095.282499999</v>
      </c>
      <c r="K1175">
        <v>154243166.9465</v>
      </c>
      <c r="L1175">
        <v>247221633.07499999</v>
      </c>
      <c r="M1175">
        <v>55714671.501599997</v>
      </c>
      <c r="N1175">
        <v>41705738.102200001</v>
      </c>
      <c r="O1175">
        <v>170726433.41010001</v>
      </c>
    </row>
    <row r="1176" spans="1:15">
      <c r="A1176" s="110" t="s">
        <v>36</v>
      </c>
      <c r="B1176" s="110" t="s">
        <v>115</v>
      </c>
      <c r="C1176" s="110" t="s">
        <v>116</v>
      </c>
      <c r="D1176" s="110" t="s">
        <v>9</v>
      </c>
      <c r="E1176" s="110" t="s">
        <v>112</v>
      </c>
      <c r="F1176">
        <v>63055.277600000001</v>
      </c>
      <c r="G1176">
        <v>8059283801.8114004</v>
      </c>
      <c r="H1176">
        <v>2147949927.8136001</v>
      </c>
      <c r="I1176">
        <v>1675867907.3280001</v>
      </c>
      <c r="J1176">
        <v>127798057.3339</v>
      </c>
      <c r="K1176">
        <v>311287148.60140002</v>
      </c>
      <c r="L1176">
        <v>498932424.40490001</v>
      </c>
      <c r="M1176">
        <v>112441034.3119</v>
      </c>
      <c r="N1176">
        <v>84168787.189600006</v>
      </c>
      <c r="O1176">
        <v>344552991.8714</v>
      </c>
    </row>
    <row r="1177" spans="1:15">
      <c r="A1177" s="110" t="s">
        <v>36</v>
      </c>
      <c r="B1177" s="110" t="s">
        <v>115</v>
      </c>
      <c r="C1177" s="110" t="s">
        <v>116</v>
      </c>
      <c r="D1177" s="110" t="s">
        <v>9</v>
      </c>
      <c r="E1177" s="110" t="s">
        <v>112</v>
      </c>
      <c r="F1177">
        <v>13359.85</v>
      </c>
      <c r="G1177">
        <v>1708288961.6303</v>
      </c>
      <c r="H1177">
        <v>455097335.84460002</v>
      </c>
      <c r="I1177">
        <v>355074861.02399999</v>
      </c>
      <c r="J1177">
        <v>27077239.265700001</v>
      </c>
      <c r="K1177">
        <v>65954029.076300003</v>
      </c>
      <c r="L1177">
        <v>105711410.74770001</v>
      </c>
      <c r="M1177">
        <v>23823467.4309</v>
      </c>
      <c r="N1177">
        <v>17833279.216800001</v>
      </c>
      <c r="O1177">
        <v>73002236.508300006</v>
      </c>
    </row>
    <row r="1178" spans="1:15">
      <c r="A1178" s="110" t="s">
        <v>36</v>
      </c>
      <c r="B1178" s="110" t="s">
        <v>115</v>
      </c>
      <c r="C1178" s="110" t="s">
        <v>116</v>
      </c>
      <c r="D1178" s="110" t="s">
        <v>9</v>
      </c>
      <c r="E1178" s="110" t="s">
        <v>113</v>
      </c>
      <c r="F1178">
        <v>63027.955199999997</v>
      </c>
      <c r="G1178">
        <v>8064396186.7697001</v>
      </c>
      <c r="H1178">
        <v>2147019202.4346001</v>
      </c>
      <c r="I1178">
        <v>1675141739.7312</v>
      </c>
      <c r="J1178">
        <v>127742681.54269999</v>
      </c>
      <c r="K1178">
        <v>311152265.1735</v>
      </c>
      <c r="L1178">
        <v>498716232.6476</v>
      </c>
      <c r="M1178">
        <v>112392312.63410001</v>
      </c>
      <c r="N1178">
        <v>84132316.122299999</v>
      </c>
      <c r="O1178">
        <v>344403694.06440002</v>
      </c>
    </row>
    <row r="1179" spans="1:15">
      <c r="A1179" s="110" t="s">
        <v>36</v>
      </c>
      <c r="B1179" s="110" t="s">
        <v>115</v>
      </c>
      <c r="C1179" s="110" t="s">
        <v>116</v>
      </c>
      <c r="D1179" s="110" t="s">
        <v>9</v>
      </c>
      <c r="E1179" s="110" t="s">
        <v>114</v>
      </c>
      <c r="F1179">
        <v>3258.598</v>
      </c>
      <c r="G1179">
        <v>419372953.00639999</v>
      </c>
      <c r="H1179">
        <v>111002689.6832</v>
      </c>
      <c r="I1179">
        <v>86606228.640000001</v>
      </c>
      <c r="J1179">
        <v>6604403.3279999997</v>
      </c>
      <c r="K1179">
        <v>16086832.3551</v>
      </c>
      <c r="L1179">
        <v>25784046.3508</v>
      </c>
      <c r="M1179">
        <v>5810776.5674000001</v>
      </c>
      <c r="N1179">
        <v>4349711.1112000002</v>
      </c>
      <c r="O1179">
        <v>17805959.040100001</v>
      </c>
    </row>
    <row r="1180" spans="1:15">
      <c r="A1180" s="110" t="s">
        <v>36</v>
      </c>
      <c r="B1180" s="110" t="s">
        <v>115</v>
      </c>
      <c r="C1180" s="110" t="s">
        <v>116</v>
      </c>
      <c r="D1180" s="110" t="s">
        <v>9</v>
      </c>
      <c r="E1180" s="110" t="s">
        <v>114</v>
      </c>
      <c r="F1180">
        <v>2150.4335999999998</v>
      </c>
      <c r="G1180">
        <v>274877304.16329998</v>
      </c>
      <c r="H1180">
        <v>73253561.667799994</v>
      </c>
      <c r="I1180">
        <v>57153702.700800002</v>
      </c>
      <c r="J1180">
        <v>4358417.3203999996</v>
      </c>
      <c r="K1180">
        <v>10616119.206499999</v>
      </c>
      <c r="L1180">
        <v>17015563.017200001</v>
      </c>
      <c r="M1180">
        <v>3834682.6373000001</v>
      </c>
      <c r="N1180">
        <v>2870487.5299</v>
      </c>
      <c r="O1180">
        <v>11750615.6329</v>
      </c>
    </row>
    <row r="1181" spans="1:15">
      <c r="A1181" s="110" t="s">
        <v>36</v>
      </c>
      <c r="B1181" s="110" t="s">
        <v>115</v>
      </c>
      <c r="C1181" s="110" t="s">
        <v>116</v>
      </c>
      <c r="D1181" s="110" t="s">
        <v>9</v>
      </c>
      <c r="E1181" s="110" t="s">
        <v>112</v>
      </c>
      <c r="F1181">
        <v>21060.748800000001</v>
      </c>
      <c r="G1181">
        <v>2567938616.4440999</v>
      </c>
      <c r="H1181">
        <v>602112141.5244</v>
      </c>
      <c r="I1181">
        <v>535610732.79360002</v>
      </c>
      <c r="J1181">
        <v>42685130.728399999</v>
      </c>
      <c r="K1181">
        <v>80288747.908199996</v>
      </c>
      <c r="L1181">
        <v>166645693.4061</v>
      </c>
      <c r="M1181">
        <v>37555815.604800001</v>
      </c>
      <c r="N1181">
        <v>21527705.4485</v>
      </c>
      <c r="O1181">
        <v>84312506.599299997</v>
      </c>
    </row>
    <row r="1182" spans="1:15">
      <c r="A1182" s="110" t="s">
        <v>36</v>
      </c>
      <c r="B1182" s="110" t="s">
        <v>115</v>
      </c>
      <c r="C1182" s="110" t="s">
        <v>116</v>
      </c>
      <c r="D1182" s="110" t="s">
        <v>9</v>
      </c>
      <c r="E1182" s="110" t="s">
        <v>112</v>
      </c>
      <c r="F1182">
        <v>15883.9576</v>
      </c>
      <c r="G1182">
        <v>1930077635.6668</v>
      </c>
      <c r="H1182">
        <v>454111286.41860002</v>
      </c>
      <c r="I1182">
        <v>403956111.14880002</v>
      </c>
      <c r="J1182">
        <v>32193005.547800001</v>
      </c>
      <c r="K1182">
        <v>60553548.1972</v>
      </c>
      <c r="L1182">
        <v>125683713.9753</v>
      </c>
      <c r="M1182">
        <v>28324490.660999998</v>
      </c>
      <c r="N1182">
        <v>16236134.992900001</v>
      </c>
      <c r="O1182">
        <v>63588255.702100001</v>
      </c>
    </row>
    <row r="1183" spans="1:15">
      <c r="A1183" s="110" t="s">
        <v>36</v>
      </c>
      <c r="B1183" s="110" t="s">
        <v>115</v>
      </c>
      <c r="C1183" s="110" t="s">
        <v>116</v>
      </c>
      <c r="D1183" s="110" t="s">
        <v>9</v>
      </c>
      <c r="E1183" s="110" t="s">
        <v>112</v>
      </c>
      <c r="F1183">
        <v>17247.666799999999</v>
      </c>
      <c r="G1183">
        <v>2128916798.3076999</v>
      </c>
      <c r="H1183">
        <v>493098783.03420001</v>
      </c>
      <c r="I1183">
        <v>438637558.7712</v>
      </c>
      <c r="J1183">
        <v>34956919.023199998</v>
      </c>
      <c r="K1183">
        <v>65752342.656999998</v>
      </c>
      <c r="L1183">
        <v>136474226.09799999</v>
      </c>
      <c r="M1183">
        <v>30756275.577100001</v>
      </c>
      <c r="N1183">
        <v>17630080.206099998</v>
      </c>
      <c r="O1183">
        <v>69047593.450100005</v>
      </c>
    </row>
    <row r="1184" spans="1:15">
      <c r="A1184" s="110" t="s">
        <v>36</v>
      </c>
      <c r="B1184" s="110" t="s">
        <v>115</v>
      </c>
      <c r="C1184" s="110" t="s">
        <v>116</v>
      </c>
      <c r="D1184" s="110" t="s">
        <v>9</v>
      </c>
      <c r="E1184" s="110" t="s">
        <v>113</v>
      </c>
      <c r="F1184">
        <v>19335.419600000001</v>
      </c>
      <c r="G1184">
        <v>2287449938.4438</v>
      </c>
      <c r="H1184">
        <v>552786182.06239998</v>
      </c>
      <c r="I1184">
        <v>491732670.81599998</v>
      </c>
      <c r="J1184">
        <v>39188298.421899997</v>
      </c>
      <c r="K1184">
        <v>73711369.178100005</v>
      </c>
      <c r="L1184">
        <v>152993819.7895</v>
      </c>
      <c r="M1184">
        <v>34479184.953699999</v>
      </c>
      <c r="N1184">
        <v>19764122.435699999</v>
      </c>
      <c r="O1184">
        <v>77405495.317699999</v>
      </c>
    </row>
    <row r="1185" spans="1:15">
      <c r="A1185" s="110" t="s">
        <v>36</v>
      </c>
      <c r="B1185" s="110" t="s">
        <v>115</v>
      </c>
      <c r="C1185" s="110" t="s">
        <v>116</v>
      </c>
      <c r="D1185" s="110" t="s">
        <v>9</v>
      </c>
      <c r="E1185" s="110" t="s">
        <v>114</v>
      </c>
      <c r="F1185">
        <v>4139.3436000000002</v>
      </c>
      <c r="G1185">
        <v>506647323.03479999</v>
      </c>
      <c r="H1185">
        <v>118340951.4536</v>
      </c>
      <c r="I1185">
        <v>105270561.1584</v>
      </c>
      <c r="J1185">
        <v>8389464.6771000009</v>
      </c>
      <c r="K1185">
        <v>15780194.6152</v>
      </c>
      <c r="L1185">
        <v>32753051.233800001</v>
      </c>
      <c r="M1185">
        <v>7381334.1797000002</v>
      </c>
      <c r="N1185">
        <v>4231120.6793999998</v>
      </c>
      <c r="O1185">
        <v>16571036.3817</v>
      </c>
    </row>
    <row r="1186" spans="1:15">
      <c r="A1186" s="110" t="s">
        <v>36</v>
      </c>
      <c r="B1186" s="110" t="s">
        <v>115</v>
      </c>
      <c r="C1186" s="110" t="s">
        <v>116</v>
      </c>
      <c r="D1186" s="110" t="s">
        <v>9</v>
      </c>
      <c r="E1186" s="110" t="s">
        <v>114</v>
      </c>
      <c r="F1186">
        <v>3395.21</v>
      </c>
      <c r="G1186">
        <v>421117785.56230003</v>
      </c>
      <c r="H1186">
        <v>97066689.905599996</v>
      </c>
      <c r="I1186">
        <v>86345977.171200007</v>
      </c>
      <c r="J1186">
        <v>6881283.5267000003</v>
      </c>
      <c r="K1186">
        <v>12943374.538799999</v>
      </c>
      <c r="L1186">
        <v>26865005.137400001</v>
      </c>
      <c r="M1186">
        <v>6054384.9561000001</v>
      </c>
      <c r="N1186">
        <v>3470488.2294999999</v>
      </c>
      <c r="O1186">
        <v>13592045.954700001</v>
      </c>
    </row>
    <row r="1187" spans="1:15" hidden="1">
      <c r="A1187" s="110" t="s">
        <v>36</v>
      </c>
      <c r="B1187" s="110" t="s">
        <v>115</v>
      </c>
      <c r="C1187" s="110" t="s">
        <v>116</v>
      </c>
      <c r="D1187" s="110" t="s">
        <v>14</v>
      </c>
      <c r="E1187" s="110" t="s">
        <v>112</v>
      </c>
      <c r="F1187">
        <v>90591.435200000007</v>
      </c>
      <c r="G1187">
        <v>5855810156.0066004</v>
      </c>
      <c r="H1187">
        <v>5631344.5060000001</v>
      </c>
      <c r="I1187">
        <v>1527132535.8527999</v>
      </c>
      <c r="J1187">
        <v>269137667.03490001</v>
      </c>
      <c r="K1187">
        <v>278174420.92369998</v>
      </c>
      <c r="L1187">
        <v>716815564.29550004</v>
      </c>
      <c r="M1187">
        <v>161543887.5442</v>
      </c>
      <c r="N1187">
        <v>116119251.3353</v>
      </c>
      <c r="O1187">
        <v>413617870.11580002</v>
      </c>
    </row>
    <row r="1188" spans="1:15" hidden="1">
      <c r="A1188" s="110" t="s">
        <v>36</v>
      </c>
      <c r="B1188" s="110" t="s">
        <v>115</v>
      </c>
      <c r="C1188" s="110" t="s">
        <v>116</v>
      </c>
      <c r="D1188" s="110" t="s">
        <v>14</v>
      </c>
      <c r="E1188" s="110" t="s">
        <v>112</v>
      </c>
      <c r="F1188">
        <v>118743.1504</v>
      </c>
      <c r="G1188">
        <v>7482274960.0682001</v>
      </c>
      <c r="H1188">
        <v>7381312</v>
      </c>
      <c r="I1188">
        <v>2001696166.0608001</v>
      </c>
      <c r="J1188">
        <v>352773465.0442</v>
      </c>
      <c r="K1188">
        <v>364618432.50700003</v>
      </c>
      <c r="L1188">
        <v>939569377.30690002</v>
      </c>
      <c r="M1188">
        <v>211744411.51660001</v>
      </c>
      <c r="N1188">
        <v>152203855.64269999</v>
      </c>
      <c r="O1188">
        <v>542151571.51289999</v>
      </c>
    </row>
    <row r="1189" spans="1:15" hidden="1">
      <c r="A1189" s="110" t="s">
        <v>36</v>
      </c>
      <c r="B1189" s="110" t="s">
        <v>115</v>
      </c>
      <c r="C1189" s="110" t="s">
        <v>116</v>
      </c>
      <c r="D1189" s="110" t="s">
        <v>14</v>
      </c>
      <c r="E1189" s="110" t="s">
        <v>112</v>
      </c>
      <c r="F1189">
        <v>65354.377200000003</v>
      </c>
      <c r="G1189">
        <v>4124875998.9397001</v>
      </c>
      <c r="H1189">
        <v>4062558.7917999998</v>
      </c>
      <c r="I1189">
        <v>1101702336.0768001</v>
      </c>
      <c r="J1189">
        <v>194161011.02149999</v>
      </c>
      <c r="K1189">
        <v>200680296.01589999</v>
      </c>
      <c r="L1189">
        <v>517124324.92510003</v>
      </c>
      <c r="M1189">
        <v>116540820.19580001</v>
      </c>
      <c r="N1189">
        <v>83770627.269500002</v>
      </c>
      <c r="O1189">
        <v>298391765.62919998</v>
      </c>
    </row>
    <row r="1190" spans="1:15" hidden="1">
      <c r="A1190" s="110" t="s">
        <v>36</v>
      </c>
      <c r="B1190" s="110" t="s">
        <v>115</v>
      </c>
      <c r="C1190" s="110" t="s">
        <v>116</v>
      </c>
      <c r="D1190" s="110" t="s">
        <v>14</v>
      </c>
      <c r="E1190" s="110" t="s">
        <v>113</v>
      </c>
      <c r="F1190">
        <v>34075.854399999997</v>
      </c>
      <c r="G1190">
        <v>2146482357.3824</v>
      </c>
      <c r="H1190">
        <v>2118223.3768000002</v>
      </c>
      <c r="I1190">
        <v>574428983.32799995</v>
      </c>
      <c r="J1190">
        <v>101235794.7789</v>
      </c>
      <c r="K1190">
        <v>104634958.52860001</v>
      </c>
      <c r="L1190">
        <v>269629272.86299998</v>
      </c>
      <c r="M1190">
        <v>60764530.1017</v>
      </c>
      <c r="N1190">
        <v>43678110.329099998</v>
      </c>
      <c r="O1190">
        <v>155581841.57460001</v>
      </c>
    </row>
    <row r="1191" spans="1:15" hidden="1">
      <c r="A1191" s="110" t="s">
        <v>36</v>
      </c>
      <c r="B1191" s="110" t="s">
        <v>115</v>
      </c>
      <c r="C1191" s="110" t="s">
        <v>116</v>
      </c>
      <c r="D1191" s="110" t="s">
        <v>14</v>
      </c>
      <c r="E1191" s="110" t="s">
        <v>114</v>
      </c>
      <c r="F1191">
        <v>4248.6332000000002</v>
      </c>
      <c r="G1191">
        <v>271454433.80930001</v>
      </c>
      <c r="H1191">
        <v>264103.82059999998</v>
      </c>
      <c r="I1191">
        <v>71620744.646400005</v>
      </c>
      <c r="J1191">
        <v>12622244.877499999</v>
      </c>
      <c r="K1191">
        <v>13046057.582800001</v>
      </c>
      <c r="L1191">
        <v>33617818.263099998</v>
      </c>
      <c r="M1191">
        <v>7576220.8907000003</v>
      </c>
      <c r="N1191">
        <v>5445858.1574999997</v>
      </c>
      <c r="O1191">
        <v>19398198.198399998</v>
      </c>
    </row>
    <row r="1192" spans="1:15" hidden="1">
      <c r="A1192" s="110" t="s">
        <v>36</v>
      </c>
      <c r="B1192" s="110" t="s">
        <v>115</v>
      </c>
      <c r="C1192" s="110" t="s">
        <v>116</v>
      </c>
      <c r="D1192" s="110" t="s">
        <v>14</v>
      </c>
      <c r="E1192" s="110" t="s">
        <v>114</v>
      </c>
      <c r="F1192">
        <v>24588.552800000001</v>
      </c>
      <c r="G1192">
        <v>1552000380.4166</v>
      </c>
      <c r="H1192">
        <v>1528473.2514</v>
      </c>
      <c r="I1192">
        <v>414498113.27999997</v>
      </c>
      <c r="J1192">
        <v>73050015.501499996</v>
      </c>
      <c r="K1192">
        <v>75502793.6294</v>
      </c>
      <c r="L1192">
        <v>194559864.42460001</v>
      </c>
      <c r="M1192">
        <v>43846643.997100003</v>
      </c>
      <c r="N1192">
        <v>31517376.187399998</v>
      </c>
      <c r="O1192">
        <v>112265191.6918</v>
      </c>
    </row>
    <row r="1193" spans="1:15" hidden="1">
      <c r="A1193" s="110" t="s">
        <v>36</v>
      </c>
      <c r="B1193" s="110" t="s">
        <v>115</v>
      </c>
      <c r="C1193" s="110" t="s">
        <v>116</v>
      </c>
      <c r="D1193" s="110" t="s">
        <v>14</v>
      </c>
      <c r="E1193" s="110" t="s">
        <v>112</v>
      </c>
      <c r="F1193">
        <v>665332.58400000003</v>
      </c>
      <c r="G1193">
        <v>45812641790.178596</v>
      </c>
      <c r="H1193">
        <v>58388335.8402</v>
      </c>
      <c r="I1193">
        <v>12212251741.7472</v>
      </c>
      <c r="J1193">
        <v>1976633433.7011001</v>
      </c>
      <c r="K1193">
        <v>2439424447.5672002</v>
      </c>
      <c r="L1193">
        <v>5264523633.9532003</v>
      </c>
      <c r="M1193">
        <v>1022430172.9179</v>
      </c>
      <c r="N1193">
        <v>674947887.84920001</v>
      </c>
      <c r="O1193">
        <v>3447517886.6346002</v>
      </c>
    </row>
    <row r="1194" spans="1:15" hidden="1">
      <c r="A1194" s="110" t="s">
        <v>36</v>
      </c>
      <c r="B1194" s="110" t="s">
        <v>115</v>
      </c>
      <c r="C1194" s="110" t="s">
        <v>116</v>
      </c>
      <c r="D1194" s="110" t="s">
        <v>14</v>
      </c>
      <c r="E1194" s="110" t="s">
        <v>112</v>
      </c>
      <c r="F1194">
        <v>452893.69160000002</v>
      </c>
      <c r="G1194">
        <v>30983173834.422298</v>
      </c>
      <c r="H1194">
        <v>39745098.412199996</v>
      </c>
      <c r="I1194">
        <v>8312912831.2704</v>
      </c>
      <c r="J1194">
        <v>1345499731.5840001</v>
      </c>
      <c r="K1194">
        <v>1664251922.6809001</v>
      </c>
      <c r="L1194">
        <v>3583575493.5707998</v>
      </c>
      <c r="M1194">
        <v>725606231.47000003</v>
      </c>
      <c r="N1194">
        <v>459438854.9677</v>
      </c>
      <c r="O1194">
        <v>2346734761.0545001</v>
      </c>
    </row>
    <row r="1195" spans="1:15" hidden="1">
      <c r="A1195" s="110" t="s">
        <v>36</v>
      </c>
      <c r="B1195" s="110" t="s">
        <v>115</v>
      </c>
      <c r="C1195" s="110" t="s">
        <v>116</v>
      </c>
      <c r="D1195" s="110" t="s">
        <v>14</v>
      </c>
      <c r="E1195" s="110" t="s">
        <v>112</v>
      </c>
      <c r="F1195">
        <v>286400.62920000002</v>
      </c>
      <c r="G1195">
        <v>19606379188.991402</v>
      </c>
      <c r="H1195">
        <v>25133980.613400001</v>
      </c>
      <c r="I1195">
        <v>5256914612.8128004</v>
      </c>
      <c r="J1195">
        <v>850866278.27869999</v>
      </c>
      <c r="K1195">
        <v>1164445623.8369999</v>
      </c>
      <c r="L1195">
        <v>2266179227.4439998</v>
      </c>
      <c r="M1195">
        <v>510713523.12660003</v>
      </c>
      <c r="N1195">
        <v>290539655.51340002</v>
      </c>
      <c r="O1195">
        <v>1484026659.23</v>
      </c>
    </row>
    <row r="1196" spans="1:15" hidden="1">
      <c r="A1196" s="110" t="s">
        <v>36</v>
      </c>
      <c r="B1196" s="110" t="s">
        <v>115</v>
      </c>
      <c r="C1196" s="110" t="s">
        <v>116</v>
      </c>
      <c r="D1196" s="110" t="s">
        <v>14</v>
      </c>
      <c r="E1196" s="110" t="s">
        <v>113</v>
      </c>
      <c r="F1196">
        <v>305758.54960000003</v>
      </c>
      <c r="G1196">
        <v>20706003944.6087</v>
      </c>
      <c r="H1196">
        <v>26832795.138</v>
      </c>
      <c r="I1196">
        <v>5612231339.4624004</v>
      </c>
      <c r="J1196">
        <v>908376632.67030001</v>
      </c>
      <c r="K1196">
        <v>1243150917.7441001</v>
      </c>
      <c r="L1196">
        <v>2419351087.5043001</v>
      </c>
      <c r="M1196">
        <v>545232831.81490004</v>
      </c>
      <c r="N1196">
        <v>310177334.1742</v>
      </c>
      <c r="O1196">
        <v>1584332548.994</v>
      </c>
    </row>
    <row r="1197" spans="1:15" hidden="1">
      <c r="A1197" s="110" t="s">
        <v>36</v>
      </c>
      <c r="B1197" s="110" t="s">
        <v>115</v>
      </c>
      <c r="C1197" s="110" t="s">
        <v>116</v>
      </c>
      <c r="D1197" s="110" t="s">
        <v>14</v>
      </c>
      <c r="E1197" s="110" t="s">
        <v>114</v>
      </c>
      <c r="F1197">
        <v>4.0179999999999998</v>
      </c>
      <c r="G1197">
        <v>298959.42660000001</v>
      </c>
      <c r="H1197">
        <v>352.36219999999997</v>
      </c>
      <c r="I1197">
        <v>73750.406400000007</v>
      </c>
      <c r="J1197">
        <v>11937.2665</v>
      </c>
      <c r="K1197">
        <v>16336.355600000001</v>
      </c>
      <c r="L1197">
        <v>31792.905500000001</v>
      </c>
      <c r="M1197">
        <v>7164.9525999999996</v>
      </c>
      <c r="N1197">
        <v>4076.0675999999999</v>
      </c>
      <c r="O1197">
        <v>20819.8534</v>
      </c>
    </row>
    <row r="1198" spans="1:15" hidden="1">
      <c r="A1198" s="110" t="s">
        <v>36</v>
      </c>
      <c r="B1198" s="110" t="s">
        <v>115</v>
      </c>
      <c r="C1198" s="110" t="s">
        <v>116</v>
      </c>
      <c r="D1198" s="110" t="s">
        <v>14</v>
      </c>
      <c r="E1198" s="110" t="s">
        <v>114</v>
      </c>
      <c r="F1198">
        <v>192.06039999999999</v>
      </c>
      <c r="G1198">
        <v>14141685.514599999</v>
      </c>
      <c r="H1198">
        <v>16854.526000000002</v>
      </c>
      <c r="I1198">
        <v>3525289.4208</v>
      </c>
      <c r="J1198">
        <v>570591.14780000004</v>
      </c>
      <c r="K1198">
        <v>780877.79669999995</v>
      </c>
      <c r="L1198">
        <v>1519700.8822999999</v>
      </c>
      <c r="M1198">
        <v>342484.73479999998</v>
      </c>
      <c r="N1198">
        <v>194836.033</v>
      </c>
      <c r="O1198">
        <v>995188.99300000002</v>
      </c>
    </row>
    <row r="1199" spans="1:15" hidden="1">
      <c r="A1199" s="110" t="s">
        <v>36</v>
      </c>
      <c r="B1199" s="110" t="s">
        <v>115</v>
      </c>
      <c r="C1199" s="110" t="s">
        <v>116</v>
      </c>
      <c r="D1199" s="110" t="s">
        <v>14</v>
      </c>
      <c r="E1199" s="110" t="s">
        <v>114</v>
      </c>
      <c r="F1199">
        <v>44199.607199999999</v>
      </c>
      <c r="G1199">
        <v>3142467282.6438999</v>
      </c>
      <c r="H1199">
        <v>4525353.5323999999</v>
      </c>
      <c r="I1199">
        <v>938025481.15199995</v>
      </c>
      <c r="J1199">
        <v>131312405.25470001</v>
      </c>
      <c r="K1199">
        <v>251114000.53619999</v>
      </c>
      <c r="L1199">
        <v>349734677.53060001</v>
      </c>
      <c r="M1199">
        <v>78817344.699900001</v>
      </c>
      <c r="N1199">
        <v>0</v>
      </c>
      <c r="O1199">
        <v>322789423.83170003</v>
      </c>
    </row>
    <row r="1200" spans="1:15" hidden="1">
      <c r="A1200" s="110" t="s">
        <v>36</v>
      </c>
      <c r="B1200" s="110" t="s">
        <v>115</v>
      </c>
      <c r="C1200" s="110" t="s">
        <v>116</v>
      </c>
      <c r="D1200" s="110" t="s">
        <v>14</v>
      </c>
      <c r="E1200" s="110" t="s">
        <v>114</v>
      </c>
      <c r="F1200">
        <v>124083.0724</v>
      </c>
      <c r="G1200">
        <v>8725972153.9165993</v>
      </c>
      <c r="H1200">
        <v>12704179.705600001</v>
      </c>
      <c r="I1200">
        <v>2633351087.9232001</v>
      </c>
      <c r="J1200">
        <v>368637813.83749998</v>
      </c>
      <c r="K1200">
        <v>704960941.58010006</v>
      </c>
      <c r="L1200">
        <v>981822148.70050001</v>
      </c>
      <c r="M1200">
        <v>221266633.5363</v>
      </c>
      <c r="N1200">
        <v>0</v>
      </c>
      <c r="O1200">
        <v>906177814.34179997</v>
      </c>
    </row>
    <row r="1201" spans="1:15" hidden="1">
      <c r="A1201" s="110" t="s">
        <v>36</v>
      </c>
      <c r="B1201" s="110" t="s">
        <v>115</v>
      </c>
      <c r="C1201" s="110" t="s">
        <v>116</v>
      </c>
      <c r="D1201" s="110" t="s">
        <v>14</v>
      </c>
      <c r="E1201" s="110" t="s">
        <v>112</v>
      </c>
      <c r="F1201">
        <v>89852.123200000002</v>
      </c>
      <c r="G1201">
        <v>6517795187.8421001</v>
      </c>
      <c r="H1201">
        <v>6899596.2841999996</v>
      </c>
      <c r="I1201">
        <v>1951424335.0079999</v>
      </c>
      <c r="J1201">
        <v>425691881.0072</v>
      </c>
      <c r="K1201">
        <v>642202262.67540002</v>
      </c>
      <c r="L1201">
        <v>710965669.68570006</v>
      </c>
      <c r="M1201">
        <v>160225536.26390001</v>
      </c>
      <c r="N1201">
        <v>130573044.7428</v>
      </c>
      <c r="O1201">
        <v>376525650.7518</v>
      </c>
    </row>
    <row r="1202" spans="1:15" hidden="1">
      <c r="A1202" s="110" t="s">
        <v>36</v>
      </c>
      <c r="B1202" s="110" t="s">
        <v>115</v>
      </c>
      <c r="C1202" s="110" t="s">
        <v>116</v>
      </c>
      <c r="D1202" s="110" t="s">
        <v>14</v>
      </c>
      <c r="E1202" s="110" t="s">
        <v>112</v>
      </c>
      <c r="F1202">
        <v>55258.750399999997</v>
      </c>
      <c r="G1202">
        <v>3979218600.7164001</v>
      </c>
      <c r="H1202">
        <v>4243228.3339999998</v>
      </c>
      <c r="I1202">
        <v>1200119334.0864</v>
      </c>
      <c r="J1202">
        <v>261799060.91119999</v>
      </c>
      <c r="K1202">
        <v>394952208.9813</v>
      </c>
      <c r="L1202">
        <v>437241470.5959</v>
      </c>
      <c r="M1202">
        <v>98538160.265900001</v>
      </c>
      <c r="N1202">
        <v>80301978.756300002</v>
      </c>
      <c r="O1202">
        <v>231561995.56670001</v>
      </c>
    </row>
    <row r="1203" spans="1:15" hidden="1">
      <c r="A1203" s="110" t="s">
        <v>36</v>
      </c>
      <c r="B1203" s="110" t="s">
        <v>115</v>
      </c>
      <c r="C1203" s="110" t="s">
        <v>116</v>
      </c>
      <c r="D1203" s="110" t="s">
        <v>14</v>
      </c>
      <c r="E1203" s="110" t="s">
        <v>112</v>
      </c>
      <c r="F1203">
        <v>27913.045999999998</v>
      </c>
      <c r="G1203">
        <v>2015065354.2771001</v>
      </c>
      <c r="H1203">
        <v>2143396.9914000002</v>
      </c>
      <c r="I1203">
        <v>606220478.84159994</v>
      </c>
      <c r="J1203">
        <v>132243474.7554</v>
      </c>
      <c r="K1203">
        <v>199503591.68990001</v>
      </c>
      <c r="L1203">
        <v>220865314.42539999</v>
      </c>
      <c r="M1203">
        <v>49774925.787299998</v>
      </c>
      <c r="N1203">
        <v>40563219.593099996</v>
      </c>
      <c r="O1203">
        <v>116969721.30779999</v>
      </c>
    </row>
    <row r="1204" spans="1:15" hidden="1">
      <c r="A1204" s="110" t="s">
        <v>36</v>
      </c>
      <c r="B1204" s="110" t="s">
        <v>115</v>
      </c>
      <c r="C1204" s="110" t="s">
        <v>116</v>
      </c>
      <c r="D1204" s="110" t="s">
        <v>14</v>
      </c>
      <c r="E1204" s="110" t="s">
        <v>113</v>
      </c>
      <c r="F1204">
        <v>58402.433599999997</v>
      </c>
      <c r="G1204">
        <v>4192612076.0960999</v>
      </c>
      <c r="H1204">
        <v>4484626.6661999999</v>
      </c>
      <c r="I1204">
        <v>1268394403.1616001</v>
      </c>
      <c r="J1204">
        <v>276692870.41009998</v>
      </c>
      <c r="K1204">
        <v>417421132.27740002</v>
      </c>
      <c r="L1204">
        <v>462116239.84969997</v>
      </c>
      <c r="M1204">
        <v>104144019.1886</v>
      </c>
      <c r="N1204">
        <v>84870377.059100002</v>
      </c>
      <c r="O1204">
        <v>244735611.509</v>
      </c>
    </row>
    <row r="1205" spans="1:15" hidden="1">
      <c r="A1205" s="110" t="s">
        <v>36</v>
      </c>
      <c r="B1205" s="110" t="s">
        <v>115</v>
      </c>
      <c r="C1205" s="110" t="s">
        <v>116</v>
      </c>
      <c r="D1205" s="110" t="s">
        <v>14</v>
      </c>
      <c r="E1205" s="110" t="s">
        <v>114</v>
      </c>
      <c r="F1205">
        <v>5586.6271999999999</v>
      </c>
      <c r="G1205">
        <v>407253875.19620001</v>
      </c>
      <c r="H1205">
        <v>428987.85440000001</v>
      </c>
      <c r="I1205">
        <v>121331359.56479999</v>
      </c>
      <c r="J1205">
        <v>26467730.1928</v>
      </c>
      <c r="K1205">
        <v>39929436.287</v>
      </c>
      <c r="L1205">
        <v>44204855.790600002</v>
      </c>
      <c r="M1205">
        <v>9962150.1100999992</v>
      </c>
      <c r="N1205">
        <v>8118482.8734999998</v>
      </c>
      <c r="O1205">
        <v>23410781.705200002</v>
      </c>
    </row>
    <row r="1206" spans="1:15" hidden="1">
      <c r="A1206" s="110" t="s">
        <v>36</v>
      </c>
      <c r="B1206" s="110" t="s">
        <v>115</v>
      </c>
      <c r="C1206" s="110" t="s">
        <v>116</v>
      </c>
      <c r="D1206" s="110" t="s">
        <v>14</v>
      </c>
      <c r="E1206" s="110" t="s">
        <v>114</v>
      </c>
      <c r="F1206">
        <v>20288.4892</v>
      </c>
      <c r="G1206">
        <v>1471952048.9862001</v>
      </c>
      <c r="H1206">
        <v>1557919.7548</v>
      </c>
      <c r="I1206">
        <v>440629003.94880003</v>
      </c>
      <c r="J1206">
        <v>96120657.428200006</v>
      </c>
      <c r="K1206">
        <v>145008411.67109999</v>
      </c>
      <c r="L1206">
        <v>160535096.97130001</v>
      </c>
      <c r="M1206">
        <v>36178711.713</v>
      </c>
      <c r="N1206">
        <v>29483218.801399998</v>
      </c>
      <c r="O1206">
        <v>85018988.163499996</v>
      </c>
    </row>
    <row r="1207" spans="1:15" hidden="1">
      <c r="A1207" s="110" t="s">
        <v>36</v>
      </c>
      <c r="B1207" s="110" t="s">
        <v>115</v>
      </c>
      <c r="C1207" s="110" t="s">
        <v>116</v>
      </c>
      <c r="D1207" s="110" t="s">
        <v>7</v>
      </c>
      <c r="E1207" s="110" t="s">
        <v>112</v>
      </c>
      <c r="F1207">
        <v>72118.278399999996</v>
      </c>
      <c r="G1207">
        <v>11584370739.6537</v>
      </c>
      <c r="H1207">
        <v>3143679270.0023999</v>
      </c>
      <c r="I1207">
        <v>2615480915.8271999</v>
      </c>
      <c r="J1207">
        <v>146166604.50690001</v>
      </c>
      <c r="K1207">
        <v>207643197.7405</v>
      </c>
      <c r="L1207">
        <v>570644502.0237</v>
      </c>
      <c r="M1207">
        <v>128602301.4208</v>
      </c>
      <c r="N1207">
        <v>17561075.079700001</v>
      </c>
      <c r="O1207">
        <v>338888988.13910002</v>
      </c>
    </row>
    <row r="1208" spans="1:15" hidden="1">
      <c r="A1208" s="110" t="s">
        <v>36</v>
      </c>
      <c r="B1208" s="110" t="s">
        <v>115</v>
      </c>
      <c r="C1208" s="110" t="s">
        <v>116</v>
      </c>
      <c r="D1208" s="110" t="s">
        <v>7</v>
      </c>
      <c r="E1208" s="110" t="s">
        <v>112</v>
      </c>
      <c r="F1208">
        <v>235819.63440000001</v>
      </c>
      <c r="G1208">
        <v>37782388810.072403</v>
      </c>
      <c r="H1208">
        <v>10279520150.962</v>
      </c>
      <c r="I1208">
        <v>8552363797.2287998</v>
      </c>
      <c r="J1208">
        <v>477950336.54909998</v>
      </c>
      <c r="K1208">
        <v>678972710.70749998</v>
      </c>
      <c r="L1208">
        <v>1865951057.4173</v>
      </c>
      <c r="M1208">
        <v>420516800.69019997</v>
      </c>
      <c r="N1208">
        <v>57422977.875299998</v>
      </c>
      <c r="O1208">
        <v>1108133458.7867</v>
      </c>
    </row>
    <row r="1209" spans="1:15" hidden="1">
      <c r="A1209" s="110" t="s">
        <v>36</v>
      </c>
      <c r="B1209" s="110" t="s">
        <v>115</v>
      </c>
      <c r="C1209" s="110" t="s">
        <v>116</v>
      </c>
      <c r="D1209" s="110" t="s">
        <v>7</v>
      </c>
      <c r="E1209" s="110" t="s">
        <v>112</v>
      </c>
      <c r="F1209">
        <v>35953.063999999998</v>
      </c>
      <c r="G1209">
        <v>4870103125.2433996</v>
      </c>
      <c r="H1209">
        <v>1567215752.8845999</v>
      </c>
      <c r="I1209">
        <v>1303893476.8512001</v>
      </c>
      <c r="J1209">
        <v>72868313.997500002</v>
      </c>
      <c r="K1209">
        <v>103516186.7859</v>
      </c>
      <c r="L1209">
        <v>284482918.30699998</v>
      </c>
      <c r="M1209">
        <v>64111995.961499996</v>
      </c>
      <c r="N1209">
        <v>8754707.8252000008</v>
      </c>
      <c r="O1209">
        <v>168946039.05930001</v>
      </c>
    </row>
    <row r="1210" spans="1:15" hidden="1">
      <c r="A1210" s="110" t="s">
        <v>36</v>
      </c>
      <c r="B1210" s="110" t="s">
        <v>115</v>
      </c>
      <c r="C1210" s="110" t="s">
        <v>116</v>
      </c>
      <c r="D1210" s="110" t="s">
        <v>7</v>
      </c>
      <c r="E1210" s="110" t="s">
        <v>113</v>
      </c>
      <c r="F1210">
        <v>17425.2624</v>
      </c>
      <c r="G1210">
        <v>4002687340.1388998</v>
      </c>
      <c r="H1210">
        <v>759577701.44099998</v>
      </c>
      <c r="I1210">
        <v>631954093.28639996</v>
      </c>
      <c r="J1210">
        <v>35316864.151600003</v>
      </c>
      <c r="K1210">
        <v>50170876.045199998</v>
      </c>
      <c r="L1210">
        <v>137879472.5205</v>
      </c>
      <c r="M1210">
        <v>31072966.482500002</v>
      </c>
      <c r="N1210">
        <v>4243117.6683999998</v>
      </c>
      <c r="O1210">
        <v>81882563.946400002</v>
      </c>
    </row>
    <row r="1211" spans="1:15" hidden="1">
      <c r="A1211" s="110" t="s">
        <v>36</v>
      </c>
      <c r="B1211" s="110" t="s">
        <v>115</v>
      </c>
      <c r="C1211" s="110" t="s">
        <v>116</v>
      </c>
      <c r="D1211" s="110" t="s">
        <v>7</v>
      </c>
      <c r="E1211" s="110" t="s">
        <v>114</v>
      </c>
      <c r="F1211">
        <v>6266.4727999999996</v>
      </c>
      <c r="G1211">
        <v>1008225776.8709</v>
      </c>
      <c r="H1211">
        <v>273159331.08539999</v>
      </c>
      <c r="I1211">
        <v>227263328.5248</v>
      </c>
      <c r="J1211">
        <v>12700651.2404</v>
      </c>
      <c r="K1211">
        <v>18042450.258299999</v>
      </c>
      <c r="L1211">
        <v>49584215.399099998</v>
      </c>
      <c r="M1211">
        <v>11174460.091800001</v>
      </c>
      <c r="N1211">
        <v>1525909.9602000001</v>
      </c>
      <c r="O1211">
        <v>29446607.344300002</v>
      </c>
    </row>
    <row r="1212" spans="1:15" hidden="1">
      <c r="A1212" s="110" t="s">
        <v>36</v>
      </c>
      <c r="B1212" s="110" t="s">
        <v>115</v>
      </c>
      <c r="C1212" s="110" t="s">
        <v>116</v>
      </c>
      <c r="D1212" s="110" t="s">
        <v>7</v>
      </c>
      <c r="E1212" s="110" t="s">
        <v>114</v>
      </c>
      <c r="F1212">
        <v>18374.313999999998</v>
      </c>
      <c r="G1212">
        <v>3071074299.2982001</v>
      </c>
      <c r="H1212">
        <v>800947433.78299999</v>
      </c>
      <c r="I1212">
        <v>666372917.60640001</v>
      </c>
      <c r="J1212">
        <v>37240366.221500002</v>
      </c>
      <c r="K1212">
        <v>52903388.709399998</v>
      </c>
      <c r="L1212">
        <v>145388956.79679999</v>
      </c>
      <c r="M1212">
        <v>32765328.2892</v>
      </c>
      <c r="N1212">
        <v>4474215.3425000003</v>
      </c>
      <c r="O1212">
        <v>86342225.817900002</v>
      </c>
    </row>
    <row r="1213" spans="1:15" hidden="1">
      <c r="A1213" s="110" t="s">
        <v>36</v>
      </c>
      <c r="B1213" s="110" t="s">
        <v>115</v>
      </c>
      <c r="C1213" s="110" t="s">
        <v>116</v>
      </c>
      <c r="D1213" s="110" t="s">
        <v>7</v>
      </c>
      <c r="E1213" s="110" t="s">
        <v>112</v>
      </c>
      <c r="F1213">
        <v>4011.5711999999999</v>
      </c>
      <c r="G1213">
        <v>550506038.41369998</v>
      </c>
      <c r="H1213">
        <v>143671831.7462</v>
      </c>
      <c r="I1213">
        <v>149656051.46880001</v>
      </c>
      <c r="J1213">
        <v>8130501.5646000002</v>
      </c>
      <c r="K1213">
        <v>24750333.131900001</v>
      </c>
      <c r="L1213">
        <v>48021204.315899998</v>
      </c>
      <c r="M1213">
        <v>7153488.6865999997</v>
      </c>
      <c r="N1213">
        <v>1356387.9069999999</v>
      </c>
      <c r="O1213">
        <v>42672478.394500002</v>
      </c>
    </row>
    <row r="1214" spans="1:15" hidden="1">
      <c r="A1214" s="110" t="s">
        <v>36</v>
      </c>
      <c r="B1214" s="110" t="s">
        <v>115</v>
      </c>
      <c r="C1214" s="110" t="s">
        <v>116</v>
      </c>
      <c r="D1214" s="110" t="s">
        <v>7</v>
      </c>
      <c r="E1214" s="110" t="s">
        <v>112</v>
      </c>
      <c r="F1214">
        <v>11314.688</v>
      </c>
      <c r="G1214">
        <v>1547948051.0747001</v>
      </c>
      <c r="H1214">
        <v>405228243.85579997</v>
      </c>
      <c r="I1214">
        <v>422106811.41119999</v>
      </c>
      <c r="J1214">
        <v>22932182.561700001</v>
      </c>
      <c r="K1214">
        <v>69808631.910500005</v>
      </c>
      <c r="L1214">
        <v>135444422.42950001</v>
      </c>
      <c r="M1214">
        <v>20176506.552000001</v>
      </c>
      <c r="N1214">
        <v>3825709.4813999999</v>
      </c>
      <c r="O1214">
        <v>120358272.39480001</v>
      </c>
    </row>
    <row r="1215" spans="1:15" hidden="1">
      <c r="A1215" s="110" t="s">
        <v>36</v>
      </c>
      <c r="B1215" s="110" t="s">
        <v>115</v>
      </c>
      <c r="C1215" s="110" t="s">
        <v>116</v>
      </c>
      <c r="D1215" s="110" t="s">
        <v>7</v>
      </c>
      <c r="E1215" s="110" t="s">
        <v>112</v>
      </c>
      <c r="F1215">
        <v>2729.0255999999999</v>
      </c>
      <c r="G1215">
        <v>373388724.51529998</v>
      </c>
      <c r="H1215">
        <v>97738289.872600004</v>
      </c>
      <c r="I1215">
        <v>101809283.6928</v>
      </c>
      <c r="J1215">
        <v>5531087.2017000001</v>
      </c>
      <c r="K1215">
        <v>16837366.048900001</v>
      </c>
      <c r="L1215">
        <v>32668271.2053</v>
      </c>
      <c r="M1215">
        <v>4866435.8132999996</v>
      </c>
      <c r="N1215">
        <v>922735.04249999998</v>
      </c>
      <c r="O1215">
        <v>29029594.677000001</v>
      </c>
    </row>
    <row r="1216" spans="1:15" hidden="1">
      <c r="A1216" s="110" t="s">
        <v>36</v>
      </c>
      <c r="B1216" s="110" t="s">
        <v>115</v>
      </c>
      <c r="C1216" s="110" t="s">
        <v>116</v>
      </c>
      <c r="D1216" s="110" t="s">
        <v>7</v>
      </c>
      <c r="E1216" s="110" t="s">
        <v>113</v>
      </c>
      <c r="F1216">
        <v>29792.666399999998</v>
      </c>
      <c r="G1216">
        <v>4078619077.3629999</v>
      </c>
      <c r="H1216">
        <v>1067005108.3498</v>
      </c>
      <c r="I1216">
        <v>1111448005.1136</v>
      </c>
      <c r="J1216">
        <v>60382651.634499997</v>
      </c>
      <c r="K1216">
        <v>183812870.69960001</v>
      </c>
      <c r="L1216">
        <v>356638246.95670003</v>
      </c>
      <c r="M1216">
        <v>53126690.618600003</v>
      </c>
      <c r="N1216">
        <v>10073462.5932</v>
      </c>
      <c r="O1216">
        <v>316914956.73040003</v>
      </c>
    </row>
    <row r="1217" spans="1:15" hidden="1">
      <c r="A1217" s="110" t="s">
        <v>36</v>
      </c>
      <c r="B1217" s="110" t="s">
        <v>115</v>
      </c>
      <c r="C1217" s="110" t="s">
        <v>116</v>
      </c>
      <c r="D1217" s="110" t="s">
        <v>7</v>
      </c>
      <c r="E1217" s="110" t="s">
        <v>114</v>
      </c>
      <c r="F1217">
        <v>7270.9727999999996</v>
      </c>
      <c r="G1217">
        <v>1001194389.7124</v>
      </c>
      <c r="H1217">
        <v>260405196.28279999</v>
      </c>
      <c r="I1217">
        <v>271251592.99199998</v>
      </c>
      <c r="J1217">
        <v>14736533.1537</v>
      </c>
      <c r="K1217">
        <v>44859978.801600002</v>
      </c>
      <c r="L1217">
        <v>87038432.822600007</v>
      </c>
      <c r="M1217">
        <v>12965698.2445</v>
      </c>
      <c r="N1217">
        <v>2458453.0814999999</v>
      </c>
      <c r="O1217">
        <v>77343867.090100005</v>
      </c>
    </row>
    <row r="1218" spans="1:15" hidden="1">
      <c r="A1218" s="110" t="s">
        <v>36</v>
      </c>
      <c r="B1218" s="110" t="s">
        <v>115</v>
      </c>
      <c r="C1218" s="110" t="s">
        <v>116</v>
      </c>
      <c r="D1218" s="110" t="s">
        <v>7</v>
      </c>
      <c r="E1218" s="110" t="s">
        <v>114</v>
      </c>
      <c r="F1218">
        <v>8825.9387999999999</v>
      </c>
      <c r="G1218">
        <v>1208006378.1269</v>
      </c>
      <c r="H1218">
        <v>316095299.08920002</v>
      </c>
      <c r="I1218">
        <v>329261300.90880001</v>
      </c>
      <c r="J1218">
        <v>17888079.653099999</v>
      </c>
      <c r="K1218">
        <v>54453707.689800002</v>
      </c>
      <c r="L1218">
        <v>105652421.2744</v>
      </c>
      <c r="M1218">
        <v>15738534.904899999</v>
      </c>
      <c r="N1218">
        <v>2984216.4229000001</v>
      </c>
      <c r="O1218">
        <v>93884581.371600002</v>
      </c>
    </row>
    <row r="1219" spans="1:15">
      <c r="A1219" s="110" t="s">
        <v>36</v>
      </c>
      <c r="B1219" s="110" t="s">
        <v>115</v>
      </c>
      <c r="C1219" s="110" t="s">
        <v>116</v>
      </c>
      <c r="D1219" s="110" t="s">
        <v>9</v>
      </c>
      <c r="E1219" s="110" t="s">
        <v>112</v>
      </c>
      <c r="F1219">
        <v>470732.80800000002</v>
      </c>
      <c r="G1219">
        <v>71376783524.167999</v>
      </c>
      <c r="H1219">
        <v>20486321018.390202</v>
      </c>
      <c r="I1219">
        <v>10262330384.870399</v>
      </c>
      <c r="J1219">
        <v>954063491.23710001</v>
      </c>
      <c r="K1219">
        <v>1669417663.3704</v>
      </c>
      <c r="L1219">
        <v>3724729635.3565998</v>
      </c>
      <c r="M1219">
        <v>839417188.07140005</v>
      </c>
      <c r="N1219">
        <v>210279698.61680001</v>
      </c>
      <c r="O1219">
        <v>1552594621.8954</v>
      </c>
    </row>
    <row r="1220" spans="1:15">
      <c r="A1220" s="110" t="s">
        <v>36</v>
      </c>
      <c r="B1220" s="110" t="s">
        <v>115</v>
      </c>
      <c r="C1220" s="110" t="s">
        <v>116</v>
      </c>
      <c r="D1220" s="110" t="s">
        <v>9</v>
      </c>
      <c r="E1220" s="110" t="s">
        <v>112</v>
      </c>
      <c r="F1220">
        <v>522673.49400000001</v>
      </c>
      <c r="G1220">
        <v>79035468583.108002</v>
      </c>
      <c r="H1220">
        <v>22746782897.046799</v>
      </c>
      <c r="I1220">
        <v>11394676529.2416</v>
      </c>
      <c r="J1220">
        <v>1059334912.3907</v>
      </c>
      <c r="K1220">
        <v>1853621307.5234001</v>
      </c>
      <c r="L1220">
        <v>4135716524.6004</v>
      </c>
      <c r="M1220">
        <v>932038530.47130001</v>
      </c>
      <c r="N1220">
        <v>233481973.0544</v>
      </c>
      <c r="O1220">
        <v>1723908004.7118001</v>
      </c>
    </row>
    <row r="1221" spans="1:15">
      <c r="A1221" s="110" t="s">
        <v>36</v>
      </c>
      <c r="B1221" s="110" t="s">
        <v>115</v>
      </c>
      <c r="C1221" s="110" t="s">
        <v>116</v>
      </c>
      <c r="D1221" s="110" t="s">
        <v>9</v>
      </c>
      <c r="E1221" s="110" t="s">
        <v>112</v>
      </c>
      <c r="F1221">
        <v>468754.34480000002</v>
      </c>
      <c r="G1221">
        <v>70392918348.968307</v>
      </c>
      <c r="H1221">
        <v>20400218178.557999</v>
      </c>
      <c r="I1221">
        <v>10219198394.8416</v>
      </c>
      <c r="J1221">
        <v>950053616.24590003</v>
      </c>
      <c r="K1221">
        <v>1662401195.9470999</v>
      </c>
      <c r="L1221">
        <v>3709074808.6943002</v>
      </c>
      <c r="M1221">
        <v>835889165.4059</v>
      </c>
      <c r="N1221">
        <v>209395905.0117</v>
      </c>
      <c r="O1221">
        <v>1546069155.0662999</v>
      </c>
    </row>
    <row r="1222" spans="1:15">
      <c r="A1222" s="110" t="s">
        <v>36</v>
      </c>
      <c r="B1222" s="110" t="s">
        <v>115</v>
      </c>
      <c r="C1222" s="110" t="s">
        <v>116</v>
      </c>
      <c r="D1222" s="110" t="s">
        <v>9</v>
      </c>
      <c r="E1222" s="110" t="s">
        <v>113</v>
      </c>
      <c r="F1222">
        <v>72573.919599999994</v>
      </c>
      <c r="G1222">
        <v>13694861970.2248</v>
      </c>
      <c r="H1222">
        <v>3158421484.0384002</v>
      </c>
      <c r="I1222">
        <v>1582166205.0432</v>
      </c>
      <c r="J1222">
        <v>147090082.0851</v>
      </c>
      <c r="K1222">
        <v>257377818.62920001</v>
      </c>
      <c r="L1222">
        <v>574249817.50600004</v>
      </c>
      <c r="M1222">
        <v>129414807.0469</v>
      </c>
      <c r="N1222">
        <v>32419286.8684</v>
      </c>
      <c r="O1222">
        <v>239366951.58250001</v>
      </c>
    </row>
    <row r="1223" spans="1:15">
      <c r="A1223" s="110" t="s">
        <v>36</v>
      </c>
      <c r="B1223" s="110" t="s">
        <v>115</v>
      </c>
      <c r="C1223" s="110" t="s">
        <v>116</v>
      </c>
      <c r="D1223" s="110" t="s">
        <v>9</v>
      </c>
      <c r="E1223" s="110" t="s">
        <v>114</v>
      </c>
      <c r="F1223">
        <v>70702.335200000001</v>
      </c>
      <c r="G1223">
        <v>10752896497.834299</v>
      </c>
      <c r="H1223">
        <v>3076970016.9376001</v>
      </c>
      <c r="I1223">
        <v>1541364253.0176001</v>
      </c>
      <c r="J1223">
        <v>143296824.2324</v>
      </c>
      <c r="K1223">
        <v>250740388.6419</v>
      </c>
      <c r="L1223">
        <v>559440682.12969995</v>
      </c>
      <c r="M1223">
        <v>126077372.1208</v>
      </c>
      <c r="N1223">
        <v>31583236.784600001</v>
      </c>
      <c r="O1223">
        <v>233193997.78690001</v>
      </c>
    </row>
    <row r="1224" spans="1:15">
      <c r="A1224" s="110" t="s">
        <v>36</v>
      </c>
      <c r="B1224" s="110" t="s">
        <v>115</v>
      </c>
      <c r="C1224" s="110" t="s">
        <v>116</v>
      </c>
      <c r="D1224" s="110" t="s">
        <v>9</v>
      </c>
      <c r="E1224" s="110" t="s">
        <v>114</v>
      </c>
      <c r="F1224">
        <v>141838.61439999999</v>
      </c>
      <c r="G1224">
        <v>18801929677.8769</v>
      </c>
      <c r="H1224">
        <v>6172825301.9784002</v>
      </c>
      <c r="I1224">
        <v>3092188812.7104001</v>
      </c>
      <c r="J1224">
        <v>287473151.80800003</v>
      </c>
      <c r="K1224">
        <v>503019726.27179998</v>
      </c>
      <c r="L1224">
        <v>1122314998.0520999</v>
      </c>
      <c r="M1224">
        <v>252928559.12349999</v>
      </c>
      <c r="N1224">
        <v>63360319.445299998</v>
      </c>
      <c r="O1224">
        <v>467819251.4989</v>
      </c>
    </row>
    <row r="1225" spans="1:15">
      <c r="A1225" s="110" t="s">
        <v>36</v>
      </c>
      <c r="B1225" s="110" t="s">
        <v>115</v>
      </c>
      <c r="C1225" s="110" t="s">
        <v>116</v>
      </c>
      <c r="D1225" s="110" t="s">
        <v>9</v>
      </c>
      <c r="E1225" s="110" t="s">
        <v>112</v>
      </c>
      <c r="F1225">
        <v>2883.3168000000001</v>
      </c>
      <c r="G1225">
        <v>430791911.4253</v>
      </c>
      <c r="H1225">
        <v>111369267.272</v>
      </c>
      <c r="I1225">
        <v>74200618.6752</v>
      </c>
      <c r="J1225">
        <v>5843797.8442000002</v>
      </c>
      <c r="K1225">
        <v>6202311.9493000004</v>
      </c>
      <c r="L1225">
        <v>22814588.9782</v>
      </c>
      <c r="M1225">
        <v>5141569.9934999999</v>
      </c>
      <c r="N1225">
        <v>0</v>
      </c>
      <c r="O1225">
        <v>9354539.0670999996</v>
      </c>
    </row>
    <row r="1226" spans="1:15">
      <c r="A1226" s="110" t="s">
        <v>36</v>
      </c>
      <c r="B1226" s="110" t="s">
        <v>115</v>
      </c>
      <c r="C1226" s="110" t="s">
        <v>116</v>
      </c>
      <c r="D1226" s="110" t="s">
        <v>9</v>
      </c>
      <c r="E1226" s="110" t="s">
        <v>113</v>
      </c>
      <c r="F1226">
        <v>62.680799999999998</v>
      </c>
      <c r="G1226">
        <v>9370039.0263</v>
      </c>
      <c r="H1226">
        <v>2421071.1313999998</v>
      </c>
      <c r="I1226">
        <v>1613056.2431999999</v>
      </c>
      <c r="J1226">
        <v>127039.1646</v>
      </c>
      <c r="K1226">
        <v>134832.86850000001</v>
      </c>
      <c r="L1226">
        <v>495969.32559999998</v>
      </c>
      <c r="M1226">
        <v>111773.2607</v>
      </c>
      <c r="N1226">
        <v>0</v>
      </c>
      <c r="O1226">
        <v>203359.54490000001</v>
      </c>
    </row>
    <row r="1227" spans="1:15">
      <c r="A1227" s="110" t="s">
        <v>36</v>
      </c>
      <c r="B1227" s="110" t="s">
        <v>115</v>
      </c>
      <c r="C1227" s="110" t="s">
        <v>116</v>
      </c>
      <c r="D1227" s="110" t="s">
        <v>9</v>
      </c>
      <c r="E1227" s="110" t="s">
        <v>112</v>
      </c>
      <c r="F1227">
        <v>13789.776</v>
      </c>
      <c r="G1227">
        <v>1954425945.0787001</v>
      </c>
      <c r="H1227">
        <v>492899173.42720002</v>
      </c>
      <c r="I1227">
        <v>303344158.65600002</v>
      </c>
      <c r="J1227">
        <v>27948597.574700002</v>
      </c>
      <c r="K1227">
        <v>57228700.806999996</v>
      </c>
      <c r="L1227">
        <v>109113251.6349</v>
      </c>
      <c r="M1227">
        <v>24590117.360300001</v>
      </c>
      <c r="N1227">
        <v>7897076.6211999999</v>
      </c>
      <c r="O1227">
        <v>81953140.997600004</v>
      </c>
    </row>
    <row r="1228" spans="1:15">
      <c r="A1228" s="110" t="s">
        <v>36</v>
      </c>
      <c r="B1228" s="110" t="s">
        <v>115</v>
      </c>
      <c r="C1228" s="110" t="s">
        <v>116</v>
      </c>
      <c r="D1228" s="110" t="s">
        <v>9</v>
      </c>
      <c r="E1228" s="110" t="s">
        <v>112</v>
      </c>
      <c r="F1228">
        <v>7333.6535999999996</v>
      </c>
      <c r="G1228">
        <v>1036313207.6469001</v>
      </c>
      <c r="H1228">
        <v>262132742.2462</v>
      </c>
      <c r="I1228">
        <v>161323939.3152</v>
      </c>
      <c r="J1228">
        <v>14863572.318299999</v>
      </c>
      <c r="K1228">
        <v>30435263.611000001</v>
      </c>
      <c r="L1228">
        <v>58028411.096799999</v>
      </c>
      <c r="M1228">
        <v>13077471.5052</v>
      </c>
      <c r="N1228">
        <v>4199808.9304</v>
      </c>
      <c r="O1228">
        <v>43584170.439599998</v>
      </c>
    </row>
    <row r="1229" spans="1:15">
      <c r="A1229" s="110" t="s">
        <v>36</v>
      </c>
      <c r="B1229" s="110" t="s">
        <v>115</v>
      </c>
      <c r="C1229" s="110" t="s">
        <v>116</v>
      </c>
      <c r="D1229" s="110" t="s">
        <v>9</v>
      </c>
      <c r="E1229" s="110" t="s">
        <v>112</v>
      </c>
      <c r="F1229">
        <v>11466.5684</v>
      </c>
      <c r="G1229">
        <v>1627602985.6538999</v>
      </c>
      <c r="H1229">
        <v>409858875.73680001</v>
      </c>
      <c r="I1229">
        <v>252238799.30880001</v>
      </c>
      <c r="J1229">
        <v>23240008.421100002</v>
      </c>
      <c r="K1229">
        <v>47587198.823700003</v>
      </c>
      <c r="L1229">
        <v>90730593.681799993</v>
      </c>
      <c r="M1229">
        <v>20447341.760699999</v>
      </c>
      <c r="N1229">
        <v>6566630.9036999997</v>
      </c>
      <c r="O1229">
        <v>68146233.618599996</v>
      </c>
    </row>
    <row r="1230" spans="1:15">
      <c r="A1230" s="110" t="s">
        <v>36</v>
      </c>
      <c r="B1230" s="110" t="s">
        <v>115</v>
      </c>
      <c r="C1230" s="110" t="s">
        <v>116</v>
      </c>
      <c r="D1230" s="110" t="s">
        <v>9</v>
      </c>
      <c r="E1230" s="110" t="s">
        <v>113</v>
      </c>
      <c r="F1230">
        <v>9531.4995999999992</v>
      </c>
      <c r="G1230">
        <v>1346871894.5294001</v>
      </c>
      <c r="H1230">
        <v>340692138.92400002</v>
      </c>
      <c r="I1230">
        <v>209671623.70559999</v>
      </c>
      <c r="J1230">
        <v>19318083.142700002</v>
      </c>
      <c r="K1230">
        <v>39556504.677900001</v>
      </c>
      <c r="L1230">
        <v>75419130.398699999</v>
      </c>
      <c r="M1230">
        <v>16996700.5834</v>
      </c>
      <c r="N1230">
        <v>5458463.0422</v>
      </c>
      <c r="O1230">
        <v>56646049.2641</v>
      </c>
    </row>
    <row r="1231" spans="1:15">
      <c r="A1231" s="110" t="s">
        <v>36</v>
      </c>
      <c r="B1231" s="110" t="s">
        <v>115</v>
      </c>
      <c r="C1231" s="110" t="s">
        <v>116</v>
      </c>
      <c r="D1231" s="110" t="s">
        <v>9</v>
      </c>
      <c r="E1231" s="110" t="s">
        <v>114</v>
      </c>
      <c r="F1231">
        <v>42998.225200000001</v>
      </c>
      <c r="G1231">
        <v>5572451686.9273996</v>
      </c>
      <c r="H1231">
        <v>1536920518.71</v>
      </c>
      <c r="I1231">
        <v>945864562.8096</v>
      </c>
      <c r="J1231">
        <v>87147180.257699996</v>
      </c>
      <c r="K1231">
        <v>178446159.32870001</v>
      </c>
      <c r="L1231">
        <v>340228598.78969997</v>
      </c>
      <c r="M1231">
        <v>76675023.869299993</v>
      </c>
      <c r="N1231">
        <v>24624060.534400001</v>
      </c>
      <c r="O1231">
        <v>255540018.3775</v>
      </c>
    </row>
    <row r="1232" spans="1:15">
      <c r="A1232" s="110" t="s">
        <v>36</v>
      </c>
      <c r="B1232" s="110" t="s">
        <v>115</v>
      </c>
      <c r="C1232" s="110" t="s">
        <v>116</v>
      </c>
      <c r="D1232" s="110" t="s">
        <v>9</v>
      </c>
      <c r="E1232" s="110" t="s">
        <v>114</v>
      </c>
      <c r="F1232">
        <v>76432.806800000006</v>
      </c>
      <c r="G1232">
        <v>9840276662.8264999</v>
      </c>
      <c r="H1232">
        <v>2731999948.7638001</v>
      </c>
      <c r="I1232">
        <v>1681350407.3856001</v>
      </c>
      <c r="J1232">
        <v>154911128.2863</v>
      </c>
      <c r="K1232">
        <v>317202413.7446</v>
      </c>
      <c r="L1232">
        <v>604783723.93669999</v>
      </c>
      <c r="M1232">
        <v>136296027.5343</v>
      </c>
      <c r="N1232">
        <v>43771249.922499999</v>
      </c>
      <c r="O1232">
        <v>454242954.52819997</v>
      </c>
    </row>
    <row r="1233" spans="1:15">
      <c r="A1233" s="110" t="s">
        <v>36</v>
      </c>
      <c r="B1233" s="110" t="s">
        <v>115</v>
      </c>
      <c r="C1233" s="110" t="s">
        <v>116</v>
      </c>
      <c r="D1233" s="110" t="s">
        <v>9</v>
      </c>
      <c r="E1233" s="110" t="s">
        <v>112</v>
      </c>
      <c r="F1233">
        <v>389.74599999999998</v>
      </c>
      <c r="G1233">
        <v>88503552.208800003</v>
      </c>
      <c r="H1233">
        <v>15184254.4044</v>
      </c>
      <c r="I1233">
        <v>9992841.1776000001</v>
      </c>
      <c r="J1233">
        <v>789921.64040000003</v>
      </c>
      <c r="K1233">
        <v>1636982.2826</v>
      </c>
      <c r="L1233">
        <v>3083911.8322999999</v>
      </c>
      <c r="M1233">
        <v>695000.40319999994</v>
      </c>
      <c r="N1233">
        <v>1797016.1384000001</v>
      </c>
      <c r="O1233">
        <v>3847251.3313000002</v>
      </c>
    </row>
    <row r="1234" spans="1:15">
      <c r="A1234" s="110" t="s">
        <v>36</v>
      </c>
      <c r="B1234" s="110" t="s">
        <v>115</v>
      </c>
      <c r="C1234" s="110" t="s">
        <v>116</v>
      </c>
      <c r="D1234" s="110" t="s">
        <v>9</v>
      </c>
      <c r="E1234" s="110" t="s">
        <v>112</v>
      </c>
      <c r="F1234">
        <v>1337.1904</v>
      </c>
      <c r="G1234">
        <v>228645122.2403</v>
      </c>
      <c r="H1234">
        <v>52096082.338600002</v>
      </c>
      <c r="I1234">
        <v>34284715.353600003</v>
      </c>
      <c r="J1234">
        <v>2710167.1882000002</v>
      </c>
      <c r="K1234">
        <v>5616368.0787000004</v>
      </c>
      <c r="L1234">
        <v>10580678.9464</v>
      </c>
      <c r="M1234">
        <v>2384496.2289</v>
      </c>
      <c r="N1234">
        <v>6165432.6892999997</v>
      </c>
      <c r="O1234">
        <v>13199641.6809</v>
      </c>
    </row>
    <row r="1235" spans="1:15">
      <c r="A1235" s="110" t="s">
        <v>36</v>
      </c>
      <c r="B1235" s="110" t="s">
        <v>115</v>
      </c>
      <c r="C1235" s="110" t="s">
        <v>116</v>
      </c>
      <c r="D1235" s="110" t="s">
        <v>9</v>
      </c>
      <c r="E1235" s="110" t="s">
        <v>112</v>
      </c>
      <c r="F1235">
        <v>1104.95</v>
      </c>
      <c r="G1235">
        <v>159171768.79480001</v>
      </c>
      <c r="H1235">
        <v>43048144.0612</v>
      </c>
      <c r="I1235">
        <v>28330218.835200001</v>
      </c>
      <c r="J1235">
        <v>2239471.7204</v>
      </c>
      <c r="K1235">
        <v>4640929.1516000004</v>
      </c>
      <c r="L1235">
        <v>8743049.0091999993</v>
      </c>
      <c r="M1235">
        <v>1970361.9680000001</v>
      </c>
      <c r="N1235">
        <v>5094633.3821</v>
      </c>
      <c r="O1235">
        <v>10907155.836100001</v>
      </c>
    </row>
    <row r="1236" spans="1:15">
      <c r="A1236" s="110" t="s">
        <v>36</v>
      </c>
      <c r="B1236" s="110" t="s">
        <v>115</v>
      </c>
      <c r="C1236" s="110" t="s">
        <v>116</v>
      </c>
      <c r="D1236" s="110" t="s">
        <v>9</v>
      </c>
      <c r="E1236" s="110" t="s">
        <v>113</v>
      </c>
      <c r="F1236">
        <v>1685.9528</v>
      </c>
      <c r="G1236">
        <v>1272262055.3097999</v>
      </c>
      <c r="H1236">
        <v>65683641.238200001</v>
      </c>
      <c r="I1236">
        <v>43226763.398400001</v>
      </c>
      <c r="J1236">
        <v>3417025.1419000002</v>
      </c>
      <c r="K1236">
        <v>7081214.0800000001</v>
      </c>
      <c r="L1236">
        <v>13340303.1428</v>
      </c>
      <c r="M1236">
        <v>3006414.1154999998</v>
      </c>
      <c r="N1236">
        <v>7773484.2440999998</v>
      </c>
      <c r="O1236">
        <v>16642336.6866</v>
      </c>
    </row>
    <row r="1237" spans="1:15">
      <c r="A1237" s="110" t="s">
        <v>36</v>
      </c>
      <c r="B1237" s="110" t="s">
        <v>115</v>
      </c>
      <c r="C1237" s="110" t="s">
        <v>116</v>
      </c>
      <c r="D1237" s="110" t="s">
        <v>9</v>
      </c>
      <c r="E1237" s="110" t="s">
        <v>114</v>
      </c>
      <c r="F1237">
        <v>1815.3324</v>
      </c>
      <c r="G1237">
        <v>7225130495.8353004</v>
      </c>
      <c r="H1237">
        <v>70724188.077000007</v>
      </c>
      <c r="I1237">
        <v>46543973.030400001</v>
      </c>
      <c r="J1237">
        <v>3679247.2623000001</v>
      </c>
      <c r="K1237">
        <v>7624624.6934000002</v>
      </c>
      <c r="L1237">
        <v>14364034.6995</v>
      </c>
      <c r="M1237">
        <v>3237125.5896000001</v>
      </c>
      <c r="N1237">
        <v>8370019.4983000001</v>
      </c>
      <c r="O1237">
        <v>17919465.4791</v>
      </c>
    </row>
    <row r="1238" spans="1:15">
      <c r="A1238" s="110" t="s">
        <v>36</v>
      </c>
      <c r="B1238" s="110" t="s">
        <v>115</v>
      </c>
      <c r="C1238" s="110" t="s">
        <v>116</v>
      </c>
      <c r="D1238" s="110" t="s">
        <v>9</v>
      </c>
      <c r="E1238" s="110" t="s">
        <v>114</v>
      </c>
      <c r="F1238">
        <v>11160.3968</v>
      </c>
      <c r="G1238">
        <v>8097492496.4454002</v>
      </c>
      <c r="H1238">
        <v>434801913.42159998</v>
      </c>
      <c r="I1238">
        <v>286145509.88160002</v>
      </c>
      <c r="J1238">
        <v>22619470.676199999</v>
      </c>
      <c r="K1238">
        <v>46875072.041500002</v>
      </c>
      <c r="L1238">
        <v>88307974.283600003</v>
      </c>
      <c r="M1238">
        <v>19901372.371800002</v>
      </c>
      <c r="N1238">
        <v>51457649.752999999</v>
      </c>
      <c r="O1238">
        <v>110166240.183</v>
      </c>
    </row>
    <row r="1239" spans="1:15" hidden="1">
      <c r="A1239" s="110" t="s">
        <v>36</v>
      </c>
      <c r="B1239" s="110" t="s">
        <v>115</v>
      </c>
      <c r="C1239" s="110" t="s">
        <v>116</v>
      </c>
      <c r="D1239" s="110" t="s">
        <v>12</v>
      </c>
      <c r="E1239" s="110" t="s">
        <v>112</v>
      </c>
      <c r="F1239">
        <v>33108.32</v>
      </c>
      <c r="G1239">
        <v>2695983082.1430998</v>
      </c>
      <c r="H1239">
        <v>1046085785.3024</v>
      </c>
      <c r="I1239">
        <v>105499186.08</v>
      </c>
      <c r="J1239">
        <v>67102693.813900001</v>
      </c>
      <c r="K1239">
        <v>106494634.9712</v>
      </c>
      <c r="L1239">
        <v>507444859.33710003</v>
      </c>
      <c r="M1239">
        <v>59039209.512999997</v>
      </c>
      <c r="N1239">
        <v>8419588.6973000001</v>
      </c>
      <c r="O1239">
        <v>346772734.8836</v>
      </c>
    </row>
    <row r="1240" spans="1:15" hidden="1">
      <c r="A1240" s="110" t="s">
        <v>36</v>
      </c>
      <c r="B1240" s="110" t="s">
        <v>115</v>
      </c>
      <c r="C1240" s="110" t="s">
        <v>116</v>
      </c>
      <c r="D1240" s="110" t="s">
        <v>12</v>
      </c>
      <c r="E1240" s="110" t="s">
        <v>112</v>
      </c>
      <c r="F1240">
        <v>79355.5</v>
      </c>
      <c r="G1240">
        <v>6431103889.8515997</v>
      </c>
      <c r="H1240">
        <v>2507305128.7151999</v>
      </c>
      <c r="I1240">
        <v>252865160.9664</v>
      </c>
      <c r="J1240">
        <v>160834732.05219999</v>
      </c>
      <c r="K1240">
        <v>255251097.16999999</v>
      </c>
      <c r="L1240">
        <v>1216266501.4452</v>
      </c>
      <c r="M1240">
        <v>141507814.0634</v>
      </c>
      <c r="N1240">
        <v>20180446.210099999</v>
      </c>
      <c r="O1240">
        <v>831160377.90670002</v>
      </c>
    </row>
    <row r="1241" spans="1:15" hidden="1">
      <c r="A1241" s="110" t="s">
        <v>36</v>
      </c>
      <c r="B1241" s="110" t="s">
        <v>115</v>
      </c>
      <c r="C1241" s="110" t="s">
        <v>116</v>
      </c>
      <c r="D1241" s="110" t="s">
        <v>12</v>
      </c>
      <c r="E1241" s="110" t="s">
        <v>112</v>
      </c>
      <c r="F1241">
        <v>131629.68</v>
      </c>
      <c r="G1241">
        <v>10675208955.6355</v>
      </c>
      <c r="H1241">
        <v>4158952709.3189998</v>
      </c>
      <c r="I1241">
        <v>419436085.05599999</v>
      </c>
      <c r="J1241">
        <v>266782067.98480001</v>
      </c>
      <c r="K1241">
        <v>423393718.64749998</v>
      </c>
      <c r="L1241">
        <v>2017462814.549</v>
      </c>
      <c r="M1241">
        <v>234723847.53</v>
      </c>
      <c r="N1241">
        <v>33473995.840100002</v>
      </c>
      <c r="O1241">
        <v>1378674125.5809</v>
      </c>
    </row>
    <row r="1242" spans="1:15" hidden="1">
      <c r="A1242" s="110" t="s">
        <v>36</v>
      </c>
      <c r="B1242" s="110" t="s">
        <v>115</v>
      </c>
      <c r="C1242" s="110" t="s">
        <v>116</v>
      </c>
      <c r="D1242" s="110" t="s">
        <v>12</v>
      </c>
      <c r="E1242" s="110" t="s">
        <v>113</v>
      </c>
      <c r="F1242">
        <v>30729.664000000001</v>
      </c>
      <c r="G1242">
        <v>2215449227.7364001</v>
      </c>
      <c r="H1242">
        <v>970930107.25619996</v>
      </c>
      <c r="I1242">
        <v>97919633.241600007</v>
      </c>
      <c r="J1242">
        <v>62281723.573899999</v>
      </c>
      <c r="K1242">
        <v>98843564.109200001</v>
      </c>
      <c r="L1242">
        <v>470987655.85079998</v>
      </c>
      <c r="M1242">
        <v>54797557.567400001</v>
      </c>
      <c r="N1242">
        <v>7814686.2083000001</v>
      </c>
      <c r="O1242">
        <v>321858965.58130002</v>
      </c>
    </row>
    <row r="1243" spans="1:15" hidden="1">
      <c r="A1243" s="110" t="s">
        <v>36</v>
      </c>
      <c r="B1243" s="110" t="s">
        <v>115</v>
      </c>
      <c r="C1243" s="110" t="s">
        <v>116</v>
      </c>
      <c r="D1243" s="110" t="s">
        <v>12</v>
      </c>
      <c r="E1243" s="110" t="s">
        <v>114</v>
      </c>
      <c r="F1243">
        <v>21994.531999999999</v>
      </c>
      <c r="G1243">
        <v>1603335326.5425</v>
      </c>
      <c r="H1243">
        <v>694936114.53820002</v>
      </c>
      <c r="I1243">
        <v>70085259.878399998</v>
      </c>
      <c r="J1243">
        <v>44577687.137699999</v>
      </c>
      <c r="K1243">
        <v>70746557.261199996</v>
      </c>
      <c r="L1243">
        <v>337105966.02079999</v>
      </c>
      <c r="M1243">
        <v>39220950.591499999</v>
      </c>
      <c r="N1243">
        <v>5593304.4331</v>
      </c>
      <c r="O1243">
        <v>230368197.90689999</v>
      </c>
    </row>
    <row r="1244" spans="1:15" hidden="1">
      <c r="A1244" s="110" t="s">
        <v>36</v>
      </c>
      <c r="B1244" s="110" t="s">
        <v>115</v>
      </c>
      <c r="C1244" s="110" t="s">
        <v>116</v>
      </c>
      <c r="D1244" s="110" t="s">
        <v>12</v>
      </c>
      <c r="E1244" s="110" t="s">
        <v>114</v>
      </c>
      <c r="F1244">
        <v>22622.143599999999</v>
      </c>
      <c r="G1244">
        <v>1628041448.0235</v>
      </c>
      <c r="H1244">
        <v>714766042.63300002</v>
      </c>
      <c r="I1244">
        <v>72085135.180800006</v>
      </c>
      <c r="J1244">
        <v>45849707.045100003</v>
      </c>
      <c r="K1244">
        <v>72765302.647400007</v>
      </c>
      <c r="L1244">
        <v>346725248.42720002</v>
      </c>
      <c r="M1244">
        <v>40340116.189400002</v>
      </c>
      <c r="N1244">
        <v>5752908.7723000003</v>
      </c>
      <c r="O1244">
        <v>236941729.60460001</v>
      </c>
    </row>
    <row r="1245" spans="1:15" hidden="1">
      <c r="A1245" s="110" t="s">
        <v>36</v>
      </c>
      <c r="B1245" s="110" t="s">
        <v>115</v>
      </c>
      <c r="C1245" s="110" t="s">
        <v>116</v>
      </c>
      <c r="D1245" s="110" t="s">
        <v>12</v>
      </c>
      <c r="E1245" s="110" t="s">
        <v>112</v>
      </c>
      <c r="F1245">
        <v>2764.384</v>
      </c>
      <c r="G1245">
        <v>204036656.2403</v>
      </c>
      <c r="H1245">
        <v>71709972.634800002</v>
      </c>
      <c r="I1245">
        <v>8995027.3920000009</v>
      </c>
      <c r="J1245">
        <v>5602749.3322000001</v>
      </c>
      <c r="K1245">
        <v>9709215.9108000007</v>
      </c>
      <c r="L1245">
        <v>42369182.430100001</v>
      </c>
      <c r="M1245">
        <v>4929487.3962000003</v>
      </c>
      <c r="N1245">
        <v>4701.3621000000003</v>
      </c>
      <c r="O1245">
        <v>22869657.321600001</v>
      </c>
    </row>
    <row r="1246" spans="1:15" hidden="1">
      <c r="A1246" s="110" t="s">
        <v>36</v>
      </c>
      <c r="B1246" s="110" t="s">
        <v>115</v>
      </c>
      <c r="C1246" s="110" t="s">
        <v>116</v>
      </c>
      <c r="D1246" s="110" t="s">
        <v>12</v>
      </c>
      <c r="E1246" s="110" t="s">
        <v>112</v>
      </c>
      <c r="F1246">
        <v>1703.6320000000001</v>
      </c>
      <c r="G1246">
        <v>125566260.7676</v>
      </c>
      <c r="H1246">
        <v>44193355.413400002</v>
      </c>
      <c r="I1246">
        <v>5543446.6560000004</v>
      </c>
      <c r="J1246">
        <v>3452856.8286000001</v>
      </c>
      <c r="K1246">
        <v>5983586.5497000003</v>
      </c>
      <c r="L1246">
        <v>26111240.334800001</v>
      </c>
      <c r="M1246">
        <v>3037939.9070000001</v>
      </c>
      <c r="N1246">
        <v>2897.3510999999999</v>
      </c>
      <c r="O1246">
        <v>14094091.140000001</v>
      </c>
    </row>
    <row r="1247" spans="1:15" hidden="1">
      <c r="A1247" s="110" t="s">
        <v>36</v>
      </c>
      <c r="B1247" s="110" t="s">
        <v>115</v>
      </c>
      <c r="C1247" s="110" t="s">
        <v>116</v>
      </c>
      <c r="D1247" s="110" t="s">
        <v>12</v>
      </c>
      <c r="E1247" s="110" t="s">
        <v>113</v>
      </c>
      <c r="F1247">
        <v>100096.416</v>
      </c>
      <c r="G1247">
        <v>6495134723.1457005</v>
      </c>
      <c r="H1247">
        <v>2596568077.6348</v>
      </c>
      <c r="I1247">
        <v>325703658.35519999</v>
      </c>
      <c r="J1247">
        <v>202871638.38319999</v>
      </c>
      <c r="K1247">
        <v>351563934.25929999</v>
      </c>
      <c r="L1247">
        <v>1534158535.8987999</v>
      </c>
      <c r="M1247">
        <v>178493299.4404</v>
      </c>
      <c r="N1247">
        <v>170233.04149999999</v>
      </c>
      <c r="O1247">
        <v>828094336.03890002</v>
      </c>
    </row>
    <row r="1248" spans="1:15" hidden="1">
      <c r="A1248" s="110" t="s">
        <v>36</v>
      </c>
      <c r="B1248" s="110" t="s">
        <v>115</v>
      </c>
      <c r="C1248" s="110" t="s">
        <v>116</v>
      </c>
      <c r="D1248" s="110" t="s">
        <v>12</v>
      </c>
      <c r="E1248" s="110" t="s">
        <v>114</v>
      </c>
      <c r="F1248">
        <v>19222.112000000001</v>
      </c>
      <c r="G1248">
        <v>1262848868.0743001</v>
      </c>
      <c r="H1248">
        <v>498634460.80519998</v>
      </c>
      <c r="I1248">
        <v>62546816.198399998</v>
      </c>
      <c r="J1248">
        <v>38958650.223200001</v>
      </c>
      <c r="K1248">
        <v>67512919.937999994</v>
      </c>
      <c r="L1248">
        <v>294613617.36269999</v>
      </c>
      <c r="M1248">
        <v>34277133.290100001</v>
      </c>
      <c r="N1248">
        <v>32690.866699999999</v>
      </c>
      <c r="O1248">
        <v>159023896.25920001</v>
      </c>
    </row>
    <row r="1249" spans="1:15" hidden="1">
      <c r="A1249" s="110" t="s">
        <v>36</v>
      </c>
      <c r="B1249" s="110" t="s">
        <v>115</v>
      </c>
      <c r="C1249" s="110" t="s">
        <v>116</v>
      </c>
      <c r="D1249" s="110" t="s">
        <v>12</v>
      </c>
      <c r="E1249" s="110" t="s">
        <v>114</v>
      </c>
      <c r="F1249">
        <v>23593.696</v>
      </c>
      <c r="G1249">
        <v>1532350242.3842001</v>
      </c>
      <c r="H1249">
        <v>612036278.12460005</v>
      </c>
      <c r="I1249">
        <v>76771510.752000004</v>
      </c>
      <c r="J1249">
        <v>47818812.8539</v>
      </c>
      <c r="K1249">
        <v>82867028.820299998</v>
      </c>
      <c r="L1249">
        <v>361616045.39170003</v>
      </c>
      <c r="M1249">
        <v>42072601.730599999</v>
      </c>
      <c r="N1249">
        <v>40125.578800000003</v>
      </c>
      <c r="O1249">
        <v>195189865.97710001</v>
      </c>
    </row>
    <row r="1250" spans="1:15" hidden="1">
      <c r="A1250" s="110" t="s">
        <v>36</v>
      </c>
      <c r="B1250" s="110" t="s">
        <v>115</v>
      </c>
      <c r="C1250" s="110" t="s">
        <v>116</v>
      </c>
      <c r="D1250" s="110" t="s">
        <v>12</v>
      </c>
      <c r="E1250" s="110" t="s">
        <v>112</v>
      </c>
      <c r="F1250">
        <v>64.287999999999997</v>
      </c>
      <c r="G1250">
        <v>5234930.4545999998</v>
      </c>
      <c r="H1250">
        <v>1818003.6237999999</v>
      </c>
      <c r="I1250">
        <v>215979.34080000001</v>
      </c>
      <c r="J1250">
        <v>130296.92969999999</v>
      </c>
      <c r="K1250">
        <v>230896.1623</v>
      </c>
      <c r="L1250">
        <v>985329.82400000002</v>
      </c>
      <c r="M1250">
        <v>114639.2418</v>
      </c>
      <c r="N1250">
        <v>0</v>
      </c>
      <c r="O1250">
        <v>181555.5429</v>
      </c>
    </row>
    <row r="1251" spans="1:15" hidden="1">
      <c r="A1251" s="110" t="s">
        <v>36</v>
      </c>
      <c r="B1251" s="110" t="s">
        <v>115</v>
      </c>
      <c r="C1251" s="110" t="s">
        <v>116</v>
      </c>
      <c r="D1251" s="110" t="s">
        <v>8</v>
      </c>
      <c r="E1251" s="110" t="s">
        <v>112</v>
      </c>
      <c r="F1251">
        <v>668.59519999999998</v>
      </c>
      <c r="G1251">
        <v>105590866.7361</v>
      </c>
      <c r="H1251">
        <v>28353669.137800001</v>
      </c>
      <c r="I1251">
        <v>25494616.588799998</v>
      </c>
      <c r="J1251">
        <v>1355083.5941000001</v>
      </c>
      <c r="K1251">
        <v>3512700.6455999999</v>
      </c>
      <c r="L1251">
        <v>5290339.4731999999</v>
      </c>
      <c r="M1251">
        <v>1192248.1144000001</v>
      </c>
      <c r="N1251">
        <v>360215.78</v>
      </c>
      <c r="O1251">
        <v>4621398.0379999997</v>
      </c>
    </row>
    <row r="1252" spans="1:15" hidden="1">
      <c r="A1252" s="110" t="s">
        <v>36</v>
      </c>
      <c r="B1252" s="110" t="s">
        <v>115</v>
      </c>
      <c r="C1252" s="110" t="s">
        <v>116</v>
      </c>
      <c r="D1252" s="110" t="s">
        <v>8</v>
      </c>
      <c r="E1252" s="110" t="s">
        <v>112</v>
      </c>
      <c r="F1252">
        <v>7370.6192000000001</v>
      </c>
      <c r="G1252">
        <v>1160943407.8122001</v>
      </c>
      <c r="H1252">
        <v>312571937.98040003</v>
      </c>
      <c r="I1252">
        <v>281053631.05919999</v>
      </c>
      <c r="J1252">
        <v>14938493.456800001</v>
      </c>
      <c r="K1252">
        <v>38724147.020400003</v>
      </c>
      <c r="L1252">
        <v>58320905.827299997</v>
      </c>
      <c r="M1252">
        <v>13143389.0693</v>
      </c>
      <c r="N1252">
        <v>3971032.6126999999</v>
      </c>
      <c r="O1252">
        <v>50946469.716600001</v>
      </c>
    </row>
    <row r="1253" spans="1:15" hidden="1">
      <c r="A1253" s="110" t="s">
        <v>36</v>
      </c>
      <c r="B1253" s="110" t="s">
        <v>115</v>
      </c>
      <c r="C1253" s="110" t="s">
        <v>116</v>
      </c>
      <c r="D1253" s="110" t="s">
        <v>8</v>
      </c>
      <c r="E1253" s="110" t="s">
        <v>112</v>
      </c>
      <c r="F1253">
        <v>4.0179999999999998</v>
      </c>
      <c r="G1253">
        <v>631285.60290000006</v>
      </c>
      <c r="H1253">
        <v>170394.565</v>
      </c>
      <c r="I1253">
        <v>153211.94880000001</v>
      </c>
      <c r="J1253">
        <v>8143.7911999999997</v>
      </c>
      <c r="K1253">
        <v>21109.979800000001</v>
      </c>
      <c r="L1253">
        <v>31792.905500000001</v>
      </c>
      <c r="M1253">
        <v>7164.9525999999996</v>
      </c>
      <c r="N1253">
        <v>2164.7583</v>
      </c>
      <c r="O1253">
        <v>27772.824700000001</v>
      </c>
    </row>
    <row r="1254" spans="1:15" hidden="1">
      <c r="A1254" s="110" t="s">
        <v>36</v>
      </c>
      <c r="B1254" s="110" t="s">
        <v>115</v>
      </c>
      <c r="C1254" s="110" t="s">
        <v>116</v>
      </c>
      <c r="D1254" s="110" t="s">
        <v>8</v>
      </c>
      <c r="E1254" s="110" t="s">
        <v>113</v>
      </c>
      <c r="F1254">
        <v>16497.1044</v>
      </c>
      <c r="G1254">
        <v>2570737816.3337998</v>
      </c>
      <c r="H1254">
        <v>699606337.45420003</v>
      </c>
      <c r="I1254">
        <v>629061273.40799999</v>
      </c>
      <c r="J1254">
        <v>33435708.055599999</v>
      </c>
      <c r="K1254">
        <v>86673355.231399998</v>
      </c>
      <c r="L1254">
        <v>130535311.3528</v>
      </c>
      <c r="M1254">
        <v>29417862.429400001</v>
      </c>
      <c r="N1254">
        <v>8888064.5994000006</v>
      </c>
      <c r="O1254">
        <v>114029663.8477</v>
      </c>
    </row>
    <row r="1255" spans="1:15" hidden="1">
      <c r="A1255" s="110" t="s">
        <v>36</v>
      </c>
      <c r="B1255" s="110" t="s">
        <v>115</v>
      </c>
      <c r="C1255" s="110" t="s">
        <v>116</v>
      </c>
      <c r="D1255" s="110" t="s">
        <v>8</v>
      </c>
      <c r="E1255" s="110" t="s">
        <v>114</v>
      </c>
      <c r="F1255">
        <v>63180.639199999998</v>
      </c>
      <c r="G1255">
        <v>9893930297.7327003</v>
      </c>
      <c r="H1255">
        <v>2679353571.3214002</v>
      </c>
      <c r="I1255">
        <v>2409179958.9312</v>
      </c>
      <c r="J1255">
        <v>128052134.42020001</v>
      </c>
      <c r="K1255">
        <v>331941767.01270002</v>
      </c>
      <c r="L1255">
        <v>499924363.05610001</v>
      </c>
      <c r="M1255">
        <v>112664580.83329999</v>
      </c>
      <c r="N1255">
        <v>34039525.302599996</v>
      </c>
      <c r="O1255">
        <v>436711005.45740002</v>
      </c>
    </row>
    <row r="1256" spans="1:15" hidden="1">
      <c r="A1256" s="110" t="s">
        <v>36</v>
      </c>
      <c r="B1256" s="110" t="s">
        <v>115</v>
      </c>
      <c r="C1256" s="110" t="s">
        <v>116</v>
      </c>
      <c r="D1256" s="110" t="s">
        <v>8</v>
      </c>
      <c r="E1256" s="110" t="s">
        <v>114</v>
      </c>
      <c r="F1256">
        <v>106146.72040000001</v>
      </c>
      <c r="G1256">
        <v>16537946474.8298</v>
      </c>
      <c r="H1256">
        <v>4501451679.6784</v>
      </c>
      <c r="I1256">
        <v>4047546126.6431999</v>
      </c>
      <c r="J1256">
        <v>215134166.83450001</v>
      </c>
      <c r="K1256">
        <v>557679225.44509995</v>
      </c>
      <c r="L1256">
        <v>839898618.60189998</v>
      </c>
      <c r="M1256">
        <v>189282285.0817</v>
      </c>
      <c r="N1256">
        <v>57188151.633100003</v>
      </c>
      <c r="O1256">
        <v>733696929.61090004</v>
      </c>
    </row>
    <row r="1257" spans="1:15" hidden="1">
      <c r="A1257" s="110" t="s">
        <v>36</v>
      </c>
      <c r="B1257" s="110" t="s">
        <v>115</v>
      </c>
      <c r="C1257" s="110" t="s">
        <v>116</v>
      </c>
      <c r="D1257" s="110" t="s">
        <v>8</v>
      </c>
      <c r="E1257" s="110" t="s">
        <v>113</v>
      </c>
      <c r="F1257">
        <v>543.23360000000002</v>
      </c>
      <c r="G1257">
        <v>84629525.466000006</v>
      </c>
      <c r="H1257">
        <v>28146591.520199999</v>
      </c>
      <c r="I1257">
        <v>21050681.299199998</v>
      </c>
      <c r="J1257">
        <v>1101005.2648</v>
      </c>
      <c r="K1257">
        <v>2929780.5411</v>
      </c>
      <c r="L1257">
        <v>4298400.8219999997</v>
      </c>
      <c r="M1257">
        <v>968701.59299999999</v>
      </c>
      <c r="N1257">
        <v>768265.87639999995</v>
      </c>
      <c r="O1257">
        <v>3914598.7171999998</v>
      </c>
    </row>
    <row r="1258" spans="1:15" hidden="1">
      <c r="A1258" s="110" t="s">
        <v>36</v>
      </c>
      <c r="B1258" s="110" t="s">
        <v>115</v>
      </c>
      <c r="C1258" s="110" t="s">
        <v>116</v>
      </c>
      <c r="D1258" s="110" t="s">
        <v>8</v>
      </c>
      <c r="E1258" s="110" t="s">
        <v>114</v>
      </c>
      <c r="F1258">
        <v>3050.4656</v>
      </c>
      <c r="G1258">
        <v>477695399.00269997</v>
      </c>
      <c r="H1258">
        <v>158053938.77239999</v>
      </c>
      <c r="I1258">
        <v>118207666.52159999</v>
      </c>
      <c r="J1258">
        <v>6182569.3641999997</v>
      </c>
      <c r="K1258">
        <v>16451844.5768</v>
      </c>
      <c r="L1258">
        <v>24137173.846500002</v>
      </c>
      <c r="M1258">
        <v>5439632.0220999997</v>
      </c>
      <c r="N1258">
        <v>4314108.3830000004</v>
      </c>
      <c r="O1258">
        <v>21981977.4122</v>
      </c>
    </row>
    <row r="1259" spans="1:15" hidden="1">
      <c r="A1259" s="110" t="s">
        <v>36</v>
      </c>
      <c r="B1259" s="110" t="s">
        <v>115</v>
      </c>
      <c r="C1259" s="110" t="s">
        <v>116</v>
      </c>
      <c r="D1259" s="110" t="s">
        <v>8</v>
      </c>
      <c r="E1259" s="110" t="s">
        <v>114</v>
      </c>
      <c r="F1259">
        <v>15454.0316</v>
      </c>
      <c r="G1259">
        <v>2408108865.3052001</v>
      </c>
      <c r="H1259">
        <v>800720571.3858</v>
      </c>
      <c r="I1259">
        <v>598854489.42719996</v>
      </c>
      <c r="J1259">
        <v>31321647.238699999</v>
      </c>
      <c r="K1259">
        <v>83347055.599600002</v>
      </c>
      <c r="L1259">
        <v>122281873.0881</v>
      </c>
      <c r="M1259">
        <v>27557840.731699999</v>
      </c>
      <c r="N1259">
        <v>21855800.398499999</v>
      </c>
      <c r="O1259">
        <v>111363384.5139</v>
      </c>
    </row>
    <row r="1260" spans="1:15" hidden="1">
      <c r="A1260" s="110" t="s">
        <v>36</v>
      </c>
      <c r="B1260" s="110" t="s">
        <v>115</v>
      </c>
      <c r="C1260" s="110" t="s">
        <v>116</v>
      </c>
      <c r="D1260" s="110" t="s">
        <v>10</v>
      </c>
      <c r="E1260" s="110" t="s">
        <v>112</v>
      </c>
      <c r="F1260">
        <v>5091.6095999999998</v>
      </c>
      <c r="G1260">
        <v>758290118.52409995</v>
      </c>
      <c r="H1260">
        <v>235352445.09900001</v>
      </c>
      <c r="I1260">
        <v>133566970.54080001</v>
      </c>
      <c r="J1260">
        <v>10319482.277100001</v>
      </c>
      <c r="K1260">
        <v>33972912.441100001</v>
      </c>
      <c r="L1260">
        <v>40287969.834399998</v>
      </c>
      <c r="M1260">
        <v>9079427.9484000001</v>
      </c>
      <c r="N1260">
        <v>3842544.6869999999</v>
      </c>
      <c r="O1260">
        <v>18187925.7478</v>
      </c>
    </row>
    <row r="1261" spans="1:15" hidden="1">
      <c r="A1261" s="110" t="s">
        <v>36</v>
      </c>
      <c r="B1261" s="110" t="s">
        <v>115</v>
      </c>
      <c r="C1261" s="110" t="s">
        <v>116</v>
      </c>
      <c r="D1261" s="110" t="s">
        <v>10</v>
      </c>
      <c r="E1261" s="110" t="s">
        <v>112</v>
      </c>
      <c r="F1261">
        <v>24653.644400000001</v>
      </c>
      <c r="G1261">
        <v>3661516276.5728998</v>
      </c>
      <c r="H1261">
        <v>1139579809.6394</v>
      </c>
      <c r="I1261">
        <v>646733129.35679996</v>
      </c>
      <c r="J1261">
        <v>49967075.853500001</v>
      </c>
      <c r="K1261">
        <v>164497313.8856</v>
      </c>
      <c r="L1261">
        <v>195074909.49349999</v>
      </c>
      <c r="M1261">
        <v>43962716.229400001</v>
      </c>
      <c r="N1261">
        <v>18605654.743099999</v>
      </c>
      <c r="O1261">
        <v>88066189.081100002</v>
      </c>
    </row>
    <row r="1262" spans="1:15" hidden="1">
      <c r="A1262" s="110" t="s">
        <v>36</v>
      </c>
      <c r="B1262" s="110" t="s">
        <v>115</v>
      </c>
      <c r="C1262" s="110" t="s">
        <v>116</v>
      </c>
      <c r="D1262" s="110" t="s">
        <v>10</v>
      </c>
      <c r="E1262" s="110" t="s">
        <v>112</v>
      </c>
      <c r="F1262">
        <v>17152.842000000001</v>
      </c>
      <c r="G1262">
        <v>2547396768.1156001</v>
      </c>
      <c r="H1262">
        <v>792865837.30579996</v>
      </c>
      <c r="I1262">
        <v>449966381.472</v>
      </c>
      <c r="J1262">
        <v>34764733.258100003</v>
      </c>
      <c r="K1262">
        <v>114449465.91769999</v>
      </c>
      <c r="L1262">
        <v>135723913.5284</v>
      </c>
      <c r="M1262">
        <v>30587182.695500001</v>
      </c>
      <c r="N1262">
        <v>12944936.2916</v>
      </c>
      <c r="O1262">
        <v>61272297.204400003</v>
      </c>
    </row>
    <row r="1263" spans="1:15" hidden="1">
      <c r="A1263" s="110" t="s">
        <v>36</v>
      </c>
      <c r="B1263" s="110" t="s">
        <v>115</v>
      </c>
      <c r="C1263" s="110" t="s">
        <v>116</v>
      </c>
      <c r="D1263" s="110" t="s">
        <v>10</v>
      </c>
      <c r="E1263" s="110" t="s">
        <v>113</v>
      </c>
      <c r="F1263">
        <v>18882.189200000001</v>
      </c>
      <c r="G1263">
        <v>2807271580.9474001</v>
      </c>
      <c r="H1263">
        <v>872802463.5158</v>
      </c>
      <c r="I1263">
        <v>495331931.05919999</v>
      </c>
      <c r="J1263">
        <v>38269708.112800002</v>
      </c>
      <c r="K1263">
        <v>125988245.522</v>
      </c>
      <c r="L1263">
        <v>149407580.05050001</v>
      </c>
      <c r="M1263">
        <v>33670978.299199998</v>
      </c>
      <c r="N1263">
        <v>14250043.0098</v>
      </c>
      <c r="O1263">
        <v>67449761.883900002</v>
      </c>
    </row>
    <row r="1264" spans="1:15" hidden="1">
      <c r="A1264" s="110" t="s">
        <v>36</v>
      </c>
      <c r="B1264" s="110" t="s">
        <v>115</v>
      </c>
      <c r="C1264" s="110" t="s">
        <v>116</v>
      </c>
      <c r="D1264" s="110" t="s">
        <v>10</v>
      </c>
      <c r="E1264" s="110" t="s">
        <v>114</v>
      </c>
      <c r="F1264">
        <v>5495.0168000000003</v>
      </c>
      <c r="G1264">
        <v>820940489.96099997</v>
      </c>
      <c r="H1264">
        <v>253999372.3876</v>
      </c>
      <c r="I1264">
        <v>144149455.21919999</v>
      </c>
      <c r="J1264">
        <v>11137091.813100001</v>
      </c>
      <c r="K1264">
        <v>36664579.430500001</v>
      </c>
      <c r="L1264">
        <v>43479977.545400001</v>
      </c>
      <c r="M1264">
        <v>9798789.1905000005</v>
      </c>
      <c r="N1264">
        <v>4146988.7263000002</v>
      </c>
      <c r="O1264">
        <v>19628951.430500001</v>
      </c>
    </row>
    <row r="1265" spans="1:15" hidden="1">
      <c r="A1265" s="110" t="s">
        <v>36</v>
      </c>
      <c r="B1265" s="110" t="s">
        <v>115</v>
      </c>
      <c r="C1265" s="110" t="s">
        <v>116</v>
      </c>
      <c r="D1265" s="110" t="s">
        <v>10</v>
      </c>
      <c r="E1265" s="110" t="s">
        <v>114</v>
      </c>
      <c r="F1265">
        <v>13526.998799999999</v>
      </c>
      <c r="G1265">
        <v>2009101439.7780001</v>
      </c>
      <c r="H1265">
        <v>625266368.35619998</v>
      </c>
      <c r="I1265">
        <v>354850508.23680001</v>
      </c>
      <c r="J1265">
        <v>27416010.785700001</v>
      </c>
      <c r="K1265">
        <v>90256634.330899999</v>
      </c>
      <c r="L1265">
        <v>107033995.616</v>
      </c>
      <c r="M1265">
        <v>24121529.4595</v>
      </c>
      <c r="N1265">
        <v>10208578.7115</v>
      </c>
      <c r="O1265">
        <v>48320289.4749</v>
      </c>
    </row>
    <row r="1266" spans="1:15" hidden="1">
      <c r="A1266" s="110" t="s">
        <v>36</v>
      </c>
      <c r="B1266" s="110" t="s">
        <v>115</v>
      </c>
      <c r="C1266" s="110" t="s">
        <v>116</v>
      </c>
      <c r="D1266" s="110" t="s">
        <v>10</v>
      </c>
      <c r="E1266" s="110" t="s">
        <v>112</v>
      </c>
      <c r="F1266">
        <v>34474.44</v>
      </c>
      <c r="G1266">
        <v>5599682666.8037996</v>
      </c>
      <c r="H1266">
        <v>2071591837.2242</v>
      </c>
      <c r="I1266">
        <v>952544038.25279999</v>
      </c>
      <c r="J1266">
        <v>69871494.558300003</v>
      </c>
      <c r="K1266">
        <v>268209677.8398</v>
      </c>
      <c r="L1266">
        <v>272783129.08740002</v>
      </c>
      <c r="M1266">
        <v>61475293.400700003</v>
      </c>
      <c r="N1266">
        <v>11968491.9243</v>
      </c>
      <c r="O1266">
        <v>111410603.6788</v>
      </c>
    </row>
    <row r="1267" spans="1:15" hidden="1">
      <c r="A1267" s="110" t="s">
        <v>36</v>
      </c>
      <c r="B1267" s="110" t="s">
        <v>115</v>
      </c>
      <c r="C1267" s="110" t="s">
        <v>116</v>
      </c>
      <c r="D1267" s="110" t="s">
        <v>10</v>
      </c>
      <c r="E1267" s="110" t="s">
        <v>112</v>
      </c>
      <c r="F1267">
        <v>44914.811199999996</v>
      </c>
      <c r="G1267">
        <v>7276839057.1134996</v>
      </c>
      <c r="H1267">
        <v>2698960628.3362002</v>
      </c>
      <c r="I1267">
        <v>1241016117.7344</v>
      </c>
      <c r="J1267">
        <v>91031644.345300004</v>
      </c>
      <c r="K1267">
        <v>349435322.00050002</v>
      </c>
      <c r="L1267">
        <v>355393814.70749998</v>
      </c>
      <c r="M1267">
        <v>80092706.264599994</v>
      </c>
      <c r="N1267">
        <v>15593075.772299999</v>
      </c>
      <c r="O1267">
        <v>145150616.80219999</v>
      </c>
    </row>
    <row r="1268" spans="1:15" hidden="1">
      <c r="A1268" s="110" t="s">
        <v>36</v>
      </c>
      <c r="B1268" s="110" t="s">
        <v>115</v>
      </c>
      <c r="C1268" s="110" t="s">
        <v>116</v>
      </c>
      <c r="D1268" s="110" t="s">
        <v>10</v>
      </c>
      <c r="E1268" s="110" t="s">
        <v>112</v>
      </c>
      <c r="F1268">
        <v>24073.445199999998</v>
      </c>
      <c r="G1268">
        <v>3902640314.994</v>
      </c>
      <c r="H1268">
        <v>1446589198.8506</v>
      </c>
      <c r="I1268">
        <v>665159947.10399997</v>
      </c>
      <c r="J1268">
        <v>48791150.693099998</v>
      </c>
      <c r="K1268">
        <v>187290380.3973</v>
      </c>
      <c r="L1268">
        <v>190484013.94100001</v>
      </c>
      <c r="M1268">
        <v>42928097.072400004</v>
      </c>
      <c r="N1268">
        <v>8357578.3816999998</v>
      </c>
      <c r="O1268">
        <v>77797842.760100007</v>
      </c>
    </row>
    <row r="1269" spans="1:15" hidden="1">
      <c r="A1269" s="110" t="s">
        <v>36</v>
      </c>
      <c r="B1269" s="110" t="s">
        <v>115</v>
      </c>
      <c r="C1269" s="110" t="s">
        <v>116</v>
      </c>
      <c r="D1269" s="110" t="s">
        <v>10</v>
      </c>
      <c r="E1269" s="110" t="s">
        <v>113</v>
      </c>
      <c r="F1269">
        <v>289.29599999999999</v>
      </c>
      <c r="G1269">
        <v>45218257.085199997</v>
      </c>
      <c r="H1269">
        <v>17383987.191599999</v>
      </c>
      <c r="I1269">
        <v>7993376.7936000004</v>
      </c>
      <c r="J1269">
        <v>586334.31920000003</v>
      </c>
      <c r="K1269">
        <v>2250710.5833000001</v>
      </c>
      <c r="L1269">
        <v>2289089.1951000001</v>
      </c>
      <c r="M1269">
        <v>515876.58799999999</v>
      </c>
      <c r="N1269">
        <v>100434.8973</v>
      </c>
      <c r="O1269">
        <v>934914.15670000005</v>
      </c>
    </row>
    <row r="1270" spans="1:15" hidden="1">
      <c r="A1270" s="110" t="s">
        <v>36</v>
      </c>
      <c r="B1270" s="110" t="s">
        <v>115</v>
      </c>
      <c r="C1270" s="110" t="s">
        <v>116</v>
      </c>
      <c r="D1270" s="110" t="s">
        <v>10</v>
      </c>
      <c r="E1270" s="110" t="s">
        <v>114</v>
      </c>
      <c r="F1270">
        <v>481.35640000000001</v>
      </c>
      <c r="G1270">
        <v>78416593.070500001</v>
      </c>
      <c r="H1270">
        <v>28925024.047400001</v>
      </c>
      <c r="I1270">
        <v>13300090.368000001</v>
      </c>
      <c r="J1270">
        <v>975594.36129999999</v>
      </c>
      <c r="K1270">
        <v>3744932.3316000002</v>
      </c>
      <c r="L1270">
        <v>3808790.0775000001</v>
      </c>
      <c r="M1270">
        <v>858361.32279999997</v>
      </c>
      <c r="N1270">
        <v>167112.50959999999</v>
      </c>
      <c r="O1270">
        <v>1555593.2775000001</v>
      </c>
    </row>
    <row r="1271" spans="1:15" hidden="1">
      <c r="A1271" s="110" t="s">
        <v>36</v>
      </c>
      <c r="B1271" s="110" t="s">
        <v>115</v>
      </c>
      <c r="C1271" s="110" t="s">
        <v>116</v>
      </c>
      <c r="D1271" s="110" t="s">
        <v>10</v>
      </c>
      <c r="E1271" s="110" t="s">
        <v>114</v>
      </c>
      <c r="F1271">
        <v>3156.5408000000002</v>
      </c>
      <c r="G1271">
        <v>511789311.72509998</v>
      </c>
      <c r="H1271">
        <v>189678618.8242</v>
      </c>
      <c r="I1271">
        <v>87216620.371199995</v>
      </c>
      <c r="J1271">
        <v>6397558.2417000001</v>
      </c>
      <c r="K1271">
        <v>24557753.252999999</v>
      </c>
      <c r="L1271">
        <v>24976506.551399998</v>
      </c>
      <c r="M1271">
        <v>5628786.7709999997</v>
      </c>
      <c r="N1271">
        <v>1095856.3234999999</v>
      </c>
      <c r="O1271">
        <v>10200952.2436</v>
      </c>
    </row>
    <row r="1272" spans="1:15" hidden="1">
      <c r="A1272" s="110" t="s">
        <v>36</v>
      </c>
      <c r="B1272" s="110" t="s">
        <v>115</v>
      </c>
      <c r="C1272" s="110" t="s">
        <v>116</v>
      </c>
      <c r="D1272" s="110" t="s">
        <v>10</v>
      </c>
      <c r="E1272" s="110" t="s">
        <v>112</v>
      </c>
      <c r="F1272">
        <v>30.536799999999999</v>
      </c>
      <c r="G1272">
        <v>6048296.7901999997</v>
      </c>
      <c r="H1272">
        <v>2016457.5146000001</v>
      </c>
      <c r="I1272">
        <v>1045744.8192</v>
      </c>
      <c r="J1272">
        <v>61890.078300000001</v>
      </c>
      <c r="K1272">
        <v>205219.66010000001</v>
      </c>
      <c r="L1272">
        <v>241626.08170000001</v>
      </c>
      <c r="M1272">
        <v>54453.639799999997</v>
      </c>
      <c r="N1272">
        <v>302893.27730000002</v>
      </c>
      <c r="O1272">
        <v>79514.412800000006</v>
      </c>
    </row>
    <row r="1273" spans="1:15" hidden="1">
      <c r="A1273" s="110" t="s">
        <v>36</v>
      </c>
      <c r="B1273" s="110" t="s">
        <v>115</v>
      </c>
      <c r="C1273" s="110" t="s">
        <v>116</v>
      </c>
      <c r="D1273" s="110" t="s">
        <v>10</v>
      </c>
      <c r="E1273" s="110" t="s">
        <v>114</v>
      </c>
      <c r="F1273">
        <v>4.8216000000000001</v>
      </c>
      <c r="G1273">
        <v>955273.473</v>
      </c>
      <c r="H1273">
        <v>318387.48440000002</v>
      </c>
      <c r="I1273">
        <v>165116.77439999999</v>
      </c>
      <c r="J1273">
        <v>9772.0522000000001</v>
      </c>
      <c r="K1273">
        <v>32403.104200000002</v>
      </c>
      <c r="L1273">
        <v>38151.486599999997</v>
      </c>
      <c r="M1273">
        <v>8597.9431000000004</v>
      </c>
      <c r="N1273">
        <v>47825.254300000001</v>
      </c>
      <c r="O1273">
        <v>12554.907300000001</v>
      </c>
    </row>
    <row r="1274" spans="1:15" hidden="1">
      <c r="A1274" s="110" t="s">
        <v>36</v>
      </c>
      <c r="B1274" s="110" t="s">
        <v>115</v>
      </c>
      <c r="C1274" s="110" t="s">
        <v>116</v>
      </c>
      <c r="D1274" s="110" t="s">
        <v>10</v>
      </c>
      <c r="E1274" s="110" t="s">
        <v>112</v>
      </c>
      <c r="F1274">
        <v>978.78480000000002</v>
      </c>
      <c r="G1274">
        <v>146090905.02469999</v>
      </c>
      <c r="H1274">
        <v>55370387.799400002</v>
      </c>
      <c r="I1274">
        <v>26133948.1536</v>
      </c>
      <c r="J1274">
        <v>1983765.1301</v>
      </c>
      <c r="K1274">
        <v>5975228.0592999998</v>
      </c>
      <c r="L1274">
        <v>7744751.7768999999</v>
      </c>
      <c r="M1274">
        <v>1745382.456</v>
      </c>
      <c r="N1274">
        <v>0</v>
      </c>
      <c r="O1274">
        <v>2488250.1214999999</v>
      </c>
    </row>
    <row r="1275" spans="1:15" hidden="1">
      <c r="A1275" s="110" t="s">
        <v>36</v>
      </c>
      <c r="B1275" s="110" t="s">
        <v>115</v>
      </c>
      <c r="C1275" s="110" t="s">
        <v>116</v>
      </c>
      <c r="D1275" s="110" t="s">
        <v>10</v>
      </c>
      <c r="E1275" s="110" t="s">
        <v>112</v>
      </c>
      <c r="F1275">
        <v>1686.7564</v>
      </c>
      <c r="G1275">
        <v>250497740.22409999</v>
      </c>
      <c r="H1275">
        <v>95420725.733999997</v>
      </c>
      <c r="I1275">
        <v>45037075.430399999</v>
      </c>
      <c r="J1275">
        <v>3418654.6458999999</v>
      </c>
      <c r="K1275">
        <v>10297211.5734</v>
      </c>
      <c r="L1275">
        <v>13346661.7239</v>
      </c>
      <c r="M1275">
        <v>3007847.1060000001</v>
      </c>
      <c r="N1275">
        <v>0</v>
      </c>
      <c r="O1275">
        <v>4288043.5180000002</v>
      </c>
    </row>
    <row r="1276" spans="1:15" hidden="1">
      <c r="A1276" s="110" t="s">
        <v>36</v>
      </c>
      <c r="B1276" s="110" t="s">
        <v>115</v>
      </c>
      <c r="C1276" s="110" t="s">
        <v>116</v>
      </c>
      <c r="D1276" s="110" t="s">
        <v>10</v>
      </c>
      <c r="E1276" s="110" t="s">
        <v>112</v>
      </c>
      <c r="F1276">
        <v>2729.0255999999999</v>
      </c>
      <c r="G1276">
        <v>405439949.49800003</v>
      </c>
      <c r="H1276">
        <v>154382459.8664</v>
      </c>
      <c r="I1276">
        <v>72866081.664000005</v>
      </c>
      <c r="J1276">
        <v>5531087.2017000001</v>
      </c>
      <c r="K1276">
        <v>16659995.4756</v>
      </c>
      <c r="L1276">
        <v>21593741.407499999</v>
      </c>
      <c r="M1276">
        <v>4866435.8132999996</v>
      </c>
      <c r="N1276">
        <v>0</v>
      </c>
      <c r="O1276">
        <v>6937682.6046000002</v>
      </c>
    </row>
    <row r="1277" spans="1:15" hidden="1">
      <c r="A1277" s="110" t="s">
        <v>36</v>
      </c>
      <c r="B1277" s="110" t="s">
        <v>115</v>
      </c>
      <c r="C1277" s="110" t="s">
        <v>116</v>
      </c>
      <c r="D1277" s="110" t="s">
        <v>10</v>
      </c>
      <c r="E1277" s="110" t="s">
        <v>113</v>
      </c>
      <c r="F1277">
        <v>752.16959999999995</v>
      </c>
      <c r="G1277">
        <v>111763518.93080001</v>
      </c>
      <c r="H1277">
        <v>42550642.836999997</v>
      </c>
      <c r="I1277">
        <v>20083230.604800001</v>
      </c>
      <c r="J1277">
        <v>1524468.7326</v>
      </c>
      <c r="K1277">
        <v>4591800.8731000004</v>
      </c>
      <c r="L1277">
        <v>5951631.9073999999</v>
      </c>
      <c r="M1277">
        <v>1341279.1287</v>
      </c>
      <c r="N1277">
        <v>0</v>
      </c>
      <c r="O1277">
        <v>1912152.8026999999</v>
      </c>
    </row>
    <row r="1278" spans="1:15" hidden="1">
      <c r="A1278" s="110" t="s">
        <v>36</v>
      </c>
      <c r="B1278" s="110" t="s">
        <v>115</v>
      </c>
      <c r="C1278" s="110" t="s">
        <v>116</v>
      </c>
      <c r="D1278" s="110" t="s">
        <v>13</v>
      </c>
      <c r="E1278" s="110" t="s">
        <v>112</v>
      </c>
      <c r="F1278">
        <v>1285.76</v>
      </c>
      <c r="G1278">
        <v>72297914.324300006</v>
      </c>
      <c r="H1278">
        <v>40753670.384599999</v>
      </c>
      <c r="I1278">
        <v>4230073.5168000003</v>
      </c>
      <c r="J1278">
        <v>2605929.8931</v>
      </c>
      <c r="K1278">
        <v>6807268.1438999996</v>
      </c>
      <c r="L1278">
        <v>19706596.4791</v>
      </c>
      <c r="M1278">
        <v>2292784.8355</v>
      </c>
      <c r="N1278">
        <v>2396058.3558999998</v>
      </c>
      <c r="O1278">
        <v>10985506.142000001</v>
      </c>
    </row>
    <row r="1279" spans="1:15" hidden="1">
      <c r="A1279" s="110" t="s">
        <v>36</v>
      </c>
      <c r="B1279" s="110" t="s">
        <v>115</v>
      </c>
      <c r="C1279" s="110" t="s">
        <v>116</v>
      </c>
      <c r="D1279" s="110" t="s">
        <v>13</v>
      </c>
      <c r="E1279" s="110" t="s">
        <v>112</v>
      </c>
      <c r="F1279">
        <v>17132.752</v>
      </c>
      <c r="G1279">
        <v>956160146.58039999</v>
      </c>
      <c r="H1279">
        <v>543042655.34940004</v>
      </c>
      <c r="I1279">
        <v>56365732.031999998</v>
      </c>
      <c r="J1279">
        <v>34724015.545299999</v>
      </c>
      <c r="K1279">
        <v>90706848.017499998</v>
      </c>
      <c r="L1279">
        <v>262590398.08419999</v>
      </c>
      <c r="M1279">
        <v>30551357.932500001</v>
      </c>
      <c r="N1279">
        <v>31927477.592399999</v>
      </c>
      <c r="O1279">
        <v>146381869.3416</v>
      </c>
    </row>
    <row r="1280" spans="1:15" hidden="1">
      <c r="A1280" s="110" t="s">
        <v>36</v>
      </c>
      <c r="B1280" s="110" t="s">
        <v>115</v>
      </c>
      <c r="C1280" s="110" t="s">
        <v>116</v>
      </c>
      <c r="D1280" s="110" t="s">
        <v>13</v>
      </c>
      <c r="E1280" s="110" t="s">
        <v>112</v>
      </c>
      <c r="F1280">
        <v>96.432000000000002</v>
      </c>
      <c r="G1280">
        <v>5387288.1206999999</v>
      </c>
      <c r="H1280">
        <v>3056524.9408</v>
      </c>
      <c r="I1280">
        <v>317255.7696</v>
      </c>
      <c r="J1280">
        <v>195444.77309999999</v>
      </c>
      <c r="K1280">
        <v>510545.11080000002</v>
      </c>
      <c r="L1280">
        <v>1477994.7359</v>
      </c>
      <c r="M1280">
        <v>171958.8627</v>
      </c>
      <c r="N1280">
        <v>179704.37669999999</v>
      </c>
      <c r="O1280">
        <v>823912.96059999999</v>
      </c>
    </row>
    <row r="1281" spans="1:15" hidden="1">
      <c r="A1281" s="110" t="s">
        <v>36</v>
      </c>
      <c r="B1281" s="110" t="s">
        <v>115</v>
      </c>
      <c r="C1281" s="110" t="s">
        <v>116</v>
      </c>
      <c r="D1281" s="110" t="s">
        <v>13</v>
      </c>
      <c r="E1281" s="110" t="s">
        <v>113</v>
      </c>
      <c r="F1281">
        <v>64.287999999999997</v>
      </c>
      <c r="G1281">
        <v>3592869.6518000001</v>
      </c>
      <c r="H1281">
        <v>2037683.5589999999</v>
      </c>
      <c r="I1281">
        <v>211503.3216</v>
      </c>
      <c r="J1281">
        <v>130296.92969999999</v>
      </c>
      <c r="K1281">
        <v>340363.40720000002</v>
      </c>
      <c r="L1281">
        <v>985329.82400000002</v>
      </c>
      <c r="M1281">
        <v>114639.2418</v>
      </c>
      <c r="N1281">
        <v>119802.9178</v>
      </c>
      <c r="O1281">
        <v>549275.30709999998</v>
      </c>
    </row>
    <row r="1282" spans="1:15" hidden="1">
      <c r="A1282" s="110" t="s">
        <v>36</v>
      </c>
      <c r="B1282" s="110" t="s">
        <v>115</v>
      </c>
      <c r="C1282" s="110" t="s">
        <v>116</v>
      </c>
      <c r="D1282" s="110" t="s">
        <v>13</v>
      </c>
      <c r="E1282" s="110" t="s">
        <v>114</v>
      </c>
      <c r="F1282">
        <v>2121.5039999999999</v>
      </c>
      <c r="G1282">
        <v>120284241.6754</v>
      </c>
      <c r="H1282">
        <v>67243555.856199995</v>
      </c>
      <c r="I1282">
        <v>6979622.2079999996</v>
      </c>
      <c r="J1282">
        <v>4299783.7642000001</v>
      </c>
      <c r="K1282">
        <v>11231992.4374</v>
      </c>
      <c r="L1282">
        <v>32515884.190499999</v>
      </c>
      <c r="M1282">
        <v>3783094.9785000002</v>
      </c>
      <c r="N1282">
        <v>3953496.2872000001</v>
      </c>
      <c r="O1282">
        <v>18126085.134199999</v>
      </c>
    </row>
    <row r="1283" spans="1:15" hidden="1">
      <c r="A1283" s="110" t="s">
        <v>36</v>
      </c>
      <c r="B1283" s="110" t="s">
        <v>115</v>
      </c>
      <c r="C1283" s="110" t="s">
        <v>116</v>
      </c>
      <c r="D1283" s="110" t="s">
        <v>13</v>
      </c>
      <c r="E1283" s="110" t="s">
        <v>114</v>
      </c>
      <c r="F1283">
        <v>3760.848</v>
      </c>
      <c r="G1283">
        <v>210321964.27520001</v>
      </c>
      <c r="H1283">
        <v>119204485.41760001</v>
      </c>
      <c r="I1283">
        <v>12372965.568</v>
      </c>
      <c r="J1283">
        <v>7622344.9061000003</v>
      </c>
      <c r="K1283">
        <v>19911259.320900001</v>
      </c>
      <c r="L1283">
        <v>57641794.701399997</v>
      </c>
      <c r="M1283">
        <v>6706395.6436999999</v>
      </c>
      <c r="N1283">
        <v>7008470.6909999996</v>
      </c>
      <c r="O1283">
        <v>32132605.4652</v>
      </c>
    </row>
    <row r="1284" spans="1:15" hidden="1">
      <c r="A1284" s="110" t="s">
        <v>36</v>
      </c>
      <c r="B1284" s="110" t="s">
        <v>115</v>
      </c>
      <c r="C1284" s="110" t="s">
        <v>116</v>
      </c>
      <c r="D1284" s="110" t="s">
        <v>8</v>
      </c>
      <c r="E1284" s="110" t="s">
        <v>112</v>
      </c>
      <c r="F1284">
        <v>167.14879999999999</v>
      </c>
      <c r="G1284">
        <v>24442105.611900002</v>
      </c>
      <c r="H1284">
        <v>5882702.0416000001</v>
      </c>
      <c r="I1284">
        <v>7148068.8383999998</v>
      </c>
      <c r="J1284">
        <v>338770.27710000001</v>
      </c>
      <c r="K1284">
        <v>381259.78169999999</v>
      </c>
      <c r="L1284">
        <v>1322584.8683</v>
      </c>
      <c r="M1284">
        <v>298062.02860000002</v>
      </c>
      <c r="N1284">
        <v>176525.09760000001</v>
      </c>
      <c r="O1284">
        <v>572573.05590000004</v>
      </c>
    </row>
    <row r="1285" spans="1:15" hidden="1">
      <c r="A1285" s="110" t="s">
        <v>36</v>
      </c>
      <c r="B1285" s="110" t="s">
        <v>115</v>
      </c>
      <c r="C1285" s="110" t="s">
        <v>116</v>
      </c>
      <c r="D1285" s="110" t="s">
        <v>8</v>
      </c>
      <c r="E1285" s="110" t="s">
        <v>112</v>
      </c>
      <c r="F1285">
        <v>250.72319999999999</v>
      </c>
      <c r="G1285">
        <v>36557652.709100001</v>
      </c>
      <c r="H1285">
        <v>8824055.4485999998</v>
      </c>
      <c r="I1285">
        <v>10722103.2576</v>
      </c>
      <c r="J1285">
        <v>508155.41560000001</v>
      </c>
      <c r="K1285">
        <v>571889.67260000005</v>
      </c>
      <c r="L1285">
        <v>1983877.3025</v>
      </c>
      <c r="M1285">
        <v>447093.0429</v>
      </c>
      <c r="N1285">
        <v>264787.64640000003</v>
      </c>
      <c r="O1285">
        <v>858859.58389999997</v>
      </c>
    </row>
    <row r="1286" spans="1:15" hidden="1">
      <c r="A1286" s="110" t="s">
        <v>36</v>
      </c>
      <c r="B1286" s="110" t="s">
        <v>115</v>
      </c>
      <c r="C1286" s="110" t="s">
        <v>116</v>
      </c>
      <c r="D1286" s="110" t="s">
        <v>8</v>
      </c>
      <c r="E1286" s="110" t="s">
        <v>114</v>
      </c>
      <c r="F1286">
        <v>1.6072</v>
      </c>
      <c r="G1286">
        <v>250525.4903</v>
      </c>
      <c r="H1286">
        <v>56564.075599999996</v>
      </c>
      <c r="I1286">
        <v>68731.219200000007</v>
      </c>
      <c r="J1286">
        <v>3256.5221000000001</v>
      </c>
      <c r="K1286">
        <v>3665.9594000000002</v>
      </c>
      <c r="L1286">
        <v>12717.162200000001</v>
      </c>
      <c r="M1286">
        <v>2865.9810000000002</v>
      </c>
      <c r="N1286">
        <v>1697.3567</v>
      </c>
      <c r="O1286">
        <v>5505.5101999999997</v>
      </c>
    </row>
    <row r="1287" spans="1:15" hidden="1">
      <c r="A1287" s="110" t="s">
        <v>36</v>
      </c>
      <c r="B1287" s="110" t="s">
        <v>115</v>
      </c>
      <c r="C1287" s="110" t="s">
        <v>116</v>
      </c>
      <c r="D1287" s="110" t="s">
        <v>8</v>
      </c>
      <c r="E1287" s="110" t="s">
        <v>114</v>
      </c>
      <c r="F1287">
        <v>206.52520000000001</v>
      </c>
      <c r="G1287">
        <v>30114851.6426</v>
      </c>
      <c r="H1287">
        <v>7268531.4386</v>
      </c>
      <c r="I1287">
        <v>8831988.8256000001</v>
      </c>
      <c r="J1287">
        <v>418578.68459999998</v>
      </c>
      <c r="K1287">
        <v>471075.788</v>
      </c>
      <c r="L1287">
        <v>1634155.3421</v>
      </c>
      <c r="M1287">
        <v>368278.56420000002</v>
      </c>
      <c r="N1287">
        <v>218110.33689999999</v>
      </c>
      <c r="O1287">
        <v>707458.05469999998</v>
      </c>
    </row>
    <row r="1288" spans="1:15" hidden="1">
      <c r="A1288" s="110" t="s">
        <v>36</v>
      </c>
      <c r="B1288" s="110" t="s">
        <v>115</v>
      </c>
      <c r="C1288" s="110" t="s">
        <v>116</v>
      </c>
      <c r="D1288" s="110" t="s">
        <v>10</v>
      </c>
      <c r="E1288" s="110" t="s">
        <v>112</v>
      </c>
      <c r="F1288">
        <v>289.29599999999999</v>
      </c>
      <c r="G1288">
        <v>41522623.636</v>
      </c>
      <c r="H1288">
        <v>13979927.3334</v>
      </c>
      <c r="I1288">
        <v>8606770.9056000002</v>
      </c>
      <c r="J1288">
        <v>586334.31920000003</v>
      </c>
      <c r="K1288">
        <v>3210608.8243</v>
      </c>
      <c r="L1288">
        <v>2289089.1951000001</v>
      </c>
      <c r="M1288">
        <v>515876.58799999999</v>
      </c>
      <c r="N1288">
        <v>293476.86989999999</v>
      </c>
      <c r="O1288">
        <v>1029398.9635</v>
      </c>
    </row>
    <row r="1289" spans="1:15" hidden="1">
      <c r="A1289" s="110" t="s">
        <v>36</v>
      </c>
      <c r="B1289" s="110" t="s">
        <v>115</v>
      </c>
      <c r="C1289" s="110" t="s">
        <v>116</v>
      </c>
      <c r="D1289" s="110" t="s">
        <v>10</v>
      </c>
      <c r="E1289" s="110" t="s">
        <v>112</v>
      </c>
      <c r="F1289">
        <v>578.59199999999998</v>
      </c>
      <c r="G1289">
        <v>82801772.069900006</v>
      </c>
      <c r="H1289">
        <v>27959853.871399999</v>
      </c>
      <c r="I1289">
        <v>17213541.024</v>
      </c>
      <c r="J1289">
        <v>1172668.6383</v>
      </c>
      <c r="K1289">
        <v>6421217.6486</v>
      </c>
      <c r="L1289">
        <v>4578178.3903000001</v>
      </c>
      <c r="M1289">
        <v>1031753.176</v>
      </c>
      <c r="N1289">
        <v>586953.73970000003</v>
      </c>
      <c r="O1289">
        <v>2058797.9269000001</v>
      </c>
    </row>
    <row r="1290" spans="1:15" hidden="1">
      <c r="A1290" s="110" t="s">
        <v>36</v>
      </c>
      <c r="B1290" s="110" t="s">
        <v>115</v>
      </c>
      <c r="C1290" s="110" t="s">
        <v>116</v>
      </c>
      <c r="D1290" s="110" t="s">
        <v>10</v>
      </c>
      <c r="E1290" s="110" t="s">
        <v>112</v>
      </c>
      <c r="F1290">
        <v>192.06039999999999</v>
      </c>
      <c r="G1290">
        <v>27581362.968899999</v>
      </c>
      <c r="H1290">
        <v>9281118.5368000008</v>
      </c>
      <c r="I1290">
        <v>5713939.2192000002</v>
      </c>
      <c r="J1290">
        <v>389260.04210000002</v>
      </c>
      <c r="K1290">
        <v>2131487.5249999999</v>
      </c>
      <c r="L1290">
        <v>1519700.8822999999</v>
      </c>
      <c r="M1290">
        <v>342484.73479999998</v>
      </c>
      <c r="N1290">
        <v>194836.033</v>
      </c>
      <c r="O1290">
        <v>683406.53410000005</v>
      </c>
    </row>
    <row r="1291" spans="1:15" hidden="1">
      <c r="A1291" s="110" t="s">
        <v>36</v>
      </c>
      <c r="B1291" s="110" t="s">
        <v>115</v>
      </c>
      <c r="C1291" s="110" t="s">
        <v>116</v>
      </c>
      <c r="D1291" s="110" t="s">
        <v>10</v>
      </c>
      <c r="E1291" s="110" t="s">
        <v>113</v>
      </c>
      <c r="F1291">
        <v>327.0652</v>
      </c>
      <c r="G1291">
        <v>46832050.703599997</v>
      </c>
      <c r="H1291">
        <v>15805084.7848</v>
      </c>
      <c r="I1291">
        <v>9730431.9935999997</v>
      </c>
      <c r="J1291">
        <v>662882.47580000001</v>
      </c>
      <c r="K1291">
        <v>3629771.6431</v>
      </c>
      <c r="L1291">
        <v>2587942.5066999998</v>
      </c>
      <c r="M1291">
        <v>583227.14249999996</v>
      </c>
      <c r="N1291">
        <v>331791.9056</v>
      </c>
      <c r="O1291">
        <v>1163792.7169999999</v>
      </c>
    </row>
    <row r="1292" spans="1:15" hidden="1">
      <c r="A1292" s="110" t="s">
        <v>36</v>
      </c>
      <c r="B1292" s="110" t="s">
        <v>115</v>
      </c>
      <c r="C1292" s="110" t="s">
        <v>116</v>
      </c>
      <c r="D1292" s="110" t="s">
        <v>10</v>
      </c>
      <c r="E1292" s="110" t="s">
        <v>114</v>
      </c>
      <c r="F1292">
        <v>1614.4323999999999</v>
      </c>
      <c r="G1292">
        <v>232472682.4765</v>
      </c>
      <c r="H1292">
        <v>78015759.867400005</v>
      </c>
      <c r="I1292">
        <v>48030561.657600001</v>
      </c>
      <c r="J1292">
        <v>3272070.1338999998</v>
      </c>
      <c r="K1292">
        <v>17916980.9113</v>
      </c>
      <c r="L1292">
        <v>12774389.425100001</v>
      </c>
      <c r="M1292">
        <v>2878877.9589999998</v>
      </c>
      <c r="N1292">
        <v>1637763.9765000001</v>
      </c>
      <c r="O1292">
        <v>5744618.1043999996</v>
      </c>
    </row>
    <row r="1293" spans="1:15" hidden="1">
      <c r="A1293" s="110" t="s">
        <v>36</v>
      </c>
      <c r="B1293" s="110" t="s">
        <v>115</v>
      </c>
      <c r="C1293" s="110" t="s">
        <v>116</v>
      </c>
      <c r="D1293" s="110" t="s">
        <v>10</v>
      </c>
      <c r="E1293" s="110" t="s">
        <v>114</v>
      </c>
      <c r="F1293">
        <v>814.85040000000004</v>
      </c>
      <c r="G1293">
        <v>116571570.4276</v>
      </c>
      <c r="H1293">
        <v>39376794.009999998</v>
      </c>
      <c r="I1293">
        <v>24242403.3792</v>
      </c>
      <c r="J1293">
        <v>1651509.1402</v>
      </c>
      <c r="K1293">
        <v>9043214.8552000001</v>
      </c>
      <c r="L1293">
        <v>6447601.233</v>
      </c>
      <c r="M1293">
        <v>1453052.3895</v>
      </c>
      <c r="N1293">
        <v>826626.51679999998</v>
      </c>
      <c r="O1293">
        <v>2899473.7470999998</v>
      </c>
    </row>
    <row r="1294" spans="1:15" hidden="1">
      <c r="A1294" s="110" t="s">
        <v>36</v>
      </c>
      <c r="B1294" s="110" t="s">
        <v>115</v>
      </c>
      <c r="C1294" s="110" t="s">
        <v>116</v>
      </c>
      <c r="D1294" s="110" t="s">
        <v>10</v>
      </c>
      <c r="E1294" s="110" t="s">
        <v>112</v>
      </c>
      <c r="F1294">
        <v>405.01440000000002</v>
      </c>
      <c r="G1294">
        <v>42822055.708700001</v>
      </c>
      <c r="H1294">
        <v>11696418.2458</v>
      </c>
      <c r="I1294">
        <v>10961567.9232</v>
      </c>
      <c r="J1294">
        <v>820868.54399999999</v>
      </c>
      <c r="K1294">
        <v>4001762.0937000001</v>
      </c>
      <c r="L1294">
        <v>3204724.8731999998</v>
      </c>
      <c r="M1294">
        <v>722227.22320000001</v>
      </c>
      <c r="N1294">
        <v>944474.28020000004</v>
      </c>
      <c r="O1294">
        <v>993932.51489999995</v>
      </c>
    </row>
    <row r="1295" spans="1:15" hidden="1">
      <c r="A1295" s="110" t="s">
        <v>36</v>
      </c>
      <c r="B1295" s="110" t="s">
        <v>115</v>
      </c>
      <c r="C1295" s="110" t="s">
        <v>116</v>
      </c>
      <c r="D1295" s="110" t="s">
        <v>10</v>
      </c>
      <c r="E1295" s="110" t="s">
        <v>112</v>
      </c>
      <c r="F1295">
        <v>1359.6912</v>
      </c>
      <c r="G1295">
        <v>143291760.02900001</v>
      </c>
      <c r="H1295">
        <v>39266546.797600001</v>
      </c>
      <c r="I1295">
        <v>36799549.343999997</v>
      </c>
      <c r="J1295">
        <v>2755770.9271999998</v>
      </c>
      <c r="K1295">
        <v>13434487.0287</v>
      </c>
      <c r="L1295">
        <v>10758719.2172</v>
      </c>
      <c r="M1295">
        <v>2424619.9635000001</v>
      </c>
      <c r="N1295">
        <v>3170735.0835000002</v>
      </c>
      <c r="O1295">
        <v>3336773.4429000001</v>
      </c>
    </row>
    <row r="1296" spans="1:15" hidden="1">
      <c r="A1296" s="110" t="s">
        <v>36</v>
      </c>
      <c r="B1296" s="110" t="s">
        <v>115</v>
      </c>
      <c r="C1296" s="110" t="s">
        <v>116</v>
      </c>
      <c r="D1296" s="110" t="s">
        <v>10</v>
      </c>
      <c r="E1296" s="110" t="s">
        <v>112</v>
      </c>
      <c r="F1296">
        <v>470.10599999999999</v>
      </c>
      <c r="G1296">
        <v>49538019.243600003</v>
      </c>
      <c r="H1296">
        <v>13576199.792199999</v>
      </c>
      <c r="I1296">
        <v>12723246.7392</v>
      </c>
      <c r="J1296">
        <v>952793.73470000003</v>
      </c>
      <c r="K1296">
        <v>4644902.4301000005</v>
      </c>
      <c r="L1296">
        <v>3719769.9421000001</v>
      </c>
      <c r="M1296">
        <v>838299.45550000004</v>
      </c>
      <c r="N1296">
        <v>1096264.7895</v>
      </c>
      <c r="O1296">
        <v>1153671.6691000001</v>
      </c>
    </row>
    <row r="1297" spans="1:15" hidden="1">
      <c r="A1297" s="110" t="s">
        <v>36</v>
      </c>
      <c r="B1297" s="110" t="s">
        <v>115</v>
      </c>
      <c r="C1297" s="110" t="s">
        <v>116</v>
      </c>
      <c r="D1297" s="110" t="s">
        <v>10</v>
      </c>
      <c r="E1297" s="110" t="s">
        <v>113</v>
      </c>
      <c r="F1297">
        <v>810.02880000000005</v>
      </c>
      <c r="G1297">
        <v>84230130.857800007</v>
      </c>
      <c r="H1297">
        <v>23392835.696199998</v>
      </c>
      <c r="I1297">
        <v>21923135.0592</v>
      </c>
      <c r="J1297">
        <v>1641735.8451</v>
      </c>
      <c r="K1297">
        <v>8003524.1873000003</v>
      </c>
      <c r="L1297">
        <v>6409449.7463999996</v>
      </c>
      <c r="M1297">
        <v>1444454.4463</v>
      </c>
      <c r="N1297">
        <v>1888948.5604000001</v>
      </c>
      <c r="O1297">
        <v>1987865.0297999999</v>
      </c>
    </row>
    <row r="1298" spans="1:15" hidden="1">
      <c r="A1298" s="110" t="s">
        <v>36</v>
      </c>
      <c r="B1298" s="110" t="s">
        <v>115</v>
      </c>
      <c r="C1298" s="110" t="s">
        <v>116</v>
      </c>
      <c r="D1298" s="110" t="s">
        <v>10</v>
      </c>
      <c r="E1298" s="110" t="s">
        <v>112</v>
      </c>
      <c r="F1298">
        <v>170.36320000000001</v>
      </c>
      <c r="G1298">
        <v>24452211.661400001</v>
      </c>
      <c r="H1298">
        <v>7513552.8178000003</v>
      </c>
      <c r="I1298">
        <v>4927567.3536</v>
      </c>
      <c r="J1298">
        <v>345285.80719999998</v>
      </c>
      <c r="K1298">
        <v>1450710.4114999999</v>
      </c>
      <c r="L1298">
        <v>1348019.1927</v>
      </c>
      <c r="M1298">
        <v>303793.99070000002</v>
      </c>
      <c r="N1298">
        <v>318200.94770000002</v>
      </c>
      <c r="O1298">
        <v>606201.61179999996</v>
      </c>
    </row>
    <row r="1299" spans="1:15" hidden="1">
      <c r="A1299" s="110" t="s">
        <v>36</v>
      </c>
      <c r="B1299" s="110" t="s">
        <v>115</v>
      </c>
      <c r="C1299" s="110" t="s">
        <v>116</v>
      </c>
      <c r="D1299" s="110" t="s">
        <v>10</v>
      </c>
      <c r="E1299" s="110" t="s">
        <v>112</v>
      </c>
      <c r="F1299">
        <v>144.648</v>
      </c>
      <c r="G1299">
        <v>20700443.216400001</v>
      </c>
      <c r="H1299">
        <v>6379431.7278000005</v>
      </c>
      <c r="I1299">
        <v>4183784.5824000002</v>
      </c>
      <c r="J1299">
        <v>293166.53810000001</v>
      </c>
      <c r="K1299">
        <v>1231735.2549999999</v>
      </c>
      <c r="L1299">
        <v>1144544.5976</v>
      </c>
      <c r="M1299">
        <v>257938.29399999999</v>
      </c>
      <c r="N1299">
        <v>270170.61599999998</v>
      </c>
      <c r="O1299">
        <v>514699.4817</v>
      </c>
    </row>
    <row r="1300" spans="1:15" hidden="1">
      <c r="A1300" s="110" t="s">
        <v>36</v>
      </c>
      <c r="B1300" s="110" t="s">
        <v>115</v>
      </c>
      <c r="C1300" s="110" t="s">
        <v>116</v>
      </c>
      <c r="D1300" s="110" t="s">
        <v>10</v>
      </c>
      <c r="E1300" s="110" t="s">
        <v>112</v>
      </c>
      <c r="F1300">
        <v>47.412399999999998</v>
      </c>
      <c r="G1300">
        <v>6775084.2823999999</v>
      </c>
      <c r="H1300">
        <v>2091035.8093999999</v>
      </c>
      <c r="I1300">
        <v>1371351.2064</v>
      </c>
      <c r="J1300">
        <v>96093.504000000001</v>
      </c>
      <c r="K1300">
        <v>403735.44469999999</v>
      </c>
      <c r="L1300">
        <v>375156.28480000002</v>
      </c>
      <c r="M1300">
        <v>84546.440799999997</v>
      </c>
      <c r="N1300">
        <v>88555.924100000004</v>
      </c>
      <c r="O1300">
        <v>168707.05230000001</v>
      </c>
    </row>
    <row r="1301" spans="1:15" hidden="1">
      <c r="A1301" s="110" t="s">
        <v>36</v>
      </c>
      <c r="B1301" s="110" t="s">
        <v>115</v>
      </c>
      <c r="C1301" s="110" t="s">
        <v>116</v>
      </c>
      <c r="D1301" s="110" t="s">
        <v>10</v>
      </c>
      <c r="E1301" s="110" t="s">
        <v>114</v>
      </c>
      <c r="F1301">
        <v>363.22719999999998</v>
      </c>
      <c r="G1301">
        <v>52908730.035099998</v>
      </c>
      <c r="H1301">
        <v>16019462.5836</v>
      </c>
      <c r="I1301">
        <v>10505946.796800001</v>
      </c>
      <c r="J1301">
        <v>736175.35329999996</v>
      </c>
      <c r="K1301">
        <v>3093024.0849000001</v>
      </c>
      <c r="L1301">
        <v>2874078.6560999998</v>
      </c>
      <c r="M1301">
        <v>647711.71600000001</v>
      </c>
      <c r="N1301">
        <v>678428.43559999997</v>
      </c>
      <c r="O1301">
        <v>1292467.5874000001</v>
      </c>
    </row>
    <row r="1302" spans="1:15" hidden="1">
      <c r="A1302" s="110" t="s">
        <v>36</v>
      </c>
      <c r="B1302" s="110" t="s">
        <v>115</v>
      </c>
      <c r="C1302" s="110" t="s">
        <v>116</v>
      </c>
      <c r="D1302" s="110" t="s">
        <v>10</v>
      </c>
      <c r="E1302" s="110" t="s">
        <v>114</v>
      </c>
      <c r="F1302">
        <v>41.787199999999999</v>
      </c>
      <c r="G1302">
        <v>5882726.3971999995</v>
      </c>
      <c r="H1302">
        <v>1842946.5723999999</v>
      </c>
      <c r="I1302">
        <v>1208648.7744</v>
      </c>
      <c r="J1302">
        <v>84693.190700000006</v>
      </c>
      <c r="K1302">
        <v>355834.62920000002</v>
      </c>
      <c r="L1302">
        <v>330646.21710000001</v>
      </c>
      <c r="M1302">
        <v>74515.507199999993</v>
      </c>
      <c r="N1302">
        <v>78049.289099999995</v>
      </c>
      <c r="O1302">
        <v>148690.9614</v>
      </c>
    </row>
    <row r="1303" spans="1:15" hidden="1">
      <c r="A1303" s="110" t="s">
        <v>36</v>
      </c>
      <c r="B1303" s="110" t="s">
        <v>115</v>
      </c>
      <c r="C1303" s="110" t="s">
        <v>116</v>
      </c>
      <c r="D1303" s="110" t="s">
        <v>10</v>
      </c>
      <c r="E1303" s="110" t="s">
        <v>112</v>
      </c>
      <c r="F1303">
        <v>221.7936</v>
      </c>
      <c r="G1303">
        <v>28041319.886599999</v>
      </c>
      <c r="H1303">
        <v>9676689.2510000002</v>
      </c>
      <c r="I1303">
        <v>7581254.7648</v>
      </c>
      <c r="J1303">
        <v>449523.10230000003</v>
      </c>
      <c r="K1303">
        <v>1891438.3795</v>
      </c>
      <c r="L1303">
        <v>3128700.4676000001</v>
      </c>
      <c r="M1303">
        <v>395505.38410000002</v>
      </c>
      <c r="N1303">
        <v>532866.53189999994</v>
      </c>
      <c r="O1303">
        <v>940715.51529999997</v>
      </c>
    </row>
    <row r="1304" spans="1:15" hidden="1">
      <c r="A1304" s="110" t="s">
        <v>36</v>
      </c>
      <c r="B1304" s="110" t="s">
        <v>115</v>
      </c>
      <c r="C1304" s="110" t="s">
        <v>116</v>
      </c>
      <c r="D1304" s="110" t="s">
        <v>10</v>
      </c>
      <c r="E1304" s="110" t="s">
        <v>112</v>
      </c>
      <c r="F1304">
        <v>1795.2424000000001</v>
      </c>
      <c r="G1304">
        <v>226215882.68200001</v>
      </c>
      <c r="H1304">
        <v>78325083.768800005</v>
      </c>
      <c r="I1304">
        <v>61364215.872000001</v>
      </c>
      <c r="J1304">
        <v>3638529.5495000002</v>
      </c>
      <c r="K1304">
        <v>15309686.013699999</v>
      </c>
      <c r="L1304">
        <v>25324336.3939</v>
      </c>
      <c r="M1304">
        <v>3201300.8265</v>
      </c>
      <c r="N1304">
        <v>4313129.8272000002</v>
      </c>
      <c r="O1304">
        <v>7614342.2507999996</v>
      </c>
    </row>
    <row r="1305" spans="1:15" hidden="1">
      <c r="A1305" s="110" t="s">
        <v>36</v>
      </c>
      <c r="B1305" s="110" t="s">
        <v>115</v>
      </c>
      <c r="C1305" s="110" t="s">
        <v>116</v>
      </c>
      <c r="D1305" s="110" t="s">
        <v>10</v>
      </c>
      <c r="E1305" s="110" t="s">
        <v>112</v>
      </c>
      <c r="F1305">
        <v>492.60680000000002</v>
      </c>
      <c r="G1305">
        <v>62100883.337700002</v>
      </c>
      <c r="H1305">
        <v>21492065.93</v>
      </c>
      <c r="I1305">
        <v>16838077.3248</v>
      </c>
      <c r="J1305">
        <v>998397.47369999997</v>
      </c>
      <c r="K1305">
        <v>4200912.0530000003</v>
      </c>
      <c r="L1305">
        <v>6948889.0821000002</v>
      </c>
      <c r="M1305">
        <v>878423.19010000001</v>
      </c>
      <c r="N1305">
        <v>1183504.2901000001</v>
      </c>
      <c r="O1305">
        <v>2089342.7930999999</v>
      </c>
    </row>
    <row r="1306" spans="1:15" hidden="1">
      <c r="A1306" s="110" t="s">
        <v>36</v>
      </c>
      <c r="B1306" s="110" t="s">
        <v>115</v>
      </c>
      <c r="C1306" s="110" t="s">
        <v>116</v>
      </c>
      <c r="D1306" s="110" t="s">
        <v>10</v>
      </c>
      <c r="E1306" s="110" t="s">
        <v>113</v>
      </c>
      <c r="F1306">
        <v>4070.2339999999999</v>
      </c>
      <c r="G1306">
        <v>513208427.65039998</v>
      </c>
      <c r="H1306">
        <v>177581265.6866</v>
      </c>
      <c r="I1306">
        <v>139127014.52160001</v>
      </c>
      <c r="J1306">
        <v>8249396.9380999999</v>
      </c>
      <c r="K1306">
        <v>34710635.478600003</v>
      </c>
      <c r="L1306">
        <v>57416187.929700002</v>
      </c>
      <c r="M1306">
        <v>7258096.9946999997</v>
      </c>
      <c r="N1306">
        <v>9778873.1311000008</v>
      </c>
      <c r="O1306">
        <v>17263493.061900001</v>
      </c>
    </row>
    <row r="1307" spans="1:15" hidden="1">
      <c r="A1307" s="110" t="s">
        <v>36</v>
      </c>
      <c r="B1307" s="110" t="s">
        <v>115</v>
      </c>
      <c r="C1307" s="110" t="s">
        <v>116</v>
      </c>
      <c r="D1307" s="110" t="s">
        <v>10</v>
      </c>
      <c r="E1307" s="110" t="s">
        <v>114</v>
      </c>
      <c r="F1307">
        <v>917.71119999999996</v>
      </c>
      <c r="G1307">
        <v>116455040.98630001</v>
      </c>
      <c r="H1307">
        <v>40039052.799400002</v>
      </c>
      <c r="I1307">
        <v>31368816.345600002</v>
      </c>
      <c r="J1307">
        <v>1859982.4876000001</v>
      </c>
      <c r="K1307">
        <v>7826168.9469999997</v>
      </c>
      <c r="L1307">
        <v>12945564.978399999</v>
      </c>
      <c r="M1307">
        <v>1636475.1762999999</v>
      </c>
      <c r="N1307">
        <v>2204831.8095999998</v>
      </c>
      <c r="O1307">
        <v>3892380.8640999999</v>
      </c>
    </row>
    <row r="1308" spans="1:15" hidden="1">
      <c r="A1308" s="110" t="s">
        <v>36</v>
      </c>
      <c r="B1308" s="110" t="s">
        <v>115</v>
      </c>
      <c r="C1308" s="110" t="s">
        <v>116</v>
      </c>
      <c r="D1308" s="110" t="s">
        <v>10</v>
      </c>
      <c r="E1308" s="110" t="s">
        <v>114</v>
      </c>
      <c r="F1308">
        <v>4106.3959999999997</v>
      </c>
      <c r="G1308">
        <v>517741076.3707</v>
      </c>
      <c r="H1308">
        <v>179158986.9244</v>
      </c>
      <c r="I1308">
        <v>140363088.55680001</v>
      </c>
      <c r="J1308">
        <v>8322688.5725999996</v>
      </c>
      <c r="K1308">
        <v>35019022.170900002</v>
      </c>
      <c r="L1308">
        <v>57926302.136399999</v>
      </c>
      <c r="M1308">
        <v>7322581.5681999996</v>
      </c>
      <c r="N1308">
        <v>9865753.5438999999</v>
      </c>
      <c r="O1308">
        <v>17416870.591600001</v>
      </c>
    </row>
    <row r="1309" spans="1:15" hidden="1">
      <c r="A1309" s="110" t="s">
        <v>36</v>
      </c>
      <c r="B1309" s="110" t="s">
        <v>115</v>
      </c>
      <c r="C1309" s="110" t="s">
        <v>116</v>
      </c>
      <c r="D1309" s="110" t="s">
        <v>10</v>
      </c>
      <c r="E1309" s="110" t="s">
        <v>112</v>
      </c>
      <c r="F1309">
        <v>738.50840000000005</v>
      </c>
      <c r="G1309">
        <v>93369345.740700006</v>
      </c>
      <c r="H1309">
        <v>32009102.439599998</v>
      </c>
      <c r="I1309">
        <v>25221282.643199999</v>
      </c>
      <c r="J1309">
        <v>1496780.8370999999</v>
      </c>
      <c r="K1309">
        <v>6297941.5607000003</v>
      </c>
      <c r="L1309">
        <v>10417665.6875</v>
      </c>
      <c r="M1309">
        <v>1316918.2899</v>
      </c>
      <c r="N1309">
        <v>1774291.0972</v>
      </c>
      <c r="O1309">
        <v>3132309.9948999998</v>
      </c>
    </row>
    <row r="1310" spans="1:15" hidden="1">
      <c r="A1310" s="110" t="s">
        <v>36</v>
      </c>
      <c r="B1310" s="110" t="s">
        <v>115</v>
      </c>
      <c r="C1310" s="110" t="s">
        <v>116</v>
      </c>
      <c r="D1310" s="110" t="s">
        <v>10</v>
      </c>
      <c r="E1310" s="110" t="s">
        <v>112</v>
      </c>
      <c r="F1310">
        <v>3823.5288</v>
      </c>
      <c r="G1310">
        <v>481797297.55080003</v>
      </c>
      <c r="H1310">
        <v>165722862.63999999</v>
      </c>
      <c r="I1310">
        <v>130579828.3584</v>
      </c>
      <c r="J1310">
        <v>7749382.8278000001</v>
      </c>
      <c r="K1310">
        <v>32606752.9333</v>
      </c>
      <c r="L1310">
        <v>53936075.453000002</v>
      </c>
      <c r="M1310">
        <v>6818168.9044000003</v>
      </c>
      <c r="N1310">
        <v>9186155.6480999999</v>
      </c>
      <c r="O1310">
        <v>16217117.4706</v>
      </c>
    </row>
    <row r="1311" spans="1:15" hidden="1">
      <c r="A1311" s="110" t="s">
        <v>36</v>
      </c>
      <c r="B1311" s="110" t="s">
        <v>115</v>
      </c>
      <c r="C1311" s="110" t="s">
        <v>116</v>
      </c>
      <c r="D1311" s="110" t="s">
        <v>10</v>
      </c>
      <c r="E1311" s="110" t="s">
        <v>112</v>
      </c>
      <c r="F1311">
        <v>1467.3735999999999</v>
      </c>
      <c r="G1311">
        <v>184985663.82080001</v>
      </c>
      <c r="H1311">
        <v>63600241.268799998</v>
      </c>
      <c r="I1311">
        <v>50113233.868799999</v>
      </c>
      <c r="J1311">
        <v>2974017.5696999999</v>
      </c>
      <c r="K1311">
        <v>12513646.6701</v>
      </c>
      <c r="L1311">
        <v>20699300.920000002</v>
      </c>
      <c r="M1311">
        <v>2616640.6935000001</v>
      </c>
      <c r="N1311">
        <v>3525414.0844000001</v>
      </c>
      <c r="O1311">
        <v>6223719.3151000002</v>
      </c>
    </row>
    <row r="1312" spans="1:15" hidden="1">
      <c r="A1312" s="110" t="s">
        <v>36</v>
      </c>
      <c r="B1312" s="110" t="s">
        <v>115</v>
      </c>
      <c r="C1312" s="110" t="s">
        <v>116</v>
      </c>
      <c r="D1312" s="110" t="s">
        <v>10</v>
      </c>
      <c r="E1312" s="110" t="s">
        <v>113</v>
      </c>
      <c r="F1312">
        <v>4243.8116</v>
      </c>
      <c r="G1312">
        <v>538855355.273</v>
      </c>
      <c r="H1312">
        <v>183939142.07440001</v>
      </c>
      <c r="I1312">
        <v>144933178.94400001</v>
      </c>
      <c r="J1312">
        <v>8601197.0324000008</v>
      </c>
      <c r="K1312">
        <v>36190891.6017</v>
      </c>
      <c r="L1312">
        <v>59864736.121799998</v>
      </c>
      <c r="M1312">
        <v>7567622.9474999998</v>
      </c>
      <c r="N1312">
        <v>10195899.112600001</v>
      </c>
      <c r="O1312">
        <v>17999705.204399999</v>
      </c>
    </row>
    <row r="1313" spans="1:15" hidden="1">
      <c r="A1313" s="110" t="s">
        <v>36</v>
      </c>
      <c r="B1313" s="110" t="s">
        <v>115</v>
      </c>
      <c r="C1313" s="110" t="s">
        <v>116</v>
      </c>
      <c r="D1313" s="110" t="s">
        <v>10</v>
      </c>
      <c r="E1313" s="110" t="s">
        <v>114</v>
      </c>
      <c r="F1313">
        <v>1024.5899999999999</v>
      </c>
      <c r="G1313">
        <v>130017668.0834</v>
      </c>
      <c r="H1313">
        <v>44408712.349600002</v>
      </c>
      <c r="I1313">
        <v>34991442.259199999</v>
      </c>
      <c r="J1313">
        <v>2076599.6261</v>
      </c>
      <c r="K1313">
        <v>8737622.9486999996</v>
      </c>
      <c r="L1313">
        <v>14453235.856000001</v>
      </c>
      <c r="M1313">
        <v>1827062.9158000001</v>
      </c>
      <c r="N1313">
        <v>2461611.6963999998</v>
      </c>
      <c r="O1313">
        <v>4345696.6739999996</v>
      </c>
    </row>
    <row r="1314" spans="1:15" hidden="1">
      <c r="A1314" s="110" t="s">
        <v>36</v>
      </c>
      <c r="B1314" s="110" t="s">
        <v>115</v>
      </c>
      <c r="C1314" s="110" t="s">
        <v>116</v>
      </c>
      <c r="D1314" s="110" t="s">
        <v>10</v>
      </c>
      <c r="E1314" s="110" t="s">
        <v>114</v>
      </c>
      <c r="F1314">
        <v>7052.3936000000003</v>
      </c>
      <c r="G1314">
        <v>885423962.57519996</v>
      </c>
      <c r="H1314">
        <v>305671257.56599998</v>
      </c>
      <c r="I1314">
        <v>240850897.248</v>
      </c>
      <c r="J1314">
        <v>14293525.581499999</v>
      </c>
      <c r="K1314">
        <v>60142258.037500001</v>
      </c>
      <c r="L1314">
        <v>99483606.173999995</v>
      </c>
      <c r="M1314">
        <v>12575924.8225</v>
      </c>
      <c r="N1314">
        <v>16943611.174400002</v>
      </c>
      <c r="O1314">
        <v>29912026.675500002</v>
      </c>
    </row>
    <row r="1315" spans="1:15" hidden="1">
      <c r="A1315" s="110" t="s">
        <v>36</v>
      </c>
      <c r="B1315" s="110" t="s">
        <v>115</v>
      </c>
      <c r="C1315" s="110" t="s">
        <v>116</v>
      </c>
      <c r="D1315" s="110" t="s">
        <v>10</v>
      </c>
      <c r="E1315" s="110" t="s">
        <v>112</v>
      </c>
      <c r="F1315">
        <v>539.21559999999999</v>
      </c>
      <c r="G1315">
        <v>68172824.290000007</v>
      </c>
      <c r="H1315">
        <v>14954897.6328</v>
      </c>
      <c r="I1315">
        <v>15759663.705600001</v>
      </c>
      <c r="J1315">
        <v>1092861.4737</v>
      </c>
      <c r="K1315">
        <v>6649783.6046000002</v>
      </c>
      <c r="L1315">
        <v>4266607.9165000003</v>
      </c>
      <c r="M1315">
        <v>961536.64040000003</v>
      </c>
      <c r="N1315">
        <v>1109781.2782999999</v>
      </c>
      <c r="O1315">
        <v>2305971.5565999998</v>
      </c>
    </row>
    <row r="1316" spans="1:15" hidden="1">
      <c r="A1316" s="110" t="s">
        <v>36</v>
      </c>
      <c r="B1316" s="110" t="s">
        <v>115</v>
      </c>
      <c r="C1316" s="110" t="s">
        <v>116</v>
      </c>
      <c r="D1316" s="110" t="s">
        <v>10</v>
      </c>
      <c r="E1316" s="110" t="s">
        <v>112</v>
      </c>
      <c r="F1316">
        <v>2410.8000000000002</v>
      </c>
      <c r="G1316">
        <v>303782053.63690001</v>
      </c>
      <c r="H1316">
        <v>66862436.764600001</v>
      </c>
      <c r="I1316">
        <v>70460495.2896</v>
      </c>
      <c r="J1316">
        <v>4886118.0833999999</v>
      </c>
      <c r="K1316">
        <v>29730776.175500002</v>
      </c>
      <c r="L1316">
        <v>19075743.292800002</v>
      </c>
      <c r="M1316">
        <v>4298971.5664999997</v>
      </c>
      <c r="N1316">
        <v>4961764.2845999999</v>
      </c>
      <c r="O1316">
        <v>10309857.928200001</v>
      </c>
    </row>
    <row r="1317" spans="1:15" hidden="1">
      <c r="A1317" s="110" t="s">
        <v>36</v>
      </c>
      <c r="B1317" s="110" t="s">
        <v>115</v>
      </c>
      <c r="C1317" s="110" t="s">
        <v>116</v>
      </c>
      <c r="D1317" s="110" t="s">
        <v>10</v>
      </c>
      <c r="E1317" s="110" t="s">
        <v>112</v>
      </c>
      <c r="F1317">
        <v>1351.6551999999999</v>
      </c>
      <c r="G1317">
        <v>170394958.0068</v>
      </c>
      <c r="H1317">
        <v>37487540.045000002</v>
      </c>
      <c r="I1317">
        <v>39504850.310400002</v>
      </c>
      <c r="J1317">
        <v>2739483.3448000001</v>
      </c>
      <c r="K1317">
        <v>16669055.1757</v>
      </c>
      <c r="L1317">
        <v>10695133.406199999</v>
      </c>
      <c r="M1317">
        <v>2410290.0583000001</v>
      </c>
      <c r="N1317">
        <v>2781895.8421999998</v>
      </c>
      <c r="O1317">
        <v>5780393.6783999996</v>
      </c>
    </row>
    <row r="1318" spans="1:15" hidden="1">
      <c r="A1318" s="110" t="s">
        <v>36</v>
      </c>
      <c r="B1318" s="110" t="s">
        <v>115</v>
      </c>
      <c r="C1318" s="110" t="s">
        <v>116</v>
      </c>
      <c r="D1318" s="110" t="s">
        <v>10</v>
      </c>
      <c r="E1318" s="110" t="s">
        <v>113</v>
      </c>
      <c r="F1318">
        <v>578.59199999999998</v>
      </c>
      <c r="G1318">
        <v>72858848.998300001</v>
      </c>
      <c r="H1318">
        <v>16046985.0144</v>
      </c>
      <c r="I1318">
        <v>16910517.830400001</v>
      </c>
      <c r="J1318">
        <v>1172668.6383</v>
      </c>
      <c r="K1318">
        <v>7135386.2821000004</v>
      </c>
      <c r="L1318">
        <v>4578178.3903000001</v>
      </c>
      <c r="M1318">
        <v>1031753.176</v>
      </c>
      <c r="N1318">
        <v>1190823.4283</v>
      </c>
      <c r="O1318">
        <v>2474365.9027999998</v>
      </c>
    </row>
    <row r="1319" spans="1:15" hidden="1">
      <c r="A1319" s="110" t="s">
        <v>36</v>
      </c>
      <c r="B1319" s="110" t="s">
        <v>115</v>
      </c>
      <c r="C1319" s="110" t="s">
        <v>116</v>
      </c>
      <c r="D1319" s="110" t="s">
        <v>10</v>
      </c>
      <c r="E1319" s="110" t="s">
        <v>114</v>
      </c>
      <c r="F1319">
        <v>96.432000000000002</v>
      </c>
      <c r="G1319">
        <v>12236983.577299999</v>
      </c>
      <c r="H1319">
        <v>2674497.5024000001</v>
      </c>
      <c r="I1319">
        <v>2818420.8191999998</v>
      </c>
      <c r="J1319">
        <v>195444.77309999999</v>
      </c>
      <c r="K1319">
        <v>1189231.047</v>
      </c>
      <c r="L1319">
        <v>763029.7317</v>
      </c>
      <c r="M1319">
        <v>171958.8627</v>
      </c>
      <c r="N1319">
        <v>198470.57139999999</v>
      </c>
      <c r="O1319">
        <v>412394.31709999999</v>
      </c>
    </row>
    <row r="1320" spans="1:15" hidden="1">
      <c r="A1320" s="110" t="s">
        <v>36</v>
      </c>
      <c r="B1320" s="110" t="s">
        <v>115</v>
      </c>
      <c r="C1320" s="110" t="s">
        <v>116</v>
      </c>
      <c r="D1320" s="110" t="s">
        <v>10</v>
      </c>
      <c r="E1320" s="110" t="s">
        <v>114</v>
      </c>
      <c r="F1320">
        <v>682.25639999999999</v>
      </c>
      <c r="G1320">
        <v>86047317.572799996</v>
      </c>
      <c r="H1320">
        <v>18922069.670400001</v>
      </c>
      <c r="I1320">
        <v>19940319.955200002</v>
      </c>
      <c r="J1320">
        <v>1382771.4897</v>
      </c>
      <c r="K1320">
        <v>8413809.6577000003</v>
      </c>
      <c r="L1320">
        <v>5398435.3519000001</v>
      </c>
      <c r="M1320">
        <v>1216608.9532999999</v>
      </c>
      <c r="N1320">
        <v>1404179.2925</v>
      </c>
      <c r="O1320">
        <v>2917689.7936999998</v>
      </c>
    </row>
    <row r="1321" spans="1:15" hidden="1">
      <c r="A1321" s="110" t="s">
        <v>36</v>
      </c>
      <c r="B1321" s="110" t="s">
        <v>115</v>
      </c>
      <c r="C1321" s="110" t="s">
        <v>116</v>
      </c>
      <c r="D1321" s="110" t="s">
        <v>10</v>
      </c>
      <c r="E1321" s="110" t="s">
        <v>112</v>
      </c>
      <c r="F1321">
        <v>2435.7116000000001</v>
      </c>
      <c r="G1321">
        <v>307946096.87129998</v>
      </c>
      <c r="H1321">
        <v>66036752.704999998</v>
      </c>
      <c r="I1321">
        <v>71463601.4208</v>
      </c>
      <c r="J1321">
        <v>4936609.0914000003</v>
      </c>
      <c r="K1321">
        <v>22279723.175799999</v>
      </c>
      <c r="L1321">
        <v>19272859.3068</v>
      </c>
      <c r="M1321">
        <v>4343394.2726999996</v>
      </c>
      <c r="N1321">
        <v>5013035.8488999996</v>
      </c>
      <c r="O1321">
        <v>10416393.126800001</v>
      </c>
    </row>
    <row r="1322" spans="1:15" hidden="1">
      <c r="A1322" s="110" t="s">
        <v>36</v>
      </c>
      <c r="B1322" s="110" t="s">
        <v>115</v>
      </c>
      <c r="C1322" s="110" t="s">
        <v>116</v>
      </c>
      <c r="D1322" s="110" t="s">
        <v>10</v>
      </c>
      <c r="E1322" s="110" t="s">
        <v>112</v>
      </c>
      <c r="F1322">
        <v>6123.4319999999998</v>
      </c>
      <c r="G1322">
        <v>771606416.73099995</v>
      </c>
      <c r="H1322">
        <v>166017832.75299999</v>
      </c>
      <c r="I1322">
        <v>179661049.32480001</v>
      </c>
      <c r="J1322">
        <v>12410741.224400001</v>
      </c>
      <c r="K1322">
        <v>56011709.204899997</v>
      </c>
      <c r="L1322">
        <v>48452387.963799998</v>
      </c>
      <c r="M1322">
        <v>10919387.778899999</v>
      </c>
      <c r="N1322">
        <v>12602881.2829</v>
      </c>
      <c r="O1322">
        <v>26187039.137699999</v>
      </c>
    </row>
    <row r="1323" spans="1:15" hidden="1">
      <c r="A1323" s="110" t="s">
        <v>36</v>
      </c>
      <c r="B1323" s="110" t="s">
        <v>115</v>
      </c>
      <c r="C1323" s="110" t="s">
        <v>116</v>
      </c>
      <c r="D1323" s="110" t="s">
        <v>10</v>
      </c>
      <c r="E1323" s="110" t="s">
        <v>112</v>
      </c>
      <c r="F1323">
        <v>6260.0439999999999</v>
      </c>
      <c r="G1323">
        <v>789583871.90670002</v>
      </c>
      <c r="H1323">
        <v>169721643.07820001</v>
      </c>
      <c r="I1323">
        <v>183669235.56479999</v>
      </c>
      <c r="J1323">
        <v>12687621.4232</v>
      </c>
      <c r="K1323">
        <v>57261314.265900001</v>
      </c>
      <c r="L1323">
        <v>49533346.750399999</v>
      </c>
      <c r="M1323">
        <v>11162996.1676</v>
      </c>
      <c r="N1323">
        <v>12884047.9257</v>
      </c>
      <c r="O1323">
        <v>26771264.420299999</v>
      </c>
    </row>
    <row r="1324" spans="1:15" hidden="1">
      <c r="A1324" s="110" t="s">
        <v>36</v>
      </c>
      <c r="B1324" s="110" t="s">
        <v>115</v>
      </c>
      <c r="C1324" s="110" t="s">
        <v>116</v>
      </c>
      <c r="D1324" s="110" t="s">
        <v>10</v>
      </c>
      <c r="E1324" s="110" t="s">
        <v>113</v>
      </c>
      <c r="F1324">
        <v>2411.6035999999999</v>
      </c>
      <c r="G1324">
        <v>303103436.7493</v>
      </c>
      <c r="H1324">
        <v>65383138.322800003</v>
      </c>
      <c r="I1324">
        <v>70756273.881600007</v>
      </c>
      <c r="J1324">
        <v>4887746.3443999998</v>
      </c>
      <c r="K1324">
        <v>22059204.635699999</v>
      </c>
      <c r="L1324">
        <v>19082101.8739</v>
      </c>
      <c r="M1324">
        <v>4300404.557</v>
      </c>
      <c r="N1324">
        <v>4963418.2060000002</v>
      </c>
      <c r="O1324">
        <v>10313294.547499999</v>
      </c>
    </row>
    <row r="1325" spans="1:15" hidden="1">
      <c r="A1325" s="110" t="s">
        <v>36</v>
      </c>
      <c r="B1325" s="110" t="s">
        <v>115</v>
      </c>
      <c r="C1325" s="110" t="s">
        <v>116</v>
      </c>
      <c r="D1325" s="110" t="s">
        <v>10</v>
      </c>
      <c r="E1325" s="110" t="s">
        <v>114</v>
      </c>
      <c r="F1325">
        <v>289.29599999999999</v>
      </c>
      <c r="G1325">
        <v>36710949.936300002</v>
      </c>
      <c r="H1325">
        <v>7843362.2461999999</v>
      </c>
      <c r="I1325">
        <v>8487923.3856000006</v>
      </c>
      <c r="J1325">
        <v>586334.31920000003</v>
      </c>
      <c r="K1325">
        <v>2646222.4821000001</v>
      </c>
      <c r="L1325">
        <v>2289089.1951000001</v>
      </c>
      <c r="M1325">
        <v>515876.58799999999</v>
      </c>
      <c r="N1325">
        <v>595411.71420000005</v>
      </c>
      <c r="O1325">
        <v>1237182.9513999999</v>
      </c>
    </row>
    <row r="1326" spans="1:15" hidden="1">
      <c r="A1326" s="110" t="s">
        <v>36</v>
      </c>
      <c r="B1326" s="110" t="s">
        <v>115</v>
      </c>
      <c r="C1326" s="110" t="s">
        <v>116</v>
      </c>
      <c r="D1326" s="110" t="s">
        <v>10</v>
      </c>
      <c r="E1326" s="110" t="s">
        <v>114</v>
      </c>
      <c r="F1326">
        <v>1368.5308</v>
      </c>
      <c r="G1326">
        <v>172642154.22389999</v>
      </c>
      <c r="H1326">
        <v>37103460.474600002</v>
      </c>
      <c r="I1326">
        <v>40152594.681599997</v>
      </c>
      <c r="J1326">
        <v>2773686.7705000001</v>
      </c>
      <c r="K1326">
        <v>12518102.464</v>
      </c>
      <c r="L1326">
        <v>10828663.609200001</v>
      </c>
      <c r="M1326">
        <v>2440382.8591999998</v>
      </c>
      <c r="N1326">
        <v>2816628.1921999999</v>
      </c>
      <c r="O1326">
        <v>5852562.6838999996</v>
      </c>
    </row>
    <row r="1327" spans="1:15" hidden="1">
      <c r="A1327" s="110" t="s">
        <v>36</v>
      </c>
      <c r="B1327" s="110" t="s">
        <v>115</v>
      </c>
      <c r="C1327" s="110" t="s">
        <v>116</v>
      </c>
      <c r="D1327" s="110" t="s">
        <v>10</v>
      </c>
      <c r="E1327" s="110" t="s">
        <v>112</v>
      </c>
      <c r="F1327">
        <v>34368.364800000003</v>
      </c>
      <c r="G1327">
        <v>3633757311.1011</v>
      </c>
      <c r="H1327">
        <v>866729947.21819997</v>
      </c>
      <c r="I1327">
        <v>900230165.52960002</v>
      </c>
      <c r="J1327">
        <v>69656504.437900007</v>
      </c>
      <c r="K1327">
        <v>295778813.22149998</v>
      </c>
      <c r="L1327">
        <v>271943796.38249999</v>
      </c>
      <c r="M1327">
        <v>61286138.651799999</v>
      </c>
      <c r="N1327">
        <v>69801528.753600001</v>
      </c>
      <c r="O1327">
        <v>152747972.4461</v>
      </c>
    </row>
    <row r="1328" spans="1:15" hidden="1">
      <c r="A1328" s="110" t="s">
        <v>36</v>
      </c>
      <c r="B1328" s="110" t="s">
        <v>115</v>
      </c>
      <c r="C1328" s="110" t="s">
        <v>116</v>
      </c>
      <c r="D1328" s="110" t="s">
        <v>10</v>
      </c>
      <c r="E1328" s="110" t="s">
        <v>112</v>
      </c>
      <c r="F1328">
        <v>104214.86599999999</v>
      </c>
      <c r="G1328">
        <v>10975434280.5021</v>
      </c>
      <c r="H1328">
        <v>2628176984.1092</v>
      </c>
      <c r="I1328">
        <v>2729759375.0976</v>
      </c>
      <c r="J1328">
        <v>211218758.32929999</v>
      </c>
      <c r="K1328">
        <v>896887284.71350002</v>
      </c>
      <c r="L1328">
        <v>824612589.64320004</v>
      </c>
      <c r="M1328">
        <v>185837375.8664</v>
      </c>
      <c r="N1328">
        <v>211658512.3554</v>
      </c>
      <c r="O1328">
        <v>463176225.37110001</v>
      </c>
    </row>
    <row r="1329" spans="1:15" hidden="1">
      <c r="A1329" s="110" t="s">
        <v>36</v>
      </c>
      <c r="B1329" s="110" t="s">
        <v>115</v>
      </c>
      <c r="C1329" s="110" t="s">
        <v>116</v>
      </c>
      <c r="D1329" s="110" t="s">
        <v>10</v>
      </c>
      <c r="E1329" s="110" t="s">
        <v>112</v>
      </c>
      <c r="F1329">
        <v>150878.31080000001</v>
      </c>
      <c r="G1329">
        <v>15893490686.1635</v>
      </c>
      <c r="H1329">
        <v>3804974464.1184001</v>
      </c>
      <c r="I1329">
        <v>3952041576.5567999</v>
      </c>
      <c r="J1329">
        <v>305794466.98110002</v>
      </c>
      <c r="K1329">
        <v>1298479225.5604999</v>
      </c>
      <c r="L1329">
        <v>1193842676.8190999</v>
      </c>
      <c r="M1329">
        <v>269048269.50730002</v>
      </c>
      <c r="N1329">
        <v>306431126.73210001</v>
      </c>
      <c r="O1329">
        <v>670568884.9296</v>
      </c>
    </row>
    <row r="1330" spans="1:15" hidden="1">
      <c r="A1330" s="110" t="s">
        <v>36</v>
      </c>
      <c r="B1330" s="110" t="s">
        <v>115</v>
      </c>
      <c r="C1330" s="110" t="s">
        <v>116</v>
      </c>
      <c r="D1330" s="110" t="s">
        <v>10</v>
      </c>
      <c r="E1330" s="110" t="s">
        <v>113</v>
      </c>
      <c r="F1330">
        <v>10337.510399999999</v>
      </c>
      <c r="G1330">
        <v>1072850021.3526</v>
      </c>
      <c r="H1330">
        <v>260699916.64019999</v>
      </c>
      <c r="I1330">
        <v>270776301.31199998</v>
      </c>
      <c r="J1330">
        <v>20951676.439599998</v>
      </c>
      <c r="K1330">
        <v>88966017.893800005</v>
      </c>
      <c r="L1330">
        <v>81796787.239600003</v>
      </c>
      <c r="M1330">
        <v>18433990.077100001</v>
      </c>
      <c r="N1330">
        <v>20995297.088599999</v>
      </c>
      <c r="O1330">
        <v>45944395.752599999</v>
      </c>
    </row>
    <row r="1331" spans="1:15" hidden="1">
      <c r="A1331" s="110" t="s">
        <v>36</v>
      </c>
      <c r="B1331" s="110" t="s">
        <v>115</v>
      </c>
      <c r="C1331" s="110" t="s">
        <v>116</v>
      </c>
      <c r="D1331" s="110" t="s">
        <v>10</v>
      </c>
      <c r="E1331" s="110" t="s">
        <v>114</v>
      </c>
      <c r="F1331">
        <v>8502.8916000000008</v>
      </c>
      <c r="G1331">
        <v>887680793.86790001</v>
      </c>
      <c r="H1331">
        <v>214432977.2888</v>
      </c>
      <c r="I1331">
        <v>222721086.1248</v>
      </c>
      <c r="J1331">
        <v>17233339.725499999</v>
      </c>
      <c r="K1331">
        <v>73177039.438299999</v>
      </c>
      <c r="L1331">
        <v>67280146.593799993</v>
      </c>
      <c r="M1331">
        <v>15162472.715</v>
      </c>
      <c r="N1331">
        <v>17269219.410399999</v>
      </c>
      <c r="O1331">
        <v>37790551.263800003</v>
      </c>
    </row>
    <row r="1332" spans="1:15" hidden="1">
      <c r="A1332" s="110" t="s">
        <v>36</v>
      </c>
      <c r="B1332" s="110" t="s">
        <v>115</v>
      </c>
      <c r="C1332" s="110" t="s">
        <v>116</v>
      </c>
      <c r="D1332" s="110" t="s">
        <v>10</v>
      </c>
      <c r="E1332" s="110" t="s">
        <v>114</v>
      </c>
      <c r="F1332">
        <v>6575.0551999999998</v>
      </c>
      <c r="G1332">
        <v>680949777.16180003</v>
      </c>
      <c r="H1332">
        <v>165815199.0352</v>
      </c>
      <c r="I1332">
        <v>172224168.6144</v>
      </c>
      <c r="J1332">
        <v>13326073.7684</v>
      </c>
      <c r="K1332">
        <v>56585817.662199996</v>
      </c>
      <c r="L1332">
        <v>52025910.540600002</v>
      </c>
      <c r="M1332">
        <v>11724728.452299999</v>
      </c>
      <c r="N1332">
        <v>13353818.468499999</v>
      </c>
      <c r="O1332">
        <v>29222407.186500002</v>
      </c>
    </row>
    <row r="1333" spans="1:15" hidden="1">
      <c r="A1333" s="110" t="s">
        <v>36</v>
      </c>
      <c r="B1333" s="110" t="s">
        <v>115</v>
      </c>
      <c r="C1333" s="110" t="s">
        <v>116</v>
      </c>
      <c r="D1333" s="110" t="s">
        <v>10</v>
      </c>
      <c r="E1333" s="110" t="s">
        <v>112</v>
      </c>
      <c r="F1333">
        <v>175037.74119999999</v>
      </c>
      <c r="G1333">
        <v>25123148082.634102</v>
      </c>
      <c r="H1333">
        <v>5738521140.3319998</v>
      </c>
      <c r="I1333">
        <v>4853771066.8224001</v>
      </c>
      <c r="J1333">
        <v>354759888.8387</v>
      </c>
      <c r="K1333">
        <v>1858801416.5517001</v>
      </c>
      <c r="L1333">
        <v>1385007058.9375999</v>
      </c>
      <c r="M1333">
        <v>312129696.56550002</v>
      </c>
      <c r="N1333">
        <v>390250376.59899998</v>
      </c>
      <c r="O1333">
        <v>459817136.85610002</v>
      </c>
    </row>
    <row r="1334" spans="1:15" hidden="1">
      <c r="A1334" s="110" t="s">
        <v>36</v>
      </c>
      <c r="B1334" s="110" t="s">
        <v>115</v>
      </c>
      <c r="C1334" s="110" t="s">
        <v>116</v>
      </c>
      <c r="D1334" s="110" t="s">
        <v>10</v>
      </c>
      <c r="E1334" s="110" t="s">
        <v>112</v>
      </c>
      <c r="F1334">
        <v>131071.178</v>
      </c>
      <c r="G1334">
        <v>18758202475.591702</v>
      </c>
      <c r="H1334">
        <v>4297100274.8979998</v>
      </c>
      <c r="I1334">
        <v>3634584673.4208002</v>
      </c>
      <c r="J1334">
        <v>265650117.05939999</v>
      </c>
      <c r="K1334">
        <v>1391901481.7330999</v>
      </c>
      <c r="L1334">
        <v>1037116369.9253</v>
      </c>
      <c r="M1334">
        <v>233727919.1171</v>
      </c>
      <c r="N1334">
        <v>292225986.3793</v>
      </c>
      <c r="O1334">
        <v>344318735.94309998</v>
      </c>
    </row>
    <row r="1335" spans="1:15" hidden="1">
      <c r="A1335" s="110" t="s">
        <v>36</v>
      </c>
      <c r="B1335" s="110" t="s">
        <v>115</v>
      </c>
      <c r="C1335" s="110" t="s">
        <v>116</v>
      </c>
      <c r="D1335" s="110" t="s">
        <v>10</v>
      </c>
      <c r="E1335" s="110" t="s">
        <v>112</v>
      </c>
      <c r="F1335">
        <v>80904.840800000005</v>
      </c>
      <c r="G1335">
        <v>11593304745.1674</v>
      </c>
      <c r="H1335">
        <v>2652423049.3624001</v>
      </c>
      <c r="I1335">
        <v>2243479450.5408001</v>
      </c>
      <c r="J1335">
        <v>163974878.2383</v>
      </c>
      <c r="K1335">
        <v>859163467.56949997</v>
      </c>
      <c r="L1335">
        <v>640169227.74489999</v>
      </c>
      <c r="M1335">
        <v>144270619.79010001</v>
      </c>
      <c r="N1335">
        <v>180379067.8195</v>
      </c>
      <c r="O1335">
        <v>212533776.99810001</v>
      </c>
    </row>
    <row r="1336" spans="1:15" hidden="1">
      <c r="A1336" s="110" t="s">
        <v>36</v>
      </c>
      <c r="B1336" s="110" t="s">
        <v>115</v>
      </c>
      <c r="C1336" s="110" t="s">
        <v>116</v>
      </c>
      <c r="D1336" s="110" t="s">
        <v>10</v>
      </c>
      <c r="E1336" s="110" t="s">
        <v>113</v>
      </c>
      <c r="F1336">
        <v>3308.4212000000002</v>
      </c>
      <c r="G1336">
        <v>459801297.454</v>
      </c>
      <c r="H1336">
        <v>108464865.76279999</v>
      </c>
      <c r="I1336">
        <v>91742037.945600003</v>
      </c>
      <c r="J1336">
        <v>6705382.8580999998</v>
      </c>
      <c r="K1336">
        <v>35133554.460600004</v>
      </c>
      <c r="L1336">
        <v>26178278.378899999</v>
      </c>
      <c r="M1336">
        <v>5899621.9797</v>
      </c>
      <c r="N1336">
        <v>7376195.6158999996</v>
      </c>
      <c r="O1336">
        <v>8691090.0088</v>
      </c>
    </row>
    <row r="1337" spans="1:15" hidden="1">
      <c r="A1337" s="110" t="s">
        <v>36</v>
      </c>
      <c r="B1337" s="110" t="s">
        <v>115</v>
      </c>
      <c r="C1337" s="110" t="s">
        <v>116</v>
      </c>
      <c r="D1337" s="110" t="s">
        <v>10</v>
      </c>
      <c r="E1337" s="110" t="s">
        <v>114</v>
      </c>
      <c r="F1337">
        <v>4844.9044000000004</v>
      </c>
      <c r="G1337">
        <v>697662834.51660001</v>
      </c>
      <c r="H1337">
        <v>158837666.27739999</v>
      </c>
      <c r="I1337">
        <v>134348493.25440001</v>
      </c>
      <c r="J1337">
        <v>9819469.4097000007</v>
      </c>
      <c r="K1337">
        <v>51450133.554300003</v>
      </c>
      <c r="L1337">
        <v>38335885.4375</v>
      </c>
      <c r="M1337">
        <v>8639499.8581000008</v>
      </c>
      <c r="N1337">
        <v>10801817.675000001</v>
      </c>
      <c r="O1337">
        <v>12727369.8476</v>
      </c>
    </row>
    <row r="1338" spans="1:15" hidden="1">
      <c r="A1338" s="110" t="s">
        <v>36</v>
      </c>
      <c r="B1338" s="110" t="s">
        <v>115</v>
      </c>
      <c r="C1338" s="110" t="s">
        <v>116</v>
      </c>
      <c r="D1338" s="110" t="s">
        <v>10</v>
      </c>
      <c r="E1338" s="110" t="s">
        <v>114</v>
      </c>
      <c r="F1338">
        <v>6721.3104000000003</v>
      </c>
      <c r="G1338">
        <v>962625798.63170004</v>
      </c>
      <c r="H1338">
        <v>220354659.4982</v>
      </c>
      <c r="I1338">
        <v>186380958.5088</v>
      </c>
      <c r="J1338">
        <v>13622499.3145</v>
      </c>
      <c r="K1338">
        <v>71376499.759100005</v>
      </c>
      <c r="L1338">
        <v>53183172.300399996</v>
      </c>
      <c r="M1338">
        <v>11985532.727399999</v>
      </c>
      <c r="N1338">
        <v>14985304.8654</v>
      </c>
      <c r="O1338">
        <v>17656613.270100001</v>
      </c>
    </row>
    <row r="1339" spans="1:15" hidden="1">
      <c r="A1339" s="110" t="s">
        <v>36</v>
      </c>
      <c r="B1339" s="110" t="s">
        <v>115</v>
      </c>
      <c r="C1339" s="110" t="s">
        <v>116</v>
      </c>
      <c r="D1339" s="110" t="s">
        <v>10</v>
      </c>
      <c r="E1339" s="110" t="s">
        <v>112</v>
      </c>
      <c r="F1339">
        <v>115.7184</v>
      </c>
      <c r="G1339">
        <v>12234872.946</v>
      </c>
      <c r="H1339">
        <v>3055393.0866</v>
      </c>
      <c r="I1339">
        <v>3138738.7968000001</v>
      </c>
      <c r="J1339">
        <v>234532.98190000001</v>
      </c>
      <c r="K1339">
        <v>1234813.5656999999</v>
      </c>
      <c r="L1339">
        <v>915635.67810000002</v>
      </c>
      <c r="M1339">
        <v>206350.63519999999</v>
      </c>
      <c r="N1339">
        <v>271632.56599999999</v>
      </c>
      <c r="O1339">
        <v>860947.60759999999</v>
      </c>
    </row>
    <row r="1340" spans="1:15" hidden="1">
      <c r="A1340" s="110" t="s">
        <v>36</v>
      </c>
      <c r="B1340" s="110" t="s">
        <v>115</v>
      </c>
      <c r="C1340" s="110" t="s">
        <v>116</v>
      </c>
      <c r="D1340" s="110" t="s">
        <v>10</v>
      </c>
      <c r="E1340" s="110" t="s">
        <v>112</v>
      </c>
      <c r="F1340">
        <v>462.87360000000001</v>
      </c>
      <c r="G1340">
        <v>48744712.258699998</v>
      </c>
      <c r="H1340">
        <v>12221575.528000001</v>
      </c>
      <c r="I1340">
        <v>12554954.4</v>
      </c>
      <c r="J1340">
        <v>938134.41350000002</v>
      </c>
      <c r="K1340">
        <v>4939254.2626999998</v>
      </c>
      <c r="L1340">
        <v>3662542.7122</v>
      </c>
      <c r="M1340">
        <v>825402.54079999996</v>
      </c>
      <c r="N1340">
        <v>1086530.2642000001</v>
      </c>
      <c r="O1340">
        <v>3443790.4304</v>
      </c>
    </row>
    <row r="1341" spans="1:15" hidden="1">
      <c r="A1341" s="110" t="s">
        <v>36</v>
      </c>
      <c r="B1341" s="110" t="s">
        <v>115</v>
      </c>
      <c r="C1341" s="110" t="s">
        <v>116</v>
      </c>
      <c r="D1341" s="110" t="s">
        <v>10</v>
      </c>
      <c r="E1341" s="110" t="s">
        <v>112</v>
      </c>
      <c r="F1341">
        <v>365.63799999999998</v>
      </c>
      <c r="G1341">
        <v>38535649.957699999</v>
      </c>
      <c r="H1341">
        <v>9654195.3389999997</v>
      </c>
      <c r="I1341">
        <v>9917543.1359999999</v>
      </c>
      <c r="J1341">
        <v>741061.37939999998</v>
      </c>
      <c r="K1341">
        <v>3901667.8637999999</v>
      </c>
      <c r="L1341">
        <v>2893154.3994</v>
      </c>
      <c r="M1341">
        <v>652010.68759999995</v>
      </c>
      <c r="N1341">
        <v>858283.45519999997</v>
      </c>
      <c r="O1341">
        <v>2720355.2878999999</v>
      </c>
    </row>
    <row r="1342" spans="1:15" hidden="1">
      <c r="A1342" s="110" t="s">
        <v>36</v>
      </c>
      <c r="B1342" s="110" t="s">
        <v>115</v>
      </c>
      <c r="C1342" s="110" t="s">
        <v>116</v>
      </c>
      <c r="D1342" s="110" t="s">
        <v>10</v>
      </c>
      <c r="E1342" s="110" t="s">
        <v>113</v>
      </c>
      <c r="F1342">
        <v>32.947600000000001</v>
      </c>
      <c r="G1342">
        <v>3412999.7914</v>
      </c>
      <c r="H1342">
        <v>869938.52480000001</v>
      </c>
      <c r="I1342">
        <v>893668.01280000003</v>
      </c>
      <c r="J1342">
        <v>66777.347399999999</v>
      </c>
      <c r="K1342">
        <v>351578.86239999998</v>
      </c>
      <c r="L1342">
        <v>260701.82500000001</v>
      </c>
      <c r="M1342">
        <v>58752.611400000002</v>
      </c>
      <c r="N1342">
        <v>77339.827799999999</v>
      </c>
      <c r="O1342">
        <v>245130.9161</v>
      </c>
    </row>
    <row r="1343" spans="1:15" hidden="1">
      <c r="A1343" s="110" t="s">
        <v>36</v>
      </c>
      <c r="B1343" s="110" t="s">
        <v>115</v>
      </c>
      <c r="C1343" s="110" t="s">
        <v>116</v>
      </c>
      <c r="D1343" s="110" t="s">
        <v>10</v>
      </c>
      <c r="E1343" s="110" t="s">
        <v>114</v>
      </c>
      <c r="F1343">
        <v>1677.1132</v>
      </c>
      <c r="G1343">
        <v>175086244.57539999</v>
      </c>
      <c r="H1343">
        <v>44281993.198600002</v>
      </c>
      <c r="I1343">
        <v>45489914.592</v>
      </c>
      <c r="J1343">
        <v>3399109.2985</v>
      </c>
      <c r="K1343">
        <v>17896221.607999999</v>
      </c>
      <c r="L1343">
        <v>13270358.750700001</v>
      </c>
      <c r="M1343">
        <v>2990651.2196999998</v>
      </c>
      <c r="N1343">
        <v>3936785.8703999999</v>
      </c>
      <c r="O1343">
        <v>12477761.507300001</v>
      </c>
    </row>
    <row r="1344" spans="1:15" hidden="1">
      <c r="A1344" s="110" t="s">
        <v>36</v>
      </c>
      <c r="B1344" s="110" t="s">
        <v>115</v>
      </c>
      <c r="C1344" s="110" t="s">
        <v>116</v>
      </c>
      <c r="D1344" s="110" t="s">
        <v>10</v>
      </c>
      <c r="E1344" s="110" t="s">
        <v>114</v>
      </c>
      <c r="F1344">
        <v>2094.9852000000001</v>
      </c>
      <c r="G1344">
        <v>216887654.52169999</v>
      </c>
      <c r="H1344">
        <v>55315358.845799997</v>
      </c>
      <c r="I1344">
        <v>56824248.479999997</v>
      </c>
      <c r="J1344">
        <v>4246037.4770999998</v>
      </c>
      <c r="K1344">
        <v>22355270.595199998</v>
      </c>
      <c r="L1344">
        <v>16576820.921499999</v>
      </c>
      <c r="M1344">
        <v>3735806.2913000002</v>
      </c>
      <c r="N1344">
        <v>4917681.2478</v>
      </c>
      <c r="O1344">
        <v>15586738.9792</v>
      </c>
    </row>
    <row r="1345" spans="1:15" hidden="1">
      <c r="A1345" s="110" t="s">
        <v>36</v>
      </c>
      <c r="B1345" s="110" t="s">
        <v>115</v>
      </c>
      <c r="C1345" s="110" t="s">
        <v>116</v>
      </c>
      <c r="D1345" s="110" t="s">
        <v>10</v>
      </c>
      <c r="E1345" s="110" t="s">
        <v>112</v>
      </c>
      <c r="F1345">
        <v>843.78</v>
      </c>
      <c r="G1345">
        <v>121107652.00660001</v>
      </c>
      <c r="H1345">
        <v>28962587.607799999</v>
      </c>
      <c r="I1345">
        <v>22979232.345600002</v>
      </c>
      <c r="J1345">
        <v>1710141.4535000001</v>
      </c>
      <c r="K1345">
        <v>8499818.3693000004</v>
      </c>
      <c r="L1345">
        <v>6676510.1524999999</v>
      </c>
      <c r="M1345">
        <v>1504640.0482999999</v>
      </c>
      <c r="N1345">
        <v>2588214.3961999998</v>
      </c>
      <c r="O1345">
        <v>2195246.3927000002</v>
      </c>
    </row>
    <row r="1346" spans="1:15" hidden="1">
      <c r="A1346" s="110" t="s">
        <v>36</v>
      </c>
      <c r="B1346" s="110" t="s">
        <v>115</v>
      </c>
      <c r="C1346" s="110" t="s">
        <v>116</v>
      </c>
      <c r="D1346" s="110" t="s">
        <v>10</v>
      </c>
      <c r="E1346" s="110" t="s">
        <v>112</v>
      </c>
      <c r="F1346">
        <v>650.91600000000005</v>
      </c>
      <c r="G1346">
        <v>93151993.678100005</v>
      </c>
      <c r="H1346">
        <v>22342568.060400002</v>
      </c>
      <c r="I1346">
        <v>17726836.358399998</v>
      </c>
      <c r="J1346">
        <v>1319251.9073999999</v>
      </c>
      <c r="K1346">
        <v>6557002.7421000004</v>
      </c>
      <c r="L1346">
        <v>5150450.6891000001</v>
      </c>
      <c r="M1346">
        <v>1160722.3230000001</v>
      </c>
      <c r="N1346">
        <v>1996622.5342000001</v>
      </c>
      <c r="O1346">
        <v>1693475.7886000001</v>
      </c>
    </row>
    <row r="1347" spans="1:15" hidden="1">
      <c r="A1347" s="110" t="s">
        <v>36</v>
      </c>
      <c r="B1347" s="110" t="s">
        <v>115</v>
      </c>
      <c r="C1347" s="110" t="s">
        <v>116</v>
      </c>
      <c r="D1347" s="110" t="s">
        <v>10</v>
      </c>
      <c r="E1347" s="110" t="s">
        <v>112</v>
      </c>
      <c r="F1347">
        <v>1072.806</v>
      </c>
      <c r="G1347">
        <v>153513792.40979999</v>
      </c>
      <c r="H1347">
        <v>36823861.466600001</v>
      </c>
      <c r="I1347">
        <v>29216452.531199999</v>
      </c>
      <c r="J1347">
        <v>2174322.6340999999</v>
      </c>
      <c r="K1347">
        <v>10806911.9267</v>
      </c>
      <c r="L1347">
        <v>8488705.7653000001</v>
      </c>
      <c r="M1347">
        <v>1913042.3470999999</v>
      </c>
      <c r="N1347">
        <v>3290729.7324000001</v>
      </c>
      <c r="O1347">
        <v>2791098.9849999999</v>
      </c>
    </row>
    <row r="1348" spans="1:15" hidden="1">
      <c r="A1348" s="110" t="s">
        <v>36</v>
      </c>
      <c r="B1348" s="110" t="s">
        <v>115</v>
      </c>
      <c r="C1348" s="110" t="s">
        <v>116</v>
      </c>
      <c r="D1348" s="110" t="s">
        <v>10</v>
      </c>
      <c r="E1348" s="110" t="s">
        <v>113</v>
      </c>
      <c r="F1348">
        <v>0.80359999999999998</v>
      </c>
      <c r="G1348">
        <v>131700.8468</v>
      </c>
      <c r="H1348">
        <v>27582.8812</v>
      </c>
      <c r="I1348">
        <v>21884.947199999999</v>
      </c>
      <c r="J1348">
        <v>1629.5039999999999</v>
      </c>
      <c r="K1348">
        <v>8095.0650999999998</v>
      </c>
      <c r="L1348">
        <v>6358.5811000000003</v>
      </c>
      <c r="M1348">
        <v>1432.9905000000001</v>
      </c>
      <c r="N1348">
        <v>2464.9661000000001</v>
      </c>
      <c r="O1348">
        <v>2090.7109</v>
      </c>
    </row>
    <row r="1349" spans="1:15" hidden="1">
      <c r="A1349" s="110" t="s">
        <v>36</v>
      </c>
      <c r="B1349" s="110" t="s">
        <v>115</v>
      </c>
      <c r="C1349" s="110" t="s">
        <v>116</v>
      </c>
      <c r="D1349" s="110" t="s">
        <v>10</v>
      </c>
      <c r="E1349" s="110" t="s">
        <v>114</v>
      </c>
      <c r="F1349">
        <v>0.80359999999999998</v>
      </c>
      <c r="G1349">
        <v>132350.82260000001</v>
      </c>
      <c r="H1349">
        <v>27582.8812</v>
      </c>
      <c r="I1349">
        <v>21884.947199999999</v>
      </c>
      <c r="J1349">
        <v>1629.5039999999999</v>
      </c>
      <c r="K1349">
        <v>8095.0650999999998</v>
      </c>
      <c r="L1349">
        <v>6358.5811000000003</v>
      </c>
      <c r="M1349">
        <v>1432.9905000000001</v>
      </c>
      <c r="N1349">
        <v>2464.9661000000001</v>
      </c>
      <c r="O1349">
        <v>2090.7109</v>
      </c>
    </row>
    <row r="1350" spans="1:15" hidden="1">
      <c r="A1350" s="110" t="s">
        <v>36</v>
      </c>
      <c r="B1350" s="110" t="s">
        <v>115</v>
      </c>
      <c r="C1350" s="110" t="s">
        <v>116</v>
      </c>
      <c r="D1350" s="110" t="s">
        <v>10</v>
      </c>
      <c r="E1350" s="110" t="s">
        <v>112</v>
      </c>
      <c r="F1350">
        <v>3857.28</v>
      </c>
      <c r="G1350">
        <v>553634981.28340006</v>
      </c>
      <c r="H1350">
        <v>145632992.25740001</v>
      </c>
      <c r="I1350">
        <v>108817888.2432</v>
      </c>
      <c r="J1350">
        <v>7817789.6792000001</v>
      </c>
      <c r="K1350">
        <v>37767399.121699996</v>
      </c>
      <c r="L1350">
        <v>30521189.2685</v>
      </c>
      <c r="M1350">
        <v>6878354.5064000003</v>
      </c>
      <c r="N1350">
        <v>1458931.6935000001</v>
      </c>
      <c r="O1350">
        <v>9853384.9389999993</v>
      </c>
    </row>
    <row r="1351" spans="1:15" hidden="1">
      <c r="A1351" s="110" t="s">
        <v>36</v>
      </c>
      <c r="B1351" s="110" t="s">
        <v>115</v>
      </c>
      <c r="C1351" s="110" t="s">
        <v>116</v>
      </c>
      <c r="D1351" s="110" t="s">
        <v>10</v>
      </c>
      <c r="E1351" s="110" t="s">
        <v>112</v>
      </c>
      <c r="F1351">
        <v>6738.1859999999997</v>
      </c>
      <c r="G1351">
        <v>964295639.73389995</v>
      </c>
      <c r="H1351">
        <v>254402633.02900001</v>
      </c>
      <c r="I1351">
        <v>190091248.58880001</v>
      </c>
      <c r="J1351">
        <v>13656700.2543</v>
      </c>
      <c r="K1351">
        <v>65974925.340700001</v>
      </c>
      <c r="L1351">
        <v>53316702.503399998</v>
      </c>
      <c r="M1351">
        <v>12015625.5283</v>
      </c>
      <c r="N1351">
        <v>2548571.3021</v>
      </c>
      <c r="O1351">
        <v>17212631.815299999</v>
      </c>
    </row>
    <row r="1352" spans="1:15" hidden="1">
      <c r="A1352" s="110" t="s">
        <v>36</v>
      </c>
      <c r="B1352" s="110" t="s">
        <v>115</v>
      </c>
      <c r="C1352" s="110" t="s">
        <v>116</v>
      </c>
      <c r="D1352" s="110" t="s">
        <v>10</v>
      </c>
      <c r="E1352" s="110" t="s">
        <v>112</v>
      </c>
      <c r="F1352">
        <v>4039.6972000000001</v>
      </c>
      <c r="G1352">
        <v>578396751.67060006</v>
      </c>
      <c r="H1352">
        <v>152520219.2762</v>
      </c>
      <c r="I1352">
        <v>113964067.3344</v>
      </c>
      <c r="J1352">
        <v>8187505.6168</v>
      </c>
      <c r="K1352">
        <v>39553482.371799998</v>
      </c>
      <c r="L1352">
        <v>31964587.177700002</v>
      </c>
      <c r="M1352">
        <v>7203643.3548999997</v>
      </c>
      <c r="N1352">
        <v>1527927.0049000001</v>
      </c>
      <c r="O1352">
        <v>10319367.9351</v>
      </c>
    </row>
    <row r="1353" spans="1:15" hidden="1">
      <c r="A1353" s="110" t="s">
        <v>36</v>
      </c>
      <c r="B1353" s="110" t="s">
        <v>115</v>
      </c>
      <c r="C1353" s="110" t="s">
        <v>116</v>
      </c>
      <c r="D1353" s="110" t="s">
        <v>10</v>
      </c>
      <c r="E1353" s="110" t="s">
        <v>113</v>
      </c>
      <c r="F1353">
        <v>7066.8584000000001</v>
      </c>
      <c r="G1353">
        <v>992802638.23450005</v>
      </c>
      <c r="H1353">
        <v>266811777.39879999</v>
      </c>
      <c r="I1353">
        <v>199363438.86719999</v>
      </c>
      <c r="J1353">
        <v>14322841.7381</v>
      </c>
      <c r="K1353">
        <v>69193022.474199995</v>
      </c>
      <c r="L1353">
        <v>55917362.172399998</v>
      </c>
      <c r="M1353">
        <v>12601718.651900001</v>
      </c>
      <c r="N1353">
        <v>2672884.4402000001</v>
      </c>
      <c r="O1353">
        <v>18052222.323600002</v>
      </c>
    </row>
    <row r="1354" spans="1:15" hidden="1">
      <c r="A1354" s="110" t="s">
        <v>36</v>
      </c>
      <c r="B1354" s="110" t="s">
        <v>115</v>
      </c>
      <c r="C1354" s="110" t="s">
        <v>116</v>
      </c>
      <c r="D1354" s="110" t="s">
        <v>10</v>
      </c>
      <c r="E1354" s="110" t="s">
        <v>114</v>
      </c>
      <c r="F1354">
        <v>1856.316</v>
      </c>
      <c r="G1354">
        <v>262293880.30880001</v>
      </c>
      <c r="H1354">
        <v>70085877.190799996</v>
      </c>
      <c r="I1354">
        <v>52368608.313600004</v>
      </c>
      <c r="J1354">
        <v>3762310.9490999999</v>
      </c>
      <c r="K1354">
        <v>18175560.827300001</v>
      </c>
      <c r="L1354">
        <v>14688322.3355</v>
      </c>
      <c r="M1354">
        <v>3310208.1061999998</v>
      </c>
      <c r="N1354">
        <v>702110.87749999994</v>
      </c>
      <c r="O1354">
        <v>4741941.5018999996</v>
      </c>
    </row>
    <row r="1355" spans="1:15" hidden="1">
      <c r="A1355" s="110" t="s">
        <v>36</v>
      </c>
      <c r="B1355" s="110" t="s">
        <v>115</v>
      </c>
      <c r="C1355" s="110" t="s">
        <v>116</v>
      </c>
      <c r="D1355" s="110" t="s">
        <v>10</v>
      </c>
      <c r="E1355" s="110" t="s">
        <v>114</v>
      </c>
      <c r="F1355">
        <v>4313.7248</v>
      </c>
      <c r="G1355">
        <v>605883183.96510005</v>
      </c>
      <c r="H1355">
        <v>162866229.67320001</v>
      </c>
      <c r="I1355">
        <v>121694671.25759999</v>
      </c>
      <c r="J1355">
        <v>8742894.2753999997</v>
      </c>
      <c r="K1355">
        <v>42236541.351099998</v>
      </c>
      <c r="L1355">
        <v>34132863.332000002</v>
      </c>
      <c r="M1355">
        <v>7692293.1229999997</v>
      </c>
      <c r="N1355">
        <v>1631571.9439000001</v>
      </c>
      <c r="O1355">
        <v>11019368.8234</v>
      </c>
    </row>
    <row r="1356" spans="1:15" hidden="1">
      <c r="A1356" s="110" t="s">
        <v>36</v>
      </c>
      <c r="B1356" s="110" t="s">
        <v>115</v>
      </c>
      <c r="C1356" s="110" t="s">
        <v>116</v>
      </c>
      <c r="D1356" s="110" t="s">
        <v>10</v>
      </c>
      <c r="E1356" s="110" t="s">
        <v>112</v>
      </c>
      <c r="F1356">
        <v>48.216000000000001</v>
      </c>
      <c r="G1356">
        <v>6833621.8815000001</v>
      </c>
      <c r="H1356">
        <v>1432399.2716000001</v>
      </c>
      <c r="I1356">
        <v>1384374.6432</v>
      </c>
      <c r="J1356">
        <v>97723.008000000002</v>
      </c>
      <c r="K1356">
        <v>512026.54060000001</v>
      </c>
      <c r="L1356">
        <v>381514.86589999998</v>
      </c>
      <c r="M1356">
        <v>85979.431299999997</v>
      </c>
      <c r="N1356">
        <v>0</v>
      </c>
      <c r="O1356">
        <v>161198.45449999999</v>
      </c>
    </row>
    <row r="1357" spans="1:15" hidden="1">
      <c r="A1357" s="110" t="s">
        <v>36</v>
      </c>
      <c r="B1357" s="110" t="s">
        <v>115</v>
      </c>
      <c r="C1357" s="110" t="s">
        <v>116</v>
      </c>
      <c r="D1357" s="110" t="s">
        <v>10</v>
      </c>
      <c r="E1357" s="110" t="s">
        <v>112</v>
      </c>
      <c r="F1357">
        <v>14.4648</v>
      </c>
      <c r="G1357">
        <v>2409340.9114999999</v>
      </c>
      <c r="H1357">
        <v>429719.62239999999</v>
      </c>
      <c r="I1357">
        <v>415312.55040000001</v>
      </c>
      <c r="J1357">
        <v>29316.156599999998</v>
      </c>
      <c r="K1357">
        <v>153607.96220000001</v>
      </c>
      <c r="L1357">
        <v>114454.4598</v>
      </c>
      <c r="M1357">
        <v>25793.829399999999</v>
      </c>
      <c r="N1357">
        <v>0</v>
      </c>
      <c r="O1357">
        <v>48359.536399999997</v>
      </c>
    </row>
    <row r="1358" spans="1:15" hidden="1">
      <c r="A1358" s="110" t="s">
        <v>36</v>
      </c>
      <c r="B1358" s="110" t="s">
        <v>115</v>
      </c>
      <c r="C1358" s="110" t="s">
        <v>116</v>
      </c>
      <c r="D1358" s="110" t="s">
        <v>10</v>
      </c>
      <c r="E1358" s="110" t="s">
        <v>113</v>
      </c>
      <c r="F1358">
        <v>4.0179999999999998</v>
      </c>
      <c r="G1358">
        <v>669350.95369999995</v>
      </c>
      <c r="H1358">
        <v>119366.4734</v>
      </c>
      <c r="I1358">
        <v>115364.9472</v>
      </c>
      <c r="J1358">
        <v>8143.7911999999997</v>
      </c>
      <c r="K1358">
        <v>42668.878400000001</v>
      </c>
      <c r="L1358">
        <v>31792.905500000001</v>
      </c>
      <c r="M1358">
        <v>7164.9525999999996</v>
      </c>
      <c r="N1358">
        <v>0</v>
      </c>
      <c r="O1358">
        <v>13433.2045</v>
      </c>
    </row>
    <row r="1359" spans="1:15" hidden="1">
      <c r="A1359" s="110" t="s">
        <v>36</v>
      </c>
      <c r="B1359" s="110" t="s">
        <v>115</v>
      </c>
      <c r="C1359" s="110" t="s">
        <v>116</v>
      </c>
      <c r="D1359" s="110" t="s">
        <v>10</v>
      </c>
      <c r="E1359" s="110" t="s">
        <v>114</v>
      </c>
      <c r="F1359">
        <v>0.80359999999999998</v>
      </c>
      <c r="G1359">
        <v>133898.9901</v>
      </c>
      <c r="H1359">
        <v>23873.135600000001</v>
      </c>
      <c r="I1359">
        <v>23073.619200000001</v>
      </c>
      <c r="J1359">
        <v>1629.5039999999999</v>
      </c>
      <c r="K1359">
        <v>8533.7757000000001</v>
      </c>
      <c r="L1359">
        <v>6358.5811000000003</v>
      </c>
      <c r="M1359">
        <v>1432.9905000000001</v>
      </c>
      <c r="N1359">
        <v>0</v>
      </c>
      <c r="O1359">
        <v>2686.6408999999999</v>
      </c>
    </row>
    <row r="1360" spans="1:15" hidden="1">
      <c r="A1360" s="110" t="s">
        <v>36</v>
      </c>
      <c r="B1360" s="110" t="s">
        <v>115</v>
      </c>
      <c r="C1360" s="110" t="s">
        <v>116</v>
      </c>
      <c r="D1360" s="110" t="s">
        <v>8</v>
      </c>
      <c r="E1360" s="110" t="s">
        <v>112</v>
      </c>
      <c r="F1360">
        <v>2.4108000000000001</v>
      </c>
      <c r="G1360">
        <v>444950.98959999997</v>
      </c>
      <c r="H1360">
        <v>115632.8658</v>
      </c>
      <c r="I1360">
        <v>97578.950400000002</v>
      </c>
      <c r="J1360">
        <v>4886.0261</v>
      </c>
      <c r="K1360">
        <v>69171.721099999995</v>
      </c>
      <c r="L1360">
        <v>19075.743299999998</v>
      </c>
      <c r="M1360">
        <v>4298.9715999999999</v>
      </c>
      <c r="N1360">
        <v>6567.6001999999999</v>
      </c>
      <c r="O1360">
        <v>3579.0198</v>
      </c>
    </row>
    <row r="1361" spans="1:15" hidden="1">
      <c r="A1361" s="110" t="s">
        <v>36</v>
      </c>
      <c r="B1361" s="110" t="s">
        <v>115</v>
      </c>
      <c r="C1361" s="110" t="s">
        <v>116</v>
      </c>
      <c r="D1361" s="110" t="s">
        <v>8</v>
      </c>
      <c r="E1361" s="110" t="s">
        <v>114</v>
      </c>
      <c r="F1361">
        <v>1.6072</v>
      </c>
      <c r="G1361">
        <v>296727.07400000002</v>
      </c>
      <c r="H1361">
        <v>77088.5772</v>
      </c>
      <c r="I1361">
        <v>65053.4208</v>
      </c>
      <c r="J1361">
        <v>3256.5221000000001</v>
      </c>
      <c r="K1361">
        <v>46114.4807</v>
      </c>
      <c r="L1361">
        <v>12717.162200000001</v>
      </c>
      <c r="M1361">
        <v>2865.9810000000002</v>
      </c>
      <c r="N1361">
        <v>4378.4000999999998</v>
      </c>
      <c r="O1361">
        <v>2386.0131999999999</v>
      </c>
    </row>
    <row r="1362" spans="1:15" hidden="1">
      <c r="A1362" s="110" t="s">
        <v>36</v>
      </c>
      <c r="B1362" s="110" t="s">
        <v>115</v>
      </c>
      <c r="C1362" s="110" t="s">
        <v>116</v>
      </c>
      <c r="D1362" s="110" t="s">
        <v>8</v>
      </c>
      <c r="E1362" s="110" t="s">
        <v>112</v>
      </c>
      <c r="F1362">
        <v>2.4108000000000001</v>
      </c>
      <c r="G1362">
        <v>444950.98959999997</v>
      </c>
      <c r="H1362">
        <v>110811.9464</v>
      </c>
      <c r="I1362">
        <v>97585.248000000007</v>
      </c>
      <c r="J1362">
        <v>4886.0261</v>
      </c>
      <c r="K1362">
        <v>69171.721099999995</v>
      </c>
      <c r="L1362">
        <v>19075.743299999998</v>
      </c>
      <c r="M1362">
        <v>4298.9715999999999</v>
      </c>
      <c r="N1362">
        <v>2671.4432000000002</v>
      </c>
      <c r="O1362">
        <v>4194.1791999999996</v>
      </c>
    </row>
    <row r="1363" spans="1:15" hidden="1">
      <c r="A1363" s="110" t="s">
        <v>36</v>
      </c>
      <c r="B1363" s="110" t="s">
        <v>115</v>
      </c>
      <c r="C1363" s="110" t="s">
        <v>116</v>
      </c>
      <c r="D1363" s="110" t="s">
        <v>8</v>
      </c>
      <c r="E1363" s="110" t="s">
        <v>113</v>
      </c>
      <c r="F1363">
        <v>83.574399999999997</v>
      </c>
      <c r="G1363">
        <v>14298592.215600001</v>
      </c>
      <c r="H1363">
        <v>3841474.1801999998</v>
      </c>
      <c r="I1363">
        <v>3382958.9375999998</v>
      </c>
      <c r="J1363">
        <v>169385.1385</v>
      </c>
      <c r="K1363">
        <v>2397952.9966000002</v>
      </c>
      <c r="L1363">
        <v>661292.43420000002</v>
      </c>
      <c r="M1363">
        <v>149031.01430000001</v>
      </c>
      <c r="N1363">
        <v>92610.031199999998</v>
      </c>
      <c r="O1363">
        <v>145398.21100000001</v>
      </c>
    </row>
    <row r="1364" spans="1:15" hidden="1">
      <c r="A1364" s="110" t="s">
        <v>36</v>
      </c>
      <c r="B1364" s="110" t="s">
        <v>115</v>
      </c>
      <c r="C1364" s="110" t="s">
        <v>116</v>
      </c>
      <c r="D1364" s="110" t="s">
        <v>7</v>
      </c>
      <c r="E1364" s="110" t="s">
        <v>112</v>
      </c>
      <c r="F1364">
        <v>5992.4452000000001</v>
      </c>
      <c r="G1364">
        <v>1090708586.6486001</v>
      </c>
      <c r="H1364">
        <v>155265222.62540001</v>
      </c>
      <c r="I1364">
        <v>227861062.08000001</v>
      </c>
      <c r="J1364">
        <v>12145262.581900001</v>
      </c>
      <c r="K1364">
        <v>18342948.475499999</v>
      </c>
      <c r="L1364">
        <v>47415939.244900003</v>
      </c>
      <c r="M1364">
        <v>10685810.323799999</v>
      </c>
      <c r="N1364">
        <v>8852101.0406999998</v>
      </c>
      <c r="O1364">
        <v>18006602.3814</v>
      </c>
    </row>
    <row r="1365" spans="1:15" hidden="1">
      <c r="A1365" s="110" t="s">
        <v>36</v>
      </c>
      <c r="B1365" s="110" t="s">
        <v>115</v>
      </c>
      <c r="C1365" s="110" t="s">
        <v>116</v>
      </c>
      <c r="D1365" s="110" t="s">
        <v>7</v>
      </c>
      <c r="E1365" s="110" t="s">
        <v>112</v>
      </c>
      <c r="F1365">
        <v>3389.5848000000001</v>
      </c>
      <c r="G1365">
        <v>616288150.71889997</v>
      </c>
      <c r="H1365">
        <v>87824688.345400006</v>
      </c>
      <c r="I1365">
        <v>128888019.84</v>
      </c>
      <c r="J1365">
        <v>6869881.9704999998</v>
      </c>
      <c r="K1365">
        <v>10375560.771</v>
      </c>
      <c r="L1365">
        <v>26820495.069699999</v>
      </c>
      <c r="M1365">
        <v>6044354.0225</v>
      </c>
      <c r="N1365">
        <v>5007129.1657999996</v>
      </c>
      <c r="O1365">
        <v>10185308.9506</v>
      </c>
    </row>
    <row r="1366" spans="1:15" hidden="1">
      <c r="A1366" s="110" t="s">
        <v>36</v>
      </c>
      <c r="B1366" s="110" t="s">
        <v>115</v>
      </c>
      <c r="C1366" s="110" t="s">
        <v>116</v>
      </c>
      <c r="D1366" s="110" t="s">
        <v>7</v>
      </c>
      <c r="E1366" s="110" t="s">
        <v>112</v>
      </c>
      <c r="F1366">
        <v>1563.002</v>
      </c>
      <c r="G1366">
        <v>284329450.16780001</v>
      </c>
      <c r="H1366">
        <v>40497634.306199998</v>
      </c>
      <c r="I1366">
        <v>59432717.548799999</v>
      </c>
      <c r="J1366">
        <v>3167832.8387000002</v>
      </c>
      <c r="K1366">
        <v>4784368.3498999998</v>
      </c>
      <c r="L1366">
        <v>12367440.2348</v>
      </c>
      <c r="M1366">
        <v>2787166.5655999999</v>
      </c>
      <c r="N1366">
        <v>2308882.4627</v>
      </c>
      <c r="O1366">
        <v>4696639.6180999996</v>
      </c>
    </row>
    <row r="1367" spans="1:15" hidden="1">
      <c r="A1367" s="110" t="s">
        <v>36</v>
      </c>
      <c r="B1367" s="110" t="s">
        <v>115</v>
      </c>
      <c r="C1367" s="110" t="s">
        <v>116</v>
      </c>
      <c r="D1367" s="110" t="s">
        <v>7</v>
      </c>
      <c r="E1367" s="110" t="s">
        <v>113</v>
      </c>
      <c r="F1367">
        <v>1732.5616</v>
      </c>
      <c r="G1367">
        <v>315464381.92680001</v>
      </c>
      <c r="H1367">
        <v>44890950.643200003</v>
      </c>
      <c r="I1367">
        <v>65880172.876800001</v>
      </c>
      <c r="J1367">
        <v>3511490.3848000001</v>
      </c>
      <c r="K1367">
        <v>5303392.3713999996</v>
      </c>
      <c r="L1367">
        <v>13709100.8464</v>
      </c>
      <c r="M1367">
        <v>3089527.5658</v>
      </c>
      <c r="N1367">
        <v>2559357.6296000001</v>
      </c>
      <c r="O1367">
        <v>5206146.5380999995</v>
      </c>
    </row>
    <row r="1368" spans="1:15" hidden="1">
      <c r="A1368" s="110" t="s">
        <v>36</v>
      </c>
      <c r="B1368" s="110" t="s">
        <v>115</v>
      </c>
      <c r="C1368" s="110" t="s">
        <v>116</v>
      </c>
      <c r="D1368" s="110" t="s">
        <v>7</v>
      </c>
      <c r="E1368" s="110" t="s">
        <v>114</v>
      </c>
      <c r="F1368">
        <v>838.15480000000002</v>
      </c>
      <c r="G1368">
        <v>152781553.71309999</v>
      </c>
      <c r="H1368">
        <v>21716725.864599999</v>
      </c>
      <c r="I1368">
        <v>31870602.816</v>
      </c>
      <c r="J1368">
        <v>1698739.8973000001</v>
      </c>
      <c r="K1368">
        <v>2565602.1537000001</v>
      </c>
      <c r="L1368">
        <v>6632000.0848000003</v>
      </c>
      <c r="M1368">
        <v>1494609.1146</v>
      </c>
      <c r="N1368">
        <v>1238130.8012999999</v>
      </c>
      <c r="O1368">
        <v>2518557.9032000001</v>
      </c>
    </row>
    <row r="1369" spans="1:15" hidden="1">
      <c r="A1369" s="110" t="s">
        <v>36</v>
      </c>
      <c r="B1369" s="110" t="s">
        <v>115</v>
      </c>
      <c r="C1369" s="110" t="s">
        <v>116</v>
      </c>
      <c r="D1369" s="110" t="s">
        <v>7</v>
      </c>
      <c r="E1369" s="110" t="s">
        <v>114</v>
      </c>
      <c r="F1369">
        <v>657.34479999999996</v>
      </c>
      <c r="G1369">
        <v>119839909.6347</v>
      </c>
      <c r="H1369">
        <v>17031910.540199999</v>
      </c>
      <c r="I1369">
        <v>24995353.0944</v>
      </c>
      <c r="J1369">
        <v>1332281.7246000001</v>
      </c>
      <c r="K1369">
        <v>2012140.5194000001</v>
      </c>
      <c r="L1369">
        <v>5201319.3377999999</v>
      </c>
      <c r="M1369">
        <v>1172186.2471</v>
      </c>
      <c r="N1369">
        <v>971036.429</v>
      </c>
      <c r="O1369">
        <v>1975244.8367999999</v>
      </c>
    </row>
    <row r="1370" spans="1:15" hidden="1">
      <c r="A1370" s="110" t="s">
        <v>36</v>
      </c>
      <c r="B1370" s="110" t="s">
        <v>115</v>
      </c>
      <c r="C1370" s="110" t="s">
        <v>116</v>
      </c>
      <c r="D1370" s="110" t="s">
        <v>7</v>
      </c>
      <c r="E1370" s="110" t="s">
        <v>112</v>
      </c>
      <c r="F1370">
        <v>4173.0947999999999</v>
      </c>
      <c r="G1370">
        <v>714492028.30420005</v>
      </c>
      <c r="H1370">
        <v>116235543.5616</v>
      </c>
      <c r="I1370">
        <v>151966271.71200001</v>
      </c>
      <c r="J1370">
        <v>8457871.5284000002</v>
      </c>
      <c r="K1370">
        <v>14938613.1602</v>
      </c>
      <c r="L1370">
        <v>33020111.639899999</v>
      </c>
      <c r="M1370">
        <v>7441519.7816000003</v>
      </c>
      <c r="N1370">
        <v>6164538.1124</v>
      </c>
      <c r="O1370">
        <v>12539665.5715</v>
      </c>
    </row>
    <row r="1371" spans="1:15" hidden="1">
      <c r="A1371" s="110" t="s">
        <v>36</v>
      </c>
      <c r="B1371" s="110" t="s">
        <v>115</v>
      </c>
      <c r="C1371" s="110" t="s">
        <v>116</v>
      </c>
      <c r="D1371" s="110" t="s">
        <v>7</v>
      </c>
      <c r="E1371" s="110" t="s">
        <v>112</v>
      </c>
      <c r="F1371">
        <v>1030.2152000000001</v>
      </c>
      <c r="G1371">
        <v>176185515.928</v>
      </c>
      <c r="H1371">
        <v>28695159.810600001</v>
      </c>
      <c r="I1371">
        <v>37516032.806400001</v>
      </c>
      <c r="J1371">
        <v>2088001.1823</v>
      </c>
      <c r="K1371">
        <v>3687907.1965000001</v>
      </c>
      <c r="L1371">
        <v>8151700.9671</v>
      </c>
      <c r="M1371">
        <v>1837093.8493999999</v>
      </c>
      <c r="N1371">
        <v>1521844.379</v>
      </c>
      <c r="O1371">
        <v>3095677.1159000001</v>
      </c>
    </row>
    <row r="1372" spans="1:15" hidden="1">
      <c r="A1372" s="110" t="s">
        <v>36</v>
      </c>
      <c r="B1372" s="110" t="s">
        <v>115</v>
      </c>
      <c r="C1372" s="110" t="s">
        <v>116</v>
      </c>
      <c r="D1372" s="110" t="s">
        <v>7</v>
      </c>
      <c r="E1372" s="110" t="s">
        <v>112</v>
      </c>
      <c r="F1372">
        <v>699.93560000000002</v>
      </c>
      <c r="G1372">
        <v>119767657.30779999</v>
      </c>
      <c r="H1372">
        <v>19495697.8332</v>
      </c>
      <c r="I1372">
        <v>25488661.4208</v>
      </c>
      <c r="J1372">
        <v>1418603.1764</v>
      </c>
      <c r="K1372">
        <v>2505590.6148000001</v>
      </c>
      <c r="L1372">
        <v>5538324.1359999999</v>
      </c>
      <c r="M1372">
        <v>1248134.7448</v>
      </c>
      <c r="N1372">
        <v>1033951.9923</v>
      </c>
      <c r="O1372">
        <v>2103225.2480000001</v>
      </c>
    </row>
    <row r="1373" spans="1:15" hidden="1">
      <c r="A1373" s="110" t="s">
        <v>36</v>
      </c>
      <c r="B1373" s="110" t="s">
        <v>115</v>
      </c>
      <c r="C1373" s="110" t="s">
        <v>116</v>
      </c>
      <c r="D1373" s="110" t="s">
        <v>7</v>
      </c>
      <c r="E1373" s="110" t="s">
        <v>113</v>
      </c>
      <c r="F1373">
        <v>218.57919999999999</v>
      </c>
      <c r="G1373">
        <v>37438190.899999999</v>
      </c>
      <c r="H1373">
        <v>6088208.7441999996</v>
      </c>
      <c r="I1373">
        <v>7959720.0575999999</v>
      </c>
      <c r="J1373">
        <v>443008.81520000001</v>
      </c>
      <c r="K1373">
        <v>782457.68909999996</v>
      </c>
      <c r="L1373">
        <v>1729534.0585</v>
      </c>
      <c r="M1373">
        <v>389773.42200000002</v>
      </c>
      <c r="N1373">
        <v>322887.41889999999</v>
      </c>
      <c r="O1373">
        <v>656805.12910000002</v>
      </c>
    </row>
    <row r="1374" spans="1:15" hidden="1">
      <c r="A1374" s="110" t="s">
        <v>36</v>
      </c>
      <c r="B1374" s="110" t="s">
        <v>115</v>
      </c>
      <c r="C1374" s="110" t="s">
        <v>116</v>
      </c>
      <c r="D1374" s="110" t="s">
        <v>7</v>
      </c>
      <c r="E1374" s="110" t="s">
        <v>114</v>
      </c>
      <c r="F1374">
        <v>879.13840000000005</v>
      </c>
      <c r="G1374">
        <v>150757486.94440001</v>
      </c>
      <c r="H1374">
        <v>24487133.494399998</v>
      </c>
      <c r="I1374">
        <v>32014462.0416</v>
      </c>
      <c r="J1374">
        <v>1781804.8269</v>
      </c>
      <c r="K1374">
        <v>3147090.8525</v>
      </c>
      <c r="L1374">
        <v>6956287.7208000002</v>
      </c>
      <c r="M1374">
        <v>1567691.6311999999</v>
      </c>
      <c r="N1374">
        <v>1298672.1924000001</v>
      </c>
      <c r="O1374">
        <v>2641708.8648999999</v>
      </c>
    </row>
    <row r="1375" spans="1:15" hidden="1">
      <c r="A1375" s="110" t="s">
        <v>36</v>
      </c>
      <c r="B1375" s="110" t="s">
        <v>115</v>
      </c>
      <c r="C1375" s="110" t="s">
        <v>116</v>
      </c>
      <c r="D1375" s="110" t="s">
        <v>7</v>
      </c>
      <c r="E1375" s="110" t="s">
        <v>114</v>
      </c>
      <c r="F1375">
        <v>302.9572</v>
      </c>
      <c r="G1375">
        <v>51959899.834899999</v>
      </c>
      <c r="H1375">
        <v>8438436.7792000007</v>
      </c>
      <c r="I1375">
        <v>11032405.6896</v>
      </c>
      <c r="J1375">
        <v>614022.21470000001</v>
      </c>
      <c r="K1375">
        <v>1084509.3706</v>
      </c>
      <c r="L1375">
        <v>2397185.0737999999</v>
      </c>
      <c r="M1375">
        <v>540237.42689999996</v>
      </c>
      <c r="N1375">
        <v>447531.45929999999</v>
      </c>
      <c r="O1375">
        <v>910351.2267</v>
      </c>
    </row>
    <row r="1376" spans="1:15">
      <c r="A1376" s="110" t="s">
        <v>36</v>
      </c>
      <c r="B1376" s="110" t="s">
        <v>115</v>
      </c>
      <c r="C1376" s="110" t="s">
        <v>116</v>
      </c>
      <c r="D1376" s="110" t="s">
        <v>9</v>
      </c>
      <c r="E1376" s="110" t="s">
        <v>114</v>
      </c>
      <c r="F1376">
        <v>629.21879999999999</v>
      </c>
      <c r="G1376">
        <v>71091207.622500002</v>
      </c>
      <c r="H1376">
        <v>16295663.6428</v>
      </c>
      <c r="I1376">
        <v>17080811.232000001</v>
      </c>
      <c r="J1376">
        <v>1275276.4295000001</v>
      </c>
      <c r="K1376">
        <v>2146830.8538000002</v>
      </c>
      <c r="L1376">
        <v>4978768.9994000001</v>
      </c>
      <c r="M1376">
        <v>1122031.5789000001</v>
      </c>
      <c r="N1376">
        <v>0</v>
      </c>
      <c r="O1376">
        <v>3556515.4134999998</v>
      </c>
    </row>
    <row r="1377" spans="1:15">
      <c r="A1377" s="110" t="s">
        <v>36</v>
      </c>
      <c r="B1377" s="110" t="s">
        <v>115</v>
      </c>
      <c r="C1377" s="110" t="s">
        <v>116</v>
      </c>
      <c r="D1377" s="110" t="s">
        <v>9</v>
      </c>
      <c r="E1377" s="110" t="s">
        <v>114</v>
      </c>
      <c r="F1377">
        <v>83.574399999999997</v>
      </c>
      <c r="G1377">
        <v>9444662.9295000006</v>
      </c>
      <c r="H1377">
        <v>2164431.3443999998</v>
      </c>
      <c r="I1377">
        <v>2268715.1231999998</v>
      </c>
      <c r="J1377">
        <v>169385.1385</v>
      </c>
      <c r="K1377">
        <v>285147.39309999999</v>
      </c>
      <c r="L1377">
        <v>661292.43420000002</v>
      </c>
      <c r="M1377">
        <v>149031.01430000001</v>
      </c>
      <c r="N1377">
        <v>0</v>
      </c>
      <c r="O1377">
        <v>472385.18900000001</v>
      </c>
    </row>
    <row r="1378" spans="1:15">
      <c r="A1378" s="110" t="s">
        <v>36</v>
      </c>
      <c r="B1378" s="110" t="s">
        <v>115</v>
      </c>
      <c r="C1378" s="110" t="s">
        <v>116</v>
      </c>
      <c r="D1378" s="110" t="s">
        <v>9</v>
      </c>
      <c r="E1378" s="110" t="s">
        <v>112</v>
      </c>
      <c r="F1378">
        <v>9879.4583999999995</v>
      </c>
      <c r="G1378">
        <v>1282491430.7464001</v>
      </c>
      <c r="H1378">
        <v>302380348.13020003</v>
      </c>
      <c r="I1378">
        <v>227457963.72479999</v>
      </c>
      <c r="J1378">
        <v>20023312.8354</v>
      </c>
      <c r="K1378">
        <v>39836386.939900003</v>
      </c>
      <c r="L1378">
        <v>78172396.013999999</v>
      </c>
      <c r="M1378">
        <v>17617185.479400001</v>
      </c>
      <c r="N1378">
        <v>13795514.521299999</v>
      </c>
      <c r="O1378">
        <v>46209642.537199996</v>
      </c>
    </row>
    <row r="1379" spans="1:15">
      <c r="A1379" s="110" t="s">
        <v>36</v>
      </c>
      <c r="B1379" s="110" t="s">
        <v>115</v>
      </c>
      <c r="C1379" s="110" t="s">
        <v>116</v>
      </c>
      <c r="D1379" s="110" t="s">
        <v>9</v>
      </c>
      <c r="E1379" s="110" t="s">
        <v>112</v>
      </c>
      <c r="F1379">
        <v>7602.8595999999998</v>
      </c>
      <c r="G1379">
        <v>985468924.82249999</v>
      </c>
      <c r="H1379">
        <v>232700541.729</v>
      </c>
      <c r="I1379">
        <v>175043094.81600001</v>
      </c>
      <c r="J1379">
        <v>15409188.9246</v>
      </c>
      <c r="K1379">
        <v>30656585.068999998</v>
      </c>
      <c r="L1379">
        <v>60158535.7645</v>
      </c>
      <c r="M1379">
        <v>13557523.3302</v>
      </c>
      <c r="N1379">
        <v>10616509.1009</v>
      </c>
      <c r="O1379">
        <v>35561202.866800003</v>
      </c>
    </row>
    <row r="1380" spans="1:15">
      <c r="A1380" s="110" t="s">
        <v>36</v>
      </c>
      <c r="B1380" s="110" t="s">
        <v>115</v>
      </c>
      <c r="C1380" s="110" t="s">
        <v>116</v>
      </c>
      <c r="D1380" s="110" t="s">
        <v>9</v>
      </c>
      <c r="E1380" s="110" t="s">
        <v>112</v>
      </c>
      <c r="F1380">
        <v>5042.59</v>
      </c>
      <c r="G1380">
        <v>654086508.55729997</v>
      </c>
      <c r="H1380">
        <v>154338432.09020001</v>
      </c>
      <c r="I1380">
        <v>116097180.95999999</v>
      </c>
      <c r="J1380">
        <v>10220131.007999999</v>
      </c>
      <c r="K1380">
        <v>20332953.3145</v>
      </c>
      <c r="L1380">
        <v>39900096.387500003</v>
      </c>
      <c r="M1380">
        <v>8992015.5265999995</v>
      </c>
      <c r="N1380">
        <v>7041390.4035999998</v>
      </c>
      <c r="O1380">
        <v>23585936.791999999</v>
      </c>
    </row>
    <row r="1381" spans="1:15">
      <c r="A1381" s="110" t="s">
        <v>36</v>
      </c>
      <c r="B1381" s="110" t="s">
        <v>115</v>
      </c>
      <c r="C1381" s="110" t="s">
        <v>116</v>
      </c>
      <c r="D1381" s="110" t="s">
        <v>9</v>
      </c>
      <c r="E1381" s="110" t="s">
        <v>113</v>
      </c>
      <c r="F1381">
        <v>1043.0727999999999</v>
      </c>
      <c r="G1381">
        <v>135474025.47940001</v>
      </c>
      <c r="H1381">
        <v>31925304.663400002</v>
      </c>
      <c r="I1381">
        <v>24015002.553599998</v>
      </c>
      <c r="J1381">
        <v>2114060.8168000001</v>
      </c>
      <c r="K1381">
        <v>4205924.0482000001</v>
      </c>
      <c r="L1381">
        <v>8253438.2647000002</v>
      </c>
      <c r="M1381">
        <v>1860021.6978</v>
      </c>
      <c r="N1381">
        <v>1456529.8396999999</v>
      </c>
      <c r="O1381">
        <v>4878812.1046000002</v>
      </c>
    </row>
    <row r="1382" spans="1:15">
      <c r="A1382" s="110" t="s">
        <v>36</v>
      </c>
      <c r="B1382" s="110" t="s">
        <v>115</v>
      </c>
      <c r="C1382" s="110" t="s">
        <v>116</v>
      </c>
      <c r="D1382" s="110" t="s">
        <v>9</v>
      </c>
      <c r="E1382" s="110" t="s">
        <v>114</v>
      </c>
      <c r="F1382">
        <v>1000.482</v>
      </c>
      <c r="G1382">
        <v>130145953.5739</v>
      </c>
      <c r="H1382">
        <v>30621728.375799999</v>
      </c>
      <c r="I1382">
        <v>23034420.576000001</v>
      </c>
      <c r="J1382">
        <v>2027739.3651000001</v>
      </c>
      <c r="K1382">
        <v>4034187.55</v>
      </c>
      <c r="L1382">
        <v>7916433.4665000001</v>
      </c>
      <c r="M1382">
        <v>1784073.2001</v>
      </c>
      <c r="N1382">
        <v>1397056.7413999999</v>
      </c>
      <c r="O1382">
        <v>4679600.2081000004</v>
      </c>
    </row>
    <row r="1383" spans="1:15">
      <c r="A1383" s="110" t="s">
        <v>36</v>
      </c>
      <c r="B1383" s="110" t="s">
        <v>115</v>
      </c>
      <c r="C1383" s="110" t="s">
        <v>116</v>
      </c>
      <c r="D1383" s="110" t="s">
        <v>9</v>
      </c>
      <c r="E1383" s="110" t="s">
        <v>114</v>
      </c>
      <c r="F1383">
        <v>679.04200000000003</v>
      </c>
      <c r="G1383">
        <v>88349508.742599994</v>
      </c>
      <c r="H1383">
        <v>20783422.5942</v>
      </c>
      <c r="I1383">
        <v>15633803.808</v>
      </c>
      <c r="J1383">
        <v>1376257.2024999999</v>
      </c>
      <c r="K1383">
        <v>2738063.0359999998</v>
      </c>
      <c r="L1383">
        <v>5373001.0274999999</v>
      </c>
      <c r="M1383">
        <v>1210876.9912</v>
      </c>
      <c r="N1383">
        <v>948203.16989999998</v>
      </c>
      <c r="O1383">
        <v>3176114.1974999998</v>
      </c>
    </row>
    <row r="1384" spans="1:15">
      <c r="A1384" s="110" t="s">
        <v>36</v>
      </c>
      <c r="B1384" s="110" t="s">
        <v>115</v>
      </c>
      <c r="C1384" s="110" t="s">
        <v>116</v>
      </c>
      <c r="D1384" s="110" t="s">
        <v>9</v>
      </c>
      <c r="E1384" s="110" t="s">
        <v>114</v>
      </c>
      <c r="F1384">
        <v>2.4108000000000001</v>
      </c>
      <c r="G1384">
        <v>339641.3873</v>
      </c>
      <c r="H1384">
        <v>94599.308199999999</v>
      </c>
      <c r="I1384">
        <v>62380.876799999998</v>
      </c>
      <c r="J1384">
        <v>4886.0261</v>
      </c>
      <c r="K1384">
        <v>16867.8066</v>
      </c>
      <c r="L1384">
        <v>19075.743299999998</v>
      </c>
      <c r="M1384">
        <v>4298.9715999999999</v>
      </c>
      <c r="N1384">
        <v>0</v>
      </c>
      <c r="O1384">
        <v>24626.191500000001</v>
      </c>
    </row>
    <row r="1385" spans="1:15">
      <c r="A1385" s="110" t="s">
        <v>36</v>
      </c>
      <c r="B1385" s="110" t="s">
        <v>115</v>
      </c>
      <c r="C1385" s="110" t="s">
        <v>116</v>
      </c>
      <c r="D1385" s="110" t="s">
        <v>9</v>
      </c>
      <c r="E1385" s="110" t="s">
        <v>112</v>
      </c>
      <c r="F1385">
        <v>3351.8155999999999</v>
      </c>
      <c r="G1385">
        <v>631193620.63390005</v>
      </c>
      <c r="H1385">
        <v>197286602.32539999</v>
      </c>
      <c r="I1385">
        <v>88709980.492799997</v>
      </c>
      <c r="J1385">
        <v>6793333.8139000004</v>
      </c>
      <c r="K1385">
        <v>21634524.966800001</v>
      </c>
      <c r="L1385">
        <v>26521641.758099999</v>
      </c>
      <c r="M1385">
        <v>5977003.4678999996</v>
      </c>
      <c r="N1385">
        <v>2743702.7769999998</v>
      </c>
      <c r="O1385">
        <v>20310711.6019</v>
      </c>
    </row>
    <row r="1386" spans="1:15">
      <c r="A1386" s="110" t="s">
        <v>36</v>
      </c>
      <c r="B1386" s="110" t="s">
        <v>115</v>
      </c>
      <c r="C1386" s="110" t="s">
        <v>116</v>
      </c>
      <c r="D1386" s="110" t="s">
        <v>9</v>
      </c>
      <c r="E1386" s="110" t="s">
        <v>112</v>
      </c>
      <c r="F1386">
        <v>896.81759999999997</v>
      </c>
      <c r="G1386">
        <v>168707709.96430001</v>
      </c>
      <c r="H1386">
        <v>52786345.571199998</v>
      </c>
      <c r="I1386">
        <v>23735395.411200002</v>
      </c>
      <c r="J1386">
        <v>1817636.5137</v>
      </c>
      <c r="K1386">
        <v>5788571.0532</v>
      </c>
      <c r="L1386">
        <v>7096176.5049000001</v>
      </c>
      <c r="M1386">
        <v>1599217.4227</v>
      </c>
      <c r="N1386">
        <v>734109.87749999994</v>
      </c>
      <c r="O1386">
        <v>5434369.2514000004</v>
      </c>
    </row>
    <row r="1387" spans="1:15">
      <c r="A1387" s="110" t="s">
        <v>36</v>
      </c>
      <c r="B1387" s="110" t="s">
        <v>115</v>
      </c>
      <c r="C1387" s="110" t="s">
        <v>116</v>
      </c>
      <c r="D1387" s="110" t="s">
        <v>9</v>
      </c>
      <c r="E1387" s="110" t="s">
        <v>112</v>
      </c>
      <c r="F1387">
        <v>935.3904</v>
      </c>
      <c r="G1387">
        <v>176052086.3206</v>
      </c>
      <c r="H1387">
        <v>55056726.581799999</v>
      </c>
      <c r="I1387">
        <v>24756274.943999998</v>
      </c>
      <c r="J1387">
        <v>1895812.9313999999</v>
      </c>
      <c r="K1387">
        <v>6037541.8512000004</v>
      </c>
      <c r="L1387">
        <v>7401388.3975999998</v>
      </c>
      <c r="M1387">
        <v>1668000.9678</v>
      </c>
      <c r="N1387">
        <v>765684.49589999998</v>
      </c>
      <c r="O1387">
        <v>5668105.5632999996</v>
      </c>
    </row>
    <row r="1388" spans="1:15">
      <c r="A1388" s="110" t="s">
        <v>36</v>
      </c>
      <c r="B1388" s="110" t="s">
        <v>115</v>
      </c>
      <c r="C1388" s="110" t="s">
        <v>116</v>
      </c>
      <c r="D1388" s="110" t="s">
        <v>9</v>
      </c>
      <c r="E1388" s="110" t="s">
        <v>113</v>
      </c>
      <c r="F1388">
        <v>270.00959999999998</v>
      </c>
      <c r="G1388">
        <v>50864342.970700003</v>
      </c>
      <c r="H1388">
        <v>15892663.8926</v>
      </c>
      <c r="I1388">
        <v>7146140.1984000001</v>
      </c>
      <c r="J1388">
        <v>547244.86739999999</v>
      </c>
      <c r="K1388">
        <v>1742795.5859000001</v>
      </c>
      <c r="L1388">
        <v>2136483.2488000002</v>
      </c>
      <c r="M1388">
        <v>481484.81540000002</v>
      </c>
      <c r="N1388">
        <v>221022.32870000001</v>
      </c>
      <c r="O1388">
        <v>1636154.1832000001</v>
      </c>
    </row>
    <row r="1389" spans="1:15">
      <c r="A1389" s="110" t="s">
        <v>36</v>
      </c>
      <c r="B1389" s="110" t="s">
        <v>115</v>
      </c>
      <c r="C1389" s="110" t="s">
        <v>116</v>
      </c>
      <c r="D1389" s="110" t="s">
        <v>9</v>
      </c>
      <c r="E1389" s="110" t="s">
        <v>114</v>
      </c>
      <c r="F1389">
        <v>1448.8907999999999</v>
      </c>
      <c r="G1389">
        <v>273236593.43260002</v>
      </c>
      <c r="H1389">
        <v>85281166.974800006</v>
      </c>
      <c r="I1389">
        <v>38346701.990400001</v>
      </c>
      <c r="J1389">
        <v>2936557.6219000001</v>
      </c>
      <c r="K1389">
        <v>9351965.5994000006</v>
      </c>
      <c r="L1389">
        <v>11464521.719000001</v>
      </c>
      <c r="M1389">
        <v>2583681.9114999999</v>
      </c>
      <c r="N1389">
        <v>1186021.6032</v>
      </c>
      <c r="O1389">
        <v>8779720.2153999992</v>
      </c>
    </row>
    <row r="1390" spans="1:15">
      <c r="A1390" s="110" t="s">
        <v>36</v>
      </c>
      <c r="B1390" s="110" t="s">
        <v>115</v>
      </c>
      <c r="C1390" s="110" t="s">
        <v>116</v>
      </c>
      <c r="D1390" s="110" t="s">
        <v>9</v>
      </c>
      <c r="E1390" s="110" t="s">
        <v>114</v>
      </c>
      <c r="F1390">
        <v>261.17</v>
      </c>
      <c r="G1390">
        <v>49259026.0867</v>
      </c>
      <c r="H1390">
        <v>15372368.0952</v>
      </c>
      <c r="I1390">
        <v>6912189.8688000003</v>
      </c>
      <c r="J1390">
        <v>529329.02399999998</v>
      </c>
      <c r="K1390">
        <v>1685739.7779999999</v>
      </c>
      <c r="L1390">
        <v>2066538.8566999999</v>
      </c>
      <c r="M1390">
        <v>465721.91970000003</v>
      </c>
      <c r="N1390">
        <v>213786.47870000001</v>
      </c>
      <c r="O1390">
        <v>1582589.6118000001</v>
      </c>
    </row>
    <row r="1391" spans="1:15" hidden="1">
      <c r="A1391" s="110" t="s">
        <v>36</v>
      </c>
      <c r="B1391" s="110" t="s">
        <v>115</v>
      </c>
      <c r="C1391" s="110" t="s">
        <v>116</v>
      </c>
      <c r="D1391" s="110" t="s">
        <v>11</v>
      </c>
      <c r="E1391" s="110" t="s">
        <v>112</v>
      </c>
      <c r="F1391">
        <v>4.0179999999999998</v>
      </c>
      <c r="G1391">
        <v>3421785.2047000001</v>
      </c>
      <c r="H1391">
        <v>1549591.1214000001</v>
      </c>
      <c r="I1391">
        <v>164602.7328</v>
      </c>
      <c r="J1391">
        <v>8143.7911999999997</v>
      </c>
      <c r="K1391">
        <v>88979.1247</v>
      </c>
      <c r="L1391">
        <v>31792.905500000001</v>
      </c>
      <c r="M1391">
        <v>7164.9525999999996</v>
      </c>
      <c r="N1391">
        <v>19306.172900000001</v>
      </c>
      <c r="O1391">
        <v>24692.857599999999</v>
      </c>
    </row>
    <row r="1392" spans="1:15" hidden="1">
      <c r="A1392" s="110" t="s">
        <v>36</v>
      </c>
      <c r="B1392" s="110" t="s">
        <v>115</v>
      </c>
      <c r="C1392" s="110" t="s">
        <v>116</v>
      </c>
      <c r="D1392" s="110" t="s">
        <v>11</v>
      </c>
      <c r="E1392" s="110" t="s">
        <v>112</v>
      </c>
      <c r="F1392">
        <v>16.071999999999999</v>
      </c>
      <c r="G1392">
        <v>13683993.567600001</v>
      </c>
      <c r="H1392">
        <v>6198365.2810000004</v>
      </c>
      <c r="I1392">
        <v>658409.35679999995</v>
      </c>
      <c r="J1392">
        <v>32573.921699999999</v>
      </c>
      <c r="K1392">
        <v>355916.4987</v>
      </c>
      <c r="L1392">
        <v>127171.622</v>
      </c>
      <c r="M1392">
        <v>28659.810399999998</v>
      </c>
      <c r="N1392">
        <v>77224.691600000006</v>
      </c>
      <c r="O1392">
        <v>98771.430399999997</v>
      </c>
    </row>
    <row r="1393" spans="1:15" hidden="1">
      <c r="A1393" s="110" t="s">
        <v>36</v>
      </c>
      <c r="B1393" s="110" t="s">
        <v>115</v>
      </c>
      <c r="C1393" s="110" t="s">
        <v>116</v>
      </c>
      <c r="D1393" s="110" t="s">
        <v>11</v>
      </c>
      <c r="E1393" s="110" t="s">
        <v>112</v>
      </c>
      <c r="F1393">
        <v>10.4468</v>
      </c>
      <c r="G1393">
        <v>8895579.7725000009</v>
      </c>
      <c r="H1393">
        <v>4028938.0292000002</v>
      </c>
      <c r="I1393">
        <v>427966.00319999998</v>
      </c>
      <c r="J1393">
        <v>21173.608400000001</v>
      </c>
      <c r="K1393">
        <v>231345.72409999999</v>
      </c>
      <c r="L1393">
        <v>82661.554300000003</v>
      </c>
      <c r="M1393">
        <v>18628.876799999998</v>
      </c>
      <c r="N1393">
        <v>50196.049599999998</v>
      </c>
      <c r="O1393">
        <v>64201.429700000001</v>
      </c>
    </row>
    <row r="1394" spans="1:15" hidden="1">
      <c r="A1394" s="110" t="s">
        <v>36</v>
      </c>
      <c r="B1394" s="110" t="s">
        <v>115</v>
      </c>
      <c r="C1394" s="110" t="s">
        <v>116</v>
      </c>
      <c r="D1394" s="110" t="s">
        <v>11</v>
      </c>
      <c r="E1394" s="110" t="s">
        <v>113</v>
      </c>
      <c r="F1394">
        <v>3.2143999999999999</v>
      </c>
      <c r="G1394">
        <v>2737639.1472999998</v>
      </c>
      <c r="H1394">
        <v>1239673.0562</v>
      </c>
      <c r="I1394">
        <v>131681.24160000001</v>
      </c>
      <c r="J1394">
        <v>6514.2871999999998</v>
      </c>
      <c r="K1394">
        <v>71183.299700000003</v>
      </c>
      <c r="L1394">
        <v>25434.324400000001</v>
      </c>
      <c r="M1394">
        <v>5731.9620999999997</v>
      </c>
      <c r="N1394">
        <v>15444.9383</v>
      </c>
      <c r="O1394">
        <v>19754.286100000001</v>
      </c>
    </row>
    <row r="1395" spans="1:15" hidden="1">
      <c r="A1395" s="110" t="s">
        <v>36</v>
      </c>
      <c r="B1395" s="110" t="s">
        <v>115</v>
      </c>
      <c r="C1395" s="110" t="s">
        <v>116</v>
      </c>
      <c r="D1395" s="110" t="s">
        <v>11</v>
      </c>
      <c r="E1395" s="110" t="s">
        <v>114</v>
      </c>
      <c r="F1395">
        <v>12.8576</v>
      </c>
      <c r="G1395">
        <v>10953174.7904</v>
      </c>
      <c r="H1395">
        <v>4958691.4293999998</v>
      </c>
      <c r="I1395">
        <v>526727.32799999998</v>
      </c>
      <c r="J1395">
        <v>26059.6345</v>
      </c>
      <c r="K1395">
        <v>284733.19890000002</v>
      </c>
      <c r="L1395">
        <v>101737.29760000001</v>
      </c>
      <c r="M1395">
        <v>22927.848399999999</v>
      </c>
      <c r="N1395">
        <v>61779.753299999997</v>
      </c>
      <c r="O1395">
        <v>79017.1443</v>
      </c>
    </row>
    <row r="1396" spans="1:15" hidden="1">
      <c r="A1396" s="110" t="s">
        <v>36</v>
      </c>
      <c r="B1396" s="110" t="s">
        <v>115</v>
      </c>
      <c r="C1396" s="110" t="s">
        <v>116</v>
      </c>
      <c r="D1396" s="110" t="s">
        <v>11</v>
      </c>
      <c r="E1396" s="110" t="s">
        <v>114</v>
      </c>
      <c r="F1396">
        <v>28.929600000000001</v>
      </c>
      <c r="G1396">
        <v>24645388.1252</v>
      </c>
      <c r="H1396">
        <v>11157057.505799999</v>
      </c>
      <c r="I1396">
        <v>1185136.6847999999</v>
      </c>
      <c r="J1396">
        <v>58633.556199999999</v>
      </c>
      <c r="K1396">
        <v>640649.69759999996</v>
      </c>
      <c r="L1396">
        <v>228908.91949999999</v>
      </c>
      <c r="M1396">
        <v>51587.658799999997</v>
      </c>
      <c r="N1396">
        <v>139004.4449</v>
      </c>
      <c r="O1396">
        <v>177788.57459999999</v>
      </c>
    </row>
    <row r="1397" spans="1:15" hidden="1">
      <c r="A1397" s="110" t="s">
        <v>36</v>
      </c>
      <c r="B1397" s="110" t="s">
        <v>115</v>
      </c>
      <c r="C1397" s="110" t="s">
        <v>116</v>
      </c>
      <c r="D1397" s="110" t="s">
        <v>7</v>
      </c>
      <c r="E1397" s="110" t="s">
        <v>112</v>
      </c>
      <c r="F1397">
        <v>6271.2943999999998</v>
      </c>
      <c r="G1397">
        <v>1141463028.0216</v>
      </c>
      <c r="H1397">
        <v>162122568.05700001</v>
      </c>
      <c r="I1397">
        <v>231139675.296</v>
      </c>
      <c r="J1397">
        <v>12710422.049699999</v>
      </c>
      <c r="K1397">
        <v>20360778.309300002</v>
      </c>
      <c r="L1397">
        <v>49622366.885700002</v>
      </c>
      <c r="M1397">
        <v>11183058.0349</v>
      </c>
      <c r="N1397">
        <v>9264019.9169999994</v>
      </c>
      <c r="O1397">
        <v>18844511.866</v>
      </c>
    </row>
    <row r="1398" spans="1:15" hidden="1">
      <c r="A1398" s="110" t="s">
        <v>36</v>
      </c>
      <c r="B1398" s="110" t="s">
        <v>115</v>
      </c>
      <c r="C1398" s="110" t="s">
        <v>116</v>
      </c>
      <c r="D1398" s="110" t="s">
        <v>7</v>
      </c>
      <c r="E1398" s="110" t="s">
        <v>112</v>
      </c>
      <c r="F1398">
        <v>1558.9839999999999</v>
      </c>
      <c r="G1398">
        <v>283451612.12120003</v>
      </c>
      <c r="H1398">
        <v>40302124.986199997</v>
      </c>
      <c r="I1398">
        <v>57459120.5568</v>
      </c>
      <c r="J1398">
        <v>3159690.2905000001</v>
      </c>
      <c r="K1398">
        <v>5061495.3766999999</v>
      </c>
      <c r="L1398">
        <v>12335647.329399999</v>
      </c>
      <c r="M1398">
        <v>2780001.6129999999</v>
      </c>
      <c r="N1398">
        <v>2302947.0321999998</v>
      </c>
      <c r="O1398">
        <v>4684565.9944000002</v>
      </c>
    </row>
    <row r="1399" spans="1:15" hidden="1">
      <c r="A1399" s="110" t="s">
        <v>36</v>
      </c>
      <c r="B1399" s="110" t="s">
        <v>115</v>
      </c>
      <c r="C1399" s="110" t="s">
        <v>116</v>
      </c>
      <c r="D1399" s="110" t="s">
        <v>7</v>
      </c>
      <c r="E1399" s="110" t="s">
        <v>112</v>
      </c>
      <c r="F1399">
        <v>1358.8876</v>
      </c>
      <c r="G1399">
        <v>247198506.08469999</v>
      </c>
      <c r="H1399">
        <v>35129326.989399999</v>
      </c>
      <c r="I1399">
        <v>50084212.953599997</v>
      </c>
      <c r="J1399">
        <v>2754141.4232000001</v>
      </c>
      <c r="K1399">
        <v>4411849.8361</v>
      </c>
      <c r="L1399">
        <v>10752360.6361</v>
      </c>
      <c r="M1399">
        <v>2423186.9730000002</v>
      </c>
      <c r="N1399">
        <v>2007362.5935</v>
      </c>
      <c r="O1399">
        <v>4083299.5342999999</v>
      </c>
    </row>
    <row r="1400" spans="1:15" hidden="1">
      <c r="A1400" s="110" t="s">
        <v>36</v>
      </c>
      <c r="B1400" s="110" t="s">
        <v>115</v>
      </c>
      <c r="C1400" s="110" t="s">
        <v>116</v>
      </c>
      <c r="D1400" s="110" t="s">
        <v>7</v>
      </c>
      <c r="E1400" s="110" t="s">
        <v>113</v>
      </c>
      <c r="F1400">
        <v>520.7328</v>
      </c>
      <c r="G1400">
        <v>94814864.844099998</v>
      </c>
      <c r="H1400">
        <v>13461741.7322</v>
      </c>
      <c r="I1400">
        <v>19192530.335999999</v>
      </c>
      <c r="J1400">
        <v>1055401.5259</v>
      </c>
      <c r="K1400">
        <v>1690643.8166</v>
      </c>
      <c r="L1400">
        <v>4120360.5512000001</v>
      </c>
      <c r="M1400">
        <v>928577.85840000003</v>
      </c>
      <c r="N1400">
        <v>769231.79220000003</v>
      </c>
      <c r="O1400">
        <v>1564741.6311000001</v>
      </c>
    </row>
    <row r="1401" spans="1:15" hidden="1">
      <c r="A1401" s="110" t="s">
        <v>36</v>
      </c>
      <c r="B1401" s="110" t="s">
        <v>115</v>
      </c>
      <c r="C1401" s="110" t="s">
        <v>116</v>
      </c>
      <c r="D1401" s="110" t="s">
        <v>7</v>
      </c>
      <c r="E1401" s="110" t="s">
        <v>114</v>
      </c>
      <c r="F1401">
        <v>688.68520000000001</v>
      </c>
      <c r="G1401">
        <v>125535658.6028</v>
      </c>
      <c r="H1401">
        <v>17803567.0548</v>
      </c>
      <c r="I1401">
        <v>25382714.534400001</v>
      </c>
      <c r="J1401">
        <v>1395801.3069</v>
      </c>
      <c r="K1401">
        <v>2235928.6277999999</v>
      </c>
      <c r="L1401">
        <v>5449304.0005999999</v>
      </c>
      <c r="M1401">
        <v>1228072.8774999999</v>
      </c>
      <c r="N1401">
        <v>1017332.7868999999</v>
      </c>
      <c r="O1401">
        <v>2069419.1015999999</v>
      </c>
    </row>
    <row r="1402" spans="1:15" hidden="1">
      <c r="A1402" s="110" t="s">
        <v>36</v>
      </c>
      <c r="B1402" s="110" t="s">
        <v>115</v>
      </c>
      <c r="C1402" s="110" t="s">
        <v>116</v>
      </c>
      <c r="D1402" s="110" t="s">
        <v>7</v>
      </c>
      <c r="E1402" s="110" t="s">
        <v>114</v>
      </c>
      <c r="F1402">
        <v>463.67720000000003</v>
      </c>
      <c r="G1402">
        <v>84532552.578899994</v>
      </c>
      <c r="H1402">
        <v>11986766.2894</v>
      </c>
      <c r="I1402">
        <v>17089645.190400001</v>
      </c>
      <c r="J1402">
        <v>939763.91749999998</v>
      </c>
      <c r="K1402">
        <v>1505403.5218</v>
      </c>
      <c r="L1402">
        <v>3668901.2933</v>
      </c>
      <c r="M1402">
        <v>826835.53130000003</v>
      </c>
      <c r="N1402">
        <v>684948.67920000001</v>
      </c>
      <c r="O1402">
        <v>1393296.1746</v>
      </c>
    </row>
    <row r="1403" spans="1:15">
      <c r="A1403" s="110" t="s">
        <v>36</v>
      </c>
      <c r="B1403" s="110" t="s">
        <v>115</v>
      </c>
      <c r="C1403" s="110" t="s">
        <v>116</v>
      </c>
      <c r="D1403" s="110" t="s">
        <v>9</v>
      </c>
      <c r="E1403" s="110" t="s">
        <v>114</v>
      </c>
      <c r="F1403">
        <v>248.3124</v>
      </c>
      <c r="G1403">
        <v>28055150.7667</v>
      </c>
      <c r="H1403">
        <v>6399047.0872</v>
      </c>
      <c r="I1403">
        <v>6852517.7472000001</v>
      </c>
      <c r="J1403">
        <v>503269.38949999999</v>
      </c>
      <c r="K1403">
        <v>881305.21310000005</v>
      </c>
      <c r="L1403">
        <v>1964801.5592</v>
      </c>
      <c r="M1403">
        <v>442794.07130000001</v>
      </c>
      <c r="N1403">
        <v>0</v>
      </c>
      <c r="O1403">
        <v>1403529.0711999999</v>
      </c>
    </row>
    <row r="1404" spans="1:15">
      <c r="A1404" s="110" t="s">
        <v>36</v>
      </c>
      <c r="B1404" s="110" t="s">
        <v>115</v>
      </c>
      <c r="C1404" s="110" t="s">
        <v>116</v>
      </c>
      <c r="D1404" s="110" t="s">
        <v>9</v>
      </c>
      <c r="E1404" s="110" t="s">
        <v>114</v>
      </c>
      <c r="F1404">
        <v>5.6252000000000004</v>
      </c>
      <c r="G1404">
        <v>635698.59649999999</v>
      </c>
      <c r="H1404">
        <v>144961.65</v>
      </c>
      <c r="I1404">
        <v>155235.84</v>
      </c>
      <c r="J1404">
        <v>11400.3133</v>
      </c>
      <c r="K1404">
        <v>19964.843000000001</v>
      </c>
      <c r="L1404">
        <v>44510.0677</v>
      </c>
      <c r="M1404">
        <v>10030.9337</v>
      </c>
      <c r="N1404">
        <v>0</v>
      </c>
      <c r="O1404">
        <v>31795.156999999999</v>
      </c>
    </row>
    <row r="1405" spans="1:15">
      <c r="A1405" s="110" t="s">
        <v>36</v>
      </c>
      <c r="B1405" s="110" t="s">
        <v>115</v>
      </c>
      <c r="C1405" s="110" t="s">
        <v>116</v>
      </c>
      <c r="D1405" s="110" t="s">
        <v>9</v>
      </c>
      <c r="E1405" s="110" t="s">
        <v>112</v>
      </c>
      <c r="F1405">
        <v>5646.0936000000002</v>
      </c>
      <c r="G1405">
        <v>732941651.50950003</v>
      </c>
      <c r="H1405">
        <v>172036642.05180001</v>
      </c>
      <c r="I1405">
        <v>131808542.8608</v>
      </c>
      <c r="J1405">
        <v>11443289.4114</v>
      </c>
      <c r="K1405">
        <v>23682452.355599999</v>
      </c>
      <c r="L1405">
        <v>44675390.7918</v>
      </c>
      <c r="M1405">
        <v>10068191.4087</v>
      </c>
      <c r="N1405">
        <v>7884112.9841</v>
      </c>
      <c r="O1405">
        <v>26408731.776999999</v>
      </c>
    </row>
    <row r="1406" spans="1:15">
      <c r="A1406" s="110" t="s">
        <v>36</v>
      </c>
      <c r="B1406" s="110" t="s">
        <v>115</v>
      </c>
      <c r="C1406" s="110" t="s">
        <v>116</v>
      </c>
      <c r="D1406" s="110" t="s">
        <v>9</v>
      </c>
      <c r="E1406" s="110" t="s">
        <v>112</v>
      </c>
      <c r="F1406">
        <v>4182.7380000000003</v>
      </c>
      <c r="G1406">
        <v>542158934.78299999</v>
      </c>
      <c r="H1406">
        <v>127448153.3942</v>
      </c>
      <c r="I1406">
        <v>97646380.377599999</v>
      </c>
      <c r="J1406">
        <v>8477415.6327999998</v>
      </c>
      <c r="K1406">
        <v>17544429.904800002</v>
      </c>
      <c r="L1406">
        <v>33096414.613000002</v>
      </c>
      <c r="M1406">
        <v>7458715.6677999999</v>
      </c>
      <c r="N1406">
        <v>5840707.0997000001</v>
      </c>
      <c r="O1406">
        <v>19564111.713500001</v>
      </c>
    </row>
    <row r="1407" spans="1:15">
      <c r="A1407" s="110" t="s">
        <v>36</v>
      </c>
      <c r="B1407" s="110" t="s">
        <v>115</v>
      </c>
      <c r="C1407" s="110" t="s">
        <v>116</v>
      </c>
      <c r="D1407" s="110" t="s">
        <v>9</v>
      </c>
      <c r="E1407" s="110" t="s">
        <v>112</v>
      </c>
      <c r="F1407">
        <v>3437.8008</v>
      </c>
      <c r="G1407">
        <v>445925426.57859999</v>
      </c>
      <c r="H1407">
        <v>104749895.1802</v>
      </c>
      <c r="I1407">
        <v>80255756.351999998</v>
      </c>
      <c r="J1407">
        <v>6967604.9785000002</v>
      </c>
      <c r="K1407">
        <v>14419802.331</v>
      </c>
      <c r="L1407">
        <v>27202009.935600001</v>
      </c>
      <c r="M1407">
        <v>6130333.4538000003</v>
      </c>
      <c r="N1407">
        <v>4800488.9475999996</v>
      </c>
      <c r="O1407">
        <v>16079782.8839</v>
      </c>
    </row>
    <row r="1408" spans="1:15">
      <c r="A1408" s="110" t="s">
        <v>36</v>
      </c>
      <c r="B1408" s="110" t="s">
        <v>115</v>
      </c>
      <c r="C1408" s="110" t="s">
        <v>116</v>
      </c>
      <c r="D1408" s="110" t="s">
        <v>9</v>
      </c>
      <c r="E1408" s="110" t="s">
        <v>113</v>
      </c>
      <c r="F1408">
        <v>450.01600000000002</v>
      </c>
      <c r="G1408">
        <v>58447951.786200002</v>
      </c>
      <c r="H1408">
        <v>13712001.615800001</v>
      </c>
      <c r="I1408">
        <v>10505662.6176</v>
      </c>
      <c r="J1408">
        <v>912074.77890000003</v>
      </c>
      <c r="K1408">
        <v>1887585.1579</v>
      </c>
      <c r="L1408">
        <v>3560805.4147000001</v>
      </c>
      <c r="M1408">
        <v>802474.69240000006</v>
      </c>
      <c r="N1408">
        <v>628395.00020000001</v>
      </c>
      <c r="O1408">
        <v>2104880.4149000002</v>
      </c>
    </row>
    <row r="1409" spans="1:15">
      <c r="A1409" s="110" t="s">
        <v>36</v>
      </c>
      <c r="B1409" s="110" t="s">
        <v>115</v>
      </c>
      <c r="C1409" s="110" t="s">
        <v>116</v>
      </c>
      <c r="D1409" s="110" t="s">
        <v>9</v>
      </c>
      <c r="E1409" s="110" t="s">
        <v>114</v>
      </c>
      <c r="F1409">
        <v>116.52200000000001</v>
      </c>
      <c r="G1409">
        <v>15157554.7108</v>
      </c>
      <c r="H1409">
        <v>3550429.3662</v>
      </c>
      <c r="I1409">
        <v>2720216.0447999998</v>
      </c>
      <c r="J1409">
        <v>236162.4859</v>
      </c>
      <c r="K1409">
        <v>488749.72840000002</v>
      </c>
      <c r="L1409">
        <v>921994.25919999997</v>
      </c>
      <c r="M1409">
        <v>207783.6257</v>
      </c>
      <c r="N1409">
        <v>162709.4197</v>
      </c>
      <c r="O1409">
        <v>545013.67890000006</v>
      </c>
    </row>
    <row r="1410" spans="1:15">
      <c r="A1410" s="110" t="s">
        <v>36</v>
      </c>
      <c r="B1410" s="110" t="s">
        <v>115</v>
      </c>
      <c r="C1410" s="110" t="s">
        <v>116</v>
      </c>
      <c r="D1410" s="110" t="s">
        <v>9</v>
      </c>
      <c r="E1410" s="110" t="s">
        <v>114</v>
      </c>
      <c r="F1410">
        <v>0.80359999999999998</v>
      </c>
      <c r="G1410">
        <v>113213.5306</v>
      </c>
      <c r="H1410">
        <v>31377.7346</v>
      </c>
      <c r="I1410">
        <v>20315.270400000001</v>
      </c>
      <c r="J1410">
        <v>1629.5039999999999</v>
      </c>
      <c r="K1410">
        <v>5622.6022000000003</v>
      </c>
      <c r="L1410">
        <v>6358.5811000000003</v>
      </c>
      <c r="M1410">
        <v>1432.9905000000001</v>
      </c>
      <c r="N1410">
        <v>0</v>
      </c>
      <c r="O1410">
        <v>8208.7304999999997</v>
      </c>
    </row>
    <row r="1411" spans="1:15">
      <c r="A1411" s="110" t="s">
        <v>36</v>
      </c>
      <c r="B1411" s="110" t="s">
        <v>115</v>
      </c>
      <c r="C1411" s="110" t="s">
        <v>116</v>
      </c>
      <c r="D1411" s="110" t="s">
        <v>9</v>
      </c>
      <c r="E1411" s="110" t="s">
        <v>112</v>
      </c>
      <c r="F1411">
        <v>3212.7928000000002</v>
      </c>
      <c r="G1411">
        <v>605013688.2026</v>
      </c>
      <c r="H1411">
        <v>188168987.80340001</v>
      </c>
      <c r="I1411">
        <v>87653602.963200003</v>
      </c>
      <c r="J1411">
        <v>6511567.5891000004</v>
      </c>
      <c r="K1411">
        <v>22333234.037500001</v>
      </c>
      <c r="L1411">
        <v>25421607.2282</v>
      </c>
      <c r="M1411">
        <v>5729096.1075999998</v>
      </c>
      <c r="N1411">
        <v>2629902.5899</v>
      </c>
      <c r="O1411">
        <v>19468286.9778</v>
      </c>
    </row>
    <row r="1412" spans="1:15">
      <c r="A1412" s="110" t="s">
        <v>36</v>
      </c>
      <c r="B1412" s="110" t="s">
        <v>115</v>
      </c>
      <c r="C1412" s="110" t="s">
        <v>116</v>
      </c>
      <c r="D1412" s="110" t="s">
        <v>9</v>
      </c>
      <c r="E1412" s="110" t="s">
        <v>112</v>
      </c>
      <c r="F1412">
        <v>572.16319999999996</v>
      </c>
      <c r="G1412">
        <v>107634309.46610001</v>
      </c>
      <c r="H1412">
        <v>33510835.1384</v>
      </c>
      <c r="I1412">
        <v>15610146.873600001</v>
      </c>
      <c r="J1412">
        <v>1159638.8211000001</v>
      </c>
      <c r="K1412">
        <v>3977304.3108000001</v>
      </c>
      <c r="L1412">
        <v>4527309.7414999995</v>
      </c>
      <c r="M1412">
        <v>1020289.2518</v>
      </c>
      <c r="N1412">
        <v>468356.8394</v>
      </c>
      <c r="O1412">
        <v>3467088.6264</v>
      </c>
    </row>
    <row r="1413" spans="1:15">
      <c r="A1413" s="110" t="s">
        <v>36</v>
      </c>
      <c r="B1413" s="110" t="s">
        <v>115</v>
      </c>
      <c r="C1413" s="110" t="s">
        <v>116</v>
      </c>
      <c r="D1413" s="110" t="s">
        <v>9</v>
      </c>
      <c r="E1413" s="110" t="s">
        <v>112</v>
      </c>
      <c r="F1413">
        <v>974.76679999999999</v>
      </c>
      <c r="G1413">
        <v>183463213.6787</v>
      </c>
      <c r="H1413">
        <v>57090791.070799999</v>
      </c>
      <c r="I1413">
        <v>26594251.545600001</v>
      </c>
      <c r="J1413">
        <v>1975620.0959999999</v>
      </c>
      <c r="K1413">
        <v>6775941.1924999999</v>
      </c>
      <c r="L1413">
        <v>7712958.8713999996</v>
      </c>
      <c r="M1413">
        <v>1738217.5034</v>
      </c>
      <c r="N1413">
        <v>797916.91890000005</v>
      </c>
      <c r="O1413">
        <v>5906711.3816999998</v>
      </c>
    </row>
    <row r="1414" spans="1:15">
      <c r="A1414" s="110" t="s">
        <v>36</v>
      </c>
      <c r="B1414" s="110" t="s">
        <v>115</v>
      </c>
      <c r="C1414" s="110" t="s">
        <v>116</v>
      </c>
      <c r="D1414" s="110" t="s">
        <v>9</v>
      </c>
      <c r="E1414" s="110" t="s">
        <v>113</v>
      </c>
      <c r="F1414">
        <v>261.97359999999998</v>
      </c>
      <c r="G1414">
        <v>49350523.106799997</v>
      </c>
      <c r="H1414">
        <v>15343444.169600001</v>
      </c>
      <c r="I1414">
        <v>7147342.2527999999</v>
      </c>
      <c r="J1414">
        <v>530958.52800000005</v>
      </c>
      <c r="K1414">
        <v>1821069.1085999999</v>
      </c>
      <c r="L1414">
        <v>2072897.4378</v>
      </c>
      <c r="M1414">
        <v>467154.91019999998</v>
      </c>
      <c r="N1414">
        <v>214444.28320000001</v>
      </c>
      <c r="O1414">
        <v>1587459.1183</v>
      </c>
    </row>
    <row r="1415" spans="1:15">
      <c r="A1415" s="110" t="s">
        <v>36</v>
      </c>
      <c r="B1415" s="110" t="s">
        <v>115</v>
      </c>
      <c r="C1415" s="110" t="s">
        <v>116</v>
      </c>
      <c r="D1415" s="110" t="s">
        <v>9</v>
      </c>
      <c r="E1415" s="110" t="s">
        <v>114</v>
      </c>
      <c r="F1415">
        <v>872.70960000000002</v>
      </c>
      <c r="G1415">
        <v>164578447.19690001</v>
      </c>
      <c r="H1415">
        <v>51113437.224600002</v>
      </c>
      <c r="I1415">
        <v>23809858.233600002</v>
      </c>
      <c r="J1415">
        <v>1768775.0097000001</v>
      </c>
      <c r="K1415">
        <v>6066506.2943000002</v>
      </c>
      <c r="L1415">
        <v>6905419.0719999997</v>
      </c>
      <c r="M1415">
        <v>1556227.7071</v>
      </c>
      <c r="N1415">
        <v>714375.74100000004</v>
      </c>
      <c r="O1415">
        <v>5288284.0564999999</v>
      </c>
    </row>
    <row r="1416" spans="1:15">
      <c r="A1416" s="110" t="s">
        <v>36</v>
      </c>
      <c r="B1416" s="110" t="s">
        <v>115</v>
      </c>
      <c r="C1416" s="110" t="s">
        <v>116</v>
      </c>
      <c r="D1416" s="110" t="s">
        <v>9</v>
      </c>
      <c r="E1416" s="110" t="s">
        <v>114</v>
      </c>
      <c r="F1416">
        <v>343.13720000000001</v>
      </c>
      <c r="G1416">
        <v>64718782.147399999</v>
      </c>
      <c r="H1416">
        <v>20097087.046799999</v>
      </c>
      <c r="I1416">
        <v>9361702.0032000002</v>
      </c>
      <c r="J1416">
        <v>695457.64040000003</v>
      </c>
      <c r="K1416">
        <v>2385265.3662</v>
      </c>
      <c r="L1416">
        <v>2715114.1286999998</v>
      </c>
      <c r="M1416">
        <v>611886.95299999998</v>
      </c>
      <c r="N1416">
        <v>280882.54269999999</v>
      </c>
      <c r="O1416">
        <v>2079279.2745000001</v>
      </c>
    </row>
    <row r="1417" spans="1:15" hidden="1">
      <c r="A1417" s="110" t="s">
        <v>36</v>
      </c>
      <c r="B1417" s="110" t="s">
        <v>115</v>
      </c>
      <c r="C1417" s="110" t="s">
        <v>116</v>
      </c>
      <c r="D1417" s="110" t="s">
        <v>11</v>
      </c>
      <c r="E1417" s="110" t="s">
        <v>112</v>
      </c>
      <c r="F1417">
        <v>0.80359999999999998</v>
      </c>
      <c r="G1417">
        <v>342264.36180000001</v>
      </c>
      <c r="H1417">
        <v>154113.52239999999</v>
      </c>
      <c r="I1417">
        <v>26112.9984</v>
      </c>
      <c r="J1417">
        <v>1629.5039999999999</v>
      </c>
      <c r="K1417">
        <v>10551.1119</v>
      </c>
      <c r="L1417">
        <v>6358.5811000000003</v>
      </c>
      <c r="M1417">
        <v>1432.9905000000001</v>
      </c>
      <c r="N1417">
        <v>0</v>
      </c>
      <c r="O1417">
        <v>3250.7388000000001</v>
      </c>
    </row>
    <row r="1418" spans="1:15" hidden="1">
      <c r="A1418" s="110" t="s">
        <v>36</v>
      </c>
      <c r="B1418" s="110" t="s">
        <v>115</v>
      </c>
      <c r="C1418" s="110" t="s">
        <v>116</v>
      </c>
      <c r="D1418" s="110" t="s">
        <v>11</v>
      </c>
      <c r="E1418" s="110" t="s">
        <v>112</v>
      </c>
      <c r="F1418">
        <v>9.6432000000000002</v>
      </c>
      <c r="G1418">
        <v>4105286.0595999998</v>
      </c>
      <c r="H1418">
        <v>1849363.0641999999</v>
      </c>
      <c r="I1418">
        <v>313359.12959999999</v>
      </c>
      <c r="J1418">
        <v>19544.1044</v>
      </c>
      <c r="K1418">
        <v>126613.3428</v>
      </c>
      <c r="L1418">
        <v>76302.973199999993</v>
      </c>
      <c r="M1418">
        <v>17195.886299999998</v>
      </c>
      <c r="N1418">
        <v>0</v>
      </c>
      <c r="O1418">
        <v>39008.866199999997</v>
      </c>
    </row>
    <row r="1419" spans="1:15" hidden="1">
      <c r="A1419" s="110" t="s">
        <v>36</v>
      </c>
      <c r="B1419" s="110" t="s">
        <v>115</v>
      </c>
      <c r="C1419" s="110" t="s">
        <v>116</v>
      </c>
      <c r="D1419" s="110" t="s">
        <v>11</v>
      </c>
      <c r="E1419" s="110" t="s">
        <v>114</v>
      </c>
      <c r="F1419">
        <v>1.6072</v>
      </c>
      <c r="G1419">
        <v>684961.51049999997</v>
      </c>
      <c r="H1419">
        <v>308227.04479999997</v>
      </c>
      <c r="I1419">
        <v>52226.784</v>
      </c>
      <c r="J1419">
        <v>3256.5221000000001</v>
      </c>
      <c r="K1419">
        <v>21102.2238</v>
      </c>
      <c r="L1419">
        <v>12717.162200000001</v>
      </c>
      <c r="M1419">
        <v>2865.9810000000002</v>
      </c>
      <c r="N1419">
        <v>0</v>
      </c>
      <c r="O1419">
        <v>6501.4777000000004</v>
      </c>
    </row>
    <row r="1420" spans="1:15" hidden="1">
      <c r="A1420" s="110" t="s">
        <v>36</v>
      </c>
      <c r="B1420" s="110" t="s">
        <v>115</v>
      </c>
      <c r="C1420" s="110" t="s">
        <v>116</v>
      </c>
      <c r="D1420" s="110" t="s">
        <v>7</v>
      </c>
      <c r="E1420" s="110" t="s">
        <v>112</v>
      </c>
      <c r="F1420">
        <v>2499.9996000000001</v>
      </c>
      <c r="G1420">
        <v>412284823.83670002</v>
      </c>
      <c r="H1420">
        <v>64261575.803400002</v>
      </c>
      <c r="I1420">
        <v>92440660.627200007</v>
      </c>
      <c r="J1420">
        <v>5066904.7780999998</v>
      </c>
      <c r="K1420">
        <v>5429139.0514000002</v>
      </c>
      <c r="L1420">
        <v>19781545.7947</v>
      </c>
      <c r="M1420">
        <v>4458033.5143999998</v>
      </c>
      <c r="N1420">
        <v>8081073.7744000005</v>
      </c>
      <c r="O1420">
        <v>12884184.991800001</v>
      </c>
    </row>
    <row r="1421" spans="1:15" hidden="1">
      <c r="A1421" s="110" t="s">
        <v>36</v>
      </c>
      <c r="B1421" s="110" t="s">
        <v>115</v>
      </c>
      <c r="C1421" s="110" t="s">
        <v>116</v>
      </c>
      <c r="D1421" s="110" t="s">
        <v>7</v>
      </c>
      <c r="E1421" s="110" t="s">
        <v>112</v>
      </c>
      <c r="F1421">
        <v>1540.5011999999999</v>
      </c>
      <c r="G1421">
        <v>253748622.37029999</v>
      </c>
      <c r="H1421">
        <v>39598020.998199999</v>
      </c>
      <c r="I1421">
        <v>56961988.799999997</v>
      </c>
      <c r="J1421">
        <v>3122229.0998</v>
      </c>
      <c r="K1421">
        <v>3345438.6247</v>
      </c>
      <c r="L1421">
        <v>12189399.9641</v>
      </c>
      <c r="M1421">
        <v>2747042.8309999998</v>
      </c>
      <c r="N1421">
        <v>4979562.3354000002</v>
      </c>
      <c r="O1421">
        <v>7939242.2466000002</v>
      </c>
    </row>
    <row r="1422" spans="1:15" hidden="1">
      <c r="A1422" s="110" t="s">
        <v>36</v>
      </c>
      <c r="B1422" s="110" t="s">
        <v>115</v>
      </c>
      <c r="C1422" s="110" t="s">
        <v>116</v>
      </c>
      <c r="D1422" s="110" t="s">
        <v>7</v>
      </c>
      <c r="E1422" s="110" t="s">
        <v>112</v>
      </c>
      <c r="F1422">
        <v>1106.5572</v>
      </c>
      <c r="G1422">
        <v>182374395.24149999</v>
      </c>
      <c r="H1422">
        <v>28443647.171999998</v>
      </c>
      <c r="I1422">
        <v>40916358.163199998</v>
      </c>
      <c r="J1422">
        <v>2242728.2425000002</v>
      </c>
      <c r="K1422">
        <v>2403061.5473000002</v>
      </c>
      <c r="L1422">
        <v>8755766.1713999994</v>
      </c>
      <c r="M1422">
        <v>1973227.949</v>
      </c>
      <c r="N1422">
        <v>3576868.7198000001</v>
      </c>
      <c r="O1422">
        <v>5702835.9800000004</v>
      </c>
    </row>
    <row r="1423" spans="1:15" hidden="1">
      <c r="A1423" s="110" t="s">
        <v>36</v>
      </c>
      <c r="B1423" s="110" t="s">
        <v>115</v>
      </c>
      <c r="C1423" s="110" t="s">
        <v>116</v>
      </c>
      <c r="D1423" s="110" t="s">
        <v>7</v>
      </c>
      <c r="E1423" s="110" t="s">
        <v>113</v>
      </c>
      <c r="F1423">
        <v>244.2944</v>
      </c>
      <c r="G1423">
        <v>40303646.950599998</v>
      </c>
      <c r="H1423">
        <v>6279498.4671999998</v>
      </c>
      <c r="I1423">
        <v>9033095.5967999995</v>
      </c>
      <c r="J1423">
        <v>495126.84129999997</v>
      </c>
      <c r="K1423">
        <v>530523.39170000004</v>
      </c>
      <c r="L1423">
        <v>1933008.6536999999</v>
      </c>
      <c r="M1423">
        <v>435629.11869999999</v>
      </c>
      <c r="N1423">
        <v>789664.554</v>
      </c>
      <c r="O1423">
        <v>1259013.8983</v>
      </c>
    </row>
    <row r="1424" spans="1:15" hidden="1">
      <c r="A1424" s="110" t="s">
        <v>36</v>
      </c>
      <c r="B1424" s="110" t="s">
        <v>115</v>
      </c>
      <c r="C1424" s="110" t="s">
        <v>116</v>
      </c>
      <c r="D1424" s="110" t="s">
        <v>7</v>
      </c>
      <c r="E1424" s="110" t="s">
        <v>114</v>
      </c>
      <c r="F1424">
        <v>547.25160000000005</v>
      </c>
      <c r="G1424">
        <v>90396909.403400004</v>
      </c>
      <c r="H1424">
        <v>14066902.7326</v>
      </c>
      <c r="I1424">
        <v>20235323.155200001</v>
      </c>
      <c r="J1424">
        <v>1109147.8130999999</v>
      </c>
      <c r="K1424">
        <v>1188442.2032000001</v>
      </c>
      <c r="L1424">
        <v>4330193.7275</v>
      </c>
      <c r="M1424">
        <v>975866.54559999995</v>
      </c>
      <c r="N1424">
        <v>1768952.5041</v>
      </c>
      <c r="O1424">
        <v>2820356.7917999998</v>
      </c>
    </row>
    <row r="1425" spans="1:15" hidden="1">
      <c r="A1425" s="110" t="s">
        <v>36</v>
      </c>
      <c r="B1425" s="110" t="s">
        <v>115</v>
      </c>
      <c r="C1425" s="110" t="s">
        <v>116</v>
      </c>
      <c r="D1425" s="110" t="s">
        <v>7</v>
      </c>
      <c r="E1425" s="110" t="s">
        <v>114</v>
      </c>
      <c r="F1425">
        <v>568.94880000000001</v>
      </c>
      <c r="G1425">
        <v>93995493.591399997</v>
      </c>
      <c r="H1425">
        <v>14624620.509199999</v>
      </c>
      <c r="I1425">
        <v>21037605.120000001</v>
      </c>
      <c r="J1425">
        <v>1153124.5338999999</v>
      </c>
      <c r="K1425">
        <v>1235561.057</v>
      </c>
      <c r="L1425">
        <v>4501875.4171000002</v>
      </c>
      <c r="M1425">
        <v>1014557.2897</v>
      </c>
      <c r="N1425">
        <v>1839087.1849</v>
      </c>
      <c r="O1425">
        <v>2932177.1052000001</v>
      </c>
    </row>
    <row r="1426" spans="1:15" hidden="1">
      <c r="A1426" s="110" t="s">
        <v>36</v>
      </c>
      <c r="B1426" s="110" t="s">
        <v>115</v>
      </c>
      <c r="C1426" s="110" t="s">
        <v>116</v>
      </c>
      <c r="D1426" s="110" t="s">
        <v>7</v>
      </c>
      <c r="E1426" s="110" t="s">
        <v>112</v>
      </c>
      <c r="F1426">
        <v>5326.2608</v>
      </c>
      <c r="G1426">
        <v>691422896.70120001</v>
      </c>
      <c r="H1426">
        <v>137696564.2342</v>
      </c>
      <c r="I1426">
        <v>201322727.71200001</v>
      </c>
      <c r="J1426">
        <v>10795065.013900001</v>
      </c>
      <c r="K1426">
        <v>15645068.685000001</v>
      </c>
      <c r="L1426">
        <v>42144675.514899999</v>
      </c>
      <c r="M1426">
        <v>9497861.1809</v>
      </c>
      <c r="N1426">
        <v>4100183.6919</v>
      </c>
      <c r="O1426">
        <v>13687394.593900001</v>
      </c>
    </row>
    <row r="1427" spans="1:15" hidden="1">
      <c r="A1427" s="110" t="s">
        <v>36</v>
      </c>
      <c r="B1427" s="110" t="s">
        <v>115</v>
      </c>
      <c r="C1427" s="110" t="s">
        <v>116</v>
      </c>
      <c r="D1427" s="110" t="s">
        <v>7</v>
      </c>
      <c r="E1427" s="110" t="s">
        <v>112</v>
      </c>
      <c r="F1427">
        <v>1616.8432</v>
      </c>
      <c r="G1427">
        <v>209572271.6999</v>
      </c>
      <c r="H1427">
        <v>41799258.6822</v>
      </c>
      <c r="I1427">
        <v>61113659.558399998</v>
      </c>
      <c r="J1427">
        <v>3276956.16</v>
      </c>
      <c r="K1427">
        <v>4749227.2472000001</v>
      </c>
      <c r="L1427">
        <v>12793465.168400001</v>
      </c>
      <c r="M1427">
        <v>2883176.9306000001</v>
      </c>
      <c r="N1427">
        <v>1244654.4339000001</v>
      </c>
      <c r="O1427">
        <v>4154954.4240999999</v>
      </c>
    </row>
    <row r="1428" spans="1:15" hidden="1">
      <c r="A1428" s="110" t="s">
        <v>36</v>
      </c>
      <c r="B1428" s="110" t="s">
        <v>115</v>
      </c>
      <c r="C1428" s="110" t="s">
        <v>116</v>
      </c>
      <c r="D1428" s="110" t="s">
        <v>7</v>
      </c>
      <c r="E1428" s="110" t="s">
        <v>112</v>
      </c>
      <c r="F1428">
        <v>2348.1192000000001</v>
      </c>
      <c r="G1428">
        <v>304580190.49089998</v>
      </c>
      <c r="H1428">
        <v>60704489.7346</v>
      </c>
      <c r="I1428">
        <v>88754527.353599995</v>
      </c>
      <c r="J1428">
        <v>4759078.9187000003</v>
      </c>
      <c r="K1428">
        <v>6897237.5826000003</v>
      </c>
      <c r="L1428">
        <v>18579773.9672</v>
      </c>
      <c r="M1428">
        <v>4187198.3058000002</v>
      </c>
      <c r="N1428">
        <v>1807594.5606</v>
      </c>
      <c r="O1428">
        <v>6034183.3136999998</v>
      </c>
    </row>
    <row r="1429" spans="1:15" hidden="1">
      <c r="A1429" s="110" t="s">
        <v>36</v>
      </c>
      <c r="B1429" s="110" t="s">
        <v>115</v>
      </c>
      <c r="C1429" s="110" t="s">
        <v>116</v>
      </c>
      <c r="D1429" s="110" t="s">
        <v>7</v>
      </c>
      <c r="E1429" s="110" t="s">
        <v>113</v>
      </c>
      <c r="F1429">
        <v>164.738</v>
      </c>
      <c r="G1429">
        <v>21396121.769499999</v>
      </c>
      <c r="H1429">
        <v>4258870.6704000002</v>
      </c>
      <c r="I1429">
        <v>6226789.7856000001</v>
      </c>
      <c r="J1429">
        <v>333885.4939</v>
      </c>
      <c r="K1429">
        <v>483892.43819999998</v>
      </c>
      <c r="L1429">
        <v>1303509.125</v>
      </c>
      <c r="M1429">
        <v>293763.05699999997</v>
      </c>
      <c r="N1429">
        <v>126816.18240000001</v>
      </c>
      <c r="O1429">
        <v>423342.77179999999</v>
      </c>
    </row>
    <row r="1430" spans="1:15" hidden="1">
      <c r="A1430" s="110" t="s">
        <v>36</v>
      </c>
      <c r="B1430" s="110" t="s">
        <v>115</v>
      </c>
      <c r="C1430" s="110" t="s">
        <v>116</v>
      </c>
      <c r="D1430" s="110" t="s">
        <v>7</v>
      </c>
      <c r="E1430" s="110" t="s">
        <v>112</v>
      </c>
      <c r="F1430">
        <v>5402.6027999999997</v>
      </c>
      <c r="G1430">
        <v>934725573.61170006</v>
      </c>
      <c r="H1430">
        <v>175405589.77239999</v>
      </c>
      <c r="I1430">
        <v>206535661.36320001</v>
      </c>
      <c r="J1430">
        <v>10949792.074100001</v>
      </c>
      <c r="K1430">
        <v>17088650.959399998</v>
      </c>
      <c r="L1430">
        <v>42748740.7192</v>
      </c>
      <c r="M1430">
        <v>9633995.2805000003</v>
      </c>
      <c r="N1430">
        <v>1787666.2394999999</v>
      </c>
      <c r="O1430">
        <v>22375511.684099998</v>
      </c>
    </row>
    <row r="1431" spans="1:15" hidden="1">
      <c r="A1431" s="110" t="s">
        <v>36</v>
      </c>
      <c r="B1431" s="110" t="s">
        <v>115</v>
      </c>
      <c r="C1431" s="110" t="s">
        <v>116</v>
      </c>
      <c r="D1431" s="110" t="s">
        <v>7</v>
      </c>
      <c r="E1431" s="110" t="s">
        <v>112</v>
      </c>
      <c r="F1431">
        <v>3342.1723999999999</v>
      </c>
      <c r="G1431">
        <v>577588087.9138</v>
      </c>
      <c r="H1431">
        <v>108509867.904</v>
      </c>
      <c r="I1431">
        <v>127767635.8656</v>
      </c>
      <c r="J1431">
        <v>6773788.4665000001</v>
      </c>
      <c r="K1431">
        <v>10571426.3484</v>
      </c>
      <c r="L1431">
        <v>26445338.784899998</v>
      </c>
      <c r="M1431">
        <v>5959807.5817</v>
      </c>
      <c r="N1431">
        <v>1105890.8062</v>
      </c>
      <c r="O1431">
        <v>13841998.0803</v>
      </c>
    </row>
    <row r="1432" spans="1:15" hidden="1">
      <c r="A1432" s="110" t="s">
        <v>36</v>
      </c>
      <c r="B1432" s="110" t="s">
        <v>115</v>
      </c>
      <c r="C1432" s="110" t="s">
        <v>116</v>
      </c>
      <c r="D1432" s="110" t="s">
        <v>7</v>
      </c>
      <c r="E1432" s="110" t="s">
        <v>112</v>
      </c>
      <c r="F1432">
        <v>6181.2911999999997</v>
      </c>
      <c r="G1432">
        <v>1068821934.4369</v>
      </c>
      <c r="H1432">
        <v>200687162.42359999</v>
      </c>
      <c r="I1432">
        <v>236304076.4928</v>
      </c>
      <c r="J1432">
        <v>12528008.3368</v>
      </c>
      <c r="K1432">
        <v>19551673.833099999</v>
      </c>
      <c r="L1432">
        <v>48910205.8028</v>
      </c>
      <c r="M1432">
        <v>11022563.0965</v>
      </c>
      <c r="N1432">
        <v>2045326.2999</v>
      </c>
      <c r="O1432">
        <v>25600540.811299998</v>
      </c>
    </row>
    <row r="1433" spans="1:15" hidden="1">
      <c r="A1433" s="110" t="s">
        <v>36</v>
      </c>
      <c r="B1433" s="110" t="s">
        <v>115</v>
      </c>
      <c r="C1433" s="110" t="s">
        <v>116</v>
      </c>
      <c r="D1433" s="110" t="s">
        <v>7</v>
      </c>
      <c r="E1433" s="110" t="s">
        <v>113</v>
      </c>
      <c r="F1433">
        <v>538.41200000000003</v>
      </c>
      <c r="G1433">
        <v>93188198.204600006</v>
      </c>
      <c r="H1433">
        <v>17480551.137800001</v>
      </c>
      <c r="I1433">
        <v>20582908.1664</v>
      </c>
      <c r="J1433">
        <v>1091233.2126</v>
      </c>
      <c r="K1433">
        <v>1703018.9116</v>
      </c>
      <c r="L1433">
        <v>4260249.3354000002</v>
      </c>
      <c r="M1433">
        <v>960103.64980000001</v>
      </c>
      <c r="N1433">
        <v>178155.04689999999</v>
      </c>
      <c r="O1433">
        <v>2229896.3004999999</v>
      </c>
    </row>
    <row r="1434" spans="1:15" hidden="1">
      <c r="A1434" s="110" t="s">
        <v>36</v>
      </c>
      <c r="B1434" s="110" t="s">
        <v>115</v>
      </c>
      <c r="C1434" s="110" t="s">
        <v>116</v>
      </c>
      <c r="D1434" s="110" t="s">
        <v>7</v>
      </c>
      <c r="E1434" s="110" t="s">
        <v>114</v>
      </c>
      <c r="F1434">
        <v>844.58360000000005</v>
      </c>
      <c r="G1434">
        <v>146352056.8633</v>
      </c>
      <c r="H1434">
        <v>27420983.893199999</v>
      </c>
      <c r="I1434">
        <v>32287517.318399999</v>
      </c>
      <c r="J1434">
        <v>1711769.7145</v>
      </c>
      <c r="K1434">
        <v>2671452.0539000002</v>
      </c>
      <c r="L1434">
        <v>6682868.7335999999</v>
      </c>
      <c r="M1434">
        <v>1506073.0388</v>
      </c>
      <c r="N1434">
        <v>279464.11090000003</v>
      </c>
      <c r="O1434">
        <v>3497941.8086999999</v>
      </c>
    </row>
    <row r="1435" spans="1:15" hidden="1">
      <c r="A1435" s="110" t="s">
        <v>36</v>
      </c>
      <c r="B1435" s="110" t="s">
        <v>115</v>
      </c>
      <c r="C1435" s="110" t="s">
        <v>116</v>
      </c>
      <c r="D1435" s="110" t="s">
        <v>7</v>
      </c>
      <c r="E1435" s="110" t="s">
        <v>114</v>
      </c>
      <c r="F1435">
        <v>558.50199999999995</v>
      </c>
      <c r="G1435">
        <v>96793450.810100004</v>
      </c>
      <c r="H1435">
        <v>18132810.9538</v>
      </c>
      <c r="I1435">
        <v>21350928.038400002</v>
      </c>
      <c r="J1435">
        <v>1131950.9254999999</v>
      </c>
      <c r="K1435">
        <v>1766564.3933999999</v>
      </c>
      <c r="L1435">
        <v>4419213.8628000002</v>
      </c>
      <c r="M1435">
        <v>995928.4129</v>
      </c>
      <c r="N1435">
        <v>184802.62330000001</v>
      </c>
      <c r="O1435">
        <v>2313101.3864000002</v>
      </c>
    </row>
    <row r="1436" spans="1:15">
      <c r="A1436" s="110" t="s">
        <v>36</v>
      </c>
      <c r="B1436" s="110" t="s">
        <v>115</v>
      </c>
      <c r="C1436" s="110" t="s">
        <v>116</v>
      </c>
      <c r="D1436" s="110" t="s">
        <v>9</v>
      </c>
      <c r="E1436" s="110" t="s">
        <v>114</v>
      </c>
      <c r="F1436">
        <v>0.80359999999999998</v>
      </c>
      <c r="G1436">
        <v>90792.945900000006</v>
      </c>
      <c r="H1436">
        <v>20651.765599999999</v>
      </c>
      <c r="I1436">
        <v>21839.2896</v>
      </c>
      <c r="J1436">
        <v>1629.5039999999999</v>
      </c>
      <c r="K1436">
        <v>2650.1738999999998</v>
      </c>
      <c r="L1436">
        <v>6358.5811000000003</v>
      </c>
      <c r="M1436">
        <v>1432.9905000000001</v>
      </c>
      <c r="N1436">
        <v>0</v>
      </c>
      <c r="O1436">
        <v>4542.1652999999997</v>
      </c>
    </row>
    <row r="1437" spans="1:15">
      <c r="A1437" s="110" t="s">
        <v>36</v>
      </c>
      <c r="B1437" s="110" t="s">
        <v>115</v>
      </c>
      <c r="C1437" s="110" t="s">
        <v>116</v>
      </c>
      <c r="D1437" s="110" t="s">
        <v>9</v>
      </c>
      <c r="E1437" s="110" t="s">
        <v>114</v>
      </c>
      <c r="F1437">
        <v>0.80359999999999998</v>
      </c>
      <c r="G1437">
        <v>90813.630600000004</v>
      </c>
      <c r="H1437">
        <v>20651.765599999999</v>
      </c>
      <c r="I1437">
        <v>21839.2896</v>
      </c>
      <c r="J1437">
        <v>1629.5039999999999</v>
      </c>
      <c r="K1437">
        <v>2650.1738999999998</v>
      </c>
      <c r="L1437">
        <v>6358.5811000000003</v>
      </c>
      <c r="M1437">
        <v>1432.9905000000001</v>
      </c>
      <c r="N1437">
        <v>0</v>
      </c>
      <c r="O1437">
        <v>4542.1652999999997</v>
      </c>
    </row>
    <row r="1438" spans="1:15">
      <c r="A1438" s="110" t="s">
        <v>36</v>
      </c>
      <c r="B1438" s="110" t="s">
        <v>115</v>
      </c>
      <c r="C1438" s="110" t="s">
        <v>116</v>
      </c>
      <c r="D1438" s="110" t="s">
        <v>9</v>
      </c>
      <c r="E1438" s="110" t="s">
        <v>112</v>
      </c>
      <c r="F1438">
        <v>2465.4448000000002</v>
      </c>
      <c r="G1438">
        <v>320049093.94639999</v>
      </c>
      <c r="H1438">
        <v>74881605.477400005</v>
      </c>
      <c r="I1438">
        <v>56919863.366400003</v>
      </c>
      <c r="J1438">
        <v>4996869.6656999998</v>
      </c>
      <c r="K1438">
        <v>9609048.7115000002</v>
      </c>
      <c r="L1438">
        <v>19508126.807500001</v>
      </c>
      <c r="M1438">
        <v>4396414.9220000003</v>
      </c>
      <c r="N1438">
        <v>3442706.8936999999</v>
      </c>
      <c r="O1438">
        <v>11531737.7017</v>
      </c>
    </row>
    <row r="1439" spans="1:15">
      <c r="A1439" s="110" t="s">
        <v>36</v>
      </c>
      <c r="B1439" s="110" t="s">
        <v>115</v>
      </c>
      <c r="C1439" s="110" t="s">
        <v>116</v>
      </c>
      <c r="D1439" s="110" t="s">
        <v>9</v>
      </c>
      <c r="E1439" s="110" t="s">
        <v>112</v>
      </c>
      <c r="F1439">
        <v>1460.9448</v>
      </c>
      <c r="G1439">
        <v>189365013.72279999</v>
      </c>
      <c r="H1439">
        <v>44372477.902599998</v>
      </c>
      <c r="I1439">
        <v>33728915.155199997</v>
      </c>
      <c r="J1439">
        <v>2960987.7524000001</v>
      </c>
      <c r="K1439">
        <v>5694019.0865000002</v>
      </c>
      <c r="L1439">
        <v>11559900.4355</v>
      </c>
      <c r="M1439">
        <v>2605176.7692999998</v>
      </c>
      <c r="N1439">
        <v>2040039.4827000001</v>
      </c>
      <c r="O1439">
        <v>6833343.9183999998</v>
      </c>
    </row>
    <row r="1440" spans="1:15">
      <c r="A1440" s="110" t="s">
        <v>36</v>
      </c>
      <c r="B1440" s="110" t="s">
        <v>115</v>
      </c>
      <c r="C1440" s="110" t="s">
        <v>116</v>
      </c>
      <c r="D1440" s="110" t="s">
        <v>9</v>
      </c>
      <c r="E1440" s="110" t="s">
        <v>112</v>
      </c>
      <c r="F1440">
        <v>1509.1608000000001</v>
      </c>
      <c r="G1440">
        <v>195756866.07519999</v>
      </c>
      <c r="H1440">
        <v>45836915.090800002</v>
      </c>
      <c r="I1440">
        <v>34842081.292800002</v>
      </c>
      <c r="J1440">
        <v>3058709.5175000001</v>
      </c>
      <c r="K1440">
        <v>5881940.5085000005</v>
      </c>
      <c r="L1440">
        <v>11941415.3013</v>
      </c>
      <c r="M1440">
        <v>2691156.2006000001</v>
      </c>
      <c r="N1440">
        <v>2107367.5183999999</v>
      </c>
      <c r="O1440">
        <v>7058866.8200000003</v>
      </c>
    </row>
    <row r="1441" spans="1:15">
      <c r="A1441" s="110" t="s">
        <v>36</v>
      </c>
      <c r="B1441" s="110" t="s">
        <v>115</v>
      </c>
      <c r="C1441" s="110" t="s">
        <v>116</v>
      </c>
      <c r="D1441" s="110" t="s">
        <v>9</v>
      </c>
      <c r="E1441" s="110" t="s">
        <v>113</v>
      </c>
      <c r="F1441">
        <v>112.504</v>
      </c>
      <c r="G1441">
        <v>14611983.1732</v>
      </c>
      <c r="H1441">
        <v>3417023.2873999998</v>
      </c>
      <c r="I1441">
        <v>2597386.8672000002</v>
      </c>
      <c r="J1441">
        <v>228018.69469999999</v>
      </c>
      <c r="K1441">
        <v>438483.31800000003</v>
      </c>
      <c r="L1441">
        <v>890201.35369999998</v>
      </c>
      <c r="M1441">
        <v>200618.67310000001</v>
      </c>
      <c r="N1441">
        <v>157098.75</v>
      </c>
      <c r="O1441">
        <v>526220.10369999998</v>
      </c>
    </row>
    <row r="1442" spans="1:15">
      <c r="A1442" s="110" t="s">
        <v>36</v>
      </c>
      <c r="B1442" s="110" t="s">
        <v>115</v>
      </c>
      <c r="C1442" s="110" t="s">
        <v>116</v>
      </c>
      <c r="D1442" s="110" t="s">
        <v>9</v>
      </c>
      <c r="E1442" s="110" t="s">
        <v>114</v>
      </c>
      <c r="F1442">
        <v>110.8968</v>
      </c>
      <c r="G1442">
        <v>14425810.854800001</v>
      </c>
      <c r="H1442">
        <v>3368207.9986</v>
      </c>
      <c r="I1442">
        <v>2560281.4079999998</v>
      </c>
      <c r="J1442">
        <v>224762.17259999999</v>
      </c>
      <c r="K1442">
        <v>432219.27059999999</v>
      </c>
      <c r="L1442">
        <v>877484.19149999996</v>
      </c>
      <c r="M1442">
        <v>197752.69209999999</v>
      </c>
      <c r="N1442">
        <v>154854.4822</v>
      </c>
      <c r="O1442">
        <v>518702.67369999998</v>
      </c>
    </row>
    <row r="1443" spans="1:15">
      <c r="A1443" s="110" t="s">
        <v>36</v>
      </c>
      <c r="B1443" s="110" t="s">
        <v>115</v>
      </c>
      <c r="C1443" s="110" t="s">
        <v>116</v>
      </c>
      <c r="D1443" s="110" t="s">
        <v>9</v>
      </c>
      <c r="E1443" s="110" t="s">
        <v>114</v>
      </c>
      <c r="F1443">
        <v>80.36</v>
      </c>
      <c r="G1443">
        <v>10455561.4419</v>
      </c>
      <c r="H1443">
        <v>2440730.2377999998</v>
      </c>
      <c r="I1443">
        <v>1855276.1088</v>
      </c>
      <c r="J1443">
        <v>162870.85140000001</v>
      </c>
      <c r="K1443">
        <v>313202.37</v>
      </c>
      <c r="L1443">
        <v>635858.10979999998</v>
      </c>
      <c r="M1443">
        <v>143299.05220000001</v>
      </c>
      <c r="N1443">
        <v>112213.39290000001</v>
      </c>
      <c r="O1443">
        <v>375871.50270000001</v>
      </c>
    </row>
    <row r="1444" spans="1:15">
      <c r="A1444" s="110" t="s">
        <v>36</v>
      </c>
      <c r="B1444" s="110" t="s">
        <v>115</v>
      </c>
      <c r="C1444" s="110" t="s">
        <v>116</v>
      </c>
      <c r="D1444" s="110" t="s">
        <v>9</v>
      </c>
      <c r="E1444" s="110" t="s">
        <v>112</v>
      </c>
      <c r="F1444">
        <v>1721.3112000000001</v>
      </c>
      <c r="G1444">
        <v>324146903.2956</v>
      </c>
      <c r="H1444">
        <v>100539212.228</v>
      </c>
      <c r="I1444">
        <v>45617540.179200001</v>
      </c>
      <c r="J1444">
        <v>3488688.5153999999</v>
      </c>
      <c r="K1444">
        <v>11184543.818399999</v>
      </c>
      <c r="L1444">
        <v>13620080.711100001</v>
      </c>
      <c r="M1444">
        <v>3069465.6984999999</v>
      </c>
      <c r="N1444">
        <v>1409017.3455999999</v>
      </c>
      <c r="O1444">
        <v>10430482.918099999</v>
      </c>
    </row>
    <row r="1445" spans="1:15">
      <c r="A1445" s="110" t="s">
        <v>36</v>
      </c>
      <c r="B1445" s="110" t="s">
        <v>115</v>
      </c>
      <c r="C1445" s="110" t="s">
        <v>116</v>
      </c>
      <c r="D1445" s="110" t="s">
        <v>9</v>
      </c>
      <c r="E1445" s="110" t="s">
        <v>112</v>
      </c>
      <c r="F1445">
        <v>486.178</v>
      </c>
      <c r="G1445">
        <v>91458928.471699998</v>
      </c>
      <c r="H1445">
        <v>28396929.353</v>
      </c>
      <c r="I1445">
        <v>12884506.2336</v>
      </c>
      <c r="J1445">
        <v>985367.65639999998</v>
      </c>
      <c r="K1445">
        <v>3159033.1513</v>
      </c>
      <c r="L1445">
        <v>3846941.5641000001</v>
      </c>
      <c r="M1445">
        <v>866959.2659</v>
      </c>
      <c r="N1445">
        <v>397971.75260000001</v>
      </c>
      <c r="O1445">
        <v>2946051.4311000002</v>
      </c>
    </row>
    <row r="1446" spans="1:15">
      <c r="A1446" s="110" t="s">
        <v>36</v>
      </c>
      <c r="B1446" s="110" t="s">
        <v>115</v>
      </c>
      <c r="C1446" s="110" t="s">
        <v>116</v>
      </c>
      <c r="D1446" s="110" t="s">
        <v>9</v>
      </c>
      <c r="E1446" s="110" t="s">
        <v>112</v>
      </c>
      <c r="F1446">
        <v>846.19079999999997</v>
      </c>
      <c r="G1446">
        <v>159263614.2719</v>
      </c>
      <c r="H1446">
        <v>49424739.3926</v>
      </c>
      <c r="I1446">
        <v>22425429.273600001</v>
      </c>
      <c r="J1446">
        <v>1715027.4796</v>
      </c>
      <c r="K1446">
        <v>5498284.1459999997</v>
      </c>
      <c r="L1446">
        <v>6695585.8958000001</v>
      </c>
      <c r="M1446">
        <v>1508939.0197999999</v>
      </c>
      <c r="N1446">
        <v>692668.19090000005</v>
      </c>
      <c r="O1446">
        <v>5127590.3421</v>
      </c>
    </row>
    <row r="1447" spans="1:15">
      <c r="A1447" s="110" t="s">
        <v>36</v>
      </c>
      <c r="B1447" s="110" t="s">
        <v>115</v>
      </c>
      <c r="C1447" s="110" t="s">
        <v>116</v>
      </c>
      <c r="D1447" s="110" t="s">
        <v>9</v>
      </c>
      <c r="E1447" s="110" t="s">
        <v>113</v>
      </c>
      <c r="F1447">
        <v>71.520399999999995</v>
      </c>
      <c r="G1447">
        <v>13472995.6746</v>
      </c>
      <c r="H1447">
        <v>4177399.4391999999</v>
      </c>
      <c r="I1447">
        <v>1895405.9904</v>
      </c>
      <c r="J1447">
        <v>144955.008</v>
      </c>
      <c r="K1447">
        <v>464717.27350000001</v>
      </c>
      <c r="L1447">
        <v>565913.71770000004</v>
      </c>
      <c r="M1447">
        <v>127536.1565</v>
      </c>
      <c r="N1447">
        <v>58544.604899999998</v>
      </c>
      <c r="O1447">
        <v>433386.07829999999</v>
      </c>
    </row>
    <row r="1448" spans="1:15">
      <c r="A1448" s="110" t="s">
        <v>36</v>
      </c>
      <c r="B1448" s="110" t="s">
        <v>115</v>
      </c>
      <c r="C1448" s="110" t="s">
        <v>116</v>
      </c>
      <c r="D1448" s="110" t="s">
        <v>9</v>
      </c>
      <c r="E1448" s="110" t="s">
        <v>114</v>
      </c>
      <c r="F1448">
        <v>188.04239999999999</v>
      </c>
      <c r="G1448">
        <v>35461654.3068</v>
      </c>
      <c r="H1448">
        <v>10983275.3322</v>
      </c>
      <c r="I1448">
        <v>4983428.6399999997</v>
      </c>
      <c r="J1448">
        <v>381116.25089999998</v>
      </c>
      <c r="K1448">
        <v>1221840.9213</v>
      </c>
      <c r="L1448">
        <v>1487907.9768000001</v>
      </c>
      <c r="M1448">
        <v>335319.78220000002</v>
      </c>
      <c r="N1448">
        <v>153926.26459999999</v>
      </c>
      <c r="O1448">
        <v>1139464.5205000001</v>
      </c>
    </row>
    <row r="1449" spans="1:15">
      <c r="A1449" s="110" t="s">
        <v>36</v>
      </c>
      <c r="B1449" s="110" t="s">
        <v>115</v>
      </c>
      <c r="C1449" s="110" t="s">
        <v>116</v>
      </c>
      <c r="D1449" s="110" t="s">
        <v>9</v>
      </c>
      <c r="E1449" s="110" t="s">
        <v>114</v>
      </c>
      <c r="F1449">
        <v>169.55959999999999</v>
      </c>
      <c r="G1449">
        <v>31980475.476199999</v>
      </c>
      <c r="H1449">
        <v>9903722.6591999996</v>
      </c>
      <c r="I1449">
        <v>4493605.2479999997</v>
      </c>
      <c r="J1449">
        <v>343656.30320000002</v>
      </c>
      <c r="K1449">
        <v>1101745.4461999999</v>
      </c>
      <c r="L1449">
        <v>1341660.6115999999</v>
      </c>
      <c r="M1449">
        <v>302361.00020000001</v>
      </c>
      <c r="N1449">
        <v>138796.76</v>
      </c>
      <c r="O1449">
        <v>1027465.871</v>
      </c>
    </row>
    <row r="1450" spans="1:15">
      <c r="A1450" s="110" t="s">
        <v>36</v>
      </c>
      <c r="B1450" s="110" t="s">
        <v>115</v>
      </c>
      <c r="C1450" s="110" t="s">
        <v>116</v>
      </c>
      <c r="D1450" s="110" t="s">
        <v>9</v>
      </c>
      <c r="E1450" s="110" t="s">
        <v>112</v>
      </c>
      <c r="F1450">
        <v>2819.0288</v>
      </c>
      <c r="G1450">
        <v>365949224.95819998</v>
      </c>
      <c r="H1450">
        <v>86125700.423600003</v>
      </c>
      <c r="I1450">
        <v>64977530.784000002</v>
      </c>
      <c r="J1450">
        <v>5713500.9145</v>
      </c>
      <c r="K1450">
        <v>10032954.9351</v>
      </c>
      <c r="L1450">
        <v>22305902.490400001</v>
      </c>
      <c r="M1450">
        <v>5026930.7516999999</v>
      </c>
      <c r="N1450">
        <v>3936445.8223999999</v>
      </c>
      <c r="O1450">
        <v>13185572.3134</v>
      </c>
    </row>
    <row r="1451" spans="1:15">
      <c r="A1451" s="110" t="s">
        <v>36</v>
      </c>
      <c r="B1451" s="110" t="s">
        <v>115</v>
      </c>
      <c r="C1451" s="110" t="s">
        <v>116</v>
      </c>
      <c r="D1451" s="110" t="s">
        <v>9</v>
      </c>
      <c r="E1451" s="110" t="s">
        <v>112</v>
      </c>
      <c r="F1451">
        <v>652.52319999999997</v>
      </c>
      <c r="G1451">
        <v>84578866.337200001</v>
      </c>
      <c r="H1451">
        <v>19935595.394000001</v>
      </c>
      <c r="I1451">
        <v>15040409.2992</v>
      </c>
      <c r="J1451">
        <v>1322509.6724</v>
      </c>
      <c r="K1451">
        <v>2322337.3453000002</v>
      </c>
      <c r="L1451">
        <v>5163167.8513000002</v>
      </c>
      <c r="M1451">
        <v>1163588.304</v>
      </c>
      <c r="N1451">
        <v>911172.75020000001</v>
      </c>
      <c r="O1451">
        <v>3052076.6016000002</v>
      </c>
    </row>
    <row r="1452" spans="1:15">
      <c r="A1452" s="110" t="s">
        <v>36</v>
      </c>
      <c r="B1452" s="110" t="s">
        <v>115</v>
      </c>
      <c r="C1452" s="110" t="s">
        <v>116</v>
      </c>
      <c r="D1452" s="110" t="s">
        <v>9</v>
      </c>
      <c r="E1452" s="110" t="s">
        <v>112</v>
      </c>
      <c r="F1452">
        <v>1161.202</v>
      </c>
      <c r="G1452">
        <v>150622301.52720001</v>
      </c>
      <c r="H1452">
        <v>35476521.475599997</v>
      </c>
      <c r="I1452">
        <v>26765259.724800002</v>
      </c>
      <c r="J1452">
        <v>2353481.0677999998</v>
      </c>
      <c r="K1452">
        <v>4132730.8668999998</v>
      </c>
      <c r="L1452">
        <v>9188149.6860000007</v>
      </c>
      <c r="M1452">
        <v>2070671.3045000001</v>
      </c>
      <c r="N1452">
        <v>1621483.5271999999</v>
      </c>
      <c r="O1452">
        <v>5431343.2134999996</v>
      </c>
    </row>
    <row r="1453" spans="1:15">
      <c r="A1453" s="110" t="s">
        <v>36</v>
      </c>
      <c r="B1453" s="110" t="s">
        <v>115</v>
      </c>
      <c r="C1453" s="110" t="s">
        <v>116</v>
      </c>
      <c r="D1453" s="110" t="s">
        <v>9</v>
      </c>
      <c r="E1453" s="110" t="s">
        <v>113</v>
      </c>
      <c r="F1453">
        <v>56.252000000000002</v>
      </c>
      <c r="G1453">
        <v>7305991.9844000004</v>
      </c>
      <c r="H1453">
        <v>1718585.7823999999</v>
      </c>
      <c r="I1453">
        <v>1296586.8864</v>
      </c>
      <c r="J1453">
        <v>114009.3474</v>
      </c>
      <c r="K1453">
        <v>200201.49530000001</v>
      </c>
      <c r="L1453">
        <v>445100.67680000002</v>
      </c>
      <c r="M1453">
        <v>100309.3366</v>
      </c>
      <c r="N1453">
        <v>78549.375</v>
      </c>
      <c r="O1453">
        <v>263110.05190000002</v>
      </c>
    </row>
    <row r="1454" spans="1:15">
      <c r="A1454" s="110" t="s">
        <v>36</v>
      </c>
      <c r="B1454" s="110" t="s">
        <v>115</v>
      </c>
      <c r="C1454" s="110" t="s">
        <v>116</v>
      </c>
      <c r="D1454" s="110" t="s">
        <v>9</v>
      </c>
      <c r="E1454" s="110" t="s">
        <v>112</v>
      </c>
      <c r="F1454">
        <v>2062.8411999999998</v>
      </c>
      <c r="G1454">
        <v>388461765.66670001</v>
      </c>
      <c r="H1454">
        <v>121198081.54539999</v>
      </c>
      <c r="I1454">
        <v>53980204.300800003</v>
      </c>
      <c r="J1454">
        <v>4180888.3906999999</v>
      </c>
      <c r="K1454">
        <v>13246716.469799999</v>
      </c>
      <c r="L1454">
        <v>16322477.6776</v>
      </c>
      <c r="M1454">
        <v>3678486.6704000002</v>
      </c>
      <c r="N1454">
        <v>1688584.2792</v>
      </c>
      <c r="O1454">
        <v>12500023.1796</v>
      </c>
    </row>
    <row r="1455" spans="1:15">
      <c r="A1455" s="110" t="s">
        <v>36</v>
      </c>
      <c r="B1455" s="110" t="s">
        <v>115</v>
      </c>
      <c r="C1455" s="110" t="s">
        <v>116</v>
      </c>
      <c r="D1455" s="110" t="s">
        <v>9</v>
      </c>
      <c r="E1455" s="110" t="s">
        <v>112</v>
      </c>
      <c r="F1455">
        <v>805.20719999999994</v>
      </c>
      <c r="G1455">
        <v>151474126.22220001</v>
      </c>
      <c r="H1455">
        <v>47308327.936999999</v>
      </c>
      <c r="I1455">
        <v>21070574.630399998</v>
      </c>
      <c r="J1455">
        <v>1631963.7927999999</v>
      </c>
      <c r="K1455">
        <v>5170708.9610000001</v>
      </c>
      <c r="L1455">
        <v>6371298.2598000001</v>
      </c>
      <c r="M1455">
        <v>1435856.5031999999</v>
      </c>
      <c r="N1455">
        <v>659120.15890000004</v>
      </c>
      <c r="O1455">
        <v>4879245.5107000005</v>
      </c>
    </row>
    <row r="1456" spans="1:15">
      <c r="A1456" s="110" t="s">
        <v>36</v>
      </c>
      <c r="B1456" s="110" t="s">
        <v>115</v>
      </c>
      <c r="C1456" s="110" t="s">
        <v>116</v>
      </c>
      <c r="D1456" s="110" t="s">
        <v>9</v>
      </c>
      <c r="E1456" s="110" t="s">
        <v>112</v>
      </c>
      <c r="F1456">
        <v>786.72439999999995</v>
      </c>
      <c r="G1456">
        <v>148071299.30759999</v>
      </c>
      <c r="H1456">
        <v>46222408.086999997</v>
      </c>
      <c r="I1456">
        <v>20586918.950399999</v>
      </c>
      <c r="J1456">
        <v>1594503.8451</v>
      </c>
      <c r="K1456">
        <v>5052020.0327000003</v>
      </c>
      <c r="L1456">
        <v>6225050.8946000002</v>
      </c>
      <c r="M1456">
        <v>1402897.7212</v>
      </c>
      <c r="N1456">
        <v>643990.65419999999</v>
      </c>
      <c r="O1456">
        <v>4767246.8613</v>
      </c>
    </row>
    <row r="1457" spans="1:15">
      <c r="A1457" s="110" t="s">
        <v>36</v>
      </c>
      <c r="B1457" s="110" t="s">
        <v>115</v>
      </c>
      <c r="C1457" s="110" t="s">
        <v>116</v>
      </c>
      <c r="D1457" s="110" t="s">
        <v>9</v>
      </c>
      <c r="E1457" s="110" t="s">
        <v>113</v>
      </c>
      <c r="F1457">
        <v>140.63</v>
      </c>
      <c r="G1457">
        <v>26491845.230900001</v>
      </c>
      <c r="H1457">
        <v>8262432.2580000004</v>
      </c>
      <c r="I1457">
        <v>3679989.9648000002</v>
      </c>
      <c r="J1457">
        <v>285022.74690000003</v>
      </c>
      <c r="K1457">
        <v>903067.93229999999</v>
      </c>
      <c r="L1457">
        <v>1112751.6921000001</v>
      </c>
      <c r="M1457">
        <v>250773.3414</v>
      </c>
      <c r="N1457">
        <v>115115.7962</v>
      </c>
      <c r="O1457">
        <v>852163.63710000005</v>
      </c>
    </row>
    <row r="1458" spans="1:15">
      <c r="A1458" s="110" t="s">
        <v>36</v>
      </c>
      <c r="B1458" s="110" t="s">
        <v>115</v>
      </c>
      <c r="C1458" s="110" t="s">
        <v>116</v>
      </c>
      <c r="D1458" s="110" t="s">
        <v>9</v>
      </c>
      <c r="E1458" s="110" t="s">
        <v>112</v>
      </c>
      <c r="F1458">
        <v>3289.1347999999998</v>
      </c>
      <c r="G1458">
        <v>619389951.33150005</v>
      </c>
      <c r="H1458">
        <v>242663125.579</v>
      </c>
      <c r="I1458">
        <v>87637998.297600001</v>
      </c>
      <c r="J1458">
        <v>6666294.6492999997</v>
      </c>
      <c r="K1458">
        <v>21174484.309500001</v>
      </c>
      <c r="L1458">
        <v>26025672.432500001</v>
      </c>
      <c r="M1458">
        <v>5865230.2072000001</v>
      </c>
      <c r="N1458">
        <v>1807068.074</v>
      </c>
      <c r="O1458">
        <v>19930890.095100001</v>
      </c>
    </row>
    <row r="1459" spans="1:15">
      <c r="A1459" s="110" t="s">
        <v>36</v>
      </c>
      <c r="B1459" s="110" t="s">
        <v>115</v>
      </c>
      <c r="C1459" s="110" t="s">
        <v>116</v>
      </c>
      <c r="D1459" s="110" t="s">
        <v>9</v>
      </c>
      <c r="E1459" s="110" t="s">
        <v>112</v>
      </c>
      <c r="F1459">
        <v>1085.6636000000001</v>
      </c>
      <c r="G1459">
        <v>204233078.60519999</v>
      </c>
      <c r="H1459">
        <v>80097210.311399996</v>
      </c>
      <c r="I1459">
        <v>28927176.998399999</v>
      </c>
      <c r="J1459">
        <v>2200382.2686000001</v>
      </c>
      <c r="K1459">
        <v>6989183.5577999996</v>
      </c>
      <c r="L1459">
        <v>8590443.0628999993</v>
      </c>
      <c r="M1459">
        <v>1935970.1954000001</v>
      </c>
      <c r="N1459">
        <v>596469.33010000002</v>
      </c>
      <c r="O1459">
        <v>6578703.2784000002</v>
      </c>
    </row>
    <row r="1460" spans="1:15">
      <c r="A1460" s="110" t="s">
        <v>36</v>
      </c>
      <c r="B1460" s="110" t="s">
        <v>115</v>
      </c>
      <c r="C1460" s="110" t="s">
        <v>116</v>
      </c>
      <c r="D1460" s="110" t="s">
        <v>9</v>
      </c>
      <c r="E1460" s="110" t="s">
        <v>112</v>
      </c>
      <c r="F1460">
        <v>3152.5228000000002</v>
      </c>
      <c r="G1460">
        <v>593343929.82389998</v>
      </c>
      <c r="H1460">
        <v>232584274.9294</v>
      </c>
      <c r="I1460">
        <v>83998013.049600005</v>
      </c>
      <c r="J1460">
        <v>6389414.4505000003</v>
      </c>
      <c r="K1460">
        <v>20295016.3563</v>
      </c>
      <c r="L1460">
        <v>24944713.6459</v>
      </c>
      <c r="M1460">
        <v>5621621.8184000002</v>
      </c>
      <c r="N1460">
        <v>1732012.7179</v>
      </c>
      <c r="O1460">
        <v>19103073.990499999</v>
      </c>
    </row>
    <row r="1461" spans="1:15">
      <c r="A1461" s="110" t="s">
        <v>36</v>
      </c>
      <c r="B1461" s="110" t="s">
        <v>115</v>
      </c>
      <c r="C1461" s="110" t="s">
        <v>116</v>
      </c>
      <c r="D1461" s="110" t="s">
        <v>9</v>
      </c>
      <c r="E1461" s="110" t="s">
        <v>113</v>
      </c>
      <c r="F1461">
        <v>175.98840000000001</v>
      </c>
      <c r="G1461">
        <v>33152652.313700002</v>
      </c>
      <c r="H1461">
        <v>12983929.839600001</v>
      </c>
      <c r="I1461">
        <v>4689157.5360000003</v>
      </c>
      <c r="J1461">
        <v>356686.12040000001</v>
      </c>
      <c r="K1461">
        <v>1132961.6573999999</v>
      </c>
      <c r="L1461">
        <v>1392529.2604</v>
      </c>
      <c r="M1461">
        <v>313824.92440000002</v>
      </c>
      <c r="N1461">
        <v>96688.958799999993</v>
      </c>
      <c r="O1461">
        <v>1066421.923</v>
      </c>
    </row>
    <row r="1462" spans="1:15">
      <c r="A1462" s="110" t="s">
        <v>36</v>
      </c>
      <c r="B1462" s="110" t="s">
        <v>115</v>
      </c>
      <c r="C1462" s="110" t="s">
        <v>116</v>
      </c>
      <c r="D1462" s="110" t="s">
        <v>9</v>
      </c>
      <c r="E1462" s="110" t="s">
        <v>114</v>
      </c>
      <c r="F1462">
        <v>547.25160000000005</v>
      </c>
      <c r="G1462">
        <v>103202507.234</v>
      </c>
      <c r="H1462">
        <v>40374685.351199999</v>
      </c>
      <c r="I1462">
        <v>14581353.619200001</v>
      </c>
      <c r="J1462">
        <v>1109147.8130999999</v>
      </c>
      <c r="K1462">
        <v>3523045.1538999998</v>
      </c>
      <c r="L1462">
        <v>4330193.7275</v>
      </c>
      <c r="M1462">
        <v>975866.54559999995</v>
      </c>
      <c r="N1462">
        <v>300662.92660000001</v>
      </c>
      <c r="O1462">
        <v>3316133.9249</v>
      </c>
    </row>
    <row r="1463" spans="1:15">
      <c r="A1463" s="110" t="s">
        <v>36</v>
      </c>
      <c r="B1463" s="110" t="s">
        <v>115</v>
      </c>
      <c r="C1463" s="110" t="s">
        <v>116</v>
      </c>
      <c r="D1463" s="110" t="s">
        <v>9</v>
      </c>
      <c r="E1463" s="110" t="s">
        <v>114</v>
      </c>
      <c r="F1463">
        <v>241.8836</v>
      </c>
      <c r="G1463">
        <v>45621436.191399999</v>
      </c>
      <c r="H1463">
        <v>17845492.588799998</v>
      </c>
      <c r="I1463">
        <v>6444914.2463999996</v>
      </c>
      <c r="J1463">
        <v>490239.5722</v>
      </c>
      <c r="K1463">
        <v>1557175.6113</v>
      </c>
      <c r="L1463">
        <v>1913932.9103999999</v>
      </c>
      <c r="M1463">
        <v>431330.14720000001</v>
      </c>
      <c r="N1463">
        <v>132892.1305</v>
      </c>
      <c r="O1463">
        <v>1465721.4558000001</v>
      </c>
    </row>
    <row r="1464" spans="1:15" hidden="1">
      <c r="A1464" s="110" t="s">
        <v>36</v>
      </c>
      <c r="B1464" s="110" t="s">
        <v>115</v>
      </c>
      <c r="C1464" s="110" t="s">
        <v>116</v>
      </c>
      <c r="D1464" s="110" t="s">
        <v>11</v>
      </c>
      <c r="E1464" s="110" t="s">
        <v>112</v>
      </c>
      <c r="F1464">
        <v>1.6072</v>
      </c>
      <c r="G1464">
        <v>684528.72360000003</v>
      </c>
      <c r="H1464">
        <v>257587.9038</v>
      </c>
      <c r="I1464">
        <v>52329.907200000001</v>
      </c>
      <c r="J1464">
        <v>3256.5221000000001</v>
      </c>
      <c r="K1464">
        <v>18515.0969</v>
      </c>
      <c r="L1464">
        <v>12717.162200000001</v>
      </c>
      <c r="M1464">
        <v>2865.9810000000002</v>
      </c>
      <c r="N1464">
        <v>0</v>
      </c>
      <c r="O1464">
        <v>9877.143</v>
      </c>
    </row>
    <row r="1465" spans="1:15" hidden="1">
      <c r="A1465" s="110" t="s">
        <v>36</v>
      </c>
      <c r="B1465" s="110" t="s">
        <v>115</v>
      </c>
      <c r="C1465" s="110" t="s">
        <v>116</v>
      </c>
      <c r="D1465" s="110" t="s">
        <v>11</v>
      </c>
      <c r="E1465" s="110" t="s">
        <v>112</v>
      </c>
      <c r="F1465">
        <v>7.2324000000000002</v>
      </c>
      <c r="G1465">
        <v>3078963.9481000002</v>
      </c>
      <c r="H1465">
        <v>1159144.3740000001</v>
      </c>
      <c r="I1465">
        <v>235481.43359999999</v>
      </c>
      <c r="J1465">
        <v>14659.3213</v>
      </c>
      <c r="K1465">
        <v>83317.936000000002</v>
      </c>
      <c r="L1465">
        <v>57227.229899999998</v>
      </c>
      <c r="M1465">
        <v>12896.914699999999</v>
      </c>
      <c r="N1465">
        <v>0</v>
      </c>
      <c r="O1465">
        <v>44447.143700000001</v>
      </c>
    </row>
    <row r="1466" spans="1:15" hidden="1">
      <c r="A1466" s="110" t="s">
        <v>36</v>
      </c>
      <c r="B1466" s="110" t="s">
        <v>115</v>
      </c>
      <c r="C1466" s="110" t="s">
        <v>116</v>
      </c>
      <c r="D1466" s="110" t="s">
        <v>11</v>
      </c>
      <c r="E1466" s="110" t="s">
        <v>112</v>
      </c>
      <c r="F1466">
        <v>3.2143999999999999</v>
      </c>
      <c r="G1466">
        <v>1368731.2660999999</v>
      </c>
      <c r="H1466">
        <v>515175.0122</v>
      </c>
      <c r="I1466">
        <v>104658.24000000001</v>
      </c>
      <c r="J1466">
        <v>6514.2871999999998</v>
      </c>
      <c r="K1466">
        <v>37030.193800000001</v>
      </c>
      <c r="L1466">
        <v>25434.324400000001</v>
      </c>
      <c r="M1466">
        <v>5731.9620999999997</v>
      </c>
      <c r="N1466">
        <v>0</v>
      </c>
      <c r="O1466">
        <v>19754.286100000001</v>
      </c>
    </row>
    <row r="1467" spans="1:15" hidden="1">
      <c r="A1467" s="110" t="s">
        <v>36</v>
      </c>
      <c r="B1467" s="110" t="s">
        <v>115</v>
      </c>
      <c r="C1467" s="110" t="s">
        <v>116</v>
      </c>
      <c r="D1467" s="110" t="s">
        <v>11</v>
      </c>
      <c r="E1467" s="110" t="s">
        <v>114</v>
      </c>
      <c r="F1467">
        <v>2.4108000000000001</v>
      </c>
      <c r="G1467">
        <v>1027505.1152999999</v>
      </c>
      <c r="H1467">
        <v>386381.45799999998</v>
      </c>
      <c r="I1467">
        <v>78494.073600000003</v>
      </c>
      <c r="J1467">
        <v>4886.0261</v>
      </c>
      <c r="K1467">
        <v>27772.6453</v>
      </c>
      <c r="L1467">
        <v>19075.743299999998</v>
      </c>
      <c r="M1467">
        <v>4298.9715999999999</v>
      </c>
      <c r="N1467">
        <v>0</v>
      </c>
      <c r="O1467">
        <v>14815.714599999999</v>
      </c>
    </row>
    <row r="1468" spans="1:15" hidden="1">
      <c r="A1468" s="110" t="s">
        <v>36</v>
      </c>
      <c r="B1468" s="110" t="s">
        <v>115</v>
      </c>
      <c r="C1468" s="110" t="s">
        <v>116</v>
      </c>
      <c r="D1468" s="110" t="s">
        <v>7</v>
      </c>
      <c r="E1468" s="110" t="s">
        <v>112</v>
      </c>
      <c r="F1468">
        <v>4700.2564000000002</v>
      </c>
      <c r="G1468">
        <v>529784429.21710002</v>
      </c>
      <c r="H1468">
        <v>88325025.966000006</v>
      </c>
      <c r="I1468">
        <v>166485697.09439999</v>
      </c>
      <c r="J1468">
        <v>9526301.6285999995</v>
      </c>
      <c r="K1468">
        <v>16830390.929200001</v>
      </c>
      <c r="L1468">
        <v>37191340.839900002</v>
      </c>
      <c r="M1468">
        <v>8381561.5641000001</v>
      </c>
      <c r="N1468">
        <v>9957472.0438000001</v>
      </c>
      <c r="O1468">
        <v>17580155.513999999</v>
      </c>
    </row>
    <row r="1469" spans="1:15" hidden="1">
      <c r="A1469" s="110" t="s">
        <v>36</v>
      </c>
      <c r="B1469" s="110" t="s">
        <v>115</v>
      </c>
      <c r="C1469" s="110" t="s">
        <v>116</v>
      </c>
      <c r="D1469" s="110" t="s">
        <v>7</v>
      </c>
      <c r="E1469" s="110" t="s">
        <v>112</v>
      </c>
      <c r="F1469">
        <v>1422.3720000000001</v>
      </c>
      <c r="G1469">
        <v>160042693.39030001</v>
      </c>
      <c r="H1469">
        <v>26728551.604800001</v>
      </c>
      <c r="I1469">
        <v>50381207.769599997</v>
      </c>
      <c r="J1469">
        <v>2882810.0918000001</v>
      </c>
      <c r="K1469">
        <v>5093142.75</v>
      </c>
      <c r="L1469">
        <v>11254688.5428</v>
      </c>
      <c r="M1469">
        <v>2536393.2242000001</v>
      </c>
      <c r="N1469">
        <v>3013288.6847999999</v>
      </c>
      <c r="O1469">
        <v>5320033.3833999997</v>
      </c>
    </row>
    <row r="1470" spans="1:15" hidden="1">
      <c r="A1470" s="110" t="s">
        <v>36</v>
      </c>
      <c r="B1470" s="110" t="s">
        <v>115</v>
      </c>
      <c r="C1470" s="110" t="s">
        <v>116</v>
      </c>
      <c r="D1470" s="110" t="s">
        <v>7</v>
      </c>
      <c r="E1470" s="110" t="s">
        <v>112</v>
      </c>
      <c r="F1470">
        <v>956.28399999999999</v>
      </c>
      <c r="G1470">
        <v>107689432.5045</v>
      </c>
      <c r="H1470">
        <v>17970042.684</v>
      </c>
      <c r="I1470">
        <v>33872110.771200001</v>
      </c>
      <c r="J1470">
        <v>1938160.1481999999</v>
      </c>
      <c r="K1470">
        <v>3424203.3177999998</v>
      </c>
      <c r="L1470">
        <v>7566711.5061999997</v>
      </c>
      <c r="M1470">
        <v>1705258.7213999999</v>
      </c>
      <c r="N1470">
        <v>2025883.3530999999</v>
      </c>
      <c r="O1470">
        <v>3576745.6080999998</v>
      </c>
    </row>
    <row r="1471" spans="1:15" hidden="1">
      <c r="A1471" s="110" t="s">
        <v>36</v>
      </c>
      <c r="B1471" s="110" t="s">
        <v>115</v>
      </c>
      <c r="C1471" s="110" t="s">
        <v>116</v>
      </c>
      <c r="D1471" s="110" t="s">
        <v>7</v>
      </c>
      <c r="E1471" s="110" t="s">
        <v>113</v>
      </c>
      <c r="F1471">
        <v>578.59199999999998</v>
      </c>
      <c r="G1471">
        <v>65253438.546899997</v>
      </c>
      <c r="H1471">
        <v>10872631.2152</v>
      </c>
      <c r="I1471">
        <v>20494050.604800001</v>
      </c>
      <c r="J1471">
        <v>1172668.6383</v>
      </c>
      <c r="K1471">
        <v>2071786.8814000001</v>
      </c>
      <c r="L1471">
        <v>4578178.3903000001</v>
      </c>
      <c r="M1471">
        <v>1031753.176</v>
      </c>
      <c r="N1471">
        <v>1225744.5497999999</v>
      </c>
      <c r="O1471">
        <v>2164081.3763000001</v>
      </c>
    </row>
    <row r="1472" spans="1:15" hidden="1">
      <c r="A1472" s="110" t="s">
        <v>36</v>
      </c>
      <c r="B1472" s="110" t="s">
        <v>115</v>
      </c>
      <c r="C1472" s="110" t="s">
        <v>116</v>
      </c>
      <c r="D1472" s="110" t="s">
        <v>7</v>
      </c>
      <c r="E1472" s="110" t="s">
        <v>114</v>
      </c>
      <c r="F1472">
        <v>243.49080000000001</v>
      </c>
      <c r="G1472">
        <v>27510368.428599998</v>
      </c>
      <c r="H1472">
        <v>4575565.5436000004</v>
      </c>
      <c r="I1472">
        <v>8624579.7312000003</v>
      </c>
      <c r="J1472">
        <v>493498.58020000003</v>
      </c>
      <c r="K1472">
        <v>871876.97919999994</v>
      </c>
      <c r="L1472">
        <v>1926650.0726000001</v>
      </c>
      <c r="M1472">
        <v>434196.12819999998</v>
      </c>
      <c r="N1472">
        <v>515834.16470000002</v>
      </c>
      <c r="O1472">
        <v>910717.57920000004</v>
      </c>
    </row>
    <row r="1473" spans="1:15" hidden="1">
      <c r="A1473" s="110" t="s">
        <v>36</v>
      </c>
      <c r="B1473" s="110" t="s">
        <v>115</v>
      </c>
      <c r="C1473" s="110" t="s">
        <v>116</v>
      </c>
      <c r="D1473" s="110" t="s">
        <v>7</v>
      </c>
      <c r="E1473" s="110" t="s">
        <v>114</v>
      </c>
      <c r="F1473">
        <v>102.8608</v>
      </c>
      <c r="G1473">
        <v>11624199.6107</v>
      </c>
      <c r="H1473">
        <v>1932912.6756</v>
      </c>
      <c r="I1473">
        <v>3643387.5263999999</v>
      </c>
      <c r="J1473">
        <v>208473.3474</v>
      </c>
      <c r="K1473">
        <v>368317.6678</v>
      </c>
      <c r="L1473">
        <v>813898.38049999997</v>
      </c>
      <c r="M1473">
        <v>183422.7868</v>
      </c>
      <c r="N1473">
        <v>217910.1422</v>
      </c>
      <c r="O1473">
        <v>384725.57799999998</v>
      </c>
    </row>
    <row r="1474" spans="1:15" hidden="1">
      <c r="A1474" s="110" t="s">
        <v>36</v>
      </c>
      <c r="B1474" s="110" t="s">
        <v>115</v>
      </c>
      <c r="C1474" s="110" t="s">
        <v>116</v>
      </c>
      <c r="D1474" s="110" t="s">
        <v>7</v>
      </c>
      <c r="E1474" s="110" t="s">
        <v>112</v>
      </c>
      <c r="F1474">
        <v>474.12400000000002</v>
      </c>
      <c r="G1474">
        <v>61974612.2152</v>
      </c>
      <c r="H1474">
        <v>13372971.1152</v>
      </c>
      <c r="I1474">
        <v>17611355.6928</v>
      </c>
      <c r="J1474">
        <v>960937.52590000001</v>
      </c>
      <c r="K1474">
        <v>1695378.6035</v>
      </c>
      <c r="L1474">
        <v>3751562.8476</v>
      </c>
      <c r="M1474">
        <v>845464.4081</v>
      </c>
      <c r="N1474">
        <v>1004429.5616</v>
      </c>
      <c r="O1474">
        <v>1773344.4611</v>
      </c>
    </row>
    <row r="1475" spans="1:15" hidden="1">
      <c r="A1475" s="110" t="s">
        <v>36</v>
      </c>
      <c r="B1475" s="110" t="s">
        <v>115</v>
      </c>
      <c r="C1475" s="110" t="s">
        <v>116</v>
      </c>
      <c r="D1475" s="110" t="s">
        <v>7</v>
      </c>
      <c r="E1475" s="110" t="s">
        <v>112</v>
      </c>
      <c r="F1475">
        <v>161.52359999999999</v>
      </c>
      <c r="G1475">
        <v>21081771.361699998</v>
      </c>
      <c r="H1475">
        <v>4555876.2120000003</v>
      </c>
      <c r="I1475">
        <v>5999800.6655999999</v>
      </c>
      <c r="J1475">
        <v>327369.96380000003</v>
      </c>
      <c r="K1475">
        <v>577578.13439999998</v>
      </c>
      <c r="L1475">
        <v>1278074.8006</v>
      </c>
      <c r="M1475">
        <v>288031.09499999997</v>
      </c>
      <c r="N1475">
        <v>342187.02010000002</v>
      </c>
      <c r="O1475">
        <v>604139.38419999997</v>
      </c>
    </row>
    <row r="1476" spans="1:15" hidden="1">
      <c r="A1476" s="110" t="s">
        <v>36</v>
      </c>
      <c r="B1476" s="110" t="s">
        <v>115</v>
      </c>
      <c r="C1476" s="110" t="s">
        <v>116</v>
      </c>
      <c r="D1476" s="110" t="s">
        <v>7</v>
      </c>
      <c r="E1476" s="110" t="s">
        <v>112</v>
      </c>
      <c r="F1476">
        <v>39.376399999999997</v>
      </c>
      <c r="G1476">
        <v>5143045.1993000004</v>
      </c>
      <c r="H1476">
        <v>1110636.1096000001</v>
      </c>
      <c r="I1476">
        <v>1462638.0671999999</v>
      </c>
      <c r="J1476">
        <v>79807.164600000004</v>
      </c>
      <c r="K1476">
        <v>140802.6298</v>
      </c>
      <c r="L1476">
        <v>311570.47379999998</v>
      </c>
      <c r="M1476">
        <v>70216.535600000003</v>
      </c>
      <c r="N1476">
        <v>83418.726299999995</v>
      </c>
      <c r="O1476">
        <v>147277.76029999999</v>
      </c>
    </row>
    <row r="1477" spans="1:15" hidden="1">
      <c r="A1477" s="110" t="s">
        <v>36</v>
      </c>
      <c r="B1477" s="110" t="s">
        <v>115</v>
      </c>
      <c r="C1477" s="110" t="s">
        <v>116</v>
      </c>
      <c r="D1477" s="110" t="s">
        <v>7</v>
      </c>
      <c r="E1477" s="110" t="s">
        <v>113</v>
      </c>
      <c r="F1477">
        <v>84.378</v>
      </c>
      <c r="G1477">
        <v>11034933.3116</v>
      </c>
      <c r="H1477">
        <v>2379935.4295999999</v>
      </c>
      <c r="I1477">
        <v>3134224.2047999999</v>
      </c>
      <c r="J1477">
        <v>171013.3996</v>
      </c>
      <c r="K1477">
        <v>301719.92099999997</v>
      </c>
      <c r="L1477">
        <v>667651.01520000002</v>
      </c>
      <c r="M1477">
        <v>150464.0048</v>
      </c>
      <c r="N1477">
        <v>178754.4135</v>
      </c>
      <c r="O1477">
        <v>315595.20069999999</v>
      </c>
    </row>
    <row r="1478" spans="1:15" hidden="1">
      <c r="A1478" s="110" t="s">
        <v>36</v>
      </c>
      <c r="B1478" s="110" t="s">
        <v>115</v>
      </c>
      <c r="C1478" s="110" t="s">
        <v>116</v>
      </c>
      <c r="D1478" s="110" t="s">
        <v>7</v>
      </c>
      <c r="E1478" s="110" t="s">
        <v>114</v>
      </c>
      <c r="F1478">
        <v>119.7364</v>
      </c>
      <c r="G1478">
        <v>15683466.2708</v>
      </c>
      <c r="H1478">
        <v>3377242.1518000001</v>
      </c>
      <c r="I1478">
        <v>4447613.8751999997</v>
      </c>
      <c r="J1478">
        <v>242676.77309999999</v>
      </c>
      <c r="K1478">
        <v>428154.93550000002</v>
      </c>
      <c r="L1478">
        <v>947428.58349999995</v>
      </c>
      <c r="M1478">
        <v>213515.58780000001</v>
      </c>
      <c r="N1478">
        <v>253661.02489999999</v>
      </c>
      <c r="O1478">
        <v>447844.61820000003</v>
      </c>
    </row>
    <row r="1479" spans="1:15" hidden="1">
      <c r="A1479" s="110" t="s">
        <v>36</v>
      </c>
      <c r="B1479" s="110" t="s">
        <v>115</v>
      </c>
      <c r="C1479" s="110" t="s">
        <v>116</v>
      </c>
      <c r="D1479" s="110" t="s">
        <v>7</v>
      </c>
      <c r="E1479" s="110" t="s">
        <v>114</v>
      </c>
      <c r="F1479">
        <v>53.841200000000001</v>
      </c>
      <c r="G1479">
        <v>7053683.6352000004</v>
      </c>
      <c r="H1479">
        <v>1518624.6085999999</v>
      </c>
      <c r="I1479">
        <v>1999933.5552000001</v>
      </c>
      <c r="J1479">
        <v>109123.3213</v>
      </c>
      <c r="K1479">
        <v>192526.0448</v>
      </c>
      <c r="L1479">
        <v>426024.93349999998</v>
      </c>
      <c r="M1479">
        <v>96010.365000000005</v>
      </c>
      <c r="N1479">
        <v>114062.34</v>
      </c>
      <c r="O1479">
        <v>201379.7947</v>
      </c>
    </row>
    <row r="1480" spans="1:15">
      <c r="A1480" s="110" t="s">
        <v>36</v>
      </c>
      <c r="B1480" s="110" t="s">
        <v>115</v>
      </c>
      <c r="C1480" s="110" t="s">
        <v>116</v>
      </c>
      <c r="D1480" s="110" t="s">
        <v>9</v>
      </c>
      <c r="E1480" s="110" t="s">
        <v>112</v>
      </c>
      <c r="F1480">
        <v>1261.652</v>
      </c>
      <c r="G1480">
        <v>163780003.2552</v>
      </c>
      <c r="H1480">
        <v>38820499.999399997</v>
      </c>
      <c r="I1480">
        <v>32409130.272</v>
      </c>
      <c r="J1480">
        <v>2557068.3890999998</v>
      </c>
      <c r="K1480">
        <v>6218630.9101</v>
      </c>
      <c r="L1480">
        <v>9982972.3232000005</v>
      </c>
      <c r="M1480">
        <v>2249795.1198</v>
      </c>
      <c r="N1480">
        <v>265217.962</v>
      </c>
      <c r="O1480">
        <v>4283180.6605000002</v>
      </c>
    </row>
    <row r="1481" spans="1:15">
      <c r="A1481" s="110" t="s">
        <v>36</v>
      </c>
      <c r="B1481" s="110" t="s">
        <v>115</v>
      </c>
      <c r="C1481" s="110" t="s">
        <v>116</v>
      </c>
      <c r="D1481" s="110" t="s">
        <v>9</v>
      </c>
      <c r="E1481" s="110" t="s">
        <v>112</v>
      </c>
      <c r="F1481">
        <v>232.24039999999999</v>
      </c>
      <c r="G1481">
        <v>30102576.09</v>
      </c>
      <c r="H1481">
        <v>7145938.8228000002</v>
      </c>
      <c r="I1481">
        <v>5965756.6272</v>
      </c>
      <c r="J1481">
        <v>470695.46779999998</v>
      </c>
      <c r="K1481">
        <v>1144703.3968</v>
      </c>
      <c r="L1481">
        <v>1837629.9372</v>
      </c>
      <c r="M1481">
        <v>414134.26089999999</v>
      </c>
      <c r="N1481">
        <v>48820.376400000001</v>
      </c>
      <c r="O1481">
        <v>788432.61840000004</v>
      </c>
    </row>
    <row r="1482" spans="1:15">
      <c r="A1482" s="110" t="s">
        <v>36</v>
      </c>
      <c r="B1482" s="110" t="s">
        <v>115</v>
      </c>
      <c r="C1482" s="110" t="s">
        <v>116</v>
      </c>
      <c r="D1482" s="110" t="s">
        <v>9</v>
      </c>
      <c r="E1482" s="110" t="s">
        <v>112</v>
      </c>
      <c r="F1482">
        <v>111.7004</v>
      </c>
      <c r="G1482">
        <v>14488922.1514</v>
      </c>
      <c r="H1482">
        <v>3436974.3056000001</v>
      </c>
      <c r="I1482">
        <v>2869344</v>
      </c>
      <c r="J1482">
        <v>226390.43369999999</v>
      </c>
      <c r="K1482">
        <v>550566.68570000003</v>
      </c>
      <c r="L1482">
        <v>883842.77260000003</v>
      </c>
      <c r="M1482">
        <v>199185.6826</v>
      </c>
      <c r="N1482">
        <v>23481.080699999999</v>
      </c>
      <c r="O1482">
        <v>379211.53619999997</v>
      </c>
    </row>
    <row r="1483" spans="1:15">
      <c r="A1483" s="110" t="s">
        <v>36</v>
      </c>
      <c r="B1483" s="110" t="s">
        <v>115</v>
      </c>
      <c r="C1483" s="110" t="s">
        <v>116</v>
      </c>
      <c r="D1483" s="110" t="s">
        <v>9</v>
      </c>
      <c r="E1483" s="110" t="s">
        <v>113</v>
      </c>
      <c r="F1483">
        <v>149.46960000000001</v>
      </c>
      <c r="G1483">
        <v>19413065.529399998</v>
      </c>
      <c r="H1483">
        <v>4599116.5422</v>
      </c>
      <c r="I1483">
        <v>3839553.0432000002</v>
      </c>
      <c r="J1483">
        <v>302939.8333</v>
      </c>
      <c r="K1483">
        <v>736729.52179999999</v>
      </c>
      <c r="L1483">
        <v>1182696.0841999999</v>
      </c>
      <c r="M1483">
        <v>266536.23710000003</v>
      </c>
      <c r="N1483">
        <v>31420.726699999999</v>
      </c>
      <c r="O1483">
        <v>507434.14189999999</v>
      </c>
    </row>
    <row r="1484" spans="1:15">
      <c r="A1484" s="110" t="s">
        <v>36</v>
      </c>
      <c r="B1484" s="110" t="s">
        <v>115</v>
      </c>
      <c r="C1484" s="110" t="s">
        <v>116</v>
      </c>
      <c r="D1484" s="110" t="s">
        <v>9</v>
      </c>
      <c r="E1484" s="110" t="s">
        <v>114</v>
      </c>
      <c r="F1484">
        <v>543.23360000000002</v>
      </c>
      <c r="G1484">
        <v>70665572.131300002</v>
      </c>
      <c r="H1484">
        <v>16715068.517999999</v>
      </c>
      <c r="I1484">
        <v>13954504.684800001</v>
      </c>
      <c r="J1484">
        <v>1101005.2648</v>
      </c>
      <c r="K1484">
        <v>2677576.1115999999</v>
      </c>
      <c r="L1484">
        <v>4298400.8219999997</v>
      </c>
      <c r="M1484">
        <v>968701.59299999999</v>
      </c>
      <c r="N1484">
        <v>114195.7594</v>
      </c>
      <c r="O1484">
        <v>1844223.0105000001</v>
      </c>
    </row>
    <row r="1485" spans="1:15">
      <c r="A1485" s="110" t="s">
        <v>36</v>
      </c>
      <c r="B1485" s="110" t="s">
        <v>115</v>
      </c>
      <c r="C1485" s="110" t="s">
        <v>116</v>
      </c>
      <c r="D1485" s="110" t="s">
        <v>9</v>
      </c>
      <c r="E1485" s="110" t="s">
        <v>114</v>
      </c>
      <c r="F1485">
        <v>57.859200000000001</v>
      </c>
      <c r="G1485">
        <v>7528003.6653000005</v>
      </c>
      <c r="H1485">
        <v>1780302.4591999999</v>
      </c>
      <c r="I1485">
        <v>1486279.2575999999</v>
      </c>
      <c r="J1485">
        <v>117267.1124</v>
      </c>
      <c r="K1485">
        <v>285185.6214</v>
      </c>
      <c r="L1485">
        <v>457817.83899999998</v>
      </c>
      <c r="M1485">
        <v>103175.31759999999</v>
      </c>
      <c r="N1485">
        <v>12162.861999999999</v>
      </c>
      <c r="O1485">
        <v>196426.1195</v>
      </c>
    </row>
    <row r="1486" spans="1:15" hidden="1">
      <c r="A1486" s="110" t="s">
        <v>36</v>
      </c>
      <c r="B1486" s="110" t="s">
        <v>115</v>
      </c>
      <c r="C1486" s="110" t="s">
        <v>116</v>
      </c>
      <c r="D1486" s="110" t="s">
        <v>7</v>
      </c>
      <c r="E1486" s="110" t="s">
        <v>113</v>
      </c>
      <c r="F1486">
        <v>0.80359999999999998</v>
      </c>
      <c r="G1486">
        <v>101478.9616</v>
      </c>
      <c r="H1486">
        <v>18096.145400000001</v>
      </c>
      <c r="I1486">
        <v>30898.387200000001</v>
      </c>
      <c r="J1486">
        <v>1629.5039999999999</v>
      </c>
      <c r="K1486">
        <v>2800.6776</v>
      </c>
      <c r="L1486">
        <v>6358.5811000000003</v>
      </c>
      <c r="M1486">
        <v>1432.9905000000001</v>
      </c>
      <c r="N1486">
        <v>3105.6592000000001</v>
      </c>
      <c r="O1486">
        <v>1896.5929000000001</v>
      </c>
    </row>
    <row r="1487" spans="1:15">
      <c r="A1487" s="110" t="s">
        <v>36</v>
      </c>
      <c r="B1487" s="110" t="s">
        <v>115</v>
      </c>
      <c r="C1487" s="110" t="s">
        <v>116</v>
      </c>
      <c r="D1487" s="110" t="s">
        <v>9</v>
      </c>
      <c r="E1487" s="110" t="s">
        <v>112</v>
      </c>
      <c r="F1487">
        <v>9445.5144</v>
      </c>
      <c r="G1487">
        <v>1659708603.3473001</v>
      </c>
      <c r="H1487">
        <v>321757238.65619999</v>
      </c>
      <c r="I1487">
        <v>251040596.67840001</v>
      </c>
      <c r="J1487">
        <v>19143811.978100002</v>
      </c>
      <c r="K1487">
        <v>46629994.451899998</v>
      </c>
      <c r="L1487">
        <v>74738762.221300006</v>
      </c>
      <c r="M1487">
        <v>16843370.5975</v>
      </c>
      <c r="N1487">
        <v>12608262.4911</v>
      </c>
      <c r="O1487">
        <v>51613130.100400001</v>
      </c>
    </row>
    <row r="1488" spans="1:15">
      <c r="A1488" s="110" t="s">
        <v>36</v>
      </c>
      <c r="B1488" s="110" t="s">
        <v>115</v>
      </c>
      <c r="C1488" s="110" t="s">
        <v>116</v>
      </c>
      <c r="D1488" s="110" t="s">
        <v>9</v>
      </c>
      <c r="E1488" s="110" t="s">
        <v>112</v>
      </c>
      <c r="F1488">
        <v>1616.0396000000001</v>
      </c>
      <c r="G1488">
        <v>283644386.82520002</v>
      </c>
      <c r="H1488">
        <v>55049668.202200003</v>
      </c>
      <c r="I1488">
        <v>42950709.676799998</v>
      </c>
      <c r="J1488">
        <v>3275329.1419000002</v>
      </c>
      <c r="K1488">
        <v>7977958.0434999997</v>
      </c>
      <c r="L1488">
        <v>12787106.587300001</v>
      </c>
      <c r="M1488">
        <v>2881743.9400999998</v>
      </c>
      <c r="N1488">
        <v>2157156.3612000002</v>
      </c>
      <c r="O1488">
        <v>8830526.1724999994</v>
      </c>
    </row>
    <row r="1489" spans="1:15">
      <c r="A1489" s="110" t="s">
        <v>36</v>
      </c>
      <c r="B1489" s="110" t="s">
        <v>115</v>
      </c>
      <c r="C1489" s="110" t="s">
        <v>116</v>
      </c>
      <c r="D1489" s="110" t="s">
        <v>9</v>
      </c>
      <c r="E1489" s="110" t="s">
        <v>112</v>
      </c>
      <c r="F1489">
        <v>1244.7764</v>
      </c>
      <c r="G1489">
        <v>218598212.58939999</v>
      </c>
      <c r="H1489">
        <v>42402754.115000002</v>
      </c>
      <c r="I1489">
        <v>33083367.072000001</v>
      </c>
      <c r="J1489">
        <v>2522864.9633999998</v>
      </c>
      <c r="K1489">
        <v>6145130.2880999995</v>
      </c>
      <c r="L1489">
        <v>9849442.1202000007</v>
      </c>
      <c r="M1489">
        <v>2219702.3188</v>
      </c>
      <c r="N1489">
        <v>1661578.9177000001</v>
      </c>
      <c r="O1489">
        <v>6801832.4422000004</v>
      </c>
    </row>
    <row r="1490" spans="1:15">
      <c r="A1490" s="110" t="s">
        <v>36</v>
      </c>
      <c r="B1490" s="110" t="s">
        <v>115</v>
      </c>
      <c r="C1490" s="110" t="s">
        <v>116</v>
      </c>
      <c r="D1490" s="110" t="s">
        <v>9</v>
      </c>
      <c r="E1490" s="110" t="s">
        <v>113</v>
      </c>
      <c r="F1490">
        <v>1398.2639999999999</v>
      </c>
      <c r="G1490">
        <v>245786523.18619999</v>
      </c>
      <c r="H1490">
        <v>47631239.656599998</v>
      </c>
      <c r="I1490">
        <v>37162721.702399999</v>
      </c>
      <c r="J1490">
        <v>2833949.8306999998</v>
      </c>
      <c r="K1490">
        <v>6902857.7800000003</v>
      </c>
      <c r="L1490">
        <v>11063931.1098</v>
      </c>
      <c r="M1490">
        <v>2493403.5085999998</v>
      </c>
      <c r="N1490">
        <v>1866460.5015</v>
      </c>
      <c r="O1490">
        <v>7640534.8284999998</v>
      </c>
    </row>
    <row r="1491" spans="1:15">
      <c r="A1491" s="110" t="s">
        <v>36</v>
      </c>
      <c r="B1491" s="110" t="s">
        <v>115</v>
      </c>
      <c r="C1491" s="110" t="s">
        <v>116</v>
      </c>
      <c r="D1491" s="110" t="s">
        <v>9</v>
      </c>
      <c r="E1491" s="110" t="s">
        <v>114</v>
      </c>
      <c r="F1491">
        <v>260.3664</v>
      </c>
      <c r="G1491">
        <v>45820165.6919</v>
      </c>
      <c r="H1491">
        <v>8869265.1892000008</v>
      </c>
      <c r="I1491">
        <v>6919955.5968000004</v>
      </c>
      <c r="J1491">
        <v>527700.76289999997</v>
      </c>
      <c r="K1491">
        <v>1285359.7246000001</v>
      </c>
      <c r="L1491">
        <v>2060180.2756000001</v>
      </c>
      <c r="M1491">
        <v>464288.92920000001</v>
      </c>
      <c r="N1491">
        <v>347547.8175</v>
      </c>
      <c r="O1491">
        <v>1422720.2784</v>
      </c>
    </row>
    <row r="1492" spans="1:15">
      <c r="A1492" s="110" t="s">
        <v>36</v>
      </c>
      <c r="B1492" s="110" t="s">
        <v>115</v>
      </c>
      <c r="C1492" s="110" t="s">
        <v>116</v>
      </c>
      <c r="D1492" s="110" t="s">
        <v>9</v>
      </c>
      <c r="E1492" s="110" t="s">
        <v>114</v>
      </c>
      <c r="F1492">
        <v>69.1096</v>
      </c>
      <c r="G1492">
        <v>12163915.001700001</v>
      </c>
      <c r="H1492">
        <v>2354188.3316000002</v>
      </c>
      <c r="I1492">
        <v>1836777.696</v>
      </c>
      <c r="J1492">
        <v>140068.98190000001</v>
      </c>
      <c r="K1492">
        <v>341175.72940000001</v>
      </c>
      <c r="L1492">
        <v>546837.97439999995</v>
      </c>
      <c r="M1492">
        <v>123237.18489999999</v>
      </c>
      <c r="N1492">
        <v>92250.346600000004</v>
      </c>
      <c r="O1492">
        <v>377635.62949999998</v>
      </c>
    </row>
    <row r="1493" spans="1:15">
      <c r="A1493" s="110" t="s">
        <v>36</v>
      </c>
      <c r="B1493" s="110" t="s">
        <v>115</v>
      </c>
      <c r="C1493" s="110" t="s">
        <v>116</v>
      </c>
      <c r="D1493" s="110" t="s">
        <v>9</v>
      </c>
      <c r="E1493" s="110" t="s">
        <v>112</v>
      </c>
      <c r="F1493">
        <v>4713.1139999999996</v>
      </c>
      <c r="G1493">
        <v>743323842.85699999</v>
      </c>
      <c r="H1493">
        <v>134744647.1198</v>
      </c>
      <c r="I1493">
        <v>119862521.5104</v>
      </c>
      <c r="J1493">
        <v>9552361.2631999999</v>
      </c>
      <c r="K1493">
        <v>17967548.324200001</v>
      </c>
      <c r="L1493">
        <v>37293078.137500003</v>
      </c>
      <c r="M1493">
        <v>8404489.4124999996</v>
      </c>
      <c r="N1493">
        <v>4817612.6546999998</v>
      </c>
      <c r="O1493">
        <v>18868011.721799999</v>
      </c>
    </row>
    <row r="1494" spans="1:15">
      <c r="A1494" s="110" t="s">
        <v>36</v>
      </c>
      <c r="B1494" s="110" t="s">
        <v>115</v>
      </c>
      <c r="C1494" s="110" t="s">
        <v>116</v>
      </c>
      <c r="D1494" s="110" t="s">
        <v>9</v>
      </c>
      <c r="E1494" s="110" t="s">
        <v>112</v>
      </c>
      <c r="F1494">
        <v>2329.6363999999999</v>
      </c>
      <c r="G1494">
        <v>366960141.76849997</v>
      </c>
      <c r="H1494">
        <v>66602682.191200003</v>
      </c>
      <c r="I1494">
        <v>59246623.468800001</v>
      </c>
      <c r="J1494">
        <v>4721618.9709000001</v>
      </c>
      <c r="K1494">
        <v>8881146.2219999991</v>
      </c>
      <c r="L1494">
        <v>18433526.602000002</v>
      </c>
      <c r="M1494">
        <v>4154239.5236999998</v>
      </c>
      <c r="N1494">
        <v>2381288.8467000001</v>
      </c>
      <c r="O1494">
        <v>9326234.6088999994</v>
      </c>
    </row>
    <row r="1495" spans="1:15">
      <c r="A1495" s="110" t="s">
        <v>36</v>
      </c>
      <c r="B1495" s="110" t="s">
        <v>115</v>
      </c>
      <c r="C1495" s="110" t="s">
        <v>116</v>
      </c>
      <c r="D1495" s="110" t="s">
        <v>9</v>
      </c>
      <c r="E1495" s="110" t="s">
        <v>112</v>
      </c>
      <c r="F1495">
        <v>2004.982</v>
      </c>
      <c r="G1495">
        <v>316010080.75470001</v>
      </c>
      <c r="H1495">
        <v>57321038.690399997</v>
      </c>
      <c r="I1495">
        <v>50990110.1184</v>
      </c>
      <c r="J1495">
        <v>4063621.2782999999</v>
      </c>
      <c r="K1495">
        <v>7643483.8991999999</v>
      </c>
      <c r="L1495">
        <v>15864659.838500001</v>
      </c>
      <c r="M1495">
        <v>3575311.3528</v>
      </c>
      <c r="N1495">
        <v>2049436.2444</v>
      </c>
      <c r="O1495">
        <v>8026545.4809999997</v>
      </c>
    </row>
    <row r="1496" spans="1:15">
      <c r="A1496" s="110" t="s">
        <v>36</v>
      </c>
      <c r="B1496" s="110" t="s">
        <v>115</v>
      </c>
      <c r="C1496" s="110" t="s">
        <v>116</v>
      </c>
      <c r="D1496" s="110" t="s">
        <v>9</v>
      </c>
      <c r="E1496" s="110" t="s">
        <v>113</v>
      </c>
      <c r="F1496">
        <v>1531.6615999999999</v>
      </c>
      <c r="G1496">
        <v>241665213.67199999</v>
      </c>
      <c r="H1496">
        <v>43789138.701200001</v>
      </c>
      <c r="I1496">
        <v>38952764.121600002</v>
      </c>
      <c r="J1496">
        <v>3104313.2563999998</v>
      </c>
      <c r="K1496">
        <v>5839070.2653000001</v>
      </c>
      <c r="L1496">
        <v>12119455.572000001</v>
      </c>
      <c r="M1496">
        <v>2731279.9352000002</v>
      </c>
      <c r="N1496">
        <v>1565621.4356</v>
      </c>
      <c r="O1496">
        <v>6131701.6780000003</v>
      </c>
    </row>
    <row r="1497" spans="1:15">
      <c r="A1497" s="110" t="s">
        <v>36</v>
      </c>
      <c r="B1497" s="110" t="s">
        <v>115</v>
      </c>
      <c r="C1497" s="110" t="s">
        <v>116</v>
      </c>
      <c r="D1497" s="110" t="s">
        <v>9</v>
      </c>
      <c r="E1497" s="110" t="s">
        <v>114</v>
      </c>
      <c r="F1497">
        <v>482.96359999999999</v>
      </c>
      <c r="G1497">
        <v>76300213.828600004</v>
      </c>
      <c r="H1497">
        <v>13807592.787799999</v>
      </c>
      <c r="I1497">
        <v>12282587.9232</v>
      </c>
      <c r="J1497">
        <v>978852.1263</v>
      </c>
      <c r="K1497">
        <v>1841175.8811000001</v>
      </c>
      <c r="L1497">
        <v>3821507.2396999998</v>
      </c>
      <c r="M1497">
        <v>861227.30379999999</v>
      </c>
      <c r="N1497">
        <v>493671.81679999997</v>
      </c>
      <c r="O1497">
        <v>1933448.4305</v>
      </c>
    </row>
    <row r="1498" spans="1:15">
      <c r="A1498" s="110" t="s">
        <v>36</v>
      </c>
      <c r="B1498" s="110" t="s">
        <v>115</v>
      </c>
      <c r="C1498" s="110" t="s">
        <v>116</v>
      </c>
      <c r="D1498" s="110" t="s">
        <v>9</v>
      </c>
      <c r="E1498" s="110" t="s">
        <v>114</v>
      </c>
      <c r="F1498">
        <v>47.412399999999998</v>
      </c>
      <c r="G1498">
        <v>7491589.9055000003</v>
      </c>
      <c r="H1498">
        <v>1355487.2731999999</v>
      </c>
      <c r="I1498">
        <v>1205778.6432</v>
      </c>
      <c r="J1498">
        <v>96093.504000000001</v>
      </c>
      <c r="K1498">
        <v>180747.71549999999</v>
      </c>
      <c r="L1498">
        <v>375156.28480000002</v>
      </c>
      <c r="M1498">
        <v>84546.440799999997</v>
      </c>
      <c r="N1498">
        <v>48463.622600000002</v>
      </c>
      <c r="O1498">
        <v>189806.08549999999</v>
      </c>
    </row>
    <row r="1499" spans="1:15" hidden="1">
      <c r="A1499" s="110" t="s">
        <v>36</v>
      </c>
      <c r="B1499" s="110" t="s">
        <v>115</v>
      </c>
      <c r="C1499" s="110" t="s">
        <v>116</v>
      </c>
      <c r="D1499" s="110" t="s">
        <v>14</v>
      </c>
      <c r="E1499" s="110" t="s">
        <v>112</v>
      </c>
      <c r="F1499">
        <v>27948.404399999999</v>
      </c>
      <c r="G1499">
        <v>2144032359.9683001</v>
      </c>
      <c r="H1499">
        <v>1737328.588</v>
      </c>
      <c r="I1499">
        <v>471136346.39999998</v>
      </c>
      <c r="J1499">
        <v>83031782.763799995</v>
      </c>
      <c r="K1499">
        <v>85819715.6558</v>
      </c>
      <c r="L1499">
        <v>221145091.9937</v>
      </c>
      <c r="M1499">
        <v>49837977.370200001</v>
      </c>
      <c r="N1499">
        <v>35824002.4322</v>
      </c>
      <c r="O1499">
        <v>127605435.0562</v>
      </c>
    </row>
    <row r="1500" spans="1:15" hidden="1">
      <c r="A1500" s="110" t="s">
        <v>36</v>
      </c>
      <c r="B1500" s="110" t="s">
        <v>115</v>
      </c>
      <c r="C1500" s="110" t="s">
        <v>116</v>
      </c>
      <c r="D1500" s="110" t="s">
        <v>14</v>
      </c>
      <c r="E1500" s="110" t="s">
        <v>112</v>
      </c>
      <c r="F1500">
        <v>8079.3944000000001</v>
      </c>
      <c r="G1500">
        <v>618220688.64489996</v>
      </c>
      <c r="H1500">
        <v>502231.46799999999</v>
      </c>
      <c r="I1500">
        <v>136197269.45280001</v>
      </c>
      <c r="J1500">
        <v>24003035.166299999</v>
      </c>
      <c r="K1500">
        <v>24808977.291000001</v>
      </c>
      <c r="L1500">
        <v>63929174.355300002</v>
      </c>
      <c r="M1500">
        <v>14407286.709799999</v>
      </c>
      <c r="N1500">
        <v>10356091.907600001</v>
      </c>
      <c r="O1500">
        <v>36888497.198200002</v>
      </c>
    </row>
    <row r="1501" spans="1:15" hidden="1">
      <c r="A1501" s="110" t="s">
        <v>36</v>
      </c>
      <c r="B1501" s="110" t="s">
        <v>115</v>
      </c>
      <c r="C1501" s="110" t="s">
        <v>116</v>
      </c>
      <c r="D1501" s="110" t="s">
        <v>14</v>
      </c>
      <c r="E1501" s="110" t="s">
        <v>112</v>
      </c>
      <c r="F1501">
        <v>7445.3540000000003</v>
      </c>
      <c r="G1501">
        <v>570406544.41480005</v>
      </c>
      <c r="H1501">
        <v>462817.80719999998</v>
      </c>
      <c r="I1501">
        <v>125509020.5184</v>
      </c>
      <c r="J1501">
        <v>22119367.0737</v>
      </c>
      <c r="K1501">
        <v>22862062.3235</v>
      </c>
      <c r="L1501">
        <v>58912253.8693</v>
      </c>
      <c r="M1501">
        <v>13276657.187799999</v>
      </c>
      <c r="N1501">
        <v>9543384.8740999997</v>
      </c>
      <c r="O1501">
        <v>33993627.067900002</v>
      </c>
    </row>
    <row r="1502" spans="1:15" hidden="1">
      <c r="A1502" s="110" t="s">
        <v>36</v>
      </c>
      <c r="B1502" s="110" t="s">
        <v>115</v>
      </c>
      <c r="C1502" s="110" t="s">
        <v>116</v>
      </c>
      <c r="D1502" s="110" t="s">
        <v>14</v>
      </c>
      <c r="E1502" s="110" t="s">
        <v>113</v>
      </c>
      <c r="F1502">
        <v>2745.0976000000001</v>
      </c>
      <c r="G1502">
        <v>210767924.0399</v>
      </c>
      <c r="H1502">
        <v>170641.139</v>
      </c>
      <c r="I1502">
        <v>46275100.9344</v>
      </c>
      <c r="J1502">
        <v>8155396.5575000001</v>
      </c>
      <c r="K1502">
        <v>8429228.807</v>
      </c>
      <c r="L1502">
        <v>21720913.029399998</v>
      </c>
      <c r="M1502">
        <v>4895095.6237000003</v>
      </c>
      <c r="N1502">
        <v>3518640.3377999999</v>
      </c>
      <c r="O1502">
        <v>12533430.120200001</v>
      </c>
    </row>
    <row r="1503" spans="1:15" hidden="1">
      <c r="A1503" s="110" t="s">
        <v>36</v>
      </c>
      <c r="B1503" s="110" t="s">
        <v>115</v>
      </c>
      <c r="C1503" s="110" t="s">
        <v>116</v>
      </c>
      <c r="D1503" s="110" t="s">
        <v>14</v>
      </c>
      <c r="E1503" s="110" t="s">
        <v>114</v>
      </c>
      <c r="F1503">
        <v>4855.3512000000001</v>
      </c>
      <c r="G1503">
        <v>373780939.1584</v>
      </c>
      <c r="H1503">
        <v>301818.50699999998</v>
      </c>
      <c r="I1503">
        <v>81848408.371199995</v>
      </c>
      <c r="J1503">
        <v>14424739.806299999</v>
      </c>
      <c r="K1503">
        <v>14909075.073799999</v>
      </c>
      <c r="L1503">
        <v>38418546.991700001</v>
      </c>
      <c r="M1503">
        <v>8658128.7348999996</v>
      </c>
      <c r="N1503">
        <v>6223543.5950999996</v>
      </c>
      <c r="O1503">
        <v>22168321.0733</v>
      </c>
    </row>
    <row r="1504" spans="1:15" hidden="1">
      <c r="A1504" s="110" t="s">
        <v>36</v>
      </c>
      <c r="B1504" s="110" t="s">
        <v>115</v>
      </c>
      <c r="C1504" s="110" t="s">
        <v>116</v>
      </c>
      <c r="D1504" s="110" t="s">
        <v>14</v>
      </c>
      <c r="E1504" s="110" t="s">
        <v>114</v>
      </c>
      <c r="F1504">
        <v>1918.9967999999999</v>
      </c>
      <c r="G1504">
        <v>147780126.0659</v>
      </c>
      <c r="H1504">
        <v>119288.5242</v>
      </c>
      <c r="I1504">
        <v>32349221.203200001</v>
      </c>
      <c r="J1504">
        <v>5701138.5599999996</v>
      </c>
      <c r="K1504">
        <v>5892563.9319000002</v>
      </c>
      <c r="L1504">
        <v>15184291.6611</v>
      </c>
      <c r="M1504">
        <v>3421981.3668999998</v>
      </c>
      <c r="N1504">
        <v>2459752.0863000001</v>
      </c>
      <c r="O1504">
        <v>8761660.1659999993</v>
      </c>
    </row>
    <row r="1505" spans="1:15" hidden="1">
      <c r="A1505" s="110" t="s">
        <v>36</v>
      </c>
      <c r="B1505" s="110" t="s">
        <v>115</v>
      </c>
      <c r="C1505" s="110" t="s">
        <v>116</v>
      </c>
      <c r="D1505" s="110" t="s">
        <v>14</v>
      </c>
      <c r="E1505" s="110" t="s">
        <v>112</v>
      </c>
      <c r="F1505">
        <v>62988.578800000003</v>
      </c>
      <c r="G1505">
        <v>5569068826.2825003</v>
      </c>
      <c r="H1505">
        <v>5527758.7686000001</v>
      </c>
      <c r="I1505">
        <v>1156162196.2944</v>
      </c>
      <c r="J1505">
        <v>187132470.54820001</v>
      </c>
      <c r="K1505">
        <v>256098511.86520001</v>
      </c>
      <c r="L1505">
        <v>498404662.17379999</v>
      </c>
      <c r="M1505">
        <v>112322096.0985</v>
      </c>
      <c r="N1505">
        <v>63898881.915700004</v>
      </c>
      <c r="O1505">
        <v>326384513.9842</v>
      </c>
    </row>
    <row r="1506" spans="1:15" hidden="1">
      <c r="A1506" s="110" t="s">
        <v>36</v>
      </c>
      <c r="B1506" s="110" t="s">
        <v>115</v>
      </c>
      <c r="C1506" s="110" t="s">
        <v>116</v>
      </c>
      <c r="D1506" s="110" t="s">
        <v>14</v>
      </c>
      <c r="E1506" s="110" t="s">
        <v>112</v>
      </c>
      <c r="F1506">
        <v>13897.4584</v>
      </c>
      <c r="G1506">
        <v>1226008812.421</v>
      </c>
      <c r="H1506">
        <v>1219614.659</v>
      </c>
      <c r="I1506">
        <v>255089355.99360001</v>
      </c>
      <c r="J1506">
        <v>41287893.817299999</v>
      </c>
      <c r="K1506">
        <v>56504186.6756</v>
      </c>
      <c r="L1506">
        <v>109965301.502</v>
      </c>
      <c r="M1506">
        <v>24782138.090300001</v>
      </c>
      <c r="N1506">
        <v>14098302.7423</v>
      </c>
      <c r="O1506">
        <v>72011708.978300005</v>
      </c>
    </row>
    <row r="1507" spans="1:15" hidden="1">
      <c r="A1507" s="110" t="s">
        <v>36</v>
      </c>
      <c r="B1507" s="110" t="s">
        <v>115</v>
      </c>
      <c r="C1507" s="110" t="s">
        <v>116</v>
      </c>
      <c r="D1507" s="110" t="s">
        <v>14</v>
      </c>
      <c r="E1507" s="110" t="s">
        <v>112</v>
      </c>
      <c r="F1507">
        <v>11242.364</v>
      </c>
      <c r="G1507">
        <v>992840365.47049999</v>
      </c>
      <c r="H1507">
        <v>986608.59219999996</v>
      </c>
      <c r="I1507">
        <v>206354810.0352</v>
      </c>
      <c r="J1507">
        <v>33399886.312399998</v>
      </c>
      <c r="K1507">
        <v>45709122.909199998</v>
      </c>
      <c r="L1507">
        <v>88956549.555500001</v>
      </c>
      <c r="M1507">
        <v>20047537.405000001</v>
      </c>
      <c r="N1507">
        <v>11404837.2479</v>
      </c>
      <c r="O1507">
        <v>58253949.8442</v>
      </c>
    </row>
    <row r="1508" spans="1:15" hidden="1">
      <c r="A1508" s="110" t="s">
        <v>36</v>
      </c>
      <c r="B1508" s="110" t="s">
        <v>115</v>
      </c>
      <c r="C1508" s="110" t="s">
        <v>116</v>
      </c>
      <c r="D1508" s="110" t="s">
        <v>14</v>
      </c>
      <c r="E1508" s="110" t="s">
        <v>113</v>
      </c>
      <c r="F1508">
        <v>6140.3076000000001</v>
      </c>
      <c r="G1508">
        <v>543292954.77999997</v>
      </c>
      <c r="H1508">
        <v>538862.02419999999</v>
      </c>
      <c r="I1508">
        <v>112706012.3136</v>
      </c>
      <c r="J1508">
        <v>18242211.516600002</v>
      </c>
      <c r="K1508">
        <v>24965218.595400002</v>
      </c>
      <c r="L1508">
        <v>48585918.1668</v>
      </c>
      <c r="M1508">
        <v>10949480.5798</v>
      </c>
      <c r="N1508">
        <v>6229046.5625999998</v>
      </c>
      <c r="O1508">
        <v>31816899.982799999</v>
      </c>
    </row>
    <row r="1509" spans="1:15" hidden="1">
      <c r="A1509" s="110" t="s">
        <v>36</v>
      </c>
      <c r="B1509" s="110" t="s">
        <v>115</v>
      </c>
      <c r="C1509" s="110" t="s">
        <v>116</v>
      </c>
      <c r="D1509" s="110" t="s">
        <v>14</v>
      </c>
      <c r="E1509" s="110" t="s">
        <v>114</v>
      </c>
      <c r="F1509">
        <v>6966.4084000000003</v>
      </c>
      <c r="G1509">
        <v>617804193.38849998</v>
      </c>
      <c r="H1509">
        <v>611358.75719999999</v>
      </c>
      <c r="I1509">
        <v>127869181.5168</v>
      </c>
      <c r="J1509">
        <v>20696469.5141</v>
      </c>
      <c r="K1509">
        <v>28323973.3024</v>
      </c>
      <c r="L1509">
        <v>55122539.5352</v>
      </c>
      <c r="M1509">
        <v>12422594.8366</v>
      </c>
      <c r="N1509">
        <v>7067086.0687999995</v>
      </c>
      <c r="O1509">
        <v>36097461.844099998</v>
      </c>
    </row>
    <row r="1510" spans="1:15" hidden="1">
      <c r="A1510" s="110" t="s">
        <v>36</v>
      </c>
      <c r="B1510" s="110" t="s">
        <v>115</v>
      </c>
      <c r="C1510" s="110" t="s">
        <v>116</v>
      </c>
      <c r="D1510" s="110" t="s">
        <v>14</v>
      </c>
      <c r="E1510" s="110" t="s">
        <v>114</v>
      </c>
      <c r="F1510">
        <v>2826.2611999999999</v>
      </c>
      <c r="G1510">
        <v>250714951.47189999</v>
      </c>
      <c r="H1510">
        <v>248027.19579999999</v>
      </c>
      <c r="I1510">
        <v>51876332.006399997</v>
      </c>
      <c r="J1510">
        <v>8396525.8610999994</v>
      </c>
      <c r="K1510">
        <v>11490992.5141</v>
      </c>
      <c r="L1510">
        <v>22363129.7203</v>
      </c>
      <c r="M1510">
        <v>5039827.6664000005</v>
      </c>
      <c r="N1510">
        <v>2867105.9758000001</v>
      </c>
      <c r="O1510">
        <v>14644684.8894</v>
      </c>
    </row>
    <row r="1511" spans="1:15" hidden="1">
      <c r="A1511" s="110" t="s">
        <v>36</v>
      </c>
      <c r="B1511" s="110" t="s">
        <v>115</v>
      </c>
      <c r="C1511" s="110" t="s">
        <v>116</v>
      </c>
      <c r="D1511" s="110" t="s">
        <v>14</v>
      </c>
      <c r="E1511" s="110" t="s">
        <v>112</v>
      </c>
      <c r="F1511">
        <v>33661.196799999998</v>
      </c>
      <c r="G1511">
        <v>2976119293.4689002</v>
      </c>
      <c r="H1511">
        <v>2584787.5180000002</v>
      </c>
      <c r="I1511">
        <v>731059837.76639998</v>
      </c>
      <c r="J1511">
        <v>159476455.3263</v>
      </c>
      <c r="K1511">
        <v>240587489.5266</v>
      </c>
      <c r="L1511">
        <v>266348245.01660001</v>
      </c>
      <c r="M1511">
        <v>60025106.992299996</v>
      </c>
      <c r="N1511">
        <v>48916428.453000002</v>
      </c>
      <c r="O1511">
        <v>141057368.2493</v>
      </c>
    </row>
    <row r="1512" spans="1:15" hidden="1">
      <c r="A1512" s="110" t="s">
        <v>36</v>
      </c>
      <c r="B1512" s="110" t="s">
        <v>115</v>
      </c>
      <c r="C1512" s="110" t="s">
        <v>116</v>
      </c>
      <c r="D1512" s="110" t="s">
        <v>14</v>
      </c>
      <c r="E1512" s="110" t="s">
        <v>112</v>
      </c>
      <c r="F1512">
        <v>4235.7755999999999</v>
      </c>
      <c r="G1512">
        <v>373672550.72350001</v>
      </c>
      <c r="H1512">
        <v>325258.1496</v>
      </c>
      <c r="I1512">
        <v>91993324.7808</v>
      </c>
      <c r="J1512">
        <v>20067809.108199999</v>
      </c>
      <c r="K1512">
        <v>30274461.833799999</v>
      </c>
      <c r="L1512">
        <v>33516080.965500001</v>
      </c>
      <c r="M1512">
        <v>7553293.0422999999</v>
      </c>
      <c r="N1512">
        <v>6155426.2407999998</v>
      </c>
      <c r="O1512">
        <v>17750033.136999998</v>
      </c>
    </row>
    <row r="1513" spans="1:15" hidden="1">
      <c r="A1513" s="110" t="s">
        <v>36</v>
      </c>
      <c r="B1513" s="110" t="s">
        <v>115</v>
      </c>
      <c r="C1513" s="110" t="s">
        <v>116</v>
      </c>
      <c r="D1513" s="110" t="s">
        <v>14</v>
      </c>
      <c r="E1513" s="110" t="s">
        <v>112</v>
      </c>
      <c r="F1513">
        <v>2668.7556</v>
      </c>
      <c r="G1513">
        <v>235684287.62799999</v>
      </c>
      <c r="H1513">
        <v>204929.24220000001</v>
      </c>
      <c r="I1513">
        <v>57960506.342399999</v>
      </c>
      <c r="J1513">
        <v>12643747.866900001</v>
      </c>
      <c r="K1513">
        <v>19074461.7245</v>
      </c>
      <c r="L1513">
        <v>21116847.825199999</v>
      </c>
      <c r="M1513">
        <v>4758961.5241</v>
      </c>
      <c r="N1513">
        <v>3878233.8352999999</v>
      </c>
      <c r="O1513">
        <v>11183430.098300001</v>
      </c>
    </row>
    <row r="1514" spans="1:15" hidden="1">
      <c r="A1514" s="110" t="s">
        <v>36</v>
      </c>
      <c r="B1514" s="110" t="s">
        <v>115</v>
      </c>
      <c r="C1514" s="110" t="s">
        <v>116</v>
      </c>
      <c r="D1514" s="110" t="s">
        <v>14</v>
      </c>
      <c r="E1514" s="110" t="s">
        <v>113</v>
      </c>
      <c r="F1514">
        <v>3578.4308000000001</v>
      </c>
      <c r="G1514">
        <v>316618735.74409997</v>
      </c>
      <c r="H1514">
        <v>274782.06559999997</v>
      </c>
      <c r="I1514">
        <v>77716993.843199998</v>
      </c>
      <c r="J1514">
        <v>16953510.012600001</v>
      </c>
      <c r="K1514">
        <v>25576205.377700001</v>
      </c>
      <c r="L1514">
        <v>28314761.627599999</v>
      </c>
      <c r="M1514">
        <v>6381106.7951999996</v>
      </c>
      <c r="N1514">
        <v>5200173.2215</v>
      </c>
      <c r="O1514">
        <v>14995427.3495</v>
      </c>
    </row>
    <row r="1515" spans="1:15" hidden="1">
      <c r="A1515" s="110" t="s">
        <v>36</v>
      </c>
      <c r="B1515" s="110" t="s">
        <v>115</v>
      </c>
      <c r="C1515" s="110" t="s">
        <v>116</v>
      </c>
      <c r="D1515" s="110" t="s">
        <v>14</v>
      </c>
      <c r="E1515" s="110" t="s">
        <v>114</v>
      </c>
      <c r="F1515">
        <v>7102.2168000000001</v>
      </c>
      <c r="G1515">
        <v>629848113.47210002</v>
      </c>
      <c r="H1515">
        <v>545367.60080000001</v>
      </c>
      <c r="I1515">
        <v>154247203.39199999</v>
      </c>
      <c r="J1515">
        <v>33648131.489699997</v>
      </c>
      <c r="K1515">
        <v>50761846.649099998</v>
      </c>
      <c r="L1515">
        <v>56197139.740699999</v>
      </c>
      <c r="M1515">
        <v>12664770.2349</v>
      </c>
      <c r="N1515">
        <v>10320936.656500001</v>
      </c>
      <c r="O1515">
        <v>29761865.4648</v>
      </c>
    </row>
    <row r="1516" spans="1:15" hidden="1">
      <c r="A1516" s="110" t="s">
        <v>36</v>
      </c>
      <c r="B1516" s="110" t="s">
        <v>115</v>
      </c>
      <c r="C1516" s="110" t="s">
        <v>116</v>
      </c>
      <c r="D1516" s="110" t="s">
        <v>14</v>
      </c>
      <c r="E1516" s="110" t="s">
        <v>114</v>
      </c>
      <c r="F1516">
        <v>762.6164</v>
      </c>
      <c r="G1516">
        <v>67650983.630999997</v>
      </c>
      <c r="H1516">
        <v>58559.734199999999</v>
      </c>
      <c r="I1516">
        <v>16562638.406400001</v>
      </c>
      <c r="J1516">
        <v>3613042.9136999999</v>
      </c>
      <c r="K1516">
        <v>5450666.7198000001</v>
      </c>
      <c r="L1516">
        <v>6034293.4616</v>
      </c>
      <c r="M1516">
        <v>1359908.0055</v>
      </c>
      <c r="N1516">
        <v>1108233.6373999999</v>
      </c>
      <c r="O1516">
        <v>3195746.8122</v>
      </c>
    </row>
    <row r="1517" spans="1:15" hidden="1">
      <c r="A1517" s="110" t="s">
        <v>36</v>
      </c>
      <c r="B1517" s="110" t="s">
        <v>115</v>
      </c>
      <c r="C1517" s="110" t="s">
        <v>116</v>
      </c>
      <c r="D1517" s="110" t="s">
        <v>7</v>
      </c>
      <c r="E1517" s="110" t="s">
        <v>112</v>
      </c>
      <c r="F1517">
        <v>9593.3768</v>
      </c>
      <c r="G1517">
        <v>1728860266.5114999</v>
      </c>
      <c r="H1517">
        <v>418181083.1002</v>
      </c>
      <c r="I1517">
        <v>347918647.81440002</v>
      </c>
      <c r="J1517">
        <v>19443494.046300001</v>
      </c>
      <c r="K1517">
        <v>27621283.814199999</v>
      </c>
      <c r="L1517">
        <v>75908741.143199995</v>
      </c>
      <c r="M1517">
        <v>17107040.853599999</v>
      </c>
      <c r="N1517">
        <v>2336023.7374999998</v>
      </c>
      <c r="O1517">
        <v>45079969.027500004</v>
      </c>
    </row>
    <row r="1518" spans="1:15" hidden="1">
      <c r="A1518" s="110" t="s">
        <v>36</v>
      </c>
      <c r="B1518" s="110" t="s">
        <v>115</v>
      </c>
      <c r="C1518" s="110" t="s">
        <v>116</v>
      </c>
      <c r="D1518" s="110" t="s">
        <v>7</v>
      </c>
      <c r="E1518" s="110" t="s">
        <v>112</v>
      </c>
      <c r="F1518">
        <v>2549.8227999999999</v>
      </c>
      <c r="G1518">
        <v>459014498.9781</v>
      </c>
      <c r="H1518">
        <v>111148314.69679999</v>
      </c>
      <c r="I1518">
        <v>92473267.238399997</v>
      </c>
      <c r="J1518">
        <v>5167884.3081999999</v>
      </c>
      <c r="K1518">
        <v>7341458.665</v>
      </c>
      <c r="L1518">
        <v>20175777.822700001</v>
      </c>
      <c r="M1518">
        <v>4546878.9267999995</v>
      </c>
      <c r="N1518">
        <v>620891.54960000003</v>
      </c>
      <c r="O1518">
        <v>11981801.1161</v>
      </c>
    </row>
    <row r="1519" spans="1:15" hidden="1">
      <c r="A1519" s="110" t="s">
        <v>36</v>
      </c>
      <c r="B1519" s="110" t="s">
        <v>115</v>
      </c>
      <c r="C1519" s="110" t="s">
        <v>116</v>
      </c>
      <c r="D1519" s="110" t="s">
        <v>7</v>
      </c>
      <c r="E1519" s="110" t="s">
        <v>112</v>
      </c>
      <c r="F1519">
        <v>1601.5748000000001</v>
      </c>
      <c r="G1519">
        <v>288463508.59509999</v>
      </c>
      <c r="H1519">
        <v>69813611.770799994</v>
      </c>
      <c r="I1519">
        <v>58083587.424000002</v>
      </c>
      <c r="J1519">
        <v>3246011.7423</v>
      </c>
      <c r="K1519">
        <v>4611259.7286999999</v>
      </c>
      <c r="L1519">
        <v>12672652.127499999</v>
      </c>
      <c r="M1519">
        <v>2855950.1107000001</v>
      </c>
      <c r="N1519">
        <v>389989.5551</v>
      </c>
      <c r="O1519">
        <v>7525915.4189999998</v>
      </c>
    </row>
    <row r="1520" spans="1:15" hidden="1">
      <c r="A1520" s="110" t="s">
        <v>36</v>
      </c>
      <c r="B1520" s="110" t="s">
        <v>115</v>
      </c>
      <c r="C1520" s="110" t="s">
        <v>116</v>
      </c>
      <c r="D1520" s="110" t="s">
        <v>7</v>
      </c>
      <c r="E1520" s="110" t="s">
        <v>113</v>
      </c>
      <c r="F1520">
        <v>877.53120000000001</v>
      </c>
      <c r="G1520">
        <v>158201109.11399999</v>
      </c>
      <c r="H1520">
        <v>38252114.318000004</v>
      </c>
      <c r="I1520">
        <v>31825025.510400001</v>
      </c>
      <c r="J1520">
        <v>1778547.0619000001</v>
      </c>
      <c r="K1520">
        <v>2526590.88</v>
      </c>
      <c r="L1520">
        <v>6943570.5586000001</v>
      </c>
      <c r="M1520">
        <v>1564825.6502</v>
      </c>
      <c r="N1520">
        <v>213682.18470000001</v>
      </c>
      <c r="O1520">
        <v>4123582.3569999998</v>
      </c>
    </row>
    <row r="1521" spans="1:15" hidden="1">
      <c r="A1521" s="110" t="s">
        <v>36</v>
      </c>
      <c r="B1521" s="110" t="s">
        <v>115</v>
      </c>
      <c r="C1521" s="110" t="s">
        <v>116</v>
      </c>
      <c r="D1521" s="110" t="s">
        <v>7</v>
      </c>
      <c r="E1521" s="110" t="s">
        <v>114</v>
      </c>
      <c r="F1521">
        <v>1280.1348</v>
      </c>
      <c r="G1521">
        <v>231042823.25490001</v>
      </c>
      <c r="H1521">
        <v>55801849.347800002</v>
      </c>
      <c r="I1521">
        <v>46426068.575999998</v>
      </c>
      <c r="J1521">
        <v>2594528.3368000002</v>
      </c>
      <c r="K1521">
        <v>3685768.5639</v>
      </c>
      <c r="L1521">
        <v>10129219.6885</v>
      </c>
      <c r="M1521">
        <v>2282753.9018000001</v>
      </c>
      <c r="N1521">
        <v>311717.69260000001</v>
      </c>
      <c r="O1521">
        <v>6015445.6911000004</v>
      </c>
    </row>
    <row r="1522" spans="1:15" hidden="1">
      <c r="A1522" s="110" t="s">
        <v>36</v>
      </c>
      <c r="B1522" s="110" t="s">
        <v>115</v>
      </c>
      <c r="C1522" s="110" t="s">
        <v>116</v>
      </c>
      <c r="D1522" s="110" t="s">
        <v>7</v>
      </c>
      <c r="E1522" s="110" t="s">
        <v>114</v>
      </c>
      <c r="F1522">
        <v>478.142</v>
      </c>
      <c r="G1522">
        <v>86308964.252299994</v>
      </c>
      <c r="H1522">
        <v>20842498.543000001</v>
      </c>
      <c r="I1522">
        <v>17340558.8928</v>
      </c>
      <c r="J1522">
        <v>969080.07409999997</v>
      </c>
      <c r="K1522">
        <v>1376668.1077000001</v>
      </c>
      <c r="L1522">
        <v>3783355.7530999999</v>
      </c>
      <c r="M1522">
        <v>852629.36069999996</v>
      </c>
      <c r="N1522">
        <v>116429.3955</v>
      </c>
      <c r="O1522">
        <v>2246823.7201999999</v>
      </c>
    </row>
    <row r="1523" spans="1:15" hidden="1">
      <c r="A1523" s="110" t="s">
        <v>36</v>
      </c>
      <c r="B1523" s="110" t="s">
        <v>115</v>
      </c>
      <c r="C1523" s="110" t="s">
        <v>116</v>
      </c>
      <c r="D1523" s="110" t="s">
        <v>7</v>
      </c>
      <c r="E1523" s="110" t="s">
        <v>112</v>
      </c>
      <c r="F1523">
        <v>2120.7004000000002</v>
      </c>
      <c r="G1523">
        <v>324920825.56809998</v>
      </c>
      <c r="H1523">
        <v>75951515.516200006</v>
      </c>
      <c r="I1523">
        <v>79115048.447999999</v>
      </c>
      <c r="J1523">
        <v>4298155.5032000002</v>
      </c>
      <c r="K1523">
        <v>13084160.4838</v>
      </c>
      <c r="L1523">
        <v>25386209.5733</v>
      </c>
      <c r="M1523">
        <v>3781661.9879999999</v>
      </c>
      <c r="N1523">
        <v>717048.81539999996</v>
      </c>
      <c r="O1523">
        <v>22558627.901299998</v>
      </c>
    </row>
    <row r="1524" spans="1:15" hidden="1">
      <c r="A1524" s="110" t="s">
        <v>36</v>
      </c>
      <c r="B1524" s="110" t="s">
        <v>115</v>
      </c>
      <c r="C1524" s="110" t="s">
        <v>116</v>
      </c>
      <c r="D1524" s="110" t="s">
        <v>7</v>
      </c>
      <c r="E1524" s="110" t="s">
        <v>112</v>
      </c>
      <c r="F1524">
        <v>851.01239999999996</v>
      </c>
      <c r="G1524">
        <v>130220338.0124</v>
      </c>
      <c r="H1524">
        <v>30478459.337000001</v>
      </c>
      <c r="I1524">
        <v>31747947.6096</v>
      </c>
      <c r="J1524">
        <v>1724799.5318</v>
      </c>
      <c r="K1524">
        <v>5250521.3915999997</v>
      </c>
      <c r="L1524">
        <v>10187190.579</v>
      </c>
      <c r="M1524">
        <v>1517536.963</v>
      </c>
      <c r="N1524">
        <v>287743.3481</v>
      </c>
      <c r="O1524">
        <v>9052514.9478999991</v>
      </c>
    </row>
    <row r="1525" spans="1:15" hidden="1">
      <c r="A1525" s="110" t="s">
        <v>36</v>
      </c>
      <c r="B1525" s="110" t="s">
        <v>115</v>
      </c>
      <c r="C1525" s="110" t="s">
        <v>116</v>
      </c>
      <c r="D1525" s="110" t="s">
        <v>7</v>
      </c>
      <c r="E1525" s="110" t="s">
        <v>112</v>
      </c>
      <c r="F1525">
        <v>708.77520000000004</v>
      </c>
      <c r="G1525">
        <v>108522242.4243</v>
      </c>
      <c r="H1525">
        <v>25384326.400199998</v>
      </c>
      <c r="I1525">
        <v>26441633.932799999</v>
      </c>
      <c r="J1525">
        <v>1436519.0197999999</v>
      </c>
      <c r="K1525">
        <v>4372955.4933000002</v>
      </c>
      <c r="L1525">
        <v>8484515.6664000005</v>
      </c>
      <c r="M1525">
        <v>1263897.6405</v>
      </c>
      <c r="N1525">
        <v>239650.2672</v>
      </c>
      <c r="O1525">
        <v>7539488.3701999998</v>
      </c>
    </row>
    <row r="1526" spans="1:15" hidden="1">
      <c r="A1526" s="110" t="s">
        <v>36</v>
      </c>
      <c r="B1526" s="110" t="s">
        <v>115</v>
      </c>
      <c r="C1526" s="110" t="s">
        <v>116</v>
      </c>
      <c r="D1526" s="110" t="s">
        <v>7</v>
      </c>
      <c r="E1526" s="110" t="s">
        <v>113</v>
      </c>
      <c r="F1526">
        <v>977.98119999999994</v>
      </c>
      <c r="G1526">
        <v>149904674.15889999</v>
      </c>
      <c r="H1526">
        <v>35025765.114</v>
      </c>
      <c r="I1526">
        <v>36484657.535999998</v>
      </c>
      <c r="J1526">
        <v>1982135.6261</v>
      </c>
      <c r="K1526">
        <v>6033885.3008000003</v>
      </c>
      <c r="L1526">
        <v>11707092.478499999</v>
      </c>
      <c r="M1526">
        <v>1743949.4654999999</v>
      </c>
      <c r="N1526">
        <v>330673.89480000001</v>
      </c>
      <c r="O1526">
        <v>10403126.2432</v>
      </c>
    </row>
    <row r="1527" spans="1:15" hidden="1">
      <c r="A1527" s="110" t="s">
        <v>36</v>
      </c>
      <c r="B1527" s="110" t="s">
        <v>115</v>
      </c>
      <c r="C1527" s="110" t="s">
        <v>116</v>
      </c>
      <c r="D1527" s="110" t="s">
        <v>7</v>
      </c>
      <c r="E1527" s="110" t="s">
        <v>114</v>
      </c>
      <c r="F1527">
        <v>639.66560000000004</v>
      </c>
      <c r="G1527">
        <v>98177905.603</v>
      </c>
      <c r="H1527">
        <v>22909210.225000001</v>
      </c>
      <c r="I1527">
        <v>23863424.831999999</v>
      </c>
      <c r="J1527">
        <v>1296450.0379000001</v>
      </c>
      <c r="K1527">
        <v>3946567.5427000001</v>
      </c>
      <c r="L1527">
        <v>7657227.2907999996</v>
      </c>
      <c r="M1527">
        <v>1140660.4556</v>
      </c>
      <c r="N1527">
        <v>216283.00760000001</v>
      </c>
      <c r="O1527">
        <v>6804345.5131999999</v>
      </c>
    </row>
    <row r="1528" spans="1:15" hidden="1">
      <c r="A1528" s="110" t="s">
        <v>36</v>
      </c>
      <c r="B1528" s="110" t="s">
        <v>115</v>
      </c>
      <c r="C1528" s="110" t="s">
        <v>116</v>
      </c>
      <c r="D1528" s="110" t="s">
        <v>7</v>
      </c>
      <c r="E1528" s="110" t="s">
        <v>114</v>
      </c>
      <c r="F1528">
        <v>338.31560000000002</v>
      </c>
      <c r="G1528">
        <v>51934500.658699997</v>
      </c>
      <c r="H1528">
        <v>12116554.093599999</v>
      </c>
      <c r="I1528">
        <v>12621233.4912</v>
      </c>
      <c r="J1528">
        <v>685685.5882</v>
      </c>
      <c r="K1528">
        <v>2087317.7581</v>
      </c>
      <c r="L1528">
        <v>4049865.1877000001</v>
      </c>
      <c r="M1528">
        <v>603289.0098</v>
      </c>
      <c r="N1528">
        <v>114390.8872</v>
      </c>
      <c r="O1528">
        <v>3598780.73</v>
      </c>
    </row>
    <row r="1529" spans="1:15">
      <c r="A1529" s="110" t="s">
        <v>36</v>
      </c>
      <c r="B1529" s="110" t="s">
        <v>115</v>
      </c>
      <c r="C1529" s="110" t="s">
        <v>116</v>
      </c>
      <c r="D1529" s="110" t="s">
        <v>9</v>
      </c>
      <c r="E1529" s="110" t="s">
        <v>112</v>
      </c>
      <c r="F1529">
        <v>26526.0324</v>
      </c>
      <c r="G1529">
        <v>4780360940.3494997</v>
      </c>
      <c r="H1529">
        <v>1154414576.4194</v>
      </c>
      <c r="I1529">
        <v>578287519.69920003</v>
      </c>
      <c r="J1529">
        <v>53761960.724200003</v>
      </c>
      <c r="K1529">
        <v>94072531.752900004</v>
      </c>
      <c r="L1529">
        <v>209890403.45089999</v>
      </c>
      <c r="M1529">
        <v>47301584.145999998</v>
      </c>
      <c r="N1529">
        <v>11849367.632300001</v>
      </c>
      <c r="O1529">
        <v>87489494.134599999</v>
      </c>
    </row>
    <row r="1530" spans="1:15">
      <c r="A1530" s="110" t="s">
        <v>36</v>
      </c>
      <c r="B1530" s="110" t="s">
        <v>115</v>
      </c>
      <c r="C1530" s="110" t="s">
        <v>116</v>
      </c>
      <c r="D1530" s="110" t="s">
        <v>9</v>
      </c>
      <c r="E1530" s="110" t="s">
        <v>112</v>
      </c>
      <c r="F1530">
        <v>11141.914000000001</v>
      </c>
      <c r="G1530">
        <v>2005747281.4912</v>
      </c>
      <c r="H1530">
        <v>484896789.24519998</v>
      </c>
      <c r="I1530">
        <v>242902131.84</v>
      </c>
      <c r="J1530">
        <v>22582010.728399999</v>
      </c>
      <c r="K1530">
        <v>39513940.221000001</v>
      </c>
      <c r="L1530">
        <v>88161726.918300003</v>
      </c>
      <c r="M1530">
        <v>19868413.5898</v>
      </c>
      <c r="N1530">
        <v>4977172.3536999999</v>
      </c>
      <c r="O1530">
        <v>36748821.114699997</v>
      </c>
    </row>
    <row r="1531" spans="1:15">
      <c r="A1531" s="110" t="s">
        <v>36</v>
      </c>
      <c r="B1531" s="110" t="s">
        <v>115</v>
      </c>
      <c r="C1531" s="110" t="s">
        <v>116</v>
      </c>
      <c r="D1531" s="110" t="s">
        <v>9</v>
      </c>
      <c r="E1531" s="110" t="s">
        <v>112</v>
      </c>
      <c r="F1531">
        <v>14346.6708</v>
      </c>
      <c r="G1531">
        <v>2584013531.2298999</v>
      </c>
      <c r="H1531">
        <v>624368003.03079998</v>
      </c>
      <c r="I1531">
        <v>312768247.04640001</v>
      </c>
      <c r="J1531">
        <v>29077290.735199999</v>
      </c>
      <c r="K1531">
        <v>50879363.488300003</v>
      </c>
      <c r="L1531">
        <v>113519748.3356</v>
      </c>
      <c r="M1531">
        <v>25583179.792100001</v>
      </c>
      <c r="N1531">
        <v>6408760.0454000002</v>
      </c>
      <c r="O1531">
        <v>47318911.169200003</v>
      </c>
    </row>
    <row r="1532" spans="1:15">
      <c r="A1532" s="110" t="s">
        <v>36</v>
      </c>
      <c r="B1532" s="110" t="s">
        <v>115</v>
      </c>
      <c r="C1532" s="110" t="s">
        <v>116</v>
      </c>
      <c r="D1532" s="110" t="s">
        <v>9</v>
      </c>
      <c r="E1532" s="110" t="s">
        <v>113</v>
      </c>
      <c r="F1532">
        <v>1659.434</v>
      </c>
      <c r="G1532">
        <v>299162353.50819999</v>
      </c>
      <c r="H1532">
        <v>72218670.704799995</v>
      </c>
      <c r="I1532">
        <v>36176911.9296</v>
      </c>
      <c r="J1532">
        <v>3363278.8547</v>
      </c>
      <c r="K1532">
        <v>5885054.9265000001</v>
      </c>
      <c r="L1532">
        <v>13130469.966600001</v>
      </c>
      <c r="M1532">
        <v>2959125.4282999998</v>
      </c>
      <c r="N1532">
        <v>741280.98880000005</v>
      </c>
      <c r="O1532">
        <v>5473228.6766999997</v>
      </c>
    </row>
    <row r="1533" spans="1:15">
      <c r="A1533" s="110" t="s">
        <v>36</v>
      </c>
      <c r="B1533" s="110" t="s">
        <v>115</v>
      </c>
      <c r="C1533" s="110" t="s">
        <v>116</v>
      </c>
      <c r="D1533" s="110" t="s">
        <v>9</v>
      </c>
      <c r="E1533" s="110" t="s">
        <v>114</v>
      </c>
      <c r="F1533">
        <v>3773.7055999999998</v>
      </c>
      <c r="G1533">
        <v>681090677.91069996</v>
      </c>
      <c r="H1533">
        <v>164231902.83880001</v>
      </c>
      <c r="I1533">
        <v>82269628.857600003</v>
      </c>
      <c r="J1533">
        <v>7648403.2977</v>
      </c>
      <c r="K1533">
        <v>13383156.385</v>
      </c>
      <c r="L1533">
        <v>29859896.834399998</v>
      </c>
      <c r="M1533">
        <v>6729323.4921000004</v>
      </c>
      <c r="N1533">
        <v>1685741.1736999999</v>
      </c>
      <c r="O1533">
        <v>12446625.6008</v>
      </c>
    </row>
    <row r="1534" spans="1:15">
      <c r="A1534" s="110" t="s">
        <v>36</v>
      </c>
      <c r="B1534" s="110" t="s">
        <v>115</v>
      </c>
      <c r="C1534" s="110" t="s">
        <v>116</v>
      </c>
      <c r="D1534" s="110" t="s">
        <v>9</v>
      </c>
      <c r="E1534" s="110" t="s">
        <v>114</v>
      </c>
      <c r="F1534">
        <v>409.83600000000001</v>
      </c>
      <c r="G1534">
        <v>73979112.898200005</v>
      </c>
      <c r="H1534">
        <v>17836088.5746</v>
      </c>
      <c r="I1534">
        <v>8934733.3824000005</v>
      </c>
      <c r="J1534">
        <v>830640.59620000003</v>
      </c>
      <c r="K1534">
        <v>1453451.8219999999</v>
      </c>
      <c r="L1534">
        <v>3242876.3598000002</v>
      </c>
      <c r="M1534">
        <v>730825.16630000004</v>
      </c>
      <c r="N1534">
        <v>183076.66070000001</v>
      </c>
      <c r="O1534">
        <v>1351741.7071</v>
      </c>
    </row>
    <row r="1535" spans="1:15">
      <c r="A1535" s="110" t="s">
        <v>36</v>
      </c>
      <c r="B1535" s="110" t="s">
        <v>115</v>
      </c>
      <c r="C1535" s="110" t="s">
        <v>116</v>
      </c>
      <c r="D1535" s="110" t="s">
        <v>9</v>
      </c>
      <c r="E1535" s="110" t="s">
        <v>112</v>
      </c>
      <c r="F1535">
        <v>4001.1244000000002</v>
      </c>
      <c r="G1535">
        <v>613027988.31860006</v>
      </c>
      <c r="H1535">
        <v>143015442.21340001</v>
      </c>
      <c r="I1535">
        <v>88015766.918400005</v>
      </c>
      <c r="J1535">
        <v>8109327.9561999999</v>
      </c>
      <c r="K1535">
        <v>16604994.249299999</v>
      </c>
      <c r="L1535">
        <v>31659375.285</v>
      </c>
      <c r="M1535">
        <v>7134859.8097999999</v>
      </c>
      <c r="N1535">
        <v>2291348.7469000001</v>
      </c>
      <c r="O1535">
        <v>23778828.0319</v>
      </c>
    </row>
    <row r="1536" spans="1:15">
      <c r="A1536" s="110" t="s">
        <v>36</v>
      </c>
      <c r="B1536" s="110" t="s">
        <v>115</v>
      </c>
      <c r="C1536" s="110" t="s">
        <v>116</v>
      </c>
      <c r="D1536" s="110" t="s">
        <v>9</v>
      </c>
      <c r="E1536" s="110" t="s">
        <v>112</v>
      </c>
      <c r="F1536">
        <v>1044.68</v>
      </c>
      <c r="G1536">
        <v>159855010.29589999</v>
      </c>
      <c r="H1536">
        <v>37340846.809199996</v>
      </c>
      <c r="I1536">
        <v>22980618.604800001</v>
      </c>
      <c r="J1536">
        <v>2117318.5819000001</v>
      </c>
      <c r="K1536">
        <v>4335507.6369000003</v>
      </c>
      <c r="L1536">
        <v>8266155.4269000003</v>
      </c>
      <c r="M1536">
        <v>1862887.6788000001</v>
      </c>
      <c r="N1536">
        <v>598263.38040000002</v>
      </c>
      <c r="O1536">
        <v>6208571.2877000002</v>
      </c>
    </row>
    <row r="1537" spans="1:15">
      <c r="A1537" s="110" t="s">
        <v>36</v>
      </c>
      <c r="B1537" s="110" t="s">
        <v>115</v>
      </c>
      <c r="C1537" s="110" t="s">
        <v>116</v>
      </c>
      <c r="D1537" s="110" t="s">
        <v>9</v>
      </c>
      <c r="E1537" s="110" t="s">
        <v>112</v>
      </c>
      <c r="F1537">
        <v>788.33159999999998</v>
      </c>
      <c r="G1537">
        <v>120703316.94589999</v>
      </c>
      <c r="H1537">
        <v>28177977.208799999</v>
      </c>
      <c r="I1537">
        <v>17341527.148800001</v>
      </c>
      <c r="J1537">
        <v>1597760.3672</v>
      </c>
      <c r="K1537">
        <v>3271640.7629</v>
      </c>
      <c r="L1537">
        <v>6237768.0568000004</v>
      </c>
      <c r="M1537">
        <v>1405763.7021999999</v>
      </c>
      <c r="N1537">
        <v>451458.75089999998</v>
      </c>
      <c r="O1537">
        <v>4685083.4101999998</v>
      </c>
    </row>
    <row r="1538" spans="1:15">
      <c r="A1538" s="110" t="s">
        <v>36</v>
      </c>
      <c r="B1538" s="110" t="s">
        <v>115</v>
      </c>
      <c r="C1538" s="110" t="s">
        <v>116</v>
      </c>
      <c r="D1538" s="110" t="s">
        <v>9</v>
      </c>
      <c r="E1538" s="110" t="s">
        <v>113</v>
      </c>
      <c r="F1538">
        <v>297.33199999999999</v>
      </c>
      <c r="G1538">
        <v>45574932.293399997</v>
      </c>
      <c r="H1538">
        <v>10627778.4608</v>
      </c>
      <c r="I1538">
        <v>6540637.7664000001</v>
      </c>
      <c r="J1538">
        <v>602621.90150000004</v>
      </c>
      <c r="K1538">
        <v>1233952.1736000001</v>
      </c>
      <c r="L1538">
        <v>2352675.0060999999</v>
      </c>
      <c r="M1538">
        <v>530206.49320000003</v>
      </c>
      <c r="N1538">
        <v>170274.9621</v>
      </c>
      <c r="O1538">
        <v>1767054.905</v>
      </c>
    </row>
    <row r="1539" spans="1:15">
      <c r="A1539" s="110" t="s">
        <v>36</v>
      </c>
      <c r="B1539" s="110" t="s">
        <v>115</v>
      </c>
      <c r="C1539" s="110" t="s">
        <v>116</v>
      </c>
      <c r="D1539" s="110" t="s">
        <v>9</v>
      </c>
      <c r="E1539" s="110" t="s">
        <v>114</v>
      </c>
      <c r="F1539">
        <v>1383.7991999999999</v>
      </c>
      <c r="G1539">
        <v>212389708.30309999</v>
      </c>
      <c r="H1539">
        <v>49462260.001400001</v>
      </c>
      <c r="I1539">
        <v>30440480.831999999</v>
      </c>
      <c r="J1539">
        <v>2804631.1882000002</v>
      </c>
      <c r="K1539">
        <v>5742880.1158999996</v>
      </c>
      <c r="L1539">
        <v>10949476.6501</v>
      </c>
      <c r="M1539">
        <v>2467609.6792000001</v>
      </c>
      <c r="N1539">
        <v>792468.87769999995</v>
      </c>
      <c r="O1539">
        <v>8223969.0442000004</v>
      </c>
    </row>
    <row r="1540" spans="1:15">
      <c r="A1540" s="110" t="s">
        <v>36</v>
      </c>
      <c r="B1540" s="110" t="s">
        <v>115</v>
      </c>
      <c r="C1540" s="110" t="s">
        <v>116</v>
      </c>
      <c r="D1540" s="110" t="s">
        <v>9</v>
      </c>
      <c r="E1540" s="110" t="s">
        <v>114</v>
      </c>
      <c r="F1540">
        <v>376.08479999999997</v>
      </c>
      <c r="G1540">
        <v>57732413.568999998</v>
      </c>
      <c r="H1540">
        <v>13442705.424000001</v>
      </c>
      <c r="I1540">
        <v>8273021.7215999998</v>
      </c>
      <c r="J1540">
        <v>762234.9878</v>
      </c>
      <c r="K1540">
        <v>1560782.7493</v>
      </c>
      <c r="L1540">
        <v>2975815.9537</v>
      </c>
      <c r="M1540">
        <v>670639.56440000003</v>
      </c>
      <c r="N1540">
        <v>215374.81690000001</v>
      </c>
      <c r="O1540">
        <v>2235085.6636000001</v>
      </c>
    </row>
    <row r="1541" spans="1:15">
      <c r="A1541" s="110" t="s">
        <v>36</v>
      </c>
      <c r="B1541" s="110" t="s">
        <v>115</v>
      </c>
      <c r="C1541" s="110" t="s">
        <v>116</v>
      </c>
      <c r="D1541" s="110" t="s">
        <v>9</v>
      </c>
      <c r="E1541" s="110" t="s">
        <v>112</v>
      </c>
      <c r="F1541">
        <v>833.33320000000003</v>
      </c>
      <c r="G1541">
        <v>138928280.03760001</v>
      </c>
      <c r="H1541">
        <v>32466128.144000001</v>
      </c>
      <c r="I1541">
        <v>21366135.955200002</v>
      </c>
      <c r="J1541">
        <v>1688969.088</v>
      </c>
      <c r="K1541">
        <v>3500104.3856000002</v>
      </c>
      <c r="L1541">
        <v>6593848.5981999999</v>
      </c>
      <c r="M1541">
        <v>1486011.1714999999</v>
      </c>
      <c r="N1541">
        <v>3842279.8670999999</v>
      </c>
      <c r="O1541">
        <v>8225978.6196999997</v>
      </c>
    </row>
    <row r="1542" spans="1:15">
      <c r="A1542" s="110" t="s">
        <v>36</v>
      </c>
      <c r="B1542" s="110" t="s">
        <v>115</v>
      </c>
      <c r="C1542" s="110" t="s">
        <v>116</v>
      </c>
      <c r="D1542" s="110" t="s">
        <v>9</v>
      </c>
      <c r="E1542" s="110" t="s">
        <v>112</v>
      </c>
      <c r="F1542">
        <v>164.738</v>
      </c>
      <c r="G1542">
        <v>27431882.857799999</v>
      </c>
      <c r="H1542">
        <v>6418086.5769999996</v>
      </c>
      <c r="I1542">
        <v>4223778.2784000002</v>
      </c>
      <c r="J1542">
        <v>333885.4939</v>
      </c>
      <c r="K1542">
        <v>691920.34620000003</v>
      </c>
      <c r="L1542">
        <v>1303509.125</v>
      </c>
      <c r="M1542">
        <v>293763.05699999997</v>
      </c>
      <c r="N1542">
        <v>759563.52240000002</v>
      </c>
      <c r="O1542">
        <v>1626157.7792</v>
      </c>
    </row>
    <row r="1543" spans="1:15">
      <c r="A1543" s="110" t="s">
        <v>36</v>
      </c>
      <c r="B1543" s="110" t="s">
        <v>115</v>
      </c>
      <c r="C1543" s="110" t="s">
        <v>116</v>
      </c>
      <c r="D1543" s="110" t="s">
        <v>9</v>
      </c>
      <c r="E1543" s="110" t="s">
        <v>112</v>
      </c>
      <c r="F1543">
        <v>152.684</v>
      </c>
      <c r="G1543">
        <v>25439051.522799999</v>
      </c>
      <c r="H1543">
        <v>5948470.4859999996</v>
      </c>
      <c r="I1543">
        <v>3914720.4095999999</v>
      </c>
      <c r="J1543">
        <v>309454.12040000001</v>
      </c>
      <c r="K1543">
        <v>641292.02819999994</v>
      </c>
      <c r="L1543">
        <v>1208130.4084999999</v>
      </c>
      <c r="M1543">
        <v>272268.19919999997</v>
      </c>
      <c r="N1543">
        <v>703985.70369999995</v>
      </c>
      <c r="O1543">
        <v>1507170.6246</v>
      </c>
    </row>
    <row r="1544" spans="1:15">
      <c r="A1544" s="110" t="s">
        <v>36</v>
      </c>
      <c r="B1544" s="110" t="s">
        <v>115</v>
      </c>
      <c r="C1544" s="110" t="s">
        <v>116</v>
      </c>
      <c r="D1544" s="110" t="s">
        <v>9</v>
      </c>
      <c r="E1544" s="110" t="s">
        <v>113</v>
      </c>
      <c r="F1544">
        <v>25.715199999999999</v>
      </c>
      <c r="G1544">
        <v>4288776.5317000002</v>
      </c>
      <c r="H1544">
        <v>1001848.4562</v>
      </c>
      <c r="I1544">
        <v>659320.14720000001</v>
      </c>
      <c r="J1544">
        <v>52119.269099999998</v>
      </c>
      <c r="K1544">
        <v>108007.0784</v>
      </c>
      <c r="L1544">
        <v>203474.59510000001</v>
      </c>
      <c r="M1544">
        <v>45855.6967</v>
      </c>
      <c r="N1544">
        <v>118566.01330000001</v>
      </c>
      <c r="O1544">
        <v>253839.26310000001</v>
      </c>
    </row>
    <row r="1545" spans="1:15">
      <c r="A1545" s="110" t="s">
        <v>36</v>
      </c>
      <c r="B1545" s="110" t="s">
        <v>115</v>
      </c>
      <c r="C1545" s="110" t="s">
        <v>116</v>
      </c>
      <c r="D1545" s="110" t="s">
        <v>9</v>
      </c>
      <c r="E1545" s="110" t="s">
        <v>114</v>
      </c>
      <c r="F1545">
        <v>237.06200000000001</v>
      </c>
      <c r="G1545">
        <v>39585434.047200002</v>
      </c>
      <c r="H1545">
        <v>9235783.1229999997</v>
      </c>
      <c r="I1545">
        <v>6078119.1935999999</v>
      </c>
      <c r="J1545">
        <v>480468.76289999997</v>
      </c>
      <c r="K1545">
        <v>995690.25430000003</v>
      </c>
      <c r="L1545">
        <v>1875781.4238</v>
      </c>
      <c r="M1545">
        <v>422732.20400000003</v>
      </c>
      <c r="N1545">
        <v>1093030.4347000001</v>
      </c>
      <c r="O1545">
        <v>2340080.7067</v>
      </c>
    </row>
    <row r="1546" spans="1:15">
      <c r="A1546" s="110" t="s">
        <v>36</v>
      </c>
      <c r="B1546" s="110" t="s">
        <v>115</v>
      </c>
      <c r="C1546" s="110" t="s">
        <v>116</v>
      </c>
      <c r="D1546" s="110" t="s">
        <v>9</v>
      </c>
      <c r="E1546" s="110" t="s">
        <v>114</v>
      </c>
      <c r="F1546">
        <v>42.590800000000002</v>
      </c>
      <c r="G1546">
        <v>7113049.4164000005</v>
      </c>
      <c r="H1546">
        <v>1659310.9835999999</v>
      </c>
      <c r="I1546">
        <v>1092001.4783999999</v>
      </c>
      <c r="J1546">
        <v>86320.208799999993</v>
      </c>
      <c r="K1546">
        <v>178886.7237</v>
      </c>
      <c r="L1546">
        <v>337004.79820000002</v>
      </c>
      <c r="M1546">
        <v>75948.497700000007</v>
      </c>
      <c r="N1546">
        <v>196374.9595</v>
      </c>
      <c r="O1546">
        <v>420421.2795</v>
      </c>
    </row>
    <row r="1547" spans="1:15" hidden="1">
      <c r="A1547" s="110" t="s">
        <v>36</v>
      </c>
      <c r="B1547" s="110" t="s">
        <v>115</v>
      </c>
      <c r="C1547" s="110" t="s">
        <v>116</v>
      </c>
      <c r="D1547" s="110" t="s">
        <v>8</v>
      </c>
      <c r="E1547" s="110" t="s">
        <v>112</v>
      </c>
      <c r="F1547">
        <v>601.09280000000001</v>
      </c>
      <c r="G1547">
        <v>108324439.75579999</v>
      </c>
      <c r="H1547">
        <v>25491038.855</v>
      </c>
      <c r="I1547">
        <v>22920641.049600001</v>
      </c>
      <c r="J1547">
        <v>1218271.1343</v>
      </c>
      <c r="K1547">
        <v>3158052.9841999998</v>
      </c>
      <c r="L1547">
        <v>4756218.6610000003</v>
      </c>
      <c r="M1547">
        <v>1071876.9106000001</v>
      </c>
      <c r="N1547">
        <v>323847.8406</v>
      </c>
      <c r="O1547">
        <v>4154814.5822000001</v>
      </c>
    </row>
    <row r="1548" spans="1:15" hidden="1">
      <c r="A1548" s="110" t="s">
        <v>36</v>
      </c>
      <c r="B1548" s="110" t="s">
        <v>115</v>
      </c>
      <c r="C1548" s="110" t="s">
        <v>116</v>
      </c>
      <c r="D1548" s="110" t="s">
        <v>8</v>
      </c>
      <c r="E1548" s="110" t="s">
        <v>112</v>
      </c>
      <c r="F1548">
        <v>315.81479999999999</v>
      </c>
      <c r="G1548">
        <v>56852374.196800001</v>
      </c>
      <c r="H1548">
        <v>13393018.376800001</v>
      </c>
      <c r="I1548">
        <v>12042528.921599999</v>
      </c>
      <c r="J1548">
        <v>640081.8493</v>
      </c>
      <c r="K1548">
        <v>1659244.4154999999</v>
      </c>
      <c r="L1548">
        <v>2498922.3714000001</v>
      </c>
      <c r="M1548">
        <v>563165.27520000003</v>
      </c>
      <c r="N1548">
        <v>170150.0018</v>
      </c>
      <c r="O1548">
        <v>2182944.0251000002</v>
      </c>
    </row>
    <row r="1549" spans="1:15" hidden="1">
      <c r="A1549" s="110" t="s">
        <v>36</v>
      </c>
      <c r="B1549" s="110" t="s">
        <v>115</v>
      </c>
      <c r="C1549" s="110" t="s">
        <v>116</v>
      </c>
      <c r="D1549" s="110" t="s">
        <v>8</v>
      </c>
      <c r="E1549" s="110" t="s">
        <v>112</v>
      </c>
      <c r="F1549">
        <v>126.1652</v>
      </c>
      <c r="G1549">
        <v>22723902.969799999</v>
      </c>
      <c r="H1549">
        <v>5350391.7271999996</v>
      </c>
      <c r="I1549">
        <v>4810883.0592</v>
      </c>
      <c r="J1549">
        <v>255706.59030000001</v>
      </c>
      <c r="K1549">
        <v>662853.36699999997</v>
      </c>
      <c r="L1549">
        <v>998297.23230000003</v>
      </c>
      <c r="M1549">
        <v>224979.51199999999</v>
      </c>
      <c r="N1549">
        <v>67973.410399999993</v>
      </c>
      <c r="O1549">
        <v>872066.69709999999</v>
      </c>
    </row>
    <row r="1550" spans="1:15" hidden="1">
      <c r="A1550" s="110" t="s">
        <v>36</v>
      </c>
      <c r="B1550" s="110" t="s">
        <v>115</v>
      </c>
      <c r="C1550" s="110" t="s">
        <v>116</v>
      </c>
      <c r="D1550" s="110" t="s">
        <v>8</v>
      </c>
      <c r="E1550" s="110" t="s">
        <v>113</v>
      </c>
      <c r="F1550">
        <v>129.37960000000001</v>
      </c>
      <c r="G1550">
        <v>23324515.602699999</v>
      </c>
      <c r="H1550">
        <v>5486707.3792000003</v>
      </c>
      <c r="I1550">
        <v>4933453.2479999997</v>
      </c>
      <c r="J1550">
        <v>262222.12040000001</v>
      </c>
      <c r="K1550">
        <v>679741.35089999996</v>
      </c>
      <c r="L1550">
        <v>1023731.5567</v>
      </c>
      <c r="M1550">
        <v>230711.47409999999</v>
      </c>
      <c r="N1550">
        <v>69705.217000000004</v>
      </c>
      <c r="O1550">
        <v>894284.95689999999</v>
      </c>
    </row>
    <row r="1551" spans="1:15" hidden="1">
      <c r="A1551" s="110" t="s">
        <v>36</v>
      </c>
      <c r="B1551" s="110" t="s">
        <v>115</v>
      </c>
      <c r="C1551" s="110" t="s">
        <v>116</v>
      </c>
      <c r="D1551" s="110" t="s">
        <v>8</v>
      </c>
      <c r="E1551" s="110" t="s">
        <v>114</v>
      </c>
      <c r="F1551">
        <v>1346.8335999999999</v>
      </c>
      <c r="G1551">
        <v>243078891.12180001</v>
      </c>
      <c r="H1551">
        <v>57116284.4362</v>
      </c>
      <c r="I1551">
        <v>51356943.744000003</v>
      </c>
      <c r="J1551">
        <v>2729711.2925999998</v>
      </c>
      <c r="K1551">
        <v>7076065.2427000003</v>
      </c>
      <c r="L1551">
        <v>10656981.919600001</v>
      </c>
      <c r="M1551">
        <v>2401692.1151000001</v>
      </c>
      <c r="N1551">
        <v>725626.97979999997</v>
      </c>
      <c r="O1551">
        <v>9309450.8552999999</v>
      </c>
    </row>
    <row r="1552" spans="1:15" hidden="1">
      <c r="A1552" s="110" t="s">
        <v>36</v>
      </c>
      <c r="B1552" s="110" t="s">
        <v>115</v>
      </c>
      <c r="C1552" s="110" t="s">
        <v>116</v>
      </c>
      <c r="D1552" s="110" t="s">
        <v>8</v>
      </c>
      <c r="E1552" s="110" t="s">
        <v>114</v>
      </c>
      <c r="F1552">
        <v>715.20399999999995</v>
      </c>
      <c r="G1552">
        <v>129100796.48469999</v>
      </c>
      <c r="H1552">
        <v>30330246.887200002</v>
      </c>
      <c r="I1552">
        <v>27271884.326400001</v>
      </c>
      <c r="J1552">
        <v>1449548.8370999999</v>
      </c>
      <c r="K1552">
        <v>3757576.4117000001</v>
      </c>
      <c r="L1552">
        <v>5659137.1769000003</v>
      </c>
      <c r="M1552">
        <v>1275361.5647</v>
      </c>
      <c r="N1552">
        <v>385326.97619999998</v>
      </c>
      <c r="O1552">
        <v>4943562.8049999997</v>
      </c>
    </row>
    <row r="1553" spans="1:15" hidden="1">
      <c r="A1553" s="110" t="s">
        <v>36</v>
      </c>
      <c r="B1553" s="110" t="s">
        <v>115</v>
      </c>
      <c r="C1553" s="110" t="s">
        <v>116</v>
      </c>
      <c r="D1553" s="110" t="s">
        <v>8</v>
      </c>
      <c r="E1553" s="110" t="s">
        <v>113</v>
      </c>
      <c r="F1553">
        <v>10.4468</v>
      </c>
      <c r="G1553">
        <v>1883346.6128</v>
      </c>
      <c r="H1553">
        <v>541281.63100000005</v>
      </c>
      <c r="I1553">
        <v>404819.96159999998</v>
      </c>
      <c r="J1553">
        <v>21173.608400000001</v>
      </c>
      <c r="K1553">
        <v>56341.933499999999</v>
      </c>
      <c r="L1553">
        <v>82661.554300000003</v>
      </c>
      <c r="M1553">
        <v>18628.876799999998</v>
      </c>
      <c r="N1553">
        <v>14774.343800000001</v>
      </c>
      <c r="O1553">
        <v>75280.744600000005</v>
      </c>
    </row>
    <row r="1554" spans="1:15" hidden="1">
      <c r="A1554" s="110" t="s">
        <v>36</v>
      </c>
      <c r="B1554" s="110" t="s">
        <v>115</v>
      </c>
      <c r="C1554" s="110" t="s">
        <v>116</v>
      </c>
      <c r="D1554" s="110" t="s">
        <v>8</v>
      </c>
      <c r="E1554" s="110" t="s">
        <v>114</v>
      </c>
      <c r="F1554">
        <v>873.51319999999998</v>
      </c>
      <c r="G1554">
        <v>157654409.46669999</v>
      </c>
      <c r="H1554">
        <v>45259387.081799999</v>
      </c>
      <c r="I1554">
        <v>33849244.972800002</v>
      </c>
      <c r="J1554">
        <v>1770403.2707</v>
      </c>
      <c r="K1554">
        <v>4711052.4380999999</v>
      </c>
      <c r="L1554">
        <v>6911777.6530999998</v>
      </c>
      <c r="M1554">
        <v>1557660.6976000001</v>
      </c>
      <c r="N1554">
        <v>1235362.4373999999</v>
      </c>
      <c r="O1554">
        <v>6294628.4106999999</v>
      </c>
    </row>
    <row r="1555" spans="1:15" hidden="1">
      <c r="A1555" s="110" t="s">
        <v>36</v>
      </c>
      <c r="B1555" s="110" t="s">
        <v>115</v>
      </c>
      <c r="C1555" s="110" t="s">
        <v>116</v>
      </c>
      <c r="D1555" s="110" t="s">
        <v>8</v>
      </c>
      <c r="E1555" s="110" t="s">
        <v>114</v>
      </c>
      <c r="F1555">
        <v>426.71159999999998</v>
      </c>
      <c r="G1555">
        <v>77025308.360599995</v>
      </c>
      <c r="H1555">
        <v>22109231.1072</v>
      </c>
      <c r="I1555">
        <v>16535372.16</v>
      </c>
      <c r="J1555">
        <v>864842.77890000003</v>
      </c>
      <c r="K1555">
        <v>2301351.2829999998</v>
      </c>
      <c r="L1555">
        <v>3376406.5628</v>
      </c>
      <c r="M1555">
        <v>760917.96730000002</v>
      </c>
      <c r="N1555">
        <v>603475.1189</v>
      </c>
      <c r="O1555">
        <v>3074928.8741000001</v>
      </c>
    </row>
    <row r="1556" spans="1:15" hidden="1">
      <c r="A1556" s="110" t="s">
        <v>36</v>
      </c>
      <c r="B1556" s="110" t="s">
        <v>115</v>
      </c>
      <c r="C1556" s="110" t="s">
        <v>116</v>
      </c>
      <c r="D1556" s="110" t="s">
        <v>10</v>
      </c>
      <c r="E1556" s="110" t="s">
        <v>112</v>
      </c>
      <c r="F1556">
        <v>441.1764</v>
      </c>
      <c r="G1556">
        <v>77520849.264899999</v>
      </c>
      <c r="H1556">
        <v>20392754.7256</v>
      </c>
      <c r="I1556">
        <v>11573275.0656</v>
      </c>
      <c r="J1556">
        <v>894160.17850000004</v>
      </c>
      <c r="K1556">
        <v>2943675.6518999999</v>
      </c>
      <c r="L1556">
        <v>3490861.0225999998</v>
      </c>
      <c r="M1556">
        <v>786711.79669999995</v>
      </c>
      <c r="N1556">
        <v>332947.76409999997</v>
      </c>
      <c r="O1556">
        <v>1575942.4299000001</v>
      </c>
    </row>
    <row r="1557" spans="1:15" hidden="1">
      <c r="A1557" s="110" t="s">
        <v>36</v>
      </c>
      <c r="B1557" s="110" t="s">
        <v>115</v>
      </c>
      <c r="C1557" s="110" t="s">
        <v>116</v>
      </c>
      <c r="D1557" s="110" t="s">
        <v>10</v>
      </c>
      <c r="E1557" s="110" t="s">
        <v>112</v>
      </c>
      <c r="F1557">
        <v>227.4188</v>
      </c>
      <c r="G1557">
        <v>39916154.775399998</v>
      </c>
      <c r="H1557">
        <v>10512112.188200001</v>
      </c>
      <c r="I1557">
        <v>5965822.7520000003</v>
      </c>
      <c r="J1557">
        <v>460923.41560000001</v>
      </c>
      <c r="K1557">
        <v>1517413.8606</v>
      </c>
      <c r="L1557">
        <v>1799478.4506000001</v>
      </c>
      <c r="M1557">
        <v>405536.31780000002</v>
      </c>
      <c r="N1557">
        <v>171628.81099999999</v>
      </c>
      <c r="O1557">
        <v>812371.05220000003</v>
      </c>
    </row>
    <row r="1558" spans="1:15" hidden="1">
      <c r="A1558" s="110" t="s">
        <v>36</v>
      </c>
      <c r="B1558" s="110" t="s">
        <v>115</v>
      </c>
      <c r="C1558" s="110" t="s">
        <v>116</v>
      </c>
      <c r="D1558" s="110" t="s">
        <v>10</v>
      </c>
      <c r="E1558" s="110" t="s">
        <v>112</v>
      </c>
      <c r="F1558">
        <v>132.59399999999999</v>
      </c>
      <c r="G1558">
        <v>23285160.642700002</v>
      </c>
      <c r="H1558">
        <v>6128969.8125999998</v>
      </c>
      <c r="I1558">
        <v>3478306.9632000001</v>
      </c>
      <c r="J1558">
        <v>268736.40759999998</v>
      </c>
      <c r="K1558">
        <v>884711.26150000002</v>
      </c>
      <c r="L1558">
        <v>1049165.8811000001</v>
      </c>
      <c r="M1558">
        <v>236443.4362</v>
      </c>
      <c r="N1558">
        <v>100066.26790000001</v>
      </c>
      <c r="O1558">
        <v>473643.89970000001</v>
      </c>
    </row>
    <row r="1559" spans="1:15" hidden="1">
      <c r="A1559" s="110" t="s">
        <v>36</v>
      </c>
      <c r="B1559" s="110" t="s">
        <v>115</v>
      </c>
      <c r="C1559" s="110" t="s">
        <v>116</v>
      </c>
      <c r="D1559" s="110" t="s">
        <v>10</v>
      </c>
      <c r="E1559" s="110" t="s">
        <v>113</v>
      </c>
      <c r="F1559">
        <v>180.81</v>
      </c>
      <c r="G1559">
        <v>31782752.364100002</v>
      </c>
      <c r="H1559">
        <v>8357686.1804</v>
      </c>
      <c r="I1559">
        <v>4743145.2863999996</v>
      </c>
      <c r="J1559">
        <v>366459.41560000001</v>
      </c>
      <c r="K1559">
        <v>1206424.4475</v>
      </c>
      <c r="L1559">
        <v>1430680.747</v>
      </c>
      <c r="M1559">
        <v>322422.86749999999</v>
      </c>
      <c r="N1559">
        <v>136454.00169999999</v>
      </c>
      <c r="O1559">
        <v>645878.04500000004</v>
      </c>
    </row>
    <row r="1560" spans="1:15" hidden="1">
      <c r="A1560" s="110" t="s">
        <v>36</v>
      </c>
      <c r="B1560" s="110" t="s">
        <v>115</v>
      </c>
      <c r="C1560" s="110" t="s">
        <v>116</v>
      </c>
      <c r="D1560" s="110" t="s">
        <v>10</v>
      </c>
      <c r="E1560" s="110" t="s">
        <v>114</v>
      </c>
      <c r="F1560">
        <v>734.49040000000002</v>
      </c>
      <c r="G1560">
        <v>129258135.1769</v>
      </c>
      <c r="H1560">
        <v>33950778.832400002</v>
      </c>
      <c r="I1560">
        <v>19267710.297600001</v>
      </c>
      <c r="J1560">
        <v>1488637.0459</v>
      </c>
      <c r="K1560">
        <v>4900764.2</v>
      </c>
      <c r="L1560">
        <v>5811743.1232000003</v>
      </c>
      <c r="M1560">
        <v>1309753.3373</v>
      </c>
      <c r="N1560">
        <v>554306.47790000006</v>
      </c>
      <c r="O1560">
        <v>2623700.1472999998</v>
      </c>
    </row>
    <row r="1561" spans="1:15" hidden="1">
      <c r="A1561" s="110" t="s">
        <v>36</v>
      </c>
      <c r="B1561" s="110" t="s">
        <v>115</v>
      </c>
      <c r="C1561" s="110" t="s">
        <v>116</v>
      </c>
      <c r="D1561" s="110" t="s">
        <v>10</v>
      </c>
      <c r="E1561" s="110" t="s">
        <v>114</v>
      </c>
      <c r="F1561">
        <v>370.45960000000002</v>
      </c>
      <c r="G1561">
        <v>65204243.255800001</v>
      </c>
      <c r="H1561">
        <v>17123970.931600001</v>
      </c>
      <c r="I1561">
        <v>9718177.6512000002</v>
      </c>
      <c r="J1561">
        <v>750834.67449999996</v>
      </c>
      <c r="K1561">
        <v>2471829.6457000002</v>
      </c>
      <c r="L1561">
        <v>2931305.8859999999</v>
      </c>
      <c r="M1561">
        <v>660608.63069999998</v>
      </c>
      <c r="N1561">
        <v>279579.08789999998</v>
      </c>
      <c r="O1561">
        <v>1323332.3500000001</v>
      </c>
    </row>
    <row r="1562" spans="1:15" hidden="1">
      <c r="A1562" s="110" t="s">
        <v>36</v>
      </c>
      <c r="B1562" s="110" t="s">
        <v>115</v>
      </c>
      <c r="C1562" s="110" t="s">
        <v>116</v>
      </c>
      <c r="D1562" s="110" t="s">
        <v>10</v>
      </c>
      <c r="E1562" s="110" t="s">
        <v>112</v>
      </c>
      <c r="F1562">
        <v>8895.8520000000008</v>
      </c>
      <c r="G1562">
        <v>1683219214.0985999</v>
      </c>
      <c r="H1562">
        <v>534557614.49339998</v>
      </c>
      <c r="I1562">
        <v>245796329.3184</v>
      </c>
      <c r="J1562">
        <v>18029776.896000002</v>
      </c>
      <c r="K1562">
        <v>69209350.435599998</v>
      </c>
      <c r="L1562">
        <v>70389492.750499994</v>
      </c>
      <c r="M1562">
        <v>15863205.0803</v>
      </c>
      <c r="N1562">
        <v>3088373.091</v>
      </c>
      <c r="O1562">
        <v>28748610.319899999</v>
      </c>
    </row>
    <row r="1563" spans="1:15" hidden="1">
      <c r="A1563" s="110" t="s">
        <v>36</v>
      </c>
      <c r="B1563" s="110" t="s">
        <v>115</v>
      </c>
      <c r="C1563" s="110" t="s">
        <v>116</v>
      </c>
      <c r="D1563" s="110" t="s">
        <v>10</v>
      </c>
      <c r="E1563" s="110" t="s">
        <v>112</v>
      </c>
      <c r="F1563">
        <v>578.59199999999998</v>
      </c>
      <c r="G1563">
        <v>109364393.8566</v>
      </c>
      <c r="H1563">
        <v>34767974.383199997</v>
      </c>
      <c r="I1563">
        <v>15986752.800000001</v>
      </c>
      <c r="J1563">
        <v>1172668.6383</v>
      </c>
      <c r="K1563">
        <v>4501421.1665000003</v>
      </c>
      <c r="L1563">
        <v>4578178.3903000001</v>
      </c>
      <c r="M1563">
        <v>1031753.176</v>
      </c>
      <c r="N1563">
        <v>200869.79449999999</v>
      </c>
      <c r="O1563">
        <v>1869828.3134999999</v>
      </c>
    </row>
    <row r="1564" spans="1:15" hidden="1">
      <c r="A1564" s="110" t="s">
        <v>36</v>
      </c>
      <c r="B1564" s="110" t="s">
        <v>115</v>
      </c>
      <c r="C1564" s="110" t="s">
        <v>116</v>
      </c>
      <c r="D1564" s="110" t="s">
        <v>10</v>
      </c>
      <c r="E1564" s="110" t="s">
        <v>112</v>
      </c>
      <c r="F1564">
        <v>404.21080000000001</v>
      </c>
      <c r="G1564">
        <v>76441261.756899998</v>
      </c>
      <c r="H1564">
        <v>24289293.652399998</v>
      </c>
      <c r="I1564">
        <v>11168522.803200001</v>
      </c>
      <c r="J1564">
        <v>819239.04</v>
      </c>
      <c r="K1564">
        <v>3144742.8426999999</v>
      </c>
      <c r="L1564">
        <v>3198366.2921000002</v>
      </c>
      <c r="M1564">
        <v>720794.23259999999</v>
      </c>
      <c r="N1564">
        <v>140329.87030000001</v>
      </c>
      <c r="O1564">
        <v>1306282.8356999999</v>
      </c>
    </row>
    <row r="1565" spans="1:15" hidden="1">
      <c r="A1565" s="110" t="s">
        <v>36</v>
      </c>
      <c r="B1565" s="110" t="s">
        <v>115</v>
      </c>
      <c r="C1565" s="110" t="s">
        <v>116</v>
      </c>
      <c r="D1565" s="110" t="s">
        <v>10</v>
      </c>
      <c r="E1565" s="110" t="s">
        <v>113</v>
      </c>
      <c r="F1565">
        <v>267.59879999999998</v>
      </c>
      <c r="G1565">
        <v>50651020.4397</v>
      </c>
      <c r="H1565">
        <v>16080188.192</v>
      </c>
      <c r="I1565">
        <v>7393873.6128000002</v>
      </c>
      <c r="J1565">
        <v>542358.84129999997</v>
      </c>
      <c r="K1565">
        <v>2081907.2895</v>
      </c>
      <c r="L1565">
        <v>2117407.5055</v>
      </c>
      <c r="M1565">
        <v>477185.84389999998</v>
      </c>
      <c r="N1565">
        <v>92902.28</v>
      </c>
      <c r="O1565">
        <v>864795.59499999997</v>
      </c>
    </row>
    <row r="1566" spans="1:15" hidden="1">
      <c r="A1566" s="110" t="s">
        <v>36</v>
      </c>
      <c r="B1566" s="110" t="s">
        <v>115</v>
      </c>
      <c r="C1566" s="110" t="s">
        <v>116</v>
      </c>
      <c r="D1566" s="110" t="s">
        <v>10</v>
      </c>
      <c r="E1566" s="110" t="s">
        <v>114</v>
      </c>
      <c r="F1566">
        <v>929.76520000000005</v>
      </c>
      <c r="G1566">
        <v>176174907.87760001</v>
      </c>
      <c r="H1566">
        <v>55870203.637599997</v>
      </c>
      <c r="I1566">
        <v>25689824.8704</v>
      </c>
      <c r="J1566">
        <v>1884412.6181000001</v>
      </c>
      <c r="K1566">
        <v>7233533.7357000001</v>
      </c>
      <c r="L1566">
        <v>7356878.3299000002</v>
      </c>
      <c r="M1566">
        <v>1657970.0341</v>
      </c>
      <c r="N1566">
        <v>322786.6004</v>
      </c>
      <c r="O1566">
        <v>3004710.2204</v>
      </c>
    </row>
    <row r="1567" spans="1:15" hidden="1">
      <c r="A1567" s="110" t="s">
        <v>36</v>
      </c>
      <c r="B1567" s="110" t="s">
        <v>115</v>
      </c>
      <c r="C1567" s="110" t="s">
        <v>116</v>
      </c>
      <c r="D1567" s="110" t="s">
        <v>10</v>
      </c>
      <c r="E1567" s="110" t="s">
        <v>114</v>
      </c>
      <c r="F1567">
        <v>360.81639999999999</v>
      </c>
      <c r="G1567">
        <v>68377971.605299994</v>
      </c>
      <c r="H1567">
        <v>21681695.653200001</v>
      </c>
      <c r="I1567">
        <v>9969517.2288000006</v>
      </c>
      <c r="J1567">
        <v>731289.32720000006</v>
      </c>
      <c r="K1567">
        <v>2807136.2552</v>
      </c>
      <c r="L1567">
        <v>2855002.9128</v>
      </c>
      <c r="M1567">
        <v>643412.74450000003</v>
      </c>
      <c r="N1567">
        <v>125264.6358</v>
      </c>
      <c r="O1567">
        <v>1166045.7122</v>
      </c>
    </row>
    <row r="1568" spans="1:15" hidden="1">
      <c r="A1568" s="110" t="s">
        <v>36</v>
      </c>
      <c r="B1568" s="110" t="s">
        <v>115</v>
      </c>
      <c r="C1568" s="110" t="s">
        <v>116</v>
      </c>
      <c r="D1568" s="110" t="s">
        <v>10</v>
      </c>
      <c r="E1568" s="110" t="s">
        <v>112</v>
      </c>
      <c r="F1568">
        <v>2941.9796000000001</v>
      </c>
      <c r="G1568">
        <v>583141383.98759997</v>
      </c>
      <c r="H1568">
        <v>194269774.2078</v>
      </c>
      <c r="I1568">
        <v>100749307.0848</v>
      </c>
      <c r="J1568">
        <v>5962693.2176999999</v>
      </c>
      <c r="K1568">
        <v>19771294.097899999</v>
      </c>
      <c r="L1568">
        <v>23278765.3983</v>
      </c>
      <c r="M1568">
        <v>5246178.3015999999</v>
      </c>
      <c r="N1568">
        <v>29181376.007800002</v>
      </c>
      <c r="O1568">
        <v>7660585.9253000002</v>
      </c>
    </row>
    <row r="1569" spans="1:15" hidden="1">
      <c r="A1569" s="110" t="s">
        <v>36</v>
      </c>
      <c r="B1569" s="110" t="s">
        <v>115</v>
      </c>
      <c r="C1569" s="110" t="s">
        <v>116</v>
      </c>
      <c r="D1569" s="110" t="s">
        <v>10</v>
      </c>
      <c r="E1569" s="110" t="s">
        <v>112</v>
      </c>
      <c r="F1569">
        <v>761.81280000000004</v>
      </c>
      <c r="G1569">
        <v>150852797.1027</v>
      </c>
      <c r="H1569">
        <v>50305311.619999997</v>
      </c>
      <c r="I1569">
        <v>26088592.838399999</v>
      </c>
      <c r="J1569">
        <v>1544012.8370999999</v>
      </c>
      <c r="K1569">
        <v>5119690.4683999997</v>
      </c>
      <c r="L1569">
        <v>6027934.8805</v>
      </c>
      <c r="M1569">
        <v>1358475.0149999999</v>
      </c>
      <c r="N1569">
        <v>7556390.1816999996</v>
      </c>
      <c r="O1569">
        <v>1983675.3502</v>
      </c>
    </row>
    <row r="1570" spans="1:15" hidden="1">
      <c r="A1570" s="110" t="s">
        <v>36</v>
      </c>
      <c r="B1570" s="110" t="s">
        <v>115</v>
      </c>
      <c r="C1570" s="110" t="s">
        <v>116</v>
      </c>
      <c r="D1570" s="110" t="s">
        <v>10</v>
      </c>
      <c r="E1570" s="110" t="s">
        <v>112</v>
      </c>
      <c r="F1570">
        <v>454.03399999999999</v>
      </c>
      <c r="G1570">
        <v>89949772.203999996</v>
      </c>
      <c r="H1570">
        <v>29981540.345600002</v>
      </c>
      <c r="I1570">
        <v>15548581.536</v>
      </c>
      <c r="J1570">
        <v>920218.57010000001</v>
      </c>
      <c r="K1570">
        <v>3051292.3149999999</v>
      </c>
      <c r="L1570">
        <v>3592598.3201000001</v>
      </c>
      <c r="M1570">
        <v>809639.64500000002</v>
      </c>
      <c r="N1570">
        <v>4503544.7812999999</v>
      </c>
      <c r="O1570">
        <v>1182253.7689</v>
      </c>
    </row>
    <row r="1571" spans="1:15" hidden="1">
      <c r="A1571" s="110" t="s">
        <v>36</v>
      </c>
      <c r="B1571" s="110" t="s">
        <v>115</v>
      </c>
      <c r="C1571" s="110" t="s">
        <v>116</v>
      </c>
      <c r="D1571" s="110" t="s">
        <v>10</v>
      </c>
      <c r="E1571" s="110" t="s">
        <v>113</v>
      </c>
      <c r="F1571">
        <v>231.43680000000001</v>
      </c>
      <c r="G1571">
        <v>45889232.580600001</v>
      </c>
      <c r="H1571">
        <v>15282626.2948</v>
      </c>
      <c r="I1571">
        <v>7925650.0416000001</v>
      </c>
      <c r="J1571">
        <v>469068.4497</v>
      </c>
      <c r="K1571">
        <v>1555349.0031000001</v>
      </c>
      <c r="L1571">
        <v>1831271.3561</v>
      </c>
      <c r="M1571">
        <v>412701.27039999998</v>
      </c>
      <c r="N1571">
        <v>2295612.2071000002</v>
      </c>
      <c r="O1571">
        <v>602635.54940000002</v>
      </c>
    </row>
    <row r="1572" spans="1:15" hidden="1">
      <c r="A1572" s="110" t="s">
        <v>36</v>
      </c>
      <c r="B1572" s="110" t="s">
        <v>115</v>
      </c>
      <c r="C1572" s="110" t="s">
        <v>116</v>
      </c>
      <c r="D1572" s="110" t="s">
        <v>10</v>
      </c>
      <c r="E1572" s="110" t="s">
        <v>114</v>
      </c>
      <c r="F1572">
        <v>12.054</v>
      </c>
      <c r="G1572">
        <v>2392517.9152000002</v>
      </c>
      <c r="H1572">
        <v>795970.30180000002</v>
      </c>
      <c r="I1572">
        <v>412795.08480000001</v>
      </c>
      <c r="J1572">
        <v>24430.130499999999</v>
      </c>
      <c r="K1572">
        <v>81007.760599999994</v>
      </c>
      <c r="L1572">
        <v>95378.716499999995</v>
      </c>
      <c r="M1572">
        <v>21494.857800000002</v>
      </c>
      <c r="N1572">
        <v>119563.1358</v>
      </c>
      <c r="O1572">
        <v>31387.268199999999</v>
      </c>
    </row>
    <row r="1573" spans="1:15" hidden="1">
      <c r="A1573" s="110" t="s">
        <v>36</v>
      </c>
      <c r="B1573" s="110" t="s">
        <v>115</v>
      </c>
      <c r="C1573" s="110" t="s">
        <v>116</v>
      </c>
      <c r="D1573" s="110" t="s">
        <v>10</v>
      </c>
      <c r="E1573" s="110" t="s">
        <v>114</v>
      </c>
      <c r="F1573">
        <v>23.304400000000001</v>
      </c>
      <c r="G1573">
        <v>4626134.6503999997</v>
      </c>
      <c r="H1573">
        <v>1538875.4926</v>
      </c>
      <c r="I1573">
        <v>798068.08319999999</v>
      </c>
      <c r="J1573">
        <v>47233.242899999997</v>
      </c>
      <c r="K1573">
        <v>156615.00380000001</v>
      </c>
      <c r="L1573">
        <v>184398.8518</v>
      </c>
      <c r="M1573">
        <v>41556.725100000003</v>
      </c>
      <c r="N1573">
        <v>231155.3959</v>
      </c>
      <c r="O1573">
        <v>60682.051899999999</v>
      </c>
    </row>
    <row r="1574" spans="1:15" hidden="1">
      <c r="A1574" s="110" t="s">
        <v>36</v>
      </c>
      <c r="B1574" s="110" t="s">
        <v>115</v>
      </c>
      <c r="C1574" s="110" t="s">
        <v>116</v>
      </c>
      <c r="D1574" s="110" t="s">
        <v>10</v>
      </c>
      <c r="E1574" s="110" t="s">
        <v>112</v>
      </c>
      <c r="F1574">
        <v>1456.1232</v>
      </c>
      <c r="G1574">
        <v>255861160.62920001</v>
      </c>
      <c r="H1574">
        <v>82373679.313600004</v>
      </c>
      <c r="I1574">
        <v>38879075.903999999</v>
      </c>
      <c r="J1574">
        <v>2951215.7001999998</v>
      </c>
      <c r="K1574">
        <v>8889255.5363999996</v>
      </c>
      <c r="L1574">
        <v>11521748.948899999</v>
      </c>
      <c r="M1574">
        <v>2596578.8262</v>
      </c>
      <c r="N1574">
        <v>0</v>
      </c>
      <c r="O1574">
        <v>3701731.7078</v>
      </c>
    </row>
    <row r="1575" spans="1:15" hidden="1">
      <c r="A1575" s="110" t="s">
        <v>36</v>
      </c>
      <c r="B1575" s="110" t="s">
        <v>115</v>
      </c>
      <c r="C1575" s="110" t="s">
        <v>116</v>
      </c>
      <c r="D1575" s="110" t="s">
        <v>10</v>
      </c>
      <c r="E1575" s="110" t="s">
        <v>112</v>
      </c>
      <c r="F1575">
        <v>175.98840000000001</v>
      </c>
      <c r="G1575">
        <v>30889176.4705</v>
      </c>
      <c r="H1575">
        <v>9955759.318</v>
      </c>
      <c r="I1575">
        <v>4698961.3247999996</v>
      </c>
      <c r="J1575">
        <v>356686.12040000001</v>
      </c>
      <c r="K1575">
        <v>1074363.6658000001</v>
      </c>
      <c r="L1575">
        <v>1392529.2604</v>
      </c>
      <c r="M1575">
        <v>313824.92440000002</v>
      </c>
      <c r="N1575">
        <v>0</v>
      </c>
      <c r="O1575">
        <v>447394.72629999998</v>
      </c>
    </row>
    <row r="1576" spans="1:15" hidden="1">
      <c r="A1576" s="110" t="s">
        <v>36</v>
      </c>
      <c r="B1576" s="110" t="s">
        <v>115</v>
      </c>
      <c r="C1576" s="110" t="s">
        <v>116</v>
      </c>
      <c r="D1576" s="110" t="s">
        <v>10</v>
      </c>
      <c r="E1576" s="110" t="s">
        <v>112</v>
      </c>
      <c r="F1576">
        <v>118.9328</v>
      </c>
      <c r="G1576">
        <v>20886078.528999999</v>
      </c>
      <c r="H1576">
        <v>6728092.9315999998</v>
      </c>
      <c r="I1576">
        <v>3175553.7792000002</v>
      </c>
      <c r="J1576">
        <v>241048.51199999999</v>
      </c>
      <c r="K1576">
        <v>726053.98419999995</v>
      </c>
      <c r="L1576">
        <v>941070.0024</v>
      </c>
      <c r="M1576">
        <v>212082.59729999999</v>
      </c>
      <c r="N1576">
        <v>0</v>
      </c>
      <c r="O1576">
        <v>302348.9474</v>
      </c>
    </row>
    <row r="1577" spans="1:15" hidden="1">
      <c r="A1577" s="110" t="s">
        <v>36</v>
      </c>
      <c r="B1577" s="110" t="s">
        <v>115</v>
      </c>
      <c r="C1577" s="110" t="s">
        <v>116</v>
      </c>
      <c r="D1577" s="110" t="s">
        <v>10</v>
      </c>
      <c r="E1577" s="110" t="s">
        <v>113</v>
      </c>
      <c r="F1577">
        <v>120.54</v>
      </c>
      <c r="G1577">
        <v>21188506.614700001</v>
      </c>
      <c r="H1577">
        <v>6819012.7193999998</v>
      </c>
      <c r="I1577">
        <v>3218466.4128</v>
      </c>
      <c r="J1577">
        <v>244306.27710000001</v>
      </c>
      <c r="K1577">
        <v>735865.52450000006</v>
      </c>
      <c r="L1577">
        <v>953787.16460000002</v>
      </c>
      <c r="M1577">
        <v>214948.57829999999</v>
      </c>
      <c r="N1577">
        <v>0</v>
      </c>
      <c r="O1577">
        <v>306434.74400000001</v>
      </c>
    </row>
    <row r="1578" spans="1:15" hidden="1">
      <c r="A1578" s="110" t="s">
        <v>36</v>
      </c>
      <c r="B1578" s="110" t="s">
        <v>115</v>
      </c>
      <c r="C1578" s="110" t="s">
        <v>116</v>
      </c>
      <c r="D1578" s="110" t="s">
        <v>8</v>
      </c>
      <c r="E1578" s="110" t="s">
        <v>112</v>
      </c>
      <c r="F1578">
        <v>718.41840000000002</v>
      </c>
      <c r="G1578">
        <v>116538332.55930001</v>
      </c>
      <c r="H1578">
        <v>25284309.6226</v>
      </c>
      <c r="I1578">
        <v>30722950.233600002</v>
      </c>
      <c r="J1578">
        <v>1456063.1242</v>
      </c>
      <c r="K1578">
        <v>1638683.8696000001</v>
      </c>
      <c r="L1578">
        <v>5684571.5012999997</v>
      </c>
      <c r="M1578">
        <v>1281093.5268000001</v>
      </c>
      <c r="N1578">
        <v>758718.44830000005</v>
      </c>
      <c r="O1578">
        <v>2460963.0384999998</v>
      </c>
    </row>
    <row r="1579" spans="1:15" hidden="1">
      <c r="A1579" s="110" t="s">
        <v>36</v>
      </c>
      <c r="B1579" s="110" t="s">
        <v>115</v>
      </c>
      <c r="C1579" s="110" t="s">
        <v>116</v>
      </c>
      <c r="D1579" s="110" t="s">
        <v>8</v>
      </c>
      <c r="E1579" s="110" t="s">
        <v>112</v>
      </c>
      <c r="F1579">
        <v>114.1112</v>
      </c>
      <c r="G1579">
        <v>18488064.857700001</v>
      </c>
      <c r="H1579">
        <v>4016076.4112</v>
      </c>
      <c r="I1579">
        <v>4879932.3071999997</v>
      </c>
      <c r="J1579">
        <v>231276.45980000001</v>
      </c>
      <c r="K1579">
        <v>260283.1202</v>
      </c>
      <c r="L1579">
        <v>902918.5159</v>
      </c>
      <c r="M1579">
        <v>203484.65410000001</v>
      </c>
      <c r="N1579">
        <v>120512.3262</v>
      </c>
      <c r="O1579">
        <v>390891.22090000001</v>
      </c>
    </row>
    <row r="1580" spans="1:15" hidden="1">
      <c r="A1580" s="110" t="s">
        <v>36</v>
      </c>
      <c r="B1580" s="110" t="s">
        <v>115</v>
      </c>
      <c r="C1580" s="110" t="s">
        <v>116</v>
      </c>
      <c r="D1580" s="110" t="s">
        <v>8</v>
      </c>
      <c r="E1580" s="110" t="s">
        <v>112</v>
      </c>
      <c r="F1580">
        <v>55.448399999999999</v>
      </c>
      <c r="G1580">
        <v>8988869.1982000005</v>
      </c>
      <c r="H1580">
        <v>1951473.3345999999</v>
      </c>
      <c r="I1580">
        <v>2371233.7535999999</v>
      </c>
      <c r="J1580">
        <v>112379.8434</v>
      </c>
      <c r="K1580">
        <v>126475.6007</v>
      </c>
      <c r="L1580">
        <v>438742.09570000001</v>
      </c>
      <c r="M1580">
        <v>98876.346000000005</v>
      </c>
      <c r="N1580">
        <v>58558.806400000001</v>
      </c>
      <c r="O1580">
        <v>189940.10029999999</v>
      </c>
    </row>
    <row r="1581" spans="1:15" hidden="1">
      <c r="A1581" s="110" t="s">
        <v>36</v>
      </c>
      <c r="B1581" s="110" t="s">
        <v>115</v>
      </c>
      <c r="C1581" s="110" t="s">
        <v>116</v>
      </c>
      <c r="D1581" s="110" t="s">
        <v>8</v>
      </c>
      <c r="E1581" s="110" t="s">
        <v>113</v>
      </c>
      <c r="F1581">
        <v>27.322399999999998</v>
      </c>
      <c r="G1581">
        <v>4433871.4940999998</v>
      </c>
      <c r="H1581">
        <v>961595.64839999995</v>
      </c>
      <c r="I1581">
        <v>1168434.6624</v>
      </c>
      <c r="J1581">
        <v>55375.7912</v>
      </c>
      <c r="K1581">
        <v>62321.3105</v>
      </c>
      <c r="L1581">
        <v>216191.7573</v>
      </c>
      <c r="M1581">
        <v>48721.677799999998</v>
      </c>
      <c r="N1581">
        <v>28855.063999999998</v>
      </c>
      <c r="O1581">
        <v>93593.672600000005</v>
      </c>
    </row>
    <row r="1582" spans="1:15" hidden="1">
      <c r="A1582" s="110" t="s">
        <v>36</v>
      </c>
      <c r="B1582" s="110" t="s">
        <v>115</v>
      </c>
      <c r="C1582" s="110" t="s">
        <v>116</v>
      </c>
      <c r="D1582" s="110" t="s">
        <v>8</v>
      </c>
      <c r="E1582" s="110" t="s">
        <v>114</v>
      </c>
      <c r="F1582">
        <v>692.70320000000004</v>
      </c>
      <c r="G1582">
        <v>112554437.63259999</v>
      </c>
      <c r="H1582">
        <v>24379278.845199998</v>
      </c>
      <c r="I1582">
        <v>29623248.364799999</v>
      </c>
      <c r="J1582">
        <v>1403943.8552000001</v>
      </c>
      <c r="K1582">
        <v>1580028.5186000001</v>
      </c>
      <c r="L1582">
        <v>5481096.9061000003</v>
      </c>
      <c r="M1582">
        <v>1235237.8300999999</v>
      </c>
      <c r="N1582">
        <v>731560.74100000004</v>
      </c>
      <c r="O1582">
        <v>2372874.8761</v>
      </c>
    </row>
    <row r="1583" spans="1:15" hidden="1">
      <c r="A1583" s="110" t="s">
        <v>36</v>
      </c>
      <c r="B1583" s="110" t="s">
        <v>115</v>
      </c>
      <c r="C1583" s="110" t="s">
        <v>116</v>
      </c>
      <c r="D1583" s="110" t="s">
        <v>10</v>
      </c>
      <c r="E1583" s="110" t="s">
        <v>112</v>
      </c>
      <c r="F1583">
        <v>3216.0072</v>
      </c>
      <c r="G1583">
        <v>530364459.01819998</v>
      </c>
      <c r="H1583">
        <v>155410189.8432</v>
      </c>
      <c r="I1583">
        <v>95678600.006400004</v>
      </c>
      <c r="J1583">
        <v>6518081.8761999998</v>
      </c>
      <c r="K1583">
        <v>35691268.097099997</v>
      </c>
      <c r="L1583">
        <v>25447041.5526</v>
      </c>
      <c r="M1583">
        <v>5734828.0696999999</v>
      </c>
      <c r="N1583">
        <v>3262484.5364999999</v>
      </c>
      <c r="O1583">
        <v>11443485.1437</v>
      </c>
    </row>
    <row r="1584" spans="1:15" hidden="1">
      <c r="A1584" s="110" t="s">
        <v>36</v>
      </c>
      <c r="B1584" s="110" t="s">
        <v>115</v>
      </c>
      <c r="C1584" s="110" t="s">
        <v>116</v>
      </c>
      <c r="D1584" s="110" t="s">
        <v>10</v>
      </c>
      <c r="E1584" s="110" t="s">
        <v>112</v>
      </c>
      <c r="F1584">
        <v>789.93880000000001</v>
      </c>
      <c r="G1584">
        <v>130117306.90539999</v>
      </c>
      <c r="H1584">
        <v>38172968.041000001</v>
      </c>
      <c r="I1584">
        <v>23501264.812800001</v>
      </c>
      <c r="J1584">
        <v>1601018.1322000001</v>
      </c>
      <c r="K1584">
        <v>8766745.7620000001</v>
      </c>
      <c r="L1584">
        <v>6250485.2188999997</v>
      </c>
      <c r="M1584">
        <v>1408629.6832999999</v>
      </c>
      <c r="N1584">
        <v>801354.89740000002</v>
      </c>
      <c r="O1584">
        <v>2810831.0584999998</v>
      </c>
    </row>
    <row r="1585" spans="1:15" hidden="1">
      <c r="A1585" s="110" t="s">
        <v>36</v>
      </c>
      <c r="B1585" s="110" t="s">
        <v>115</v>
      </c>
      <c r="C1585" s="110" t="s">
        <v>116</v>
      </c>
      <c r="D1585" s="110" t="s">
        <v>10</v>
      </c>
      <c r="E1585" s="110" t="s">
        <v>112</v>
      </c>
      <c r="F1585">
        <v>634.04039999999998</v>
      </c>
      <c r="G1585">
        <v>104497741.1155</v>
      </c>
      <c r="H1585">
        <v>30639340.1226</v>
      </c>
      <c r="I1585">
        <v>18863172.1536</v>
      </c>
      <c r="J1585">
        <v>1285049.7246000001</v>
      </c>
      <c r="K1585">
        <v>7036584.3399999999</v>
      </c>
      <c r="L1585">
        <v>5016920.4859999996</v>
      </c>
      <c r="M1585">
        <v>1130629.5220000001</v>
      </c>
      <c r="N1585">
        <v>643203.47309999994</v>
      </c>
      <c r="O1585">
        <v>2256099.3949000002</v>
      </c>
    </row>
    <row r="1586" spans="1:15" hidden="1">
      <c r="A1586" s="110" t="s">
        <v>36</v>
      </c>
      <c r="B1586" s="110" t="s">
        <v>115</v>
      </c>
      <c r="C1586" s="110" t="s">
        <v>116</v>
      </c>
      <c r="D1586" s="110" t="s">
        <v>10</v>
      </c>
      <c r="E1586" s="110" t="s">
        <v>113</v>
      </c>
      <c r="F1586">
        <v>97.235600000000005</v>
      </c>
      <c r="G1586">
        <v>16041904.4487</v>
      </c>
      <c r="H1586">
        <v>4698808.7966</v>
      </c>
      <c r="I1586">
        <v>2892832.4736000001</v>
      </c>
      <c r="J1586">
        <v>197073.03409999999</v>
      </c>
      <c r="K1586">
        <v>1079121.2993000001</v>
      </c>
      <c r="L1586">
        <v>769388.31279999996</v>
      </c>
      <c r="M1586">
        <v>173391.85320000001</v>
      </c>
      <c r="N1586">
        <v>98640.836800000005</v>
      </c>
      <c r="O1586">
        <v>345992.42940000002</v>
      </c>
    </row>
    <row r="1587" spans="1:15" hidden="1">
      <c r="A1587" s="110" t="s">
        <v>36</v>
      </c>
      <c r="B1587" s="110" t="s">
        <v>115</v>
      </c>
      <c r="C1587" s="110" t="s">
        <v>116</v>
      </c>
      <c r="D1587" s="110" t="s">
        <v>10</v>
      </c>
      <c r="E1587" s="110" t="s">
        <v>114</v>
      </c>
      <c r="F1587">
        <v>592.25319999999999</v>
      </c>
      <c r="G1587">
        <v>97830399.269999996</v>
      </c>
      <c r="H1587">
        <v>28620017.577199999</v>
      </c>
      <c r="I1587">
        <v>17619971.596799999</v>
      </c>
      <c r="J1587">
        <v>1200356.5338999999</v>
      </c>
      <c r="K1587">
        <v>6572829.7319999998</v>
      </c>
      <c r="L1587">
        <v>4686274.2688999996</v>
      </c>
      <c r="M1587">
        <v>1056114.0148</v>
      </c>
      <c r="N1587">
        <v>600812.36970000004</v>
      </c>
      <c r="O1587">
        <v>2107408.4334999998</v>
      </c>
    </row>
    <row r="1588" spans="1:15" hidden="1">
      <c r="A1588" s="110" t="s">
        <v>36</v>
      </c>
      <c r="B1588" s="110" t="s">
        <v>115</v>
      </c>
      <c r="C1588" s="110" t="s">
        <v>116</v>
      </c>
      <c r="D1588" s="110" t="s">
        <v>10</v>
      </c>
      <c r="E1588" s="110" t="s">
        <v>114</v>
      </c>
      <c r="F1588">
        <v>83.574399999999997</v>
      </c>
      <c r="G1588">
        <v>13807248.706900001</v>
      </c>
      <c r="H1588">
        <v>4038645.8862000001</v>
      </c>
      <c r="I1588">
        <v>2486400.3264000001</v>
      </c>
      <c r="J1588">
        <v>169385.1385</v>
      </c>
      <c r="K1588">
        <v>927509.21589999995</v>
      </c>
      <c r="L1588">
        <v>661292.43420000002</v>
      </c>
      <c r="M1588">
        <v>149031.01430000001</v>
      </c>
      <c r="N1588">
        <v>84782.2068</v>
      </c>
      <c r="O1588">
        <v>297381.9228</v>
      </c>
    </row>
    <row r="1589" spans="1:15" hidden="1">
      <c r="A1589" s="110" t="s">
        <v>36</v>
      </c>
      <c r="B1589" s="110" t="s">
        <v>115</v>
      </c>
      <c r="C1589" s="110" t="s">
        <v>116</v>
      </c>
      <c r="D1589" s="110" t="s">
        <v>10</v>
      </c>
      <c r="E1589" s="110" t="s">
        <v>112</v>
      </c>
      <c r="F1589">
        <v>641.27279999999996</v>
      </c>
      <c r="G1589">
        <v>80937579.456</v>
      </c>
      <c r="H1589">
        <v>18519329.220600002</v>
      </c>
      <c r="I1589">
        <v>17355814.8288</v>
      </c>
      <c r="J1589">
        <v>1299707.8029</v>
      </c>
      <c r="K1589">
        <v>6336123.3150000004</v>
      </c>
      <c r="L1589">
        <v>5074147.7159000002</v>
      </c>
      <c r="M1589">
        <v>1143526.4367</v>
      </c>
      <c r="N1589">
        <v>1495417.6103000001</v>
      </c>
      <c r="O1589">
        <v>1573726.4819</v>
      </c>
    </row>
    <row r="1590" spans="1:15" hidden="1">
      <c r="A1590" s="110" t="s">
        <v>36</v>
      </c>
      <c r="B1590" s="110" t="s">
        <v>115</v>
      </c>
      <c r="C1590" s="110" t="s">
        <v>116</v>
      </c>
      <c r="D1590" s="110" t="s">
        <v>10</v>
      </c>
      <c r="E1590" s="110" t="s">
        <v>112</v>
      </c>
      <c r="F1590">
        <v>396.1748</v>
      </c>
      <c r="G1590">
        <v>49925244.109399997</v>
      </c>
      <c r="H1590">
        <v>11441139.3882</v>
      </c>
      <c r="I1590">
        <v>10722326.0352</v>
      </c>
      <c r="J1590">
        <v>802951.45770000003</v>
      </c>
      <c r="K1590">
        <v>3914422.048</v>
      </c>
      <c r="L1590">
        <v>3134780.4811</v>
      </c>
      <c r="M1590">
        <v>706464.32739999995</v>
      </c>
      <c r="N1590">
        <v>923860.75419999997</v>
      </c>
      <c r="O1590">
        <v>972239.54330000002</v>
      </c>
    </row>
    <row r="1591" spans="1:15" hidden="1">
      <c r="A1591" s="110" t="s">
        <v>36</v>
      </c>
      <c r="B1591" s="110" t="s">
        <v>115</v>
      </c>
      <c r="C1591" s="110" t="s">
        <v>116</v>
      </c>
      <c r="D1591" s="110" t="s">
        <v>10</v>
      </c>
      <c r="E1591" s="110" t="s">
        <v>112</v>
      </c>
      <c r="F1591">
        <v>113.30759999999999</v>
      </c>
      <c r="G1591">
        <v>14289502.101299999</v>
      </c>
      <c r="H1591">
        <v>3272212.7634000001</v>
      </c>
      <c r="I1591">
        <v>3066628.9152000002</v>
      </c>
      <c r="J1591">
        <v>229646.9558</v>
      </c>
      <c r="K1591">
        <v>1119540.5856999999</v>
      </c>
      <c r="L1591">
        <v>896559.93480000005</v>
      </c>
      <c r="M1591">
        <v>202051.6636</v>
      </c>
      <c r="N1591">
        <v>264227.92359999998</v>
      </c>
      <c r="O1591">
        <v>278064.45360000001</v>
      </c>
    </row>
    <row r="1592" spans="1:15" hidden="1">
      <c r="A1592" s="110" t="s">
        <v>36</v>
      </c>
      <c r="B1592" s="110" t="s">
        <v>115</v>
      </c>
      <c r="C1592" s="110" t="s">
        <v>116</v>
      </c>
      <c r="D1592" s="110" t="s">
        <v>10</v>
      </c>
      <c r="E1592" s="110" t="s">
        <v>112</v>
      </c>
      <c r="F1592">
        <v>1440.8548000000001</v>
      </c>
      <c r="G1592">
        <v>237617072.9745</v>
      </c>
      <c r="H1592">
        <v>63546229.631800003</v>
      </c>
      <c r="I1592">
        <v>41675137.8816</v>
      </c>
      <c r="J1592">
        <v>2920270.0395999998</v>
      </c>
      <c r="K1592">
        <v>12269451.7349</v>
      </c>
      <c r="L1592">
        <v>11400935.908</v>
      </c>
      <c r="M1592">
        <v>2569352.0062000002</v>
      </c>
      <c r="N1592">
        <v>2691199.5244</v>
      </c>
      <c r="O1592">
        <v>5126978.7263000002</v>
      </c>
    </row>
    <row r="1593" spans="1:15" hidden="1">
      <c r="A1593" s="110" t="s">
        <v>36</v>
      </c>
      <c r="B1593" s="110" t="s">
        <v>115</v>
      </c>
      <c r="C1593" s="110" t="s">
        <v>116</v>
      </c>
      <c r="D1593" s="110" t="s">
        <v>10</v>
      </c>
      <c r="E1593" s="110" t="s">
        <v>112</v>
      </c>
      <c r="F1593">
        <v>406.6216</v>
      </c>
      <c r="G1593">
        <v>66978004.109899998</v>
      </c>
      <c r="H1593">
        <v>17933291.227000002</v>
      </c>
      <c r="I1593">
        <v>11761082.092800001</v>
      </c>
      <c r="J1593">
        <v>824125.06610000005</v>
      </c>
      <c r="K1593">
        <v>3462544.6614000001</v>
      </c>
      <c r="L1593">
        <v>3217442.0353999999</v>
      </c>
      <c r="M1593">
        <v>725093.20420000004</v>
      </c>
      <c r="N1593">
        <v>759479.62040000001</v>
      </c>
      <c r="O1593">
        <v>1446877.432</v>
      </c>
    </row>
    <row r="1594" spans="1:15" hidden="1">
      <c r="A1594" s="110" t="s">
        <v>36</v>
      </c>
      <c r="B1594" s="110" t="s">
        <v>115</v>
      </c>
      <c r="C1594" s="110" t="s">
        <v>116</v>
      </c>
      <c r="D1594" s="110" t="s">
        <v>10</v>
      </c>
      <c r="E1594" s="110" t="s">
        <v>112</v>
      </c>
      <c r="F1594">
        <v>528.76880000000006</v>
      </c>
      <c r="G1594">
        <v>87147697.941599995</v>
      </c>
      <c r="H1594">
        <v>23320367.597600002</v>
      </c>
      <c r="I1594">
        <v>15294054.5856</v>
      </c>
      <c r="J1594">
        <v>1071687.8652999999</v>
      </c>
      <c r="K1594">
        <v>4502676.6545000002</v>
      </c>
      <c r="L1594">
        <v>4183946.3621999999</v>
      </c>
      <c r="M1594">
        <v>942907.76359999995</v>
      </c>
      <c r="N1594">
        <v>987623.69609999994</v>
      </c>
      <c r="O1594">
        <v>1881512.5499</v>
      </c>
    </row>
    <row r="1595" spans="1:15" hidden="1">
      <c r="A1595" s="110" t="s">
        <v>36</v>
      </c>
      <c r="B1595" s="110" t="s">
        <v>115</v>
      </c>
      <c r="C1595" s="110" t="s">
        <v>116</v>
      </c>
      <c r="D1595" s="110" t="s">
        <v>10</v>
      </c>
      <c r="E1595" s="110" t="s">
        <v>114</v>
      </c>
      <c r="F1595">
        <v>659.75559999999996</v>
      </c>
      <c r="G1595">
        <v>108980648.7878</v>
      </c>
      <c r="H1595">
        <v>29097297.347199999</v>
      </c>
      <c r="I1595">
        <v>19082703.340799998</v>
      </c>
      <c r="J1595">
        <v>1337167.7507</v>
      </c>
      <c r="K1595">
        <v>5618081.3576999996</v>
      </c>
      <c r="L1595">
        <v>5220395.0811000001</v>
      </c>
      <c r="M1595">
        <v>1176485.2187000001</v>
      </c>
      <c r="N1595">
        <v>1232278.1983</v>
      </c>
      <c r="O1595">
        <v>2347601.5249999999</v>
      </c>
    </row>
    <row r="1596" spans="1:15" hidden="1">
      <c r="A1596" s="110" t="s">
        <v>36</v>
      </c>
      <c r="B1596" s="110" t="s">
        <v>115</v>
      </c>
      <c r="C1596" s="110" t="s">
        <v>116</v>
      </c>
      <c r="D1596" s="110" t="s">
        <v>10</v>
      </c>
      <c r="E1596" s="110" t="s">
        <v>114</v>
      </c>
      <c r="F1596">
        <v>169.55959999999999</v>
      </c>
      <c r="G1596">
        <v>28012786.9837</v>
      </c>
      <c r="H1596">
        <v>7478112.1799999997</v>
      </c>
      <c r="I1596">
        <v>4904323.6991999997</v>
      </c>
      <c r="J1596">
        <v>343656.30320000002</v>
      </c>
      <c r="K1596">
        <v>1443867.4379</v>
      </c>
      <c r="L1596">
        <v>1341660.6115999999</v>
      </c>
      <c r="M1596">
        <v>302361.00020000001</v>
      </c>
      <c r="N1596">
        <v>316699.99979999999</v>
      </c>
      <c r="O1596">
        <v>603342.17020000005</v>
      </c>
    </row>
    <row r="1597" spans="1:15" hidden="1">
      <c r="A1597" s="110" t="s">
        <v>36</v>
      </c>
      <c r="B1597" s="110" t="s">
        <v>115</v>
      </c>
      <c r="C1597" s="110" t="s">
        <v>116</v>
      </c>
      <c r="D1597" s="110" t="s">
        <v>11</v>
      </c>
      <c r="E1597" s="110" t="s">
        <v>112</v>
      </c>
      <c r="F1597">
        <v>76.341999999999999</v>
      </c>
      <c r="G1597">
        <v>40141681.258100003</v>
      </c>
      <c r="H1597">
        <v>14066765.923800001</v>
      </c>
      <c r="I1597">
        <v>2432143.3536</v>
      </c>
      <c r="J1597">
        <v>154727.06020000001</v>
      </c>
      <c r="K1597">
        <v>722832.51459999999</v>
      </c>
      <c r="L1597">
        <v>604065.20429999998</v>
      </c>
      <c r="M1597">
        <v>136134.09959999999</v>
      </c>
      <c r="N1597">
        <v>0</v>
      </c>
      <c r="O1597">
        <v>197377.2236</v>
      </c>
    </row>
    <row r="1598" spans="1:15" hidden="1">
      <c r="A1598" s="110" t="s">
        <v>36</v>
      </c>
      <c r="B1598" s="110" t="s">
        <v>115</v>
      </c>
      <c r="C1598" s="110" t="s">
        <v>116</v>
      </c>
      <c r="D1598" s="110" t="s">
        <v>11</v>
      </c>
      <c r="E1598" s="110" t="s">
        <v>112</v>
      </c>
      <c r="F1598">
        <v>2.4108000000000001</v>
      </c>
      <c r="G1598">
        <v>1267387.5504000001</v>
      </c>
      <c r="H1598">
        <v>444214.19660000002</v>
      </c>
      <c r="I1598">
        <v>76804.742400000003</v>
      </c>
      <c r="J1598">
        <v>4886.0261</v>
      </c>
      <c r="K1598">
        <v>22826.2899</v>
      </c>
      <c r="L1598">
        <v>19075.743299999998</v>
      </c>
      <c r="M1598">
        <v>4298.9715999999999</v>
      </c>
      <c r="N1598">
        <v>0</v>
      </c>
      <c r="O1598">
        <v>6232.9650000000001</v>
      </c>
    </row>
    <row r="1599" spans="1:15" hidden="1">
      <c r="A1599" s="110" t="s">
        <v>36</v>
      </c>
      <c r="B1599" s="110" t="s">
        <v>115</v>
      </c>
      <c r="C1599" s="110" t="s">
        <v>116</v>
      </c>
      <c r="D1599" s="110" t="s">
        <v>11</v>
      </c>
      <c r="E1599" s="110" t="s">
        <v>113</v>
      </c>
      <c r="F1599">
        <v>1.6072</v>
      </c>
      <c r="G1599">
        <v>845193.66899999999</v>
      </c>
      <c r="H1599">
        <v>296142.53259999998</v>
      </c>
      <c r="I1599">
        <v>51203.423999999999</v>
      </c>
      <c r="J1599">
        <v>3256.5221000000001</v>
      </c>
      <c r="K1599">
        <v>15217.526599999999</v>
      </c>
      <c r="L1599">
        <v>12717.162200000001</v>
      </c>
      <c r="M1599">
        <v>2865.9810000000002</v>
      </c>
      <c r="N1599">
        <v>0</v>
      </c>
      <c r="O1599">
        <v>4155.3100000000004</v>
      </c>
    </row>
    <row r="1600" spans="1:15" hidden="1">
      <c r="A1600" s="110" t="s">
        <v>36</v>
      </c>
      <c r="B1600" s="110" t="s">
        <v>115</v>
      </c>
      <c r="C1600" s="110" t="s">
        <v>116</v>
      </c>
      <c r="D1600" s="110" t="s">
        <v>11</v>
      </c>
      <c r="E1600" s="110" t="s">
        <v>112</v>
      </c>
      <c r="F1600">
        <v>100.45</v>
      </c>
      <c r="G1600">
        <v>44048700.835500002</v>
      </c>
      <c r="H1600">
        <v>18973395.241599999</v>
      </c>
      <c r="I1600">
        <v>3199672.0128000001</v>
      </c>
      <c r="J1600">
        <v>203588.56419999999</v>
      </c>
      <c r="K1600">
        <v>950849.28879999998</v>
      </c>
      <c r="L1600">
        <v>794822.6372</v>
      </c>
      <c r="M1600">
        <v>179123.81529999999</v>
      </c>
      <c r="N1600">
        <v>0</v>
      </c>
      <c r="O1600">
        <v>259706.8731</v>
      </c>
    </row>
    <row r="1601" spans="1:15" hidden="1">
      <c r="A1601" s="110" t="s">
        <v>36</v>
      </c>
      <c r="B1601" s="110" t="s">
        <v>115</v>
      </c>
      <c r="C1601" s="110" t="s">
        <v>116</v>
      </c>
      <c r="D1601" s="110" t="s">
        <v>11</v>
      </c>
      <c r="E1601" s="110" t="s">
        <v>112</v>
      </c>
      <c r="F1601">
        <v>4.8216000000000001</v>
      </c>
      <c r="G1601">
        <v>2113394.2858000002</v>
      </c>
      <c r="H1601">
        <v>910723.45519999997</v>
      </c>
      <c r="I1601">
        <v>153584.29440000001</v>
      </c>
      <c r="J1601">
        <v>9772.0522000000001</v>
      </c>
      <c r="K1601">
        <v>45640.765899999999</v>
      </c>
      <c r="L1601">
        <v>38151.486599999997</v>
      </c>
      <c r="M1601">
        <v>8597.9431000000004</v>
      </c>
      <c r="N1601">
        <v>0</v>
      </c>
      <c r="O1601">
        <v>12465.929899999999</v>
      </c>
    </row>
    <row r="1602" spans="1:15" hidden="1">
      <c r="A1602" s="110" t="s">
        <v>36</v>
      </c>
      <c r="B1602" s="110" t="s">
        <v>115</v>
      </c>
      <c r="C1602" s="110" t="s">
        <v>116</v>
      </c>
      <c r="D1602" s="110" t="s">
        <v>11</v>
      </c>
      <c r="E1602" s="110" t="s">
        <v>112</v>
      </c>
      <c r="F1602">
        <v>4.8216000000000001</v>
      </c>
      <c r="G1602">
        <v>2113850.1439</v>
      </c>
      <c r="H1602">
        <v>910723.45519999997</v>
      </c>
      <c r="I1602">
        <v>153584.29440000001</v>
      </c>
      <c r="J1602">
        <v>9772.0522000000001</v>
      </c>
      <c r="K1602">
        <v>45640.765899999999</v>
      </c>
      <c r="L1602">
        <v>38151.486599999997</v>
      </c>
      <c r="M1602">
        <v>8597.9431000000004</v>
      </c>
      <c r="N1602">
        <v>0</v>
      </c>
      <c r="O1602">
        <v>12465.929899999999</v>
      </c>
    </row>
    <row r="1603" spans="1:15" hidden="1">
      <c r="A1603" s="110" t="s">
        <v>36</v>
      </c>
      <c r="B1603" s="110" t="s">
        <v>115</v>
      </c>
      <c r="C1603" s="110" t="s">
        <v>116</v>
      </c>
      <c r="D1603" s="110" t="s">
        <v>10</v>
      </c>
      <c r="E1603" s="110" t="s">
        <v>112</v>
      </c>
      <c r="F1603">
        <v>43.394399999999997</v>
      </c>
      <c r="G1603">
        <v>8523266.9583999999</v>
      </c>
      <c r="H1603">
        <v>1893265.1672</v>
      </c>
      <c r="I1603">
        <v>1483289.4720000001</v>
      </c>
      <c r="J1603">
        <v>87949.712799999994</v>
      </c>
      <c r="K1603">
        <v>370064.03080000001</v>
      </c>
      <c r="L1603">
        <v>612137.04799999995</v>
      </c>
      <c r="M1603">
        <v>77381.488200000007</v>
      </c>
      <c r="N1603">
        <v>104256.4954</v>
      </c>
      <c r="O1603">
        <v>184053.0356</v>
      </c>
    </row>
    <row r="1604" spans="1:15" hidden="1">
      <c r="A1604" s="110" t="s">
        <v>36</v>
      </c>
      <c r="B1604" s="110" t="s">
        <v>115</v>
      </c>
      <c r="C1604" s="110" t="s">
        <v>116</v>
      </c>
      <c r="D1604" s="110" t="s">
        <v>10</v>
      </c>
      <c r="E1604" s="110" t="s">
        <v>112</v>
      </c>
      <c r="F1604">
        <v>155.89840000000001</v>
      </c>
      <c r="G1604">
        <v>30590105.664900001</v>
      </c>
      <c r="H1604">
        <v>6801730.2681999998</v>
      </c>
      <c r="I1604">
        <v>5328852.7872000001</v>
      </c>
      <c r="J1604">
        <v>315969.65049999999</v>
      </c>
      <c r="K1604">
        <v>1329489.2956999999</v>
      </c>
      <c r="L1604">
        <v>2199159.0244</v>
      </c>
      <c r="M1604">
        <v>278000.16129999998</v>
      </c>
      <c r="N1604">
        <v>374551.11300000001</v>
      </c>
      <c r="O1604">
        <v>661227.57239999995</v>
      </c>
    </row>
    <row r="1605" spans="1:15" hidden="1">
      <c r="A1605" s="110" t="s">
        <v>36</v>
      </c>
      <c r="B1605" s="110" t="s">
        <v>115</v>
      </c>
      <c r="C1605" s="110" t="s">
        <v>116</v>
      </c>
      <c r="D1605" s="110" t="s">
        <v>10</v>
      </c>
      <c r="E1605" s="110" t="s">
        <v>112</v>
      </c>
      <c r="F1605">
        <v>8.0359999999999996</v>
      </c>
      <c r="G1605">
        <v>1577568.4072</v>
      </c>
      <c r="H1605">
        <v>350605.16139999998</v>
      </c>
      <c r="I1605">
        <v>274683.20640000002</v>
      </c>
      <c r="J1605">
        <v>16286.339400000001</v>
      </c>
      <c r="K1605">
        <v>68530.376099999994</v>
      </c>
      <c r="L1605">
        <v>113358.7126</v>
      </c>
      <c r="M1605">
        <v>14329.905199999999</v>
      </c>
      <c r="N1605">
        <v>19306.758399999999</v>
      </c>
      <c r="O1605">
        <v>34083.895499999999</v>
      </c>
    </row>
    <row r="1606" spans="1:15" hidden="1">
      <c r="A1606" s="110" t="s">
        <v>36</v>
      </c>
      <c r="B1606" s="110" t="s">
        <v>115</v>
      </c>
      <c r="C1606" s="110" t="s">
        <v>116</v>
      </c>
      <c r="D1606" s="110" t="s">
        <v>10</v>
      </c>
      <c r="E1606" s="110" t="s">
        <v>113</v>
      </c>
      <c r="F1606">
        <v>51.430399999999999</v>
      </c>
      <c r="G1606">
        <v>10105035.1479</v>
      </c>
      <c r="H1606">
        <v>2243870.3286000001</v>
      </c>
      <c r="I1606">
        <v>1757972.6784000001</v>
      </c>
      <c r="J1606">
        <v>104237.29519999999</v>
      </c>
      <c r="K1606">
        <v>438594.4068</v>
      </c>
      <c r="L1606">
        <v>725495.76060000004</v>
      </c>
      <c r="M1606">
        <v>91711.393400000001</v>
      </c>
      <c r="N1606">
        <v>123563.25380000001</v>
      </c>
      <c r="O1606">
        <v>218136.93109999999</v>
      </c>
    </row>
    <row r="1607" spans="1:15" hidden="1">
      <c r="A1607" s="110" t="s">
        <v>36</v>
      </c>
      <c r="B1607" s="110" t="s">
        <v>115</v>
      </c>
      <c r="C1607" s="110" t="s">
        <v>116</v>
      </c>
      <c r="D1607" s="110" t="s">
        <v>10</v>
      </c>
      <c r="E1607" s="110" t="s">
        <v>114</v>
      </c>
      <c r="F1607">
        <v>116.52200000000001</v>
      </c>
      <c r="G1607">
        <v>22917942.620499998</v>
      </c>
      <c r="H1607">
        <v>5083768.0794000002</v>
      </c>
      <c r="I1607">
        <v>3982905.3119999999</v>
      </c>
      <c r="J1607">
        <v>236162.4859</v>
      </c>
      <c r="K1607">
        <v>993690.45299999998</v>
      </c>
      <c r="L1607">
        <v>1643701.3326000001</v>
      </c>
      <c r="M1607">
        <v>207783.6257</v>
      </c>
      <c r="N1607">
        <v>279947.99680000002</v>
      </c>
      <c r="O1607">
        <v>494216.48450000002</v>
      </c>
    </row>
    <row r="1608" spans="1:15" hidden="1">
      <c r="A1608" s="110" t="s">
        <v>36</v>
      </c>
      <c r="B1608" s="110" t="s">
        <v>115</v>
      </c>
      <c r="C1608" s="110" t="s">
        <v>116</v>
      </c>
      <c r="D1608" s="110" t="s">
        <v>10</v>
      </c>
      <c r="E1608" s="110" t="s">
        <v>114</v>
      </c>
      <c r="F1608">
        <v>50.626800000000003</v>
      </c>
      <c r="G1608">
        <v>9958753.2040999997</v>
      </c>
      <c r="H1608">
        <v>2208809.0965999998</v>
      </c>
      <c r="I1608">
        <v>1730504.1216</v>
      </c>
      <c r="J1608">
        <v>102609.0341</v>
      </c>
      <c r="K1608">
        <v>431741.36920000002</v>
      </c>
      <c r="L1608">
        <v>714159.88939999999</v>
      </c>
      <c r="M1608">
        <v>90278.402900000001</v>
      </c>
      <c r="N1608">
        <v>121632.5779</v>
      </c>
      <c r="O1608">
        <v>214728.54149999999</v>
      </c>
    </row>
    <row r="1609" spans="1:15" hidden="1">
      <c r="A1609" s="110" t="s">
        <v>36</v>
      </c>
      <c r="B1609" s="110" t="s">
        <v>115</v>
      </c>
      <c r="C1609" s="110" t="s">
        <v>116</v>
      </c>
      <c r="D1609" s="110" t="s">
        <v>10</v>
      </c>
      <c r="E1609" s="110" t="s">
        <v>112</v>
      </c>
      <c r="F1609">
        <v>159.91640000000001</v>
      </c>
      <c r="G1609">
        <v>31409814.236699998</v>
      </c>
      <c r="H1609">
        <v>6931242.0685999999</v>
      </c>
      <c r="I1609">
        <v>5461410.1824000003</v>
      </c>
      <c r="J1609">
        <v>324112.19870000001</v>
      </c>
      <c r="K1609">
        <v>1363754.4838</v>
      </c>
      <c r="L1609">
        <v>2255838.3807000001</v>
      </c>
      <c r="M1609">
        <v>285165.1139</v>
      </c>
      <c r="N1609">
        <v>384204.49219999998</v>
      </c>
      <c r="O1609">
        <v>678269.52009999997</v>
      </c>
    </row>
    <row r="1610" spans="1:15" hidden="1">
      <c r="A1610" s="110" t="s">
        <v>36</v>
      </c>
      <c r="B1610" s="110" t="s">
        <v>115</v>
      </c>
      <c r="C1610" s="110" t="s">
        <v>116</v>
      </c>
      <c r="D1610" s="110" t="s">
        <v>10</v>
      </c>
      <c r="E1610" s="110" t="s">
        <v>112</v>
      </c>
      <c r="F1610">
        <v>332.69040000000001</v>
      </c>
      <c r="G1610">
        <v>65279926.850299999</v>
      </c>
      <c r="H1610">
        <v>14419770.011600001</v>
      </c>
      <c r="I1610">
        <v>11361926.8224</v>
      </c>
      <c r="J1610">
        <v>674284.03200000001</v>
      </c>
      <c r="K1610">
        <v>2837157.5691999998</v>
      </c>
      <c r="L1610">
        <v>4693050.7015000004</v>
      </c>
      <c r="M1610">
        <v>593258.07620000001</v>
      </c>
      <c r="N1610">
        <v>799299.79790000001</v>
      </c>
      <c r="O1610">
        <v>1411073.273</v>
      </c>
    </row>
    <row r="1611" spans="1:15" hidden="1">
      <c r="A1611" s="110" t="s">
        <v>36</v>
      </c>
      <c r="B1611" s="110" t="s">
        <v>115</v>
      </c>
      <c r="C1611" s="110" t="s">
        <v>116</v>
      </c>
      <c r="D1611" s="110" t="s">
        <v>10</v>
      </c>
      <c r="E1611" s="110" t="s">
        <v>112</v>
      </c>
      <c r="F1611">
        <v>85.985200000000006</v>
      </c>
      <c r="G1611">
        <v>16879975.433200002</v>
      </c>
      <c r="H1611">
        <v>3726849.0861999998</v>
      </c>
      <c r="I1611">
        <v>2936535.4559999998</v>
      </c>
      <c r="J1611">
        <v>174272.40760000001</v>
      </c>
      <c r="K1611">
        <v>733275.02390000003</v>
      </c>
      <c r="L1611">
        <v>1212938.2248</v>
      </c>
      <c r="M1611">
        <v>153329.9859</v>
      </c>
      <c r="N1611">
        <v>206582.3149</v>
      </c>
      <c r="O1611">
        <v>364697.68170000002</v>
      </c>
    </row>
    <row r="1612" spans="1:15" hidden="1">
      <c r="A1612" s="110" t="s">
        <v>36</v>
      </c>
      <c r="B1612" s="110" t="s">
        <v>115</v>
      </c>
      <c r="C1612" s="110" t="s">
        <v>116</v>
      </c>
      <c r="D1612" s="110" t="s">
        <v>10</v>
      </c>
      <c r="E1612" s="110" t="s">
        <v>113</v>
      </c>
      <c r="F1612">
        <v>45.805199999999999</v>
      </c>
      <c r="G1612">
        <v>8999798.6565000005</v>
      </c>
      <c r="H1612">
        <v>1985330.331</v>
      </c>
      <c r="I1612">
        <v>1564323.8400000001</v>
      </c>
      <c r="J1612">
        <v>92835.738899999997</v>
      </c>
      <c r="K1612">
        <v>390623.14360000001</v>
      </c>
      <c r="L1612">
        <v>646144.6618</v>
      </c>
      <c r="M1612">
        <v>81680.459799999997</v>
      </c>
      <c r="N1612">
        <v>110048.5229</v>
      </c>
      <c r="O1612">
        <v>194278.20430000001</v>
      </c>
    </row>
    <row r="1613" spans="1:15" hidden="1">
      <c r="A1613" s="110" t="s">
        <v>36</v>
      </c>
      <c r="B1613" s="110" t="s">
        <v>115</v>
      </c>
      <c r="C1613" s="110" t="s">
        <v>116</v>
      </c>
      <c r="D1613" s="110" t="s">
        <v>10</v>
      </c>
      <c r="E1613" s="110" t="s">
        <v>114</v>
      </c>
      <c r="F1613">
        <v>151.88040000000001</v>
      </c>
      <c r="G1613">
        <v>29872349.415199999</v>
      </c>
      <c r="H1613">
        <v>6582938.7948000003</v>
      </c>
      <c r="I1613">
        <v>5186966.2847999996</v>
      </c>
      <c r="J1613">
        <v>307825.85940000002</v>
      </c>
      <c r="K1613">
        <v>1295224.1077000001</v>
      </c>
      <c r="L1613">
        <v>2142479.6680999999</v>
      </c>
      <c r="M1613">
        <v>270835.20870000002</v>
      </c>
      <c r="N1613">
        <v>364897.73379999999</v>
      </c>
      <c r="O1613">
        <v>644185.62459999998</v>
      </c>
    </row>
    <row r="1614" spans="1:15" hidden="1">
      <c r="A1614" s="110" t="s">
        <v>36</v>
      </c>
      <c r="B1614" s="110" t="s">
        <v>115</v>
      </c>
      <c r="C1614" s="110" t="s">
        <v>116</v>
      </c>
      <c r="D1614" s="110" t="s">
        <v>10</v>
      </c>
      <c r="E1614" s="110" t="s">
        <v>114</v>
      </c>
      <c r="F1614">
        <v>52.234000000000002</v>
      </c>
      <c r="G1614">
        <v>10274901.5865</v>
      </c>
      <c r="H1614">
        <v>2263973.2681999998</v>
      </c>
      <c r="I1614">
        <v>1783877.0688</v>
      </c>
      <c r="J1614">
        <v>105865.55620000001</v>
      </c>
      <c r="K1614">
        <v>445447.44439999998</v>
      </c>
      <c r="L1614">
        <v>736831.63190000004</v>
      </c>
      <c r="M1614">
        <v>93144.383900000001</v>
      </c>
      <c r="N1614">
        <v>125493.9296</v>
      </c>
      <c r="O1614">
        <v>221545.32060000001</v>
      </c>
    </row>
    <row r="1615" spans="1:15" hidden="1">
      <c r="A1615" s="110" t="s">
        <v>36</v>
      </c>
      <c r="B1615" s="110" t="s">
        <v>115</v>
      </c>
      <c r="C1615" s="110" t="s">
        <v>116</v>
      </c>
      <c r="D1615" s="110" t="s">
        <v>10</v>
      </c>
      <c r="E1615" s="110" t="s">
        <v>112</v>
      </c>
      <c r="F1615">
        <v>2143.2012</v>
      </c>
      <c r="G1615">
        <v>338012750.06449997</v>
      </c>
      <c r="H1615">
        <v>59440705.718199998</v>
      </c>
      <c r="I1615">
        <v>62639379.897600003</v>
      </c>
      <c r="J1615">
        <v>4343759.2421000004</v>
      </c>
      <c r="K1615">
        <v>26430660.02</v>
      </c>
      <c r="L1615">
        <v>16958335.787300002</v>
      </c>
      <c r="M1615">
        <v>3821785.7226</v>
      </c>
      <c r="N1615">
        <v>4411008.449</v>
      </c>
      <c r="O1615">
        <v>9165463.6982000005</v>
      </c>
    </row>
    <row r="1616" spans="1:15" hidden="1">
      <c r="A1616" s="110" t="s">
        <v>36</v>
      </c>
      <c r="B1616" s="110" t="s">
        <v>115</v>
      </c>
      <c r="C1616" s="110" t="s">
        <v>116</v>
      </c>
      <c r="D1616" s="110" t="s">
        <v>10</v>
      </c>
      <c r="E1616" s="110" t="s">
        <v>112</v>
      </c>
      <c r="F1616">
        <v>807.61800000000005</v>
      </c>
      <c r="G1616">
        <v>127214557.20110001</v>
      </c>
      <c r="H1616">
        <v>22398916.582600001</v>
      </c>
      <c r="I1616">
        <v>23604266.784000002</v>
      </c>
      <c r="J1616">
        <v>1636849.8189000001</v>
      </c>
      <c r="K1616">
        <v>9959810.0187999997</v>
      </c>
      <c r="L1616">
        <v>6390374.0031000003</v>
      </c>
      <c r="M1616">
        <v>1440155.4748</v>
      </c>
      <c r="N1616">
        <v>1662191.0353000001</v>
      </c>
      <c r="O1616">
        <v>3453802.406</v>
      </c>
    </row>
    <row r="1617" spans="1:15" hidden="1">
      <c r="A1617" s="110" t="s">
        <v>36</v>
      </c>
      <c r="B1617" s="110" t="s">
        <v>115</v>
      </c>
      <c r="C1617" s="110" t="s">
        <v>116</v>
      </c>
      <c r="D1617" s="110" t="s">
        <v>10</v>
      </c>
      <c r="E1617" s="110" t="s">
        <v>112</v>
      </c>
      <c r="F1617">
        <v>655.73760000000004</v>
      </c>
      <c r="G1617">
        <v>103352401.03829999</v>
      </c>
      <c r="H1617">
        <v>18186582.379999999</v>
      </c>
      <c r="I1617">
        <v>19165253.855999999</v>
      </c>
      <c r="J1617">
        <v>1329023.9595999999</v>
      </c>
      <c r="K1617">
        <v>8086771.1196999997</v>
      </c>
      <c r="L1617">
        <v>5188602.1755999997</v>
      </c>
      <c r="M1617">
        <v>1169320.2660999999</v>
      </c>
      <c r="N1617">
        <v>1349599.8854</v>
      </c>
      <c r="O1617">
        <v>2804281.3565000002</v>
      </c>
    </row>
    <row r="1618" spans="1:15" hidden="1">
      <c r="A1618" s="110" t="s">
        <v>36</v>
      </c>
      <c r="B1618" s="110" t="s">
        <v>115</v>
      </c>
      <c r="C1618" s="110" t="s">
        <v>116</v>
      </c>
      <c r="D1618" s="110" t="s">
        <v>10</v>
      </c>
      <c r="E1618" s="110" t="s">
        <v>113</v>
      </c>
      <c r="F1618">
        <v>455.64120000000003</v>
      </c>
      <c r="G1618">
        <v>71890973.791600004</v>
      </c>
      <c r="H1618">
        <v>12637001.017000001</v>
      </c>
      <c r="I1618">
        <v>13317033.273600001</v>
      </c>
      <c r="J1618">
        <v>923477.57810000004</v>
      </c>
      <c r="K1618">
        <v>5619116.6972000003</v>
      </c>
      <c r="L1618">
        <v>3605315.4822999998</v>
      </c>
      <c r="M1618">
        <v>812505.62609999999</v>
      </c>
      <c r="N1618">
        <v>937773.44979999994</v>
      </c>
      <c r="O1618">
        <v>1948563.1484000001</v>
      </c>
    </row>
    <row r="1619" spans="1:15" hidden="1">
      <c r="A1619" s="110" t="s">
        <v>36</v>
      </c>
      <c r="B1619" s="110" t="s">
        <v>115</v>
      </c>
      <c r="C1619" s="110" t="s">
        <v>116</v>
      </c>
      <c r="D1619" s="110" t="s">
        <v>10</v>
      </c>
      <c r="E1619" s="110" t="s">
        <v>114</v>
      </c>
      <c r="F1619">
        <v>778.6884</v>
      </c>
      <c r="G1619">
        <v>123019809.96969999</v>
      </c>
      <c r="H1619">
        <v>21596567.172800001</v>
      </c>
      <c r="I1619">
        <v>22758739.987199999</v>
      </c>
      <c r="J1619">
        <v>1578216.2627000001</v>
      </c>
      <c r="K1619">
        <v>9603040.7047000006</v>
      </c>
      <c r="L1619">
        <v>6161465.0835999995</v>
      </c>
      <c r="M1619">
        <v>1388567.8160000001</v>
      </c>
      <c r="N1619">
        <v>1602649.8639</v>
      </c>
      <c r="O1619">
        <v>3330084.1107999999</v>
      </c>
    </row>
    <row r="1620" spans="1:15" hidden="1">
      <c r="A1620" s="110" t="s">
        <v>36</v>
      </c>
      <c r="B1620" s="110" t="s">
        <v>115</v>
      </c>
      <c r="C1620" s="110" t="s">
        <v>116</v>
      </c>
      <c r="D1620" s="110" t="s">
        <v>10</v>
      </c>
      <c r="E1620" s="110" t="s">
        <v>114</v>
      </c>
      <c r="F1620">
        <v>493.41039999999998</v>
      </c>
      <c r="G1620">
        <v>77963315.708100006</v>
      </c>
      <c r="H1620">
        <v>13684512.591800001</v>
      </c>
      <c r="I1620">
        <v>14420915.1744</v>
      </c>
      <c r="J1620">
        <v>1000025.7347</v>
      </c>
      <c r="K1620">
        <v>6084898.8572000004</v>
      </c>
      <c r="L1620">
        <v>3904168.7938999999</v>
      </c>
      <c r="M1620">
        <v>879856.18059999996</v>
      </c>
      <c r="N1620">
        <v>1015507.7569</v>
      </c>
      <c r="O1620">
        <v>2110084.2560000001</v>
      </c>
    </row>
    <row r="1621" spans="1:15" hidden="1">
      <c r="A1621" s="110" t="s">
        <v>36</v>
      </c>
      <c r="B1621" s="110" t="s">
        <v>115</v>
      </c>
      <c r="C1621" s="110" t="s">
        <v>116</v>
      </c>
      <c r="D1621" s="110" t="s">
        <v>10</v>
      </c>
      <c r="E1621" s="110" t="s">
        <v>112</v>
      </c>
      <c r="F1621">
        <v>2889.7456000000002</v>
      </c>
      <c r="G1621">
        <v>455753214.8326</v>
      </c>
      <c r="H1621">
        <v>78346472.870199993</v>
      </c>
      <c r="I1621">
        <v>84784925.721599996</v>
      </c>
      <c r="J1621">
        <v>5856827.6615000004</v>
      </c>
      <c r="K1621">
        <v>26432822.349199999</v>
      </c>
      <c r="L1621">
        <v>22865457.627</v>
      </c>
      <c r="M1621">
        <v>5153033.9177000001</v>
      </c>
      <c r="N1621">
        <v>5947501.4557999996</v>
      </c>
      <c r="O1621">
        <v>12358083.036599999</v>
      </c>
    </row>
    <row r="1622" spans="1:15" hidden="1">
      <c r="A1622" s="110" t="s">
        <v>36</v>
      </c>
      <c r="B1622" s="110" t="s">
        <v>115</v>
      </c>
      <c r="C1622" s="110" t="s">
        <v>116</v>
      </c>
      <c r="D1622" s="110" t="s">
        <v>10</v>
      </c>
      <c r="E1622" s="110" t="s">
        <v>112</v>
      </c>
      <c r="F1622">
        <v>1046.2872</v>
      </c>
      <c r="G1622">
        <v>164809304.75389999</v>
      </c>
      <c r="H1622">
        <v>28366826.6446</v>
      </c>
      <c r="I1622">
        <v>30697990.483199999</v>
      </c>
      <c r="J1622">
        <v>2120575.1039999998</v>
      </c>
      <c r="K1622">
        <v>9570504.6436999999</v>
      </c>
      <c r="L1622">
        <v>8278872.5891000004</v>
      </c>
      <c r="M1622">
        <v>1865753.6599000001</v>
      </c>
      <c r="N1622">
        <v>2153405.6995000001</v>
      </c>
      <c r="O1622">
        <v>4474478.3408000004</v>
      </c>
    </row>
    <row r="1623" spans="1:15" hidden="1">
      <c r="A1623" s="110" t="s">
        <v>36</v>
      </c>
      <c r="B1623" s="110" t="s">
        <v>115</v>
      </c>
      <c r="C1623" s="110" t="s">
        <v>116</v>
      </c>
      <c r="D1623" s="110" t="s">
        <v>10</v>
      </c>
      <c r="E1623" s="110" t="s">
        <v>112</v>
      </c>
      <c r="F1623">
        <v>1129.058</v>
      </c>
      <c r="G1623">
        <v>177953577.36160001</v>
      </c>
      <c r="H1623">
        <v>30610899.8002</v>
      </c>
      <c r="I1623">
        <v>33126479.654399998</v>
      </c>
      <c r="J1623">
        <v>2288331.9815000002</v>
      </c>
      <c r="K1623">
        <v>10327618.2983</v>
      </c>
      <c r="L1623">
        <v>8933806.4420999996</v>
      </c>
      <c r="M1623">
        <v>2013351.6836000001</v>
      </c>
      <c r="N1623">
        <v>2323759.6066000001</v>
      </c>
      <c r="O1623">
        <v>4828450.1297000004</v>
      </c>
    </row>
    <row r="1624" spans="1:15" hidden="1">
      <c r="A1624" s="110" t="s">
        <v>36</v>
      </c>
      <c r="B1624" s="110" t="s">
        <v>115</v>
      </c>
      <c r="C1624" s="110" t="s">
        <v>116</v>
      </c>
      <c r="D1624" s="110" t="s">
        <v>10</v>
      </c>
      <c r="E1624" s="110" t="s">
        <v>113</v>
      </c>
      <c r="F1624">
        <v>604.30719999999997</v>
      </c>
      <c r="G1624">
        <v>95347459.937299997</v>
      </c>
      <c r="H1624">
        <v>16383911.682</v>
      </c>
      <c r="I1624">
        <v>17730329.952</v>
      </c>
      <c r="J1624">
        <v>1224786.6643999999</v>
      </c>
      <c r="K1624">
        <v>5527664.7403999995</v>
      </c>
      <c r="L1624">
        <v>4781652.9853999997</v>
      </c>
      <c r="M1624">
        <v>1077608.8726999999</v>
      </c>
      <c r="N1624">
        <v>1243748.9140000001</v>
      </c>
      <c r="O1624">
        <v>2584337.7206999999</v>
      </c>
    </row>
    <row r="1625" spans="1:15" hidden="1">
      <c r="A1625" s="110" t="s">
        <v>36</v>
      </c>
      <c r="B1625" s="110" t="s">
        <v>115</v>
      </c>
      <c r="C1625" s="110" t="s">
        <v>116</v>
      </c>
      <c r="D1625" s="110" t="s">
        <v>10</v>
      </c>
      <c r="E1625" s="110" t="s">
        <v>114</v>
      </c>
      <c r="F1625">
        <v>944.23</v>
      </c>
      <c r="G1625">
        <v>149172626.3976</v>
      </c>
      <c r="H1625">
        <v>25599862.301399998</v>
      </c>
      <c r="I1625">
        <v>27703639.910399999</v>
      </c>
      <c r="J1625">
        <v>1913730.0177</v>
      </c>
      <c r="K1625">
        <v>8636976.1568999998</v>
      </c>
      <c r="L1625">
        <v>7471332.7896999996</v>
      </c>
      <c r="M1625">
        <v>1683763.8635</v>
      </c>
      <c r="N1625">
        <v>1943357.6780999999</v>
      </c>
      <c r="O1625">
        <v>4038027.6886</v>
      </c>
    </row>
    <row r="1626" spans="1:15" hidden="1">
      <c r="A1626" s="110" t="s">
        <v>36</v>
      </c>
      <c r="B1626" s="110" t="s">
        <v>115</v>
      </c>
      <c r="C1626" s="110" t="s">
        <v>116</v>
      </c>
      <c r="D1626" s="110" t="s">
        <v>10</v>
      </c>
      <c r="E1626" s="110" t="s">
        <v>114</v>
      </c>
      <c r="F1626">
        <v>605.9144</v>
      </c>
      <c r="G1626">
        <v>95739966.552399993</v>
      </c>
      <c r="H1626">
        <v>16427486.0802</v>
      </c>
      <c r="I1626">
        <v>17777484.806400001</v>
      </c>
      <c r="J1626">
        <v>1228044.4295000001</v>
      </c>
      <c r="K1626">
        <v>5542365.9764</v>
      </c>
      <c r="L1626">
        <v>4794370.1475999998</v>
      </c>
      <c r="M1626">
        <v>1080474.8537000001</v>
      </c>
      <c r="N1626">
        <v>1247056.7568999999</v>
      </c>
      <c r="O1626">
        <v>2591210.9593000002</v>
      </c>
    </row>
    <row r="1627" spans="1:15" hidden="1">
      <c r="A1627" s="110" t="s">
        <v>36</v>
      </c>
      <c r="B1627" s="110" t="s">
        <v>115</v>
      </c>
      <c r="C1627" s="110" t="s">
        <v>116</v>
      </c>
      <c r="D1627" s="110" t="s">
        <v>10</v>
      </c>
      <c r="E1627" s="110" t="s">
        <v>112</v>
      </c>
      <c r="F1627">
        <v>6291.3843999999999</v>
      </c>
      <c r="G1627">
        <v>822371676.97889996</v>
      </c>
      <c r="H1627">
        <v>158661353.9364</v>
      </c>
      <c r="I1627">
        <v>164793817.72799999</v>
      </c>
      <c r="J1627">
        <v>12751141.0055</v>
      </c>
      <c r="K1627">
        <v>54144508.247100003</v>
      </c>
      <c r="L1627">
        <v>49781331.413199998</v>
      </c>
      <c r="M1627">
        <v>11218882.798</v>
      </c>
      <c r="N1627">
        <v>12777688.192399999</v>
      </c>
      <c r="O1627">
        <v>27961650.68</v>
      </c>
    </row>
    <row r="1628" spans="1:15" hidden="1">
      <c r="A1628" s="110" t="s">
        <v>36</v>
      </c>
      <c r="B1628" s="110" t="s">
        <v>115</v>
      </c>
      <c r="C1628" s="110" t="s">
        <v>116</v>
      </c>
      <c r="D1628" s="110" t="s">
        <v>10</v>
      </c>
      <c r="E1628" s="110" t="s">
        <v>112</v>
      </c>
      <c r="F1628">
        <v>4599.8064000000004</v>
      </c>
      <c r="G1628">
        <v>600358384.99380004</v>
      </c>
      <c r="H1628">
        <v>116001735.7316</v>
      </c>
      <c r="I1628">
        <v>120485351.0016</v>
      </c>
      <c r="J1628">
        <v>9322713.0644000005</v>
      </c>
      <c r="K1628">
        <v>39586558.335199997</v>
      </c>
      <c r="L1628">
        <v>36396518.202699997</v>
      </c>
      <c r="M1628">
        <v>8202437.7488000002</v>
      </c>
      <c r="N1628">
        <v>9342123.7978000008</v>
      </c>
      <c r="O1628">
        <v>20443541.766800001</v>
      </c>
    </row>
    <row r="1629" spans="1:15" hidden="1">
      <c r="A1629" s="110" t="s">
        <v>36</v>
      </c>
      <c r="B1629" s="110" t="s">
        <v>115</v>
      </c>
      <c r="C1629" s="110" t="s">
        <v>116</v>
      </c>
      <c r="D1629" s="110" t="s">
        <v>10</v>
      </c>
      <c r="E1629" s="110" t="s">
        <v>112</v>
      </c>
      <c r="F1629">
        <v>5558.5011999999997</v>
      </c>
      <c r="G1629">
        <v>726009240.46819997</v>
      </c>
      <c r="H1629">
        <v>140178897.07359999</v>
      </c>
      <c r="I1629">
        <v>145596989.28</v>
      </c>
      <c r="J1629">
        <v>11265760.481699999</v>
      </c>
      <c r="K1629">
        <v>47837215.933700003</v>
      </c>
      <c r="L1629">
        <v>43982305.452200003</v>
      </c>
      <c r="M1629">
        <v>9911995.4418000001</v>
      </c>
      <c r="N1629">
        <v>11289215.637599999</v>
      </c>
      <c r="O1629">
        <v>24704398.7423</v>
      </c>
    </row>
    <row r="1630" spans="1:15" hidden="1">
      <c r="A1630" s="110" t="s">
        <v>36</v>
      </c>
      <c r="B1630" s="110" t="s">
        <v>115</v>
      </c>
      <c r="C1630" s="110" t="s">
        <v>116</v>
      </c>
      <c r="D1630" s="110" t="s">
        <v>10</v>
      </c>
      <c r="E1630" s="110" t="s">
        <v>113</v>
      </c>
      <c r="F1630">
        <v>462.87360000000001</v>
      </c>
      <c r="G1630">
        <v>60534480.671300001</v>
      </c>
      <c r="H1630">
        <v>11673130.524599999</v>
      </c>
      <c r="I1630">
        <v>12124310.342399999</v>
      </c>
      <c r="J1630">
        <v>938134.41350000002</v>
      </c>
      <c r="K1630">
        <v>3983553.04</v>
      </c>
      <c r="L1630">
        <v>3662542.7122</v>
      </c>
      <c r="M1630">
        <v>825402.54079999996</v>
      </c>
      <c r="N1630">
        <v>940087.92929999996</v>
      </c>
      <c r="O1630">
        <v>2057211.7501000001</v>
      </c>
    </row>
    <row r="1631" spans="1:15" hidden="1">
      <c r="A1631" s="110" t="s">
        <v>36</v>
      </c>
      <c r="B1631" s="110" t="s">
        <v>115</v>
      </c>
      <c r="C1631" s="110" t="s">
        <v>116</v>
      </c>
      <c r="D1631" s="110" t="s">
        <v>10</v>
      </c>
      <c r="E1631" s="110" t="s">
        <v>114</v>
      </c>
      <c r="F1631">
        <v>3083.4132</v>
      </c>
      <c r="G1631">
        <v>403875451.41170001</v>
      </c>
      <c r="H1631">
        <v>77760072.969600007</v>
      </c>
      <c r="I1631">
        <v>80765599.814400002</v>
      </c>
      <c r="J1631">
        <v>6249345.4686000003</v>
      </c>
      <c r="K1631">
        <v>26536272.594700001</v>
      </c>
      <c r="L1631">
        <v>24397875.671500001</v>
      </c>
      <c r="M1631">
        <v>5498384.6335000005</v>
      </c>
      <c r="N1631">
        <v>6262356.5710000005</v>
      </c>
      <c r="O1631">
        <v>13704030.3562</v>
      </c>
    </row>
    <row r="1632" spans="1:15" hidden="1">
      <c r="A1632" s="110" t="s">
        <v>36</v>
      </c>
      <c r="B1632" s="110" t="s">
        <v>115</v>
      </c>
      <c r="C1632" s="110" t="s">
        <v>116</v>
      </c>
      <c r="D1632" s="110" t="s">
        <v>10</v>
      </c>
      <c r="E1632" s="110" t="s">
        <v>114</v>
      </c>
      <c r="F1632">
        <v>364.0308</v>
      </c>
      <c r="G1632">
        <v>47691329.037699997</v>
      </c>
      <c r="H1632">
        <v>9180431.2369999997</v>
      </c>
      <c r="I1632">
        <v>9535266.2207999993</v>
      </c>
      <c r="J1632">
        <v>737804.85730000003</v>
      </c>
      <c r="K1632">
        <v>3132898.4846000001</v>
      </c>
      <c r="L1632">
        <v>2880437.2371999999</v>
      </c>
      <c r="M1632">
        <v>649144.70649999997</v>
      </c>
      <c r="N1632">
        <v>739339.98609999998</v>
      </c>
      <c r="O1632">
        <v>1617911.3243</v>
      </c>
    </row>
    <row r="1633" spans="1:15" hidden="1">
      <c r="A1633" s="110" t="s">
        <v>36</v>
      </c>
      <c r="B1633" s="110" t="s">
        <v>115</v>
      </c>
      <c r="C1633" s="110" t="s">
        <v>116</v>
      </c>
      <c r="D1633" s="110" t="s">
        <v>10</v>
      </c>
      <c r="E1633" s="110" t="s">
        <v>112</v>
      </c>
      <c r="F1633">
        <v>25192.056400000001</v>
      </c>
      <c r="G1633">
        <v>4199867100.2728</v>
      </c>
      <c r="H1633">
        <v>825908441.94000006</v>
      </c>
      <c r="I1633">
        <v>698572054.40639997</v>
      </c>
      <c r="J1633">
        <v>51058309.066100001</v>
      </c>
      <c r="K1633">
        <v>267525333.68599999</v>
      </c>
      <c r="L1633">
        <v>199335158.82890001</v>
      </c>
      <c r="M1633">
        <v>44922819.879199997</v>
      </c>
      <c r="N1633">
        <v>56166226.952</v>
      </c>
      <c r="O1633">
        <v>66178523.3627</v>
      </c>
    </row>
    <row r="1634" spans="1:15" hidden="1">
      <c r="A1634" s="110" t="s">
        <v>36</v>
      </c>
      <c r="B1634" s="110" t="s">
        <v>115</v>
      </c>
      <c r="C1634" s="110" t="s">
        <v>116</v>
      </c>
      <c r="D1634" s="110" t="s">
        <v>10</v>
      </c>
      <c r="E1634" s="110" t="s">
        <v>112</v>
      </c>
      <c r="F1634">
        <v>8490.0339999999997</v>
      </c>
      <c r="G1634">
        <v>1413745208.7814</v>
      </c>
      <c r="H1634">
        <v>278341340.60960001</v>
      </c>
      <c r="I1634">
        <v>235427405.7024</v>
      </c>
      <c r="J1634">
        <v>17207281.333900001</v>
      </c>
      <c r="K1634">
        <v>90159340.023399994</v>
      </c>
      <c r="L1634">
        <v>67178409.296200007</v>
      </c>
      <c r="M1634">
        <v>15139544.866599999</v>
      </c>
      <c r="N1634">
        <v>18928711.8488</v>
      </c>
      <c r="O1634">
        <v>22302979.339899998</v>
      </c>
    </row>
    <row r="1635" spans="1:15" hidden="1">
      <c r="A1635" s="110" t="s">
        <v>36</v>
      </c>
      <c r="B1635" s="110" t="s">
        <v>115</v>
      </c>
      <c r="C1635" s="110" t="s">
        <v>116</v>
      </c>
      <c r="D1635" s="110" t="s">
        <v>10</v>
      </c>
      <c r="E1635" s="110" t="s">
        <v>112</v>
      </c>
      <c r="F1635">
        <v>8145.2896000000001</v>
      </c>
      <c r="G1635">
        <v>1357106387.8292</v>
      </c>
      <c r="H1635">
        <v>267039074.87979999</v>
      </c>
      <c r="I1635">
        <v>225867694.56</v>
      </c>
      <c r="J1635">
        <v>16508565.928400001</v>
      </c>
      <c r="K1635">
        <v>86498350.258100003</v>
      </c>
      <c r="L1635">
        <v>64450578.005400002</v>
      </c>
      <c r="M1635">
        <v>14524791.932600001</v>
      </c>
      <c r="N1635">
        <v>18160096.857500002</v>
      </c>
      <c r="O1635">
        <v>21397349.606199998</v>
      </c>
    </row>
    <row r="1636" spans="1:15" hidden="1">
      <c r="A1636" s="110" t="s">
        <v>36</v>
      </c>
      <c r="B1636" s="110" t="s">
        <v>115</v>
      </c>
      <c r="C1636" s="110" t="s">
        <v>116</v>
      </c>
      <c r="D1636" s="110" t="s">
        <v>10</v>
      </c>
      <c r="E1636" s="110" t="s">
        <v>113</v>
      </c>
      <c r="F1636">
        <v>436.35480000000001</v>
      </c>
      <c r="G1636">
        <v>72775159.643299997</v>
      </c>
      <c r="H1636">
        <v>14305665.109200001</v>
      </c>
      <c r="I1636">
        <v>12100055.136</v>
      </c>
      <c r="J1636">
        <v>884388.1263</v>
      </c>
      <c r="K1636">
        <v>4633840.1924000001</v>
      </c>
      <c r="L1636">
        <v>3452709.5359999998</v>
      </c>
      <c r="M1636">
        <v>778113.85349999997</v>
      </c>
      <c r="N1636">
        <v>972862.33169999998</v>
      </c>
      <c r="O1636">
        <v>1146286.5859999999</v>
      </c>
    </row>
    <row r="1637" spans="1:15" hidden="1">
      <c r="A1637" s="110" t="s">
        <v>36</v>
      </c>
      <c r="B1637" s="110" t="s">
        <v>115</v>
      </c>
      <c r="C1637" s="110" t="s">
        <v>116</v>
      </c>
      <c r="D1637" s="110" t="s">
        <v>10</v>
      </c>
      <c r="E1637" s="110" t="s">
        <v>114</v>
      </c>
      <c r="F1637">
        <v>1682.7384</v>
      </c>
      <c r="G1637">
        <v>280989287.4429</v>
      </c>
      <c r="H1637">
        <v>55167701.585199997</v>
      </c>
      <c r="I1637">
        <v>46662090.816</v>
      </c>
      <c r="J1637">
        <v>3410509.6118000001</v>
      </c>
      <c r="K1637">
        <v>17869726.266800001</v>
      </c>
      <c r="L1637">
        <v>13314868.818399999</v>
      </c>
      <c r="M1637">
        <v>3000682.1534000002</v>
      </c>
      <c r="N1637">
        <v>3751701.1464</v>
      </c>
      <c r="O1637">
        <v>4420486.3925999999</v>
      </c>
    </row>
    <row r="1638" spans="1:15" hidden="1">
      <c r="A1638" s="110" t="s">
        <v>36</v>
      </c>
      <c r="B1638" s="110" t="s">
        <v>115</v>
      </c>
      <c r="C1638" s="110" t="s">
        <v>116</v>
      </c>
      <c r="D1638" s="110" t="s">
        <v>10</v>
      </c>
      <c r="E1638" s="110" t="s">
        <v>114</v>
      </c>
      <c r="F1638">
        <v>451.6232</v>
      </c>
      <c r="G1638">
        <v>75425162.642700002</v>
      </c>
      <c r="H1638">
        <v>14806231.805</v>
      </c>
      <c r="I1638">
        <v>12523445.1456</v>
      </c>
      <c r="J1638">
        <v>915332.54399999999</v>
      </c>
      <c r="K1638">
        <v>4795981.9303000001</v>
      </c>
      <c r="L1638">
        <v>3573522.5769000002</v>
      </c>
      <c r="M1638">
        <v>805340.67350000003</v>
      </c>
      <c r="N1638">
        <v>1006903.5550000001</v>
      </c>
      <c r="O1638">
        <v>1186396.0614</v>
      </c>
    </row>
    <row r="1639" spans="1:15" hidden="1">
      <c r="A1639" s="110" t="s">
        <v>36</v>
      </c>
      <c r="B1639" s="110" t="s">
        <v>115</v>
      </c>
      <c r="C1639" s="110" t="s">
        <v>116</v>
      </c>
      <c r="D1639" s="110" t="s">
        <v>10</v>
      </c>
      <c r="E1639" s="110" t="s">
        <v>112</v>
      </c>
      <c r="F1639">
        <v>2754.7408</v>
      </c>
      <c r="G1639">
        <v>360083028.78979999</v>
      </c>
      <c r="H1639">
        <v>72735348.227599993</v>
      </c>
      <c r="I1639">
        <v>74719417.3248</v>
      </c>
      <c r="J1639">
        <v>5583203.9847999997</v>
      </c>
      <c r="K1639">
        <v>29395422.9384</v>
      </c>
      <c r="L1639">
        <v>21797216.002599999</v>
      </c>
      <c r="M1639">
        <v>4912291.51</v>
      </c>
      <c r="N1639">
        <v>6466364.1416999996</v>
      </c>
      <c r="O1639">
        <v>20495336.103</v>
      </c>
    </row>
    <row r="1640" spans="1:15" hidden="1">
      <c r="A1640" s="110" t="s">
        <v>36</v>
      </c>
      <c r="B1640" s="110" t="s">
        <v>115</v>
      </c>
      <c r="C1640" s="110" t="s">
        <v>116</v>
      </c>
      <c r="D1640" s="110" t="s">
        <v>10</v>
      </c>
      <c r="E1640" s="110" t="s">
        <v>112</v>
      </c>
      <c r="F1640">
        <v>932.9796</v>
      </c>
      <c r="G1640">
        <v>121770780.85420001</v>
      </c>
      <c r="H1640">
        <v>24634113.074200001</v>
      </c>
      <c r="I1640">
        <v>25306081.4016</v>
      </c>
      <c r="J1640">
        <v>1890928.1481999999</v>
      </c>
      <c r="K1640">
        <v>9955684.3731999993</v>
      </c>
      <c r="L1640">
        <v>7382312.6542999996</v>
      </c>
      <c r="M1640">
        <v>1663701.9961999999</v>
      </c>
      <c r="N1640">
        <v>2190037.5636999998</v>
      </c>
      <c r="O1640">
        <v>6941390.0861999998</v>
      </c>
    </row>
    <row r="1641" spans="1:15" hidden="1">
      <c r="A1641" s="110" t="s">
        <v>36</v>
      </c>
      <c r="B1641" s="110" t="s">
        <v>115</v>
      </c>
      <c r="C1641" s="110" t="s">
        <v>116</v>
      </c>
      <c r="D1641" s="110" t="s">
        <v>10</v>
      </c>
      <c r="E1641" s="110" t="s">
        <v>112</v>
      </c>
      <c r="F1641">
        <v>312.60039999999998</v>
      </c>
      <c r="G1641">
        <v>40829482.136500001</v>
      </c>
      <c r="H1641">
        <v>8253806.9403999997</v>
      </c>
      <c r="I1641">
        <v>8478953.2415999994</v>
      </c>
      <c r="J1641">
        <v>633566.31920000003</v>
      </c>
      <c r="K1641">
        <v>3335711.6461999998</v>
      </c>
      <c r="L1641">
        <v>2473488.0469999998</v>
      </c>
      <c r="M1641">
        <v>557433.31310000003</v>
      </c>
      <c r="N1641">
        <v>733785.19579999999</v>
      </c>
      <c r="O1641">
        <v>2325754.3010999998</v>
      </c>
    </row>
    <row r="1642" spans="1:15" hidden="1">
      <c r="A1642" s="110" t="s">
        <v>36</v>
      </c>
      <c r="B1642" s="110" t="s">
        <v>115</v>
      </c>
      <c r="C1642" s="110" t="s">
        <v>116</v>
      </c>
      <c r="D1642" s="110" t="s">
        <v>10</v>
      </c>
      <c r="E1642" s="110" t="s">
        <v>113</v>
      </c>
      <c r="F1642">
        <v>212.15039999999999</v>
      </c>
      <c r="G1642">
        <v>27744967.523200002</v>
      </c>
      <c r="H1642">
        <v>5601555.1852000002</v>
      </c>
      <c r="I1642">
        <v>5754354.0672000004</v>
      </c>
      <c r="J1642">
        <v>429978.99790000002</v>
      </c>
      <c r="K1642">
        <v>2263824.8703999999</v>
      </c>
      <c r="L1642">
        <v>1678665.4098</v>
      </c>
      <c r="M1642">
        <v>378309.49790000002</v>
      </c>
      <c r="N1642">
        <v>497993.03779999999</v>
      </c>
      <c r="O1642">
        <v>1578403.9473000001</v>
      </c>
    </row>
    <row r="1643" spans="1:15" hidden="1">
      <c r="A1643" s="110" t="s">
        <v>36</v>
      </c>
      <c r="B1643" s="110" t="s">
        <v>115</v>
      </c>
      <c r="C1643" s="110" t="s">
        <v>116</v>
      </c>
      <c r="D1643" s="110" t="s">
        <v>10</v>
      </c>
      <c r="E1643" s="110" t="s">
        <v>114</v>
      </c>
      <c r="F1643">
        <v>1350.8516</v>
      </c>
      <c r="G1643">
        <v>176938855.3687</v>
      </c>
      <c r="H1643">
        <v>35667479.516800001</v>
      </c>
      <c r="I1643">
        <v>36640414.502400003</v>
      </c>
      <c r="J1643">
        <v>2737855.0838000001</v>
      </c>
      <c r="K1643">
        <v>14414733.360400001</v>
      </c>
      <c r="L1643">
        <v>10688774.825099999</v>
      </c>
      <c r="M1643">
        <v>2408857.0677999998</v>
      </c>
      <c r="N1643">
        <v>3170932.9410999999</v>
      </c>
      <c r="O1643">
        <v>10050367.5581</v>
      </c>
    </row>
    <row r="1644" spans="1:15" hidden="1">
      <c r="A1644" s="110" t="s">
        <v>36</v>
      </c>
      <c r="B1644" s="110" t="s">
        <v>115</v>
      </c>
      <c r="C1644" s="110" t="s">
        <v>116</v>
      </c>
      <c r="D1644" s="110" t="s">
        <v>10</v>
      </c>
      <c r="E1644" s="110" t="s">
        <v>114</v>
      </c>
      <c r="F1644">
        <v>278.8492</v>
      </c>
      <c r="G1644">
        <v>36531768.238799997</v>
      </c>
      <c r="H1644">
        <v>7362650.3251999998</v>
      </c>
      <c r="I1644">
        <v>7563488.4479999999</v>
      </c>
      <c r="J1644">
        <v>565161.95369999995</v>
      </c>
      <c r="K1644">
        <v>2975557.6894999999</v>
      </c>
      <c r="L1644">
        <v>2206427.6409</v>
      </c>
      <c r="M1644">
        <v>497247.71120000002</v>
      </c>
      <c r="N1644">
        <v>654559.0307</v>
      </c>
      <c r="O1644">
        <v>2074644.5822000001</v>
      </c>
    </row>
    <row r="1645" spans="1:15" hidden="1">
      <c r="A1645" s="110" t="s">
        <v>36</v>
      </c>
      <c r="B1645" s="110" t="s">
        <v>115</v>
      </c>
      <c r="C1645" s="110" t="s">
        <v>116</v>
      </c>
      <c r="D1645" s="110" t="s">
        <v>10</v>
      </c>
      <c r="E1645" s="110" t="s">
        <v>112</v>
      </c>
      <c r="F1645">
        <v>4399.71</v>
      </c>
      <c r="G1645">
        <v>733493052.14450002</v>
      </c>
      <c r="H1645">
        <v>151019207.2098</v>
      </c>
      <c r="I1645">
        <v>119820288.2304</v>
      </c>
      <c r="J1645">
        <v>8917166.6829000004</v>
      </c>
      <c r="K1645">
        <v>44320481.497199997</v>
      </c>
      <c r="L1645">
        <v>34813231.509400003</v>
      </c>
      <c r="M1645">
        <v>7845623.1087999996</v>
      </c>
      <c r="N1645">
        <v>13495689.3519</v>
      </c>
      <c r="O1645">
        <v>11446641.9047</v>
      </c>
    </row>
    <row r="1646" spans="1:15" hidden="1">
      <c r="A1646" s="110" t="s">
        <v>36</v>
      </c>
      <c r="B1646" s="110" t="s">
        <v>115</v>
      </c>
      <c r="C1646" s="110" t="s">
        <v>116</v>
      </c>
      <c r="D1646" s="110" t="s">
        <v>10</v>
      </c>
      <c r="E1646" s="110" t="s">
        <v>112</v>
      </c>
      <c r="F1646">
        <v>1237.5440000000001</v>
      </c>
      <c r="G1646">
        <v>206073621.48820001</v>
      </c>
      <c r="H1646">
        <v>42478461.877800003</v>
      </c>
      <c r="I1646">
        <v>33702875.366400003</v>
      </c>
      <c r="J1646">
        <v>2508208.128</v>
      </c>
      <c r="K1646">
        <v>12466400.275</v>
      </c>
      <c r="L1646">
        <v>9792214.8903000001</v>
      </c>
      <c r="M1646">
        <v>2206805.4040999999</v>
      </c>
      <c r="N1646">
        <v>3796047.7812000001</v>
      </c>
      <c r="O1646">
        <v>3219694.7093000002</v>
      </c>
    </row>
    <row r="1647" spans="1:15" hidden="1">
      <c r="A1647" s="110" t="s">
        <v>36</v>
      </c>
      <c r="B1647" s="110" t="s">
        <v>115</v>
      </c>
      <c r="C1647" s="110" t="s">
        <v>116</v>
      </c>
      <c r="D1647" s="110" t="s">
        <v>10</v>
      </c>
      <c r="E1647" s="110" t="s">
        <v>112</v>
      </c>
      <c r="F1647">
        <v>1111.3788</v>
      </c>
      <c r="G1647">
        <v>185169517.86559999</v>
      </c>
      <c r="H1647">
        <v>38147865.217</v>
      </c>
      <c r="I1647">
        <v>30266933.145599999</v>
      </c>
      <c r="J1647">
        <v>2252501.5377000002</v>
      </c>
      <c r="K1647">
        <v>11195475.052200001</v>
      </c>
      <c r="L1647">
        <v>8793917.6579999998</v>
      </c>
      <c r="M1647">
        <v>1981825.8921000001</v>
      </c>
      <c r="N1647">
        <v>3409048.1047999999</v>
      </c>
      <c r="O1647">
        <v>2891453.1058</v>
      </c>
    </row>
    <row r="1648" spans="1:15" hidden="1">
      <c r="A1648" s="110" t="s">
        <v>36</v>
      </c>
      <c r="B1648" s="110" t="s">
        <v>115</v>
      </c>
      <c r="C1648" s="110" t="s">
        <v>116</v>
      </c>
      <c r="D1648" s="110" t="s">
        <v>10</v>
      </c>
      <c r="E1648" s="110" t="s">
        <v>113</v>
      </c>
      <c r="F1648">
        <v>65.0916</v>
      </c>
      <c r="G1648">
        <v>10855960.051899999</v>
      </c>
      <c r="H1648">
        <v>2234257.1242</v>
      </c>
      <c r="I1648">
        <v>1772683.872</v>
      </c>
      <c r="J1648">
        <v>131925.19070000001</v>
      </c>
      <c r="K1648">
        <v>655700.27419999999</v>
      </c>
      <c r="L1648">
        <v>515045.06890000001</v>
      </c>
      <c r="M1648">
        <v>116072.2323</v>
      </c>
      <c r="N1648">
        <v>199662.25339999999</v>
      </c>
      <c r="O1648">
        <v>169347.57889999999</v>
      </c>
    </row>
    <row r="1649" spans="1:15" hidden="1">
      <c r="A1649" s="110" t="s">
        <v>36</v>
      </c>
      <c r="B1649" s="110" t="s">
        <v>115</v>
      </c>
      <c r="C1649" s="110" t="s">
        <v>116</v>
      </c>
      <c r="D1649" s="110" t="s">
        <v>10</v>
      </c>
      <c r="E1649" s="110" t="s">
        <v>114</v>
      </c>
      <c r="F1649">
        <v>127.7724</v>
      </c>
      <c r="G1649">
        <v>21335857.796500001</v>
      </c>
      <c r="H1649">
        <v>4385763.2186000003</v>
      </c>
      <c r="I1649">
        <v>3479712.1151999999</v>
      </c>
      <c r="J1649">
        <v>258963.11240000001</v>
      </c>
      <c r="K1649">
        <v>1287115.3530999999</v>
      </c>
      <c r="L1649">
        <v>1011014.3945000001</v>
      </c>
      <c r="M1649">
        <v>227845.49299999999</v>
      </c>
      <c r="N1649">
        <v>391929.60859999998</v>
      </c>
      <c r="O1649">
        <v>332423.02519999997</v>
      </c>
    </row>
    <row r="1650" spans="1:15" hidden="1">
      <c r="A1650" s="110" t="s">
        <v>36</v>
      </c>
      <c r="B1650" s="110" t="s">
        <v>115</v>
      </c>
      <c r="C1650" s="110" t="s">
        <v>116</v>
      </c>
      <c r="D1650" s="110" t="s">
        <v>10</v>
      </c>
      <c r="E1650" s="110" t="s">
        <v>112</v>
      </c>
      <c r="F1650">
        <v>3826.7431999999999</v>
      </c>
      <c r="G1650">
        <v>637971490.18589997</v>
      </c>
      <c r="H1650">
        <v>144480064.72979999</v>
      </c>
      <c r="I1650">
        <v>107956413.5616</v>
      </c>
      <c r="J1650">
        <v>7755898.3579000002</v>
      </c>
      <c r="K1650">
        <v>37468407.211999997</v>
      </c>
      <c r="L1650">
        <v>30279563.186799999</v>
      </c>
      <c r="M1650">
        <v>6823900.8664999995</v>
      </c>
      <c r="N1650">
        <v>1447381.8176</v>
      </c>
      <c r="O1650">
        <v>9775378.9748999998</v>
      </c>
    </row>
    <row r="1651" spans="1:15" hidden="1">
      <c r="A1651" s="110" t="s">
        <v>36</v>
      </c>
      <c r="B1651" s="110" t="s">
        <v>115</v>
      </c>
      <c r="C1651" s="110" t="s">
        <v>116</v>
      </c>
      <c r="D1651" s="110" t="s">
        <v>10</v>
      </c>
      <c r="E1651" s="110" t="s">
        <v>112</v>
      </c>
      <c r="F1651">
        <v>792.34960000000001</v>
      </c>
      <c r="G1651">
        <v>131940644.92129999</v>
      </c>
      <c r="H1651">
        <v>29915444.196400002</v>
      </c>
      <c r="I1651">
        <v>22353007.660799999</v>
      </c>
      <c r="J1651">
        <v>1605904.1583</v>
      </c>
      <c r="K1651">
        <v>7758053.2362000002</v>
      </c>
      <c r="L1651">
        <v>6269560.9622</v>
      </c>
      <c r="M1651">
        <v>1412928.6549</v>
      </c>
      <c r="N1651">
        <v>299688.88540000003</v>
      </c>
      <c r="O1651">
        <v>2024049.4896</v>
      </c>
    </row>
    <row r="1652" spans="1:15" hidden="1">
      <c r="A1652" s="110" t="s">
        <v>36</v>
      </c>
      <c r="B1652" s="110" t="s">
        <v>115</v>
      </c>
      <c r="C1652" s="110" t="s">
        <v>116</v>
      </c>
      <c r="D1652" s="110" t="s">
        <v>10</v>
      </c>
      <c r="E1652" s="110" t="s">
        <v>112</v>
      </c>
      <c r="F1652">
        <v>921.72919999999999</v>
      </c>
      <c r="G1652">
        <v>153571540.80950001</v>
      </c>
      <c r="H1652">
        <v>34800217.512999997</v>
      </c>
      <c r="I1652">
        <v>26002941.542399999</v>
      </c>
      <c r="J1652">
        <v>1868126.2786999999</v>
      </c>
      <c r="K1652">
        <v>9024834.7484000009</v>
      </c>
      <c r="L1652">
        <v>7293292.5190000003</v>
      </c>
      <c r="M1652">
        <v>1643640.1288999999</v>
      </c>
      <c r="N1652">
        <v>348623.88589999999</v>
      </c>
      <c r="O1652">
        <v>2354548.4427</v>
      </c>
    </row>
    <row r="1653" spans="1:15" hidden="1">
      <c r="A1653" s="110" t="s">
        <v>36</v>
      </c>
      <c r="B1653" s="110" t="s">
        <v>115</v>
      </c>
      <c r="C1653" s="110" t="s">
        <v>116</v>
      </c>
      <c r="D1653" s="110" t="s">
        <v>10</v>
      </c>
      <c r="E1653" s="110" t="s">
        <v>113</v>
      </c>
      <c r="F1653">
        <v>324.65440000000001</v>
      </c>
      <c r="G1653">
        <v>54145787.5035</v>
      </c>
      <c r="H1653">
        <v>12257444.091</v>
      </c>
      <c r="I1653">
        <v>9158838.9888000004</v>
      </c>
      <c r="J1653">
        <v>657997.69259999995</v>
      </c>
      <c r="K1653">
        <v>3178756.0926999999</v>
      </c>
      <c r="L1653">
        <v>2568866.7634000001</v>
      </c>
      <c r="M1653">
        <v>578928.17099999997</v>
      </c>
      <c r="N1653">
        <v>122793.4175</v>
      </c>
      <c r="O1653">
        <v>829326.56570000004</v>
      </c>
    </row>
    <row r="1654" spans="1:15" hidden="1">
      <c r="A1654" s="110" t="s">
        <v>36</v>
      </c>
      <c r="B1654" s="110" t="s">
        <v>115</v>
      </c>
      <c r="C1654" s="110" t="s">
        <v>116</v>
      </c>
      <c r="D1654" s="110" t="s">
        <v>10</v>
      </c>
      <c r="E1654" s="110" t="s">
        <v>114</v>
      </c>
      <c r="F1654">
        <v>955.48040000000003</v>
      </c>
      <c r="G1654">
        <v>159549317.21560001</v>
      </c>
      <c r="H1654">
        <v>36074505.581799999</v>
      </c>
      <c r="I1654">
        <v>26955097.728</v>
      </c>
      <c r="J1654">
        <v>1936531.8872</v>
      </c>
      <c r="K1654">
        <v>9355299.4908000007</v>
      </c>
      <c r="L1654">
        <v>7560352.9250999996</v>
      </c>
      <c r="M1654">
        <v>1703825.7308</v>
      </c>
      <c r="N1654">
        <v>361389.53820000001</v>
      </c>
      <c r="O1654">
        <v>2440765.5608999999</v>
      </c>
    </row>
    <row r="1655" spans="1:15" hidden="1">
      <c r="A1655" s="110" t="s">
        <v>36</v>
      </c>
      <c r="B1655" s="110" t="s">
        <v>115</v>
      </c>
      <c r="C1655" s="110" t="s">
        <v>116</v>
      </c>
      <c r="D1655" s="110" t="s">
        <v>10</v>
      </c>
      <c r="E1655" s="110" t="s">
        <v>114</v>
      </c>
      <c r="F1655">
        <v>204.91800000000001</v>
      </c>
      <c r="G1655">
        <v>34223163.232100002</v>
      </c>
      <c r="H1655">
        <v>7736753.1934000002</v>
      </c>
      <c r="I1655">
        <v>5780951.1935999999</v>
      </c>
      <c r="J1655">
        <v>415319.67660000001</v>
      </c>
      <c r="K1655">
        <v>2006393.0782999999</v>
      </c>
      <c r="L1655">
        <v>1621438.1799000001</v>
      </c>
      <c r="M1655">
        <v>365412.58319999999</v>
      </c>
      <c r="N1655">
        <v>77505.746199999994</v>
      </c>
      <c r="O1655">
        <v>523461.07490000001</v>
      </c>
    </row>
    <row r="1656" spans="1:15" hidden="1">
      <c r="A1656" s="110" t="s">
        <v>36</v>
      </c>
      <c r="B1656" s="110" t="s">
        <v>115</v>
      </c>
      <c r="C1656" s="110" t="s">
        <v>116</v>
      </c>
      <c r="D1656" s="110" t="s">
        <v>10</v>
      </c>
      <c r="E1656" s="110" t="s">
        <v>112</v>
      </c>
      <c r="F1656">
        <v>2893.7636000000002</v>
      </c>
      <c r="G1656">
        <v>482430778.11479998</v>
      </c>
      <c r="H1656">
        <v>85967807.160400003</v>
      </c>
      <c r="I1656">
        <v>83085462.470400006</v>
      </c>
      <c r="J1656">
        <v>5864970.2096999995</v>
      </c>
      <c r="K1656">
        <v>30730126.2115</v>
      </c>
      <c r="L1656">
        <v>22897250.532499999</v>
      </c>
      <c r="M1656">
        <v>5160198.8702999996</v>
      </c>
      <c r="N1656">
        <v>0</v>
      </c>
      <c r="O1656">
        <v>9674593.9137999993</v>
      </c>
    </row>
    <row r="1657" spans="1:15" hidden="1">
      <c r="A1657" s="110" t="s">
        <v>36</v>
      </c>
      <c r="B1657" s="110" t="s">
        <v>115</v>
      </c>
      <c r="C1657" s="110" t="s">
        <v>116</v>
      </c>
      <c r="D1657" s="110" t="s">
        <v>10</v>
      </c>
      <c r="E1657" s="110" t="s">
        <v>112</v>
      </c>
      <c r="F1657">
        <v>668.59519999999998</v>
      </c>
      <c r="G1657">
        <v>111333300.1953</v>
      </c>
      <c r="H1657">
        <v>19862598.354400001</v>
      </c>
      <c r="I1657">
        <v>19196641.8816</v>
      </c>
      <c r="J1657">
        <v>1355083.5941000001</v>
      </c>
      <c r="K1657">
        <v>7100101.3629000001</v>
      </c>
      <c r="L1657">
        <v>5290339.4731999999</v>
      </c>
      <c r="M1657">
        <v>1192248.1144000001</v>
      </c>
      <c r="N1657">
        <v>0</v>
      </c>
      <c r="O1657">
        <v>2235285.2363999998</v>
      </c>
    </row>
    <row r="1658" spans="1:15" hidden="1">
      <c r="A1658" s="110" t="s">
        <v>36</v>
      </c>
      <c r="B1658" s="110" t="s">
        <v>115</v>
      </c>
      <c r="C1658" s="110" t="s">
        <v>116</v>
      </c>
      <c r="D1658" s="110" t="s">
        <v>10</v>
      </c>
      <c r="E1658" s="110" t="s">
        <v>112</v>
      </c>
      <c r="F1658">
        <v>394.56760000000003</v>
      </c>
      <c r="G1658">
        <v>65739875.016800001</v>
      </c>
      <c r="H1658">
        <v>11721797.869000001</v>
      </c>
      <c r="I1658">
        <v>11328786.489600001</v>
      </c>
      <c r="J1658">
        <v>799694.93559999997</v>
      </c>
      <c r="K1658">
        <v>4190083.8572</v>
      </c>
      <c r="L1658">
        <v>3122063.3188999998</v>
      </c>
      <c r="M1658">
        <v>703598.34640000004</v>
      </c>
      <c r="N1658">
        <v>0</v>
      </c>
      <c r="O1658">
        <v>1319140.6864</v>
      </c>
    </row>
    <row r="1659" spans="1:15" hidden="1">
      <c r="A1659" s="110" t="s">
        <v>36</v>
      </c>
      <c r="B1659" s="110" t="s">
        <v>115</v>
      </c>
      <c r="C1659" s="110" t="s">
        <v>116</v>
      </c>
      <c r="D1659" s="110" t="s">
        <v>10</v>
      </c>
      <c r="E1659" s="110" t="s">
        <v>113</v>
      </c>
      <c r="F1659">
        <v>227.4188</v>
      </c>
      <c r="G1659">
        <v>37928866.930399999</v>
      </c>
      <c r="H1659">
        <v>6756148.2803999996</v>
      </c>
      <c r="I1659">
        <v>6529626.4128</v>
      </c>
      <c r="J1659">
        <v>460923.41560000001</v>
      </c>
      <c r="K1659">
        <v>2415058.5164999999</v>
      </c>
      <c r="L1659">
        <v>1799478.4506000001</v>
      </c>
      <c r="M1659">
        <v>405536.31780000002</v>
      </c>
      <c r="N1659">
        <v>0</v>
      </c>
      <c r="O1659">
        <v>760319.37730000005</v>
      </c>
    </row>
    <row r="1660" spans="1:15" hidden="1">
      <c r="A1660" s="110" t="s">
        <v>36</v>
      </c>
      <c r="B1660" s="110" t="s">
        <v>115</v>
      </c>
      <c r="C1660" s="110" t="s">
        <v>116</v>
      </c>
      <c r="D1660" s="110" t="s">
        <v>10</v>
      </c>
      <c r="E1660" s="110" t="s">
        <v>114</v>
      </c>
      <c r="F1660">
        <v>750.56240000000003</v>
      </c>
      <c r="G1660">
        <v>125331456.41760001</v>
      </c>
      <c r="H1660">
        <v>22297676.479800001</v>
      </c>
      <c r="I1660">
        <v>21550075.468800001</v>
      </c>
      <c r="J1660">
        <v>1521210.9676000001</v>
      </c>
      <c r="K1660">
        <v>7970546.4819999998</v>
      </c>
      <c r="L1660">
        <v>5938914.7451999998</v>
      </c>
      <c r="M1660">
        <v>1338413.1477000001</v>
      </c>
      <c r="N1660">
        <v>0</v>
      </c>
      <c r="O1660">
        <v>2509322.6091</v>
      </c>
    </row>
    <row r="1661" spans="1:15" hidden="1">
      <c r="A1661" s="110" t="s">
        <v>36</v>
      </c>
      <c r="B1661" s="110" t="s">
        <v>115</v>
      </c>
      <c r="C1661" s="110" t="s">
        <v>116</v>
      </c>
      <c r="D1661" s="110" t="s">
        <v>10</v>
      </c>
      <c r="E1661" s="110" t="s">
        <v>114</v>
      </c>
      <c r="F1661">
        <v>233.04400000000001</v>
      </c>
      <c r="G1661">
        <v>38920460.286700003</v>
      </c>
      <c r="H1661">
        <v>6923261.0250000004</v>
      </c>
      <c r="I1661">
        <v>6691137.0240000002</v>
      </c>
      <c r="J1661">
        <v>472324.9718</v>
      </c>
      <c r="K1661">
        <v>2474794.9462000001</v>
      </c>
      <c r="L1661">
        <v>1843988.5183000001</v>
      </c>
      <c r="M1661">
        <v>415567.25140000001</v>
      </c>
      <c r="N1661">
        <v>0</v>
      </c>
      <c r="O1661">
        <v>779125.86369999999</v>
      </c>
    </row>
    <row r="1662" spans="1:15" hidden="1">
      <c r="A1662" s="110" t="s">
        <v>36</v>
      </c>
      <c r="B1662" s="110" t="s">
        <v>115</v>
      </c>
      <c r="C1662" s="110" t="s">
        <v>116</v>
      </c>
      <c r="D1662" s="110" t="s">
        <v>8</v>
      </c>
      <c r="E1662" s="110" t="s">
        <v>112</v>
      </c>
      <c r="F1662">
        <v>290.90320000000003</v>
      </c>
      <c r="G1662">
        <v>53733891.402599998</v>
      </c>
      <c r="H1662">
        <v>13953057.1306</v>
      </c>
      <c r="I1662">
        <v>11774540.063999999</v>
      </c>
      <c r="J1662">
        <v>589592.08420000004</v>
      </c>
      <c r="K1662">
        <v>8346721.0072999997</v>
      </c>
      <c r="L1662">
        <v>2301806.3572999998</v>
      </c>
      <c r="M1662">
        <v>518742.56900000002</v>
      </c>
      <c r="N1662">
        <v>792490.42370000004</v>
      </c>
      <c r="O1662">
        <v>431868.39179999998</v>
      </c>
    </row>
    <row r="1663" spans="1:15" hidden="1">
      <c r="A1663" s="110" t="s">
        <v>36</v>
      </c>
      <c r="B1663" s="110" t="s">
        <v>115</v>
      </c>
      <c r="C1663" s="110" t="s">
        <v>116</v>
      </c>
      <c r="D1663" s="110" t="s">
        <v>8</v>
      </c>
      <c r="E1663" s="110" t="s">
        <v>112</v>
      </c>
      <c r="F1663">
        <v>91.610399999999998</v>
      </c>
      <c r="G1663">
        <v>16903785.8682</v>
      </c>
      <c r="H1663">
        <v>4394056.8543999996</v>
      </c>
      <c r="I1663">
        <v>3708004.0512000001</v>
      </c>
      <c r="J1663">
        <v>185672.72080000001</v>
      </c>
      <c r="K1663">
        <v>2628525.4001000002</v>
      </c>
      <c r="L1663">
        <v>724878.24509999994</v>
      </c>
      <c r="M1663">
        <v>163360.91949999999</v>
      </c>
      <c r="N1663">
        <v>249568.8075</v>
      </c>
      <c r="O1663">
        <v>136002.75320000001</v>
      </c>
    </row>
    <row r="1664" spans="1:15" hidden="1">
      <c r="A1664" s="110" t="s">
        <v>36</v>
      </c>
      <c r="B1664" s="110" t="s">
        <v>115</v>
      </c>
      <c r="C1664" s="110" t="s">
        <v>116</v>
      </c>
      <c r="D1664" s="110" t="s">
        <v>8</v>
      </c>
      <c r="E1664" s="110" t="s">
        <v>112</v>
      </c>
      <c r="F1664">
        <v>32.947600000000001</v>
      </c>
      <c r="G1664">
        <v>6082537.0691999998</v>
      </c>
      <c r="H1664">
        <v>1580318.2187999999</v>
      </c>
      <c r="I1664">
        <v>1333580.5632</v>
      </c>
      <c r="J1664">
        <v>66777.347399999999</v>
      </c>
      <c r="K1664">
        <v>945346.85439999995</v>
      </c>
      <c r="L1664">
        <v>260701.82500000001</v>
      </c>
      <c r="M1664">
        <v>58752.611400000002</v>
      </c>
      <c r="N1664">
        <v>89757.202699999994</v>
      </c>
      <c r="O1664">
        <v>48913.270900000003</v>
      </c>
    </row>
    <row r="1665" spans="1:15" hidden="1">
      <c r="A1665" s="110" t="s">
        <v>36</v>
      </c>
      <c r="B1665" s="110" t="s">
        <v>115</v>
      </c>
      <c r="C1665" s="110" t="s">
        <v>116</v>
      </c>
      <c r="D1665" s="110" t="s">
        <v>8</v>
      </c>
      <c r="E1665" s="110" t="s">
        <v>113</v>
      </c>
      <c r="F1665">
        <v>30.536799999999999</v>
      </c>
      <c r="G1665">
        <v>5642583.0170999998</v>
      </c>
      <c r="H1665">
        <v>1464685.3529999999</v>
      </c>
      <c r="I1665">
        <v>1236000.8256000001</v>
      </c>
      <c r="J1665">
        <v>61890.078300000001</v>
      </c>
      <c r="K1665">
        <v>876175.13340000005</v>
      </c>
      <c r="L1665">
        <v>241626.08170000001</v>
      </c>
      <c r="M1665">
        <v>54453.639799999997</v>
      </c>
      <c r="N1665">
        <v>83189.602499999994</v>
      </c>
      <c r="O1665">
        <v>45334.251100000001</v>
      </c>
    </row>
    <row r="1666" spans="1:15" hidden="1">
      <c r="A1666" s="110" t="s">
        <v>36</v>
      </c>
      <c r="B1666" s="110" t="s">
        <v>115</v>
      </c>
      <c r="C1666" s="110" t="s">
        <v>116</v>
      </c>
      <c r="D1666" s="110" t="s">
        <v>8</v>
      </c>
      <c r="E1666" s="110" t="s">
        <v>114</v>
      </c>
      <c r="F1666">
        <v>39.376399999999997</v>
      </c>
      <c r="G1666">
        <v>7283981.9106999999</v>
      </c>
      <c r="H1666">
        <v>1888674.1184</v>
      </c>
      <c r="I1666">
        <v>1593791.0976</v>
      </c>
      <c r="J1666">
        <v>79807.164600000004</v>
      </c>
      <c r="K1666">
        <v>1129804.7771999999</v>
      </c>
      <c r="L1666">
        <v>311570.47379999998</v>
      </c>
      <c r="M1666">
        <v>70216.535600000003</v>
      </c>
      <c r="N1666">
        <v>107270.80319999999</v>
      </c>
      <c r="O1666">
        <v>58457.323799999998</v>
      </c>
    </row>
    <row r="1667" spans="1:15" hidden="1">
      <c r="A1667" s="110" t="s">
        <v>36</v>
      </c>
      <c r="B1667" s="110" t="s">
        <v>115</v>
      </c>
      <c r="C1667" s="110" t="s">
        <v>116</v>
      </c>
      <c r="D1667" s="110" t="s">
        <v>8</v>
      </c>
      <c r="E1667" s="110" t="s">
        <v>114</v>
      </c>
      <c r="F1667">
        <v>18.482800000000001</v>
      </c>
      <c r="G1667">
        <v>3419486.0247</v>
      </c>
      <c r="H1667">
        <v>886521.02399999998</v>
      </c>
      <c r="I1667">
        <v>748105.28639999998</v>
      </c>
      <c r="J1667">
        <v>37459.947800000002</v>
      </c>
      <c r="K1667">
        <v>530316.5281</v>
      </c>
      <c r="L1667">
        <v>146247.3652</v>
      </c>
      <c r="M1667">
        <v>32958.781999999999</v>
      </c>
      <c r="N1667">
        <v>50351.601499999997</v>
      </c>
      <c r="O1667">
        <v>27439.151999999998</v>
      </c>
    </row>
    <row r="1668" spans="1:15" hidden="1">
      <c r="A1668" s="110" t="s">
        <v>36</v>
      </c>
      <c r="B1668" s="110" t="s">
        <v>115</v>
      </c>
      <c r="C1668" s="110" t="s">
        <v>116</v>
      </c>
      <c r="D1668" s="110" t="s">
        <v>8</v>
      </c>
      <c r="E1668" s="110" t="s">
        <v>112</v>
      </c>
      <c r="F1668">
        <v>448.40879999999999</v>
      </c>
      <c r="G1668">
        <v>82827377.297299996</v>
      </c>
      <c r="H1668">
        <v>20610988.623599999</v>
      </c>
      <c r="I1668">
        <v>18150878.169599999</v>
      </c>
      <c r="J1668">
        <v>908818.25679999997</v>
      </c>
      <c r="K1668">
        <v>12865940.1162</v>
      </c>
      <c r="L1668">
        <v>3548088.2524999999</v>
      </c>
      <c r="M1668">
        <v>799608.71140000003</v>
      </c>
      <c r="N1668">
        <v>496888.43670000002</v>
      </c>
      <c r="O1668">
        <v>780117.32429999998</v>
      </c>
    </row>
    <row r="1669" spans="1:15" hidden="1">
      <c r="A1669" s="110" t="s">
        <v>36</v>
      </c>
      <c r="B1669" s="110" t="s">
        <v>115</v>
      </c>
      <c r="C1669" s="110" t="s">
        <v>116</v>
      </c>
      <c r="D1669" s="110" t="s">
        <v>8</v>
      </c>
      <c r="E1669" s="110" t="s">
        <v>112</v>
      </c>
      <c r="F1669">
        <v>115.7184</v>
      </c>
      <c r="G1669">
        <v>21352149.3561</v>
      </c>
      <c r="H1669">
        <v>5318965.4731999999</v>
      </c>
      <c r="I1669">
        <v>4684097.4144000001</v>
      </c>
      <c r="J1669">
        <v>234532.98190000001</v>
      </c>
      <c r="K1669">
        <v>3320242.6105999998</v>
      </c>
      <c r="L1669">
        <v>915635.67810000002</v>
      </c>
      <c r="M1669">
        <v>206350.63519999999</v>
      </c>
      <c r="N1669">
        <v>128229.274</v>
      </c>
      <c r="O1669">
        <v>201320.5998</v>
      </c>
    </row>
    <row r="1670" spans="1:15" hidden="1">
      <c r="A1670" s="110" t="s">
        <v>36</v>
      </c>
      <c r="B1670" s="110" t="s">
        <v>115</v>
      </c>
      <c r="C1670" s="110" t="s">
        <v>116</v>
      </c>
      <c r="D1670" s="110" t="s">
        <v>8</v>
      </c>
      <c r="E1670" s="110" t="s">
        <v>112</v>
      </c>
      <c r="F1670">
        <v>54.644799999999996</v>
      </c>
      <c r="G1670">
        <v>10088110.319399999</v>
      </c>
      <c r="H1670">
        <v>2511734.0049999999</v>
      </c>
      <c r="I1670">
        <v>2211935.1743999999</v>
      </c>
      <c r="J1670">
        <v>110752.8253</v>
      </c>
      <c r="K1670">
        <v>1567892.3439</v>
      </c>
      <c r="L1670">
        <v>432383.51459999999</v>
      </c>
      <c r="M1670">
        <v>97443.355500000005</v>
      </c>
      <c r="N1670">
        <v>60552.712699999996</v>
      </c>
      <c r="O1670">
        <v>95068.061000000002</v>
      </c>
    </row>
    <row r="1671" spans="1:15" hidden="1">
      <c r="A1671" s="110" t="s">
        <v>36</v>
      </c>
      <c r="B1671" s="110" t="s">
        <v>115</v>
      </c>
      <c r="C1671" s="110" t="s">
        <v>116</v>
      </c>
      <c r="D1671" s="110" t="s">
        <v>8</v>
      </c>
      <c r="E1671" s="110" t="s">
        <v>113</v>
      </c>
      <c r="F1671">
        <v>49.019599999999997</v>
      </c>
      <c r="G1671">
        <v>9057831.8680000007</v>
      </c>
      <c r="H1671">
        <v>2253172.5315999999</v>
      </c>
      <c r="I1671">
        <v>1984236</v>
      </c>
      <c r="J1671">
        <v>99350.026100000003</v>
      </c>
      <c r="K1671">
        <v>1406491.6614000001</v>
      </c>
      <c r="L1671">
        <v>387873.44699999999</v>
      </c>
      <c r="M1671">
        <v>87412.421900000001</v>
      </c>
      <c r="N1671">
        <v>54319.345200000003</v>
      </c>
      <c r="O1671">
        <v>85281.642999999996</v>
      </c>
    </row>
    <row r="1672" spans="1:15" hidden="1">
      <c r="A1672" s="110" t="s">
        <v>36</v>
      </c>
      <c r="B1672" s="110" t="s">
        <v>115</v>
      </c>
      <c r="C1672" s="110" t="s">
        <v>116</v>
      </c>
      <c r="D1672" s="110" t="s">
        <v>8</v>
      </c>
      <c r="E1672" s="110" t="s">
        <v>114</v>
      </c>
      <c r="F1672">
        <v>78.752799999999993</v>
      </c>
      <c r="G1672">
        <v>14567963.025900001</v>
      </c>
      <c r="H1672">
        <v>3619851.0828</v>
      </c>
      <c r="I1672">
        <v>3187788.4416</v>
      </c>
      <c r="J1672">
        <v>159613.0863</v>
      </c>
      <c r="K1672">
        <v>2259609.5545000001</v>
      </c>
      <c r="L1672">
        <v>623140.94759999996</v>
      </c>
      <c r="M1672">
        <v>140433.07120000001</v>
      </c>
      <c r="N1672">
        <v>87267.144799999995</v>
      </c>
      <c r="O1672">
        <v>137009.85269999999</v>
      </c>
    </row>
    <row r="1673" spans="1:15" hidden="1">
      <c r="A1673" s="110" t="s">
        <v>36</v>
      </c>
      <c r="B1673" s="110" t="s">
        <v>115</v>
      </c>
      <c r="C1673" s="110" t="s">
        <v>116</v>
      </c>
      <c r="D1673" s="110" t="s">
        <v>8</v>
      </c>
      <c r="E1673" s="110" t="s">
        <v>114</v>
      </c>
      <c r="F1673">
        <v>34.5548</v>
      </c>
      <c r="G1673">
        <v>6392954.2085999995</v>
      </c>
      <c r="H1673">
        <v>1588301.6486</v>
      </c>
      <c r="I1673">
        <v>1398724.5120000001</v>
      </c>
      <c r="J1673">
        <v>70033.869500000001</v>
      </c>
      <c r="K1673">
        <v>991461.33510000003</v>
      </c>
      <c r="L1673">
        <v>273418.98719999997</v>
      </c>
      <c r="M1673">
        <v>61618.592499999999</v>
      </c>
      <c r="N1673">
        <v>38290.686000000002</v>
      </c>
      <c r="O1673">
        <v>60116.567999999999</v>
      </c>
    </row>
    <row r="1674" spans="1:15" hidden="1">
      <c r="A1674" s="110" t="s">
        <v>36</v>
      </c>
      <c r="B1674" s="110" t="s">
        <v>115</v>
      </c>
      <c r="C1674" s="110" t="s">
        <v>116</v>
      </c>
      <c r="D1674" s="110" t="s">
        <v>7</v>
      </c>
      <c r="E1674" s="110" t="s">
        <v>112</v>
      </c>
      <c r="F1674">
        <v>7369.8155999999999</v>
      </c>
      <c r="G1674">
        <v>1017246673.8846999</v>
      </c>
      <c r="H1674">
        <v>190953112.10620001</v>
      </c>
      <c r="I1674">
        <v>280235188.6656</v>
      </c>
      <c r="J1674">
        <v>14936863.9528</v>
      </c>
      <c r="K1674">
        <v>22559096.2141</v>
      </c>
      <c r="L1674">
        <v>58314547.246200003</v>
      </c>
      <c r="M1674">
        <v>13141956.0787</v>
      </c>
      <c r="N1674">
        <v>10886766.614399999</v>
      </c>
      <c r="O1674">
        <v>22145440.5847</v>
      </c>
    </row>
    <row r="1675" spans="1:15" hidden="1">
      <c r="A1675" s="110" t="s">
        <v>36</v>
      </c>
      <c r="B1675" s="110" t="s">
        <v>115</v>
      </c>
      <c r="C1675" s="110" t="s">
        <v>116</v>
      </c>
      <c r="D1675" s="110" t="s">
        <v>7</v>
      </c>
      <c r="E1675" s="110" t="s">
        <v>112</v>
      </c>
      <c r="F1675">
        <v>1211.8288</v>
      </c>
      <c r="G1675">
        <v>161793337.54120001</v>
      </c>
      <c r="H1675">
        <v>31398680.663600001</v>
      </c>
      <c r="I1675">
        <v>46079452.608000003</v>
      </c>
      <c r="J1675">
        <v>2456088.8588999999</v>
      </c>
      <c r="K1675">
        <v>3709422.8646</v>
      </c>
      <c r="L1675">
        <v>9588740.2951999996</v>
      </c>
      <c r="M1675">
        <v>2160949.7074000002</v>
      </c>
      <c r="N1675">
        <v>1790125.8374000001</v>
      </c>
      <c r="O1675">
        <v>3641404.9070000001</v>
      </c>
    </row>
    <row r="1676" spans="1:15" hidden="1">
      <c r="A1676" s="110" t="s">
        <v>36</v>
      </c>
      <c r="B1676" s="110" t="s">
        <v>115</v>
      </c>
      <c r="C1676" s="110" t="s">
        <v>116</v>
      </c>
      <c r="D1676" s="110" t="s">
        <v>7</v>
      </c>
      <c r="E1676" s="110" t="s">
        <v>112</v>
      </c>
      <c r="F1676">
        <v>672.61320000000001</v>
      </c>
      <c r="G1676">
        <v>101183113.6082</v>
      </c>
      <c r="H1676">
        <v>17427516.252</v>
      </c>
      <c r="I1676">
        <v>25575930.412799999</v>
      </c>
      <c r="J1676">
        <v>1363227.3853</v>
      </c>
      <c r="K1676">
        <v>2058877.2796</v>
      </c>
      <c r="L1676">
        <v>5322132.3787000002</v>
      </c>
      <c r="M1676">
        <v>1199413.067</v>
      </c>
      <c r="N1676">
        <v>993591.0649</v>
      </c>
      <c r="O1676">
        <v>2021124.6068</v>
      </c>
    </row>
    <row r="1677" spans="1:15" hidden="1">
      <c r="A1677" s="110" t="s">
        <v>36</v>
      </c>
      <c r="B1677" s="110" t="s">
        <v>115</v>
      </c>
      <c r="C1677" s="110" t="s">
        <v>116</v>
      </c>
      <c r="D1677" s="110" t="s">
        <v>7</v>
      </c>
      <c r="E1677" s="110" t="s">
        <v>113</v>
      </c>
      <c r="F1677">
        <v>670.20240000000001</v>
      </c>
      <c r="G1677">
        <v>98860061.954799995</v>
      </c>
      <c r="H1677">
        <v>17365052.694600001</v>
      </c>
      <c r="I1677">
        <v>25484260.972800002</v>
      </c>
      <c r="J1677">
        <v>1358340.1162</v>
      </c>
      <c r="K1677">
        <v>2051497.7911</v>
      </c>
      <c r="L1677">
        <v>5303056.6354</v>
      </c>
      <c r="M1677">
        <v>1195114.0955000001</v>
      </c>
      <c r="N1677">
        <v>990029.80660000001</v>
      </c>
      <c r="O1677">
        <v>2013880.4325999999</v>
      </c>
    </row>
    <row r="1678" spans="1:15" hidden="1">
      <c r="A1678" s="110" t="s">
        <v>36</v>
      </c>
      <c r="B1678" s="110" t="s">
        <v>115</v>
      </c>
      <c r="C1678" s="110" t="s">
        <v>116</v>
      </c>
      <c r="D1678" s="110" t="s">
        <v>7</v>
      </c>
      <c r="E1678" s="110" t="s">
        <v>114</v>
      </c>
      <c r="F1678">
        <v>3989.0704000000001</v>
      </c>
      <c r="G1678">
        <v>554607004.56079996</v>
      </c>
      <c r="H1678">
        <v>103357458.3954</v>
      </c>
      <c r="I1678">
        <v>151683292.20480001</v>
      </c>
      <c r="J1678">
        <v>8084897.8256999999</v>
      </c>
      <c r="K1678">
        <v>12210593.567399999</v>
      </c>
      <c r="L1678">
        <v>31563996.568500001</v>
      </c>
      <c r="M1678">
        <v>7113364.9519999996</v>
      </c>
      <c r="N1678">
        <v>5892695.3957000002</v>
      </c>
      <c r="O1678">
        <v>11986693.6062</v>
      </c>
    </row>
    <row r="1679" spans="1:15" hidden="1">
      <c r="A1679" s="110" t="s">
        <v>36</v>
      </c>
      <c r="B1679" s="110" t="s">
        <v>115</v>
      </c>
      <c r="C1679" s="110" t="s">
        <v>116</v>
      </c>
      <c r="D1679" s="110" t="s">
        <v>7</v>
      </c>
      <c r="E1679" s="110" t="s">
        <v>114</v>
      </c>
      <c r="F1679">
        <v>404.21080000000001</v>
      </c>
      <c r="G1679">
        <v>57013478.293499999</v>
      </c>
      <c r="H1679">
        <v>10473166.2226</v>
      </c>
      <c r="I1679">
        <v>15370002.067199999</v>
      </c>
      <c r="J1679">
        <v>819239.04</v>
      </c>
      <c r="K1679">
        <v>1237294.2313999999</v>
      </c>
      <c r="L1679">
        <v>3198366.2921000002</v>
      </c>
      <c r="M1679">
        <v>720794.23259999999</v>
      </c>
      <c r="N1679">
        <v>597104.30779999995</v>
      </c>
      <c r="O1679">
        <v>1214606.5438999999</v>
      </c>
    </row>
    <row r="1680" spans="1:15" hidden="1">
      <c r="A1680" s="110" t="s">
        <v>36</v>
      </c>
      <c r="B1680" s="110" t="s">
        <v>115</v>
      </c>
      <c r="C1680" s="110" t="s">
        <v>116</v>
      </c>
      <c r="D1680" s="110" t="s">
        <v>7</v>
      </c>
      <c r="E1680" s="110" t="s">
        <v>112</v>
      </c>
      <c r="F1680">
        <v>425.1044</v>
      </c>
      <c r="G1680">
        <v>58919462.679899998</v>
      </c>
      <c r="H1680">
        <v>11840671.194399999</v>
      </c>
      <c r="I1680">
        <v>15480484.800000001</v>
      </c>
      <c r="J1680">
        <v>861585.01390000002</v>
      </c>
      <c r="K1680">
        <v>1521765.138</v>
      </c>
      <c r="L1680">
        <v>3363689.4005999998</v>
      </c>
      <c r="M1680">
        <v>758051.98620000004</v>
      </c>
      <c r="N1680">
        <v>627968.54639999999</v>
      </c>
      <c r="O1680">
        <v>1277389.3870999999</v>
      </c>
    </row>
    <row r="1681" spans="1:15" hidden="1">
      <c r="A1681" s="110" t="s">
        <v>36</v>
      </c>
      <c r="B1681" s="110" t="s">
        <v>115</v>
      </c>
      <c r="C1681" s="110" t="s">
        <v>116</v>
      </c>
      <c r="D1681" s="110" t="s">
        <v>7</v>
      </c>
      <c r="E1681" s="110" t="s">
        <v>112</v>
      </c>
      <c r="F1681">
        <v>94.021199999999993</v>
      </c>
      <c r="G1681">
        <v>10368638.119200001</v>
      </c>
      <c r="H1681">
        <v>2618825.0702</v>
      </c>
      <c r="I1681">
        <v>3423850.0416000001</v>
      </c>
      <c r="J1681">
        <v>190558.7469</v>
      </c>
      <c r="K1681">
        <v>336571.87359999999</v>
      </c>
      <c r="L1681">
        <v>743953.98840000003</v>
      </c>
      <c r="M1681">
        <v>167659.89110000001</v>
      </c>
      <c r="N1681">
        <v>138889.0736</v>
      </c>
      <c r="O1681">
        <v>282522.79450000002</v>
      </c>
    </row>
    <row r="1682" spans="1:15" hidden="1">
      <c r="A1682" s="110" t="s">
        <v>36</v>
      </c>
      <c r="B1682" s="110" t="s">
        <v>115</v>
      </c>
      <c r="C1682" s="110" t="s">
        <v>116</v>
      </c>
      <c r="D1682" s="110" t="s">
        <v>7</v>
      </c>
      <c r="E1682" s="110" t="s">
        <v>112</v>
      </c>
      <c r="F1682">
        <v>24.9116</v>
      </c>
      <c r="G1682">
        <v>3289332.5499</v>
      </c>
      <c r="H1682">
        <v>693876.73479999998</v>
      </c>
      <c r="I1682">
        <v>907174.00320000004</v>
      </c>
      <c r="J1682">
        <v>50489.765099999997</v>
      </c>
      <c r="K1682">
        <v>89177.163100000005</v>
      </c>
      <c r="L1682">
        <v>197116.014</v>
      </c>
      <c r="M1682">
        <v>44422.706200000001</v>
      </c>
      <c r="N1682">
        <v>36799.669099999999</v>
      </c>
      <c r="O1682">
        <v>74856.466899999999</v>
      </c>
    </row>
    <row r="1683" spans="1:15" hidden="1">
      <c r="A1683" s="110" t="s">
        <v>36</v>
      </c>
      <c r="B1683" s="110" t="s">
        <v>115</v>
      </c>
      <c r="C1683" s="110" t="s">
        <v>116</v>
      </c>
      <c r="D1683" s="110" t="s">
        <v>7</v>
      </c>
      <c r="E1683" s="110" t="s">
        <v>113</v>
      </c>
      <c r="F1683">
        <v>17.679200000000002</v>
      </c>
      <c r="G1683">
        <v>2346158.8097999999</v>
      </c>
      <c r="H1683">
        <v>492428.163</v>
      </c>
      <c r="I1683">
        <v>643800.49919999996</v>
      </c>
      <c r="J1683">
        <v>35830.443800000001</v>
      </c>
      <c r="K1683">
        <v>63287.019</v>
      </c>
      <c r="L1683">
        <v>139888.78409999999</v>
      </c>
      <c r="M1683">
        <v>31525.791499999999</v>
      </c>
      <c r="N1683">
        <v>26115.894199999999</v>
      </c>
      <c r="O1683">
        <v>53123.944300000003</v>
      </c>
    </row>
    <row r="1684" spans="1:15" hidden="1">
      <c r="A1684" s="110" t="s">
        <v>36</v>
      </c>
      <c r="B1684" s="110" t="s">
        <v>115</v>
      </c>
      <c r="C1684" s="110" t="s">
        <v>116</v>
      </c>
      <c r="D1684" s="110" t="s">
        <v>7</v>
      </c>
      <c r="E1684" s="110" t="s">
        <v>114</v>
      </c>
      <c r="F1684">
        <v>241.08</v>
      </c>
      <c r="G1684">
        <v>29567161.517999999</v>
      </c>
      <c r="H1684">
        <v>6714936.2202000003</v>
      </c>
      <c r="I1684">
        <v>8779103.9423999991</v>
      </c>
      <c r="J1684">
        <v>488612.55410000001</v>
      </c>
      <c r="K1684">
        <v>863004.80420000001</v>
      </c>
      <c r="L1684">
        <v>1907574.3293000001</v>
      </c>
      <c r="M1684">
        <v>429897.15659999999</v>
      </c>
      <c r="N1684">
        <v>356125.8297</v>
      </c>
      <c r="O1684">
        <v>724417.42180000001</v>
      </c>
    </row>
    <row r="1685" spans="1:15" hidden="1">
      <c r="A1685" s="110" t="s">
        <v>36</v>
      </c>
      <c r="B1685" s="110" t="s">
        <v>115</v>
      </c>
      <c r="C1685" s="110" t="s">
        <v>116</v>
      </c>
      <c r="D1685" s="110" t="s">
        <v>7</v>
      </c>
      <c r="E1685" s="110" t="s">
        <v>114</v>
      </c>
      <c r="F1685">
        <v>36.965600000000002</v>
      </c>
      <c r="G1685">
        <v>5013121.6425000001</v>
      </c>
      <c r="H1685">
        <v>1029623.0288</v>
      </c>
      <c r="I1685">
        <v>1346130.1055999999</v>
      </c>
      <c r="J1685">
        <v>74919.895600000003</v>
      </c>
      <c r="K1685">
        <v>132327.40330000001</v>
      </c>
      <c r="L1685">
        <v>292494.73050000001</v>
      </c>
      <c r="M1685">
        <v>65917.563999999998</v>
      </c>
      <c r="N1685">
        <v>54605.960599999999</v>
      </c>
      <c r="O1685">
        <v>111077.338</v>
      </c>
    </row>
    <row r="1686" spans="1:15">
      <c r="A1686" s="110" t="s">
        <v>36</v>
      </c>
      <c r="B1686" s="110" t="s">
        <v>115</v>
      </c>
      <c r="C1686" s="110" t="s">
        <v>116</v>
      </c>
      <c r="D1686" s="110" t="s">
        <v>9</v>
      </c>
      <c r="E1686" s="110" t="s">
        <v>114</v>
      </c>
      <c r="F1686">
        <v>0.80359999999999998</v>
      </c>
      <c r="G1686">
        <v>72612.717399999994</v>
      </c>
      <c r="H1686">
        <v>20812.436399999999</v>
      </c>
      <c r="I1686">
        <v>21814.886399999999</v>
      </c>
      <c r="J1686">
        <v>1629.5039999999999</v>
      </c>
      <c r="K1686">
        <v>2741.8018999999999</v>
      </c>
      <c r="L1686">
        <v>6358.5811000000003</v>
      </c>
      <c r="M1686">
        <v>1432.9905000000001</v>
      </c>
      <c r="N1686">
        <v>0</v>
      </c>
      <c r="O1686">
        <v>4542.1652999999997</v>
      </c>
    </row>
    <row r="1687" spans="1:15">
      <c r="A1687" s="110" t="s">
        <v>36</v>
      </c>
      <c r="B1687" s="110" t="s">
        <v>115</v>
      </c>
      <c r="C1687" s="110" t="s">
        <v>116</v>
      </c>
      <c r="D1687" s="110" t="s">
        <v>9</v>
      </c>
      <c r="E1687" s="110" t="s">
        <v>112</v>
      </c>
      <c r="F1687">
        <v>788.33159999999998</v>
      </c>
      <c r="G1687">
        <v>85511856.858099997</v>
      </c>
      <c r="H1687">
        <v>24128446.273600001</v>
      </c>
      <c r="I1687">
        <v>18150012.249600001</v>
      </c>
      <c r="J1687">
        <v>1597760.3672</v>
      </c>
      <c r="K1687">
        <v>3178745.3708000001</v>
      </c>
      <c r="L1687">
        <v>6237768.0568000004</v>
      </c>
      <c r="M1687">
        <v>1405763.7021999999</v>
      </c>
      <c r="N1687">
        <v>1100813.3842</v>
      </c>
      <c r="O1687">
        <v>3687299.4410999999</v>
      </c>
    </row>
    <row r="1688" spans="1:15">
      <c r="A1688" s="110" t="s">
        <v>36</v>
      </c>
      <c r="B1688" s="110" t="s">
        <v>115</v>
      </c>
      <c r="C1688" s="110" t="s">
        <v>116</v>
      </c>
      <c r="D1688" s="110" t="s">
        <v>9</v>
      </c>
      <c r="E1688" s="110" t="s">
        <v>112</v>
      </c>
      <c r="F1688">
        <v>567.34159999999997</v>
      </c>
      <c r="G1688">
        <v>61347843.029100001</v>
      </c>
      <c r="H1688">
        <v>17364610.452199999</v>
      </c>
      <c r="I1688">
        <v>13062088.32</v>
      </c>
      <c r="J1688">
        <v>1149866.7688</v>
      </c>
      <c r="K1688">
        <v>2287659.7672999999</v>
      </c>
      <c r="L1688">
        <v>4489158.2549000001</v>
      </c>
      <c r="M1688">
        <v>1011691.3086</v>
      </c>
      <c r="N1688">
        <v>792226.55379999999</v>
      </c>
      <c r="O1688">
        <v>2653652.8088000002</v>
      </c>
    </row>
    <row r="1689" spans="1:15">
      <c r="A1689" s="110" t="s">
        <v>36</v>
      </c>
      <c r="B1689" s="110" t="s">
        <v>115</v>
      </c>
      <c r="C1689" s="110" t="s">
        <v>116</v>
      </c>
      <c r="D1689" s="110" t="s">
        <v>9</v>
      </c>
      <c r="E1689" s="110" t="s">
        <v>112</v>
      </c>
      <c r="F1689">
        <v>424.30079999999998</v>
      </c>
      <c r="G1689">
        <v>45967089.655900002</v>
      </c>
      <c r="H1689">
        <v>12986564.204399999</v>
      </c>
      <c r="I1689">
        <v>9768815.0784000009</v>
      </c>
      <c r="J1689">
        <v>859956.75280000002</v>
      </c>
      <c r="K1689">
        <v>1710884.3585999999</v>
      </c>
      <c r="L1689">
        <v>3357330.8195000002</v>
      </c>
      <c r="M1689">
        <v>756618.99569999997</v>
      </c>
      <c r="N1689">
        <v>592486.71440000006</v>
      </c>
      <c r="O1689">
        <v>1984601.5341</v>
      </c>
    </row>
    <row r="1690" spans="1:15">
      <c r="A1690" s="110" t="s">
        <v>36</v>
      </c>
      <c r="B1690" s="110" t="s">
        <v>115</v>
      </c>
      <c r="C1690" s="110" t="s">
        <v>116</v>
      </c>
      <c r="D1690" s="110" t="s">
        <v>9</v>
      </c>
      <c r="E1690" s="110" t="s">
        <v>113</v>
      </c>
      <c r="F1690">
        <v>658.14840000000004</v>
      </c>
      <c r="G1690">
        <v>72943540.763899997</v>
      </c>
      <c r="H1690">
        <v>20143932.129799999</v>
      </c>
      <c r="I1690">
        <v>15152763.9936</v>
      </c>
      <c r="J1690">
        <v>1333909.9857000001</v>
      </c>
      <c r="K1690">
        <v>2653814.9426000002</v>
      </c>
      <c r="L1690">
        <v>5207677.9188999999</v>
      </c>
      <c r="M1690">
        <v>1173619.2376000001</v>
      </c>
      <c r="N1690">
        <v>919027.68770000001</v>
      </c>
      <c r="O1690">
        <v>3078387.6068000002</v>
      </c>
    </row>
    <row r="1691" spans="1:15">
      <c r="A1691" s="110" t="s">
        <v>36</v>
      </c>
      <c r="B1691" s="110" t="s">
        <v>115</v>
      </c>
      <c r="C1691" s="110" t="s">
        <v>116</v>
      </c>
      <c r="D1691" s="110" t="s">
        <v>9</v>
      </c>
      <c r="E1691" s="110" t="s">
        <v>114</v>
      </c>
      <c r="F1691">
        <v>114.1112</v>
      </c>
      <c r="G1691">
        <v>12382484.2772</v>
      </c>
      <c r="H1691">
        <v>3492598.2184000001</v>
      </c>
      <c r="I1691">
        <v>2627219.3856000002</v>
      </c>
      <c r="J1691">
        <v>231276.45980000001</v>
      </c>
      <c r="K1691">
        <v>460124.20250000001</v>
      </c>
      <c r="L1691">
        <v>902918.5159</v>
      </c>
      <c r="M1691">
        <v>203484.65410000001</v>
      </c>
      <c r="N1691">
        <v>159343.01790000001</v>
      </c>
      <c r="O1691">
        <v>533737.53379999998</v>
      </c>
    </row>
    <row r="1692" spans="1:15">
      <c r="A1692" s="110" t="s">
        <v>36</v>
      </c>
      <c r="B1692" s="110" t="s">
        <v>115</v>
      </c>
      <c r="C1692" s="110" t="s">
        <v>116</v>
      </c>
      <c r="D1692" s="110" t="s">
        <v>9</v>
      </c>
      <c r="E1692" s="110" t="s">
        <v>114</v>
      </c>
      <c r="F1692">
        <v>208.13239999999999</v>
      </c>
      <c r="G1692">
        <v>22574878.716899998</v>
      </c>
      <c r="H1692">
        <v>6370302.9220000003</v>
      </c>
      <c r="I1692">
        <v>4791899.7312000003</v>
      </c>
      <c r="J1692">
        <v>421835.20669999998</v>
      </c>
      <c r="K1692">
        <v>839240.62289999996</v>
      </c>
      <c r="L1692">
        <v>1646872.5042999999</v>
      </c>
      <c r="M1692">
        <v>371144.54519999999</v>
      </c>
      <c r="N1692">
        <v>290632.6876</v>
      </c>
      <c r="O1692">
        <v>973507.19189999998</v>
      </c>
    </row>
    <row r="1693" spans="1:15">
      <c r="A1693" s="110" t="s">
        <v>36</v>
      </c>
      <c r="B1693" s="110" t="s">
        <v>115</v>
      </c>
      <c r="C1693" s="110" t="s">
        <v>116</v>
      </c>
      <c r="D1693" s="110" t="s">
        <v>9</v>
      </c>
      <c r="E1693" s="110" t="s">
        <v>112</v>
      </c>
      <c r="F1693">
        <v>2197.0423999999998</v>
      </c>
      <c r="G1693">
        <v>303387091.9113</v>
      </c>
      <c r="H1693">
        <v>129317087.2754</v>
      </c>
      <c r="I1693">
        <v>58147467.129600003</v>
      </c>
      <c r="J1693">
        <v>4452882.5634000003</v>
      </c>
      <c r="K1693">
        <v>14180961.702099999</v>
      </c>
      <c r="L1693">
        <v>17384360.720899999</v>
      </c>
      <c r="M1693">
        <v>3917796.0876000002</v>
      </c>
      <c r="N1693">
        <v>1798437.639</v>
      </c>
      <c r="O1693">
        <v>13313230.764699999</v>
      </c>
    </row>
    <row r="1694" spans="1:15">
      <c r="A1694" s="110" t="s">
        <v>36</v>
      </c>
      <c r="B1694" s="110" t="s">
        <v>115</v>
      </c>
      <c r="C1694" s="110" t="s">
        <v>116</v>
      </c>
      <c r="D1694" s="110" t="s">
        <v>9</v>
      </c>
      <c r="E1694" s="110" t="s">
        <v>112</v>
      </c>
      <c r="F1694">
        <v>211.3468</v>
      </c>
      <c r="G1694">
        <v>31238220.628699999</v>
      </c>
      <c r="H1694">
        <v>12439793.517999999</v>
      </c>
      <c r="I1694">
        <v>5593555.8720000004</v>
      </c>
      <c r="J1694">
        <v>428349.4939</v>
      </c>
      <c r="K1694">
        <v>1364152.4972999999</v>
      </c>
      <c r="L1694">
        <v>1672306.8287</v>
      </c>
      <c r="M1694">
        <v>376876.5073</v>
      </c>
      <c r="N1694">
        <v>173002.59659999999</v>
      </c>
      <c r="O1694">
        <v>1280680.2089</v>
      </c>
    </row>
    <row r="1695" spans="1:15">
      <c r="A1695" s="110" t="s">
        <v>36</v>
      </c>
      <c r="B1695" s="110" t="s">
        <v>115</v>
      </c>
      <c r="C1695" s="110" t="s">
        <v>116</v>
      </c>
      <c r="D1695" s="110" t="s">
        <v>9</v>
      </c>
      <c r="E1695" s="110" t="s">
        <v>112</v>
      </c>
      <c r="F1695">
        <v>106.8788</v>
      </c>
      <c r="G1695">
        <v>16847440.047899999</v>
      </c>
      <c r="H1695">
        <v>6290846.4390000002</v>
      </c>
      <c r="I1695">
        <v>2828681.1839999999</v>
      </c>
      <c r="J1695">
        <v>216618.38149999999</v>
      </c>
      <c r="K1695">
        <v>689856.58609999996</v>
      </c>
      <c r="L1695">
        <v>845691.28599999996</v>
      </c>
      <c r="M1695">
        <v>190587.73939999999</v>
      </c>
      <c r="N1695">
        <v>87488.005099999995</v>
      </c>
      <c r="O1695">
        <v>647644.36419999995</v>
      </c>
    </row>
    <row r="1696" spans="1:15">
      <c r="A1696" s="110" t="s">
        <v>36</v>
      </c>
      <c r="B1696" s="110" t="s">
        <v>115</v>
      </c>
      <c r="C1696" s="110" t="s">
        <v>116</v>
      </c>
      <c r="D1696" s="110" t="s">
        <v>9</v>
      </c>
      <c r="E1696" s="110" t="s">
        <v>113</v>
      </c>
      <c r="F1696">
        <v>22.500800000000002</v>
      </c>
      <c r="G1696">
        <v>3384859.1016000002</v>
      </c>
      <c r="H1696">
        <v>1324388.7239999999</v>
      </c>
      <c r="I1696">
        <v>595511.28960000002</v>
      </c>
      <c r="J1696">
        <v>45603.738899999997</v>
      </c>
      <c r="K1696">
        <v>145232.96549999999</v>
      </c>
      <c r="L1696">
        <v>178040.27069999999</v>
      </c>
      <c r="M1696">
        <v>40123.734600000003</v>
      </c>
      <c r="N1696">
        <v>18418.527399999999</v>
      </c>
      <c r="O1696">
        <v>136346.1819</v>
      </c>
    </row>
    <row r="1697" spans="1:15">
      <c r="A1697" s="110" t="s">
        <v>36</v>
      </c>
      <c r="B1697" s="110" t="s">
        <v>115</v>
      </c>
      <c r="C1697" s="110" t="s">
        <v>116</v>
      </c>
      <c r="D1697" s="110" t="s">
        <v>9</v>
      </c>
      <c r="E1697" s="110" t="s">
        <v>114</v>
      </c>
      <c r="F1697">
        <v>954.67679999999996</v>
      </c>
      <c r="G1697">
        <v>84451024.771300003</v>
      </c>
      <c r="H1697">
        <v>56191916.689400002</v>
      </c>
      <c r="I1697">
        <v>25266711.955200002</v>
      </c>
      <c r="J1697">
        <v>1934902.3832</v>
      </c>
      <c r="K1697">
        <v>6162027.2501999997</v>
      </c>
      <c r="L1697">
        <v>7553994.3439999996</v>
      </c>
      <c r="M1697">
        <v>1702392.7402999999</v>
      </c>
      <c r="N1697">
        <v>781471.8051</v>
      </c>
      <c r="O1697">
        <v>5784973.7193</v>
      </c>
    </row>
    <row r="1698" spans="1:15">
      <c r="A1698" s="110" t="s">
        <v>36</v>
      </c>
      <c r="B1698" s="110" t="s">
        <v>115</v>
      </c>
      <c r="C1698" s="110" t="s">
        <v>116</v>
      </c>
      <c r="D1698" s="110" t="s">
        <v>9</v>
      </c>
      <c r="E1698" s="110" t="s">
        <v>114</v>
      </c>
      <c r="F1698">
        <v>16.071999999999999</v>
      </c>
      <c r="G1698">
        <v>2370317.7017999999</v>
      </c>
      <c r="H1698">
        <v>945991.49120000005</v>
      </c>
      <c r="I1698">
        <v>425365.0944</v>
      </c>
      <c r="J1698">
        <v>32573.921699999999</v>
      </c>
      <c r="K1698">
        <v>103737.8325</v>
      </c>
      <c r="L1698">
        <v>127171.622</v>
      </c>
      <c r="M1698">
        <v>28659.810399999998</v>
      </c>
      <c r="N1698">
        <v>13156.091</v>
      </c>
      <c r="O1698">
        <v>97390.13</v>
      </c>
    </row>
    <row r="1699" spans="1:15" hidden="1">
      <c r="A1699" s="110" t="s">
        <v>36</v>
      </c>
      <c r="B1699" s="110" t="s">
        <v>115</v>
      </c>
      <c r="C1699" s="110" t="s">
        <v>116</v>
      </c>
      <c r="D1699" s="110" t="s">
        <v>11</v>
      </c>
      <c r="E1699" s="110" t="s">
        <v>112</v>
      </c>
      <c r="F1699">
        <v>1644.9692</v>
      </c>
      <c r="G1699">
        <v>1019114520.5240999</v>
      </c>
      <c r="H1699">
        <v>634402691.48160005</v>
      </c>
      <c r="I1699">
        <v>67388203.257599995</v>
      </c>
      <c r="J1699">
        <v>3333961.4552000002</v>
      </c>
      <c r="K1699">
        <v>36428053.637400001</v>
      </c>
      <c r="L1699">
        <v>13016015.5068</v>
      </c>
      <c r="M1699">
        <v>2933331.5989000001</v>
      </c>
      <c r="N1699">
        <v>7903947.1869999999</v>
      </c>
      <c r="O1699">
        <v>10109255.8968</v>
      </c>
    </row>
    <row r="1700" spans="1:15" hidden="1">
      <c r="A1700" s="110" t="s">
        <v>36</v>
      </c>
      <c r="B1700" s="110" t="s">
        <v>115</v>
      </c>
      <c r="C1700" s="110" t="s">
        <v>116</v>
      </c>
      <c r="D1700" s="110" t="s">
        <v>11</v>
      </c>
      <c r="E1700" s="110" t="s">
        <v>112</v>
      </c>
      <c r="F1700">
        <v>943.42639999999994</v>
      </c>
      <c r="G1700">
        <v>561335578.58070004</v>
      </c>
      <c r="H1700">
        <v>363844044.77859998</v>
      </c>
      <c r="I1700">
        <v>38648632.550399996</v>
      </c>
      <c r="J1700">
        <v>1912101.7566</v>
      </c>
      <c r="K1700">
        <v>20892298.471099999</v>
      </c>
      <c r="L1700">
        <v>7464974.2085999995</v>
      </c>
      <c r="M1700">
        <v>1682330.8729999999</v>
      </c>
      <c r="N1700">
        <v>4533089.3979000002</v>
      </c>
      <c r="O1700">
        <v>5797882.9617999997</v>
      </c>
    </row>
    <row r="1701" spans="1:15" hidden="1">
      <c r="A1701" s="110" t="s">
        <v>36</v>
      </c>
      <c r="B1701" s="110" t="s">
        <v>115</v>
      </c>
      <c r="C1701" s="110" t="s">
        <v>116</v>
      </c>
      <c r="D1701" s="110" t="s">
        <v>11</v>
      </c>
      <c r="E1701" s="110" t="s">
        <v>112</v>
      </c>
      <c r="F1701">
        <v>779.49199999999996</v>
      </c>
      <c r="G1701">
        <v>423855205.134</v>
      </c>
      <c r="H1701">
        <v>300620718.91240001</v>
      </c>
      <c r="I1701">
        <v>31932856.1664</v>
      </c>
      <c r="J1701">
        <v>1579845.7667</v>
      </c>
      <c r="K1701">
        <v>17261950.184799999</v>
      </c>
      <c r="L1701">
        <v>6167823.6646999996</v>
      </c>
      <c r="M1701">
        <v>1390000.8064999999</v>
      </c>
      <c r="N1701">
        <v>3745397.5433999998</v>
      </c>
      <c r="O1701">
        <v>4790414.3722000001</v>
      </c>
    </row>
    <row r="1702" spans="1:15" hidden="1">
      <c r="A1702" s="110" t="s">
        <v>36</v>
      </c>
      <c r="B1702" s="110" t="s">
        <v>115</v>
      </c>
      <c r="C1702" s="110" t="s">
        <v>116</v>
      </c>
      <c r="D1702" s="110" t="s">
        <v>11</v>
      </c>
      <c r="E1702" s="110" t="s">
        <v>113</v>
      </c>
      <c r="F1702">
        <v>482.16</v>
      </c>
      <c r="G1702">
        <v>276808132.4224</v>
      </c>
      <c r="H1702">
        <v>185950960.81619999</v>
      </c>
      <c r="I1702">
        <v>19752283.0656</v>
      </c>
      <c r="J1702">
        <v>977223.86529999995</v>
      </c>
      <c r="K1702">
        <v>10677494.9597</v>
      </c>
      <c r="L1702">
        <v>3815148.6586000002</v>
      </c>
      <c r="M1702">
        <v>859794.31330000004</v>
      </c>
      <c r="N1702">
        <v>2316740.7485000002</v>
      </c>
      <c r="O1702">
        <v>2963142.9106000001</v>
      </c>
    </row>
    <row r="1703" spans="1:15" hidden="1">
      <c r="A1703" s="110" t="s">
        <v>36</v>
      </c>
      <c r="B1703" s="110" t="s">
        <v>115</v>
      </c>
      <c r="C1703" s="110" t="s">
        <v>116</v>
      </c>
      <c r="D1703" s="110" t="s">
        <v>11</v>
      </c>
      <c r="E1703" s="110" t="s">
        <v>114</v>
      </c>
      <c r="F1703">
        <v>870.29880000000003</v>
      </c>
      <c r="G1703">
        <v>554771671.19309998</v>
      </c>
      <c r="H1703">
        <v>335641482.55119997</v>
      </c>
      <c r="I1703">
        <v>35652869.740800001</v>
      </c>
      <c r="J1703">
        <v>1763888.9835999999</v>
      </c>
      <c r="K1703">
        <v>19272878.402199998</v>
      </c>
      <c r="L1703">
        <v>6886343.3287000004</v>
      </c>
      <c r="M1703">
        <v>1551928.7355</v>
      </c>
      <c r="N1703">
        <v>4181717.0510999998</v>
      </c>
      <c r="O1703">
        <v>5348472.9537000004</v>
      </c>
    </row>
    <row r="1704" spans="1:15" hidden="1">
      <c r="A1704" s="110" t="s">
        <v>36</v>
      </c>
      <c r="B1704" s="110" t="s">
        <v>115</v>
      </c>
      <c r="C1704" s="110" t="s">
        <v>116</v>
      </c>
      <c r="D1704" s="110" t="s">
        <v>11</v>
      </c>
      <c r="E1704" s="110" t="s">
        <v>114</v>
      </c>
      <c r="F1704">
        <v>732.07960000000003</v>
      </c>
      <c r="G1704">
        <v>479632136.71109998</v>
      </c>
      <c r="H1704">
        <v>282335540.33920002</v>
      </c>
      <c r="I1704">
        <v>29990548.800000001</v>
      </c>
      <c r="J1704">
        <v>1483751.0197999999</v>
      </c>
      <c r="K1704">
        <v>16211996.513800001</v>
      </c>
      <c r="L1704">
        <v>5792667.3799000001</v>
      </c>
      <c r="M1704">
        <v>1305454.3657</v>
      </c>
      <c r="N1704">
        <v>3517584.7031999999</v>
      </c>
      <c r="O1704">
        <v>4499038.6527000004</v>
      </c>
    </row>
    <row r="1705" spans="1:15" hidden="1">
      <c r="A1705" s="110" t="s">
        <v>36</v>
      </c>
      <c r="B1705" s="110" t="s">
        <v>115</v>
      </c>
      <c r="C1705" s="110" t="s">
        <v>116</v>
      </c>
      <c r="D1705" s="110" t="s">
        <v>12</v>
      </c>
      <c r="E1705" s="110" t="s">
        <v>112</v>
      </c>
      <c r="F1705">
        <v>1229.508</v>
      </c>
      <c r="G1705">
        <v>61795318.343199998</v>
      </c>
      <c r="H1705">
        <v>28874853.397</v>
      </c>
      <c r="I1705">
        <v>3939050.4</v>
      </c>
      <c r="J1705">
        <v>2491920.5457000001</v>
      </c>
      <c r="K1705">
        <v>4415383.5834999997</v>
      </c>
      <c r="L1705">
        <v>18844432.883200001</v>
      </c>
      <c r="M1705">
        <v>2192475.4989</v>
      </c>
      <c r="N1705">
        <v>600120.75159999996</v>
      </c>
      <c r="O1705">
        <v>10086921.812899999</v>
      </c>
    </row>
    <row r="1706" spans="1:15" hidden="1">
      <c r="A1706" s="110" t="s">
        <v>36</v>
      </c>
      <c r="B1706" s="110" t="s">
        <v>115</v>
      </c>
      <c r="C1706" s="110" t="s">
        <v>116</v>
      </c>
      <c r="D1706" s="110" t="s">
        <v>12</v>
      </c>
      <c r="E1706" s="110" t="s">
        <v>112</v>
      </c>
      <c r="F1706">
        <v>618.77200000000005</v>
      </c>
      <c r="G1706">
        <v>35258573.866800003</v>
      </c>
      <c r="H1706">
        <v>14531789.3752</v>
      </c>
      <c r="I1706">
        <v>1982397.888</v>
      </c>
      <c r="J1706">
        <v>1254104.064</v>
      </c>
      <c r="K1706">
        <v>2222121.1499000001</v>
      </c>
      <c r="L1706">
        <v>9483799.5556000005</v>
      </c>
      <c r="M1706">
        <v>1103402.7021000001</v>
      </c>
      <c r="N1706">
        <v>302021.55469999998</v>
      </c>
      <c r="O1706">
        <v>5076424.7032000003</v>
      </c>
    </row>
    <row r="1707" spans="1:15" hidden="1">
      <c r="A1707" s="110" t="s">
        <v>36</v>
      </c>
      <c r="B1707" s="110" t="s">
        <v>115</v>
      </c>
      <c r="C1707" s="110" t="s">
        <v>116</v>
      </c>
      <c r="D1707" s="110" t="s">
        <v>12</v>
      </c>
      <c r="E1707" s="110" t="s">
        <v>112</v>
      </c>
      <c r="F1707">
        <v>8.0359999999999996</v>
      </c>
      <c r="G1707">
        <v>438483.05420000001</v>
      </c>
      <c r="H1707">
        <v>188724.55799999999</v>
      </c>
      <c r="I1707">
        <v>25745.376</v>
      </c>
      <c r="J1707">
        <v>16286.339400000001</v>
      </c>
      <c r="K1707">
        <v>28858.716199999999</v>
      </c>
      <c r="L1707">
        <v>123166.228</v>
      </c>
      <c r="M1707">
        <v>14329.905199999999</v>
      </c>
      <c r="N1707">
        <v>3922.3579</v>
      </c>
      <c r="O1707">
        <v>65927.593500000003</v>
      </c>
    </row>
    <row r="1708" spans="1:15" hidden="1">
      <c r="A1708" s="110" t="s">
        <v>36</v>
      </c>
      <c r="B1708" s="110" t="s">
        <v>115</v>
      </c>
      <c r="C1708" s="110" t="s">
        <v>116</v>
      </c>
      <c r="D1708" s="110" t="s">
        <v>12</v>
      </c>
      <c r="E1708" s="110" t="s">
        <v>113</v>
      </c>
      <c r="F1708">
        <v>142.2372</v>
      </c>
      <c r="G1708">
        <v>7710661.9775</v>
      </c>
      <c r="H1708">
        <v>3340424.6765999999</v>
      </c>
      <c r="I1708">
        <v>455693.54879999999</v>
      </c>
      <c r="J1708">
        <v>288280.51199999999</v>
      </c>
      <c r="K1708">
        <v>510799.27730000002</v>
      </c>
      <c r="L1708">
        <v>2180042.2355</v>
      </c>
      <c r="M1708">
        <v>253639.3224</v>
      </c>
      <c r="N1708">
        <v>69425.733999999997</v>
      </c>
      <c r="O1708">
        <v>1166918.4058000001</v>
      </c>
    </row>
    <row r="1709" spans="1:15" hidden="1">
      <c r="A1709" s="110" t="s">
        <v>36</v>
      </c>
      <c r="B1709" s="110" t="s">
        <v>115</v>
      </c>
      <c r="C1709" s="110" t="s">
        <v>116</v>
      </c>
      <c r="D1709" s="110" t="s">
        <v>12</v>
      </c>
      <c r="E1709" s="110" t="s">
        <v>114</v>
      </c>
      <c r="F1709">
        <v>246.70519999999999</v>
      </c>
      <c r="G1709">
        <v>14406527.179</v>
      </c>
      <c r="H1709">
        <v>5793843.1352000004</v>
      </c>
      <c r="I1709">
        <v>790385.01119999995</v>
      </c>
      <c r="J1709">
        <v>500012.86739999999</v>
      </c>
      <c r="K1709">
        <v>885962.58829999994</v>
      </c>
      <c r="L1709">
        <v>3781203.1993999998</v>
      </c>
      <c r="M1709">
        <v>439928.09029999998</v>
      </c>
      <c r="N1709">
        <v>120416.3861</v>
      </c>
      <c r="O1709">
        <v>2023977.1218999999</v>
      </c>
    </row>
    <row r="1710" spans="1:15" hidden="1">
      <c r="A1710" s="110" t="s">
        <v>36</v>
      </c>
      <c r="B1710" s="110" t="s">
        <v>115</v>
      </c>
      <c r="C1710" s="110" t="s">
        <v>116</v>
      </c>
      <c r="D1710" s="110" t="s">
        <v>12</v>
      </c>
      <c r="E1710" s="110" t="s">
        <v>114</v>
      </c>
      <c r="F1710">
        <v>72.323999999999998</v>
      </c>
      <c r="G1710">
        <v>4144660.1131000002</v>
      </c>
      <c r="H1710">
        <v>1698521.0220000001</v>
      </c>
      <c r="I1710">
        <v>231708.38399999999</v>
      </c>
      <c r="J1710">
        <v>146583.2691</v>
      </c>
      <c r="K1710">
        <v>259728.4461</v>
      </c>
      <c r="L1710">
        <v>1108496.0519999999</v>
      </c>
      <c r="M1710">
        <v>128969.147</v>
      </c>
      <c r="N1710">
        <v>35301.220699999998</v>
      </c>
      <c r="O1710">
        <v>593348.3419</v>
      </c>
    </row>
    <row r="1711" spans="1:15" hidden="1">
      <c r="A1711" s="110" t="s">
        <v>36</v>
      </c>
      <c r="B1711" s="110" t="s">
        <v>115</v>
      </c>
      <c r="C1711" s="110" t="s">
        <v>116</v>
      </c>
      <c r="D1711" s="110" t="s">
        <v>7</v>
      </c>
      <c r="E1711" s="110" t="s">
        <v>112</v>
      </c>
      <c r="F1711">
        <v>2420.4432000000002</v>
      </c>
      <c r="G1711">
        <v>365953299.83700001</v>
      </c>
      <c r="H1711">
        <v>62572164.497599997</v>
      </c>
      <c r="I1711">
        <v>89209725.753600001</v>
      </c>
      <c r="J1711">
        <v>4905662.1878000004</v>
      </c>
      <c r="K1711">
        <v>7858362.9250999996</v>
      </c>
      <c r="L1711">
        <v>19152046.265999999</v>
      </c>
      <c r="M1711">
        <v>4316167.4527000003</v>
      </c>
      <c r="N1711">
        <v>3575503.3303999999</v>
      </c>
      <c r="O1711">
        <v>7273150.915</v>
      </c>
    </row>
    <row r="1712" spans="1:15" hidden="1">
      <c r="A1712" s="110" t="s">
        <v>36</v>
      </c>
      <c r="B1712" s="110" t="s">
        <v>115</v>
      </c>
      <c r="C1712" s="110" t="s">
        <v>116</v>
      </c>
      <c r="D1712" s="110" t="s">
        <v>7</v>
      </c>
      <c r="E1712" s="110" t="s">
        <v>112</v>
      </c>
      <c r="F1712">
        <v>427.51519999999999</v>
      </c>
      <c r="G1712">
        <v>68243373.314400002</v>
      </c>
      <c r="H1712">
        <v>11051922.3292</v>
      </c>
      <c r="I1712">
        <v>15756831.359999999</v>
      </c>
      <c r="J1712">
        <v>866471.04</v>
      </c>
      <c r="K1712">
        <v>1387997.7013000001</v>
      </c>
      <c r="L1712">
        <v>3382765.1439</v>
      </c>
      <c r="M1712">
        <v>762350.95779999997</v>
      </c>
      <c r="N1712">
        <v>631529.80469999998</v>
      </c>
      <c r="O1712">
        <v>1284633.5612999999</v>
      </c>
    </row>
    <row r="1713" spans="1:15" hidden="1">
      <c r="A1713" s="110" t="s">
        <v>36</v>
      </c>
      <c r="B1713" s="110" t="s">
        <v>115</v>
      </c>
      <c r="C1713" s="110" t="s">
        <v>116</v>
      </c>
      <c r="D1713" s="110" t="s">
        <v>7</v>
      </c>
      <c r="E1713" s="110" t="s">
        <v>112</v>
      </c>
      <c r="F1713">
        <v>207.3288</v>
      </c>
      <c r="G1713">
        <v>33345414.288600001</v>
      </c>
      <c r="H1713">
        <v>5359767.1069999998</v>
      </c>
      <c r="I1713">
        <v>7641470.0543999998</v>
      </c>
      <c r="J1713">
        <v>420205.70270000002</v>
      </c>
      <c r="K1713">
        <v>673126.7047</v>
      </c>
      <c r="L1713">
        <v>1640513.9232000001</v>
      </c>
      <c r="M1713">
        <v>369711.55469999998</v>
      </c>
      <c r="N1713">
        <v>306268.21360000002</v>
      </c>
      <c r="O1713">
        <v>622998.9828</v>
      </c>
    </row>
    <row r="1714" spans="1:15" hidden="1">
      <c r="A1714" s="110" t="s">
        <v>36</v>
      </c>
      <c r="B1714" s="110" t="s">
        <v>115</v>
      </c>
      <c r="C1714" s="110" t="s">
        <v>116</v>
      </c>
      <c r="D1714" s="110" t="s">
        <v>7</v>
      </c>
      <c r="E1714" s="110" t="s">
        <v>113</v>
      </c>
      <c r="F1714">
        <v>190.45320000000001</v>
      </c>
      <c r="G1714">
        <v>30322494.642099999</v>
      </c>
      <c r="H1714">
        <v>4923506.9104000004</v>
      </c>
      <c r="I1714">
        <v>7019489.9519999996</v>
      </c>
      <c r="J1714">
        <v>386003.52</v>
      </c>
      <c r="K1714">
        <v>618337.32180000003</v>
      </c>
      <c r="L1714">
        <v>1506983.7201</v>
      </c>
      <c r="M1714">
        <v>339618.75380000001</v>
      </c>
      <c r="N1714">
        <v>281339.40549999999</v>
      </c>
      <c r="O1714">
        <v>572289.76320000004</v>
      </c>
    </row>
    <row r="1715" spans="1:15" hidden="1">
      <c r="A1715" s="110" t="s">
        <v>36</v>
      </c>
      <c r="B1715" s="110" t="s">
        <v>115</v>
      </c>
      <c r="C1715" s="110" t="s">
        <v>116</v>
      </c>
      <c r="D1715" s="110" t="s">
        <v>7</v>
      </c>
      <c r="E1715" s="110" t="s">
        <v>114</v>
      </c>
      <c r="F1715">
        <v>277.24200000000002</v>
      </c>
      <c r="G1715">
        <v>44838512.907799996</v>
      </c>
      <c r="H1715">
        <v>7167130.665</v>
      </c>
      <c r="I1715">
        <v>10218245.664000001</v>
      </c>
      <c r="J1715">
        <v>561902.94570000004</v>
      </c>
      <c r="K1715">
        <v>900111.29119999998</v>
      </c>
      <c r="L1715">
        <v>2193710.4786999999</v>
      </c>
      <c r="M1715">
        <v>494381.73009999999</v>
      </c>
      <c r="N1715">
        <v>409544.70419999998</v>
      </c>
      <c r="O1715">
        <v>833080.03509999998</v>
      </c>
    </row>
    <row r="1716" spans="1:15" hidden="1">
      <c r="A1716" s="110" t="s">
        <v>36</v>
      </c>
      <c r="B1716" s="110" t="s">
        <v>115</v>
      </c>
      <c r="C1716" s="110" t="s">
        <v>116</v>
      </c>
      <c r="D1716" s="110" t="s">
        <v>7</v>
      </c>
      <c r="E1716" s="110" t="s">
        <v>114</v>
      </c>
      <c r="F1716">
        <v>85.985200000000006</v>
      </c>
      <c r="G1716">
        <v>13674239.157299999</v>
      </c>
      <c r="H1716">
        <v>2222849.4974000002</v>
      </c>
      <c r="I1716">
        <v>3169136.5247999998</v>
      </c>
      <c r="J1716">
        <v>174272.40760000001</v>
      </c>
      <c r="K1716">
        <v>279164.95120000001</v>
      </c>
      <c r="L1716">
        <v>680368.17740000004</v>
      </c>
      <c r="M1716">
        <v>153329.9859</v>
      </c>
      <c r="N1716">
        <v>127018.2126</v>
      </c>
      <c r="O1716">
        <v>258375.5471</v>
      </c>
    </row>
    <row r="1717" spans="1:15">
      <c r="A1717" s="110" t="s">
        <v>36</v>
      </c>
      <c r="B1717" s="110" t="s">
        <v>115</v>
      </c>
      <c r="C1717" s="110" t="s">
        <v>116</v>
      </c>
      <c r="D1717" s="110" t="s">
        <v>9</v>
      </c>
      <c r="E1717" s="110" t="s">
        <v>114</v>
      </c>
      <c r="F1717">
        <v>0.80359999999999998</v>
      </c>
      <c r="G1717">
        <v>72612.717399999994</v>
      </c>
      <c r="H1717">
        <v>20709.0344</v>
      </c>
      <c r="I1717">
        <v>22176.9984</v>
      </c>
      <c r="J1717">
        <v>1629.5039999999999</v>
      </c>
      <c r="K1717">
        <v>2852.1203999999998</v>
      </c>
      <c r="L1717">
        <v>6358.5811000000003</v>
      </c>
      <c r="M1717">
        <v>1432.9905000000001</v>
      </c>
      <c r="N1717">
        <v>0</v>
      </c>
      <c r="O1717">
        <v>4542.1652999999997</v>
      </c>
    </row>
    <row r="1718" spans="1:15">
      <c r="A1718" s="110" t="s">
        <v>36</v>
      </c>
      <c r="B1718" s="110" t="s">
        <v>115</v>
      </c>
      <c r="C1718" s="110" t="s">
        <v>116</v>
      </c>
      <c r="D1718" s="110" t="s">
        <v>9</v>
      </c>
      <c r="E1718" s="110" t="s">
        <v>112</v>
      </c>
      <c r="F1718">
        <v>423.49720000000002</v>
      </c>
      <c r="G1718">
        <v>46362937.639799997</v>
      </c>
      <c r="H1718">
        <v>12903973.050000001</v>
      </c>
      <c r="I1718">
        <v>9886579.4112</v>
      </c>
      <c r="J1718">
        <v>858328.49179999996</v>
      </c>
      <c r="K1718">
        <v>1776352.4611</v>
      </c>
      <c r="L1718">
        <v>3350972.2384000001</v>
      </c>
      <c r="M1718">
        <v>755186.00520000001</v>
      </c>
      <c r="N1718">
        <v>591364.58050000004</v>
      </c>
      <c r="O1718">
        <v>1980842.8189999999</v>
      </c>
    </row>
    <row r="1719" spans="1:15">
      <c r="A1719" s="110" t="s">
        <v>36</v>
      </c>
      <c r="B1719" s="110" t="s">
        <v>115</v>
      </c>
      <c r="C1719" s="110" t="s">
        <v>116</v>
      </c>
      <c r="D1719" s="110" t="s">
        <v>9</v>
      </c>
      <c r="E1719" s="110" t="s">
        <v>112</v>
      </c>
      <c r="F1719">
        <v>345.548</v>
      </c>
      <c r="G1719">
        <v>37369046.045999996</v>
      </c>
      <c r="H1719">
        <v>10528857.7444</v>
      </c>
      <c r="I1719">
        <v>8066847.7439999999</v>
      </c>
      <c r="J1719">
        <v>700343.66650000005</v>
      </c>
      <c r="K1719">
        <v>1449395.7461999999</v>
      </c>
      <c r="L1719">
        <v>2734189.872</v>
      </c>
      <c r="M1719">
        <v>616185.92449999996</v>
      </c>
      <c r="N1719">
        <v>482517.5894</v>
      </c>
      <c r="O1719">
        <v>1616247.4613999999</v>
      </c>
    </row>
    <row r="1720" spans="1:15">
      <c r="A1720" s="110" t="s">
        <v>36</v>
      </c>
      <c r="B1720" s="110" t="s">
        <v>115</v>
      </c>
      <c r="C1720" s="110" t="s">
        <v>116</v>
      </c>
      <c r="D1720" s="110" t="s">
        <v>9</v>
      </c>
      <c r="E1720" s="110" t="s">
        <v>112</v>
      </c>
      <c r="F1720">
        <v>343.13720000000001</v>
      </c>
      <c r="G1720">
        <v>37163839.0634</v>
      </c>
      <c r="H1720">
        <v>10455400.9636</v>
      </c>
      <c r="I1720">
        <v>8010566.0927999998</v>
      </c>
      <c r="J1720">
        <v>695457.64040000003</v>
      </c>
      <c r="K1720">
        <v>1439283.6828999999</v>
      </c>
      <c r="L1720">
        <v>2715114.1286999998</v>
      </c>
      <c r="M1720">
        <v>611886.95299999998</v>
      </c>
      <c r="N1720">
        <v>479151.1876</v>
      </c>
      <c r="O1720">
        <v>1604971.3163999999</v>
      </c>
    </row>
    <row r="1721" spans="1:15">
      <c r="A1721" s="110" t="s">
        <v>36</v>
      </c>
      <c r="B1721" s="110" t="s">
        <v>115</v>
      </c>
      <c r="C1721" s="110" t="s">
        <v>116</v>
      </c>
      <c r="D1721" s="110" t="s">
        <v>9</v>
      </c>
      <c r="E1721" s="110" t="s">
        <v>113</v>
      </c>
      <c r="F1721">
        <v>82.770799999999994</v>
      </c>
      <c r="G1721">
        <v>9244399.5815999992</v>
      </c>
      <c r="H1721">
        <v>2522028.8672000002</v>
      </c>
      <c r="I1721">
        <v>1932291.0336</v>
      </c>
      <c r="J1721">
        <v>167756.8775</v>
      </c>
      <c r="K1721">
        <v>347180.84149999998</v>
      </c>
      <c r="L1721">
        <v>654933.85309999995</v>
      </c>
      <c r="M1721">
        <v>147598.0238</v>
      </c>
      <c r="N1721">
        <v>115579.7947</v>
      </c>
      <c r="O1721">
        <v>387147.64769999997</v>
      </c>
    </row>
    <row r="1722" spans="1:15">
      <c r="A1722" s="110" t="s">
        <v>36</v>
      </c>
      <c r="B1722" s="110" t="s">
        <v>115</v>
      </c>
      <c r="C1722" s="110" t="s">
        <v>116</v>
      </c>
      <c r="D1722" s="110" t="s">
        <v>9</v>
      </c>
      <c r="E1722" s="110" t="s">
        <v>114</v>
      </c>
      <c r="F1722">
        <v>30.536799999999999</v>
      </c>
      <c r="G1722">
        <v>3328348.5995999998</v>
      </c>
      <c r="H1722">
        <v>930457.32920000004</v>
      </c>
      <c r="I1722">
        <v>712883.59680000006</v>
      </c>
      <c r="J1722">
        <v>61890.078300000001</v>
      </c>
      <c r="K1722">
        <v>128086.1357</v>
      </c>
      <c r="L1722">
        <v>241626.08170000001</v>
      </c>
      <c r="M1722">
        <v>54453.639799999997</v>
      </c>
      <c r="N1722">
        <v>42641.0893</v>
      </c>
      <c r="O1722">
        <v>142831.171</v>
      </c>
    </row>
    <row r="1723" spans="1:15">
      <c r="A1723" s="110" t="s">
        <v>36</v>
      </c>
      <c r="B1723" s="110" t="s">
        <v>115</v>
      </c>
      <c r="C1723" s="110" t="s">
        <v>116</v>
      </c>
      <c r="D1723" s="110" t="s">
        <v>9</v>
      </c>
      <c r="E1723" s="110" t="s">
        <v>114</v>
      </c>
      <c r="F1723">
        <v>15.2684</v>
      </c>
      <c r="G1723">
        <v>1665625.4084999999</v>
      </c>
      <c r="H1723">
        <v>465228.66460000002</v>
      </c>
      <c r="I1723">
        <v>356441.79840000003</v>
      </c>
      <c r="J1723">
        <v>30945.660599999999</v>
      </c>
      <c r="K1723">
        <v>64043.067900000002</v>
      </c>
      <c r="L1723">
        <v>120813.04090000001</v>
      </c>
      <c r="M1723">
        <v>27226.819899999999</v>
      </c>
      <c r="N1723">
        <v>21320.544600000001</v>
      </c>
      <c r="O1723">
        <v>71415.585500000001</v>
      </c>
    </row>
    <row r="1724" spans="1:15">
      <c r="A1724" s="110" t="s">
        <v>36</v>
      </c>
      <c r="B1724" s="110" t="s">
        <v>115</v>
      </c>
      <c r="C1724" s="110" t="s">
        <v>116</v>
      </c>
      <c r="D1724" s="110" t="s">
        <v>9</v>
      </c>
      <c r="E1724" s="110" t="s">
        <v>112</v>
      </c>
      <c r="F1724">
        <v>171.97040000000001</v>
      </c>
      <c r="G1724">
        <v>24983945.954399999</v>
      </c>
      <c r="H1724">
        <v>10072076.2278</v>
      </c>
      <c r="I1724">
        <v>4691813.5488</v>
      </c>
      <c r="J1724">
        <v>348542.32929999998</v>
      </c>
      <c r="K1724">
        <v>1195425.7339000001</v>
      </c>
      <c r="L1724">
        <v>1360736.3548999999</v>
      </c>
      <c r="M1724">
        <v>306659.97169999999</v>
      </c>
      <c r="N1724">
        <v>140770.17360000001</v>
      </c>
      <c r="O1724">
        <v>1042074.3905</v>
      </c>
    </row>
    <row r="1725" spans="1:15">
      <c r="A1725" s="110" t="s">
        <v>36</v>
      </c>
      <c r="B1725" s="110" t="s">
        <v>115</v>
      </c>
      <c r="C1725" s="110" t="s">
        <v>116</v>
      </c>
      <c r="D1725" s="110" t="s">
        <v>9</v>
      </c>
      <c r="E1725" s="110" t="s">
        <v>112</v>
      </c>
      <c r="F1725">
        <v>184.828</v>
      </c>
      <c r="G1725">
        <v>27275969.816199999</v>
      </c>
      <c r="H1725">
        <v>10825129.1318</v>
      </c>
      <c r="I1725">
        <v>5042604.0384</v>
      </c>
      <c r="J1725">
        <v>374601.96380000003</v>
      </c>
      <c r="K1725">
        <v>1284803.3588</v>
      </c>
      <c r="L1725">
        <v>1462473.6524</v>
      </c>
      <c r="M1725">
        <v>329587.82010000001</v>
      </c>
      <c r="N1725">
        <v>151295.04639999999</v>
      </c>
      <c r="O1725">
        <v>1119986.4945</v>
      </c>
    </row>
    <row r="1726" spans="1:15">
      <c r="A1726" s="110" t="s">
        <v>36</v>
      </c>
      <c r="B1726" s="110" t="s">
        <v>115</v>
      </c>
      <c r="C1726" s="110" t="s">
        <v>116</v>
      </c>
      <c r="D1726" s="110" t="s">
        <v>9</v>
      </c>
      <c r="E1726" s="110" t="s">
        <v>112</v>
      </c>
      <c r="F1726">
        <v>81.967200000000005</v>
      </c>
      <c r="G1726">
        <v>12914801.718599999</v>
      </c>
      <c r="H1726">
        <v>4800709.8767999997</v>
      </c>
      <c r="I1726">
        <v>2236284.8448000001</v>
      </c>
      <c r="J1726">
        <v>166128.6164</v>
      </c>
      <c r="K1726">
        <v>569782.3591</v>
      </c>
      <c r="L1726">
        <v>648575.272</v>
      </c>
      <c r="M1726">
        <v>146165.03330000001</v>
      </c>
      <c r="N1726">
        <v>67096.064100000003</v>
      </c>
      <c r="O1726">
        <v>496689.66279999999</v>
      </c>
    </row>
    <row r="1727" spans="1:15">
      <c r="A1727" s="110" t="s">
        <v>36</v>
      </c>
      <c r="B1727" s="110" t="s">
        <v>115</v>
      </c>
      <c r="C1727" s="110" t="s">
        <v>116</v>
      </c>
      <c r="D1727" s="110" t="s">
        <v>9</v>
      </c>
      <c r="E1727" s="110" t="s">
        <v>113</v>
      </c>
      <c r="F1727">
        <v>46.608800000000002</v>
      </c>
      <c r="G1727">
        <v>7296518.4083000002</v>
      </c>
      <c r="H1727">
        <v>2729815.1861999999</v>
      </c>
      <c r="I1727">
        <v>1271612.9664</v>
      </c>
      <c r="J1727">
        <v>94465.242899999997</v>
      </c>
      <c r="K1727">
        <v>323993.89049999998</v>
      </c>
      <c r="L1727">
        <v>368797.70370000001</v>
      </c>
      <c r="M1727">
        <v>83113.450299999997</v>
      </c>
      <c r="N1727">
        <v>38152.6639</v>
      </c>
      <c r="O1727">
        <v>282431.37689999997</v>
      </c>
    </row>
    <row r="1728" spans="1:15">
      <c r="A1728" s="110" t="s">
        <v>36</v>
      </c>
      <c r="B1728" s="110" t="s">
        <v>115</v>
      </c>
      <c r="C1728" s="110" t="s">
        <v>116</v>
      </c>
      <c r="D1728" s="110" t="s">
        <v>9</v>
      </c>
      <c r="E1728" s="110" t="s">
        <v>114</v>
      </c>
      <c r="F1728">
        <v>21.697199999999999</v>
      </c>
      <c r="G1728">
        <v>3192580.034</v>
      </c>
      <c r="H1728">
        <v>1270775.5824</v>
      </c>
      <c r="I1728">
        <v>591957.86880000005</v>
      </c>
      <c r="J1728">
        <v>43975.477899999998</v>
      </c>
      <c r="K1728">
        <v>150824.7421</v>
      </c>
      <c r="L1728">
        <v>171681.68960000001</v>
      </c>
      <c r="M1728">
        <v>38690.744100000004</v>
      </c>
      <c r="N1728">
        <v>17760.7228</v>
      </c>
      <c r="O1728">
        <v>131476.67540000001</v>
      </c>
    </row>
    <row r="1729" spans="1:15">
      <c r="A1729" s="110" t="s">
        <v>36</v>
      </c>
      <c r="B1729" s="110" t="s">
        <v>115</v>
      </c>
      <c r="C1729" s="110" t="s">
        <v>116</v>
      </c>
      <c r="D1729" s="110" t="s">
        <v>9</v>
      </c>
      <c r="E1729" s="110" t="s">
        <v>114</v>
      </c>
      <c r="F1729">
        <v>35.358400000000003</v>
      </c>
      <c r="G1729">
        <v>5140759.5438999999</v>
      </c>
      <c r="H1729">
        <v>2070894.6906000001</v>
      </c>
      <c r="I1729">
        <v>964672.66559999995</v>
      </c>
      <c r="J1729">
        <v>71663.373500000002</v>
      </c>
      <c r="K1729">
        <v>245788.46859999999</v>
      </c>
      <c r="L1729">
        <v>279777.56829999998</v>
      </c>
      <c r="M1729">
        <v>63051.582999999999</v>
      </c>
      <c r="N1729">
        <v>28943.4002</v>
      </c>
      <c r="O1729">
        <v>214258.28589999999</v>
      </c>
    </row>
    <row r="1730" spans="1:15" hidden="1">
      <c r="A1730" s="110" t="s">
        <v>36</v>
      </c>
      <c r="B1730" s="110" t="s">
        <v>115</v>
      </c>
      <c r="C1730" s="110" t="s">
        <v>116</v>
      </c>
      <c r="D1730" s="110" t="s">
        <v>11</v>
      </c>
      <c r="E1730" s="110" t="s">
        <v>112</v>
      </c>
      <c r="F1730">
        <v>596.27120000000002</v>
      </c>
      <c r="G1730">
        <v>230060882.47670001</v>
      </c>
      <c r="H1730">
        <v>114352317.13779999</v>
      </c>
      <c r="I1730">
        <v>19376048.6976</v>
      </c>
      <c r="J1730">
        <v>1208500.3251</v>
      </c>
      <c r="K1730">
        <v>7828925.0310000004</v>
      </c>
      <c r="L1730">
        <v>4718067.1743999999</v>
      </c>
      <c r="M1730">
        <v>1063278.9674</v>
      </c>
      <c r="N1730">
        <v>0</v>
      </c>
      <c r="O1730">
        <v>2412048.2248999998</v>
      </c>
    </row>
    <row r="1731" spans="1:15" hidden="1">
      <c r="A1731" s="110" t="s">
        <v>36</v>
      </c>
      <c r="B1731" s="110" t="s">
        <v>115</v>
      </c>
      <c r="C1731" s="110" t="s">
        <v>116</v>
      </c>
      <c r="D1731" s="110" t="s">
        <v>11</v>
      </c>
      <c r="E1731" s="110" t="s">
        <v>112</v>
      </c>
      <c r="F1731">
        <v>113.30759999999999</v>
      </c>
      <c r="G1731">
        <v>39860332.4362</v>
      </c>
      <c r="H1731">
        <v>21730023.3618</v>
      </c>
      <c r="I1731">
        <v>3681972.1343999999</v>
      </c>
      <c r="J1731">
        <v>229646.9558</v>
      </c>
      <c r="K1731">
        <v>1487706.7781</v>
      </c>
      <c r="L1731">
        <v>896559.93480000005</v>
      </c>
      <c r="M1731">
        <v>202051.6636</v>
      </c>
      <c r="N1731">
        <v>0</v>
      </c>
      <c r="O1731">
        <v>458354.17749999999</v>
      </c>
    </row>
    <row r="1732" spans="1:15" hidden="1">
      <c r="A1732" s="110" t="s">
        <v>36</v>
      </c>
      <c r="B1732" s="110" t="s">
        <v>115</v>
      </c>
      <c r="C1732" s="110" t="s">
        <v>116</v>
      </c>
      <c r="D1732" s="110" t="s">
        <v>11</v>
      </c>
      <c r="E1732" s="110" t="s">
        <v>112</v>
      </c>
      <c r="F1732">
        <v>107.6824</v>
      </c>
      <c r="G1732">
        <v>34977792.281999998</v>
      </c>
      <c r="H1732">
        <v>20651227.1142</v>
      </c>
      <c r="I1732">
        <v>3499178.784</v>
      </c>
      <c r="J1732">
        <v>218246.64249999999</v>
      </c>
      <c r="K1732">
        <v>1413848.9948</v>
      </c>
      <c r="L1732">
        <v>852049.86710000003</v>
      </c>
      <c r="M1732">
        <v>192020.73</v>
      </c>
      <c r="N1732">
        <v>0</v>
      </c>
      <c r="O1732">
        <v>435599.00559999997</v>
      </c>
    </row>
    <row r="1733" spans="1:15" hidden="1">
      <c r="A1733" s="110" t="s">
        <v>36</v>
      </c>
      <c r="B1733" s="110" t="s">
        <v>115</v>
      </c>
      <c r="C1733" s="110" t="s">
        <v>116</v>
      </c>
      <c r="D1733" s="110" t="s">
        <v>11</v>
      </c>
      <c r="E1733" s="110" t="s">
        <v>113</v>
      </c>
      <c r="F1733">
        <v>78.752799999999993</v>
      </c>
      <c r="G1733">
        <v>28693185.1391</v>
      </c>
      <c r="H1733">
        <v>15103135.535399999</v>
      </c>
      <c r="I1733">
        <v>2559100.608</v>
      </c>
      <c r="J1733">
        <v>159613.0863</v>
      </c>
      <c r="K1733">
        <v>1034008.9664</v>
      </c>
      <c r="L1733">
        <v>623140.94759999996</v>
      </c>
      <c r="M1733">
        <v>140433.07120000001</v>
      </c>
      <c r="N1733">
        <v>0</v>
      </c>
      <c r="O1733">
        <v>318572.40710000001</v>
      </c>
    </row>
    <row r="1734" spans="1:15" hidden="1">
      <c r="A1734" s="110" t="s">
        <v>36</v>
      </c>
      <c r="B1734" s="110" t="s">
        <v>115</v>
      </c>
      <c r="C1734" s="110" t="s">
        <v>116</v>
      </c>
      <c r="D1734" s="110" t="s">
        <v>11</v>
      </c>
      <c r="E1734" s="110" t="s">
        <v>114</v>
      </c>
      <c r="F1734">
        <v>133.39760000000001</v>
      </c>
      <c r="G1734">
        <v>53261632.6787</v>
      </c>
      <c r="H1734">
        <v>25582863.012600001</v>
      </c>
      <c r="I1734">
        <v>4334803.392</v>
      </c>
      <c r="J1734">
        <v>270365.91159999999</v>
      </c>
      <c r="K1734">
        <v>1751484.5756999999</v>
      </c>
      <c r="L1734">
        <v>1055524.4622</v>
      </c>
      <c r="M1734">
        <v>237876.42670000001</v>
      </c>
      <c r="N1734">
        <v>0</v>
      </c>
      <c r="O1734">
        <v>539622.64870000002</v>
      </c>
    </row>
    <row r="1735" spans="1:15" hidden="1">
      <c r="A1735" s="110" t="s">
        <v>36</v>
      </c>
      <c r="B1735" s="110" t="s">
        <v>115</v>
      </c>
      <c r="C1735" s="110" t="s">
        <v>116</v>
      </c>
      <c r="D1735" s="110" t="s">
        <v>11</v>
      </c>
      <c r="E1735" s="110" t="s">
        <v>114</v>
      </c>
      <c r="F1735">
        <v>116.52200000000001</v>
      </c>
      <c r="G1735">
        <v>42886279.2038</v>
      </c>
      <c r="H1735">
        <v>22346475.860599998</v>
      </c>
      <c r="I1735">
        <v>3786424.9152000002</v>
      </c>
      <c r="J1735">
        <v>236162.4859</v>
      </c>
      <c r="K1735">
        <v>1529911.2257000001</v>
      </c>
      <c r="L1735">
        <v>921994.25919999997</v>
      </c>
      <c r="M1735">
        <v>207783.6257</v>
      </c>
      <c r="N1735">
        <v>0</v>
      </c>
      <c r="O1735">
        <v>471357.13290000003</v>
      </c>
    </row>
    <row r="1736" spans="1:15" hidden="1">
      <c r="A1736" s="110" t="s">
        <v>36</v>
      </c>
      <c r="B1736" s="110" t="s">
        <v>115</v>
      </c>
      <c r="C1736" s="110" t="s">
        <v>116</v>
      </c>
      <c r="D1736" s="110" t="s">
        <v>12</v>
      </c>
      <c r="E1736" s="110" t="s">
        <v>112</v>
      </c>
      <c r="F1736">
        <v>8.0359999999999996</v>
      </c>
      <c r="G1736">
        <v>414994.82270000002</v>
      </c>
      <c r="H1736">
        <v>178399.4706</v>
      </c>
      <c r="I1736">
        <v>25963.430400000001</v>
      </c>
      <c r="J1736">
        <v>16286.339400000001</v>
      </c>
      <c r="K1736">
        <v>26188.0422</v>
      </c>
      <c r="L1736">
        <v>123166.228</v>
      </c>
      <c r="M1736">
        <v>14329.905199999999</v>
      </c>
      <c r="N1736">
        <v>3280.8762999999999</v>
      </c>
      <c r="O1736">
        <v>66413.577499999999</v>
      </c>
    </row>
    <row r="1737" spans="1:15" hidden="1">
      <c r="A1737" s="110" t="s">
        <v>36</v>
      </c>
      <c r="B1737" s="110" t="s">
        <v>115</v>
      </c>
      <c r="C1737" s="110" t="s">
        <v>116</v>
      </c>
      <c r="D1737" s="110" t="s">
        <v>12</v>
      </c>
      <c r="E1737" s="110" t="s">
        <v>113</v>
      </c>
      <c r="F1737">
        <v>5.6252000000000004</v>
      </c>
      <c r="G1737">
        <v>296554.43660000002</v>
      </c>
      <c r="H1737">
        <v>124879.39079999999</v>
      </c>
      <c r="I1737">
        <v>18174.0864</v>
      </c>
      <c r="J1737">
        <v>11400.3133</v>
      </c>
      <c r="K1737">
        <v>18331.629499999999</v>
      </c>
      <c r="L1737">
        <v>86216.359599999996</v>
      </c>
      <c r="M1737">
        <v>10030.9337</v>
      </c>
      <c r="N1737">
        <v>2296.6134000000002</v>
      </c>
      <c r="O1737">
        <v>46489.504300000001</v>
      </c>
    </row>
    <row r="1738" spans="1:15" hidden="1">
      <c r="A1738" s="110" t="s">
        <v>36</v>
      </c>
      <c r="B1738" s="110" t="s">
        <v>115</v>
      </c>
      <c r="C1738" s="110" t="s">
        <v>116</v>
      </c>
      <c r="D1738" s="110" t="s">
        <v>12</v>
      </c>
      <c r="E1738" s="110" t="s">
        <v>114</v>
      </c>
      <c r="F1738">
        <v>43.394399999999997</v>
      </c>
      <c r="G1738">
        <v>2476270.9153</v>
      </c>
      <c r="H1738">
        <v>963358.2548</v>
      </c>
      <c r="I1738">
        <v>140201.1072</v>
      </c>
      <c r="J1738">
        <v>87949.712799999994</v>
      </c>
      <c r="K1738">
        <v>141415.4278</v>
      </c>
      <c r="L1738">
        <v>665097.63119999995</v>
      </c>
      <c r="M1738">
        <v>77381.488200000007</v>
      </c>
      <c r="N1738">
        <v>17716.732100000001</v>
      </c>
      <c r="O1738">
        <v>358633.3187</v>
      </c>
    </row>
    <row r="1739" spans="1:15" hidden="1">
      <c r="A1739" s="110" t="s">
        <v>36</v>
      </c>
      <c r="B1739" s="110" t="s">
        <v>115</v>
      </c>
      <c r="C1739" s="110" t="s">
        <v>116</v>
      </c>
      <c r="D1739" s="110" t="s">
        <v>7</v>
      </c>
      <c r="E1739" s="110" t="s">
        <v>112</v>
      </c>
      <c r="F1739">
        <v>277.24200000000002</v>
      </c>
      <c r="G1739">
        <v>39458627.5101</v>
      </c>
      <c r="H1739">
        <v>7126403.7988</v>
      </c>
      <c r="I1739">
        <v>10251374.976</v>
      </c>
      <c r="J1739">
        <v>561902.94570000004</v>
      </c>
      <c r="K1739">
        <v>602074.2439</v>
      </c>
      <c r="L1739">
        <v>2193710.4786999999</v>
      </c>
      <c r="M1739">
        <v>494381.73009999999</v>
      </c>
      <c r="N1739">
        <v>896165.36549999996</v>
      </c>
      <c r="O1739">
        <v>1428815.1148000001</v>
      </c>
    </row>
    <row r="1740" spans="1:15" hidden="1">
      <c r="A1740" s="110" t="s">
        <v>36</v>
      </c>
      <c r="B1740" s="110" t="s">
        <v>115</v>
      </c>
      <c r="C1740" s="110" t="s">
        <v>116</v>
      </c>
      <c r="D1740" s="110" t="s">
        <v>7</v>
      </c>
      <c r="E1740" s="110" t="s">
        <v>112</v>
      </c>
      <c r="F1740">
        <v>269.20600000000002</v>
      </c>
      <c r="G1740">
        <v>38814580.265100002</v>
      </c>
      <c r="H1740">
        <v>6919840.8049999997</v>
      </c>
      <c r="I1740">
        <v>9954232.9536000006</v>
      </c>
      <c r="J1740">
        <v>545616.60629999998</v>
      </c>
      <c r="K1740">
        <v>584622.81649999996</v>
      </c>
      <c r="L1740">
        <v>2130124.6677000001</v>
      </c>
      <c r="M1740">
        <v>480051.82490000001</v>
      </c>
      <c r="N1740">
        <v>870189.55779999995</v>
      </c>
      <c r="O1740">
        <v>1387400.1839000001</v>
      </c>
    </row>
    <row r="1741" spans="1:15" hidden="1">
      <c r="A1741" s="110" t="s">
        <v>36</v>
      </c>
      <c r="B1741" s="110" t="s">
        <v>115</v>
      </c>
      <c r="C1741" s="110" t="s">
        <v>116</v>
      </c>
      <c r="D1741" s="110" t="s">
        <v>7</v>
      </c>
      <c r="E1741" s="110" t="s">
        <v>112</v>
      </c>
      <c r="F1741">
        <v>36.161999999999999</v>
      </c>
      <c r="G1741">
        <v>5075855.0460999999</v>
      </c>
      <c r="H1741">
        <v>929530.68819999998</v>
      </c>
      <c r="I1741">
        <v>1337135.5584</v>
      </c>
      <c r="J1741">
        <v>73292.877500000002</v>
      </c>
      <c r="K1741">
        <v>78531.4231</v>
      </c>
      <c r="L1741">
        <v>286136.14939999999</v>
      </c>
      <c r="M1741">
        <v>64484.573499999999</v>
      </c>
      <c r="N1741">
        <v>116891.1346</v>
      </c>
      <c r="O1741">
        <v>186367.18890000001</v>
      </c>
    </row>
    <row r="1742" spans="1:15" hidden="1">
      <c r="A1742" s="110" t="s">
        <v>36</v>
      </c>
      <c r="B1742" s="110" t="s">
        <v>115</v>
      </c>
      <c r="C1742" s="110" t="s">
        <v>116</v>
      </c>
      <c r="D1742" s="110" t="s">
        <v>7</v>
      </c>
      <c r="E1742" s="110" t="s">
        <v>113</v>
      </c>
      <c r="F1742">
        <v>60.27</v>
      </c>
      <c r="G1742">
        <v>8245900.7297999999</v>
      </c>
      <c r="H1742">
        <v>1549218.0788</v>
      </c>
      <c r="I1742">
        <v>2228560.0512000001</v>
      </c>
      <c r="J1742">
        <v>122153.1385</v>
      </c>
      <c r="K1742">
        <v>130885.7052</v>
      </c>
      <c r="L1742">
        <v>476893.58230000001</v>
      </c>
      <c r="M1742">
        <v>107474.2892</v>
      </c>
      <c r="N1742">
        <v>194818.5577</v>
      </c>
      <c r="O1742">
        <v>310611.98149999999</v>
      </c>
    </row>
    <row r="1743" spans="1:15" hidden="1">
      <c r="A1743" s="110" t="s">
        <v>36</v>
      </c>
      <c r="B1743" s="110" t="s">
        <v>115</v>
      </c>
      <c r="C1743" s="110" t="s">
        <v>116</v>
      </c>
      <c r="D1743" s="110" t="s">
        <v>7</v>
      </c>
      <c r="E1743" s="110" t="s">
        <v>114</v>
      </c>
      <c r="F1743">
        <v>237.06200000000001</v>
      </c>
      <c r="G1743">
        <v>31638966.900199998</v>
      </c>
      <c r="H1743">
        <v>6093592.8068000004</v>
      </c>
      <c r="I1743">
        <v>8765668.8000000007</v>
      </c>
      <c r="J1743">
        <v>480468.76289999997</v>
      </c>
      <c r="K1743">
        <v>514817.10710000002</v>
      </c>
      <c r="L1743">
        <v>1875781.4238</v>
      </c>
      <c r="M1743">
        <v>422732.20400000003</v>
      </c>
      <c r="N1743">
        <v>766286.32700000005</v>
      </c>
      <c r="O1743">
        <v>1221740.4605</v>
      </c>
    </row>
    <row r="1744" spans="1:15" hidden="1">
      <c r="A1744" s="110" t="s">
        <v>36</v>
      </c>
      <c r="B1744" s="110" t="s">
        <v>115</v>
      </c>
      <c r="C1744" s="110" t="s">
        <v>116</v>
      </c>
      <c r="D1744" s="110" t="s">
        <v>7</v>
      </c>
      <c r="E1744" s="110" t="s">
        <v>114</v>
      </c>
      <c r="F1744">
        <v>129.37960000000001</v>
      </c>
      <c r="G1744">
        <v>18405011.158399999</v>
      </c>
      <c r="H1744">
        <v>3325654.8939999999</v>
      </c>
      <c r="I1744">
        <v>4783974.9888000004</v>
      </c>
      <c r="J1744">
        <v>262222.12040000001</v>
      </c>
      <c r="K1744">
        <v>280967.98050000001</v>
      </c>
      <c r="L1744">
        <v>1023731.5567</v>
      </c>
      <c r="M1744">
        <v>230711.47409999999</v>
      </c>
      <c r="N1744">
        <v>418210.50390000001</v>
      </c>
      <c r="O1744">
        <v>666780.38690000004</v>
      </c>
    </row>
    <row r="1745" spans="1:15" hidden="1">
      <c r="A1745" s="110" t="s">
        <v>36</v>
      </c>
      <c r="B1745" s="110" t="s">
        <v>115</v>
      </c>
      <c r="C1745" s="110" t="s">
        <v>116</v>
      </c>
      <c r="D1745" s="110" t="s">
        <v>7</v>
      </c>
      <c r="E1745" s="110" t="s">
        <v>112</v>
      </c>
      <c r="F1745">
        <v>352.78039999999999</v>
      </c>
      <c r="G1745">
        <v>43024011.221299998</v>
      </c>
      <c r="H1745">
        <v>9120215.4800000004</v>
      </c>
      <c r="I1745">
        <v>13334441.4144</v>
      </c>
      <c r="J1745">
        <v>715001.74479999999</v>
      </c>
      <c r="K1745">
        <v>1036237.953</v>
      </c>
      <c r="L1745">
        <v>2791417.1017999998</v>
      </c>
      <c r="M1745">
        <v>629082.83920000005</v>
      </c>
      <c r="N1745">
        <v>271572.21500000003</v>
      </c>
      <c r="O1745">
        <v>906573.0577</v>
      </c>
    </row>
    <row r="1746" spans="1:15" hidden="1">
      <c r="A1746" s="110" t="s">
        <v>36</v>
      </c>
      <c r="B1746" s="110" t="s">
        <v>115</v>
      </c>
      <c r="C1746" s="110" t="s">
        <v>116</v>
      </c>
      <c r="D1746" s="110" t="s">
        <v>7</v>
      </c>
      <c r="E1746" s="110" t="s">
        <v>112</v>
      </c>
      <c r="F1746">
        <v>82.770799999999994</v>
      </c>
      <c r="G1746">
        <v>10071669.193700001</v>
      </c>
      <c r="H1746">
        <v>2139823.2592000002</v>
      </c>
      <c r="I1746">
        <v>3128582.3424</v>
      </c>
      <c r="J1746">
        <v>167756.8775</v>
      </c>
      <c r="K1746">
        <v>243126.44459999999</v>
      </c>
      <c r="L1746">
        <v>654933.85309999995</v>
      </c>
      <c r="M1746">
        <v>147598.0238</v>
      </c>
      <c r="N1746">
        <v>63717.398999999998</v>
      </c>
      <c r="O1746">
        <v>212703.92929999999</v>
      </c>
    </row>
    <row r="1747" spans="1:15" hidden="1">
      <c r="A1747" s="110" t="s">
        <v>36</v>
      </c>
      <c r="B1747" s="110" t="s">
        <v>115</v>
      </c>
      <c r="C1747" s="110" t="s">
        <v>116</v>
      </c>
      <c r="D1747" s="110" t="s">
        <v>7</v>
      </c>
      <c r="E1747" s="110" t="s">
        <v>112</v>
      </c>
      <c r="F1747">
        <v>137.41560000000001</v>
      </c>
      <c r="G1747">
        <v>16686215.0255</v>
      </c>
      <c r="H1747">
        <v>3552521.2681999998</v>
      </c>
      <c r="I1747">
        <v>5194053.4463999998</v>
      </c>
      <c r="J1747">
        <v>278508.45980000001</v>
      </c>
      <c r="K1747">
        <v>403637.10700000002</v>
      </c>
      <c r="L1747">
        <v>1087317.3677000001</v>
      </c>
      <c r="M1747">
        <v>245041.3793</v>
      </c>
      <c r="N1747">
        <v>105783.2546</v>
      </c>
      <c r="O1747">
        <v>353129.82429999998</v>
      </c>
    </row>
    <row r="1748" spans="1:15" hidden="1">
      <c r="A1748" s="110" t="s">
        <v>36</v>
      </c>
      <c r="B1748" s="110" t="s">
        <v>115</v>
      </c>
      <c r="C1748" s="110" t="s">
        <v>116</v>
      </c>
      <c r="D1748" s="110" t="s">
        <v>7</v>
      </c>
      <c r="E1748" s="110" t="s">
        <v>113</v>
      </c>
      <c r="F1748">
        <v>6.4287999999999998</v>
      </c>
      <c r="G1748">
        <v>788660.89119999995</v>
      </c>
      <c r="H1748">
        <v>166199.62539999999</v>
      </c>
      <c r="I1748">
        <v>242996.83199999999</v>
      </c>
      <c r="J1748">
        <v>13029.817300000001</v>
      </c>
      <c r="K1748">
        <v>18883.6073</v>
      </c>
      <c r="L1748">
        <v>50868.648800000003</v>
      </c>
      <c r="M1748">
        <v>11463.924199999999</v>
      </c>
      <c r="N1748">
        <v>4948.9242000000004</v>
      </c>
      <c r="O1748">
        <v>16520.693500000001</v>
      </c>
    </row>
    <row r="1749" spans="1:15" hidden="1">
      <c r="A1749" s="110" t="s">
        <v>36</v>
      </c>
      <c r="B1749" s="110" t="s">
        <v>115</v>
      </c>
      <c r="C1749" s="110" t="s">
        <v>116</v>
      </c>
      <c r="D1749" s="110" t="s">
        <v>7</v>
      </c>
      <c r="E1749" s="110" t="s">
        <v>112</v>
      </c>
      <c r="F1749">
        <v>748.15160000000003</v>
      </c>
      <c r="G1749">
        <v>114072784.25560001</v>
      </c>
      <c r="H1749">
        <v>24290138.367199998</v>
      </c>
      <c r="I1749">
        <v>28601026.655999999</v>
      </c>
      <c r="J1749">
        <v>1516326.1843999999</v>
      </c>
      <c r="K1749">
        <v>2366433.7414000002</v>
      </c>
      <c r="L1749">
        <v>5919839.0018999996</v>
      </c>
      <c r="M1749">
        <v>1334114.1761</v>
      </c>
      <c r="N1749">
        <v>247555.74429999999</v>
      </c>
      <c r="O1749">
        <v>3098557.3966999999</v>
      </c>
    </row>
    <row r="1750" spans="1:15" hidden="1">
      <c r="A1750" s="110" t="s">
        <v>36</v>
      </c>
      <c r="B1750" s="110" t="s">
        <v>115</v>
      </c>
      <c r="C1750" s="110" t="s">
        <v>116</v>
      </c>
      <c r="D1750" s="110" t="s">
        <v>7</v>
      </c>
      <c r="E1750" s="110" t="s">
        <v>112</v>
      </c>
      <c r="F1750">
        <v>374.4776</v>
      </c>
      <c r="G1750">
        <v>57050831.614399999</v>
      </c>
      <c r="H1750">
        <v>12158114.539000001</v>
      </c>
      <c r="I1750">
        <v>14315873.568</v>
      </c>
      <c r="J1750">
        <v>758977.22270000004</v>
      </c>
      <c r="K1750">
        <v>1184487.7803</v>
      </c>
      <c r="L1750">
        <v>2963098.7914999998</v>
      </c>
      <c r="M1750">
        <v>667773.58330000006</v>
      </c>
      <c r="N1750">
        <v>123910.82369999999</v>
      </c>
      <c r="O1750">
        <v>1550942.8001000001</v>
      </c>
    </row>
    <row r="1751" spans="1:15" hidden="1">
      <c r="A1751" s="110" t="s">
        <v>36</v>
      </c>
      <c r="B1751" s="110" t="s">
        <v>115</v>
      </c>
      <c r="C1751" s="110" t="s">
        <v>116</v>
      </c>
      <c r="D1751" s="110" t="s">
        <v>7</v>
      </c>
      <c r="E1751" s="110" t="s">
        <v>112</v>
      </c>
      <c r="F1751">
        <v>488.58879999999999</v>
      </c>
      <c r="G1751">
        <v>74457057.517900005</v>
      </c>
      <c r="H1751">
        <v>15862948.544</v>
      </c>
      <c r="I1751">
        <v>18678221.8752</v>
      </c>
      <c r="J1751">
        <v>990253.6825</v>
      </c>
      <c r="K1751">
        <v>1545426.1168</v>
      </c>
      <c r="L1751">
        <v>3866017.3073</v>
      </c>
      <c r="M1751">
        <v>871258.23750000005</v>
      </c>
      <c r="N1751">
        <v>161669.0575</v>
      </c>
      <c r="O1751">
        <v>2023547.6876000001</v>
      </c>
    </row>
    <row r="1752" spans="1:15" hidden="1">
      <c r="A1752" s="110" t="s">
        <v>36</v>
      </c>
      <c r="B1752" s="110" t="s">
        <v>115</v>
      </c>
      <c r="C1752" s="110" t="s">
        <v>116</v>
      </c>
      <c r="D1752" s="110" t="s">
        <v>7</v>
      </c>
      <c r="E1752" s="110" t="s">
        <v>113</v>
      </c>
      <c r="F1752">
        <v>28.929600000000001</v>
      </c>
      <c r="G1752">
        <v>4447703.9653000003</v>
      </c>
      <c r="H1752">
        <v>939253.65780000004</v>
      </c>
      <c r="I1752">
        <v>1105946.7264</v>
      </c>
      <c r="J1752">
        <v>58633.556199999999</v>
      </c>
      <c r="K1752">
        <v>91505.493799999997</v>
      </c>
      <c r="L1752">
        <v>228908.91949999999</v>
      </c>
      <c r="M1752">
        <v>51587.658799999997</v>
      </c>
      <c r="N1752">
        <v>9572.51</v>
      </c>
      <c r="O1752">
        <v>119815.3236</v>
      </c>
    </row>
    <row r="1753" spans="1:15" hidden="1">
      <c r="A1753" s="110" t="s">
        <v>36</v>
      </c>
      <c r="B1753" s="110" t="s">
        <v>115</v>
      </c>
      <c r="C1753" s="110" t="s">
        <v>116</v>
      </c>
      <c r="D1753" s="110" t="s">
        <v>7</v>
      </c>
      <c r="E1753" s="110" t="s">
        <v>114</v>
      </c>
      <c r="F1753">
        <v>73.127600000000001</v>
      </c>
      <c r="G1753">
        <v>10746801.511</v>
      </c>
      <c r="H1753">
        <v>2374224.4575999998</v>
      </c>
      <c r="I1753">
        <v>2795588.8703999999</v>
      </c>
      <c r="J1753">
        <v>148212.77309999999</v>
      </c>
      <c r="K1753">
        <v>231305.55369999999</v>
      </c>
      <c r="L1753">
        <v>578630.87990000006</v>
      </c>
      <c r="M1753">
        <v>130402.1375</v>
      </c>
      <c r="N1753">
        <v>24197.178</v>
      </c>
      <c r="O1753">
        <v>302866.51250000001</v>
      </c>
    </row>
    <row r="1754" spans="1:15" hidden="1">
      <c r="A1754" s="110" t="s">
        <v>36</v>
      </c>
      <c r="B1754" s="110" t="s">
        <v>115</v>
      </c>
      <c r="C1754" s="110" t="s">
        <v>116</v>
      </c>
      <c r="D1754" s="110" t="s">
        <v>7</v>
      </c>
      <c r="E1754" s="110" t="s">
        <v>114</v>
      </c>
      <c r="F1754">
        <v>112.504</v>
      </c>
      <c r="G1754">
        <v>17749592.917100001</v>
      </c>
      <c r="H1754">
        <v>3652652.5833999999</v>
      </c>
      <c r="I1754">
        <v>4300906.5599999996</v>
      </c>
      <c r="J1754">
        <v>228018.69469999999</v>
      </c>
      <c r="K1754">
        <v>355854.69799999997</v>
      </c>
      <c r="L1754">
        <v>890201.35369999998</v>
      </c>
      <c r="M1754">
        <v>200618.67310000001</v>
      </c>
      <c r="N1754">
        <v>37226.4277</v>
      </c>
      <c r="O1754">
        <v>465948.48070000001</v>
      </c>
    </row>
    <row r="1755" spans="1:15">
      <c r="A1755" s="110" t="s">
        <v>36</v>
      </c>
      <c r="B1755" s="110" t="s">
        <v>115</v>
      </c>
      <c r="C1755" s="110" t="s">
        <v>116</v>
      </c>
      <c r="D1755" s="110" t="s">
        <v>9</v>
      </c>
      <c r="E1755" s="110" t="s">
        <v>112</v>
      </c>
      <c r="F1755">
        <v>73.127600000000001</v>
      </c>
      <c r="G1755">
        <v>7949392.4358999999</v>
      </c>
      <c r="H1755">
        <v>2221064.6198</v>
      </c>
      <c r="I1755">
        <v>1688301.5423999999</v>
      </c>
      <c r="J1755">
        <v>148212.77309999999</v>
      </c>
      <c r="K1755">
        <v>285014.15669999999</v>
      </c>
      <c r="L1755">
        <v>578630.87990000006</v>
      </c>
      <c r="M1755">
        <v>130402.1375</v>
      </c>
      <c r="N1755">
        <v>102114.1875</v>
      </c>
      <c r="O1755">
        <v>342043.0674</v>
      </c>
    </row>
    <row r="1756" spans="1:15">
      <c r="A1756" s="110" t="s">
        <v>36</v>
      </c>
      <c r="B1756" s="110" t="s">
        <v>115</v>
      </c>
      <c r="C1756" s="110" t="s">
        <v>116</v>
      </c>
      <c r="D1756" s="110" t="s">
        <v>9</v>
      </c>
      <c r="E1756" s="110" t="s">
        <v>112</v>
      </c>
      <c r="F1756">
        <v>282.86720000000003</v>
      </c>
      <c r="G1756">
        <v>30568105.138</v>
      </c>
      <c r="H1756">
        <v>8591369.9279999994</v>
      </c>
      <c r="I1756">
        <v>6530570.2655999996</v>
      </c>
      <c r="J1756">
        <v>573304.50190000003</v>
      </c>
      <c r="K1756">
        <v>1102472.3424</v>
      </c>
      <c r="L1756">
        <v>2238220.5463999999</v>
      </c>
      <c r="M1756">
        <v>504412.66379999998</v>
      </c>
      <c r="N1756">
        <v>394991.14299999998</v>
      </c>
      <c r="O1756">
        <v>1323067.6894</v>
      </c>
    </row>
    <row r="1757" spans="1:15">
      <c r="A1757" s="110" t="s">
        <v>36</v>
      </c>
      <c r="B1757" s="110" t="s">
        <v>115</v>
      </c>
      <c r="C1757" s="110" t="s">
        <v>116</v>
      </c>
      <c r="D1757" s="110" t="s">
        <v>9</v>
      </c>
      <c r="E1757" s="110" t="s">
        <v>112</v>
      </c>
      <c r="F1757">
        <v>183.2208</v>
      </c>
      <c r="G1757">
        <v>19842892.8473</v>
      </c>
      <c r="H1757">
        <v>5564864.9740000004</v>
      </c>
      <c r="I1757">
        <v>4230029.4336000001</v>
      </c>
      <c r="J1757">
        <v>371345.44170000002</v>
      </c>
      <c r="K1757">
        <v>714101.40359999996</v>
      </c>
      <c r="L1757">
        <v>1449756.4902999999</v>
      </c>
      <c r="M1757">
        <v>326721.83909999998</v>
      </c>
      <c r="N1757">
        <v>255846.53580000001</v>
      </c>
      <c r="O1757">
        <v>856987.02610000002</v>
      </c>
    </row>
    <row r="1758" spans="1:15">
      <c r="A1758" s="110" t="s">
        <v>36</v>
      </c>
      <c r="B1758" s="110" t="s">
        <v>115</v>
      </c>
      <c r="C1758" s="110" t="s">
        <v>116</v>
      </c>
      <c r="D1758" s="110" t="s">
        <v>9</v>
      </c>
      <c r="E1758" s="110" t="s">
        <v>114</v>
      </c>
      <c r="F1758">
        <v>11.250400000000001</v>
      </c>
      <c r="G1758">
        <v>1227937.9183</v>
      </c>
      <c r="H1758">
        <v>341702.24920000002</v>
      </c>
      <c r="I1758">
        <v>259738.2144</v>
      </c>
      <c r="J1758">
        <v>22801.869500000001</v>
      </c>
      <c r="K1758">
        <v>43848.3318</v>
      </c>
      <c r="L1758">
        <v>89020.135399999999</v>
      </c>
      <c r="M1758">
        <v>20061.867300000002</v>
      </c>
      <c r="N1758">
        <v>15709.875</v>
      </c>
      <c r="O1758">
        <v>52622.010399999999</v>
      </c>
    </row>
    <row r="1759" spans="1:15">
      <c r="A1759" s="110" t="s">
        <v>36</v>
      </c>
      <c r="B1759" s="110" t="s">
        <v>115</v>
      </c>
      <c r="C1759" s="110" t="s">
        <v>116</v>
      </c>
      <c r="D1759" s="110" t="s">
        <v>9</v>
      </c>
      <c r="E1759" s="110" t="s">
        <v>114</v>
      </c>
      <c r="F1759">
        <v>12.8576</v>
      </c>
      <c r="G1759">
        <v>1397906.1891000001</v>
      </c>
      <c r="H1759">
        <v>390517.538</v>
      </c>
      <c r="I1759">
        <v>296844.4608</v>
      </c>
      <c r="J1759">
        <v>26059.6345</v>
      </c>
      <c r="K1759">
        <v>50112.379200000003</v>
      </c>
      <c r="L1759">
        <v>101737.29760000001</v>
      </c>
      <c r="M1759">
        <v>22927.848399999999</v>
      </c>
      <c r="N1759">
        <v>17954.142899999999</v>
      </c>
      <c r="O1759">
        <v>60139.440399999999</v>
      </c>
    </row>
    <row r="1760" spans="1:15">
      <c r="A1760" s="110" t="s">
        <v>36</v>
      </c>
      <c r="B1760" s="110" t="s">
        <v>115</v>
      </c>
      <c r="C1760" s="110" t="s">
        <v>116</v>
      </c>
      <c r="D1760" s="110" t="s">
        <v>9</v>
      </c>
      <c r="E1760" s="110" t="s">
        <v>112</v>
      </c>
      <c r="F1760">
        <v>93.217600000000004</v>
      </c>
      <c r="G1760">
        <v>13836454.6569</v>
      </c>
      <c r="H1760">
        <v>5444700.7143999999</v>
      </c>
      <c r="I1760">
        <v>2470417.0175999999</v>
      </c>
      <c r="J1760">
        <v>188929.24290000001</v>
      </c>
      <c r="K1760">
        <v>605698.91830000002</v>
      </c>
      <c r="L1760">
        <v>737595.40729999996</v>
      </c>
      <c r="M1760">
        <v>166226.90059999999</v>
      </c>
      <c r="N1760">
        <v>76305.327799999999</v>
      </c>
      <c r="O1760">
        <v>564862.7537</v>
      </c>
    </row>
    <row r="1761" spans="1:15">
      <c r="A1761" s="110" t="s">
        <v>36</v>
      </c>
      <c r="B1761" s="110" t="s">
        <v>115</v>
      </c>
      <c r="C1761" s="110" t="s">
        <v>116</v>
      </c>
      <c r="D1761" s="110" t="s">
        <v>9</v>
      </c>
      <c r="E1761" s="110" t="s">
        <v>112</v>
      </c>
      <c r="F1761">
        <v>273.22399999999999</v>
      </c>
      <c r="G1761">
        <v>40343192.050399996</v>
      </c>
      <c r="H1761">
        <v>15958604.9388</v>
      </c>
      <c r="I1761">
        <v>7240878.9312000005</v>
      </c>
      <c r="J1761">
        <v>553759.15449999995</v>
      </c>
      <c r="K1761">
        <v>1775324.4155999999</v>
      </c>
      <c r="L1761">
        <v>2161917.5732</v>
      </c>
      <c r="M1761">
        <v>487216.77750000003</v>
      </c>
      <c r="N1761">
        <v>223653.54689999999</v>
      </c>
      <c r="O1761">
        <v>1655632.2091999999</v>
      </c>
    </row>
    <row r="1762" spans="1:15">
      <c r="A1762" s="110" t="s">
        <v>36</v>
      </c>
      <c r="B1762" s="110" t="s">
        <v>115</v>
      </c>
      <c r="C1762" s="110" t="s">
        <v>116</v>
      </c>
      <c r="D1762" s="110" t="s">
        <v>9</v>
      </c>
      <c r="E1762" s="110" t="s">
        <v>112</v>
      </c>
      <c r="F1762">
        <v>69.913200000000003</v>
      </c>
      <c r="G1762">
        <v>10879556.4801</v>
      </c>
      <c r="H1762">
        <v>4083524.7404</v>
      </c>
      <c r="I1762">
        <v>1852813.7472000001</v>
      </c>
      <c r="J1762">
        <v>141697.24290000001</v>
      </c>
      <c r="K1762">
        <v>454274.1887</v>
      </c>
      <c r="L1762">
        <v>553196.55550000002</v>
      </c>
      <c r="M1762">
        <v>124670.17539999999</v>
      </c>
      <c r="N1762">
        <v>57228.995799999997</v>
      </c>
      <c r="O1762">
        <v>423647.06530000002</v>
      </c>
    </row>
    <row r="1763" spans="1:15">
      <c r="A1763" s="110" t="s">
        <v>36</v>
      </c>
      <c r="B1763" s="110" t="s">
        <v>115</v>
      </c>
      <c r="C1763" s="110" t="s">
        <v>116</v>
      </c>
      <c r="D1763" s="110" t="s">
        <v>9</v>
      </c>
      <c r="E1763" s="110" t="s">
        <v>114</v>
      </c>
      <c r="F1763">
        <v>0.80359999999999998</v>
      </c>
      <c r="G1763">
        <v>123136.6004</v>
      </c>
      <c r="H1763">
        <v>46937.349399999999</v>
      </c>
      <c r="I1763">
        <v>21296.121599999999</v>
      </c>
      <c r="J1763">
        <v>1629.5039999999999</v>
      </c>
      <c r="K1763">
        <v>5221.5424000000003</v>
      </c>
      <c r="L1763">
        <v>6358.5811000000003</v>
      </c>
      <c r="M1763">
        <v>1432.9905000000001</v>
      </c>
      <c r="N1763">
        <v>657.80449999999996</v>
      </c>
      <c r="O1763">
        <v>4869.5065000000004</v>
      </c>
    </row>
    <row r="1764" spans="1:15">
      <c r="A1764" s="110" t="s">
        <v>36</v>
      </c>
      <c r="B1764" s="110" t="s">
        <v>115</v>
      </c>
      <c r="C1764" s="110" t="s">
        <v>116</v>
      </c>
      <c r="D1764" s="110" t="s">
        <v>9</v>
      </c>
      <c r="E1764" s="110" t="s">
        <v>112</v>
      </c>
      <c r="F1764">
        <v>282.06360000000001</v>
      </c>
      <c r="G1764">
        <v>30569288.9373</v>
      </c>
      <c r="H1764">
        <v>8617479.7283999994</v>
      </c>
      <c r="I1764">
        <v>6501456.4607999995</v>
      </c>
      <c r="J1764">
        <v>571676.24080000003</v>
      </c>
      <c r="K1764">
        <v>1003867.4978</v>
      </c>
      <c r="L1764">
        <v>2231861.9652999998</v>
      </c>
      <c r="M1764">
        <v>502979.67330000002</v>
      </c>
      <c r="N1764">
        <v>393869.00900000002</v>
      </c>
      <c r="O1764">
        <v>1319308.9742999999</v>
      </c>
    </row>
    <row r="1765" spans="1:15">
      <c r="A1765" s="110" t="s">
        <v>36</v>
      </c>
      <c r="B1765" s="110" t="s">
        <v>115</v>
      </c>
      <c r="C1765" s="110" t="s">
        <v>116</v>
      </c>
      <c r="D1765" s="110" t="s">
        <v>9</v>
      </c>
      <c r="E1765" s="110" t="s">
        <v>112</v>
      </c>
      <c r="F1765">
        <v>33.751199999999997</v>
      </c>
      <c r="G1765">
        <v>3659532.3459999999</v>
      </c>
      <c r="H1765">
        <v>1031152.583</v>
      </c>
      <c r="I1765">
        <v>777952.76159999997</v>
      </c>
      <c r="J1765">
        <v>68405.608399999997</v>
      </c>
      <c r="K1765">
        <v>120120.89720000001</v>
      </c>
      <c r="L1765">
        <v>267060.40610000002</v>
      </c>
      <c r="M1765">
        <v>60185.601900000001</v>
      </c>
      <c r="N1765">
        <v>47129.625</v>
      </c>
      <c r="O1765">
        <v>157866.03109999999</v>
      </c>
    </row>
    <row r="1766" spans="1:15">
      <c r="A1766" s="110" t="s">
        <v>36</v>
      </c>
      <c r="B1766" s="110" t="s">
        <v>115</v>
      </c>
      <c r="C1766" s="110" t="s">
        <v>116</v>
      </c>
      <c r="D1766" s="110" t="s">
        <v>9</v>
      </c>
      <c r="E1766" s="110" t="s">
        <v>112</v>
      </c>
      <c r="F1766">
        <v>275.63479999999998</v>
      </c>
      <c r="G1766">
        <v>29848709.230999999</v>
      </c>
      <c r="H1766">
        <v>8421070.0155999996</v>
      </c>
      <c r="I1766">
        <v>6353275.5071999999</v>
      </c>
      <c r="J1766">
        <v>558646.42359999998</v>
      </c>
      <c r="K1766">
        <v>980987.32689999999</v>
      </c>
      <c r="L1766">
        <v>2180993.3165000002</v>
      </c>
      <c r="M1766">
        <v>491515.74910000002</v>
      </c>
      <c r="N1766">
        <v>384891.9376</v>
      </c>
      <c r="O1766">
        <v>1289239.2541</v>
      </c>
    </row>
    <row r="1767" spans="1:15">
      <c r="A1767" s="110" t="s">
        <v>36</v>
      </c>
      <c r="B1767" s="110" t="s">
        <v>115</v>
      </c>
      <c r="C1767" s="110" t="s">
        <v>116</v>
      </c>
      <c r="D1767" s="110" t="s">
        <v>9</v>
      </c>
      <c r="E1767" s="110" t="s">
        <v>112</v>
      </c>
      <c r="F1767">
        <v>80.36</v>
      </c>
      <c r="G1767">
        <v>11888692.022600001</v>
      </c>
      <c r="H1767">
        <v>4721390.2026000004</v>
      </c>
      <c r="I1767">
        <v>2102852.0832000002</v>
      </c>
      <c r="J1767">
        <v>162870.85140000001</v>
      </c>
      <c r="K1767">
        <v>516038.81849999999</v>
      </c>
      <c r="L1767">
        <v>635858.10979999998</v>
      </c>
      <c r="M1767">
        <v>143299.05220000001</v>
      </c>
      <c r="N1767">
        <v>65780.455000000002</v>
      </c>
      <c r="O1767">
        <v>486950.64980000001</v>
      </c>
    </row>
    <row r="1768" spans="1:15">
      <c r="A1768" s="110" t="s">
        <v>36</v>
      </c>
      <c r="B1768" s="110" t="s">
        <v>115</v>
      </c>
      <c r="C1768" s="110" t="s">
        <v>116</v>
      </c>
      <c r="D1768" s="110" t="s">
        <v>9</v>
      </c>
      <c r="E1768" s="110" t="s">
        <v>112</v>
      </c>
      <c r="F1768">
        <v>24.9116</v>
      </c>
      <c r="G1768">
        <v>3680246.4459000002</v>
      </c>
      <c r="H1768">
        <v>1463630.6525999999</v>
      </c>
      <c r="I1768">
        <v>651884.25600000005</v>
      </c>
      <c r="J1768">
        <v>50489.765099999997</v>
      </c>
      <c r="K1768">
        <v>159972.0337</v>
      </c>
      <c r="L1768">
        <v>197116.014</v>
      </c>
      <c r="M1768">
        <v>44422.706200000001</v>
      </c>
      <c r="N1768">
        <v>20391.940999999999</v>
      </c>
      <c r="O1768">
        <v>150954.70139999999</v>
      </c>
    </row>
    <row r="1769" spans="1:15">
      <c r="A1769" s="110" t="s">
        <v>36</v>
      </c>
      <c r="B1769" s="110" t="s">
        <v>115</v>
      </c>
      <c r="C1769" s="110" t="s">
        <v>116</v>
      </c>
      <c r="D1769" s="110" t="s">
        <v>9</v>
      </c>
      <c r="E1769" s="110" t="s">
        <v>112</v>
      </c>
      <c r="F1769">
        <v>16.071999999999999</v>
      </c>
      <c r="G1769">
        <v>2377803.1634</v>
      </c>
      <c r="H1769">
        <v>944278.19960000005</v>
      </c>
      <c r="I1769">
        <v>420570.25919999997</v>
      </c>
      <c r="J1769">
        <v>32573.921699999999</v>
      </c>
      <c r="K1769">
        <v>103207.7637</v>
      </c>
      <c r="L1769">
        <v>127171.622</v>
      </c>
      <c r="M1769">
        <v>28659.810399999998</v>
      </c>
      <c r="N1769">
        <v>13156.091</v>
      </c>
      <c r="O1769">
        <v>97390.13</v>
      </c>
    </row>
    <row r="1770" spans="1:15">
      <c r="A1770" s="110" t="s">
        <v>36</v>
      </c>
      <c r="B1770" s="110" t="s">
        <v>115</v>
      </c>
      <c r="C1770" s="110" t="s">
        <v>116</v>
      </c>
      <c r="D1770" s="110" t="s">
        <v>9</v>
      </c>
      <c r="E1770" s="110" t="s">
        <v>112</v>
      </c>
      <c r="F1770">
        <v>160.72</v>
      </c>
      <c r="G1770">
        <v>25129671.003400002</v>
      </c>
      <c r="H1770">
        <v>11857470.8378</v>
      </c>
      <c r="I1770">
        <v>4282335.7248</v>
      </c>
      <c r="J1770">
        <v>325741.70270000002</v>
      </c>
      <c r="K1770">
        <v>1034668.1803</v>
      </c>
      <c r="L1770">
        <v>1271716.2194999999</v>
      </c>
      <c r="M1770">
        <v>286598.10440000001</v>
      </c>
      <c r="N1770">
        <v>88300.418999999994</v>
      </c>
      <c r="O1770">
        <v>973901.29949999996</v>
      </c>
    </row>
    <row r="1771" spans="1:15">
      <c r="A1771" s="110" t="s">
        <v>36</v>
      </c>
      <c r="B1771" s="110" t="s">
        <v>115</v>
      </c>
      <c r="C1771" s="110" t="s">
        <v>116</v>
      </c>
      <c r="D1771" s="110" t="s">
        <v>9</v>
      </c>
      <c r="E1771" s="110" t="s">
        <v>112</v>
      </c>
      <c r="F1771">
        <v>901.63919999999996</v>
      </c>
      <c r="G1771">
        <v>140428075.69929999</v>
      </c>
      <c r="H1771">
        <v>66520407.605999999</v>
      </c>
      <c r="I1771">
        <v>24023902.636799999</v>
      </c>
      <c r="J1771">
        <v>1827408.5659</v>
      </c>
      <c r="K1771">
        <v>5804488.4913999997</v>
      </c>
      <c r="L1771">
        <v>7134327.9914999995</v>
      </c>
      <c r="M1771">
        <v>1607815.3659000001</v>
      </c>
      <c r="N1771">
        <v>495365.3504</v>
      </c>
      <c r="O1771">
        <v>5463586.2904000003</v>
      </c>
    </row>
    <row r="1772" spans="1:15">
      <c r="A1772" s="110" t="s">
        <v>36</v>
      </c>
      <c r="B1772" s="110" t="s">
        <v>115</v>
      </c>
      <c r="C1772" s="110" t="s">
        <v>116</v>
      </c>
      <c r="D1772" s="110" t="s">
        <v>9</v>
      </c>
      <c r="E1772" s="110" t="s">
        <v>112</v>
      </c>
      <c r="F1772">
        <v>40.18</v>
      </c>
      <c r="G1772">
        <v>6278285.5914000003</v>
      </c>
      <c r="H1772">
        <v>2964367.5106000002</v>
      </c>
      <c r="I1772">
        <v>1070584.9151999999</v>
      </c>
      <c r="J1772">
        <v>81435.425700000007</v>
      </c>
      <c r="K1772">
        <v>258667.04509999999</v>
      </c>
      <c r="L1772">
        <v>317929.05489999999</v>
      </c>
      <c r="M1772">
        <v>71649.526100000003</v>
      </c>
      <c r="N1772">
        <v>22075.1047</v>
      </c>
      <c r="O1772">
        <v>243475.32490000001</v>
      </c>
    </row>
    <row r="1773" spans="1:15">
      <c r="A1773" s="110" t="s">
        <v>36</v>
      </c>
      <c r="B1773" s="110" t="s">
        <v>115</v>
      </c>
      <c r="C1773" s="110" t="s">
        <v>116</v>
      </c>
      <c r="D1773" s="110" t="s">
        <v>9</v>
      </c>
      <c r="E1773" s="110" t="s">
        <v>114</v>
      </c>
      <c r="F1773">
        <v>0.80359999999999998</v>
      </c>
      <c r="G1773">
        <v>136183.85</v>
      </c>
      <c r="H1773">
        <v>59286.729800000001</v>
      </c>
      <c r="I1773">
        <v>21411.84</v>
      </c>
      <c r="J1773">
        <v>1629.5039999999999</v>
      </c>
      <c r="K1773">
        <v>5173.3409000000001</v>
      </c>
      <c r="L1773">
        <v>6358.5811000000003</v>
      </c>
      <c r="M1773">
        <v>1432.9905000000001</v>
      </c>
      <c r="N1773">
        <v>441.50209999999998</v>
      </c>
      <c r="O1773">
        <v>4869.5065000000004</v>
      </c>
    </row>
    <row r="1774" spans="1:15" hidden="1">
      <c r="A1774" s="110" t="s">
        <v>36</v>
      </c>
      <c r="B1774" s="110" t="s">
        <v>115</v>
      </c>
      <c r="C1774" s="110" t="s">
        <v>116</v>
      </c>
      <c r="D1774" s="110" t="s">
        <v>11</v>
      </c>
      <c r="E1774" s="110" t="s">
        <v>112</v>
      </c>
      <c r="F1774">
        <v>284.4744</v>
      </c>
      <c r="G1774">
        <v>112773892.3708</v>
      </c>
      <c r="H1774">
        <v>45593019.202600002</v>
      </c>
      <c r="I1774">
        <v>9262277.0688000005</v>
      </c>
      <c r="J1774">
        <v>576562.26690000005</v>
      </c>
      <c r="K1774">
        <v>3277172.1512000002</v>
      </c>
      <c r="L1774">
        <v>2250937.7086</v>
      </c>
      <c r="M1774">
        <v>507278.64480000001</v>
      </c>
      <c r="N1774">
        <v>0</v>
      </c>
      <c r="O1774">
        <v>1748254.3173</v>
      </c>
    </row>
    <row r="1775" spans="1:15" hidden="1">
      <c r="A1775" s="110" t="s">
        <v>36</v>
      </c>
      <c r="B1775" s="110" t="s">
        <v>115</v>
      </c>
      <c r="C1775" s="110" t="s">
        <v>116</v>
      </c>
      <c r="D1775" s="110" t="s">
        <v>11</v>
      </c>
      <c r="E1775" s="110" t="s">
        <v>112</v>
      </c>
      <c r="F1775">
        <v>95.628399999999999</v>
      </c>
      <c r="G1775">
        <v>36327227.9388</v>
      </c>
      <c r="H1775">
        <v>15326466.3566</v>
      </c>
      <c r="I1775">
        <v>3113590.1184</v>
      </c>
      <c r="J1775">
        <v>193816.51199999999</v>
      </c>
      <c r="K1775">
        <v>1101648.2655</v>
      </c>
      <c r="L1775">
        <v>756671.15060000005</v>
      </c>
      <c r="M1775">
        <v>170525.87210000001</v>
      </c>
      <c r="N1775">
        <v>0</v>
      </c>
      <c r="O1775">
        <v>587690.01060000004</v>
      </c>
    </row>
    <row r="1776" spans="1:15" hidden="1">
      <c r="A1776" s="110" t="s">
        <v>36</v>
      </c>
      <c r="B1776" s="110" t="s">
        <v>115</v>
      </c>
      <c r="C1776" s="110" t="s">
        <v>116</v>
      </c>
      <c r="D1776" s="110" t="s">
        <v>11</v>
      </c>
      <c r="E1776" s="110" t="s">
        <v>112</v>
      </c>
      <c r="F1776">
        <v>83.574399999999997</v>
      </c>
      <c r="G1776">
        <v>26802038.816799998</v>
      </c>
      <c r="H1776">
        <v>13394559.0666</v>
      </c>
      <c r="I1776">
        <v>2721120.5375999999</v>
      </c>
      <c r="J1776">
        <v>169385.1385</v>
      </c>
      <c r="K1776">
        <v>962785.03879999998</v>
      </c>
      <c r="L1776">
        <v>661292.43420000002</v>
      </c>
      <c r="M1776">
        <v>149031.01430000001</v>
      </c>
      <c r="N1776">
        <v>0</v>
      </c>
      <c r="O1776">
        <v>513611.43780000001</v>
      </c>
    </row>
    <row r="1777" spans="1:15" hidden="1">
      <c r="A1777" s="110" t="s">
        <v>36</v>
      </c>
      <c r="B1777" s="110" t="s">
        <v>115</v>
      </c>
      <c r="C1777" s="110" t="s">
        <v>116</v>
      </c>
      <c r="D1777" s="110" t="s">
        <v>11</v>
      </c>
      <c r="E1777" s="110" t="s">
        <v>113</v>
      </c>
      <c r="F1777">
        <v>58.662799999999997</v>
      </c>
      <c r="G1777">
        <v>22816674.483399998</v>
      </c>
      <c r="H1777">
        <v>9401950.1370000001</v>
      </c>
      <c r="I1777">
        <v>1910017.2095999999</v>
      </c>
      <c r="J1777">
        <v>118895.3735</v>
      </c>
      <c r="K1777">
        <v>675801.0368</v>
      </c>
      <c r="L1777">
        <v>464176.42009999999</v>
      </c>
      <c r="M1777">
        <v>104608.30809999999</v>
      </c>
      <c r="N1777">
        <v>0</v>
      </c>
      <c r="O1777">
        <v>360515.72080000001</v>
      </c>
    </row>
    <row r="1778" spans="1:15" hidden="1">
      <c r="A1778" s="110" t="s">
        <v>36</v>
      </c>
      <c r="B1778" s="110" t="s">
        <v>115</v>
      </c>
      <c r="C1778" s="110" t="s">
        <v>116</v>
      </c>
      <c r="D1778" s="110" t="s">
        <v>11</v>
      </c>
      <c r="E1778" s="110" t="s">
        <v>114</v>
      </c>
      <c r="F1778">
        <v>123.7544</v>
      </c>
      <c r="G1778">
        <v>50008399.640900001</v>
      </c>
      <c r="H1778">
        <v>19834251.093800001</v>
      </c>
      <c r="I1778">
        <v>4029351.6864</v>
      </c>
      <c r="J1778">
        <v>250820.56419999999</v>
      </c>
      <c r="K1778">
        <v>1425662.4613000001</v>
      </c>
      <c r="L1778">
        <v>979221.48899999994</v>
      </c>
      <c r="M1778">
        <v>220680.5404</v>
      </c>
      <c r="N1778">
        <v>0</v>
      </c>
      <c r="O1778">
        <v>760540.01370000001</v>
      </c>
    </row>
    <row r="1779" spans="1:15" hidden="1">
      <c r="A1779" s="110" t="s">
        <v>36</v>
      </c>
      <c r="B1779" s="110" t="s">
        <v>115</v>
      </c>
      <c r="C1779" s="110" t="s">
        <v>116</v>
      </c>
      <c r="D1779" s="110" t="s">
        <v>11</v>
      </c>
      <c r="E1779" s="110" t="s">
        <v>114</v>
      </c>
      <c r="F1779">
        <v>193.66759999999999</v>
      </c>
      <c r="G1779">
        <v>78673927.793099999</v>
      </c>
      <c r="H1779">
        <v>31039314.1712</v>
      </c>
      <c r="I1779">
        <v>6305673.5231999997</v>
      </c>
      <c r="J1779">
        <v>392519.05009999999</v>
      </c>
      <c r="K1779">
        <v>2231069.1764000002</v>
      </c>
      <c r="L1779">
        <v>1532418.0445000001</v>
      </c>
      <c r="M1779">
        <v>345350.71580000001</v>
      </c>
      <c r="N1779">
        <v>0</v>
      </c>
      <c r="O1779">
        <v>1190195.7357999999</v>
      </c>
    </row>
    <row r="1780" spans="1:15" hidden="1">
      <c r="A1780" s="110" t="s">
        <v>36</v>
      </c>
      <c r="B1780" s="110" t="s">
        <v>115</v>
      </c>
      <c r="C1780" s="110" t="s">
        <v>116</v>
      </c>
      <c r="D1780" s="110" t="s">
        <v>11</v>
      </c>
      <c r="E1780" s="110" t="s">
        <v>112</v>
      </c>
      <c r="F1780">
        <v>76.341999999999999</v>
      </c>
      <c r="G1780">
        <v>31210017.8849</v>
      </c>
      <c r="H1780">
        <v>12965602.232799999</v>
      </c>
      <c r="I1780">
        <v>2485639.1039999998</v>
      </c>
      <c r="J1780">
        <v>154727.06020000001</v>
      </c>
      <c r="K1780">
        <v>825495.31929999997</v>
      </c>
      <c r="L1780">
        <v>604065.20429999998</v>
      </c>
      <c r="M1780">
        <v>136134.09959999999</v>
      </c>
      <c r="N1780">
        <v>0</v>
      </c>
      <c r="O1780">
        <v>308820.19050000003</v>
      </c>
    </row>
    <row r="1781" spans="1:15" hidden="1">
      <c r="A1781" s="110" t="s">
        <v>36</v>
      </c>
      <c r="B1781" s="110" t="s">
        <v>115</v>
      </c>
      <c r="C1781" s="110" t="s">
        <v>116</v>
      </c>
      <c r="D1781" s="110" t="s">
        <v>11</v>
      </c>
      <c r="E1781" s="110" t="s">
        <v>112</v>
      </c>
      <c r="F1781">
        <v>14.4648</v>
      </c>
      <c r="G1781">
        <v>5773623.5458000004</v>
      </c>
      <c r="H1781">
        <v>2456640.6239999998</v>
      </c>
      <c r="I1781">
        <v>470962.86719999998</v>
      </c>
      <c r="J1781">
        <v>29316.156599999998</v>
      </c>
      <c r="K1781">
        <v>156409.63939999999</v>
      </c>
      <c r="L1781">
        <v>114454.4598</v>
      </c>
      <c r="M1781">
        <v>25793.829399999999</v>
      </c>
      <c r="N1781">
        <v>0</v>
      </c>
      <c r="O1781">
        <v>58513.299299999999</v>
      </c>
    </row>
    <row r="1782" spans="1:15" hidden="1">
      <c r="A1782" s="110" t="s">
        <v>36</v>
      </c>
      <c r="B1782" s="110" t="s">
        <v>115</v>
      </c>
      <c r="C1782" s="110" t="s">
        <v>116</v>
      </c>
      <c r="D1782" s="110" t="s">
        <v>11</v>
      </c>
      <c r="E1782" s="110" t="s">
        <v>112</v>
      </c>
      <c r="F1782">
        <v>60.27</v>
      </c>
      <c r="G1782">
        <v>18607642.9003</v>
      </c>
      <c r="H1782">
        <v>10236001.8046</v>
      </c>
      <c r="I1782">
        <v>1962347.1168</v>
      </c>
      <c r="J1782">
        <v>122153.1385</v>
      </c>
      <c r="K1782">
        <v>651706.83100000001</v>
      </c>
      <c r="L1782">
        <v>476893.58230000001</v>
      </c>
      <c r="M1782">
        <v>107474.2892</v>
      </c>
      <c r="N1782">
        <v>0</v>
      </c>
      <c r="O1782">
        <v>243805.4136</v>
      </c>
    </row>
    <row r="1783" spans="1:15" hidden="1">
      <c r="A1783" s="110" t="s">
        <v>36</v>
      </c>
      <c r="B1783" s="110" t="s">
        <v>115</v>
      </c>
      <c r="C1783" s="110" t="s">
        <v>116</v>
      </c>
      <c r="D1783" s="110" t="s">
        <v>12</v>
      </c>
      <c r="E1783" s="110" t="s">
        <v>112</v>
      </c>
      <c r="F1783">
        <v>8.0359999999999996</v>
      </c>
      <c r="G1783">
        <v>414485.6617</v>
      </c>
      <c r="H1783">
        <v>187116.2592</v>
      </c>
      <c r="I1783">
        <v>25765.843199999999</v>
      </c>
      <c r="J1783">
        <v>16286.339400000001</v>
      </c>
      <c r="K1783">
        <v>25483.933400000002</v>
      </c>
      <c r="L1783">
        <v>123166.228</v>
      </c>
      <c r="M1783">
        <v>14329.905199999999</v>
      </c>
      <c r="N1783">
        <v>3922.3579</v>
      </c>
      <c r="O1783">
        <v>65927.593500000003</v>
      </c>
    </row>
    <row r="1784" spans="1:15" hidden="1">
      <c r="A1784" s="110" t="s">
        <v>36</v>
      </c>
      <c r="B1784" s="110" t="s">
        <v>115</v>
      </c>
      <c r="C1784" s="110" t="s">
        <v>116</v>
      </c>
      <c r="D1784" s="110" t="s">
        <v>12</v>
      </c>
      <c r="E1784" s="110" t="s">
        <v>112</v>
      </c>
      <c r="F1784">
        <v>8.0359999999999996</v>
      </c>
      <c r="G1784">
        <v>414485.6617</v>
      </c>
      <c r="H1784">
        <v>188302.20060000001</v>
      </c>
      <c r="I1784">
        <v>25715.4624</v>
      </c>
      <c r="J1784">
        <v>16286.339400000001</v>
      </c>
      <c r="K1784">
        <v>28723.166499999999</v>
      </c>
      <c r="L1784">
        <v>123166.228</v>
      </c>
      <c r="M1784">
        <v>14329.905199999999</v>
      </c>
      <c r="N1784">
        <v>3922.3579</v>
      </c>
      <c r="O1784">
        <v>65927.593500000003</v>
      </c>
    </row>
    <row r="1785" spans="1:15" hidden="1">
      <c r="A1785" s="110" t="s">
        <v>36</v>
      </c>
      <c r="B1785" s="110" t="s">
        <v>115</v>
      </c>
      <c r="C1785" s="110" t="s">
        <v>116</v>
      </c>
      <c r="D1785" s="110" t="s">
        <v>7</v>
      </c>
      <c r="E1785" s="110" t="s">
        <v>112</v>
      </c>
      <c r="F1785">
        <v>747.34799999999996</v>
      </c>
      <c r="G1785">
        <v>79349863.629999995</v>
      </c>
      <c r="H1785">
        <v>14043815.452199999</v>
      </c>
      <c r="I1785">
        <v>26471482.1952</v>
      </c>
      <c r="J1785">
        <v>1514696.6804</v>
      </c>
      <c r="K1785">
        <v>2676058.0551</v>
      </c>
      <c r="L1785">
        <v>5913480.4208000004</v>
      </c>
      <c r="M1785">
        <v>1332681.1856</v>
      </c>
      <c r="N1785">
        <v>1583253.3768</v>
      </c>
      <c r="O1785">
        <v>2795271.7777</v>
      </c>
    </row>
    <row r="1786" spans="1:15" hidden="1">
      <c r="A1786" s="110" t="s">
        <v>36</v>
      </c>
      <c r="B1786" s="110" t="s">
        <v>115</v>
      </c>
      <c r="C1786" s="110" t="s">
        <v>116</v>
      </c>
      <c r="D1786" s="110" t="s">
        <v>7</v>
      </c>
      <c r="E1786" s="110" t="s">
        <v>112</v>
      </c>
      <c r="F1786">
        <v>77.949200000000005</v>
      </c>
      <c r="G1786">
        <v>6210066.7740000002</v>
      </c>
      <c r="H1786">
        <v>1464784.7779999999</v>
      </c>
      <c r="I1786">
        <v>2761004.0255999998</v>
      </c>
      <c r="J1786">
        <v>157983.58230000001</v>
      </c>
      <c r="K1786">
        <v>279115.73259999999</v>
      </c>
      <c r="L1786">
        <v>616782.3665</v>
      </c>
      <c r="M1786">
        <v>139000.08059999999</v>
      </c>
      <c r="N1786">
        <v>165135.02960000001</v>
      </c>
      <c r="O1786">
        <v>291549.85210000002</v>
      </c>
    </row>
    <row r="1787" spans="1:15" hidden="1">
      <c r="A1787" s="110" t="s">
        <v>36</v>
      </c>
      <c r="B1787" s="110" t="s">
        <v>115</v>
      </c>
      <c r="C1787" s="110" t="s">
        <v>116</v>
      </c>
      <c r="D1787" s="110" t="s">
        <v>7</v>
      </c>
      <c r="E1787" s="110" t="s">
        <v>112</v>
      </c>
      <c r="F1787">
        <v>52.234000000000002</v>
      </c>
      <c r="G1787">
        <v>5477438.2509000003</v>
      </c>
      <c r="H1787">
        <v>981557.00679999997</v>
      </c>
      <c r="I1787">
        <v>1850156.9472000001</v>
      </c>
      <c r="J1787">
        <v>105865.55620000001</v>
      </c>
      <c r="K1787">
        <v>187036.31570000001</v>
      </c>
      <c r="L1787">
        <v>413307.77130000002</v>
      </c>
      <c r="M1787">
        <v>93144.383900000001</v>
      </c>
      <c r="N1787">
        <v>110657.4941</v>
      </c>
      <c r="O1787">
        <v>195368.45759999999</v>
      </c>
    </row>
    <row r="1788" spans="1:15" hidden="1">
      <c r="A1788" s="110" t="s">
        <v>36</v>
      </c>
      <c r="B1788" s="110" t="s">
        <v>115</v>
      </c>
      <c r="C1788" s="110" t="s">
        <v>116</v>
      </c>
      <c r="D1788" s="110" t="s">
        <v>7</v>
      </c>
      <c r="E1788" s="110" t="s">
        <v>113</v>
      </c>
      <c r="F1788">
        <v>86.788799999999995</v>
      </c>
      <c r="G1788">
        <v>8972647.6482999995</v>
      </c>
      <c r="H1788">
        <v>1630894.5231999999</v>
      </c>
      <c r="I1788">
        <v>3074107.3152000001</v>
      </c>
      <c r="J1788">
        <v>175899.42569999999</v>
      </c>
      <c r="K1788">
        <v>310768.03220000002</v>
      </c>
      <c r="L1788">
        <v>686726.7585</v>
      </c>
      <c r="M1788">
        <v>154762.97640000001</v>
      </c>
      <c r="N1788">
        <v>183861.6825</v>
      </c>
      <c r="O1788">
        <v>324612.20640000002</v>
      </c>
    </row>
    <row r="1789" spans="1:15" hidden="1">
      <c r="A1789" s="110" t="s">
        <v>36</v>
      </c>
      <c r="B1789" s="110" t="s">
        <v>115</v>
      </c>
      <c r="C1789" s="110" t="s">
        <v>116</v>
      </c>
      <c r="D1789" s="110" t="s">
        <v>7</v>
      </c>
      <c r="E1789" s="110" t="s">
        <v>114</v>
      </c>
      <c r="F1789">
        <v>128.57599999999999</v>
      </c>
      <c r="G1789">
        <v>13841863.696599999</v>
      </c>
      <c r="H1789">
        <v>2416140.4468</v>
      </c>
      <c r="I1789">
        <v>4554233.8175999997</v>
      </c>
      <c r="J1789">
        <v>260592.6164</v>
      </c>
      <c r="K1789">
        <v>460397.08470000001</v>
      </c>
      <c r="L1789">
        <v>1017372.9756</v>
      </c>
      <c r="M1789">
        <v>229278.4835</v>
      </c>
      <c r="N1789">
        <v>272387.6777</v>
      </c>
      <c r="O1789">
        <v>480906.97249999997</v>
      </c>
    </row>
    <row r="1790" spans="1:15" hidden="1">
      <c r="A1790" s="110" t="s">
        <v>36</v>
      </c>
      <c r="B1790" s="110" t="s">
        <v>115</v>
      </c>
      <c r="C1790" s="110" t="s">
        <v>116</v>
      </c>
      <c r="D1790" s="110" t="s">
        <v>7</v>
      </c>
      <c r="E1790" s="110" t="s">
        <v>114</v>
      </c>
      <c r="F1790">
        <v>3.2143999999999999</v>
      </c>
      <c r="G1790">
        <v>376456.90700000001</v>
      </c>
      <c r="H1790">
        <v>60403.471400000002</v>
      </c>
      <c r="I1790">
        <v>113855.8848</v>
      </c>
      <c r="J1790">
        <v>6514.2871999999998</v>
      </c>
      <c r="K1790">
        <v>11509.927100000001</v>
      </c>
      <c r="L1790">
        <v>25434.324400000001</v>
      </c>
      <c r="M1790">
        <v>5731.9620999999997</v>
      </c>
      <c r="N1790">
        <v>6809.6918999999998</v>
      </c>
      <c r="O1790">
        <v>12022.674300000001</v>
      </c>
    </row>
    <row r="1791" spans="1:15" hidden="1">
      <c r="A1791" s="110" t="s">
        <v>36</v>
      </c>
      <c r="B1791" s="110" t="s">
        <v>115</v>
      </c>
      <c r="C1791" s="110" t="s">
        <v>116</v>
      </c>
      <c r="D1791" s="110" t="s">
        <v>7</v>
      </c>
      <c r="E1791" s="110" t="s">
        <v>112</v>
      </c>
      <c r="F1791">
        <v>112.504</v>
      </c>
      <c r="G1791">
        <v>12413194.638800001</v>
      </c>
      <c r="H1791">
        <v>3173247.5046000001</v>
      </c>
      <c r="I1791">
        <v>4178966.1312000002</v>
      </c>
      <c r="J1791">
        <v>228018.69469999999</v>
      </c>
      <c r="K1791">
        <v>402293.228</v>
      </c>
      <c r="L1791">
        <v>890201.35369999998</v>
      </c>
      <c r="M1791">
        <v>200618.67310000001</v>
      </c>
      <c r="N1791">
        <v>238339.21799999999</v>
      </c>
      <c r="O1791">
        <v>420793.60090000002</v>
      </c>
    </row>
    <row r="1792" spans="1:15" hidden="1">
      <c r="A1792" s="110" t="s">
        <v>36</v>
      </c>
      <c r="B1792" s="110" t="s">
        <v>115</v>
      </c>
      <c r="C1792" s="110" t="s">
        <v>116</v>
      </c>
      <c r="D1792" s="110" t="s">
        <v>7</v>
      </c>
      <c r="E1792" s="110" t="s">
        <v>112</v>
      </c>
      <c r="F1792">
        <v>3.2143999999999999</v>
      </c>
      <c r="G1792">
        <v>352862.86540000001</v>
      </c>
      <c r="H1792">
        <v>90663.668999999994</v>
      </c>
      <c r="I1792">
        <v>119399.3472</v>
      </c>
      <c r="J1792">
        <v>6514.2871999999998</v>
      </c>
      <c r="K1792">
        <v>11494.092199999999</v>
      </c>
      <c r="L1792">
        <v>25434.324400000001</v>
      </c>
      <c r="M1792">
        <v>5731.9620999999997</v>
      </c>
      <c r="N1792">
        <v>6809.6918999999998</v>
      </c>
      <c r="O1792">
        <v>12022.674300000001</v>
      </c>
    </row>
    <row r="1793" spans="1:15" hidden="1">
      <c r="A1793" s="110" t="s">
        <v>36</v>
      </c>
      <c r="B1793" s="110" t="s">
        <v>115</v>
      </c>
      <c r="C1793" s="110" t="s">
        <v>116</v>
      </c>
      <c r="D1793" s="110" t="s">
        <v>7</v>
      </c>
      <c r="E1793" s="110" t="s">
        <v>112</v>
      </c>
      <c r="F1793">
        <v>11.250400000000001</v>
      </c>
      <c r="G1793">
        <v>1351025.1936999999</v>
      </c>
      <c r="H1793">
        <v>317324.83</v>
      </c>
      <c r="I1793">
        <v>417896.92800000001</v>
      </c>
      <c r="J1793">
        <v>22801.869500000001</v>
      </c>
      <c r="K1793">
        <v>40229.322800000002</v>
      </c>
      <c r="L1793">
        <v>89020.135399999999</v>
      </c>
      <c r="M1793">
        <v>20061.867300000002</v>
      </c>
      <c r="N1793">
        <v>23833.9218</v>
      </c>
      <c r="O1793">
        <v>42079.360099999998</v>
      </c>
    </row>
    <row r="1794" spans="1:15" hidden="1">
      <c r="A1794" s="110" t="s">
        <v>36</v>
      </c>
      <c r="B1794" s="110" t="s">
        <v>115</v>
      </c>
      <c r="C1794" s="110" t="s">
        <v>116</v>
      </c>
      <c r="D1794" s="110" t="s">
        <v>7</v>
      </c>
      <c r="E1794" s="110" t="s">
        <v>113</v>
      </c>
      <c r="F1794">
        <v>3.2143999999999999</v>
      </c>
      <c r="G1794">
        <v>459842.35649999999</v>
      </c>
      <c r="H1794">
        <v>90663.668999999994</v>
      </c>
      <c r="I1794">
        <v>119399.3472</v>
      </c>
      <c r="J1794">
        <v>6514.2871999999998</v>
      </c>
      <c r="K1794">
        <v>11494.092199999999</v>
      </c>
      <c r="L1794">
        <v>25434.324400000001</v>
      </c>
      <c r="M1794">
        <v>5731.9620999999997</v>
      </c>
      <c r="N1794">
        <v>6809.6918999999998</v>
      </c>
      <c r="O1794">
        <v>12022.674300000001</v>
      </c>
    </row>
    <row r="1795" spans="1:15" hidden="1">
      <c r="A1795" s="110" t="s">
        <v>36</v>
      </c>
      <c r="B1795" s="110" t="s">
        <v>115</v>
      </c>
      <c r="C1795" s="110" t="s">
        <v>116</v>
      </c>
      <c r="D1795" s="110" t="s">
        <v>7</v>
      </c>
      <c r="E1795" s="110" t="s">
        <v>114</v>
      </c>
      <c r="F1795">
        <v>77.145600000000002</v>
      </c>
      <c r="G1795">
        <v>8491544.6393999998</v>
      </c>
      <c r="H1795">
        <v>2175940.7823999999</v>
      </c>
      <c r="I1795">
        <v>2865576.4608</v>
      </c>
      <c r="J1795">
        <v>156356.56419999999</v>
      </c>
      <c r="K1795">
        <v>275858.21350000001</v>
      </c>
      <c r="L1795">
        <v>610423.78540000005</v>
      </c>
      <c r="M1795">
        <v>137567.0901</v>
      </c>
      <c r="N1795">
        <v>163432.6066</v>
      </c>
      <c r="O1795">
        <v>288544.18349999998</v>
      </c>
    </row>
    <row r="1796" spans="1:15" hidden="1">
      <c r="A1796" s="110" t="s">
        <v>36</v>
      </c>
      <c r="B1796" s="110" t="s">
        <v>115</v>
      </c>
      <c r="C1796" s="110" t="s">
        <v>116</v>
      </c>
      <c r="D1796" s="110" t="s">
        <v>7</v>
      </c>
      <c r="E1796" s="110" t="s">
        <v>114</v>
      </c>
      <c r="F1796">
        <v>4.0179999999999998</v>
      </c>
      <c r="G1796">
        <v>473372.5135</v>
      </c>
      <c r="H1796">
        <v>113330.1828</v>
      </c>
      <c r="I1796">
        <v>149248.39679999999</v>
      </c>
      <c r="J1796">
        <v>8143.7911999999997</v>
      </c>
      <c r="K1796">
        <v>14367.615299999999</v>
      </c>
      <c r="L1796">
        <v>31792.905500000001</v>
      </c>
      <c r="M1796">
        <v>7164.9525999999996</v>
      </c>
      <c r="N1796">
        <v>8512.1149000000005</v>
      </c>
      <c r="O1796">
        <v>15028.3429</v>
      </c>
    </row>
    <row r="1797" spans="1:15">
      <c r="A1797" s="110" t="s">
        <v>36</v>
      </c>
      <c r="B1797" s="110" t="s">
        <v>115</v>
      </c>
      <c r="C1797" s="110" t="s">
        <v>116</v>
      </c>
      <c r="D1797" s="110" t="s">
        <v>9</v>
      </c>
      <c r="E1797" s="110" t="s">
        <v>112</v>
      </c>
      <c r="F1797">
        <v>126.1652</v>
      </c>
      <c r="G1797">
        <v>13688000.027899999</v>
      </c>
      <c r="H1797">
        <v>3882049.9204000002</v>
      </c>
      <c r="I1797">
        <v>3240912.6335999998</v>
      </c>
      <c r="J1797">
        <v>255706.59030000001</v>
      </c>
      <c r="K1797">
        <v>621863.09100000001</v>
      </c>
      <c r="L1797">
        <v>998297.23230000003</v>
      </c>
      <c r="M1797">
        <v>224979.51199999999</v>
      </c>
      <c r="N1797">
        <v>26521.796200000001</v>
      </c>
      <c r="O1797">
        <v>428318.06599999999</v>
      </c>
    </row>
    <row r="1798" spans="1:15">
      <c r="A1798" s="110" t="s">
        <v>36</v>
      </c>
      <c r="B1798" s="110" t="s">
        <v>115</v>
      </c>
      <c r="C1798" s="110" t="s">
        <v>116</v>
      </c>
      <c r="D1798" s="110" t="s">
        <v>9</v>
      </c>
      <c r="E1798" s="110" t="s">
        <v>112</v>
      </c>
      <c r="F1798">
        <v>61.877200000000002</v>
      </c>
      <c r="G1798">
        <v>6691535.7423</v>
      </c>
      <c r="H1798">
        <v>1903936.2535999999</v>
      </c>
      <c r="I1798">
        <v>1589492.1984000001</v>
      </c>
      <c r="J1798">
        <v>125409.6606</v>
      </c>
      <c r="K1798">
        <v>304990.17839999998</v>
      </c>
      <c r="L1798">
        <v>489610.74449999997</v>
      </c>
      <c r="M1798">
        <v>110340.2702</v>
      </c>
      <c r="N1798">
        <v>13007.5051</v>
      </c>
      <c r="O1798">
        <v>210066.8222</v>
      </c>
    </row>
    <row r="1799" spans="1:15">
      <c r="A1799" s="110" t="s">
        <v>36</v>
      </c>
      <c r="B1799" s="110" t="s">
        <v>115</v>
      </c>
      <c r="C1799" s="110" t="s">
        <v>116</v>
      </c>
      <c r="D1799" s="110" t="s">
        <v>9</v>
      </c>
      <c r="E1799" s="110" t="s">
        <v>112</v>
      </c>
      <c r="F1799">
        <v>22.500800000000002</v>
      </c>
      <c r="G1799">
        <v>2439534.1564000002</v>
      </c>
      <c r="H1799">
        <v>692340.81740000006</v>
      </c>
      <c r="I1799">
        <v>577996.87679999997</v>
      </c>
      <c r="J1799">
        <v>45603.738899999997</v>
      </c>
      <c r="K1799">
        <v>110905.5194</v>
      </c>
      <c r="L1799">
        <v>178040.27069999999</v>
      </c>
      <c r="M1799">
        <v>40123.734600000003</v>
      </c>
      <c r="N1799">
        <v>4730.0019000000002</v>
      </c>
      <c r="O1799">
        <v>76387.935299999997</v>
      </c>
    </row>
    <row r="1800" spans="1:15">
      <c r="A1800" s="110" t="s">
        <v>36</v>
      </c>
      <c r="B1800" s="110" t="s">
        <v>115</v>
      </c>
      <c r="C1800" s="110" t="s">
        <v>116</v>
      </c>
      <c r="D1800" s="110" t="s">
        <v>9</v>
      </c>
      <c r="E1800" s="110" t="s">
        <v>113</v>
      </c>
      <c r="F1800">
        <v>3.2143999999999999</v>
      </c>
      <c r="G1800">
        <v>351373.56959999999</v>
      </c>
      <c r="H1800">
        <v>98905.603799999997</v>
      </c>
      <c r="I1800">
        <v>82570.982399999994</v>
      </c>
      <c r="J1800">
        <v>6514.2871999999998</v>
      </c>
      <c r="K1800">
        <v>15843.6456</v>
      </c>
      <c r="L1800">
        <v>25434.324400000001</v>
      </c>
      <c r="M1800">
        <v>5731.9620999999997</v>
      </c>
      <c r="N1800">
        <v>675.71460000000002</v>
      </c>
      <c r="O1800">
        <v>10912.5622</v>
      </c>
    </row>
    <row r="1801" spans="1:15">
      <c r="A1801" s="110" t="s">
        <v>36</v>
      </c>
      <c r="B1801" s="110" t="s">
        <v>115</v>
      </c>
      <c r="C1801" s="110" t="s">
        <v>116</v>
      </c>
      <c r="D1801" s="110" t="s">
        <v>9</v>
      </c>
      <c r="E1801" s="110" t="s">
        <v>114</v>
      </c>
      <c r="F1801">
        <v>6.4287999999999998</v>
      </c>
      <c r="G1801">
        <v>701774.16449999996</v>
      </c>
      <c r="H1801">
        <v>197811.20759999999</v>
      </c>
      <c r="I1801">
        <v>165141.96479999999</v>
      </c>
      <c r="J1801">
        <v>13029.817300000001</v>
      </c>
      <c r="K1801">
        <v>31687.291300000001</v>
      </c>
      <c r="L1801">
        <v>50868.648800000003</v>
      </c>
      <c r="M1801">
        <v>11463.924199999999</v>
      </c>
      <c r="N1801">
        <v>1351.4291000000001</v>
      </c>
      <c r="O1801">
        <v>21825.124400000001</v>
      </c>
    </row>
    <row r="1802" spans="1:15">
      <c r="A1802" s="110" t="s">
        <v>36</v>
      </c>
      <c r="B1802" s="110" t="s">
        <v>115</v>
      </c>
      <c r="C1802" s="110" t="s">
        <v>116</v>
      </c>
      <c r="D1802" s="110" t="s">
        <v>9</v>
      </c>
      <c r="E1802" s="110" t="s">
        <v>114</v>
      </c>
      <c r="F1802">
        <v>107.6824</v>
      </c>
      <c r="G1802">
        <v>11668717.780999999</v>
      </c>
      <c r="H1802">
        <v>3313341.3065999998</v>
      </c>
      <c r="I1802">
        <v>2766129.4848000002</v>
      </c>
      <c r="J1802">
        <v>218246.64249999999</v>
      </c>
      <c r="K1802">
        <v>530762.12860000005</v>
      </c>
      <c r="L1802">
        <v>852049.86710000003</v>
      </c>
      <c r="M1802">
        <v>192020.73</v>
      </c>
      <c r="N1802">
        <v>22636.4375</v>
      </c>
      <c r="O1802">
        <v>365570.8334</v>
      </c>
    </row>
    <row r="1803" spans="1:15" hidden="1">
      <c r="A1803" s="110" t="s">
        <v>36</v>
      </c>
      <c r="B1803" s="110" t="s">
        <v>115</v>
      </c>
      <c r="C1803" s="110" t="s">
        <v>116</v>
      </c>
      <c r="D1803" s="110" t="s">
        <v>12</v>
      </c>
      <c r="E1803" s="110" t="s">
        <v>114</v>
      </c>
      <c r="F1803">
        <v>135.80840000000001</v>
      </c>
      <c r="G1803">
        <v>7749125.1102</v>
      </c>
      <c r="H1803">
        <v>2674287.5167999999</v>
      </c>
      <c r="I1803">
        <v>465375.32160000002</v>
      </c>
      <c r="J1803">
        <v>275251.93770000001</v>
      </c>
      <c r="K1803">
        <v>500766.42</v>
      </c>
      <c r="L1803">
        <v>2081509.2531000001</v>
      </c>
      <c r="M1803">
        <v>242175.3982</v>
      </c>
      <c r="N1803">
        <v>0</v>
      </c>
      <c r="O1803">
        <v>2083724.9779000001</v>
      </c>
    </row>
    <row r="1804" spans="1:15" hidden="1">
      <c r="A1804" s="110" t="s">
        <v>36</v>
      </c>
      <c r="B1804" s="110" t="s">
        <v>115</v>
      </c>
      <c r="C1804" s="110" t="s">
        <v>116</v>
      </c>
      <c r="D1804" s="110" t="s">
        <v>7</v>
      </c>
      <c r="E1804" s="110" t="s">
        <v>113</v>
      </c>
      <c r="F1804">
        <v>109.28959999999999</v>
      </c>
      <c r="G1804">
        <v>12637788.7205</v>
      </c>
      <c r="H1804">
        <v>2461199.0614</v>
      </c>
      <c r="I1804">
        <v>4202148.3839999996</v>
      </c>
      <c r="J1804">
        <v>221503.16459999999</v>
      </c>
      <c r="K1804">
        <v>380892.15179999999</v>
      </c>
      <c r="L1804">
        <v>864767.02930000005</v>
      </c>
      <c r="M1804">
        <v>194886.71100000001</v>
      </c>
      <c r="N1804">
        <v>422369.65539999999</v>
      </c>
      <c r="O1804">
        <v>257936.63519999999</v>
      </c>
    </row>
    <row r="1805" spans="1:15">
      <c r="A1805" s="110" t="s">
        <v>36</v>
      </c>
      <c r="B1805" s="110" t="s">
        <v>115</v>
      </c>
      <c r="C1805" s="110" t="s">
        <v>116</v>
      </c>
      <c r="D1805" s="110" t="s">
        <v>9</v>
      </c>
      <c r="E1805" s="110" t="s">
        <v>112</v>
      </c>
      <c r="F1805">
        <v>1052.7159999999999</v>
      </c>
      <c r="G1805">
        <v>139480978.23750001</v>
      </c>
      <c r="H1805">
        <v>35860301.180200003</v>
      </c>
      <c r="I1805">
        <v>27978831.647999998</v>
      </c>
      <c r="J1805">
        <v>2133604.9213</v>
      </c>
      <c r="K1805">
        <v>5196979.1332</v>
      </c>
      <c r="L1805">
        <v>8329741.2379000001</v>
      </c>
      <c r="M1805">
        <v>1877217.584</v>
      </c>
      <c r="N1805">
        <v>1405208.7683999999</v>
      </c>
      <c r="O1805">
        <v>5752356.6813000003</v>
      </c>
    </row>
    <row r="1806" spans="1:15">
      <c r="A1806" s="110" t="s">
        <v>36</v>
      </c>
      <c r="B1806" s="110" t="s">
        <v>115</v>
      </c>
      <c r="C1806" s="110" t="s">
        <v>116</v>
      </c>
      <c r="D1806" s="110" t="s">
        <v>9</v>
      </c>
      <c r="E1806" s="110" t="s">
        <v>112</v>
      </c>
      <c r="F1806">
        <v>260.3664</v>
      </c>
      <c r="G1806">
        <v>31177630.4745</v>
      </c>
      <c r="H1806">
        <v>8869265.1892000008</v>
      </c>
      <c r="I1806">
        <v>6919955.5968000004</v>
      </c>
      <c r="J1806">
        <v>527700.76289999997</v>
      </c>
      <c r="K1806">
        <v>1285359.7246000001</v>
      </c>
      <c r="L1806">
        <v>2060180.2756000001</v>
      </c>
      <c r="M1806">
        <v>464288.92920000001</v>
      </c>
      <c r="N1806">
        <v>347547.8175</v>
      </c>
      <c r="O1806">
        <v>1422720.2784</v>
      </c>
    </row>
    <row r="1807" spans="1:15">
      <c r="A1807" s="110" t="s">
        <v>36</v>
      </c>
      <c r="B1807" s="110" t="s">
        <v>115</v>
      </c>
      <c r="C1807" s="110" t="s">
        <v>116</v>
      </c>
      <c r="D1807" s="110" t="s">
        <v>9</v>
      </c>
      <c r="E1807" s="110" t="s">
        <v>112</v>
      </c>
      <c r="F1807">
        <v>277.24200000000002</v>
      </c>
      <c r="G1807">
        <v>38687736.336499996</v>
      </c>
      <c r="H1807">
        <v>9444125.4265999999</v>
      </c>
      <c r="I1807">
        <v>7368469.8816</v>
      </c>
      <c r="J1807">
        <v>561902.94570000004</v>
      </c>
      <c r="K1807">
        <v>1368670.0771000001</v>
      </c>
      <c r="L1807">
        <v>2193710.4786999999</v>
      </c>
      <c r="M1807">
        <v>494381.73009999999</v>
      </c>
      <c r="N1807">
        <v>370074.065</v>
      </c>
      <c r="O1807">
        <v>1514933.6298</v>
      </c>
    </row>
    <row r="1808" spans="1:15">
      <c r="A1808" s="110" t="s">
        <v>36</v>
      </c>
      <c r="B1808" s="110" t="s">
        <v>115</v>
      </c>
      <c r="C1808" s="110" t="s">
        <v>116</v>
      </c>
      <c r="D1808" s="110" t="s">
        <v>9</v>
      </c>
      <c r="E1808" s="110" t="s">
        <v>113</v>
      </c>
      <c r="F1808">
        <v>196.88200000000001</v>
      </c>
      <c r="G1808">
        <v>25939948.9595</v>
      </c>
      <c r="H1808">
        <v>6706697.4670000002</v>
      </c>
      <c r="I1808">
        <v>5232682.1376</v>
      </c>
      <c r="J1808">
        <v>399033.33730000001</v>
      </c>
      <c r="K1808">
        <v>971954.11270000006</v>
      </c>
      <c r="L1808">
        <v>1557852.3688999999</v>
      </c>
      <c r="M1808">
        <v>351082.67790000001</v>
      </c>
      <c r="N1808">
        <v>262806.21999999997</v>
      </c>
      <c r="O1808">
        <v>1075822.4328000001</v>
      </c>
    </row>
    <row r="1809" spans="1:15">
      <c r="A1809" s="110" t="s">
        <v>36</v>
      </c>
      <c r="B1809" s="110" t="s">
        <v>115</v>
      </c>
      <c r="C1809" s="110" t="s">
        <v>116</v>
      </c>
      <c r="D1809" s="110" t="s">
        <v>9</v>
      </c>
      <c r="E1809" s="110" t="s">
        <v>114</v>
      </c>
      <c r="F1809">
        <v>22.500800000000002</v>
      </c>
      <c r="G1809">
        <v>3013783.3895</v>
      </c>
      <c r="H1809">
        <v>766480.84680000006</v>
      </c>
      <c r="I1809">
        <v>598020.09600000002</v>
      </c>
      <c r="J1809">
        <v>45603.738899999997</v>
      </c>
      <c r="K1809">
        <v>111080.47</v>
      </c>
      <c r="L1809">
        <v>178040.27069999999</v>
      </c>
      <c r="M1809">
        <v>40123.734600000003</v>
      </c>
      <c r="N1809">
        <v>30034.996599999999</v>
      </c>
      <c r="O1809">
        <v>122951.1352</v>
      </c>
    </row>
    <row r="1810" spans="1:15">
      <c r="A1810" s="110" t="s">
        <v>36</v>
      </c>
      <c r="B1810" s="110" t="s">
        <v>115</v>
      </c>
      <c r="C1810" s="110" t="s">
        <v>116</v>
      </c>
      <c r="D1810" s="110" t="s">
        <v>9</v>
      </c>
      <c r="E1810" s="110" t="s">
        <v>114</v>
      </c>
      <c r="F1810">
        <v>12.054</v>
      </c>
      <c r="G1810">
        <v>1616139.7365999999</v>
      </c>
      <c r="H1810">
        <v>410614.90980000002</v>
      </c>
      <c r="I1810">
        <v>320367.57120000001</v>
      </c>
      <c r="J1810">
        <v>24430.130499999999</v>
      </c>
      <c r="K1810">
        <v>59507.394699999997</v>
      </c>
      <c r="L1810">
        <v>95378.716499999995</v>
      </c>
      <c r="M1810">
        <v>21494.857800000002</v>
      </c>
      <c r="N1810">
        <v>16090.1767</v>
      </c>
      <c r="O1810">
        <v>65866.679600000003</v>
      </c>
    </row>
    <row r="1811" spans="1:15">
      <c r="A1811" s="110" t="s">
        <v>36</v>
      </c>
      <c r="B1811" s="110" t="s">
        <v>115</v>
      </c>
      <c r="C1811" s="110" t="s">
        <v>116</v>
      </c>
      <c r="D1811" s="110" t="s">
        <v>9</v>
      </c>
      <c r="E1811" s="110" t="s">
        <v>112</v>
      </c>
      <c r="F1811">
        <v>802.79639999999995</v>
      </c>
      <c r="G1811">
        <v>101357161.53120001</v>
      </c>
      <c r="H1811">
        <v>22951389.491599999</v>
      </c>
      <c r="I1811">
        <v>20416480.704</v>
      </c>
      <c r="J1811">
        <v>1627076.5238000001</v>
      </c>
      <c r="K1811">
        <v>3060457.0803</v>
      </c>
      <c r="L1811">
        <v>6352222.5164999999</v>
      </c>
      <c r="M1811">
        <v>1431557.5316000001</v>
      </c>
      <c r="N1811">
        <v>820595.91509999998</v>
      </c>
      <c r="O1811">
        <v>3213835.2447000002</v>
      </c>
    </row>
    <row r="1812" spans="1:15">
      <c r="A1812" s="110" t="s">
        <v>36</v>
      </c>
      <c r="B1812" s="110" t="s">
        <v>115</v>
      </c>
      <c r="C1812" s="110" t="s">
        <v>116</v>
      </c>
      <c r="D1812" s="110" t="s">
        <v>9</v>
      </c>
      <c r="E1812" s="110" t="s">
        <v>112</v>
      </c>
      <c r="F1812">
        <v>589.8424</v>
      </c>
      <c r="G1812">
        <v>74434465.091399997</v>
      </c>
      <c r="H1812">
        <v>16863183.1336</v>
      </c>
      <c r="I1812">
        <v>15000697.4208</v>
      </c>
      <c r="J1812">
        <v>1195470.5078</v>
      </c>
      <c r="K1812">
        <v>2248624.1211000001</v>
      </c>
      <c r="L1812">
        <v>4667198.5256000003</v>
      </c>
      <c r="M1812">
        <v>1051815.0433</v>
      </c>
      <c r="N1812">
        <v>602920.32200000004</v>
      </c>
      <c r="O1812">
        <v>2361316.3859999999</v>
      </c>
    </row>
    <row r="1813" spans="1:15">
      <c r="A1813" s="110" t="s">
        <v>36</v>
      </c>
      <c r="B1813" s="110" t="s">
        <v>115</v>
      </c>
      <c r="C1813" s="110" t="s">
        <v>116</v>
      </c>
      <c r="D1813" s="110" t="s">
        <v>9</v>
      </c>
      <c r="E1813" s="110" t="s">
        <v>112</v>
      </c>
      <c r="F1813">
        <v>238.66919999999999</v>
      </c>
      <c r="G1813">
        <v>30197244.2282</v>
      </c>
      <c r="H1813">
        <v>6823386.6239999998</v>
      </c>
      <c r="I1813">
        <v>6069765.4271999998</v>
      </c>
      <c r="J1813">
        <v>483725.28509999998</v>
      </c>
      <c r="K1813">
        <v>909865.61849999998</v>
      </c>
      <c r="L1813">
        <v>1888498.5859999999</v>
      </c>
      <c r="M1813">
        <v>425598.1851</v>
      </c>
      <c r="N1813">
        <v>243960.94769999999</v>
      </c>
      <c r="O1813">
        <v>955464.53220000002</v>
      </c>
    </row>
    <row r="1814" spans="1:15">
      <c r="A1814" s="110" t="s">
        <v>36</v>
      </c>
      <c r="B1814" s="110" t="s">
        <v>115</v>
      </c>
      <c r="C1814" s="110" t="s">
        <v>116</v>
      </c>
      <c r="D1814" s="110" t="s">
        <v>9</v>
      </c>
      <c r="E1814" s="110" t="s">
        <v>113</v>
      </c>
      <c r="F1814">
        <v>465.28440000000001</v>
      </c>
      <c r="G1814">
        <v>58969805.1743</v>
      </c>
      <c r="H1814">
        <v>13302156.653200001</v>
      </c>
      <c r="I1814">
        <v>11832974.7072</v>
      </c>
      <c r="J1814">
        <v>943020.43960000004</v>
      </c>
      <c r="K1814">
        <v>1773778.4279</v>
      </c>
      <c r="L1814">
        <v>3681618.4555000002</v>
      </c>
      <c r="M1814">
        <v>829701.51229999994</v>
      </c>
      <c r="N1814">
        <v>475600.63549999997</v>
      </c>
      <c r="O1814">
        <v>1862673.28</v>
      </c>
    </row>
    <row r="1815" spans="1:15">
      <c r="A1815" s="110" t="s">
        <v>36</v>
      </c>
      <c r="B1815" s="110" t="s">
        <v>115</v>
      </c>
      <c r="C1815" s="110" t="s">
        <v>116</v>
      </c>
      <c r="D1815" s="110" t="s">
        <v>9</v>
      </c>
      <c r="E1815" s="110" t="s">
        <v>114</v>
      </c>
      <c r="F1815">
        <v>186.43520000000001</v>
      </c>
      <c r="G1815">
        <v>23596710.665199999</v>
      </c>
      <c r="H1815">
        <v>5330052.5537999999</v>
      </c>
      <c r="I1815">
        <v>4741364.6399999997</v>
      </c>
      <c r="J1815">
        <v>377859.72879999998</v>
      </c>
      <c r="K1815">
        <v>710736.7794</v>
      </c>
      <c r="L1815">
        <v>1475190.8145999999</v>
      </c>
      <c r="M1815">
        <v>332453.80109999998</v>
      </c>
      <c r="N1815">
        <v>190568.8211</v>
      </c>
      <c r="O1815">
        <v>746356.13289999997</v>
      </c>
    </row>
    <row r="1816" spans="1:15">
      <c r="A1816" s="110" t="s">
        <v>36</v>
      </c>
      <c r="B1816" s="110" t="s">
        <v>115</v>
      </c>
      <c r="C1816" s="110" t="s">
        <v>116</v>
      </c>
      <c r="D1816" s="110" t="s">
        <v>9</v>
      </c>
      <c r="E1816" s="110" t="s">
        <v>114</v>
      </c>
      <c r="F1816">
        <v>157.50559999999999</v>
      </c>
      <c r="G1816">
        <v>19927275.138500001</v>
      </c>
      <c r="H1816">
        <v>4502975.7488000002</v>
      </c>
      <c r="I1816">
        <v>4005634.9248000002</v>
      </c>
      <c r="J1816">
        <v>319226.17259999999</v>
      </c>
      <c r="K1816">
        <v>600450.03780000005</v>
      </c>
      <c r="L1816">
        <v>1246281.8951000001</v>
      </c>
      <c r="M1816">
        <v>280866.14230000001</v>
      </c>
      <c r="N1816">
        <v>160997.7972</v>
      </c>
      <c r="O1816">
        <v>630542.25020000001</v>
      </c>
    </row>
    <row r="1817" spans="1:15" hidden="1">
      <c r="A1817" s="110" t="s">
        <v>36</v>
      </c>
      <c r="B1817" s="110" t="s">
        <v>115</v>
      </c>
      <c r="C1817" s="110" t="s">
        <v>116</v>
      </c>
      <c r="D1817" s="110" t="s">
        <v>14</v>
      </c>
      <c r="E1817" s="110" t="s">
        <v>112</v>
      </c>
      <c r="F1817">
        <v>39376.400000000001</v>
      </c>
      <c r="G1817">
        <v>1852867353.9028001</v>
      </c>
      <c r="H1817">
        <v>2447715.4405999999</v>
      </c>
      <c r="I1817">
        <v>663782193.60000002</v>
      </c>
      <c r="J1817">
        <v>116983161.09469999</v>
      </c>
      <c r="K1817">
        <v>120911068.9535</v>
      </c>
      <c r="L1817">
        <v>311570473.78280002</v>
      </c>
      <c r="M1817">
        <v>70216535.585899994</v>
      </c>
      <c r="N1817">
        <v>50472299.927500002</v>
      </c>
      <c r="O1817">
        <v>179782809.10190001</v>
      </c>
    </row>
    <row r="1818" spans="1:15" hidden="1">
      <c r="A1818" s="110" t="s">
        <v>36</v>
      </c>
      <c r="B1818" s="110" t="s">
        <v>115</v>
      </c>
      <c r="C1818" s="110" t="s">
        <v>116</v>
      </c>
      <c r="D1818" s="110" t="s">
        <v>14</v>
      </c>
      <c r="E1818" s="110" t="s">
        <v>112</v>
      </c>
      <c r="F1818">
        <v>10684.6656</v>
      </c>
      <c r="G1818">
        <v>540463188.52590001</v>
      </c>
      <c r="H1818">
        <v>664180.47580000001</v>
      </c>
      <c r="I1818">
        <v>180115266.0864</v>
      </c>
      <c r="J1818">
        <v>31743022.554900002</v>
      </c>
      <c r="K1818">
        <v>32808848.424600001</v>
      </c>
      <c r="L1818">
        <v>84543694.273800001</v>
      </c>
      <c r="M1818">
        <v>19053041.982700001</v>
      </c>
      <c r="N1818">
        <v>13695504.078299999</v>
      </c>
      <c r="O1818">
        <v>48783514.894299999</v>
      </c>
    </row>
    <row r="1819" spans="1:15" hidden="1">
      <c r="A1819" s="110" t="s">
        <v>36</v>
      </c>
      <c r="B1819" s="110" t="s">
        <v>115</v>
      </c>
      <c r="C1819" s="110" t="s">
        <v>116</v>
      </c>
      <c r="D1819" s="110" t="s">
        <v>14</v>
      </c>
      <c r="E1819" s="110" t="s">
        <v>112</v>
      </c>
      <c r="F1819">
        <v>2696.078</v>
      </c>
      <c r="G1819">
        <v>142308850.25369999</v>
      </c>
      <c r="H1819">
        <v>167593.96160000001</v>
      </c>
      <c r="I1819">
        <v>45448760.563199997</v>
      </c>
      <c r="J1819">
        <v>8009765.3860999998</v>
      </c>
      <c r="K1819">
        <v>8278706.8640999999</v>
      </c>
      <c r="L1819">
        <v>21333039.5825</v>
      </c>
      <c r="M1819">
        <v>4807683.2017999999</v>
      </c>
      <c r="N1819">
        <v>3455807.4745999998</v>
      </c>
      <c r="O1819">
        <v>12309618.868100001</v>
      </c>
    </row>
    <row r="1820" spans="1:15" hidden="1">
      <c r="A1820" s="110" t="s">
        <v>36</v>
      </c>
      <c r="B1820" s="110" t="s">
        <v>115</v>
      </c>
      <c r="C1820" s="110" t="s">
        <v>116</v>
      </c>
      <c r="D1820" s="110" t="s">
        <v>14</v>
      </c>
      <c r="E1820" s="110" t="s">
        <v>113</v>
      </c>
      <c r="F1820">
        <v>8887.0123999999996</v>
      </c>
      <c r="G1820">
        <v>543269201.62559998</v>
      </c>
      <c r="H1820">
        <v>552434.72979999997</v>
      </c>
      <c r="I1820">
        <v>149811576.9984</v>
      </c>
      <c r="J1820">
        <v>26402383.477899998</v>
      </c>
      <c r="K1820">
        <v>27288887.990899999</v>
      </c>
      <c r="L1820">
        <v>70319548.358400002</v>
      </c>
      <c r="M1820">
        <v>15847442.184599999</v>
      </c>
      <c r="N1820">
        <v>11391289.079600001</v>
      </c>
      <c r="O1820">
        <v>40575879.303199999</v>
      </c>
    </row>
    <row r="1821" spans="1:15" hidden="1">
      <c r="A1821" s="110" t="s">
        <v>36</v>
      </c>
      <c r="B1821" s="110" t="s">
        <v>115</v>
      </c>
      <c r="C1821" s="110" t="s">
        <v>116</v>
      </c>
      <c r="D1821" s="110" t="s">
        <v>14</v>
      </c>
      <c r="E1821" s="110" t="s">
        <v>114</v>
      </c>
      <c r="F1821">
        <v>18725.4872</v>
      </c>
      <c r="G1821">
        <v>771481281.67390001</v>
      </c>
      <c r="H1821">
        <v>1164013.8128</v>
      </c>
      <c r="I1821">
        <v>315662299.68000001</v>
      </c>
      <c r="J1821">
        <v>55631461.702699997</v>
      </c>
      <c r="K1821">
        <v>57499382.219499998</v>
      </c>
      <c r="L1821">
        <v>148167656.73649999</v>
      </c>
      <c r="M1821">
        <v>33391545.147399999</v>
      </c>
      <c r="N1821">
        <v>24002153.732900001</v>
      </c>
      <c r="O1821">
        <v>85495898.320299998</v>
      </c>
    </row>
    <row r="1822" spans="1:15" hidden="1">
      <c r="A1822" s="110" t="s">
        <v>36</v>
      </c>
      <c r="B1822" s="110" t="s">
        <v>115</v>
      </c>
      <c r="C1822" s="110" t="s">
        <v>116</v>
      </c>
      <c r="D1822" s="110" t="s">
        <v>14</v>
      </c>
      <c r="E1822" s="110" t="s">
        <v>114</v>
      </c>
      <c r="F1822">
        <v>654.13040000000001</v>
      </c>
      <c r="G1822">
        <v>36180777.335500002</v>
      </c>
      <c r="H1822">
        <v>40662.438800000004</v>
      </c>
      <c r="I1822">
        <v>11026911.820800001</v>
      </c>
      <c r="J1822">
        <v>1943353.1823</v>
      </c>
      <c r="K1822">
        <v>2008604.2882999999</v>
      </c>
      <c r="L1822">
        <v>5175885.0135000004</v>
      </c>
      <c r="M1822">
        <v>1166454.2849999999</v>
      </c>
      <c r="N1822">
        <v>838458.20700000005</v>
      </c>
      <c r="O1822">
        <v>2986596.0532</v>
      </c>
    </row>
    <row r="1823" spans="1:15" hidden="1">
      <c r="A1823" s="110" t="s">
        <v>36</v>
      </c>
      <c r="B1823" s="110" t="s">
        <v>115</v>
      </c>
      <c r="C1823" s="110" t="s">
        <v>116</v>
      </c>
      <c r="D1823" s="110" t="s">
        <v>14</v>
      </c>
      <c r="E1823" s="110" t="s">
        <v>112</v>
      </c>
      <c r="F1823">
        <v>43121.979599999999</v>
      </c>
      <c r="G1823">
        <v>3098957391.8474998</v>
      </c>
      <c r="H1823">
        <v>3784304.0098000001</v>
      </c>
      <c r="I1823">
        <v>791508612.46080005</v>
      </c>
      <c r="J1823">
        <v>128110884.8135</v>
      </c>
      <c r="K1823">
        <v>175325035.3418</v>
      </c>
      <c r="L1823">
        <v>341207820.27869999</v>
      </c>
      <c r="M1823">
        <v>76895704.409700006</v>
      </c>
      <c r="N1823">
        <v>43745173.092100002</v>
      </c>
      <c r="O1823">
        <v>223442830.7784</v>
      </c>
    </row>
    <row r="1824" spans="1:15" hidden="1">
      <c r="A1824" s="110" t="s">
        <v>36</v>
      </c>
      <c r="B1824" s="110" t="s">
        <v>115</v>
      </c>
      <c r="C1824" s="110" t="s">
        <v>116</v>
      </c>
      <c r="D1824" s="110" t="s">
        <v>14</v>
      </c>
      <c r="E1824" s="110" t="s">
        <v>112</v>
      </c>
      <c r="F1824">
        <v>9946.9608000000007</v>
      </c>
      <c r="G1824">
        <v>697829343.67519999</v>
      </c>
      <c r="H1824">
        <v>872926.84259999997</v>
      </c>
      <c r="I1824">
        <v>182577545.03040001</v>
      </c>
      <c r="J1824">
        <v>29551379.449299999</v>
      </c>
      <c r="K1824">
        <v>40442281.870700002</v>
      </c>
      <c r="L1824">
        <v>78706516.826199993</v>
      </c>
      <c r="M1824">
        <v>17737556.6833</v>
      </c>
      <c r="N1824">
        <v>10090713.0418</v>
      </c>
      <c r="O1824">
        <v>51541629.104500003</v>
      </c>
    </row>
    <row r="1825" spans="1:15" hidden="1">
      <c r="A1825" s="110" t="s">
        <v>36</v>
      </c>
      <c r="B1825" s="110" t="s">
        <v>115</v>
      </c>
      <c r="C1825" s="110" t="s">
        <v>116</v>
      </c>
      <c r="D1825" s="110" t="s">
        <v>14</v>
      </c>
      <c r="E1825" s="110" t="s">
        <v>112</v>
      </c>
      <c r="F1825">
        <v>5793.9560000000001</v>
      </c>
      <c r="G1825">
        <v>435463705.08469999</v>
      </c>
      <c r="H1825">
        <v>508466.60859999998</v>
      </c>
      <c r="I1825">
        <v>106348691.3856</v>
      </c>
      <c r="J1825">
        <v>17213237.537700001</v>
      </c>
      <c r="K1825">
        <v>23557024.7445</v>
      </c>
      <c r="L1825">
        <v>45845369.713799998</v>
      </c>
      <c r="M1825">
        <v>10331861.664799999</v>
      </c>
      <c r="N1825">
        <v>5877689.5323000001</v>
      </c>
      <c r="O1825">
        <v>30022228.618799999</v>
      </c>
    </row>
    <row r="1826" spans="1:15" hidden="1">
      <c r="A1826" s="110" t="s">
        <v>36</v>
      </c>
      <c r="B1826" s="110" t="s">
        <v>115</v>
      </c>
      <c r="C1826" s="110" t="s">
        <v>116</v>
      </c>
      <c r="D1826" s="110" t="s">
        <v>14</v>
      </c>
      <c r="E1826" s="110" t="s">
        <v>113</v>
      </c>
      <c r="F1826">
        <v>12709.7376</v>
      </c>
      <c r="G1826">
        <v>851676972.24179995</v>
      </c>
      <c r="H1826">
        <v>1115382.2614</v>
      </c>
      <c r="I1826">
        <v>233288612.42879999</v>
      </c>
      <c r="J1826">
        <v>37759300.476599999</v>
      </c>
      <c r="K1826">
        <v>51675159.966600001</v>
      </c>
      <c r="L1826">
        <v>100567318.6398</v>
      </c>
      <c r="M1826">
        <v>22664178.098499998</v>
      </c>
      <c r="N1826">
        <v>12893417.1489</v>
      </c>
      <c r="O1826">
        <v>65857360.309900001</v>
      </c>
    </row>
    <row r="1827" spans="1:15" hidden="1">
      <c r="A1827" s="110" t="s">
        <v>36</v>
      </c>
      <c r="B1827" s="110" t="s">
        <v>115</v>
      </c>
      <c r="C1827" s="110" t="s">
        <v>116</v>
      </c>
      <c r="D1827" s="110" t="s">
        <v>14</v>
      </c>
      <c r="E1827" s="110" t="s">
        <v>114</v>
      </c>
      <c r="F1827">
        <v>6903.7276000000002</v>
      </c>
      <c r="G1827">
        <v>480305070.08950001</v>
      </c>
      <c r="H1827">
        <v>605857.77080000006</v>
      </c>
      <c r="I1827">
        <v>126718668.24959999</v>
      </c>
      <c r="J1827">
        <v>20510252.382300001</v>
      </c>
      <c r="K1827">
        <v>28069126.155299999</v>
      </c>
      <c r="L1827">
        <v>54626570.2095</v>
      </c>
      <c r="M1827">
        <v>12310821.5759</v>
      </c>
      <c r="N1827">
        <v>7003499.4135999996</v>
      </c>
      <c r="O1827">
        <v>35772672.130900003</v>
      </c>
    </row>
    <row r="1828" spans="1:15" hidden="1">
      <c r="A1828" s="110" t="s">
        <v>36</v>
      </c>
      <c r="B1828" s="110" t="s">
        <v>115</v>
      </c>
      <c r="C1828" s="110" t="s">
        <v>116</v>
      </c>
      <c r="D1828" s="110" t="s">
        <v>14</v>
      </c>
      <c r="E1828" s="110" t="s">
        <v>114</v>
      </c>
      <c r="F1828">
        <v>2803.7604000000001</v>
      </c>
      <c r="G1828">
        <v>195037922.0485</v>
      </c>
      <c r="H1828">
        <v>246053.01300000001</v>
      </c>
      <c r="I1828">
        <v>51463326.739200003</v>
      </c>
      <c r="J1828">
        <v>8329678.9085999997</v>
      </c>
      <c r="K1828">
        <v>11399508.922800001</v>
      </c>
      <c r="L1828">
        <v>22185089.4496</v>
      </c>
      <c r="M1828">
        <v>4999703.9318000004</v>
      </c>
      <c r="N1828">
        <v>2844279.997</v>
      </c>
      <c r="O1828">
        <v>14528093.7103</v>
      </c>
    </row>
    <row r="1829" spans="1:15" hidden="1">
      <c r="A1829" s="110" t="s">
        <v>36</v>
      </c>
      <c r="B1829" s="110" t="s">
        <v>115</v>
      </c>
      <c r="C1829" s="110" t="s">
        <v>116</v>
      </c>
      <c r="D1829" s="110" t="s">
        <v>14</v>
      </c>
      <c r="E1829" s="110" t="s">
        <v>112</v>
      </c>
      <c r="F1829">
        <v>4790.2596000000003</v>
      </c>
      <c r="G1829">
        <v>353650331.38599998</v>
      </c>
      <c r="H1829">
        <v>367835.91159999999</v>
      </c>
      <c r="I1829">
        <v>104035707.2832</v>
      </c>
      <c r="J1829">
        <v>22694784.586100001</v>
      </c>
      <c r="K1829">
        <v>34237538.795599997</v>
      </c>
      <c r="L1829">
        <v>37903501.922799997</v>
      </c>
      <c r="M1829">
        <v>8542056.5025999993</v>
      </c>
      <c r="N1829">
        <v>6961202.0151000004</v>
      </c>
      <c r="O1829">
        <v>20073600.366099998</v>
      </c>
    </row>
    <row r="1830" spans="1:15" hidden="1">
      <c r="A1830" s="110" t="s">
        <v>36</v>
      </c>
      <c r="B1830" s="110" t="s">
        <v>115</v>
      </c>
      <c r="C1830" s="110" t="s">
        <v>116</v>
      </c>
      <c r="D1830" s="110" t="s">
        <v>14</v>
      </c>
      <c r="E1830" s="110" t="s">
        <v>112</v>
      </c>
      <c r="F1830">
        <v>1910.1572000000001</v>
      </c>
      <c r="G1830">
        <v>132354798.8329</v>
      </c>
      <c r="H1830">
        <v>146678.1232</v>
      </c>
      <c r="I1830">
        <v>41485132.204800002</v>
      </c>
      <c r="J1830">
        <v>9049740.6921999995</v>
      </c>
      <c r="K1830">
        <v>13652512.9537</v>
      </c>
      <c r="L1830">
        <v>15114347.268999999</v>
      </c>
      <c r="M1830">
        <v>3406218.4712</v>
      </c>
      <c r="N1830">
        <v>2775839.1527999998</v>
      </c>
      <c r="O1830">
        <v>8004520.7297999999</v>
      </c>
    </row>
    <row r="1831" spans="1:15" hidden="1">
      <c r="A1831" s="110" t="s">
        <v>36</v>
      </c>
      <c r="B1831" s="110" t="s">
        <v>115</v>
      </c>
      <c r="C1831" s="110" t="s">
        <v>116</v>
      </c>
      <c r="D1831" s="110" t="s">
        <v>14</v>
      </c>
      <c r="E1831" s="110" t="s">
        <v>112</v>
      </c>
      <c r="F1831">
        <v>12.054</v>
      </c>
      <c r="G1831">
        <v>1041267.5769</v>
      </c>
      <c r="H1831">
        <v>925.84559999999999</v>
      </c>
      <c r="I1831">
        <v>261790.4448</v>
      </c>
      <c r="J1831">
        <v>57108.459799999997</v>
      </c>
      <c r="K1831">
        <v>86153.846999999994</v>
      </c>
      <c r="L1831">
        <v>95378.716499999995</v>
      </c>
      <c r="M1831">
        <v>21494.857800000002</v>
      </c>
      <c r="N1831">
        <v>17516.864699999998</v>
      </c>
      <c r="O1831">
        <v>50512.331100000003</v>
      </c>
    </row>
    <row r="1832" spans="1:15" hidden="1">
      <c r="A1832" s="110" t="s">
        <v>36</v>
      </c>
      <c r="B1832" s="110" t="s">
        <v>115</v>
      </c>
      <c r="C1832" s="110" t="s">
        <v>116</v>
      </c>
      <c r="D1832" s="110" t="s">
        <v>14</v>
      </c>
      <c r="E1832" s="110" t="s">
        <v>113</v>
      </c>
      <c r="F1832">
        <v>1060.752</v>
      </c>
      <c r="G1832">
        <v>72921566.490700006</v>
      </c>
      <c r="H1832">
        <v>81453.732399999994</v>
      </c>
      <c r="I1832">
        <v>23037600.864</v>
      </c>
      <c r="J1832">
        <v>5025519.6025</v>
      </c>
      <c r="K1832">
        <v>7581538.5355000002</v>
      </c>
      <c r="L1832">
        <v>8393327.0488000009</v>
      </c>
      <c r="M1832">
        <v>1891547.4893</v>
      </c>
      <c r="N1832">
        <v>1541484.0899</v>
      </c>
      <c r="O1832">
        <v>4445085.1338999998</v>
      </c>
    </row>
    <row r="1833" spans="1:15" hidden="1">
      <c r="A1833" s="110" t="s">
        <v>36</v>
      </c>
      <c r="B1833" s="110" t="s">
        <v>115</v>
      </c>
      <c r="C1833" s="110" t="s">
        <v>116</v>
      </c>
      <c r="D1833" s="110" t="s">
        <v>14</v>
      </c>
      <c r="E1833" s="110" t="s">
        <v>114</v>
      </c>
      <c r="F1833">
        <v>1347.6371999999999</v>
      </c>
      <c r="G1833">
        <v>82575377.626900002</v>
      </c>
      <c r="H1833">
        <v>103483.1308</v>
      </c>
      <c r="I1833">
        <v>29268222.7392</v>
      </c>
      <c r="J1833">
        <v>6384693.7363999998</v>
      </c>
      <c r="K1833">
        <v>9632000.0940000005</v>
      </c>
      <c r="L1833">
        <v>10663340.500700001</v>
      </c>
      <c r="M1833">
        <v>2403125.1057000002</v>
      </c>
      <c r="N1833">
        <v>1958385.4687999999</v>
      </c>
      <c r="O1833">
        <v>5647278.6133000003</v>
      </c>
    </row>
    <row r="1834" spans="1:15" hidden="1">
      <c r="A1834" s="110" t="s">
        <v>36</v>
      </c>
      <c r="B1834" s="110" t="s">
        <v>115</v>
      </c>
      <c r="C1834" s="110" t="s">
        <v>116</v>
      </c>
      <c r="D1834" s="110" t="s">
        <v>14</v>
      </c>
      <c r="E1834" s="110" t="s">
        <v>114</v>
      </c>
      <c r="F1834">
        <v>17.679200000000002</v>
      </c>
      <c r="G1834">
        <v>1431405.798</v>
      </c>
      <c r="H1834">
        <v>1357.7478000000001</v>
      </c>
      <c r="I1834">
        <v>383959.94880000001</v>
      </c>
      <c r="J1834">
        <v>83758.494300000006</v>
      </c>
      <c r="K1834">
        <v>126358.97560000001</v>
      </c>
      <c r="L1834">
        <v>139888.78409999999</v>
      </c>
      <c r="M1834">
        <v>31525.791499999999</v>
      </c>
      <c r="N1834">
        <v>25691.4015</v>
      </c>
      <c r="O1834">
        <v>74084.752200000003</v>
      </c>
    </row>
    <row r="1835" spans="1:15" hidden="1">
      <c r="A1835" s="110" t="s">
        <v>36</v>
      </c>
      <c r="B1835" s="110" t="s">
        <v>115</v>
      </c>
      <c r="C1835" s="110" t="s">
        <v>116</v>
      </c>
      <c r="D1835" s="110" t="s">
        <v>7</v>
      </c>
      <c r="E1835" s="110" t="s">
        <v>112</v>
      </c>
      <c r="F1835">
        <v>2041.9476</v>
      </c>
      <c r="G1835">
        <v>337303427.58880001</v>
      </c>
      <c r="H1835">
        <v>89009727.761800006</v>
      </c>
      <c r="I1835">
        <v>74054387.615999997</v>
      </c>
      <c r="J1835">
        <v>4138541.1738999998</v>
      </c>
      <c r="K1835">
        <v>5879182.6245999997</v>
      </c>
      <c r="L1835">
        <v>16157154.569</v>
      </c>
      <c r="M1835">
        <v>3641228.9167999998</v>
      </c>
      <c r="N1835">
        <v>497222.00679999997</v>
      </c>
      <c r="O1835">
        <v>9595258.9461000003</v>
      </c>
    </row>
    <row r="1836" spans="1:15" hidden="1">
      <c r="A1836" s="110" t="s">
        <v>36</v>
      </c>
      <c r="B1836" s="110" t="s">
        <v>115</v>
      </c>
      <c r="C1836" s="110" t="s">
        <v>116</v>
      </c>
      <c r="D1836" s="110" t="s">
        <v>7</v>
      </c>
      <c r="E1836" s="110" t="s">
        <v>112</v>
      </c>
      <c r="F1836">
        <v>553.68039999999996</v>
      </c>
      <c r="G1836">
        <v>91648043.581200004</v>
      </c>
      <c r="H1836">
        <v>24135262.851599999</v>
      </c>
      <c r="I1836">
        <v>20080076.294399999</v>
      </c>
      <c r="J1836">
        <v>1122177.6303000001</v>
      </c>
      <c r="K1836">
        <v>1594158.5314</v>
      </c>
      <c r="L1836">
        <v>4381062.3762999997</v>
      </c>
      <c r="M1836">
        <v>987330.46979999996</v>
      </c>
      <c r="N1836">
        <v>134823.28320000001</v>
      </c>
      <c r="O1836">
        <v>2601784.1061999998</v>
      </c>
    </row>
    <row r="1837" spans="1:15" hidden="1">
      <c r="A1837" s="110" t="s">
        <v>36</v>
      </c>
      <c r="B1837" s="110" t="s">
        <v>115</v>
      </c>
      <c r="C1837" s="110" t="s">
        <v>116</v>
      </c>
      <c r="D1837" s="110" t="s">
        <v>7</v>
      </c>
      <c r="E1837" s="110" t="s">
        <v>112</v>
      </c>
      <c r="F1837">
        <v>241.8836</v>
      </c>
      <c r="G1837">
        <v>39906023.267899998</v>
      </c>
      <c r="H1837">
        <v>10543851.8298</v>
      </c>
      <c r="I1837">
        <v>8772282.8543999996</v>
      </c>
      <c r="J1837">
        <v>490239.5722</v>
      </c>
      <c r="K1837">
        <v>696432.10149999999</v>
      </c>
      <c r="L1837">
        <v>1913932.9103999999</v>
      </c>
      <c r="M1837">
        <v>431330.14720000001</v>
      </c>
      <c r="N1837">
        <v>58899.5766</v>
      </c>
      <c r="O1837">
        <v>1136628.4702000001</v>
      </c>
    </row>
    <row r="1838" spans="1:15" hidden="1">
      <c r="A1838" s="110" t="s">
        <v>36</v>
      </c>
      <c r="B1838" s="110" t="s">
        <v>115</v>
      </c>
      <c r="C1838" s="110" t="s">
        <v>116</v>
      </c>
      <c r="D1838" s="110" t="s">
        <v>7</v>
      </c>
      <c r="E1838" s="110" t="s">
        <v>113</v>
      </c>
      <c r="F1838">
        <v>23.304400000000001</v>
      </c>
      <c r="G1838">
        <v>3915125.5789999999</v>
      </c>
      <c r="H1838">
        <v>1015853.064</v>
      </c>
      <c r="I1838">
        <v>845170.19519999996</v>
      </c>
      <c r="J1838">
        <v>47233.242899999997</v>
      </c>
      <c r="K1838">
        <v>67098.109400000001</v>
      </c>
      <c r="L1838">
        <v>184398.8518</v>
      </c>
      <c r="M1838">
        <v>41556.725100000003</v>
      </c>
      <c r="N1838">
        <v>5674.71</v>
      </c>
      <c r="O1838">
        <v>109509.05530000001</v>
      </c>
    </row>
    <row r="1839" spans="1:15" hidden="1">
      <c r="A1839" s="110" t="s">
        <v>36</v>
      </c>
      <c r="B1839" s="110" t="s">
        <v>115</v>
      </c>
      <c r="C1839" s="110" t="s">
        <v>116</v>
      </c>
      <c r="D1839" s="110" t="s">
        <v>7</v>
      </c>
      <c r="E1839" s="110" t="s">
        <v>114</v>
      </c>
      <c r="F1839">
        <v>188.846</v>
      </c>
      <c r="G1839">
        <v>29445590.5876</v>
      </c>
      <c r="H1839">
        <v>8231911.1692000004</v>
      </c>
      <c r="I1839">
        <v>6848792.7167999996</v>
      </c>
      <c r="J1839">
        <v>382745.7549</v>
      </c>
      <c r="K1839">
        <v>543726.05929999996</v>
      </c>
      <c r="L1839">
        <v>1494266.5578999999</v>
      </c>
      <c r="M1839">
        <v>336752.77269999997</v>
      </c>
      <c r="N1839">
        <v>45984.7192</v>
      </c>
      <c r="O1839">
        <v>887400.96510000003</v>
      </c>
    </row>
    <row r="1840" spans="1:15" hidden="1">
      <c r="A1840" s="110" t="s">
        <v>36</v>
      </c>
      <c r="B1840" s="110" t="s">
        <v>115</v>
      </c>
      <c r="C1840" s="110" t="s">
        <v>116</v>
      </c>
      <c r="D1840" s="110" t="s">
        <v>7</v>
      </c>
      <c r="E1840" s="110" t="s">
        <v>114</v>
      </c>
      <c r="F1840">
        <v>340.72640000000001</v>
      </c>
      <c r="G1840">
        <v>58586497.665700004</v>
      </c>
      <c r="H1840">
        <v>14852469.9978</v>
      </c>
      <c r="I1840">
        <v>12356969.664000001</v>
      </c>
      <c r="J1840">
        <v>690571.61430000002</v>
      </c>
      <c r="K1840">
        <v>981020.63470000005</v>
      </c>
      <c r="L1840">
        <v>2696038.3854</v>
      </c>
      <c r="M1840">
        <v>607587.98140000005</v>
      </c>
      <c r="N1840">
        <v>82968.174299999999</v>
      </c>
      <c r="O1840">
        <v>1601097.9114999999</v>
      </c>
    </row>
    <row r="1841" spans="1:15" hidden="1">
      <c r="A1841" s="110" t="s">
        <v>36</v>
      </c>
      <c r="B1841" s="110" t="s">
        <v>115</v>
      </c>
      <c r="C1841" s="110" t="s">
        <v>116</v>
      </c>
      <c r="D1841" s="110" t="s">
        <v>7</v>
      </c>
      <c r="E1841" s="110" t="s">
        <v>112</v>
      </c>
      <c r="F1841">
        <v>284.4744</v>
      </c>
      <c r="G1841">
        <v>40272199.896899998</v>
      </c>
      <c r="H1841">
        <v>10188266.669</v>
      </c>
      <c r="I1841">
        <v>10612628.927999999</v>
      </c>
      <c r="J1841">
        <v>576562.26690000005</v>
      </c>
      <c r="K1841">
        <v>1755131.7966</v>
      </c>
      <c r="L1841">
        <v>3405349.8253000001</v>
      </c>
      <c r="M1841">
        <v>507278.64480000001</v>
      </c>
      <c r="N1841">
        <v>96186.161699999997</v>
      </c>
      <c r="O1841">
        <v>3026053.1554</v>
      </c>
    </row>
    <row r="1842" spans="1:15" hidden="1">
      <c r="A1842" s="110" t="s">
        <v>36</v>
      </c>
      <c r="B1842" s="110" t="s">
        <v>115</v>
      </c>
      <c r="C1842" s="110" t="s">
        <v>116</v>
      </c>
      <c r="D1842" s="110" t="s">
        <v>7</v>
      </c>
      <c r="E1842" s="110" t="s">
        <v>112</v>
      </c>
      <c r="F1842">
        <v>16.875599999999999</v>
      </c>
      <c r="G1842">
        <v>2402920.71</v>
      </c>
      <c r="H1842">
        <v>604388.66700000002</v>
      </c>
      <c r="I1842">
        <v>629562.41280000005</v>
      </c>
      <c r="J1842">
        <v>34203.4257</v>
      </c>
      <c r="K1842">
        <v>104117.98789999999</v>
      </c>
      <c r="L1842">
        <v>202012.27780000001</v>
      </c>
      <c r="M1842">
        <v>30092.800999999999</v>
      </c>
      <c r="N1842">
        <v>5705.9587000000001</v>
      </c>
      <c r="O1842">
        <v>179511.62789999999</v>
      </c>
    </row>
    <row r="1843" spans="1:15" hidden="1">
      <c r="A1843" s="110" t="s">
        <v>36</v>
      </c>
      <c r="B1843" s="110" t="s">
        <v>115</v>
      </c>
      <c r="C1843" s="110" t="s">
        <v>116</v>
      </c>
      <c r="D1843" s="110" t="s">
        <v>7</v>
      </c>
      <c r="E1843" s="110" t="s">
        <v>112</v>
      </c>
      <c r="F1843">
        <v>1.6072</v>
      </c>
      <c r="G1843">
        <v>229650.68650000001</v>
      </c>
      <c r="H1843">
        <v>57560.711799999997</v>
      </c>
      <c r="I1843">
        <v>59958.662400000001</v>
      </c>
      <c r="J1843">
        <v>3256.5221000000001</v>
      </c>
      <c r="K1843">
        <v>9915.9989000000005</v>
      </c>
      <c r="L1843">
        <v>19239.264500000001</v>
      </c>
      <c r="M1843">
        <v>2865.9810000000002</v>
      </c>
      <c r="N1843">
        <v>543.42460000000005</v>
      </c>
      <c r="O1843">
        <v>17096.345499999999</v>
      </c>
    </row>
    <row r="1844" spans="1:15" hidden="1">
      <c r="A1844" s="110" t="s">
        <v>36</v>
      </c>
      <c r="B1844" s="110" t="s">
        <v>115</v>
      </c>
      <c r="C1844" s="110" t="s">
        <v>116</v>
      </c>
      <c r="D1844" s="110" t="s">
        <v>7</v>
      </c>
      <c r="E1844" s="110" t="s">
        <v>113</v>
      </c>
      <c r="F1844">
        <v>32.143999999999998</v>
      </c>
      <c r="G1844">
        <v>4532127.6259000003</v>
      </c>
      <c r="H1844">
        <v>1151216.6222000001</v>
      </c>
      <c r="I1844">
        <v>1199167.7376000001</v>
      </c>
      <c r="J1844">
        <v>65149.086300000003</v>
      </c>
      <c r="K1844">
        <v>198319.97700000001</v>
      </c>
      <c r="L1844">
        <v>384785.29100000003</v>
      </c>
      <c r="M1844">
        <v>57319.620900000002</v>
      </c>
      <c r="N1844">
        <v>10868.4928</v>
      </c>
      <c r="O1844">
        <v>341926.91019999998</v>
      </c>
    </row>
    <row r="1845" spans="1:15" hidden="1">
      <c r="A1845" s="110" t="s">
        <v>36</v>
      </c>
      <c r="B1845" s="110" t="s">
        <v>115</v>
      </c>
      <c r="C1845" s="110" t="s">
        <v>116</v>
      </c>
      <c r="D1845" s="110" t="s">
        <v>7</v>
      </c>
      <c r="E1845" s="110" t="s">
        <v>114</v>
      </c>
      <c r="F1845">
        <v>233.8476</v>
      </c>
      <c r="G1845">
        <v>30778755.3695</v>
      </c>
      <c r="H1845">
        <v>8375101.4633999998</v>
      </c>
      <c r="I1845">
        <v>8723940.9024</v>
      </c>
      <c r="J1845">
        <v>473953.2328</v>
      </c>
      <c r="K1845">
        <v>1442777.8328</v>
      </c>
      <c r="L1845">
        <v>2799312.9920000001</v>
      </c>
      <c r="M1845">
        <v>417000.24190000002</v>
      </c>
      <c r="N1845">
        <v>79068.285399999993</v>
      </c>
      <c r="O1845">
        <v>2487518.2718000002</v>
      </c>
    </row>
    <row r="1846" spans="1:15" hidden="1">
      <c r="A1846" s="110" t="s">
        <v>36</v>
      </c>
      <c r="B1846" s="110" t="s">
        <v>115</v>
      </c>
      <c r="C1846" s="110" t="s">
        <v>116</v>
      </c>
      <c r="D1846" s="110" t="s">
        <v>7</v>
      </c>
      <c r="E1846" s="110" t="s">
        <v>114</v>
      </c>
      <c r="F1846">
        <v>208.13239999999999</v>
      </c>
      <c r="G1846">
        <v>31762060.540100001</v>
      </c>
      <c r="H1846">
        <v>7454126.8930000002</v>
      </c>
      <c r="I1846">
        <v>7764606.2400000002</v>
      </c>
      <c r="J1846">
        <v>421835.20669999998</v>
      </c>
      <c r="K1846">
        <v>1284121.8511999999</v>
      </c>
      <c r="L1846">
        <v>2491484.7592000002</v>
      </c>
      <c r="M1846">
        <v>371144.54519999999</v>
      </c>
      <c r="N1846">
        <v>70373.491200000004</v>
      </c>
      <c r="O1846">
        <v>2213976.7436000002</v>
      </c>
    </row>
    <row r="1847" spans="1:15">
      <c r="A1847" s="110" t="s">
        <v>36</v>
      </c>
      <c r="B1847" s="110" t="s">
        <v>115</v>
      </c>
      <c r="C1847" s="110" t="s">
        <v>116</v>
      </c>
      <c r="D1847" s="110" t="s">
        <v>9</v>
      </c>
      <c r="E1847" s="110" t="s">
        <v>112</v>
      </c>
      <c r="F1847">
        <v>7494.3735999999999</v>
      </c>
      <c r="G1847">
        <v>1175434888.4974</v>
      </c>
      <c r="H1847">
        <v>326155603.39700001</v>
      </c>
      <c r="I1847">
        <v>163382998.67519999</v>
      </c>
      <c r="J1847">
        <v>15189312.778100001</v>
      </c>
      <c r="K1847">
        <v>26578219.004700001</v>
      </c>
      <c r="L1847">
        <v>59300127.316299997</v>
      </c>
      <c r="M1847">
        <v>13364069.6097</v>
      </c>
      <c r="N1847">
        <v>3347790.0735999998</v>
      </c>
      <c r="O1847">
        <v>24718319.921799999</v>
      </c>
    </row>
    <row r="1848" spans="1:15">
      <c r="A1848" s="110" t="s">
        <v>36</v>
      </c>
      <c r="B1848" s="110" t="s">
        <v>115</v>
      </c>
      <c r="C1848" s="110" t="s">
        <v>116</v>
      </c>
      <c r="D1848" s="110" t="s">
        <v>9</v>
      </c>
      <c r="E1848" s="110" t="s">
        <v>112</v>
      </c>
      <c r="F1848">
        <v>3398.4243999999999</v>
      </c>
      <c r="G1848">
        <v>534963264.45410001</v>
      </c>
      <c r="H1848">
        <v>147899640.4558</v>
      </c>
      <c r="I1848">
        <v>74088216.748799995</v>
      </c>
      <c r="J1848">
        <v>6887797.8139000004</v>
      </c>
      <c r="K1848">
        <v>12052250.5009</v>
      </c>
      <c r="L1848">
        <v>26890439.461800002</v>
      </c>
      <c r="M1848">
        <v>6060116.9182000002</v>
      </c>
      <c r="N1848">
        <v>1518100.3883</v>
      </c>
      <c r="O1848">
        <v>11208854.2729</v>
      </c>
    </row>
    <row r="1849" spans="1:15">
      <c r="A1849" s="110" t="s">
        <v>36</v>
      </c>
      <c r="B1849" s="110" t="s">
        <v>115</v>
      </c>
      <c r="C1849" s="110" t="s">
        <v>116</v>
      </c>
      <c r="D1849" s="110" t="s">
        <v>9</v>
      </c>
      <c r="E1849" s="110" t="s">
        <v>112</v>
      </c>
      <c r="F1849">
        <v>1382.9956</v>
      </c>
      <c r="G1849">
        <v>216404279.38209999</v>
      </c>
      <c r="H1849">
        <v>60188054.808799997</v>
      </c>
      <c r="I1849">
        <v>30150347.251200002</v>
      </c>
      <c r="J1849">
        <v>2803002.9271999998</v>
      </c>
      <c r="K1849">
        <v>4904687.4230000004</v>
      </c>
      <c r="L1849">
        <v>10943118.069</v>
      </c>
      <c r="M1849">
        <v>2466176.6886</v>
      </c>
      <c r="N1849">
        <v>617793.98629999999</v>
      </c>
      <c r="O1849">
        <v>4561465.6429000003</v>
      </c>
    </row>
    <row r="1850" spans="1:15">
      <c r="A1850" s="110" t="s">
        <v>36</v>
      </c>
      <c r="B1850" s="110" t="s">
        <v>115</v>
      </c>
      <c r="C1850" s="110" t="s">
        <v>116</v>
      </c>
      <c r="D1850" s="110" t="s">
        <v>9</v>
      </c>
      <c r="E1850" s="110" t="s">
        <v>113</v>
      </c>
      <c r="F1850">
        <v>131.79040000000001</v>
      </c>
      <c r="G1850">
        <v>20755867.773600001</v>
      </c>
      <c r="H1850">
        <v>5735525.9979999997</v>
      </c>
      <c r="I1850">
        <v>2873129.6447999999</v>
      </c>
      <c r="J1850">
        <v>267108.14649999997</v>
      </c>
      <c r="K1850">
        <v>467384.50750000001</v>
      </c>
      <c r="L1850">
        <v>1042807.3</v>
      </c>
      <c r="M1850">
        <v>235010.44560000001</v>
      </c>
      <c r="N1850">
        <v>58871.710500000001</v>
      </c>
      <c r="O1850">
        <v>434677.7254</v>
      </c>
    </row>
    <row r="1851" spans="1:15">
      <c r="A1851" s="110" t="s">
        <v>36</v>
      </c>
      <c r="B1851" s="110" t="s">
        <v>115</v>
      </c>
      <c r="C1851" s="110" t="s">
        <v>116</v>
      </c>
      <c r="D1851" s="110" t="s">
        <v>9</v>
      </c>
      <c r="E1851" s="110" t="s">
        <v>114</v>
      </c>
      <c r="F1851">
        <v>1039.0547999999999</v>
      </c>
      <c r="G1851">
        <v>158916785.75940001</v>
      </c>
      <c r="H1851">
        <v>45219729.233199999</v>
      </c>
      <c r="I1851">
        <v>22652178.297600001</v>
      </c>
      <c r="J1851">
        <v>2105917.0257000001</v>
      </c>
      <c r="K1851">
        <v>3684927.8547</v>
      </c>
      <c r="L1851">
        <v>8221645.3591999998</v>
      </c>
      <c r="M1851">
        <v>1852856.7452</v>
      </c>
      <c r="N1851">
        <v>464153.18089999998</v>
      </c>
      <c r="O1851">
        <v>3427062.7985</v>
      </c>
    </row>
    <row r="1852" spans="1:15">
      <c r="A1852" s="110" t="s">
        <v>36</v>
      </c>
      <c r="B1852" s="110" t="s">
        <v>115</v>
      </c>
      <c r="C1852" s="110" t="s">
        <v>116</v>
      </c>
      <c r="D1852" s="110" t="s">
        <v>9</v>
      </c>
      <c r="E1852" s="110" t="s">
        <v>114</v>
      </c>
      <c r="F1852">
        <v>2134.3616000000002</v>
      </c>
      <c r="G1852">
        <v>338530697.23329997</v>
      </c>
      <c r="H1852">
        <v>92887549.335800007</v>
      </c>
      <c r="I1852">
        <v>46530693.753600001</v>
      </c>
      <c r="J1852">
        <v>4325843.3986999998</v>
      </c>
      <c r="K1852">
        <v>7569349.0968000004</v>
      </c>
      <c r="L1852">
        <v>16888391.395199999</v>
      </c>
      <c r="M1852">
        <v>3806022.8269000002</v>
      </c>
      <c r="N1852">
        <v>953434.53090000001</v>
      </c>
      <c r="O1852">
        <v>7039658.7725</v>
      </c>
    </row>
    <row r="1853" spans="1:15">
      <c r="A1853" s="110" t="s">
        <v>36</v>
      </c>
      <c r="B1853" s="110" t="s">
        <v>115</v>
      </c>
      <c r="C1853" s="110" t="s">
        <v>116</v>
      </c>
      <c r="D1853" s="110" t="s">
        <v>9</v>
      </c>
      <c r="E1853" s="110" t="s">
        <v>112</v>
      </c>
      <c r="F1853">
        <v>58.662799999999997</v>
      </c>
      <c r="G1853">
        <v>9083489.6026000008</v>
      </c>
      <c r="H1853">
        <v>2265873.4788000002</v>
      </c>
      <c r="I1853">
        <v>1509655.9487999999</v>
      </c>
      <c r="J1853">
        <v>118895.3735</v>
      </c>
      <c r="K1853">
        <v>126189.7359</v>
      </c>
      <c r="L1853">
        <v>464176.42009999999</v>
      </c>
      <c r="M1853">
        <v>104608.30809999999</v>
      </c>
      <c r="N1853">
        <v>0</v>
      </c>
      <c r="O1853">
        <v>190323.67670000001</v>
      </c>
    </row>
    <row r="1854" spans="1:15">
      <c r="A1854" s="110" t="s">
        <v>36</v>
      </c>
      <c r="B1854" s="110" t="s">
        <v>115</v>
      </c>
      <c r="C1854" s="110" t="s">
        <v>116</v>
      </c>
      <c r="D1854" s="110" t="s">
        <v>9</v>
      </c>
      <c r="E1854" s="110" t="s">
        <v>112</v>
      </c>
      <c r="F1854">
        <v>654.93399999999997</v>
      </c>
      <c r="G1854">
        <v>95620361.460600004</v>
      </c>
      <c r="H1854">
        <v>23409838.1666</v>
      </c>
      <c r="I1854">
        <v>14407079.347200001</v>
      </c>
      <c r="J1854">
        <v>1327395.6984999999</v>
      </c>
      <c r="K1854">
        <v>2718029.7877000002</v>
      </c>
      <c r="L1854">
        <v>5182243.5946000004</v>
      </c>
      <c r="M1854">
        <v>1167887.2756000001</v>
      </c>
      <c r="N1854">
        <v>375065.11920000002</v>
      </c>
      <c r="O1854">
        <v>3892296.6150000002</v>
      </c>
    </row>
    <row r="1855" spans="1:15">
      <c r="A1855" s="110" t="s">
        <v>36</v>
      </c>
      <c r="B1855" s="110" t="s">
        <v>115</v>
      </c>
      <c r="C1855" s="110" t="s">
        <v>116</v>
      </c>
      <c r="D1855" s="110" t="s">
        <v>9</v>
      </c>
      <c r="E1855" s="110" t="s">
        <v>112</v>
      </c>
      <c r="F1855">
        <v>47.412399999999998</v>
      </c>
      <c r="G1855">
        <v>6994243.0708999997</v>
      </c>
      <c r="H1855">
        <v>1694699.9203999999</v>
      </c>
      <c r="I1855">
        <v>1042967.5776</v>
      </c>
      <c r="J1855">
        <v>96093.504000000001</v>
      </c>
      <c r="K1855">
        <v>196765.34659999999</v>
      </c>
      <c r="L1855">
        <v>375156.28480000002</v>
      </c>
      <c r="M1855">
        <v>84546.440799999997</v>
      </c>
      <c r="N1855">
        <v>27151.953399999999</v>
      </c>
      <c r="O1855">
        <v>281773.62</v>
      </c>
    </row>
    <row r="1856" spans="1:15">
      <c r="A1856" s="110" t="s">
        <v>36</v>
      </c>
      <c r="B1856" s="110" t="s">
        <v>115</v>
      </c>
      <c r="C1856" s="110" t="s">
        <v>116</v>
      </c>
      <c r="D1856" s="110" t="s">
        <v>9</v>
      </c>
      <c r="E1856" s="110" t="s">
        <v>112</v>
      </c>
      <c r="F1856">
        <v>92.414000000000001</v>
      </c>
      <c r="G1856">
        <v>13534778.3793</v>
      </c>
      <c r="H1856">
        <v>3303228.591</v>
      </c>
      <c r="I1856">
        <v>2032900.7039999999</v>
      </c>
      <c r="J1856">
        <v>187300.98190000001</v>
      </c>
      <c r="K1856">
        <v>383525.67560000002</v>
      </c>
      <c r="L1856">
        <v>731236.82620000001</v>
      </c>
      <c r="M1856">
        <v>164793.91</v>
      </c>
      <c r="N1856">
        <v>52923.298999999999</v>
      </c>
      <c r="O1856">
        <v>549219.76780000003</v>
      </c>
    </row>
    <row r="1857" spans="1:15">
      <c r="A1857" s="110" t="s">
        <v>36</v>
      </c>
      <c r="B1857" s="110" t="s">
        <v>115</v>
      </c>
      <c r="C1857" s="110" t="s">
        <v>116</v>
      </c>
      <c r="D1857" s="110" t="s">
        <v>9</v>
      </c>
      <c r="E1857" s="110" t="s">
        <v>113</v>
      </c>
      <c r="F1857">
        <v>730.47239999999999</v>
      </c>
      <c r="G1857">
        <v>101757472.62909999</v>
      </c>
      <c r="H1857">
        <v>26109868.804400001</v>
      </c>
      <c r="I1857">
        <v>16068756.211200001</v>
      </c>
      <c r="J1857">
        <v>1480493.2546999999</v>
      </c>
      <c r="K1857">
        <v>3031520.34</v>
      </c>
      <c r="L1857">
        <v>5779950.2176999999</v>
      </c>
      <c r="M1857">
        <v>1302588.3846</v>
      </c>
      <c r="N1857">
        <v>418324.16369999998</v>
      </c>
      <c r="O1857">
        <v>4341224.0773</v>
      </c>
    </row>
    <row r="1858" spans="1:15">
      <c r="A1858" s="110" t="s">
        <v>36</v>
      </c>
      <c r="B1858" s="110" t="s">
        <v>115</v>
      </c>
      <c r="C1858" s="110" t="s">
        <v>116</v>
      </c>
      <c r="D1858" s="110" t="s">
        <v>9</v>
      </c>
      <c r="E1858" s="110" t="s">
        <v>114</v>
      </c>
      <c r="F1858">
        <v>896.01400000000001</v>
      </c>
      <c r="G1858">
        <v>118319625.0177</v>
      </c>
      <c r="H1858">
        <v>32026956.783399999</v>
      </c>
      <c r="I1858">
        <v>19710298.540800001</v>
      </c>
      <c r="J1858">
        <v>1816007.0097000001</v>
      </c>
      <c r="K1858">
        <v>3718531.5501000001</v>
      </c>
      <c r="L1858">
        <v>7089817.9238</v>
      </c>
      <c r="M1858">
        <v>1597784.4321999999</v>
      </c>
      <c r="N1858">
        <v>513125.89929999999</v>
      </c>
      <c r="O1858">
        <v>5325043.8351999996</v>
      </c>
    </row>
    <row r="1859" spans="1:15">
      <c r="A1859" s="110" t="s">
        <v>36</v>
      </c>
      <c r="B1859" s="110" t="s">
        <v>115</v>
      </c>
      <c r="C1859" s="110" t="s">
        <v>116</v>
      </c>
      <c r="D1859" s="110" t="s">
        <v>9</v>
      </c>
      <c r="E1859" s="110" t="s">
        <v>114</v>
      </c>
      <c r="F1859">
        <v>1042.2692</v>
      </c>
      <c r="G1859">
        <v>141484866.32100001</v>
      </c>
      <c r="H1859">
        <v>37254675.5594</v>
      </c>
      <c r="I1859">
        <v>22927586.5152</v>
      </c>
      <c r="J1859">
        <v>2112431.3128</v>
      </c>
      <c r="K1859">
        <v>4325502.6193000004</v>
      </c>
      <c r="L1859">
        <v>8247079.6836000001</v>
      </c>
      <c r="M1859">
        <v>1858588.7072000001</v>
      </c>
      <c r="N1859">
        <v>596882.77260000003</v>
      </c>
      <c r="O1859">
        <v>6194243.8154999996</v>
      </c>
    </row>
    <row r="1860" spans="1:15">
      <c r="A1860" s="110" t="s">
        <v>36</v>
      </c>
      <c r="B1860" s="110" t="s">
        <v>115</v>
      </c>
      <c r="C1860" s="110" t="s">
        <v>116</v>
      </c>
      <c r="D1860" s="110" t="s">
        <v>9</v>
      </c>
      <c r="E1860" s="110" t="s">
        <v>112</v>
      </c>
      <c r="F1860">
        <v>178.39920000000001</v>
      </c>
      <c r="G1860">
        <v>26570897.2434</v>
      </c>
      <c r="H1860">
        <v>6950318.9422000004</v>
      </c>
      <c r="I1860">
        <v>4574042.1311999997</v>
      </c>
      <c r="J1860">
        <v>361572.14649999997</v>
      </c>
      <c r="K1860">
        <v>749299.1067</v>
      </c>
      <c r="L1860">
        <v>1411605.0037</v>
      </c>
      <c r="M1860">
        <v>318123.8959</v>
      </c>
      <c r="N1860">
        <v>822551.71699999995</v>
      </c>
      <c r="O1860">
        <v>1761009.8877000001</v>
      </c>
    </row>
    <row r="1861" spans="1:15">
      <c r="A1861" s="110" t="s">
        <v>36</v>
      </c>
      <c r="B1861" s="110" t="s">
        <v>115</v>
      </c>
      <c r="C1861" s="110" t="s">
        <v>116</v>
      </c>
      <c r="D1861" s="110" t="s">
        <v>9</v>
      </c>
      <c r="E1861" s="110" t="s">
        <v>112</v>
      </c>
      <c r="F1861">
        <v>113.30759999999999</v>
      </c>
      <c r="G1861">
        <v>16841510.709399998</v>
      </c>
      <c r="H1861">
        <v>4414391.2554000001</v>
      </c>
      <c r="I1861">
        <v>2905134.8352000001</v>
      </c>
      <c r="J1861">
        <v>229646.9558</v>
      </c>
      <c r="K1861">
        <v>475906.18939999997</v>
      </c>
      <c r="L1861">
        <v>896559.93480000005</v>
      </c>
      <c r="M1861">
        <v>202051.6636</v>
      </c>
      <c r="N1861">
        <v>522431.49589999998</v>
      </c>
      <c r="O1861">
        <v>1118479.253</v>
      </c>
    </row>
    <row r="1862" spans="1:15">
      <c r="A1862" s="110" t="s">
        <v>36</v>
      </c>
      <c r="B1862" s="110" t="s">
        <v>115</v>
      </c>
      <c r="C1862" s="110" t="s">
        <v>116</v>
      </c>
      <c r="D1862" s="110" t="s">
        <v>9</v>
      </c>
      <c r="E1862" s="110" t="s">
        <v>112</v>
      </c>
      <c r="F1862">
        <v>112.504</v>
      </c>
      <c r="G1862">
        <v>16742935.556399999</v>
      </c>
      <c r="H1862">
        <v>4383083.5159999998</v>
      </c>
      <c r="I1862">
        <v>2884531.4495999999</v>
      </c>
      <c r="J1862">
        <v>228018.69469999999</v>
      </c>
      <c r="K1862">
        <v>472530.9682</v>
      </c>
      <c r="L1862">
        <v>890201.35369999998</v>
      </c>
      <c r="M1862">
        <v>200618.67310000001</v>
      </c>
      <c r="N1862">
        <v>518726.30800000002</v>
      </c>
      <c r="O1862">
        <v>1110546.7760000001</v>
      </c>
    </row>
    <row r="1863" spans="1:15">
      <c r="A1863" s="110" t="s">
        <v>36</v>
      </c>
      <c r="B1863" s="110" t="s">
        <v>115</v>
      </c>
      <c r="C1863" s="110" t="s">
        <v>116</v>
      </c>
      <c r="D1863" s="110" t="s">
        <v>9</v>
      </c>
      <c r="E1863" s="110" t="s">
        <v>113</v>
      </c>
      <c r="F1863">
        <v>4.0179999999999998</v>
      </c>
      <c r="G1863">
        <v>603746.35950000002</v>
      </c>
      <c r="H1863">
        <v>156539.49239999999</v>
      </c>
      <c r="I1863">
        <v>103019.2896</v>
      </c>
      <c r="J1863">
        <v>8143.7911999999997</v>
      </c>
      <c r="K1863">
        <v>16876.106</v>
      </c>
      <c r="L1863">
        <v>31792.905500000001</v>
      </c>
      <c r="M1863">
        <v>7164.9525999999996</v>
      </c>
      <c r="N1863">
        <v>18525.939600000002</v>
      </c>
      <c r="O1863">
        <v>39662.384899999997</v>
      </c>
    </row>
    <row r="1864" spans="1:15">
      <c r="A1864" s="110" t="s">
        <v>36</v>
      </c>
      <c r="B1864" s="110" t="s">
        <v>115</v>
      </c>
      <c r="C1864" s="110" t="s">
        <v>116</v>
      </c>
      <c r="D1864" s="110" t="s">
        <v>9</v>
      </c>
      <c r="E1864" s="110" t="s">
        <v>114</v>
      </c>
      <c r="F1864">
        <v>118.9328</v>
      </c>
      <c r="G1864">
        <v>17859652.831900001</v>
      </c>
      <c r="H1864">
        <v>4633545.4312000005</v>
      </c>
      <c r="I1864">
        <v>3049362.4704</v>
      </c>
      <c r="J1864">
        <v>241048.51199999999</v>
      </c>
      <c r="K1864">
        <v>499532.7378</v>
      </c>
      <c r="L1864">
        <v>941070.0024</v>
      </c>
      <c r="M1864">
        <v>212082.59729999999</v>
      </c>
      <c r="N1864">
        <v>548367.81129999994</v>
      </c>
      <c r="O1864">
        <v>1174006.5918000001</v>
      </c>
    </row>
    <row r="1865" spans="1:15">
      <c r="A1865" s="110" t="s">
        <v>36</v>
      </c>
      <c r="B1865" s="110" t="s">
        <v>115</v>
      </c>
      <c r="C1865" s="110" t="s">
        <v>116</v>
      </c>
      <c r="D1865" s="110" t="s">
        <v>9</v>
      </c>
      <c r="E1865" s="110" t="s">
        <v>114</v>
      </c>
      <c r="F1865">
        <v>40.18</v>
      </c>
      <c r="G1865">
        <v>5984033.517</v>
      </c>
      <c r="H1865">
        <v>1565386.97</v>
      </c>
      <c r="I1865">
        <v>1030189.7472</v>
      </c>
      <c r="J1865">
        <v>81435.425700000007</v>
      </c>
      <c r="K1865">
        <v>168761.0601</v>
      </c>
      <c r="L1865">
        <v>317929.05489999999</v>
      </c>
      <c r="M1865">
        <v>71649.526100000003</v>
      </c>
      <c r="N1865">
        <v>185259.39569999999</v>
      </c>
      <c r="O1865">
        <v>396623.84860000003</v>
      </c>
    </row>
    <row r="1866" spans="1:15" hidden="1">
      <c r="A1866" s="110" t="s">
        <v>36</v>
      </c>
      <c r="B1866" s="110" t="s">
        <v>115</v>
      </c>
      <c r="C1866" s="110" t="s">
        <v>116</v>
      </c>
      <c r="D1866" s="110" t="s">
        <v>12</v>
      </c>
      <c r="E1866" s="110" t="s">
        <v>112</v>
      </c>
      <c r="F1866">
        <v>80.36</v>
      </c>
      <c r="G1866">
        <v>7046572.0886000004</v>
      </c>
      <c r="H1866">
        <v>2539044.0639999998</v>
      </c>
      <c r="I1866">
        <v>256065.9264</v>
      </c>
      <c r="J1866">
        <v>162870.85140000001</v>
      </c>
      <c r="K1866">
        <v>258482.1237</v>
      </c>
      <c r="L1866">
        <v>1231662.2799</v>
      </c>
      <c r="M1866">
        <v>143299.05220000001</v>
      </c>
      <c r="N1866">
        <v>20435.894899999999</v>
      </c>
      <c r="O1866">
        <v>841681.39529999997</v>
      </c>
    </row>
    <row r="1867" spans="1:15" hidden="1">
      <c r="A1867" s="110" t="s">
        <v>36</v>
      </c>
      <c r="B1867" s="110" t="s">
        <v>115</v>
      </c>
      <c r="C1867" s="110" t="s">
        <v>116</v>
      </c>
      <c r="D1867" s="110" t="s">
        <v>12</v>
      </c>
      <c r="E1867" s="110" t="s">
        <v>112</v>
      </c>
      <c r="F1867">
        <v>387.33519999999999</v>
      </c>
      <c r="G1867">
        <v>33415061.938999999</v>
      </c>
      <c r="H1867">
        <v>12238188.2524</v>
      </c>
      <c r="I1867">
        <v>1234238.2848</v>
      </c>
      <c r="J1867">
        <v>785035.61430000002</v>
      </c>
      <c r="K1867">
        <v>1245883.8363000001</v>
      </c>
      <c r="L1867">
        <v>5936612.1892999997</v>
      </c>
      <c r="M1867">
        <v>690701.43169999996</v>
      </c>
      <c r="N1867">
        <v>98501.013399999996</v>
      </c>
      <c r="O1867">
        <v>4056904.3256000001</v>
      </c>
    </row>
    <row r="1868" spans="1:15" hidden="1">
      <c r="A1868" s="110" t="s">
        <v>36</v>
      </c>
      <c r="B1868" s="110" t="s">
        <v>115</v>
      </c>
      <c r="C1868" s="110" t="s">
        <v>116</v>
      </c>
      <c r="D1868" s="110" t="s">
        <v>12</v>
      </c>
      <c r="E1868" s="110" t="s">
        <v>113</v>
      </c>
      <c r="F1868">
        <v>50.626800000000003</v>
      </c>
      <c r="G1868">
        <v>3907397.4703000002</v>
      </c>
      <c r="H1868">
        <v>1599597.1240000001</v>
      </c>
      <c r="I1868">
        <v>161321.6832</v>
      </c>
      <c r="J1868">
        <v>102609.0341</v>
      </c>
      <c r="K1868">
        <v>162843.73790000001</v>
      </c>
      <c r="L1868">
        <v>775947.23640000005</v>
      </c>
      <c r="M1868">
        <v>90278.402900000001</v>
      </c>
      <c r="N1868">
        <v>12874.613799999999</v>
      </c>
      <c r="O1868">
        <v>530259.27910000004</v>
      </c>
    </row>
    <row r="1869" spans="1:15" hidden="1">
      <c r="A1869" s="110" t="s">
        <v>36</v>
      </c>
      <c r="B1869" s="110" t="s">
        <v>115</v>
      </c>
      <c r="C1869" s="110" t="s">
        <v>116</v>
      </c>
      <c r="D1869" s="110" t="s">
        <v>12</v>
      </c>
      <c r="E1869" s="110" t="s">
        <v>114</v>
      </c>
      <c r="F1869">
        <v>572.96680000000003</v>
      </c>
      <c r="G1869">
        <v>45425745.745399997</v>
      </c>
      <c r="H1869">
        <v>18103377.972199999</v>
      </c>
      <c r="I1869">
        <v>1825750.5984</v>
      </c>
      <c r="J1869">
        <v>1161267.0821</v>
      </c>
      <c r="K1869">
        <v>1842977.5421</v>
      </c>
      <c r="L1869">
        <v>8781752.0559999999</v>
      </c>
      <c r="M1869">
        <v>1021722.2423</v>
      </c>
      <c r="N1869">
        <v>145707.93059999999</v>
      </c>
      <c r="O1869">
        <v>6001188.3487999998</v>
      </c>
    </row>
    <row r="1870" spans="1:15" hidden="1">
      <c r="A1870" s="110" t="s">
        <v>36</v>
      </c>
      <c r="B1870" s="110" t="s">
        <v>115</v>
      </c>
      <c r="C1870" s="110" t="s">
        <v>116</v>
      </c>
      <c r="D1870" s="110" t="s">
        <v>12</v>
      </c>
      <c r="E1870" s="110" t="s">
        <v>114</v>
      </c>
      <c r="F1870">
        <v>325.45800000000003</v>
      </c>
      <c r="G1870">
        <v>25299472.205699999</v>
      </c>
      <c r="H1870">
        <v>10283124.4822</v>
      </c>
      <c r="I1870">
        <v>1037067.5135999999</v>
      </c>
      <c r="J1870">
        <v>659625.95369999995</v>
      </c>
      <c r="K1870">
        <v>1046852.6011</v>
      </c>
      <c r="L1870">
        <v>4988232.2337999996</v>
      </c>
      <c r="M1870">
        <v>580361.16150000005</v>
      </c>
      <c r="N1870">
        <v>82765.374299999996</v>
      </c>
      <c r="O1870">
        <v>3408809.6512000002</v>
      </c>
    </row>
    <row r="1871" spans="1:15" hidden="1">
      <c r="A1871" s="110" t="s">
        <v>36</v>
      </c>
      <c r="B1871" s="110" t="s">
        <v>115</v>
      </c>
      <c r="C1871" s="110" t="s">
        <v>116</v>
      </c>
      <c r="D1871" s="110" t="s">
        <v>12</v>
      </c>
      <c r="E1871" s="110" t="s">
        <v>112</v>
      </c>
      <c r="F1871">
        <v>4.0179999999999998</v>
      </c>
      <c r="G1871">
        <v>319492.93349999998</v>
      </c>
      <c r="H1871">
        <v>104229.216</v>
      </c>
      <c r="I1871">
        <v>13073.8176</v>
      </c>
      <c r="J1871">
        <v>8143.7911999999997</v>
      </c>
      <c r="K1871">
        <v>14112.232400000001</v>
      </c>
      <c r="L1871">
        <v>61583.114000000001</v>
      </c>
      <c r="M1871">
        <v>7164.9525999999996</v>
      </c>
      <c r="N1871">
        <v>6.8334000000000001</v>
      </c>
      <c r="O1871">
        <v>33240.781000000003</v>
      </c>
    </row>
    <row r="1872" spans="1:15" hidden="1">
      <c r="A1872" s="110" t="s">
        <v>36</v>
      </c>
      <c r="B1872" s="110" t="s">
        <v>115</v>
      </c>
      <c r="C1872" s="110" t="s">
        <v>116</v>
      </c>
      <c r="D1872" s="110" t="s">
        <v>12</v>
      </c>
      <c r="E1872" s="110" t="s">
        <v>113</v>
      </c>
      <c r="F1872">
        <v>285.27800000000002</v>
      </c>
      <c r="G1872">
        <v>19824360.183899999</v>
      </c>
      <c r="H1872">
        <v>7400302.1749999998</v>
      </c>
      <c r="I1872">
        <v>928266.23999999999</v>
      </c>
      <c r="J1872">
        <v>578191.7709</v>
      </c>
      <c r="K1872">
        <v>1001968.5024</v>
      </c>
      <c r="L1872">
        <v>4372401.0937999999</v>
      </c>
      <c r="M1872">
        <v>508711.63540000003</v>
      </c>
      <c r="N1872">
        <v>485.1696</v>
      </c>
      <c r="O1872">
        <v>2360095.4503000001</v>
      </c>
    </row>
    <row r="1873" spans="1:15" hidden="1">
      <c r="A1873" s="110" t="s">
        <v>36</v>
      </c>
      <c r="B1873" s="110" t="s">
        <v>115</v>
      </c>
      <c r="C1873" s="110" t="s">
        <v>116</v>
      </c>
      <c r="D1873" s="110" t="s">
        <v>12</v>
      </c>
      <c r="E1873" s="110" t="s">
        <v>114</v>
      </c>
      <c r="F1873">
        <v>664.57719999999995</v>
      </c>
      <c r="G1873">
        <v>47753309.042199999</v>
      </c>
      <c r="H1873">
        <v>17239577.549199998</v>
      </c>
      <c r="I1873">
        <v>2162467.5263999999</v>
      </c>
      <c r="J1873">
        <v>1346939.8029</v>
      </c>
      <c r="K1873">
        <v>2334163.2437</v>
      </c>
      <c r="L1873">
        <v>10185847.0551</v>
      </c>
      <c r="M1873">
        <v>1185083.1617999999</v>
      </c>
      <c r="N1873">
        <v>1130.2402</v>
      </c>
      <c r="O1873">
        <v>5498025.1759000001</v>
      </c>
    </row>
    <row r="1874" spans="1:15" hidden="1">
      <c r="A1874" s="110" t="s">
        <v>36</v>
      </c>
      <c r="B1874" s="110" t="s">
        <v>115</v>
      </c>
      <c r="C1874" s="110" t="s">
        <v>116</v>
      </c>
      <c r="D1874" s="110" t="s">
        <v>12</v>
      </c>
      <c r="E1874" s="110" t="s">
        <v>114</v>
      </c>
      <c r="F1874">
        <v>176.792</v>
      </c>
      <c r="G1874">
        <v>12314419.7992</v>
      </c>
      <c r="H1874">
        <v>4586103.7982000001</v>
      </c>
      <c r="I1874">
        <v>575263.71840000001</v>
      </c>
      <c r="J1874">
        <v>358315.62439999997</v>
      </c>
      <c r="K1874">
        <v>620938.22690000001</v>
      </c>
      <c r="L1874">
        <v>2709657.0159</v>
      </c>
      <c r="M1874">
        <v>315257.91489999997</v>
      </c>
      <c r="N1874">
        <v>300.66849999999999</v>
      </c>
      <c r="O1874">
        <v>1462594.3636</v>
      </c>
    </row>
    <row r="1875" spans="1:15" hidden="1">
      <c r="A1875" s="110" t="s">
        <v>36</v>
      </c>
      <c r="B1875" s="110" t="s">
        <v>115</v>
      </c>
      <c r="C1875" s="110" t="s">
        <v>116</v>
      </c>
      <c r="D1875" s="110" t="s">
        <v>8</v>
      </c>
      <c r="E1875" s="110" t="s">
        <v>112</v>
      </c>
      <c r="F1875">
        <v>331.88679999999999</v>
      </c>
      <c r="G1875">
        <v>53438433.2531</v>
      </c>
      <c r="H1875">
        <v>14074598.227600001</v>
      </c>
      <c r="I1875">
        <v>12655380.652799999</v>
      </c>
      <c r="J1875">
        <v>672655.7709</v>
      </c>
      <c r="K1875">
        <v>1743684.3348999999</v>
      </c>
      <c r="L1875">
        <v>2626093.9933000002</v>
      </c>
      <c r="M1875">
        <v>591825.08570000005</v>
      </c>
      <c r="N1875">
        <v>178809.035</v>
      </c>
      <c r="O1875">
        <v>2294035.3240999999</v>
      </c>
    </row>
    <row r="1876" spans="1:15" hidden="1">
      <c r="A1876" s="110" t="s">
        <v>36</v>
      </c>
      <c r="B1876" s="110" t="s">
        <v>115</v>
      </c>
      <c r="C1876" s="110" t="s">
        <v>116</v>
      </c>
      <c r="D1876" s="110" t="s">
        <v>8</v>
      </c>
      <c r="E1876" s="110" t="s">
        <v>112</v>
      </c>
      <c r="F1876">
        <v>253.13399999999999</v>
      </c>
      <c r="G1876">
        <v>40849488.979999997</v>
      </c>
      <c r="H1876">
        <v>10734862.3674</v>
      </c>
      <c r="I1876">
        <v>9652408.6655999999</v>
      </c>
      <c r="J1876">
        <v>513042.68459999998</v>
      </c>
      <c r="K1876">
        <v>1329928.73</v>
      </c>
      <c r="L1876">
        <v>2002953.0456999999</v>
      </c>
      <c r="M1876">
        <v>451392.01449999999</v>
      </c>
      <c r="N1876">
        <v>136379.77249999999</v>
      </c>
      <c r="O1876">
        <v>1749687.9591000001</v>
      </c>
    </row>
    <row r="1877" spans="1:15" hidden="1">
      <c r="A1877" s="110" t="s">
        <v>36</v>
      </c>
      <c r="B1877" s="110" t="s">
        <v>115</v>
      </c>
      <c r="C1877" s="110" t="s">
        <v>116</v>
      </c>
      <c r="D1877" s="110" t="s">
        <v>8</v>
      </c>
      <c r="E1877" s="110" t="s">
        <v>112</v>
      </c>
      <c r="F1877">
        <v>111.7004</v>
      </c>
      <c r="G1877">
        <v>18199365.82</v>
      </c>
      <c r="H1877">
        <v>4736970.4978</v>
      </c>
      <c r="I1877">
        <v>4259317.2095999997</v>
      </c>
      <c r="J1877">
        <v>226390.43369999999</v>
      </c>
      <c r="K1877">
        <v>586857.43960000004</v>
      </c>
      <c r="L1877">
        <v>883842.77260000003</v>
      </c>
      <c r="M1877">
        <v>199185.6826</v>
      </c>
      <c r="N1877">
        <v>60180.280500000001</v>
      </c>
      <c r="O1877">
        <v>772084.52800000005</v>
      </c>
    </row>
    <row r="1878" spans="1:15" hidden="1">
      <c r="A1878" s="110" t="s">
        <v>36</v>
      </c>
      <c r="B1878" s="110" t="s">
        <v>115</v>
      </c>
      <c r="C1878" s="110" t="s">
        <v>116</v>
      </c>
      <c r="D1878" s="110" t="s">
        <v>8</v>
      </c>
      <c r="E1878" s="110" t="s">
        <v>113</v>
      </c>
      <c r="F1878">
        <v>181.61359999999999</v>
      </c>
      <c r="G1878">
        <v>28776216.562600002</v>
      </c>
      <c r="H1878">
        <v>7701837.5196000002</v>
      </c>
      <c r="I1878">
        <v>6925220.3903999999</v>
      </c>
      <c r="J1878">
        <v>368087.67660000001</v>
      </c>
      <c r="K1878">
        <v>954171.08880000003</v>
      </c>
      <c r="L1878">
        <v>1437039.3281</v>
      </c>
      <c r="M1878">
        <v>323855.85800000001</v>
      </c>
      <c r="N1878">
        <v>97847.074800000002</v>
      </c>
      <c r="O1878">
        <v>1255331.6786</v>
      </c>
    </row>
    <row r="1879" spans="1:15" hidden="1">
      <c r="A1879" s="110" t="s">
        <v>36</v>
      </c>
      <c r="B1879" s="110" t="s">
        <v>115</v>
      </c>
      <c r="C1879" s="110" t="s">
        <v>116</v>
      </c>
      <c r="D1879" s="110" t="s">
        <v>8</v>
      </c>
      <c r="E1879" s="110" t="s">
        <v>114</v>
      </c>
      <c r="F1879">
        <v>437.15839999999997</v>
      </c>
      <c r="G1879">
        <v>69152586.814099997</v>
      </c>
      <c r="H1879">
        <v>18538937.421399999</v>
      </c>
      <c r="I1879">
        <v>16669556.6976</v>
      </c>
      <c r="J1879">
        <v>886015.14439999999</v>
      </c>
      <c r="K1879">
        <v>2296765.8067000001</v>
      </c>
      <c r="L1879">
        <v>3459068.1170999999</v>
      </c>
      <c r="M1879">
        <v>779546.84409999999</v>
      </c>
      <c r="N1879">
        <v>235525.7023</v>
      </c>
      <c r="O1879">
        <v>3021683.3325</v>
      </c>
    </row>
    <row r="1880" spans="1:15" hidden="1">
      <c r="A1880" s="110" t="s">
        <v>36</v>
      </c>
      <c r="B1880" s="110" t="s">
        <v>115</v>
      </c>
      <c r="C1880" s="110" t="s">
        <v>116</v>
      </c>
      <c r="D1880" s="110" t="s">
        <v>8</v>
      </c>
      <c r="E1880" s="110" t="s">
        <v>114</v>
      </c>
      <c r="F1880">
        <v>1444.8728000000001</v>
      </c>
      <c r="G1880">
        <v>233446892.75940001</v>
      </c>
      <c r="H1880">
        <v>61273915.003799997</v>
      </c>
      <c r="I1880">
        <v>55095336.864</v>
      </c>
      <c r="J1880">
        <v>2928413.8306999998</v>
      </c>
      <c r="K1880">
        <v>7591148.7507999996</v>
      </c>
      <c r="L1880">
        <v>11432728.8135</v>
      </c>
      <c r="M1880">
        <v>2576516.9588000001</v>
      </c>
      <c r="N1880">
        <v>778447.08219999995</v>
      </c>
      <c r="O1880">
        <v>9987107.7792000007</v>
      </c>
    </row>
    <row r="1881" spans="1:15" hidden="1">
      <c r="A1881" s="110" t="s">
        <v>36</v>
      </c>
      <c r="B1881" s="110" t="s">
        <v>115</v>
      </c>
      <c r="C1881" s="110" t="s">
        <v>116</v>
      </c>
      <c r="D1881" s="110" t="s">
        <v>8</v>
      </c>
      <c r="E1881" s="110" t="s">
        <v>113</v>
      </c>
      <c r="F1881">
        <v>96.432000000000002</v>
      </c>
      <c r="G1881">
        <v>15215856.822899999</v>
      </c>
      <c r="H1881">
        <v>4996436.341</v>
      </c>
      <c r="I1881">
        <v>3736806.912</v>
      </c>
      <c r="J1881">
        <v>195444.77309999999</v>
      </c>
      <c r="K1881">
        <v>520079.386</v>
      </c>
      <c r="L1881">
        <v>763029.7317</v>
      </c>
      <c r="M1881">
        <v>171958.8627</v>
      </c>
      <c r="N1881">
        <v>136378.55790000001</v>
      </c>
      <c r="O1881">
        <v>694899.18059999996</v>
      </c>
    </row>
    <row r="1882" spans="1:15" hidden="1">
      <c r="A1882" s="110" t="s">
        <v>36</v>
      </c>
      <c r="B1882" s="110" t="s">
        <v>115</v>
      </c>
      <c r="C1882" s="110" t="s">
        <v>116</v>
      </c>
      <c r="D1882" s="110" t="s">
        <v>8</v>
      </c>
      <c r="E1882" s="110" t="s">
        <v>114</v>
      </c>
      <c r="F1882">
        <v>113.30759999999999</v>
      </c>
      <c r="G1882">
        <v>18461149.3365</v>
      </c>
      <c r="H1882">
        <v>5870811.6069999998</v>
      </c>
      <c r="I1882">
        <v>4390748.9088000003</v>
      </c>
      <c r="J1882">
        <v>229646.9558</v>
      </c>
      <c r="K1882">
        <v>611093.27850000001</v>
      </c>
      <c r="L1882">
        <v>896559.93480000005</v>
      </c>
      <c r="M1882">
        <v>202051.6636</v>
      </c>
      <c r="N1882">
        <v>160244.80559999999</v>
      </c>
      <c r="O1882">
        <v>816506.53720000002</v>
      </c>
    </row>
    <row r="1883" spans="1:15" hidden="1">
      <c r="A1883" s="110" t="s">
        <v>36</v>
      </c>
      <c r="B1883" s="110" t="s">
        <v>115</v>
      </c>
      <c r="C1883" s="110" t="s">
        <v>116</v>
      </c>
      <c r="D1883" s="110" t="s">
        <v>8</v>
      </c>
      <c r="E1883" s="110" t="s">
        <v>114</v>
      </c>
      <c r="F1883">
        <v>41.787199999999999</v>
      </c>
      <c r="G1883">
        <v>6708976.0963000003</v>
      </c>
      <c r="H1883">
        <v>2165122.5469999998</v>
      </c>
      <c r="I1883">
        <v>1619282.9952</v>
      </c>
      <c r="J1883">
        <v>84693.190700000006</v>
      </c>
      <c r="K1883">
        <v>225367.73389999999</v>
      </c>
      <c r="L1883">
        <v>330646.21710000001</v>
      </c>
      <c r="M1883">
        <v>74515.507199999993</v>
      </c>
      <c r="N1883">
        <v>59097.375099999997</v>
      </c>
      <c r="O1883">
        <v>301122.97820000001</v>
      </c>
    </row>
    <row r="1884" spans="1:15" hidden="1">
      <c r="A1884" s="110" t="s">
        <v>36</v>
      </c>
      <c r="B1884" s="110" t="s">
        <v>115</v>
      </c>
      <c r="C1884" s="110" t="s">
        <v>116</v>
      </c>
      <c r="D1884" s="110" t="s">
        <v>10</v>
      </c>
      <c r="E1884" s="110" t="s">
        <v>112</v>
      </c>
      <c r="F1884">
        <v>664.57719999999995</v>
      </c>
      <c r="G1884">
        <v>101979031.63420001</v>
      </c>
      <c r="H1884">
        <v>30719140.218400002</v>
      </c>
      <c r="I1884">
        <v>17433694.099199999</v>
      </c>
      <c r="J1884">
        <v>1346939.8029</v>
      </c>
      <c r="K1884">
        <v>4434280.0802999996</v>
      </c>
      <c r="L1884">
        <v>5258546.5676999995</v>
      </c>
      <c r="M1884">
        <v>1185083.1617999999</v>
      </c>
      <c r="N1884">
        <v>501544.26390000002</v>
      </c>
      <c r="O1884">
        <v>2373960.6365999999</v>
      </c>
    </row>
    <row r="1885" spans="1:15" hidden="1">
      <c r="A1885" s="110" t="s">
        <v>36</v>
      </c>
      <c r="B1885" s="110" t="s">
        <v>115</v>
      </c>
      <c r="C1885" s="110" t="s">
        <v>116</v>
      </c>
      <c r="D1885" s="110" t="s">
        <v>10</v>
      </c>
      <c r="E1885" s="110" t="s">
        <v>112</v>
      </c>
      <c r="F1885">
        <v>480.55279999999999</v>
      </c>
      <c r="G1885">
        <v>73662419.554399997</v>
      </c>
      <c r="H1885">
        <v>22212873.318</v>
      </c>
      <c r="I1885">
        <v>12606226.3104</v>
      </c>
      <c r="J1885">
        <v>973967.3432</v>
      </c>
      <c r="K1885">
        <v>3206408.0871000001</v>
      </c>
      <c r="L1885">
        <v>3802431.4964000001</v>
      </c>
      <c r="M1885">
        <v>856928.33230000001</v>
      </c>
      <c r="N1885">
        <v>362664.41330000001</v>
      </c>
      <c r="O1885">
        <v>1716600.3152000001</v>
      </c>
    </row>
    <row r="1886" spans="1:15" hidden="1">
      <c r="A1886" s="110" t="s">
        <v>36</v>
      </c>
      <c r="B1886" s="110" t="s">
        <v>115</v>
      </c>
      <c r="C1886" s="110" t="s">
        <v>116</v>
      </c>
      <c r="D1886" s="110" t="s">
        <v>10</v>
      </c>
      <c r="E1886" s="110" t="s">
        <v>112</v>
      </c>
      <c r="F1886">
        <v>138.2192</v>
      </c>
      <c r="G1886">
        <v>21227997.616099998</v>
      </c>
      <c r="H1886">
        <v>6388986.8679999998</v>
      </c>
      <c r="I1886">
        <v>3625870.7519999999</v>
      </c>
      <c r="J1886">
        <v>280136.72080000001</v>
      </c>
      <c r="K1886">
        <v>922244.46649999998</v>
      </c>
      <c r="L1886">
        <v>1093675.9487999999</v>
      </c>
      <c r="M1886">
        <v>246474.36979999999</v>
      </c>
      <c r="N1886">
        <v>104311.50350000001</v>
      </c>
      <c r="O1886">
        <v>493737.88329999999</v>
      </c>
    </row>
    <row r="1887" spans="1:15" hidden="1">
      <c r="A1887" s="110" t="s">
        <v>36</v>
      </c>
      <c r="B1887" s="110" t="s">
        <v>115</v>
      </c>
      <c r="C1887" s="110" t="s">
        <v>116</v>
      </c>
      <c r="D1887" s="110" t="s">
        <v>10</v>
      </c>
      <c r="E1887" s="110" t="s">
        <v>113</v>
      </c>
      <c r="F1887">
        <v>613.95039999999995</v>
      </c>
      <c r="G1887">
        <v>93516313.460700005</v>
      </c>
      <c r="H1887">
        <v>28378987.5152</v>
      </c>
      <c r="I1887">
        <v>16105612.915200001</v>
      </c>
      <c r="J1887">
        <v>1244330.7688</v>
      </c>
      <c r="K1887">
        <v>4096481.2349999999</v>
      </c>
      <c r="L1887">
        <v>4857955.9585999995</v>
      </c>
      <c r="M1887">
        <v>1094804.7589</v>
      </c>
      <c r="N1887">
        <v>463337.1434</v>
      </c>
      <c r="O1887">
        <v>2193114.784</v>
      </c>
    </row>
    <row r="1888" spans="1:15" hidden="1">
      <c r="A1888" s="110" t="s">
        <v>36</v>
      </c>
      <c r="B1888" s="110" t="s">
        <v>115</v>
      </c>
      <c r="C1888" s="110" t="s">
        <v>116</v>
      </c>
      <c r="D1888" s="110" t="s">
        <v>10</v>
      </c>
      <c r="E1888" s="110" t="s">
        <v>114</v>
      </c>
      <c r="F1888">
        <v>402.60359999999997</v>
      </c>
      <c r="G1888">
        <v>60954973.636799999</v>
      </c>
      <c r="H1888">
        <v>18609781.313200001</v>
      </c>
      <c r="I1888">
        <v>10561402.6752</v>
      </c>
      <c r="J1888">
        <v>815981.27489999996</v>
      </c>
      <c r="K1888">
        <v>2686305.1030999999</v>
      </c>
      <c r="L1888">
        <v>3185649.1299000001</v>
      </c>
      <c r="M1888">
        <v>717928.25159999996</v>
      </c>
      <c r="N1888">
        <v>303837.57699999999</v>
      </c>
      <c r="O1888">
        <v>1438155.1136</v>
      </c>
    </row>
    <row r="1889" spans="1:15" hidden="1">
      <c r="A1889" s="110" t="s">
        <v>36</v>
      </c>
      <c r="B1889" s="110" t="s">
        <v>115</v>
      </c>
      <c r="C1889" s="110" t="s">
        <v>116</v>
      </c>
      <c r="D1889" s="110" t="s">
        <v>10</v>
      </c>
      <c r="E1889" s="110" t="s">
        <v>114</v>
      </c>
      <c r="F1889">
        <v>695.91759999999999</v>
      </c>
      <c r="G1889">
        <v>107586465.04269999</v>
      </c>
      <c r="H1889">
        <v>32167805.420000002</v>
      </c>
      <c r="I1889">
        <v>18255838.694400001</v>
      </c>
      <c r="J1889">
        <v>1410459.3853</v>
      </c>
      <c r="K1889">
        <v>4643393.6512000002</v>
      </c>
      <c r="L1889">
        <v>5506531.2304999996</v>
      </c>
      <c r="M1889">
        <v>1240969.7922</v>
      </c>
      <c r="N1889">
        <v>525196.29090000002</v>
      </c>
      <c r="O1889">
        <v>2485912.8311000001</v>
      </c>
    </row>
    <row r="1890" spans="1:15" hidden="1">
      <c r="A1890" s="110" t="s">
        <v>36</v>
      </c>
      <c r="B1890" s="110" t="s">
        <v>115</v>
      </c>
      <c r="C1890" s="110" t="s">
        <v>116</v>
      </c>
      <c r="D1890" s="110" t="s">
        <v>10</v>
      </c>
      <c r="E1890" s="110" t="s">
        <v>112</v>
      </c>
      <c r="F1890">
        <v>1282.5455999999999</v>
      </c>
      <c r="G1890">
        <v>214056356.80689999</v>
      </c>
      <c r="H1890">
        <v>77069011.155399993</v>
      </c>
      <c r="I1890">
        <v>35437302.105599999</v>
      </c>
      <c r="J1890">
        <v>2599414.3629000001</v>
      </c>
      <c r="K1890">
        <v>9978150.2524999995</v>
      </c>
      <c r="L1890">
        <v>10148295.4318</v>
      </c>
      <c r="M1890">
        <v>2287052.8733999999</v>
      </c>
      <c r="N1890">
        <v>445261.37790000002</v>
      </c>
      <c r="O1890">
        <v>4144786.0948999999</v>
      </c>
    </row>
    <row r="1891" spans="1:15" hidden="1">
      <c r="A1891" s="110" t="s">
        <v>36</v>
      </c>
      <c r="B1891" s="110" t="s">
        <v>115</v>
      </c>
      <c r="C1891" s="110" t="s">
        <v>116</v>
      </c>
      <c r="D1891" s="110" t="s">
        <v>10</v>
      </c>
      <c r="E1891" s="110" t="s">
        <v>112</v>
      </c>
      <c r="F1891">
        <v>872.70960000000002</v>
      </c>
      <c r="G1891">
        <v>145460253.4862</v>
      </c>
      <c r="H1891">
        <v>52441694.7742</v>
      </c>
      <c r="I1891">
        <v>24113352.172800001</v>
      </c>
      <c r="J1891">
        <v>1768775.0097000001</v>
      </c>
      <c r="K1891">
        <v>6789643.5928999996</v>
      </c>
      <c r="L1891">
        <v>6905419.0719999997</v>
      </c>
      <c r="M1891">
        <v>1556227.7071</v>
      </c>
      <c r="N1891">
        <v>302978.60680000001</v>
      </c>
      <c r="O1891">
        <v>2820324.3728</v>
      </c>
    </row>
    <row r="1892" spans="1:15" hidden="1">
      <c r="A1892" s="110" t="s">
        <v>36</v>
      </c>
      <c r="B1892" s="110" t="s">
        <v>115</v>
      </c>
      <c r="C1892" s="110" t="s">
        <v>116</v>
      </c>
      <c r="D1892" s="110" t="s">
        <v>10</v>
      </c>
      <c r="E1892" s="110" t="s">
        <v>112</v>
      </c>
      <c r="F1892">
        <v>838.95839999999998</v>
      </c>
      <c r="G1892">
        <v>139948516.8802</v>
      </c>
      <c r="H1892">
        <v>50413563.9692</v>
      </c>
      <c r="I1892">
        <v>23180791.7568</v>
      </c>
      <c r="J1892">
        <v>1700369.4013</v>
      </c>
      <c r="K1892">
        <v>6527060.6914999997</v>
      </c>
      <c r="L1892">
        <v>6638358.6659000004</v>
      </c>
      <c r="M1892">
        <v>1496042.1051</v>
      </c>
      <c r="N1892">
        <v>291261.20209999999</v>
      </c>
      <c r="O1892">
        <v>2711251.0545999999</v>
      </c>
    </row>
    <row r="1893" spans="1:15" hidden="1">
      <c r="A1893" s="110" t="s">
        <v>36</v>
      </c>
      <c r="B1893" s="110" t="s">
        <v>115</v>
      </c>
      <c r="C1893" s="110" t="s">
        <v>116</v>
      </c>
      <c r="D1893" s="110" t="s">
        <v>10</v>
      </c>
      <c r="E1893" s="110" t="s">
        <v>113</v>
      </c>
      <c r="F1893">
        <v>8.8396000000000008</v>
      </c>
      <c r="G1893">
        <v>1509396.5279999999</v>
      </c>
      <c r="H1893">
        <v>531177.66480000003</v>
      </c>
      <c r="I1893">
        <v>244242.18239999999</v>
      </c>
      <c r="J1893">
        <v>17915.843400000002</v>
      </c>
      <c r="K1893">
        <v>68771.712299999999</v>
      </c>
      <c r="L1893">
        <v>69944.392099999997</v>
      </c>
      <c r="M1893">
        <v>15762.895699999999</v>
      </c>
      <c r="N1893">
        <v>3068.8440999999998</v>
      </c>
      <c r="O1893">
        <v>28566.821499999998</v>
      </c>
    </row>
    <row r="1894" spans="1:15" hidden="1">
      <c r="A1894" s="110" t="s">
        <v>36</v>
      </c>
      <c r="B1894" s="110" t="s">
        <v>115</v>
      </c>
      <c r="C1894" s="110" t="s">
        <v>116</v>
      </c>
      <c r="D1894" s="110" t="s">
        <v>10</v>
      </c>
      <c r="E1894" s="110" t="s">
        <v>114</v>
      </c>
      <c r="F1894">
        <v>116.52200000000001</v>
      </c>
      <c r="G1894">
        <v>19356585.2588</v>
      </c>
      <c r="H1894">
        <v>7001884.7242000001</v>
      </c>
      <c r="I1894">
        <v>3219554.3232</v>
      </c>
      <c r="J1894">
        <v>236162.4859</v>
      </c>
      <c r="K1894">
        <v>906536.20719999995</v>
      </c>
      <c r="L1894">
        <v>921994.25919999997</v>
      </c>
      <c r="M1894">
        <v>207783.6257</v>
      </c>
      <c r="N1894">
        <v>40452.9447</v>
      </c>
      <c r="O1894">
        <v>376562.64649999997</v>
      </c>
    </row>
    <row r="1895" spans="1:15" hidden="1">
      <c r="A1895" s="110" t="s">
        <v>36</v>
      </c>
      <c r="B1895" s="110" t="s">
        <v>115</v>
      </c>
      <c r="C1895" s="110" t="s">
        <v>116</v>
      </c>
      <c r="D1895" s="110" t="s">
        <v>10</v>
      </c>
      <c r="E1895" s="110" t="s">
        <v>114</v>
      </c>
      <c r="F1895">
        <v>56.252000000000002</v>
      </c>
      <c r="G1895">
        <v>9417182.5579000004</v>
      </c>
      <c r="H1895">
        <v>3380220.1294</v>
      </c>
      <c r="I1895">
        <v>1554267.36</v>
      </c>
      <c r="J1895">
        <v>114009.3474</v>
      </c>
      <c r="K1895">
        <v>437638.16899999999</v>
      </c>
      <c r="L1895">
        <v>445100.67680000002</v>
      </c>
      <c r="M1895">
        <v>100309.3366</v>
      </c>
      <c r="N1895">
        <v>19529.007799999999</v>
      </c>
      <c r="O1895">
        <v>181788.86379999999</v>
      </c>
    </row>
    <row r="1896" spans="1:15" hidden="1">
      <c r="A1896" s="110" t="s">
        <v>36</v>
      </c>
      <c r="B1896" s="110" t="s">
        <v>115</v>
      </c>
      <c r="C1896" s="110" t="s">
        <v>116</v>
      </c>
      <c r="D1896" s="110" t="s">
        <v>10</v>
      </c>
      <c r="E1896" s="110" t="s">
        <v>112</v>
      </c>
      <c r="F1896">
        <v>188.04239999999999</v>
      </c>
      <c r="G1896">
        <v>28855163.560600001</v>
      </c>
      <c r="H1896">
        <v>10637661.3058</v>
      </c>
      <c r="I1896">
        <v>5020808.0448000003</v>
      </c>
      <c r="J1896">
        <v>381116.25089999998</v>
      </c>
      <c r="K1896">
        <v>1147950.2183000001</v>
      </c>
      <c r="L1896">
        <v>1487907.9768000001</v>
      </c>
      <c r="M1896">
        <v>335319.78220000002</v>
      </c>
      <c r="N1896">
        <v>0</v>
      </c>
      <c r="O1896">
        <v>478038.20069999999</v>
      </c>
    </row>
    <row r="1897" spans="1:15" hidden="1">
      <c r="A1897" s="110" t="s">
        <v>36</v>
      </c>
      <c r="B1897" s="110" t="s">
        <v>115</v>
      </c>
      <c r="C1897" s="110" t="s">
        <v>116</v>
      </c>
      <c r="D1897" s="110" t="s">
        <v>10</v>
      </c>
      <c r="E1897" s="110" t="s">
        <v>112</v>
      </c>
      <c r="F1897">
        <v>8.8396000000000008</v>
      </c>
      <c r="G1897">
        <v>1359821.7448</v>
      </c>
      <c r="H1897">
        <v>500060.82140000002</v>
      </c>
      <c r="I1897">
        <v>236020.66560000001</v>
      </c>
      <c r="J1897">
        <v>17915.843400000002</v>
      </c>
      <c r="K1897">
        <v>53963.471799999999</v>
      </c>
      <c r="L1897">
        <v>69944.392099999997</v>
      </c>
      <c r="M1897">
        <v>15762.895699999999</v>
      </c>
      <c r="N1897">
        <v>0</v>
      </c>
      <c r="O1897">
        <v>22471.8812</v>
      </c>
    </row>
    <row r="1898" spans="1:15" hidden="1">
      <c r="A1898" s="110" t="s">
        <v>36</v>
      </c>
      <c r="B1898" s="110" t="s">
        <v>115</v>
      </c>
      <c r="C1898" s="110" t="s">
        <v>116</v>
      </c>
      <c r="D1898" s="110" t="s">
        <v>10</v>
      </c>
      <c r="E1898" s="110" t="s">
        <v>112</v>
      </c>
      <c r="F1898">
        <v>72.323999999999998</v>
      </c>
      <c r="G1898">
        <v>11088166.0899</v>
      </c>
      <c r="H1898">
        <v>4091407.9498000001</v>
      </c>
      <c r="I1898">
        <v>1931079.5327999999</v>
      </c>
      <c r="J1898">
        <v>146583.2691</v>
      </c>
      <c r="K1898">
        <v>441519.31469999999</v>
      </c>
      <c r="L1898">
        <v>572272.29879999999</v>
      </c>
      <c r="M1898">
        <v>128969.147</v>
      </c>
      <c r="N1898">
        <v>0</v>
      </c>
      <c r="O1898">
        <v>183860.84640000001</v>
      </c>
    </row>
    <row r="1899" spans="1:15" hidden="1">
      <c r="A1899" s="110" t="s">
        <v>36</v>
      </c>
      <c r="B1899" s="110" t="s">
        <v>115</v>
      </c>
      <c r="C1899" s="110" t="s">
        <v>116</v>
      </c>
      <c r="D1899" s="110" t="s">
        <v>10</v>
      </c>
      <c r="E1899" s="110" t="s">
        <v>113</v>
      </c>
      <c r="F1899">
        <v>40.18</v>
      </c>
      <c r="G1899">
        <v>6059300.2358999997</v>
      </c>
      <c r="H1899">
        <v>2273004.2398000001</v>
      </c>
      <c r="I1899">
        <v>1072822.9247999999</v>
      </c>
      <c r="J1899">
        <v>81435.425700000007</v>
      </c>
      <c r="K1899">
        <v>245288.50820000001</v>
      </c>
      <c r="L1899">
        <v>317929.05489999999</v>
      </c>
      <c r="M1899">
        <v>71649.526100000003</v>
      </c>
      <c r="N1899">
        <v>0</v>
      </c>
      <c r="O1899">
        <v>102144.91469999999</v>
      </c>
    </row>
    <row r="1900" spans="1:15" hidden="1">
      <c r="A1900" s="110" t="s">
        <v>36</v>
      </c>
      <c r="B1900" s="110" t="s">
        <v>115</v>
      </c>
      <c r="C1900" s="110" t="s">
        <v>116</v>
      </c>
      <c r="D1900" s="110" t="s">
        <v>13</v>
      </c>
      <c r="E1900" s="110" t="s">
        <v>114</v>
      </c>
      <c r="F1900">
        <v>49.019599999999997</v>
      </c>
      <c r="G1900">
        <v>2979580.5021000002</v>
      </c>
      <c r="H1900">
        <v>1553733.5645999999</v>
      </c>
      <c r="I1900">
        <v>161272.08960000001</v>
      </c>
      <c r="J1900">
        <v>99350.026100000003</v>
      </c>
      <c r="K1900">
        <v>259527.098</v>
      </c>
      <c r="L1900">
        <v>751313.99080000003</v>
      </c>
      <c r="M1900">
        <v>87412.421900000001</v>
      </c>
      <c r="N1900">
        <v>91349.724799999996</v>
      </c>
      <c r="O1900">
        <v>418822.42170000001</v>
      </c>
    </row>
    <row r="1901" spans="1:15" hidden="1">
      <c r="A1901" s="110" t="s">
        <v>36</v>
      </c>
      <c r="B1901" s="110" t="s">
        <v>115</v>
      </c>
      <c r="C1901" s="110" t="s">
        <v>116</v>
      </c>
      <c r="D1901" s="110" t="s">
        <v>13</v>
      </c>
      <c r="E1901" s="110" t="s">
        <v>114</v>
      </c>
      <c r="F1901">
        <v>60.27</v>
      </c>
      <c r="G1901">
        <v>3652952.2362000002</v>
      </c>
      <c r="H1901">
        <v>1910328.8833999999</v>
      </c>
      <c r="I1901">
        <v>198284.65919999999</v>
      </c>
      <c r="J1901">
        <v>122153.1385</v>
      </c>
      <c r="K1901">
        <v>319090.69420000003</v>
      </c>
      <c r="L1901">
        <v>923746.71</v>
      </c>
      <c r="M1901">
        <v>107474.2892</v>
      </c>
      <c r="N1901">
        <v>112315.23540000001</v>
      </c>
      <c r="O1901">
        <v>514945.6004</v>
      </c>
    </row>
    <row r="1902" spans="1:15" hidden="1">
      <c r="A1902" s="110" t="s">
        <v>36</v>
      </c>
      <c r="B1902" s="110" t="s">
        <v>115</v>
      </c>
      <c r="C1902" s="110" t="s">
        <v>116</v>
      </c>
      <c r="D1902" s="110" t="s">
        <v>8</v>
      </c>
      <c r="E1902" s="110" t="s">
        <v>112</v>
      </c>
      <c r="F1902">
        <v>398.5856</v>
      </c>
      <c r="G1902">
        <v>59956038.815899998</v>
      </c>
      <c r="H1902">
        <v>14027984.606000001</v>
      </c>
      <c r="I1902">
        <v>17045395.103999998</v>
      </c>
      <c r="J1902">
        <v>807838.7267</v>
      </c>
      <c r="K1902">
        <v>909157.94110000005</v>
      </c>
      <c r="L1902">
        <v>3153856.2244000002</v>
      </c>
      <c r="M1902">
        <v>710763.299</v>
      </c>
      <c r="N1902">
        <v>420944.46350000001</v>
      </c>
      <c r="O1902">
        <v>1365366.5179999999</v>
      </c>
    </row>
    <row r="1903" spans="1:15" hidden="1">
      <c r="A1903" s="110" t="s">
        <v>36</v>
      </c>
      <c r="B1903" s="110" t="s">
        <v>115</v>
      </c>
      <c r="C1903" s="110" t="s">
        <v>116</v>
      </c>
      <c r="D1903" s="110" t="s">
        <v>8</v>
      </c>
      <c r="E1903" s="110" t="s">
        <v>112</v>
      </c>
      <c r="F1903">
        <v>13.661199999999999</v>
      </c>
      <c r="G1903">
        <v>2052030.0478000001</v>
      </c>
      <c r="H1903">
        <v>480797.82419999997</v>
      </c>
      <c r="I1903">
        <v>584217.33120000002</v>
      </c>
      <c r="J1903">
        <v>27687.8956</v>
      </c>
      <c r="K1903">
        <v>31160.655200000001</v>
      </c>
      <c r="L1903">
        <v>108095.8787</v>
      </c>
      <c r="M1903">
        <v>24360.838899999999</v>
      </c>
      <c r="N1903">
        <v>14427.531999999999</v>
      </c>
      <c r="O1903">
        <v>46796.836300000003</v>
      </c>
    </row>
    <row r="1904" spans="1:15" hidden="1">
      <c r="A1904" s="110" t="s">
        <v>36</v>
      </c>
      <c r="B1904" s="110" t="s">
        <v>115</v>
      </c>
      <c r="C1904" s="110" t="s">
        <v>116</v>
      </c>
      <c r="D1904" s="110" t="s">
        <v>8</v>
      </c>
      <c r="E1904" s="110" t="s">
        <v>112</v>
      </c>
      <c r="F1904">
        <v>32.143999999999998</v>
      </c>
      <c r="G1904">
        <v>4878308.5493000001</v>
      </c>
      <c r="H1904">
        <v>1131289.466</v>
      </c>
      <c r="I1904">
        <v>1374629.1072</v>
      </c>
      <c r="J1904">
        <v>65149.086300000003</v>
      </c>
      <c r="K1904">
        <v>73319.188800000004</v>
      </c>
      <c r="L1904">
        <v>254343.2439</v>
      </c>
      <c r="M1904">
        <v>57319.620900000002</v>
      </c>
      <c r="N1904">
        <v>33947.1342</v>
      </c>
      <c r="O1904">
        <v>110110.2031</v>
      </c>
    </row>
    <row r="1905" spans="1:15" hidden="1">
      <c r="A1905" s="110" t="s">
        <v>36</v>
      </c>
      <c r="B1905" s="110" t="s">
        <v>115</v>
      </c>
      <c r="C1905" s="110" t="s">
        <v>116</v>
      </c>
      <c r="D1905" s="110" t="s">
        <v>8</v>
      </c>
      <c r="E1905" s="110" t="s">
        <v>113</v>
      </c>
      <c r="F1905">
        <v>5.6252000000000004</v>
      </c>
      <c r="G1905">
        <v>853004.51639999996</v>
      </c>
      <c r="H1905">
        <v>197975.8554</v>
      </c>
      <c r="I1905">
        <v>240559.66080000001</v>
      </c>
      <c r="J1905">
        <v>11400.3133</v>
      </c>
      <c r="K1905">
        <v>12830.858</v>
      </c>
      <c r="L1905">
        <v>44510.0677</v>
      </c>
      <c r="M1905">
        <v>10030.9337</v>
      </c>
      <c r="N1905">
        <v>5940.7484999999997</v>
      </c>
      <c r="O1905">
        <v>19269.285500000002</v>
      </c>
    </row>
    <row r="1906" spans="1:15" hidden="1">
      <c r="A1906" s="110" t="s">
        <v>36</v>
      </c>
      <c r="B1906" s="110" t="s">
        <v>115</v>
      </c>
      <c r="C1906" s="110" t="s">
        <v>116</v>
      </c>
      <c r="D1906" s="110" t="s">
        <v>8</v>
      </c>
      <c r="E1906" s="110" t="s">
        <v>114</v>
      </c>
      <c r="F1906">
        <v>67.502399999999994</v>
      </c>
      <c r="G1906">
        <v>10139354.9833</v>
      </c>
      <c r="H1906">
        <v>2375707.8785999999</v>
      </c>
      <c r="I1906">
        <v>2886719.8656000001</v>
      </c>
      <c r="J1906">
        <v>136811.21679999999</v>
      </c>
      <c r="K1906">
        <v>153970.2965</v>
      </c>
      <c r="L1906">
        <v>534120.81220000004</v>
      </c>
      <c r="M1906">
        <v>120371.20389999999</v>
      </c>
      <c r="N1906">
        <v>71288.981700000004</v>
      </c>
      <c r="O1906">
        <v>231231.4264</v>
      </c>
    </row>
    <row r="1907" spans="1:15" hidden="1">
      <c r="A1907" s="110" t="s">
        <v>36</v>
      </c>
      <c r="B1907" s="110" t="s">
        <v>115</v>
      </c>
      <c r="C1907" s="110" t="s">
        <v>116</v>
      </c>
      <c r="D1907" s="110" t="s">
        <v>8</v>
      </c>
      <c r="E1907" s="110" t="s">
        <v>114</v>
      </c>
      <c r="F1907">
        <v>69.913200000000003</v>
      </c>
      <c r="G1907">
        <v>10897174.244899999</v>
      </c>
      <c r="H1907">
        <v>2460553.1965999999</v>
      </c>
      <c r="I1907">
        <v>2989817.088</v>
      </c>
      <c r="J1907">
        <v>141697.24290000001</v>
      </c>
      <c r="K1907">
        <v>159469.23560000001</v>
      </c>
      <c r="L1907">
        <v>553196.55550000002</v>
      </c>
      <c r="M1907">
        <v>124670.17539999999</v>
      </c>
      <c r="N1907">
        <v>73835.016799999998</v>
      </c>
      <c r="O1907">
        <v>239489.6917</v>
      </c>
    </row>
    <row r="1908" spans="1:15" hidden="1">
      <c r="A1908" s="110" t="s">
        <v>36</v>
      </c>
      <c r="B1908" s="110" t="s">
        <v>115</v>
      </c>
      <c r="C1908" s="110" t="s">
        <v>116</v>
      </c>
      <c r="D1908" s="110" t="s">
        <v>10</v>
      </c>
      <c r="E1908" s="110" t="s">
        <v>112</v>
      </c>
      <c r="F1908">
        <v>58.662799999999997</v>
      </c>
      <c r="G1908">
        <v>8718921.6040000003</v>
      </c>
      <c r="H1908">
        <v>2834818.3264000001</v>
      </c>
      <c r="I1908">
        <v>1745262.5471999999</v>
      </c>
      <c r="J1908">
        <v>118895.3735</v>
      </c>
      <c r="K1908">
        <v>651040.12269999995</v>
      </c>
      <c r="L1908">
        <v>464176.42009999999</v>
      </c>
      <c r="M1908">
        <v>104608.30809999999</v>
      </c>
      <c r="N1908">
        <v>59510.587500000001</v>
      </c>
      <c r="O1908">
        <v>208739.23430000001</v>
      </c>
    </row>
    <row r="1909" spans="1:15" hidden="1">
      <c r="A1909" s="110" t="s">
        <v>36</v>
      </c>
      <c r="B1909" s="110" t="s">
        <v>115</v>
      </c>
      <c r="C1909" s="110" t="s">
        <v>116</v>
      </c>
      <c r="D1909" s="110" t="s">
        <v>10</v>
      </c>
      <c r="E1909" s="110" t="s">
        <v>112</v>
      </c>
      <c r="F1909">
        <v>503.85719999999998</v>
      </c>
      <c r="G1909">
        <v>74394333.660999998</v>
      </c>
      <c r="H1909">
        <v>24348373.578200001</v>
      </c>
      <c r="I1909">
        <v>14990125.3248</v>
      </c>
      <c r="J1909">
        <v>1021198.1002</v>
      </c>
      <c r="K1909">
        <v>5591810.3689999999</v>
      </c>
      <c r="L1909">
        <v>3986830.3481999999</v>
      </c>
      <c r="M1909">
        <v>898485.05740000005</v>
      </c>
      <c r="N1909">
        <v>511138.88170000003</v>
      </c>
      <c r="O1909">
        <v>1792869.8613</v>
      </c>
    </row>
    <row r="1910" spans="1:15" hidden="1">
      <c r="A1910" s="110" t="s">
        <v>36</v>
      </c>
      <c r="B1910" s="110" t="s">
        <v>115</v>
      </c>
      <c r="C1910" s="110" t="s">
        <v>116</v>
      </c>
      <c r="D1910" s="110" t="s">
        <v>10</v>
      </c>
      <c r="E1910" s="110" t="s">
        <v>112</v>
      </c>
      <c r="F1910">
        <v>25.715199999999999</v>
      </c>
      <c r="G1910">
        <v>3813612.4081000001</v>
      </c>
      <c r="H1910">
        <v>1242660.5785999999</v>
      </c>
      <c r="I1910">
        <v>765045.83039999998</v>
      </c>
      <c r="J1910">
        <v>52119.269099999998</v>
      </c>
      <c r="K1910">
        <v>285387.45110000001</v>
      </c>
      <c r="L1910">
        <v>203474.59510000001</v>
      </c>
      <c r="M1910">
        <v>45855.6967</v>
      </c>
      <c r="N1910">
        <v>26086.832900000001</v>
      </c>
      <c r="O1910">
        <v>91502.130099999995</v>
      </c>
    </row>
    <row r="1911" spans="1:15" hidden="1">
      <c r="A1911" s="110" t="s">
        <v>36</v>
      </c>
      <c r="B1911" s="110" t="s">
        <v>115</v>
      </c>
      <c r="C1911" s="110" t="s">
        <v>116</v>
      </c>
      <c r="D1911" s="110" t="s">
        <v>10</v>
      </c>
      <c r="E1911" s="110" t="s">
        <v>113</v>
      </c>
      <c r="F1911">
        <v>0.80359999999999998</v>
      </c>
      <c r="G1911">
        <v>126345.90549999999</v>
      </c>
      <c r="H1911">
        <v>38833.018799999998</v>
      </c>
      <c r="I1911">
        <v>23908.838400000001</v>
      </c>
      <c r="J1911">
        <v>1629.5039999999999</v>
      </c>
      <c r="K1911">
        <v>8918.3577999999998</v>
      </c>
      <c r="L1911">
        <v>6358.5811000000003</v>
      </c>
      <c r="M1911">
        <v>1432.9905000000001</v>
      </c>
      <c r="N1911">
        <v>815.21349999999995</v>
      </c>
      <c r="O1911">
        <v>2859.4416000000001</v>
      </c>
    </row>
    <row r="1912" spans="1:15" hidden="1">
      <c r="A1912" s="110" t="s">
        <v>36</v>
      </c>
      <c r="B1912" s="110" t="s">
        <v>115</v>
      </c>
      <c r="C1912" s="110" t="s">
        <v>116</v>
      </c>
      <c r="D1912" s="110" t="s">
        <v>10</v>
      </c>
      <c r="E1912" s="110" t="s">
        <v>114</v>
      </c>
      <c r="F1912">
        <v>61.877200000000002</v>
      </c>
      <c r="G1912">
        <v>9146082.9869999997</v>
      </c>
      <c r="H1912">
        <v>2990151.1970000002</v>
      </c>
      <c r="I1912">
        <v>1840893.1776000001</v>
      </c>
      <c r="J1912">
        <v>125409.6606</v>
      </c>
      <c r="K1912">
        <v>686713.55409999995</v>
      </c>
      <c r="L1912">
        <v>489610.74449999997</v>
      </c>
      <c r="M1912">
        <v>110340.2702</v>
      </c>
      <c r="N1912">
        <v>62771.441599999998</v>
      </c>
      <c r="O1912">
        <v>220177.00049999999</v>
      </c>
    </row>
    <row r="1913" spans="1:15" hidden="1">
      <c r="A1913" s="110" t="s">
        <v>36</v>
      </c>
      <c r="B1913" s="110" t="s">
        <v>115</v>
      </c>
      <c r="C1913" s="110" t="s">
        <v>116</v>
      </c>
      <c r="D1913" s="110" t="s">
        <v>10</v>
      </c>
      <c r="E1913" s="110" t="s">
        <v>114</v>
      </c>
      <c r="F1913">
        <v>15.2684</v>
      </c>
      <c r="G1913">
        <v>2264615.0909000002</v>
      </c>
      <c r="H1913">
        <v>737829.74340000004</v>
      </c>
      <c r="I1913">
        <v>454245.88799999998</v>
      </c>
      <c r="J1913">
        <v>30945.660599999999</v>
      </c>
      <c r="K1913">
        <v>169448.7991</v>
      </c>
      <c r="L1913">
        <v>120813.04090000001</v>
      </c>
      <c r="M1913">
        <v>27226.819899999999</v>
      </c>
      <c r="N1913">
        <v>15489.057000000001</v>
      </c>
      <c r="O1913">
        <v>54329.3897</v>
      </c>
    </row>
    <row r="1914" spans="1:15" hidden="1">
      <c r="A1914" s="110" t="s">
        <v>36</v>
      </c>
      <c r="B1914" s="110" t="s">
        <v>115</v>
      </c>
      <c r="C1914" s="110" t="s">
        <v>116</v>
      </c>
      <c r="D1914" s="110" t="s">
        <v>10</v>
      </c>
      <c r="E1914" s="110" t="s">
        <v>112</v>
      </c>
      <c r="F1914">
        <v>405.01440000000002</v>
      </c>
      <c r="G1914">
        <v>44600866.803099997</v>
      </c>
      <c r="H1914">
        <v>11696418.2458</v>
      </c>
      <c r="I1914">
        <v>10961567.9232</v>
      </c>
      <c r="J1914">
        <v>820868.54399999999</v>
      </c>
      <c r="K1914">
        <v>4001762.0937000001</v>
      </c>
      <c r="L1914">
        <v>3204724.8731999998</v>
      </c>
      <c r="M1914">
        <v>722227.22320000001</v>
      </c>
      <c r="N1914">
        <v>944474.28020000004</v>
      </c>
      <c r="O1914">
        <v>993932.51489999995</v>
      </c>
    </row>
    <row r="1915" spans="1:15" hidden="1">
      <c r="A1915" s="110" t="s">
        <v>36</v>
      </c>
      <c r="B1915" s="110" t="s">
        <v>115</v>
      </c>
      <c r="C1915" s="110" t="s">
        <v>116</v>
      </c>
      <c r="D1915" s="110" t="s">
        <v>10</v>
      </c>
      <c r="E1915" s="110" t="s">
        <v>112</v>
      </c>
      <c r="F1915">
        <v>8.0359999999999996</v>
      </c>
      <c r="G1915">
        <v>891904.41370000003</v>
      </c>
      <c r="H1915">
        <v>232072.2672</v>
      </c>
      <c r="I1915">
        <v>217491.552</v>
      </c>
      <c r="J1915">
        <v>16286.339400000001</v>
      </c>
      <c r="K1915">
        <v>79400.041500000007</v>
      </c>
      <c r="L1915">
        <v>63585.811000000002</v>
      </c>
      <c r="M1915">
        <v>14329.905199999999</v>
      </c>
      <c r="N1915">
        <v>18739.569100000001</v>
      </c>
      <c r="O1915">
        <v>19720.8832</v>
      </c>
    </row>
    <row r="1916" spans="1:15" hidden="1">
      <c r="A1916" s="110" t="s">
        <v>36</v>
      </c>
      <c r="B1916" s="110" t="s">
        <v>115</v>
      </c>
      <c r="C1916" s="110" t="s">
        <v>116</v>
      </c>
      <c r="D1916" s="110" t="s">
        <v>10</v>
      </c>
      <c r="E1916" s="110" t="s">
        <v>112</v>
      </c>
      <c r="F1916">
        <v>53.037599999999998</v>
      </c>
      <c r="G1916">
        <v>5841878.9592000004</v>
      </c>
      <c r="H1916">
        <v>1531673.9410000001</v>
      </c>
      <c r="I1916">
        <v>1435444.2431999999</v>
      </c>
      <c r="J1916">
        <v>107493.8173</v>
      </c>
      <c r="K1916">
        <v>524040.27419999999</v>
      </c>
      <c r="L1916">
        <v>419666.35239999997</v>
      </c>
      <c r="M1916">
        <v>94577.374500000005</v>
      </c>
      <c r="N1916">
        <v>123681.1557</v>
      </c>
      <c r="O1916">
        <v>130157.8293</v>
      </c>
    </row>
    <row r="1917" spans="1:15" hidden="1">
      <c r="A1917" s="110" t="s">
        <v>36</v>
      </c>
      <c r="B1917" s="110" t="s">
        <v>115</v>
      </c>
      <c r="C1917" s="110" t="s">
        <v>116</v>
      </c>
      <c r="D1917" s="110" t="s">
        <v>10</v>
      </c>
      <c r="E1917" s="110" t="s">
        <v>112</v>
      </c>
      <c r="F1917">
        <v>41.787199999999999</v>
      </c>
      <c r="G1917">
        <v>6245680.9919999996</v>
      </c>
      <c r="H1917">
        <v>1842946.5723999999</v>
      </c>
      <c r="I1917">
        <v>1208648.7744</v>
      </c>
      <c r="J1917">
        <v>84693.190700000006</v>
      </c>
      <c r="K1917">
        <v>355834.62920000002</v>
      </c>
      <c r="L1917">
        <v>330646.21710000001</v>
      </c>
      <c r="M1917">
        <v>74515.507199999993</v>
      </c>
      <c r="N1917">
        <v>78049.289099999995</v>
      </c>
      <c r="O1917">
        <v>148690.9614</v>
      </c>
    </row>
    <row r="1918" spans="1:15" hidden="1">
      <c r="A1918" s="110" t="s">
        <v>36</v>
      </c>
      <c r="B1918" s="110" t="s">
        <v>115</v>
      </c>
      <c r="C1918" s="110" t="s">
        <v>116</v>
      </c>
      <c r="D1918" s="110" t="s">
        <v>10</v>
      </c>
      <c r="E1918" s="110" t="s">
        <v>112</v>
      </c>
      <c r="F1918">
        <v>16.875599999999999</v>
      </c>
      <c r="G1918">
        <v>2535224.5943999998</v>
      </c>
      <c r="H1918">
        <v>744267.71100000001</v>
      </c>
      <c r="I1918">
        <v>488107.29599999997</v>
      </c>
      <c r="J1918">
        <v>34203.4257</v>
      </c>
      <c r="K1918">
        <v>143702.44639999999</v>
      </c>
      <c r="L1918">
        <v>133530.20300000001</v>
      </c>
      <c r="M1918">
        <v>30092.800999999999</v>
      </c>
      <c r="N1918">
        <v>31519.905200000001</v>
      </c>
      <c r="O1918">
        <v>60048.272900000004</v>
      </c>
    </row>
    <row r="1919" spans="1:15" hidden="1">
      <c r="A1919" s="110" t="s">
        <v>36</v>
      </c>
      <c r="B1919" s="110" t="s">
        <v>115</v>
      </c>
      <c r="C1919" s="110" t="s">
        <v>116</v>
      </c>
      <c r="D1919" s="110" t="s">
        <v>10</v>
      </c>
      <c r="E1919" s="110" t="s">
        <v>112</v>
      </c>
      <c r="F1919">
        <v>20.09</v>
      </c>
      <c r="G1919">
        <v>2975329.8036000002</v>
      </c>
      <c r="H1919">
        <v>886031.853</v>
      </c>
      <c r="I1919">
        <v>581080.33920000005</v>
      </c>
      <c r="J1919">
        <v>40717.712800000001</v>
      </c>
      <c r="K1919">
        <v>171074.34099999999</v>
      </c>
      <c r="L1919">
        <v>158964.52739999999</v>
      </c>
      <c r="M1919">
        <v>35824.763099999996</v>
      </c>
      <c r="N1919">
        <v>37523.6967</v>
      </c>
      <c r="O1919">
        <v>71486.039099999995</v>
      </c>
    </row>
    <row r="1920" spans="1:15" hidden="1">
      <c r="A1920" s="110" t="s">
        <v>36</v>
      </c>
      <c r="B1920" s="110" t="s">
        <v>115</v>
      </c>
      <c r="C1920" s="110" t="s">
        <v>116</v>
      </c>
      <c r="D1920" s="110" t="s">
        <v>10</v>
      </c>
      <c r="E1920" s="110" t="s">
        <v>114</v>
      </c>
      <c r="F1920">
        <v>72.323999999999998</v>
      </c>
      <c r="G1920">
        <v>10928240.2235</v>
      </c>
      <c r="H1920">
        <v>3189716.2615999999</v>
      </c>
      <c r="I1920">
        <v>2091891.1103999999</v>
      </c>
      <c r="J1920">
        <v>146583.2691</v>
      </c>
      <c r="K1920">
        <v>615867.62749999994</v>
      </c>
      <c r="L1920">
        <v>572272.29879999999</v>
      </c>
      <c r="M1920">
        <v>128969.147</v>
      </c>
      <c r="N1920">
        <v>135085.30799999999</v>
      </c>
      <c r="O1920">
        <v>257349.7409</v>
      </c>
    </row>
    <row r="1921" spans="1:15" hidden="1">
      <c r="A1921" s="110" t="s">
        <v>36</v>
      </c>
      <c r="B1921" s="110" t="s">
        <v>115</v>
      </c>
      <c r="C1921" s="110" t="s">
        <v>116</v>
      </c>
      <c r="D1921" s="110" t="s">
        <v>10</v>
      </c>
      <c r="E1921" s="110" t="s">
        <v>114</v>
      </c>
      <c r="F1921">
        <v>157.50559999999999</v>
      </c>
      <c r="G1921">
        <v>23390897.462900002</v>
      </c>
      <c r="H1921">
        <v>6946493.0681999996</v>
      </c>
      <c r="I1921">
        <v>4555675.9680000003</v>
      </c>
      <c r="J1921">
        <v>319226.17259999999</v>
      </c>
      <c r="K1921">
        <v>1341222.8333000001</v>
      </c>
      <c r="L1921">
        <v>1246281.8951000001</v>
      </c>
      <c r="M1921">
        <v>280866.14230000001</v>
      </c>
      <c r="N1921">
        <v>294185.7818</v>
      </c>
      <c r="O1921">
        <v>560450.54680000001</v>
      </c>
    </row>
    <row r="1922" spans="1:15" hidden="1">
      <c r="A1922" s="110" t="s">
        <v>36</v>
      </c>
      <c r="B1922" s="110" t="s">
        <v>115</v>
      </c>
      <c r="C1922" s="110" t="s">
        <v>116</v>
      </c>
      <c r="D1922" s="110" t="s">
        <v>11</v>
      </c>
      <c r="E1922" s="110" t="s">
        <v>112</v>
      </c>
      <c r="F1922">
        <v>68.305999999999997</v>
      </c>
      <c r="G1922">
        <v>39626192.382100001</v>
      </c>
      <c r="H1922">
        <v>21903150.9212</v>
      </c>
      <c r="I1922">
        <v>2411635.2192000002</v>
      </c>
      <c r="J1922">
        <v>138439.4779</v>
      </c>
      <c r="K1922">
        <v>1063585.5482000001</v>
      </c>
      <c r="L1922">
        <v>540479.3933</v>
      </c>
      <c r="M1922">
        <v>121804.19439999999</v>
      </c>
      <c r="N1922">
        <v>0</v>
      </c>
      <c r="O1922">
        <v>442655.02389999997</v>
      </c>
    </row>
    <row r="1923" spans="1:15" hidden="1">
      <c r="A1923" s="110" t="s">
        <v>36</v>
      </c>
      <c r="B1923" s="110" t="s">
        <v>115</v>
      </c>
      <c r="C1923" s="110" t="s">
        <v>116</v>
      </c>
      <c r="D1923" s="110" t="s">
        <v>11</v>
      </c>
      <c r="E1923" s="110" t="s">
        <v>112</v>
      </c>
      <c r="F1923">
        <v>24.108000000000001</v>
      </c>
      <c r="G1923">
        <v>13667898.5123</v>
      </c>
      <c r="H1923">
        <v>7730523.6206</v>
      </c>
      <c r="I1923">
        <v>851164.72320000001</v>
      </c>
      <c r="J1923">
        <v>48860.261100000003</v>
      </c>
      <c r="K1923">
        <v>375383.1347</v>
      </c>
      <c r="L1923">
        <v>190757.43290000001</v>
      </c>
      <c r="M1923">
        <v>42989.715700000001</v>
      </c>
      <c r="N1923">
        <v>0</v>
      </c>
      <c r="O1923">
        <v>156231.18489999999</v>
      </c>
    </row>
    <row r="1924" spans="1:15" hidden="1">
      <c r="A1924" s="110" t="s">
        <v>36</v>
      </c>
      <c r="B1924" s="110" t="s">
        <v>115</v>
      </c>
      <c r="C1924" s="110" t="s">
        <v>116</v>
      </c>
      <c r="D1924" s="110" t="s">
        <v>11</v>
      </c>
      <c r="E1924" s="110" t="s">
        <v>112</v>
      </c>
      <c r="F1924">
        <v>9.6432000000000002</v>
      </c>
      <c r="G1924">
        <v>5370443.6441000002</v>
      </c>
      <c r="H1924">
        <v>3092209.7664000001</v>
      </c>
      <c r="I1924">
        <v>340466.3616</v>
      </c>
      <c r="J1924">
        <v>19544.1044</v>
      </c>
      <c r="K1924">
        <v>150153.25390000001</v>
      </c>
      <c r="L1924">
        <v>76302.973199999993</v>
      </c>
      <c r="M1924">
        <v>17195.886299999998</v>
      </c>
      <c r="N1924">
        <v>0</v>
      </c>
      <c r="O1924">
        <v>62492.474000000002</v>
      </c>
    </row>
    <row r="1925" spans="1:15" hidden="1">
      <c r="A1925" s="110" t="s">
        <v>36</v>
      </c>
      <c r="B1925" s="110" t="s">
        <v>115</v>
      </c>
      <c r="C1925" s="110" t="s">
        <v>116</v>
      </c>
      <c r="D1925" s="110" t="s">
        <v>11</v>
      </c>
      <c r="E1925" s="110" t="s">
        <v>113</v>
      </c>
      <c r="F1925">
        <v>14.4648</v>
      </c>
      <c r="G1925">
        <v>8992709.3857000005</v>
      </c>
      <c r="H1925">
        <v>4638313.8541999999</v>
      </c>
      <c r="I1925">
        <v>510698.3616</v>
      </c>
      <c r="J1925">
        <v>29316.156599999998</v>
      </c>
      <c r="K1925">
        <v>225229.88080000001</v>
      </c>
      <c r="L1925">
        <v>114454.4598</v>
      </c>
      <c r="M1925">
        <v>25793.829399999999</v>
      </c>
      <c r="N1925">
        <v>0</v>
      </c>
      <c r="O1925">
        <v>93738.710900000005</v>
      </c>
    </row>
    <row r="1926" spans="1:15" hidden="1">
      <c r="A1926" s="110" t="s">
        <v>36</v>
      </c>
      <c r="B1926" s="110" t="s">
        <v>115</v>
      </c>
      <c r="C1926" s="110" t="s">
        <v>116</v>
      </c>
      <c r="D1926" s="110" t="s">
        <v>11</v>
      </c>
      <c r="E1926" s="110" t="s">
        <v>114</v>
      </c>
      <c r="F1926">
        <v>24.108000000000001</v>
      </c>
      <c r="G1926">
        <v>14117596.632200001</v>
      </c>
      <c r="H1926">
        <v>7730523.6206</v>
      </c>
      <c r="I1926">
        <v>851164.72320000001</v>
      </c>
      <c r="J1926">
        <v>48860.261100000003</v>
      </c>
      <c r="K1926">
        <v>375383.1347</v>
      </c>
      <c r="L1926">
        <v>190757.43290000001</v>
      </c>
      <c r="M1926">
        <v>42989.715700000001</v>
      </c>
      <c r="N1926">
        <v>0</v>
      </c>
      <c r="O1926">
        <v>156231.18489999999</v>
      </c>
    </row>
    <row r="1927" spans="1:15" hidden="1">
      <c r="A1927" s="110" t="s">
        <v>36</v>
      </c>
      <c r="B1927" s="110" t="s">
        <v>115</v>
      </c>
      <c r="C1927" s="110" t="s">
        <v>116</v>
      </c>
      <c r="D1927" s="110" t="s">
        <v>11</v>
      </c>
      <c r="E1927" s="110" t="s">
        <v>114</v>
      </c>
      <c r="F1927">
        <v>42.590800000000002</v>
      </c>
      <c r="G1927">
        <v>25599270.952300001</v>
      </c>
      <c r="H1927">
        <v>13657259.006200001</v>
      </c>
      <c r="I1927">
        <v>1503725.9712</v>
      </c>
      <c r="J1927">
        <v>86320.208799999993</v>
      </c>
      <c r="K1927">
        <v>663176.87120000005</v>
      </c>
      <c r="L1927">
        <v>337004.79820000002</v>
      </c>
      <c r="M1927">
        <v>75948.497700000007</v>
      </c>
      <c r="N1927">
        <v>0</v>
      </c>
      <c r="O1927">
        <v>276008.42670000001</v>
      </c>
    </row>
    <row r="1928" spans="1:15" hidden="1">
      <c r="A1928" s="110" t="s">
        <v>36</v>
      </c>
      <c r="B1928" s="110" t="s">
        <v>115</v>
      </c>
      <c r="C1928" s="110" t="s">
        <v>116</v>
      </c>
      <c r="D1928" s="110" t="s">
        <v>11</v>
      </c>
      <c r="E1928" s="110" t="s">
        <v>112</v>
      </c>
      <c r="F1928">
        <v>1.6072</v>
      </c>
      <c r="G1928">
        <v>845192.07790000003</v>
      </c>
      <c r="H1928">
        <v>296142.53259999998</v>
      </c>
      <c r="I1928">
        <v>51203.423999999999</v>
      </c>
      <c r="J1928">
        <v>3256.5221000000001</v>
      </c>
      <c r="K1928">
        <v>15217.526599999999</v>
      </c>
      <c r="L1928">
        <v>12717.162200000001</v>
      </c>
      <c r="M1928">
        <v>2865.9810000000002</v>
      </c>
      <c r="N1928">
        <v>0</v>
      </c>
      <c r="O1928">
        <v>4155.3100000000004</v>
      </c>
    </row>
    <row r="1929" spans="1:15" hidden="1">
      <c r="A1929" s="110" t="s">
        <v>36</v>
      </c>
      <c r="B1929" s="110" t="s">
        <v>115</v>
      </c>
      <c r="C1929" s="110" t="s">
        <v>116</v>
      </c>
      <c r="D1929" s="110" t="s">
        <v>11</v>
      </c>
      <c r="E1929" s="110" t="s">
        <v>112</v>
      </c>
      <c r="F1929">
        <v>1.6072</v>
      </c>
      <c r="G1929">
        <v>830202.85660000006</v>
      </c>
      <c r="H1929">
        <v>303574.75020000001</v>
      </c>
      <c r="I1929">
        <v>51194.764799999997</v>
      </c>
      <c r="J1929">
        <v>3256.5221000000001</v>
      </c>
      <c r="K1929">
        <v>15213.588599999999</v>
      </c>
      <c r="L1929">
        <v>12717.162200000001</v>
      </c>
      <c r="M1929">
        <v>2865.9810000000002</v>
      </c>
      <c r="N1929">
        <v>0</v>
      </c>
      <c r="O1929">
        <v>4155.3100000000004</v>
      </c>
    </row>
    <row r="1930" spans="1:15" hidden="1">
      <c r="A1930" s="110" t="s">
        <v>36</v>
      </c>
      <c r="B1930" s="110" t="s">
        <v>115</v>
      </c>
      <c r="C1930" s="110" t="s">
        <v>116</v>
      </c>
      <c r="D1930" s="110" t="s">
        <v>11</v>
      </c>
      <c r="E1930" s="110" t="s">
        <v>112</v>
      </c>
      <c r="F1930">
        <v>2.4108000000000001</v>
      </c>
      <c r="G1930">
        <v>1057342.7431000001</v>
      </c>
      <c r="H1930">
        <v>455360.93219999998</v>
      </c>
      <c r="I1930">
        <v>76792.147200000007</v>
      </c>
      <c r="J1930">
        <v>4886.0261</v>
      </c>
      <c r="K1930">
        <v>22820.382900000001</v>
      </c>
      <c r="L1930">
        <v>19075.743299999998</v>
      </c>
      <c r="M1930">
        <v>4298.9715999999999</v>
      </c>
      <c r="N1930">
        <v>0</v>
      </c>
      <c r="O1930">
        <v>6232.9650000000001</v>
      </c>
    </row>
    <row r="1931" spans="1:15" hidden="1">
      <c r="A1931" s="110" t="s">
        <v>36</v>
      </c>
      <c r="B1931" s="110" t="s">
        <v>115</v>
      </c>
      <c r="C1931" s="110" t="s">
        <v>116</v>
      </c>
      <c r="D1931" s="110" t="s">
        <v>10</v>
      </c>
      <c r="E1931" s="110" t="s">
        <v>112</v>
      </c>
      <c r="F1931">
        <v>90.806799999999996</v>
      </c>
      <c r="G1931">
        <v>11905572.2995</v>
      </c>
      <c r="H1931">
        <v>3961832.5173999998</v>
      </c>
      <c r="I1931">
        <v>3103918.5792</v>
      </c>
      <c r="J1931">
        <v>184043.21679999999</v>
      </c>
      <c r="K1931">
        <v>774393.24959999998</v>
      </c>
      <c r="L1931">
        <v>1280953.4523</v>
      </c>
      <c r="M1931">
        <v>161927.929</v>
      </c>
      <c r="N1931">
        <v>218166.37</v>
      </c>
      <c r="O1931">
        <v>385148.01899999997</v>
      </c>
    </row>
    <row r="1932" spans="1:15" hidden="1">
      <c r="A1932" s="110" t="s">
        <v>36</v>
      </c>
      <c r="B1932" s="110" t="s">
        <v>115</v>
      </c>
      <c r="C1932" s="110" t="s">
        <v>116</v>
      </c>
      <c r="D1932" s="110" t="s">
        <v>10</v>
      </c>
      <c r="E1932" s="110" t="s">
        <v>112</v>
      </c>
      <c r="F1932">
        <v>16.071999999999999</v>
      </c>
      <c r="G1932">
        <v>2139419.5709000002</v>
      </c>
      <c r="H1932">
        <v>701208.73199999996</v>
      </c>
      <c r="I1932">
        <v>549365.62560000003</v>
      </c>
      <c r="J1932">
        <v>32573.921699999999</v>
      </c>
      <c r="K1932">
        <v>137060.75210000001</v>
      </c>
      <c r="L1932">
        <v>226717.4252</v>
      </c>
      <c r="M1932">
        <v>28659.810399999998</v>
      </c>
      <c r="N1932">
        <v>38613.516799999998</v>
      </c>
      <c r="O1932">
        <v>68167.790999999997</v>
      </c>
    </row>
    <row r="1933" spans="1:15" hidden="1">
      <c r="A1933" s="110" t="s">
        <v>36</v>
      </c>
      <c r="B1933" s="110" t="s">
        <v>115</v>
      </c>
      <c r="C1933" s="110" t="s">
        <v>116</v>
      </c>
      <c r="D1933" s="110" t="s">
        <v>10</v>
      </c>
      <c r="E1933" s="110" t="s">
        <v>112</v>
      </c>
      <c r="F1933">
        <v>53.841200000000001</v>
      </c>
      <c r="G1933">
        <v>7064519.2167999996</v>
      </c>
      <c r="H1933">
        <v>2349050.8429999999</v>
      </c>
      <c r="I1933">
        <v>1840376.7744</v>
      </c>
      <c r="J1933">
        <v>109123.3213</v>
      </c>
      <c r="K1933">
        <v>459153.5197</v>
      </c>
      <c r="L1933">
        <v>759503.37439999997</v>
      </c>
      <c r="M1933">
        <v>96010.365000000005</v>
      </c>
      <c r="N1933">
        <v>129355.2813</v>
      </c>
      <c r="O1933">
        <v>228362.09969999999</v>
      </c>
    </row>
    <row r="1934" spans="1:15" hidden="1">
      <c r="A1934" s="110" t="s">
        <v>36</v>
      </c>
      <c r="B1934" s="110" t="s">
        <v>115</v>
      </c>
      <c r="C1934" s="110" t="s">
        <v>116</v>
      </c>
      <c r="D1934" s="110" t="s">
        <v>10</v>
      </c>
      <c r="E1934" s="110" t="s">
        <v>113</v>
      </c>
      <c r="F1934">
        <v>65.895200000000003</v>
      </c>
      <c r="G1934">
        <v>8665823.2760000005</v>
      </c>
      <c r="H1934">
        <v>2874958.1874000002</v>
      </c>
      <c r="I1934">
        <v>2252401.9775999999</v>
      </c>
      <c r="J1934">
        <v>133553.45180000001</v>
      </c>
      <c r="K1934">
        <v>561949.08380000002</v>
      </c>
      <c r="L1934">
        <v>929541.44330000004</v>
      </c>
      <c r="M1934">
        <v>117505.2228</v>
      </c>
      <c r="N1934">
        <v>158315.41889999999</v>
      </c>
      <c r="O1934">
        <v>279487.94300000003</v>
      </c>
    </row>
    <row r="1935" spans="1:15" hidden="1">
      <c r="A1935" s="110" t="s">
        <v>36</v>
      </c>
      <c r="B1935" s="110" t="s">
        <v>115</v>
      </c>
      <c r="C1935" s="110" t="s">
        <v>116</v>
      </c>
      <c r="D1935" s="110" t="s">
        <v>10</v>
      </c>
      <c r="E1935" s="110" t="s">
        <v>114</v>
      </c>
      <c r="F1935">
        <v>64.287999999999997</v>
      </c>
      <c r="G1935">
        <v>8419225.4850999992</v>
      </c>
      <c r="H1935">
        <v>2804837.3141999999</v>
      </c>
      <c r="I1935">
        <v>2197464.8640000001</v>
      </c>
      <c r="J1935">
        <v>130296.92969999999</v>
      </c>
      <c r="K1935">
        <v>548243.0085</v>
      </c>
      <c r="L1935">
        <v>906869.70079999999</v>
      </c>
      <c r="M1935">
        <v>114639.2418</v>
      </c>
      <c r="N1935">
        <v>154454.06719999999</v>
      </c>
      <c r="O1935">
        <v>272671.16389999999</v>
      </c>
    </row>
    <row r="1936" spans="1:15" hidden="1">
      <c r="A1936" s="110" t="s">
        <v>36</v>
      </c>
      <c r="B1936" s="110" t="s">
        <v>115</v>
      </c>
      <c r="C1936" s="110" t="s">
        <v>116</v>
      </c>
      <c r="D1936" s="110" t="s">
        <v>10</v>
      </c>
      <c r="E1936" s="110" t="s">
        <v>114</v>
      </c>
      <c r="F1936">
        <v>258.75920000000002</v>
      </c>
      <c r="G1936">
        <v>33867128.453000002</v>
      </c>
      <c r="H1936">
        <v>11289470.9254</v>
      </c>
      <c r="I1936">
        <v>8844796.5695999991</v>
      </c>
      <c r="J1936">
        <v>524442.99789999996</v>
      </c>
      <c r="K1936">
        <v>2206678.1094</v>
      </c>
      <c r="L1936">
        <v>3650150.5455999998</v>
      </c>
      <c r="M1936">
        <v>461422.94809999998</v>
      </c>
      <c r="N1936">
        <v>621677.62060000002</v>
      </c>
      <c r="O1936">
        <v>1097501.4345</v>
      </c>
    </row>
    <row r="1937" spans="1:15" hidden="1">
      <c r="A1937" s="110" t="s">
        <v>36</v>
      </c>
      <c r="B1937" s="110" t="s">
        <v>115</v>
      </c>
      <c r="C1937" s="110" t="s">
        <v>116</v>
      </c>
      <c r="D1937" s="110" t="s">
        <v>10</v>
      </c>
      <c r="E1937" s="110" t="s">
        <v>112</v>
      </c>
      <c r="F1937">
        <v>97.235600000000005</v>
      </c>
      <c r="G1937">
        <v>12733875.349300001</v>
      </c>
      <c r="H1937">
        <v>4214473.0332000004</v>
      </c>
      <c r="I1937">
        <v>3320757.5424000002</v>
      </c>
      <c r="J1937">
        <v>197073.03409999999</v>
      </c>
      <c r="K1937">
        <v>829217.55039999995</v>
      </c>
      <c r="L1937">
        <v>1371640.4224</v>
      </c>
      <c r="M1937">
        <v>173391.85320000001</v>
      </c>
      <c r="N1937">
        <v>233611.77669999999</v>
      </c>
      <c r="O1937">
        <v>412415.13530000002</v>
      </c>
    </row>
    <row r="1938" spans="1:15" hidden="1">
      <c r="A1938" s="110" t="s">
        <v>36</v>
      </c>
      <c r="B1938" s="110" t="s">
        <v>115</v>
      </c>
      <c r="C1938" s="110" t="s">
        <v>116</v>
      </c>
      <c r="D1938" s="110" t="s">
        <v>10</v>
      </c>
      <c r="E1938" s="110" t="s">
        <v>112</v>
      </c>
      <c r="F1938">
        <v>24.108000000000001</v>
      </c>
      <c r="G1938">
        <v>3215161.3226000001</v>
      </c>
      <c r="H1938">
        <v>1044911.4122</v>
      </c>
      <c r="I1938">
        <v>823326.96959999995</v>
      </c>
      <c r="J1938">
        <v>48860.261100000003</v>
      </c>
      <c r="K1938">
        <v>205591.12820000001</v>
      </c>
      <c r="L1938">
        <v>340076.13780000003</v>
      </c>
      <c r="M1938">
        <v>42989.715700000001</v>
      </c>
      <c r="N1938">
        <v>57920.275199999996</v>
      </c>
      <c r="O1938">
        <v>102251.68640000001</v>
      </c>
    </row>
    <row r="1939" spans="1:15" hidden="1">
      <c r="A1939" s="110" t="s">
        <v>36</v>
      </c>
      <c r="B1939" s="110" t="s">
        <v>115</v>
      </c>
      <c r="C1939" s="110" t="s">
        <v>116</v>
      </c>
      <c r="D1939" s="110" t="s">
        <v>10</v>
      </c>
      <c r="E1939" s="110" t="s">
        <v>112</v>
      </c>
      <c r="F1939">
        <v>98.842799999999997</v>
      </c>
      <c r="G1939">
        <v>12950335.5846</v>
      </c>
      <c r="H1939">
        <v>4284134.9605999999</v>
      </c>
      <c r="I1939">
        <v>3375645.8495999998</v>
      </c>
      <c r="J1939">
        <v>200330.79920000001</v>
      </c>
      <c r="K1939">
        <v>842923.62560000003</v>
      </c>
      <c r="L1939">
        <v>1394312.1649</v>
      </c>
      <c r="M1939">
        <v>176257.83420000001</v>
      </c>
      <c r="N1939">
        <v>237473.12839999999</v>
      </c>
      <c r="O1939">
        <v>419231.91440000001</v>
      </c>
    </row>
    <row r="1940" spans="1:15" hidden="1">
      <c r="A1940" s="110" t="s">
        <v>36</v>
      </c>
      <c r="B1940" s="110" t="s">
        <v>115</v>
      </c>
      <c r="C1940" s="110" t="s">
        <v>116</v>
      </c>
      <c r="D1940" s="110" t="s">
        <v>10</v>
      </c>
      <c r="E1940" s="110" t="s">
        <v>113</v>
      </c>
      <c r="F1940">
        <v>57.859200000000001</v>
      </c>
      <c r="G1940">
        <v>7617078.9885999998</v>
      </c>
      <c r="H1940">
        <v>2507785.6394000002</v>
      </c>
      <c r="I1940">
        <v>1975986.9312</v>
      </c>
      <c r="J1940">
        <v>117267.1124</v>
      </c>
      <c r="K1940">
        <v>493418.70770000003</v>
      </c>
      <c r="L1940">
        <v>816182.73069999996</v>
      </c>
      <c r="M1940">
        <v>103175.31759999999</v>
      </c>
      <c r="N1940">
        <v>139008.6605</v>
      </c>
      <c r="O1940">
        <v>245404.04749999999</v>
      </c>
    </row>
    <row r="1941" spans="1:15" hidden="1">
      <c r="A1941" s="110" t="s">
        <v>36</v>
      </c>
      <c r="B1941" s="110" t="s">
        <v>115</v>
      </c>
      <c r="C1941" s="110" t="s">
        <v>116</v>
      </c>
      <c r="D1941" s="110" t="s">
        <v>10</v>
      </c>
      <c r="E1941" s="110" t="s">
        <v>114</v>
      </c>
      <c r="F1941">
        <v>84.378</v>
      </c>
      <c r="G1941">
        <v>11088606.8324</v>
      </c>
      <c r="H1941">
        <v>3657187.1587999999</v>
      </c>
      <c r="I1941">
        <v>2881647.9360000002</v>
      </c>
      <c r="J1941">
        <v>171013.3996</v>
      </c>
      <c r="K1941">
        <v>719568.94869999995</v>
      </c>
      <c r="L1941">
        <v>1190266.4823</v>
      </c>
      <c r="M1941">
        <v>150464.0048</v>
      </c>
      <c r="N1941">
        <v>202720.9632</v>
      </c>
      <c r="O1941">
        <v>357880.90259999997</v>
      </c>
    </row>
    <row r="1942" spans="1:15" hidden="1">
      <c r="A1942" s="110" t="s">
        <v>36</v>
      </c>
      <c r="B1942" s="110" t="s">
        <v>115</v>
      </c>
      <c r="C1942" s="110" t="s">
        <v>116</v>
      </c>
      <c r="D1942" s="110" t="s">
        <v>10</v>
      </c>
      <c r="E1942" s="110" t="s">
        <v>114</v>
      </c>
      <c r="F1942">
        <v>286.08159999999998</v>
      </c>
      <c r="G1942">
        <v>37566776.318099998</v>
      </c>
      <c r="H1942">
        <v>12399609.114600001</v>
      </c>
      <c r="I1942">
        <v>9770160.4032000005</v>
      </c>
      <c r="J1942">
        <v>579818.78910000005</v>
      </c>
      <c r="K1942">
        <v>2439681.3879999998</v>
      </c>
      <c r="L1942">
        <v>4035570.1683999998</v>
      </c>
      <c r="M1942">
        <v>510144.62589999998</v>
      </c>
      <c r="N1942">
        <v>687320.59909999999</v>
      </c>
      <c r="O1942">
        <v>1213386.6791999999</v>
      </c>
    </row>
    <row r="1943" spans="1:15" hidden="1">
      <c r="A1943" s="110" t="s">
        <v>36</v>
      </c>
      <c r="B1943" s="110" t="s">
        <v>115</v>
      </c>
      <c r="C1943" s="110" t="s">
        <v>116</v>
      </c>
      <c r="D1943" s="110" t="s">
        <v>10</v>
      </c>
      <c r="E1943" s="110" t="s">
        <v>112</v>
      </c>
      <c r="F1943">
        <v>164.738</v>
      </c>
      <c r="G1943">
        <v>21557035.726399999</v>
      </c>
      <c r="H1943">
        <v>4568933.4983999999</v>
      </c>
      <c r="I1943">
        <v>4814801.7407999998</v>
      </c>
      <c r="J1943">
        <v>333885.4939</v>
      </c>
      <c r="K1943">
        <v>2031603.0386999999</v>
      </c>
      <c r="L1943">
        <v>1303509.125</v>
      </c>
      <c r="M1943">
        <v>293763.05699999997</v>
      </c>
      <c r="N1943">
        <v>339053.89279999997</v>
      </c>
      <c r="O1943">
        <v>704506.9584</v>
      </c>
    </row>
    <row r="1944" spans="1:15" hidden="1">
      <c r="A1944" s="110" t="s">
        <v>36</v>
      </c>
      <c r="B1944" s="110" t="s">
        <v>115</v>
      </c>
      <c r="C1944" s="110" t="s">
        <v>116</v>
      </c>
      <c r="D1944" s="110" t="s">
        <v>10</v>
      </c>
      <c r="E1944" s="110" t="s">
        <v>112</v>
      </c>
      <c r="F1944">
        <v>29.7332</v>
      </c>
      <c r="G1944">
        <v>3887431.2006000001</v>
      </c>
      <c r="H1944">
        <v>824636.51780000003</v>
      </c>
      <c r="I1944">
        <v>869012.90879999998</v>
      </c>
      <c r="J1944">
        <v>60263.0602</v>
      </c>
      <c r="K1944">
        <v>366679.57280000002</v>
      </c>
      <c r="L1944">
        <v>235267.5006</v>
      </c>
      <c r="M1944">
        <v>53020.649299999997</v>
      </c>
      <c r="N1944">
        <v>61195.092799999999</v>
      </c>
      <c r="O1944">
        <v>127154.91439999999</v>
      </c>
    </row>
    <row r="1945" spans="1:15" hidden="1">
      <c r="A1945" s="110" t="s">
        <v>36</v>
      </c>
      <c r="B1945" s="110" t="s">
        <v>115</v>
      </c>
      <c r="C1945" s="110" t="s">
        <v>116</v>
      </c>
      <c r="D1945" s="110" t="s">
        <v>10</v>
      </c>
      <c r="E1945" s="110" t="s">
        <v>112</v>
      </c>
      <c r="F1945">
        <v>33.751199999999997</v>
      </c>
      <c r="G1945">
        <v>4421636.5153000001</v>
      </c>
      <c r="H1945">
        <v>936074.44400000002</v>
      </c>
      <c r="I1945">
        <v>986446.6176</v>
      </c>
      <c r="J1945">
        <v>68405.608399999997</v>
      </c>
      <c r="K1945">
        <v>416230.8665</v>
      </c>
      <c r="L1945">
        <v>267060.40610000002</v>
      </c>
      <c r="M1945">
        <v>60185.601900000001</v>
      </c>
      <c r="N1945">
        <v>69464.7</v>
      </c>
      <c r="O1945">
        <v>144338.011</v>
      </c>
    </row>
    <row r="1946" spans="1:15" hidden="1">
      <c r="A1946" s="110" t="s">
        <v>36</v>
      </c>
      <c r="B1946" s="110" t="s">
        <v>115</v>
      </c>
      <c r="C1946" s="110" t="s">
        <v>116</v>
      </c>
      <c r="D1946" s="110" t="s">
        <v>10</v>
      </c>
      <c r="E1946" s="110" t="s">
        <v>113</v>
      </c>
      <c r="F1946">
        <v>28.929600000000001</v>
      </c>
      <c r="G1946">
        <v>3799688.4470000002</v>
      </c>
      <c r="H1946">
        <v>802350.20519999997</v>
      </c>
      <c r="I1946">
        <v>845525.22239999997</v>
      </c>
      <c r="J1946">
        <v>58633.556199999999</v>
      </c>
      <c r="K1946">
        <v>356769.31410000002</v>
      </c>
      <c r="L1946">
        <v>228908.91949999999</v>
      </c>
      <c r="M1946">
        <v>51587.658799999997</v>
      </c>
      <c r="N1946">
        <v>59541.171399999999</v>
      </c>
      <c r="O1946">
        <v>123718.2951</v>
      </c>
    </row>
    <row r="1947" spans="1:15" hidden="1">
      <c r="A1947" s="110" t="s">
        <v>36</v>
      </c>
      <c r="B1947" s="110" t="s">
        <v>115</v>
      </c>
      <c r="C1947" s="110" t="s">
        <v>116</v>
      </c>
      <c r="D1947" s="110" t="s">
        <v>10</v>
      </c>
      <c r="E1947" s="110" t="s">
        <v>114</v>
      </c>
      <c r="F1947">
        <v>16.875599999999999</v>
      </c>
      <c r="G1947">
        <v>1897228.4091</v>
      </c>
      <c r="H1947">
        <v>468037.22200000001</v>
      </c>
      <c r="I1947">
        <v>493224.09600000002</v>
      </c>
      <c r="J1947">
        <v>34203.4257</v>
      </c>
      <c r="K1947">
        <v>208115.4332</v>
      </c>
      <c r="L1947">
        <v>133530.20300000001</v>
      </c>
      <c r="M1947">
        <v>30092.800999999999</v>
      </c>
      <c r="N1947">
        <v>34732.35</v>
      </c>
      <c r="O1947">
        <v>72169.005499999999</v>
      </c>
    </row>
    <row r="1948" spans="1:15" hidden="1">
      <c r="A1948" s="110" t="s">
        <v>36</v>
      </c>
      <c r="B1948" s="110" t="s">
        <v>115</v>
      </c>
      <c r="C1948" s="110" t="s">
        <v>116</v>
      </c>
      <c r="D1948" s="110" t="s">
        <v>10</v>
      </c>
      <c r="E1948" s="110" t="s">
        <v>114</v>
      </c>
      <c r="F1948">
        <v>13.661199999999999</v>
      </c>
      <c r="G1948">
        <v>2104911.1867999998</v>
      </c>
      <c r="H1948">
        <v>378887.19919999997</v>
      </c>
      <c r="I1948">
        <v>399276.49920000002</v>
      </c>
      <c r="J1948">
        <v>27687.8956</v>
      </c>
      <c r="K1948">
        <v>168474.3983</v>
      </c>
      <c r="L1948">
        <v>108095.8787</v>
      </c>
      <c r="M1948">
        <v>24360.838899999999</v>
      </c>
      <c r="N1948">
        <v>28116.6643</v>
      </c>
      <c r="O1948">
        <v>58422.528299999998</v>
      </c>
    </row>
    <row r="1949" spans="1:15" hidden="1">
      <c r="A1949" s="110" t="s">
        <v>36</v>
      </c>
      <c r="B1949" s="110" t="s">
        <v>115</v>
      </c>
      <c r="C1949" s="110" t="s">
        <v>116</v>
      </c>
      <c r="D1949" s="110" t="s">
        <v>10</v>
      </c>
      <c r="E1949" s="110" t="s">
        <v>112</v>
      </c>
      <c r="F1949">
        <v>271.61680000000001</v>
      </c>
      <c r="G1949">
        <v>35548132.909199998</v>
      </c>
      <c r="H1949">
        <v>7364045.4567999998</v>
      </c>
      <c r="I1949">
        <v>7969216.8383999998</v>
      </c>
      <c r="J1949">
        <v>550502.6324</v>
      </c>
      <c r="K1949">
        <v>2484508.8859999999</v>
      </c>
      <c r="L1949">
        <v>2149200.4109999998</v>
      </c>
      <c r="M1949">
        <v>484350.7965</v>
      </c>
      <c r="N1949">
        <v>559025.44270000001</v>
      </c>
      <c r="O1949">
        <v>1161577.3266</v>
      </c>
    </row>
    <row r="1950" spans="1:15" hidden="1">
      <c r="A1950" s="110" t="s">
        <v>36</v>
      </c>
      <c r="B1950" s="110" t="s">
        <v>115</v>
      </c>
      <c r="C1950" s="110" t="s">
        <v>116</v>
      </c>
      <c r="D1950" s="110" t="s">
        <v>10</v>
      </c>
      <c r="E1950" s="110" t="s">
        <v>112</v>
      </c>
      <c r="F1950">
        <v>43.394399999999997</v>
      </c>
      <c r="G1950">
        <v>5673576.5994999995</v>
      </c>
      <c r="H1950">
        <v>1176504.7744</v>
      </c>
      <c r="I1950">
        <v>1273188.1536000001</v>
      </c>
      <c r="J1950">
        <v>87949.712799999994</v>
      </c>
      <c r="K1950">
        <v>396933.37229999999</v>
      </c>
      <c r="L1950">
        <v>343363.37929999997</v>
      </c>
      <c r="M1950">
        <v>77381.488200000007</v>
      </c>
      <c r="N1950">
        <v>89311.757100000003</v>
      </c>
      <c r="O1950">
        <v>185577.44270000001</v>
      </c>
    </row>
    <row r="1951" spans="1:15" hidden="1">
      <c r="A1951" s="110" t="s">
        <v>36</v>
      </c>
      <c r="B1951" s="110" t="s">
        <v>115</v>
      </c>
      <c r="C1951" s="110" t="s">
        <v>116</v>
      </c>
      <c r="D1951" s="110" t="s">
        <v>10</v>
      </c>
      <c r="E1951" s="110" t="s">
        <v>112</v>
      </c>
      <c r="F1951">
        <v>46.608800000000002</v>
      </c>
      <c r="G1951">
        <v>6099325.0608000001</v>
      </c>
      <c r="H1951">
        <v>1263652.7753999999</v>
      </c>
      <c r="I1951">
        <v>1367499.4368</v>
      </c>
      <c r="J1951">
        <v>94465.242899999997</v>
      </c>
      <c r="K1951">
        <v>426335.8443</v>
      </c>
      <c r="L1951">
        <v>368797.70370000001</v>
      </c>
      <c r="M1951">
        <v>83113.450299999997</v>
      </c>
      <c r="N1951">
        <v>95927.442800000004</v>
      </c>
      <c r="O1951">
        <v>199323.91990000001</v>
      </c>
    </row>
    <row r="1952" spans="1:15" hidden="1">
      <c r="A1952" s="110" t="s">
        <v>36</v>
      </c>
      <c r="B1952" s="110" t="s">
        <v>115</v>
      </c>
      <c r="C1952" s="110" t="s">
        <v>116</v>
      </c>
      <c r="D1952" s="110" t="s">
        <v>10</v>
      </c>
      <c r="E1952" s="110" t="s">
        <v>113</v>
      </c>
      <c r="F1952">
        <v>29.7332</v>
      </c>
      <c r="G1952">
        <v>3906200.1464999998</v>
      </c>
      <c r="H1952">
        <v>806122.78740000003</v>
      </c>
      <c r="I1952">
        <v>872370.31680000003</v>
      </c>
      <c r="J1952">
        <v>60263.0602</v>
      </c>
      <c r="K1952">
        <v>271972.86619999999</v>
      </c>
      <c r="L1952">
        <v>235267.5006</v>
      </c>
      <c r="M1952">
        <v>53020.649299999997</v>
      </c>
      <c r="N1952">
        <v>61195.092799999999</v>
      </c>
      <c r="O1952">
        <v>127154.91439999999</v>
      </c>
    </row>
    <row r="1953" spans="1:15" hidden="1">
      <c r="A1953" s="110" t="s">
        <v>36</v>
      </c>
      <c r="B1953" s="110" t="s">
        <v>115</v>
      </c>
      <c r="C1953" s="110" t="s">
        <v>116</v>
      </c>
      <c r="D1953" s="110" t="s">
        <v>10</v>
      </c>
      <c r="E1953" s="110" t="s">
        <v>114</v>
      </c>
      <c r="F1953">
        <v>16.875599999999999</v>
      </c>
      <c r="G1953">
        <v>1899368.4761999999</v>
      </c>
      <c r="H1953">
        <v>457529.19260000001</v>
      </c>
      <c r="I1953">
        <v>495129.12</v>
      </c>
      <c r="J1953">
        <v>34203.4257</v>
      </c>
      <c r="K1953">
        <v>154362.97810000001</v>
      </c>
      <c r="L1953">
        <v>133530.20300000001</v>
      </c>
      <c r="M1953">
        <v>30092.800999999999</v>
      </c>
      <c r="N1953">
        <v>34732.35</v>
      </c>
      <c r="O1953">
        <v>72169.005499999999</v>
      </c>
    </row>
    <row r="1954" spans="1:15" hidden="1">
      <c r="A1954" s="110" t="s">
        <v>36</v>
      </c>
      <c r="B1954" s="110" t="s">
        <v>115</v>
      </c>
      <c r="C1954" s="110" t="s">
        <v>116</v>
      </c>
      <c r="D1954" s="110" t="s">
        <v>10</v>
      </c>
      <c r="E1954" s="110" t="s">
        <v>114</v>
      </c>
      <c r="F1954">
        <v>12.8576</v>
      </c>
      <c r="G1954">
        <v>2001115.5429</v>
      </c>
      <c r="H1954">
        <v>348593.59480000002</v>
      </c>
      <c r="I1954">
        <v>377241.19679999998</v>
      </c>
      <c r="J1954">
        <v>26059.6345</v>
      </c>
      <c r="K1954">
        <v>117609.8881</v>
      </c>
      <c r="L1954">
        <v>101737.29760000001</v>
      </c>
      <c r="M1954">
        <v>22927.848399999999</v>
      </c>
      <c r="N1954">
        <v>26462.742900000001</v>
      </c>
      <c r="O1954">
        <v>54985.909</v>
      </c>
    </row>
    <row r="1955" spans="1:15" hidden="1">
      <c r="A1955" s="110" t="s">
        <v>36</v>
      </c>
      <c r="B1955" s="110" t="s">
        <v>115</v>
      </c>
      <c r="C1955" s="110" t="s">
        <v>116</v>
      </c>
      <c r="D1955" s="110" t="s">
        <v>10</v>
      </c>
      <c r="E1955" s="110" t="s">
        <v>112</v>
      </c>
      <c r="F1955">
        <v>1853.1016</v>
      </c>
      <c r="G1955">
        <v>202901957.62729999</v>
      </c>
      <c r="H1955">
        <v>46733054.091600001</v>
      </c>
      <c r="I1955">
        <v>48539346.336000003</v>
      </c>
      <c r="J1955">
        <v>3755795.4188999999</v>
      </c>
      <c r="K1955">
        <v>15948043.941500001</v>
      </c>
      <c r="L1955">
        <v>14662888.0111</v>
      </c>
      <c r="M1955">
        <v>3304476.1441000002</v>
      </c>
      <c r="N1955">
        <v>3763615.9116000002</v>
      </c>
      <c r="O1955">
        <v>8235990.0968000004</v>
      </c>
    </row>
    <row r="1956" spans="1:15" hidden="1">
      <c r="A1956" s="110" t="s">
        <v>36</v>
      </c>
      <c r="B1956" s="110" t="s">
        <v>115</v>
      </c>
      <c r="C1956" s="110" t="s">
        <v>116</v>
      </c>
      <c r="D1956" s="110" t="s">
        <v>10</v>
      </c>
      <c r="E1956" s="110" t="s">
        <v>112</v>
      </c>
      <c r="F1956">
        <v>2283.8312000000001</v>
      </c>
      <c r="G1956">
        <v>250959157.0018</v>
      </c>
      <c r="H1956">
        <v>57595551.115400001</v>
      </c>
      <c r="I1956">
        <v>59821691.961599998</v>
      </c>
      <c r="J1956">
        <v>4628783.2319999998</v>
      </c>
      <c r="K1956">
        <v>19654961.353700001</v>
      </c>
      <c r="L1956">
        <v>18071087.479400001</v>
      </c>
      <c r="M1956">
        <v>4072559.0639999998</v>
      </c>
      <c r="N1956">
        <v>4638419.9568999996</v>
      </c>
      <c r="O1956">
        <v>10150339.9198</v>
      </c>
    </row>
    <row r="1957" spans="1:15" hidden="1">
      <c r="A1957" s="110" t="s">
        <v>36</v>
      </c>
      <c r="B1957" s="110" t="s">
        <v>115</v>
      </c>
      <c r="C1957" s="110" t="s">
        <v>116</v>
      </c>
      <c r="D1957" s="110" t="s">
        <v>10</v>
      </c>
      <c r="E1957" s="110" t="s">
        <v>112</v>
      </c>
      <c r="F1957">
        <v>955.48040000000003</v>
      </c>
      <c r="G1957">
        <v>105246751.0969</v>
      </c>
      <c r="H1957">
        <v>24096098.151000001</v>
      </c>
      <c r="I1957">
        <v>25027441.728</v>
      </c>
      <c r="J1957">
        <v>1936531.8872</v>
      </c>
      <c r="K1957">
        <v>8222994.0356999999</v>
      </c>
      <c r="L1957">
        <v>7560352.9250999996</v>
      </c>
      <c r="M1957">
        <v>1703825.7308</v>
      </c>
      <c r="N1957">
        <v>1940563.4513999999</v>
      </c>
      <c r="O1957">
        <v>4246570.7828000002</v>
      </c>
    </row>
    <row r="1958" spans="1:15" hidden="1">
      <c r="A1958" s="110" t="s">
        <v>36</v>
      </c>
      <c r="B1958" s="110" t="s">
        <v>115</v>
      </c>
      <c r="C1958" s="110" t="s">
        <v>116</v>
      </c>
      <c r="D1958" s="110" t="s">
        <v>10</v>
      </c>
      <c r="E1958" s="110" t="s">
        <v>113</v>
      </c>
      <c r="F1958">
        <v>970.74879999999996</v>
      </c>
      <c r="G1958">
        <v>98547562.824499995</v>
      </c>
      <c r="H1958">
        <v>24481148.904800002</v>
      </c>
      <c r="I1958">
        <v>25427376.326400001</v>
      </c>
      <c r="J1958">
        <v>1967476.3048</v>
      </c>
      <c r="K1958">
        <v>8354395.9589</v>
      </c>
      <c r="L1958">
        <v>7681165.9659000002</v>
      </c>
      <c r="M1958">
        <v>1731052.5508000001</v>
      </c>
      <c r="N1958">
        <v>1971573.2963</v>
      </c>
      <c r="O1958">
        <v>4314430.1982000005</v>
      </c>
    </row>
    <row r="1959" spans="1:15" hidden="1">
      <c r="A1959" s="110" t="s">
        <v>36</v>
      </c>
      <c r="B1959" s="110" t="s">
        <v>115</v>
      </c>
      <c r="C1959" s="110" t="s">
        <v>116</v>
      </c>
      <c r="D1959" s="110" t="s">
        <v>10</v>
      </c>
      <c r="E1959" s="110" t="s">
        <v>114</v>
      </c>
      <c r="F1959">
        <v>178.39920000000001</v>
      </c>
      <c r="G1959">
        <v>17872233.085499998</v>
      </c>
      <c r="H1959">
        <v>4499019.4292000001</v>
      </c>
      <c r="I1959">
        <v>4672912.0895999996</v>
      </c>
      <c r="J1959">
        <v>361572.14649999997</v>
      </c>
      <c r="K1959">
        <v>1535327.7342000001</v>
      </c>
      <c r="L1959">
        <v>1411605.0037</v>
      </c>
      <c r="M1959">
        <v>318123.8959</v>
      </c>
      <c r="N1959">
        <v>362325.55609999999</v>
      </c>
      <c r="O1959">
        <v>792883.69539999997</v>
      </c>
    </row>
    <row r="1960" spans="1:15" hidden="1">
      <c r="A1960" s="110" t="s">
        <v>36</v>
      </c>
      <c r="B1960" s="110" t="s">
        <v>115</v>
      </c>
      <c r="C1960" s="110" t="s">
        <v>116</v>
      </c>
      <c r="D1960" s="110" t="s">
        <v>10</v>
      </c>
      <c r="E1960" s="110" t="s">
        <v>114</v>
      </c>
      <c r="F1960">
        <v>560.91279999999995</v>
      </c>
      <c r="G1960">
        <v>60844759.3825</v>
      </c>
      <c r="H1960">
        <v>14145564.611</v>
      </c>
      <c r="I1960">
        <v>14692308.672</v>
      </c>
      <c r="J1960">
        <v>1136836.9516</v>
      </c>
      <c r="K1960">
        <v>4827291.7046999997</v>
      </c>
      <c r="L1960">
        <v>4438289.6061000004</v>
      </c>
      <c r="M1960">
        <v>1000227.3845</v>
      </c>
      <c r="N1960">
        <v>1139203.7755</v>
      </c>
      <c r="O1960">
        <v>2492940.6277000001</v>
      </c>
    </row>
    <row r="1961" spans="1:15" hidden="1">
      <c r="A1961" s="110" t="s">
        <v>36</v>
      </c>
      <c r="B1961" s="110" t="s">
        <v>115</v>
      </c>
      <c r="C1961" s="110" t="s">
        <v>116</v>
      </c>
      <c r="D1961" s="110" t="s">
        <v>10</v>
      </c>
      <c r="E1961" s="110" t="s">
        <v>112</v>
      </c>
      <c r="F1961">
        <v>9054.1612000000005</v>
      </c>
      <c r="G1961">
        <v>1337927953.2169001</v>
      </c>
      <c r="H1961">
        <v>296835957.54759997</v>
      </c>
      <c r="I1961">
        <v>251070570.8928</v>
      </c>
      <c r="J1961">
        <v>18350632.5726</v>
      </c>
      <c r="K1961">
        <v>96150050.548299998</v>
      </c>
      <c r="L1961">
        <v>71642133.226699993</v>
      </c>
      <c r="M1961">
        <v>16145504.213199999</v>
      </c>
      <c r="N1961">
        <v>20186445.470899999</v>
      </c>
      <c r="O1961">
        <v>23784918.904199999</v>
      </c>
    </row>
    <row r="1962" spans="1:15" hidden="1">
      <c r="A1962" s="110" t="s">
        <v>36</v>
      </c>
      <c r="B1962" s="110" t="s">
        <v>115</v>
      </c>
      <c r="C1962" s="110" t="s">
        <v>116</v>
      </c>
      <c r="D1962" s="110" t="s">
        <v>10</v>
      </c>
      <c r="E1962" s="110" t="s">
        <v>112</v>
      </c>
      <c r="F1962">
        <v>7134.3608000000004</v>
      </c>
      <c r="G1962">
        <v>1052954312.6025</v>
      </c>
      <c r="H1962">
        <v>233896301.54660001</v>
      </c>
      <c r="I1962">
        <v>197834786.208</v>
      </c>
      <c r="J1962">
        <v>14459654.197899999</v>
      </c>
      <c r="K1962">
        <v>75762860.456900001</v>
      </c>
      <c r="L1962">
        <v>56451482.9846</v>
      </c>
      <c r="M1962">
        <v>12722089.855699999</v>
      </c>
      <c r="N1962">
        <v>15906209.5403</v>
      </c>
      <c r="O1962">
        <v>18741680.130600002</v>
      </c>
    </row>
    <row r="1963" spans="1:15" hidden="1">
      <c r="A1963" s="110" t="s">
        <v>36</v>
      </c>
      <c r="B1963" s="110" t="s">
        <v>115</v>
      </c>
      <c r="C1963" s="110" t="s">
        <v>116</v>
      </c>
      <c r="D1963" s="110" t="s">
        <v>10</v>
      </c>
      <c r="E1963" s="110" t="s">
        <v>112</v>
      </c>
      <c r="F1963">
        <v>975.57039999999995</v>
      </c>
      <c r="G1963">
        <v>144605694.43779999</v>
      </c>
      <c r="H1963">
        <v>31983567.713399999</v>
      </c>
      <c r="I1963">
        <v>27052424.7744</v>
      </c>
      <c r="J1963">
        <v>1977249.6</v>
      </c>
      <c r="K1963">
        <v>10360003.671399999</v>
      </c>
      <c r="L1963">
        <v>7719317.4524999997</v>
      </c>
      <c r="M1963">
        <v>1739650.4938999999</v>
      </c>
      <c r="N1963">
        <v>2175055.0104</v>
      </c>
      <c r="O1963">
        <v>2562784.3747</v>
      </c>
    </row>
    <row r="1964" spans="1:15" hidden="1">
      <c r="A1964" s="110" t="s">
        <v>36</v>
      </c>
      <c r="B1964" s="110" t="s">
        <v>115</v>
      </c>
      <c r="C1964" s="110" t="s">
        <v>116</v>
      </c>
      <c r="D1964" s="110" t="s">
        <v>10</v>
      </c>
      <c r="E1964" s="110" t="s">
        <v>113</v>
      </c>
      <c r="F1964">
        <v>15.2684</v>
      </c>
      <c r="G1964">
        <v>2322987.2127</v>
      </c>
      <c r="H1964">
        <v>500566.69579999999</v>
      </c>
      <c r="I1964">
        <v>423390.00959999999</v>
      </c>
      <c r="J1964">
        <v>30945.660599999999</v>
      </c>
      <c r="K1964">
        <v>162141.73790000001</v>
      </c>
      <c r="L1964">
        <v>120813.04090000001</v>
      </c>
      <c r="M1964">
        <v>27226.819899999999</v>
      </c>
      <c r="N1964">
        <v>34041.223400000003</v>
      </c>
      <c r="O1964">
        <v>40109.475400000003</v>
      </c>
    </row>
    <row r="1965" spans="1:15" hidden="1">
      <c r="A1965" s="110" t="s">
        <v>36</v>
      </c>
      <c r="B1965" s="110" t="s">
        <v>115</v>
      </c>
      <c r="C1965" s="110" t="s">
        <v>116</v>
      </c>
      <c r="D1965" s="110" t="s">
        <v>10</v>
      </c>
      <c r="E1965" s="110" t="s">
        <v>114</v>
      </c>
      <c r="F1965">
        <v>188.04239999999999</v>
      </c>
      <c r="G1965">
        <v>27992053.7903</v>
      </c>
      <c r="H1965">
        <v>6164872.5778000001</v>
      </c>
      <c r="I1965">
        <v>5214388.3968000002</v>
      </c>
      <c r="J1965">
        <v>381116.25089999998</v>
      </c>
      <c r="K1965">
        <v>1996903.5083000001</v>
      </c>
      <c r="L1965">
        <v>1487907.9768000001</v>
      </c>
      <c r="M1965">
        <v>335319.78220000002</v>
      </c>
      <c r="N1965">
        <v>419244.54070000001</v>
      </c>
      <c r="O1965">
        <v>493979.85479999997</v>
      </c>
    </row>
    <row r="1966" spans="1:15" hidden="1">
      <c r="A1966" s="110" t="s">
        <v>36</v>
      </c>
      <c r="B1966" s="110" t="s">
        <v>115</v>
      </c>
      <c r="C1966" s="110" t="s">
        <v>116</v>
      </c>
      <c r="D1966" s="110" t="s">
        <v>10</v>
      </c>
      <c r="E1966" s="110" t="s">
        <v>114</v>
      </c>
      <c r="F1966">
        <v>45.001600000000003</v>
      </c>
      <c r="G1966">
        <v>6736606.034</v>
      </c>
      <c r="H1966">
        <v>1475354.0532</v>
      </c>
      <c r="I1966">
        <v>1247888.3328</v>
      </c>
      <c r="J1966">
        <v>91207.477899999998</v>
      </c>
      <c r="K1966">
        <v>477891.43790000002</v>
      </c>
      <c r="L1966">
        <v>356080.54149999999</v>
      </c>
      <c r="M1966">
        <v>80247.469200000007</v>
      </c>
      <c r="N1966">
        <v>100332.02680000001</v>
      </c>
      <c r="O1966">
        <v>118217.4011</v>
      </c>
    </row>
    <row r="1967" spans="1:15" hidden="1">
      <c r="A1967" s="110" t="s">
        <v>36</v>
      </c>
      <c r="B1967" s="110" t="s">
        <v>115</v>
      </c>
      <c r="C1967" s="110" t="s">
        <v>116</v>
      </c>
      <c r="D1967" s="110" t="s">
        <v>10</v>
      </c>
      <c r="E1967" s="110" t="s">
        <v>112</v>
      </c>
      <c r="F1967">
        <v>422.6936</v>
      </c>
      <c r="G1967">
        <v>46054841.956200004</v>
      </c>
      <c r="H1967">
        <v>11160674.1896</v>
      </c>
      <c r="I1967">
        <v>11465115.359999999</v>
      </c>
      <c r="J1967">
        <v>856698.9878</v>
      </c>
      <c r="K1967">
        <v>4510499.5524000004</v>
      </c>
      <c r="L1967">
        <v>3344613.6573000001</v>
      </c>
      <c r="M1967">
        <v>753753.01470000006</v>
      </c>
      <c r="N1967">
        <v>992213.40099999995</v>
      </c>
      <c r="O1967">
        <v>3144850.2889</v>
      </c>
    </row>
    <row r="1968" spans="1:15" hidden="1">
      <c r="A1968" s="110" t="s">
        <v>36</v>
      </c>
      <c r="B1968" s="110" t="s">
        <v>115</v>
      </c>
      <c r="C1968" s="110" t="s">
        <v>116</v>
      </c>
      <c r="D1968" s="110" t="s">
        <v>10</v>
      </c>
      <c r="E1968" s="110" t="s">
        <v>112</v>
      </c>
      <c r="F1968">
        <v>44.198</v>
      </c>
      <c r="G1968">
        <v>4866982.9002</v>
      </c>
      <c r="H1968">
        <v>1166990.1995999999</v>
      </c>
      <c r="I1968">
        <v>1198823.7312</v>
      </c>
      <c r="J1968">
        <v>89579.216799999995</v>
      </c>
      <c r="K1968">
        <v>471630.1813</v>
      </c>
      <c r="L1968">
        <v>349721.96039999998</v>
      </c>
      <c r="M1968">
        <v>78814.478700000007</v>
      </c>
      <c r="N1968">
        <v>103748.54949999999</v>
      </c>
      <c r="O1968">
        <v>328834.1557</v>
      </c>
    </row>
    <row r="1969" spans="1:15" hidden="1">
      <c r="A1969" s="110" t="s">
        <v>36</v>
      </c>
      <c r="B1969" s="110" t="s">
        <v>115</v>
      </c>
      <c r="C1969" s="110" t="s">
        <v>116</v>
      </c>
      <c r="D1969" s="110" t="s">
        <v>10</v>
      </c>
      <c r="E1969" s="110" t="s">
        <v>112</v>
      </c>
      <c r="F1969">
        <v>22.500800000000002</v>
      </c>
      <c r="G1969">
        <v>2450914.6995000001</v>
      </c>
      <c r="H1969">
        <v>594104.14500000002</v>
      </c>
      <c r="I1969">
        <v>610310.6496</v>
      </c>
      <c r="J1969">
        <v>45603.738899999997</v>
      </c>
      <c r="K1969">
        <v>240102.6378</v>
      </c>
      <c r="L1969">
        <v>178040.27069999999</v>
      </c>
      <c r="M1969">
        <v>40123.734600000003</v>
      </c>
      <c r="N1969">
        <v>52817.443399999996</v>
      </c>
      <c r="O1969">
        <v>167406.47930000001</v>
      </c>
    </row>
    <row r="1970" spans="1:15" hidden="1">
      <c r="A1970" s="110" t="s">
        <v>36</v>
      </c>
      <c r="B1970" s="110" t="s">
        <v>115</v>
      </c>
      <c r="C1970" s="110" t="s">
        <v>116</v>
      </c>
      <c r="D1970" s="110" t="s">
        <v>10</v>
      </c>
      <c r="E1970" s="110" t="s">
        <v>113</v>
      </c>
      <c r="F1970">
        <v>45.805199999999999</v>
      </c>
      <c r="G1970">
        <v>4910442.1748000002</v>
      </c>
      <c r="H1970">
        <v>1209427.1758000001</v>
      </c>
      <c r="I1970">
        <v>1242417.2927999999</v>
      </c>
      <c r="J1970">
        <v>92835.738899999997</v>
      </c>
      <c r="K1970">
        <v>488780.36969999998</v>
      </c>
      <c r="L1970">
        <v>362439.1226</v>
      </c>
      <c r="M1970">
        <v>81680.459799999997</v>
      </c>
      <c r="N1970">
        <v>107521.22410000001</v>
      </c>
      <c r="O1970">
        <v>340791.76130000001</v>
      </c>
    </row>
    <row r="1971" spans="1:15" hidden="1">
      <c r="A1971" s="110" t="s">
        <v>36</v>
      </c>
      <c r="B1971" s="110" t="s">
        <v>115</v>
      </c>
      <c r="C1971" s="110" t="s">
        <v>116</v>
      </c>
      <c r="D1971" s="110" t="s">
        <v>10</v>
      </c>
      <c r="E1971" s="110" t="s">
        <v>114</v>
      </c>
      <c r="F1971">
        <v>613.95039999999995</v>
      </c>
      <c r="G1971">
        <v>65048661.964400001</v>
      </c>
      <c r="H1971">
        <v>16210561.410599999</v>
      </c>
      <c r="I1971">
        <v>16652752.339199999</v>
      </c>
      <c r="J1971">
        <v>1244330.7688</v>
      </c>
      <c r="K1971">
        <v>6551371.9733999996</v>
      </c>
      <c r="L1971">
        <v>4857955.9585999995</v>
      </c>
      <c r="M1971">
        <v>1094804.7589</v>
      </c>
      <c r="N1971">
        <v>1441161.6699000001</v>
      </c>
      <c r="O1971">
        <v>4567805.3624999998</v>
      </c>
    </row>
    <row r="1972" spans="1:15" hidden="1">
      <c r="A1972" s="110" t="s">
        <v>36</v>
      </c>
      <c r="B1972" s="110" t="s">
        <v>115</v>
      </c>
      <c r="C1972" s="110" t="s">
        <v>116</v>
      </c>
      <c r="D1972" s="110" t="s">
        <v>10</v>
      </c>
      <c r="E1972" s="110" t="s">
        <v>114</v>
      </c>
      <c r="F1972">
        <v>133.39760000000001</v>
      </c>
      <c r="G1972">
        <v>14868504.0338</v>
      </c>
      <c r="H1972">
        <v>3522190.28</v>
      </c>
      <c r="I1972">
        <v>3618267.9744000002</v>
      </c>
      <c r="J1972">
        <v>270365.91159999999</v>
      </c>
      <c r="K1972">
        <v>1423465.6381999999</v>
      </c>
      <c r="L1972">
        <v>1055524.4622</v>
      </c>
      <c r="M1972">
        <v>237876.42670000001</v>
      </c>
      <c r="N1972">
        <v>313131.98590000003</v>
      </c>
      <c r="O1972">
        <v>992481.26989999996</v>
      </c>
    </row>
    <row r="1973" spans="1:15" hidden="1">
      <c r="A1973" s="110" t="s">
        <v>36</v>
      </c>
      <c r="B1973" s="110" t="s">
        <v>115</v>
      </c>
      <c r="C1973" s="110" t="s">
        <v>116</v>
      </c>
      <c r="D1973" s="110" t="s">
        <v>10</v>
      </c>
      <c r="E1973" s="110" t="s">
        <v>112</v>
      </c>
      <c r="F1973">
        <v>189.64959999999999</v>
      </c>
      <c r="G1973">
        <v>28055883.481199998</v>
      </c>
      <c r="H1973">
        <v>6509686.4318000004</v>
      </c>
      <c r="I1973">
        <v>5164856.1984000001</v>
      </c>
      <c r="J1973">
        <v>384375.25890000002</v>
      </c>
      <c r="K1973">
        <v>1910435.3668</v>
      </c>
      <c r="L1973">
        <v>1500625.139</v>
      </c>
      <c r="M1973">
        <v>338185.76319999999</v>
      </c>
      <c r="N1973">
        <v>581731.9976</v>
      </c>
      <c r="O1973">
        <v>493407.76059999998</v>
      </c>
    </row>
    <row r="1974" spans="1:15" hidden="1">
      <c r="A1974" s="110" t="s">
        <v>36</v>
      </c>
      <c r="B1974" s="110" t="s">
        <v>115</v>
      </c>
      <c r="C1974" s="110" t="s">
        <v>116</v>
      </c>
      <c r="D1974" s="110" t="s">
        <v>10</v>
      </c>
      <c r="E1974" s="110" t="s">
        <v>112</v>
      </c>
      <c r="F1974">
        <v>36.965600000000002</v>
      </c>
      <c r="G1974">
        <v>5462917.6168</v>
      </c>
      <c r="H1974">
        <v>1268837.1926</v>
      </c>
      <c r="I1974">
        <v>1006709.9328</v>
      </c>
      <c r="J1974">
        <v>74919.895600000003</v>
      </c>
      <c r="K1974">
        <v>372372.9952</v>
      </c>
      <c r="L1974">
        <v>292494.73050000001</v>
      </c>
      <c r="M1974">
        <v>65917.563999999998</v>
      </c>
      <c r="N1974">
        <v>113388.4402</v>
      </c>
      <c r="O1974">
        <v>96172.699099999998</v>
      </c>
    </row>
    <row r="1975" spans="1:15" hidden="1">
      <c r="A1975" s="110" t="s">
        <v>36</v>
      </c>
      <c r="B1975" s="110" t="s">
        <v>115</v>
      </c>
      <c r="C1975" s="110" t="s">
        <v>116</v>
      </c>
      <c r="D1975" s="110" t="s">
        <v>10</v>
      </c>
      <c r="E1975" s="110" t="s">
        <v>112</v>
      </c>
      <c r="F1975">
        <v>34.5548</v>
      </c>
      <c r="G1975">
        <v>5112287.8995000003</v>
      </c>
      <c r="H1975">
        <v>1186086.9582</v>
      </c>
      <c r="I1975">
        <v>941054.304</v>
      </c>
      <c r="J1975">
        <v>70033.869500000001</v>
      </c>
      <c r="K1975">
        <v>348087.79989999998</v>
      </c>
      <c r="L1975">
        <v>273418.98719999997</v>
      </c>
      <c r="M1975">
        <v>61618.592499999999</v>
      </c>
      <c r="N1975">
        <v>105993.5419</v>
      </c>
      <c r="O1975">
        <v>89900.566600000006</v>
      </c>
    </row>
    <row r="1976" spans="1:15" hidden="1">
      <c r="A1976" s="110" t="s">
        <v>36</v>
      </c>
      <c r="B1976" s="110" t="s">
        <v>115</v>
      </c>
      <c r="C1976" s="110" t="s">
        <v>116</v>
      </c>
      <c r="D1976" s="110" t="s">
        <v>10</v>
      </c>
      <c r="E1976" s="110" t="s">
        <v>113</v>
      </c>
      <c r="F1976">
        <v>0.80359999999999998</v>
      </c>
      <c r="G1976">
        <v>121723.6787</v>
      </c>
      <c r="H1976">
        <v>27582.8812</v>
      </c>
      <c r="I1976">
        <v>21884.947199999999</v>
      </c>
      <c r="J1976">
        <v>1629.5039999999999</v>
      </c>
      <c r="K1976">
        <v>8095.0650999999998</v>
      </c>
      <c r="L1976">
        <v>6358.5811000000003</v>
      </c>
      <c r="M1976">
        <v>1432.9905000000001</v>
      </c>
      <c r="N1976">
        <v>2464.9661000000001</v>
      </c>
      <c r="O1976">
        <v>2090.7109</v>
      </c>
    </row>
    <row r="1977" spans="1:15" hidden="1">
      <c r="A1977" s="110" t="s">
        <v>36</v>
      </c>
      <c r="B1977" s="110" t="s">
        <v>115</v>
      </c>
      <c r="C1977" s="110" t="s">
        <v>116</v>
      </c>
      <c r="D1977" s="110" t="s">
        <v>10</v>
      </c>
      <c r="E1977" s="110" t="s">
        <v>112</v>
      </c>
      <c r="F1977">
        <v>679.84559999999999</v>
      </c>
      <c r="G1977">
        <v>100342616.15350001</v>
      </c>
      <c r="H1977">
        <v>25667814.9142</v>
      </c>
      <c r="I1977">
        <v>19179153.446400002</v>
      </c>
      <c r="J1977">
        <v>1377885.4635999999</v>
      </c>
      <c r="K1977">
        <v>6656504.0952000003</v>
      </c>
      <c r="L1977">
        <v>5379359.6085999999</v>
      </c>
      <c r="M1977">
        <v>1212309.9816999999</v>
      </c>
      <c r="N1977">
        <v>257136.71100000001</v>
      </c>
      <c r="O1977">
        <v>1736659.0955000001</v>
      </c>
    </row>
    <row r="1978" spans="1:15" hidden="1">
      <c r="A1978" s="110" t="s">
        <v>36</v>
      </c>
      <c r="B1978" s="110" t="s">
        <v>115</v>
      </c>
      <c r="C1978" s="110" t="s">
        <v>116</v>
      </c>
      <c r="D1978" s="110" t="s">
        <v>10</v>
      </c>
      <c r="E1978" s="110" t="s">
        <v>112</v>
      </c>
      <c r="F1978">
        <v>164.738</v>
      </c>
      <c r="G1978">
        <v>24350556.880199999</v>
      </c>
      <c r="H1978">
        <v>6219742.4513999997</v>
      </c>
      <c r="I1978">
        <v>4647432</v>
      </c>
      <c r="J1978">
        <v>333885.4939</v>
      </c>
      <c r="K1978">
        <v>1612982.6708</v>
      </c>
      <c r="L1978">
        <v>1303509.125</v>
      </c>
      <c r="M1978">
        <v>293763.05699999997</v>
      </c>
      <c r="N1978">
        <v>62308.541100000002</v>
      </c>
      <c r="O1978">
        <v>420821.64840000001</v>
      </c>
    </row>
    <row r="1979" spans="1:15" hidden="1">
      <c r="A1979" s="110" t="s">
        <v>36</v>
      </c>
      <c r="B1979" s="110" t="s">
        <v>115</v>
      </c>
      <c r="C1979" s="110" t="s">
        <v>116</v>
      </c>
      <c r="D1979" s="110" t="s">
        <v>10</v>
      </c>
      <c r="E1979" s="110" t="s">
        <v>112</v>
      </c>
      <c r="F1979">
        <v>64.287999999999997</v>
      </c>
      <c r="G1979">
        <v>9502322.2259999998</v>
      </c>
      <c r="H1979">
        <v>2427216.3917999999</v>
      </c>
      <c r="I1979">
        <v>1813630.8672</v>
      </c>
      <c r="J1979">
        <v>130296.92969999999</v>
      </c>
      <c r="K1979">
        <v>629456.652</v>
      </c>
      <c r="L1979">
        <v>508686.4878</v>
      </c>
      <c r="M1979">
        <v>114639.2418</v>
      </c>
      <c r="N1979">
        <v>24315.528200000001</v>
      </c>
      <c r="O1979">
        <v>164223.08230000001</v>
      </c>
    </row>
    <row r="1980" spans="1:15" hidden="1">
      <c r="A1980" s="110" t="s">
        <v>36</v>
      </c>
      <c r="B1980" s="110" t="s">
        <v>115</v>
      </c>
      <c r="C1980" s="110" t="s">
        <v>116</v>
      </c>
      <c r="D1980" s="110" t="s">
        <v>10</v>
      </c>
      <c r="E1980" s="110" t="s">
        <v>113</v>
      </c>
      <c r="F1980">
        <v>18.482800000000001</v>
      </c>
      <c r="G1980">
        <v>2693800.3887</v>
      </c>
      <c r="H1980">
        <v>697824.30500000005</v>
      </c>
      <c r="I1980">
        <v>521418.45120000001</v>
      </c>
      <c r="J1980">
        <v>37459.947800000002</v>
      </c>
      <c r="K1980">
        <v>180968.78750000001</v>
      </c>
      <c r="L1980">
        <v>146247.3652</v>
      </c>
      <c r="M1980">
        <v>32958.781999999999</v>
      </c>
      <c r="N1980">
        <v>6990.7143999999998</v>
      </c>
      <c r="O1980">
        <v>47214.136200000001</v>
      </c>
    </row>
    <row r="1981" spans="1:15" hidden="1">
      <c r="A1981" s="110" t="s">
        <v>36</v>
      </c>
      <c r="B1981" s="110" t="s">
        <v>115</v>
      </c>
      <c r="C1981" s="110" t="s">
        <v>116</v>
      </c>
      <c r="D1981" s="110" t="s">
        <v>10</v>
      </c>
      <c r="E1981" s="110" t="s">
        <v>114</v>
      </c>
      <c r="F1981">
        <v>171.97040000000001</v>
      </c>
      <c r="G1981">
        <v>25414739.8825</v>
      </c>
      <c r="H1981">
        <v>6492804.8622000003</v>
      </c>
      <c r="I1981">
        <v>4851464.0064000003</v>
      </c>
      <c r="J1981">
        <v>348542.32929999998</v>
      </c>
      <c r="K1981">
        <v>1683796.5441999999</v>
      </c>
      <c r="L1981">
        <v>1360736.3548999999</v>
      </c>
      <c r="M1981">
        <v>306659.97169999999</v>
      </c>
      <c r="N1981">
        <v>65044.038</v>
      </c>
      <c r="O1981">
        <v>439296.7452</v>
      </c>
    </row>
    <row r="1982" spans="1:15" hidden="1">
      <c r="A1982" s="110" t="s">
        <v>36</v>
      </c>
      <c r="B1982" s="110" t="s">
        <v>115</v>
      </c>
      <c r="C1982" s="110" t="s">
        <v>116</v>
      </c>
      <c r="D1982" s="110" t="s">
        <v>10</v>
      </c>
      <c r="E1982" s="110" t="s">
        <v>114</v>
      </c>
      <c r="F1982">
        <v>32.143999999999998</v>
      </c>
      <c r="G1982">
        <v>4678170.1048999997</v>
      </c>
      <c r="H1982">
        <v>1213608.5936</v>
      </c>
      <c r="I1982">
        <v>906816.61439999996</v>
      </c>
      <c r="J1982">
        <v>65149.086300000003</v>
      </c>
      <c r="K1982">
        <v>314728.326</v>
      </c>
      <c r="L1982">
        <v>254343.2439</v>
      </c>
      <c r="M1982">
        <v>57319.620900000002</v>
      </c>
      <c r="N1982">
        <v>12157.7641</v>
      </c>
      <c r="O1982">
        <v>82111.541200000007</v>
      </c>
    </row>
    <row r="1983" spans="1:15" hidden="1">
      <c r="A1983" s="110" t="s">
        <v>36</v>
      </c>
      <c r="B1983" s="110" t="s">
        <v>115</v>
      </c>
      <c r="C1983" s="110" t="s">
        <v>116</v>
      </c>
      <c r="D1983" s="110" t="s">
        <v>10</v>
      </c>
      <c r="E1983" s="110" t="s">
        <v>112</v>
      </c>
      <c r="F1983">
        <v>20.893599999999999</v>
      </c>
      <c r="G1983">
        <v>3061259.4668000001</v>
      </c>
      <c r="H1983">
        <v>620706.29799999995</v>
      </c>
      <c r="I1983">
        <v>599894.4192</v>
      </c>
      <c r="J1983">
        <v>42345.973899999997</v>
      </c>
      <c r="K1983">
        <v>221878.16759999999</v>
      </c>
      <c r="L1983">
        <v>165323.1085</v>
      </c>
      <c r="M1983">
        <v>37257.753599999996</v>
      </c>
      <c r="N1983">
        <v>0</v>
      </c>
      <c r="O1983">
        <v>69852.6636</v>
      </c>
    </row>
    <row r="1984" spans="1:15" hidden="1">
      <c r="A1984" s="110" t="s">
        <v>36</v>
      </c>
      <c r="B1984" s="110" t="s">
        <v>115</v>
      </c>
      <c r="C1984" s="110" t="s">
        <v>116</v>
      </c>
      <c r="D1984" s="110" t="s">
        <v>10</v>
      </c>
      <c r="E1984" s="110" t="s">
        <v>112</v>
      </c>
      <c r="F1984">
        <v>16.071999999999999</v>
      </c>
      <c r="G1984">
        <v>2345713.2938999999</v>
      </c>
      <c r="H1984">
        <v>477466.68900000001</v>
      </c>
      <c r="I1984">
        <v>461456.64000000001</v>
      </c>
      <c r="J1984">
        <v>32573.921699999999</v>
      </c>
      <c r="K1984">
        <v>170675.5135</v>
      </c>
      <c r="L1984">
        <v>127171.622</v>
      </c>
      <c r="M1984">
        <v>28659.810399999998</v>
      </c>
      <c r="N1984">
        <v>0</v>
      </c>
      <c r="O1984">
        <v>53732.818200000002</v>
      </c>
    </row>
    <row r="1985" spans="1:15" hidden="1">
      <c r="A1985" s="110" t="s">
        <v>36</v>
      </c>
      <c r="B1985" s="110" t="s">
        <v>115</v>
      </c>
      <c r="C1985" s="110" t="s">
        <v>116</v>
      </c>
      <c r="D1985" s="110" t="s">
        <v>10</v>
      </c>
      <c r="E1985" s="110" t="s">
        <v>112</v>
      </c>
      <c r="F1985">
        <v>16.875599999999999</v>
      </c>
      <c r="G1985">
        <v>2465936.5389</v>
      </c>
      <c r="H1985">
        <v>501339.82459999999</v>
      </c>
      <c r="I1985">
        <v>484530.25919999997</v>
      </c>
      <c r="J1985">
        <v>34203.4257</v>
      </c>
      <c r="K1985">
        <v>179209.2892</v>
      </c>
      <c r="L1985">
        <v>133530.20300000001</v>
      </c>
      <c r="M1985">
        <v>30092.800999999999</v>
      </c>
      <c r="N1985">
        <v>0</v>
      </c>
      <c r="O1985">
        <v>56419.4591</v>
      </c>
    </row>
    <row r="1986" spans="1:15" hidden="1">
      <c r="A1986" s="110" t="s">
        <v>36</v>
      </c>
      <c r="B1986" s="110" t="s">
        <v>115</v>
      </c>
      <c r="C1986" s="110" t="s">
        <v>116</v>
      </c>
      <c r="D1986" s="110" t="s">
        <v>10</v>
      </c>
      <c r="E1986" s="110" t="s">
        <v>114</v>
      </c>
      <c r="F1986">
        <v>3.2143999999999999</v>
      </c>
      <c r="G1986">
        <v>471218.12609999999</v>
      </c>
      <c r="H1986">
        <v>95493.337799999994</v>
      </c>
      <c r="I1986">
        <v>92290.540800000002</v>
      </c>
      <c r="J1986">
        <v>6514.2871999999998</v>
      </c>
      <c r="K1986">
        <v>34135.102700000003</v>
      </c>
      <c r="L1986">
        <v>25434.324400000001</v>
      </c>
      <c r="M1986">
        <v>5731.9620999999997</v>
      </c>
      <c r="N1986">
        <v>0</v>
      </c>
      <c r="O1986">
        <v>10746.563599999999</v>
      </c>
    </row>
    <row r="1987" spans="1:15" hidden="1">
      <c r="A1987" s="110" t="s">
        <v>36</v>
      </c>
      <c r="B1987" s="110" t="s">
        <v>115</v>
      </c>
      <c r="C1987" s="110" t="s">
        <v>116</v>
      </c>
      <c r="D1987" s="110" t="s">
        <v>10</v>
      </c>
      <c r="E1987" s="110" t="s">
        <v>114</v>
      </c>
      <c r="F1987">
        <v>33.751199999999997</v>
      </c>
      <c r="G1987">
        <v>4936013.9884000001</v>
      </c>
      <c r="H1987">
        <v>1002678.8538</v>
      </c>
      <c r="I1987">
        <v>969062.09279999998</v>
      </c>
      <c r="J1987">
        <v>68405.608399999997</v>
      </c>
      <c r="K1987">
        <v>358418.5784</v>
      </c>
      <c r="L1987">
        <v>267060.40610000002</v>
      </c>
      <c r="M1987">
        <v>60185.601900000001</v>
      </c>
      <c r="N1987">
        <v>0</v>
      </c>
      <c r="O1987">
        <v>112838.9182</v>
      </c>
    </row>
    <row r="1988" spans="1:15" hidden="1">
      <c r="A1988" s="110" t="s">
        <v>36</v>
      </c>
      <c r="B1988" s="110" t="s">
        <v>115</v>
      </c>
      <c r="C1988" s="110" t="s">
        <v>116</v>
      </c>
      <c r="D1988" s="110" t="s">
        <v>8</v>
      </c>
      <c r="E1988" s="110" t="s">
        <v>112</v>
      </c>
      <c r="F1988">
        <v>102.05719999999999</v>
      </c>
      <c r="G1988">
        <v>17946696.284699999</v>
      </c>
      <c r="H1988">
        <v>4895133.4016000004</v>
      </c>
      <c r="I1988">
        <v>4130847.7439999999</v>
      </c>
      <c r="J1988">
        <v>206846.32930000001</v>
      </c>
      <c r="K1988">
        <v>2928269.5246000001</v>
      </c>
      <c r="L1988">
        <v>807539.79940000002</v>
      </c>
      <c r="M1988">
        <v>181989.79629999999</v>
      </c>
      <c r="N1988">
        <v>278028.40830000001</v>
      </c>
      <c r="O1988">
        <v>151511.83910000001</v>
      </c>
    </row>
    <row r="1989" spans="1:15" hidden="1">
      <c r="A1989" s="110" t="s">
        <v>36</v>
      </c>
      <c r="B1989" s="110" t="s">
        <v>115</v>
      </c>
      <c r="C1989" s="110" t="s">
        <v>116</v>
      </c>
      <c r="D1989" s="110" t="s">
        <v>8</v>
      </c>
      <c r="E1989" s="110" t="s">
        <v>112</v>
      </c>
      <c r="F1989">
        <v>16.875599999999999</v>
      </c>
      <c r="G1989">
        <v>2965837.1340000001</v>
      </c>
      <c r="H1989">
        <v>809431.65139999997</v>
      </c>
      <c r="I1989">
        <v>683053.44</v>
      </c>
      <c r="J1989">
        <v>34203.4257</v>
      </c>
      <c r="K1989">
        <v>484202.04739999998</v>
      </c>
      <c r="L1989">
        <v>133530.20300000001</v>
      </c>
      <c r="M1989">
        <v>30092.800999999999</v>
      </c>
      <c r="N1989">
        <v>45973.201399999998</v>
      </c>
      <c r="O1989">
        <v>25053.138800000001</v>
      </c>
    </row>
    <row r="1990" spans="1:15" hidden="1">
      <c r="A1990" s="110" t="s">
        <v>36</v>
      </c>
      <c r="B1990" s="110" t="s">
        <v>115</v>
      </c>
      <c r="C1990" s="110" t="s">
        <v>116</v>
      </c>
      <c r="D1990" s="110" t="s">
        <v>8</v>
      </c>
      <c r="E1990" s="110" t="s">
        <v>114</v>
      </c>
      <c r="F1990">
        <v>23.304400000000001</v>
      </c>
      <c r="G1990">
        <v>3817953.8009000001</v>
      </c>
      <c r="H1990">
        <v>1117785.9602000001</v>
      </c>
      <c r="I1990">
        <v>943263.97439999995</v>
      </c>
      <c r="J1990">
        <v>47233.242899999997</v>
      </c>
      <c r="K1990">
        <v>668659.97019999998</v>
      </c>
      <c r="L1990">
        <v>184398.8518</v>
      </c>
      <c r="M1990">
        <v>41556.725100000003</v>
      </c>
      <c r="N1990">
        <v>63486.801899999999</v>
      </c>
      <c r="O1990">
        <v>34597.191599999998</v>
      </c>
    </row>
    <row r="1991" spans="1:15" hidden="1">
      <c r="A1991" s="110" t="s">
        <v>36</v>
      </c>
      <c r="B1991" s="110" t="s">
        <v>115</v>
      </c>
      <c r="C1991" s="110" t="s">
        <v>116</v>
      </c>
      <c r="D1991" s="110" t="s">
        <v>8</v>
      </c>
      <c r="E1991" s="110" t="s">
        <v>114</v>
      </c>
      <c r="F1991">
        <v>23.304400000000001</v>
      </c>
      <c r="G1991">
        <v>4380886.9316999996</v>
      </c>
      <c r="H1991">
        <v>1117785.9602000001</v>
      </c>
      <c r="I1991">
        <v>943263.97439999995</v>
      </c>
      <c r="J1991">
        <v>47233.242899999997</v>
      </c>
      <c r="K1991">
        <v>668659.97019999998</v>
      </c>
      <c r="L1991">
        <v>184398.8518</v>
      </c>
      <c r="M1991">
        <v>41556.725100000003</v>
      </c>
      <c r="N1991">
        <v>63486.801899999999</v>
      </c>
      <c r="O1991">
        <v>34597.191599999998</v>
      </c>
    </row>
    <row r="1992" spans="1:15" hidden="1">
      <c r="A1992" s="110" t="s">
        <v>36</v>
      </c>
      <c r="B1992" s="110" t="s">
        <v>115</v>
      </c>
      <c r="C1992" s="110" t="s">
        <v>116</v>
      </c>
      <c r="D1992" s="110" t="s">
        <v>8</v>
      </c>
      <c r="E1992" s="110" t="s">
        <v>112</v>
      </c>
      <c r="F1992">
        <v>98.842799999999997</v>
      </c>
      <c r="G1992">
        <v>17388954.209100001</v>
      </c>
      <c r="H1992">
        <v>4543282.6437999997</v>
      </c>
      <c r="I1992">
        <v>4001000.6784000001</v>
      </c>
      <c r="J1992">
        <v>200330.79920000001</v>
      </c>
      <c r="K1992">
        <v>2836040.5632000002</v>
      </c>
      <c r="L1992">
        <v>782105.47499999998</v>
      </c>
      <c r="M1992">
        <v>176257.83420000001</v>
      </c>
      <c r="N1992">
        <v>109529.1715</v>
      </c>
      <c r="O1992">
        <v>171961.34570000001</v>
      </c>
    </row>
    <row r="1993" spans="1:15" hidden="1">
      <c r="A1993" s="110" t="s">
        <v>36</v>
      </c>
      <c r="B1993" s="110" t="s">
        <v>115</v>
      </c>
      <c r="C1993" s="110" t="s">
        <v>116</v>
      </c>
      <c r="D1993" s="110" t="s">
        <v>8</v>
      </c>
      <c r="E1993" s="110" t="s">
        <v>112</v>
      </c>
      <c r="F1993">
        <v>22.500800000000002</v>
      </c>
      <c r="G1993">
        <v>3956027.1153000002</v>
      </c>
      <c r="H1993">
        <v>1034243.5074</v>
      </c>
      <c r="I1993">
        <v>910796.69759999996</v>
      </c>
      <c r="J1993">
        <v>45603.738899999997</v>
      </c>
      <c r="K1993">
        <v>645602.72979999997</v>
      </c>
      <c r="L1993">
        <v>178040.27069999999</v>
      </c>
      <c r="M1993">
        <v>40123.734600000003</v>
      </c>
      <c r="N1993">
        <v>24933.4699</v>
      </c>
      <c r="O1993">
        <v>39145.672200000001</v>
      </c>
    </row>
    <row r="1994" spans="1:15" hidden="1">
      <c r="A1994" s="110" t="s">
        <v>36</v>
      </c>
      <c r="B1994" s="110" t="s">
        <v>115</v>
      </c>
      <c r="C1994" s="110" t="s">
        <v>116</v>
      </c>
      <c r="D1994" s="110" t="s">
        <v>8</v>
      </c>
      <c r="E1994" s="110" t="s">
        <v>112</v>
      </c>
      <c r="F1994">
        <v>7.2324000000000002</v>
      </c>
      <c r="G1994">
        <v>1274224.6274000001</v>
      </c>
      <c r="H1994">
        <v>332435.04379999998</v>
      </c>
      <c r="I1994">
        <v>292755.74400000001</v>
      </c>
      <c r="J1994">
        <v>14659.3213</v>
      </c>
      <c r="K1994">
        <v>207515.16320000001</v>
      </c>
      <c r="L1994">
        <v>57227.229899999998</v>
      </c>
      <c r="M1994">
        <v>12896.914699999999</v>
      </c>
      <c r="N1994">
        <v>8014.3296</v>
      </c>
      <c r="O1994">
        <v>12582.5375</v>
      </c>
    </row>
    <row r="1995" spans="1:15" hidden="1">
      <c r="A1995" s="110" t="s">
        <v>36</v>
      </c>
      <c r="B1995" s="110" t="s">
        <v>115</v>
      </c>
      <c r="C1995" s="110" t="s">
        <v>116</v>
      </c>
      <c r="D1995" s="110" t="s">
        <v>8</v>
      </c>
      <c r="E1995" s="110" t="s">
        <v>114</v>
      </c>
      <c r="F1995">
        <v>36.965600000000002</v>
      </c>
      <c r="G1995">
        <v>6080844.1090000002</v>
      </c>
      <c r="H1995">
        <v>1699113.595</v>
      </c>
      <c r="I1995">
        <v>1496309.76</v>
      </c>
      <c r="J1995">
        <v>74919.895600000003</v>
      </c>
      <c r="K1995">
        <v>1060633.0562</v>
      </c>
      <c r="L1995">
        <v>292494.73050000001</v>
      </c>
      <c r="M1995">
        <v>65917.563999999998</v>
      </c>
      <c r="N1995">
        <v>40962.129200000003</v>
      </c>
      <c r="O1995">
        <v>64310.747199999998</v>
      </c>
    </row>
    <row r="1996" spans="1:15" hidden="1">
      <c r="A1996" s="110" t="s">
        <v>36</v>
      </c>
      <c r="B1996" s="110" t="s">
        <v>115</v>
      </c>
      <c r="C1996" s="110" t="s">
        <v>116</v>
      </c>
      <c r="D1996" s="110" t="s">
        <v>8</v>
      </c>
      <c r="E1996" s="110" t="s">
        <v>114</v>
      </c>
      <c r="F1996">
        <v>122.9508</v>
      </c>
      <c r="G1996">
        <v>22040406.8882</v>
      </c>
      <c r="H1996">
        <v>5651400.517</v>
      </c>
      <c r="I1996">
        <v>4976853.9456000002</v>
      </c>
      <c r="J1996">
        <v>249192.30319999999</v>
      </c>
      <c r="K1996">
        <v>3527757.7738000001</v>
      </c>
      <c r="L1996">
        <v>972862.90789999999</v>
      </c>
      <c r="M1996">
        <v>219247.54990000001</v>
      </c>
      <c r="N1996">
        <v>136243.6036</v>
      </c>
      <c r="O1996">
        <v>213903.1373</v>
      </c>
    </row>
    <row r="1997" spans="1:15">
      <c r="A1997" s="110" t="s">
        <v>36</v>
      </c>
      <c r="B1997" s="110" t="s">
        <v>115</v>
      </c>
      <c r="C1997" s="110" t="s">
        <v>116</v>
      </c>
      <c r="D1997" s="110" t="s">
        <v>9</v>
      </c>
      <c r="E1997" s="110" t="s">
        <v>114</v>
      </c>
      <c r="F1997">
        <v>8.0359999999999996</v>
      </c>
      <c r="G1997">
        <v>1041465.6723</v>
      </c>
      <c r="H1997">
        <v>245957.565</v>
      </c>
      <c r="I1997">
        <v>185015.61600000001</v>
      </c>
      <c r="J1997">
        <v>16286.339400000001</v>
      </c>
      <c r="K1997">
        <v>32403.1129</v>
      </c>
      <c r="L1997">
        <v>63585.811000000002</v>
      </c>
      <c r="M1997">
        <v>14329.905199999999</v>
      </c>
      <c r="N1997">
        <v>11221.3393</v>
      </c>
      <c r="O1997">
        <v>37587.150300000001</v>
      </c>
    </row>
    <row r="1998" spans="1:15" hidden="1">
      <c r="A1998" s="110" t="s">
        <v>36</v>
      </c>
      <c r="B1998" s="110" t="s">
        <v>115</v>
      </c>
      <c r="C1998" s="110" t="s">
        <v>116</v>
      </c>
      <c r="D1998" s="110" t="s">
        <v>7</v>
      </c>
      <c r="E1998" s="110" t="s">
        <v>112</v>
      </c>
      <c r="F1998">
        <v>3.2143999999999999</v>
      </c>
      <c r="G1998">
        <v>585450.77419999999</v>
      </c>
      <c r="H1998">
        <v>83097.0288</v>
      </c>
      <c r="I1998">
        <v>118472.02559999999</v>
      </c>
      <c r="J1998">
        <v>6514.2871999999998</v>
      </c>
      <c r="K1998">
        <v>10436.072899999999</v>
      </c>
      <c r="L1998">
        <v>25434.324400000001</v>
      </c>
      <c r="M1998">
        <v>5731.9620999999997</v>
      </c>
      <c r="N1998">
        <v>4748.3444</v>
      </c>
      <c r="O1998">
        <v>9658.8989999999994</v>
      </c>
    </row>
    <row r="1999" spans="1:15">
      <c r="A1999" s="110" t="s">
        <v>36</v>
      </c>
      <c r="B1999" s="110" t="s">
        <v>115</v>
      </c>
      <c r="C1999" s="110" t="s">
        <v>116</v>
      </c>
      <c r="D1999" s="110" t="s">
        <v>9</v>
      </c>
      <c r="E1999" s="110" t="s">
        <v>112</v>
      </c>
      <c r="F1999">
        <v>0.80359999999999998</v>
      </c>
      <c r="G1999">
        <v>104414.59269999999</v>
      </c>
      <c r="H1999">
        <v>24486.388999999999</v>
      </c>
      <c r="I1999">
        <v>18759.763200000001</v>
      </c>
      <c r="J1999">
        <v>1629.5039999999999</v>
      </c>
      <c r="K1999">
        <v>3370.6878000000002</v>
      </c>
      <c r="L1999">
        <v>6358.5811000000003</v>
      </c>
      <c r="M1999">
        <v>1432.9905000000001</v>
      </c>
      <c r="N1999">
        <v>1122.1339</v>
      </c>
      <c r="O1999">
        <v>3758.7150000000001</v>
      </c>
    </row>
    <row r="2000" spans="1:15" hidden="1">
      <c r="A2000" s="110" t="s">
        <v>36</v>
      </c>
      <c r="B2000" s="110" t="s">
        <v>115</v>
      </c>
      <c r="C2000" s="110" t="s">
        <v>116</v>
      </c>
      <c r="D2000" s="110" t="s">
        <v>7</v>
      </c>
      <c r="E2000" s="110" t="s">
        <v>112</v>
      </c>
      <c r="F2000">
        <v>7.2324000000000002</v>
      </c>
      <c r="G2000">
        <v>1193590.2381</v>
      </c>
      <c r="H2000">
        <v>185905.66039999999</v>
      </c>
      <c r="I2000">
        <v>267426.79680000001</v>
      </c>
      <c r="J2000">
        <v>14659.3213</v>
      </c>
      <c r="K2000">
        <v>15706.284600000001</v>
      </c>
      <c r="L2000">
        <v>57227.229899999998</v>
      </c>
      <c r="M2000">
        <v>12896.914699999999</v>
      </c>
      <c r="N2000">
        <v>23378.226900000001</v>
      </c>
      <c r="O2000">
        <v>37273.4378</v>
      </c>
    </row>
    <row r="2001" spans="1:15" hidden="1">
      <c r="A2001" s="110" t="s">
        <v>36</v>
      </c>
      <c r="B2001" s="110" t="s">
        <v>115</v>
      </c>
      <c r="C2001" s="110" t="s">
        <v>116</v>
      </c>
      <c r="D2001" s="110" t="s">
        <v>7</v>
      </c>
      <c r="E2001" s="110" t="s">
        <v>114</v>
      </c>
      <c r="F2001">
        <v>8.0359999999999996</v>
      </c>
      <c r="G2001">
        <v>1323528.9106999999</v>
      </c>
      <c r="H2001">
        <v>206562.9938</v>
      </c>
      <c r="I2001">
        <v>297140.44799999997</v>
      </c>
      <c r="J2001">
        <v>16286.339400000001</v>
      </c>
      <c r="K2001">
        <v>17451.4274</v>
      </c>
      <c r="L2001">
        <v>63585.811000000002</v>
      </c>
      <c r="M2001">
        <v>14329.905199999999</v>
      </c>
      <c r="N2001">
        <v>25975.807700000001</v>
      </c>
      <c r="O2001">
        <v>41414.930899999999</v>
      </c>
    </row>
    <row r="2002" spans="1:15" hidden="1">
      <c r="A2002" s="110" t="s">
        <v>36</v>
      </c>
      <c r="B2002" s="110" t="s">
        <v>115</v>
      </c>
      <c r="C2002" s="110" t="s">
        <v>116</v>
      </c>
      <c r="D2002" s="110" t="s">
        <v>7</v>
      </c>
      <c r="E2002" s="110" t="s">
        <v>112</v>
      </c>
      <c r="F2002">
        <v>8.0359999999999996</v>
      </c>
      <c r="G2002">
        <v>1044149.1097</v>
      </c>
      <c r="H2002">
        <v>207749.73060000001</v>
      </c>
      <c r="I2002">
        <v>303745.8432</v>
      </c>
      <c r="J2002">
        <v>16286.339400000001</v>
      </c>
      <c r="K2002">
        <v>23604.5092</v>
      </c>
      <c r="L2002">
        <v>63585.811000000002</v>
      </c>
      <c r="M2002">
        <v>14329.905199999999</v>
      </c>
      <c r="N2002">
        <v>6186.1552000000001</v>
      </c>
      <c r="O2002">
        <v>20650.866900000001</v>
      </c>
    </row>
    <row r="2003" spans="1:15" hidden="1">
      <c r="A2003" s="110" t="s">
        <v>36</v>
      </c>
      <c r="B2003" s="110" t="s">
        <v>115</v>
      </c>
      <c r="C2003" s="110" t="s">
        <v>116</v>
      </c>
      <c r="D2003" s="110" t="s">
        <v>7</v>
      </c>
      <c r="E2003" s="110" t="s">
        <v>114</v>
      </c>
      <c r="F2003">
        <v>8.0359999999999996</v>
      </c>
      <c r="G2003">
        <v>1388621.1616</v>
      </c>
      <c r="H2003">
        <v>260903.9264</v>
      </c>
      <c r="I2003">
        <v>307207.16159999999</v>
      </c>
      <c r="J2003">
        <v>16286.339400000001</v>
      </c>
      <c r="K2003">
        <v>25418.1927</v>
      </c>
      <c r="L2003">
        <v>63585.811000000002</v>
      </c>
      <c r="M2003">
        <v>14329.905199999999</v>
      </c>
      <c r="N2003">
        <v>2659.0306</v>
      </c>
      <c r="O2003">
        <v>33282.034299999999</v>
      </c>
    </row>
    <row r="2004" spans="1:15">
      <c r="A2004" s="110" t="s">
        <v>36</v>
      </c>
      <c r="B2004" s="110" t="s">
        <v>115</v>
      </c>
      <c r="C2004" s="110" t="s">
        <v>116</v>
      </c>
      <c r="D2004" s="110" t="s">
        <v>9</v>
      </c>
      <c r="E2004" s="110" t="s">
        <v>114</v>
      </c>
      <c r="F2004">
        <v>1.6072</v>
      </c>
      <c r="G2004">
        <v>208292.9754</v>
      </c>
      <c r="H2004">
        <v>48815.288800000002</v>
      </c>
      <c r="I2004">
        <v>37105.459199999998</v>
      </c>
      <c r="J2004">
        <v>3256.5221000000001</v>
      </c>
      <c r="K2004">
        <v>6264.0474000000004</v>
      </c>
      <c r="L2004">
        <v>12717.162200000001</v>
      </c>
      <c r="M2004">
        <v>2865.9810000000002</v>
      </c>
      <c r="N2004">
        <v>2244.2678999999998</v>
      </c>
      <c r="O2004">
        <v>7517.4300999999996</v>
      </c>
    </row>
    <row r="2005" spans="1:15">
      <c r="A2005" s="110" t="s">
        <v>36</v>
      </c>
      <c r="B2005" s="110" t="s">
        <v>115</v>
      </c>
      <c r="C2005" s="110" t="s">
        <v>116</v>
      </c>
      <c r="D2005" s="110" t="s">
        <v>9</v>
      </c>
      <c r="E2005" s="110" t="s">
        <v>112</v>
      </c>
      <c r="F2005">
        <v>8.0359999999999996</v>
      </c>
      <c r="G2005">
        <v>1044149.1097</v>
      </c>
      <c r="H2005">
        <v>245512.141</v>
      </c>
      <c r="I2005">
        <v>185226.58559999999</v>
      </c>
      <c r="J2005">
        <v>16286.339400000001</v>
      </c>
      <c r="K2005">
        <v>28600.213599999999</v>
      </c>
      <c r="L2005">
        <v>63585.811000000002</v>
      </c>
      <c r="M2005">
        <v>14329.905199999999</v>
      </c>
      <c r="N2005">
        <v>11221.3393</v>
      </c>
      <c r="O2005">
        <v>37587.150300000001</v>
      </c>
    </row>
    <row r="2006" spans="1:15">
      <c r="A2006" s="110" t="s">
        <v>36</v>
      </c>
      <c r="B2006" s="110" t="s">
        <v>115</v>
      </c>
      <c r="C2006" s="110" t="s">
        <v>116</v>
      </c>
      <c r="D2006" s="110" t="s">
        <v>9</v>
      </c>
      <c r="E2006" s="110" t="s">
        <v>114</v>
      </c>
      <c r="F2006">
        <v>0.80359999999999998</v>
      </c>
      <c r="G2006">
        <v>151157.16</v>
      </c>
      <c r="H2006">
        <v>59286.729800000001</v>
      </c>
      <c r="I2006">
        <v>21411.84</v>
      </c>
      <c r="J2006">
        <v>1629.5039999999999</v>
      </c>
      <c r="K2006">
        <v>5173.3409000000001</v>
      </c>
      <c r="L2006">
        <v>6358.5811000000003</v>
      </c>
      <c r="M2006">
        <v>1432.9905000000001</v>
      </c>
      <c r="N2006">
        <v>441.50209999999998</v>
      </c>
      <c r="O2006">
        <v>4869.5065000000004</v>
      </c>
    </row>
    <row r="2007" spans="1:15" hidden="1">
      <c r="A2007" s="110" t="s">
        <v>36</v>
      </c>
      <c r="B2007" s="110" t="s">
        <v>115</v>
      </c>
      <c r="C2007" s="110" t="s">
        <v>116</v>
      </c>
      <c r="D2007" s="110" t="s">
        <v>7</v>
      </c>
      <c r="E2007" s="110" t="s">
        <v>112</v>
      </c>
      <c r="F2007">
        <v>4.0179999999999998</v>
      </c>
      <c r="G2007">
        <v>453366.4656</v>
      </c>
      <c r="H2007">
        <v>75504.140400000004</v>
      </c>
      <c r="I2007">
        <v>142320.24960000001</v>
      </c>
      <c r="J2007">
        <v>8143.7911999999997</v>
      </c>
      <c r="K2007">
        <v>14387.4089</v>
      </c>
      <c r="L2007">
        <v>31792.905500000001</v>
      </c>
      <c r="M2007">
        <v>7164.9525999999996</v>
      </c>
      <c r="N2007">
        <v>8512.1149000000005</v>
      </c>
      <c r="O2007">
        <v>15028.3429</v>
      </c>
    </row>
    <row r="2008" spans="1:15" hidden="1">
      <c r="A2008" s="110" t="s">
        <v>36</v>
      </c>
      <c r="B2008" s="110" t="s">
        <v>115</v>
      </c>
      <c r="C2008" s="110" t="s">
        <v>116</v>
      </c>
      <c r="D2008" s="110" t="s">
        <v>7</v>
      </c>
      <c r="E2008" s="110" t="s">
        <v>114</v>
      </c>
      <c r="F2008">
        <v>4.0179999999999998</v>
      </c>
      <c r="G2008">
        <v>452025.1446</v>
      </c>
      <c r="H2008">
        <v>75504.140400000004</v>
      </c>
      <c r="I2008">
        <v>142320.24960000001</v>
      </c>
      <c r="J2008">
        <v>8143.7911999999997</v>
      </c>
      <c r="K2008">
        <v>14387.4089</v>
      </c>
      <c r="L2008">
        <v>31792.905500000001</v>
      </c>
      <c r="M2008">
        <v>7164.9525999999996</v>
      </c>
      <c r="N2008">
        <v>8512.1149000000005</v>
      </c>
      <c r="O2008">
        <v>15028.3429</v>
      </c>
    </row>
    <row r="2009" spans="1:15" hidden="1">
      <c r="A2009" s="110" t="s">
        <v>36</v>
      </c>
      <c r="B2009" s="110" t="s">
        <v>115</v>
      </c>
      <c r="C2009" s="110" t="s">
        <v>116</v>
      </c>
      <c r="D2009" s="110" t="s">
        <v>14</v>
      </c>
      <c r="E2009" s="110" t="s">
        <v>112</v>
      </c>
      <c r="F2009">
        <v>32.143999999999998</v>
      </c>
      <c r="G2009">
        <v>2469748.0860000001</v>
      </c>
      <c r="H2009">
        <v>1998.0447999999999</v>
      </c>
      <c r="I2009">
        <v>541863.60959999997</v>
      </c>
      <c r="J2009">
        <v>95496.889299999995</v>
      </c>
      <c r="K2009">
        <v>98702.913400000005</v>
      </c>
      <c r="L2009">
        <v>254343.2439</v>
      </c>
      <c r="M2009">
        <v>57319.620900000002</v>
      </c>
      <c r="N2009">
        <v>41201.877500000002</v>
      </c>
      <c r="O2009">
        <v>146761.4768</v>
      </c>
    </row>
    <row r="2010" spans="1:15" hidden="1">
      <c r="A2010" s="110" t="s">
        <v>36</v>
      </c>
      <c r="B2010" s="110" t="s">
        <v>115</v>
      </c>
      <c r="C2010" s="110" t="s">
        <v>116</v>
      </c>
      <c r="D2010" s="110" t="s">
        <v>14</v>
      </c>
      <c r="E2010" s="110" t="s">
        <v>114</v>
      </c>
      <c r="F2010">
        <v>4.0179999999999998</v>
      </c>
      <c r="G2010">
        <v>307377.2893</v>
      </c>
      <c r="H2010">
        <v>249.75559999999999</v>
      </c>
      <c r="I2010">
        <v>67732.262400000007</v>
      </c>
      <c r="J2010">
        <v>11937.2665</v>
      </c>
      <c r="K2010">
        <v>12337.8642</v>
      </c>
      <c r="L2010">
        <v>31792.905500000001</v>
      </c>
      <c r="M2010">
        <v>7164.9525999999996</v>
      </c>
      <c r="N2010">
        <v>5150.2347</v>
      </c>
      <c r="O2010">
        <v>18345.184600000001</v>
      </c>
    </row>
    <row r="2011" spans="1:15" hidden="1">
      <c r="A2011" s="110" t="s">
        <v>36</v>
      </c>
      <c r="B2011" s="110" t="s">
        <v>115</v>
      </c>
      <c r="C2011" s="110" t="s">
        <v>116</v>
      </c>
      <c r="D2011" s="110" t="s">
        <v>14</v>
      </c>
      <c r="E2011" s="110" t="s">
        <v>112</v>
      </c>
      <c r="F2011">
        <v>20.09</v>
      </c>
      <c r="G2011">
        <v>1778645.6170999999</v>
      </c>
      <c r="H2011">
        <v>1763.4018000000001</v>
      </c>
      <c r="I2011">
        <v>368754.39360000001</v>
      </c>
      <c r="J2011">
        <v>59686.332600000002</v>
      </c>
      <c r="K2011">
        <v>81681.777900000001</v>
      </c>
      <c r="L2011">
        <v>158964.52739999999</v>
      </c>
      <c r="M2011">
        <v>35824.763099999996</v>
      </c>
      <c r="N2011">
        <v>20380.338199999998</v>
      </c>
      <c r="O2011">
        <v>104099.2671</v>
      </c>
    </row>
    <row r="2012" spans="1:15" hidden="1">
      <c r="A2012" s="110" t="s">
        <v>36</v>
      </c>
      <c r="B2012" s="110" t="s">
        <v>115</v>
      </c>
      <c r="C2012" s="110" t="s">
        <v>116</v>
      </c>
      <c r="D2012" s="110" t="s">
        <v>14</v>
      </c>
      <c r="E2012" s="110" t="s">
        <v>112</v>
      </c>
      <c r="F2012">
        <v>8.8396000000000008</v>
      </c>
      <c r="G2012">
        <v>782604.26240000001</v>
      </c>
      <c r="H2012">
        <v>678.47619999999995</v>
      </c>
      <c r="I2012">
        <v>191979.97440000001</v>
      </c>
      <c r="J2012">
        <v>41878.625699999997</v>
      </c>
      <c r="K2012">
        <v>63179.487800000003</v>
      </c>
      <c r="L2012">
        <v>69944.392099999997</v>
      </c>
      <c r="M2012">
        <v>15762.895699999999</v>
      </c>
      <c r="N2012">
        <v>12845.700699999999</v>
      </c>
      <c r="O2012">
        <v>37042.376100000001</v>
      </c>
    </row>
    <row r="2013" spans="1:15" hidden="1">
      <c r="A2013" s="110" t="s">
        <v>36</v>
      </c>
      <c r="B2013" s="110" t="s">
        <v>115</v>
      </c>
      <c r="C2013" s="110" t="s">
        <v>116</v>
      </c>
      <c r="D2013" s="110" t="s">
        <v>14</v>
      </c>
      <c r="E2013" s="110" t="s">
        <v>113</v>
      </c>
      <c r="F2013">
        <v>1.6072</v>
      </c>
      <c r="G2013">
        <v>141755.18460000001</v>
      </c>
      <c r="H2013">
        <v>123.28700000000001</v>
      </c>
      <c r="I2013">
        <v>34905.235200000003</v>
      </c>
      <c r="J2013">
        <v>7614.2956000000004</v>
      </c>
      <c r="K2013">
        <v>11487.179599999999</v>
      </c>
      <c r="L2013">
        <v>12717.162200000001</v>
      </c>
      <c r="M2013">
        <v>2865.9810000000002</v>
      </c>
      <c r="N2013">
        <v>2335.5819999999999</v>
      </c>
      <c r="O2013">
        <v>6734.9775</v>
      </c>
    </row>
    <row r="2014" spans="1:15" hidden="1">
      <c r="A2014" s="110" t="s">
        <v>36</v>
      </c>
      <c r="B2014" s="110" t="s">
        <v>115</v>
      </c>
      <c r="C2014" s="110" t="s">
        <v>116</v>
      </c>
      <c r="D2014" s="110" t="s">
        <v>7</v>
      </c>
      <c r="E2014" s="110" t="s">
        <v>112</v>
      </c>
      <c r="F2014">
        <v>1.6072</v>
      </c>
      <c r="G2014">
        <v>246438.67800000001</v>
      </c>
      <c r="H2014">
        <v>57560.711799999997</v>
      </c>
      <c r="I2014">
        <v>59958.662400000001</v>
      </c>
      <c r="J2014">
        <v>3256.5221000000001</v>
      </c>
      <c r="K2014">
        <v>9915.9989000000005</v>
      </c>
      <c r="L2014">
        <v>19239.264500000001</v>
      </c>
      <c r="M2014">
        <v>2865.9810000000002</v>
      </c>
      <c r="N2014">
        <v>543.42460000000005</v>
      </c>
      <c r="O2014">
        <v>17096.345499999999</v>
      </c>
    </row>
    <row r="2015" spans="1:15" hidden="1">
      <c r="A2015" s="110" t="s">
        <v>36</v>
      </c>
      <c r="B2015" s="110" t="s">
        <v>115</v>
      </c>
      <c r="C2015" s="110" t="s">
        <v>116</v>
      </c>
      <c r="D2015" s="110" t="s">
        <v>10</v>
      </c>
      <c r="E2015" s="110" t="s">
        <v>112</v>
      </c>
      <c r="F2015">
        <v>1.6072</v>
      </c>
      <c r="G2015">
        <v>304297.66110000003</v>
      </c>
      <c r="H2015">
        <v>96578.263399999996</v>
      </c>
      <c r="I2015">
        <v>44407.526400000002</v>
      </c>
      <c r="J2015">
        <v>3256.5221000000001</v>
      </c>
      <c r="K2015">
        <v>12503.947700000001</v>
      </c>
      <c r="L2015">
        <v>12717.162200000001</v>
      </c>
      <c r="M2015">
        <v>2865.9810000000002</v>
      </c>
      <c r="N2015">
        <v>557.97170000000006</v>
      </c>
      <c r="O2015">
        <v>5193.9674999999997</v>
      </c>
    </row>
    <row r="2016" spans="1:15" hidden="1">
      <c r="A2016" s="110" t="s">
        <v>36</v>
      </c>
      <c r="B2016" s="110" t="s">
        <v>115</v>
      </c>
      <c r="C2016" s="110" t="s">
        <v>116</v>
      </c>
      <c r="D2016" s="110" t="s">
        <v>10</v>
      </c>
      <c r="E2016" s="110" t="s">
        <v>112</v>
      </c>
      <c r="F2016">
        <v>4.0179999999999998</v>
      </c>
      <c r="G2016">
        <v>706499.81460000004</v>
      </c>
      <c r="H2016">
        <v>227299.86720000001</v>
      </c>
      <c r="I2016">
        <v>107282.7648</v>
      </c>
      <c r="J2016">
        <v>8143.7911999999997</v>
      </c>
      <c r="K2016">
        <v>24528.8508</v>
      </c>
      <c r="L2016">
        <v>31792.905500000001</v>
      </c>
      <c r="M2016">
        <v>7164.9525999999996</v>
      </c>
      <c r="N2016">
        <v>0</v>
      </c>
      <c r="O2016">
        <v>10214.4915</v>
      </c>
    </row>
    <row r="2017" spans="1:15" hidden="1">
      <c r="A2017" s="110" t="s">
        <v>36</v>
      </c>
      <c r="B2017" s="110" t="s">
        <v>115</v>
      </c>
      <c r="C2017" s="110" t="s">
        <v>116</v>
      </c>
      <c r="D2017" s="110" t="s">
        <v>8</v>
      </c>
      <c r="E2017" s="110" t="s">
        <v>112</v>
      </c>
      <c r="F2017">
        <v>4.0179999999999998</v>
      </c>
      <c r="G2017">
        <v>650916.1446</v>
      </c>
      <c r="H2017">
        <v>141410.98439999999</v>
      </c>
      <c r="I2017">
        <v>171828.44159999999</v>
      </c>
      <c r="J2017">
        <v>8143.7911999999997</v>
      </c>
      <c r="K2017">
        <v>9164.8986000000004</v>
      </c>
      <c r="L2017">
        <v>31792.905500000001</v>
      </c>
      <c r="M2017">
        <v>7164.9525999999996</v>
      </c>
      <c r="N2017">
        <v>4243.3918000000003</v>
      </c>
      <c r="O2017">
        <v>13763.7754</v>
      </c>
    </row>
    <row r="2018" spans="1:15" hidden="1">
      <c r="A2018" s="110" t="s">
        <v>36</v>
      </c>
      <c r="B2018" s="110" t="s">
        <v>115</v>
      </c>
      <c r="C2018" s="110" t="s">
        <v>116</v>
      </c>
      <c r="D2018" s="110" t="s">
        <v>8</v>
      </c>
      <c r="E2018" s="110" t="s">
        <v>114</v>
      </c>
      <c r="F2018">
        <v>4.0179999999999998</v>
      </c>
      <c r="G2018">
        <v>650916.1446</v>
      </c>
      <c r="H2018">
        <v>141410.98439999999</v>
      </c>
      <c r="I2018">
        <v>171828.44159999999</v>
      </c>
      <c r="J2018">
        <v>8143.7911999999997</v>
      </c>
      <c r="K2018">
        <v>9164.8986000000004</v>
      </c>
      <c r="L2018">
        <v>31792.905500000001</v>
      </c>
      <c r="M2018">
        <v>7164.9525999999996</v>
      </c>
      <c r="N2018">
        <v>4243.3918000000003</v>
      </c>
      <c r="O2018">
        <v>13763.7754</v>
      </c>
    </row>
    <row r="2019" spans="1:15" hidden="1">
      <c r="A2019" s="110" t="s">
        <v>36</v>
      </c>
      <c r="B2019" s="110" t="s">
        <v>115</v>
      </c>
      <c r="C2019" s="110" t="s">
        <v>116</v>
      </c>
      <c r="D2019" s="110" t="s">
        <v>10</v>
      </c>
      <c r="E2019" s="110" t="s">
        <v>114</v>
      </c>
      <c r="F2019">
        <v>4.0179999999999998</v>
      </c>
      <c r="G2019">
        <v>524349.0723</v>
      </c>
      <c r="H2019">
        <v>101329.1876</v>
      </c>
      <c r="I2019">
        <v>105245.4912</v>
      </c>
      <c r="J2019">
        <v>8143.7911999999997</v>
      </c>
      <c r="K2019">
        <v>34579.453500000003</v>
      </c>
      <c r="L2019">
        <v>31792.905500000001</v>
      </c>
      <c r="M2019">
        <v>7164.9525999999996</v>
      </c>
      <c r="N2019">
        <v>8160.4854999999998</v>
      </c>
      <c r="O2019">
        <v>17857.740900000001</v>
      </c>
    </row>
    <row r="2020" spans="1:15" hidden="1">
      <c r="A2020" s="110" t="s">
        <v>36</v>
      </c>
      <c r="B2020" s="110" t="s">
        <v>115</v>
      </c>
      <c r="C2020" s="110" t="s">
        <v>116</v>
      </c>
      <c r="D2020" s="110" t="s">
        <v>10</v>
      </c>
      <c r="E2020" s="110" t="s">
        <v>112</v>
      </c>
      <c r="F2020">
        <v>54.644799999999996</v>
      </c>
      <c r="G2020">
        <v>9116604.9540999997</v>
      </c>
      <c r="H2020">
        <v>1791501.6912</v>
      </c>
      <c r="I2020">
        <v>1515292.3008000001</v>
      </c>
      <c r="J2020">
        <v>110752.8253</v>
      </c>
      <c r="K2020">
        <v>580296.74600000004</v>
      </c>
      <c r="L2020">
        <v>432383.51459999999</v>
      </c>
      <c r="M2020">
        <v>97443.355500000005</v>
      </c>
      <c r="N2020">
        <v>121831.7469</v>
      </c>
      <c r="O2020">
        <v>143549.70139999999</v>
      </c>
    </row>
    <row r="2021" spans="1:15" hidden="1">
      <c r="A2021" s="110" t="s">
        <v>36</v>
      </c>
      <c r="B2021" s="110" t="s">
        <v>115</v>
      </c>
      <c r="C2021" s="110" t="s">
        <v>116</v>
      </c>
      <c r="D2021" s="110" t="s">
        <v>10</v>
      </c>
      <c r="E2021" s="110" t="s">
        <v>112</v>
      </c>
      <c r="F2021">
        <v>1.6072</v>
      </c>
      <c r="G2021">
        <v>268136.09499999997</v>
      </c>
      <c r="H2021">
        <v>60681.065999999999</v>
      </c>
      <c r="I2021">
        <v>45341.145600000003</v>
      </c>
      <c r="J2021">
        <v>3256.5221000000001</v>
      </c>
      <c r="K2021">
        <v>15736.416300000001</v>
      </c>
      <c r="L2021">
        <v>12717.162200000001</v>
      </c>
      <c r="M2021">
        <v>2865.9810000000002</v>
      </c>
      <c r="N2021">
        <v>607.88819999999998</v>
      </c>
      <c r="O2021">
        <v>4105.5771000000004</v>
      </c>
    </row>
    <row r="2022" spans="1:15" hidden="1">
      <c r="A2022" s="110" t="s">
        <v>36</v>
      </c>
      <c r="B2022" s="110" t="s">
        <v>115</v>
      </c>
      <c r="C2022" s="110" t="s">
        <v>116</v>
      </c>
      <c r="D2022" s="110" t="s">
        <v>10</v>
      </c>
      <c r="E2022" s="110" t="s">
        <v>114</v>
      </c>
      <c r="F2022">
        <v>4.0179999999999998</v>
      </c>
      <c r="G2022">
        <v>668996.9277</v>
      </c>
      <c r="H2022">
        <v>151701.0742</v>
      </c>
      <c r="I2022">
        <v>113352.0768</v>
      </c>
      <c r="J2022">
        <v>8143.7911999999997</v>
      </c>
      <c r="K2022">
        <v>39341.040800000002</v>
      </c>
      <c r="L2022">
        <v>31792.905500000001</v>
      </c>
      <c r="M2022">
        <v>7164.9525999999996</v>
      </c>
      <c r="N2022">
        <v>1519.7204999999999</v>
      </c>
      <c r="O2022">
        <v>10263.9426</v>
      </c>
    </row>
    <row r="2023" spans="1:15" hidden="1">
      <c r="A2023" s="110" t="s">
        <v>36</v>
      </c>
      <c r="B2023" s="110" t="s">
        <v>115</v>
      </c>
      <c r="C2023" s="110" t="s">
        <v>116</v>
      </c>
      <c r="D2023" s="110" t="s">
        <v>10</v>
      </c>
      <c r="E2023" s="110" t="s">
        <v>114</v>
      </c>
      <c r="F2023">
        <v>4.0179999999999998</v>
      </c>
      <c r="G2023">
        <v>668996.9277</v>
      </c>
      <c r="H2023">
        <v>119366.4734</v>
      </c>
      <c r="I2023">
        <v>115364.9472</v>
      </c>
      <c r="J2023">
        <v>8143.7911999999997</v>
      </c>
      <c r="K2023">
        <v>42668.878400000001</v>
      </c>
      <c r="L2023">
        <v>31792.905500000001</v>
      </c>
      <c r="M2023">
        <v>7164.9525999999996</v>
      </c>
      <c r="N2023">
        <v>0</v>
      </c>
      <c r="O2023">
        <v>13433.2045</v>
      </c>
    </row>
    <row r="2024" spans="1:15" hidden="1">
      <c r="A2024" s="110" t="s">
        <v>36</v>
      </c>
      <c r="B2024" s="110" t="s">
        <v>117</v>
      </c>
      <c r="C2024" s="110" t="s">
        <v>118</v>
      </c>
      <c r="D2024" s="110" t="s">
        <v>7</v>
      </c>
      <c r="E2024" s="110" t="s">
        <v>112</v>
      </c>
      <c r="F2024">
        <v>57450.167600000001</v>
      </c>
      <c r="G2024">
        <v>9578636137.8616009</v>
      </c>
      <c r="H2024">
        <v>1528277953.6564</v>
      </c>
      <c r="I2024">
        <v>2085690969.6960001</v>
      </c>
      <c r="J2024">
        <v>233563198.31240001</v>
      </c>
      <c r="K2024">
        <v>190941936.82499999</v>
      </c>
      <c r="L2024">
        <v>565490338.28900003</v>
      </c>
      <c r="M2024">
        <v>117244534.425</v>
      </c>
      <c r="N2024">
        <v>66275594.864699997</v>
      </c>
      <c r="O2024">
        <v>150335325.38240001</v>
      </c>
    </row>
    <row r="2025" spans="1:15" hidden="1">
      <c r="A2025" s="110" t="s">
        <v>36</v>
      </c>
      <c r="B2025" s="110" t="s">
        <v>117</v>
      </c>
      <c r="C2025" s="110" t="s">
        <v>118</v>
      </c>
      <c r="D2025" s="110" t="s">
        <v>7</v>
      </c>
      <c r="E2025" s="110" t="s">
        <v>112</v>
      </c>
      <c r="F2025">
        <v>183986.63080000001</v>
      </c>
      <c r="G2025">
        <v>29444880187.974602</v>
      </c>
      <c r="H2025">
        <v>4894375826.8470001</v>
      </c>
      <c r="I2025">
        <v>6679514966.1504002</v>
      </c>
      <c r="J2025">
        <v>747996182.96589994</v>
      </c>
      <c r="K2025">
        <v>611499758.87720001</v>
      </c>
      <c r="L2025">
        <v>1811007111.6963</v>
      </c>
      <c r="M2025">
        <v>375480660.36580002</v>
      </c>
      <c r="N2025">
        <v>212250440.90939999</v>
      </c>
      <c r="O2025">
        <v>481455340.5643</v>
      </c>
    </row>
    <row r="2026" spans="1:15" hidden="1">
      <c r="A2026" s="110" t="s">
        <v>36</v>
      </c>
      <c r="B2026" s="110" t="s">
        <v>117</v>
      </c>
      <c r="C2026" s="110" t="s">
        <v>118</v>
      </c>
      <c r="D2026" s="110" t="s">
        <v>7</v>
      </c>
      <c r="E2026" s="110" t="s">
        <v>112</v>
      </c>
      <c r="F2026">
        <v>41432.008800000003</v>
      </c>
      <c r="G2026">
        <v>6564531186.1260996</v>
      </c>
      <c r="H2026">
        <v>1102166072.3742001</v>
      </c>
      <c r="I2026">
        <v>1504162131.168</v>
      </c>
      <c r="J2026">
        <v>168441502.82780001</v>
      </c>
      <c r="K2026">
        <v>137703828.1577</v>
      </c>
      <c r="L2026">
        <v>407821276.26560003</v>
      </c>
      <c r="M2026">
        <v>84554611.152199998</v>
      </c>
      <c r="N2026">
        <v>47796745.325000003</v>
      </c>
      <c r="O2026">
        <v>108419083.6059</v>
      </c>
    </row>
    <row r="2027" spans="1:15" hidden="1">
      <c r="A2027" s="110" t="s">
        <v>36</v>
      </c>
      <c r="B2027" s="110" t="s">
        <v>117</v>
      </c>
      <c r="C2027" s="110" t="s">
        <v>118</v>
      </c>
      <c r="D2027" s="110" t="s">
        <v>7</v>
      </c>
      <c r="E2027" s="110" t="s">
        <v>113</v>
      </c>
      <c r="F2027">
        <v>171636.90599999999</v>
      </c>
      <c r="G2027">
        <v>27150549420.472599</v>
      </c>
      <c r="H2027">
        <v>4565850899.4518003</v>
      </c>
      <c r="I2027">
        <v>6231166238.1695995</v>
      </c>
      <c r="J2027">
        <v>697788474.9878</v>
      </c>
      <c r="K2027">
        <v>570454093.19719994</v>
      </c>
      <c r="L2027">
        <v>1689446977.9895999</v>
      </c>
      <c r="M2027">
        <v>350277292.03909999</v>
      </c>
      <c r="N2027">
        <v>198003565.89179999</v>
      </c>
      <c r="O2027">
        <v>449138639.43440002</v>
      </c>
    </row>
    <row r="2028" spans="1:15" hidden="1">
      <c r="A2028" s="110" t="s">
        <v>36</v>
      </c>
      <c r="B2028" s="110" t="s">
        <v>117</v>
      </c>
      <c r="C2028" s="110" t="s">
        <v>118</v>
      </c>
      <c r="D2028" s="110" t="s">
        <v>7</v>
      </c>
      <c r="E2028" s="110" t="s">
        <v>114</v>
      </c>
      <c r="F2028">
        <v>8944.0679999999993</v>
      </c>
      <c r="G2028">
        <v>1455900565.1513</v>
      </c>
      <c r="H2028">
        <v>237928320.95539999</v>
      </c>
      <c r="I2028">
        <v>324708571.43040001</v>
      </c>
      <c r="J2028">
        <v>36362037.463600002</v>
      </c>
      <c r="K2028">
        <v>29726591.555</v>
      </c>
      <c r="L2028">
        <v>88037759.510399997</v>
      </c>
      <c r="M2028">
        <v>18253090.153299998</v>
      </c>
      <c r="N2028">
        <v>10318045.2203</v>
      </c>
      <c r="O2028">
        <v>23404794.610599998</v>
      </c>
    </row>
    <row r="2029" spans="1:15" hidden="1">
      <c r="A2029" s="110" t="s">
        <v>36</v>
      </c>
      <c r="B2029" s="110" t="s">
        <v>117</v>
      </c>
      <c r="C2029" s="110" t="s">
        <v>118</v>
      </c>
      <c r="D2029" s="110" t="s">
        <v>7</v>
      </c>
      <c r="E2029" s="110" t="s">
        <v>114</v>
      </c>
      <c r="F2029">
        <v>25896.01</v>
      </c>
      <c r="G2029">
        <v>4061420021.8940001</v>
      </c>
      <c r="H2029">
        <v>688880517.19400001</v>
      </c>
      <c r="I2029">
        <v>940137800.10239995</v>
      </c>
      <c r="J2029">
        <v>105280022.3495</v>
      </c>
      <c r="K2029">
        <v>86068231.1646</v>
      </c>
      <c r="L2029">
        <v>254898185.10530001</v>
      </c>
      <c r="M2029">
        <v>52848681.957800001</v>
      </c>
      <c r="N2029">
        <v>29874124.638300002</v>
      </c>
      <c r="O2029">
        <v>67764555.824499995</v>
      </c>
    </row>
    <row r="2030" spans="1:15" hidden="1">
      <c r="A2030" s="110" t="s">
        <v>36</v>
      </c>
      <c r="B2030" s="110" t="s">
        <v>117</v>
      </c>
      <c r="C2030" s="110" t="s">
        <v>118</v>
      </c>
      <c r="D2030" s="110" t="s">
        <v>7</v>
      </c>
      <c r="E2030" s="110" t="s">
        <v>112</v>
      </c>
      <c r="F2030">
        <v>125.3616</v>
      </c>
      <c r="G2030">
        <v>17403302.205800001</v>
      </c>
      <c r="H2030">
        <v>3613011.4382000002</v>
      </c>
      <c r="I2030">
        <v>4533732.7680000002</v>
      </c>
      <c r="J2030">
        <v>509655.6531</v>
      </c>
      <c r="K2030">
        <v>452443.90539999999</v>
      </c>
      <c r="L2030">
        <v>1233952.4243999999</v>
      </c>
      <c r="M2030">
        <v>255838.46040000001</v>
      </c>
      <c r="N2030">
        <v>144619.50169999999</v>
      </c>
      <c r="O2030">
        <v>328045.63870000001</v>
      </c>
    </row>
    <row r="2031" spans="1:15" hidden="1">
      <c r="A2031" s="110" t="s">
        <v>36</v>
      </c>
      <c r="B2031" s="110" t="s">
        <v>117</v>
      </c>
      <c r="C2031" s="110" t="s">
        <v>118</v>
      </c>
      <c r="D2031" s="110" t="s">
        <v>7</v>
      </c>
      <c r="E2031" s="110" t="s">
        <v>112</v>
      </c>
      <c r="F2031">
        <v>392.15679999999998</v>
      </c>
      <c r="G2031">
        <v>51813554.245999999</v>
      </c>
      <c r="H2031">
        <v>11302241.0724</v>
      </c>
      <c r="I2031">
        <v>14182447.104</v>
      </c>
      <c r="J2031">
        <v>1594309.9453</v>
      </c>
      <c r="K2031">
        <v>1415337.3452000001</v>
      </c>
      <c r="L2031">
        <v>3860056.3020000001</v>
      </c>
      <c r="M2031">
        <v>800315.18370000005</v>
      </c>
      <c r="N2031">
        <v>452399.467</v>
      </c>
      <c r="O2031">
        <v>1026194.0494</v>
      </c>
    </row>
    <row r="2032" spans="1:15" hidden="1">
      <c r="A2032" s="110" t="s">
        <v>36</v>
      </c>
      <c r="B2032" s="110" t="s">
        <v>117</v>
      </c>
      <c r="C2032" s="110" t="s">
        <v>118</v>
      </c>
      <c r="D2032" s="110" t="s">
        <v>7</v>
      </c>
      <c r="E2032" s="110" t="s">
        <v>112</v>
      </c>
      <c r="F2032">
        <v>14.4648</v>
      </c>
      <c r="G2032">
        <v>2400392.4076</v>
      </c>
      <c r="H2032">
        <v>416885.84340000001</v>
      </c>
      <c r="I2032">
        <v>523122.73920000001</v>
      </c>
      <c r="J2032">
        <v>58806.325900000003</v>
      </c>
      <c r="K2032">
        <v>52205.065999999999</v>
      </c>
      <c r="L2032">
        <v>142379.12590000001</v>
      </c>
      <c r="M2032">
        <v>29519.822400000001</v>
      </c>
      <c r="N2032">
        <v>16686.865600000001</v>
      </c>
      <c r="O2032">
        <v>37851.419900000001</v>
      </c>
    </row>
    <row r="2033" spans="1:15" hidden="1">
      <c r="A2033" s="110" t="s">
        <v>36</v>
      </c>
      <c r="B2033" s="110" t="s">
        <v>117</v>
      </c>
      <c r="C2033" s="110" t="s">
        <v>118</v>
      </c>
      <c r="D2033" s="110" t="s">
        <v>7</v>
      </c>
      <c r="E2033" s="110" t="s">
        <v>113</v>
      </c>
      <c r="F2033">
        <v>37.769199999999998</v>
      </c>
      <c r="G2033">
        <v>5119706.5338000003</v>
      </c>
      <c r="H2033">
        <v>1088535.9206000001</v>
      </c>
      <c r="I2033">
        <v>1365932.9088000001</v>
      </c>
      <c r="J2033">
        <v>153551.23199999999</v>
      </c>
      <c r="K2033">
        <v>136313.2279</v>
      </c>
      <c r="L2033">
        <v>371767.71759999997</v>
      </c>
      <c r="M2033">
        <v>77079.536099999998</v>
      </c>
      <c r="N2033">
        <v>43571.2601</v>
      </c>
      <c r="O2033">
        <v>98834.263000000006</v>
      </c>
    </row>
    <row r="2034" spans="1:15" hidden="1">
      <c r="A2034" s="110" t="s">
        <v>36</v>
      </c>
      <c r="B2034" s="110" t="s">
        <v>117</v>
      </c>
      <c r="C2034" s="110" t="s">
        <v>118</v>
      </c>
      <c r="D2034" s="110" t="s">
        <v>7</v>
      </c>
      <c r="E2034" s="110" t="s">
        <v>114</v>
      </c>
      <c r="F2034">
        <v>0.80359999999999998</v>
      </c>
      <c r="G2034">
        <v>136844.16810000001</v>
      </c>
      <c r="H2034">
        <v>23160.457200000001</v>
      </c>
      <c r="I2034">
        <v>29061.849600000001</v>
      </c>
      <c r="J2034">
        <v>3267.7085999999999</v>
      </c>
      <c r="K2034">
        <v>2900.2813999999998</v>
      </c>
      <c r="L2034">
        <v>7909.9513999999999</v>
      </c>
      <c r="M2034">
        <v>1639.9901</v>
      </c>
      <c r="N2034">
        <v>927.04809999999998</v>
      </c>
      <c r="O2034">
        <v>2102.8566999999998</v>
      </c>
    </row>
    <row r="2035" spans="1:15" hidden="1">
      <c r="A2035" s="110" t="s">
        <v>36</v>
      </c>
      <c r="B2035" s="110" t="s">
        <v>117</v>
      </c>
      <c r="C2035" s="110" t="s">
        <v>118</v>
      </c>
      <c r="D2035" s="110" t="s">
        <v>7</v>
      </c>
      <c r="E2035" s="110" t="s">
        <v>114</v>
      </c>
      <c r="F2035">
        <v>4.8216000000000001</v>
      </c>
      <c r="G2035">
        <v>792397.65529999998</v>
      </c>
      <c r="H2035">
        <v>138961.94779999999</v>
      </c>
      <c r="I2035">
        <v>174374.2464</v>
      </c>
      <c r="J2035">
        <v>19601.28</v>
      </c>
      <c r="K2035">
        <v>17401.688699999999</v>
      </c>
      <c r="L2035">
        <v>47459.708599999998</v>
      </c>
      <c r="M2035">
        <v>9839.9408000000003</v>
      </c>
      <c r="N2035">
        <v>5562.2884999999997</v>
      </c>
      <c r="O2035">
        <v>12617.14</v>
      </c>
    </row>
    <row r="2036" spans="1:15">
      <c r="A2036" s="110" t="s">
        <v>36</v>
      </c>
      <c r="B2036" s="110" t="s">
        <v>117</v>
      </c>
      <c r="C2036" s="110" t="s">
        <v>118</v>
      </c>
      <c r="D2036" s="110" t="s">
        <v>9</v>
      </c>
      <c r="E2036" s="110" t="s">
        <v>114</v>
      </c>
      <c r="F2036">
        <v>2892.96</v>
      </c>
      <c r="G2036">
        <v>262610259.40470001</v>
      </c>
      <c r="H2036">
        <v>76923027.4164</v>
      </c>
      <c r="I2036">
        <v>78158032.876800001</v>
      </c>
      <c r="J2036">
        <v>11761306.1962</v>
      </c>
      <c r="K2036">
        <v>10335760.304</v>
      </c>
      <c r="L2036">
        <v>28475825.178599998</v>
      </c>
      <c r="M2036">
        <v>5903964.4700999996</v>
      </c>
      <c r="N2036">
        <v>0</v>
      </c>
      <c r="O2036">
        <v>17368894.1098</v>
      </c>
    </row>
    <row r="2037" spans="1:15">
      <c r="A2037" s="110" t="s">
        <v>36</v>
      </c>
      <c r="B2037" s="110" t="s">
        <v>117</v>
      </c>
      <c r="C2037" s="110" t="s">
        <v>118</v>
      </c>
      <c r="D2037" s="110" t="s">
        <v>9</v>
      </c>
      <c r="E2037" s="110" t="s">
        <v>112</v>
      </c>
      <c r="F2037">
        <v>44378.006399999998</v>
      </c>
      <c r="G2037">
        <v>4794861668.6705999</v>
      </c>
      <c r="H2037">
        <v>1394542601.5276</v>
      </c>
      <c r="I2037">
        <v>1018820037.3312</v>
      </c>
      <c r="J2037">
        <v>180418431.8046</v>
      </c>
      <c r="K2037">
        <v>187377938.16549999</v>
      </c>
      <c r="L2037">
        <v>436819158.23909998</v>
      </c>
      <c r="M2037">
        <v>90566814.970899999</v>
      </c>
      <c r="N2037">
        <v>31757584.144299999</v>
      </c>
      <c r="O2037">
        <v>190145838.9853</v>
      </c>
    </row>
    <row r="2038" spans="1:15">
      <c r="A2038" s="110" t="s">
        <v>36</v>
      </c>
      <c r="B2038" s="110" t="s">
        <v>117</v>
      </c>
      <c r="C2038" s="110" t="s">
        <v>118</v>
      </c>
      <c r="D2038" s="110" t="s">
        <v>9</v>
      </c>
      <c r="E2038" s="110" t="s">
        <v>112</v>
      </c>
      <c r="F2038">
        <v>66910.950400000002</v>
      </c>
      <c r="G2038">
        <v>7015888256.7006998</v>
      </c>
      <c r="H2038">
        <v>2102621959.753</v>
      </c>
      <c r="I2038">
        <v>1536126169.1136</v>
      </c>
      <c r="J2038">
        <v>272025936.1516</v>
      </c>
      <c r="K2038">
        <v>282519133.77170002</v>
      </c>
      <c r="L2038">
        <v>658614196.57430005</v>
      </c>
      <c r="M2038">
        <v>136552138.23230001</v>
      </c>
      <c r="N2038">
        <v>47882505.544500001</v>
      </c>
      <c r="O2038">
        <v>286692436.9346</v>
      </c>
    </row>
    <row r="2039" spans="1:15">
      <c r="A2039" s="110" t="s">
        <v>36</v>
      </c>
      <c r="B2039" s="110" t="s">
        <v>117</v>
      </c>
      <c r="C2039" s="110" t="s">
        <v>118</v>
      </c>
      <c r="D2039" s="110" t="s">
        <v>9</v>
      </c>
      <c r="E2039" s="110" t="s">
        <v>112</v>
      </c>
      <c r="F2039">
        <v>34471.225599999998</v>
      </c>
      <c r="G2039">
        <v>3600207240.3601999</v>
      </c>
      <c r="H2039">
        <v>1083230107.0658</v>
      </c>
      <c r="I2039">
        <v>791382447.12960005</v>
      </c>
      <c r="J2039">
        <v>140142493.5309</v>
      </c>
      <c r="K2039">
        <v>145548385.4039</v>
      </c>
      <c r="L2039">
        <v>339305276.90539998</v>
      </c>
      <c r="M2039">
        <v>70349016.641200006</v>
      </c>
      <c r="N2039">
        <v>24668139.386</v>
      </c>
      <c r="O2039">
        <v>147698390.35769999</v>
      </c>
    </row>
    <row r="2040" spans="1:15">
      <c r="A2040" s="110" t="s">
        <v>36</v>
      </c>
      <c r="B2040" s="110" t="s">
        <v>117</v>
      </c>
      <c r="C2040" s="110" t="s">
        <v>118</v>
      </c>
      <c r="D2040" s="110" t="s">
        <v>9</v>
      </c>
      <c r="E2040" s="110" t="s">
        <v>113</v>
      </c>
      <c r="F2040">
        <v>19182.7356</v>
      </c>
      <c r="G2040">
        <v>1998802874.1403999</v>
      </c>
      <c r="H2040">
        <v>602801797.07140005</v>
      </c>
      <c r="I2040">
        <v>440392821.12</v>
      </c>
      <c r="J2040">
        <v>77987258.496000007</v>
      </c>
      <c r="K2040">
        <v>80995559.212400004</v>
      </c>
      <c r="L2040">
        <v>188818450.78819999</v>
      </c>
      <c r="M2040">
        <v>39148204.406999998</v>
      </c>
      <c r="N2040">
        <v>13727460.725500001</v>
      </c>
      <c r="O2040">
        <v>82192005.693499997</v>
      </c>
    </row>
    <row r="2041" spans="1:15">
      <c r="A2041" s="110" t="s">
        <v>36</v>
      </c>
      <c r="B2041" s="110" t="s">
        <v>117</v>
      </c>
      <c r="C2041" s="110" t="s">
        <v>118</v>
      </c>
      <c r="D2041" s="110" t="s">
        <v>9</v>
      </c>
      <c r="E2041" s="110" t="s">
        <v>114</v>
      </c>
      <c r="F2041">
        <v>64.287999999999997</v>
      </c>
      <c r="G2041">
        <v>7159726.7473999998</v>
      </c>
      <c r="H2041">
        <v>2020197.4853999999</v>
      </c>
      <c r="I2041">
        <v>1475909.4720000001</v>
      </c>
      <c r="J2041">
        <v>261363.2438</v>
      </c>
      <c r="K2041">
        <v>271444.21000000002</v>
      </c>
      <c r="L2041">
        <v>632796.11510000005</v>
      </c>
      <c r="M2041">
        <v>131199.21040000001</v>
      </c>
      <c r="N2041">
        <v>46005.481899999999</v>
      </c>
      <c r="O2041">
        <v>275453.91710000002</v>
      </c>
    </row>
    <row r="2042" spans="1:15">
      <c r="A2042" s="110" t="s">
        <v>36</v>
      </c>
      <c r="B2042" s="110" t="s">
        <v>117</v>
      </c>
      <c r="C2042" s="110" t="s">
        <v>118</v>
      </c>
      <c r="D2042" s="110" t="s">
        <v>9</v>
      </c>
      <c r="E2042" s="110" t="s">
        <v>114</v>
      </c>
      <c r="F2042">
        <v>6595.9488000000001</v>
      </c>
      <c r="G2042">
        <v>1139415499.2750001</v>
      </c>
      <c r="H2042">
        <v>207272302.8856</v>
      </c>
      <c r="I2042">
        <v>151428271.68000001</v>
      </c>
      <c r="J2042">
        <v>26815776.586100001</v>
      </c>
      <c r="K2042">
        <v>27850175.946400002</v>
      </c>
      <c r="L2042">
        <v>64924881.407099999</v>
      </c>
      <c r="M2042">
        <v>13461038.991800001</v>
      </c>
      <c r="N2042">
        <v>4720162.4413000001</v>
      </c>
      <c r="O2042">
        <v>28261571.8961</v>
      </c>
    </row>
    <row r="2043" spans="1:15">
      <c r="A2043" s="110" t="s">
        <v>36</v>
      </c>
      <c r="B2043" s="110" t="s">
        <v>117</v>
      </c>
      <c r="C2043" s="110" t="s">
        <v>118</v>
      </c>
      <c r="D2043" s="110" t="s">
        <v>9</v>
      </c>
      <c r="E2043" s="110" t="s">
        <v>112</v>
      </c>
      <c r="F2043">
        <v>19553.195199999998</v>
      </c>
      <c r="G2043">
        <v>2886891214.7607999</v>
      </c>
      <c r="H2043">
        <v>1181622553.7834001</v>
      </c>
      <c r="I2043">
        <v>509284103.27039999</v>
      </c>
      <c r="J2043">
        <v>79493358.952399999</v>
      </c>
      <c r="K2043">
        <v>117251420.4025</v>
      </c>
      <c r="L2043">
        <v>192464938.40130001</v>
      </c>
      <c r="M2043">
        <v>39904239.857199997</v>
      </c>
      <c r="N2043">
        <v>15727602.7959</v>
      </c>
      <c r="O2043">
        <v>93370230.140699998</v>
      </c>
    </row>
    <row r="2044" spans="1:15">
      <c r="A2044" s="110" t="s">
        <v>36</v>
      </c>
      <c r="B2044" s="110" t="s">
        <v>117</v>
      </c>
      <c r="C2044" s="110" t="s">
        <v>118</v>
      </c>
      <c r="D2044" s="110" t="s">
        <v>9</v>
      </c>
      <c r="E2044" s="110" t="s">
        <v>112</v>
      </c>
      <c r="F2044">
        <v>56135.478000000003</v>
      </c>
      <c r="G2044">
        <v>8108238900.1743002</v>
      </c>
      <c r="H2044">
        <v>3392332872.7322001</v>
      </c>
      <c r="I2044">
        <v>1462109198.688</v>
      </c>
      <c r="J2044">
        <v>228218339.42910001</v>
      </c>
      <c r="K2044">
        <v>336618361.50800002</v>
      </c>
      <c r="L2044">
        <v>552549657.73559999</v>
      </c>
      <c r="M2044">
        <v>114561510.5714</v>
      </c>
      <c r="N2044">
        <v>45152543.700099997</v>
      </c>
      <c r="O2044">
        <v>268057596.02489999</v>
      </c>
    </row>
    <row r="2045" spans="1:15">
      <c r="A2045" s="110" t="s">
        <v>36</v>
      </c>
      <c r="B2045" s="110" t="s">
        <v>117</v>
      </c>
      <c r="C2045" s="110" t="s">
        <v>118</v>
      </c>
      <c r="D2045" s="110" t="s">
        <v>9</v>
      </c>
      <c r="E2045" s="110" t="s">
        <v>112</v>
      </c>
      <c r="F2045">
        <v>20038.569599999999</v>
      </c>
      <c r="G2045">
        <v>2886348060.9422002</v>
      </c>
      <c r="H2045">
        <v>1210954298.4621999</v>
      </c>
      <c r="I2045">
        <v>521926203.8592</v>
      </c>
      <c r="J2045">
        <v>81466644.793300003</v>
      </c>
      <c r="K2045">
        <v>120161985.00560001</v>
      </c>
      <c r="L2045">
        <v>197242549.07010001</v>
      </c>
      <c r="M2045">
        <v>40894793.895999998</v>
      </c>
      <c r="N2045">
        <v>16118013.452199999</v>
      </c>
      <c r="O2045">
        <v>95687985.319299996</v>
      </c>
    </row>
    <row r="2046" spans="1:15">
      <c r="A2046" s="110" t="s">
        <v>36</v>
      </c>
      <c r="B2046" s="110" t="s">
        <v>117</v>
      </c>
      <c r="C2046" s="110" t="s">
        <v>118</v>
      </c>
      <c r="D2046" s="110" t="s">
        <v>9</v>
      </c>
      <c r="E2046" s="110" t="s">
        <v>113</v>
      </c>
      <c r="F2046">
        <v>20012.8544</v>
      </c>
      <c r="G2046">
        <v>2878205925.6248999</v>
      </c>
      <c r="H2046">
        <v>1209400299.234</v>
      </c>
      <c r="I2046">
        <v>521256423.39840001</v>
      </c>
      <c r="J2046">
        <v>81362100.490099996</v>
      </c>
      <c r="K2046">
        <v>120007782.9074</v>
      </c>
      <c r="L2046">
        <v>196989430.6241</v>
      </c>
      <c r="M2046">
        <v>40842314.211900003</v>
      </c>
      <c r="N2046">
        <v>16097329.444</v>
      </c>
      <c r="O2046">
        <v>95565190.342899993</v>
      </c>
    </row>
    <row r="2047" spans="1:15">
      <c r="A2047" s="110" t="s">
        <v>36</v>
      </c>
      <c r="B2047" s="110" t="s">
        <v>117</v>
      </c>
      <c r="C2047" s="110" t="s">
        <v>118</v>
      </c>
      <c r="D2047" s="110" t="s">
        <v>9</v>
      </c>
      <c r="E2047" s="110" t="s">
        <v>114</v>
      </c>
      <c r="F2047">
        <v>6472.9979999999996</v>
      </c>
      <c r="G2047">
        <v>960426637.77339995</v>
      </c>
      <c r="H2047">
        <v>391170871.60600001</v>
      </c>
      <c r="I2047">
        <v>168596228.3136</v>
      </c>
      <c r="J2047">
        <v>26315922.816</v>
      </c>
      <c r="K2047">
        <v>38815559.400899999</v>
      </c>
      <c r="L2047">
        <v>63714658.836999997</v>
      </c>
      <c r="M2047">
        <v>13210120.501800001</v>
      </c>
      <c r="N2047">
        <v>5206552.7092000004</v>
      </c>
      <c r="O2047">
        <v>30909797.952599999</v>
      </c>
    </row>
    <row r="2048" spans="1:15">
      <c r="A2048" s="110" t="s">
        <v>36</v>
      </c>
      <c r="B2048" s="110" t="s">
        <v>117</v>
      </c>
      <c r="C2048" s="110" t="s">
        <v>118</v>
      </c>
      <c r="D2048" s="110" t="s">
        <v>9</v>
      </c>
      <c r="E2048" s="110" t="s">
        <v>114</v>
      </c>
      <c r="F2048">
        <v>19316.936799999999</v>
      </c>
      <c r="G2048">
        <v>2751512662.5303001</v>
      </c>
      <c r="H2048">
        <v>1167345181.0522001</v>
      </c>
      <c r="I2048">
        <v>503130497.8944</v>
      </c>
      <c r="J2048">
        <v>78532852.729300007</v>
      </c>
      <c r="K2048">
        <v>115834688.62540001</v>
      </c>
      <c r="L2048">
        <v>190139412.67840001</v>
      </c>
      <c r="M2048">
        <v>39422082.7588</v>
      </c>
      <c r="N2048">
        <v>15537568.469900001</v>
      </c>
      <c r="O2048">
        <v>92242051.295499995</v>
      </c>
    </row>
    <row r="2049" spans="1:15" hidden="1">
      <c r="A2049" s="110" t="s">
        <v>36</v>
      </c>
      <c r="B2049" s="110" t="s">
        <v>117</v>
      </c>
      <c r="C2049" s="110" t="s">
        <v>118</v>
      </c>
      <c r="D2049" s="110" t="s">
        <v>11</v>
      </c>
      <c r="E2049" s="110" t="s">
        <v>112</v>
      </c>
      <c r="F2049">
        <v>36.161999999999999</v>
      </c>
      <c r="G2049">
        <v>30348887.4778</v>
      </c>
      <c r="H2049">
        <v>14326577.766000001</v>
      </c>
      <c r="I2049">
        <v>1467672.9983999999</v>
      </c>
      <c r="J2049">
        <v>147017.0577</v>
      </c>
      <c r="K2049">
        <v>785597.32660000003</v>
      </c>
      <c r="L2049">
        <v>355947.81469999999</v>
      </c>
      <c r="M2049">
        <v>73799.555900000007</v>
      </c>
      <c r="N2049">
        <v>52692.325599999996</v>
      </c>
      <c r="O2049">
        <v>200859.05679999999</v>
      </c>
    </row>
    <row r="2050" spans="1:15" hidden="1">
      <c r="A2050" s="110" t="s">
        <v>36</v>
      </c>
      <c r="B2050" s="110" t="s">
        <v>117</v>
      </c>
      <c r="C2050" s="110" t="s">
        <v>118</v>
      </c>
      <c r="D2050" s="110" t="s">
        <v>11</v>
      </c>
      <c r="E2050" s="110" t="s">
        <v>112</v>
      </c>
      <c r="F2050">
        <v>8.0359999999999996</v>
      </c>
      <c r="G2050">
        <v>4625216.5695000002</v>
      </c>
      <c r="H2050">
        <v>3183684.7434</v>
      </c>
      <c r="I2050">
        <v>326149.5552</v>
      </c>
      <c r="J2050">
        <v>32669.6286</v>
      </c>
      <c r="K2050">
        <v>174577.18369999999</v>
      </c>
      <c r="L2050">
        <v>79099.5144</v>
      </c>
      <c r="M2050">
        <v>16399.901300000001</v>
      </c>
      <c r="N2050">
        <v>11709.405699999999</v>
      </c>
      <c r="O2050">
        <v>44635.345999999998</v>
      </c>
    </row>
    <row r="2051" spans="1:15" hidden="1">
      <c r="A2051" s="110" t="s">
        <v>36</v>
      </c>
      <c r="B2051" s="110" t="s">
        <v>117</v>
      </c>
      <c r="C2051" s="110" t="s">
        <v>118</v>
      </c>
      <c r="D2051" s="110" t="s">
        <v>11</v>
      </c>
      <c r="E2051" s="110" t="s">
        <v>113</v>
      </c>
      <c r="F2051">
        <v>2.4108000000000001</v>
      </c>
      <c r="G2051">
        <v>1386958.4328999999</v>
      </c>
      <c r="H2051">
        <v>955105.18440000003</v>
      </c>
      <c r="I2051">
        <v>97845.024000000005</v>
      </c>
      <c r="J2051">
        <v>9801.8829000000005</v>
      </c>
      <c r="K2051">
        <v>52373.155100000004</v>
      </c>
      <c r="L2051">
        <v>23729.854299999999</v>
      </c>
      <c r="M2051">
        <v>4919.9704000000002</v>
      </c>
      <c r="N2051">
        <v>3512.8217</v>
      </c>
      <c r="O2051">
        <v>13390.603800000001</v>
      </c>
    </row>
    <row r="2052" spans="1:15" hidden="1">
      <c r="A2052" s="110" t="s">
        <v>36</v>
      </c>
      <c r="B2052" s="110" t="s">
        <v>117</v>
      </c>
      <c r="C2052" s="110" t="s">
        <v>118</v>
      </c>
      <c r="D2052" s="110" t="s">
        <v>11</v>
      </c>
      <c r="E2052" s="110" t="s">
        <v>114</v>
      </c>
      <c r="F2052">
        <v>30.536799999999999</v>
      </c>
      <c r="G2052">
        <v>17526845.339400001</v>
      </c>
      <c r="H2052">
        <v>12097999.0024</v>
      </c>
      <c r="I2052">
        <v>1239369.2544</v>
      </c>
      <c r="J2052">
        <v>124146.82610000001</v>
      </c>
      <c r="K2052">
        <v>663393.29799999995</v>
      </c>
      <c r="L2052">
        <v>300578.15470000001</v>
      </c>
      <c r="M2052">
        <v>62319.625</v>
      </c>
      <c r="N2052">
        <v>44495.741699999999</v>
      </c>
      <c r="O2052">
        <v>169614.31460000001</v>
      </c>
    </row>
    <row r="2053" spans="1:15" hidden="1">
      <c r="A2053" s="110" t="s">
        <v>36</v>
      </c>
      <c r="B2053" s="110" t="s">
        <v>117</v>
      </c>
      <c r="C2053" s="110" t="s">
        <v>118</v>
      </c>
      <c r="D2053" s="110" t="s">
        <v>12</v>
      </c>
      <c r="E2053" s="110" t="s">
        <v>112</v>
      </c>
      <c r="F2053">
        <v>10543.232</v>
      </c>
      <c r="G2053">
        <v>588763010.2579</v>
      </c>
      <c r="H2053">
        <v>254237818.19499999</v>
      </c>
      <c r="I2053">
        <v>31994768.659200002</v>
      </c>
      <c r="J2053">
        <v>42863425.313699998</v>
      </c>
      <c r="K2053">
        <v>36212812.100400001</v>
      </c>
      <c r="L2053">
        <v>185318103.49000001</v>
      </c>
      <c r="M2053">
        <v>21516670.5132</v>
      </c>
      <c r="N2053">
        <v>3352400.3303999999</v>
      </c>
      <c r="O2053">
        <v>81499158.887199998</v>
      </c>
    </row>
    <row r="2054" spans="1:15" hidden="1">
      <c r="A2054" s="110" t="s">
        <v>36</v>
      </c>
      <c r="B2054" s="110" t="s">
        <v>117</v>
      </c>
      <c r="C2054" s="110" t="s">
        <v>118</v>
      </c>
      <c r="D2054" s="110" t="s">
        <v>12</v>
      </c>
      <c r="E2054" s="110" t="s">
        <v>112</v>
      </c>
      <c r="F2054">
        <v>72631.7788</v>
      </c>
      <c r="G2054">
        <v>3826393270.2986999</v>
      </c>
      <c r="H2054">
        <v>1751431154.0824001</v>
      </c>
      <c r="I2054">
        <v>220410299.88479999</v>
      </c>
      <c r="J2054">
        <v>295283918.83450001</v>
      </c>
      <c r="K2054">
        <v>249468185.67609999</v>
      </c>
      <c r="L2054">
        <v>1276646810.0406001</v>
      </c>
      <c r="M2054">
        <v>148227227.97189999</v>
      </c>
      <c r="N2054">
        <v>23094512.123799998</v>
      </c>
      <c r="O2054">
        <v>561443481.53209996</v>
      </c>
    </row>
    <row r="2055" spans="1:15" hidden="1">
      <c r="A2055" s="110" t="s">
        <v>36</v>
      </c>
      <c r="B2055" s="110" t="s">
        <v>117</v>
      </c>
      <c r="C2055" s="110" t="s">
        <v>118</v>
      </c>
      <c r="D2055" s="110" t="s">
        <v>12</v>
      </c>
      <c r="E2055" s="110" t="s">
        <v>112</v>
      </c>
      <c r="F2055">
        <v>25285.274000000001</v>
      </c>
      <c r="G2055">
        <v>1196914211.1456001</v>
      </c>
      <c r="H2055">
        <v>609725073.20899999</v>
      </c>
      <c r="I2055">
        <v>76731354.892800003</v>
      </c>
      <c r="J2055">
        <v>102797080.8556</v>
      </c>
      <c r="K2055">
        <v>86847266.214900002</v>
      </c>
      <c r="L2055">
        <v>444438576.70060003</v>
      </c>
      <c r="M2055">
        <v>51602289.4586</v>
      </c>
      <c r="N2055">
        <v>8039883.8717</v>
      </c>
      <c r="O2055">
        <v>195455109.32820001</v>
      </c>
    </row>
    <row r="2056" spans="1:15" hidden="1">
      <c r="A2056" s="110" t="s">
        <v>36</v>
      </c>
      <c r="B2056" s="110" t="s">
        <v>117</v>
      </c>
      <c r="C2056" s="110" t="s">
        <v>118</v>
      </c>
      <c r="D2056" s="110" t="s">
        <v>12</v>
      </c>
      <c r="E2056" s="110" t="s">
        <v>113</v>
      </c>
      <c r="F2056">
        <v>44824.807999999997</v>
      </c>
      <c r="G2056">
        <v>2089109230.8582001</v>
      </c>
      <c r="H2056">
        <v>1080898285.3822</v>
      </c>
      <c r="I2056">
        <v>136026538.368</v>
      </c>
      <c r="J2056">
        <v>182234899.94780001</v>
      </c>
      <c r="K2056">
        <v>153959653.88420001</v>
      </c>
      <c r="L2056">
        <v>787884436.94130003</v>
      </c>
      <c r="M2056">
        <v>91478649.483500004</v>
      </c>
      <c r="N2056">
        <v>14252811.7706</v>
      </c>
      <c r="O2056">
        <v>346495661.79320002</v>
      </c>
    </row>
    <row r="2057" spans="1:15" hidden="1">
      <c r="A2057" s="110" t="s">
        <v>36</v>
      </c>
      <c r="B2057" s="110" t="s">
        <v>117</v>
      </c>
      <c r="C2057" s="110" t="s">
        <v>118</v>
      </c>
      <c r="D2057" s="110" t="s">
        <v>12</v>
      </c>
      <c r="E2057" s="110" t="s">
        <v>114</v>
      </c>
      <c r="F2057">
        <v>4564.4480000000003</v>
      </c>
      <c r="G2057">
        <v>258261157.64160001</v>
      </c>
      <c r="H2057">
        <v>110066372.64219999</v>
      </c>
      <c r="I2057">
        <v>13851393.2928</v>
      </c>
      <c r="J2057">
        <v>18556726.918699998</v>
      </c>
      <c r="K2057">
        <v>15677497.921499999</v>
      </c>
      <c r="L2057">
        <v>80229178.949900001</v>
      </c>
      <c r="M2057">
        <v>9315143.9417000003</v>
      </c>
      <c r="N2057">
        <v>1451344.0455</v>
      </c>
      <c r="O2057">
        <v>35283172.445100002</v>
      </c>
    </row>
    <row r="2058" spans="1:15" hidden="1">
      <c r="A2058" s="110" t="s">
        <v>36</v>
      </c>
      <c r="B2058" s="110" t="s">
        <v>117</v>
      </c>
      <c r="C2058" s="110" t="s">
        <v>118</v>
      </c>
      <c r="D2058" s="110" t="s">
        <v>12</v>
      </c>
      <c r="E2058" s="110" t="s">
        <v>114</v>
      </c>
      <c r="F2058">
        <v>7232.4</v>
      </c>
      <c r="G2058">
        <v>365461360.45099998</v>
      </c>
      <c r="H2058">
        <v>174400942.30360001</v>
      </c>
      <c r="I2058">
        <v>21947630.3616</v>
      </c>
      <c r="J2058">
        <v>29403263.6261</v>
      </c>
      <c r="K2058">
        <v>24841105.8616</v>
      </c>
      <c r="L2058">
        <v>127123699.0404</v>
      </c>
      <c r="M2058">
        <v>14759911.1752</v>
      </c>
      <c r="N2058">
        <v>2299664.8607999999</v>
      </c>
      <c r="O2058">
        <v>55906435.212200001</v>
      </c>
    </row>
    <row r="2059" spans="1:15" hidden="1">
      <c r="A2059" s="110" t="s">
        <v>36</v>
      </c>
      <c r="B2059" s="110" t="s">
        <v>117</v>
      </c>
      <c r="C2059" s="110" t="s">
        <v>118</v>
      </c>
      <c r="D2059" s="110" t="s">
        <v>7</v>
      </c>
      <c r="E2059" s="110" t="s">
        <v>112</v>
      </c>
      <c r="F2059">
        <v>33963.350400000003</v>
      </c>
      <c r="G2059">
        <v>5521277004.7826004</v>
      </c>
      <c r="H2059">
        <v>902584062.57260001</v>
      </c>
      <c r="I2059">
        <v>1196372534.4576001</v>
      </c>
      <c r="J2059">
        <v>138077731.73559999</v>
      </c>
      <c r="K2059">
        <v>110825051.61390001</v>
      </c>
      <c r="L2059">
        <v>334306187.59630001</v>
      </c>
      <c r="M2059">
        <v>69312542.878700003</v>
      </c>
      <c r="N2059">
        <v>39180760.394500002</v>
      </c>
      <c r="O2059">
        <v>88875133.820500001</v>
      </c>
    </row>
    <row r="2060" spans="1:15" hidden="1">
      <c r="A2060" s="110" t="s">
        <v>36</v>
      </c>
      <c r="B2060" s="110" t="s">
        <v>117</v>
      </c>
      <c r="C2060" s="110" t="s">
        <v>118</v>
      </c>
      <c r="D2060" s="110" t="s">
        <v>7</v>
      </c>
      <c r="E2060" s="110" t="s">
        <v>112</v>
      </c>
      <c r="F2060">
        <v>64073.438800000004</v>
      </c>
      <c r="G2060">
        <v>10178095833.0762</v>
      </c>
      <c r="H2060">
        <v>1702766777.3197999</v>
      </c>
      <c r="I2060">
        <v>2257012380.4991999</v>
      </c>
      <c r="J2060">
        <v>260490054.6189</v>
      </c>
      <c r="K2060">
        <v>209076609.88859999</v>
      </c>
      <c r="L2060">
        <v>630684158.04499996</v>
      </c>
      <c r="M2060">
        <v>130761333.0812</v>
      </c>
      <c r="N2060">
        <v>73916325.206599995</v>
      </c>
      <c r="O2060">
        <v>167667069.96290001</v>
      </c>
    </row>
    <row r="2061" spans="1:15" hidden="1">
      <c r="A2061" s="110" t="s">
        <v>36</v>
      </c>
      <c r="B2061" s="110" t="s">
        <v>117</v>
      </c>
      <c r="C2061" s="110" t="s">
        <v>118</v>
      </c>
      <c r="D2061" s="110" t="s">
        <v>7</v>
      </c>
      <c r="E2061" s="110" t="s">
        <v>112</v>
      </c>
      <c r="F2061">
        <v>15700.736800000001</v>
      </c>
      <c r="G2061">
        <v>2487954367.6939001</v>
      </c>
      <c r="H2061">
        <v>417250791.21420002</v>
      </c>
      <c r="I2061">
        <v>553064702.80320001</v>
      </c>
      <c r="J2061">
        <v>63831220.294699997</v>
      </c>
      <c r="K2061">
        <v>51232724.267300002</v>
      </c>
      <c r="L2061">
        <v>154544631.20519999</v>
      </c>
      <c r="M2061">
        <v>32042127.1712</v>
      </c>
      <c r="N2061">
        <v>18112665.544799998</v>
      </c>
      <c r="O2061">
        <v>41085613.396399997</v>
      </c>
    </row>
    <row r="2062" spans="1:15" hidden="1">
      <c r="A2062" s="110" t="s">
        <v>36</v>
      </c>
      <c r="B2062" s="110" t="s">
        <v>117</v>
      </c>
      <c r="C2062" s="110" t="s">
        <v>118</v>
      </c>
      <c r="D2062" s="110" t="s">
        <v>7</v>
      </c>
      <c r="E2062" s="110" t="s">
        <v>113</v>
      </c>
      <c r="F2062">
        <v>21675.502799999998</v>
      </c>
      <c r="G2062">
        <v>3518742832.8544998</v>
      </c>
      <c r="H2062">
        <v>576031608.66279995</v>
      </c>
      <c r="I2062">
        <v>763528212.71039999</v>
      </c>
      <c r="J2062">
        <v>88121583.875400007</v>
      </c>
      <c r="K2062">
        <v>70728850.0185</v>
      </c>
      <c r="L2062">
        <v>213355120.15040001</v>
      </c>
      <c r="M2062">
        <v>44235453.792000003</v>
      </c>
      <c r="N2062">
        <v>25005268.079700001</v>
      </c>
      <c r="O2062">
        <v>56720352.653300002</v>
      </c>
    </row>
    <row r="2063" spans="1:15" hidden="1">
      <c r="A2063" s="110" t="s">
        <v>36</v>
      </c>
      <c r="B2063" s="110" t="s">
        <v>117</v>
      </c>
      <c r="C2063" s="110" t="s">
        <v>118</v>
      </c>
      <c r="D2063" s="110" t="s">
        <v>7</v>
      </c>
      <c r="E2063" s="110" t="s">
        <v>114</v>
      </c>
      <c r="F2063">
        <v>2193.828</v>
      </c>
      <c r="G2063">
        <v>676419049.72860003</v>
      </c>
      <c r="H2063">
        <v>58301497.249799997</v>
      </c>
      <c r="I2063">
        <v>77278464.403200001</v>
      </c>
      <c r="J2063">
        <v>8918990.0866999999</v>
      </c>
      <c r="K2063">
        <v>7158631.2441999996</v>
      </c>
      <c r="L2063">
        <v>21594167.427099999</v>
      </c>
      <c r="M2063">
        <v>4477173.0564999999</v>
      </c>
      <c r="N2063">
        <v>2530841.2804</v>
      </c>
      <c r="O2063">
        <v>5740798.6781000001</v>
      </c>
    </row>
    <row r="2064" spans="1:15" hidden="1">
      <c r="A2064" s="110" t="s">
        <v>36</v>
      </c>
      <c r="B2064" s="110" t="s">
        <v>117</v>
      </c>
      <c r="C2064" s="110" t="s">
        <v>118</v>
      </c>
      <c r="D2064" s="110" t="s">
        <v>7</v>
      </c>
      <c r="E2064" s="110" t="s">
        <v>114</v>
      </c>
      <c r="F2064">
        <v>8518.9635999999991</v>
      </c>
      <c r="G2064">
        <v>2199988543.2525001</v>
      </c>
      <c r="H2064">
        <v>226393470.72080001</v>
      </c>
      <c r="I2064">
        <v>300083883.264</v>
      </c>
      <c r="J2064">
        <v>34633778.809299998</v>
      </c>
      <c r="K2064">
        <v>27798040.2271</v>
      </c>
      <c r="L2064">
        <v>83853395.199399993</v>
      </c>
      <c r="M2064">
        <v>17385535.374200001</v>
      </c>
      <c r="N2064">
        <v>9827636.7817000002</v>
      </c>
      <c r="O2064">
        <v>22292383.438200001</v>
      </c>
    </row>
    <row r="2065" spans="1:15">
      <c r="A2065" s="110" t="s">
        <v>36</v>
      </c>
      <c r="B2065" s="110" t="s">
        <v>117</v>
      </c>
      <c r="C2065" s="110" t="s">
        <v>118</v>
      </c>
      <c r="D2065" s="110" t="s">
        <v>9</v>
      </c>
      <c r="E2065" s="110" t="s">
        <v>114</v>
      </c>
      <c r="F2065">
        <v>1128.2544</v>
      </c>
      <c r="G2065">
        <v>102420979.3696</v>
      </c>
      <c r="H2065">
        <v>29891838.315200001</v>
      </c>
      <c r="I2065">
        <v>30989685.868799999</v>
      </c>
      <c r="J2065">
        <v>4586909.5780999996</v>
      </c>
      <c r="K2065">
        <v>3989575.7373000002</v>
      </c>
      <c r="L2065">
        <v>11105571.819599999</v>
      </c>
      <c r="M2065">
        <v>2302546.1433000001</v>
      </c>
      <c r="N2065">
        <v>0</v>
      </c>
      <c r="O2065">
        <v>6773868.7028000001</v>
      </c>
    </row>
    <row r="2066" spans="1:15">
      <c r="A2066" s="110" t="s">
        <v>36</v>
      </c>
      <c r="B2066" s="110" t="s">
        <v>117</v>
      </c>
      <c r="C2066" s="110" t="s">
        <v>118</v>
      </c>
      <c r="D2066" s="110" t="s">
        <v>9</v>
      </c>
      <c r="E2066" s="110" t="s">
        <v>112</v>
      </c>
      <c r="F2066">
        <v>40964.313600000001</v>
      </c>
      <c r="G2066">
        <v>4447276698.1269999</v>
      </c>
      <c r="H2066">
        <v>1283218409.5736001</v>
      </c>
      <c r="I2066">
        <v>936824830.32959998</v>
      </c>
      <c r="J2066">
        <v>166540090.41850001</v>
      </c>
      <c r="K2066">
        <v>171189068.00220001</v>
      </c>
      <c r="L2066">
        <v>403217684.5284</v>
      </c>
      <c r="M2066">
        <v>83600136.896200001</v>
      </c>
      <c r="N2066">
        <v>29314693.056200001</v>
      </c>
      <c r="O2066">
        <v>175519235.98649999</v>
      </c>
    </row>
    <row r="2067" spans="1:15">
      <c r="A2067" s="110" t="s">
        <v>36</v>
      </c>
      <c r="B2067" s="110" t="s">
        <v>117</v>
      </c>
      <c r="C2067" s="110" t="s">
        <v>118</v>
      </c>
      <c r="D2067" s="110" t="s">
        <v>9</v>
      </c>
      <c r="E2067" s="110" t="s">
        <v>112</v>
      </c>
      <c r="F2067">
        <v>30256.3436</v>
      </c>
      <c r="G2067">
        <v>3172348103.2245998</v>
      </c>
      <c r="H2067">
        <v>947788299.79999995</v>
      </c>
      <c r="I2067">
        <v>691941142.90559995</v>
      </c>
      <c r="J2067">
        <v>123006924.0455</v>
      </c>
      <c r="K2067">
        <v>126440670.1066</v>
      </c>
      <c r="L2067">
        <v>297817581.61049998</v>
      </c>
      <c r="M2067">
        <v>61747268.406300001</v>
      </c>
      <c r="N2067">
        <v>21651904.98</v>
      </c>
      <c r="O2067">
        <v>129638942.91680001</v>
      </c>
    </row>
    <row r="2068" spans="1:15">
      <c r="A2068" s="110" t="s">
        <v>36</v>
      </c>
      <c r="B2068" s="110" t="s">
        <v>117</v>
      </c>
      <c r="C2068" s="110" t="s">
        <v>118</v>
      </c>
      <c r="D2068" s="110" t="s">
        <v>9</v>
      </c>
      <c r="E2068" s="110" t="s">
        <v>112</v>
      </c>
      <c r="F2068">
        <v>33616.195200000002</v>
      </c>
      <c r="G2068">
        <v>3511242379.5704999</v>
      </c>
      <c r="H2068">
        <v>1053036577.5075999</v>
      </c>
      <c r="I2068">
        <v>768778569.06239998</v>
      </c>
      <c r="J2068">
        <v>136666373.69940001</v>
      </c>
      <c r="K2068">
        <v>140481424.44819999</v>
      </c>
      <c r="L2068">
        <v>330889088.57489997</v>
      </c>
      <c r="M2068">
        <v>68604067.142299995</v>
      </c>
      <c r="N2068">
        <v>24056266.4769</v>
      </c>
      <c r="O2068">
        <v>144034853.26010001</v>
      </c>
    </row>
    <row r="2069" spans="1:15">
      <c r="A2069" s="110" t="s">
        <v>36</v>
      </c>
      <c r="B2069" s="110" t="s">
        <v>117</v>
      </c>
      <c r="C2069" s="110" t="s">
        <v>118</v>
      </c>
      <c r="D2069" s="110" t="s">
        <v>9</v>
      </c>
      <c r="E2069" s="110" t="s">
        <v>113</v>
      </c>
      <c r="F2069">
        <v>7911.442</v>
      </c>
      <c r="G2069">
        <v>857100552.40100002</v>
      </c>
      <c r="H2069">
        <v>247828100.0214</v>
      </c>
      <c r="I2069">
        <v>180929072.65920001</v>
      </c>
      <c r="J2069">
        <v>32163904.421100002</v>
      </c>
      <c r="K2069">
        <v>33061761.897399999</v>
      </c>
      <c r="L2069">
        <v>77873471.911899999</v>
      </c>
      <c r="M2069">
        <v>16145702.8355</v>
      </c>
      <c r="N2069">
        <v>5661549.6142999995</v>
      </c>
      <c r="O2069">
        <v>33898047.675099999</v>
      </c>
    </row>
    <row r="2070" spans="1:15">
      <c r="A2070" s="110" t="s">
        <v>36</v>
      </c>
      <c r="B2070" s="110" t="s">
        <v>117</v>
      </c>
      <c r="C2070" s="110" t="s">
        <v>118</v>
      </c>
      <c r="D2070" s="110" t="s">
        <v>9</v>
      </c>
      <c r="E2070" s="110" t="s">
        <v>114</v>
      </c>
      <c r="F2070">
        <v>1.6072</v>
      </c>
      <c r="G2070">
        <v>242411.5331</v>
      </c>
      <c r="H2070">
        <v>50346.433799999999</v>
      </c>
      <c r="I2070">
        <v>36756.729599999999</v>
      </c>
      <c r="J2070">
        <v>6534.1742999999997</v>
      </c>
      <c r="K2070">
        <v>6716.4575000000004</v>
      </c>
      <c r="L2070">
        <v>15819.902899999999</v>
      </c>
      <c r="M2070">
        <v>3279.9803000000002</v>
      </c>
      <c r="N2070">
        <v>1150.1369999999999</v>
      </c>
      <c r="O2070">
        <v>6886.3478999999998</v>
      </c>
    </row>
    <row r="2071" spans="1:15">
      <c r="A2071" s="110" t="s">
        <v>36</v>
      </c>
      <c r="B2071" s="110" t="s">
        <v>117</v>
      </c>
      <c r="C2071" s="110" t="s">
        <v>118</v>
      </c>
      <c r="D2071" s="110" t="s">
        <v>9</v>
      </c>
      <c r="E2071" s="110" t="s">
        <v>114</v>
      </c>
      <c r="F2071">
        <v>5033.7503999999999</v>
      </c>
      <c r="G2071">
        <v>566935625.97300005</v>
      </c>
      <c r="H2071">
        <v>157683618.82659999</v>
      </c>
      <c r="I2071">
        <v>115118305.632</v>
      </c>
      <c r="J2071">
        <v>20464672.259399999</v>
      </c>
      <c r="K2071">
        <v>21035944.7969</v>
      </c>
      <c r="L2071">
        <v>49547935.810699999</v>
      </c>
      <c r="M2071">
        <v>10272898.1779</v>
      </c>
      <c r="N2071">
        <v>3602229.2315000002</v>
      </c>
      <c r="O2071">
        <v>21568041.710200001</v>
      </c>
    </row>
    <row r="2072" spans="1:15">
      <c r="A2072" s="110" t="s">
        <v>36</v>
      </c>
      <c r="B2072" s="110" t="s">
        <v>117</v>
      </c>
      <c r="C2072" s="110" t="s">
        <v>118</v>
      </c>
      <c r="D2072" s="110" t="s">
        <v>9</v>
      </c>
      <c r="E2072" s="110" t="s">
        <v>112</v>
      </c>
      <c r="F2072">
        <v>20118.929599999999</v>
      </c>
      <c r="G2072">
        <v>2970403053.9542999</v>
      </c>
      <c r="H2072">
        <v>1211431674.4756</v>
      </c>
      <c r="I2072">
        <v>549540862.61759996</v>
      </c>
      <c r="J2072">
        <v>81793348.537300006</v>
      </c>
      <c r="K2072">
        <v>132094363.77590001</v>
      </c>
      <c r="L2072">
        <v>198033544.21399999</v>
      </c>
      <c r="M2072">
        <v>41058792.909100004</v>
      </c>
      <c r="N2072">
        <v>16182650.9781</v>
      </c>
      <c r="O2072">
        <v>96071719.620299995</v>
      </c>
    </row>
    <row r="2073" spans="1:15">
      <c r="A2073" s="110" t="s">
        <v>36</v>
      </c>
      <c r="B2073" s="110" t="s">
        <v>117</v>
      </c>
      <c r="C2073" s="110" t="s">
        <v>118</v>
      </c>
      <c r="D2073" s="110" t="s">
        <v>9</v>
      </c>
      <c r="E2073" s="110" t="s">
        <v>112</v>
      </c>
      <c r="F2073">
        <v>41037.441200000001</v>
      </c>
      <c r="G2073">
        <v>5927676608.1289997</v>
      </c>
      <c r="H2073">
        <v>2471009000.0359998</v>
      </c>
      <c r="I2073">
        <v>1120922001.1968</v>
      </c>
      <c r="J2073">
        <v>166837389.75659999</v>
      </c>
      <c r="K2073">
        <v>269438523.52399999</v>
      </c>
      <c r="L2073">
        <v>403937490.10930002</v>
      </c>
      <c r="M2073">
        <v>83749375.998099998</v>
      </c>
      <c r="N2073">
        <v>33008445.3387</v>
      </c>
      <c r="O2073">
        <v>195961595.53650001</v>
      </c>
    </row>
    <row r="2074" spans="1:15">
      <c r="A2074" s="110" t="s">
        <v>36</v>
      </c>
      <c r="B2074" s="110" t="s">
        <v>117</v>
      </c>
      <c r="C2074" s="110" t="s">
        <v>118</v>
      </c>
      <c r="D2074" s="110" t="s">
        <v>9</v>
      </c>
      <c r="E2074" s="110" t="s">
        <v>112</v>
      </c>
      <c r="F2074">
        <v>22888.9388</v>
      </c>
      <c r="G2074">
        <v>3296923593.2491002</v>
      </c>
      <c r="H2074">
        <v>1378223693.1152</v>
      </c>
      <c r="I2074">
        <v>625202604</v>
      </c>
      <c r="J2074">
        <v>93054798.477500007</v>
      </c>
      <c r="K2074">
        <v>150281345.3998</v>
      </c>
      <c r="L2074">
        <v>225299146.82249999</v>
      </c>
      <c r="M2074">
        <v>46711838.889200002</v>
      </c>
      <c r="N2074">
        <v>18410706.495000001</v>
      </c>
      <c r="O2074">
        <v>109299040.9788</v>
      </c>
    </row>
    <row r="2075" spans="1:15">
      <c r="A2075" s="110" t="s">
        <v>36</v>
      </c>
      <c r="B2075" s="110" t="s">
        <v>117</v>
      </c>
      <c r="C2075" s="110" t="s">
        <v>118</v>
      </c>
      <c r="D2075" s="110" t="s">
        <v>9</v>
      </c>
      <c r="E2075" s="110" t="s">
        <v>113</v>
      </c>
      <c r="F2075">
        <v>16657.824400000001</v>
      </c>
      <c r="G2075">
        <v>2694973365.0433002</v>
      </c>
      <c r="H2075">
        <v>1003026329.0624</v>
      </c>
      <c r="I2075">
        <v>455002098.29759997</v>
      </c>
      <c r="J2075">
        <v>67722252.1162</v>
      </c>
      <c r="K2075">
        <v>109369870.0556</v>
      </c>
      <c r="L2075">
        <v>163965383.36840001</v>
      </c>
      <c r="M2075">
        <v>33995355.416699998</v>
      </c>
      <c r="N2075">
        <v>13398712.738700001</v>
      </c>
      <c r="O2075">
        <v>79544283.272499993</v>
      </c>
    </row>
    <row r="2076" spans="1:15">
      <c r="A2076" s="110" t="s">
        <v>36</v>
      </c>
      <c r="B2076" s="110" t="s">
        <v>117</v>
      </c>
      <c r="C2076" s="110" t="s">
        <v>118</v>
      </c>
      <c r="D2076" s="110" t="s">
        <v>9</v>
      </c>
      <c r="E2076" s="110" t="s">
        <v>114</v>
      </c>
      <c r="F2076">
        <v>9159.4328000000005</v>
      </c>
      <c r="G2076">
        <v>1779999588.2232001</v>
      </c>
      <c r="H2076">
        <v>551521737.06860006</v>
      </c>
      <c r="I2076">
        <v>250186402.02239999</v>
      </c>
      <c r="J2076">
        <v>37237601.906499997</v>
      </c>
      <c r="K2076">
        <v>60137863.808799997</v>
      </c>
      <c r="L2076">
        <v>90157626.495900005</v>
      </c>
      <c r="M2076">
        <v>18692607.508299999</v>
      </c>
      <c r="N2076">
        <v>7367385.1993000004</v>
      </c>
      <c r="O2076">
        <v>43738035.637999997</v>
      </c>
    </row>
    <row r="2077" spans="1:15">
      <c r="A2077" s="110" t="s">
        <v>36</v>
      </c>
      <c r="B2077" s="110" t="s">
        <v>117</v>
      </c>
      <c r="C2077" s="110" t="s">
        <v>118</v>
      </c>
      <c r="D2077" s="110" t="s">
        <v>9</v>
      </c>
      <c r="E2077" s="110" t="s">
        <v>114</v>
      </c>
      <c r="F2077">
        <v>52670.354800000001</v>
      </c>
      <c r="G2077">
        <v>10258967498.463699</v>
      </c>
      <c r="H2077">
        <v>3171467735.0588002</v>
      </c>
      <c r="I2077">
        <v>1438670584.7616</v>
      </c>
      <c r="J2077">
        <v>214130908.19369999</v>
      </c>
      <c r="K2077">
        <v>345816459.69669998</v>
      </c>
      <c r="L2077">
        <v>518441947.1329</v>
      </c>
      <c r="M2077">
        <v>107489873.1284</v>
      </c>
      <c r="N2077">
        <v>42365373.584399998</v>
      </c>
      <c r="O2077">
        <v>251510972.96200001</v>
      </c>
    </row>
    <row r="2078" spans="1:15" hidden="1">
      <c r="A2078" s="110" t="s">
        <v>36</v>
      </c>
      <c r="B2078" s="110" t="s">
        <v>117</v>
      </c>
      <c r="C2078" s="110" t="s">
        <v>118</v>
      </c>
      <c r="D2078" s="110" t="s">
        <v>11</v>
      </c>
      <c r="E2078" s="110" t="s">
        <v>112</v>
      </c>
      <c r="F2078">
        <v>12.054</v>
      </c>
      <c r="G2078">
        <v>5060848.3223999999</v>
      </c>
      <c r="H2078">
        <v>2378032.0373999998</v>
      </c>
      <c r="I2078">
        <v>390142.6176</v>
      </c>
      <c r="J2078">
        <v>49005.685899999997</v>
      </c>
      <c r="K2078">
        <v>124252.2409</v>
      </c>
      <c r="L2078">
        <v>118649.27159999999</v>
      </c>
      <c r="M2078">
        <v>24599.851999999999</v>
      </c>
      <c r="N2078">
        <v>0</v>
      </c>
      <c r="O2078">
        <v>42017.809099999999</v>
      </c>
    </row>
    <row r="2079" spans="1:15" hidden="1">
      <c r="A2079" s="110" t="s">
        <v>36</v>
      </c>
      <c r="B2079" s="110" t="s">
        <v>117</v>
      </c>
      <c r="C2079" s="110" t="s">
        <v>118</v>
      </c>
      <c r="D2079" s="110" t="s">
        <v>11</v>
      </c>
      <c r="E2079" s="110" t="s">
        <v>112</v>
      </c>
      <c r="F2079">
        <v>0.80359999999999998</v>
      </c>
      <c r="G2079">
        <v>330684.9278</v>
      </c>
      <c r="H2079">
        <v>158535.94639999999</v>
      </c>
      <c r="I2079">
        <v>26009.875199999999</v>
      </c>
      <c r="J2079">
        <v>3267.7085999999999</v>
      </c>
      <c r="K2079">
        <v>8283.4827000000005</v>
      </c>
      <c r="L2079">
        <v>7909.9513999999999</v>
      </c>
      <c r="M2079">
        <v>1639.9901</v>
      </c>
      <c r="N2079">
        <v>0</v>
      </c>
      <c r="O2079">
        <v>2801.1873000000001</v>
      </c>
    </row>
    <row r="2080" spans="1:15" hidden="1">
      <c r="A2080" s="110" t="s">
        <v>36</v>
      </c>
      <c r="B2080" s="110" t="s">
        <v>117</v>
      </c>
      <c r="C2080" s="110" t="s">
        <v>118</v>
      </c>
      <c r="D2080" s="110" t="s">
        <v>11</v>
      </c>
      <c r="E2080" s="110" t="s">
        <v>114</v>
      </c>
      <c r="F2080">
        <v>8.8396000000000008</v>
      </c>
      <c r="G2080">
        <v>3623358.0509000001</v>
      </c>
      <c r="H2080">
        <v>1743889.8426000001</v>
      </c>
      <c r="I2080">
        <v>286104.6912</v>
      </c>
      <c r="J2080">
        <v>35937.337299999999</v>
      </c>
      <c r="K2080">
        <v>91118.31</v>
      </c>
      <c r="L2080">
        <v>87009.465800000005</v>
      </c>
      <c r="M2080">
        <v>18039.8914</v>
      </c>
      <c r="N2080">
        <v>0</v>
      </c>
      <c r="O2080">
        <v>30813.06</v>
      </c>
    </row>
    <row r="2081" spans="1:15" hidden="1">
      <c r="A2081" s="110" t="s">
        <v>36</v>
      </c>
      <c r="B2081" s="110" t="s">
        <v>117</v>
      </c>
      <c r="C2081" s="110" t="s">
        <v>118</v>
      </c>
      <c r="D2081" s="110" t="s">
        <v>12</v>
      </c>
      <c r="E2081" s="110" t="s">
        <v>112</v>
      </c>
      <c r="F2081">
        <v>9161.0400000000009</v>
      </c>
      <c r="G2081">
        <v>511626966.5485</v>
      </c>
      <c r="H2081">
        <v>209104533.8292</v>
      </c>
      <c r="I2081">
        <v>28149709.939199999</v>
      </c>
      <c r="J2081">
        <v>37244136.080799997</v>
      </c>
      <c r="K2081">
        <v>29293848.250799999</v>
      </c>
      <c r="L2081">
        <v>161023352.1178</v>
      </c>
      <c r="M2081">
        <v>18695887.488600001</v>
      </c>
      <c r="N2081">
        <v>2931433.4709000001</v>
      </c>
      <c r="O2081">
        <v>70415456.755500004</v>
      </c>
    </row>
    <row r="2082" spans="1:15" hidden="1">
      <c r="A2082" s="110" t="s">
        <v>36</v>
      </c>
      <c r="B2082" s="110" t="s">
        <v>117</v>
      </c>
      <c r="C2082" s="110" t="s">
        <v>118</v>
      </c>
      <c r="D2082" s="110" t="s">
        <v>12</v>
      </c>
      <c r="E2082" s="110" t="s">
        <v>112</v>
      </c>
      <c r="F2082">
        <v>28897.455999999998</v>
      </c>
      <c r="G2082">
        <v>1522323417.5420001</v>
      </c>
      <c r="H2082">
        <v>659596406.63499999</v>
      </c>
      <c r="I2082">
        <v>88795047.686399996</v>
      </c>
      <c r="J2082">
        <v>117482378.47579999</v>
      </c>
      <c r="K2082">
        <v>92404103.780699998</v>
      </c>
      <c r="L2082">
        <v>507929801.94349998</v>
      </c>
      <c r="M2082">
        <v>58974045.0955</v>
      </c>
      <c r="N2082">
        <v>9246872.5976999998</v>
      </c>
      <c r="O2082">
        <v>222117528.5025</v>
      </c>
    </row>
    <row r="2083" spans="1:15" hidden="1">
      <c r="A2083" s="110" t="s">
        <v>36</v>
      </c>
      <c r="B2083" s="110" t="s">
        <v>117</v>
      </c>
      <c r="C2083" s="110" t="s">
        <v>118</v>
      </c>
      <c r="D2083" s="110" t="s">
        <v>12</v>
      </c>
      <c r="E2083" s="110" t="s">
        <v>112</v>
      </c>
      <c r="F2083">
        <v>19527.48</v>
      </c>
      <c r="G2083">
        <v>921009952.3973</v>
      </c>
      <c r="H2083">
        <v>445722823.03060001</v>
      </c>
      <c r="I2083">
        <v>60003327.340800002</v>
      </c>
      <c r="J2083">
        <v>79388814.649299994</v>
      </c>
      <c r="K2083">
        <v>62442150.218900003</v>
      </c>
      <c r="L2083">
        <v>343233987.40899998</v>
      </c>
      <c r="M2083">
        <v>39851760.173</v>
      </c>
      <c r="N2083">
        <v>6248581.8722000001</v>
      </c>
      <c r="O2083">
        <v>150096105.18939999</v>
      </c>
    </row>
    <row r="2084" spans="1:15" hidden="1">
      <c r="A2084" s="110" t="s">
        <v>36</v>
      </c>
      <c r="B2084" s="110" t="s">
        <v>117</v>
      </c>
      <c r="C2084" s="110" t="s">
        <v>118</v>
      </c>
      <c r="D2084" s="110" t="s">
        <v>12</v>
      </c>
      <c r="E2084" s="110" t="s">
        <v>113</v>
      </c>
      <c r="F2084">
        <v>16120.216</v>
      </c>
      <c r="G2084">
        <v>751652476.67390001</v>
      </c>
      <c r="H2084">
        <v>367950609.87080002</v>
      </c>
      <c r="I2084">
        <v>49533610.636799999</v>
      </c>
      <c r="J2084">
        <v>65536609.9604</v>
      </c>
      <c r="K2084">
        <v>51546894.378200002</v>
      </c>
      <c r="L2084">
        <v>283344600.30549997</v>
      </c>
      <c r="M2084">
        <v>32898202.019400001</v>
      </c>
      <c r="N2084">
        <v>5158294.3355999999</v>
      </c>
      <c r="O2084">
        <v>123906496.7119</v>
      </c>
    </row>
    <row r="2085" spans="1:15" hidden="1">
      <c r="A2085" s="110" t="s">
        <v>36</v>
      </c>
      <c r="B2085" s="110" t="s">
        <v>117</v>
      </c>
      <c r="C2085" s="110" t="s">
        <v>118</v>
      </c>
      <c r="D2085" s="110" t="s">
        <v>12</v>
      </c>
      <c r="E2085" s="110" t="s">
        <v>114</v>
      </c>
      <c r="F2085">
        <v>803.6</v>
      </c>
      <c r="G2085">
        <v>45467622.643200003</v>
      </c>
      <c r="H2085">
        <v>18342503.051199999</v>
      </c>
      <c r="I2085">
        <v>2469273.216</v>
      </c>
      <c r="J2085">
        <v>3267029.9822999998</v>
      </c>
      <c r="K2085">
        <v>2569635.8114999998</v>
      </c>
      <c r="L2085">
        <v>14124855.448899999</v>
      </c>
      <c r="M2085">
        <v>1639990.1306</v>
      </c>
      <c r="N2085">
        <v>257143.28690000001</v>
      </c>
      <c r="O2085">
        <v>6176794.4522000002</v>
      </c>
    </row>
    <row r="2086" spans="1:15" hidden="1">
      <c r="A2086" s="110" t="s">
        <v>36</v>
      </c>
      <c r="B2086" s="110" t="s">
        <v>117</v>
      </c>
      <c r="C2086" s="110" t="s">
        <v>118</v>
      </c>
      <c r="D2086" s="110" t="s">
        <v>12</v>
      </c>
      <c r="E2086" s="110" t="s">
        <v>114</v>
      </c>
      <c r="F2086">
        <v>1076.8240000000001</v>
      </c>
      <c r="G2086">
        <v>54385575.266500004</v>
      </c>
      <c r="H2086">
        <v>24578953.675000001</v>
      </c>
      <c r="I2086">
        <v>3308825.952</v>
      </c>
      <c r="J2086">
        <v>4377819.7287999997</v>
      </c>
      <c r="K2086">
        <v>3443311.9874</v>
      </c>
      <c r="L2086">
        <v>18927306.301600002</v>
      </c>
      <c r="M2086">
        <v>2197586.7749999999</v>
      </c>
      <c r="N2086">
        <v>344572.00449999998</v>
      </c>
      <c r="O2086">
        <v>8276904.5659999996</v>
      </c>
    </row>
    <row r="2087" spans="1:15" hidden="1">
      <c r="A2087" s="110" t="s">
        <v>36</v>
      </c>
      <c r="B2087" s="110" t="s">
        <v>117</v>
      </c>
      <c r="C2087" s="110" t="s">
        <v>118</v>
      </c>
      <c r="D2087" s="110" t="s">
        <v>7</v>
      </c>
      <c r="E2087" s="110" t="s">
        <v>112</v>
      </c>
      <c r="F2087">
        <v>4763.7407999999996</v>
      </c>
      <c r="G2087">
        <v>686142065.38600004</v>
      </c>
      <c r="H2087">
        <v>123706931.43000001</v>
      </c>
      <c r="I2087">
        <v>167963445.46560001</v>
      </c>
      <c r="J2087">
        <v>19366950.861499999</v>
      </c>
      <c r="K2087">
        <v>12919706.1328</v>
      </c>
      <c r="L2087">
        <v>46890192.127400003</v>
      </c>
      <c r="M2087">
        <v>9721861.4941000007</v>
      </c>
      <c r="N2087">
        <v>5489480.7600999996</v>
      </c>
      <c r="O2087">
        <v>21050421.796999998</v>
      </c>
    </row>
    <row r="2088" spans="1:15" hidden="1">
      <c r="A2088" s="110" t="s">
        <v>36</v>
      </c>
      <c r="B2088" s="110" t="s">
        <v>117</v>
      </c>
      <c r="C2088" s="110" t="s">
        <v>118</v>
      </c>
      <c r="D2088" s="110" t="s">
        <v>7</v>
      </c>
      <c r="E2088" s="110" t="s">
        <v>112</v>
      </c>
      <c r="F2088">
        <v>31354.864799999999</v>
      </c>
      <c r="G2088">
        <v>4416219823.1299</v>
      </c>
      <c r="H2088">
        <v>814237025.50240004</v>
      </c>
      <c r="I2088">
        <v>1105532678.8800001</v>
      </c>
      <c r="J2088">
        <v>127472953.2632</v>
      </c>
      <c r="K2088">
        <v>85037296.540000007</v>
      </c>
      <c r="L2088">
        <v>308630485.22689998</v>
      </c>
      <c r="M2088">
        <v>63989134.914800003</v>
      </c>
      <c r="N2088">
        <v>36131673.464699998</v>
      </c>
      <c r="O2088">
        <v>138553535.3707</v>
      </c>
    </row>
    <row r="2089" spans="1:15" hidden="1">
      <c r="A2089" s="110" t="s">
        <v>36</v>
      </c>
      <c r="B2089" s="110" t="s">
        <v>117</v>
      </c>
      <c r="C2089" s="110" t="s">
        <v>118</v>
      </c>
      <c r="D2089" s="110" t="s">
        <v>7</v>
      </c>
      <c r="E2089" s="110" t="s">
        <v>112</v>
      </c>
      <c r="F2089">
        <v>6666.6656000000003</v>
      </c>
      <c r="G2089">
        <v>936083790.70389998</v>
      </c>
      <c r="H2089">
        <v>173122926.19499999</v>
      </c>
      <c r="I2089">
        <v>235058155.37279999</v>
      </c>
      <c r="J2089">
        <v>27103275.284200002</v>
      </c>
      <c r="K2089">
        <v>18080614.385600001</v>
      </c>
      <c r="L2089">
        <v>65620957.133699998</v>
      </c>
      <c r="M2089">
        <v>13605358.123299999</v>
      </c>
      <c r="N2089">
        <v>7682309.7817000002</v>
      </c>
      <c r="O2089">
        <v>29459227.2652</v>
      </c>
    </row>
    <row r="2090" spans="1:15" hidden="1">
      <c r="A2090" s="110" t="s">
        <v>36</v>
      </c>
      <c r="B2090" s="110" t="s">
        <v>117</v>
      </c>
      <c r="C2090" s="110" t="s">
        <v>118</v>
      </c>
      <c r="D2090" s="110" t="s">
        <v>7</v>
      </c>
      <c r="E2090" s="110" t="s">
        <v>113</v>
      </c>
      <c r="F2090">
        <v>13071.357599999999</v>
      </c>
      <c r="G2090">
        <v>1832950051.9546001</v>
      </c>
      <c r="H2090">
        <v>339442807.32560003</v>
      </c>
      <c r="I2090">
        <v>460879453.93919998</v>
      </c>
      <c r="J2090">
        <v>53141501.285099998</v>
      </c>
      <c r="K2090">
        <v>35450732.111299999</v>
      </c>
      <c r="L2090">
        <v>128663270.0985</v>
      </c>
      <c r="M2090">
        <v>26676079.464000002</v>
      </c>
      <c r="N2090">
        <v>15062735.162699999</v>
      </c>
      <c r="O2090">
        <v>57760823.372299999</v>
      </c>
    </row>
    <row r="2091" spans="1:15" hidden="1">
      <c r="A2091" s="110" t="s">
        <v>36</v>
      </c>
      <c r="B2091" s="110" t="s">
        <v>117</v>
      </c>
      <c r="C2091" s="110" t="s">
        <v>118</v>
      </c>
      <c r="D2091" s="110" t="s">
        <v>7</v>
      </c>
      <c r="E2091" s="110" t="s">
        <v>114</v>
      </c>
      <c r="F2091">
        <v>338.31560000000002</v>
      </c>
      <c r="G2091">
        <v>48976267.525399998</v>
      </c>
      <c r="H2091">
        <v>8785528.6588000003</v>
      </c>
      <c r="I2091">
        <v>11928578.572799999</v>
      </c>
      <c r="J2091">
        <v>1375419.456</v>
      </c>
      <c r="K2091">
        <v>917543.23239999998</v>
      </c>
      <c r="L2091">
        <v>3330089.5556000001</v>
      </c>
      <c r="M2091">
        <v>690435.84499999997</v>
      </c>
      <c r="N2091">
        <v>389856.84889999998</v>
      </c>
      <c r="O2091">
        <v>1494977.6614000001</v>
      </c>
    </row>
    <row r="2092" spans="1:15" hidden="1">
      <c r="A2092" s="110" t="s">
        <v>36</v>
      </c>
      <c r="B2092" s="110" t="s">
        <v>117</v>
      </c>
      <c r="C2092" s="110" t="s">
        <v>118</v>
      </c>
      <c r="D2092" s="110" t="s">
        <v>7</v>
      </c>
      <c r="E2092" s="110" t="s">
        <v>114</v>
      </c>
      <c r="F2092">
        <v>5625.2</v>
      </c>
      <c r="G2092">
        <v>780641454.89479995</v>
      </c>
      <c r="H2092">
        <v>146077686.08019999</v>
      </c>
      <c r="I2092">
        <v>198337402.3872</v>
      </c>
      <c r="J2092">
        <v>22869206.147399999</v>
      </c>
      <c r="K2092">
        <v>15256063.247199999</v>
      </c>
      <c r="L2092">
        <v>55369660.069399998</v>
      </c>
      <c r="M2092">
        <v>11479930.914000001</v>
      </c>
      <c r="N2092">
        <v>6482180.3848000001</v>
      </c>
      <c r="O2092">
        <v>24857110.759</v>
      </c>
    </row>
    <row r="2093" spans="1:15" hidden="1">
      <c r="A2093" s="110" t="s">
        <v>36</v>
      </c>
      <c r="B2093" s="110" t="s">
        <v>117</v>
      </c>
      <c r="C2093" s="110" t="s">
        <v>118</v>
      </c>
      <c r="D2093" s="110" t="s">
        <v>7</v>
      </c>
      <c r="E2093" s="110" t="s">
        <v>112</v>
      </c>
      <c r="F2093">
        <v>13371.904</v>
      </c>
      <c r="G2093">
        <v>1625256032.8712001</v>
      </c>
      <c r="H2093">
        <v>349041411.36320001</v>
      </c>
      <c r="I2093">
        <v>497179426.48320001</v>
      </c>
      <c r="J2093">
        <v>54363369.509099998</v>
      </c>
      <c r="K2093">
        <v>34259421.981700003</v>
      </c>
      <c r="L2093">
        <v>131621591.9364</v>
      </c>
      <c r="M2093">
        <v>27289435.772799999</v>
      </c>
      <c r="N2093">
        <v>3170526.7853000001</v>
      </c>
      <c r="O2093">
        <v>34016105.388599999</v>
      </c>
    </row>
    <row r="2094" spans="1:15" hidden="1">
      <c r="A2094" s="110" t="s">
        <v>36</v>
      </c>
      <c r="B2094" s="110" t="s">
        <v>117</v>
      </c>
      <c r="C2094" s="110" t="s">
        <v>118</v>
      </c>
      <c r="D2094" s="110" t="s">
        <v>7</v>
      </c>
      <c r="E2094" s="110" t="s">
        <v>112</v>
      </c>
      <c r="F2094">
        <v>73846.018400000001</v>
      </c>
      <c r="G2094">
        <v>8739757930.3511009</v>
      </c>
      <c r="H2094">
        <v>1927572801.447</v>
      </c>
      <c r="I2094">
        <v>2745661428.3263998</v>
      </c>
      <c r="J2094">
        <v>300220399.9023</v>
      </c>
      <c r="K2094">
        <v>189196834.34990001</v>
      </c>
      <c r="L2094">
        <v>726877077.4885</v>
      </c>
      <c r="M2094">
        <v>150705253.05919999</v>
      </c>
      <c r="N2094">
        <v>17509157.957199998</v>
      </c>
      <c r="O2094">
        <v>187853124.31349999</v>
      </c>
    </row>
    <row r="2095" spans="1:15" hidden="1">
      <c r="A2095" s="110" t="s">
        <v>36</v>
      </c>
      <c r="B2095" s="110" t="s">
        <v>117</v>
      </c>
      <c r="C2095" s="110" t="s">
        <v>118</v>
      </c>
      <c r="D2095" s="110" t="s">
        <v>7</v>
      </c>
      <c r="E2095" s="110" t="s">
        <v>112</v>
      </c>
      <c r="F2095">
        <v>41546.923600000002</v>
      </c>
      <c r="G2095">
        <v>4900210984.6738997</v>
      </c>
      <c r="H2095">
        <v>1084482571.7448001</v>
      </c>
      <c r="I2095">
        <v>1544752013.8752</v>
      </c>
      <c r="J2095">
        <v>168908686.9693</v>
      </c>
      <c r="K2095">
        <v>106445094.70389999</v>
      </c>
      <c r="L2095">
        <v>408952399.32130003</v>
      </c>
      <c r="M2095">
        <v>84789129.740899995</v>
      </c>
      <c r="N2095">
        <v>9850925.8007999994</v>
      </c>
      <c r="O2095">
        <v>105689102.4456</v>
      </c>
    </row>
    <row r="2096" spans="1:15" hidden="1">
      <c r="A2096" s="110" t="s">
        <v>36</v>
      </c>
      <c r="B2096" s="110" t="s">
        <v>117</v>
      </c>
      <c r="C2096" s="110" t="s">
        <v>118</v>
      </c>
      <c r="D2096" s="110" t="s">
        <v>7</v>
      </c>
      <c r="E2096" s="110" t="s">
        <v>113</v>
      </c>
      <c r="F2096">
        <v>27937.957600000002</v>
      </c>
      <c r="G2096">
        <v>3287907056.7217002</v>
      </c>
      <c r="H2096">
        <v>729253226.77160001</v>
      </c>
      <c r="I2096">
        <v>1038758409.7536</v>
      </c>
      <c r="J2096">
        <v>113581544.7714</v>
      </c>
      <c r="K2096">
        <v>71578309.171499997</v>
      </c>
      <c r="L2096">
        <v>274997371.7105</v>
      </c>
      <c r="M2096">
        <v>57015896.879600003</v>
      </c>
      <c r="N2096">
        <v>6624190.7582999999</v>
      </c>
      <c r="O2096">
        <v>71069947.111699998</v>
      </c>
    </row>
    <row r="2097" spans="1:15" hidden="1">
      <c r="A2097" s="110" t="s">
        <v>36</v>
      </c>
      <c r="B2097" s="110" t="s">
        <v>117</v>
      </c>
      <c r="C2097" s="110" t="s">
        <v>118</v>
      </c>
      <c r="D2097" s="110" t="s">
        <v>7</v>
      </c>
      <c r="E2097" s="110" t="s">
        <v>112</v>
      </c>
      <c r="F2097">
        <v>21729.344000000001</v>
      </c>
      <c r="G2097">
        <v>3306061257.5777998</v>
      </c>
      <c r="H2097">
        <v>695210626.16779995</v>
      </c>
      <c r="I2097">
        <v>810570843.09119999</v>
      </c>
      <c r="J2097">
        <v>88340475.607600003</v>
      </c>
      <c r="K2097">
        <v>60247778.352399997</v>
      </c>
      <c r="L2097">
        <v>213885086.89669999</v>
      </c>
      <c r="M2097">
        <v>44345333.130800001</v>
      </c>
      <c r="N2097">
        <v>6454642.6847999999</v>
      </c>
      <c r="O2097">
        <v>74504733.3354</v>
      </c>
    </row>
    <row r="2098" spans="1:15" hidden="1">
      <c r="A2098" s="110" t="s">
        <v>36</v>
      </c>
      <c r="B2098" s="110" t="s">
        <v>117</v>
      </c>
      <c r="C2098" s="110" t="s">
        <v>118</v>
      </c>
      <c r="D2098" s="110" t="s">
        <v>7</v>
      </c>
      <c r="E2098" s="110" t="s">
        <v>112</v>
      </c>
      <c r="F2098">
        <v>51234.321600000003</v>
      </c>
      <c r="G2098">
        <v>7631358635.2504997</v>
      </c>
      <c r="H2098">
        <v>1639195586.4452</v>
      </c>
      <c r="I2098">
        <v>1911196546.9823999</v>
      </c>
      <c r="J2098">
        <v>208292727.2286</v>
      </c>
      <c r="K2098">
        <v>142054635.97029999</v>
      </c>
      <c r="L2098">
        <v>504306863.91229999</v>
      </c>
      <c r="M2098">
        <v>104559210.765</v>
      </c>
      <c r="N2098">
        <v>15219016.2356</v>
      </c>
      <c r="O2098">
        <v>175670258.0819</v>
      </c>
    </row>
    <row r="2099" spans="1:15" hidden="1">
      <c r="A2099" s="110" t="s">
        <v>36</v>
      </c>
      <c r="B2099" s="110" t="s">
        <v>117</v>
      </c>
      <c r="C2099" s="110" t="s">
        <v>118</v>
      </c>
      <c r="D2099" s="110" t="s">
        <v>7</v>
      </c>
      <c r="E2099" s="110" t="s">
        <v>112</v>
      </c>
      <c r="F2099">
        <v>56222.266799999998</v>
      </c>
      <c r="G2099">
        <v>8351755975.2182999</v>
      </c>
      <c r="H2099">
        <v>1798780363.9886</v>
      </c>
      <c r="I2099">
        <v>2097262124.832</v>
      </c>
      <c r="J2099">
        <v>228571178.62740001</v>
      </c>
      <c r="K2099">
        <v>155884442.192</v>
      </c>
      <c r="L2099">
        <v>553403932.49100006</v>
      </c>
      <c r="M2099">
        <v>114738629.5055</v>
      </c>
      <c r="N2099">
        <v>16700671.825200001</v>
      </c>
      <c r="O2099">
        <v>192772731.44769999</v>
      </c>
    </row>
    <row r="2100" spans="1:15" hidden="1">
      <c r="A2100" s="110" t="s">
        <v>36</v>
      </c>
      <c r="B2100" s="110" t="s">
        <v>117</v>
      </c>
      <c r="C2100" s="110" t="s">
        <v>118</v>
      </c>
      <c r="D2100" s="110" t="s">
        <v>7</v>
      </c>
      <c r="E2100" s="110" t="s">
        <v>113</v>
      </c>
      <c r="F2100">
        <v>12450.9784</v>
      </c>
      <c r="G2100">
        <v>1846366485.4154999</v>
      </c>
      <c r="H2100">
        <v>398357746.48519999</v>
      </c>
      <c r="I2100">
        <v>464459490.75840002</v>
      </c>
      <c r="J2100">
        <v>50619353.502300002</v>
      </c>
      <c r="K2100">
        <v>34522155.243799999</v>
      </c>
      <c r="L2100">
        <v>122556787.5879</v>
      </c>
      <c r="M2100">
        <v>25410007.083099999</v>
      </c>
      <c r="N2100">
        <v>3698529.3549000002</v>
      </c>
      <c r="O2100">
        <v>42691432.6294</v>
      </c>
    </row>
    <row r="2101" spans="1:15" hidden="1">
      <c r="A2101" s="110" t="s">
        <v>36</v>
      </c>
      <c r="B2101" s="110" t="s">
        <v>117</v>
      </c>
      <c r="C2101" s="110" t="s">
        <v>118</v>
      </c>
      <c r="D2101" s="110" t="s">
        <v>7</v>
      </c>
      <c r="E2101" s="110" t="s">
        <v>114</v>
      </c>
      <c r="F2101">
        <v>2974.1235999999999</v>
      </c>
      <c r="G2101">
        <v>454679160.47219998</v>
      </c>
      <c r="H2101">
        <v>95154382.862399995</v>
      </c>
      <c r="I2101">
        <v>110943886.368</v>
      </c>
      <c r="J2101">
        <v>12091276.4059</v>
      </c>
      <c r="K2101">
        <v>8246191.8521999996</v>
      </c>
      <c r="L2101">
        <v>29274730.273800001</v>
      </c>
      <c r="M2101">
        <v>6069603.4732999997</v>
      </c>
      <c r="N2101">
        <v>883455.34680000006</v>
      </c>
      <c r="O2101">
        <v>10197559.84</v>
      </c>
    </row>
    <row r="2102" spans="1:15" hidden="1">
      <c r="A2102" s="110" t="s">
        <v>36</v>
      </c>
      <c r="B2102" s="110" t="s">
        <v>117</v>
      </c>
      <c r="C2102" s="110" t="s">
        <v>118</v>
      </c>
      <c r="D2102" s="110" t="s">
        <v>7</v>
      </c>
      <c r="E2102" s="110" t="s">
        <v>114</v>
      </c>
      <c r="F2102">
        <v>15850.206399999999</v>
      </c>
      <c r="G2102">
        <v>2329079679.9991002</v>
      </c>
      <c r="H2102">
        <v>507112958.7008</v>
      </c>
      <c r="I2102">
        <v>591261068.48640001</v>
      </c>
      <c r="J2102">
        <v>64438887.319600001</v>
      </c>
      <c r="K2102">
        <v>43947011.102899998</v>
      </c>
      <c r="L2102">
        <v>156015882.17269999</v>
      </c>
      <c r="M2102">
        <v>32347165.335499998</v>
      </c>
      <c r="N2102">
        <v>4708260.8103999998</v>
      </c>
      <c r="O2102">
        <v>54346573.975900002</v>
      </c>
    </row>
    <row r="2103" spans="1:15">
      <c r="A2103" s="110" t="s">
        <v>36</v>
      </c>
      <c r="B2103" s="110" t="s">
        <v>117</v>
      </c>
      <c r="C2103" s="110" t="s">
        <v>118</v>
      </c>
      <c r="D2103" s="110" t="s">
        <v>9</v>
      </c>
      <c r="E2103" s="110" t="s">
        <v>114</v>
      </c>
      <c r="F2103">
        <v>74.734800000000007</v>
      </c>
      <c r="G2103">
        <v>6784393.9724000003</v>
      </c>
      <c r="H2103">
        <v>1940360.8012000001</v>
      </c>
      <c r="I2103">
        <v>2021347.7568000001</v>
      </c>
      <c r="J2103">
        <v>303833.51240000001</v>
      </c>
      <c r="K2103">
        <v>234581.20509999999</v>
      </c>
      <c r="L2103">
        <v>735625.48380000005</v>
      </c>
      <c r="M2103">
        <v>152519.0821</v>
      </c>
      <c r="N2103">
        <v>0</v>
      </c>
      <c r="O2103">
        <v>448696.43119999999</v>
      </c>
    </row>
    <row r="2104" spans="1:15">
      <c r="A2104" s="110" t="s">
        <v>36</v>
      </c>
      <c r="B2104" s="110" t="s">
        <v>117</v>
      </c>
      <c r="C2104" s="110" t="s">
        <v>118</v>
      </c>
      <c r="D2104" s="110" t="s">
        <v>9</v>
      </c>
      <c r="E2104" s="110" t="s">
        <v>112</v>
      </c>
      <c r="F2104">
        <v>2611.6999999999998</v>
      </c>
      <c r="G2104">
        <v>282178458.32300001</v>
      </c>
      <c r="H2104">
        <v>80137253.133599997</v>
      </c>
      <c r="I2104">
        <v>59545328.0832</v>
      </c>
      <c r="J2104">
        <v>10617845.5781</v>
      </c>
      <c r="K2104">
        <v>9688226.7020999994</v>
      </c>
      <c r="L2104">
        <v>25707342.175099999</v>
      </c>
      <c r="M2104">
        <v>5329967.9243999999</v>
      </c>
      <c r="N2104">
        <v>1868972.7015</v>
      </c>
      <c r="O2104">
        <v>11190315.3828</v>
      </c>
    </row>
    <row r="2105" spans="1:15">
      <c r="A2105" s="110" t="s">
        <v>36</v>
      </c>
      <c r="B2105" s="110" t="s">
        <v>117</v>
      </c>
      <c r="C2105" s="110" t="s">
        <v>118</v>
      </c>
      <c r="D2105" s="110" t="s">
        <v>9</v>
      </c>
      <c r="E2105" s="110" t="s">
        <v>112</v>
      </c>
      <c r="F2105">
        <v>9513.0167999999994</v>
      </c>
      <c r="G2105">
        <v>997483232.42289996</v>
      </c>
      <c r="H2105">
        <v>291896861.59259999</v>
      </c>
      <c r="I2105">
        <v>216891568.62720001</v>
      </c>
      <c r="J2105">
        <v>38675094.154100001</v>
      </c>
      <c r="K2105">
        <v>35288993.138300002</v>
      </c>
      <c r="L2105">
        <v>93638005.128800005</v>
      </c>
      <c r="M2105">
        <v>19414203.165800001</v>
      </c>
      <c r="N2105">
        <v>6807661.1816999996</v>
      </c>
      <c r="O2105">
        <v>40760293.385300003</v>
      </c>
    </row>
    <row r="2106" spans="1:15">
      <c r="A2106" s="110" t="s">
        <v>36</v>
      </c>
      <c r="B2106" s="110" t="s">
        <v>117</v>
      </c>
      <c r="C2106" s="110" t="s">
        <v>118</v>
      </c>
      <c r="D2106" s="110" t="s">
        <v>9</v>
      </c>
      <c r="E2106" s="110" t="s">
        <v>112</v>
      </c>
      <c r="F2106">
        <v>9548.3752000000004</v>
      </c>
      <c r="G2106">
        <v>997313024.68739998</v>
      </c>
      <c r="H2106">
        <v>292981797.53280002</v>
      </c>
      <c r="I2106">
        <v>217697721.25440001</v>
      </c>
      <c r="J2106">
        <v>38818843.503200002</v>
      </c>
      <c r="K2106">
        <v>35420156.822899997</v>
      </c>
      <c r="L2106">
        <v>93986042.9921</v>
      </c>
      <c r="M2106">
        <v>19486362.7315</v>
      </c>
      <c r="N2106">
        <v>6832964.1968</v>
      </c>
      <c r="O2106">
        <v>40911793.039700001</v>
      </c>
    </row>
    <row r="2107" spans="1:15">
      <c r="A2107" s="110" t="s">
        <v>36</v>
      </c>
      <c r="B2107" s="110" t="s">
        <v>117</v>
      </c>
      <c r="C2107" s="110" t="s">
        <v>118</v>
      </c>
      <c r="D2107" s="110" t="s">
        <v>9</v>
      </c>
      <c r="E2107" s="110" t="s">
        <v>114</v>
      </c>
      <c r="F2107">
        <v>1967.2128</v>
      </c>
      <c r="G2107">
        <v>202295097.4303</v>
      </c>
      <c r="H2107">
        <v>60361844.141000003</v>
      </c>
      <c r="I2107">
        <v>44851373.376000002</v>
      </c>
      <c r="J2107">
        <v>7997688.9095000001</v>
      </c>
      <c r="K2107">
        <v>7297470.4512999998</v>
      </c>
      <c r="L2107">
        <v>19363561.121399999</v>
      </c>
      <c r="M2107">
        <v>4014695.8396999999</v>
      </c>
      <c r="N2107">
        <v>1407767.7456</v>
      </c>
      <c r="O2107">
        <v>8428889.8638000004</v>
      </c>
    </row>
    <row r="2108" spans="1:15">
      <c r="A2108" s="110" t="s">
        <v>36</v>
      </c>
      <c r="B2108" s="110" t="s">
        <v>117</v>
      </c>
      <c r="C2108" s="110" t="s">
        <v>118</v>
      </c>
      <c r="D2108" s="110" t="s">
        <v>9</v>
      </c>
      <c r="E2108" s="110" t="s">
        <v>112</v>
      </c>
      <c r="F2108">
        <v>13648.3424</v>
      </c>
      <c r="G2108">
        <v>2015037235.0675001</v>
      </c>
      <c r="H2108">
        <v>805354885.17340004</v>
      </c>
      <c r="I2108">
        <v>354814324.58880001</v>
      </c>
      <c r="J2108">
        <v>55487227.604199998</v>
      </c>
      <c r="K2108">
        <v>82457017.1646</v>
      </c>
      <c r="L2108">
        <v>134342615.2313</v>
      </c>
      <c r="M2108">
        <v>27853592.377700001</v>
      </c>
      <c r="N2108">
        <v>10978037.3946</v>
      </c>
      <c r="O2108">
        <v>65173433.696800001</v>
      </c>
    </row>
    <row r="2109" spans="1:15">
      <c r="A2109" s="110" t="s">
        <v>36</v>
      </c>
      <c r="B2109" s="110" t="s">
        <v>117</v>
      </c>
      <c r="C2109" s="110" t="s">
        <v>118</v>
      </c>
      <c r="D2109" s="110" t="s">
        <v>9</v>
      </c>
      <c r="E2109" s="110" t="s">
        <v>112</v>
      </c>
      <c r="F2109">
        <v>52640.621599999999</v>
      </c>
      <c r="G2109">
        <v>7603757937.6898003</v>
      </c>
      <c r="H2109">
        <v>3106192720.2304001</v>
      </c>
      <c r="I2109">
        <v>1368491941.7088001</v>
      </c>
      <c r="J2109">
        <v>214010027.83329999</v>
      </c>
      <c r="K2109">
        <v>318030461.98689997</v>
      </c>
      <c r="L2109">
        <v>518149278.9296</v>
      </c>
      <c r="M2109">
        <v>107429193.49349999</v>
      </c>
      <c r="N2109">
        <v>42341457.6998</v>
      </c>
      <c r="O2109">
        <v>251368991.27059999</v>
      </c>
    </row>
    <row r="2110" spans="1:15">
      <c r="A2110" s="110" t="s">
        <v>36</v>
      </c>
      <c r="B2110" s="110" t="s">
        <v>117</v>
      </c>
      <c r="C2110" s="110" t="s">
        <v>118</v>
      </c>
      <c r="D2110" s="110" t="s">
        <v>9</v>
      </c>
      <c r="E2110" s="110" t="s">
        <v>112</v>
      </c>
      <c r="F2110">
        <v>34607.837599999999</v>
      </c>
      <c r="G2110">
        <v>4985110289.8702002</v>
      </c>
      <c r="H2110">
        <v>2042122792.9835999</v>
      </c>
      <c r="I2110">
        <v>899695813.38240004</v>
      </c>
      <c r="J2110">
        <v>140697888.40419999</v>
      </c>
      <c r="K2110">
        <v>209084662.10620001</v>
      </c>
      <c r="L2110">
        <v>340649968.64990002</v>
      </c>
      <c r="M2110">
        <v>70627814.963400006</v>
      </c>
      <c r="N2110">
        <v>27836796.893399999</v>
      </c>
      <c r="O2110">
        <v>165259014.1065</v>
      </c>
    </row>
    <row r="2111" spans="1:15">
      <c r="A2111" s="110" t="s">
        <v>36</v>
      </c>
      <c r="B2111" s="110" t="s">
        <v>117</v>
      </c>
      <c r="C2111" s="110" t="s">
        <v>118</v>
      </c>
      <c r="D2111" s="110" t="s">
        <v>9</v>
      </c>
      <c r="E2111" s="110" t="s">
        <v>113</v>
      </c>
      <c r="F2111">
        <v>12074.893599999999</v>
      </c>
      <c r="G2111">
        <v>1736297851.1459999</v>
      </c>
      <c r="H2111">
        <v>712509569.19140005</v>
      </c>
      <c r="I2111">
        <v>313909563.45599997</v>
      </c>
      <c r="J2111">
        <v>49090382.814300001</v>
      </c>
      <c r="K2111">
        <v>72950962.077000007</v>
      </c>
      <c r="L2111">
        <v>118854930.31470001</v>
      </c>
      <c r="M2111">
        <v>24642491.702</v>
      </c>
      <c r="N2111">
        <v>9712434.6380000003</v>
      </c>
      <c r="O2111">
        <v>57659916.081500001</v>
      </c>
    </row>
    <row r="2112" spans="1:15">
      <c r="A2112" s="110" t="s">
        <v>36</v>
      </c>
      <c r="B2112" s="110" t="s">
        <v>117</v>
      </c>
      <c r="C2112" s="110" t="s">
        <v>118</v>
      </c>
      <c r="D2112" s="110" t="s">
        <v>9</v>
      </c>
      <c r="E2112" s="110" t="s">
        <v>114</v>
      </c>
      <c r="F2112">
        <v>1662.6484</v>
      </c>
      <c r="G2112">
        <v>246693746.98030001</v>
      </c>
      <c r="H2112">
        <v>98108764.921399996</v>
      </c>
      <c r="I2112">
        <v>43223671.276799999</v>
      </c>
      <c r="J2112">
        <v>6759483.3853000002</v>
      </c>
      <c r="K2112">
        <v>10044958.1084</v>
      </c>
      <c r="L2112">
        <v>16365689.5262</v>
      </c>
      <c r="M2112">
        <v>3393139.5802000002</v>
      </c>
      <c r="N2112">
        <v>1337350.4103999999</v>
      </c>
      <c r="O2112">
        <v>7939462.6895000003</v>
      </c>
    </row>
    <row r="2113" spans="1:15">
      <c r="A2113" s="110" t="s">
        <v>36</v>
      </c>
      <c r="B2113" s="110" t="s">
        <v>117</v>
      </c>
      <c r="C2113" s="110" t="s">
        <v>118</v>
      </c>
      <c r="D2113" s="110" t="s">
        <v>9</v>
      </c>
      <c r="E2113" s="110" t="s">
        <v>114</v>
      </c>
      <c r="F2113">
        <v>34427.831200000001</v>
      </c>
      <c r="G2113">
        <v>4903577128.1324997</v>
      </c>
      <c r="H2113">
        <v>2031501061.1536</v>
      </c>
      <c r="I2113">
        <v>895016210.09280002</v>
      </c>
      <c r="J2113">
        <v>139966074.55329999</v>
      </c>
      <c r="K2113">
        <v>207997146.1002</v>
      </c>
      <c r="L2113">
        <v>338878139.52770001</v>
      </c>
      <c r="M2113">
        <v>70260457.174099997</v>
      </c>
      <c r="N2113">
        <v>27692008.8354</v>
      </c>
      <c r="O2113">
        <v>164399449.27200001</v>
      </c>
    </row>
    <row r="2114" spans="1:15">
      <c r="A2114" s="110" t="s">
        <v>36</v>
      </c>
      <c r="B2114" s="110" t="s">
        <v>117</v>
      </c>
      <c r="C2114" s="110" t="s">
        <v>118</v>
      </c>
      <c r="D2114" s="110" t="s">
        <v>9</v>
      </c>
      <c r="E2114" s="110" t="s">
        <v>112</v>
      </c>
      <c r="F2114">
        <v>4918.0320000000002</v>
      </c>
      <c r="G2114">
        <v>531370624.72030002</v>
      </c>
      <c r="H2114">
        <v>151706489.2832</v>
      </c>
      <c r="I2114">
        <v>112549208.3712</v>
      </c>
      <c r="J2114">
        <v>19994220.409299999</v>
      </c>
      <c r="K2114">
        <v>14596051.3838</v>
      </c>
      <c r="L2114">
        <v>48408902.803499997</v>
      </c>
      <c r="M2114">
        <v>10036739.599099999</v>
      </c>
      <c r="N2114">
        <v>3519419.3640999999</v>
      </c>
      <c r="O2114">
        <v>21072224.659400001</v>
      </c>
    </row>
    <row r="2115" spans="1:15">
      <c r="A2115" s="110" t="s">
        <v>36</v>
      </c>
      <c r="B2115" s="110" t="s">
        <v>117</v>
      </c>
      <c r="C2115" s="110" t="s">
        <v>118</v>
      </c>
      <c r="D2115" s="110" t="s">
        <v>9</v>
      </c>
      <c r="E2115" s="110" t="s">
        <v>112</v>
      </c>
      <c r="F2115">
        <v>12841.528</v>
      </c>
      <c r="G2115">
        <v>1346422228.2320001</v>
      </c>
      <c r="H2115">
        <v>396122502.26959997</v>
      </c>
      <c r="I2115">
        <v>293878489.57440001</v>
      </c>
      <c r="J2115">
        <v>52207129.2733</v>
      </c>
      <c r="K2115">
        <v>38111911.946500003</v>
      </c>
      <c r="L2115">
        <v>126401023.987</v>
      </c>
      <c r="M2115">
        <v>26207042.286600001</v>
      </c>
      <c r="N2115">
        <v>9189595.0063000005</v>
      </c>
      <c r="O2115">
        <v>55021919.943999998</v>
      </c>
    </row>
    <row r="2116" spans="1:15">
      <c r="A2116" s="110" t="s">
        <v>36</v>
      </c>
      <c r="B2116" s="110" t="s">
        <v>117</v>
      </c>
      <c r="C2116" s="110" t="s">
        <v>118</v>
      </c>
      <c r="D2116" s="110" t="s">
        <v>9</v>
      </c>
      <c r="E2116" s="110" t="s">
        <v>112</v>
      </c>
      <c r="F2116">
        <v>21007.711200000002</v>
      </c>
      <c r="G2116">
        <v>2194292492.7656002</v>
      </c>
      <c r="H2116">
        <v>648024684.04260004</v>
      </c>
      <c r="I2116">
        <v>480761669.088</v>
      </c>
      <c r="J2116">
        <v>85406682.300600007</v>
      </c>
      <c r="K2116">
        <v>62348035.175499998</v>
      </c>
      <c r="L2116">
        <v>206781950.505</v>
      </c>
      <c r="M2116">
        <v>42872621.993500002</v>
      </c>
      <c r="N2116">
        <v>15033441.342499999</v>
      </c>
      <c r="O2116">
        <v>90011453.765699998</v>
      </c>
    </row>
    <row r="2117" spans="1:15">
      <c r="A2117" s="110" t="s">
        <v>36</v>
      </c>
      <c r="B2117" s="110" t="s">
        <v>117</v>
      </c>
      <c r="C2117" s="110" t="s">
        <v>118</v>
      </c>
      <c r="D2117" s="110" t="s">
        <v>9</v>
      </c>
      <c r="E2117" s="110" t="s">
        <v>113</v>
      </c>
      <c r="F2117">
        <v>4.0179999999999998</v>
      </c>
      <c r="G2117">
        <v>420414.2047</v>
      </c>
      <c r="H2117">
        <v>123943.205</v>
      </c>
      <c r="I2117">
        <v>91950.470400000006</v>
      </c>
      <c r="J2117">
        <v>16336.0573</v>
      </c>
      <c r="K2117">
        <v>11924.8786</v>
      </c>
      <c r="L2117">
        <v>39549.7572</v>
      </c>
      <c r="M2117">
        <v>8199.9506999999994</v>
      </c>
      <c r="N2117">
        <v>2875.3425999999999</v>
      </c>
      <c r="O2117">
        <v>17215.8698</v>
      </c>
    </row>
    <row r="2118" spans="1:15">
      <c r="A2118" s="110" t="s">
        <v>36</v>
      </c>
      <c r="B2118" s="110" t="s">
        <v>117</v>
      </c>
      <c r="C2118" s="110" t="s">
        <v>118</v>
      </c>
      <c r="D2118" s="110" t="s">
        <v>9</v>
      </c>
      <c r="E2118" s="110" t="s">
        <v>112</v>
      </c>
      <c r="F2118">
        <v>9405.3343999999997</v>
      </c>
      <c r="G2118">
        <v>1388637242.3550999</v>
      </c>
      <c r="H2118">
        <v>557935181.69120002</v>
      </c>
      <c r="I2118">
        <v>240732045.00479999</v>
      </c>
      <c r="J2118">
        <v>38237311.932599999</v>
      </c>
      <c r="K2118">
        <v>54028575.0889</v>
      </c>
      <c r="L2118">
        <v>92578071.636099994</v>
      </c>
      <c r="M2118">
        <v>19194444.488299999</v>
      </c>
      <c r="N2118">
        <v>7565176.0284000002</v>
      </c>
      <c r="O2118">
        <v>44912262.599299997</v>
      </c>
    </row>
    <row r="2119" spans="1:15">
      <c r="A2119" s="110" t="s">
        <v>36</v>
      </c>
      <c r="B2119" s="110" t="s">
        <v>117</v>
      </c>
      <c r="C2119" s="110" t="s">
        <v>118</v>
      </c>
      <c r="D2119" s="110" t="s">
        <v>9</v>
      </c>
      <c r="E2119" s="110" t="s">
        <v>112</v>
      </c>
      <c r="F2119">
        <v>37290.254399999998</v>
      </c>
      <c r="G2119">
        <v>5386520179.4535999</v>
      </c>
      <c r="H2119">
        <v>2212100491.2298002</v>
      </c>
      <c r="I2119">
        <v>954454018.46399999</v>
      </c>
      <c r="J2119">
        <v>151603231.4375</v>
      </c>
      <c r="K2119">
        <v>214212405.88029999</v>
      </c>
      <c r="L2119">
        <v>367053386.55159998</v>
      </c>
      <c r="M2119">
        <v>76102102.019299999</v>
      </c>
      <c r="N2119">
        <v>29994397.507100001</v>
      </c>
      <c r="O2119">
        <v>178068065.07679999</v>
      </c>
    </row>
    <row r="2120" spans="1:15">
      <c r="A2120" s="110" t="s">
        <v>36</v>
      </c>
      <c r="B2120" s="110" t="s">
        <v>117</v>
      </c>
      <c r="C2120" s="110" t="s">
        <v>118</v>
      </c>
      <c r="D2120" s="110" t="s">
        <v>9</v>
      </c>
      <c r="E2120" s="110" t="s">
        <v>112</v>
      </c>
      <c r="F2120">
        <v>37723.394800000002</v>
      </c>
      <c r="G2120">
        <v>5433930173.1940002</v>
      </c>
      <c r="H2120">
        <v>2237794874.8902001</v>
      </c>
      <c r="I2120">
        <v>965540361.52320004</v>
      </c>
      <c r="J2120">
        <v>153364160.96340001</v>
      </c>
      <c r="K2120">
        <v>216700563.9436</v>
      </c>
      <c r="L2120">
        <v>371316850.37699997</v>
      </c>
      <c r="M2120">
        <v>76986056.699599996</v>
      </c>
      <c r="N2120">
        <v>30342793.771600001</v>
      </c>
      <c r="O2120">
        <v>180136392.95969999</v>
      </c>
    </row>
    <row r="2121" spans="1:15">
      <c r="A2121" s="110" t="s">
        <v>36</v>
      </c>
      <c r="B2121" s="110" t="s">
        <v>117</v>
      </c>
      <c r="C2121" s="110" t="s">
        <v>118</v>
      </c>
      <c r="D2121" s="110" t="s">
        <v>9</v>
      </c>
      <c r="E2121" s="110" t="s">
        <v>113</v>
      </c>
      <c r="F2121">
        <v>7884.9232000000002</v>
      </c>
      <c r="G2121">
        <v>1133734825.4491</v>
      </c>
      <c r="H2121">
        <v>467742651.97320002</v>
      </c>
      <c r="I2121">
        <v>201816714.60479999</v>
      </c>
      <c r="J2121">
        <v>32056092.409299999</v>
      </c>
      <c r="K2121">
        <v>45294632.499300003</v>
      </c>
      <c r="L2121">
        <v>77612443.514400005</v>
      </c>
      <c r="M2121">
        <v>16091583.1612</v>
      </c>
      <c r="N2121">
        <v>6342234.0389</v>
      </c>
      <c r="O2121">
        <v>37652009.622699998</v>
      </c>
    </row>
    <row r="2122" spans="1:15">
      <c r="A2122" s="110" t="s">
        <v>36</v>
      </c>
      <c r="B2122" s="110" t="s">
        <v>117</v>
      </c>
      <c r="C2122" s="110" t="s">
        <v>118</v>
      </c>
      <c r="D2122" s="110" t="s">
        <v>9</v>
      </c>
      <c r="E2122" s="110" t="s">
        <v>112</v>
      </c>
      <c r="F2122">
        <v>25811.632000000001</v>
      </c>
      <c r="G2122">
        <v>4019893944.7146001</v>
      </c>
      <c r="H2122">
        <v>1876561254.1670001</v>
      </c>
      <c r="I2122">
        <v>682065161.56799996</v>
      </c>
      <c r="J2122">
        <v>104936985.0341</v>
      </c>
      <c r="K2122">
        <v>155093060.7177</v>
      </c>
      <c r="L2122">
        <v>254067640.20429999</v>
      </c>
      <c r="M2122">
        <v>52676482.994099997</v>
      </c>
      <c r="N2122">
        <v>17650448.290899999</v>
      </c>
      <c r="O2122">
        <v>123255457.5094</v>
      </c>
    </row>
    <row r="2123" spans="1:15">
      <c r="A2123" s="110" t="s">
        <v>36</v>
      </c>
      <c r="B2123" s="110" t="s">
        <v>117</v>
      </c>
      <c r="C2123" s="110" t="s">
        <v>118</v>
      </c>
      <c r="D2123" s="110" t="s">
        <v>9</v>
      </c>
      <c r="E2123" s="110" t="s">
        <v>112</v>
      </c>
      <c r="F2123">
        <v>80303.748000000007</v>
      </c>
      <c r="G2123">
        <v>12248886431.932899</v>
      </c>
      <c r="H2123">
        <v>5838255483.323</v>
      </c>
      <c r="I2123">
        <v>2122004099.5007999</v>
      </c>
      <c r="J2123">
        <v>326474247.44080001</v>
      </c>
      <c r="K2123">
        <v>482517109.51190001</v>
      </c>
      <c r="L2123">
        <v>790441447.24820006</v>
      </c>
      <c r="M2123">
        <v>163884213.74849999</v>
      </c>
      <c r="N2123">
        <v>54913116.3671</v>
      </c>
      <c r="O2123">
        <v>383465687.07709998</v>
      </c>
    </row>
    <row r="2124" spans="1:15">
      <c r="A2124" s="110" t="s">
        <v>36</v>
      </c>
      <c r="B2124" s="110" t="s">
        <v>117</v>
      </c>
      <c r="C2124" s="110" t="s">
        <v>118</v>
      </c>
      <c r="D2124" s="110" t="s">
        <v>9</v>
      </c>
      <c r="E2124" s="110" t="s">
        <v>112</v>
      </c>
      <c r="F2124">
        <v>101798.4408</v>
      </c>
      <c r="G2124">
        <v>15488563659.0522</v>
      </c>
      <c r="H2124">
        <v>7400965956.9804001</v>
      </c>
      <c r="I2124">
        <v>2689995350.2080002</v>
      </c>
      <c r="J2124">
        <v>413860750.99959999</v>
      </c>
      <c r="K2124">
        <v>611671193.82309997</v>
      </c>
      <c r="L2124">
        <v>1002016828.3248</v>
      </c>
      <c r="M2124">
        <v>207750669.76109999</v>
      </c>
      <c r="N2124">
        <v>69611565.647400007</v>
      </c>
      <c r="O2124">
        <v>486106937.93199998</v>
      </c>
    </row>
    <row r="2125" spans="1:15">
      <c r="A2125" s="110" t="s">
        <v>36</v>
      </c>
      <c r="B2125" s="110" t="s">
        <v>117</v>
      </c>
      <c r="C2125" s="110" t="s">
        <v>118</v>
      </c>
      <c r="D2125" s="110" t="s">
        <v>9</v>
      </c>
      <c r="E2125" s="110" t="s">
        <v>113</v>
      </c>
      <c r="F2125">
        <v>17272.578399999999</v>
      </c>
      <c r="G2125">
        <v>2623676797.6898999</v>
      </c>
      <c r="H2125">
        <v>1255753660.3862</v>
      </c>
      <c r="I2125">
        <v>456423058.06080002</v>
      </c>
      <c r="J2125">
        <v>70221529.667400002</v>
      </c>
      <c r="K2125">
        <v>103784876.9323</v>
      </c>
      <c r="L2125">
        <v>170016496.2189</v>
      </c>
      <c r="M2125">
        <v>35249947.866599999</v>
      </c>
      <c r="N2125">
        <v>11811293.1371</v>
      </c>
      <c r="O2125">
        <v>82479850.675799996</v>
      </c>
    </row>
    <row r="2126" spans="1:15">
      <c r="A2126" s="110" t="s">
        <v>36</v>
      </c>
      <c r="B2126" s="110" t="s">
        <v>117</v>
      </c>
      <c r="C2126" s="110" t="s">
        <v>118</v>
      </c>
      <c r="D2126" s="110" t="s">
        <v>9</v>
      </c>
      <c r="E2126" s="110" t="s">
        <v>114</v>
      </c>
      <c r="F2126">
        <v>956.28399999999999</v>
      </c>
      <c r="G2126">
        <v>149633586.52149999</v>
      </c>
      <c r="H2126">
        <v>69523906.410400003</v>
      </c>
      <c r="I2126">
        <v>25269537.215999998</v>
      </c>
      <c r="J2126">
        <v>3887765.3558</v>
      </c>
      <c r="K2126">
        <v>5745975.7862</v>
      </c>
      <c r="L2126">
        <v>9412842.2117999997</v>
      </c>
      <c r="M2126">
        <v>1951588.2553999999</v>
      </c>
      <c r="N2126">
        <v>653923.83149999997</v>
      </c>
      <c r="O2126">
        <v>4566438.1829000004</v>
      </c>
    </row>
    <row r="2127" spans="1:15">
      <c r="A2127" s="110" t="s">
        <v>36</v>
      </c>
      <c r="B2127" s="110" t="s">
        <v>117</v>
      </c>
      <c r="C2127" s="110" t="s">
        <v>118</v>
      </c>
      <c r="D2127" s="110" t="s">
        <v>9</v>
      </c>
      <c r="E2127" s="110" t="s">
        <v>114</v>
      </c>
      <c r="F2127">
        <v>5128.5752000000002</v>
      </c>
      <c r="G2127">
        <v>772280295.23940003</v>
      </c>
      <c r="H2127">
        <v>372858465.6954</v>
      </c>
      <c r="I2127">
        <v>135521166.20159999</v>
      </c>
      <c r="J2127">
        <v>20850182.329300001</v>
      </c>
      <c r="K2127">
        <v>30815812.998100001</v>
      </c>
      <c r="L2127">
        <v>50481310.080399998</v>
      </c>
      <c r="M2127">
        <v>10466417.0133</v>
      </c>
      <c r="N2127">
        <v>3507009.9934999999</v>
      </c>
      <c r="O2127">
        <v>24489923.095400002</v>
      </c>
    </row>
    <row r="2128" spans="1:15" hidden="1">
      <c r="A2128" s="110" t="s">
        <v>36</v>
      </c>
      <c r="B2128" s="110" t="s">
        <v>117</v>
      </c>
      <c r="C2128" s="110" t="s">
        <v>118</v>
      </c>
      <c r="D2128" s="110" t="s">
        <v>11</v>
      </c>
      <c r="E2128" s="110" t="s">
        <v>113</v>
      </c>
      <c r="F2128">
        <v>0.80359999999999998</v>
      </c>
      <c r="G2128">
        <v>321796.88679999998</v>
      </c>
      <c r="H2128">
        <v>130140.9618</v>
      </c>
      <c r="I2128">
        <v>26061.0432</v>
      </c>
      <c r="J2128">
        <v>3267.7085999999999</v>
      </c>
      <c r="K2128">
        <v>8644.4976999999999</v>
      </c>
      <c r="L2128">
        <v>7909.9513999999999</v>
      </c>
      <c r="M2128">
        <v>1639.9901</v>
      </c>
      <c r="N2128">
        <v>0</v>
      </c>
      <c r="O2128">
        <v>4463.5346</v>
      </c>
    </row>
    <row r="2129" spans="1:15" hidden="1">
      <c r="A2129" s="110" t="s">
        <v>36</v>
      </c>
      <c r="B2129" s="110" t="s">
        <v>117</v>
      </c>
      <c r="C2129" s="110" t="s">
        <v>118</v>
      </c>
      <c r="D2129" s="110" t="s">
        <v>11</v>
      </c>
      <c r="E2129" s="110" t="s">
        <v>114</v>
      </c>
      <c r="F2129">
        <v>4.8216000000000001</v>
      </c>
      <c r="G2129">
        <v>1924258.4915</v>
      </c>
      <c r="H2129">
        <v>780839.40760000004</v>
      </c>
      <c r="I2129">
        <v>156365.47200000001</v>
      </c>
      <c r="J2129">
        <v>19601.28</v>
      </c>
      <c r="K2129">
        <v>51866.986400000002</v>
      </c>
      <c r="L2129">
        <v>47459.708599999998</v>
      </c>
      <c r="M2129">
        <v>9839.9408000000003</v>
      </c>
      <c r="N2129">
        <v>0</v>
      </c>
      <c r="O2129">
        <v>26781.207600000002</v>
      </c>
    </row>
    <row r="2130" spans="1:15" hidden="1">
      <c r="A2130" s="110" t="s">
        <v>36</v>
      </c>
      <c r="B2130" s="110" t="s">
        <v>117</v>
      </c>
      <c r="C2130" s="110" t="s">
        <v>118</v>
      </c>
      <c r="D2130" s="110" t="s">
        <v>12</v>
      </c>
      <c r="E2130" s="110" t="s">
        <v>112</v>
      </c>
      <c r="F2130">
        <v>10253.936</v>
      </c>
      <c r="G2130">
        <v>540084449.94130003</v>
      </c>
      <c r="H2130">
        <v>241221799.5332</v>
      </c>
      <c r="I2130">
        <v>31291098.451200001</v>
      </c>
      <c r="J2130">
        <v>41687295.0669</v>
      </c>
      <c r="K2130">
        <v>31146623.848999999</v>
      </c>
      <c r="L2130">
        <v>180233155.52829999</v>
      </c>
      <c r="M2130">
        <v>20926274.066199999</v>
      </c>
      <c r="N2130">
        <v>3260413.736</v>
      </c>
      <c r="O2130">
        <v>79262901.478699997</v>
      </c>
    </row>
    <row r="2131" spans="1:15" hidden="1">
      <c r="A2131" s="110" t="s">
        <v>36</v>
      </c>
      <c r="B2131" s="110" t="s">
        <v>117</v>
      </c>
      <c r="C2131" s="110" t="s">
        <v>118</v>
      </c>
      <c r="D2131" s="110" t="s">
        <v>12</v>
      </c>
      <c r="E2131" s="110" t="s">
        <v>112</v>
      </c>
      <c r="F2131">
        <v>546.44799999999998</v>
      </c>
      <c r="G2131">
        <v>25755162.513700001</v>
      </c>
      <c r="H2131">
        <v>12855079.812000001</v>
      </c>
      <c r="I2131">
        <v>1667550.1632000001</v>
      </c>
      <c r="J2131">
        <v>2221580.736</v>
      </c>
      <c r="K2131">
        <v>1659851.4276999999</v>
      </c>
      <c r="L2131">
        <v>9604901.7052999996</v>
      </c>
      <c r="M2131">
        <v>1115193.2888</v>
      </c>
      <c r="N2131">
        <v>173752.45610000001</v>
      </c>
      <c r="O2131">
        <v>4224041.7715999996</v>
      </c>
    </row>
    <row r="2132" spans="1:15" hidden="1">
      <c r="A2132" s="110" t="s">
        <v>36</v>
      </c>
      <c r="B2132" s="110" t="s">
        <v>117</v>
      </c>
      <c r="C2132" s="110" t="s">
        <v>118</v>
      </c>
      <c r="D2132" s="110" t="s">
        <v>12</v>
      </c>
      <c r="E2132" s="110" t="s">
        <v>113</v>
      </c>
      <c r="F2132">
        <v>4391.674</v>
      </c>
      <c r="G2132">
        <v>209607021.13980001</v>
      </c>
      <c r="H2132">
        <v>103313255.6312</v>
      </c>
      <c r="I2132">
        <v>13401712.377599999</v>
      </c>
      <c r="J2132">
        <v>17854314.987799998</v>
      </c>
      <c r="K2132">
        <v>13339835.370999999</v>
      </c>
      <c r="L2132">
        <v>77192335.028400004</v>
      </c>
      <c r="M2132">
        <v>8962546.0636</v>
      </c>
      <c r="N2132">
        <v>1396407.6070999999</v>
      </c>
      <c r="O2132">
        <v>33947629.826099999</v>
      </c>
    </row>
    <row r="2133" spans="1:15" hidden="1">
      <c r="A2133" s="110" t="s">
        <v>36</v>
      </c>
      <c r="B2133" s="110" t="s">
        <v>117</v>
      </c>
      <c r="C2133" s="110" t="s">
        <v>118</v>
      </c>
      <c r="D2133" s="110" t="s">
        <v>12</v>
      </c>
      <c r="E2133" s="110" t="s">
        <v>112</v>
      </c>
      <c r="F2133">
        <v>5046.6080000000002</v>
      </c>
      <c r="G2133">
        <v>265899716.06259999</v>
      </c>
      <c r="H2133">
        <v>119402518.54180001</v>
      </c>
      <c r="I2133">
        <v>15369877.6896</v>
      </c>
      <c r="J2133">
        <v>20516944.4109</v>
      </c>
      <c r="K2133">
        <v>16353901.489</v>
      </c>
      <c r="L2133">
        <v>88704092.219300002</v>
      </c>
      <c r="M2133">
        <v>10299138.02</v>
      </c>
      <c r="N2133">
        <v>1604655.0362</v>
      </c>
      <c r="O2133">
        <v>39010268.1259</v>
      </c>
    </row>
    <row r="2134" spans="1:15" hidden="1">
      <c r="A2134" s="110" t="s">
        <v>36</v>
      </c>
      <c r="B2134" s="110" t="s">
        <v>117</v>
      </c>
      <c r="C2134" s="110" t="s">
        <v>118</v>
      </c>
      <c r="D2134" s="110" t="s">
        <v>12</v>
      </c>
      <c r="E2134" s="110" t="s">
        <v>112</v>
      </c>
      <c r="F2134">
        <v>7939.5680000000002</v>
      </c>
      <c r="G2134">
        <v>371897035.65079999</v>
      </c>
      <c r="H2134">
        <v>187849821.62239999</v>
      </c>
      <c r="I2134">
        <v>24180635.731199998</v>
      </c>
      <c r="J2134">
        <v>32278250.6072</v>
      </c>
      <c r="K2134">
        <v>25728749.476300001</v>
      </c>
      <c r="L2134">
        <v>139553571.83539999</v>
      </c>
      <c r="M2134">
        <v>16203102.4901</v>
      </c>
      <c r="N2134">
        <v>2524520.9805000001</v>
      </c>
      <c r="O2134">
        <v>61372842.2108</v>
      </c>
    </row>
    <row r="2135" spans="1:15" hidden="1">
      <c r="A2135" s="110" t="s">
        <v>36</v>
      </c>
      <c r="B2135" s="110" t="s">
        <v>117</v>
      </c>
      <c r="C2135" s="110" t="s">
        <v>118</v>
      </c>
      <c r="D2135" s="110" t="s">
        <v>7</v>
      </c>
      <c r="E2135" s="110" t="s">
        <v>112</v>
      </c>
      <c r="F2135">
        <v>2841.5295999999998</v>
      </c>
      <c r="G2135">
        <v>304455133.39899999</v>
      </c>
      <c r="H2135">
        <v>54030416.394000001</v>
      </c>
      <c r="I2135">
        <v>99125397.715200007</v>
      </c>
      <c r="J2135">
        <v>11552216.346899999</v>
      </c>
      <c r="K2135">
        <v>10258080.312200001</v>
      </c>
      <c r="L2135">
        <v>27969588.286499999</v>
      </c>
      <c r="M2135">
        <v>5799005.1017000005</v>
      </c>
      <c r="N2135">
        <v>6579742.0351</v>
      </c>
      <c r="O2135">
        <v>10409781.2041</v>
      </c>
    </row>
    <row r="2136" spans="1:15" hidden="1">
      <c r="A2136" s="110" t="s">
        <v>36</v>
      </c>
      <c r="B2136" s="110" t="s">
        <v>117</v>
      </c>
      <c r="C2136" s="110" t="s">
        <v>118</v>
      </c>
      <c r="D2136" s="110" t="s">
        <v>7</v>
      </c>
      <c r="E2136" s="110" t="s">
        <v>112</v>
      </c>
      <c r="F2136">
        <v>6099.3239999999996</v>
      </c>
      <c r="G2136">
        <v>633992299.42910004</v>
      </c>
      <c r="H2136">
        <v>115975922.6154</v>
      </c>
      <c r="I2136">
        <v>212771993.58719999</v>
      </c>
      <c r="J2136">
        <v>24796752.767999999</v>
      </c>
      <c r="K2136">
        <v>22018899.7652</v>
      </c>
      <c r="L2136">
        <v>60036531.418099999</v>
      </c>
      <c r="M2136">
        <v>12447525.0911</v>
      </c>
      <c r="N2136">
        <v>14123371.6194</v>
      </c>
      <c r="O2136">
        <v>22344524.699999999</v>
      </c>
    </row>
    <row r="2137" spans="1:15" hidden="1">
      <c r="A2137" s="110" t="s">
        <v>36</v>
      </c>
      <c r="B2137" s="110" t="s">
        <v>117</v>
      </c>
      <c r="C2137" s="110" t="s">
        <v>118</v>
      </c>
      <c r="D2137" s="110" t="s">
        <v>7</v>
      </c>
      <c r="E2137" s="110" t="s">
        <v>112</v>
      </c>
      <c r="F2137">
        <v>2139.9868000000001</v>
      </c>
      <c r="G2137">
        <v>221433359.2428</v>
      </c>
      <c r="H2137">
        <v>40690893.439599998</v>
      </c>
      <c r="I2137">
        <v>74652414.009599999</v>
      </c>
      <c r="J2137">
        <v>8700099.5975000001</v>
      </c>
      <c r="K2137">
        <v>7725471.6831</v>
      </c>
      <c r="L2137">
        <v>21064200.6807</v>
      </c>
      <c r="M2137">
        <v>4367293.7176999999</v>
      </c>
      <c r="N2137">
        <v>4955275.1808000002</v>
      </c>
      <c r="O2137">
        <v>7839719.2721999995</v>
      </c>
    </row>
    <row r="2138" spans="1:15" hidden="1">
      <c r="A2138" s="110" t="s">
        <v>36</v>
      </c>
      <c r="B2138" s="110" t="s">
        <v>117</v>
      </c>
      <c r="C2138" s="110" t="s">
        <v>118</v>
      </c>
      <c r="D2138" s="110" t="s">
        <v>7</v>
      </c>
      <c r="E2138" s="110" t="s">
        <v>113</v>
      </c>
      <c r="F2138">
        <v>557.69839999999999</v>
      </c>
      <c r="G2138">
        <v>57603434.346600004</v>
      </c>
      <c r="H2138">
        <v>10604386.542199999</v>
      </c>
      <c r="I2138">
        <v>19455041.068799999</v>
      </c>
      <c r="J2138">
        <v>2267317.4703000002</v>
      </c>
      <c r="K2138">
        <v>2013322.3237000001</v>
      </c>
      <c r="L2138">
        <v>5489506.2982999999</v>
      </c>
      <c r="M2138">
        <v>1138153.1506000001</v>
      </c>
      <c r="N2138">
        <v>1291386.0216000001</v>
      </c>
      <c r="O2138">
        <v>2043096.1979</v>
      </c>
    </row>
    <row r="2139" spans="1:15" hidden="1">
      <c r="A2139" s="110" t="s">
        <v>36</v>
      </c>
      <c r="B2139" s="110" t="s">
        <v>117</v>
      </c>
      <c r="C2139" s="110" t="s">
        <v>118</v>
      </c>
      <c r="D2139" s="110" t="s">
        <v>7</v>
      </c>
      <c r="E2139" s="110" t="s">
        <v>114</v>
      </c>
      <c r="F2139">
        <v>16.071999999999999</v>
      </c>
      <c r="G2139">
        <v>1594898.9734</v>
      </c>
      <c r="H2139">
        <v>305602.22480000003</v>
      </c>
      <c r="I2139">
        <v>560664.30720000004</v>
      </c>
      <c r="J2139">
        <v>65340.500200000002</v>
      </c>
      <c r="K2139">
        <v>58020.816200000001</v>
      </c>
      <c r="L2139">
        <v>158199.0288</v>
      </c>
      <c r="M2139">
        <v>32799.802600000003</v>
      </c>
      <c r="N2139">
        <v>37215.735500000003</v>
      </c>
      <c r="O2139">
        <v>58878.853000000003</v>
      </c>
    </row>
    <row r="2140" spans="1:15" hidden="1">
      <c r="A2140" s="110" t="s">
        <v>36</v>
      </c>
      <c r="B2140" s="110" t="s">
        <v>117</v>
      </c>
      <c r="C2140" s="110" t="s">
        <v>118</v>
      </c>
      <c r="D2140" s="110" t="s">
        <v>7</v>
      </c>
      <c r="E2140" s="110" t="s">
        <v>112</v>
      </c>
      <c r="F2140">
        <v>83.574399999999997</v>
      </c>
      <c r="G2140">
        <v>8954665.5152000003</v>
      </c>
      <c r="H2140">
        <v>2399067.1858000001</v>
      </c>
      <c r="I2140">
        <v>2946747.8015999999</v>
      </c>
      <c r="J2140">
        <v>339770.84970000002</v>
      </c>
      <c r="K2140">
        <v>301317.00770000002</v>
      </c>
      <c r="L2140">
        <v>822634.94960000005</v>
      </c>
      <c r="M2140">
        <v>170558.9736</v>
      </c>
      <c r="N2140">
        <v>193521.82459999999</v>
      </c>
      <c r="O2140">
        <v>306170.03539999999</v>
      </c>
    </row>
    <row r="2141" spans="1:15" hidden="1">
      <c r="A2141" s="110" t="s">
        <v>36</v>
      </c>
      <c r="B2141" s="110" t="s">
        <v>117</v>
      </c>
      <c r="C2141" s="110" t="s">
        <v>118</v>
      </c>
      <c r="D2141" s="110" t="s">
        <v>7</v>
      </c>
      <c r="E2141" s="110" t="s">
        <v>112</v>
      </c>
      <c r="F2141">
        <v>141.43360000000001</v>
      </c>
      <c r="G2141">
        <v>14704467.4882</v>
      </c>
      <c r="H2141">
        <v>4059959.4246</v>
      </c>
      <c r="I2141">
        <v>4986805.7280000001</v>
      </c>
      <c r="J2141">
        <v>574997.39619999996</v>
      </c>
      <c r="K2141">
        <v>509921.09</v>
      </c>
      <c r="L2141">
        <v>1392151.4532000001</v>
      </c>
      <c r="M2141">
        <v>288638.26299999998</v>
      </c>
      <c r="N2141">
        <v>327498.47230000002</v>
      </c>
      <c r="O2141">
        <v>518133.90610000002</v>
      </c>
    </row>
    <row r="2142" spans="1:15">
      <c r="A2142" s="110" t="s">
        <v>36</v>
      </c>
      <c r="B2142" s="110" t="s">
        <v>117</v>
      </c>
      <c r="C2142" s="110" t="s">
        <v>118</v>
      </c>
      <c r="D2142" s="110" t="s">
        <v>9</v>
      </c>
      <c r="E2142" s="110" t="s">
        <v>112</v>
      </c>
      <c r="F2142">
        <v>2777.2415999999998</v>
      </c>
      <c r="G2142">
        <v>300079173.39520001</v>
      </c>
      <c r="H2142">
        <v>86221821.332000002</v>
      </c>
      <c r="I2142">
        <v>70554267.340800002</v>
      </c>
      <c r="J2142">
        <v>11290854.346100001</v>
      </c>
      <c r="K2142">
        <v>12824926.0285</v>
      </c>
      <c r="L2142">
        <v>27336792.171399999</v>
      </c>
      <c r="M2142">
        <v>5667805.8913000003</v>
      </c>
      <c r="N2142">
        <v>11044730.043299999</v>
      </c>
      <c r="O2142">
        <v>8302016.4165000003</v>
      </c>
    </row>
    <row r="2143" spans="1:15">
      <c r="A2143" s="110" t="s">
        <v>36</v>
      </c>
      <c r="B2143" s="110" t="s">
        <v>117</v>
      </c>
      <c r="C2143" s="110" t="s">
        <v>118</v>
      </c>
      <c r="D2143" s="110" t="s">
        <v>9</v>
      </c>
      <c r="E2143" s="110" t="s">
        <v>112</v>
      </c>
      <c r="F2143">
        <v>780.29560000000004</v>
      </c>
      <c r="G2143">
        <v>81809264.610599995</v>
      </c>
      <c r="H2143">
        <v>24224937.838399999</v>
      </c>
      <c r="I2143">
        <v>19822972.838399999</v>
      </c>
      <c r="J2143">
        <v>3172285.0762</v>
      </c>
      <c r="K2143">
        <v>3603299.5293999999</v>
      </c>
      <c r="L2143">
        <v>7680562.8468000004</v>
      </c>
      <c r="M2143">
        <v>1592430.4168</v>
      </c>
      <c r="N2143">
        <v>3103134.5115999999</v>
      </c>
      <c r="O2143">
        <v>2332539.9133000001</v>
      </c>
    </row>
    <row r="2144" spans="1:15">
      <c r="A2144" s="110" t="s">
        <v>36</v>
      </c>
      <c r="B2144" s="110" t="s">
        <v>117</v>
      </c>
      <c r="C2144" s="110" t="s">
        <v>118</v>
      </c>
      <c r="D2144" s="110" t="s">
        <v>9</v>
      </c>
      <c r="E2144" s="110" t="s">
        <v>112</v>
      </c>
      <c r="F2144">
        <v>3645.1296000000002</v>
      </c>
      <c r="G2144">
        <v>380670146.30110002</v>
      </c>
      <c r="H2144">
        <v>113166140.2994</v>
      </c>
      <c r="I2144">
        <v>92602475.884800002</v>
      </c>
      <c r="J2144">
        <v>14819245.086300001</v>
      </c>
      <c r="K2144">
        <v>16832715.4124</v>
      </c>
      <c r="L2144">
        <v>35879539.725000001</v>
      </c>
      <c r="M2144">
        <v>7438995.2323000003</v>
      </c>
      <c r="N2144">
        <v>14496208.1818</v>
      </c>
      <c r="O2144">
        <v>10896396.546599999</v>
      </c>
    </row>
    <row r="2145" spans="1:15">
      <c r="A2145" s="110" t="s">
        <v>36</v>
      </c>
      <c r="B2145" s="110" t="s">
        <v>117</v>
      </c>
      <c r="C2145" s="110" t="s">
        <v>118</v>
      </c>
      <c r="D2145" s="110" t="s">
        <v>9</v>
      </c>
      <c r="E2145" s="110" t="s">
        <v>113</v>
      </c>
      <c r="F2145">
        <v>114.9148</v>
      </c>
      <c r="G2145">
        <v>11972441.0449</v>
      </c>
      <c r="H2145">
        <v>3567627.5049999999</v>
      </c>
      <c r="I2145">
        <v>2919346.1568</v>
      </c>
      <c r="J2145">
        <v>467185.38439999998</v>
      </c>
      <c r="K2145">
        <v>530661.00179999997</v>
      </c>
      <c r="L2145">
        <v>1131123.0556999999</v>
      </c>
      <c r="M2145">
        <v>234518.58869999999</v>
      </c>
      <c r="N2145">
        <v>457001.272</v>
      </c>
      <c r="O2145">
        <v>343515.14689999999</v>
      </c>
    </row>
    <row r="2146" spans="1:15">
      <c r="A2146" s="110" t="s">
        <v>36</v>
      </c>
      <c r="B2146" s="110" t="s">
        <v>117</v>
      </c>
      <c r="C2146" s="110" t="s">
        <v>118</v>
      </c>
      <c r="D2146" s="110" t="s">
        <v>9</v>
      </c>
      <c r="E2146" s="110" t="s">
        <v>114</v>
      </c>
      <c r="F2146">
        <v>1446.48</v>
      </c>
      <c r="G2146">
        <v>157346981.2613</v>
      </c>
      <c r="H2146">
        <v>44907199.0744</v>
      </c>
      <c r="I2146">
        <v>36747014.764799997</v>
      </c>
      <c r="J2146">
        <v>5880652.4765999997</v>
      </c>
      <c r="K2146">
        <v>6679648.9731999999</v>
      </c>
      <c r="L2146">
        <v>14237912.589299999</v>
      </c>
      <c r="M2146">
        <v>2951982.2349999999</v>
      </c>
      <c r="N2146">
        <v>5752463.5641999999</v>
      </c>
      <c r="O2146">
        <v>4323966.8836000003</v>
      </c>
    </row>
    <row r="2147" spans="1:15">
      <c r="A2147" s="110" t="s">
        <v>36</v>
      </c>
      <c r="B2147" s="110" t="s">
        <v>117</v>
      </c>
      <c r="C2147" s="110" t="s">
        <v>118</v>
      </c>
      <c r="D2147" s="110" t="s">
        <v>9</v>
      </c>
      <c r="E2147" s="110" t="s">
        <v>114</v>
      </c>
      <c r="F2147">
        <v>1215.0432000000001</v>
      </c>
      <c r="G2147">
        <v>124945840.1822</v>
      </c>
      <c r="H2147">
        <v>37722046.236199997</v>
      </c>
      <c r="I2147">
        <v>30867491.961599998</v>
      </c>
      <c r="J2147">
        <v>4939748.7763999999</v>
      </c>
      <c r="K2147">
        <v>5610905.1375000002</v>
      </c>
      <c r="L2147">
        <v>11959846.574999999</v>
      </c>
      <c r="M2147">
        <v>2479665.0773999998</v>
      </c>
      <c r="N2147">
        <v>4832069.3938999996</v>
      </c>
      <c r="O2147">
        <v>3632132.1822000002</v>
      </c>
    </row>
    <row r="2148" spans="1:15" hidden="1">
      <c r="A2148" s="110" t="s">
        <v>36</v>
      </c>
      <c r="B2148" s="110" t="s">
        <v>117</v>
      </c>
      <c r="C2148" s="110" t="s">
        <v>118</v>
      </c>
      <c r="D2148" s="110" t="s">
        <v>12</v>
      </c>
      <c r="E2148" s="110" t="s">
        <v>114</v>
      </c>
      <c r="F2148">
        <v>1350.048</v>
      </c>
      <c r="G2148">
        <v>76387102.942000002</v>
      </c>
      <c r="H2148">
        <v>26823971.765799999</v>
      </c>
      <c r="I2148">
        <v>4451486.1119999997</v>
      </c>
      <c r="J2148">
        <v>5488609.4753999999</v>
      </c>
      <c r="K2148">
        <v>4675082.1040000003</v>
      </c>
      <c r="L2148">
        <v>23729757.154199999</v>
      </c>
      <c r="M2148">
        <v>2755183.4194</v>
      </c>
      <c r="N2148">
        <v>0</v>
      </c>
      <c r="O2148">
        <v>15914733.1741</v>
      </c>
    </row>
    <row r="2149" spans="1:15" hidden="1">
      <c r="A2149" s="110" t="s">
        <v>36</v>
      </c>
      <c r="B2149" s="110" t="s">
        <v>117</v>
      </c>
      <c r="C2149" s="110" t="s">
        <v>118</v>
      </c>
      <c r="D2149" s="110" t="s">
        <v>12</v>
      </c>
      <c r="E2149" s="110" t="s">
        <v>114</v>
      </c>
      <c r="F2149">
        <v>916.10400000000004</v>
      </c>
      <c r="G2149">
        <v>46387409.1884</v>
      </c>
      <c r="H2149">
        <v>18201981.324000001</v>
      </c>
      <c r="I2149">
        <v>3020650.9248000002</v>
      </c>
      <c r="J2149">
        <v>3724413.4838</v>
      </c>
      <c r="K2149">
        <v>3172377.142</v>
      </c>
      <c r="L2149">
        <v>16102335.2118</v>
      </c>
      <c r="M2149">
        <v>1869588.7489</v>
      </c>
      <c r="N2149">
        <v>0</v>
      </c>
      <c r="O2149">
        <v>10799283.225299999</v>
      </c>
    </row>
    <row r="2150" spans="1:15" hidden="1">
      <c r="A2150" s="110" t="s">
        <v>36</v>
      </c>
      <c r="B2150" s="110" t="s">
        <v>117</v>
      </c>
      <c r="C2150" s="110" t="s">
        <v>118</v>
      </c>
      <c r="D2150" s="110" t="s">
        <v>7</v>
      </c>
      <c r="E2150" s="110" t="s">
        <v>113</v>
      </c>
      <c r="F2150">
        <v>5122.1463999999996</v>
      </c>
      <c r="G2150">
        <v>584339212.19519997</v>
      </c>
      <c r="H2150">
        <v>116595248.8944</v>
      </c>
      <c r="I2150">
        <v>196281849.21599999</v>
      </c>
      <c r="J2150">
        <v>20824044.3891</v>
      </c>
      <c r="K2150">
        <v>16963927.037999999</v>
      </c>
      <c r="L2150">
        <v>50418030.468900003</v>
      </c>
      <c r="M2150">
        <v>10453297.0923</v>
      </c>
      <c r="N2150">
        <v>0</v>
      </c>
      <c r="O2150">
        <v>11627702.223099999</v>
      </c>
    </row>
    <row r="2151" spans="1:15">
      <c r="A2151" s="110" t="s">
        <v>36</v>
      </c>
      <c r="B2151" s="110" t="s">
        <v>117</v>
      </c>
      <c r="C2151" s="110" t="s">
        <v>118</v>
      </c>
      <c r="D2151" s="110" t="s">
        <v>9</v>
      </c>
      <c r="E2151" s="110" t="s">
        <v>112</v>
      </c>
      <c r="F2151">
        <v>48071.351999999999</v>
      </c>
      <c r="G2151">
        <v>6362225297.6658001</v>
      </c>
      <c r="H2151">
        <v>1655224262.9424</v>
      </c>
      <c r="I2151">
        <v>1265211867.7056</v>
      </c>
      <c r="J2151">
        <v>195433699.6345</v>
      </c>
      <c r="K2151">
        <v>222515944.87130001</v>
      </c>
      <c r="L2151">
        <v>473173295.05040002</v>
      </c>
      <c r="M2151">
        <v>98104209.611100003</v>
      </c>
      <c r="N2151">
        <v>94376315.570199996</v>
      </c>
      <c r="O2151">
        <v>253834441.5043</v>
      </c>
    </row>
    <row r="2152" spans="1:15">
      <c r="A2152" s="110" t="s">
        <v>36</v>
      </c>
      <c r="B2152" s="110" t="s">
        <v>117</v>
      </c>
      <c r="C2152" s="110" t="s">
        <v>118</v>
      </c>
      <c r="D2152" s="110" t="s">
        <v>9</v>
      </c>
      <c r="E2152" s="110" t="s">
        <v>112</v>
      </c>
      <c r="F2152">
        <v>88203.135999999999</v>
      </c>
      <c r="G2152">
        <v>11386625666.061501</v>
      </c>
      <c r="H2152">
        <v>3037068122.1188002</v>
      </c>
      <c r="I2152">
        <v>2321458621.3439999</v>
      </c>
      <c r="J2152">
        <v>358589147.41890001</v>
      </c>
      <c r="K2152">
        <v>408280677.18279999</v>
      </c>
      <c r="L2152">
        <v>868196269.88849998</v>
      </c>
      <c r="M2152">
        <v>180005316.73199999</v>
      </c>
      <c r="N2152">
        <v>173165235.65669999</v>
      </c>
      <c r="O2152">
        <v>465745040.11220002</v>
      </c>
    </row>
    <row r="2153" spans="1:15">
      <c r="A2153" s="110" t="s">
        <v>36</v>
      </c>
      <c r="B2153" s="110" t="s">
        <v>117</v>
      </c>
      <c r="C2153" s="110" t="s">
        <v>118</v>
      </c>
      <c r="D2153" s="110" t="s">
        <v>9</v>
      </c>
      <c r="E2153" s="110" t="s">
        <v>112</v>
      </c>
      <c r="F2153">
        <v>19126.4836</v>
      </c>
      <c r="G2153">
        <v>2463237166.3930998</v>
      </c>
      <c r="H2153">
        <v>658575605.38759995</v>
      </c>
      <c r="I2153">
        <v>503398657.57440001</v>
      </c>
      <c r="J2153">
        <v>77758567.366699994</v>
      </c>
      <c r="K2153">
        <v>88533968.6373</v>
      </c>
      <c r="L2153">
        <v>188264754.1875</v>
      </c>
      <c r="M2153">
        <v>39033405.097800002</v>
      </c>
      <c r="N2153">
        <v>37550161.933899999</v>
      </c>
      <c r="O2153">
        <v>100994877.0017</v>
      </c>
    </row>
    <row r="2154" spans="1:15">
      <c r="A2154" s="110" t="s">
        <v>36</v>
      </c>
      <c r="B2154" s="110" t="s">
        <v>117</v>
      </c>
      <c r="C2154" s="110" t="s">
        <v>118</v>
      </c>
      <c r="D2154" s="110" t="s">
        <v>9</v>
      </c>
      <c r="E2154" s="110" t="s">
        <v>113</v>
      </c>
      <c r="F2154">
        <v>65410.629200000003</v>
      </c>
      <c r="G2154">
        <v>8407624695.7875004</v>
      </c>
      <c r="H2154">
        <v>2252261606.9085999</v>
      </c>
      <c r="I2154">
        <v>1721572224.4992001</v>
      </c>
      <c r="J2154">
        <v>265926391.9427</v>
      </c>
      <c r="K2154">
        <v>302777170.9242</v>
      </c>
      <c r="L2154">
        <v>643846317.23860002</v>
      </c>
      <c r="M2154">
        <v>133490276.6585</v>
      </c>
      <c r="N2154">
        <v>128417735.8486</v>
      </c>
      <c r="O2154">
        <v>345392210.55040002</v>
      </c>
    </row>
    <row r="2155" spans="1:15">
      <c r="A2155" s="110" t="s">
        <v>36</v>
      </c>
      <c r="B2155" s="110" t="s">
        <v>117</v>
      </c>
      <c r="C2155" s="110" t="s">
        <v>118</v>
      </c>
      <c r="D2155" s="110" t="s">
        <v>9</v>
      </c>
      <c r="E2155" s="110" t="s">
        <v>114</v>
      </c>
      <c r="F2155">
        <v>3679.6844000000001</v>
      </c>
      <c r="G2155">
        <v>489686245.42070001</v>
      </c>
      <c r="H2155">
        <v>126701302.22400001</v>
      </c>
      <c r="I2155">
        <v>96847294.444800004</v>
      </c>
      <c r="J2155">
        <v>14959727.969699999</v>
      </c>
      <c r="K2155">
        <v>17032773.513300002</v>
      </c>
      <c r="L2155">
        <v>36219667.636799999</v>
      </c>
      <c r="M2155">
        <v>7509514.8079000004</v>
      </c>
      <c r="N2155">
        <v>7224158.2915000003</v>
      </c>
      <c r="O2155">
        <v>19430088.727000002</v>
      </c>
    </row>
    <row r="2156" spans="1:15">
      <c r="A2156" s="110" t="s">
        <v>36</v>
      </c>
      <c r="B2156" s="110" t="s">
        <v>117</v>
      </c>
      <c r="C2156" s="110" t="s">
        <v>118</v>
      </c>
      <c r="D2156" s="110" t="s">
        <v>9</v>
      </c>
      <c r="E2156" s="110" t="s">
        <v>114</v>
      </c>
      <c r="F2156">
        <v>3971.3912</v>
      </c>
      <c r="G2156">
        <v>506152479.84009999</v>
      </c>
      <c r="H2156">
        <v>136745541.04260001</v>
      </c>
      <c r="I2156">
        <v>104524859.1936</v>
      </c>
      <c r="J2156">
        <v>16145658.8564</v>
      </c>
      <c r="K2156">
        <v>18383045.796599999</v>
      </c>
      <c r="L2156">
        <v>39090980.009000003</v>
      </c>
      <c r="M2156">
        <v>8104831.2253</v>
      </c>
      <c r="N2156">
        <v>7796853.0850999998</v>
      </c>
      <c r="O2156">
        <v>20970408.0561</v>
      </c>
    </row>
    <row r="2157" spans="1:15">
      <c r="A2157" s="110" t="s">
        <v>36</v>
      </c>
      <c r="B2157" s="110" t="s">
        <v>117</v>
      </c>
      <c r="C2157" s="110" t="s">
        <v>118</v>
      </c>
      <c r="D2157" s="110" t="s">
        <v>9</v>
      </c>
      <c r="E2157" s="110" t="s">
        <v>112</v>
      </c>
      <c r="F2157">
        <v>39517.833599999998</v>
      </c>
      <c r="G2157">
        <v>4980990429.8736</v>
      </c>
      <c r="H2157">
        <v>1136922169.8446</v>
      </c>
      <c r="I2157">
        <v>995340292.99199998</v>
      </c>
      <c r="J2157">
        <v>160659437.94190001</v>
      </c>
      <c r="K2157">
        <v>132779395.9381</v>
      </c>
      <c r="L2157">
        <v>388979771.93910003</v>
      </c>
      <c r="M2157">
        <v>80648154.661200002</v>
      </c>
      <c r="N2157">
        <v>65070404.494099997</v>
      </c>
      <c r="O2157">
        <v>146944133.75209999</v>
      </c>
    </row>
    <row r="2158" spans="1:15">
      <c r="A2158" s="110" t="s">
        <v>36</v>
      </c>
      <c r="B2158" s="110" t="s">
        <v>117</v>
      </c>
      <c r="C2158" s="110" t="s">
        <v>118</v>
      </c>
      <c r="D2158" s="110" t="s">
        <v>9</v>
      </c>
      <c r="E2158" s="110" t="s">
        <v>112</v>
      </c>
      <c r="F2158">
        <v>46100.924800000001</v>
      </c>
      <c r="G2158">
        <v>5663166466.3136997</v>
      </c>
      <c r="H2158">
        <v>1326316721.1036</v>
      </c>
      <c r="I2158">
        <v>1161149379.8784001</v>
      </c>
      <c r="J2158">
        <v>187422943.61939999</v>
      </c>
      <c r="K2158">
        <v>154898494.91980001</v>
      </c>
      <c r="L2158">
        <v>453778094.1232</v>
      </c>
      <c r="M2158">
        <v>94082953.810900003</v>
      </c>
      <c r="N2158">
        <v>75910179.051100001</v>
      </c>
      <c r="O2158">
        <v>171422870.20280001</v>
      </c>
    </row>
    <row r="2159" spans="1:15">
      <c r="A2159" s="110" t="s">
        <v>36</v>
      </c>
      <c r="B2159" s="110" t="s">
        <v>117</v>
      </c>
      <c r="C2159" s="110" t="s">
        <v>118</v>
      </c>
      <c r="D2159" s="110" t="s">
        <v>9</v>
      </c>
      <c r="E2159" s="110" t="s">
        <v>112</v>
      </c>
      <c r="F2159">
        <v>33082.604800000001</v>
      </c>
      <c r="G2159">
        <v>4062067540.1848001</v>
      </c>
      <c r="H2159">
        <v>951781599.93219995</v>
      </c>
      <c r="I2159">
        <v>833255431.98720002</v>
      </c>
      <c r="J2159">
        <v>134497066.35789999</v>
      </c>
      <c r="K2159">
        <v>111157112.65620001</v>
      </c>
      <c r="L2159">
        <v>325636880.8197</v>
      </c>
      <c r="M2159">
        <v>67515113.695600003</v>
      </c>
      <c r="N2159">
        <v>54474101.435900003</v>
      </c>
      <c r="O2159">
        <v>123015212.671</v>
      </c>
    </row>
    <row r="2160" spans="1:15">
      <c r="A2160" s="110" t="s">
        <v>36</v>
      </c>
      <c r="B2160" s="110" t="s">
        <v>117</v>
      </c>
      <c r="C2160" s="110" t="s">
        <v>118</v>
      </c>
      <c r="D2160" s="110" t="s">
        <v>9</v>
      </c>
      <c r="E2160" s="110" t="s">
        <v>113</v>
      </c>
      <c r="F2160">
        <v>24596.588800000001</v>
      </c>
      <c r="G2160">
        <v>3012713327.3196998</v>
      </c>
      <c r="H2160">
        <v>707640186.06939995</v>
      </c>
      <c r="I2160">
        <v>619517156.69760001</v>
      </c>
      <c r="J2160">
        <v>99997236.257699996</v>
      </c>
      <c r="K2160">
        <v>82644211.625100002</v>
      </c>
      <c r="L2160">
        <v>242107793.6293</v>
      </c>
      <c r="M2160">
        <v>50196817.916699998</v>
      </c>
      <c r="N2160">
        <v>40500954.545999996</v>
      </c>
      <c r="O2160">
        <v>91460591.465000004</v>
      </c>
    </row>
    <row r="2161" spans="1:15">
      <c r="A2161" s="110" t="s">
        <v>36</v>
      </c>
      <c r="B2161" s="110" t="s">
        <v>117</v>
      </c>
      <c r="C2161" s="110" t="s">
        <v>118</v>
      </c>
      <c r="D2161" s="110" t="s">
        <v>9</v>
      </c>
      <c r="E2161" s="110" t="s">
        <v>114</v>
      </c>
      <c r="F2161">
        <v>4570.8768</v>
      </c>
      <c r="G2161">
        <v>579459318.88240004</v>
      </c>
      <c r="H2161">
        <v>131503442.23</v>
      </c>
      <c r="I2161">
        <v>115127208.86399999</v>
      </c>
      <c r="J2161">
        <v>18582862.373100001</v>
      </c>
      <c r="K2161">
        <v>15358085.3281</v>
      </c>
      <c r="L2161">
        <v>44991803.782099999</v>
      </c>
      <c r="M2161">
        <v>9328263.8627000004</v>
      </c>
      <c r="N2161">
        <v>7526445.0292999996</v>
      </c>
      <c r="O2161">
        <v>16996466.4223</v>
      </c>
    </row>
    <row r="2162" spans="1:15">
      <c r="A2162" s="110" t="s">
        <v>36</v>
      </c>
      <c r="B2162" s="110" t="s">
        <v>117</v>
      </c>
      <c r="C2162" s="110" t="s">
        <v>118</v>
      </c>
      <c r="D2162" s="110" t="s">
        <v>9</v>
      </c>
      <c r="E2162" s="110" t="s">
        <v>114</v>
      </c>
      <c r="F2162">
        <v>4217.2928000000002</v>
      </c>
      <c r="G2162">
        <v>513736091.83789998</v>
      </c>
      <c r="H2162">
        <v>121330883.9156</v>
      </c>
      <c r="I2162">
        <v>106221446.016</v>
      </c>
      <c r="J2162">
        <v>17145370.125500001</v>
      </c>
      <c r="K2162">
        <v>14170047.7852</v>
      </c>
      <c r="L2162">
        <v>41511425.1492</v>
      </c>
      <c r="M2162">
        <v>8606668.2052999996</v>
      </c>
      <c r="N2162">
        <v>6944230.5756000001</v>
      </c>
      <c r="O2162">
        <v>15681690.538699999</v>
      </c>
    </row>
    <row r="2163" spans="1:15" hidden="1">
      <c r="A2163" s="110" t="s">
        <v>36</v>
      </c>
      <c r="B2163" s="110" t="s">
        <v>117</v>
      </c>
      <c r="C2163" s="110" t="s">
        <v>118</v>
      </c>
      <c r="D2163" s="110" t="s">
        <v>14</v>
      </c>
      <c r="E2163" s="110" t="s">
        <v>112</v>
      </c>
      <c r="F2163">
        <v>139392.45600000001</v>
      </c>
      <c r="G2163">
        <v>9415326814.9312992</v>
      </c>
      <c r="H2163">
        <v>8641013.2281999998</v>
      </c>
      <c r="I2163">
        <v>2343859151.4815998</v>
      </c>
      <c r="J2163">
        <v>668713281.10479999</v>
      </c>
      <c r="K2163">
        <v>406979031.80360001</v>
      </c>
      <c r="L2163">
        <v>1372060176.5202</v>
      </c>
      <c r="M2163">
        <v>284472688.04970002</v>
      </c>
      <c r="N2163">
        <v>164960978.23890001</v>
      </c>
      <c r="O2163">
        <v>575958197.9095</v>
      </c>
    </row>
    <row r="2164" spans="1:15" hidden="1">
      <c r="A2164" s="110" t="s">
        <v>36</v>
      </c>
      <c r="B2164" s="110" t="s">
        <v>117</v>
      </c>
      <c r="C2164" s="110" t="s">
        <v>118</v>
      </c>
      <c r="D2164" s="110" t="s">
        <v>14</v>
      </c>
      <c r="E2164" s="110" t="s">
        <v>112</v>
      </c>
      <c r="F2164">
        <v>150769.02119999999</v>
      </c>
      <c r="G2164">
        <v>9701414051.8236008</v>
      </c>
      <c r="H2164">
        <v>9346253.0473999996</v>
      </c>
      <c r="I2164">
        <v>2535154054.0608001</v>
      </c>
      <c r="J2164">
        <v>723290555.64129996</v>
      </c>
      <c r="K2164">
        <v>440194771.18580002</v>
      </c>
      <c r="L2164">
        <v>1484041359.0349</v>
      </c>
      <c r="M2164">
        <v>307690028.3283</v>
      </c>
      <c r="N2164">
        <v>178424327.5352</v>
      </c>
      <c r="O2164">
        <v>622965232.42929995</v>
      </c>
    </row>
    <row r="2165" spans="1:15" hidden="1">
      <c r="A2165" s="110" t="s">
        <v>36</v>
      </c>
      <c r="B2165" s="110" t="s">
        <v>117</v>
      </c>
      <c r="C2165" s="110" t="s">
        <v>118</v>
      </c>
      <c r="D2165" s="110" t="s">
        <v>14</v>
      </c>
      <c r="E2165" s="110" t="s">
        <v>112</v>
      </c>
      <c r="F2165">
        <v>85401.786399999997</v>
      </c>
      <c r="G2165">
        <v>5460920002.5063</v>
      </c>
      <c r="H2165">
        <v>5294102.8600000003</v>
      </c>
      <c r="I2165">
        <v>1436015723.6352</v>
      </c>
      <c r="J2165">
        <v>409701574.41350001</v>
      </c>
      <c r="K2165">
        <v>249344457.6611</v>
      </c>
      <c r="L2165">
        <v>840622179.17390001</v>
      </c>
      <c r="M2165">
        <v>174288311.13679999</v>
      </c>
      <c r="N2165">
        <v>101066891.51019999</v>
      </c>
      <c r="O2165">
        <v>352873178.39639997</v>
      </c>
    </row>
    <row r="2166" spans="1:15" hidden="1">
      <c r="A2166" s="110" t="s">
        <v>36</v>
      </c>
      <c r="B2166" s="110" t="s">
        <v>117</v>
      </c>
      <c r="C2166" s="110" t="s">
        <v>118</v>
      </c>
      <c r="D2166" s="110" t="s">
        <v>14</v>
      </c>
      <c r="E2166" s="110" t="s">
        <v>113</v>
      </c>
      <c r="F2166">
        <v>52414.006399999998</v>
      </c>
      <c r="G2166">
        <v>3337746623.3615999</v>
      </c>
      <c r="H2166">
        <v>3249172.4116000002</v>
      </c>
      <c r="I2166">
        <v>881332118.05439997</v>
      </c>
      <c r="J2166">
        <v>251447913.30689999</v>
      </c>
      <c r="K2166">
        <v>153031248.53200001</v>
      </c>
      <c r="L2166">
        <v>515918672.62400001</v>
      </c>
      <c r="M2166">
        <v>106966716.2767</v>
      </c>
      <c r="N2166">
        <v>62028218.866899997</v>
      </c>
      <c r="O2166">
        <v>216570376.45829999</v>
      </c>
    </row>
    <row r="2167" spans="1:15" hidden="1">
      <c r="A2167" s="110" t="s">
        <v>36</v>
      </c>
      <c r="B2167" s="110" t="s">
        <v>117</v>
      </c>
      <c r="C2167" s="110" t="s">
        <v>118</v>
      </c>
      <c r="D2167" s="110" t="s">
        <v>14</v>
      </c>
      <c r="E2167" s="110" t="s">
        <v>114</v>
      </c>
      <c r="F2167">
        <v>4864.1908000000003</v>
      </c>
      <c r="G2167">
        <v>332094513.6681</v>
      </c>
      <c r="H2167">
        <v>301533.75380000001</v>
      </c>
      <c r="I2167">
        <v>81790495.641599998</v>
      </c>
      <c r="J2167">
        <v>23335185.8728</v>
      </c>
      <c r="K2167">
        <v>14201799.1439</v>
      </c>
      <c r="L2167">
        <v>47878936.0572</v>
      </c>
      <c r="M2167">
        <v>9926860.2603999991</v>
      </c>
      <c r="N2167">
        <v>5756421.0843000002</v>
      </c>
      <c r="O2167">
        <v>20098437.518399999</v>
      </c>
    </row>
    <row r="2168" spans="1:15" hidden="1">
      <c r="A2168" s="110" t="s">
        <v>36</v>
      </c>
      <c r="B2168" s="110" t="s">
        <v>117</v>
      </c>
      <c r="C2168" s="110" t="s">
        <v>118</v>
      </c>
      <c r="D2168" s="110" t="s">
        <v>14</v>
      </c>
      <c r="E2168" s="110" t="s">
        <v>114</v>
      </c>
      <c r="F2168">
        <v>34111.212800000001</v>
      </c>
      <c r="G2168">
        <v>2126245209.2702999</v>
      </c>
      <c r="H2168">
        <v>2114572.4907999998</v>
      </c>
      <c r="I2168">
        <v>573573925.90079999</v>
      </c>
      <c r="J2168">
        <v>163643152.9869</v>
      </c>
      <c r="K2168">
        <v>99593254.594699994</v>
      </c>
      <c r="L2168">
        <v>335761618.66100001</v>
      </c>
      <c r="M2168">
        <v>69614301.062700003</v>
      </c>
      <c r="N2168">
        <v>40368174.820100002</v>
      </c>
      <c r="O2168">
        <v>140944734.14539999</v>
      </c>
    </row>
    <row r="2169" spans="1:15" hidden="1">
      <c r="A2169" s="110" t="s">
        <v>36</v>
      </c>
      <c r="B2169" s="110" t="s">
        <v>117</v>
      </c>
      <c r="C2169" s="110" t="s">
        <v>118</v>
      </c>
      <c r="D2169" s="110" t="s">
        <v>14</v>
      </c>
      <c r="E2169" s="110" t="s">
        <v>112</v>
      </c>
      <c r="F2169">
        <v>781942.98</v>
      </c>
      <c r="G2169">
        <v>57401713721.9683</v>
      </c>
      <c r="H2169">
        <v>68432565.113999993</v>
      </c>
      <c r="I2169">
        <v>14111085964.5312</v>
      </c>
      <c r="J2169">
        <v>3751247887.1848001</v>
      </c>
      <c r="K2169">
        <v>2970935449.1046</v>
      </c>
      <c r="L2169">
        <v>7696778247.2212</v>
      </c>
      <c r="M2169">
        <v>1431792396.5571001</v>
      </c>
      <c r="N2169">
        <v>697314766.38139999</v>
      </c>
      <c r="O2169">
        <v>3875652601.2055998</v>
      </c>
    </row>
    <row r="2170" spans="1:15" hidden="1">
      <c r="A2170" s="110" t="s">
        <v>36</v>
      </c>
      <c r="B2170" s="110" t="s">
        <v>117</v>
      </c>
      <c r="C2170" s="110" t="s">
        <v>118</v>
      </c>
      <c r="D2170" s="110" t="s">
        <v>14</v>
      </c>
      <c r="E2170" s="110" t="s">
        <v>112</v>
      </c>
      <c r="F2170">
        <v>635352.67879999999</v>
      </c>
      <c r="G2170">
        <v>44585382091.795799</v>
      </c>
      <c r="H2170">
        <v>55603560.104800001</v>
      </c>
      <c r="I2170">
        <v>11465690590.656</v>
      </c>
      <c r="J2170">
        <v>3048004081.3944998</v>
      </c>
      <c r="K2170">
        <v>2413976267.3367</v>
      </c>
      <c r="L2170">
        <v>6253868635.6665001</v>
      </c>
      <c r="M2170">
        <v>1132630316.9078</v>
      </c>
      <c r="N2170">
        <v>566589656.94309998</v>
      </c>
      <c r="O2170">
        <v>3149086730.4341998</v>
      </c>
    </row>
    <row r="2171" spans="1:15" hidden="1">
      <c r="A2171" s="110" t="s">
        <v>36</v>
      </c>
      <c r="B2171" s="110" t="s">
        <v>117</v>
      </c>
      <c r="C2171" s="110" t="s">
        <v>118</v>
      </c>
      <c r="D2171" s="110" t="s">
        <v>14</v>
      </c>
      <c r="E2171" s="110" t="s">
        <v>112</v>
      </c>
      <c r="F2171">
        <v>247983.72760000001</v>
      </c>
      <c r="G2171">
        <v>17305723506.3008</v>
      </c>
      <c r="H2171">
        <v>21702557.404399998</v>
      </c>
      <c r="I2171">
        <v>4475159682.2975998</v>
      </c>
      <c r="J2171">
        <v>1189662747.9612999</v>
      </c>
      <c r="K2171">
        <v>942196126.79170001</v>
      </c>
      <c r="L2171">
        <v>2440939824.3546</v>
      </c>
      <c r="M2171">
        <v>506086194.38459998</v>
      </c>
      <c r="N2171">
        <v>221144916.57409999</v>
      </c>
      <c r="O2171">
        <v>1229116193.2672</v>
      </c>
    </row>
    <row r="2172" spans="1:15" hidden="1">
      <c r="A2172" s="110" t="s">
        <v>36</v>
      </c>
      <c r="B2172" s="110" t="s">
        <v>117</v>
      </c>
      <c r="C2172" s="110" t="s">
        <v>118</v>
      </c>
      <c r="D2172" s="110" t="s">
        <v>14</v>
      </c>
      <c r="E2172" s="110" t="s">
        <v>113</v>
      </c>
      <c r="F2172">
        <v>466163.53840000002</v>
      </c>
      <c r="G2172">
        <v>31966983846.0098</v>
      </c>
      <c r="H2172">
        <v>40796793.791000001</v>
      </c>
      <c r="I2172">
        <v>8412472434.3360004</v>
      </c>
      <c r="J2172">
        <v>2236345914.1187</v>
      </c>
      <c r="K2172">
        <v>1771154440.5867</v>
      </c>
      <c r="L2172">
        <v>4588515369.7585001</v>
      </c>
      <c r="M2172">
        <v>787348434.80639994</v>
      </c>
      <c r="N2172">
        <v>415711538.03939998</v>
      </c>
      <c r="O2172">
        <v>2310511094.0278001</v>
      </c>
    </row>
    <row r="2173" spans="1:15" hidden="1">
      <c r="A2173" s="110" t="s">
        <v>36</v>
      </c>
      <c r="B2173" s="110" t="s">
        <v>117</v>
      </c>
      <c r="C2173" s="110" t="s">
        <v>118</v>
      </c>
      <c r="D2173" s="110" t="s">
        <v>14</v>
      </c>
      <c r="E2173" s="110" t="s">
        <v>114</v>
      </c>
      <c r="F2173">
        <v>4.0179999999999998</v>
      </c>
      <c r="G2173">
        <v>296360.31900000002</v>
      </c>
      <c r="H2173">
        <v>351.5668</v>
      </c>
      <c r="I2173">
        <v>72508.991999999998</v>
      </c>
      <c r="J2173">
        <v>19276.870699999999</v>
      </c>
      <c r="K2173">
        <v>15266.098599999999</v>
      </c>
      <c r="L2173">
        <v>39549.7572</v>
      </c>
      <c r="M2173">
        <v>8199.9506999999994</v>
      </c>
      <c r="N2173">
        <v>3583.1394</v>
      </c>
      <c r="O2173">
        <v>19914.9715</v>
      </c>
    </row>
    <row r="2174" spans="1:15" hidden="1">
      <c r="A2174" s="110" t="s">
        <v>36</v>
      </c>
      <c r="B2174" s="110" t="s">
        <v>117</v>
      </c>
      <c r="C2174" s="110" t="s">
        <v>118</v>
      </c>
      <c r="D2174" s="110" t="s">
        <v>14</v>
      </c>
      <c r="E2174" s="110" t="s">
        <v>114</v>
      </c>
      <c r="F2174">
        <v>368.04880000000003</v>
      </c>
      <c r="G2174">
        <v>24595535.6983</v>
      </c>
      <c r="H2174">
        <v>32210.518400000001</v>
      </c>
      <c r="I2174">
        <v>6641875.6223999998</v>
      </c>
      <c r="J2174">
        <v>1765655.2117999999</v>
      </c>
      <c r="K2174">
        <v>1398374.632</v>
      </c>
      <c r="L2174">
        <v>3622757.7588</v>
      </c>
      <c r="M2174">
        <v>751115.47979999997</v>
      </c>
      <c r="N2174">
        <v>328215.57270000002</v>
      </c>
      <c r="O2174">
        <v>1824211.3883</v>
      </c>
    </row>
    <row r="2175" spans="1:15" hidden="1">
      <c r="A2175" s="110" t="s">
        <v>36</v>
      </c>
      <c r="B2175" s="110" t="s">
        <v>117</v>
      </c>
      <c r="C2175" s="110" t="s">
        <v>118</v>
      </c>
      <c r="D2175" s="110" t="s">
        <v>14</v>
      </c>
      <c r="E2175" s="110" t="s">
        <v>114</v>
      </c>
      <c r="F2175">
        <v>54868.200799999999</v>
      </c>
      <c r="G2175">
        <v>4161354905.1329999</v>
      </c>
      <c r="H2175">
        <v>5602156.5076000001</v>
      </c>
      <c r="I2175">
        <v>1158113554.8864</v>
      </c>
      <c r="J2175">
        <v>263221523.43920001</v>
      </c>
      <c r="K2175">
        <v>290969551.2902</v>
      </c>
      <c r="L2175">
        <v>540075664.31710005</v>
      </c>
      <c r="M2175">
        <v>111975246.1355</v>
      </c>
      <c r="N2175">
        <v>0</v>
      </c>
      <c r="O2175">
        <v>290939538.54339999</v>
      </c>
    </row>
    <row r="2176" spans="1:15" hidden="1">
      <c r="A2176" s="110" t="s">
        <v>36</v>
      </c>
      <c r="B2176" s="110" t="s">
        <v>117</v>
      </c>
      <c r="C2176" s="110" t="s">
        <v>118</v>
      </c>
      <c r="D2176" s="110" t="s">
        <v>14</v>
      </c>
      <c r="E2176" s="110" t="s">
        <v>114</v>
      </c>
      <c r="F2176">
        <v>220834.10159999999</v>
      </c>
      <c r="G2176">
        <v>15450265087.962</v>
      </c>
      <c r="H2176">
        <v>22547617.408</v>
      </c>
      <c r="I2176">
        <v>4661187402.9119997</v>
      </c>
      <c r="J2176">
        <v>1059416707.0282</v>
      </c>
      <c r="K2176">
        <v>1171097256.9765999</v>
      </c>
      <c r="L2176">
        <v>2173702115.0053</v>
      </c>
      <c r="M2176">
        <v>450679127.82309997</v>
      </c>
      <c r="N2176">
        <v>0</v>
      </c>
      <c r="O2176">
        <v>1170976461.3634</v>
      </c>
    </row>
    <row r="2177" spans="1:15" hidden="1">
      <c r="A2177" s="110" t="s">
        <v>36</v>
      </c>
      <c r="B2177" s="110" t="s">
        <v>117</v>
      </c>
      <c r="C2177" s="110" t="s">
        <v>118</v>
      </c>
      <c r="D2177" s="110" t="s">
        <v>14</v>
      </c>
      <c r="E2177" s="110" t="s">
        <v>112</v>
      </c>
      <c r="F2177">
        <v>102327.2096</v>
      </c>
      <c r="G2177">
        <v>7832600369.3487997</v>
      </c>
      <c r="H2177">
        <v>7835864.8058000002</v>
      </c>
      <c r="I2177">
        <v>2187008987.0591998</v>
      </c>
      <c r="J2177">
        <v>671690220.84379995</v>
      </c>
      <c r="K2177">
        <v>731477315.06340003</v>
      </c>
      <c r="L2177">
        <v>1007221576.3714</v>
      </c>
      <c r="M2177">
        <v>208829783.26699999</v>
      </c>
      <c r="N2177">
        <v>114019364.2464</v>
      </c>
      <c r="O2177">
        <v>400959514.66839999</v>
      </c>
    </row>
    <row r="2178" spans="1:15" hidden="1">
      <c r="A2178" s="110" t="s">
        <v>36</v>
      </c>
      <c r="B2178" s="110" t="s">
        <v>117</v>
      </c>
      <c r="C2178" s="110" t="s">
        <v>118</v>
      </c>
      <c r="D2178" s="110" t="s">
        <v>14</v>
      </c>
      <c r="E2178" s="110" t="s">
        <v>112</v>
      </c>
      <c r="F2178">
        <v>72254.890400000004</v>
      </c>
      <c r="G2178">
        <v>5299227814.5630999</v>
      </c>
      <c r="H2178">
        <v>5533029.8843999999</v>
      </c>
      <c r="I2178">
        <v>1544282261.7216001</v>
      </c>
      <c r="J2178">
        <v>474291280.96670002</v>
      </c>
      <c r="K2178">
        <v>516507910.61919999</v>
      </c>
      <c r="L2178">
        <v>711215373.64030004</v>
      </c>
      <c r="M2178">
        <v>147458072.6006</v>
      </c>
      <c r="N2178">
        <v>80510909.066200003</v>
      </c>
      <c r="O2178">
        <v>283123969.6699</v>
      </c>
    </row>
    <row r="2179" spans="1:15" hidden="1">
      <c r="A2179" s="110" t="s">
        <v>36</v>
      </c>
      <c r="B2179" s="110" t="s">
        <v>117</v>
      </c>
      <c r="C2179" s="110" t="s">
        <v>118</v>
      </c>
      <c r="D2179" s="110" t="s">
        <v>14</v>
      </c>
      <c r="E2179" s="110" t="s">
        <v>112</v>
      </c>
      <c r="F2179">
        <v>43383.149599999997</v>
      </c>
      <c r="G2179">
        <v>3164508740.4721999</v>
      </c>
      <c r="H2179">
        <v>3322132.0674000001</v>
      </c>
      <c r="I2179">
        <v>927215140.64639997</v>
      </c>
      <c r="J2179">
        <v>284773105.94019997</v>
      </c>
      <c r="K2179">
        <v>310120738.29089999</v>
      </c>
      <c r="L2179">
        <v>427026638.35820001</v>
      </c>
      <c r="M2179">
        <v>88536507.189300001</v>
      </c>
      <c r="N2179">
        <v>48340213.279899999</v>
      </c>
      <c r="O2179">
        <v>169992777.83880001</v>
      </c>
    </row>
    <row r="2180" spans="1:15" hidden="1">
      <c r="A2180" s="110" t="s">
        <v>36</v>
      </c>
      <c r="B2180" s="110" t="s">
        <v>117</v>
      </c>
      <c r="C2180" s="110" t="s">
        <v>118</v>
      </c>
      <c r="D2180" s="110" t="s">
        <v>14</v>
      </c>
      <c r="E2180" s="110" t="s">
        <v>113</v>
      </c>
      <c r="F2180">
        <v>66771.123999999996</v>
      </c>
      <c r="G2180">
        <v>4853192561.9653997</v>
      </c>
      <c r="H2180">
        <v>5113102.4314000001</v>
      </c>
      <c r="I2180">
        <v>1427079355.2384</v>
      </c>
      <c r="J2180">
        <v>438295065.28670001</v>
      </c>
      <c r="K2180">
        <v>477307675.03780001</v>
      </c>
      <c r="L2180">
        <v>657237865.02400005</v>
      </c>
      <c r="M2180">
        <v>136266779.94960001</v>
      </c>
      <c r="N2180">
        <v>74400554.244100004</v>
      </c>
      <c r="O2180">
        <v>261636348.50940001</v>
      </c>
    </row>
    <row r="2181" spans="1:15" hidden="1">
      <c r="A2181" s="110" t="s">
        <v>36</v>
      </c>
      <c r="B2181" s="110" t="s">
        <v>117</v>
      </c>
      <c r="C2181" s="110" t="s">
        <v>118</v>
      </c>
      <c r="D2181" s="110" t="s">
        <v>14</v>
      </c>
      <c r="E2181" s="110" t="s">
        <v>114</v>
      </c>
      <c r="F2181">
        <v>10289.294400000001</v>
      </c>
      <c r="G2181">
        <v>795074639.03680003</v>
      </c>
      <c r="H2181">
        <v>787918.46759999997</v>
      </c>
      <c r="I2181">
        <v>219910025.62560001</v>
      </c>
      <c r="J2181">
        <v>67540379.085500002</v>
      </c>
      <c r="K2181">
        <v>73552141.908600003</v>
      </c>
      <c r="L2181">
        <v>101279018.2184</v>
      </c>
      <c r="M2181">
        <v>20998433.631900001</v>
      </c>
      <c r="N2181">
        <v>11464974.082800001</v>
      </c>
      <c r="O2181">
        <v>40317629.152900003</v>
      </c>
    </row>
    <row r="2182" spans="1:15" hidden="1">
      <c r="A2182" s="110" t="s">
        <v>36</v>
      </c>
      <c r="B2182" s="110" t="s">
        <v>117</v>
      </c>
      <c r="C2182" s="110" t="s">
        <v>118</v>
      </c>
      <c r="D2182" s="110" t="s">
        <v>14</v>
      </c>
      <c r="E2182" s="110" t="s">
        <v>114</v>
      </c>
      <c r="F2182">
        <v>36738.181199999999</v>
      </c>
      <c r="G2182">
        <v>2621006840.3544002</v>
      </c>
      <c r="H2182">
        <v>2813282.8714000001</v>
      </c>
      <c r="I2182">
        <v>785194209.67680001</v>
      </c>
      <c r="J2182">
        <v>241154596.31490001</v>
      </c>
      <c r="K2182">
        <v>262619749.42480001</v>
      </c>
      <c r="L2182">
        <v>361619249.91339999</v>
      </c>
      <c r="M2182">
        <v>74975428.799500003</v>
      </c>
      <c r="N2182">
        <v>40935974.706699997</v>
      </c>
      <c r="O2182">
        <v>143955096.2186</v>
      </c>
    </row>
    <row r="2183" spans="1:15" hidden="1">
      <c r="A2183" s="110" t="s">
        <v>36</v>
      </c>
      <c r="B2183" s="110" t="s">
        <v>117</v>
      </c>
      <c r="C2183" s="110" t="s">
        <v>118</v>
      </c>
      <c r="D2183" s="110" t="s">
        <v>7</v>
      </c>
      <c r="E2183" s="110" t="s">
        <v>112</v>
      </c>
      <c r="F2183">
        <v>42563.477599999998</v>
      </c>
      <c r="G2183">
        <v>7011951984.2349997</v>
      </c>
      <c r="H2183">
        <v>1855118647.7997999</v>
      </c>
      <c r="I2183">
        <v>1498069455.072</v>
      </c>
      <c r="J2183">
        <v>173041479.51159999</v>
      </c>
      <c r="K2183">
        <v>113757976.1039</v>
      </c>
      <c r="L2183">
        <v>418958487.89099997</v>
      </c>
      <c r="M2183">
        <v>86863717.256099999</v>
      </c>
      <c r="N2183">
        <v>8898894.3557999991</v>
      </c>
      <c r="O2183">
        <v>192433079.7078</v>
      </c>
    </row>
    <row r="2184" spans="1:15" hidden="1">
      <c r="A2184" s="110" t="s">
        <v>36</v>
      </c>
      <c r="B2184" s="110" t="s">
        <v>117</v>
      </c>
      <c r="C2184" s="110" t="s">
        <v>118</v>
      </c>
      <c r="D2184" s="110" t="s">
        <v>7</v>
      </c>
      <c r="E2184" s="110" t="s">
        <v>112</v>
      </c>
      <c r="F2184">
        <v>167934.72080000001</v>
      </c>
      <c r="G2184">
        <v>27244336683.1427</v>
      </c>
      <c r="H2184">
        <v>7319393288.4183998</v>
      </c>
      <c r="I2184">
        <v>5910651335.4048004</v>
      </c>
      <c r="J2184">
        <v>682737271.06359994</v>
      </c>
      <c r="K2184">
        <v>448833484.31529999</v>
      </c>
      <c r="L2184">
        <v>1653005831.7125001</v>
      </c>
      <c r="M2184">
        <v>342721857.50749999</v>
      </c>
      <c r="N2184">
        <v>35110696.384400003</v>
      </c>
      <c r="O2184">
        <v>759247066.63080001</v>
      </c>
    </row>
    <row r="2185" spans="1:15" hidden="1">
      <c r="A2185" s="110" t="s">
        <v>36</v>
      </c>
      <c r="B2185" s="110" t="s">
        <v>117</v>
      </c>
      <c r="C2185" s="110" t="s">
        <v>118</v>
      </c>
      <c r="D2185" s="110" t="s">
        <v>7</v>
      </c>
      <c r="E2185" s="110" t="s">
        <v>112</v>
      </c>
      <c r="F2185">
        <v>23234.486799999999</v>
      </c>
      <c r="G2185">
        <v>3587760003.5379</v>
      </c>
      <c r="H2185">
        <v>1012669363.3486</v>
      </c>
      <c r="I2185">
        <v>817763889.38880002</v>
      </c>
      <c r="J2185">
        <v>94459621.096399993</v>
      </c>
      <c r="K2185">
        <v>62098032.003399998</v>
      </c>
      <c r="L2185">
        <v>228700425.94100001</v>
      </c>
      <c r="M2185">
        <v>47417034.645300001</v>
      </c>
      <c r="N2185">
        <v>4857714.9966000002</v>
      </c>
      <c r="O2185">
        <v>105045078.60870001</v>
      </c>
    </row>
    <row r="2186" spans="1:15" hidden="1">
      <c r="A2186" s="110" t="s">
        <v>36</v>
      </c>
      <c r="B2186" s="110" t="s">
        <v>117</v>
      </c>
      <c r="C2186" s="110" t="s">
        <v>118</v>
      </c>
      <c r="D2186" s="110" t="s">
        <v>7</v>
      </c>
      <c r="E2186" s="110" t="s">
        <v>113</v>
      </c>
      <c r="F2186">
        <v>10758.596799999999</v>
      </c>
      <c r="G2186">
        <v>1587889332.1479001</v>
      </c>
      <c r="H2186">
        <v>468910781.18559998</v>
      </c>
      <c r="I2186">
        <v>378660912</v>
      </c>
      <c r="J2186">
        <v>43738989.7566</v>
      </c>
      <c r="K2186">
        <v>28754140.091400001</v>
      </c>
      <c r="L2186">
        <v>105898429.8585</v>
      </c>
      <c r="M2186">
        <v>21956187.8682</v>
      </c>
      <c r="N2186">
        <v>2249337.2661000001</v>
      </c>
      <c r="O2186">
        <v>48640525.452699997</v>
      </c>
    </row>
    <row r="2187" spans="1:15" hidden="1">
      <c r="A2187" s="110" t="s">
        <v>36</v>
      </c>
      <c r="B2187" s="110" t="s">
        <v>117</v>
      </c>
      <c r="C2187" s="110" t="s">
        <v>118</v>
      </c>
      <c r="D2187" s="110" t="s">
        <v>7</v>
      </c>
      <c r="E2187" s="110" t="s">
        <v>114</v>
      </c>
      <c r="F2187">
        <v>3038.4115999999999</v>
      </c>
      <c r="G2187">
        <v>502573054.42439997</v>
      </c>
      <c r="H2187">
        <v>132428419.25319999</v>
      </c>
      <c r="I2187">
        <v>106940313.12</v>
      </c>
      <c r="J2187">
        <v>12352638.4067</v>
      </c>
      <c r="K2187">
        <v>8120660.5680999998</v>
      </c>
      <c r="L2187">
        <v>29907526.388900001</v>
      </c>
      <c r="M2187">
        <v>6200802.6836999999</v>
      </c>
      <c r="N2187">
        <v>635251.28500000003</v>
      </c>
      <c r="O2187">
        <v>13736915.6511</v>
      </c>
    </row>
    <row r="2188" spans="1:15" hidden="1">
      <c r="A2188" s="110" t="s">
        <v>36</v>
      </c>
      <c r="B2188" s="110" t="s">
        <v>117</v>
      </c>
      <c r="C2188" s="110" t="s">
        <v>118</v>
      </c>
      <c r="D2188" s="110" t="s">
        <v>7</v>
      </c>
      <c r="E2188" s="110" t="s">
        <v>114</v>
      </c>
      <c r="F2188">
        <v>21283.346000000001</v>
      </c>
      <c r="G2188">
        <v>3342426934.3292999</v>
      </c>
      <c r="H2188">
        <v>927629374.38020003</v>
      </c>
      <c r="I2188">
        <v>749091294.54719996</v>
      </c>
      <c r="J2188">
        <v>86527272.687199995</v>
      </c>
      <c r="K2188">
        <v>56883283.561399996</v>
      </c>
      <c r="L2188">
        <v>209495063.8484</v>
      </c>
      <c r="M2188">
        <v>43435138.6083</v>
      </c>
      <c r="N2188">
        <v>4449783.2007999998</v>
      </c>
      <c r="O2188">
        <v>96223806.140900001</v>
      </c>
    </row>
    <row r="2189" spans="1:15" hidden="1">
      <c r="A2189" s="110" t="s">
        <v>36</v>
      </c>
      <c r="B2189" s="110" t="s">
        <v>117</v>
      </c>
      <c r="C2189" s="110" t="s">
        <v>118</v>
      </c>
      <c r="D2189" s="110" t="s">
        <v>7</v>
      </c>
      <c r="E2189" s="110" t="s">
        <v>112</v>
      </c>
      <c r="F2189">
        <v>23600.124800000001</v>
      </c>
      <c r="G2189">
        <v>3241988828.2199998</v>
      </c>
      <c r="H2189">
        <v>853553724.65620005</v>
      </c>
      <c r="I2189">
        <v>840859772.96640003</v>
      </c>
      <c r="J2189">
        <v>95946119.029899999</v>
      </c>
      <c r="K2189">
        <v>123601579.4708</v>
      </c>
      <c r="L2189">
        <v>316389305.9673</v>
      </c>
      <c r="M2189">
        <v>48163230.154799998</v>
      </c>
      <c r="N2189">
        <v>12977549.095000001</v>
      </c>
      <c r="O2189">
        <v>188151218.36070001</v>
      </c>
    </row>
    <row r="2190" spans="1:15" hidden="1">
      <c r="A2190" s="110" t="s">
        <v>36</v>
      </c>
      <c r="B2190" s="110" t="s">
        <v>117</v>
      </c>
      <c r="C2190" s="110" t="s">
        <v>118</v>
      </c>
      <c r="D2190" s="110" t="s">
        <v>7</v>
      </c>
      <c r="E2190" s="110" t="s">
        <v>112</v>
      </c>
      <c r="F2190">
        <v>9398.9056</v>
      </c>
      <c r="G2190">
        <v>1298423267.3246</v>
      </c>
      <c r="H2190">
        <v>339933409.25019997</v>
      </c>
      <c r="I2190">
        <v>334877959.52640003</v>
      </c>
      <c r="J2190">
        <v>38211176.478299998</v>
      </c>
      <c r="K2190">
        <v>49225145.515199997</v>
      </c>
      <c r="L2190">
        <v>126004131.1153</v>
      </c>
      <c r="M2190">
        <v>19181324.567200001</v>
      </c>
      <c r="N2190">
        <v>5168394.6545000002</v>
      </c>
      <c r="O2190">
        <v>74932465.606999993</v>
      </c>
    </row>
    <row r="2191" spans="1:15" hidden="1">
      <c r="A2191" s="110" t="s">
        <v>36</v>
      </c>
      <c r="B2191" s="110" t="s">
        <v>117</v>
      </c>
      <c r="C2191" s="110" t="s">
        <v>118</v>
      </c>
      <c r="D2191" s="110" t="s">
        <v>7</v>
      </c>
      <c r="E2191" s="110" t="s">
        <v>112</v>
      </c>
      <c r="F2191">
        <v>2663.1304</v>
      </c>
      <c r="G2191">
        <v>366871478.5474</v>
      </c>
      <c r="H2191">
        <v>96318340.997199997</v>
      </c>
      <c r="I2191">
        <v>94885906.137600005</v>
      </c>
      <c r="J2191">
        <v>10826935.4274</v>
      </c>
      <c r="K2191">
        <v>13947685.7248</v>
      </c>
      <c r="L2191">
        <v>35702606.918300003</v>
      </c>
      <c r="M2191">
        <v>5434927.2927000001</v>
      </c>
      <c r="N2191">
        <v>1464437.4047000001</v>
      </c>
      <c r="O2191">
        <v>21231719.478599999</v>
      </c>
    </row>
    <row r="2192" spans="1:15" hidden="1">
      <c r="A2192" s="110" t="s">
        <v>36</v>
      </c>
      <c r="B2192" s="110" t="s">
        <v>117</v>
      </c>
      <c r="C2192" s="110" t="s">
        <v>118</v>
      </c>
      <c r="D2192" s="110" t="s">
        <v>7</v>
      </c>
      <c r="E2192" s="110" t="s">
        <v>113</v>
      </c>
      <c r="F2192">
        <v>22385.081600000001</v>
      </c>
      <c r="G2192">
        <v>3077602366.5275998</v>
      </c>
      <c r="H2192">
        <v>809608845.04419994</v>
      </c>
      <c r="I2192">
        <v>797568437.12639999</v>
      </c>
      <c r="J2192">
        <v>91006371.496399999</v>
      </c>
      <c r="K2192">
        <v>117238000.46780001</v>
      </c>
      <c r="L2192">
        <v>300100126.22670001</v>
      </c>
      <c r="M2192">
        <v>45683565.077299997</v>
      </c>
      <c r="N2192">
        <v>12309405.0527</v>
      </c>
      <c r="O2192">
        <v>178464326.43200001</v>
      </c>
    </row>
    <row r="2193" spans="1:15" hidden="1">
      <c r="A2193" s="110" t="s">
        <v>36</v>
      </c>
      <c r="B2193" s="110" t="s">
        <v>117</v>
      </c>
      <c r="C2193" s="110" t="s">
        <v>118</v>
      </c>
      <c r="D2193" s="110" t="s">
        <v>7</v>
      </c>
      <c r="E2193" s="110" t="s">
        <v>114</v>
      </c>
      <c r="F2193">
        <v>3096.2707999999998</v>
      </c>
      <c r="G2193">
        <v>439910190.24599999</v>
      </c>
      <c r="H2193">
        <v>111983876.829</v>
      </c>
      <c r="I2193">
        <v>110318466.2016</v>
      </c>
      <c r="J2193">
        <v>12587864.953299999</v>
      </c>
      <c r="K2193">
        <v>16216183.795299999</v>
      </c>
      <c r="L2193">
        <v>41509397.844300002</v>
      </c>
      <c r="M2193">
        <v>6318881.9731000001</v>
      </c>
      <c r="N2193">
        <v>1702618.3827</v>
      </c>
      <c r="O2193">
        <v>24684917.064300001</v>
      </c>
    </row>
    <row r="2194" spans="1:15" hidden="1">
      <c r="A2194" s="110" t="s">
        <v>36</v>
      </c>
      <c r="B2194" s="110" t="s">
        <v>117</v>
      </c>
      <c r="C2194" s="110" t="s">
        <v>118</v>
      </c>
      <c r="D2194" s="110" t="s">
        <v>7</v>
      </c>
      <c r="E2194" s="110" t="s">
        <v>114</v>
      </c>
      <c r="F2194">
        <v>8510.9276000000009</v>
      </c>
      <c r="G2194">
        <v>1158803379.6348</v>
      </c>
      <c r="H2194">
        <v>307817607.08219999</v>
      </c>
      <c r="I2194">
        <v>303239779.87199998</v>
      </c>
      <c r="J2194">
        <v>34601107.937700003</v>
      </c>
      <c r="K2194">
        <v>44574514.034900002</v>
      </c>
      <c r="L2194">
        <v>114099671.0535</v>
      </c>
      <c r="M2194">
        <v>17369135.472899999</v>
      </c>
      <c r="N2194">
        <v>4680101.5548999999</v>
      </c>
      <c r="O2194">
        <v>67853090.222599998</v>
      </c>
    </row>
    <row r="2195" spans="1:15">
      <c r="A2195" s="110" t="s">
        <v>36</v>
      </c>
      <c r="B2195" s="110" t="s">
        <v>117</v>
      </c>
      <c r="C2195" s="110" t="s">
        <v>118</v>
      </c>
      <c r="D2195" s="110" t="s">
        <v>9</v>
      </c>
      <c r="E2195" s="110" t="s">
        <v>112</v>
      </c>
      <c r="F2195">
        <v>423379.07079999999</v>
      </c>
      <c r="G2195">
        <v>65943071114.343201</v>
      </c>
      <c r="H2195">
        <v>18422994764.798801</v>
      </c>
      <c r="I2195">
        <v>8985078926.8607998</v>
      </c>
      <c r="J2195">
        <v>1721244242.4252999</v>
      </c>
      <c r="K2195">
        <v>1447264322.7899001</v>
      </c>
      <c r="L2195">
        <v>4167381645.2220001</v>
      </c>
      <c r="M2195">
        <v>700033720.26440001</v>
      </c>
      <c r="N2195">
        <v>232411549.65630001</v>
      </c>
      <c r="O2195">
        <v>1260305989.2553999</v>
      </c>
    </row>
    <row r="2196" spans="1:15">
      <c r="A2196" s="110" t="s">
        <v>36</v>
      </c>
      <c r="B2196" s="110" t="s">
        <v>117</v>
      </c>
      <c r="C2196" s="110" t="s">
        <v>118</v>
      </c>
      <c r="D2196" s="110" t="s">
        <v>9</v>
      </c>
      <c r="E2196" s="110" t="s">
        <v>112</v>
      </c>
      <c r="F2196">
        <v>475322.97120000003</v>
      </c>
      <c r="G2196">
        <v>72504123889.405807</v>
      </c>
      <c r="H2196">
        <v>20683291201.0508</v>
      </c>
      <c r="I2196">
        <v>10087448120.524799</v>
      </c>
      <c r="J2196">
        <v>1932421754.7890999</v>
      </c>
      <c r="K2196">
        <v>1624827549.2701001</v>
      </c>
      <c r="L2196">
        <v>4678672996.2544003</v>
      </c>
      <c r="M2196">
        <v>806041042.31480002</v>
      </c>
      <c r="N2196">
        <v>260925860.39989999</v>
      </c>
      <c r="O2196">
        <v>1414931508.7825999</v>
      </c>
    </row>
    <row r="2197" spans="1:15">
      <c r="A2197" s="110" t="s">
        <v>36</v>
      </c>
      <c r="B2197" s="110" t="s">
        <v>117</v>
      </c>
      <c r="C2197" s="110" t="s">
        <v>118</v>
      </c>
      <c r="D2197" s="110" t="s">
        <v>9</v>
      </c>
      <c r="E2197" s="110" t="s">
        <v>112</v>
      </c>
      <c r="F2197">
        <v>380903.98920000001</v>
      </c>
      <c r="G2197">
        <v>58063130913.6343</v>
      </c>
      <c r="H2197">
        <v>16574726249.743401</v>
      </c>
      <c r="I2197">
        <v>8083659873.6384001</v>
      </c>
      <c r="J2197">
        <v>1548562135.0434</v>
      </c>
      <c r="K2197">
        <v>1302068977.8922</v>
      </c>
      <c r="L2197">
        <v>3749293251.9892001</v>
      </c>
      <c r="M2197">
        <v>695350401.92270005</v>
      </c>
      <c r="N2197">
        <v>209095093.5126</v>
      </c>
      <c r="O2197">
        <v>1133867052.0792</v>
      </c>
    </row>
    <row r="2198" spans="1:15">
      <c r="A2198" s="110" t="s">
        <v>36</v>
      </c>
      <c r="B2198" s="110" t="s">
        <v>117</v>
      </c>
      <c r="C2198" s="110" t="s">
        <v>118</v>
      </c>
      <c r="D2198" s="110" t="s">
        <v>9</v>
      </c>
      <c r="E2198" s="110" t="s">
        <v>113</v>
      </c>
      <c r="F2198">
        <v>59110.405200000001</v>
      </c>
      <c r="G2198">
        <v>9009415633.7826004</v>
      </c>
      <c r="H2198">
        <v>2572141043.7690001</v>
      </c>
      <c r="I2198">
        <v>1254458929.8239999</v>
      </c>
      <c r="J2198">
        <v>240312881.05770001</v>
      </c>
      <c r="K2198">
        <v>202060957.78420001</v>
      </c>
      <c r="L2198">
        <v>581832297.96089995</v>
      </c>
      <c r="M2198">
        <v>120632754.03479999</v>
      </c>
      <c r="N2198">
        <v>32448323.077</v>
      </c>
      <c r="O2198">
        <v>175958621.5731</v>
      </c>
    </row>
    <row r="2199" spans="1:15">
      <c r="A2199" s="110" t="s">
        <v>36</v>
      </c>
      <c r="B2199" s="110" t="s">
        <v>117</v>
      </c>
      <c r="C2199" s="110" t="s">
        <v>118</v>
      </c>
      <c r="D2199" s="110" t="s">
        <v>9</v>
      </c>
      <c r="E2199" s="110" t="s">
        <v>114</v>
      </c>
      <c r="F2199">
        <v>68780.123999999996</v>
      </c>
      <c r="G2199">
        <v>10762873125.7703</v>
      </c>
      <c r="H2199">
        <v>2992910967.7456002</v>
      </c>
      <c r="I2199">
        <v>1459672631.2704</v>
      </c>
      <c r="J2199">
        <v>279625046.64249998</v>
      </c>
      <c r="K2199">
        <v>235115588.95480001</v>
      </c>
      <c r="L2199">
        <v>677012743.62020004</v>
      </c>
      <c r="M2199">
        <v>140366755.27599999</v>
      </c>
      <c r="N2199">
        <v>37756460.5973</v>
      </c>
      <c r="O2199">
        <v>204743238.85479999</v>
      </c>
    </row>
    <row r="2200" spans="1:15">
      <c r="A2200" s="110" t="s">
        <v>36</v>
      </c>
      <c r="B2200" s="110" t="s">
        <v>117</v>
      </c>
      <c r="C2200" s="110" t="s">
        <v>118</v>
      </c>
      <c r="D2200" s="110" t="s">
        <v>9</v>
      </c>
      <c r="E2200" s="110" t="s">
        <v>114</v>
      </c>
      <c r="F2200">
        <v>130523.1228</v>
      </c>
      <c r="G2200">
        <v>19760436077.1436</v>
      </c>
      <c r="H2200">
        <v>5679607174.7419996</v>
      </c>
      <c r="I2200">
        <v>2770001261.8751998</v>
      </c>
      <c r="J2200">
        <v>530640717.54439998</v>
      </c>
      <c r="K2200">
        <v>446175713.34030002</v>
      </c>
      <c r="L2200">
        <v>1284758042.4935999</v>
      </c>
      <c r="M2200">
        <v>266372116.9786</v>
      </c>
      <c r="N2200">
        <v>71649931.062000006</v>
      </c>
      <c r="O2200">
        <v>388538510.1591</v>
      </c>
    </row>
    <row r="2201" spans="1:15">
      <c r="A2201" s="110" t="s">
        <v>36</v>
      </c>
      <c r="B2201" s="110" t="s">
        <v>117</v>
      </c>
      <c r="C2201" s="110" t="s">
        <v>118</v>
      </c>
      <c r="D2201" s="110" t="s">
        <v>9</v>
      </c>
      <c r="E2201" s="110" t="s">
        <v>112</v>
      </c>
      <c r="F2201">
        <v>1346.03</v>
      </c>
      <c r="G2201">
        <v>202912566.47319999</v>
      </c>
      <c r="H2201">
        <v>52326421.429200001</v>
      </c>
      <c r="I2201">
        <v>34465149.465599999</v>
      </c>
      <c r="J2201">
        <v>5472274.6611000001</v>
      </c>
      <c r="K2201">
        <v>3030590.1634</v>
      </c>
      <c r="L2201">
        <v>13249168.659499999</v>
      </c>
      <c r="M2201">
        <v>2746983.4687000001</v>
      </c>
      <c r="N2201">
        <v>0</v>
      </c>
      <c r="O2201">
        <v>4332641.0009000003</v>
      </c>
    </row>
    <row r="2202" spans="1:15">
      <c r="A2202" s="110" t="s">
        <v>36</v>
      </c>
      <c r="B2202" s="110" t="s">
        <v>117</v>
      </c>
      <c r="C2202" s="110" t="s">
        <v>118</v>
      </c>
      <c r="D2202" s="110" t="s">
        <v>9</v>
      </c>
      <c r="E2202" s="110" t="s">
        <v>112</v>
      </c>
      <c r="F2202">
        <v>10593.055200000001</v>
      </c>
      <c r="G2202">
        <v>1544832676.549</v>
      </c>
      <c r="H2202">
        <v>382375084.67339998</v>
      </c>
      <c r="I2202">
        <v>227468645.24160001</v>
      </c>
      <c r="J2202">
        <v>43065980.988600001</v>
      </c>
      <c r="K2202">
        <v>40439688.869800001</v>
      </c>
      <c r="L2202">
        <v>104268979.86220001</v>
      </c>
      <c r="M2202">
        <v>21618349.901299998</v>
      </c>
      <c r="N2202">
        <v>7366804.8641999997</v>
      </c>
      <c r="O2202">
        <v>49108912.507200003</v>
      </c>
    </row>
    <row r="2203" spans="1:15">
      <c r="A2203" s="110" t="s">
        <v>36</v>
      </c>
      <c r="B2203" s="110" t="s">
        <v>117</v>
      </c>
      <c r="C2203" s="110" t="s">
        <v>118</v>
      </c>
      <c r="D2203" s="110" t="s">
        <v>9</v>
      </c>
      <c r="E2203" s="110" t="s">
        <v>112</v>
      </c>
      <c r="F2203">
        <v>8752.0076000000008</v>
      </c>
      <c r="G2203">
        <v>1248425350.8304999</v>
      </c>
      <c r="H2203">
        <v>315919210.25559998</v>
      </c>
      <c r="I2203">
        <v>187935140.06400001</v>
      </c>
      <c r="J2203">
        <v>35581216.683799997</v>
      </c>
      <c r="K2203">
        <v>33411367.886599999</v>
      </c>
      <c r="L2203">
        <v>86147281.116600007</v>
      </c>
      <c r="M2203">
        <v>17861132.5121</v>
      </c>
      <c r="N2203">
        <v>6086471.8386000004</v>
      </c>
      <c r="O2203">
        <v>40573901.237800002</v>
      </c>
    </row>
    <row r="2204" spans="1:15">
      <c r="A2204" s="110" t="s">
        <v>36</v>
      </c>
      <c r="B2204" s="110" t="s">
        <v>117</v>
      </c>
      <c r="C2204" s="110" t="s">
        <v>118</v>
      </c>
      <c r="D2204" s="110" t="s">
        <v>9</v>
      </c>
      <c r="E2204" s="110" t="s">
        <v>112</v>
      </c>
      <c r="F2204">
        <v>11913.37</v>
      </c>
      <c r="G2204">
        <v>1687197331.6394999</v>
      </c>
      <c r="H2204">
        <v>430034184.0104</v>
      </c>
      <c r="I2204">
        <v>255820259.3856</v>
      </c>
      <c r="J2204">
        <v>48433711.346500002</v>
      </c>
      <c r="K2204">
        <v>45480077.946800001</v>
      </c>
      <c r="L2204">
        <v>117265030.0756</v>
      </c>
      <c r="M2204">
        <v>24312853.685800001</v>
      </c>
      <c r="N2204">
        <v>8285000.9188000001</v>
      </c>
      <c r="O2204">
        <v>55229830.6721</v>
      </c>
    </row>
    <row r="2205" spans="1:15">
      <c r="A2205" s="110" t="s">
        <v>36</v>
      </c>
      <c r="B2205" s="110" t="s">
        <v>117</v>
      </c>
      <c r="C2205" s="110" t="s">
        <v>118</v>
      </c>
      <c r="D2205" s="110" t="s">
        <v>9</v>
      </c>
      <c r="E2205" s="110" t="s">
        <v>113</v>
      </c>
      <c r="F2205">
        <v>7185.7911999999997</v>
      </c>
      <c r="G2205">
        <v>1020814040.1413</v>
      </c>
      <c r="H2205">
        <v>259383856.54960001</v>
      </c>
      <c r="I2205">
        <v>154303187.48159999</v>
      </c>
      <c r="J2205">
        <v>29213777.5427</v>
      </c>
      <c r="K2205">
        <v>27432233.187199999</v>
      </c>
      <c r="L2205">
        <v>70730785.762999997</v>
      </c>
      <c r="M2205">
        <v>14664791.7476</v>
      </c>
      <c r="N2205">
        <v>4997266.6588000003</v>
      </c>
      <c r="O2205">
        <v>33312994.6624</v>
      </c>
    </row>
    <row r="2206" spans="1:15">
      <c r="A2206" s="110" t="s">
        <v>36</v>
      </c>
      <c r="B2206" s="110" t="s">
        <v>117</v>
      </c>
      <c r="C2206" s="110" t="s">
        <v>118</v>
      </c>
      <c r="D2206" s="110" t="s">
        <v>9</v>
      </c>
      <c r="E2206" s="110" t="s">
        <v>114</v>
      </c>
      <c r="F2206">
        <v>49622.3</v>
      </c>
      <c r="G2206">
        <v>6648358304.1506004</v>
      </c>
      <c r="H2206">
        <v>1791204780.3110001</v>
      </c>
      <c r="I2206">
        <v>1065558251.9615999</v>
      </c>
      <c r="J2206">
        <v>201739065.984</v>
      </c>
      <c r="K2206">
        <v>189436412.35839999</v>
      </c>
      <c r="L2206">
        <v>488439501.32669997</v>
      </c>
      <c r="M2206">
        <v>101269390.5631</v>
      </c>
      <c r="N2206">
        <v>34509194.383699998</v>
      </c>
      <c r="O2206">
        <v>230046680.87709999</v>
      </c>
    </row>
    <row r="2207" spans="1:15">
      <c r="A2207" s="110" t="s">
        <v>36</v>
      </c>
      <c r="B2207" s="110" t="s">
        <v>117</v>
      </c>
      <c r="C2207" s="110" t="s">
        <v>118</v>
      </c>
      <c r="D2207" s="110" t="s">
        <v>9</v>
      </c>
      <c r="E2207" s="110" t="s">
        <v>114</v>
      </c>
      <c r="F2207">
        <v>68947.272800000006</v>
      </c>
      <c r="G2207">
        <v>8834508673.5324001</v>
      </c>
      <c r="H2207">
        <v>2488773890.7658</v>
      </c>
      <c r="I2207">
        <v>1480530635.9231999</v>
      </c>
      <c r="J2207">
        <v>280304589.5848</v>
      </c>
      <c r="K2207">
        <v>263210774.21090001</v>
      </c>
      <c r="L2207">
        <v>678658013.5194</v>
      </c>
      <c r="M2207">
        <v>140707873.22319999</v>
      </c>
      <c r="N2207">
        <v>47948499.752700001</v>
      </c>
      <c r="O2207">
        <v>319636358.31410003</v>
      </c>
    </row>
    <row r="2208" spans="1:15">
      <c r="A2208" s="110" t="s">
        <v>36</v>
      </c>
      <c r="B2208" s="110" t="s">
        <v>117</v>
      </c>
      <c r="C2208" s="110" t="s">
        <v>118</v>
      </c>
      <c r="D2208" s="110" t="s">
        <v>9</v>
      </c>
      <c r="E2208" s="110" t="s">
        <v>112</v>
      </c>
      <c r="F2208">
        <v>1270.4916000000001</v>
      </c>
      <c r="G2208">
        <v>188743019.51179999</v>
      </c>
      <c r="H2208">
        <v>49271367.978399999</v>
      </c>
      <c r="I2208">
        <v>32410163.078400001</v>
      </c>
      <c r="J2208">
        <v>5165174.6829000004</v>
      </c>
      <c r="K2208">
        <v>5334344.9538000003</v>
      </c>
      <c r="L2208">
        <v>12505633.224300001</v>
      </c>
      <c r="M2208">
        <v>2592824.3964</v>
      </c>
      <c r="N2208">
        <v>0</v>
      </c>
      <c r="O2208">
        <v>8388633.3476999998</v>
      </c>
    </row>
    <row r="2209" spans="1:15">
      <c r="A2209" s="110" t="s">
        <v>36</v>
      </c>
      <c r="B2209" s="110" t="s">
        <v>117</v>
      </c>
      <c r="C2209" s="110" t="s">
        <v>118</v>
      </c>
      <c r="D2209" s="110" t="s">
        <v>9</v>
      </c>
      <c r="E2209" s="110" t="s">
        <v>112</v>
      </c>
      <c r="F2209">
        <v>3297.9744000000001</v>
      </c>
      <c r="G2209">
        <v>479339203.68180001</v>
      </c>
      <c r="H2209">
        <v>127899870.59900001</v>
      </c>
      <c r="I2209">
        <v>84131127.782399997</v>
      </c>
      <c r="J2209">
        <v>13407888.293099999</v>
      </c>
      <c r="K2209">
        <v>13847028.267200001</v>
      </c>
      <c r="L2209">
        <v>32462440.703600001</v>
      </c>
      <c r="M2209">
        <v>6730519.4959000004</v>
      </c>
      <c r="N2209">
        <v>0</v>
      </c>
      <c r="O2209">
        <v>21775427.741300002</v>
      </c>
    </row>
    <row r="2210" spans="1:15">
      <c r="A2210" s="110" t="s">
        <v>36</v>
      </c>
      <c r="B2210" s="110" t="s">
        <v>117</v>
      </c>
      <c r="C2210" s="110" t="s">
        <v>118</v>
      </c>
      <c r="D2210" s="110" t="s">
        <v>9</v>
      </c>
      <c r="E2210" s="110" t="s">
        <v>112</v>
      </c>
      <c r="F2210">
        <v>220.99</v>
      </c>
      <c r="G2210">
        <v>32052489.929499999</v>
      </c>
      <c r="H2210">
        <v>8570288.6464000009</v>
      </c>
      <c r="I2210">
        <v>5637440.6975999996</v>
      </c>
      <c r="J2210">
        <v>898432.18859999999</v>
      </c>
      <c r="K2210">
        <v>927858.86289999995</v>
      </c>
      <c r="L2210">
        <v>2175236.6455999999</v>
      </c>
      <c r="M2210">
        <v>450997.28590000002</v>
      </c>
      <c r="N2210">
        <v>0</v>
      </c>
      <c r="O2210">
        <v>1459123.4476000001</v>
      </c>
    </row>
    <row r="2211" spans="1:15">
      <c r="A2211" s="110" t="s">
        <v>36</v>
      </c>
      <c r="B2211" s="110" t="s">
        <v>117</v>
      </c>
      <c r="C2211" s="110" t="s">
        <v>118</v>
      </c>
      <c r="D2211" s="110" t="s">
        <v>9</v>
      </c>
      <c r="E2211" s="110" t="s">
        <v>113</v>
      </c>
      <c r="F2211">
        <v>0.80359999999999998</v>
      </c>
      <c r="G2211">
        <v>73317.587100000004</v>
      </c>
      <c r="H2211">
        <v>31164.5674</v>
      </c>
      <c r="I2211">
        <v>20500.2624</v>
      </c>
      <c r="J2211">
        <v>3267.7085999999999</v>
      </c>
      <c r="K2211">
        <v>3374.0322000000001</v>
      </c>
      <c r="L2211">
        <v>7909.9513999999999</v>
      </c>
      <c r="M2211">
        <v>1639.9901</v>
      </c>
      <c r="N2211">
        <v>0</v>
      </c>
      <c r="O2211">
        <v>5305.9034000000001</v>
      </c>
    </row>
    <row r="2212" spans="1:15">
      <c r="A2212" s="110" t="s">
        <v>36</v>
      </c>
      <c r="B2212" s="110" t="s">
        <v>117</v>
      </c>
      <c r="C2212" s="110" t="s">
        <v>118</v>
      </c>
      <c r="D2212" s="110" t="s">
        <v>9</v>
      </c>
      <c r="E2212" s="110" t="s">
        <v>114</v>
      </c>
      <c r="F2212">
        <v>1663.452</v>
      </c>
      <c r="G2212">
        <v>248311344.19010001</v>
      </c>
      <c r="H2212">
        <v>64510899.501199998</v>
      </c>
      <c r="I2212">
        <v>42434559.167999998</v>
      </c>
      <c r="J2212">
        <v>6762751.0938999997</v>
      </c>
      <c r="K2212">
        <v>6984246.7137000002</v>
      </c>
      <c r="L2212">
        <v>16373599.477700001</v>
      </c>
      <c r="M2212">
        <v>3394779.5702999998</v>
      </c>
      <c r="N2212">
        <v>0</v>
      </c>
      <c r="O2212">
        <v>10983220.1327</v>
      </c>
    </row>
    <row r="2213" spans="1:15">
      <c r="A2213" s="110" t="s">
        <v>36</v>
      </c>
      <c r="B2213" s="110" t="s">
        <v>117</v>
      </c>
      <c r="C2213" s="110" t="s">
        <v>118</v>
      </c>
      <c r="D2213" s="110" t="s">
        <v>9</v>
      </c>
      <c r="E2213" s="110" t="s">
        <v>114</v>
      </c>
      <c r="F2213">
        <v>8887.0123999999996</v>
      </c>
      <c r="G2213">
        <v>1273953654.2918</v>
      </c>
      <c r="H2213">
        <v>344650260.90039998</v>
      </c>
      <c r="I2213">
        <v>226707145.74720001</v>
      </c>
      <c r="J2213">
        <v>36130077.382700004</v>
      </c>
      <c r="K2213">
        <v>37313422.418799996</v>
      </c>
      <c r="L2213">
        <v>87476152.958199993</v>
      </c>
      <c r="M2213">
        <v>18136650.853999998</v>
      </c>
      <c r="N2213">
        <v>0</v>
      </c>
      <c r="O2213">
        <v>58677986.206299998</v>
      </c>
    </row>
    <row r="2214" spans="1:15" hidden="1">
      <c r="A2214" s="110" t="s">
        <v>36</v>
      </c>
      <c r="B2214" s="110" t="s">
        <v>117</v>
      </c>
      <c r="C2214" s="110" t="s">
        <v>118</v>
      </c>
      <c r="D2214" s="110" t="s">
        <v>12</v>
      </c>
      <c r="E2214" s="110" t="s">
        <v>112</v>
      </c>
      <c r="F2214">
        <v>33365.472000000002</v>
      </c>
      <c r="G2214">
        <v>2854395585.3410001</v>
      </c>
      <c r="H2214">
        <v>1054078548.326</v>
      </c>
      <c r="I2214">
        <v>101663478.5088</v>
      </c>
      <c r="J2214">
        <v>135647061.1503</v>
      </c>
      <c r="K2214">
        <v>102216477.8396</v>
      </c>
      <c r="L2214">
        <v>586463998.23950005</v>
      </c>
      <c r="M2214">
        <v>68092390.221499994</v>
      </c>
      <c r="N2214">
        <v>6676494.5257999999</v>
      </c>
      <c r="O2214">
        <v>316016725.8725</v>
      </c>
    </row>
    <row r="2215" spans="1:15" hidden="1">
      <c r="A2215" s="110" t="s">
        <v>36</v>
      </c>
      <c r="B2215" s="110" t="s">
        <v>117</v>
      </c>
      <c r="C2215" s="110" t="s">
        <v>118</v>
      </c>
      <c r="D2215" s="110" t="s">
        <v>12</v>
      </c>
      <c r="E2215" s="110" t="s">
        <v>112</v>
      </c>
      <c r="F2215">
        <v>64352.288</v>
      </c>
      <c r="G2215">
        <v>5300411776.0902004</v>
      </c>
      <c r="H2215">
        <v>2033010842.5050001</v>
      </c>
      <c r="I2215">
        <v>196079271.95519999</v>
      </c>
      <c r="J2215">
        <v>261623714.59709999</v>
      </c>
      <c r="K2215">
        <v>197145846.46900001</v>
      </c>
      <c r="L2215">
        <v>1131118424.3501999</v>
      </c>
      <c r="M2215">
        <v>131330409.6565</v>
      </c>
      <c r="N2215">
        <v>12877015.453500001</v>
      </c>
      <c r="O2215">
        <v>609504320.99870002</v>
      </c>
    </row>
    <row r="2216" spans="1:15" hidden="1">
      <c r="A2216" s="110" t="s">
        <v>36</v>
      </c>
      <c r="B2216" s="110" t="s">
        <v>117</v>
      </c>
      <c r="C2216" s="110" t="s">
        <v>118</v>
      </c>
      <c r="D2216" s="110" t="s">
        <v>12</v>
      </c>
      <c r="E2216" s="110" t="s">
        <v>112</v>
      </c>
      <c r="F2216">
        <v>104877.0324</v>
      </c>
      <c r="G2216">
        <v>8588299932.5979004</v>
      </c>
      <c r="H2216">
        <v>3313264385.8522</v>
      </c>
      <c r="I2216">
        <v>319556814.24000001</v>
      </c>
      <c r="J2216">
        <v>426376740.03539997</v>
      </c>
      <c r="K2216">
        <v>321295045.91439998</v>
      </c>
      <c r="L2216">
        <v>1843420759.7843001</v>
      </c>
      <c r="M2216">
        <v>214033471.95140001</v>
      </c>
      <c r="N2216">
        <v>20986094.028700002</v>
      </c>
      <c r="O2216">
        <v>993329163.70159996</v>
      </c>
    </row>
    <row r="2217" spans="1:15" hidden="1">
      <c r="A2217" s="110" t="s">
        <v>36</v>
      </c>
      <c r="B2217" s="110" t="s">
        <v>117</v>
      </c>
      <c r="C2217" s="110" t="s">
        <v>118</v>
      </c>
      <c r="D2217" s="110" t="s">
        <v>12</v>
      </c>
      <c r="E2217" s="110" t="s">
        <v>113</v>
      </c>
      <c r="F2217">
        <v>30745.736000000001</v>
      </c>
      <c r="G2217">
        <v>2235344724.8664999</v>
      </c>
      <c r="H2217">
        <v>971316119.64859998</v>
      </c>
      <c r="I2217">
        <v>93681230.361599997</v>
      </c>
      <c r="J2217">
        <v>124996544.7006</v>
      </c>
      <c r="K2217">
        <v>94190810.263500005</v>
      </c>
      <c r="L2217">
        <v>540416969.47599995</v>
      </c>
      <c r="M2217">
        <v>62746022.395800002</v>
      </c>
      <c r="N2217">
        <v>6152280.3602999998</v>
      </c>
      <c r="O2217">
        <v>291204237.28039998</v>
      </c>
    </row>
    <row r="2218" spans="1:15" hidden="1">
      <c r="A2218" s="110" t="s">
        <v>36</v>
      </c>
      <c r="B2218" s="110" t="s">
        <v>117</v>
      </c>
      <c r="C2218" s="110" t="s">
        <v>118</v>
      </c>
      <c r="D2218" s="110" t="s">
        <v>12</v>
      </c>
      <c r="E2218" s="110" t="s">
        <v>114</v>
      </c>
      <c r="F2218">
        <v>16313.08</v>
      </c>
      <c r="G2218">
        <v>1260706264.6563001</v>
      </c>
      <c r="H2218">
        <v>515361140.57239997</v>
      </c>
      <c r="I2218">
        <v>49705409.952</v>
      </c>
      <c r="J2218">
        <v>66320695.962899998</v>
      </c>
      <c r="K2218">
        <v>49975782.7588</v>
      </c>
      <c r="L2218">
        <v>286734565.61330003</v>
      </c>
      <c r="M2218">
        <v>33291799.650699999</v>
      </c>
      <c r="N2218">
        <v>3264278.3928999999</v>
      </c>
      <c r="O2218">
        <v>154507214.2392</v>
      </c>
    </row>
    <row r="2219" spans="1:15" hidden="1">
      <c r="A2219" s="110" t="s">
        <v>36</v>
      </c>
      <c r="B2219" s="110" t="s">
        <v>117</v>
      </c>
      <c r="C2219" s="110" t="s">
        <v>118</v>
      </c>
      <c r="D2219" s="110" t="s">
        <v>12</v>
      </c>
      <c r="E2219" s="110" t="s">
        <v>114</v>
      </c>
      <c r="F2219">
        <v>20540.016</v>
      </c>
      <c r="G2219">
        <v>1471513030.5174</v>
      </c>
      <c r="H2219">
        <v>648898066.6494</v>
      </c>
      <c r="I2219">
        <v>62584741.920000002</v>
      </c>
      <c r="J2219">
        <v>83505272.377299994</v>
      </c>
      <c r="K2219">
        <v>62925172.774099998</v>
      </c>
      <c r="L2219">
        <v>361031305.27460003</v>
      </c>
      <c r="M2219">
        <v>41918147.737499997</v>
      </c>
      <c r="N2219">
        <v>4110096.3410999998</v>
      </c>
      <c r="O2219">
        <v>194542088.47060001</v>
      </c>
    </row>
    <row r="2220" spans="1:15" hidden="1">
      <c r="A2220" s="110" t="s">
        <v>36</v>
      </c>
      <c r="B2220" s="110" t="s">
        <v>117</v>
      </c>
      <c r="C2220" s="110" t="s">
        <v>118</v>
      </c>
      <c r="D2220" s="110" t="s">
        <v>12</v>
      </c>
      <c r="E2220" s="110" t="s">
        <v>112</v>
      </c>
      <c r="F2220">
        <v>2989.3919999999998</v>
      </c>
      <c r="G2220">
        <v>224630742.89219999</v>
      </c>
      <c r="H2220">
        <v>78315130.133200005</v>
      </c>
      <c r="I2220">
        <v>9305880.0767999999</v>
      </c>
      <c r="J2220">
        <v>12153349.1975</v>
      </c>
      <c r="K2220">
        <v>9772514.9663999993</v>
      </c>
      <c r="L2220">
        <v>52544462.270000003</v>
      </c>
      <c r="M2220">
        <v>6100763.2856999999</v>
      </c>
      <c r="N2220">
        <v>18970.536199999999</v>
      </c>
      <c r="O2220">
        <v>21690406.319400001</v>
      </c>
    </row>
    <row r="2221" spans="1:15" hidden="1">
      <c r="A2221" s="110" t="s">
        <v>36</v>
      </c>
      <c r="B2221" s="110" t="s">
        <v>117</v>
      </c>
      <c r="C2221" s="110" t="s">
        <v>118</v>
      </c>
      <c r="D2221" s="110" t="s">
        <v>12</v>
      </c>
      <c r="E2221" s="110" t="s">
        <v>112</v>
      </c>
      <c r="F2221">
        <v>1442.462</v>
      </c>
      <c r="G2221">
        <v>107798578.31640001</v>
      </c>
      <c r="H2221">
        <v>37789154.9296</v>
      </c>
      <c r="I2221">
        <v>4490337.5807999996</v>
      </c>
      <c r="J2221">
        <v>5864318.9052999998</v>
      </c>
      <c r="K2221">
        <v>4715501.1732999999</v>
      </c>
      <c r="L2221">
        <v>25354115.5308</v>
      </c>
      <c r="M2221">
        <v>2943782.2843999998</v>
      </c>
      <c r="N2221">
        <v>9153.7937000000002</v>
      </c>
      <c r="O2221">
        <v>10466204.124600001</v>
      </c>
    </row>
    <row r="2222" spans="1:15" hidden="1">
      <c r="A2222" s="110" t="s">
        <v>36</v>
      </c>
      <c r="B2222" s="110" t="s">
        <v>117</v>
      </c>
      <c r="C2222" s="110" t="s">
        <v>118</v>
      </c>
      <c r="D2222" s="110" t="s">
        <v>12</v>
      </c>
      <c r="E2222" s="110" t="s">
        <v>113</v>
      </c>
      <c r="F2222">
        <v>107843.12</v>
      </c>
      <c r="G2222">
        <v>7061764578.0731001</v>
      </c>
      <c r="H2222">
        <v>2825239371.1286001</v>
      </c>
      <c r="I2222">
        <v>335712123.09119999</v>
      </c>
      <c r="J2222">
        <v>438435345.5697</v>
      </c>
      <c r="K2222">
        <v>352546104.43229997</v>
      </c>
      <c r="L2222">
        <v>1895555601.2463</v>
      </c>
      <c r="M2222">
        <v>220086675.52329999</v>
      </c>
      <c r="N2222">
        <v>684367.19149999996</v>
      </c>
      <c r="O2222">
        <v>782487238.72839999</v>
      </c>
    </row>
    <row r="2223" spans="1:15" hidden="1">
      <c r="A2223" s="110" t="s">
        <v>36</v>
      </c>
      <c r="B2223" s="110" t="s">
        <v>117</v>
      </c>
      <c r="C2223" s="110" t="s">
        <v>118</v>
      </c>
      <c r="D2223" s="110" t="s">
        <v>12</v>
      </c>
      <c r="E2223" s="110" t="s">
        <v>114</v>
      </c>
      <c r="F2223">
        <v>20341.5268</v>
      </c>
      <c r="G2223">
        <v>1425426945.9672999</v>
      </c>
      <c r="H2223">
        <v>532900777.20380002</v>
      </c>
      <c r="I2223">
        <v>63322511.270400003</v>
      </c>
      <c r="J2223">
        <v>82698316.143199995</v>
      </c>
      <c r="K2223">
        <v>66497761.114</v>
      </c>
      <c r="L2223">
        <v>357542465.97869998</v>
      </c>
      <c r="M2223">
        <v>41513070.175300002</v>
      </c>
      <c r="N2223">
        <v>129086.3392</v>
      </c>
      <c r="O2223">
        <v>147593885.79679999</v>
      </c>
    </row>
    <row r="2224" spans="1:15" hidden="1">
      <c r="A2224" s="110" t="s">
        <v>36</v>
      </c>
      <c r="B2224" s="110" t="s">
        <v>117</v>
      </c>
      <c r="C2224" s="110" t="s">
        <v>118</v>
      </c>
      <c r="D2224" s="110" t="s">
        <v>12</v>
      </c>
      <c r="E2224" s="110" t="s">
        <v>114</v>
      </c>
      <c r="F2224">
        <v>25265.184000000001</v>
      </c>
      <c r="G2224">
        <v>1620240230.9737</v>
      </c>
      <c r="H2224">
        <v>661889163.83840001</v>
      </c>
      <c r="I2224">
        <v>78649695.167999998</v>
      </c>
      <c r="J2224">
        <v>102715404.29809999</v>
      </c>
      <c r="K2224">
        <v>82593513.586799994</v>
      </c>
      <c r="L2224">
        <v>444085455.3143</v>
      </c>
      <c r="M2224">
        <v>51561289.705300003</v>
      </c>
      <c r="N2224">
        <v>160331.62820000001</v>
      </c>
      <c r="O2224">
        <v>183318917.92559999</v>
      </c>
    </row>
    <row r="2225" spans="1:15" hidden="1">
      <c r="A2225" s="110" t="s">
        <v>36</v>
      </c>
      <c r="B2225" s="110" t="s">
        <v>117</v>
      </c>
      <c r="C2225" s="110" t="s">
        <v>118</v>
      </c>
      <c r="D2225" s="110" t="s">
        <v>8</v>
      </c>
      <c r="E2225" s="110" t="s">
        <v>112</v>
      </c>
      <c r="F2225">
        <v>417.87200000000001</v>
      </c>
      <c r="G2225">
        <v>68825258.370800003</v>
      </c>
      <c r="H2225">
        <v>17907728.661800001</v>
      </c>
      <c r="I2225">
        <v>15180299.462400001</v>
      </c>
      <c r="J2225">
        <v>1698854.2483999999</v>
      </c>
      <c r="K2225">
        <v>2013126.2745000001</v>
      </c>
      <c r="L2225">
        <v>4113174.7480000001</v>
      </c>
      <c r="M2225">
        <v>852794.86789999995</v>
      </c>
      <c r="N2225">
        <v>550909.14749999996</v>
      </c>
      <c r="O2225">
        <v>2261902.5504999999</v>
      </c>
    </row>
    <row r="2226" spans="1:15" hidden="1">
      <c r="A2226" s="110" t="s">
        <v>36</v>
      </c>
      <c r="B2226" s="110" t="s">
        <v>117</v>
      </c>
      <c r="C2226" s="110" t="s">
        <v>118</v>
      </c>
      <c r="D2226" s="110" t="s">
        <v>8</v>
      </c>
      <c r="E2226" s="110" t="s">
        <v>112</v>
      </c>
      <c r="F2226">
        <v>8106.7168000000001</v>
      </c>
      <c r="G2226">
        <v>1292276480.5067</v>
      </c>
      <c r="H2226">
        <v>347409935.40259999</v>
      </c>
      <c r="I2226">
        <v>294497807.3664</v>
      </c>
      <c r="J2226">
        <v>32957792.306499999</v>
      </c>
      <c r="K2226">
        <v>39054649.725100003</v>
      </c>
      <c r="L2226">
        <v>79795590.111499995</v>
      </c>
      <c r="M2226">
        <v>16544220.4373</v>
      </c>
      <c r="N2226">
        <v>10687637.4607</v>
      </c>
      <c r="O2226">
        <v>43880909.478799999</v>
      </c>
    </row>
    <row r="2227" spans="1:15" hidden="1">
      <c r="A2227" s="110" t="s">
        <v>36</v>
      </c>
      <c r="B2227" s="110" t="s">
        <v>117</v>
      </c>
      <c r="C2227" s="110" t="s">
        <v>118</v>
      </c>
      <c r="D2227" s="110" t="s">
        <v>8</v>
      </c>
      <c r="E2227" s="110" t="s">
        <v>112</v>
      </c>
      <c r="F2227">
        <v>171.16679999999999</v>
      </c>
      <c r="G2227">
        <v>27188274.796500001</v>
      </c>
      <c r="H2227">
        <v>7335281.4066000003</v>
      </c>
      <c r="I2227">
        <v>6218084.1408000002</v>
      </c>
      <c r="J2227">
        <v>695876.51370000001</v>
      </c>
      <c r="K2227">
        <v>824607.49320000003</v>
      </c>
      <c r="L2227">
        <v>1684819.6564</v>
      </c>
      <c r="M2227">
        <v>349317.89779999998</v>
      </c>
      <c r="N2227">
        <v>225660.86230000001</v>
      </c>
      <c r="O2227">
        <v>926510.08319999999</v>
      </c>
    </row>
    <row r="2228" spans="1:15" hidden="1">
      <c r="A2228" s="110" t="s">
        <v>36</v>
      </c>
      <c r="B2228" s="110" t="s">
        <v>117</v>
      </c>
      <c r="C2228" s="110" t="s">
        <v>118</v>
      </c>
      <c r="D2228" s="110" t="s">
        <v>8</v>
      </c>
      <c r="E2228" s="110" t="s">
        <v>113</v>
      </c>
      <c r="F2228">
        <v>9181.1299999999992</v>
      </c>
      <c r="G2228">
        <v>1441652541.3703001</v>
      </c>
      <c r="H2228">
        <v>393453459.62040001</v>
      </c>
      <c r="I2228">
        <v>333528692.42879999</v>
      </c>
      <c r="J2228">
        <v>37325810.152400002</v>
      </c>
      <c r="K2228">
        <v>44230707.088500001</v>
      </c>
      <c r="L2228">
        <v>90371195.184699997</v>
      </c>
      <c r="M2228">
        <v>18736887.241799999</v>
      </c>
      <c r="N2228">
        <v>12104109.634</v>
      </c>
      <c r="O2228">
        <v>49696608.921099998</v>
      </c>
    </row>
    <row r="2229" spans="1:15" hidden="1">
      <c r="A2229" s="110" t="s">
        <v>36</v>
      </c>
      <c r="B2229" s="110" t="s">
        <v>117</v>
      </c>
      <c r="C2229" s="110" t="s">
        <v>118</v>
      </c>
      <c r="D2229" s="110" t="s">
        <v>8</v>
      </c>
      <c r="E2229" s="110" t="s">
        <v>114</v>
      </c>
      <c r="F2229">
        <v>46819.343200000003</v>
      </c>
      <c r="G2229">
        <v>7536815280.4883003</v>
      </c>
      <c r="H2229">
        <v>2006423238.9618001</v>
      </c>
      <c r="I2229">
        <v>1700835769.8239999</v>
      </c>
      <c r="J2229">
        <v>190343667.33469999</v>
      </c>
      <c r="K2229">
        <v>225555313.46970001</v>
      </c>
      <c r="L2229">
        <v>460849590.70920002</v>
      </c>
      <c r="M2229">
        <v>95549104.987599999</v>
      </c>
      <c r="N2229">
        <v>61725132.209899999</v>
      </c>
      <c r="O2229">
        <v>253428781.52810001</v>
      </c>
    </row>
    <row r="2230" spans="1:15" hidden="1">
      <c r="A2230" s="110" t="s">
        <v>36</v>
      </c>
      <c r="B2230" s="110" t="s">
        <v>117</v>
      </c>
      <c r="C2230" s="110" t="s">
        <v>118</v>
      </c>
      <c r="D2230" s="110" t="s">
        <v>8</v>
      </c>
      <c r="E2230" s="110" t="s">
        <v>114</v>
      </c>
      <c r="F2230">
        <v>94657.651199999993</v>
      </c>
      <c r="G2230">
        <v>14674879374.680401</v>
      </c>
      <c r="H2230">
        <v>4056513785.2068</v>
      </c>
      <c r="I2230">
        <v>3438688115.3088002</v>
      </c>
      <c r="J2230">
        <v>384829927.85180002</v>
      </c>
      <c r="K2230">
        <v>456019557.93190002</v>
      </c>
      <c r="L2230">
        <v>931728999.84239995</v>
      </c>
      <c r="M2230">
        <v>193177717.46079999</v>
      </c>
      <c r="N2230">
        <v>124793635.18700001</v>
      </c>
      <c r="O2230">
        <v>512373125.42930001</v>
      </c>
    </row>
    <row r="2231" spans="1:15" hidden="1">
      <c r="A2231" s="110" t="s">
        <v>36</v>
      </c>
      <c r="B2231" s="110" t="s">
        <v>117</v>
      </c>
      <c r="C2231" s="110" t="s">
        <v>118</v>
      </c>
      <c r="D2231" s="110" t="s">
        <v>8</v>
      </c>
      <c r="E2231" s="110" t="s">
        <v>113</v>
      </c>
      <c r="F2231">
        <v>208.93600000000001</v>
      </c>
      <c r="G2231">
        <v>32808214.471000001</v>
      </c>
      <c r="H2231">
        <v>10838387.6544</v>
      </c>
      <c r="I2231">
        <v>7456296.2111999998</v>
      </c>
      <c r="J2231">
        <v>849427.74569999997</v>
      </c>
      <c r="K2231">
        <v>1059829.1148999999</v>
      </c>
      <c r="L2231">
        <v>2056587.3740000001</v>
      </c>
      <c r="M2231">
        <v>426397.4339</v>
      </c>
      <c r="N2231">
        <v>2031161.6283</v>
      </c>
      <c r="O2231">
        <v>1058286.3646</v>
      </c>
    </row>
    <row r="2232" spans="1:15" hidden="1">
      <c r="A2232" s="110" t="s">
        <v>36</v>
      </c>
      <c r="B2232" s="110" t="s">
        <v>117</v>
      </c>
      <c r="C2232" s="110" t="s">
        <v>118</v>
      </c>
      <c r="D2232" s="110" t="s">
        <v>8</v>
      </c>
      <c r="E2232" s="110" t="s">
        <v>114</v>
      </c>
      <c r="F2232">
        <v>752.16959999999995</v>
      </c>
      <c r="G2232">
        <v>121082147.0203</v>
      </c>
      <c r="H2232">
        <v>39018195.078599997</v>
      </c>
      <c r="I2232">
        <v>26842665.888</v>
      </c>
      <c r="J2232">
        <v>3057940.1331000002</v>
      </c>
      <c r="K2232">
        <v>3815384.8136</v>
      </c>
      <c r="L2232">
        <v>7403714.5464000003</v>
      </c>
      <c r="M2232">
        <v>1535030.7622</v>
      </c>
      <c r="N2232">
        <v>7312181.8619999997</v>
      </c>
      <c r="O2232">
        <v>3809830.9125999999</v>
      </c>
    </row>
    <row r="2233" spans="1:15" hidden="1">
      <c r="A2233" s="110" t="s">
        <v>36</v>
      </c>
      <c r="B2233" s="110" t="s">
        <v>117</v>
      </c>
      <c r="C2233" s="110" t="s">
        <v>118</v>
      </c>
      <c r="D2233" s="110" t="s">
        <v>8</v>
      </c>
      <c r="E2233" s="110" t="s">
        <v>114</v>
      </c>
      <c r="F2233">
        <v>3844.4223999999999</v>
      </c>
      <c r="G2233">
        <v>590024122.3994</v>
      </c>
      <c r="H2233">
        <v>199426329.34119999</v>
      </c>
      <c r="I2233">
        <v>137195845.248</v>
      </c>
      <c r="J2233">
        <v>15629469.029100001</v>
      </c>
      <c r="K2233">
        <v>19500855.7139</v>
      </c>
      <c r="L2233">
        <v>37841207.681699999</v>
      </c>
      <c r="M2233">
        <v>7845712.7846999997</v>
      </c>
      <c r="N2233">
        <v>37373373.961400002</v>
      </c>
      <c r="O2233">
        <v>19472469.108899999</v>
      </c>
    </row>
    <row r="2234" spans="1:15" hidden="1">
      <c r="A2234" s="110" t="s">
        <v>36</v>
      </c>
      <c r="B2234" s="110" t="s">
        <v>117</v>
      </c>
      <c r="C2234" s="110" t="s">
        <v>118</v>
      </c>
      <c r="D2234" s="110" t="s">
        <v>10</v>
      </c>
      <c r="E2234" s="110" t="s">
        <v>112</v>
      </c>
      <c r="F2234">
        <v>5033.7503999999999</v>
      </c>
      <c r="G2234">
        <v>785377308.1631</v>
      </c>
      <c r="H2234">
        <v>235139876.83520001</v>
      </c>
      <c r="I2234">
        <v>126123261.6576</v>
      </c>
      <c r="J2234">
        <v>20464672.259399999</v>
      </c>
      <c r="K2234">
        <v>33513932.446400002</v>
      </c>
      <c r="L2234">
        <v>49547935.810699999</v>
      </c>
      <c r="M2234">
        <v>10272898.1779</v>
      </c>
      <c r="N2234">
        <v>1304198.821</v>
      </c>
      <c r="O2234">
        <v>15212265.820699999</v>
      </c>
    </row>
    <row r="2235" spans="1:15" hidden="1">
      <c r="A2235" s="110" t="s">
        <v>36</v>
      </c>
      <c r="B2235" s="110" t="s">
        <v>117</v>
      </c>
      <c r="C2235" s="110" t="s">
        <v>118</v>
      </c>
      <c r="D2235" s="110" t="s">
        <v>10</v>
      </c>
      <c r="E2235" s="110" t="s">
        <v>112</v>
      </c>
      <c r="F2235">
        <v>35445.992400000003</v>
      </c>
      <c r="G2235">
        <v>5331467039.2747002</v>
      </c>
      <c r="H2235">
        <v>1655776634.8355999</v>
      </c>
      <c r="I2235">
        <v>888117966.25919998</v>
      </c>
      <c r="J2235">
        <v>144105400.02689999</v>
      </c>
      <c r="K2235">
        <v>235993940.9765</v>
      </c>
      <c r="L2235">
        <v>348900048.00029999</v>
      </c>
      <c r="M2235">
        <v>72338324.669599995</v>
      </c>
      <c r="N2235">
        <v>9183733.3643999994</v>
      </c>
      <c r="O2235">
        <v>107119705.1538</v>
      </c>
    </row>
    <row r="2236" spans="1:15" hidden="1">
      <c r="A2236" s="110" t="s">
        <v>36</v>
      </c>
      <c r="B2236" s="110" t="s">
        <v>117</v>
      </c>
      <c r="C2236" s="110" t="s">
        <v>118</v>
      </c>
      <c r="D2236" s="110" t="s">
        <v>10</v>
      </c>
      <c r="E2236" s="110" t="s">
        <v>112</v>
      </c>
      <c r="F2236">
        <v>25066.694800000001</v>
      </c>
      <c r="G2236">
        <v>3757158403.0735002</v>
      </c>
      <c r="H2236">
        <v>1170932023.0350001</v>
      </c>
      <c r="I2236">
        <v>628059211.10399997</v>
      </c>
      <c r="J2236">
        <v>101908448.064</v>
      </c>
      <c r="K2236">
        <v>166890181.16209999</v>
      </c>
      <c r="L2236">
        <v>246735115.22080001</v>
      </c>
      <c r="M2236">
        <v>51156212.143100001</v>
      </c>
      <c r="N2236">
        <v>6494552.0151000004</v>
      </c>
      <c r="O2236">
        <v>75752906.727899998</v>
      </c>
    </row>
    <row r="2237" spans="1:15" hidden="1">
      <c r="A2237" s="110" t="s">
        <v>36</v>
      </c>
      <c r="B2237" s="110" t="s">
        <v>117</v>
      </c>
      <c r="C2237" s="110" t="s">
        <v>118</v>
      </c>
      <c r="D2237" s="110" t="s">
        <v>10</v>
      </c>
      <c r="E2237" s="110" t="s">
        <v>113</v>
      </c>
      <c r="F2237">
        <v>18011.8904</v>
      </c>
      <c r="G2237">
        <v>2698651362.4298</v>
      </c>
      <c r="H2237">
        <v>841383334.70899999</v>
      </c>
      <c r="I2237">
        <v>451297379.23199999</v>
      </c>
      <c r="J2237">
        <v>73227196.405900002</v>
      </c>
      <c r="K2237">
        <v>119920383.4376</v>
      </c>
      <c r="L2237">
        <v>177293651.54229999</v>
      </c>
      <c r="M2237">
        <v>36758738.786700003</v>
      </c>
      <c r="N2237">
        <v>4666716.5346999997</v>
      </c>
      <c r="O2237">
        <v>54432906.466200002</v>
      </c>
    </row>
    <row r="2238" spans="1:15" hidden="1">
      <c r="A2238" s="110" t="s">
        <v>36</v>
      </c>
      <c r="B2238" s="110" t="s">
        <v>117</v>
      </c>
      <c r="C2238" s="110" t="s">
        <v>118</v>
      </c>
      <c r="D2238" s="110" t="s">
        <v>10</v>
      </c>
      <c r="E2238" s="110" t="s">
        <v>114</v>
      </c>
      <c r="F2238">
        <v>5232.2395999999999</v>
      </c>
      <c r="G2238">
        <v>804609763.16209996</v>
      </c>
      <c r="H2238">
        <v>244411835.5456</v>
      </c>
      <c r="I2238">
        <v>131096511.80159999</v>
      </c>
      <c r="J2238">
        <v>21271628.493500002</v>
      </c>
      <c r="K2238">
        <v>34835442.873300001</v>
      </c>
      <c r="L2238">
        <v>51501693.816</v>
      </c>
      <c r="M2238">
        <v>10677975.7402</v>
      </c>
      <c r="N2238">
        <v>1355625.5625</v>
      </c>
      <c r="O2238">
        <v>15812110.912900001</v>
      </c>
    </row>
    <row r="2239" spans="1:15" hidden="1">
      <c r="A2239" s="110" t="s">
        <v>36</v>
      </c>
      <c r="B2239" s="110" t="s">
        <v>117</v>
      </c>
      <c r="C2239" s="110" t="s">
        <v>118</v>
      </c>
      <c r="D2239" s="110" t="s">
        <v>10</v>
      </c>
      <c r="E2239" s="110" t="s">
        <v>114</v>
      </c>
      <c r="F2239">
        <v>12723.398800000001</v>
      </c>
      <c r="G2239">
        <v>1881029889.8982</v>
      </c>
      <c r="H2239">
        <v>594343817.31420004</v>
      </c>
      <c r="I2239">
        <v>318791443.296</v>
      </c>
      <c r="J2239">
        <v>51726876.783200003</v>
      </c>
      <c r="K2239">
        <v>84710423.439199999</v>
      </c>
      <c r="L2239">
        <v>125238261.1256</v>
      </c>
      <c r="M2239">
        <v>25965963.737399999</v>
      </c>
      <c r="N2239">
        <v>3296516.5920000002</v>
      </c>
      <c r="O2239">
        <v>38450798.968500003</v>
      </c>
    </row>
    <row r="2240" spans="1:15" hidden="1">
      <c r="A2240" s="110" t="s">
        <v>36</v>
      </c>
      <c r="B2240" s="110" t="s">
        <v>117</v>
      </c>
      <c r="C2240" s="110" t="s">
        <v>118</v>
      </c>
      <c r="D2240" s="110" t="s">
        <v>10</v>
      </c>
      <c r="E2240" s="110" t="s">
        <v>112</v>
      </c>
      <c r="F2240">
        <v>58389.576000000001</v>
      </c>
      <c r="G2240">
        <v>9898868598.1721001</v>
      </c>
      <c r="H2240">
        <v>3545792228.7424002</v>
      </c>
      <c r="I2240">
        <v>1547154564.8064001</v>
      </c>
      <c r="J2240">
        <v>237382356.70230001</v>
      </c>
      <c r="K2240">
        <v>460112387.64819998</v>
      </c>
      <c r="L2240">
        <v>574737071.52059996</v>
      </c>
      <c r="M2240">
        <v>119161682.88770001</v>
      </c>
      <c r="N2240">
        <v>19257917.1719</v>
      </c>
      <c r="O2240">
        <v>170572555.8046</v>
      </c>
    </row>
    <row r="2241" spans="1:15" hidden="1">
      <c r="A2241" s="110" t="s">
        <v>36</v>
      </c>
      <c r="B2241" s="110" t="s">
        <v>117</v>
      </c>
      <c r="C2241" s="110" t="s">
        <v>118</v>
      </c>
      <c r="D2241" s="110" t="s">
        <v>10</v>
      </c>
      <c r="E2241" s="110" t="s">
        <v>112</v>
      </c>
      <c r="F2241">
        <v>58993.079599999997</v>
      </c>
      <c r="G2241">
        <v>9669332304.2325001</v>
      </c>
      <c r="H2241">
        <v>3582440865.9752002</v>
      </c>
      <c r="I2241">
        <v>1563145662.1631999</v>
      </c>
      <c r="J2241">
        <v>239835895.03330001</v>
      </c>
      <c r="K2241">
        <v>464868022.15310001</v>
      </c>
      <c r="L2241">
        <v>580677445.05089998</v>
      </c>
      <c r="M2241">
        <v>120393315.47570001</v>
      </c>
      <c r="N2241">
        <v>19456963.356800001</v>
      </c>
      <c r="O2241">
        <v>172335561.43920001</v>
      </c>
    </row>
    <row r="2242" spans="1:15" hidden="1">
      <c r="A2242" s="110" t="s">
        <v>36</v>
      </c>
      <c r="B2242" s="110" t="s">
        <v>117</v>
      </c>
      <c r="C2242" s="110" t="s">
        <v>118</v>
      </c>
      <c r="D2242" s="110" t="s">
        <v>10</v>
      </c>
      <c r="E2242" s="110" t="s">
        <v>112</v>
      </c>
      <c r="F2242">
        <v>30429.921200000001</v>
      </c>
      <c r="G2242">
        <v>4972036177.2560997</v>
      </c>
      <c r="H2242">
        <v>1847901380.6866</v>
      </c>
      <c r="I2242">
        <v>806304733.13279998</v>
      </c>
      <c r="J2242">
        <v>123712602.4421</v>
      </c>
      <c r="K2242">
        <v>239789096.93189999</v>
      </c>
      <c r="L2242">
        <v>299526131.12120003</v>
      </c>
      <c r="M2242">
        <v>62101506.274499997</v>
      </c>
      <c r="N2242">
        <v>10036327.4092</v>
      </c>
      <c r="O2242">
        <v>88894453.215700001</v>
      </c>
    </row>
    <row r="2243" spans="1:15" hidden="1">
      <c r="A2243" s="110" t="s">
        <v>36</v>
      </c>
      <c r="B2243" s="110" t="s">
        <v>117</v>
      </c>
      <c r="C2243" s="110" t="s">
        <v>118</v>
      </c>
      <c r="D2243" s="110" t="s">
        <v>10</v>
      </c>
      <c r="E2243" s="110" t="s">
        <v>113</v>
      </c>
      <c r="F2243">
        <v>48.216000000000001</v>
      </c>
      <c r="G2243">
        <v>7905868.7205999997</v>
      </c>
      <c r="H2243">
        <v>2927986.71</v>
      </c>
      <c r="I2243">
        <v>1277584.6655999999</v>
      </c>
      <c r="J2243">
        <v>196021.5006</v>
      </c>
      <c r="K2243">
        <v>379944.16820000001</v>
      </c>
      <c r="L2243">
        <v>474597.08630000002</v>
      </c>
      <c r="M2243">
        <v>98399.407800000001</v>
      </c>
      <c r="N2243">
        <v>15902.4915</v>
      </c>
      <c r="O2243">
        <v>140852.64720000001</v>
      </c>
    </row>
    <row r="2244" spans="1:15" hidden="1">
      <c r="A2244" s="110" t="s">
        <v>36</v>
      </c>
      <c r="B2244" s="110" t="s">
        <v>117</v>
      </c>
      <c r="C2244" s="110" t="s">
        <v>118</v>
      </c>
      <c r="D2244" s="110" t="s">
        <v>10</v>
      </c>
      <c r="E2244" s="110" t="s">
        <v>114</v>
      </c>
      <c r="F2244">
        <v>482.96359999999999</v>
      </c>
      <c r="G2244">
        <v>80787256.047000006</v>
      </c>
      <c r="H2244">
        <v>29328669.6624</v>
      </c>
      <c r="I2244">
        <v>12797136.48</v>
      </c>
      <c r="J2244">
        <v>1963485.2008</v>
      </c>
      <c r="K2244">
        <v>3805774.0844999999</v>
      </c>
      <c r="L2244">
        <v>4753880.8145000003</v>
      </c>
      <c r="M2244">
        <v>985634.06850000005</v>
      </c>
      <c r="N2244">
        <v>159289.95619999999</v>
      </c>
      <c r="O2244">
        <v>1410874.0164999999</v>
      </c>
    </row>
    <row r="2245" spans="1:15" hidden="1">
      <c r="A2245" s="110" t="s">
        <v>36</v>
      </c>
      <c r="B2245" s="110" t="s">
        <v>117</v>
      </c>
      <c r="C2245" s="110" t="s">
        <v>118</v>
      </c>
      <c r="D2245" s="110" t="s">
        <v>10</v>
      </c>
      <c r="E2245" s="110" t="s">
        <v>114</v>
      </c>
      <c r="F2245">
        <v>3011.8928000000001</v>
      </c>
      <c r="G2245">
        <v>485905500.14810002</v>
      </c>
      <c r="H2245">
        <v>182901586.5214</v>
      </c>
      <c r="I2245">
        <v>79806431.251200005</v>
      </c>
      <c r="J2245">
        <v>12244825.152000001</v>
      </c>
      <c r="K2245">
        <v>23733845.704700001</v>
      </c>
      <c r="L2245">
        <v>29646497.991500001</v>
      </c>
      <c r="M2245">
        <v>6146683.0093999999</v>
      </c>
      <c r="N2245">
        <v>993375.63390000002</v>
      </c>
      <c r="O2245">
        <v>8798595.3640999999</v>
      </c>
    </row>
    <row r="2246" spans="1:15" hidden="1">
      <c r="A2246" s="110" t="s">
        <v>36</v>
      </c>
      <c r="B2246" s="110" t="s">
        <v>117</v>
      </c>
      <c r="C2246" s="110" t="s">
        <v>118</v>
      </c>
      <c r="D2246" s="110" t="s">
        <v>10</v>
      </c>
      <c r="E2246" s="110" t="s">
        <v>112</v>
      </c>
      <c r="F2246">
        <v>30.536799999999999</v>
      </c>
      <c r="G2246">
        <v>6088552.3285999997</v>
      </c>
      <c r="H2246">
        <v>2037793.3241999999</v>
      </c>
      <c r="I2246">
        <v>1032101.0688</v>
      </c>
      <c r="J2246">
        <v>124146.82610000001</v>
      </c>
      <c r="K2246">
        <v>254289.67749999999</v>
      </c>
      <c r="L2246">
        <v>300578.15470000001</v>
      </c>
      <c r="M2246">
        <v>62319.625</v>
      </c>
      <c r="N2246">
        <v>40106.2598</v>
      </c>
      <c r="O2246">
        <v>104888.28419999999</v>
      </c>
    </row>
    <row r="2247" spans="1:15" hidden="1">
      <c r="A2247" s="110" t="s">
        <v>36</v>
      </c>
      <c r="B2247" s="110" t="s">
        <v>117</v>
      </c>
      <c r="C2247" s="110" t="s">
        <v>118</v>
      </c>
      <c r="D2247" s="110" t="s">
        <v>10</v>
      </c>
      <c r="E2247" s="110" t="s">
        <v>113</v>
      </c>
      <c r="F2247">
        <v>0.80359999999999998</v>
      </c>
      <c r="G2247">
        <v>160178.06020000001</v>
      </c>
      <c r="H2247">
        <v>53625.868000000002</v>
      </c>
      <c r="I2247">
        <v>27159.974399999999</v>
      </c>
      <c r="J2247">
        <v>3267.7085999999999</v>
      </c>
      <c r="K2247">
        <v>6691.8335999999999</v>
      </c>
      <c r="L2247">
        <v>7909.9513999999999</v>
      </c>
      <c r="M2247">
        <v>1639.9901</v>
      </c>
      <c r="N2247">
        <v>1055.4278999999999</v>
      </c>
      <c r="O2247">
        <v>2760.2179999999998</v>
      </c>
    </row>
    <row r="2248" spans="1:15" hidden="1">
      <c r="A2248" s="110" t="s">
        <v>36</v>
      </c>
      <c r="B2248" s="110" t="s">
        <v>117</v>
      </c>
      <c r="C2248" s="110" t="s">
        <v>118</v>
      </c>
      <c r="D2248" s="110" t="s">
        <v>10</v>
      </c>
      <c r="E2248" s="110" t="s">
        <v>114</v>
      </c>
      <c r="F2248">
        <v>4.8216000000000001</v>
      </c>
      <c r="G2248">
        <v>951465.10809999995</v>
      </c>
      <c r="H2248">
        <v>321756.79879999999</v>
      </c>
      <c r="I2248">
        <v>162962.9952</v>
      </c>
      <c r="J2248">
        <v>19601.28</v>
      </c>
      <c r="K2248">
        <v>40151.001700000001</v>
      </c>
      <c r="L2248">
        <v>47459.708599999998</v>
      </c>
      <c r="M2248">
        <v>9839.9408000000003</v>
      </c>
      <c r="N2248">
        <v>6332.5672999999997</v>
      </c>
      <c r="O2248">
        <v>16561.308000000001</v>
      </c>
    </row>
    <row r="2249" spans="1:15" hidden="1">
      <c r="A2249" s="110" t="s">
        <v>36</v>
      </c>
      <c r="B2249" s="110" t="s">
        <v>117</v>
      </c>
      <c r="C2249" s="110" t="s">
        <v>118</v>
      </c>
      <c r="D2249" s="110" t="s">
        <v>10</v>
      </c>
      <c r="E2249" s="110" t="s">
        <v>112</v>
      </c>
      <c r="F2249">
        <v>694.31039999999996</v>
      </c>
      <c r="G2249">
        <v>108334872.78210001</v>
      </c>
      <c r="H2249">
        <v>39324140.916199997</v>
      </c>
      <c r="I2249">
        <v>18448504.32</v>
      </c>
      <c r="J2249">
        <v>2822712.3435999998</v>
      </c>
      <c r="K2249">
        <v>4026265.8435</v>
      </c>
      <c r="L2249">
        <v>6834198.0428999998</v>
      </c>
      <c r="M2249">
        <v>1416951.4728000001</v>
      </c>
      <c r="N2249">
        <v>0</v>
      </c>
      <c r="O2249">
        <v>1776250.8260999999</v>
      </c>
    </row>
    <row r="2250" spans="1:15" hidden="1">
      <c r="A2250" s="110" t="s">
        <v>36</v>
      </c>
      <c r="B2250" s="110" t="s">
        <v>117</v>
      </c>
      <c r="C2250" s="110" t="s">
        <v>118</v>
      </c>
      <c r="D2250" s="110" t="s">
        <v>10</v>
      </c>
      <c r="E2250" s="110" t="s">
        <v>112</v>
      </c>
      <c r="F2250">
        <v>2661.5232000000001</v>
      </c>
      <c r="G2250">
        <v>400317094.9174</v>
      </c>
      <c r="H2250">
        <v>150742539.25080001</v>
      </c>
      <c r="I2250">
        <v>70719266.0352</v>
      </c>
      <c r="J2250">
        <v>10820401.2531</v>
      </c>
      <c r="K2250">
        <v>15434019.0669</v>
      </c>
      <c r="L2250">
        <v>26197759.164299998</v>
      </c>
      <c r="M2250">
        <v>5431647.3125</v>
      </c>
      <c r="N2250">
        <v>0</v>
      </c>
      <c r="O2250">
        <v>6808961.5</v>
      </c>
    </row>
    <row r="2251" spans="1:15" hidden="1">
      <c r="A2251" s="110" t="s">
        <v>36</v>
      </c>
      <c r="B2251" s="110" t="s">
        <v>117</v>
      </c>
      <c r="C2251" s="110" t="s">
        <v>118</v>
      </c>
      <c r="D2251" s="110" t="s">
        <v>10</v>
      </c>
      <c r="E2251" s="110" t="s">
        <v>112</v>
      </c>
      <c r="F2251">
        <v>2018.6432</v>
      </c>
      <c r="G2251">
        <v>302598652.18690002</v>
      </c>
      <c r="H2251">
        <v>114331298.6928</v>
      </c>
      <c r="I2251">
        <v>53637318.086400002</v>
      </c>
      <c r="J2251">
        <v>8206778.7587000001</v>
      </c>
      <c r="K2251">
        <v>11705995.137700001</v>
      </c>
      <c r="L2251">
        <v>19869798.013500001</v>
      </c>
      <c r="M2251">
        <v>4119655.2080000001</v>
      </c>
      <c r="N2251">
        <v>0</v>
      </c>
      <c r="O2251">
        <v>5164284.8092</v>
      </c>
    </row>
    <row r="2252" spans="1:15" hidden="1">
      <c r="A2252" s="110" t="s">
        <v>36</v>
      </c>
      <c r="B2252" s="110" t="s">
        <v>117</v>
      </c>
      <c r="C2252" s="110" t="s">
        <v>118</v>
      </c>
      <c r="D2252" s="110" t="s">
        <v>10</v>
      </c>
      <c r="E2252" s="110" t="s">
        <v>113</v>
      </c>
      <c r="F2252">
        <v>694.31039999999996</v>
      </c>
      <c r="G2252">
        <v>104025822.09739999</v>
      </c>
      <c r="H2252">
        <v>39324140.916199997</v>
      </c>
      <c r="I2252">
        <v>18448504.32</v>
      </c>
      <c r="J2252">
        <v>2822712.3435999998</v>
      </c>
      <c r="K2252">
        <v>4026265.8435</v>
      </c>
      <c r="L2252">
        <v>6834198.0428999998</v>
      </c>
      <c r="M2252">
        <v>1416951.4728000001</v>
      </c>
      <c r="N2252">
        <v>0</v>
      </c>
      <c r="O2252">
        <v>1776250.8260999999</v>
      </c>
    </row>
    <row r="2253" spans="1:15" hidden="1">
      <c r="A2253" s="110" t="s">
        <v>36</v>
      </c>
      <c r="B2253" s="110" t="s">
        <v>117</v>
      </c>
      <c r="C2253" s="110" t="s">
        <v>118</v>
      </c>
      <c r="D2253" s="110" t="s">
        <v>13</v>
      </c>
      <c r="E2253" s="110" t="s">
        <v>112</v>
      </c>
      <c r="F2253">
        <v>707.16800000000001</v>
      </c>
      <c r="G2253">
        <v>44771131.819300003</v>
      </c>
      <c r="H2253">
        <v>22651679.59</v>
      </c>
      <c r="I2253">
        <v>2154330.2400000002</v>
      </c>
      <c r="J2253">
        <v>2874985.7381000002</v>
      </c>
      <c r="K2253">
        <v>3822670.6671000002</v>
      </c>
      <c r="L2253">
        <v>12429872.7951</v>
      </c>
      <c r="M2253">
        <v>1443191.3149000001</v>
      </c>
      <c r="N2253">
        <v>1434790.7165000001</v>
      </c>
      <c r="O2253">
        <v>5404322.3630999997</v>
      </c>
    </row>
    <row r="2254" spans="1:15" hidden="1">
      <c r="A2254" s="110" t="s">
        <v>36</v>
      </c>
      <c r="B2254" s="110" t="s">
        <v>117</v>
      </c>
      <c r="C2254" s="110" t="s">
        <v>118</v>
      </c>
      <c r="D2254" s="110" t="s">
        <v>13</v>
      </c>
      <c r="E2254" s="110" t="s">
        <v>112</v>
      </c>
      <c r="F2254">
        <v>15139.824000000001</v>
      </c>
      <c r="G2254">
        <v>873652186.63800001</v>
      </c>
      <c r="H2254">
        <v>484951865.9228</v>
      </c>
      <c r="I2254">
        <v>46122249.523199998</v>
      </c>
      <c r="J2254">
        <v>61550834.4758</v>
      </c>
      <c r="K2254">
        <v>81839903.827500001</v>
      </c>
      <c r="L2254">
        <v>266112276.65779999</v>
      </c>
      <c r="M2254">
        <v>30897414.0601</v>
      </c>
      <c r="N2254">
        <v>30717564.8851</v>
      </c>
      <c r="O2254">
        <v>115701628.77410001</v>
      </c>
    </row>
    <row r="2255" spans="1:15" hidden="1">
      <c r="A2255" s="110" t="s">
        <v>36</v>
      </c>
      <c r="B2255" s="110" t="s">
        <v>117</v>
      </c>
      <c r="C2255" s="110" t="s">
        <v>118</v>
      </c>
      <c r="D2255" s="110" t="s">
        <v>13</v>
      </c>
      <c r="E2255" s="110" t="s">
        <v>113</v>
      </c>
      <c r="F2255">
        <v>96.432000000000002</v>
      </c>
      <c r="G2255">
        <v>5507673.6606999999</v>
      </c>
      <c r="H2255">
        <v>3088865.1094</v>
      </c>
      <c r="I2255">
        <v>293772.8064</v>
      </c>
      <c r="J2255">
        <v>392044.24420000002</v>
      </c>
      <c r="K2255">
        <v>521273.27279999998</v>
      </c>
      <c r="L2255">
        <v>1694982.6539</v>
      </c>
      <c r="M2255">
        <v>196798.81570000001</v>
      </c>
      <c r="N2255">
        <v>195653.2795</v>
      </c>
      <c r="O2255">
        <v>736953.04949999996</v>
      </c>
    </row>
    <row r="2256" spans="1:15" hidden="1">
      <c r="A2256" s="110" t="s">
        <v>36</v>
      </c>
      <c r="B2256" s="110" t="s">
        <v>117</v>
      </c>
      <c r="C2256" s="110" t="s">
        <v>118</v>
      </c>
      <c r="D2256" s="110" t="s">
        <v>13</v>
      </c>
      <c r="E2256" s="110" t="s">
        <v>114</v>
      </c>
      <c r="F2256">
        <v>2025.0719999999999</v>
      </c>
      <c r="G2256">
        <v>123682542.62639999</v>
      </c>
      <c r="H2256">
        <v>64866172.865199998</v>
      </c>
      <c r="I2256">
        <v>6169217.9135999996</v>
      </c>
      <c r="J2256">
        <v>8232914.2131000003</v>
      </c>
      <c r="K2256">
        <v>10946738.728499999</v>
      </c>
      <c r="L2256">
        <v>35594635.731299996</v>
      </c>
      <c r="M2256">
        <v>4132775.1291</v>
      </c>
      <c r="N2256">
        <v>4108718.87</v>
      </c>
      <c r="O2256">
        <v>15476014.039799999</v>
      </c>
    </row>
    <row r="2257" spans="1:15" hidden="1">
      <c r="A2257" s="110" t="s">
        <v>36</v>
      </c>
      <c r="B2257" s="110" t="s">
        <v>117</v>
      </c>
      <c r="C2257" s="110" t="s">
        <v>118</v>
      </c>
      <c r="D2257" s="110" t="s">
        <v>13</v>
      </c>
      <c r="E2257" s="110" t="s">
        <v>114</v>
      </c>
      <c r="F2257">
        <v>2925.1039999999998</v>
      </c>
      <c r="G2257">
        <v>161260997.82409999</v>
      </c>
      <c r="H2257">
        <v>93695583.469400004</v>
      </c>
      <c r="I2257">
        <v>8911092.9791999999</v>
      </c>
      <c r="J2257">
        <v>11891985.9537</v>
      </c>
      <c r="K2257">
        <v>15811955.941199999</v>
      </c>
      <c r="L2257">
        <v>51414473.834100001</v>
      </c>
      <c r="M2257">
        <v>5969564.0752999997</v>
      </c>
      <c r="N2257">
        <v>5934816.1454999996</v>
      </c>
      <c r="O2257">
        <v>22354242.502</v>
      </c>
    </row>
    <row r="2258" spans="1:15" hidden="1">
      <c r="A2258" s="110" t="s">
        <v>36</v>
      </c>
      <c r="B2258" s="110" t="s">
        <v>117</v>
      </c>
      <c r="C2258" s="110" t="s">
        <v>118</v>
      </c>
      <c r="D2258" s="110" t="s">
        <v>8</v>
      </c>
      <c r="E2258" s="110" t="s">
        <v>112</v>
      </c>
      <c r="F2258">
        <v>208.93600000000001</v>
      </c>
      <c r="G2258">
        <v>31413353.701000001</v>
      </c>
      <c r="H2258">
        <v>7372760.6546</v>
      </c>
      <c r="I2258">
        <v>7822484.3328</v>
      </c>
      <c r="J2258">
        <v>849427.74569999997</v>
      </c>
      <c r="K2258">
        <v>452432.54259999999</v>
      </c>
      <c r="L2258">
        <v>2056587.3740000001</v>
      </c>
      <c r="M2258">
        <v>426397.4339</v>
      </c>
      <c r="N2258">
        <v>2928377.4756</v>
      </c>
      <c r="O2258">
        <v>665398.42000000004</v>
      </c>
    </row>
    <row r="2259" spans="1:15" hidden="1">
      <c r="A2259" s="110" t="s">
        <v>36</v>
      </c>
      <c r="B2259" s="110" t="s">
        <v>117</v>
      </c>
      <c r="C2259" s="110" t="s">
        <v>118</v>
      </c>
      <c r="D2259" s="110" t="s">
        <v>8</v>
      </c>
      <c r="E2259" s="110" t="s">
        <v>112</v>
      </c>
      <c r="F2259">
        <v>83.574399999999997</v>
      </c>
      <c r="G2259">
        <v>12297581.687200001</v>
      </c>
      <c r="H2259">
        <v>2949103.7845999999</v>
      </c>
      <c r="I2259">
        <v>3128994.048</v>
      </c>
      <c r="J2259">
        <v>339770.84970000002</v>
      </c>
      <c r="K2259">
        <v>180973.0171</v>
      </c>
      <c r="L2259">
        <v>822634.94960000005</v>
      </c>
      <c r="M2259">
        <v>170558.9736</v>
      </c>
      <c r="N2259">
        <v>1171350.9901999999</v>
      </c>
      <c r="O2259">
        <v>266159.36800000002</v>
      </c>
    </row>
    <row r="2260" spans="1:15" hidden="1">
      <c r="A2260" s="110" t="s">
        <v>36</v>
      </c>
      <c r="B2260" s="110" t="s">
        <v>117</v>
      </c>
      <c r="C2260" s="110" t="s">
        <v>118</v>
      </c>
      <c r="D2260" s="110" t="s">
        <v>8</v>
      </c>
      <c r="E2260" s="110" t="s">
        <v>113</v>
      </c>
      <c r="F2260">
        <v>167.14879999999999</v>
      </c>
      <c r="G2260">
        <v>24484562.475900002</v>
      </c>
      <c r="H2260">
        <v>5898209.1600000001</v>
      </c>
      <c r="I2260">
        <v>6257988.0959999999</v>
      </c>
      <c r="J2260">
        <v>679542.9423</v>
      </c>
      <c r="K2260">
        <v>361946.03409999999</v>
      </c>
      <c r="L2260">
        <v>1645269.8992000001</v>
      </c>
      <c r="M2260">
        <v>341117.9472</v>
      </c>
      <c r="N2260">
        <v>2342701.9805000001</v>
      </c>
      <c r="O2260">
        <v>532318.73600000003</v>
      </c>
    </row>
    <row r="2261" spans="1:15" hidden="1">
      <c r="A2261" s="110" t="s">
        <v>36</v>
      </c>
      <c r="B2261" s="110" t="s">
        <v>117</v>
      </c>
      <c r="C2261" s="110" t="s">
        <v>118</v>
      </c>
      <c r="D2261" s="110" t="s">
        <v>8</v>
      </c>
      <c r="E2261" s="110" t="s">
        <v>114</v>
      </c>
      <c r="F2261">
        <v>85.181600000000003</v>
      </c>
      <c r="G2261">
        <v>12883698.3484</v>
      </c>
      <c r="H2261">
        <v>3005817.3953999998</v>
      </c>
      <c r="I2261">
        <v>3189166.8287999998</v>
      </c>
      <c r="J2261">
        <v>346305.02399999998</v>
      </c>
      <c r="K2261">
        <v>184453.26740000001</v>
      </c>
      <c r="L2261">
        <v>838454.85250000004</v>
      </c>
      <c r="M2261">
        <v>173838.95379999999</v>
      </c>
      <c r="N2261">
        <v>1193876.9708</v>
      </c>
      <c r="O2261">
        <v>271277.8174</v>
      </c>
    </row>
    <row r="2262" spans="1:15" hidden="1">
      <c r="A2262" s="110" t="s">
        <v>36</v>
      </c>
      <c r="B2262" s="110" t="s">
        <v>117</v>
      </c>
      <c r="C2262" s="110" t="s">
        <v>118</v>
      </c>
      <c r="D2262" s="110" t="s">
        <v>8</v>
      </c>
      <c r="E2262" s="110" t="s">
        <v>114</v>
      </c>
      <c r="F2262">
        <v>127.7724</v>
      </c>
      <c r="G2262">
        <v>18565894.088300001</v>
      </c>
      <c r="H2262">
        <v>4508727.2862</v>
      </c>
      <c r="I2262">
        <v>4783749.8496000003</v>
      </c>
      <c r="J2262">
        <v>519457.53600000002</v>
      </c>
      <c r="K2262">
        <v>276679.90110000002</v>
      </c>
      <c r="L2262">
        <v>1257682.2786999999</v>
      </c>
      <c r="M2262">
        <v>260758.4308</v>
      </c>
      <c r="N2262">
        <v>1790815.4561999999</v>
      </c>
      <c r="O2262">
        <v>406916.72610000003</v>
      </c>
    </row>
    <row r="2263" spans="1:15" hidden="1">
      <c r="A2263" s="110" t="s">
        <v>36</v>
      </c>
      <c r="B2263" s="110" t="s">
        <v>117</v>
      </c>
      <c r="C2263" s="110" t="s">
        <v>118</v>
      </c>
      <c r="D2263" s="110" t="s">
        <v>10</v>
      </c>
      <c r="E2263" s="110" t="s">
        <v>112</v>
      </c>
      <c r="F2263">
        <v>72.323999999999998</v>
      </c>
      <c r="G2263">
        <v>10676266.0112</v>
      </c>
      <c r="H2263">
        <v>3504273.0995999998</v>
      </c>
      <c r="I2263">
        <v>2260399.1423999998</v>
      </c>
      <c r="J2263">
        <v>294032.87239999999</v>
      </c>
      <c r="K2263">
        <v>843322.54760000005</v>
      </c>
      <c r="L2263">
        <v>711895.62950000004</v>
      </c>
      <c r="M2263">
        <v>147599.11180000001</v>
      </c>
      <c r="N2263">
        <v>392366.00400000002</v>
      </c>
      <c r="O2263">
        <v>251186.3702</v>
      </c>
    </row>
    <row r="2264" spans="1:15" hidden="1">
      <c r="A2264" s="110" t="s">
        <v>36</v>
      </c>
      <c r="B2264" s="110" t="s">
        <v>117</v>
      </c>
      <c r="C2264" s="110" t="s">
        <v>118</v>
      </c>
      <c r="D2264" s="110" t="s">
        <v>10</v>
      </c>
      <c r="E2264" s="110" t="s">
        <v>112</v>
      </c>
      <c r="F2264">
        <v>819.67200000000003</v>
      </c>
      <c r="G2264">
        <v>118395570.3528</v>
      </c>
      <c r="H2264">
        <v>39715088.765600003</v>
      </c>
      <c r="I2264">
        <v>25617855.897599999</v>
      </c>
      <c r="J2264">
        <v>3332370.4824999999</v>
      </c>
      <c r="K2264">
        <v>9557655.5395999998</v>
      </c>
      <c r="L2264">
        <v>8068150.4672999997</v>
      </c>
      <c r="M2264">
        <v>1672789.9332000001</v>
      </c>
      <c r="N2264">
        <v>4446814.7115000002</v>
      </c>
      <c r="O2264">
        <v>2846778.8626999999</v>
      </c>
    </row>
    <row r="2265" spans="1:15" hidden="1">
      <c r="A2265" s="110" t="s">
        <v>36</v>
      </c>
      <c r="B2265" s="110" t="s">
        <v>117</v>
      </c>
      <c r="C2265" s="110" t="s">
        <v>118</v>
      </c>
      <c r="D2265" s="110" t="s">
        <v>10</v>
      </c>
      <c r="E2265" s="110" t="s">
        <v>112</v>
      </c>
      <c r="F2265">
        <v>73.127600000000001</v>
      </c>
      <c r="G2265">
        <v>10534786.8872</v>
      </c>
      <c r="H2265">
        <v>3543209.5203999998</v>
      </c>
      <c r="I2265">
        <v>2285513.9712</v>
      </c>
      <c r="J2265">
        <v>297300.58110000001</v>
      </c>
      <c r="K2265">
        <v>852692.79810000001</v>
      </c>
      <c r="L2265">
        <v>719805.58089999994</v>
      </c>
      <c r="M2265">
        <v>149239.10190000001</v>
      </c>
      <c r="N2265">
        <v>396725.6262</v>
      </c>
      <c r="O2265">
        <v>253977.32990000001</v>
      </c>
    </row>
    <row r="2266" spans="1:15" hidden="1">
      <c r="A2266" s="110" t="s">
        <v>36</v>
      </c>
      <c r="B2266" s="110" t="s">
        <v>117</v>
      </c>
      <c r="C2266" s="110" t="s">
        <v>118</v>
      </c>
      <c r="D2266" s="110" t="s">
        <v>10</v>
      </c>
      <c r="E2266" s="110" t="s">
        <v>113</v>
      </c>
      <c r="F2266">
        <v>160.72</v>
      </c>
      <c r="G2266">
        <v>23108470.651700001</v>
      </c>
      <c r="H2266">
        <v>7787272.2290000003</v>
      </c>
      <c r="I2266">
        <v>5023109.0303999996</v>
      </c>
      <c r="J2266">
        <v>653405.00210000004</v>
      </c>
      <c r="K2266">
        <v>1874050.1058</v>
      </c>
      <c r="L2266">
        <v>1581990.2877</v>
      </c>
      <c r="M2266">
        <v>327998.02610000002</v>
      </c>
      <c r="N2266">
        <v>871924.45319999999</v>
      </c>
      <c r="O2266">
        <v>558191.93389999995</v>
      </c>
    </row>
    <row r="2267" spans="1:15" hidden="1">
      <c r="A2267" s="110" t="s">
        <v>36</v>
      </c>
      <c r="B2267" s="110" t="s">
        <v>117</v>
      </c>
      <c r="C2267" s="110" t="s">
        <v>118</v>
      </c>
      <c r="D2267" s="110" t="s">
        <v>10</v>
      </c>
      <c r="E2267" s="110" t="s">
        <v>114</v>
      </c>
      <c r="F2267">
        <v>1078.4312</v>
      </c>
      <c r="G2267">
        <v>160013011.69299999</v>
      </c>
      <c r="H2267">
        <v>52252597.968999997</v>
      </c>
      <c r="I2267">
        <v>33705062.207999997</v>
      </c>
      <c r="J2267">
        <v>4384353.9031999996</v>
      </c>
      <c r="K2267">
        <v>12574876.209899999</v>
      </c>
      <c r="L2267">
        <v>10615154.830499999</v>
      </c>
      <c r="M2267">
        <v>2200866.7552</v>
      </c>
      <c r="N2267">
        <v>5850613.0811999999</v>
      </c>
      <c r="O2267">
        <v>3745467.8763000001</v>
      </c>
    </row>
    <row r="2268" spans="1:15" hidden="1">
      <c r="A2268" s="110" t="s">
        <v>36</v>
      </c>
      <c r="B2268" s="110" t="s">
        <v>117</v>
      </c>
      <c r="C2268" s="110" t="s">
        <v>118</v>
      </c>
      <c r="D2268" s="110" t="s">
        <v>10</v>
      </c>
      <c r="E2268" s="110" t="s">
        <v>114</v>
      </c>
      <c r="F2268">
        <v>438.76560000000001</v>
      </c>
      <c r="G2268">
        <v>62627801.286200002</v>
      </c>
      <c r="H2268">
        <v>21259253.145399999</v>
      </c>
      <c r="I2268">
        <v>13713088.5504</v>
      </c>
      <c r="J2268">
        <v>1783798.5145</v>
      </c>
      <c r="K2268">
        <v>5116156.7888000002</v>
      </c>
      <c r="L2268">
        <v>4318833.4853999997</v>
      </c>
      <c r="M2268">
        <v>895434.61129999999</v>
      </c>
      <c r="N2268">
        <v>2380353.7573000002</v>
      </c>
      <c r="O2268">
        <v>1523863.9794999999</v>
      </c>
    </row>
    <row r="2269" spans="1:15" hidden="1">
      <c r="A2269" s="110" t="s">
        <v>36</v>
      </c>
      <c r="B2269" s="110" t="s">
        <v>117</v>
      </c>
      <c r="C2269" s="110" t="s">
        <v>118</v>
      </c>
      <c r="D2269" s="110" t="s">
        <v>10</v>
      </c>
      <c r="E2269" s="110" t="s">
        <v>112</v>
      </c>
      <c r="F2269">
        <v>173.57759999999999</v>
      </c>
      <c r="G2269">
        <v>19066875.854800001</v>
      </c>
      <c r="H2269">
        <v>5039773.71</v>
      </c>
      <c r="I2269">
        <v>4536119.5584000004</v>
      </c>
      <c r="J2269">
        <v>705678.39659999998</v>
      </c>
      <c r="K2269">
        <v>1667941.0422</v>
      </c>
      <c r="L2269">
        <v>1708549.5107</v>
      </c>
      <c r="M2269">
        <v>354237.86820000003</v>
      </c>
      <c r="N2269">
        <v>1235276.9172</v>
      </c>
      <c r="O2269">
        <v>379942.01280000003</v>
      </c>
    </row>
    <row r="2270" spans="1:15" hidden="1">
      <c r="A2270" s="110" t="s">
        <v>36</v>
      </c>
      <c r="B2270" s="110" t="s">
        <v>117</v>
      </c>
      <c r="C2270" s="110" t="s">
        <v>118</v>
      </c>
      <c r="D2270" s="110" t="s">
        <v>10</v>
      </c>
      <c r="E2270" s="110" t="s">
        <v>112</v>
      </c>
      <c r="F2270">
        <v>462.87360000000001</v>
      </c>
      <c r="G2270">
        <v>49440995.440499999</v>
      </c>
      <c r="H2270">
        <v>13439395.764599999</v>
      </c>
      <c r="I2270">
        <v>12096319.084799999</v>
      </c>
      <c r="J2270">
        <v>1881808.6433999999</v>
      </c>
      <c r="K2270">
        <v>4447842.7790999999</v>
      </c>
      <c r="L2270">
        <v>4556132.0285999998</v>
      </c>
      <c r="M2270">
        <v>944634.31519999995</v>
      </c>
      <c r="N2270">
        <v>3294071.7792000002</v>
      </c>
      <c r="O2270">
        <v>1013178.7009000001</v>
      </c>
    </row>
    <row r="2271" spans="1:15" hidden="1">
      <c r="A2271" s="110" t="s">
        <v>36</v>
      </c>
      <c r="B2271" s="110" t="s">
        <v>117</v>
      </c>
      <c r="C2271" s="110" t="s">
        <v>118</v>
      </c>
      <c r="D2271" s="110" t="s">
        <v>10</v>
      </c>
      <c r="E2271" s="110" t="s">
        <v>112</v>
      </c>
      <c r="F2271">
        <v>290.09960000000001</v>
      </c>
      <c r="G2271">
        <v>30835122.670000002</v>
      </c>
      <c r="H2271">
        <v>8422955.1136000007</v>
      </c>
      <c r="I2271">
        <v>7581199.6607999997</v>
      </c>
      <c r="J2271">
        <v>1179396.7124000001</v>
      </c>
      <c r="K2271">
        <v>2787623.6861999999</v>
      </c>
      <c r="L2271">
        <v>2855492.4693</v>
      </c>
      <c r="M2271">
        <v>592036.43709999998</v>
      </c>
      <c r="N2271">
        <v>2064513.7365999999</v>
      </c>
      <c r="O2271">
        <v>634995.67890000006</v>
      </c>
    </row>
    <row r="2272" spans="1:15" hidden="1">
      <c r="A2272" s="110" t="s">
        <v>36</v>
      </c>
      <c r="B2272" s="110" t="s">
        <v>117</v>
      </c>
      <c r="C2272" s="110" t="s">
        <v>118</v>
      </c>
      <c r="D2272" s="110" t="s">
        <v>10</v>
      </c>
      <c r="E2272" s="110" t="s">
        <v>112</v>
      </c>
      <c r="F2272">
        <v>120.54</v>
      </c>
      <c r="G2272">
        <v>17797343.4639</v>
      </c>
      <c r="H2272">
        <v>5333625.4906000001</v>
      </c>
      <c r="I2272">
        <v>3470884.4544000002</v>
      </c>
      <c r="J2272">
        <v>490054.37310000003</v>
      </c>
      <c r="K2272">
        <v>975055.14709999994</v>
      </c>
      <c r="L2272">
        <v>1186492.7157999999</v>
      </c>
      <c r="M2272">
        <v>245998.5196</v>
      </c>
      <c r="N2272">
        <v>653943.33990000002</v>
      </c>
      <c r="O2272">
        <v>418643.95039999997</v>
      </c>
    </row>
    <row r="2273" spans="1:15" hidden="1">
      <c r="A2273" s="110" t="s">
        <v>36</v>
      </c>
      <c r="B2273" s="110" t="s">
        <v>117</v>
      </c>
      <c r="C2273" s="110" t="s">
        <v>118</v>
      </c>
      <c r="D2273" s="110" t="s">
        <v>10</v>
      </c>
      <c r="E2273" s="110" t="s">
        <v>112</v>
      </c>
      <c r="F2273">
        <v>192.864</v>
      </c>
      <c r="G2273">
        <v>27857780.8851</v>
      </c>
      <c r="H2273">
        <v>8533801.2621999998</v>
      </c>
      <c r="I2273">
        <v>5553416.5439999998</v>
      </c>
      <c r="J2273">
        <v>784087.24549999996</v>
      </c>
      <c r="K2273">
        <v>1560088.2353999999</v>
      </c>
      <c r="L2273">
        <v>1898388.3452000001</v>
      </c>
      <c r="M2273">
        <v>393597.63130000001</v>
      </c>
      <c r="N2273">
        <v>1046309.3439</v>
      </c>
      <c r="O2273">
        <v>669830.32059999998</v>
      </c>
    </row>
    <row r="2274" spans="1:15" hidden="1">
      <c r="A2274" s="110" t="s">
        <v>36</v>
      </c>
      <c r="B2274" s="110" t="s">
        <v>117</v>
      </c>
      <c r="C2274" s="110" t="s">
        <v>118</v>
      </c>
      <c r="D2274" s="110" t="s">
        <v>10</v>
      </c>
      <c r="E2274" s="110" t="s">
        <v>112</v>
      </c>
      <c r="F2274">
        <v>24.9116</v>
      </c>
      <c r="G2274">
        <v>3600857.9098999999</v>
      </c>
      <c r="H2274">
        <v>1102282.0234000001</v>
      </c>
      <c r="I2274">
        <v>717317.10719999997</v>
      </c>
      <c r="J2274">
        <v>101277.83749999999</v>
      </c>
      <c r="K2274">
        <v>201511.3971</v>
      </c>
      <c r="L2274">
        <v>245208.49460000001</v>
      </c>
      <c r="M2274">
        <v>50839.694000000003</v>
      </c>
      <c r="N2274">
        <v>135148.29029999999</v>
      </c>
      <c r="O2274">
        <v>86519.749800000005</v>
      </c>
    </row>
    <row r="2275" spans="1:15" hidden="1">
      <c r="A2275" s="110" t="s">
        <v>36</v>
      </c>
      <c r="B2275" s="110" t="s">
        <v>117</v>
      </c>
      <c r="C2275" s="110" t="s">
        <v>118</v>
      </c>
      <c r="D2275" s="110" t="s">
        <v>10</v>
      </c>
      <c r="E2275" s="110" t="s">
        <v>114</v>
      </c>
      <c r="F2275">
        <v>6.4287999999999998</v>
      </c>
      <c r="G2275">
        <v>1017897.0888</v>
      </c>
      <c r="H2275">
        <v>284460.49280000001</v>
      </c>
      <c r="I2275">
        <v>185113.22880000001</v>
      </c>
      <c r="J2275">
        <v>26135.454300000001</v>
      </c>
      <c r="K2275">
        <v>52002.941200000001</v>
      </c>
      <c r="L2275">
        <v>63279.611499999999</v>
      </c>
      <c r="M2275">
        <v>13119.921</v>
      </c>
      <c r="N2275">
        <v>34876.9781</v>
      </c>
      <c r="O2275">
        <v>22327.6774</v>
      </c>
    </row>
    <row r="2276" spans="1:15" hidden="1">
      <c r="A2276" s="110" t="s">
        <v>36</v>
      </c>
      <c r="B2276" s="110" t="s">
        <v>117</v>
      </c>
      <c r="C2276" s="110" t="s">
        <v>118</v>
      </c>
      <c r="D2276" s="110" t="s">
        <v>10</v>
      </c>
      <c r="E2276" s="110" t="s">
        <v>112</v>
      </c>
      <c r="F2276">
        <v>217.7756</v>
      </c>
      <c r="G2276">
        <v>28421169.078499999</v>
      </c>
      <c r="H2276">
        <v>9521109.0109999999</v>
      </c>
      <c r="I2276">
        <v>7168886.3424000004</v>
      </c>
      <c r="J2276">
        <v>885365.08290000004</v>
      </c>
      <c r="K2276">
        <v>1764833.0445999999</v>
      </c>
      <c r="L2276">
        <v>3462213.2379000001</v>
      </c>
      <c r="M2276">
        <v>444437.32539999997</v>
      </c>
      <c r="N2276">
        <v>770829.83539999998</v>
      </c>
      <c r="O2276">
        <v>741085.9865</v>
      </c>
    </row>
    <row r="2277" spans="1:15" hidden="1">
      <c r="A2277" s="110" t="s">
        <v>36</v>
      </c>
      <c r="B2277" s="110" t="s">
        <v>117</v>
      </c>
      <c r="C2277" s="110" t="s">
        <v>118</v>
      </c>
      <c r="D2277" s="110" t="s">
        <v>10</v>
      </c>
      <c r="E2277" s="110" t="s">
        <v>112</v>
      </c>
      <c r="F2277">
        <v>1460.9448</v>
      </c>
      <c r="G2277">
        <v>186048423.55919999</v>
      </c>
      <c r="H2277">
        <v>63872237.048199996</v>
      </c>
      <c r="I2277">
        <v>48092383.622400001</v>
      </c>
      <c r="J2277">
        <v>5939458.8025000002</v>
      </c>
      <c r="K2277">
        <v>11839359.686699999</v>
      </c>
      <c r="L2277">
        <v>23226212.791299999</v>
      </c>
      <c r="M2277">
        <v>2981502.0573999998</v>
      </c>
      <c r="N2277">
        <v>5171101.9951999998</v>
      </c>
      <c r="O2277">
        <v>4971565.7693999996</v>
      </c>
    </row>
    <row r="2278" spans="1:15" hidden="1">
      <c r="A2278" s="110" t="s">
        <v>36</v>
      </c>
      <c r="B2278" s="110" t="s">
        <v>117</v>
      </c>
      <c r="C2278" s="110" t="s">
        <v>118</v>
      </c>
      <c r="D2278" s="110" t="s">
        <v>10</v>
      </c>
      <c r="E2278" s="110" t="s">
        <v>112</v>
      </c>
      <c r="F2278">
        <v>146.2552</v>
      </c>
      <c r="G2278">
        <v>18565306.166499998</v>
      </c>
      <c r="H2278">
        <v>6394250.8251999998</v>
      </c>
      <c r="I2278">
        <v>4814530.1568</v>
      </c>
      <c r="J2278">
        <v>594599.9192</v>
      </c>
      <c r="K2278">
        <v>1185238.4284999999</v>
      </c>
      <c r="L2278">
        <v>2325176.4180999999</v>
      </c>
      <c r="M2278">
        <v>298478.20380000002</v>
      </c>
      <c r="N2278">
        <v>517679.07760000002</v>
      </c>
      <c r="O2278">
        <v>497703.50390000001</v>
      </c>
    </row>
    <row r="2279" spans="1:15" hidden="1">
      <c r="A2279" s="110" t="s">
        <v>36</v>
      </c>
      <c r="B2279" s="110" t="s">
        <v>117</v>
      </c>
      <c r="C2279" s="110" t="s">
        <v>118</v>
      </c>
      <c r="D2279" s="110" t="s">
        <v>10</v>
      </c>
      <c r="E2279" s="110" t="s">
        <v>113</v>
      </c>
      <c r="F2279">
        <v>3048.0547999999999</v>
      </c>
      <c r="G2279">
        <v>386146696.70249999</v>
      </c>
      <c r="H2279">
        <v>133260394.1314</v>
      </c>
      <c r="I2279">
        <v>100337959.6608</v>
      </c>
      <c r="J2279">
        <v>12391842.2097</v>
      </c>
      <c r="K2279">
        <v>24701150.325399999</v>
      </c>
      <c r="L2279">
        <v>48458209.635499999</v>
      </c>
      <c r="M2279">
        <v>6220482.5652999999</v>
      </c>
      <c r="N2279">
        <v>10788773.3046</v>
      </c>
      <c r="O2279">
        <v>10372469.1768</v>
      </c>
    </row>
    <row r="2280" spans="1:15" hidden="1">
      <c r="A2280" s="110" t="s">
        <v>36</v>
      </c>
      <c r="B2280" s="110" t="s">
        <v>117</v>
      </c>
      <c r="C2280" s="110" t="s">
        <v>118</v>
      </c>
      <c r="D2280" s="110" t="s">
        <v>10</v>
      </c>
      <c r="E2280" s="110" t="s">
        <v>114</v>
      </c>
      <c r="F2280">
        <v>616.36120000000005</v>
      </c>
      <c r="G2280">
        <v>80915421.407399997</v>
      </c>
      <c r="H2280">
        <v>26947198.315400001</v>
      </c>
      <c r="I2280">
        <v>20289801.3312</v>
      </c>
      <c r="J2280">
        <v>2505810.4824999999</v>
      </c>
      <c r="K2280">
        <v>4994933.3772</v>
      </c>
      <c r="L2280">
        <v>9798957.7618000004</v>
      </c>
      <c r="M2280">
        <v>1257872.4302000001</v>
      </c>
      <c r="N2280">
        <v>2181647.5414</v>
      </c>
      <c r="O2280">
        <v>2097464.7662999998</v>
      </c>
    </row>
    <row r="2281" spans="1:15" hidden="1">
      <c r="A2281" s="110" t="s">
        <v>36</v>
      </c>
      <c r="B2281" s="110" t="s">
        <v>117</v>
      </c>
      <c r="C2281" s="110" t="s">
        <v>118</v>
      </c>
      <c r="D2281" s="110" t="s">
        <v>10</v>
      </c>
      <c r="E2281" s="110" t="s">
        <v>114</v>
      </c>
      <c r="F2281">
        <v>5748.1508000000003</v>
      </c>
      <c r="G2281">
        <v>720498149.06449997</v>
      </c>
      <c r="H2281">
        <v>251308092.74059999</v>
      </c>
      <c r="I2281">
        <v>189221575.21919999</v>
      </c>
      <c r="J2281">
        <v>23369061.160399999</v>
      </c>
      <c r="K2281">
        <v>46582475.158799998</v>
      </c>
      <c r="L2281">
        <v>91384543.507200003</v>
      </c>
      <c r="M2281">
        <v>11730849.403999999</v>
      </c>
      <c r="N2281">
        <v>20345925.506999999</v>
      </c>
      <c r="O2281">
        <v>19560841.555799998</v>
      </c>
    </row>
    <row r="2282" spans="1:15" hidden="1">
      <c r="A2282" s="110" t="s">
        <v>36</v>
      </c>
      <c r="B2282" s="110" t="s">
        <v>117</v>
      </c>
      <c r="C2282" s="110" t="s">
        <v>118</v>
      </c>
      <c r="D2282" s="110" t="s">
        <v>10</v>
      </c>
      <c r="E2282" s="110" t="s">
        <v>112</v>
      </c>
      <c r="F2282">
        <v>659.75559999999996</v>
      </c>
      <c r="G2282">
        <v>86118085.377299994</v>
      </c>
      <c r="H2282">
        <v>28645549.121800002</v>
      </c>
      <c r="I2282">
        <v>21697841.568</v>
      </c>
      <c r="J2282">
        <v>2682230.7031999999</v>
      </c>
      <c r="K2282">
        <v>5346597.5263</v>
      </c>
      <c r="L2282">
        <v>10488845.270400001</v>
      </c>
      <c r="M2282">
        <v>1346431.8972</v>
      </c>
      <c r="N2282">
        <v>2335244.6304000001</v>
      </c>
      <c r="O2282">
        <v>2245135.0367000001</v>
      </c>
    </row>
    <row r="2283" spans="1:15" hidden="1">
      <c r="A2283" s="110" t="s">
        <v>36</v>
      </c>
      <c r="B2283" s="110" t="s">
        <v>117</v>
      </c>
      <c r="C2283" s="110" t="s">
        <v>118</v>
      </c>
      <c r="D2283" s="110" t="s">
        <v>10</v>
      </c>
      <c r="E2283" s="110" t="s">
        <v>112</v>
      </c>
      <c r="F2283">
        <v>3547.8939999999998</v>
      </c>
      <c r="G2283">
        <v>451817262.97920001</v>
      </c>
      <c r="H2283">
        <v>154043971.0332</v>
      </c>
      <c r="I2283">
        <v>116682057.1776</v>
      </c>
      <c r="J2283">
        <v>14423934.376399999</v>
      </c>
      <c r="K2283">
        <v>28751800.339200001</v>
      </c>
      <c r="L2283">
        <v>56404691.6796</v>
      </c>
      <c r="M2283">
        <v>7240556.4265000001</v>
      </c>
      <c r="N2283">
        <v>12557984.2183</v>
      </c>
      <c r="O2283">
        <v>12073411.920700001</v>
      </c>
    </row>
    <row r="2284" spans="1:15" hidden="1">
      <c r="A2284" s="110" t="s">
        <v>36</v>
      </c>
      <c r="B2284" s="110" t="s">
        <v>117</v>
      </c>
      <c r="C2284" s="110" t="s">
        <v>118</v>
      </c>
      <c r="D2284" s="110" t="s">
        <v>10</v>
      </c>
      <c r="E2284" s="110" t="s">
        <v>112</v>
      </c>
      <c r="F2284">
        <v>1318.7076</v>
      </c>
      <c r="G2284">
        <v>167393774.7599</v>
      </c>
      <c r="H2284">
        <v>57256207.227200001</v>
      </c>
      <c r="I2284">
        <v>43369253.683200002</v>
      </c>
      <c r="J2284">
        <v>5361194.9406000003</v>
      </c>
      <c r="K2284">
        <v>10686682.7535</v>
      </c>
      <c r="L2284">
        <v>20964914.846299998</v>
      </c>
      <c r="M2284">
        <v>2691223.8043</v>
      </c>
      <c r="N2284">
        <v>4667644.8702999996</v>
      </c>
      <c r="O2284">
        <v>4487535.4386999998</v>
      </c>
    </row>
    <row r="2285" spans="1:15" hidden="1">
      <c r="A2285" s="110" t="s">
        <v>36</v>
      </c>
      <c r="B2285" s="110" t="s">
        <v>117</v>
      </c>
      <c r="C2285" s="110" t="s">
        <v>118</v>
      </c>
      <c r="D2285" s="110" t="s">
        <v>10</v>
      </c>
      <c r="E2285" s="110" t="s">
        <v>113</v>
      </c>
      <c r="F2285">
        <v>4005.1424000000002</v>
      </c>
      <c r="G2285">
        <v>507396770.57639998</v>
      </c>
      <c r="H2285">
        <v>173896976.86359999</v>
      </c>
      <c r="I2285">
        <v>131719903.3536</v>
      </c>
      <c r="J2285">
        <v>16282874.031199999</v>
      </c>
      <c r="K2285">
        <v>32457298.502999999</v>
      </c>
      <c r="L2285">
        <v>63674061.909699999</v>
      </c>
      <c r="M2285">
        <v>8173710.8108000001</v>
      </c>
      <c r="N2285">
        <v>14176442.433499999</v>
      </c>
      <c r="O2285">
        <v>13629419.028999999</v>
      </c>
    </row>
    <row r="2286" spans="1:15" hidden="1">
      <c r="A2286" s="110" t="s">
        <v>36</v>
      </c>
      <c r="B2286" s="110" t="s">
        <v>117</v>
      </c>
      <c r="C2286" s="110" t="s">
        <v>118</v>
      </c>
      <c r="D2286" s="110" t="s">
        <v>10</v>
      </c>
      <c r="E2286" s="110" t="s">
        <v>114</v>
      </c>
      <c r="F2286">
        <v>1215.0432000000001</v>
      </c>
      <c r="G2286">
        <v>159509930.43309999</v>
      </c>
      <c r="H2286">
        <v>52755262.93</v>
      </c>
      <c r="I2286">
        <v>39959969.990400001</v>
      </c>
      <c r="J2286">
        <v>4939748.7763999999</v>
      </c>
      <c r="K2286">
        <v>9846596.1751000006</v>
      </c>
      <c r="L2286">
        <v>19316850.2423</v>
      </c>
      <c r="M2286">
        <v>2479665.0773999998</v>
      </c>
      <c r="N2286">
        <v>4300718.4911000002</v>
      </c>
      <c r="O2286">
        <v>4134767.5706000002</v>
      </c>
    </row>
    <row r="2287" spans="1:15" hidden="1">
      <c r="A2287" s="110" t="s">
        <v>36</v>
      </c>
      <c r="B2287" s="110" t="s">
        <v>117</v>
      </c>
      <c r="C2287" s="110" t="s">
        <v>118</v>
      </c>
      <c r="D2287" s="110" t="s">
        <v>10</v>
      </c>
      <c r="E2287" s="110" t="s">
        <v>114</v>
      </c>
      <c r="F2287">
        <v>7049.9827999999998</v>
      </c>
      <c r="G2287">
        <v>883890888.47140002</v>
      </c>
      <c r="H2287">
        <v>306099152.54079998</v>
      </c>
      <c r="I2287">
        <v>231857685.92640001</v>
      </c>
      <c r="J2287">
        <v>28661649.135200001</v>
      </c>
      <c r="K2287">
        <v>57132399.632100001</v>
      </c>
      <c r="L2287">
        <v>112081168.7668</v>
      </c>
      <c r="M2287">
        <v>14387633.4155</v>
      </c>
      <c r="N2287">
        <v>24953838.175999999</v>
      </c>
      <c r="O2287">
        <v>23990949.667199999</v>
      </c>
    </row>
    <row r="2288" spans="1:15" hidden="1">
      <c r="A2288" s="110" t="s">
        <v>36</v>
      </c>
      <c r="B2288" s="110" t="s">
        <v>117</v>
      </c>
      <c r="C2288" s="110" t="s">
        <v>118</v>
      </c>
      <c r="D2288" s="110" t="s">
        <v>10</v>
      </c>
      <c r="E2288" s="110" t="s">
        <v>112</v>
      </c>
      <c r="F2288">
        <v>916.10400000000004</v>
      </c>
      <c r="G2288">
        <v>119591919.60690001</v>
      </c>
      <c r="H2288">
        <v>25541643.7938</v>
      </c>
      <c r="I2288">
        <v>26194916.0064</v>
      </c>
      <c r="J2288">
        <v>3724413.4838</v>
      </c>
      <c r="K2288">
        <v>10902745.825300001</v>
      </c>
      <c r="L2288">
        <v>9017344.6399000008</v>
      </c>
      <c r="M2288">
        <v>1869588.7489</v>
      </c>
      <c r="N2288">
        <v>1634711.6943000001</v>
      </c>
      <c r="O2288">
        <v>3822325.3566999999</v>
      </c>
    </row>
    <row r="2289" spans="1:15" hidden="1">
      <c r="A2289" s="110" t="s">
        <v>36</v>
      </c>
      <c r="B2289" s="110" t="s">
        <v>117</v>
      </c>
      <c r="C2289" s="110" t="s">
        <v>118</v>
      </c>
      <c r="D2289" s="110" t="s">
        <v>10</v>
      </c>
      <c r="E2289" s="110" t="s">
        <v>112</v>
      </c>
      <c r="F2289">
        <v>1992.1243999999999</v>
      </c>
      <c r="G2289">
        <v>252166629.8317</v>
      </c>
      <c r="H2289">
        <v>55541872.062399998</v>
      </c>
      <c r="I2289">
        <v>56962454.0352</v>
      </c>
      <c r="J2289">
        <v>8098966.7468999997</v>
      </c>
      <c r="K2289">
        <v>23708690.2641</v>
      </c>
      <c r="L2289">
        <v>19608769.616</v>
      </c>
      <c r="M2289">
        <v>4065535.5337</v>
      </c>
      <c r="N2289">
        <v>3554780.9563000002</v>
      </c>
      <c r="O2289">
        <v>8311881.1924000001</v>
      </c>
    </row>
    <row r="2290" spans="1:15" hidden="1">
      <c r="A2290" s="110" t="s">
        <v>36</v>
      </c>
      <c r="B2290" s="110" t="s">
        <v>117</v>
      </c>
      <c r="C2290" s="110" t="s">
        <v>118</v>
      </c>
      <c r="D2290" s="110" t="s">
        <v>10</v>
      </c>
      <c r="E2290" s="110" t="s">
        <v>112</v>
      </c>
      <c r="F2290">
        <v>1768.7236</v>
      </c>
      <c r="G2290">
        <v>224602817.00470001</v>
      </c>
      <c r="H2290">
        <v>49313295.898599997</v>
      </c>
      <c r="I2290">
        <v>50574570.067199998</v>
      </c>
      <c r="J2290">
        <v>7190732.6754000001</v>
      </c>
      <c r="K2290">
        <v>21049950.492600001</v>
      </c>
      <c r="L2290">
        <v>17409803.116099998</v>
      </c>
      <c r="M2290">
        <v>3609618.2774</v>
      </c>
      <c r="N2290">
        <v>3156140.7360999999</v>
      </c>
      <c r="O2290">
        <v>7379770.2719999999</v>
      </c>
    </row>
    <row r="2291" spans="1:15" hidden="1">
      <c r="A2291" s="110" t="s">
        <v>36</v>
      </c>
      <c r="B2291" s="110" t="s">
        <v>117</v>
      </c>
      <c r="C2291" s="110" t="s">
        <v>118</v>
      </c>
      <c r="D2291" s="110" t="s">
        <v>10</v>
      </c>
      <c r="E2291" s="110" t="s">
        <v>113</v>
      </c>
      <c r="F2291">
        <v>814.04679999999996</v>
      </c>
      <c r="G2291">
        <v>104647487.7405</v>
      </c>
      <c r="H2291">
        <v>22696214.8314</v>
      </c>
      <c r="I2291">
        <v>23276710.5024</v>
      </c>
      <c r="J2291">
        <v>3309501.4939000001</v>
      </c>
      <c r="K2291">
        <v>9688141.6852000002</v>
      </c>
      <c r="L2291">
        <v>8012780.8071999997</v>
      </c>
      <c r="M2291">
        <v>1661310.0023000001</v>
      </c>
      <c r="N2291">
        <v>1452599.0756999999</v>
      </c>
      <c r="O2291">
        <v>3396504.9002999999</v>
      </c>
    </row>
    <row r="2292" spans="1:15" hidden="1">
      <c r="A2292" s="110" t="s">
        <v>36</v>
      </c>
      <c r="B2292" s="110" t="s">
        <v>117</v>
      </c>
      <c r="C2292" s="110" t="s">
        <v>118</v>
      </c>
      <c r="D2292" s="110" t="s">
        <v>10</v>
      </c>
      <c r="E2292" s="110" t="s">
        <v>114</v>
      </c>
      <c r="F2292">
        <v>570.55600000000004</v>
      </c>
      <c r="G2292">
        <v>74900610.701499999</v>
      </c>
      <c r="H2292">
        <v>15907514.806</v>
      </c>
      <c r="I2292">
        <v>16314377.568</v>
      </c>
      <c r="J2292">
        <v>2319590.8648000001</v>
      </c>
      <c r="K2292">
        <v>6790306.6105000004</v>
      </c>
      <c r="L2292">
        <v>5616065.5213000001</v>
      </c>
      <c r="M2292">
        <v>1164392.9927000001</v>
      </c>
      <c r="N2292">
        <v>1018109.9149</v>
      </c>
      <c r="O2292">
        <v>2380571.0554999998</v>
      </c>
    </row>
    <row r="2293" spans="1:15" hidden="1">
      <c r="A2293" s="110" t="s">
        <v>36</v>
      </c>
      <c r="B2293" s="110" t="s">
        <v>117</v>
      </c>
      <c r="C2293" s="110" t="s">
        <v>118</v>
      </c>
      <c r="D2293" s="110" t="s">
        <v>10</v>
      </c>
      <c r="E2293" s="110" t="s">
        <v>114</v>
      </c>
      <c r="F2293">
        <v>2234.8116</v>
      </c>
      <c r="G2293">
        <v>280116895.03179997</v>
      </c>
      <c r="H2293">
        <v>62308167.260600001</v>
      </c>
      <c r="I2293">
        <v>63901808.601599999</v>
      </c>
      <c r="J2293">
        <v>9085609.6674000006</v>
      </c>
      <c r="K2293">
        <v>26596961.5266</v>
      </c>
      <c r="L2293">
        <v>21997574.950399999</v>
      </c>
      <c r="M2293">
        <v>4560812.5531000001</v>
      </c>
      <c r="N2293">
        <v>3987836.1595999999</v>
      </c>
      <c r="O2293">
        <v>9324462.1202000007</v>
      </c>
    </row>
    <row r="2294" spans="1:15" hidden="1">
      <c r="A2294" s="110" t="s">
        <v>36</v>
      </c>
      <c r="B2294" s="110" t="s">
        <v>117</v>
      </c>
      <c r="C2294" s="110" t="s">
        <v>118</v>
      </c>
      <c r="D2294" s="110" t="s">
        <v>10</v>
      </c>
      <c r="E2294" s="110" t="s">
        <v>112</v>
      </c>
      <c r="F2294">
        <v>3399.2280000000001</v>
      </c>
      <c r="G2294">
        <v>443752778.68610001</v>
      </c>
      <c r="H2294">
        <v>93955474.851600006</v>
      </c>
      <c r="I2294">
        <v>97948369.977599993</v>
      </c>
      <c r="J2294">
        <v>13819533.817299999</v>
      </c>
      <c r="K2294">
        <v>34715607.123199999</v>
      </c>
      <c r="L2294">
        <v>33459094.584800001</v>
      </c>
      <c r="M2294">
        <v>6937158.2522999998</v>
      </c>
      <c r="N2294">
        <v>6065640.7604999999</v>
      </c>
      <c r="O2294">
        <v>14182838.8236</v>
      </c>
    </row>
    <row r="2295" spans="1:15" hidden="1">
      <c r="A2295" s="110" t="s">
        <v>36</v>
      </c>
      <c r="B2295" s="110" t="s">
        <v>117</v>
      </c>
      <c r="C2295" s="110" t="s">
        <v>118</v>
      </c>
      <c r="D2295" s="110" t="s">
        <v>10</v>
      </c>
      <c r="E2295" s="110" t="s">
        <v>112</v>
      </c>
      <c r="F2295">
        <v>6943.1040000000003</v>
      </c>
      <c r="G2295">
        <v>884171790.98189998</v>
      </c>
      <c r="H2295">
        <v>191909054.8468</v>
      </c>
      <c r="I2295">
        <v>200064753.7728</v>
      </c>
      <c r="J2295">
        <v>28227133.3794</v>
      </c>
      <c r="K2295">
        <v>70908474.123999998</v>
      </c>
      <c r="L2295">
        <v>68341980.428499997</v>
      </c>
      <c r="M2295">
        <v>14169514.7282</v>
      </c>
      <c r="N2295">
        <v>12389393.8938</v>
      </c>
      <c r="O2295">
        <v>28969202.703499999</v>
      </c>
    </row>
    <row r="2296" spans="1:15" hidden="1">
      <c r="A2296" s="110" t="s">
        <v>36</v>
      </c>
      <c r="B2296" s="110" t="s">
        <v>117</v>
      </c>
      <c r="C2296" s="110" t="s">
        <v>118</v>
      </c>
      <c r="D2296" s="110" t="s">
        <v>10</v>
      </c>
      <c r="E2296" s="110" t="s">
        <v>112</v>
      </c>
      <c r="F2296">
        <v>8216.81</v>
      </c>
      <c r="G2296">
        <v>1043525925.3213</v>
      </c>
      <c r="H2296">
        <v>227114593.88260001</v>
      </c>
      <c r="I2296">
        <v>236766447.8592</v>
      </c>
      <c r="J2296">
        <v>33405375.168000001</v>
      </c>
      <c r="K2296">
        <v>83916568.046100006</v>
      </c>
      <c r="L2296">
        <v>80879253.458499998</v>
      </c>
      <c r="M2296">
        <v>16768899.085100001</v>
      </c>
      <c r="N2296">
        <v>14662216.732000001</v>
      </c>
      <c r="O2296">
        <v>34283576.116099998</v>
      </c>
    </row>
    <row r="2297" spans="1:15" hidden="1">
      <c r="A2297" s="110" t="s">
        <v>36</v>
      </c>
      <c r="B2297" s="110" t="s">
        <v>117</v>
      </c>
      <c r="C2297" s="110" t="s">
        <v>118</v>
      </c>
      <c r="D2297" s="110" t="s">
        <v>10</v>
      </c>
      <c r="E2297" s="110" t="s">
        <v>113</v>
      </c>
      <c r="F2297">
        <v>2332.8508000000002</v>
      </c>
      <c r="G2297">
        <v>295534001.70200002</v>
      </c>
      <c r="H2297">
        <v>64480554.195799999</v>
      </c>
      <c r="I2297">
        <v>67220830.368000001</v>
      </c>
      <c r="J2297">
        <v>9484185.5999999996</v>
      </c>
      <c r="K2297">
        <v>23824919.025699999</v>
      </c>
      <c r="L2297">
        <v>22962589.025899999</v>
      </c>
      <c r="M2297">
        <v>4760891.3491000002</v>
      </c>
      <c r="N2297">
        <v>4162778.99</v>
      </c>
      <c r="O2297">
        <v>9733517.9916999992</v>
      </c>
    </row>
    <row r="2298" spans="1:15" hidden="1">
      <c r="A2298" s="110" t="s">
        <v>36</v>
      </c>
      <c r="B2298" s="110" t="s">
        <v>117</v>
      </c>
      <c r="C2298" s="110" t="s">
        <v>118</v>
      </c>
      <c r="D2298" s="110" t="s">
        <v>10</v>
      </c>
      <c r="E2298" s="110" t="s">
        <v>114</v>
      </c>
      <c r="F2298">
        <v>1719.704</v>
      </c>
      <c r="G2298">
        <v>225756769.06209999</v>
      </c>
      <c r="H2298">
        <v>47533030.027800001</v>
      </c>
      <c r="I2298">
        <v>49553075.731200002</v>
      </c>
      <c r="J2298">
        <v>6991442.2231999999</v>
      </c>
      <c r="K2298">
        <v>17562978.544599999</v>
      </c>
      <c r="L2298">
        <v>16927296.078400001</v>
      </c>
      <c r="M2298">
        <v>3509578.8794</v>
      </c>
      <c r="N2298">
        <v>3068669.3209000002</v>
      </c>
      <c r="O2298">
        <v>7175242.3362999996</v>
      </c>
    </row>
    <row r="2299" spans="1:15" hidden="1">
      <c r="A2299" s="110" t="s">
        <v>36</v>
      </c>
      <c r="B2299" s="110" t="s">
        <v>117</v>
      </c>
      <c r="C2299" s="110" t="s">
        <v>118</v>
      </c>
      <c r="D2299" s="110" t="s">
        <v>10</v>
      </c>
      <c r="E2299" s="110" t="s">
        <v>114</v>
      </c>
      <c r="F2299">
        <v>3830.7611999999999</v>
      </c>
      <c r="G2299">
        <v>480161324.40369999</v>
      </c>
      <c r="H2299">
        <v>105883155.64740001</v>
      </c>
      <c r="I2299">
        <v>110382950.47679999</v>
      </c>
      <c r="J2299">
        <v>15573929.1688</v>
      </c>
      <c r="K2299">
        <v>39122765.758000001</v>
      </c>
      <c r="L2299">
        <v>37706738.507299997</v>
      </c>
      <c r="M2299">
        <v>7817832.9524999997</v>
      </c>
      <c r="N2299">
        <v>6835676.0060000001</v>
      </c>
      <c r="O2299">
        <v>15983355.241599999</v>
      </c>
    </row>
    <row r="2300" spans="1:15" hidden="1">
      <c r="A2300" s="110" t="s">
        <v>36</v>
      </c>
      <c r="B2300" s="110" t="s">
        <v>117</v>
      </c>
      <c r="C2300" s="110" t="s">
        <v>118</v>
      </c>
      <c r="D2300" s="110" t="s">
        <v>10</v>
      </c>
      <c r="E2300" s="110" t="s">
        <v>112</v>
      </c>
      <c r="F2300">
        <v>73365.465599999996</v>
      </c>
      <c r="G2300">
        <v>8058854930.7614002</v>
      </c>
      <c r="H2300">
        <v>1923944409.359</v>
      </c>
      <c r="I2300">
        <v>1889479563.8592</v>
      </c>
      <c r="J2300">
        <v>298266716.5844</v>
      </c>
      <c r="K2300">
        <v>584114966.37950003</v>
      </c>
      <c r="L2300">
        <v>722146926.52820003</v>
      </c>
      <c r="M2300">
        <v>149724538.96110001</v>
      </c>
      <c r="N2300">
        <v>54071627.711099997</v>
      </c>
      <c r="O2300">
        <v>305101241.0535</v>
      </c>
    </row>
    <row r="2301" spans="1:15" hidden="1">
      <c r="A2301" s="110" t="s">
        <v>36</v>
      </c>
      <c r="B2301" s="110" t="s">
        <v>117</v>
      </c>
      <c r="C2301" s="110" t="s">
        <v>118</v>
      </c>
      <c r="D2301" s="110" t="s">
        <v>10</v>
      </c>
      <c r="E2301" s="110" t="s">
        <v>112</v>
      </c>
      <c r="F2301">
        <v>192366.5716</v>
      </c>
      <c r="G2301">
        <v>20516771902.248501</v>
      </c>
      <c r="H2301">
        <v>5044643102.6667995</v>
      </c>
      <c r="I2301">
        <v>4954275183.1487999</v>
      </c>
      <c r="J2301">
        <v>782064765.01890004</v>
      </c>
      <c r="K2301">
        <v>1531567919.3710001</v>
      </c>
      <c r="L2301">
        <v>1893492085.2967999</v>
      </c>
      <c r="M2301">
        <v>392582477.44739997</v>
      </c>
      <c r="N2301">
        <v>141777518.32620001</v>
      </c>
      <c r="O2301">
        <v>799985105.42219996</v>
      </c>
    </row>
    <row r="2302" spans="1:15" hidden="1">
      <c r="A2302" s="110" t="s">
        <v>36</v>
      </c>
      <c r="B2302" s="110" t="s">
        <v>117</v>
      </c>
      <c r="C2302" s="110" t="s">
        <v>118</v>
      </c>
      <c r="D2302" s="110" t="s">
        <v>10</v>
      </c>
      <c r="E2302" s="110" t="s">
        <v>112</v>
      </c>
      <c r="F2302">
        <v>192554.614</v>
      </c>
      <c r="G2302">
        <v>20459176900.084702</v>
      </c>
      <c r="H2302">
        <v>5049574348.0237999</v>
      </c>
      <c r="I2302">
        <v>4959118093.4399996</v>
      </c>
      <c r="J2302">
        <v>782829249.74150002</v>
      </c>
      <c r="K2302">
        <v>1533065059.4662001</v>
      </c>
      <c r="L2302">
        <v>1895343013.9333999</v>
      </c>
      <c r="M2302">
        <v>392966235.13800001</v>
      </c>
      <c r="N2302">
        <v>141916108.8547</v>
      </c>
      <c r="O2302">
        <v>800767107.81449997</v>
      </c>
    </row>
    <row r="2303" spans="1:15" hidden="1">
      <c r="A2303" s="110" t="s">
        <v>36</v>
      </c>
      <c r="B2303" s="110" t="s">
        <v>117</v>
      </c>
      <c r="C2303" s="110" t="s">
        <v>118</v>
      </c>
      <c r="D2303" s="110" t="s">
        <v>10</v>
      </c>
      <c r="E2303" s="110" t="s">
        <v>113</v>
      </c>
      <c r="F2303">
        <v>5933.7824000000001</v>
      </c>
      <c r="G2303">
        <v>618223737.24619997</v>
      </c>
      <c r="H2303">
        <v>155608192.74219999</v>
      </c>
      <c r="I2303">
        <v>152820683.63519999</v>
      </c>
      <c r="J2303">
        <v>24123745.242899999</v>
      </c>
      <c r="K2303">
        <v>47243087.449000001</v>
      </c>
      <c r="L2303">
        <v>58407081.421800002</v>
      </c>
      <c r="M2303">
        <v>12109687.124199999</v>
      </c>
      <c r="N2303">
        <v>4373301.1195999999</v>
      </c>
      <c r="O2303">
        <v>24676519.934500001</v>
      </c>
    </row>
    <row r="2304" spans="1:15" hidden="1">
      <c r="A2304" s="110" t="s">
        <v>36</v>
      </c>
      <c r="B2304" s="110" t="s">
        <v>117</v>
      </c>
      <c r="C2304" s="110" t="s">
        <v>118</v>
      </c>
      <c r="D2304" s="110" t="s">
        <v>10</v>
      </c>
      <c r="E2304" s="110" t="s">
        <v>114</v>
      </c>
      <c r="F2304">
        <v>7876.0835999999999</v>
      </c>
      <c r="G2304">
        <v>856713597.23150003</v>
      </c>
      <c r="H2304">
        <v>206543322.7626</v>
      </c>
      <c r="I2304">
        <v>202843379.27039999</v>
      </c>
      <c r="J2304">
        <v>32020155.072000001</v>
      </c>
      <c r="K2304">
        <v>62707137.064999998</v>
      </c>
      <c r="L2304">
        <v>77525434.048600003</v>
      </c>
      <c r="M2304">
        <v>16073543.2698</v>
      </c>
      <c r="N2304">
        <v>5804810.9796000002</v>
      </c>
      <c r="O2304">
        <v>32753869.4309</v>
      </c>
    </row>
    <row r="2305" spans="1:15" hidden="1">
      <c r="A2305" s="110" t="s">
        <v>36</v>
      </c>
      <c r="B2305" s="110" t="s">
        <v>117</v>
      </c>
      <c r="C2305" s="110" t="s">
        <v>118</v>
      </c>
      <c r="D2305" s="110" t="s">
        <v>10</v>
      </c>
      <c r="E2305" s="110" t="s">
        <v>114</v>
      </c>
      <c r="F2305">
        <v>8299.5807999999997</v>
      </c>
      <c r="G2305">
        <v>853723749.97599995</v>
      </c>
      <c r="H2305">
        <v>217649161.28080001</v>
      </c>
      <c r="I2305">
        <v>213750273.00479999</v>
      </c>
      <c r="J2305">
        <v>33741880.7949</v>
      </c>
      <c r="K2305">
        <v>66078901.296499997</v>
      </c>
      <c r="L2305">
        <v>81693978.456699997</v>
      </c>
      <c r="M2305">
        <v>16937818.068599999</v>
      </c>
      <c r="N2305">
        <v>6116935.8021999998</v>
      </c>
      <c r="O2305">
        <v>34515045.758900002</v>
      </c>
    </row>
    <row r="2306" spans="1:15" hidden="1">
      <c r="A2306" s="110" t="s">
        <v>36</v>
      </c>
      <c r="B2306" s="110" t="s">
        <v>117</v>
      </c>
      <c r="C2306" s="110" t="s">
        <v>118</v>
      </c>
      <c r="D2306" s="110" t="s">
        <v>10</v>
      </c>
      <c r="E2306" s="110" t="s">
        <v>112</v>
      </c>
      <c r="F2306">
        <v>294455.11200000002</v>
      </c>
      <c r="G2306">
        <v>43475498574.198799</v>
      </c>
      <c r="H2306">
        <v>10038372147.8454</v>
      </c>
      <c r="I2306">
        <v>8060098082.592</v>
      </c>
      <c r="J2306">
        <v>1197104912.7309</v>
      </c>
      <c r="K2306">
        <v>3013180389.7045002</v>
      </c>
      <c r="L2306">
        <v>2898364406.0910001</v>
      </c>
      <c r="M2306">
        <v>600925183.64569998</v>
      </c>
      <c r="N2306">
        <v>668798088.87279999</v>
      </c>
      <c r="O2306">
        <v>723952766.78110003</v>
      </c>
    </row>
    <row r="2307" spans="1:15" hidden="1">
      <c r="A2307" s="110" t="s">
        <v>36</v>
      </c>
      <c r="B2307" s="110" t="s">
        <v>117</v>
      </c>
      <c r="C2307" s="110" t="s">
        <v>118</v>
      </c>
      <c r="D2307" s="110" t="s">
        <v>10</v>
      </c>
      <c r="E2307" s="110" t="s">
        <v>112</v>
      </c>
      <c r="F2307">
        <v>259415.74119999999</v>
      </c>
      <c r="G2307">
        <v>37472029462.092499</v>
      </c>
      <c r="H2307">
        <v>8843832710.0792007</v>
      </c>
      <c r="I2307">
        <v>7100967967.8143997</v>
      </c>
      <c r="J2307">
        <v>1054652631.4611</v>
      </c>
      <c r="K2307">
        <v>2654619982.1605</v>
      </c>
      <c r="L2307">
        <v>2553466793.5184999</v>
      </c>
      <c r="M2307">
        <v>529416693.98220003</v>
      </c>
      <c r="N2307">
        <v>589212905.0151</v>
      </c>
      <c r="O2307">
        <v>637804323.76499999</v>
      </c>
    </row>
    <row r="2308" spans="1:15" hidden="1">
      <c r="A2308" s="110" t="s">
        <v>36</v>
      </c>
      <c r="B2308" s="110" t="s">
        <v>117</v>
      </c>
      <c r="C2308" s="110" t="s">
        <v>118</v>
      </c>
      <c r="D2308" s="110" t="s">
        <v>10</v>
      </c>
      <c r="E2308" s="110" t="s">
        <v>112</v>
      </c>
      <c r="F2308">
        <v>108704.57919999999</v>
      </c>
      <c r="G2308">
        <v>15658683539.6681</v>
      </c>
      <c r="H2308">
        <v>3705885806.9624</v>
      </c>
      <c r="I2308">
        <v>2975562436.5503998</v>
      </c>
      <c r="J2308">
        <v>441937600.8556</v>
      </c>
      <c r="K2308">
        <v>1112381795.9612</v>
      </c>
      <c r="L2308">
        <v>1069994950.9872</v>
      </c>
      <c r="M2308">
        <v>221844744.94330001</v>
      </c>
      <c r="N2308">
        <v>246901520.32640001</v>
      </c>
      <c r="O2308">
        <v>267263082.44100001</v>
      </c>
    </row>
    <row r="2309" spans="1:15" hidden="1">
      <c r="A2309" s="110" t="s">
        <v>36</v>
      </c>
      <c r="B2309" s="110" t="s">
        <v>117</v>
      </c>
      <c r="C2309" s="110" t="s">
        <v>118</v>
      </c>
      <c r="D2309" s="110" t="s">
        <v>10</v>
      </c>
      <c r="E2309" s="110" t="s">
        <v>113</v>
      </c>
      <c r="F2309">
        <v>965.92719999999997</v>
      </c>
      <c r="G2309">
        <v>138891059.57589999</v>
      </c>
      <c r="H2309">
        <v>32929762.031599998</v>
      </c>
      <c r="I2309">
        <v>26440253.9712</v>
      </c>
      <c r="J2309">
        <v>3926969.1587</v>
      </c>
      <c r="K2309">
        <v>9884402.6756999996</v>
      </c>
      <c r="L2309">
        <v>9507761.6291000005</v>
      </c>
      <c r="M2309">
        <v>1971268.1370000001</v>
      </c>
      <c r="N2309">
        <v>2193917.6431999998</v>
      </c>
      <c r="O2309">
        <v>2374846.4212000002</v>
      </c>
    </row>
    <row r="2310" spans="1:15" hidden="1">
      <c r="A2310" s="110" t="s">
        <v>36</v>
      </c>
      <c r="B2310" s="110" t="s">
        <v>117</v>
      </c>
      <c r="C2310" s="110" t="s">
        <v>118</v>
      </c>
      <c r="D2310" s="110" t="s">
        <v>10</v>
      </c>
      <c r="E2310" s="110" t="s">
        <v>114</v>
      </c>
      <c r="F2310">
        <v>4701.8635999999997</v>
      </c>
      <c r="G2310">
        <v>697634261.03999996</v>
      </c>
      <c r="H2310">
        <v>160292876.0302</v>
      </c>
      <c r="I2310">
        <v>128703766.23360001</v>
      </c>
      <c r="J2310">
        <v>19115388.2577</v>
      </c>
      <c r="K2310">
        <v>48114509.197499998</v>
      </c>
      <c r="L2310">
        <v>46281125.866599999</v>
      </c>
      <c r="M2310">
        <v>9595582.2540000007</v>
      </c>
      <c r="N2310">
        <v>10679377.8123</v>
      </c>
      <c r="O2310">
        <v>11560088.528000001</v>
      </c>
    </row>
    <row r="2311" spans="1:15" hidden="1">
      <c r="A2311" s="110" t="s">
        <v>36</v>
      </c>
      <c r="B2311" s="110" t="s">
        <v>117</v>
      </c>
      <c r="C2311" s="110" t="s">
        <v>118</v>
      </c>
      <c r="D2311" s="110" t="s">
        <v>10</v>
      </c>
      <c r="E2311" s="110" t="s">
        <v>114</v>
      </c>
      <c r="F2311">
        <v>5425.9071999999996</v>
      </c>
      <c r="G2311">
        <v>772805163.81500006</v>
      </c>
      <c r="H2311">
        <v>184976498.77739999</v>
      </c>
      <c r="I2311">
        <v>148522958.93759999</v>
      </c>
      <c r="J2311">
        <v>22058982.204599999</v>
      </c>
      <c r="K2311">
        <v>55523699.5559</v>
      </c>
      <c r="L2311">
        <v>53407992.1127</v>
      </c>
      <c r="M2311">
        <v>11073213.3617</v>
      </c>
      <c r="N2311">
        <v>12323903.4334</v>
      </c>
      <c r="O2311">
        <v>13340235.471100001</v>
      </c>
    </row>
    <row r="2312" spans="1:15" hidden="1">
      <c r="A2312" s="110" t="s">
        <v>36</v>
      </c>
      <c r="B2312" s="110" t="s">
        <v>117</v>
      </c>
      <c r="C2312" s="110" t="s">
        <v>118</v>
      </c>
      <c r="D2312" s="110" t="s">
        <v>10</v>
      </c>
      <c r="E2312" s="110" t="s">
        <v>112</v>
      </c>
      <c r="F2312">
        <v>173.57759999999999</v>
      </c>
      <c r="G2312">
        <v>19065222.672800001</v>
      </c>
      <c r="H2312">
        <v>4563111.9658000004</v>
      </c>
      <c r="I2312">
        <v>4509846.7583999997</v>
      </c>
      <c r="J2312">
        <v>705678.39659999998</v>
      </c>
      <c r="K2312">
        <v>1750147.4168</v>
      </c>
      <c r="L2312">
        <v>1708549.5107</v>
      </c>
      <c r="M2312">
        <v>354237.86820000003</v>
      </c>
      <c r="N2312">
        <v>142008.1243</v>
      </c>
      <c r="O2312">
        <v>1161299.6376</v>
      </c>
    </row>
    <row r="2313" spans="1:15" hidden="1">
      <c r="A2313" s="110" t="s">
        <v>36</v>
      </c>
      <c r="B2313" s="110" t="s">
        <v>117</v>
      </c>
      <c r="C2313" s="110" t="s">
        <v>118</v>
      </c>
      <c r="D2313" s="110" t="s">
        <v>10</v>
      </c>
      <c r="E2313" s="110" t="s">
        <v>112</v>
      </c>
      <c r="F2313">
        <v>173.57759999999999</v>
      </c>
      <c r="G2313">
        <v>18511082.115400001</v>
      </c>
      <c r="H2313">
        <v>4563111.9658000004</v>
      </c>
      <c r="I2313">
        <v>4509846.7583999997</v>
      </c>
      <c r="J2313">
        <v>705678.39659999998</v>
      </c>
      <c r="K2313">
        <v>1750147.4168</v>
      </c>
      <c r="L2313">
        <v>1708549.5107</v>
      </c>
      <c r="M2313">
        <v>354237.86820000003</v>
      </c>
      <c r="N2313">
        <v>142008.1243</v>
      </c>
      <c r="O2313">
        <v>1161299.6376</v>
      </c>
    </row>
    <row r="2314" spans="1:15" hidden="1">
      <c r="A2314" s="110" t="s">
        <v>36</v>
      </c>
      <c r="B2314" s="110" t="s">
        <v>117</v>
      </c>
      <c r="C2314" s="110" t="s">
        <v>118</v>
      </c>
      <c r="D2314" s="110" t="s">
        <v>10</v>
      </c>
      <c r="E2314" s="110" t="s">
        <v>112</v>
      </c>
      <c r="F2314">
        <v>10.4468</v>
      </c>
      <c r="G2314">
        <v>1100081.2367</v>
      </c>
      <c r="H2314">
        <v>274631.73499999999</v>
      </c>
      <c r="I2314">
        <v>271425.77279999998</v>
      </c>
      <c r="J2314">
        <v>42471.511599999998</v>
      </c>
      <c r="K2314">
        <v>105332.9464</v>
      </c>
      <c r="L2314">
        <v>102829.36870000001</v>
      </c>
      <c r="M2314">
        <v>21319.8717</v>
      </c>
      <c r="N2314">
        <v>8546.7852999999996</v>
      </c>
      <c r="O2314">
        <v>69893.0337</v>
      </c>
    </row>
    <row r="2315" spans="1:15" hidden="1">
      <c r="A2315" s="110" t="s">
        <v>36</v>
      </c>
      <c r="B2315" s="110" t="s">
        <v>117</v>
      </c>
      <c r="C2315" s="110" t="s">
        <v>118</v>
      </c>
      <c r="D2315" s="110" t="s">
        <v>10</v>
      </c>
      <c r="E2315" s="110" t="s">
        <v>114</v>
      </c>
      <c r="F2315">
        <v>984.41</v>
      </c>
      <c r="G2315">
        <v>107078743.2579</v>
      </c>
      <c r="H2315">
        <v>25878758.175799999</v>
      </c>
      <c r="I2315">
        <v>25576673.529599998</v>
      </c>
      <c r="J2315">
        <v>4002111.5419000001</v>
      </c>
      <c r="K2315">
        <v>9925604.5627999995</v>
      </c>
      <c r="L2315">
        <v>9689690.5120999999</v>
      </c>
      <c r="M2315">
        <v>2008987.91</v>
      </c>
      <c r="N2315">
        <v>805370.14930000005</v>
      </c>
      <c r="O2315">
        <v>6586074.3334999997</v>
      </c>
    </row>
    <row r="2316" spans="1:15" hidden="1">
      <c r="A2316" s="110" t="s">
        <v>36</v>
      </c>
      <c r="B2316" s="110" t="s">
        <v>117</v>
      </c>
      <c r="C2316" s="110" t="s">
        <v>118</v>
      </c>
      <c r="D2316" s="110" t="s">
        <v>10</v>
      </c>
      <c r="E2316" s="110" t="s">
        <v>114</v>
      </c>
      <c r="F2316">
        <v>1466.57</v>
      </c>
      <c r="G2316">
        <v>151010177.95989999</v>
      </c>
      <c r="H2316">
        <v>38554068.838399999</v>
      </c>
      <c r="I2316">
        <v>38104025.548799999</v>
      </c>
      <c r="J2316">
        <v>5962329.0340999998</v>
      </c>
      <c r="K2316">
        <v>14787125.164999999</v>
      </c>
      <c r="L2316">
        <v>14435661.3752</v>
      </c>
      <c r="M2316">
        <v>2992981.9882999999</v>
      </c>
      <c r="N2316">
        <v>1199837.1612</v>
      </c>
      <c r="O2316">
        <v>9811906.6601999998</v>
      </c>
    </row>
    <row r="2317" spans="1:15" hidden="1">
      <c r="A2317" s="110" t="s">
        <v>36</v>
      </c>
      <c r="B2317" s="110" t="s">
        <v>117</v>
      </c>
      <c r="C2317" s="110" t="s">
        <v>118</v>
      </c>
      <c r="D2317" s="110" t="s">
        <v>10</v>
      </c>
      <c r="E2317" s="110" t="s">
        <v>112</v>
      </c>
      <c r="F2317">
        <v>1229.508</v>
      </c>
      <c r="G2317">
        <v>181533403.74149999</v>
      </c>
      <c r="H2317">
        <v>42018653.068800002</v>
      </c>
      <c r="I2317">
        <v>33206475.705600001</v>
      </c>
      <c r="J2317">
        <v>4998555.1023000004</v>
      </c>
      <c r="K2317">
        <v>11766012.311899999</v>
      </c>
      <c r="L2317">
        <v>12102225.7009</v>
      </c>
      <c r="M2317">
        <v>2509184.8997999998</v>
      </c>
      <c r="N2317">
        <v>3003304.4807000002</v>
      </c>
      <c r="O2317">
        <v>2995969.1408000002</v>
      </c>
    </row>
    <row r="2318" spans="1:15" hidden="1">
      <c r="A2318" s="110" t="s">
        <v>36</v>
      </c>
      <c r="B2318" s="110" t="s">
        <v>117</v>
      </c>
      <c r="C2318" s="110" t="s">
        <v>118</v>
      </c>
      <c r="D2318" s="110" t="s">
        <v>10</v>
      </c>
      <c r="E2318" s="110" t="s">
        <v>112</v>
      </c>
      <c r="F2318">
        <v>715.20399999999995</v>
      </c>
      <c r="G2318">
        <v>103313170.1864</v>
      </c>
      <c r="H2318">
        <v>24442223.619600002</v>
      </c>
      <c r="I2318">
        <v>19316184.499200001</v>
      </c>
      <c r="J2318">
        <v>2907656.6096999999</v>
      </c>
      <c r="K2318">
        <v>6844281.6716</v>
      </c>
      <c r="L2318">
        <v>7039856.7802999998</v>
      </c>
      <c r="M2318">
        <v>1459591.2161999999</v>
      </c>
      <c r="N2318">
        <v>1747020.2535000001</v>
      </c>
      <c r="O2318">
        <v>1742753.291</v>
      </c>
    </row>
    <row r="2319" spans="1:15" hidden="1">
      <c r="A2319" s="110" t="s">
        <v>36</v>
      </c>
      <c r="B2319" s="110" t="s">
        <v>117</v>
      </c>
      <c r="C2319" s="110" t="s">
        <v>118</v>
      </c>
      <c r="D2319" s="110" t="s">
        <v>10</v>
      </c>
      <c r="E2319" s="110" t="s">
        <v>112</v>
      </c>
      <c r="F2319">
        <v>1000.482</v>
      </c>
      <c r="G2319">
        <v>144199434.11230001</v>
      </c>
      <c r="H2319">
        <v>34191649.019000001</v>
      </c>
      <c r="I2319">
        <v>27020956.454399999</v>
      </c>
      <c r="J2319">
        <v>4067452.0421000002</v>
      </c>
      <c r="K2319">
        <v>9574304.1361999996</v>
      </c>
      <c r="L2319">
        <v>9847889.5408999994</v>
      </c>
      <c r="M2319">
        <v>2041787.7126</v>
      </c>
      <c r="N2319">
        <v>2443865.4106999999</v>
      </c>
      <c r="O2319">
        <v>2437896.4577000001</v>
      </c>
    </row>
    <row r="2320" spans="1:15" hidden="1">
      <c r="A2320" s="110" t="s">
        <v>36</v>
      </c>
      <c r="B2320" s="110" t="s">
        <v>117</v>
      </c>
      <c r="C2320" s="110" t="s">
        <v>118</v>
      </c>
      <c r="D2320" s="110" t="s">
        <v>10</v>
      </c>
      <c r="E2320" s="110" t="s">
        <v>113</v>
      </c>
      <c r="F2320">
        <v>0.80359999999999998</v>
      </c>
      <c r="G2320">
        <v>132181.36749999999</v>
      </c>
      <c r="H2320">
        <v>27463.571199999998</v>
      </c>
      <c r="I2320">
        <v>21703.891199999998</v>
      </c>
      <c r="J2320">
        <v>3267.7085999999999</v>
      </c>
      <c r="K2320">
        <v>7690.2040999999999</v>
      </c>
      <c r="L2320">
        <v>7909.9513999999999</v>
      </c>
      <c r="M2320">
        <v>1639.9901</v>
      </c>
      <c r="N2320">
        <v>1962.9440999999999</v>
      </c>
      <c r="O2320">
        <v>1958.1497999999999</v>
      </c>
    </row>
    <row r="2321" spans="1:15" hidden="1">
      <c r="A2321" s="110" t="s">
        <v>36</v>
      </c>
      <c r="B2321" s="110" t="s">
        <v>117</v>
      </c>
      <c r="C2321" s="110" t="s">
        <v>118</v>
      </c>
      <c r="D2321" s="110" t="s">
        <v>10</v>
      </c>
      <c r="E2321" s="110" t="s">
        <v>114</v>
      </c>
      <c r="F2321">
        <v>0.80359999999999998</v>
      </c>
      <c r="G2321">
        <v>135871.9889</v>
      </c>
      <c r="H2321">
        <v>27463.571199999998</v>
      </c>
      <c r="I2321">
        <v>21703.891199999998</v>
      </c>
      <c r="J2321">
        <v>3267.7085999999999</v>
      </c>
      <c r="K2321">
        <v>7690.2040999999999</v>
      </c>
      <c r="L2321">
        <v>7909.9513999999999</v>
      </c>
      <c r="M2321">
        <v>1639.9901</v>
      </c>
      <c r="N2321">
        <v>1962.9440999999999</v>
      </c>
      <c r="O2321">
        <v>1958.1497999999999</v>
      </c>
    </row>
    <row r="2322" spans="1:15" hidden="1">
      <c r="A2322" s="110" t="s">
        <v>36</v>
      </c>
      <c r="B2322" s="110" t="s">
        <v>117</v>
      </c>
      <c r="C2322" s="110" t="s">
        <v>118</v>
      </c>
      <c r="D2322" s="110" t="s">
        <v>10</v>
      </c>
      <c r="E2322" s="110" t="s">
        <v>112</v>
      </c>
      <c r="F2322">
        <v>4628.7359999999999</v>
      </c>
      <c r="G2322">
        <v>683393702.83150005</v>
      </c>
      <c r="H2322">
        <v>174613409.55160001</v>
      </c>
      <c r="I2322">
        <v>124929670.4448</v>
      </c>
      <c r="J2322">
        <v>18818090.162500001</v>
      </c>
      <c r="K2322">
        <v>44856899.315499999</v>
      </c>
      <c r="L2322">
        <v>45561320.285700001</v>
      </c>
      <c r="M2322">
        <v>9446343.1521000005</v>
      </c>
      <c r="N2322">
        <v>4606685.3561000004</v>
      </c>
      <c r="O2322">
        <v>9628015.1457000002</v>
      </c>
    </row>
    <row r="2323" spans="1:15" hidden="1">
      <c r="A2323" s="110" t="s">
        <v>36</v>
      </c>
      <c r="B2323" s="110" t="s">
        <v>117</v>
      </c>
      <c r="C2323" s="110" t="s">
        <v>118</v>
      </c>
      <c r="D2323" s="110" t="s">
        <v>10</v>
      </c>
      <c r="E2323" s="110" t="s">
        <v>112</v>
      </c>
      <c r="F2323">
        <v>5545.6436000000003</v>
      </c>
      <c r="G2323">
        <v>801027283.57620001</v>
      </c>
      <c r="H2323">
        <v>209202628.125</v>
      </c>
      <c r="I2323">
        <v>149677021.68959999</v>
      </c>
      <c r="J2323">
        <v>22545770.112</v>
      </c>
      <c r="K2323">
        <v>53742614.961099997</v>
      </c>
      <c r="L2323">
        <v>54586574.876999997</v>
      </c>
      <c r="M2323">
        <v>11317571.891100001</v>
      </c>
      <c r="N2323">
        <v>5519224.9380000001</v>
      </c>
      <c r="O2323">
        <v>11535231.340299999</v>
      </c>
    </row>
    <row r="2324" spans="1:15" hidden="1">
      <c r="A2324" s="110" t="s">
        <v>36</v>
      </c>
      <c r="B2324" s="110" t="s">
        <v>117</v>
      </c>
      <c r="C2324" s="110" t="s">
        <v>118</v>
      </c>
      <c r="D2324" s="110" t="s">
        <v>10</v>
      </c>
      <c r="E2324" s="110" t="s">
        <v>112</v>
      </c>
      <c r="F2324">
        <v>4407.7460000000001</v>
      </c>
      <c r="G2324">
        <v>634794220.78100002</v>
      </c>
      <c r="H2324">
        <v>166276832.49180001</v>
      </c>
      <c r="I2324">
        <v>118965146.5728</v>
      </c>
      <c r="J2324">
        <v>17919655.488000002</v>
      </c>
      <c r="K2324">
        <v>42715293.8794</v>
      </c>
      <c r="L2324">
        <v>43386083.640100002</v>
      </c>
      <c r="M2324">
        <v>8995345.8662</v>
      </c>
      <c r="N2324">
        <v>4386748.1211999999</v>
      </c>
      <c r="O2324">
        <v>9168344.2837000005</v>
      </c>
    </row>
    <row r="2325" spans="1:15" hidden="1">
      <c r="A2325" s="110" t="s">
        <v>36</v>
      </c>
      <c r="B2325" s="110" t="s">
        <v>117</v>
      </c>
      <c r="C2325" s="110" t="s">
        <v>118</v>
      </c>
      <c r="D2325" s="110" t="s">
        <v>10</v>
      </c>
      <c r="E2325" s="110" t="s">
        <v>113</v>
      </c>
      <c r="F2325">
        <v>9472.0331999999999</v>
      </c>
      <c r="G2325">
        <v>1007456710.7211</v>
      </c>
      <c r="H2325">
        <v>279752228.28820002</v>
      </c>
      <c r="I2325">
        <v>248821579.06560001</v>
      </c>
      <c r="J2325">
        <v>38508475.816399999</v>
      </c>
      <c r="K2325">
        <v>76384979.224399999</v>
      </c>
      <c r="L2325">
        <v>93234597.605499998</v>
      </c>
      <c r="M2325">
        <v>19330563.669100001</v>
      </c>
      <c r="N2325">
        <v>559040.46250000002</v>
      </c>
      <c r="O2325">
        <v>51038022.888999999</v>
      </c>
    </row>
    <row r="2326" spans="1:15" hidden="1">
      <c r="A2326" s="110" t="s">
        <v>36</v>
      </c>
      <c r="B2326" s="110" t="s">
        <v>117</v>
      </c>
      <c r="C2326" s="110" t="s">
        <v>118</v>
      </c>
      <c r="D2326" s="110" t="s">
        <v>10</v>
      </c>
      <c r="E2326" s="110" t="s">
        <v>114</v>
      </c>
      <c r="F2326">
        <v>3631.4684000000002</v>
      </c>
      <c r="G2326">
        <v>426527379.70639998</v>
      </c>
      <c r="H2326">
        <v>112815466.73360001</v>
      </c>
      <c r="I2326">
        <v>95884951.104000002</v>
      </c>
      <c r="J2326">
        <v>14763706.4691</v>
      </c>
      <c r="K2326">
        <v>30389886.0275</v>
      </c>
      <c r="L2326">
        <v>35745070.550499998</v>
      </c>
      <c r="M2326">
        <v>7411115.4001000002</v>
      </c>
      <c r="N2326">
        <v>850157.38430000003</v>
      </c>
      <c r="O2326">
        <v>17320615.462200001</v>
      </c>
    </row>
    <row r="2327" spans="1:15" hidden="1">
      <c r="A2327" s="110" t="s">
        <v>36</v>
      </c>
      <c r="B2327" s="110" t="s">
        <v>117</v>
      </c>
      <c r="C2327" s="110" t="s">
        <v>118</v>
      </c>
      <c r="D2327" s="110" t="s">
        <v>10</v>
      </c>
      <c r="E2327" s="110" t="s">
        <v>114</v>
      </c>
      <c r="F2327">
        <v>13203.147999999999</v>
      </c>
      <c r="G2327">
        <v>1442433486.8817999</v>
      </c>
      <c r="H2327">
        <v>401615505.23979998</v>
      </c>
      <c r="I2327">
        <v>347861586.04799998</v>
      </c>
      <c r="J2327">
        <v>53677294.878300004</v>
      </c>
      <c r="K2327">
        <v>108791088.49349999</v>
      </c>
      <c r="L2327">
        <v>129960502.1344</v>
      </c>
      <c r="M2327">
        <v>26945037.845400002</v>
      </c>
      <c r="N2327">
        <v>2112996.9983999999</v>
      </c>
      <c r="O2327">
        <v>66429383.532200001</v>
      </c>
    </row>
    <row r="2328" spans="1:15" hidden="1">
      <c r="A2328" s="110" t="s">
        <v>36</v>
      </c>
      <c r="B2328" s="110" t="s">
        <v>117</v>
      </c>
      <c r="C2328" s="110" t="s">
        <v>118</v>
      </c>
      <c r="D2328" s="110" t="s">
        <v>10</v>
      </c>
      <c r="E2328" s="110" t="s">
        <v>112</v>
      </c>
      <c r="F2328">
        <v>14.4648</v>
      </c>
      <c r="G2328">
        <v>2421952.9876000001</v>
      </c>
      <c r="H2328">
        <v>446706.98019999999</v>
      </c>
      <c r="I2328">
        <v>397767.43680000002</v>
      </c>
      <c r="J2328">
        <v>58806.325900000003</v>
      </c>
      <c r="K2328">
        <v>148019.3412</v>
      </c>
      <c r="L2328">
        <v>142379.12590000001</v>
      </c>
      <c r="M2328">
        <v>29519.822400000001</v>
      </c>
      <c r="N2328">
        <v>0</v>
      </c>
      <c r="O2328">
        <v>44360.597699999998</v>
      </c>
    </row>
    <row r="2329" spans="1:15" hidden="1">
      <c r="A2329" s="110" t="s">
        <v>36</v>
      </c>
      <c r="B2329" s="110" t="s">
        <v>117</v>
      </c>
      <c r="C2329" s="110" t="s">
        <v>118</v>
      </c>
      <c r="D2329" s="110" t="s">
        <v>10</v>
      </c>
      <c r="E2329" s="110" t="s">
        <v>113</v>
      </c>
      <c r="F2329">
        <v>4.0179999999999998</v>
      </c>
      <c r="G2329">
        <v>671754.35250000004</v>
      </c>
      <c r="H2329">
        <v>124085.5816</v>
      </c>
      <c r="I2329">
        <v>110491.39200000001</v>
      </c>
      <c r="J2329">
        <v>16336.0573</v>
      </c>
      <c r="K2329">
        <v>41116.483699999997</v>
      </c>
      <c r="L2329">
        <v>39549.7572</v>
      </c>
      <c r="M2329">
        <v>8199.9506999999994</v>
      </c>
      <c r="N2329">
        <v>0</v>
      </c>
      <c r="O2329">
        <v>12322.388199999999</v>
      </c>
    </row>
    <row r="2330" spans="1:15" hidden="1">
      <c r="A2330" s="110" t="s">
        <v>36</v>
      </c>
      <c r="B2330" s="110" t="s">
        <v>117</v>
      </c>
      <c r="C2330" s="110" t="s">
        <v>118</v>
      </c>
      <c r="D2330" s="110" t="s">
        <v>10</v>
      </c>
      <c r="E2330" s="110" t="s">
        <v>114</v>
      </c>
      <c r="F2330">
        <v>1.6072</v>
      </c>
      <c r="G2330">
        <v>266528.26020000002</v>
      </c>
      <c r="H2330">
        <v>49633.755400000002</v>
      </c>
      <c r="I2330">
        <v>44195.7696</v>
      </c>
      <c r="J2330">
        <v>6534.1742999999997</v>
      </c>
      <c r="K2330">
        <v>16446.593499999999</v>
      </c>
      <c r="L2330">
        <v>15819.902899999999</v>
      </c>
      <c r="M2330">
        <v>3279.9803000000002</v>
      </c>
      <c r="N2330">
        <v>0</v>
      </c>
      <c r="O2330">
        <v>4928.9552999999996</v>
      </c>
    </row>
    <row r="2331" spans="1:15" hidden="1">
      <c r="A2331" s="110" t="s">
        <v>36</v>
      </c>
      <c r="B2331" s="110" t="s">
        <v>117</v>
      </c>
      <c r="C2331" s="110" t="s">
        <v>118</v>
      </c>
      <c r="D2331" s="110" t="s">
        <v>8</v>
      </c>
      <c r="E2331" s="110" t="s">
        <v>112</v>
      </c>
      <c r="F2331">
        <v>2.4108000000000001</v>
      </c>
      <c r="G2331">
        <v>447052.86959999998</v>
      </c>
      <c r="H2331">
        <v>115632.8658</v>
      </c>
      <c r="I2331">
        <v>89566.828800000003</v>
      </c>
      <c r="J2331">
        <v>9801.8829000000005</v>
      </c>
      <c r="K2331">
        <v>48993.944300000003</v>
      </c>
      <c r="L2331">
        <v>23729.854299999999</v>
      </c>
      <c r="M2331">
        <v>4919.9704000000002</v>
      </c>
      <c r="N2331">
        <v>40237.083899999998</v>
      </c>
      <c r="O2331">
        <v>3096.8706999999999</v>
      </c>
    </row>
    <row r="2332" spans="1:15" hidden="1">
      <c r="A2332" s="110" t="s">
        <v>36</v>
      </c>
      <c r="B2332" s="110" t="s">
        <v>117</v>
      </c>
      <c r="C2332" s="110" t="s">
        <v>118</v>
      </c>
      <c r="D2332" s="110" t="s">
        <v>8</v>
      </c>
      <c r="E2332" s="110" t="s">
        <v>114</v>
      </c>
      <c r="F2332">
        <v>1.6072</v>
      </c>
      <c r="G2332">
        <v>295457.35389999999</v>
      </c>
      <c r="H2332">
        <v>77088.5772</v>
      </c>
      <c r="I2332">
        <v>59711.481599999999</v>
      </c>
      <c r="J2332">
        <v>6534.1742999999997</v>
      </c>
      <c r="K2332">
        <v>32662.629499999999</v>
      </c>
      <c r="L2332">
        <v>15819.902899999999</v>
      </c>
      <c r="M2332">
        <v>3279.9803000000002</v>
      </c>
      <c r="N2332">
        <v>26824.722600000001</v>
      </c>
      <c r="O2332">
        <v>2064.5805</v>
      </c>
    </row>
    <row r="2333" spans="1:15" hidden="1">
      <c r="A2333" s="110" t="s">
        <v>36</v>
      </c>
      <c r="B2333" s="110" t="s">
        <v>117</v>
      </c>
      <c r="C2333" s="110" t="s">
        <v>118</v>
      </c>
      <c r="D2333" s="110" t="s">
        <v>8</v>
      </c>
      <c r="E2333" s="110" t="s">
        <v>112</v>
      </c>
      <c r="F2333">
        <v>2.4108000000000001</v>
      </c>
      <c r="G2333">
        <v>447053.66519999999</v>
      </c>
      <c r="H2333">
        <v>110811.9464</v>
      </c>
      <c r="I2333">
        <v>90466.598400000003</v>
      </c>
      <c r="J2333">
        <v>9801.8829000000005</v>
      </c>
      <c r="K2333">
        <v>48993.944300000003</v>
      </c>
      <c r="L2333">
        <v>23729.854299999999</v>
      </c>
      <c r="M2333">
        <v>4919.9704000000002</v>
      </c>
      <c r="N2333">
        <v>16463.032999999999</v>
      </c>
      <c r="O2333">
        <v>3321.0744</v>
      </c>
    </row>
    <row r="2334" spans="1:15" hidden="1">
      <c r="A2334" s="110" t="s">
        <v>36</v>
      </c>
      <c r="B2334" s="110" t="s">
        <v>117</v>
      </c>
      <c r="C2334" s="110" t="s">
        <v>118</v>
      </c>
      <c r="D2334" s="110" t="s">
        <v>8</v>
      </c>
      <c r="E2334" s="110" t="s">
        <v>114</v>
      </c>
      <c r="F2334">
        <v>0.80359999999999998</v>
      </c>
      <c r="G2334">
        <v>147729.0747</v>
      </c>
      <c r="H2334">
        <v>36936.785199999998</v>
      </c>
      <c r="I2334">
        <v>30155.270400000001</v>
      </c>
      <c r="J2334">
        <v>3267.7085999999999</v>
      </c>
      <c r="K2334">
        <v>16331.3148</v>
      </c>
      <c r="L2334">
        <v>7909.9513999999999</v>
      </c>
      <c r="M2334">
        <v>1639.9901</v>
      </c>
      <c r="N2334">
        <v>5487.6777000000002</v>
      </c>
      <c r="O2334">
        <v>1107.0247999999999</v>
      </c>
    </row>
    <row r="2335" spans="1:15" hidden="1">
      <c r="A2335" s="110" t="s">
        <v>36</v>
      </c>
      <c r="B2335" s="110" t="s">
        <v>117</v>
      </c>
      <c r="C2335" s="110" t="s">
        <v>118</v>
      </c>
      <c r="D2335" s="110" t="s">
        <v>7</v>
      </c>
      <c r="E2335" s="110" t="s">
        <v>112</v>
      </c>
      <c r="F2335">
        <v>9010.7667999999994</v>
      </c>
      <c r="G2335">
        <v>1703615591.1630001</v>
      </c>
      <c r="H2335">
        <v>239702629.2802</v>
      </c>
      <c r="I2335">
        <v>327130027.7568</v>
      </c>
      <c r="J2335">
        <v>36633200.104400001</v>
      </c>
      <c r="K2335">
        <v>29948272.336599998</v>
      </c>
      <c r="L2335">
        <v>88694285.479800001</v>
      </c>
      <c r="M2335">
        <v>18389209.334199999</v>
      </c>
      <c r="N2335">
        <v>10394990.2116</v>
      </c>
      <c r="O2335">
        <v>23579331.713300001</v>
      </c>
    </row>
    <row r="2336" spans="1:15" hidden="1">
      <c r="A2336" s="110" t="s">
        <v>36</v>
      </c>
      <c r="B2336" s="110" t="s">
        <v>117</v>
      </c>
      <c r="C2336" s="110" t="s">
        <v>118</v>
      </c>
      <c r="D2336" s="110" t="s">
        <v>7</v>
      </c>
      <c r="E2336" s="110" t="s">
        <v>112</v>
      </c>
      <c r="F2336">
        <v>5040.9827999999998</v>
      </c>
      <c r="G2336">
        <v>1006471273.439</v>
      </c>
      <c r="H2336">
        <v>134099222.97139999</v>
      </c>
      <c r="I2336">
        <v>183009602.11199999</v>
      </c>
      <c r="J2336">
        <v>20494075.4223</v>
      </c>
      <c r="K2336">
        <v>16754259.552999999</v>
      </c>
      <c r="L2336">
        <v>49619125.373599999</v>
      </c>
      <c r="M2336">
        <v>10287658.0891</v>
      </c>
      <c r="N2336">
        <v>5815372.6564999996</v>
      </c>
      <c r="O2336">
        <v>13191219.819599999</v>
      </c>
    </row>
    <row r="2337" spans="1:15" hidden="1">
      <c r="A2337" s="110" t="s">
        <v>36</v>
      </c>
      <c r="B2337" s="110" t="s">
        <v>117</v>
      </c>
      <c r="C2337" s="110" t="s">
        <v>118</v>
      </c>
      <c r="D2337" s="110" t="s">
        <v>7</v>
      </c>
      <c r="E2337" s="110" t="s">
        <v>112</v>
      </c>
      <c r="F2337">
        <v>1820.154</v>
      </c>
      <c r="G2337">
        <v>371698127.14829999</v>
      </c>
      <c r="H2337">
        <v>48419375.268399999</v>
      </c>
      <c r="I2337">
        <v>66079506.873599999</v>
      </c>
      <c r="J2337">
        <v>7399822.5246000001</v>
      </c>
      <c r="K2337">
        <v>6049481.5697999997</v>
      </c>
      <c r="L2337">
        <v>17916040.008200001</v>
      </c>
      <c r="M2337">
        <v>3714577.6458000001</v>
      </c>
      <c r="N2337">
        <v>2099763.9194999998</v>
      </c>
      <c r="O2337">
        <v>4762970.3317999998</v>
      </c>
    </row>
    <row r="2338" spans="1:15" hidden="1">
      <c r="A2338" s="110" t="s">
        <v>36</v>
      </c>
      <c r="B2338" s="110" t="s">
        <v>117</v>
      </c>
      <c r="C2338" s="110" t="s">
        <v>118</v>
      </c>
      <c r="D2338" s="110" t="s">
        <v>7</v>
      </c>
      <c r="E2338" s="110" t="s">
        <v>113</v>
      </c>
      <c r="F2338">
        <v>658.14840000000004</v>
      </c>
      <c r="G2338">
        <v>172355663.6719</v>
      </c>
      <c r="H2338">
        <v>17507933.578200001</v>
      </c>
      <c r="I2338">
        <v>23893649.375999998</v>
      </c>
      <c r="J2338">
        <v>2675697.7718000002</v>
      </c>
      <c r="K2338">
        <v>2187428.4352000002</v>
      </c>
      <c r="L2338">
        <v>6478250.2280999999</v>
      </c>
      <c r="M2338">
        <v>1343151.9169000001</v>
      </c>
      <c r="N2338">
        <v>759252.38410000002</v>
      </c>
      <c r="O2338">
        <v>1722239.6033999999</v>
      </c>
    </row>
    <row r="2339" spans="1:15" hidden="1">
      <c r="A2339" s="110" t="s">
        <v>36</v>
      </c>
      <c r="B2339" s="110" t="s">
        <v>117</v>
      </c>
      <c r="C2339" s="110" t="s">
        <v>118</v>
      </c>
      <c r="D2339" s="110" t="s">
        <v>7</v>
      </c>
      <c r="E2339" s="110" t="s">
        <v>114</v>
      </c>
      <c r="F2339">
        <v>1228.7044000000001</v>
      </c>
      <c r="G2339">
        <v>247465591.2396</v>
      </c>
      <c r="H2339">
        <v>32685751.605799999</v>
      </c>
      <c r="I2339">
        <v>44607314.611199997</v>
      </c>
      <c r="J2339">
        <v>4995287.3936999999</v>
      </c>
      <c r="K2339">
        <v>4083733.9161999999</v>
      </c>
      <c r="L2339">
        <v>12094315.749399999</v>
      </c>
      <c r="M2339">
        <v>2507544.9097000002</v>
      </c>
      <c r="N2339">
        <v>1417456.5267</v>
      </c>
      <c r="O2339">
        <v>3215267.8311000001</v>
      </c>
    </row>
    <row r="2340" spans="1:15" hidden="1">
      <c r="A2340" s="110" t="s">
        <v>36</v>
      </c>
      <c r="B2340" s="110" t="s">
        <v>117</v>
      </c>
      <c r="C2340" s="110" t="s">
        <v>118</v>
      </c>
      <c r="D2340" s="110" t="s">
        <v>7</v>
      </c>
      <c r="E2340" s="110" t="s">
        <v>114</v>
      </c>
      <c r="F2340">
        <v>810.83240000000001</v>
      </c>
      <c r="G2340">
        <v>156601443.1212</v>
      </c>
      <c r="H2340">
        <v>21569603.112799998</v>
      </c>
      <c r="I2340">
        <v>29436743.3664</v>
      </c>
      <c r="J2340">
        <v>3296433.1453</v>
      </c>
      <c r="K2340">
        <v>2694890.4652999998</v>
      </c>
      <c r="L2340">
        <v>7981141.0014000004</v>
      </c>
      <c r="M2340">
        <v>1654750.0418</v>
      </c>
      <c r="N2340">
        <v>935391.5209</v>
      </c>
      <c r="O2340">
        <v>2121782.3686000002</v>
      </c>
    </row>
    <row r="2341" spans="1:15" hidden="1">
      <c r="A2341" s="110" t="s">
        <v>36</v>
      </c>
      <c r="B2341" s="110" t="s">
        <v>117</v>
      </c>
      <c r="C2341" s="110" t="s">
        <v>118</v>
      </c>
      <c r="D2341" s="110" t="s">
        <v>7</v>
      </c>
      <c r="E2341" s="110" t="s">
        <v>112</v>
      </c>
      <c r="F2341">
        <v>3475.57</v>
      </c>
      <c r="G2341">
        <v>619597874.36960006</v>
      </c>
      <c r="H2341">
        <v>100168423.7916</v>
      </c>
      <c r="I2341">
        <v>125694840.65279999</v>
      </c>
      <c r="J2341">
        <v>14129902.7469</v>
      </c>
      <c r="K2341">
        <v>12543717.2498</v>
      </c>
      <c r="L2341">
        <v>34210539.971500002</v>
      </c>
      <c r="M2341">
        <v>7092957.3147</v>
      </c>
      <c r="N2341">
        <v>4009482.9808999998</v>
      </c>
      <c r="O2341">
        <v>9094855.0485999994</v>
      </c>
    </row>
    <row r="2342" spans="1:15" hidden="1">
      <c r="A2342" s="110" t="s">
        <v>36</v>
      </c>
      <c r="B2342" s="110" t="s">
        <v>117</v>
      </c>
      <c r="C2342" s="110" t="s">
        <v>118</v>
      </c>
      <c r="D2342" s="110" t="s">
        <v>7</v>
      </c>
      <c r="E2342" s="110" t="s">
        <v>112</v>
      </c>
      <c r="F2342">
        <v>1194.1496</v>
      </c>
      <c r="G2342">
        <v>225524387.2044</v>
      </c>
      <c r="H2342">
        <v>34416249.298600003</v>
      </c>
      <c r="I2342">
        <v>43186712.2368</v>
      </c>
      <c r="J2342">
        <v>4854805.7533</v>
      </c>
      <c r="K2342">
        <v>4309818.2273000004</v>
      </c>
      <c r="L2342">
        <v>11754187.8376</v>
      </c>
      <c r="M2342">
        <v>2437025.3339999998</v>
      </c>
      <c r="N2342">
        <v>1377593.4589</v>
      </c>
      <c r="O2342">
        <v>3124844.9947000002</v>
      </c>
    </row>
    <row r="2343" spans="1:15" hidden="1">
      <c r="A2343" s="110" t="s">
        <v>36</v>
      </c>
      <c r="B2343" s="110" t="s">
        <v>117</v>
      </c>
      <c r="C2343" s="110" t="s">
        <v>118</v>
      </c>
      <c r="D2343" s="110" t="s">
        <v>7</v>
      </c>
      <c r="E2343" s="110" t="s">
        <v>112</v>
      </c>
      <c r="F2343">
        <v>561.71640000000002</v>
      </c>
      <c r="G2343">
        <v>109241331.2437</v>
      </c>
      <c r="H2343">
        <v>16189069.7026</v>
      </c>
      <c r="I2343">
        <v>20314610.726399999</v>
      </c>
      <c r="J2343">
        <v>2283653.5276000001</v>
      </c>
      <c r="K2343">
        <v>2027296.7301</v>
      </c>
      <c r="L2343">
        <v>5529056.0554999998</v>
      </c>
      <c r="M2343">
        <v>1146353.1013</v>
      </c>
      <c r="N2343">
        <v>648006.61360000004</v>
      </c>
      <c r="O2343">
        <v>1469896.8044</v>
      </c>
    </row>
    <row r="2344" spans="1:15" hidden="1">
      <c r="A2344" s="110" t="s">
        <v>36</v>
      </c>
      <c r="B2344" s="110" t="s">
        <v>117</v>
      </c>
      <c r="C2344" s="110" t="s">
        <v>118</v>
      </c>
      <c r="D2344" s="110" t="s">
        <v>7</v>
      </c>
      <c r="E2344" s="110" t="s">
        <v>113</v>
      </c>
      <c r="F2344">
        <v>381.71</v>
      </c>
      <c r="G2344">
        <v>95839602.192200005</v>
      </c>
      <c r="H2344">
        <v>11001156.719599999</v>
      </c>
      <c r="I2344">
        <v>13804635.187200001</v>
      </c>
      <c r="J2344">
        <v>1551839.6765999999</v>
      </c>
      <c r="K2344">
        <v>1377633.6864</v>
      </c>
      <c r="L2344">
        <v>3757226.9333000001</v>
      </c>
      <c r="M2344">
        <v>778995.31200000003</v>
      </c>
      <c r="N2344">
        <v>440347.84179999999</v>
      </c>
      <c r="O2344">
        <v>998856.9129</v>
      </c>
    </row>
    <row r="2345" spans="1:15" hidden="1">
      <c r="A2345" s="110" t="s">
        <v>36</v>
      </c>
      <c r="B2345" s="110" t="s">
        <v>117</v>
      </c>
      <c r="C2345" s="110" t="s">
        <v>118</v>
      </c>
      <c r="D2345" s="110" t="s">
        <v>7</v>
      </c>
      <c r="E2345" s="110" t="s">
        <v>114</v>
      </c>
      <c r="F2345">
        <v>462.07</v>
      </c>
      <c r="G2345">
        <v>88072253.893000007</v>
      </c>
      <c r="H2345">
        <v>13317188.9178</v>
      </c>
      <c r="I2345">
        <v>16710874.464</v>
      </c>
      <c r="J2345">
        <v>1878540.9347000001</v>
      </c>
      <c r="K2345">
        <v>1667661.8308999999</v>
      </c>
      <c r="L2345">
        <v>4548222.0771000003</v>
      </c>
      <c r="M2345">
        <v>942994.32510000002</v>
      </c>
      <c r="N2345">
        <v>533052.65060000005</v>
      </c>
      <c r="O2345">
        <v>1209142.5787</v>
      </c>
    </row>
    <row r="2346" spans="1:15" hidden="1">
      <c r="A2346" s="110" t="s">
        <v>36</v>
      </c>
      <c r="B2346" s="110" t="s">
        <v>117</v>
      </c>
      <c r="C2346" s="110" t="s">
        <v>118</v>
      </c>
      <c r="D2346" s="110" t="s">
        <v>7</v>
      </c>
      <c r="E2346" s="110" t="s">
        <v>114</v>
      </c>
      <c r="F2346">
        <v>188.04239999999999</v>
      </c>
      <c r="G2346">
        <v>34287016.789899997</v>
      </c>
      <c r="H2346">
        <v>5419516.7596000005</v>
      </c>
      <c r="I2346">
        <v>6800599.5455999998</v>
      </c>
      <c r="J2346">
        <v>764484.72250000003</v>
      </c>
      <c r="K2346">
        <v>678665.85809999995</v>
      </c>
      <c r="L2346">
        <v>1850928.6366000001</v>
      </c>
      <c r="M2346">
        <v>383757.69059999997</v>
      </c>
      <c r="N2346">
        <v>216929.25260000001</v>
      </c>
      <c r="O2346">
        <v>492068.45809999999</v>
      </c>
    </row>
    <row r="2347" spans="1:15">
      <c r="A2347" s="110" t="s">
        <v>36</v>
      </c>
      <c r="B2347" s="110" t="s">
        <v>117</v>
      </c>
      <c r="C2347" s="110" t="s">
        <v>118</v>
      </c>
      <c r="D2347" s="110" t="s">
        <v>9</v>
      </c>
      <c r="E2347" s="110" t="s">
        <v>114</v>
      </c>
      <c r="F2347">
        <v>223.4008</v>
      </c>
      <c r="G2347">
        <v>25736025.221700002</v>
      </c>
      <c r="H2347">
        <v>5940167.3054</v>
      </c>
      <c r="I2347">
        <v>6035537.9711999996</v>
      </c>
      <c r="J2347">
        <v>908234.07160000002</v>
      </c>
      <c r="K2347">
        <v>798150.37899999996</v>
      </c>
      <c r="L2347">
        <v>2198966.4999000002</v>
      </c>
      <c r="M2347">
        <v>455917.25630000001</v>
      </c>
      <c r="N2347">
        <v>0</v>
      </c>
      <c r="O2347">
        <v>1341264.6007000001</v>
      </c>
    </row>
    <row r="2348" spans="1:15">
      <c r="A2348" s="110" t="s">
        <v>36</v>
      </c>
      <c r="B2348" s="110" t="s">
        <v>117</v>
      </c>
      <c r="C2348" s="110" t="s">
        <v>118</v>
      </c>
      <c r="D2348" s="110" t="s">
        <v>9</v>
      </c>
      <c r="E2348" s="110" t="s">
        <v>112</v>
      </c>
      <c r="F2348">
        <v>8934.4248000000007</v>
      </c>
      <c r="G2348">
        <v>1178866671.5548999</v>
      </c>
      <c r="H2348">
        <v>280757001.43019998</v>
      </c>
      <c r="I2348">
        <v>205114463.86559999</v>
      </c>
      <c r="J2348">
        <v>36322833.660599999</v>
      </c>
      <c r="K2348">
        <v>37723959.085199997</v>
      </c>
      <c r="L2348">
        <v>87942840.093099996</v>
      </c>
      <c r="M2348">
        <v>18233410.271699999</v>
      </c>
      <c r="N2348">
        <v>6393611.8448000001</v>
      </c>
      <c r="O2348">
        <v>38281208.131200001</v>
      </c>
    </row>
    <row r="2349" spans="1:15">
      <c r="A2349" s="110" t="s">
        <v>36</v>
      </c>
      <c r="B2349" s="110" t="s">
        <v>117</v>
      </c>
      <c r="C2349" s="110" t="s">
        <v>118</v>
      </c>
      <c r="D2349" s="110" t="s">
        <v>9</v>
      </c>
      <c r="E2349" s="110" t="s">
        <v>112</v>
      </c>
      <c r="F2349">
        <v>2088.5563999999999</v>
      </c>
      <c r="G2349">
        <v>275920604.40619999</v>
      </c>
      <c r="H2349">
        <v>65631179.040399998</v>
      </c>
      <c r="I2349">
        <v>47948596.031999998</v>
      </c>
      <c r="J2349">
        <v>8491009.7481999993</v>
      </c>
      <c r="K2349">
        <v>8818543.7725000009</v>
      </c>
      <c r="L2349">
        <v>20557963.788600001</v>
      </c>
      <c r="M2349">
        <v>4262334.3493999997</v>
      </c>
      <c r="N2349">
        <v>1494603.0926999999</v>
      </c>
      <c r="O2349">
        <v>8948809.1323000006</v>
      </c>
    </row>
    <row r="2350" spans="1:15">
      <c r="A2350" s="110" t="s">
        <v>36</v>
      </c>
      <c r="B2350" s="110" t="s">
        <v>117</v>
      </c>
      <c r="C2350" s="110" t="s">
        <v>118</v>
      </c>
      <c r="D2350" s="110" t="s">
        <v>9</v>
      </c>
      <c r="E2350" s="110" t="s">
        <v>112</v>
      </c>
      <c r="F2350">
        <v>1928.64</v>
      </c>
      <c r="G2350">
        <v>252115595.19670001</v>
      </c>
      <c r="H2350">
        <v>60605937.288400002</v>
      </c>
      <c r="I2350">
        <v>44277272.351999998</v>
      </c>
      <c r="J2350">
        <v>7840869.9687999999</v>
      </c>
      <c r="K2350">
        <v>8143326.3000999996</v>
      </c>
      <c r="L2350">
        <v>18983883.452399999</v>
      </c>
      <c r="M2350">
        <v>3935976.3133999999</v>
      </c>
      <c r="N2350">
        <v>1380164.4565000001</v>
      </c>
      <c r="O2350">
        <v>8263617.5135000004</v>
      </c>
    </row>
    <row r="2351" spans="1:15">
      <c r="A2351" s="110" t="s">
        <v>36</v>
      </c>
      <c r="B2351" s="110" t="s">
        <v>117</v>
      </c>
      <c r="C2351" s="110" t="s">
        <v>118</v>
      </c>
      <c r="D2351" s="110" t="s">
        <v>9</v>
      </c>
      <c r="E2351" s="110" t="s">
        <v>113</v>
      </c>
      <c r="F2351">
        <v>368.04880000000003</v>
      </c>
      <c r="G2351">
        <v>48363045.203100003</v>
      </c>
      <c r="H2351">
        <v>11565632.214600001</v>
      </c>
      <c r="I2351">
        <v>8449579.6608000007</v>
      </c>
      <c r="J2351">
        <v>1496298.5734999999</v>
      </c>
      <c r="K2351">
        <v>1554018.1022999999</v>
      </c>
      <c r="L2351">
        <v>3622757.7588</v>
      </c>
      <c r="M2351">
        <v>751115.47979999997</v>
      </c>
      <c r="N2351">
        <v>263381.38380000001</v>
      </c>
      <c r="O2351">
        <v>1576973.6754999999</v>
      </c>
    </row>
    <row r="2352" spans="1:15">
      <c r="A2352" s="110" t="s">
        <v>36</v>
      </c>
      <c r="B2352" s="110" t="s">
        <v>117</v>
      </c>
      <c r="C2352" s="110" t="s">
        <v>118</v>
      </c>
      <c r="D2352" s="110" t="s">
        <v>9</v>
      </c>
      <c r="E2352" s="110" t="s">
        <v>114</v>
      </c>
      <c r="F2352">
        <v>180.00640000000001</v>
      </c>
      <c r="G2352">
        <v>40485843.835699998</v>
      </c>
      <c r="H2352">
        <v>5656553.9135999996</v>
      </c>
      <c r="I2352">
        <v>4132546.5216000001</v>
      </c>
      <c r="J2352">
        <v>731813.85089999996</v>
      </c>
      <c r="K2352">
        <v>760043.78799999994</v>
      </c>
      <c r="L2352">
        <v>1771829.1222000001</v>
      </c>
      <c r="M2352">
        <v>367357.7892</v>
      </c>
      <c r="N2352">
        <v>128815.3493</v>
      </c>
      <c r="O2352">
        <v>771270.96790000005</v>
      </c>
    </row>
    <row r="2353" spans="1:15">
      <c r="A2353" s="110" t="s">
        <v>36</v>
      </c>
      <c r="B2353" s="110" t="s">
        <v>117</v>
      </c>
      <c r="C2353" s="110" t="s">
        <v>118</v>
      </c>
      <c r="D2353" s="110" t="s">
        <v>9</v>
      </c>
      <c r="E2353" s="110" t="s">
        <v>114</v>
      </c>
      <c r="F2353">
        <v>136.61199999999999</v>
      </c>
      <c r="G2353">
        <v>27689504.778900001</v>
      </c>
      <c r="H2353">
        <v>4292920.1535999998</v>
      </c>
      <c r="I2353">
        <v>3136307.1359999999</v>
      </c>
      <c r="J2353">
        <v>555394.87329999998</v>
      </c>
      <c r="K2353">
        <v>576818.94629999995</v>
      </c>
      <c r="L2353">
        <v>1344691.7445</v>
      </c>
      <c r="M2353">
        <v>278798.3222</v>
      </c>
      <c r="N2353">
        <v>97761.649000000005</v>
      </c>
      <c r="O2353">
        <v>585339.57389999996</v>
      </c>
    </row>
    <row r="2354" spans="1:15">
      <c r="A2354" s="110" t="s">
        <v>36</v>
      </c>
      <c r="B2354" s="110" t="s">
        <v>117</v>
      </c>
      <c r="C2354" s="110" t="s">
        <v>118</v>
      </c>
      <c r="D2354" s="110" t="s">
        <v>9</v>
      </c>
      <c r="E2354" s="110" t="s">
        <v>112</v>
      </c>
      <c r="F2354">
        <v>4263.098</v>
      </c>
      <c r="G2354">
        <v>811888135.55110002</v>
      </c>
      <c r="H2354">
        <v>257624018.93700001</v>
      </c>
      <c r="I2354">
        <v>111036994.8096</v>
      </c>
      <c r="J2354">
        <v>17331590.986099999</v>
      </c>
      <c r="K2354">
        <v>25563816.588599999</v>
      </c>
      <c r="L2354">
        <v>41962292.381200001</v>
      </c>
      <c r="M2354">
        <v>8700147.6426999997</v>
      </c>
      <c r="N2354">
        <v>3429020.7477000002</v>
      </c>
      <c r="O2354">
        <v>20357104.672699999</v>
      </c>
    </row>
    <row r="2355" spans="1:15">
      <c r="A2355" s="110" t="s">
        <v>36</v>
      </c>
      <c r="B2355" s="110" t="s">
        <v>117</v>
      </c>
      <c r="C2355" s="110" t="s">
        <v>118</v>
      </c>
      <c r="D2355" s="110" t="s">
        <v>9</v>
      </c>
      <c r="E2355" s="110" t="s">
        <v>112</v>
      </c>
      <c r="F2355">
        <v>1350.048</v>
      </c>
      <c r="G2355">
        <v>257333575.36469999</v>
      </c>
      <c r="H2355">
        <v>81584986.126399994</v>
      </c>
      <c r="I2355">
        <v>35163459.628799997</v>
      </c>
      <c r="J2355">
        <v>5488609.4753999999</v>
      </c>
      <c r="K2355">
        <v>8095610.1544000003</v>
      </c>
      <c r="L2355">
        <v>13288718.4167</v>
      </c>
      <c r="M2355">
        <v>2755183.4194</v>
      </c>
      <c r="N2355">
        <v>1085910.4347000001</v>
      </c>
      <c r="O2355">
        <v>6446736.2582999999</v>
      </c>
    </row>
    <row r="2356" spans="1:15">
      <c r="A2356" s="110" t="s">
        <v>36</v>
      </c>
      <c r="B2356" s="110" t="s">
        <v>117</v>
      </c>
      <c r="C2356" s="110" t="s">
        <v>118</v>
      </c>
      <c r="D2356" s="110" t="s">
        <v>9</v>
      </c>
      <c r="E2356" s="110" t="s">
        <v>112</v>
      </c>
      <c r="F2356">
        <v>1083.2528</v>
      </c>
      <c r="G2356">
        <v>204975224.4605</v>
      </c>
      <c r="H2356">
        <v>65462238.466600001</v>
      </c>
      <c r="I2356">
        <v>28214490.2016</v>
      </c>
      <c r="J2356">
        <v>4403955.1831999999</v>
      </c>
      <c r="K2356">
        <v>6495763.3858000003</v>
      </c>
      <c r="L2356">
        <v>10662614.539100001</v>
      </c>
      <c r="M2356">
        <v>2210706.696</v>
      </c>
      <c r="N2356">
        <v>871313.84880000004</v>
      </c>
      <c r="O2356">
        <v>5172738.3787000002</v>
      </c>
    </row>
    <row r="2357" spans="1:15">
      <c r="A2357" s="110" t="s">
        <v>36</v>
      </c>
      <c r="B2357" s="110" t="s">
        <v>117</v>
      </c>
      <c r="C2357" s="110" t="s">
        <v>118</v>
      </c>
      <c r="D2357" s="110" t="s">
        <v>9</v>
      </c>
      <c r="E2357" s="110" t="s">
        <v>113</v>
      </c>
      <c r="F2357">
        <v>546.44799999999998</v>
      </c>
      <c r="G2357">
        <v>103772622.7165</v>
      </c>
      <c r="H2357">
        <v>33022494.535999998</v>
      </c>
      <c r="I2357">
        <v>14232828.691199999</v>
      </c>
      <c r="J2357">
        <v>2221580.736</v>
      </c>
      <c r="K2357">
        <v>3276794.5863000001</v>
      </c>
      <c r="L2357">
        <v>5378766.9781999998</v>
      </c>
      <c r="M2357">
        <v>1115193.2888</v>
      </c>
      <c r="N2357">
        <v>439535.17599999998</v>
      </c>
      <c r="O2357">
        <v>2609393.2474000002</v>
      </c>
    </row>
    <row r="2358" spans="1:15">
      <c r="A2358" s="110" t="s">
        <v>36</v>
      </c>
      <c r="B2358" s="110" t="s">
        <v>117</v>
      </c>
      <c r="C2358" s="110" t="s">
        <v>118</v>
      </c>
      <c r="D2358" s="110" t="s">
        <v>9</v>
      </c>
      <c r="E2358" s="110" t="s">
        <v>114</v>
      </c>
      <c r="F2358">
        <v>1873.1916000000001</v>
      </c>
      <c r="G2358">
        <v>357407131.77340001</v>
      </c>
      <c r="H2358">
        <v>113199169.2844</v>
      </c>
      <c r="I2358">
        <v>48789299.654399998</v>
      </c>
      <c r="J2358">
        <v>7615446.5482000001</v>
      </c>
      <c r="K2358">
        <v>11232659.089199999</v>
      </c>
      <c r="L2358">
        <v>18438096.803100001</v>
      </c>
      <c r="M2358">
        <v>3822816.9944000002</v>
      </c>
      <c r="N2358">
        <v>1506700.7282</v>
      </c>
      <c r="O2358">
        <v>8944846.5583999995</v>
      </c>
    </row>
    <row r="2359" spans="1:15">
      <c r="A2359" s="110" t="s">
        <v>36</v>
      </c>
      <c r="B2359" s="110" t="s">
        <v>117</v>
      </c>
      <c r="C2359" s="110" t="s">
        <v>118</v>
      </c>
      <c r="D2359" s="110" t="s">
        <v>9</v>
      </c>
      <c r="E2359" s="110" t="s">
        <v>114</v>
      </c>
      <c r="F2359">
        <v>661.36279999999999</v>
      </c>
      <c r="G2359">
        <v>131899971.71179999</v>
      </c>
      <c r="H2359">
        <v>39966930.6998</v>
      </c>
      <c r="I2359">
        <v>17225907.936000001</v>
      </c>
      <c r="J2359">
        <v>2688764.8774999999</v>
      </c>
      <c r="K2359">
        <v>3965885.2124999999</v>
      </c>
      <c r="L2359">
        <v>6509890.0339000002</v>
      </c>
      <c r="M2359">
        <v>1349711.8774999999</v>
      </c>
      <c r="N2359">
        <v>531966.83799999999</v>
      </c>
      <c r="O2359">
        <v>3158133.298</v>
      </c>
    </row>
    <row r="2360" spans="1:15" hidden="1">
      <c r="A2360" s="110" t="s">
        <v>36</v>
      </c>
      <c r="B2360" s="110" t="s">
        <v>117</v>
      </c>
      <c r="C2360" s="110" t="s">
        <v>118</v>
      </c>
      <c r="D2360" s="110" t="s">
        <v>11</v>
      </c>
      <c r="E2360" s="110" t="s">
        <v>112</v>
      </c>
      <c r="F2360">
        <v>8.8396000000000008</v>
      </c>
      <c r="G2360">
        <v>7546769.4289999995</v>
      </c>
      <c r="H2360">
        <v>3502053.1381999999</v>
      </c>
      <c r="I2360">
        <v>358764.82559999998</v>
      </c>
      <c r="J2360">
        <v>35937.337299999999</v>
      </c>
      <c r="K2360">
        <v>192034.902</v>
      </c>
      <c r="L2360">
        <v>87009.465800000005</v>
      </c>
      <c r="M2360">
        <v>18039.8914</v>
      </c>
      <c r="N2360">
        <v>12880.346299999999</v>
      </c>
      <c r="O2360">
        <v>49098.880599999997</v>
      </c>
    </row>
    <row r="2361" spans="1:15" hidden="1">
      <c r="A2361" s="110" t="s">
        <v>36</v>
      </c>
      <c r="B2361" s="110" t="s">
        <v>117</v>
      </c>
      <c r="C2361" s="110" t="s">
        <v>118</v>
      </c>
      <c r="D2361" s="110" t="s">
        <v>11</v>
      </c>
      <c r="E2361" s="110" t="s">
        <v>112</v>
      </c>
      <c r="F2361">
        <v>6.4287999999999998</v>
      </c>
      <c r="G2361">
        <v>5489620.7224000003</v>
      </c>
      <c r="H2361">
        <v>2546946.3629999999</v>
      </c>
      <c r="I2361">
        <v>260919.80160000001</v>
      </c>
      <c r="J2361">
        <v>26135.454300000001</v>
      </c>
      <c r="K2361">
        <v>139661.7469</v>
      </c>
      <c r="L2361">
        <v>63279.611499999999</v>
      </c>
      <c r="M2361">
        <v>13119.921</v>
      </c>
      <c r="N2361">
        <v>9367.5246000000006</v>
      </c>
      <c r="O2361">
        <v>35708.2768</v>
      </c>
    </row>
    <row r="2362" spans="1:15" hidden="1">
      <c r="A2362" s="110" t="s">
        <v>36</v>
      </c>
      <c r="B2362" s="110" t="s">
        <v>117</v>
      </c>
      <c r="C2362" s="110" t="s">
        <v>118</v>
      </c>
      <c r="D2362" s="110" t="s">
        <v>11</v>
      </c>
      <c r="E2362" s="110" t="s">
        <v>112</v>
      </c>
      <c r="F2362">
        <v>4.0179999999999998</v>
      </c>
      <c r="G2362">
        <v>3425432.8656000001</v>
      </c>
      <c r="H2362">
        <v>1591841.1786</v>
      </c>
      <c r="I2362">
        <v>163074.7776</v>
      </c>
      <c r="J2362">
        <v>16336.0573</v>
      </c>
      <c r="K2362">
        <v>87288.591799999995</v>
      </c>
      <c r="L2362">
        <v>39549.7572</v>
      </c>
      <c r="M2362">
        <v>8199.9506999999994</v>
      </c>
      <c r="N2362">
        <v>5854.7028</v>
      </c>
      <c r="O2362">
        <v>22317.672999999999</v>
      </c>
    </row>
    <row r="2363" spans="1:15" hidden="1">
      <c r="A2363" s="110" t="s">
        <v>36</v>
      </c>
      <c r="B2363" s="110" t="s">
        <v>117</v>
      </c>
      <c r="C2363" s="110" t="s">
        <v>118</v>
      </c>
      <c r="D2363" s="110" t="s">
        <v>11</v>
      </c>
      <c r="E2363" s="110" t="s">
        <v>113</v>
      </c>
      <c r="F2363">
        <v>5.6252000000000004</v>
      </c>
      <c r="G2363">
        <v>4799442.6988000004</v>
      </c>
      <c r="H2363">
        <v>2228578.7636000002</v>
      </c>
      <c r="I2363">
        <v>228304.5312</v>
      </c>
      <c r="J2363">
        <v>22868.988600000001</v>
      </c>
      <c r="K2363">
        <v>122204.02860000001</v>
      </c>
      <c r="L2363">
        <v>55369.660100000001</v>
      </c>
      <c r="M2363">
        <v>11479.930899999999</v>
      </c>
      <c r="N2363">
        <v>8196.5840000000007</v>
      </c>
      <c r="O2363">
        <v>31244.742200000001</v>
      </c>
    </row>
    <row r="2364" spans="1:15" hidden="1">
      <c r="A2364" s="110" t="s">
        <v>36</v>
      </c>
      <c r="B2364" s="110" t="s">
        <v>117</v>
      </c>
      <c r="C2364" s="110" t="s">
        <v>118</v>
      </c>
      <c r="D2364" s="110" t="s">
        <v>11</v>
      </c>
      <c r="E2364" s="110" t="s">
        <v>114</v>
      </c>
      <c r="F2364">
        <v>28.929600000000001</v>
      </c>
      <c r="G2364">
        <v>24708804.918299999</v>
      </c>
      <c r="H2364">
        <v>11461262.2128</v>
      </c>
      <c r="I2364">
        <v>1174138.7135999999</v>
      </c>
      <c r="J2364">
        <v>117613.8947</v>
      </c>
      <c r="K2364">
        <v>628477.86120000004</v>
      </c>
      <c r="L2364">
        <v>284758.25180000003</v>
      </c>
      <c r="M2364">
        <v>59039.644699999997</v>
      </c>
      <c r="N2364">
        <v>42153.860500000003</v>
      </c>
      <c r="O2364">
        <v>160687.24540000001</v>
      </c>
    </row>
    <row r="2365" spans="1:15" hidden="1">
      <c r="A2365" s="110" t="s">
        <v>36</v>
      </c>
      <c r="B2365" s="110" t="s">
        <v>117</v>
      </c>
      <c r="C2365" s="110" t="s">
        <v>118</v>
      </c>
      <c r="D2365" s="110" t="s">
        <v>11</v>
      </c>
      <c r="E2365" s="110" t="s">
        <v>114</v>
      </c>
      <c r="F2365">
        <v>45.805199999999999</v>
      </c>
      <c r="G2365">
        <v>39517823.836300001</v>
      </c>
      <c r="H2365">
        <v>18146998.503600001</v>
      </c>
      <c r="I2365">
        <v>1859053.0944000001</v>
      </c>
      <c r="J2365">
        <v>186220.86060000001</v>
      </c>
      <c r="K2365">
        <v>995089.94700000004</v>
      </c>
      <c r="L2365">
        <v>450867.23200000002</v>
      </c>
      <c r="M2365">
        <v>93479.437399999995</v>
      </c>
      <c r="N2365">
        <v>66743.612500000003</v>
      </c>
      <c r="O2365">
        <v>254421.47200000001</v>
      </c>
    </row>
    <row r="2366" spans="1:15" hidden="1">
      <c r="A2366" s="110" t="s">
        <v>36</v>
      </c>
      <c r="B2366" s="110" t="s">
        <v>117</v>
      </c>
      <c r="C2366" s="110" t="s">
        <v>118</v>
      </c>
      <c r="D2366" s="110" t="s">
        <v>7</v>
      </c>
      <c r="E2366" s="110" t="s">
        <v>112</v>
      </c>
      <c r="F2366">
        <v>8198.3271999999997</v>
      </c>
      <c r="G2366">
        <v>1509694578.1210001</v>
      </c>
      <c r="H2366">
        <v>217872483.35260001</v>
      </c>
      <c r="I2366">
        <v>288789337.6128</v>
      </c>
      <c r="J2366">
        <v>33330234.027800001</v>
      </c>
      <c r="K2366">
        <v>26751778.737599999</v>
      </c>
      <c r="L2366">
        <v>80697324.575499997</v>
      </c>
      <c r="M2366">
        <v>16731179.312100001</v>
      </c>
      <c r="N2366">
        <v>9457744.5945999995</v>
      </c>
      <c r="O2366">
        <v>21453343.6314</v>
      </c>
    </row>
    <row r="2367" spans="1:15" hidden="1">
      <c r="A2367" s="110" t="s">
        <v>36</v>
      </c>
      <c r="B2367" s="110" t="s">
        <v>117</v>
      </c>
      <c r="C2367" s="110" t="s">
        <v>118</v>
      </c>
      <c r="D2367" s="110" t="s">
        <v>7</v>
      </c>
      <c r="E2367" s="110" t="s">
        <v>112</v>
      </c>
      <c r="F2367">
        <v>3905.4960000000001</v>
      </c>
      <c r="G2367">
        <v>719824644.47119999</v>
      </c>
      <c r="H2367">
        <v>103789479.90539999</v>
      </c>
      <c r="I2367">
        <v>137572650.336</v>
      </c>
      <c r="J2367">
        <v>15877763.9242</v>
      </c>
      <c r="K2367">
        <v>12743936.940300001</v>
      </c>
      <c r="L2367">
        <v>38442363.991099998</v>
      </c>
      <c r="M2367">
        <v>7970352.0345999999</v>
      </c>
      <c r="N2367">
        <v>4505453.7081000004</v>
      </c>
      <c r="O2367">
        <v>10219883.361</v>
      </c>
    </row>
    <row r="2368" spans="1:15" hidden="1">
      <c r="A2368" s="110" t="s">
        <v>36</v>
      </c>
      <c r="B2368" s="110" t="s">
        <v>117</v>
      </c>
      <c r="C2368" s="110" t="s">
        <v>118</v>
      </c>
      <c r="D2368" s="110" t="s">
        <v>7</v>
      </c>
      <c r="E2368" s="110" t="s">
        <v>112</v>
      </c>
      <c r="F2368">
        <v>1186.9172000000001</v>
      </c>
      <c r="G2368">
        <v>217113231.92050001</v>
      </c>
      <c r="H2368">
        <v>31542604.316599999</v>
      </c>
      <c r="I2368">
        <v>41809630.214400001</v>
      </c>
      <c r="J2368">
        <v>4825402.5903000003</v>
      </c>
      <c r="K2368">
        <v>3873003.0578000001</v>
      </c>
      <c r="L2368">
        <v>11682998.274599999</v>
      </c>
      <c r="M2368">
        <v>2422265.4229000001</v>
      </c>
      <c r="N2368">
        <v>1369250.0260999999</v>
      </c>
      <c r="O2368">
        <v>3105919.2848</v>
      </c>
    </row>
    <row r="2369" spans="1:15" hidden="1">
      <c r="A2369" s="110" t="s">
        <v>36</v>
      </c>
      <c r="B2369" s="110" t="s">
        <v>117</v>
      </c>
      <c r="C2369" s="110" t="s">
        <v>118</v>
      </c>
      <c r="D2369" s="110" t="s">
        <v>7</v>
      </c>
      <c r="E2369" s="110" t="s">
        <v>113</v>
      </c>
      <c r="F2369">
        <v>384.92439999999999</v>
      </c>
      <c r="G2369">
        <v>70673621.6479</v>
      </c>
      <c r="H2369">
        <v>10229456.458000001</v>
      </c>
      <c r="I2369">
        <v>13559116.1664</v>
      </c>
      <c r="J2369">
        <v>1564906.7823000001</v>
      </c>
      <c r="K2369">
        <v>1256038.2293</v>
      </c>
      <c r="L2369">
        <v>3788866.7390000001</v>
      </c>
      <c r="M2369">
        <v>785555.27249999996</v>
      </c>
      <c r="N2369">
        <v>444056.03419999999</v>
      </c>
      <c r="O2369">
        <v>1007268.3395</v>
      </c>
    </row>
    <row r="2370" spans="1:15" hidden="1">
      <c r="A2370" s="110" t="s">
        <v>36</v>
      </c>
      <c r="B2370" s="110" t="s">
        <v>117</v>
      </c>
      <c r="C2370" s="110" t="s">
        <v>118</v>
      </c>
      <c r="D2370" s="110" t="s">
        <v>7</v>
      </c>
      <c r="E2370" s="110" t="s">
        <v>114</v>
      </c>
      <c r="F2370">
        <v>705.56079999999997</v>
      </c>
      <c r="G2370">
        <v>129896962.72660001</v>
      </c>
      <c r="H2370">
        <v>18750445.416999999</v>
      </c>
      <c r="I2370">
        <v>24853659.456</v>
      </c>
      <c r="J2370">
        <v>2868451.5638000001</v>
      </c>
      <c r="K2370">
        <v>2302299.7187999999</v>
      </c>
      <c r="L2370">
        <v>6944937.3629999999</v>
      </c>
      <c r="M2370">
        <v>1439911.3345999999</v>
      </c>
      <c r="N2370">
        <v>813948.22129999998</v>
      </c>
      <c r="O2370">
        <v>1846308.1462999999</v>
      </c>
    </row>
    <row r="2371" spans="1:15" hidden="1">
      <c r="A2371" s="110" t="s">
        <v>36</v>
      </c>
      <c r="B2371" s="110" t="s">
        <v>117</v>
      </c>
      <c r="C2371" s="110" t="s">
        <v>118</v>
      </c>
      <c r="D2371" s="110" t="s">
        <v>7</v>
      </c>
      <c r="E2371" s="110" t="s">
        <v>114</v>
      </c>
      <c r="F2371">
        <v>582.61</v>
      </c>
      <c r="G2371">
        <v>112523336.64910001</v>
      </c>
      <c r="H2371">
        <v>15482999.4858</v>
      </c>
      <c r="I2371">
        <v>20522668.4736</v>
      </c>
      <c r="J2371">
        <v>2368595.3078000001</v>
      </c>
      <c r="K2371">
        <v>1901101.7041</v>
      </c>
      <c r="L2371">
        <v>5734714.7928999998</v>
      </c>
      <c r="M2371">
        <v>1188992.8447</v>
      </c>
      <c r="N2371">
        <v>672109.8639</v>
      </c>
      <c r="O2371">
        <v>1524571.0774999999</v>
      </c>
    </row>
    <row r="2372" spans="1:15">
      <c r="A2372" s="110" t="s">
        <v>36</v>
      </c>
      <c r="B2372" s="110" t="s">
        <v>117</v>
      </c>
      <c r="C2372" s="110" t="s">
        <v>118</v>
      </c>
      <c r="D2372" s="110" t="s">
        <v>9</v>
      </c>
      <c r="E2372" s="110" t="s">
        <v>114</v>
      </c>
      <c r="F2372">
        <v>296.52839999999998</v>
      </c>
      <c r="G2372">
        <v>34160410.734899998</v>
      </c>
      <c r="H2372">
        <v>7856188.8666000003</v>
      </c>
      <c r="I2372">
        <v>8144724.6528000003</v>
      </c>
      <c r="J2372">
        <v>1205534.6525999999</v>
      </c>
      <c r="K2372">
        <v>1048542.3412</v>
      </c>
      <c r="L2372">
        <v>2918772.0808000001</v>
      </c>
      <c r="M2372">
        <v>605156.35820000002</v>
      </c>
      <c r="N2372">
        <v>0</v>
      </c>
      <c r="O2372">
        <v>1780311.6462999999</v>
      </c>
    </row>
    <row r="2373" spans="1:15">
      <c r="A2373" s="110" t="s">
        <v>36</v>
      </c>
      <c r="B2373" s="110" t="s">
        <v>117</v>
      </c>
      <c r="C2373" s="110" t="s">
        <v>118</v>
      </c>
      <c r="D2373" s="110" t="s">
        <v>9</v>
      </c>
      <c r="E2373" s="110" t="s">
        <v>112</v>
      </c>
      <c r="F2373">
        <v>8199.1308000000008</v>
      </c>
      <c r="G2373">
        <v>1081852353.0848999</v>
      </c>
      <c r="H2373">
        <v>256840030.54080001</v>
      </c>
      <c r="I2373">
        <v>187508312.352</v>
      </c>
      <c r="J2373">
        <v>33333500.493500002</v>
      </c>
      <c r="K2373">
        <v>34264007.784599997</v>
      </c>
      <c r="L2373">
        <v>80705234.526899993</v>
      </c>
      <c r="M2373">
        <v>16732819.302300001</v>
      </c>
      <c r="N2373">
        <v>5867424.1457000002</v>
      </c>
      <c r="O2373">
        <v>35130703.9542</v>
      </c>
    </row>
    <row r="2374" spans="1:15">
      <c r="A2374" s="110" t="s">
        <v>36</v>
      </c>
      <c r="B2374" s="110" t="s">
        <v>117</v>
      </c>
      <c r="C2374" s="110" t="s">
        <v>118</v>
      </c>
      <c r="D2374" s="110" t="s">
        <v>9</v>
      </c>
      <c r="E2374" s="110" t="s">
        <v>112</v>
      </c>
      <c r="F2374">
        <v>1255.2231999999999</v>
      </c>
      <c r="G2374">
        <v>165828388.02869999</v>
      </c>
      <c r="H2374">
        <v>39320212.435599998</v>
      </c>
      <c r="I2374">
        <v>28706065.900800001</v>
      </c>
      <c r="J2374">
        <v>5103099.4055000003</v>
      </c>
      <c r="K2374">
        <v>5245553.2843000004</v>
      </c>
      <c r="L2374">
        <v>12355344.1469</v>
      </c>
      <c r="M2374">
        <v>2561664.5839999998</v>
      </c>
      <c r="N2374">
        <v>898257.03379999998</v>
      </c>
      <c r="O2374">
        <v>5378237.7317000004</v>
      </c>
    </row>
    <row r="2375" spans="1:15">
      <c r="A2375" s="110" t="s">
        <v>36</v>
      </c>
      <c r="B2375" s="110" t="s">
        <v>117</v>
      </c>
      <c r="C2375" s="110" t="s">
        <v>118</v>
      </c>
      <c r="D2375" s="110" t="s">
        <v>9</v>
      </c>
      <c r="E2375" s="110" t="s">
        <v>112</v>
      </c>
      <c r="F2375">
        <v>1448.0871999999999</v>
      </c>
      <c r="G2375">
        <v>189296789.3364</v>
      </c>
      <c r="H2375">
        <v>45361730.404399998</v>
      </c>
      <c r="I2375">
        <v>33116728.607999999</v>
      </c>
      <c r="J2375">
        <v>5887186.6508999998</v>
      </c>
      <c r="K2375">
        <v>6051528.1807000004</v>
      </c>
      <c r="L2375">
        <v>14253732.4922</v>
      </c>
      <c r="M2375">
        <v>2955262.2152999998</v>
      </c>
      <c r="N2375">
        <v>1036273.4794</v>
      </c>
      <c r="O2375">
        <v>6204599.483</v>
      </c>
    </row>
    <row r="2376" spans="1:15">
      <c r="A2376" s="110" t="s">
        <v>36</v>
      </c>
      <c r="B2376" s="110" t="s">
        <v>117</v>
      </c>
      <c r="C2376" s="110" t="s">
        <v>118</v>
      </c>
      <c r="D2376" s="110" t="s">
        <v>9</v>
      </c>
      <c r="E2376" s="110" t="s">
        <v>113</v>
      </c>
      <c r="F2376">
        <v>225.00800000000001</v>
      </c>
      <c r="G2376">
        <v>29566922.8488</v>
      </c>
      <c r="H2376">
        <v>7048437.8953999998</v>
      </c>
      <c r="I2376">
        <v>5145774.4704</v>
      </c>
      <c r="J2376">
        <v>914768.24589999998</v>
      </c>
      <c r="K2376">
        <v>940304.04579999996</v>
      </c>
      <c r="L2376">
        <v>2214786.4027999998</v>
      </c>
      <c r="M2376">
        <v>459197.2366</v>
      </c>
      <c r="N2376">
        <v>161019.18659999999</v>
      </c>
      <c r="O2376">
        <v>964088.70990000002</v>
      </c>
    </row>
    <row r="2377" spans="1:15">
      <c r="A2377" s="110" t="s">
        <v>36</v>
      </c>
      <c r="B2377" s="110" t="s">
        <v>117</v>
      </c>
      <c r="C2377" s="110" t="s">
        <v>118</v>
      </c>
      <c r="D2377" s="110" t="s">
        <v>9</v>
      </c>
      <c r="E2377" s="110" t="s">
        <v>114</v>
      </c>
      <c r="F2377">
        <v>128.57599999999999</v>
      </c>
      <c r="G2377">
        <v>311328.85570000001</v>
      </c>
      <c r="H2377">
        <v>4027678.1156000001</v>
      </c>
      <c r="I2377">
        <v>2940442.3295999998</v>
      </c>
      <c r="J2377">
        <v>522724.00170000002</v>
      </c>
      <c r="K2377">
        <v>537316.59759999998</v>
      </c>
      <c r="L2377">
        <v>1265592.2302000001</v>
      </c>
      <c r="M2377">
        <v>262398.42090000003</v>
      </c>
      <c r="N2377">
        <v>92010.963799999998</v>
      </c>
      <c r="O2377">
        <v>550907.83420000004</v>
      </c>
    </row>
    <row r="2378" spans="1:15">
      <c r="A2378" s="110" t="s">
        <v>36</v>
      </c>
      <c r="B2378" s="110" t="s">
        <v>117</v>
      </c>
      <c r="C2378" s="110" t="s">
        <v>118</v>
      </c>
      <c r="D2378" s="110" t="s">
        <v>9</v>
      </c>
      <c r="E2378" s="110" t="s">
        <v>114</v>
      </c>
      <c r="F2378">
        <v>65.0916</v>
      </c>
      <c r="G2378">
        <v>737919.81929999997</v>
      </c>
      <c r="H2378">
        <v>2039012.6724</v>
      </c>
      <c r="I2378">
        <v>1488599.1359999999</v>
      </c>
      <c r="J2378">
        <v>264628.46649999998</v>
      </c>
      <c r="K2378">
        <v>272016.52750000003</v>
      </c>
      <c r="L2378">
        <v>640706.06649999996</v>
      </c>
      <c r="M2378">
        <v>132839.20060000001</v>
      </c>
      <c r="N2378">
        <v>46580.5504</v>
      </c>
      <c r="O2378">
        <v>278897.09110000002</v>
      </c>
    </row>
    <row r="2379" spans="1:15">
      <c r="A2379" s="110" t="s">
        <v>36</v>
      </c>
      <c r="B2379" s="110" t="s">
        <v>117</v>
      </c>
      <c r="C2379" s="110" t="s">
        <v>118</v>
      </c>
      <c r="D2379" s="110" t="s">
        <v>9</v>
      </c>
      <c r="E2379" s="110" t="s">
        <v>112</v>
      </c>
      <c r="F2379">
        <v>4207.6495999999997</v>
      </c>
      <c r="G2379">
        <v>801328233.50399995</v>
      </c>
      <c r="H2379">
        <v>253357415.38780001</v>
      </c>
      <c r="I2379">
        <v>114930338.016</v>
      </c>
      <c r="J2379">
        <v>17106166.322500002</v>
      </c>
      <c r="K2379">
        <v>27626062.019900002</v>
      </c>
      <c r="L2379">
        <v>41416505.731899999</v>
      </c>
      <c r="M2379">
        <v>8586988.3236999996</v>
      </c>
      <c r="N2379">
        <v>3384420.8547999999</v>
      </c>
      <c r="O2379">
        <v>20092328.004999999</v>
      </c>
    </row>
    <row r="2380" spans="1:15">
      <c r="A2380" s="110" t="s">
        <v>36</v>
      </c>
      <c r="B2380" s="110" t="s">
        <v>117</v>
      </c>
      <c r="C2380" s="110" t="s">
        <v>118</v>
      </c>
      <c r="D2380" s="110" t="s">
        <v>9</v>
      </c>
      <c r="E2380" s="110" t="s">
        <v>112</v>
      </c>
      <c r="F2380">
        <v>1396.6568</v>
      </c>
      <c r="G2380">
        <v>266217710.15349999</v>
      </c>
      <c r="H2380">
        <v>84097630.069000006</v>
      </c>
      <c r="I2380">
        <v>38149145.4912</v>
      </c>
      <c r="J2380">
        <v>5678096.8016999997</v>
      </c>
      <c r="K2380">
        <v>9169995.3763999995</v>
      </c>
      <c r="L2380">
        <v>13747495.600099999</v>
      </c>
      <c r="M2380">
        <v>2850302.8468999998</v>
      </c>
      <c r="N2380">
        <v>1123400.1997</v>
      </c>
      <c r="O2380">
        <v>6669302.1529000001</v>
      </c>
    </row>
    <row r="2381" spans="1:15">
      <c r="A2381" s="110" t="s">
        <v>36</v>
      </c>
      <c r="B2381" s="110" t="s">
        <v>117</v>
      </c>
      <c r="C2381" s="110" t="s">
        <v>118</v>
      </c>
      <c r="D2381" s="110" t="s">
        <v>9</v>
      </c>
      <c r="E2381" s="110" t="s">
        <v>112</v>
      </c>
      <c r="F2381">
        <v>1017.3576</v>
      </c>
      <c r="G2381">
        <v>192506404.78240001</v>
      </c>
      <c r="H2381">
        <v>61258687.070799999</v>
      </c>
      <c r="I2381">
        <v>27788733.081599999</v>
      </c>
      <c r="J2381">
        <v>4136059.0079999999</v>
      </c>
      <c r="K2381">
        <v>6679639.9002</v>
      </c>
      <c r="L2381">
        <v>10013998.5211</v>
      </c>
      <c r="M2381">
        <v>2076227.5053000001</v>
      </c>
      <c r="N2381">
        <v>818311.07759999996</v>
      </c>
      <c r="O2381">
        <v>4858076.2517999997</v>
      </c>
    </row>
    <row r="2382" spans="1:15">
      <c r="A2382" s="110" t="s">
        <v>36</v>
      </c>
      <c r="B2382" s="110" t="s">
        <v>117</v>
      </c>
      <c r="C2382" s="110" t="s">
        <v>118</v>
      </c>
      <c r="D2382" s="110" t="s">
        <v>9</v>
      </c>
      <c r="E2382" s="110" t="s">
        <v>113</v>
      </c>
      <c r="F2382">
        <v>404.21080000000001</v>
      </c>
      <c r="G2382">
        <v>76761219.299700007</v>
      </c>
      <c r="H2382">
        <v>24338956.8376</v>
      </c>
      <c r="I2382">
        <v>11040863.3664</v>
      </c>
      <c r="J2382">
        <v>1643315.6311999999</v>
      </c>
      <c r="K2382">
        <v>2653916.9588000001</v>
      </c>
      <c r="L2382">
        <v>3978705.5735999998</v>
      </c>
      <c r="M2382">
        <v>824915.03570000001</v>
      </c>
      <c r="N2382">
        <v>325126.75520000001</v>
      </c>
      <c r="O2382">
        <v>1930183.5345000001</v>
      </c>
    </row>
    <row r="2383" spans="1:15">
      <c r="A2383" s="110" t="s">
        <v>36</v>
      </c>
      <c r="B2383" s="110" t="s">
        <v>117</v>
      </c>
      <c r="C2383" s="110" t="s">
        <v>118</v>
      </c>
      <c r="D2383" s="110" t="s">
        <v>9</v>
      </c>
      <c r="E2383" s="110" t="s">
        <v>114</v>
      </c>
      <c r="F2383">
        <v>1022.9828</v>
      </c>
      <c r="G2383">
        <v>195186305.87239999</v>
      </c>
      <c r="H2383">
        <v>61597400.206799999</v>
      </c>
      <c r="I2383">
        <v>27942382.713599999</v>
      </c>
      <c r="J2383">
        <v>4158927.9966000002</v>
      </c>
      <c r="K2383">
        <v>6716573.1381999999</v>
      </c>
      <c r="L2383">
        <v>10069368.1812</v>
      </c>
      <c r="M2383">
        <v>2087707.4362000001</v>
      </c>
      <c r="N2383">
        <v>822835.70440000005</v>
      </c>
      <c r="O2383">
        <v>4884937.6528000003</v>
      </c>
    </row>
    <row r="2384" spans="1:15">
      <c r="A2384" s="110" t="s">
        <v>36</v>
      </c>
      <c r="B2384" s="110" t="s">
        <v>117</v>
      </c>
      <c r="C2384" s="110" t="s">
        <v>118</v>
      </c>
      <c r="D2384" s="110" t="s">
        <v>9</v>
      </c>
      <c r="E2384" s="110" t="s">
        <v>114</v>
      </c>
      <c r="F2384">
        <v>404.21080000000001</v>
      </c>
      <c r="G2384">
        <v>80614442.043799996</v>
      </c>
      <c r="H2384">
        <v>24338956.8376</v>
      </c>
      <c r="I2384">
        <v>11040863.3664</v>
      </c>
      <c r="J2384">
        <v>1643315.6311999999</v>
      </c>
      <c r="K2384">
        <v>2653916.9588000001</v>
      </c>
      <c r="L2384">
        <v>3978705.5735999998</v>
      </c>
      <c r="M2384">
        <v>824915.03570000001</v>
      </c>
      <c r="N2384">
        <v>325126.75520000001</v>
      </c>
      <c r="O2384">
        <v>1930183.5345000001</v>
      </c>
    </row>
    <row r="2385" spans="1:15" hidden="1">
      <c r="A2385" s="110" t="s">
        <v>36</v>
      </c>
      <c r="B2385" s="110" t="s">
        <v>117</v>
      </c>
      <c r="C2385" s="110" t="s">
        <v>118</v>
      </c>
      <c r="D2385" s="110" t="s">
        <v>11</v>
      </c>
      <c r="E2385" s="110" t="s">
        <v>112</v>
      </c>
      <c r="F2385">
        <v>0.80359999999999998</v>
      </c>
      <c r="G2385">
        <v>343977.21110000001</v>
      </c>
      <c r="H2385">
        <v>158535.94639999999</v>
      </c>
      <c r="I2385">
        <v>26009.875199999999</v>
      </c>
      <c r="J2385">
        <v>3267.7085999999999</v>
      </c>
      <c r="K2385">
        <v>8283.4827000000005</v>
      </c>
      <c r="L2385">
        <v>7909.9513999999999</v>
      </c>
      <c r="M2385">
        <v>1639.9901</v>
      </c>
      <c r="N2385">
        <v>0</v>
      </c>
      <c r="O2385">
        <v>2801.1873000000001</v>
      </c>
    </row>
    <row r="2386" spans="1:15" hidden="1">
      <c r="A2386" s="110" t="s">
        <v>36</v>
      </c>
      <c r="B2386" s="110" t="s">
        <v>117</v>
      </c>
      <c r="C2386" s="110" t="s">
        <v>118</v>
      </c>
      <c r="D2386" s="110" t="s">
        <v>11</v>
      </c>
      <c r="E2386" s="110" t="s">
        <v>112</v>
      </c>
      <c r="F2386">
        <v>3.2143999999999999</v>
      </c>
      <c r="G2386">
        <v>1376440.2812000001</v>
      </c>
      <c r="H2386">
        <v>634142.19480000006</v>
      </c>
      <c r="I2386">
        <v>104038.7136</v>
      </c>
      <c r="J2386">
        <v>13068.348599999999</v>
      </c>
      <c r="K2386">
        <v>33133.930899999999</v>
      </c>
      <c r="L2386">
        <v>31639.805799999998</v>
      </c>
      <c r="M2386">
        <v>6559.9605000000001</v>
      </c>
      <c r="N2386">
        <v>0</v>
      </c>
      <c r="O2386">
        <v>11204.749100000001</v>
      </c>
    </row>
    <row r="2387" spans="1:15" hidden="1">
      <c r="A2387" s="110" t="s">
        <v>36</v>
      </c>
      <c r="B2387" s="110" t="s">
        <v>117</v>
      </c>
      <c r="C2387" s="110" t="s">
        <v>118</v>
      </c>
      <c r="D2387" s="110" t="s">
        <v>11</v>
      </c>
      <c r="E2387" s="110" t="s">
        <v>112</v>
      </c>
      <c r="F2387">
        <v>0.80359999999999998</v>
      </c>
      <c r="G2387">
        <v>342993.89399999997</v>
      </c>
      <c r="H2387">
        <v>158535.94639999999</v>
      </c>
      <c r="I2387">
        <v>26009.875199999999</v>
      </c>
      <c r="J2387">
        <v>3267.7085999999999</v>
      </c>
      <c r="K2387">
        <v>8283.4827000000005</v>
      </c>
      <c r="L2387">
        <v>7909.9513999999999</v>
      </c>
      <c r="M2387">
        <v>1639.9901</v>
      </c>
      <c r="N2387">
        <v>0</v>
      </c>
      <c r="O2387">
        <v>2801.1873000000001</v>
      </c>
    </row>
    <row r="2388" spans="1:15" hidden="1">
      <c r="A2388" s="110" t="s">
        <v>36</v>
      </c>
      <c r="B2388" s="110" t="s">
        <v>117</v>
      </c>
      <c r="C2388" s="110" t="s">
        <v>118</v>
      </c>
      <c r="D2388" s="110" t="s">
        <v>11</v>
      </c>
      <c r="E2388" s="110" t="s">
        <v>114</v>
      </c>
      <c r="F2388">
        <v>0.80359999999999998</v>
      </c>
      <c r="G2388">
        <v>344262.8186</v>
      </c>
      <c r="H2388">
        <v>158535.94639999999</v>
      </c>
      <c r="I2388">
        <v>26009.875199999999</v>
      </c>
      <c r="J2388">
        <v>3267.7085999999999</v>
      </c>
      <c r="K2388">
        <v>8283.4827000000005</v>
      </c>
      <c r="L2388">
        <v>7909.9513999999999</v>
      </c>
      <c r="M2388">
        <v>1639.9901</v>
      </c>
      <c r="N2388">
        <v>0</v>
      </c>
      <c r="O2388">
        <v>2801.1873000000001</v>
      </c>
    </row>
    <row r="2389" spans="1:15" hidden="1">
      <c r="A2389" s="110" t="s">
        <v>36</v>
      </c>
      <c r="B2389" s="110" t="s">
        <v>117</v>
      </c>
      <c r="C2389" s="110" t="s">
        <v>118</v>
      </c>
      <c r="D2389" s="110" t="s">
        <v>11</v>
      </c>
      <c r="E2389" s="110" t="s">
        <v>114</v>
      </c>
      <c r="F2389">
        <v>2.4108000000000001</v>
      </c>
      <c r="G2389">
        <v>1053607.5700999999</v>
      </c>
      <c r="H2389">
        <v>475607.04379999998</v>
      </c>
      <c r="I2389">
        <v>78028.838399999993</v>
      </c>
      <c r="J2389">
        <v>9801.8829000000005</v>
      </c>
      <c r="K2389">
        <v>24850.448199999999</v>
      </c>
      <c r="L2389">
        <v>23729.854299999999</v>
      </c>
      <c r="M2389">
        <v>4919.9704000000002</v>
      </c>
      <c r="N2389">
        <v>0</v>
      </c>
      <c r="O2389">
        <v>8403.5617999999995</v>
      </c>
    </row>
    <row r="2390" spans="1:15" hidden="1">
      <c r="A2390" s="110" t="s">
        <v>36</v>
      </c>
      <c r="B2390" s="110" t="s">
        <v>117</v>
      </c>
      <c r="C2390" s="110" t="s">
        <v>118</v>
      </c>
      <c r="D2390" s="110" t="s">
        <v>7</v>
      </c>
      <c r="E2390" s="110" t="s">
        <v>112</v>
      </c>
      <c r="F2390">
        <v>1059.1448</v>
      </c>
      <c r="G2390">
        <v>176945155.44</v>
      </c>
      <c r="H2390">
        <v>27504341.0178</v>
      </c>
      <c r="I2390">
        <v>37344098.880000003</v>
      </c>
      <c r="J2390">
        <v>4305945.0543</v>
      </c>
      <c r="K2390">
        <v>2872498.7656999999</v>
      </c>
      <c r="L2390">
        <v>10425315.9959</v>
      </c>
      <c r="M2390">
        <v>2161506.9920999999</v>
      </c>
      <c r="N2390">
        <v>1220501.9639000001</v>
      </c>
      <c r="O2390">
        <v>4680238.8542999998</v>
      </c>
    </row>
    <row r="2391" spans="1:15" hidden="1">
      <c r="A2391" s="110" t="s">
        <v>36</v>
      </c>
      <c r="B2391" s="110" t="s">
        <v>117</v>
      </c>
      <c r="C2391" s="110" t="s">
        <v>118</v>
      </c>
      <c r="D2391" s="110" t="s">
        <v>7</v>
      </c>
      <c r="E2391" s="110" t="s">
        <v>112</v>
      </c>
      <c r="F2391">
        <v>572.16319999999996</v>
      </c>
      <c r="G2391">
        <v>95671813.766800001</v>
      </c>
      <c r="H2391">
        <v>14858187.333000001</v>
      </c>
      <c r="I2391">
        <v>20173747.583999999</v>
      </c>
      <c r="J2391">
        <v>2326125.0392</v>
      </c>
      <c r="K2391">
        <v>1551759.5759999999</v>
      </c>
      <c r="L2391">
        <v>5631885.4242000002</v>
      </c>
      <c r="M2391">
        <v>1167672.973</v>
      </c>
      <c r="N2391">
        <v>659330.34770000004</v>
      </c>
      <c r="O2391">
        <v>2528323.2658000002</v>
      </c>
    </row>
    <row r="2392" spans="1:15" hidden="1">
      <c r="A2392" s="110" t="s">
        <v>36</v>
      </c>
      <c r="B2392" s="110" t="s">
        <v>117</v>
      </c>
      <c r="C2392" s="110" t="s">
        <v>118</v>
      </c>
      <c r="D2392" s="110" t="s">
        <v>7</v>
      </c>
      <c r="E2392" s="110" t="s">
        <v>112</v>
      </c>
      <c r="F2392">
        <v>361.62</v>
      </c>
      <c r="G2392">
        <v>59964541.803900003</v>
      </c>
      <c r="H2392">
        <v>9390707.9534000009</v>
      </c>
      <c r="I2392">
        <v>12750261.868799999</v>
      </c>
      <c r="J2392">
        <v>1470163.1192000001</v>
      </c>
      <c r="K2392">
        <v>980746.92299999995</v>
      </c>
      <c r="L2392">
        <v>3559478.1472999998</v>
      </c>
      <c r="M2392">
        <v>737995.5588</v>
      </c>
      <c r="N2392">
        <v>416711.59620000003</v>
      </c>
      <c r="O2392">
        <v>1597957.1202</v>
      </c>
    </row>
    <row r="2393" spans="1:15" hidden="1">
      <c r="A2393" s="110" t="s">
        <v>36</v>
      </c>
      <c r="B2393" s="110" t="s">
        <v>117</v>
      </c>
      <c r="C2393" s="110" t="s">
        <v>118</v>
      </c>
      <c r="D2393" s="110" t="s">
        <v>7</v>
      </c>
      <c r="E2393" s="110" t="s">
        <v>113</v>
      </c>
      <c r="F2393">
        <v>85.985200000000006</v>
      </c>
      <c r="G2393">
        <v>14316879.8453</v>
      </c>
      <c r="H2393">
        <v>2232901.7626</v>
      </c>
      <c r="I2393">
        <v>3031729.1904000002</v>
      </c>
      <c r="J2393">
        <v>349572.73259999999</v>
      </c>
      <c r="K2393">
        <v>233199.82389999999</v>
      </c>
      <c r="L2393">
        <v>846364.80390000006</v>
      </c>
      <c r="M2393">
        <v>175478.94399999999</v>
      </c>
      <c r="N2393">
        <v>99084.757299999997</v>
      </c>
      <c r="O2393">
        <v>379958.69300000003</v>
      </c>
    </row>
    <row r="2394" spans="1:15" hidden="1">
      <c r="A2394" s="110" t="s">
        <v>36</v>
      </c>
      <c r="B2394" s="110" t="s">
        <v>117</v>
      </c>
      <c r="C2394" s="110" t="s">
        <v>118</v>
      </c>
      <c r="D2394" s="110" t="s">
        <v>7</v>
      </c>
      <c r="E2394" s="110" t="s">
        <v>114</v>
      </c>
      <c r="F2394">
        <v>475.7312</v>
      </c>
      <c r="G2394">
        <v>79640989.933400005</v>
      </c>
      <c r="H2394">
        <v>12353998.4924</v>
      </c>
      <c r="I2394">
        <v>16773677.279999999</v>
      </c>
      <c r="J2394">
        <v>1934082.0379000001</v>
      </c>
      <c r="K2394">
        <v>1290227.0632</v>
      </c>
      <c r="L2394">
        <v>4682691.2516000001</v>
      </c>
      <c r="M2394">
        <v>970874.15729999996</v>
      </c>
      <c r="N2394">
        <v>548207.25540000002</v>
      </c>
      <c r="O2394">
        <v>2102201.3670000001</v>
      </c>
    </row>
    <row r="2395" spans="1:15" hidden="1">
      <c r="A2395" s="110" t="s">
        <v>36</v>
      </c>
      <c r="B2395" s="110" t="s">
        <v>117</v>
      </c>
      <c r="C2395" s="110" t="s">
        <v>118</v>
      </c>
      <c r="D2395" s="110" t="s">
        <v>7</v>
      </c>
      <c r="E2395" s="110" t="s">
        <v>114</v>
      </c>
      <c r="F2395">
        <v>409.83600000000001</v>
      </c>
      <c r="G2395">
        <v>72146150.944600001</v>
      </c>
      <c r="H2395">
        <v>10642802.771400001</v>
      </c>
      <c r="I2395">
        <v>14450296.6272</v>
      </c>
      <c r="J2395">
        <v>1666184.6198</v>
      </c>
      <c r="K2395">
        <v>1111513.1794</v>
      </c>
      <c r="L2395">
        <v>4034075.2335999999</v>
      </c>
      <c r="M2395">
        <v>836394.96660000004</v>
      </c>
      <c r="N2395">
        <v>472273.14230000001</v>
      </c>
      <c r="O2395">
        <v>1811018.0696</v>
      </c>
    </row>
    <row r="2396" spans="1:15" hidden="1">
      <c r="A2396" s="110" t="s">
        <v>36</v>
      </c>
      <c r="B2396" s="110" t="s">
        <v>117</v>
      </c>
      <c r="C2396" s="110" t="s">
        <v>118</v>
      </c>
      <c r="D2396" s="110" t="s">
        <v>7</v>
      </c>
      <c r="E2396" s="110" t="s">
        <v>112</v>
      </c>
      <c r="F2396">
        <v>3785.7595999999999</v>
      </c>
      <c r="G2396">
        <v>499558908.25760001</v>
      </c>
      <c r="H2396">
        <v>98818154.342399999</v>
      </c>
      <c r="I2396">
        <v>140757948.86399999</v>
      </c>
      <c r="J2396">
        <v>15390976.016799999</v>
      </c>
      <c r="K2396">
        <v>9699287.0767000001</v>
      </c>
      <c r="L2396">
        <v>37263781.2267</v>
      </c>
      <c r="M2396">
        <v>7725993.5050999997</v>
      </c>
      <c r="N2396">
        <v>897617.28879999998</v>
      </c>
      <c r="O2396">
        <v>9630400.9907000009</v>
      </c>
    </row>
    <row r="2397" spans="1:15" hidden="1">
      <c r="A2397" s="110" t="s">
        <v>36</v>
      </c>
      <c r="B2397" s="110" t="s">
        <v>117</v>
      </c>
      <c r="C2397" s="110" t="s">
        <v>118</v>
      </c>
      <c r="D2397" s="110" t="s">
        <v>7</v>
      </c>
      <c r="E2397" s="110" t="s">
        <v>112</v>
      </c>
      <c r="F2397">
        <v>852.61959999999999</v>
      </c>
      <c r="G2397">
        <v>112640139.76450001</v>
      </c>
      <c r="H2397">
        <v>22255585.502599999</v>
      </c>
      <c r="I2397">
        <v>31701164.3136</v>
      </c>
      <c r="J2397">
        <v>3466317.9485999998</v>
      </c>
      <c r="K2397">
        <v>2184449.9232000001</v>
      </c>
      <c r="L2397">
        <v>8392458.4761999995</v>
      </c>
      <c r="M2397">
        <v>1740029.5285</v>
      </c>
      <c r="N2397">
        <v>202159.1899</v>
      </c>
      <c r="O2397">
        <v>2168935.5658999998</v>
      </c>
    </row>
    <row r="2398" spans="1:15" hidden="1">
      <c r="A2398" s="110" t="s">
        <v>36</v>
      </c>
      <c r="B2398" s="110" t="s">
        <v>117</v>
      </c>
      <c r="C2398" s="110" t="s">
        <v>118</v>
      </c>
      <c r="D2398" s="110" t="s">
        <v>7</v>
      </c>
      <c r="E2398" s="110" t="s">
        <v>112</v>
      </c>
      <c r="F2398">
        <v>889.58519999999999</v>
      </c>
      <c r="G2398">
        <v>116288315.43440001</v>
      </c>
      <c r="H2398">
        <v>23220483.651799999</v>
      </c>
      <c r="I2398">
        <v>33075578.5152</v>
      </c>
      <c r="J2398">
        <v>3616601.4720000001</v>
      </c>
      <c r="K2398">
        <v>2279157.46</v>
      </c>
      <c r="L2398">
        <v>8756316.2423999999</v>
      </c>
      <c r="M2398">
        <v>1815469.0745000001</v>
      </c>
      <c r="N2398">
        <v>210923.86730000001</v>
      </c>
      <c r="O2398">
        <v>2262970.4726999998</v>
      </c>
    </row>
    <row r="2399" spans="1:15" hidden="1">
      <c r="A2399" s="110" t="s">
        <v>36</v>
      </c>
      <c r="B2399" s="110" t="s">
        <v>117</v>
      </c>
      <c r="C2399" s="110" t="s">
        <v>118</v>
      </c>
      <c r="D2399" s="110" t="s">
        <v>7</v>
      </c>
      <c r="E2399" s="110" t="s">
        <v>113</v>
      </c>
      <c r="F2399">
        <v>67.502399999999994</v>
      </c>
      <c r="G2399">
        <v>8870077.1729000006</v>
      </c>
      <c r="H2399">
        <v>1761987.5788</v>
      </c>
      <c r="I2399">
        <v>2509800.6335999998</v>
      </c>
      <c r="J2399">
        <v>274430.34950000001</v>
      </c>
      <c r="K2399">
        <v>172944.19750000001</v>
      </c>
      <c r="L2399">
        <v>664435.92079999996</v>
      </c>
      <c r="M2399">
        <v>137759.171</v>
      </c>
      <c r="N2399">
        <v>16005.063099999999</v>
      </c>
      <c r="O2399">
        <v>171715.9166</v>
      </c>
    </row>
    <row r="2400" spans="1:15" hidden="1">
      <c r="A2400" s="110" t="s">
        <v>36</v>
      </c>
      <c r="B2400" s="110" t="s">
        <v>117</v>
      </c>
      <c r="C2400" s="110" t="s">
        <v>118</v>
      </c>
      <c r="D2400" s="110" t="s">
        <v>7</v>
      </c>
      <c r="E2400" s="110" t="s">
        <v>112</v>
      </c>
      <c r="F2400">
        <v>7114.2708000000002</v>
      </c>
      <c r="G2400">
        <v>1246061606.0785</v>
      </c>
      <c r="H2400">
        <v>227614632.43279999</v>
      </c>
      <c r="I2400">
        <v>265384010.4384</v>
      </c>
      <c r="J2400">
        <v>28923011.136</v>
      </c>
      <c r="K2400">
        <v>19725354.354800001</v>
      </c>
      <c r="L2400">
        <v>70026800.084900007</v>
      </c>
      <c r="M2400">
        <v>14518832.626</v>
      </c>
      <c r="N2400">
        <v>2113274.8404999999</v>
      </c>
      <c r="O2400">
        <v>24393136.250700001</v>
      </c>
    </row>
    <row r="2401" spans="1:15" hidden="1">
      <c r="A2401" s="110" t="s">
        <v>36</v>
      </c>
      <c r="B2401" s="110" t="s">
        <v>117</v>
      </c>
      <c r="C2401" s="110" t="s">
        <v>118</v>
      </c>
      <c r="D2401" s="110" t="s">
        <v>7</v>
      </c>
      <c r="E2401" s="110" t="s">
        <v>112</v>
      </c>
      <c r="F2401">
        <v>4565.2515999999996</v>
      </c>
      <c r="G2401">
        <v>800337333.87950003</v>
      </c>
      <c r="H2401">
        <v>146061078.92359999</v>
      </c>
      <c r="I2401">
        <v>170297816.21759999</v>
      </c>
      <c r="J2401">
        <v>18559993.384399999</v>
      </c>
      <c r="K2401">
        <v>12657826.5096</v>
      </c>
      <c r="L2401">
        <v>44936434.122100003</v>
      </c>
      <c r="M2401">
        <v>9316783.9318000004</v>
      </c>
      <c r="N2401">
        <v>1356095.6025</v>
      </c>
      <c r="O2401">
        <v>15653157.917099999</v>
      </c>
    </row>
    <row r="2402" spans="1:15" hidden="1">
      <c r="A2402" s="110" t="s">
        <v>36</v>
      </c>
      <c r="B2402" s="110" t="s">
        <v>117</v>
      </c>
      <c r="C2402" s="110" t="s">
        <v>118</v>
      </c>
      <c r="D2402" s="110" t="s">
        <v>7</v>
      </c>
      <c r="E2402" s="110" t="s">
        <v>112</v>
      </c>
      <c r="F2402">
        <v>3240.1152000000002</v>
      </c>
      <c r="G2402">
        <v>563527183.9677</v>
      </c>
      <c r="H2402">
        <v>103664543.2458</v>
      </c>
      <c r="I2402">
        <v>120866185.76639999</v>
      </c>
      <c r="J2402">
        <v>13172662.989499999</v>
      </c>
      <c r="K2402">
        <v>8983692.3934000004</v>
      </c>
      <c r="L2402">
        <v>31892924.199999999</v>
      </c>
      <c r="M2402">
        <v>6612440.2065000003</v>
      </c>
      <c r="N2402">
        <v>962467.42989999999</v>
      </c>
      <c r="O2402">
        <v>11109581.538799999</v>
      </c>
    </row>
    <row r="2403" spans="1:15" hidden="1">
      <c r="A2403" s="110" t="s">
        <v>36</v>
      </c>
      <c r="B2403" s="110" t="s">
        <v>117</v>
      </c>
      <c r="C2403" s="110" t="s">
        <v>118</v>
      </c>
      <c r="D2403" s="110" t="s">
        <v>7</v>
      </c>
      <c r="E2403" s="110" t="s">
        <v>113</v>
      </c>
      <c r="F2403">
        <v>671.00599999999997</v>
      </c>
      <c r="G2403">
        <v>117160274.263</v>
      </c>
      <c r="H2403">
        <v>21468227.791999999</v>
      </c>
      <c r="I2403">
        <v>25030571.635200001</v>
      </c>
      <c r="J2403">
        <v>2727969.9234000002</v>
      </c>
      <c r="K2403">
        <v>1860462.0904000001</v>
      </c>
      <c r="L2403">
        <v>6604809.4511000002</v>
      </c>
      <c r="M2403">
        <v>1369391.7590000001</v>
      </c>
      <c r="N2403">
        <v>199320.51190000001</v>
      </c>
      <c r="O2403">
        <v>2300719.3911000001</v>
      </c>
    </row>
    <row r="2404" spans="1:15" hidden="1">
      <c r="A2404" s="110" t="s">
        <v>36</v>
      </c>
      <c r="B2404" s="110" t="s">
        <v>117</v>
      </c>
      <c r="C2404" s="110" t="s">
        <v>118</v>
      </c>
      <c r="D2404" s="110" t="s">
        <v>7</v>
      </c>
      <c r="E2404" s="110" t="s">
        <v>114</v>
      </c>
      <c r="F2404">
        <v>1967.2128</v>
      </c>
      <c r="G2404">
        <v>345280298.0097</v>
      </c>
      <c r="H2404">
        <v>62939186.715000004</v>
      </c>
      <c r="I2404">
        <v>73383041.414399996</v>
      </c>
      <c r="J2404">
        <v>7997688.9095000001</v>
      </c>
      <c r="K2404">
        <v>5454384.6673999997</v>
      </c>
      <c r="L2404">
        <v>19363561.121399999</v>
      </c>
      <c r="M2404">
        <v>4014695.8396999999</v>
      </c>
      <c r="N2404">
        <v>584355.22530000005</v>
      </c>
      <c r="O2404">
        <v>6745103.0771000003</v>
      </c>
    </row>
    <row r="2405" spans="1:15" hidden="1">
      <c r="A2405" s="110" t="s">
        <v>36</v>
      </c>
      <c r="B2405" s="110" t="s">
        <v>117</v>
      </c>
      <c r="C2405" s="110" t="s">
        <v>118</v>
      </c>
      <c r="D2405" s="110" t="s">
        <v>7</v>
      </c>
      <c r="E2405" s="110" t="s">
        <v>114</v>
      </c>
      <c r="F2405">
        <v>1293.796</v>
      </c>
      <c r="G2405">
        <v>238235242.90939999</v>
      </c>
      <c r="H2405">
        <v>41393828.189599998</v>
      </c>
      <c r="I2405">
        <v>48262539.263999999</v>
      </c>
      <c r="J2405">
        <v>5259917.1031999998</v>
      </c>
      <c r="K2405">
        <v>3587238.2821</v>
      </c>
      <c r="L2405">
        <v>12735021.816</v>
      </c>
      <c r="M2405">
        <v>2640384.1102</v>
      </c>
      <c r="N2405">
        <v>384318.59179999999</v>
      </c>
      <c r="O2405">
        <v>4436117.6283</v>
      </c>
    </row>
    <row r="2406" spans="1:15">
      <c r="A2406" s="110" t="s">
        <v>36</v>
      </c>
      <c r="B2406" s="110" t="s">
        <v>117</v>
      </c>
      <c r="C2406" s="110" t="s">
        <v>118</v>
      </c>
      <c r="D2406" s="110" t="s">
        <v>9</v>
      </c>
      <c r="E2406" s="110" t="s">
        <v>112</v>
      </c>
      <c r="F2406">
        <v>2450.1763999999998</v>
      </c>
      <c r="G2406">
        <v>323307785.34890002</v>
      </c>
      <c r="H2406">
        <v>75181072.782000005</v>
      </c>
      <c r="I2406">
        <v>55862678.169600002</v>
      </c>
      <c r="J2406">
        <v>9961172.8673999999</v>
      </c>
      <c r="K2406">
        <v>9089047.1429999992</v>
      </c>
      <c r="L2406">
        <v>24117441.936000001</v>
      </c>
      <c r="M2406">
        <v>5000329.9080999997</v>
      </c>
      <c r="N2406">
        <v>1753383.9283</v>
      </c>
      <c r="O2406">
        <v>10498237.416099999</v>
      </c>
    </row>
    <row r="2407" spans="1:15">
      <c r="A2407" s="110" t="s">
        <v>36</v>
      </c>
      <c r="B2407" s="110" t="s">
        <v>117</v>
      </c>
      <c r="C2407" s="110" t="s">
        <v>118</v>
      </c>
      <c r="D2407" s="110" t="s">
        <v>9</v>
      </c>
      <c r="E2407" s="110" t="s">
        <v>112</v>
      </c>
      <c r="F2407">
        <v>889.58519999999999</v>
      </c>
      <c r="G2407">
        <v>117523699.0361</v>
      </c>
      <c r="H2407">
        <v>27295982.0108</v>
      </c>
      <c r="I2407">
        <v>20282055.283199999</v>
      </c>
      <c r="J2407">
        <v>3616601.4720000001</v>
      </c>
      <c r="K2407">
        <v>3299959.0644</v>
      </c>
      <c r="L2407">
        <v>8756316.2423999999</v>
      </c>
      <c r="M2407">
        <v>1815469.0745000001</v>
      </c>
      <c r="N2407">
        <v>636600.85560000001</v>
      </c>
      <c r="O2407">
        <v>3811593.5781</v>
      </c>
    </row>
    <row r="2408" spans="1:15">
      <c r="A2408" s="110" t="s">
        <v>36</v>
      </c>
      <c r="B2408" s="110" t="s">
        <v>117</v>
      </c>
      <c r="C2408" s="110" t="s">
        <v>118</v>
      </c>
      <c r="D2408" s="110" t="s">
        <v>9</v>
      </c>
      <c r="E2408" s="110" t="s">
        <v>112</v>
      </c>
      <c r="F2408">
        <v>679.84559999999999</v>
      </c>
      <c r="G2408">
        <v>88870742.386299998</v>
      </c>
      <c r="H2408">
        <v>20860343.342</v>
      </c>
      <c r="I2408">
        <v>15500107.3344</v>
      </c>
      <c r="J2408">
        <v>2763907.2606000002</v>
      </c>
      <c r="K2408">
        <v>2521919.9353999998</v>
      </c>
      <c r="L2408">
        <v>6691818.9170000004</v>
      </c>
      <c r="M2408">
        <v>1387431.6505</v>
      </c>
      <c r="N2408">
        <v>486507.97090000001</v>
      </c>
      <c r="O2408">
        <v>2912925.1735</v>
      </c>
    </row>
    <row r="2409" spans="1:15">
      <c r="A2409" s="110" t="s">
        <v>36</v>
      </c>
      <c r="B2409" s="110" t="s">
        <v>117</v>
      </c>
      <c r="C2409" s="110" t="s">
        <v>118</v>
      </c>
      <c r="D2409" s="110" t="s">
        <v>9</v>
      </c>
      <c r="E2409" s="110" t="s">
        <v>113</v>
      </c>
      <c r="F2409">
        <v>60.27</v>
      </c>
      <c r="G2409">
        <v>7919713.9209000003</v>
      </c>
      <c r="H2409">
        <v>1849321.7034</v>
      </c>
      <c r="I2409">
        <v>1374123.7248</v>
      </c>
      <c r="J2409">
        <v>245027.18650000001</v>
      </c>
      <c r="K2409">
        <v>223574.46239999999</v>
      </c>
      <c r="L2409">
        <v>593246.35789999994</v>
      </c>
      <c r="M2409">
        <v>122999.2598</v>
      </c>
      <c r="N2409">
        <v>43130.139300000003</v>
      </c>
      <c r="O2409">
        <v>258238.04730000001</v>
      </c>
    </row>
    <row r="2410" spans="1:15">
      <c r="A2410" s="110" t="s">
        <v>36</v>
      </c>
      <c r="B2410" s="110" t="s">
        <v>117</v>
      </c>
      <c r="C2410" s="110" t="s">
        <v>118</v>
      </c>
      <c r="D2410" s="110" t="s">
        <v>9</v>
      </c>
      <c r="E2410" s="110" t="s">
        <v>112</v>
      </c>
      <c r="F2410">
        <v>2766.7948000000001</v>
      </c>
      <c r="G2410">
        <v>526923817.3556</v>
      </c>
      <c r="H2410">
        <v>163261708.91639999</v>
      </c>
      <c r="I2410">
        <v>71928033.676799998</v>
      </c>
      <c r="J2410">
        <v>11248382.8345</v>
      </c>
      <c r="K2410">
        <v>16715703.609099999</v>
      </c>
      <c r="L2410">
        <v>27233962.802700002</v>
      </c>
      <c r="M2410">
        <v>5646486.0196000002</v>
      </c>
      <c r="N2410">
        <v>2225470.0159</v>
      </c>
      <c r="O2410">
        <v>13211971.986500001</v>
      </c>
    </row>
    <row r="2411" spans="1:15">
      <c r="A2411" s="110" t="s">
        <v>36</v>
      </c>
      <c r="B2411" s="110" t="s">
        <v>117</v>
      </c>
      <c r="C2411" s="110" t="s">
        <v>118</v>
      </c>
      <c r="D2411" s="110" t="s">
        <v>9</v>
      </c>
      <c r="E2411" s="110" t="s">
        <v>112</v>
      </c>
      <c r="F2411">
        <v>908.87159999999994</v>
      </c>
      <c r="G2411">
        <v>173240638.72319999</v>
      </c>
      <c r="H2411">
        <v>53630263.380400002</v>
      </c>
      <c r="I2411">
        <v>23627826.8928</v>
      </c>
      <c r="J2411">
        <v>3695009.0778999999</v>
      </c>
      <c r="K2411">
        <v>5490984.8335999995</v>
      </c>
      <c r="L2411">
        <v>8946155.0768999998</v>
      </c>
      <c r="M2411">
        <v>1854828.8377</v>
      </c>
      <c r="N2411">
        <v>731050.41760000004</v>
      </c>
      <c r="O2411">
        <v>4340034.9452999998</v>
      </c>
    </row>
    <row r="2412" spans="1:15">
      <c r="A2412" s="110" t="s">
        <v>36</v>
      </c>
      <c r="B2412" s="110" t="s">
        <v>117</v>
      </c>
      <c r="C2412" s="110" t="s">
        <v>118</v>
      </c>
      <c r="D2412" s="110" t="s">
        <v>9</v>
      </c>
      <c r="E2412" s="110" t="s">
        <v>112</v>
      </c>
      <c r="F2412">
        <v>662.16639999999995</v>
      </c>
      <c r="G2412">
        <v>125296427.73459999</v>
      </c>
      <c r="H2412">
        <v>39072800.083999999</v>
      </c>
      <c r="I2412">
        <v>17214260.524799999</v>
      </c>
      <c r="J2412">
        <v>2692032.5861</v>
      </c>
      <c r="K2412">
        <v>4000505.3075999999</v>
      </c>
      <c r="L2412">
        <v>6517799.9852999998</v>
      </c>
      <c r="M2412">
        <v>1351351.8676</v>
      </c>
      <c r="N2412">
        <v>532613.2132</v>
      </c>
      <c r="O2412">
        <v>3161970.6409999998</v>
      </c>
    </row>
    <row r="2413" spans="1:15">
      <c r="A2413" s="110" t="s">
        <v>36</v>
      </c>
      <c r="B2413" s="110" t="s">
        <v>117</v>
      </c>
      <c r="C2413" s="110" t="s">
        <v>118</v>
      </c>
      <c r="D2413" s="110" t="s">
        <v>9</v>
      </c>
      <c r="E2413" s="110" t="s">
        <v>113</v>
      </c>
      <c r="F2413">
        <v>118.9328</v>
      </c>
      <c r="G2413">
        <v>22585805.788400002</v>
      </c>
      <c r="H2413">
        <v>7017930.3284</v>
      </c>
      <c r="I2413">
        <v>3091881.5040000002</v>
      </c>
      <c r="J2413">
        <v>483520.19870000001</v>
      </c>
      <c r="K2413">
        <v>718537.36109999998</v>
      </c>
      <c r="L2413">
        <v>1170672.8129</v>
      </c>
      <c r="M2413">
        <v>242718.5393</v>
      </c>
      <c r="N2413">
        <v>95663.5383</v>
      </c>
      <c r="O2413">
        <v>567926.76560000004</v>
      </c>
    </row>
    <row r="2414" spans="1:15">
      <c r="A2414" s="110" t="s">
        <v>36</v>
      </c>
      <c r="B2414" s="110" t="s">
        <v>117</v>
      </c>
      <c r="C2414" s="110" t="s">
        <v>118</v>
      </c>
      <c r="D2414" s="110" t="s">
        <v>9</v>
      </c>
      <c r="E2414" s="110" t="s">
        <v>114</v>
      </c>
      <c r="F2414">
        <v>323.04719999999998</v>
      </c>
      <c r="G2414">
        <v>61637780.759900004</v>
      </c>
      <c r="H2414">
        <v>19062214.377999999</v>
      </c>
      <c r="I2414">
        <v>8398219.5840000007</v>
      </c>
      <c r="J2414">
        <v>1313346.6643999999</v>
      </c>
      <c r="K2414">
        <v>1951702.8321</v>
      </c>
      <c r="L2414">
        <v>3179800.4783000001</v>
      </c>
      <c r="M2414">
        <v>659276.03249999997</v>
      </c>
      <c r="N2414">
        <v>259842.85399999999</v>
      </c>
      <c r="O2414">
        <v>1542611.8903999999</v>
      </c>
    </row>
    <row r="2415" spans="1:15">
      <c r="A2415" s="110" t="s">
        <v>36</v>
      </c>
      <c r="B2415" s="110" t="s">
        <v>117</v>
      </c>
      <c r="C2415" s="110" t="s">
        <v>118</v>
      </c>
      <c r="D2415" s="110" t="s">
        <v>9</v>
      </c>
      <c r="E2415" s="110" t="s">
        <v>114</v>
      </c>
      <c r="F2415">
        <v>222.59719999999999</v>
      </c>
      <c r="G2415">
        <v>44394036.869999997</v>
      </c>
      <c r="H2415">
        <v>13134909.486</v>
      </c>
      <c r="I2415">
        <v>5786833.1519999998</v>
      </c>
      <c r="J2415">
        <v>904966.36289999995</v>
      </c>
      <c r="K2415">
        <v>1344830.0608999999</v>
      </c>
      <c r="L2415">
        <v>2191056.5485</v>
      </c>
      <c r="M2415">
        <v>454277.26620000001</v>
      </c>
      <c r="N2415">
        <v>179045.9467</v>
      </c>
      <c r="O2415">
        <v>1062944.014</v>
      </c>
    </row>
    <row r="2416" spans="1:15">
      <c r="A2416" s="110" t="s">
        <v>36</v>
      </c>
      <c r="B2416" s="110" t="s">
        <v>117</v>
      </c>
      <c r="C2416" s="110" t="s">
        <v>118</v>
      </c>
      <c r="D2416" s="110" t="s">
        <v>9</v>
      </c>
      <c r="E2416" s="110" t="s">
        <v>112</v>
      </c>
      <c r="F2416">
        <v>4297.6527999999998</v>
      </c>
      <c r="G2416">
        <v>567065171.63699996</v>
      </c>
      <c r="H2416">
        <v>132569658.4312</v>
      </c>
      <c r="I2416">
        <v>98351824.147200003</v>
      </c>
      <c r="J2416">
        <v>17472072.626499999</v>
      </c>
      <c r="K2416">
        <v>12754850.130799999</v>
      </c>
      <c r="L2416">
        <v>42302420.292999998</v>
      </c>
      <c r="M2416">
        <v>8770667.2182999998</v>
      </c>
      <c r="N2416">
        <v>3075466.4638999999</v>
      </c>
      <c r="O2416">
        <v>18414094.359200001</v>
      </c>
    </row>
    <row r="2417" spans="1:15">
      <c r="A2417" s="110" t="s">
        <v>36</v>
      </c>
      <c r="B2417" s="110" t="s">
        <v>117</v>
      </c>
      <c r="C2417" s="110" t="s">
        <v>118</v>
      </c>
      <c r="D2417" s="110" t="s">
        <v>9</v>
      </c>
      <c r="E2417" s="110" t="s">
        <v>112</v>
      </c>
      <c r="F2417">
        <v>1531.6615999999999</v>
      </c>
      <c r="G2417">
        <v>202348851.30309999</v>
      </c>
      <c r="H2417">
        <v>47247151.336800002</v>
      </c>
      <c r="I2417">
        <v>35052089.721600004</v>
      </c>
      <c r="J2417">
        <v>6226957.5005999999</v>
      </c>
      <c r="K2417">
        <v>4545763.7153000003</v>
      </c>
      <c r="L2417">
        <v>15076367.4418</v>
      </c>
      <c r="M2417">
        <v>3125821.1889</v>
      </c>
      <c r="N2417">
        <v>1096080.6059000001</v>
      </c>
      <c r="O2417">
        <v>6562689.5752999997</v>
      </c>
    </row>
    <row r="2418" spans="1:15">
      <c r="A2418" s="110" t="s">
        <v>36</v>
      </c>
      <c r="B2418" s="110" t="s">
        <v>117</v>
      </c>
      <c r="C2418" s="110" t="s">
        <v>118</v>
      </c>
      <c r="D2418" s="110" t="s">
        <v>9</v>
      </c>
      <c r="E2418" s="110" t="s">
        <v>112</v>
      </c>
      <c r="F2418">
        <v>1279.3312000000001</v>
      </c>
      <c r="G2418">
        <v>167236677.12349999</v>
      </c>
      <c r="H2418">
        <v>39463518.062799998</v>
      </c>
      <c r="I2418">
        <v>29277506.1888</v>
      </c>
      <c r="J2418">
        <v>5201110.7773000002</v>
      </c>
      <c r="K2418">
        <v>3796881.3404000001</v>
      </c>
      <c r="L2418">
        <v>12592642.690099999</v>
      </c>
      <c r="M2418">
        <v>2610864.2878999999</v>
      </c>
      <c r="N2418">
        <v>915509.0895</v>
      </c>
      <c r="O2418">
        <v>5481532.9506000001</v>
      </c>
    </row>
    <row r="2419" spans="1:15">
      <c r="A2419" s="110" t="s">
        <v>36</v>
      </c>
      <c r="B2419" s="110" t="s">
        <v>117</v>
      </c>
      <c r="C2419" s="110" t="s">
        <v>118</v>
      </c>
      <c r="D2419" s="110" t="s">
        <v>9</v>
      </c>
      <c r="E2419" s="110" t="s">
        <v>113</v>
      </c>
      <c r="F2419">
        <v>36.161999999999999</v>
      </c>
      <c r="G2419">
        <v>4751828.9890000001</v>
      </c>
      <c r="H2419">
        <v>1115488.845</v>
      </c>
      <c r="I2419">
        <v>827566.82880000002</v>
      </c>
      <c r="J2419">
        <v>147017.0577</v>
      </c>
      <c r="K2419">
        <v>107323.9072</v>
      </c>
      <c r="L2419">
        <v>355947.81469999999</v>
      </c>
      <c r="M2419">
        <v>73799.555900000007</v>
      </c>
      <c r="N2419">
        <v>25878.083600000002</v>
      </c>
      <c r="O2419">
        <v>154942.8284</v>
      </c>
    </row>
    <row r="2420" spans="1:15">
      <c r="A2420" s="110" t="s">
        <v>36</v>
      </c>
      <c r="B2420" s="110" t="s">
        <v>117</v>
      </c>
      <c r="C2420" s="110" t="s">
        <v>118</v>
      </c>
      <c r="D2420" s="110" t="s">
        <v>9</v>
      </c>
      <c r="E2420" s="110" t="s">
        <v>112</v>
      </c>
      <c r="F2420">
        <v>2998.2316000000001</v>
      </c>
      <c r="G2420">
        <v>570999930.93990004</v>
      </c>
      <c r="H2420">
        <v>177858523.83239999</v>
      </c>
      <c r="I2420">
        <v>76740537.580799997</v>
      </c>
      <c r="J2420">
        <v>12189286.534700001</v>
      </c>
      <c r="K2420">
        <v>17223223.996599998</v>
      </c>
      <c r="L2420">
        <v>29512028.817000002</v>
      </c>
      <c r="M2420">
        <v>6118803.1771999998</v>
      </c>
      <c r="N2420">
        <v>2411626.0904000001</v>
      </c>
      <c r="O2420">
        <v>14317126.773600001</v>
      </c>
    </row>
    <row r="2421" spans="1:15">
      <c r="A2421" s="110" t="s">
        <v>36</v>
      </c>
      <c r="B2421" s="110" t="s">
        <v>117</v>
      </c>
      <c r="C2421" s="110" t="s">
        <v>118</v>
      </c>
      <c r="D2421" s="110" t="s">
        <v>9</v>
      </c>
      <c r="E2421" s="110" t="s">
        <v>112</v>
      </c>
      <c r="F2421">
        <v>903.24639999999999</v>
      </c>
      <c r="G2421">
        <v>172168415.75099999</v>
      </c>
      <c r="H2421">
        <v>53581607.967</v>
      </c>
      <c r="I2421">
        <v>23118832.032000002</v>
      </c>
      <c r="J2421">
        <v>3672141.3322000001</v>
      </c>
      <c r="K2421">
        <v>5188663.568</v>
      </c>
      <c r="L2421">
        <v>8890785.4168999996</v>
      </c>
      <c r="M2421">
        <v>1843348.9068</v>
      </c>
      <c r="N2421">
        <v>726525.79079999996</v>
      </c>
      <c r="O2421">
        <v>4313173.5442000004</v>
      </c>
    </row>
    <row r="2422" spans="1:15">
      <c r="A2422" s="110" t="s">
        <v>36</v>
      </c>
      <c r="B2422" s="110" t="s">
        <v>117</v>
      </c>
      <c r="C2422" s="110" t="s">
        <v>118</v>
      </c>
      <c r="D2422" s="110" t="s">
        <v>9</v>
      </c>
      <c r="E2422" s="110" t="s">
        <v>112</v>
      </c>
      <c r="F2422">
        <v>835.74400000000003</v>
      </c>
      <c r="G2422">
        <v>158141122.7929</v>
      </c>
      <c r="H2422">
        <v>49577289.158600003</v>
      </c>
      <c r="I2422">
        <v>21391090.1952</v>
      </c>
      <c r="J2422">
        <v>3397710.9827000001</v>
      </c>
      <c r="K2422">
        <v>4800898.6749999998</v>
      </c>
      <c r="L2422">
        <v>8226349.4960000003</v>
      </c>
      <c r="M2422">
        <v>1705589.7357999999</v>
      </c>
      <c r="N2422">
        <v>672230.26910000003</v>
      </c>
      <c r="O2422">
        <v>3990836.7313000001</v>
      </c>
    </row>
    <row r="2423" spans="1:15">
      <c r="A2423" s="110" t="s">
        <v>36</v>
      </c>
      <c r="B2423" s="110" t="s">
        <v>117</v>
      </c>
      <c r="C2423" s="110" t="s">
        <v>118</v>
      </c>
      <c r="D2423" s="110" t="s">
        <v>9</v>
      </c>
      <c r="E2423" s="110" t="s">
        <v>113</v>
      </c>
      <c r="F2423">
        <v>187.2388</v>
      </c>
      <c r="G2423">
        <v>35557383.727399997</v>
      </c>
      <c r="H2423">
        <v>11107219.332599999</v>
      </c>
      <c r="I2423">
        <v>4792427.1551999999</v>
      </c>
      <c r="J2423">
        <v>761217.01390000002</v>
      </c>
      <c r="K2423">
        <v>1075585.9532000001</v>
      </c>
      <c r="L2423">
        <v>1843018.6851999999</v>
      </c>
      <c r="M2423">
        <v>382117.70039999997</v>
      </c>
      <c r="N2423">
        <v>150605.43530000001</v>
      </c>
      <c r="O2423">
        <v>894100.92150000005</v>
      </c>
    </row>
    <row r="2424" spans="1:15">
      <c r="A2424" s="110" t="s">
        <v>36</v>
      </c>
      <c r="B2424" s="110" t="s">
        <v>117</v>
      </c>
      <c r="C2424" s="110" t="s">
        <v>118</v>
      </c>
      <c r="D2424" s="110" t="s">
        <v>9</v>
      </c>
      <c r="E2424" s="110" t="s">
        <v>112</v>
      </c>
      <c r="F2424">
        <v>3124.3968</v>
      </c>
      <c r="G2424">
        <v>595028429.19270003</v>
      </c>
      <c r="H2424">
        <v>227150378.13319999</v>
      </c>
      <c r="I2424">
        <v>82561312.435200006</v>
      </c>
      <c r="J2424">
        <v>12702209.896400001</v>
      </c>
      <c r="K2424">
        <v>18773406.602400001</v>
      </c>
      <c r="L2424">
        <v>30753891.1928</v>
      </c>
      <c r="M2424">
        <v>6376281.6277000001</v>
      </c>
      <c r="N2424">
        <v>2136517.5266</v>
      </c>
      <c r="O2424">
        <v>14919589.6263</v>
      </c>
    </row>
    <row r="2425" spans="1:15">
      <c r="A2425" s="110" t="s">
        <v>36</v>
      </c>
      <c r="B2425" s="110" t="s">
        <v>117</v>
      </c>
      <c r="C2425" s="110" t="s">
        <v>118</v>
      </c>
      <c r="D2425" s="110" t="s">
        <v>9</v>
      </c>
      <c r="E2425" s="110" t="s">
        <v>112</v>
      </c>
      <c r="F2425">
        <v>1362.1020000000001</v>
      </c>
      <c r="G2425">
        <v>259631196.01930001</v>
      </c>
      <c r="H2425">
        <v>99027750.196400002</v>
      </c>
      <c r="I2425">
        <v>35993165.280000001</v>
      </c>
      <c r="J2425">
        <v>5537615.1612999998</v>
      </c>
      <c r="K2425">
        <v>8184394.0821000002</v>
      </c>
      <c r="L2425">
        <v>13407367.688200001</v>
      </c>
      <c r="M2425">
        <v>2779783.2713000001</v>
      </c>
      <c r="N2425">
        <v>931429.32290000003</v>
      </c>
      <c r="O2425">
        <v>6504296.4034000002</v>
      </c>
    </row>
    <row r="2426" spans="1:15">
      <c r="A2426" s="110" t="s">
        <v>36</v>
      </c>
      <c r="B2426" s="110" t="s">
        <v>117</v>
      </c>
      <c r="C2426" s="110" t="s">
        <v>118</v>
      </c>
      <c r="D2426" s="110" t="s">
        <v>9</v>
      </c>
      <c r="E2426" s="110" t="s">
        <v>112</v>
      </c>
      <c r="F2426">
        <v>3507.7139999999999</v>
      </c>
      <c r="G2426">
        <v>663736538.37779999</v>
      </c>
      <c r="H2426">
        <v>255018364.89539999</v>
      </c>
      <c r="I2426">
        <v>92690362.828799993</v>
      </c>
      <c r="J2426">
        <v>14260583.747400001</v>
      </c>
      <c r="K2426">
        <v>21076625.467999998</v>
      </c>
      <c r="L2426">
        <v>34526938.028999999</v>
      </c>
      <c r="M2426">
        <v>7158556.9199999999</v>
      </c>
      <c r="N2426">
        <v>2398636.5750000002</v>
      </c>
      <c r="O2426">
        <v>16750002.2425</v>
      </c>
    </row>
    <row r="2427" spans="1:15">
      <c r="A2427" s="110" t="s">
        <v>36</v>
      </c>
      <c r="B2427" s="110" t="s">
        <v>117</v>
      </c>
      <c r="C2427" s="110" t="s">
        <v>118</v>
      </c>
      <c r="D2427" s="110" t="s">
        <v>9</v>
      </c>
      <c r="E2427" s="110" t="s">
        <v>113</v>
      </c>
      <c r="F2427">
        <v>265.18799999999999</v>
      </c>
      <c r="G2427">
        <v>50360243.388800003</v>
      </c>
      <c r="H2427">
        <v>19279739.5746</v>
      </c>
      <c r="I2427">
        <v>7007519.0016000001</v>
      </c>
      <c r="J2427">
        <v>1078118.8748999999</v>
      </c>
      <c r="K2427">
        <v>1593421.8566999999</v>
      </c>
      <c r="L2427">
        <v>2610283.9747000001</v>
      </c>
      <c r="M2427">
        <v>541196.74309999996</v>
      </c>
      <c r="N2427">
        <v>181340.22219999999</v>
      </c>
      <c r="O2427">
        <v>1266323.1936000001</v>
      </c>
    </row>
    <row r="2428" spans="1:15">
      <c r="A2428" s="110" t="s">
        <v>36</v>
      </c>
      <c r="B2428" s="110" t="s">
        <v>117</v>
      </c>
      <c r="C2428" s="110" t="s">
        <v>118</v>
      </c>
      <c r="D2428" s="110" t="s">
        <v>9</v>
      </c>
      <c r="E2428" s="110" t="s">
        <v>114</v>
      </c>
      <c r="F2428">
        <v>1362.9056</v>
      </c>
      <c r="G2428">
        <v>260043970.42289999</v>
      </c>
      <c r="H2428">
        <v>99086173.121800005</v>
      </c>
      <c r="I2428">
        <v>36014400</v>
      </c>
      <c r="J2428">
        <v>5540881.6268999996</v>
      </c>
      <c r="K2428">
        <v>8189222.6332</v>
      </c>
      <c r="L2428">
        <v>13415277.639699999</v>
      </c>
      <c r="M2428">
        <v>2781423.2615</v>
      </c>
      <c r="N2428">
        <v>931978.83880000003</v>
      </c>
      <c r="O2428">
        <v>6508133.7463999996</v>
      </c>
    </row>
    <row r="2429" spans="1:15">
      <c r="A2429" s="110" t="s">
        <v>36</v>
      </c>
      <c r="B2429" s="110" t="s">
        <v>117</v>
      </c>
      <c r="C2429" s="110" t="s">
        <v>118</v>
      </c>
      <c r="D2429" s="110" t="s">
        <v>9</v>
      </c>
      <c r="E2429" s="110" t="s">
        <v>114</v>
      </c>
      <c r="F2429">
        <v>928.15800000000002</v>
      </c>
      <c r="G2429">
        <v>185108708.93130001</v>
      </c>
      <c r="H2429">
        <v>67479086.522599995</v>
      </c>
      <c r="I2429">
        <v>24526316.505600002</v>
      </c>
      <c r="J2429">
        <v>3773419.1697</v>
      </c>
      <c r="K2429">
        <v>5576976.4983999999</v>
      </c>
      <c r="L2429">
        <v>9135993.9114999995</v>
      </c>
      <c r="M2429">
        <v>1894188.6007999999</v>
      </c>
      <c r="N2429">
        <v>634690.77760000003</v>
      </c>
      <c r="O2429">
        <v>4432131.1776000001</v>
      </c>
    </row>
    <row r="2430" spans="1:15" hidden="1">
      <c r="A2430" s="110" t="s">
        <v>36</v>
      </c>
      <c r="B2430" s="110" t="s">
        <v>117</v>
      </c>
      <c r="C2430" s="110" t="s">
        <v>118</v>
      </c>
      <c r="D2430" s="110" t="s">
        <v>11</v>
      </c>
      <c r="E2430" s="110" t="s">
        <v>112</v>
      </c>
      <c r="F2430">
        <v>4.0179999999999998</v>
      </c>
      <c r="G2430">
        <v>1720550.3515000001</v>
      </c>
      <c r="H2430">
        <v>650700.03659999999</v>
      </c>
      <c r="I2430">
        <v>130303.6416</v>
      </c>
      <c r="J2430">
        <v>16336.0573</v>
      </c>
      <c r="K2430">
        <v>43222.488700000002</v>
      </c>
      <c r="L2430">
        <v>39549.7572</v>
      </c>
      <c r="M2430">
        <v>8199.9506999999994</v>
      </c>
      <c r="N2430">
        <v>0</v>
      </c>
      <c r="O2430">
        <v>22317.672999999999</v>
      </c>
    </row>
    <row r="2431" spans="1:15" hidden="1">
      <c r="A2431" s="110" t="s">
        <v>36</v>
      </c>
      <c r="B2431" s="110" t="s">
        <v>117</v>
      </c>
      <c r="C2431" s="110" t="s">
        <v>118</v>
      </c>
      <c r="D2431" s="110" t="s">
        <v>11</v>
      </c>
      <c r="E2431" s="110" t="s">
        <v>112</v>
      </c>
      <c r="F2431">
        <v>0.80359999999999998</v>
      </c>
      <c r="G2431">
        <v>342993.89399999997</v>
      </c>
      <c r="H2431">
        <v>130140.9618</v>
      </c>
      <c r="I2431">
        <v>26061.0432</v>
      </c>
      <c r="J2431">
        <v>3267.7085999999999</v>
      </c>
      <c r="K2431">
        <v>8644.4976999999999</v>
      </c>
      <c r="L2431">
        <v>7909.9513999999999</v>
      </c>
      <c r="M2431">
        <v>1639.9901</v>
      </c>
      <c r="N2431">
        <v>0</v>
      </c>
      <c r="O2431">
        <v>4463.5346</v>
      </c>
    </row>
    <row r="2432" spans="1:15" hidden="1">
      <c r="A2432" s="110" t="s">
        <v>36</v>
      </c>
      <c r="B2432" s="110" t="s">
        <v>117</v>
      </c>
      <c r="C2432" s="110" t="s">
        <v>118</v>
      </c>
      <c r="D2432" s="110" t="s">
        <v>7</v>
      </c>
      <c r="E2432" s="110" t="s">
        <v>112</v>
      </c>
      <c r="F2432">
        <v>4806.3316000000004</v>
      </c>
      <c r="G2432">
        <v>552008241.45210004</v>
      </c>
      <c r="H2432">
        <v>91390249.401199996</v>
      </c>
      <c r="I2432">
        <v>167666572.6656</v>
      </c>
      <c r="J2432">
        <v>19540103.373500001</v>
      </c>
      <c r="K2432">
        <v>17351125.098299999</v>
      </c>
      <c r="L2432">
        <v>47309419.553599998</v>
      </c>
      <c r="M2432">
        <v>9808780.9710000008</v>
      </c>
      <c r="N2432">
        <v>11129365.698999999</v>
      </c>
      <c r="O2432">
        <v>17607720.978999998</v>
      </c>
    </row>
    <row r="2433" spans="1:15" hidden="1">
      <c r="A2433" s="110" t="s">
        <v>36</v>
      </c>
      <c r="B2433" s="110" t="s">
        <v>117</v>
      </c>
      <c r="C2433" s="110" t="s">
        <v>118</v>
      </c>
      <c r="D2433" s="110" t="s">
        <v>7</v>
      </c>
      <c r="E2433" s="110" t="s">
        <v>112</v>
      </c>
      <c r="F2433">
        <v>1605.5927999999999</v>
      </c>
      <c r="G2433">
        <v>184660310.76289999</v>
      </c>
      <c r="H2433">
        <v>30529630.6006</v>
      </c>
      <c r="I2433">
        <v>56010334.847999997</v>
      </c>
      <c r="J2433">
        <v>6527525.7903000005</v>
      </c>
      <c r="K2433">
        <v>5796279.5428999998</v>
      </c>
      <c r="L2433">
        <v>15804082.974099999</v>
      </c>
      <c r="M2433">
        <v>3276700.2809000001</v>
      </c>
      <c r="N2433">
        <v>3717851.9756999998</v>
      </c>
      <c r="O2433">
        <v>5881997.4112</v>
      </c>
    </row>
    <row r="2434" spans="1:15" hidden="1">
      <c r="A2434" s="110" t="s">
        <v>36</v>
      </c>
      <c r="B2434" s="110" t="s">
        <v>117</v>
      </c>
      <c r="C2434" s="110" t="s">
        <v>118</v>
      </c>
      <c r="D2434" s="110" t="s">
        <v>7</v>
      </c>
      <c r="E2434" s="110" t="s">
        <v>112</v>
      </c>
      <c r="F2434">
        <v>725.6508</v>
      </c>
      <c r="G2434">
        <v>82449858.312399998</v>
      </c>
      <c r="H2434">
        <v>13797925.496200001</v>
      </c>
      <c r="I2434">
        <v>25313980.1664</v>
      </c>
      <c r="J2434">
        <v>2950128.1213000002</v>
      </c>
      <c r="K2434">
        <v>2619639.8535000002</v>
      </c>
      <c r="L2434">
        <v>7142686.1490000002</v>
      </c>
      <c r="M2434">
        <v>1480911.0878999999</v>
      </c>
      <c r="N2434">
        <v>1680290.4575</v>
      </c>
      <c r="O2434">
        <v>2658380.2113000001</v>
      </c>
    </row>
    <row r="2435" spans="1:15" hidden="1">
      <c r="A2435" s="110" t="s">
        <v>36</v>
      </c>
      <c r="B2435" s="110" t="s">
        <v>117</v>
      </c>
      <c r="C2435" s="110" t="s">
        <v>118</v>
      </c>
      <c r="D2435" s="110" t="s">
        <v>7</v>
      </c>
      <c r="E2435" s="110" t="s">
        <v>113</v>
      </c>
      <c r="F2435">
        <v>431.53320000000002</v>
      </c>
      <c r="G2435">
        <v>49325912.3345</v>
      </c>
      <c r="H2435">
        <v>8205410.8273999998</v>
      </c>
      <c r="I2435">
        <v>15053827.910399999</v>
      </c>
      <c r="J2435">
        <v>1754395.3515999999</v>
      </c>
      <c r="K2435">
        <v>1557858.9162000001</v>
      </c>
      <c r="L2435">
        <v>4247643.9225000003</v>
      </c>
      <c r="M2435">
        <v>880674.70010000002</v>
      </c>
      <c r="N2435">
        <v>999242.49800000002</v>
      </c>
      <c r="O2435">
        <v>1580897.2021000001</v>
      </c>
    </row>
    <row r="2436" spans="1:15" hidden="1">
      <c r="A2436" s="110" t="s">
        <v>36</v>
      </c>
      <c r="B2436" s="110" t="s">
        <v>117</v>
      </c>
      <c r="C2436" s="110" t="s">
        <v>118</v>
      </c>
      <c r="D2436" s="110" t="s">
        <v>7</v>
      </c>
      <c r="E2436" s="110" t="s">
        <v>114</v>
      </c>
      <c r="F2436">
        <v>478.94560000000001</v>
      </c>
      <c r="G2436">
        <v>55197107.827100001</v>
      </c>
      <c r="H2436">
        <v>9106937.0723999999</v>
      </c>
      <c r="I2436">
        <v>16707788.640000001</v>
      </c>
      <c r="J2436">
        <v>1947149.1436000001</v>
      </c>
      <c r="K2436">
        <v>1729020.3241000001</v>
      </c>
      <c r="L2436">
        <v>4714331.0573000005</v>
      </c>
      <c r="M2436">
        <v>977434.11780000001</v>
      </c>
      <c r="N2436">
        <v>1109028.9177000001</v>
      </c>
      <c r="O2436">
        <v>1754589.8182999999</v>
      </c>
    </row>
    <row r="2437" spans="1:15" hidden="1">
      <c r="A2437" s="110" t="s">
        <v>36</v>
      </c>
      <c r="B2437" s="110" t="s">
        <v>117</v>
      </c>
      <c r="C2437" s="110" t="s">
        <v>118</v>
      </c>
      <c r="D2437" s="110" t="s">
        <v>7</v>
      </c>
      <c r="E2437" s="110" t="s">
        <v>114</v>
      </c>
      <c r="F2437">
        <v>193.66759999999999</v>
      </c>
      <c r="G2437">
        <v>23983140.762499999</v>
      </c>
      <c r="H2437">
        <v>3682502.3546000002</v>
      </c>
      <c r="I2437">
        <v>6756001.5168000003</v>
      </c>
      <c r="J2437">
        <v>787354.95409999997</v>
      </c>
      <c r="K2437">
        <v>699150.8358</v>
      </c>
      <c r="L2437">
        <v>1906298.2967000001</v>
      </c>
      <c r="M2437">
        <v>395237.62150000001</v>
      </c>
      <c r="N2437">
        <v>448449.6127</v>
      </c>
      <c r="O2437">
        <v>709490.17819999997</v>
      </c>
    </row>
    <row r="2438" spans="1:15" hidden="1">
      <c r="A2438" s="110" t="s">
        <v>36</v>
      </c>
      <c r="B2438" s="110" t="s">
        <v>117</v>
      </c>
      <c r="C2438" s="110" t="s">
        <v>118</v>
      </c>
      <c r="D2438" s="110" t="s">
        <v>7</v>
      </c>
      <c r="E2438" s="110" t="s">
        <v>112</v>
      </c>
      <c r="F2438">
        <v>445.19439999999997</v>
      </c>
      <c r="G2438">
        <v>59168936.434600003</v>
      </c>
      <c r="H2438">
        <v>12779645.6668</v>
      </c>
      <c r="I2438">
        <v>15697104.134400001</v>
      </c>
      <c r="J2438">
        <v>1809933.9687999999</v>
      </c>
      <c r="K2438">
        <v>1605092.5218</v>
      </c>
      <c r="L2438">
        <v>4382113.0969000002</v>
      </c>
      <c r="M2438">
        <v>908554.53229999996</v>
      </c>
      <c r="N2438">
        <v>1030875.8731</v>
      </c>
      <c r="O2438">
        <v>1630944.2271</v>
      </c>
    </row>
    <row r="2439" spans="1:15" hidden="1">
      <c r="A2439" s="110" t="s">
        <v>36</v>
      </c>
      <c r="B2439" s="110" t="s">
        <v>117</v>
      </c>
      <c r="C2439" s="110" t="s">
        <v>118</v>
      </c>
      <c r="D2439" s="110" t="s">
        <v>7</v>
      </c>
      <c r="E2439" s="110" t="s">
        <v>112</v>
      </c>
      <c r="F2439">
        <v>80.36</v>
      </c>
      <c r="G2439">
        <v>10688738.863600001</v>
      </c>
      <c r="H2439">
        <v>2306795.2179999999</v>
      </c>
      <c r="I2439">
        <v>2833412.2560000001</v>
      </c>
      <c r="J2439">
        <v>326703.74400000001</v>
      </c>
      <c r="K2439">
        <v>289727.89199999999</v>
      </c>
      <c r="L2439">
        <v>790995.14379999996</v>
      </c>
      <c r="M2439">
        <v>163999.01310000001</v>
      </c>
      <c r="N2439">
        <v>186078.67749999999</v>
      </c>
      <c r="O2439">
        <v>294394.2648</v>
      </c>
    </row>
    <row r="2440" spans="1:15" hidden="1">
      <c r="A2440" s="110" t="s">
        <v>36</v>
      </c>
      <c r="B2440" s="110" t="s">
        <v>117</v>
      </c>
      <c r="C2440" s="110" t="s">
        <v>118</v>
      </c>
      <c r="D2440" s="110" t="s">
        <v>7</v>
      </c>
      <c r="E2440" s="110" t="s">
        <v>112</v>
      </c>
      <c r="F2440">
        <v>6.4287999999999998</v>
      </c>
      <c r="G2440">
        <v>846170.62159999995</v>
      </c>
      <c r="H2440">
        <v>184543.9356</v>
      </c>
      <c r="I2440">
        <v>226673.4528</v>
      </c>
      <c r="J2440">
        <v>26135.454300000001</v>
      </c>
      <c r="K2440">
        <v>23178.231400000001</v>
      </c>
      <c r="L2440">
        <v>63279.611499999999</v>
      </c>
      <c r="M2440">
        <v>13119.921</v>
      </c>
      <c r="N2440">
        <v>14886.2942</v>
      </c>
      <c r="O2440">
        <v>23551.5412</v>
      </c>
    </row>
    <row r="2441" spans="1:15" hidden="1">
      <c r="A2441" s="110" t="s">
        <v>36</v>
      </c>
      <c r="B2441" s="110" t="s">
        <v>117</v>
      </c>
      <c r="C2441" s="110" t="s">
        <v>118</v>
      </c>
      <c r="D2441" s="110" t="s">
        <v>7</v>
      </c>
      <c r="E2441" s="110" t="s">
        <v>113</v>
      </c>
      <c r="F2441">
        <v>50.626800000000003</v>
      </c>
      <c r="G2441">
        <v>6698124.6032999996</v>
      </c>
      <c r="H2441">
        <v>1453280.9077999999</v>
      </c>
      <c r="I2441">
        <v>1785049.9968000001</v>
      </c>
      <c r="J2441">
        <v>205822.14060000001</v>
      </c>
      <c r="K2441">
        <v>182528.57199999999</v>
      </c>
      <c r="L2441">
        <v>498326.94059999997</v>
      </c>
      <c r="M2441">
        <v>103319.37820000001</v>
      </c>
      <c r="N2441">
        <v>117229.5668</v>
      </c>
      <c r="O2441">
        <v>185468.38680000001</v>
      </c>
    </row>
    <row r="2442" spans="1:15" hidden="1">
      <c r="A2442" s="110" t="s">
        <v>36</v>
      </c>
      <c r="B2442" s="110" t="s">
        <v>117</v>
      </c>
      <c r="C2442" s="110" t="s">
        <v>118</v>
      </c>
      <c r="D2442" s="110" t="s">
        <v>7</v>
      </c>
      <c r="E2442" s="110" t="s">
        <v>114</v>
      </c>
      <c r="F2442">
        <v>79.556399999999996</v>
      </c>
      <c r="G2442">
        <v>10597002.378699999</v>
      </c>
      <c r="H2442">
        <v>2283726.2318000002</v>
      </c>
      <c r="I2442">
        <v>2805078.5663999999</v>
      </c>
      <c r="J2442">
        <v>323436.03539999999</v>
      </c>
      <c r="K2442">
        <v>286830.61310000002</v>
      </c>
      <c r="L2442">
        <v>783085.19240000006</v>
      </c>
      <c r="M2442">
        <v>162359.02290000001</v>
      </c>
      <c r="N2442">
        <v>184217.89069999999</v>
      </c>
      <c r="O2442">
        <v>291450.3222</v>
      </c>
    </row>
    <row r="2443" spans="1:15" hidden="1">
      <c r="A2443" s="110" t="s">
        <v>36</v>
      </c>
      <c r="B2443" s="110" t="s">
        <v>117</v>
      </c>
      <c r="C2443" s="110" t="s">
        <v>118</v>
      </c>
      <c r="D2443" s="110" t="s">
        <v>7</v>
      </c>
      <c r="E2443" s="110" t="s">
        <v>114</v>
      </c>
      <c r="F2443">
        <v>61.073599999999999</v>
      </c>
      <c r="G2443">
        <v>8662471.5647999998</v>
      </c>
      <c r="H2443">
        <v>1753164.2065999999</v>
      </c>
      <c r="I2443">
        <v>2153392.6847999999</v>
      </c>
      <c r="J2443">
        <v>248294.8952</v>
      </c>
      <c r="K2443">
        <v>220193.1979</v>
      </c>
      <c r="L2443">
        <v>601156.30929999996</v>
      </c>
      <c r="M2443">
        <v>124639.2499</v>
      </c>
      <c r="N2443">
        <v>141419.79490000001</v>
      </c>
      <c r="O2443">
        <v>223739.64129999999</v>
      </c>
    </row>
    <row r="2444" spans="1:15">
      <c r="A2444" s="110" t="s">
        <v>36</v>
      </c>
      <c r="B2444" s="110" t="s">
        <v>117</v>
      </c>
      <c r="C2444" s="110" t="s">
        <v>118</v>
      </c>
      <c r="D2444" s="110" t="s">
        <v>9</v>
      </c>
      <c r="E2444" s="110" t="s">
        <v>112</v>
      </c>
      <c r="F2444">
        <v>1388.6207999999999</v>
      </c>
      <c r="G2444">
        <v>183233973.50319999</v>
      </c>
      <c r="H2444">
        <v>43110910.666000001</v>
      </c>
      <c r="I2444">
        <v>35277133.670400001</v>
      </c>
      <c r="J2444">
        <v>5645427.1731000002</v>
      </c>
      <c r="K2444">
        <v>6412463.0142000001</v>
      </c>
      <c r="L2444">
        <v>13668396.0857</v>
      </c>
      <c r="M2444">
        <v>2833902.9456000002</v>
      </c>
      <c r="N2444">
        <v>5522365.0215999996</v>
      </c>
      <c r="O2444">
        <v>4151008.2082000002</v>
      </c>
    </row>
    <row r="2445" spans="1:15">
      <c r="A2445" s="110" t="s">
        <v>36</v>
      </c>
      <c r="B2445" s="110" t="s">
        <v>117</v>
      </c>
      <c r="C2445" s="110" t="s">
        <v>118</v>
      </c>
      <c r="D2445" s="110" t="s">
        <v>9</v>
      </c>
      <c r="E2445" s="110" t="s">
        <v>112</v>
      </c>
      <c r="F2445">
        <v>253.9376</v>
      </c>
      <c r="G2445">
        <v>33547864.642000001</v>
      </c>
      <c r="H2445">
        <v>7883708.1157999998</v>
      </c>
      <c r="I2445">
        <v>6451141.7856000001</v>
      </c>
      <c r="J2445">
        <v>1032382.1406</v>
      </c>
      <c r="K2445">
        <v>1172649.4864000001</v>
      </c>
      <c r="L2445">
        <v>2499544.6546</v>
      </c>
      <c r="M2445">
        <v>518236.88130000001</v>
      </c>
      <c r="N2445">
        <v>1009876.9368</v>
      </c>
      <c r="O2445">
        <v>759096.40839999996</v>
      </c>
    </row>
    <row r="2446" spans="1:15">
      <c r="A2446" s="110" t="s">
        <v>36</v>
      </c>
      <c r="B2446" s="110" t="s">
        <v>117</v>
      </c>
      <c r="C2446" s="110" t="s">
        <v>118</v>
      </c>
      <c r="D2446" s="110" t="s">
        <v>9</v>
      </c>
      <c r="E2446" s="110" t="s">
        <v>112</v>
      </c>
      <c r="F2446">
        <v>359.20920000000001</v>
      </c>
      <c r="G2446">
        <v>46956525.442599997</v>
      </c>
      <c r="H2446">
        <v>11151954.2194</v>
      </c>
      <c r="I2446">
        <v>9125508.1535999998</v>
      </c>
      <c r="J2446">
        <v>1460361.2361999999</v>
      </c>
      <c r="K2446">
        <v>1658779.4950000001</v>
      </c>
      <c r="L2446">
        <v>3535748.2930000001</v>
      </c>
      <c r="M2446">
        <v>733075.58840000001</v>
      </c>
      <c r="N2446">
        <v>1428528.4517999999</v>
      </c>
      <c r="O2446">
        <v>1073785.1094</v>
      </c>
    </row>
    <row r="2447" spans="1:15">
      <c r="A2447" s="110" t="s">
        <v>36</v>
      </c>
      <c r="B2447" s="110" t="s">
        <v>117</v>
      </c>
      <c r="C2447" s="110" t="s">
        <v>118</v>
      </c>
      <c r="D2447" s="110" t="s">
        <v>9</v>
      </c>
      <c r="E2447" s="110" t="s">
        <v>113</v>
      </c>
      <c r="F2447">
        <v>32.947600000000001</v>
      </c>
      <c r="G2447">
        <v>4329441.7856000001</v>
      </c>
      <c r="H2447">
        <v>1022885.9908</v>
      </c>
      <c r="I2447">
        <v>837015.59039999999</v>
      </c>
      <c r="J2447">
        <v>133947.46609999999</v>
      </c>
      <c r="K2447">
        <v>152147.55989999999</v>
      </c>
      <c r="L2447">
        <v>324308.00900000002</v>
      </c>
      <c r="M2447">
        <v>67239.595400000006</v>
      </c>
      <c r="N2447">
        <v>131028.3367</v>
      </c>
      <c r="O2447">
        <v>98490.356799999994</v>
      </c>
    </row>
    <row r="2448" spans="1:15">
      <c r="A2448" s="110" t="s">
        <v>36</v>
      </c>
      <c r="B2448" s="110" t="s">
        <v>117</v>
      </c>
      <c r="C2448" s="110" t="s">
        <v>118</v>
      </c>
      <c r="D2448" s="110" t="s">
        <v>9</v>
      </c>
      <c r="E2448" s="110" t="s">
        <v>114</v>
      </c>
      <c r="F2448">
        <v>945.83720000000005</v>
      </c>
      <c r="G2448">
        <v>125154408.4227</v>
      </c>
      <c r="H2448">
        <v>29364318.695</v>
      </c>
      <c r="I2448">
        <v>24028463.673599999</v>
      </c>
      <c r="J2448">
        <v>3845293.8442000002</v>
      </c>
      <c r="K2448">
        <v>4367748.2451999998</v>
      </c>
      <c r="L2448">
        <v>9310012.8431000002</v>
      </c>
      <c r="M2448">
        <v>1930268.3836999999</v>
      </c>
      <c r="N2448">
        <v>3761472.0084000002</v>
      </c>
      <c r="O2448">
        <v>2827393.9010999999</v>
      </c>
    </row>
    <row r="2449" spans="1:15">
      <c r="A2449" s="110" t="s">
        <v>36</v>
      </c>
      <c r="B2449" s="110" t="s">
        <v>117</v>
      </c>
      <c r="C2449" s="110" t="s">
        <v>118</v>
      </c>
      <c r="D2449" s="110" t="s">
        <v>9</v>
      </c>
      <c r="E2449" s="110" t="s">
        <v>114</v>
      </c>
      <c r="F2449">
        <v>488.58879999999999</v>
      </c>
      <c r="G2449">
        <v>68860055.544599995</v>
      </c>
      <c r="H2449">
        <v>15168654.224199999</v>
      </c>
      <c r="I2449">
        <v>12412324.7808</v>
      </c>
      <c r="J2449">
        <v>1986352.9465000001</v>
      </c>
      <c r="K2449">
        <v>2256236.9865000001</v>
      </c>
      <c r="L2449">
        <v>4809250.4746000003</v>
      </c>
      <c r="M2449">
        <v>997113.99939999997</v>
      </c>
      <c r="N2449">
        <v>1943054.3595</v>
      </c>
      <c r="O2449">
        <v>1460539.9251000001</v>
      </c>
    </row>
    <row r="2450" spans="1:15" hidden="1">
      <c r="A2450" s="110" t="s">
        <v>36</v>
      </c>
      <c r="B2450" s="110" t="s">
        <v>117</v>
      </c>
      <c r="C2450" s="110" t="s">
        <v>118</v>
      </c>
      <c r="D2450" s="110" t="s">
        <v>7</v>
      </c>
      <c r="E2450" s="110" t="s">
        <v>113</v>
      </c>
      <c r="F2450">
        <v>0.80359999999999998</v>
      </c>
      <c r="G2450">
        <v>102703.3346</v>
      </c>
      <c r="H2450">
        <v>18292.609199999999</v>
      </c>
      <c r="I2450">
        <v>30794.4768</v>
      </c>
      <c r="J2450">
        <v>3267.7085999999999</v>
      </c>
      <c r="K2450">
        <v>2661.4256</v>
      </c>
      <c r="L2450">
        <v>7909.9513999999999</v>
      </c>
      <c r="M2450">
        <v>1639.9901</v>
      </c>
      <c r="N2450">
        <v>0</v>
      </c>
      <c r="O2450">
        <v>1824.2393999999999</v>
      </c>
    </row>
    <row r="2451" spans="1:15">
      <c r="A2451" s="110" t="s">
        <v>36</v>
      </c>
      <c r="B2451" s="110" t="s">
        <v>117</v>
      </c>
      <c r="C2451" s="110" t="s">
        <v>118</v>
      </c>
      <c r="D2451" s="110" t="s">
        <v>9</v>
      </c>
      <c r="E2451" s="110" t="s">
        <v>112</v>
      </c>
      <c r="F2451">
        <v>11133.0744</v>
      </c>
      <c r="G2451">
        <v>1979976904.6115999</v>
      </c>
      <c r="H2451">
        <v>383341305.57279998</v>
      </c>
      <c r="I2451">
        <v>293016469.36320001</v>
      </c>
      <c r="J2451">
        <v>45261426.270300001</v>
      </c>
      <c r="K2451">
        <v>51533532.2676</v>
      </c>
      <c r="L2451">
        <v>109584467.2288</v>
      </c>
      <c r="M2451">
        <v>22720423.269000001</v>
      </c>
      <c r="N2451">
        <v>21857062.452500001</v>
      </c>
      <c r="O2451">
        <v>58786732.741599999</v>
      </c>
    </row>
    <row r="2452" spans="1:15">
      <c r="A2452" s="110" t="s">
        <v>36</v>
      </c>
      <c r="B2452" s="110" t="s">
        <v>117</v>
      </c>
      <c r="C2452" s="110" t="s">
        <v>118</v>
      </c>
      <c r="D2452" s="110" t="s">
        <v>9</v>
      </c>
      <c r="E2452" s="110" t="s">
        <v>112</v>
      </c>
      <c r="F2452">
        <v>1957.5696</v>
      </c>
      <c r="G2452">
        <v>348468341.7378</v>
      </c>
      <c r="H2452">
        <v>67404318.127200007</v>
      </c>
      <c r="I2452">
        <v>51522169.152000003</v>
      </c>
      <c r="J2452">
        <v>7958483.8635999998</v>
      </c>
      <c r="K2452">
        <v>9061331.3557999991</v>
      </c>
      <c r="L2452">
        <v>19268641.7042</v>
      </c>
      <c r="M2452">
        <v>3995015.9580999999</v>
      </c>
      <c r="N2452">
        <v>3843208.0362999998</v>
      </c>
      <c r="O2452">
        <v>10336688.3902</v>
      </c>
    </row>
    <row r="2453" spans="1:15">
      <c r="A2453" s="110" t="s">
        <v>36</v>
      </c>
      <c r="B2453" s="110" t="s">
        <v>117</v>
      </c>
      <c r="C2453" s="110" t="s">
        <v>118</v>
      </c>
      <c r="D2453" s="110" t="s">
        <v>9</v>
      </c>
      <c r="E2453" s="110" t="s">
        <v>112</v>
      </c>
      <c r="F2453">
        <v>925.74720000000002</v>
      </c>
      <c r="G2453">
        <v>163507311.76069999</v>
      </c>
      <c r="H2453">
        <v>31875934.185400002</v>
      </c>
      <c r="I2453">
        <v>24365164.0704</v>
      </c>
      <c r="J2453">
        <v>3763618.5296999998</v>
      </c>
      <c r="K2453">
        <v>4285161.6264000004</v>
      </c>
      <c r="L2453">
        <v>9112264.0570999999</v>
      </c>
      <c r="M2453">
        <v>1889268.6303999999</v>
      </c>
      <c r="N2453">
        <v>1817477.692</v>
      </c>
      <c r="O2453">
        <v>4888286.1353000002</v>
      </c>
    </row>
    <row r="2454" spans="1:15">
      <c r="A2454" s="110" t="s">
        <v>36</v>
      </c>
      <c r="B2454" s="110" t="s">
        <v>117</v>
      </c>
      <c r="C2454" s="110" t="s">
        <v>118</v>
      </c>
      <c r="D2454" s="110" t="s">
        <v>9</v>
      </c>
      <c r="E2454" s="110" t="s">
        <v>113</v>
      </c>
      <c r="F2454">
        <v>871.90599999999995</v>
      </c>
      <c r="G2454">
        <v>154592397.3964</v>
      </c>
      <c r="H2454">
        <v>30022038.136599999</v>
      </c>
      <c r="I2454">
        <v>22948091.500799999</v>
      </c>
      <c r="J2454">
        <v>3544726.7974999999</v>
      </c>
      <c r="K2454">
        <v>4035937.8165000002</v>
      </c>
      <c r="L2454">
        <v>8582297.3107999992</v>
      </c>
      <c r="M2454">
        <v>1779389.2916999999</v>
      </c>
      <c r="N2454">
        <v>1711773.6943000001</v>
      </c>
      <c r="O2454">
        <v>4603984.7714999998</v>
      </c>
    </row>
    <row r="2455" spans="1:15">
      <c r="A2455" s="110" t="s">
        <v>36</v>
      </c>
      <c r="B2455" s="110" t="s">
        <v>117</v>
      </c>
      <c r="C2455" s="110" t="s">
        <v>118</v>
      </c>
      <c r="D2455" s="110" t="s">
        <v>9</v>
      </c>
      <c r="E2455" s="110" t="s">
        <v>114</v>
      </c>
      <c r="F2455">
        <v>1676.3096</v>
      </c>
      <c r="G2455">
        <v>298735219.17439997</v>
      </c>
      <c r="H2455">
        <v>57719790.209200002</v>
      </c>
      <c r="I2455">
        <v>44119558.406400003</v>
      </c>
      <c r="J2455">
        <v>6815023.2455000002</v>
      </c>
      <c r="K2455">
        <v>7759415.9312000005</v>
      </c>
      <c r="L2455">
        <v>16500158.7007</v>
      </c>
      <c r="M2455">
        <v>3421019.4123999998</v>
      </c>
      <c r="N2455">
        <v>3291022.9736000001</v>
      </c>
      <c r="O2455">
        <v>8851532.0122999996</v>
      </c>
    </row>
    <row r="2456" spans="1:15">
      <c r="A2456" s="110" t="s">
        <v>36</v>
      </c>
      <c r="B2456" s="110" t="s">
        <v>117</v>
      </c>
      <c r="C2456" s="110" t="s">
        <v>118</v>
      </c>
      <c r="D2456" s="110" t="s">
        <v>9</v>
      </c>
      <c r="E2456" s="110" t="s">
        <v>114</v>
      </c>
      <c r="F2456">
        <v>826.90440000000001</v>
      </c>
      <c r="G2456">
        <v>154496041.8669</v>
      </c>
      <c r="H2456">
        <v>28472513.8288</v>
      </c>
      <c r="I2456">
        <v>21763674.316799998</v>
      </c>
      <c r="J2456">
        <v>3361773.6455000001</v>
      </c>
      <c r="K2456">
        <v>3827631.3486000001</v>
      </c>
      <c r="L2456">
        <v>8139340.0301999999</v>
      </c>
      <c r="M2456">
        <v>1687549.8444000001</v>
      </c>
      <c r="N2456">
        <v>1623424.0843</v>
      </c>
      <c r="O2456">
        <v>4366359.7511</v>
      </c>
    </row>
    <row r="2457" spans="1:15">
      <c r="A2457" s="110" t="s">
        <v>36</v>
      </c>
      <c r="B2457" s="110" t="s">
        <v>117</v>
      </c>
      <c r="C2457" s="110" t="s">
        <v>118</v>
      </c>
      <c r="D2457" s="110" t="s">
        <v>9</v>
      </c>
      <c r="E2457" s="110" t="s">
        <v>112</v>
      </c>
      <c r="F2457">
        <v>7106.2348000000002</v>
      </c>
      <c r="G2457">
        <v>1135927046.6027</v>
      </c>
      <c r="H2457">
        <v>204445313.6814</v>
      </c>
      <c r="I2457">
        <v>178985565.59999999</v>
      </c>
      <c r="J2457">
        <v>28890340.264400002</v>
      </c>
      <c r="K2457">
        <v>23876854.528200001</v>
      </c>
      <c r="L2457">
        <v>69947700.570600003</v>
      </c>
      <c r="M2457">
        <v>14502432.7247</v>
      </c>
      <c r="N2457">
        <v>11701187.305600001</v>
      </c>
      <c r="O2457">
        <v>26424007.1329</v>
      </c>
    </row>
    <row r="2458" spans="1:15">
      <c r="A2458" s="110" t="s">
        <v>36</v>
      </c>
      <c r="B2458" s="110" t="s">
        <v>117</v>
      </c>
      <c r="C2458" s="110" t="s">
        <v>118</v>
      </c>
      <c r="D2458" s="110" t="s">
        <v>9</v>
      </c>
      <c r="E2458" s="110" t="s">
        <v>112</v>
      </c>
      <c r="F2458">
        <v>804.40359999999998</v>
      </c>
      <c r="G2458">
        <v>128713200.0906</v>
      </c>
      <c r="H2458">
        <v>23142571.8356</v>
      </c>
      <c r="I2458">
        <v>20260606.444800001</v>
      </c>
      <c r="J2458">
        <v>3270296.4479999999</v>
      </c>
      <c r="K2458">
        <v>2702785.4101999998</v>
      </c>
      <c r="L2458">
        <v>7917861.3898999998</v>
      </c>
      <c r="M2458">
        <v>1641630.1207000001</v>
      </c>
      <c r="N2458">
        <v>1324537.8822999999</v>
      </c>
      <c r="O2458">
        <v>2991115.1351000001</v>
      </c>
    </row>
    <row r="2459" spans="1:15">
      <c r="A2459" s="110" t="s">
        <v>36</v>
      </c>
      <c r="B2459" s="110" t="s">
        <v>117</v>
      </c>
      <c r="C2459" s="110" t="s">
        <v>118</v>
      </c>
      <c r="D2459" s="110" t="s">
        <v>9</v>
      </c>
      <c r="E2459" s="110" t="s">
        <v>112</v>
      </c>
      <c r="F2459">
        <v>1202.9892</v>
      </c>
      <c r="G2459">
        <v>190820537.83899999</v>
      </c>
      <c r="H2459">
        <v>34609820.228799999</v>
      </c>
      <c r="I2459">
        <v>30299828.659200002</v>
      </c>
      <c r="J2459">
        <v>4890743.0904999999</v>
      </c>
      <c r="K2459">
        <v>4042027.7313999999</v>
      </c>
      <c r="L2459">
        <v>11841197.303400001</v>
      </c>
      <c r="M2459">
        <v>2455065.2255000002</v>
      </c>
      <c r="N2459">
        <v>1980852.3574000001</v>
      </c>
      <c r="O2459">
        <v>4473226.1311999997</v>
      </c>
    </row>
    <row r="2460" spans="1:15">
      <c r="A2460" s="110" t="s">
        <v>36</v>
      </c>
      <c r="B2460" s="110" t="s">
        <v>117</v>
      </c>
      <c r="C2460" s="110" t="s">
        <v>118</v>
      </c>
      <c r="D2460" s="110" t="s">
        <v>9</v>
      </c>
      <c r="E2460" s="110" t="s">
        <v>113</v>
      </c>
      <c r="F2460">
        <v>308.58240000000001</v>
      </c>
      <c r="G2460">
        <v>49158404.743100002</v>
      </c>
      <c r="H2460">
        <v>8877869.8264000006</v>
      </c>
      <c r="I2460">
        <v>7772301.1200000001</v>
      </c>
      <c r="J2460">
        <v>1254539.0955999999</v>
      </c>
      <c r="K2460">
        <v>1036832.7648</v>
      </c>
      <c r="L2460">
        <v>3037421.3524000002</v>
      </c>
      <c r="M2460">
        <v>629756.21010000003</v>
      </c>
      <c r="N2460">
        <v>508114.43239999999</v>
      </c>
      <c r="O2460">
        <v>1147440.7711</v>
      </c>
    </row>
    <row r="2461" spans="1:15">
      <c r="A2461" s="110" t="s">
        <v>36</v>
      </c>
      <c r="B2461" s="110" t="s">
        <v>117</v>
      </c>
      <c r="C2461" s="110" t="s">
        <v>118</v>
      </c>
      <c r="D2461" s="110" t="s">
        <v>9</v>
      </c>
      <c r="E2461" s="110" t="s">
        <v>114</v>
      </c>
      <c r="F2461">
        <v>1267.2772</v>
      </c>
      <c r="G2461">
        <v>203056128.38370001</v>
      </c>
      <c r="H2461">
        <v>36459375.779799998</v>
      </c>
      <c r="I2461">
        <v>31919058.912</v>
      </c>
      <c r="J2461">
        <v>5152105.0914000003</v>
      </c>
      <c r="K2461">
        <v>4258034.5574000003</v>
      </c>
      <c r="L2461">
        <v>12473993.418500001</v>
      </c>
      <c r="M2461">
        <v>2586264.4358999999</v>
      </c>
      <c r="N2461">
        <v>2086709.5308000001</v>
      </c>
      <c r="O2461">
        <v>4712276.2917999998</v>
      </c>
    </row>
    <row r="2462" spans="1:15">
      <c r="A2462" s="110" t="s">
        <v>36</v>
      </c>
      <c r="B2462" s="110" t="s">
        <v>117</v>
      </c>
      <c r="C2462" s="110" t="s">
        <v>118</v>
      </c>
      <c r="D2462" s="110" t="s">
        <v>9</v>
      </c>
      <c r="E2462" s="110" t="s">
        <v>114</v>
      </c>
      <c r="F2462">
        <v>565.73440000000005</v>
      </c>
      <c r="G2462">
        <v>95516701.858099997</v>
      </c>
      <c r="H2462">
        <v>16276094.4166</v>
      </c>
      <c r="I2462">
        <v>14249218.9824</v>
      </c>
      <c r="J2462">
        <v>2299988.3418999999</v>
      </c>
      <c r="K2462">
        <v>1900860.0686999999</v>
      </c>
      <c r="L2462">
        <v>5568605.8126999997</v>
      </c>
      <c r="M2462">
        <v>1154553.0519000001</v>
      </c>
      <c r="N2462">
        <v>931543.12600000005</v>
      </c>
      <c r="O2462">
        <v>2103641.4136999999</v>
      </c>
    </row>
    <row r="2463" spans="1:15" hidden="1">
      <c r="A2463" s="110" t="s">
        <v>36</v>
      </c>
      <c r="B2463" s="110" t="s">
        <v>117</v>
      </c>
      <c r="C2463" s="110" t="s">
        <v>118</v>
      </c>
      <c r="D2463" s="110" t="s">
        <v>14</v>
      </c>
      <c r="E2463" s="110" t="s">
        <v>112</v>
      </c>
      <c r="F2463">
        <v>21582.285199999998</v>
      </c>
      <c r="G2463">
        <v>1682771340.2068999</v>
      </c>
      <c r="H2463">
        <v>1337897.7975999999</v>
      </c>
      <c r="I2463">
        <v>362902255.91039997</v>
      </c>
      <c r="J2463">
        <v>103537602.7958</v>
      </c>
      <c r="K2463">
        <v>63013005.0568</v>
      </c>
      <c r="L2463">
        <v>212437565.78349999</v>
      </c>
      <c r="M2463">
        <v>44045214.936899997</v>
      </c>
      <c r="N2463">
        <v>25541087.239500001</v>
      </c>
      <c r="O2463">
        <v>89176232.683400005</v>
      </c>
    </row>
    <row r="2464" spans="1:15" hidden="1">
      <c r="A2464" s="110" t="s">
        <v>36</v>
      </c>
      <c r="B2464" s="110" t="s">
        <v>117</v>
      </c>
      <c r="C2464" s="110" t="s">
        <v>118</v>
      </c>
      <c r="D2464" s="110" t="s">
        <v>14</v>
      </c>
      <c r="E2464" s="110" t="s">
        <v>112</v>
      </c>
      <c r="F2464">
        <v>9698.6484</v>
      </c>
      <c r="G2464">
        <v>766296851.23529994</v>
      </c>
      <c r="H2464">
        <v>601224.56579999998</v>
      </c>
      <c r="I2464">
        <v>163081033.47839999</v>
      </c>
      <c r="J2464">
        <v>46527732.3486</v>
      </c>
      <c r="K2464">
        <v>28316787.356400002</v>
      </c>
      <c r="L2464">
        <v>95465203.9111</v>
      </c>
      <c r="M2464">
        <v>19793040.885899998</v>
      </c>
      <c r="N2464">
        <v>11477655.058</v>
      </c>
      <c r="O2464">
        <v>40074019.8926</v>
      </c>
    </row>
    <row r="2465" spans="1:15" hidden="1">
      <c r="A2465" s="110" t="s">
        <v>36</v>
      </c>
      <c r="B2465" s="110" t="s">
        <v>117</v>
      </c>
      <c r="C2465" s="110" t="s">
        <v>118</v>
      </c>
      <c r="D2465" s="110" t="s">
        <v>14</v>
      </c>
      <c r="E2465" s="110" t="s">
        <v>112</v>
      </c>
      <c r="F2465">
        <v>6575.0551999999998</v>
      </c>
      <c r="G2465">
        <v>510368685.8193</v>
      </c>
      <c r="H2465">
        <v>407591.5944</v>
      </c>
      <c r="I2465">
        <v>110558374.0608</v>
      </c>
      <c r="J2465">
        <v>31542788.705699999</v>
      </c>
      <c r="K2465">
        <v>19196947.0669</v>
      </c>
      <c r="L2465">
        <v>64719222.669699997</v>
      </c>
      <c r="M2465">
        <v>13418399.248400001</v>
      </c>
      <c r="N2465">
        <v>7781106.4450000003</v>
      </c>
      <c r="O2465">
        <v>27167588.927099999</v>
      </c>
    </row>
    <row r="2466" spans="1:15" hidden="1">
      <c r="A2466" s="110" t="s">
        <v>36</v>
      </c>
      <c r="B2466" s="110" t="s">
        <v>117</v>
      </c>
      <c r="C2466" s="110" t="s">
        <v>118</v>
      </c>
      <c r="D2466" s="110" t="s">
        <v>14</v>
      </c>
      <c r="E2466" s="110" t="s">
        <v>113</v>
      </c>
      <c r="F2466">
        <v>2050.7872000000002</v>
      </c>
      <c r="G2466">
        <v>160584698.41440001</v>
      </c>
      <c r="H2466">
        <v>127129.57739999999</v>
      </c>
      <c r="I2466">
        <v>34483620.326399997</v>
      </c>
      <c r="J2466">
        <v>9838327.4071999993</v>
      </c>
      <c r="K2466">
        <v>5987608.0316000003</v>
      </c>
      <c r="L2466">
        <v>20186196.070999999</v>
      </c>
      <c r="M2466">
        <v>4185254.8132000002</v>
      </c>
      <c r="N2466">
        <v>2426959.6244999999</v>
      </c>
      <c r="O2466">
        <v>8473684.5443999991</v>
      </c>
    </row>
    <row r="2467" spans="1:15" hidden="1">
      <c r="A2467" s="110" t="s">
        <v>36</v>
      </c>
      <c r="B2467" s="110" t="s">
        <v>117</v>
      </c>
      <c r="C2467" s="110" t="s">
        <v>118</v>
      </c>
      <c r="D2467" s="110" t="s">
        <v>14</v>
      </c>
      <c r="E2467" s="110" t="s">
        <v>114</v>
      </c>
      <c r="F2467">
        <v>5847.7972</v>
      </c>
      <c r="G2467">
        <v>482356561.54040003</v>
      </c>
      <c r="H2467">
        <v>362508.3224</v>
      </c>
      <c r="I2467">
        <v>98329661.318399996</v>
      </c>
      <c r="J2467">
        <v>28053882.6745</v>
      </c>
      <c r="K2467">
        <v>17073598.6074</v>
      </c>
      <c r="L2467">
        <v>57560716.617899999</v>
      </c>
      <c r="M2467">
        <v>11934208.180199999</v>
      </c>
      <c r="N2467">
        <v>6920448.7412</v>
      </c>
      <c r="O2467">
        <v>24162618.5068</v>
      </c>
    </row>
    <row r="2468" spans="1:15" hidden="1">
      <c r="A2468" s="110" t="s">
        <v>36</v>
      </c>
      <c r="B2468" s="110" t="s">
        <v>117</v>
      </c>
      <c r="C2468" s="110" t="s">
        <v>118</v>
      </c>
      <c r="D2468" s="110" t="s">
        <v>14</v>
      </c>
      <c r="E2468" s="110" t="s">
        <v>114</v>
      </c>
      <c r="F2468">
        <v>2589.1992</v>
      </c>
      <c r="G2468">
        <v>227426546.5192</v>
      </c>
      <c r="H2468">
        <v>160506.15220000001</v>
      </c>
      <c r="I2468">
        <v>43536920.198399998</v>
      </c>
      <c r="J2468">
        <v>12421273.9604</v>
      </c>
      <c r="K2468">
        <v>7559589.7640000004</v>
      </c>
      <c r="L2468">
        <v>25485863.5348</v>
      </c>
      <c r="M2468">
        <v>5284048.2006999999</v>
      </c>
      <c r="N2468">
        <v>3064131.6261999998</v>
      </c>
      <c r="O2468">
        <v>10698358.778200001</v>
      </c>
    </row>
    <row r="2469" spans="1:15" hidden="1">
      <c r="A2469" s="110" t="s">
        <v>36</v>
      </c>
      <c r="B2469" s="110" t="s">
        <v>117</v>
      </c>
      <c r="C2469" s="110" t="s">
        <v>118</v>
      </c>
      <c r="D2469" s="110" t="s">
        <v>14</v>
      </c>
      <c r="E2469" s="110" t="s">
        <v>112</v>
      </c>
      <c r="F2469">
        <v>75728.049599999998</v>
      </c>
      <c r="G2469">
        <v>6827819612.9247999</v>
      </c>
      <c r="H2469">
        <v>6627419.949</v>
      </c>
      <c r="I2469">
        <v>1366602227.1744001</v>
      </c>
      <c r="J2469">
        <v>363293351.45429999</v>
      </c>
      <c r="K2469">
        <v>287723213.588</v>
      </c>
      <c r="L2469">
        <v>745402183.75740004</v>
      </c>
      <c r="M2469">
        <v>154546109.94499999</v>
      </c>
      <c r="N2469">
        <v>67532145.650000006</v>
      </c>
      <c r="O2469">
        <v>375341450.62150002</v>
      </c>
    </row>
    <row r="2470" spans="1:15" hidden="1">
      <c r="A2470" s="110" t="s">
        <v>36</v>
      </c>
      <c r="B2470" s="110" t="s">
        <v>117</v>
      </c>
      <c r="C2470" s="110" t="s">
        <v>118</v>
      </c>
      <c r="D2470" s="110" t="s">
        <v>14</v>
      </c>
      <c r="E2470" s="110" t="s">
        <v>112</v>
      </c>
      <c r="F2470">
        <v>18132.430400000001</v>
      </c>
      <c r="G2470">
        <v>1644805268.7260001</v>
      </c>
      <c r="H2470">
        <v>1586878.6780000001</v>
      </c>
      <c r="I2470">
        <v>327221153.24159998</v>
      </c>
      <c r="J2470">
        <v>86987468.978499994</v>
      </c>
      <c r="K2470">
        <v>68892849.775000006</v>
      </c>
      <c r="L2470">
        <v>178480144.2581</v>
      </c>
      <c r="M2470">
        <v>37004737.306299999</v>
      </c>
      <c r="N2470">
        <v>16169991.664000001</v>
      </c>
      <c r="O2470">
        <v>89872283.329300001</v>
      </c>
    </row>
    <row r="2471" spans="1:15" hidden="1">
      <c r="A2471" s="110" t="s">
        <v>36</v>
      </c>
      <c r="B2471" s="110" t="s">
        <v>117</v>
      </c>
      <c r="C2471" s="110" t="s">
        <v>118</v>
      </c>
      <c r="D2471" s="110" t="s">
        <v>14</v>
      </c>
      <c r="E2471" s="110" t="s">
        <v>112</v>
      </c>
      <c r="F2471">
        <v>11580.679599999999</v>
      </c>
      <c r="G2471">
        <v>1034409133.4097</v>
      </c>
      <c r="H2471">
        <v>1013495.4984</v>
      </c>
      <c r="I2471">
        <v>208987061.20320001</v>
      </c>
      <c r="J2471">
        <v>55556480.9027</v>
      </c>
      <c r="K2471">
        <v>43999949.393200003</v>
      </c>
      <c r="L2471">
        <v>113990310.18009999</v>
      </c>
      <c r="M2471">
        <v>23633897.771699999</v>
      </c>
      <c r="N2471">
        <v>10327324.4934</v>
      </c>
      <c r="O2471">
        <v>57398930.821599998</v>
      </c>
    </row>
    <row r="2472" spans="1:15" hidden="1">
      <c r="A2472" s="110" t="s">
        <v>36</v>
      </c>
      <c r="B2472" s="110" t="s">
        <v>117</v>
      </c>
      <c r="C2472" s="110" t="s">
        <v>118</v>
      </c>
      <c r="D2472" s="110" t="s">
        <v>14</v>
      </c>
      <c r="E2472" s="110" t="s">
        <v>113</v>
      </c>
      <c r="F2472">
        <v>5195.2740000000003</v>
      </c>
      <c r="G2472">
        <v>467595129.28310001</v>
      </c>
      <c r="H2472">
        <v>454669.72960000002</v>
      </c>
      <c r="I2472">
        <v>93754864.262400001</v>
      </c>
      <c r="J2472">
        <v>24923506.054699998</v>
      </c>
      <c r="K2472">
        <v>19739065.493500002</v>
      </c>
      <c r="L2472">
        <v>51137836.049800001</v>
      </c>
      <c r="M2472">
        <v>10602536.1942</v>
      </c>
      <c r="N2472">
        <v>4632999.2956999997</v>
      </c>
      <c r="O2472">
        <v>25750058.133499999</v>
      </c>
    </row>
    <row r="2473" spans="1:15" hidden="1">
      <c r="A2473" s="110" t="s">
        <v>36</v>
      </c>
      <c r="B2473" s="110" t="s">
        <v>117</v>
      </c>
      <c r="C2473" s="110" t="s">
        <v>118</v>
      </c>
      <c r="D2473" s="110" t="s">
        <v>14</v>
      </c>
      <c r="E2473" s="110" t="s">
        <v>114</v>
      </c>
      <c r="F2473">
        <v>10808.42</v>
      </c>
      <c r="G2473">
        <v>1011827688.1075</v>
      </c>
      <c r="H2473">
        <v>945910.36040000001</v>
      </c>
      <c r="I2473">
        <v>195050723.52000001</v>
      </c>
      <c r="J2473">
        <v>51851686.100199997</v>
      </c>
      <c r="K2473">
        <v>41065805.241700001</v>
      </c>
      <c r="L2473">
        <v>106388846.8477</v>
      </c>
      <c r="M2473">
        <v>22057867.256200001</v>
      </c>
      <c r="N2473">
        <v>9638645.0931000002</v>
      </c>
      <c r="O2473">
        <v>53571273.301700003</v>
      </c>
    </row>
    <row r="2474" spans="1:15" hidden="1">
      <c r="A2474" s="110" t="s">
        <v>36</v>
      </c>
      <c r="B2474" s="110" t="s">
        <v>117</v>
      </c>
      <c r="C2474" s="110" t="s">
        <v>118</v>
      </c>
      <c r="D2474" s="110" t="s">
        <v>14</v>
      </c>
      <c r="E2474" s="110" t="s">
        <v>114</v>
      </c>
      <c r="F2474">
        <v>4319.3500000000004</v>
      </c>
      <c r="G2474">
        <v>429933571.06110001</v>
      </c>
      <c r="H2474">
        <v>378012.25919999997</v>
      </c>
      <c r="I2474">
        <v>77947779.628800005</v>
      </c>
      <c r="J2474">
        <v>20721399.309500001</v>
      </c>
      <c r="K2474">
        <v>16411055.9981</v>
      </c>
      <c r="L2474">
        <v>42515988.981899999</v>
      </c>
      <c r="M2474">
        <v>8814946.9517999999</v>
      </c>
      <c r="N2474">
        <v>3851874.8977999999</v>
      </c>
      <c r="O2474">
        <v>21408594.349199999</v>
      </c>
    </row>
    <row r="2475" spans="1:15" hidden="1">
      <c r="A2475" s="110" t="s">
        <v>36</v>
      </c>
      <c r="B2475" s="110" t="s">
        <v>117</v>
      </c>
      <c r="C2475" s="110" t="s">
        <v>118</v>
      </c>
      <c r="D2475" s="110" t="s">
        <v>14</v>
      </c>
      <c r="E2475" s="110" t="s">
        <v>112</v>
      </c>
      <c r="F2475">
        <v>53502.080800000003</v>
      </c>
      <c r="G2475">
        <v>4815280541.1027002</v>
      </c>
      <c r="H2475">
        <v>4097004.3842000002</v>
      </c>
      <c r="I2475">
        <v>1143484043.52</v>
      </c>
      <c r="J2475">
        <v>351195195.33469999</v>
      </c>
      <c r="K2475">
        <v>382455053.42000002</v>
      </c>
      <c r="L2475">
        <v>526628746.87169999</v>
      </c>
      <c r="M2475">
        <v>109187262.9135</v>
      </c>
      <c r="N2475">
        <v>59615358.051100001</v>
      </c>
      <c r="O2475">
        <v>209642854.8689</v>
      </c>
    </row>
    <row r="2476" spans="1:15" hidden="1">
      <c r="A2476" s="110" t="s">
        <v>36</v>
      </c>
      <c r="B2476" s="110" t="s">
        <v>117</v>
      </c>
      <c r="C2476" s="110" t="s">
        <v>118</v>
      </c>
      <c r="D2476" s="110" t="s">
        <v>14</v>
      </c>
      <c r="E2476" s="110" t="s">
        <v>112</v>
      </c>
      <c r="F2476">
        <v>7511.2492000000002</v>
      </c>
      <c r="G2476">
        <v>681350627.65219998</v>
      </c>
      <c r="H2476">
        <v>575185.55599999998</v>
      </c>
      <c r="I2476">
        <v>160535692.33919999</v>
      </c>
      <c r="J2476">
        <v>49304898.128799997</v>
      </c>
      <c r="K2476">
        <v>53693523.1505</v>
      </c>
      <c r="L2476">
        <v>73934316.095599994</v>
      </c>
      <c r="M2476">
        <v>15328987.750499999</v>
      </c>
      <c r="N2476">
        <v>8369502.7142000003</v>
      </c>
      <c r="O2476">
        <v>29432121.188099999</v>
      </c>
    </row>
    <row r="2477" spans="1:15" hidden="1">
      <c r="A2477" s="110" t="s">
        <v>36</v>
      </c>
      <c r="B2477" s="110" t="s">
        <v>117</v>
      </c>
      <c r="C2477" s="110" t="s">
        <v>118</v>
      </c>
      <c r="D2477" s="110" t="s">
        <v>14</v>
      </c>
      <c r="E2477" s="110" t="s">
        <v>112</v>
      </c>
      <c r="F2477">
        <v>3686.9168</v>
      </c>
      <c r="G2477">
        <v>329322710.616</v>
      </c>
      <c r="H2477">
        <v>282331.20699999999</v>
      </c>
      <c r="I2477">
        <v>78799374.950399995</v>
      </c>
      <c r="J2477">
        <v>24201441.8829</v>
      </c>
      <c r="K2477">
        <v>26355609.737300001</v>
      </c>
      <c r="L2477">
        <v>36290857.1998</v>
      </c>
      <c r="M2477">
        <v>7524274.7191000003</v>
      </c>
      <c r="N2477">
        <v>4108192.8376000002</v>
      </c>
      <c r="O2477">
        <v>14446835.5634</v>
      </c>
    </row>
    <row r="2478" spans="1:15" hidden="1">
      <c r="A2478" s="110" t="s">
        <v>36</v>
      </c>
      <c r="B2478" s="110" t="s">
        <v>117</v>
      </c>
      <c r="C2478" s="110" t="s">
        <v>118</v>
      </c>
      <c r="D2478" s="110" t="s">
        <v>14</v>
      </c>
      <c r="E2478" s="110" t="s">
        <v>113</v>
      </c>
      <c r="F2478">
        <v>3422.5324000000001</v>
      </c>
      <c r="G2478">
        <v>308041431.69209999</v>
      </c>
      <c r="H2478">
        <v>262085.89079999999</v>
      </c>
      <c r="I2478">
        <v>73148765.971200004</v>
      </c>
      <c r="J2478">
        <v>22465985.3204</v>
      </c>
      <c r="K2478">
        <v>24465680.442699999</v>
      </c>
      <c r="L2478">
        <v>33688483.1765</v>
      </c>
      <c r="M2478">
        <v>6984717.9660999998</v>
      </c>
      <c r="N2478">
        <v>3813599.2360999999</v>
      </c>
      <c r="O2478">
        <v>13410870.240700001</v>
      </c>
    </row>
    <row r="2479" spans="1:15" hidden="1">
      <c r="A2479" s="110" t="s">
        <v>36</v>
      </c>
      <c r="B2479" s="110" t="s">
        <v>117</v>
      </c>
      <c r="C2479" s="110" t="s">
        <v>118</v>
      </c>
      <c r="D2479" s="110" t="s">
        <v>14</v>
      </c>
      <c r="E2479" s="110" t="s">
        <v>114</v>
      </c>
      <c r="F2479">
        <v>12033.91</v>
      </c>
      <c r="G2479">
        <v>1123115840.0459001</v>
      </c>
      <c r="H2479">
        <v>921515.44240000006</v>
      </c>
      <c r="I2479">
        <v>257197176.09599999</v>
      </c>
      <c r="J2479">
        <v>78992280.879199997</v>
      </c>
      <c r="K2479">
        <v>86023377.466499999</v>
      </c>
      <c r="L2479">
        <v>118451522.7914</v>
      </c>
      <c r="M2479">
        <v>24558852.205400001</v>
      </c>
      <c r="N2479">
        <v>13408933.684</v>
      </c>
      <c r="O2479">
        <v>47153740.750100002</v>
      </c>
    </row>
    <row r="2480" spans="1:15" hidden="1">
      <c r="A2480" s="110" t="s">
        <v>36</v>
      </c>
      <c r="B2480" s="110" t="s">
        <v>117</v>
      </c>
      <c r="C2480" s="110" t="s">
        <v>118</v>
      </c>
      <c r="D2480" s="110" t="s">
        <v>14</v>
      </c>
      <c r="E2480" s="110" t="s">
        <v>114</v>
      </c>
      <c r="F2480">
        <v>1650.5944</v>
      </c>
      <c r="G2480">
        <v>164294618.602</v>
      </c>
      <c r="H2480">
        <v>126397.014</v>
      </c>
      <c r="I2480">
        <v>35277662.668799996</v>
      </c>
      <c r="J2480">
        <v>10834733.679199999</v>
      </c>
      <c r="K2480">
        <v>11799133.0428</v>
      </c>
      <c r="L2480">
        <v>16247040.254699999</v>
      </c>
      <c r="M2480">
        <v>3368539.7281999998</v>
      </c>
      <c r="N2480">
        <v>1839195.3112999999</v>
      </c>
      <c r="O2480">
        <v>6467698.3974000001</v>
      </c>
    </row>
    <row r="2481" spans="1:15" hidden="1">
      <c r="A2481" s="110" t="s">
        <v>36</v>
      </c>
      <c r="B2481" s="110" t="s">
        <v>117</v>
      </c>
      <c r="C2481" s="110" t="s">
        <v>118</v>
      </c>
      <c r="D2481" s="110" t="s">
        <v>7</v>
      </c>
      <c r="E2481" s="110" t="s">
        <v>112</v>
      </c>
      <c r="F2481">
        <v>14583.7328</v>
      </c>
      <c r="G2481">
        <v>2659086375.9685001</v>
      </c>
      <c r="H2481">
        <v>635628388.56439996</v>
      </c>
      <c r="I2481">
        <v>513290874.912</v>
      </c>
      <c r="J2481">
        <v>59290049.936800003</v>
      </c>
      <c r="K2481">
        <v>38977452.523000002</v>
      </c>
      <c r="L2481">
        <v>143549798.70570001</v>
      </c>
      <c r="M2481">
        <v>29762540.889699999</v>
      </c>
      <c r="N2481">
        <v>3049071.7587000001</v>
      </c>
      <c r="O2481">
        <v>65934288.610399999</v>
      </c>
    </row>
    <row r="2482" spans="1:15" hidden="1">
      <c r="A2482" s="110" t="s">
        <v>36</v>
      </c>
      <c r="B2482" s="110" t="s">
        <v>117</v>
      </c>
      <c r="C2482" s="110" t="s">
        <v>118</v>
      </c>
      <c r="D2482" s="110" t="s">
        <v>7</v>
      </c>
      <c r="E2482" s="110" t="s">
        <v>112</v>
      </c>
      <c r="F2482">
        <v>4386.0487999999996</v>
      </c>
      <c r="G2482">
        <v>800500758.63629997</v>
      </c>
      <c r="H2482">
        <v>191164853.15400001</v>
      </c>
      <c r="I2482">
        <v>154371919.48800001</v>
      </c>
      <c r="J2482">
        <v>17831447.2421</v>
      </c>
      <c r="K2482">
        <v>11722445.221000001</v>
      </c>
      <c r="L2482">
        <v>43172514.951300003</v>
      </c>
      <c r="M2482">
        <v>8951066.1327</v>
      </c>
      <c r="N2482">
        <v>917006.48329999996</v>
      </c>
      <c r="O2482">
        <v>19829697.335000001</v>
      </c>
    </row>
    <row r="2483" spans="1:15" hidden="1">
      <c r="A2483" s="110" t="s">
        <v>36</v>
      </c>
      <c r="B2483" s="110" t="s">
        <v>117</v>
      </c>
      <c r="C2483" s="110" t="s">
        <v>118</v>
      </c>
      <c r="D2483" s="110" t="s">
        <v>7</v>
      </c>
      <c r="E2483" s="110" t="s">
        <v>112</v>
      </c>
      <c r="F2483">
        <v>1612.0216</v>
      </c>
      <c r="G2483">
        <v>291948994.60930002</v>
      </c>
      <c r="H2483">
        <v>70259563.121000007</v>
      </c>
      <c r="I2483">
        <v>56736911.788800001</v>
      </c>
      <c r="J2483">
        <v>6553661.2445999999</v>
      </c>
      <c r="K2483">
        <v>4308395.9533000002</v>
      </c>
      <c r="L2483">
        <v>15867362.5856</v>
      </c>
      <c r="M2483">
        <v>3289820.2019000002</v>
      </c>
      <c r="N2483">
        <v>337030.96470000001</v>
      </c>
      <c r="O2483">
        <v>7288085.9022000004</v>
      </c>
    </row>
    <row r="2484" spans="1:15" hidden="1">
      <c r="A2484" s="110" t="s">
        <v>36</v>
      </c>
      <c r="B2484" s="110" t="s">
        <v>117</v>
      </c>
      <c r="C2484" s="110" t="s">
        <v>118</v>
      </c>
      <c r="D2484" s="110" t="s">
        <v>7</v>
      </c>
      <c r="E2484" s="110" t="s">
        <v>113</v>
      </c>
      <c r="F2484">
        <v>261.17</v>
      </c>
      <c r="G2484">
        <v>47383904.810099997</v>
      </c>
      <c r="H2484">
        <v>11383029.055</v>
      </c>
      <c r="I2484">
        <v>9192172.1855999995</v>
      </c>
      <c r="J2484">
        <v>1061785.3036</v>
      </c>
      <c r="K2484">
        <v>698020.28159999999</v>
      </c>
      <c r="L2484">
        <v>2570734.2174999998</v>
      </c>
      <c r="M2484">
        <v>532996.79240000003</v>
      </c>
      <c r="N2484">
        <v>54603.720600000001</v>
      </c>
      <c r="O2484">
        <v>1180771.6442</v>
      </c>
    </row>
    <row r="2485" spans="1:15" hidden="1">
      <c r="A2485" s="110" t="s">
        <v>36</v>
      </c>
      <c r="B2485" s="110" t="s">
        <v>117</v>
      </c>
      <c r="C2485" s="110" t="s">
        <v>118</v>
      </c>
      <c r="D2485" s="110" t="s">
        <v>7</v>
      </c>
      <c r="E2485" s="110" t="s">
        <v>114</v>
      </c>
      <c r="F2485">
        <v>1668.2736</v>
      </c>
      <c r="G2485">
        <v>304817445.17809999</v>
      </c>
      <c r="H2485">
        <v>72711292.150000006</v>
      </c>
      <c r="I2485">
        <v>58716765.446400002</v>
      </c>
      <c r="J2485">
        <v>6782352.3739</v>
      </c>
      <c r="K2485">
        <v>4458738.7832000004</v>
      </c>
      <c r="L2485">
        <v>16421059.1863</v>
      </c>
      <c r="M2485">
        <v>3404619.5110999998</v>
      </c>
      <c r="N2485">
        <v>348791.76610000001</v>
      </c>
      <c r="O2485">
        <v>7542405.9485999998</v>
      </c>
    </row>
    <row r="2486" spans="1:15" hidden="1">
      <c r="A2486" s="110" t="s">
        <v>36</v>
      </c>
      <c r="B2486" s="110" t="s">
        <v>117</v>
      </c>
      <c r="C2486" s="110" t="s">
        <v>118</v>
      </c>
      <c r="D2486" s="110" t="s">
        <v>7</v>
      </c>
      <c r="E2486" s="110" t="s">
        <v>114</v>
      </c>
      <c r="F2486">
        <v>501.44639999999998</v>
      </c>
      <c r="G2486">
        <v>95945068.520500004</v>
      </c>
      <c r="H2486">
        <v>21855418.171799999</v>
      </c>
      <c r="I2486">
        <v>17648968.896000002</v>
      </c>
      <c r="J2486">
        <v>2038626.3411000001</v>
      </c>
      <c r="K2486">
        <v>1340198.9406000001</v>
      </c>
      <c r="L2486">
        <v>4935809.6975999996</v>
      </c>
      <c r="M2486">
        <v>1023353.8415</v>
      </c>
      <c r="N2486">
        <v>104839.1436</v>
      </c>
      <c r="O2486">
        <v>2267081.5567999999</v>
      </c>
    </row>
    <row r="2487" spans="1:15" hidden="1">
      <c r="A2487" s="110" t="s">
        <v>36</v>
      </c>
      <c r="B2487" s="110" t="s">
        <v>117</v>
      </c>
      <c r="C2487" s="110" t="s">
        <v>118</v>
      </c>
      <c r="D2487" s="110" t="s">
        <v>7</v>
      </c>
      <c r="E2487" s="110" t="s">
        <v>112</v>
      </c>
      <c r="F2487">
        <v>3405.6568000000002</v>
      </c>
      <c r="G2487">
        <v>529033828.90329999</v>
      </c>
      <c r="H2487">
        <v>123173544.9394</v>
      </c>
      <c r="I2487">
        <v>121341723.0528</v>
      </c>
      <c r="J2487">
        <v>13845670.5145</v>
      </c>
      <c r="K2487">
        <v>17836539.559999999</v>
      </c>
      <c r="L2487">
        <v>45657105.648599997</v>
      </c>
      <c r="M2487">
        <v>6950278.1733999997</v>
      </c>
      <c r="N2487">
        <v>1872747.6527</v>
      </c>
      <c r="O2487">
        <v>27151486.768300001</v>
      </c>
    </row>
    <row r="2488" spans="1:15" hidden="1">
      <c r="A2488" s="110" t="s">
        <v>36</v>
      </c>
      <c r="B2488" s="110" t="s">
        <v>117</v>
      </c>
      <c r="C2488" s="110" t="s">
        <v>118</v>
      </c>
      <c r="D2488" s="110" t="s">
        <v>7</v>
      </c>
      <c r="E2488" s="110" t="s">
        <v>112</v>
      </c>
      <c r="F2488">
        <v>1572.6451999999999</v>
      </c>
      <c r="G2488">
        <v>244563087.3646</v>
      </c>
      <c r="H2488">
        <v>56878393.022600003</v>
      </c>
      <c r="I2488">
        <v>56032504.761600003</v>
      </c>
      <c r="J2488">
        <v>6393575.8382999999</v>
      </c>
      <c r="K2488">
        <v>8236457.7439999999</v>
      </c>
      <c r="L2488">
        <v>21083283.566399999</v>
      </c>
      <c r="M2488">
        <v>3209460.6855000001</v>
      </c>
      <c r="N2488">
        <v>864786.96470000001</v>
      </c>
      <c r="O2488">
        <v>12537862.1061</v>
      </c>
    </row>
    <row r="2489" spans="1:15" hidden="1">
      <c r="A2489" s="110" t="s">
        <v>36</v>
      </c>
      <c r="B2489" s="110" t="s">
        <v>117</v>
      </c>
      <c r="C2489" s="110" t="s">
        <v>118</v>
      </c>
      <c r="D2489" s="110" t="s">
        <v>7</v>
      </c>
      <c r="E2489" s="110" t="s">
        <v>112</v>
      </c>
      <c r="F2489">
        <v>474.92759999999998</v>
      </c>
      <c r="G2489">
        <v>73189802.031200007</v>
      </c>
      <c r="H2489">
        <v>17176867.417800002</v>
      </c>
      <c r="I2489">
        <v>16921415.827199999</v>
      </c>
      <c r="J2489">
        <v>1930814.3293000001</v>
      </c>
      <c r="K2489">
        <v>2487351.3166</v>
      </c>
      <c r="L2489">
        <v>6367000.8113000002</v>
      </c>
      <c r="M2489">
        <v>969234.16720000003</v>
      </c>
      <c r="N2489">
        <v>261159.4768</v>
      </c>
      <c r="O2489">
        <v>3786344.6625999999</v>
      </c>
    </row>
    <row r="2490" spans="1:15" hidden="1">
      <c r="A2490" s="110" t="s">
        <v>36</v>
      </c>
      <c r="B2490" s="110" t="s">
        <v>117</v>
      </c>
      <c r="C2490" s="110" t="s">
        <v>118</v>
      </c>
      <c r="D2490" s="110" t="s">
        <v>7</v>
      </c>
      <c r="E2490" s="110" t="s">
        <v>113</v>
      </c>
      <c r="F2490">
        <v>265.18799999999999</v>
      </c>
      <c r="G2490">
        <v>40952771.485200003</v>
      </c>
      <c r="H2490">
        <v>9591143.9810000006</v>
      </c>
      <c r="I2490">
        <v>9448505.7599999998</v>
      </c>
      <c r="J2490">
        <v>1078118.8748999999</v>
      </c>
      <c r="K2490">
        <v>1388876.3696999999</v>
      </c>
      <c r="L2490">
        <v>3555178.1179999998</v>
      </c>
      <c r="M2490">
        <v>541196.74309999996</v>
      </c>
      <c r="N2490">
        <v>145825.08859999999</v>
      </c>
      <c r="O2490">
        <v>2114202.6035000002</v>
      </c>
    </row>
    <row r="2491" spans="1:15" hidden="1">
      <c r="A2491" s="110" t="s">
        <v>36</v>
      </c>
      <c r="B2491" s="110" t="s">
        <v>117</v>
      </c>
      <c r="C2491" s="110" t="s">
        <v>118</v>
      </c>
      <c r="D2491" s="110" t="s">
        <v>7</v>
      </c>
      <c r="E2491" s="110" t="s">
        <v>114</v>
      </c>
      <c r="F2491">
        <v>653.32680000000005</v>
      </c>
      <c r="G2491">
        <v>101770698.88060001</v>
      </c>
      <c r="H2491">
        <v>23629092.562800001</v>
      </c>
      <c r="I2491">
        <v>23277682.694400001</v>
      </c>
      <c r="J2491">
        <v>2656095.2488000002</v>
      </c>
      <c r="K2491">
        <v>3421686.3289999999</v>
      </c>
      <c r="L2491">
        <v>8758666.0907000005</v>
      </c>
      <c r="M2491">
        <v>1333311.9761999999</v>
      </c>
      <c r="N2491">
        <v>359259.99089999998</v>
      </c>
      <c r="O2491">
        <v>5208626.4139999999</v>
      </c>
    </row>
    <row r="2492" spans="1:15" hidden="1">
      <c r="A2492" s="110" t="s">
        <v>36</v>
      </c>
      <c r="B2492" s="110" t="s">
        <v>117</v>
      </c>
      <c r="C2492" s="110" t="s">
        <v>118</v>
      </c>
      <c r="D2492" s="110" t="s">
        <v>7</v>
      </c>
      <c r="E2492" s="110" t="s">
        <v>114</v>
      </c>
      <c r="F2492">
        <v>227.4188</v>
      </c>
      <c r="G2492">
        <v>37373233.099399999</v>
      </c>
      <c r="H2492">
        <v>8225132.7703999998</v>
      </c>
      <c r="I2492">
        <v>8102810.1887999997</v>
      </c>
      <c r="J2492">
        <v>924570.12879999995</v>
      </c>
      <c r="K2492">
        <v>1191066.7049</v>
      </c>
      <c r="L2492">
        <v>3048834.5679000001</v>
      </c>
      <c r="M2492">
        <v>464117.20699999999</v>
      </c>
      <c r="N2492">
        <v>125056.06080000001</v>
      </c>
      <c r="O2492">
        <v>1813088.8992999999</v>
      </c>
    </row>
    <row r="2493" spans="1:15">
      <c r="A2493" s="110" t="s">
        <v>36</v>
      </c>
      <c r="B2493" s="110" t="s">
        <v>117</v>
      </c>
      <c r="C2493" s="110" t="s">
        <v>118</v>
      </c>
      <c r="D2493" s="110" t="s">
        <v>9</v>
      </c>
      <c r="E2493" s="110" t="s">
        <v>112</v>
      </c>
      <c r="F2493">
        <v>26662.644400000001</v>
      </c>
      <c r="G2493">
        <v>4861456303.2180004</v>
      </c>
      <c r="H2493">
        <v>1160203212.8662</v>
      </c>
      <c r="I2493">
        <v>565842718.19519997</v>
      </c>
      <c r="J2493">
        <v>108396768.80840001</v>
      </c>
      <c r="K2493">
        <v>91142658.323799998</v>
      </c>
      <c r="L2493">
        <v>262444278.77759999</v>
      </c>
      <c r="M2493">
        <v>54413232.542400002</v>
      </c>
      <c r="N2493">
        <v>14636308.051899999</v>
      </c>
      <c r="O2493">
        <v>79368803.855199993</v>
      </c>
    </row>
    <row r="2494" spans="1:15">
      <c r="A2494" s="110" t="s">
        <v>36</v>
      </c>
      <c r="B2494" s="110" t="s">
        <v>117</v>
      </c>
      <c r="C2494" s="110" t="s">
        <v>118</v>
      </c>
      <c r="D2494" s="110" t="s">
        <v>9</v>
      </c>
      <c r="E2494" s="110" t="s">
        <v>112</v>
      </c>
      <c r="F2494">
        <v>4727.5788000000002</v>
      </c>
      <c r="G2494">
        <v>862833651.50779998</v>
      </c>
      <c r="H2494">
        <v>205716733.53780001</v>
      </c>
      <c r="I2494">
        <v>100330109.7024</v>
      </c>
      <c r="J2494">
        <v>19219933.803800002</v>
      </c>
      <c r="K2494">
        <v>16160591.305299999</v>
      </c>
      <c r="L2494">
        <v>46534244.312600002</v>
      </c>
      <c r="M2494">
        <v>9648061.9382000007</v>
      </c>
      <c r="N2494">
        <v>2595177.6806999999</v>
      </c>
      <c r="O2494">
        <v>14072957.9879</v>
      </c>
    </row>
    <row r="2495" spans="1:15">
      <c r="A2495" s="110" t="s">
        <v>36</v>
      </c>
      <c r="B2495" s="110" t="s">
        <v>117</v>
      </c>
      <c r="C2495" s="110" t="s">
        <v>118</v>
      </c>
      <c r="D2495" s="110" t="s">
        <v>9</v>
      </c>
      <c r="E2495" s="110" t="s">
        <v>112</v>
      </c>
      <c r="F2495">
        <v>12939.5672</v>
      </c>
      <c r="G2495">
        <v>2343450958.1240001</v>
      </c>
      <c r="H2495">
        <v>563054707.773</v>
      </c>
      <c r="I2495">
        <v>274607415.57120001</v>
      </c>
      <c r="J2495">
        <v>52605707.691799998</v>
      </c>
      <c r="K2495">
        <v>44232167.4652</v>
      </c>
      <c r="L2495">
        <v>127366038.0625</v>
      </c>
      <c r="M2495">
        <v>26407121.0825</v>
      </c>
      <c r="N2495">
        <v>7103102.3312999997</v>
      </c>
      <c r="O2495">
        <v>38518233.812799998</v>
      </c>
    </row>
    <row r="2496" spans="1:15">
      <c r="A2496" s="110" t="s">
        <v>36</v>
      </c>
      <c r="B2496" s="110" t="s">
        <v>117</v>
      </c>
      <c r="C2496" s="110" t="s">
        <v>118</v>
      </c>
      <c r="D2496" s="110" t="s">
        <v>9</v>
      </c>
      <c r="E2496" s="110" t="s">
        <v>113</v>
      </c>
      <c r="F2496">
        <v>344.74439999999998</v>
      </c>
      <c r="G2496">
        <v>62546750.021399997</v>
      </c>
      <c r="H2496">
        <v>15001271.0436</v>
      </c>
      <c r="I2496">
        <v>7316269.8624</v>
      </c>
      <c r="J2496">
        <v>1401556.1532999999</v>
      </c>
      <c r="K2496">
        <v>1178462.2930000001</v>
      </c>
      <c r="L2496">
        <v>3393369.1671000002</v>
      </c>
      <c r="M2496">
        <v>703555.76599999995</v>
      </c>
      <c r="N2496">
        <v>189245.49129999999</v>
      </c>
      <c r="O2496">
        <v>1026227.941</v>
      </c>
    </row>
    <row r="2497" spans="1:15">
      <c r="A2497" s="110" t="s">
        <v>36</v>
      </c>
      <c r="B2497" s="110" t="s">
        <v>117</v>
      </c>
      <c r="C2497" s="110" t="s">
        <v>118</v>
      </c>
      <c r="D2497" s="110" t="s">
        <v>9</v>
      </c>
      <c r="E2497" s="110" t="s">
        <v>114</v>
      </c>
      <c r="F2497">
        <v>3090.6455999999998</v>
      </c>
      <c r="G2497">
        <v>564693760.83029997</v>
      </c>
      <c r="H2497">
        <v>134486921.61179999</v>
      </c>
      <c r="I2497">
        <v>65590617.1008</v>
      </c>
      <c r="J2497">
        <v>12564994.7217</v>
      </c>
      <c r="K2497">
        <v>10564955.6621</v>
      </c>
      <c r="L2497">
        <v>30421673.2324</v>
      </c>
      <c r="M2497">
        <v>6307402.0422</v>
      </c>
      <c r="N2497">
        <v>1696592.446</v>
      </c>
      <c r="O2497">
        <v>9200169.3729999997</v>
      </c>
    </row>
    <row r="2498" spans="1:15">
      <c r="A2498" s="110" t="s">
        <v>36</v>
      </c>
      <c r="B2498" s="110" t="s">
        <v>117</v>
      </c>
      <c r="C2498" s="110" t="s">
        <v>118</v>
      </c>
      <c r="D2498" s="110" t="s">
        <v>9</v>
      </c>
      <c r="E2498" s="110" t="s">
        <v>114</v>
      </c>
      <c r="F2498">
        <v>806.81439999999998</v>
      </c>
      <c r="G2498">
        <v>154373155.07370001</v>
      </c>
      <c r="H2498">
        <v>35107869.483599998</v>
      </c>
      <c r="I2498">
        <v>17122459.622400001</v>
      </c>
      <c r="J2498">
        <v>3280097.088</v>
      </c>
      <c r="K2498">
        <v>2757986.3454999998</v>
      </c>
      <c r="L2498">
        <v>7941591.2441999996</v>
      </c>
      <c r="M2498">
        <v>1646550.0911000001</v>
      </c>
      <c r="N2498">
        <v>442896.20799999998</v>
      </c>
      <c r="O2498">
        <v>2401708.2815</v>
      </c>
    </row>
    <row r="2499" spans="1:15">
      <c r="A2499" s="110" t="s">
        <v>36</v>
      </c>
      <c r="B2499" s="110" t="s">
        <v>117</v>
      </c>
      <c r="C2499" s="110" t="s">
        <v>118</v>
      </c>
      <c r="D2499" s="110" t="s">
        <v>9</v>
      </c>
      <c r="E2499" s="110" t="s">
        <v>112</v>
      </c>
      <c r="F2499">
        <v>4211.6675999999998</v>
      </c>
      <c r="G2499">
        <v>654204364.20389998</v>
      </c>
      <c r="H2499">
        <v>152027599.42179999</v>
      </c>
      <c r="I2499">
        <v>90438717.350400001</v>
      </c>
      <c r="J2499">
        <v>17122501.136799999</v>
      </c>
      <c r="K2499">
        <v>16078319.6303</v>
      </c>
      <c r="L2499">
        <v>41456055.489100002</v>
      </c>
      <c r="M2499">
        <v>8595188.2742999997</v>
      </c>
      <c r="N2499">
        <v>2928950.4090999998</v>
      </c>
      <c r="O2499">
        <v>19525095.619100001</v>
      </c>
    </row>
    <row r="2500" spans="1:15">
      <c r="A2500" s="110" t="s">
        <v>36</v>
      </c>
      <c r="B2500" s="110" t="s">
        <v>117</v>
      </c>
      <c r="C2500" s="110" t="s">
        <v>118</v>
      </c>
      <c r="D2500" s="110" t="s">
        <v>9</v>
      </c>
      <c r="E2500" s="110" t="s">
        <v>112</v>
      </c>
      <c r="F2500">
        <v>1150.7552000000001</v>
      </c>
      <c r="G2500">
        <v>178954679.29879999</v>
      </c>
      <c r="H2500">
        <v>41538546.4472</v>
      </c>
      <c r="I2500">
        <v>24710597.664000001</v>
      </c>
      <c r="J2500">
        <v>4678385.5325999996</v>
      </c>
      <c r="K2500">
        <v>4393084.0889999997</v>
      </c>
      <c r="L2500">
        <v>11327050.459899999</v>
      </c>
      <c r="M2500">
        <v>2348465.8670000001</v>
      </c>
      <c r="N2500">
        <v>800277.99769999995</v>
      </c>
      <c r="O2500">
        <v>5334847.7249999996</v>
      </c>
    </row>
    <row r="2501" spans="1:15">
      <c r="A2501" s="110" t="s">
        <v>36</v>
      </c>
      <c r="B2501" s="110" t="s">
        <v>117</v>
      </c>
      <c r="C2501" s="110" t="s">
        <v>118</v>
      </c>
      <c r="D2501" s="110" t="s">
        <v>9</v>
      </c>
      <c r="E2501" s="110" t="s">
        <v>112</v>
      </c>
      <c r="F2501">
        <v>1017.3576</v>
      </c>
      <c r="G2501">
        <v>156782262.08939999</v>
      </c>
      <c r="H2501">
        <v>36723324.497400001</v>
      </c>
      <c r="I2501">
        <v>21846101.241599999</v>
      </c>
      <c r="J2501">
        <v>4136059.0079999999</v>
      </c>
      <c r="K2501">
        <v>3883829.9279</v>
      </c>
      <c r="L2501">
        <v>10013998.5211</v>
      </c>
      <c r="M2501">
        <v>2076227.5053000001</v>
      </c>
      <c r="N2501">
        <v>707508.34149999998</v>
      </c>
      <c r="O2501">
        <v>4716422.6394999996</v>
      </c>
    </row>
    <row r="2502" spans="1:15">
      <c r="A2502" s="110" t="s">
        <v>36</v>
      </c>
      <c r="B2502" s="110" t="s">
        <v>117</v>
      </c>
      <c r="C2502" s="110" t="s">
        <v>118</v>
      </c>
      <c r="D2502" s="110" t="s">
        <v>9</v>
      </c>
      <c r="E2502" s="110" t="s">
        <v>113</v>
      </c>
      <c r="F2502">
        <v>328.67239999999998</v>
      </c>
      <c r="G2502">
        <v>50756622.809500001</v>
      </c>
      <c r="H2502">
        <v>11864012.2074</v>
      </c>
      <c r="I2502">
        <v>7057704.5760000004</v>
      </c>
      <c r="J2502">
        <v>1336215.6531</v>
      </c>
      <c r="K2502">
        <v>1254728.6259999999</v>
      </c>
      <c r="L2502">
        <v>3235170.1383000002</v>
      </c>
      <c r="M2502">
        <v>670755.96340000001</v>
      </c>
      <c r="N2502">
        <v>228571.0203</v>
      </c>
      <c r="O2502">
        <v>1523709.9997</v>
      </c>
    </row>
    <row r="2503" spans="1:15">
      <c r="A2503" s="110" t="s">
        <v>36</v>
      </c>
      <c r="B2503" s="110" t="s">
        <v>117</v>
      </c>
      <c r="C2503" s="110" t="s">
        <v>118</v>
      </c>
      <c r="D2503" s="110" t="s">
        <v>9</v>
      </c>
      <c r="E2503" s="110" t="s">
        <v>114</v>
      </c>
      <c r="F2503">
        <v>1720.5075999999999</v>
      </c>
      <c r="G2503">
        <v>267884614.03330001</v>
      </c>
      <c r="H2503">
        <v>62104767.5726</v>
      </c>
      <c r="I2503">
        <v>36945104.985600002</v>
      </c>
      <c r="J2503">
        <v>6994709.9318000004</v>
      </c>
      <c r="K2503">
        <v>6568151.5604999997</v>
      </c>
      <c r="L2503">
        <v>16935206.029800002</v>
      </c>
      <c r="M2503">
        <v>3511218.8695999999</v>
      </c>
      <c r="N2503">
        <v>1196505.0231000001</v>
      </c>
      <c r="O2503">
        <v>7976193.4211999997</v>
      </c>
    </row>
    <row r="2504" spans="1:15">
      <c r="A2504" s="110" t="s">
        <v>36</v>
      </c>
      <c r="B2504" s="110" t="s">
        <v>117</v>
      </c>
      <c r="C2504" s="110" t="s">
        <v>118</v>
      </c>
      <c r="D2504" s="110" t="s">
        <v>9</v>
      </c>
      <c r="E2504" s="110" t="s">
        <v>114</v>
      </c>
      <c r="F2504">
        <v>561.71640000000002</v>
      </c>
      <c r="G2504">
        <v>92310569.391299993</v>
      </c>
      <c r="H2504">
        <v>20276148.290199999</v>
      </c>
      <c r="I2504">
        <v>12061946.784</v>
      </c>
      <c r="J2504">
        <v>2283653.5276000001</v>
      </c>
      <c r="K2504">
        <v>2144389.5098999999</v>
      </c>
      <c r="L2504">
        <v>5529056.0554999998</v>
      </c>
      <c r="M2504">
        <v>1146353.1013</v>
      </c>
      <c r="N2504">
        <v>390638.49190000002</v>
      </c>
      <c r="O2504">
        <v>2604091.173</v>
      </c>
    </row>
    <row r="2505" spans="1:15">
      <c r="A2505" s="110" t="s">
        <v>36</v>
      </c>
      <c r="B2505" s="110" t="s">
        <v>117</v>
      </c>
      <c r="C2505" s="110" t="s">
        <v>118</v>
      </c>
      <c r="D2505" s="110" t="s">
        <v>9</v>
      </c>
      <c r="E2505" s="110" t="s">
        <v>112</v>
      </c>
      <c r="F2505">
        <v>928.96159999999998</v>
      </c>
      <c r="G2505">
        <v>156872545.07879999</v>
      </c>
      <c r="H2505">
        <v>36026376.723200001</v>
      </c>
      <c r="I2505">
        <v>23697753.868799999</v>
      </c>
      <c r="J2505">
        <v>3776685.6354</v>
      </c>
      <c r="K2505">
        <v>3900381.2565000001</v>
      </c>
      <c r="L2505">
        <v>9143903.8629000001</v>
      </c>
      <c r="M2505">
        <v>1895828.5909</v>
      </c>
      <c r="N2505">
        <v>0</v>
      </c>
      <c r="O2505">
        <v>6133624.3832999999</v>
      </c>
    </row>
    <row r="2506" spans="1:15">
      <c r="A2506" s="110" t="s">
        <v>36</v>
      </c>
      <c r="B2506" s="110" t="s">
        <v>117</v>
      </c>
      <c r="C2506" s="110" t="s">
        <v>118</v>
      </c>
      <c r="D2506" s="110" t="s">
        <v>9</v>
      </c>
      <c r="E2506" s="110" t="s">
        <v>112</v>
      </c>
      <c r="F2506">
        <v>424.30079999999998</v>
      </c>
      <c r="G2506">
        <v>71711394.312099993</v>
      </c>
      <c r="H2506">
        <v>16454953.6284</v>
      </c>
      <c r="I2506">
        <v>10823888.217599999</v>
      </c>
      <c r="J2506">
        <v>1724992.1886</v>
      </c>
      <c r="K2506">
        <v>1781489.0168000001</v>
      </c>
      <c r="L2506">
        <v>4176454.3594999998</v>
      </c>
      <c r="M2506">
        <v>865914.78890000004</v>
      </c>
      <c r="N2506">
        <v>0</v>
      </c>
      <c r="O2506">
        <v>2801517.0192999998</v>
      </c>
    </row>
    <row r="2507" spans="1:15">
      <c r="A2507" s="110" t="s">
        <v>36</v>
      </c>
      <c r="B2507" s="110" t="s">
        <v>117</v>
      </c>
      <c r="C2507" s="110" t="s">
        <v>118</v>
      </c>
      <c r="D2507" s="110" t="s">
        <v>9</v>
      </c>
      <c r="E2507" s="110" t="s">
        <v>112</v>
      </c>
      <c r="F2507">
        <v>191.2568</v>
      </c>
      <c r="G2507">
        <v>32058853.6459</v>
      </c>
      <c r="H2507">
        <v>7417195.6755999997</v>
      </c>
      <c r="I2507">
        <v>4878948.3071999997</v>
      </c>
      <c r="J2507">
        <v>777553.07120000001</v>
      </c>
      <c r="K2507">
        <v>803019.67050000001</v>
      </c>
      <c r="L2507">
        <v>1882568.4424000001</v>
      </c>
      <c r="M2507">
        <v>390317.65110000002</v>
      </c>
      <c r="N2507">
        <v>0</v>
      </c>
      <c r="O2507">
        <v>1262805.0201000001</v>
      </c>
    </row>
    <row r="2508" spans="1:15">
      <c r="A2508" s="110" t="s">
        <v>36</v>
      </c>
      <c r="B2508" s="110" t="s">
        <v>117</v>
      </c>
      <c r="C2508" s="110" t="s">
        <v>118</v>
      </c>
      <c r="D2508" s="110" t="s">
        <v>9</v>
      </c>
      <c r="E2508" s="110" t="s">
        <v>113</v>
      </c>
      <c r="F2508">
        <v>74.734800000000007</v>
      </c>
      <c r="G2508">
        <v>12578170.7454</v>
      </c>
      <c r="H2508">
        <v>2898315.9038</v>
      </c>
      <c r="I2508">
        <v>1906479.5327999999</v>
      </c>
      <c r="J2508">
        <v>303833.51240000001</v>
      </c>
      <c r="K2508">
        <v>313784.99729999999</v>
      </c>
      <c r="L2508">
        <v>735625.48380000005</v>
      </c>
      <c r="M2508">
        <v>152519.0821</v>
      </c>
      <c r="N2508">
        <v>0</v>
      </c>
      <c r="O2508">
        <v>493449.02049999998</v>
      </c>
    </row>
    <row r="2509" spans="1:15">
      <c r="A2509" s="110" t="s">
        <v>36</v>
      </c>
      <c r="B2509" s="110" t="s">
        <v>117</v>
      </c>
      <c r="C2509" s="110" t="s">
        <v>118</v>
      </c>
      <c r="D2509" s="110" t="s">
        <v>9</v>
      </c>
      <c r="E2509" s="110" t="s">
        <v>114</v>
      </c>
      <c r="F2509">
        <v>662.97</v>
      </c>
      <c r="G2509">
        <v>112212147.8127</v>
      </c>
      <c r="H2509">
        <v>25710865.939199999</v>
      </c>
      <c r="I2509">
        <v>16912324.454399999</v>
      </c>
      <c r="J2509">
        <v>2695299.0518</v>
      </c>
      <c r="K2509">
        <v>2783576.5888</v>
      </c>
      <c r="L2509">
        <v>6525709.9368000003</v>
      </c>
      <c r="M2509">
        <v>1352991.8577000001</v>
      </c>
      <c r="N2509">
        <v>0</v>
      </c>
      <c r="O2509">
        <v>4377370.3426999999</v>
      </c>
    </row>
    <row r="2510" spans="1:15">
      <c r="A2510" s="110" t="s">
        <v>36</v>
      </c>
      <c r="B2510" s="110" t="s">
        <v>117</v>
      </c>
      <c r="C2510" s="110" t="s">
        <v>118</v>
      </c>
      <c r="D2510" s="110" t="s">
        <v>9</v>
      </c>
      <c r="E2510" s="110" t="s">
        <v>114</v>
      </c>
      <c r="F2510">
        <v>188.846</v>
      </c>
      <c r="G2510">
        <v>33583742.191699997</v>
      </c>
      <c r="H2510">
        <v>7323700.3826000001</v>
      </c>
      <c r="I2510">
        <v>4817449.8816</v>
      </c>
      <c r="J2510">
        <v>767752.43119999999</v>
      </c>
      <c r="K2510">
        <v>792897.57380000001</v>
      </c>
      <c r="L2510">
        <v>1858838.588</v>
      </c>
      <c r="M2510">
        <v>385397.68070000003</v>
      </c>
      <c r="N2510">
        <v>0</v>
      </c>
      <c r="O2510">
        <v>1246887.3097000001</v>
      </c>
    </row>
    <row r="2511" spans="1:15" hidden="1">
      <c r="A2511" s="110" t="s">
        <v>36</v>
      </c>
      <c r="B2511" s="110" t="s">
        <v>117</v>
      </c>
      <c r="C2511" s="110" t="s">
        <v>118</v>
      </c>
      <c r="D2511" s="110" t="s">
        <v>8</v>
      </c>
      <c r="E2511" s="110" t="s">
        <v>112</v>
      </c>
      <c r="F2511">
        <v>372.0668</v>
      </c>
      <c r="G2511">
        <v>67676921.404100001</v>
      </c>
      <c r="H2511">
        <v>15944764.978800001</v>
      </c>
      <c r="I2511">
        <v>13516305.081599999</v>
      </c>
      <c r="J2511">
        <v>1512634.6307000001</v>
      </c>
      <c r="K2511">
        <v>1792456.6636000001</v>
      </c>
      <c r="L2511">
        <v>3662307.5159999998</v>
      </c>
      <c r="M2511">
        <v>759315.43050000002</v>
      </c>
      <c r="N2511">
        <v>490521.0294</v>
      </c>
      <c r="O2511">
        <v>2013963.2324000001</v>
      </c>
    </row>
    <row r="2512" spans="1:15" hidden="1">
      <c r="A2512" s="110" t="s">
        <v>36</v>
      </c>
      <c r="B2512" s="110" t="s">
        <v>117</v>
      </c>
      <c r="C2512" s="110" t="s">
        <v>118</v>
      </c>
      <c r="D2512" s="110" t="s">
        <v>8</v>
      </c>
      <c r="E2512" s="110" t="s">
        <v>112</v>
      </c>
      <c r="F2512">
        <v>265.18799999999999</v>
      </c>
      <c r="G2512">
        <v>48399624.440200001</v>
      </c>
      <c r="H2512">
        <v>11364519.3016</v>
      </c>
      <c r="I2512">
        <v>9633651.2640000004</v>
      </c>
      <c r="J2512">
        <v>1078118.8748999999</v>
      </c>
      <c r="K2512">
        <v>1277560.905</v>
      </c>
      <c r="L2512">
        <v>2610283.9747000001</v>
      </c>
      <c r="M2512">
        <v>541196.74309999996</v>
      </c>
      <c r="N2512">
        <v>349615.42050000001</v>
      </c>
      <c r="O2512">
        <v>1435438.1569999999</v>
      </c>
    </row>
    <row r="2513" spans="1:15" hidden="1">
      <c r="A2513" s="110" t="s">
        <v>36</v>
      </c>
      <c r="B2513" s="110" t="s">
        <v>117</v>
      </c>
      <c r="C2513" s="110" t="s">
        <v>118</v>
      </c>
      <c r="D2513" s="110" t="s">
        <v>8</v>
      </c>
      <c r="E2513" s="110" t="s">
        <v>112</v>
      </c>
      <c r="F2513">
        <v>93.217600000000004</v>
      </c>
      <c r="G2513">
        <v>16883744.019900002</v>
      </c>
      <c r="H2513">
        <v>3994801.0520000001</v>
      </c>
      <c r="I2513">
        <v>3386373.8111999999</v>
      </c>
      <c r="J2513">
        <v>378974.65259999997</v>
      </c>
      <c r="K2513">
        <v>449082.01510000002</v>
      </c>
      <c r="L2513">
        <v>917554.36690000002</v>
      </c>
      <c r="M2513">
        <v>190238.85509999999</v>
      </c>
      <c r="N2513">
        <v>122895.11749999999</v>
      </c>
      <c r="O2513">
        <v>504578.26130000001</v>
      </c>
    </row>
    <row r="2514" spans="1:15" hidden="1">
      <c r="A2514" s="110" t="s">
        <v>36</v>
      </c>
      <c r="B2514" s="110" t="s">
        <v>117</v>
      </c>
      <c r="C2514" s="110" t="s">
        <v>118</v>
      </c>
      <c r="D2514" s="110" t="s">
        <v>8</v>
      </c>
      <c r="E2514" s="110" t="s">
        <v>113</v>
      </c>
      <c r="F2514">
        <v>28.929600000000001</v>
      </c>
      <c r="G2514">
        <v>5259512.5866</v>
      </c>
      <c r="H2514">
        <v>1239765.3226000001</v>
      </c>
      <c r="I2514">
        <v>1050944.2752</v>
      </c>
      <c r="J2514">
        <v>117613.8947</v>
      </c>
      <c r="K2514">
        <v>139370.28049999999</v>
      </c>
      <c r="L2514">
        <v>284758.25180000003</v>
      </c>
      <c r="M2514">
        <v>59039.644699999997</v>
      </c>
      <c r="N2514">
        <v>38139.864099999999</v>
      </c>
      <c r="O2514">
        <v>156593.25349999999</v>
      </c>
    </row>
    <row r="2515" spans="1:15" hidden="1">
      <c r="A2515" s="110" t="s">
        <v>36</v>
      </c>
      <c r="B2515" s="110" t="s">
        <v>117</v>
      </c>
      <c r="C2515" s="110" t="s">
        <v>118</v>
      </c>
      <c r="D2515" s="110" t="s">
        <v>8</v>
      </c>
      <c r="E2515" s="110" t="s">
        <v>114</v>
      </c>
      <c r="F2515">
        <v>866.2808</v>
      </c>
      <c r="G2515">
        <v>156925273.46959999</v>
      </c>
      <c r="H2515">
        <v>37124098.718400002</v>
      </c>
      <c r="I2515">
        <v>31469928.249600001</v>
      </c>
      <c r="J2515">
        <v>3521856.5658999998</v>
      </c>
      <c r="K2515">
        <v>4173365.6228999998</v>
      </c>
      <c r="L2515">
        <v>8526927.6506999992</v>
      </c>
      <c r="M2515">
        <v>1767909.3607999999</v>
      </c>
      <c r="N2515">
        <v>1142077.0403</v>
      </c>
      <c r="O2515">
        <v>4689097.9796000002</v>
      </c>
    </row>
    <row r="2516" spans="1:15" hidden="1">
      <c r="A2516" s="110" t="s">
        <v>36</v>
      </c>
      <c r="B2516" s="110" t="s">
        <v>117</v>
      </c>
      <c r="C2516" s="110" t="s">
        <v>118</v>
      </c>
      <c r="D2516" s="110" t="s">
        <v>8</v>
      </c>
      <c r="E2516" s="110" t="s">
        <v>114</v>
      </c>
      <c r="F2516">
        <v>455.64120000000003</v>
      </c>
      <c r="G2516">
        <v>87180853.0713</v>
      </c>
      <c r="H2516">
        <v>19526311.983800001</v>
      </c>
      <c r="I2516">
        <v>16552364.6592</v>
      </c>
      <c r="J2516">
        <v>1852405.4804</v>
      </c>
      <c r="K2516">
        <v>2195081.9185000001</v>
      </c>
      <c r="L2516">
        <v>4484942.4655999998</v>
      </c>
      <c r="M2516">
        <v>929874.40399999998</v>
      </c>
      <c r="N2516">
        <v>600702.85889999999</v>
      </c>
      <c r="O2516">
        <v>2466343.7425000002</v>
      </c>
    </row>
    <row r="2517" spans="1:15" hidden="1">
      <c r="A2517" s="110" t="s">
        <v>36</v>
      </c>
      <c r="B2517" s="110" t="s">
        <v>117</v>
      </c>
      <c r="C2517" s="110" t="s">
        <v>118</v>
      </c>
      <c r="D2517" s="110" t="s">
        <v>8</v>
      </c>
      <c r="E2517" s="110" t="s">
        <v>113</v>
      </c>
      <c r="F2517">
        <v>2.4108000000000001</v>
      </c>
      <c r="G2517">
        <v>438292.1189</v>
      </c>
      <c r="H2517">
        <v>125057.5604</v>
      </c>
      <c r="I2517">
        <v>86033.875199999995</v>
      </c>
      <c r="J2517">
        <v>9801.8829000000005</v>
      </c>
      <c r="K2517">
        <v>12228.797500000001</v>
      </c>
      <c r="L2517">
        <v>23729.854299999999</v>
      </c>
      <c r="M2517">
        <v>4919.9704000000002</v>
      </c>
      <c r="N2517">
        <v>23436.480299999999</v>
      </c>
      <c r="O2517">
        <v>12210.996499999999</v>
      </c>
    </row>
    <row r="2518" spans="1:15" hidden="1">
      <c r="A2518" s="110" t="s">
        <v>36</v>
      </c>
      <c r="B2518" s="110" t="s">
        <v>117</v>
      </c>
      <c r="C2518" s="110" t="s">
        <v>118</v>
      </c>
      <c r="D2518" s="110" t="s">
        <v>8</v>
      </c>
      <c r="E2518" s="110" t="s">
        <v>114</v>
      </c>
      <c r="F2518">
        <v>614.75400000000002</v>
      </c>
      <c r="G2518">
        <v>111376270.9937</v>
      </c>
      <c r="H2518">
        <v>31889869.593400002</v>
      </c>
      <c r="I2518">
        <v>21938716.896000002</v>
      </c>
      <c r="J2518">
        <v>2499277.5512000001</v>
      </c>
      <c r="K2518">
        <v>3118343.3572999998</v>
      </c>
      <c r="L2518">
        <v>6051112.8503999999</v>
      </c>
      <c r="M2518">
        <v>1254592.4498999999</v>
      </c>
      <c r="N2518">
        <v>5976302.4834000003</v>
      </c>
      <c r="O2518">
        <v>3113804.1113</v>
      </c>
    </row>
    <row r="2519" spans="1:15" hidden="1">
      <c r="A2519" s="110" t="s">
        <v>36</v>
      </c>
      <c r="B2519" s="110" t="s">
        <v>117</v>
      </c>
      <c r="C2519" s="110" t="s">
        <v>118</v>
      </c>
      <c r="D2519" s="110" t="s">
        <v>8</v>
      </c>
      <c r="E2519" s="110" t="s">
        <v>114</v>
      </c>
      <c r="F2519">
        <v>300.54640000000001</v>
      </c>
      <c r="G2519">
        <v>57505537.014200002</v>
      </c>
      <c r="H2519">
        <v>15590603.584000001</v>
      </c>
      <c r="I2519">
        <v>10725594.489600001</v>
      </c>
      <c r="J2519">
        <v>1221869.4669000001</v>
      </c>
      <c r="K2519">
        <v>1524523.4191000001</v>
      </c>
      <c r="L2519">
        <v>2958321.838</v>
      </c>
      <c r="M2519">
        <v>613356.3088</v>
      </c>
      <c r="N2519">
        <v>2921747.8807999999</v>
      </c>
      <c r="O2519">
        <v>1522304.2322</v>
      </c>
    </row>
    <row r="2520" spans="1:15" hidden="1">
      <c r="A2520" s="110" t="s">
        <v>36</v>
      </c>
      <c r="B2520" s="110" t="s">
        <v>117</v>
      </c>
      <c r="C2520" s="110" t="s">
        <v>118</v>
      </c>
      <c r="D2520" s="110" t="s">
        <v>10</v>
      </c>
      <c r="E2520" s="110" t="s">
        <v>112</v>
      </c>
      <c r="F2520">
        <v>428.31880000000001</v>
      </c>
      <c r="G2520">
        <v>75984825.209800005</v>
      </c>
      <c r="H2520">
        <v>20007910.775800001</v>
      </c>
      <c r="I2520">
        <v>10731753.542400001</v>
      </c>
      <c r="J2520">
        <v>1741325.76</v>
      </c>
      <c r="K2520">
        <v>2851680.3949000002</v>
      </c>
      <c r="L2520">
        <v>4216004.1167000001</v>
      </c>
      <c r="M2520">
        <v>874114.73959999997</v>
      </c>
      <c r="N2520">
        <v>110973.4948</v>
      </c>
      <c r="O2520">
        <v>1294402.5674000001</v>
      </c>
    </row>
    <row r="2521" spans="1:15" hidden="1">
      <c r="A2521" s="110" t="s">
        <v>36</v>
      </c>
      <c r="B2521" s="110" t="s">
        <v>117</v>
      </c>
      <c r="C2521" s="110" t="s">
        <v>118</v>
      </c>
      <c r="D2521" s="110" t="s">
        <v>10</v>
      </c>
      <c r="E2521" s="110" t="s">
        <v>112</v>
      </c>
      <c r="F2521">
        <v>324.65440000000001</v>
      </c>
      <c r="G2521">
        <v>57791974.263400003</v>
      </c>
      <c r="H2521">
        <v>15165471.033399999</v>
      </c>
      <c r="I2521">
        <v>8134386.3552000001</v>
      </c>
      <c r="J2521">
        <v>1319879.5958</v>
      </c>
      <c r="K2521">
        <v>2161498.8358999998</v>
      </c>
      <c r="L2521">
        <v>3195620.3810999999</v>
      </c>
      <c r="M2521">
        <v>662556.01280000003</v>
      </c>
      <c r="N2521">
        <v>84114.994200000001</v>
      </c>
      <c r="O2521">
        <v>981123.14679999999</v>
      </c>
    </row>
    <row r="2522" spans="1:15" hidden="1">
      <c r="A2522" s="110" t="s">
        <v>36</v>
      </c>
      <c r="B2522" s="110" t="s">
        <v>117</v>
      </c>
      <c r="C2522" s="110" t="s">
        <v>118</v>
      </c>
      <c r="D2522" s="110" t="s">
        <v>10</v>
      </c>
      <c r="E2522" s="110" t="s">
        <v>112</v>
      </c>
      <c r="F2522">
        <v>85.985200000000006</v>
      </c>
      <c r="G2522">
        <v>15186888.7466</v>
      </c>
      <c r="H2522">
        <v>4016597.3982000002</v>
      </c>
      <c r="I2522">
        <v>2154404.2368000001</v>
      </c>
      <c r="J2522">
        <v>349572.73259999999</v>
      </c>
      <c r="K2522">
        <v>572476.17680000002</v>
      </c>
      <c r="L2522">
        <v>846364.80390000006</v>
      </c>
      <c r="M2522">
        <v>175478.94399999999</v>
      </c>
      <c r="N2522">
        <v>22277.981100000001</v>
      </c>
      <c r="O2522">
        <v>259851.92249999999</v>
      </c>
    </row>
    <row r="2523" spans="1:15" hidden="1">
      <c r="A2523" s="110" t="s">
        <v>36</v>
      </c>
      <c r="B2523" s="110" t="s">
        <v>117</v>
      </c>
      <c r="C2523" s="110" t="s">
        <v>118</v>
      </c>
      <c r="D2523" s="110" t="s">
        <v>10</v>
      </c>
      <c r="E2523" s="110" t="s">
        <v>113</v>
      </c>
      <c r="F2523">
        <v>139.02279999999999</v>
      </c>
      <c r="G2523">
        <v>24649303.891199999</v>
      </c>
      <c r="H2523">
        <v>6494125.2262000004</v>
      </c>
      <c r="I2523">
        <v>3483289.9391999999</v>
      </c>
      <c r="J2523">
        <v>565196.75619999995</v>
      </c>
      <c r="K2523">
        <v>925592.32330000005</v>
      </c>
      <c r="L2523">
        <v>1368421.5989000001</v>
      </c>
      <c r="M2523">
        <v>283718.29259999999</v>
      </c>
      <c r="N2523">
        <v>36019.539599999996</v>
      </c>
      <c r="O2523">
        <v>420134.41680000001</v>
      </c>
    </row>
    <row r="2524" spans="1:15" hidden="1">
      <c r="A2524" s="110" t="s">
        <v>36</v>
      </c>
      <c r="B2524" s="110" t="s">
        <v>117</v>
      </c>
      <c r="C2524" s="110" t="s">
        <v>118</v>
      </c>
      <c r="D2524" s="110" t="s">
        <v>10</v>
      </c>
      <c r="E2524" s="110" t="s">
        <v>114</v>
      </c>
      <c r="F2524">
        <v>646.89800000000002</v>
      </c>
      <c r="G2524">
        <v>114289935.8361</v>
      </c>
      <c r="H2524">
        <v>30218326.948600002</v>
      </c>
      <c r="I2524">
        <v>16208370.067199999</v>
      </c>
      <c r="J2524">
        <v>2629958.5515999999</v>
      </c>
      <c r="K2524">
        <v>4306946.9380000001</v>
      </c>
      <c r="L2524">
        <v>6367510.9079999998</v>
      </c>
      <c r="M2524">
        <v>1320192.0551</v>
      </c>
      <c r="N2524">
        <v>167605.37210000001</v>
      </c>
      <c r="O2524">
        <v>1954960.7257000001</v>
      </c>
    </row>
    <row r="2525" spans="1:15" hidden="1">
      <c r="A2525" s="110" t="s">
        <v>36</v>
      </c>
      <c r="B2525" s="110" t="s">
        <v>117</v>
      </c>
      <c r="C2525" s="110" t="s">
        <v>118</v>
      </c>
      <c r="D2525" s="110" t="s">
        <v>10</v>
      </c>
      <c r="E2525" s="110" t="s">
        <v>114</v>
      </c>
      <c r="F2525">
        <v>296.52839999999998</v>
      </c>
      <c r="G2525">
        <v>55402367.3169</v>
      </c>
      <c r="H2525">
        <v>13851630.904200001</v>
      </c>
      <c r="I2525">
        <v>7429675.4687999999</v>
      </c>
      <c r="J2525">
        <v>1205534.6525999999</v>
      </c>
      <c r="K2525">
        <v>1974240.2734000001</v>
      </c>
      <c r="L2525">
        <v>2918772.0808000001</v>
      </c>
      <c r="M2525">
        <v>605156.35820000002</v>
      </c>
      <c r="N2525">
        <v>76827.804099999994</v>
      </c>
      <c r="O2525">
        <v>896124.85439999995</v>
      </c>
    </row>
    <row r="2526" spans="1:15" hidden="1">
      <c r="A2526" s="110" t="s">
        <v>36</v>
      </c>
      <c r="B2526" s="110" t="s">
        <v>117</v>
      </c>
      <c r="C2526" s="110" t="s">
        <v>118</v>
      </c>
      <c r="D2526" s="110" t="s">
        <v>10</v>
      </c>
      <c r="E2526" s="110" t="s">
        <v>112</v>
      </c>
      <c r="F2526">
        <v>7536.1607999999997</v>
      </c>
      <c r="G2526">
        <v>1438445403.3106</v>
      </c>
      <c r="H2526">
        <v>457644364.92919999</v>
      </c>
      <c r="I2526">
        <v>199686423.8784</v>
      </c>
      <c r="J2526">
        <v>30638201.4417</v>
      </c>
      <c r="K2526">
        <v>59385273.484200001</v>
      </c>
      <c r="L2526">
        <v>74179524.590100005</v>
      </c>
      <c r="M2526">
        <v>15379827.444499999</v>
      </c>
      <c r="N2526">
        <v>2485559.4169999999</v>
      </c>
      <c r="O2526">
        <v>22015268.7632</v>
      </c>
    </row>
    <row r="2527" spans="1:15" hidden="1">
      <c r="A2527" s="110" t="s">
        <v>36</v>
      </c>
      <c r="B2527" s="110" t="s">
        <v>117</v>
      </c>
      <c r="C2527" s="110" t="s">
        <v>118</v>
      </c>
      <c r="D2527" s="110" t="s">
        <v>10</v>
      </c>
      <c r="E2527" s="110" t="s">
        <v>112</v>
      </c>
      <c r="F2527">
        <v>793.95680000000004</v>
      </c>
      <c r="G2527">
        <v>152051188.56959999</v>
      </c>
      <c r="H2527">
        <v>48214185.134999998</v>
      </c>
      <c r="I2527">
        <v>21037554.7392</v>
      </c>
      <c r="J2527">
        <v>3227824.9364</v>
      </c>
      <c r="K2527">
        <v>6256413.9691000003</v>
      </c>
      <c r="L2527">
        <v>7815032.0212000003</v>
      </c>
      <c r="M2527">
        <v>1620310.2490000001</v>
      </c>
      <c r="N2527">
        <v>261861.02619999999</v>
      </c>
      <c r="O2527">
        <v>2319373.5912000001</v>
      </c>
    </row>
    <row r="2528" spans="1:15" hidden="1">
      <c r="A2528" s="110" t="s">
        <v>36</v>
      </c>
      <c r="B2528" s="110" t="s">
        <v>117</v>
      </c>
      <c r="C2528" s="110" t="s">
        <v>118</v>
      </c>
      <c r="D2528" s="110" t="s">
        <v>10</v>
      </c>
      <c r="E2528" s="110" t="s">
        <v>112</v>
      </c>
      <c r="F2528">
        <v>654.93399999999997</v>
      </c>
      <c r="G2528">
        <v>124517317.58930001</v>
      </c>
      <c r="H2528">
        <v>39771823.852200001</v>
      </c>
      <c r="I2528">
        <v>17353853.913600001</v>
      </c>
      <c r="J2528">
        <v>2662629.4232000001</v>
      </c>
      <c r="K2528">
        <v>5160908.2841999996</v>
      </c>
      <c r="L2528">
        <v>6446610.4223999996</v>
      </c>
      <c r="M2528">
        <v>1336591.9564</v>
      </c>
      <c r="N2528">
        <v>216008.8425</v>
      </c>
      <c r="O2528">
        <v>1913248.4583000001</v>
      </c>
    </row>
    <row r="2529" spans="1:15" hidden="1">
      <c r="A2529" s="110" t="s">
        <v>36</v>
      </c>
      <c r="B2529" s="110" t="s">
        <v>117</v>
      </c>
      <c r="C2529" s="110" t="s">
        <v>118</v>
      </c>
      <c r="D2529" s="110" t="s">
        <v>10</v>
      </c>
      <c r="E2529" s="110" t="s">
        <v>113</v>
      </c>
      <c r="F2529">
        <v>293.31400000000002</v>
      </c>
      <c r="G2529">
        <v>55965450.809299998</v>
      </c>
      <c r="H2529">
        <v>17811921.140999999</v>
      </c>
      <c r="I2529">
        <v>7771970.4960000003</v>
      </c>
      <c r="J2529">
        <v>1192466.304</v>
      </c>
      <c r="K2529">
        <v>2311327.023</v>
      </c>
      <c r="L2529">
        <v>2887132.2749999999</v>
      </c>
      <c r="M2529">
        <v>598596.39769999997</v>
      </c>
      <c r="N2529">
        <v>96740.156499999997</v>
      </c>
      <c r="O2529">
        <v>856853.60400000005</v>
      </c>
    </row>
    <row r="2530" spans="1:15" hidden="1">
      <c r="A2530" s="110" t="s">
        <v>36</v>
      </c>
      <c r="B2530" s="110" t="s">
        <v>117</v>
      </c>
      <c r="C2530" s="110" t="s">
        <v>118</v>
      </c>
      <c r="D2530" s="110" t="s">
        <v>10</v>
      </c>
      <c r="E2530" s="110" t="s">
        <v>114</v>
      </c>
      <c r="F2530">
        <v>1207.8108</v>
      </c>
      <c r="G2530">
        <v>229682748.52079999</v>
      </c>
      <c r="H2530">
        <v>73346073.846399993</v>
      </c>
      <c r="I2530">
        <v>32003485.3248</v>
      </c>
      <c r="J2530">
        <v>4910345.6135</v>
      </c>
      <c r="K2530">
        <v>9517601.4124999996</v>
      </c>
      <c r="L2530">
        <v>11888657.012</v>
      </c>
      <c r="M2530">
        <v>2464905.1663000002</v>
      </c>
      <c r="N2530">
        <v>398357.41139999998</v>
      </c>
      <c r="O2530">
        <v>3528358.8133</v>
      </c>
    </row>
    <row r="2531" spans="1:15" hidden="1">
      <c r="A2531" s="110" t="s">
        <v>36</v>
      </c>
      <c r="B2531" s="110" t="s">
        <v>117</v>
      </c>
      <c r="C2531" s="110" t="s">
        <v>118</v>
      </c>
      <c r="D2531" s="110" t="s">
        <v>10</v>
      </c>
      <c r="E2531" s="110" t="s">
        <v>114</v>
      </c>
      <c r="F2531">
        <v>501.44639999999998</v>
      </c>
      <c r="G2531">
        <v>100458075.56119999</v>
      </c>
      <c r="H2531">
        <v>30451064.170200001</v>
      </c>
      <c r="I2531">
        <v>13286876.4288</v>
      </c>
      <c r="J2531">
        <v>2038626.3411000001</v>
      </c>
      <c r="K2531">
        <v>3951419.3489000001</v>
      </c>
      <c r="L2531">
        <v>4935809.6975999996</v>
      </c>
      <c r="M2531">
        <v>1023353.8415</v>
      </c>
      <c r="N2531">
        <v>165385.91130000001</v>
      </c>
      <c r="O2531">
        <v>1464867.5312999999</v>
      </c>
    </row>
    <row r="2532" spans="1:15" hidden="1">
      <c r="A2532" s="110" t="s">
        <v>36</v>
      </c>
      <c r="B2532" s="110" t="s">
        <v>117</v>
      </c>
      <c r="C2532" s="110" t="s">
        <v>118</v>
      </c>
      <c r="D2532" s="110" t="s">
        <v>10</v>
      </c>
      <c r="E2532" s="110" t="s">
        <v>112</v>
      </c>
      <c r="F2532">
        <v>1654.6124</v>
      </c>
      <c r="G2532">
        <v>330711427.24529999</v>
      </c>
      <c r="H2532">
        <v>110416212.6288</v>
      </c>
      <c r="I2532">
        <v>55923565.728</v>
      </c>
      <c r="J2532">
        <v>6726813.7566</v>
      </c>
      <c r="K2532">
        <v>13778485.4179</v>
      </c>
      <c r="L2532">
        <v>16286590.0118</v>
      </c>
      <c r="M2532">
        <v>3376739.6789000002</v>
      </c>
      <c r="N2532">
        <v>2173126.0252</v>
      </c>
      <c r="O2532">
        <v>5683288.8726000004</v>
      </c>
    </row>
    <row r="2533" spans="1:15" hidden="1">
      <c r="A2533" s="110" t="s">
        <v>36</v>
      </c>
      <c r="B2533" s="110" t="s">
        <v>117</v>
      </c>
      <c r="C2533" s="110" t="s">
        <v>118</v>
      </c>
      <c r="D2533" s="110" t="s">
        <v>10</v>
      </c>
      <c r="E2533" s="110" t="s">
        <v>112</v>
      </c>
      <c r="F2533">
        <v>752.16959999999995</v>
      </c>
      <c r="G2533">
        <v>150818042.09380001</v>
      </c>
      <c r="H2533">
        <v>50194062.998999998</v>
      </c>
      <c r="I2533">
        <v>25422271.334399998</v>
      </c>
      <c r="J2533">
        <v>3057940.1331000002</v>
      </c>
      <c r="K2533">
        <v>6263556.2657000003</v>
      </c>
      <c r="L2533">
        <v>7403714.5464000003</v>
      </c>
      <c r="M2533">
        <v>1535030.7622</v>
      </c>
      <c r="N2533">
        <v>987880.50490000006</v>
      </c>
      <c r="O2533">
        <v>2583564.0528000002</v>
      </c>
    </row>
    <row r="2534" spans="1:15" hidden="1">
      <c r="A2534" s="110" t="s">
        <v>36</v>
      </c>
      <c r="B2534" s="110" t="s">
        <v>117</v>
      </c>
      <c r="C2534" s="110" t="s">
        <v>118</v>
      </c>
      <c r="D2534" s="110" t="s">
        <v>10</v>
      </c>
      <c r="E2534" s="110" t="s">
        <v>112</v>
      </c>
      <c r="F2534">
        <v>572.16319999999996</v>
      </c>
      <c r="G2534">
        <v>113930261.35169999</v>
      </c>
      <c r="H2534">
        <v>38181808.116599999</v>
      </c>
      <c r="I2534">
        <v>19338309.542399999</v>
      </c>
      <c r="J2534">
        <v>2326125.0392</v>
      </c>
      <c r="K2534">
        <v>4764585.5355000002</v>
      </c>
      <c r="L2534">
        <v>5631885.4242000002</v>
      </c>
      <c r="M2534">
        <v>1167672.973</v>
      </c>
      <c r="N2534">
        <v>751464.65760000004</v>
      </c>
      <c r="O2534">
        <v>1965275.2197</v>
      </c>
    </row>
    <row r="2535" spans="1:15" hidden="1">
      <c r="A2535" s="110" t="s">
        <v>36</v>
      </c>
      <c r="B2535" s="110" t="s">
        <v>117</v>
      </c>
      <c r="C2535" s="110" t="s">
        <v>118</v>
      </c>
      <c r="D2535" s="110" t="s">
        <v>10</v>
      </c>
      <c r="E2535" s="110" t="s">
        <v>113</v>
      </c>
      <c r="F2535">
        <v>396.97840000000002</v>
      </c>
      <c r="G2535">
        <v>79317844.565699995</v>
      </c>
      <c r="H2535">
        <v>26491310.828400001</v>
      </c>
      <c r="I2535">
        <v>13417309.9584</v>
      </c>
      <c r="J2535">
        <v>1613912.4682</v>
      </c>
      <c r="K2535">
        <v>3305765.8069000002</v>
      </c>
      <c r="L2535">
        <v>3907516.0106000002</v>
      </c>
      <c r="M2535">
        <v>810155.12450000003</v>
      </c>
      <c r="N2535">
        <v>521381.37760000001</v>
      </c>
      <c r="O2535">
        <v>1363547.6945</v>
      </c>
    </row>
    <row r="2536" spans="1:15" hidden="1">
      <c r="A2536" s="110" t="s">
        <v>36</v>
      </c>
      <c r="B2536" s="110" t="s">
        <v>117</v>
      </c>
      <c r="C2536" s="110" t="s">
        <v>118</v>
      </c>
      <c r="D2536" s="110" t="s">
        <v>10</v>
      </c>
      <c r="E2536" s="110" t="s">
        <v>114</v>
      </c>
      <c r="F2536">
        <v>540.01919999999996</v>
      </c>
      <c r="G2536">
        <v>107552689.3731</v>
      </c>
      <c r="H2536">
        <v>36036763.056400001</v>
      </c>
      <c r="I2536">
        <v>18251886.950399999</v>
      </c>
      <c r="J2536">
        <v>2195442.7958</v>
      </c>
      <c r="K2536">
        <v>4496912.1908</v>
      </c>
      <c r="L2536">
        <v>5315487.3667000001</v>
      </c>
      <c r="M2536">
        <v>1102073.3677000001</v>
      </c>
      <c r="N2536">
        <v>709247.54200000002</v>
      </c>
      <c r="O2536">
        <v>1854866.4994000001</v>
      </c>
    </row>
    <row r="2537" spans="1:15" hidden="1">
      <c r="A2537" s="110" t="s">
        <v>36</v>
      </c>
      <c r="B2537" s="110" t="s">
        <v>117</v>
      </c>
      <c r="C2537" s="110" t="s">
        <v>118</v>
      </c>
      <c r="D2537" s="110" t="s">
        <v>10</v>
      </c>
      <c r="E2537" s="110" t="s">
        <v>114</v>
      </c>
      <c r="F2537">
        <v>509.48239999999998</v>
      </c>
      <c r="G2537">
        <v>106653331.3202</v>
      </c>
      <c r="H2537">
        <v>33998968.936800003</v>
      </c>
      <c r="I2537">
        <v>17219786.6688</v>
      </c>
      <c r="J2537">
        <v>2071297.2126</v>
      </c>
      <c r="K2537">
        <v>4242622.5132999998</v>
      </c>
      <c r="L2537">
        <v>5014909.2120000003</v>
      </c>
      <c r="M2537">
        <v>1039753.7428</v>
      </c>
      <c r="N2537">
        <v>669141.28220000002</v>
      </c>
      <c r="O2537">
        <v>1749978.2153</v>
      </c>
    </row>
    <row r="2538" spans="1:15" hidden="1">
      <c r="A2538" s="110" t="s">
        <v>36</v>
      </c>
      <c r="B2538" s="110" t="s">
        <v>117</v>
      </c>
      <c r="C2538" s="110" t="s">
        <v>118</v>
      </c>
      <c r="D2538" s="110" t="s">
        <v>10</v>
      </c>
      <c r="E2538" s="110" t="s">
        <v>112</v>
      </c>
      <c r="F2538">
        <v>1622.4684</v>
      </c>
      <c r="G2538">
        <v>287794577.69919997</v>
      </c>
      <c r="H2538">
        <v>91892870.615199998</v>
      </c>
      <c r="I2538">
        <v>43110567.167999998</v>
      </c>
      <c r="J2538">
        <v>6596132.7561999997</v>
      </c>
      <c r="K2538">
        <v>9408600.3913000003</v>
      </c>
      <c r="L2538">
        <v>15970191.954299999</v>
      </c>
      <c r="M2538">
        <v>3311140.0735999998</v>
      </c>
      <c r="N2538">
        <v>0</v>
      </c>
      <c r="O2538">
        <v>4150752.7984000002</v>
      </c>
    </row>
    <row r="2539" spans="1:15" hidden="1">
      <c r="A2539" s="110" t="s">
        <v>36</v>
      </c>
      <c r="B2539" s="110" t="s">
        <v>117</v>
      </c>
      <c r="C2539" s="110" t="s">
        <v>118</v>
      </c>
      <c r="D2539" s="110" t="s">
        <v>10</v>
      </c>
      <c r="E2539" s="110" t="s">
        <v>112</v>
      </c>
      <c r="F2539">
        <v>568.94880000000001</v>
      </c>
      <c r="G2539">
        <v>101278991.7992</v>
      </c>
      <c r="H2539">
        <v>32223948.728999998</v>
      </c>
      <c r="I2539">
        <v>15117524.1984</v>
      </c>
      <c r="J2539">
        <v>2313056.6905</v>
      </c>
      <c r="K2539">
        <v>3299301.1773000001</v>
      </c>
      <c r="L2539">
        <v>5600245.6184</v>
      </c>
      <c r="M2539">
        <v>1161113.0123999999</v>
      </c>
      <c r="N2539">
        <v>0</v>
      </c>
      <c r="O2539">
        <v>1455538.8714000001</v>
      </c>
    </row>
    <row r="2540" spans="1:15" hidden="1">
      <c r="A2540" s="110" t="s">
        <v>36</v>
      </c>
      <c r="B2540" s="110" t="s">
        <v>117</v>
      </c>
      <c r="C2540" s="110" t="s">
        <v>118</v>
      </c>
      <c r="D2540" s="110" t="s">
        <v>10</v>
      </c>
      <c r="E2540" s="110" t="s">
        <v>112</v>
      </c>
      <c r="F2540">
        <v>401.8</v>
      </c>
      <c r="G2540">
        <v>70966714.585500002</v>
      </c>
      <c r="H2540">
        <v>22757026.342999998</v>
      </c>
      <c r="I2540">
        <v>10676216.5824</v>
      </c>
      <c r="J2540">
        <v>1633513.7482</v>
      </c>
      <c r="K2540">
        <v>2330014.9558000001</v>
      </c>
      <c r="L2540">
        <v>3954975.7192000002</v>
      </c>
      <c r="M2540">
        <v>819995.06530000002</v>
      </c>
      <c r="N2540">
        <v>0</v>
      </c>
      <c r="O2540">
        <v>1027922.9318</v>
      </c>
    </row>
    <row r="2541" spans="1:15" hidden="1">
      <c r="A2541" s="110" t="s">
        <v>36</v>
      </c>
      <c r="B2541" s="110" t="s">
        <v>117</v>
      </c>
      <c r="C2541" s="110" t="s">
        <v>118</v>
      </c>
      <c r="D2541" s="110" t="s">
        <v>10</v>
      </c>
      <c r="E2541" s="110" t="s">
        <v>113</v>
      </c>
      <c r="F2541">
        <v>73.127600000000001</v>
      </c>
      <c r="G2541">
        <v>12965819.6468</v>
      </c>
      <c r="H2541">
        <v>4141779.0410000002</v>
      </c>
      <c r="I2541">
        <v>1943070.9504</v>
      </c>
      <c r="J2541">
        <v>297300.58110000001</v>
      </c>
      <c r="K2541">
        <v>424062.7219</v>
      </c>
      <c r="L2541">
        <v>719805.58089999994</v>
      </c>
      <c r="M2541">
        <v>149239.10190000001</v>
      </c>
      <c r="N2541">
        <v>0</v>
      </c>
      <c r="O2541">
        <v>187081.9736</v>
      </c>
    </row>
    <row r="2542" spans="1:15" hidden="1">
      <c r="A2542" s="110" t="s">
        <v>36</v>
      </c>
      <c r="B2542" s="110" t="s">
        <v>117</v>
      </c>
      <c r="C2542" s="110" t="s">
        <v>118</v>
      </c>
      <c r="D2542" s="110" t="s">
        <v>8</v>
      </c>
      <c r="E2542" s="110" t="s">
        <v>112</v>
      </c>
      <c r="F2542">
        <v>437.96199999999999</v>
      </c>
      <c r="G2542">
        <v>71977116.665900007</v>
      </c>
      <c r="H2542">
        <v>15454440.648800001</v>
      </c>
      <c r="I2542">
        <v>16397131.968</v>
      </c>
      <c r="J2542">
        <v>1780530.8059</v>
      </c>
      <c r="K2542">
        <v>948368.21440000006</v>
      </c>
      <c r="L2542">
        <v>4310923.534</v>
      </c>
      <c r="M2542">
        <v>893794.62120000005</v>
      </c>
      <c r="N2542">
        <v>6138329.7084999997</v>
      </c>
      <c r="O2542">
        <v>1394777.4572999999</v>
      </c>
    </row>
    <row r="2543" spans="1:15" hidden="1">
      <c r="A2543" s="110" t="s">
        <v>36</v>
      </c>
      <c r="B2543" s="110" t="s">
        <v>117</v>
      </c>
      <c r="C2543" s="110" t="s">
        <v>118</v>
      </c>
      <c r="D2543" s="110" t="s">
        <v>8</v>
      </c>
      <c r="E2543" s="110" t="s">
        <v>112</v>
      </c>
      <c r="F2543">
        <v>303.76080000000002</v>
      </c>
      <c r="G2543">
        <v>49971868.9331</v>
      </c>
      <c r="H2543">
        <v>10718860.510199999</v>
      </c>
      <c r="I2543">
        <v>11372690.208000001</v>
      </c>
      <c r="J2543">
        <v>1234937.8156000001</v>
      </c>
      <c r="K2543">
        <v>657767.31200000003</v>
      </c>
      <c r="L2543">
        <v>2989961.6436999999</v>
      </c>
      <c r="M2543">
        <v>619916.26939999999</v>
      </c>
      <c r="N2543">
        <v>4257410.3299000002</v>
      </c>
      <c r="O2543">
        <v>967386.93370000005</v>
      </c>
    </row>
    <row r="2544" spans="1:15" hidden="1">
      <c r="A2544" s="110" t="s">
        <v>36</v>
      </c>
      <c r="B2544" s="110" t="s">
        <v>117</v>
      </c>
      <c r="C2544" s="110" t="s">
        <v>118</v>
      </c>
      <c r="D2544" s="110" t="s">
        <v>8</v>
      </c>
      <c r="E2544" s="110" t="s">
        <v>112</v>
      </c>
      <c r="F2544">
        <v>175.98840000000001</v>
      </c>
      <c r="G2544">
        <v>28707557.798300002</v>
      </c>
      <c r="H2544">
        <v>6210133.2240000004</v>
      </c>
      <c r="I2544">
        <v>6588939.5712000001</v>
      </c>
      <c r="J2544">
        <v>715480.27960000001</v>
      </c>
      <c r="K2544">
        <v>381087.41090000002</v>
      </c>
      <c r="L2544">
        <v>1732279.365</v>
      </c>
      <c r="M2544">
        <v>359157.83860000002</v>
      </c>
      <c r="N2544">
        <v>2466594.8736999999</v>
      </c>
      <c r="O2544">
        <v>560470.20759999997</v>
      </c>
    </row>
    <row r="2545" spans="1:15" hidden="1">
      <c r="A2545" s="110" t="s">
        <v>36</v>
      </c>
      <c r="B2545" s="110" t="s">
        <v>117</v>
      </c>
      <c r="C2545" s="110" t="s">
        <v>118</v>
      </c>
      <c r="D2545" s="110" t="s">
        <v>8</v>
      </c>
      <c r="E2545" s="110" t="s">
        <v>113</v>
      </c>
      <c r="F2545">
        <v>24.108000000000001</v>
      </c>
      <c r="G2545">
        <v>3948984.7828000002</v>
      </c>
      <c r="H2545">
        <v>850703.36659999995</v>
      </c>
      <c r="I2545">
        <v>902594.86080000002</v>
      </c>
      <c r="J2545">
        <v>98010.128800000006</v>
      </c>
      <c r="K2545">
        <v>52203.7549</v>
      </c>
      <c r="L2545">
        <v>237298.54319999999</v>
      </c>
      <c r="M2545">
        <v>49199.7039</v>
      </c>
      <c r="N2545">
        <v>337889.70870000002</v>
      </c>
      <c r="O2545">
        <v>76776.7408</v>
      </c>
    </row>
    <row r="2546" spans="1:15" hidden="1">
      <c r="A2546" s="110" t="s">
        <v>36</v>
      </c>
      <c r="B2546" s="110" t="s">
        <v>117</v>
      </c>
      <c r="C2546" s="110" t="s">
        <v>118</v>
      </c>
      <c r="D2546" s="110" t="s">
        <v>8</v>
      </c>
      <c r="E2546" s="110" t="s">
        <v>114</v>
      </c>
      <c r="F2546">
        <v>595.46759999999995</v>
      </c>
      <c r="G2546">
        <v>98117476.152700007</v>
      </c>
      <c r="H2546">
        <v>21012368.939399999</v>
      </c>
      <c r="I2546">
        <v>22294081.8048</v>
      </c>
      <c r="J2546">
        <v>2420868.7023</v>
      </c>
      <c r="K2546">
        <v>1289432.7464999999</v>
      </c>
      <c r="L2546">
        <v>5861274.0159</v>
      </c>
      <c r="M2546">
        <v>1215232.6868</v>
      </c>
      <c r="N2546">
        <v>8345875.8054999998</v>
      </c>
      <c r="O2546">
        <v>1896385.497</v>
      </c>
    </row>
    <row r="2547" spans="1:15" hidden="1">
      <c r="A2547" s="110" t="s">
        <v>36</v>
      </c>
      <c r="B2547" s="110" t="s">
        <v>117</v>
      </c>
      <c r="C2547" s="110" t="s">
        <v>118</v>
      </c>
      <c r="D2547" s="110" t="s">
        <v>8</v>
      </c>
      <c r="E2547" s="110" t="s">
        <v>114</v>
      </c>
      <c r="F2547">
        <v>0.80359999999999998</v>
      </c>
      <c r="G2547">
        <v>139292.91409999999</v>
      </c>
      <c r="H2547">
        <v>28356.01</v>
      </c>
      <c r="I2547">
        <v>30086.784</v>
      </c>
      <c r="J2547">
        <v>3267.7085999999999</v>
      </c>
      <c r="K2547">
        <v>1740.1251999999999</v>
      </c>
      <c r="L2547">
        <v>7909.9513999999999</v>
      </c>
      <c r="M2547">
        <v>1639.9901</v>
      </c>
      <c r="N2547">
        <v>11262.990299999999</v>
      </c>
      <c r="O2547">
        <v>2559.2247000000002</v>
      </c>
    </row>
    <row r="2548" spans="1:15" hidden="1">
      <c r="A2548" s="110" t="s">
        <v>36</v>
      </c>
      <c r="B2548" s="110" t="s">
        <v>117</v>
      </c>
      <c r="C2548" s="110" t="s">
        <v>118</v>
      </c>
      <c r="D2548" s="110" t="s">
        <v>10</v>
      </c>
      <c r="E2548" s="110" t="s">
        <v>112</v>
      </c>
      <c r="F2548">
        <v>1779.1704</v>
      </c>
      <c r="G2548">
        <v>297202557.96829998</v>
      </c>
      <c r="H2548">
        <v>86205105.205599993</v>
      </c>
      <c r="I2548">
        <v>55605817.958400004</v>
      </c>
      <c r="J2548">
        <v>7233202.9440000001</v>
      </c>
      <c r="K2548">
        <v>20745734.6712</v>
      </c>
      <c r="L2548">
        <v>17512632.4848</v>
      </c>
      <c r="M2548">
        <v>3630938.1491</v>
      </c>
      <c r="N2548">
        <v>9652203.6973000001</v>
      </c>
      <c r="O2548">
        <v>6179184.7079999996</v>
      </c>
    </row>
    <row r="2549" spans="1:15" hidden="1">
      <c r="A2549" s="110" t="s">
        <v>36</v>
      </c>
      <c r="B2549" s="110" t="s">
        <v>117</v>
      </c>
      <c r="C2549" s="110" t="s">
        <v>118</v>
      </c>
      <c r="D2549" s="110" t="s">
        <v>10</v>
      </c>
      <c r="E2549" s="110" t="s">
        <v>112</v>
      </c>
      <c r="F2549">
        <v>474.92759999999998</v>
      </c>
      <c r="G2549">
        <v>79413026.6382</v>
      </c>
      <c r="H2549">
        <v>23011390.490600001</v>
      </c>
      <c r="I2549">
        <v>14843287.3344</v>
      </c>
      <c r="J2549">
        <v>1930814.3293000001</v>
      </c>
      <c r="K2549">
        <v>5537818.0625999998</v>
      </c>
      <c r="L2549">
        <v>4674781.3000999996</v>
      </c>
      <c r="M2549">
        <v>969234.16720000003</v>
      </c>
      <c r="N2549">
        <v>2576536.7593</v>
      </c>
      <c r="O2549">
        <v>1649457.1646</v>
      </c>
    </row>
    <row r="2550" spans="1:15" hidden="1">
      <c r="A2550" s="110" t="s">
        <v>36</v>
      </c>
      <c r="B2550" s="110" t="s">
        <v>117</v>
      </c>
      <c r="C2550" s="110" t="s">
        <v>118</v>
      </c>
      <c r="D2550" s="110" t="s">
        <v>10</v>
      </c>
      <c r="E2550" s="110" t="s">
        <v>112</v>
      </c>
      <c r="F2550">
        <v>147.86240000000001</v>
      </c>
      <c r="G2550">
        <v>24518848.1021</v>
      </c>
      <c r="H2550">
        <v>7164290.2916000001</v>
      </c>
      <c r="I2550">
        <v>4621260.7488000002</v>
      </c>
      <c r="J2550">
        <v>601134.09349999996</v>
      </c>
      <c r="K2550">
        <v>1724126.0973</v>
      </c>
      <c r="L2550">
        <v>1455431.0647</v>
      </c>
      <c r="M2550">
        <v>301758.18400000001</v>
      </c>
      <c r="N2550">
        <v>802170.49699999997</v>
      </c>
      <c r="O2550">
        <v>513536.57919999998</v>
      </c>
    </row>
    <row r="2551" spans="1:15" hidden="1">
      <c r="A2551" s="110" t="s">
        <v>36</v>
      </c>
      <c r="B2551" s="110" t="s">
        <v>117</v>
      </c>
      <c r="C2551" s="110" t="s">
        <v>118</v>
      </c>
      <c r="D2551" s="110" t="s">
        <v>10</v>
      </c>
      <c r="E2551" s="110" t="s">
        <v>113</v>
      </c>
      <c r="F2551">
        <v>60.27</v>
      </c>
      <c r="G2551">
        <v>10035194.971000001</v>
      </c>
      <c r="H2551">
        <v>2920227.5830000001</v>
      </c>
      <c r="I2551">
        <v>1883665.6895999999</v>
      </c>
      <c r="J2551">
        <v>245027.18650000001</v>
      </c>
      <c r="K2551">
        <v>702768.78969999996</v>
      </c>
      <c r="L2551">
        <v>593246.35789999994</v>
      </c>
      <c r="M2551">
        <v>122999.2598</v>
      </c>
      <c r="N2551">
        <v>326971.67</v>
      </c>
      <c r="O2551">
        <v>209321.97519999999</v>
      </c>
    </row>
    <row r="2552" spans="1:15" hidden="1">
      <c r="A2552" s="110" t="s">
        <v>36</v>
      </c>
      <c r="B2552" s="110" t="s">
        <v>117</v>
      </c>
      <c r="C2552" s="110" t="s">
        <v>118</v>
      </c>
      <c r="D2552" s="110" t="s">
        <v>10</v>
      </c>
      <c r="E2552" s="110" t="s">
        <v>114</v>
      </c>
      <c r="F2552">
        <v>994.85680000000002</v>
      </c>
      <c r="G2552">
        <v>166540363.7103</v>
      </c>
      <c r="H2552">
        <v>48203215.773599997</v>
      </c>
      <c r="I2552">
        <v>31093044.441599999</v>
      </c>
      <c r="J2552">
        <v>4044583.0534999999</v>
      </c>
      <c r="K2552">
        <v>11600370.154899999</v>
      </c>
      <c r="L2552">
        <v>9792519.8807999995</v>
      </c>
      <c r="M2552">
        <v>2030307.7816999999</v>
      </c>
      <c r="N2552">
        <v>5397212.3655000003</v>
      </c>
      <c r="O2552">
        <v>3455208.0707</v>
      </c>
    </row>
    <row r="2553" spans="1:15" hidden="1">
      <c r="A2553" s="110" t="s">
        <v>36</v>
      </c>
      <c r="B2553" s="110" t="s">
        <v>117</v>
      </c>
      <c r="C2553" s="110" t="s">
        <v>118</v>
      </c>
      <c r="D2553" s="110" t="s">
        <v>10</v>
      </c>
      <c r="E2553" s="110" t="s">
        <v>114</v>
      </c>
      <c r="F2553">
        <v>203.3108</v>
      </c>
      <c r="G2553">
        <v>35790152.229199998</v>
      </c>
      <c r="H2553">
        <v>9850899.3498</v>
      </c>
      <c r="I2553">
        <v>6354232.7423999999</v>
      </c>
      <c r="J2553">
        <v>826557.51410000003</v>
      </c>
      <c r="K2553">
        <v>2370673.3838</v>
      </c>
      <c r="L2553">
        <v>2001217.7139000001</v>
      </c>
      <c r="M2553">
        <v>414917.50300000003</v>
      </c>
      <c r="N2553">
        <v>1102984.4332999999</v>
      </c>
      <c r="O2553">
        <v>706112.79630000005</v>
      </c>
    </row>
    <row r="2554" spans="1:15" hidden="1">
      <c r="A2554" s="110" t="s">
        <v>36</v>
      </c>
      <c r="B2554" s="110" t="s">
        <v>117</v>
      </c>
      <c r="C2554" s="110" t="s">
        <v>118</v>
      </c>
      <c r="D2554" s="110" t="s">
        <v>10</v>
      </c>
      <c r="E2554" s="110" t="s">
        <v>112</v>
      </c>
      <c r="F2554">
        <v>463.67720000000003</v>
      </c>
      <c r="G2554">
        <v>59549386.2773</v>
      </c>
      <c r="H2554">
        <v>13462727.232799999</v>
      </c>
      <c r="I2554">
        <v>12117317.6448</v>
      </c>
      <c r="J2554">
        <v>1885076.352</v>
      </c>
      <c r="K2554">
        <v>4455564.7284000004</v>
      </c>
      <c r="L2554">
        <v>4564041.9800000004</v>
      </c>
      <c r="M2554">
        <v>946274.30530000001</v>
      </c>
      <c r="N2554">
        <v>3299790.6538</v>
      </c>
      <c r="O2554">
        <v>1014937.6917</v>
      </c>
    </row>
    <row r="2555" spans="1:15" hidden="1">
      <c r="A2555" s="110" t="s">
        <v>36</v>
      </c>
      <c r="B2555" s="110" t="s">
        <v>117</v>
      </c>
      <c r="C2555" s="110" t="s">
        <v>118</v>
      </c>
      <c r="D2555" s="110" t="s">
        <v>10</v>
      </c>
      <c r="E2555" s="110" t="s">
        <v>112</v>
      </c>
      <c r="F2555">
        <v>227.4188</v>
      </c>
      <c r="G2555">
        <v>29225766.707699999</v>
      </c>
      <c r="H2555">
        <v>6603036.9620000003</v>
      </c>
      <c r="I2555">
        <v>5943156.9024</v>
      </c>
      <c r="J2555">
        <v>924570.12879999995</v>
      </c>
      <c r="K2555">
        <v>2185311.6431999998</v>
      </c>
      <c r="L2555">
        <v>2238516.2571</v>
      </c>
      <c r="M2555">
        <v>464117.20699999999</v>
      </c>
      <c r="N2555">
        <v>1618441.5164999999</v>
      </c>
      <c r="O2555">
        <v>497794.39649999997</v>
      </c>
    </row>
    <row r="2556" spans="1:15" hidden="1">
      <c r="A2556" s="110" t="s">
        <v>36</v>
      </c>
      <c r="B2556" s="110" t="s">
        <v>117</v>
      </c>
      <c r="C2556" s="110" t="s">
        <v>118</v>
      </c>
      <c r="D2556" s="110" t="s">
        <v>10</v>
      </c>
      <c r="E2556" s="110" t="s">
        <v>112</v>
      </c>
      <c r="F2556">
        <v>145.45160000000001</v>
      </c>
      <c r="G2556">
        <v>18490108.661600001</v>
      </c>
      <c r="H2556">
        <v>4223143.6886</v>
      </c>
      <c r="I2556">
        <v>3801100.6847999999</v>
      </c>
      <c r="J2556">
        <v>591332.21050000004</v>
      </c>
      <c r="K2556">
        <v>1397672.8177</v>
      </c>
      <c r="L2556">
        <v>1431701.2104</v>
      </c>
      <c r="M2556">
        <v>296838.21360000002</v>
      </c>
      <c r="N2556">
        <v>1035116.3056</v>
      </c>
      <c r="O2556">
        <v>318377.33480000001</v>
      </c>
    </row>
    <row r="2557" spans="1:15" hidden="1">
      <c r="A2557" s="110" t="s">
        <v>36</v>
      </c>
      <c r="B2557" s="110" t="s">
        <v>117</v>
      </c>
      <c r="C2557" s="110" t="s">
        <v>118</v>
      </c>
      <c r="D2557" s="110" t="s">
        <v>10</v>
      </c>
      <c r="E2557" s="110" t="s">
        <v>114</v>
      </c>
      <c r="F2557">
        <v>22.500800000000002</v>
      </c>
      <c r="G2557">
        <v>2895880.8047000002</v>
      </c>
      <c r="H2557">
        <v>653304.17619999999</v>
      </c>
      <c r="I2557">
        <v>588015.57120000001</v>
      </c>
      <c r="J2557">
        <v>91475.954500000007</v>
      </c>
      <c r="K2557">
        <v>216214.57949999999</v>
      </c>
      <c r="L2557">
        <v>221478.6403</v>
      </c>
      <c r="M2557">
        <v>45919.723700000002</v>
      </c>
      <c r="N2557">
        <v>160128.48929999999</v>
      </c>
      <c r="O2557">
        <v>49251.742400000003</v>
      </c>
    </row>
    <row r="2558" spans="1:15" hidden="1">
      <c r="A2558" s="110" t="s">
        <v>36</v>
      </c>
      <c r="B2558" s="110" t="s">
        <v>117</v>
      </c>
      <c r="C2558" s="110" t="s">
        <v>118</v>
      </c>
      <c r="D2558" s="110" t="s">
        <v>10</v>
      </c>
      <c r="E2558" s="110" t="s">
        <v>112</v>
      </c>
      <c r="F2558">
        <v>553.68039999999996</v>
      </c>
      <c r="G2558">
        <v>92489878.379099995</v>
      </c>
      <c r="H2558">
        <v>24499120.172400001</v>
      </c>
      <c r="I2558">
        <v>15942934.099199999</v>
      </c>
      <c r="J2558">
        <v>2250983.8988999999</v>
      </c>
      <c r="K2558">
        <v>4478753.3091000002</v>
      </c>
      <c r="L2558">
        <v>5449956.5411</v>
      </c>
      <c r="M2558">
        <v>1129953.2</v>
      </c>
      <c r="N2558">
        <v>3003779.7414000002</v>
      </c>
      <c r="O2558">
        <v>1922971.2122</v>
      </c>
    </row>
    <row r="2559" spans="1:15" hidden="1">
      <c r="A2559" s="110" t="s">
        <v>36</v>
      </c>
      <c r="B2559" s="110" t="s">
        <v>117</v>
      </c>
      <c r="C2559" s="110" t="s">
        <v>118</v>
      </c>
      <c r="D2559" s="110" t="s">
        <v>10</v>
      </c>
      <c r="E2559" s="110" t="s">
        <v>112</v>
      </c>
      <c r="F2559">
        <v>415.46120000000002</v>
      </c>
      <c r="G2559">
        <v>69469577.698799998</v>
      </c>
      <c r="H2559">
        <v>18383229.917399999</v>
      </c>
      <c r="I2559">
        <v>11962984.723200001</v>
      </c>
      <c r="J2559">
        <v>1689054.8514</v>
      </c>
      <c r="K2559">
        <v>3360690.0737000001</v>
      </c>
      <c r="L2559">
        <v>4089444.8936999999</v>
      </c>
      <c r="M2559">
        <v>847874.89749999996</v>
      </c>
      <c r="N2559">
        <v>2253924.7116</v>
      </c>
      <c r="O2559">
        <v>1442926.1491</v>
      </c>
    </row>
    <row r="2560" spans="1:15" hidden="1">
      <c r="A2560" s="110" t="s">
        <v>36</v>
      </c>
      <c r="B2560" s="110" t="s">
        <v>117</v>
      </c>
      <c r="C2560" s="110" t="s">
        <v>118</v>
      </c>
      <c r="D2560" s="110" t="s">
        <v>10</v>
      </c>
      <c r="E2560" s="110" t="s">
        <v>112</v>
      </c>
      <c r="F2560">
        <v>72.323999999999998</v>
      </c>
      <c r="G2560">
        <v>11992915.68</v>
      </c>
      <c r="H2560">
        <v>3200174.9761999999</v>
      </c>
      <c r="I2560">
        <v>2082530.5152</v>
      </c>
      <c r="J2560">
        <v>294032.87239999999</v>
      </c>
      <c r="K2560">
        <v>585033.08829999994</v>
      </c>
      <c r="L2560">
        <v>711895.62950000004</v>
      </c>
      <c r="M2560">
        <v>147599.11180000001</v>
      </c>
      <c r="N2560">
        <v>392366.00400000002</v>
      </c>
      <c r="O2560">
        <v>251186.3702</v>
      </c>
    </row>
    <row r="2561" spans="1:15" hidden="1">
      <c r="A2561" s="110" t="s">
        <v>36</v>
      </c>
      <c r="B2561" s="110" t="s">
        <v>117</v>
      </c>
      <c r="C2561" s="110" t="s">
        <v>118</v>
      </c>
      <c r="D2561" s="110" t="s">
        <v>10</v>
      </c>
      <c r="E2561" s="110" t="s">
        <v>114</v>
      </c>
      <c r="F2561">
        <v>202.50720000000001</v>
      </c>
      <c r="G2561">
        <v>33899943.081299998</v>
      </c>
      <c r="H2561">
        <v>8960491.2060000002</v>
      </c>
      <c r="I2561">
        <v>5831087.9616</v>
      </c>
      <c r="J2561">
        <v>823291.04839999997</v>
      </c>
      <c r="K2561">
        <v>1638092.6472</v>
      </c>
      <c r="L2561">
        <v>1993307.7625</v>
      </c>
      <c r="M2561">
        <v>413277.51289999997</v>
      </c>
      <c r="N2561">
        <v>1098624.8111</v>
      </c>
      <c r="O2561">
        <v>703321.83669999999</v>
      </c>
    </row>
    <row r="2562" spans="1:15" hidden="1">
      <c r="A2562" s="110" t="s">
        <v>36</v>
      </c>
      <c r="B2562" s="110" t="s">
        <v>117</v>
      </c>
      <c r="C2562" s="110" t="s">
        <v>118</v>
      </c>
      <c r="D2562" s="110" t="s">
        <v>10</v>
      </c>
      <c r="E2562" s="110" t="s">
        <v>114</v>
      </c>
      <c r="F2562">
        <v>130.98679999999999</v>
      </c>
      <c r="G2562">
        <v>23058477.41</v>
      </c>
      <c r="H2562">
        <v>5795872.9960000003</v>
      </c>
      <c r="I2562">
        <v>3771695.6159999999</v>
      </c>
      <c r="J2562">
        <v>532525.88459999999</v>
      </c>
      <c r="K2562">
        <v>1059559.9265000001</v>
      </c>
      <c r="L2562">
        <v>1289322.0845000001</v>
      </c>
      <c r="M2562">
        <v>267318.39130000002</v>
      </c>
      <c r="N2562">
        <v>710618.42940000002</v>
      </c>
      <c r="O2562">
        <v>454926.42609999998</v>
      </c>
    </row>
    <row r="2563" spans="1:15" hidden="1">
      <c r="A2563" s="110" t="s">
        <v>36</v>
      </c>
      <c r="B2563" s="110" t="s">
        <v>117</v>
      </c>
      <c r="C2563" s="110" t="s">
        <v>118</v>
      </c>
      <c r="D2563" s="110" t="s">
        <v>11</v>
      </c>
      <c r="E2563" s="110" t="s">
        <v>112</v>
      </c>
      <c r="F2563">
        <v>62.680799999999998</v>
      </c>
      <c r="G2563">
        <v>33092045.452599999</v>
      </c>
      <c r="H2563">
        <v>11659524.4122</v>
      </c>
      <c r="I2563">
        <v>1988805.696</v>
      </c>
      <c r="J2563">
        <v>254829.06950000001</v>
      </c>
      <c r="K2563">
        <v>563014.73419999995</v>
      </c>
      <c r="L2563">
        <v>616976.21219999995</v>
      </c>
      <c r="M2563">
        <v>127919.23020000001</v>
      </c>
      <c r="N2563">
        <v>0</v>
      </c>
      <c r="O2563">
        <v>141203.65839999999</v>
      </c>
    </row>
    <row r="2564" spans="1:15" hidden="1">
      <c r="A2564" s="110" t="s">
        <v>36</v>
      </c>
      <c r="B2564" s="110" t="s">
        <v>117</v>
      </c>
      <c r="C2564" s="110" t="s">
        <v>118</v>
      </c>
      <c r="D2564" s="110" t="s">
        <v>11</v>
      </c>
      <c r="E2564" s="110" t="s">
        <v>112</v>
      </c>
      <c r="F2564">
        <v>2.4108000000000001</v>
      </c>
      <c r="G2564">
        <v>1273168.9139</v>
      </c>
      <c r="H2564">
        <v>448443.33840000001</v>
      </c>
      <c r="I2564">
        <v>76493.011199999994</v>
      </c>
      <c r="J2564">
        <v>9801.8829000000005</v>
      </c>
      <c r="K2564">
        <v>21654.412899999999</v>
      </c>
      <c r="L2564">
        <v>23729.854299999999</v>
      </c>
      <c r="M2564">
        <v>4919.9704000000002</v>
      </c>
      <c r="N2564">
        <v>0</v>
      </c>
      <c r="O2564">
        <v>5430.9098999999997</v>
      </c>
    </row>
    <row r="2565" spans="1:15" hidden="1">
      <c r="A2565" s="110" t="s">
        <v>36</v>
      </c>
      <c r="B2565" s="110" t="s">
        <v>117</v>
      </c>
      <c r="C2565" s="110" t="s">
        <v>118</v>
      </c>
      <c r="D2565" s="110" t="s">
        <v>11</v>
      </c>
      <c r="E2565" s="110" t="s">
        <v>113</v>
      </c>
      <c r="F2565">
        <v>2.4108000000000001</v>
      </c>
      <c r="G2565">
        <v>1271464.8159</v>
      </c>
      <c r="H2565">
        <v>448443.33840000001</v>
      </c>
      <c r="I2565">
        <v>76493.011199999994</v>
      </c>
      <c r="J2565">
        <v>9801.8829000000005</v>
      </c>
      <c r="K2565">
        <v>21654.412899999999</v>
      </c>
      <c r="L2565">
        <v>23729.854299999999</v>
      </c>
      <c r="M2565">
        <v>4919.9704000000002</v>
      </c>
      <c r="N2565">
        <v>0</v>
      </c>
      <c r="O2565">
        <v>5430.9098999999997</v>
      </c>
    </row>
    <row r="2566" spans="1:15" hidden="1">
      <c r="A2566" s="110" t="s">
        <v>36</v>
      </c>
      <c r="B2566" s="110" t="s">
        <v>117</v>
      </c>
      <c r="C2566" s="110" t="s">
        <v>118</v>
      </c>
      <c r="D2566" s="110" t="s">
        <v>11</v>
      </c>
      <c r="E2566" s="110" t="s">
        <v>112</v>
      </c>
      <c r="F2566">
        <v>61.877200000000002</v>
      </c>
      <c r="G2566">
        <v>27265898.771499999</v>
      </c>
      <c r="H2566">
        <v>11801614.668199999</v>
      </c>
      <c r="I2566">
        <v>1962988.6847999999</v>
      </c>
      <c r="J2566">
        <v>251561.36079999999</v>
      </c>
      <c r="K2566">
        <v>555652.52179999999</v>
      </c>
      <c r="L2566">
        <v>609066.26080000005</v>
      </c>
      <c r="M2566">
        <v>126279.2401</v>
      </c>
      <c r="N2566">
        <v>0</v>
      </c>
      <c r="O2566">
        <v>139393.35509999999</v>
      </c>
    </row>
    <row r="2567" spans="1:15" hidden="1">
      <c r="A2567" s="110" t="s">
        <v>36</v>
      </c>
      <c r="B2567" s="110" t="s">
        <v>117</v>
      </c>
      <c r="C2567" s="110" t="s">
        <v>118</v>
      </c>
      <c r="D2567" s="110" t="s">
        <v>11</v>
      </c>
      <c r="E2567" s="110" t="s">
        <v>112</v>
      </c>
      <c r="F2567">
        <v>2.4108000000000001</v>
      </c>
      <c r="G2567">
        <v>1062706.4356</v>
      </c>
      <c r="H2567">
        <v>459803.24119999999</v>
      </c>
      <c r="I2567">
        <v>76480.415999999997</v>
      </c>
      <c r="J2567">
        <v>9801.8829000000005</v>
      </c>
      <c r="K2567">
        <v>21648.799599999998</v>
      </c>
      <c r="L2567">
        <v>23729.854299999999</v>
      </c>
      <c r="M2567">
        <v>4919.9704000000002</v>
      </c>
      <c r="N2567">
        <v>0</v>
      </c>
      <c r="O2567">
        <v>5430.9098999999997</v>
      </c>
    </row>
    <row r="2568" spans="1:15" hidden="1">
      <c r="A2568" s="110" t="s">
        <v>36</v>
      </c>
      <c r="B2568" s="110" t="s">
        <v>117</v>
      </c>
      <c r="C2568" s="110" t="s">
        <v>118</v>
      </c>
      <c r="D2568" s="110" t="s">
        <v>11</v>
      </c>
      <c r="E2568" s="110" t="s">
        <v>112</v>
      </c>
      <c r="F2568">
        <v>0.80359999999999998</v>
      </c>
      <c r="G2568">
        <v>353119.03700000001</v>
      </c>
      <c r="H2568">
        <v>153267.21679999999</v>
      </c>
      <c r="I2568">
        <v>25493.472000000002</v>
      </c>
      <c r="J2568">
        <v>3267.7085999999999</v>
      </c>
      <c r="K2568">
        <v>7216.2664999999997</v>
      </c>
      <c r="L2568">
        <v>7909.9513999999999</v>
      </c>
      <c r="M2568">
        <v>1639.9901</v>
      </c>
      <c r="N2568">
        <v>0</v>
      </c>
      <c r="O2568">
        <v>1810.3033</v>
      </c>
    </row>
    <row r="2569" spans="1:15" hidden="1">
      <c r="A2569" s="110" t="s">
        <v>36</v>
      </c>
      <c r="B2569" s="110" t="s">
        <v>117</v>
      </c>
      <c r="C2569" s="110" t="s">
        <v>118</v>
      </c>
      <c r="D2569" s="110" t="s">
        <v>11</v>
      </c>
      <c r="E2569" s="110" t="s">
        <v>113</v>
      </c>
      <c r="F2569">
        <v>3.2143999999999999</v>
      </c>
      <c r="G2569">
        <v>1414670.3137000001</v>
      </c>
      <c r="H2569">
        <v>613071.25340000005</v>
      </c>
      <c r="I2569">
        <v>101973.88800000001</v>
      </c>
      <c r="J2569">
        <v>13068.348599999999</v>
      </c>
      <c r="K2569">
        <v>28865.0661</v>
      </c>
      <c r="L2569">
        <v>31639.805799999998</v>
      </c>
      <c r="M2569">
        <v>6559.9605000000001</v>
      </c>
      <c r="N2569">
        <v>0</v>
      </c>
      <c r="O2569">
        <v>7241.2133000000003</v>
      </c>
    </row>
    <row r="2570" spans="1:15" hidden="1">
      <c r="A2570" s="110" t="s">
        <v>36</v>
      </c>
      <c r="B2570" s="110" t="s">
        <v>117</v>
      </c>
      <c r="C2570" s="110" t="s">
        <v>118</v>
      </c>
      <c r="D2570" s="110" t="s">
        <v>10</v>
      </c>
      <c r="E2570" s="110" t="s">
        <v>112</v>
      </c>
      <c r="F2570">
        <v>500.64280000000002</v>
      </c>
      <c r="G2570">
        <v>99400417.774800003</v>
      </c>
      <c r="H2570">
        <v>21888011.277600002</v>
      </c>
      <c r="I2570">
        <v>16480503.5328</v>
      </c>
      <c r="J2570">
        <v>2035359.8754</v>
      </c>
      <c r="K2570">
        <v>4057162.3128999998</v>
      </c>
      <c r="L2570">
        <v>7959257.7386999996</v>
      </c>
      <c r="M2570">
        <v>1021713.8513</v>
      </c>
      <c r="N2570">
        <v>1772055.3041999999</v>
      </c>
      <c r="O2570">
        <v>1703677.3785999999</v>
      </c>
    </row>
    <row r="2571" spans="1:15" hidden="1">
      <c r="A2571" s="110" t="s">
        <v>36</v>
      </c>
      <c r="B2571" s="110" t="s">
        <v>117</v>
      </c>
      <c r="C2571" s="110" t="s">
        <v>118</v>
      </c>
      <c r="D2571" s="110" t="s">
        <v>10</v>
      </c>
      <c r="E2571" s="110" t="s">
        <v>112</v>
      </c>
      <c r="F2571">
        <v>242.68719999999999</v>
      </c>
      <c r="G2571">
        <v>48224555.808700003</v>
      </c>
      <c r="H2571">
        <v>10610239.890799999</v>
      </c>
      <c r="I2571">
        <v>7988944.8575999998</v>
      </c>
      <c r="J2571">
        <v>986642.92039999994</v>
      </c>
      <c r="K2571">
        <v>1966714.3154</v>
      </c>
      <c r="L2571">
        <v>3858259.7705999999</v>
      </c>
      <c r="M2571">
        <v>495277.01939999999</v>
      </c>
      <c r="N2571">
        <v>859005.94200000004</v>
      </c>
      <c r="O2571">
        <v>825859.66029999999</v>
      </c>
    </row>
    <row r="2572" spans="1:15" hidden="1">
      <c r="A2572" s="110" t="s">
        <v>36</v>
      </c>
      <c r="B2572" s="110" t="s">
        <v>117</v>
      </c>
      <c r="C2572" s="110" t="s">
        <v>118</v>
      </c>
      <c r="D2572" s="110" t="s">
        <v>10</v>
      </c>
      <c r="E2572" s="110" t="s">
        <v>112</v>
      </c>
      <c r="F2572">
        <v>85.181600000000003</v>
      </c>
      <c r="G2572">
        <v>16808210.787099998</v>
      </c>
      <c r="H2572">
        <v>3724124.0458</v>
      </c>
      <c r="I2572">
        <v>2804066.2272000001</v>
      </c>
      <c r="J2572">
        <v>346305.02399999998</v>
      </c>
      <c r="K2572">
        <v>690303.70010000002</v>
      </c>
      <c r="L2572">
        <v>1354223.6281000001</v>
      </c>
      <c r="M2572">
        <v>173838.95379999999</v>
      </c>
      <c r="N2572">
        <v>301505.39689999999</v>
      </c>
      <c r="O2572">
        <v>289871.27149999997</v>
      </c>
    </row>
    <row r="2573" spans="1:15" hidden="1">
      <c r="A2573" s="110" t="s">
        <v>36</v>
      </c>
      <c r="B2573" s="110" t="s">
        <v>117</v>
      </c>
      <c r="C2573" s="110" t="s">
        <v>118</v>
      </c>
      <c r="D2573" s="110" t="s">
        <v>10</v>
      </c>
      <c r="E2573" s="110" t="s">
        <v>113</v>
      </c>
      <c r="F2573">
        <v>73.127600000000001</v>
      </c>
      <c r="G2573">
        <v>14479557.567600001</v>
      </c>
      <c r="H2573">
        <v>3197125.4125999999</v>
      </c>
      <c r="I2573">
        <v>2407264.6847999999</v>
      </c>
      <c r="J2573">
        <v>297300.58110000001</v>
      </c>
      <c r="K2573">
        <v>592619.21420000005</v>
      </c>
      <c r="L2573">
        <v>1162588.209</v>
      </c>
      <c r="M2573">
        <v>149239.10190000001</v>
      </c>
      <c r="N2573">
        <v>258839.53880000001</v>
      </c>
      <c r="O2573">
        <v>248851.7519</v>
      </c>
    </row>
    <row r="2574" spans="1:15" hidden="1">
      <c r="A2574" s="110" t="s">
        <v>36</v>
      </c>
      <c r="B2574" s="110" t="s">
        <v>117</v>
      </c>
      <c r="C2574" s="110" t="s">
        <v>118</v>
      </c>
      <c r="D2574" s="110" t="s">
        <v>10</v>
      </c>
      <c r="E2574" s="110" t="s">
        <v>114</v>
      </c>
      <c r="F2574">
        <v>179.2028</v>
      </c>
      <c r="G2574">
        <v>35643661.847599998</v>
      </c>
      <c r="H2574">
        <v>7834713.0665999996</v>
      </c>
      <c r="I2574">
        <v>5899120.9343999997</v>
      </c>
      <c r="J2574">
        <v>728547.38529999997</v>
      </c>
      <c r="K2574">
        <v>1452242.6898000001</v>
      </c>
      <c r="L2574">
        <v>2848979.8968000002</v>
      </c>
      <c r="M2574">
        <v>365717.7991</v>
      </c>
      <c r="N2574">
        <v>634299.08959999995</v>
      </c>
      <c r="O2574">
        <v>609823.52399999998</v>
      </c>
    </row>
    <row r="2575" spans="1:15" hidden="1">
      <c r="A2575" s="110" t="s">
        <v>36</v>
      </c>
      <c r="B2575" s="110" t="s">
        <v>117</v>
      </c>
      <c r="C2575" s="110" t="s">
        <v>118</v>
      </c>
      <c r="D2575" s="110" t="s">
        <v>10</v>
      </c>
      <c r="E2575" s="110" t="s">
        <v>114</v>
      </c>
      <c r="F2575">
        <v>126.9688</v>
      </c>
      <c r="G2575">
        <v>26350684.332600001</v>
      </c>
      <c r="H2575">
        <v>5551052.8530000001</v>
      </c>
      <c r="I2575">
        <v>4179645.4848000002</v>
      </c>
      <c r="J2575">
        <v>516189.82740000001</v>
      </c>
      <c r="K2575">
        <v>1028943.2511</v>
      </c>
      <c r="L2575">
        <v>2018559.7475000001</v>
      </c>
      <c r="M2575">
        <v>259118.4406</v>
      </c>
      <c r="N2575">
        <v>449413.70480000001</v>
      </c>
      <c r="O2575">
        <v>432072.27260000003</v>
      </c>
    </row>
    <row r="2576" spans="1:15" hidden="1">
      <c r="A2576" s="110" t="s">
        <v>36</v>
      </c>
      <c r="B2576" s="110" t="s">
        <v>117</v>
      </c>
      <c r="C2576" s="110" t="s">
        <v>118</v>
      </c>
      <c r="D2576" s="110" t="s">
        <v>10</v>
      </c>
      <c r="E2576" s="110" t="s">
        <v>112</v>
      </c>
      <c r="F2576">
        <v>484.57080000000002</v>
      </c>
      <c r="G2576">
        <v>96209394.659500003</v>
      </c>
      <c r="H2576">
        <v>21039301.978799999</v>
      </c>
      <c r="I2576">
        <v>15936416.8704</v>
      </c>
      <c r="J2576">
        <v>1970019.3751999999</v>
      </c>
      <c r="K2576">
        <v>3926916.3317</v>
      </c>
      <c r="L2576">
        <v>7703743.8465999998</v>
      </c>
      <c r="M2576">
        <v>988914.04870000004</v>
      </c>
      <c r="N2576">
        <v>1715167.4935000001</v>
      </c>
      <c r="O2576">
        <v>1648984.6858999999</v>
      </c>
    </row>
    <row r="2577" spans="1:15" hidden="1">
      <c r="A2577" s="110" t="s">
        <v>36</v>
      </c>
      <c r="B2577" s="110" t="s">
        <v>117</v>
      </c>
      <c r="C2577" s="110" t="s">
        <v>118</v>
      </c>
      <c r="D2577" s="110" t="s">
        <v>10</v>
      </c>
      <c r="E2577" s="110" t="s">
        <v>112</v>
      </c>
      <c r="F2577">
        <v>507.87520000000001</v>
      </c>
      <c r="G2577">
        <v>100920247.3291</v>
      </c>
      <c r="H2577">
        <v>22051141.454399999</v>
      </c>
      <c r="I2577">
        <v>16702845.024</v>
      </c>
      <c r="J2577">
        <v>2064763.0382999999</v>
      </c>
      <c r="K2577">
        <v>4115773.0044</v>
      </c>
      <c r="L2577">
        <v>8074238.9901999999</v>
      </c>
      <c r="M2577">
        <v>1036473.7625</v>
      </c>
      <c r="N2577">
        <v>1797654.8189999999</v>
      </c>
      <c r="O2577">
        <v>1728289.0904000001</v>
      </c>
    </row>
    <row r="2578" spans="1:15" hidden="1">
      <c r="A2578" s="110" t="s">
        <v>36</v>
      </c>
      <c r="B2578" s="110" t="s">
        <v>117</v>
      </c>
      <c r="C2578" s="110" t="s">
        <v>118</v>
      </c>
      <c r="D2578" s="110" t="s">
        <v>10</v>
      </c>
      <c r="E2578" s="110" t="s">
        <v>112</v>
      </c>
      <c r="F2578">
        <v>105.27160000000001</v>
      </c>
      <c r="G2578">
        <v>20772413.118099999</v>
      </c>
      <c r="H2578">
        <v>4570727.9208000004</v>
      </c>
      <c r="I2578">
        <v>3462140.2368000001</v>
      </c>
      <c r="J2578">
        <v>427981.58149999997</v>
      </c>
      <c r="K2578">
        <v>853111.17649999994</v>
      </c>
      <c r="L2578">
        <v>1673615.9931999999</v>
      </c>
      <c r="M2578">
        <v>214838.7071</v>
      </c>
      <c r="N2578">
        <v>372615.16029999999</v>
      </c>
      <c r="O2578">
        <v>358237.13740000001</v>
      </c>
    </row>
    <row r="2579" spans="1:15" hidden="1">
      <c r="A2579" s="110" t="s">
        <v>36</v>
      </c>
      <c r="B2579" s="110" t="s">
        <v>117</v>
      </c>
      <c r="C2579" s="110" t="s">
        <v>118</v>
      </c>
      <c r="D2579" s="110" t="s">
        <v>10</v>
      </c>
      <c r="E2579" s="110" t="s">
        <v>113</v>
      </c>
      <c r="F2579">
        <v>85.181600000000003</v>
      </c>
      <c r="G2579">
        <v>16866298.096999999</v>
      </c>
      <c r="H2579">
        <v>3698450.92</v>
      </c>
      <c r="I2579">
        <v>2801425.9583999999</v>
      </c>
      <c r="J2579">
        <v>346305.02399999998</v>
      </c>
      <c r="K2579">
        <v>690303.70010000002</v>
      </c>
      <c r="L2579">
        <v>1354223.6281000001</v>
      </c>
      <c r="M2579">
        <v>173838.95379999999</v>
      </c>
      <c r="N2579">
        <v>301505.39689999999</v>
      </c>
      <c r="O2579">
        <v>289871.27149999997</v>
      </c>
    </row>
    <row r="2580" spans="1:15" hidden="1">
      <c r="A2580" s="110" t="s">
        <v>36</v>
      </c>
      <c r="B2580" s="110" t="s">
        <v>117</v>
      </c>
      <c r="C2580" s="110" t="s">
        <v>118</v>
      </c>
      <c r="D2580" s="110" t="s">
        <v>10</v>
      </c>
      <c r="E2580" s="110" t="s">
        <v>114</v>
      </c>
      <c r="F2580">
        <v>183.2208</v>
      </c>
      <c r="G2580">
        <v>36442847.255000003</v>
      </c>
      <c r="H2580">
        <v>7955158.8978000004</v>
      </c>
      <c r="I2580">
        <v>6025708.9919999996</v>
      </c>
      <c r="J2580">
        <v>744883.4425</v>
      </c>
      <c r="K2580">
        <v>1484804.1850999999</v>
      </c>
      <c r="L2580">
        <v>2912858.3698999998</v>
      </c>
      <c r="M2580">
        <v>373917.74979999999</v>
      </c>
      <c r="N2580">
        <v>648521.04229999997</v>
      </c>
      <c r="O2580">
        <v>623496.69720000005</v>
      </c>
    </row>
    <row r="2581" spans="1:15" hidden="1">
      <c r="A2581" s="110" t="s">
        <v>36</v>
      </c>
      <c r="B2581" s="110" t="s">
        <v>117</v>
      </c>
      <c r="C2581" s="110" t="s">
        <v>118</v>
      </c>
      <c r="D2581" s="110" t="s">
        <v>10</v>
      </c>
      <c r="E2581" s="110" t="s">
        <v>114</v>
      </c>
      <c r="F2581">
        <v>137.41560000000001</v>
      </c>
      <c r="G2581">
        <v>28518776.825599998</v>
      </c>
      <c r="H2581">
        <v>5966368.5767999999</v>
      </c>
      <c r="I2581">
        <v>4519282.9248000002</v>
      </c>
      <c r="J2581">
        <v>558662.58189999999</v>
      </c>
      <c r="K2581">
        <v>1113603.1388000001</v>
      </c>
      <c r="L2581">
        <v>2184643.7774</v>
      </c>
      <c r="M2581">
        <v>280438.31229999999</v>
      </c>
      <c r="N2581">
        <v>486390.78169999999</v>
      </c>
      <c r="O2581">
        <v>467622.52289999998</v>
      </c>
    </row>
    <row r="2582" spans="1:15" hidden="1">
      <c r="A2582" s="110" t="s">
        <v>36</v>
      </c>
      <c r="B2582" s="110" t="s">
        <v>117</v>
      </c>
      <c r="C2582" s="110" t="s">
        <v>118</v>
      </c>
      <c r="D2582" s="110" t="s">
        <v>10</v>
      </c>
      <c r="E2582" s="110" t="s">
        <v>112</v>
      </c>
      <c r="F2582">
        <v>2610.0927999999999</v>
      </c>
      <c r="G2582">
        <v>400506378.68660003</v>
      </c>
      <c r="H2582">
        <v>72771278.831799999</v>
      </c>
      <c r="I2582">
        <v>74632532.486399993</v>
      </c>
      <c r="J2582">
        <v>10611311.4038</v>
      </c>
      <c r="K2582">
        <v>31063261.790100001</v>
      </c>
      <c r="L2582">
        <v>25691522.2722</v>
      </c>
      <c r="M2582">
        <v>5326687.9441</v>
      </c>
      <c r="N2582">
        <v>4657494.3711999999</v>
      </c>
      <c r="O2582">
        <v>10890274.3496</v>
      </c>
    </row>
    <row r="2583" spans="1:15" hidden="1">
      <c r="A2583" s="110" t="s">
        <v>36</v>
      </c>
      <c r="B2583" s="110" t="s">
        <v>117</v>
      </c>
      <c r="C2583" s="110" t="s">
        <v>118</v>
      </c>
      <c r="D2583" s="110" t="s">
        <v>10</v>
      </c>
      <c r="E2583" s="110" t="s">
        <v>112</v>
      </c>
      <c r="F2583">
        <v>787.52800000000002</v>
      </c>
      <c r="G2583">
        <v>126012927.7887</v>
      </c>
      <c r="H2583">
        <v>21956851.5568</v>
      </c>
      <c r="I2583">
        <v>22518436.1664</v>
      </c>
      <c r="J2583">
        <v>3201689.4821000001</v>
      </c>
      <c r="K2583">
        <v>9372535.8848999999</v>
      </c>
      <c r="L2583">
        <v>7751752.4096999997</v>
      </c>
      <c r="M2583">
        <v>1607190.328</v>
      </c>
      <c r="N2583">
        <v>1405278.4741</v>
      </c>
      <c r="O2583">
        <v>3285858.64</v>
      </c>
    </row>
    <row r="2584" spans="1:15" hidden="1">
      <c r="A2584" s="110" t="s">
        <v>36</v>
      </c>
      <c r="B2584" s="110" t="s">
        <v>117</v>
      </c>
      <c r="C2584" s="110" t="s">
        <v>118</v>
      </c>
      <c r="D2584" s="110" t="s">
        <v>10</v>
      </c>
      <c r="E2584" s="110" t="s">
        <v>112</v>
      </c>
      <c r="F2584">
        <v>566.53800000000001</v>
      </c>
      <c r="G2584">
        <v>89865397.868399993</v>
      </c>
      <c r="H2584">
        <v>15795489.874600001</v>
      </c>
      <c r="I2584">
        <v>16199487.3024</v>
      </c>
      <c r="J2584">
        <v>2303256.0504999999</v>
      </c>
      <c r="K2584">
        <v>6742487.5499</v>
      </c>
      <c r="L2584">
        <v>5576515.7641000003</v>
      </c>
      <c r="M2584">
        <v>1156193.0421</v>
      </c>
      <c r="N2584">
        <v>1010940.1268</v>
      </c>
      <c r="O2584">
        <v>2363806.4706000001</v>
      </c>
    </row>
    <row r="2585" spans="1:15" hidden="1">
      <c r="A2585" s="110" t="s">
        <v>36</v>
      </c>
      <c r="B2585" s="110" t="s">
        <v>117</v>
      </c>
      <c r="C2585" s="110" t="s">
        <v>118</v>
      </c>
      <c r="D2585" s="110" t="s">
        <v>10</v>
      </c>
      <c r="E2585" s="110" t="s">
        <v>113</v>
      </c>
      <c r="F2585">
        <v>270.00959999999998</v>
      </c>
      <c r="G2585">
        <v>43013602.857500002</v>
      </c>
      <c r="H2585">
        <v>7528063.2999999998</v>
      </c>
      <c r="I2585">
        <v>7720607.2703999998</v>
      </c>
      <c r="J2585">
        <v>1097722.6407999999</v>
      </c>
      <c r="K2585">
        <v>3213440.8747999999</v>
      </c>
      <c r="L2585">
        <v>2657743.6833000001</v>
      </c>
      <c r="M2585">
        <v>551036.68389999995</v>
      </c>
      <c r="N2585">
        <v>481809.76250000001</v>
      </c>
      <c r="O2585">
        <v>1126580.1051</v>
      </c>
    </row>
    <row r="2586" spans="1:15" hidden="1">
      <c r="A2586" s="110" t="s">
        <v>36</v>
      </c>
      <c r="B2586" s="110" t="s">
        <v>117</v>
      </c>
      <c r="C2586" s="110" t="s">
        <v>118</v>
      </c>
      <c r="D2586" s="110" t="s">
        <v>10</v>
      </c>
      <c r="E2586" s="110" t="s">
        <v>114</v>
      </c>
      <c r="F2586">
        <v>714.40039999999999</v>
      </c>
      <c r="G2586">
        <v>114240069.089</v>
      </c>
      <c r="H2586">
        <v>19918001.146000002</v>
      </c>
      <c r="I2586">
        <v>20427439.315200001</v>
      </c>
      <c r="J2586">
        <v>2904388.9010999999</v>
      </c>
      <c r="K2586">
        <v>8502228.9813000001</v>
      </c>
      <c r="L2586">
        <v>7031946.8288000003</v>
      </c>
      <c r="M2586">
        <v>1457951.2261000001</v>
      </c>
      <c r="N2586">
        <v>1274788.33</v>
      </c>
      <c r="O2586">
        <v>2980743.1948000002</v>
      </c>
    </row>
    <row r="2587" spans="1:15" hidden="1">
      <c r="A2587" s="110" t="s">
        <v>36</v>
      </c>
      <c r="B2587" s="110" t="s">
        <v>117</v>
      </c>
      <c r="C2587" s="110" t="s">
        <v>118</v>
      </c>
      <c r="D2587" s="110" t="s">
        <v>10</v>
      </c>
      <c r="E2587" s="110" t="s">
        <v>114</v>
      </c>
      <c r="F2587">
        <v>315.81479999999999</v>
      </c>
      <c r="G2587">
        <v>53321113.021200001</v>
      </c>
      <c r="H2587">
        <v>8805145.6089999992</v>
      </c>
      <c r="I2587">
        <v>9030352.9920000006</v>
      </c>
      <c r="J2587">
        <v>1283942.2585</v>
      </c>
      <c r="K2587">
        <v>3758578.1661</v>
      </c>
      <c r="L2587">
        <v>3108610.9153</v>
      </c>
      <c r="M2587">
        <v>644516.1213</v>
      </c>
      <c r="N2587">
        <v>563545.34730000002</v>
      </c>
      <c r="O2587">
        <v>1317696.3729999999</v>
      </c>
    </row>
    <row r="2588" spans="1:15" hidden="1">
      <c r="A2588" s="110" t="s">
        <v>36</v>
      </c>
      <c r="B2588" s="110" t="s">
        <v>117</v>
      </c>
      <c r="C2588" s="110" t="s">
        <v>118</v>
      </c>
      <c r="D2588" s="110" t="s">
        <v>10</v>
      </c>
      <c r="E2588" s="110" t="s">
        <v>112</v>
      </c>
      <c r="F2588">
        <v>2894.5672</v>
      </c>
      <c r="G2588">
        <v>444181150.91750002</v>
      </c>
      <c r="H2588">
        <v>80006529.938999996</v>
      </c>
      <c r="I2588">
        <v>83406626.687999994</v>
      </c>
      <c r="J2588">
        <v>11767840.3705</v>
      </c>
      <c r="K2588">
        <v>29561611.550299998</v>
      </c>
      <c r="L2588">
        <v>28491645.0814</v>
      </c>
      <c r="M2588">
        <v>5907244.4502999997</v>
      </c>
      <c r="N2588">
        <v>5165115.3710000003</v>
      </c>
      <c r="O2588">
        <v>12077206.9604</v>
      </c>
    </row>
    <row r="2589" spans="1:15" hidden="1">
      <c r="A2589" s="110" t="s">
        <v>36</v>
      </c>
      <c r="B2589" s="110" t="s">
        <v>117</v>
      </c>
      <c r="C2589" s="110" t="s">
        <v>118</v>
      </c>
      <c r="D2589" s="110" t="s">
        <v>10</v>
      </c>
      <c r="E2589" s="110" t="s">
        <v>112</v>
      </c>
      <c r="F2589">
        <v>1076.8240000000001</v>
      </c>
      <c r="G2589">
        <v>172303379.2058</v>
      </c>
      <c r="H2589">
        <v>29763673.127</v>
      </c>
      <c r="I2589">
        <v>31028560.953600001</v>
      </c>
      <c r="J2589">
        <v>4377819.7287999997</v>
      </c>
      <c r="K2589">
        <v>10997379.0887</v>
      </c>
      <c r="L2589">
        <v>10599334.9276</v>
      </c>
      <c r="M2589">
        <v>2197586.7749999999</v>
      </c>
      <c r="N2589">
        <v>1921503.2196</v>
      </c>
      <c r="O2589">
        <v>4492908.7526000002</v>
      </c>
    </row>
    <row r="2590" spans="1:15" hidden="1">
      <c r="A2590" s="110" t="s">
        <v>36</v>
      </c>
      <c r="B2590" s="110" t="s">
        <v>117</v>
      </c>
      <c r="C2590" s="110" t="s">
        <v>118</v>
      </c>
      <c r="D2590" s="110" t="s">
        <v>10</v>
      </c>
      <c r="E2590" s="110" t="s">
        <v>112</v>
      </c>
      <c r="F2590">
        <v>884.7636</v>
      </c>
      <c r="G2590">
        <v>140342969.44479999</v>
      </c>
      <c r="H2590">
        <v>24455077.283599999</v>
      </c>
      <c r="I2590">
        <v>25494363.110399999</v>
      </c>
      <c r="J2590">
        <v>3596998.9490999999</v>
      </c>
      <c r="K2590">
        <v>9035906.2511999998</v>
      </c>
      <c r="L2590">
        <v>8708856.5338000003</v>
      </c>
      <c r="M2590">
        <v>1805629.1338</v>
      </c>
      <c r="N2590">
        <v>1578787.3469</v>
      </c>
      <c r="O2590">
        <v>3691561.5945000001</v>
      </c>
    </row>
    <row r="2591" spans="1:15" hidden="1">
      <c r="A2591" s="110" t="s">
        <v>36</v>
      </c>
      <c r="B2591" s="110" t="s">
        <v>117</v>
      </c>
      <c r="C2591" s="110" t="s">
        <v>118</v>
      </c>
      <c r="D2591" s="110" t="s">
        <v>10</v>
      </c>
      <c r="E2591" s="110" t="s">
        <v>113</v>
      </c>
      <c r="F2591">
        <v>354.38760000000002</v>
      </c>
      <c r="G2591">
        <v>56455355.938199997</v>
      </c>
      <c r="H2591">
        <v>9795357.3631999996</v>
      </c>
      <c r="I2591">
        <v>10211638.694399999</v>
      </c>
      <c r="J2591">
        <v>1440759.9561999999</v>
      </c>
      <c r="K2591">
        <v>3619286.7001</v>
      </c>
      <c r="L2591">
        <v>3488288.5844000001</v>
      </c>
      <c r="M2591">
        <v>723235.64760000003</v>
      </c>
      <c r="N2591">
        <v>632375.31330000004</v>
      </c>
      <c r="O2591">
        <v>1478636.388</v>
      </c>
    </row>
    <row r="2592" spans="1:15" hidden="1">
      <c r="A2592" s="110" t="s">
        <v>36</v>
      </c>
      <c r="B2592" s="110" t="s">
        <v>117</v>
      </c>
      <c r="C2592" s="110" t="s">
        <v>118</v>
      </c>
      <c r="D2592" s="110" t="s">
        <v>10</v>
      </c>
      <c r="E2592" s="110" t="s">
        <v>114</v>
      </c>
      <c r="F2592">
        <v>749.75879999999995</v>
      </c>
      <c r="G2592">
        <v>119887792.24510001</v>
      </c>
      <c r="H2592">
        <v>20723513.066199999</v>
      </c>
      <c r="I2592">
        <v>21604215.148800001</v>
      </c>
      <c r="J2592">
        <v>3048138.2500999998</v>
      </c>
      <c r="K2592">
        <v>7657130.3655000003</v>
      </c>
      <c r="L2592">
        <v>7379984.6920999996</v>
      </c>
      <c r="M2592">
        <v>1530110.7918</v>
      </c>
      <c r="N2592">
        <v>1337882.4656</v>
      </c>
      <c r="O2592">
        <v>3128271.5419000001</v>
      </c>
    </row>
    <row r="2593" spans="1:15" hidden="1">
      <c r="A2593" s="110" t="s">
        <v>36</v>
      </c>
      <c r="B2593" s="110" t="s">
        <v>117</v>
      </c>
      <c r="C2593" s="110" t="s">
        <v>118</v>
      </c>
      <c r="D2593" s="110" t="s">
        <v>10</v>
      </c>
      <c r="E2593" s="110" t="s">
        <v>114</v>
      </c>
      <c r="F2593">
        <v>350.36959999999999</v>
      </c>
      <c r="G2593">
        <v>59155230.457999997</v>
      </c>
      <c r="H2593">
        <v>9684298.8428000007</v>
      </c>
      <c r="I2593">
        <v>10095858.8928</v>
      </c>
      <c r="J2593">
        <v>1424423.8988999999</v>
      </c>
      <c r="K2593">
        <v>3578251.7034999998</v>
      </c>
      <c r="L2593">
        <v>3448738.8272000002</v>
      </c>
      <c r="M2593">
        <v>715035.69689999998</v>
      </c>
      <c r="N2593">
        <v>625205.52520000003</v>
      </c>
      <c r="O2593">
        <v>1461871.8030999999</v>
      </c>
    </row>
    <row r="2594" spans="1:15" hidden="1">
      <c r="A2594" s="110" t="s">
        <v>36</v>
      </c>
      <c r="B2594" s="110" t="s">
        <v>117</v>
      </c>
      <c r="C2594" s="110" t="s">
        <v>118</v>
      </c>
      <c r="D2594" s="110" t="s">
        <v>10</v>
      </c>
      <c r="E2594" s="110" t="s">
        <v>112</v>
      </c>
      <c r="F2594">
        <v>28248.147199999999</v>
      </c>
      <c r="G2594">
        <v>3749484874.8411999</v>
      </c>
      <c r="H2594">
        <v>740782661.12759995</v>
      </c>
      <c r="I2594">
        <v>727512548.46720004</v>
      </c>
      <c r="J2594">
        <v>114842618.0413</v>
      </c>
      <c r="K2594">
        <v>224903712.08129999</v>
      </c>
      <c r="L2594">
        <v>278050612.96569997</v>
      </c>
      <c r="M2594">
        <v>57648933.07</v>
      </c>
      <c r="N2594">
        <v>20819377.1611</v>
      </c>
      <c r="O2594">
        <v>117474137.1529</v>
      </c>
    </row>
    <row r="2595" spans="1:15" hidden="1">
      <c r="A2595" s="110" t="s">
        <v>36</v>
      </c>
      <c r="B2595" s="110" t="s">
        <v>117</v>
      </c>
      <c r="C2595" s="110" t="s">
        <v>118</v>
      </c>
      <c r="D2595" s="110" t="s">
        <v>10</v>
      </c>
      <c r="E2595" s="110" t="s">
        <v>112</v>
      </c>
      <c r="F2595">
        <v>18543.873599999999</v>
      </c>
      <c r="G2595">
        <v>2466533320.1086998</v>
      </c>
      <c r="H2595">
        <v>486296674.95099998</v>
      </c>
      <c r="I2595">
        <v>477585330.47039998</v>
      </c>
      <c r="J2595">
        <v>75389969.573100001</v>
      </c>
      <c r="K2595">
        <v>147641046.31279999</v>
      </c>
      <c r="L2595">
        <v>182530039.3946</v>
      </c>
      <c r="M2595">
        <v>37844412.253200002</v>
      </c>
      <c r="N2595">
        <v>13667158.266100001</v>
      </c>
      <c r="O2595">
        <v>77117466.685800001</v>
      </c>
    </row>
    <row r="2596" spans="1:15" hidden="1">
      <c r="A2596" s="110" t="s">
        <v>36</v>
      </c>
      <c r="B2596" s="110" t="s">
        <v>117</v>
      </c>
      <c r="C2596" s="110" t="s">
        <v>118</v>
      </c>
      <c r="D2596" s="110" t="s">
        <v>10</v>
      </c>
      <c r="E2596" s="110" t="s">
        <v>112</v>
      </c>
      <c r="F2596">
        <v>21110.572</v>
      </c>
      <c r="G2596">
        <v>2778614968.6809001</v>
      </c>
      <c r="H2596">
        <v>553606069.24679995</v>
      </c>
      <c r="I2596">
        <v>543688968.96000004</v>
      </c>
      <c r="J2596">
        <v>85824861.999200001</v>
      </c>
      <c r="K2596">
        <v>168076368.80899999</v>
      </c>
      <c r="L2596">
        <v>207794424.28909999</v>
      </c>
      <c r="M2596">
        <v>43082540.7302</v>
      </c>
      <c r="N2596">
        <v>15558859.752599999</v>
      </c>
      <c r="O2596">
        <v>87791465.151500002</v>
      </c>
    </row>
    <row r="2597" spans="1:15" hidden="1">
      <c r="A2597" s="110" t="s">
        <v>36</v>
      </c>
      <c r="B2597" s="110" t="s">
        <v>117</v>
      </c>
      <c r="C2597" s="110" t="s">
        <v>118</v>
      </c>
      <c r="D2597" s="110" t="s">
        <v>10</v>
      </c>
      <c r="E2597" s="110" t="s">
        <v>113</v>
      </c>
      <c r="F2597">
        <v>251.52680000000001</v>
      </c>
      <c r="G2597">
        <v>33277970.350499999</v>
      </c>
      <c r="H2597">
        <v>6596067.6672</v>
      </c>
      <c r="I2597">
        <v>6477908.1600000001</v>
      </c>
      <c r="J2597">
        <v>1022580.2577</v>
      </c>
      <c r="K2597">
        <v>2002584.8282000001</v>
      </c>
      <c r="L2597">
        <v>2475814.8001999999</v>
      </c>
      <c r="M2597">
        <v>513316.91090000002</v>
      </c>
      <c r="N2597">
        <v>185379.6385</v>
      </c>
      <c r="O2597">
        <v>1046011.747</v>
      </c>
    </row>
    <row r="2598" spans="1:15" hidden="1">
      <c r="A2598" s="110" t="s">
        <v>36</v>
      </c>
      <c r="B2598" s="110" t="s">
        <v>117</v>
      </c>
      <c r="C2598" s="110" t="s">
        <v>118</v>
      </c>
      <c r="D2598" s="110" t="s">
        <v>10</v>
      </c>
      <c r="E2598" s="110" t="s">
        <v>114</v>
      </c>
      <c r="F2598">
        <v>1609.6107999999999</v>
      </c>
      <c r="G2598">
        <v>214410724.0839</v>
      </c>
      <c r="H2598">
        <v>42210618.881800003</v>
      </c>
      <c r="I2598">
        <v>41454473.913599998</v>
      </c>
      <c r="J2598">
        <v>6543859.3617000002</v>
      </c>
      <c r="K2598">
        <v>12815263.2937</v>
      </c>
      <c r="L2598">
        <v>15843632.7313</v>
      </c>
      <c r="M2598">
        <v>3284900.2315000002</v>
      </c>
      <c r="N2598">
        <v>1186311.2328000001</v>
      </c>
      <c r="O2598">
        <v>6693806.8024000004</v>
      </c>
    </row>
    <row r="2599" spans="1:15" hidden="1">
      <c r="A2599" s="110" t="s">
        <v>36</v>
      </c>
      <c r="B2599" s="110" t="s">
        <v>117</v>
      </c>
      <c r="C2599" s="110" t="s">
        <v>118</v>
      </c>
      <c r="D2599" s="110" t="s">
        <v>10</v>
      </c>
      <c r="E2599" s="110" t="s">
        <v>114</v>
      </c>
      <c r="F2599">
        <v>509.48239999999998</v>
      </c>
      <c r="G2599">
        <v>72263270.694399998</v>
      </c>
      <c r="H2599">
        <v>13360725.1368</v>
      </c>
      <c r="I2599">
        <v>13121384.9472</v>
      </c>
      <c r="J2599">
        <v>2071297.2126</v>
      </c>
      <c r="K2599">
        <v>4056353.9331999999</v>
      </c>
      <c r="L2599">
        <v>5014909.2120000003</v>
      </c>
      <c r="M2599">
        <v>1039753.7428</v>
      </c>
      <c r="N2599">
        <v>375497.41470000002</v>
      </c>
      <c r="O2599">
        <v>2118758.6184</v>
      </c>
    </row>
    <row r="2600" spans="1:15" hidden="1">
      <c r="A2600" s="110" t="s">
        <v>36</v>
      </c>
      <c r="B2600" s="110" t="s">
        <v>117</v>
      </c>
      <c r="C2600" s="110" t="s">
        <v>118</v>
      </c>
      <c r="D2600" s="110" t="s">
        <v>10</v>
      </c>
      <c r="E2600" s="110" t="s">
        <v>112</v>
      </c>
      <c r="F2600">
        <v>36416.741199999997</v>
      </c>
      <c r="G2600">
        <v>6144741608.1864004</v>
      </c>
      <c r="H2600">
        <v>1241495853.6996</v>
      </c>
      <c r="I2600">
        <v>996832774.5984</v>
      </c>
      <c r="J2600">
        <v>148051971.70860001</v>
      </c>
      <c r="K2600">
        <v>372655138.14810002</v>
      </c>
      <c r="L2600">
        <v>358455269.338</v>
      </c>
      <c r="M2600">
        <v>74319432.747299999</v>
      </c>
      <c r="N2600">
        <v>82713615.5053</v>
      </c>
      <c r="O2600">
        <v>89534871.274000004</v>
      </c>
    </row>
    <row r="2601" spans="1:15" hidden="1">
      <c r="A2601" s="110" t="s">
        <v>36</v>
      </c>
      <c r="B2601" s="110" t="s">
        <v>117</v>
      </c>
      <c r="C2601" s="110" t="s">
        <v>118</v>
      </c>
      <c r="D2601" s="110" t="s">
        <v>10</v>
      </c>
      <c r="E2601" s="110" t="s">
        <v>112</v>
      </c>
      <c r="F2601">
        <v>12123.1096</v>
      </c>
      <c r="G2601">
        <v>2048935121.6157999</v>
      </c>
      <c r="H2601">
        <v>413293167.15820003</v>
      </c>
      <c r="I2601">
        <v>331844985.77280003</v>
      </c>
      <c r="J2601">
        <v>49286405.557899997</v>
      </c>
      <c r="K2601">
        <v>124056654.5469</v>
      </c>
      <c r="L2601">
        <v>119329527.40099999</v>
      </c>
      <c r="M2601">
        <v>24740891.109900001</v>
      </c>
      <c r="N2601">
        <v>27535309.122699998</v>
      </c>
      <c r="O2601">
        <v>29806100.757800002</v>
      </c>
    </row>
    <row r="2602" spans="1:15" hidden="1">
      <c r="A2602" s="110" t="s">
        <v>36</v>
      </c>
      <c r="B2602" s="110" t="s">
        <v>117</v>
      </c>
      <c r="C2602" s="110" t="s">
        <v>118</v>
      </c>
      <c r="D2602" s="110" t="s">
        <v>10</v>
      </c>
      <c r="E2602" s="110" t="s">
        <v>112</v>
      </c>
      <c r="F2602">
        <v>4515.4283999999998</v>
      </c>
      <c r="G2602">
        <v>756885002.13849998</v>
      </c>
      <c r="H2602">
        <v>153937047.7974</v>
      </c>
      <c r="I2602">
        <v>123600488.7552</v>
      </c>
      <c r="J2602">
        <v>18357438.952399999</v>
      </c>
      <c r="K2602">
        <v>46206704.354999997</v>
      </c>
      <c r="L2602">
        <v>44446017.1329</v>
      </c>
      <c r="M2602">
        <v>9215104.5437000003</v>
      </c>
      <c r="N2602">
        <v>10255926.154100001</v>
      </c>
      <c r="O2602">
        <v>11101715.508300001</v>
      </c>
    </row>
    <row r="2603" spans="1:15" hidden="1">
      <c r="A2603" s="110" t="s">
        <v>36</v>
      </c>
      <c r="B2603" s="110" t="s">
        <v>117</v>
      </c>
      <c r="C2603" s="110" t="s">
        <v>118</v>
      </c>
      <c r="D2603" s="110" t="s">
        <v>10</v>
      </c>
      <c r="E2603" s="110" t="s">
        <v>113</v>
      </c>
      <c r="F2603">
        <v>810.83240000000001</v>
      </c>
      <c r="G2603">
        <v>136466300.634</v>
      </c>
      <c r="H2603">
        <v>27642370.7568</v>
      </c>
      <c r="I2603">
        <v>22194856.032000002</v>
      </c>
      <c r="J2603">
        <v>3296433.1453</v>
      </c>
      <c r="K2603">
        <v>8297306.4057999998</v>
      </c>
      <c r="L2603">
        <v>7981141.0014000004</v>
      </c>
      <c r="M2603">
        <v>1654750.0418</v>
      </c>
      <c r="N2603">
        <v>1841649.6688999999</v>
      </c>
      <c r="O2603">
        <v>1993527.4867</v>
      </c>
    </row>
    <row r="2604" spans="1:15" hidden="1">
      <c r="A2604" s="110" t="s">
        <v>36</v>
      </c>
      <c r="B2604" s="110" t="s">
        <v>117</v>
      </c>
      <c r="C2604" s="110" t="s">
        <v>118</v>
      </c>
      <c r="D2604" s="110" t="s">
        <v>10</v>
      </c>
      <c r="E2604" s="110" t="s">
        <v>114</v>
      </c>
      <c r="F2604">
        <v>2650.2728000000002</v>
      </c>
      <c r="G2604">
        <v>448441145.53479999</v>
      </c>
      <c r="H2604">
        <v>90351376.665800005</v>
      </c>
      <c r="I2604">
        <v>72545720.390400007</v>
      </c>
      <c r="J2604">
        <v>10774662.0328</v>
      </c>
      <c r="K2604">
        <v>27120432.632599998</v>
      </c>
      <c r="L2604">
        <v>26087019.844099998</v>
      </c>
      <c r="M2604">
        <v>5408687.4506000001</v>
      </c>
      <c r="N2604">
        <v>6019584.3487999998</v>
      </c>
      <c r="O2604">
        <v>6516009.5651000002</v>
      </c>
    </row>
    <row r="2605" spans="1:15" hidden="1">
      <c r="A2605" s="110" t="s">
        <v>36</v>
      </c>
      <c r="B2605" s="110" t="s">
        <v>117</v>
      </c>
      <c r="C2605" s="110" t="s">
        <v>118</v>
      </c>
      <c r="D2605" s="110" t="s">
        <v>10</v>
      </c>
      <c r="E2605" s="110" t="s">
        <v>114</v>
      </c>
      <c r="F2605">
        <v>1264.8664000000001</v>
      </c>
      <c r="G2605">
        <v>224939585.61039999</v>
      </c>
      <c r="H2605">
        <v>43121001.9058</v>
      </c>
      <c r="I2605">
        <v>34623094.847999997</v>
      </c>
      <c r="J2605">
        <v>5142304.4513999997</v>
      </c>
      <c r="K2605">
        <v>12943469.0612</v>
      </c>
      <c r="L2605">
        <v>12450263.564200001</v>
      </c>
      <c r="M2605">
        <v>2581344.4654999999</v>
      </c>
      <c r="N2605">
        <v>2872900.4745999998</v>
      </c>
      <c r="O2605">
        <v>3109823.8494000002</v>
      </c>
    </row>
    <row r="2606" spans="1:15" hidden="1">
      <c r="A2606" s="110" t="s">
        <v>36</v>
      </c>
      <c r="B2606" s="110" t="s">
        <v>117</v>
      </c>
      <c r="C2606" s="110" t="s">
        <v>118</v>
      </c>
      <c r="D2606" s="110" t="s">
        <v>10</v>
      </c>
      <c r="E2606" s="110" t="s">
        <v>112</v>
      </c>
      <c r="F2606">
        <v>1067.1808000000001</v>
      </c>
      <c r="G2606">
        <v>141658884.80809999</v>
      </c>
      <c r="H2606">
        <v>28054686.231800001</v>
      </c>
      <c r="I2606">
        <v>27727203.168000001</v>
      </c>
      <c r="J2606">
        <v>4338614.6829000004</v>
      </c>
      <c r="K2606">
        <v>10760165.5996</v>
      </c>
      <c r="L2606">
        <v>10504415.510299999</v>
      </c>
      <c r="M2606">
        <v>2177906.8933999999</v>
      </c>
      <c r="N2606">
        <v>873086.98629999999</v>
      </c>
      <c r="O2606">
        <v>7139842.2163000004</v>
      </c>
    </row>
    <row r="2607" spans="1:15" hidden="1">
      <c r="A2607" s="110" t="s">
        <v>36</v>
      </c>
      <c r="B2607" s="110" t="s">
        <v>117</v>
      </c>
      <c r="C2607" s="110" t="s">
        <v>118</v>
      </c>
      <c r="D2607" s="110" t="s">
        <v>10</v>
      </c>
      <c r="E2607" s="110" t="s">
        <v>112</v>
      </c>
      <c r="F2607">
        <v>496.62479999999999</v>
      </c>
      <c r="G2607">
        <v>66056379.0163</v>
      </c>
      <c r="H2607">
        <v>13055569.9268</v>
      </c>
      <c r="I2607">
        <v>12903170.7456</v>
      </c>
      <c r="J2607">
        <v>2019023.8181</v>
      </c>
      <c r="K2607">
        <v>5007366.2203000002</v>
      </c>
      <c r="L2607">
        <v>4888349.9890000001</v>
      </c>
      <c r="M2607">
        <v>1013513.9007</v>
      </c>
      <c r="N2607">
        <v>406301.02220000001</v>
      </c>
      <c r="O2607">
        <v>3322607.2963999999</v>
      </c>
    </row>
    <row r="2608" spans="1:15" hidden="1">
      <c r="A2608" s="110" t="s">
        <v>36</v>
      </c>
      <c r="B2608" s="110" t="s">
        <v>117</v>
      </c>
      <c r="C2608" s="110" t="s">
        <v>118</v>
      </c>
      <c r="D2608" s="110" t="s">
        <v>10</v>
      </c>
      <c r="E2608" s="110" t="s">
        <v>112</v>
      </c>
      <c r="F2608">
        <v>356.79840000000002</v>
      </c>
      <c r="G2608">
        <v>46962493.763700001</v>
      </c>
      <c r="H2608">
        <v>9379729.8425999992</v>
      </c>
      <c r="I2608">
        <v>9270239.5967999995</v>
      </c>
      <c r="J2608">
        <v>1450561.8392</v>
      </c>
      <c r="K2608">
        <v>3597525.2456</v>
      </c>
      <c r="L2608">
        <v>3512018.4386999998</v>
      </c>
      <c r="M2608">
        <v>728155.61800000002</v>
      </c>
      <c r="N2608">
        <v>291905.58880000003</v>
      </c>
      <c r="O2608">
        <v>2387115.9216999998</v>
      </c>
    </row>
    <row r="2609" spans="1:15" hidden="1">
      <c r="A2609" s="110" t="s">
        <v>36</v>
      </c>
      <c r="B2609" s="110" t="s">
        <v>117</v>
      </c>
      <c r="C2609" s="110" t="s">
        <v>118</v>
      </c>
      <c r="D2609" s="110" t="s">
        <v>10</v>
      </c>
      <c r="E2609" s="110" t="s">
        <v>113</v>
      </c>
      <c r="F2609">
        <v>139.02279999999999</v>
      </c>
      <c r="G2609">
        <v>18393251.131299999</v>
      </c>
      <c r="H2609">
        <v>3654715.0556000001</v>
      </c>
      <c r="I2609">
        <v>3612053.0304</v>
      </c>
      <c r="J2609">
        <v>565196.75619999995</v>
      </c>
      <c r="K2609">
        <v>1401738.4402999999</v>
      </c>
      <c r="L2609">
        <v>1368421.5989000001</v>
      </c>
      <c r="M2609">
        <v>283718.29259999999</v>
      </c>
      <c r="N2609">
        <v>113737.9884</v>
      </c>
      <c r="O2609">
        <v>930114.98750000005</v>
      </c>
    </row>
    <row r="2610" spans="1:15" hidden="1">
      <c r="A2610" s="110" t="s">
        <v>36</v>
      </c>
      <c r="B2610" s="110" t="s">
        <v>117</v>
      </c>
      <c r="C2610" s="110" t="s">
        <v>118</v>
      </c>
      <c r="D2610" s="110" t="s">
        <v>10</v>
      </c>
      <c r="E2610" s="110" t="s">
        <v>114</v>
      </c>
      <c r="F2610">
        <v>1117.0039999999999</v>
      </c>
      <c r="G2610">
        <v>148800822.74439999</v>
      </c>
      <c r="H2610">
        <v>29364469.025600001</v>
      </c>
      <c r="I2610">
        <v>29021696.102400001</v>
      </c>
      <c r="J2610">
        <v>4541170.3579000002</v>
      </c>
      <c r="K2610">
        <v>11262522.728399999</v>
      </c>
      <c r="L2610">
        <v>10994832.499500001</v>
      </c>
      <c r="M2610">
        <v>2279586.2815</v>
      </c>
      <c r="N2610">
        <v>913848.57750000001</v>
      </c>
      <c r="O2610">
        <v>7473178.2233999996</v>
      </c>
    </row>
    <row r="2611" spans="1:15" hidden="1">
      <c r="A2611" s="110" t="s">
        <v>36</v>
      </c>
      <c r="B2611" s="110" t="s">
        <v>117</v>
      </c>
      <c r="C2611" s="110" t="s">
        <v>118</v>
      </c>
      <c r="D2611" s="110" t="s">
        <v>10</v>
      </c>
      <c r="E2611" s="110" t="s">
        <v>114</v>
      </c>
      <c r="F2611">
        <v>395.37119999999999</v>
      </c>
      <c r="G2611">
        <v>56078118.582900003</v>
      </c>
      <c r="H2611">
        <v>10393755.077400001</v>
      </c>
      <c r="I2611">
        <v>10272427.0656</v>
      </c>
      <c r="J2611">
        <v>1607378.2938999999</v>
      </c>
      <c r="K2611">
        <v>3986446.8938000002</v>
      </c>
      <c r="L2611">
        <v>3891696.1077000001</v>
      </c>
      <c r="M2611">
        <v>806875.14419999998</v>
      </c>
      <c r="N2611">
        <v>323462.9498</v>
      </c>
      <c r="O2611">
        <v>2645182.5077999998</v>
      </c>
    </row>
    <row r="2612" spans="1:15" hidden="1">
      <c r="A2612" s="110" t="s">
        <v>36</v>
      </c>
      <c r="B2612" s="110" t="s">
        <v>117</v>
      </c>
      <c r="C2612" s="110" t="s">
        <v>118</v>
      </c>
      <c r="D2612" s="110" t="s">
        <v>10</v>
      </c>
      <c r="E2612" s="110" t="s">
        <v>112</v>
      </c>
      <c r="F2612">
        <v>4395.692</v>
      </c>
      <c r="G2612">
        <v>741702983.03919995</v>
      </c>
      <c r="H2612">
        <v>150223551.09099999</v>
      </c>
      <c r="I2612">
        <v>118718576.64</v>
      </c>
      <c r="J2612">
        <v>17870651.0451</v>
      </c>
      <c r="K2612">
        <v>42065416.566100001</v>
      </c>
      <c r="L2612">
        <v>43267434.368500002</v>
      </c>
      <c r="M2612">
        <v>8970746.0142999999</v>
      </c>
      <c r="N2612">
        <v>10737304.2544</v>
      </c>
      <c r="O2612">
        <v>10711079.215700001</v>
      </c>
    </row>
    <row r="2613" spans="1:15" hidden="1">
      <c r="A2613" s="110" t="s">
        <v>36</v>
      </c>
      <c r="B2613" s="110" t="s">
        <v>117</v>
      </c>
      <c r="C2613" s="110" t="s">
        <v>118</v>
      </c>
      <c r="D2613" s="110" t="s">
        <v>10</v>
      </c>
      <c r="E2613" s="110" t="s">
        <v>112</v>
      </c>
      <c r="F2613">
        <v>1192.5424</v>
      </c>
      <c r="G2613">
        <v>201552432.07179999</v>
      </c>
      <c r="H2613">
        <v>40755347.087800004</v>
      </c>
      <c r="I2613">
        <v>32208111.667199999</v>
      </c>
      <c r="J2613">
        <v>4848271.5789000001</v>
      </c>
      <c r="K2613">
        <v>11412262.9221</v>
      </c>
      <c r="L2613">
        <v>11738367.934699999</v>
      </c>
      <c r="M2613">
        <v>2433745.3538000002</v>
      </c>
      <c r="N2613">
        <v>2913009.0518</v>
      </c>
      <c r="O2613">
        <v>2905894.2516000001</v>
      </c>
    </row>
    <row r="2614" spans="1:15" hidden="1">
      <c r="A2614" s="110" t="s">
        <v>36</v>
      </c>
      <c r="B2614" s="110" t="s">
        <v>117</v>
      </c>
      <c r="C2614" s="110" t="s">
        <v>118</v>
      </c>
      <c r="D2614" s="110" t="s">
        <v>10</v>
      </c>
      <c r="E2614" s="110" t="s">
        <v>112</v>
      </c>
      <c r="F2614">
        <v>1179.6848</v>
      </c>
      <c r="G2614">
        <v>197741101.34119999</v>
      </c>
      <c r="H2614">
        <v>40315937.107199997</v>
      </c>
      <c r="I2614">
        <v>31860852.5568</v>
      </c>
      <c r="J2614">
        <v>4795999.4274000004</v>
      </c>
      <c r="K2614">
        <v>11289219.656099999</v>
      </c>
      <c r="L2614">
        <v>11611808.7117</v>
      </c>
      <c r="M2614">
        <v>2407505.5117000001</v>
      </c>
      <c r="N2614">
        <v>2881601.9462000001</v>
      </c>
      <c r="O2614">
        <v>2874563.8552999999</v>
      </c>
    </row>
    <row r="2615" spans="1:15" hidden="1">
      <c r="A2615" s="110" t="s">
        <v>36</v>
      </c>
      <c r="B2615" s="110" t="s">
        <v>117</v>
      </c>
      <c r="C2615" s="110" t="s">
        <v>118</v>
      </c>
      <c r="D2615" s="110" t="s">
        <v>10</v>
      </c>
      <c r="E2615" s="110" t="s">
        <v>113</v>
      </c>
      <c r="F2615">
        <v>53.841200000000001</v>
      </c>
      <c r="G2615">
        <v>9061686.3756000008</v>
      </c>
      <c r="H2615">
        <v>1840032.2268000001</v>
      </c>
      <c r="I2615">
        <v>1454140.2431999999</v>
      </c>
      <c r="J2615">
        <v>218891.7322</v>
      </c>
      <c r="K2615">
        <v>515243.6764</v>
      </c>
      <c r="L2615">
        <v>529966.74639999995</v>
      </c>
      <c r="M2615">
        <v>109879.33869999999</v>
      </c>
      <c r="N2615">
        <v>131517.255</v>
      </c>
      <c r="O2615">
        <v>131196.0343</v>
      </c>
    </row>
    <row r="2616" spans="1:15" hidden="1">
      <c r="A2616" s="110" t="s">
        <v>36</v>
      </c>
      <c r="B2616" s="110" t="s">
        <v>117</v>
      </c>
      <c r="C2616" s="110" t="s">
        <v>118</v>
      </c>
      <c r="D2616" s="110" t="s">
        <v>10</v>
      </c>
      <c r="E2616" s="110" t="s">
        <v>114</v>
      </c>
      <c r="F2616">
        <v>180.00640000000001</v>
      </c>
      <c r="G2616">
        <v>30457296.597399998</v>
      </c>
      <c r="H2616">
        <v>6151750.0685999999</v>
      </c>
      <c r="I2616">
        <v>4861602.3552000001</v>
      </c>
      <c r="J2616">
        <v>731813.85089999996</v>
      </c>
      <c r="K2616">
        <v>1722605.7241</v>
      </c>
      <c r="L2616">
        <v>1771829.1222000001</v>
      </c>
      <c r="M2616">
        <v>367357.7892</v>
      </c>
      <c r="N2616">
        <v>439699.47950000002</v>
      </c>
      <c r="O2616">
        <v>438625.54739999998</v>
      </c>
    </row>
    <row r="2617" spans="1:15" hidden="1">
      <c r="A2617" s="110" t="s">
        <v>36</v>
      </c>
      <c r="B2617" s="110" t="s">
        <v>117</v>
      </c>
      <c r="C2617" s="110" t="s">
        <v>118</v>
      </c>
      <c r="D2617" s="110" t="s">
        <v>10</v>
      </c>
      <c r="E2617" s="110" t="s">
        <v>114</v>
      </c>
      <c r="F2617">
        <v>12.054</v>
      </c>
      <c r="G2617">
        <v>2143642.4246</v>
      </c>
      <c r="H2617">
        <v>411947.20480000001</v>
      </c>
      <c r="I2617">
        <v>325552.85759999999</v>
      </c>
      <c r="J2617">
        <v>49005.685899999997</v>
      </c>
      <c r="K2617">
        <v>115353.0619</v>
      </c>
      <c r="L2617">
        <v>118649.27159999999</v>
      </c>
      <c r="M2617">
        <v>24599.851999999999</v>
      </c>
      <c r="N2617">
        <v>29444.161599999999</v>
      </c>
      <c r="O2617">
        <v>29372.246500000001</v>
      </c>
    </row>
    <row r="2618" spans="1:15" hidden="1">
      <c r="A2618" s="110" t="s">
        <v>36</v>
      </c>
      <c r="B2618" s="110" t="s">
        <v>117</v>
      </c>
      <c r="C2618" s="110" t="s">
        <v>118</v>
      </c>
      <c r="D2618" s="110" t="s">
        <v>10</v>
      </c>
      <c r="E2618" s="110" t="s">
        <v>112</v>
      </c>
      <c r="F2618">
        <v>6264.0619999999999</v>
      </c>
      <c r="G2618">
        <v>1057665406.3279999</v>
      </c>
      <c r="H2618">
        <v>236304083.93020001</v>
      </c>
      <c r="I2618">
        <v>169067148.67199999</v>
      </c>
      <c r="J2618">
        <v>25466493.827399999</v>
      </c>
      <c r="K2618">
        <v>60704779.542400002</v>
      </c>
      <c r="L2618">
        <v>61658071.463</v>
      </c>
      <c r="M2618">
        <v>12783723.0678</v>
      </c>
      <c r="N2618">
        <v>6234220.8942999998</v>
      </c>
      <c r="O2618">
        <v>13029579.5244</v>
      </c>
    </row>
    <row r="2619" spans="1:15" hidden="1">
      <c r="A2619" s="110" t="s">
        <v>36</v>
      </c>
      <c r="B2619" s="110" t="s">
        <v>117</v>
      </c>
      <c r="C2619" s="110" t="s">
        <v>118</v>
      </c>
      <c r="D2619" s="110" t="s">
        <v>10</v>
      </c>
      <c r="E2619" s="110" t="s">
        <v>112</v>
      </c>
      <c r="F2619">
        <v>1056.7339999999999</v>
      </c>
      <c r="G2619">
        <v>178599362.11840001</v>
      </c>
      <c r="H2619">
        <v>39863998.781199999</v>
      </c>
      <c r="I2619">
        <v>28521269.126400001</v>
      </c>
      <c r="J2619">
        <v>4296143.1714000003</v>
      </c>
      <c r="K2619">
        <v>10240767.8125</v>
      </c>
      <c r="L2619">
        <v>10401586.1416</v>
      </c>
      <c r="M2619">
        <v>2156587.0216999999</v>
      </c>
      <c r="N2619">
        <v>1051699.8685999999</v>
      </c>
      <c r="O2619">
        <v>2198062.4855</v>
      </c>
    </row>
    <row r="2620" spans="1:15" hidden="1">
      <c r="A2620" s="110" t="s">
        <v>36</v>
      </c>
      <c r="B2620" s="110" t="s">
        <v>117</v>
      </c>
      <c r="C2620" s="110" t="s">
        <v>118</v>
      </c>
      <c r="D2620" s="110" t="s">
        <v>10</v>
      </c>
      <c r="E2620" s="110" t="s">
        <v>112</v>
      </c>
      <c r="F2620">
        <v>924.94359999999995</v>
      </c>
      <c r="G2620">
        <v>155040865.57440001</v>
      </c>
      <c r="H2620">
        <v>34892366.989200003</v>
      </c>
      <c r="I2620">
        <v>24964245.311999999</v>
      </c>
      <c r="J2620">
        <v>3760350.8210999998</v>
      </c>
      <c r="K2620">
        <v>8963592.2070000004</v>
      </c>
      <c r="L2620">
        <v>9104354.1056999993</v>
      </c>
      <c r="M2620">
        <v>1887628.6403000001</v>
      </c>
      <c r="N2620">
        <v>920537.29949999996</v>
      </c>
      <c r="O2620">
        <v>1923931.4987000001</v>
      </c>
    </row>
    <row r="2621" spans="1:15" hidden="1">
      <c r="A2621" s="110" t="s">
        <v>36</v>
      </c>
      <c r="B2621" s="110" t="s">
        <v>117</v>
      </c>
      <c r="C2621" s="110" t="s">
        <v>118</v>
      </c>
      <c r="D2621" s="110" t="s">
        <v>10</v>
      </c>
      <c r="E2621" s="110" t="s">
        <v>113</v>
      </c>
      <c r="F2621">
        <v>261.17</v>
      </c>
      <c r="G2621">
        <v>43955949.211000003</v>
      </c>
      <c r="H2621">
        <v>9852319.1388000008</v>
      </c>
      <c r="I2621">
        <v>7048983.9743999997</v>
      </c>
      <c r="J2621">
        <v>1061785.3036</v>
      </c>
      <c r="K2621">
        <v>2530988.2426</v>
      </c>
      <c r="L2621">
        <v>2570734.2174999998</v>
      </c>
      <c r="M2621">
        <v>532996.79240000003</v>
      </c>
      <c r="N2621">
        <v>259925.823</v>
      </c>
      <c r="O2621">
        <v>543247.3824</v>
      </c>
    </row>
    <row r="2622" spans="1:15" hidden="1">
      <c r="A2622" s="110" t="s">
        <v>36</v>
      </c>
      <c r="B2622" s="110" t="s">
        <v>117</v>
      </c>
      <c r="C2622" s="110" t="s">
        <v>118</v>
      </c>
      <c r="D2622" s="110" t="s">
        <v>10</v>
      </c>
      <c r="E2622" s="110" t="s">
        <v>114</v>
      </c>
      <c r="F2622">
        <v>1358.0840000000001</v>
      </c>
      <c r="G2622">
        <v>229814480.3946</v>
      </c>
      <c r="H2622">
        <v>51232059.203599997</v>
      </c>
      <c r="I2622">
        <v>36654711.628799997</v>
      </c>
      <c r="J2622">
        <v>5521279.1040000003</v>
      </c>
      <c r="K2622">
        <v>13161138.8617</v>
      </c>
      <c r="L2622">
        <v>13367817.931</v>
      </c>
      <c r="M2622">
        <v>2771583.3207</v>
      </c>
      <c r="N2622">
        <v>1351614.2797999999</v>
      </c>
      <c r="O2622">
        <v>2824886.3881999999</v>
      </c>
    </row>
    <row r="2623" spans="1:15" hidden="1">
      <c r="A2623" s="110" t="s">
        <v>36</v>
      </c>
      <c r="B2623" s="110" t="s">
        <v>117</v>
      </c>
      <c r="C2623" s="110" t="s">
        <v>118</v>
      </c>
      <c r="D2623" s="110" t="s">
        <v>10</v>
      </c>
      <c r="E2623" s="110" t="s">
        <v>114</v>
      </c>
      <c r="F2623">
        <v>550.46600000000001</v>
      </c>
      <c r="G2623">
        <v>97893023.681400001</v>
      </c>
      <c r="H2623">
        <v>20765656.539799999</v>
      </c>
      <c r="I2623">
        <v>14857087.737600001</v>
      </c>
      <c r="J2623">
        <v>2237915.5502999998</v>
      </c>
      <c r="K2623">
        <v>5334544.4497999996</v>
      </c>
      <c r="L2623">
        <v>5418316.7353999997</v>
      </c>
      <c r="M2623">
        <v>1123393.2394000001</v>
      </c>
      <c r="N2623">
        <v>547843.65780000004</v>
      </c>
      <c r="O2623">
        <v>1144998.3289999999</v>
      </c>
    </row>
    <row r="2624" spans="1:15" hidden="1">
      <c r="A2624" s="110" t="s">
        <v>36</v>
      </c>
      <c r="B2624" s="110" t="s">
        <v>117</v>
      </c>
      <c r="C2624" s="110" t="s">
        <v>118</v>
      </c>
      <c r="D2624" s="110" t="s">
        <v>10</v>
      </c>
      <c r="E2624" s="110" t="s">
        <v>112</v>
      </c>
      <c r="F2624">
        <v>3309.2248</v>
      </c>
      <c r="G2624">
        <v>558395454.07519996</v>
      </c>
      <c r="H2624">
        <v>102196565.7322</v>
      </c>
      <c r="I2624">
        <v>91000554.585600004</v>
      </c>
      <c r="J2624">
        <v>13453627.5133</v>
      </c>
      <c r="K2624">
        <v>33863535.955499999</v>
      </c>
      <c r="L2624">
        <v>32573180.023699999</v>
      </c>
      <c r="M2624">
        <v>6753479.3576999996</v>
      </c>
      <c r="N2624">
        <v>0</v>
      </c>
      <c r="O2624">
        <v>10148718.957599999</v>
      </c>
    </row>
    <row r="2625" spans="1:15" hidden="1">
      <c r="A2625" s="110" t="s">
        <v>36</v>
      </c>
      <c r="B2625" s="110" t="s">
        <v>117</v>
      </c>
      <c r="C2625" s="110" t="s">
        <v>118</v>
      </c>
      <c r="D2625" s="110" t="s">
        <v>10</v>
      </c>
      <c r="E2625" s="110" t="s">
        <v>112</v>
      </c>
      <c r="F2625">
        <v>1173.2560000000001</v>
      </c>
      <c r="G2625">
        <v>198292825.77070001</v>
      </c>
      <c r="H2625">
        <v>36232876.880400002</v>
      </c>
      <c r="I2625">
        <v>32263430.572799999</v>
      </c>
      <c r="J2625">
        <v>4769862.7301000003</v>
      </c>
      <c r="K2625">
        <v>12006013.2334</v>
      </c>
      <c r="L2625">
        <v>11548529.100199999</v>
      </c>
      <c r="M2625">
        <v>2394385.5906000002</v>
      </c>
      <c r="N2625">
        <v>0</v>
      </c>
      <c r="O2625">
        <v>3598137.3672000002</v>
      </c>
    </row>
    <row r="2626" spans="1:15" hidden="1">
      <c r="A2626" s="110" t="s">
        <v>36</v>
      </c>
      <c r="B2626" s="110" t="s">
        <v>117</v>
      </c>
      <c r="C2626" s="110" t="s">
        <v>118</v>
      </c>
      <c r="D2626" s="110" t="s">
        <v>10</v>
      </c>
      <c r="E2626" s="110" t="s">
        <v>112</v>
      </c>
      <c r="F2626">
        <v>302.15359999999998</v>
      </c>
      <c r="G2626">
        <v>50647588.376599997</v>
      </c>
      <c r="H2626">
        <v>9331206.4656000007</v>
      </c>
      <c r="I2626">
        <v>8308938.5088</v>
      </c>
      <c r="J2626">
        <v>1228403.6413</v>
      </c>
      <c r="K2626">
        <v>3091959.5723999999</v>
      </c>
      <c r="L2626">
        <v>2974141.7409000001</v>
      </c>
      <c r="M2626">
        <v>616636.28910000005</v>
      </c>
      <c r="N2626">
        <v>0</v>
      </c>
      <c r="O2626">
        <v>926643.59589999996</v>
      </c>
    </row>
    <row r="2627" spans="1:15" hidden="1">
      <c r="A2627" s="110" t="s">
        <v>36</v>
      </c>
      <c r="B2627" s="110" t="s">
        <v>117</v>
      </c>
      <c r="C2627" s="110" t="s">
        <v>118</v>
      </c>
      <c r="D2627" s="110" t="s">
        <v>10</v>
      </c>
      <c r="E2627" s="110" t="s">
        <v>113</v>
      </c>
      <c r="F2627">
        <v>184.02440000000001</v>
      </c>
      <c r="G2627">
        <v>30972044.007800002</v>
      </c>
      <c r="H2627">
        <v>5683101.9793999996</v>
      </c>
      <c r="I2627">
        <v>5060497.0943999998</v>
      </c>
      <c r="J2627">
        <v>748149.90819999995</v>
      </c>
      <c r="K2627">
        <v>1883134.9524000001</v>
      </c>
      <c r="L2627">
        <v>1811378.8794</v>
      </c>
      <c r="M2627">
        <v>375557.73989999999</v>
      </c>
      <c r="N2627">
        <v>0</v>
      </c>
      <c r="O2627">
        <v>564365.38159999996</v>
      </c>
    </row>
    <row r="2628" spans="1:15" hidden="1">
      <c r="A2628" s="110" t="s">
        <v>36</v>
      </c>
      <c r="B2628" s="110" t="s">
        <v>117</v>
      </c>
      <c r="C2628" s="110" t="s">
        <v>118</v>
      </c>
      <c r="D2628" s="110" t="s">
        <v>10</v>
      </c>
      <c r="E2628" s="110" t="s">
        <v>114</v>
      </c>
      <c r="F2628">
        <v>762.6164</v>
      </c>
      <c r="G2628">
        <v>129068016.06559999</v>
      </c>
      <c r="H2628">
        <v>23551370.051800001</v>
      </c>
      <c r="I2628">
        <v>20971229.990400001</v>
      </c>
      <c r="J2628">
        <v>3100410.4016999998</v>
      </c>
      <c r="K2628">
        <v>7803908.6017000005</v>
      </c>
      <c r="L2628">
        <v>7506543.9150999999</v>
      </c>
      <c r="M2628">
        <v>1556350.6339</v>
      </c>
      <c r="N2628">
        <v>0</v>
      </c>
      <c r="O2628">
        <v>2338789.2886999999</v>
      </c>
    </row>
    <row r="2629" spans="1:15" hidden="1">
      <c r="A2629" s="110" t="s">
        <v>36</v>
      </c>
      <c r="B2629" s="110" t="s">
        <v>117</v>
      </c>
      <c r="C2629" s="110" t="s">
        <v>118</v>
      </c>
      <c r="D2629" s="110" t="s">
        <v>10</v>
      </c>
      <c r="E2629" s="110" t="s">
        <v>114</v>
      </c>
      <c r="F2629">
        <v>278.04559999999998</v>
      </c>
      <c r="G2629">
        <v>49446696.452100001</v>
      </c>
      <c r="H2629">
        <v>8586695.3621999994</v>
      </c>
      <c r="I2629">
        <v>7645990.1568</v>
      </c>
      <c r="J2629">
        <v>1130392.2694999999</v>
      </c>
      <c r="K2629">
        <v>2845260.6704000002</v>
      </c>
      <c r="L2629">
        <v>2736843.1976999999</v>
      </c>
      <c r="M2629">
        <v>567436.58519999997</v>
      </c>
      <c r="N2629">
        <v>0</v>
      </c>
      <c r="O2629">
        <v>852709.26650000003</v>
      </c>
    </row>
    <row r="2630" spans="1:15" hidden="1">
      <c r="A2630" s="110" t="s">
        <v>36</v>
      </c>
      <c r="B2630" s="110" t="s">
        <v>117</v>
      </c>
      <c r="C2630" s="110" t="s">
        <v>118</v>
      </c>
      <c r="D2630" s="110" t="s">
        <v>8</v>
      </c>
      <c r="E2630" s="110" t="s">
        <v>112</v>
      </c>
      <c r="F2630">
        <v>503.05360000000002</v>
      </c>
      <c r="G2630">
        <v>93997823.002800003</v>
      </c>
      <c r="H2630">
        <v>24128772.387600001</v>
      </c>
      <c r="I2630">
        <v>18689636.275199998</v>
      </c>
      <c r="J2630">
        <v>2045160.5153999999</v>
      </c>
      <c r="K2630">
        <v>10223403.043</v>
      </c>
      <c r="L2630">
        <v>4951629.6004999997</v>
      </c>
      <c r="M2630">
        <v>1026633.8217</v>
      </c>
      <c r="N2630">
        <v>8396138.1829000004</v>
      </c>
      <c r="O2630">
        <v>646213.68290000001</v>
      </c>
    </row>
    <row r="2631" spans="1:15" hidden="1">
      <c r="A2631" s="110" t="s">
        <v>36</v>
      </c>
      <c r="B2631" s="110" t="s">
        <v>117</v>
      </c>
      <c r="C2631" s="110" t="s">
        <v>118</v>
      </c>
      <c r="D2631" s="110" t="s">
        <v>8</v>
      </c>
      <c r="E2631" s="110" t="s">
        <v>112</v>
      </c>
      <c r="F2631">
        <v>108.486</v>
      </c>
      <c r="G2631">
        <v>20288048.296799999</v>
      </c>
      <c r="H2631">
        <v>5203489.3011999996</v>
      </c>
      <c r="I2631">
        <v>4030512.0192</v>
      </c>
      <c r="J2631">
        <v>441048.68719999999</v>
      </c>
      <c r="K2631">
        <v>2204727.4933000002</v>
      </c>
      <c r="L2631">
        <v>1067843.4442</v>
      </c>
      <c r="M2631">
        <v>221398.66759999999</v>
      </c>
      <c r="N2631">
        <v>1810668.7775000001</v>
      </c>
      <c r="O2631">
        <v>139359.1808</v>
      </c>
    </row>
    <row r="2632" spans="1:15" hidden="1">
      <c r="A2632" s="110" t="s">
        <v>36</v>
      </c>
      <c r="B2632" s="110" t="s">
        <v>117</v>
      </c>
      <c r="C2632" s="110" t="s">
        <v>118</v>
      </c>
      <c r="D2632" s="110" t="s">
        <v>8</v>
      </c>
      <c r="E2632" s="110" t="s">
        <v>112</v>
      </c>
      <c r="F2632">
        <v>46.608800000000002</v>
      </c>
      <c r="G2632">
        <v>8651620.0719000008</v>
      </c>
      <c r="H2632">
        <v>2235573.5112000001</v>
      </c>
      <c r="I2632">
        <v>1731628.2431999999</v>
      </c>
      <c r="J2632">
        <v>189488.5693</v>
      </c>
      <c r="K2632">
        <v>947216.25639999995</v>
      </c>
      <c r="L2632">
        <v>458777.18339999998</v>
      </c>
      <c r="M2632">
        <v>95119.427599999995</v>
      </c>
      <c r="N2632">
        <v>777916.95620000002</v>
      </c>
      <c r="O2632">
        <v>59872.833200000001</v>
      </c>
    </row>
    <row r="2633" spans="1:15" hidden="1">
      <c r="A2633" s="110" t="s">
        <v>36</v>
      </c>
      <c r="B2633" s="110" t="s">
        <v>117</v>
      </c>
      <c r="C2633" s="110" t="s">
        <v>118</v>
      </c>
      <c r="D2633" s="110" t="s">
        <v>8</v>
      </c>
      <c r="E2633" s="110" t="s">
        <v>113</v>
      </c>
      <c r="F2633">
        <v>23.304400000000001</v>
      </c>
      <c r="G2633">
        <v>4341702.2224000003</v>
      </c>
      <c r="H2633">
        <v>1117786.7556</v>
      </c>
      <c r="I2633">
        <v>865813.728</v>
      </c>
      <c r="J2633">
        <v>94743.663199999995</v>
      </c>
      <c r="K2633">
        <v>473608.12819999998</v>
      </c>
      <c r="L2633">
        <v>229388.59169999999</v>
      </c>
      <c r="M2633">
        <v>47559.713799999998</v>
      </c>
      <c r="N2633">
        <v>388958.47810000001</v>
      </c>
      <c r="O2633">
        <v>29936.4166</v>
      </c>
    </row>
    <row r="2634" spans="1:15" hidden="1">
      <c r="A2634" s="110" t="s">
        <v>36</v>
      </c>
      <c r="B2634" s="110" t="s">
        <v>117</v>
      </c>
      <c r="C2634" s="110" t="s">
        <v>118</v>
      </c>
      <c r="D2634" s="110" t="s">
        <v>8</v>
      </c>
      <c r="E2634" s="110" t="s">
        <v>114</v>
      </c>
      <c r="F2634">
        <v>50.626800000000003</v>
      </c>
      <c r="G2634">
        <v>9477409.9349000007</v>
      </c>
      <c r="H2634">
        <v>2428294.9542</v>
      </c>
      <c r="I2634">
        <v>1880905.7664000001</v>
      </c>
      <c r="J2634">
        <v>205822.14060000001</v>
      </c>
      <c r="K2634">
        <v>1028872.8302</v>
      </c>
      <c r="L2634">
        <v>498326.94059999997</v>
      </c>
      <c r="M2634">
        <v>103319.37820000001</v>
      </c>
      <c r="N2634">
        <v>844978.76280000003</v>
      </c>
      <c r="O2634">
        <v>65034.284399999997</v>
      </c>
    </row>
    <row r="2635" spans="1:15" hidden="1">
      <c r="A2635" s="110" t="s">
        <v>36</v>
      </c>
      <c r="B2635" s="110" t="s">
        <v>117</v>
      </c>
      <c r="C2635" s="110" t="s">
        <v>118</v>
      </c>
      <c r="D2635" s="110" t="s">
        <v>8</v>
      </c>
      <c r="E2635" s="110" t="s">
        <v>114</v>
      </c>
      <c r="F2635">
        <v>14.4648</v>
      </c>
      <c r="G2635">
        <v>2832740.8679</v>
      </c>
      <c r="H2635">
        <v>693798.78559999994</v>
      </c>
      <c r="I2635">
        <v>537401.76</v>
      </c>
      <c r="J2635">
        <v>58806.325900000003</v>
      </c>
      <c r="K2635">
        <v>293963.66580000002</v>
      </c>
      <c r="L2635">
        <v>142379.12590000001</v>
      </c>
      <c r="M2635">
        <v>29519.822400000001</v>
      </c>
      <c r="N2635">
        <v>241422.5037</v>
      </c>
      <c r="O2635">
        <v>18581.224099999999</v>
      </c>
    </row>
    <row r="2636" spans="1:15" hidden="1">
      <c r="A2636" s="110" t="s">
        <v>36</v>
      </c>
      <c r="B2636" s="110" t="s">
        <v>117</v>
      </c>
      <c r="C2636" s="110" t="s">
        <v>118</v>
      </c>
      <c r="D2636" s="110" t="s">
        <v>8</v>
      </c>
      <c r="E2636" s="110" t="s">
        <v>112</v>
      </c>
      <c r="F2636">
        <v>764.22360000000003</v>
      </c>
      <c r="G2636">
        <v>142791807.72229999</v>
      </c>
      <c r="H2636">
        <v>35127334.512400001</v>
      </c>
      <c r="I2636">
        <v>28677819.590399999</v>
      </c>
      <c r="J2636">
        <v>3106944.5759999999</v>
      </c>
      <c r="K2636">
        <v>15531080.341700001</v>
      </c>
      <c r="L2636">
        <v>7522363.818</v>
      </c>
      <c r="M2636">
        <v>1559630.6142</v>
      </c>
      <c r="N2636">
        <v>5218781.4506000001</v>
      </c>
      <c r="O2636">
        <v>1052780.598</v>
      </c>
    </row>
    <row r="2637" spans="1:15" hidden="1">
      <c r="A2637" s="110" t="s">
        <v>36</v>
      </c>
      <c r="B2637" s="110" t="s">
        <v>117</v>
      </c>
      <c r="C2637" s="110" t="s">
        <v>118</v>
      </c>
      <c r="D2637" s="110" t="s">
        <v>8</v>
      </c>
      <c r="E2637" s="110" t="s">
        <v>112</v>
      </c>
      <c r="F2637">
        <v>129.37960000000001</v>
      </c>
      <c r="G2637">
        <v>24195375.7575</v>
      </c>
      <c r="H2637">
        <v>5946899.5710000005</v>
      </c>
      <c r="I2637">
        <v>4855025.2992000002</v>
      </c>
      <c r="J2637">
        <v>525991.71030000004</v>
      </c>
      <c r="K2637">
        <v>2629341.6771999998</v>
      </c>
      <c r="L2637">
        <v>1273502.1816</v>
      </c>
      <c r="M2637">
        <v>264038.41100000002</v>
      </c>
      <c r="N2637">
        <v>883516.10259999998</v>
      </c>
      <c r="O2637">
        <v>178230.995</v>
      </c>
    </row>
    <row r="2638" spans="1:15" hidden="1">
      <c r="A2638" s="110" t="s">
        <v>36</v>
      </c>
      <c r="B2638" s="110" t="s">
        <v>117</v>
      </c>
      <c r="C2638" s="110" t="s">
        <v>118</v>
      </c>
      <c r="D2638" s="110" t="s">
        <v>8</v>
      </c>
      <c r="E2638" s="110" t="s">
        <v>112</v>
      </c>
      <c r="F2638">
        <v>49.8232</v>
      </c>
      <c r="G2638">
        <v>9248282.7294999994</v>
      </c>
      <c r="H2638">
        <v>2290110.1121999999</v>
      </c>
      <c r="I2638">
        <v>1869636.9983999999</v>
      </c>
      <c r="J2638">
        <v>202555.67490000001</v>
      </c>
      <c r="K2638">
        <v>1012541.5154</v>
      </c>
      <c r="L2638">
        <v>490416.98920000001</v>
      </c>
      <c r="M2638">
        <v>101679.3881</v>
      </c>
      <c r="N2638">
        <v>340236.0147</v>
      </c>
      <c r="O2638">
        <v>68635.538499999995</v>
      </c>
    </row>
    <row r="2639" spans="1:15" hidden="1">
      <c r="A2639" s="110" t="s">
        <v>36</v>
      </c>
      <c r="B2639" s="110" t="s">
        <v>117</v>
      </c>
      <c r="C2639" s="110" t="s">
        <v>118</v>
      </c>
      <c r="D2639" s="110" t="s">
        <v>8</v>
      </c>
      <c r="E2639" s="110" t="s">
        <v>113</v>
      </c>
      <c r="F2639">
        <v>36.965600000000002</v>
      </c>
      <c r="G2639">
        <v>6886837.9530999996</v>
      </c>
      <c r="H2639">
        <v>1699113.595</v>
      </c>
      <c r="I2639">
        <v>1387149.5231999999</v>
      </c>
      <c r="J2639">
        <v>150283.52340000001</v>
      </c>
      <c r="K2639">
        <v>751240.47919999994</v>
      </c>
      <c r="L2639">
        <v>363857.76620000001</v>
      </c>
      <c r="M2639">
        <v>75439.546000000002</v>
      </c>
      <c r="N2639">
        <v>252433.1722</v>
      </c>
      <c r="O2639">
        <v>50923.1414</v>
      </c>
    </row>
    <row r="2640" spans="1:15" hidden="1">
      <c r="A2640" s="110" t="s">
        <v>36</v>
      </c>
      <c r="B2640" s="110" t="s">
        <v>117</v>
      </c>
      <c r="C2640" s="110" t="s">
        <v>118</v>
      </c>
      <c r="D2640" s="110" t="s">
        <v>8</v>
      </c>
      <c r="E2640" s="110" t="s">
        <v>114</v>
      </c>
      <c r="F2640">
        <v>92.414000000000001</v>
      </c>
      <c r="G2640">
        <v>17300032.429699998</v>
      </c>
      <c r="H2640">
        <v>4247785.1805999996</v>
      </c>
      <c r="I2640">
        <v>3467874.2015999998</v>
      </c>
      <c r="J2640">
        <v>375708.18689999997</v>
      </c>
      <c r="K2640">
        <v>1878101.1980000001</v>
      </c>
      <c r="L2640">
        <v>909644.41540000006</v>
      </c>
      <c r="M2640">
        <v>188598.86499999999</v>
      </c>
      <c r="N2640">
        <v>631082.93039999995</v>
      </c>
      <c r="O2640">
        <v>127307.8536</v>
      </c>
    </row>
    <row r="2641" spans="1:15" hidden="1">
      <c r="A2641" s="110" t="s">
        <v>36</v>
      </c>
      <c r="B2641" s="110" t="s">
        <v>117</v>
      </c>
      <c r="C2641" s="110" t="s">
        <v>118</v>
      </c>
      <c r="D2641" s="110" t="s">
        <v>8</v>
      </c>
      <c r="E2641" s="110" t="s">
        <v>114</v>
      </c>
      <c r="F2641">
        <v>55.448399999999999</v>
      </c>
      <c r="G2641">
        <v>10858829.6512</v>
      </c>
      <c r="H2641">
        <v>2548670.7902000002</v>
      </c>
      <c r="I2641">
        <v>2080724.6784000001</v>
      </c>
      <c r="J2641">
        <v>225425.90650000001</v>
      </c>
      <c r="K2641">
        <v>1126860.7187999999</v>
      </c>
      <c r="L2641">
        <v>545786.64930000005</v>
      </c>
      <c r="M2641">
        <v>113159.319</v>
      </c>
      <c r="N2641">
        <v>378649.75819999998</v>
      </c>
      <c r="O2641">
        <v>76384.712199999994</v>
      </c>
    </row>
    <row r="2642" spans="1:15" hidden="1">
      <c r="A2642" s="110" t="s">
        <v>36</v>
      </c>
      <c r="B2642" s="110" t="s">
        <v>117</v>
      </c>
      <c r="C2642" s="110" t="s">
        <v>118</v>
      </c>
      <c r="D2642" s="110" t="s">
        <v>7</v>
      </c>
      <c r="E2642" s="110" t="s">
        <v>112</v>
      </c>
      <c r="F2642">
        <v>27908.224399999999</v>
      </c>
      <c r="G2642">
        <v>3971481449.6399999</v>
      </c>
      <c r="H2642">
        <v>742409044.93739998</v>
      </c>
      <c r="I2642">
        <v>1013189935.6992</v>
      </c>
      <c r="J2642">
        <v>113460663.168</v>
      </c>
      <c r="K2642">
        <v>92756046.551200002</v>
      </c>
      <c r="L2642">
        <v>274704703.50730002</v>
      </c>
      <c r="M2642">
        <v>56955217.244800001</v>
      </c>
      <c r="N2642">
        <v>32195453.050799999</v>
      </c>
      <c r="O2642">
        <v>73030108.897699997</v>
      </c>
    </row>
    <row r="2643" spans="1:15" hidden="1">
      <c r="A2643" s="110" t="s">
        <v>36</v>
      </c>
      <c r="B2643" s="110" t="s">
        <v>117</v>
      </c>
      <c r="C2643" s="110" t="s">
        <v>118</v>
      </c>
      <c r="D2643" s="110" t="s">
        <v>7</v>
      </c>
      <c r="E2643" s="110" t="s">
        <v>112</v>
      </c>
      <c r="F2643">
        <v>1125.04</v>
      </c>
      <c r="G2643">
        <v>191693080.61160001</v>
      </c>
      <c r="H2643">
        <v>29928091.056400001</v>
      </c>
      <c r="I2643">
        <v>40843846.022399999</v>
      </c>
      <c r="J2643">
        <v>4573841.2295000004</v>
      </c>
      <c r="K2643">
        <v>3739193.9062999999</v>
      </c>
      <c r="L2643">
        <v>11073932.013900001</v>
      </c>
      <c r="M2643">
        <v>2295986.1828000001</v>
      </c>
      <c r="N2643">
        <v>1297867.3233</v>
      </c>
      <c r="O2643">
        <v>2943999.3221</v>
      </c>
    </row>
    <row r="2644" spans="1:15" hidden="1">
      <c r="A2644" s="110" t="s">
        <v>36</v>
      </c>
      <c r="B2644" s="110" t="s">
        <v>117</v>
      </c>
      <c r="C2644" s="110" t="s">
        <v>118</v>
      </c>
      <c r="D2644" s="110" t="s">
        <v>7</v>
      </c>
      <c r="E2644" s="110" t="s">
        <v>112</v>
      </c>
      <c r="F2644">
        <v>319.83280000000002</v>
      </c>
      <c r="G2644">
        <v>69539944.539000005</v>
      </c>
      <c r="H2644">
        <v>8508128.1363999993</v>
      </c>
      <c r="I2644">
        <v>11611322.016000001</v>
      </c>
      <c r="J2644">
        <v>1300278.3158</v>
      </c>
      <c r="K2644">
        <v>1062999.4105</v>
      </c>
      <c r="L2644">
        <v>3148160.6724999999</v>
      </c>
      <c r="M2644">
        <v>652716.07200000004</v>
      </c>
      <c r="N2644">
        <v>368965.13909999997</v>
      </c>
      <c r="O2644">
        <v>836936.95010000002</v>
      </c>
    </row>
    <row r="2645" spans="1:15" hidden="1">
      <c r="A2645" s="110" t="s">
        <v>36</v>
      </c>
      <c r="B2645" s="110" t="s">
        <v>117</v>
      </c>
      <c r="C2645" s="110" t="s">
        <v>118</v>
      </c>
      <c r="D2645" s="110" t="s">
        <v>7</v>
      </c>
      <c r="E2645" s="110" t="s">
        <v>113</v>
      </c>
      <c r="F2645">
        <v>650.11239999999998</v>
      </c>
      <c r="G2645">
        <v>122354485.3654</v>
      </c>
      <c r="H2645">
        <v>17294160.283399999</v>
      </c>
      <c r="I2645">
        <v>23601907.545600001</v>
      </c>
      <c r="J2645">
        <v>2643026.9002</v>
      </c>
      <c r="K2645">
        <v>2160719.9073000001</v>
      </c>
      <c r="L2645">
        <v>6399150.7137000002</v>
      </c>
      <c r="M2645">
        <v>1326752.0156</v>
      </c>
      <c r="N2645">
        <v>749981.90330000001</v>
      </c>
      <c r="O2645">
        <v>1701211.0367999999</v>
      </c>
    </row>
    <row r="2646" spans="1:15" hidden="1">
      <c r="A2646" s="110" t="s">
        <v>36</v>
      </c>
      <c r="B2646" s="110" t="s">
        <v>117</v>
      </c>
      <c r="C2646" s="110" t="s">
        <v>118</v>
      </c>
      <c r="D2646" s="110" t="s">
        <v>7</v>
      </c>
      <c r="E2646" s="110" t="s">
        <v>114</v>
      </c>
      <c r="F2646">
        <v>3444.2296000000001</v>
      </c>
      <c r="G2646">
        <v>483249948.8854</v>
      </c>
      <c r="H2646">
        <v>91622713.005199999</v>
      </c>
      <c r="I2646">
        <v>125040514.5024</v>
      </c>
      <c r="J2646">
        <v>14002488.212200001</v>
      </c>
      <c r="K2646">
        <v>11447275.058800001</v>
      </c>
      <c r="L2646">
        <v>33902051.865400001</v>
      </c>
      <c r="M2646">
        <v>7028997.6995999999</v>
      </c>
      <c r="N2646">
        <v>3973328.1055000001</v>
      </c>
      <c r="O2646">
        <v>9012843.6389000006</v>
      </c>
    </row>
    <row r="2647" spans="1:15" hidden="1">
      <c r="A2647" s="110" t="s">
        <v>36</v>
      </c>
      <c r="B2647" s="110" t="s">
        <v>117</v>
      </c>
      <c r="C2647" s="110" t="s">
        <v>118</v>
      </c>
      <c r="D2647" s="110" t="s">
        <v>7</v>
      </c>
      <c r="E2647" s="110" t="s">
        <v>114</v>
      </c>
      <c r="F2647">
        <v>1147.5408</v>
      </c>
      <c r="G2647">
        <v>166324856.56060001</v>
      </c>
      <c r="H2647">
        <v>30526652.623</v>
      </c>
      <c r="I2647">
        <v>41660722.6752</v>
      </c>
      <c r="J2647">
        <v>4665318.4269000003</v>
      </c>
      <c r="K2647">
        <v>3813977.7843999998</v>
      </c>
      <c r="L2647">
        <v>11295410.654200001</v>
      </c>
      <c r="M2647">
        <v>2341905.9065</v>
      </c>
      <c r="N2647">
        <v>1323824.6698</v>
      </c>
      <c r="O2647">
        <v>3002879.3084999998</v>
      </c>
    </row>
    <row r="2648" spans="1:15" hidden="1">
      <c r="A2648" s="110" t="s">
        <v>36</v>
      </c>
      <c r="B2648" s="110" t="s">
        <v>117</v>
      </c>
      <c r="C2648" s="110" t="s">
        <v>118</v>
      </c>
      <c r="D2648" s="110" t="s">
        <v>7</v>
      </c>
      <c r="E2648" s="110" t="s">
        <v>112</v>
      </c>
      <c r="F2648">
        <v>4.0179999999999998</v>
      </c>
      <c r="G2648">
        <v>658561.51470000006</v>
      </c>
      <c r="H2648">
        <v>124769.6256</v>
      </c>
      <c r="I2648">
        <v>187254.41279999999</v>
      </c>
      <c r="J2648">
        <v>16336.0573</v>
      </c>
      <c r="K2648">
        <v>15579.9746</v>
      </c>
      <c r="L2648">
        <v>39549.7572</v>
      </c>
      <c r="M2648">
        <v>8199.9506999999994</v>
      </c>
      <c r="N2648">
        <v>0</v>
      </c>
      <c r="O2648">
        <v>7125.6522999999997</v>
      </c>
    </row>
    <row r="2649" spans="1:15" hidden="1">
      <c r="A2649" s="110" t="s">
        <v>36</v>
      </c>
      <c r="B2649" s="110" t="s">
        <v>117</v>
      </c>
      <c r="C2649" s="110" t="s">
        <v>118</v>
      </c>
      <c r="D2649" s="110" t="s">
        <v>7</v>
      </c>
      <c r="E2649" s="110" t="s">
        <v>112</v>
      </c>
      <c r="F2649">
        <v>423.49720000000002</v>
      </c>
      <c r="G2649">
        <v>56896539.9322</v>
      </c>
      <c r="H2649">
        <v>12205493.3354</v>
      </c>
      <c r="I2649">
        <v>15315880.492799999</v>
      </c>
      <c r="J2649">
        <v>1721724.48</v>
      </c>
      <c r="K2649">
        <v>1528448.3215000001</v>
      </c>
      <c r="L2649">
        <v>4168544.4081000001</v>
      </c>
      <c r="M2649">
        <v>864274.79879999999</v>
      </c>
      <c r="N2649">
        <v>488554.34240000002</v>
      </c>
      <c r="O2649">
        <v>1108205.4591000001</v>
      </c>
    </row>
    <row r="2650" spans="1:15" hidden="1">
      <c r="A2650" s="110" t="s">
        <v>36</v>
      </c>
      <c r="B2650" s="110" t="s">
        <v>117</v>
      </c>
      <c r="C2650" s="110" t="s">
        <v>118</v>
      </c>
      <c r="D2650" s="110" t="s">
        <v>7</v>
      </c>
      <c r="E2650" s="110" t="s">
        <v>112</v>
      </c>
      <c r="F2650">
        <v>59.4664</v>
      </c>
      <c r="G2650">
        <v>9784499.2300000004</v>
      </c>
      <c r="H2650">
        <v>1713864.2879999999</v>
      </c>
      <c r="I2650">
        <v>2150617.0175999999</v>
      </c>
      <c r="J2650">
        <v>241759.4779</v>
      </c>
      <c r="K2650">
        <v>214620.82689999999</v>
      </c>
      <c r="L2650">
        <v>585336.40639999998</v>
      </c>
      <c r="M2650">
        <v>121359.2697</v>
      </c>
      <c r="N2650">
        <v>68601.558499999999</v>
      </c>
      <c r="O2650">
        <v>155611.3927</v>
      </c>
    </row>
    <row r="2651" spans="1:15" hidden="1">
      <c r="A2651" s="110" t="s">
        <v>36</v>
      </c>
      <c r="B2651" s="110" t="s">
        <v>117</v>
      </c>
      <c r="C2651" s="110" t="s">
        <v>118</v>
      </c>
      <c r="D2651" s="110" t="s">
        <v>7</v>
      </c>
      <c r="E2651" s="110" t="s">
        <v>112</v>
      </c>
      <c r="F2651">
        <v>8.0359999999999996</v>
      </c>
      <c r="G2651">
        <v>1587263.1501</v>
      </c>
      <c r="H2651">
        <v>231602.98120000001</v>
      </c>
      <c r="I2651">
        <v>290624.00640000001</v>
      </c>
      <c r="J2651">
        <v>32669.6286</v>
      </c>
      <c r="K2651">
        <v>29002.8145</v>
      </c>
      <c r="L2651">
        <v>79099.5144</v>
      </c>
      <c r="M2651">
        <v>16399.901300000001</v>
      </c>
      <c r="N2651">
        <v>9270.4809000000005</v>
      </c>
      <c r="O2651">
        <v>21028.566599999998</v>
      </c>
    </row>
    <row r="2652" spans="1:15" hidden="1">
      <c r="A2652" s="110" t="s">
        <v>36</v>
      </c>
      <c r="B2652" s="110" t="s">
        <v>117</v>
      </c>
      <c r="C2652" s="110" t="s">
        <v>118</v>
      </c>
      <c r="D2652" s="110" t="s">
        <v>7</v>
      </c>
      <c r="E2652" s="110" t="s">
        <v>113</v>
      </c>
      <c r="F2652">
        <v>40.18</v>
      </c>
      <c r="G2652">
        <v>7050021.6540999999</v>
      </c>
      <c r="H2652">
        <v>1158016.4968000001</v>
      </c>
      <c r="I2652">
        <v>1453118.4576000001</v>
      </c>
      <c r="J2652">
        <v>163350.62909999999</v>
      </c>
      <c r="K2652">
        <v>145014.0723</v>
      </c>
      <c r="L2652">
        <v>395497.57189999998</v>
      </c>
      <c r="M2652">
        <v>81999.506500000003</v>
      </c>
      <c r="N2652">
        <v>46352.404399999999</v>
      </c>
      <c r="O2652">
        <v>105142.83289999999</v>
      </c>
    </row>
    <row r="2653" spans="1:15" hidden="1">
      <c r="A2653" s="110" t="s">
        <v>36</v>
      </c>
      <c r="B2653" s="110" t="s">
        <v>117</v>
      </c>
      <c r="C2653" s="110" t="s">
        <v>118</v>
      </c>
      <c r="D2653" s="110" t="s">
        <v>7</v>
      </c>
      <c r="E2653" s="110" t="s">
        <v>114</v>
      </c>
      <c r="F2653">
        <v>146.2552</v>
      </c>
      <c r="G2653">
        <v>18938341.352699999</v>
      </c>
      <c r="H2653">
        <v>4215180.1437999997</v>
      </c>
      <c r="I2653">
        <v>5289355.8143999996</v>
      </c>
      <c r="J2653">
        <v>594599.9192</v>
      </c>
      <c r="K2653">
        <v>527851.223</v>
      </c>
      <c r="L2653">
        <v>1439611.1617999999</v>
      </c>
      <c r="M2653">
        <v>298478.20380000002</v>
      </c>
      <c r="N2653">
        <v>168722.75200000001</v>
      </c>
      <c r="O2653">
        <v>382719.91190000001</v>
      </c>
    </row>
    <row r="2654" spans="1:15" hidden="1">
      <c r="A2654" s="110" t="s">
        <v>36</v>
      </c>
      <c r="B2654" s="110" t="s">
        <v>117</v>
      </c>
      <c r="C2654" s="110" t="s">
        <v>118</v>
      </c>
      <c r="D2654" s="110" t="s">
        <v>7</v>
      </c>
      <c r="E2654" s="110" t="s">
        <v>114</v>
      </c>
      <c r="F2654">
        <v>14.4648</v>
      </c>
      <c r="G2654">
        <v>2588244.9571000002</v>
      </c>
      <c r="H2654">
        <v>416885.84340000001</v>
      </c>
      <c r="I2654">
        <v>523122.73920000001</v>
      </c>
      <c r="J2654">
        <v>58806.325900000003</v>
      </c>
      <c r="K2654">
        <v>52205.065999999999</v>
      </c>
      <c r="L2654">
        <v>142379.12590000001</v>
      </c>
      <c r="M2654">
        <v>29519.822400000001</v>
      </c>
      <c r="N2654">
        <v>16686.865600000001</v>
      </c>
      <c r="O2654">
        <v>37851.419900000001</v>
      </c>
    </row>
    <row r="2655" spans="1:15">
      <c r="A2655" s="110" t="s">
        <v>36</v>
      </c>
      <c r="B2655" s="110" t="s">
        <v>117</v>
      </c>
      <c r="C2655" s="110" t="s">
        <v>118</v>
      </c>
      <c r="D2655" s="110" t="s">
        <v>9</v>
      </c>
      <c r="E2655" s="110" t="s">
        <v>112</v>
      </c>
      <c r="F2655">
        <v>613.14679999999998</v>
      </c>
      <c r="G2655">
        <v>68036323.010000005</v>
      </c>
      <c r="H2655">
        <v>19267637.5636</v>
      </c>
      <c r="I2655">
        <v>14076482.8992</v>
      </c>
      <c r="J2655">
        <v>2492743.3768000002</v>
      </c>
      <c r="K2655">
        <v>2588899.1529000001</v>
      </c>
      <c r="L2655">
        <v>6035292.9475999996</v>
      </c>
      <c r="M2655">
        <v>1251312.4696</v>
      </c>
      <c r="N2655">
        <v>438777.28350000002</v>
      </c>
      <c r="O2655">
        <v>2627141.7344999998</v>
      </c>
    </row>
    <row r="2656" spans="1:15">
      <c r="A2656" s="110" t="s">
        <v>36</v>
      </c>
      <c r="B2656" s="110" t="s">
        <v>117</v>
      </c>
      <c r="C2656" s="110" t="s">
        <v>118</v>
      </c>
      <c r="D2656" s="110" t="s">
        <v>9</v>
      </c>
      <c r="E2656" s="110" t="s">
        <v>112</v>
      </c>
      <c r="F2656">
        <v>808.42160000000001</v>
      </c>
      <c r="G2656">
        <v>88736603.135800004</v>
      </c>
      <c r="H2656">
        <v>25403988.688200001</v>
      </c>
      <c r="I2656">
        <v>18559556.985599998</v>
      </c>
      <c r="J2656">
        <v>3286631.2623000001</v>
      </c>
      <c r="K2656">
        <v>3413410.9408</v>
      </c>
      <c r="L2656">
        <v>7957411.1470999997</v>
      </c>
      <c r="M2656">
        <v>1649830.0714</v>
      </c>
      <c r="N2656">
        <v>578518.93469999998</v>
      </c>
      <c r="O2656">
        <v>3463833.0077</v>
      </c>
    </row>
    <row r="2657" spans="1:15">
      <c r="A2657" s="110" t="s">
        <v>36</v>
      </c>
      <c r="B2657" s="110" t="s">
        <v>117</v>
      </c>
      <c r="C2657" s="110" t="s">
        <v>118</v>
      </c>
      <c r="D2657" s="110" t="s">
        <v>9</v>
      </c>
      <c r="E2657" s="110" t="s">
        <v>112</v>
      </c>
      <c r="F2657">
        <v>425.90800000000002</v>
      </c>
      <c r="G2657">
        <v>46772915.635899998</v>
      </c>
      <c r="H2657">
        <v>13383810.826400001</v>
      </c>
      <c r="I2657">
        <v>9777897.7919999994</v>
      </c>
      <c r="J2657">
        <v>1731526.3629000001</v>
      </c>
      <c r="K2657">
        <v>1798317.8913</v>
      </c>
      <c r="L2657">
        <v>4192274.2623999999</v>
      </c>
      <c r="M2657">
        <v>869194.76919999998</v>
      </c>
      <c r="N2657">
        <v>304786.3175</v>
      </c>
      <c r="O2657">
        <v>1824882.2009000001</v>
      </c>
    </row>
    <row r="2658" spans="1:15">
      <c r="A2658" s="110" t="s">
        <v>36</v>
      </c>
      <c r="B2658" s="110" t="s">
        <v>117</v>
      </c>
      <c r="C2658" s="110" t="s">
        <v>118</v>
      </c>
      <c r="D2658" s="110" t="s">
        <v>9</v>
      </c>
      <c r="E2658" s="110" t="s">
        <v>113</v>
      </c>
      <c r="F2658">
        <v>154.2912</v>
      </c>
      <c r="G2658">
        <v>17896889.204999998</v>
      </c>
      <c r="H2658">
        <v>4848474.4422000004</v>
      </c>
      <c r="I2658">
        <v>3542181.9456000002</v>
      </c>
      <c r="J2658">
        <v>627269.54779999994</v>
      </c>
      <c r="K2658">
        <v>651466.10400000005</v>
      </c>
      <c r="L2658">
        <v>1518710.6762000001</v>
      </c>
      <c r="M2658">
        <v>314878.10509999999</v>
      </c>
      <c r="N2658">
        <v>110413.1565</v>
      </c>
      <c r="O2658">
        <v>661089.40110000002</v>
      </c>
    </row>
    <row r="2659" spans="1:15">
      <c r="A2659" s="110" t="s">
        <v>36</v>
      </c>
      <c r="B2659" s="110" t="s">
        <v>117</v>
      </c>
      <c r="C2659" s="110" t="s">
        <v>118</v>
      </c>
      <c r="D2659" s="110" t="s">
        <v>9</v>
      </c>
      <c r="E2659" s="110" t="s">
        <v>114</v>
      </c>
      <c r="F2659">
        <v>89.199600000000004</v>
      </c>
      <c r="G2659">
        <v>13602332.1052</v>
      </c>
      <c r="H2659">
        <v>2803024.5976</v>
      </c>
      <c r="I2659">
        <v>2047824.4416</v>
      </c>
      <c r="J2659">
        <v>362641.08130000002</v>
      </c>
      <c r="K2659">
        <v>376628.84139999998</v>
      </c>
      <c r="L2659">
        <v>878004.60970000003</v>
      </c>
      <c r="M2659">
        <v>182038.9045</v>
      </c>
      <c r="N2659">
        <v>63832.606099999997</v>
      </c>
      <c r="O2659">
        <v>382192.31</v>
      </c>
    </row>
    <row r="2660" spans="1:15">
      <c r="A2660" s="110" t="s">
        <v>36</v>
      </c>
      <c r="B2660" s="110" t="s">
        <v>117</v>
      </c>
      <c r="C2660" s="110" t="s">
        <v>118</v>
      </c>
      <c r="D2660" s="110" t="s">
        <v>9</v>
      </c>
      <c r="E2660" s="110" t="s">
        <v>114</v>
      </c>
      <c r="F2660">
        <v>131.79040000000001</v>
      </c>
      <c r="G2660">
        <v>16829990.147100002</v>
      </c>
      <c r="H2660">
        <v>4141405.9983999999</v>
      </c>
      <c r="I2660">
        <v>3025614.2207999998</v>
      </c>
      <c r="J2660">
        <v>535793.59329999995</v>
      </c>
      <c r="K2660">
        <v>556460.63049999997</v>
      </c>
      <c r="L2660">
        <v>1297232.0359</v>
      </c>
      <c r="M2660">
        <v>268958.38140000001</v>
      </c>
      <c r="N2660">
        <v>94311.237899999993</v>
      </c>
      <c r="O2660">
        <v>564680.53009999997</v>
      </c>
    </row>
    <row r="2661" spans="1:15">
      <c r="A2661" s="110" t="s">
        <v>36</v>
      </c>
      <c r="B2661" s="110" t="s">
        <v>117</v>
      </c>
      <c r="C2661" s="110" t="s">
        <v>118</v>
      </c>
      <c r="D2661" s="110" t="s">
        <v>9</v>
      </c>
      <c r="E2661" s="110" t="s">
        <v>112</v>
      </c>
      <c r="F2661">
        <v>1217.454</v>
      </c>
      <c r="G2661">
        <v>173024999.50979999</v>
      </c>
      <c r="H2661">
        <v>73572175.0458</v>
      </c>
      <c r="I2661">
        <v>31709904.595199998</v>
      </c>
      <c r="J2661">
        <v>4949549.4164000005</v>
      </c>
      <c r="K2661">
        <v>7300505.5855999999</v>
      </c>
      <c r="L2661">
        <v>11983576.429300001</v>
      </c>
      <c r="M2661">
        <v>2484585.0477999998</v>
      </c>
      <c r="N2661">
        <v>979258.51699999999</v>
      </c>
      <c r="O2661">
        <v>5813574.6615000004</v>
      </c>
    </row>
    <row r="2662" spans="1:15">
      <c r="A2662" s="110" t="s">
        <v>36</v>
      </c>
      <c r="B2662" s="110" t="s">
        <v>117</v>
      </c>
      <c r="C2662" s="110" t="s">
        <v>118</v>
      </c>
      <c r="D2662" s="110" t="s">
        <v>9</v>
      </c>
      <c r="E2662" s="110" t="s">
        <v>112</v>
      </c>
      <c r="F2662">
        <v>145.45160000000001</v>
      </c>
      <c r="G2662">
        <v>21711304.337200001</v>
      </c>
      <c r="H2662">
        <v>8789811.0923999995</v>
      </c>
      <c r="I2662">
        <v>3788443.2960000001</v>
      </c>
      <c r="J2662">
        <v>591332.21050000004</v>
      </c>
      <c r="K2662">
        <v>872205.61780000001</v>
      </c>
      <c r="L2662">
        <v>1431701.2104</v>
      </c>
      <c r="M2662">
        <v>296838.21360000002</v>
      </c>
      <c r="N2662">
        <v>116993.9218</v>
      </c>
      <c r="O2662">
        <v>694559.08499999996</v>
      </c>
    </row>
    <row r="2663" spans="1:15">
      <c r="A2663" s="110" t="s">
        <v>36</v>
      </c>
      <c r="B2663" s="110" t="s">
        <v>117</v>
      </c>
      <c r="C2663" s="110" t="s">
        <v>118</v>
      </c>
      <c r="D2663" s="110" t="s">
        <v>9</v>
      </c>
      <c r="E2663" s="110" t="s">
        <v>112</v>
      </c>
      <c r="F2663">
        <v>161.52359999999999</v>
      </c>
      <c r="G2663">
        <v>22736818.155699998</v>
      </c>
      <c r="H2663">
        <v>9761061.3059999999</v>
      </c>
      <c r="I2663">
        <v>4207056.5760000004</v>
      </c>
      <c r="J2663">
        <v>656672.71070000005</v>
      </c>
      <c r="K2663">
        <v>968581.92920000001</v>
      </c>
      <c r="L2663">
        <v>1589900.2390999999</v>
      </c>
      <c r="M2663">
        <v>329638.01620000001</v>
      </c>
      <c r="N2663">
        <v>129921.427</v>
      </c>
      <c r="O2663">
        <v>771305.94519999996</v>
      </c>
    </row>
    <row r="2664" spans="1:15">
      <c r="A2664" s="110" t="s">
        <v>36</v>
      </c>
      <c r="B2664" s="110" t="s">
        <v>117</v>
      </c>
      <c r="C2664" s="110" t="s">
        <v>118</v>
      </c>
      <c r="D2664" s="110" t="s">
        <v>9</v>
      </c>
      <c r="E2664" s="110" t="s">
        <v>113</v>
      </c>
      <c r="F2664">
        <v>159.91640000000001</v>
      </c>
      <c r="G2664">
        <v>25127726.644900002</v>
      </c>
      <c r="H2664">
        <v>9663935.8073999994</v>
      </c>
      <c r="I2664">
        <v>4165195.6416000002</v>
      </c>
      <c r="J2664">
        <v>650138.53639999998</v>
      </c>
      <c r="K2664">
        <v>958944.29799999995</v>
      </c>
      <c r="L2664">
        <v>1574080.3363000001</v>
      </c>
      <c r="M2664">
        <v>326358.03600000002</v>
      </c>
      <c r="N2664">
        <v>128628.6765</v>
      </c>
      <c r="O2664">
        <v>763631.25919999997</v>
      </c>
    </row>
    <row r="2665" spans="1:15">
      <c r="A2665" s="110" t="s">
        <v>36</v>
      </c>
      <c r="B2665" s="110" t="s">
        <v>117</v>
      </c>
      <c r="C2665" s="110" t="s">
        <v>118</v>
      </c>
      <c r="D2665" s="110" t="s">
        <v>9</v>
      </c>
      <c r="E2665" s="110" t="s">
        <v>114</v>
      </c>
      <c r="F2665">
        <v>12.054</v>
      </c>
      <c r="G2665">
        <v>1550428.5368999999</v>
      </c>
      <c r="H2665">
        <v>728437.66020000004</v>
      </c>
      <c r="I2665">
        <v>313958.97600000002</v>
      </c>
      <c r="J2665">
        <v>49005.685899999997</v>
      </c>
      <c r="K2665">
        <v>72282.233500000002</v>
      </c>
      <c r="L2665">
        <v>118649.27159999999</v>
      </c>
      <c r="M2665">
        <v>24599.851999999999</v>
      </c>
      <c r="N2665">
        <v>9695.6288999999997</v>
      </c>
      <c r="O2665">
        <v>57560.145199999999</v>
      </c>
    </row>
    <row r="2666" spans="1:15">
      <c r="A2666" s="110" t="s">
        <v>36</v>
      </c>
      <c r="B2666" s="110" t="s">
        <v>117</v>
      </c>
      <c r="C2666" s="110" t="s">
        <v>118</v>
      </c>
      <c r="D2666" s="110" t="s">
        <v>9</v>
      </c>
      <c r="E2666" s="110" t="s">
        <v>114</v>
      </c>
      <c r="F2666">
        <v>12.054</v>
      </c>
      <c r="G2666">
        <v>1832578.4916999999</v>
      </c>
      <c r="H2666">
        <v>728437.66020000004</v>
      </c>
      <c r="I2666">
        <v>313958.97600000002</v>
      </c>
      <c r="J2666">
        <v>49005.685899999997</v>
      </c>
      <c r="K2666">
        <v>72282.233500000002</v>
      </c>
      <c r="L2666">
        <v>118649.27159999999</v>
      </c>
      <c r="M2666">
        <v>24599.851999999999</v>
      </c>
      <c r="N2666">
        <v>9695.6288999999997</v>
      </c>
      <c r="O2666">
        <v>57560.145199999999</v>
      </c>
    </row>
    <row r="2667" spans="1:15" hidden="1">
      <c r="A2667" s="110" t="s">
        <v>36</v>
      </c>
      <c r="B2667" s="110" t="s">
        <v>117</v>
      </c>
      <c r="C2667" s="110" t="s">
        <v>118</v>
      </c>
      <c r="D2667" s="110" t="s">
        <v>11</v>
      </c>
      <c r="E2667" s="110" t="s">
        <v>112</v>
      </c>
      <c r="F2667">
        <v>1491.4816000000001</v>
      </c>
      <c r="G2667">
        <v>882353525.48199999</v>
      </c>
      <c r="H2667">
        <v>590891743.13499999</v>
      </c>
      <c r="I2667">
        <v>60533380.588799998</v>
      </c>
      <c r="J2667">
        <v>6063606.8716000002</v>
      </c>
      <c r="K2667">
        <v>32401525.290600002</v>
      </c>
      <c r="L2667">
        <v>14680869.8698</v>
      </c>
      <c r="M2667">
        <v>3043821.6823</v>
      </c>
      <c r="N2667">
        <v>2173265.6974999998</v>
      </c>
      <c r="O2667">
        <v>8284320.2099000001</v>
      </c>
    </row>
    <row r="2668" spans="1:15" hidden="1">
      <c r="A2668" s="110" t="s">
        <v>36</v>
      </c>
      <c r="B2668" s="110" t="s">
        <v>117</v>
      </c>
      <c r="C2668" s="110" t="s">
        <v>118</v>
      </c>
      <c r="D2668" s="110" t="s">
        <v>11</v>
      </c>
      <c r="E2668" s="110" t="s">
        <v>112</v>
      </c>
      <c r="F2668">
        <v>805.20719999999994</v>
      </c>
      <c r="G2668">
        <v>431620284.48460001</v>
      </c>
      <c r="H2668">
        <v>319005132.38499999</v>
      </c>
      <c r="I2668">
        <v>32680197.868799999</v>
      </c>
      <c r="J2668">
        <v>3273564.1565999999</v>
      </c>
      <c r="K2668">
        <v>17492633.804499999</v>
      </c>
      <c r="L2668">
        <v>7925771.3414000003</v>
      </c>
      <c r="M2668">
        <v>1643270.1107999999</v>
      </c>
      <c r="N2668">
        <v>1173282.4509000001</v>
      </c>
      <c r="O2668">
        <v>4472461.665</v>
      </c>
    </row>
    <row r="2669" spans="1:15" hidden="1">
      <c r="A2669" s="110" t="s">
        <v>36</v>
      </c>
      <c r="B2669" s="110" t="s">
        <v>117</v>
      </c>
      <c r="C2669" s="110" t="s">
        <v>118</v>
      </c>
      <c r="D2669" s="110" t="s">
        <v>11</v>
      </c>
      <c r="E2669" s="110" t="s">
        <v>112</v>
      </c>
      <c r="F2669">
        <v>497.42840000000001</v>
      </c>
      <c r="G2669">
        <v>250633439.5756</v>
      </c>
      <c r="H2669">
        <v>197070037.972</v>
      </c>
      <c r="I2669">
        <v>20188665.8112</v>
      </c>
      <c r="J2669">
        <v>2022290.2838000001</v>
      </c>
      <c r="K2669">
        <v>10806327.6697</v>
      </c>
      <c r="L2669">
        <v>4896259.9403999997</v>
      </c>
      <c r="M2669">
        <v>1015153.8908000001</v>
      </c>
      <c r="N2669">
        <v>724812.21270000003</v>
      </c>
      <c r="O2669">
        <v>2762927.9147999999</v>
      </c>
    </row>
    <row r="2670" spans="1:15" hidden="1">
      <c r="A2670" s="110" t="s">
        <v>36</v>
      </c>
      <c r="B2670" s="110" t="s">
        <v>117</v>
      </c>
      <c r="C2670" s="110" t="s">
        <v>118</v>
      </c>
      <c r="D2670" s="110" t="s">
        <v>11</v>
      </c>
      <c r="E2670" s="110" t="s">
        <v>113</v>
      </c>
      <c r="F2670">
        <v>330.27960000000002</v>
      </c>
      <c r="G2670">
        <v>175124580.4179</v>
      </c>
      <c r="H2670">
        <v>130849411.0582</v>
      </c>
      <c r="I2670">
        <v>13404751.7568</v>
      </c>
      <c r="J2670">
        <v>1342749.8274000001</v>
      </c>
      <c r="K2670">
        <v>7175122.2492000004</v>
      </c>
      <c r="L2670">
        <v>3250990.0411999999</v>
      </c>
      <c r="M2670">
        <v>674035.94369999995</v>
      </c>
      <c r="N2670">
        <v>481256.57419999997</v>
      </c>
      <c r="O2670">
        <v>1834512.7189</v>
      </c>
    </row>
    <row r="2671" spans="1:15" hidden="1">
      <c r="A2671" s="110" t="s">
        <v>36</v>
      </c>
      <c r="B2671" s="110" t="s">
        <v>117</v>
      </c>
      <c r="C2671" s="110" t="s">
        <v>118</v>
      </c>
      <c r="D2671" s="110" t="s">
        <v>11</v>
      </c>
      <c r="E2671" s="110" t="s">
        <v>114</v>
      </c>
      <c r="F2671">
        <v>797.97479999999996</v>
      </c>
      <c r="G2671">
        <v>441815118.12349999</v>
      </c>
      <c r="H2671">
        <v>316139817.62720001</v>
      </c>
      <c r="I2671">
        <v>32386662.796799999</v>
      </c>
      <c r="J2671">
        <v>3244159.7507000002</v>
      </c>
      <c r="K2671">
        <v>17335514.339200001</v>
      </c>
      <c r="L2671">
        <v>7854581.7784000002</v>
      </c>
      <c r="M2671">
        <v>1628510.1997</v>
      </c>
      <c r="N2671">
        <v>1162743.9857999999</v>
      </c>
      <c r="O2671">
        <v>4432289.8536999999</v>
      </c>
    </row>
    <row r="2672" spans="1:15" hidden="1">
      <c r="A2672" s="110" t="s">
        <v>36</v>
      </c>
      <c r="B2672" s="110" t="s">
        <v>117</v>
      </c>
      <c r="C2672" s="110" t="s">
        <v>118</v>
      </c>
      <c r="D2672" s="110" t="s">
        <v>11</v>
      </c>
      <c r="E2672" s="110" t="s">
        <v>114</v>
      </c>
      <c r="F2672">
        <v>775.47400000000005</v>
      </c>
      <c r="G2672">
        <v>466950397.85299999</v>
      </c>
      <c r="H2672">
        <v>307225502.57279998</v>
      </c>
      <c r="I2672">
        <v>31473443.884799998</v>
      </c>
      <c r="J2672">
        <v>3152683.7962000002</v>
      </c>
      <c r="K2672">
        <v>16846698.2249</v>
      </c>
      <c r="L2672">
        <v>7633103.1381000001</v>
      </c>
      <c r="M2672">
        <v>1582590.476</v>
      </c>
      <c r="N2672">
        <v>1129957.6498</v>
      </c>
      <c r="O2672">
        <v>4307310.8849999998</v>
      </c>
    </row>
    <row r="2673" spans="1:15" hidden="1">
      <c r="A2673" s="110" t="s">
        <v>36</v>
      </c>
      <c r="B2673" s="110" t="s">
        <v>117</v>
      </c>
      <c r="C2673" s="110" t="s">
        <v>118</v>
      </c>
      <c r="D2673" s="110" t="s">
        <v>12</v>
      </c>
      <c r="E2673" s="110" t="s">
        <v>112</v>
      </c>
      <c r="F2673">
        <v>1478.624</v>
      </c>
      <c r="G2673">
        <v>75578793.211199999</v>
      </c>
      <c r="H2673">
        <v>35655304.329000004</v>
      </c>
      <c r="I2673">
        <v>4487071.4879999999</v>
      </c>
      <c r="J2673">
        <v>6011333.4770999998</v>
      </c>
      <c r="K2673">
        <v>5078626.0872999998</v>
      </c>
      <c r="L2673">
        <v>25989734.026000001</v>
      </c>
      <c r="M2673">
        <v>3017581.8402999998</v>
      </c>
      <c r="N2673">
        <v>470153.70490000001</v>
      </c>
      <c r="O2673">
        <v>11429760.0878</v>
      </c>
    </row>
    <row r="2674" spans="1:15" hidden="1">
      <c r="A2674" s="110" t="s">
        <v>36</v>
      </c>
      <c r="B2674" s="110" t="s">
        <v>117</v>
      </c>
      <c r="C2674" s="110" t="s">
        <v>118</v>
      </c>
      <c r="D2674" s="110" t="s">
        <v>12</v>
      </c>
      <c r="E2674" s="110" t="s">
        <v>112</v>
      </c>
      <c r="F2674">
        <v>930.56880000000001</v>
      </c>
      <c r="G2674">
        <v>56446529.155599996</v>
      </c>
      <c r="H2674">
        <v>22439587.770799998</v>
      </c>
      <c r="I2674">
        <v>2823928.8576000002</v>
      </c>
      <c r="J2674">
        <v>3783219.8097000001</v>
      </c>
      <c r="K2674">
        <v>3196222.2875000001</v>
      </c>
      <c r="L2674">
        <v>16356582.6099</v>
      </c>
      <c r="M2674">
        <v>1899108.5711999999</v>
      </c>
      <c r="N2674">
        <v>295890.2121</v>
      </c>
      <c r="O2674">
        <v>7193294.6639999999</v>
      </c>
    </row>
    <row r="2675" spans="1:15" hidden="1">
      <c r="A2675" s="110" t="s">
        <v>36</v>
      </c>
      <c r="B2675" s="110" t="s">
        <v>117</v>
      </c>
      <c r="C2675" s="110" t="s">
        <v>118</v>
      </c>
      <c r="D2675" s="110" t="s">
        <v>12</v>
      </c>
      <c r="E2675" s="110" t="s">
        <v>112</v>
      </c>
      <c r="F2675">
        <v>16.071999999999999</v>
      </c>
      <c r="G2675">
        <v>871352.60889999999</v>
      </c>
      <c r="H2675">
        <v>387557.85460000002</v>
      </c>
      <c r="I2675">
        <v>48772.5504</v>
      </c>
      <c r="J2675">
        <v>65340.500200000002</v>
      </c>
      <c r="K2675">
        <v>55202.457499999997</v>
      </c>
      <c r="L2675">
        <v>282497.109</v>
      </c>
      <c r="M2675">
        <v>32799.802600000003</v>
      </c>
      <c r="N2675">
        <v>5110.3663999999999</v>
      </c>
      <c r="O2675">
        <v>124236.5227</v>
      </c>
    </row>
    <row r="2676" spans="1:15" hidden="1">
      <c r="A2676" s="110" t="s">
        <v>36</v>
      </c>
      <c r="B2676" s="110" t="s">
        <v>117</v>
      </c>
      <c r="C2676" s="110" t="s">
        <v>118</v>
      </c>
      <c r="D2676" s="110" t="s">
        <v>12</v>
      </c>
      <c r="E2676" s="110" t="s">
        <v>113</v>
      </c>
      <c r="F2676">
        <v>163.93440000000001</v>
      </c>
      <c r="G2676">
        <v>8853736.2883000001</v>
      </c>
      <c r="H2676">
        <v>3953087.8898</v>
      </c>
      <c r="I2676">
        <v>497479.69919999997</v>
      </c>
      <c r="J2676">
        <v>666474.59369999997</v>
      </c>
      <c r="K2676">
        <v>563065.0662</v>
      </c>
      <c r="L2676">
        <v>2881470.5115999999</v>
      </c>
      <c r="M2676">
        <v>334557.9866</v>
      </c>
      <c r="N2676">
        <v>52125.736799999999</v>
      </c>
      <c r="O2676">
        <v>1267212.5315</v>
      </c>
    </row>
    <row r="2677" spans="1:15" hidden="1">
      <c r="A2677" s="110" t="s">
        <v>36</v>
      </c>
      <c r="B2677" s="110" t="s">
        <v>117</v>
      </c>
      <c r="C2677" s="110" t="s">
        <v>118</v>
      </c>
      <c r="D2677" s="110" t="s">
        <v>12</v>
      </c>
      <c r="E2677" s="110" t="s">
        <v>114</v>
      </c>
      <c r="F2677">
        <v>195.2748</v>
      </c>
      <c r="G2677">
        <v>11669889.6468</v>
      </c>
      <c r="H2677">
        <v>4708826.0641999999</v>
      </c>
      <c r="I2677">
        <v>592586.05440000002</v>
      </c>
      <c r="J2677">
        <v>793887.88549999997</v>
      </c>
      <c r="K2677">
        <v>670709.85829999996</v>
      </c>
      <c r="L2677">
        <v>3432339.8741000001</v>
      </c>
      <c r="M2677">
        <v>398517.6017</v>
      </c>
      <c r="N2677">
        <v>62090.951200000003</v>
      </c>
      <c r="O2677">
        <v>1509473.7507</v>
      </c>
    </row>
    <row r="2678" spans="1:15" hidden="1">
      <c r="A2678" s="110" t="s">
        <v>36</v>
      </c>
      <c r="B2678" s="110" t="s">
        <v>117</v>
      </c>
      <c r="C2678" s="110" t="s">
        <v>118</v>
      </c>
      <c r="D2678" s="110" t="s">
        <v>12</v>
      </c>
      <c r="E2678" s="110" t="s">
        <v>114</v>
      </c>
      <c r="F2678">
        <v>108.486</v>
      </c>
      <c r="G2678">
        <v>6929680.6655999999</v>
      </c>
      <c r="H2678">
        <v>2616014.1266000001</v>
      </c>
      <c r="I2678">
        <v>329214.12479999999</v>
      </c>
      <c r="J2678">
        <v>441048.68719999999</v>
      </c>
      <c r="K2678">
        <v>372616.58789999998</v>
      </c>
      <c r="L2678">
        <v>1906855.4856</v>
      </c>
      <c r="M2678">
        <v>221398.66759999999</v>
      </c>
      <c r="N2678">
        <v>34494.972900000001</v>
      </c>
      <c r="O2678">
        <v>838596.52819999994</v>
      </c>
    </row>
    <row r="2679" spans="1:15" hidden="1">
      <c r="A2679" s="110" t="s">
        <v>36</v>
      </c>
      <c r="B2679" s="110" t="s">
        <v>117</v>
      </c>
      <c r="C2679" s="110" t="s">
        <v>118</v>
      </c>
      <c r="D2679" s="110" t="s">
        <v>7</v>
      </c>
      <c r="E2679" s="110" t="s">
        <v>112</v>
      </c>
      <c r="F2679">
        <v>2199.4531999999999</v>
      </c>
      <c r="G2679">
        <v>317928151.34939998</v>
      </c>
      <c r="H2679">
        <v>58450988.702799998</v>
      </c>
      <c r="I2679">
        <v>77476614.451199993</v>
      </c>
      <c r="J2679">
        <v>8941860.3182999995</v>
      </c>
      <c r="K2679">
        <v>7176986.7089999998</v>
      </c>
      <c r="L2679">
        <v>21649537.087099999</v>
      </c>
      <c r="M2679">
        <v>4488652.9874</v>
      </c>
      <c r="N2679">
        <v>2537330.6170999999</v>
      </c>
      <c r="O2679">
        <v>5755518.6747000003</v>
      </c>
    </row>
    <row r="2680" spans="1:15" hidden="1">
      <c r="A2680" s="110" t="s">
        <v>36</v>
      </c>
      <c r="B2680" s="110" t="s">
        <v>117</v>
      </c>
      <c r="C2680" s="110" t="s">
        <v>118</v>
      </c>
      <c r="D2680" s="110" t="s">
        <v>7</v>
      </c>
      <c r="E2680" s="110" t="s">
        <v>112</v>
      </c>
      <c r="F2680">
        <v>229.02600000000001</v>
      </c>
      <c r="G2680">
        <v>36174719.115599997</v>
      </c>
      <c r="H2680">
        <v>6086420.6849999996</v>
      </c>
      <c r="I2680">
        <v>8067531.8207999999</v>
      </c>
      <c r="J2680">
        <v>931103.06019999995</v>
      </c>
      <c r="K2680">
        <v>747329.63540000003</v>
      </c>
      <c r="L2680">
        <v>2254336.16</v>
      </c>
      <c r="M2680">
        <v>467397.18719999999</v>
      </c>
      <c r="N2680">
        <v>264208.70510000002</v>
      </c>
      <c r="O2680">
        <v>599314.14769999997</v>
      </c>
    </row>
    <row r="2681" spans="1:15" hidden="1">
      <c r="A2681" s="110" t="s">
        <v>36</v>
      </c>
      <c r="B2681" s="110" t="s">
        <v>117</v>
      </c>
      <c r="C2681" s="110" t="s">
        <v>118</v>
      </c>
      <c r="D2681" s="110" t="s">
        <v>7</v>
      </c>
      <c r="E2681" s="110" t="s">
        <v>112</v>
      </c>
      <c r="F2681">
        <v>41.787199999999999</v>
      </c>
      <c r="G2681">
        <v>6819593.7015000004</v>
      </c>
      <c r="H2681">
        <v>1110504.8685999999</v>
      </c>
      <c r="I2681">
        <v>1471970.3232</v>
      </c>
      <c r="J2681">
        <v>169884.8034</v>
      </c>
      <c r="K2681">
        <v>136354.88080000001</v>
      </c>
      <c r="L2681">
        <v>411317.47480000003</v>
      </c>
      <c r="M2681">
        <v>85279.486799999999</v>
      </c>
      <c r="N2681">
        <v>48206.500599999999</v>
      </c>
      <c r="O2681">
        <v>109348.5462</v>
      </c>
    </row>
    <row r="2682" spans="1:15" hidden="1">
      <c r="A2682" s="110" t="s">
        <v>36</v>
      </c>
      <c r="B2682" s="110" t="s">
        <v>117</v>
      </c>
      <c r="C2682" s="110" t="s">
        <v>118</v>
      </c>
      <c r="D2682" s="110" t="s">
        <v>7</v>
      </c>
      <c r="E2682" s="110" t="s">
        <v>113</v>
      </c>
      <c r="F2682">
        <v>69.1096</v>
      </c>
      <c r="G2682">
        <v>10861777.2158</v>
      </c>
      <c r="H2682">
        <v>1836604.8481999999</v>
      </c>
      <c r="I2682">
        <v>2434412.8511999999</v>
      </c>
      <c r="J2682">
        <v>280964.52380000002</v>
      </c>
      <c r="K2682">
        <v>225509.9952</v>
      </c>
      <c r="L2682">
        <v>680255.82369999995</v>
      </c>
      <c r="M2682">
        <v>141039.15119999999</v>
      </c>
      <c r="N2682">
        <v>79726.135599999994</v>
      </c>
      <c r="O2682">
        <v>180845.67259999999</v>
      </c>
    </row>
    <row r="2683" spans="1:15" hidden="1">
      <c r="A2683" s="110" t="s">
        <v>36</v>
      </c>
      <c r="B2683" s="110" t="s">
        <v>117</v>
      </c>
      <c r="C2683" s="110" t="s">
        <v>118</v>
      </c>
      <c r="D2683" s="110" t="s">
        <v>7</v>
      </c>
      <c r="E2683" s="110" t="s">
        <v>114</v>
      </c>
      <c r="F2683">
        <v>162.3272</v>
      </c>
      <c r="G2683">
        <v>24904718.122299999</v>
      </c>
      <c r="H2683">
        <v>4313883.716</v>
      </c>
      <c r="I2683">
        <v>5718039.7439999999</v>
      </c>
      <c r="J2683">
        <v>659939.1764</v>
      </c>
      <c r="K2683">
        <v>529686.26789999998</v>
      </c>
      <c r="L2683">
        <v>1597810.1906000001</v>
      </c>
      <c r="M2683">
        <v>331278.00640000001</v>
      </c>
      <c r="N2683">
        <v>187263.7138</v>
      </c>
      <c r="O2683">
        <v>424777.04499999998</v>
      </c>
    </row>
    <row r="2684" spans="1:15" hidden="1">
      <c r="A2684" s="110" t="s">
        <v>36</v>
      </c>
      <c r="B2684" s="110" t="s">
        <v>117</v>
      </c>
      <c r="C2684" s="110" t="s">
        <v>118</v>
      </c>
      <c r="D2684" s="110" t="s">
        <v>7</v>
      </c>
      <c r="E2684" s="110" t="s">
        <v>114</v>
      </c>
      <c r="F2684">
        <v>98.039199999999994</v>
      </c>
      <c r="G2684">
        <v>17149863.360199999</v>
      </c>
      <c r="H2684">
        <v>2605414.6261999998</v>
      </c>
      <c r="I2684">
        <v>3453469.2288000002</v>
      </c>
      <c r="J2684">
        <v>398578.41850000003</v>
      </c>
      <c r="K2684">
        <v>319909.5281</v>
      </c>
      <c r="L2684">
        <v>965014.07550000004</v>
      </c>
      <c r="M2684">
        <v>200078.7959</v>
      </c>
      <c r="N2684">
        <v>113099.8667</v>
      </c>
      <c r="O2684">
        <v>256548.51240000001</v>
      </c>
    </row>
    <row r="2685" spans="1:15">
      <c r="A2685" s="110" t="s">
        <v>36</v>
      </c>
      <c r="B2685" s="110" t="s">
        <v>117</v>
      </c>
      <c r="C2685" s="110" t="s">
        <v>118</v>
      </c>
      <c r="D2685" s="110" t="s">
        <v>9</v>
      </c>
      <c r="E2685" s="110" t="s">
        <v>112</v>
      </c>
      <c r="F2685">
        <v>303.76080000000002</v>
      </c>
      <c r="G2685">
        <v>33958129.8367</v>
      </c>
      <c r="H2685">
        <v>9515390.8804000001</v>
      </c>
      <c r="I2685">
        <v>6946794.3936000001</v>
      </c>
      <c r="J2685">
        <v>1234937.8156000001</v>
      </c>
      <c r="K2685">
        <v>1269410.4619</v>
      </c>
      <c r="L2685">
        <v>2989961.6436999999</v>
      </c>
      <c r="M2685">
        <v>619916.26939999999</v>
      </c>
      <c r="N2685">
        <v>217375.9019</v>
      </c>
      <c r="O2685">
        <v>1301519.7583999999</v>
      </c>
    </row>
    <row r="2686" spans="1:15">
      <c r="A2686" s="110" t="s">
        <v>36</v>
      </c>
      <c r="B2686" s="110" t="s">
        <v>117</v>
      </c>
      <c r="C2686" s="110" t="s">
        <v>118</v>
      </c>
      <c r="D2686" s="110" t="s">
        <v>9</v>
      </c>
      <c r="E2686" s="110" t="s">
        <v>112</v>
      </c>
      <c r="F2686">
        <v>468.49880000000002</v>
      </c>
      <c r="G2686">
        <v>51525211.620999999</v>
      </c>
      <c r="H2686">
        <v>14675853.813999999</v>
      </c>
      <c r="I2686">
        <v>10714235.980799999</v>
      </c>
      <c r="J2686">
        <v>1904678.8748999999</v>
      </c>
      <c r="K2686">
        <v>1957847.3526000001</v>
      </c>
      <c r="L2686">
        <v>4611501.6886</v>
      </c>
      <c r="M2686">
        <v>956114.24609999999</v>
      </c>
      <c r="N2686">
        <v>335264.94919999997</v>
      </c>
      <c r="O2686">
        <v>2007370.4210000001</v>
      </c>
    </row>
    <row r="2687" spans="1:15">
      <c r="A2687" s="110" t="s">
        <v>36</v>
      </c>
      <c r="B2687" s="110" t="s">
        <v>117</v>
      </c>
      <c r="C2687" s="110" t="s">
        <v>118</v>
      </c>
      <c r="D2687" s="110" t="s">
        <v>9</v>
      </c>
      <c r="E2687" s="110" t="s">
        <v>112</v>
      </c>
      <c r="F2687">
        <v>373.67399999999998</v>
      </c>
      <c r="G2687">
        <v>41032292.8803</v>
      </c>
      <c r="H2687">
        <v>11705441.2634</v>
      </c>
      <c r="I2687">
        <v>8545658.9952000007</v>
      </c>
      <c r="J2687">
        <v>1519168.8051</v>
      </c>
      <c r="K2687">
        <v>1561576.3618000001</v>
      </c>
      <c r="L2687">
        <v>3678127.4188999999</v>
      </c>
      <c r="M2687">
        <v>762595.41070000001</v>
      </c>
      <c r="N2687">
        <v>267406.86339999997</v>
      </c>
      <c r="O2687">
        <v>1601075.8932</v>
      </c>
    </row>
    <row r="2688" spans="1:15">
      <c r="A2688" s="110" t="s">
        <v>36</v>
      </c>
      <c r="B2688" s="110" t="s">
        <v>117</v>
      </c>
      <c r="C2688" s="110" t="s">
        <v>118</v>
      </c>
      <c r="D2688" s="110" t="s">
        <v>9</v>
      </c>
      <c r="E2688" s="110" t="s">
        <v>113</v>
      </c>
      <c r="F2688">
        <v>36.965600000000002</v>
      </c>
      <c r="G2688">
        <v>4170792.0038000001</v>
      </c>
      <c r="H2688">
        <v>1157958.4325999999</v>
      </c>
      <c r="I2688">
        <v>845377.22880000004</v>
      </c>
      <c r="J2688">
        <v>150283.52340000001</v>
      </c>
      <c r="K2688">
        <v>154478.52179999999</v>
      </c>
      <c r="L2688">
        <v>363857.76620000001</v>
      </c>
      <c r="M2688">
        <v>75439.546000000002</v>
      </c>
      <c r="N2688">
        <v>26453.152099999999</v>
      </c>
      <c r="O2688">
        <v>158386.00229999999</v>
      </c>
    </row>
    <row r="2689" spans="1:15">
      <c r="A2689" s="110" t="s">
        <v>36</v>
      </c>
      <c r="B2689" s="110" t="s">
        <v>117</v>
      </c>
      <c r="C2689" s="110" t="s">
        <v>118</v>
      </c>
      <c r="D2689" s="110" t="s">
        <v>9</v>
      </c>
      <c r="E2689" s="110" t="s">
        <v>114</v>
      </c>
      <c r="F2689">
        <v>36.161999999999999</v>
      </c>
      <c r="G2689">
        <v>66812.260299999994</v>
      </c>
      <c r="H2689">
        <v>1132784.818</v>
      </c>
      <c r="I2689">
        <v>826999.25760000001</v>
      </c>
      <c r="J2689">
        <v>147017.0577</v>
      </c>
      <c r="K2689">
        <v>151120.29310000001</v>
      </c>
      <c r="L2689">
        <v>355947.81469999999</v>
      </c>
      <c r="M2689">
        <v>73799.555900000007</v>
      </c>
      <c r="N2689">
        <v>25878.083600000002</v>
      </c>
      <c r="O2689">
        <v>154942.8284</v>
      </c>
    </row>
    <row r="2690" spans="1:15">
      <c r="A2690" s="110" t="s">
        <v>36</v>
      </c>
      <c r="B2690" s="110" t="s">
        <v>117</v>
      </c>
      <c r="C2690" s="110" t="s">
        <v>118</v>
      </c>
      <c r="D2690" s="110" t="s">
        <v>9</v>
      </c>
      <c r="E2690" s="110" t="s">
        <v>114</v>
      </c>
      <c r="F2690">
        <v>13.661199999999999</v>
      </c>
      <c r="G2690">
        <v>104510.856</v>
      </c>
      <c r="H2690">
        <v>427941.10800000001</v>
      </c>
      <c r="I2690">
        <v>312421.57439999998</v>
      </c>
      <c r="J2690">
        <v>55538.617299999998</v>
      </c>
      <c r="K2690">
        <v>57089.888500000001</v>
      </c>
      <c r="L2690">
        <v>134469.17449999999</v>
      </c>
      <c r="M2690">
        <v>27879.832200000001</v>
      </c>
      <c r="N2690">
        <v>9776.1648999999998</v>
      </c>
      <c r="O2690">
        <v>58533.957399999999</v>
      </c>
    </row>
    <row r="2691" spans="1:15">
      <c r="A2691" s="110" t="s">
        <v>36</v>
      </c>
      <c r="B2691" s="110" t="s">
        <v>117</v>
      </c>
      <c r="C2691" s="110" t="s">
        <v>118</v>
      </c>
      <c r="D2691" s="110" t="s">
        <v>9</v>
      </c>
      <c r="E2691" s="110" t="s">
        <v>112</v>
      </c>
      <c r="F2691">
        <v>153.48759999999999</v>
      </c>
      <c r="G2691">
        <v>17365650.5484</v>
      </c>
      <c r="H2691">
        <v>9242030.1945999991</v>
      </c>
      <c r="I2691">
        <v>4192454.8032</v>
      </c>
      <c r="J2691">
        <v>624001.83920000005</v>
      </c>
      <c r="K2691">
        <v>1007749.7796</v>
      </c>
      <c r="L2691">
        <v>1510800.7248</v>
      </c>
      <c r="M2691">
        <v>313238.11489999999</v>
      </c>
      <c r="N2691">
        <v>123457.6744</v>
      </c>
      <c r="O2691">
        <v>732932.51509999996</v>
      </c>
    </row>
    <row r="2692" spans="1:15">
      <c r="A2692" s="110" t="s">
        <v>36</v>
      </c>
      <c r="B2692" s="110" t="s">
        <v>117</v>
      </c>
      <c r="C2692" s="110" t="s">
        <v>118</v>
      </c>
      <c r="D2692" s="110" t="s">
        <v>9</v>
      </c>
      <c r="E2692" s="110" t="s">
        <v>112</v>
      </c>
      <c r="F2692">
        <v>251.52680000000001</v>
      </c>
      <c r="G2692">
        <v>37553493.581600003</v>
      </c>
      <c r="H2692">
        <v>15145314.801999999</v>
      </c>
      <c r="I2692">
        <v>6870358.0608000001</v>
      </c>
      <c r="J2692">
        <v>1022580.2577</v>
      </c>
      <c r="K2692">
        <v>1651443.3559999999</v>
      </c>
      <c r="L2692">
        <v>2475814.8001999999</v>
      </c>
      <c r="M2692">
        <v>513316.91090000002</v>
      </c>
      <c r="N2692">
        <v>202315.45600000001</v>
      </c>
      <c r="O2692">
        <v>1201088.3624</v>
      </c>
    </row>
    <row r="2693" spans="1:15">
      <c r="A2693" s="110" t="s">
        <v>36</v>
      </c>
      <c r="B2693" s="110" t="s">
        <v>117</v>
      </c>
      <c r="C2693" s="110" t="s">
        <v>118</v>
      </c>
      <c r="D2693" s="110" t="s">
        <v>9</v>
      </c>
      <c r="E2693" s="110" t="s">
        <v>112</v>
      </c>
      <c r="F2693">
        <v>73.127600000000001</v>
      </c>
      <c r="G2693">
        <v>12060618.971899999</v>
      </c>
      <c r="H2693">
        <v>4403270.7680000002</v>
      </c>
      <c r="I2693">
        <v>1997453.088</v>
      </c>
      <c r="J2693">
        <v>297300.58110000001</v>
      </c>
      <c r="K2693">
        <v>480132.09389999998</v>
      </c>
      <c r="L2693">
        <v>719805.58089999994</v>
      </c>
      <c r="M2693">
        <v>149239.10190000001</v>
      </c>
      <c r="N2693">
        <v>58820.148500000003</v>
      </c>
      <c r="O2693">
        <v>349198.21399999998</v>
      </c>
    </row>
    <row r="2694" spans="1:15">
      <c r="A2694" s="110" t="s">
        <v>36</v>
      </c>
      <c r="B2694" s="110" t="s">
        <v>117</v>
      </c>
      <c r="C2694" s="110" t="s">
        <v>118</v>
      </c>
      <c r="D2694" s="110" t="s">
        <v>9</v>
      </c>
      <c r="E2694" s="110" t="s">
        <v>113</v>
      </c>
      <c r="F2694">
        <v>0.80359999999999998</v>
      </c>
      <c r="G2694">
        <v>119150.0292</v>
      </c>
      <c r="H2694">
        <v>48388.159</v>
      </c>
      <c r="I2694">
        <v>21950.284800000001</v>
      </c>
      <c r="J2694">
        <v>3267.7085999999999</v>
      </c>
      <c r="K2694">
        <v>5276.1769000000004</v>
      </c>
      <c r="L2694">
        <v>7909.9513999999999</v>
      </c>
      <c r="M2694">
        <v>1639.9901</v>
      </c>
      <c r="N2694">
        <v>646.37530000000004</v>
      </c>
      <c r="O2694">
        <v>3837.3429999999998</v>
      </c>
    </row>
    <row r="2695" spans="1:15">
      <c r="A2695" s="110" t="s">
        <v>36</v>
      </c>
      <c r="B2695" s="110" t="s">
        <v>117</v>
      </c>
      <c r="C2695" s="110" t="s">
        <v>118</v>
      </c>
      <c r="D2695" s="110" t="s">
        <v>9</v>
      </c>
      <c r="E2695" s="110" t="s">
        <v>114</v>
      </c>
      <c r="F2695">
        <v>16.071999999999999</v>
      </c>
      <c r="G2695">
        <v>2358182.1685000001</v>
      </c>
      <c r="H2695">
        <v>967752.04440000001</v>
      </c>
      <c r="I2695">
        <v>439000.97279999999</v>
      </c>
      <c r="J2695">
        <v>65340.500200000002</v>
      </c>
      <c r="K2695">
        <v>105523.5371</v>
      </c>
      <c r="L2695">
        <v>158199.0288</v>
      </c>
      <c r="M2695">
        <v>32799.802600000003</v>
      </c>
      <c r="N2695">
        <v>12927.5052</v>
      </c>
      <c r="O2695">
        <v>76746.860199999996</v>
      </c>
    </row>
    <row r="2696" spans="1:15">
      <c r="A2696" s="110" t="s">
        <v>36</v>
      </c>
      <c r="B2696" s="110" t="s">
        <v>117</v>
      </c>
      <c r="C2696" s="110" t="s">
        <v>118</v>
      </c>
      <c r="D2696" s="110" t="s">
        <v>9</v>
      </c>
      <c r="E2696" s="110" t="s">
        <v>114</v>
      </c>
      <c r="F2696">
        <v>23.304400000000001</v>
      </c>
      <c r="G2696">
        <v>3537471.3481999999</v>
      </c>
      <c r="H2696">
        <v>1403239.9076</v>
      </c>
      <c r="I2696">
        <v>636551.17440000002</v>
      </c>
      <c r="J2696">
        <v>94743.663199999995</v>
      </c>
      <c r="K2696">
        <v>153009.12880000001</v>
      </c>
      <c r="L2696">
        <v>229388.59169999999</v>
      </c>
      <c r="M2696">
        <v>47559.713799999998</v>
      </c>
      <c r="N2696">
        <v>18744.8825</v>
      </c>
      <c r="O2696">
        <v>111282.9473</v>
      </c>
    </row>
    <row r="2697" spans="1:15" hidden="1">
      <c r="A2697" s="110" t="s">
        <v>36</v>
      </c>
      <c r="B2697" s="110" t="s">
        <v>117</v>
      </c>
      <c r="C2697" s="110" t="s">
        <v>118</v>
      </c>
      <c r="D2697" s="110" t="s">
        <v>11</v>
      </c>
      <c r="E2697" s="110" t="s">
        <v>112</v>
      </c>
      <c r="F2697">
        <v>417.0684</v>
      </c>
      <c r="G2697">
        <v>160193893.51069999</v>
      </c>
      <c r="H2697">
        <v>82279896.085800007</v>
      </c>
      <c r="I2697">
        <v>13498959.1296</v>
      </c>
      <c r="J2697">
        <v>1695589.0257000001</v>
      </c>
      <c r="K2697">
        <v>4299127.5356000001</v>
      </c>
      <c r="L2697">
        <v>4105264.7966</v>
      </c>
      <c r="M2697">
        <v>851154.87780000002</v>
      </c>
      <c r="N2697">
        <v>0</v>
      </c>
      <c r="O2697">
        <v>1453816.1958000001</v>
      </c>
    </row>
    <row r="2698" spans="1:15" hidden="1">
      <c r="A2698" s="110" t="s">
        <v>36</v>
      </c>
      <c r="B2698" s="110" t="s">
        <v>117</v>
      </c>
      <c r="C2698" s="110" t="s">
        <v>118</v>
      </c>
      <c r="D2698" s="110" t="s">
        <v>11</v>
      </c>
      <c r="E2698" s="110" t="s">
        <v>112</v>
      </c>
      <c r="F2698">
        <v>45.001600000000003</v>
      </c>
      <c r="G2698">
        <v>12666684.4005</v>
      </c>
      <c r="H2698">
        <v>8877985.1593999993</v>
      </c>
      <c r="I2698">
        <v>1456535.6928000001</v>
      </c>
      <c r="J2698">
        <v>182954.39490000001</v>
      </c>
      <c r="K2698">
        <v>463875.03269999998</v>
      </c>
      <c r="L2698">
        <v>442957.2806</v>
      </c>
      <c r="M2698">
        <v>91839.4473</v>
      </c>
      <c r="N2698">
        <v>0</v>
      </c>
      <c r="O2698">
        <v>156866.48740000001</v>
      </c>
    </row>
    <row r="2699" spans="1:15" hidden="1">
      <c r="A2699" s="110" t="s">
        <v>36</v>
      </c>
      <c r="B2699" s="110" t="s">
        <v>117</v>
      </c>
      <c r="C2699" s="110" t="s">
        <v>118</v>
      </c>
      <c r="D2699" s="110" t="s">
        <v>11</v>
      </c>
      <c r="E2699" s="110" t="s">
        <v>112</v>
      </c>
      <c r="F2699">
        <v>37.769199999999998</v>
      </c>
      <c r="G2699">
        <v>11252230.4803</v>
      </c>
      <c r="H2699">
        <v>7451166.4142000005</v>
      </c>
      <c r="I2699">
        <v>1222449.9648</v>
      </c>
      <c r="J2699">
        <v>153551.23199999999</v>
      </c>
      <c r="K2699">
        <v>389323.68819999998</v>
      </c>
      <c r="L2699">
        <v>371767.71759999997</v>
      </c>
      <c r="M2699">
        <v>77079.536099999998</v>
      </c>
      <c r="N2699">
        <v>0</v>
      </c>
      <c r="O2699">
        <v>131655.80189999999</v>
      </c>
    </row>
    <row r="2700" spans="1:15" hidden="1">
      <c r="A2700" s="110" t="s">
        <v>36</v>
      </c>
      <c r="B2700" s="110" t="s">
        <v>117</v>
      </c>
      <c r="C2700" s="110" t="s">
        <v>118</v>
      </c>
      <c r="D2700" s="110" t="s">
        <v>11</v>
      </c>
      <c r="E2700" s="110" t="s">
        <v>113</v>
      </c>
      <c r="F2700">
        <v>50.626800000000003</v>
      </c>
      <c r="G2700">
        <v>18683467.309599999</v>
      </c>
      <c r="H2700">
        <v>9987732.8071999997</v>
      </c>
      <c r="I2700">
        <v>1638601.6703999999</v>
      </c>
      <c r="J2700">
        <v>205822.14060000001</v>
      </c>
      <c r="K2700">
        <v>521859.4118</v>
      </c>
      <c r="L2700">
        <v>498326.94059999997</v>
      </c>
      <c r="M2700">
        <v>103319.37820000001</v>
      </c>
      <c r="N2700">
        <v>0</v>
      </c>
      <c r="O2700">
        <v>176474.79829999999</v>
      </c>
    </row>
    <row r="2701" spans="1:15" hidden="1">
      <c r="A2701" s="110" t="s">
        <v>36</v>
      </c>
      <c r="B2701" s="110" t="s">
        <v>117</v>
      </c>
      <c r="C2701" s="110" t="s">
        <v>118</v>
      </c>
      <c r="D2701" s="110" t="s">
        <v>11</v>
      </c>
      <c r="E2701" s="110" t="s">
        <v>114</v>
      </c>
      <c r="F2701">
        <v>55.448399999999999</v>
      </c>
      <c r="G2701">
        <v>20955829.602699999</v>
      </c>
      <c r="H2701">
        <v>10938945.304</v>
      </c>
      <c r="I2701">
        <v>1794658.56</v>
      </c>
      <c r="J2701">
        <v>225425.90650000001</v>
      </c>
      <c r="K2701">
        <v>571560.30819999997</v>
      </c>
      <c r="L2701">
        <v>545786.64930000005</v>
      </c>
      <c r="M2701">
        <v>113159.319</v>
      </c>
      <c r="N2701">
        <v>0</v>
      </c>
      <c r="O2701">
        <v>193281.92199999999</v>
      </c>
    </row>
    <row r="2702" spans="1:15" hidden="1">
      <c r="A2702" s="110" t="s">
        <v>36</v>
      </c>
      <c r="B2702" s="110" t="s">
        <v>117</v>
      </c>
      <c r="C2702" s="110" t="s">
        <v>118</v>
      </c>
      <c r="D2702" s="110" t="s">
        <v>11</v>
      </c>
      <c r="E2702" s="110" t="s">
        <v>114</v>
      </c>
      <c r="F2702">
        <v>82.770799999999994</v>
      </c>
      <c r="G2702">
        <v>30726163.815699998</v>
      </c>
      <c r="H2702">
        <v>16329150.778200001</v>
      </c>
      <c r="I2702">
        <v>2678984.0832000002</v>
      </c>
      <c r="J2702">
        <v>336503.14110000001</v>
      </c>
      <c r="K2702">
        <v>853198.72089999996</v>
      </c>
      <c r="L2702">
        <v>814724.99820000003</v>
      </c>
      <c r="M2702">
        <v>168918.9834</v>
      </c>
      <c r="N2702">
        <v>0</v>
      </c>
      <c r="O2702">
        <v>288522.2893</v>
      </c>
    </row>
    <row r="2703" spans="1:15" hidden="1">
      <c r="A2703" s="110" t="s">
        <v>36</v>
      </c>
      <c r="B2703" s="110" t="s">
        <v>117</v>
      </c>
      <c r="C2703" s="110" t="s">
        <v>118</v>
      </c>
      <c r="D2703" s="110" t="s">
        <v>12</v>
      </c>
      <c r="E2703" s="110" t="s">
        <v>112</v>
      </c>
      <c r="F2703">
        <v>16.071999999999999</v>
      </c>
      <c r="G2703">
        <v>853617.10060000001</v>
      </c>
      <c r="H2703">
        <v>366849.61560000002</v>
      </c>
      <c r="I2703">
        <v>49385.779199999997</v>
      </c>
      <c r="J2703">
        <v>65340.500200000002</v>
      </c>
      <c r="K2703">
        <v>51392.716200000003</v>
      </c>
      <c r="L2703">
        <v>282497.109</v>
      </c>
      <c r="M2703">
        <v>32799.802600000003</v>
      </c>
      <c r="N2703">
        <v>5142.8657000000003</v>
      </c>
      <c r="O2703">
        <v>123535.889</v>
      </c>
    </row>
    <row r="2704" spans="1:15" hidden="1">
      <c r="A2704" s="110" t="s">
        <v>36</v>
      </c>
      <c r="B2704" s="110" t="s">
        <v>117</v>
      </c>
      <c r="C2704" s="110" t="s">
        <v>118</v>
      </c>
      <c r="D2704" s="110" t="s">
        <v>12</v>
      </c>
      <c r="E2704" s="110" t="s">
        <v>113</v>
      </c>
      <c r="F2704">
        <v>2.4108000000000001</v>
      </c>
      <c r="G2704">
        <v>130871.8691</v>
      </c>
      <c r="H2704">
        <v>55027.362800000003</v>
      </c>
      <c r="I2704">
        <v>7408.3392000000003</v>
      </c>
      <c r="J2704">
        <v>9801.8829000000005</v>
      </c>
      <c r="K2704">
        <v>7708.9074000000001</v>
      </c>
      <c r="L2704">
        <v>42374.566299999999</v>
      </c>
      <c r="M2704">
        <v>4919.9704000000002</v>
      </c>
      <c r="N2704">
        <v>771.42989999999998</v>
      </c>
      <c r="O2704">
        <v>18530.383399999999</v>
      </c>
    </row>
    <row r="2705" spans="1:15" hidden="1">
      <c r="A2705" s="110" t="s">
        <v>36</v>
      </c>
      <c r="B2705" s="110" t="s">
        <v>117</v>
      </c>
      <c r="C2705" s="110" t="s">
        <v>118</v>
      </c>
      <c r="D2705" s="110" t="s">
        <v>12</v>
      </c>
      <c r="E2705" s="110" t="s">
        <v>114</v>
      </c>
      <c r="F2705">
        <v>45.001600000000003</v>
      </c>
      <c r="G2705">
        <v>2656976.9134</v>
      </c>
      <c r="H2705">
        <v>1027180.3554</v>
      </c>
      <c r="I2705">
        <v>138279.552</v>
      </c>
      <c r="J2705">
        <v>182954.39490000001</v>
      </c>
      <c r="K2705">
        <v>143899.6054</v>
      </c>
      <c r="L2705">
        <v>790991.90509999997</v>
      </c>
      <c r="M2705">
        <v>91839.4473</v>
      </c>
      <c r="N2705">
        <v>14400.024100000001</v>
      </c>
      <c r="O2705">
        <v>345900.48930000002</v>
      </c>
    </row>
    <row r="2706" spans="1:15" hidden="1">
      <c r="A2706" s="110" t="s">
        <v>36</v>
      </c>
      <c r="B2706" s="110" t="s">
        <v>117</v>
      </c>
      <c r="C2706" s="110" t="s">
        <v>118</v>
      </c>
      <c r="D2706" s="110" t="s">
        <v>7</v>
      </c>
      <c r="E2706" s="110" t="s">
        <v>112</v>
      </c>
      <c r="F2706">
        <v>757.79480000000001</v>
      </c>
      <c r="G2706">
        <v>83905817.6021</v>
      </c>
      <c r="H2706">
        <v>19678751.189199999</v>
      </c>
      <c r="I2706">
        <v>26718881.049600001</v>
      </c>
      <c r="J2706">
        <v>3080809.1217</v>
      </c>
      <c r="K2706">
        <v>2055209.6632000001</v>
      </c>
      <c r="L2706">
        <v>7459084.2065000003</v>
      </c>
      <c r="M2706">
        <v>1546510.6931</v>
      </c>
      <c r="N2706">
        <v>873242.30039999995</v>
      </c>
      <c r="O2706">
        <v>3348607.9208</v>
      </c>
    </row>
    <row r="2707" spans="1:15" hidden="1">
      <c r="A2707" s="110" t="s">
        <v>36</v>
      </c>
      <c r="B2707" s="110" t="s">
        <v>117</v>
      </c>
      <c r="C2707" s="110" t="s">
        <v>118</v>
      </c>
      <c r="D2707" s="110" t="s">
        <v>7</v>
      </c>
      <c r="E2707" s="110" t="s">
        <v>112</v>
      </c>
      <c r="F2707">
        <v>28.929600000000001</v>
      </c>
      <c r="G2707">
        <v>4262056.7192000002</v>
      </c>
      <c r="H2707">
        <v>751256.89080000005</v>
      </c>
      <c r="I2707">
        <v>1020021.4848</v>
      </c>
      <c r="J2707">
        <v>117613.8947</v>
      </c>
      <c r="K2707">
        <v>78459.753800000006</v>
      </c>
      <c r="L2707">
        <v>284758.25180000003</v>
      </c>
      <c r="M2707">
        <v>59039.644699999997</v>
      </c>
      <c r="N2707">
        <v>33336.9277</v>
      </c>
      <c r="O2707">
        <v>127836.5696</v>
      </c>
    </row>
    <row r="2708" spans="1:15" hidden="1">
      <c r="A2708" s="110" t="s">
        <v>36</v>
      </c>
      <c r="B2708" s="110" t="s">
        <v>117</v>
      </c>
      <c r="C2708" s="110" t="s">
        <v>118</v>
      </c>
      <c r="D2708" s="110" t="s">
        <v>7</v>
      </c>
      <c r="E2708" s="110" t="s">
        <v>112</v>
      </c>
      <c r="F2708">
        <v>28.929600000000001</v>
      </c>
      <c r="G2708">
        <v>4092341.4378</v>
      </c>
      <c r="H2708">
        <v>751256.89080000005</v>
      </c>
      <c r="I2708">
        <v>1020021.4848</v>
      </c>
      <c r="J2708">
        <v>117613.8947</v>
      </c>
      <c r="K2708">
        <v>78459.753800000006</v>
      </c>
      <c r="L2708">
        <v>284758.25180000003</v>
      </c>
      <c r="M2708">
        <v>59039.644699999997</v>
      </c>
      <c r="N2708">
        <v>33336.9277</v>
      </c>
      <c r="O2708">
        <v>127836.5696</v>
      </c>
    </row>
    <row r="2709" spans="1:15" hidden="1">
      <c r="A2709" s="110" t="s">
        <v>36</v>
      </c>
      <c r="B2709" s="110" t="s">
        <v>117</v>
      </c>
      <c r="C2709" s="110" t="s">
        <v>118</v>
      </c>
      <c r="D2709" s="110" t="s">
        <v>7</v>
      </c>
      <c r="E2709" s="110" t="s">
        <v>113</v>
      </c>
      <c r="F2709">
        <v>1.6072</v>
      </c>
      <c r="G2709">
        <v>238175.15479999999</v>
      </c>
      <c r="H2709">
        <v>41736.228799999997</v>
      </c>
      <c r="I2709">
        <v>56667.379200000003</v>
      </c>
      <c r="J2709">
        <v>6534.1742999999997</v>
      </c>
      <c r="K2709">
        <v>4358.8752000000004</v>
      </c>
      <c r="L2709">
        <v>15819.902899999999</v>
      </c>
      <c r="M2709">
        <v>3279.9803000000002</v>
      </c>
      <c r="N2709">
        <v>1852.0515</v>
      </c>
      <c r="O2709">
        <v>7102.0316000000003</v>
      </c>
    </row>
    <row r="2710" spans="1:15" hidden="1">
      <c r="A2710" s="110" t="s">
        <v>36</v>
      </c>
      <c r="B2710" s="110" t="s">
        <v>117</v>
      </c>
      <c r="C2710" s="110" t="s">
        <v>118</v>
      </c>
      <c r="D2710" s="110" t="s">
        <v>7</v>
      </c>
      <c r="E2710" s="110" t="s">
        <v>114</v>
      </c>
      <c r="F2710">
        <v>186.43520000000001</v>
      </c>
      <c r="G2710">
        <v>24554532.329700001</v>
      </c>
      <c r="H2710">
        <v>4841431.1752000004</v>
      </c>
      <c r="I2710">
        <v>6573467.9424000001</v>
      </c>
      <c r="J2710">
        <v>757950.54819999996</v>
      </c>
      <c r="K2710">
        <v>505629.52480000001</v>
      </c>
      <c r="L2710">
        <v>1835108.7337</v>
      </c>
      <c r="M2710">
        <v>380477.71029999998</v>
      </c>
      <c r="N2710">
        <v>214837.9785</v>
      </c>
      <c r="O2710">
        <v>823835.67090000003</v>
      </c>
    </row>
    <row r="2711" spans="1:15" hidden="1">
      <c r="A2711" s="110" t="s">
        <v>36</v>
      </c>
      <c r="B2711" s="110" t="s">
        <v>117</v>
      </c>
      <c r="C2711" s="110" t="s">
        <v>118</v>
      </c>
      <c r="D2711" s="110" t="s">
        <v>7</v>
      </c>
      <c r="E2711" s="110" t="s">
        <v>114</v>
      </c>
      <c r="F2711">
        <v>65.0916</v>
      </c>
      <c r="G2711">
        <v>10893559.9976</v>
      </c>
      <c r="H2711">
        <v>1690327.6066000001</v>
      </c>
      <c r="I2711">
        <v>2295046.9632000001</v>
      </c>
      <c r="J2711">
        <v>264628.46649999998</v>
      </c>
      <c r="K2711">
        <v>176534.4461</v>
      </c>
      <c r="L2711">
        <v>640706.06649999996</v>
      </c>
      <c r="M2711">
        <v>132839.20060000001</v>
      </c>
      <c r="N2711">
        <v>75008.087299999999</v>
      </c>
      <c r="O2711">
        <v>287632.28159999999</v>
      </c>
    </row>
    <row r="2712" spans="1:15" hidden="1">
      <c r="A2712" s="110" t="s">
        <v>36</v>
      </c>
      <c r="B2712" s="110" t="s">
        <v>117</v>
      </c>
      <c r="C2712" s="110" t="s">
        <v>118</v>
      </c>
      <c r="D2712" s="110" t="s">
        <v>7</v>
      </c>
      <c r="E2712" s="110" t="s">
        <v>112</v>
      </c>
      <c r="F2712">
        <v>279.65280000000001</v>
      </c>
      <c r="G2712">
        <v>34741803.337200001</v>
      </c>
      <c r="H2712">
        <v>7299664.1900000004</v>
      </c>
      <c r="I2712">
        <v>10397743.007999999</v>
      </c>
      <c r="J2712">
        <v>1136926.4438</v>
      </c>
      <c r="K2712">
        <v>716483.10389999999</v>
      </c>
      <c r="L2712">
        <v>2752663.1006</v>
      </c>
      <c r="M2712">
        <v>570716.56539999996</v>
      </c>
      <c r="N2712">
        <v>66306.69</v>
      </c>
      <c r="O2712">
        <v>711394.51170000003</v>
      </c>
    </row>
    <row r="2713" spans="1:15" hidden="1">
      <c r="A2713" s="110" t="s">
        <v>36</v>
      </c>
      <c r="B2713" s="110" t="s">
        <v>117</v>
      </c>
      <c r="C2713" s="110" t="s">
        <v>118</v>
      </c>
      <c r="D2713" s="110" t="s">
        <v>7</v>
      </c>
      <c r="E2713" s="110" t="s">
        <v>112</v>
      </c>
      <c r="F2713">
        <v>93.217600000000004</v>
      </c>
      <c r="G2713">
        <v>11494060.456</v>
      </c>
      <c r="H2713">
        <v>2433220.8664000002</v>
      </c>
      <c r="I2713">
        <v>3465914.0735999998</v>
      </c>
      <c r="J2713">
        <v>378974.65259999997</v>
      </c>
      <c r="K2713">
        <v>238827.70129999999</v>
      </c>
      <c r="L2713">
        <v>917554.36690000002</v>
      </c>
      <c r="M2713">
        <v>190238.85509999999</v>
      </c>
      <c r="N2713">
        <v>22102.23</v>
      </c>
      <c r="O2713">
        <v>237131.50390000001</v>
      </c>
    </row>
    <row r="2714" spans="1:15" hidden="1">
      <c r="A2714" s="110" t="s">
        <v>36</v>
      </c>
      <c r="B2714" s="110" t="s">
        <v>117</v>
      </c>
      <c r="C2714" s="110" t="s">
        <v>118</v>
      </c>
      <c r="D2714" s="110" t="s">
        <v>7</v>
      </c>
      <c r="E2714" s="110" t="s">
        <v>112</v>
      </c>
      <c r="F2714">
        <v>35.358400000000003</v>
      </c>
      <c r="G2714">
        <v>4361954.8951000003</v>
      </c>
      <c r="H2714">
        <v>922946.36699999997</v>
      </c>
      <c r="I2714">
        <v>1314657.0623999999</v>
      </c>
      <c r="J2714">
        <v>143749.34909999999</v>
      </c>
      <c r="K2714">
        <v>90589.8177</v>
      </c>
      <c r="L2714">
        <v>348037.86330000003</v>
      </c>
      <c r="M2714">
        <v>72159.565700000006</v>
      </c>
      <c r="N2714">
        <v>8383.6044999999995</v>
      </c>
      <c r="O2714">
        <v>89946.432499999995</v>
      </c>
    </row>
    <row r="2715" spans="1:15" hidden="1">
      <c r="A2715" s="110" t="s">
        <v>36</v>
      </c>
      <c r="B2715" s="110" t="s">
        <v>117</v>
      </c>
      <c r="C2715" s="110" t="s">
        <v>118</v>
      </c>
      <c r="D2715" s="110" t="s">
        <v>7</v>
      </c>
      <c r="E2715" s="110" t="s">
        <v>113</v>
      </c>
      <c r="F2715">
        <v>8.8396000000000008</v>
      </c>
      <c r="G2715">
        <v>1077694.0658</v>
      </c>
      <c r="H2715">
        <v>230735.9952</v>
      </c>
      <c r="I2715">
        <v>328664.65919999999</v>
      </c>
      <c r="J2715">
        <v>35937.337299999999</v>
      </c>
      <c r="K2715">
        <v>22647.454399999999</v>
      </c>
      <c r="L2715">
        <v>87009.465800000005</v>
      </c>
      <c r="M2715">
        <v>18039.8914</v>
      </c>
      <c r="N2715">
        <v>2095.9011</v>
      </c>
      <c r="O2715">
        <v>22486.608100000001</v>
      </c>
    </row>
    <row r="2716" spans="1:15" hidden="1">
      <c r="A2716" s="110" t="s">
        <v>36</v>
      </c>
      <c r="B2716" s="110" t="s">
        <v>117</v>
      </c>
      <c r="C2716" s="110" t="s">
        <v>118</v>
      </c>
      <c r="D2716" s="110" t="s">
        <v>7</v>
      </c>
      <c r="E2716" s="110" t="s">
        <v>112</v>
      </c>
      <c r="F2716">
        <v>609.93240000000003</v>
      </c>
      <c r="G2716">
        <v>94483152.843199998</v>
      </c>
      <c r="H2716">
        <v>19514233.834800001</v>
      </c>
      <c r="I2716">
        <v>22752339.263999999</v>
      </c>
      <c r="J2716">
        <v>2479675.0282000001</v>
      </c>
      <c r="K2716">
        <v>1691126.6187</v>
      </c>
      <c r="L2716">
        <v>6003653.1418000003</v>
      </c>
      <c r="M2716">
        <v>1244752.5090999999</v>
      </c>
      <c r="N2716">
        <v>181178.7647</v>
      </c>
      <c r="O2716">
        <v>2091312.5962</v>
      </c>
    </row>
    <row r="2717" spans="1:15" hidden="1">
      <c r="A2717" s="110" t="s">
        <v>36</v>
      </c>
      <c r="B2717" s="110" t="s">
        <v>117</v>
      </c>
      <c r="C2717" s="110" t="s">
        <v>118</v>
      </c>
      <c r="D2717" s="110" t="s">
        <v>7</v>
      </c>
      <c r="E2717" s="110" t="s">
        <v>112</v>
      </c>
      <c r="F2717">
        <v>239.47280000000001</v>
      </c>
      <c r="G2717">
        <v>36889264.468999997</v>
      </c>
      <c r="H2717">
        <v>7661715.1573999999</v>
      </c>
      <c r="I2717">
        <v>8933066.8800000008</v>
      </c>
      <c r="J2717">
        <v>973574.57180000003</v>
      </c>
      <c r="K2717">
        <v>663973.29689999996</v>
      </c>
      <c r="L2717">
        <v>2357165.5287000001</v>
      </c>
      <c r="M2717">
        <v>488717.0589</v>
      </c>
      <c r="N2717">
        <v>71134.745599999995</v>
      </c>
      <c r="O2717">
        <v>821095.06409999996</v>
      </c>
    </row>
    <row r="2718" spans="1:15" hidden="1">
      <c r="A2718" s="110" t="s">
        <v>36</v>
      </c>
      <c r="B2718" s="110" t="s">
        <v>117</v>
      </c>
      <c r="C2718" s="110" t="s">
        <v>118</v>
      </c>
      <c r="D2718" s="110" t="s">
        <v>7</v>
      </c>
      <c r="E2718" s="110" t="s">
        <v>112</v>
      </c>
      <c r="F2718">
        <v>441.98</v>
      </c>
      <c r="G2718">
        <v>68026737.259399995</v>
      </c>
      <c r="H2718">
        <v>14140748.464</v>
      </c>
      <c r="I2718">
        <v>16487202.604800001</v>
      </c>
      <c r="J2718">
        <v>1796866.8632</v>
      </c>
      <c r="K2718">
        <v>1225454.0715000001</v>
      </c>
      <c r="L2718">
        <v>4350473.2911999999</v>
      </c>
      <c r="M2718">
        <v>901994.57180000003</v>
      </c>
      <c r="N2718">
        <v>131288.95989999999</v>
      </c>
      <c r="O2718">
        <v>1515443.9103000001</v>
      </c>
    </row>
    <row r="2719" spans="1:15" hidden="1">
      <c r="A2719" s="110" t="s">
        <v>36</v>
      </c>
      <c r="B2719" s="110" t="s">
        <v>117</v>
      </c>
      <c r="C2719" s="110" t="s">
        <v>118</v>
      </c>
      <c r="D2719" s="110" t="s">
        <v>7</v>
      </c>
      <c r="E2719" s="110" t="s">
        <v>113</v>
      </c>
      <c r="F2719">
        <v>9.6432000000000002</v>
      </c>
      <c r="G2719">
        <v>1484905.0903</v>
      </c>
      <c r="H2719">
        <v>308524.52439999999</v>
      </c>
      <c r="I2719">
        <v>359721.27360000001</v>
      </c>
      <c r="J2719">
        <v>39205.045899999997</v>
      </c>
      <c r="K2719">
        <v>26737.179700000001</v>
      </c>
      <c r="L2719">
        <v>94919.417300000001</v>
      </c>
      <c r="M2719">
        <v>19679.881600000001</v>
      </c>
      <c r="N2719">
        <v>2864.4863999999998</v>
      </c>
      <c r="O2719">
        <v>33064.230799999998</v>
      </c>
    </row>
    <row r="2720" spans="1:15" hidden="1">
      <c r="A2720" s="110" t="s">
        <v>36</v>
      </c>
      <c r="B2720" s="110" t="s">
        <v>117</v>
      </c>
      <c r="C2720" s="110" t="s">
        <v>118</v>
      </c>
      <c r="D2720" s="110" t="s">
        <v>7</v>
      </c>
      <c r="E2720" s="110" t="s">
        <v>114</v>
      </c>
      <c r="F2720">
        <v>73.127600000000001</v>
      </c>
      <c r="G2720">
        <v>8788034.6353999991</v>
      </c>
      <c r="H2720">
        <v>2339651.6011999999</v>
      </c>
      <c r="I2720">
        <v>2727882.5855999999</v>
      </c>
      <c r="J2720">
        <v>297300.58110000001</v>
      </c>
      <c r="K2720">
        <v>202756.94639999999</v>
      </c>
      <c r="L2720">
        <v>719805.58089999994</v>
      </c>
      <c r="M2720">
        <v>149239.10190000001</v>
      </c>
      <c r="N2720">
        <v>21722.355200000002</v>
      </c>
      <c r="O2720">
        <v>250737.0833</v>
      </c>
    </row>
    <row r="2721" spans="1:15" hidden="1">
      <c r="A2721" s="110" t="s">
        <v>36</v>
      </c>
      <c r="B2721" s="110" t="s">
        <v>117</v>
      </c>
      <c r="C2721" s="110" t="s">
        <v>118</v>
      </c>
      <c r="D2721" s="110" t="s">
        <v>7</v>
      </c>
      <c r="E2721" s="110" t="s">
        <v>114</v>
      </c>
      <c r="F2721">
        <v>98.039199999999994</v>
      </c>
      <c r="G2721">
        <v>18297881.3057</v>
      </c>
      <c r="H2721">
        <v>3136675.8080000002</v>
      </c>
      <c r="I2721">
        <v>3657161.1647999999</v>
      </c>
      <c r="J2721">
        <v>398578.41850000003</v>
      </c>
      <c r="K2721">
        <v>271827.99400000001</v>
      </c>
      <c r="L2721">
        <v>965014.07550000004</v>
      </c>
      <c r="M2721">
        <v>200078.7959</v>
      </c>
      <c r="N2721">
        <v>29122.278399999999</v>
      </c>
      <c r="O2721">
        <v>336153.01280000003</v>
      </c>
    </row>
    <row r="2722" spans="1:15">
      <c r="A2722" s="110" t="s">
        <v>36</v>
      </c>
      <c r="B2722" s="110" t="s">
        <v>117</v>
      </c>
      <c r="C2722" s="110" t="s">
        <v>118</v>
      </c>
      <c r="D2722" s="110" t="s">
        <v>9</v>
      </c>
      <c r="E2722" s="110" t="s">
        <v>112</v>
      </c>
      <c r="F2722">
        <v>82.770799999999994</v>
      </c>
      <c r="G2722">
        <v>9199015.0420999993</v>
      </c>
      <c r="H2722">
        <v>2539734.4712</v>
      </c>
      <c r="I2722">
        <v>1887128.5824</v>
      </c>
      <c r="J2722">
        <v>336503.14110000001</v>
      </c>
      <c r="K2722">
        <v>307042.26160000003</v>
      </c>
      <c r="L2722">
        <v>814724.99820000003</v>
      </c>
      <c r="M2722">
        <v>168918.9834</v>
      </c>
      <c r="N2722">
        <v>59232.0579</v>
      </c>
      <c r="O2722">
        <v>354646.91830000002</v>
      </c>
    </row>
    <row r="2723" spans="1:15">
      <c r="A2723" s="110" t="s">
        <v>36</v>
      </c>
      <c r="B2723" s="110" t="s">
        <v>117</v>
      </c>
      <c r="C2723" s="110" t="s">
        <v>118</v>
      </c>
      <c r="D2723" s="110" t="s">
        <v>9</v>
      </c>
      <c r="E2723" s="110" t="s">
        <v>112</v>
      </c>
      <c r="F2723">
        <v>336.70839999999998</v>
      </c>
      <c r="G2723">
        <v>36956666.242200002</v>
      </c>
      <c r="H2723">
        <v>10331542.071</v>
      </c>
      <c r="I2723">
        <v>7676766.5279999999</v>
      </c>
      <c r="J2723">
        <v>1368885.2816999999</v>
      </c>
      <c r="K2723">
        <v>1249035.9964000001</v>
      </c>
      <c r="L2723">
        <v>3314269.6527</v>
      </c>
      <c r="M2723">
        <v>687155.86470000003</v>
      </c>
      <c r="N2723">
        <v>240953.7114</v>
      </c>
      <c r="O2723">
        <v>1442689.8909</v>
      </c>
    </row>
    <row r="2724" spans="1:15">
      <c r="A2724" s="110" t="s">
        <v>36</v>
      </c>
      <c r="B2724" s="110" t="s">
        <v>117</v>
      </c>
      <c r="C2724" s="110" t="s">
        <v>118</v>
      </c>
      <c r="D2724" s="110" t="s">
        <v>9</v>
      </c>
      <c r="E2724" s="110" t="s">
        <v>112</v>
      </c>
      <c r="F2724">
        <v>253.13399999999999</v>
      </c>
      <c r="G2724">
        <v>27795941.6954</v>
      </c>
      <c r="H2724">
        <v>7767148.6090000002</v>
      </c>
      <c r="I2724">
        <v>5771315.0784</v>
      </c>
      <c r="J2724">
        <v>1029114.432</v>
      </c>
      <c r="K2724">
        <v>939012.74190000002</v>
      </c>
      <c r="L2724">
        <v>2491634.7031</v>
      </c>
      <c r="M2724">
        <v>516596.89110000001</v>
      </c>
      <c r="N2724">
        <v>181146.58489999999</v>
      </c>
      <c r="O2724">
        <v>1084599.7986000001</v>
      </c>
    </row>
    <row r="2725" spans="1:15">
      <c r="A2725" s="110" t="s">
        <v>36</v>
      </c>
      <c r="B2725" s="110" t="s">
        <v>117</v>
      </c>
      <c r="C2725" s="110" t="s">
        <v>118</v>
      </c>
      <c r="D2725" s="110" t="s">
        <v>9</v>
      </c>
      <c r="E2725" s="110" t="s">
        <v>114</v>
      </c>
      <c r="F2725">
        <v>16.071999999999999</v>
      </c>
      <c r="G2725">
        <v>1781002.0776</v>
      </c>
      <c r="H2725">
        <v>493151.97700000001</v>
      </c>
      <c r="I2725">
        <v>366432.94079999998</v>
      </c>
      <c r="J2725">
        <v>65340.500200000002</v>
      </c>
      <c r="K2725">
        <v>59619.856599999999</v>
      </c>
      <c r="L2725">
        <v>158199.0288</v>
      </c>
      <c r="M2725">
        <v>32799.802600000003</v>
      </c>
      <c r="N2725">
        <v>11501.370500000001</v>
      </c>
      <c r="O2725">
        <v>68863.479300000006</v>
      </c>
    </row>
    <row r="2726" spans="1:15">
      <c r="A2726" s="110" t="s">
        <v>36</v>
      </c>
      <c r="B2726" s="110" t="s">
        <v>117</v>
      </c>
      <c r="C2726" s="110" t="s">
        <v>118</v>
      </c>
      <c r="D2726" s="110" t="s">
        <v>9</v>
      </c>
      <c r="E2726" s="110" t="s">
        <v>114</v>
      </c>
      <c r="F2726">
        <v>120.54</v>
      </c>
      <c r="G2726">
        <v>13865854.7246</v>
      </c>
      <c r="H2726">
        <v>3698643.4068</v>
      </c>
      <c r="I2726">
        <v>2748245.088</v>
      </c>
      <c r="J2726">
        <v>490054.37310000003</v>
      </c>
      <c r="K2726">
        <v>447148.92469999997</v>
      </c>
      <c r="L2726">
        <v>1186492.7157999999</v>
      </c>
      <c r="M2726">
        <v>245998.5196</v>
      </c>
      <c r="N2726">
        <v>86260.2785</v>
      </c>
      <c r="O2726">
        <v>516476.09460000001</v>
      </c>
    </row>
    <row r="2727" spans="1:15">
      <c r="A2727" s="110" t="s">
        <v>36</v>
      </c>
      <c r="B2727" s="110" t="s">
        <v>117</v>
      </c>
      <c r="C2727" s="110" t="s">
        <v>118</v>
      </c>
      <c r="D2727" s="110" t="s">
        <v>9</v>
      </c>
      <c r="E2727" s="110" t="s">
        <v>112</v>
      </c>
      <c r="F2727">
        <v>3.2143999999999999</v>
      </c>
      <c r="G2727">
        <v>499812.28739999997</v>
      </c>
      <c r="H2727">
        <v>189674.26560000001</v>
      </c>
      <c r="I2727">
        <v>83564.428799999994</v>
      </c>
      <c r="J2727">
        <v>13068.348599999999</v>
      </c>
      <c r="K2727">
        <v>19419.9287</v>
      </c>
      <c r="L2727">
        <v>31639.805799999998</v>
      </c>
      <c r="M2727">
        <v>6559.9605000000001</v>
      </c>
      <c r="N2727">
        <v>2585.5010000000002</v>
      </c>
      <c r="O2727">
        <v>15349.371999999999</v>
      </c>
    </row>
    <row r="2728" spans="1:15">
      <c r="A2728" s="110" t="s">
        <v>36</v>
      </c>
      <c r="B2728" s="110" t="s">
        <v>117</v>
      </c>
      <c r="C2728" s="110" t="s">
        <v>118</v>
      </c>
      <c r="D2728" s="110" t="s">
        <v>9</v>
      </c>
      <c r="E2728" s="110" t="s">
        <v>112</v>
      </c>
      <c r="F2728">
        <v>164.738</v>
      </c>
      <c r="G2728">
        <v>24601176.247000001</v>
      </c>
      <c r="H2728">
        <v>9720782.25</v>
      </c>
      <c r="I2728">
        <v>4282673.4336000001</v>
      </c>
      <c r="J2728">
        <v>669741.05940000003</v>
      </c>
      <c r="K2728">
        <v>995271.34470000002</v>
      </c>
      <c r="L2728">
        <v>1621540.0449000001</v>
      </c>
      <c r="M2728">
        <v>336197.9768</v>
      </c>
      <c r="N2728">
        <v>132506.92800000001</v>
      </c>
      <c r="O2728">
        <v>786655.31720000005</v>
      </c>
    </row>
    <row r="2729" spans="1:15">
      <c r="A2729" s="110" t="s">
        <v>36</v>
      </c>
      <c r="B2729" s="110" t="s">
        <v>117</v>
      </c>
      <c r="C2729" s="110" t="s">
        <v>118</v>
      </c>
      <c r="D2729" s="110" t="s">
        <v>9</v>
      </c>
      <c r="E2729" s="110" t="s">
        <v>112</v>
      </c>
      <c r="F2729">
        <v>20.893599999999999</v>
      </c>
      <c r="G2729">
        <v>3223219.5904000001</v>
      </c>
      <c r="H2729">
        <v>1232879.5448</v>
      </c>
      <c r="I2729">
        <v>543168</v>
      </c>
      <c r="J2729">
        <v>84943.023199999996</v>
      </c>
      <c r="K2729">
        <v>126229.5364</v>
      </c>
      <c r="L2729">
        <v>205658.73740000001</v>
      </c>
      <c r="M2729">
        <v>42639.743399999999</v>
      </c>
      <c r="N2729">
        <v>16805.756700000002</v>
      </c>
      <c r="O2729">
        <v>99770.918300000005</v>
      </c>
    </row>
    <row r="2730" spans="1:15">
      <c r="A2730" s="110" t="s">
        <v>36</v>
      </c>
      <c r="B2730" s="110" t="s">
        <v>117</v>
      </c>
      <c r="C2730" s="110" t="s">
        <v>118</v>
      </c>
      <c r="D2730" s="110" t="s">
        <v>9</v>
      </c>
      <c r="E2730" s="110" t="s">
        <v>114</v>
      </c>
      <c r="F2730">
        <v>17.679200000000002</v>
      </c>
      <c r="G2730">
        <v>2462319.9049999998</v>
      </c>
      <c r="H2730">
        <v>1043205.2792</v>
      </c>
      <c r="I2730">
        <v>459604.35840000003</v>
      </c>
      <c r="J2730">
        <v>71874.674499999994</v>
      </c>
      <c r="K2730">
        <v>106809.60769999999</v>
      </c>
      <c r="L2730">
        <v>174018.93160000001</v>
      </c>
      <c r="M2730">
        <v>36079.782899999998</v>
      </c>
      <c r="N2730">
        <v>14220.2557</v>
      </c>
      <c r="O2730">
        <v>84421.546199999997</v>
      </c>
    </row>
    <row r="2731" spans="1:15">
      <c r="A2731" s="110" t="s">
        <v>36</v>
      </c>
      <c r="B2731" s="110" t="s">
        <v>117</v>
      </c>
      <c r="C2731" s="110" t="s">
        <v>118</v>
      </c>
      <c r="D2731" s="110" t="s">
        <v>9</v>
      </c>
      <c r="E2731" s="110" t="s">
        <v>112</v>
      </c>
      <c r="F2731">
        <v>151.88040000000001</v>
      </c>
      <c r="G2731">
        <v>16832655.286499999</v>
      </c>
      <c r="H2731">
        <v>4685053.1490000002</v>
      </c>
      <c r="I2731">
        <v>3475783.9871999999</v>
      </c>
      <c r="J2731">
        <v>617467.66480000003</v>
      </c>
      <c r="K2731">
        <v>450760.41039999999</v>
      </c>
      <c r="L2731">
        <v>1494980.8219000001</v>
      </c>
      <c r="M2731">
        <v>309958.1347</v>
      </c>
      <c r="N2731">
        <v>108687.951</v>
      </c>
      <c r="O2731">
        <v>650759.87919999997</v>
      </c>
    </row>
    <row r="2732" spans="1:15">
      <c r="A2732" s="110" t="s">
        <v>36</v>
      </c>
      <c r="B2732" s="110" t="s">
        <v>117</v>
      </c>
      <c r="C2732" s="110" t="s">
        <v>118</v>
      </c>
      <c r="D2732" s="110" t="s">
        <v>9</v>
      </c>
      <c r="E2732" s="110" t="s">
        <v>112</v>
      </c>
      <c r="F2732">
        <v>55.448399999999999</v>
      </c>
      <c r="G2732">
        <v>6092542.0821000002</v>
      </c>
      <c r="H2732">
        <v>1710416.2290000001</v>
      </c>
      <c r="I2732">
        <v>1268937.2736</v>
      </c>
      <c r="J2732">
        <v>225425.90650000001</v>
      </c>
      <c r="K2732">
        <v>164563.32440000001</v>
      </c>
      <c r="L2732">
        <v>545786.64930000005</v>
      </c>
      <c r="M2732">
        <v>113159.319</v>
      </c>
      <c r="N2732">
        <v>39679.7281</v>
      </c>
      <c r="O2732">
        <v>237579.00349999999</v>
      </c>
    </row>
    <row r="2733" spans="1:15">
      <c r="A2733" s="110" t="s">
        <v>36</v>
      </c>
      <c r="B2733" s="110" t="s">
        <v>117</v>
      </c>
      <c r="C2733" s="110" t="s">
        <v>118</v>
      </c>
      <c r="D2733" s="110" t="s">
        <v>9</v>
      </c>
      <c r="E2733" s="110" t="s">
        <v>112</v>
      </c>
      <c r="F2733">
        <v>253.13399999999999</v>
      </c>
      <c r="G2733">
        <v>27793699.796</v>
      </c>
      <c r="H2733">
        <v>7808422.7104000002</v>
      </c>
      <c r="I2733">
        <v>5792973.3119999999</v>
      </c>
      <c r="J2733">
        <v>1029114.432</v>
      </c>
      <c r="K2733">
        <v>751267.35060000001</v>
      </c>
      <c r="L2733">
        <v>2491634.7031</v>
      </c>
      <c r="M2733">
        <v>516596.89110000001</v>
      </c>
      <c r="N2733">
        <v>181146.58489999999</v>
      </c>
      <c r="O2733">
        <v>1084599.7986000001</v>
      </c>
    </row>
    <row r="2734" spans="1:15">
      <c r="A2734" s="110" t="s">
        <v>36</v>
      </c>
      <c r="B2734" s="110" t="s">
        <v>117</v>
      </c>
      <c r="C2734" s="110" t="s">
        <v>118</v>
      </c>
      <c r="D2734" s="110" t="s">
        <v>9</v>
      </c>
      <c r="E2734" s="110" t="s">
        <v>112</v>
      </c>
      <c r="F2734">
        <v>40.18</v>
      </c>
      <c r="G2734">
        <v>6043104.9396000002</v>
      </c>
      <c r="H2734">
        <v>2383523.4789999998</v>
      </c>
      <c r="I2734">
        <v>1028417.76</v>
      </c>
      <c r="J2734">
        <v>163350.62909999999</v>
      </c>
      <c r="K2734">
        <v>230812.4363</v>
      </c>
      <c r="L2734">
        <v>395497.57189999998</v>
      </c>
      <c r="M2734">
        <v>81999.506500000003</v>
      </c>
      <c r="N2734">
        <v>32318.762900000002</v>
      </c>
      <c r="O2734">
        <v>191867.15049999999</v>
      </c>
    </row>
    <row r="2735" spans="1:15">
      <c r="A2735" s="110" t="s">
        <v>36</v>
      </c>
      <c r="B2735" s="110" t="s">
        <v>117</v>
      </c>
      <c r="C2735" s="110" t="s">
        <v>118</v>
      </c>
      <c r="D2735" s="110" t="s">
        <v>9</v>
      </c>
      <c r="E2735" s="110" t="s">
        <v>112</v>
      </c>
      <c r="F2735">
        <v>45.001600000000003</v>
      </c>
      <c r="G2735">
        <v>6721166.5235000001</v>
      </c>
      <c r="H2735">
        <v>2669546.9328000001</v>
      </c>
      <c r="I2735">
        <v>1151827.8912</v>
      </c>
      <c r="J2735">
        <v>182954.39490000001</v>
      </c>
      <c r="K2735">
        <v>258509.92869999999</v>
      </c>
      <c r="L2735">
        <v>442957.2806</v>
      </c>
      <c r="M2735">
        <v>91839.4473</v>
      </c>
      <c r="N2735">
        <v>36197.014499999997</v>
      </c>
      <c r="O2735">
        <v>214891.20860000001</v>
      </c>
    </row>
    <row r="2736" spans="1:15">
      <c r="A2736" s="110" t="s">
        <v>36</v>
      </c>
      <c r="B2736" s="110" t="s">
        <v>117</v>
      </c>
      <c r="C2736" s="110" t="s">
        <v>118</v>
      </c>
      <c r="D2736" s="110" t="s">
        <v>9</v>
      </c>
      <c r="E2736" s="110" t="s">
        <v>112</v>
      </c>
      <c r="F2736">
        <v>12.054</v>
      </c>
      <c r="G2736">
        <v>1801323.1688999999</v>
      </c>
      <c r="H2736">
        <v>715057.44140000001</v>
      </c>
      <c r="I2736">
        <v>308525.72159999999</v>
      </c>
      <c r="J2736">
        <v>49005.685899999997</v>
      </c>
      <c r="K2736">
        <v>69243.730899999995</v>
      </c>
      <c r="L2736">
        <v>118649.27159999999</v>
      </c>
      <c r="M2736">
        <v>24599.851999999999</v>
      </c>
      <c r="N2736">
        <v>9695.6288999999997</v>
      </c>
      <c r="O2736">
        <v>57560.145199999999</v>
      </c>
    </row>
    <row r="2737" spans="1:15">
      <c r="A2737" s="110" t="s">
        <v>36</v>
      </c>
      <c r="B2737" s="110" t="s">
        <v>117</v>
      </c>
      <c r="C2737" s="110" t="s">
        <v>118</v>
      </c>
      <c r="D2737" s="110" t="s">
        <v>9</v>
      </c>
      <c r="E2737" s="110" t="s">
        <v>112</v>
      </c>
      <c r="F2737">
        <v>200.9</v>
      </c>
      <c r="G2737">
        <v>31865109.945</v>
      </c>
      <c r="H2737">
        <v>14605863.386399999</v>
      </c>
      <c r="I2737">
        <v>5308726.4447999997</v>
      </c>
      <c r="J2737">
        <v>816758.11710000003</v>
      </c>
      <c r="K2737">
        <v>1207137.7701999999</v>
      </c>
      <c r="L2737">
        <v>1977487.8596000001</v>
      </c>
      <c r="M2737">
        <v>409997.53259999998</v>
      </c>
      <c r="N2737">
        <v>137378.95619999999</v>
      </c>
      <c r="O2737">
        <v>959335.75269999995</v>
      </c>
    </row>
    <row r="2738" spans="1:15">
      <c r="A2738" s="110" t="s">
        <v>36</v>
      </c>
      <c r="B2738" s="110" t="s">
        <v>117</v>
      </c>
      <c r="C2738" s="110" t="s">
        <v>118</v>
      </c>
      <c r="D2738" s="110" t="s">
        <v>9</v>
      </c>
      <c r="E2738" s="110" t="s">
        <v>112</v>
      </c>
      <c r="F2738">
        <v>741.72280000000001</v>
      </c>
      <c r="G2738">
        <v>116772997.6857</v>
      </c>
      <c r="H2738">
        <v>53924845.338200003</v>
      </c>
      <c r="I2738">
        <v>19599817.382399999</v>
      </c>
      <c r="J2738">
        <v>3015468.6214999999</v>
      </c>
      <c r="K2738">
        <v>4456752.6475999998</v>
      </c>
      <c r="L2738">
        <v>7300885.1776999999</v>
      </c>
      <c r="M2738">
        <v>1513710.8905</v>
      </c>
      <c r="N2738">
        <v>507203.10619999998</v>
      </c>
      <c r="O2738">
        <v>3541867.5989999999</v>
      </c>
    </row>
    <row r="2739" spans="1:15">
      <c r="A2739" s="110" t="s">
        <v>36</v>
      </c>
      <c r="B2739" s="110" t="s">
        <v>117</v>
      </c>
      <c r="C2739" s="110" t="s">
        <v>118</v>
      </c>
      <c r="D2739" s="110" t="s">
        <v>9</v>
      </c>
      <c r="E2739" s="110" t="s">
        <v>112</v>
      </c>
      <c r="F2739">
        <v>40.18</v>
      </c>
      <c r="G2739">
        <v>6333894.7194999997</v>
      </c>
      <c r="H2739">
        <v>2921172.5181999998</v>
      </c>
      <c r="I2739">
        <v>1061743.872</v>
      </c>
      <c r="J2739">
        <v>163350.62909999999</v>
      </c>
      <c r="K2739">
        <v>241427.554</v>
      </c>
      <c r="L2739">
        <v>395497.57189999998</v>
      </c>
      <c r="M2739">
        <v>81999.506500000003</v>
      </c>
      <c r="N2739">
        <v>27475.7912</v>
      </c>
      <c r="O2739">
        <v>191867.15049999999</v>
      </c>
    </row>
    <row r="2740" spans="1:15">
      <c r="A2740" s="110" t="s">
        <v>36</v>
      </c>
      <c r="B2740" s="110" t="s">
        <v>117</v>
      </c>
      <c r="C2740" s="110" t="s">
        <v>118</v>
      </c>
      <c r="D2740" s="110" t="s">
        <v>9</v>
      </c>
      <c r="E2740" s="110" t="s">
        <v>114</v>
      </c>
      <c r="F2740">
        <v>0.80359999999999998</v>
      </c>
      <c r="G2740">
        <v>136479.0042</v>
      </c>
      <c r="H2740">
        <v>58422.9254</v>
      </c>
      <c r="I2740">
        <v>21235.5072</v>
      </c>
      <c r="J2740">
        <v>3267.7085999999999</v>
      </c>
      <c r="K2740">
        <v>4828.5510999999997</v>
      </c>
      <c r="L2740">
        <v>7909.9513999999999</v>
      </c>
      <c r="M2740">
        <v>1639.9901</v>
      </c>
      <c r="N2740">
        <v>549.51580000000001</v>
      </c>
      <c r="O2740">
        <v>3837.3429999999998</v>
      </c>
    </row>
    <row r="2741" spans="1:15" hidden="1">
      <c r="A2741" s="110" t="s">
        <v>36</v>
      </c>
      <c r="B2741" s="110" t="s">
        <v>117</v>
      </c>
      <c r="C2741" s="110" t="s">
        <v>118</v>
      </c>
      <c r="D2741" s="110" t="s">
        <v>11</v>
      </c>
      <c r="E2741" s="110" t="s">
        <v>112</v>
      </c>
      <c r="F2741">
        <v>197.68559999999999</v>
      </c>
      <c r="G2741">
        <v>78498638.790299997</v>
      </c>
      <c r="H2741">
        <v>32014443.5506</v>
      </c>
      <c r="I2741">
        <v>6410981.9903999995</v>
      </c>
      <c r="J2741">
        <v>803689.76839999994</v>
      </c>
      <c r="K2741">
        <v>2126546.4416</v>
      </c>
      <c r="L2741">
        <v>1945848.0538999999</v>
      </c>
      <c r="M2741">
        <v>403437.57209999999</v>
      </c>
      <c r="N2741">
        <v>0</v>
      </c>
      <c r="O2741">
        <v>1098029.5105999999</v>
      </c>
    </row>
    <row r="2742" spans="1:15" hidden="1">
      <c r="A2742" s="110" t="s">
        <v>36</v>
      </c>
      <c r="B2742" s="110" t="s">
        <v>117</v>
      </c>
      <c r="C2742" s="110" t="s">
        <v>118</v>
      </c>
      <c r="D2742" s="110" t="s">
        <v>11</v>
      </c>
      <c r="E2742" s="110" t="s">
        <v>112</v>
      </c>
      <c r="F2742">
        <v>49.8232</v>
      </c>
      <c r="G2742">
        <v>17387867.468699999</v>
      </c>
      <c r="H2742">
        <v>8068681.5674000001</v>
      </c>
      <c r="I2742">
        <v>1615776.0192</v>
      </c>
      <c r="J2742">
        <v>202555.67490000001</v>
      </c>
      <c r="K2742">
        <v>535958.85930000001</v>
      </c>
      <c r="L2742">
        <v>490416.98920000001</v>
      </c>
      <c r="M2742">
        <v>101679.3881</v>
      </c>
      <c r="N2742">
        <v>0</v>
      </c>
      <c r="O2742">
        <v>276739.14490000001</v>
      </c>
    </row>
    <row r="2743" spans="1:15" hidden="1">
      <c r="A2743" s="110" t="s">
        <v>36</v>
      </c>
      <c r="B2743" s="110" t="s">
        <v>117</v>
      </c>
      <c r="C2743" s="110" t="s">
        <v>118</v>
      </c>
      <c r="D2743" s="110" t="s">
        <v>11</v>
      </c>
      <c r="E2743" s="110" t="s">
        <v>112</v>
      </c>
      <c r="F2743">
        <v>42.590800000000002</v>
      </c>
      <c r="G2743">
        <v>11861131.298900001</v>
      </c>
      <c r="H2743">
        <v>6897420.0697999997</v>
      </c>
      <c r="I2743">
        <v>1381228.2047999999</v>
      </c>
      <c r="J2743">
        <v>173152.51199999999</v>
      </c>
      <c r="K2743">
        <v>458158.37969999999</v>
      </c>
      <c r="L2743">
        <v>419227.42619999999</v>
      </c>
      <c r="M2743">
        <v>86919.476899999994</v>
      </c>
      <c r="N2743">
        <v>0</v>
      </c>
      <c r="O2743">
        <v>236567.33360000001</v>
      </c>
    </row>
    <row r="2744" spans="1:15" hidden="1">
      <c r="A2744" s="110" t="s">
        <v>36</v>
      </c>
      <c r="B2744" s="110" t="s">
        <v>117</v>
      </c>
      <c r="C2744" s="110" t="s">
        <v>118</v>
      </c>
      <c r="D2744" s="110" t="s">
        <v>11</v>
      </c>
      <c r="E2744" s="110" t="s">
        <v>113</v>
      </c>
      <c r="F2744">
        <v>28.929600000000001</v>
      </c>
      <c r="G2744">
        <v>10737636.613700001</v>
      </c>
      <c r="H2744">
        <v>4685040.4226000002</v>
      </c>
      <c r="I2744">
        <v>938192.04480000003</v>
      </c>
      <c r="J2744">
        <v>117613.8947</v>
      </c>
      <c r="K2744">
        <v>311201.91830000002</v>
      </c>
      <c r="L2744">
        <v>284758.25180000003</v>
      </c>
      <c r="M2744">
        <v>59039.644699999997</v>
      </c>
      <c r="N2744">
        <v>0</v>
      </c>
      <c r="O2744">
        <v>160687.24540000001</v>
      </c>
    </row>
    <row r="2745" spans="1:15" hidden="1">
      <c r="A2745" s="110" t="s">
        <v>36</v>
      </c>
      <c r="B2745" s="110" t="s">
        <v>117</v>
      </c>
      <c r="C2745" s="110" t="s">
        <v>118</v>
      </c>
      <c r="D2745" s="110" t="s">
        <v>11</v>
      </c>
      <c r="E2745" s="110" t="s">
        <v>114</v>
      </c>
      <c r="F2745">
        <v>52.234000000000002</v>
      </c>
      <c r="G2745">
        <v>19234467.775899999</v>
      </c>
      <c r="H2745">
        <v>8459100.4758000001</v>
      </c>
      <c r="I2745">
        <v>1693959.1488000001</v>
      </c>
      <c r="J2745">
        <v>212357.55790000001</v>
      </c>
      <c r="K2745">
        <v>561892.35250000004</v>
      </c>
      <c r="L2745">
        <v>514146.84350000002</v>
      </c>
      <c r="M2745">
        <v>106599.3585</v>
      </c>
      <c r="N2745">
        <v>0</v>
      </c>
      <c r="O2745">
        <v>290129.7487</v>
      </c>
    </row>
    <row r="2746" spans="1:15" hidden="1">
      <c r="A2746" s="110" t="s">
        <v>36</v>
      </c>
      <c r="B2746" s="110" t="s">
        <v>117</v>
      </c>
      <c r="C2746" s="110" t="s">
        <v>118</v>
      </c>
      <c r="D2746" s="110" t="s">
        <v>11</v>
      </c>
      <c r="E2746" s="110" t="s">
        <v>114</v>
      </c>
      <c r="F2746">
        <v>147.05879999999999</v>
      </c>
      <c r="G2746">
        <v>57460277.378200002</v>
      </c>
      <c r="H2746">
        <v>23815621.816799998</v>
      </c>
      <c r="I2746">
        <v>4769145.7152000004</v>
      </c>
      <c r="J2746">
        <v>597866.3848</v>
      </c>
      <c r="K2746">
        <v>1581943.0845999999</v>
      </c>
      <c r="L2746">
        <v>1447521.1132</v>
      </c>
      <c r="M2746">
        <v>300118.19390000001</v>
      </c>
      <c r="N2746">
        <v>0</v>
      </c>
      <c r="O2746">
        <v>816826.83100000001</v>
      </c>
    </row>
    <row r="2747" spans="1:15" hidden="1">
      <c r="A2747" s="110" t="s">
        <v>36</v>
      </c>
      <c r="B2747" s="110" t="s">
        <v>117</v>
      </c>
      <c r="C2747" s="110" t="s">
        <v>118</v>
      </c>
      <c r="D2747" s="110" t="s">
        <v>11</v>
      </c>
      <c r="E2747" s="110" t="s">
        <v>112</v>
      </c>
      <c r="F2747">
        <v>16.875599999999999</v>
      </c>
      <c r="G2747">
        <v>6465844.5778000001</v>
      </c>
      <c r="H2747">
        <v>2891026.0628</v>
      </c>
      <c r="I2747">
        <v>547278.75840000005</v>
      </c>
      <c r="J2747">
        <v>68606.965899999996</v>
      </c>
      <c r="K2747">
        <v>141743.49549999999</v>
      </c>
      <c r="L2747">
        <v>166108.98019999999</v>
      </c>
      <c r="M2747">
        <v>34439.792699999998</v>
      </c>
      <c r="N2747">
        <v>0</v>
      </c>
      <c r="O2747">
        <v>58824.932800000002</v>
      </c>
    </row>
    <row r="2748" spans="1:15" hidden="1">
      <c r="A2748" s="110" t="s">
        <v>36</v>
      </c>
      <c r="B2748" s="110" t="s">
        <v>117</v>
      </c>
      <c r="C2748" s="110" t="s">
        <v>118</v>
      </c>
      <c r="D2748" s="110" t="s">
        <v>11</v>
      </c>
      <c r="E2748" s="110" t="s">
        <v>112</v>
      </c>
      <c r="F2748">
        <v>1.6072</v>
      </c>
      <c r="G2748">
        <v>567377.94680000003</v>
      </c>
      <c r="H2748">
        <v>275335.66399999999</v>
      </c>
      <c r="I2748">
        <v>52122.0864</v>
      </c>
      <c r="J2748">
        <v>6534.1742999999997</v>
      </c>
      <c r="K2748">
        <v>13499.380499999999</v>
      </c>
      <c r="L2748">
        <v>15819.902899999999</v>
      </c>
      <c r="M2748">
        <v>3279.9803000000002</v>
      </c>
      <c r="N2748">
        <v>0</v>
      </c>
      <c r="O2748">
        <v>5602.3746000000001</v>
      </c>
    </row>
    <row r="2749" spans="1:15" hidden="1">
      <c r="A2749" s="110" t="s">
        <v>36</v>
      </c>
      <c r="B2749" s="110" t="s">
        <v>117</v>
      </c>
      <c r="C2749" s="110" t="s">
        <v>118</v>
      </c>
      <c r="D2749" s="110" t="s">
        <v>11</v>
      </c>
      <c r="E2749" s="110" t="s">
        <v>112</v>
      </c>
      <c r="F2749">
        <v>8.0359999999999996</v>
      </c>
      <c r="G2749">
        <v>1995883.1185000001</v>
      </c>
      <c r="H2749">
        <v>1376679.1154</v>
      </c>
      <c r="I2749">
        <v>260609.64480000001</v>
      </c>
      <c r="J2749">
        <v>32669.6286</v>
      </c>
      <c r="K2749">
        <v>67496.902600000001</v>
      </c>
      <c r="L2749">
        <v>79099.5144</v>
      </c>
      <c r="M2749">
        <v>16399.901300000001</v>
      </c>
      <c r="N2749">
        <v>0</v>
      </c>
      <c r="O2749">
        <v>28011.872800000001</v>
      </c>
    </row>
    <row r="2750" spans="1:15" hidden="1">
      <c r="A2750" s="110" t="s">
        <v>36</v>
      </c>
      <c r="B2750" s="110" t="s">
        <v>117</v>
      </c>
      <c r="C2750" s="110" t="s">
        <v>118</v>
      </c>
      <c r="D2750" s="110" t="s">
        <v>12</v>
      </c>
      <c r="E2750" s="110" t="s">
        <v>112</v>
      </c>
      <c r="F2750">
        <v>16.071999999999999</v>
      </c>
      <c r="G2750">
        <v>853320.35530000005</v>
      </c>
      <c r="H2750">
        <v>378090.2084</v>
      </c>
      <c r="I2750">
        <v>49045.7088</v>
      </c>
      <c r="J2750">
        <v>65340.500200000002</v>
      </c>
      <c r="K2750">
        <v>48819.159599999999</v>
      </c>
      <c r="L2750">
        <v>282497.109</v>
      </c>
      <c r="M2750">
        <v>32799.802600000003</v>
      </c>
      <c r="N2750">
        <v>5110.3663999999999</v>
      </c>
      <c r="O2750">
        <v>124236.5227</v>
      </c>
    </row>
    <row r="2751" spans="1:15" hidden="1">
      <c r="A2751" s="110" t="s">
        <v>36</v>
      </c>
      <c r="B2751" s="110" t="s">
        <v>117</v>
      </c>
      <c r="C2751" s="110" t="s">
        <v>118</v>
      </c>
      <c r="D2751" s="110" t="s">
        <v>12</v>
      </c>
      <c r="E2751" s="110" t="s">
        <v>112</v>
      </c>
      <c r="F2751">
        <v>16.071999999999999</v>
      </c>
      <c r="G2751">
        <v>853320.35530000005</v>
      </c>
      <c r="H2751">
        <v>380262.44579999999</v>
      </c>
      <c r="I2751">
        <v>48948.883199999997</v>
      </c>
      <c r="J2751">
        <v>65340.500200000002</v>
      </c>
      <c r="K2751">
        <v>52082.488799999999</v>
      </c>
      <c r="L2751">
        <v>282497.109</v>
      </c>
      <c r="M2751">
        <v>32799.802600000003</v>
      </c>
      <c r="N2751">
        <v>5110.3663999999999</v>
      </c>
      <c r="O2751">
        <v>124236.5227</v>
      </c>
    </row>
    <row r="2752" spans="1:15" hidden="1">
      <c r="A2752" s="110" t="s">
        <v>36</v>
      </c>
      <c r="B2752" s="110" t="s">
        <v>117</v>
      </c>
      <c r="C2752" s="110" t="s">
        <v>118</v>
      </c>
      <c r="D2752" s="110" t="s">
        <v>7</v>
      </c>
      <c r="E2752" s="110" t="s">
        <v>112</v>
      </c>
      <c r="F2752">
        <v>374.4776</v>
      </c>
      <c r="G2752">
        <v>40969173.628200002</v>
      </c>
      <c r="H2752">
        <v>7120524.2019999996</v>
      </c>
      <c r="I2752">
        <v>13063471.430400001</v>
      </c>
      <c r="J2752">
        <v>1522436.5137</v>
      </c>
      <c r="K2752">
        <v>1351885.0185</v>
      </c>
      <c r="L2752">
        <v>3686037.3703000001</v>
      </c>
      <c r="M2752">
        <v>764235.40079999994</v>
      </c>
      <c r="N2752">
        <v>867126.63699999999</v>
      </c>
      <c r="O2752">
        <v>1371877.2741</v>
      </c>
    </row>
    <row r="2753" spans="1:15" hidden="1">
      <c r="A2753" s="110" t="s">
        <v>36</v>
      </c>
      <c r="B2753" s="110" t="s">
        <v>117</v>
      </c>
      <c r="C2753" s="110" t="s">
        <v>118</v>
      </c>
      <c r="D2753" s="110" t="s">
        <v>7</v>
      </c>
      <c r="E2753" s="110" t="s">
        <v>112</v>
      </c>
      <c r="F2753">
        <v>29.7332</v>
      </c>
      <c r="G2753">
        <v>3218301.4136999999</v>
      </c>
      <c r="H2753">
        <v>565363.16139999998</v>
      </c>
      <c r="I2753">
        <v>1037228.8896</v>
      </c>
      <c r="J2753">
        <v>120880.36040000001</v>
      </c>
      <c r="K2753">
        <v>107338.5101</v>
      </c>
      <c r="L2753">
        <v>292668.20319999999</v>
      </c>
      <c r="M2753">
        <v>60679.6348</v>
      </c>
      <c r="N2753">
        <v>68849.110700000005</v>
      </c>
      <c r="O2753">
        <v>108925.878</v>
      </c>
    </row>
    <row r="2754" spans="1:15" hidden="1">
      <c r="A2754" s="110" t="s">
        <v>36</v>
      </c>
      <c r="B2754" s="110" t="s">
        <v>117</v>
      </c>
      <c r="C2754" s="110" t="s">
        <v>118</v>
      </c>
      <c r="D2754" s="110" t="s">
        <v>7</v>
      </c>
      <c r="E2754" s="110" t="s">
        <v>112</v>
      </c>
      <c r="F2754">
        <v>13.661199999999999</v>
      </c>
      <c r="G2754">
        <v>1484232.8387</v>
      </c>
      <c r="H2754">
        <v>259760.93659999999</v>
      </c>
      <c r="I2754">
        <v>476564.58240000001</v>
      </c>
      <c r="J2754">
        <v>55538.617299999998</v>
      </c>
      <c r="K2754">
        <v>49317.693800000001</v>
      </c>
      <c r="L2754">
        <v>134469.17449999999</v>
      </c>
      <c r="M2754">
        <v>27879.832200000001</v>
      </c>
      <c r="N2754">
        <v>31633.375199999999</v>
      </c>
      <c r="O2754">
        <v>50047.025000000001</v>
      </c>
    </row>
    <row r="2755" spans="1:15" hidden="1">
      <c r="A2755" s="110" t="s">
        <v>36</v>
      </c>
      <c r="B2755" s="110" t="s">
        <v>117</v>
      </c>
      <c r="C2755" s="110" t="s">
        <v>118</v>
      </c>
      <c r="D2755" s="110" t="s">
        <v>7</v>
      </c>
      <c r="E2755" s="110" t="s">
        <v>113</v>
      </c>
      <c r="F2755">
        <v>19.2864</v>
      </c>
      <c r="G2755">
        <v>2756998.4016999998</v>
      </c>
      <c r="H2755">
        <v>366722.35159999999</v>
      </c>
      <c r="I2755">
        <v>672796.22400000005</v>
      </c>
      <c r="J2755">
        <v>78408.848800000007</v>
      </c>
      <c r="K2755">
        <v>69624.979500000001</v>
      </c>
      <c r="L2755">
        <v>189838.8345</v>
      </c>
      <c r="M2755">
        <v>39359.763099999996</v>
      </c>
      <c r="N2755">
        <v>44658.882599999997</v>
      </c>
      <c r="O2755">
        <v>70654.623600000006</v>
      </c>
    </row>
    <row r="2756" spans="1:15" hidden="1">
      <c r="A2756" s="110" t="s">
        <v>36</v>
      </c>
      <c r="B2756" s="110" t="s">
        <v>117</v>
      </c>
      <c r="C2756" s="110" t="s">
        <v>118</v>
      </c>
      <c r="D2756" s="110" t="s">
        <v>7</v>
      </c>
      <c r="E2756" s="110" t="s">
        <v>114</v>
      </c>
      <c r="F2756">
        <v>94.824799999999996</v>
      </c>
      <c r="G2756">
        <v>10300277.691400001</v>
      </c>
      <c r="H2756">
        <v>1803050.8992000001</v>
      </c>
      <c r="I2756">
        <v>3307917.5232000002</v>
      </c>
      <c r="J2756">
        <v>385510.0699</v>
      </c>
      <c r="K2756">
        <v>342322.81579999998</v>
      </c>
      <c r="L2756">
        <v>933374.26969999995</v>
      </c>
      <c r="M2756">
        <v>193518.83540000001</v>
      </c>
      <c r="N2756">
        <v>219572.8394</v>
      </c>
      <c r="O2756">
        <v>347385.23249999998</v>
      </c>
    </row>
    <row r="2757" spans="1:15" hidden="1">
      <c r="A2757" s="110" t="s">
        <v>36</v>
      </c>
      <c r="B2757" s="110" t="s">
        <v>117</v>
      </c>
      <c r="C2757" s="110" t="s">
        <v>118</v>
      </c>
      <c r="D2757" s="110" t="s">
        <v>7</v>
      </c>
      <c r="E2757" s="110" t="s">
        <v>114</v>
      </c>
      <c r="F2757">
        <v>7.2324000000000002</v>
      </c>
      <c r="G2757">
        <v>817213.68310000002</v>
      </c>
      <c r="H2757">
        <v>137520.68299999999</v>
      </c>
      <c r="I2757">
        <v>252298.3872</v>
      </c>
      <c r="J2757">
        <v>29403.162899999999</v>
      </c>
      <c r="K2757">
        <v>26109.367300000002</v>
      </c>
      <c r="L2757">
        <v>71189.562900000004</v>
      </c>
      <c r="M2757">
        <v>14759.9112</v>
      </c>
      <c r="N2757">
        <v>16747.080999999998</v>
      </c>
      <c r="O2757">
        <v>26495.483800000002</v>
      </c>
    </row>
    <row r="2758" spans="1:15" hidden="1">
      <c r="A2758" s="110" t="s">
        <v>36</v>
      </c>
      <c r="B2758" s="110" t="s">
        <v>117</v>
      </c>
      <c r="C2758" s="110" t="s">
        <v>118</v>
      </c>
      <c r="D2758" s="110" t="s">
        <v>7</v>
      </c>
      <c r="E2758" s="110" t="s">
        <v>112</v>
      </c>
      <c r="F2758">
        <v>65.0916</v>
      </c>
      <c r="G2758">
        <v>7141653.1244999999</v>
      </c>
      <c r="H2758">
        <v>1868503.5697999999</v>
      </c>
      <c r="I2758">
        <v>2295064.2815999999</v>
      </c>
      <c r="J2758">
        <v>264628.46649999998</v>
      </c>
      <c r="K2758">
        <v>234679.5925</v>
      </c>
      <c r="L2758">
        <v>640706.06649999996</v>
      </c>
      <c r="M2758">
        <v>132839.20060000001</v>
      </c>
      <c r="N2758">
        <v>150723.72870000001</v>
      </c>
      <c r="O2758">
        <v>238459.35449999999</v>
      </c>
    </row>
    <row r="2759" spans="1:15" hidden="1">
      <c r="A2759" s="110" t="s">
        <v>36</v>
      </c>
      <c r="B2759" s="110" t="s">
        <v>117</v>
      </c>
      <c r="C2759" s="110" t="s">
        <v>118</v>
      </c>
      <c r="D2759" s="110" t="s">
        <v>7</v>
      </c>
      <c r="E2759" s="110" t="s">
        <v>112</v>
      </c>
      <c r="F2759">
        <v>0.80359999999999998</v>
      </c>
      <c r="G2759">
        <v>95824.092699999994</v>
      </c>
      <c r="H2759">
        <v>23067.395400000001</v>
      </c>
      <c r="I2759">
        <v>28333.689600000002</v>
      </c>
      <c r="J2759">
        <v>3267.7085999999999</v>
      </c>
      <c r="K2759">
        <v>2897.2788999999998</v>
      </c>
      <c r="L2759">
        <v>7909.9513999999999</v>
      </c>
      <c r="M2759">
        <v>1639.9901</v>
      </c>
      <c r="N2759">
        <v>1860.7868000000001</v>
      </c>
      <c r="O2759">
        <v>2943.9425999999999</v>
      </c>
    </row>
    <row r="2760" spans="1:15" hidden="1">
      <c r="A2760" s="110" t="s">
        <v>36</v>
      </c>
      <c r="B2760" s="110" t="s">
        <v>117</v>
      </c>
      <c r="C2760" s="110" t="s">
        <v>118</v>
      </c>
      <c r="D2760" s="110" t="s">
        <v>7</v>
      </c>
      <c r="E2760" s="110" t="s">
        <v>113</v>
      </c>
      <c r="F2760">
        <v>12.8576</v>
      </c>
      <c r="G2760">
        <v>1180137.2509000001</v>
      </c>
      <c r="H2760">
        <v>369087.07579999999</v>
      </c>
      <c r="I2760">
        <v>453346.11839999998</v>
      </c>
      <c r="J2760">
        <v>52273.394500000002</v>
      </c>
      <c r="K2760">
        <v>46356.462699999996</v>
      </c>
      <c r="L2760">
        <v>126559.223</v>
      </c>
      <c r="M2760">
        <v>26239.842100000002</v>
      </c>
      <c r="N2760">
        <v>29772.588400000001</v>
      </c>
      <c r="O2760">
        <v>47103.082399999999</v>
      </c>
    </row>
    <row r="2761" spans="1:15" hidden="1">
      <c r="A2761" s="110" t="s">
        <v>36</v>
      </c>
      <c r="B2761" s="110" t="s">
        <v>117</v>
      </c>
      <c r="C2761" s="110" t="s">
        <v>118</v>
      </c>
      <c r="D2761" s="110" t="s">
        <v>7</v>
      </c>
      <c r="E2761" s="110" t="s">
        <v>114</v>
      </c>
      <c r="F2761">
        <v>0.80359999999999998</v>
      </c>
      <c r="G2761">
        <v>88492.970400000006</v>
      </c>
      <c r="H2761">
        <v>23067.395400000001</v>
      </c>
      <c r="I2761">
        <v>28333.689600000002</v>
      </c>
      <c r="J2761">
        <v>3267.7085999999999</v>
      </c>
      <c r="K2761">
        <v>2897.2788999999998</v>
      </c>
      <c r="L2761">
        <v>7909.9513999999999</v>
      </c>
      <c r="M2761">
        <v>1639.9901</v>
      </c>
      <c r="N2761">
        <v>1860.7868000000001</v>
      </c>
      <c r="O2761">
        <v>2943.9425999999999</v>
      </c>
    </row>
    <row r="2762" spans="1:15" hidden="1">
      <c r="A2762" s="110" t="s">
        <v>36</v>
      </c>
      <c r="B2762" s="110" t="s">
        <v>117</v>
      </c>
      <c r="C2762" s="110" t="s">
        <v>118</v>
      </c>
      <c r="D2762" s="110" t="s">
        <v>7</v>
      </c>
      <c r="E2762" s="110" t="s">
        <v>114</v>
      </c>
      <c r="F2762">
        <v>4.0179999999999998</v>
      </c>
      <c r="G2762">
        <v>482682.99900000001</v>
      </c>
      <c r="H2762">
        <v>115339.36320000001</v>
      </c>
      <c r="I2762">
        <v>141670.02239999999</v>
      </c>
      <c r="J2762">
        <v>16336.0573</v>
      </c>
      <c r="K2762">
        <v>14486.3946</v>
      </c>
      <c r="L2762">
        <v>39549.7572</v>
      </c>
      <c r="M2762">
        <v>8199.9506999999994</v>
      </c>
      <c r="N2762">
        <v>9303.9339</v>
      </c>
      <c r="O2762">
        <v>14719.7132</v>
      </c>
    </row>
    <row r="2763" spans="1:15">
      <c r="A2763" s="110" t="s">
        <v>36</v>
      </c>
      <c r="B2763" s="110" t="s">
        <v>117</v>
      </c>
      <c r="C2763" s="110" t="s">
        <v>118</v>
      </c>
      <c r="D2763" s="110" t="s">
        <v>9</v>
      </c>
      <c r="E2763" s="110" t="s">
        <v>112</v>
      </c>
      <c r="F2763">
        <v>63.484400000000001</v>
      </c>
      <c r="G2763">
        <v>7042809.0707999999</v>
      </c>
      <c r="H2763">
        <v>1970926.4324</v>
      </c>
      <c r="I2763">
        <v>1612784.6592000001</v>
      </c>
      <c r="J2763">
        <v>258095.53520000001</v>
      </c>
      <c r="K2763">
        <v>293162.37160000001</v>
      </c>
      <c r="L2763">
        <v>624886.16359999997</v>
      </c>
      <c r="M2763">
        <v>129559.2203</v>
      </c>
      <c r="N2763">
        <v>252469.23420000001</v>
      </c>
      <c r="O2763">
        <v>189774.10209999999</v>
      </c>
    </row>
    <row r="2764" spans="1:15">
      <c r="A2764" s="110" t="s">
        <v>36</v>
      </c>
      <c r="B2764" s="110" t="s">
        <v>117</v>
      </c>
      <c r="C2764" s="110" t="s">
        <v>118</v>
      </c>
      <c r="D2764" s="110" t="s">
        <v>9</v>
      </c>
      <c r="E2764" s="110" t="s">
        <v>112</v>
      </c>
      <c r="F2764">
        <v>38.572800000000001</v>
      </c>
      <c r="G2764">
        <v>4237189.7752999999</v>
      </c>
      <c r="H2764">
        <v>1197525.6055999999</v>
      </c>
      <c r="I2764">
        <v>979919.94240000006</v>
      </c>
      <c r="J2764">
        <v>156817.69769999999</v>
      </c>
      <c r="K2764">
        <v>178123.97260000001</v>
      </c>
      <c r="L2764">
        <v>379677.66899999999</v>
      </c>
      <c r="M2764">
        <v>78719.526299999998</v>
      </c>
      <c r="N2764">
        <v>153399.02840000001</v>
      </c>
      <c r="O2764">
        <v>115305.7836</v>
      </c>
    </row>
    <row r="2765" spans="1:15">
      <c r="A2765" s="110" t="s">
        <v>36</v>
      </c>
      <c r="B2765" s="110" t="s">
        <v>117</v>
      </c>
      <c r="C2765" s="110" t="s">
        <v>118</v>
      </c>
      <c r="D2765" s="110" t="s">
        <v>9</v>
      </c>
      <c r="E2765" s="110" t="s">
        <v>112</v>
      </c>
      <c r="F2765">
        <v>36.161999999999999</v>
      </c>
      <c r="G2765">
        <v>3971763.3713000002</v>
      </c>
      <c r="H2765">
        <v>1122680.0563999999</v>
      </c>
      <c r="I2765">
        <v>918675.78240000003</v>
      </c>
      <c r="J2765">
        <v>147017.0577</v>
      </c>
      <c r="K2765">
        <v>166991.2243</v>
      </c>
      <c r="L2765">
        <v>355947.81469999999</v>
      </c>
      <c r="M2765">
        <v>73799.555900000007</v>
      </c>
      <c r="N2765">
        <v>143811.58910000001</v>
      </c>
      <c r="O2765">
        <v>108099.1721</v>
      </c>
    </row>
    <row r="2766" spans="1:15">
      <c r="A2766" s="110" t="s">
        <v>36</v>
      </c>
      <c r="B2766" s="110" t="s">
        <v>117</v>
      </c>
      <c r="C2766" s="110" t="s">
        <v>118</v>
      </c>
      <c r="D2766" s="110" t="s">
        <v>9</v>
      </c>
      <c r="E2766" s="110" t="s">
        <v>113</v>
      </c>
      <c r="F2766">
        <v>1.6072</v>
      </c>
      <c r="G2766">
        <v>175402.76850000001</v>
      </c>
      <c r="H2766">
        <v>49897.828200000004</v>
      </c>
      <c r="I2766">
        <v>40830.489600000001</v>
      </c>
      <c r="J2766">
        <v>6534.1742999999997</v>
      </c>
      <c r="K2766">
        <v>7421.8321999999998</v>
      </c>
      <c r="L2766">
        <v>15819.902899999999</v>
      </c>
      <c r="M2766">
        <v>3279.9803000000002</v>
      </c>
      <c r="N2766">
        <v>6391.6261999999997</v>
      </c>
      <c r="O2766">
        <v>4804.4075999999995</v>
      </c>
    </row>
    <row r="2767" spans="1:15">
      <c r="A2767" s="110" t="s">
        <v>36</v>
      </c>
      <c r="B2767" s="110" t="s">
        <v>117</v>
      </c>
      <c r="C2767" s="110" t="s">
        <v>118</v>
      </c>
      <c r="D2767" s="110" t="s">
        <v>9</v>
      </c>
      <c r="E2767" s="110" t="s">
        <v>114</v>
      </c>
      <c r="F2767">
        <v>15.2684</v>
      </c>
      <c r="G2767">
        <v>1421115.1776000001</v>
      </c>
      <c r="H2767">
        <v>474020.22080000001</v>
      </c>
      <c r="I2767">
        <v>387884.92800000001</v>
      </c>
      <c r="J2767">
        <v>62072.791599999997</v>
      </c>
      <c r="K2767">
        <v>70507.405799999993</v>
      </c>
      <c r="L2767">
        <v>150289.0773</v>
      </c>
      <c r="M2767">
        <v>31159.8125</v>
      </c>
      <c r="N2767">
        <v>60720.448700000001</v>
      </c>
      <c r="O2767">
        <v>45641.8727</v>
      </c>
    </row>
    <row r="2768" spans="1:15">
      <c r="A2768" s="110" t="s">
        <v>36</v>
      </c>
      <c r="B2768" s="110" t="s">
        <v>117</v>
      </c>
      <c r="C2768" s="110" t="s">
        <v>118</v>
      </c>
      <c r="D2768" s="110" t="s">
        <v>9</v>
      </c>
      <c r="E2768" s="110" t="s">
        <v>114</v>
      </c>
      <c r="F2768">
        <v>110.0932</v>
      </c>
      <c r="G2768">
        <v>12937727.486400001</v>
      </c>
      <c r="H2768">
        <v>3417936.4065999999</v>
      </c>
      <c r="I2768">
        <v>2796857.0496</v>
      </c>
      <c r="J2768">
        <v>447582.8615</v>
      </c>
      <c r="K2768">
        <v>508395.50520000001</v>
      </c>
      <c r="L2768">
        <v>1083663.3470999999</v>
      </c>
      <c r="M2768">
        <v>224678.64790000001</v>
      </c>
      <c r="N2768">
        <v>437826.39350000001</v>
      </c>
      <c r="O2768">
        <v>329101.92389999999</v>
      </c>
    </row>
    <row r="2769" spans="1:15" hidden="1">
      <c r="A2769" s="110" t="s">
        <v>36</v>
      </c>
      <c r="B2769" s="110" t="s">
        <v>117</v>
      </c>
      <c r="C2769" s="110" t="s">
        <v>118</v>
      </c>
      <c r="D2769" s="110" t="s">
        <v>12</v>
      </c>
      <c r="E2769" s="110" t="s">
        <v>114</v>
      </c>
      <c r="F2769">
        <v>83.574399999999997</v>
      </c>
      <c r="G2769">
        <v>4933828.5740999999</v>
      </c>
      <c r="H2769">
        <v>1660531.9225999999</v>
      </c>
      <c r="I2769">
        <v>275568.01919999998</v>
      </c>
      <c r="J2769">
        <v>339770.84970000002</v>
      </c>
      <c r="K2769">
        <v>289409.84450000001</v>
      </c>
      <c r="L2769">
        <v>1468984.9667</v>
      </c>
      <c r="M2769">
        <v>170558.9736</v>
      </c>
      <c r="N2769">
        <v>0</v>
      </c>
      <c r="O2769">
        <v>985197.76789999998</v>
      </c>
    </row>
    <row r="2770" spans="1:15" hidden="1">
      <c r="A2770" s="110" t="s">
        <v>36</v>
      </c>
      <c r="B2770" s="110" t="s">
        <v>117</v>
      </c>
      <c r="C2770" s="110" t="s">
        <v>118</v>
      </c>
      <c r="D2770" s="110" t="s">
        <v>7</v>
      </c>
      <c r="E2770" s="110" t="s">
        <v>113</v>
      </c>
      <c r="F2770">
        <v>160.72</v>
      </c>
      <c r="G2770">
        <v>18568606.9615</v>
      </c>
      <c r="H2770">
        <v>3658464.5712000001</v>
      </c>
      <c r="I2770">
        <v>6158827.6607999997</v>
      </c>
      <c r="J2770">
        <v>653405.00210000004</v>
      </c>
      <c r="K2770">
        <v>532285.12829999998</v>
      </c>
      <c r="L2770">
        <v>1581990.2877</v>
      </c>
      <c r="M2770">
        <v>327998.02610000002</v>
      </c>
      <c r="N2770">
        <v>0</v>
      </c>
      <c r="O2770">
        <v>364847.88900000002</v>
      </c>
    </row>
    <row r="2771" spans="1:15">
      <c r="A2771" s="110" t="s">
        <v>36</v>
      </c>
      <c r="B2771" s="110" t="s">
        <v>117</v>
      </c>
      <c r="C2771" s="110" t="s">
        <v>118</v>
      </c>
      <c r="D2771" s="110" t="s">
        <v>9</v>
      </c>
      <c r="E2771" s="110" t="s">
        <v>112</v>
      </c>
      <c r="F2771">
        <v>843.78</v>
      </c>
      <c r="G2771">
        <v>113937641.0033</v>
      </c>
      <c r="H2771">
        <v>29053585.344799999</v>
      </c>
      <c r="I2771">
        <v>22207830.6624</v>
      </c>
      <c r="J2771">
        <v>3430380.6113999998</v>
      </c>
      <c r="K2771">
        <v>3905746.2741</v>
      </c>
      <c r="L2771">
        <v>8305449.0104</v>
      </c>
      <c r="M2771">
        <v>1721989.6370999999</v>
      </c>
      <c r="N2771">
        <v>1656555.1880000001</v>
      </c>
      <c r="O2771">
        <v>4455469.1337000001</v>
      </c>
    </row>
    <row r="2772" spans="1:15">
      <c r="A2772" s="110" t="s">
        <v>36</v>
      </c>
      <c r="B2772" s="110" t="s">
        <v>117</v>
      </c>
      <c r="C2772" s="110" t="s">
        <v>118</v>
      </c>
      <c r="D2772" s="110" t="s">
        <v>9</v>
      </c>
      <c r="E2772" s="110" t="s">
        <v>112</v>
      </c>
      <c r="F2772">
        <v>643.68359999999996</v>
      </c>
      <c r="G2772">
        <v>86297151.717999995</v>
      </c>
      <c r="H2772">
        <v>22163735.096799999</v>
      </c>
      <c r="I2772">
        <v>16941402.835200001</v>
      </c>
      <c r="J2772">
        <v>2616890.2028999999</v>
      </c>
      <c r="K2772">
        <v>2979526.4434000002</v>
      </c>
      <c r="L2772">
        <v>6335871.1021999996</v>
      </c>
      <c r="M2772">
        <v>1313632.0946</v>
      </c>
      <c r="N2772">
        <v>1263714.9576999999</v>
      </c>
      <c r="O2772">
        <v>3398886.4534</v>
      </c>
    </row>
    <row r="2773" spans="1:15">
      <c r="A2773" s="110" t="s">
        <v>36</v>
      </c>
      <c r="B2773" s="110" t="s">
        <v>117</v>
      </c>
      <c r="C2773" s="110" t="s">
        <v>118</v>
      </c>
      <c r="D2773" s="110" t="s">
        <v>9</v>
      </c>
      <c r="E2773" s="110" t="s">
        <v>112</v>
      </c>
      <c r="F2773">
        <v>249.11600000000001</v>
      </c>
      <c r="G2773">
        <v>33414455.719300002</v>
      </c>
      <c r="H2773">
        <v>8577724.841</v>
      </c>
      <c r="I2773">
        <v>6556596.6720000003</v>
      </c>
      <c r="J2773">
        <v>1012779.6176999999</v>
      </c>
      <c r="K2773">
        <v>1153125.0904000001</v>
      </c>
      <c r="L2773">
        <v>2452084.9459000002</v>
      </c>
      <c r="M2773">
        <v>508396.94050000003</v>
      </c>
      <c r="N2773">
        <v>489078.19839999999</v>
      </c>
      <c r="O2773">
        <v>1315424.2204</v>
      </c>
    </row>
    <row r="2774" spans="1:15">
      <c r="A2774" s="110" t="s">
        <v>36</v>
      </c>
      <c r="B2774" s="110" t="s">
        <v>117</v>
      </c>
      <c r="C2774" s="110" t="s">
        <v>118</v>
      </c>
      <c r="D2774" s="110" t="s">
        <v>9</v>
      </c>
      <c r="E2774" s="110" t="s">
        <v>113</v>
      </c>
      <c r="F2774">
        <v>125.3616</v>
      </c>
      <c r="G2774">
        <v>16449104.3354</v>
      </c>
      <c r="H2774">
        <v>4316533.1934000002</v>
      </c>
      <c r="I2774">
        <v>3299449.6127999998</v>
      </c>
      <c r="J2774">
        <v>509655.6531</v>
      </c>
      <c r="K2774">
        <v>580282.30359999998</v>
      </c>
      <c r="L2774">
        <v>1233952.4243999999</v>
      </c>
      <c r="M2774">
        <v>255838.46040000001</v>
      </c>
      <c r="N2774">
        <v>246116.7708</v>
      </c>
      <c r="O2774">
        <v>661955.4142</v>
      </c>
    </row>
    <row r="2775" spans="1:15">
      <c r="A2775" s="110" t="s">
        <v>36</v>
      </c>
      <c r="B2775" s="110" t="s">
        <v>117</v>
      </c>
      <c r="C2775" s="110" t="s">
        <v>118</v>
      </c>
      <c r="D2775" s="110" t="s">
        <v>9</v>
      </c>
      <c r="E2775" s="110" t="s">
        <v>114</v>
      </c>
      <c r="F2775">
        <v>158.3092</v>
      </c>
      <c r="G2775">
        <v>20463672.232099999</v>
      </c>
      <c r="H2775">
        <v>5451006.6456000004</v>
      </c>
      <c r="I2775">
        <v>4166611.8144</v>
      </c>
      <c r="J2775">
        <v>643605.60510000004</v>
      </c>
      <c r="K2775">
        <v>732792.39619999996</v>
      </c>
      <c r="L2775">
        <v>1558260.4334</v>
      </c>
      <c r="M2775">
        <v>323078.05570000003</v>
      </c>
      <c r="N2775">
        <v>310801.30670000002</v>
      </c>
      <c r="O2775">
        <v>835930.87560000003</v>
      </c>
    </row>
    <row r="2776" spans="1:15">
      <c r="A2776" s="110" t="s">
        <v>36</v>
      </c>
      <c r="B2776" s="110" t="s">
        <v>117</v>
      </c>
      <c r="C2776" s="110" t="s">
        <v>118</v>
      </c>
      <c r="D2776" s="110" t="s">
        <v>9</v>
      </c>
      <c r="E2776" s="110" t="s">
        <v>114</v>
      </c>
      <c r="F2776">
        <v>388.94240000000002</v>
      </c>
      <c r="G2776">
        <v>53269184.172200002</v>
      </c>
      <c r="H2776">
        <v>13392319.2202</v>
      </c>
      <c r="I2776">
        <v>10236751.948799999</v>
      </c>
      <c r="J2776">
        <v>1581242.8396000001</v>
      </c>
      <c r="K2776">
        <v>1800363.0444</v>
      </c>
      <c r="L2776">
        <v>3828416.4961999999</v>
      </c>
      <c r="M2776">
        <v>793755.22320000001</v>
      </c>
      <c r="N2776">
        <v>763593.05810000002</v>
      </c>
      <c r="O2776">
        <v>2053759.1055000001</v>
      </c>
    </row>
    <row r="2777" spans="1:15">
      <c r="A2777" s="110" t="s">
        <v>36</v>
      </c>
      <c r="B2777" s="110" t="s">
        <v>117</v>
      </c>
      <c r="C2777" s="110" t="s">
        <v>118</v>
      </c>
      <c r="D2777" s="110" t="s">
        <v>9</v>
      </c>
      <c r="E2777" s="110" t="s">
        <v>112</v>
      </c>
      <c r="F2777">
        <v>823.69</v>
      </c>
      <c r="G2777">
        <v>106050817.28929999</v>
      </c>
      <c r="H2777">
        <v>23697438.1032</v>
      </c>
      <c r="I2777">
        <v>20746376.544</v>
      </c>
      <c r="J2777">
        <v>3348704.0539000002</v>
      </c>
      <c r="K2777">
        <v>2767587.4580000001</v>
      </c>
      <c r="L2777">
        <v>8107700.2244999995</v>
      </c>
      <c r="M2777">
        <v>1680989.8838</v>
      </c>
      <c r="N2777">
        <v>1356295.0342999999</v>
      </c>
      <c r="O2777">
        <v>3062830.1833000001</v>
      </c>
    </row>
    <row r="2778" spans="1:15">
      <c r="A2778" s="110" t="s">
        <v>36</v>
      </c>
      <c r="B2778" s="110" t="s">
        <v>117</v>
      </c>
      <c r="C2778" s="110" t="s">
        <v>118</v>
      </c>
      <c r="D2778" s="110" t="s">
        <v>9</v>
      </c>
      <c r="E2778" s="110" t="s">
        <v>112</v>
      </c>
      <c r="F2778">
        <v>740.11559999999997</v>
      </c>
      <c r="G2778">
        <v>94625253.302599996</v>
      </c>
      <c r="H2778">
        <v>21293015.4892</v>
      </c>
      <c r="I2778">
        <v>18641377.766399998</v>
      </c>
      <c r="J2778">
        <v>3008934.4471999998</v>
      </c>
      <c r="K2778">
        <v>2486778.5841999999</v>
      </c>
      <c r="L2778">
        <v>7285065.2747999998</v>
      </c>
      <c r="M2778">
        <v>1510430.9103000001</v>
      </c>
      <c r="N2778">
        <v>1218680.7089</v>
      </c>
      <c r="O2778">
        <v>2752064.9745</v>
      </c>
    </row>
    <row r="2779" spans="1:15">
      <c r="A2779" s="110" t="s">
        <v>36</v>
      </c>
      <c r="B2779" s="110" t="s">
        <v>117</v>
      </c>
      <c r="C2779" s="110" t="s">
        <v>118</v>
      </c>
      <c r="D2779" s="110" t="s">
        <v>9</v>
      </c>
      <c r="E2779" s="110" t="s">
        <v>112</v>
      </c>
      <c r="F2779">
        <v>304.56439999999998</v>
      </c>
      <c r="G2779">
        <v>38951468.984700002</v>
      </c>
      <c r="H2779">
        <v>8762271.9582000002</v>
      </c>
      <c r="I2779">
        <v>7671099.4752000002</v>
      </c>
      <c r="J2779">
        <v>1238204.2812999999</v>
      </c>
      <c r="K2779">
        <v>1023332.3381000001</v>
      </c>
      <c r="L2779">
        <v>2997871.5951999999</v>
      </c>
      <c r="M2779">
        <v>621556.25950000004</v>
      </c>
      <c r="N2779">
        <v>501498.359</v>
      </c>
      <c r="O2779">
        <v>1132500.1361</v>
      </c>
    </row>
    <row r="2780" spans="1:15">
      <c r="A2780" s="110" t="s">
        <v>36</v>
      </c>
      <c r="B2780" s="110" t="s">
        <v>117</v>
      </c>
      <c r="C2780" s="110" t="s">
        <v>118</v>
      </c>
      <c r="D2780" s="110" t="s">
        <v>9</v>
      </c>
      <c r="E2780" s="110" t="s">
        <v>113</v>
      </c>
      <c r="F2780">
        <v>158.3092</v>
      </c>
      <c r="G2780">
        <v>20163326.137400001</v>
      </c>
      <c r="H2780">
        <v>4554531.9859999996</v>
      </c>
      <c r="I2780">
        <v>3987351.4175999998</v>
      </c>
      <c r="J2780">
        <v>643605.60510000004</v>
      </c>
      <c r="K2780">
        <v>531916.80900000001</v>
      </c>
      <c r="L2780">
        <v>1558260.4334</v>
      </c>
      <c r="M2780">
        <v>323078.05570000003</v>
      </c>
      <c r="N2780">
        <v>260673.28950000001</v>
      </c>
      <c r="O2780">
        <v>588661.02060000005</v>
      </c>
    </row>
    <row r="2781" spans="1:15">
      <c r="A2781" s="110" t="s">
        <v>36</v>
      </c>
      <c r="B2781" s="110" t="s">
        <v>117</v>
      </c>
      <c r="C2781" s="110" t="s">
        <v>118</v>
      </c>
      <c r="D2781" s="110" t="s">
        <v>9</v>
      </c>
      <c r="E2781" s="110" t="s">
        <v>114</v>
      </c>
      <c r="F2781">
        <v>166.34520000000001</v>
      </c>
      <c r="G2781">
        <v>20448910.542100001</v>
      </c>
      <c r="H2781">
        <v>4785726.1316</v>
      </c>
      <c r="I2781">
        <v>4189757.0688</v>
      </c>
      <c r="J2781">
        <v>676275.23369999998</v>
      </c>
      <c r="K2781">
        <v>558917.66229999997</v>
      </c>
      <c r="L2781">
        <v>1637359.9478</v>
      </c>
      <c r="M2781">
        <v>339477.95699999999</v>
      </c>
      <c r="N2781">
        <v>273905.4362</v>
      </c>
      <c r="O2781">
        <v>618542.29070000001</v>
      </c>
    </row>
    <row r="2782" spans="1:15">
      <c r="A2782" s="110" t="s">
        <v>36</v>
      </c>
      <c r="B2782" s="110" t="s">
        <v>117</v>
      </c>
      <c r="C2782" s="110" t="s">
        <v>118</v>
      </c>
      <c r="D2782" s="110" t="s">
        <v>9</v>
      </c>
      <c r="E2782" s="110" t="s">
        <v>114</v>
      </c>
      <c r="F2782">
        <v>149.46960000000001</v>
      </c>
      <c r="G2782">
        <v>20868407.461399999</v>
      </c>
      <c r="H2782">
        <v>4300218.7439999999</v>
      </c>
      <c r="I2782">
        <v>3764708.4287999999</v>
      </c>
      <c r="J2782">
        <v>607668.26780000003</v>
      </c>
      <c r="K2782">
        <v>502215.87040000001</v>
      </c>
      <c r="L2782">
        <v>1471250.9676000001</v>
      </c>
      <c r="M2782">
        <v>305038.1643</v>
      </c>
      <c r="N2782">
        <v>246117.92819999999</v>
      </c>
      <c r="O2782">
        <v>555791.62349999999</v>
      </c>
    </row>
    <row r="2783" spans="1:15" hidden="1">
      <c r="A2783" s="110" t="s">
        <v>36</v>
      </c>
      <c r="B2783" s="110" t="s">
        <v>117</v>
      </c>
      <c r="C2783" s="110" t="s">
        <v>118</v>
      </c>
      <c r="D2783" s="110" t="s">
        <v>14</v>
      </c>
      <c r="E2783" s="110" t="s">
        <v>112</v>
      </c>
      <c r="F2783">
        <v>26956.761999999999</v>
      </c>
      <c r="G2783">
        <v>1242419639.7855999</v>
      </c>
      <c r="H2783">
        <v>1671063.814</v>
      </c>
      <c r="I2783">
        <v>453273118.9824</v>
      </c>
      <c r="J2783">
        <v>129320805.8274</v>
      </c>
      <c r="K2783">
        <v>78704667.484400004</v>
      </c>
      <c r="L2783">
        <v>265339321.00409999</v>
      </c>
      <c r="M2783">
        <v>55013468.930200003</v>
      </c>
      <c r="N2783">
        <v>31901395.220899999</v>
      </c>
      <c r="O2783">
        <v>111383130.11</v>
      </c>
    </row>
    <row r="2784" spans="1:15" hidden="1">
      <c r="A2784" s="110" t="s">
        <v>36</v>
      </c>
      <c r="B2784" s="110" t="s">
        <v>117</v>
      </c>
      <c r="C2784" s="110" t="s">
        <v>118</v>
      </c>
      <c r="D2784" s="110" t="s">
        <v>14</v>
      </c>
      <c r="E2784" s="110" t="s">
        <v>112</v>
      </c>
      <c r="F2784">
        <v>8715.8456000000006</v>
      </c>
      <c r="G2784">
        <v>471167013.54769999</v>
      </c>
      <c r="H2784">
        <v>540300.10739999998</v>
      </c>
      <c r="I2784">
        <v>146555380.0896</v>
      </c>
      <c r="J2784">
        <v>41812891.169699997</v>
      </c>
      <c r="K2784">
        <v>25447334.134300001</v>
      </c>
      <c r="L2784">
        <v>85791333.301799998</v>
      </c>
      <c r="M2784">
        <v>17787332.9562</v>
      </c>
      <c r="N2784">
        <v>10314578.404100001</v>
      </c>
      <c r="O2784">
        <v>36013159.313500002</v>
      </c>
    </row>
    <row r="2785" spans="1:15" hidden="1">
      <c r="A2785" s="110" t="s">
        <v>36</v>
      </c>
      <c r="B2785" s="110" t="s">
        <v>117</v>
      </c>
      <c r="C2785" s="110" t="s">
        <v>118</v>
      </c>
      <c r="D2785" s="110" t="s">
        <v>14</v>
      </c>
      <c r="E2785" s="110" t="s">
        <v>112</v>
      </c>
      <c r="F2785">
        <v>2324.8148000000001</v>
      </c>
      <c r="G2785">
        <v>122179046.7966</v>
      </c>
      <c r="H2785">
        <v>144116.1398</v>
      </c>
      <c r="I2785">
        <v>39091343.596799999</v>
      </c>
      <c r="J2785">
        <v>11152931.9343</v>
      </c>
      <c r="K2785">
        <v>6787676.3461999996</v>
      </c>
      <c r="L2785">
        <v>22883489.511500001</v>
      </c>
      <c r="M2785">
        <v>4744491.4478000002</v>
      </c>
      <c r="N2785">
        <v>2751251.6433000001</v>
      </c>
      <c r="O2785">
        <v>9605944.1171000004</v>
      </c>
    </row>
    <row r="2786" spans="1:15" hidden="1">
      <c r="A2786" s="110" t="s">
        <v>36</v>
      </c>
      <c r="B2786" s="110" t="s">
        <v>117</v>
      </c>
      <c r="C2786" s="110" t="s">
        <v>118</v>
      </c>
      <c r="D2786" s="110" t="s">
        <v>14</v>
      </c>
      <c r="E2786" s="110" t="s">
        <v>113</v>
      </c>
      <c r="F2786">
        <v>4481.6772000000001</v>
      </c>
      <c r="G2786">
        <v>267640571.5941</v>
      </c>
      <c r="H2786">
        <v>277821.28899999999</v>
      </c>
      <c r="I2786">
        <v>75358597.747199997</v>
      </c>
      <c r="J2786">
        <v>21500138.152399998</v>
      </c>
      <c r="K2786">
        <v>13084988.2415</v>
      </c>
      <c r="L2786">
        <v>44113799.172499999</v>
      </c>
      <c r="M2786">
        <v>9146224.9582000002</v>
      </c>
      <c r="N2786">
        <v>5303743.6622000001</v>
      </c>
      <c r="O2786">
        <v>18517922.689599998</v>
      </c>
    </row>
    <row r="2787" spans="1:15" hidden="1">
      <c r="A2787" s="110" t="s">
        <v>36</v>
      </c>
      <c r="B2787" s="110" t="s">
        <v>117</v>
      </c>
      <c r="C2787" s="110" t="s">
        <v>118</v>
      </c>
      <c r="D2787" s="110" t="s">
        <v>14</v>
      </c>
      <c r="E2787" s="110" t="s">
        <v>114</v>
      </c>
      <c r="F2787">
        <v>12872.868399999999</v>
      </c>
      <c r="G2787">
        <v>560250618.62890005</v>
      </c>
      <c r="H2787">
        <v>797996.18559999997</v>
      </c>
      <c r="I2787">
        <v>216454974.912</v>
      </c>
      <c r="J2787">
        <v>61755552.879199997</v>
      </c>
      <c r="K2787">
        <v>37584440.853600003</v>
      </c>
      <c r="L2787">
        <v>126709512.0931</v>
      </c>
      <c r="M2787">
        <v>26271001.901700001</v>
      </c>
      <c r="N2787">
        <v>15234116.859300001</v>
      </c>
      <c r="O2787">
        <v>53189636.644299999</v>
      </c>
    </row>
    <row r="2788" spans="1:15" hidden="1">
      <c r="A2788" s="110" t="s">
        <v>36</v>
      </c>
      <c r="B2788" s="110" t="s">
        <v>117</v>
      </c>
      <c r="C2788" s="110" t="s">
        <v>118</v>
      </c>
      <c r="D2788" s="110" t="s">
        <v>14</v>
      </c>
      <c r="E2788" s="110" t="s">
        <v>114</v>
      </c>
      <c r="F2788">
        <v>559.30560000000003</v>
      </c>
      <c r="G2788">
        <v>33939778.561899997</v>
      </c>
      <c r="H2788">
        <v>34671.485999999997</v>
      </c>
      <c r="I2788">
        <v>9404623.2960000001</v>
      </c>
      <c r="J2788">
        <v>2683180.3149000001</v>
      </c>
      <c r="K2788">
        <v>1632984.0086000001</v>
      </c>
      <c r="L2788">
        <v>5505326.2012</v>
      </c>
      <c r="M2788">
        <v>1141433.1309</v>
      </c>
      <c r="N2788">
        <v>661898.07940000005</v>
      </c>
      <c r="O2788">
        <v>2311004.8757000002</v>
      </c>
    </row>
    <row r="2789" spans="1:15" hidden="1">
      <c r="A2789" s="110" t="s">
        <v>36</v>
      </c>
      <c r="B2789" s="110" t="s">
        <v>117</v>
      </c>
      <c r="C2789" s="110" t="s">
        <v>118</v>
      </c>
      <c r="D2789" s="110" t="s">
        <v>14</v>
      </c>
      <c r="E2789" s="110" t="s">
        <v>112</v>
      </c>
      <c r="F2789">
        <v>27560.265599999999</v>
      </c>
      <c r="G2789">
        <v>2072546825.4802001</v>
      </c>
      <c r="H2789">
        <v>2411965.3922000001</v>
      </c>
      <c r="I2789">
        <v>497357591.09759998</v>
      </c>
      <c r="J2789">
        <v>132216019.29090001</v>
      </c>
      <c r="K2789">
        <v>104713223.5368</v>
      </c>
      <c r="L2789">
        <v>271279694.53439999</v>
      </c>
      <c r="M2789">
        <v>56245101.518200003</v>
      </c>
      <c r="N2789">
        <v>24577470.045499999</v>
      </c>
      <c r="O2789">
        <v>136600772.42789999</v>
      </c>
    </row>
    <row r="2790" spans="1:15" hidden="1">
      <c r="A2790" s="110" t="s">
        <v>36</v>
      </c>
      <c r="B2790" s="110" t="s">
        <v>117</v>
      </c>
      <c r="C2790" s="110" t="s">
        <v>118</v>
      </c>
      <c r="D2790" s="110" t="s">
        <v>14</v>
      </c>
      <c r="E2790" s="110" t="s">
        <v>112</v>
      </c>
      <c r="F2790">
        <v>12379.458000000001</v>
      </c>
      <c r="G2790">
        <v>901732696.80280006</v>
      </c>
      <c r="H2790">
        <v>1083401.6136</v>
      </c>
      <c r="I2790">
        <v>223401962.95680001</v>
      </c>
      <c r="J2790">
        <v>59388493.8543</v>
      </c>
      <c r="K2790">
        <v>47034849.795400001</v>
      </c>
      <c r="L2790">
        <v>121852801.90989999</v>
      </c>
      <c r="M2790">
        <v>25264047.9615</v>
      </c>
      <c r="N2790">
        <v>11039652.6141</v>
      </c>
      <c r="O2790">
        <v>61358027.153399996</v>
      </c>
    </row>
    <row r="2791" spans="1:15" hidden="1">
      <c r="A2791" s="110" t="s">
        <v>36</v>
      </c>
      <c r="B2791" s="110" t="s">
        <v>117</v>
      </c>
      <c r="C2791" s="110" t="s">
        <v>118</v>
      </c>
      <c r="D2791" s="110" t="s">
        <v>14</v>
      </c>
      <c r="E2791" s="110" t="s">
        <v>112</v>
      </c>
      <c r="F2791">
        <v>3441.0151999999998</v>
      </c>
      <c r="G2791">
        <v>257749252.78130001</v>
      </c>
      <c r="H2791">
        <v>301144.00780000002</v>
      </c>
      <c r="I2791">
        <v>62097188.812799998</v>
      </c>
      <c r="J2791">
        <v>16507726.938899999</v>
      </c>
      <c r="K2791">
        <v>13073886.843499999</v>
      </c>
      <c r="L2791">
        <v>33870412.059600003</v>
      </c>
      <c r="M2791">
        <v>7022437.7390999999</v>
      </c>
      <c r="N2791">
        <v>3068600.6162999999</v>
      </c>
      <c r="O2791">
        <v>17055181.581999999</v>
      </c>
    </row>
    <row r="2792" spans="1:15" hidden="1">
      <c r="A2792" s="110" t="s">
        <v>36</v>
      </c>
      <c r="B2792" s="110" t="s">
        <v>117</v>
      </c>
      <c r="C2792" s="110" t="s">
        <v>118</v>
      </c>
      <c r="D2792" s="110" t="s">
        <v>14</v>
      </c>
      <c r="E2792" s="110" t="s">
        <v>113</v>
      </c>
      <c r="F2792">
        <v>9624.7171999999991</v>
      </c>
      <c r="G2792">
        <v>643220090.02110004</v>
      </c>
      <c r="H2792">
        <v>842317.46440000006</v>
      </c>
      <c r="I2792">
        <v>173689405.2288</v>
      </c>
      <c r="J2792">
        <v>46173059.802900001</v>
      </c>
      <c r="K2792">
        <v>36568412.5933</v>
      </c>
      <c r="L2792">
        <v>94737488.378800005</v>
      </c>
      <c r="M2792">
        <v>19642161.793900002</v>
      </c>
      <c r="N2792">
        <v>8583052.2140999995</v>
      </c>
      <c r="O2792">
        <v>47704322.701399997</v>
      </c>
    </row>
    <row r="2793" spans="1:15" hidden="1">
      <c r="A2793" s="110" t="s">
        <v>36</v>
      </c>
      <c r="B2793" s="110" t="s">
        <v>117</v>
      </c>
      <c r="C2793" s="110" t="s">
        <v>118</v>
      </c>
      <c r="D2793" s="110" t="s">
        <v>14</v>
      </c>
      <c r="E2793" s="110" t="s">
        <v>114</v>
      </c>
      <c r="F2793">
        <v>3886.2096000000001</v>
      </c>
      <c r="G2793">
        <v>276064311.90490001</v>
      </c>
      <c r="H2793">
        <v>340105.88140000001</v>
      </c>
      <c r="I2793">
        <v>70131248.889599994</v>
      </c>
      <c r="J2793">
        <v>18643477.187399998</v>
      </c>
      <c r="K2793">
        <v>14765370.568700001</v>
      </c>
      <c r="L2793">
        <v>38252525.156499997</v>
      </c>
      <c r="M2793">
        <v>7930992.2714999998</v>
      </c>
      <c r="N2793">
        <v>3465612.4662000001</v>
      </c>
      <c r="O2793">
        <v>19261760.422800001</v>
      </c>
    </row>
    <row r="2794" spans="1:15" hidden="1">
      <c r="A2794" s="110" t="s">
        <v>36</v>
      </c>
      <c r="B2794" s="110" t="s">
        <v>117</v>
      </c>
      <c r="C2794" s="110" t="s">
        <v>118</v>
      </c>
      <c r="D2794" s="110" t="s">
        <v>14</v>
      </c>
      <c r="E2794" s="110" t="s">
        <v>114</v>
      </c>
      <c r="F2794">
        <v>3015.1071999999999</v>
      </c>
      <c r="G2794">
        <v>241617810.78670001</v>
      </c>
      <c r="H2794">
        <v>263869.973</v>
      </c>
      <c r="I2794">
        <v>54411175.8336</v>
      </c>
      <c r="J2794">
        <v>14464500.4497</v>
      </c>
      <c r="K2794">
        <v>11455680.3916</v>
      </c>
      <c r="L2794">
        <v>29678137.797200002</v>
      </c>
      <c r="M2794">
        <v>6153242.9698999999</v>
      </c>
      <c r="N2794">
        <v>2688787.8355999999</v>
      </c>
      <c r="O2794">
        <v>14944194.6043</v>
      </c>
    </row>
    <row r="2795" spans="1:15" hidden="1">
      <c r="A2795" s="110" t="s">
        <v>36</v>
      </c>
      <c r="B2795" s="110" t="s">
        <v>117</v>
      </c>
      <c r="C2795" s="110" t="s">
        <v>118</v>
      </c>
      <c r="D2795" s="110" t="s">
        <v>14</v>
      </c>
      <c r="E2795" s="110" t="s">
        <v>112</v>
      </c>
      <c r="F2795">
        <v>3139.6651999999999</v>
      </c>
      <c r="G2795">
        <v>242651939.7678</v>
      </c>
      <c r="H2795">
        <v>240424.76259999999</v>
      </c>
      <c r="I2795">
        <v>67103130.585600004</v>
      </c>
      <c r="J2795">
        <v>20609204.6653</v>
      </c>
      <c r="K2795">
        <v>22443628.431499999</v>
      </c>
      <c r="L2795">
        <v>30904180.270199999</v>
      </c>
      <c r="M2795">
        <v>6407441.4402000001</v>
      </c>
      <c r="N2795">
        <v>3498410.9451000001</v>
      </c>
      <c r="O2795">
        <v>12302481.8104</v>
      </c>
    </row>
    <row r="2796" spans="1:15" hidden="1">
      <c r="A2796" s="110" t="s">
        <v>36</v>
      </c>
      <c r="B2796" s="110" t="s">
        <v>117</v>
      </c>
      <c r="C2796" s="110" t="s">
        <v>118</v>
      </c>
      <c r="D2796" s="110" t="s">
        <v>14</v>
      </c>
      <c r="E2796" s="110" t="s">
        <v>112</v>
      </c>
      <c r="F2796">
        <v>2680.0059999999999</v>
      </c>
      <c r="G2796">
        <v>197010985.20919999</v>
      </c>
      <c r="H2796">
        <v>205225.9264</v>
      </c>
      <c r="I2796">
        <v>57278970.623999998</v>
      </c>
      <c r="J2796">
        <v>17591937.4989</v>
      </c>
      <c r="K2796">
        <v>19157793.913199998</v>
      </c>
      <c r="L2796">
        <v>26379688.047400001</v>
      </c>
      <c r="M2796">
        <v>5469367.0855</v>
      </c>
      <c r="N2796">
        <v>2986229.9723999999</v>
      </c>
      <c r="O2796">
        <v>10501350.611099999</v>
      </c>
    </row>
    <row r="2797" spans="1:15" hidden="1">
      <c r="A2797" s="110" t="s">
        <v>36</v>
      </c>
      <c r="B2797" s="110" t="s">
        <v>117</v>
      </c>
      <c r="C2797" s="110" t="s">
        <v>118</v>
      </c>
      <c r="D2797" s="110" t="s">
        <v>14</v>
      </c>
      <c r="E2797" s="110" t="s">
        <v>112</v>
      </c>
      <c r="F2797">
        <v>8.0359999999999996</v>
      </c>
      <c r="G2797">
        <v>696100.20200000005</v>
      </c>
      <c r="H2797">
        <v>615.63959999999997</v>
      </c>
      <c r="I2797">
        <v>171751.296</v>
      </c>
      <c r="J2797">
        <v>52749.443399999996</v>
      </c>
      <c r="K2797">
        <v>57444.659399999997</v>
      </c>
      <c r="L2797">
        <v>79099.5144</v>
      </c>
      <c r="M2797">
        <v>16399.901300000001</v>
      </c>
      <c r="N2797">
        <v>8954.2127999999993</v>
      </c>
      <c r="O2797">
        <v>31488.307700000001</v>
      </c>
    </row>
    <row r="2798" spans="1:15" hidden="1">
      <c r="A2798" s="110" t="s">
        <v>36</v>
      </c>
      <c r="B2798" s="110" t="s">
        <v>117</v>
      </c>
      <c r="C2798" s="110" t="s">
        <v>118</v>
      </c>
      <c r="D2798" s="110" t="s">
        <v>14</v>
      </c>
      <c r="E2798" s="110" t="s">
        <v>113</v>
      </c>
      <c r="F2798">
        <v>577.78840000000002</v>
      </c>
      <c r="G2798">
        <v>43086471.7465</v>
      </c>
      <c r="H2798">
        <v>44244.920400000003</v>
      </c>
      <c r="I2798">
        <v>12348899.2896</v>
      </c>
      <c r="J2798">
        <v>3792684.8539</v>
      </c>
      <c r="K2798">
        <v>4130271.0115999999</v>
      </c>
      <c r="L2798">
        <v>5687255.0843000002</v>
      </c>
      <c r="M2798">
        <v>1179152.9039</v>
      </c>
      <c r="N2798">
        <v>643807.90110000002</v>
      </c>
      <c r="O2798">
        <v>2264009.3221999998</v>
      </c>
    </row>
    <row r="2799" spans="1:15" hidden="1">
      <c r="A2799" s="110" t="s">
        <v>36</v>
      </c>
      <c r="B2799" s="110" t="s">
        <v>117</v>
      </c>
      <c r="C2799" s="110" t="s">
        <v>118</v>
      </c>
      <c r="D2799" s="110" t="s">
        <v>14</v>
      </c>
      <c r="E2799" s="110" t="s">
        <v>114</v>
      </c>
      <c r="F2799">
        <v>358.40559999999999</v>
      </c>
      <c r="G2799">
        <v>26737326.049899999</v>
      </c>
      <c r="H2799">
        <v>27445.276999999998</v>
      </c>
      <c r="I2799">
        <v>7660095.2063999996</v>
      </c>
      <c r="J2799">
        <v>2352624.6771</v>
      </c>
      <c r="K2799">
        <v>2562031.8097000001</v>
      </c>
      <c r="L2799">
        <v>3527838.3415999999</v>
      </c>
      <c r="M2799">
        <v>731435.59820000001</v>
      </c>
      <c r="N2799">
        <v>399357.89140000002</v>
      </c>
      <c r="O2799">
        <v>1404378.5225</v>
      </c>
    </row>
    <row r="2800" spans="1:15" hidden="1">
      <c r="A2800" s="110" t="s">
        <v>36</v>
      </c>
      <c r="B2800" s="110" t="s">
        <v>117</v>
      </c>
      <c r="C2800" s="110" t="s">
        <v>118</v>
      </c>
      <c r="D2800" s="110" t="s">
        <v>14</v>
      </c>
      <c r="E2800" s="110" t="s">
        <v>114</v>
      </c>
      <c r="F2800">
        <v>16.071999999999999</v>
      </c>
      <c r="G2800">
        <v>1709245.3870999999</v>
      </c>
      <c r="H2800">
        <v>1230.4838</v>
      </c>
      <c r="I2800">
        <v>343501.80479999998</v>
      </c>
      <c r="J2800">
        <v>105498.8867</v>
      </c>
      <c r="K2800">
        <v>114889.31879999999</v>
      </c>
      <c r="L2800">
        <v>158199.0288</v>
      </c>
      <c r="M2800">
        <v>32799.802600000003</v>
      </c>
      <c r="N2800">
        <v>17908.425599999999</v>
      </c>
      <c r="O2800">
        <v>62976.615400000002</v>
      </c>
    </row>
    <row r="2801" spans="1:15" hidden="1">
      <c r="A2801" s="110" t="s">
        <v>36</v>
      </c>
      <c r="B2801" s="110" t="s">
        <v>117</v>
      </c>
      <c r="C2801" s="110" t="s">
        <v>118</v>
      </c>
      <c r="D2801" s="110" t="s">
        <v>7</v>
      </c>
      <c r="E2801" s="110" t="s">
        <v>112</v>
      </c>
      <c r="F2801">
        <v>1800.8676</v>
      </c>
      <c r="G2801">
        <v>301583236.46219999</v>
      </c>
      <c r="H2801">
        <v>78490368.684200004</v>
      </c>
      <c r="I2801">
        <v>63383560.204800002</v>
      </c>
      <c r="J2801">
        <v>7321412.4327999996</v>
      </c>
      <c r="K2801">
        <v>4813118.3108000001</v>
      </c>
      <c r="L2801">
        <v>17726201.173700001</v>
      </c>
      <c r="M2801">
        <v>3675217.8826000001</v>
      </c>
      <c r="N2801">
        <v>376513.65500000003</v>
      </c>
      <c r="O2801">
        <v>8141874.6294999998</v>
      </c>
    </row>
    <row r="2802" spans="1:15" hidden="1">
      <c r="A2802" s="110" t="s">
        <v>36</v>
      </c>
      <c r="B2802" s="110" t="s">
        <v>117</v>
      </c>
      <c r="C2802" s="110" t="s">
        <v>118</v>
      </c>
      <c r="D2802" s="110" t="s">
        <v>7</v>
      </c>
      <c r="E2802" s="110" t="s">
        <v>112</v>
      </c>
      <c r="F2802">
        <v>512.69680000000005</v>
      </c>
      <c r="G2802">
        <v>78896951.431500003</v>
      </c>
      <c r="H2802">
        <v>22345762.386799999</v>
      </c>
      <c r="I2802">
        <v>18044940.729600001</v>
      </c>
      <c r="J2802">
        <v>2084364.3182999999</v>
      </c>
      <c r="K2802">
        <v>1370267.5066</v>
      </c>
      <c r="L2802">
        <v>5046549.0177999996</v>
      </c>
      <c r="M2802">
        <v>1046313.7033000001</v>
      </c>
      <c r="N2802">
        <v>107191.30379999999</v>
      </c>
      <c r="O2802">
        <v>2317945.5660999999</v>
      </c>
    </row>
    <row r="2803" spans="1:15" hidden="1">
      <c r="A2803" s="110" t="s">
        <v>36</v>
      </c>
      <c r="B2803" s="110" t="s">
        <v>117</v>
      </c>
      <c r="C2803" s="110" t="s">
        <v>118</v>
      </c>
      <c r="D2803" s="110" t="s">
        <v>7</v>
      </c>
      <c r="E2803" s="110" t="s">
        <v>112</v>
      </c>
      <c r="F2803">
        <v>219.3828</v>
      </c>
      <c r="G2803">
        <v>36702236.919299997</v>
      </c>
      <c r="H2803">
        <v>9561744.4061999992</v>
      </c>
      <c r="I2803">
        <v>7721425.1711999997</v>
      </c>
      <c r="J2803">
        <v>891899.25730000006</v>
      </c>
      <c r="K2803">
        <v>586337.03650000005</v>
      </c>
      <c r="L2803">
        <v>2159416.7426999998</v>
      </c>
      <c r="M2803">
        <v>447717.30560000002</v>
      </c>
      <c r="N2803">
        <v>45867.1253</v>
      </c>
      <c r="O2803">
        <v>991848.18110000005</v>
      </c>
    </row>
    <row r="2804" spans="1:15" hidden="1">
      <c r="A2804" s="110" t="s">
        <v>36</v>
      </c>
      <c r="B2804" s="110" t="s">
        <v>117</v>
      </c>
      <c r="C2804" s="110" t="s">
        <v>118</v>
      </c>
      <c r="D2804" s="110" t="s">
        <v>7</v>
      </c>
      <c r="E2804" s="110" t="s">
        <v>113</v>
      </c>
      <c r="F2804">
        <v>4.8216000000000001</v>
      </c>
      <c r="G2804">
        <v>822342.68420000002</v>
      </c>
      <c r="H2804">
        <v>210148.65700000001</v>
      </c>
      <c r="I2804">
        <v>169701.42720000001</v>
      </c>
      <c r="J2804">
        <v>19601.28</v>
      </c>
      <c r="K2804">
        <v>12886.5283</v>
      </c>
      <c r="L2804">
        <v>47459.708599999998</v>
      </c>
      <c r="M2804">
        <v>9839.9408000000003</v>
      </c>
      <c r="N2804">
        <v>1008.0687</v>
      </c>
      <c r="O2804">
        <v>21798.861099999998</v>
      </c>
    </row>
    <row r="2805" spans="1:15" hidden="1">
      <c r="A2805" s="110" t="s">
        <v>36</v>
      </c>
      <c r="B2805" s="110" t="s">
        <v>117</v>
      </c>
      <c r="C2805" s="110" t="s">
        <v>118</v>
      </c>
      <c r="D2805" s="110" t="s">
        <v>7</v>
      </c>
      <c r="E2805" s="110" t="s">
        <v>114</v>
      </c>
      <c r="F2805">
        <v>220.18639999999999</v>
      </c>
      <c r="G2805">
        <v>33580887.708099999</v>
      </c>
      <c r="H2805">
        <v>9596769.8452000003</v>
      </c>
      <c r="I2805">
        <v>7749707.6928000003</v>
      </c>
      <c r="J2805">
        <v>895165.72290000005</v>
      </c>
      <c r="K2805">
        <v>588484.79119999998</v>
      </c>
      <c r="L2805">
        <v>2167326.6941</v>
      </c>
      <c r="M2805">
        <v>449357.29580000002</v>
      </c>
      <c r="N2805">
        <v>46035.1368</v>
      </c>
      <c r="O2805">
        <v>995481.32460000005</v>
      </c>
    </row>
    <row r="2806" spans="1:15" hidden="1">
      <c r="A2806" s="110" t="s">
        <v>36</v>
      </c>
      <c r="B2806" s="110" t="s">
        <v>117</v>
      </c>
      <c r="C2806" s="110" t="s">
        <v>118</v>
      </c>
      <c r="D2806" s="110" t="s">
        <v>7</v>
      </c>
      <c r="E2806" s="110" t="s">
        <v>114</v>
      </c>
      <c r="F2806">
        <v>550.46600000000001</v>
      </c>
      <c r="G2806">
        <v>94058588.181099996</v>
      </c>
      <c r="H2806">
        <v>23991925.408399999</v>
      </c>
      <c r="I2806">
        <v>19374269.625599999</v>
      </c>
      <c r="J2806">
        <v>2237915.5502999998</v>
      </c>
      <c r="K2806">
        <v>1471211.9780999999</v>
      </c>
      <c r="L2806">
        <v>5418316.7353999997</v>
      </c>
      <c r="M2806">
        <v>1123393.2394000001</v>
      </c>
      <c r="N2806">
        <v>115087.8419</v>
      </c>
      <c r="O2806">
        <v>2488703.3116000001</v>
      </c>
    </row>
    <row r="2807" spans="1:15" hidden="1">
      <c r="A2807" s="110" t="s">
        <v>36</v>
      </c>
      <c r="B2807" s="110" t="s">
        <v>117</v>
      </c>
      <c r="C2807" s="110" t="s">
        <v>118</v>
      </c>
      <c r="D2807" s="110" t="s">
        <v>7</v>
      </c>
      <c r="E2807" s="110" t="s">
        <v>112</v>
      </c>
      <c r="F2807">
        <v>159.11279999999999</v>
      </c>
      <c r="G2807">
        <v>22891404.9921</v>
      </c>
      <c r="H2807">
        <v>5754687.1840000004</v>
      </c>
      <c r="I2807">
        <v>5669104.2432000004</v>
      </c>
      <c r="J2807">
        <v>646872.07070000004</v>
      </c>
      <c r="K2807">
        <v>833325.82180000003</v>
      </c>
      <c r="L2807">
        <v>2133106.8708000001</v>
      </c>
      <c r="M2807">
        <v>324718.04590000003</v>
      </c>
      <c r="N2807">
        <v>87495.053100000005</v>
      </c>
      <c r="O2807">
        <v>1268521.5621</v>
      </c>
    </row>
    <row r="2808" spans="1:15" hidden="1">
      <c r="A2808" s="110" t="s">
        <v>36</v>
      </c>
      <c r="B2808" s="110" t="s">
        <v>117</v>
      </c>
      <c r="C2808" s="110" t="s">
        <v>118</v>
      </c>
      <c r="D2808" s="110" t="s">
        <v>7</v>
      </c>
      <c r="E2808" s="110" t="s">
        <v>112</v>
      </c>
      <c r="F2808">
        <v>16.071999999999999</v>
      </c>
      <c r="G2808">
        <v>2313193.0243000002</v>
      </c>
      <c r="H2808">
        <v>581281.50159999996</v>
      </c>
      <c r="I2808">
        <v>572636.83200000005</v>
      </c>
      <c r="J2808">
        <v>65340.500200000002</v>
      </c>
      <c r="K2808">
        <v>84174.325400000002</v>
      </c>
      <c r="L2808">
        <v>215465.34049999999</v>
      </c>
      <c r="M2808">
        <v>32799.802600000003</v>
      </c>
      <c r="N2808">
        <v>8837.8842000000004</v>
      </c>
      <c r="O2808">
        <v>128133.4911</v>
      </c>
    </row>
    <row r="2809" spans="1:15" hidden="1">
      <c r="A2809" s="110" t="s">
        <v>36</v>
      </c>
      <c r="B2809" s="110" t="s">
        <v>117</v>
      </c>
      <c r="C2809" s="110" t="s">
        <v>118</v>
      </c>
      <c r="D2809" s="110" t="s">
        <v>7</v>
      </c>
      <c r="E2809" s="110" t="s">
        <v>112</v>
      </c>
      <c r="F2809">
        <v>4.0179999999999998</v>
      </c>
      <c r="G2809">
        <v>564579.15269999998</v>
      </c>
      <c r="H2809">
        <v>145320.37539999999</v>
      </c>
      <c r="I2809">
        <v>143158.6176</v>
      </c>
      <c r="J2809">
        <v>16336.0573</v>
      </c>
      <c r="K2809">
        <v>21043.581399999999</v>
      </c>
      <c r="L2809">
        <v>53866.335099999997</v>
      </c>
      <c r="M2809">
        <v>8199.9506999999994</v>
      </c>
      <c r="N2809">
        <v>2209.471</v>
      </c>
      <c r="O2809">
        <v>32033.372800000001</v>
      </c>
    </row>
    <row r="2810" spans="1:15" hidden="1">
      <c r="A2810" s="110" t="s">
        <v>36</v>
      </c>
      <c r="B2810" s="110" t="s">
        <v>117</v>
      </c>
      <c r="C2810" s="110" t="s">
        <v>118</v>
      </c>
      <c r="D2810" s="110" t="s">
        <v>7</v>
      </c>
      <c r="E2810" s="110" t="s">
        <v>113</v>
      </c>
      <c r="F2810">
        <v>37.769199999999998</v>
      </c>
      <c r="G2810">
        <v>5299894.6196999997</v>
      </c>
      <c r="H2810">
        <v>1366011.2106000001</v>
      </c>
      <c r="I2810">
        <v>1345696.3584</v>
      </c>
      <c r="J2810">
        <v>153551.23199999999</v>
      </c>
      <c r="K2810">
        <v>197809.6648</v>
      </c>
      <c r="L2810">
        <v>506343.55009999999</v>
      </c>
      <c r="M2810">
        <v>77079.536099999998</v>
      </c>
      <c r="N2810">
        <v>20769.0278</v>
      </c>
      <c r="O2810">
        <v>301113.70409999997</v>
      </c>
    </row>
    <row r="2811" spans="1:15" hidden="1">
      <c r="A2811" s="110" t="s">
        <v>36</v>
      </c>
      <c r="B2811" s="110" t="s">
        <v>117</v>
      </c>
      <c r="C2811" s="110" t="s">
        <v>118</v>
      </c>
      <c r="D2811" s="110" t="s">
        <v>7</v>
      </c>
      <c r="E2811" s="110" t="s">
        <v>114</v>
      </c>
      <c r="F2811">
        <v>310.18959999999998</v>
      </c>
      <c r="G2811">
        <v>39857929.832999997</v>
      </c>
      <c r="H2811">
        <v>11218732.821799999</v>
      </c>
      <c r="I2811">
        <v>11051889.6768</v>
      </c>
      <c r="J2811">
        <v>1261073.2699</v>
      </c>
      <c r="K2811">
        <v>1624564.4809000001</v>
      </c>
      <c r="L2811">
        <v>4158481.0713</v>
      </c>
      <c r="M2811">
        <v>633036.19039999996</v>
      </c>
      <c r="N2811">
        <v>170571.1642</v>
      </c>
      <c r="O2811">
        <v>2472976.3785999999</v>
      </c>
    </row>
    <row r="2812" spans="1:15" hidden="1">
      <c r="A2812" s="110" t="s">
        <v>36</v>
      </c>
      <c r="B2812" s="110" t="s">
        <v>117</v>
      </c>
      <c r="C2812" s="110" t="s">
        <v>118</v>
      </c>
      <c r="D2812" s="110" t="s">
        <v>7</v>
      </c>
      <c r="E2812" s="110" t="s">
        <v>114</v>
      </c>
      <c r="F2812">
        <v>238.66919999999999</v>
      </c>
      <c r="G2812">
        <v>40039432.1906</v>
      </c>
      <c r="H2812">
        <v>8632029.9805999994</v>
      </c>
      <c r="I2812">
        <v>8503655.5776000004</v>
      </c>
      <c r="J2812">
        <v>970306.86320000002</v>
      </c>
      <c r="K2812">
        <v>1249988.7327000001</v>
      </c>
      <c r="L2812">
        <v>3199660.3062</v>
      </c>
      <c r="M2812">
        <v>487077.06880000001</v>
      </c>
      <c r="N2812">
        <v>131242.5797</v>
      </c>
      <c r="O2812">
        <v>1902782.3430999999</v>
      </c>
    </row>
    <row r="2813" spans="1:15">
      <c r="A2813" s="110" t="s">
        <v>36</v>
      </c>
      <c r="B2813" s="110" t="s">
        <v>117</v>
      </c>
      <c r="C2813" s="110" t="s">
        <v>118</v>
      </c>
      <c r="D2813" s="110" t="s">
        <v>9</v>
      </c>
      <c r="E2813" s="110" t="s">
        <v>112</v>
      </c>
      <c r="F2813">
        <v>2948.4083999999998</v>
      </c>
      <c r="G2813">
        <v>469058194.55049998</v>
      </c>
      <c r="H2813">
        <v>128297584.9162</v>
      </c>
      <c r="I2813">
        <v>62572015.257600002</v>
      </c>
      <c r="J2813">
        <v>11986730.8598</v>
      </c>
      <c r="K2813">
        <v>10078736.9538</v>
      </c>
      <c r="L2813">
        <v>29021611.827799998</v>
      </c>
      <c r="M2813">
        <v>6017123.7890999997</v>
      </c>
      <c r="N2813">
        <v>1618512.1384999999</v>
      </c>
      <c r="O2813">
        <v>8776760.6421000008</v>
      </c>
    </row>
    <row r="2814" spans="1:15">
      <c r="A2814" s="110" t="s">
        <v>36</v>
      </c>
      <c r="B2814" s="110" t="s">
        <v>117</v>
      </c>
      <c r="C2814" s="110" t="s">
        <v>118</v>
      </c>
      <c r="D2814" s="110" t="s">
        <v>9</v>
      </c>
      <c r="E2814" s="110" t="s">
        <v>112</v>
      </c>
      <c r="F2814">
        <v>3549.5012000000002</v>
      </c>
      <c r="G2814">
        <v>561656992.80120003</v>
      </c>
      <c r="H2814">
        <v>154453648.16639999</v>
      </c>
      <c r="I2814">
        <v>75328589.683200002</v>
      </c>
      <c r="J2814">
        <v>14430468.5507</v>
      </c>
      <c r="K2814">
        <v>12133491.721100001</v>
      </c>
      <c r="L2814">
        <v>34938255.503799997</v>
      </c>
      <c r="M2814">
        <v>7243836.4068</v>
      </c>
      <c r="N2814">
        <v>1948478.6359999999</v>
      </c>
      <c r="O2814">
        <v>10566081.1546</v>
      </c>
    </row>
    <row r="2815" spans="1:15">
      <c r="A2815" s="110" t="s">
        <v>36</v>
      </c>
      <c r="B2815" s="110" t="s">
        <v>117</v>
      </c>
      <c r="C2815" s="110" t="s">
        <v>118</v>
      </c>
      <c r="D2815" s="110" t="s">
        <v>9</v>
      </c>
      <c r="E2815" s="110" t="s">
        <v>112</v>
      </c>
      <c r="F2815">
        <v>1305.8499999999999</v>
      </c>
      <c r="G2815">
        <v>206532916.49669999</v>
      </c>
      <c r="H2815">
        <v>56822996.5942</v>
      </c>
      <c r="I2815">
        <v>27713144.563200001</v>
      </c>
      <c r="J2815">
        <v>5308922.7890999997</v>
      </c>
      <c r="K2815">
        <v>4463872.3221000005</v>
      </c>
      <c r="L2815">
        <v>12853671.0875</v>
      </c>
      <c r="M2815">
        <v>2664983.9622</v>
      </c>
      <c r="N2815">
        <v>716838.98199999996</v>
      </c>
      <c r="O2815">
        <v>3887227.0491999998</v>
      </c>
    </row>
    <row r="2816" spans="1:15">
      <c r="A2816" s="110" t="s">
        <v>36</v>
      </c>
      <c r="B2816" s="110" t="s">
        <v>117</v>
      </c>
      <c r="C2816" s="110" t="s">
        <v>118</v>
      </c>
      <c r="D2816" s="110" t="s">
        <v>9</v>
      </c>
      <c r="E2816" s="110" t="s">
        <v>113</v>
      </c>
      <c r="F2816">
        <v>75.538399999999996</v>
      </c>
      <c r="G2816">
        <v>11919967.2346</v>
      </c>
      <c r="H2816">
        <v>3286992.0907999999</v>
      </c>
      <c r="I2816">
        <v>1603099.7376000001</v>
      </c>
      <c r="J2816">
        <v>307099.97810000001</v>
      </c>
      <c r="K2816">
        <v>258217.84510000001</v>
      </c>
      <c r="L2816">
        <v>743535.43519999995</v>
      </c>
      <c r="M2816">
        <v>154159.0723</v>
      </c>
      <c r="N2816">
        <v>41466.377999999997</v>
      </c>
      <c r="O2816">
        <v>224861.13389999999</v>
      </c>
    </row>
    <row r="2817" spans="1:15">
      <c r="A2817" s="110" t="s">
        <v>36</v>
      </c>
      <c r="B2817" s="110" t="s">
        <v>117</v>
      </c>
      <c r="C2817" s="110" t="s">
        <v>118</v>
      </c>
      <c r="D2817" s="110" t="s">
        <v>9</v>
      </c>
      <c r="E2817" s="110" t="s">
        <v>114</v>
      </c>
      <c r="F2817">
        <v>855.83399999999995</v>
      </c>
      <c r="G2817">
        <v>133930166.70999999</v>
      </c>
      <c r="H2817">
        <v>37240918.321000002</v>
      </c>
      <c r="I2817">
        <v>18162768.825599998</v>
      </c>
      <c r="J2817">
        <v>3479386.2973000002</v>
      </c>
      <c r="K2817">
        <v>2925553.2450000001</v>
      </c>
      <c r="L2817">
        <v>8424098.2819999997</v>
      </c>
      <c r="M2817">
        <v>1746589.4890999999</v>
      </c>
      <c r="N2817">
        <v>469805.24050000001</v>
      </c>
      <c r="O2817">
        <v>2547628.8045000001</v>
      </c>
    </row>
    <row r="2818" spans="1:15">
      <c r="A2818" s="110" t="s">
        <v>36</v>
      </c>
      <c r="B2818" s="110" t="s">
        <v>117</v>
      </c>
      <c r="C2818" s="110" t="s">
        <v>118</v>
      </c>
      <c r="D2818" s="110" t="s">
        <v>9</v>
      </c>
      <c r="E2818" s="110" t="s">
        <v>114</v>
      </c>
      <c r="F2818">
        <v>946.64080000000001</v>
      </c>
      <c r="G2818">
        <v>156665995.18419999</v>
      </c>
      <c r="H2818">
        <v>41192301.6686</v>
      </c>
      <c r="I2818">
        <v>20089898.1888</v>
      </c>
      <c r="J2818">
        <v>3848560.3099000002</v>
      </c>
      <c r="K2818">
        <v>3235964.0588000002</v>
      </c>
      <c r="L2818">
        <v>9317922.7945000008</v>
      </c>
      <c r="M2818">
        <v>1931908.3737999999</v>
      </c>
      <c r="N2818">
        <v>519653.12050000002</v>
      </c>
      <c r="O2818">
        <v>2817940.5932</v>
      </c>
    </row>
    <row r="2819" spans="1:15">
      <c r="A2819" s="110" t="s">
        <v>36</v>
      </c>
      <c r="B2819" s="110" t="s">
        <v>117</v>
      </c>
      <c r="C2819" s="110" t="s">
        <v>118</v>
      </c>
      <c r="D2819" s="110" t="s">
        <v>9</v>
      </c>
      <c r="E2819" s="110" t="s">
        <v>112</v>
      </c>
      <c r="F2819">
        <v>701.54280000000006</v>
      </c>
      <c r="G2819">
        <v>103874668.1197</v>
      </c>
      <c r="H2819">
        <v>25323428.985399999</v>
      </c>
      <c r="I2819">
        <v>15064492.1088</v>
      </c>
      <c r="J2819">
        <v>2852116.7494999999</v>
      </c>
      <c r="K2819">
        <v>2678186.0403</v>
      </c>
      <c r="L2819">
        <v>6905387.6058</v>
      </c>
      <c r="M2819">
        <v>1431711.3840000001</v>
      </c>
      <c r="N2819">
        <v>487878.97480000003</v>
      </c>
      <c r="O2819">
        <v>3252319.8769999999</v>
      </c>
    </row>
    <row r="2820" spans="1:15">
      <c r="A2820" s="110" t="s">
        <v>36</v>
      </c>
      <c r="B2820" s="110" t="s">
        <v>117</v>
      </c>
      <c r="C2820" s="110" t="s">
        <v>118</v>
      </c>
      <c r="D2820" s="110" t="s">
        <v>9</v>
      </c>
      <c r="E2820" s="110" t="s">
        <v>112</v>
      </c>
      <c r="F2820">
        <v>85.181600000000003</v>
      </c>
      <c r="G2820">
        <v>12626196.557399999</v>
      </c>
      <c r="H2820">
        <v>3074780.9616</v>
      </c>
      <c r="I2820">
        <v>1829136.3455999999</v>
      </c>
      <c r="J2820">
        <v>346305.02399999998</v>
      </c>
      <c r="K2820">
        <v>325186.3921</v>
      </c>
      <c r="L2820">
        <v>838454.85250000004</v>
      </c>
      <c r="M2820">
        <v>173838.95379999999</v>
      </c>
      <c r="N2820">
        <v>59238.455099999999</v>
      </c>
      <c r="O2820">
        <v>394897.9461</v>
      </c>
    </row>
    <row r="2821" spans="1:15">
      <c r="A2821" s="110" t="s">
        <v>36</v>
      </c>
      <c r="B2821" s="110" t="s">
        <v>117</v>
      </c>
      <c r="C2821" s="110" t="s">
        <v>118</v>
      </c>
      <c r="D2821" s="110" t="s">
        <v>9</v>
      </c>
      <c r="E2821" s="110" t="s">
        <v>112</v>
      </c>
      <c r="F2821">
        <v>88.396000000000001</v>
      </c>
      <c r="G2821">
        <v>13059257.843</v>
      </c>
      <c r="H2821">
        <v>3190809.9366000001</v>
      </c>
      <c r="I2821">
        <v>1898160.4032000001</v>
      </c>
      <c r="J2821">
        <v>359373.3726</v>
      </c>
      <c r="K2821">
        <v>337457.57669999998</v>
      </c>
      <c r="L2821">
        <v>870094.65819999995</v>
      </c>
      <c r="M2821">
        <v>180398.91440000001</v>
      </c>
      <c r="N2821">
        <v>61473.868499999997</v>
      </c>
      <c r="O2821">
        <v>409799.75540000002</v>
      </c>
    </row>
    <row r="2822" spans="1:15">
      <c r="A2822" s="110" t="s">
        <v>36</v>
      </c>
      <c r="B2822" s="110" t="s">
        <v>117</v>
      </c>
      <c r="C2822" s="110" t="s">
        <v>118</v>
      </c>
      <c r="D2822" s="110" t="s">
        <v>9</v>
      </c>
      <c r="E2822" s="110" t="s">
        <v>113</v>
      </c>
      <c r="F2822">
        <v>238.66919999999999</v>
      </c>
      <c r="G2822">
        <v>35677012.686099999</v>
      </c>
      <c r="H2822">
        <v>8615187.3856000006</v>
      </c>
      <c r="I2822">
        <v>5125033.3247999996</v>
      </c>
      <c r="J2822">
        <v>970306.86320000002</v>
      </c>
      <c r="K2822">
        <v>911135.45700000005</v>
      </c>
      <c r="L2822">
        <v>2349255.5772000002</v>
      </c>
      <c r="M2822">
        <v>487077.06880000001</v>
      </c>
      <c r="N2822">
        <v>165979.44510000001</v>
      </c>
      <c r="O2822">
        <v>1106459.3396000001</v>
      </c>
    </row>
    <row r="2823" spans="1:15">
      <c r="A2823" s="110" t="s">
        <v>36</v>
      </c>
      <c r="B2823" s="110" t="s">
        <v>117</v>
      </c>
      <c r="C2823" s="110" t="s">
        <v>118</v>
      </c>
      <c r="D2823" s="110" t="s">
        <v>9</v>
      </c>
      <c r="E2823" s="110" t="s">
        <v>114</v>
      </c>
      <c r="F2823">
        <v>751.36599999999999</v>
      </c>
      <c r="G2823">
        <v>99640510.238800004</v>
      </c>
      <c r="H2823">
        <v>27121885.654199999</v>
      </c>
      <c r="I2823">
        <v>16134364.607999999</v>
      </c>
      <c r="J2823">
        <v>3054672.4243999999</v>
      </c>
      <c r="K2823">
        <v>2868389.4016999998</v>
      </c>
      <c r="L2823">
        <v>7395804.5949999997</v>
      </c>
      <c r="M2823">
        <v>1533390.7720999999</v>
      </c>
      <c r="N2823">
        <v>522527.88260000001</v>
      </c>
      <c r="O2823">
        <v>3483297.9210000001</v>
      </c>
    </row>
    <row r="2824" spans="1:15">
      <c r="A2824" s="110" t="s">
        <v>36</v>
      </c>
      <c r="B2824" s="110" t="s">
        <v>117</v>
      </c>
      <c r="C2824" s="110" t="s">
        <v>118</v>
      </c>
      <c r="D2824" s="110" t="s">
        <v>9</v>
      </c>
      <c r="E2824" s="110" t="s">
        <v>114</v>
      </c>
      <c r="F2824">
        <v>1178.0776000000001</v>
      </c>
      <c r="G2824">
        <v>167828325.34130001</v>
      </c>
      <c r="H2824">
        <v>42524797.109399997</v>
      </c>
      <c r="I2824">
        <v>25297301.760000002</v>
      </c>
      <c r="J2824">
        <v>4789465.2531000003</v>
      </c>
      <c r="K2824">
        <v>4497389.1582000004</v>
      </c>
      <c r="L2824">
        <v>11595988.808800001</v>
      </c>
      <c r="M2824">
        <v>2404225.5314000002</v>
      </c>
      <c r="N2824">
        <v>819279.01159999997</v>
      </c>
      <c r="O2824">
        <v>5461513.1039000005</v>
      </c>
    </row>
    <row r="2825" spans="1:15">
      <c r="A2825" s="110" t="s">
        <v>36</v>
      </c>
      <c r="B2825" s="110" t="s">
        <v>117</v>
      </c>
      <c r="C2825" s="110" t="s">
        <v>118</v>
      </c>
      <c r="D2825" s="110" t="s">
        <v>9</v>
      </c>
      <c r="E2825" s="110" t="s">
        <v>112</v>
      </c>
      <c r="F2825">
        <v>97.235600000000005</v>
      </c>
      <c r="G2825">
        <v>14748140.7695</v>
      </c>
      <c r="H2825">
        <v>3770926.9726</v>
      </c>
      <c r="I2825">
        <v>2480475.0720000002</v>
      </c>
      <c r="J2825">
        <v>395310.70990000002</v>
      </c>
      <c r="K2825">
        <v>408257.89970000001</v>
      </c>
      <c r="L2825">
        <v>957104.12410000002</v>
      </c>
      <c r="M2825">
        <v>198438.8058</v>
      </c>
      <c r="N2825">
        <v>0</v>
      </c>
      <c r="O2825">
        <v>642014.31689999998</v>
      </c>
    </row>
    <row r="2826" spans="1:15">
      <c r="A2826" s="110" t="s">
        <v>36</v>
      </c>
      <c r="B2826" s="110" t="s">
        <v>117</v>
      </c>
      <c r="C2826" s="110" t="s">
        <v>118</v>
      </c>
      <c r="D2826" s="110" t="s">
        <v>9</v>
      </c>
      <c r="E2826" s="110" t="s">
        <v>112</v>
      </c>
      <c r="F2826">
        <v>105.27160000000001</v>
      </c>
      <c r="G2826">
        <v>15824300.192299999</v>
      </c>
      <c r="H2826">
        <v>4082573.4419999998</v>
      </c>
      <c r="I2826">
        <v>2685471.3983999998</v>
      </c>
      <c r="J2826">
        <v>427981.58149999997</v>
      </c>
      <c r="K2826">
        <v>441998.22200000001</v>
      </c>
      <c r="L2826">
        <v>1036203.6384000001</v>
      </c>
      <c r="M2826">
        <v>214838.7071</v>
      </c>
      <c r="N2826">
        <v>0</v>
      </c>
      <c r="O2826">
        <v>695073.35140000004</v>
      </c>
    </row>
    <row r="2827" spans="1:15">
      <c r="A2827" s="110" t="s">
        <v>36</v>
      </c>
      <c r="B2827" s="110" t="s">
        <v>117</v>
      </c>
      <c r="C2827" s="110" t="s">
        <v>118</v>
      </c>
      <c r="D2827" s="110" t="s">
        <v>9</v>
      </c>
      <c r="E2827" s="110" t="s">
        <v>112</v>
      </c>
      <c r="F2827">
        <v>148.666</v>
      </c>
      <c r="G2827">
        <v>22346181.911600001</v>
      </c>
      <c r="H2827">
        <v>5765466.4447999997</v>
      </c>
      <c r="I2827">
        <v>3792460.3775999998</v>
      </c>
      <c r="J2827">
        <v>604400.55920000002</v>
      </c>
      <c r="K2827">
        <v>624195.96230000001</v>
      </c>
      <c r="L2827">
        <v>1463341.0160999999</v>
      </c>
      <c r="M2827">
        <v>303398.17420000001</v>
      </c>
      <c r="N2827">
        <v>0</v>
      </c>
      <c r="O2827">
        <v>981592.13749999995</v>
      </c>
    </row>
    <row r="2828" spans="1:15">
      <c r="A2828" s="110" t="s">
        <v>36</v>
      </c>
      <c r="B2828" s="110" t="s">
        <v>117</v>
      </c>
      <c r="C2828" s="110" t="s">
        <v>118</v>
      </c>
      <c r="D2828" s="110" t="s">
        <v>9</v>
      </c>
      <c r="E2828" s="110" t="s">
        <v>113</v>
      </c>
      <c r="F2828">
        <v>8.0359999999999996</v>
      </c>
      <c r="G2828">
        <v>1197809.9095999999</v>
      </c>
      <c r="H2828">
        <v>311646.4694</v>
      </c>
      <c r="I2828">
        <v>204997.9008</v>
      </c>
      <c r="J2828">
        <v>32669.6286</v>
      </c>
      <c r="K2828">
        <v>33740.3223</v>
      </c>
      <c r="L2828">
        <v>79099.5144</v>
      </c>
      <c r="M2828">
        <v>16399.901300000001</v>
      </c>
      <c r="N2828">
        <v>0</v>
      </c>
      <c r="O2828">
        <v>53059.034500000002</v>
      </c>
    </row>
    <row r="2829" spans="1:15">
      <c r="A2829" s="110" t="s">
        <v>36</v>
      </c>
      <c r="B2829" s="110" t="s">
        <v>117</v>
      </c>
      <c r="C2829" s="110" t="s">
        <v>118</v>
      </c>
      <c r="D2829" s="110" t="s">
        <v>9</v>
      </c>
      <c r="E2829" s="110" t="s">
        <v>114</v>
      </c>
      <c r="F2829">
        <v>59.4664</v>
      </c>
      <c r="G2829">
        <v>9043489.4401999991</v>
      </c>
      <c r="H2829">
        <v>2306186.7370000002</v>
      </c>
      <c r="I2829">
        <v>1516983.9935999999</v>
      </c>
      <c r="J2829">
        <v>241759.4779</v>
      </c>
      <c r="K2829">
        <v>249678.3849</v>
      </c>
      <c r="L2829">
        <v>585336.40639999998</v>
      </c>
      <c r="M2829">
        <v>121359.2697</v>
      </c>
      <c r="N2829">
        <v>0</v>
      </c>
      <c r="O2829">
        <v>392636.85499999998</v>
      </c>
    </row>
    <row r="2830" spans="1:15">
      <c r="A2830" s="110" t="s">
        <v>36</v>
      </c>
      <c r="B2830" s="110" t="s">
        <v>117</v>
      </c>
      <c r="C2830" s="110" t="s">
        <v>118</v>
      </c>
      <c r="D2830" s="110" t="s">
        <v>9</v>
      </c>
      <c r="E2830" s="110" t="s">
        <v>114</v>
      </c>
      <c r="F2830">
        <v>146.2552</v>
      </c>
      <c r="G2830">
        <v>22744134.957899999</v>
      </c>
      <c r="H2830">
        <v>5671972.7426000005</v>
      </c>
      <c r="I2830">
        <v>3730961.1647999999</v>
      </c>
      <c r="J2830">
        <v>594599.9192</v>
      </c>
      <c r="K2830">
        <v>614073.86569999997</v>
      </c>
      <c r="L2830">
        <v>1439611.1617999999</v>
      </c>
      <c r="M2830">
        <v>298478.20380000002</v>
      </c>
      <c r="N2830">
        <v>0</v>
      </c>
      <c r="O2830">
        <v>965674.42709999997</v>
      </c>
    </row>
    <row r="2831" spans="1:15" hidden="1">
      <c r="A2831" s="110" t="s">
        <v>36</v>
      </c>
      <c r="B2831" s="110" t="s">
        <v>117</v>
      </c>
      <c r="C2831" s="110" t="s">
        <v>118</v>
      </c>
      <c r="D2831" s="110" t="s">
        <v>12</v>
      </c>
      <c r="E2831" s="110" t="s">
        <v>112</v>
      </c>
      <c r="F2831">
        <v>164.738</v>
      </c>
      <c r="G2831">
        <v>14734350.463099999</v>
      </c>
      <c r="H2831">
        <v>5204385.7170000002</v>
      </c>
      <c r="I2831">
        <v>501950.9952</v>
      </c>
      <c r="J2831">
        <v>669741.05940000003</v>
      </c>
      <c r="K2831">
        <v>504681.55</v>
      </c>
      <c r="L2831">
        <v>2895595.3670000001</v>
      </c>
      <c r="M2831">
        <v>336197.9768</v>
      </c>
      <c r="N2831">
        <v>32964.387699999999</v>
      </c>
      <c r="O2831">
        <v>1560294.5279999999</v>
      </c>
    </row>
    <row r="2832" spans="1:15" hidden="1">
      <c r="A2832" s="110" t="s">
        <v>36</v>
      </c>
      <c r="B2832" s="110" t="s">
        <v>117</v>
      </c>
      <c r="C2832" s="110" t="s">
        <v>118</v>
      </c>
      <c r="D2832" s="110" t="s">
        <v>12</v>
      </c>
      <c r="E2832" s="110" t="s">
        <v>112</v>
      </c>
      <c r="F2832">
        <v>428.31880000000001</v>
      </c>
      <c r="G2832">
        <v>37478950.825900003</v>
      </c>
      <c r="H2832">
        <v>13531403.659600001</v>
      </c>
      <c r="I2832">
        <v>1305073.6895999999</v>
      </c>
      <c r="J2832">
        <v>1741325.76</v>
      </c>
      <c r="K2832">
        <v>1312172.0301000001</v>
      </c>
      <c r="L2832">
        <v>7528547.9543000003</v>
      </c>
      <c r="M2832">
        <v>874114.73959999997</v>
      </c>
      <c r="N2832">
        <v>85707.408100000001</v>
      </c>
      <c r="O2832">
        <v>4056765.7729000002</v>
      </c>
    </row>
    <row r="2833" spans="1:15" hidden="1">
      <c r="A2833" s="110" t="s">
        <v>36</v>
      </c>
      <c r="B2833" s="110" t="s">
        <v>117</v>
      </c>
      <c r="C2833" s="110" t="s">
        <v>118</v>
      </c>
      <c r="D2833" s="110" t="s">
        <v>12</v>
      </c>
      <c r="E2833" s="110" t="s">
        <v>113</v>
      </c>
      <c r="F2833">
        <v>32.143999999999998</v>
      </c>
      <c r="G2833">
        <v>2427108.2423</v>
      </c>
      <c r="H2833">
        <v>1015490.3615999999</v>
      </c>
      <c r="I2833">
        <v>97941.849600000001</v>
      </c>
      <c r="J2833">
        <v>130681.0004</v>
      </c>
      <c r="K2833">
        <v>98474.448799999998</v>
      </c>
      <c r="L2833">
        <v>564994.21799999999</v>
      </c>
      <c r="M2833">
        <v>65599.605200000005</v>
      </c>
      <c r="N2833">
        <v>6432.0757000000003</v>
      </c>
      <c r="O2833">
        <v>304447.71279999998</v>
      </c>
    </row>
    <row r="2834" spans="1:15" hidden="1">
      <c r="A2834" s="110" t="s">
        <v>36</v>
      </c>
      <c r="B2834" s="110" t="s">
        <v>117</v>
      </c>
      <c r="C2834" s="110" t="s">
        <v>118</v>
      </c>
      <c r="D2834" s="110" t="s">
        <v>12</v>
      </c>
      <c r="E2834" s="110" t="s">
        <v>114</v>
      </c>
      <c r="F2834">
        <v>369.65600000000001</v>
      </c>
      <c r="G2834">
        <v>29706056.6501</v>
      </c>
      <c r="H2834">
        <v>11678133.590600001</v>
      </c>
      <c r="I2834">
        <v>1126329.696</v>
      </c>
      <c r="J2834">
        <v>1502833.9907</v>
      </c>
      <c r="K2834">
        <v>1132456.1610000001</v>
      </c>
      <c r="L2834">
        <v>6497433.5065000001</v>
      </c>
      <c r="M2834">
        <v>754395.46010000003</v>
      </c>
      <c r="N2834">
        <v>73968.87</v>
      </c>
      <c r="O2834">
        <v>3501148.6970000002</v>
      </c>
    </row>
    <row r="2835" spans="1:15" hidden="1">
      <c r="A2835" s="110" t="s">
        <v>36</v>
      </c>
      <c r="B2835" s="110" t="s">
        <v>117</v>
      </c>
      <c r="C2835" s="110" t="s">
        <v>118</v>
      </c>
      <c r="D2835" s="110" t="s">
        <v>12</v>
      </c>
      <c r="E2835" s="110" t="s">
        <v>114</v>
      </c>
      <c r="F2835">
        <v>466.08800000000002</v>
      </c>
      <c r="G2835">
        <v>39339097.997000001</v>
      </c>
      <c r="H2835">
        <v>14724603.0846</v>
      </c>
      <c r="I2835">
        <v>1420154.4576000001</v>
      </c>
      <c r="J2835">
        <v>1894876.9920000001</v>
      </c>
      <c r="K2835">
        <v>1427879.5074</v>
      </c>
      <c r="L2835">
        <v>8192416.1604000004</v>
      </c>
      <c r="M2835">
        <v>951194.2757</v>
      </c>
      <c r="N2835">
        <v>93265.096900000004</v>
      </c>
      <c r="O2835">
        <v>4414491.8354000002</v>
      </c>
    </row>
    <row r="2836" spans="1:15" hidden="1">
      <c r="A2836" s="110" t="s">
        <v>36</v>
      </c>
      <c r="B2836" s="110" t="s">
        <v>117</v>
      </c>
      <c r="C2836" s="110" t="s">
        <v>118</v>
      </c>
      <c r="D2836" s="110" t="s">
        <v>12</v>
      </c>
      <c r="E2836" s="110" t="s">
        <v>112</v>
      </c>
      <c r="F2836">
        <v>25.715199999999999</v>
      </c>
      <c r="G2836">
        <v>2030384.3424</v>
      </c>
      <c r="H2836">
        <v>673679.14260000002</v>
      </c>
      <c r="I2836">
        <v>80050.368000000002</v>
      </c>
      <c r="J2836">
        <v>104544.30319999999</v>
      </c>
      <c r="K2836">
        <v>84064.644899999999</v>
      </c>
      <c r="L2836">
        <v>451995.37439999997</v>
      </c>
      <c r="M2836">
        <v>52479.684200000003</v>
      </c>
      <c r="N2836">
        <v>163.1874</v>
      </c>
      <c r="O2836">
        <v>186584.1404</v>
      </c>
    </row>
    <row r="2837" spans="1:15" hidden="1">
      <c r="A2837" s="110" t="s">
        <v>36</v>
      </c>
      <c r="B2837" s="110" t="s">
        <v>117</v>
      </c>
      <c r="C2837" s="110" t="s">
        <v>118</v>
      </c>
      <c r="D2837" s="110" t="s">
        <v>12</v>
      </c>
      <c r="E2837" s="110" t="s">
        <v>113</v>
      </c>
      <c r="F2837">
        <v>351.97680000000003</v>
      </c>
      <c r="G2837">
        <v>24348511.485100001</v>
      </c>
      <c r="H2837">
        <v>9220975.1612</v>
      </c>
      <c r="I2837">
        <v>1095691.872</v>
      </c>
      <c r="J2837">
        <v>1430959.3162</v>
      </c>
      <c r="K2837">
        <v>1150634.8267000001</v>
      </c>
      <c r="L2837">
        <v>6186686.6865999997</v>
      </c>
      <c r="M2837">
        <v>718315.67720000003</v>
      </c>
      <c r="N2837">
        <v>2233.6275999999998</v>
      </c>
      <c r="O2837">
        <v>2553870.4215000002</v>
      </c>
    </row>
    <row r="2838" spans="1:15" hidden="1">
      <c r="A2838" s="110" t="s">
        <v>36</v>
      </c>
      <c r="B2838" s="110" t="s">
        <v>117</v>
      </c>
      <c r="C2838" s="110" t="s">
        <v>118</v>
      </c>
      <c r="D2838" s="110" t="s">
        <v>12</v>
      </c>
      <c r="E2838" s="110" t="s">
        <v>114</v>
      </c>
      <c r="F2838">
        <v>612.34320000000002</v>
      </c>
      <c r="G2838">
        <v>45220386.0145</v>
      </c>
      <c r="H2838">
        <v>16041970.0174</v>
      </c>
      <c r="I2838">
        <v>1906204.0127999999</v>
      </c>
      <c r="J2838">
        <v>2489476.9112</v>
      </c>
      <c r="K2838">
        <v>2001789.3559999999</v>
      </c>
      <c r="L2838">
        <v>10763139.8521</v>
      </c>
      <c r="M2838">
        <v>1249672.4794999999</v>
      </c>
      <c r="N2838">
        <v>3885.9000999999998</v>
      </c>
      <c r="O2838">
        <v>4443034.8428999996</v>
      </c>
    </row>
    <row r="2839" spans="1:15" hidden="1">
      <c r="A2839" s="110" t="s">
        <v>36</v>
      </c>
      <c r="B2839" s="110" t="s">
        <v>117</v>
      </c>
      <c r="C2839" s="110" t="s">
        <v>118</v>
      </c>
      <c r="D2839" s="110" t="s">
        <v>12</v>
      </c>
      <c r="E2839" s="110" t="s">
        <v>114</v>
      </c>
      <c r="F2839">
        <v>229.02600000000001</v>
      </c>
      <c r="G2839">
        <v>17479435.293900002</v>
      </c>
      <c r="H2839">
        <v>5999949.5694000004</v>
      </c>
      <c r="I2839">
        <v>712950.50879999995</v>
      </c>
      <c r="J2839">
        <v>931103.06019999995</v>
      </c>
      <c r="K2839">
        <v>748700.74340000004</v>
      </c>
      <c r="L2839">
        <v>4025583.8029</v>
      </c>
      <c r="M2839">
        <v>467397.18719999999</v>
      </c>
      <c r="N2839">
        <v>1453.3878999999999</v>
      </c>
      <c r="O2839">
        <v>1661765.0003</v>
      </c>
    </row>
    <row r="2840" spans="1:15" hidden="1">
      <c r="A2840" s="110" t="s">
        <v>36</v>
      </c>
      <c r="B2840" s="110" t="s">
        <v>117</v>
      </c>
      <c r="C2840" s="110" t="s">
        <v>118</v>
      </c>
      <c r="D2840" s="110" t="s">
        <v>8</v>
      </c>
      <c r="E2840" s="110" t="s">
        <v>112</v>
      </c>
      <c r="F2840">
        <v>265.18799999999999</v>
      </c>
      <c r="G2840">
        <v>42103673.350199997</v>
      </c>
      <c r="H2840">
        <v>11364519.3016</v>
      </c>
      <c r="I2840">
        <v>9633651.2640000004</v>
      </c>
      <c r="J2840">
        <v>1078118.8748999999</v>
      </c>
      <c r="K2840">
        <v>1277560.905</v>
      </c>
      <c r="L2840">
        <v>2610283.9747000001</v>
      </c>
      <c r="M2840">
        <v>541196.74309999996</v>
      </c>
      <c r="N2840">
        <v>349615.42050000001</v>
      </c>
      <c r="O2840">
        <v>1435438.1569999999</v>
      </c>
    </row>
    <row r="2841" spans="1:15" hidden="1">
      <c r="A2841" s="110" t="s">
        <v>36</v>
      </c>
      <c r="B2841" s="110" t="s">
        <v>117</v>
      </c>
      <c r="C2841" s="110" t="s">
        <v>118</v>
      </c>
      <c r="D2841" s="110" t="s">
        <v>8</v>
      </c>
      <c r="E2841" s="110" t="s">
        <v>112</v>
      </c>
      <c r="F2841">
        <v>226.61519999999999</v>
      </c>
      <c r="G2841">
        <v>36537251.265900001</v>
      </c>
      <c r="H2841">
        <v>9711499.1366000008</v>
      </c>
      <c r="I2841">
        <v>8232393.5423999997</v>
      </c>
      <c r="J2841">
        <v>921302.42020000005</v>
      </c>
      <c r="K2841">
        <v>1091733.8642</v>
      </c>
      <c r="L2841">
        <v>2230606.3056999999</v>
      </c>
      <c r="M2841">
        <v>462477.21679999999</v>
      </c>
      <c r="N2841">
        <v>298762.2684</v>
      </c>
      <c r="O2841">
        <v>1226647.1524</v>
      </c>
    </row>
    <row r="2842" spans="1:15" hidden="1">
      <c r="A2842" s="110" t="s">
        <v>36</v>
      </c>
      <c r="B2842" s="110" t="s">
        <v>117</v>
      </c>
      <c r="C2842" s="110" t="s">
        <v>118</v>
      </c>
      <c r="D2842" s="110" t="s">
        <v>8</v>
      </c>
      <c r="E2842" s="110" t="s">
        <v>112</v>
      </c>
      <c r="F2842">
        <v>55.448399999999999</v>
      </c>
      <c r="G2842">
        <v>9043580.9300999995</v>
      </c>
      <c r="H2842">
        <v>2376217.73</v>
      </c>
      <c r="I2842">
        <v>2014309.4016</v>
      </c>
      <c r="J2842">
        <v>225425.90650000001</v>
      </c>
      <c r="K2842">
        <v>267126.37099999998</v>
      </c>
      <c r="L2842">
        <v>545786.64930000005</v>
      </c>
      <c r="M2842">
        <v>113159.319</v>
      </c>
      <c r="N2842">
        <v>73101.406099999993</v>
      </c>
      <c r="O2842">
        <v>300137.06920000003</v>
      </c>
    </row>
    <row r="2843" spans="1:15" hidden="1">
      <c r="A2843" s="110" t="s">
        <v>36</v>
      </c>
      <c r="B2843" s="110" t="s">
        <v>117</v>
      </c>
      <c r="C2843" s="110" t="s">
        <v>118</v>
      </c>
      <c r="D2843" s="110" t="s">
        <v>8</v>
      </c>
      <c r="E2843" s="110" t="s">
        <v>113</v>
      </c>
      <c r="F2843">
        <v>157.50559999999999</v>
      </c>
      <c r="G2843">
        <v>24465111.731699999</v>
      </c>
      <c r="H2843">
        <v>6749835.9859999996</v>
      </c>
      <c r="I2843">
        <v>5721804.9216</v>
      </c>
      <c r="J2843">
        <v>640337.89639999997</v>
      </c>
      <c r="K2843">
        <v>758793.74959999998</v>
      </c>
      <c r="L2843">
        <v>1550350.4819</v>
      </c>
      <c r="M2843">
        <v>321438.06559999997</v>
      </c>
      <c r="N2843">
        <v>207650.37100000001</v>
      </c>
      <c r="O2843">
        <v>852563.26899999997</v>
      </c>
    </row>
    <row r="2844" spans="1:15" hidden="1">
      <c r="A2844" s="110" t="s">
        <v>36</v>
      </c>
      <c r="B2844" s="110" t="s">
        <v>117</v>
      </c>
      <c r="C2844" s="110" t="s">
        <v>118</v>
      </c>
      <c r="D2844" s="110" t="s">
        <v>8</v>
      </c>
      <c r="E2844" s="110" t="s">
        <v>114</v>
      </c>
      <c r="F2844">
        <v>294.9212</v>
      </c>
      <c r="G2844">
        <v>42557790.032600001</v>
      </c>
      <c r="H2844">
        <v>12638724.648800001</v>
      </c>
      <c r="I2844">
        <v>10713788.063999999</v>
      </c>
      <c r="J2844">
        <v>1199000.4783000001</v>
      </c>
      <c r="K2844">
        <v>1420802.5822000001</v>
      </c>
      <c r="L2844">
        <v>2902952.1779</v>
      </c>
      <c r="M2844">
        <v>601876.37789999996</v>
      </c>
      <c r="N2844">
        <v>388814.72519999999</v>
      </c>
      <c r="O2844">
        <v>1596381.2231000001</v>
      </c>
    </row>
    <row r="2845" spans="1:15" hidden="1">
      <c r="A2845" s="110" t="s">
        <v>36</v>
      </c>
      <c r="B2845" s="110" t="s">
        <v>117</v>
      </c>
      <c r="C2845" s="110" t="s">
        <v>118</v>
      </c>
      <c r="D2845" s="110" t="s">
        <v>8</v>
      </c>
      <c r="E2845" s="110" t="s">
        <v>114</v>
      </c>
      <c r="F2845">
        <v>312.60039999999998</v>
      </c>
      <c r="G2845">
        <v>56344228.376400001</v>
      </c>
      <c r="H2845">
        <v>13396359.0568</v>
      </c>
      <c r="I2845">
        <v>11356031.4816</v>
      </c>
      <c r="J2845">
        <v>1270875.1528</v>
      </c>
      <c r="K2845">
        <v>1505973.3092</v>
      </c>
      <c r="L2845">
        <v>3076971.1096000001</v>
      </c>
      <c r="M2845">
        <v>637956.16079999995</v>
      </c>
      <c r="N2845">
        <v>412122.41989999998</v>
      </c>
      <c r="O2845">
        <v>1692077.1002</v>
      </c>
    </row>
    <row r="2846" spans="1:15" hidden="1">
      <c r="A2846" s="110" t="s">
        <v>36</v>
      </c>
      <c r="B2846" s="110" t="s">
        <v>117</v>
      </c>
      <c r="C2846" s="110" t="s">
        <v>118</v>
      </c>
      <c r="D2846" s="110" t="s">
        <v>8</v>
      </c>
      <c r="E2846" s="110" t="s">
        <v>113</v>
      </c>
      <c r="F2846">
        <v>89.199600000000004</v>
      </c>
      <c r="G2846">
        <v>14063993.120999999</v>
      </c>
      <c r="H2846">
        <v>4627156.7784000002</v>
      </c>
      <c r="I2846">
        <v>3183265.1904000002</v>
      </c>
      <c r="J2846">
        <v>362641.08130000002</v>
      </c>
      <c r="K2846">
        <v>452465.50670000003</v>
      </c>
      <c r="L2846">
        <v>878004.60970000003</v>
      </c>
      <c r="M2846">
        <v>182038.9045</v>
      </c>
      <c r="N2846">
        <v>867149.77209999994</v>
      </c>
      <c r="O2846">
        <v>451806.87099999998</v>
      </c>
    </row>
    <row r="2847" spans="1:15" hidden="1">
      <c r="A2847" s="110" t="s">
        <v>36</v>
      </c>
      <c r="B2847" s="110" t="s">
        <v>117</v>
      </c>
      <c r="C2847" s="110" t="s">
        <v>118</v>
      </c>
      <c r="D2847" s="110" t="s">
        <v>8</v>
      </c>
      <c r="E2847" s="110" t="s">
        <v>114</v>
      </c>
      <c r="F2847">
        <v>65.0916</v>
      </c>
      <c r="G2847">
        <v>10127203.538799999</v>
      </c>
      <c r="H2847">
        <v>3376574.0158000002</v>
      </c>
      <c r="I2847">
        <v>2322922.5024000001</v>
      </c>
      <c r="J2847">
        <v>264628.46649999998</v>
      </c>
      <c r="K2847">
        <v>330177.5319</v>
      </c>
      <c r="L2847">
        <v>640706.06649999996</v>
      </c>
      <c r="M2847">
        <v>132839.20060000001</v>
      </c>
      <c r="N2847">
        <v>632784.96880000003</v>
      </c>
      <c r="O2847">
        <v>329696.90590000001</v>
      </c>
    </row>
    <row r="2848" spans="1:15" hidden="1">
      <c r="A2848" s="110" t="s">
        <v>36</v>
      </c>
      <c r="B2848" s="110" t="s">
        <v>117</v>
      </c>
      <c r="C2848" s="110" t="s">
        <v>118</v>
      </c>
      <c r="D2848" s="110" t="s">
        <v>8</v>
      </c>
      <c r="E2848" s="110" t="s">
        <v>114</v>
      </c>
      <c r="F2848">
        <v>127.7724</v>
      </c>
      <c r="G2848">
        <v>21632059.002700001</v>
      </c>
      <c r="H2848">
        <v>6628090.4711999996</v>
      </c>
      <c r="I2848">
        <v>4559811.9167999998</v>
      </c>
      <c r="J2848">
        <v>519457.53600000002</v>
      </c>
      <c r="K2848">
        <v>648126.26639999996</v>
      </c>
      <c r="L2848">
        <v>1257682.2786999999</v>
      </c>
      <c r="M2848">
        <v>260758.4308</v>
      </c>
      <c r="N2848">
        <v>1242133.4572999999</v>
      </c>
      <c r="O2848">
        <v>647182.81530000002</v>
      </c>
    </row>
    <row r="2849" spans="1:15" hidden="1">
      <c r="A2849" s="110" t="s">
        <v>36</v>
      </c>
      <c r="B2849" s="110" t="s">
        <v>117</v>
      </c>
      <c r="C2849" s="110" t="s">
        <v>118</v>
      </c>
      <c r="D2849" s="110" t="s">
        <v>10</v>
      </c>
      <c r="E2849" s="110" t="s">
        <v>112</v>
      </c>
      <c r="F2849">
        <v>607.52160000000003</v>
      </c>
      <c r="G2849">
        <v>92774864.519600004</v>
      </c>
      <c r="H2849">
        <v>28378950.926800001</v>
      </c>
      <c r="I2849">
        <v>15221773.0944</v>
      </c>
      <c r="J2849">
        <v>2469873.1453</v>
      </c>
      <c r="K2849">
        <v>4044784.9504</v>
      </c>
      <c r="L2849">
        <v>5979923.2874999996</v>
      </c>
      <c r="M2849">
        <v>1239832.5386999999</v>
      </c>
      <c r="N2849">
        <v>157403.30600000001</v>
      </c>
      <c r="O2849">
        <v>1835963.1163000001</v>
      </c>
    </row>
    <row r="2850" spans="1:15" hidden="1">
      <c r="A2850" s="110" t="s">
        <v>36</v>
      </c>
      <c r="B2850" s="110" t="s">
        <v>117</v>
      </c>
      <c r="C2850" s="110" t="s">
        <v>118</v>
      </c>
      <c r="D2850" s="110" t="s">
        <v>10</v>
      </c>
      <c r="E2850" s="110" t="s">
        <v>112</v>
      </c>
      <c r="F2850">
        <v>585.02080000000001</v>
      </c>
      <c r="G2850">
        <v>90593687.385399997</v>
      </c>
      <c r="H2850">
        <v>27327878.3462</v>
      </c>
      <c r="I2850">
        <v>14658003.283199999</v>
      </c>
      <c r="J2850">
        <v>2378397.1907000002</v>
      </c>
      <c r="K2850">
        <v>3894978.1003999999</v>
      </c>
      <c r="L2850">
        <v>5758444.6471999995</v>
      </c>
      <c r="M2850">
        <v>1193912.8151</v>
      </c>
      <c r="N2850">
        <v>151573.5539</v>
      </c>
      <c r="O2850">
        <v>1767964.4824000001</v>
      </c>
    </row>
    <row r="2851" spans="1:15" hidden="1">
      <c r="A2851" s="110" t="s">
        <v>36</v>
      </c>
      <c r="B2851" s="110" t="s">
        <v>117</v>
      </c>
      <c r="C2851" s="110" t="s">
        <v>118</v>
      </c>
      <c r="D2851" s="110" t="s">
        <v>10</v>
      </c>
      <c r="E2851" s="110" t="s">
        <v>112</v>
      </c>
      <c r="F2851">
        <v>130.98679999999999</v>
      </c>
      <c r="G2851">
        <v>20309168.929900002</v>
      </c>
      <c r="H2851">
        <v>6118742.5593999997</v>
      </c>
      <c r="I2851">
        <v>3281943.8591999998</v>
      </c>
      <c r="J2851">
        <v>532525.88459999999</v>
      </c>
      <c r="K2851">
        <v>872089.87690000003</v>
      </c>
      <c r="L2851">
        <v>1289322.0845000001</v>
      </c>
      <c r="M2851">
        <v>267318.39130000002</v>
      </c>
      <c r="N2851">
        <v>33937.4853</v>
      </c>
      <c r="O2851">
        <v>395849.19040000002</v>
      </c>
    </row>
    <row r="2852" spans="1:15" hidden="1">
      <c r="A2852" s="110" t="s">
        <v>36</v>
      </c>
      <c r="B2852" s="110" t="s">
        <v>117</v>
      </c>
      <c r="C2852" s="110" t="s">
        <v>118</v>
      </c>
      <c r="D2852" s="110" t="s">
        <v>10</v>
      </c>
      <c r="E2852" s="110" t="s">
        <v>113</v>
      </c>
      <c r="F2852">
        <v>151.88040000000001</v>
      </c>
      <c r="G2852">
        <v>23101522.195799999</v>
      </c>
      <c r="H2852">
        <v>7094738.1294</v>
      </c>
      <c r="I2852">
        <v>3805444.4544000002</v>
      </c>
      <c r="J2852">
        <v>617467.66480000003</v>
      </c>
      <c r="K2852">
        <v>1011196.2376</v>
      </c>
      <c r="L2852">
        <v>1494980.8219000001</v>
      </c>
      <c r="M2852">
        <v>309958.1347</v>
      </c>
      <c r="N2852">
        <v>39350.826500000003</v>
      </c>
      <c r="O2852">
        <v>458990.77909999999</v>
      </c>
    </row>
    <row r="2853" spans="1:15" hidden="1">
      <c r="A2853" s="110" t="s">
        <v>36</v>
      </c>
      <c r="B2853" s="110" t="s">
        <v>117</v>
      </c>
      <c r="C2853" s="110" t="s">
        <v>118</v>
      </c>
      <c r="D2853" s="110" t="s">
        <v>10</v>
      </c>
      <c r="E2853" s="110" t="s">
        <v>114</v>
      </c>
      <c r="F2853">
        <v>355.19119999999998</v>
      </c>
      <c r="G2853">
        <v>53411481.931500003</v>
      </c>
      <c r="H2853">
        <v>16591925.485400001</v>
      </c>
      <c r="I2853">
        <v>8899503.0336000007</v>
      </c>
      <c r="J2853">
        <v>1444027.6647999999</v>
      </c>
      <c r="K2853">
        <v>2364808.1324</v>
      </c>
      <c r="L2853">
        <v>3496198.5358000002</v>
      </c>
      <c r="M2853">
        <v>724875.63769999996</v>
      </c>
      <c r="N2853">
        <v>92026.800600000002</v>
      </c>
      <c r="O2853">
        <v>1073407.0071</v>
      </c>
    </row>
    <row r="2854" spans="1:15" hidden="1">
      <c r="A2854" s="110" t="s">
        <v>36</v>
      </c>
      <c r="B2854" s="110" t="s">
        <v>117</v>
      </c>
      <c r="C2854" s="110" t="s">
        <v>118</v>
      </c>
      <c r="D2854" s="110" t="s">
        <v>10</v>
      </c>
      <c r="E2854" s="110" t="s">
        <v>114</v>
      </c>
      <c r="F2854">
        <v>628.41520000000003</v>
      </c>
      <c r="G2854">
        <v>101287493.99169999</v>
      </c>
      <c r="H2854">
        <v>29354947.292199999</v>
      </c>
      <c r="I2854">
        <v>15745273.6896</v>
      </c>
      <c r="J2854">
        <v>2554817.4114000001</v>
      </c>
      <c r="K2854">
        <v>4183891.3111999999</v>
      </c>
      <c r="L2854">
        <v>6185582.0248999996</v>
      </c>
      <c r="M2854">
        <v>1282472.2821</v>
      </c>
      <c r="N2854">
        <v>162816.64720000001</v>
      </c>
      <c r="O2854">
        <v>1899104.7049</v>
      </c>
    </row>
    <row r="2855" spans="1:15" hidden="1">
      <c r="A2855" s="110" t="s">
        <v>36</v>
      </c>
      <c r="B2855" s="110" t="s">
        <v>117</v>
      </c>
      <c r="C2855" s="110" t="s">
        <v>118</v>
      </c>
      <c r="D2855" s="110" t="s">
        <v>10</v>
      </c>
      <c r="E2855" s="110" t="s">
        <v>112</v>
      </c>
      <c r="F2855">
        <v>846.99440000000004</v>
      </c>
      <c r="G2855">
        <v>142318342.92340001</v>
      </c>
      <c r="H2855">
        <v>51434971.311399996</v>
      </c>
      <c r="I2855">
        <v>22442897.241599999</v>
      </c>
      <c r="J2855">
        <v>3443448.96</v>
      </c>
      <c r="K2855">
        <v>6674352.5541000003</v>
      </c>
      <c r="L2855">
        <v>8337088.8162000002</v>
      </c>
      <c r="M2855">
        <v>1728549.5976</v>
      </c>
      <c r="N2855">
        <v>279353.76679999998</v>
      </c>
      <c r="O2855">
        <v>2474311.5030999999</v>
      </c>
    </row>
    <row r="2856" spans="1:15" hidden="1">
      <c r="A2856" s="110" t="s">
        <v>36</v>
      </c>
      <c r="B2856" s="110" t="s">
        <v>117</v>
      </c>
      <c r="C2856" s="110" t="s">
        <v>118</v>
      </c>
      <c r="D2856" s="110" t="s">
        <v>10</v>
      </c>
      <c r="E2856" s="110" t="s">
        <v>112</v>
      </c>
      <c r="F2856">
        <v>1231.9187999999999</v>
      </c>
      <c r="G2856">
        <v>207351430.13139999</v>
      </c>
      <c r="H2856">
        <v>74810067.996800005</v>
      </c>
      <c r="I2856">
        <v>32642278.444800001</v>
      </c>
      <c r="J2856">
        <v>5008355.7423</v>
      </c>
      <c r="K2856">
        <v>9707573.4966000002</v>
      </c>
      <c r="L2856">
        <v>12125955.555199999</v>
      </c>
      <c r="M2856">
        <v>2514104.8701999998</v>
      </c>
      <c r="N2856">
        <v>406308.65710000001</v>
      </c>
      <c r="O2856">
        <v>3598785.1368999998</v>
      </c>
    </row>
    <row r="2857" spans="1:15" hidden="1">
      <c r="A2857" s="110" t="s">
        <v>36</v>
      </c>
      <c r="B2857" s="110" t="s">
        <v>117</v>
      </c>
      <c r="C2857" s="110" t="s">
        <v>118</v>
      </c>
      <c r="D2857" s="110" t="s">
        <v>10</v>
      </c>
      <c r="E2857" s="110" t="s">
        <v>112</v>
      </c>
      <c r="F2857">
        <v>287.68880000000001</v>
      </c>
      <c r="G2857">
        <v>48429408.765299998</v>
      </c>
      <c r="H2857">
        <v>17470323.089200001</v>
      </c>
      <c r="I2857">
        <v>7622918.8991999999</v>
      </c>
      <c r="J2857">
        <v>1169597.3154</v>
      </c>
      <c r="K2857">
        <v>2267000.2034</v>
      </c>
      <c r="L2857">
        <v>2831762.6150000002</v>
      </c>
      <c r="M2857">
        <v>587116.46669999999</v>
      </c>
      <c r="N2857">
        <v>94884.8658</v>
      </c>
      <c r="O2857">
        <v>840420.79520000005</v>
      </c>
    </row>
    <row r="2858" spans="1:15" hidden="1">
      <c r="A2858" s="110" t="s">
        <v>36</v>
      </c>
      <c r="B2858" s="110" t="s">
        <v>117</v>
      </c>
      <c r="C2858" s="110" t="s">
        <v>118</v>
      </c>
      <c r="D2858" s="110" t="s">
        <v>10</v>
      </c>
      <c r="E2858" s="110" t="s">
        <v>113</v>
      </c>
      <c r="F2858">
        <v>19.2864</v>
      </c>
      <c r="G2858">
        <v>3228717.7332000001</v>
      </c>
      <c r="H2858">
        <v>1171194.6839999999</v>
      </c>
      <c r="I2858">
        <v>511032.9216</v>
      </c>
      <c r="J2858">
        <v>78408.848800000007</v>
      </c>
      <c r="K2858">
        <v>151977.6673</v>
      </c>
      <c r="L2858">
        <v>189838.8345</v>
      </c>
      <c r="M2858">
        <v>39359.763099999996</v>
      </c>
      <c r="N2858">
        <v>6360.9966000000004</v>
      </c>
      <c r="O2858">
        <v>56341.058900000004</v>
      </c>
    </row>
    <row r="2859" spans="1:15" hidden="1">
      <c r="A2859" s="110" t="s">
        <v>36</v>
      </c>
      <c r="B2859" s="110" t="s">
        <v>117</v>
      </c>
      <c r="C2859" s="110" t="s">
        <v>118</v>
      </c>
      <c r="D2859" s="110" t="s">
        <v>10</v>
      </c>
      <c r="E2859" s="110" t="s">
        <v>114</v>
      </c>
      <c r="F2859">
        <v>56.252000000000002</v>
      </c>
      <c r="G2859">
        <v>9168888.6246000007</v>
      </c>
      <c r="H2859">
        <v>3415985.2903999998</v>
      </c>
      <c r="I2859">
        <v>1490514.3936000001</v>
      </c>
      <c r="J2859">
        <v>228691.1293</v>
      </c>
      <c r="K2859">
        <v>443268.19620000001</v>
      </c>
      <c r="L2859">
        <v>553696.60069999995</v>
      </c>
      <c r="M2859">
        <v>114799.3091</v>
      </c>
      <c r="N2859">
        <v>18552.9067</v>
      </c>
      <c r="O2859">
        <v>164328.08840000001</v>
      </c>
    </row>
    <row r="2860" spans="1:15" hidden="1">
      <c r="A2860" s="110" t="s">
        <v>36</v>
      </c>
      <c r="B2860" s="110" t="s">
        <v>117</v>
      </c>
      <c r="C2860" s="110" t="s">
        <v>118</v>
      </c>
      <c r="D2860" s="110" t="s">
        <v>10</v>
      </c>
      <c r="E2860" s="110" t="s">
        <v>114</v>
      </c>
      <c r="F2860">
        <v>32.947600000000001</v>
      </c>
      <c r="G2860">
        <v>5734080.8328</v>
      </c>
      <c r="H2860">
        <v>2000791.3162</v>
      </c>
      <c r="I2860">
        <v>873015.03359999997</v>
      </c>
      <c r="J2860">
        <v>133947.46609999999</v>
      </c>
      <c r="K2860">
        <v>259628.51490000001</v>
      </c>
      <c r="L2860">
        <v>324308.00900000002</v>
      </c>
      <c r="M2860">
        <v>67239.595400000006</v>
      </c>
      <c r="N2860">
        <v>10866.702499999999</v>
      </c>
      <c r="O2860">
        <v>96249.308900000004</v>
      </c>
    </row>
    <row r="2861" spans="1:15" hidden="1">
      <c r="A2861" s="110" t="s">
        <v>36</v>
      </c>
      <c r="B2861" s="110" t="s">
        <v>117</v>
      </c>
      <c r="C2861" s="110" t="s">
        <v>118</v>
      </c>
      <c r="D2861" s="110" t="s">
        <v>10</v>
      </c>
      <c r="E2861" s="110" t="s">
        <v>114</v>
      </c>
      <c r="F2861">
        <v>2.4108000000000001</v>
      </c>
      <c r="G2861">
        <v>398770.09049999999</v>
      </c>
      <c r="H2861">
        <v>160878.39939999999</v>
      </c>
      <c r="I2861">
        <v>81480.710399999996</v>
      </c>
      <c r="J2861">
        <v>9801.8829000000005</v>
      </c>
      <c r="K2861">
        <v>20075.500899999999</v>
      </c>
      <c r="L2861">
        <v>23729.854299999999</v>
      </c>
      <c r="M2861">
        <v>4919.9704000000002</v>
      </c>
      <c r="N2861">
        <v>3166.2837</v>
      </c>
      <c r="O2861">
        <v>8280.6540000000005</v>
      </c>
    </row>
    <row r="2862" spans="1:15" hidden="1">
      <c r="A2862" s="110" t="s">
        <v>36</v>
      </c>
      <c r="B2862" s="110" t="s">
        <v>117</v>
      </c>
      <c r="C2862" s="110" t="s">
        <v>118</v>
      </c>
      <c r="D2862" s="110" t="s">
        <v>10</v>
      </c>
      <c r="E2862" s="110" t="s">
        <v>112</v>
      </c>
      <c r="F2862">
        <v>174.38120000000001</v>
      </c>
      <c r="G2862">
        <v>26944350.896200001</v>
      </c>
      <c r="H2862">
        <v>9876549.409</v>
      </c>
      <c r="I2862">
        <v>4633478.88</v>
      </c>
      <c r="J2862">
        <v>708946.10530000005</v>
      </c>
      <c r="K2862">
        <v>1011226.4908</v>
      </c>
      <c r="L2862">
        <v>1716459.4622</v>
      </c>
      <c r="M2862">
        <v>355877.85830000002</v>
      </c>
      <c r="N2862">
        <v>0</v>
      </c>
      <c r="O2862">
        <v>446118.55239999999</v>
      </c>
    </row>
    <row r="2863" spans="1:15" hidden="1">
      <c r="A2863" s="110" t="s">
        <v>36</v>
      </c>
      <c r="B2863" s="110" t="s">
        <v>117</v>
      </c>
      <c r="C2863" s="110" t="s">
        <v>118</v>
      </c>
      <c r="D2863" s="110" t="s">
        <v>10</v>
      </c>
      <c r="E2863" s="110" t="s">
        <v>112</v>
      </c>
      <c r="F2863">
        <v>31.340399999999999</v>
      </c>
      <c r="G2863">
        <v>4857860.9632999999</v>
      </c>
      <c r="H2863">
        <v>1775048.0467999999</v>
      </c>
      <c r="I2863">
        <v>832745.81759999995</v>
      </c>
      <c r="J2863">
        <v>127413.29180000001</v>
      </c>
      <c r="K2863">
        <v>181741.16649999999</v>
      </c>
      <c r="L2863">
        <v>308488.10609999998</v>
      </c>
      <c r="M2863">
        <v>63959.615100000003</v>
      </c>
      <c r="N2863">
        <v>0</v>
      </c>
      <c r="O2863">
        <v>80177.988700000002</v>
      </c>
    </row>
    <row r="2864" spans="1:15" hidden="1">
      <c r="A2864" s="110" t="s">
        <v>36</v>
      </c>
      <c r="B2864" s="110" t="s">
        <v>117</v>
      </c>
      <c r="C2864" s="110" t="s">
        <v>118</v>
      </c>
      <c r="D2864" s="110" t="s">
        <v>10</v>
      </c>
      <c r="E2864" s="110" t="s">
        <v>112</v>
      </c>
      <c r="F2864">
        <v>79.556399999999996</v>
      </c>
      <c r="G2864">
        <v>12322976.885600001</v>
      </c>
      <c r="H2864">
        <v>4505891.6852000002</v>
      </c>
      <c r="I2864">
        <v>2113890.2015999998</v>
      </c>
      <c r="J2864">
        <v>323436.03539999999</v>
      </c>
      <c r="K2864">
        <v>461342.96120000002</v>
      </c>
      <c r="L2864">
        <v>783085.19240000006</v>
      </c>
      <c r="M2864">
        <v>162359.02290000001</v>
      </c>
      <c r="N2864">
        <v>0</v>
      </c>
      <c r="O2864">
        <v>203528.74050000001</v>
      </c>
    </row>
    <row r="2865" spans="1:15" hidden="1">
      <c r="A2865" s="110" t="s">
        <v>36</v>
      </c>
      <c r="B2865" s="110" t="s">
        <v>117</v>
      </c>
      <c r="C2865" s="110" t="s">
        <v>118</v>
      </c>
      <c r="D2865" s="110" t="s">
        <v>10</v>
      </c>
      <c r="E2865" s="110" t="s">
        <v>113</v>
      </c>
      <c r="F2865">
        <v>164.738</v>
      </c>
      <c r="G2865">
        <v>24815986.482700001</v>
      </c>
      <c r="H2865">
        <v>9330380.8403999992</v>
      </c>
      <c r="I2865">
        <v>4377250.0032000002</v>
      </c>
      <c r="J2865">
        <v>669741.05940000003</v>
      </c>
      <c r="K2865">
        <v>955306.13190000004</v>
      </c>
      <c r="L2865">
        <v>1621540.0449000001</v>
      </c>
      <c r="M2865">
        <v>336197.9768</v>
      </c>
      <c r="N2865">
        <v>0</v>
      </c>
      <c r="O2865">
        <v>421448.402</v>
      </c>
    </row>
    <row r="2866" spans="1:15" hidden="1">
      <c r="A2866" s="110" t="s">
        <v>36</v>
      </c>
      <c r="B2866" s="110" t="s">
        <v>117</v>
      </c>
      <c r="C2866" s="110" t="s">
        <v>118</v>
      </c>
      <c r="D2866" s="110" t="s">
        <v>13</v>
      </c>
      <c r="E2866" s="110" t="s">
        <v>114</v>
      </c>
      <c r="F2866">
        <v>35.358400000000003</v>
      </c>
      <c r="G2866">
        <v>2094590.3351</v>
      </c>
      <c r="H2866">
        <v>1132583.5818</v>
      </c>
      <c r="I2866">
        <v>107716.512</v>
      </c>
      <c r="J2866">
        <v>143749.34909999999</v>
      </c>
      <c r="K2866">
        <v>191133.53339999999</v>
      </c>
      <c r="L2866">
        <v>621493.6398</v>
      </c>
      <c r="M2866">
        <v>72159.565700000006</v>
      </c>
      <c r="N2866">
        <v>71739.535799999998</v>
      </c>
      <c r="O2866">
        <v>270216.11820000003</v>
      </c>
    </row>
    <row r="2867" spans="1:15" hidden="1">
      <c r="A2867" s="110" t="s">
        <v>36</v>
      </c>
      <c r="B2867" s="110" t="s">
        <v>117</v>
      </c>
      <c r="C2867" s="110" t="s">
        <v>118</v>
      </c>
      <c r="D2867" s="110" t="s">
        <v>13</v>
      </c>
      <c r="E2867" s="110" t="s">
        <v>114</v>
      </c>
      <c r="F2867">
        <v>96.432000000000002</v>
      </c>
      <c r="G2867">
        <v>6489133.1228</v>
      </c>
      <c r="H2867">
        <v>3088865.1094</v>
      </c>
      <c r="I2867">
        <v>293772.8064</v>
      </c>
      <c r="J2867">
        <v>392044.24420000002</v>
      </c>
      <c r="K2867">
        <v>521273.27279999998</v>
      </c>
      <c r="L2867">
        <v>1694982.6539</v>
      </c>
      <c r="M2867">
        <v>196798.81570000001</v>
      </c>
      <c r="N2867">
        <v>195653.2795</v>
      </c>
      <c r="O2867">
        <v>736953.04949999996</v>
      </c>
    </row>
    <row r="2868" spans="1:15" hidden="1">
      <c r="A2868" s="110" t="s">
        <v>36</v>
      </c>
      <c r="B2868" s="110" t="s">
        <v>117</v>
      </c>
      <c r="C2868" s="110" t="s">
        <v>118</v>
      </c>
      <c r="D2868" s="110" t="s">
        <v>8</v>
      </c>
      <c r="E2868" s="110" t="s">
        <v>112</v>
      </c>
      <c r="F2868">
        <v>185.63159999999999</v>
      </c>
      <c r="G2868">
        <v>28410585.6906</v>
      </c>
      <c r="H2868">
        <v>6550414.0933999997</v>
      </c>
      <c r="I2868">
        <v>6949977.0432000002</v>
      </c>
      <c r="J2868">
        <v>754682.83959999995</v>
      </c>
      <c r="K2868">
        <v>401968.9129</v>
      </c>
      <c r="L2868">
        <v>1827198.7823000001</v>
      </c>
      <c r="M2868">
        <v>378837.72019999998</v>
      </c>
      <c r="N2868">
        <v>2601750.7571999999</v>
      </c>
      <c r="O2868">
        <v>591180.90390000003</v>
      </c>
    </row>
    <row r="2869" spans="1:15" hidden="1">
      <c r="A2869" s="110" t="s">
        <v>36</v>
      </c>
      <c r="B2869" s="110" t="s">
        <v>117</v>
      </c>
      <c r="C2869" s="110" t="s">
        <v>118</v>
      </c>
      <c r="D2869" s="110" t="s">
        <v>8</v>
      </c>
      <c r="E2869" s="110" t="s">
        <v>112</v>
      </c>
      <c r="F2869">
        <v>5.6252000000000004</v>
      </c>
      <c r="G2869">
        <v>861939.49560000002</v>
      </c>
      <c r="H2869">
        <v>198497.6378</v>
      </c>
      <c r="I2869">
        <v>210605.12640000001</v>
      </c>
      <c r="J2869">
        <v>22868.988600000001</v>
      </c>
      <c r="K2869">
        <v>12180.876099999999</v>
      </c>
      <c r="L2869">
        <v>55369.660100000001</v>
      </c>
      <c r="M2869">
        <v>11479.930899999999</v>
      </c>
      <c r="N2869">
        <v>78840.932000000001</v>
      </c>
      <c r="O2869">
        <v>17914.572800000002</v>
      </c>
    </row>
    <row r="2870" spans="1:15" hidden="1">
      <c r="A2870" s="110" t="s">
        <v>36</v>
      </c>
      <c r="B2870" s="110" t="s">
        <v>117</v>
      </c>
      <c r="C2870" s="110" t="s">
        <v>118</v>
      </c>
      <c r="D2870" s="110" t="s">
        <v>8</v>
      </c>
      <c r="E2870" s="110" t="s">
        <v>112</v>
      </c>
      <c r="F2870">
        <v>61.877200000000002</v>
      </c>
      <c r="G2870">
        <v>9159753.9586999994</v>
      </c>
      <c r="H2870">
        <v>2183470.8341999999</v>
      </c>
      <c r="I2870">
        <v>2316658.7519999999</v>
      </c>
      <c r="J2870">
        <v>251561.36079999999</v>
      </c>
      <c r="K2870">
        <v>133989.63759999999</v>
      </c>
      <c r="L2870">
        <v>609066.26080000005</v>
      </c>
      <c r="M2870">
        <v>126279.2401</v>
      </c>
      <c r="N2870">
        <v>867250.2524</v>
      </c>
      <c r="O2870">
        <v>197060.30129999999</v>
      </c>
    </row>
    <row r="2871" spans="1:15" hidden="1">
      <c r="A2871" s="110" t="s">
        <v>36</v>
      </c>
      <c r="B2871" s="110" t="s">
        <v>117</v>
      </c>
      <c r="C2871" s="110" t="s">
        <v>118</v>
      </c>
      <c r="D2871" s="110" t="s">
        <v>8</v>
      </c>
      <c r="E2871" s="110" t="s">
        <v>114</v>
      </c>
      <c r="F2871">
        <v>40.18</v>
      </c>
      <c r="G2871">
        <v>5888744.0433</v>
      </c>
      <c r="H2871">
        <v>1417838.6791999999</v>
      </c>
      <c r="I2871">
        <v>1504324.2431999999</v>
      </c>
      <c r="J2871">
        <v>163350.62909999999</v>
      </c>
      <c r="K2871">
        <v>87006.258199999997</v>
      </c>
      <c r="L2871">
        <v>395497.57189999998</v>
      </c>
      <c r="M2871">
        <v>81999.506500000003</v>
      </c>
      <c r="N2871">
        <v>563149.51450000005</v>
      </c>
      <c r="O2871">
        <v>127961.2346</v>
      </c>
    </row>
    <row r="2872" spans="1:15" hidden="1">
      <c r="A2872" s="110" t="s">
        <v>36</v>
      </c>
      <c r="B2872" s="110" t="s">
        <v>117</v>
      </c>
      <c r="C2872" s="110" t="s">
        <v>118</v>
      </c>
      <c r="D2872" s="110" t="s">
        <v>8</v>
      </c>
      <c r="E2872" s="110" t="s">
        <v>114</v>
      </c>
      <c r="F2872">
        <v>46.608800000000002</v>
      </c>
      <c r="G2872">
        <v>7712474.2723000003</v>
      </c>
      <c r="H2872">
        <v>1644692.327</v>
      </c>
      <c r="I2872">
        <v>1745016.1536000001</v>
      </c>
      <c r="J2872">
        <v>189488.5693</v>
      </c>
      <c r="K2872">
        <v>100927.2595</v>
      </c>
      <c r="L2872">
        <v>458777.18339999998</v>
      </c>
      <c r="M2872">
        <v>95119.427599999995</v>
      </c>
      <c r="N2872">
        <v>653253.43689999997</v>
      </c>
      <c r="O2872">
        <v>148435.03219999999</v>
      </c>
    </row>
    <row r="2873" spans="1:15" hidden="1">
      <c r="A2873" s="110" t="s">
        <v>36</v>
      </c>
      <c r="B2873" s="110" t="s">
        <v>117</v>
      </c>
      <c r="C2873" s="110" t="s">
        <v>118</v>
      </c>
      <c r="D2873" s="110" t="s">
        <v>10</v>
      </c>
      <c r="E2873" s="110" t="s">
        <v>112</v>
      </c>
      <c r="F2873">
        <v>56.252000000000002</v>
      </c>
      <c r="G2873">
        <v>8479514.1206</v>
      </c>
      <c r="H2873">
        <v>2725545.4789999998</v>
      </c>
      <c r="I2873">
        <v>1758088.3968</v>
      </c>
      <c r="J2873">
        <v>228691.1293</v>
      </c>
      <c r="K2873">
        <v>655917.53700000001</v>
      </c>
      <c r="L2873">
        <v>553696.60069999995</v>
      </c>
      <c r="M2873">
        <v>114799.3091</v>
      </c>
      <c r="N2873">
        <v>305173.55859999999</v>
      </c>
      <c r="O2873">
        <v>195367.17689999999</v>
      </c>
    </row>
    <row r="2874" spans="1:15" hidden="1">
      <c r="A2874" s="110" t="s">
        <v>36</v>
      </c>
      <c r="B2874" s="110" t="s">
        <v>117</v>
      </c>
      <c r="C2874" s="110" t="s">
        <v>118</v>
      </c>
      <c r="D2874" s="110" t="s">
        <v>10</v>
      </c>
      <c r="E2874" s="110" t="s">
        <v>112</v>
      </c>
      <c r="F2874">
        <v>417.87200000000001</v>
      </c>
      <c r="G2874">
        <v>62403600.213100001</v>
      </c>
      <c r="H2874">
        <v>20246908.590799998</v>
      </c>
      <c r="I2874">
        <v>13060083.321599999</v>
      </c>
      <c r="J2874">
        <v>1698854.2483999999</v>
      </c>
      <c r="K2874">
        <v>4872530.2751000002</v>
      </c>
      <c r="L2874">
        <v>4113174.7480000001</v>
      </c>
      <c r="M2874">
        <v>852794.86789999995</v>
      </c>
      <c r="N2874">
        <v>2267003.5784</v>
      </c>
      <c r="O2874">
        <v>1451299.0281</v>
      </c>
    </row>
    <row r="2875" spans="1:15" hidden="1">
      <c r="A2875" s="110" t="s">
        <v>36</v>
      </c>
      <c r="B2875" s="110" t="s">
        <v>117</v>
      </c>
      <c r="C2875" s="110" t="s">
        <v>118</v>
      </c>
      <c r="D2875" s="110" t="s">
        <v>10</v>
      </c>
      <c r="E2875" s="110" t="s">
        <v>112</v>
      </c>
      <c r="F2875">
        <v>28.126000000000001</v>
      </c>
      <c r="G2875">
        <v>4205118.2037000004</v>
      </c>
      <c r="H2875">
        <v>1362772.3418000001</v>
      </c>
      <c r="I2875">
        <v>879044.19839999999</v>
      </c>
      <c r="J2875">
        <v>114346.18610000001</v>
      </c>
      <c r="K2875">
        <v>327958.76850000001</v>
      </c>
      <c r="L2875">
        <v>276848.3003</v>
      </c>
      <c r="M2875">
        <v>57399.654600000002</v>
      </c>
      <c r="N2875">
        <v>152586.77929999999</v>
      </c>
      <c r="O2875">
        <v>97683.588399999993</v>
      </c>
    </row>
    <row r="2876" spans="1:15" hidden="1">
      <c r="A2876" s="110" t="s">
        <v>36</v>
      </c>
      <c r="B2876" s="110" t="s">
        <v>117</v>
      </c>
      <c r="C2876" s="110" t="s">
        <v>118</v>
      </c>
      <c r="D2876" s="110" t="s">
        <v>10</v>
      </c>
      <c r="E2876" s="110" t="s">
        <v>114</v>
      </c>
      <c r="F2876">
        <v>44.198</v>
      </c>
      <c r="G2876">
        <v>6631836.6196999997</v>
      </c>
      <c r="H2876">
        <v>2141499.9624000001</v>
      </c>
      <c r="I2876">
        <v>1381355.7312</v>
      </c>
      <c r="J2876">
        <v>179686.6863</v>
      </c>
      <c r="K2876">
        <v>515363.77909999999</v>
      </c>
      <c r="L2876">
        <v>435047.32909999997</v>
      </c>
      <c r="M2876">
        <v>90199.457200000004</v>
      </c>
      <c r="N2876">
        <v>239779.22459999999</v>
      </c>
      <c r="O2876">
        <v>153502.7818</v>
      </c>
    </row>
    <row r="2877" spans="1:15" hidden="1">
      <c r="A2877" s="110" t="s">
        <v>36</v>
      </c>
      <c r="B2877" s="110" t="s">
        <v>117</v>
      </c>
      <c r="C2877" s="110" t="s">
        <v>118</v>
      </c>
      <c r="D2877" s="110" t="s">
        <v>10</v>
      </c>
      <c r="E2877" s="110" t="s">
        <v>114</v>
      </c>
      <c r="F2877">
        <v>8.0359999999999996</v>
      </c>
      <c r="G2877">
        <v>1246318.6288999999</v>
      </c>
      <c r="H2877">
        <v>389364.20799999998</v>
      </c>
      <c r="I2877">
        <v>251156.16</v>
      </c>
      <c r="J2877">
        <v>32669.6286</v>
      </c>
      <c r="K2877">
        <v>93702.505300000004</v>
      </c>
      <c r="L2877">
        <v>79099.5144</v>
      </c>
      <c r="M2877">
        <v>16399.901300000001</v>
      </c>
      <c r="N2877">
        <v>43596.222699999998</v>
      </c>
      <c r="O2877">
        <v>27909.596699999998</v>
      </c>
    </row>
    <row r="2878" spans="1:15" hidden="1">
      <c r="A2878" s="110" t="s">
        <v>36</v>
      </c>
      <c r="B2878" s="110" t="s">
        <v>117</v>
      </c>
      <c r="C2878" s="110" t="s">
        <v>118</v>
      </c>
      <c r="D2878" s="110" t="s">
        <v>10</v>
      </c>
      <c r="E2878" s="110" t="s">
        <v>112</v>
      </c>
      <c r="F2878">
        <v>405.01440000000002</v>
      </c>
      <c r="G2878">
        <v>45579867.176799998</v>
      </c>
      <c r="H2878">
        <v>11759471.194599999</v>
      </c>
      <c r="I2878">
        <v>10584277.92</v>
      </c>
      <c r="J2878">
        <v>1646583.3398</v>
      </c>
      <c r="K2878">
        <v>3891862.4317000001</v>
      </c>
      <c r="L2878">
        <v>3986615.5249999999</v>
      </c>
      <c r="M2878">
        <v>826555.02579999994</v>
      </c>
      <c r="N2878">
        <v>2882312.8067999999</v>
      </c>
      <c r="O2878">
        <v>886531.36329999997</v>
      </c>
    </row>
    <row r="2879" spans="1:15" hidden="1">
      <c r="A2879" s="110" t="s">
        <v>36</v>
      </c>
      <c r="B2879" s="110" t="s">
        <v>117</v>
      </c>
      <c r="C2879" s="110" t="s">
        <v>118</v>
      </c>
      <c r="D2879" s="110" t="s">
        <v>10</v>
      </c>
      <c r="E2879" s="110" t="s">
        <v>112</v>
      </c>
      <c r="F2879">
        <v>1.6072</v>
      </c>
      <c r="G2879">
        <v>187404.647</v>
      </c>
      <c r="H2879">
        <v>46664.527199999997</v>
      </c>
      <c r="I2879">
        <v>42001.055999999997</v>
      </c>
      <c r="J2879">
        <v>6534.1742999999997</v>
      </c>
      <c r="K2879">
        <v>15443.898499999999</v>
      </c>
      <c r="L2879">
        <v>15819.902899999999</v>
      </c>
      <c r="M2879">
        <v>3279.9803000000002</v>
      </c>
      <c r="N2879">
        <v>11437.7492</v>
      </c>
      <c r="O2879">
        <v>3517.9816000000001</v>
      </c>
    </row>
    <row r="2880" spans="1:15" hidden="1">
      <c r="A2880" s="110" t="s">
        <v>36</v>
      </c>
      <c r="B2880" s="110" t="s">
        <v>117</v>
      </c>
      <c r="C2880" s="110" t="s">
        <v>118</v>
      </c>
      <c r="D2880" s="110" t="s">
        <v>10</v>
      </c>
      <c r="E2880" s="110" t="s">
        <v>112</v>
      </c>
      <c r="F2880">
        <v>36.161999999999999</v>
      </c>
      <c r="G2880">
        <v>4038031.4657999999</v>
      </c>
      <c r="H2880">
        <v>1049952.6573999999</v>
      </c>
      <c r="I2880">
        <v>945024.94079999998</v>
      </c>
      <c r="J2880">
        <v>147017.0577</v>
      </c>
      <c r="K2880">
        <v>347487.71710000001</v>
      </c>
      <c r="L2880">
        <v>355947.81469999999</v>
      </c>
      <c r="M2880">
        <v>73799.555900000007</v>
      </c>
      <c r="N2880">
        <v>257349.3578</v>
      </c>
      <c r="O2880">
        <v>79154.585999999996</v>
      </c>
    </row>
    <row r="2881" spans="1:15" hidden="1">
      <c r="A2881" s="110" t="s">
        <v>36</v>
      </c>
      <c r="B2881" s="110" t="s">
        <v>117</v>
      </c>
      <c r="C2881" s="110" t="s">
        <v>118</v>
      </c>
      <c r="D2881" s="110" t="s">
        <v>10</v>
      </c>
      <c r="E2881" s="110" t="s">
        <v>112</v>
      </c>
      <c r="F2881">
        <v>24.108000000000001</v>
      </c>
      <c r="G2881">
        <v>3634114.8717999998</v>
      </c>
      <c r="H2881">
        <v>1066724.4617999999</v>
      </c>
      <c r="I2881">
        <v>694176.576</v>
      </c>
      <c r="J2881">
        <v>98010.128800000006</v>
      </c>
      <c r="K2881">
        <v>195011.0294</v>
      </c>
      <c r="L2881">
        <v>237298.54319999999</v>
      </c>
      <c r="M2881">
        <v>49199.7039</v>
      </c>
      <c r="N2881">
        <v>130788.66800000001</v>
      </c>
      <c r="O2881">
        <v>83728.790099999998</v>
      </c>
    </row>
    <row r="2882" spans="1:15" hidden="1">
      <c r="A2882" s="110" t="s">
        <v>36</v>
      </c>
      <c r="B2882" s="110" t="s">
        <v>117</v>
      </c>
      <c r="C2882" s="110" t="s">
        <v>118</v>
      </c>
      <c r="D2882" s="110" t="s">
        <v>10</v>
      </c>
      <c r="E2882" s="110" t="s">
        <v>112</v>
      </c>
      <c r="F2882">
        <v>13.661199999999999</v>
      </c>
      <c r="G2882">
        <v>2083972.7379000001</v>
      </c>
      <c r="H2882">
        <v>604476.95640000002</v>
      </c>
      <c r="I2882">
        <v>393366.98879999999</v>
      </c>
      <c r="J2882">
        <v>55538.617299999998</v>
      </c>
      <c r="K2882">
        <v>110506.25</v>
      </c>
      <c r="L2882">
        <v>134469.17449999999</v>
      </c>
      <c r="M2882">
        <v>27879.832200000001</v>
      </c>
      <c r="N2882">
        <v>74113.578500000003</v>
      </c>
      <c r="O2882">
        <v>47446.314400000003</v>
      </c>
    </row>
    <row r="2883" spans="1:15" hidden="1">
      <c r="A2883" s="110" t="s">
        <v>36</v>
      </c>
      <c r="B2883" s="110" t="s">
        <v>117</v>
      </c>
      <c r="C2883" s="110" t="s">
        <v>118</v>
      </c>
      <c r="D2883" s="110" t="s">
        <v>10</v>
      </c>
      <c r="E2883" s="110" t="s">
        <v>112</v>
      </c>
      <c r="F2883">
        <v>24.108000000000001</v>
      </c>
      <c r="G2883">
        <v>3602117.2877000002</v>
      </c>
      <c r="H2883">
        <v>1066724.4617999999</v>
      </c>
      <c r="I2883">
        <v>694176.576</v>
      </c>
      <c r="J2883">
        <v>98010.128800000006</v>
      </c>
      <c r="K2883">
        <v>195011.0294</v>
      </c>
      <c r="L2883">
        <v>237298.54319999999</v>
      </c>
      <c r="M2883">
        <v>49199.7039</v>
      </c>
      <c r="N2883">
        <v>130788.66800000001</v>
      </c>
      <c r="O2883">
        <v>83728.790099999998</v>
      </c>
    </row>
    <row r="2884" spans="1:15" hidden="1">
      <c r="A2884" s="110" t="s">
        <v>36</v>
      </c>
      <c r="B2884" s="110" t="s">
        <v>117</v>
      </c>
      <c r="C2884" s="110" t="s">
        <v>118</v>
      </c>
      <c r="D2884" s="110" t="s">
        <v>10</v>
      </c>
      <c r="E2884" s="110" t="s">
        <v>114</v>
      </c>
      <c r="F2884">
        <v>28.126000000000001</v>
      </c>
      <c r="G2884">
        <v>4217941.1042999998</v>
      </c>
      <c r="H2884">
        <v>1244512.2697999999</v>
      </c>
      <c r="I2884">
        <v>809873.72160000005</v>
      </c>
      <c r="J2884">
        <v>114346.18610000001</v>
      </c>
      <c r="K2884">
        <v>227512.8677</v>
      </c>
      <c r="L2884">
        <v>276848.3003</v>
      </c>
      <c r="M2884">
        <v>57399.654600000002</v>
      </c>
      <c r="N2884">
        <v>152586.77929999999</v>
      </c>
      <c r="O2884">
        <v>97683.588399999993</v>
      </c>
    </row>
    <row r="2885" spans="1:15" hidden="1">
      <c r="A2885" s="110" t="s">
        <v>36</v>
      </c>
      <c r="B2885" s="110" t="s">
        <v>117</v>
      </c>
      <c r="C2885" s="110" t="s">
        <v>118</v>
      </c>
      <c r="D2885" s="110" t="s">
        <v>10</v>
      </c>
      <c r="E2885" s="110" t="s">
        <v>114</v>
      </c>
      <c r="F2885">
        <v>22.500800000000002</v>
      </c>
      <c r="G2885">
        <v>3505064.8442000002</v>
      </c>
      <c r="H2885">
        <v>995610.13399999996</v>
      </c>
      <c r="I2885">
        <v>647899.44960000005</v>
      </c>
      <c r="J2885">
        <v>91475.954500000007</v>
      </c>
      <c r="K2885">
        <v>182010.2941</v>
      </c>
      <c r="L2885">
        <v>221478.6403</v>
      </c>
      <c r="M2885">
        <v>45919.723700000002</v>
      </c>
      <c r="N2885">
        <v>122069.4235</v>
      </c>
      <c r="O2885">
        <v>78146.870699999999</v>
      </c>
    </row>
    <row r="2886" spans="1:15" hidden="1">
      <c r="A2886" s="110" t="s">
        <v>36</v>
      </c>
      <c r="B2886" s="110" t="s">
        <v>117</v>
      </c>
      <c r="C2886" s="110" t="s">
        <v>118</v>
      </c>
      <c r="D2886" s="110" t="s">
        <v>11</v>
      </c>
      <c r="E2886" s="110" t="s">
        <v>112</v>
      </c>
      <c r="F2886">
        <v>44.198</v>
      </c>
      <c r="G2886">
        <v>22136177.678100001</v>
      </c>
      <c r="H2886">
        <v>14210662.533199999</v>
      </c>
      <c r="I2886">
        <v>1584595.8144</v>
      </c>
      <c r="J2886">
        <v>179686.6863</v>
      </c>
      <c r="K2886">
        <v>534575.46880000003</v>
      </c>
      <c r="L2886">
        <v>435047.32909999997</v>
      </c>
      <c r="M2886">
        <v>90199.457200000004</v>
      </c>
      <c r="N2886">
        <v>0</v>
      </c>
      <c r="O2886">
        <v>234213.41260000001</v>
      </c>
    </row>
    <row r="2887" spans="1:15" hidden="1">
      <c r="A2887" s="110" t="s">
        <v>36</v>
      </c>
      <c r="B2887" s="110" t="s">
        <v>117</v>
      </c>
      <c r="C2887" s="110" t="s">
        <v>118</v>
      </c>
      <c r="D2887" s="110" t="s">
        <v>11</v>
      </c>
      <c r="E2887" s="110" t="s">
        <v>112</v>
      </c>
      <c r="F2887">
        <v>21.697199999999999</v>
      </c>
      <c r="G2887">
        <v>10865989.7272</v>
      </c>
      <c r="H2887">
        <v>6976143.1940000001</v>
      </c>
      <c r="I2887">
        <v>777892.93440000003</v>
      </c>
      <c r="J2887">
        <v>88209.488800000006</v>
      </c>
      <c r="K2887">
        <v>262427.95740000001</v>
      </c>
      <c r="L2887">
        <v>213568.6888</v>
      </c>
      <c r="M2887">
        <v>44279.733500000002</v>
      </c>
      <c r="N2887">
        <v>0</v>
      </c>
      <c r="O2887">
        <v>114977.49340000001</v>
      </c>
    </row>
    <row r="2888" spans="1:15" hidden="1">
      <c r="A2888" s="110" t="s">
        <v>36</v>
      </c>
      <c r="B2888" s="110" t="s">
        <v>117</v>
      </c>
      <c r="C2888" s="110" t="s">
        <v>118</v>
      </c>
      <c r="D2888" s="110" t="s">
        <v>11</v>
      </c>
      <c r="E2888" s="110" t="s">
        <v>112</v>
      </c>
      <c r="F2888">
        <v>8.0359999999999996</v>
      </c>
      <c r="G2888">
        <v>3777580.5189999999</v>
      </c>
      <c r="H2888">
        <v>2583756.6795999999</v>
      </c>
      <c r="I2888">
        <v>288108.1152</v>
      </c>
      <c r="J2888">
        <v>32669.6286</v>
      </c>
      <c r="K2888">
        <v>97195.539799999999</v>
      </c>
      <c r="L2888">
        <v>79099.5144</v>
      </c>
      <c r="M2888">
        <v>16399.901300000001</v>
      </c>
      <c r="N2888">
        <v>0</v>
      </c>
      <c r="O2888">
        <v>42584.256800000003</v>
      </c>
    </row>
    <row r="2889" spans="1:15" hidden="1">
      <c r="A2889" s="110" t="s">
        <v>36</v>
      </c>
      <c r="B2889" s="110" t="s">
        <v>117</v>
      </c>
      <c r="C2889" s="110" t="s">
        <v>118</v>
      </c>
      <c r="D2889" s="110" t="s">
        <v>11</v>
      </c>
      <c r="E2889" s="110" t="s">
        <v>113</v>
      </c>
      <c r="F2889">
        <v>4.0179999999999998</v>
      </c>
      <c r="G2889">
        <v>2142499.1990999999</v>
      </c>
      <c r="H2889">
        <v>1291878.3398</v>
      </c>
      <c r="I2889">
        <v>144053.66399999999</v>
      </c>
      <c r="J2889">
        <v>16336.0573</v>
      </c>
      <c r="K2889">
        <v>48597.769899999999</v>
      </c>
      <c r="L2889">
        <v>39549.7572</v>
      </c>
      <c r="M2889">
        <v>8199.9506999999994</v>
      </c>
      <c r="N2889">
        <v>0</v>
      </c>
      <c r="O2889">
        <v>21292.128400000001</v>
      </c>
    </row>
    <row r="2890" spans="1:15" hidden="1">
      <c r="A2890" s="110" t="s">
        <v>36</v>
      </c>
      <c r="B2890" s="110" t="s">
        <v>117</v>
      </c>
      <c r="C2890" s="110" t="s">
        <v>118</v>
      </c>
      <c r="D2890" s="110" t="s">
        <v>11</v>
      </c>
      <c r="E2890" s="110" t="s">
        <v>114</v>
      </c>
      <c r="F2890">
        <v>9.6432000000000002</v>
      </c>
      <c r="G2890">
        <v>4538562.9430999998</v>
      </c>
      <c r="H2890">
        <v>3100508.1746</v>
      </c>
      <c r="I2890">
        <v>345730.36800000002</v>
      </c>
      <c r="J2890">
        <v>39205.045899999997</v>
      </c>
      <c r="K2890">
        <v>116634.6477</v>
      </c>
      <c r="L2890">
        <v>94919.417300000001</v>
      </c>
      <c r="M2890">
        <v>19679.881600000001</v>
      </c>
      <c r="N2890">
        <v>0</v>
      </c>
      <c r="O2890">
        <v>51101.108200000002</v>
      </c>
    </row>
    <row r="2891" spans="1:15" hidden="1">
      <c r="A2891" s="110" t="s">
        <v>36</v>
      </c>
      <c r="B2891" s="110" t="s">
        <v>117</v>
      </c>
      <c r="C2891" s="110" t="s">
        <v>118</v>
      </c>
      <c r="D2891" s="110" t="s">
        <v>11</v>
      </c>
      <c r="E2891" s="110" t="s">
        <v>114</v>
      </c>
      <c r="F2891">
        <v>30.536799999999999</v>
      </c>
      <c r="G2891">
        <v>17761909.043299999</v>
      </c>
      <c r="H2891">
        <v>9818276.0187999997</v>
      </c>
      <c r="I2891">
        <v>1094811.7823999999</v>
      </c>
      <c r="J2891">
        <v>124146.82610000001</v>
      </c>
      <c r="K2891">
        <v>369343.05119999999</v>
      </c>
      <c r="L2891">
        <v>300578.15470000001</v>
      </c>
      <c r="M2891">
        <v>62319.625</v>
      </c>
      <c r="N2891">
        <v>0</v>
      </c>
      <c r="O2891">
        <v>161820.1759</v>
      </c>
    </row>
    <row r="2892" spans="1:15" hidden="1">
      <c r="A2892" s="110" t="s">
        <v>36</v>
      </c>
      <c r="B2892" s="110" t="s">
        <v>117</v>
      </c>
      <c r="C2892" s="110" t="s">
        <v>118</v>
      </c>
      <c r="D2892" s="110" t="s">
        <v>11</v>
      </c>
      <c r="E2892" s="110" t="s">
        <v>112</v>
      </c>
      <c r="F2892">
        <v>0.80359999999999998</v>
      </c>
      <c r="G2892">
        <v>379009.07630000002</v>
      </c>
      <c r="H2892">
        <v>149481.1128</v>
      </c>
      <c r="I2892">
        <v>25497.407999999999</v>
      </c>
      <c r="J2892">
        <v>3267.7085999999999</v>
      </c>
      <c r="K2892">
        <v>7218.1376</v>
      </c>
      <c r="L2892">
        <v>7909.9513999999999</v>
      </c>
      <c r="M2892">
        <v>1639.9901</v>
      </c>
      <c r="N2892">
        <v>0</v>
      </c>
      <c r="O2892">
        <v>1810.3033</v>
      </c>
    </row>
    <row r="2893" spans="1:15" hidden="1">
      <c r="A2893" s="110" t="s">
        <v>36</v>
      </c>
      <c r="B2893" s="110" t="s">
        <v>117</v>
      </c>
      <c r="C2893" s="110" t="s">
        <v>118</v>
      </c>
      <c r="D2893" s="110" t="s">
        <v>10</v>
      </c>
      <c r="E2893" s="110" t="s">
        <v>112</v>
      </c>
      <c r="F2893">
        <v>139.82640000000001</v>
      </c>
      <c r="G2893">
        <v>18677156.8959</v>
      </c>
      <c r="H2893">
        <v>6113184.3042000001</v>
      </c>
      <c r="I2893">
        <v>4602902.4576000003</v>
      </c>
      <c r="J2893">
        <v>568463.2219</v>
      </c>
      <c r="K2893">
        <v>1133140.0360000001</v>
      </c>
      <c r="L2893">
        <v>2222970.8612000002</v>
      </c>
      <c r="M2893">
        <v>285358.28269999998</v>
      </c>
      <c r="N2893">
        <v>494923.95329999999</v>
      </c>
      <c r="O2893">
        <v>475826.42680000002</v>
      </c>
    </row>
    <row r="2894" spans="1:15" hidden="1">
      <c r="A2894" s="110" t="s">
        <v>36</v>
      </c>
      <c r="B2894" s="110" t="s">
        <v>117</v>
      </c>
      <c r="C2894" s="110" t="s">
        <v>118</v>
      </c>
      <c r="D2894" s="110" t="s">
        <v>10</v>
      </c>
      <c r="E2894" s="110" t="s">
        <v>112</v>
      </c>
      <c r="F2894">
        <v>5.6252000000000004</v>
      </c>
      <c r="G2894">
        <v>755415.86270000006</v>
      </c>
      <c r="H2894">
        <v>245932.90760000001</v>
      </c>
      <c r="I2894">
        <v>185173.8432</v>
      </c>
      <c r="J2894">
        <v>22868.988600000001</v>
      </c>
      <c r="K2894">
        <v>45586.093399999998</v>
      </c>
      <c r="L2894">
        <v>89429.862200000003</v>
      </c>
      <c r="M2894">
        <v>11479.930899999999</v>
      </c>
      <c r="N2894">
        <v>19910.733800000002</v>
      </c>
      <c r="O2894">
        <v>19142.442500000001</v>
      </c>
    </row>
    <row r="2895" spans="1:15" hidden="1">
      <c r="A2895" s="110" t="s">
        <v>36</v>
      </c>
      <c r="B2895" s="110" t="s">
        <v>117</v>
      </c>
      <c r="C2895" s="110" t="s">
        <v>118</v>
      </c>
      <c r="D2895" s="110" t="s">
        <v>10</v>
      </c>
      <c r="E2895" s="110" t="s">
        <v>112</v>
      </c>
      <c r="F2895">
        <v>26.518799999999999</v>
      </c>
      <c r="G2895">
        <v>3511747.5817999998</v>
      </c>
      <c r="H2895">
        <v>1159397.3112000001</v>
      </c>
      <c r="I2895">
        <v>872963.86560000002</v>
      </c>
      <c r="J2895">
        <v>107812.01179999999</v>
      </c>
      <c r="K2895">
        <v>214905.8689</v>
      </c>
      <c r="L2895">
        <v>421597.92200000002</v>
      </c>
      <c r="M2895">
        <v>54119.674299999999</v>
      </c>
      <c r="N2895">
        <v>93864.887700000007</v>
      </c>
      <c r="O2895">
        <v>90242.942999999999</v>
      </c>
    </row>
    <row r="2896" spans="1:15" hidden="1">
      <c r="A2896" s="110" t="s">
        <v>36</v>
      </c>
      <c r="B2896" s="110" t="s">
        <v>117</v>
      </c>
      <c r="C2896" s="110" t="s">
        <v>118</v>
      </c>
      <c r="D2896" s="110" t="s">
        <v>10</v>
      </c>
      <c r="E2896" s="110" t="s">
        <v>113</v>
      </c>
      <c r="F2896">
        <v>48.216000000000001</v>
      </c>
      <c r="G2896">
        <v>6345400.1660000002</v>
      </c>
      <c r="H2896">
        <v>2107995.3281999999</v>
      </c>
      <c r="I2896">
        <v>1587206.9568</v>
      </c>
      <c r="J2896">
        <v>196021.5006</v>
      </c>
      <c r="K2896">
        <v>390737.94349999999</v>
      </c>
      <c r="L2896">
        <v>766541.67630000005</v>
      </c>
      <c r="M2896">
        <v>98399.407800000001</v>
      </c>
      <c r="N2896">
        <v>170663.43220000001</v>
      </c>
      <c r="O2896">
        <v>164078.07819999999</v>
      </c>
    </row>
    <row r="2897" spans="1:15" hidden="1">
      <c r="A2897" s="110" t="s">
        <v>36</v>
      </c>
      <c r="B2897" s="110" t="s">
        <v>117</v>
      </c>
      <c r="C2897" s="110" t="s">
        <v>118</v>
      </c>
      <c r="D2897" s="110" t="s">
        <v>10</v>
      </c>
      <c r="E2897" s="110" t="s">
        <v>114</v>
      </c>
      <c r="F2897">
        <v>76.341999999999999</v>
      </c>
      <c r="G2897">
        <v>10039243.5962</v>
      </c>
      <c r="H2897">
        <v>3337658.2754000002</v>
      </c>
      <c r="I2897">
        <v>2513078.5343999998</v>
      </c>
      <c r="J2897">
        <v>310367.68670000002</v>
      </c>
      <c r="K2897">
        <v>618668.4105</v>
      </c>
      <c r="L2897">
        <v>1213690.9874</v>
      </c>
      <c r="M2897">
        <v>155799.0624</v>
      </c>
      <c r="N2897">
        <v>270217.10100000002</v>
      </c>
      <c r="O2897">
        <v>259790.2905</v>
      </c>
    </row>
    <row r="2898" spans="1:15" hidden="1">
      <c r="A2898" s="110" t="s">
        <v>36</v>
      </c>
      <c r="B2898" s="110" t="s">
        <v>117</v>
      </c>
      <c r="C2898" s="110" t="s">
        <v>118</v>
      </c>
      <c r="D2898" s="110" t="s">
        <v>10</v>
      </c>
      <c r="E2898" s="110" t="s">
        <v>114</v>
      </c>
      <c r="F2898">
        <v>285.27800000000002</v>
      </c>
      <c r="G2898">
        <v>39468980.979999997</v>
      </c>
      <c r="H2898">
        <v>12472301.516000001</v>
      </c>
      <c r="I2898">
        <v>9390977.1840000004</v>
      </c>
      <c r="J2898">
        <v>1159795.4324</v>
      </c>
      <c r="K2898">
        <v>2311866.1653999998</v>
      </c>
      <c r="L2898">
        <v>4535371.5846999995</v>
      </c>
      <c r="M2898">
        <v>582196.49639999995</v>
      </c>
      <c r="N2898">
        <v>1009758.6404</v>
      </c>
      <c r="O2898">
        <v>970795.29599999997</v>
      </c>
    </row>
    <row r="2899" spans="1:15" hidden="1">
      <c r="A2899" s="110" t="s">
        <v>36</v>
      </c>
      <c r="B2899" s="110" t="s">
        <v>117</v>
      </c>
      <c r="C2899" s="110" t="s">
        <v>118</v>
      </c>
      <c r="D2899" s="110" t="s">
        <v>10</v>
      </c>
      <c r="E2899" s="110" t="s">
        <v>112</v>
      </c>
      <c r="F2899">
        <v>138.2192</v>
      </c>
      <c r="G2899">
        <v>18447003.412999999</v>
      </c>
      <c r="H2899">
        <v>6001259.5932</v>
      </c>
      <c r="I2899">
        <v>4545711.5904000001</v>
      </c>
      <c r="J2899">
        <v>561929.04760000005</v>
      </c>
      <c r="K2899">
        <v>1120115.4379</v>
      </c>
      <c r="L2899">
        <v>2197419.4720000001</v>
      </c>
      <c r="M2899">
        <v>282078.30249999999</v>
      </c>
      <c r="N2899">
        <v>489235.17229999998</v>
      </c>
      <c r="O2899">
        <v>470357.15749999997</v>
      </c>
    </row>
    <row r="2900" spans="1:15" hidden="1">
      <c r="A2900" s="110" t="s">
        <v>36</v>
      </c>
      <c r="B2900" s="110" t="s">
        <v>117</v>
      </c>
      <c r="C2900" s="110" t="s">
        <v>118</v>
      </c>
      <c r="D2900" s="110" t="s">
        <v>10</v>
      </c>
      <c r="E2900" s="110" t="s">
        <v>112</v>
      </c>
      <c r="F2900">
        <v>38.572800000000001</v>
      </c>
      <c r="G2900">
        <v>5161023.3546000002</v>
      </c>
      <c r="H2900">
        <v>1674770.378</v>
      </c>
      <c r="I2900">
        <v>1268570.4384000001</v>
      </c>
      <c r="J2900">
        <v>156817.69769999999</v>
      </c>
      <c r="K2900">
        <v>312590.35479999997</v>
      </c>
      <c r="L2900">
        <v>613233.34100000001</v>
      </c>
      <c r="M2900">
        <v>78719.526299999998</v>
      </c>
      <c r="N2900">
        <v>136530.7457</v>
      </c>
      <c r="O2900">
        <v>131262.4626</v>
      </c>
    </row>
    <row r="2901" spans="1:15" hidden="1">
      <c r="A2901" s="110" t="s">
        <v>36</v>
      </c>
      <c r="B2901" s="110" t="s">
        <v>117</v>
      </c>
      <c r="C2901" s="110" t="s">
        <v>118</v>
      </c>
      <c r="D2901" s="110" t="s">
        <v>10</v>
      </c>
      <c r="E2901" s="110" t="s">
        <v>112</v>
      </c>
      <c r="F2901">
        <v>116.52200000000001</v>
      </c>
      <c r="G2901">
        <v>15419523.593599999</v>
      </c>
      <c r="H2901">
        <v>5059202.1503999997</v>
      </c>
      <c r="I2901">
        <v>3832139.9808</v>
      </c>
      <c r="J2901">
        <v>473718.31579999998</v>
      </c>
      <c r="K2901">
        <v>944283.36329999997</v>
      </c>
      <c r="L2901">
        <v>1852475.7176999999</v>
      </c>
      <c r="M2901">
        <v>237798.56890000001</v>
      </c>
      <c r="N2901">
        <v>412436.62780000002</v>
      </c>
      <c r="O2901">
        <v>396522.02230000001</v>
      </c>
    </row>
    <row r="2902" spans="1:15" hidden="1">
      <c r="A2902" s="110" t="s">
        <v>36</v>
      </c>
      <c r="B2902" s="110" t="s">
        <v>117</v>
      </c>
      <c r="C2902" s="110" t="s">
        <v>118</v>
      </c>
      <c r="D2902" s="110" t="s">
        <v>10</v>
      </c>
      <c r="E2902" s="110" t="s">
        <v>113</v>
      </c>
      <c r="F2902">
        <v>45.805199999999999</v>
      </c>
      <c r="G2902">
        <v>6005170.0614</v>
      </c>
      <c r="H2902">
        <v>1988790.321</v>
      </c>
      <c r="I2902">
        <v>1506428.4288000001</v>
      </c>
      <c r="J2902">
        <v>186220.86060000001</v>
      </c>
      <c r="K2902">
        <v>371201.04629999999</v>
      </c>
      <c r="L2902">
        <v>728214.59250000003</v>
      </c>
      <c r="M2902">
        <v>93479.437399999995</v>
      </c>
      <c r="N2902">
        <v>162130.26060000001</v>
      </c>
      <c r="O2902">
        <v>155874.17430000001</v>
      </c>
    </row>
    <row r="2903" spans="1:15" hidden="1">
      <c r="A2903" s="110" t="s">
        <v>36</v>
      </c>
      <c r="B2903" s="110" t="s">
        <v>117</v>
      </c>
      <c r="C2903" s="110" t="s">
        <v>118</v>
      </c>
      <c r="D2903" s="110" t="s">
        <v>10</v>
      </c>
      <c r="E2903" s="110" t="s">
        <v>114</v>
      </c>
      <c r="F2903">
        <v>82.770799999999994</v>
      </c>
      <c r="G2903">
        <v>10922201.8928</v>
      </c>
      <c r="H2903">
        <v>3593777.8708000001</v>
      </c>
      <c r="I2903">
        <v>2722140.7488000002</v>
      </c>
      <c r="J2903">
        <v>336503.14110000001</v>
      </c>
      <c r="K2903">
        <v>670766.80290000001</v>
      </c>
      <c r="L2903">
        <v>1315896.5443</v>
      </c>
      <c r="M2903">
        <v>168918.9834</v>
      </c>
      <c r="N2903">
        <v>292972.22529999999</v>
      </c>
      <c r="O2903">
        <v>281667.3676</v>
      </c>
    </row>
    <row r="2904" spans="1:15" hidden="1">
      <c r="A2904" s="110" t="s">
        <v>36</v>
      </c>
      <c r="B2904" s="110" t="s">
        <v>117</v>
      </c>
      <c r="C2904" s="110" t="s">
        <v>118</v>
      </c>
      <c r="D2904" s="110" t="s">
        <v>10</v>
      </c>
      <c r="E2904" s="110" t="s">
        <v>114</v>
      </c>
      <c r="F2904">
        <v>395.37119999999999</v>
      </c>
      <c r="G2904">
        <v>54820564.203599997</v>
      </c>
      <c r="H2904">
        <v>17166395.181400001</v>
      </c>
      <c r="I2904">
        <v>13002847.584000001</v>
      </c>
      <c r="J2904">
        <v>1607378.2938999999</v>
      </c>
      <c r="K2904">
        <v>3204051.1362999999</v>
      </c>
      <c r="L2904">
        <v>6285641.7455000002</v>
      </c>
      <c r="M2904">
        <v>806875.14419999998</v>
      </c>
      <c r="N2904">
        <v>1399440.1439</v>
      </c>
      <c r="O2904">
        <v>1345440.2412</v>
      </c>
    </row>
    <row r="2905" spans="1:15" hidden="1">
      <c r="A2905" s="110" t="s">
        <v>36</v>
      </c>
      <c r="B2905" s="110" t="s">
        <v>117</v>
      </c>
      <c r="C2905" s="110" t="s">
        <v>118</v>
      </c>
      <c r="D2905" s="110" t="s">
        <v>10</v>
      </c>
      <c r="E2905" s="110" t="s">
        <v>112</v>
      </c>
      <c r="F2905">
        <v>106.8788</v>
      </c>
      <c r="G2905">
        <v>8670544.1526999995</v>
      </c>
      <c r="H2905">
        <v>2979858.7209999999</v>
      </c>
      <c r="I2905">
        <v>3056073.3503999999</v>
      </c>
      <c r="J2905">
        <v>434515.75579999998</v>
      </c>
      <c r="K2905">
        <v>1271987.013</v>
      </c>
      <c r="L2905">
        <v>1052023.5412999999</v>
      </c>
      <c r="M2905">
        <v>218118.6874</v>
      </c>
      <c r="N2905">
        <v>190716.36429999999</v>
      </c>
      <c r="O2905">
        <v>445937.9583</v>
      </c>
    </row>
    <row r="2906" spans="1:15" hidden="1">
      <c r="A2906" s="110" t="s">
        <v>36</v>
      </c>
      <c r="B2906" s="110" t="s">
        <v>117</v>
      </c>
      <c r="C2906" s="110" t="s">
        <v>118</v>
      </c>
      <c r="D2906" s="110" t="s">
        <v>10</v>
      </c>
      <c r="E2906" s="110" t="s">
        <v>112</v>
      </c>
      <c r="F2906">
        <v>75.538399999999996</v>
      </c>
      <c r="G2906">
        <v>9991981.5256999992</v>
      </c>
      <c r="H2906">
        <v>2106065.6878</v>
      </c>
      <c r="I2906">
        <v>2159931.9552000002</v>
      </c>
      <c r="J2906">
        <v>307099.97810000001</v>
      </c>
      <c r="K2906">
        <v>898998.34</v>
      </c>
      <c r="L2906">
        <v>743535.43519999995</v>
      </c>
      <c r="M2906">
        <v>154159.0723</v>
      </c>
      <c r="N2906">
        <v>134792.01689999999</v>
      </c>
      <c r="O2906">
        <v>315174.1961</v>
      </c>
    </row>
    <row r="2907" spans="1:15" hidden="1">
      <c r="A2907" s="110" t="s">
        <v>36</v>
      </c>
      <c r="B2907" s="110" t="s">
        <v>117</v>
      </c>
      <c r="C2907" s="110" t="s">
        <v>118</v>
      </c>
      <c r="D2907" s="110" t="s">
        <v>10</v>
      </c>
      <c r="E2907" s="110" t="s">
        <v>112</v>
      </c>
      <c r="F2907">
        <v>20.893599999999999</v>
      </c>
      <c r="G2907">
        <v>2765509.3454</v>
      </c>
      <c r="H2907">
        <v>582528.6888</v>
      </c>
      <c r="I2907">
        <v>597428.12159999995</v>
      </c>
      <c r="J2907">
        <v>84943.023199999996</v>
      </c>
      <c r="K2907">
        <v>248659.1153</v>
      </c>
      <c r="L2907">
        <v>205658.73740000001</v>
      </c>
      <c r="M2907">
        <v>42639.743399999999</v>
      </c>
      <c r="N2907">
        <v>37282.898300000001</v>
      </c>
      <c r="O2907">
        <v>87175.841499999995</v>
      </c>
    </row>
    <row r="2908" spans="1:15" hidden="1">
      <c r="A2908" s="110" t="s">
        <v>36</v>
      </c>
      <c r="B2908" s="110" t="s">
        <v>117</v>
      </c>
      <c r="C2908" s="110" t="s">
        <v>118</v>
      </c>
      <c r="D2908" s="110" t="s">
        <v>10</v>
      </c>
      <c r="E2908" s="110" t="s">
        <v>113</v>
      </c>
      <c r="F2908">
        <v>24.108000000000001</v>
      </c>
      <c r="G2908">
        <v>3150626.7620999999</v>
      </c>
      <c r="H2908">
        <v>672148.79299999995</v>
      </c>
      <c r="I2908">
        <v>689339.23199999996</v>
      </c>
      <c r="J2908">
        <v>98010.128800000006</v>
      </c>
      <c r="K2908">
        <v>286914.36379999999</v>
      </c>
      <c r="L2908">
        <v>237298.54319999999</v>
      </c>
      <c r="M2908">
        <v>49199.7039</v>
      </c>
      <c r="N2908">
        <v>43018.728799999997</v>
      </c>
      <c r="O2908">
        <v>100587.5094</v>
      </c>
    </row>
    <row r="2909" spans="1:15" hidden="1">
      <c r="A2909" s="110" t="s">
        <v>36</v>
      </c>
      <c r="B2909" s="110" t="s">
        <v>117</v>
      </c>
      <c r="C2909" s="110" t="s">
        <v>118</v>
      </c>
      <c r="D2909" s="110" t="s">
        <v>10</v>
      </c>
      <c r="E2909" s="110" t="s">
        <v>114</v>
      </c>
      <c r="F2909">
        <v>10.4468</v>
      </c>
      <c r="G2909">
        <v>1295839.3056999999</v>
      </c>
      <c r="H2909">
        <v>291263.549</v>
      </c>
      <c r="I2909">
        <v>298714.848</v>
      </c>
      <c r="J2909">
        <v>42471.511599999998</v>
      </c>
      <c r="K2909">
        <v>124329.5577</v>
      </c>
      <c r="L2909">
        <v>102829.36870000001</v>
      </c>
      <c r="M2909">
        <v>21319.8717</v>
      </c>
      <c r="N2909">
        <v>18641.449100000002</v>
      </c>
      <c r="O2909">
        <v>43587.920700000002</v>
      </c>
    </row>
    <row r="2910" spans="1:15" hidden="1">
      <c r="A2910" s="110" t="s">
        <v>36</v>
      </c>
      <c r="B2910" s="110" t="s">
        <v>117</v>
      </c>
      <c r="C2910" s="110" t="s">
        <v>118</v>
      </c>
      <c r="D2910" s="110" t="s">
        <v>10</v>
      </c>
      <c r="E2910" s="110" t="s">
        <v>114</v>
      </c>
      <c r="F2910">
        <v>3.2143999999999999</v>
      </c>
      <c r="G2910">
        <v>448774.47009999998</v>
      </c>
      <c r="H2910">
        <v>89619.308799999999</v>
      </c>
      <c r="I2910">
        <v>91912.684800000003</v>
      </c>
      <c r="J2910">
        <v>13068.348599999999</v>
      </c>
      <c r="K2910">
        <v>38255.248500000002</v>
      </c>
      <c r="L2910">
        <v>31639.805799999998</v>
      </c>
      <c r="M2910">
        <v>6559.9605000000001</v>
      </c>
      <c r="N2910">
        <v>5735.8305</v>
      </c>
      <c r="O2910">
        <v>13411.6679</v>
      </c>
    </row>
    <row r="2911" spans="1:15" hidden="1">
      <c r="A2911" s="110" t="s">
        <v>36</v>
      </c>
      <c r="B2911" s="110" t="s">
        <v>117</v>
      </c>
      <c r="C2911" s="110" t="s">
        <v>118</v>
      </c>
      <c r="D2911" s="110" t="s">
        <v>10</v>
      </c>
      <c r="E2911" s="110" t="s">
        <v>112</v>
      </c>
      <c r="F2911">
        <v>192.864</v>
      </c>
      <c r="G2911">
        <v>15635691.0615</v>
      </c>
      <c r="H2911">
        <v>5330806.5930000003</v>
      </c>
      <c r="I2911">
        <v>5557354.1184</v>
      </c>
      <c r="J2911">
        <v>784087.24549999996</v>
      </c>
      <c r="K2911">
        <v>1969679.8367999999</v>
      </c>
      <c r="L2911">
        <v>1898388.3452000001</v>
      </c>
      <c r="M2911">
        <v>393597.63130000001</v>
      </c>
      <c r="N2911">
        <v>344149.83039999998</v>
      </c>
      <c r="O2911">
        <v>804700.07510000002</v>
      </c>
    </row>
    <row r="2912" spans="1:15" hidden="1">
      <c r="A2912" s="110" t="s">
        <v>36</v>
      </c>
      <c r="B2912" s="110" t="s">
        <v>117</v>
      </c>
      <c r="C2912" s="110" t="s">
        <v>118</v>
      </c>
      <c r="D2912" s="110" t="s">
        <v>10</v>
      </c>
      <c r="E2912" s="110" t="s">
        <v>112</v>
      </c>
      <c r="F2912">
        <v>93.217600000000004</v>
      </c>
      <c r="G2912">
        <v>12331706.6094</v>
      </c>
      <c r="H2912">
        <v>2576556.7187999999</v>
      </c>
      <c r="I2912">
        <v>2686055.5008</v>
      </c>
      <c r="J2912">
        <v>378974.65259999997</v>
      </c>
      <c r="K2912">
        <v>952011.92110000004</v>
      </c>
      <c r="L2912">
        <v>917554.36690000002</v>
      </c>
      <c r="M2912">
        <v>190238.85509999999</v>
      </c>
      <c r="N2912">
        <v>166339.08470000001</v>
      </c>
      <c r="O2912">
        <v>388938.36959999998</v>
      </c>
    </row>
    <row r="2913" spans="1:15" hidden="1">
      <c r="A2913" s="110" t="s">
        <v>36</v>
      </c>
      <c r="B2913" s="110" t="s">
        <v>117</v>
      </c>
      <c r="C2913" s="110" t="s">
        <v>118</v>
      </c>
      <c r="D2913" s="110" t="s">
        <v>10</v>
      </c>
      <c r="E2913" s="110" t="s">
        <v>112</v>
      </c>
      <c r="F2913">
        <v>31.340399999999999</v>
      </c>
      <c r="G2913">
        <v>4148228.2176999999</v>
      </c>
      <c r="H2913">
        <v>866256.61820000003</v>
      </c>
      <c r="I2913">
        <v>903070.32960000006</v>
      </c>
      <c r="J2913">
        <v>127413.29180000001</v>
      </c>
      <c r="K2913">
        <v>320072.97350000002</v>
      </c>
      <c r="L2913">
        <v>308488.10609999998</v>
      </c>
      <c r="M2913">
        <v>63959.615100000003</v>
      </c>
      <c r="N2913">
        <v>55924.347399999999</v>
      </c>
      <c r="O2913">
        <v>130763.7622</v>
      </c>
    </row>
    <row r="2914" spans="1:15" hidden="1">
      <c r="A2914" s="110" t="s">
        <v>36</v>
      </c>
      <c r="B2914" s="110" t="s">
        <v>117</v>
      </c>
      <c r="C2914" s="110" t="s">
        <v>118</v>
      </c>
      <c r="D2914" s="110" t="s">
        <v>10</v>
      </c>
      <c r="E2914" s="110" t="s">
        <v>113</v>
      </c>
      <c r="F2914">
        <v>24.108000000000001</v>
      </c>
      <c r="G2914">
        <v>3151330.8361999998</v>
      </c>
      <c r="H2914">
        <v>666351.12239999999</v>
      </c>
      <c r="I2914">
        <v>694669.36320000002</v>
      </c>
      <c r="J2914">
        <v>98010.128800000006</v>
      </c>
      <c r="K2914">
        <v>246209.97959999999</v>
      </c>
      <c r="L2914">
        <v>237298.54319999999</v>
      </c>
      <c r="M2914">
        <v>49199.7039</v>
      </c>
      <c r="N2914">
        <v>43018.728799999997</v>
      </c>
      <c r="O2914">
        <v>100587.5094</v>
      </c>
    </row>
    <row r="2915" spans="1:15" hidden="1">
      <c r="A2915" s="110" t="s">
        <v>36</v>
      </c>
      <c r="B2915" s="110" t="s">
        <v>117</v>
      </c>
      <c r="C2915" s="110" t="s">
        <v>118</v>
      </c>
      <c r="D2915" s="110" t="s">
        <v>10</v>
      </c>
      <c r="E2915" s="110" t="s">
        <v>114</v>
      </c>
      <c r="F2915">
        <v>11.250400000000001</v>
      </c>
      <c r="G2915">
        <v>1396449.5114</v>
      </c>
      <c r="H2915">
        <v>310964.01620000001</v>
      </c>
      <c r="I2915">
        <v>324179.1936</v>
      </c>
      <c r="J2915">
        <v>45739.220200000003</v>
      </c>
      <c r="K2915">
        <v>114897.9905</v>
      </c>
      <c r="L2915">
        <v>110739.3201</v>
      </c>
      <c r="M2915">
        <v>22959.861799999999</v>
      </c>
      <c r="N2915">
        <v>20075.406800000001</v>
      </c>
      <c r="O2915">
        <v>46940.837699999996</v>
      </c>
    </row>
    <row r="2916" spans="1:15" hidden="1">
      <c r="A2916" s="110" t="s">
        <v>36</v>
      </c>
      <c r="B2916" s="110" t="s">
        <v>117</v>
      </c>
      <c r="C2916" s="110" t="s">
        <v>118</v>
      </c>
      <c r="D2916" s="110" t="s">
        <v>10</v>
      </c>
      <c r="E2916" s="110" t="s">
        <v>114</v>
      </c>
      <c r="F2916">
        <v>3.2143999999999999</v>
      </c>
      <c r="G2916">
        <v>449625.72360000003</v>
      </c>
      <c r="H2916">
        <v>88846.975399999996</v>
      </c>
      <c r="I2916">
        <v>92622.739199999996</v>
      </c>
      <c r="J2916">
        <v>13068.348599999999</v>
      </c>
      <c r="K2916">
        <v>32827.997300000003</v>
      </c>
      <c r="L2916">
        <v>31639.805799999998</v>
      </c>
      <c r="M2916">
        <v>6559.9605000000001</v>
      </c>
      <c r="N2916">
        <v>5735.8305</v>
      </c>
      <c r="O2916">
        <v>13411.6679</v>
      </c>
    </row>
    <row r="2917" spans="1:15" hidden="1">
      <c r="A2917" s="110" t="s">
        <v>36</v>
      </c>
      <c r="B2917" s="110" t="s">
        <v>117</v>
      </c>
      <c r="C2917" s="110" t="s">
        <v>118</v>
      </c>
      <c r="D2917" s="110" t="s">
        <v>10</v>
      </c>
      <c r="E2917" s="110" t="s">
        <v>112</v>
      </c>
      <c r="F2917">
        <v>1969.6235999999999</v>
      </c>
      <c r="G2917">
        <v>220441644.1652</v>
      </c>
      <c r="H2917">
        <v>51651635.885200001</v>
      </c>
      <c r="I2917">
        <v>50726368.204800002</v>
      </c>
      <c r="J2917">
        <v>8007488.3064999999</v>
      </c>
      <c r="K2917">
        <v>15681582.792199999</v>
      </c>
      <c r="L2917">
        <v>19387290.975699998</v>
      </c>
      <c r="M2917">
        <v>4019615.81</v>
      </c>
      <c r="N2917">
        <v>1451646.9453</v>
      </c>
      <c r="O2917">
        <v>8190973.7757000001</v>
      </c>
    </row>
    <row r="2918" spans="1:15" hidden="1">
      <c r="A2918" s="110" t="s">
        <v>36</v>
      </c>
      <c r="B2918" s="110" t="s">
        <v>117</v>
      </c>
      <c r="C2918" s="110" t="s">
        <v>118</v>
      </c>
      <c r="D2918" s="110" t="s">
        <v>10</v>
      </c>
      <c r="E2918" s="110" t="s">
        <v>112</v>
      </c>
      <c r="F2918">
        <v>2114.2716</v>
      </c>
      <c r="G2918">
        <v>235903864.08759999</v>
      </c>
      <c r="H2918">
        <v>55444901.6668</v>
      </c>
      <c r="I2918">
        <v>54451681.996799998</v>
      </c>
      <c r="J2918">
        <v>8595555.2942999993</v>
      </c>
      <c r="K2918">
        <v>16833229.019299999</v>
      </c>
      <c r="L2918">
        <v>20811082.234700002</v>
      </c>
      <c r="M2918">
        <v>4314814.0334999999</v>
      </c>
      <c r="N2918">
        <v>1558255.0441000001</v>
      </c>
      <c r="O2918">
        <v>8792514.0774000008</v>
      </c>
    </row>
    <row r="2919" spans="1:15" hidden="1">
      <c r="A2919" s="110" t="s">
        <v>36</v>
      </c>
      <c r="B2919" s="110" t="s">
        <v>117</v>
      </c>
      <c r="C2919" s="110" t="s">
        <v>118</v>
      </c>
      <c r="D2919" s="110" t="s">
        <v>10</v>
      </c>
      <c r="E2919" s="110" t="s">
        <v>112</v>
      </c>
      <c r="F2919">
        <v>936.99760000000003</v>
      </c>
      <c r="G2919">
        <v>104622865.8303</v>
      </c>
      <c r="H2919">
        <v>24571932.679200001</v>
      </c>
      <c r="I2919">
        <v>24131760.844799999</v>
      </c>
      <c r="J2919">
        <v>3809356.5068999999</v>
      </c>
      <c r="K2919">
        <v>7460108.3377</v>
      </c>
      <c r="L2919">
        <v>9223003.3772999998</v>
      </c>
      <c r="M2919">
        <v>1912228.4923</v>
      </c>
      <c r="N2919">
        <v>690583.57330000005</v>
      </c>
      <c r="O2919">
        <v>3896644.3991999999</v>
      </c>
    </row>
    <row r="2920" spans="1:15" hidden="1">
      <c r="A2920" s="110" t="s">
        <v>36</v>
      </c>
      <c r="B2920" s="110" t="s">
        <v>117</v>
      </c>
      <c r="C2920" s="110" t="s">
        <v>118</v>
      </c>
      <c r="D2920" s="110" t="s">
        <v>10</v>
      </c>
      <c r="E2920" s="110" t="s">
        <v>113</v>
      </c>
      <c r="F2920">
        <v>807.61800000000005</v>
      </c>
      <c r="G2920">
        <v>81709966.290000007</v>
      </c>
      <c r="H2920">
        <v>21179067.2806</v>
      </c>
      <c r="I2920">
        <v>20799673.132800002</v>
      </c>
      <c r="J2920">
        <v>3283364.7966</v>
      </c>
      <c r="K2920">
        <v>6430024.7679000003</v>
      </c>
      <c r="L2920">
        <v>7949501.1957</v>
      </c>
      <c r="M2920">
        <v>1648190.0811999999</v>
      </c>
      <c r="N2920">
        <v>595228.55160000001</v>
      </c>
      <c r="O2920">
        <v>3358600.0181999998</v>
      </c>
    </row>
    <row r="2921" spans="1:15" hidden="1">
      <c r="A2921" s="110" t="s">
        <v>36</v>
      </c>
      <c r="B2921" s="110" t="s">
        <v>117</v>
      </c>
      <c r="C2921" s="110" t="s">
        <v>118</v>
      </c>
      <c r="D2921" s="110" t="s">
        <v>10</v>
      </c>
      <c r="E2921" s="110" t="s">
        <v>114</v>
      </c>
      <c r="F2921">
        <v>175.98840000000001</v>
      </c>
      <c r="G2921">
        <v>18501230.646400001</v>
      </c>
      <c r="H2921">
        <v>4615139.8751999997</v>
      </c>
      <c r="I2921">
        <v>4532466.1632000003</v>
      </c>
      <c r="J2921">
        <v>715480.27960000001</v>
      </c>
      <c r="K2921">
        <v>1401169.5763000001</v>
      </c>
      <c r="L2921">
        <v>1732279.365</v>
      </c>
      <c r="M2921">
        <v>359157.83860000002</v>
      </c>
      <c r="N2921">
        <v>129706.5202</v>
      </c>
      <c r="O2921">
        <v>731874.03379999998</v>
      </c>
    </row>
    <row r="2922" spans="1:15" hidden="1">
      <c r="A2922" s="110" t="s">
        <v>36</v>
      </c>
      <c r="B2922" s="110" t="s">
        <v>117</v>
      </c>
      <c r="C2922" s="110" t="s">
        <v>118</v>
      </c>
      <c r="D2922" s="110" t="s">
        <v>10</v>
      </c>
      <c r="E2922" s="110" t="s">
        <v>114</v>
      </c>
      <c r="F2922">
        <v>879.13840000000005</v>
      </c>
      <c r="G2922">
        <v>98635043.837500006</v>
      </c>
      <c r="H2922">
        <v>23054626.843800001</v>
      </c>
      <c r="I2922">
        <v>22641634.540800001</v>
      </c>
      <c r="J2922">
        <v>3574129.9604000002</v>
      </c>
      <c r="K2922">
        <v>6999449.8469000002</v>
      </c>
      <c r="L2922">
        <v>8653486.8737000003</v>
      </c>
      <c r="M2922">
        <v>1794149.2028999999</v>
      </c>
      <c r="N2922">
        <v>647940.33380000002</v>
      </c>
      <c r="O2922">
        <v>3656028.2785</v>
      </c>
    </row>
    <row r="2923" spans="1:15" hidden="1">
      <c r="A2923" s="110" t="s">
        <v>36</v>
      </c>
      <c r="B2923" s="110" t="s">
        <v>117</v>
      </c>
      <c r="C2923" s="110" t="s">
        <v>118</v>
      </c>
      <c r="D2923" s="110" t="s">
        <v>10</v>
      </c>
      <c r="E2923" s="110" t="s">
        <v>112</v>
      </c>
      <c r="F2923">
        <v>5231.4359999999997</v>
      </c>
      <c r="G2923">
        <v>783343644.50590003</v>
      </c>
      <c r="H2923">
        <v>178346713.30880001</v>
      </c>
      <c r="I2923">
        <v>143199712.58880001</v>
      </c>
      <c r="J2923">
        <v>21268362.027800001</v>
      </c>
      <c r="K2923">
        <v>53533661.745999999</v>
      </c>
      <c r="L2923">
        <v>51493783.864600003</v>
      </c>
      <c r="M2923">
        <v>10676335.7501</v>
      </c>
      <c r="N2923">
        <v>11882199.5485</v>
      </c>
      <c r="O2923">
        <v>12862104.9936</v>
      </c>
    </row>
    <row r="2924" spans="1:15" hidden="1">
      <c r="A2924" s="110" t="s">
        <v>36</v>
      </c>
      <c r="B2924" s="110" t="s">
        <v>117</v>
      </c>
      <c r="C2924" s="110" t="s">
        <v>118</v>
      </c>
      <c r="D2924" s="110" t="s">
        <v>10</v>
      </c>
      <c r="E2924" s="110" t="s">
        <v>112</v>
      </c>
      <c r="F2924">
        <v>7406.7812000000004</v>
      </c>
      <c r="G2924">
        <v>1105683762.2902</v>
      </c>
      <c r="H2924">
        <v>252507166.99000001</v>
      </c>
      <c r="I2924">
        <v>202745276.83199999</v>
      </c>
      <c r="J2924">
        <v>30112209.731400002</v>
      </c>
      <c r="K2924">
        <v>75794126.008200005</v>
      </c>
      <c r="L2924">
        <v>72906022.408500001</v>
      </c>
      <c r="M2924">
        <v>15115789.033500001</v>
      </c>
      <c r="N2924">
        <v>16823077.3024</v>
      </c>
      <c r="O2924">
        <v>18210448.805799998</v>
      </c>
    </row>
    <row r="2925" spans="1:15" hidden="1">
      <c r="A2925" s="110" t="s">
        <v>36</v>
      </c>
      <c r="B2925" s="110" t="s">
        <v>117</v>
      </c>
      <c r="C2925" s="110" t="s">
        <v>118</v>
      </c>
      <c r="D2925" s="110" t="s">
        <v>10</v>
      </c>
      <c r="E2925" s="110" t="s">
        <v>112</v>
      </c>
      <c r="F2925">
        <v>697.52480000000003</v>
      </c>
      <c r="G2925">
        <v>103962607.3776</v>
      </c>
      <c r="H2925">
        <v>23779561.562399998</v>
      </c>
      <c r="I2925">
        <v>19093295.903999999</v>
      </c>
      <c r="J2925">
        <v>2835781.9352000002</v>
      </c>
      <c r="K2925">
        <v>7137821.5661000004</v>
      </c>
      <c r="L2925">
        <v>6865837.8486000001</v>
      </c>
      <c r="M2925">
        <v>1423511.4332999999</v>
      </c>
      <c r="N2925">
        <v>1584293.2731000001</v>
      </c>
      <c r="O2925">
        <v>1714947.3325</v>
      </c>
    </row>
    <row r="2926" spans="1:15" hidden="1">
      <c r="A2926" s="110" t="s">
        <v>36</v>
      </c>
      <c r="B2926" s="110" t="s">
        <v>117</v>
      </c>
      <c r="C2926" s="110" t="s">
        <v>118</v>
      </c>
      <c r="D2926" s="110" t="s">
        <v>10</v>
      </c>
      <c r="E2926" s="110" t="s">
        <v>113</v>
      </c>
      <c r="F2926">
        <v>3.2143999999999999</v>
      </c>
      <c r="G2926">
        <v>497543.33889999997</v>
      </c>
      <c r="H2926">
        <v>109583.84880000001</v>
      </c>
      <c r="I2926">
        <v>87987.705600000001</v>
      </c>
      <c r="J2926">
        <v>13068.348599999999</v>
      </c>
      <c r="K2926">
        <v>32893.186900000001</v>
      </c>
      <c r="L2926">
        <v>31639.805799999998</v>
      </c>
      <c r="M2926">
        <v>6559.9605000000001</v>
      </c>
      <c r="N2926">
        <v>7300.8906999999999</v>
      </c>
      <c r="O2926">
        <v>7902.9831000000004</v>
      </c>
    </row>
    <row r="2927" spans="1:15" hidden="1">
      <c r="A2927" s="110" t="s">
        <v>36</v>
      </c>
      <c r="B2927" s="110" t="s">
        <v>117</v>
      </c>
      <c r="C2927" s="110" t="s">
        <v>118</v>
      </c>
      <c r="D2927" s="110" t="s">
        <v>10</v>
      </c>
      <c r="E2927" s="110" t="s">
        <v>114</v>
      </c>
      <c r="F2927">
        <v>100.45</v>
      </c>
      <c r="G2927">
        <v>15061598.554500001</v>
      </c>
      <c r="H2927">
        <v>3424476.1853999998</v>
      </c>
      <c r="I2927">
        <v>2749610.88</v>
      </c>
      <c r="J2927">
        <v>408377.81559999997</v>
      </c>
      <c r="K2927">
        <v>1027912.0919</v>
      </c>
      <c r="L2927">
        <v>988743.92980000004</v>
      </c>
      <c r="M2927">
        <v>204998.76629999999</v>
      </c>
      <c r="N2927">
        <v>228152.83309999999</v>
      </c>
      <c r="O2927">
        <v>246968.2218</v>
      </c>
    </row>
    <row r="2928" spans="1:15" hidden="1">
      <c r="A2928" s="110" t="s">
        <v>36</v>
      </c>
      <c r="B2928" s="110" t="s">
        <v>117</v>
      </c>
      <c r="C2928" s="110" t="s">
        <v>118</v>
      </c>
      <c r="D2928" s="110" t="s">
        <v>10</v>
      </c>
      <c r="E2928" s="110" t="s">
        <v>114</v>
      </c>
      <c r="F2928">
        <v>30.536799999999999</v>
      </c>
      <c r="G2928">
        <v>4876450.9073000001</v>
      </c>
      <c r="H2928">
        <v>1041040.2004</v>
      </c>
      <c r="I2928">
        <v>835880.44799999997</v>
      </c>
      <c r="J2928">
        <v>124146.82610000001</v>
      </c>
      <c r="K2928">
        <v>312485.27590000001</v>
      </c>
      <c r="L2928">
        <v>300578.15470000001</v>
      </c>
      <c r="M2928">
        <v>62319.625</v>
      </c>
      <c r="N2928">
        <v>69358.461299999995</v>
      </c>
      <c r="O2928">
        <v>75078.339399999997</v>
      </c>
    </row>
    <row r="2929" spans="1:15" hidden="1">
      <c r="A2929" s="110" t="s">
        <v>36</v>
      </c>
      <c r="B2929" s="110" t="s">
        <v>117</v>
      </c>
      <c r="C2929" s="110" t="s">
        <v>118</v>
      </c>
      <c r="D2929" s="110" t="s">
        <v>10</v>
      </c>
      <c r="E2929" s="110" t="s">
        <v>112</v>
      </c>
      <c r="F2929">
        <v>565.73440000000005</v>
      </c>
      <c r="G2929">
        <v>62773605.096000001</v>
      </c>
      <c r="H2929">
        <v>14872363.747199999</v>
      </c>
      <c r="I2929">
        <v>14698758.9888</v>
      </c>
      <c r="J2929">
        <v>2299988.3418999999</v>
      </c>
      <c r="K2929">
        <v>5704184.1732999999</v>
      </c>
      <c r="L2929">
        <v>5568605.8126999997</v>
      </c>
      <c r="M2929">
        <v>1154553.0519000001</v>
      </c>
      <c r="N2929">
        <v>462841.29399999999</v>
      </c>
      <c r="O2929">
        <v>3784976.5965999998</v>
      </c>
    </row>
    <row r="2930" spans="1:15" hidden="1">
      <c r="A2930" s="110" t="s">
        <v>36</v>
      </c>
      <c r="B2930" s="110" t="s">
        <v>117</v>
      </c>
      <c r="C2930" s="110" t="s">
        <v>118</v>
      </c>
      <c r="D2930" s="110" t="s">
        <v>10</v>
      </c>
      <c r="E2930" s="110" t="s">
        <v>112</v>
      </c>
      <c r="F2930">
        <v>15.2684</v>
      </c>
      <c r="G2930">
        <v>1708953.4151000001</v>
      </c>
      <c r="H2930">
        <v>401385.0882</v>
      </c>
      <c r="I2930">
        <v>396699.99359999999</v>
      </c>
      <c r="J2930">
        <v>62072.791599999997</v>
      </c>
      <c r="K2930">
        <v>153948.15239999999</v>
      </c>
      <c r="L2930">
        <v>150289.0773</v>
      </c>
      <c r="M2930">
        <v>31159.8125</v>
      </c>
      <c r="N2930">
        <v>12491.455400000001</v>
      </c>
      <c r="O2930">
        <v>102151.357</v>
      </c>
    </row>
    <row r="2931" spans="1:15" hidden="1">
      <c r="A2931" s="110" t="s">
        <v>36</v>
      </c>
      <c r="B2931" s="110" t="s">
        <v>117</v>
      </c>
      <c r="C2931" s="110" t="s">
        <v>118</v>
      </c>
      <c r="D2931" s="110" t="s">
        <v>10</v>
      </c>
      <c r="E2931" s="110" t="s">
        <v>112</v>
      </c>
      <c r="F2931">
        <v>17.679200000000002</v>
      </c>
      <c r="G2931">
        <v>1978817.4750999999</v>
      </c>
      <c r="H2931">
        <v>464761.7648</v>
      </c>
      <c r="I2931">
        <v>459336.71039999998</v>
      </c>
      <c r="J2931">
        <v>71874.674499999994</v>
      </c>
      <c r="K2931">
        <v>178255.75539999999</v>
      </c>
      <c r="L2931">
        <v>174018.93160000001</v>
      </c>
      <c r="M2931">
        <v>36079.782899999998</v>
      </c>
      <c r="N2931">
        <v>14463.7904</v>
      </c>
      <c r="O2931">
        <v>118280.5186</v>
      </c>
    </row>
    <row r="2932" spans="1:15" hidden="1">
      <c r="A2932" s="110" t="s">
        <v>36</v>
      </c>
      <c r="B2932" s="110" t="s">
        <v>117</v>
      </c>
      <c r="C2932" s="110" t="s">
        <v>118</v>
      </c>
      <c r="D2932" s="110" t="s">
        <v>10</v>
      </c>
      <c r="E2932" s="110" t="s">
        <v>113</v>
      </c>
      <c r="F2932">
        <v>26.518799999999999</v>
      </c>
      <c r="G2932">
        <v>2873216.7774999999</v>
      </c>
      <c r="H2932">
        <v>697141.85179999995</v>
      </c>
      <c r="I2932">
        <v>689003.8848</v>
      </c>
      <c r="J2932">
        <v>107812.01179999999</v>
      </c>
      <c r="K2932">
        <v>267383.63309999998</v>
      </c>
      <c r="L2932">
        <v>261028.39749999999</v>
      </c>
      <c r="M2932">
        <v>54119.674299999999</v>
      </c>
      <c r="N2932">
        <v>21695.685700000002</v>
      </c>
      <c r="O2932">
        <v>177420.77799999999</v>
      </c>
    </row>
    <row r="2933" spans="1:15" hidden="1">
      <c r="A2933" s="110" t="s">
        <v>36</v>
      </c>
      <c r="B2933" s="110" t="s">
        <v>117</v>
      </c>
      <c r="C2933" s="110" t="s">
        <v>118</v>
      </c>
      <c r="D2933" s="110" t="s">
        <v>10</v>
      </c>
      <c r="E2933" s="110" t="s">
        <v>114</v>
      </c>
      <c r="F2933">
        <v>198.48920000000001</v>
      </c>
      <c r="G2933">
        <v>21595759.008499999</v>
      </c>
      <c r="H2933">
        <v>5218002.9649999999</v>
      </c>
      <c r="I2933">
        <v>5157092.0448000003</v>
      </c>
      <c r="J2933">
        <v>806956.2341</v>
      </c>
      <c r="K2933">
        <v>2001325.9812</v>
      </c>
      <c r="L2933">
        <v>1953758.0053000001</v>
      </c>
      <c r="M2933">
        <v>405077.56229999999</v>
      </c>
      <c r="N2933">
        <v>162388.91990000001</v>
      </c>
      <c r="O2933">
        <v>1327967.6410999999</v>
      </c>
    </row>
    <row r="2934" spans="1:15" hidden="1">
      <c r="A2934" s="110" t="s">
        <v>36</v>
      </c>
      <c r="B2934" s="110" t="s">
        <v>117</v>
      </c>
      <c r="C2934" s="110" t="s">
        <v>118</v>
      </c>
      <c r="D2934" s="110" t="s">
        <v>10</v>
      </c>
      <c r="E2934" s="110" t="s">
        <v>114</v>
      </c>
      <c r="F2934">
        <v>139.02279999999999</v>
      </c>
      <c r="G2934">
        <v>15365445.1307</v>
      </c>
      <c r="H2934">
        <v>3654715.0556000001</v>
      </c>
      <c r="I2934">
        <v>3612053.0304</v>
      </c>
      <c r="J2934">
        <v>565196.75619999995</v>
      </c>
      <c r="K2934">
        <v>1401738.4402999999</v>
      </c>
      <c r="L2934">
        <v>1368421.5989000001</v>
      </c>
      <c r="M2934">
        <v>283718.29259999999</v>
      </c>
      <c r="N2934">
        <v>113737.9884</v>
      </c>
      <c r="O2934">
        <v>930114.98750000005</v>
      </c>
    </row>
    <row r="2935" spans="1:15" hidden="1">
      <c r="A2935" s="110" t="s">
        <v>36</v>
      </c>
      <c r="B2935" s="110" t="s">
        <v>117</v>
      </c>
      <c r="C2935" s="110" t="s">
        <v>118</v>
      </c>
      <c r="D2935" s="110" t="s">
        <v>10</v>
      </c>
      <c r="E2935" s="110" t="s">
        <v>112</v>
      </c>
      <c r="F2935">
        <v>118.1292</v>
      </c>
      <c r="G2935">
        <v>17707840.1272</v>
      </c>
      <c r="H2935">
        <v>4037086.9021999999</v>
      </c>
      <c r="I2935">
        <v>3190427.1359999999</v>
      </c>
      <c r="J2935">
        <v>480252.4901</v>
      </c>
      <c r="K2935">
        <v>1130460.0064000001</v>
      </c>
      <c r="L2935">
        <v>1162762.8615000001</v>
      </c>
      <c r="M2935">
        <v>241078.54920000001</v>
      </c>
      <c r="N2935">
        <v>288552.78340000001</v>
      </c>
      <c r="O2935">
        <v>287848.01549999998</v>
      </c>
    </row>
    <row r="2936" spans="1:15" hidden="1">
      <c r="A2936" s="110" t="s">
        <v>36</v>
      </c>
      <c r="B2936" s="110" t="s">
        <v>117</v>
      </c>
      <c r="C2936" s="110" t="s">
        <v>118</v>
      </c>
      <c r="D2936" s="110" t="s">
        <v>10</v>
      </c>
      <c r="E2936" s="110" t="s">
        <v>112</v>
      </c>
      <c r="F2936">
        <v>54.644799999999996</v>
      </c>
      <c r="G2936">
        <v>8162972.7296000002</v>
      </c>
      <c r="H2936">
        <v>1867495.798</v>
      </c>
      <c r="I2936">
        <v>1475843.3472</v>
      </c>
      <c r="J2936">
        <v>222158.1979</v>
      </c>
      <c r="K2936">
        <v>522933.88050000003</v>
      </c>
      <c r="L2936">
        <v>537876.69779999997</v>
      </c>
      <c r="M2936">
        <v>111519.32889999999</v>
      </c>
      <c r="N2936">
        <v>133480.1991</v>
      </c>
      <c r="O2936">
        <v>133154.18400000001</v>
      </c>
    </row>
    <row r="2937" spans="1:15" hidden="1">
      <c r="A2937" s="110" t="s">
        <v>36</v>
      </c>
      <c r="B2937" s="110" t="s">
        <v>117</v>
      </c>
      <c r="C2937" s="110" t="s">
        <v>118</v>
      </c>
      <c r="D2937" s="110" t="s">
        <v>10</v>
      </c>
      <c r="E2937" s="110" t="s">
        <v>112</v>
      </c>
      <c r="F2937">
        <v>24.108000000000001</v>
      </c>
      <c r="G2937">
        <v>3602644.7466000002</v>
      </c>
      <c r="H2937">
        <v>823895.20499999996</v>
      </c>
      <c r="I2937">
        <v>651107.28960000002</v>
      </c>
      <c r="J2937">
        <v>98010.128800000006</v>
      </c>
      <c r="K2937">
        <v>230706.1238</v>
      </c>
      <c r="L2937">
        <v>237298.54319999999</v>
      </c>
      <c r="M2937">
        <v>49199.7039</v>
      </c>
      <c r="N2937">
        <v>58888.323199999999</v>
      </c>
      <c r="O2937">
        <v>58744.493000000002</v>
      </c>
    </row>
    <row r="2938" spans="1:15" hidden="1">
      <c r="A2938" s="110" t="s">
        <v>36</v>
      </c>
      <c r="B2938" s="110" t="s">
        <v>117</v>
      </c>
      <c r="C2938" s="110" t="s">
        <v>118</v>
      </c>
      <c r="D2938" s="110" t="s">
        <v>10</v>
      </c>
      <c r="E2938" s="110" t="s">
        <v>112</v>
      </c>
      <c r="F2938">
        <v>683.86360000000002</v>
      </c>
      <c r="G2938">
        <v>102750053.28030001</v>
      </c>
      <c r="H2938">
        <v>25797918.492199998</v>
      </c>
      <c r="I2938">
        <v>18457490.995200001</v>
      </c>
      <c r="J2938">
        <v>2780242.0748999999</v>
      </c>
      <c r="K2938">
        <v>6627295.3676000005</v>
      </c>
      <c r="L2938">
        <v>6731368.6742000002</v>
      </c>
      <c r="M2938">
        <v>1395631.6011000001</v>
      </c>
      <c r="N2938">
        <v>680605.77049999998</v>
      </c>
      <c r="O2938">
        <v>1422472.3766000001</v>
      </c>
    </row>
    <row r="2939" spans="1:15" hidden="1">
      <c r="A2939" s="110" t="s">
        <v>36</v>
      </c>
      <c r="B2939" s="110" t="s">
        <v>117</v>
      </c>
      <c r="C2939" s="110" t="s">
        <v>118</v>
      </c>
      <c r="D2939" s="110" t="s">
        <v>10</v>
      </c>
      <c r="E2939" s="110" t="s">
        <v>112</v>
      </c>
      <c r="F2939">
        <v>193.66759999999999</v>
      </c>
      <c r="G2939">
        <v>28959141.388700001</v>
      </c>
      <c r="H2939">
        <v>7305873.0823999997</v>
      </c>
      <c r="I2939">
        <v>5227091.4431999996</v>
      </c>
      <c r="J2939">
        <v>787354.95409999997</v>
      </c>
      <c r="K2939">
        <v>1876825.1276</v>
      </c>
      <c r="L2939">
        <v>1906298.2967000001</v>
      </c>
      <c r="M2939">
        <v>395237.62150000001</v>
      </c>
      <c r="N2939">
        <v>192744.99489999999</v>
      </c>
      <c r="O2939">
        <v>402838.82809999998</v>
      </c>
    </row>
    <row r="2940" spans="1:15" hidden="1">
      <c r="A2940" s="110" t="s">
        <v>36</v>
      </c>
      <c r="B2940" s="110" t="s">
        <v>117</v>
      </c>
      <c r="C2940" s="110" t="s">
        <v>118</v>
      </c>
      <c r="D2940" s="110" t="s">
        <v>10</v>
      </c>
      <c r="E2940" s="110" t="s">
        <v>112</v>
      </c>
      <c r="F2940">
        <v>24.108000000000001</v>
      </c>
      <c r="G2940">
        <v>3608376.7851999998</v>
      </c>
      <c r="H2940">
        <v>909444.45200000005</v>
      </c>
      <c r="I2940">
        <v>650675.11679999996</v>
      </c>
      <c r="J2940">
        <v>98010.128800000006</v>
      </c>
      <c r="K2940">
        <v>233629.6839</v>
      </c>
      <c r="L2940">
        <v>237298.54319999999</v>
      </c>
      <c r="M2940">
        <v>49199.7039</v>
      </c>
      <c r="N2940">
        <v>23993.152900000001</v>
      </c>
      <c r="O2940">
        <v>50145.912199999999</v>
      </c>
    </row>
    <row r="2941" spans="1:15" hidden="1">
      <c r="A2941" s="110" t="s">
        <v>36</v>
      </c>
      <c r="B2941" s="110" t="s">
        <v>117</v>
      </c>
      <c r="C2941" s="110" t="s">
        <v>118</v>
      </c>
      <c r="D2941" s="110" t="s">
        <v>10</v>
      </c>
      <c r="E2941" s="110" t="s">
        <v>113</v>
      </c>
      <c r="F2941">
        <v>48.216000000000001</v>
      </c>
      <c r="G2941">
        <v>7127984.5394000001</v>
      </c>
      <c r="H2941">
        <v>1818889.6994</v>
      </c>
      <c r="I2941">
        <v>1301350.2335999999</v>
      </c>
      <c r="J2941">
        <v>196021.5006</v>
      </c>
      <c r="K2941">
        <v>467259.36790000001</v>
      </c>
      <c r="L2941">
        <v>474597.08630000002</v>
      </c>
      <c r="M2941">
        <v>98399.407800000001</v>
      </c>
      <c r="N2941">
        <v>47986.305800000002</v>
      </c>
      <c r="O2941">
        <v>100291.8244</v>
      </c>
    </row>
    <row r="2942" spans="1:15" hidden="1">
      <c r="A2942" s="110" t="s">
        <v>36</v>
      </c>
      <c r="B2942" s="110" t="s">
        <v>117</v>
      </c>
      <c r="C2942" s="110" t="s">
        <v>118</v>
      </c>
      <c r="D2942" s="110" t="s">
        <v>10</v>
      </c>
      <c r="E2942" s="110" t="s">
        <v>114</v>
      </c>
      <c r="F2942">
        <v>147.05879999999999</v>
      </c>
      <c r="G2942">
        <v>21744270.918200001</v>
      </c>
      <c r="H2942">
        <v>5547613.5433999998</v>
      </c>
      <c r="I2942">
        <v>3969119.8656000001</v>
      </c>
      <c r="J2942">
        <v>597866.3848</v>
      </c>
      <c r="K2942">
        <v>1425141.0719999999</v>
      </c>
      <c r="L2942">
        <v>1447521.1132</v>
      </c>
      <c r="M2942">
        <v>300118.19390000001</v>
      </c>
      <c r="N2942">
        <v>146358.23269999999</v>
      </c>
      <c r="O2942">
        <v>305890.06449999998</v>
      </c>
    </row>
    <row r="2943" spans="1:15" hidden="1">
      <c r="A2943" s="110" t="s">
        <v>36</v>
      </c>
      <c r="B2943" s="110" t="s">
        <v>117</v>
      </c>
      <c r="C2943" s="110" t="s">
        <v>118</v>
      </c>
      <c r="D2943" s="110" t="s">
        <v>10</v>
      </c>
      <c r="E2943" s="110" t="s">
        <v>114</v>
      </c>
      <c r="F2943">
        <v>16.071999999999999</v>
      </c>
      <c r="G2943">
        <v>2449228.8993000002</v>
      </c>
      <c r="H2943">
        <v>606296.83160000003</v>
      </c>
      <c r="I2943">
        <v>433783.41119999997</v>
      </c>
      <c r="J2943">
        <v>65340.500200000002</v>
      </c>
      <c r="K2943">
        <v>155753.1226</v>
      </c>
      <c r="L2943">
        <v>158199.0288</v>
      </c>
      <c r="M2943">
        <v>32799.802600000003</v>
      </c>
      <c r="N2943">
        <v>15995.435299999999</v>
      </c>
      <c r="O2943">
        <v>33430.608099999998</v>
      </c>
    </row>
    <row r="2944" spans="1:15" hidden="1">
      <c r="A2944" s="110" t="s">
        <v>36</v>
      </c>
      <c r="B2944" s="110" t="s">
        <v>117</v>
      </c>
      <c r="C2944" s="110" t="s">
        <v>118</v>
      </c>
      <c r="D2944" s="110" t="s">
        <v>10</v>
      </c>
      <c r="E2944" s="110" t="s">
        <v>112</v>
      </c>
      <c r="F2944">
        <v>13.661199999999999</v>
      </c>
      <c r="G2944">
        <v>2023809.0060000001</v>
      </c>
      <c r="H2944">
        <v>421889.70480000001</v>
      </c>
      <c r="I2944">
        <v>375669.94559999998</v>
      </c>
      <c r="J2944">
        <v>55538.617299999998</v>
      </c>
      <c r="K2944">
        <v>139796.04449999999</v>
      </c>
      <c r="L2944">
        <v>134469.17449999999</v>
      </c>
      <c r="M2944">
        <v>27879.832200000001</v>
      </c>
      <c r="N2944">
        <v>0</v>
      </c>
      <c r="O2944">
        <v>41896.120000000003</v>
      </c>
    </row>
    <row r="2945" spans="1:15" hidden="1">
      <c r="A2945" s="110" t="s">
        <v>36</v>
      </c>
      <c r="B2945" s="110" t="s">
        <v>117</v>
      </c>
      <c r="C2945" s="110" t="s">
        <v>118</v>
      </c>
      <c r="D2945" s="110" t="s">
        <v>10</v>
      </c>
      <c r="E2945" s="110" t="s">
        <v>112</v>
      </c>
      <c r="F2945">
        <v>0.80359999999999998</v>
      </c>
      <c r="G2945">
        <v>123156.4895</v>
      </c>
      <c r="H2945">
        <v>24817.275399999999</v>
      </c>
      <c r="I2945">
        <v>22099.065600000002</v>
      </c>
      <c r="J2945">
        <v>3267.7085999999999</v>
      </c>
      <c r="K2945">
        <v>8223.2967000000008</v>
      </c>
      <c r="L2945">
        <v>7909.9513999999999</v>
      </c>
      <c r="M2945">
        <v>1639.9901</v>
      </c>
      <c r="N2945">
        <v>0</v>
      </c>
      <c r="O2945">
        <v>2464.4776000000002</v>
      </c>
    </row>
    <row r="2946" spans="1:15" hidden="1">
      <c r="A2946" s="110" t="s">
        <v>36</v>
      </c>
      <c r="B2946" s="110" t="s">
        <v>117</v>
      </c>
      <c r="C2946" s="110" t="s">
        <v>118</v>
      </c>
      <c r="D2946" s="110" t="s">
        <v>10</v>
      </c>
      <c r="E2946" s="110" t="s">
        <v>114</v>
      </c>
      <c r="F2946">
        <v>9.6432000000000002</v>
      </c>
      <c r="G2946">
        <v>1428762.9343999999</v>
      </c>
      <c r="H2946">
        <v>297804.12319999997</v>
      </c>
      <c r="I2946">
        <v>265178.55359999998</v>
      </c>
      <c r="J2946">
        <v>39205.045899999997</v>
      </c>
      <c r="K2946">
        <v>98679.560800000007</v>
      </c>
      <c r="L2946">
        <v>94919.417300000001</v>
      </c>
      <c r="M2946">
        <v>19679.881600000001</v>
      </c>
      <c r="N2946">
        <v>0</v>
      </c>
      <c r="O2946">
        <v>29573.731800000001</v>
      </c>
    </row>
    <row r="2947" spans="1:15" hidden="1">
      <c r="A2947" s="110" t="s">
        <v>36</v>
      </c>
      <c r="B2947" s="110" t="s">
        <v>117</v>
      </c>
      <c r="C2947" s="110" t="s">
        <v>118</v>
      </c>
      <c r="D2947" s="110" t="s">
        <v>10</v>
      </c>
      <c r="E2947" s="110" t="s">
        <v>114</v>
      </c>
      <c r="F2947">
        <v>10.4468</v>
      </c>
      <c r="G2947">
        <v>1596331.7841</v>
      </c>
      <c r="H2947">
        <v>322621.39860000001</v>
      </c>
      <c r="I2947">
        <v>287277.61920000002</v>
      </c>
      <c r="J2947">
        <v>42471.511599999998</v>
      </c>
      <c r="K2947">
        <v>106902.8576</v>
      </c>
      <c r="L2947">
        <v>102829.36870000001</v>
      </c>
      <c r="M2947">
        <v>21319.8717</v>
      </c>
      <c r="N2947">
        <v>0</v>
      </c>
      <c r="O2947">
        <v>32038.2094</v>
      </c>
    </row>
    <row r="2948" spans="1:15" hidden="1">
      <c r="A2948" s="110" t="s">
        <v>36</v>
      </c>
      <c r="B2948" s="110" t="s">
        <v>117</v>
      </c>
      <c r="C2948" s="110" t="s">
        <v>118</v>
      </c>
      <c r="D2948" s="110" t="s">
        <v>8</v>
      </c>
      <c r="E2948" s="110" t="s">
        <v>112</v>
      </c>
      <c r="F2948">
        <v>47.412399999999998</v>
      </c>
      <c r="G2948">
        <v>8454154.7226</v>
      </c>
      <c r="H2948">
        <v>2274117.0044</v>
      </c>
      <c r="I2948">
        <v>1761483.5904000001</v>
      </c>
      <c r="J2948">
        <v>192753.79199999999</v>
      </c>
      <c r="K2948">
        <v>963547.57109999994</v>
      </c>
      <c r="L2948">
        <v>466687.1349</v>
      </c>
      <c r="M2948">
        <v>96759.417700000005</v>
      </c>
      <c r="N2948">
        <v>791329.31759999995</v>
      </c>
      <c r="O2948">
        <v>60905.123500000002</v>
      </c>
    </row>
    <row r="2949" spans="1:15" hidden="1">
      <c r="A2949" s="110" t="s">
        <v>36</v>
      </c>
      <c r="B2949" s="110" t="s">
        <v>117</v>
      </c>
      <c r="C2949" s="110" t="s">
        <v>118</v>
      </c>
      <c r="D2949" s="110" t="s">
        <v>8</v>
      </c>
      <c r="E2949" s="110" t="s">
        <v>112</v>
      </c>
      <c r="F2949">
        <v>8.0359999999999996</v>
      </c>
      <c r="G2949">
        <v>1426587.8624</v>
      </c>
      <c r="H2949">
        <v>385443.6814</v>
      </c>
      <c r="I2949">
        <v>298556.62079999998</v>
      </c>
      <c r="J2949">
        <v>32669.6286</v>
      </c>
      <c r="K2949">
        <v>163313.1477</v>
      </c>
      <c r="L2949">
        <v>79099.5144</v>
      </c>
      <c r="M2949">
        <v>16399.901300000001</v>
      </c>
      <c r="N2949">
        <v>134123.61309999999</v>
      </c>
      <c r="O2949">
        <v>10322.9023</v>
      </c>
    </row>
    <row r="2950" spans="1:15" hidden="1">
      <c r="A2950" s="110" t="s">
        <v>36</v>
      </c>
      <c r="B2950" s="110" t="s">
        <v>117</v>
      </c>
      <c r="C2950" s="110" t="s">
        <v>118</v>
      </c>
      <c r="D2950" s="110" t="s">
        <v>8</v>
      </c>
      <c r="E2950" s="110" t="s">
        <v>112</v>
      </c>
      <c r="F2950">
        <v>1.6072</v>
      </c>
      <c r="G2950">
        <v>285720.4461</v>
      </c>
      <c r="H2950">
        <v>77088.5772</v>
      </c>
      <c r="I2950">
        <v>59711.481599999999</v>
      </c>
      <c r="J2950">
        <v>6534.1742999999997</v>
      </c>
      <c r="K2950">
        <v>32662.629499999999</v>
      </c>
      <c r="L2950">
        <v>15819.902899999999</v>
      </c>
      <c r="M2950">
        <v>3279.9803000000002</v>
      </c>
      <c r="N2950">
        <v>26824.722600000001</v>
      </c>
      <c r="O2950">
        <v>2064.5805</v>
      </c>
    </row>
    <row r="2951" spans="1:15" hidden="1">
      <c r="A2951" s="110" t="s">
        <v>36</v>
      </c>
      <c r="B2951" s="110" t="s">
        <v>117</v>
      </c>
      <c r="C2951" s="110" t="s">
        <v>118</v>
      </c>
      <c r="D2951" s="110" t="s">
        <v>8</v>
      </c>
      <c r="E2951" s="110" t="s">
        <v>114</v>
      </c>
      <c r="F2951">
        <v>46.608800000000002</v>
      </c>
      <c r="G2951">
        <v>6574735.0136000002</v>
      </c>
      <c r="H2951">
        <v>2235573.5112000001</v>
      </c>
      <c r="I2951">
        <v>1731628.2431999999</v>
      </c>
      <c r="J2951">
        <v>189488.5693</v>
      </c>
      <c r="K2951">
        <v>947216.25639999995</v>
      </c>
      <c r="L2951">
        <v>458777.18339999998</v>
      </c>
      <c r="M2951">
        <v>95119.427599999995</v>
      </c>
      <c r="N2951">
        <v>777916.95620000002</v>
      </c>
      <c r="O2951">
        <v>59872.833200000001</v>
      </c>
    </row>
    <row r="2952" spans="1:15" hidden="1">
      <c r="A2952" s="110" t="s">
        <v>36</v>
      </c>
      <c r="B2952" s="110" t="s">
        <v>117</v>
      </c>
      <c r="C2952" s="110" t="s">
        <v>118</v>
      </c>
      <c r="D2952" s="110" t="s">
        <v>8</v>
      </c>
      <c r="E2952" s="110" t="s">
        <v>114</v>
      </c>
      <c r="F2952">
        <v>21.697199999999999</v>
      </c>
      <c r="G2952">
        <v>5719964.3452000003</v>
      </c>
      <c r="H2952">
        <v>1040698.1784</v>
      </c>
      <c r="I2952">
        <v>806102.24639999995</v>
      </c>
      <c r="J2952">
        <v>88209.488800000006</v>
      </c>
      <c r="K2952">
        <v>440945.4987</v>
      </c>
      <c r="L2952">
        <v>213568.6888</v>
      </c>
      <c r="M2952">
        <v>44279.733500000002</v>
      </c>
      <c r="N2952">
        <v>362133.75550000003</v>
      </c>
      <c r="O2952">
        <v>27871.836200000002</v>
      </c>
    </row>
    <row r="2953" spans="1:15" hidden="1">
      <c r="A2953" s="110" t="s">
        <v>36</v>
      </c>
      <c r="B2953" s="110" t="s">
        <v>117</v>
      </c>
      <c r="C2953" s="110" t="s">
        <v>118</v>
      </c>
      <c r="D2953" s="110" t="s">
        <v>8</v>
      </c>
      <c r="E2953" s="110" t="s">
        <v>112</v>
      </c>
      <c r="F2953">
        <v>43.394399999999997</v>
      </c>
      <c r="G2953">
        <v>7740919.6630999995</v>
      </c>
      <c r="H2953">
        <v>1994611.8536</v>
      </c>
      <c r="I2953">
        <v>1628394.048</v>
      </c>
      <c r="J2953">
        <v>176420.2206</v>
      </c>
      <c r="K2953">
        <v>881890.99730000005</v>
      </c>
      <c r="L2953">
        <v>427137.37770000001</v>
      </c>
      <c r="M2953">
        <v>88559.467099999994</v>
      </c>
      <c r="N2953">
        <v>296334.59340000001</v>
      </c>
      <c r="O2953">
        <v>59779.34</v>
      </c>
    </row>
    <row r="2954" spans="1:15" hidden="1">
      <c r="A2954" s="110" t="s">
        <v>36</v>
      </c>
      <c r="B2954" s="110" t="s">
        <v>117</v>
      </c>
      <c r="C2954" s="110" t="s">
        <v>118</v>
      </c>
      <c r="D2954" s="110" t="s">
        <v>8</v>
      </c>
      <c r="E2954" s="110" t="s">
        <v>112</v>
      </c>
      <c r="F2954">
        <v>9.6432000000000002</v>
      </c>
      <c r="G2954">
        <v>1712597.0981999999</v>
      </c>
      <c r="H2954">
        <v>443246.9902</v>
      </c>
      <c r="I2954">
        <v>361865.60639999999</v>
      </c>
      <c r="J2954">
        <v>39205.045899999997</v>
      </c>
      <c r="K2954">
        <v>195975.77720000001</v>
      </c>
      <c r="L2954">
        <v>94919.417300000001</v>
      </c>
      <c r="M2954">
        <v>19679.881600000001</v>
      </c>
      <c r="N2954">
        <v>65852.131899999993</v>
      </c>
      <c r="O2954">
        <v>13284.2978</v>
      </c>
    </row>
    <row r="2955" spans="1:15" hidden="1">
      <c r="A2955" s="110" t="s">
        <v>36</v>
      </c>
      <c r="B2955" s="110" t="s">
        <v>117</v>
      </c>
      <c r="C2955" s="110" t="s">
        <v>118</v>
      </c>
      <c r="D2955" s="110" t="s">
        <v>8</v>
      </c>
      <c r="E2955" s="110" t="s">
        <v>112</v>
      </c>
      <c r="F2955">
        <v>1.6072</v>
      </c>
      <c r="G2955">
        <v>286092.77</v>
      </c>
      <c r="H2955">
        <v>73874.3658</v>
      </c>
      <c r="I2955">
        <v>60311.328000000001</v>
      </c>
      <c r="J2955">
        <v>6534.1742999999997</v>
      </c>
      <c r="K2955">
        <v>32662.629499999999</v>
      </c>
      <c r="L2955">
        <v>15819.902899999999</v>
      </c>
      <c r="M2955">
        <v>3279.9803000000002</v>
      </c>
      <c r="N2955">
        <v>10975.355299999999</v>
      </c>
      <c r="O2955">
        <v>2214.0495999999998</v>
      </c>
    </row>
    <row r="2956" spans="1:15" hidden="1">
      <c r="A2956" s="110" t="s">
        <v>36</v>
      </c>
      <c r="B2956" s="110" t="s">
        <v>117</v>
      </c>
      <c r="C2956" s="110" t="s">
        <v>118</v>
      </c>
      <c r="D2956" s="110" t="s">
        <v>8</v>
      </c>
      <c r="E2956" s="110" t="s">
        <v>114</v>
      </c>
      <c r="F2956">
        <v>41.787199999999999</v>
      </c>
      <c r="G2956">
        <v>5860794.2889</v>
      </c>
      <c r="H2956">
        <v>1920737.4878</v>
      </c>
      <c r="I2956">
        <v>1568081.9328000001</v>
      </c>
      <c r="J2956">
        <v>169884.8034</v>
      </c>
      <c r="K2956">
        <v>849228.36780000001</v>
      </c>
      <c r="L2956">
        <v>411317.47480000003</v>
      </c>
      <c r="M2956">
        <v>85279.486799999999</v>
      </c>
      <c r="N2956">
        <v>285359.23810000002</v>
      </c>
      <c r="O2956">
        <v>57565.290300000001</v>
      </c>
    </row>
    <row r="2957" spans="1:15" hidden="1">
      <c r="A2957" s="110" t="s">
        <v>36</v>
      </c>
      <c r="B2957" s="110" t="s">
        <v>117</v>
      </c>
      <c r="C2957" s="110" t="s">
        <v>118</v>
      </c>
      <c r="D2957" s="110" t="s">
        <v>8</v>
      </c>
      <c r="E2957" s="110" t="s">
        <v>114</v>
      </c>
      <c r="F2957">
        <v>88.396000000000001</v>
      </c>
      <c r="G2957">
        <v>17745047.064399999</v>
      </c>
      <c r="H2957">
        <v>4063098.8684</v>
      </c>
      <c r="I2957">
        <v>3317097.8495999998</v>
      </c>
      <c r="J2957">
        <v>359373.3726</v>
      </c>
      <c r="K2957">
        <v>1796444.6242</v>
      </c>
      <c r="L2957">
        <v>870094.65819999995</v>
      </c>
      <c r="M2957">
        <v>180398.91440000001</v>
      </c>
      <c r="N2957">
        <v>603644.54209999996</v>
      </c>
      <c r="O2957">
        <v>121772.7295</v>
      </c>
    </row>
    <row r="2958" spans="1:15">
      <c r="A2958" s="110" t="s">
        <v>36</v>
      </c>
      <c r="B2958" s="110" t="s">
        <v>117</v>
      </c>
      <c r="C2958" s="110" t="s">
        <v>118</v>
      </c>
      <c r="D2958" s="110" t="s">
        <v>9</v>
      </c>
      <c r="E2958" s="110" t="s">
        <v>112</v>
      </c>
      <c r="F2958">
        <v>8.0359999999999996</v>
      </c>
      <c r="G2958">
        <v>1058190.0186999999</v>
      </c>
      <c r="H2958">
        <v>252525.18280000001</v>
      </c>
      <c r="I2958">
        <v>184488.19200000001</v>
      </c>
      <c r="J2958">
        <v>32669.6286</v>
      </c>
      <c r="K2958">
        <v>33930.526299999998</v>
      </c>
      <c r="L2958">
        <v>79099.5144</v>
      </c>
      <c r="M2958">
        <v>16399.901300000001</v>
      </c>
      <c r="N2958">
        <v>5750.6851999999999</v>
      </c>
      <c r="O2958">
        <v>34431.739600000001</v>
      </c>
    </row>
    <row r="2959" spans="1:15">
      <c r="A2959" s="110" t="s">
        <v>36</v>
      </c>
      <c r="B2959" s="110" t="s">
        <v>117</v>
      </c>
      <c r="C2959" s="110" t="s">
        <v>118</v>
      </c>
      <c r="D2959" s="110" t="s">
        <v>9</v>
      </c>
      <c r="E2959" s="110" t="s">
        <v>114</v>
      </c>
      <c r="F2959">
        <v>4.0179999999999998</v>
      </c>
      <c r="G2959">
        <v>2082930.5490999999</v>
      </c>
      <c r="H2959">
        <v>126262.5914</v>
      </c>
      <c r="I2959">
        <v>92243.308799999999</v>
      </c>
      <c r="J2959">
        <v>16336.0573</v>
      </c>
      <c r="K2959">
        <v>16965.2631</v>
      </c>
      <c r="L2959">
        <v>39549.7572</v>
      </c>
      <c r="M2959">
        <v>8199.9506999999994</v>
      </c>
      <c r="N2959">
        <v>2875.3425999999999</v>
      </c>
      <c r="O2959">
        <v>17215.8698</v>
      </c>
    </row>
    <row r="2960" spans="1:15" hidden="1">
      <c r="A2960" s="110" t="s">
        <v>36</v>
      </c>
      <c r="B2960" s="110" t="s">
        <v>117</v>
      </c>
      <c r="C2960" s="110" t="s">
        <v>118</v>
      </c>
      <c r="D2960" s="110" t="s">
        <v>7</v>
      </c>
      <c r="E2960" s="110" t="s">
        <v>112</v>
      </c>
      <c r="F2960">
        <v>8.0359999999999996</v>
      </c>
      <c r="G2960">
        <v>1477670.2313000001</v>
      </c>
      <c r="H2960">
        <v>213558.5368</v>
      </c>
      <c r="I2960">
        <v>283070.8224</v>
      </c>
      <c r="J2960">
        <v>32669.6286</v>
      </c>
      <c r="K2960">
        <v>26222.092499999999</v>
      </c>
      <c r="L2960">
        <v>79099.5144</v>
      </c>
      <c r="M2960">
        <v>16399.901300000001</v>
      </c>
      <c r="N2960">
        <v>9270.4809000000005</v>
      </c>
      <c r="O2960">
        <v>21028.566599999998</v>
      </c>
    </row>
    <row r="2961" spans="1:15" hidden="1">
      <c r="A2961" s="110" t="s">
        <v>36</v>
      </c>
      <c r="B2961" s="110" t="s">
        <v>117</v>
      </c>
      <c r="C2961" s="110" t="s">
        <v>118</v>
      </c>
      <c r="D2961" s="110" t="s">
        <v>7</v>
      </c>
      <c r="E2961" s="110" t="s">
        <v>114</v>
      </c>
      <c r="F2961">
        <v>8.0359999999999996</v>
      </c>
      <c r="G2961">
        <v>1460945.0893000001</v>
      </c>
      <c r="H2961">
        <v>213558.5368</v>
      </c>
      <c r="I2961">
        <v>283070.8224</v>
      </c>
      <c r="J2961">
        <v>32669.6286</v>
      </c>
      <c r="K2961">
        <v>26222.092499999999</v>
      </c>
      <c r="L2961">
        <v>79099.5144</v>
      </c>
      <c r="M2961">
        <v>16399.901300000001</v>
      </c>
      <c r="N2961">
        <v>9270.4809000000005</v>
      </c>
      <c r="O2961">
        <v>21028.566599999998</v>
      </c>
    </row>
    <row r="2962" spans="1:15">
      <c r="A2962" s="110" t="s">
        <v>36</v>
      </c>
      <c r="B2962" s="110" t="s">
        <v>117</v>
      </c>
      <c r="C2962" s="110" t="s">
        <v>118</v>
      </c>
      <c r="D2962" s="110" t="s">
        <v>9</v>
      </c>
      <c r="E2962" s="110" t="s">
        <v>112</v>
      </c>
      <c r="F2962">
        <v>12.054</v>
      </c>
      <c r="G2962">
        <v>1587286.2213999999</v>
      </c>
      <c r="H2962">
        <v>377595.46960000001</v>
      </c>
      <c r="I2962">
        <v>275667.20640000002</v>
      </c>
      <c r="J2962">
        <v>49005.685899999997</v>
      </c>
      <c r="K2962">
        <v>50373.430999999997</v>
      </c>
      <c r="L2962">
        <v>118649.27159999999</v>
      </c>
      <c r="M2962">
        <v>24599.851999999999</v>
      </c>
      <c r="N2962">
        <v>8626.0278999999991</v>
      </c>
      <c r="O2962">
        <v>51647.609499999999</v>
      </c>
    </row>
    <row r="2963" spans="1:15" hidden="1">
      <c r="A2963" s="110" t="s">
        <v>36</v>
      </c>
      <c r="B2963" s="110" t="s">
        <v>117</v>
      </c>
      <c r="C2963" s="110" t="s">
        <v>118</v>
      </c>
      <c r="D2963" s="110" t="s">
        <v>7</v>
      </c>
      <c r="E2963" s="110" t="s">
        <v>112</v>
      </c>
      <c r="F2963">
        <v>17.679200000000002</v>
      </c>
      <c r="G2963">
        <v>2948559.8706</v>
      </c>
      <c r="H2963">
        <v>459100.90299999999</v>
      </c>
      <c r="I2963">
        <v>623346.68160000001</v>
      </c>
      <c r="J2963">
        <v>71874.674499999994</v>
      </c>
      <c r="K2963">
        <v>47947.6273</v>
      </c>
      <c r="L2963">
        <v>174018.93160000001</v>
      </c>
      <c r="M2963">
        <v>36079.782899999998</v>
      </c>
      <c r="N2963">
        <v>20372.566900000002</v>
      </c>
      <c r="O2963">
        <v>78122.348100000003</v>
      </c>
    </row>
    <row r="2964" spans="1:15" hidden="1">
      <c r="A2964" s="110" t="s">
        <v>36</v>
      </c>
      <c r="B2964" s="110" t="s">
        <v>117</v>
      </c>
      <c r="C2964" s="110" t="s">
        <v>118</v>
      </c>
      <c r="D2964" s="110" t="s">
        <v>7</v>
      </c>
      <c r="E2964" s="110" t="s">
        <v>114</v>
      </c>
      <c r="F2964">
        <v>1.6072</v>
      </c>
      <c r="G2964">
        <v>264705.62300000002</v>
      </c>
      <c r="H2964">
        <v>41736.228799999997</v>
      </c>
      <c r="I2964">
        <v>56667.379200000003</v>
      </c>
      <c r="J2964">
        <v>6534.1742999999997</v>
      </c>
      <c r="K2964">
        <v>4358.8752000000004</v>
      </c>
      <c r="L2964">
        <v>15819.902899999999</v>
      </c>
      <c r="M2964">
        <v>3279.9803000000002</v>
      </c>
      <c r="N2964">
        <v>1852.0515</v>
      </c>
      <c r="O2964">
        <v>7102.0316000000003</v>
      </c>
    </row>
    <row r="2965" spans="1:15" hidden="1">
      <c r="A2965" s="110" t="s">
        <v>36</v>
      </c>
      <c r="B2965" s="110" t="s">
        <v>117</v>
      </c>
      <c r="C2965" s="110" t="s">
        <v>118</v>
      </c>
      <c r="D2965" s="110" t="s">
        <v>7</v>
      </c>
      <c r="E2965" s="110" t="s">
        <v>112</v>
      </c>
      <c r="F2965">
        <v>40.18</v>
      </c>
      <c r="G2965">
        <v>5290954.8669999996</v>
      </c>
      <c r="H2965">
        <v>1048802.5090000001</v>
      </c>
      <c r="I2965">
        <v>1493928.48</v>
      </c>
      <c r="J2965">
        <v>163350.62909999999</v>
      </c>
      <c r="K2965">
        <v>102942.97470000001</v>
      </c>
      <c r="L2965">
        <v>395497.57189999998</v>
      </c>
      <c r="M2965">
        <v>81999.506500000003</v>
      </c>
      <c r="N2965">
        <v>9526.8233</v>
      </c>
      <c r="O2965">
        <v>102211.8551</v>
      </c>
    </row>
    <row r="2966" spans="1:15" hidden="1">
      <c r="A2966" s="110" t="s">
        <v>36</v>
      </c>
      <c r="B2966" s="110" t="s">
        <v>117</v>
      </c>
      <c r="C2966" s="110" t="s">
        <v>118</v>
      </c>
      <c r="D2966" s="110" t="s">
        <v>7</v>
      </c>
      <c r="E2966" s="110" t="s">
        <v>112</v>
      </c>
      <c r="F2966">
        <v>25.715199999999999</v>
      </c>
      <c r="G2966">
        <v>4497106.8986</v>
      </c>
      <c r="H2966">
        <v>822735.51179999998</v>
      </c>
      <c r="I2966">
        <v>959255.15520000004</v>
      </c>
      <c r="J2966">
        <v>104544.30319999999</v>
      </c>
      <c r="K2966">
        <v>71299.145999999993</v>
      </c>
      <c r="L2966">
        <v>253118.446</v>
      </c>
      <c r="M2966">
        <v>52479.684200000003</v>
      </c>
      <c r="N2966">
        <v>7638.6304</v>
      </c>
      <c r="O2966">
        <v>88171.282099999997</v>
      </c>
    </row>
    <row r="2967" spans="1:15" hidden="1">
      <c r="A2967" s="110" t="s">
        <v>36</v>
      </c>
      <c r="B2967" s="110" t="s">
        <v>117</v>
      </c>
      <c r="C2967" s="110" t="s">
        <v>118</v>
      </c>
      <c r="D2967" s="110" t="s">
        <v>7</v>
      </c>
      <c r="E2967" s="110" t="s">
        <v>114</v>
      </c>
      <c r="F2967">
        <v>17.679200000000002</v>
      </c>
      <c r="G2967">
        <v>3054965.76</v>
      </c>
      <c r="H2967">
        <v>565629.62040000001</v>
      </c>
      <c r="I2967">
        <v>659487.82079999999</v>
      </c>
      <c r="J2967">
        <v>71874.674499999994</v>
      </c>
      <c r="K2967">
        <v>49018.162900000003</v>
      </c>
      <c r="L2967">
        <v>174018.93160000001</v>
      </c>
      <c r="M2967">
        <v>36079.782899999998</v>
      </c>
      <c r="N2967">
        <v>5251.5583999999999</v>
      </c>
      <c r="O2967">
        <v>60617.756399999998</v>
      </c>
    </row>
    <row r="2968" spans="1:15">
      <c r="A2968" s="110" t="s">
        <v>36</v>
      </c>
      <c r="B2968" s="110" t="s">
        <v>117</v>
      </c>
      <c r="C2968" s="110" t="s">
        <v>118</v>
      </c>
      <c r="D2968" s="110" t="s">
        <v>9</v>
      </c>
      <c r="E2968" s="110" t="s">
        <v>112</v>
      </c>
      <c r="F2968">
        <v>16.071999999999999</v>
      </c>
      <c r="G2968">
        <v>2116381.6285999999</v>
      </c>
      <c r="H2968">
        <v>493151.97700000001</v>
      </c>
      <c r="I2968">
        <v>366432.94079999998</v>
      </c>
      <c r="J2968">
        <v>65340.500200000002</v>
      </c>
      <c r="K2968">
        <v>59619.856599999999</v>
      </c>
      <c r="L2968">
        <v>158199.0288</v>
      </c>
      <c r="M2968">
        <v>32799.802600000003</v>
      </c>
      <c r="N2968">
        <v>11501.370500000001</v>
      </c>
      <c r="O2968">
        <v>68863.479300000006</v>
      </c>
    </row>
    <row r="2969" spans="1:15">
      <c r="A2969" s="110" t="s">
        <v>36</v>
      </c>
      <c r="B2969" s="110" t="s">
        <v>117</v>
      </c>
      <c r="C2969" s="110" t="s">
        <v>118</v>
      </c>
      <c r="D2969" s="110" t="s">
        <v>9</v>
      </c>
      <c r="E2969" s="110" t="s">
        <v>112</v>
      </c>
      <c r="F2969">
        <v>8.0359999999999996</v>
      </c>
      <c r="G2969">
        <v>1058190.8143</v>
      </c>
      <c r="H2969">
        <v>247886.41</v>
      </c>
      <c r="I2969">
        <v>183904.8768</v>
      </c>
      <c r="J2969">
        <v>32669.6286</v>
      </c>
      <c r="K2969">
        <v>23849.7572</v>
      </c>
      <c r="L2969">
        <v>79099.5144</v>
      </c>
      <c r="M2969">
        <v>16399.901300000001</v>
      </c>
      <c r="N2969">
        <v>5750.6851999999999</v>
      </c>
      <c r="O2969">
        <v>34431.739600000001</v>
      </c>
    </row>
    <row r="2970" spans="1:15">
      <c r="A2970" s="110" t="s">
        <v>36</v>
      </c>
      <c r="B2970" s="110" t="s">
        <v>117</v>
      </c>
      <c r="C2970" s="110" t="s">
        <v>118</v>
      </c>
      <c r="D2970" s="110" t="s">
        <v>9</v>
      </c>
      <c r="E2970" s="110" t="s">
        <v>112</v>
      </c>
      <c r="F2970">
        <v>0.80359999999999998</v>
      </c>
      <c r="G2970">
        <v>152829.43549999999</v>
      </c>
      <c r="H2970">
        <v>58422.9254</v>
      </c>
      <c r="I2970">
        <v>21235.5072</v>
      </c>
      <c r="J2970">
        <v>3267.7085999999999</v>
      </c>
      <c r="K2970">
        <v>4828.5510999999997</v>
      </c>
      <c r="L2970">
        <v>7909.9513999999999</v>
      </c>
      <c r="M2970">
        <v>1639.9901</v>
      </c>
      <c r="N2970">
        <v>549.51580000000001</v>
      </c>
      <c r="O2970">
        <v>3837.3429999999998</v>
      </c>
    </row>
    <row r="2971" spans="1:15" hidden="1">
      <c r="A2971" s="110" t="s">
        <v>36</v>
      </c>
      <c r="B2971" s="110" t="s">
        <v>117</v>
      </c>
      <c r="C2971" s="110" t="s">
        <v>118</v>
      </c>
      <c r="D2971" s="110" t="s">
        <v>7</v>
      </c>
      <c r="E2971" s="110" t="s">
        <v>112</v>
      </c>
      <c r="F2971">
        <v>20.09</v>
      </c>
      <c r="G2971">
        <v>2301938.1804</v>
      </c>
      <c r="H2971">
        <v>382001.98560000001</v>
      </c>
      <c r="I2971">
        <v>700829.99040000001</v>
      </c>
      <c r="J2971">
        <v>81676.557499999995</v>
      </c>
      <c r="K2971">
        <v>72526.020300000004</v>
      </c>
      <c r="L2971">
        <v>197748.78599999999</v>
      </c>
      <c r="M2971">
        <v>40999.753299999997</v>
      </c>
      <c r="N2971">
        <v>46519.669399999999</v>
      </c>
      <c r="O2971">
        <v>73598.566200000001</v>
      </c>
    </row>
    <row r="2972" spans="1:15" hidden="1">
      <c r="A2972" s="110" t="s">
        <v>36</v>
      </c>
      <c r="B2972" s="110" t="s">
        <v>117</v>
      </c>
      <c r="C2972" s="110" t="s">
        <v>118</v>
      </c>
      <c r="D2972" s="110" t="s">
        <v>7</v>
      </c>
      <c r="E2972" s="110" t="s">
        <v>114</v>
      </c>
      <c r="F2972">
        <v>12.054</v>
      </c>
      <c r="G2972">
        <v>1356074.6384000001</v>
      </c>
      <c r="H2972">
        <v>229200.8732</v>
      </c>
      <c r="I2972">
        <v>420497.83679999999</v>
      </c>
      <c r="J2972">
        <v>49005.685899999997</v>
      </c>
      <c r="K2972">
        <v>43515.612200000003</v>
      </c>
      <c r="L2972">
        <v>118649.27159999999</v>
      </c>
      <c r="M2972">
        <v>24599.851999999999</v>
      </c>
      <c r="N2972">
        <v>27911.801599999999</v>
      </c>
      <c r="O2972">
        <v>44159.1397</v>
      </c>
    </row>
    <row r="2973" spans="1:15" hidden="1">
      <c r="A2973" s="110" t="s">
        <v>36</v>
      </c>
      <c r="B2973" s="110" t="s">
        <v>117</v>
      </c>
      <c r="C2973" s="110" t="s">
        <v>118</v>
      </c>
      <c r="D2973" s="110" t="s">
        <v>7</v>
      </c>
      <c r="E2973" s="110" t="s">
        <v>112</v>
      </c>
      <c r="F2973">
        <v>24.108000000000001</v>
      </c>
      <c r="G2973">
        <v>3196269.8599</v>
      </c>
      <c r="H2973">
        <v>692038.56539999996</v>
      </c>
      <c r="I2973">
        <v>850023.28319999995</v>
      </c>
      <c r="J2973">
        <v>98010.128800000006</v>
      </c>
      <c r="K2973">
        <v>86918.367599999998</v>
      </c>
      <c r="L2973">
        <v>237298.54319999999</v>
      </c>
      <c r="M2973">
        <v>49199.7039</v>
      </c>
      <c r="N2973">
        <v>55823.603199999998</v>
      </c>
      <c r="O2973">
        <v>88318.279399999999</v>
      </c>
    </row>
    <row r="2974" spans="1:15">
      <c r="A2974" s="110" t="s">
        <v>36</v>
      </c>
      <c r="B2974" s="110" t="s">
        <v>117</v>
      </c>
      <c r="C2974" s="110" t="s">
        <v>118</v>
      </c>
      <c r="D2974" s="110" t="s">
        <v>9</v>
      </c>
      <c r="E2974" s="110" t="s">
        <v>112</v>
      </c>
      <c r="F2974">
        <v>10.4468</v>
      </c>
      <c r="G2974">
        <v>1375647.8995000001</v>
      </c>
      <c r="H2974">
        <v>324329.9178</v>
      </c>
      <c r="I2974">
        <v>265395.82079999999</v>
      </c>
      <c r="J2974">
        <v>42471.511599999998</v>
      </c>
      <c r="K2974">
        <v>48241.909299999999</v>
      </c>
      <c r="L2974">
        <v>102829.36870000001</v>
      </c>
      <c r="M2974">
        <v>21319.8717</v>
      </c>
      <c r="N2974">
        <v>41545.570200000002</v>
      </c>
      <c r="O2974">
        <v>31228.649700000002</v>
      </c>
    </row>
    <row r="2975" spans="1:15">
      <c r="A2975" s="110" t="s">
        <v>36</v>
      </c>
      <c r="B2975" s="110" t="s">
        <v>117</v>
      </c>
      <c r="C2975" s="110" t="s">
        <v>118</v>
      </c>
      <c r="D2975" s="110" t="s">
        <v>9</v>
      </c>
      <c r="E2975" s="110" t="s">
        <v>114</v>
      </c>
      <c r="F2975">
        <v>10.4468</v>
      </c>
      <c r="G2975">
        <v>1353905.1354</v>
      </c>
      <c r="H2975">
        <v>324329.9178</v>
      </c>
      <c r="I2975">
        <v>265395.82079999999</v>
      </c>
      <c r="J2975">
        <v>42471.511599999998</v>
      </c>
      <c r="K2975">
        <v>48241.909299999999</v>
      </c>
      <c r="L2975">
        <v>102829.36870000001</v>
      </c>
      <c r="M2975">
        <v>21319.8717</v>
      </c>
      <c r="N2975">
        <v>41545.570200000002</v>
      </c>
      <c r="O2975">
        <v>31228.649700000002</v>
      </c>
    </row>
    <row r="2976" spans="1:15">
      <c r="A2976" s="110" t="s">
        <v>36</v>
      </c>
      <c r="B2976" s="110" t="s">
        <v>117</v>
      </c>
      <c r="C2976" s="110" t="s">
        <v>118</v>
      </c>
      <c r="D2976" s="110" t="s">
        <v>9</v>
      </c>
      <c r="E2976" s="110" t="s">
        <v>112</v>
      </c>
      <c r="F2976">
        <v>8.0359999999999996</v>
      </c>
      <c r="G2976">
        <v>1427042.925</v>
      </c>
      <c r="H2976">
        <v>276700.57040000003</v>
      </c>
      <c r="I2976">
        <v>211504.10879999999</v>
      </c>
      <c r="J2976">
        <v>32669.6286</v>
      </c>
      <c r="K2976">
        <v>37197.583599999998</v>
      </c>
      <c r="L2976">
        <v>79099.5144</v>
      </c>
      <c r="M2976">
        <v>16399.901300000001</v>
      </c>
      <c r="N2976">
        <v>15776.7161</v>
      </c>
      <c r="O2976">
        <v>42433.039400000001</v>
      </c>
    </row>
    <row r="2977" spans="1:15">
      <c r="A2977" s="110" t="s">
        <v>36</v>
      </c>
      <c r="B2977" s="110" t="s">
        <v>117</v>
      </c>
      <c r="C2977" s="110" t="s">
        <v>118</v>
      </c>
      <c r="D2977" s="110" t="s">
        <v>9</v>
      </c>
      <c r="E2977" s="110" t="s">
        <v>114</v>
      </c>
      <c r="F2977">
        <v>8.0359999999999996</v>
      </c>
      <c r="G2977">
        <v>1410317.7830000001</v>
      </c>
      <c r="H2977">
        <v>276700.57040000003</v>
      </c>
      <c r="I2977">
        <v>211504.10879999999</v>
      </c>
      <c r="J2977">
        <v>32669.6286</v>
      </c>
      <c r="K2977">
        <v>37197.583599999998</v>
      </c>
      <c r="L2977">
        <v>79099.5144</v>
      </c>
      <c r="M2977">
        <v>16399.901300000001</v>
      </c>
      <c r="N2977">
        <v>15776.7161</v>
      </c>
      <c r="O2977">
        <v>42433.039400000001</v>
      </c>
    </row>
    <row r="2978" spans="1:15">
      <c r="A2978" s="110" t="s">
        <v>36</v>
      </c>
      <c r="B2978" s="110" t="s">
        <v>117</v>
      </c>
      <c r="C2978" s="110" t="s">
        <v>118</v>
      </c>
      <c r="D2978" s="110" t="s">
        <v>9</v>
      </c>
      <c r="E2978" s="110" t="s">
        <v>112</v>
      </c>
      <c r="F2978">
        <v>24.108000000000001</v>
      </c>
      <c r="G2978">
        <v>3847186.8001000001</v>
      </c>
      <c r="H2978">
        <v>693584.02760000003</v>
      </c>
      <c r="I2978">
        <v>607212.2304</v>
      </c>
      <c r="J2978">
        <v>98010.128800000006</v>
      </c>
      <c r="K2978">
        <v>81002.559699999998</v>
      </c>
      <c r="L2978">
        <v>237298.54319999999</v>
      </c>
      <c r="M2978">
        <v>49199.7039</v>
      </c>
      <c r="N2978">
        <v>39696.44</v>
      </c>
      <c r="O2978">
        <v>89643.810200000007</v>
      </c>
    </row>
    <row r="2979" spans="1:15">
      <c r="A2979" s="110" t="s">
        <v>36</v>
      </c>
      <c r="B2979" s="110" t="s">
        <v>117</v>
      </c>
      <c r="C2979" s="110" t="s">
        <v>118</v>
      </c>
      <c r="D2979" s="110" t="s">
        <v>9</v>
      </c>
      <c r="E2979" s="110" t="s">
        <v>114</v>
      </c>
      <c r="F2979">
        <v>20.09</v>
      </c>
      <c r="G2979">
        <v>3164175.2170000002</v>
      </c>
      <c r="H2979">
        <v>577986.95479999995</v>
      </c>
      <c r="I2979">
        <v>506009.01120000001</v>
      </c>
      <c r="J2979">
        <v>81676.557499999995</v>
      </c>
      <c r="K2979">
        <v>67502.133100000006</v>
      </c>
      <c r="L2979">
        <v>197748.78599999999</v>
      </c>
      <c r="M2979">
        <v>40999.753299999997</v>
      </c>
      <c r="N2979">
        <v>33080.366699999999</v>
      </c>
      <c r="O2979">
        <v>74703.175199999998</v>
      </c>
    </row>
    <row r="2980" spans="1:15" hidden="1">
      <c r="A2980" s="110" t="s">
        <v>36</v>
      </c>
      <c r="B2980" s="110" t="s">
        <v>117</v>
      </c>
      <c r="C2980" s="110" t="s">
        <v>118</v>
      </c>
      <c r="D2980" s="110" t="s">
        <v>14</v>
      </c>
      <c r="E2980" s="110" t="s">
        <v>112</v>
      </c>
      <c r="F2980">
        <v>100.45</v>
      </c>
      <c r="G2980">
        <v>7893491.3359000003</v>
      </c>
      <c r="H2980">
        <v>6227.1866</v>
      </c>
      <c r="I2980">
        <v>1689049.3824</v>
      </c>
      <c r="J2980">
        <v>481893.18060000002</v>
      </c>
      <c r="K2980">
        <v>293280.174</v>
      </c>
      <c r="L2980">
        <v>988743.92980000004</v>
      </c>
      <c r="M2980">
        <v>204998.76629999999</v>
      </c>
      <c r="N2980">
        <v>118875.3735</v>
      </c>
      <c r="O2980">
        <v>415051.163</v>
      </c>
    </row>
    <row r="2981" spans="1:15" hidden="1">
      <c r="A2981" s="110" t="s">
        <v>36</v>
      </c>
      <c r="B2981" s="110" t="s">
        <v>117</v>
      </c>
      <c r="C2981" s="110" t="s">
        <v>118</v>
      </c>
      <c r="D2981" s="110" t="s">
        <v>14</v>
      </c>
      <c r="E2981" s="110" t="s">
        <v>114</v>
      </c>
      <c r="F2981">
        <v>60.27</v>
      </c>
      <c r="G2981">
        <v>4610655.3616000004</v>
      </c>
      <c r="H2981">
        <v>3735.9938000000002</v>
      </c>
      <c r="I2981">
        <v>1013430.2592</v>
      </c>
      <c r="J2981">
        <v>289135.65980000002</v>
      </c>
      <c r="K2981">
        <v>175968.10440000001</v>
      </c>
      <c r="L2981">
        <v>593246.35789999994</v>
      </c>
      <c r="M2981">
        <v>122999.2598</v>
      </c>
      <c r="N2981">
        <v>71325.224100000007</v>
      </c>
      <c r="O2981">
        <v>249030.69779999999</v>
      </c>
    </row>
    <row r="2982" spans="1:15" hidden="1">
      <c r="A2982" s="110" t="s">
        <v>36</v>
      </c>
      <c r="B2982" s="110" t="s">
        <v>117</v>
      </c>
      <c r="C2982" s="110" t="s">
        <v>118</v>
      </c>
      <c r="D2982" s="110" t="s">
        <v>14</v>
      </c>
      <c r="E2982" s="110" t="s">
        <v>112</v>
      </c>
      <c r="F2982">
        <v>76.341999999999999</v>
      </c>
      <c r="G2982">
        <v>6892254.1528000003</v>
      </c>
      <c r="H2982">
        <v>6681.36</v>
      </c>
      <c r="I2982">
        <v>1377681.8688000001</v>
      </c>
      <c r="J2982">
        <v>366238.17090000003</v>
      </c>
      <c r="K2982">
        <v>290055.87349999999</v>
      </c>
      <c r="L2982">
        <v>751445.38670000003</v>
      </c>
      <c r="M2982">
        <v>155799.0624</v>
      </c>
      <c r="N2982">
        <v>68079.649399999995</v>
      </c>
      <c r="O2982">
        <v>378384.4583</v>
      </c>
    </row>
    <row r="2983" spans="1:15" hidden="1">
      <c r="A2983" s="110" t="s">
        <v>36</v>
      </c>
      <c r="B2983" s="110" t="s">
        <v>117</v>
      </c>
      <c r="C2983" s="110" t="s">
        <v>118</v>
      </c>
      <c r="D2983" s="110" t="s">
        <v>14</v>
      </c>
      <c r="E2983" s="110" t="s">
        <v>114</v>
      </c>
      <c r="F2983">
        <v>60.27</v>
      </c>
      <c r="G2983">
        <v>5315813.8553999998</v>
      </c>
      <c r="H2983">
        <v>5274.2974000000004</v>
      </c>
      <c r="I2983">
        <v>1087643.5392</v>
      </c>
      <c r="J2983">
        <v>289135.65980000002</v>
      </c>
      <c r="K2983">
        <v>228991.47899999999</v>
      </c>
      <c r="L2983">
        <v>593246.35789999994</v>
      </c>
      <c r="M2983">
        <v>122999.2598</v>
      </c>
      <c r="N2983">
        <v>53747.0916</v>
      </c>
      <c r="O2983">
        <v>298724.5723</v>
      </c>
    </row>
    <row r="2984" spans="1:15" hidden="1">
      <c r="A2984" s="110" t="s">
        <v>36</v>
      </c>
      <c r="B2984" s="110" t="s">
        <v>117</v>
      </c>
      <c r="C2984" s="110" t="s">
        <v>118</v>
      </c>
      <c r="D2984" s="110" t="s">
        <v>14</v>
      </c>
      <c r="E2984" s="110" t="s">
        <v>112</v>
      </c>
      <c r="F2984">
        <v>8.0359999999999996</v>
      </c>
      <c r="G2984">
        <v>725500.2696</v>
      </c>
      <c r="H2984">
        <v>615.63959999999997</v>
      </c>
      <c r="I2984">
        <v>171751.296</v>
      </c>
      <c r="J2984">
        <v>52749.443399999996</v>
      </c>
      <c r="K2984">
        <v>57444.659399999997</v>
      </c>
      <c r="L2984">
        <v>79099.5144</v>
      </c>
      <c r="M2984">
        <v>16399.901300000001</v>
      </c>
      <c r="N2984">
        <v>8954.2127999999993</v>
      </c>
      <c r="O2984">
        <v>31488.307700000001</v>
      </c>
    </row>
    <row r="2985" spans="1:15" hidden="1">
      <c r="A2985" s="110" t="s">
        <v>36</v>
      </c>
      <c r="B2985" s="110" t="s">
        <v>117</v>
      </c>
      <c r="C2985" s="110" t="s">
        <v>118</v>
      </c>
      <c r="D2985" s="110" t="s">
        <v>7</v>
      </c>
      <c r="E2985" s="110" t="s">
        <v>112</v>
      </c>
      <c r="F2985">
        <v>12.054</v>
      </c>
      <c r="G2985">
        <v>2194808.3276999998</v>
      </c>
      <c r="H2985">
        <v>525371.24479999999</v>
      </c>
      <c r="I2985">
        <v>424252.78080000001</v>
      </c>
      <c r="J2985">
        <v>49005.685899999997</v>
      </c>
      <c r="K2985">
        <v>32216.3207</v>
      </c>
      <c r="L2985">
        <v>118649.27159999999</v>
      </c>
      <c r="M2985">
        <v>24599.851999999999</v>
      </c>
      <c r="N2985">
        <v>2520.1716999999999</v>
      </c>
      <c r="O2985">
        <v>54497.152800000003</v>
      </c>
    </row>
    <row r="2986" spans="1:15" hidden="1">
      <c r="A2986" s="110" t="s">
        <v>36</v>
      </c>
      <c r="B2986" s="110" t="s">
        <v>117</v>
      </c>
      <c r="C2986" s="110" t="s">
        <v>118</v>
      </c>
      <c r="D2986" s="110" t="s">
        <v>7</v>
      </c>
      <c r="E2986" s="110" t="s">
        <v>114</v>
      </c>
      <c r="F2986">
        <v>12.054</v>
      </c>
      <c r="G2986">
        <v>2169720.2170000002</v>
      </c>
      <c r="H2986">
        <v>525371.24479999999</v>
      </c>
      <c r="I2986">
        <v>424252.78080000001</v>
      </c>
      <c r="J2986">
        <v>49005.685899999997</v>
      </c>
      <c r="K2986">
        <v>32216.3207</v>
      </c>
      <c r="L2986">
        <v>118649.27159999999</v>
      </c>
      <c r="M2986">
        <v>24599.851999999999</v>
      </c>
      <c r="N2986">
        <v>2520.1716999999999</v>
      </c>
      <c r="O2986">
        <v>54497.152800000003</v>
      </c>
    </row>
    <row r="2987" spans="1:15" hidden="1">
      <c r="A2987" s="110" t="s">
        <v>36</v>
      </c>
      <c r="B2987" s="110" t="s">
        <v>117</v>
      </c>
      <c r="C2987" s="110" t="s">
        <v>118</v>
      </c>
      <c r="D2987" s="110" t="s">
        <v>7</v>
      </c>
      <c r="E2987" s="110" t="s">
        <v>112</v>
      </c>
      <c r="F2987">
        <v>25.715199999999999</v>
      </c>
      <c r="G2987">
        <v>3987946.7341999998</v>
      </c>
      <c r="H2987">
        <v>930050.08440000005</v>
      </c>
      <c r="I2987">
        <v>916218.14399999997</v>
      </c>
      <c r="J2987">
        <v>104544.30319999999</v>
      </c>
      <c r="K2987">
        <v>134678.92069999999</v>
      </c>
      <c r="L2987">
        <v>344744.54479999997</v>
      </c>
      <c r="M2987">
        <v>52479.684200000003</v>
      </c>
      <c r="N2987">
        <v>14140.614600000001</v>
      </c>
      <c r="O2987">
        <v>205013.5858</v>
      </c>
    </row>
    <row r="2988" spans="1:15" hidden="1">
      <c r="A2988" s="110" t="s">
        <v>36</v>
      </c>
      <c r="B2988" s="110" t="s">
        <v>117</v>
      </c>
      <c r="C2988" s="110" t="s">
        <v>118</v>
      </c>
      <c r="D2988" s="110" t="s">
        <v>7</v>
      </c>
      <c r="E2988" s="110" t="s">
        <v>114</v>
      </c>
      <c r="F2988">
        <v>25.715199999999999</v>
      </c>
      <c r="G2988">
        <v>3934425.9616</v>
      </c>
      <c r="H2988">
        <v>930050.08440000005</v>
      </c>
      <c r="I2988">
        <v>916218.14399999997</v>
      </c>
      <c r="J2988">
        <v>104544.30319999999</v>
      </c>
      <c r="K2988">
        <v>134678.92069999999</v>
      </c>
      <c r="L2988">
        <v>344744.54479999997</v>
      </c>
      <c r="M2988">
        <v>52479.684200000003</v>
      </c>
      <c r="N2988">
        <v>14140.614600000001</v>
      </c>
      <c r="O2988">
        <v>205013.5858</v>
      </c>
    </row>
    <row r="2989" spans="1:15">
      <c r="A2989" s="110" t="s">
        <v>36</v>
      </c>
      <c r="B2989" s="110" t="s">
        <v>117</v>
      </c>
      <c r="C2989" s="110" t="s">
        <v>118</v>
      </c>
      <c r="D2989" s="110" t="s">
        <v>9</v>
      </c>
      <c r="E2989" s="110" t="s">
        <v>112</v>
      </c>
      <c r="F2989">
        <v>16.071999999999999</v>
      </c>
      <c r="G2989">
        <v>2926410.5732</v>
      </c>
      <c r="H2989">
        <v>699359.42700000003</v>
      </c>
      <c r="I2989">
        <v>341084.31359999999</v>
      </c>
      <c r="J2989">
        <v>65340.500200000002</v>
      </c>
      <c r="K2989">
        <v>54939.966999999997</v>
      </c>
      <c r="L2989">
        <v>158199.0288</v>
      </c>
      <c r="M2989">
        <v>32799.802600000003</v>
      </c>
      <c r="N2989">
        <v>8822.6335999999992</v>
      </c>
      <c r="O2989">
        <v>47842.794500000004</v>
      </c>
    </row>
    <row r="2990" spans="1:15">
      <c r="A2990" s="110" t="s">
        <v>36</v>
      </c>
      <c r="B2990" s="110" t="s">
        <v>117</v>
      </c>
      <c r="C2990" s="110" t="s">
        <v>118</v>
      </c>
      <c r="D2990" s="110" t="s">
        <v>9</v>
      </c>
      <c r="E2990" s="110" t="s">
        <v>114</v>
      </c>
      <c r="F2990">
        <v>16.071999999999999</v>
      </c>
      <c r="G2990">
        <v>2892959.4937</v>
      </c>
      <c r="H2990">
        <v>699359.42700000003</v>
      </c>
      <c r="I2990">
        <v>341084.31359999999</v>
      </c>
      <c r="J2990">
        <v>65340.500200000002</v>
      </c>
      <c r="K2990">
        <v>54939.966999999997</v>
      </c>
      <c r="L2990">
        <v>158199.0288</v>
      </c>
      <c r="M2990">
        <v>32799.802600000003</v>
      </c>
      <c r="N2990">
        <v>8822.6335999999992</v>
      </c>
      <c r="O2990">
        <v>47842.794500000004</v>
      </c>
    </row>
    <row r="2991" spans="1:15">
      <c r="A2991" s="110" t="s">
        <v>36</v>
      </c>
      <c r="B2991" s="110" t="s">
        <v>117</v>
      </c>
      <c r="C2991" s="110" t="s">
        <v>118</v>
      </c>
      <c r="D2991" s="110" t="s">
        <v>9</v>
      </c>
      <c r="E2991" s="110" t="s">
        <v>112</v>
      </c>
      <c r="F2991">
        <v>19.2864</v>
      </c>
      <c r="G2991">
        <v>3251326.8665</v>
      </c>
      <c r="H2991">
        <v>747952.00379999995</v>
      </c>
      <c r="I2991">
        <v>491993.70240000001</v>
      </c>
      <c r="J2991">
        <v>78408.848800000007</v>
      </c>
      <c r="K2991">
        <v>80976.773499999996</v>
      </c>
      <c r="L2991">
        <v>189838.8345</v>
      </c>
      <c r="M2991">
        <v>39359.763099999996</v>
      </c>
      <c r="N2991">
        <v>0</v>
      </c>
      <c r="O2991">
        <v>127341.6827</v>
      </c>
    </row>
    <row r="2992" spans="1:15">
      <c r="A2992" s="110" t="s">
        <v>36</v>
      </c>
      <c r="B2992" s="110" t="s">
        <v>117</v>
      </c>
      <c r="C2992" s="110" t="s">
        <v>118</v>
      </c>
      <c r="D2992" s="110" t="s">
        <v>9</v>
      </c>
      <c r="E2992" s="110" t="s">
        <v>114</v>
      </c>
      <c r="F2992">
        <v>20.09</v>
      </c>
      <c r="G2992">
        <v>3344984.6384000001</v>
      </c>
      <c r="H2992">
        <v>779117.36659999995</v>
      </c>
      <c r="I2992">
        <v>512494.75199999998</v>
      </c>
      <c r="J2992">
        <v>81676.557499999995</v>
      </c>
      <c r="K2992">
        <v>84350.805699999997</v>
      </c>
      <c r="L2992">
        <v>197748.78599999999</v>
      </c>
      <c r="M2992">
        <v>40999.753299999997</v>
      </c>
      <c r="N2992">
        <v>0</v>
      </c>
      <c r="O2992">
        <v>132647.58609999999</v>
      </c>
    </row>
    <row r="2993" spans="1:15" hidden="1">
      <c r="A2993" s="110" t="s">
        <v>36</v>
      </c>
      <c r="B2993" s="110" t="s">
        <v>117</v>
      </c>
      <c r="C2993" s="110" t="s">
        <v>118</v>
      </c>
      <c r="D2993" s="110" t="s">
        <v>8</v>
      </c>
      <c r="E2993" s="110" t="s">
        <v>112</v>
      </c>
      <c r="F2993">
        <v>12.8576</v>
      </c>
      <c r="G2993">
        <v>2341128.4586</v>
      </c>
      <c r="H2993">
        <v>551006.98679999996</v>
      </c>
      <c r="I2993">
        <v>467085.90720000002</v>
      </c>
      <c r="J2993">
        <v>52273.394500000002</v>
      </c>
      <c r="K2993">
        <v>61942.346899999997</v>
      </c>
      <c r="L2993">
        <v>126559.223</v>
      </c>
      <c r="M2993">
        <v>26239.842100000002</v>
      </c>
      <c r="N2993">
        <v>16951.0507</v>
      </c>
      <c r="O2993">
        <v>69597.001600000003</v>
      </c>
    </row>
    <row r="2994" spans="1:15" hidden="1">
      <c r="A2994" s="110" t="s">
        <v>36</v>
      </c>
      <c r="B2994" s="110" t="s">
        <v>117</v>
      </c>
      <c r="C2994" s="110" t="s">
        <v>118</v>
      </c>
      <c r="D2994" s="110" t="s">
        <v>8</v>
      </c>
      <c r="E2994" s="110" t="s">
        <v>114</v>
      </c>
      <c r="F2994">
        <v>16.071999999999999</v>
      </c>
      <c r="G2994">
        <v>2892960.2892999998</v>
      </c>
      <c r="H2994">
        <v>833722.37199999997</v>
      </c>
      <c r="I2994">
        <v>573561.0048</v>
      </c>
      <c r="J2994">
        <v>65340.500200000002</v>
      </c>
      <c r="K2994">
        <v>81525.316500000001</v>
      </c>
      <c r="L2994">
        <v>158199.0288</v>
      </c>
      <c r="M2994">
        <v>32799.802600000003</v>
      </c>
      <c r="N2994">
        <v>156243.2022</v>
      </c>
      <c r="O2994">
        <v>81406.643400000001</v>
      </c>
    </row>
    <row r="2995" spans="1:15" hidden="1">
      <c r="A2995" s="110" t="s">
        <v>36</v>
      </c>
      <c r="B2995" s="110" t="s">
        <v>117</v>
      </c>
      <c r="C2995" s="110" t="s">
        <v>118</v>
      </c>
      <c r="D2995" s="110" t="s">
        <v>10</v>
      </c>
      <c r="E2995" s="110" t="s">
        <v>112</v>
      </c>
      <c r="F2995">
        <v>20.09</v>
      </c>
      <c r="G2995">
        <v>3567608.1080999998</v>
      </c>
      <c r="H2995">
        <v>938457.46239999996</v>
      </c>
      <c r="I2995">
        <v>503365.59360000002</v>
      </c>
      <c r="J2995">
        <v>81676.557499999995</v>
      </c>
      <c r="K2995">
        <v>133756.11610000001</v>
      </c>
      <c r="L2995">
        <v>197748.78599999999</v>
      </c>
      <c r="M2995">
        <v>40999.753299999997</v>
      </c>
      <c r="N2995">
        <v>5205.1358</v>
      </c>
      <c r="O2995">
        <v>60713.065999999999</v>
      </c>
    </row>
    <row r="2996" spans="1:15" hidden="1">
      <c r="A2996" s="110" t="s">
        <v>36</v>
      </c>
      <c r="B2996" s="110" t="s">
        <v>117</v>
      </c>
      <c r="C2996" s="110" t="s">
        <v>118</v>
      </c>
      <c r="D2996" s="110" t="s">
        <v>10</v>
      </c>
      <c r="E2996" s="110" t="s">
        <v>114</v>
      </c>
      <c r="F2996">
        <v>20.09</v>
      </c>
      <c r="G2996">
        <v>3525794.8553999998</v>
      </c>
      <c r="H2996">
        <v>938457.46239999996</v>
      </c>
      <c r="I2996">
        <v>503365.59360000002</v>
      </c>
      <c r="J2996">
        <v>81676.557499999995</v>
      </c>
      <c r="K2996">
        <v>133756.11610000001</v>
      </c>
      <c r="L2996">
        <v>197748.78599999999</v>
      </c>
      <c r="M2996">
        <v>40999.753299999997</v>
      </c>
      <c r="N2996">
        <v>5205.1358</v>
      </c>
      <c r="O2996">
        <v>60713.065999999999</v>
      </c>
    </row>
    <row r="2997" spans="1:15" hidden="1">
      <c r="A2997" s="110" t="s">
        <v>36</v>
      </c>
      <c r="B2997" s="110" t="s">
        <v>117</v>
      </c>
      <c r="C2997" s="110" t="s">
        <v>118</v>
      </c>
      <c r="D2997" s="110" t="s">
        <v>10</v>
      </c>
      <c r="E2997" s="110" t="s">
        <v>112</v>
      </c>
      <c r="F2997">
        <v>20.893599999999999</v>
      </c>
      <c r="G2997">
        <v>3710310.8094000001</v>
      </c>
      <c r="H2997">
        <v>1183365.8947999999</v>
      </c>
      <c r="I2997">
        <v>555163.35360000003</v>
      </c>
      <c r="J2997">
        <v>84943.023199999996</v>
      </c>
      <c r="K2997">
        <v>121160.77770000001</v>
      </c>
      <c r="L2997">
        <v>205658.73740000001</v>
      </c>
      <c r="M2997">
        <v>42639.743399999999</v>
      </c>
      <c r="N2997">
        <v>0</v>
      </c>
      <c r="O2997">
        <v>53451.9925</v>
      </c>
    </row>
    <row r="2998" spans="1:15" hidden="1">
      <c r="A2998" s="110" t="s">
        <v>36</v>
      </c>
      <c r="B2998" s="110" t="s">
        <v>117</v>
      </c>
      <c r="C2998" s="110" t="s">
        <v>118</v>
      </c>
      <c r="D2998" s="110" t="s">
        <v>8</v>
      </c>
      <c r="E2998" s="110" t="s">
        <v>114</v>
      </c>
      <c r="F2998">
        <v>16.071999999999999</v>
      </c>
      <c r="G2998">
        <v>2603663.7829999998</v>
      </c>
      <c r="H2998">
        <v>567135.31259999995</v>
      </c>
      <c r="I2998">
        <v>601729.3824</v>
      </c>
      <c r="J2998">
        <v>65340.500200000002</v>
      </c>
      <c r="K2998">
        <v>34802.503299999997</v>
      </c>
      <c r="L2998">
        <v>158199.0288</v>
      </c>
      <c r="M2998">
        <v>32799.802600000003</v>
      </c>
      <c r="N2998">
        <v>225259.8058</v>
      </c>
      <c r="O2998">
        <v>51184.493799999997</v>
      </c>
    </row>
    <row r="2999" spans="1:15" hidden="1">
      <c r="A2999" s="110" t="s">
        <v>36</v>
      </c>
      <c r="B2999" s="110" t="s">
        <v>117</v>
      </c>
      <c r="C2999" s="110" t="s">
        <v>118</v>
      </c>
      <c r="D2999" s="110" t="s">
        <v>10</v>
      </c>
      <c r="E2999" s="110" t="s">
        <v>112</v>
      </c>
      <c r="F2999">
        <v>34.5548</v>
      </c>
      <c r="G2999">
        <v>4425823.5685999999</v>
      </c>
      <c r="H2999">
        <v>1003288.1302</v>
      </c>
      <c r="I2999">
        <v>903023.8848</v>
      </c>
      <c r="J2999">
        <v>140482.88339999999</v>
      </c>
      <c r="K2999">
        <v>332043.8186</v>
      </c>
      <c r="L2999">
        <v>340127.91190000001</v>
      </c>
      <c r="M2999">
        <v>70519.575599999996</v>
      </c>
      <c r="N2999">
        <v>245911.6085</v>
      </c>
      <c r="O2999">
        <v>75636.604399999997</v>
      </c>
    </row>
    <row r="3000" spans="1:15" hidden="1">
      <c r="A3000" s="110" t="s">
        <v>36</v>
      </c>
      <c r="B3000" s="110" t="s">
        <v>117</v>
      </c>
      <c r="C3000" s="110" t="s">
        <v>118</v>
      </c>
      <c r="D3000" s="110" t="s">
        <v>10</v>
      </c>
      <c r="E3000" s="110" t="s">
        <v>112</v>
      </c>
      <c r="F3000">
        <v>4.0179999999999998</v>
      </c>
      <c r="G3000">
        <v>641198.33039999998</v>
      </c>
      <c r="H3000">
        <v>112024.9314</v>
      </c>
      <c r="I3000">
        <v>114890.2656</v>
      </c>
      <c r="J3000">
        <v>16336.0573</v>
      </c>
      <c r="K3000">
        <v>47819.060599999997</v>
      </c>
      <c r="L3000">
        <v>39549.7572</v>
      </c>
      <c r="M3000">
        <v>8199.9506999999994</v>
      </c>
      <c r="N3000">
        <v>7169.7880999999998</v>
      </c>
      <c r="O3000">
        <v>16764.584900000002</v>
      </c>
    </row>
    <row r="3001" spans="1:15" hidden="1">
      <c r="A3001" s="110" t="s">
        <v>36</v>
      </c>
      <c r="B3001" s="110" t="s">
        <v>117</v>
      </c>
      <c r="C3001" s="110" t="s">
        <v>118</v>
      </c>
      <c r="D3001" s="110" t="s">
        <v>10</v>
      </c>
      <c r="E3001" s="110" t="s">
        <v>114</v>
      </c>
      <c r="F3001">
        <v>4.0179999999999998</v>
      </c>
      <c r="G3001">
        <v>632835.36159999995</v>
      </c>
      <c r="H3001">
        <v>112024.9314</v>
      </c>
      <c r="I3001">
        <v>114890.2656</v>
      </c>
      <c r="J3001">
        <v>16336.0573</v>
      </c>
      <c r="K3001">
        <v>47819.060599999997</v>
      </c>
      <c r="L3001">
        <v>39549.7572</v>
      </c>
      <c r="M3001">
        <v>8199.9506999999994</v>
      </c>
      <c r="N3001">
        <v>7169.7880999999998</v>
      </c>
      <c r="O3001">
        <v>16764.584900000002</v>
      </c>
    </row>
    <row r="3002" spans="1:15" hidden="1">
      <c r="A3002" s="110" t="s">
        <v>36</v>
      </c>
      <c r="B3002" s="110" t="s">
        <v>117</v>
      </c>
      <c r="C3002" s="110" t="s">
        <v>118</v>
      </c>
      <c r="D3002" s="110" t="s">
        <v>10</v>
      </c>
      <c r="E3002" s="110" t="s">
        <v>112</v>
      </c>
      <c r="F3002">
        <v>4.0179999999999998</v>
      </c>
      <c r="G3002">
        <v>532712.04110000003</v>
      </c>
      <c r="H3002">
        <v>105368.2288</v>
      </c>
      <c r="I3002">
        <v>103481.376</v>
      </c>
      <c r="J3002">
        <v>16336.0573</v>
      </c>
      <c r="K3002">
        <v>31990.172999999999</v>
      </c>
      <c r="L3002">
        <v>39549.7572</v>
      </c>
      <c r="M3002">
        <v>8199.9506999999994</v>
      </c>
      <c r="N3002">
        <v>2961.3361</v>
      </c>
      <c r="O3002">
        <v>16709.452799999999</v>
      </c>
    </row>
    <row r="3003" spans="1:15" hidden="1">
      <c r="A3003" s="110" t="s">
        <v>36</v>
      </c>
      <c r="B3003" s="110" t="s">
        <v>117</v>
      </c>
      <c r="C3003" s="110" t="s">
        <v>118</v>
      </c>
      <c r="D3003" s="110" t="s">
        <v>10</v>
      </c>
      <c r="E3003" s="110" t="s">
        <v>114</v>
      </c>
      <c r="F3003">
        <v>4.8216000000000001</v>
      </c>
      <c r="G3003">
        <v>629218.72770000005</v>
      </c>
      <c r="H3003">
        <v>126442.3518</v>
      </c>
      <c r="I3003">
        <v>124176.864</v>
      </c>
      <c r="J3003">
        <v>19601.28</v>
      </c>
      <c r="K3003">
        <v>38388.207600000002</v>
      </c>
      <c r="L3003">
        <v>47459.708599999998</v>
      </c>
      <c r="M3003">
        <v>9839.9408000000003</v>
      </c>
      <c r="N3003">
        <v>3553.6033000000002</v>
      </c>
      <c r="O3003">
        <v>20051.343400000002</v>
      </c>
    </row>
    <row r="3004" spans="1:15" hidden="1">
      <c r="A3004" s="110" t="s">
        <v>36</v>
      </c>
      <c r="B3004" s="110" t="s">
        <v>117</v>
      </c>
      <c r="C3004" s="110" t="s">
        <v>118</v>
      </c>
      <c r="D3004" s="110" t="s">
        <v>10</v>
      </c>
      <c r="E3004" s="110" t="s">
        <v>112</v>
      </c>
      <c r="F3004">
        <v>10.4468</v>
      </c>
      <c r="G3004">
        <v>1761135.2534</v>
      </c>
      <c r="H3004">
        <v>356145.9178</v>
      </c>
      <c r="I3004">
        <v>285959.84639999998</v>
      </c>
      <c r="J3004">
        <v>42471.511599999998</v>
      </c>
      <c r="K3004">
        <v>106902.8576</v>
      </c>
      <c r="L3004">
        <v>102829.36870000001</v>
      </c>
      <c r="M3004">
        <v>21319.8717</v>
      </c>
      <c r="N3004">
        <v>23727.8946</v>
      </c>
      <c r="O3004">
        <v>25684.695100000001</v>
      </c>
    </row>
    <row r="3005" spans="1:15" hidden="1">
      <c r="A3005" s="110" t="s">
        <v>36</v>
      </c>
      <c r="B3005" s="110" t="s">
        <v>117</v>
      </c>
      <c r="C3005" s="110" t="s">
        <v>118</v>
      </c>
      <c r="D3005" s="110" t="s">
        <v>10</v>
      </c>
      <c r="E3005" s="110" t="s">
        <v>114</v>
      </c>
      <c r="F3005">
        <v>6.4287999999999998</v>
      </c>
      <c r="G3005">
        <v>1070394.7660999999</v>
      </c>
      <c r="H3005">
        <v>219166.10680000001</v>
      </c>
      <c r="I3005">
        <v>175975.4112</v>
      </c>
      <c r="J3005">
        <v>26135.454300000001</v>
      </c>
      <c r="K3005">
        <v>65786.373900000006</v>
      </c>
      <c r="L3005">
        <v>63279.611499999999</v>
      </c>
      <c r="M3005">
        <v>13119.921</v>
      </c>
      <c r="N3005">
        <v>14601.781300000001</v>
      </c>
      <c r="O3005">
        <v>15805.966200000001</v>
      </c>
    </row>
    <row r="3006" spans="1:15" hidden="1">
      <c r="A3006" s="110" t="s">
        <v>36</v>
      </c>
      <c r="B3006" s="110" t="s">
        <v>117</v>
      </c>
      <c r="C3006" s="110" t="s">
        <v>118</v>
      </c>
      <c r="D3006" s="110" t="s">
        <v>10</v>
      </c>
      <c r="E3006" s="110" t="s">
        <v>112</v>
      </c>
      <c r="F3006">
        <v>8.0359999999999996</v>
      </c>
      <c r="G3006">
        <v>1065423.2866</v>
      </c>
      <c r="H3006">
        <v>211255.05840000001</v>
      </c>
      <c r="I3006">
        <v>208789.8432</v>
      </c>
      <c r="J3006">
        <v>32669.6286</v>
      </c>
      <c r="K3006">
        <v>81025.343399999998</v>
      </c>
      <c r="L3006">
        <v>79099.5144</v>
      </c>
      <c r="M3006">
        <v>16399.901300000001</v>
      </c>
      <c r="N3006">
        <v>6574.4502000000002</v>
      </c>
      <c r="O3006">
        <v>53763.872100000001</v>
      </c>
    </row>
    <row r="3007" spans="1:15" hidden="1">
      <c r="A3007" s="110" t="s">
        <v>36</v>
      </c>
      <c r="B3007" s="110" t="s">
        <v>117</v>
      </c>
      <c r="C3007" s="110" t="s">
        <v>118</v>
      </c>
      <c r="D3007" s="110" t="s">
        <v>10</v>
      </c>
      <c r="E3007" s="110" t="s">
        <v>114</v>
      </c>
      <c r="F3007">
        <v>8.0359999999999996</v>
      </c>
      <c r="G3007">
        <v>1048698.1446</v>
      </c>
      <c r="H3007">
        <v>211255.05840000001</v>
      </c>
      <c r="I3007">
        <v>208789.8432</v>
      </c>
      <c r="J3007">
        <v>32669.6286</v>
      </c>
      <c r="K3007">
        <v>81025.343399999998</v>
      </c>
      <c r="L3007">
        <v>79099.5144</v>
      </c>
      <c r="M3007">
        <v>16399.901300000001</v>
      </c>
      <c r="N3007">
        <v>6574.4502000000002</v>
      </c>
      <c r="O3007">
        <v>53763.872100000001</v>
      </c>
    </row>
    <row r="3008" spans="1:15" hidden="1">
      <c r="A3008" s="110" t="s">
        <v>36</v>
      </c>
      <c r="B3008" s="110" t="s">
        <v>117</v>
      </c>
      <c r="C3008" s="110" t="s">
        <v>118</v>
      </c>
      <c r="D3008" s="110" t="s">
        <v>10</v>
      </c>
      <c r="E3008" s="110" t="s">
        <v>112</v>
      </c>
      <c r="F3008">
        <v>1.6072</v>
      </c>
      <c r="G3008">
        <v>270944.43589999998</v>
      </c>
      <c r="H3008">
        <v>54926.347000000002</v>
      </c>
      <c r="I3008">
        <v>43407.782399999996</v>
      </c>
      <c r="J3008">
        <v>6534.1742999999997</v>
      </c>
      <c r="K3008">
        <v>15380.408299999999</v>
      </c>
      <c r="L3008">
        <v>15819.902899999999</v>
      </c>
      <c r="M3008">
        <v>3279.9803000000002</v>
      </c>
      <c r="N3008">
        <v>3925.8881999999999</v>
      </c>
      <c r="O3008">
        <v>3916.2995000000001</v>
      </c>
    </row>
    <row r="3009" spans="1:15" hidden="1">
      <c r="A3009" s="110" t="s">
        <v>36</v>
      </c>
      <c r="B3009" s="110" t="s">
        <v>117</v>
      </c>
      <c r="C3009" s="110" t="s">
        <v>118</v>
      </c>
      <c r="D3009" s="110" t="s">
        <v>10</v>
      </c>
      <c r="E3009" s="110" t="s">
        <v>112</v>
      </c>
      <c r="F3009">
        <v>5.6252000000000004</v>
      </c>
      <c r="G3009">
        <v>948303.5368</v>
      </c>
      <c r="H3009">
        <v>212203.1752</v>
      </c>
      <c r="I3009">
        <v>151823.32800000001</v>
      </c>
      <c r="J3009">
        <v>22868.988600000001</v>
      </c>
      <c r="K3009">
        <v>54513.592900000003</v>
      </c>
      <c r="L3009">
        <v>55369.660100000001</v>
      </c>
      <c r="M3009">
        <v>11479.930899999999</v>
      </c>
      <c r="N3009">
        <v>5598.4022999999997</v>
      </c>
      <c r="O3009">
        <v>11700.7129</v>
      </c>
    </row>
    <row r="3010" spans="1:15" hidden="1">
      <c r="A3010" s="110" t="s">
        <v>36</v>
      </c>
      <c r="B3010" s="110" t="s">
        <v>117</v>
      </c>
      <c r="C3010" s="110" t="s">
        <v>118</v>
      </c>
      <c r="D3010" s="110" t="s">
        <v>10</v>
      </c>
      <c r="E3010" s="110" t="s">
        <v>114</v>
      </c>
      <c r="F3010">
        <v>13.661199999999999</v>
      </c>
      <c r="G3010">
        <v>2274589.8722999999</v>
      </c>
      <c r="H3010">
        <v>515352.38640000002</v>
      </c>
      <c r="I3010">
        <v>368716.60800000001</v>
      </c>
      <c r="J3010">
        <v>55538.617299999998</v>
      </c>
      <c r="K3010">
        <v>132390.15419999999</v>
      </c>
      <c r="L3010">
        <v>134469.17449999999</v>
      </c>
      <c r="M3010">
        <v>27879.832200000001</v>
      </c>
      <c r="N3010">
        <v>13596.12</v>
      </c>
      <c r="O3010">
        <v>28416.016899999999</v>
      </c>
    </row>
    <row r="3011" spans="1:15" hidden="1">
      <c r="A3011" s="110" t="s">
        <v>36</v>
      </c>
      <c r="B3011" s="110" t="s">
        <v>117</v>
      </c>
      <c r="C3011" s="110" t="s">
        <v>118</v>
      </c>
      <c r="D3011" s="110" t="s">
        <v>10</v>
      </c>
      <c r="E3011" s="110" t="s">
        <v>112</v>
      </c>
      <c r="F3011">
        <v>17.679200000000002</v>
      </c>
      <c r="G3011">
        <v>2980382.4306000001</v>
      </c>
      <c r="H3011">
        <v>545974.49100000004</v>
      </c>
      <c r="I3011">
        <v>486161.33760000003</v>
      </c>
      <c r="J3011">
        <v>71874.674499999994</v>
      </c>
      <c r="K3011">
        <v>180912.5282</v>
      </c>
      <c r="L3011">
        <v>174018.93160000001</v>
      </c>
      <c r="M3011">
        <v>36079.782899999998</v>
      </c>
      <c r="N3011">
        <v>0</v>
      </c>
      <c r="O3011">
        <v>54218.508300000001</v>
      </c>
    </row>
    <row r="3012" spans="1:15" hidden="1">
      <c r="A3012" s="110" t="s">
        <v>36</v>
      </c>
      <c r="B3012" s="110" t="s">
        <v>117</v>
      </c>
      <c r="C3012" s="110" t="s">
        <v>118</v>
      </c>
      <c r="D3012" s="110" t="s">
        <v>10</v>
      </c>
      <c r="E3012" s="110" t="s">
        <v>114</v>
      </c>
      <c r="F3012">
        <v>17.679200000000002</v>
      </c>
      <c r="G3012">
        <v>2943586.8</v>
      </c>
      <c r="H3012">
        <v>545974.49100000004</v>
      </c>
      <c r="I3012">
        <v>486161.33760000003</v>
      </c>
      <c r="J3012">
        <v>71874.674499999994</v>
      </c>
      <c r="K3012">
        <v>180912.5282</v>
      </c>
      <c r="L3012">
        <v>174018.93160000001</v>
      </c>
      <c r="M3012">
        <v>36079.782899999998</v>
      </c>
      <c r="N3012">
        <v>0</v>
      </c>
      <c r="O3012">
        <v>54218.508300000001</v>
      </c>
    </row>
    <row r="3013" spans="1:15" hidden="1">
      <c r="A3013" s="110" t="s">
        <v>36</v>
      </c>
      <c r="B3013" s="110" t="s">
        <v>117</v>
      </c>
      <c r="C3013" s="110" t="s">
        <v>118</v>
      </c>
      <c r="D3013" s="110" t="s">
        <v>8</v>
      </c>
      <c r="E3013" s="110" t="s">
        <v>112</v>
      </c>
      <c r="F3013">
        <v>4.0179999999999998</v>
      </c>
      <c r="G3013">
        <v>749683.82409999997</v>
      </c>
      <c r="H3013">
        <v>192722.2384</v>
      </c>
      <c r="I3013">
        <v>149277.5232</v>
      </c>
      <c r="J3013">
        <v>16336.0573</v>
      </c>
      <c r="K3013">
        <v>81656.573799999998</v>
      </c>
      <c r="L3013">
        <v>39549.7572</v>
      </c>
      <c r="M3013">
        <v>8199.9506999999994</v>
      </c>
      <c r="N3013">
        <v>67061.806599999996</v>
      </c>
      <c r="O3013">
        <v>5161.4511000000002</v>
      </c>
    </row>
    <row r="3014" spans="1:15">
      <c r="A3014" s="110" t="s">
        <v>36</v>
      </c>
      <c r="B3014" s="110" t="s">
        <v>119</v>
      </c>
      <c r="C3014" s="110" t="s">
        <v>120</v>
      </c>
      <c r="D3014" s="110" t="s">
        <v>9</v>
      </c>
      <c r="E3014" s="110" t="s">
        <v>112</v>
      </c>
      <c r="F3014">
        <v>9.6432000000000002</v>
      </c>
      <c r="G3014">
        <v>607460.84779999999</v>
      </c>
      <c r="H3014">
        <v>124470.5552</v>
      </c>
      <c r="I3014">
        <v>2760.7103999999999</v>
      </c>
      <c r="J3014">
        <v>1122.3815</v>
      </c>
      <c r="K3014">
        <v>2537.2440000000001</v>
      </c>
      <c r="L3014">
        <v>399811.5</v>
      </c>
      <c r="M3014">
        <v>6224.62</v>
      </c>
      <c r="N3014">
        <v>9252.7160000000003</v>
      </c>
      <c r="O3014">
        <v>29199.544000000002</v>
      </c>
    </row>
    <row r="3015" spans="1:15">
      <c r="A3015" s="110" t="s">
        <v>36</v>
      </c>
      <c r="B3015" s="110" t="s">
        <v>119</v>
      </c>
      <c r="C3015" s="110" t="s">
        <v>120</v>
      </c>
      <c r="D3015" s="110" t="s">
        <v>9</v>
      </c>
      <c r="E3015" s="110" t="s">
        <v>112</v>
      </c>
      <c r="F3015">
        <v>176.792</v>
      </c>
      <c r="G3015">
        <v>11288647.4224</v>
      </c>
      <c r="H3015">
        <v>2313097.1721999999</v>
      </c>
      <c r="I3015">
        <v>51281.356800000001</v>
      </c>
      <c r="J3015">
        <v>14544.9701</v>
      </c>
      <c r="K3015">
        <v>47164.3992</v>
      </c>
      <c r="L3015">
        <v>7429787.1200000001</v>
      </c>
      <c r="M3015">
        <v>115698.72</v>
      </c>
      <c r="N3015">
        <v>171922.10200000001</v>
      </c>
      <c r="O3015">
        <v>542617.94400000002</v>
      </c>
    </row>
    <row r="3016" spans="1:15">
      <c r="A3016" s="110" t="s">
        <v>36</v>
      </c>
      <c r="B3016" s="110" t="s">
        <v>119</v>
      </c>
      <c r="C3016" s="110" t="s">
        <v>120</v>
      </c>
      <c r="D3016" s="110" t="s">
        <v>9</v>
      </c>
      <c r="E3016" s="110" t="s">
        <v>113</v>
      </c>
      <c r="F3016">
        <v>40.18</v>
      </c>
      <c r="G3016">
        <v>2531086.8659999999</v>
      </c>
      <c r="H3016">
        <v>1778675.8662</v>
      </c>
      <c r="I3016">
        <v>31547.8272</v>
      </c>
      <c r="J3016">
        <v>2953.2429000000002</v>
      </c>
      <c r="K3016">
        <v>19268.8848</v>
      </c>
      <c r="L3016">
        <v>365874.98</v>
      </c>
      <c r="M3016">
        <v>13631.68</v>
      </c>
      <c r="N3016">
        <v>48562.777999999998</v>
      </c>
      <c r="O3016">
        <v>152087.122</v>
      </c>
    </row>
    <row r="3017" spans="1:15">
      <c r="A3017" s="110" t="s">
        <v>36</v>
      </c>
      <c r="B3017" s="110" t="s">
        <v>119</v>
      </c>
      <c r="C3017" s="110" t="s">
        <v>120</v>
      </c>
      <c r="D3017" s="110" t="s">
        <v>9</v>
      </c>
      <c r="E3017" s="110" t="s">
        <v>112</v>
      </c>
      <c r="F3017">
        <v>18386.367999999999</v>
      </c>
      <c r="G3017">
        <v>2895836412.2687998</v>
      </c>
      <c r="H3017">
        <v>488064411.68099999</v>
      </c>
      <c r="I3017">
        <v>629366590.50240004</v>
      </c>
      <c r="J3017">
        <v>1508428.4968000001</v>
      </c>
      <c r="K3017">
        <v>74636006.104800001</v>
      </c>
      <c r="L3017">
        <v>286206422.86000001</v>
      </c>
      <c r="M3017">
        <v>24474700.719999999</v>
      </c>
      <c r="N3017">
        <v>12136551.614</v>
      </c>
      <c r="O3017">
        <v>55673072.619999997</v>
      </c>
    </row>
    <row r="3018" spans="1:15">
      <c r="A3018" s="110" t="s">
        <v>36</v>
      </c>
      <c r="B3018" s="110" t="s">
        <v>119</v>
      </c>
      <c r="C3018" s="110" t="s">
        <v>120</v>
      </c>
      <c r="D3018" s="110" t="s">
        <v>9</v>
      </c>
      <c r="E3018" s="110" t="s">
        <v>112</v>
      </c>
      <c r="F3018">
        <v>7932.3356000000003</v>
      </c>
      <c r="G3018">
        <v>1442990999.835</v>
      </c>
      <c r="H3018">
        <v>210920964.15180001</v>
      </c>
      <c r="I3018">
        <v>272424977.56800002</v>
      </c>
      <c r="J3018">
        <v>650973.79709999997</v>
      </c>
      <c r="K3018">
        <v>32883681.196800001</v>
      </c>
      <c r="L3018">
        <v>126878158.84</v>
      </c>
      <c r="M3018">
        <v>9877446.9399999995</v>
      </c>
      <c r="N3018">
        <v>4950721.71</v>
      </c>
      <c r="O3018">
        <v>24018745.541999999</v>
      </c>
    </row>
    <row r="3019" spans="1:15">
      <c r="A3019" s="110" t="s">
        <v>36</v>
      </c>
      <c r="B3019" s="110" t="s">
        <v>119</v>
      </c>
      <c r="C3019" s="110" t="s">
        <v>120</v>
      </c>
      <c r="D3019" s="110" t="s">
        <v>9</v>
      </c>
      <c r="E3019" s="110" t="s">
        <v>112</v>
      </c>
      <c r="F3019">
        <v>4734.8112000000001</v>
      </c>
      <c r="G3019">
        <v>584587157.67139995</v>
      </c>
      <c r="H3019">
        <v>125496469.27860001</v>
      </c>
      <c r="I3019">
        <v>161782473.86880001</v>
      </c>
      <c r="J3019">
        <v>392959.05349999998</v>
      </c>
      <c r="K3019">
        <v>19123453.339200001</v>
      </c>
      <c r="L3019">
        <v>73249590.579999998</v>
      </c>
      <c r="M3019">
        <v>6652998.6600000001</v>
      </c>
      <c r="N3019">
        <v>3195193.3859999999</v>
      </c>
      <c r="O3019">
        <v>14458460.17</v>
      </c>
    </row>
    <row r="3020" spans="1:15">
      <c r="A3020" s="110" t="s">
        <v>36</v>
      </c>
      <c r="B3020" s="110" t="s">
        <v>119</v>
      </c>
      <c r="C3020" s="110" t="s">
        <v>120</v>
      </c>
      <c r="D3020" s="110" t="s">
        <v>9</v>
      </c>
      <c r="E3020" s="110" t="s">
        <v>112</v>
      </c>
      <c r="F3020">
        <v>31996.137599999998</v>
      </c>
      <c r="G3020">
        <v>3311427462.4569998</v>
      </c>
      <c r="H3020">
        <v>997783420.53260005</v>
      </c>
      <c r="I3020">
        <v>709050944.352</v>
      </c>
      <c r="J3020">
        <v>2624416.2492999998</v>
      </c>
      <c r="K3020">
        <v>145272590.3592</v>
      </c>
      <c r="L3020">
        <v>446263289.68000001</v>
      </c>
      <c r="M3020">
        <v>57240379.619999997</v>
      </c>
      <c r="N3020">
        <v>40240923.294</v>
      </c>
      <c r="O3020">
        <v>96882826.898000002</v>
      </c>
    </row>
    <row r="3021" spans="1:15">
      <c r="A3021" s="110" t="s">
        <v>36</v>
      </c>
      <c r="B3021" s="110" t="s">
        <v>119</v>
      </c>
      <c r="C3021" s="110" t="s">
        <v>120</v>
      </c>
      <c r="D3021" s="110" t="s">
        <v>9</v>
      </c>
      <c r="E3021" s="110" t="s">
        <v>112</v>
      </c>
      <c r="F3021">
        <v>13484.407999999999</v>
      </c>
      <c r="G3021">
        <v>1743423516.6163001</v>
      </c>
      <c r="H3021">
        <v>420376123.02740002</v>
      </c>
      <c r="I3021">
        <v>298470255.51359999</v>
      </c>
      <c r="J3021">
        <v>1106311.4072</v>
      </c>
      <c r="K3021">
        <v>61196423.896799996</v>
      </c>
      <c r="L3021">
        <v>187688845.52000001</v>
      </c>
      <c r="M3021">
        <v>24443332.440000001</v>
      </c>
      <c r="N3021">
        <v>17160537.372000001</v>
      </c>
      <c r="O3021">
        <v>40830164.715999998</v>
      </c>
    </row>
    <row r="3022" spans="1:15">
      <c r="A3022" s="110" t="s">
        <v>36</v>
      </c>
      <c r="B3022" s="110" t="s">
        <v>119</v>
      </c>
      <c r="C3022" s="110" t="s">
        <v>120</v>
      </c>
      <c r="D3022" s="110" t="s">
        <v>9</v>
      </c>
      <c r="E3022" s="110" t="s">
        <v>112</v>
      </c>
      <c r="F3022">
        <v>603.50360000000001</v>
      </c>
      <c r="G3022">
        <v>66160645.634199999</v>
      </c>
      <c r="H3022">
        <v>18811968.8116</v>
      </c>
      <c r="I3022">
        <v>13352107.7568</v>
      </c>
      <c r="J3022">
        <v>58540.335200000001</v>
      </c>
      <c r="K3022">
        <v>2738409.8111999999</v>
      </c>
      <c r="L3022">
        <v>8393456.0399999991</v>
      </c>
      <c r="M3022">
        <v>1099568.3400000001</v>
      </c>
      <c r="N3022">
        <v>771552.76</v>
      </c>
      <c r="O3022">
        <v>2070706.9680000001</v>
      </c>
    </row>
    <row r="3023" spans="1:15">
      <c r="A3023" s="110" t="s">
        <v>36</v>
      </c>
      <c r="B3023" s="110" t="s">
        <v>119</v>
      </c>
      <c r="C3023" s="110" t="s">
        <v>120</v>
      </c>
      <c r="D3023" s="110" t="s">
        <v>9</v>
      </c>
      <c r="E3023" s="110" t="s">
        <v>112</v>
      </c>
      <c r="F3023">
        <v>12.8576</v>
      </c>
      <c r="G3023">
        <v>1667502.1440000001</v>
      </c>
      <c r="H3023">
        <v>400788.53820000001</v>
      </c>
      <c r="I3023">
        <v>284465.74080000003</v>
      </c>
      <c r="J3023">
        <v>795.48630000000003</v>
      </c>
      <c r="K3023">
        <v>58340.671199999997</v>
      </c>
      <c r="L3023">
        <v>178822.32</v>
      </c>
      <c r="M3023">
        <v>23425.759999999998</v>
      </c>
      <c r="N3023">
        <v>16438.047999999999</v>
      </c>
      <c r="O3023">
        <v>38932.124000000003</v>
      </c>
    </row>
    <row r="3024" spans="1:15">
      <c r="A3024" s="110" t="s">
        <v>36</v>
      </c>
      <c r="B3024" s="110" t="s">
        <v>119</v>
      </c>
      <c r="C3024" s="110" t="s">
        <v>120</v>
      </c>
      <c r="D3024" s="110" t="s">
        <v>9</v>
      </c>
      <c r="E3024" s="110" t="s">
        <v>112</v>
      </c>
      <c r="F3024">
        <v>19694.628799999999</v>
      </c>
      <c r="G3024">
        <v>2818195030.2845001</v>
      </c>
      <c r="H3024">
        <v>1203616244.2911999</v>
      </c>
      <c r="I3024">
        <v>521850399.648</v>
      </c>
      <c r="J3024">
        <v>1615786.8328</v>
      </c>
      <c r="K3024">
        <v>77343954.818399996</v>
      </c>
      <c r="L3024">
        <v>217106825.22</v>
      </c>
      <c r="M3024">
        <v>24984821.899999999</v>
      </c>
      <c r="N3024">
        <v>39509151.439999998</v>
      </c>
      <c r="O3024">
        <v>59634426.609999999</v>
      </c>
    </row>
    <row r="3025" spans="1:15">
      <c r="A3025" s="110" t="s">
        <v>36</v>
      </c>
      <c r="B3025" s="110" t="s">
        <v>119</v>
      </c>
      <c r="C3025" s="110" t="s">
        <v>120</v>
      </c>
      <c r="D3025" s="110" t="s">
        <v>9</v>
      </c>
      <c r="E3025" s="110" t="s">
        <v>112</v>
      </c>
      <c r="F3025">
        <v>8051.2683999999999</v>
      </c>
      <c r="G3025">
        <v>1509413075.7551999</v>
      </c>
      <c r="H3025">
        <v>492074804.1638</v>
      </c>
      <c r="I3025">
        <v>213371885.64480001</v>
      </c>
      <c r="J3025">
        <v>660606.63919999998</v>
      </c>
      <c r="K3025">
        <v>31618876.132800002</v>
      </c>
      <c r="L3025">
        <v>88780206.079999998</v>
      </c>
      <c r="M3025">
        <v>10737136.58</v>
      </c>
      <c r="N3025">
        <v>15912397.578</v>
      </c>
      <c r="O3025">
        <v>24378868.140000001</v>
      </c>
    </row>
    <row r="3026" spans="1:15">
      <c r="A3026" s="110" t="s">
        <v>36</v>
      </c>
      <c r="B3026" s="110" t="s">
        <v>119</v>
      </c>
      <c r="C3026" s="110" t="s">
        <v>120</v>
      </c>
      <c r="D3026" s="110" t="s">
        <v>9</v>
      </c>
      <c r="E3026" s="110" t="s">
        <v>112</v>
      </c>
      <c r="F3026">
        <v>522.34</v>
      </c>
      <c r="G3026">
        <v>78911293.063700005</v>
      </c>
      <c r="H3026">
        <v>31926995.683800001</v>
      </c>
      <c r="I3026">
        <v>13846265.471999999</v>
      </c>
      <c r="J3026">
        <v>42552.303200000002</v>
      </c>
      <c r="K3026">
        <v>2051339.1912</v>
      </c>
      <c r="L3026">
        <v>5762140.8200000003</v>
      </c>
      <c r="M3026">
        <v>744884.72</v>
      </c>
      <c r="N3026">
        <v>1010273.374</v>
      </c>
      <c r="O3026">
        <v>1581620.92</v>
      </c>
    </row>
    <row r="3027" spans="1:15">
      <c r="A3027" s="110" t="s">
        <v>36</v>
      </c>
      <c r="B3027" s="110" t="s">
        <v>119</v>
      </c>
      <c r="C3027" s="110" t="s">
        <v>120</v>
      </c>
      <c r="D3027" s="110" t="s">
        <v>9</v>
      </c>
      <c r="E3027" s="110" t="s">
        <v>112</v>
      </c>
      <c r="F3027">
        <v>4.0179999999999998</v>
      </c>
      <c r="G3027">
        <v>755785.8</v>
      </c>
      <c r="H3027">
        <v>245573.38680000001</v>
      </c>
      <c r="I3027">
        <v>106486.11840000001</v>
      </c>
      <c r="J3027">
        <v>467.34820000000002</v>
      </c>
      <c r="K3027">
        <v>15780.5064</v>
      </c>
      <c r="L3027">
        <v>44307.88</v>
      </c>
      <c r="M3027">
        <v>5397.24</v>
      </c>
      <c r="N3027">
        <v>7924.07</v>
      </c>
      <c r="O3027">
        <v>12166.175999999999</v>
      </c>
    </row>
    <row r="3028" spans="1:15">
      <c r="A3028" s="110" t="s">
        <v>36</v>
      </c>
      <c r="B3028" s="110" t="s">
        <v>119</v>
      </c>
      <c r="C3028" s="110" t="s">
        <v>120</v>
      </c>
      <c r="D3028" s="110" t="s">
        <v>9</v>
      </c>
      <c r="E3028" s="110" t="s">
        <v>112</v>
      </c>
      <c r="F3028">
        <v>2025.0719999999999</v>
      </c>
      <c r="G3028">
        <v>103889838.7296</v>
      </c>
      <c r="H3028">
        <v>35319122.1558</v>
      </c>
      <c r="I3028">
        <v>3453317.2991999998</v>
      </c>
      <c r="J3028">
        <v>166228.05220000001</v>
      </c>
      <c r="K3028">
        <v>14898863.2608</v>
      </c>
      <c r="L3028">
        <v>40412408.5</v>
      </c>
      <c r="M3028">
        <v>1335430.68</v>
      </c>
      <c r="N3028">
        <v>6214692.5060000001</v>
      </c>
      <c r="O3028">
        <v>6131824.8640000001</v>
      </c>
    </row>
    <row r="3029" spans="1:15">
      <c r="A3029" s="110" t="s">
        <v>36</v>
      </c>
      <c r="B3029" s="110" t="s">
        <v>119</v>
      </c>
      <c r="C3029" s="110" t="s">
        <v>120</v>
      </c>
      <c r="D3029" s="110" t="s">
        <v>9</v>
      </c>
      <c r="E3029" s="110" t="s">
        <v>112</v>
      </c>
      <c r="F3029">
        <v>96.432000000000002</v>
      </c>
      <c r="G3029">
        <v>5467434.0335999997</v>
      </c>
      <c r="H3029">
        <v>1681221.0719999999</v>
      </c>
      <c r="I3029">
        <v>164380.74239999999</v>
      </c>
      <c r="J3029">
        <v>7716.2173000000003</v>
      </c>
      <c r="K3029">
        <v>709197.33600000001</v>
      </c>
      <c r="L3029">
        <v>1923667.52</v>
      </c>
      <c r="M3029">
        <v>64434.78</v>
      </c>
      <c r="N3029">
        <v>297556.27</v>
      </c>
      <c r="O3029">
        <v>291991.83199999999</v>
      </c>
    </row>
    <row r="3030" spans="1:15">
      <c r="A3030" s="110" t="s">
        <v>36</v>
      </c>
      <c r="B3030" s="110" t="s">
        <v>119</v>
      </c>
      <c r="C3030" s="110" t="s">
        <v>120</v>
      </c>
      <c r="D3030" s="110" t="s">
        <v>9</v>
      </c>
      <c r="E3030" s="110" t="s">
        <v>112</v>
      </c>
      <c r="F3030">
        <v>623.59360000000004</v>
      </c>
      <c r="G3030">
        <v>372035528.2274</v>
      </c>
      <c r="H3030">
        <v>250992611.6478</v>
      </c>
      <c r="I3030">
        <v>24882193.8816</v>
      </c>
      <c r="J3030">
        <v>50825.360800000002</v>
      </c>
      <c r="K3030">
        <v>3267946.3607999999</v>
      </c>
      <c r="L3030">
        <v>11136291.26</v>
      </c>
      <c r="M3030">
        <v>789235.24</v>
      </c>
      <c r="N3030">
        <v>1404801.86</v>
      </c>
      <c r="O3030">
        <v>1888212.524</v>
      </c>
    </row>
    <row r="3031" spans="1:15">
      <c r="A3031" s="110" t="s">
        <v>36</v>
      </c>
      <c r="B3031" s="110" t="s">
        <v>119</v>
      </c>
      <c r="C3031" s="110" t="s">
        <v>120</v>
      </c>
      <c r="D3031" s="110" t="s">
        <v>9</v>
      </c>
      <c r="E3031" s="110" t="s">
        <v>112</v>
      </c>
      <c r="F3031">
        <v>4232.5612000000001</v>
      </c>
      <c r="G3031">
        <v>723863197.82700002</v>
      </c>
      <c r="H3031">
        <v>120713033.1036</v>
      </c>
      <c r="I3031">
        <v>148800742.92480001</v>
      </c>
      <c r="J3031">
        <v>347368.98690000002</v>
      </c>
      <c r="K3031">
        <v>18815576.270399999</v>
      </c>
      <c r="L3031">
        <v>73917141.920000002</v>
      </c>
      <c r="M3031">
        <v>4883916.72</v>
      </c>
      <c r="N3031">
        <v>2943143.0159999998</v>
      </c>
      <c r="O3031">
        <v>12815999.35</v>
      </c>
    </row>
    <row r="3032" spans="1:15">
      <c r="A3032" s="110" t="s">
        <v>36</v>
      </c>
      <c r="B3032" s="110" t="s">
        <v>119</v>
      </c>
      <c r="C3032" s="110" t="s">
        <v>120</v>
      </c>
      <c r="D3032" s="110" t="s">
        <v>9</v>
      </c>
      <c r="E3032" s="110" t="s">
        <v>112</v>
      </c>
      <c r="F3032">
        <v>186.43520000000001</v>
      </c>
      <c r="G3032">
        <v>23831135.531300001</v>
      </c>
      <c r="H3032">
        <v>5307293.7736</v>
      </c>
      <c r="I3032">
        <v>6548171.2703999998</v>
      </c>
      <c r="J3032">
        <v>15386.4455</v>
      </c>
      <c r="K3032">
        <v>817316.69759999996</v>
      </c>
      <c r="L3032">
        <v>3199357.92</v>
      </c>
      <c r="M3032">
        <v>245135.72</v>
      </c>
      <c r="N3032">
        <v>144477.85</v>
      </c>
      <c r="O3032">
        <v>564516.69999999995</v>
      </c>
    </row>
    <row r="3033" spans="1:15">
      <c r="A3033" s="110" t="s">
        <v>36</v>
      </c>
      <c r="B3033" s="110" t="s">
        <v>119</v>
      </c>
      <c r="C3033" s="110" t="s">
        <v>120</v>
      </c>
      <c r="D3033" s="110" t="s">
        <v>9</v>
      </c>
      <c r="E3033" s="110" t="s">
        <v>112</v>
      </c>
      <c r="F3033">
        <v>24.108000000000001</v>
      </c>
      <c r="G3033">
        <v>4123010.43</v>
      </c>
      <c r="H3033">
        <v>687480.12800000003</v>
      </c>
      <c r="I3033">
        <v>847494.00959999999</v>
      </c>
      <c r="J3033">
        <v>2104.3099000000002</v>
      </c>
      <c r="K3033">
        <v>107075.2392</v>
      </c>
      <c r="L3033">
        <v>420548.48</v>
      </c>
      <c r="M3033">
        <v>28068.6</v>
      </c>
      <c r="N3033">
        <v>16888.146000000001</v>
      </c>
      <c r="O3033">
        <v>72997.055999999997</v>
      </c>
    </row>
    <row r="3034" spans="1:15">
      <c r="A3034" s="110" t="s">
        <v>36</v>
      </c>
      <c r="B3034" s="110" t="s">
        <v>119</v>
      </c>
      <c r="C3034" s="110" t="s">
        <v>120</v>
      </c>
      <c r="D3034" s="110" t="s">
        <v>9</v>
      </c>
      <c r="E3034" s="110" t="s">
        <v>113</v>
      </c>
      <c r="F3034">
        <v>277.24200000000002</v>
      </c>
      <c r="G3034">
        <v>50433785.325000003</v>
      </c>
      <c r="H3034">
        <v>7514319.5833999999</v>
      </c>
      <c r="I3034">
        <v>10404913.6128</v>
      </c>
      <c r="J3034">
        <v>21515.418900000001</v>
      </c>
      <c r="K3034">
        <v>1034017.704</v>
      </c>
      <c r="L3034">
        <v>3396000.48</v>
      </c>
      <c r="M3034">
        <v>75643.360000000001</v>
      </c>
      <c r="N3034">
        <v>15103.088</v>
      </c>
      <c r="O3034">
        <v>1049403.0360000001</v>
      </c>
    </row>
    <row r="3035" spans="1:15">
      <c r="A3035" s="110" t="s">
        <v>36</v>
      </c>
      <c r="B3035" s="110" t="s">
        <v>119</v>
      </c>
      <c r="C3035" s="110" t="s">
        <v>120</v>
      </c>
      <c r="D3035" s="110" t="s">
        <v>9</v>
      </c>
      <c r="E3035" s="110" t="s">
        <v>113</v>
      </c>
      <c r="F3035">
        <v>18971.388800000001</v>
      </c>
      <c r="G3035">
        <v>2987976661.7501001</v>
      </c>
      <c r="H3035">
        <v>505875325.05019999</v>
      </c>
      <c r="I3035">
        <v>744160775.19360006</v>
      </c>
      <c r="J3035">
        <v>1476017.4013</v>
      </c>
      <c r="K3035">
        <v>102885844.63680001</v>
      </c>
      <c r="L3035">
        <v>342764434.56</v>
      </c>
      <c r="M3035">
        <v>17556869.120000001</v>
      </c>
      <c r="N3035">
        <v>45888880.18</v>
      </c>
      <c r="O3035">
        <v>71809588.334000006</v>
      </c>
    </row>
    <row r="3036" spans="1:15">
      <c r="A3036" s="110" t="s">
        <v>36</v>
      </c>
      <c r="B3036" s="110" t="s">
        <v>119</v>
      </c>
      <c r="C3036" s="110" t="s">
        <v>120</v>
      </c>
      <c r="D3036" s="110" t="s">
        <v>9</v>
      </c>
      <c r="E3036" s="110" t="s">
        <v>113</v>
      </c>
      <c r="F3036">
        <v>451.6232</v>
      </c>
      <c r="G3036">
        <v>82056499.648200005</v>
      </c>
      <c r="H3036">
        <v>12221306.682800001</v>
      </c>
      <c r="I3036">
        <v>19094008.32</v>
      </c>
      <c r="J3036">
        <v>35013.827400000002</v>
      </c>
      <c r="K3036">
        <v>2924157.3264000001</v>
      </c>
      <c r="L3036">
        <v>9781937.4399999995</v>
      </c>
      <c r="M3036">
        <v>97111.78</v>
      </c>
      <c r="N3036">
        <v>348314.516</v>
      </c>
      <c r="O3036">
        <v>1709462.2819999999</v>
      </c>
    </row>
    <row r="3037" spans="1:15">
      <c r="A3037" s="110" t="s">
        <v>36</v>
      </c>
      <c r="B3037" s="110" t="s">
        <v>119</v>
      </c>
      <c r="C3037" s="110" t="s">
        <v>120</v>
      </c>
      <c r="D3037" s="110" t="s">
        <v>9</v>
      </c>
      <c r="E3037" s="110" t="s">
        <v>113</v>
      </c>
      <c r="F3037">
        <v>215.3648</v>
      </c>
      <c r="G3037">
        <v>24429733.7962</v>
      </c>
      <c r="H3037">
        <v>5829989.2927999999</v>
      </c>
      <c r="I3037">
        <v>9121030.5600000005</v>
      </c>
      <c r="J3037">
        <v>16873.0105</v>
      </c>
      <c r="K3037">
        <v>1399836.9240000001</v>
      </c>
      <c r="L3037">
        <v>4683170.0599999996</v>
      </c>
      <c r="M3037">
        <v>42658.04</v>
      </c>
      <c r="N3037">
        <v>157626.304</v>
      </c>
      <c r="O3037">
        <v>815187.91200000001</v>
      </c>
    </row>
    <row r="3038" spans="1:15">
      <c r="A3038" s="110" t="s">
        <v>36</v>
      </c>
      <c r="B3038" s="110" t="s">
        <v>119</v>
      </c>
      <c r="C3038" s="110" t="s">
        <v>120</v>
      </c>
      <c r="D3038" s="110" t="s">
        <v>9</v>
      </c>
      <c r="E3038" s="110" t="s">
        <v>113</v>
      </c>
      <c r="F3038">
        <v>9778.2047999999995</v>
      </c>
      <c r="G3038">
        <v>1011991394.4941</v>
      </c>
      <c r="H3038">
        <v>320400458.06260002</v>
      </c>
      <c r="I3038">
        <v>235578505.5936</v>
      </c>
      <c r="J3038">
        <v>760998.25520000001</v>
      </c>
      <c r="K3038">
        <v>52809558.098399997</v>
      </c>
      <c r="L3038">
        <v>188554833.58000001</v>
      </c>
      <c r="M3038">
        <v>11098139.939999999</v>
      </c>
      <c r="N3038">
        <v>25924768.958000001</v>
      </c>
      <c r="O3038">
        <v>37011990.597999997</v>
      </c>
    </row>
    <row r="3039" spans="1:15">
      <c r="A3039" s="110" t="s">
        <v>36</v>
      </c>
      <c r="B3039" s="110" t="s">
        <v>119</v>
      </c>
      <c r="C3039" s="110" t="s">
        <v>120</v>
      </c>
      <c r="D3039" s="110" t="s">
        <v>9</v>
      </c>
      <c r="E3039" s="110" t="s">
        <v>113</v>
      </c>
      <c r="F3039">
        <v>548.05520000000001</v>
      </c>
      <c r="G3039">
        <v>70877178.630700007</v>
      </c>
      <c r="H3039">
        <v>16914833.228</v>
      </c>
      <c r="I3039">
        <v>12472376.332800001</v>
      </c>
      <c r="J3039">
        <v>42606.9928</v>
      </c>
      <c r="K3039">
        <v>2823651.4679999999</v>
      </c>
      <c r="L3039">
        <v>10299642.800000001</v>
      </c>
      <c r="M3039">
        <v>287660.09999999998</v>
      </c>
      <c r="N3039">
        <v>724974.38199999998</v>
      </c>
      <c r="O3039">
        <v>2074471.916</v>
      </c>
    </row>
    <row r="3040" spans="1:15">
      <c r="A3040" s="110" t="s">
        <v>36</v>
      </c>
      <c r="B3040" s="110" t="s">
        <v>119</v>
      </c>
      <c r="C3040" s="110" t="s">
        <v>120</v>
      </c>
      <c r="D3040" s="110" t="s">
        <v>9</v>
      </c>
      <c r="E3040" s="110" t="s">
        <v>113</v>
      </c>
      <c r="F3040">
        <v>22487.9424</v>
      </c>
      <c r="G3040">
        <v>3217903122.5510001</v>
      </c>
      <c r="H3040">
        <v>1395608991.9214001</v>
      </c>
      <c r="I3040">
        <v>1355779004.1408</v>
      </c>
      <c r="J3040">
        <v>1749790.2316000001</v>
      </c>
      <c r="K3040">
        <v>138627553.63679999</v>
      </c>
      <c r="L3040">
        <v>552467214.91999996</v>
      </c>
      <c r="M3040">
        <v>30191748.100000001</v>
      </c>
      <c r="N3040">
        <v>90197695.390000001</v>
      </c>
      <c r="O3040">
        <v>85120277.857999995</v>
      </c>
    </row>
    <row r="3041" spans="1:15">
      <c r="A3041" s="110" t="s">
        <v>36</v>
      </c>
      <c r="B3041" s="110" t="s">
        <v>119</v>
      </c>
      <c r="C3041" s="110" t="s">
        <v>120</v>
      </c>
      <c r="D3041" s="110" t="s">
        <v>9</v>
      </c>
      <c r="E3041" s="110" t="s">
        <v>113</v>
      </c>
      <c r="F3041">
        <v>556.09119999999996</v>
      </c>
      <c r="G3041">
        <v>104485875.2784</v>
      </c>
      <c r="H3041">
        <v>34352498.784000002</v>
      </c>
      <c r="I3041">
        <v>33393081.465599999</v>
      </c>
      <c r="J3041">
        <v>43449.711199999998</v>
      </c>
      <c r="K3041">
        <v>3413025.3528</v>
      </c>
      <c r="L3041">
        <v>13601792.640000001</v>
      </c>
      <c r="M3041">
        <v>265511.08</v>
      </c>
      <c r="N3041">
        <v>910323.65599999996</v>
      </c>
      <c r="O3041">
        <v>2104890.0619999999</v>
      </c>
    </row>
    <row r="3042" spans="1:15">
      <c r="A3042" s="110" t="s">
        <v>36</v>
      </c>
      <c r="B3042" s="110" t="s">
        <v>119</v>
      </c>
      <c r="C3042" s="110" t="s">
        <v>120</v>
      </c>
      <c r="D3042" s="110" t="s">
        <v>9</v>
      </c>
      <c r="E3042" s="110" t="s">
        <v>113</v>
      </c>
      <c r="F3042">
        <v>12.8576</v>
      </c>
      <c r="G3042">
        <v>1813281.2914</v>
      </c>
      <c r="H3042">
        <v>794267.3504</v>
      </c>
      <c r="I3042">
        <v>771998.38080000004</v>
      </c>
      <c r="J3042">
        <v>842.7183</v>
      </c>
      <c r="K3042">
        <v>78908.731199999995</v>
      </c>
      <c r="L3042">
        <v>314475.74</v>
      </c>
      <c r="M3042">
        <v>7997.46</v>
      </c>
      <c r="N3042">
        <v>26143.567999999999</v>
      </c>
      <c r="O3042">
        <v>48668.311999999998</v>
      </c>
    </row>
    <row r="3043" spans="1:15">
      <c r="A3043" s="110" t="s">
        <v>36</v>
      </c>
      <c r="B3043" s="110" t="s">
        <v>119</v>
      </c>
      <c r="C3043" s="110" t="s">
        <v>120</v>
      </c>
      <c r="D3043" s="110" t="s">
        <v>9</v>
      </c>
      <c r="E3043" s="110" t="s">
        <v>113</v>
      </c>
      <c r="F3043">
        <v>21086.464</v>
      </c>
      <c r="G3043">
        <v>968001542.32319999</v>
      </c>
      <c r="H3043">
        <v>513526925.10579997</v>
      </c>
      <c r="I3043">
        <v>77704814.284799993</v>
      </c>
      <c r="J3043">
        <v>1640532.672</v>
      </c>
      <c r="K3043">
        <v>206738746.76159999</v>
      </c>
      <c r="L3043">
        <v>581874582.17999995</v>
      </c>
      <c r="M3043">
        <v>9102783.9199999999</v>
      </c>
      <c r="N3043">
        <v>70998391.772</v>
      </c>
      <c r="O3043">
        <v>79815469.733999997</v>
      </c>
    </row>
    <row r="3044" spans="1:15">
      <c r="A3044" s="110" t="s">
        <v>36</v>
      </c>
      <c r="B3044" s="110" t="s">
        <v>119</v>
      </c>
      <c r="C3044" s="110" t="s">
        <v>120</v>
      </c>
      <c r="D3044" s="110" t="s">
        <v>9</v>
      </c>
      <c r="E3044" s="110" t="s">
        <v>113</v>
      </c>
      <c r="F3044">
        <v>32.143999999999998</v>
      </c>
      <c r="G3044">
        <v>15944041.3255</v>
      </c>
      <c r="H3044">
        <v>12822701.464199999</v>
      </c>
      <c r="I3044">
        <v>1309878.7583999999</v>
      </c>
      <c r="J3044">
        <v>2531.8838000000001</v>
      </c>
      <c r="K3044">
        <v>151233.0264</v>
      </c>
      <c r="L3044">
        <v>677408.56</v>
      </c>
      <c r="M3044">
        <v>34892.639999999999</v>
      </c>
      <c r="N3044">
        <v>146759.91</v>
      </c>
      <c r="O3044">
        <v>121669.878</v>
      </c>
    </row>
    <row r="3045" spans="1:15">
      <c r="A3045" s="110" t="s">
        <v>36</v>
      </c>
      <c r="B3045" s="110" t="s">
        <v>119</v>
      </c>
      <c r="C3045" s="110" t="s">
        <v>120</v>
      </c>
      <c r="D3045" s="110" t="s">
        <v>9</v>
      </c>
      <c r="E3045" s="110" t="s">
        <v>113</v>
      </c>
      <c r="F3045">
        <v>384.12079999999997</v>
      </c>
      <c r="G3045">
        <v>65693299.517999999</v>
      </c>
      <c r="H3045">
        <v>10876690.1414</v>
      </c>
      <c r="I3045">
        <v>13495217.568</v>
      </c>
      <c r="J3045">
        <v>29950.059799999999</v>
      </c>
      <c r="K3045">
        <v>1549296.9791999999</v>
      </c>
      <c r="L3045">
        <v>5918528.7599999998</v>
      </c>
      <c r="M3045">
        <v>136356.16</v>
      </c>
      <c r="N3045">
        <v>645453.16</v>
      </c>
      <c r="O3045">
        <v>1453955.4480000001</v>
      </c>
    </row>
    <row r="3046" spans="1:15">
      <c r="A3046" s="110" t="s">
        <v>36</v>
      </c>
      <c r="B3046" s="110" t="s">
        <v>119</v>
      </c>
      <c r="C3046" s="110" t="s">
        <v>120</v>
      </c>
      <c r="D3046" s="110" t="s">
        <v>9</v>
      </c>
      <c r="E3046" s="110" t="s">
        <v>112</v>
      </c>
      <c r="F3046">
        <v>20308.5792</v>
      </c>
      <c r="G3046">
        <v>3162908492.9219999</v>
      </c>
      <c r="H3046">
        <v>540742511.26619995</v>
      </c>
      <c r="I3046">
        <v>669266278.29120004</v>
      </c>
      <c r="J3046">
        <v>1666194.5634000001</v>
      </c>
      <c r="K3046">
        <v>72282576.355199993</v>
      </c>
      <c r="L3046">
        <v>267612521.06</v>
      </c>
      <c r="M3046">
        <v>19556974.579999998</v>
      </c>
      <c r="N3046">
        <v>12613356.932</v>
      </c>
      <c r="O3046">
        <v>61493440.491999999</v>
      </c>
    </row>
    <row r="3047" spans="1:15">
      <c r="A3047" s="110" t="s">
        <v>36</v>
      </c>
      <c r="B3047" s="110" t="s">
        <v>119</v>
      </c>
      <c r="C3047" s="110" t="s">
        <v>120</v>
      </c>
      <c r="D3047" s="110" t="s">
        <v>9</v>
      </c>
      <c r="E3047" s="110" t="s">
        <v>112</v>
      </c>
      <c r="F3047">
        <v>4877.0483999999997</v>
      </c>
      <c r="G3047">
        <v>887196067.06500006</v>
      </c>
      <c r="H3047">
        <v>129822851.9102</v>
      </c>
      <c r="I3047">
        <v>160679162.68799999</v>
      </c>
      <c r="J3047">
        <v>399928.25939999998</v>
      </c>
      <c r="K3047">
        <v>17353769.486400001</v>
      </c>
      <c r="L3047">
        <v>64249026.219999999</v>
      </c>
      <c r="M3047">
        <v>4805223.78</v>
      </c>
      <c r="N3047">
        <v>3091962.1919999998</v>
      </c>
      <c r="O3047">
        <v>14767477.252</v>
      </c>
    </row>
    <row r="3048" spans="1:15">
      <c r="A3048" s="110" t="s">
        <v>36</v>
      </c>
      <c r="B3048" s="110" t="s">
        <v>119</v>
      </c>
      <c r="C3048" s="110" t="s">
        <v>120</v>
      </c>
      <c r="D3048" s="110" t="s">
        <v>9</v>
      </c>
      <c r="E3048" s="110" t="s">
        <v>112</v>
      </c>
      <c r="F3048">
        <v>1083.2528</v>
      </c>
      <c r="G3048">
        <v>148801136.99219999</v>
      </c>
      <c r="H3048">
        <v>28831602.726599999</v>
      </c>
      <c r="I3048">
        <v>35684297.913599998</v>
      </c>
      <c r="J3048">
        <v>88890.623999999996</v>
      </c>
      <c r="K3048">
        <v>3854006.3303999999</v>
      </c>
      <c r="L3048">
        <v>14268687.16</v>
      </c>
      <c r="M3048">
        <v>1078677.2</v>
      </c>
      <c r="N3048">
        <v>693352.96799999999</v>
      </c>
      <c r="O3048">
        <v>3280040.0159999998</v>
      </c>
    </row>
    <row r="3049" spans="1:15">
      <c r="A3049" s="110" t="s">
        <v>36</v>
      </c>
      <c r="B3049" s="110" t="s">
        <v>119</v>
      </c>
      <c r="C3049" s="110" t="s">
        <v>120</v>
      </c>
      <c r="D3049" s="110" t="s">
        <v>9</v>
      </c>
      <c r="E3049" s="110" t="s">
        <v>112</v>
      </c>
      <c r="F3049">
        <v>32459.011200000001</v>
      </c>
      <c r="G3049">
        <v>3302314236.2631998</v>
      </c>
      <c r="H3049">
        <v>1004627345.1799999</v>
      </c>
      <c r="I3049">
        <v>696770357.49119997</v>
      </c>
      <c r="J3049">
        <v>2662853.1537000001</v>
      </c>
      <c r="K3049">
        <v>143873569.07280001</v>
      </c>
      <c r="L3049">
        <v>390889981.18000001</v>
      </c>
      <c r="M3049">
        <v>62560044.340000004</v>
      </c>
      <c r="N3049">
        <v>33221167.826000001</v>
      </c>
      <c r="O3049">
        <v>98284386.068000004</v>
      </c>
    </row>
    <row r="3050" spans="1:15">
      <c r="A3050" s="110" t="s">
        <v>36</v>
      </c>
      <c r="B3050" s="110" t="s">
        <v>119</v>
      </c>
      <c r="C3050" s="110" t="s">
        <v>120</v>
      </c>
      <c r="D3050" s="110" t="s">
        <v>9</v>
      </c>
      <c r="E3050" s="110" t="s">
        <v>112</v>
      </c>
      <c r="F3050">
        <v>12497.5872</v>
      </c>
      <c r="G3050">
        <v>1615601139.7679999</v>
      </c>
      <c r="H3050">
        <v>386790256.21619999</v>
      </c>
      <c r="I3050">
        <v>268318951.02720001</v>
      </c>
      <c r="J3050">
        <v>1025135.7574999999</v>
      </c>
      <c r="K3050">
        <v>55357016.608800001</v>
      </c>
      <c r="L3050">
        <v>150419547.86000001</v>
      </c>
      <c r="M3050">
        <v>24389100.920000002</v>
      </c>
      <c r="N3050">
        <v>12941695.755999999</v>
      </c>
      <c r="O3050">
        <v>37842116.531999998</v>
      </c>
    </row>
    <row r="3051" spans="1:15">
      <c r="A3051" s="110" t="s">
        <v>36</v>
      </c>
      <c r="B3051" s="110" t="s">
        <v>119</v>
      </c>
      <c r="C3051" s="110" t="s">
        <v>120</v>
      </c>
      <c r="D3051" s="110" t="s">
        <v>9</v>
      </c>
      <c r="E3051" s="110" t="s">
        <v>112</v>
      </c>
      <c r="F3051">
        <v>161.52359999999999</v>
      </c>
      <c r="G3051">
        <v>18060878.0167</v>
      </c>
      <c r="H3051">
        <v>4998788.3388</v>
      </c>
      <c r="I3051">
        <v>3468443.3472000002</v>
      </c>
      <c r="J3051">
        <v>18798.335999999999</v>
      </c>
      <c r="K3051">
        <v>714944.88</v>
      </c>
      <c r="L3051">
        <v>1942952.28</v>
      </c>
      <c r="M3051">
        <v>319262.90000000002</v>
      </c>
      <c r="N3051">
        <v>169294.576</v>
      </c>
      <c r="O3051">
        <v>635081.96400000004</v>
      </c>
    </row>
    <row r="3052" spans="1:15">
      <c r="A3052" s="110" t="s">
        <v>36</v>
      </c>
      <c r="B3052" s="110" t="s">
        <v>119</v>
      </c>
      <c r="C3052" s="110" t="s">
        <v>120</v>
      </c>
      <c r="D3052" s="110" t="s">
        <v>9</v>
      </c>
      <c r="E3052" s="110" t="s">
        <v>112</v>
      </c>
      <c r="F3052">
        <v>3.2143999999999999</v>
      </c>
      <c r="G3052">
        <v>416875.53600000002</v>
      </c>
      <c r="H3052">
        <v>99479.087199999994</v>
      </c>
      <c r="I3052">
        <v>69023.270399999994</v>
      </c>
      <c r="J3052">
        <v>374.12720000000002</v>
      </c>
      <c r="K3052">
        <v>14228.0496</v>
      </c>
      <c r="L3052">
        <v>38665.46</v>
      </c>
      <c r="M3052">
        <v>6353.36</v>
      </c>
      <c r="N3052">
        <v>3368.97</v>
      </c>
      <c r="O3052">
        <v>9732.58</v>
      </c>
    </row>
    <row r="3053" spans="1:15">
      <c r="A3053" s="110" t="s">
        <v>36</v>
      </c>
      <c r="B3053" s="110" t="s">
        <v>119</v>
      </c>
      <c r="C3053" s="110" t="s">
        <v>120</v>
      </c>
      <c r="D3053" s="110" t="s">
        <v>9</v>
      </c>
      <c r="E3053" s="110" t="s">
        <v>112</v>
      </c>
      <c r="F3053">
        <v>2934.7471999999998</v>
      </c>
      <c r="G3053">
        <v>414791241.85420001</v>
      </c>
      <c r="H3053">
        <v>179949692.4736</v>
      </c>
      <c r="I3053">
        <v>78470977.151999995</v>
      </c>
      <c r="J3053">
        <v>240525.23120000001</v>
      </c>
      <c r="K3053">
        <v>12074319.107999999</v>
      </c>
      <c r="L3053">
        <v>32781180.18</v>
      </c>
      <c r="M3053">
        <v>2969775.14</v>
      </c>
      <c r="N3053">
        <v>6554485.8279999997</v>
      </c>
      <c r="O3053">
        <v>8886279.4020000007</v>
      </c>
    </row>
    <row r="3054" spans="1:15">
      <c r="A3054" s="110" t="s">
        <v>36</v>
      </c>
      <c r="B3054" s="110" t="s">
        <v>119</v>
      </c>
      <c r="C3054" s="110" t="s">
        <v>120</v>
      </c>
      <c r="D3054" s="110" t="s">
        <v>9</v>
      </c>
      <c r="E3054" s="110" t="s">
        <v>112</v>
      </c>
      <c r="F3054">
        <v>34085.497600000002</v>
      </c>
      <c r="G3054">
        <v>4817575382.8521996</v>
      </c>
      <c r="H3054">
        <v>2060788405.0136001</v>
      </c>
      <c r="I3054">
        <v>923561115.68640006</v>
      </c>
      <c r="J3054">
        <v>2796025.0205999999</v>
      </c>
      <c r="K3054">
        <v>145279049.03999999</v>
      </c>
      <c r="L3054">
        <v>393873679.10000002</v>
      </c>
      <c r="M3054">
        <v>56389533.68</v>
      </c>
      <c r="N3054">
        <v>87173605.090000004</v>
      </c>
      <c r="O3054">
        <v>103209312.382</v>
      </c>
    </row>
    <row r="3055" spans="1:15">
      <c r="A3055" s="110" t="s">
        <v>36</v>
      </c>
      <c r="B3055" s="110" t="s">
        <v>119</v>
      </c>
      <c r="C3055" s="110" t="s">
        <v>120</v>
      </c>
      <c r="D3055" s="110" t="s">
        <v>9</v>
      </c>
      <c r="E3055" s="110" t="s">
        <v>112</v>
      </c>
      <c r="F3055">
        <v>6621.6639999999998</v>
      </c>
      <c r="G3055">
        <v>1239803118.8928001</v>
      </c>
      <c r="H3055">
        <v>405499152.32340002</v>
      </c>
      <c r="I3055">
        <v>177162628.4544</v>
      </c>
      <c r="J3055">
        <v>543334.55489999999</v>
      </c>
      <c r="K3055">
        <v>27300845.512800001</v>
      </c>
      <c r="L3055">
        <v>74073161.680000007</v>
      </c>
      <c r="M3055">
        <v>7144748.5599999996</v>
      </c>
      <c r="N3055">
        <v>15158211.024</v>
      </c>
      <c r="O3055">
        <v>20050092.568</v>
      </c>
    </row>
    <row r="3056" spans="1:15">
      <c r="A3056" s="110" t="s">
        <v>36</v>
      </c>
      <c r="B3056" s="110" t="s">
        <v>119</v>
      </c>
      <c r="C3056" s="110" t="s">
        <v>120</v>
      </c>
      <c r="D3056" s="110" t="s">
        <v>9</v>
      </c>
      <c r="E3056" s="110" t="s">
        <v>112</v>
      </c>
      <c r="F3056">
        <v>235.45480000000001</v>
      </c>
      <c r="G3056">
        <v>33938720.461800002</v>
      </c>
      <c r="H3056">
        <v>14415571.8904</v>
      </c>
      <c r="I3056">
        <v>6300282.7775999997</v>
      </c>
      <c r="J3056">
        <v>18982.2922</v>
      </c>
      <c r="K3056">
        <v>971141.87520000001</v>
      </c>
      <c r="L3056">
        <v>2634605.06</v>
      </c>
      <c r="M3056">
        <v>256821.54</v>
      </c>
      <c r="N3056">
        <v>541310.946</v>
      </c>
      <c r="O3056">
        <v>712946.21200000006</v>
      </c>
    </row>
    <row r="3057" spans="1:15">
      <c r="A3057" s="110" t="s">
        <v>36</v>
      </c>
      <c r="B3057" s="110" t="s">
        <v>119</v>
      </c>
      <c r="C3057" s="110" t="s">
        <v>120</v>
      </c>
      <c r="D3057" s="110" t="s">
        <v>9</v>
      </c>
      <c r="E3057" s="110" t="s">
        <v>112</v>
      </c>
      <c r="F3057">
        <v>1350.048</v>
      </c>
      <c r="G3057">
        <v>66888371.096299998</v>
      </c>
      <c r="H3057">
        <v>29047496.557799999</v>
      </c>
      <c r="I3057">
        <v>3199170.5663999999</v>
      </c>
      <c r="J3057">
        <v>110816.2156</v>
      </c>
      <c r="K3057">
        <v>11768382.388800001</v>
      </c>
      <c r="L3057">
        <v>28590877.68</v>
      </c>
      <c r="M3057">
        <v>610281.72</v>
      </c>
      <c r="N3057">
        <v>8109835.9979999997</v>
      </c>
      <c r="O3057">
        <v>4087882.9419999998</v>
      </c>
    </row>
    <row r="3058" spans="1:15">
      <c r="A3058" s="110" t="s">
        <v>36</v>
      </c>
      <c r="B3058" s="110" t="s">
        <v>119</v>
      </c>
      <c r="C3058" s="110" t="s">
        <v>120</v>
      </c>
      <c r="D3058" s="110" t="s">
        <v>9</v>
      </c>
      <c r="E3058" s="110" t="s">
        <v>112</v>
      </c>
      <c r="F3058">
        <v>96.432000000000002</v>
      </c>
      <c r="G3058">
        <v>33965721.903999999</v>
      </c>
      <c r="H3058">
        <v>18957963.6862</v>
      </c>
      <c r="I3058">
        <v>2879187.9360000002</v>
      </c>
      <c r="J3058">
        <v>7716.2173000000003</v>
      </c>
      <c r="K3058">
        <v>404274.62880000001</v>
      </c>
      <c r="L3058">
        <v>1554651.94</v>
      </c>
      <c r="M3058">
        <v>127765.84</v>
      </c>
      <c r="N3058">
        <v>152834.88</v>
      </c>
      <c r="O3058">
        <v>291991.83199999999</v>
      </c>
    </row>
    <row r="3059" spans="1:15">
      <c r="A3059" s="110" t="s">
        <v>36</v>
      </c>
      <c r="B3059" s="110" t="s">
        <v>119</v>
      </c>
      <c r="C3059" s="110" t="s">
        <v>120</v>
      </c>
      <c r="D3059" s="110" t="s">
        <v>9</v>
      </c>
      <c r="E3059" s="110" t="s">
        <v>113</v>
      </c>
      <c r="F3059">
        <v>26.518799999999999</v>
      </c>
      <c r="G3059">
        <v>4824101.2050000001</v>
      </c>
      <c r="H3059">
        <v>719975.3996</v>
      </c>
      <c r="I3059">
        <v>986569.42079999996</v>
      </c>
      <c r="J3059">
        <v>2110.5246000000002</v>
      </c>
      <c r="K3059">
        <v>95575.723199999993</v>
      </c>
      <c r="L3059">
        <v>314258.44</v>
      </c>
      <c r="M3059">
        <v>57025.26</v>
      </c>
      <c r="N3059">
        <v>1402.61</v>
      </c>
      <c r="O3059">
        <v>100377.266</v>
      </c>
    </row>
    <row r="3060" spans="1:15">
      <c r="A3060" s="110" t="s">
        <v>36</v>
      </c>
      <c r="B3060" s="110" t="s">
        <v>119</v>
      </c>
      <c r="C3060" s="110" t="s">
        <v>120</v>
      </c>
      <c r="D3060" s="110" t="s">
        <v>9</v>
      </c>
      <c r="E3060" s="110" t="s">
        <v>113</v>
      </c>
      <c r="F3060">
        <v>4847.3152</v>
      </c>
      <c r="G3060">
        <v>771828313.05519998</v>
      </c>
      <c r="H3060">
        <v>132015217.7026</v>
      </c>
      <c r="I3060">
        <v>166024967.03999999</v>
      </c>
      <c r="J3060">
        <v>377123.90399999998</v>
      </c>
      <c r="K3060">
        <v>17524633.607999999</v>
      </c>
      <c r="L3060">
        <v>57567179.960000001</v>
      </c>
      <c r="M3060">
        <v>3536761.68</v>
      </c>
      <c r="N3060">
        <v>10039921.165999999</v>
      </c>
      <c r="O3060">
        <v>18347823.736000001</v>
      </c>
    </row>
    <row r="3061" spans="1:15">
      <c r="A3061" s="110" t="s">
        <v>36</v>
      </c>
      <c r="B3061" s="110" t="s">
        <v>119</v>
      </c>
      <c r="C3061" s="110" t="s">
        <v>120</v>
      </c>
      <c r="D3061" s="110" t="s">
        <v>9</v>
      </c>
      <c r="E3061" s="110" t="s">
        <v>113</v>
      </c>
      <c r="F3061">
        <v>416.26479999999998</v>
      </c>
      <c r="G3061">
        <v>75723770.430000007</v>
      </c>
      <c r="H3061">
        <v>11287941.371200001</v>
      </c>
      <c r="I3061">
        <v>14195943.648</v>
      </c>
      <c r="J3061">
        <v>32483.1865</v>
      </c>
      <c r="K3061">
        <v>1498439.628</v>
      </c>
      <c r="L3061">
        <v>4921078.3</v>
      </c>
      <c r="M3061">
        <v>97972.78</v>
      </c>
      <c r="N3061">
        <v>292988.54200000002</v>
      </c>
      <c r="O3061">
        <v>1575625.3259999999</v>
      </c>
    </row>
    <row r="3062" spans="1:15">
      <c r="A3062" s="110" t="s">
        <v>36</v>
      </c>
      <c r="B3062" s="110" t="s">
        <v>119</v>
      </c>
      <c r="C3062" s="110" t="s">
        <v>120</v>
      </c>
      <c r="D3062" s="110" t="s">
        <v>9</v>
      </c>
      <c r="E3062" s="110" t="s">
        <v>113</v>
      </c>
      <c r="F3062">
        <v>4889.1023999999998</v>
      </c>
      <c r="G3062">
        <v>514448474.05269998</v>
      </c>
      <c r="H3062">
        <v>162550077.26280001</v>
      </c>
      <c r="I3062">
        <v>125502391.5072</v>
      </c>
      <c r="J3062">
        <v>380497.26319999999</v>
      </c>
      <c r="K3062">
        <v>26755233.552000001</v>
      </c>
      <c r="L3062">
        <v>98585420.859999999</v>
      </c>
      <c r="M3062">
        <v>7145309.4400000004</v>
      </c>
      <c r="N3062">
        <v>13476266.958000001</v>
      </c>
      <c r="O3062">
        <v>18505995.75</v>
      </c>
    </row>
    <row r="3063" spans="1:15">
      <c r="A3063" s="110" t="s">
        <v>36</v>
      </c>
      <c r="B3063" s="110" t="s">
        <v>119</v>
      </c>
      <c r="C3063" s="110" t="s">
        <v>120</v>
      </c>
      <c r="D3063" s="110" t="s">
        <v>9</v>
      </c>
      <c r="E3063" s="110" t="s">
        <v>113</v>
      </c>
      <c r="F3063">
        <v>373.67399999999998</v>
      </c>
      <c r="G3063">
        <v>48299199.601000004</v>
      </c>
      <c r="H3063">
        <v>11678726.959000001</v>
      </c>
      <c r="I3063">
        <v>9061372.6079999991</v>
      </c>
      <c r="J3063">
        <v>29106.0985</v>
      </c>
      <c r="K3063">
        <v>1943879.6015999999</v>
      </c>
      <c r="L3063">
        <v>7274981.7800000003</v>
      </c>
      <c r="M3063">
        <v>231093.22</v>
      </c>
      <c r="N3063">
        <v>481178.21399999998</v>
      </c>
      <c r="O3063">
        <v>1414412.67</v>
      </c>
    </row>
    <row r="3064" spans="1:15">
      <c r="A3064" s="110" t="s">
        <v>36</v>
      </c>
      <c r="B3064" s="110" t="s">
        <v>119</v>
      </c>
      <c r="C3064" s="110" t="s">
        <v>120</v>
      </c>
      <c r="D3064" s="110" t="s">
        <v>9</v>
      </c>
      <c r="E3064" s="110" t="s">
        <v>113</v>
      </c>
      <c r="F3064">
        <v>24856.9552</v>
      </c>
      <c r="G3064">
        <v>3599871291.1854</v>
      </c>
      <c r="H3064">
        <v>1337946752.8792</v>
      </c>
      <c r="I3064">
        <v>902985557.60640001</v>
      </c>
      <c r="J3064">
        <v>1934135.4846000001</v>
      </c>
      <c r="K3064">
        <v>368438329.74959999</v>
      </c>
      <c r="L3064">
        <v>429648154.48000002</v>
      </c>
      <c r="M3064">
        <v>32401903.120000001</v>
      </c>
      <c r="N3064">
        <v>186254045.84599999</v>
      </c>
      <c r="O3064">
        <v>94087351.203999996</v>
      </c>
    </row>
    <row r="3065" spans="1:15">
      <c r="A3065" s="110" t="s">
        <v>36</v>
      </c>
      <c r="B3065" s="110" t="s">
        <v>119</v>
      </c>
      <c r="C3065" s="110" t="s">
        <v>120</v>
      </c>
      <c r="D3065" s="110" t="s">
        <v>9</v>
      </c>
      <c r="E3065" s="110" t="s">
        <v>113</v>
      </c>
      <c r="F3065">
        <v>329.476</v>
      </c>
      <c r="G3065">
        <v>61926065.308799997</v>
      </c>
      <c r="H3065">
        <v>20069890.73</v>
      </c>
      <c r="I3065">
        <v>8388588.9791999999</v>
      </c>
      <c r="J3065">
        <v>25732.739399999999</v>
      </c>
      <c r="K3065">
        <v>1547586</v>
      </c>
      <c r="L3065">
        <v>4476671.92</v>
      </c>
      <c r="M3065">
        <v>113823.38</v>
      </c>
      <c r="N3065">
        <v>17201.14</v>
      </c>
      <c r="O3065">
        <v>1247116.024</v>
      </c>
    </row>
    <row r="3066" spans="1:15">
      <c r="A3066" s="110" t="s">
        <v>36</v>
      </c>
      <c r="B3066" s="110" t="s">
        <v>119</v>
      </c>
      <c r="C3066" s="110" t="s">
        <v>120</v>
      </c>
      <c r="D3066" s="110" t="s">
        <v>9</v>
      </c>
      <c r="E3066" s="110" t="s">
        <v>113</v>
      </c>
      <c r="F3066">
        <v>4918.0320000000002</v>
      </c>
      <c r="G3066">
        <v>234271445.52039999</v>
      </c>
      <c r="H3066">
        <v>116708807.35699999</v>
      </c>
      <c r="I3066">
        <v>12002788.704</v>
      </c>
      <c r="J3066">
        <v>382610.27370000002</v>
      </c>
      <c r="K3066">
        <v>24660075.758400001</v>
      </c>
      <c r="L3066">
        <v>82056503.739999995</v>
      </c>
      <c r="M3066">
        <v>422203.24</v>
      </c>
      <c r="N3066">
        <v>2107716.9300000002</v>
      </c>
      <c r="O3066">
        <v>18615498.550000001</v>
      </c>
    </row>
    <row r="3067" spans="1:15">
      <c r="A3067" s="110" t="s">
        <v>36</v>
      </c>
      <c r="B3067" s="110" t="s">
        <v>119</v>
      </c>
      <c r="C3067" s="110" t="s">
        <v>120</v>
      </c>
      <c r="D3067" s="110" t="s">
        <v>9</v>
      </c>
      <c r="E3067" s="110" t="s">
        <v>113</v>
      </c>
      <c r="F3067">
        <v>13.661199999999999</v>
      </c>
      <c r="G3067">
        <v>3486638.7864000001</v>
      </c>
      <c r="H3067">
        <v>2673843.6836000001</v>
      </c>
      <c r="I3067">
        <v>413841.27360000001</v>
      </c>
      <c r="J3067">
        <v>1265.3204000000001</v>
      </c>
      <c r="K3067">
        <v>43411.2264</v>
      </c>
      <c r="L3067">
        <v>263279.03999999998</v>
      </c>
      <c r="M3067">
        <v>13395.52</v>
      </c>
      <c r="N3067">
        <v>93572.577999999994</v>
      </c>
      <c r="O3067">
        <v>51709.856</v>
      </c>
    </row>
    <row r="3068" spans="1:15">
      <c r="A3068" s="110" t="s">
        <v>36</v>
      </c>
      <c r="B3068" s="110" t="s">
        <v>119</v>
      </c>
      <c r="C3068" s="110" t="s">
        <v>120</v>
      </c>
      <c r="D3068" s="110" t="s">
        <v>9</v>
      </c>
      <c r="E3068" s="110" t="s">
        <v>112</v>
      </c>
      <c r="F3068">
        <v>4095.1455999999998</v>
      </c>
      <c r="G3068">
        <v>571235954.88960004</v>
      </c>
      <c r="H3068">
        <v>107330471.0552</v>
      </c>
      <c r="I3068">
        <v>144964311.91679999</v>
      </c>
      <c r="J3068">
        <v>335582.11709999997</v>
      </c>
      <c r="K3068">
        <v>20498399.589600001</v>
      </c>
      <c r="L3068">
        <v>81824898.019999996</v>
      </c>
      <c r="M3068">
        <v>3720903.34</v>
      </c>
      <c r="N3068">
        <v>2890024.236</v>
      </c>
      <c r="O3068">
        <v>12399912.162</v>
      </c>
    </row>
    <row r="3069" spans="1:15">
      <c r="A3069" s="110" t="s">
        <v>36</v>
      </c>
      <c r="B3069" s="110" t="s">
        <v>119</v>
      </c>
      <c r="C3069" s="110" t="s">
        <v>120</v>
      </c>
      <c r="D3069" s="110" t="s">
        <v>9</v>
      </c>
      <c r="E3069" s="110" t="s">
        <v>112</v>
      </c>
      <c r="F3069">
        <v>1800.0640000000001</v>
      </c>
      <c r="G3069">
        <v>296268033.60000002</v>
      </c>
      <c r="H3069">
        <v>47171364.829400003</v>
      </c>
      <c r="I3069">
        <v>63711986.342399999</v>
      </c>
      <c r="J3069">
        <v>147756.61139999999</v>
      </c>
      <c r="K3069">
        <v>9001930.0536000002</v>
      </c>
      <c r="L3069">
        <v>35925691.579999998</v>
      </c>
      <c r="M3069">
        <v>1705150.64</v>
      </c>
      <c r="N3069">
        <v>1314171.6059999999</v>
      </c>
      <c r="O3069">
        <v>5450510.8899999997</v>
      </c>
    </row>
    <row r="3070" spans="1:15">
      <c r="A3070" s="110" t="s">
        <v>36</v>
      </c>
      <c r="B3070" s="110" t="s">
        <v>119</v>
      </c>
      <c r="C3070" s="110" t="s">
        <v>120</v>
      </c>
      <c r="D3070" s="110" t="s">
        <v>9</v>
      </c>
      <c r="E3070" s="110" t="s">
        <v>112</v>
      </c>
      <c r="F3070">
        <v>152.684</v>
      </c>
      <c r="G3070">
        <v>17540117.733600002</v>
      </c>
      <c r="H3070">
        <v>4001141.9808</v>
      </c>
      <c r="I3070">
        <v>5404135.0848000003</v>
      </c>
      <c r="J3070">
        <v>12857.0476</v>
      </c>
      <c r="K3070">
        <v>763558.12080000003</v>
      </c>
      <c r="L3070">
        <v>3047276.62</v>
      </c>
      <c r="M3070">
        <v>144629.14000000001</v>
      </c>
      <c r="N3070">
        <v>111474.572</v>
      </c>
      <c r="O3070">
        <v>462320.1</v>
      </c>
    </row>
    <row r="3071" spans="1:15">
      <c r="A3071" s="110" t="s">
        <v>36</v>
      </c>
      <c r="B3071" s="110" t="s">
        <v>119</v>
      </c>
      <c r="C3071" s="110" t="s">
        <v>120</v>
      </c>
      <c r="D3071" s="110" t="s">
        <v>9</v>
      </c>
      <c r="E3071" s="110" t="s">
        <v>112</v>
      </c>
      <c r="F3071">
        <v>1.6072</v>
      </c>
      <c r="G3071">
        <v>264525.03000000003</v>
      </c>
      <c r="H3071">
        <v>42117.225400000003</v>
      </c>
      <c r="I3071">
        <v>56885.433599999997</v>
      </c>
      <c r="J3071">
        <v>186.44210000000001</v>
      </c>
      <c r="K3071">
        <v>8037.7056000000002</v>
      </c>
      <c r="L3071">
        <v>32076.76</v>
      </c>
      <c r="M3071">
        <v>1522.74</v>
      </c>
      <c r="N3071">
        <v>1173.502</v>
      </c>
      <c r="O3071">
        <v>4866.29</v>
      </c>
    </row>
    <row r="3072" spans="1:15">
      <c r="A3072" s="110" t="s">
        <v>36</v>
      </c>
      <c r="B3072" s="110" t="s">
        <v>119</v>
      </c>
      <c r="C3072" s="110" t="s">
        <v>120</v>
      </c>
      <c r="D3072" s="110" t="s">
        <v>9</v>
      </c>
      <c r="E3072" s="110" t="s">
        <v>112</v>
      </c>
      <c r="F3072">
        <v>2285.4384</v>
      </c>
      <c r="G3072">
        <v>236530533.03259999</v>
      </c>
      <c r="H3072">
        <v>67529988.145600006</v>
      </c>
      <c r="I3072">
        <v>52196259.532799996</v>
      </c>
      <c r="J3072">
        <v>187405.38949999999</v>
      </c>
      <c r="K3072">
        <v>7817729.6447999999</v>
      </c>
      <c r="L3072">
        <v>27403084.719999999</v>
      </c>
      <c r="M3072">
        <v>1878985.72</v>
      </c>
      <c r="N3072">
        <v>7547176.5159999998</v>
      </c>
      <c r="O3072">
        <v>6920202.6299999999</v>
      </c>
    </row>
    <row r="3073" spans="1:15">
      <c r="A3073" s="110" t="s">
        <v>36</v>
      </c>
      <c r="B3073" s="110" t="s">
        <v>119</v>
      </c>
      <c r="C3073" s="110" t="s">
        <v>120</v>
      </c>
      <c r="D3073" s="110" t="s">
        <v>9</v>
      </c>
      <c r="E3073" s="110" t="s">
        <v>112</v>
      </c>
      <c r="F3073">
        <v>2688.8456000000001</v>
      </c>
      <c r="G3073">
        <v>348161941.40109998</v>
      </c>
      <c r="H3073">
        <v>79493925.659600005</v>
      </c>
      <c r="I3073">
        <v>61450152.134400003</v>
      </c>
      <c r="J3073">
        <v>220328.57939999999</v>
      </c>
      <c r="K3073">
        <v>9199074.3552000001</v>
      </c>
      <c r="L3073">
        <v>32264321.059999999</v>
      </c>
      <c r="M3073">
        <v>2268068.34</v>
      </c>
      <c r="N3073">
        <v>8761288.3599999994</v>
      </c>
      <c r="O3073">
        <v>8141700.0499999998</v>
      </c>
    </row>
    <row r="3074" spans="1:15">
      <c r="A3074" s="110" t="s">
        <v>36</v>
      </c>
      <c r="B3074" s="110" t="s">
        <v>119</v>
      </c>
      <c r="C3074" s="110" t="s">
        <v>120</v>
      </c>
      <c r="D3074" s="110" t="s">
        <v>9</v>
      </c>
      <c r="E3074" s="110" t="s">
        <v>112</v>
      </c>
      <c r="F3074">
        <v>11.250400000000001</v>
      </c>
      <c r="G3074">
        <v>1215033.0745999999</v>
      </c>
      <c r="H3074">
        <v>332610.0318</v>
      </c>
      <c r="I3074">
        <v>257116.05119999999</v>
      </c>
      <c r="J3074">
        <v>607.80129999999997</v>
      </c>
      <c r="K3074">
        <v>38489.061600000001</v>
      </c>
      <c r="L3074">
        <v>134996.6</v>
      </c>
      <c r="M3074">
        <v>9491.5</v>
      </c>
      <c r="N3074">
        <v>36659.084000000003</v>
      </c>
      <c r="O3074">
        <v>34065.834000000003</v>
      </c>
    </row>
    <row r="3075" spans="1:15">
      <c r="A3075" s="110" t="s">
        <v>36</v>
      </c>
      <c r="B3075" s="110" t="s">
        <v>119</v>
      </c>
      <c r="C3075" s="110" t="s">
        <v>120</v>
      </c>
      <c r="D3075" s="110" t="s">
        <v>9</v>
      </c>
      <c r="E3075" s="110" t="s">
        <v>112</v>
      </c>
      <c r="F3075">
        <v>1.6072</v>
      </c>
      <c r="G3075">
        <v>208437.76800000001</v>
      </c>
      <c r="H3075">
        <v>47515.605199999998</v>
      </c>
      <c r="I3075">
        <v>36730.752</v>
      </c>
      <c r="J3075">
        <v>187.68510000000001</v>
      </c>
      <c r="K3075">
        <v>5499.576</v>
      </c>
      <c r="L3075">
        <v>19283.939999999999</v>
      </c>
      <c r="M3075">
        <v>1357.1</v>
      </c>
      <c r="N3075">
        <v>5237.0119999999997</v>
      </c>
      <c r="O3075">
        <v>4866.29</v>
      </c>
    </row>
    <row r="3076" spans="1:15">
      <c r="A3076" s="110" t="s">
        <v>36</v>
      </c>
      <c r="B3076" s="110" t="s">
        <v>119</v>
      </c>
      <c r="C3076" s="110" t="s">
        <v>120</v>
      </c>
      <c r="D3076" s="110" t="s">
        <v>9</v>
      </c>
      <c r="E3076" s="110" t="s">
        <v>112</v>
      </c>
      <c r="F3076">
        <v>15734.487999999999</v>
      </c>
      <c r="G3076">
        <v>2251520266.5647998</v>
      </c>
      <c r="H3076">
        <v>939706653.21259999</v>
      </c>
      <c r="I3076">
        <v>426437676.44160002</v>
      </c>
      <c r="J3076">
        <v>1291000.9565999999</v>
      </c>
      <c r="K3076">
        <v>64045082.052000001</v>
      </c>
      <c r="L3076">
        <v>174204733.53999999</v>
      </c>
      <c r="M3076">
        <v>22991567.539999999</v>
      </c>
      <c r="N3076">
        <v>31144053.952</v>
      </c>
      <c r="O3076">
        <v>47643302.652000003</v>
      </c>
    </row>
    <row r="3077" spans="1:15">
      <c r="A3077" s="110" t="s">
        <v>36</v>
      </c>
      <c r="B3077" s="110" t="s">
        <v>119</v>
      </c>
      <c r="C3077" s="110" t="s">
        <v>120</v>
      </c>
      <c r="D3077" s="110" t="s">
        <v>9</v>
      </c>
      <c r="E3077" s="110" t="s">
        <v>112</v>
      </c>
      <c r="F3077">
        <v>3228.0612000000001</v>
      </c>
      <c r="G3077">
        <v>603183577.55040002</v>
      </c>
      <c r="H3077">
        <v>192833008.98559999</v>
      </c>
      <c r="I3077">
        <v>87486507.955200002</v>
      </c>
      <c r="J3077">
        <v>264841.01049999997</v>
      </c>
      <c r="K3077">
        <v>13145719.759199999</v>
      </c>
      <c r="L3077">
        <v>35733964.100000001</v>
      </c>
      <c r="M3077">
        <v>4904226.4800000004</v>
      </c>
      <c r="N3077">
        <v>6309427.7620000001</v>
      </c>
      <c r="O3077">
        <v>9774420.1720000003</v>
      </c>
    </row>
    <row r="3078" spans="1:15">
      <c r="A3078" s="110" t="s">
        <v>36</v>
      </c>
      <c r="B3078" s="110" t="s">
        <v>119</v>
      </c>
      <c r="C3078" s="110" t="s">
        <v>120</v>
      </c>
      <c r="D3078" s="110" t="s">
        <v>9</v>
      </c>
      <c r="E3078" s="110" t="s">
        <v>112</v>
      </c>
      <c r="F3078">
        <v>1.6072</v>
      </c>
      <c r="G3078">
        <v>238669.2</v>
      </c>
      <c r="H3078">
        <v>96008.756999999998</v>
      </c>
      <c r="I3078">
        <v>43557.350400000003</v>
      </c>
      <c r="J3078">
        <v>187.68510000000001</v>
      </c>
      <c r="K3078">
        <v>6546.3552</v>
      </c>
      <c r="L3078">
        <v>17791.54</v>
      </c>
      <c r="M3078">
        <v>2441.96</v>
      </c>
      <c r="N3078">
        <v>3140.7640000000001</v>
      </c>
      <c r="O3078">
        <v>4866.29</v>
      </c>
    </row>
    <row r="3079" spans="1:15">
      <c r="A3079" s="110" t="s">
        <v>36</v>
      </c>
      <c r="B3079" s="110" t="s">
        <v>119</v>
      </c>
      <c r="C3079" s="110" t="s">
        <v>120</v>
      </c>
      <c r="D3079" s="110" t="s">
        <v>9</v>
      </c>
      <c r="E3079" s="110" t="s">
        <v>112</v>
      </c>
      <c r="F3079">
        <v>4.0179999999999998</v>
      </c>
      <c r="G3079">
        <v>755785.8</v>
      </c>
      <c r="H3079">
        <v>240022.29019999999</v>
      </c>
      <c r="I3079">
        <v>108894.9504</v>
      </c>
      <c r="J3079">
        <v>467.34820000000002</v>
      </c>
      <c r="K3079">
        <v>16362.345600000001</v>
      </c>
      <c r="L3079">
        <v>44478.44</v>
      </c>
      <c r="M3079">
        <v>6104.9</v>
      </c>
      <c r="N3079">
        <v>7853.7139999999999</v>
      </c>
      <c r="O3079">
        <v>12166.175999999999</v>
      </c>
    </row>
    <row r="3080" spans="1:15">
      <c r="A3080" s="110" t="s">
        <v>36</v>
      </c>
      <c r="B3080" s="110" t="s">
        <v>119</v>
      </c>
      <c r="C3080" s="110" t="s">
        <v>120</v>
      </c>
      <c r="D3080" s="110" t="s">
        <v>9</v>
      </c>
      <c r="E3080" s="110" t="s">
        <v>112</v>
      </c>
      <c r="F3080">
        <v>62.680799999999998</v>
      </c>
      <c r="G3080">
        <v>21839560.391899999</v>
      </c>
      <c r="H3080">
        <v>9875471.6420000009</v>
      </c>
      <c r="I3080">
        <v>1987033.7087999999</v>
      </c>
      <c r="J3080">
        <v>5195.5200000000004</v>
      </c>
      <c r="K3080">
        <v>279004.73759999999</v>
      </c>
      <c r="L3080">
        <v>1072939.6599999999</v>
      </c>
      <c r="M3080">
        <v>111478.18</v>
      </c>
      <c r="N3080">
        <v>105477.174</v>
      </c>
      <c r="O3080">
        <v>189794.33</v>
      </c>
    </row>
    <row r="3081" spans="1:15">
      <c r="A3081" s="110" t="s">
        <v>36</v>
      </c>
      <c r="B3081" s="110" t="s">
        <v>119</v>
      </c>
      <c r="C3081" s="110" t="s">
        <v>120</v>
      </c>
      <c r="D3081" s="110" t="s">
        <v>9</v>
      </c>
      <c r="E3081" s="110" t="s">
        <v>112</v>
      </c>
      <c r="F3081">
        <v>3008.6783999999998</v>
      </c>
      <c r="G3081">
        <v>352009957.1789</v>
      </c>
      <c r="H3081">
        <v>76891917.731600001</v>
      </c>
      <c r="I3081">
        <v>105799303.7184</v>
      </c>
      <c r="J3081">
        <v>247027.0888</v>
      </c>
      <c r="K3081">
        <v>11205158.500800001</v>
      </c>
      <c r="L3081">
        <v>41018371.280000001</v>
      </c>
      <c r="M3081">
        <v>2042760.22</v>
      </c>
      <c r="N3081">
        <v>1790130.848</v>
      </c>
      <c r="O3081">
        <v>9110138.6640000008</v>
      </c>
    </row>
    <row r="3082" spans="1:15">
      <c r="A3082" s="110" t="s">
        <v>36</v>
      </c>
      <c r="B3082" s="110" t="s">
        <v>119</v>
      </c>
      <c r="C3082" s="110" t="s">
        <v>120</v>
      </c>
      <c r="D3082" s="110" t="s">
        <v>9</v>
      </c>
      <c r="E3082" s="110" t="s">
        <v>112</v>
      </c>
      <c r="F3082">
        <v>2970.9092000000001</v>
      </c>
      <c r="G3082">
        <v>385297214.148</v>
      </c>
      <c r="H3082">
        <v>75871779.052399993</v>
      </c>
      <c r="I3082">
        <v>104395642.6752</v>
      </c>
      <c r="J3082">
        <v>244034.0716</v>
      </c>
      <c r="K3082">
        <v>11056505.2272</v>
      </c>
      <c r="L3082">
        <v>40474236.5</v>
      </c>
      <c r="M3082">
        <v>2268530.8199999998</v>
      </c>
      <c r="N3082">
        <v>1964335.912</v>
      </c>
      <c r="O3082">
        <v>8995775.8880000003</v>
      </c>
    </row>
    <row r="3083" spans="1:15">
      <c r="A3083" s="110" t="s">
        <v>36</v>
      </c>
      <c r="B3083" s="110" t="s">
        <v>119</v>
      </c>
      <c r="C3083" s="110" t="s">
        <v>120</v>
      </c>
      <c r="D3083" s="110" t="s">
        <v>9</v>
      </c>
      <c r="E3083" s="110" t="s">
        <v>112</v>
      </c>
      <c r="F3083">
        <v>160.72</v>
      </c>
      <c r="G3083">
        <v>20038777.410999998</v>
      </c>
      <c r="H3083">
        <v>4104582.9553999999</v>
      </c>
      <c r="I3083">
        <v>5647693.9775999999</v>
      </c>
      <c r="J3083">
        <v>17769.175599999999</v>
      </c>
      <c r="K3083">
        <v>598143.98160000006</v>
      </c>
      <c r="L3083">
        <v>2189614.84</v>
      </c>
      <c r="M3083">
        <v>122621.98</v>
      </c>
      <c r="N3083">
        <v>106264.62</v>
      </c>
      <c r="O3083">
        <v>608316.01599999995</v>
      </c>
    </row>
    <row r="3084" spans="1:15">
      <c r="A3084" s="110" t="s">
        <v>36</v>
      </c>
      <c r="B3084" s="110" t="s">
        <v>119</v>
      </c>
      <c r="C3084" s="110" t="s">
        <v>120</v>
      </c>
      <c r="D3084" s="110" t="s">
        <v>9</v>
      </c>
      <c r="E3084" s="110" t="s">
        <v>112</v>
      </c>
      <c r="F3084">
        <v>3818.7071999999998</v>
      </c>
      <c r="G3084">
        <v>395215574.18110001</v>
      </c>
      <c r="H3084">
        <v>116789595.3396</v>
      </c>
      <c r="I3084">
        <v>86752798.9824</v>
      </c>
      <c r="J3084">
        <v>313232.68040000001</v>
      </c>
      <c r="K3084">
        <v>15338421.0792</v>
      </c>
      <c r="L3084">
        <v>44026350.219999999</v>
      </c>
      <c r="M3084">
        <v>3792386.84</v>
      </c>
      <c r="N3084">
        <v>6801559.8640000001</v>
      </c>
      <c r="O3084">
        <v>11562868.789999999</v>
      </c>
    </row>
    <row r="3085" spans="1:15">
      <c r="A3085" s="110" t="s">
        <v>36</v>
      </c>
      <c r="B3085" s="110" t="s">
        <v>119</v>
      </c>
      <c r="C3085" s="110" t="s">
        <v>120</v>
      </c>
      <c r="D3085" s="110" t="s">
        <v>9</v>
      </c>
      <c r="E3085" s="110" t="s">
        <v>112</v>
      </c>
      <c r="F3085">
        <v>4381.2272000000003</v>
      </c>
      <c r="G3085">
        <v>567146660.4619</v>
      </c>
      <c r="H3085">
        <v>134046904.741</v>
      </c>
      <c r="I3085">
        <v>99612443.865600005</v>
      </c>
      <c r="J3085">
        <v>359057.66399999999</v>
      </c>
      <c r="K3085">
        <v>17555001.717599999</v>
      </c>
      <c r="L3085">
        <v>50398495.600000001</v>
      </c>
      <c r="M3085">
        <v>4438690.34</v>
      </c>
      <c r="N3085">
        <v>7845789.9299999997</v>
      </c>
      <c r="O3085">
        <v>13266154.176000001</v>
      </c>
    </row>
    <row r="3086" spans="1:15">
      <c r="A3086" s="110" t="s">
        <v>36</v>
      </c>
      <c r="B3086" s="110" t="s">
        <v>119</v>
      </c>
      <c r="C3086" s="110" t="s">
        <v>120</v>
      </c>
      <c r="D3086" s="110" t="s">
        <v>9</v>
      </c>
      <c r="E3086" s="110" t="s">
        <v>112</v>
      </c>
      <c r="F3086">
        <v>123.7544</v>
      </c>
      <c r="G3086">
        <v>14399597.021</v>
      </c>
      <c r="H3086">
        <v>3787151.5417999998</v>
      </c>
      <c r="I3086">
        <v>2815050.0288</v>
      </c>
      <c r="J3086">
        <v>19547.833299999998</v>
      </c>
      <c r="K3086">
        <v>495128.33279999997</v>
      </c>
      <c r="L3086">
        <v>1421713.54</v>
      </c>
      <c r="M3086">
        <v>126740.84</v>
      </c>
      <c r="N3086">
        <v>222306.92</v>
      </c>
      <c r="O3086">
        <v>618049.49800000002</v>
      </c>
    </row>
    <row r="3087" spans="1:15">
      <c r="A3087" s="110" t="s">
        <v>36</v>
      </c>
      <c r="B3087" s="110" t="s">
        <v>119</v>
      </c>
      <c r="C3087" s="110" t="s">
        <v>120</v>
      </c>
      <c r="D3087" s="110" t="s">
        <v>9</v>
      </c>
      <c r="E3087" s="110" t="s">
        <v>112</v>
      </c>
      <c r="F3087">
        <v>11668.272000000001</v>
      </c>
      <c r="G3087">
        <v>1669666714.5311999</v>
      </c>
      <c r="H3087">
        <v>702198398.9052</v>
      </c>
      <c r="I3087">
        <v>310299983.80800003</v>
      </c>
      <c r="J3087">
        <v>957380.21050000004</v>
      </c>
      <c r="K3087">
        <v>47709114.933600001</v>
      </c>
      <c r="L3087">
        <v>127212893.5</v>
      </c>
      <c r="M3087">
        <v>19569500.079999998</v>
      </c>
      <c r="N3087">
        <v>22725588.732000001</v>
      </c>
      <c r="O3087">
        <v>35330988.219999999</v>
      </c>
    </row>
    <row r="3088" spans="1:15">
      <c r="A3088" s="110" t="s">
        <v>36</v>
      </c>
      <c r="B3088" s="110" t="s">
        <v>119</v>
      </c>
      <c r="C3088" s="110" t="s">
        <v>120</v>
      </c>
      <c r="D3088" s="110" t="s">
        <v>9</v>
      </c>
      <c r="E3088" s="110" t="s">
        <v>112</v>
      </c>
      <c r="F3088">
        <v>2922.6932000000002</v>
      </c>
      <c r="G3088">
        <v>547491233.51999998</v>
      </c>
      <c r="H3088">
        <v>175938407.55199999</v>
      </c>
      <c r="I3088">
        <v>77732779.564799994</v>
      </c>
      <c r="J3088">
        <v>239825.45180000001</v>
      </c>
      <c r="K3088">
        <v>11956435.1208</v>
      </c>
      <c r="L3088">
        <v>31858195.559999999</v>
      </c>
      <c r="M3088">
        <v>5135582.92</v>
      </c>
      <c r="N3088">
        <v>5606594.7740000002</v>
      </c>
      <c r="O3088">
        <v>8849779.9719999991</v>
      </c>
    </row>
    <row r="3089" spans="1:15">
      <c r="A3089" s="110" t="s">
        <v>36</v>
      </c>
      <c r="B3089" s="110" t="s">
        <v>119</v>
      </c>
      <c r="C3089" s="110" t="s">
        <v>120</v>
      </c>
      <c r="D3089" s="110" t="s">
        <v>9</v>
      </c>
      <c r="E3089" s="110" t="s">
        <v>112</v>
      </c>
      <c r="F3089">
        <v>4.0179999999999998</v>
      </c>
      <c r="G3089">
        <v>755785.8</v>
      </c>
      <c r="H3089">
        <v>241873.98139999999</v>
      </c>
      <c r="I3089">
        <v>106863.1872</v>
      </c>
      <c r="J3089">
        <v>467.34820000000002</v>
      </c>
      <c r="K3089">
        <v>16437.621599999999</v>
      </c>
      <c r="L3089">
        <v>43797.84</v>
      </c>
      <c r="M3089">
        <v>7060.2</v>
      </c>
      <c r="N3089">
        <v>7707.59</v>
      </c>
      <c r="O3089">
        <v>12166.175999999999</v>
      </c>
    </row>
    <row r="3090" spans="1:15">
      <c r="A3090" s="110" t="s">
        <v>36</v>
      </c>
      <c r="B3090" s="110" t="s">
        <v>119</v>
      </c>
      <c r="C3090" s="110" t="s">
        <v>120</v>
      </c>
      <c r="D3090" s="110" t="s">
        <v>9</v>
      </c>
      <c r="E3090" s="110" t="s">
        <v>112</v>
      </c>
      <c r="F3090">
        <v>8.0359999999999996</v>
      </c>
      <c r="G3090">
        <v>2123145.5137</v>
      </c>
      <c r="H3090">
        <v>1279275.2268000001</v>
      </c>
      <c r="I3090">
        <v>254401.7856</v>
      </c>
      <c r="J3090">
        <v>934.69640000000004</v>
      </c>
      <c r="K3090">
        <v>35721.561600000001</v>
      </c>
      <c r="L3090">
        <v>137363.94</v>
      </c>
      <c r="M3090">
        <v>918.4</v>
      </c>
      <c r="N3090">
        <v>377.036</v>
      </c>
      <c r="O3090">
        <v>24332.351999999999</v>
      </c>
    </row>
    <row r="3091" spans="1:15">
      <c r="A3091" s="110" t="s">
        <v>36</v>
      </c>
      <c r="B3091" s="110" t="s">
        <v>119</v>
      </c>
      <c r="C3091" s="110" t="s">
        <v>120</v>
      </c>
      <c r="D3091" s="110" t="s">
        <v>9</v>
      </c>
      <c r="E3091" s="110" t="s">
        <v>112</v>
      </c>
      <c r="F3091">
        <v>10196.076800000001</v>
      </c>
      <c r="G3091">
        <v>1504931759.2109001</v>
      </c>
      <c r="H3091">
        <v>310522393.41659999</v>
      </c>
      <c r="I3091">
        <v>362424936.40319997</v>
      </c>
      <c r="J3091">
        <v>836559.51159999997</v>
      </c>
      <c r="K3091">
        <v>38030690.095200002</v>
      </c>
      <c r="L3091">
        <v>139218784.09999999</v>
      </c>
      <c r="M3091">
        <v>13344027.279999999</v>
      </c>
      <c r="N3091">
        <v>6388076.75</v>
      </c>
      <c r="O3091">
        <v>30873249.197999999</v>
      </c>
    </row>
    <row r="3092" spans="1:15">
      <c r="A3092" s="110" t="s">
        <v>36</v>
      </c>
      <c r="B3092" s="110" t="s">
        <v>119</v>
      </c>
      <c r="C3092" s="110" t="s">
        <v>120</v>
      </c>
      <c r="D3092" s="110" t="s">
        <v>9</v>
      </c>
      <c r="E3092" s="110" t="s">
        <v>112</v>
      </c>
      <c r="F3092">
        <v>7193.0236000000004</v>
      </c>
      <c r="G3092">
        <v>1242214314.2639999</v>
      </c>
      <c r="H3092">
        <v>218918931.47760001</v>
      </c>
      <c r="I3092">
        <v>255510361.57440001</v>
      </c>
      <c r="J3092">
        <v>590183.72719999996</v>
      </c>
      <c r="K3092">
        <v>26811724.204799999</v>
      </c>
      <c r="L3092">
        <v>98149699.920000002</v>
      </c>
      <c r="M3092">
        <v>9911245.6999999993</v>
      </c>
      <c r="N3092">
        <v>4722010.59</v>
      </c>
      <c r="O3092">
        <v>21780143.901999999</v>
      </c>
    </row>
    <row r="3093" spans="1:15">
      <c r="A3093" s="110" t="s">
        <v>36</v>
      </c>
      <c r="B3093" s="110" t="s">
        <v>119</v>
      </c>
      <c r="C3093" s="110" t="s">
        <v>120</v>
      </c>
      <c r="D3093" s="110" t="s">
        <v>9</v>
      </c>
      <c r="E3093" s="110" t="s">
        <v>112</v>
      </c>
      <c r="F3093">
        <v>408.22879999999998</v>
      </c>
      <c r="G3093">
        <v>64153358.105800003</v>
      </c>
      <c r="H3093">
        <v>12423313.625399999</v>
      </c>
      <c r="I3093">
        <v>14499823.315199999</v>
      </c>
      <c r="J3093">
        <v>52181.416400000002</v>
      </c>
      <c r="K3093">
        <v>1521529.8768</v>
      </c>
      <c r="L3093">
        <v>5569845.0800000001</v>
      </c>
      <c r="M3093">
        <v>566310.86</v>
      </c>
      <c r="N3093">
        <v>269692.58799999999</v>
      </c>
      <c r="O3093">
        <v>1722750.5460000001</v>
      </c>
    </row>
    <row r="3094" spans="1:15">
      <c r="A3094" s="110" t="s">
        <v>36</v>
      </c>
      <c r="B3094" s="110" t="s">
        <v>119</v>
      </c>
      <c r="C3094" s="110" t="s">
        <v>120</v>
      </c>
      <c r="D3094" s="110" t="s">
        <v>9</v>
      </c>
      <c r="E3094" s="110" t="s">
        <v>112</v>
      </c>
      <c r="F3094">
        <v>27402.76</v>
      </c>
      <c r="G3094">
        <v>4143100012.1279998</v>
      </c>
      <c r="H3094">
        <v>1978582936.0966001</v>
      </c>
      <c r="I3094">
        <v>745402785.50399995</v>
      </c>
      <c r="J3094">
        <v>2247682.6307000001</v>
      </c>
      <c r="K3094">
        <v>113758641.8856</v>
      </c>
      <c r="L3094">
        <v>313063721.31999999</v>
      </c>
      <c r="M3094">
        <v>39329232.780000001</v>
      </c>
      <c r="N3094">
        <v>63439942.961999997</v>
      </c>
      <c r="O3094">
        <v>82974291.774000004</v>
      </c>
    </row>
    <row r="3095" spans="1:15">
      <c r="A3095" s="110" t="s">
        <v>36</v>
      </c>
      <c r="B3095" s="110" t="s">
        <v>119</v>
      </c>
      <c r="C3095" s="110" t="s">
        <v>120</v>
      </c>
      <c r="D3095" s="110" t="s">
        <v>9</v>
      </c>
      <c r="E3095" s="110" t="s">
        <v>112</v>
      </c>
      <c r="F3095">
        <v>4918.0320000000002</v>
      </c>
      <c r="G3095">
        <v>924398588.83679998</v>
      </c>
      <c r="H3095">
        <v>355105089.176</v>
      </c>
      <c r="I3095">
        <v>133750528.2624</v>
      </c>
      <c r="J3095">
        <v>403289.18910000002</v>
      </c>
      <c r="K3095">
        <v>20454901.5744</v>
      </c>
      <c r="L3095">
        <v>56198331.82</v>
      </c>
      <c r="M3095">
        <v>7332982.0199999996</v>
      </c>
      <c r="N3095">
        <v>11322711.289999999</v>
      </c>
      <c r="O3095">
        <v>14891574.412</v>
      </c>
    </row>
    <row r="3096" spans="1:15">
      <c r="A3096" s="110" t="s">
        <v>36</v>
      </c>
      <c r="B3096" s="110" t="s">
        <v>119</v>
      </c>
      <c r="C3096" s="110" t="s">
        <v>120</v>
      </c>
      <c r="D3096" s="110" t="s">
        <v>9</v>
      </c>
      <c r="E3096" s="110" t="s">
        <v>112</v>
      </c>
      <c r="F3096">
        <v>13.661199999999999</v>
      </c>
      <c r="G3096">
        <v>2569671.7200000002</v>
      </c>
      <c r="H3096">
        <v>986403.37899999996</v>
      </c>
      <c r="I3096">
        <v>371530.06079999998</v>
      </c>
      <c r="J3096">
        <v>888.70740000000001</v>
      </c>
      <c r="K3096">
        <v>56819.210400000004</v>
      </c>
      <c r="L3096">
        <v>156108.32</v>
      </c>
      <c r="M3096">
        <v>20368.8</v>
      </c>
      <c r="N3096">
        <v>31450.936000000002</v>
      </c>
      <c r="O3096">
        <v>41365.72</v>
      </c>
    </row>
    <row r="3097" spans="1:15">
      <c r="A3097" s="110" t="s">
        <v>36</v>
      </c>
      <c r="B3097" s="110" t="s">
        <v>119</v>
      </c>
      <c r="C3097" s="110" t="s">
        <v>120</v>
      </c>
      <c r="D3097" s="110" t="s">
        <v>9</v>
      </c>
      <c r="E3097" s="110" t="s">
        <v>113</v>
      </c>
      <c r="F3097">
        <v>4178.72</v>
      </c>
      <c r="G3097">
        <v>582893831.51999998</v>
      </c>
      <c r="H3097">
        <v>105320276.5202</v>
      </c>
      <c r="I3097">
        <v>144985394.70719999</v>
      </c>
      <c r="J3097">
        <v>325239.55200000003</v>
      </c>
      <c r="K3097">
        <v>15394414.024800001</v>
      </c>
      <c r="L3097">
        <v>50320789.119999997</v>
      </c>
      <c r="M3097">
        <v>3342868.58</v>
      </c>
      <c r="N3097">
        <v>8304768.1200000001</v>
      </c>
      <c r="O3097">
        <v>15817089.551999999</v>
      </c>
    </row>
    <row r="3098" spans="1:15">
      <c r="A3098" s="110" t="s">
        <v>36</v>
      </c>
      <c r="B3098" s="110" t="s">
        <v>119</v>
      </c>
      <c r="C3098" s="110" t="s">
        <v>120</v>
      </c>
      <c r="D3098" s="110" t="s">
        <v>9</v>
      </c>
      <c r="E3098" s="110" t="s">
        <v>113</v>
      </c>
      <c r="F3098">
        <v>120.54</v>
      </c>
      <c r="G3098">
        <v>19839377.25</v>
      </c>
      <c r="H3098">
        <v>3066659.9276000001</v>
      </c>
      <c r="I3098">
        <v>4221703.2192000002</v>
      </c>
      <c r="J3098">
        <v>9282.3309000000008</v>
      </c>
      <c r="K3098">
        <v>448251.7536</v>
      </c>
      <c r="L3098">
        <v>1465027.58</v>
      </c>
      <c r="M3098">
        <v>60266.720000000001</v>
      </c>
      <c r="N3098">
        <v>152171.91</v>
      </c>
      <c r="O3098">
        <v>456262.26799999998</v>
      </c>
    </row>
    <row r="3099" spans="1:15">
      <c r="A3099" s="110" t="s">
        <v>36</v>
      </c>
      <c r="B3099" s="110" t="s">
        <v>119</v>
      </c>
      <c r="C3099" s="110" t="s">
        <v>120</v>
      </c>
      <c r="D3099" s="110" t="s">
        <v>9</v>
      </c>
      <c r="E3099" s="110" t="s">
        <v>113</v>
      </c>
      <c r="F3099">
        <v>13400.8336</v>
      </c>
      <c r="G3099">
        <v>1917586923.6586001</v>
      </c>
      <c r="H3099">
        <v>797319728.92060006</v>
      </c>
      <c r="I3099">
        <v>703126903.02719998</v>
      </c>
      <c r="J3099">
        <v>1042786.8530999999</v>
      </c>
      <c r="K3099">
        <v>78360852.103200004</v>
      </c>
      <c r="L3099">
        <v>295737020.45999998</v>
      </c>
      <c r="M3099">
        <v>18316070.219999999</v>
      </c>
      <c r="N3099">
        <v>51407684.196000002</v>
      </c>
      <c r="O3099">
        <v>50724190.990000002</v>
      </c>
    </row>
    <row r="3100" spans="1:15">
      <c r="A3100" s="110" t="s">
        <v>36</v>
      </c>
      <c r="B3100" s="110" t="s">
        <v>119</v>
      </c>
      <c r="C3100" s="110" t="s">
        <v>120</v>
      </c>
      <c r="D3100" s="110" t="s">
        <v>9</v>
      </c>
      <c r="E3100" s="110" t="s">
        <v>113</v>
      </c>
      <c r="F3100">
        <v>111.7004</v>
      </c>
      <c r="G3100">
        <v>20968521.235199999</v>
      </c>
      <c r="H3100">
        <v>6642543.6846000003</v>
      </c>
      <c r="I3100">
        <v>5924439.648</v>
      </c>
      <c r="J3100">
        <v>8857.2428999999993</v>
      </c>
      <c r="K3100">
        <v>654897.65760000004</v>
      </c>
      <c r="L3100">
        <v>2483404.44</v>
      </c>
      <c r="M3100">
        <v>123145.14</v>
      </c>
      <c r="N3100">
        <v>351892.75</v>
      </c>
      <c r="O3100">
        <v>422802.57799999998</v>
      </c>
    </row>
    <row r="3101" spans="1:15">
      <c r="A3101" s="110" t="s">
        <v>36</v>
      </c>
      <c r="B3101" s="110" t="s">
        <v>119</v>
      </c>
      <c r="C3101" s="110" t="s">
        <v>120</v>
      </c>
      <c r="D3101" s="110" t="s">
        <v>9</v>
      </c>
      <c r="E3101" s="110" t="s">
        <v>113</v>
      </c>
      <c r="F3101">
        <v>32.143999999999998</v>
      </c>
      <c r="G3101">
        <v>1475612.1072</v>
      </c>
      <c r="H3101">
        <v>740106.17819999997</v>
      </c>
      <c r="I3101">
        <v>78410.630399999995</v>
      </c>
      <c r="J3101">
        <v>2531.8838000000001</v>
      </c>
      <c r="K3101">
        <v>163413.56880000001</v>
      </c>
      <c r="L3101">
        <v>542029.84</v>
      </c>
      <c r="M3101">
        <v>91776.04</v>
      </c>
      <c r="N3101">
        <v>11025.146000000001</v>
      </c>
      <c r="O3101">
        <v>121669.878</v>
      </c>
    </row>
    <row r="3102" spans="1:15">
      <c r="A3102" s="110" t="s">
        <v>36</v>
      </c>
      <c r="B3102" s="110" t="s">
        <v>119</v>
      </c>
      <c r="C3102" s="110" t="s">
        <v>120</v>
      </c>
      <c r="D3102" s="110" t="s">
        <v>9</v>
      </c>
      <c r="E3102" s="110" t="s">
        <v>113</v>
      </c>
      <c r="F3102">
        <v>8.8396000000000008</v>
      </c>
      <c r="G3102">
        <v>2318321.2297999999</v>
      </c>
      <c r="H3102">
        <v>1383681.0216000001</v>
      </c>
      <c r="I3102">
        <v>284251.62239999999</v>
      </c>
      <c r="J3102">
        <v>842.7183</v>
      </c>
      <c r="K3102">
        <v>29817.2664</v>
      </c>
      <c r="L3102">
        <v>180807.54</v>
      </c>
      <c r="M3102">
        <v>4800.28</v>
      </c>
      <c r="N3102">
        <v>67129.546000000002</v>
      </c>
      <c r="O3102">
        <v>33458.788</v>
      </c>
    </row>
    <row r="3103" spans="1:15">
      <c r="A3103" s="110" t="s">
        <v>36</v>
      </c>
      <c r="B3103" s="110" t="s">
        <v>119</v>
      </c>
      <c r="C3103" s="110" t="s">
        <v>120</v>
      </c>
      <c r="D3103" s="110" t="s">
        <v>9</v>
      </c>
      <c r="E3103" s="110" t="s">
        <v>113</v>
      </c>
      <c r="F3103">
        <v>7730.6319999999996</v>
      </c>
      <c r="G3103">
        <v>904470028.86240005</v>
      </c>
      <c r="H3103">
        <v>196146822.75979999</v>
      </c>
      <c r="I3103">
        <v>277418127.34079999</v>
      </c>
      <c r="J3103">
        <v>601544.26610000001</v>
      </c>
      <c r="K3103">
        <v>28436277.700800002</v>
      </c>
      <c r="L3103">
        <v>92939628.200000003</v>
      </c>
      <c r="M3103">
        <v>3484971.3</v>
      </c>
      <c r="N3103">
        <v>12861753.300000001</v>
      </c>
      <c r="O3103">
        <v>29261616.934</v>
      </c>
    </row>
    <row r="3104" spans="1:15">
      <c r="A3104" s="110" t="s">
        <v>36</v>
      </c>
      <c r="B3104" s="110" t="s">
        <v>119</v>
      </c>
      <c r="C3104" s="110" t="s">
        <v>120</v>
      </c>
      <c r="D3104" s="110" t="s">
        <v>9</v>
      </c>
      <c r="E3104" s="110" t="s">
        <v>113</v>
      </c>
      <c r="F3104">
        <v>125.3616</v>
      </c>
      <c r="G3104">
        <v>16253977.148600001</v>
      </c>
      <c r="H3104">
        <v>3198725.7574</v>
      </c>
      <c r="I3104">
        <v>4524079.3344000001</v>
      </c>
      <c r="J3104">
        <v>9702.4472000000005</v>
      </c>
      <c r="K3104">
        <v>463734.69839999999</v>
      </c>
      <c r="L3104">
        <v>1515533.02</v>
      </c>
      <c r="M3104">
        <v>39940.559999999998</v>
      </c>
      <c r="N3104">
        <v>149409.986</v>
      </c>
      <c r="O3104">
        <v>474512.43400000001</v>
      </c>
    </row>
    <row r="3105" spans="1:15">
      <c r="A3105" s="110" t="s">
        <v>36</v>
      </c>
      <c r="B3105" s="110" t="s">
        <v>119</v>
      </c>
      <c r="C3105" s="110" t="s">
        <v>120</v>
      </c>
      <c r="D3105" s="110" t="s">
        <v>9</v>
      </c>
      <c r="E3105" s="110" t="s">
        <v>113</v>
      </c>
      <c r="F3105">
        <v>9087.1088</v>
      </c>
      <c r="G3105">
        <v>1300316198.8924999</v>
      </c>
      <c r="H3105">
        <v>556759197.90380001</v>
      </c>
      <c r="I3105">
        <v>470514189.17760003</v>
      </c>
      <c r="J3105">
        <v>707000.89260000002</v>
      </c>
      <c r="K3105">
        <v>55067895.6624</v>
      </c>
      <c r="L3105">
        <v>201156299.19999999</v>
      </c>
      <c r="M3105">
        <v>10176674.779999999</v>
      </c>
      <c r="N3105">
        <v>42897992.5</v>
      </c>
      <c r="O3105">
        <v>34396087.770000003</v>
      </c>
    </row>
    <row r="3106" spans="1:15">
      <c r="A3106" s="110" t="s">
        <v>36</v>
      </c>
      <c r="B3106" s="110" t="s">
        <v>119</v>
      </c>
      <c r="C3106" s="110" t="s">
        <v>120</v>
      </c>
      <c r="D3106" s="110" t="s">
        <v>9</v>
      </c>
      <c r="E3106" s="110" t="s">
        <v>113</v>
      </c>
      <c r="F3106">
        <v>233.04400000000001</v>
      </c>
      <c r="G3106">
        <v>43769067.249600001</v>
      </c>
      <c r="H3106">
        <v>13764444.723999999</v>
      </c>
      <c r="I3106">
        <v>12268206.566400001</v>
      </c>
      <c r="J3106">
        <v>18139.573899999999</v>
      </c>
      <c r="K3106">
        <v>1384720.6176</v>
      </c>
      <c r="L3106">
        <v>5164659.3</v>
      </c>
      <c r="M3106">
        <v>95780.92</v>
      </c>
      <c r="N3106">
        <v>450291.02799999999</v>
      </c>
      <c r="O3106">
        <v>882107.29200000002</v>
      </c>
    </row>
    <row r="3107" spans="1:15">
      <c r="A3107" s="110" t="s">
        <v>36</v>
      </c>
      <c r="B3107" s="110" t="s">
        <v>119</v>
      </c>
      <c r="C3107" s="110" t="s">
        <v>120</v>
      </c>
      <c r="D3107" s="110" t="s">
        <v>9</v>
      </c>
      <c r="E3107" s="110" t="s">
        <v>113</v>
      </c>
      <c r="F3107">
        <v>6100.9312</v>
      </c>
      <c r="G3107">
        <v>900491954.28190005</v>
      </c>
      <c r="H3107">
        <v>186418329.90220001</v>
      </c>
      <c r="I3107">
        <v>222044127.18720001</v>
      </c>
      <c r="J3107">
        <v>474568.49180000002</v>
      </c>
      <c r="K3107">
        <v>22570906.392000001</v>
      </c>
      <c r="L3107">
        <v>73767057.319999993</v>
      </c>
      <c r="M3107">
        <v>3127568.56</v>
      </c>
      <c r="N3107">
        <v>10190989.028000001</v>
      </c>
      <c r="O3107">
        <v>23092950.782000002</v>
      </c>
    </row>
    <row r="3108" spans="1:15">
      <c r="A3108" s="110" t="s">
        <v>36</v>
      </c>
      <c r="B3108" s="110" t="s">
        <v>119</v>
      </c>
      <c r="C3108" s="110" t="s">
        <v>120</v>
      </c>
      <c r="D3108" s="110" t="s">
        <v>9</v>
      </c>
      <c r="E3108" s="110" t="s">
        <v>113</v>
      </c>
      <c r="F3108">
        <v>254.74119999999999</v>
      </c>
      <c r="G3108">
        <v>43991156.895800002</v>
      </c>
      <c r="H3108">
        <v>7881698.1399999997</v>
      </c>
      <c r="I3108">
        <v>9388454.9952000007</v>
      </c>
      <c r="J3108">
        <v>19827.4964</v>
      </c>
      <c r="K3108">
        <v>954324.33120000002</v>
      </c>
      <c r="L3108">
        <v>3118583</v>
      </c>
      <c r="M3108">
        <v>45495.24</v>
      </c>
      <c r="N3108">
        <v>157229.424</v>
      </c>
      <c r="O3108">
        <v>964234.39199999999</v>
      </c>
    </row>
    <row r="3109" spans="1:15">
      <c r="A3109" s="110" t="s">
        <v>36</v>
      </c>
      <c r="B3109" s="110" t="s">
        <v>119</v>
      </c>
      <c r="C3109" s="110" t="s">
        <v>120</v>
      </c>
      <c r="D3109" s="110" t="s">
        <v>9</v>
      </c>
      <c r="E3109" s="110" t="s">
        <v>113</v>
      </c>
      <c r="F3109">
        <v>13294.758400000001</v>
      </c>
      <c r="G3109">
        <v>2010071747.8195</v>
      </c>
      <c r="H3109">
        <v>962221399.12479997</v>
      </c>
      <c r="I3109">
        <v>740407774.00320005</v>
      </c>
      <c r="J3109">
        <v>1034352.2122</v>
      </c>
      <c r="K3109">
        <v>78363274.2192</v>
      </c>
      <c r="L3109">
        <v>285305921</v>
      </c>
      <c r="M3109">
        <v>17744321.940000001</v>
      </c>
      <c r="N3109">
        <v>49020006.310000002</v>
      </c>
      <c r="O3109">
        <v>50322680.122000001</v>
      </c>
    </row>
    <row r="3110" spans="1:15">
      <c r="A3110" s="110" t="s">
        <v>36</v>
      </c>
      <c r="B3110" s="110" t="s">
        <v>119</v>
      </c>
      <c r="C3110" s="110" t="s">
        <v>120</v>
      </c>
      <c r="D3110" s="110" t="s">
        <v>9</v>
      </c>
      <c r="E3110" s="110" t="s">
        <v>113</v>
      </c>
      <c r="F3110">
        <v>215.3648</v>
      </c>
      <c r="G3110">
        <v>40455702.3024</v>
      </c>
      <c r="H3110">
        <v>15568625.0912</v>
      </c>
      <c r="I3110">
        <v>12105141.235200001</v>
      </c>
      <c r="J3110">
        <v>16873.0105</v>
      </c>
      <c r="K3110">
        <v>1271337.2496</v>
      </c>
      <c r="L3110">
        <v>4645167.9800000004</v>
      </c>
      <c r="M3110">
        <v>132653.04</v>
      </c>
      <c r="N3110">
        <v>396197.18599999999</v>
      </c>
      <c r="O3110">
        <v>815187.91200000001</v>
      </c>
    </row>
    <row r="3111" spans="1:15">
      <c r="A3111" s="110" t="s">
        <v>36</v>
      </c>
      <c r="B3111" s="110" t="s">
        <v>119</v>
      </c>
      <c r="C3111" s="110" t="s">
        <v>120</v>
      </c>
      <c r="D3111" s="110" t="s">
        <v>9</v>
      </c>
      <c r="E3111" s="110" t="s">
        <v>112</v>
      </c>
      <c r="F3111">
        <v>1629.7008000000001</v>
      </c>
      <c r="G3111">
        <v>167197034.965</v>
      </c>
      <c r="H3111">
        <v>30850382.8092</v>
      </c>
      <c r="I3111">
        <v>57694012.377599999</v>
      </c>
      <c r="J3111">
        <v>133542.2653</v>
      </c>
      <c r="K3111">
        <v>8469873.0864000004</v>
      </c>
      <c r="L3111">
        <v>34552059.560000002</v>
      </c>
      <c r="M3111">
        <v>1759465.8</v>
      </c>
      <c r="N3111">
        <v>1134946.01</v>
      </c>
      <c r="O3111">
        <v>4934658.8940000003</v>
      </c>
    </row>
    <row r="3112" spans="1:15">
      <c r="A3112" s="110" t="s">
        <v>36</v>
      </c>
      <c r="B3112" s="110" t="s">
        <v>119</v>
      </c>
      <c r="C3112" s="110" t="s">
        <v>120</v>
      </c>
      <c r="D3112" s="110" t="s">
        <v>9</v>
      </c>
      <c r="E3112" s="110" t="s">
        <v>112</v>
      </c>
      <c r="F3112">
        <v>6511.5708000000004</v>
      </c>
      <c r="G3112">
        <v>733284266.71500003</v>
      </c>
      <c r="H3112">
        <v>123231679.1346</v>
      </c>
      <c r="I3112">
        <v>230479397.12639999</v>
      </c>
      <c r="J3112">
        <v>534028.60800000001</v>
      </c>
      <c r="K3112">
        <v>33795265.586400002</v>
      </c>
      <c r="L3112">
        <v>137822798.88</v>
      </c>
      <c r="M3112">
        <v>7615934.5</v>
      </c>
      <c r="N3112">
        <v>4834099.4239999996</v>
      </c>
      <c r="O3112">
        <v>19716735.918000001</v>
      </c>
    </row>
    <row r="3113" spans="1:15">
      <c r="A3113" s="110" t="s">
        <v>36</v>
      </c>
      <c r="B3113" s="110" t="s">
        <v>119</v>
      </c>
      <c r="C3113" s="110" t="s">
        <v>120</v>
      </c>
      <c r="D3113" s="110" t="s">
        <v>9</v>
      </c>
      <c r="E3113" s="110" t="s">
        <v>112</v>
      </c>
      <c r="F3113">
        <v>54.644799999999996</v>
      </c>
      <c r="G3113">
        <v>5786192.6615000004</v>
      </c>
      <c r="H3113">
        <v>1034159.9904</v>
      </c>
      <c r="I3113">
        <v>1934173.2287999999</v>
      </c>
      <c r="J3113">
        <v>4260.8235999999997</v>
      </c>
      <c r="K3113">
        <v>283608.08639999997</v>
      </c>
      <c r="L3113">
        <v>1156594.42</v>
      </c>
      <c r="M3113">
        <v>63917.36</v>
      </c>
      <c r="N3113">
        <v>40566.548000000003</v>
      </c>
      <c r="O3113">
        <v>165461.978</v>
      </c>
    </row>
    <row r="3114" spans="1:15">
      <c r="A3114" s="110" t="s">
        <v>36</v>
      </c>
      <c r="B3114" s="110" t="s">
        <v>119</v>
      </c>
      <c r="C3114" s="110" t="s">
        <v>120</v>
      </c>
      <c r="D3114" s="110" t="s">
        <v>9</v>
      </c>
      <c r="E3114" s="110" t="s">
        <v>112</v>
      </c>
      <c r="F3114">
        <v>24.108000000000001</v>
      </c>
      <c r="G3114">
        <v>2714862.15</v>
      </c>
      <c r="H3114">
        <v>456244.62160000001</v>
      </c>
      <c r="I3114">
        <v>853312.20479999995</v>
      </c>
      <c r="J3114">
        <v>2104.3099000000002</v>
      </c>
      <c r="K3114">
        <v>125121.996</v>
      </c>
      <c r="L3114">
        <v>510263.03999999998</v>
      </c>
      <c r="M3114">
        <v>28197.34</v>
      </c>
      <c r="N3114">
        <v>17898.385999999999</v>
      </c>
      <c r="O3114">
        <v>72997.055999999997</v>
      </c>
    </row>
    <row r="3115" spans="1:15">
      <c r="A3115" s="110" t="s">
        <v>36</v>
      </c>
      <c r="B3115" s="110" t="s">
        <v>119</v>
      </c>
      <c r="C3115" s="110" t="s">
        <v>120</v>
      </c>
      <c r="D3115" s="110" t="s">
        <v>9</v>
      </c>
      <c r="E3115" s="110" t="s">
        <v>112</v>
      </c>
      <c r="F3115">
        <v>339.11919999999998</v>
      </c>
      <c r="G3115">
        <v>44232165.053999998</v>
      </c>
      <c r="H3115">
        <v>10266379.7214</v>
      </c>
      <c r="I3115">
        <v>12259101.8112</v>
      </c>
      <c r="J3115">
        <v>27541.227800000001</v>
      </c>
      <c r="K3115">
        <v>1608197.3496000001</v>
      </c>
      <c r="L3115">
        <v>6375181.0199999996</v>
      </c>
      <c r="M3115">
        <v>142666.06</v>
      </c>
      <c r="N3115">
        <v>194187.97200000001</v>
      </c>
      <c r="O3115">
        <v>1026837.702</v>
      </c>
    </row>
    <row r="3116" spans="1:15">
      <c r="A3116" s="110" t="s">
        <v>36</v>
      </c>
      <c r="B3116" s="110" t="s">
        <v>119</v>
      </c>
      <c r="C3116" s="110" t="s">
        <v>120</v>
      </c>
      <c r="D3116" s="110" t="s">
        <v>9</v>
      </c>
      <c r="E3116" s="110" t="s">
        <v>112</v>
      </c>
      <c r="F3116">
        <v>48.216000000000001</v>
      </c>
      <c r="G3116">
        <v>5151658.7707000002</v>
      </c>
      <c r="H3116">
        <v>1501679.4069999999</v>
      </c>
      <c r="I3116">
        <v>1763361.0623999999</v>
      </c>
      <c r="J3116">
        <v>4209.8626999999997</v>
      </c>
      <c r="K3116">
        <v>251199.55439999999</v>
      </c>
      <c r="L3116">
        <v>1020058.68</v>
      </c>
      <c r="M3116">
        <v>898.72</v>
      </c>
      <c r="N3116">
        <v>5741.23</v>
      </c>
      <c r="O3116">
        <v>145995.916</v>
      </c>
    </row>
    <row r="3117" spans="1:15">
      <c r="A3117" s="110" t="s">
        <v>36</v>
      </c>
      <c r="B3117" s="110" t="s">
        <v>119</v>
      </c>
      <c r="C3117" s="110" t="s">
        <v>120</v>
      </c>
      <c r="D3117" s="110" t="s">
        <v>9</v>
      </c>
      <c r="E3117" s="110" t="s">
        <v>113</v>
      </c>
      <c r="F3117">
        <v>292.5104</v>
      </c>
      <c r="G3117">
        <v>30009724.2245</v>
      </c>
      <c r="H3117">
        <v>5034106.4850000003</v>
      </c>
      <c r="I3117">
        <v>9608969.3951999992</v>
      </c>
      <c r="J3117">
        <v>22778.253499999999</v>
      </c>
      <c r="K3117">
        <v>1037941.7976</v>
      </c>
      <c r="L3117">
        <v>3845063.64</v>
      </c>
      <c r="M3117">
        <v>347388.9</v>
      </c>
      <c r="N3117">
        <v>1156529.9680000001</v>
      </c>
      <c r="O3117">
        <v>1107195.98</v>
      </c>
    </row>
    <row r="3118" spans="1:15">
      <c r="A3118" s="110" t="s">
        <v>36</v>
      </c>
      <c r="B3118" s="110" t="s">
        <v>119</v>
      </c>
      <c r="C3118" s="110" t="s">
        <v>120</v>
      </c>
      <c r="D3118" s="110" t="s">
        <v>9</v>
      </c>
      <c r="E3118" s="110" t="s">
        <v>113</v>
      </c>
      <c r="F3118">
        <v>482.96359999999999</v>
      </c>
      <c r="G3118">
        <v>54387738.405000001</v>
      </c>
      <c r="H3118">
        <v>8599747.8761999998</v>
      </c>
      <c r="I3118">
        <v>16311641.2608</v>
      </c>
      <c r="J3118">
        <v>37545.711199999998</v>
      </c>
      <c r="K3118">
        <v>1955871.5112000001</v>
      </c>
      <c r="L3118">
        <v>7518445.5199999996</v>
      </c>
      <c r="M3118">
        <v>91620.24</v>
      </c>
      <c r="N3118">
        <v>1737718.334</v>
      </c>
      <c r="O3118">
        <v>1828090.6159999999</v>
      </c>
    </row>
    <row r="3119" spans="1:15">
      <c r="A3119" s="110" t="s">
        <v>36</v>
      </c>
      <c r="B3119" s="110" t="s">
        <v>119</v>
      </c>
      <c r="C3119" s="110" t="s">
        <v>120</v>
      </c>
      <c r="D3119" s="110" t="s">
        <v>9</v>
      </c>
      <c r="E3119" s="110" t="s">
        <v>113</v>
      </c>
      <c r="F3119">
        <v>24.108000000000001</v>
      </c>
      <c r="G3119">
        <v>3144466.71</v>
      </c>
      <c r="H3119">
        <v>734643.37100000004</v>
      </c>
      <c r="I3119">
        <v>871072.22400000005</v>
      </c>
      <c r="J3119">
        <v>1687.9224999999999</v>
      </c>
      <c r="K3119">
        <v>118383.4656</v>
      </c>
      <c r="L3119">
        <v>474319.16</v>
      </c>
      <c r="M3119">
        <v>3703.94</v>
      </c>
      <c r="N3119">
        <v>100517.978</v>
      </c>
      <c r="O3119">
        <v>91251.732000000004</v>
      </c>
    </row>
    <row r="3120" spans="1:15">
      <c r="A3120" s="110" t="s">
        <v>36</v>
      </c>
      <c r="B3120" s="110" t="s">
        <v>119</v>
      </c>
      <c r="C3120" s="110" t="s">
        <v>120</v>
      </c>
      <c r="D3120" s="110" t="s">
        <v>9</v>
      </c>
      <c r="E3120" s="110" t="s">
        <v>112</v>
      </c>
      <c r="F3120">
        <v>1677.9168</v>
      </c>
      <c r="G3120">
        <v>173655328.04929999</v>
      </c>
      <c r="H3120">
        <v>52067886.999399997</v>
      </c>
      <c r="I3120">
        <v>42537519.417599998</v>
      </c>
      <c r="J3120">
        <v>137749.6421</v>
      </c>
      <c r="K3120">
        <v>6504372.4463999998</v>
      </c>
      <c r="L3120">
        <v>19370132.66</v>
      </c>
      <c r="M3120">
        <v>1390544.52</v>
      </c>
      <c r="N3120">
        <v>2502728.8879999998</v>
      </c>
      <c r="O3120">
        <v>5080653.9079999998</v>
      </c>
    </row>
    <row r="3121" spans="1:15">
      <c r="A3121" s="110" t="s">
        <v>36</v>
      </c>
      <c r="B3121" s="110" t="s">
        <v>119</v>
      </c>
      <c r="C3121" s="110" t="s">
        <v>120</v>
      </c>
      <c r="D3121" s="110" t="s">
        <v>9</v>
      </c>
      <c r="E3121" s="110" t="s">
        <v>112</v>
      </c>
      <c r="F3121">
        <v>2570.7163999999998</v>
      </c>
      <c r="G3121">
        <v>333396209.91600001</v>
      </c>
      <c r="H3121">
        <v>79671584.612800002</v>
      </c>
      <c r="I3121">
        <v>65181940.646399997</v>
      </c>
      <c r="J3121">
        <v>210790.20129999999</v>
      </c>
      <c r="K3121">
        <v>9932165.1791999992</v>
      </c>
      <c r="L3121">
        <v>29694414.82</v>
      </c>
      <c r="M3121">
        <v>2288253.46</v>
      </c>
      <c r="N3121">
        <v>3893342.2880000002</v>
      </c>
      <c r="O3121">
        <v>7784010.1459999997</v>
      </c>
    </row>
    <row r="3122" spans="1:15">
      <c r="A3122" s="110" t="s">
        <v>36</v>
      </c>
      <c r="B3122" s="110" t="s">
        <v>119</v>
      </c>
      <c r="C3122" s="110" t="s">
        <v>120</v>
      </c>
      <c r="D3122" s="110" t="s">
        <v>9</v>
      </c>
      <c r="E3122" s="110" t="s">
        <v>113</v>
      </c>
      <c r="F3122">
        <v>172.774</v>
      </c>
      <c r="G3122">
        <v>22407060.059999999</v>
      </c>
      <c r="H3122">
        <v>5265759.5763999997</v>
      </c>
      <c r="I3122">
        <v>4336255.7759999996</v>
      </c>
      <c r="J3122">
        <v>13497.165499999999</v>
      </c>
      <c r="K3122">
        <v>748633.10400000005</v>
      </c>
      <c r="L3122">
        <v>3132008.04</v>
      </c>
      <c r="M3122">
        <v>47801.08</v>
      </c>
      <c r="N3122">
        <v>592846.71600000001</v>
      </c>
      <c r="O3122">
        <v>653975.25600000005</v>
      </c>
    </row>
    <row r="3123" spans="1:15">
      <c r="A3123" s="110" t="s">
        <v>36</v>
      </c>
      <c r="B3123" s="110" t="s">
        <v>119</v>
      </c>
      <c r="C3123" s="110" t="s">
        <v>120</v>
      </c>
      <c r="D3123" s="110" t="s">
        <v>9</v>
      </c>
      <c r="E3123" s="110" t="s">
        <v>112</v>
      </c>
      <c r="F3123">
        <v>34763.735999999997</v>
      </c>
      <c r="G3123">
        <v>4442774173.4376001</v>
      </c>
      <c r="H3123">
        <v>1131630943.151</v>
      </c>
      <c r="I3123">
        <v>911177057.6832</v>
      </c>
      <c r="J3123">
        <v>2851802.2837999999</v>
      </c>
      <c r="K3123">
        <v>164902617.52559999</v>
      </c>
      <c r="L3123">
        <v>498810264.81999999</v>
      </c>
      <c r="M3123">
        <v>64013110.579999998</v>
      </c>
      <c r="N3123">
        <v>40275207.412</v>
      </c>
      <c r="O3123">
        <v>105262986.884</v>
      </c>
    </row>
    <row r="3124" spans="1:15">
      <c r="A3124" s="110" t="s">
        <v>36</v>
      </c>
      <c r="B3124" s="110" t="s">
        <v>119</v>
      </c>
      <c r="C3124" s="110" t="s">
        <v>120</v>
      </c>
      <c r="D3124" s="110" t="s">
        <v>9</v>
      </c>
      <c r="E3124" s="110" t="s">
        <v>112</v>
      </c>
      <c r="F3124">
        <v>14097.5548</v>
      </c>
      <c r="G3124">
        <v>2465658720.0075998</v>
      </c>
      <c r="H3124">
        <v>458370763.18379998</v>
      </c>
      <c r="I3124">
        <v>368192112.384</v>
      </c>
      <c r="J3124">
        <v>1156619.7019</v>
      </c>
      <c r="K3124">
        <v>66832604.582400002</v>
      </c>
      <c r="L3124">
        <v>200546129</v>
      </c>
      <c r="M3124">
        <v>27382985.699999999</v>
      </c>
      <c r="N3124">
        <v>17120063.73</v>
      </c>
      <c r="O3124">
        <v>42686744.100000001</v>
      </c>
    </row>
    <row r="3125" spans="1:15">
      <c r="A3125" s="110" t="s">
        <v>36</v>
      </c>
      <c r="B3125" s="110" t="s">
        <v>119</v>
      </c>
      <c r="C3125" s="110" t="s">
        <v>120</v>
      </c>
      <c r="D3125" s="110" t="s">
        <v>9</v>
      </c>
      <c r="E3125" s="110" t="s">
        <v>112</v>
      </c>
      <c r="F3125">
        <v>318.22559999999999</v>
      </c>
      <c r="G3125">
        <v>42416799.384999998</v>
      </c>
      <c r="H3125">
        <v>10344600.152799999</v>
      </c>
      <c r="I3125">
        <v>8305914.0864000004</v>
      </c>
      <c r="J3125">
        <v>30488.256000000001</v>
      </c>
      <c r="K3125">
        <v>1508470.8192</v>
      </c>
      <c r="L3125">
        <v>4519666.16</v>
      </c>
      <c r="M3125">
        <v>623958.5</v>
      </c>
      <c r="N3125">
        <v>389734.35600000003</v>
      </c>
      <c r="O3125">
        <v>1085235.888</v>
      </c>
    </row>
    <row r="3126" spans="1:15">
      <c r="A3126" s="110" t="s">
        <v>36</v>
      </c>
      <c r="B3126" s="110" t="s">
        <v>119</v>
      </c>
      <c r="C3126" s="110" t="s">
        <v>120</v>
      </c>
      <c r="D3126" s="110" t="s">
        <v>9</v>
      </c>
      <c r="E3126" s="110" t="s">
        <v>112</v>
      </c>
      <c r="F3126">
        <v>8.0359999999999996</v>
      </c>
      <c r="G3126">
        <v>1410137.19</v>
      </c>
      <c r="H3126">
        <v>261226.85879999999</v>
      </c>
      <c r="I3126">
        <v>209741.568</v>
      </c>
      <c r="J3126">
        <v>934.69640000000004</v>
      </c>
      <c r="K3126">
        <v>38093.198400000001</v>
      </c>
      <c r="L3126">
        <v>114133.34</v>
      </c>
      <c r="M3126">
        <v>15760.4</v>
      </c>
      <c r="N3126">
        <v>9841.7219999999998</v>
      </c>
      <c r="O3126">
        <v>24332.351999999999</v>
      </c>
    </row>
    <row r="3127" spans="1:15">
      <c r="A3127" s="110" t="s">
        <v>36</v>
      </c>
      <c r="B3127" s="110" t="s">
        <v>119</v>
      </c>
      <c r="C3127" s="110" t="s">
        <v>120</v>
      </c>
      <c r="D3127" s="110" t="s">
        <v>9</v>
      </c>
      <c r="E3127" s="110" t="s">
        <v>112</v>
      </c>
      <c r="F3127">
        <v>22796.524799999999</v>
      </c>
      <c r="G3127">
        <v>2769613628.2213998</v>
      </c>
      <c r="H3127">
        <v>655038809.97280002</v>
      </c>
      <c r="I3127">
        <v>546154516.35839999</v>
      </c>
      <c r="J3127">
        <v>1870156.0118</v>
      </c>
      <c r="K3127">
        <v>105998122.0008</v>
      </c>
      <c r="L3127">
        <v>282158974.19999999</v>
      </c>
      <c r="M3127">
        <v>43765372.100000001</v>
      </c>
      <c r="N3127">
        <v>28329872.581999999</v>
      </c>
      <c r="O3127">
        <v>69026824.525999993</v>
      </c>
    </row>
    <row r="3128" spans="1:15">
      <c r="A3128" s="110" t="s">
        <v>36</v>
      </c>
      <c r="B3128" s="110" t="s">
        <v>119</v>
      </c>
      <c r="C3128" s="110" t="s">
        <v>120</v>
      </c>
      <c r="D3128" s="110" t="s">
        <v>9</v>
      </c>
      <c r="E3128" s="110" t="s">
        <v>112</v>
      </c>
      <c r="F3128">
        <v>6358.0832</v>
      </c>
      <c r="G3128">
        <v>1000279419.5117</v>
      </c>
      <c r="H3128">
        <v>182686047.4386</v>
      </c>
      <c r="I3128">
        <v>152474176.3008</v>
      </c>
      <c r="J3128">
        <v>521780.60460000002</v>
      </c>
      <c r="K3128">
        <v>29473130.2104</v>
      </c>
      <c r="L3128">
        <v>78550109.120000005</v>
      </c>
      <c r="M3128">
        <v>12563501.26</v>
      </c>
      <c r="N3128">
        <v>8120451.6359999999</v>
      </c>
      <c r="O3128">
        <v>19251982.221999999</v>
      </c>
    </row>
    <row r="3129" spans="1:15">
      <c r="A3129" s="110" t="s">
        <v>36</v>
      </c>
      <c r="B3129" s="110" t="s">
        <v>119</v>
      </c>
      <c r="C3129" s="110" t="s">
        <v>120</v>
      </c>
      <c r="D3129" s="110" t="s">
        <v>9</v>
      </c>
      <c r="E3129" s="110" t="s">
        <v>112</v>
      </c>
      <c r="F3129">
        <v>472.51679999999999</v>
      </c>
      <c r="G3129">
        <v>60882969.525799997</v>
      </c>
      <c r="H3129">
        <v>13576599.8784</v>
      </c>
      <c r="I3129">
        <v>11334366.1632</v>
      </c>
      <c r="J3129">
        <v>52882.438699999999</v>
      </c>
      <c r="K3129">
        <v>2188600.1063999999</v>
      </c>
      <c r="L3129">
        <v>5834786.2599999998</v>
      </c>
      <c r="M3129">
        <v>940683.5</v>
      </c>
      <c r="N3129">
        <v>607715.28399999999</v>
      </c>
      <c r="O3129">
        <v>1795748.504</v>
      </c>
    </row>
    <row r="3130" spans="1:15">
      <c r="A3130" s="110" t="s">
        <v>36</v>
      </c>
      <c r="B3130" s="110" t="s">
        <v>119</v>
      </c>
      <c r="C3130" s="110" t="s">
        <v>120</v>
      </c>
      <c r="D3130" s="110" t="s">
        <v>9</v>
      </c>
      <c r="E3130" s="110" t="s">
        <v>113</v>
      </c>
      <c r="F3130">
        <v>1755.0624</v>
      </c>
      <c r="G3130">
        <v>199014598.82300001</v>
      </c>
      <c r="H3130">
        <v>36834144.397799999</v>
      </c>
      <c r="I3130">
        <v>66239175.436800003</v>
      </c>
      <c r="J3130">
        <v>136676.9785</v>
      </c>
      <c r="K3130">
        <v>6431470.7400000002</v>
      </c>
      <c r="L3130">
        <v>21120723.600000001</v>
      </c>
      <c r="M3130">
        <v>560471.64</v>
      </c>
      <c r="N3130">
        <v>2858393.8020000001</v>
      </c>
      <c r="O3130">
        <v>6643177.6840000004</v>
      </c>
    </row>
    <row r="3131" spans="1:15">
      <c r="A3131" s="110" t="s">
        <v>36</v>
      </c>
      <c r="B3131" s="110" t="s">
        <v>119</v>
      </c>
      <c r="C3131" s="110" t="s">
        <v>120</v>
      </c>
      <c r="D3131" s="110" t="s">
        <v>9</v>
      </c>
      <c r="E3131" s="110" t="s">
        <v>113</v>
      </c>
      <c r="F3131">
        <v>50048.207999999999</v>
      </c>
      <c r="G3131">
        <v>6396115939.0128002</v>
      </c>
      <c r="H3131">
        <v>1614021318.0264001</v>
      </c>
      <c r="I3131">
        <v>1385551962.9888</v>
      </c>
      <c r="J3131">
        <v>3894001.2226999998</v>
      </c>
      <c r="K3131">
        <v>281578581.67680001</v>
      </c>
      <c r="L3131">
        <v>1106378909.8599999</v>
      </c>
      <c r="M3131">
        <v>35919270.159999996</v>
      </c>
      <c r="N3131">
        <v>95528521.703999996</v>
      </c>
      <c r="O3131">
        <v>189440069.5</v>
      </c>
    </row>
    <row r="3132" spans="1:15">
      <c r="A3132" s="110" t="s">
        <v>36</v>
      </c>
      <c r="B3132" s="110" t="s">
        <v>119</v>
      </c>
      <c r="C3132" s="110" t="s">
        <v>120</v>
      </c>
      <c r="D3132" s="110" t="s">
        <v>9</v>
      </c>
      <c r="E3132" s="110" t="s">
        <v>113</v>
      </c>
      <c r="F3132">
        <v>1616.8432</v>
      </c>
      <c r="G3132">
        <v>279816350.84170002</v>
      </c>
      <c r="H3132">
        <v>51894652.060999997</v>
      </c>
      <c r="I3132">
        <v>44455005.580799997</v>
      </c>
      <c r="J3132">
        <v>125710.45389999999</v>
      </c>
      <c r="K3132">
        <v>8989079.1119999997</v>
      </c>
      <c r="L3132">
        <v>34936287.780000001</v>
      </c>
      <c r="M3132">
        <v>1606219.28</v>
      </c>
      <c r="N3132">
        <v>4052715.7659999998</v>
      </c>
      <c r="O3132">
        <v>6119996.9380000001</v>
      </c>
    </row>
    <row r="3133" spans="1:15">
      <c r="A3133" s="110" t="s">
        <v>36</v>
      </c>
      <c r="B3133" s="110" t="s">
        <v>119</v>
      </c>
      <c r="C3133" s="110" t="s">
        <v>120</v>
      </c>
      <c r="D3133" s="110" t="s">
        <v>9</v>
      </c>
      <c r="E3133" s="110" t="s">
        <v>113</v>
      </c>
      <c r="F3133">
        <v>16142.7168</v>
      </c>
      <c r="G3133">
        <v>1961223863.6389999</v>
      </c>
      <c r="H3133">
        <v>479008727.00300002</v>
      </c>
      <c r="I3133">
        <v>440213053.76639998</v>
      </c>
      <c r="J3133">
        <v>1255816.8455000001</v>
      </c>
      <c r="K3133">
        <v>98890683.408000007</v>
      </c>
      <c r="L3133">
        <v>388004711.95999998</v>
      </c>
      <c r="M3133">
        <v>6362024.1200000001</v>
      </c>
      <c r="N3133">
        <v>21797188.995999999</v>
      </c>
      <c r="O3133">
        <v>61102635.461999997</v>
      </c>
    </row>
    <row r="3134" spans="1:15">
      <c r="A3134" s="110" t="s">
        <v>36</v>
      </c>
      <c r="B3134" s="110" t="s">
        <v>119</v>
      </c>
      <c r="C3134" s="110" t="s">
        <v>120</v>
      </c>
      <c r="D3134" s="110" t="s">
        <v>9</v>
      </c>
      <c r="E3134" s="110" t="s">
        <v>113</v>
      </c>
      <c r="F3134">
        <v>483.7672</v>
      </c>
      <c r="G3134">
        <v>76134615.590900004</v>
      </c>
      <c r="H3134">
        <v>14216733.8214</v>
      </c>
      <c r="I3134">
        <v>13072687.968</v>
      </c>
      <c r="J3134">
        <v>37545.711199999998</v>
      </c>
      <c r="K3134">
        <v>2940321.2976000002</v>
      </c>
      <c r="L3134">
        <v>11559975.42</v>
      </c>
      <c r="M3134">
        <v>112186.66</v>
      </c>
      <c r="N3134">
        <v>459620.41399999999</v>
      </c>
      <c r="O3134">
        <v>1831132.1599999999</v>
      </c>
    </row>
    <row r="3135" spans="1:15" hidden="1">
      <c r="A3135" s="110" t="s">
        <v>36</v>
      </c>
      <c r="B3135" s="110" t="s">
        <v>119</v>
      </c>
      <c r="C3135" s="110" t="s">
        <v>120</v>
      </c>
      <c r="D3135" s="110" t="s">
        <v>7</v>
      </c>
      <c r="E3135" s="110" t="s">
        <v>113</v>
      </c>
      <c r="F3135">
        <v>39931.687599999997</v>
      </c>
      <c r="G3135">
        <v>2731291493.3211999</v>
      </c>
      <c r="H3135">
        <v>20538.818800000001</v>
      </c>
      <c r="I3135">
        <v>809014666.77119994</v>
      </c>
      <c r="J3135">
        <v>27021951.7238</v>
      </c>
      <c r="K3135">
        <v>136914967.95840001</v>
      </c>
      <c r="L3135">
        <v>679931311.32000005</v>
      </c>
      <c r="M3135">
        <v>4880776.12</v>
      </c>
      <c r="N3135">
        <v>135545671.426</v>
      </c>
      <c r="O3135">
        <v>151147503.18799999</v>
      </c>
    </row>
    <row r="3136" spans="1:15" hidden="1">
      <c r="A3136" s="110" t="s">
        <v>36</v>
      </c>
      <c r="B3136" s="110" t="s">
        <v>119</v>
      </c>
      <c r="C3136" s="110" t="s">
        <v>120</v>
      </c>
      <c r="D3136" s="110" t="s">
        <v>7</v>
      </c>
      <c r="E3136" s="110" t="s">
        <v>113</v>
      </c>
      <c r="F3136">
        <v>2576.3416000000002</v>
      </c>
      <c r="G3136">
        <v>227001458.37599999</v>
      </c>
      <c r="H3136">
        <v>1462.7406000000001</v>
      </c>
      <c r="I3136">
        <v>52583634.3552</v>
      </c>
      <c r="J3136">
        <v>1743344.3064999999</v>
      </c>
      <c r="K3136">
        <v>9057097.6199999992</v>
      </c>
      <c r="L3136">
        <v>44439963.140000001</v>
      </c>
      <c r="M3136">
        <v>164036.07999999999</v>
      </c>
      <c r="N3136">
        <v>7358209.3200000003</v>
      </c>
      <c r="O3136">
        <v>9751844.0140000004</v>
      </c>
    </row>
    <row r="3137" spans="1:15" hidden="1">
      <c r="A3137" s="110" t="s">
        <v>36</v>
      </c>
      <c r="B3137" s="110" t="s">
        <v>119</v>
      </c>
      <c r="C3137" s="110" t="s">
        <v>120</v>
      </c>
      <c r="D3137" s="110" t="s">
        <v>7</v>
      </c>
      <c r="E3137" s="110" t="s">
        <v>113</v>
      </c>
      <c r="F3137">
        <v>1476.2131999999999</v>
      </c>
      <c r="G3137">
        <v>98682967.817300007</v>
      </c>
      <c r="H3137">
        <v>897.21119999999996</v>
      </c>
      <c r="I3137">
        <v>30428531.136</v>
      </c>
      <c r="J3137">
        <v>998844.93469999998</v>
      </c>
      <c r="K3137">
        <v>5302094.2847999996</v>
      </c>
      <c r="L3137">
        <v>25811180.18</v>
      </c>
      <c r="M3137">
        <v>35772.5</v>
      </c>
      <c r="N3137">
        <v>3697329.57</v>
      </c>
      <c r="O3137">
        <v>5587691.5599999996</v>
      </c>
    </row>
    <row r="3138" spans="1:15">
      <c r="A3138" s="110" t="s">
        <v>36</v>
      </c>
      <c r="B3138" s="110" t="s">
        <v>119</v>
      </c>
      <c r="C3138" s="110" t="s">
        <v>120</v>
      </c>
      <c r="D3138" s="110" t="s">
        <v>9</v>
      </c>
      <c r="E3138" s="110" t="s">
        <v>112</v>
      </c>
      <c r="F3138">
        <v>21395.046399999999</v>
      </c>
      <c r="G3138">
        <v>3427313133.4042001</v>
      </c>
      <c r="H3138">
        <v>891180738.88660002</v>
      </c>
      <c r="I3138">
        <v>716555769.86880004</v>
      </c>
      <c r="J3138">
        <v>1754755.8063000001</v>
      </c>
      <c r="K3138">
        <v>82010451.326399997</v>
      </c>
      <c r="L3138">
        <v>287325267.75999999</v>
      </c>
      <c r="M3138">
        <v>21549841.899999999</v>
      </c>
      <c r="N3138">
        <v>13366977.932</v>
      </c>
      <c r="O3138">
        <v>64783212.185999997</v>
      </c>
    </row>
    <row r="3139" spans="1:15">
      <c r="A3139" s="110" t="s">
        <v>36</v>
      </c>
      <c r="B3139" s="110" t="s">
        <v>119</v>
      </c>
      <c r="C3139" s="110" t="s">
        <v>120</v>
      </c>
      <c r="D3139" s="110" t="s">
        <v>9</v>
      </c>
      <c r="E3139" s="110" t="s">
        <v>112</v>
      </c>
      <c r="F3139">
        <v>10880.744000000001</v>
      </c>
      <c r="G3139">
        <v>1954820838.3857999</v>
      </c>
      <c r="H3139">
        <v>453125273.58099997</v>
      </c>
      <c r="I3139">
        <v>364336448.50559998</v>
      </c>
      <c r="J3139">
        <v>892392.70739999996</v>
      </c>
      <c r="K3139">
        <v>41698550.3904</v>
      </c>
      <c r="L3139">
        <v>146092049.52000001</v>
      </c>
      <c r="M3139">
        <v>11251876.82</v>
      </c>
      <c r="N3139">
        <v>6960668.1540000001</v>
      </c>
      <c r="O3139">
        <v>32946390.664000001</v>
      </c>
    </row>
    <row r="3140" spans="1:15">
      <c r="A3140" s="110" t="s">
        <v>36</v>
      </c>
      <c r="B3140" s="110" t="s">
        <v>119</v>
      </c>
      <c r="C3140" s="110" t="s">
        <v>120</v>
      </c>
      <c r="D3140" s="110" t="s">
        <v>9</v>
      </c>
      <c r="E3140" s="110" t="s">
        <v>112</v>
      </c>
      <c r="F3140">
        <v>963.51639999999998</v>
      </c>
      <c r="G3140">
        <v>160169746.55219999</v>
      </c>
      <c r="H3140">
        <v>40119485.238200001</v>
      </c>
      <c r="I3140">
        <v>32258153.9712</v>
      </c>
      <c r="J3140">
        <v>93187.493100000007</v>
      </c>
      <c r="K3140">
        <v>3691967.2127999999</v>
      </c>
      <c r="L3140">
        <v>12934921.9</v>
      </c>
      <c r="M3140">
        <v>1014060.38</v>
      </c>
      <c r="N3140">
        <v>626215.304</v>
      </c>
      <c r="O3140">
        <v>3282472.71</v>
      </c>
    </row>
    <row r="3141" spans="1:15">
      <c r="A3141" s="110" t="s">
        <v>36</v>
      </c>
      <c r="B3141" s="110" t="s">
        <v>119</v>
      </c>
      <c r="C3141" s="110" t="s">
        <v>120</v>
      </c>
      <c r="D3141" s="110" t="s">
        <v>9</v>
      </c>
      <c r="E3141" s="110" t="s">
        <v>112</v>
      </c>
      <c r="F3141">
        <v>8.0359999999999996</v>
      </c>
      <c r="G3141">
        <v>1445937.57</v>
      </c>
      <c r="H3141">
        <v>334608.87199999997</v>
      </c>
      <c r="I3141">
        <v>269041.34399999998</v>
      </c>
      <c r="J3141">
        <v>934.69640000000004</v>
      </c>
      <c r="K3141">
        <v>30792.312000000002</v>
      </c>
      <c r="L3141">
        <v>107880.84</v>
      </c>
      <c r="M3141">
        <v>8457.48</v>
      </c>
      <c r="N3141">
        <v>5222.58</v>
      </c>
      <c r="O3141">
        <v>24332.351999999999</v>
      </c>
    </row>
    <row r="3142" spans="1:15">
      <c r="A3142" s="110" t="s">
        <v>36</v>
      </c>
      <c r="B3142" s="110" t="s">
        <v>119</v>
      </c>
      <c r="C3142" s="110" t="s">
        <v>120</v>
      </c>
      <c r="D3142" s="110" t="s">
        <v>9</v>
      </c>
      <c r="E3142" s="110" t="s">
        <v>112</v>
      </c>
      <c r="F3142">
        <v>366118.5528</v>
      </c>
      <c r="G3142">
        <v>55358113703.452599</v>
      </c>
      <c r="H3142">
        <v>15482249493.5952</v>
      </c>
      <c r="I3142">
        <v>7852769665.1711998</v>
      </c>
      <c r="J3142">
        <v>30032592.7377</v>
      </c>
      <c r="K3142">
        <v>1788668542.3608</v>
      </c>
      <c r="L3142">
        <v>5502569022.96</v>
      </c>
      <c r="M3142">
        <v>627525306.48000002</v>
      </c>
      <c r="N3142">
        <v>381415415.65600002</v>
      </c>
      <c r="O3142">
        <v>1108590066.0999999</v>
      </c>
    </row>
    <row r="3143" spans="1:15">
      <c r="A3143" s="110" t="s">
        <v>36</v>
      </c>
      <c r="B3143" s="110" t="s">
        <v>119</v>
      </c>
      <c r="C3143" s="110" t="s">
        <v>120</v>
      </c>
      <c r="D3143" s="110" t="s">
        <v>9</v>
      </c>
      <c r="E3143" s="110" t="s">
        <v>112</v>
      </c>
      <c r="F3143">
        <v>28240.111199999999</v>
      </c>
      <c r="G3143">
        <v>5075726705.7235003</v>
      </c>
      <c r="H3143">
        <v>1192937179.2337999</v>
      </c>
      <c r="I3143">
        <v>604094297.29920006</v>
      </c>
      <c r="J3143">
        <v>2316374.1170999999</v>
      </c>
      <c r="K3143">
        <v>137981124.0864</v>
      </c>
      <c r="L3143">
        <v>422354238.89999998</v>
      </c>
      <c r="M3143">
        <v>50328281.460000001</v>
      </c>
      <c r="N3143">
        <v>30405841.818</v>
      </c>
      <c r="O3143">
        <v>85509752.437999994</v>
      </c>
    </row>
    <row r="3144" spans="1:15">
      <c r="A3144" s="110" t="s">
        <v>36</v>
      </c>
      <c r="B3144" s="110" t="s">
        <v>119</v>
      </c>
      <c r="C3144" s="110" t="s">
        <v>120</v>
      </c>
      <c r="D3144" s="110" t="s">
        <v>9</v>
      </c>
      <c r="E3144" s="110" t="s">
        <v>112</v>
      </c>
      <c r="F3144">
        <v>1959.1768</v>
      </c>
      <c r="G3144">
        <v>328388969.87819999</v>
      </c>
      <c r="H3144">
        <v>82717326.315799996</v>
      </c>
      <c r="I3144">
        <v>41853910.214400001</v>
      </c>
      <c r="J3144">
        <v>357036.63160000002</v>
      </c>
      <c r="K3144">
        <v>9573019.8408000004</v>
      </c>
      <c r="L3144">
        <v>29229747.879999999</v>
      </c>
      <c r="M3144">
        <v>3557587.22</v>
      </c>
      <c r="N3144">
        <v>2143257.534</v>
      </c>
      <c r="O3144">
        <v>11042150.504000001</v>
      </c>
    </row>
    <row r="3145" spans="1:15">
      <c r="A3145" s="110" t="s">
        <v>36</v>
      </c>
      <c r="B3145" s="110" t="s">
        <v>119</v>
      </c>
      <c r="C3145" s="110" t="s">
        <v>120</v>
      </c>
      <c r="D3145" s="110" t="s">
        <v>9</v>
      </c>
      <c r="E3145" s="110" t="s">
        <v>112</v>
      </c>
      <c r="F3145">
        <v>1.6072</v>
      </c>
      <c r="G3145">
        <v>289187.51400000002</v>
      </c>
      <c r="H3145">
        <v>67857.164799999999</v>
      </c>
      <c r="I3145">
        <v>34333.728000000003</v>
      </c>
      <c r="J3145">
        <v>187.68510000000001</v>
      </c>
      <c r="K3145">
        <v>7853.5007999999998</v>
      </c>
      <c r="L3145">
        <v>23978.44</v>
      </c>
      <c r="M3145">
        <v>2917.56</v>
      </c>
      <c r="N3145">
        <v>1758.9</v>
      </c>
      <c r="O3145">
        <v>4866.29</v>
      </c>
    </row>
    <row r="3146" spans="1:15">
      <c r="A3146" s="110" t="s">
        <v>36</v>
      </c>
      <c r="B3146" s="110" t="s">
        <v>119</v>
      </c>
      <c r="C3146" s="110" t="s">
        <v>120</v>
      </c>
      <c r="D3146" s="110" t="s">
        <v>9</v>
      </c>
      <c r="E3146" s="110" t="s">
        <v>112</v>
      </c>
      <c r="F3146">
        <v>8293.152</v>
      </c>
      <c r="G3146">
        <v>671760239.67359996</v>
      </c>
      <c r="H3146">
        <v>213727058.99340001</v>
      </c>
      <c r="I3146">
        <v>17991561.4848</v>
      </c>
      <c r="J3146">
        <v>680332.21389999997</v>
      </c>
      <c r="K3146">
        <v>198370489.1904</v>
      </c>
      <c r="L3146">
        <v>312825109.51999998</v>
      </c>
      <c r="M3146">
        <v>7367602.4199999999</v>
      </c>
      <c r="N3146">
        <v>31217389.258000001</v>
      </c>
      <c r="O3146">
        <v>25111281.316</v>
      </c>
    </row>
    <row r="3147" spans="1:15" hidden="1">
      <c r="A3147" s="110" t="s">
        <v>36</v>
      </c>
      <c r="B3147" s="110" t="s">
        <v>119</v>
      </c>
      <c r="C3147" s="110" t="s">
        <v>120</v>
      </c>
      <c r="D3147" s="110" t="s">
        <v>12</v>
      </c>
      <c r="E3147" s="110" t="s">
        <v>112</v>
      </c>
      <c r="F3147">
        <v>56.252000000000002</v>
      </c>
      <c r="G3147">
        <v>4860020.9195999997</v>
      </c>
      <c r="H3147">
        <v>1444442.423</v>
      </c>
      <c r="I3147">
        <v>121257.9264</v>
      </c>
      <c r="J3147">
        <v>4448.5086000000001</v>
      </c>
      <c r="K3147">
        <v>1313600.7383999999</v>
      </c>
      <c r="L3147">
        <v>2088439.96</v>
      </c>
      <c r="M3147">
        <v>50843.28</v>
      </c>
      <c r="N3147">
        <v>211516.29399999999</v>
      </c>
      <c r="O3147">
        <v>170328.26800000001</v>
      </c>
    </row>
    <row r="3148" spans="1:15">
      <c r="A3148" s="110" t="s">
        <v>36</v>
      </c>
      <c r="B3148" s="110" t="s">
        <v>119</v>
      </c>
      <c r="C3148" s="110" t="s">
        <v>120</v>
      </c>
      <c r="D3148" s="110" t="s">
        <v>9</v>
      </c>
      <c r="E3148" s="110" t="s">
        <v>112</v>
      </c>
      <c r="F3148">
        <v>7354.5472</v>
      </c>
      <c r="G3148">
        <v>1006088818.775</v>
      </c>
      <c r="H3148">
        <v>266682427.06459999</v>
      </c>
      <c r="I3148">
        <v>271244105.93279999</v>
      </c>
      <c r="J3148">
        <v>603375.12760000001</v>
      </c>
      <c r="K3148">
        <v>23483407.377599999</v>
      </c>
      <c r="L3148">
        <v>94828624.480000004</v>
      </c>
      <c r="M3148">
        <v>9898863.6999999993</v>
      </c>
      <c r="N3148">
        <v>6651514.8700000001</v>
      </c>
      <c r="O3148">
        <v>22269229.949999999</v>
      </c>
    </row>
    <row r="3149" spans="1:15">
      <c r="A3149" s="110" t="s">
        <v>36</v>
      </c>
      <c r="B3149" s="110" t="s">
        <v>119</v>
      </c>
      <c r="C3149" s="110" t="s">
        <v>120</v>
      </c>
      <c r="D3149" s="110" t="s">
        <v>9</v>
      </c>
      <c r="E3149" s="110" t="s">
        <v>112</v>
      </c>
      <c r="F3149">
        <v>2598.0387999999998</v>
      </c>
      <c r="G3149">
        <v>397117529.0359</v>
      </c>
      <c r="H3149">
        <v>94199630.040199995</v>
      </c>
      <c r="I3149">
        <v>95825866.233600006</v>
      </c>
      <c r="J3149">
        <v>213266.15239999999</v>
      </c>
      <c r="K3149">
        <v>8297892.2231999999</v>
      </c>
      <c r="L3149">
        <v>33518902.199999999</v>
      </c>
      <c r="M3149">
        <v>3550489.3</v>
      </c>
      <c r="N3149">
        <v>2340009.892</v>
      </c>
      <c r="O3149">
        <v>7866741.5860000001</v>
      </c>
    </row>
    <row r="3150" spans="1:15">
      <c r="A3150" s="110" t="s">
        <v>36</v>
      </c>
      <c r="B3150" s="110" t="s">
        <v>119</v>
      </c>
      <c r="C3150" s="110" t="s">
        <v>120</v>
      </c>
      <c r="D3150" s="110" t="s">
        <v>9</v>
      </c>
      <c r="E3150" s="110" t="s">
        <v>112</v>
      </c>
      <c r="F3150">
        <v>166.34520000000001</v>
      </c>
      <c r="G3150">
        <v>23384338.8332</v>
      </c>
      <c r="H3150">
        <v>6031086.2977999998</v>
      </c>
      <c r="I3150">
        <v>6135734.3616000004</v>
      </c>
      <c r="J3150">
        <v>13749.4838</v>
      </c>
      <c r="K3150">
        <v>531358.22880000004</v>
      </c>
      <c r="L3150">
        <v>2146763.2799999998</v>
      </c>
      <c r="M3150">
        <v>229096.52</v>
      </c>
      <c r="N3150">
        <v>149503.79399999999</v>
      </c>
      <c r="O3150">
        <v>503685.82</v>
      </c>
    </row>
    <row r="3151" spans="1:15" hidden="1">
      <c r="A3151" s="110" t="s">
        <v>36</v>
      </c>
      <c r="B3151" s="110" t="s">
        <v>119</v>
      </c>
      <c r="C3151" s="110" t="s">
        <v>120</v>
      </c>
      <c r="D3151" s="110" t="s">
        <v>7</v>
      </c>
      <c r="E3151" s="110" t="s">
        <v>112</v>
      </c>
      <c r="F3151">
        <v>12442.138800000001</v>
      </c>
      <c r="G3151">
        <v>1757984629.0406001</v>
      </c>
      <c r="H3151">
        <v>430739357.8114</v>
      </c>
      <c r="I3151">
        <v>262703851.06560001</v>
      </c>
      <c r="J3151">
        <v>1020785.4417</v>
      </c>
      <c r="K3151">
        <v>43799216.615999997</v>
      </c>
      <c r="L3151">
        <v>147635815.13999999</v>
      </c>
      <c r="M3151">
        <v>22829128</v>
      </c>
      <c r="N3151">
        <v>38410966.439999998</v>
      </c>
      <c r="O3151">
        <v>37674221.859999999</v>
      </c>
    </row>
    <row r="3152" spans="1:15" hidden="1">
      <c r="A3152" s="110" t="s">
        <v>36</v>
      </c>
      <c r="B3152" s="110" t="s">
        <v>119</v>
      </c>
      <c r="C3152" s="110" t="s">
        <v>120</v>
      </c>
      <c r="D3152" s="110" t="s">
        <v>7</v>
      </c>
      <c r="E3152" s="110" t="s">
        <v>112</v>
      </c>
      <c r="F3152">
        <v>6030.2143999999998</v>
      </c>
      <c r="G3152">
        <v>922351443.55200005</v>
      </c>
      <c r="H3152">
        <v>208800052.32300001</v>
      </c>
      <c r="I3152">
        <v>127330194.336</v>
      </c>
      <c r="J3152">
        <v>494842.20630000002</v>
      </c>
      <c r="K3152">
        <v>21238519.4208</v>
      </c>
      <c r="L3152">
        <v>71553824.840000004</v>
      </c>
      <c r="M3152">
        <v>11612531.68</v>
      </c>
      <c r="N3152">
        <v>18144919.738000002</v>
      </c>
      <c r="O3152">
        <v>18259210.353999998</v>
      </c>
    </row>
    <row r="3153" spans="1:15" hidden="1">
      <c r="A3153" s="110" t="s">
        <v>36</v>
      </c>
      <c r="B3153" s="110" t="s">
        <v>119</v>
      </c>
      <c r="C3153" s="110" t="s">
        <v>120</v>
      </c>
      <c r="D3153" s="110" t="s">
        <v>7</v>
      </c>
      <c r="E3153" s="110" t="s">
        <v>112</v>
      </c>
      <c r="F3153">
        <v>641.27279999999996</v>
      </c>
      <c r="G3153">
        <v>97180935.029599994</v>
      </c>
      <c r="H3153">
        <v>22204761.8288</v>
      </c>
      <c r="I3153">
        <v>13540772.832</v>
      </c>
      <c r="J3153">
        <v>90286.453899999993</v>
      </c>
      <c r="K3153">
        <v>2258658.1512000002</v>
      </c>
      <c r="L3153">
        <v>7609276.0999999996</v>
      </c>
      <c r="M3153">
        <v>1239042.1399999999</v>
      </c>
      <c r="N3153">
        <v>1926039.6980000001</v>
      </c>
      <c r="O3153">
        <v>2915049.324</v>
      </c>
    </row>
    <row r="3154" spans="1:15" hidden="1">
      <c r="A3154" s="110" t="s">
        <v>36</v>
      </c>
      <c r="B3154" s="110" t="s">
        <v>119</v>
      </c>
      <c r="C3154" s="110" t="s">
        <v>120</v>
      </c>
      <c r="D3154" s="110" t="s">
        <v>7</v>
      </c>
      <c r="E3154" s="110" t="s">
        <v>112</v>
      </c>
      <c r="F3154">
        <v>24.108000000000001</v>
      </c>
      <c r="G3154">
        <v>3687439.14</v>
      </c>
      <c r="H3154">
        <v>834765.93680000002</v>
      </c>
      <c r="I3154">
        <v>509052.32640000002</v>
      </c>
      <c r="J3154">
        <v>2104.3099000000002</v>
      </c>
      <c r="K3154">
        <v>84911.327999999994</v>
      </c>
      <c r="L3154">
        <v>286061.92</v>
      </c>
      <c r="M3154">
        <v>46580.92</v>
      </c>
      <c r="N3154">
        <v>72408.05</v>
      </c>
      <c r="O3154">
        <v>72997.055999999997</v>
      </c>
    </row>
    <row r="3155" spans="1:15" hidden="1">
      <c r="A3155" s="110" t="s">
        <v>36</v>
      </c>
      <c r="B3155" s="110" t="s">
        <v>119</v>
      </c>
      <c r="C3155" s="110" t="s">
        <v>120</v>
      </c>
      <c r="D3155" s="110" t="s">
        <v>7</v>
      </c>
      <c r="E3155" s="110" t="s">
        <v>112</v>
      </c>
      <c r="F3155">
        <v>626.80799999999999</v>
      </c>
      <c r="G3155">
        <v>199376204.9368</v>
      </c>
      <c r="H3155">
        <v>24073741.843199998</v>
      </c>
      <c r="I3155">
        <v>15416340.5952</v>
      </c>
      <c r="J3155">
        <v>51198.2451</v>
      </c>
      <c r="K3155">
        <v>3276921.0312000001</v>
      </c>
      <c r="L3155">
        <v>8521798.3399999999</v>
      </c>
      <c r="M3155">
        <v>169270.96</v>
      </c>
      <c r="N3155">
        <v>41888.879999999997</v>
      </c>
      <c r="O3155">
        <v>1897946.0060000001</v>
      </c>
    </row>
    <row r="3156" spans="1:15" hidden="1">
      <c r="A3156" s="110" t="s">
        <v>36</v>
      </c>
      <c r="B3156" s="110" t="s">
        <v>119</v>
      </c>
      <c r="C3156" s="110" t="s">
        <v>120</v>
      </c>
      <c r="D3156" s="110" t="s">
        <v>7</v>
      </c>
      <c r="E3156" s="110" t="s">
        <v>112</v>
      </c>
      <c r="F3156">
        <v>257.15199999999999</v>
      </c>
      <c r="G3156">
        <v>42833165.759999998</v>
      </c>
      <c r="H3156">
        <v>9822746.1667999998</v>
      </c>
      <c r="I3156">
        <v>6290297.1456000004</v>
      </c>
      <c r="J3156">
        <v>20808.1819</v>
      </c>
      <c r="K3156">
        <v>1337067.3672</v>
      </c>
      <c r="L3156">
        <v>3477116.52</v>
      </c>
      <c r="M3156">
        <v>52390.62</v>
      </c>
      <c r="N3156">
        <v>17457.308000000001</v>
      </c>
      <c r="O3156">
        <v>778644.28399999999</v>
      </c>
    </row>
    <row r="3157" spans="1:15">
      <c r="A3157" s="110" t="s">
        <v>36</v>
      </c>
      <c r="B3157" s="110" t="s">
        <v>119</v>
      </c>
      <c r="C3157" s="110" t="s">
        <v>120</v>
      </c>
      <c r="D3157" s="110" t="s">
        <v>9</v>
      </c>
      <c r="E3157" s="110" t="s">
        <v>112</v>
      </c>
      <c r="F3157">
        <v>66.698800000000006</v>
      </c>
      <c r="G3157">
        <v>10432469.4012</v>
      </c>
      <c r="H3157">
        <v>2547755.2848</v>
      </c>
      <c r="I3157">
        <v>1631526.3167999999</v>
      </c>
      <c r="J3157">
        <v>10338.8362</v>
      </c>
      <c r="K3157">
        <v>346797.41759999999</v>
      </c>
      <c r="L3157">
        <v>901866.34</v>
      </c>
      <c r="M3157">
        <v>13579.2</v>
      </c>
      <c r="N3157">
        <v>4525.3339999999998</v>
      </c>
      <c r="O3157">
        <v>323624.07</v>
      </c>
    </row>
    <row r="3158" spans="1:15" hidden="1">
      <c r="A3158" s="110" t="s">
        <v>36</v>
      </c>
      <c r="B3158" s="110" t="s">
        <v>119</v>
      </c>
      <c r="C3158" s="110" t="s">
        <v>120</v>
      </c>
      <c r="D3158" s="110" t="s">
        <v>12</v>
      </c>
      <c r="E3158" s="110" t="s">
        <v>112</v>
      </c>
      <c r="F3158">
        <v>415949.78879999998</v>
      </c>
      <c r="G3158">
        <v>62894629983.144997</v>
      </c>
      <c r="H3158">
        <v>18266637516.833</v>
      </c>
      <c r="I3158">
        <v>8929324371.3983994</v>
      </c>
      <c r="J3158">
        <v>99668860.749500006</v>
      </c>
      <c r="K3158">
        <v>1561715964.0864</v>
      </c>
      <c r="L3158">
        <v>6684238022.0600004</v>
      </c>
      <c r="M3158">
        <v>1014686.04</v>
      </c>
      <c r="N3158">
        <v>115783462.98199999</v>
      </c>
      <c r="O3158">
        <v>1822573891.0940001</v>
      </c>
    </row>
    <row r="3159" spans="1:15" hidden="1">
      <c r="A3159" s="110" t="s">
        <v>36</v>
      </c>
      <c r="B3159" s="110" t="s">
        <v>119</v>
      </c>
      <c r="C3159" s="110" t="s">
        <v>120</v>
      </c>
      <c r="D3159" s="110" t="s">
        <v>7</v>
      </c>
      <c r="E3159" s="110" t="s">
        <v>112</v>
      </c>
      <c r="F3159">
        <v>7487.9448000000002</v>
      </c>
      <c r="G3159">
        <v>1345864179.0685999</v>
      </c>
      <c r="H3159">
        <v>324771973.28100002</v>
      </c>
      <c r="I3159">
        <v>158758957.53600001</v>
      </c>
      <c r="J3159">
        <v>1796665.5057000001</v>
      </c>
      <c r="K3159">
        <v>27766541.815200001</v>
      </c>
      <c r="L3159">
        <v>118842244.12</v>
      </c>
      <c r="M3159">
        <v>18036.72</v>
      </c>
      <c r="N3159">
        <v>2058390.1580000001</v>
      </c>
      <c r="O3159">
        <v>32633991.081999999</v>
      </c>
    </row>
    <row r="3160" spans="1:15" hidden="1">
      <c r="A3160" s="110" t="s">
        <v>36</v>
      </c>
      <c r="B3160" s="110" t="s">
        <v>119</v>
      </c>
      <c r="C3160" s="110" t="s">
        <v>120</v>
      </c>
      <c r="D3160" s="110" t="s">
        <v>7</v>
      </c>
      <c r="E3160" s="110" t="s">
        <v>112</v>
      </c>
      <c r="F3160">
        <v>2389.9063999999998</v>
      </c>
      <c r="G3160">
        <v>374054324.3847</v>
      </c>
      <c r="H3160">
        <v>103059242.255</v>
      </c>
      <c r="I3160">
        <v>50378680.0704</v>
      </c>
      <c r="J3160">
        <v>574934.00589999999</v>
      </c>
      <c r="K3160">
        <v>8811105.3936000001</v>
      </c>
      <c r="L3160">
        <v>37712046.82</v>
      </c>
      <c r="M3160">
        <v>5730.16</v>
      </c>
      <c r="N3160">
        <v>653218.478</v>
      </c>
      <c r="O3160">
        <v>10471891.672</v>
      </c>
    </row>
    <row r="3161" spans="1:15" hidden="1">
      <c r="A3161" s="110" t="s">
        <v>36</v>
      </c>
      <c r="B3161" s="110" t="s">
        <v>119</v>
      </c>
      <c r="C3161" s="110" t="s">
        <v>120</v>
      </c>
      <c r="D3161" s="110" t="s">
        <v>7</v>
      </c>
      <c r="E3161" s="110" t="s">
        <v>112</v>
      </c>
      <c r="F3161">
        <v>138.2192</v>
      </c>
      <c r="G3161">
        <v>256714025.9219</v>
      </c>
      <c r="H3161">
        <v>5235672.7759999996</v>
      </c>
      <c r="I3161">
        <v>3352819.4112</v>
      </c>
      <c r="J3161">
        <v>30800.235799999999</v>
      </c>
      <c r="K3161">
        <v>712676.85840000003</v>
      </c>
      <c r="L3161">
        <v>1853349.24</v>
      </c>
      <c r="M3161">
        <v>7239.78</v>
      </c>
      <c r="N3161">
        <v>171711.93599999999</v>
      </c>
      <c r="O3161">
        <v>605637.076</v>
      </c>
    </row>
    <row r="3162" spans="1:15">
      <c r="A3162" s="110" t="s">
        <v>36</v>
      </c>
      <c r="B3162" s="110" t="s">
        <v>119</v>
      </c>
      <c r="C3162" s="110" t="s">
        <v>120</v>
      </c>
      <c r="D3162" s="110" t="s">
        <v>9</v>
      </c>
      <c r="E3162" s="110" t="s">
        <v>112</v>
      </c>
      <c r="F3162">
        <v>327181.72200000001</v>
      </c>
      <c r="G3162">
        <v>49474828828.240196</v>
      </c>
      <c r="H3162">
        <v>14231720690.9312</v>
      </c>
      <c r="I3162">
        <v>7283787776.0064001</v>
      </c>
      <c r="J3162">
        <v>160670118.58860001</v>
      </c>
      <c r="K3162">
        <v>1140650977.4352</v>
      </c>
      <c r="L3162">
        <v>4149347289.2199998</v>
      </c>
      <c r="M3162">
        <v>6500390.0999999996</v>
      </c>
      <c r="N3162">
        <v>36854994.792000003</v>
      </c>
      <c r="O3162">
        <v>1326254967.576</v>
      </c>
    </row>
    <row r="3163" spans="1:15">
      <c r="A3163" s="110" t="s">
        <v>36</v>
      </c>
      <c r="B3163" s="110" t="s">
        <v>119</v>
      </c>
      <c r="C3163" s="110" t="s">
        <v>120</v>
      </c>
      <c r="D3163" s="110" t="s">
        <v>9</v>
      </c>
      <c r="E3163" s="110" t="s">
        <v>112</v>
      </c>
      <c r="F3163">
        <v>10402.602000000001</v>
      </c>
      <c r="G3163">
        <v>1868781769.2205</v>
      </c>
      <c r="H3163">
        <v>444047467.23820001</v>
      </c>
      <c r="I3163">
        <v>227206196.69760001</v>
      </c>
      <c r="J3163">
        <v>5108230.2922</v>
      </c>
      <c r="K3163">
        <v>35616256.6752</v>
      </c>
      <c r="L3163">
        <v>129409958.04000001</v>
      </c>
      <c r="M3163">
        <v>372503.03999999998</v>
      </c>
      <c r="N3163">
        <v>1147318.7439999999</v>
      </c>
      <c r="O3163">
        <v>42167705.338</v>
      </c>
    </row>
    <row r="3164" spans="1:15">
      <c r="A3164" s="110" t="s">
        <v>36</v>
      </c>
      <c r="B3164" s="110" t="s">
        <v>119</v>
      </c>
      <c r="C3164" s="110" t="s">
        <v>120</v>
      </c>
      <c r="D3164" s="110" t="s">
        <v>9</v>
      </c>
      <c r="E3164" s="110" t="s">
        <v>112</v>
      </c>
      <c r="F3164">
        <v>278.8492</v>
      </c>
      <c r="G3164">
        <v>43612961.681500003</v>
      </c>
      <c r="H3164">
        <v>11904228.4268</v>
      </c>
      <c r="I3164">
        <v>6093003.5712000001</v>
      </c>
      <c r="J3164">
        <v>138624.6771</v>
      </c>
      <c r="K3164">
        <v>953907.21360000002</v>
      </c>
      <c r="L3164">
        <v>3471165.78</v>
      </c>
      <c r="M3164">
        <v>4167.24</v>
      </c>
      <c r="N3164">
        <v>30850.204000000002</v>
      </c>
      <c r="O3164">
        <v>1130335.888</v>
      </c>
    </row>
    <row r="3165" spans="1:15">
      <c r="A3165" s="110" t="s">
        <v>36</v>
      </c>
      <c r="B3165" s="110" t="s">
        <v>119</v>
      </c>
      <c r="C3165" s="110" t="s">
        <v>120</v>
      </c>
      <c r="D3165" s="110" t="s">
        <v>9</v>
      </c>
      <c r="E3165" s="110" t="s">
        <v>112</v>
      </c>
      <c r="F3165">
        <v>381.71</v>
      </c>
      <c r="G3165">
        <v>54888561.8543</v>
      </c>
      <c r="H3165">
        <v>14094174.612400001</v>
      </c>
      <c r="I3165">
        <v>9025623.4944000002</v>
      </c>
      <c r="J3165">
        <v>187140.64170000001</v>
      </c>
      <c r="K3165">
        <v>1918496.5344</v>
      </c>
      <c r="L3165">
        <v>4989119.4400000004</v>
      </c>
      <c r="M3165">
        <v>25369.98</v>
      </c>
      <c r="N3165">
        <v>1817246.7720000001</v>
      </c>
      <c r="O3165">
        <v>1547288.996</v>
      </c>
    </row>
    <row r="3166" spans="1:15">
      <c r="A3166" s="110" t="s">
        <v>36</v>
      </c>
      <c r="B3166" s="110" t="s">
        <v>119</v>
      </c>
      <c r="C3166" s="110" t="s">
        <v>120</v>
      </c>
      <c r="D3166" s="110" t="s">
        <v>9</v>
      </c>
      <c r="E3166" s="110" t="s">
        <v>112</v>
      </c>
      <c r="F3166">
        <v>61.877200000000002</v>
      </c>
      <c r="G3166">
        <v>10306730.511</v>
      </c>
      <c r="H3166">
        <v>2284842.9734</v>
      </c>
      <c r="I3166">
        <v>1463162.3424</v>
      </c>
      <c r="J3166">
        <v>27725.184000000001</v>
      </c>
      <c r="K3166">
        <v>311012.97840000002</v>
      </c>
      <c r="L3166">
        <v>808788.96</v>
      </c>
      <c r="M3166">
        <v>4102.46</v>
      </c>
      <c r="N3166">
        <v>294598.61200000002</v>
      </c>
      <c r="O3166">
        <v>250823.65</v>
      </c>
    </row>
    <row r="3167" spans="1:15">
      <c r="A3167" s="110" t="s">
        <v>36</v>
      </c>
      <c r="B3167" s="110" t="s">
        <v>119</v>
      </c>
      <c r="C3167" s="110" t="s">
        <v>120</v>
      </c>
      <c r="D3167" s="110" t="s">
        <v>9</v>
      </c>
      <c r="E3167" s="110" t="s">
        <v>112</v>
      </c>
      <c r="F3167">
        <v>8.0359999999999996</v>
      </c>
      <c r="G3167">
        <v>1193346</v>
      </c>
      <c r="H3167">
        <v>296719.99300000002</v>
      </c>
      <c r="I3167">
        <v>190012.7616</v>
      </c>
      <c r="J3167">
        <v>6928.1886000000004</v>
      </c>
      <c r="K3167">
        <v>40388.673600000002</v>
      </c>
      <c r="L3167">
        <v>105033.8</v>
      </c>
      <c r="M3167">
        <v>534.64</v>
      </c>
      <c r="N3167">
        <v>38258.33</v>
      </c>
      <c r="O3167">
        <v>32574.828000000001</v>
      </c>
    </row>
    <row r="3168" spans="1:15">
      <c r="A3168" s="110" t="s">
        <v>36</v>
      </c>
      <c r="B3168" s="110" t="s">
        <v>119</v>
      </c>
      <c r="C3168" s="110" t="s">
        <v>120</v>
      </c>
      <c r="D3168" s="110" t="s">
        <v>9</v>
      </c>
      <c r="E3168" s="110" t="s">
        <v>113</v>
      </c>
      <c r="F3168">
        <v>6605.5919999999996</v>
      </c>
      <c r="G3168">
        <v>1058162333.1048</v>
      </c>
      <c r="H3168">
        <v>283591247.0686</v>
      </c>
      <c r="I3168">
        <v>232286525.7216</v>
      </c>
      <c r="J3168">
        <v>513800.88250000001</v>
      </c>
      <c r="K3168">
        <v>25244549.6184</v>
      </c>
      <c r="L3168">
        <v>80941771.959999993</v>
      </c>
      <c r="M3168">
        <v>6032634.2199999997</v>
      </c>
      <c r="N3168">
        <v>11920851.844000001</v>
      </c>
      <c r="O3168">
        <v>25003169.399999999</v>
      </c>
    </row>
    <row r="3169" spans="1:15">
      <c r="A3169" s="110" t="s">
        <v>36</v>
      </c>
      <c r="B3169" s="110" t="s">
        <v>119</v>
      </c>
      <c r="C3169" s="110" t="s">
        <v>120</v>
      </c>
      <c r="D3169" s="110" t="s">
        <v>9</v>
      </c>
      <c r="E3169" s="110" t="s">
        <v>113</v>
      </c>
      <c r="F3169">
        <v>286.08159999999998</v>
      </c>
      <c r="G3169">
        <v>51405972.488600001</v>
      </c>
      <c r="H3169">
        <v>12079853.542199999</v>
      </c>
      <c r="I3169">
        <v>9894478.9631999992</v>
      </c>
      <c r="J3169">
        <v>22356.8943</v>
      </c>
      <c r="K3169">
        <v>1075313.2320000001</v>
      </c>
      <c r="L3169">
        <v>3446712.56</v>
      </c>
      <c r="M3169">
        <v>91079.039999999994</v>
      </c>
      <c r="N3169">
        <v>189875.51</v>
      </c>
      <c r="O3169">
        <v>1082861.824</v>
      </c>
    </row>
    <row r="3170" spans="1:15">
      <c r="A3170" s="110" t="s">
        <v>36</v>
      </c>
      <c r="B3170" s="110" t="s">
        <v>119</v>
      </c>
      <c r="C3170" s="110" t="s">
        <v>120</v>
      </c>
      <c r="D3170" s="110" t="s">
        <v>9</v>
      </c>
      <c r="E3170" s="110" t="s">
        <v>113</v>
      </c>
      <c r="F3170">
        <v>38235.288</v>
      </c>
      <c r="G3170">
        <v>5781278780.8775997</v>
      </c>
      <c r="H3170">
        <v>1621732541.266</v>
      </c>
      <c r="I3170">
        <v>841495707.76320004</v>
      </c>
      <c r="J3170">
        <v>2974810.5701000001</v>
      </c>
      <c r="K3170">
        <v>210776416.7904</v>
      </c>
      <c r="L3170">
        <v>737724659.58000004</v>
      </c>
      <c r="M3170">
        <v>46182383.600000001</v>
      </c>
      <c r="N3170">
        <v>91647305.002000004</v>
      </c>
      <c r="O3170">
        <v>144726372.648</v>
      </c>
    </row>
    <row r="3171" spans="1:15">
      <c r="A3171" s="110" t="s">
        <v>36</v>
      </c>
      <c r="B3171" s="110" t="s">
        <v>119</v>
      </c>
      <c r="C3171" s="110" t="s">
        <v>120</v>
      </c>
      <c r="D3171" s="110" t="s">
        <v>9</v>
      </c>
      <c r="E3171" s="110" t="s">
        <v>113</v>
      </c>
      <c r="F3171">
        <v>2026.6792</v>
      </c>
      <c r="G3171">
        <v>363971405.12040001</v>
      </c>
      <c r="H3171">
        <v>84318499.922600001</v>
      </c>
      <c r="I3171">
        <v>43708703.769599997</v>
      </c>
      <c r="J3171">
        <v>157767.3095</v>
      </c>
      <c r="K3171">
        <v>10939149.9432</v>
      </c>
      <c r="L3171">
        <v>38068373.719999999</v>
      </c>
      <c r="M3171">
        <v>2720349.18</v>
      </c>
      <c r="N3171">
        <v>5249933.1500000004</v>
      </c>
      <c r="O3171">
        <v>7671289.0099999998</v>
      </c>
    </row>
    <row r="3172" spans="1:15">
      <c r="A3172" s="110" t="s">
        <v>36</v>
      </c>
      <c r="B3172" s="110" t="s">
        <v>119</v>
      </c>
      <c r="C3172" s="110" t="s">
        <v>120</v>
      </c>
      <c r="D3172" s="110" t="s">
        <v>9</v>
      </c>
      <c r="E3172" s="110" t="s">
        <v>113</v>
      </c>
      <c r="F3172">
        <v>94.021199999999993</v>
      </c>
      <c r="G3172">
        <v>14744633.127800001</v>
      </c>
      <c r="H3172">
        <v>3961158.0181999998</v>
      </c>
      <c r="I3172">
        <v>2070518.6303999999</v>
      </c>
      <c r="J3172">
        <v>7170.5634</v>
      </c>
      <c r="K3172">
        <v>521587.40399999998</v>
      </c>
      <c r="L3172">
        <v>1903085.52</v>
      </c>
      <c r="M3172">
        <v>23.78</v>
      </c>
      <c r="N3172">
        <v>48211.9</v>
      </c>
      <c r="O3172">
        <v>355885.00199999998</v>
      </c>
    </row>
    <row r="3173" spans="1:15">
      <c r="A3173" s="110" t="s">
        <v>36</v>
      </c>
      <c r="B3173" s="110" t="s">
        <v>119</v>
      </c>
      <c r="C3173" s="110" t="s">
        <v>120</v>
      </c>
      <c r="D3173" s="110" t="s">
        <v>9</v>
      </c>
      <c r="E3173" s="110" t="s">
        <v>113</v>
      </c>
      <c r="F3173">
        <v>13291.544</v>
      </c>
      <c r="G3173">
        <v>957027055.1688</v>
      </c>
      <c r="H3173">
        <v>413198532.05699998</v>
      </c>
      <c r="I3173">
        <v>46900628.9472</v>
      </c>
      <c r="J3173">
        <v>1034352.2122</v>
      </c>
      <c r="K3173">
        <v>123453774.4536</v>
      </c>
      <c r="L3173">
        <v>349175876.80000001</v>
      </c>
      <c r="M3173">
        <v>932154.68</v>
      </c>
      <c r="N3173">
        <v>29273714.557999998</v>
      </c>
      <c r="O3173">
        <v>50310513.044</v>
      </c>
    </row>
    <row r="3174" spans="1:15" hidden="1">
      <c r="A3174" s="110" t="s">
        <v>36</v>
      </c>
      <c r="B3174" s="110" t="s">
        <v>119</v>
      </c>
      <c r="C3174" s="110" t="s">
        <v>120</v>
      </c>
      <c r="D3174" s="110" t="s">
        <v>7</v>
      </c>
      <c r="E3174" s="110" t="s">
        <v>113</v>
      </c>
      <c r="F3174">
        <v>15252.328</v>
      </c>
      <c r="G3174">
        <v>2086491016.2096</v>
      </c>
      <c r="H3174">
        <v>562218201.50100005</v>
      </c>
      <c r="I3174">
        <v>599726499.20640004</v>
      </c>
      <c r="J3174">
        <v>1186636.8807999999</v>
      </c>
      <c r="K3174">
        <v>92077373.829600006</v>
      </c>
      <c r="L3174">
        <v>298476638</v>
      </c>
      <c r="M3174">
        <v>37962.720000000001</v>
      </c>
      <c r="N3174">
        <v>3429818.0180000002</v>
      </c>
      <c r="O3174">
        <v>57732378.307999998</v>
      </c>
    </row>
    <row r="3175" spans="1:15" hidden="1">
      <c r="A3175" s="110" t="s">
        <v>36</v>
      </c>
      <c r="B3175" s="110" t="s">
        <v>119</v>
      </c>
      <c r="C3175" s="110" t="s">
        <v>120</v>
      </c>
      <c r="D3175" s="110" t="s">
        <v>7</v>
      </c>
      <c r="E3175" s="110" t="s">
        <v>113</v>
      </c>
      <c r="F3175">
        <v>310.18959999999998</v>
      </c>
      <c r="G3175">
        <v>47445050.267999999</v>
      </c>
      <c r="H3175">
        <v>11432934.0418</v>
      </c>
      <c r="I3175">
        <v>12186402.3168</v>
      </c>
      <c r="J3175">
        <v>24046.059799999999</v>
      </c>
      <c r="K3175">
        <v>1867015.7208</v>
      </c>
      <c r="L3175">
        <v>6051784.5</v>
      </c>
      <c r="M3175">
        <v>13871.94</v>
      </c>
      <c r="N3175">
        <v>133866.72200000001</v>
      </c>
      <c r="O3175">
        <v>1174115.3600000001</v>
      </c>
    </row>
    <row r="3176" spans="1:15" hidden="1">
      <c r="A3176" s="110" t="s">
        <v>36</v>
      </c>
      <c r="B3176" s="110" t="s">
        <v>119</v>
      </c>
      <c r="C3176" s="110" t="s">
        <v>120</v>
      </c>
      <c r="D3176" s="110" t="s">
        <v>7</v>
      </c>
      <c r="E3176" s="110" t="s">
        <v>113</v>
      </c>
      <c r="F3176">
        <v>7459.0151999999998</v>
      </c>
      <c r="G3176">
        <v>1053905142.8506</v>
      </c>
      <c r="H3176">
        <v>257630789.3818</v>
      </c>
      <c r="I3176">
        <v>150507500.3712</v>
      </c>
      <c r="J3176">
        <v>580451.44929999998</v>
      </c>
      <c r="K3176">
        <v>34453018.418399997</v>
      </c>
      <c r="L3176">
        <v>100143912.04000001</v>
      </c>
      <c r="M3176">
        <v>448886.04</v>
      </c>
      <c r="N3176">
        <v>537555.01800000004</v>
      </c>
      <c r="O3176">
        <v>28233505.607999999</v>
      </c>
    </row>
    <row r="3177" spans="1:15" hidden="1">
      <c r="A3177" s="110" t="s">
        <v>36</v>
      </c>
      <c r="B3177" s="110" t="s">
        <v>119</v>
      </c>
      <c r="C3177" s="110" t="s">
        <v>120</v>
      </c>
      <c r="D3177" s="110" t="s">
        <v>7</v>
      </c>
      <c r="E3177" s="110" t="s">
        <v>113</v>
      </c>
      <c r="F3177">
        <v>445.99799999999999</v>
      </c>
      <c r="G3177">
        <v>68217624.090000004</v>
      </c>
      <c r="H3177">
        <v>15381051.477</v>
      </c>
      <c r="I3177">
        <v>8985594.3743999992</v>
      </c>
      <c r="J3177">
        <v>34592.468200000003</v>
      </c>
      <c r="K3177">
        <v>2056902.5304</v>
      </c>
      <c r="L3177">
        <v>5979222.7000000002</v>
      </c>
      <c r="M3177">
        <v>138117.51999999999</v>
      </c>
      <c r="N3177">
        <v>69780.524000000005</v>
      </c>
      <c r="O3177">
        <v>1688169.67</v>
      </c>
    </row>
    <row r="3178" spans="1:15" hidden="1">
      <c r="A3178" s="110" t="s">
        <v>36</v>
      </c>
      <c r="B3178" s="110" t="s">
        <v>119</v>
      </c>
      <c r="C3178" s="110" t="s">
        <v>120</v>
      </c>
      <c r="D3178" s="110" t="s">
        <v>7</v>
      </c>
      <c r="E3178" s="110" t="s">
        <v>113</v>
      </c>
      <c r="F3178">
        <v>69463.183999999994</v>
      </c>
      <c r="G3178">
        <v>4500901738.8719997</v>
      </c>
      <c r="H3178">
        <v>1867718122.6401999</v>
      </c>
      <c r="I3178">
        <v>301979912.71679997</v>
      </c>
      <c r="J3178">
        <v>5404604.8775000004</v>
      </c>
      <c r="K3178">
        <v>850176089.44560003</v>
      </c>
      <c r="L3178">
        <v>2288679978.0799999</v>
      </c>
      <c r="M3178">
        <v>189254.36</v>
      </c>
      <c r="N3178">
        <v>215323770.398</v>
      </c>
      <c r="O3178">
        <v>262928702.87200001</v>
      </c>
    </row>
    <row r="3179" spans="1:15" hidden="1">
      <c r="A3179" s="110" t="s">
        <v>36</v>
      </c>
      <c r="B3179" s="110" t="s">
        <v>119</v>
      </c>
      <c r="C3179" s="110" t="s">
        <v>120</v>
      </c>
      <c r="D3179" s="110" t="s">
        <v>7</v>
      </c>
      <c r="E3179" s="110" t="s">
        <v>113</v>
      </c>
      <c r="F3179">
        <v>188.04239999999999</v>
      </c>
      <c r="G3179">
        <v>27077259.409200002</v>
      </c>
      <c r="H3179">
        <v>7052395.8058000002</v>
      </c>
      <c r="I3179">
        <v>4556745.7728000004</v>
      </c>
      <c r="J3179">
        <v>14763.728800000001</v>
      </c>
      <c r="K3179">
        <v>597001.55759999994</v>
      </c>
      <c r="L3179">
        <v>3087767.4</v>
      </c>
      <c r="M3179">
        <v>6312.36</v>
      </c>
      <c r="N3179">
        <v>2921.578</v>
      </c>
      <c r="O3179">
        <v>711769.10199999996</v>
      </c>
    </row>
    <row r="3180" spans="1:15" hidden="1">
      <c r="A3180" s="110" t="s">
        <v>36</v>
      </c>
      <c r="B3180" s="110" t="s">
        <v>119</v>
      </c>
      <c r="C3180" s="110" t="s">
        <v>120</v>
      </c>
      <c r="D3180" s="110" t="s">
        <v>7</v>
      </c>
      <c r="E3180" s="110" t="s">
        <v>113</v>
      </c>
      <c r="F3180">
        <v>5.6252000000000004</v>
      </c>
      <c r="G3180">
        <v>936975.50100000005</v>
      </c>
      <c r="H3180">
        <v>210605.21660000001</v>
      </c>
      <c r="I3180">
        <v>136078.54079999999</v>
      </c>
      <c r="J3180">
        <v>422.60210000000001</v>
      </c>
      <c r="K3180">
        <v>17828.013599999998</v>
      </c>
      <c r="L3180">
        <v>92210.64</v>
      </c>
      <c r="M3180">
        <v>1133.24</v>
      </c>
      <c r="N3180">
        <v>87.494</v>
      </c>
      <c r="O3180">
        <v>21292.612000000001</v>
      </c>
    </row>
    <row r="3181" spans="1:15" hidden="1">
      <c r="A3181" s="110" t="s">
        <v>36</v>
      </c>
      <c r="B3181" s="110" t="s">
        <v>119</v>
      </c>
      <c r="C3181" s="110" t="s">
        <v>120</v>
      </c>
      <c r="D3181" s="110" t="s">
        <v>12</v>
      </c>
      <c r="E3181" s="110" t="s">
        <v>114</v>
      </c>
      <c r="F3181">
        <v>262.77719999999999</v>
      </c>
      <c r="G3181">
        <v>356528047.07800001</v>
      </c>
      <c r="H3181">
        <v>9943257.2207999993</v>
      </c>
      <c r="I3181">
        <v>6394281.5423999997</v>
      </c>
      <c r="J3181">
        <v>178405.20759999999</v>
      </c>
      <c r="K3181">
        <v>1113278.0183999999</v>
      </c>
      <c r="L3181">
        <v>3911072.82</v>
      </c>
      <c r="M3181">
        <v>28167.82</v>
      </c>
      <c r="N3181">
        <v>671613.86600000004</v>
      </c>
      <c r="O3181">
        <v>1632336.7720000001</v>
      </c>
    </row>
    <row r="3182" spans="1:15" hidden="1">
      <c r="A3182" s="110" t="s">
        <v>36</v>
      </c>
      <c r="B3182" s="110" t="s">
        <v>119</v>
      </c>
      <c r="C3182" s="110" t="s">
        <v>120</v>
      </c>
      <c r="D3182" s="110" t="s">
        <v>12</v>
      </c>
      <c r="E3182" s="110" t="s">
        <v>114</v>
      </c>
      <c r="F3182">
        <v>106.0752</v>
      </c>
      <c r="G3182">
        <v>17668680.875999998</v>
      </c>
      <c r="H3182">
        <v>4014654.236</v>
      </c>
      <c r="I3182">
        <v>2582701.6512000002</v>
      </c>
      <c r="J3182">
        <v>72980.897700000001</v>
      </c>
      <c r="K3182">
        <v>440824.22639999999</v>
      </c>
      <c r="L3182">
        <v>1593245.24</v>
      </c>
      <c r="M3182">
        <v>10476.32</v>
      </c>
      <c r="N3182">
        <v>249813.41</v>
      </c>
      <c r="O3182">
        <v>658925.43200000003</v>
      </c>
    </row>
    <row r="3183" spans="1:15" hidden="1">
      <c r="A3183" s="110" t="s">
        <v>36</v>
      </c>
      <c r="B3183" s="110" t="s">
        <v>119</v>
      </c>
      <c r="C3183" s="110" t="s">
        <v>120</v>
      </c>
      <c r="D3183" s="110" t="s">
        <v>12</v>
      </c>
      <c r="E3183" s="110" t="s">
        <v>114</v>
      </c>
      <c r="F3183">
        <v>25.715199999999999</v>
      </c>
      <c r="G3183">
        <v>3850450.2036000001</v>
      </c>
      <c r="H3183">
        <v>973249.84920000006</v>
      </c>
      <c r="I3183">
        <v>626110.54079999996</v>
      </c>
      <c r="J3183">
        <v>16220.4632</v>
      </c>
      <c r="K3183">
        <v>106864.4664</v>
      </c>
      <c r="L3183">
        <v>386242.14</v>
      </c>
      <c r="M3183">
        <v>2538.7199999999998</v>
      </c>
      <c r="N3183">
        <v>60562.985999999997</v>
      </c>
      <c r="O3183">
        <v>159739.69</v>
      </c>
    </row>
    <row r="3184" spans="1:15">
      <c r="A3184" s="110" t="s">
        <v>36</v>
      </c>
      <c r="B3184" s="110" t="s">
        <v>119</v>
      </c>
      <c r="C3184" s="110" t="s">
        <v>120</v>
      </c>
      <c r="D3184" s="110" t="s">
        <v>9</v>
      </c>
      <c r="E3184" s="110" t="s">
        <v>114</v>
      </c>
      <c r="F3184">
        <v>2442.944</v>
      </c>
      <c r="G3184">
        <v>2200613454.0011001</v>
      </c>
      <c r="H3184">
        <v>94831008.219999999</v>
      </c>
      <c r="I3184">
        <v>61006557.849600002</v>
      </c>
      <c r="J3184">
        <v>1662397.3592000001</v>
      </c>
      <c r="K3184">
        <v>10412776.7568</v>
      </c>
      <c r="L3184">
        <v>37634409.219999999</v>
      </c>
      <c r="M3184">
        <v>247414.5</v>
      </c>
      <c r="N3184">
        <v>5900968.7879999997</v>
      </c>
      <c r="O3184">
        <v>15175242.588</v>
      </c>
    </row>
    <row r="3185" spans="1:15">
      <c r="A3185" s="110" t="s">
        <v>36</v>
      </c>
      <c r="B3185" s="110" t="s">
        <v>119</v>
      </c>
      <c r="C3185" s="110" t="s">
        <v>120</v>
      </c>
      <c r="D3185" s="110" t="s">
        <v>9</v>
      </c>
      <c r="E3185" s="110" t="s">
        <v>114</v>
      </c>
      <c r="F3185">
        <v>12.8576</v>
      </c>
      <c r="G3185">
        <v>2141658.2880000002</v>
      </c>
      <c r="H3185">
        <v>486625.72</v>
      </c>
      <c r="I3185">
        <v>313054.48320000002</v>
      </c>
      <c r="J3185">
        <v>8104.0168000000003</v>
      </c>
      <c r="K3185">
        <v>53432.675999999999</v>
      </c>
      <c r="L3185">
        <v>193119.84</v>
      </c>
      <c r="M3185">
        <v>1270.18</v>
      </c>
      <c r="N3185">
        <v>30280.14</v>
      </c>
      <c r="O3185">
        <v>79869.394</v>
      </c>
    </row>
    <row r="3186" spans="1:15">
      <c r="A3186" s="110" t="s">
        <v>36</v>
      </c>
      <c r="B3186" s="110" t="s">
        <v>119</v>
      </c>
      <c r="C3186" s="110" t="s">
        <v>120</v>
      </c>
      <c r="D3186" s="110" t="s">
        <v>9</v>
      </c>
      <c r="E3186" s="110" t="s">
        <v>114</v>
      </c>
      <c r="F3186">
        <v>52.234000000000002</v>
      </c>
      <c r="G3186">
        <v>7756749</v>
      </c>
      <c r="H3186">
        <v>1976914.2035999999</v>
      </c>
      <c r="I3186">
        <v>1271783.7888</v>
      </c>
      <c r="J3186">
        <v>36492.934699999998</v>
      </c>
      <c r="K3186">
        <v>217072.07279999999</v>
      </c>
      <c r="L3186">
        <v>784553.86</v>
      </c>
      <c r="M3186">
        <v>5156.9799999999996</v>
      </c>
      <c r="N3186">
        <v>123015.662</v>
      </c>
      <c r="O3186">
        <v>324471.04800000001</v>
      </c>
    </row>
    <row r="3187" spans="1:15" hidden="1">
      <c r="A3187" s="110" t="s">
        <v>36</v>
      </c>
      <c r="B3187" s="110" t="s">
        <v>119</v>
      </c>
      <c r="C3187" s="110" t="s">
        <v>120</v>
      </c>
      <c r="D3187" s="110" t="s">
        <v>7</v>
      </c>
      <c r="E3187" s="110" t="s">
        <v>112</v>
      </c>
      <c r="F3187">
        <v>83.574399999999997</v>
      </c>
      <c r="G3187">
        <v>13162892.783</v>
      </c>
      <c r="H3187">
        <v>3365156.8442000002</v>
      </c>
      <c r="I3187">
        <v>2891250.9887999999</v>
      </c>
      <c r="J3187">
        <v>6918.2451000000001</v>
      </c>
      <c r="K3187">
        <v>1851616.0223999999</v>
      </c>
      <c r="L3187">
        <v>17.22</v>
      </c>
      <c r="M3187">
        <v>65577.86</v>
      </c>
      <c r="N3187">
        <v>62017.01</v>
      </c>
      <c r="O3187">
        <v>253059.70800000001</v>
      </c>
    </row>
    <row r="3188" spans="1:15" hidden="1">
      <c r="A3188" s="110" t="s">
        <v>36</v>
      </c>
      <c r="B3188" s="110" t="s">
        <v>119</v>
      </c>
      <c r="C3188" s="110" t="s">
        <v>120</v>
      </c>
      <c r="D3188" s="110" t="s">
        <v>7</v>
      </c>
      <c r="E3188" s="110" t="s">
        <v>112</v>
      </c>
      <c r="F3188">
        <v>202.50720000000001</v>
      </c>
      <c r="G3188">
        <v>36420275.5132</v>
      </c>
      <c r="H3188">
        <v>8156853.2482000003</v>
      </c>
      <c r="I3188">
        <v>7008153.4847999997</v>
      </c>
      <c r="J3188">
        <v>16551.087200000002</v>
      </c>
      <c r="K3188">
        <v>4488156.1512000002</v>
      </c>
      <c r="L3188">
        <v>5935.98</v>
      </c>
      <c r="M3188">
        <v>157962.34</v>
      </c>
      <c r="N3188">
        <v>150319.20199999999</v>
      </c>
      <c r="O3188">
        <v>613182.30599999998</v>
      </c>
    </row>
    <row r="3189" spans="1:15" hidden="1">
      <c r="A3189" s="110" t="s">
        <v>36</v>
      </c>
      <c r="B3189" s="110" t="s">
        <v>119</v>
      </c>
      <c r="C3189" s="110" t="s">
        <v>120</v>
      </c>
      <c r="D3189" s="110" t="s">
        <v>7</v>
      </c>
      <c r="E3189" s="110" t="s">
        <v>112</v>
      </c>
      <c r="F3189">
        <v>20.893599999999999</v>
      </c>
      <c r="G3189">
        <v>5799597.9149000002</v>
      </c>
      <c r="H3189">
        <v>844538.22120000003</v>
      </c>
      <c r="I3189">
        <v>725618.91839999997</v>
      </c>
      <c r="J3189">
        <v>4535.5149000000001</v>
      </c>
      <c r="K3189">
        <v>464699.11680000002</v>
      </c>
      <c r="L3189">
        <v>6901.12</v>
      </c>
      <c r="M3189">
        <v>15313.5</v>
      </c>
      <c r="N3189">
        <v>15562.206</v>
      </c>
      <c r="O3189">
        <v>136263.33600000001</v>
      </c>
    </row>
    <row r="3190" spans="1:15" hidden="1">
      <c r="A3190" s="110" t="s">
        <v>36</v>
      </c>
      <c r="B3190" s="110" t="s">
        <v>119</v>
      </c>
      <c r="C3190" s="110" t="s">
        <v>120</v>
      </c>
      <c r="D3190" s="110" t="s">
        <v>7</v>
      </c>
      <c r="E3190" s="110" t="s">
        <v>112</v>
      </c>
      <c r="F3190">
        <v>3760.848</v>
      </c>
      <c r="G3190">
        <v>558485928</v>
      </c>
      <c r="H3190">
        <v>169053531.73559999</v>
      </c>
      <c r="I3190">
        <v>93387993.638400003</v>
      </c>
      <c r="J3190">
        <v>308603.94439999998</v>
      </c>
      <c r="K3190">
        <v>34539272.316</v>
      </c>
      <c r="L3190">
        <v>49766352.68</v>
      </c>
      <c r="M3190">
        <v>4626406.38</v>
      </c>
      <c r="N3190">
        <v>4323128.1500000004</v>
      </c>
      <c r="O3190">
        <v>11387673.33</v>
      </c>
    </row>
    <row r="3191" spans="1:15">
      <c r="A3191" s="110" t="s">
        <v>36</v>
      </c>
      <c r="B3191" s="110" t="s">
        <v>119</v>
      </c>
      <c r="C3191" s="110" t="s">
        <v>120</v>
      </c>
      <c r="D3191" s="110" t="s">
        <v>9</v>
      </c>
      <c r="E3191" s="110" t="s">
        <v>112</v>
      </c>
      <c r="F3191">
        <v>162.3272</v>
      </c>
      <c r="G3191">
        <v>28450927.9454</v>
      </c>
      <c r="H3191">
        <v>7289456.8218</v>
      </c>
      <c r="I3191">
        <v>4028107.1231999998</v>
      </c>
      <c r="J3191">
        <v>13280.892599999999</v>
      </c>
      <c r="K3191">
        <v>1490579.0423999999</v>
      </c>
      <c r="L3191">
        <v>2144240.14</v>
      </c>
      <c r="M3191">
        <v>216351.26</v>
      </c>
      <c r="N3191">
        <v>194033.73</v>
      </c>
      <c r="O3191">
        <v>491519.64399999997</v>
      </c>
    </row>
    <row r="3192" spans="1:15">
      <c r="A3192" s="110" t="s">
        <v>36</v>
      </c>
      <c r="B3192" s="110" t="s">
        <v>119</v>
      </c>
      <c r="C3192" s="110" t="s">
        <v>120</v>
      </c>
      <c r="D3192" s="110" t="s">
        <v>9</v>
      </c>
      <c r="E3192" s="110" t="s">
        <v>112</v>
      </c>
      <c r="F3192">
        <v>447.60520000000002</v>
      </c>
      <c r="G3192">
        <v>72939694.211999997</v>
      </c>
      <c r="H3192">
        <v>20100059.456599999</v>
      </c>
      <c r="I3192">
        <v>11107253.4528</v>
      </c>
      <c r="J3192">
        <v>78734.501099999994</v>
      </c>
      <c r="K3192">
        <v>4110138.6768</v>
      </c>
      <c r="L3192">
        <v>5912651.8200000003</v>
      </c>
      <c r="M3192">
        <v>596502.43999999994</v>
      </c>
      <c r="N3192">
        <v>535040.24199999997</v>
      </c>
      <c r="O3192">
        <v>2450296.5299999998</v>
      </c>
    </row>
    <row r="3193" spans="1:15">
      <c r="A3193" s="110" t="s">
        <v>36</v>
      </c>
      <c r="B3193" s="110" t="s">
        <v>119</v>
      </c>
      <c r="C3193" s="110" t="s">
        <v>120</v>
      </c>
      <c r="D3193" s="110" t="s">
        <v>9</v>
      </c>
      <c r="E3193" s="110" t="s">
        <v>112</v>
      </c>
      <c r="F3193">
        <v>26.518799999999999</v>
      </c>
      <c r="G3193">
        <v>4653452.727</v>
      </c>
      <c r="H3193">
        <v>1190846.6318000001</v>
      </c>
      <c r="I3193">
        <v>658059.84</v>
      </c>
      <c r="J3193">
        <v>2385.2159999999999</v>
      </c>
      <c r="K3193">
        <v>243509.00399999999</v>
      </c>
      <c r="L3193">
        <v>350300.72</v>
      </c>
      <c r="M3193">
        <v>35340.36</v>
      </c>
      <c r="N3193">
        <v>31698.986000000001</v>
      </c>
      <c r="O3193">
        <v>80297.843999999997</v>
      </c>
    </row>
    <row r="3194" spans="1:15">
      <c r="A3194" s="110" t="s">
        <v>36</v>
      </c>
      <c r="B3194" s="110" t="s">
        <v>119</v>
      </c>
      <c r="C3194" s="110" t="s">
        <v>120</v>
      </c>
      <c r="D3194" s="110" t="s">
        <v>9</v>
      </c>
      <c r="E3194" s="110" t="s">
        <v>112</v>
      </c>
      <c r="F3194">
        <v>41465.760000000002</v>
      </c>
      <c r="G3194">
        <v>6717191885.7119999</v>
      </c>
      <c r="H3194">
        <v>2469190041.9322</v>
      </c>
      <c r="I3194">
        <v>1073765942.3808</v>
      </c>
      <c r="J3194">
        <v>3401684.6855000001</v>
      </c>
      <c r="K3194">
        <v>526309731.38880002</v>
      </c>
      <c r="L3194">
        <v>758977845.15999997</v>
      </c>
      <c r="M3194">
        <v>59187567.200000003</v>
      </c>
      <c r="N3194">
        <v>44005735.092</v>
      </c>
      <c r="O3194">
        <v>125556405.678</v>
      </c>
    </row>
    <row r="3195" spans="1:15">
      <c r="A3195" s="110" t="s">
        <v>36</v>
      </c>
      <c r="B3195" s="110" t="s">
        <v>119</v>
      </c>
      <c r="C3195" s="110" t="s">
        <v>120</v>
      </c>
      <c r="D3195" s="110" t="s">
        <v>9</v>
      </c>
      <c r="E3195" s="110" t="s">
        <v>112</v>
      </c>
      <c r="F3195">
        <v>6211.8280000000004</v>
      </c>
      <c r="G3195">
        <v>1173530887.4519999</v>
      </c>
      <c r="H3195">
        <v>370232218.74779999</v>
      </c>
      <c r="I3195">
        <v>161212414.32960001</v>
      </c>
      <c r="J3195">
        <v>509666.83960000001</v>
      </c>
      <c r="K3195">
        <v>78824573.5176</v>
      </c>
      <c r="L3195">
        <v>114133053</v>
      </c>
      <c r="M3195">
        <v>9983897.6999999993</v>
      </c>
      <c r="N3195">
        <v>7095989.8020000001</v>
      </c>
      <c r="O3195">
        <v>18809128.184</v>
      </c>
    </row>
    <row r="3196" spans="1:15">
      <c r="A3196" s="110" t="s">
        <v>36</v>
      </c>
      <c r="B3196" s="110" t="s">
        <v>119</v>
      </c>
      <c r="C3196" s="110" t="s">
        <v>120</v>
      </c>
      <c r="D3196" s="110" t="s">
        <v>9</v>
      </c>
      <c r="E3196" s="110" t="s">
        <v>112</v>
      </c>
      <c r="F3196">
        <v>396.97840000000002</v>
      </c>
      <c r="G3196">
        <v>66765178.806500003</v>
      </c>
      <c r="H3196">
        <v>23600081.143199999</v>
      </c>
      <c r="I3196">
        <v>10242654.374399999</v>
      </c>
      <c r="J3196">
        <v>33338.334300000002</v>
      </c>
      <c r="K3196">
        <v>5039050.716</v>
      </c>
      <c r="L3196">
        <v>7222550.9800000004</v>
      </c>
      <c r="M3196">
        <v>623959.31999999995</v>
      </c>
      <c r="N3196">
        <v>458400.00799999997</v>
      </c>
      <c r="O3196">
        <v>1214198.436</v>
      </c>
    </row>
    <row r="3197" spans="1:15">
      <c r="A3197" s="110" t="s">
        <v>36</v>
      </c>
      <c r="B3197" s="110" t="s">
        <v>119</v>
      </c>
      <c r="C3197" s="110" t="s">
        <v>120</v>
      </c>
      <c r="D3197" s="110" t="s">
        <v>9</v>
      </c>
      <c r="E3197" s="110" t="s">
        <v>112</v>
      </c>
      <c r="F3197">
        <v>8.0359999999999996</v>
      </c>
      <c r="G3197">
        <v>1519527.24</v>
      </c>
      <c r="H3197">
        <v>477733.94339999999</v>
      </c>
      <c r="I3197">
        <v>207341.3952</v>
      </c>
      <c r="J3197">
        <v>934.69640000000004</v>
      </c>
      <c r="K3197">
        <v>102004.2936</v>
      </c>
      <c r="L3197">
        <v>146206.82</v>
      </c>
      <c r="M3197">
        <v>12630.46</v>
      </c>
      <c r="N3197">
        <v>9279.7759999999998</v>
      </c>
      <c r="O3197">
        <v>24332.351999999999</v>
      </c>
    </row>
    <row r="3198" spans="1:15">
      <c r="A3198" s="110" t="s">
        <v>36</v>
      </c>
      <c r="B3198" s="110" t="s">
        <v>119</v>
      </c>
      <c r="C3198" s="110" t="s">
        <v>120</v>
      </c>
      <c r="D3198" s="110" t="s">
        <v>9</v>
      </c>
      <c r="E3198" s="110" t="s">
        <v>112</v>
      </c>
      <c r="F3198">
        <v>2246.0619999999999</v>
      </c>
      <c r="G3198">
        <v>444669359.90399998</v>
      </c>
      <c r="H3198">
        <v>154968866.92559999</v>
      </c>
      <c r="I3198">
        <v>80986362.182400003</v>
      </c>
      <c r="J3198">
        <v>184225.9301</v>
      </c>
      <c r="K3198">
        <v>29122980.796799999</v>
      </c>
      <c r="L3198">
        <v>44486713.799999997</v>
      </c>
      <c r="M3198">
        <v>1343984.92</v>
      </c>
      <c r="N3198">
        <v>3516189.0279999999</v>
      </c>
      <c r="O3198">
        <v>6800971.7599999998</v>
      </c>
    </row>
    <row r="3199" spans="1:15">
      <c r="A3199" s="110" t="s">
        <v>36</v>
      </c>
      <c r="B3199" s="110" t="s">
        <v>119</v>
      </c>
      <c r="C3199" s="110" t="s">
        <v>120</v>
      </c>
      <c r="D3199" s="110" t="s">
        <v>9</v>
      </c>
      <c r="E3199" s="110" t="s">
        <v>112</v>
      </c>
      <c r="F3199">
        <v>24.108000000000001</v>
      </c>
      <c r="G3199">
        <v>4773384</v>
      </c>
      <c r="H3199">
        <v>1655007.8696000001</v>
      </c>
      <c r="I3199">
        <v>860049.84959999996</v>
      </c>
      <c r="J3199">
        <v>2104.3099000000002</v>
      </c>
      <c r="K3199">
        <v>313162.3296</v>
      </c>
      <c r="L3199">
        <v>469996.94</v>
      </c>
      <c r="M3199">
        <v>14021.18</v>
      </c>
      <c r="N3199">
        <v>37618.811999999998</v>
      </c>
      <c r="O3199">
        <v>72997.055999999997</v>
      </c>
    </row>
    <row r="3200" spans="1:15">
      <c r="A3200" s="110" t="s">
        <v>36</v>
      </c>
      <c r="B3200" s="110" t="s">
        <v>119</v>
      </c>
      <c r="C3200" s="110" t="s">
        <v>120</v>
      </c>
      <c r="D3200" s="110" t="s">
        <v>9</v>
      </c>
      <c r="E3200" s="110" t="s">
        <v>112</v>
      </c>
      <c r="F3200">
        <v>289.29599999999999</v>
      </c>
      <c r="G3200">
        <v>16141675.3344</v>
      </c>
      <c r="H3200">
        <v>7935796.4755999995</v>
      </c>
      <c r="I3200">
        <v>686657.24159999995</v>
      </c>
      <c r="J3200">
        <v>23845.945299999999</v>
      </c>
      <c r="K3200">
        <v>8693299.3391999993</v>
      </c>
      <c r="L3200">
        <v>12748392.4</v>
      </c>
      <c r="M3200">
        <v>209505.08</v>
      </c>
      <c r="N3200">
        <v>1183007.2760000001</v>
      </c>
      <c r="O3200">
        <v>875975.49600000004</v>
      </c>
    </row>
    <row r="3201" spans="1:15">
      <c r="A3201" s="110" t="s">
        <v>36</v>
      </c>
      <c r="B3201" s="110" t="s">
        <v>119</v>
      </c>
      <c r="C3201" s="110" t="s">
        <v>120</v>
      </c>
      <c r="D3201" s="110" t="s">
        <v>9</v>
      </c>
      <c r="E3201" s="110" t="s">
        <v>112</v>
      </c>
      <c r="F3201">
        <v>1012.5359999999999</v>
      </c>
      <c r="G3201">
        <v>150361596</v>
      </c>
      <c r="H3201">
        <v>58018730.163599998</v>
      </c>
      <c r="I3201">
        <v>27882620.851199999</v>
      </c>
      <c r="J3201">
        <v>82766.622300000003</v>
      </c>
      <c r="K3201">
        <v>8983165.0752000008</v>
      </c>
      <c r="L3201">
        <v>14466319.460000001</v>
      </c>
      <c r="M3201">
        <v>1076703.46</v>
      </c>
      <c r="N3201">
        <v>1121265.3759999999</v>
      </c>
      <c r="O3201">
        <v>3065911.53</v>
      </c>
    </row>
    <row r="3202" spans="1:15">
      <c r="A3202" s="110" t="s">
        <v>36</v>
      </c>
      <c r="B3202" s="110" t="s">
        <v>119</v>
      </c>
      <c r="C3202" s="110" t="s">
        <v>120</v>
      </c>
      <c r="D3202" s="110" t="s">
        <v>9</v>
      </c>
      <c r="E3202" s="110" t="s">
        <v>112</v>
      </c>
      <c r="F3202">
        <v>1326.7436</v>
      </c>
      <c r="G3202">
        <v>232802368.97150001</v>
      </c>
      <c r="H3202">
        <v>75840037.024599999</v>
      </c>
      <c r="I3202">
        <v>36505798.5792</v>
      </c>
      <c r="J3202">
        <v>108810.09849999999</v>
      </c>
      <c r="K3202">
        <v>11842324.6752</v>
      </c>
      <c r="L3202">
        <v>18784587.879999999</v>
      </c>
      <c r="M3202">
        <v>1312041</v>
      </c>
      <c r="N3202">
        <v>1349798.8019999999</v>
      </c>
      <c r="O3202">
        <v>4017318.58</v>
      </c>
    </row>
    <row r="3203" spans="1:15">
      <c r="A3203" s="110" t="s">
        <v>36</v>
      </c>
      <c r="B3203" s="110" t="s">
        <v>119</v>
      </c>
      <c r="C3203" s="110" t="s">
        <v>120</v>
      </c>
      <c r="D3203" s="110" t="s">
        <v>9</v>
      </c>
      <c r="E3203" s="110" t="s">
        <v>112</v>
      </c>
      <c r="F3203">
        <v>91.610399999999998</v>
      </c>
      <c r="G3203">
        <v>14533920.046800001</v>
      </c>
      <c r="H3203">
        <v>5230997.4148000004</v>
      </c>
      <c r="I3203">
        <v>2519780.7552</v>
      </c>
      <c r="J3203">
        <v>12528.9095</v>
      </c>
      <c r="K3203">
        <v>819924.78960000002</v>
      </c>
      <c r="L3203">
        <v>1291744.3600000001</v>
      </c>
      <c r="M3203">
        <v>87524.34</v>
      </c>
      <c r="N3203">
        <v>89488.322</v>
      </c>
      <c r="O3203">
        <v>399054.72200000001</v>
      </c>
    </row>
    <row r="3204" spans="1:15">
      <c r="A3204" s="110" t="s">
        <v>36</v>
      </c>
      <c r="B3204" s="110" t="s">
        <v>119</v>
      </c>
      <c r="C3204" s="110" t="s">
        <v>120</v>
      </c>
      <c r="D3204" s="110" t="s">
        <v>9</v>
      </c>
      <c r="E3204" s="110" t="s">
        <v>113</v>
      </c>
      <c r="F3204">
        <v>1751.848</v>
      </c>
      <c r="G3204">
        <v>272758003.61040002</v>
      </c>
      <c r="H3204">
        <v>70517146.252399996</v>
      </c>
      <c r="I3204">
        <v>63985858.732799999</v>
      </c>
      <c r="J3204">
        <v>136253.1335</v>
      </c>
      <c r="K3204">
        <v>10584371.498400001</v>
      </c>
      <c r="L3204">
        <v>28924716.079999998</v>
      </c>
      <c r="M3204">
        <v>914972.4</v>
      </c>
      <c r="N3204">
        <v>26995.056</v>
      </c>
      <c r="O3204">
        <v>6631010.6059999997</v>
      </c>
    </row>
    <row r="3205" spans="1:15">
      <c r="A3205" s="110" t="s">
        <v>36</v>
      </c>
      <c r="B3205" s="110" t="s">
        <v>119</v>
      </c>
      <c r="C3205" s="110" t="s">
        <v>120</v>
      </c>
      <c r="D3205" s="110" t="s">
        <v>9</v>
      </c>
      <c r="E3205" s="110" t="s">
        <v>113</v>
      </c>
      <c r="F3205">
        <v>32.143999999999998</v>
      </c>
      <c r="G3205">
        <v>5783750.2800000003</v>
      </c>
      <c r="H3205">
        <v>1293897.8603999999</v>
      </c>
      <c r="I3205">
        <v>1174056.8448000001</v>
      </c>
      <c r="J3205">
        <v>2531.8838000000001</v>
      </c>
      <c r="K3205">
        <v>194210.3088</v>
      </c>
      <c r="L3205">
        <v>530679.4</v>
      </c>
      <c r="M3205">
        <v>9425.08</v>
      </c>
      <c r="N3205">
        <v>482.57</v>
      </c>
      <c r="O3205">
        <v>121669.878</v>
      </c>
    </row>
    <row r="3206" spans="1:15">
      <c r="A3206" s="110" t="s">
        <v>36</v>
      </c>
      <c r="B3206" s="110" t="s">
        <v>119</v>
      </c>
      <c r="C3206" s="110" t="s">
        <v>120</v>
      </c>
      <c r="D3206" s="110" t="s">
        <v>9</v>
      </c>
      <c r="E3206" s="110" t="s">
        <v>113</v>
      </c>
      <c r="F3206">
        <v>34.5548</v>
      </c>
      <c r="G3206">
        <v>6217531.551</v>
      </c>
      <c r="H3206">
        <v>1398594.7716000001</v>
      </c>
      <c r="I3206">
        <v>1201634.8223999999</v>
      </c>
      <c r="J3206">
        <v>2531.8838000000001</v>
      </c>
      <c r="K3206">
        <v>769549.20479999995</v>
      </c>
      <c r="L3206">
        <v>0.82</v>
      </c>
      <c r="M3206">
        <v>2381.2800000000002</v>
      </c>
      <c r="N3206">
        <v>19888.198</v>
      </c>
      <c r="O3206">
        <v>130795.412</v>
      </c>
    </row>
    <row r="3207" spans="1:15">
      <c r="A3207" s="110" t="s">
        <v>36</v>
      </c>
      <c r="B3207" s="110" t="s">
        <v>119</v>
      </c>
      <c r="C3207" s="110" t="s">
        <v>120</v>
      </c>
      <c r="D3207" s="110" t="s">
        <v>9</v>
      </c>
      <c r="E3207" s="110" t="s">
        <v>113</v>
      </c>
      <c r="F3207">
        <v>16142.7168</v>
      </c>
      <c r="G3207">
        <v>2397193444.8000002</v>
      </c>
      <c r="H3207">
        <v>769629367.70480001</v>
      </c>
      <c r="I3207">
        <v>411545552.79360002</v>
      </c>
      <c r="J3207">
        <v>1255816.8455000001</v>
      </c>
      <c r="K3207">
        <v>185694907.0176</v>
      </c>
      <c r="L3207">
        <v>544205341</v>
      </c>
      <c r="M3207">
        <v>15042546.58</v>
      </c>
      <c r="N3207">
        <v>29484277.438000001</v>
      </c>
      <c r="O3207">
        <v>61102635.461999997</v>
      </c>
    </row>
    <row r="3208" spans="1:15">
      <c r="A3208" s="110" t="s">
        <v>36</v>
      </c>
      <c r="B3208" s="110" t="s">
        <v>119</v>
      </c>
      <c r="C3208" s="110" t="s">
        <v>120</v>
      </c>
      <c r="D3208" s="110" t="s">
        <v>9</v>
      </c>
      <c r="E3208" s="110" t="s">
        <v>113</v>
      </c>
      <c r="F3208">
        <v>124.55800000000001</v>
      </c>
      <c r="G3208">
        <v>21857126.445</v>
      </c>
      <c r="H3208">
        <v>5876664.1601999998</v>
      </c>
      <c r="I3208">
        <v>3153578.304</v>
      </c>
      <c r="J3208">
        <v>9702.4472000000005</v>
      </c>
      <c r="K3208">
        <v>1429132.5719999999</v>
      </c>
      <c r="L3208">
        <v>4331561.4400000004</v>
      </c>
      <c r="M3208">
        <v>12212.26</v>
      </c>
      <c r="N3208">
        <v>56901.767999999996</v>
      </c>
      <c r="O3208">
        <v>471470.89</v>
      </c>
    </row>
    <row r="3209" spans="1:15">
      <c r="A3209" s="110" t="s">
        <v>36</v>
      </c>
      <c r="B3209" s="110" t="s">
        <v>119</v>
      </c>
      <c r="C3209" s="110" t="s">
        <v>120</v>
      </c>
      <c r="D3209" s="110" t="s">
        <v>9</v>
      </c>
      <c r="E3209" s="110" t="s">
        <v>113</v>
      </c>
      <c r="F3209">
        <v>274.83120000000002</v>
      </c>
      <c r="G3209">
        <v>51937441.063199997</v>
      </c>
      <c r="H3209">
        <v>14957229.7456</v>
      </c>
      <c r="I3209">
        <v>6315691.4304</v>
      </c>
      <c r="J3209">
        <v>21515.418900000001</v>
      </c>
      <c r="K3209">
        <v>2559445.9920000001</v>
      </c>
      <c r="L3209">
        <v>5046554.7</v>
      </c>
      <c r="M3209">
        <v>82156.62</v>
      </c>
      <c r="N3209">
        <v>1474592.3060000001</v>
      </c>
      <c r="O3209">
        <v>1040277.502</v>
      </c>
    </row>
    <row r="3210" spans="1:15">
      <c r="A3210" s="110" t="s">
        <v>36</v>
      </c>
      <c r="B3210" s="110" t="s">
        <v>119</v>
      </c>
      <c r="C3210" s="110" t="s">
        <v>120</v>
      </c>
      <c r="D3210" s="110" t="s">
        <v>9</v>
      </c>
      <c r="E3210" s="110" t="s">
        <v>113</v>
      </c>
      <c r="F3210">
        <v>278.8492</v>
      </c>
      <c r="G3210">
        <v>55212141.600000001</v>
      </c>
      <c r="H3210">
        <v>19277996.057799999</v>
      </c>
      <c r="I3210">
        <v>10074684.7872</v>
      </c>
      <c r="J3210">
        <v>21515.418900000001</v>
      </c>
      <c r="K3210">
        <v>3622549.4567999998</v>
      </c>
      <c r="L3210">
        <v>5535256.6600000001</v>
      </c>
      <c r="M3210">
        <v>61329.440000000002</v>
      </c>
      <c r="N3210">
        <v>1771325.05</v>
      </c>
      <c r="O3210">
        <v>1055487.0260000001</v>
      </c>
    </row>
    <row r="3211" spans="1:15" hidden="1">
      <c r="A3211" s="110" t="s">
        <v>36</v>
      </c>
      <c r="B3211" s="110" t="s">
        <v>119</v>
      </c>
      <c r="C3211" s="110" t="s">
        <v>120</v>
      </c>
      <c r="D3211" s="110" t="s">
        <v>7</v>
      </c>
      <c r="E3211" s="110" t="s">
        <v>112</v>
      </c>
      <c r="F3211">
        <v>470.90960000000001</v>
      </c>
      <c r="G3211">
        <v>76340332.530000001</v>
      </c>
      <c r="H3211">
        <v>17376049.099599998</v>
      </c>
      <c r="I3211">
        <v>18012485.2608</v>
      </c>
      <c r="J3211">
        <v>38669.335599999999</v>
      </c>
      <c r="K3211">
        <v>1427335.6895999999</v>
      </c>
      <c r="L3211">
        <v>5355032.1399999997</v>
      </c>
      <c r="M3211">
        <v>564897.18000000005</v>
      </c>
      <c r="N3211">
        <v>416038.48</v>
      </c>
      <c r="O3211">
        <v>1425892.4240000001</v>
      </c>
    </row>
    <row r="3212" spans="1:15" hidden="1">
      <c r="A3212" s="110" t="s">
        <v>36</v>
      </c>
      <c r="B3212" s="110" t="s">
        <v>119</v>
      </c>
      <c r="C3212" s="110" t="s">
        <v>120</v>
      </c>
      <c r="D3212" s="110" t="s">
        <v>7</v>
      </c>
      <c r="E3212" s="110" t="s">
        <v>112</v>
      </c>
      <c r="F3212">
        <v>52.234000000000002</v>
      </c>
      <c r="G3212">
        <v>7850864.2211999996</v>
      </c>
      <c r="H3212">
        <v>1927379.8732</v>
      </c>
      <c r="I3212">
        <v>1997967.1296000001</v>
      </c>
      <c r="J3212">
        <v>3981.1604000000002</v>
      </c>
      <c r="K3212">
        <v>158326.68239999999</v>
      </c>
      <c r="L3212">
        <v>593984.22</v>
      </c>
      <c r="M3212">
        <v>62655.38</v>
      </c>
      <c r="N3212">
        <v>46149.928</v>
      </c>
      <c r="O3212">
        <v>158162.092</v>
      </c>
    </row>
    <row r="3213" spans="1:15" hidden="1">
      <c r="A3213" s="110" t="s">
        <v>36</v>
      </c>
      <c r="B3213" s="110" t="s">
        <v>119</v>
      </c>
      <c r="C3213" s="110" t="s">
        <v>120</v>
      </c>
      <c r="D3213" s="110" t="s">
        <v>7</v>
      </c>
      <c r="E3213" s="110" t="s">
        <v>112</v>
      </c>
      <c r="F3213">
        <v>16.071999999999999</v>
      </c>
      <c r="G3213">
        <v>2605472.1</v>
      </c>
      <c r="H3213">
        <v>593039.89980000001</v>
      </c>
      <c r="I3213">
        <v>614759.11679999996</v>
      </c>
      <c r="J3213">
        <v>1168.3705</v>
      </c>
      <c r="K3213">
        <v>48715.970399999998</v>
      </c>
      <c r="L3213">
        <v>182764.88</v>
      </c>
      <c r="M3213">
        <v>19279.84</v>
      </c>
      <c r="N3213">
        <v>14199.284</v>
      </c>
      <c r="O3213">
        <v>48665.606</v>
      </c>
    </row>
    <row r="3214" spans="1:15" hidden="1">
      <c r="A3214" s="110" t="s">
        <v>36</v>
      </c>
      <c r="B3214" s="110" t="s">
        <v>119</v>
      </c>
      <c r="C3214" s="110" t="s">
        <v>120</v>
      </c>
      <c r="D3214" s="110" t="s">
        <v>7</v>
      </c>
      <c r="E3214" s="110" t="s">
        <v>112</v>
      </c>
      <c r="F3214">
        <v>289.29599999999999</v>
      </c>
      <c r="G3214">
        <v>41396695.401600003</v>
      </c>
      <c r="H3214">
        <v>13377604.3202</v>
      </c>
      <c r="I3214">
        <v>8430237.3695999999</v>
      </c>
      <c r="J3214">
        <v>23845.945299999999</v>
      </c>
      <c r="K3214">
        <v>3730981.4352000002</v>
      </c>
      <c r="L3214">
        <v>4331070.26</v>
      </c>
      <c r="M3214">
        <v>179549.66</v>
      </c>
      <c r="N3214">
        <v>18704.774000000001</v>
      </c>
      <c r="O3214">
        <v>875975.49600000004</v>
      </c>
    </row>
    <row r="3215" spans="1:15" hidden="1">
      <c r="A3215" s="110" t="s">
        <v>36</v>
      </c>
      <c r="B3215" s="110" t="s">
        <v>119</v>
      </c>
      <c r="C3215" s="110" t="s">
        <v>120</v>
      </c>
      <c r="D3215" s="110" t="s">
        <v>7</v>
      </c>
      <c r="E3215" s="110" t="s">
        <v>112</v>
      </c>
      <c r="F3215">
        <v>1568.6271999999999</v>
      </c>
      <c r="G3215">
        <v>258176429.28</v>
      </c>
      <c r="H3215">
        <v>72539232.017399997</v>
      </c>
      <c r="I3215">
        <v>45712382.822400004</v>
      </c>
      <c r="J3215">
        <v>128538.15919999999</v>
      </c>
      <c r="K3215">
        <v>20230992.669599999</v>
      </c>
      <c r="L3215">
        <v>23484916.440000001</v>
      </c>
      <c r="M3215">
        <v>966789.02</v>
      </c>
      <c r="N3215">
        <v>101429.9</v>
      </c>
      <c r="O3215">
        <v>4749730.8540000003</v>
      </c>
    </row>
    <row r="3216" spans="1:15" hidden="1">
      <c r="A3216" s="110" t="s">
        <v>36</v>
      </c>
      <c r="B3216" s="110" t="s">
        <v>119</v>
      </c>
      <c r="C3216" s="110" t="s">
        <v>120</v>
      </c>
      <c r="D3216" s="110" t="s">
        <v>7</v>
      </c>
      <c r="E3216" s="110" t="s">
        <v>112</v>
      </c>
      <c r="F3216">
        <v>50.626800000000003</v>
      </c>
      <c r="G3216">
        <v>7472470.1158999996</v>
      </c>
      <c r="H3216">
        <v>2341139.7946000001</v>
      </c>
      <c r="I3216">
        <v>1475324.5824</v>
      </c>
      <c r="J3216">
        <v>4489.5258999999996</v>
      </c>
      <c r="K3216">
        <v>652935.16799999995</v>
      </c>
      <c r="L3216">
        <v>757957.16</v>
      </c>
      <c r="M3216">
        <v>31390.42</v>
      </c>
      <c r="N3216">
        <v>3270.652</v>
      </c>
      <c r="O3216">
        <v>153295.802</v>
      </c>
    </row>
    <row r="3217" spans="1:15" hidden="1">
      <c r="A3217" s="110" t="s">
        <v>36</v>
      </c>
      <c r="B3217" s="110" t="s">
        <v>119</v>
      </c>
      <c r="C3217" s="110" t="s">
        <v>120</v>
      </c>
      <c r="D3217" s="110" t="s">
        <v>7</v>
      </c>
      <c r="E3217" s="110" t="s">
        <v>112</v>
      </c>
      <c r="F3217">
        <v>24.108000000000001</v>
      </c>
      <c r="G3217">
        <v>3967875.45</v>
      </c>
      <c r="H3217">
        <v>1114800.824</v>
      </c>
      <c r="I3217">
        <v>702519.32160000002</v>
      </c>
      <c r="J3217">
        <v>2104.3099000000002</v>
      </c>
      <c r="K3217">
        <v>310915.5624</v>
      </c>
      <c r="L3217">
        <v>360922.18</v>
      </c>
      <c r="M3217">
        <v>14962.54</v>
      </c>
      <c r="N3217">
        <v>1558.6559999999999</v>
      </c>
      <c r="O3217">
        <v>72997.055999999997</v>
      </c>
    </row>
    <row r="3218" spans="1:15" hidden="1">
      <c r="A3218" s="110" t="s">
        <v>36</v>
      </c>
      <c r="B3218" s="110" t="s">
        <v>119</v>
      </c>
      <c r="C3218" s="110" t="s">
        <v>120</v>
      </c>
      <c r="D3218" s="110" t="s">
        <v>7</v>
      </c>
      <c r="E3218" s="110" t="s">
        <v>112</v>
      </c>
      <c r="F3218">
        <v>1.6072</v>
      </c>
      <c r="G3218">
        <v>752476.25379999995</v>
      </c>
      <c r="H3218">
        <v>575400.31400000001</v>
      </c>
      <c r="I3218">
        <v>46091.347199999997</v>
      </c>
      <c r="J3218">
        <v>187.68510000000001</v>
      </c>
      <c r="K3218">
        <v>8644.3415999999997</v>
      </c>
      <c r="L3218">
        <v>32384.26</v>
      </c>
      <c r="M3218">
        <v>3866.3</v>
      </c>
      <c r="N3218">
        <v>3162.4119999999998</v>
      </c>
      <c r="O3218">
        <v>4866.29</v>
      </c>
    </row>
    <row r="3219" spans="1:15" hidden="1">
      <c r="A3219" s="110" t="s">
        <v>36</v>
      </c>
      <c r="B3219" s="110" t="s">
        <v>119</v>
      </c>
      <c r="C3219" s="110" t="s">
        <v>120</v>
      </c>
      <c r="D3219" s="110" t="s">
        <v>7</v>
      </c>
      <c r="E3219" s="110" t="s">
        <v>112</v>
      </c>
      <c r="F3219">
        <v>433.94400000000002</v>
      </c>
      <c r="G3219">
        <v>45692741.001599997</v>
      </c>
      <c r="H3219">
        <v>12780145.9734</v>
      </c>
      <c r="I3219">
        <v>10227000.9024</v>
      </c>
      <c r="J3219">
        <v>35769.539400000001</v>
      </c>
      <c r="K3219">
        <v>5159037.1176000005</v>
      </c>
      <c r="L3219">
        <v>6159113.4800000004</v>
      </c>
      <c r="M3219">
        <v>367812.64</v>
      </c>
      <c r="N3219">
        <v>26730.77</v>
      </c>
      <c r="O3219">
        <v>1313962.3419999999</v>
      </c>
    </row>
    <row r="3220" spans="1:15" hidden="1">
      <c r="A3220" s="110" t="s">
        <v>36</v>
      </c>
      <c r="B3220" s="110" t="s">
        <v>119</v>
      </c>
      <c r="C3220" s="110" t="s">
        <v>120</v>
      </c>
      <c r="D3220" s="110" t="s">
        <v>7</v>
      </c>
      <c r="E3220" s="110" t="s">
        <v>112</v>
      </c>
      <c r="F3220">
        <v>874.31679999999994</v>
      </c>
      <c r="G3220">
        <v>110144244.67200001</v>
      </c>
      <c r="H3220">
        <v>25771083.287</v>
      </c>
      <c r="I3220">
        <v>20625103.660799999</v>
      </c>
      <c r="J3220">
        <v>71588.796600000001</v>
      </c>
      <c r="K3220">
        <v>10403166.2256</v>
      </c>
      <c r="L3220">
        <v>12419775.76</v>
      </c>
      <c r="M3220">
        <v>623924.88</v>
      </c>
      <c r="N3220">
        <v>53899.01</v>
      </c>
      <c r="O3220">
        <v>2647390.7459999998</v>
      </c>
    </row>
    <row r="3221" spans="1:15" hidden="1">
      <c r="A3221" s="110" t="s">
        <v>36</v>
      </c>
      <c r="B3221" s="110" t="s">
        <v>119</v>
      </c>
      <c r="C3221" s="110" t="s">
        <v>120</v>
      </c>
      <c r="D3221" s="110" t="s">
        <v>7</v>
      </c>
      <c r="E3221" s="110" t="s">
        <v>112</v>
      </c>
      <c r="F3221">
        <v>316.61840000000001</v>
      </c>
      <c r="G3221">
        <v>34971831.916599996</v>
      </c>
      <c r="H3221">
        <v>9324775.6566000003</v>
      </c>
      <c r="I3221">
        <v>7461927.0527999997</v>
      </c>
      <c r="J3221">
        <v>27495.238700000002</v>
      </c>
      <c r="K3221">
        <v>3764182.5792</v>
      </c>
      <c r="L3221">
        <v>4493867.32</v>
      </c>
      <c r="M3221">
        <v>268367.96000000002</v>
      </c>
      <c r="N3221">
        <v>19503.946</v>
      </c>
      <c r="O3221">
        <v>1007370.738</v>
      </c>
    </row>
    <row r="3222" spans="1:15" hidden="1">
      <c r="A3222" s="110" t="s">
        <v>36</v>
      </c>
      <c r="B3222" s="110" t="s">
        <v>119</v>
      </c>
      <c r="C3222" s="110" t="s">
        <v>120</v>
      </c>
      <c r="D3222" s="110" t="s">
        <v>7</v>
      </c>
      <c r="E3222" s="110" t="s">
        <v>112</v>
      </c>
      <c r="F3222">
        <v>26.518799999999999</v>
      </c>
      <c r="G3222">
        <v>3340772.1269999999</v>
      </c>
      <c r="H3222">
        <v>781008.82779999997</v>
      </c>
      <c r="I3222">
        <v>624984.05759999994</v>
      </c>
      <c r="J3222">
        <v>2385.2159999999999</v>
      </c>
      <c r="K3222">
        <v>315272.7144</v>
      </c>
      <c r="L3222">
        <v>376391.48</v>
      </c>
      <c r="M3222">
        <v>22476.2</v>
      </c>
      <c r="N3222">
        <v>1635.326</v>
      </c>
      <c r="O3222">
        <v>80297.843999999997</v>
      </c>
    </row>
    <row r="3223" spans="1:15" hidden="1">
      <c r="A3223" s="110" t="s">
        <v>36</v>
      </c>
      <c r="B3223" s="110" t="s">
        <v>119</v>
      </c>
      <c r="C3223" s="110" t="s">
        <v>120</v>
      </c>
      <c r="D3223" s="110" t="s">
        <v>7</v>
      </c>
      <c r="E3223" s="110" t="s">
        <v>112</v>
      </c>
      <c r="F3223">
        <v>144.648</v>
      </c>
      <c r="G3223">
        <v>20698347.700800002</v>
      </c>
      <c r="H3223">
        <v>6096660.6645999998</v>
      </c>
      <c r="I3223">
        <v>4117056.7872000001</v>
      </c>
      <c r="J3223">
        <v>11921.108200000001</v>
      </c>
      <c r="K3223">
        <v>1815639.4080000001</v>
      </c>
      <c r="L3223">
        <v>2632181.96</v>
      </c>
      <c r="M3223">
        <v>93466.880000000005</v>
      </c>
      <c r="N3223">
        <v>116443.69</v>
      </c>
      <c r="O3223">
        <v>437987.74800000002</v>
      </c>
    </row>
    <row r="3224" spans="1:15" hidden="1">
      <c r="A3224" s="110" t="s">
        <v>36</v>
      </c>
      <c r="B3224" s="110" t="s">
        <v>119</v>
      </c>
      <c r="C3224" s="110" t="s">
        <v>120</v>
      </c>
      <c r="D3224" s="110" t="s">
        <v>7</v>
      </c>
      <c r="E3224" s="110" t="s">
        <v>112</v>
      </c>
      <c r="F3224">
        <v>1018.9648</v>
      </c>
      <c r="G3224">
        <v>167708869.02000001</v>
      </c>
      <c r="H3224">
        <v>42950275.659000002</v>
      </c>
      <c r="I3224">
        <v>29024977.939199999</v>
      </c>
      <c r="J3224">
        <v>83514.876600000003</v>
      </c>
      <c r="K3224">
        <v>12791733.0408</v>
      </c>
      <c r="L3224">
        <v>18565571.620000001</v>
      </c>
      <c r="M3224">
        <v>651148.06000000006</v>
      </c>
      <c r="N3224">
        <v>812936.52</v>
      </c>
      <c r="O3224">
        <v>3085378.4939999999</v>
      </c>
    </row>
    <row r="3225" spans="1:15">
      <c r="A3225" s="110" t="s">
        <v>36</v>
      </c>
      <c r="B3225" s="110" t="s">
        <v>119</v>
      </c>
      <c r="C3225" s="110" t="s">
        <v>120</v>
      </c>
      <c r="D3225" s="110" t="s">
        <v>9</v>
      </c>
      <c r="E3225" s="110" t="s">
        <v>113</v>
      </c>
      <c r="F3225">
        <v>199.2928</v>
      </c>
      <c r="G3225">
        <v>32307854.039999999</v>
      </c>
      <c r="H3225">
        <v>7455250.7932000002</v>
      </c>
      <c r="I3225">
        <v>7728302.1503999997</v>
      </c>
      <c r="J3225">
        <v>15607.6901</v>
      </c>
      <c r="K3225">
        <v>612404.79839999997</v>
      </c>
      <c r="L3225">
        <v>2297858.94</v>
      </c>
      <c r="M3225">
        <v>45644.480000000003</v>
      </c>
      <c r="N3225">
        <v>96261.440000000002</v>
      </c>
      <c r="O3225">
        <v>754353.424</v>
      </c>
    </row>
    <row r="3226" spans="1:15">
      <c r="A3226" s="110" t="s">
        <v>36</v>
      </c>
      <c r="B3226" s="110" t="s">
        <v>119</v>
      </c>
      <c r="C3226" s="110" t="s">
        <v>120</v>
      </c>
      <c r="D3226" s="110" t="s">
        <v>9</v>
      </c>
      <c r="E3226" s="110" t="s">
        <v>113</v>
      </c>
      <c r="F3226">
        <v>180.81</v>
      </c>
      <c r="G3226">
        <v>29759065.875</v>
      </c>
      <c r="H3226">
        <v>8417156.6476000007</v>
      </c>
      <c r="I3226">
        <v>4940173.5744000003</v>
      </c>
      <c r="J3226">
        <v>13921.0105</v>
      </c>
      <c r="K3226">
        <v>1786442.0615999999</v>
      </c>
      <c r="L3226">
        <v>3522106.64</v>
      </c>
      <c r="M3226">
        <v>18960.86</v>
      </c>
      <c r="N3226">
        <v>28665.56</v>
      </c>
      <c r="O3226">
        <v>684393.402</v>
      </c>
    </row>
    <row r="3227" spans="1:15" hidden="1">
      <c r="A3227" s="110" t="s">
        <v>36</v>
      </c>
      <c r="B3227" s="110" t="s">
        <v>119</v>
      </c>
      <c r="C3227" s="110" t="s">
        <v>120</v>
      </c>
      <c r="D3227" s="110" t="s">
        <v>7</v>
      </c>
      <c r="E3227" s="110" t="s">
        <v>113</v>
      </c>
      <c r="F3227">
        <v>195.2748</v>
      </c>
      <c r="G3227">
        <v>32086886.138999999</v>
      </c>
      <c r="H3227">
        <v>8264353.1490000002</v>
      </c>
      <c r="I3227">
        <v>5911198.9440000001</v>
      </c>
      <c r="J3227">
        <v>15186.330900000001</v>
      </c>
      <c r="K3227">
        <v>2452298.1335999998</v>
      </c>
      <c r="L3227">
        <v>3941254.56</v>
      </c>
      <c r="M3227">
        <v>1106.18</v>
      </c>
      <c r="N3227">
        <v>1104685.7139999999</v>
      </c>
      <c r="O3227">
        <v>739144.80200000003</v>
      </c>
    </row>
    <row r="3228" spans="1:15">
      <c r="A3228" s="110" t="s">
        <v>36</v>
      </c>
      <c r="B3228" s="110" t="s">
        <v>119</v>
      </c>
      <c r="C3228" s="110" t="s">
        <v>120</v>
      </c>
      <c r="D3228" s="110" t="s">
        <v>9</v>
      </c>
      <c r="E3228" s="110" t="s">
        <v>112</v>
      </c>
      <c r="F3228">
        <v>16.071999999999999</v>
      </c>
      <c r="G3228">
        <v>7044719.2199999997</v>
      </c>
      <c r="H3228">
        <v>2633780.1809999999</v>
      </c>
      <c r="I3228">
        <v>440117.22240000003</v>
      </c>
      <c r="J3228">
        <v>1169.6134999999999</v>
      </c>
      <c r="K3228">
        <v>61798.053599999999</v>
      </c>
      <c r="L3228">
        <v>237653.22</v>
      </c>
      <c r="M3228">
        <v>26218.68</v>
      </c>
      <c r="N3228">
        <v>633.20399999999995</v>
      </c>
      <c r="O3228">
        <v>48665.606</v>
      </c>
    </row>
    <row r="3229" spans="1:15" hidden="1">
      <c r="A3229" s="110" t="s">
        <v>36</v>
      </c>
      <c r="B3229" s="110" t="s">
        <v>119</v>
      </c>
      <c r="C3229" s="110" t="s">
        <v>120</v>
      </c>
      <c r="D3229" s="110" t="s">
        <v>12</v>
      </c>
      <c r="E3229" s="110" t="s">
        <v>112</v>
      </c>
      <c r="F3229">
        <v>546.44799999999998</v>
      </c>
      <c r="G3229">
        <v>68850972.590399995</v>
      </c>
      <c r="H3229">
        <v>23348207.392999999</v>
      </c>
      <c r="I3229">
        <v>17271834.758400001</v>
      </c>
      <c r="J3229">
        <v>44655.3701</v>
      </c>
      <c r="K3229">
        <v>5288697.8136</v>
      </c>
      <c r="L3229">
        <v>8343884.5800000001</v>
      </c>
      <c r="M3229">
        <v>138183.94</v>
      </c>
      <c r="N3229">
        <v>27211.536</v>
      </c>
      <c r="O3229">
        <v>1654619.78</v>
      </c>
    </row>
    <row r="3230" spans="1:15" hidden="1">
      <c r="A3230" s="110" t="s">
        <v>36</v>
      </c>
      <c r="B3230" s="110" t="s">
        <v>119</v>
      </c>
      <c r="C3230" s="110" t="s">
        <v>120</v>
      </c>
      <c r="D3230" s="110" t="s">
        <v>12</v>
      </c>
      <c r="E3230" s="110" t="s">
        <v>112</v>
      </c>
      <c r="F3230">
        <v>119.7364</v>
      </c>
      <c r="G3230">
        <v>23374187.4366</v>
      </c>
      <c r="H3230">
        <v>5115050.3660000004</v>
      </c>
      <c r="I3230">
        <v>3783856.2815999999</v>
      </c>
      <c r="J3230">
        <v>9727.3060999999998</v>
      </c>
      <c r="K3230">
        <v>1158635.7936</v>
      </c>
      <c r="L3230">
        <v>1827947.28</v>
      </c>
      <c r="M3230">
        <v>30779.52</v>
      </c>
      <c r="N3230">
        <v>7898.8140000000003</v>
      </c>
      <c r="O3230">
        <v>362556.19400000002</v>
      </c>
    </row>
    <row r="3231" spans="1:15" hidden="1">
      <c r="A3231" s="110" t="s">
        <v>36</v>
      </c>
      <c r="B3231" s="110" t="s">
        <v>119</v>
      </c>
      <c r="C3231" s="110" t="s">
        <v>120</v>
      </c>
      <c r="D3231" s="110" t="s">
        <v>12</v>
      </c>
      <c r="E3231" s="110" t="s">
        <v>112</v>
      </c>
      <c r="F3231">
        <v>25.715199999999999</v>
      </c>
      <c r="G3231">
        <v>3459303.2074000002</v>
      </c>
      <c r="H3231">
        <v>1098527.7353999999</v>
      </c>
      <c r="I3231">
        <v>812636.79359999998</v>
      </c>
      <c r="J3231">
        <v>3226.6914000000002</v>
      </c>
      <c r="K3231">
        <v>248831.46</v>
      </c>
      <c r="L3231">
        <v>392576.64</v>
      </c>
      <c r="M3231">
        <v>6615.76</v>
      </c>
      <c r="N3231">
        <v>1710.192</v>
      </c>
      <c r="O3231">
        <v>102196.6</v>
      </c>
    </row>
    <row r="3232" spans="1:15">
      <c r="A3232" s="110" t="s">
        <v>36</v>
      </c>
      <c r="B3232" s="110" t="s">
        <v>119</v>
      </c>
      <c r="C3232" s="110" t="s">
        <v>120</v>
      </c>
      <c r="D3232" s="110" t="s">
        <v>9</v>
      </c>
      <c r="E3232" s="110" t="s">
        <v>112</v>
      </c>
      <c r="F3232">
        <v>4.0179999999999998</v>
      </c>
      <c r="G3232">
        <v>788602.81499999994</v>
      </c>
      <c r="H3232">
        <v>171678.3406</v>
      </c>
      <c r="I3232">
        <v>126998.1888</v>
      </c>
      <c r="J3232">
        <v>467.34820000000002</v>
      </c>
      <c r="K3232">
        <v>38887.581599999998</v>
      </c>
      <c r="L3232">
        <v>61352.4</v>
      </c>
      <c r="M3232">
        <v>1015.16</v>
      </c>
      <c r="N3232">
        <v>201.14599999999999</v>
      </c>
      <c r="O3232">
        <v>12166.175999999999</v>
      </c>
    </row>
    <row r="3233" spans="1:15">
      <c r="A3233" s="110" t="s">
        <v>36</v>
      </c>
      <c r="B3233" s="110" t="s">
        <v>119</v>
      </c>
      <c r="C3233" s="110" t="s">
        <v>120</v>
      </c>
      <c r="D3233" s="110" t="s">
        <v>9</v>
      </c>
      <c r="E3233" s="110" t="s">
        <v>112</v>
      </c>
      <c r="F3233">
        <v>550.46600000000001</v>
      </c>
      <c r="G3233">
        <v>69357229.741799995</v>
      </c>
      <c r="H3233">
        <v>23774902.109200001</v>
      </c>
      <c r="I3233">
        <v>17830757.779199999</v>
      </c>
      <c r="J3233">
        <v>45123.961300000003</v>
      </c>
      <c r="K3233">
        <v>5569321.4280000003</v>
      </c>
      <c r="L3233">
        <v>11089087.140000001</v>
      </c>
      <c r="M3233">
        <v>196722.1</v>
      </c>
      <c r="N3233">
        <v>507090.87</v>
      </c>
      <c r="O3233">
        <v>1666785.956</v>
      </c>
    </row>
    <row r="3234" spans="1:15">
      <c r="A3234" s="110" t="s">
        <v>36</v>
      </c>
      <c r="B3234" s="110" t="s">
        <v>119</v>
      </c>
      <c r="C3234" s="110" t="s">
        <v>120</v>
      </c>
      <c r="D3234" s="110" t="s">
        <v>9</v>
      </c>
      <c r="E3234" s="110" t="s">
        <v>112</v>
      </c>
      <c r="F3234">
        <v>59.4664</v>
      </c>
      <c r="G3234">
        <v>11608233.436799999</v>
      </c>
      <c r="H3234">
        <v>2568381.5976</v>
      </c>
      <c r="I3234">
        <v>1926239.8271999999</v>
      </c>
      <c r="J3234">
        <v>4822.6358</v>
      </c>
      <c r="K3234">
        <v>601646.52960000001</v>
      </c>
      <c r="L3234">
        <v>1197959.32</v>
      </c>
      <c r="M3234">
        <v>21251.119999999999</v>
      </c>
      <c r="N3234">
        <v>54778.46</v>
      </c>
      <c r="O3234">
        <v>180061.75</v>
      </c>
    </row>
    <row r="3235" spans="1:15">
      <c r="A3235" s="110" t="s">
        <v>36</v>
      </c>
      <c r="B3235" s="110" t="s">
        <v>119</v>
      </c>
      <c r="C3235" s="110" t="s">
        <v>120</v>
      </c>
      <c r="D3235" s="110" t="s">
        <v>9</v>
      </c>
      <c r="E3235" s="110" t="s">
        <v>112</v>
      </c>
      <c r="F3235">
        <v>25.715199999999999</v>
      </c>
      <c r="G3235">
        <v>3562726.5274</v>
      </c>
      <c r="H3235">
        <v>1110652.0175999999</v>
      </c>
      <c r="I3235">
        <v>832968.59519999998</v>
      </c>
      <c r="J3235">
        <v>4161.3878000000004</v>
      </c>
      <c r="K3235">
        <v>260171.568</v>
      </c>
      <c r="L3235">
        <v>518034.18</v>
      </c>
      <c r="M3235">
        <v>9189.74</v>
      </c>
      <c r="N3235">
        <v>23686.52</v>
      </c>
      <c r="O3235">
        <v>126529.85400000001</v>
      </c>
    </row>
    <row r="3236" spans="1:15">
      <c r="A3236" s="110" t="s">
        <v>36</v>
      </c>
      <c r="B3236" s="110" t="s">
        <v>119</v>
      </c>
      <c r="C3236" s="110" t="s">
        <v>120</v>
      </c>
      <c r="D3236" s="110" t="s">
        <v>9</v>
      </c>
      <c r="E3236" s="110" t="s">
        <v>112</v>
      </c>
      <c r="F3236">
        <v>4.0179999999999998</v>
      </c>
      <c r="G3236">
        <v>788602.81499999994</v>
      </c>
      <c r="H3236">
        <v>173538.7812</v>
      </c>
      <c r="I3236">
        <v>130151.712</v>
      </c>
      <c r="J3236">
        <v>467.34820000000002</v>
      </c>
      <c r="K3236">
        <v>40651.696799999998</v>
      </c>
      <c r="L3236">
        <v>80943.02</v>
      </c>
      <c r="M3236">
        <v>1435</v>
      </c>
      <c r="N3236">
        <v>3701.808</v>
      </c>
      <c r="O3236">
        <v>12166.175999999999</v>
      </c>
    </row>
    <row r="3237" spans="1:15">
      <c r="A3237" s="110" t="s">
        <v>36</v>
      </c>
      <c r="B3237" s="110" t="s">
        <v>119</v>
      </c>
      <c r="C3237" s="110" t="s">
        <v>120</v>
      </c>
      <c r="D3237" s="110" t="s">
        <v>9</v>
      </c>
      <c r="E3237" s="110" t="s">
        <v>113</v>
      </c>
      <c r="F3237">
        <v>1981.6776</v>
      </c>
      <c r="G3237">
        <v>249686027.07049999</v>
      </c>
      <c r="H3237">
        <v>86922369.881999999</v>
      </c>
      <c r="I3237">
        <v>67401042.489600003</v>
      </c>
      <c r="J3237">
        <v>154396.4362</v>
      </c>
      <c r="K3237">
        <v>21881317.125599999</v>
      </c>
      <c r="L3237">
        <v>64592234.759999998</v>
      </c>
      <c r="M3237">
        <v>646519.98</v>
      </c>
      <c r="N3237">
        <v>2078457.8540000001</v>
      </c>
      <c r="O3237">
        <v>7500950.8200000003</v>
      </c>
    </row>
    <row r="3238" spans="1:15">
      <c r="A3238" s="110" t="s">
        <v>36</v>
      </c>
      <c r="B3238" s="110" t="s">
        <v>119</v>
      </c>
      <c r="C3238" s="110" t="s">
        <v>120</v>
      </c>
      <c r="D3238" s="110" t="s">
        <v>9</v>
      </c>
      <c r="E3238" s="110" t="s">
        <v>113</v>
      </c>
      <c r="F3238">
        <v>89.199600000000004</v>
      </c>
      <c r="G3238">
        <v>17506982.493000001</v>
      </c>
      <c r="H3238">
        <v>3913053.8169999998</v>
      </c>
      <c r="I3238">
        <v>3034575.7056</v>
      </c>
      <c r="J3238">
        <v>6751.6900999999998</v>
      </c>
      <c r="K3238">
        <v>985278.70799999998</v>
      </c>
      <c r="L3238">
        <v>2911490.36</v>
      </c>
      <c r="M3238">
        <v>28451.54</v>
      </c>
      <c r="N3238">
        <v>92040.08</v>
      </c>
      <c r="O3238">
        <v>337633.93400000001</v>
      </c>
    </row>
    <row r="3239" spans="1:15">
      <c r="A3239" s="110" t="s">
        <v>36</v>
      </c>
      <c r="B3239" s="110" t="s">
        <v>119</v>
      </c>
      <c r="C3239" s="110" t="s">
        <v>120</v>
      </c>
      <c r="D3239" s="110" t="s">
        <v>9</v>
      </c>
      <c r="E3239" s="110" t="s">
        <v>113</v>
      </c>
      <c r="F3239">
        <v>2050.7872000000002</v>
      </c>
      <c r="G3239">
        <v>258393650.07460001</v>
      </c>
      <c r="H3239">
        <v>92552342.322999999</v>
      </c>
      <c r="I3239">
        <v>72936147.187199995</v>
      </c>
      <c r="J3239">
        <v>159452.74609999999</v>
      </c>
      <c r="K3239">
        <v>24074081.323199999</v>
      </c>
      <c r="L3239">
        <v>76763031.459999993</v>
      </c>
      <c r="M3239">
        <v>987921.24</v>
      </c>
      <c r="N3239">
        <v>2274563.4780000001</v>
      </c>
      <c r="O3239">
        <v>7762540.7419999996</v>
      </c>
    </row>
    <row r="3240" spans="1:15">
      <c r="A3240" s="110" t="s">
        <v>36</v>
      </c>
      <c r="B3240" s="110" t="s">
        <v>119</v>
      </c>
      <c r="C3240" s="110" t="s">
        <v>120</v>
      </c>
      <c r="D3240" s="110" t="s">
        <v>9</v>
      </c>
      <c r="E3240" s="110" t="s">
        <v>113</v>
      </c>
      <c r="F3240">
        <v>69.1096</v>
      </c>
      <c r="G3240">
        <v>13563968.418</v>
      </c>
      <c r="H3240">
        <v>3011781.3045999999</v>
      </c>
      <c r="I3240">
        <v>2373751.2192000002</v>
      </c>
      <c r="J3240">
        <v>5485.1266999999998</v>
      </c>
      <c r="K3240">
        <v>783620.50320000004</v>
      </c>
      <c r="L3240">
        <v>2501040.1800000002</v>
      </c>
      <c r="M3240">
        <v>24941.119999999999</v>
      </c>
      <c r="N3240">
        <v>62190.194000000003</v>
      </c>
      <c r="O3240">
        <v>261589.92199999999</v>
      </c>
    </row>
    <row r="3241" spans="1:15">
      <c r="A3241" s="110" t="s">
        <v>36</v>
      </c>
      <c r="B3241" s="110" t="s">
        <v>119</v>
      </c>
      <c r="C3241" s="110" t="s">
        <v>120</v>
      </c>
      <c r="D3241" s="110" t="s">
        <v>9</v>
      </c>
      <c r="E3241" s="110" t="s">
        <v>112</v>
      </c>
      <c r="F3241">
        <v>506.26799999999997</v>
      </c>
      <c r="G3241">
        <v>63788401.076399997</v>
      </c>
      <c r="H3241">
        <v>13714117.379799999</v>
      </c>
      <c r="I3241">
        <v>13531892.4288</v>
      </c>
      <c r="J3241">
        <v>156758039.93939999</v>
      </c>
      <c r="K3241">
        <v>6643076.0039999997</v>
      </c>
      <c r="L3241">
        <v>7711434.9800000004</v>
      </c>
      <c r="M3241">
        <v>170232</v>
      </c>
      <c r="N3241">
        <v>33309.055999999997</v>
      </c>
      <c r="O3241">
        <v>1532956.216</v>
      </c>
    </row>
    <row r="3242" spans="1:15">
      <c r="A3242" s="110" t="s">
        <v>36</v>
      </c>
      <c r="B3242" s="110" t="s">
        <v>119</v>
      </c>
      <c r="C3242" s="110" t="s">
        <v>120</v>
      </c>
      <c r="D3242" s="110" t="s">
        <v>9</v>
      </c>
      <c r="E3242" s="110" t="s">
        <v>112</v>
      </c>
      <c r="F3242">
        <v>1824.172</v>
      </c>
      <c r="G3242">
        <v>287127735.15890002</v>
      </c>
      <c r="H3242">
        <v>49445418.201800004</v>
      </c>
      <c r="I3242">
        <v>48788095.238399997</v>
      </c>
      <c r="J3242">
        <v>564823950.30569994</v>
      </c>
      <c r="K3242">
        <v>23951175.0984</v>
      </c>
      <c r="L3242">
        <v>27803163.539999999</v>
      </c>
      <c r="M3242">
        <v>641207.19999999995</v>
      </c>
      <c r="N3242">
        <v>120126.556</v>
      </c>
      <c r="O3242">
        <v>5523507.9460000005</v>
      </c>
    </row>
    <row r="3243" spans="1:15">
      <c r="A3243" s="110" t="s">
        <v>36</v>
      </c>
      <c r="B3243" s="110" t="s">
        <v>119</v>
      </c>
      <c r="C3243" s="110" t="s">
        <v>120</v>
      </c>
      <c r="D3243" s="110" t="s">
        <v>9</v>
      </c>
      <c r="E3243" s="110" t="s">
        <v>112</v>
      </c>
      <c r="F3243">
        <v>28.929600000000001</v>
      </c>
      <c r="G3243">
        <v>3982211.5133000002</v>
      </c>
      <c r="H3243">
        <v>784201.56339999998</v>
      </c>
      <c r="I3243">
        <v>773774.304</v>
      </c>
      <c r="J3243">
        <v>8954166.7401999999</v>
      </c>
      <c r="K3243">
        <v>379863.95039999997</v>
      </c>
      <c r="L3243">
        <v>440959.1</v>
      </c>
      <c r="M3243">
        <v>10213.92</v>
      </c>
      <c r="N3243">
        <v>1906.828</v>
      </c>
      <c r="O3243">
        <v>136263.33600000001</v>
      </c>
    </row>
    <row r="3244" spans="1:15">
      <c r="A3244" s="110" t="s">
        <v>36</v>
      </c>
      <c r="B3244" s="110" t="s">
        <v>119</v>
      </c>
      <c r="C3244" s="110" t="s">
        <v>120</v>
      </c>
      <c r="D3244" s="110" t="s">
        <v>9</v>
      </c>
      <c r="E3244" s="110" t="s">
        <v>112</v>
      </c>
      <c r="F3244">
        <v>23.304400000000001</v>
      </c>
      <c r="G3244">
        <v>3668345.6039999998</v>
      </c>
      <c r="H3244">
        <v>631719.40639999998</v>
      </c>
      <c r="I3244">
        <v>623319.12959999999</v>
      </c>
      <c r="J3244">
        <v>7215130.4892999995</v>
      </c>
      <c r="K3244">
        <v>306001.36800000002</v>
      </c>
      <c r="L3244">
        <v>355213.34</v>
      </c>
      <c r="M3244">
        <v>8227.8799999999992</v>
      </c>
      <c r="N3244">
        <v>1535.204</v>
      </c>
      <c r="O3244">
        <v>70564.361999999994</v>
      </c>
    </row>
    <row r="3245" spans="1:15">
      <c r="A3245" s="110" t="s">
        <v>36</v>
      </c>
      <c r="B3245" s="110" t="s">
        <v>119</v>
      </c>
      <c r="C3245" s="110" t="s">
        <v>120</v>
      </c>
      <c r="D3245" s="110" t="s">
        <v>9</v>
      </c>
      <c r="E3245" s="110" t="s">
        <v>112</v>
      </c>
      <c r="F3245">
        <v>1615.2360000000001</v>
      </c>
      <c r="G3245">
        <v>203515374.8628</v>
      </c>
      <c r="H3245">
        <v>44480965.690200001</v>
      </c>
      <c r="I3245">
        <v>43442113.766400002</v>
      </c>
      <c r="J3245">
        <v>132561.57980000001</v>
      </c>
      <c r="K3245">
        <v>15112725.033600001</v>
      </c>
      <c r="L3245">
        <v>21775851.940000001</v>
      </c>
      <c r="M3245">
        <v>1888334.54</v>
      </c>
      <c r="N3245">
        <v>6356651.0700000003</v>
      </c>
      <c r="O3245">
        <v>4890859.5779999997</v>
      </c>
    </row>
    <row r="3246" spans="1:15" hidden="1">
      <c r="A3246" s="110" t="s">
        <v>36</v>
      </c>
      <c r="B3246" s="110" t="s">
        <v>119</v>
      </c>
      <c r="C3246" s="110" t="s">
        <v>120</v>
      </c>
      <c r="D3246" s="110" t="s">
        <v>12</v>
      </c>
      <c r="E3246" s="110" t="s">
        <v>112</v>
      </c>
      <c r="F3246">
        <v>2770.0092</v>
      </c>
      <c r="G3246">
        <v>436006909.02380002</v>
      </c>
      <c r="H3246">
        <v>76344101.889599994</v>
      </c>
      <c r="I3246">
        <v>74622479.942399994</v>
      </c>
      <c r="J3246">
        <v>226968.40419999999</v>
      </c>
      <c r="K3246">
        <v>25930537.149599999</v>
      </c>
      <c r="L3246">
        <v>37405832.579999998</v>
      </c>
      <c r="M3246">
        <v>3393169.02</v>
      </c>
      <c r="N3246">
        <v>10654712.640000001</v>
      </c>
      <c r="O3246">
        <v>8387459.8720000004</v>
      </c>
    </row>
    <row r="3247" spans="1:15" hidden="1">
      <c r="A3247" s="110" t="s">
        <v>36</v>
      </c>
      <c r="B3247" s="110" t="s">
        <v>119</v>
      </c>
      <c r="C3247" s="110" t="s">
        <v>120</v>
      </c>
      <c r="D3247" s="110" t="s">
        <v>12</v>
      </c>
      <c r="E3247" s="110" t="s">
        <v>112</v>
      </c>
      <c r="F3247">
        <v>55.448399999999999</v>
      </c>
      <c r="G3247">
        <v>7554739.3891000003</v>
      </c>
      <c r="H3247">
        <v>1528335.6472</v>
      </c>
      <c r="I3247">
        <v>1493829.2927999999</v>
      </c>
      <c r="J3247">
        <v>7160.6198000000004</v>
      </c>
      <c r="K3247">
        <v>519107.72399999999</v>
      </c>
      <c r="L3247">
        <v>748808.42</v>
      </c>
      <c r="M3247">
        <v>67863.199999999997</v>
      </c>
      <c r="N3247">
        <v>213191.30799999999</v>
      </c>
      <c r="O3247">
        <v>240893.53200000001</v>
      </c>
    </row>
    <row r="3248" spans="1:15">
      <c r="A3248" s="110" t="s">
        <v>36</v>
      </c>
      <c r="B3248" s="110" t="s">
        <v>119</v>
      </c>
      <c r="C3248" s="110" t="s">
        <v>120</v>
      </c>
      <c r="D3248" s="110" t="s">
        <v>9</v>
      </c>
      <c r="E3248" s="110" t="s">
        <v>112</v>
      </c>
      <c r="F3248">
        <v>28.929600000000001</v>
      </c>
      <c r="G3248">
        <v>4553808.3360000001</v>
      </c>
      <c r="H3248">
        <v>797391.68160000001</v>
      </c>
      <c r="I3248">
        <v>779388.61439999996</v>
      </c>
      <c r="J3248">
        <v>2664.8791999999999</v>
      </c>
      <c r="K3248">
        <v>270839.50559999997</v>
      </c>
      <c r="L3248">
        <v>390681.62</v>
      </c>
      <c r="M3248">
        <v>35406.78</v>
      </c>
      <c r="N3248">
        <v>111231.03200000001</v>
      </c>
      <c r="O3248">
        <v>87597.73</v>
      </c>
    </row>
    <row r="3249" spans="1:15" hidden="1">
      <c r="A3249" s="110" t="s">
        <v>36</v>
      </c>
      <c r="B3249" s="110" t="s">
        <v>119</v>
      </c>
      <c r="C3249" s="110" t="s">
        <v>120</v>
      </c>
      <c r="D3249" s="110" t="s">
        <v>7</v>
      </c>
      <c r="E3249" s="110" t="s">
        <v>113</v>
      </c>
      <c r="F3249">
        <v>364.0308</v>
      </c>
      <c r="G3249">
        <v>45866897.9168</v>
      </c>
      <c r="H3249">
        <v>7844908.5038000001</v>
      </c>
      <c r="I3249">
        <v>8021951.3663999997</v>
      </c>
      <c r="J3249">
        <v>28263.3802</v>
      </c>
      <c r="K3249">
        <v>2883749.1696000001</v>
      </c>
      <c r="L3249">
        <v>5687374.8600000003</v>
      </c>
      <c r="M3249">
        <v>331598.98</v>
      </c>
      <c r="N3249">
        <v>1996362.324</v>
      </c>
      <c r="O3249">
        <v>1377911.436</v>
      </c>
    </row>
    <row r="3250" spans="1:15" hidden="1">
      <c r="A3250" s="110" t="s">
        <v>36</v>
      </c>
      <c r="B3250" s="110" t="s">
        <v>119</v>
      </c>
      <c r="C3250" s="110" t="s">
        <v>120</v>
      </c>
      <c r="D3250" s="110" t="s">
        <v>7</v>
      </c>
      <c r="E3250" s="110" t="s">
        <v>113</v>
      </c>
      <c r="F3250">
        <v>346.35160000000002</v>
      </c>
      <c r="G3250">
        <v>54519205.355999999</v>
      </c>
      <c r="H3250">
        <v>8767401.4927999992</v>
      </c>
      <c r="I3250">
        <v>8965279.1040000003</v>
      </c>
      <c r="J3250">
        <v>26999.3027</v>
      </c>
      <c r="K3250">
        <v>3222849.8376000002</v>
      </c>
      <c r="L3250">
        <v>6354387.46</v>
      </c>
      <c r="M3250">
        <v>89828.54</v>
      </c>
      <c r="N3250">
        <v>789047.95200000005</v>
      </c>
      <c r="O3250">
        <v>1310992.9580000001</v>
      </c>
    </row>
    <row r="3251" spans="1:15" hidden="1">
      <c r="A3251" s="110" t="s">
        <v>36</v>
      </c>
      <c r="B3251" s="110" t="s">
        <v>119</v>
      </c>
      <c r="C3251" s="110" t="s">
        <v>120</v>
      </c>
      <c r="D3251" s="110" t="s">
        <v>7</v>
      </c>
      <c r="E3251" s="110" t="s">
        <v>113</v>
      </c>
      <c r="F3251">
        <v>1133.076</v>
      </c>
      <c r="G3251">
        <v>142764516.69479999</v>
      </c>
      <c r="H3251">
        <v>29262552.0374</v>
      </c>
      <c r="I3251">
        <v>28107048.422400001</v>
      </c>
      <c r="J3251">
        <v>88165.985700000005</v>
      </c>
      <c r="K3251">
        <v>10103964.4944</v>
      </c>
      <c r="L3251">
        <v>19924151.719999999</v>
      </c>
      <c r="M3251">
        <v>595480.72</v>
      </c>
      <c r="N3251">
        <v>6708394.0880000005</v>
      </c>
      <c r="O3251">
        <v>4288864.7779999999</v>
      </c>
    </row>
    <row r="3252" spans="1:15" hidden="1">
      <c r="A3252" s="110" t="s">
        <v>36</v>
      </c>
      <c r="B3252" s="110" t="s">
        <v>119</v>
      </c>
      <c r="C3252" s="110" t="s">
        <v>120</v>
      </c>
      <c r="D3252" s="110" t="s">
        <v>7</v>
      </c>
      <c r="E3252" s="110" t="s">
        <v>113</v>
      </c>
      <c r="F3252">
        <v>382.5136</v>
      </c>
      <c r="G3252">
        <v>60201346.201899998</v>
      </c>
      <c r="H3252">
        <v>9930316.8582000006</v>
      </c>
      <c r="I3252">
        <v>9538194.6048000008</v>
      </c>
      <c r="J3252">
        <v>29950.059799999999</v>
      </c>
      <c r="K3252">
        <v>3428805.8591999998</v>
      </c>
      <c r="L3252">
        <v>6760760.5999999996</v>
      </c>
      <c r="M3252">
        <v>122816.32000000001</v>
      </c>
      <c r="N3252">
        <v>2114651.5060000001</v>
      </c>
      <c r="O3252">
        <v>1447872.36</v>
      </c>
    </row>
    <row r="3253" spans="1:15">
      <c r="A3253" s="110" t="s">
        <v>36</v>
      </c>
      <c r="B3253" s="110" t="s">
        <v>119</v>
      </c>
      <c r="C3253" s="110" t="s">
        <v>120</v>
      </c>
      <c r="D3253" s="110" t="s">
        <v>9</v>
      </c>
      <c r="E3253" s="110" t="s">
        <v>112</v>
      </c>
      <c r="F3253">
        <v>12671.1648</v>
      </c>
      <c r="G3253">
        <v>1334228037.2467</v>
      </c>
      <c r="H3253">
        <v>306102109.838</v>
      </c>
      <c r="I3253">
        <v>290026443.66720003</v>
      </c>
      <c r="J3253">
        <v>1039726.7166</v>
      </c>
      <c r="K3253">
        <v>134410832.1144</v>
      </c>
      <c r="L3253">
        <v>255720491.56</v>
      </c>
      <c r="M3253">
        <v>7848873.54</v>
      </c>
      <c r="N3253">
        <v>75904430.206</v>
      </c>
      <c r="O3253">
        <v>38367702.009999998</v>
      </c>
    </row>
    <row r="3254" spans="1:15">
      <c r="A3254" s="110" t="s">
        <v>36</v>
      </c>
      <c r="B3254" s="110" t="s">
        <v>119</v>
      </c>
      <c r="C3254" s="110" t="s">
        <v>120</v>
      </c>
      <c r="D3254" s="110" t="s">
        <v>9</v>
      </c>
      <c r="E3254" s="110" t="s">
        <v>112</v>
      </c>
      <c r="F3254">
        <v>8754.4184000000005</v>
      </c>
      <c r="G3254">
        <v>1137471002.4308</v>
      </c>
      <c r="H3254">
        <v>211475464.5354</v>
      </c>
      <c r="I3254">
        <v>200339603.07839999</v>
      </c>
      <c r="J3254">
        <v>717881.65390000003</v>
      </c>
      <c r="K3254">
        <v>92869870.7016</v>
      </c>
      <c r="L3254">
        <v>176444863.66</v>
      </c>
      <c r="M3254">
        <v>5403101.3600000003</v>
      </c>
      <c r="N3254">
        <v>52369342.476000004</v>
      </c>
      <c r="O3254">
        <v>26507975.098000001</v>
      </c>
    </row>
    <row r="3255" spans="1:15">
      <c r="A3255" s="110" t="s">
        <v>36</v>
      </c>
      <c r="B3255" s="110" t="s">
        <v>119</v>
      </c>
      <c r="C3255" s="110" t="s">
        <v>120</v>
      </c>
      <c r="D3255" s="110" t="s">
        <v>9</v>
      </c>
      <c r="E3255" s="110" t="s">
        <v>112</v>
      </c>
      <c r="F3255">
        <v>1294.5996</v>
      </c>
      <c r="G3255">
        <v>145710339.02959999</v>
      </c>
      <c r="H3255">
        <v>31275696.710999999</v>
      </c>
      <c r="I3255">
        <v>29638742.8224</v>
      </c>
      <c r="J3255">
        <v>143873.64379999999</v>
      </c>
      <c r="K3255">
        <v>13731420.1752</v>
      </c>
      <c r="L3255">
        <v>26169913.780000001</v>
      </c>
      <c r="M3255">
        <v>805592.6</v>
      </c>
      <c r="N3255">
        <v>7768657.2039999999</v>
      </c>
      <c r="O3255">
        <v>4893293.1739999996</v>
      </c>
    </row>
    <row r="3256" spans="1:15">
      <c r="A3256" s="110" t="s">
        <v>36</v>
      </c>
      <c r="B3256" s="110" t="s">
        <v>119</v>
      </c>
      <c r="C3256" s="110" t="s">
        <v>120</v>
      </c>
      <c r="D3256" s="110" t="s">
        <v>9</v>
      </c>
      <c r="E3256" s="110" t="s">
        <v>112</v>
      </c>
      <c r="F3256">
        <v>207328.8</v>
      </c>
      <c r="G3256">
        <v>29667631704.48</v>
      </c>
      <c r="H3256">
        <v>6971574309.8163996</v>
      </c>
      <c r="I3256">
        <v>5332842425.4336004</v>
      </c>
      <c r="J3256">
        <v>17007017.653900001</v>
      </c>
      <c r="K3256">
        <v>2482383101.8248</v>
      </c>
      <c r="L3256">
        <v>3721243906.5</v>
      </c>
      <c r="M3256">
        <v>353739057.07999998</v>
      </c>
      <c r="N3256">
        <v>685500549.27199996</v>
      </c>
      <c r="O3256">
        <v>627782029.29200006</v>
      </c>
    </row>
    <row r="3257" spans="1:15">
      <c r="A3257" s="110" t="s">
        <v>36</v>
      </c>
      <c r="B3257" s="110" t="s">
        <v>119</v>
      </c>
      <c r="C3257" s="110" t="s">
        <v>120</v>
      </c>
      <c r="D3257" s="110" t="s">
        <v>9</v>
      </c>
      <c r="E3257" s="110" t="s">
        <v>112</v>
      </c>
      <c r="F3257">
        <v>26975.2448</v>
      </c>
      <c r="G3257">
        <v>4488358940.4931002</v>
      </c>
      <c r="H3257">
        <v>905533395.43239999</v>
      </c>
      <c r="I3257">
        <v>690002678.64960003</v>
      </c>
      <c r="J3257">
        <v>2212657.6168</v>
      </c>
      <c r="K3257">
        <v>322327435.88160002</v>
      </c>
      <c r="L3257">
        <v>482911040.45999998</v>
      </c>
      <c r="M3257">
        <v>47829629.939999998</v>
      </c>
      <c r="N3257">
        <v>92202361.525999993</v>
      </c>
      <c r="O3257">
        <v>81679795.494000003</v>
      </c>
    </row>
    <row r="3258" spans="1:15">
      <c r="A3258" s="110" t="s">
        <v>36</v>
      </c>
      <c r="B3258" s="110" t="s">
        <v>119</v>
      </c>
      <c r="C3258" s="110" t="s">
        <v>120</v>
      </c>
      <c r="D3258" s="110" t="s">
        <v>9</v>
      </c>
      <c r="E3258" s="110" t="s">
        <v>112</v>
      </c>
      <c r="F3258">
        <v>2009.8036</v>
      </c>
      <c r="G3258">
        <v>295388259.94620001</v>
      </c>
      <c r="H3258">
        <v>67455112.371199995</v>
      </c>
      <c r="I3258">
        <v>51368007.840000004</v>
      </c>
      <c r="J3258">
        <v>165149.17389999999</v>
      </c>
      <c r="K3258">
        <v>24009874.437600002</v>
      </c>
      <c r="L3258">
        <v>35961264</v>
      </c>
      <c r="M3258">
        <v>3581443.48</v>
      </c>
      <c r="N3258">
        <v>6903838.5460000001</v>
      </c>
      <c r="O3258">
        <v>6085592.8540000003</v>
      </c>
    </row>
    <row r="3259" spans="1:15">
      <c r="A3259" s="110" t="s">
        <v>36</v>
      </c>
      <c r="B3259" s="110" t="s">
        <v>119</v>
      </c>
      <c r="C3259" s="110" t="s">
        <v>120</v>
      </c>
      <c r="D3259" s="110" t="s">
        <v>9</v>
      </c>
      <c r="E3259" s="110" t="s">
        <v>112</v>
      </c>
      <c r="F3259">
        <v>115.7184</v>
      </c>
      <c r="G3259">
        <v>12184730.933800001</v>
      </c>
      <c r="H3259">
        <v>2854035.9857999999</v>
      </c>
      <c r="I3259">
        <v>2731860.3072000002</v>
      </c>
      <c r="J3259">
        <v>9261.2008000000005</v>
      </c>
      <c r="K3259">
        <v>1007505.4968</v>
      </c>
      <c r="L3259">
        <v>2039494.16</v>
      </c>
      <c r="M3259">
        <v>198085.76000000001</v>
      </c>
      <c r="N3259">
        <v>1131.1079999999999</v>
      </c>
      <c r="O3259">
        <v>350390.01799999998</v>
      </c>
    </row>
    <row r="3260" spans="1:15">
      <c r="A3260" s="110" t="s">
        <v>36</v>
      </c>
      <c r="B3260" s="110" t="s">
        <v>119</v>
      </c>
      <c r="C3260" s="110" t="s">
        <v>120</v>
      </c>
      <c r="D3260" s="110" t="s">
        <v>9</v>
      </c>
      <c r="E3260" s="110" t="s">
        <v>112</v>
      </c>
      <c r="F3260">
        <v>977.98119999999994</v>
      </c>
      <c r="G3260">
        <v>127526991.8908</v>
      </c>
      <c r="H3260">
        <v>24120563.8596</v>
      </c>
      <c r="I3260">
        <v>23088026.534400001</v>
      </c>
      <c r="J3260">
        <v>80146.489300000001</v>
      </c>
      <c r="K3260">
        <v>8514829.6848000009</v>
      </c>
      <c r="L3260">
        <v>17236577.120000001</v>
      </c>
      <c r="M3260">
        <v>1661708.68</v>
      </c>
      <c r="N3260">
        <v>38456.769999999997</v>
      </c>
      <c r="O3260">
        <v>2961281.3339999998</v>
      </c>
    </row>
    <row r="3261" spans="1:15">
      <c r="A3261" s="110" t="s">
        <v>36</v>
      </c>
      <c r="B3261" s="110" t="s">
        <v>119</v>
      </c>
      <c r="C3261" s="110" t="s">
        <v>120</v>
      </c>
      <c r="D3261" s="110" t="s">
        <v>9</v>
      </c>
      <c r="E3261" s="110" t="s">
        <v>112</v>
      </c>
      <c r="F3261">
        <v>390.5496</v>
      </c>
      <c r="G3261">
        <v>43587646.835000001</v>
      </c>
      <c r="H3261">
        <v>9632365.5859999992</v>
      </c>
      <c r="I3261">
        <v>9220028.0448000003</v>
      </c>
      <c r="J3261">
        <v>46149.392800000001</v>
      </c>
      <c r="K3261">
        <v>3400331.1623999998</v>
      </c>
      <c r="L3261">
        <v>6883301.4000000004</v>
      </c>
      <c r="M3261">
        <v>668538.62</v>
      </c>
      <c r="N3261">
        <v>3817.2640000000001</v>
      </c>
      <c r="O3261">
        <v>1547555.0859999999</v>
      </c>
    </row>
    <row r="3262" spans="1:15">
      <c r="A3262" s="110" t="s">
        <v>36</v>
      </c>
      <c r="B3262" s="110" t="s">
        <v>119</v>
      </c>
      <c r="C3262" s="110" t="s">
        <v>120</v>
      </c>
      <c r="D3262" s="110" t="s">
        <v>9</v>
      </c>
      <c r="E3262" s="110" t="s">
        <v>112</v>
      </c>
      <c r="F3262">
        <v>554.48400000000004</v>
      </c>
      <c r="G3262">
        <v>79343666.186399996</v>
      </c>
      <c r="H3262">
        <v>18906611.866799999</v>
      </c>
      <c r="I3262">
        <v>15503696.966399999</v>
      </c>
      <c r="J3262">
        <v>45590.066500000001</v>
      </c>
      <c r="K3262">
        <v>5164433.9639999997</v>
      </c>
      <c r="L3262">
        <v>6880878.2999999998</v>
      </c>
      <c r="M3262">
        <v>745798.2</v>
      </c>
      <c r="N3262">
        <v>704284.30599999998</v>
      </c>
      <c r="O3262">
        <v>1678952.132</v>
      </c>
    </row>
    <row r="3263" spans="1:15">
      <c r="A3263" s="110" t="s">
        <v>36</v>
      </c>
      <c r="B3263" s="110" t="s">
        <v>119</v>
      </c>
      <c r="C3263" s="110" t="s">
        <v>120</v>
      </c>
      <c r="D3263" s="110" t="s">
        <v>9</v>
      </c>
      <c r="E3263" s="110" t="s">
        <v>112</v>
      </c>
      <c r="F3263">
        <v>4567.6624000000002</v>
      </c>
      <c r="G3263">
        <v>760808044.37479997</v>
      </c>
      <c r="H3263">
        <v>155663414.18259999</v>
      </c>
      <c r="I3263">
        <v>127646274.816</v>
      </c>
      <c r="J3263">
        <v>374441.62359999999</v>
      </c>
      <c r="K3263">
        <v>42520224.240000002</v>
      </c>
      <c r="L3263">
        <v>56652264.140000001</v>
      </c>
      <c r="M3263">
        <v>6348572.8399999999</v>
      </c>
      <c r="N3263">
        <v>5981375.7740000002</v>
      </c>
      <c r="O3263">
        <v>13830670.876</v>
      </c>
    </row>
    <row r="3264" spans="1:15">
      <c r="A3264" s="110" t="s">
        <v>36</v>
      </c>
      <c r="B3264" s="110" t="s">
        <v>119</v>
      </c>
      <c r="C3264" s="110" t="s">
        <v>120</v>
      </c>
      <c r="D3264" s="110" t="s">
        <v>9</v>
      </c>
      <c r="E3264" s="110" t="s">
        <v>112</v>
      </c>
      <c r="F3264">
        <v>35.358400000000003</v>
      </c>
      <c r="G3264">
        <v>5218868.0174000002</v>
      </c>
      <c r="H3264">
        <v>1204829.7638000001</v>
      </c>
      <c r="I3264">
        <v>987978.50879999995</v>
      </c>
      <c r="J3264">
        <v>2713.3541</v>
      </c>
      <c r="K3264">
        <v>329103.12959999999</v>
      </c>
      <c r="L3264">
        <v>438488.44</v>
      </c>
      <c r="M3264">
        <v>49719.06</v>
      </c>
      <c r="N3264">
        <v>46880.548000000003</v>
      </c>
      <c r="O3264">
        <v>107063.792</v>
      </c>
    </row>
    <row r="3265" spans="1:15">
      <c r="A3265" s="110" t="s">
        <v>36</v>
      </c>
      <c r="B3265" s="110" t="s">
        <v>119</v>
      </c>
      <c r="C3265" s="110" t="s">
        <v>120</v>
      </c>
      <c r="D3265" s="110" t="s">
        <v>9</v>
      </c>
      <c r="E3265" s="110" t="s">
        <v>112</v>
      </c>
      <c r="F3265">
        <v>4.8216000000000001</v>
      </c>
      <c r="G3265">
        <v>803121.85800000001</v>
      </c>
      <c r="H3265">
        <v>163150.8572</v>
      </c>
      <c r="I3265">
        <v>133786.2144</v>
      </c>
      <c r="J3265">
        <v>561.81219999999996</v>
      </c>
      <c r="K3265">
        <v>44565.163200000003</v>
      </c>
      <c r="L3265">
        <v>59378.66</v>
      </c>
      <c r="M3265">
        <v>7657.16</v>
      </c>
      <c r="N3265">
        <v>6350.982</v>
      </c>
      <c r="O3265">
        <v>14598.87</v>
      </c>
    </row>
    <row r="3266" spans="1:15">
      <c r="A3266" s="110" t="s">
        <v>36</v>
      </c>
      <c r="B3266" s="110" t="s">
        <v>119</v>
      </c>
      <c r="C3266" s="110" t="s">
        <v>120</v>
      </c>
      <c r="D3266" s="110" t="s">
        <v>9</v>
      </c>
      <c r="E3266" s="110" t="s">
        <v>112</v>
      </c>
      <c r="F3266">
        <v>4001.9279999999999</v>
      </c>
      <c r="G3266">
        <v>572654286.38880002</v>
      </c>
      <c r="H3266">
        <v>153535586.35080001</v>
      </c>
      <c r="I3266">
        <v>109515038.8608</v>
      </c>
      <c r="J3266">
        <v>328241.26990000001</v>
      </c>
      <c r="K3266">
        <v>36848069.596799999</v>
      </c>
      <c r="L3266">
        <v>49095083.460000001</v>
      </c>
      <c r="M3266">
        <v>5611438.7599999998</v>
      </c>
      <c r="N3266">
        <v>5337499.3099999996</v>
      </c>
      <c r="O3266">
        <v>12117652.91</v>
      </c>
    </row>
    <row r="3267" spans="1:15">
      <c r="A3267" s="110" t="s">
        <v>36</v>
      </c>
      <c r="B3267" s="110" t="s">
        <v>119</v>
      </c>
      <c r="C3267" s="110" t="s">
        <v>120</v>
      </c>
      <c r="D3267" s="110" t="s">
        <v>9</v>
      </c>
      <c r="E3267" s="110" t="s">
        <v>112</v>
      </c>
      <c r="F3267">
        <v>5662.9691999999995</v>
      </c>
      <c r="G3267">
        <v>943239851.49240005</v>
      </c>
      <c r="H3267">
        <v>217271745.57159999</v>
      </c>
      <c r="I3267">
        <v>154977278.6496</v>
      </c>
      <c r="J3267">
        <v>464731.8063</v>
      </c>
      <c r="K3267">
        <v>52144614.194399998</v>
      </c>
      <c r="L3267">
        <v>69475692.280000001</v>
      </c>
      <c r="M3267">
        <v>8193441.6399999997</v>
      </c>
      <c r="N3267">
        <v>7483246.3640000001</v>
      </c>
      <c r="O3267">
        <v>17147208.517999999</v>
      </c>
    </row>
    <row r="3268" spans="1:15">
      <c r="A3268" s="110" t="s">
        <v>36</v>
      </c>
      <c r="B3268" s="110" t="s">
        <v>119</v>
      </c>
      <c r="C3268" s="110" t="s">
        <v>120</v>
      </c>
      <c r="D3268" s="110" t="s">
        <v>9</v>
      </c>
      <c r="E3268" s="110" t="s">
        <v>112</v>
      </c>
      <c r="F3268">
        <v>458.05200000000002</v>
      </c>
      <c r="G3268">
        <v>72467049.639599994</v>
      </c>
      <c r="H3268">
        <v>17576089.8134</v>
      </c>
      <c r="I3268">
        <v>12536807.078400001</v>
      </c>
      <c r="J3268">
        <v>84626.071599999996</v>
      </c>
      <c r="K3268">
        <v>4218211.1015999997</v>
      </c>
      <c r="L3268">
        <v>5620202.9199999999</v>
      </c>
      <c r="M3268">
        <v>666354.14</v>
      </c>
      <c r="N3268">
        <v>604062.18400000001</v>
      </c>
      <c r="O3268">
        <v>2603592.3319999999</v>
      </c>
    </row>
    <row r="3269" spans="1:15" hidden="1">
      <c r="A3269" s="110" t="s">
        <v>36</v>
      </c>
      <c r="B3269" s="110" t="s">
        <v>119</v>
      </c>
      <c r="C3269" s="110" t="s">
        <v>120</v>
      </c>
      <c r="D3269" s="110" t="s">
        <v>7</v>
      </c>
      <c r="E3269" s="110" t="s">
        <v>112</v>
      </c>
      <c r="F3269">
        <v>4010.7676000000001</v>
      </c>
      <c r="G3269">
        <v>668036761.48440003</v>
      </c>
      <c r="H3269">
        <v>128513163.76899999</v>
      </c>
      <c r="I3269">
        <v>106059137.184</v>
      </c>
      <c r="J3269">
        <v>329270.43030000001</v>
      </c>
      <c r="K3269">
        <v>37787865.659999996</v>
      </c>
      <c r="L3269">
        <v>53151149.5</v>
      </c>
      <c r="M3269">
        <v>5021134.7</v>
      </c>
      <c r="N3269">
        <v>15216230.369999999</v>
      </c>
      <c r="O3269">
        <v>12144418.857999999</v>
      </c>
    </row>
    <row r="3270" spans="1:15" hidden="1">
      <c r="A3270" s="110" t="s">
        <v>36</v>
      </c>
      <c r="B3270" s="110" t="s">
        <v>119</v>
      </c>
      <c r="C3270" s="110" t="s">
        <v>120</v>
      </c>
      <c r="D3270" s="110" t="s">
        <v>7</v>
      </c>
      <c r="E3270" s="110" t="s">
        <v>112</v>
      </c>
      <c r="F3270">
        <v>3.2143999999999999</v>
      </c>
      <c r="G3270">
        <v>468650.84110000002</v>
      </c>
      <c r="H3270">
        <v>102980.43799999999</v>
      </c>
      <c r="I3270">
        <v>84986.8992</v>
      </c>
      <c r="J3270">
        <v>374.12720000000002</v>
      </c>
      <c r="K3270">
        <v>30279.549599999998</v>
      </c>
      <c r="L3270">
        <v>42590.8</v>
      </c>
      <c r="M3270">
        <v>4081.96</v>
      </c>
      <c r="N3270">
        <v>12256.376</v>
      </c>
      <c r="O3270">
        <v>9732.58</v>
      </c>
    </row>
    <row r="3271" spans="1:15" hidden="1">
      <c r="A3271" s="110" t="s">
        <v>36</v>
      </c>
      <c r="B3271" s="110" t="s">
        <v>119</v>
      </c>
      <c r="C3271" s="110" t="s">
        <v>120</v>
      </c>
      <c r="D3271" s="110" t="s">
        <v>7</v>
      </c>
      <c r="E3271" s="110" t="s">
        <v>112</v>
      </c>
      <c r="F3271">
        <v>28.126000000000001</v>
      </c>
      <c r="G3271">
        <v>4684877.5049999999</v>
      </c>
      <c r="H3271">
        <v>896039.57579999999</v>
      </c>
      <c r="I3271">
        <v>739482.29760000005</v>
      </c>
      <c r="J3271">
        <v>2571.6581000000001</v>
      </c>
      <c r="K3271">
        <v>263472.19919999997</v>
      </c>
      <c r="L3271">
        <v>370592.44</v>
      </c>
      <c r="M3271">
        <v>41847.06</v>
      </c>
      <c r="N3271">
        <v>106596.556</v>
      </c>
      <c r="O3271">
        <v>85164.134000000005</v>
      </c>
    </row>
    <row r="3272" spans="1:15">
      <c r="A3272" s="110" t="s">
        <v>36</v>
      </c>
      <c r="B3272" s="110" t="s">
        <v>119</v>
      </c>
      <c r="C3272" s="110" t="s">
        <v>120</v>
      </c>
      <c r="D3272" s="110" t="s">
        <v>9</v>
      </c>
      <c r="E3272" s="110" t="s">
        <v>113</v>
      </c>
      <c r="F3272">
        <v>3963.3552</v>
      </c>
      <c r="G3272">
        <v>410185861.0819</v>
      </c>
      <c r="H3272">
        <v>103107394.9756</v>
      </c>
      <c r="I3272">
        <v>99578468.313600004</v>
      </c>
      <c r="J3272">
        <v>308365.29849999998</v>
      </c>
      <c r="K3272">
        <v>40287296.3112</v>
      </c>
      <c r="L3272">
        <v>103411251.23999999</v>
      </c>
      <c r="M3272">
        <v>3837304.8</v>
      </c>
      <c r="N3272">
        <v>7565525.9019999998</v>
      </c>
      <c r="O3272">
        <v>15001901.640000001</v>
      </c>
    </row>
    <row r="3273" spans="1:15">
      <c r="A3273" s="110" t="s">
        <v>36</v>
      </c>
      <c r="B3273" s="110" t="s">
        <v>119</v>
      </c>
      <c r="C3273" s="110" t="s">
        <v>120</v>
      </c>
      <c r="D3273" s="110" t="s">
        <v>9</v>
      </c>
      <c r="E3273" s="110" t="s">
        <v>113</v>
      </c>
      <c r="F3273">
        <v>276.4384</v>
      </c>
      <c r="G3273">
        <v>36014625.385200001</v>
      </c>
      <c r="H3273">
        <v>7339661.6743999999</v>
      </c>
      <c r="I3273">
        <v>7308959.9232000001</v>
      </c>
      <c r="J3273">
        <v>21515.418900000001</v>
      </c>
      <c r="K3273">
        <v>3010088.8656000001</v>
      </c>
      <c r="L3273">
        <v>8865320.9399999995</v>
      </c>
      <c r="M3273">
        <v>82191.06</v>
      </c>
      <c r="N3273">
        <v>217334.19399999999</v>
      </c>
      <c r="O3273">
        <v>1046361.492</v>
      </c>
    </row>
    <row r="3274" spans="1:15" hidden="1">
      <c r="A3274" s="110" t="s">
        <v>36</v>
      </c>
      <c r="B3274" s="110" t="s">
        <v>119</v>
      </c>
      <c r="C3274" s="110" t="s">
        <v>120</v>
      </c>
      <c r="D3274" s="110" t="s">
        <v>7</v>
      </c>
      <c r="E3274" s="110" t="s">
        <v>113</v>
      </c>
      <c r="F3274">
        <v>940.21199999999999</v>
      </c>
      <c r="G3274">
        <v>134539260.05520001</v>
      </c>
      <c r="H3274">
        <v>33060173.429400001</v>
      </c>
      <c r="I3274">
        <v>25208576.447999999</v>
      </c>
      <c r="J3274">
        <v>72979.654699999999</v>
      </c>
      <c r="K3274">
        <v>9772651.7927999999</v>
      </c>
      <c r="L3274">
        <v>21142331.420000002</v>
      </c>
      <c r="M3274">
        <v>1404236.06</v>
      </c>
      <c r="N3274">
        <v>134421.45199999999</v>
      </c>
      <c r="O3274">
        <v>3558845.51</v>
      </c>
    </row>
    <row r="3275" spans="1:15" hidden="1">
      <c r="A3275" s="110" t="s">
        <v>36</v>
      </c>
      <c r="B3275" s="110" t="s">
        <v>119</v>
      </c>
      <c r="C3275" s="110" t="s">
        <v>120</v>
      </c>
      <c r="D3275" s="110" t="s">
        <v>7</v>
      </c>
      <c r="E3275" s="110" t="s">
        <v>113</v>
      </c>
      <c r="F3275">
        <v>383.31720000000001</v>
      </c>
      <c r="G3275">
        <v>63848187.711000003</v>
      </c>
      <c r="H3275">
        <v>13474206.445599999</v>
      </c>
      <c r="I3275">
        <v>10725122.169600001</v>
      </c>
      <c r="J3275">
        <v>29950.059799999999</v>
      </c>
      <c r="K3275">
        <v>4294939.4856000002</v>
      </c>
      <c r="L3275">
        <v>11615518.939999999</v>
      </c>
      <c r="M3275">
        <v>245271.84</v>
      </c>
      <c r="N3275">
        <v>90184.665999999997</v>
      </c>
      <c r="O3275">
        <v>1450913.9040000001</v>
      </c>
    </row>
    <row r="3276" spans="1:15" hidden="1">
      <c r="A3276" s="110" t="s">
        <v>36</v>
      </c>
      <c r="B3276" s="110" t="s">
        <v>119</v>
      </c>
      <c r="C3276" s="110" t="s">
        <v>120</v>
      </c>
      <c r="D3276" s="110" t="s">
        <v>7</v>
      </c>
      <c r="E3276" s="110" t="s">
        <v>113</v>
      </c>
      <c r="F3276">
        <v>105.27160000000001</v>
      </c>
      <c r="G3276">
        <v>13714067.4779</v>
      </c>
      <c r="H3276">
        <v>2596378.0868000002</v>
      </c>
      <c r="I3276">
        <v>2485233.696</v>
      </c>
      <c r="J3276">
        <v>8014.5245999999997</v>
      </c>
      <c r="K3276">
        <v>916550.83440000005</v>
      </c>
      <c r="L3276">
        <v>1855461.56</v>
      </c>
      <c r="M3276">
        <v>23362.62</v>
      </c>
      <c r="N3276">
        <v>56295.624000000003</v>
      </c>
      <c r="O3276">
        <v>398469.32400000002</v>
      </c>
    </row>
    <row r="3277" spans="1:15" hidden="1">
      <c r="A3277" s="110" t="s">
        <v>36</v>
      </c>
      <c r="B3277" s="110" t="s">
        <v>119</v>
      </c>
      <c r="C3277" s="110" t="s">
        <v>120</v>
      </c>
      <c r="D3277" s="110" t="s">
        <v>7</v>
      </c>
      <c r="E3277" s="110" t="s">
        <v>113</v>
      </c>
      <c r="F3277">
        <v>37.769199999999998</v>
      </c>
      <c r="G3277">
        <v>6291121.2209999999</v>
      </c>
      <c r="H3277">
        <v>1306863.6758000001</v>
      </c>
      <c r="I3277">
        <v>1071639.7631999999</v>
      </c>
      <c r="J3277">
        <v>2953.2429000000002</v>
      </c>
      <c r="K3277">
        <v>356973.84720000002</v>
      </c>
      <c r="L3277">
        <v>475655.76</v>
      </c>
      <c r="M3277">
        <v>7776.06</v>
      </c>
      <c r="N3277">
        <v>43043.44</v>
      </c>
      <c r="O3277">
        <v>142961.58799999999</v>
      </c>
    </row>
    <row r="3278" spans="1:15" hidden="1">
      <c r="A3278" s="110" t="s">
        <v>36</v>
      </c>
      <c r="B3278" s="110" t="s">
        <v>119</v>
      </c>
      <c r="C3278" s="110" t="s">
        <v>120</v>
      </c>
      <c r="D3278" s="110" t="s">
        <v>7</v>
      </c>
      <c r="E3278" s="110" t="s">
        <v>113</v>
      </c>
      <c r="F3278">
        <v>4975.8912</v>
      </c>
      <c r="G3278">
        <v>514977869.38749999</v>
      </c>
      <c r="H3278">
        <v>142129132.7658</v>
      </c>
      <c r="I3278">
        <v>116309369.14560001</v>
      </c>
      <c r="J3278">
        <v>387247.71029999998</v>
      </c>
      <c r="K3278">
        <v>44981577.633599997</v>
      </c>
      <c r="L3278">
        <v>70458340.099999994</v>
      </c>
      <c r="M3278">
        <v>2258070.08</v>
      </c>
      <c r="N3278">
        <v>5505387.6679999996</v>
      </c>
      <c r="O3278">
        <v>18834504.149999999</v>
      </c>
    </row>
    <row r="3279" spans="1:15" hidden="1">
      <c r="A3279" s="110" t="s">
        <v>36</v>
      </c>
      <c r="B3279" s="110" t="s">
        <v>119</v>
      </c>
      <c r="C3279" s="110" t="s">
        <v>120</v>
      </c>
      <c r="D3279" s="110" t="s">
        <v>7</v>
      </c>
      <c r="E3279" s="110" t="s">
        <v>113</v>
      </c>
      <c r="F3279">
        <v>222.59719999999999</v>
      </c>
      <c r="G3279">
        <v>37077459.111000001</v>
      </c>
      <c r="H3279">
        <v>8595537.8239999991</v>
      </c>
      <c r="I3279">
        <v>5662723.9872000003</v>
      </c>
      <c r="J3279">
        <v>17295.6126</v>
      </c>
      <c r="K3279">
        <v>2136428.5247999998</v>
      </c>
      <c r="L3279">
        <v>3296954.32</v>
      </c>
      <c r="M3279">
        <v>11575.12</v>
      </c>
      <c r="N3279">
        <v>42644.756000000001</v>
      </c>
      <c r="O3279">
        <v>842564.51399999997</v>
      </c>
    </row>
    <row r="3280" spans="1:15">
      <c r="A3280" s="110" t="s">
        <v>36</v>
      </c>
      <c r="B3280" s="110" t="s">
        <v>119</v>
      </c>
      <c r="C3280" s="110" t="s">
        <v>120</v>
      </c>
      <c r="D3280" s="110" t="s">
        <v>9</v>
      </c>
      <c r="E3280" s="110" t="s">
        <v>113</v>
      </c>
      <c r="F3280">
        <v>214.56120000000001</v>
      </c>
      <c r="G3280">
        <v>35738922.681000002</v>
      </c>
      <c r="H3280">
        <v>6656897.4730000002</v>
      </c>
      <c r="I3280">
        <v>5493796.3776000002</v>
      </c>
      <c r="J3280">
        <v>16873.0105</v>
      </c>
      <c r="K3280">
        <v>1957386.7727999999</v>
      </c>
      <c r="L3280">
        <v>2753678.08</v>
      </c>
      <c r="M3280">
        <v>91132.34</v>
      </c>
      <c r="N3280">
        <v>1632481.9939999999</v>
      </c>
      <c r="O3280">
        <v>812146.36800000002</v>
      </c>
    </row>
    <row r="3281" spans="1:15">
      <c r="A3281" s="110" t="s">
        <v>36</v>
      </c>
      <c r="B3281" s="110" t="s">
        <v>119</v>
      </c>
      <c r="C3281" s="110" t="s">
        <v>120</v>
      </c>
      <c r="D3281" s="110" t="s">
        <v>9</v>
      </c>
      <c r="E3281" s="110" t="s">
        <v>112</v>
      </c>
      <c r="F3281">
        <v>338.31560000000002</v>
      </c>
      <c r="G3281">
        <v>62381167.695</v>
      </c>
      <c r="H3281">
        <v>23822152.050799999</v>
      </c>
      <c r="I3281">
        <v>16618915.3344</v>
      </c>
      <c r="J3281">
        <v>109274118.12379999</v>
      </c>
      <c r="K3281">
        <v>10891238.983200001</v>
      </c>
      <c r="L3281">
        <v>17245.419999999998</v>
      </c>
      <c r="M3281">
        <v>554442.18000000005</v>
      </c>
      <c r="N3281">
        <v>465099.16200000001</v>
      </c>
      <c r="O3281">
        <v>1024404.106</v>
      </c>
    </row>
    <row r="3282" spans="1:15">
      <c r="A3282" s="110" t="s">
        <v>36</v>
      </c>
      <c r="B3282" s="110" t="s">
        <v>119</v>
      </c>
      <c r="C3282" s="110" t="s">
        <v>120</v>
      </c>
      <c r="D3282" s="110" t="s">
        <v>9</v>
      </c>
      <c r="E3282" s="110" t="s">
        <v>112</v>
      </c>
      <c r="F3282">
        <v>12.054</v>
      </c>
      <c r="G3282">
        <v>2349085.6897</v>
      </c>
      <c r="H3282">
        <v>698950.59140000003</v>
      </c>
      <c r="I3282">
        <v>487604.27519999997</v>
      </c>
      <c r="J3282">
        <v>3893625.8525999999</v>
      </c>
      <c r="K3282">
        <v>319551.04800000001</v>
      </c>
      <c r="L3282">
        <v>3.28</v>
      </c>
      <c r="M3282">
        <v>8471.42</v>
      </c>
      <c r="N3282">
        <v>12470.15</v>
      </c>
      <c r="O3282">
        <v>60831.781999999999</v>
      </c>
    </row>
    <row r="3283" spans="1:15">
      <c r="A3283" s="110" t="s">
        <v>36</v>
      </c>
      <c r="B3283" s="110" t="s">
        <v>119</v>
      </c>
      <c r="C3283" s="110" t="s">
        <v>120</v>
      </c>
      <c r="D3283" s="110" t="s">
        <v>9</v>
      </c>
      <c r="E3283" s="110" t="s">
        <v>112</v>
      </c>
      <c r="F3283">
        <v>4.0179999999999998</v>
      </c>
      <c r="G3283">
        <v>740868.97499999998</v>
      </c>
      <c r="H3283">
        <v>232983.00020000001</v>
      </c>
      <c r="I3283">
        <v>162535.54560000001</v>
      </c>
      <c r="J3283">
        <v>1293844.8202</v>
      </c>
      <c r="K3283">
        <v>106517.3112</v>
      </c>
      <c r="L3283">
        <v>0.82</v>
      </c>
      <c r="M3283">
        <v>2823.26</v>
      </c>
      <c r="N3283">
        <v>4157.3180000000002</v>
      </c>
      <c r="O3283">
        <v>12166.175999999999</v>
      </c>
    </row>
    <row r="3284" spans="1:15">
      <c r="A3284" s="110" t="s">
        <v>36</v>
      </c>
      <c r="B3284" s="110" t="s">
        <v>119</v>
      </c>
      <c r="C3284" s="110" t="s">
        <v>120</v>
      </c>
      <c r="D3284" s="110" t="s">
        <v>9</v>
      </c>
      <c r="E3284" s="110" t="s">
        <v>112</v>
      </c>
      <c r="F3284">
        <v>583.41359999999997</v>
      </c>
      <c r="G3284">
        <v>107574175.17</v>
      </c>
      <c r="H3284">
        <v>63984227.777400002</v>
      </c>
      <c r="I3284">
        <v>42441916.339199997</v>
      </c>
      <c r="J3284">
        <v>188438171.8434</v>
      </c>
      <c r="K3284">
        <v>27814382.812800001</v>
      </c>
      <c r="L3284">
        <v>80058.240000000005</v>
      </c>
      <c r="M3284">
        <v>639336.78</v>
      </c>
      <c r="N3284">
        <v>642168.076</v>
      </c>
      <c r="O3284">
        <v>1766549.862</v>
      </c>
    </row>
    <row r="3285" spans="1:15">
      <c r="A3285" s="110" t="s">
        <v>36</v>
      </c>
      <c r="B3285" s="110" t="s">
        <v>119</v>
      </c>
      <c r="C3285" s="110" t="s">
        <v>120</v>
      </c>
      <c r="D3285" s="110" t="s">
        <v>9</v>
      </c>
      <c r="E3285" s="110" t="s">
        <v>112</v>
      </c>
      <c r="F3285">
        <v>16.071999999999999</v>
      </c>
      <c r="G3285">
        <v>3086788.32</v>
      </c>
      <c r="H3285">
        <v>970904.21459999995</v>
      </c>
      <c r="I3285">
        <v>644018.55359999998</v>
      </c>
      <c r="J3285">
        <v>5190551.9393999996</v>
      </c>
      <c r="K3285">
        <v>422057.4768</v>
      </c>
      <c r="L3285">
        <v>10827.28</v>
      </c>
      <c r="M3285">
        <v>7226.66</v>
      </c>
      <c r="N3285">
        <v>5293.8379999999997</v>
      </c>
      <c r="O3285">
        <v>72997.055999999997</v>
      </c>
    </row>
    <row r="3286" spans="1:15">
      <c r="A3286" s="110" t="s">
        <v>36</v>
      </c>
      <c r="B3286" s="110" t="s">
        <v>119</v>
      </c>
      <c r="C3286" s="110" t="s">
        <v>120</v>
      </c>
      <c r="D3286" s="110" t="s">
        <v>9</v>
      </c>
      <c r="E3286" s="110" t="s">
        <v>113</v>
      </c>
      <c r="F3286">
        <v>8.0359999999999996</v>
      </c>
      <c r="G3286">
        <v>1481737.95</v>
      </c>
      <c r="H3286">
        <v>479204.63799999998</v>
      </c>
      <c r="I3286">
        <v>334304.15999999997</v>
      </c>
      <c r="J3286">
        <v>422.60210000000001</v>
      </c>
      <c r="K3286">
        <v>219088.584</v>
      </c>
      <c r="L3286">
        <v>15.58</v>
      </c>
      <c r="M3286">
        <v>1830.24</v>
      </c>
      <c r="N3286">
        <v>5133.2820000000002</v>
      </c>
      <c r="O3286">
        <v>30417.243999999999</v>
      </c>
    </row>
    <row r="3287" spans="1:15">
      <c r="A3287" s="110" t="s">
        <v>36</v>
      </c>
      <c r="B3287" s="110" t="s">
        <v>119</v>
      </c>
      <c r="C3287" s="110" t="s">
        <v>120</v>
      </c>
      <c r="D3287" s="110" t="s">
        <v>9</v>
      </c>
      <c r="E3287" s="110" t="s">
        <v>113</v>
      </c>
      <c r="F3287">
        <v>13.661199999999999</v>
      </c>
      <c r="G3287">
        <v>2518954.5150000001</v>
      </c>
      <c r="H3287">
        <v>838711.91619999998</v>
      </c>
      <c r="I3287">
        <v>556333.13280000002</v>
      </c>
      <c r="J3287">
        <v>1265.3204000000001</v>
      </c>
      <c r="K3287">
        <v>364593.54960000003</v>
      </c>
      <c r="L3287">
        <v>46.74</v>
      </c>
      <c r="M3287">
        <v>6418.14</v>
      </c>
      <c r="N3287">
        <v>7055.4440000000004</v>
      </c>
      <c r="O3287">
        <v>51709.856</v>
      </c>
    </row>
    <row r="3288" spans="1:15">
      <c r="A3288" s="110" t="s">
        <v>36</v>
      </c>
      <c r="B3288" s="110" t="s">
        <v>119</v>
      </c>
      <c r="C3288" s="110" t="s">
        <v>120</v>
      </c>
      <c r="D3288" s="110" t="s">
        <v>9</v>
      </c>
      <c r="E3288" s="110" t="s">
        <v>114</v>
      </c>
      <c r="F3288">
        <v>114.9148</v>
      </c>
      <c r="G3288">
        <v>21188852.684999999</v>
      </c>
      <c r="H3288">
        <v>10752703.9848</v>
      </c>
      <c r="I3288">
        <v>7132509.8304000003</v>
      </c>
      <c r="J3288">
        <v>77036.634900000005</v>
      </c>
      <c r="K3288">
        <v>4674310.1568</v>
      </c>
      <c r="L3288">
        <v>363930.76</v>
      </c>
      <c r="M3288">
        <v>136486.54</v>
      </c>
      <c r="N3288">
        <v>850388.46200000006</v>
      </c>
      <c r="O3288">
        <v>713835.58400000003</v>
      </c>
    </row>
    <row r="3289" spans="1:15">
      <c r="A3289" s="110" t="s">
        <v>36</v>
      </c>
      <c r="B3289" s="110" t="s">
        <v>119</v>
      </c>
      <c r="C3289" s="110" t="s">
        <v>120</v>
      </c>
      <c r="D3289" s="110" t="s">
        <v>9</v>
      </c>
      <c r="E3289" s="110" t="s">
        <v>114</v>
      </c>
      <c r="F3289">
        <v>4.0179999999999998</v>
      </c>
      <c r="G3289">
        <v>737702.63029999996</v>
      </c>
      <c r="H3289">
        <v>240443.85219999999</v>
      </c>
      <c r="I3289">
        <v>159490.65599999999</v>
      </c>
      <c r="J3289">
        <v>4054.4942999999998</v>
      </c>
      <c r="K3289">
        <v>104522.94</v>
      </c>
      <c r="L3289">
        <v>3688.36</v>
      </c>
      <c r="M3289">
        <v>541.20000000000005</v>
      </c>
      <c r="N3289">
        <v>11745.843999999999</v>
      </c>
      <c r="O3289">
        <v>24959.241999999998</v>
      </c>
    </row>
    <row r="3290" spans="1:15">
      <c r="A3290" s="110" t="s">
        <v>36</v>
      </c>
      <c r="B3290" s="110" t="s">
        <v>119</v>
      </c>
      <c r="C3290" s="110" t="s">
        <v>120</v>
      </c>
      <c r="D3290" s="110" t="s">
        <v>9</v>
      </c>
      <c r="E3290" s="110" t="s">
        <v>114</v>
      </c>
      <c r="F3290">
        <v>37.769199999999998</v>
      </c>
      <c r="G3290">
        <v>6964168.3650000002</v>
      </c>
      <c r="H3290">
        <v>2280212.1546</v>
      </c>
      <c r="I3290">
        <v>1512507.9743999999</v>
      </c>
      <c r="J3290">
        <v>24325.722900000001</v>
      </c>
      <c r="K3290">
        <v>991224.62639999995</v>
      </c>
      <c r="L3290">
        <v>13523.44</v>
      </c>
      <c r="M3290">
        <v>5755.58</v>
      </c>
      <c r="N3290">
        <v>113176.64599999999</v>
      </c>
      <c r="O3290">
        <v>234617.416</v>
      </c>
    </row>
    <row r="3291" spans="1:15">
      <c r="A3291" s="110" t="s">
        <v>36</v>
      </c>
      <c r="B3291" s="110" t="s">
        <v>119</v>
      </c>
      <c r="C3291" s="110" t="s">
        <v>120</v>
      </c>
      <c r="D3291" s="110" t="s">
        <v>9</v>
      </c>
      <c r="E3291" s="110" t="s">
        <v>114</v>
      </c>
      <c r="F3291">
        <v>98.842799999999997</v>
      </c>
      <c r="G3291">
        <v>17769852.749899998</v>
      </c>
      <c r="H3291">
        <v>5951963.8827999998</v>
      </c>
      <c r="I3291">
        <v>3948050.4575999998</v>
      </c>
      <c r="J3291">
        <v>68926.403399999996</v>
      </c>
      <c r="K3291">
        <v>2587363.6464</v>
      </c>
      <c r="L3291">
        <v>6152.46</v>
      </c>
      <c r="M3291">
        <v>14550.08</v>
      </c>
      <c r="N3291">
        <v>294052.902</v>
      </c>
      <c r="O3291">
        <v>613998.61600000004</v>
      </c>
    </row>
    <row r="3292" spans="1:15" hidden="1">
      <c r="A3292" s="110" t="s">
        <v>36</v>
      </c>
      <c r="B3292" s="110" t="s">
        <v>121</v>
      </c>
      <c r="C3292" s="110" t="s">
        <v>122</v>
      </c>
      <c r="D3292" s="110" t="s">
        <v>8</v>
      </c>
      <c r="E3292" s="110" t="s">
        <v>112</v>
      </c>
      <c r="F3292">
        <v>3510.1248000000001</v>
      </c>
      <c r="G3292">
        <v>360116690.69379997</v>
      </c>
      <c r="H3292">
        <v>66878546.7962</v>
      </c>
      <c r="I3292">
        <v>124401016.83840001</v>
      </c>
      <c r="J3292">
        <v>2853297.5495000002</v>
      </c>
      <c r="K3292">
        <v>14126933.563200001</v>
      </c>
      <c r="L3292">
        <v>47136602.840000004</v>
      </c>
      <c r="M3292">
        <v>7945280.9400000004</v>
      </c>
      <c r="N3292">
        <v>2375365.5860000001</v>
      </c>
      <c r="O3292">
        <v>8554856.6400000006</v>
      </c>
    </row>
    <row r="3293" spans="1:15" hidden="1">
      <c r="A3293" s="110" t="s">
        <v>36</v>
      </c>
      <c r="B3293" s="110" t="s">
        <v>121</v>
      </c>
      <c r="C3293" s="110" t="s">
        <v>122</v>
      </c>
      <c r="D3293" s="110" t="s">
        <v>8</v>
      </c>
      <c r="E3293" s="110" t="s">
        <v>112</v>
      </c>
      <c r="F3293">
        <v>41.787199999999999</v>
      </c>
      <c r="G3293">
        <v>4287103.4605999999</v>
      </c>
      <c r="H3293">
        <v>1253505.8576</v>
      </c>
      <c r="I3293">
        <v>1505003.5967999999</v>
      </c>
      <c r="J3293">
        <v>42721.343999999997</v>
      </c>
      <c r="K3293">
        <v>191969.7408</v>
      </c>
      <c r="L3293">
        <v>717553.3</v>
      </c>
      <c r="M3293">
        <v>81029.119999999995</v>
      </c>
      <c r="N3293">
        <v>29938.281999999999</v>
      </c>
      <c r="O3293">
        <v>101843.91800000001</v>
      </c>
    </row>
    <row r="3294" spans="1:15">
      <c r="A3294" s="110" t="s">
        <v>36</v>
      </c>
      <c r="B3294" s="110" t="s">
        <v>121</v>
      </c>
      <c r="C3294" s="110" t="s">
        <v>122</v>
      </c>
      <c r="D3294" s="110" t="s">
        <v>9</v>
      </c>
      <c r="E3294" s="110" t="s">
        <v>112</v>
      </c>
      <c r="F3294">
        <v>3731.9184</v>
      </c>
      <c r="G3294">
        <v>377500612.9605</v>
      </c>
      <c r="H3294">
        <v>115724055.22840001</v>
      </c>
      <c r="I3294">
        <v>95085389.702399999</v>
      </c>
      <c r="J3294">
        <v>3035082.3308999999</v>
      </c>
      <c r="K3294">
        <v>15955585.977600001</v>
      </c>
      <c r="L3294">
        <v>45420651.159999996</v>
      </c>
      <c r="M3294">
        <v>9539810.3000000007</v>
      </c>
      <c r="N3294">
        <v>9249816.0700000003</v>
      </c>
      <c r="O3294">
        <v>9095410.8080000002</v>
      </c>
    </row>
    <row r="3295" spans="1:15">
      <c r="A3295" s="110" t="s">
        <v>36</v>
      </c>
      <c r="B3295" s="110" t="s">
        <v>121</v>
      </c>
      <c r="C3295" s="110" t="s">
        <v>122</v>
      </c>
      <c r="D3295" s="110" t="s">
        <v>9</v>
      </c>
      <c r="E3295" s="110" t="s">
        <v>112</v>
      </c>
      <c r="F3295">
        <v>11000.4804</v>
      </c>
      <c r="G3295">
        <v>1550821240.0074</v>
      </c>
      <c r="H3295">
        <v>388578655.05199999</v>
      </c>
      <c r="I3295">
        <v>237408191.4048</v>
      </c>
      <c r="J3295">
        <v>10457277.908199999</v>
      </c>
      <c r="K3295">
        <v>36245709.273599997</v>
      </c>
      <c r="L3295">
        <v>108821334.08</v>
      </c>
      <c r="M3295">
        <v>22557176.640000001</v>
      </c>
      <c r="N3295">
        <v>41281973.810000002</v>
      </c>
      <c r="O3295">
        <v>26810309.261999998</v>
      </c>
    </row>
    <row r="3296" spans="1:15" hidden="1">
      <c r="A3296" s="110" t="s">
        <v>36</v>
      </c>
      <c r="B3296" s="110" t="s">
        <v>121</v>
      </c>
      <c r="C3296" s="110" t="s">
        <v>122</v>
      </c>
      <c r="D3296" s="110" t="s">
        <v>8</v>
      </c>
      <c r="E3296" s="110" t="s">
        <v>112</v>
      </c>
      <c r="F3296">
        <v>13789.776</v>
      </c>
      <c r="G3296">
        <v>1886416535.2032001</v>
      </c>
      <c r="H3296">
        <v>502098389.62599999</v>
      </c>
      <c r="I3296">
        <v>502255806.912</v>
      </c>
      <c r="J3296">
        <v>3218817.2968000001</v>
      </c>
      <c r="K3296">
        <v>38828571.415200002</v>
      </c>
      <c r="L3296">
        <v>124504950.92</v>
      </c>
      <c r="M3296">
        <v>37963028.32</v>
      </c>
      <c r="N3296">
        <v>11997660.752</v>
      </c>
      <c r="O3296">
        <v>33608363.954000004</v>
      </c>
    </row>
    <row r="3297" spans="1:15" hidden="1">
      <c r="A3297" s="110" t="s">
        <v>36</v>
      </c>
      <c r="B3297" s="110" t="s">
        <v>121</v>
      </c>
      <c r="C3297" s="110" t="s">
        <v>122</v>
      </c>
      <c r="D3297" s="110" t="s">
        <v>12</v>
      </c>
      <c r="E3297" s="110" t="s">
        <v>112</v>
      </c>
      <c r="F3297">
        <v>39376.400000000001</v>
      </c>
      <c r="G3297">
        <v>3177147530.0121002</v>
      </c>
      <c r="H3297">
        <v>1185672140.3966</v>
      </c>
      <c r="I3297">
        <v>96686783.577600002</v>
      </c>
      <c r="J3297">
        <v>9114838.8177000005</v>
      </c>
      <c r="K3297">
        <v>653505428.86559999</v>
      </c>
      <c r="L3297">
        <v>1081630111.8399999</v>
      </c>
      <c r="M3297">
        <v>83222073.879999995</v>
      </c>
      <c r="N3297">
        <v>110954699.79000001</v>
      </c>
      <c r="O3297">
        <v>146448853.49599999</v>
      </c>
    </row>
    <row r="3298" spans="1:15">
      <c r="A3298" s="110" t="s">
        <v>36</v>
      </c>
      <c r="B3298" s="110" t="s">
        <v>121</v>
      </c>
      <c r="C3298" s="110" t="s">
        <v>122</v>
      </c>
      <c r="D3298" s="110" t="s">
        <v>9</v>
      </c>
      <c r="E3298" s="110" t="s">
        <v>112</v>
      </c>
      <c r="F3298">
        <v>458948.81760000001</v>
      </c>
      <c r="G3298">
        <v>69249636144.526093</v>
      </c>
      <c r="H3298">
        <v>19993957885.7034</v>
      </c>
      <c r="I3298">
        <v>9481669812.7103996</v>
      </c>
      <c r="J3298">
        <v>372986394.47240001</v>
      </c>
      <c r="K3298">
        <v>1671828557.1192</v>
      </c>
      <c r="L3298">
        <v>3954585647.6799998</v>
      </c>
      <c r="M3298">
        <v>1011256151.38</v>
      </c>
      <c r="N3298">
        <v>636965657.50399995</v>
      </c>
      <c r="O3298">
        <v>1118547485.836</v>
      </c>
    </row>
    <row r="3299" spans="1:15" hidden="1">
      <c r="A3299" s="110" t="s">
        <v>36</v>
      </c>
      <c r="B3299" s="110" t="s">
        <v>121</v>
      </c>
      <c r="C3299" s="110" t="s">
        <v>122</v>
      </c>
      <c r="D3299" s="110" t="s">
        <v>8</v>
      </c>
      <c r="E3299" s="110" t="s">
        <v>112</v>
      </c>
      <c r="F3299">
        <v>66692.371199999994</v>
      </c>
      <c r="G3299">
        <v>10683577658.0333</v>
      </c>
      <c r="H3299">
        <v>2842681700.1148</v>
      </c>
      <c r="I3299">
        <v>2293021487.3663998</v>
      </c>
      <c r="J3299">
        <v>54315968.468199998</v>
      </c>
      <c r="K3299">
        <v>243164698.66080001</v>
      </c>
      <c r="L3299">
        <v>745884227.84000003</v>
      </c>
      <c r="M3299">
        <v>127702836.12</v>
      </c>
      <c r="N3299">
        <v>45829909.223999999</v>
      </c>
      <c r="O3299">
        <v>162542273.454</v>
      </c>
    </row>
    <row r="3300" spans="1:15">
      <c r="A3300" s="110" t="s">
        <v>36</v>
      </c>
      <c r="B3300" s="110" t="s">
        <v>121</v>
      </c>
      <c r="C3300" s="110" t="s">
        <v>122</v>
      </c>
      <c r="D3300" s="110" t="s">
        <v>9</v>
      </c>
      <c r="E3300" s="110" t="s">
        <v>112</v>
      </c>
      <c r="F3300">
        <v>62.680799999999998</v>
      </c>
      <c r="G3300">
        <v>267907097.4675</v>
      </c>
      <c r="H3300">
        <v>2394335.3511999999</v>
      </c>
      <c r="I3300">
        <v>1533283.7568000001</v>
      </c>
      <c r="J3300">
        <v>52856.336799999997</v>
      </c>
      <c r="K3300">
        <v>325916.74080000003</v>
      </c>
      <c r="L3300">
        <v>811115.3</v>
      </c>
      <c r="M3300">
        <v>51138.48</v>
      </c>
      <c r="N3300">
        <v>4166.3379999999997</v>
      </c>
      <c r="O3300">
        <v>152764.524</v>
      </c>
    </row>
    <row r="3301" spans="1:15" hidden="1">
      <c r="A3301" s="110" t="s">
        <v>36</v>
      </c>
      <c r="B3301" s="110" t="s">
        <v>121</v>
      </c>
      <c r="C3301" s="110" t="s">
        <v>122</v>
      </c>
      <c r="D3301" s="110" t="s">
        <v>12</v>
      </c>
      <c r="E3301" s="110" t="s">
        <v>112</v>
      </c>
      <c r="F3301">
        <v>10253.936</v>
      </c>
      <c r="G3301">
        <v>520073008.90499997</v>
      </c>
      <c r="H3301">
        <v>218379694.81999999</v>
      </c>
      <c r="I3301">
        <v>21896072.6976</v>
      </c>
      <c r="J3301">
        <v>2372564.0386999999</v>
      </c>
      <c r="K3301">
        <v>100404778.6728</v>
      </c>
      <c r="L3301">
        <v>214234931.02000001</v>
      </c>
      <c r="M3301">
        <v>18869513.640000001</v>
      </c>
      <c r="N3301">
        <v>27612926.901999999</v>
      </c>
      <c r="O3301">
        <v>38136477.016000003</v>
      </c>
    </row>
    <row r="3302" spans="1:15">
      <c r="A3302" s="110" t="s">
        <v>36</v>
      </c>
      <c r="B3302" s="110" t="s">
        <v>121</v>
      </c>
      <c r="C3302" s="110" t="s">
        <v>122</v>
      </c>
      <c r="D3302" s="110" t="s">
        <v>9</v>
      </c>
      <c r="E3302" s="110" t="s">
        <v>112</v>
      </c>
      <c r="F3302">
        <v>22982.959999999999</v>
      </c>
      <c r="G3302">
        <v>3275351132.3323998</v>
      </c>
      <c r="H3302">
        <v>1412606230.1802001</v>
      </c>
      <c r="I3302">
        <v>585012405.56159997</v>
      </c>
      <c r="J3302">
        <v>18677705.471999999</v>
      </c>
      <c r="K3302">
        <v>70239434.277600005</v>
      </c>
      <c r="L3302">
        <v>191887443.96000001</v>
      </c>
      <c r="M3302">
        <v>56445900.479999997</v>
      </c>
      <c r="N3302">
        <v>45613434.636</v>
      </c>
      <c r="O3302">
        <v>56013941.126000002</v>
      </c>
    </row>
    <row r="3303" spans="1:15">
      <c r="A3303" s="110" t="s">
        <v>36</v>
      </c>
      <c r="B3303" s="110" t="s">
        <v>121</v>
      </c>
      <c r="C3303" s="110" t="s">
        <v>122</v>
      </c>
      <c r="D3303" s="110" t="s">
        <v>9</v>
      </c>
      <c r="E3303" s="110" t="s">
        <v>112</v>
      </c>
      <c r="F3303">
        <v>50063.4764</v>
      </c>
      <c r="G3303">
        <v>5152140187.9765997</v>
      </c>
      <c r="H3303">
        <v>1608017397.0248001</v>
      </c>
      <c r="I3303">
        <v>1126417963.9488001</v>
      </c>
      <c r="J3303">
        <v>40688887.649700001</v>
      </c>
      <c r="K3303">
        <v>167682910.9032</v>
      </c>
      <c r="L3303">
        <v>402551411.10000002</v>
      </c>
      <c r="M3303">
        <v>122114865.76000001</v>
      </c>
      <c r="N3303">
        <v>76509795.780000001</v>
      </c>
      <c r="O3303">
        <v>122014423.95999999</v>
      </c>
    </row>
    <row r="3304" spans="1:15" hidden="1">
      <c r="A3304" s="110" t="s">
        <v>36</v>
      </c>
      <c r="B3304" s="110" t="s">
        <v>121</v>
      </c>
      <c r="C3304" s="110" t="s">
        <v>122</v>
      </c>
      <c r="D3304" s="110" t="s">
        <v>8</v>
      </c>
      <c r="E3304" s="110" t="s">
        <v>112</v>
      </c>
      <c r="F3304">
        <v>250.72319999999999</v>
      </c>
      <c r="G3304">
        <v>8312708.2166999998</v>
      </c>
      <c r="H3304">
        <v>6768837.2966</v>
      </c>
      <c r="I3304">
        <v>9372658.2528000008</v>
      </c>
      <c r="J3304">
        <v>204472.29980000001</v>
      </c>
      <c r="K3304">
        <v>931434.228</v>
      </c>
      <c r="L3304">
        <v>2938761.1</v>
      </c>
      <c r="M3304">
        <v>408207.48</v>
      </c>
      <c r="N3304">
        <v>163393.69200000001</v>
      </c>
      <c r="O3304">
        <v>611061.70400000003</v>
      </c>
    </row>
    <row r="3305" spans="1:15" hidden="1">
      <c r="A3305" s="110" t="s">
        <v>36</v>
      </c>
      <c r="B3305" s="110" t="s">
        <v>121</v>
      </c>
      <c r="C3305" s="110" t="s">
        <v>122</v>
      </c>
      <c r="D3305" s="110" t="s">
        <v>12</v>
      </c>
      <c r="E3305" s="110" t="s">
        <v>112</v>
      </c>
      <c r="F3305">
        <v>8486.0159999999996</v>
      </c>
      <c r="G3305">
        <v>429294597.12769997</v>
      </c>
      <c r="H3305">
        <v>195970129.42219999</v>
      </c>
      <c r="I3305">
        <v>21688112.563200001</v>
      </c>
      <c r="J3305">
        <v>1962053.3255</v>
      </c>
      <c r="K3305">
        <v>69276759.623999998</v>
      </c>
      <c r="L3305">
        <v>153108775.58000001</v>
      </c>
      <c r="M3305">
        <v>19975138.5</v>
      </c>
      <c r="N3305">
        <v>40572192.715999998</v>
      </c>
      <c r="O3305">
        <v>31561222.638</v>
      </c>
    </row>
    <row r="3306" spans="1:15">
      <c r="A3306" s="110" t="s">
        <v>36</v>
      </c>
      <c r="B3306" s="110" t="s">
        <v>121</v>
      </c>
      <c r="C3306" s="110" t="s">
        <v>122</v>
      </c>
      <c r="D3306" s="110" t="s">
        <v>9</v>
      </c>
      <c r="E3306" s="110" t="s">
        <v>112</v>
      </c>
      <c r="F3306">
        <v>22664.734400000001</v>
      </c>
      <c r="G3306">
        <v>3225752011.3867998</v>
      </c>
      <c r="H3306">
        <v>1392407816.332</v>
      </c>
      <c r="I3306">
        <v>588802623.20640004</v>
      </c>
      <c r="J3306">
        <v>18419590.049699999</v>
      </c>
      <c r="K3306">
        <v>70194689.337599993</v>
      </c>
      <c r="L3306">
        <v>187650088.22</v>
      </c>
      <c r="M3306">
        <v>59057209.340000004</v>
      </c>
      <c r="N3306">
        <v>47151901.170000002</v>
      </c>
      <c r="O3306">
        <v>55238363.641999997</v>
      </c>
    </row>
    <row r="3307" spans="1:15">
      <c r="A3307" s="110" t="s">
        <v>36</v>
      </c>
      <c r="B3307" s="110" t="s">
        <v>121</v>
      </c>
      <c r="C3307" s="110" t="s">
        <v>122</v>
      </c>
      <c r="D3307" s="110" t="s">
        <v>9</v>
      </c>
      <c r="E3307" s="110" t="s">
        <v>112</v>
      </c>
      <c r="F3307">
        <v>44725.161599999999</v>
      </c>
      <c r="G3307">
        <v>4596909074.5957003</v>
      </c>
      <c r="H3307">
        <v>1421858202.8748</v>
      </c>
      <c r="I3307">
        <v>1010101029.024</v>
      </c>
      <c r="J3307">
        <v>42506626.085100003</v>
      </c>
      <c r="K3307">
        <v>153326954.0952</v>
      </c>
      <c r="L3307">
        <v>345133270.24000001</v>
      </c>
      <c r="M3307">
        <v>106327270.45999999</v>
      </c>
      <c r="N3307">
        <v>72122060.978</v>
      </c>
      <c r="O3307">
        <v>109003912.81999999</v>
      </c>
    </row>
    <row r="3308" spans="1:15" hidden="1">
      <c r="A3308" s="110" t="s">
        <v>36</v>
      </c>
      <c r="B3308" s="110" t="s">
        <v>121</v>
      </c>
      <c r="C3308" s="110" t="s">
        <v>122</v>
      </c>
      <c r="D3308" s="110" t="s">
        <v>8</v>
      </c>
      <c r="E3308" s="110" t="s">
        <v>112</v>
      </c>
      <c r="F3308">
        <v>167.14879999999999</v>
      </c>
      <c r="G3308">
        <v>25361130.0068</v>
      </c>
      <c r="H3308">
        <v>4694547.8388</v>
      </c>
      <c r="I3308">
        <v>6383256.0192</v>
      </c>
      <c r="J3308">
        <v>153888.07070000001</v>
      </c>
      <c r="K3308">
        <v>470178.32400000002</v>
      </c>
      <c r="L3308">
        <v>1682056.16</v>
      </c>
      <c r="M3308">
        <v>81890.94</v>
      </c>
      <c r="N3308">
        <v>8016.9759999999997</v>
      </c>
      <c r="O3308">
        <v>407373.86800000002</v>
      </c>
    </row>
    <row r="3309" spans="1:15" hidden="1">
      <c r="A3309" s="110" t="s">
        <v>36</v>
      </c>
      <c r="B3309" s="110" t="s">
        <v>121</v>
      </c>
      <c r="C3309" s="110" t="s">
        <v>122</v>
      </c>
      <c r="D3309" s="110" t="s">
        <v>8</v>
      </c>
      <c r="E3309" s="110" t="s">
        <v>112</v>
      </c>
      <c r="F3309">
        <v>72291.856</v>
      </c>
      <c r="G3309">
        <v>11385902257.329599</v>
      </c>
      <c r="H3309">
        <v>1932334798.4103999</v>
      </c>
      <c r="I3309">
        <v>2440266988.3776002</v>
      </c>
      <c r="J3309">
        <v>58863496.501900002</v>
      </c>
      <c r="K3309">
        <v>247213907.17199999</v>
      </c>
      <c r="L3309">
        <v>816399729.32000005</v>
      </c>
      <c r="M3309">
        <v>167828649.69999999</v>
      </c>
      <c r="N3309">
        <v>45217030.891999997</v>
      </c>
      <c r="O3309">
        <v>176189306.15000001</v>
      </c>
    </row>
    <row r="3310" spans="1:15">
      <c r="A3310" s="110" t="s">
        <v>36</v>
      </c>
      <c r="B3310" s="110" t="s">
        <v>121</v>
      </c>
      <c r="C3310" s="110" t="s">
        <v>122</v>
      </c>
      <c r="D3310" s="110" t="s">
        <v>9</v>
      </c>
      <c r="E3310" s="110" t="s">
        <v>112</v>
      </c>
      <c r="F3310">
        <v>60848.591999999997</v>
      </c>
      <c r="G3310">
        <v>7721962469.2592001</v>
      </c>
      <c r="H3310">
        <v>2031276195.2104001</v>
      </c>
      <c r="I3310">
        <v>1550237015.6544001</v>
      </c>
      <c r="J3310">
        <v>49448222.389899999</v>
      </c>
      <c r="K3310">
        <v>226286406.04319999</v>
      </c>
      <c r="L3310">
        <v>463896421.25999999</v>
      </c>
      <c r="M3310">
        <v>126738566.14</v>
      </c>
      <c r="N3310">
        <v>67865550.038000003</v>
      </c>
      <c r="O3310">
        <v>148299845.89199999</v>
      </c>
    </row>
    <row r="3311" spans="1:15">
      <c r="A3311" s="110" t="s">
        <v>36</v>
      </c>
      <c r="B3311" s="110" t="s">
        <v>121</v>
      </c>
      <c r="C3311" s="110" t="s">
        <v>122</v>
      </c>
      <c r="D3311" s="110" t="s">
        <v>9</v>
      </c>
      <c r="E3311" s="110" t="s">
        <v>112</v>
      </c>
      <c r="F3311">
        <v>36436.027600000001</v>
      </c>
      <c r="G3311">
        <v>4394120736.2365999</v>
      </c>
      <c r="H3311">
        <v>1084368769.8898001</v>
      </c>
      <c r="I3311">
        <v>896510611.67999995</v>
      </c>
      <c r="J3311">
        <v>29607180.328400001</v>
      </c>
      <c r="K3311">
        <v>121213724.52959999</v>
      </c>
      <c r="L3311">
        <v>285292475.45999998</v>
      </c>
      <c r="M3311">
        <v>85368716.620000005</v>
      </c>
      <c r="N3311">
        <v>55335087.807999998</v>
      </c>
      <c r="O3311">
        <v>88801682.618000001</v>
      </c>
    </row>
    <row r="3312" spans="1:15">
      <c r="A3312" s="110" t="s">
        <v>36</v>
      </c>
      <c r="B3312" s="110" t="s">
        <v>121</v>
      </c>
      <c r="C3312" s="110" t="s">
        <v>122</v>
      </c>
      <c r="D3312" s="110" t="s">
        <v>9</v>
      </c>
      <c r="E3312" s="110" t="s">
        <v>112</v>
      </c>
      <c r="F3312">
        <v>5294.9204</v>
      </c>
      <c r="G3312">
        <v>546626023.46070004</v>
      </c>
      <c r="H3312">
        <v>156673342.31200001</v>
      </c>
      <c r="I3312">
        <v>119860876.2624</v>
      </c>
      <c r="J3312">
        <v>4298622.8514</v>
      </c>
      <c r="K3312">
        <v>17106587.013599999</v>
      </c>
      <c r="L3312">
        <v>54405706.039999999</v>
      </c>
      <c r="M3312">
        <v>13424567.68</v>
      </c>
      <c r="N3312">
        <v>17243760.401999999</v>
      </c>
      <c r="O3312">
        <v>12904750.738</v>
      </c>
    </row>
    <row r="3313" spans="1:15">
      <c r="A3313" s="110" t="s">
        <v>36</v>
      </c>
      <c r="B3313" s="110" t="s">
        <v>121</v>
      </c>
      <c r="C3313" s="110" t="s">
        <v>122</v>
      </c>
      <c r="D3313" s="110" t="s">
        <v>9</v>
      </c>
      <c r="E3313" s="110" t="s">
        <v>112</v>
      </c>
      <c r="F3313">
        <v>9746.0607999999993</v>
      </c>
      <c r="G3313">
        <v>1392087643.2012999</v>
      </c>
      <c r="H3313">
        <v>583383074.07319999</v>
      </c>
      <c r="I3313">
        <v>250257033.5424</v>
      </c>
      <c r="J3313">
        <v>2259515.4896999998</v>
      </c>
      <c r="K3313">
        <v>30162026.052000001</v>
      </c>
      <c r="L3313">
        <v>81692856.700000003</v>
      </c>
      <c r="M3313">
        <v>25153235.140000001</v>
      </c>
      <c r="N3313">
        <v>19107264.440000001</v>
      </c>
      <c r="O3313">
        <v>23753044.304000001</v>
      </c>
    </row>
    <row r="3314" spans="1:15" hidden="1">
      <c r="A3314" s="110" t="s">
        <v>36</v>
      </c>
      <c r="B3314" s="110" t="s">
        <v>121</v>
      </c>
      <c r="C3314" s="110" t="s">
        <v>122</v>
      </c>
      <c r="D3314" s="110" t="s">
        <v>8</v>
      </c>
      <c r="E3314" s="110" t="s">
        <v>112</v>
      </c>
      <c r="F3314">
        <v>7605.2704000000003</v>
      </c>
      <c r="G3314">
        <v>1060866773.3664</v>
      </c>
      <c r="H3314">
        <v>199838116.6706</v>
      </c>
      <c r="I3314">
        <v>270237271.62239999</v>
      </c>
      <c r="J3314">
        <v>6197933.4365999997</v>
      </c>
      <c r="K3314">
        <v>33610086.626400001</v>
      </c>
      <c r="L3314">
        <v>118409171.78</v>
      </c>
      <c r="M3314">
        <v>19775801.420000002</v>
      </c>
      <c r="N3314">
        <v>5286141.2340000002</v>
      </c>
      <c r="O3314">
        <v>18535522.719999999</v>
      </c>
    </row>
    <row r="3315" spans="1:15" hidden="1">
      <c r="A3315" s="110" t="s">
        <v>36</v>
      </c>
      <c r="B3315" s="110" t="s">
        <v>121</v>
      </c>
      <c r="C3315" s="110" t="s">
        <v>122</v>
      </c>
      <c r="D3315" s="110" t="s">
        <v>8</v>
      </c>
      <c r="E3315" s="110" t="s">
        <v>112</v>
      </c>
      <c r="F3315">
        <v>14291.222400000001</v>
      </c>
      <c r="G3315">
        <v>1668350564.4765999</v>
      </c>
      <c r="H3315">
        <v>374612371.2148</v>
      </c>
      <c r="I3315">
        <v>512917876.72320002</v>
      </c>
      <c r="J3315">
        <v>11647720.6939</v>
      </c>
      <c r="K3315">
        <v>49070946.3336</v>
      </c>
      <c r="L3315">
        <v>152485717.44</v>
      </c>
      <c r="M3315">
        <v>25859954.600000001</v>
      </c>
      <c r="N3315">
        <v>9230517.7799999993</v>
      </c>
      <c r="O3315">
        <v>34830487.362000003</v>
      </c>
    </row>
    <row r="3316" spans="1:15">
      <c r="A3316" s="110" t="s">
        <v>36</v>
      </c>
      <c r="B3316" s="110" t="s">
        <v>121</v>
      </c>
      <c r="C3316" s="110" t="s">
        <v>122</v>
      </c>
      <c r="D3316" s="110" t="s">
        <v>9</v>
      </c>
      <c r="E3316" s="110" t="s">
        <v>112</v>
      </c>
      <c r="F3316">
        <v>7000.9632000000001</v>
      </c>
      <c r="G3316">
        <v>722750936.50539994</v>
      </c>
      <c r="H3316">
        <v>217308680.766</v>
      </c>
      <c r="I3316">
        <v>158991415.3344</v>
      </c>
      <c r="J3316">
        <v>5696864.0640000002</v>
      </c>
      <c r="K3316">
        <v>24076168.682399999</v>
      </c>
      <c r="L3316">
        <v>66515022.420000002</v>
      </c>
      <c r="M3316">
        <v>16609138.539999999</v>
      </c>
      <c r="N3316">
        <v>11973168.745999999</v>
      </c>
      <c r="O3316">
        <v>17062707.353999998</v>
      </c>
    </row>
    <row r="3317" spans="1:15">
      <c r="A3317" s="110" t="s">
        <v>36</v>
      </c>
      <c r="B3317" s="110" t="s">
        <v>121</v>
      </c>
      <c r="C3317" s="110" t="s">
        <v>122</v>
      </c>
      <c r="D3317" s="110" t="s">
        <v>9</v>
      </c>
      <c r="E3317" s="110" t="s">
        <v>112</v>
      </c>
      <c r="F3317">
        <v>12677.5936</v>
      </c>
      <c r="G3317">
        <v>1810815852.8441999</v>
      </c>
      <c r="H3317">
        <v>768846571.61319995</v>
      </c>
      <c r="I3317">
        <v>321031462.61760002</v>
      </c>
      <c r="J3317">
        <v>4104471.9865000001</v>
      </c>
      <c r="K3317">
        <v>35695191.974399999</v>
      </c>
      <c r="L3317">
        <v>97252297.659999996</v>
      </c>
      <c r="M3317">
        <v>32728892.059999999</v>
      </c>
      <c r="N3317">
        <v>32364397.714000002</v>
      </c>
      <c r="O3317">
        <v>30897760.146000002</v>
      </c>
    </row>
    <row r="3318" spans="1:15" hidden="1">
      <c r="A3318" s="110" t="s">
        <v>36</v>
      </c>
      <c r="B3318" s="110" t="s">
        <v>121</v>
      </c>
      <c r="C3318" s="110" t="s">
        <v>122</v>
      </c>
      <c r="D3318" s="110" t="s">
        <v>8</v>
      </c>
      <c r="E3318" s="110" t="s">
        <v>112</v>
      </c>
      <c r="F3318">
        <v>31674.6976</v>
      </c>
      <c r="G3318">
        <v>4666963515.9424</v>
      </c>
      <c r="H3318">
        <v>984355861.91079998</v>
      </c>
      <c r="I3318">
        <v>1151237562.0480001</v>
      </c>
      <c r="J3318">
        <v>25801222.0396</v>
      </c>
      <c r="K3318">
        <v>110820026.2536</v>
      </c>
      <c r="L3318">
        <v>339756745.07999998</v>
      </c>
      <c r="M3318">
        <v>70656026.519999996</v>
      </c>
      <c r="N3318">
        <v>26331318.397999998</v>
      </c>
      <c r="O3318">
        <v>77197395.791999996</v>
      </c>
    </row>
    <row r="3319" spans="1:15">
      <c r="A3319" s="110" t="s">
        <v>36</v>
      </c>
      <c r="B3319" s="110" t="s">
        <v>121</v>
      </c>
      <c r="C3319" s="110" t="s">
        <v>122</v>
      </c>
      <c r="D3319" s="110" t="s">
        <v>9</v>
      </c>
      <c r="E3319" s="110" t="s">
        <v>112</v>
      </c>
      <c r="F3319">
        <v>33944.063999999998</v>
      </c>
      <c r="G3319">
        <v>5123317716.5275002</v>
      </c>
      <c r="H3319">
        <v>2450434567.9963999</v>
      </c>
      <c r="I3319">
        <v>872213001.17760003</v>
      </c>
      <c r="J3319">
        <v>27594644.695599999</v>
      </c>
      <c r="K3319">
        <v>111389309.41680001</v>
      </c>
      <c r="L3319">
        <v>284139579.24000001</v>
      </c>
      <c r="M3319">
        <v>70917137.480000004</v>
      </c>
      <c r="N3319">
        <v>99572174.173999995</v>
      </c>
      <c r="O3319">
        <v>82728283</v>
      </c>
    </row>
    <row r="3320" spans="1:15" hidden="1">
      <c r="A3320" s="110" t="s">
        <v>36</v>
      </c>
      <c r="B3320" s="110" t="s">
        <v>121</v>
      </c>
      <c r="C3320" s="110" t="s">
        <v>122</v>
      </c>
      <c r="D3320" s="110" t="s">
        <v>12</v>
      </c>
      <c r="E3320" s="110" t="s">
        <v>112</v>
      </c>
      <c r="F3320">
        <v>1060.752</v>
      </c>
      <c r="G3320">
        <v>56153151.406000003</v>
      </c>
      <c r="H3320">
        <v>31121140.946199998</v>
      </c>
      <c r="I3320">
        <v>2632450.3295999998</v>
      </c>
      <c r="J3320">
        <v>909470.80420000001</v>
      </c>
      <c r="K3320">
        <v>26568950.248799998</v>
      </c>
      <c r="L3320">
        <v>39246924.460000001</v>
      </c>
      <c r="M3320">
        <v>2411100.94</v>
      </c>
      <c r="N3320">
        <v>3769014.216</v>
      </c>
      <c r="O3320">
        <v>3945153.1680000001</v>
      </c>
    </row>
    <row r="3321" spans="1:15">
      <c r="A3321" s="110" t="s">
        <v>36</v>
      </c>
      <c r="B3321" s="110" t="s">
        <v>121</v>
      </c>
      <c r="C3321" s="110" t="s">
        <v>122</v>
      </c>
      <c r="D3321" s="110" t="s">
        <v>9</v>
      </c>
      <c r="E3321" s="110" t="s">
        <v>112</v>
      </c>
      <c r="F3321">
        <v>11509.1592</v>
      </c>
      <c r="G3321">
        <v>1676202179.7102001</v>
      </c>
      <c r="H3321">
        <v>540647069.62940001</v>
      </c>
      <c r="I3321">
        <v>278166116.90880001</v>
      </c>
      <c r="J3321">
        <v>9844031.2926000003</v>
      </c>
      <c r="K3321">
        <v>87345178.200000003</v>
      </c>
      <c r="L3321">
        <v>110910648.98</v>
      </c>
      <c r="M3321">
        <v>26207443.539999999</v>
      </c>
      <c r="N3321">
        <v>16608150.767999999</v>
      </c>
      <c r="O3321">
        <v>28050058.651999999</v>
      </c>
    </row>
    <row r="3322" spans="1:15">
      <c r="A3322" s="110" t="s">
        <v>36</v>
      </c>
      <c r="B3322" s="110" t="s">
        <v>121</v>
      </c>
      <c r="C3322" s="110" t="s">
        <v>122</v>
      </c>
      <c r="D3322" s="110" t="s">
        <v>9</v>
      </c>
      <c r="E3322" s="110" t="s">
        <v>112</v>
      </c>
      <c r="F3322">
        <v>81195.744000000006</v>
      </c>
      <c r="G3322">
        <v>12921037255.343399</v>
      </c>
      <c r="H3322">
        <v>4948065383.3204002</v>
      </c>
      <c r="I3322">
        <v>2029640349.888</v>
      </c>
      <c r="J3322">
        <v>69445527.794499993</v>
      </c>
      <c r="K3322">
        <v>846376026.78240001</v>
      </c>
      <c r="L3322">
        <v>965164867.32000005</v>
      </c>
      <c r="M3322">
        <v>172806246.5</v>
      </c>
      <c r="N3322">
        <v>86980187.425999999</v>
      </c>
      <c r="O3322">
        <v>197889811.56999999</v>
      </c>
    </row>
    <row r="3323" spans="1:15">
      <c r="A3323" s="110" t="s">
        <v>36</v>
      </c>
      <c r="B3323" s="110" t="s">
        <v>121</v>
      </c>
      <c r="C3323" s="110" t="s">
        <v>122</v>
      </c>
      <c r="D3323" s="110" t="s">
        <v>9</v>
      </c>
      <c r="E3323" s="110" t="s">
        <v>112</v>
      </c>
      <c r="F3323">
        <v>1157.184</v>
      </c>
      <c r="G3323">
        <v>168533105.94209999</v>
      </c>
      <c r="H3323">
        <v>66244877.864399999</v>
      </c>
      <c r="I3323">
        <v>31867031.2896</v>
      </c>
      <c r="J3323">
        <v>939955.33140000002</v>
      </c>
      <c r="K3323">
        <v>10301255.805600001</v>
      </c>
      <c r="L3323">
        <v>15149463.1</v>
      </c>
      <c r="M3323">
        <v>2692415.06</v>
      </c>
      <c r="N3323">
        <v>1231088.3859999999</v>
      </c>
      <c r="O3323">
        <v>2820282.4980000001</v>
      </c>
    </row>
    <row r="3324" spans="1:15">
      <c r="A3324" s="110" t="s">
        <v>36</v>
      </c>
      <c r="B3324" s="110" t="s">
        <v>121</v>
      </c>
      <c r="C3324" s="110" t="s">
        <v>122</v>
      </c>
      <c r="D3324" s="110" t="s">
        <v>9</v>
      </c>
      <c r="E3324" s="110" t="s">
        <v>112</v>
      </c>
      <c r="F3324">
        <v>1133.076</v>
      </c>
      <c r="G3324">
        <v>157341692.35179999</v>
      </c>
      <c r="H3324">
        <v>52385167.287</v>
      </c>
      <c r="I3324">
        <v>32864767.1424</v>
      </c>
      <c r="J3324">
        <v>921401.85600000003</v>
      </c>
      <c r="K3324">
        <v>14325845.522399999</v>
      </c>
      <c r="L3324">
        <v>15897370.34</v>
      </c>
      <c r="M3324">
        <v>1997393.72</v>
      </c>
      <c r="N3324">
        <v>226195.44200000001</v>
      </c>
      <c r="O3324">
        <v>2761526.2179999999</v>
      </c>
    </row>
    <row r="3325" spans="1:15">
      <c r="A3325" s="110" t="s">
        <v>36</v>
      </c>
      <c r="B3325" s="110" t="s">
        <v>121</v>
      </c>
      <c r="C3325" s="110" t="s">
        <v>122</v>
      </c>
      <c r="D3325" s="110" t="s">
        <v>9</v>
      </c>
      <c r="E3325" s="110" t="s">
        <v>112</v>
      </c>
      <c r="F3325">
        <v>2198.6496000000002</v>
      </c>
      <c r="G3325">
        <v>222204839.9294</v>
      </c>
      <c r="H3325">
        <v>64741473.234800003</v>
      </c>
      <c r="I3325">
        <v>51873757.075199999</v>
      </c>
      <c r="J3325">
        <v>1789970.9912</v>
      </c>
      <c r="K3325">
        <v>26071854.998399999</v>
      </c>
      <c r="L3325">
        <v>29914921.02</v>
      </c>
      <c r="M3325">
        <v>4851785.0199999996</v>
      </c>
      <c r="N3325">
        <v>136286.788</v>
      </c>
      <c r="O3325">
        <v>5358535.7539999997</v>
      </c>
    </row>
    <row r="3326" spans="1:15">
      <c r="A3326" s="110" t="s">
        <v>36</v>
      </c>
      <c r="B3326" s="110" t="s">
        <v>121</v>
      </c>
      <c r="C3326" s="110" t="s">
        <v>122</v>
      </c>
      <c r="D3326" s="110" t="s">
        <v>9</v>
      </c>
      <c r="E3326" s="110" t="s">
        <v>112</v>
      </c>
      <c r="F3326">
        <v>675.024</v>
      </c>
      <c r="G3326">
        <v>93735476.226999998</v>
      </c>
      <c r="H3326">
        <v>28203224.795600001</v>
      </c>
      <c r="I3326">
        <v>19066419.321600001</v>
      </c>
      <c r="J3326">
        <v>547653.79709999997</v>
      </c>
      <c r="K3326">
        <v>7950559.0175999999</v>
      </c>
      <c r="L3326">
        <v>10351791.52</v>
      </c>
      <c r="M3326">
        <v>1428977.1</v>
      </c>
      <c r="N3326">
        <v>610689.17799999996</v>
      </c>
      <c r="O3326">
        <v>1645165.0160000001</v>
      </c>
    </row>
    <row r="3327" spans="1:15" hidden="1">
      <c r="A3327" s="110" t="s">
        <v>36</v>
      </c>
      <c r="B3327" s="110" t="s">
        <v>121</v>
      </c>
      <c r="C3327" s="110" t="s">
        <v>122</v>
      </c>
      <c r="D3327" s="110" t="s">
        <v>10</v>
      </c>
      <c r="E3327" s="110" t="s">
        <v>112</v>
      </c>
      <c r="F3327">
        <v>53264.215199999999</v>
      </c>
      <c r="G3327">
        <v>5607353868.0113001</v>
      </c>
      <c r="H3327">
        <v>1390800460.0810001</v>
      </c>
      <c r="I3327">
        <v>1311923801.664</v>
      </c>
      <c r="J3327">
        <v>12332947.634500001</v>
      </c>
      <c r="K3327">
        <v>482596381.66320002</v>
      </c>
      <c r="L3327">
        <v>792575403.39999998</v>
      </c>
      <c r="M3327">
        <v>95341684.540000007</v>
      </c>
      <c r="N3327">
        <v>244552829.64199999</v>
      </c>
      <c r="O3327">
        <v>129815246.484</v>
      </c>
    </row>
    <row r="3328" spans="1:15" hidden="1">
      <c r="A3328" s="110" t="s">
        <v>36</v>
      </c>
      <c r="B3328" s="110" t="s">
        <v>121</v>
      </c>
      <c r="C3328" s="110" t="s">
        <v>122</v>
      </c>
      <c r="D3328" s="110" t="s">
        <v>10</v>
      </c>
      <c r="E3328" s="110" t="s">
        <v>112</v>
      </c>
      <c r="F3328">
        <v>240115.68</v>
      </c>
      <c r="G3328">
        <v>34353954672.893902</v>
      </c>
      <c r="H3328">
        <v>8534292415.3367996</v>
      </c>
      <c r="I3328">
        <v>6541828353.6576004</v>
      </c>
      <c r="J3328">
        <v>55589861.497299999</v>
      </c>
      <c r="K3328">
        <v>2018918629.2096</v>
      </c>
      <c r="L3328">
        <v>3008654131.2800002</v>
      </c>
      <c r="M3328">
        <v>565088726.25999999</v>
      </c>
      <c r="N3328">
        <v>839834956.46599996</v>
      </c>
      <c r="O3328">
        <v>585208589.92200005</v>
      </c>
    </row>
    <row r="3329" spans="1:15" hidden="1">
      <c r="A3329" s="110" t="s">
        <v>36</v>
      </c>
      <c r="B3329" s="110" t="s">
        <v>121</v>
      </c>
      <c r="C3329" s="110" t="s">
        <v>122</v>
      </c>
      <c r="D3329" s="110" t="s">
        <v>10</v>
      </c>
      <c r="E3329" s="110" t="s">
        <v>112</v>
      </c>
      <c r="F3329">
        <v>115.7184</v>
      </c>
      <c r="G3329">
        <v>12184730.933800001</v>
      </c>
      <c r="H3329">
        <v>2907599.0172000001</v>
      </c>
      <c r="I3329">
        <v>2819073.4079999998</v>
      </c>
      <c r="J3329">
        <v>94461.5141</v>
      </c>
      <c r="K3329">
        <v>1068319.6488000001</v>
      </c>
      <c r="L3329">
        <v>1937336.92</v>
      </c>
      <c r="M3329">
        <v>185236.36</v>
      </c>
      <c r="N3329">
        <v>509813.10600000003</v>
      </c>
      <c r="O3329">
        <v>282028.34000000003</v>
      </c>
    </row>
    <row r="3330" spans="1:15" hidden="1">
      <c r="A3330" s="110" t="s">
        <v>36</v>
      </c>
      <c r="B3330" s="110" t="s">
        <v>121</v>
      </c>
      <c r="C3330" s="110" t="s">
        <v>122</v>
      </c>
      <c r="D3330" s="110" t="s">
        <v>10</v>
      </c>
      <c r="E3330" s="110" t="s">
        <v>112</v>
      </c>
      <c r="F3330">
        <v>2121.5039999999999</v>
      </c>
      <c r="G3330">
        <v>303528917.1056</v>
      </c>
      <c r="H3330">
        <v>73835509.714599997</v>
      </c>
      <c r="I3330">
        <v>58534116.1536</v>
      </c>
      <c r="J3330">
        <v>1727373.6758000001</v>
      </c>
      <c r="K3330">
        <v>16827473.347199999</v>
      </c>
      <c r="L3330">
        <v>19383316.620000001</v>
      </c>
      <c r="M3330">
        <v>4826750.42</v>
      </c>
      <c r="N3330">
        <v>3056938.4339999999</v>
      </c>
      <c r="O3330">
        <v>5170517.4620000003</v>
      </c>
    </row>
    <row r="3331" spans="1:15" hidden="1">
      <c r="A3331" s="110" t="s">
        <v>36</v>
      </c>
      <c r="B3331" s="110" t="s">
        <v>121</v>
      </c>
      <c r="C3331" s="110" t="s">
        <v>122</v>
      </c>
      <c r="D3331" s="110" t="s">
        <v>10</v>
      </c>
      <c r="E3331" s="110" t="s">
        <v>112</v>
      </c>
      <c r="F3331">
        <v>6509.16</v>
      </c>
      <c r="G3331">
        <v>931281904.03250003</v>
      </c>
      <c r="H3331">
        <v>253251083.13420001</v>
      </c>
      <c r="I3331">
        <v>178228082.40000001</v>
      </c>
      <c r="J3331">
        <v>5285560.3503</v>
      </c>
      <c r="K3331">
        <v>52400231.121600002</v>
      </c>
      <c r="L3331">
        <v>61529587.240000002</v>
      </c>
      <c r="M3331">
        <v>16703410.66</v>
      </c>
      <c r="N3331">
        <v>9846309.5720000006</v>
      </c>
      <c r="O3331">
        <v>15864088.262</v>
      </c>
    </row>
    <row r="3332" spans="1:15">
      <c r="A3332" s="110" t="s">
        <v>36</v>
      </c>
      <c r="B3332" s="110" t="s">
        <v>121</v>
      </c>
      <c r="C3332" s="110" t="s">
        <v>122</v>
      </c>
      <c r="D3332" s="110" t="s">
        <v>9</v>
      </c>
      <c r="E3332" s="110" t="s">
        <v>112</v>
      </c>
      <c r="F3332">
        <v>510.286</v>
      </c>
      <c r="G3332">
        <v>61925545.009900004</v>
      </c>
      <c r="H3332">
        <v>21868145.367199998</v>
      </c>
      <c r="I3332">
        <v>16192471.776000001</v>
      </c>
      <c r="J3332">
        <v>415026.34110000002</v>
      </c>
      <c r="K3332">
        <v>4865845.068</v>
      </c>
      <c r="L3332">
        <v>7637101.9800000004</v>
      </c>
      <c r="M3332">
        <v>499424.28</v>
      </c>
      <c r="N3332">
        <v>192343.38200000001</v>
      </c>
      <c r="O3332">
        <v>1243666.7760000001</v>
      </c>
    </row>
    <row r="3333" spans="1:15">
      <c r="A3333" s="110" t="s">
        <v>36</v>
      </c>
      <c r="B3333" s="110" t="s">
        <v>121</v>
      </c>
      <c r="C3333" s="110" t="s">
        <v>122</v>
      </c>
      <c r="D3333" s="110" t="s">
        <v>9</v>
      </c>
      <c r="E3333" s="110" t="s">
        <v>112</v>
      </c>
      <c r="F3333">
        <v>915.30039999999997</v>
      </c>
      <c r="G3333">
        <v>111075898.6454</v>
      </c>
      <c r="H3333">
        <v>41260470.630199999</v>
      </c>
      <c r="I3333">
        <v>29860797.772799999</v>
      </c>
      <c r="J3333">
        <v>901883.85349999997</v>
      </c>
      <c r="K3333">
        <v>8206806.4919999996</v>
      </c>
      <c r="L3333">
        <v>16623185.140000001</v>
      </c>
      <c r="M3333">
        <v>1326575.5</v>
      </c>
      <c r="N3333">
        <v>1747026.0719999999</v>
      </c>
      <c r="O3333">
        <v>2230765.0639999998</v>
      </c>
    </row>
    <row r="3334" spans="1:15" hidden="1">
      <c r="A3334" s="110" t="s">
        <v>36</v>
      </c>
      <c r="B3334" s="110" t="s">
        <v>121</v>
      </c>
      <c r="C3334" s="110" t="s">
        <v>122</v>
      </c>
      <c r="D3334" s="110" t="s">
        <v>10</v>
      </c>
      <c r="E3334" s="110" t="s">
        <v>112</v>
      </c>
      <c r="F3334">
        <v>2434.9079999999999</v>
      </c>
      <c r="G3334">
        <v>303771662.7755</v>
      </c>
      <c r="H3334">
        <v>53666304.545199998</v>
      </c>
      <c r="I3334">
        <v>62443896.883199997</v>
      </c>
      <c r="J3334">
        <v>1978255.1444000001</v>
      </c>
      <c r="K3334">
        <v>37172883.765600003</v>
      </c>
      <c r="L3334">
        <v>42570313.939999998</v>
      </c>
      <c r="M3334">
        <v>8233308.4000000004</v>
      </c>
      <c r="N3334">
        <v>1522454.23</v>
      </c>
      <c r="O3334">
        <v>5934343.6900000004</v>
      </c>
    </row>
    <row r="3335" spans="1:15" hidden="1">
      <c r="A3335" s="110" t="s">
        <v>36</v>
      </c>
      <c r="B3335" s="110" t="s">
        <v>121</v>
      </c>
      <c r="C3335" s="110" t="s">
        <v>122</v>
      </c>
      <c r="D3335" s="110" t="s">
        <v>10</v>
      </c>
      <c r="E3335" s="110" t="s">
        <v>112</v>
      </c>
      <c r="F3335">
        <v>5689.4880000000003</v>
      </c>
      <c r="G3335">
        <v>709803094.2184</v>
      </c>
      <c r="H3335">
        <v>154757460.7412</v>
      </c>
      <c r="I3335">
        <v>164894440.78080001</v>
      </c>
      <c r="J3335">
        <v>4621040.9128</v>
      </c>
      <c r="K3335">
        <v>48257245.540799998</v>
      </c>
      <c r="L3335">
        <v>69436757.040000007</v>
      </c>
      <c r="M3335">
        <v>20029994.859999999</v>
      </c>
      <c r="N3335">
        <v>22967541.212000001</v>
      </c>
      <c r="O3335">
        <v>13866389.174000001</v>
      </c>
    </row>
    <row r="3336" spans="1:15" hidden="1">
      <c r="A3336" s="110" t="s">
        <v>36</v>
      </c>
      <c r="B3336" s="110" t="s">
        <v>121</v>
      </c>
      <c r="C3336" s="110" t="s">
        <v>122</v>
      </c>
      <c r="D3336" s="110" t="s">
        <v>8</v>
      </c>
      <c r="E3336" s="110" t="s">
        <v>112</v>
      </c>
      <c r="F3336">
        <v>501.44639999999998</v>
      </c>
      <c r="G3336">
        <v>78977356.698200002</v>
      </c>
      <c r="H3336">
        <v>20190941.065200001</v>
      </c>
      <c r="I3336">
        <v>17347507.507199999</v>
      </c>
      <c r="J3336">
        <v>540977.92669999995</v>
      </c>
      <c r="K3336">
        <v>11109690.820800001</v>
      </c>
      <c r="L3336">
        <v>105.78</v>
      </c>
      <c r="M3336">
        <v>977154.64</v>
      </c>
      <c r="N3336">
        <v>372102.962</v>
      </c>
      <c r="O3336">
        <v>1222122.5060000001</v>
      </c>
    </row>
    <row r="3337" spans="1:15">
      <c r="A3337" s="110" t="s">
        <v>36</v>
      </c>
      <c r="B3337" s="110" t="s">
        <v>121</v>
      </c>
      <c r="C3337" s="110" t="s">
        <v>122</v>
      </c>
      <c r="D3337" s="110" t="s">
        <v>9</v>
      </c>
      <c r="E3337" s="110" t="s">
        <v>112</v>
      </c>
      <c r="F3337">
        <v>1796.8496</v>
      </c>
      <c r="G3337">
        <v>257119474.77219999</v>
      </c>
      <c r="H3337">
        <v>108633087.295</v>
      </c>
      <c r="I3337">
        <v>48683429.913599998</v>
      </c>
      <c r="J3337">
        <v>1701004.5474</v>
      </c>
      <c r="K3337">
        <v>7673541.5663999999</v>
      </c>
      <c r="L3337">
        <v>19490823.539999999</v>
      </c>
      <c r="M3337">
        <v>6325509.5199999996</v>
      </c>
      <c r="N3337">
        <v>4551031.0779999997</v>
      </c>
      <c r="O3337">
        <v>4379271.3360000001</v>
      </c>
    </row>
    <row r="3338" spans="1:15" hidden="1">
      <c r="A3338" s="110" t="s">
        <v>36</v>
      </c>
      <c r="B3338" s="110" t="s">
        <v>121</v>
      </c>
      <c r="C3338" s="110" t="s">
        <v>122</v>
      </c>
      <c r="D3338" s="110" t="s">
        <v>8</v>
      </c>
      <c r="E3338" s="110" t="s">
        <v>112</v>
      </c>
      <c r="F3338">
        <v>81819.337599999999</v>
      </c>
      <c r="G3338">
        <v>12886472034.596201</v>
      </c>
      <c r="H3338">
        <v>2218589197.3958001</v>
      </c>
      <c r="I3338">
        <v>2885480084.6399999</v>
      </c>
      <c r="J3338">
        <v>77947481.694299996</v>
      </c>
      <c r="K3338">
        <v>287446160.78640002</v>
      </c>
      <c r="L3338">
        <v>885038561.58000004</v>
      </c>
      <c r="M3338">
        <v>181130506.84</v>
      </c>
      <c r="N3338">
        <v>53538389.498000003</v>
      </c>
      <c r="O3338">
        <v>199409630.15599999</v>
      </c>
    </row>
    <row r="3339" spans="1:15" hidden="1">
      <c r="A3339" s="110" t="s">
        <v>36</v>
      </c>
      <c r="B3339" s="110" t="s">
        <v>121</v>
      </c>
      <c r="C3339" s="110" t="s">
        <v>122</v>
      </c>
      <c r="D3339" s="110" t="s">
        <v>8</v>
      </c>
      <c r="E3339" s="110" t="s">
        <v>112</v>
      </c>
      <c r="F3339">
        <v>6268.08</v>
      </c>
      <c r="G3339">
        <v>643102751.49119997</v>
      </c>
      <c r="H3339">
        <v>119592233.37279999</v>
      </c>
      <c r="I3339">
        <v>222372439.18079999</v>
      </c>
      <c r="J3339">
        <v>3327921.9739000001</v>
      </c>
      <c r="K3339">
        <v>24700398.011999998</v>
      </c>
      <c r="L3339">
        <v>77462695.640000001</v>
      </c>
      <c r="M3339">
        <v>10564262.539999999</v>
      </c>
      <c r="N3339">
        <v>6039782.9800000004</v>
      </c>
      <c r="O3339">
        <v>26717277.884</v>
      </c>
    </row>
    <row r="3340" spans="1:15">
      <c r="A3340" s="110" t="s">
        <v>36</v>
      </c>
      <c r="B3340" s="110" t="s">
        <v>121</v>
      </c>
      <c r="C3340" s="110" t="s">
        <v>122</v>
      </c>
      <c r="D3340" s="110" t="s">
        <v>9</v>
      </c>
      <c r="E3340" s="110" t="s">
        <v>112</v>
      </c>
      <c r="F3340">
        <v>1793.6351999999999</v>
      </c>
      <c r="G3340">
        <v>181434402.96180001</v>
      </c>
      <c r="H3340">
        <v>55428114.749799997</v>
      </c>
      <c r="I3340">
        <v>45355227.033600003</v>
      </c>
      <c r="J3340">
        <v>965613.4939</v>
      </c>
      <c r="K3340">
        <v>6909412.2335999999</v>
      </c>
      <c r="L3340">
        <v>16939571.48</v>
      </c>
      <c r="M3340">
        <v>3733308.3</v>
      </c>
      <c r="N3340">
        <v>728226.99399999995</v>
      </c>
      <c r="O3340">
        <v>7645251.8779999996</v>
      </c>
    </row>
    <row r="3341" spans="1:15" hidden="1">
      <c r="A3341" s="110" t="s">
        <v>36</v>
      </c>
      <c r="B3341" s="110" t="s">
        <v>121</v>
      </c>
      <c r="C3341" s="110" t="s">
        <v>122</v>
      </c>
      <c r="D3341" s="110" t="s">
        <v>12</v>
      </c>
      <c r="E3341" s="110" t="s">
        <v>112</v>
      </c>
      <c r="F3341">
        <v>2442.944</v>
      </c>
      <c r="G3341">
        <v>179506040.15560001</v>
      </c>
      <c r="H3341">
        <v>66304742.0546</v>
      </c>
      <c r="I3341">
        <v>6474597.1968</v>
      </c>
      <c r="J3341">
        <v>1304728.0674000001</v>
      </c>
      <c r="K3341">
        <v>15831568.3248</v>
      </c>
      <c r="L3341">
        <v>33479987.460000001</v>
      </c>
      <c r="M3341">
        <v>3290642.78</v>
      </c>
      <c r="N3341">
        <v>185215.77799999999</v>
      </c>
      <c r="O3341">
        <v>26047000.782000002</v>
      </c>
    </row>
    <row r="3342" spans="1:15">
      <c r="A3342" s="110" t="s">
        <v>36</v>
      </c>
      <c r="B3342" s="110" t="s">
        <v>121</v>
      </c>
      <c r="C3342" s="110" t="s">
        <v>122</v>
      </c>
      <c r="D3342" s="110" t="s">
        <v>9</v>
      </c>
      <c r="E3342" s="110" t="s">
        <v>112</v>
      </c>
      <c r="F3342">
        <v>8775.3119999999999</v>
      </c>
      <c r="G3342">
        <v>1237122357.0025001</v>
      </c>
      <c r="H3342">
        <v>310565110.37360001</v>
      </c>
      <c r="I3342">
        <v>190228233.19679999</v>
      </c>
      <c r="J3342">
        <v>5391893.2547000004</v>
      </c>
      <c r="K3342">
        <v>29497355.7984</v>
      </c>
      <c r="L3342">
        <v>87839756.280000001</v>
      </c>
      <c r="M3342">
        <v>12355636.18</v>
      </c>
      <c r="N3342">
        <v>38728341.454000004</v>
      </c>
      <c r="O3342">
        <v>37404189.218000002</v>
      </c>
    </row>
    <row r="3343" spans="1:15" hidden="1">
      <c r="A3343" s="110" t="s">
        <v>36</v>
      </c>
      <c r="B3343" s="110" t="s">
        <v>121</v>
      </c>
      <c r="C3343" s="110" t="s">
        <v>122</v>
      </c>
      <c r="D3343" s="110" t="s">
        <v>8</v>
      </c>
      <c r="E3343" s="110" t="s">
        <v>112</v>
      </c>
      <c r="F3343">
        <v>13246.5424</v>
      </c>
      <c r="G3343">
        <v>1812103156.5437</v>
      </c>
      <c r="H3343">
        <v>483192616.90619999</v>
      </c>
      <c r="I3343">
        <v>481099197.61919999</v>
      </c>
      <c r="J3343">
        <v>12831923.8838</v>
      </c>
      <c r="K3343">
        <v>35900048.966399997</v>
      </c>
      <c r="L3343">
        <v>107696208.8</v>
      </c>
      <c r="M3343">
        <v>22075722.66</v>
      </c>
      <c r="N3343">
        <v>1168694.3400000001</v>
      </c>
      <c r="O3343">
        <v>56462514.745999999</v>
      </c>
    </row>
    <row r="3344" spans="1:15" hidden="1">
      <c r="A3344" s="110" t="s">
        <v>36</v>
      </c>
      <c r="B3344" s="110" t="s">
        <v>121</v>
      </c>
      <c r="C3344" s="110" t="s">
        <v>122</v>
      </c>
      <c r="D3344" s="110" t="s">
        <v>12</v>
      </c>
      <c r="E3344" s="110" t="s">
        <v>112</v>
      </c>
      <c r="F3344">
        <v>70138.207999999999</v>
      </c>
      <c r="G3344">
        <v>5660673643.6893997</v>
      </c>
      <c r="H3344">
        <v>2258599337.4052</v>
      </c>
      <c r="I3344">
        <v>185264002.00319999</v>
      </c>
      <c r="J3344">
        <v>28089623.6261</v>
      </c>
      <c r="K3344">
        <v>522425232.9648</v>
      </c>
      <c r="L3344">
        <v>1044754096.84</v>
      </c>
      <c r="M3344">
        <v>106658206.88</v>
      </c>
      <c r="N3344">
        <v>73100155.502000004</v>
      </c>
      <c r="O3344">
        <v>747823084.71200001</v>
      </c>
    </row>
    <row r="3345" spans="1:15">
      <c r="A3345" s="110" t="s">
        <v>36</v>
      </c>
      <c r="B3345" s="110" t="s">
        <v>121</v>
      </c>
      <c r="C3345" s="110" t="s">
        <v>122</v>
      </c>
      <c r="D3345" s="110" t="s">
        <v>9</v>
      </c>
      <c r="E3345" s="110" t="s">
        <v>112</v>
      </c>
      <c r="F3345">
        <v>520096.34879999998</v>
      </c>
      <c r="G3345">
        <v>78478813324.246094</v>
      </c>
      <c r="H3345">
        <v>22937023139.0616</v>
      </c>
      <c r="I3345">
        <v>10485529163.635201</v>
      </c>
      <c r="J3345">
        <v>282493252.1027</v>
      </c>
      <c r="K3345">
        <v>1504922546.7864001</v>
      </c>
      <c r="L3345">
        <v>3897688252.7399998</v>
      </c>
      <c r="M3345">
        <v>665738993.22000003</v>
      </c>
      <c r="N3345">
        <v>26389293.546</v>
      </c>
      <c r="O3345">
        <v>2216876433.3099999</v>
      </c>
    </row>
    <row r="3346" spans="1:15" hidden="1">
      <c r="A3346" s="110" t="s">
        <v>36</v>
      </c>
      <c r="B3346" s="110" t="s">
        <v>121</v>
      </c>
      <c r="C3346" s="110" t="s">
        <v>122</v>
      </c>
      <c r="D3346" s="110" t="s">
        <v>8</v>
      </c>
      <c r="E3346" s="110" t="s">
        <v>112</v>
      </c>
      <c r="F3346">
        <v>218254.54560000001</v>
      </c>
      <c r="G3346">
        <v>34963522536.983002</v>
      </c>
      <c r="H3346">
        <v>9573663627.1214008</v>
      </c>
      <c r="I3346">
        <v>7734471231.3408003</v>
      </c>
      <c r="J3346">
        <v>116056579.87710001</v>
      </c>
      <c r="K3346">
        <v>549830875.06799996</v>
      </c>
      <c r="L3346">
        <v>1532916800.24</v>
      </c>
      <c r="M3346">
        <v>238497523.16</v>
      </c>
      <c r="N3346">
        <v>10190670.622</v>
      </c>
      <c r="O3346">
        <v>930295627.25</v>
      </c>
    </row>
    <row r="3347" spans="1:15">
      <c r="A3347" s="110" t="s">
        <v>36</v>
      </c>
      <c r="B3347" s="110" t="s">
        <v>121</v>
      </c>
      <c r="C3347" s="110" t="s">
        <v>122</v>
      </c>
      <c r="D3347" s="110" t="s">
        <v>9</v>
      </c>
      <c r="E3347" s="110" t="s">
        <v>112</v>
      </c>
      <c r="F3347">
        <v>1000.482</v>
      </c>
      <c r="G3347">
        <v>311716368.54390001</v>
      </c>
      <c r="H3347">
        <v>37897803.387999997</v>
      </c>
      <c r="I3347">
        <v>24268987.123199999</v>
      </c>
      <c r="J3347">
        <v>538789.09640000004</v>
      </c>
      <c r="K3347">
        <v>5158640.3688000003</v>
      </c>
      <c r="L3347">
        <v>11765010.68</v>
      </c>
      <c r="M3347">
        <v>1702700.48</v>
      </c>
      <c r="N3347">
        <v>1242983.06</v>
      </c>
      <c r="O3347">
        <v>4264488.2280000001</v>
      </c>
    </row>
    <row r="3348" spans="1:15" hidden="1">
      <c r="A3348" s="110" t="s">
        <v>36</v>
      </c>
      <c r="B3348" s="110" t="s">
        <v>121</v>
      </c>
      <c r="C3348" s="110" t="s">
        <v>122</v>
      </c>
      <c r="D3348" s="110" t="s">
        <v>12</v>
      </c>
      <c r="E3348" s="110" t="s">
        <v>112</v>
      </c>
      <c r="F3348">
        <v>52651.872000000003</v>
      </c>
      <c r="G3348">
        <v>2672731513.3947001</v>
      </c>
      <c r="H3348">
        <v>1306331899.9944</v>
      </c>
      <c r="I3348">
        <v>137770657.11359999</v>
      </c>
      <c r="J3348">
        <v>50963585.290100001</v>
      </c>
      <c r="K3348">
        <v>363144950.65439999</v>
      </c>
      <c r="L3348">
        <v>711367081.41999996</v>
      </c>
      <c r="M3348">
        <v>78301560.560000002</v>
      </c>
      <c r="N3348">
        <v>5332435.4819999998</v>
      </c>
      <c r="O3348">
        <v>561381398.51199996</v>
      </c>
    </row>
    <row r="3349" spans="1:15">
      <c r="A3349" s="110" t="s">
        <v>36</v>
      </c>
      <c r="B3349" s="110" t="s">
        <v>121</v>
      </c>
      <c r="C3349" s="110" t="s">
        <v>122</v>
      </c>
      <c r="D3349" s="110" t="s">
        <v>9</v>
      </c>
      <c r="E3349" s="110" t="s">
        <v>112</v>
      </c>
      <c r="F3349">
        <v>74196.388000000006</v>
      </c>
      <c r="G3349">
        <v>10574381827.481501</v>
      </c>
      <c r="H3349">
        <v>4570299430.0705996</v>
      </c>
      <c r="I3349">
        <v>1847828376.5376</v>
      </c>
      <c r="J3349">
        <v>40286654.965899996</v>
      </c>
      <c r="K3349">
        <v>188891768.92320001</v>
      </c>
      <c r="L3349">
        <v>546609686.77999997</v>
      </c>
      <c r="M3349">
        <v>119801074.22</v>
      </c>
      <c r="N3349">
        <v>11104760.128</v>
      </c>
      <c r="O3349">
        <v>316257217.71600002</v>
      </c>
    </row>
    <row r="3350" spans="1:15">
      <c r="A3350" s="110" t="s">
        <v>36</v>
      </c>
      <c r="B3350" s="110" t="s">
        <v>121</v>
      </c>
      <c r="C3350" s="110" t="s">
        <v>122</v>
      </c>
      <c r="D3350" s="110" t="s">
        <v>9</v>
      </c>
      <c r="E3350" s="110" t="s">
        <v>112</v>
      </c>
      <c r="F3350">
        <v>79659.260800000004</v>
      </c>
      <c r="G3350">
        <v>8198699443.5599003</v>
      </c>
      <c r="H3350">
        <v>2560576311.1518002</v>
      </c>
      <c r="I3350">
        <v>1815425450.1888001</v>
      </c>
      <c r="J3350">
        <v>43256623.013099998</v>
      </c>
      <c r="K3350">
        <v>213884713.38240001</v>
      </c>
      <c r="L3350">
        <v>598957422.41999996</v>
      </c>
      <c r="M3350">
        <v>116743785.40000001</v>
      </c>
      <c r="N3350">
        <v>66016007.156000003</v>
      </c>
      <c r="O3350">
        <v>339542353.12800002</v>
      </c>
    </row>
    <row r="3351" spans="1:15" hidden="1">
      <c r="A3351" s="110" t="s">
        <v>36</v>
      </c>
      <c r="B3351" s="110" t="s">
        <v>121</v>
      </c>
      <c r="C3351" s="110" t="s">
        <v>122</v>
      </c>
      <c r="D3351" s="110" t="s">
        <v>8</v>
      </c>
      <c r="E3351" s="110" t="s">
        <v>112</v>
      </c>
      <c r="F3351">
        <v>334.29759999999999</v>
      </c>
      <c r="G3351">
        <v>43127249.970399998</v>
      </c>
      <c r="H3351">
        <v>7823629.1676000003</v>
      </c>
      <c r="I3351">
        <v>9526848.6911999993</v>
      </c>
      <c r="J3351">
        <v>175126.3124</v>
      </c>
      <c r="K3351">
        <v>1015342.1712</v>
      </c>
      <c r="L3351">
        <v>3130282.76</v>
      </c>
      <c r="M3351">
        <v>461601.78</v>
      </c>
      <c r="N3351">
        <v>258428.41200000001</v>
      </c>
      <c r="O3351">
        <v>1424921.872</v>
      </c>
    </row>
    <row r="3352" spans="1:15" hidden="1">
      <c r="A3352" s="110" t="s">
        <v>36</v>
      </c>
      <c r="B3352" s="110" t="s">
        <v>121</v>
      </c>
      <c r="C3352" s="110" t="s">
        <v>122</v>
      </c>
      <c r="D3352" s="110" t="s">
        <v>12</v>
      </c>
      <c r="E3352" s="110" t="s">
        <v>112</v>
      </c>
      <c r="F3352">
        <v>19993.567999999999</v>
      </c>
      <c r="G3352">
        <v>1012131455.923</v>
      </c>
      <c r="H3352">
        <v>489536237.3398</v>
      </c>
      <c r="I3352">
        <v>54266440.454400003</v>
      </c>
      <c r="J3352">
        <v>19370023.4274</v>
      </c>
      <c r="K3352">
        <v>150864546.83759999</v>
      </c>
      <c r="L3352">
        <v>305771148.07999998</v>
      </c>
      <c r="M3352">
        <v>31275843.039999999</v>
      </c>
      <c r="N3352">
        <v>26459072.265999999</v>
      </c>
      <c r="O3352">
        <v>213174133.01800001</v>
      </c>
    </row>
    <row r="3353" spans="1:15">
      <c r="A3353" s="110" t="s">
        <v>36</v>
      </c>
      <c r="B3353" s="110" t="s">
        <v>121</v>
      </c>
      <c r="C3353" s="110" t="s">
        <v>122</v>
      </c>
      <c r="D3353" s="110" t="s">
        <v>9</v>
      </c>
      <c r="E3353" s="110" t="s">
        <v>112</v>
      </c>
      <c r="F3353">
        <v>44681.767200000002</v>
      </c>
      <c r="G3353">
        <v>6361139911.2917004</v>
      </c>
      <c r="H3353">
        <v>2748856816.4214001</v>
      </c>
      <c r="I3353">
        <v>1153405340.8127999</v>
      </c>
      <c r="J3353">
        <v>24290123.691799998</v>
      </c>
      <c r="K3353">
        <v>128224777.96080001</v>
      </c>
      <c r="L3353">
        <v>346853019.33999997</v>
      </c>
      <c r="M3353">
        <v>68535135.060000002</v>
      </c>
      <c r="N3353">
        <v>8873406.0580000002</v>
      </c>
      <c r="O3353">
        <v>190453090.366</v>
      </c>
    </row>
    <row r="3354" spans="1:15">
      <c r="A3354" s="110" t="s">
        <v>36</v>
      </c>
      <c r="B3354" s="110" t="s">
        <v>121</v>
      </c>
      <c r="C3354" s="110" t="s">
        <v>122</v>
      </c>
      <c r="D3354" s="110" t="s">
        <v>9</v>
      </c>
      <c r="E3354" s="110" t="s">
        <v>112</v>
      </c>
      <c r="F3354">
        <v>19900.350399999999</v>
      </c>
      <c r="G3354">
        <v>2045562362.2471001</v>
      </c>
      <c r="H3354">
        <v>636576664.44439995</v>
      </c>
      <c r="I3354">
        <v>451943898.72000003</v>
      </c>
      <c r="J3354">
        <v>12240707.2674</v>
      </c>
      <c r="K3354">
        <v>74111034.823200002</v>
      </c>
      <c r="L3354">
        <v>154578041.74000001</v>
      </c>
      <c r="M3354">
        <v>22670136.559999999</v>
      </c>
      <c r="N3354">
        <v>22643413.826000001</v>
      </c>
      <c r="O3354">
        <v>84823932.974000007</v>
      </c>
    </row>
    <row r="3355" spans="1:15" hidden="1">
      <c r="A3355" s="110" t="s">
        <v>36</v>
      </c>
      <c r="B3355" s="110" t="s">
        <v>121</v>
      </c>
      <c r="C3355" s="110" t="s">
        <v>122</v>
      </c>
      <c r="D3355" s="110" t="s">
        <v>8</v>
      </c>
      <c r="E3355" s="110" t="s">
        <v>112</v>
      </c>
      <c r="F3355">
        <v>122700.0768</v>
      </c>
      <c r="G3355">
        <v>19325343555.967701</v>
      </c>
      <c r="H3355">
        <v>3330858526.4731998</v>
      </c>
      <c r="I3355">
        <v>4389783947.2320004</v>
      </c>
      <c r="J3355">
        <v>65303684.109499998</v>
      </c>
      <c r="K3355">
        <v>322806868.7256</v>
      </c>
      <c r="L3355">
        <v>944339978.39999998</v>
      </c>
      <c r="M3355">
        <v>187168792.5</v>
      </c>
      <c r="N3355">
        <v>27735680.081999999</v>
      </c>
      <c r="O3355">
        <v>523000996.34200001</v>
      </c>
    </row>
    <row r="3356" spans="1:15">
      <c r="A3356" s="110" t="s">
        <v>36</v>
      </c>
      <c r="B3356" s="110" t="s">
        <v>121</v>
      </c>
      <c r="C3356" s="110" t="s">
        <v>122</v>
      </c>
      <c r="D3356" s="110" t="s">
        <v>9</v>
      </c>
      <c r="E3356" s="110" t="s">
        <v>112</v>
      </c>
      <c r="F3356">
        <v>89922.84</v>
      </c>
      <c r="G3356">
        <v>11411895728.6528</v>
      </c>
      <c r="H3356">
        <v>3024340930.6957998</v>
      </c>
      <c r="I3356">
        <v>2313920125.7087998</v>
      </c>
      <c r="J3356">
        <v>48884591.747400001</v>
      </c>
      <c r="K3356">
        <v>280355489.25840002</v>
      </c>
      <c r="L3356">
        <v>689231195.36000001</v>
      </c>
      <c r="M3356">
        <v>102616165.3</v>
      </c>
      <c r="N3356">
        <v>55526526.483999997</v>
      </c>
      <c r="O3356">
        <v>383290182.96799999</v>
      </c>
    </row>
    <row r="3357" spans="1:15">
      <c r="A3357" s="110" t="s">
        <v>36</v>
      </c>
      <c r="B3357" s="110" t="s">
        <v>121</v>
      </c>
      <c r="C3357" s="110" t="s">
        <v>122</v>
      </c>
      <c r="D3357" s="110" t="s">
        <v>9</v>
      </c>
      <c r="E3357" s="110" t="s">
        <v>112</v>
      </c>
      <c r="F3357">
        <v>52468.6512</v>
      </c>
      <c r="G3357">
        <v>6327725705.3795004</v>
      </c>
      <c r="H3357">
        <v>1563578815.8144</v>
      </c>
      <c r="I3357">
        <v>1298159576.6015999</v>
      </c>
      <c r="J3357">
        <v>28510868.432799999</v>
      </c>
      <c r="K3357">
        <v>140631189.984</v>
      </c>
      <c r="L3357">
        <v>395724215.74000001</v>
      </c>
      <c r="M3357">
        <v>74553619.359999999</v>
      </c>
      <c r="N3357">
        <v>14525309.194</v>
      </c>
      <c r="O3357">
        <v>223644170.178</v>
      </c>
    </row>
    <row r="3358" spans="1:15" hidden="1">
      <c r="A3358" s="110" t="s">
        <v>36</v>
      </c>
      <c r="B3358" s="110" t="s">
        <v>121</v>
      </c>
      <c r="C3358" s="110" t="s">
        <v>122</v>
      </c>
      <c r="D3358" s="110" t="s">
        <v>12</v>
      </c>
      <c r="E3358" s="110" t="s">
        <v>112</v>
      </c>
      <c r="F3358">
        <v>6235.9359999999997</v>
      </c>
      <c r="G3358">
        <v>318301682.17199999</v>
      </c>
      <c r="H3358">
        <v>152116094.83039999</v>
      </c>
      <c r="I3358">
        <v>16586026.9056</v>
      </c>
      <c r="J3358">
        <v>5895132.8135000002</v>
      </c>
      <c r="K3358">
        <v>45610733.556000002</v>
      </c>
      <c r="L3358">
        <v>91406725.939999998</v>
      </c>
      <c r="M3358">
        <v>9525093.7599999998</v>
      </c>
      <c r="N3358">
        <v>4962012.0439999998</v>
      </c>
      <c r="O3358">
        <v>66488395.380000003</v>
      </c>
    </row>
    <row r="3359" spans="1:15">
      <c r="A3359" s="110" t="s">
        <v>36</v>
      </c>
      <c r="B3359" s="110" t="s">
        <v>121</v>
      </c>
      <c r="C3359" s="110" t="s">
        <v>122</v>
      </c>
      <c r="D3359" s="110" t="s">
        <v>9</v>
      </c>
      <c r="E3359" s="110" t="s">
        <v>112</v>
      </c>
      <c r="F3359">
        <v>4.0179999999999998</v>
      </c>
      <c r="G3359">
        <v>1680504.8419999999</v>
      </c>
      <c r="H3359">
        <v>658722.44099999999</v>
      </c>
      <c r="I3359">
        <v>128797.728</v>
      </c>
      <c r="J3359">
        <v>64.633300000000006</v>
      </c>
      <c r="K3359">
        <v>43412.112000000001</v>
      </c>
      <c r="L3359">
        <v>55719.82</v>
      </c>
      <c r="M3359">
        <v>5571.08</v>
      </c>
      <c r="N3359">
        <v>483.47199999999998</v>
      </c>
      <c r="O3359">
        <v>17126.274000000001</v>
      </c>
    </row>
    <row r="3360" spans="1:15">
      <c r="A3360" s="110" t="s">
        <v>36</v>
      </c>
      <c r="B3360" s="110" t="s">
        <v>121</v>
      </c>
      <c r="C3360" s="110" t="s">
        <v>122</v>
      </c>
      <c r="D3360" s="110" t="s">
        <v>9</v>
      </c>
      <c r="E3360" s="110" t="s">
        <v>112</v>
      </c>
      <c r="F3360">
        <v>12960.460800000001</v>
      </c>
      <c r="G3360">
        <v>1338010980.6626999</v>
      </c>
      <c r="H3360">
        <v>391786518.3646</v>
      </c>
      <c r="I3360">
        <v>297121108.0704</v>
      </c>
      <c r="J3360">
        <v>6764744.7814999996</v>
      </c>
      <c r="K3360">
        <v>40721969.159999996</v>
      </c>
      <c r="L3360">
        <v>120766046.94</v>
      </c>
      <c r="M3360">
        <v>25619387.100000001</v>
      </c>
      <c r="N3360">
        <v>68627265.585999995</v>
      </c>
      <c r="O3360">
        <v>55243110.868000001</v>
      </c>
    </row>
    <row r="3361" spans="1:15">
      <c r="A3361" s="110" t="s">
        <v>36</v>
      </c>
      <c r="B3361" s="110" t="s">
        <v>121</v>
      </c>
      <c r="C3361" s="110" t="s">
        <v>122</v>
      </c>
      <c r="D3361" s="110" t="s">
        <v>9</v>
      </c>
      <c r="E3361" s="110" t="s">
        <v>112</v>
      </c>
      <c r="F3361">
        <v>41579.871200000001</v>
      </c>
      <c r="G3361">
        <v>5939350827.2350998</v>
      </c>
      <c r="H3361">
        <v>2489665824.4868002</v>
      </c>
      <c r="I3361">
        <v>1035266736.1344</v>
      </c>
      <c r="J3361">
        <v>40149325.439999998</v>
      </c>
      <c r="K3361">
        <v>105957662.47920001</v>
      </c>
      <c r="L3361">
        <v>302900347.75999999</v>
      </c>
      <c r="M3361">
        <v>60122080.200000003</v>
      </c>
      <c r="N3361">
        <v>4785787.4019999998</v>
      </c>
      <c r="O3361">
        <v>177231462.51800001</v>
      </c>
    </row>
    <row r="3362" spans="1:15" hidden="1">
      <c r="A3362" s="110" t="s">
        <v>36</v>
      </c>
      <c r="B3362" s="110" t="s">
        <v>121</v>
      </c>
      <c r="C3362" s="110" t="s">
        <v>122</v>
      </c>
      <c r="D3362" s="110" t="s">
        <v>8</v>
      </c>
      <c r="E3362" s="110" t="s">
        <v>112</v>
      </c>
      <c r="F3362">
        <v>29836.060799999999</v>
      </c>
      <c r="G3362">
        <v>4161936421.8432002</v>
      </c>
      <c r="H3362">
        <v>780667778.57420003</v>
      </c>
      <c r="I3362">
        <v>1057684300.4928</v>
      </c>
      <c r="J3362">
        <v>15474023.545299999</v>
      </c>
      <c r="K3362">
        <v>126079704.2088</v>
      </c>
      <c r="L3362">
        <v>406995852.10000002</v>
      </c>
      <c r="M3362">
        <v>57502560.68</v>
      </c>
      <c r="N3362">
        <v>28683010.993999999</v>
      </c>
      <c r="O3362">
        <v>127174243.70200001</v>
      </c>
    </row>
    <row r="3363" spans="1:15" hidden="1">
      <c r="A3363" s="110" t="s">
        <v>36</v>
      </c>
      <c r="B3363" s="110" t="s">
        <v>121</v>
      </c>
      <c r="C3363" s="110" t="s">
        <v>122</v>
      </c>
      <c r="D3363" s="110" t="s">
        <v>12</v>
      </c>
      <c r="E3363" s="110" t="s">
        <v>112</v>
      </c>
      <c r="F3363">
        <v>128.57599999999999</v>
      </c>
      <c r="G3363">
        <v>6562920.8881999999</v>
      </c>
      <c r="H3363">
        <v>3188429.3043999998</v>
      </c>
      <c r="I3363">
        <v>323547.07199999999</v>
      </c>
      <c r="J3363">
        <v>122497.43489999999</v>
      </c>
      <c r="K3363">
        <v>678208.42079999996</v>
      </c>
      <c r="L3363">
        <v>1891029.88</v>
      </c>
      <c r="M3363">
        <v>92330.36</v>
      </c>
      <c r="N3363">
        <v>28359.781999999999</v>
      </c>
      <c r="O3363">
        <v>1370894.7779999999</v>
      </c>
    </row>
    <row r="3364" spans="1:15" hidden="1">
      <c r="A3364" s="110" t="s">
        <v>36</v>
      </c>
      <c r="B3364" s="110" t="s">
        <v>121</v>
      </c>
      <c r="C3364" s="110" t="s">
        <v>122</v>
      </c>
      <c r="D3364" s="110" t="s">
        <v>8</v>
      </c>
      <c r="E3364" s="110" t="s">
        <v>112</v>
      </c>
      <c r="F3364">
        <v>66398.253599999996</v>
      </c>
      <c r="G3364">
        <v>7751467645.9993</v>
      </c>
      <c r="H3364">
        <v>1774992414.1378</v>
      </c>
      <c r="I3364">
        <v>2450974032.4991999</v>
      </c>
      <c r="J3364">
        <v>35343440.852200001</v>
      </c>
      <c r="K3364">
        <v>167744034.12959999</v>
      </c>
      <c r="L3364">
        <v>471255665.42000002</v>
      </c>
      <c r="M3364">
        <v>91030558.319999993</v>
      </c>
      <c r="N3364">
        <v>15855047.516000001</v>
      </c>
      <c r="O3364">
        <v>283018183.074</v>
      </c>
    </row>
    <row r="3365" spans="1:15">
      <c r="A3365" s="110" t="s">
        <v>36</v>
      </c>
      <c r="B3365" s="110" t="s">
        <v>121</v>
      </c>
      <c r="C3365" s="110" t="s">
        <v>122</v>
      </c>
      <c r="D3365" s="110" t="s">
        <v>9</v>
      </c>
      <c r="E3365" s="110" t="s">
        <v>112</v>
      </c>
      <c r="F3365">
        <v>11472.193600000001</v>
      </c>
      <c r="G3365">
        <v>1184375494.01</v>
      </c>
      <c r="H3365">
        <v>362209275.86199999</v>
      </c>
      <c r="I3365">
        <v>260370253.34400001</v>
      </c>
      <c r="J3365">
        <v>6228420.4496999998</v>
      </c>
      <c r="K3365">
        <v>31550246.560800001</v>
      </c>
      <c r="L3365">
        <v>88563241.459999993</v>
      </c>
      <c r="M3365">
        <v>16840654.059999999</v>
      </c>
      <c r="N3365">
        <v>5465202.6660000002</v>
      </c>
      <c r="O3365">
        <v>48899469.343999997</v>
      </c>
    </row>
    <row r="3366" spans="1:15">
      <c r="A3366" s="110" t="s">
        <v>36</v>
      </c>
      <c r="B3366" s="110" t="s">
        <v>121</v>
      </c>
      <c r="C3366" s="110" t="s">
        <v>122</v>
      </c>
      <c r="D3366" s="110" t="s">
        <v>9</v>
      </c>
      <c r="E3366" s="110" t="s">
        <v>112</v>
      </c>
      <c r="F3366">
        <v>52363.3796</v>
      </c>
      <c r="G3366">
        <v>7479575647.2166004</v>
      </c>
      <c r="H3366">
        <v>3194234979.9056001</v>
      </c>
      <c r="I3366">
        <v>1300715972.3903999</v>
      </c>
      <c r="J3366">
        <v>49361863.649700001</v>
      </c>
      <c r="K3366">
        <v>111416964.04799999</v>
      </c>
      <c r="L3366">
        <v>361208537.12</v>
      </c>
      <c r="M3366">
        <v>98082276.239999995</v>
      </c>
      <c r="N3366">
        <v>5303153.8559999997</v>
      </c>
      <c r="O3366">
        <v>223195456.748</v>
      </c>
    </row>
    <row r="3367" spans="1:15" hidden="1">
      <c r="A3367" s="110" t="s">
        <v>36</v>
      </c>
      <c r="B3367" s="110" t="s">
        <v>121</v>
      </c>
      <c r="C3367" s="110" t="s">
        <v>122</v>
      </c>
      <c r="D3367" s="110" t="s">
        <v>8</v>
      </c>
      <c r="E3367" s="110" t="s">
        <v>112</v>
      </c>
      <c r="F3367">
        <v>53918.345600000001</v>
      </c>
      <c r="G3367">
        <v>7944469567.8191004</v>
      </c>
      <c r="H3367">
        <v>1728427813.8352001</v>
      </c>
      <c r="I3367">
        <v>2021278746.9119999</v>
      </c>
      <c r="J3367">
        <v>28687491.253899999</v>
      </c>
      <c r="K3367">
        <v>138224576.412</v>
      </c>
      <c r="L3367">
        <v>403996254.38</v>
      </c>
      <c r="M3367">
        <v>76244529.060000002</v>
      </c>
      <c r="N3367">
        <v>7036777.1100000003</v>
      </c>
      <c r="O3367">
        <v>229823396.94600001</v>
      </c>
    </row>
    <row r="3368" spans="1:15">
      <c r="A3368" s="110" t="s">
        <v>36</v>
      </c>
      <c r="B3368" s="110" t="s">
        <v>121</v>
      </c>
      <c r="C3368" s="110" t="s">
        <v>122</v>
      </c>
      <c r="D3368" s="110" t="s">
        <v>9</v>
      </c>
      <c r="E3368" s="110" t="s">
        <v>112</v>
      </c>
      <c r="F3368">
        <v>117910.6208</v>
      </c>
      <c r="G3368">
        <v>17797236560.7831</v>
      </c>
      <c r="H3368">
        <v>8546784076.8887997</v>
      </c>
      <c r="I3368">
        <v>2975086122.2975998</v>
      </c>
      <c r="J3368">
        <v>64087615.477899998</v>
      </c>
      <c r="K3368">
        <v>361019665.63440001</v>
      </c>
      <c r="L3368">
        <v>918262582.75999999</v>
      </c>
      <c r="M3368">
        <v>111992364.28</v>
      </c>
      <c r="N3368">
        <v>36873165.582000002</v>
      </c>
      <c r="O3368">
        <v>502586255.84200001</v>
      </c>
    </row>
    <row r="3369" spans="1:15" hidden="1">
      <c r="A3369" s="110" t="s">
        <v>36</v>
      </c>
      <c r="B3369" s="110" t="s">
        <v>121</v>
      </c>
      <c r="C3369" s="110" t="s">
        <v>122</v>
      </c>
      <c r="D3369" s="110" t="s">
        <v>12</v>
      </c>
      <c r="E3369" s="110" t="s">
        <v>112</v>
      </c>
      <c r="F3369">
        <v>6878.8159999999998</v>
      </c>
      <c r="G3369">
        <v>364144676.5729</v>
      </c>
      <c r="H3369">
        <v>188602720.21880001</v>
      </c>
      <c r="I3369">
        <v>16964427.647999998</v>
      </c>
      <c r="J3369">
        <v>3665410.7722</v>
      </c>
      <c r="K3369">
        <v>218995228.47600001</v>
      </c>
      <c r="L3369">
        <v>280933295.60000002</v>
      </c>
      <c r="M3369">
        <v>15015776.859999999</v>
      </c>
      <c r="N3369">
        <v>26357992.342</v>
      </c>
      <c r="O3369">
        <v>73342869.269999996</v>
      </c>
    </row>
    <row r="3370" spans="1:15">
      <c r="A3370" s="110" t="s">
        <v>36</v>
      </c>
      <c r="B3370" s="110" t="s">
        <v>121</v>
      </c>
      <c r="C3370" s="110" t="s">
        <v>122</v>
      </c>
      <c r="D3370" s="110" t="s">
        <v>9</v>
      </c>
      <c r="E3370" s="110" t="s">
        <v>112</v>
      </c>
      <c r="F3370">
        <v>40848.595200000003</v>
      </c>
      <c r="G3370">
        <v>5949424838.5691996</v>
      </c>
      <c r="H3370">
        <v>1947165907.9412</v>
      </c>
      <c r="I3370">
        <v>980676430.57920003</v>
      </c>
      <c r="J3370">
        <v>22195645.510699999</v>
      </c>
      <c r="K3370">
        <v>290284123.55040002</v>
      </c>
      <c r="L3370">
        <v>356425016.27999997</v>
      </c>
      <c r="M3370">
        <v>66502292.740000002</v>
      </c>
      <c r="N3370">
        <v>17050847.857999999</v>
      </c>
      <c r="O3370">
        <v>174114447.27599999</v>
      </c>
    </row>
    <row r="3371" spans="1:15">
      <c r="A3371" s="110" t="s">
        <v>36</v>
      </c>
      <c r="B3371" s="110" t="s">
        <v>121</v>
      </c>
      <c r="C3371" s="110" t="s">
        <v>122</v>
      </c>
      <c r="D3371" s="110" t="s">
        <v>9</v>
      </c>
      <c r="E3371" s="110" t="s">
        <v>112</v>
      </c>
      <c r="F3371">
        <v>62865.627999999997</v>
      </c>
      <c r="G3371">
        <v>10004296183.3529</v>
      </c>
      <c r="H3371">
        <v>3869113396.4004002</v>
      </c>
      <c r="I3371">
        <v>1536420049.7664001</v>
      </c>
      <c r="J3371">
        <v>34166030.3697</v>
      </c>
      <c r="K3371">
        <v>438742808.6904</v>
      </c>
      <c r="L3371">
        <v>504944383.88</v>
      </c>
      <c r="M3371">
        <v>98220688.959999993</v>
      </c>
      <c r="N3371">
        <v>16850679.625999998</v>
      </c>
      <c r="O3371">
        <v>267960599.16999999</v>
      </c>
    </row>
    <row r="3372" spans="1:15" hidden="1">
      <c r="A3372" s="110" t="s">
        <v>36</v>
      </c>
      <c r="B3372" s="110" t="s">
        <v>121</v>
      </c>
      <c r="C3372" s="110" t="s">
        <v>122</v>
      </c>
      <c r="D3372" s="110" t="s">
        <v>8</v>
      </c>
      <c r="E3372" s="110" t="s">
        <v>112</v>
      </c>
      <c r="F3372">
        <v>1086.4672</v>
      </c>
      <c r="G3372">
        <v>147221306.79660001</v>
      </c>
      <c r="H3372">
        <v>85939442.400999993</v>
      </c>
      <c r="I3372">
        <v>1.5744</v>
      </c>
      <c r="J3372">
        <v>581938.01430000004</v>
      </c>
      <c r="K3372">
        <v>2164452.4512</v>
      </c>
      <c r="L3372">
        <v>12648794.380000001</v>
      </c>
      <c r="M3372">
        <v>2111745.1800000002</v>
      </c>
      <c r="N3372">
        <v>0</v>
      </c>
      <c r="O3372">
        <v>4630995.182</v>
      </c>
    </row>
    <row r="3373" spans="1:15">
      <c r="A3373" s="110" t="s">
        <v>36</v>
      </c>
      <c r="B3373" s="110" t="s">
        <v>121</v>
      </c>
      <c r="C3373" s="110" t="s">
        <v>122</v>
      </c>
      <c r="D3373" s="110" t="s">
        <v>9</v>
      </c>
      <c r="E3373" s="110" t="s">
        <v>112</v>
      </c>
      <c r="F3373">
        <v>3066.5376000000001</v>
      </c>
      <c r="G3373">
        <v>446612730.2295</v>
      </c>
      <c r="H3373">
        <v>177558160.11199999</v>
      </c>
      <c r="I3373">
        <v>85129930.291199997</v>
      </c>
      <c r="J3373">
        <v>1679881.8998</v>
      </c>
      <c r="K3373">
        <v>27089737.956</v>
      </c>
      <c r="L3373">
        <v>39100930.840000004</v>
      </c>
      <c r="M3373">
        <v>5636581.5999999996</v>
      </c>
      <c r="N3373">
        <v>491654.04200000002</v>
      </c>
      <c r="O3373">
        <v>13070915.374</v>
      </c>
    </row>
    <row r="3374" spans="1:15">
      <c r="A3374" s="110" t="s">
        <v>36</v>
      </c>
      <c r="B3374" s="110" t="s">
        <v>121</v>
      </c>
      <c r="C3374" s="110" t="s">
        <v>122</v>
      </c>
      <c r="D3374" s="110" t="s">
        <v>9</v>
      </c>
      <c r="E3374" s="110" t="s">
        <v>112</v>
      </c>
      <c r="F3374">
        <v>626.80799999999999</v>
      </c>
      <c r="G3374">
        <v>87040085.181600004</v>
      </c>
      <c r="H3374">
        <v>29028786.363600001</v>
      </c>
      <c r="I3374">
        <v>17879501.203200001</v>
      </c>
      <c r="J3374">
        <v>456729.71120000002</v>
      </c>
      <c r="K3374">
        <v>7297359.9408</v>
      </c>
      <c r="L3374">
        <v>7622148.46</v>
      </c>
      <c r="M3374">
        <v>707699.36</v>
      </c>
      <c r="N3374">
        <v>965033.56400000001</v>
      </c>
      <c r="O3374">
        <v>2671727.608</v>
      </c>
    </row>
    <row r="3375" spans="1:15" hidden="1">
      <c r="A3375" s="110" t="s">
        <v>36</v>
      </c>
      <c r="B3375" s="110" t="s">
        <v>121</v>
      </c>
      <c r="C3375" s="110" t="s">
        <v>122</v>
      </c>
      <c r="D3375" s="110" t="s">
        <v>8</v>
      </c>
      <c r="E3375" s="110" t="s">
        <v>112</v>
      </c>
      <c r="F3375">
        <v>41.787199999999999</v>
      </c>
      <c r="G3375">
        <v>5915610.2396</v>
      </c>
      <c r="H3375">
        <v>1467264.8352000001</v>
      </c>
      <c r="I3375">
        <v>1602535.3152000001</v>
      </c>
      <c r="J3375">
        <v>47177.310299999997</v>
      </c>
      <c r="K3375">
        <v>130167.2592</v>
      </c>
      <c r="L3375">
        <v>454932.72</v>
      </c>
      <c r="M3375">
        <v>83152.100000000006</v>
      </c>
      <c r="N3375">
        <v>11000.791999999999</v>
      </c>
      <c r="O3375">
        <v>178114.33199999999</v>
      </c>
    </row>
    <row r="3376" spans="1:15">
      <c r="A3376" s="110" t="s">
        <v>36</v>
      </c>
      <c r="B3376" s="110" t="s">
        <v>121</v>
      </c>
      <c r="C3376" s="110" t="s">
        <v>122</v>
      </c>
      <c r="D3376" s="110" t="s">
        <v>9</v>
      </c>
      <c r="E3376" s="110" t="s">
        <v>112</v>
      </c>
      <c r="F3376">
        <v>896.81759999999997</v>
      </c>
      <c r="G3376">
        <v>90790842.4648</v>
      </c>
      <c r="H3376">
        <v>26136994.330600001</v>
      </c>
      <c r="I3376">
        <v>21847218.2784</v>
      </c>
      <c r="J3376">
        <v>482909.91159999999</v>
      </c>
      <c r="K3376">
        <v>9664849.4759999998</v>
      </c>
      <c r="L3376">
        <v>10202734.380000001</v>
      </c>
      <c r="M3376">
        <v>1145005.3600000001</v>
      </c>
      <c r="N3376">
        <v>1121403.382</v>
      </c>
      <c r="O3376">
        <v>3822626.39</v>
      </c>
    </row>
    <row r="3377" spans="1:15">
      <c r="A3377" s="110" t="s">
        <v>36</v>
      </c>
      <c r="B3377" s="110" t="s">
        <v>121</v>
      </c>
      <c r="C3377" s="110" t="s">
        <v>122</v>
      </c>
      <c r="D3377" s="110" t="s">
        <v>9</v>
      </c>
      <c r="E3377" s="110" t="s">
        <v>112</v>
      </c>
      <c r="F3377">
        <v>265.18799999999999</v>
      </c>
      <c r="G3377">
        <v>36824651.147600003</v>
      </c>
      <c r="H3377">
        <v>11290582.099199999</v>
      </c>
      <c r="I3377">
        <v>7973675.5392000005</v>
      </c>
      <c r="J3377">
        <v>146278.7469</v>
      </c>
      <c r="K3377">
        <v>3372331.1472</v>
      </c>
      <c r="L3377">
        <v>4381348.5599999996</v>
      </c>
      <c r="M3377">
        <v>860296.44</v>
      </c>
      <c r="N3377">
        <v>427204.33799999999</v>
      </c>
      <c r="O3377">
        <v>1130346.7120000001</v>
      </c>
    </row>
    <row r="3378" spans="1:15" hidden="1">
      <c r="A3378" s="110" t="s">
        <v>36</v>
      </c>
      <c r="B3378" s="110" t="s">
        <v>121</v>
      </c>
      <c r="C3378" s="110" t="s">
        <v>122</v>
      </c>
      <c r="D3378" s="110" t="s">
        <v>10</v>
      </c>
      <c r="E3378" s="110" t="s">
        <v>112</v>
      </c>
      <c r="F3378">
        <v>125478.9256</v>
      </c>
      <c r="G3378">
        <v>13212071712.538799</v>
      </c>
      <c r="H3378">
        <v>3436514551.6736002</v>
      </c>
      <c r="I3378">
        <v>3226193947.4303999</v>
      </c>
      <c r="J3378">
        <v>122956851.91069999</v>
      </c>
      <c r="K3378">
        <v>827057117.09519994</v>
      </c>
      <c r="L3378">
        <v>888933729.67999995</v>
      </c>
      <c r="M3378">
        <v>179316555.31999999</v>
      </c>
      <c r="N3378">
        <v>42017746.034000002</v>
      </c>
      <c r="O3378">
        <v>534845656.24599999</v>
      </c>
    </row>
    <row r="3379" spans="1:15" hidden="1">
      <c r="A3379" s="110" t="s">
        <v>36</v>
      </c>
      <c r="B3379" s="110" t="s">
        <v>121</v>
      </c>
      <c r="C3379" s="110" t="s">
        <v>122</v>
      </c>
      <c r="D3379" s="110" t="s">
        <v>10</v>
      </c>
      <c r="E3379" s="110" t="s">
        <v>112</v>
      </c>
      <c r="F3379">
        <v>231758.24</v>
      </c>
      <c r="G3379">
        <v>33159258588.056801</v>
      </c>
      <c r="H3379">
        <v>8263765135.2327995</v>
      </c>
      <c r="I3379">
        <v>6185071821.6767998</v>
      </c>
      <c r="J3379">
        <v>227119291.80630001</v>
      </c>
      <c r="K3379">
        <v>1748074221.8136001</v>
      </c>
      <c r="L3379">
        <v>2078367965.5999999</v>
      </c>
      <c r="M3379">
        <v>286458761.45999998</v>
      </c>
      <c r="N3379">
        <v>76402850.150000006</v>
      </c>
      <c r="O3379">
        <v>987854235.25800002</v>
      </c>
    </row>
    <row r="3380" spans="1:15" hidden="1">
      <c r="A3380" s="110" t="s">
        <v>36</v>
      </c>
      <c r="B3380" s="110" t="s">
        <v>121</v>
      </c>
      <c r="C3380" s="110" t="s">
        <v>122</v>
      </c>
      <c r="D3380" s="110" t="s">
        <v>10</v>
      </c>
      <c r="E3380" s="110" t="s">
        <v>112</v>
      </c>
      <c r="F3380">
        <v>1848.28</v>
      </c>
      <c r="G3380">
        <v>264445231.74849999</v>
      </c>
      <c r="H3380">
        <v>64770770.998400003</v>
      </c>
      <c r="I3380">
        <v>50722125.983999997</v>
      </c>
      <c r="J3380">
        <v>1008261.504</v>
      </c>
      <c r="K3380">
        <v>13725432.6336</v>
      </c>
      <c r="L3380">
        <v>14995298.18</v>
      </c>
      <c r="M3380">
        <v>2562818.98</v>
      </c>
      <c r="N3380">
        <v>391931.62800000003</v>
      </c>
      <c r="O3380">
        <v>7878171.7300000004</v>
      </c>
    </row>
    <row r="3381" spans="1:15" hidden="1">
      <c r="A3381" s="110" t="s">
        <v>36</v>
      </c>
      <c r="B3381" s="110" t="s">
        <v>121</v>
      </c>
      <c r="C3381" s="110" t="s">
        <v>122</v>
      </c>
      <c r="D3381" s="110" t="s">
        <v>10</v>
      </c>
      <c r="E3381" s="110" t="s">
        <v>112</v>
      </c>
      <c r="F3381">
        <v>16248.791999999999</v>
      </c>
      <c r="G3381">
        <v>2324777047.1292</v>
      </c>
      <c r="H3381">
        <v>638690544.14180005</v>
      </c>
      <c r="I3381">
        <v>445435768.37760001</v>
      </c>
      <c r="J3381">
        <v>8839171.7356000002</v>
      </c>
      <c r="K3381">
        <v>118986962.148</v>
      </c>
      <c r="L3381">
        <v>129380229.76000001</v>
      </c>
      <c r="M3381">
        <v>22802917.52</v>
      </c>
      <c r="N3381">
        <v>4128822.9180000001</v>
      </c>
      <c r="O3381">
        <v>69259406.128000006</v>
      </c>
    </row>
    <row r="3382" spans="1:15">
      <c r="A3382" s="110" t="s">
        <v>36</v>
      </c>
      <c r="B3382" s="110" t="s">
        <v>121</v>
      </c>
      <c r="C3382" s="110" t="s">
        <v>122</v>
      </c>
      <c r="D3382" s="110" t="s">
        <v>9</v>
      </c>
      <c r="E3382" s="110" t="s">
        <v>112</v>
      </c>
      <c r="F3382">
        <v>1643.3620000000001</v>
      </c>
      <c r="G3382">
        <v>199429510.11149999</v>
      </c>
      <c r="H3382">
        <v>72232948.134800002</v>
      </c>
      <c r="I3382">
        <v>53908268.3904</v>
      </c>
      <c r="J3382">
        <v>906469.08629999997</v>
      </c>
      <c r="K3382">
        <v>14571684.539999999</v>
      </c>
      <c r="L3382">
        <v>27186783.48</v>
      </c>
      <c r="M3382">
        <v>3029982</v>
      </c>
      <c r="N3382">
        <v>3804051.5040000002</v>
      </c>
      <c r="O3382">
        <v>7004722.7359999996</v>
      </c>
    </row>
    <row r="3383" spans="1:15">
      <c r="A3383" s="110" t="s">
        <v>36</v>
      </c>
      <c r="B3383" s="110" t="s">
        <v>121</v>
      </c>
      <c r="C3383" s="110" t="s">
        <v>122</v>
      </c>
      <c r="D3383" s="110" t="s">
        <v>9</v>
      </c>
      <c r="E3383" s="110" t="s">
        <v>112</v>
      </c>
      <c r="F3383">
        <v>2679.2024000000001</v>
      </c>
      <c r="G3383">
        <v>325133490.16759998</v>
      </c>
      <c r="H3383">
        <v>120036592.33220001</v>
      </c>
      <c r="I3383">
        <v>86646267.206400007</v>
      </c>
      <c r="J3383">
        <v>1458204.7224999999</v>
      </c>
      <c r="K3383">
        <v>23139504.986400001</v>
      </c>
      <c r="L3383">
        <v>46396321.600000001</v>
      </c>
      <c r="M3383">
        <v>5129351.74</v>
      </c>
      <c r="N3383">
        <v>9020432.9600000009</v>
      </c>
      <c r="O3383">
        <v>11419924.34</v>
      </c>
    </row>
    <row r="3384" spans="1:15" hidden="1">
      <c r="A3384" s="110" t="s">
        <v>36</v>
      </c>
      <c r="B3384" s="110" t="s">
        <v>121</v>
      </c>
      <c r="C3384" s="110" t="s">
        <v>122</v>
      </c>
      <c r="D3384" s="110" t="s">
        <v>10</v>
      </c>
      <c r="E3384" s="110" t="s">
        <v>112</v>
      </c>
      <c r="F3384">
        <v>3857.28</v>
      </c>
      <c r="G3384">
        <v>481222436.52899998</v>
      </c>
      <c r="H3384">
        <v>97950663.263400003</v>
      </c>
      <c r="I3384">
        <v>99480187.967999995</v>
      </c>
      <c r="J3384">
        <v>2077497.0341</v>
      </c>
      <c r="K3384">
        <v>50782827.0744</v>
      </c>
      <c r="L3384">
        <v>51874239.759999998</v>
      </c>
      <c r="M3384">
        <v>7935141.6399999997</v>
      </c>
      <c r="N3384">
        <v>5712139.5980000002</v>
      </c>
      <c r="O3384">
        <v>16441401.636</v>
      </c>
    </row>
    <row r="3385" spans="1:15" hidden="1">
      <c r="A3385" s="110" t="s">
        <v>36</v>
      </c>
      <c r="B3385" s="110" t="s">
        <v>121</v>
      </c>
      <c r="C3385" s="110" t="s">
        <v>122</v>
      </c>
      <c r="D3385" s="110" t="s">
        <v>10</v>
      </c>
      <c r="E3385" s="110" t="s">
        <v>112</v>
      </c>
      <c r="F3385">
        <v>7859.2079999999996</v>
      </c>
      <c r="G3385">
        <v>980490714.91509998</v>
      </c>
      <c r="H3385">
        <v>214713497.37</v>
      </c>
      <c r="I3385">
        <v>225073764</v>
      </c>
      <c r="J3385">
        <v>4263725.8611000003</v>
      </c>
      <c r="K3385">
        <v>69932933.431199998</v>
      </c>
      <c r="L3385">
        <v>96934324.620000005</v>
      </c>
      <c r="M3385">
        <v>15341128.26</v>
      </c>
      <c r="N3385">
        <v>50758204.508000001</v>
      </c>
      <c r="O3385">
        <v>33499356.352000002</v>
      </c>
    </row>
    <row r="3386" spans="1:15" hidden="1">
      <c r="A3386" s="110" t="s">
        <v>36</v>
      </c>
      <c r="B3386" s="110" t="s">
        <v>121</v>
      </c>
      <c r="C3386" s="110" t="s">
        <v>122</v>
      </c>
      <c r="D3386" s="110" t="s">
        <v>8</v>
      </c>
      <c r="E3386" s="110" t="s">
        <v>112</v>
      </c>
      <c r="F3386">
        <v>7270.9727999999996</v>
      </c>
      <c r="G3386">
        <v>1145171672.1245</v>
      </c>
      <c r="H3386">
        <v>298445186.96560001</v>
      </c>
      <c r="I3386">
        <v>255051212.21759999</v>
      </c>
      <c r="J3386">
        <v>4664935.5992000001</v>
      </c>
      <c r="K3386">
        <v>152719954.11359999</v>
      </c>
      <c r="L3386">
        <v>10645898.460000001</v>
      </c>
      <c r="M3386">
        <v>1418944.4</v>
      </c>
      <c r="N3386">
        <v>6594857.5439999998</v>
      </c>
      <c r="O3386">
        <v>30992042.598000001</v>
      </c>
    </row>
    <row r="3387" spans="1:15">
      <c r="A3387" s="110" t="s">
        <v>36</v>
      </c>
      <c r="B3387" s="110" t="s">
        <v>121</v>
      </c>
      <c r="C3387" s="110" t="s">
        <v>122</v>
      </c>
      <c r="D3387" s="110" t="s">
        <v>9</v>
      </c>
      <c r="E3387" s="110" t="s">
        <v>112</v>
      </c>
      <c r="F3387">
        <v>1138.7012</v>
      </c>
      <c r="G3387">
        <v>162941992.7335</v>
      </c>
      <c r="H3387">
        <v>67277081.1708</v>
      </c>
      <c r="I3387">
        <v>30307990.3488</v>
      </c>
      <c r="J3387">
        <v>696253.12670000002</v>
      </c>
      <c r="K3387">
        <v>7424967.8159999996</v>
      </c>
      <c r="L3387">
        <v>12639646.460000001</v>
      </c>
      <c r="M3387">
        <v>235812.32</v>
      </c>
      <c r="N3387">
        <v>114014.60400000001</v>
      </c>
      <c r="O3387">
        <v>4853639.45</v>
      </c>
    </row>
    <row r="3388" spans="1:15" hidden="1">
      <c r="A3388" s="110" t="s">
        <v>36</v>
      </c>
      <c r="B3388" s="110" t="s">
        <v>121</v>
      </c>
      <c r="C3388" s="110" t="s">
        <v>122</v>
      </c>
      <c r="D3388" s="110" t="s">
        <v>8</v>
      </c>
      <c r="E3388" s="110" t="s">
        <v>112</v>
      </c>
      <c r="F3388">
        <v>170314.984</v>
      </c>
      <c r="G3388">
        <v>26825010886.396801</v>
      </c>
      <c r="H3388">
        <v>4618716471.6353998</v>
      </c>
      <c r="I3388">
        <v>6157093913.4144001</v>
      </c>
      <c r="J3388">
        <v>103895658.6442</v>
      </c>
      <c r="K3388">
        <v>480058118.33759999</v>
      </c>
      <c r="L3388">
        <v>1442539002.9200001</v>
      </c>
      <c r="M3388">
        <v>270434464.13999999</v>
      </c>
      <c r="N3388">
        <v>51867439.909999996</v>
      </c>
      <c r="O3388">
        <v>725956402.92999995</v>
      </c>
    </row>
    <row r="3389" spans="1:15" hidden="1">
      <c r="A3389" s="110" t="s">
        <v>36</v>
      </c>
      <c r="B3389" s="110" t="s">
        <v>121</v>
      </c>
      <c r="C3389" s="110" t="s">
        <v>122</v>
      </c>
      <c r="D3389" s="110" t="s">
        <v>8</v>
      </c>
      <c r="E3389" s="110" t="s">
        <v>112</v>
      </c>
      <c r="F3389">
        <v>1685.9528</v>
      </c>
      <c r="G3389">
        <v>172993196.04339999</v>
      </c>
      <c r="H3389">
        <v>32121462.2344</v>
      </c>
      <c r="I3389">
        <v>59513383.507200003</v>
      </c>
      <c r="J3389">
        <v>1445874.6846</v>
      </c>
      <c r="K3389">
        <v>6470700.1632000003</v>
      </c>
      <c r="L3389">
        <v>20035187.920000002</v>
      </c>
      <c r="M3389">
        <v>2747276.34</v>
      </c>
      <c r="N3389">
        <v>6273904.2960000001</v>
      </c>
      <c r="O3389">
        <v>6365684.5999999996</v>
      </c>
    </row>
    <row r="3390" spans="1:15">
      <c r="A3390" s="110" t="s">
        <v>36</v>
      </c>
      <c r="B3390" s="110" t="s">
        <v>121</v>
      </c>
      <c r="C3390" s="110" t="s">
        <v>122</v>
      </c>
      <c r="D3390" s="110" t="s">
        <v>9</v>
      </c>
      <c r="E3390" s="110" t="s">
        <v>112</v>
      </c>
      <c r="F3390">
        <v>6844.2611999999999</v>
      </c>
      <c r="G3390">
        <v>689695740.78170002</v>
      </c>
      <c r="H3390">
        <v>211652604.88780001</v>
      </c>
      <c r="I3390">
        <v>174731769.81119999</v>
      </c>
      <c r="J3390">
        <v>5841232.4007999999</v>
      </c>
      <c r="K3390">
        <v>30733691.479200002</v>
      </c>
      <c r="L3390">
        <v>85461542.260000005</v>
      </c>
      <c r="M3390">
        <v>15551781.34</v>
      </c>
      <c r="N3390">
        <v>43594453.759999998</v>
      </c>
      <c r="O3390">
        <v>25842010.458000001</v>
      </c>
    </row>
    <row r="3391" spans="1:15" hidden="1">
      <c r="A3391" s="110" t="s">
        <v>36</v>
      </c>
      <c r="B3391" s="110" t="s">
        <v>121</v>
      </c>
      <c r="C3391" s="110" t="s">
        <v>122</v>
      </c>
      <c r="D3391" s="110" t="s">
        <v>12</v>
      </c>
      <c r="E3391" s="110" t="s">
        <v>112</v>
      </c>
      <c r="F3391">
        <v>1591.1279999999999</v>
      </c>
      <c r="G3391">
        <v>116905239.516</v>
      </c>
      <c r="H3391">
        <v>41307856.585199997</v>
      </c>
      <c r="I3391">
        <v>4172080.4928000001</v>
      </c>
      <c r="J3391">
        <v>1356208.4615</v>
      </c>
      <c r="K3391">
        <v>11678963.356799999</v>
      </c>
      <c r="L3391">
        <v>22358192.98</v>
      </c>
      <c r="M3391">
        <v>2994362.02</v>
      </c>
      <c r="N3391">
        <v>68430.23</v>
      </c>
      <c r="O3391">
        <v>11931766.044</v>
      </c>
    </row>
    <row r="3392" spans="1:15">
      <c r="A3392" s="110" t="s">
        <v>36</v>
      </c>
      <c r="B3392" s="110" t="s">
        <v>121</v>
      </c>
      <c r="C3392" s="110" t="s">
        <v>122</v>
      </c>
      <c r="D3392" s="110" t="s">
        <v>9</v>
      </c>
      <c r="E3392" s="110" t="s">
        <v>112</v>
      </c>
      <c r="F3392">
        <v>11055.9288</v>
      </c>
      <c r="G3392">
        <v>1557858663.1099999</v>
      </c>
      <c r="H3392">
        <v>391945545.8682</v>
      </c>
      <c r="I3392">
        <v>238629903.76320001</v>
      </c>
      <c r="J3392">
        <v>9323881.4349000007</v>
      </c>
      <c r="K3392">
        <v>35578332.626400001</v>
      </c>
      <c r="L3392">
        <v>105581532.12</v>
      </c>
      <c r="M3392">
        <v>14009274.42</v>
      </c>
      <c r="N3392">
        <v>794136.13399999996</v>
      </c>
      <c r="O3392">
        <v>41744078.332000002</v>
      </c>
    </row>
    <row r="3393" spans="1:15" hidden="1">
      <c r="A3393" s="110" t="s">
        <v>36</v>
      </c>
      <c r="B3393" s="110" t="s">
        <v>121</v>
      </c>
      <c r="C3393" s="110" t="s">
        <v>122</v>
      </c>
      <c r="D3393" s="110" t="s">
        <v>8</v>
      </c>
      <c r="E3393" s="110" t="s">
        <v>112</v>
      </c>
      <c r="F3393">
        <v>3534.2328000000002</v>
      </c>
      <c r="G3393">
        <v>483487425.53500003</v>
      </c>
      <c r="H3393">
        <v>128201397.9896</v>
      </c>
      <c r="I3393">
        <v>128583137.28</v>
      </c>
      <c r="J3393">
        <v>4143203.4695000001</v>
      </c>
      <c r="K3393">
        <v>9939446.5823999997</v>
      </c>
      <c r="L3393">
        <v>30944412.98</v>
      </c>
      <c r="M3393">
        <v>6486104.0599999996</v>
      </c>
      <c r="N3393">
        <v>14174547.551999999</v>
      </c>
      <c r="O3393">
        <v>13344271.886</v>
      </c>
    </row>
    <row r="3394" spans="1:15" hidden="1">
      <c r="A3394" s="110" t="s">
        <v>36</v>
      </c>
      <c r="B3394" s="110" t="s">
        <v>121</v>
      </c>
      <c r="C3394" s="110" t="s">
        <v>122</v>
      </c>
      <c r="D3394" s="110" t="s">
        <v>12</v>
      </c>
      <c r="E3394" s="110" t="s">
        <v>112</v>
      </c>
      <c r="F3394">
        <v>108582.432</v>
      </c>
      <c r="G3394">
        <v>8755361018.4043007</v>
      </c>
      <c r="H3394">
        <v>3430539834.5784001</v>
      </c>
      <c r="I3394">
        <v>291097014.41280001</v>
      </c>
      <c r="J3394">
        <v>126988357.9149</v>
      </c>
      <c r="K3394">
        <v>829732434.1056</v>
      </c>
      <c r="L3394">
        <v>1466839478.24</v>
      </c>
      <c r="M3394">
        <v>238469416.02000001</v>
      </c>
      <c r="N3394">
        <v>29979054.204</v>
      </c>
      <c r="O3394">
        <v>814252629.102</v>
      </c>
    </row>
    <row r="3395" spans="1:15">
      <c r="A3395" s="110" t="s">
        <v>36</v>
      </c>
      <c r="B3395" s="110" t="s">
        <v>121</v>
      </c>
      <c r="C3395" s="110" t="s">
        <v>122</v>
      </c>
      <c r="D3395" s="110" t="s">
        <v>9</v>
      </c>
      <c r="E3395" s="110" t="s">
        <v>112</v>
      </c>
      <c r="F3395">
        <v>408963.2904</v>
      </c>
      <c r="G3395">
        <v>61699293658.632202</v>
      </c>
      <c r="H3395">
        <v>17736960016.998402</v>
      </c>
      <c r="I3395">
        <v>8748518809.632</v>
      </c>
      <c r="J3395">
        <v>349133878.98949999</v>
      </c>
      <c r="K3395">
        <v>1208369460.9816</v>
      </c>
      <c r="L3395">
        <v>3378621115.46</v>
      </c>
      <c r="M3395">
        <v>1032763807.5599999</v>
      </c>
      <c r="N3395">
        <v>16013223.138</v>
      </c>
      <c r="O3395">
        <v>1544130646.608</v>
      </c>
    </row>
    <row r="3396" spans="1:15" hidden="1">
      <c r="A3396" s="110" t="s">
        <v>36</v>
      </c>
      <c r="B3396" s="110" t="s">
        <v>121</v>
      </c>
      <c r="C3396" s="110" t="s">
        <v>122</v>
      </c>
      <c r="D3396" s="110" t="s">
        <v>8</v>
      </c>
      <c r="E3396" s="110" t="s">
        <v>112</v>
      </c>
      <c r="F3396">
        <v>30997.2628</v>
      </c>
      <c r="G3396">
        <v>4965530112.9403</v>
      </c>
      <c r="H3396">
        <v>1323456916.0816</v>
      </c>
      <c r="I3396">
        <v>1128865515.9552</v>
      </c>
      <c r="J3396">
        <v>26453885.002099998</v>
      </c>
      <c r="K3396">
        <v>124814640.54960001</v>
      </c>
      <c r="L3396">
        <v>317999797.42000002</v>
      </c>
      <c r="M3396">
        <v>63682666.159999996</v>
      </c>
      <c r="N3396">
        <v>2004942.148</v>
      </c>
      <c r="O3396">
        <v>117036967.87199999</v>
      </c>
    </row>
    <row r="3397" spans="1:15">
      <c r="A3397" s="110" t="s">
        <v>36</v>
      </c>
      <c r="B3397" s="110" t="s">
        <v>121</v>
      </c>
      <c r="C3397" s="110" t="s">
        <v>122</v>
      </c>
      <c r="D3397" s="110" t="s">
        <v>9</v>
      </c>
      <c r="E3397" s="110" t="s">
        <v>112</v>
      </c>
      <c r="F3397">
        <v>564.12720000000002</v>
      </c>
      <c r="G3397">
        <v>314612108.53380001</v>
      </c>
      <c r="H3397">
        <v>20829700.557</v>
      </c>
      <c r="I3397">
        <v>13338921.3696</v>
      </c>
      <c r="J3397">
        <v>486988.02189999999</v>
      </c>
      <c r="K3397">
        <v>2835336.0743999998</v>
      </c>
      <c r="L3397">
        <v>6467649.96</v>
      </c>
      <c r="M3397">
        <v>943243.54</v>
      </c>
      <c r="N3397">
        <v>2685493.932</v>
      </c>
      <c r="O3397">
        <v>2129986.4079999998</v>
      </c>
    </row>
    <row r="3398" spans="1:15" hidden="1">
      <c r="A3398" s="110" t="s">
        <v>36</v>
      </c>
      <c r="B3398" s="110" t="s">
        <v>121</v>
      </c>
      <c r="C3398" s="110" t="s">
        <v>122</v>
      </c>
      <c r="D3398" s="110" t="s">
        <v>12</v>
      </c>
      <c r="E3398" s="110" t="s">
        <v>112</v>
      </c>
      <c r="F3398">
        <v>28993.887999999999</v>
      </c>
      <c r="G3398">
        <v>1312074030.1838</v>
      </c>
      <c r="H3398">
        <v>703621260.53540003</v>
      </c>
      <c r="I3398">
        <v>79493309.068800002</v>
      </c>
      <c r="J3398">
        <v>33875825.775200002</v>
      </c>
      <c r="K3398">
        <v>224833661.604</v>
      </c>
      <c r="L3398">
        <v>399823769.66000003</v>
      </c>
      <c r="M3398">
        <v>62616926.920000002</v>
      </c>
      <c r="N3398">
        <v>13975392.266000001</v>
      </c>
      <c r="O3398">
        <v>217423289.05000001</v>
      </c>
    </row>
    <row r="3399" spans="1:15">
      <c r="A3399" s="110" t="s">
        <v>36</v>
      </c>
      <c r="B3399" s="110" t="s">
        <v>121</v>
      </c>
      <c r="C3399" s="110" t="s">
        <v>122</v>
      </c>
      <c r="D3399" s="110" t="s">
        <v>9</v>
      </c>
      <c r="E3399" s="110" t="s">
        <v>112</v>
      </c>
      <c r="F3399">
        <v>26008.513999999999</v>
      </c>
      <c r="G3399">
        <v>3704023720.1334</v>
      </c>
      <c r="H3399">
        <v>1577577103.3659999</v>
      </c>
      <c r="I3399">
        <v>670541162.07360005</v>
      </c>
      <c r="J3399">
        <v>22165919.181499999</v>
      </c>
      <c r="K3399">
        <v>107411302.26000001</v>
      </c>
      <c r="L3399">
        <v>232970924.88</v>
      </c>
      <c r="M3399">
        <v>57730051.640000001</v>
      </c>
      <c r="N3399">
        <v>7802611.1900000004</v>
      </c>
      <c r="O3399">
        <v>98200852.75</v>
      </c>
    </row>
    <row r="3400" spans="1:15">
      <c r="A3400" s="110" t="s">
        <v>36</v>
      </c>
      <c r="B3400" s="110" t="s">
        <v>121</v>
      </c>
      <c r="C3400" s="110" t="s">
        <v>122</v>
      </c>
      <c r="D3400" s="110" t="s">
        <v>9</v>
      </c>
      <c r="E3400" s="110" t="s">
        <v>112</v>
      </c>
      <c r="F3400">
        <v>41143.5164</v>
      </c>
      <c r="G3400">
        <v>4233229012.9677</v>
      </c>
      <c r="H3400">
        <v>1308882940.2811999</v>
      </c>
      <c r="I3400">
        <v>934607712.23039997</v>
      </c>
      <c r="J3400">
        <v>35086165.662299998</v>
      </c>
      <c r="K3400">
        <v>119261832.9048</v>
      </c>
      <c r="L3400">
        <v>345478183.56</v>
      </c>
      <c r="M3400">
        <v>83630771.719999999</v>
      </c>
      <c r="N3400">
        <v>20744067.013999999</v>
      </c>
      <c r="O3400">
        <v>155346375.426</v>
      </c>
    </row>
    <row r="3401" spans="1:15" hidden="1">
      <c r="A3401" s="110" t="s">
        <v>36</v>
      </c>
      <c r="B3401" s="110" t="s">
        <v>121</v>
      </c>
      <c r="C3401" s="110" t="s">
        <v>122</v>
      </c>
      <c r="D3401" s="110" t="s">
        <v>8</v>
      </c>
      <c r="E3401" s="110" t="s">
        <v>112</v>
      </c>
      <c r="F3401">
        <v>212.15039999999999</v>
      </c>
      <c r="G3401">
        <v>14007834.258300001</v>
      </c>
      <c r="H3401">
        <v>5727477.3454</v>
      </c>
      <c r="I3401">
        <v>7930712.5247999998</v>
      </c>
      <c r="J3401">
        <v>171059.38860000001</v>
      </c>
      <c r="K3401">
        <v>788135.29200000002</v>
      </c>
      <c r="L3401">
        <v>2298378.8199999998</v>
      </c>
      <c r="M3401">
        <v>289662.53999999998</v>
      </c>
      <c r="N3401">
        <v>10519.124</v>
      </c>
      <c r="O3401">
        <v>801020.19799999997</v>
      </c>
    </row>
    <row r="3402" spans="1:15" hidden="1">
      <c r="A3402" s="110" t="s">
        <v>36</v>
      </c>
      <c r="B3402" s="110" t="s">
        <v>121</v>
      </c>
      <c r="C3402" s="110" t="s">
        <v>122</v>
      </c>
      <c r="D3402" s="110" t="s">
        <v>12</v>
      </c>
      <c r="E3402" s="110" t="s">
        <v>112</v>
      </c>
      <c r="F3402">
        <v>25297.328000000001</v>
      </c>
      <c r="G3402">
        <v>1141862799.7272</v>
      </c>
      <c r="H3402">
        <v>589595423.2816</v>
      </c>
      <c r="I3402">
        <v>69042322.214399993</v>
      </c>
      <c r="J3402">
        <v>29574550.474100001</v>
      </c>
      <c r="K3402">
        <v>194807089.8432</v>
      </c>
      <c r="L3402">
        <v>346191144.04000002</v>
      </c>
      <c r="M3402">
        <v>55150352.960000001</v>
      </c>
      <c r="N3402">
        <v>10516381.017999999</v>
      </c>
      <c r="O3402">
        <v>189703025.05000001</v>
      </c>
    </row>
    <row r="3403" spans="1:15">
      <c r="A3403" s="110" t="s">
        <v>36</v>
      </c>
      <c r="B3403" s="110" t="s">
        <v>121</v>
      </c>
      <c r="C3403" s="110" t="s">
        <v>122</v>
      </c>
      <c r="D3403" s="110" t="s">
        <v>9</v>
      </c>
      <c r="E3403" s="110" t="s">
        <v>112</v>
      </c>
      <c r="F3403">
        <v>31901.3128</v>
      </c>
      <c r="G3403">
        <v>4538158496.6283998</v>
      </c>
      <c r="H3403">
        <v>1916694690.7212</v>
      </c>
      <c r="I3403">
        <v>825040368.65279996</v>
      </c>
      <c r="J3403">
        <v>27237350.773899999</v>
      </c>
      <c r="K3403">
        <v>119045238.17039999</v>
      </c>
      <c r="L3403">
        <v>275644708.06</v>
      </c>
      <c r="M3403">
        <v>74865945.060000002</v>
      </c>
      <c r="N3403">
        <v>821919.53799999994</v>
      </c>
      <c r="O3403">
        <v>120450407.374</v>
      </c>
    </row>
    <row r="3404" spans="1:15">
      <c r="A3404" s="110" t="s">
        <v>36</v>
      </c>
      <c r="B3404" s="110" t="s">
        <v>121</v>
      </c>
      <c r="C3404" s="110" t="s">
        <v>122</v>
      </c>
      <c r="D3404" s="110" t="s">
        <v>9</v>
      </c>
      <c r="E3404" s="110" t="s">
        <v>112</v>
      </c>
      <c r="F3404">
        <v>36512.369599999998</v>
      </c>
      <c r="G3404">
        <v>3750079402.2051001</v>
      </c>
      <c r="H3404">
        <v>1149568056.2750001</v>
      </c>
      <c r="I3404">
        <v>835807951.60319996</v>
      </c>
      <c r="J3404">
        <v>30790363.058499999</v>
      </c>
      <c r="K3404">
        <v>108973177.41599999</v>
      </c>
      <c r="L3404">
        <v>318243285.75999999</v>
      </c>
      <c r="M3404">
        <v>67586836.219999999</v>
      </c>
      <c r="N3404">
        <v>4348581.6880000001</v>
      </c>
      <c r="O3404">
        <v>137860464.104</v>
      </c>
    </row>
    <row r="3405" spans="1:15" hidden="1">
      <c r="A3405" s="110" t="s">
        <v>36</v>
      </c>
      <c r="B3405" s="110" t="s">
        <v>121</v>
      </c>
      <c r="C3405" s="110" t="s">
        <v>122</v>
      </c>
      <c r="D3405" s="110" t="s">
        <v>8</v>
      </c>
      <c r="E3405" s="110" t="s">
        <v>112</v>
      </c>
      <c r="F3405">
        <v>83.574399999999997</v>
      </c>
      <c r="G3405">
        <v>2628420.9391000001</v>
      </c>
      <c r="H3405">
        <v>2214911.4054</v>
      </c>
      <c r="I3405">
        <v>3159152.4671999998</v>
      </c>
      <c r="J3405">
        <v>69672.171799999996</v>
      </c>
      <c r="K3405">
        <v>323845.3224</v>
      </c>
      <c r="L3405">
        <v>828628.04</v>
      </c>
      <c r="M3405">
        <v>142547.98000000001</v>
      </c>
      <c r="N3405">
        <v>6682.0159999999996</v>
      </c>
      <c r="O3405">
        <v>315552.97399999999</v>
      </c>
    </row>
    <row r="3406" spans="1:15" hidden="1">
      <c r="A3406" s="110" t="s">
        <v>36</v>
      </c>
      <c r="B3406" s="110" t="s">
        <v>121</v>
      </c>
      <c r="C3406" s="110" t="s">
        <v>122</v>
      </c>
      <c r="D3406" s="110" t="s">
        <v>8</v>
      </c>
      <c r="E3406" s="110" t="s">
        <v>112</v>
      </c>
      <c r="F3406">
        <v>18867.724399999999</v>
      </c>
      <c r="G3406">
        <v>2971733742.941</v>
      </c>
      <c r="H3406">
        <v>498849237.89480001</v>
      </c>
      <c r="I3406">
        <v>673228895.88479996</v>
      </c>
      <c r="J3406">
        <v>16116586.317500001</v>
      </c>
      <c r="K3406">
        <v>68216608.749599993</v>
      </c>
      <c r="L3406">
        <v>170845773.28</v>
      </c>
      <c r="M3406">
        <v>41512229.399999999</v>
      </c>
      <c r="N3406">
        <v>516370.64600000001</v>
      </c>
      <c r="O3406">
        <v>71239233.890000001</v>
      </c>
    </row>
    <row r="3407" spans="1:15">
      <c r="A3407" s="110" t="s">
        <v>36</v>
      </c>
      <c r="B3407" s="110" t="s">
        <v>121</v>
      </c>
      <c r="C3407" s="110" t="s">
        <v>122</v>
      </c>
      <c r="D3407" s="110" t="s">
        <v>9</v>
      </c>
      <c r="E3407" s="110" t="s">
        <v>112</v>
      </c>
      <c r="F3407">
        <v>17707.326000000001</v>
      </c>
      <c r="G3407">
        <v>2243913478.1964998</v>
      </c>
      <c r="H3407">
        <v>584739426.74160004</v>
      </c>
      <c r="I3407">
        <v>462203966.74559999</v>
      </c>
      <c r="J3407">
        <v>15122537.9166</v>
      </c>
      <c r="K3407">
        <v>62845078.996799998</v>
      </c>
      <c r="L3407">
        <v>146939590.86000001</v>
      </c>
      <c r="M3407">
        <v>37502136.659999996</v>
      </c>
      <c r="N3407">
        <v>14860913.628</v>
      </c>
      <c r="O3407">
        <v>66857895.170000002</v>
      </c>
    </row>
    <row r="3408" spans="1:15">
      <c r="A3408" s="110" t="s">
        <v>36</v>
      </c>
      <c r="B3408" s="110" t="s">
        <v>121</v>
      </c>
      <c r="C3408" s="110" t="s">
        <v>122</v>
      </c>
      <c r="D3408" s="110" t="s">
        <v>9</v>
      </c>
      <c r="E3408" s="110" t="s">
        <v>112</v>
      </c>
      <c r="F3408">
        <v>25250.7192</v>
      </c>
      <c r="G3408">
        <v>3043191076.2764001</v>
      </c>
      <c r="H3408">
        <v>747764337.91939998</v>
      </c>
      <c r="I3408">
        <v>640169261.31840003</v>
      </c>
      <c r="J3408">
        <v>21552020.0185</v>
      </c>
      <c r="K3408">
        <v>77336752.233600006</v>
      </c>
      <c r="L3408">
        <v>217720760.86000001</v>
      </c>
      <c r="M3408">
        <v>52197370.600000001</v>
      </c>
      <c r="N3408">
        <v>17856328.445999999</v>
      </c>
      <c r="O3408">
        <v>95339632.079999998</v>
      </c>
    </row>
    <row r="3409" spans="1:15" hidden="1">
      <c r="A3409" s="110" t="s">
        <v>36</v>
      </c>
      <c r="B3409" s="110" t="s">
        <v>121</v>
      </c>
      <c r="C3409" s="110" t="s">
        <v>122</v>
      </c>
      <c r="D3409" s="110" t="s">
        <v>12</v>
      </c>
      <c r="E3409" s="110" t="s">
        <v>112</v>
      </c>
      <c r="F3409">
        <v>2876.8879999999999</v>
      </c>
      <c r="G3409">
        <v>131298170.5063</v>
      </c>
      <c r="H3409">
        <v>65999014.156599998</v>
      </c>
      <c r="I3409">
        <v>9514285.7664000001</v>
      </c>
      <c r="J3409">
        <v>2303027.3481999999</v>
      </c>
      <c r="K3409">
        <v>33060825.107999999</v>
      </c>
      <c r="L3409">
        <v>52388993.939999998</v>
      </c>
      <c r="M3409">
        <v>5401868.0800000001</v>
      </c>
      <c r="N3409">
        <v>11993374.448000001</v>
      </c>
      <c r="O3409">
        <v>21573596.726</v>
      </c>
    </row>
    <row r="3410" spans="1:15">
      <c r="A3410" s="110" t="s">
        <v>36</v>
      </c>
      <c r="B3410" s="110" t="s">
        <v>121</v>
      </c>
      <c r="C3410" s="110" t="s">
        <v>122</v>
      </c>
      <c r="D3410" s="110" t="s">
        <v>9</v>
      </c>
      <c r="E3410" s="110" t="s">
        <v>112</v>
      </c>
      <c r="F3410">
        <v>19539.534</v>
      </c>
      <c r="G3410">
        <v>2017296452.2565999</v>
      </c>
      <c r="H3410">
        <v>595380908.35360003</v>
      </c>
      <c r="I3410">
        <v>448110585.02399999</v>
      </c>
      <c r="J3410">
        <v>16640203.998299999</v>
      </c>
      <c r="K3410">
        <v>59849629.984800003</v>
      </c>
      <c r="L3410">
        <v>176457549.88</v>
      </c>
      <c r="M3410">
        <v>39074825.32</v>
      </c>
      <c r="N3410">
        <v>1158216.7080000001</v>
      </c>
      <c r="O3410">
        <v>73775797.700000003</v>
      </c>
    </row>
    <row r="3411" spans="1:15">
      <c r="A3411" s="110" t="s">
        <v>36</v>
      </c>
      <c r="B3411" s="110" t="s">
        <v>121</v>
      </c>
      <c r="C3411" s="110" t="s">
        <v>122</v>
      </c>
      <c r="D3411" s="110" t="s">
        <v>9</v>
      </c>
      <c r="E3411" s="110" t="s">
        <v>112</v>
      </c>
      <c r="F3411">
        <v>46910.15</v>
      </c>
      <c r="G3411">
        <v>6700766986.4112997</v>
      </c>
      <c r="H3411">
        <v>2779790210.3562002</v>
      </c>
      <c r="I3411">
        <v>1229539702.1184001</v>
      </c>
      <c r="J3411">
        <v>37784579.540200002</v>
      </c>
      <c r="K3411">
        <v>180034261.632</v>
      </c>
      <c r="L3411">
        <v>406032674.36000001</v>
      </c>
      <c r="M3411">
        <v>122530591</v>
      </c>
      <c r="N3411">
        <v>2207652.216</v>
      </c>
      <c r="O3411">
        <v>177119565.81</v>
      </c>
    </row>
    <row r="3412" spans="1:15" hidden="1">
      <c r="A3412" s="110" t="s">
        <v>36</v>
      </c>
      <c r="B3412" s="110" t="s">
        <v>121</v>
      </c>
      <c r="C3412" s="110" t="s">
        <v>122</v>
      </c>
      <c r="D3412" s="110" t="s">
        <v>8</v>
      </c>
      <c r="E3412" s="110" t="s">
        <v>112</v>
      </c>
      <c r="F3412">
        <v>5973.1588000000002</v>
      </c>
      <c r="G3412">
        <v>833312517.34500003</v>
      </c>
      <c r="H3412">
        <v>149656922.44819999</v>
      </c>
      <c r="I3412">
        <v>217090463.3664</v>
      </c>
      <c r="J3412">
        <v>5088453.7566</v>
      </c>
      <c r="K3412">
        <v>24147983.757599998</v>
      </c>
      <c r="L3412">
        <v>61001333.399999999</v>
      </c>
      <c r="M3412">
        <v>10979024.279999999</v>
      </c>
      <c r="N3412">
        <v>489968.20400000003</v>
      </c>
      <c r="O3412">
        <v>22552972.09</v>
      </c>
    </row>
    <row r="3413" spans="1:15" hidden="1">
      <c r="A3413" s="110" t="s">
        <v>36</v>
      </c>
      <c r="B3413" s="110" t="s">
        <v>121</v>
      </c>
      <c r="C3413" s="110" t="s">
        <v>122</v>
      </c>
      <c r="D3413" s="110" t="s">
        <v>12</v>
      </c>
      <c r="E3413" s="110" t="s">
        <v>112</v>
      </c>
      <c r="F3413">
        <v>9450.3359999999993</v>
      </c>
      <c r="G3413">
        <v>431269019.9073</v>
      </c>
      <c r="H3413">
        <v>227094418.5616</v>
      </c>
      <c r="I3413">
        <v>26963122.444800001</v>
      </c>
      <c r="J3413">
        <v>2683138.0547000002</v>
      </c>
      <c r="K3413">
        <v>79021271.476799995</v>
      </c>
      <c r="L3413">
        <v>136691766.31999999</v>
      </c>
      <c r="M3413">
        <v>20329598.260000002</v>
      </c>
      <c r="N3413">
        <v>9645901.4079999998</v>
      </c>
      <c r="O3413">
        <v>70867458.354000002</v>
      </c>
    </row>
    <row r="3414" spans="1:15" hidden="1">
      <c r="A3414" s="110" t="s">
        <v>36</v>
      </c>
      <c r="B3414" s="110" t="s">
        <v>121</v>
      </c>
      <c r="C3414" s="110" t="s">
        <v>122</v>
      </c>
      <c r="D3414" s="110" t="s">
        <v>8</v>
      </c>
      <c r="E3414" s="110" t="s">
        <v>112</v>
      </c>
      <c r="F3414">
        <v>34243.003199999999</v>
      </c>
      <c r="G3414">
        <v>3997399718.6849999</v>
      </c>
      <c r="H3414">
        <v>893619199.05280006</v>
      </c>
      <c r="I3414">
        <v>1276690427.6544001</v>
      </c>
      <c r="J3414">
        <v>29225974.585299999</v>
      </c>
      <c r="K3414">
        <v>136107523.044</v>
      </c>
      <c r="L3414">
        <v>355284453.68000001</v>
      </c>
      <c r="M3414">
        <v>70602139.400000006</v>
      </c>
      <c r="N3414">
        <v>1888389.3160000001</v>
      </c>
      <c r="O3414">
        <v>129291972.832</v>
      </c>
    </row>
    <row r="3415" spans="1:15">
      <c r="A3415" s="110" t="s">
        <v>36</v>
      </c>
      <c r="B3415" s="110" t="s">
        <v>121</v>
      </c>
      <c r="C3415" s="110" t="s">
        <v>122</v>
      </c>
      <c r="D3415" s="110" t="s">
        <v>9</v>
      </c>
      <c r="E3415" s="110" t="s">
        <v>112</v>
      </c>
      <c r="F3415">
        <v>23044.837200000002</v>
      </c>
      <c r="G3415">
        <v>2379672994.9995999</v>
      </c>
      <c r="H3415">
        <v>714641023.25179994</v>
      </c>
      <c r="I3415">
        <v>530469958.61760002</v>
      </c>
      <c r="J3415">
        <v>19671290.2535</v>
      </c>
      <c r="K3415">
        <v>71805438.986399993</v>
      </c>
      <c r="L3415">
        <v>215167776.96000001</v>
      </c>
      <c r="M3415">
        <v>39113170.159999996</v>
      </c>
      <c r="N3415">
        <v>57749960.092</v>
      </c>
      <c r="O3415">
        <v>87010839.189999998</v>
      </c>
    </row>
    <row r="3416" spans="1:15">
      <c r="A3416" s="110" t="s">
        <v>36</v>
      </c>
      <c r="B3416" s="110" t="s">
        <v>121</v>
      </c>
      <c r="C3416" s="110" t="s">
        <v>122</v>
      </c>
      <c r="D3416" s="110" t="s">
        <v>9</v>
      </c>
      <c r="E3416" s="110" t="s">
        <v>112</v>
      </c>
      <c r="F3416">
        <v>62199.443599999999</v>
      </c>
      <c r="G3416">
        <v>8884416264.0765991</v>
      </c>
      <c r="H3416">
        <v>3778344629.6076002</v>
      </c>
      <c r="I3416">
        <v>1606375793.9904001</v>
      </c>
      <c r="J3416">
        <v>17479361.269900002</v>
      </c>
      <c r="K3416">
        <v>211634678.3184</v>
      </c>
      <c r="L3416">
        <v>519636813.42000002</v>
      </c>
      <c r="M3416">
        <v>139645303.81999999</v>
      </c>
      <c r="N3416">
        <v>2582421.4900000002</v>
      </c>
      <c r="O3416">
        <v>234847648.794</v>
      </c>
    </row>
    <row r="3417" spans="1:15" hidden="1">
      <c r="A3417" s="110" t="s">
        <v>36</v>
      </c>
      <c r="B3417" s="110" t="s">
        <v>121</v>
      </c>
      <c r="C3417" s="110" t="s">
        <v>122</v>
      </c>
      <c r="D3417" s="110" t="s">
        <v>8</v>
      </c>
      <c r="E3417" s="110" t="s">
        <v>112</v>
      </c>
      <c r="F3417">
        <v>55098.030400000003</v>
      </c>
      <c r="G3417">
        <v>8117621142.3569002</v>
      </c>
      <c r="H3417">
        <v>1719065373.6024001</v>
      </c>
      <c r="I3417">
        <v>2097024388.0704</v>
      </c>
      <c r="J3417">
        <v>46910977.768399999</v>
      </c>
      <c r="K3417">
        <v>212505784.58880001</v>
      </c>
      <c r="L3417">
        <v>552388481.79999995</v>
      </c>
      <c r="M3417">
        <v>118814351.81999999</v>
      </c>
      <c r="N3417">
        <v>2264587.358</v>
      </c>
      <c r="O3417">
        <v>208034704.78999999</v>
      </c>
    </row>
    <row r="3418" spans="1:15">
      <c r="A3418" s="110" t="s">
        <v>36</v>
      </c>
      <c r="B3418" s="110" t="s">
        <v>121</v>
      </c>
      <c r="C3418" s="110" t="s">
        <v>122</v>
      </c>
      <c r="D3418" s="110" t="s">
        <v>9</v>
      </c>
      <c r="E3418" s="110" t="s">
        <v>112</v>
      </c>
      <c r="F3418">
        <v>121146.71799999999</v>
      </c>
      <c r="G3418">
        <v>18283494041.516102</v>
      </c>
      <c r="H3418">
        <v>8339541817.8520002</v>
      </c>
      <c r="I3418">
        <v>3044890988.6208</v>
      </c>
      <c r="J3418">
        <v>103149197.9015</v>
      </c>
      <c r="K3418">
        <v>865755844.49520004</v>
      </c>
      <c r="L3418">
        <v>1405654878.1199999</v>
      </c>
      <c r="M3418">
        <v>13185918.98</v>
      </c>
      <c r="N3418">
        <v>7016632.7439999999</v>
      </c>
      <c r="O3418">
        <v>457416018.00400001</v>
      </c>
    </row>
    <row r="3419" spans="1:15">
      <c r="A3419" s="110" t="s">
        <v>36</v>
      </c>
      <c r="B3419" s="110" t="s">
        <v>121</v>
      </c>
      <c r="C3419" s="110" t="s">
        <v>122</v>
      </c>
      <c r="D3419" s="110" t="s">
        <v>9</v>
      </c>
      <c r="E3419" s="110" t="s">
        <v>112</v>
      </c>
      <c r="F3419">
        <v>28233.682400000002</v>
      </c>
      <c r="G3419">
        <v>4106539378.4405999</v>
      </c>
      <c r="H3419">
        <v>1294934987.2323999</v>
      </c>
      <c r="I3419">
        <v>681764002.46399999</v>
      </c>
      <c r="J3419">
        <v>24112920.414299998</v>
      </c>
      <c r="K3419">
        <v>218084115.2256</v>
      </c>
      <c r="L3419">
        <v>363095790.89999998</v>
      </c>
      <c r="M3419">
        <v>64221661.18</v>
      </c>
      <c r="N3419">
        <v>927457.14599999995</v>
      </c>
      <c r="O3419">
        <v>106602464.09999999</v>
      </c>
    </row>
    <row r="3420" spans="1:15">
      <c r="A3420" s="110" t="s">
        <v>36</v>
      </c>
      <c r="B3420" s="110" t="s">
        <v>121</v>
      </c>
      <c r="C3420" s="110" t="s">
        <v>122</v>
      </c>
      <c r="D3420" s="110" t="s">
        <v>9</v>
      </c>
      <c r="E3420" s="110" t="s">
        <v>112</v>
      </c>
      <c r="F3420">
        <v>39200.411599999999</v>
      </c>
      <c r="G3420">
        <v>6224029475.9005003</v>
      </c>
      <c r="H3420">
        <v>2311676878.9164</v>
      </c>
      <c r="I3420">
        <v>968564920.10880005</v>
      </c>
      <c r="J3420">
        <v>33460772.089299999</v>
      </c>
      <c r="K3420">
        <v>307011996.12239999</v>
      </c>
      <c r="L3420">
        <v>508970957.80000001</v>
      </c>
      <c r="M3420">
        <v>87842387.659999996</v>
      </c>
      <c r="N3420">
        <v>6924091.1519999998</v>
      </c>
      <c r="O3420">
        <v>148009756.37799999</v>
      </c>
    </row>
    <row r="3421" spans="1:15">
      <c r="A3421" s="110" t="s">
        <v>36</v>
      </c>
      <c r="B3421" s="110" t="s">
        <v>121</v>
      </c>
      <c r="C3421" s="110" t="s">
        <v>122</v>
      </c>
      <c r="D3421" s="110" t="s">
        <v>9</v>
      </c>
      <c r="E3421" s="110" t="s">
        <v>112</v>
      </c>
      <c r="F3421">
        <v>144.648</v>
      </c>
      <c r="G3421">
        <v>20086173.136300001</v>
      </c>
      <c r="H3421">
        <v>6690884.915</v>
      </c>
      <c r="I3421">
        <v>4163387.4432000001</v>
      </c>
      <c r="J3421">
        <v>120641.7145</v>
      </c>
      <c r="K3421">
        <v>1763566.128</v>
      </c>
      <c r="L3421">
        <v>1834744.26</v>
      </c>
      <c r="M3421">
        <v>194284.24</v>
      </c>
      <c r="N3421">
        <v>361397.12400000001</v>
      </c>
      <c r="O3421">
        <v>546151.07799999998</v>
      </c>
    </row>
    <row r="3422" spans="1:15">
      <c r="A3422" s="110" t="s">
        <v>36</v>
      </c>
      <c r="B3422" s="110" t="s">
        <v>121</v>
      </c>
      <c r="C3422" s="110" t="s">
        <v>122</v>
      </c>
      <c r="D3422" s="110" t="s">
        <v>9</v>
      </c>
      <c r="E3422" s="110" t="s">
        <v>112</v>
      </c>
      <c r="F3422">
        <v>636.45119999999997</v>
      </c>
      <c r="G3422">
        <v>64077583.817000002</v>
      </c>
      <c r="H3422">
        <v>18708511.929000001</v>
      </c>
      <c r="I3422">
        <v>14971031.001599999</v>
      </c>
      <c r="J3422">
        <v>537679.14439999999</v>
      </c>
      <c r="K3422">
        <v>7559098.1352000004</v>
      </c>
      <c r="L3422">
        <v>8042851.0999999996</v>
      </c>
      <c r="M3422">
        <v>984468.22</v>
      </c>
      <c r="N3422">
        <v>39156.722000000002</v>
      </c>
      <c r="O3422">
        <v>2403061.4959999998</v>
      </c>
    </row>
    <row r="3423" spans="1:15">
      <c r="A3423" s="110" t="s">
        <v>36</v>
      </c>
      <c r="B3423" s="110" t="s">
        <v>121</v>
      </c>
      <c r="C3423" s="110" t="s">
        <v>122</v>
      </c>
      <c r="D3423" s="110" t="s">
        <v>9</v>
      </c>
      <c r="E3423" s="110" t="s">
        <v>112</v>
      </c>
      <c r="F3423">
        <v>24.108000000000001</v>
      </c>
      <c r="G3423">
        <v>3347695.9205</v>
      </c>
      <c r="H3423">
        <v>989809.2818</v>
      </c>
      <c r="I3423">
        <v>653280.74879999994</v>
      </c>
      <c r="J3423">
        <v>15448.5928</v>
      </c>
      <c r="K3423">
        <v>249834.84479999999</v>
      </c>
      <c r="L3423">
        <v>267301.96000000002</v>
      </c>
      <c r="M3423">
        <v>28520.42</v>
      </c>
      <c r="N3423">
        <v>122888.48</v>
      </c>
      <c r="O3423">
        <v>91025.33</v>
      </c>
    </row>
    <row r="3424" spans="1:15" hidden="1">
      <c r="A3424" s="110" t="s">
        <v>36</v>
      </c>
      <c r="B3424" s="110" t="s">
        <v>121</v>
      </c>
      <c r="C3424" s="110" t="s">
        <v>122</v>
      </c>
      <c r="D3424" s="110" t="s">
        <v>10</v>
      </c>
      <c r="E3424" s="110" t="s">
        <v>112</v>
      </c>
      <c r="F3424">
        <v>149804.70120000001</v>
      </c>
      <c r="G3424">
        <v>15771387206.0135</v>
      </c>
      <c r="H3424">
        <v>4035615117.1065998</v>
      </c>
      <c r="I3424">
        <v>3866281559.5776</v>
      </c>
      <c r="J3424">
        <v>175207330.2164</v>
      </c>
      <c r="K3424">
        <v>1127316534.5448</v>
      </c>
      <c r="L3424">
        <v>1964389189.8599999</v>
      </c>
      <c r="M3424">
        <v>321914057.57999998</v>
      </c>
      <c r="N3424">
        <v>6229909.2460000003</v>
      </c>
      <c r="O3424">
        <v>565620522.5</v>
      </c>
    </row>
    <row r="3425" spans="1:15" hidden="1">
      <c r="A3425" s="110" t="s">
        <v>36</v>
      </c>
      <c r="B3425" s="110" t="s">
        <v>121</v>
      </c>
      <c r="C3425" s="110" t="s">
        <v>122</v>
      </c>
      <c r="D3425" s="110" t="s">
        <v>10</v>
      </c>
      <c r="E3425" s="110" t="s">
        <v>112</v>
      </c>
      <c r="F3425">
        <v>94423</v>
      </c>
      <c r="G3425">
        <v>13509671961.0172</v>
      </c>
      <c r="H3425">
        <v>3299743080.5910001</v>
      </c>
      <c r="I3425">
        <v>2589273424.3007998</v>
      </c>
      <c r="J3425">
        <v>110439163.7659</v>
      </c>
      <c r="K3425">
        <v>754804833.57360005</v>
      </c>
      <c r="L3425">
        <v>1232486055.5</v>
      </c>
      <c r="M3425">
        <v>183572967.03999999</v>
      </c>
      <c r="N3425">
        <v>6138064.9000000004</v>
      </c>
      <c r="O3425">
        <v>356514756.75199997</v>
      </c>
    </row>
    <row r="3426" spans="1:15" hidden="1">
      <c r="A3426" s="110" t="s">
        <v>36</v>
      </c>
      <c r="B3426" s="110" t="s">
        <v>121</v>
      </c>
      <c r="C3426" s="110" t="s">
        <v>122</v>
      </c>
      <c r="D3426" s="110" t="s">
        <v>10</v>
      </c>
      <c r="E3426" s="110" t="s">
        <v>112</v>
      </c>
      <c r="F3426">
        <v>891.99599999999998</v>
      </c>
      <c r="G3426">
        <v>127608400.3638</v>
      </c>
      <c r="H3426">
        <v>29897831.654199999</v>
      </c>
      <c r="I3426">
        <v>23976909.945599999</v>
      </c>
      <c r="J3426">
        <v>767969.94689999998</v>
      </c>
      <c r="K3426">
        <v>7254774.9791999999</v>
      </c>
      <c r="L3426">
        <v>8319056.6200000001</v>
      </c>
      <c r="M3426">
        <v>1183372.3400000001</v>
      </c>
      <c r="N3426">
        <v>5642337.426</v>
      </c>
      <c r="O3426">
        <v>3367927.2880000002</v>
      </c>
    </row>
    <row r="3427" spans="1:15" hidden="1">
      <c r="A3427" s="110" t="s">
        <v>36</v>
      </c>
      <c r="B3427" s="110" t="s">
        <v>121</v>
      </c>
      <c r="C3427" s="110" t="s">
        <v>122</v>
      </c>
      <c r="D3427" s="110" t="s">
        <v>10</v>
      </c>
      <c r="E3427" s="110" t="s">
        <v>112</v>
      </c>
      <c r="F3427">
        <v>12801.348</v>
      </c>
      <c r="G3427">
        <v>1831501823.1602001</v>
      </c>
      <c r="H3427">
        <v>506664224.24599999</v>
      </c>
      <c r="I3427">
        <v>346246524.8064</v>
      </c>
      <c r="J3427">
        <v>10933879.8619</v>
      </c>
      <c r="K3427">
        <v>104442028.9272</v>
      </c>
      <c r="L3427">
        <v>160883190.66</v>
      </c>
      <c r="M3427">
        <v>26829725.140000001</v>
      </c>
      <c r="N3427">
        <v>1091631.97</v>
      </c>
      <c r="O3427">
        <v>48334298.693999998</v>
      </c>
    </row>
    <row r="3428" spans="1:15">
      <c r="A3428" s="110" t="s">
        <v>36</v>
      </c>
      <c r="B3428" s="110" t="s">
        <v>121</v>
      </c>
      <c r="C3428" s="110" t="s">
        <v>122</v>
      </c>
      <c r="D3428" s="110" t="s">
        <v>9</v>
      </c>
      <c r="E3428" s="110" t="s">
        <v>112</v>
      </c>
      <c r="F3428">
        <v>437.96199999999999</v>
      </c>
      <c r="G3428">
        <v>53148696.0044</v>
      </c>
      <c r="H3428">
        <v>18916910.706</v>
      </c>
      <c r="I3428">
        <v>14040216.5952</v>
      </c>
      <c r="J3428">
        <v>386035.83659999998</v>
      </c>
      <c r="K3428">
        <v>4022318.1527999998</v>
      </c>
      <c r="L3428">
        <v>6497317.5599999996</v>
      </c>
      <c r="M3428">
        <v>686613.88</v>
      </c>
      <c r="N3428">
        <v>1049426.4879999999</v>
      </c>
      <c r="O3428">
        <v>1653621.2660000001</v>
      </c>
    </row>
    <row r="3429" spans="1:15">
      <c r="A3429" s="110" t="s">
        <v>36</v>
      </c>
      <c r="B3429" s="110" t="s">
        <v>121</v>
      </c>
      <c r="C3429" s="110" t="s">
        <v>122</v>
      </c>
      <c r="D3429" s="110" t="s">
        <v>9</v>
      </c>
      <c r="E3429" s="110" t="s">
        <v>112</v>
      </c>
      <c r="F3429">
        <v>878.33479999999997</v>
      </c>
      <c r="G3429">
        <v>103534356.86750001</v>
      </c>
      <c r="H3429">
        <v>44429364.115199998</v>
      </c>
      <c r="I3429">
        <v>29706728.563200001</v>
      </c>
      <c r="J3429">
        <v>748263.01639999996</v>
      </c>
      <c r="K3429">
        <v>1489727.0952000001</v>
      </c>
      <c r="L3429">
        <v>11433305.92</v>
      </c>
      <c r="M3429">
        <v>2280334.7200000002</v>
      </c>
      <c r="N3429">
        <v>4541717.9280000003</v>
      </c>
      <c r="O3429">
        <v>3316346.4180000001</v>
      </c>
    </row>
    <row r="3430" spans="1:15" hidden="1">
      <c r="A3430" s="110" t="s">
        <v>36</v>
      </c>
      <c r="B3430" s="110" t="s">
        <v>121</v>
      </c>
      <c r="C3430" s="110" t="s">
        <v>122</v>
      </c>
      <c r="D3430" s="110" t="s">
        <v>10</v>
      </c>
      <c r="E3430" s="110" t="s">
        <v>112</v>
      </c>
      <c r="F3430">
        <v>3957.73</v>
      </c>
      <c r="G3430">
        <v>493397228.4817</v>
      </c>
      <c r="H3430">
        <v>102967752.96080001</v>
      </c>
      <c r="I3430">
        <v>101614518.6048</v>
      </c>
      <c r="J3430">
        <v>3370413.3725999999</v>
      </c>
      <c r="K3430">
        <v>49889301.840000004</v>
      </c>
      <c r="L3430">
        <v>54146118.640000001</v>
      </c>
      <c r="M3430">
        <v>4341369.46</v>
      </c>
      <c r="N3430">
        <v>24712008.309999999</v>
      </c>
      <c r="O3430">
        <v>14943277.954</v>
      </c>
    </row>
    <row r="3431" spans="1:15" hidden="1">
      <c r="A3431" s="110" t="s">
        <v>36</v>
      </c>
      <c r="B3431" s="110" t="s">
        <v>121</v>
      </c>
      <c r="C3431" s="110" t="s">
        <v>122</v>
      </c>
      <c r="D3431" s="110" t="s">
        <v>10</v>
      </c>
      <c r="E3431" s="110" t="s">
        <v>112</v>
      </c>
      <c r="F3431">
        <v>16353.26</v>
      </c>
      <c r="G3431">
        <v>2038504674.5383</v>
      </c>
      <c r="H3431">
        <v>450688037.53539997</v>
      </c>
      <c r="I3431">
        <v>476956283.67360002</v>
      </c>
      <c r="J3431">
        <v>13957595.439200001</v>
      </c>
      <c r="K3431">
        <v>148325452.81920001</v>
      </c>
      <c r="L3431">
        <v>208755428.62</v>
      </c>
      <c r="M3431">
        <v>30533124.760000002</v>
      </c>
      <c r="N3431">
        <v>1510592.0279999999</v>
      </c>
      <c r="O3431">
        <v>61745322.188000001</v>
      </c>
    </row>
    <row r="3432" spans="1:15">
      <c r="A3432" s="110" t="s">
        <v>36</v>
      </c>
      <c r="B3432" s="110" t="s">
        <v>121</v>
      </c>
      <c r="C3432" s="110" t="s">
        <v>122</v>
      </c>
      <c r="D3432" s="110" t="s">
        <v>9</v>
      </c>
      <c r="E3432" s="110" t="s">
        <v>112</v>
      </c>
      <c r="F3432">
        <v>2487.9456</v>
      </c>
      <c r="G3432">
        <v>356025900.60579997</v>
      </c>
      <c r="H3432">
        <v>149296547.38859999</v>
      </c>
      <c r="I3432">
        <v>65471920.723200001</v>
      </c>
      <c r="J3432">
        <v>2100456.7579000001</v>
      </c>
      <c r="K3432">
        <v>11231639.711999999</v>
      </c>
      <c r="L3432">
        <v>23332329.199999999</v>
      </c>
      <c r="M3432">
        <v>5325580.2</v>
      </c>
      <c r="N3432">
        <v>99404.008000000002</v>
      </c>
      <c r="O3432">
        <v>9393784.2899999991</v>
      </c>
    </row>
    <row r="3433" spans="1:15" hidden="1">
      <c r="A3433" s="110" t="s">
        <v>36</v>
      </c>
      <c r="B3433" s="110" t="s">
        <v>121</v>
      </c>
      <c r="C3433" s="110" t="s">
        <v>122</v>
      </c>
      <c r="D3433" s="110" t="s">
        <v>8</v>
      </c>
      <c r="E3433" s="110" t="s">
        <v>112</v>
      </c>
      <c r="F3433">
        <v>20.09</v>
      </c>
      <c r="G3433">
        <v>3164156.9190000002</v>
      </c>
      <c r="H3433">
        <v>538151.73199999996</v>
      </c>
      <c r="I3433">
        <v>739080.03839999996</v>
      </c>
      <c r="J3433">
        <v>6633.6100999999999</v>
      </c>
      <c r="K3433">
        <v>75735.626399999994</v>
      </c>
      <c r="L3433">
        <v>251263.58</v>
      </c>
      <c r="M3433">
        <v>16736.2</v>
      </c>
      <c r="N3433">
        <v>58205.158000000003</v>
      </c>
      <c r="O3433">
        <v>75853.69</v>
      </c>
    </row>
    <row r="3434" spans="1:15" hidden="1">
      <c r="A3434" s="110" t="s">
        <v>36</v>
      </c>
      <c r="B3434" s="110" t="s">
        <v>121</v>
      </c>
      <c r="C3434" s="110" t="s">
        <v>122</v>
      </c>
      <c r="D3434" s="110" t="s">
        <v>8</v>
      </c>
      <c r="E3434" s="110" t="s">
        <v>112</v>
      </c>
      <c r="F3434">
        <v>27761.1656</v>
      </c>
      <c r="G3434">
        <v>4372476738.2049999</v>
      </c>
      <c r="H3434">
        <v>740486930.61220002</v>
      </c>
      <c r="I3434">
        <v>1003041609.1392</v>
      </c>
      <c r="J3434">
        <v>23464494.659400001</v>
      </c>
      <c r="K3434">
        <v>99293746.535999998</v>
      </c>
      <c r="L3434">
        <v>251558187.13999999</v>
      </c>
      <c r="M3434">
        <v>59242447.340000004</v>
      </c>
      <c r="N3434">
        <v>653315.89399999997</v>
      </c>
      <c r="O3434">
        <v>104818373.044</v>
      </c>
    </row>
    <row r="3435" spans="1:15" hidden="1">
      <c r="A3435" s="110" t="s">
        <v>36</v>
      </c>
      <c r="B3435" s="110" t="s">
        <v>121</v>
      </c>
      <c r="C3435" s="110" t="s">
        <v>122</v>
      </c>
      <c r="D3435" s="110" t="s">
        <v>8</v>
      </c>
      <c r="E3435" s="110" t="s">
        <v>113</v>
      </c>
      <c r="F3435">
        <v>1250.4015999999999</v>
      </c>
      <c r="G3435">
        <v>128283326.62989999</v>
      </c>
      <c r="H3435">
        <v>22755372.7064</v>
      </c>
      <c r="I3435">
        <v>42853070.8992</v>
      </c>
      <c r="J3435">
        <v>372070.08</v>
      </c>
      <c r="K3435">
        <v>4814867.2752</v>
      </c>
      <c r="L3435">
        <v>15599206.039999999</v>
      </c>
      <c r="M3435">
        <v>2628291.06</v>
      </c>
      <c r="N3435">
        <v>5109857.0599999996</v>
      </c>
      <c r="O3435">
        <v>4057657.824</v>
      </c>
    </row>
    <row r="3436" spans="1:15">
      <c r="A3436" s="110" t="s">
        <v>36</v>
      </c>
      <c r="B3436" s="110" t="s">
        <v>121</v>
      </c>
      <c r="C3436" s="110" t="s">
        <v>122</v>
      </c>
      <c r="D3436" s="110" t="s">
        <v>9</v>
      </c>
      <c r="E3436" s="110" t="s">
        <v>113</v>
      </c>
      <c r="F3436">
        <v>61.877200000000002</v>
      </c>
      <c r="G3436">
        <v>6259161.824</v>
      </c>
      <c r="H3436">
        <v>1880967.4878</v>
      </c>
      <c r="I3436">
        <v>1543341.024</v>
      </c>
      <c r="J3436">
        <v>20207.838299999999</v>
      </c>
      <c r="K3436">
        <v>254073.32639999999</v>
      </c>
      <c r="L3436">
        <v>978884.84</v>
      </c>
      <c r="M3436">
        <v>132120.04</v>
      </c>
      <c r="N3436">
        <v>166201.61799999999</v>
      </c>
      <c r="O3436">
        <v>200796.92600000001</v>
      </c>
    </row>
    <row r="3437" spans="1:15">
      <c r="A3437" s="110" t="s">
        <v>36</v>
      </c>
      <c r="B3437" s="110" t="s">
        <v>121</v>
      </c>
      <c r="C3437" s="110" t="s">
        <v>122</v>
      </c>
      <c r="D3437" s="110" t="s">
        <v>9</v>
      </c>
      <c r="E3437" s="110" t="s">
        <v>113</v>
      </c>
      <c r="F3437">
        <v>241804.84719999999</v>
      </c>
      <c r="G3437">
        <v>16542498998.329901</v>
      </c>
      <c r="H3437">
        <v>62081.765399999997</v>
      </c>
      <c r="I3437">
        <v>4813239059.0592003</v>
      </c>
      <c r="J3437">
        <v>305148849.0442</v>
      </c>
      <c r="K3437">
        <v>729327931.74000001</v>
      </c>
      <c r="L3437">
        <v>2930049620.9000001</v>
      </c>
      <c r="M3437">
        <v>539427827.48000002</v>
      </c>
      <c r="N3437">
        <v>540511727.99800003</v>
      </c>
      <c r="O3437">
        <v>784676929.454</v>
      </c>
    </row>
    <row r="3438" spans="1:15">
      <c r="A3438" s="110" t="s">
        <v>36</v>
      </c>
      <c r="B3438" s="110" t="s">
        <v>121</v>
      </c>
      <c r="C3438" s="110" t="s">
        <v>122</v>
      </c>
      <c r="D3438" s="110" t="s">
        <v>9</v>
      </c>
      <c r="E3438" s="110" t="s">
        <v>113</v>
      </c>
      <c r="F3438">
        <v>60427.505599999997</v>
      </c>
      <c r="G3438">
        <v>4350345325.1597004</v>
      </c>
      <c r="H3438">
        <v>240208.41380000001</v>
      </c>
      <c r="I3438">
        <v>1483541100.48</v>
      </c>
      <c r="J3438">
        <v>49326340.2139</v>
      </c>
      <c r="K3438">
        <v>190118160.20159999</v>
      </c>
      <c r="L3438">
        <v>723305168.67999995</v>
      </c>
      <c r="M3438">
        <v>136855432.58000001</v>
      </c>
      <c r="N3438">
        <v>65326496.707999997</v>
      </c>
      <c r="O3438">
        <v>196092303.264</v>
      </c>
    </row>
    <row r="3439" spans="1:15" hidden="1">
      <c r="A3439" s="110" t="s">
        <v>36</v>
      </c>
      <c r="B3439" s="110" t="s">
        <v>121</v>
      </c>
      <c r="C3439" s="110" t="s">
        <v>122</v>
      </c>
      <c r="D3439" s="110" t="s">
        <v>12</v>
      </c>
      <c r="E3439" s="110" t="s">
        <v>113</v>
      </c>
      <c r="F3439">
        <v>146618.42720000001</v>
      </c>
      <c r="G3439">
        <v>9453999030.6096992</v>
      </c>
      <c r="H3439">
        <v>3983972808.0818</v>
      </c>
      <c r="I3439">
        <v>426434434.75199997</v>
      </c>
      <c r="J3439">
        <v>40317573.2817</v>
      </c>
      <c r="K3439">
        <v>659376489.26880002</v>
      </c>
      <c r="L3439">
        <v>1855017515.24</v>
      </c>
      <c r="M3439">
        <v>264225708.68000001</v>
      </c>
      <c r="N3439">
        <v>12365703.812000001</v>
      </c>
      <c r="O3439">
        <v>771985755.17799997</v>
      </c>
    </row>
    <row r="3440" spans="1:15">
      <c r="A3440" s="110" t="s">
        <v>36</v>
      </c>
      <c r="B3440" s="110" t="s">
        <v>121</v>
      </c>
      <c r="C3440" s="110" t="s">
        <v>122</v>
      </c>
      <c r="D3440" s="110" t="s">
        <v>9</v>
      </c>
      <c r="E3440" s="110" t="s">
        <v>113</v>
      </c>
      <c r="F3440">
        <v>13194.3084</v>
      </c>
      <c r="G3440">
        <v>1860101829.4568999</v>
      </c>
      <c r="H3440">
        <v>488508976.64899999</v>
      </c>
      <c r="I3440">
        <v>282239270.76480001</v>
      </c>
      <c r="J3440">
        <v>4131794.4556</v>
      </c>
      <c r="K3440">
        <v>55398953.3112</v>
      </c>
      <c r="L3440">
        <v>172772001.66</v>
      </c>
      <c r="M3440">
        <v>24095564.699999999</v>
      </c>
      <c r="N3440">
        <v>33120786.050000001</v>
      </c>
      <c r="O3440">
        <v>42816632.100000001</v>
      </c>
    </row>
    <row r="3441" spans="1:15" hidden="1">
      <c r="A3441" s="110" t="s">
        <v>36</v>
      </c>
      <c r="B3441" s="110" t="s">
        <v>121</v>
      </c>
      <c r="C3441" s="110" t="s">
        <v>122</v>
      </c>
      <c r="D3441" s="110" t="s">
        <v>8</v>
      </c>
      <c r="E3441" s="110" t="s">
        <v>113</v>
      </c>
      <c r="F3441">
        <v>28947.279200000001</v>
      </c>
      <c r="G3441">
        <v>3961202625.1273999</v>
      </c>
      <c r="H3441">
        <v>1081309375.9412</v>
      </c>
      <c r="I3441">
        <v>1155365408.9856</v>
      </c>
      <c r="J3441">
        <v>3850888.3503</v>
      </c>
      <c r="K3441">
        <v>114519770.8056</v>
      </c>
      <c r="L3441">
        <v>327324505.31999999</v>
      </c>
      <c r="M3441">
        <v>43909141.880000003</v>
      </c>
      <c r="N3441">
        <v>5030110.3380000005</v>
      </c>
      <c r="O3441">
        <v>93936339.266000003</v>
      </c>
    </row>
    <row r="3442" spans="1:15" hidden="1">
      <c r="A3442" s="110" t="s">
        <v>36</v>
      </c>
      <c r="B3442" s="110" t="s">
        <v>121</v>
      </c>
      <c r="C3442" s="110" t="s">
        <v>122</v>
      </c>
      <c r="D3442" s="110" t="s">
        <v>12</v>
      </c>
      <c r="E3442" s="110" t="s">
        <v>113</v>
      </c>
      <c r="F3442">
        <v>39890.703999999998</v>
      </c>
      <c r="G3442">
        <v>2859664532.5211</v>
      </c>
      <c r="H3442">
        <v>1283561851.3626001</v>
      </c>
      <c r="I3442">
        <v>115562142.3744</v>
      </c>
      <c r="J3442">
        <v>7325444.5541000003</v>
      </c>
      <c r="K3442">
        <v>195284969.3448</v>
      </c>
      <c r="L3442">
        <v>544712788.15999997</v>
      </c>
      <c r="M3442">
        <v>77374983.519999996</v>
      </c>
      <c r="N3442">
        <v>25380766.443999998</v>
      </c>
      <c r="O3442">
        <v>210035367.84999999</v>
      </c>
    </row>
    <row r="3443" spans="1:15">
      <c r="A3443" s="110" t="s">
        <v>36</v>
      </c>
      <c r="B3443" s="110" t="s">
        <v>121</v>
      </c>
      <c r="C3443" s="110" t="s">
        <v>122</v>
      </c>
      <c r="D3443" s="110" t="s">
        <v>9</v>
      </c>
      <c r="E3443" s="110" t="s">
        <v>113</v>
      </c>
      <c r="F3443">
        <v>51398.256000000001</v>
      </c>
      <c r="G3443">
        <v>7755353952.2723999</v>
      </c>
      <c r="H3443">
        <v>2229514773.6166</v>
      </c>
      <c r="I3443">
        <v>1098958914.9504001</v>
      </c>
      <c r="J3443">
        <v>13887695.808</v>
      </c>
      <c r="K3443">
        <v>208758206.12400001</v>
      </c>
      <c r="L3443">
        <v>667885151.34000003</v>
      </c>
      <c r="M3443">
        <v>120209610.52</v>
      </c>
      <c r="N3443">
        <v>205455792.98199999</v>
      </c>
      <c r="O3443">
        <v>166791634.24000001</v>
      </c>
    </row>
    <row r="3444" spans="1:15" hidden="1">
      <c r="A3444" s="110" t="s">
        <v>36</v>
      </c>
      <c r="B3444" s="110" t="s">
        <v>121</v>
      </c>
      <c r="C3444" s="110" t="s">
        <v>122</v>
      </c>
      <c r="D3444" s="110" t="s">
        <v>8</v>
      </c>
      <c r="E3444" s="110" t="s">
        <v>113</v>
      </c>
      <c r="F3444">
        <v>20975.567200000001</v>
      </c>
      <c r="G3444">
        <v>3360115963.3456998</v>
      </c>
      <c r="H3444">
        <v>918707605.63240004</v>
      </c>
      <c r="I3444">
        <v>745064502.83519995</v>
      </c>
      <c r="J3444">
        <v>6284642.6880000001</v>
      </c>
      <c r="K3444">
        <v>71648909.186399996</v>
      </c>
      <c r="L3444">
        <v>197727675.84</v>
      </c>
      <c r="M3444">
        <v>41882493.840000004</v>
      </c>
      <c r="N3444">
        <v>22699116.835999999</v>
      </c>
      <c r="O3444">
        <v>68067467.247999996</v>
      </c>
    </row>
    <row r="3445" spans="1:15">
      <c r="A3445" s="110" t="s">
        <v>36</v>
      </c>
      <c r="B3445" s="110" t="s">
        <v>121</v>
      </c>
      <c r="C3445" s="110" t="s">
        <v>122</v>
      </c>
      <c r="D3445" s="110" t="s">
        <v>9</v>
      </c>
      <c r="E3445" s="110" t="s">
        <v>113</v>
      </c>
      <c r="F3445">
        <v>225.00800000000001</v>
      </c>
      <c r="G3445">
        <v>360301843.89459997</v>
      </c>
      <c r="H3445">
        <v>8426853.3690000009</v>
      </c>
      <c r="I3445">
        <v>5444817.5807999996</v>
      </c>
      <c r="J3445">
        <v>63319.467799999999</v>
      </c>
      <c r="K3445">
        <v>672877.99439999997</v>
      </c>
      <c r="L3445">
        <v>3365362.82</v>
      </c>
      <c r="M3445">
        <v>376851.5</v>
      </c>
      <c r="N3445">
        <v>2444.42</v>
      </c>
      <c r="O3445">
        <v>730170.804</v>
      </c>
    </row>
    <row r="3446" spans="1:15" hidden="1">
      <c r="A3446" s="110" t="s">
        <v>36</v>
      </c>
      <c r="B3446" s="110" t="s">
        <v>121</v>
      </c>
      <c r="C3446" s="110" t="s">
        <v>122</v>
      </c>
      <c r="D3446" s="110" t="s">
        <v>12</v>
      </c>
      <c r="E3446" s="110" t="s">
        <v>113</v>
      </c>
      <c r="F3446">
        <v>56252</v>
      </c>
      <c r="G3446">
        <v>2549557430.0409002</v>
      </c>
      <c r="H3446">
        <v>1413336311.1368001</v>
      </c>
      <c r="I3446">
        <v>160964269.2096</v>
      </c>
      <c r="J3446">
        <v>4486219.6546999998</v>
      </c>
      <c r="K3446">
        <v>290000212.58880001</v>
      </c>
      <c r="L3446">
        <v>830341638.27999997</v>
      </c>
      <c r="M3446">
        <v>93948114.219999999</v>
      </c>
      <c r="N3446">
        <v>67182311.195999995</v>
      </c>
      <c r="O3446">
        <v>296182026.09600002</v>
      </c>
    </row>
    <row r="3447" spans="1:15">
      <c r="A3447" s="110" t="s">
        <v>36</v>
      </c>
      <c r="B3447" s="110" t="s">
        <v>121</v>
      </c>
      <c r="C3447" s="110" t="s">
        <v>122</v>
      </c>
      <c r="D3447" s="110" t="s">
        <v>9</v>
      </c>
      <c r="E3447" s="110" t="s">
        <v>113</v>
      </c>
      <c r="F3447">
        <v>32423.6528</v>
      </c>
      <c r="G3447">
        <v>4620764598.1414003</v>
      </c>
      <c r="H3447">
        <v>2035604406.4665999</v>
      </c>
      <c r="I3447">
        <v>1136470910.2079999</v>
      </c>
      <c r="J3447">
        <v>12132296.154899999</v>
      </c>
      <c r="K3447">
        <v>121927076.21520001</v>
      </c>
      <c r="L3447">
        <v>462728960.19999999</v>
      </c>
      <c r="M3447">
        <v>74456983.180000007</v>
      </c>
      <c r="N3447">
        <v>88667665.261999995</v>
      </c>
      <c r="O3447">
        <v>105217462.042</v>
      </c>
    </row>
    <row r="3448" spans="1:15">
      <c r="A3448" s="110" t="s">
        <v>36</v>
      </c>
      <c r="B3448" s="110" t="s">
        <v>121</v>
      </c>
      <c r="C3448" s="110" t="s">
        <v>122</v>
      </c>
      <c r="D3448" s="110" t="s">
        <v>9</v>
      </c>
      <c r="E3448" s="110" t="s">
        <v>113</v>
      </c>
      <c r="F3448">
        <v>18514.944</v>
      </c>
      <c r="G3448">
        <v>1905412766.5659001</v>
      </c>
      <c r="H3448">
        <v>590384070.33560002</v>
      </c>
      <c r="I3448">
        <v>425983406.15039998</v>
      </c>
      <c r="J3448">
        <v>6926117.8812999995</v>
      </c>
      <c r="K3448">
        <v>81468488.923199996</v>
      </c>
      <c r="L3448">
        <v>277808720.86000001</v>
      </c>
      <c r="M3448">
        <v>44221872.659999996</v>
      </c>
      <c r="N3448">
        <v>28788241.921999998</v>
      </c>
      <c r="O3448">
        <v>60082540.210000001</v>
      </c>
    </row>
    <row r="3449" spans="1:15" hidden="1">
      <c r="A3449" s="110" t="s">
        <v>36</v>
      </c>
      <c r="B3449" s="110" t="s">
        <v>121</v>
      </c>
      <c r="C3449" s="110" t="s">
        <v>122</v>
      </c>
      <c r="D3449" s="110" t="s">
        <v>12</v>
      </c>
      <c r="E3449" s="110" t="s">
        <v>113</v>
      </c>
      <c r="F3449">
        <v>19704.272000000001</v>
      </c>
      <c r="G3449">
        <v>890494645.65970004</v>
      </c>
      <c r="H3449">
        <v>473079349.29860002</v>
      </c>
      <c r="I3449">
        <v>55008394.560000002</v>
      </c>
      <c r="J3449">
        <v>3687137.4922000002</v>
      </c>
      <c r="K3449">
        <v>88357115.239199996</v>
      </c>
      <c r="L3449">
        <v>258005549.47999999</v>
      </c>
      <c r="M3449">
        <v>34239006.520000003</v>
      </c>
      <c r="N3449">
        <v>8042928.3439999996</v>
      </c>
      <c r="O3449">
        <v>103748331.346</v>
      </c>
    </row>
    <row r="3450" spans="1:15">
      <c r="A3450" s="110" t="s">
        <v>36</v>
      </c>
      <c r="B3450" s="110" t="s">
        <v>121</v>
      </c>
      <c r="C3450" s="110" t="s">
        <v>122</v>
      </c>
      <c r="D3450" s="110" t="s">
        <v>9</v>
      </c>
      <c r="E3450" s="110" t="s">
        <v>113</v>
      </c>
      <c r="F3450">
        <v>23521.371999999999</v>
      </c>
      <c r="G3450">
        <v>3341694233.4098001</v>
      </c>
      <c r="H3450">
        <v>1454486713.5195999</v>
      </c>
      <c r="I3450">
        <v>898823343.09119999</v>
      </c>
      <c r="J3450">
        <v>6273298.3074000003</v>
      </c>
      <c r="K3450">
        <v>75690184.492799997</v>
      </c>
      <c r="L3450">
        <v>253535895.94</v>
      </c>
      <c r="M3450">
        <v>49029147.259999998</v>
      </c>
      <c r="N3450">
        <v>145626936.664</v>
      </c>
      <c r="O3450">
        <v>76328816.695999995</v>
      </c>
    </row>
    <row r="3451" spans="1:15">
      <c r="A3451" s="110" t="s">
        <v>36</v>
      </c>
      <c r="B3451" s="110" t="s">
        <v>121</v>
      </c>
      <c r="C3451" s="110" t="s">
        <v>122</v>
      </c>
      <c r="D3451" s="110" t="s">
        <v>9</v>
      </c>
      <c r="E3451" s="110" t="s">
        <v>113</v>
      </c>
      <c r="F3451">
        <v>13307.616</v>
      </c>
      <c r="G3451">
        <v>1367731876.1724999</v>
      </c>
      <c r="H3451">
        <v>428118884.6724</v>
      </c>
      <c r="I3451">
        <v>319873589.81760001</v>
      </c>
      <c r="J3451">
        <v>3944627.7119999998</v>
      </c>
      <c r="K3451">
        <v>52967710.317599997</v>
      </c>
      <c r="L3451">
        <v>178665112.88</v>
      </c>
      <c r="M3451">
        <v>31868321.739999998</v>
      </c>
      <c r="N3451">
        <v>31356311.690000001</v>
      </c>
      <c r="O3451">
        <v>43184325.184</v>
      </c>
    </row>
    <row r="3452" spans="1:15" hidden="1">
      <c r="A3452" s="110" t="s">
        <v>36</v>
      </c>
      <c r="B3452" s="110" t="s">
        <v>121</v>
      </c>
      <c r="C3452" s="110" t="s">
        <v>122</v>
      </c>
      <c r="D3452" s="110" t="s">
        <v>8</v>
      </c>
      <c r="E3452" s="110" t="s">
        <v>113</v>
      </c>
      <c r="F3452">
        <v>42706.518400000001</v>
      </c>
      <c r="G3452">
        <v>6726238212.1334</v>
      </c>
      <c r="H3452">
        <v>1176247974.7376001</v>
      </c>
      <c r="I3452">
        <v>1527879292.6656001</v>
      </c>
      <c r="J3452">
        <v>12648938.415200001</v>
      </c>
      <c r="K3452">
        <v>141497770.83840001</v>
      </c>
      <c r="L3452">
        <v>399256684.72000003</v>
      </c>
      <c r="M3452">
        <v>93938129.079999998</v>
      </c>
      <c r="N3452">
        <v>59720529.726000004</v>
      </c>
      <c r="O3452">
        <v>138586219.618</v>
      </c>
    </row>
    <row r="3453" spans="1:15">
      <c r="A3453" s="110" t="s">
        <v>36</v>
      </c>
      <c r="B3453" s="110" t="s">
        <v>121</v>
      </c>
      <c r="C3453" s="110" t="s">
        <v>122</v>
      </c>
      <c r="D3453" s="110" t="s">
        <v>9</v>
      </c>
      <c r="E3453" s="110" t="s">
        <v>113</v>
      </c>
      <c r="F3453">
        <v>100204.0984</v>
      </c>
      <c r="G3453">
        <v>12717708647.0853</v>
      </c>
      <c r="H3453">
        <v>3316554953.2659998</v>
      </c>
      <c r="I3453">
        <v>2698833455.5776</v>
      </c>
      <c r="J3453">
        <v>27080117.9318</v>
      </c>
      <c r="K3453">
        <v>392102246.31840003</v>
      </c>
      <c r="L3453">
        <v>1366149352.72</v>
      </c>
      <c r="M3453">
        <v>211281604.25999999</v>
      </c>
      <c r="N3453">
        <v>211938666.324</v>
      </c>
      <c r="O3453">
        <v>325170669.86799997</v>
      </c>
    </row>
    <row r="3454" spans="1:15" hidden="1">
      <c r="A3454" s="110" t="s">
        <v>36</v>
      </c>
      <c r="B3454" s="110" t="s">
        <v>121</v>
      </c>
      <c r="C3454" s="110" t="s">
        <v>122</v>
      </c>
      <c r="D3454" s="110" t="s">
        <v>8</v>
      </c>
      <c r="E3454" s="110" t="s">
        <v>113</v>
      </c>
      <c r="F3454">
        <v>20006.425599999999</v>
      </c>
      <c r="G3454">
        <v>2250723644.4647002</v>
      </c>
      <c r="H3454">
        <v>424046157.48699999</v>
      </c>
      <c r="I3454">
        <v>762566015.00160003</v>
      </c>
      <c r="J3454">
        <v>2921061.7971000001</v>
      </c>
      <c r="K3454">
        <v>74041105.190400004</v>
      </c>
      <c r="L3454">
        <v>216909051.06</v>
      </c>
      <c r="M3454">
        <v>36301861.659999996</v>
      </c>
      <c r="N3454">
        <v>28903461.598000001</v>
      </c>
      <c r="O3454">
        <v>64922522.478</v>
      </c>
    </row>
    <row r="3455" spans="1:15">
      <c r="A3455" s="110" t="s">
        <v>36</v>
      </c>
      <c r="B3455" s="110" t="s">
        <v>121</v>
      </c>
      <c r="C3455" s="110" t="s">
        <v>122</v>
      </c>
      <c r="D3455" s="110" t="s">
        <v>9</v>
      </c>
      <c r="E3455" s="110" t="s">
        <v>113</v>
      </c>
      <c r="F3455">
        <v>33173.411599999999</v>
      </c>
      <c r="G3455">
        <v>4000654994.7312002</v>
      </c>
      <c r="H3455">
        <v>993017137.15859997</v>
      </c>
      <c r="I3455">
        <v>865521994.82879996</v>
      </c>
      <c r="J3455">
        <v>8964586.3680000007</v>
      </c>
      <c r="K3455">
        <v>136092985.03439999</v>
      </c>
      <c r="L3455">
        <v>499621273.51999998</v>
      </c>
      <c r="M3455">
        <v>73898595.980000004</v>
      </c>
      <c r="N3455">
        <v>30334572.993999999</v>
      </c>
      <c r="O3455">
        <v>107650491.586</v>
      </c>
    </row>
    <row r="3456" spans="1:15" hidden="1">
      <c r="A3456" s="110" t="s">
        <v>36</v>
      </c>
      <c r="B3456" s="110" t="s">
        <v>121</v>
      </c>
      <c r="C3456" s="110" t="s">
        <v>122</v>
      </c>
      <c r="D3456" s="110" t="s">
        <v>12</v>
      </c>
      <c r="E3456" s="110" t="s">
        <v>113</v>
      </c>
      <c r="F3456">
        <v>3375.12</v>
      </c>
      <c r="G3456">
        <v>154066224.09580001</v>
      </c>
      <c r="H3456">
        <v>84692660.855000004</v>
      </c>
      <c r="I3456">
        <v>9614282.9952000007</v>
      </c>
      <c r="J3456">
        <v>861304.1078</v>
      </c>
      <c r="K3456">
        <v>14714074.850400001</v>
      </c>
      <c r="L3456">
        <v>41764358.899999999</v>
      </c>
      <c r="M3456">
        <v>6510570.4000000004</v>
      </c>
      <c r="N3456">
        <v>2674494.0419999999</v>
      </c>
      <c r="O3456">
        <v>17770921.673999999</v>
      </c>
    </row>
    <row r="3457" spans="1:15">
      <c r="A3457" s="110" t="s">
        <v>36</v>
      </c>
      <c r="B3457" s="110" t="s">
        <v>121</v>
      </c>
      <c r="C3457" s="110" t="s">
        <v>122</v>
      </c>
      <c r="D3457" s="110" t="s">
        <v>9</v>
      </c>
      <c r="E3457" s="110" t="s">
        <v>113</v>
      </c>
      <c r="F3457">
        <v>22487.9424</v>
      </c>
      <c r="G3457">
        <v>3212086132.0159998</v>
      </c>
      <c r="H3457">
        <v>1380637364.6403999</v>
      </c>
      <c r="I3457">
        <v>899875541.37600005</v>
      </c>
      <c r="J3457">
        <v>5542717.4601999996</v>
      </c>
      <c r="K3457">
        <v>98122724.740799993</v>
      </c>
      <c r="L3457">
        <v>353769937.45999998</v>
      </c>
      <c r="M3457">
        <v>56201014.039999999</v>
      </c>
      <c r="N3457">
        <v>58656032.622000001</v>
      </c>
      <c r="O3457">
        <v>72975251.953999996</v>
      </c>
    </row>
    <row r="3458" spans="1:15" hidden="1">
      <c r="A3458" s="110" t="s">
        <v>36</v>
      </c>
      <c r="B3458" s="110" t="s">
        <v>121</v>
      </c>
      <c r="C3458" s="110" t="s">
        <v>122</v>
      </c>
      <c r="D3458" s="110" t="s">
        <v>8</v>
      </c>
      <c r="E3458" s="110" t="s">
        <v>113</v>
      </c>
      <c r="F3458">
        <v>13622.627200000001</v>
      </c>
      <c r="G3458">
        <v>1900233890.7551999</v>
      </c>
      <c r="H3458">
        <v>364849202.89420003</v>
      </c>
      <c r="I3458">
        <v>489491563.58399999</v>
      </c>
      <c r="J3458">
        <v>3098588.2407999998</v>
      </c>
      <c r="K3458">
        <v>49615542.511200003</v>
      </c>
      <c r="L3458">
        <v>146872257.38</v>
      </c>
      <c r="M3458">
        <v>22015157.460000001</v>
      </c>
      <c r="N3458">
        <v>21037308.116</v>
      </c>
      <c r="O3458">
        <v>44206562.685999997</v>
      </c>
    </row>
    <row r="3459" spans="1:15" hidden="1">
      <c r="A3459" s="110" t="s">
        <v>36</v>
      </c>
      <c r="B3459" s="110" t="s">
        <v>121</v>
      </c>
      <c r="C3459" s="110" t="s">
        <v>122</v>
      </c>
      <c r="D3459" s="110" t="s">
        <v>8</v>
      </c>
      <c r="E3459" s="110" t="s">
        <v>113</v>
      </c>
      <c r="F3459">
        <v>36366.917999999998</v>
      </c>
      <c r="G3459">
        <v>4245456859.4924998</v>
      </c>
      <c r="H3459">
        <v>967913329.24880004</v>
      </c>
      <c r="I3459">
        <v>1331817472.1472001</v>
      </c>
      <c r="J3459">
        <v>10692801.519200001</v>
      </c>
      <c r="K3459">
        <v>124574363.98559999</v>
      </c>
      <c r="L3459">
        <v>353133177.12</v>
      </c>
      <c r="M3459">
        <v>83664053.060000002</v>
      </c>
      <c r="N3459">
        <v>68151465.096000001</v>
      </c>
      <c r="O3459">
        <v>118013686.846</v>
      </c>
    </row>
    <row r="3460" spans="1:15">
      <c r="A3460" s="110" t="s">
        <v>36</v>
      </c>
      <c r="B3460" s="110" t="s">
        <v>121</v>
      </c>
      <c r="C3460" s="110" t="s">
        <v>122</v>
      </c>
      <c r="D3460" s="110" t="s">
        <v>9</v>
      </c>
      <c r="E3460" s="110" t="s">
        <v>113</v>
      </c>
      <c r="F3460">
        <v>11084.858399999999</v>
      </c>
      <c r="G3460">
        <v>1583316041.2451</v>
      </c>
      <c r="H3460">
        <v>680825646.15680003</v>
      </c>
      <c r="I3460">
        <v>435417207.80159998</v>
      </c>
      <c r="J3460">
        <v>2120863.4678000002</v>
      </c>
      <c r="K3460">
        <v>50035432.0392</v>
      </c>
      <c r="L3460">
        <v>174657187.40000001</v>
      </c>
      <c r="M3460">
        <v>28818222.68</v>
      </c>
      <c r="N3460">
        <v>39120980.25</v>
      </c>
      <c r="O3460">
        <v>35971290.960000001</v>
      </c>
    </row>
    <row r="3461" spans="1:15" hidden="1">
      <c r="A3461" s="110" t="s">
        <v>36</v>
      </c>
      <c r="B3461" s="110" t="s">
        <v>121</v>
      </c>
      <c r="C3461" s="110" t="s">
        <v>122</v>
      </c>
      <c r="D3461" s="110" t="s">
        <v>8</v>
      </c>
      <c r="E3461" s="110" t="s">
        <v>113</v>
      </c>
      <c r="F3461">
        <v>20834.133600000001</v>
      </c>
      <c r="G3461">
        <v>3069710171.1655002</v>
      </c>
      <c r="H3461">
        <v>653126693.82560003</v>
      </c>
      <c r="I3461">
        <v>766722199.56480002</v>
      </c>
      <c r="J3461">
        <v>6243318.4167999998</v>
      </c>
      <c r="K3461">
        <v>73265064.537599996</v>
      </c>
      <c r="L3461">
        <v>209427698.24000001</v>
      </c>
      <c r="M3461">
        <v>47402375.5</v>
      </c>
      <c r="N3461">
        <v>32172600.041999999</v>
      </c>
      <c r="O3461">
        <v>67608503.489999995</v>
      </c>
    </row>
    <row r="3462" spans="1:15">
      <c r="A3462" s="110" t="s">
        <v>36</v>
      </c>
      <c r="B3462" s="110" t="s">
        <v>121</v>
      </c>
      <c r="C3462" s="110" t="s">
        <v>122</v>
      </c>
      <c r="D3462" s="110" t="s">
        <v>9</v>
      </c>
      <c r="E3462" s="110" t="s">
        <v>113</v>
      </c>
      <c r="F3462">
        <v>24927.671999999999</v>
      </c>
      <c r="G3462">
        <v>3762436448.3235002</v>
      </c>
      <c r="H3462">
        <v>1842120692.6719999</v>
      </c>
      <c r="I3462">
        <v>1259308114.0992</v>
      </c>
      <c r="J3462">
        <v>6738050.0007999996</v>
      </c>
      <c r="K3462">
        <v>92603699.193599999</v>
      </c>
      <c r="L3462">
        <v>349566884.77999997</v>
      </c>
      <c r="M3462">
        <v>57749828.399999999</v>
      </c>
      <c r="N3462">
        <v>76821671.299999997</v>
      </c>
      <c r="O3462">
        <v>80892378.357999995</v>
      </c>
    </row>
    <row r="3463" spans="1:15">
      <c r="A3463" s="110" t="s">
        <v>36</v>
      </c>
      <c r="B3463" s="110" t="s">
        <v>121</v>
      </c>
      <c r="C3463" s="110" t="s">
        <v>122</v>
      </c>
      <c r="D3463" s="110" t="s">
        <v>9</v>
      </c>
      <c r="E3463" s="110" t="s">
        <v>113</v>
      </c>
      <c r="F3463">
        <v>29884.2768</v>
      </c>
      <c r="G3463">
        <v>4352367452.3434</v>
      </c>
      <c r="H3463">
        <v>1437796339.7853999</v>
      </c>
      <c r="I3463">
        <v>721160082.20159996</v>
      </c>
      <c r="J3463">
        <v>8071198.0597999999</v>
      </c>
      <c r="K3463">
        <v>233139162.01679999</v>
      </c>
      <c r="L3463">
        <v>475847525.19999999</v>
      </c>
      <c r="M3463">
        <v>70179891.879999995</v>
      </c>
      <c r="N3463">
        <v>33701060.689999998</v>
      </c>
      <c r="O3463">
        <v>96976974.952000007</v>
      </c>
    </row>
    <row r="3464" spans="1:15" hidden="1">
      <c r="A3464" s="110" t="s">
        <v>36</v>
      </c>
      <c r="B3464" s="110" t="s">
        <v>121</v>
      </c>
      <c r="C3464" s="110" t="s">
        <v>122</v>
      </c>
      <c r="D3464" s="110" t="s">
        <v>8</v>
      </c>
      <c r="E3464" s="110" t="s">
        <v>113</v>
      </c>
      <c r="F3464">
        <v>1570.2344000000001</v>
      </c>
      <c r="G3464">
        <v>198591171.0219</v>
      </c>
      <c r="H3464">
        <v>63206653.4868</v>
      </c>
      <c r="I3464">
        <v>57352463.615999997</v>
      </c>
      <c r="J3464">
        <v>469560.6568</v>
      </c>
      <c r="K3464">
        <v>9487088.3015999999</v>
      </c>
      <c r="L3464">
        <v>23659485.420000002</v>
      </c>
      <c r="M3464">
        <v>4687852.26</v>
      </c>
      <c r="N3464">
        <v>16680.686000000002</v>
      </c>
      <c r="O3464">
        <v>5095541.4179999996</v>
      </c>
    </row>
    <row r="3465" spans="1:15" hidden="1">
      <c r="A3465" s="110" t="s">
        <v>36</v>
      </c>
      <c r="B3465" s="110" t="s">
        <v>121</v>
      </c>
      <c r="C3465" s="110" t="s">
        <v>122</v>
      </c>
      <c r="D3465" s="110" t="s">
        <v>8</v>
      </c>
      <c r="E3465" s="110" t="s">
        <v>113</v>
      </c>
      <c r="F3465">
        <v>41.787199999999999</v>
      </c>
      <c r="G3465">
        <v>6386672.4352000002</v>
      </c>
      <c r="H3465">
        <v>1752909.6786</v>
      </c>
      <c r="I3465">
        <v>1250819.8655999999</v>
      </c>
      <c r="J3465">
        <v>13410.1592</v>
      </c>
      <c r="K3465">
        <v>380326.23359999998</v>
      </c>
      <c r="L3465">
        <v>1120280.72</v>
      </c>
      <c r="M3465">
        <v>645385.92000000004</v>
      </c>
      <c r="N3465">
        <v>2144.9560000000001</v>
      </c>
      <c r="O3465">
        <v>135603.07199999999</v>
      </c>
    </row>
    <row r="3466" spans="1:15">
      <c r="A3466" s="110" t="s">
        <v>36</v>
      </c>
      <c r="B3466" s="110" t="s">
        <v>121</v>
      </c>
      <c r="C3466" s="110" t="s">
        <v>122</v>
      </c>
      <c r="D3466" s="110" t="s">
        <v>9</v>
      </c>
      <c r="E3466" s="110" t="s">
        <v>113</v>
      </c>
      <c r="F3466">
        <v>144.648</v>
      </c>
      <c r="G3466">
        <v>21066638.143300001</v>
      </c>
      <c r="H3466">
        <v>6431518.4967999998</v>
      </c>
      <c r="I3466">
        <v>3022670.88</v>
      </c>
      <c r="J3466">
        <v>37116.8943</v>
      </c>
      <c r="K3466">
        <v>18745385.385600001</v>
      </c>
      <c r="L3466">
        <v>2410677.8199999998</v>
      </c>
      <c r="M3466">
        <v>2320092.42</v>
      </c>
      <c r="N3466">
        <v>290063.35600000003</v>
      </c>
      <c r="O3466">
        <v>469394.48599999998</v>
      </c>
    </row>
    <row r="3467" spans="1:15">
      <c r="A3467" s="110" t="s">
        <v>36</v>
      </c>
      <c r="B3467" s="110" t="s">
        <v>121</v>
      </c>
      <c r="C3467" s="110" t="s">
        <v>122</v>
      </c>
      <c r="D3467" s="110" t="s">
        <v>9</v>
      </c>
      <c r="E3467" s="110" t="s">
        <v>113</v>
      </c>
      <c r="F3467">
        <v>441.98</v>
      </c>
      <c r="G3467">
        <v>61374418.844499998</v>
      </c>
      <c r="H3467">
        <v>20577248.550999999</v>
      </c>
      <c r="I3467">
        <v>12077146.8288</v>
      </c>
      <c r="J3467">
        <v>122476.3048</v>
      </c>
      <c r="K3467">
        <v>4367275.2936000004</v>
      </c>
      <c r="L3467">
        <v>7965606.2800000003</v>
      </c>
      <c r="M3467">
        <v>644512.62</v>
      </c>
      <c r="N3467">
        <v>4736.402</v>
      </c>
      <c r="O3467">
        <v>1434262.0819999999</v>
      </c>
    </row>
    <row r="3468" spans="1:15" hidden="1">
      <c r="A3468" s="110" t="s">
        <v>36</v>
      </c>
      <c r="B3468" s="110" t="s">
        <v>121</v>
      </c>
      <c r="C3468" s="110" t="s">
        <v>122</v>
      </c>
      <c r="D3468" s="110" t="s">
        <v>8</v>
      </c>
      <c r="E3468" s="110" t="s">
        <v>113</v>
      </c>
      <c r="F3468">
        <v>487.78519999999997</v>
      </c>
      <c r="G3468">
        <v>69053377.596599996</v>
      </c>
      <c r="H3468">
        <v>18247329.464200001</v>
      </c>
      <c r="I3468">
        <v>18915645.3312</v>
      </c>
      <c r="J3468">
        <v>142418.15239999999</v>
      </c>
      <c r="K3468">
        <v>1498908.996</v>
      </c>
      <c r="L3468">
        <v>4904479.04</v>
      </c>
      <c r="M3468">
        <v>718907.94</v>
      </c>
      <c r="N3468">
        <v>25551.856</v>
      </c>
      <c r="O3468">
        <v>1582903.564</v>
      </c>
    </row>
    <row r="3469" spans="1:15" hidden="1">
      <c r="A3469" s="110" t="s">
        <v>36</v>
      </c>
      <c r="B3469" s="110" t="s">
        <v>121</v>
      </c>
      <c r="C3469" s="110" t="s">
        <v>122</v>
      </c>
      <c r="D3469" s="110" t="s">
        <v>10</v>
      </c>
      <c r="E3469" s="110" t="s">
        <v>113</v>
      </c>
      <c r="F3469">
        <v>12559.464400000001</v>
      </c>
      <c r="G3469">
        <v>1299559391.5883</v>
      </c>
      <c r="H3469">
        <v>343830908.22479999</v>
      </c>
      <c r="I3469">
        <v>323758489.51679999</v>
      </c>
      <c r="J3469">
        <v>2211259.3010999998</v>
      </c>
      <c r="K3469">
        <v>103032737.33759999</v>
      </c>
      <c r="L3469">
        <v>159726621.66</v>
      </c>
      <c r="M3469">
        <v>26714515.960000001</v>
      </c>
      <c r="N3469">
        <v>16773646.119999999</v>
      </c>
      <c r="O3469">
        <v>40756511.004000001</v>
      </c>
    </row>
    <row r="3470" spans="1:15" hidden="1">
      <c r="A3470" s="110" t="s">
        <v>36</v>
      </c>
      <c r="B3470" s="110" t="s">
        <v>121</v>
      </c>
      <c r="C3470" s="110" t="s">
        <v>122</v>
      </c>
      <c r="D3470" s="110" t="s">
        <v>10</v>
      </c>
      <c r="E3470" s="110" t="s">
        <v>113</v>
      </c>
      <c r="F3470">
        <v>1911.7644</v>
      </c>
      <c r="G3470">
        <v>273520944.713</v>
      </c>
      <c r="H3470">
        <v>68668131.573400006</v>
      </c>
      <c r="I3470">
        <v>52846341.1008</v>
      </c>
      <c r="J3470">
        <v>336361.44510000001</v>
      </c>
      <c r="K3470">
        <v>13799684.880000001</v>
      </c>
      <c r="L3470">
        <v>25475539.420000002</v>
      </c>
      <c r="M3470">
        <v>4123385.58</v>
      </c>
      <c r="N3470">
        <v>3285313.108</v>
      </c>
      <c r="O3470">
        <v>6203835.1320000002</v>
      </c>
    </row>
    <row r="3471" spans="1:15" hidden="1">
      <c r="A3471" s="110" t="s">
        <v>36</v>
      </c>
      <c r="B3471" s="110" t="s">
        <v>121</v>
      </c>
      <c r="C3471" s="110" t="s">
        <v>122</v>
      </c>
      <c r="D3471" s="110" t="s">
        <v>10</v>
      </c>
      <c r="E3471" s="110" t="s">
        <v>113</v>
      </c>
      <c r="F3471">
        <v>24.108000000000001</v>
      </c>
      <c r="G3471">
        <v>3449192.3845000002</v>
      </c>
      <c r="H3471">
        <v>834163.02359999996</v>
      </c>
      <c r="I3471">
        <v>684025.63199999998</v>
      </c>
      <c r="J3471">
        <v>4613.8206</v>
      </c>
      <c r="K3471">
        <v>227855.1384</v>
      </c>
      <c r="L3471">
        <v>272042.38</v>
      </c>
      <c r="M3471">
        <v>31531.46</v>
      </c>
      <c r="N3471">
        <v>1120.2840000000001</v>
      </c>
      <c r="O3471">
        <v>78232.263999999996</v>
      </c>
    </row>
    <row r="3472" spans="1:15" hidden="1">
      <c r="A3472" s="110" t="s">
        <v>36</v>
      </c>
      <c r="B3472" s="110" t="s">
        <v>121</v>
      </c>
      <c r="C3472" s="110" t="s">
        <v>122</v>
      </c>
      <c r="D3472" s="110" t="s">
        <v>10</v>
      </c>
      <c r="E3472" s="110" t="s">
        <v>113</v>
      </c>
      <c r="F3472">
        <v>1626.4864</v>
      </c>
      <c r="G3472">
        <v>228302658.98750001</v>
      </c>
      <c r="H3472">
        <v>63038407.297200002</v>
      </c>
      <c r="I3472">
        <v>41530267.104000002</v>
      </c>
      <c r="J3472">
        <v>437877.92839999998</v>
      </c>
      <c r="K3472">
        <v>15169840.034399999</v>
      </c>
      <c r="L3472">
        <v>22012581.02</v>
      </c>
      <c r="M3472">
        <v>2123000.5</v>
      </c>
      <c r="N3472">
        <v>78143.868000000002</v>
      </c>
      <c r="O3472">
        <v>5278084.57</v>
      </c>
    </row>
    <row r="3473" spans="1:15">
      <c r="A3473" s="110" t="s">
        <v>36</v>
      </c>
      <c r="B3473" s="110" t="s">
        <v>121</v>
      </c>
      <c r="C3473" s="110" t="s">
        <v>122</v>
      </c>
      <c r="D3473" s="110" t="s">
        <v>9</v>
      </c>
      <c r="E3473" s="110" t="s">
        <v>113</v>
      </c>
      <c r="F3473">
        <v>4443.1044000000002</v>
      </c>
      <c r="G3473">
        <v>539191081.68990004</v>
      </c>
      <c r="H3473">
        <v>196799321.9912</v>
      </c>
      <c r="I3473">
        <v>146210009.472</v>
      </c>
      <c r="J3473">
        <v>1201257.6706999999</v>
      </c>
      <c r="K3473">
        <v>30517148.995200001</v>
      </c>
      <c r="L3473">
        <v>64904127.5</v>
      </c>
      <c r="M3473">
        <v>10837305.32</v>
      </c>
      <c r="N3473">
        <v>3825406.3539999998</v>
      </c>
      <c r="O3473">
        <v>14418245.402000001</v>
      </c>
    </row>
    <row r="3474" spans="1:15">
      <c r="A3474" s="110" t="s">
        <v>36</v>
      </c>
      <c r="B3474" s="110" t="s">
        <v>121</v>
      </c>
      <c r="C3474" s="110" t="s">
        <v>122</v>
      </c>
      <c r="D3474" s="110" t="s">
        <v>9</v>
      </c>
      <c r="E3474" s="110" t="s">
        <v>113</v>
      </c>
      <c r="F3474">
        <v>4173.0947999999999</v>
      </c>
      <c r="G3474">
        <v>506424179.26620001</v>
      </c>
      <c r="H3474">
        <v>200155516.26820001</v>
      </c>
      <c r="I3474">
        <v>137007347.05919999</v>
      </c>
      <c r="J3474">
        <v>1125746.1322000001</v>
      </c>
      <c r="K3474">
        <v>29811300.998399999</v>
      </c>
      <c r="L3474">
        <v>59827592.780000001</v>
      </c>
      <c r="M3474">
        <v>9517324.2599999998</v>
      </c>
      <c r="N3474">
        <v>2961994.8160000001</v>
      </c>
      <c r="O3474">
        <v>13542041.699999999</v>
      </c>
    </row>
    <row r="3475" spans="1:15" hidden="1">
      <c r="A3475" s="110" t="s">
        <v>36</v>
      </c>
      <c r="B3475" s="110" t="s">
        <v>121</v>
      </c>
      <c r="C3475" s="110" t="s">
        <v>122</v>
      </c>
      <c r="D3475" s="110" t="s">
        <v>10</v>
      </c>
      <c r="E3475" s="110" t="s">
        <v>113</v>
      </c>
      <c r="F3475">
        <v>869.49519999999995</v>
      </c>
      <c r="G3475">
        <v>108475557.9332</v>
      </c>
      <c r="H3475">
        <v>17539203.933800001</v>
      </c>
      <c r="I3475">
        <v>20394297.408</v>
      </c>
      <c r="J3475">
        <v>232516.92129999999</v>
      </c>
      <c r="K3475">
        <v>25560863.7984</v>
      </c>
      <c r="L3475">
        <v>14088212.539999999</v>
      </c>
      <c r="M3475">
        <v>3220324.5</v>
      </c>
      <c r="N3475">
        <v>2201977.7340000002</v>
      </c>
      <c r="O3475">
        <v>2821584.0839999998</v>
      </c>
    </row>
    <row r="3476" spans="1:15" hidden="1">
      <c r="A3476" s="110" t="s">
        <v>36</v>
      </c>
      <c r="B3476" s="110" t="s">
        <v>121</v>
      </c>
      <c r="C3476" s="110" t="s">
        <v>122</v>
      </c>
      <c r="D3476" s="110" t="s">
        <v>10</v>
      </c>
      <c r="E3476" s="110" t="s">
        <v>113</v>
      </c>
      <c r="F3476">
        <v>2290.2600000000002</v>
      </c>
      <c r="G3476">
        <v>285725821.71390003</v>
      </c>
      <c r="H3476">
        <v>60009160.599399999</v>
      </c>
      <c r="I3476">
        <v>59180924.544</v>
      </c>
      <c r="J3476">
        <v>616537.94019999995</v>
      </c>
      <c r="K3476">
        <v>10269126.237600001</v>
      </c>
      <c r="L3476">
        <v>36980773.280000001</v>
      </c>
      <c r="M3476">
        <v>4806972.84</v>
      </c>
      <c r="N3476">
        <v>13657227.1</v>
      </c>
      <c r="O3476">
        <v>7432084.9239999996</v>
      </c>
    </row>
    <row r="3477" spans="1:15">
      <c r="A3477" s="110" t="s">
        <v>36</v>
      </c>
      <c r="B3477" s="110" t="s">
        <v>121</v>
      </c>
      <c r="C3477" s="110" t="s">
        <v>122</v>
      </c>
      <c r="D3477" s="110" t="s">
        <v>9</v>
      </c>
      <c r="E3477" s="110" t="s">
        <v>113</v>
      </c>
      <c r="F3477">
        <v>10245.9</v>
      </c>
      <c r="G3477">
        <v>1466132962.1400001</v>
      </c>
      <c r="H3477">
        <v>611682080.9368</v>
      </c>
      <c r="I3477">
        <v>462791934.29759997</v>
      </c>
      <c r="J3477">
        <v>3048132.0353999999</v>
      </c>
      <c r="K3477">
        <v>83337037.617599994</v>
      </c>
      <c r="L3477">
        <v>150231678.47999999</v>
      </c>
      <c r="M3477">
        <v>23385611.98</v>
      </c>
      <c r="N3477">
        <v>40963815.859999999</v>
      </c>
      <c r="O3477">
        <v>33248801.498</v>
      </c>
    </row>
    <row r="3478" spans="1:15" hidden="1">
      <c r="A3478" s="110" t="s">
        <v>36</v>
      </c>
      <c r="B3478" s="110" t="s">
        <v>121</v>
      </c>
      <c r="C3478" s="110" t="s">
        <v>122</v>
      </c>
      <c r="D3478" s="110" t="s">
        <v>10</v>
      </c>
      <c r="E3478" s="110" t="s">
        <v>113</v>
      </c>
      <c r="F3478">
        <v>8447.4431999999997</v>
      </c>
      <c r="G3478">
        <v>874078208.77330005</v>
      </c>
      <c r="H3478">
        <v>250489845.671</v>
      </c>
      <c r="I3478">
        <v>206149629.50400001</v>
      </c>
      <c r="J3478">
        <v>53817.135199999997</v>
      </c>
      <c r="K3478">
        <v>127792884.1248</v>
      </c>
      <c r="L3478">
        <v>123263022.38</v>
      </c>
      <c r="M3478">
        <v>10397139.98</v>
      </c>
      <c r="N3478">
        <v>10068083.41</v>
      </c>
      <c r="O3478">
        <v>27412659.449999999</v>
      </c>
    </row>
    <row r="3479" spans="1:15" hidden="1">
      <c r="A3479" s="110" t="s">
        <v>36</v>
      </c>
      <c r="B3479" s="110" t="s">
        <v>121</v>
      </c>
      <c r="C3479" s="110" t="s">
        <v>122</v>
      </c>
      <c r="D3479" s="110" t="s">
        <v>8</v>
      </c>
      <c r="E3479" s="110" t="s">
        <v>113</v>
      </c>
      <c r="F3479">
        <v>1420.7647999999999</v>
      </c>
      <c r="G3479">
        <v>223769177.31169999</v>
      </c>
      <c r="H3479">
        <v>38508133.693000004</v>
      </c>
      <c r="I3479">
        <v>53321362.771200001</v>
      </c>
      <c r="J3479">
        <v>616698.28040000005</v>
      </c>
      <c r="K3479">
        <v>5298957.4896</v>
      </c>
      <c r="L3479">
        <v>15526003</v>
      </c>
      <c r="M3479">
        <v>3661634.56</v>
      </c>
      <c r="N3479">
        <v>70730.33</v>
      </c>
      <c r="O3479">
        <v>4610500.84</v>
      </c>
    </row>
    <row r="3480" spans="1:15" hidden="1">
      <c r="A3480" s="110" t="s">
        <v>36</v>
      </c>
      <c r="B3480" s="110" t="s">
        <v>121</v>
      </c>
      <c r="C3480" s="110" t="s">
        <v>122</v>
      </c>
      <c r="D3480" s="110" t="s">
        <v>8</v>
      </c>
      <c r="E3480" s="110" t="s">
        <v>113</v>
      </c>
      <c r="F3480">
        <v>110192.84639999999</v>
      </c>
      <c r="G3480">
        <v>17355274134.438202</v>
      </c>
      <c r="H3480">
        <v>3013418091.4464002</v>
      </c>
      <c r="I3480">
        <v>4408669201.9200001</v>
      </c>
      <c r="J3480">
        <v>47830815.996600002</v>
      </c>
      <c r="K3480">
        <v>472738830.94080001</v>
      </c>
      <c r="L3480">
        <v>1353292065.1400001</v>
      </c>
      <c r="M3480">
        <v>298661835</v>
      </c>
      <c r="N3480">
        <v>186804319.96599999</v>
      </c>
      <c r="O3480">
        <v>357584991.47799999</v>
      </c>
    </row>
    <row r="3481" spans="1:15" hidden="1">
      <c r="A3481" s="110" t="s">
        <v>36</v>
      </c>
      <c r="B3481" s="110" t="s">
        <v>121</v>
      </c>
      <c r="C3481" s="110" t="s">
        <v>122</v>
      </c>
      <c r="D3481" s="110" t="s">
        <v>12</v>
      </c>
      <c r="E3481" s="110" t="s">
        <v>114</v>
      </c>
      <c r="F3481">
        <v>3053.68</v>
      </c>
      <c r="G3481">
        <v>149513587.62560001</v>
      </c>
      <c r="H3481">
        <v>53547738.244199999</v>
      </c>
      <c r="I3481">
        <v>5962890.432</v>
      </c>
      <c r="J3481">
        <v>3510734.6727999998</v>
      </c>
      <c r="K3481">
        <v>15538097.3112</v>
      </c>
      <c r="L3481">
        <v>70137186.280000001</v>
      </c>
      <c r="M3481">
        <v>3323365.7</v>
      </c>
      <c r="N3481">
        <v>24853.707999999999</v>
      </c>
      <c r="O3481">
        <v>40307994.210000001</v>
      </c>
    </row>
    <row r="3482" spans="1:15">
      <c r="A3482" s="110" t="s">
        <v>36</v>
      </c>
      <c r="B3482" s="110" t="s">
        <v>121</v>
      </c>
      <c r="C3482" s="110" t="s">
        <v>122</v>
      </c>
      <c r="D3482" s="110" t="s">
        <v>9</v>
      </c>
      <c r="E3482" s="110" t="s">
        <v>114</v>
      </c>
      <c r="F3482">
        <v>3384.7631999999999</v>
      </c>
      <c r="G3482">
        <v>342384276.39020002</v>
      </c>
      <c r="H3482">
        <v>108069718.2014</v>
      </c>
      <c r="I3482">
        <v>90564192.3072</v>
      </c>
      <c r="J3482">
        <v>7072143.0669</v>
      </c>
      <c r="K3482">
        <v>19107722.426399998</v>
      </c>
      <c r="L3482">
        <v>60080438.140000001</v>
      </c>
      <c r="M3482">
        <v>9045573.3399999999</v>
      </c>
      <c r="N3482">
        <v>1036940.102</v>
      </c>
      <c r="O3482">
        <v>17901004.506000001</v>
      </c>
    </row>
    <row r="3483" spans="1:15" hidden="1">
      <c r="A3483" s="110" t="s">
        <v>36</v>
      </c>
      <c r="B3483" s="110" t="s">
        <v>121</v>
      </c>
      <c r="C3483" s="110" t="s">
        <v>122</v>
      </c>
      <c r="D3483" s="110" t="s">
        <v>12</v>
      </c>
      <c r="E3483" s="110" t="s">
        <v>114</v>
      </c>
      <c r="F3483">
        <v>15490.9972</v>
      </c>
      <c r="G3483">
        <v>998864026.03030002</v>
      </c>
      <c r="H3483">
        <v>527091209.01059997</v>
      </c>
      <c r="I3483">
        <v>51157679.020800002</v>
      </c>
      <c r="J3483">
        <v>31771423.9023</v>
      </c>
      <c r="K3483">
        <v>133003440.13680001</v>
      </c>
      <c r="L3483">
        <v>713535798.55999994</v>
      </c>
      <c r="M3483">
        <v>41210261.119999997</v>
      </c>
      <c r="N3483">
        <v>22856944.285999998</v>
      </c>
      <c r="O3483">
        <v>204478211.69600001</v>
      </c>
    </row>
    <row r="3484" spans="1:15">
      <c r="A3484" s="110" t="s">
        <v>36</v>
      </c>
      <c r="B3484" s="110" t="s">
        <v>121</v>
      </c>
      <c r="C3484" s="110" t="s">
        <v>122</v>
      </c>
      <c r="D3484" s="110" t="s">
        <v>9</v>
      </c>
      <c r="E3484" s="110" t="s">
        <v>114</v>
      </c>
      <c r="F3484">
        <v>48076.173600000002</v>
      </c>
      <c r="G3484">
        <v>6172249558.1005001</v>
      </c>
      <c r="H3484">
        <v>1840688086.5964</v>
      </c>
      <c r="I3484">
        <v>1057871216.4096</v>
      </c>
      <c r="J3484">
        <v>111452000.5592</v>
      </c>
      <c r="K3484">
        <v>225916226.1288</v>
      </c>
      <c r="L3484">
        <v>632604651.34000003</v>
      </c>
      <c r="M3484">
        <v>91317817.439999998</v>
      </c>
      <c r="N3484">
        <v>2568277.2280000001</v>
      </c>
      <c r="O3484">
        <v>254260560.44400001</v>
      </c>
    </row>
    <row r="3485" spans="1:15" hidden="1">
      <c r="A3485" s="110" t="s">
        <v>36</v>
      </c>
      <c r="B3485" s="110" t="s">
        <v>121</v>
      </c>
      <c r="C3485" s="110" t="s">
        <v>122</v>
      </c>
      <c r="D3485" s="110" t="s">
        <v>8</v>
      </c>
      <c r="E3485" s="110" t="s">
        <v>114</v>
      </c>
      <c r="F3485">
        <v>7309.5456000000004</v>
      </c>
      <c r="G3485">
        <v>999932680.89789999</v>
      </c>
      <c r="H3485">
        <v>305885780.12760001</v>
      </c>
      <c r="I3485">
        <v>370755039.57120001</v>
      </c>
      <c r="J3485">
        <v>9205192.3906999994</v>
      </c>
      <c r="K3485">
        <v>25291863.684</v>
      </c>
      <c r="L3485">
        <v>131250379.98</v>
      </c>
      <c r="M3485">
        <v>14326683.300000001</v>
      </c>
      <c r="N3485">
        <v>115710.364</v>
      </c>
      <c r="O3485">
        <v>38658008.906000003</v>
      </c>
    </row>
    <row r="3486" spans="1:15" hidden="1">
      <c r="A3486" s="110" t="s">
        <v>36</v>
      </c>
      <c r="B3486" s="110" t="s">
        <v>121</v>
      </c>
      <c r="C3486" s="110" t="s">
        <v>122</v>
      </c>
      <c r="D3486" s="110" t="s">
        <v>12</v>
      </c>
      <c r="E3486" s="110" t="s">
        <v>114</v>
      </c>
      <c r="F3486">
        <v>14625.52</v>
      </c>
      <c r="G3486">
        <v>1048466851.1217999</v>
      </c>
      <c r="H3486">
        <v>464532998.21520001</v>
      </c>
      <c r="I3486">
        <v>37885081.612800002</v>
      </c>
      <c r="J3486">
        <v>16800346.580200002</v>
      </c>
      <c r="K3486">
        <v>101668444.85519999</v>
      </c>
      <c r="L3486">
        <v>555383280.88</v>
      </c>
      <c r="M3486">
        <v>31744302.48</v>
      </c>
      <c r="N3486">
        <v>21812148.666000001</v>
      </c>
      <c r="O3486">
        <v>193054076.81999999</v>
      </c>
    </row>
    <row r="3487" spans="1:15">
      <c r="A3487" s="110" t="s">
        <v>36</v>
      </c>
      <c r="B3487" s="110" t="s">
        <v>121</v>
      </c>
      <c r="C3487" s="110" t="s">
        <v>122</v>
      </c>
      <c r="D3487" s="110" t="s">
        <v>9</v>
      </c>
      <c r="E3487" s="110" t="s">
        <v>114</v>
      </c>
      <c r="F3487">
        <v>78476.361600000004</v>
      </c>
      <c r="G3487">
        <v>11841101400.0233</v>
      </c>
      <c r="H3487">
        <v>3630817596.6680002</v>
      </c>
      <c r="I3487">
        <v>1782315413.5680001</v>
      </c>
      <c r="J3487">
        <v>163494824.6198</v>
      </c>
      <c r="K3487">
        <v>328173539.19120002</v>
      </c>
      <c r="L3487">
        <v>1034165387.64</v>
      </c>
      <c r="M3487">
        <v>165176098.94</v>
      </c>
      <c r="N3487">
        <v>2057076.8459999999</v>
      </c>
      <c r="O3487">
        <v>415038097.958</v>
      </c>
    </row>
    <row r="3488" spans="1:15" hidden="1">
      <c r="A3488" s="110" t="s">
        <v>36</v>
      </c>
      <c r="B3488" s="110" t="s">
        <v>121</v>
      </c>
      <c r="C3488" s="110" t="s">
        <v>122</v>
      </c>
      <c r="D3488" s="110" t="s">
        <v>8</v>
      </c>
      <c r="E3488" s="110" t="s">
        <v>114</v>
      </c>
      <c r="F3488">
        <v>6853.1008000000002</v>
      </c>
      <c r="G3488">
        <v>1097811238.0434999</v>
      </c>
      <c r="H3488">
        <v>306227760.76679999</v>
      </c>
      <c r="I3488">
        <v>267169570.54080001</v>
      </c>
      <c r="J3488">
        <v>14777631.2084</v>
      </c>
      <c r="K3488">
        <v>32715714.758400001</v>
      </c>
      <c r="L3488">
        <v>112554409.5</v>
      </c>
      <c r="M3488">
        <v>15309153.18</v>
      </c>
      <c r="N3488">
        <v>638399.52</v>
      </c>
      <c r="O3488">
        <v>36244008.855999999</v>
      </c>
    </row>
    <row r="3489" spans="1:15">
      <c r="A3489" s="110" t="s">
        <v>36</v>
      </c>
      <c r="B3489" s="110" t="s">
        <v>121</v>
      </c>
      <c r="C3489" s="110" t="s">
        <v>122</v>
      </c>
      <c r="D3489" s="110" t="s">
        <v>9</v>
      </c>
      <c r="E3489" s="110" t="s">
        <v>114</v>
      </c>
      <c r="F3489">
        <v>62.680799999999998</v>
      </c>
      <c r="G3489">
        <v>138997283.28119999</v>
      </c>
      <c r="H3489">
        <v>2372296.4079999998</v>
      </c>
      <c r="I3489">
        <v>1526142.2784</v>
      </c>
      <c r="J3489">
        <v>129237.9385</v>
      </c>
      <c r="K3489">
        <v>260486.84160000001</v>
      </c>
      <c r="L3489">
        <v>847201.86</v>
      </c>
      <c r="M3489">
        <v>100450.82</v>
      </c>
      <c r="N3489">
        <v>147618.614</v>
      </c>
      <c r="O3489">
        <v>331500.33399999997</v>
      </c>
    </row>
    <row r="3490" spans="1:15" hidden="1">
      <c r="A3490" s="110" t="s">
        <v>36</v>
      </c>
      <c r="B3490" s="110" t="s">
        <v>121</v>
      </c>
      <c r="C3490" s="110" t="s">
        <v>122</v>
      </c>
      <c r="D3490" s="110" t="s">
        <v>12</v>
      </c>
      <c r="E3490" s="110" t="s">
        <v>114</v>
      </c>
      <c r="F3490">
        <v>9546.768</v>
      </c>
      <c r="G3490">
        <v>484205904.95230001</v>
      </c>
      <c r="H3490">
        <v>253244641.18959999</v>
      </c>
      <c r="I3490">
        <v>26394880.5504</v>
      </c>
      <c r="J3490">
        <v>10405463.1613</v>
      </c>
      <c r="K3490">
        <v>71450689.766399994</v>
      </c>
      <c r="L3490">
        <v>421659024.86000001</v>
      </c>
      <c r="M3490">
        <v>23516214.199999999</v>
      </c>
      <c r="N3490">
        <v>25133180.072000001</v>
      </c>
      <c r="O3490">
        <v>126015518.266</v>
      </c>
    </row>
    <row r="3491" spans="1:15">
      <c r="A3491" s="110" t="s">
        <v>36</v>
      </c>
      <c r="B3491" s="110" t="s">
        <v>121</v>
      </c>
      <c r="C3491" s="110" t="s">
        <v>122</v>
      </c>
      <c r="D3491" s="110" t="s">
        <v>9</v>
      </c>
      <c r="E3491" s="110" t="s">
        <v>114</v>
      </c>
      <c r="F3491">
        <v>14461.5856</v>
      </c>
      <c r="G3491">
        <v>2060951712.4849</v>
      </c>
      <c r="H3491">
        <v>925360369.41159999</v>
      </c>
      <c r="I3491">
        <v>478040528.08319998</v>
      </c>
      <c r="J3491">
        <v>29261386.1558</v>
      </c>
      <c r="K3491">
        <v>63727563.456</v>
      </c>
      <c r="L3491">
        <v>189818031.28</v>
      </c>
      <c r="M3491">
        <v>29063086.16</v>
      </c>
      <c r="N3491">
        <v>276308.75799999997</v>
      </c>
      <c r="O3491">
        <v>76483018.106000006</v>
      </c>
    </row>
    <row r="3492" spans="1:15" hidden="1">
      <c r="A3492" s="110" t="s">
        <v>36</v>
      </c>
      <c r="B3492" s="110" t="s">
        <v>121</v>
      </c>
      <c r="C3492" s="110" t="s">
        <v>122</v>
      </c>
      <c r="D3492" s="110" t="s">
        <v>8</v>
      </c>
      <c r="E3492" s="110" t="s">
        <v>114</v>
      </c>
      <c r="F3492">
        <v>57.859200000000001</v>
      </c>
      <c r="G3492">
        <v>1483963.1425000001</v>
      </c>
      <c r="H3492">
        <v>1383125.8324</v>
      </c>
      <c r="I3492">
        <v>1879797.3888000001</v>
      </c>
      <c r="J3492">
        <v>130518.1743</v>
      </c>
      <c r="K3492">
        <v>187883.58240000001</v>
      </c>
      <c r="L3492">
        <v>1140578.18</v>
      </c>
      <c r="M3492">
        <v>73114.48</v>
      </c>
      <c r="N3492">
        <v>546.61199999999997</v>
      </c>
      <c r="O3492">
        <v>305999.89199999999</v>
      </c>
    </row>
    <row r="3493" spans="1:15">
      <c r="A3493" s="110" t="s">
        <v>36</v>
      </c>
      <c r="B3493" s="110" t="s">
        <v>121</v>
      </c>
      <c r="C3493" s="110" t="s">
        <v>122</v>
      </c>
      <c r="D3493" s="110" t="s">
        <v>9</v>
      </c>
      <c r="E3493" s="110" t="s">
        <v>114</v>
      </c>
      <c r="F3493">
        <v>57.859200000000001</v>
      </c>
      <c r="G3493">
        <v>5988114.7603000002</v>
      </c>
      <c r="H3493">
        <v>1856205.8903999999</v>
      </c>
      <c r="I3493">
        <v>2853077.2991999998</v>
      </c>
      <c r="J3493">
        <v>124714.85309999999</v>
      </c>
      <c r="K3493">
        <v>199954.31039999999</v>
      </c>
      <c r="L3493">
        <v>717063.76</v>
      </c>
      <c r="M3493">
        <v>105666.02</v>
      </c>
      <c r="N3493">
        <v>335.54399999999998</v>
      </c>
      <c r="O3493">
        <v>305999.89199999999</v>
      </c>
    </row>
    <row r="3494" spans="1:15">
      <c r="A3494" s="110" t="s">
        <v>36</v>
      </c>
      <c r="B3494" s="110" t="s">
        <v>121</v>
      </c>
      <c r="C3494" s="110" t="s">
        <v>122</v>
      </c>
      <c r="D3494" s="110" t="s">
        <v>9</v>
      </c>
      <c r="E3494" s="110" t="s">
        <v>114</v>
      </c>
      <c r="F3494">
        <v>689.48879999999997</v>
      </c>
      <c r="G3494">
        <v>58547219.875500001</v>
      </c>
      <c r="H3494">
        <v>19332584.3598</v>
      </c>
      <c r="I3494">
        <v>37681766.7456</v>
      </c>
      <c r="J3494">
        <v>1388935.2657000001</v>
      </c>
      <c r="K3494">
        <v>10169380.223999999</v>
      </c>
      <c r="L3494">
        <v>13270312.560000001</v>
      </c>
      <c r="M3494">
        <v>1840716.32</v>
      </c>
      <c r="N3494">
        <v>220119.57</v>
      </c>
      <c r="O3494">
        <v>3646500.9679999999</v>
      </c>
    </row>
    <row r="3495" spans="1:15" hidden="1">
      <c r="A3495" s="110" t="s">
        <v>36</v>
      </c>
      <c r="B3495" s="110" t="s">
        <v>121</v>
      </c>
      <c r="C3495" s="110" t="s">
        <v>122</v>
      </c>
      <c r="D3495" s="110" t="s">
        <v>12</v>
      </c>
      <c r="E3495" s="110" t="s">
        <v>114</v>
      </c>
      <c r="F3495">
        <v>1639.3440000000001</v>
      </c>
      <c r="G3495">
        <v>82931910.429100007</v>
      </c>
      <c r="H3495">
        <v>35623067.562399998</v>
      </c>
      <c r="I3495">
        <v>3748667.6543999999</v>
      </c>
      <c r="J3495">
        <v>1902590.7234</v>
      </c>
      <c r="K3495">
        <v>9935370.1655999999</v>
      </c>
      <c r="L3495">
        <v>44895730.619999997</v>
      </c>
      <c r="M3495">
        <v>2127622.02</v>
      </c>
      <c r="N3495">
        <v>15910.378000000001</v>
      </c>
      <c r="O3495">
        <v>21639028.708000001</v>
      </c>
    </row>
    <row r="3496" spans="1:15">
      <c r="A3496" s="110" t="s">
        <v>36</v>
      </c>
      <c r="B3496" s="110" t="s">
        <v>121</v>
      </c>
      <c r="C3496" s="110" t="s">
        <v>122</v>
      </c>
      <c r="D3496" s="110" t="s">
        <v>9</v>
      </c>
      <c r="E3496" s="110" t="s">
        <v>114</v>
      </c>
      <c r="F3496">
        <v>5339.1184000000003</v>
      </c>
      <c r="G3496">
        <v>752724743.40199995</v>
      </c>
      <c r="H3496">
        <v>500564023.25599998</v>
      </c>
      <c r="I3496">
        <v>258681980.928</v>
      </c>
      <c r="J3496">
        <v>11148393.933499999</v>
      </c>
      <c r="K3496">
        <v>40397973.285599999</v>
      </c>
      <c r="L3496">
        <v>104325706.22</v>
      </c>
      <c r="M3496">
        <v>15717030.199999999</v>
      </c>
      <c r="N3496">
        <v>170580.82800000001</v>
      </c>
      <c r="O3496">
        <v>28237007.171999998</v>
      </c>
    </row>
    <row r="3497" spans="1:15" hidden="1">
      <c r="A3497" s="110" t="s">
        <v>36</v>
      </c>
      <c r="B3497" s="110" t="s">
        <v>121</v>
      </c>
      <c r="C3497" s="110" t="s">
        <v>122</v>
      </c>
      <c r="D3497" s="110" t="s">
        <v>8</v>
      </c>
      <c r="E3497" s="110" t="s">
        <v>114</v>
      </c>
      <c r="F3497">
        <v>1253.616</v>
      </c>
      <c r="G3497">
        <v>195058758.6652</v>
      </c>
      <c r="H3497">
        <v>30656993.2302</v>
      </c>
      <c r="I3497">
        <v>39495022.905599996</v>
      </c>
      <c r="J3497">
        <v>3010227.1124</v>
      </c>
      <c r="K3497">
        <v>4063605.7104000002</v>
      </c>
      <c r="L3497">
        <v>24668857.039999999</v>
      </c>
      <c r="M3497">
        <v>1581345.4</v>
      </c>
      <c r="N3497">
        <v>11819.808000000001</v>
      </c>
      <c r="O3497">
        <v>6630001.2680000002</v>
      </c>
    </row>
    <row r="3498" spans="1:15" hidden="1">
      <c r="A3498" s="110" t="s">
        <v>36</v>
      </c>
      <c r="B3498" s="110" t="s">
        <v>121</v>
      </c>
      <c r="C3498" s="110" t="s">
        <v>122</v>
      </c>
      <c r="D3498" s="110" t="s">
        <v>8</v>
      </c>
      <c r="E3498" s="110" t="s">
        <v>114</v>
      </c>
      <c r="F3498">
        <v>2089.36</v>
      </c>
      <c r="G3498">
        <v>329072319.57599998</v>
      </c>
      <c r="H3498">
        <v>58827563.674199998</v>
      </c>
      <c r="I3498">
        <v>76604274.835199997</v>
      </c>
      <c r="J3498">
        <v>4515553.2126000002</v>
      </c>
      <c r="K3498">
        <v>14188130.294399999</v>
      </c>
      <c r="L3498">
        <v>53778096.899999999</v>
      </c>
      <c r="M3498">
        <v>4308475.16</v>
      </c>
      <c r="N3498">
        <v>336262.89399999997</v>
      </c>
      <c r="O3498">
        <v>11050002.414000001</v>
      </c>
    </row>
    <row r="3499" spans="1:15">
      <c r="A3499" s="110" t="s">
        <v>36</v>
      </c>
      <c r="B3499" s="110" t="s">
        <v>121</v>
      </c>
      <c r="C3499" s="110" t="s">
        <v>122</v>
      </c>
      <c r="D3499" s="110" t="s">
        <v>9</v>
      </c>
      <c r="E3499" s="110" t="s">
        <v>114</v>
      </c>
      <c r="F3499">
        <v>689.48879999999997</v>
      </c>
      <c r="G3499">
        <v>58456979.846500002</v>
      </c>
      <c r="H3499">
        <v>20120990.407600001</v>
      </c>
      <c r="I3499">
        <v>19996718.112</v>
      </c>
      <c r="J3499">
        <v>1434684.4295000001</v>
      </c>
      <c r="K3499">
        <v>12176764.430400001</v>
      </c>
      <c r="L3499">
        <v>14111776.880000001</v>
      </c>
      <c r="M3499">
        <v>2057439.86</v>
      </c>
      <c r="N3499">
        <v>271968.33399999997</v>
      </c>
      <c r="O3499">
        <v>3646500.9679999999</v>
      </c>
    </row>
    <row r="3500" spans="1:15">
      <c r="A3500" s="110" t="s">
        <v>36</v>
      </c>
      <c r="B3500" s="110" t="s">
        <v>121</v>
      </c>
      <c r="C3500" s="110" t="s">
        <v>122</v>
      </c>
      <c r="D3500" s="110" t="s">
        <v>9</v>
      </c>
      <c r="E3500" s="110" t="s">
        <v>114</v>
      </c>
      <c r="F3500">
        <v>6285.7592000000004</v>
      </c>
      <c r="G3500">
        <v>797691368.36740005</v>
      </c>
      <c r="H3500">
        <v>192937076.73539999</v>
      </c>
      <c r="I3500">
        <v>156301295.52000001</v>
      </c>
      <c r="J3500">
        <v>13148449.1318</v>
      </c>
      <c r="K3500">
        <v>20528138.037599999</v>
      </c>
      <c r="L3500">
        <v>72486347.700000003</v>
      </c>
      <c r="M3500">
        <v>8679635.2200000007</v>
      </c>
      <c r="N3500">
        <v>38905723.362000003</v>
      </c>
      <c r="O3500">
        <v>33243508.561999999</v>
      </c>
    </row>
    <row r="3501" spans="1:15">
      <c r="A3501" s="110" t="s">
        <v>36</v>
      </c>
      <c r="B3501" s="110" t="s">
        <v>121</v>
      </c>
      <c r="C3501" s="110" t="s">
        <v>122</v>
      </c>
      <c r="D3501" s="110" t="s">
        <v>9</v>
      </c>
      <c r="E3501" s="110" t="s">
        <v>114</v>
      </c>
      <c r="F3501">
        <v>5207.3280000000004</v>
      </c>
      <c r="G3501">
        <v>627994583.00689995</v>
      </c>
      <c r="H3501">
        <v>138785431.04120001</v>
      </c>
      <c r="I3501">
        <v>121573825.824</v>
      </c>
      <c r="J3501">
        <v>10877585.532600001</v>
      </c>
      <c r="K3501">
        <v>15988466.534399999</v>
      </c>
      <c r="L3501">
        <v>70058487.599999994</v>
      </c>
      <c r="M3501">
        <v>7143861.3200000003</v>
      </c>
      <c r="N3501">
        <v>22907955.993999999</v>
      </c>
      <c r="O3501">
        <v>27540006.515999999</v>
      </c>
    </row>
    <row r="3502" spans="1:15">
      <c r="A3502" s="110" t="s">
        <v>36</v>
      </c>
      <c r="B3502" s="110" t="s">
        <v>121</v>
      </c>
      <c r="C3502" s="110" t="s">
        <v>122</v>
      </c>
      <c r="D3502" s="110" t="s">
        <v>9</v>
      </c>
      <c r="E3502" s="110" t="s">
        <v>114</v>
      </c>
      <c r="F3502">
        <v>5695.1131999999998</v>
      </c>
      <c r="G3502">
        <v>813466781.94749999</v>
      </c>
      <c r="H3502">
        <v>346488307.80879998</v>
      </c>
      <c r="I3502">
        <v>186822276.2112</v>
      </c>
      <c r="J3502">
        <v>2387686.9794000001</v>
      </c>
      <c r="K3502">
        <v>61707060.856799997</v>
      </c>
      <c r="L3502">
        <v>80047330.719999999</v>
      </c>
      <c r="M3502">
        <v>9791799.5800000001</v>
      </c>
      <c r="N3502">
        <v>292034.22600000002</v>
      </c>
      <c r="O3502">
        <v>30119756.282000002</v>
      </c>
    </row>
    <row r="3503" spans="1:15" hidden="1">
      <c r="A3503" s="110" t="s">
        <v>36</v>
      </c>
      <c r="B3503" s="110" t="s">
        <v>121</v>
      </c>
      <c r="C3503" s="110" t="s">
        <v>122</v>
      </c>
      <c r="D3503" s="110" t="s">
        <v>8</v>
      </c>
      <c r="E3503" s="110" t="s">
        <v>114</v>
      </c>
      <c r="F3503">
        <v>668.59519999999998</v>
      </c>
      <c r="G3503">
        <v>93263013.043200001</v>
      </c>
      <c r="H3503">
        <v>16895644.998399999</v>
      </c>
      <c r="I3503">
        <v>23294146.9824</v>
      </c>
      <c r="J3503">
        <v>1415751.8552000001</v>
      </c>
      <c r="K3503">
        <v>2480307.0048000002</v>
      </c>
      <c r="L3503">
        <v>14923656.42</v>
      </c>
      <c r="M3503">
        <v>955867.44</v>
      </c>
      <c r="N3503">
        <v>7149.2520000000004</v>
      </c>
      <c r="O3503">
        <v>3536000.5559999999</v>
      </c>
    </row>
    <row r="3504" spans="1:15">
      <c r="A3504" s="110" t="s">
        <v>36</v>
      </c>
      <c r="B3504" s="110" t="s">
        <v>121</v>
      </c>
      <c r="C3504" s="110" t="s">
        <v>122</v>
      </c>
      <c r="D3504" s="110" t="s">
        <v>9</v>
      </c>
      <c r="E3504" s="110" t="s">
        <v>114</v>
      </c>
      <c r="F3504">
        <v>1567.02</v>
      </c>
      <c r="G3504">
        <v>133569224.89219999</v>
      </c>
      <c r="H3504">
        <v>43325900.127400003</v>
      </c>
      <c r="I3504">
        <v>96801329.049600005</v>
      </c>
      <c r="J3504">
        <v>3216209.5932999998</v>
      </c>
      <c r="K3504">
        <v>11494909.9944</v>
      </c>
      <c r="L3504">
        <v>22631625.260000002</v>
      </c>
      <c r="M3504">
        <v>3510091.18</v>
      </c>
      <c r="N3504">
        <v>178726.79</v>
      </c>
      <c r="O3504">
        <v>8287502.0360000003</v>
      </c>
    </row>
    <row r="3505" spans="1:15" hidden="1">
      <c r="A3505" s="110" t="s">
        <v>36</v>
      </c>
      <c r="B3505" s="110" t="s">
        <v>121</v>
      </c>
      <c r="C3505" s="110" t="s">
        <v>122</v>
      </c>
      <c r="D3505" s="110" t="s">
        <v>8</v>
      </c>
      <c r="E3505" s="110" t="s">
        <v>114</v>
      </c>
      <c r="F3505">
        <v>6685.9520000000002</v>
      </c>
      <c r="G3505">
        <v>985111032.40149999</v>
      </c>
      <c r="H3505">
        <v>206393906.87259999</v>
      </c>
      <c r="I3505">
        <v>251951109.984</v>
      </c>
      <c r="J3505">
        <v>14424393.024</v>
      </c>
      <c r="K3505">
        <v>15971583.456</v>
      </c>
      <c r="L3505">
        <v>79317716.859999999</v>
      </c>
      <c r="M3505">
        <v>12222283.68</v>
      </c>
      <c r="N3505">
        <v>260095.30799999999</v>
      </c>
      <c r="O3505">
        <v>35360008.266000003</v>
      </c>
    </row>
    <row r="3506" spans="1:15">
      <c r="A3506" s="110" t="s">
        <v>36</v>
      </c>
      <c r="B3506" s="110" t="s">
        <v>121</v>
      </c>
      <c r="C3506" s="110" t="s">
        <v>122</v>
      </c>
      <c r="D3506" s="110" t="s">
        <v>9</v>
      </c>
      <c r="E3506" s="110" t="s">
        <v>114</v>
      </c>
      <c r="F3506">
        <v>1414.336</v>
      </c>
      <c r="G3506">
        <v>213471571.12419999</v>
      </c>
      <c r="H3506">
        <v>110931585.6956</v>
      </c>
      <c r="I3506">
        <v>50106497.011200003</v>
      </c>
      <c r="J3506">
        <v>2945846.1675999998</v>
      </c>
      <c r="K3506">
        <v>6497215.9128</v>
      </c>
      <c r="L3506">
        <v>19808722.780000001</v>
      </c>
      <c r="M3506">
        <v>3042284.46</v>
      </c>
      <c r="N3506">
        <v>167145.10999999999</v>
      </c>
      <c r="O3506">
        <v>7480000.9680000003</v>
      </c>
    </row>
    <row r="3507" spans="1:15" hidden="1">
      <c r="A3507" s="110" t="s">
        <v>36</v>
      </c>
      <c r="B3507" s="110" t="s">
        <v>121</v>
      </c>
      <c r="C3507" s="110" t="s">
        <v>122</v>
      </c>
      <c r="D3507" s="110" t="s">
        <v>12</v>
      </c>
      <c r="E3507" s="110" t="s">
        <v>114</v>
      </c>
      <c r="F3507">
        <v>1639.3440000000001</v>
      </c>
      <c r="G3507">
        <v>86782142.648100004</v>
      </c>
      <c r="H3507">
        <v>41190834.155599996</v>
      </c>
      <c r="I3507">
        <v>3383735.9040000001</v>
      </c>
      <c r="J3507">
        <v>3380856.6164000002</v>
      </c>
      <c r="K3507">
        <v>9902609.1647999994</v>
      </c>
      <c r="L3507">
        <v>41332560.020000003</v>
      </c>
      <c r="M3507">
        <v>1938283.2</v>
      </c>
      <c r="N3507">
        <v>14494.237999999999</v>
      </c>
      <c r="O3507">
        <v>21639028.708000001</v>
      </c>
    </row>
    <row r="3508" spans="1:15">
      <c r="A3508" s="110" t="s">
        <v>36</v>
      </c>
      <c r="B3508" s="110" t="s">
        <v>121</v>
      </c>
      <c r="C3508" s="110" t="s">
        <v>122</v>
      </c>
      <c r="D3508" s="110" t="s">
        <v>9</v>
      </c>
      <c r="E3508" s="110" t="s">
        <v>114</v>
      </c>
      <c r="F3508">
        <v>10646.0928</v>
      </c>
      <c r="G3508">
        <v>1550504571.3262</v>
      </c>
      <c r="H3508">
        <v>573911414.28480005</v>
      </c>
      <c r="I3508">
        <v>297541701.94559997</v>
      </c>
      <c r="J3508">
        <v>22265035.533500001</v>
      </c>
      <c r="K3508">
        <v>131114733.4152</v>
      </c>
      <c r="L3508">
        <v>195724591.31999999</v>
      </c>
      <c r="M3508">
        <v>22912571.199999999</v>
      </c>
      <c r="N3508">
        <v>83993.338000000003</v>
      </c>
      <c r="O3508">
        <v>56304013.501999997</v>
      </c>
    </row>
    <row r="3509" spans="1:15">
      <c r="A3509" s="110" t="s">
        <v>36</v>
      </c>
      <c r="B3509" s="110" t="s">
        <v>121</v>
      </c>
      <c r="C3509" s="110" t="s">
        <v>122</v>
      </c>
      <c r="D3509" s="110" t="s">
        <v>9</v>
      </c>
      <c r="E3509" s="110" t="s">
        <v>114</v>
      </c>
      <c r="F3509">
        <v>1494.6959999999999</v>
      </c>
      <c r="G3509">
        <v>237857574.35839999</v>
      </c>
      <c r="H3509">
        <v>87976129.323799998</v>
      </c>
      <c r="I3509">
        <v>36516296.678400002</v>
      </c>
      <c r="J3509">
        <v>3127264.2796</v>
      </c>
      <c r="K3509">
        <v>15664092.5088</v>
      </c>
      <c r="L3509">
        <v>25148570.16</v>
      </c>
      <c r="M3509">
        <v>2489520.8199999998</v>
      </c>
      <c r="N3509">
        <v>14155.085999999999</v>
      </c>
      <c r="O3509">
        <v>7905001.7199999997</v>
      </c>
    </row>
    <row r="3510" spans="1:15" hidden="1">
      <c r="A3510" s="110" t="s">
        <v>36</v>
      </c>
      <c r="B3510" s="110" t="s">
        <v>121</v>
      </c>
      <c r="C3510" s="110" t="s">
        <v>122</v>
      </c>
      <c r="D3510" s="110" t="s">
        <v>8</v>
      </c>
      <c r="E3510" s="110" t="s">
        <v>114</v>
      </c>
      <c r="F3510">
        <v>1671.4880000000001</v>
      </c>
      <c r="G3510">
        <v>145304968.1446</v>
      </c>
      <c r="H3510">
        <v>67282439.780599996</v>
      </c>
      <c r="I3510">
        <v>61050792.192000002</v>
      </c>
      <c r="J3510">
        <v>3621348.2880000002</v>
      </c>
      <c r="K3510">
        <v>10098567.648</v>
      </c>
      <c r="L3510">
        <v>25217296.82</v>
      </c>
      <c r="M3510">
        <v>2374621.6</v>
      </c>
      <c r="N3510">
        <v>17823.52</v>
      </c>
      <c r="O3510">
        <v>8840001.3900000006</v>
      </c>
    </row>
    <row r="3511" spans="1:15" hidden="1">
      <c r="A3511" s="110" t="s">
        <v>36</v>
      </c>
      <c r="B3511" s="110" t="s">
        <v>121</v>
      </c>
      <c r="C3511" s="110" t="s">
        <v>122</v>
      </c>
      <c r="D3511" s="110" t="s">
        <v>8</v>
      </c>
      <c r="E3511" s="110" t="s">
        <v>114</v>
      </c>
      <c r="F3511">
        <v>1253.616</v>
      </c>
      <c r="G3511">
        <v>191122255.486</v>
      </c>
      <c r="H3511">
        <v>75518823.483999997</v>
      </c>
      <c r="I3511">
        <v>53887633.516800001</v>
      </c>
      <c r="J3511">
        <v>2718445.2176999999</v>
      </c>
      <c r="K3511">
        <v>9149060.9807999991</v>
      </c>
      <c r="L3511">
        <v>22845368.100000001</v>
      </c>
      <c r="M3511">
        <v>2151242.94</v>
      </c>
      <c r="N3511">
        <v>16087.17</v>
      </c>
      <c r="O3511">
        <v>6630001.2680000002</v>
      </c>
    </row>
    <row r="3512" spans="1:15">
      <c r="A3512" s="110" t="s">
        <v>36</v>
      </c>
      <c r="B3512" s="110" t="s">
        <v>121</v>
      </c>
      <c r="C3512" s="110" t="s">
        <v>122</v>
      </c>
      <c r="D3512" s="110" t="s">
        <v>9</v>
      </c>
      <c r="E3512" s="110" t="s">
        <v>114</v>
      </c>
      <c r="F3512">
        <v>1783.992</v>
      </c>
      <c r="G3512">
        <v>247729473.45390001</v>
      </c>
      <c r="H3512">
        <v>87546839.217399999</v>
      </c>
      <c r="I3512">
        <v>51382763.116800003</v>
      </c>
      <c r="J3512">
        <v>3720733.1165999998</v>
      </c>
      <c r="K3512">
        <v>18580784.227200001</v>
      </c>
      <c r="L3512">
        <v>33936965.259999998</v>
      </c>
      <c r="M3512">
        <v>2695171.9</v>
      </c>
      <c r="N3512">
        <v>20156.092000000001</v>
      </c>
      <c r="O3512">
        <v>9435002.0820000004</v>
      </c>
    </row>
    <row r="3513" spans="1:15" hidden="1">
      <c r="A3513" s="110" t="s">
        <v>36</v>
      </c>
      <c r="B3513" s="110" t="s">
        <v>121</v>
      </c>
      <c r="C3513" s="110" t="s">
        <v>122</v>
      </c>
      <c r="D3513" s="110" t="s">
        <v>10</v>
      </c>
      <c r="E3513" s="110" t="s">
        <v>114</v>
      </c>
      <c r="F3513">
        <v>9184.3444</v>
      </c>
      <c r="G3513">
        <v>950327230.44519997</v>
      </c>
      <c r="H3513">
        <v>261749280.70159999</v>
      </c>
      <c r="I3513">
        <v>260315424.86399999</v>
      </c>
      <c r="J3513">
        <v>10925978.445499999</v>
      </c>
      <c r="K3513">
        <v>200632401.92160001</v>
      </c>
      <c r="L3513">
        <v>193470626.97999999</v>
      </c>
      <c r="M3513">
        <v>14188849.5</v>
      </c>
      <c r="N3513">
        <v>1473852.666</v>
      </c>
      <c r="O3513">
        <v>48573261.946000002</v>
      </c>
    </row>
    <row r="3514" spans="1:15" hidden="1">
      <c r="A3514" s="110" t="s">
        <v>36</v>
      </c>
      <c r="B3514" s="110" t="s">
        <v>121</v>
      </c>
      <c r="C3514" s="110" t="s">
        <v>122</v>
      </c>
      <c r="D3514" s="110" t="s">
        <v>10</v>
      </c>
      <c r="E3514" s="110" t="s">
        <v>114</v>
      </c>
      <c r="F3514">
        <v>1591.1279999999999</v>
      </c>
      <c r="G3514">
        <v>227646687.8292</v>
      </c>
      <c r="H3514">
        <v>57226470.402800001</v>
      </c>
      <c r="I3514">
        <v>46917536.428800002</v>
      </c>
      <c r="J3514">
        <v>1901750.4909000001</v>
      </c>
      <c r="K3514">
        <v>22576257.187199999</v>
      </c>
      <c r="L3514">
        <v>41459300.859999999</v>
      </c>
      <c r="M3514">
        <v>3690838.86</v>
      </c>
      <c r="N3514">
        <v>361565.79800000001</v>
      </c>
      <c r="O3514">
        <v>8415001.5399999991</v>
      </c>
    </row>
    <row r="3515" spans="1:15" hidden="1">
      <c r="A3515" s="110" t="s">
        <v>36</v>
      </c>
      <c r="B3515" s="110" t="s">
        <v>121</v>
      </c>
      <c r="C3515" s="110" t="s">
        <v>122</v>
      </c>
      <c r="D3515" s="110" t="s">
        <v>10</v>
      </c>
      <c r="E3515" s="110" t="s">
        <v>114</v>
      </c>
      <c r="F3515">
        <v>1041.4656</v>
      </c>
      <c r="G3515">
        <v>107763066.7261</v>
      </c>
      <c r="H3515">
        <v>26843747.796</v>
      </c>
      <c r="I3515">
        <v>26469981.791999999</v>
      </c>
      <c r="J3515">
        <v>2174397.2108999998</v>
      </c>
      <c r="K3515">
        <v>10382400.6768</v>
      </c>
      <c r="L3515">
        <v>16868213.440000001</v>
      </c>
      <c r="M3515">
        <v>1732401.7</v>
      </c>
      <c r="N3515">
        <v>6854.2979999999998</v>
      </c>
      <c r="O3515">
        <v>5508000.7620000001</v>
      </c>
    </row>
    <row r="3516" spans="1:15" hidden="1">
      <c r="A3516" s="110" t="s">
        <v>36</v>
      </c>
      <c r="B3516" s="110" t="s">
        <v>121</v>
      </c>
      <c r="C3516" s="110" t="s">
        <v>122</v>
      </c>
      <c r="D3516" s="110" t="s">
        <v>10</v>
      </c>
      <c r="E3516" s="110" t="s">
        <v>114</v>
      </c>
      <c r="F3516">
        <v>1108.9680000000001</v>
      </c>
      <c r="G3516">
        <v>155665634.71259999</v>
      </c>
      <c r="H3516">
        <v>42413404.520999998</v>
      </c>
      <c r="I3516">
        <v>29298966.835200001</v>
      </c>
      <c r="J3516">
        <v>2315287.7810999998</v>
      </c>
      <c r="K3516">
        <v>10356838.7184</v>
      </c>
      <c r="L3516">
        <v>18537987.640000001</v>
      </c>
      <c r="M3516">
        <v>1524612.88</v>
      </c>
      <c r="N3516">
        <v>479521.24</v>
      </c>
      <c r="O3516">
        <v>5865000.6359999999</v>
      </c>
    </row>
    <row r="3517" spans="1:15">
      <c r="A3517" s="110" t="s">
        <v>36</v>
      </c>
      <c r="B3517" s="110" t="s">
        <v>121</v>
      </c>
      <c r="C3517" s="110" t="s">
        <v>122</v>
      </c>
      <c r="D3517" s="110" t="s">
        <v>9</v>
      </c>
      <c r="E3517" s="110" t="s">
        <v>114</v>
      </c>
      <c r="F3517">
        <v>913.69320000000005</v>
      </c>
      <c r="G3517">
        <v>110880857.3796</v>
      </c>
      <c r="H3517">
        <v>39857522.634400003</v>
      </c>
      <c r="I3517">
        <v>30135965.1072</v>
      </c>
      <c r="J3517">
        <v>1904225.1991999999</v>
      </c>
      <c r="K3517">
        <v>8409868.3728</v>
      </c>
      <c r="L3517">
        <v>19088395.420000002</v>
      </c>
      <c r="M3517">
        <v>1913784.06</v>
      </c>
      <c r="N3517">
        <v>3079307.1320000002</v>
      </c>
      <c r="O3517">
        <v>4832251.2259999998</v>
      </c>
    </row>
    <row r="3518" spans="1:15">
      <c r="A3518" s="110" t="s">
        <v>36</v>
      </c>
      <c r="B3518" s="110" t="s">
        <v>121</v>
      </c>
      <c r="C3518" s="110" t="s">
        <v>122</v>
      </c>
      <c r="D3518" s="110" t="s">
        <v>9</v>
      </c>
      <c r="E3518" s="110" t="s">
        <v>114</v>
      </c>
      <c r="F3518">
        <v>1716.4896000000001</v>
      </c>
      <c r="G3518">
        <v>208303879.3522</v>
      </c>
      <c r="H3518">
        <v>75937361.373199999</v>
      </c>
      <c r="I3518">
        <v>56702028.595200002</v>
      </c>
      <c r="J3518">
        <v>3579099.264</v>
      </c>
      <c r="K3518">
        <v>16844580.4824</v>
      </c>
      <c r="L3518">
        <v>39915939.5</v>
      </c>
      <c r="M3518">
        <v>3794533.6</v>
      </c>
      <c r="N3518">
        <v>5876280.1459999997</v>
      </c>
      <c r="O3518">
        <v>9078002.2080000006</v>
      </c>
    </row>
    <row r="3519" spans="1:15" hidden="1">
      <c r="A3519" s="110" t="s">
        <v>36</v>
      </c>
      <c r="B3519" s="110" t="s">
        <v>121</v>
      </c>
      <c r="C3519" s="110" t="s">
        <v>122</v>
      </c>
      <c r="D3519" s="110" t="s">
        <v>10</v>
      </c>
      <c r="E3519" s="110" t="s">
        <v>114</v>
      </c>
      <c r="F3519">
        <v>1446.48</v>
      </c>
      <c r="G3519">
        <v>180458413.7978</v>
      </c>
      <c r="H3519">
        <v>45287534.696999997</v>
      </c>
      <c r="I3519">
        <v>46067717.030400001</v>
      </c>
      <c r="J3519">
        <v>3025719.2083999999</v>
      </c>
      <c r="K3519">
        <v>17437293.0792</v>
      </c>
      <c r="L3519">
        <v>29524473.100000001</v>
      </c>
      <c r="M3519">
        <v>2259172.98</v>
      </c>
      <c r="N3519">
        <v>1621326.058</v>
      </c>
      <c r="O3519">
        <v>7650001.8099999996</v>
      </c>
    </row>
    <row r="3520" spans="1:15" hidden="1">
      <c r="A3520" s="110" t="s">
        <v>36</v>
      </c>
      <c r="B3520" s="110" t="s">
        <v>121</v>
      </c>
      <c r="C3520" s="110" t="s">
        <v>122</v>
      </c>
      <c r="D3520" s="110" t="s">
        <v>10</v>
      </c>
      <c r="E3520" s="110" t="s">
        <v>114</v>
      </c>
      <c r="F3520">
        <v>482.16</v>
      </c>
      <c r="G3520">
        <v>60152804.864500001</v>
      </c>
      <c r="H3520">
        <v>13362200.603800001</v>
      </c>
      <c r="I3520">
        <v>13656061.4208</v>
      </c>
      <c r="J3520">
        <v>1009754.2838</v>
      </c>
      <c r="K3520">
        <v>5193967.8383999998</v>
      </c>
      <c r="L3520">
        <v>7922613.6799999997</v>
      </c>
      <c r="M3520">
        <v>857007.42</v>
      </c>
      <c r="N3520">
        <v>2701.49</v>
      </c>
      <c r="O3520">
        <v>2550000.9040000001</v>
      </c>
    </row>
    <row r="3521" spans="1:15" hidden="1">
      <c r="A3521" s="110" t="s">
        <v>36</v>
      </c>
      <c r="B3521" s="110" t="s">
        <v>121</v>
      </c>
      <c r="C3521" s="110" t="s">
        <v>122</v>
      </c>
      <c r="D3521" s="110" t="s">
        <v>8</v>
      </c>
      <c r="E3521" s="110" t="s">
        <v>114</v>
      </c>
      <c r="F3521">
        <v>38527.7984</v>
      </c>
      <c r="G3521">
        <v>5998674185.8242998</v>
      </c>
      <c r="H3521">
        <v>1813116824.5996001</v>
      </c>
      <c r="I3521">
        <v>1527800660.832</v>
      </c>
      <c r="J3521">
        <v>92387479.922499999</v>
      </c>
      <c r="K3521">
        <v>642108850.58159995</v>
      </c>
      <c r="L3521">
        <v>337145783.89999998</v>
      </c>
      <c r="M3521">
        <v>44936416.560000002</v>
      </c>
      <c r="N3521">
        <v>14251247.318</v>
      </c>
      <c r="O3521">
        <v>203762048.95199999</v>
      </c>
    </row>
    <row r="3522" spans="1:15">
      <c r="A3522" s="110" t="s">
        <v>36</v>
      </c>
      <c r="B3522" s="110" t="s">
        <v>121</v>
      </c>
      <c r="C3522" s="110" t="s">
        <v>122</v>
      </c>
      <c r="D3522" s="110" t="s">
        <v>9</v>
      </c>
      <c r="E3522" s="110" t="s">
        <v>114</v>
      </c>
      <c r="F3522">
        <v>10466.0864</v>
      </c>
      <c r="G3522">
        <v>1497640446.9734001</v>
      </c>
      <c r="H3522">
        <v>652436319.23699999</v>
      </c>
      <c r="I3522">
        <v>339542047.89120001</v>
      </c>
      <c r="J3522">
        <v>24303397.126699999</v>
      </c>
      <c r="K3522">
        <v>39207462.091200002</v>
      </c>
      <c r="L3522">
        <v>131801070.66</v>
      </c>
      <c r="M3522">
        <v>20388471.800000001</v>
      </c>
      <c r="N3522">
        <v>109004.89599999999</v>
      </c>
      <c r="O3522">
        <v>55352012.935999997</v>
      </c>
    </row>
    <row r="3523" spans="1:15" hidden="1">
      <c r="A3523" s="110" t="s">
        <v>36</v>
      </c>
      <c r="B3523" s="110" t="s">
        <v>121</v>
      </c>
      <c r="C3523" s="110" t="s">
        <v>122</v>
      </c>
      <c r="D3523" s="110" t="s">
        <v>10</v>
      </c>
      <c r="E3523" s="110" t="s">
        <v>114</v>
      </c>
      <c r="F3523">
        <v>3760.848</v>
      </c>
      <c r="G3523">
        <v>389144408.1081</v>
      </c>
      <c r="H3523">
        <v>118801914.388</v>
      </c>
      <c r="I3523">
        <v>110517889.9392</v>
      </c>
      <c r="J3523">
        <v>1915165.6218999999</v>
      </c>
      <c r="K3523">
        <v>3975877.2888000002</v>
      </c>
      <c r="L3523">
        <v>76438714.079999998</v>
      </c>
      <c r="M3523">
        <v>11646308.300000001</v>
      </c>
      <c r="N3523">
        <v>2100334.9619999998</v>
      </c>
      <c r="O3523">
        <v>19890004.706</v>
      </c>
    </row>
    <row r="3524" spans="1:15" hidden="1">
      <c r="A3524" s="110" t="s">
        <v>36</v>
      </c>
      <c r="B3524" s="110" t="s">
        <v>121</v>
      </c>
      <c r="C3524" s="110" t="s">
        <v>122</v>
      </c>
      <c r="D3524" s="110" t="s">
        <v>8</v>
      </c>
      <c r="E3524" s="110" t="s">
        <v>114</v>
      </c>
      <c r="F3524">
        <v>167.14879999999999</v>
      </c>
      <c r="G3524">
        <v>26024616.858199999</v>
      </c>
      <c r="H3524">
        <v>8252891.4349999996</v>
      </c>
      <c r="I3524">
        <v>5733195.7056</v>
      </c>
      <c r="J3524">
        <v>367995.6985</v>
      </c>
      <c r="K3524">
        <v>1053604.5192</v>
      </c>
      <c r="L3524">
        <v>2470321.34</v>
      </c>
      <c r="M3524">
        <v>244088.58</v>
      </c>
      <c r="N3524">
        <v>1631.7180000000001</v>
      </c>
      <c r="O3524">
        <v>883999.68799999997</v>
      </c>
    </row>
    <row r="3525" spans="1:15" hidden="1">
      <c r="A3525" s="110" t="s">
        <v>36</v>
      </c>
      <c r="B3525" s="110" t="s">
        <v>121</v>
      </c>
      <c r="C3525" s="110" t="s">
        <v>122</v>
      </c>
      <c r="D3525" s="110" t="s">
        <v>8</v>
      </c>
      <c r="E3525" s="110" t="s">
        <v>114</v>
      </c>
      <c r="F3525">
        <v>18135.644799999998</v>
      </c>
      <c r="G3525">
        <v>2856347733.9197001</v>
      </c>
      <c r="H3525">
        <v>520869695.99879998</v>
      </c>
      <c r="I3525">
        <v>741253706.99520004</v>
      </c>
      <c r="J3525">
        <v>42255315.799599998</v>
      </c>
      <c r="K3525">
        <v>67415616.316799998</v>
      </c>
      <c r="L3525">
        <v>268556894.56</v>
      </c>
      <c r="M3525">
        <v>38256366.100000001</v>
      </c>
      <c r="N3525">
        <v>1065197.0560000001</v>
      </c>
      <c r="O3525">
        <v>95914022.974000007</v>
      </c>
    </row>
    <row r="3526" spans="1:15" hidden="1">
      <c r="A3526" s="110" t="s">
        <v>36</v>
      </c>
      <c r="B3526" s="110" t="s">
        <v>121</v>
      </c>
      <c r="C3526" s="110" t="s">
        <v>122</v>
      </c>
      <c r="D3526" s="110" t="s">
        <v>8</v>
      </c>
      <c r="E3526" s="110" t="s">
        <v>114</v>
      </c>
      <c r="F3526">
        <v>12.054</v>
      </c>
      <c r="G3526">
        <v>1236664.4598000001</v>
      </c>
      <c r="H3526">
        <v>538220.13639999996</v>
      </c>
      <c r="I3526">
        <v>1077691.7568000001</v>
      </c>
      <c r="J3526">
        <v>24615.329699999998</v>
      </c>
      <c r="K3526">
        <v>95162.148000000001</v>
      </c>
      <c r="L3526">
        <v>290986.02</v>
      </c>
      <c r="M3526">
        <v>18346.68</v>
      </c>
      <c r="N3526">
        <v>3011.7779999999998</v>
      </c>
      <c r="O3526">
        <v>63749.752</v>
      </c>
    </row>
    <row r="3527" spans="1:15" hidden="1">
      <c r="A3527" s="110" t="s">
        <v>36</v>
      </c>
      <c r="B3527" s="110" t="s">
        <v>121</v>
      </c>
      <c r="C3527" s="110" t="s">
        <v>122</v>
      </c>
      <c r="D3527" s="110" t="s">
        <v>12</v>
      </c>
      <c r="E3527" s="110" t="s">
        <v>114</v>
      </c>
      <c r="F3527">
        <v>2057.2159999999999</v>
      </c>
      <c r="G3527">
        <v>100724943.5272</v>
      </c>
      <c r="H3527">
        <v>28377012.537</v>
      </c>
      <c r="I3527">
        <v>3009800.16</v>
      </c>
      <c r="J3527">
        <v>2365519.0131000001</v>
      </c>
      <c r="K3527">
        <v>7907139.8207999999</v>
      </c>
      <c r="L3527">
        <v>34867306.920000002</v>
      </c>
      <c r="M3527">
        <v>2183931.42</v>
      </c>
      <c r="N3527">
        <v>14071.2</v>
      </c>
      <c r="O3527">
        <v>27154858.829999998</v>
      </c>
    </row>
    <row r="3528" spans="1:15">
      <c r="A3528" s="110" t="s">
        <v>36</v>
      </c>
      <c r="B3528" s="110" t="s">
        <v>121</v>
      </c>
      <c r="C3528" s="110" t="s">
        <v>122</v>
      </c>
      <c r="D3528" s="110" t="s">
        <v>9</v>
      </c>
      <c r="E3528" s="110" t="s">
        <v>114</v>
      </c>
      <c r="F3528">
        <v>3008.6783999999998</v>
      </c>
      <c r="G3528">
        <v>304341579.3671</v>
      </c>
      <c r="H3528">
        <v>82788022.2632</v>
      </c>
      <c r="I3528">
        <v>69698993.433599994</v>
      </c>
      <c r="J3528">
        <v>6055599.8046000004</v>
      </c>
      <c r="K3528">
        <v>13336307.078400001</v>
      </c>
      <c r="L3528">
        <v>46890986.600000001</v>
      </c>
      <c r="M3528">
        <v>7774707</v>
      </c>
      <c r="N3528">
        <v>889116.73400000005</v>
      </c>
      <c r="O3528">
        <v>15912003.403999999</v>
      </c>
    </row>
    <row r="3529" spans="1:15" hidden="1">
      <c r="A3529" s="110" t="s">
        <v>36</v>
      </c>
      <c r="B3529" s="110" t="s">
        <v>121</v>
      </c>
      <c r="C3529" s="110" t="s">
        <v>122</v>
      </c>
      <c r="D3529" s="110" t="s">
        <v>12</v>
      </c>
      <c r="E3529" s="110" t="s">
        <v>114</v>
      </c>
      <c r="F3529">
        <v>23963.351999999999</v>
      </c>
      <c r="G3529">
        <v>1545163939.8518</v>
      </c>
      <c r="H3529">
        <v>534654778.9666</v>
      </c>
      <c r="I3529">
        <v>52068200.198399998</v>
      </c>
      <c r="J3529">
        <v>47357018.132200003</v>
      </c>
      <c r="K3529">
        <v>134638696.10879999</v>
      </c>
      <c r="L3529">
        <v>752526939.60000002</v>
      </c>
      <c r="M3529">
        <v>57607849.5</v>
      </c>
      <c r="N3529">
        <v>31902495.239999998</v>
      </c>
      <c r="O3529">
        <v>316311680.47600001</v>
      </c>
    </row>
    <row r="3530" spans="1:15">
      <c r="A3530" s="110" t="s">
        <v>36</v>
      </c>
      <c r="B3530" s="110" t="s">
        <v>121</v>
      </c>
      <c r="C3530" s="110" t="s">
        <v>122</v>
      </c>
      <c r="D3530" s="110" t="s">
        <v>9</v>
      </c>
      <c r="E3530" s="110" t="s">
        <v>114</v>
      </c>
      <c r="F3530">
        <v>78575.204400000002</v>
      </c>
      <c r="G3530">
        <v>10087861290.329599</v>
      </c>
      <c r="H3530">
        <v>2879082190.0464001</v>
      </c>
      <c r="I3530">
        <v>1655382415.9488001</v>
      </c>
      <c r="J3530">
        <v>176272084.92129999</v>
      </c>
      <c r="K3530">
        <v>346370706.29519999</v>
      </c>
      <c r="L3530">
        <v>986987426.46000004</v>
      </c>
      <c r="M3530">
        <v>145348030.72</v>
      </c>
      <c r="N3530">
        <v>4078905.3360000001</v>
      </c>
      <c r="O3530">
        <v>415560847.54799998</v>
      </c>
    </row>
    <row r="3531" spans="1:15" hidden="1">
      <c r="A3531" s="110" t="s">
        <v>36</v>
      </c>
      <c r="B3531" s="110" t="s">
        <v>121</v>
      </c>
      <c r="C3531" s="110" t="s">
        <v>122</v>
      </c>
      <c r="D3531" s="110" t="s">
        <v>8</v>
      </c>
      <c r="E3531" s="110" t="s">
        <v>114</v>
      </c>
      <c r="F3531">
        <v>9945.3536000000004</v>
      </c>
      <c r="G3531">
        <v>1360506470.8434999</v>
      </c>
      <c r="H3531">
        <v>324201435.24720001</v>
      </c>
      <c r="I3531">
        <v>401270857.0176</v>
      </c>
      <c r="J3531">
        <v>12533305.7785</v>
      </c>
      <c r="K3531">
        <v>26366372.791200001</v>
      </c>
      <c r="L3531">
        <v>135225310.30000001</v>
      </c>
      <c r="M3531">
        <v>16777346.780000001</v>
      </c>
      <c r="N3531">
        <v>129486.61</v>
      </c>
      <c r="O3531">
        <v>52598012.104000002</v>
      </c>
    </row>
    <row r="3532" spans="1:15" hidden="1">
      <c r="A3532" s="110" t="s">
        <v>36</v>
      </c>
      <c r="B3532" s="110" t="s">
        <v>121</v>
      </c>
      <c r="C3532" s="110" t="s">
        <v>122</v>
      </c>
      <c r="D3532" s="110" t="s">
        <v>12</v>
      </c>
      <c r="E3532" s="110" t="s">
        <v>114</v>
      </c>
      <c r="F3532">
        <v>18772.096000000001</v>
      </c>
      <c r="G3532">
        <v>1345724485.9858999</v>
      </c>
      <c r="H3532">
        <v>574164743.61699998</v>
      </c>
      <c r="I3532">
        <v>46838938.444799997</v>
      </c>
      <c r="J3532">
        <v>21557580.965100002</v>
      </c>
      <c r="K3532">
        <v>125724633.516</v>
      </c>
      <c r="L3532">
        <v>689125766.32000005</v>
      </c>
      <c r="M3532">
        <v>40314560.359999999</v>
      </c>
      <c r="N3532">
        <v>27697705.881999999</v>
      </c>
      <c r="O3532">
        <v>247788090.77000001</v>
      </c>
    </row>
    <row r="3533" spans="1:15">
      <c r="A3533" s="110" t="s">
        <v>36</v>
      </c>
      <c r="B3533" s="110" t="s">
        <v>121</v>
      </c>
      <c r="C3533" s="110" t="s">
        <v>122</v>
      </c>
      <c r="D3533" s="110" t="s">
        <v>9</v>
      </c>
      <c r="E3533" s="110" t="s">
        <v>114</v>
      </c>
      <c r="F3533">
        <v>185669.36919999999</v>
      </c>
      <c r="G3533">
        <v>28015185500.187698</v>
      </c>
      <c r="H3533">
        <v>7875702709.0979996</v>
      </c>
      <c r="I3533">
        <v>3862111044.8256001</v>
      </c>
      <c r="J3533">
        <v>372939760.3301</v>
      </c>
      <c r="K3533">
        <v>658206866.72160006</v>
      </c>
      <c r="L3533">
        <v>2222878003.0599999</v>
      </c>
      <c r="M3533">
        <v>377275760.62</v>
      </c>
      <c r="N3533">
        <v>4635717.1519999998</v>
      </c>
      <c r="O3533">
        <v>981949981.38600004</v>
      </c>
    </row>
    <row r="3534" spans="1:15" hidden="1">
      <c r="A3534" s="110" t="s">
        <v>36</v>
      </c>
      <c r="B3534" s="110" t="s">
        <v>121</v>
      </c>
      <c r="C3534" s="110" t="s">
        <v>122</v>
      </c>
      <c r="D3534" s="110" t="s">
        <v>8</v>
      </c>
      <c r="E3534" s="110" t="s">
        <v>114</v>
      </c>
      <c r="F3534">
        <v>22645.448</v>
      </c>
      <c r="G3534">
        <v>3627617341.4712</v>
      </c>
      <c r="H3534">
        <v>954278400.30219996</v>
      </c>
      <c r="I3534">
        <v>830108160.72959995</v>
      </c>
      <c r="J3534">
        <v>47165325.817299999</v>
      </c>
      <c r="K3534">
        <v>100747904.3928</v>
      </c>
      <c r="L3534">
        <v>355073171.66000003</v>
      </c>
      <c r="M3534">
        <v>45378506.439999998</v>
      </c>
      <c r="N3534">
        <v>1899319.7520000001</v>
      </c>
      <c r="O3534">
        <v>119765028.086</v>
      </c>
    </row>
    <row r="3535" spans="1:15">
      <c r="A3535" s="110" t="s">
        <v>36</v>
      </c>
      <c r="B3535" s="110" t="s">
        <v>121</v>
      </c>
      <c r="C3535" s="110" t="s">
        <v>122</v>
      </c>
      <c r="D3535" s="110" t="s">
        <v>9</v>
      </c>
      <c r="E3535" s="110" t="s">
        <v>114</v>
      </c>
      <c r="F3535">
        <v>1002.8928</v>
      </c>
      <c r="G3535">
        <v>582728614.35739994</v>
      </c>
      <c r="H3535">
        <v>37896978.558200002</v>
      </c>
      <c r="I3535">
        <v>24386324.0064</v>
      </c>
      <c r="J3535">
        <v>2027585.2396</v>
      </c>
      <c r="K3535">
        <v>4486785.2423999999</v>
      </c>
      <c r="L3535">
        <v>13588171.619999999</v>
      </c>
      <c r="M3535">
        <v>1506754.92</v>
      </c>
      <c r="N3535">
        <v>2214678.7960000001</v>
      </c>
      <c r="O3535">
        <v>5304000.8339999998</v>
      </c>
    </row>
    <row r="3536" spans="1:15" hidden="1">
      <c r="A3536" s="110" t="s">
        <v>36</v>
      </c>
      <c r="B3536" s="110" t="s">
        <v>121</v>
      </c>
      <c r="C3536" s="110" t="s">
        <v>122</v>
      </c>
      <c r="D3536" s="110" t="s">
        <v>12</v>
      </c>
      <c r="E3536" s="110" t="s">
        <v>114</v>
      </c>
      <c r="F3536">
        <v>10350.368</v>
      </c>
      <c r="G3536">
        <v>524963977.26419997</v>
      </c>
      <c r="H3536">
        <v>197867700.88499999</v>
      </c>
      <c r="I3536">
        <v>20814369.369600002</v>
      </c>
      <c r="J3536">
        <v>11275223.039999999</v>
      </c>
      <c r="K3536">
        <v>57069200.224799998</v>
      </c>
      <c r="L3536">
        <v>355960820.83999997</v>
      </c>
      <c r="M3536">
        <v>24911828.780000001</v>
      </c>
      <c r="N3536">
        <v>26606504.166000001</v>
      </c>
      <c r="O3536">
        <v>136622884.926</v>
      </c>
    </row>
    <row r="3537" spans="1:15">
      <c r="A3537" s="110" t="s">
        <v>36</v>
      </c>
      <c r="B3537" s="110" t="s">
        <v>121</v>
      </c>
      <c r="C3537" s="110" t="s">
        <v>122</v>
      </c>
      <c r="D3537" s="110" t="s">
        <v>9</v>
      </c>
      <c r="E3537" s="110" t="s">
        <v>114</v>
      </c>
      <c r="F3537">
        <v>37987.779199999997</v>
      </c>
      <c r="G3537">
        <v>5413720235.7573996</v>
      </c>
      <c r="H3537">
        <v>2326885761.2909999</v>
      </c>
      <c r="I3537">
        <v>1205631081.7728</v>
      </c>
      <c r="J3537">
        <v>74034089.249699995</v>
      </c>
      <c r="K3537">
        <v>141367613.32080001</v>
      </c>
      <c r="L3537">
        <v>476492545.39999998</v>
      </c>
      <c r="M3537">
        <v>74467575.939999998</v>
      </c>
      <c r="N3537">
        <v>703392.228</v>
      </c>
      <c r="O3537">
        <v>200906048.15599999</v>
      </c>
    </row>
    <row r="3538" spans="1:15">
      <c r="A3538" s="110" t="s">
        <v>36</v>
      </c>
      <c r="B3538" s="110" t="s">
        <v>121</v>
      </c>
      <c r="C3538" s="110" t="s">
        <v>122</v>
      </c>
      <c r="D3538" s="110" t="s">
        <v>9</v>
      </c>
      <c r="E3538" s="110" t="s">
        <v>114</v>
      </c>
      <c r="F3538">
        <v>14233.3632</v>
      </c>
      <c r="G3538">
        <v>1473076231.0387001</v>
      </c>
      <c r="H3538">
        <v>454144417.2148</v>
      </c>
      <c r="I3538">
        <v>693011579.82720006</v>
      </c>
      <c r="J3538">
        <v>27740595.304400001</v>
      </c>
      <c r="K3538">
        <v>49990992.631200001</v>
      </c>
      <c r="L3538">
        <v>175768162.75999999</v>
      </c>
      <c r="M3538">
        <v>25509612.059999999</v>
      </c>
      <c r="N3538">
        <v>82268.714000000007</v>
      </c>
      <c r="O3538">
        <v>75276018.532000005</v>
      </c>
    </row>
    <row r="3539" spans="1:15" hidden="1">
      <c r="A3539" s="110" t="s">
        <v>36</v>
      </c>
      <c r="B3539" s="110" t="s">
        <v>121</v>
      </c>
      <c r="C3539" s="110" t="s">
        <v>122</v>
      </c>
      <c r="D3539" s="110" t="s">
        <v>12</v>
      </c>
      <c r="E3539" s="110" t="s">
        <v>114</v>
      </c>
      <c r="F3539">
        <v>2410.8000000000002</v>
      </c>
      <c r="G3539">
        <v>121958692.2754</v>
      </c>
      <c r="H3539">
        <v>37114696.295000002</v>
      </c>
      <c r="I3539">
        <v>3836059.4495999999</v>
      </c>
      <c r="J3539">
        <v>2787940.8909</v>
      </c>
      <c r="K3539">
        <v>10293667.099199999</v>
      </c>
      <c r="L3539">
        <v>44907485.32</v>
      </c>
      <c r="M3539">
        <v>3157122.18</v>
      </c>
      <c r="N3539">
        <v>19239.66</v>
      </c>
      <c r="O3539">
        <v>31822100.881999999</v>
      </c>
    </row>
    <row r="3540" spans="1:15">
      <c r="A3540" s="110" t="s">
        <v>36</v>
      </c>
      <c r="B3540" s="110" t="s">
        <v>121</v>
      </c>
      <c r="C3540" s="110" t="s">
        <v>122</v>
      </c>
      <c r="D3540" s="110" t="s">
        <v>9</v>
      </c>
      <c r="E3540" s="110" t="s">
        <v>114</v>
      </c>
      <c r="F3540">
        <v>23267.434399999998</v>
      </c>
      <c r="G3540">
        <v>3282740382.4759998</v>
      </c>
      <c r="H3540">
        <v>1339775884.9444001</v>
      </c>
      <c r="I3540">
        <v>734511874.29120004</v>
      </c>
      <c r="J3540">
        <v>46884080.387400001</v>
      </c>
      <c r="K3540">
        <v>144703260.25920001</v>
      </c>
      <c r="L3540">
        <v>267935728.16</v>
      </c>
      <c r="M3540">
        <v>60762006.560000002</v>
      </c>
      <c r="N3540">
        <v>596731.63</v>
      </c>
      <c r="O3540">
        <v>123054529.18000001</v>
      </c>
    </row>
    <row r="3541" spans="1:15" hidden="1">
      <c r="A3541" s="110" t="s">
        <v>36</v>
      </c>
      <c r="B3541" s="110" t="s">
        <v>121</v>
      </c>
      <c r="C3541" s="110" t="s">
        <v>122</v>
      </c>
      <c r="D3541" s="110" t="s">
        <v>8</v>
      </c>
      <c r="E3541" s="110" t="s">
        <v>114</v>
      </c>
      <c r="F3541">
        <v>4596.5919999999996</v>
      </c>
      <c r="G3541">
        <v>712214786.81710005</v>
      </c>
      <c r="H3541">
        <v>112361212.9982</v>
      </c>
      <c r="I3541">
        <v>144508115.34720001</v>
      </c>
      <c r="J3541">
        <v>10678230.4472</v>
      </c>
      <c r="K3541">
        <v>14920289.4672</v>
      </c>
      <c r="L3541">
        <v>90565011.519999996</v>
      </c>
      <c r="M3541">
        <v>5903681.8399999999</v>
      </c>
      <c r="N3541">
        <v>43634.25</v>
      </c>
      <c r="O3541">
        <v>24310005.852000002</v>
      </c>
    </row>
    <row r="3542" spans="1:15">
      <c r="A3542" s="110" t="s">
        <v>36</v>
      </c>
      <c r="B3542" s="110" t="s">
        <v>121</v>
      </c>
      <c r="C3542" s="110" t="s">
        <v>122</v>
      </c>
      <c r="D3542" s="110" t="s">
        <v>9</v>
      </c>
      <c r="E3542" s="110" t="s">
        <v>114</v>
      </c>
      <c r="F3542">
        <v>6653.808</v>
      </c>
      <c r="G3542">
        <v>688633197.4368</v>
      </c>
      <c r="H3542">
        <v>202208774.5546</v>
      </c>
      <c r="I3542">
        <v>148775710.752</v>
      </c>
      <c r="J3542">
        <v>13404486.346100001</v>
      </c>
      <c r="K3542">
        <v>20504002.7808</v>
      </c>
      <c r="L3542">
        <v>91330660.280000001</v>
      </c>
      <c r="M3542">
        <v>8381870.2599999998</v>
      </c>
      <c r="N3542">
        <v>64671.595999999998</v>
      </c>
      <c r="O3542">
        <v>35190008.325999998</v>
      </c>
    </row>
    <row r="3543" spans="1:15" hidden="1">
      <c r="A3543" s="110" t="s">
        <v>36</v>
      </c>
      <c r="B3543" s="110" t="s">
        <v>121</v>
      </c>
      <c r="C3543" s="110" t="s">
        <v>122</v>
      </c>
      <c r="D3543" s="110" t="s">
        <v>8</v>
      </c>
      <c r="E3543" s="110" t="s">
        <v>114</v>
      </c>
      <c r="F3543">
        <v>11867.5648</v>
      </c>
      <c r="G3543">
        <v>1869130775.1917</v>
      </c>
      <c r="H3543">
        <v>286027323.421</v>
      </c>
      <c r="I3543">
        <v>372237804.76800001</v>
      </c>
      <c r="J3543">
        <v>24799814.147399999</v>
      </c>
      <c r="K3543">
        <v>72520417.519199997</v>
      </c>
      <c r="L3543">
        <v>266766598.40000001</v>
      </c>
      <c r="M3543">
        <v>23081255.859999999</v>
      </c>
      <c r="N3543">
        <v>1794436.094</v>
      </c>
      <c r="O3543">
        <v>62764013.928000003</v>
      </c>
    </row>
    <row r="3544" spans="1:15">
      <c r="A3544" s="110" t="s">
        <v>36</v>
      </c>
      <c r="B3544" s="110" t="s">
        <v>121</v>
      </c>
      <c r="C3544" s="110" t="s">
        <v>122</v>
      </c>
      <c r="D3544" s="110" t="s">
        <v>9</v>
      </c>
      <c r="E3544" s="110" t="s">
        <v>114</v>
      </c>
      <c r="F3544">
        <v>5128.5752000000002</v>
      </c>
      <c r="G3544">
        <v>650839467.39409995</v>
      </c>
      <c r="H3544">
        <v>154186503.5316</v>
      </c>
      <c r="I3544">
        <v>124904880.7296</v>
      </c>
      <c r="J3544">
        <v>10339064.912799999</v>
      </c>
      <c r="K3544">
        <v>16613719.6176</v>
      </c>
      <c r="L3544">
        <v>57990968.259999998</v>
      </c>
      <c r="M3544">
        <v>6882023.8399999999</v>
      </c>
      <c r="N3544">
        <v>31085271.513999999</v>
      </c>
      <c r="O3544">
        <v>27123506.212000001</v>
      </c>
    </row>
    <row r="3545" spans="1:15">
      <c r="A3545" s="110" t="s">
        <v>36</v>
      </c>
      <c r="B3545" s="110" t="s">
        <v>121</v>
      </c>
      <c r="C3545" s="110" t="s">
        <v>122</v>
      </c>
      <c r="D3545" s="110" t="s">
        <v>9</v>
      </c>
      <c r="E3545" s="110" t="s">
        <v>114</v>
      </c>
      <c r="F3545">
        <v>4165.8624</v>
      </c>
      <c r="G3545">
        <v>502395665.92820001</v>
      </c>
      <c r="H3545">
        <v>106359562.06820001</v>
      </c>
      <c r="I3545">
        <v>93157728.192000002</v>
      </c>
      <c r="J3545">
        <v>8406755.3179000001</v>
      </c>
      <c r="K3545">
        <v>11687582.016000001</v>
      </c>
      <c r="L3545">
        <v>53731785.759999998</v>
      </c>
      <c r="M3545">
        <v>5613661.7800000003</v>
      </c>
      <c r="N3545">
        <v>17547288.813999999</v>
      </c>
      <c r="O3545">
        <v>22032005.754000001</v>
      </c>
    </row>
    <row r="3546" spans="1:15">
      <c r="A3546" s="110" t="s">
        <v>36</v>
      </c>
      <c r="B3546" s="110" t="s">
        <v>121</v>
      </c>
      <c r="C3546" s="110" t="s">
        <v>122</v>
      </c>
      <c r="D3546" s="110" t="s">
        <v>9</v>
      </c>
      <c r="E3546" s="110" t="s">
        <v>114</v>
      </c>
      <c r="F3546">
        <v>528.76880000000006</v>
      </c>
      <c r="G3546">
        <v>54587938.107799999</v>
      </c>
      <c r="H3546">
        <v>14651130.3958</v>
      </c>
      <c r="I3546">
        <v>11178216.384</v>
      </c>
      <c r="J3546">
        <v>1033654.9187</v>
      </c>
      <c r="K3546">
        <v>1760266.3824</v>
      </c>
      <c r="L3546">
        <v>5045711.74</v>
      </c>
      <c r="M3546">
        <v>731989.4</v>
      </c>
      <c r="N3546">
        <v>3509208.45</v>
      </c>
      <c r="O3546">
        <v>2796500.3659999999</v>
      </c>
    </row>
    <row r="3547" spans="1:15">
      <c r="A3547" s="110" t="s">
        <v>36</v>
      </c>
      <c r="B3547" s="110" t="s">
        <v>121</v>
      </c>
      <c r="C3547" s="110" t="s">
        <v>122</v>
      </c>
      <c r="D3547" s="110" t="s">
        <v>9</v>
      </c>
      <c r="E3547" s="110" t="s">
        <v>114</v>
      </c>
      <c r="F3547">
        <v>38137.248800000001</v>
      </c>
      <c r="G3547">
        <v>5447369341.4872999</v>
      </c>
      <c r="H3547">
        <v>2277897514.3518</v>
      </c>
      <c r="I3547">
        <v>1227107113.2096</v>
      </c>
      <c r="J3547">
        <v>16026850.4893</v>
      </c>
      <c r="K3547">
        <v>410412435.46560001</v>
      </c>
      <c r="L3547">
        <v>526296595.12</v>
      </c>
      <c r="M3547">
        <v>63988709.020000003</v>
      </c>
      <c r="N3547">
        <v>1909953.43</v>
      </c>
      <c r="O3547">
        <v>201696547.426</v>
      </c>
    </row>
    <row r="3548" spans="1:15" hidden="1">
      <c r="A3548" s="110" t="s">
        <v>36</v>
      </c>
      <c r="B3548" s="110" t="s">
        <v>121</v>
      </c>
      <c r="C3548" s="110" t="s">
        <v>122</v>
      </c>
      <c r="D3548" s="110" t="s">
        <v>8</v>
      </c>
      <c r="E3548" s="110" t="s">
        <v>114</v>
      </c>
      <c r="F3548">
        <v>6917.3887999999997</v>
      </c>
      <c r="G3548">
        <v>964913481.10080004</v>
      </c>
      <c r="H3548">
        <v>152069642.67500001</v>
      </c>
      <c r="I3548">
        <v>209773829.03040001</v>
      </c>
      <c r="J3548">
        <v>14175009.3069</v>
      </c>
      <c r="K3548">
        <v>22421563.236000001</v>
      </c>
      <c r="L3548">
        <v>134903385.68000001</v>
      </c>
      <c r="M3548">
        <v>8866304.1199999992</v>
      </c>
      <c r="N3548">
        <v>65148.754000000001</v>
      </c>
      <c r="O3548">
        <v>36584008.736000001</v>
      </c>
    </row>
    <row r="3549" spans="1:15" hidden="1">
      <c r="A3549" s="110" t="s">
        <v>36</v>
      </c>
      <c r="B3549" s="110" t="s">
        <v>121</v>
      </c>
      <c r="C3549" s="110" t="s">
        <v>122</v>
      </c>
      <c r="D3549" s="110" t="s">
        <v>8</v>
      </c>
      <c r="E3549" s="110" t="s">
        <v>114</v>
      </c>
      <c r="F3549">
        <v>23564.7664</v>
      </c>
      <c r="G3549">
        <v>3472042778.1518998</v>
      </c>
      <c r="H3549">
        <v>724122388.51100004</v>
      </c>
      <c r="I3549">
        <v>883859722.00320005</v>
      </c>
      <c r="J3549">
        <v>49073775.794500001</v>
      </c>
      <c r="K3549">
        <v>55866226.867200002</v>
      </c>
      <c r="L3549">
        <v>276779959.51999998</v>
      </c>
      <c r="M3549">
        <v>43230559.899999999</v>
      </c>
      <c r="N3549">
        <v>918743.826</v>
      </c>
      <c r="O3549">
        <v>124627029.978</v>
      </c>
    </row>
    <row r="3550" spans="1:15">
      <c r="A3550" s="110" t="s">
        <v>36</v>
      </c>
      <c r="B3550" s="110" t="s">
        <v>121</v>
      </c>
      <c r="C3550" s="110" t="s">
        <v>122</v>
      </c>
      <c r="D3550" s="110" t="s">
        <v>9</v>
      </c>
      <c r="E3550" s="110" t="s">
        <v>114</v>
      </c>
      <c r="F3550">
        <v>7383.4768000000004</v>
      </c>
      <c r="G3550">
        <v>1114418635.7479999</v>
      </c>
      <c r="H3550">
        <v>515862519.37159997</v>
      </c>
      <c r="I3550">
        <v>233041940.16</v>
      </c>
      <c r="J3550">
        <v>14833376.154899999</v>
      </c>
      <c r="K3550">
        <v>30014701.178399999</v>
      </c>
      <c r="L3550">
        <v>92105633.260000005</v>
      </c>
      <c r="M3550">
        <v>14161721.439999999</v>
      </c>
      <c r="N3550">
        <v>777983.11800000002</v>
      </c>
      <c r="O3550">
        <v>39049008.767999999</v>
      </c>
    </row>
    <row r="3551" spans="1:15" hidden="1">
      <c r="A3551" s="110" t="s">
        <v>36</v>
      </c>
      <c r="B3551" s="110" t="s">
        <v>121</v>
      </c>
      <c r="C3551" s="110" t="s">
        <v>122</v>
      </c>
      <c r="D3551" s="110" t="s">
        <v>12</v>
      </c>
      <c r="E3551" s="110" t="s">
        <v>114</v>
      </c>
      <c r="F3551">
        <v>2925.1039999999998</v>
      </c>
      <c r="G3551">
        <v>154846568.1609</v>
      </c>
      <c r="H3551">
        <v>73331906.976999998</v>
      </c>
      <c r="I3551">
        <v>6024668.3136</v>
      </c>
      <c r="J3551">
        <v>5789437.5411</v>
      </c>
      <c r="K3551">
        <v>17630889.667199999</v>
      </c>
      <c r="L3551">
        <v>73583923.439999998</v>
      </c>
      <c r="M3551">
        <v>3458509.08</v>
      </c>
      <c r="N3551">
        <v>25833.279999999999</v>
      </c>
      <c r="O3551">
        <v>38610816.266000003</v>
      </c>
    </row>
    <row r="3552" spans="1:15">
      <c r="A3552" s="110" t="s">
        <v>36</v>
      </c>
      <c r="B3552" s="110" t="s">
        <v>121</v>
      </c>
      <c r="C3552" s="110" t="s">
        <v>122</v>
      </c>
      <c r="D3552" s="110" t="s">
        <v>9</v>
      </c>
      <c r="E3552" s="110" t="s">
        <v>114</v>
      </c>
      <c r="F3552">
        <v>23408.867999999999</v>
      </c>
      <c r="G3552">
        <v>3409284282.4074001</v>
      </c>
      <c r="H3552">
        <v>1062100682.29</v>
      </c>
      <c r="I3552">
        <v>552273926.55359995</v>
      </c>
      <c r="J3552">
        <v>47212214.763800003</v>
      </c>
      <c r="K3552">
        <v>174975619.6728</v>
      </c>
      <c r="L3552">
        <v>357924356.75999999</v>
      </c>
      <c r="M3552">
        <v>47013913.619999997</v>
      </c>
      <c r="N3552">
        <v>156463.62599999999</v>
      </c>
      <c r="O3552">
        <v>123802528.91599999</v>
      </c>
    </row>
    <row r="3553" spans="1:15">
      <c r="A3553" s="110" t="s">
        <v>36</v>
      </c>
      <c r="B3553" s="110" t="s">
        <v>121</v>
      </c>
      <c r="C3553" s="110" t="s">
        <v>122</v>
      </c>
      <c r="D3553" s="110" t="s">
        <v>9</v>
      </c>
      <c r="E3553" s="110" t="s">
        <v>114</v>
      </c>
      <c r="F3553">
        <v>6557.3760000000002</v>
      </c>
      <c r="G3553">
        <v>1043504196.0817</v>
      </c>
      <c r="H3553">
        <v>376679175.95859998</v>
      </c>
      <c r="I3553">
        <v>156134452.41600001</v>
      </c>
      <c r="J3553">
        <v>13221045.958699999</v>
      </c>
      <c r="K3553">
        <v>75353378.414399996</v>
      </c>
      <c r="L3553">
        <v>107811141.64</v>
      </c>
      <c r="M3553">
        <v>10148605.359999999</v>
      </c>
      <c r="N3553">
        <v>59618.591999999997</v>
      </c>
      <c r="O3553">
        <v>34680007.604000002</v>
      </c>
    </row>
    <row r="3554" spans="1:15" hidden="1">
      <c r="A3554" s="110" t="s">
        <v>36</v>
      </c>
      <c r="B3554" s="110" t="s">
        <v>121</v>
      </c>
      <c r="C3554" s="110" t="s">
        <v>122</v>
      </c>
      <c r="D3554" s="110" t="s">
        <v>8</v>
      </c>
      <c r="E3554" s="110" t="s">
        <v>114</v>
      </c>
      <c r="F3554">
        <v>5073.1268</v>
      </c>
      <c r="G3554">
        <v>494130164.88810003</v>
      </c>
      <c r="H3554">
        <v>204208675.81819999</v>
      </c>
      <c r="I3554">
        <v>185295022.4064</v>
      </c>
      <c r="J3554">
        <v>10609205.8509</v>
      </c>
      <c r="K3554">
        <v>30650125.377599999</v>
      </c>
      <c r="L3554">
        <v>76536918.920000002</v>
      </c>
      <c r="M3554">
        <v>7207205.5</v>
      </c>
      <c r="N3554">
        <v>54095.646000000001</v>
      </c>
      <c r="O3554">
        <v>26830256.09</v>
      </c>
    </row>
    <row r="3555" spans="1:15" hidden="1">
      <c r="A3555" s="110" t="s">
        <v>36</v>
      </c>
      <c r="B3555" s="110" t="s">
        <v>121</v>
      </c>
      <c r="C3555" s="110" t="s">
        <v>122</v>
      </c>
      <c r="D3555" s="110" t="s">
        <v>8</v>
      </c>
      <c r="E3555" s="110" t="s">
        <v>114</v>
      </c>
      <c r="F3555">
        <v>5906.46</v>
      </c>
      <c r="G3555">
        <v>900580957.20889997</v>
      </c>
      <c r="H3555">
        <v>283241923.29659998</v>
      </c>
      <c r="I3555">
        <v>202111698.1248</v>
      </c>
      <c r="J3555">
        <v>12336214.100199999</v>
      </c>
      <c r="K3555">
        <v>34511700.931199998</v>
      </c>
      <c r="L3555">
        <v>86389605.959999993</v>
      </c>
      <c r="M3555">
        <v>8754353.6199999992</v>
      </c>
      <c r="N3555">
        <v>62405.771999999997</v>
      </c>
      <c r="O3555">
        <v>31237507.465999998</v>
      </c>
    </row>
    <row r="3556" spans="1:15">
      <c r="A3556" s="110" t="s">
        <v>36</v>
      </c>
      <c r="B3556" s="110" t="s">
        <v>121</v>
      </c>
      <c r="C3556" s="110" t="s">
        <v>122</v>
      </c>
      <c r="D3556" s="110" t="s">
        <v>9</v>
      </c>
      <c r="E3556" s="110" t="s">
        <v>114</v>
      </c>
      <c r="F3556">
        <v>1350.048</v>
      </c>
      <c r="G3556">
        <v>187470953.24959999</v>
      </c>
      <c r="H3556">
        <v>47635985.012999997</v>
      </c>
      <c r="I3556">
        <v>27958389.6384</v>
      </c>
      <c r="J3556">
        <v>2724679.8417000002</v>
      </c>
      <c r="K3556">
        <v>803177.20799999998</v>
      </c>
      <c r="L3556">
        <v>18563215.760000002</v>
      </c>
      <c r="M3556">
        <v>1934992.54</v>
      </c>
      <c r="N3556">
        <v>12379.048000000001</v>
      </c>
      <c r="O3556">
        <v>7140001.0880000005</v>
      </c>
    </row>
    <row r="3557" spans="1:15" hidden="1">
      <c r="A3557" s="110" t="s">
        <v>36</v>
      </c>
      <c r="B3557" s="110" t="s">
        <v>121</v>
      </c>
      <c r="C3557" s="110" t="s">
        <v>122</v>
      </c>
      <c r="D3557" s="110" t="s">
        <v>8</v>
      </c>
      <c r="E3557" s="110" t="s">
        <v>114</v>
      </c>
      <c r="F3557">
        <v>334.29759999999999</v>
      </c>
      <c r="G3557">
        <v>47324885.099200003</v>
      </c>
      <c r="H3557">
        <v>6528620.1333999997</v>
      </c>
      <c r="I3557">
        <v>7146532.2240000004</v>
      </c>
      <c r="J3557">
        <v>709704.30319999997</v>
      </c>
      <c r="K3557">
        <v>586424.83680000005</v>
      </c>
      <c r="L3557">
        <v>2085740.52</v>
      </c>
      <c r="M3557">
        <v>589350.40000000002</v>
      </c>
      <c r="N3557">
        <v>940572.22600000002</v>
      </c>
      <c r="O3557">
        <v>1768000.2779999999</v>
      </c>
    </row>
    <row r="3558" spans="1:15">
      <c r="A3558" s="110" t="s">
        <v>36</v>
      </c>
      <c r="B3558" s="110" t="s">
        <v>121</v>
      </c>
      <c r="C3558" s="110" t="s">
        <v>122</v>
      </c>
      <c r="D3558" s="110" t="s">
        <v>9</v>
      </c>
      <c r="E3558" s="110" t="s">
        <v>114</v>
      </c>
      <c r="F3558">
        <v>7.2324000000000002</v>
      </c>
      <c r="G3558">
        <v>1004308.8557</v>
      </c>
      <c r="H3558">
        <v>241148.5766</v>
      </c>
      <c r="I3558">
        <v>168319.10399999999</v>
      </c>
      <c r="J3558">
        <v>12069.018899999999</v>
      </c>
      <c r="K3558">
        <v>25829.409599999999</v>
      </c>
      <c r="L3558">
        <v>65091.6</v>
      </c>
      <c r="M3558">
        <v>10887.96</v>
      </c>
      <c r="N3558">
        <v>42852.216</v>
      </c>
      <c r="O3558">
        <v>38249.31</v>
      </c>
    </row>
    <row r="3559" spans="1:15" hidden="1">
      <c r="A3559" s="110" t="s">
        <v>36</v>
      </c>
      <c r="B3559" s="110" t="s">
        <v>121</v>
      </c>
      <c r="C3559" s="110" t="s">
        <v>122</v>
      </c>
      <c r="D3559" s="110" t="s">
        <v>10</v>
      </c>
      <c r="E3559" s="110" t="s">
        <v>114</v>
      </c>
      <c r="F3559">
        <v>9083.8943999999992</v>
      </c>
      <c r="G3559">
        <v>939933416.70319998</v>
      </c>
      <c r="H3559">
        <v>221438947.98280001</v>
      </c>
      <c r="I3559">
        <v>221888014.4064</v>
      </c>
      <c r="J3559">
        <v>10809237.0998</v>
      </c>
      <c r="K3559">
        <v>154788876.0072</v>
      </c>
      <c r="L3559">
        <v>166389003.58000001</v>
      </c>
      <c r="M3559">
        <v>13370148.380000001</v>
      </c>
      <c r="N3559">
        <v>1383022.1680000001</v>
      </c>
      <c r="O3559">
        <v>48042011.908</v>
      </c>
    </row>
    <row r="3560" spans="1:15" hidden="1">
      <c r="A3560" s="110" t="s">
        <v>36</v>
      </c>
      <c r="B3560" s="110" t="s">
        <v>121</v>
      </c>
      <c r="C3560" s="110" t="s">
        <v>122</v>
      </c>
      <c r="D3560" s="110" t="s">
        <v>10</v>
      </c>
      <c r="E3560" s="110" t="s">
        <v>114</v>
      </c>
      <c r="F3560">
        <v>7955.64</v>
      </c>
      <c r="G3560">
        <v>1138233437.5548</v>
      </c>
      <c r="H3560">
        <v>254703132.76280001</v>
      </c>
      <c r="I3560">
        <v>210098624.60159999</v>
      </c>
      <c r="J3560">
        <v>9470192.4985000007</v>
      </c>
      <c r="K3560">
        <v>86471694.093600005</v>
      </c>
      <c r="L3560">
        <v>189463104.94</v>
      </c>
      <c r="M3560">
        <v>17786360.059999999</v>
      </c>
      <c r="N3560">
        <v>1738659.12</v>
      </c>
      <c r="O3560">
        <v>42075009.504000001</v>
      </c>
    </row>
    <row r="3561" spans="1:15" hidden="1">
      <c r="A3561" s="110" t="s">
        <v>36</v>
      </c>
      <c r="B3561" s="110" t="s">
        <v>121</v>
      </c>
      <c r="C3561" s="110" t="s">
        <v>122</v>
      </c>
      <c r="D3561" s="110" t="s">
        <v>10</v>
      </c>
      <c r="E3561" s="110" t="s">
        <v>114</v>
      </c>
      <c r="F3561">
        <v>867.88800000000003</v>
      </c>
      <c r="G3561">
        <v>89802555.472499996</v>
      </c>
      <c r="H3561">
        <v>18387593.481800001</v>
      </c>
      <c r="I3561">
        <v>18246578.073600002</v>
      </c>
      <c r="J3561">
        <v>1750440.2930999999</v>
      </c>
      <c r="K3561">
        <v>3071808.1008000001</v>
      </c>
      <c r="L3561">
        <v>11464629.1</v>
      </c>
      <c r="M3561">
        <v>1443669.04</v>
      </c>
      <c r="N3561">
        <v>4770.6779999999999</v>
      </c>
      <c r="O3561">
        <v>4590001.0860000001</v>
      </c>
    </row>
    <row r="3562" spans="1:15" hidden="1">
      <c r="A3562" s="110" t="s">
        <v>36</v>
      </c>
      <c r="B3562" s="110" t="s">
        <v>121</v>
      </c>
      <c r="C3562" s="110" t="s">
        <v>122</v>
      </c>
      <c r="D3562" s="110" t="s">
        <v>10</v>
      </c>
      <c r="E3562" s="110" t="s">
        <v>114</v>
      </c>
      <c r="F3562">
        <v>1928.64</v>
      </c>
      <c r="G3562">
        <v>270722843.49730003</v>
      </c>
      <c r="H3562">
        <v>60059430.674800001</v>
      </c>
      <c r="I3562">
        <v>41501962.540799998</v>
      </c>
      <c r="J3562">
        <v>3886836.8741000001</v>
      </c>
      <c r="K3562">
        <v>3642348.8160000001</v>
      </c>
      <c r="L3562">
        <v>26121273.84</v>
      </c>
      <c r="M3562">
        <v>2710425.54</v>
      </c>
      <c r="N3562">
        <v>850011.42599999998</v>
      </c>
      <c r="O3562">
        <v>10200002.714</v>
      </c>
    </row>
    <row r="3563" spans="1:15">
      <c r="A3563" s="110" t="s">
        <v>36</v>
      </c>
      <c r="B3563" s="110" t="s">
        <v>121</v>
      </c>
      <c r="C3563" s="110" t="s">
        <v>122</v>
      </c>
      <c r="D3563" s="110" t="s">
        <v>9</v>
      </c>
      <c r="E3563" s="110" t="s">
        <v>114</v>
      </c>
      <c r="F3563">
        <v>5484.57</v>
      </c>
      <c r="G3563">
        <v>665577704.98300004</v>
      </c>
      <c r="H3563">
        <v>239673728.42120001</v>
      </c>
      <c r="I3563">
        <v>181339035.39840001</v>
      </c>
      <c r="J3563">
        <v>11048924.5844</v>
      </c>
      <c r="K3563">
        <v>48295264.348800004</v>
      </c>
      <c r="L3563">
        <v>115513547.59999999</v>
      </c>
      <c r="M3563">
        <v>11871270.380000001</v>
      </c>
      <c r="N3563">
        <v>18452416.048</v>
      </c>
      <c r="O3563">
        <v>29006256.223999999</v>
      </c>
    </row>
    <row r="3564" spans="1:15">
      <c r="A3564" s="110" t="s">
        <v>36</v>
      </c>
      <c r="B3564" s="110" t="s">
        <v>121</v>
      </c>
      <c r="C3564" s="110" t="s">
        <v>122</v>
      </c>
      <c r="D3564" s="110" t="s">
        <v>9</v>
      </c>
      <c r="E3564" s="110" t="s">
        <v>114</v>
      </c>
      <c r="F3564">
        <v>9032.4639999999999</v>
      </c>
      <c r="G3564">
        <v>1096130901.0655</v>
      </c>
      <c r="H3564">
        <v>399674513.6864</v>
      </c>
      <c r="I3564">
        <v>298367773.88160002</v>
      </c>
      <c r="J3564">
        <v>18198270.8413</v>
      </c>
      <c r="K3564">
        <v>91041901.970400006</v>
      </c>
      <c r="L3564">
        <v>208908930.97999999</v>
      </c>
      <c r="M3564">
        <v>19560854</v>
      </c>
      <c r="N3564">
        <v>30996752.842</v>
      </c>
      <c r="O3564">
        <v>47770011.101999998</v>
      </c>
    </row>
    <row r="3565" spans="1:15" hidden="1">
      <c r="A3565" s="110" t="s">
        <v>36</v>
      </c>
      <c r="B3565" s="110" t="s">
        <v>121</v>
      </c>
      <c r="C3565" s="110" t="s">
        <v>122</v>
      </c>
      <c r="D3565" s="110" t="s">
        <v>10</v>
      </c>
      <c r="E3565" s="110" t="s">
        <v>114</v>
      </c>
      <c r="F3565">
        <v>2726.6147999999998</v>
      </c>
      <c r="G3565">
        <v>340164110.25550002</v>
      </c>
      <c r="H3565">
        <v>64283998.924800001</v>
      </c>
      <c r="I3565">
        <v>66473867.308799997</v>
      </c>
      <c r="J3565">
        <v>5490723.7287999997</v>
      </c>
      <c r="K3565">
        <v>9814653.1439999994</v>
      </c>
      <c r="L3565">
        <v>42713797.539999999</v>
      </c>
      <c r="M3565">
        <v>4019439.92</v>
      </c>
      <c r="N3565">
        <v>2881089.0240000002</v>
      </c>
      <c r="O3565">
        <v>14420253.254000001</v>
      </c>
    </row>
    <row r="3566" spans="1:15" hidden="1">
      <c r="A3566" s="110" t="s">
        <v>36</v>
      </c>
      <c r="B3566" s="110" t="s">
        <v>121</v>
      </c>
      <c r="C3566" s="110" t="s">
        <v>122</v>
      </c>
      <c r="D3566" s="110" t="s">
        <v>10</v>
      </c>
      <c r="E3566" s="110" t="s">
        <v>114</v>
      </c>
      <c r="F3566">
        <v>1398.2639999999999</v>
      </c>
      <c r="G3566">
        <v>174443132.9136</v>
      </c>
      <c r="H3566">
        <v>35279470.670400001</v>
      </c>
      <c r="I3566">
        <v>36172879.104000002</v>
      </c>
      <c r="J3566">
        <v>2821169.8459000001</v>
      </c>
      <c r="K3566">
        <v>11894026.0032</v>
      </c>
      <c r="L3566">
        <v>20865394.460000001</v>
      </c>
      <c r="M3566">
        <v>2385339.8199999998</v>
      </c>
      <c r="N3566">
        <v>7091.5240000000003</v>
      </c>
      <c r="O3566">
        <v>7395001.9000000004</v>
      </c>
    </row>
    <row r="3567" spans="1:15" hidden="1">
      <c r="A3567" s="110" t="s">
        <v>36</v>
      </c>
      <c r="B3567" s="110" t="s">
        <v>121</v>
      </c>
      <c r="C3567" s="110" t="s">
        <v>122</v>
      </c>
      <c r="D3567" s="110" t="s">
        <v>8</v>
      </c>
      <c r="E3567" s="110" t="s">
        <v>114</v>
      </c>
      <c r="F3567">
        <v>98359.032800000001</v>
      </c>
      <c r="G3567">
        <v>15314235837.5714</v>
      </c>
      <c r="H3567">
        <v>4002639777.8596001</v>
      </c>
      <c r="I3567">
        <v>3381052950.8544002</v>
      </c>
      <c r="J3567">
        <v>228499317.62529999</v>
      </c>
      <c r="K3567">
        <v>1351958298.1415999</v>
      </c>
      <c r="L3567">
        <v>815319922.98000002</v>
      </c>
      <c r="M3567">
        <v>108669775.12</v>
      </c>
      <c r="N3567">
        <v>34463778.359999999</v>
      </c>
      <c r="O3567">
        <v>520191623.53399998</v>
      </c>
    </row>
    <row r="3568" spans="1:15">
      <c r="A3568" s="110" t="s">
        <v>36</v>
      </c>
      <c r="B3568" s="110" t="s">
        <v>121</v>
      </c>
      <c r="C3568" s="110" t="s">
        <v>122</v>
      </c>
      <c r="D3568" s="110" t="s">
        <v>9</v>
      </c>
      <c r="E3568" s="110" t="s">
        <v>114</v>
      </c>
      <c r="F3568">
        <v>42205.875599999999</v>
      </c>
      <c r="G3568">
        <v>6039432886.6317997</v>
      </c>
      <c r="H3568">
        <v>2605983471.6226001</v>
      </c>
      <c r="I3568">
        <v>1354626594.5088</v>
      </c>
      <c r="J3568">
        <v>94868694.962500006</v>
      </c>
      <c r="K3568">
        <v>165984140.5848</v>
      </c>
      <c r="L3568">
        <v>526978982.72000003</v>
      </c>
      <c r="M3568">
        <v>80777932.680000007</v>
      </c>
      <c r="N3568">
        <v>434060.44</v>
      </c>
      <c r="O3568">
        <v>223214303.13600001</v>
      </c>
    </row>
    <row r="3569" spans="1:15" hidden="1">
      <c r="A3569" s="110" t="s">
        <v>36</v>
      </c>
      <c r="B3569" s="110" t="s">
        <v>121</v>
      </c>
      <c r="C3569" s="110" t="s">
        <v>122</v>
      </c>
      <c r="D3569" s="110" t="s">
        <v>10</v>
      </c>
      <c r="E3569" s="110" t="s">
        <v>114</v>
      </c>
      <c r="F3569">
        <v>14082.286400000001</v>
      </c>
      <c r="G3569">
        <v>1457129616.8592</v>
      </c>
      <c r="H3569">
        <v>409019556.93040001</v>
      </c>
      <c r="I3569">
        <v>372847131.41759998</v>
      </c>
      <c r="J3569">
        <v>7152159.0466999998</v>
      </c>
      <c r="K3569">
        <v>120132401.616</v>
      </c>
      <c r="L3569">
        <v>257011187.96000001</v>
      </c>
      <c r="M3569">
        <v>31414597.699999999</v>
      </c>
      <c r="N3569">
        <v>5683890.7620000001</v>
      </c>
      <c r="O3569">
        <v>74477017.912</v>
      </c>
    </row>
    <row r="3570" spans="1:15" hidden="1">
      <c r="A3570" s="110" t="s">
        <v>36</v>
      </c>
      <c r="B3570" s="110" t="s">
        <v>121</v>
      </c>
      <c r="C3570" s="110" t="s">
        <v>122</v>
      </c>
      <c r="D3570" s="110" t="s">
        <v>8</v>
      </c>
      <c r="E3570" s="110" t="s">
        <v>114</v>
      </c>
      <c r="F3570">
        <v>752.16959999999995</v>
      </c>
      <c r="G3570">
        <v>117110775.86210001</v>
      </c>
      <c r="H3570">
        <v>30577745.142000001</v>
      </c>
      <c r="I3570">
        <v>21245286.5856</v>
      </c>
      <c r="J3570">
        <v>1641426.3511999999</v>
      </c>
      <c r="K3570">
        <v>4000156.8983999998</v>
      </c>
      <c r="L3570">
        <v>9324102.7400000002</v>
      </c>
      <c r="M3570">
        <v>1098406.3999999999</v>
      </c>
      <c r="N3570">
        <v>6507.93</v>
      </c>
      <c r="O3570">
        <v>3978001.3020000001</v>
      </c>
    </row>
    <row r="3571" spans="1:15" hidden="1">
      <c r="A3571" s="110" t="s">
        <v>36</v>
      </c>
      <c r="B3571" s="110" t="s">
        <v>121</v>
      </c>
      <c r="C3571" s="110" t="s">
        <v>122</v>
      </c>
      <c r="D3571" s="110" t="s">
        <v>8</v>
      </c>
      <c r="E3571" s="110" t="s">
        <v>114</v>
      </c>
      <c r="F3571">
        <v>41411.1152</v>
      </c>
      <c r="G3571">
        <v>6522213373.9962997</v>
      </c>
      <c r="H3571">
        <v>1080182833.4224</v>
      </c>
      <c r="I3571">
        <v>1540257669.4463999</v>
      </c>
      <c r="J3571">
        <v>93402890.859799996</v>
      </c>
      <c r="K3571">
        <v>140359867.82640001</v>
      </c>
      <c r="L3571">
        <v>547205008.41999996</v>
      </c>
      <c r="M3571">
        <v>82825430.859999999</v>
      </c>
      <c r="N3571">
        <v>2294959.5019999999</v>
      </c>
      <c r="O3571">
        <v>219011051.68799999</v>
      </c>
    </row>
    <row r="3572" spans="1:15" hidden="1">
      <c r="A3572" s="110" t="s">
        <v>36</v>
      </c>
      <c r="B3572" s="110" t="s">
        <v>121</v>
      </c>
      <c r="C3572" s="110" t="s">
        <v>122</v>
      </c>
      <c r="D3572" s="110" t="s">
        <v>8</v>
      </c>
      <c r="E3572" s="110" t="s">
        <v>112</v>
      </c>
      <c r="F3572">
        <v>5689.4880000000003</v>
      </c>
      <c r="G3572">
        <v>640707467.39999998</v>
      </c>
      <c r="H3572">
        <v>108369482.98559999</v>
      </c>
      <c r="I3572">
        <v>201629660.928</v>
      </c>
      <c r="J3572">
        <v>9794318.3696999997</v>
      </c>
      <c r="K3572">
        <v>23150242.000799999</v>
      </c>
      <c r="L3572">
        <v>77840421.260000005</v>
      </c>
      <c r="M3572">
        <v>13385526.66</v>
      </c>
      <c r="N3572">
        <v>4099825.4219999998</v>
      </c>
      <c r="O3572">
        <v>13866389.174000001</v>
      </c>
    </row>
    <row r="3573" spans="1:15" hidden="1">
      <c r="A3573" s="110" t="s">
        <v>36</v>
      </c>
      <c r="B3573" s="110" t="s">
        <v>121</v>
      </c>
      <c r="C3573" s="110" t="s">
        <v>122</v>
      </c>
      <c r="D3573" s="110" t="s">
        <v>8</v>
      </c>
      <c r="E3573" s="110" t="s">
        <v>112</v>
      </c>
      <c r="F3573">
        <v>391.35320000000002</v>
      </c>
      <c r="G3573">
        <v>51045176.259000003</v>
      </c>
      <c r="H3573">
        <v>11790428.958000001</v>
      </c>
      <c r="I3573">
        <v>14119600.2048</v>
      </c>
      <c r="J3573">
        <v>675393.98400000005</v>
      </c>
      <c r="K3573">
        <v>1825168.4639999999</v>
      </c>
      <c r="L3573">
        <v>6847574.8200000003</v>
      </c>
      <c r="M3573">
        <v>720547.12</v>
      </c>
      <c r="N3573">
        <v>253915.70600000001</v>
      </c>
      <c r="O3573">
        <v>953803.66399999999</v>
      </c>
    </row>
    <row r="3574" spans="1:15">
      <c r="A3574" s="110" t="s">
        <v>36</v>
      </c>
      <c r="B3574" s="110" t="s">
        <v>121</v>
      </c>
      <c r="C3574" s="110" t="s">
        <v>122</v>
      </c>
      <c r="D3574" s="110" t="s">
        <v>9</v>
      </c>
      <c r="E3574" s="110" t="s">
        <v>112</v>
      </c>
      <c r="F3574">
        <v>1827.3864000000001</v>
      </c>
      <c r="G3574">
        <v>236993742.21599999</v>
      </c>
      <c r="H3574">
        <v>56571089.437200002</v>
      </c>
      <c r="I3574">
        <v>46609087.852799997</v>
      </c>
      <c r="J3574">
        <v>3147147.7086</v>
      </c>
      <c r="K3574">
        <v>7902163.6343999999</v>
      </c>
      <c r="L3574">
        <v>22807202.84</v>
      </c>
      <c r="M3574">
        <v>5062329.04</v>
      </c>
      <c r="N3574">
        <v>4826786.0080000004</v>
      </c>
      <c r="O3574">
        <v>4453695.3559999997</v>
      </c>
    </row>
    <row r="3575" spans="1:15">
      <c r="A3575" s="110" t="s">
        <v>36</v>
      </c>
      <c r="B3575" s="110" t="s">
        <v>121</v>
      </c>
      <c r="C3575" s="110" t="s">
        <v>122</v>
      </c>
      <c r="D3575" s="110" t="s">
        <v>9</v>
      </c>
      <c r="E3575" s="110" t="s">
        <v>112</v>
      </c>
      <c r="F3575">
        <v>3899.8708000000001</v>
      </c>
      <c r="G3575">
        <v>596504738.21399999</v>
      </c>
      <c r="H3575">
        <v>137747200.98899999</v>
      </c>
      <c r="I3575">
        <v>84187856.563199997</v>
      </c>
      <c r="J3575">
        <v>7242696.5760000004</v>
      </c>
      <c r="K3575">
        <v>12867467.7816</v>
      </c>
      <c r="L3575">
        <v>38639835</v>
      </c>
      <c r="M3575">
        <v>8266915.2800000003</v>
      </c>
      <c r="N3575">
        <v>14230679.914000001</v>
      </c>
      <c r="O3575">
        <v>9504743.8200000003</v>
      </c>
    </row>
    <row r="3576" spans="1:15" hidden="1">
      <c r="A3576" s="110" t="s">
        <v>36</v>
      </c>
      <c r="B3576" s="110" t="s">
        <v>121</v>
      </c>
      <c r="C3576" s="110" t="s">
        <v>122</v>
      </c>
      <c r="D3576" s="110" t="s">
        <v>8</v>
      </c>
      <c r="E3576" s="110" t="s">
        <v>112</v>
      </c>
      <c r="F3576">
        <v>2984.5704000000001</v>
      </c>
      <c r="G3576">
        <v>455934641.6117</v>
      </c>
      <c r="H3576">
        <v>108669620.017</v>
      </c>
      <c r="I3576">
        <v>108696032.0448</v>
      </c>
      <c r="J3576">
        <v>694832.43790000002</v>
      </c>
      <c r="K3576">
        <v>8393118.1344000008</v>
      </c>
      <c r="L3576">
        <v>26856830.239999998</v>
      </c>
      <c r="M3576">
        <v>8286275.4800000004</v>
      </c>
      <c r="N3576">
        <v>2587486.2200000002</v>
      </c>
      <c r="O3576">
        <v>7273979.6579999998</v>
      </c>
    </row>
    <row r="3577" spans="1:15">
      <c r="A3577" s="110" t="s">
        <v>36</v>
      </c>
      <c r="B3577" s="110" t="s">
        <v>121</v>
      </c>
      <c r="C3577" s="110" t="s">
        <v>122</v>
      </c>
      <c r="D3577" s="110" t="s">
        <v>9</v>
      </c>
      <c r="E3577" s="110" t="s">
        <v>112</v>
      </c>
      <c r="F3577">
        <v>33275.468800000002</v>
      </c>
      <c r="G3577">
        <v>5979605415.7315998</v>
      </c>
      <c r="H3577">
        <v>1451807199.4294</v>
      </c>
      <c r="I3577">
        <v>689003093.66400003</v>
      </c>
      <c r="J3577">
        <v>57230973.382700004</v>
      </c>
      <c r="K3577">
        <v>120032608.6656</v>
      </c>
      <c r="L3577">
        <v>286698154.72000003</v>
      </c>
      <c r="M3577">
        <v>77245387.439999998</v>
      </c>
      <c r="N3577">
        <v>49244385.123999998</v>
      </c>
      <c r="O3577">
        <v>81098784.821999997</v>
      </c>
    </row>
    <row r="3578" spans="1:15" hidden="1">
      <c r="A3578" s="110" t="s">
        <v>36</v>
      </c>
      <c r="B3578" s="110" t="s">
        <v>121</v>
      </c>
      <c r="C3578" s="110" t="s">
        <v>122</v>
      </c>
      <c r="D3578" s="110" t="s">
        <v>8</v>
      </c>
      <c r="E3578" s="110" t="s">
        <v>112</v>
      </c>
      <c r="F3578">
        <v>10227.4172</v>
      </c>
      <c r="G3578">
        <v>1840244745.339</v>
      </c>
      <c r="H3578">
        <v>435843213.71780002</v>
      </c>
      <c r="I3578">
        <v>351607183.62239999</v>
      </c>
      <c r="J3578">
        <v>17608410.280400001</v>
      </c>
      <c r="K3578">
        <v>37469766.995999999</v>
      </c>
      <c r="L3578">
        <v>115512931.78</v>
      </c>
      <c r="M3578">
        <v>20553007.260000002</v>
      </c>
      <c r="N3578">
        <v>7454526.6840000004</v>
      </c>
      <c r="O3578">
        <v>24926203.544</v>
      </c>
    </row>
    <row r="3579" spans="1:15">
      <c r="A3579" s="110" t="s">
        <v>36</v>
      </c>
      <c r="B3579" s="110" t="s">
        <v>121</v>
      </c>
      <c r="C3579" s="110" t="s">
        <v>122</v>
      </c>
      <c r="D3579" s="110" t="s">
        <v>9</v>
      </c>
      <c r="E3579" s="110" t="s">
        <v>112</v>
      </c>
      <c r="F3579">
        <v>115.7184</v>
      </c>
      <c r="G3579">
        <v>19274924.592</v>
      </c>
      <c r="H3579">
        <v>4420311.4176000003</v>
      </c>
      <c r="I3579">
        <v>2830678.3103999998</v>
      </c>
      <c r="J3579">
        <v>199674.52290000001</v>
      </c>
      <c r="K3579">
        <v>601691.69519999996</v>
      </c>
      <c r="L3579">
        <v>1497443.82</v>
      </c>
      <c r="M3579">
        <v>94409.06</v>
      </c>
      <c r="N3579">
        <v>7691.3540000000003</v>
      </c>
      <c r="O3579">
        <v>282028.34000000003</v>
      </c>
    </row>
    <row r="3580" spans="1:15">
      <c r="A3580" s="110" t="s">
        <v>36</v>
      </c>
      <c r="B3580" s="110" t="s">
        <v>121</v>
      </c>
      <c r="C3580" s="110" t="s">
        <v>122</v>
      </c>
      <c r="D3580" s="110" t="s">
        <v>9</v>
      </c>
      <c r="E3580" s="110" t="s">
        <v>112</v>
      </c>
      <c r="F3580">
        <v>8220.0244000000002</v>
      </c>
      <c r="G3580">
        <v>1538247815.5968001</v>
      </c>
      <c r="H3580">
        <v>505261756.67180002</v>
      </c>
      <c r="I3580">
        <v>209179178.15040001</v>
      </c>
      <c r="J3580">
        <v>14135942.2282</v>
      </c>
      <c r="K3580">
        <v>25064991.5616</v>
      </c>
      <c r="L3580">
        <v>68506072.620000005</v>
      </c>
      <c r="M3580">
        <v>20634043.760000002</v>
      </c>
      <c r="N3580">
        <v>16121673.304</v>
      </c>
      <c r="O3580">
        <v>20033797.938000001</v>
      </c>
    </row>
    <row r="3581" spans="1:15">
      <c r="A3581" s="110" t="s">
        <v>36</v>
      </c>
      <c r="B3581" s="110" t="s">
        <v>121</v>
      </c>
      <c r="C3581" s="110" t="s">
        <v>122</v>
      </c>
      <c r="D3581" s="110" t="s">
        <v>9</v>
      </c>
      <c r="E3581" s="110" t="s">
        <v>112</v>
      </c>
      <c r="F3581">
        <v>10926.549199999999</v>
      </c>
      <c r="G3581">
        <v>1413541567.4688001</v>
      </c>
      <c r="H3581">
        <v>350726718.40499997</v>
      </c>
      <c r="I3581">
        <v>245977853.7024</v>
      </c>
      <c r="J3581">
        <v>18793111.892200001</v>
      </c>
      <c r="K3581">
        <v>36285230.059199996</v>
      </c>
      <c r="L3581">
        <v>88459407.319999993</v>
      </c>
      <c r="M3581">
        <v>28044146.780000001</v>
      </c>
      <c r="N3581">
        <v>18136435.526000001</v>
      </c>
      <c r="O3581">
        <v>26630123.938000001</v>
      </c>
    </row>
    <row r="3582" spans="1:15">
      <c r="A3582" s="110" t="s">
        <v>36</v>
      </c>
      <c r="B3582" s="110" t="s">
        <v>121</v>
      </c>
      <c r="C3582" s="110" t="s">
        <v>122</v>
      </c>
      <c r="D3582" s="110" t="s">
        <v>9</v>
      </c>
      <c r="E3582" s="110" t="s">
        <v>112</v>
      </c>
      <c r="F3582">
        <v>1.6072</v>
      </c>
      <c r="G3582">
        <v>1368370.08</v>
      </c>
      <c r="H3582">
        <v>653678.01419999998</v>
      </c>
      <c r="I3582">
        <v>64477.977599999998</v>
      </c>
      <c r="J3582">
        <v>3103.6396</v>
      </c>
      <c r="K3582">
        <v>18206.164799999999</v>
      </c>
      <c r="L3582">
        <v>23447.9</v>
      </c>
      <c r="M3582">
        <v>3286.56</v>
      </c>
      <c r="N3582">
        <v>3851.54</v>
      </c>
      <c r="O3582">
        <v>3917.386</v>
      </c>
    </row>
    <row r="3583" spans="1:15" hidden="1">
      <c r="A3583" s="110" t="s">
        <v>36</v>
      </c>
      <c r="B3583" s="110" t="s">
        <v>121</v>
      </c>
      <c r="C3583" s="110" t="s">
        <v>122</v>
      </c>
      <c r="D3583" s="110" t="s">
        <v>8</v>
      </c>
      <c r="E3583" s="110" t="s">
        <v>112</v>
      </c>
      <c r="F3583">
        <v>4743.6508000000003</v>
      </c>
      <c r="G3583">
        <v>811271018.94299996</v>
      </c>
      <c r="H3583">
        <v>136782725.99259999</v>
      </c>
      <c r="I3583">
        <v>167332204.74239999</v>
      </c>
      <c r="J3583">
        <v>8160804.6215000004</v>
      </c>
      <c r="K3583">
        <v>17968850.568</v>
      </c>
      <c r="L3583">
        <v>58812169.560000002</v>
      </c>
      <c r="M3583">
        <v>9960659.7200000007</v>
      </c>
      <c r="N3583">
        <v>3321646.57</v>
      </c>
      <c r="O3583">
        <v>11561198.286</v>
      </c>
    </row>
    <row r="3584" spans="1:15">
      <c r="A3584" s="110" t="s">
        <v>36</v>
      </c>
      <c r="B3584" s="110" t="s">
        <v>121</v>
      </c>
      <c r="C3584" s="110" t="s">
        <v>122</v>
      </c>
      <c r="D3584" s="110" t="s">
        <v>9</v>
      </c>
      <c r="E3584" s="110" t="s">
        <v>112</v>
      </c>
      <c r="F3584">
        <v>7715.3635999999997</v>
      </c>
      <c r="G3584">
        <v>1444808505.5711999</v>
      </c>
      <c r="H3584">
        <v>473901680.74720001</v>
      </c>
      <c r="I3584">
        <v>200439838.04159999</v>
      </c>
      <c r="J3584">
        <v>13262345.3709</v>
      </c>
      <c r="K3584">
        <v>23883683.522399999</v>
      </c>
      <c r="L3584">
        <v>63845963.420000002</v>
      </c>
      <c r="M3584">
        <v>20509712.899999999</v>
      </c>
      <c r="N3584">
        <v>15974537.26</v>
      </c>
      <c r="O3584">
        <v>18803842.464000002</v>
      </c>
    </row>
    <row r="3585" spans="1:15">
      <c r="A3585" s="110" t="s">
        <v>36</v>
      </c>
      <c r="B3585" s="110" t="s">
        <v>121</v>
      </c>
      <c r="C3585" s="110" t="s">
        <v>122</v>
      </c>
      <c r="D3585" s="110" t="s">
        <v>9</v>
      </c>
      <c r="E3585" s="110" t="s">
        <v>112</v>
      </c>
      <c r="F3585">
        <v>7389.9056</v>
      </c>
      <c r="G3585">
        <v>958351000.95500004</v>
      </c>
      <c r="H3585">
        <v>234801494.58559999</v>
      </c>
      <c r="I3585">
        <v>166954976.1408</v>
      </c>
      <c r="J3585">
        <v>13721331.0316</v>
      </c>
      <c r="K3585">
        <v>25138348.466400001</v>
      </c>
      <c r="L3585">
        <v>57311988.579999998</v>
      </c>
      <c r="M3585">
        <v>18623871.98</v>
      </c>
      <c r="N3585">
        <v>13132331.652000001</v>
      </c>
      <c r="O3585">
        <v>18010637.193999998</v>
      </c>
    </row>
    <row r="3586" spans="1:15" hidden="1">
      <c r="A3586" s="110" t="s">
        <v>36</v>
      </c>
      <c r="B3586" s="110" t="s">
        <v>121</v>
      </c>
      <c r="C3586" s="110" t="s">
        <v>122</v>
      </c>
      <c r="D3586" s="110" t="s">
        <v>8</v>
      </c>
      <c r="E3586" s="110" t="s">
        <v>112</v>
      </c>
      <c r="F3586">
        <v>5845.3864000000003</v>
      </c>
      <c r="G3586">
        <v>1063266989.9543999</v>
      </c>
      <c r="H3586">
        <v>156173836.6798</v>
      </c>
      <c r="I3586">
        <v>196672683.78240001</v>
      </c>
      <c r="J3586">
        <v>10061668.890900001</v>
      </c>
      <c r="K3586">
        <v>20088385.387200002</v>
      </c>
      <c r="L3586">
        <v>66985130.060000002</v>
      </c>
      <c r="M3586">
        <v>14337860.720000001</v>
      </c>
      <c r="N3586">
        <v>3805875.3480000002</v>
      </c>
      <c r="O3586">
        <v>14246344.948000001</v>
      </c>
    </row>
    <row r="3587" spans="1:15">
      <c r="A3587" s="110" t="s">
        <v>36</v>
      </c>
      <c r="B3587" s="110" t="s">
        <v>121</v>
      </c>
      <c r="C3587" s="110" t="s">
        <v>122</v>
      </c>
      <c r="D3587" s="110" t="s">
        <v>9</v>
      </c>
      <c r="E3587" s="110" t="s">
        <v>112</v>
      </c>
      <c r="F3587">
        <v>13083.411599999999</v>
      </c>
      <c r="G3587">
        <v>2295787953.5514002</v>
      </c>
      <c r="H3587">
        <v>436732293.54360002</v>
      </c>
      <c r="I3587">
        <v>333326132.48640001</v>
      </c>
      <c r="J3587">
        <v>22501460.281300001</v>
      </c>
      <c r="K3587">
        <v>48611440.375200003</v>
      </c>
      <c r="L3587">
        <v>99996612.980000004</v>
      </c>
      <c r="M3587">
        <v>28801083.859999999</v>
      </c>
      <c r="N3587">
        <v>16100892.126</v>
      </c>
      <c r="O3587">
        <v>31886815.774</v>
      </c>
    </row>
    <row r="3588" spans="1:15">
      <c r="A3588" s="110" t="s">
        <v>36</v>
      </c>
      <c r="B3588" s="110" t="s">
        <v>121</v>
      </c>
      <c r="C3588" s="110" t="s">
        <v>122</v>
      </c>
      <c r="D3588" s="110" t="s">
        <v>9</v>
      </c>
      <c r="E3588" s="110" t="s">
        <v>112</v>
      </c>
      <c r="F3588">
        <v>9081.4835999999996</v>
      </c>
      <c r="G3588">
        <v>1425008063.2234001</v>
      </c>
      <c r="H3588">
        <v>270189532.58359998</v>
      </c>
      <c r="I3588">
        <v>223574278.67519999</v>
      </c>
      <c r="J3588">
        <v>15614418.179400001</v>
      </c>
      <c r="K3588">
        <v>29937339.590399999</v>
      </c>
      <c r="L3588">
        <v>71378125.079999998</v>
      </c>
      <c r="M3588">
        <v>21914914.100000001</v>
      </c>
      <c r="N3588">
        <v>14523625.16</v>
      </c>
      <c r="O3588">
        <v>22133340.041999999</v>
      </c>
    </row>
    <row r="3589" spans="1:15">
      <c r="A3589" s="110" t="s">
        <v>36</v>
      </c>
      <c r="B3589" s="110" t="s">
        <v>121</v>
      </c>
      <c r="C3589" s="110" t="s">
        <v>122</v>
      </c>
      <c r="D3589" s="110" t="s">
        <v>9</v>
      </c>
      <c r="E3589" s="110" t="s">
        <v>112</v>
      </c>
      <c r="F3589">
        <v>3622.6288</v>
      </c>
      <c r="G3589">
        <v>469460216.111</v>
      </c>
      <c r="H3589">
        <v>108410426.99600001</v>
      </c>
      <c r="I3589">
        <v>82908443.231999993</v>
      </c>
      <c r="J3589">
        <v>6226906.5398000004</v>
      </c>
      <c r="K3589">
        <v>11836640.894400001</v>
      </c>
      <c r="L3589">
        <v>37650746.079999998</v>
      </c>
      <c r="M3589">
        <v>9349109.4600000009</v>
      </c>
      <c r="N3589">
        <v>11846595.596000001</v>
      </c>
      <c r="O3589">
        <v>8829050.2080000006</v>
      </c>
    </row>
    <row r="3590" spans="1:15">
      <c r="A3590" s="110" t="s">
        <v>36</v>
      </c>
      <c r="B3590" s="110" t="s">
        <v>121</v>
      </c>
      <c r="C3590" s="110" t="s">
        <v>122</v>
      </c>
      <c r="D3590" s="110" t="s">
        <v>9</v>
      </c>
      <c r="E3590" s="110" t="s">
        <v>112</v>
      </c>
      <c r="F3590">
        <v>1887.6564000000001</v>
      </c>
      <c r="G3590">
        <v>353109172.04640001</v>
      </c>
      <c r="H3590">
        <v>113000396.4382</v>
      </c>
      <c r="I3590">
        <v>48499808.428800002</v>
      </c>
      <c r="J3590">
        <v>436419.95120000001</v>
      </c>
      <c r="K3590">
        <v>5854357.9872000003</v>
      </c>
      <c r="L3590">
        <v>15865223.880000001</v>
      </c>
      <c r="M3590">
        <v>4987599.16</v>
      </c>
      <c r="N3590">
        <v>3655060.9479999999</v>
      </c>
      <c r="O3590">
        <v>4600586.0559999999</v>
      </c>
    </row>
    <row r="3591" spans="1:15" hidden="1">
      <c r="A3591" s="110" t="s">
        <v>36</v>
      </c>
      <c r="B3591" s="110" t="s">
        <v>121</v>
      </c>
      <c r="C3591" s="110" t="s">
        <v>122</v>
      </c>
      <c r="D3591" s="110" t="s">
        <v>8</v>
      </c>
      <c r="E3591" s="110" t="s">
        <v>112</v>
      </c>
      <c r="F3591">
        <v>1653.0052000000001</v>
      </c>
      <c r="G3591">
        <v>272063993.35500002</v>
      </c>
      <c r="H3591">
        <v>43428030.282799996</v>
      </c>
      <c r="I3591">
        <v>58722726.124799997</v>
      </c>
      <c r="J3591">
        <v>2841725.7094999999</v>
      </c>
      <c r="K3591">
        <v>7362130.9535999997</v>
      </c>
      <c r="L3591">
        <v>26065184.199999999</v>
      </c>
      <c r="M3591">
        <v>4414834.08</v>
      </c>
      <c r="N3591">
        <v>1193592.246</v>
      </c>
      <c r="O3591">
        <v>4028695.5060000001</v>
      </c>
    </row>
    <row r="3592" spans="1:15" hidden="1">
      <c r="A3592" s="110" t="s">
        <v>36</v>
      </c>
      <c r="B3592" s="110" t="s">
        <v>121</v>
      </c>
      <c r="C3592" s="110" t="s">
        <v>122</v>
      </c>
      <c r="D3592" s="110" t="s">
        <v>8</v>
      </c>
      <c r="E3592" s="110" t="s">
        <v>112</v>
      </c>
      <c r="F3592">
        <v>4289.6167999999998</v>
      </c>
      <c r="G3592">
        <v>554932207.25709999</v>
      </c>
      <c r="H3592">
        <v>112318966.918</v>
      </c>
      <c r="I3592">
        <v>153818511.59040001</v>
      </c>
      <c r="J3592">
        <v>7390128.7780999998</v>
      </c>
      <c r="K3592">
        <v>14781874.6152</v>
      </c>
      <c r="L3592">
        <v>46207747.840000004</v>
      </c>
      <c r="M3592">
        <v>7983852.9199999999</v>
      </c>
      <c r="N3592">
        <v>2918179.264</v>
      </c>
      <c r="O3592">
        <v>10454629.196</v>
      </c>
    </row>
    <row r="3593" spans="1:15">
      <c r="A3593" s="110" t="s">
        <v>36</v>
      </c>
      <c r="B3593" s="110" t="s">
        <v>121</v>
      </c>
      <c r="C3593" s="110" t="s">
        <v>122</v>
      </c>
      <c r="D3593" s="110" t="s">
        <v>9</v>
      </c>
      <c r="E3593" s="110" t="s">
        <v>112</v>
      </c>
      <c r="F3593">
        <v>3414.4964</v>
      </c>
      <c r="G3593">
        <v>442826038.116</v>
      </c>
      <c r="H3593">
        <v>105966859.56640001</v>
      </c>
      <c r="I3593">
        <v>77585503.891200006</v>
      </c>
      <c r="J3593">
        <v>5872554.6744999997</v>
      </c>
      <c r="K3593">
        <v>11776493.599199999</v>
      </c>
      <c r="L3593">
        <v>32529274.539999999</v>
      </c>
      <c r="M3593">
        <v>8285867.1200000001</v>
      </c>
      <c r="N3593">
        <v>5828613.9560000002</v>
      </c>
      <c r="O3593">
        <v>8321791.5659999996</v>
      </c>
    </row>
    <row r="3594" spans="1:15">
      <c r="A3594" s="110" t="s">
        <v>36</v>
      </c>
      <c r="B3594" s="110" t="s">
        <v>121</v>
      </c>
      <c r="C3594" s="110" t="s">
        <v>122</v>
      </c>
      <c r="D3594" s="110" t="s">
        <v>9</v>
      </c>
      <c r="E3594" s="110" t="s">
        <v>112</v>
      </c>
      <c r="F3594">
        <v>3915.1392000000001</v>
      </c>
      <c r="G3594">
        <v>733354077.45599997</v>
      </c>
      <c r="H3594">
        <v>237462611.86919999</v>
      </c>
      <c r="I3594">
        <v>99152541.158399999</v>
      </c>
      <c r="J3594">
        <v>1269125.0829</v>
      </c>
      <c r="K3594">
        <v>11033371.584000001</v>
      </c>
      <c r="L3594">
        <v>30036180.98</v>
      </c>
      <c r="M3594">
        <v>10397604.92</v>
      </c>
      <c r="N3594">
        <v>10001401.255999999</v>
      </c>
      <c r="O3594">
        <v>9541956.7320000008</v>
      </c>
    </row>
    <row r="3595" spans="1:15" hidden="1">
      <c r="A3595" s="110" t="s">
        <v>36</v>
      </c>
      <c r="B3595" s="110" t="s">
        <v>121</v>
      </c>
      <c r="C3595" s="110" t="s">
        <v>122</v>
      </c>
      <c r="D3595" s="110" t="s">
        <v>8</v>
      </c>
      <c r="E3595" s="110" t="s">
        <v>112</v>
      </c>
      <c r="F3595">
        <v>10018.4812</v>
      </c>
      <c r="G3595">
        <v>1728254959.2553999</v>
      </c>
      <c r="H3595">
        <v>311241071.51880002</v>
      </c>
      <c r="I3595">
        <v>364118519.27039999</v>
      </c>
      <c r="J3595">
        <v>17252282.2434</v>
      </c>
      <c r="K3595">
        <v>35156485.036799997</v>
      </c>
      <c r="L3595">
        <v>108057324.5</v>
      </c>
      <c r="M3595">
        <v>23069384.719999999</v>
      </c>
      <c r="N3595">
        <v>8617863.1439999994</v>
      </c>
      <c r="O3595">
        <v>24416984.855999999</v>
      </c>
    </row>
    <row r="3596" spans="1:15">
      <c r="A3596" s="110" t="s">
        <v>36</v>
      </c>
      <c r="B3596" s="110" t="s">
        <v>121</v>
      </c>
      <c r="C3596" s="110" t="s">
        <v>122</v>
      </c>
      <c r="D3596" s="110" t="s">
        <v>9</v>
      </c>
      <c r="E3596" s="110" t="s">
        <v>112</v>
      </c>
      <c r="F3596">
        <v>4599.8064000000004</v>
      </c>
      <c r="G3596">
        <v>862399968.09119999</v>
      </c>
      <c r="H3596">
        <v>332037092.45359999</v>
      </c>
      <c r="I3596">
        <v>118069545.984</v>
      </c>
      <c r="J3596">
        <v>7908100.9919999996</v>
      </c>
      <c r="K3596">
        <v>15049033.567199999</v>
      </c>
      <c r="L3596">
        <v>38317570.079999998</v>
      </c>
      <c r="M3596">
        <v>9911335.9000000004</v>
      </c>
      <c r="N3596">
        <v>13549306.408</v>
      </c>
      <c r="O3596">
        <v>11210621.554</v>
      </c>
    </row>
    <row r="3597" spans="1:15">
      <c r="A3597" s="110" t="s">
        <v>36</v>
      </c>
      <c r="B3597" s="110" t="s">
        <v>121</v>
      </c>
      <c r="C3597" s="110" t="s">
        <v>122</v>
      </c>
      <c r="D3597" s="110" t="s">
        <v>9</v>
      </c>
      <c r="E3597" s="110" t="s">
        <v>112</v>
      </c>
      <c r="F3597">
        <v>526.35799999999995</v>
      </c>
      <c r="G3597">
        <v>92363985.944999993</v>
      </c>
      <c r="H3597">
        <v>24745165.231400002</v>
      </c>
      <c r="I3597">
        <v>12705274.963199999</v>
      </c>
      <c r="J3597">
        <v>930086.32929999998</v>
      </c>
      <c r="K3597">
        <v>3972567.8015999999</v>
      </c>
      <c r="L3597">
        <v>5019837.46</v>
      </c>
      <c r="M3597">
        <v>1266060.32</v>
      </c>
      <c r="N3597">
        <v>763824.424</v>
      </c>
      <c r="O3597">
        <v>1282837.0279999999</v>
      </c>
    </row>
    <row r="3598" spans="1:15">
      <c r="A3598" s="110" t="s">
        <v>36</v>
      </c>
      <c r="B3598" s="110" t="s">
        <v>121</v>
      </c>
      <c r="C3598" s="110" t="s">
        <v>122</v>
      </c>
      <c r="D3598" s="110" t="s">
        <v>9</v>
      </c>
      <c r="E3598" s="110" t="s">
        <v>112</v>
      </c>
      <c r="F3598">
        <v>10310.188</v>
      </c>
      <c r="G3598">
        <v>1945754630.8199999</v>
      </c>
      <c r="H3598">
        <v>628206464.23580003</v>
      </c>
      <c r="I3598">
        <v>257809256.3712</v>
      </c>
      <c r="J3598">
        <v>18168955.9276</v>
      </c>
      <c r="K3598">
        <v>107593674.7536</v>
      </c>
      <c r="L3598">
        <v>122885227.06</v>
      </c>
      <c r="M3598">
        <v>22738698.399999999</v>
      </c>
      <c r="N3598">
        <v>11731383.136</v>
      </c>
      <c r="O3598">
        <v>25127933.138</v>
      </c>
    </row>
    <row r="3599" spans="1:15">
      <c r="A3599" s="110" t="s">
        <v>36</v>
      </c>
      <c r="B3599" s="110" t="s">
        <v>121</v>
      </c>
      <c r="C3599" s="110" t="s">
        <v>122</v>
      </c>
      <c r="D3599" s="110" t="s">
        <v>9</v>
      </c>
      <c r="E3599" s="110" t="s">
        <v>112</v>
      </c>
      <c r="F3599">
        <v>12168.9148</v>
      </c>
      <c r="G3599">
        <v>2393622953.5679998</v>
      </c>
      <c r="H3599">
        <v>851771195.87240005</v>
      </c>
      <c r="I3599">
        <v>439812292.60799998</v>
      </c>
      <c r="J3599">
        <v>21440581.086300001</v>
      </c>
      <c r="K3599">
        <v>132643110.75120001</v>
      </c>
      <c r="L3599">
        <v>154814985.66</v>
      </c>
      <c r="M3599">
        <v>23692960.280000001</v>
      </c>
      <c r="N3599">
        <v>30056429.568</v>
      </c>
      <c r="O3599">
        <v>29658010.756000001</v>
      </c>
    </row>
    <row r="3600" spans="1:15">
      <c r="A3600" s="110" t="s">
        <v>36</v>
      </c>
      <c r="B3600" s="110" t="s">
        <v>121</v>
      </c>
      <c r="C3600" s="110" t="s">
        <v>122</v>
      </c>
      <c r="D3600" s="110" t="s">
        <v>9</v>
      </c>
      <c r="E3600" s="110" t="s">
        <v>112</v>
      </c>
      <c r="F3600">
        <v>1397.4603999999999</v>
      </c>
      <c r="G3600">
        <v>245053640.87819999</v>
      </c>
      <c r="H3600">
        <v>80179157.987200007</v>
      </c>
      <c r="I3600">
        <v>38519034.240000002</v>
      </c>
      <c r="J3600">
        <v>2399839.2757999999</v>
      </c>
      <c r="K3600">
        <v>12396833.373600001</v>
      </c>
      <c r="L3600">
        <v>18423676.359999999</v>
      </c>
      <c r="M3600">
        <v>3466779.6</v>
      </c>
      <c r="N3600">
        <v>1589767.784</v>
      </c>
      <c r="O3600">
        <v>3405882.5460000001</v>
      </c>
    </row>
    <row r="3601" spans="1:15">
      <c r="A3601" s="110" t="s">
        <v>36</v>
      </c>
      <c r="B3601" s="110" t="s">
        <v>121</v>
      </c>
      <c r="C3601" s="110" t="s">
        <v>122</v>
      </c>
      <c r="D3601" s="110" t="s">
        <v>9</v>
      </c>
      <c r="E3601" s="110" t="s">
        <v>112</v>
      </c>
      <c r="F3601">
        <v>2111.0572000000002</v>
      </c>
      <c r="G3601">
        <v>347453626.90499997</v>
      </c>
      <c r="H3601">
        <v>97597360.105199993</v>
      </c>
      <c r="I3601">
        <v>61196964.998400003</v>
      </c>
      <c r="J3601">
        <v>3631550.4</v>
      </c>
      <c r="K3601">
        <v>26627798.368799999</v>
      </c>
      <c r="L3601">
        <v>29525480.059999999</v>
      </c>
      <c r="M3601">
        <v>3688692.1</v>
      </c>
      <c r="N3601">
        <v>417236.33600000001</v>
      </c>
      <c r="O3601">
        <v>5145056.7079999996</v>
      </c>
    </row>
    <row r="3602" spans="1:15" hidden="1">
      <c r="A3602" s="110" t="s">
        <v>36</v>
      </c>
      <c r="B3602" s="110" t="s">
        <v>121</v>
      </c>
      <c r="C3602" s="110" t="s">
        <v>122</v>
      </c>
      <c r="D3602" s="110" t="s">
        <v>8</v>
      </c>
      <c r="E3602" s="110" t="s">
        <v>112</v>
      </c>
      <c r="F3602">
        <v>830.11879999999996</v>
      </c>
      <c r="G3602">
        <v>134572633.965</v>
      </c>
      <c r="H3602">
        <v>29735601.870200001</v>
      </c>
      <c r="I3602">
        <v>31802226.624000002</v>
      </c>
      <c r="J3602">
        <v>1429662.9221000001</v>
      </c>
      <c r="K3602">
        <v>2558176.0416000001</v>
      </c>
      <c r="L3602">
        <v>9023211.9399999995</v>
      </c>
      <c r="M3602">
        <v>1957631.92</v>
      </c>
      <c r="N3602">
        <v>807315.25600000005</v>
      </c>
      <c r="O3602">
        <v>2023162.548</v>
      </c>
    </row>
    <row r="3603" spans="1:15">
      <c r="A3603" s="110" t="s">
        <v>36</v>
      </c>
      <c r="B3603" s="110" t="s">
        <v>121</v>
      </c>
      <c r="C3603" s="110" t="s">
        <v>122</v>
      </c>
      <c r="D3603" s="110" t="s">
        <v>9</v>
      </c>
      <c r="E3603" s="110" t="s">
        <v>112</v>
      </c>
      <c r="F3603">
        <v>520.7328</v>
      </c>
      <c r="G3603">
        <v>65600616.311999999</v>
      </c>
      <c r="H3603">
        <v>15331484.5352</v>
      </c>
      <c r="I3603">
        <v>12296126.976</v>
      </c>
      <c r="J3603">
        <v>889957.77350000001</v>
      </c>
      <c r="K3603">
        <v>6162815.1239999998</v>
      </c>
      <c r="L3603">
        <v>7065983.46</v>
      </c>
      <c r="M3603">
        <v>1142614.24</v>
      </c>
      <c r="N3603">
        <v>32434.116000000002</v>
      </c>
      <c r="O3603">
        <v>1269126.628</v>
      </c>
    </row>
    <row r="3604" spans="1:15">
      <c r="A3604" s="110" t="s">
        <v>36</v>
      </c>
      <c r="B3604" s="110" t="s">
        <v>121</v>
      </c>
      <c r="C3604" s="110" t="s">
        <v>122</v>
      </c>
      <c r="D3604" s="110" t="s">
        <v>9</v>
      </c>
      <c r="E3604" s="110" t="s">
        <v>112</v>
      </c>
      <c r="F3604">
        <v>1228.7044000000001</v>
      </c>
      <c r="G3604">
        <v>202229385.435</v>
      </c>
      <c r="H3604">
        <v>51319798.982199997</v>
      </c>
      <c r="I3604">
        <v>34695514.886399999</v>
      </c>
      <c r="J3604">
        <v>2112335.6058999998</v>
      </c>
      <c r="K3604">
        <v>14436602.2008</v>
      </c>
      <c r="L3604">
        <v>18756394.640000001</v>
      </c>
      <c r="M3604">
        <v>2582138.1800000002</v>
      </c>
      <c r="N3604">
        <v>1096842.824</v>
      </c>
      <c r="O3604">
        <v>2994591.2919999999</v>
      </c>
    </row>
    <row r="3605" spans="1:15" hidden="1">
      <c r="A3605" s="110" t="s">
        <v>36</v>
      </c>
      <c r="B3605" s="110" t="s">
        <v>121</v>
      </c>
      <c r="C3605" s="110" t="s">
        <v>122</v>
      </c>
      <c r="D3605" s="110" t="s">
        <v>10</v>
      </c>
      <c r="E3605" s="110" t="s">
        <v>112</v>
      </c>
      <c r="F3605">
        <v>13137.2528</v>
      </c>
      <c r="G3605">
        <v>1709055390.4855001</v>
      </c>
      <c r="H3605">
        <v>344196086.70499998</v>
      </c>
      <c r="I3605">
        <v>325193170.96319997</v>
      </c>
      <c r="J3605">
        <v>3041009.9468999999</v>
      </c>
      <c r="K3605">
        <v>118378985.3496</v>
      </c>
      <c r="L3605">
        <v>197570327.68000001</v>
      </c>
      <c r="M3605">
        <v>24322675.18</v>
      </c>
      <c r="N3605">
        <v>59495523.119999997</v>
      </c>
      <c r="O3605">
        <v>32018039.636</v>
      </c>
    </row>
    <row r="3606" spans="1:15" hidden="1">
      <c r="A3606" s="110" t="s">
        <v>36</v>
      </c>
      <c r="B3606" s="110" t="s">
        <v>121</v>
      </c>
      <c r="C3606" s="110" t="s">
        <v>122</v>
      </c>
      <c r="D3606" s="110" t="s">
        <v>10</v>
      </c>
      <c r="E3606" s="110" t="s">
        <v>112</v>
      </c>
      <c r="F3606">
        <v>32252.486000000001</v>
      </c>
      <c r="G3606">
        <v>5369137328.0159998</v>
      </c>
      <c r="H3606">
        <v>1146612679.1705999</v>
      </c>
      <c r="I3606">
        <v>879145188.28799999</v>
      </c>
      <c r="J3606">
        <v>7468742.7132999999</v>
      </c>
      <c r="K3606">
        <v>268657282.69919997</v>
      </c>
      <c r="L3606">
        <v>409871866.80000001</v>
      </c>
      <c r="M3606">
        <v>78742516.379999995</v>
      </c>
      <c r="N3606">
        <v>119788407.926</v>
      </c>
      <c r="O3606">
        <v>78605579.25</v>
      </c>
    </row>
    <row r="3607" spans="1:15" hidden="1">
      <c r="A3607" s="110" t="s">
        <v>36</v>
      </c>
      <c r="B3607" s="110" t="s">
        <v>121</v>
      </c>
      <c r="C3607" s="110" t="s">
        <v>122</v>
      </c>
      <c r="D3607" s="110" t="s">
        <v>10</v>
      </c>
      <c r="E3607" s="110" t="s">
        <v>112</v>
      </c>
      <c r="F3607">
        <v>867.88800000000003</v>
      </c>
      <c r="G3607">
        <v>113121141.7367</v>
      </c>
      <c r="H3607">
        <v>21800895.092599999</v>
      </c>
      <c r="I3607">
        <v>21133089.3312</v>
      </c>
      <c r="J3607">
        <v>1491449.8358</v>
      </c>
      <c r="K3607">
        <v>8005495.4424000001</v>
      </c>
      <c r="L3607">
        <v>14529788.279999999</v>
      </c>
      <c r="M3607">
        <v>1926387.46</v>
      </c>
      <c r="N3607">
        <v>3922915.26</v>
      </c>
      <c r="O3607">
        <v>2115212.5499999998</v>
      </c>
    </row>
    <row r="3608" spans="1:15" hidden="1">
      <c r="A3608" s="110" t="s">
        <v>36</v>
      </c>
      <c r="B3608" s="110" t="s">
        <v>121</v>
      </c>
      <c r="C3608" s="110" t="s">
        <v>122</v>
      </c>
      <c r="D3608" s="110" t="s">
        <v>10</v>
      </c>
      <c r="E3608" s="110" t="s">
        <v>112</v>
      </c>
      <c r="F3608">
        <v>6857.9224000000004</v>
      </c>
      <c r="G3608">
        <v>1142306989.362</v>
      </c>
      <c r="H3608">
        <v>238706708.14480001</v>
      </c>
      <c r="I3608">
        <v>189108642.72</v>
      </c>
      <c r="J3608">
        <v>11809583.514900001</v>
      </c>
      <c r="K3608">
        <v>54187612.804799996</v>
      </c>
      <c r="L3608">
        <v>62248944.539999999</v>
      </c>
      <c r="M3608">
        <v>15849811.16</v>
      </c>
      <c r="N3608">
        <v>10073081.392000001</v>
      </c>
      <c r="O3608">
        <v>16714090.668</v>
      </c>
    </row>
    <row r="3609" spans="1:15" hidden="1">
      <c r="A3609" s="110" t="s">
        <v>36</v>
      </c>
      <c r="B3609" s="110" t="s">
        <v>121</v>
      </c>
      <c r="C3609" s="110" t="s">
        <v>122</v>
      </c>
      <c r="D3609" s="110" t="s">
        <v>10</v>
      </c>
      <c r="E3609" s="110" t="s">
        <v>112</v>
      </c>
      <c r="F3609">
        <v>6561.3940000000002</v>
      </c>
      <c r="G3609">
        <v>1092914995.095</v>
      </c>
      <c r="H3609">
        <v>255383144.8802</v>
      </c>
      <c r="I3609">
        <v>179687226.0864</v>
      </c>
      <c r="J3609">
        <v>11287428.783199999</v>
      </c>
      <c r="K3609">
        <v>52693356.751199998</v>
      </c>
      <c r="L3609">
        <v>61758292.619999997</v>
      </c>
      <c r="M3609">
        <v>17579158.359999999</v>
      </c>
      <c r="N3609">
        <v>9767232.1339999996</v>
      </c>
      <c r="O3609">
        <v>15991392.032</v>
      </c>
    </row>
    <row r="3610" spans="1:15" hidden="1">
      <c r="A3610" s="110" t="s">
        <v>36</v>
      </c>
      <c r="B3610" s="110" t="s">
        <v>121</v>
      </c>
      <c r="C3610" s="110" t="s">
        <v>122</v>
      </c>
      <c r="D3610" s="110" t="s">
        <v>10</v>
      </c>
      <c r="E3610" s="110" t="s">
        <v>112</v>
      </c>
      <c r="F3610">
        <v>4444.7115999999996</v>
      </c>
      <c r="G3610">
        <v>740344499.43299997</v>
      </c>
      <c r="H3610">
        <v>140979508.53439999</v>
      </c>
      <c r="I3610">
        <v>119808534.54719999</v>
      </c>
      <c r="J3610">
        <v>1025876.5541</v>
      </c>
      <c r="K3610">
        <v>37806029.316</v>
      </c>
      <c r="L3610">
        <v>56551467.280000001</v>
      </c>
      <c r="M3610">
        <v>12865845.92</v>
      </c>
      <c r="N3610">
        <v>17097058.219999999</v>
      </c>
      <c r="O3610">
        <v>10832624.924000001</v>
      </c>
    </row>
    <row r="3611" spans="1:15">
      <c r="A3611" s="110" t="s">
        <v>36</v>
      </c>
      <c r="B3611" s="110" t="s">
        <v>121</v>
      </c>
      <c r="C3611" s="110" t="s">
        <v>122</v>
      </c>
      <c r="D3611" s="110" t="s">
        <v>9</v>
      </c>
      <c r="E3611" s="110" t="s">
        <v>112</v>
      </c>
      <c r="F3611">
        <v>137.41560000000001</v>
      </c>
      <c r="G3611">
        <v>26938672.160399999</v>
      </c>
      <c r="H3611">
        <v>5888901.3892000001</v>
      </c>
      <c r="I3611">
        <v>4360494.4512</v>
      </c>
      <c r="J3611">
        <v>238928.04380000001</v>
      </c>
      <c r="K3611">
        <v>1310333.76</v>
      </c>
      <c r="L3611">
        <v>2056610.02</v>
      </c>
      <c r="M3611">
        <v>134486.56</v>
      </c>
      <c r="N3611">
        <v>51793.741999999998</v>
      </c>
      <c r="O3611">
        <v>334908.09000000003</v>
      </c>
    </row>
    <row r="3612" spans="1:15">
      <c r="A3612" s="110" t="s">
        <v>36</v>
      </c>
      <c r="B3612" s="110" t="s">
        <v>121</v>
      </c>
      <c r="C3612" s="110" t="s">
        <v>122</v>
      </c>
      <c r="D3612" s="110" t="s">
        <v>9</v>
      </c>
      <c r="E3612" s="110" t="s">
        <v>112</v>
      </c>
      <c r="F3612">
        <v>170.36320000000001</v>
      </c>
      <c r="G3612">
        <v>33310582.9056</v>
      </c>
      <c r="H3612">
        <v>7701873.3125999998</v>
      </c>
      <c r="I3612">
        <v>5532907.6223999998</v>
      </c>
      <c r="J3612">
        <v>320735.11070000002</v>
      </c>
      <c r="K3612">
        <v>1492819.6103999999</v>
      </c>
      <c r="L3612">
        <v>2847819</v>
      </c>
      <c r="M3612">
        <v>252633.8</v>
      </c>
      <c r="N3612">
        <v>307366.42200000002</v>
      </c>
      <c r="O3612">
        <v>415208.64</v>
      </c>
    </row>
    <row r="3613" spans="1:15" hidden="1">
      <c r="A3613" s="110" t="s">
        <v>36</v>
      </c>
      <c r="B3613" s="110" t="s">
        <v>121</v>
      </c>
      <c r="C3613" s="110" t="s">
        <v>122</v>
      </c>
      <c r="D3613" s="110" t="s">
        <v>10</v>
      </c>
      <c r="E3613" s="110" t="s">
        <v>112</v>
      </c>
      <c r="F3613">
        <v>2389.9063999999998</v>
      </c>
      <c r="G3613">
        <v>376023133.66460001</v>
      </c>
      <c r="H3613">
        <v>62107774.184600003</v>
      </c>
      <c r="I3613">
        <v>62631658.252800003</v>
      </c>
      <c r="J3613">
        <v>4112506.3983</v>
      </c>
      <c r="K3613">
        <v>31673151.014400002</v>
      </c>
      <c r="L3613">
        <v>35527111.719999999</v>
      </c>
      <c r="M3613">
        <v>4438257.38</v>
      </c>
      <c r="N3613">
        <v>806966.18200000003</v>
      </c>
      <c r="O3613">
        <v>5824666.8039999995</v>
      </c>
    </row>
    <row r="3614" spans="1:15" hidden="1">
      <c r="A3614" s="110" t="s">
        <v>36</v>
      </c>
      <c r="B3614" s="110" t="s">
        <v>121</v>
      </c>
      <c r="C3614" s="110" t="s">
        <v>122</v>
      </c>
      <c r="D3614" s="110" t="s">
        <v>10</v>
      </c>
      <c r="E3614" s="110" t="s">
        <v>112</v>
      </c>
      <c r="F3614">
        <v>4164.2551999999996</v>
      </c>
      <c r="G3614">
        <v>654999551.90209997</v>
      </c>
      <c r="H3614">
        <v>114680706.7772</v>
      </c>
      <c r="I3614">
        <v>118972321.1136</v>
      </c>
      <c r="J3614">
        <v>7157155.6952</v>
      </c>
      <c r="K3614">
        <v>37934388.18</v>
      </c>
      <c r="L3614">
        <v>53156871.460000001</v>
      </c>
      <c r="M3614">
        <v>11553089.060000001</v>
      </c>
      <c r="N3614">
        <v>16320635.562000001</v>
      </c>
      <c r="O3614">
        <v>10149100.148</v>
      </c>
    </row>
    <row r="3615" spans="1:15" hidden="1">
      <c r="A3615" s="110" t="s">
        <v>36</v>
      </c>
      <c r="B3615" s="110" t="s">
        <v>121</v>
      </c>
      <c r="C3615" s="110" t="s">
        <v>122</v>
      </c>
      <c r="D3615" s="110" t="s">
        <v>7</v>
      </c>
      <c r="E3615" s="110" t="s">
        <v>112</v>
      </c>
      <c r="F3615">
        <v>469.30239999999998</v>
      </c>
      <c r="G3615">
        <v>86533496.280000001</v>
      </c>
      <c r="H3615">
        <v>26024905.767200001</v>
      </c>
      <c r="I3615">
        <v>18216932.121599998</v>
      </c>
      <c r="J3615">
        <v>64603699.654700004</v>
      </c>
      <c r="K3615">
        <v>11679313.1688</v>
      </c>
      <c r="L3615">
        <v>22310.560000000001</v>
      </c>
      <c r="M3615">
        <v>203286.2</v>
      </c>
      <c r="N3615">
        <v>941167.54599999997</v>
      </c>
      <c r="O3615">
        <v>1143782.0020000001</v>
      </c>
    </row>
    <row r="3616" spans="1:15" hidden="1">
      <c r="A3616" s="110" t="s">
        <v>36</v>
      </c>
      <c r="B3616" s="110" t="s">
        <v>121</v>
      </c>
      <c r="C3616" s="110" t="s">
        <v>122</v>
      </c>
      <c r="D3616" s="110" t="s">
        <v>7</v>
      </c>
      <c r="E3616" s="110" t="s">
        <v>112</v>
      </c>
      <c r="F3616">
        <v>776.27760000000001</v>
      </c>
      <c r="G3616">
        <v>143135885.97</v>
      </c>
      <c r="H3616">
        <v>45647772.152400002</v>
      </c>
      <c r="I3616">
        <v>30484273.555199999</v>
      </c>
      <c r="J3616">
        <v>209108901.1604</v>
      </c>
      <c r="K3616">
        <v>19689396.904800002</v>
      </c>
      <c r="L3616">
        <v>2271.4</v>
      </c>
      <c r="M3616">
        <v>543827.28</v>
      </c>
      <c r="N3616">
        <v>874518.76599999995</v>
      </c>
      <c r="O3616">
        <v>1891936.882</v>
      </c>
    </row>
    <row r="3617" spans="1:15" hidden="1">
      <c r="A3617" s="110" t="s">
        <v>36</v>
      </c>
      <c r="B3617" s="110" t="s">
        <v>121</v>
      </c>
      <c r="C3617" s="110" t="s">
        <v>122</v>
      </c>
      <c r="D3617" s="110" t="s">
        <v>8</v>
      </c>
      <c r="E3617" s="110" t="s">
        <v>112</v>
      </c>
      <c r="F3617">
        <v>296.52839999999998</v>
      </c>
      <c r="G3617">
        <v>53355096.332999997</v>
      </c>
      <c r="H3617">
        <v>11943218.1394</v>
      </c>
      <c r="I3617">
        <v>10259592.5568</v>
      </c>
      <c r="J3617">
        <v>592603.74569999997</v>
      </c>
      <c r="K3617">
        <v>6570453.2615999999</v>
      </c>
      <c r="L3617">
        <v>3781.84</v>
      </c>
      <c r="M3617">
        <v>576186.12</v>
      </c>
      <c r="N3617">
        <v>220067.25399999999</v>
      </c>
      <c r="O3617">
        <v>722697.73400000005</v>
      </c>
    </row>
    <row r="3618" spans="1:15" hidden="1">
      <c r="A3618" s="110" t="s">
        <v>36</v>
      </c>
      <c r="B3618" s="110" t="s">
        <v>121</v>
      </c>
      <c r="C3618" s="110" t="s">
        <v>122</v>
      </c>
      <c r="D3618" s="110" t="s">
        <v>8</v>
      </c>
      <c r="E3618" s="110" t="s">
        <v>112</v>
      </c>
      <c r="F3618">
        <v>7775.6336000000001</v>
      </c>
      <c r="G3618">
        <v>1414408931.1198001</v>
      </c>
      <c r="H3618">
        <v>210796713.127</v>
      </c>
      <c r="I3618">
        <v>274273738.02240002</v>
      </c>
      <c r="J3618">
        <v>14462499.304400001</v>
      </c>
      <c r="K3618">
        <v>27434689.783199999</v>
      </c>
      <c r="L3618">
        <v>84743657.680000007</v>
      </c>
      <c r="M3618">
        <v>18215572.66</v>
      </c>
      <c r="N3618">
        <v>5352012.49</v>
      </c>
      <c r="O3618">
        <v>18950728.653999999</v>
      </c>
    </row>
    <row r="3619" spans="1:15" hidden="1">
      <c r="A3619" s="110" t="s">
        <v>36</v>
      </c>
      <c r="B3619" s="110" t="s">
        <v>121</v>
      </c>
      <c r="C3619" s="110" t="s">
        <v>122</v>
      </c>
      <c r="D3619" s="110" t="s">
        <v>8</v>
      </c>
      <c r="E3619" s="110" t="s">
        <v>112</v>
      </c>
      <c r="F3619">
        <v>2048.3764000000001</v>
      </c>
      <c r="G3619">
        <v>230672787.345</v>
      </c>
      <c r="H3619">
        <v>39112359.303000003</v>
      </c>
      <c r="I3619">
        <v>72724548.614399999</v>
      </c>
      <c r="J3619">
        <v>622474.25679999997</v>
      </c>
      <c r="K3619">
        <v>8078467.1112000002</v>
      </c>
      <c r="L3619">
        <v>25332148.48</v>
      </c>
      <c r="M3619">
        <v>3457433.24</v>
      </c>
      <c r="N3619">
        <v>1975194.1880000001</v>
      </c>
      <c r="O3619">
        <v>8731069.5559999999</v>
      </c>
    </row>
    <row r="3620" spans="1:15" hidden="1">
      <c r="A3620" s="110" t="s">
        <v>36</v>
      </c>
      <c r="B3620" s="110" t="s">
        <v>121</v>
      </c>
      <c r="C3620" s="110" t="s">
        <v>122</v>
      </c>
      <c r="D3620" s="110" t="s">
        <v>8</v>
      </c>
      <c r="E3620" s="110" t="s">
        <v>112</v>
      </c>
      <c r="F3620">
        <v>142.2372</v>
      </c>
      <c r="G3620">
        <v>18552353.589000002</v>
      </c>
      <c r="H3620">
        <v>4262994.0240000002</v>
      </c>
      <c r="I3620">
        <v>5123681.7023999998</v>
      </c>
      <c r="J3620">
        <v>34552.693899999998</v>
      </c>
      <c r="K3620">
        <v>649979.92079999996</v>
      </c>
      <c r="L3620">
        <v>2195399.94</v>
      </c>
      <c r="M3620">
        <v>354145.7</v>
      </c>
      <c r="N3620">
        <v>137036.35</v>
      </c>
      <c r="O3620">
        <v>606277.49600000004</v>
      </c>
    </row>
    <row r="3621" spans="1:15">
      <c r="A3621" s="110" t="s">
        <v>36</v>
      </c>
      <c r="B3621" s="110" t="s">
        <v>121</v>
      </c>
      <c r="C3621" s="110" t="s">
        <v>122</v>
      </c>
      <c r="D3621" s="110" t="s">
        <v>9</v>
      </c>
      <c r="E3621" s="110" t="s">
        <v>112</v>
      </c>
      <c r="F3621">
        <v>797.1712</v>
      </c>
      <c r="G3621">
        <v>103385132.928</v>
      </c>
      <c r="H3621">
        <v>24830820.266600002</v>
      </c>
      <c r="I3621">
        <v>20315322.3552</v>
      </c>
      <c r="J3621">
        <v>247968</v>
      </c>
      <c r="K3621">
        <v>3095249.0471999999</v>
      </c>
      <c r="L3621">
        <v>7585428.8600000003</v>
      </c>
      <c r="M3621">
        <v>1667609.4</v>
      </c>
      <c r="N3621">
        <v>325392.89199999999</v>
      </c>
      <c r="O3621">
        <v>3397890.8259999999</v>
      </c>
    </row>
    <row r="3622" spans="1:15">
      <c r="A3622" s="110" t="s">
        <v>36</v>
      </c>
      <c r="B3622" s="110" t="s">
        <v>121</v>
      </c>
      <c r="C3622" s="110" t="s">
        <v>122</v>
      </c>
      <c r="D3622" s="110" t="s">
        <v>9</v>
      </c>
      <c r="E3622" s="110" t="s">
        <v>112</v>
      </c>
      <c r="F3622">
        <v>1570.2344000000001</v>
      </c>
      <c r="G3622">
        <v>240175202.65200001</v>
      </c>
      <c r="H3622">
        <v>55990201.658600003</v>
      </c>
      <c r="I3622">
        <v>34290064.377599999</v>
      </c>
      <c r="J3622">
        <v>590925.76670000004</v>
      </c>
      <c r="K3622">
        <v>5314881.4632000001</v>
      </c>
      <c r="L3622">
        <v>15823207.9</v>
      </c>
      <c r="M3622">
        <v>2241572.5</v>
      </c>
      <c r="N3622">
        <v>7025631.0959999999</v>
      </c>
      <c r="O3622">
        <v>6693020.4000000004</v>
      </c>
    </row>
    <row r="3623" spans="1:15" hidden="1">
      <c r="A3623" s="110" t="s">
        <v>36</v>
      </c>
      <c r="B3623" s="110" t="s">
        <v>121</v>
      </c>
      <c r="C3623" s="110" t="s">
        <v>122</v>
      </c>
      <c r="D3623" s="110" t="s">
        <v>8</v>
      </c>
      <c r="E3623" s="110" t="s">
        <v>112</v>
      </c>
      <c r="F3623">
        <v>1024.5899999999999</v>
      </c>
      <c r="G3623">
        <v>156470334.17399999</v>
      </c>
      <c r="H3623">
        <v>36996196.012199998</v>
      </c>
      <c r="I3623">
        <v>36836448.5568</v>
      </c>
      <c r="J3623">
        <v>994326.82109999994</v>
      </c>
      <c r="K3623">
        <v>2748576.4992</v>
      </c>
      <c r="L3623">
        <v>8244013.5</v>
      </c>
      <c r="M3623">
        <v>1691419.74</v>
      </c>
      <c r="N3623">
        <v>89517.186000000002</v>
      </c>
      <c r="O3623">
        <v>4367247.676</v>
      </c>
    </row>
    <row r="3624" spans="1:15">
      <c r="A3624" s="110" t="s">
        <v>36</v>
      </c>
      <c r="B3624" s="110" t="s">
        <v>121</v>
      </c>
      <c r="C3624" s="110" t="s">
        <v>122</v>
      </c>
      <c r="D3624" s="110" t="s">
        <v>9</v>
      </c>
      <c r="E3624" s="110" t="s">
        <v>112</v>
      </c>
      <c r="F3624">
        <v>6120.2175999999999</v>
      </c>
      <c r="G3624">
        <v>1099832169.4944999</v>
      </c>
      <c r="H3624">
        <v>268872680.27460003</v>
      </c>
      <c r="I3624">
        <v>122874599.8272</v>
      </c>
      <c r="J3624">
        <v>1922302.6257</v>
      </c>
      <c r="K3624">
        <v>17585617.795200001</v>
      </c>
      <c r="L3624">
        <v>44938491.159999996</v>
      </c>
      <c r="M3624">
        <v>7878270.54</v>
      </c>
      <c r="N3624">
        <v>308948.53000000003</v>
      </c>
      <c r="O3624">
        <v>26087025.228</v>
      </c>
    </row>
    <row r="3625" spans="1:15" hidden="1">
      <c r="A3625" s="110" t="s">
        <v>36</v>
      </c>
      <c r="B3625" s="110" t="s">
        <v>121</v>
      </c>
      <c r="C3625" s="110" t="s">
        <v>122</v>
      </c>
      <c r="D3625" s="110" t="s">
        <v>8</v>
      </c>
      <c r="E3625" s="110" t="s">
        <v>112</v>
      </c>
      <c r="F3625">
        <v>3296.3672000000001</v>
      </c>
      <c r="G3625">
        <v>593117807.46370006</v>
      </c>
      <c r="H3625">
        <v>144749252.74720001</v>
      </c>
      <c r="I3625">
        <v>116944549.8048</v>
      </c>
      <c r="J3625">
        <v>1009158.912</v>
      </c>
      <c r="K3625">
        <v>8297455.6223999998</v>
      </c>
      <c r="L3625">
        <v>23093438.600000001</v>
      </c>
      <c r="M3625">
        <v>3648516.2</v>
      </c>
      <c r="N3625">
        <v>154111.21</v>
      </c>
      <c r="O3625">
        <v>14050548.710000001</v>
      </c>
    </row>
    <row r="3626" spans="1:15">
      <c r="A3626" s="110" t="s">
        <v>36</v>
      </c>
      <c r="B3626" s="110" t="s">
        <v>121</v>
      </c>
      <c r="C3626" s="110" t="s">
        <v>122</v>
      </c>
      <c r="D3626" s="110" t="s">
        <v>9</v>
      </c>
      <c r="E3626" s="110" t="s">
        <v>112</v>
      </c>
      <c r="F3626">
        <v>1910.1572000000001</v>
      </c>
      <c r="G3626">
        <v>358671755.53439999</v>
      </c>
      <c r="H3626">
        <v>126665034.37019999</v>
      </c>
      <c r="I3626">
        <v>51352897.535999998</v>
      </c>
      <c r="J3626">
        <v>607855.95279999997</v>
      </c>
      <c r="K3626">
        <v>5431136.8320000004</v>
      </c>
      <c r="L3626">
        <v>15309154</v>
      </c>
      <c r="M3626">
        <v>3068860.66</v>
      </c>
      <c r="N3626">
        <v>291603.97200000001</v>
      </c>
      <c r="O3626">
        <v>8141919.2359999996</v>
      </c>
    </row>
    <row r="3627" spans="1:15">
      <c r="A3627" s="110" t="s">
        <v>36</v>
      </c>
      <c r="B3627" s="110" t="s">
        <v>121</v>
      </c>
      <c r="C3627" s="110" t="s">
        <v>122</v>
      </c>
      <c r="D3627" s="110" t="s">
        <v>9</v>
      </c>
      <c r="E3627" s="110" t="s">
        <v>112</v>
      </c>
      <c r="F3627">
        <v>2738.6687999999999</v>
      </c>
      <c r="G3627">
        <v>355086244.05409998</v>
      </c>
      <c r="H3627">
        <v>86996612.518000007</v>
      </c>
      <c r="I3627">
        <v>61680872.582400002</v>
      </c>
      <c r="J3627">
        <v>866207.53520000004</v>
      </c>
      <c r="K3627">
        <v>7261850.9232000001</v>
      </c>
      <c r="L3627">
        <v>20343619.440000001</v>
      </c>
      <c r="M3627">
        <v>3972584.3</v>
      </c>
      <c r="N3627">
        <v>2238170.4840000002</v>
      </c>
      <c r="O3627">
        <v>11673395.359999999</v>
      </c>
    </row>
    <row r="3628" spans="1:15">
      <c r="A3628" s="110" t="s">
        <v>36</v>
      </c>
      <c r="B3628" s="110" t="s">
        <v>121</v>
      </c>
      <c r="C3628" s="110" t="s">
        <v>122</v>
      </c>
      <c r="D3628" s="110" t="s">
        <v>9</v>
      </c>
      <c r="E3628" s="110" t="s">
        <v>112</v>
      </c>
      <c r="F3628">
        <v>2.4108000000000001</v>
      </c>
      <c r="G3628">
        <v>2052555.12</v>
      </c>
      <c r="H3628">
        <v>981666.772</v>
      </c>
      <c r="I3628">
        <v>96776.006399999998</v>
      </c>
      <c r="J3628">
        <v>1689.1655000000001</v>
      </c>
      <c r="K3628">
        <v>28976.831999999999</v>
      </c>
      <c r="L3628">
        <v>34413.760000000002</v>
      </c>
      <c r="M3628">
        <v>3323.46</v>
      </c>
      <c r="N3628">
        <v>472.64800000000002</v>
      </c>
      <c r="O3628">
        <v>10275.584000000001</v>
      </c>
    </row>
    <row r="3629" spans="1:15" hidden="1">
      <c r="A3629" s="110" t="s">
        <v>36</v>
      </c>
      <c r="B3629" s="110" t="s">
        <v>121</v>
      </c>
      <c r="C3629" s="110" t="s">
        <v>122</v>
      </c>
      <c r="D3629" s="110" t="s">
        <v>8</v>
      </c>
      <c r="E3629" s="110" t="s">
        <v>112</v>
      </c>
      <c r="F3629">
        <v>1454.5160000000001</v>
      </c>
      <c r="G3629">
        <v>248754962.61000001</v>
      </c>
      <c r="H3629">
        <v>43722387.937799998</v>
      </c>
      <c r="I3629">
        <v>53489808.614399999</v>
      </c>
      <c r="J3629">
        <v>442795.0282</v>
      </c>
      <c r="K3629">
        <v>5566975.4736000001</v>
      </c>
      <c r="L3629">
        <v>17199695.16</v>
      </c>
      <c r="M3629">
        <v>2094962.24</v>
      </c>
      <c r="N3629">
        <v>1433494.48</v>
      </c>
      <c r="O3629">
        <v>6199778.8380000005</v>
      </c>
    </row>
    <row r="3630" spans="1:15">
      <c r="A3630" s="110" t="s">
        <v>36</v>
      </c>
      <c r="B3630" s="110" t="s">
        <v>121</v>
      </c>
      <c r="C3630" s="110" t="s">
        <v>122</v>
      </c>
      <c r="D3630" s="110" t="s">
        <v>9</v>
      </c>
      <c r="E3630" s="110" t="s">
        <v>112</v>
      </c>
      <c r="F3630">
        <v>2238.0259999999998</v>
      </c>
      <c r="G3630">
        <v>420452709.96960002</v>
      </c>
      <c r="H3630">
        <v>137858248.37380001</v>
      </c>
      <c r="I3630">
        <v>57857916.864</v>
      </c>
      <c r="J3630">
        <v>714300.72250000003</v>
      </c>
      <c r="K3630">
        <v>6408540.7847999996</v>
      </c>
      <c r="L3630">
        <v>17373476.120000001</v>
      </c>
      <c r="M3630">
        <v>3472098.12</v>
      </c>
      <c r="N3630">
        <v>448435.614</v>
      </c>
      <c r="O3630">
        <v>9539438.3479999993</v>
      </c>
    </row>
    <row r="3631" spans="1:15">
      <c r="A3631" s="110" t="s">
        <v>36</v>
      </c>
      <c r="B3631" s="110" t="s">
        <v>121</v>
      </c>
      <c r="C3631" s="110" t="s">
        <v>122</v>
      </c>
      <c r="D3631" s="110" t="s">
        <v>9</v>
      </c>
      <c r="E3631" s="110" t="s">
        <v>112</v>
      </c>
      <c r="F3631">
        <v>2547.4119999999998</v>
      </c>
      <c r="G3631">
        <v>330315499.70499998</v>
      </c>
      <c r="H3631">
        <v>81405201.864399999</v>
      </c>
      <c r="I3631">
        <v>57716537.318400003</v>
      </c>
      <c r="J3631">
        <v>983470.91870000004</v>
      </c>
      <c r="K3631">
        <v>9460156.3200000003</v>
      </c>
      <c r="L3631">
        <v>19645645.280000001</v>
      </c>
      <c r="M3631">
        <v>3045570.2</v>
      </c>
      <c r="N3631">
        <v>2976704.6320000002</v>
      </c>
      <c r="O3631">
        <v>10858175.878</v>
      </c>
    </row>
    <row r="3632" spans="1:15">
      <c r="A3632" s="110" t="s">
        <v>36</v>
      </c>
      <c r="B3632" s="110" t="s">
        <v>121</v>
      </c>
      <c r="C3632" s="110" t="s">
        <v>122</v>
      </c>
      <c r="D3632" s="110" t="s">
        <v>9</v>
      </c>
      <c r="E3632" s="110" t="s">
        <v>112</v>
      </c>
      <c r="F3632">
        <v>2.4108000000000001</v>
      </c>
      <c r="G3632">
        <v>1026277.56</v>
      </c>
      <c r="H3632">
        <v>486060.98599999998</v>
      </c>
      <c r="I3632">
        <v>74155.814400000003</v>
      </c>
      <c r="J3632">
        <v>1686.6795999999999</v>
      </c>
      <c r="K3632">
        <v>20526.436799999999</v>
      </c>
      <c r="L3632">
        <v>33927.5</v>
      </c>
      <c r="M3632">
        <v>3220.96</v>
      </c>
      <c r="N3632">
        <v>322.01400000000001</v>
      </c>
      <c r="O3632">
        <v>10275.584000000001</v>
      </c>
    </row>
    <row r="3633" spans="1:15" hidden="1">
      <c r="A3633" s="110" t="s">
        <v>36</v>
      </c>
      <c r="B3633" s="110" t="s">
        <v>121</v>
      </c>
      <c r="C3633" s="110" t="s">
        <v>122</v>
      </c>
      <c r="D3633" s="110" t="s">
        <v>8</v>
      </c>
      <c r="E3633" s="110" t="s">
        <v>112</v>
      </c>
      <c r="F3633">
        <v>6041.4647999999997</v>
      </c>
      <c r="G3633">
        <v>1095684950.052</v>
      </c>
      <c r="H3633">
        <v>163414790.80500001</v>
      </c>
      <c r="I3633">
        <v>215342000.85120001</v>
      </c>
      <c r="J3633">
        <v>1813282.4691000001</v>
      </c>
      <c r="K3633">
        <v>15845605.9704</v>
      </c>
      <c r="L3633">
        <v>46393108.020000003</v>
      </c>
      <c r="M3633">
        <v>9107270.1400000006</v>
      </c>
      <c r="N3633">
        <v>1351901.3640000001</v>
      </c>
      <c r="O3633">
        <v>25751345.927999999</v>
      </c>
    </row>
    <row r="3634" spans="1:15">
      <c r="A3634" s="110" t="s">
        <v>36</v>
      </c>
      <c r="B3634" s="110" t="s">
        <v>121</v>
      </c>
      <c r="C3634" s="110" t="s">
        <v>122</v>
      </c>
      <c r="D3634" s="110" t="s">
        <v>9</v>
      </c>
      <c r="E3634" s="110" t="s">
        <v>112</v>
      </c>
      <c r="F3634">
        <v>2116.6824000000001</v>
      </c>
      <c r="G3634">
        <v>371232716.63940001</v>
      </c>
      <c r="H3634">
        <v>70956737.584199995</v>
      </c>
      <c r="I3634">
        <v>54264156.787199996</v>
      </c>
      <c r="J3634">
        <v>666157.64210000006</v>
      </c>
      <c r="K3634">
        <v>6409701.8064000001</v>
      </c>
      <c r="L3634">
        <v>15959734.619999999</v>
      </c>
      <c r="M3634">
        <v>2659683.12</v>
      </c>
      <c r="N3634">
        <v>1341170.27</v>
      </c>
      <c r="O3634">
        <v>9022219.8220000006</v>
      </c>
    </row>
    <row r="3635" spans="1:15">
      <c r="A3635" s="110" t="s">
        <v>36</v>
      </c>
      <c r="B3635" s="110" t="s">
        <v>121</v>
      </c>
      <c r="C3635" s="110" t="s">
        <v>122</v>
      </c>
      <c r="D3635" s="110" t="s">
        <v>9</v>
      </c>
      <c r="E3635" s="110" t="s">
        <v>112</v>
      </c>
      <c r="F3635">
        <v>2369.0128</v>
      </c>
      <c r="G3635">
        <v>371585700.43059999</v>
      </c>
      <c r="H3635">
        <v>69802980.454400003</v>
      </c>
      <c r="I3635">
        <v>57922211.424000002</v>
      </c>
      <c r="J3635">
        <v>755996.63489999995</v>
      </c>
      <c r="K3635">
        <v>6335547.8616000004</v>
      </c>
      <c r="L3635">
        <v>17719394.760000002</v>
      </c>
      <c r="M3635">
        <v>3266434.74</v>
      </c>
      <c r="N3635">
        <v>638407.63800000004</v>
      </c>
      <c r="O3635">
        <v>10097761.014</v>
      </c>
    </row>
    <row r="3636" spans="1:15">
      <c r="A3636" s="110" t="s">
        <v>36</v>
      </c>
      <c r="B3636" s="110" t="s">
        <v>121</v>
      </c>
      <c r="C3636" s="110" t="s">
        <v>122</v>
      </c>
      <c r="D3636" s="110" t="s">
        <v>9</v>
      </c>
      <c r="E3636" s="110" t="s">
        <v>112</v>
      </c>
      <c r="F3636">
        <v>0.80359999999999998</v>
      </c>
      <c r="G3636">
        <v>342092.52</v>
      </c>
      <c r="H3636">
        <v>131743.69279999999</v>
      </c>
      <c r="I3636">
        <v>25758.758399999999</v>
      </c>
      <c r="J3636">
        <v>577.97050000000002</v>
      </c>
      <c r="K3636">
        <v>8682.4223999999995</v>
      </c>
      <c r="L3636">
        <v>11144.62</v>
      </c>
      <c r="M3636">
        <v>1114.3800000000001</v>
      </c>
      <c r="N3636">
        <v>96.513999999999996</v>
      </c>
      <c r="O3636">
        <v>3425.7959999999998</v>
      </c>
    </row>
    <row r="3637" spans="1:15">
      <c r="A3637" s="110" t="s">
        <v>36</v>
      </c>
      <c r="B3637" s="110" t="s">
        <v>121</v>
      </c>
      <c r="C3637" s="110" t="s">
        <v>122</v>
      </c>
      <c r="D3637" s="110" t="s">
        <v>9</v>
      </c>
      <c r="E3637" s="110" t="s">
        <v>112</v>
      </c>
      <c r="F3637">
        <v>1364.5128</v>
      </c>
      <c r="G3637">
        <v>176888627.4355</v>
      </c>
      <c r="H3637">
        <v>41173148.4366</v>
      </c>
      <c r="I3637">
        <v>31221896.486400001</v>
      </c>
      <c r="J3637">
        <v>393504.70740000001</v>
      </c>
      <c r="K3637">
        <v>4284404.3880000003</v>
      </c>
      <c r="L3637">
        <v>12714068.84</v>
      </c>
      <c r="M3637">
        <v>2668352.16</v>
      </c>
      <c r="N3637">
        <v>7212916.0619999999</v>
      </c>
      <c r="O3637">
        <v>5816146.5120000001</v>
      </c>
    </row>
    <row r="3638" spans="1:15">
      <c r="A3638" s="110" t="s">
        <v>36</v>
      </c>
      <c r="B3638" s="110" t="s">
        <v>121</v>
      </c>
      <c r="C3638" s="110" t="s">
        <v>122</v>
      </c>
      <c r="D3638" s="110" t="s">
        <v>9</v>
      </c>
      <c r="E3638" s="110" t="s">
        <v>112</v>
      </c>
      <c r="F3638">
        <v>1094.5032000000001</v>
      </c>
      <c r="G3638">
        <v>205664431.896</v>
      </c>
      <c r="H3638">
        <v>72128575.746800005</v>
      </c>
      <c r="I3638">
        <v>29992983.6096</v>
      </c>
      <c r="J3638">
        <v>1055773.1672</v>
      </c>
      <c r="K3638">
        <v>3070029.8160000001</v>
      </c>
      <c r="L3638">
        <v>8772791.3200000003</v>
      </c>
      <c r="M3638">
        <v>1740949.38</v>
      </c>
      <c r="N3638">
        <v>138631.08600000001</v>
      </c>
      <c r="O3638">
        <v>4665248.6320000002</v>
      </c>
    </row>
    <row r="3639" spans="1:15" hidden="1">
      <c r="A3639" s="110" t="s">
        <v>36</v>
      </c>
      <c r="B3639" s="110" t="s">
        <v>121</v>
      </c>
      <c r="C3639" s="110" t="s">
        <v>122</v>
      </c>
      <c r="D3639" s="110" t="s">
        <v>8</v>
      </c>
      <c r="E3639" s="110" t="s">
        <v>112</v>
      </c>
      <c r="F3639">
        <v>687.88160000000005</v>
      </c>
      <c r="G3639">
        <v>113216712.84</v>
      </c>
      <c r="H3639">
        <v>18274521.0086</v>
      </c>
      <c r="I3639">
        <v>24723613.228799999</v>
      </c>
      <c r="J3639">
        <v>205489.0307</v>
      </c>
      <c r="K3639">
        <v>2906301.8591999998</v>
      </c>
      <c r="L3639">
        <v>9353694.0800000001</v>
      </c>
      <c r="M3639">
        <v>1240796.94</v>
      </c>
      <c r="N3639">
        <v>668890.728</v>
      </c>
      <c r="O3639">
        <v>2932049.318</v>
      </c>
    </row>
    <row r="3640" spans="1:15" hidden="1">
      <c r="A3640" s="110" t="s">
        <v>36</v>
      </c>
      <c r="B3640" s="110" t="s">
        <v>121</v>
      </c>
      <c r="C3640" s="110" t="s">
        <v>122</v>
      </c>
      <c r="D3640" s="110" t="s">
        <v>8</v>
      </c>
      <c r="E3640" s="110" t="s">
        <v>112</v>
      </c>
      <c r="F3640">
        <v>720.82920000000001</v>
      </c>
      <c r="G3640">
        <v>93484338.947999999</v>
      </c>
      <c r="H3640">
        <v>19506368.124200001</v>
      </c>
      <c r="I3640">
        <v>26937737.606400002</v>
      </c>
      <c r="J3640">
        <v>224861.6084</v>
      </c>
      <c r="K3640">
        <v>1845686.0448</v>
      </c>
      <c r="L3640">
        <v>5192637.7</v>
      </c>
      <c r="M3640">
        <v>990405.02</v>
      </c>
      <c r="N3640">
        <v>172944.068</v>
      </c>
      <c r="O3640">
        <v>3072487.11</v>
      </c>
    </row>
    <row r="3641" spans="1:15">
      <c r="A3641" s="110" t="s">
        <v>36</v>
      </c>
      <c r="B3641" s="110" t="s">
        <v>121</v>
      </c>
      <c r="C3641" s="110" t="s">
        <v>122</v>
      </c>
      <c r="D3641" s="110" t="s">
        <v>9</v>
      </c>
      <c r="E3641" s="110" t="s">
        <v>112</v>
      </c>
      <c r="F3641">
        <v>1427.9972</v>
      </c>
      <c r="G3641">
        <v>185159438.06979999</v>
      </c>
      <c r="H3641">
        <v>45285403.8204</v>
      </c>
      <c r="I3641">
        <v>32548985.0112</v>
      </c>
      <c r="J3641">
        <v>445323.18320000003</v>
      </c>
      <c r="K3641">
        <v>3936232.5192</v>
      </c>
      <c r="L3641">
        <v>11058518.359999999</v>
      </c>
      <c r="M3641">
        <v>2114704.56</v>
      </c>
      <c r="N3641">
        <v>685897.93799999997</v>
      </c>
      <c r="O3641">
        <v>6086743.8059999999</v>
      </c>
    </row>
    <row r="3642" spans="1:15">
      <c r="A3642" s="110" t="s">
        <v>36</v>
      </c>
      <c r="B3642" s="110" t="s">
        <v>121</v>
      </c>
      <c r="C3642" s="110" t="s">
        <v>122</v>
      </c>
      <c r="D3642" s="110" t="s">
        <v>9</v>
      </c>
      <c r="E3642" s="110" t="s">
        <v>112</v>
      </c>
      <c r="F3642">
        <v>1199.7747999999999</v>
      </c>
      <c r="G3642">
        <v>225333001.55520001</v>
      </c>
      <c r="H3642">
        <v>79033641.996800005</v>
      </c>
      <c r="I3642">
        <v>32190241.440000001</v>
      </c>
      <c r="J3642">
        <v>1123746.2298999999</v>
      </c>
      <c r="K3642">
        <v>2764898.9928000001</v>
      </c>
      <c r="L3642">
        <v>8945046.2599999998</v>
      </c>
      <c r="M3642">
        <v>2418380.9</v>
      </c>
      <c r="N3642">
        <v>130946.948</v>
      </c>
      <c r="O3642">
        <v>5113962.0619999999</v>
      </c>
    </row>
    <row r="3643" spans="1:15" hidden="1">
      <c r="A3643" s="110" t="s">
        <v>36</v>
      </c>
      <c r="B3643" s="110" t="s">
        <v>121</v>
      </c>
      <c r="C3643" s="110" t="s">
        <v>122</v>
      </c>
      <c r="D3643" s="110" t="s">
        <v>8</v>
      </c>
      <c r="E3643" s="110" t="s">
        <v>112</v>
      </c>
      <c r="F3643">
        <v>5878.3339999999998</v>
      </c>
      <c r="G3643">
        <v>1012218639.395</v>
      </c>
      <c r="H3643">
        <v>188711630.36379999</v>
      </c>
      <c r="I3643">
        <v>220575574.88640001</v>
      </c>
      <c r="J3643">
        <v>1762706.9406000001</v>
      </c>
      <c r="K3643">
        <v>15041868.1776</v>
      </c>
      <c r="L3643">
        <v>43845049.859999999</v>
      </c>
      <c r="M3643">
        <v>8536897.8200000003</v>
      </c>
      <c r="N3643">
        <v>780763.98400000005</v>
      </c>
      <c r="O3643">
        <v>25056011.265999999</v>
      </c>
    </row>
    <row r="3644" spans="1:15">
      <c r="A3644" s="110" t="s">
        <v>36</v>
      </c>
      <c r="B3644" s="110" t="s">
        <v>121</v>
      </c>
      <c r="C3644" s="110" t="s">
        <v>122</v>
      </c>
      <c r="D3644" s="110" t="s">
        <v>9</v>
      </c>
      <c r="E3644" s="110" t="s">
        <v>112</v>
      </c>
      <c r="F3644">
        <v>1712.4716000000001</v>
      </c>
      <c r="G3644">
        <v>321106178.13120002</v>
      </c>
      <c r="H3644">
        <v>124809547.5214</v>
      </c>
      <c r="I3644">
        <v>43416674.611199997</v>
      </c>
      <c r="J3644">
        <v>545967.11750000005</v>
      </c>
      <c r="K3644">
        <v>5238997.0559999999</v>
      </c>
      <c r="L3644">
        <v>13388622.16</v>
      </c>
      <c r="M3644">
        <v>1671574.92</v>
      </c>
      <c r="N3644">
        <v>548547.69200000004</v>
      </c>
      <c r="O3644">
        <v>7299296.9939999999</v>
      </c>
    </row>
    <row r="3645" spans="1:15">
      <c r="A3645" s="110" t="s">
        <v>36</v>
      </c>
      <c r="B3645" s="110" t="s">
        <v>121</v>
      </c>
      <c r="C3645" s="110" t="s">
        <v>122</v>
      </c>
      <c r="D3645" s="110" t="s">
        <v>9</v>
      </c>
      <c r="E3645" s="110" t="s">
        <v>112</v>
      </c>
      <c r="F3645">
        <v>246.70519999999999</v>
      </c>
      <c r="G3645">
        <v>43291211.733000003</v>
      </c>
      <c r="H3645">
        <v>11304080.832599999</v>
      </c>
      <c r="I3645">
        <v>5702938.8864000002</v>
      </c>
      <c r="J3645">
        <v>64272.808400000002</v>
      </c>
      <c r="K3645">
        <v>1698636.5928</v>
      </c>
      <c r="L3645">
        <v>2085106.66</v>
      </c>
      <c r="M3645">
        <v>375534.58</v>
      </c>
      <c r="N3645">
        <v>96597.885999999999</v>
      </c>
      <c r="O3645">
        <v>1051565.1299999999</v>
      </c>
    </row>
    <row r="3646" spans="1:15">
      <c r="A3646" s="110" t="s">
        <v>36</v>
      </c>
      <c r="B3646" s="110" t="s">
        <v>121</v>
      </c>
      <c r="C3646" s="110" t="s">
        <v>122</v>
      </c>
      <c r="D3646" s="110" t="s">
        <v>9</v>
      </c>
      <c r="E3646" s="110" t="s">
        <v>112</v>
      </c>
      <c r="F3646">
        <v>4965.4444000000003</v>
      </c>
      <c r="G3646">
        <v>935743108.71889997</v>
      </c>
      <c r="H3646">
        <v>338630687.22219998</v>
      </c>
      <c r="I3646">
        <v>134788612.83840001</v>
      </c>
      <c r="J3646">
        <v>1559941.2076000001</v>
      </c>
      <c r="K3646">
        <v>38887651.562399998</v>
      </c>
      <c r="L3646">
        <v>44871310.200000003</v>
      </c>
      <c r="M3646">
        <v>8268390.46</v>
      </c>
      <c r="N3646">
        <v>1428149.2279999999</v>
      </c>
      <c r="O3646">
        <v>21164879.780000001</v>
      </c>
    </row>
    <row r="3647" spans="1:15">
      <c r="A3647" s="110" t="s">
        <v>36</v>
      </c>
      <c r="B3647" s="110" t="s">
        <v>121</v>
      </c>
      <c r="C3647" s="110" t="s">
        <v>122</v>
      </c>
      <c r="D3647" s="110" t="s">
        <v>9</v>
      </c>
      <c r="E3647" s="110" t="s">
        <v>112</v>
      </c>
      <c r="F3647">
        <v>7159.2723999999998</v>
      </c>
      <c r="G3647">
        <v>1408587431.3280001</v>
      </c>
      <c r="H3647">
        <v>538491398.82060003</v>
      </c>
      <c r="I3647">
        <v>279224326.25279999</v>
      </c>
      <c r="J3647">
        <v>2240054.6627000002</v>
      </c>
      <c r="K3647">
        <v>86469656.327999994</v>
      </c>
      <c r="L3647">
        <v>102205020.58</v>
      </c>
      <c r="M3647">
        <v>17226218.879999999</v>
      </c>
      <c r="N3647">
        <v>31906998.925999999</v>
      </c>
      <c r="O3647">
        <v>30515928.212000001</v>
      </c>
    </row>
    <row r="3648" spans="1:15">
      <c r="A3648" s="110" t="s">
        <v>36</v>
      </c>
      <c r="B3648" s="110" t="s">
        <v>121</v>
      </c>
      <c r="C3648" s="110" t="s">
        <v>122</v>
      </c>
      <c r="D3648" s="110" t="s">
        <v>9</v>
      </c>
      <c r="E3648" s="110" t="s">
        <v>112</v>
      </c>
      <c r="F3648">
        <v>427.51519999999999</v>
      </c>
      <c r="G3648">
        <v>74867003.691499993</v>
      </c>
      <c r="H3648">
        <v>23759787.123</v>
      </c>
      <c r="I3648">
        <v>11387019.6096</v>
      </c>
      <c r="J3648">
        <v>136312.79490000001</v>
      </c>
      <c r="K3648">
        <v>3620652.5016000001</v>
      </c>
      <c r="L3648">
        <v>5241877.0599999996</v>
      </c>
      <c r="M3648">
        <v>768082.52</v>
      </c>
      <c r="N3648">
        <v>66636.152000000002</v>
      </c>
      <c r="O3648">
        <v>1822255.578</v>
      </c>
    </row>
    <row r="3649" spans="1:15">
      <c r="A3649" s="110" t="s">
        <v>36</v>
      </c>
      <c r="B3649" s="110" t="s">
        <v>121</v>
      </c>
      <c r="C3649" s="110" t="s">
        <v>122</v>
      </c>
      <c r="D3649" s="110" t="s">
        <v>9</v>
      </c>
      <c r="E3649" s="110" t="s">
        <v>112</v>
      </c>
      <c r="F3649">
        <v>376.88839999999999</v>
      </c>
      <c r="G3649">
        <v>62031119.534999996</v>
      </c>
      <c r="H3649">
        <v>17153933.649599999</v>
      </c>
      <c r="I3649">
        <v>10564791.5712</v>
      </c>
      <c r="J3649">
        <v>419166.59869999997</v>
      </c>
      <c r="K3649">
        <v>4313381.22</v>
      </c>
      <c r="L3649">
        <v>4503977.0999999996</v>
      </c>
      <c r="M3649">
        <v>421024.08</v>
      </c>
      <c r="N3649">
        <v>570354.44400000002</v>
      </c>
      <c r="O3649">
        <v>1606462</v>
      </c>
    </row>
    <row r="3650" spans="1:15" hidden="1">
      <c r="A3650" s="110" t="s">
        <v>36</v>
      </c>
      <c r="B3650" s="110" t="s">
        <v>121</v>
      </c>
      <c r="C3650" s="110" t="s">
        <v>122</v>
      </c>
      <c r="D3650" s="110" t="s">
        <v>8</v>
      </c>
      <c r="E3650" s="110" t="s">
        <v>112</v>
      </c>
      <c r="F3650">
        <v>294.11759999999998</v>
      </c>
      <c r="G3650">
        <v>47680139.43</v>
      </c>
      <c r="H3650">
        <v>10327288.2718</v>
      </c>
      <c r="I3650">
        <v>11279385.753599999</v>
      </c>
      <c r="J3650">
        <v>318308.8775</v>
      </c>
      <c r="K3650">
        <v>916170.02639999997</v>
      </c>
      <c r="L3650">
        <v>3202023.74</v>
      </c>
      <c r="M3650">
        <v>585262.69999999995</v>
      </c>
      <c r="N3650">
        <v>77431.288</v>
      </c>
      <c r="O3650">
        <v>1253657.328</v>
      </c>
    </row>
    <row r="3651" spans="1:15">
      <c r="A3651" s="110" t="s">
        <v>36</v>
      </c>
      <c r="B3651" s="110" t="s">
        <v>121</v>
      </c>
      <c r="C3651" s="110" t="s">
        <v>122</v>
      </c>
      <c r="D3651" s="110" t="s">
        <v>9</v>
      </c>
      <c r="E3651" s="110" t="s">
        <v>112</v>
      </c>
      <c r="F3651">
        <v>321.44</v>
      </c>
      <c r="G3651">
        <v>40494207.600000001</v>
      </c>
      <c r="H3651">
        <v>9368099.5037999991</v>
      </c>
      <c r="I3651">
        <v>7830546.0480000004</v>
      </c>
      <c r="J3651">
        <v>109327.1646</v>
      </c>
      <c r="K3651">
        <v>3464104.1039999998</v>
      </c>
      <c r="L3651">
        <v>3656892.5</v>
      </c>
      <c r="M3651">
        <v>410393.59999999998</v>
      </c>
      <c r="N3651">
        <v>401937.51400000002</v>
      </c>
      <c r="O3651">
        <v>1370117.254</v>
      </c>
    </row>
    <row r="3652" spans="1:15">
      <c r="A3652" s="110" t="s">
        <v>36</v>
      </c>
      <c r="B3652" s="110" t="s">
        <v>121</v>
      </c>
      <c r="C3652" s="110" t="s">
        <v>122</v>
      </c>
      <c r="D3652" s="110" t="s">
        <v>9</v>
      </c>
      <c r="E3652" s="110" t="s">
        <v>112</v>
      </c>
      <c r="F3652">
        <v>278.04559999999998</v>
      </c>
      <c r="G3652">
        <v>45762830.189999998</v>
      </c>
      <c r="H3652">
        <v>11686951.395</v>
      </c>
      <c r="I3652">
        <v>8262663.7439999999</v>
      </c>
      <c r="J3652">
        <v>75131.196599999996</v>
      </c>
      <c r="K3652">
        <v>3494340.2592000002</v>
      </c>
      <c r="L3652">
        <v>4544232.54</v>
      </c>
      <c r="M3652">
        <v>896795.46</v>
      </c>
      <c r="N3652">
        <v>442490.53200000001</v>
      </c>
      <c r="O3652">
        <v>1185151.33</v>
      </c>
    </row>
    <row r="3653" spans="1:15" hidden="1">
      <c r="A3653" s="110" t="s">
        <v>36</v>
      </c>
      <c r="B3653" s="110" t="s">
        <v>121</v>
      </c>
      <c r="C3653" s="110" t="s">
        <v>122</v>
      </c>
      <c r="D3653" s="110" t="s">
        <v>10</v>
      </c>
      <c r="E3653" s="110" t="s">
        <v>112</v>
      </c>
      <c r="F3653">
        <v>7291.8663999999999</v>
      </c>
      <c r="G3653">
        <v>949687643.13189995</v>
      </c>
      <c r="H3653">
        <v>200451479.83579999</v>
      </c>
      <c r="I3653">
        <v>188773370.30399999</v>
      </c>
      <c r="J3653">
        <v>7141288.2291000001</v>
      </c>
      <c r="K3653">
        <v>47373181.1712</v>
      </c>
      <c r="L3653">
        <v>50417800.039999999</v>
      </c>
      <c r="M3653">
        <v>11020455.6</v>
      </c>
      <c r="N3653">
        <v>2564904.65</v>
      </c>
      <c r="O3653">
        <v>31081099.763999999</v>
      </c>
    </row>
    <row r="3654" spans="1:15" hidden="1">
      <c r="A3654" s="110" t="s">
        <v>36</v>
      </c>
      <c r="B3654" s="110" t="s">
        <v>121</v>
      </c>
      <c r="C3654" s="110" t="s">
        <v>122</v>
      </c>
      <c r="D3654" s="110" t="s">
        <v>10</v>
      </c>
      <c r="E3654" s="110" t="s">
        <v>112</v>
      </c>
      <c r="F3654">
        <v>8709.4168000000009</v>
      </c>
      <c r="G3654">
        <v>1449634953.6900001</v>
      </c>
      <c r="H3654">
        <v>300371639.40240002</v>
      </c>
      <c r="I3654">
        <v>224811500.44800001</v>
      </c>
      <c r="J3654">
        <v>8536634.6173</v>
      </c>
      <c r="K3654">
        <v>63458450.870399997</v>
      </c>
      <c r="L3654">
        <v>75412477.519999996</v>
      </c>
      <c r="M3654">
        <v>10471779.66</v>
      </c>
      <c r="N3654">
        <v>2790764.548</v>
      </c>
      <c r="O3654">
        <v>37123315.438000001</v>
      </c>
    </row>
    <row r="3655" spans="1:15" hidden="1">
      <c r="A3655" s="110" t="s">
        <v>36</v>
      </c>
      <c r="B3655" s="110" t="s">
        <v>121</v>
      </c>
      <c r="C3655" s="110" t="s">
        <v>122</v>
      </c>
      <c r="D3655" s="110" t="s">
        <v>10</v>
      </c>
      <c r="E3655" s="110" t="s">
        <v>112</v>
      </c>
      <c r="F3655">
        <v>707.16800000000001</v>
      </c>
      <c r="G3655">
        <v>92145452.469799995</v>
      </c>
      <c r="H3655">
        <v>17751551.076400001</v>
      </c>
      <c r="I3655">
        <v>17199827.2128</v>
      </c>
      <c r="J3655">
        <v>210878.45050000001</v>
      </c>
      <c r="K3655">
        <v>6509183.0256000003</v>
      </c>
      <c r="L3655">
        <v>11737629.24</v>
      </c>
      <c r="M3655">
        <v>791482.04</v>
      </c>
      <c r="N3655">
        <v>3356603.58</v>
      </c>
      <c r="O3655">
        <v>3014257.5980000002</v>
      </c>
    </row>
    <row r="3656" spans="1:15" hidden="1">
      <c r="A3656" s="110" t="s">
        <v>36</v>
      </c>
      <c r="B3656" s="110" t="s">
        <v>121</v>
      </c>
      <c r="C3656" s="110" t="s">
        <v>122</v>
      </c>
      <c r="D3656" s="110" t="s">
        <v>10</v>
      </c>
      <c r="E3656" s="110" t="s">
        <v>112</v>
      </c>
      <c r="F3656">
        <v>632.43320000000006</v>
      </c>
      <c r="G3656">
        <v>105342817.04099999</v>
      </c>
      <c r="H3656">
        <v>22162864.929200001</v>
      </c>
      <c r="I3656">
        <v>17355797.510400001</v>
      </c>
      <c r="J3656">
        <v>194737.53599999999</v>
      </c>
      <c r="K3656">
        <v>4696542.2592000002</v>
      </c>
      <c r="L3656">
        <v>5130955.66</v>
      </c>
      <c r="M3656">
        <v>876949</v>
      </c>
      <c r="N3656">
        <v>134099.43799999999</v>
      </c>
      <c r="O3656">
        <v>2695704.5720000002</v>
      </c>
    </row>
    <row r="3657" spans="1:15" hidden="1">
      <c r="A3657" s="110" t="s">
        <v>36</v>
      </c>
      <c r="B3657" s="110" t="s">
        <v>121</v>
      </c>
      <c r="C3657" s="110" t="s">
        <v>122</v>
      </c>
      <c r="D3657" s="110" t="s">
        <v>10</v>
      </c>
      <c r="E3657" s="110" t="s">
        <v>112</v>
      </c>
      <c r="F3657">
        <v>939.40840000000003</v>
      </c>
      <c r="G3657">
        <v>156474908.667</v>
      </c>
      <c r="H3657">
        <v>36966673.150399998</v>
      </c>
      <c r="I3657">
        <v>25760311.545600001</v>
      </c>
      <c r="J3657">
        <v>284438.56170000002</v>
      </c>
      <c r="K3657">
        <v>6904041.0696</v>
      </c>
      <c r="L3657">
        <v>7518784.1799999997</v>
      </c>
      <c r="M3657">
        <v>1305127.58</v>
      </c>
      <c r="N3657">
        <v>236804.766</v>
      </c>
      <c r="O3657">
        <v>4004166.5180000002</v>
      </c>
    </row>
    <row r="3658" spans="1:15" hidden="1">
      <c r="A3658" s="110" t="s">
        <v>36</v>
      </c>
      <c r="B3658" s="110" t="s">
        <v>121</v>
      </c>
      <c r="C3658" s="110" t="s">
        <v>122</v>
      </c>
      <c r="D3658" s="110" t="s">
        <v>10</v>
      </c>
      <c r="E3658" s="110" t="s">
        <v>112</v>
      </c>
      <c r="F3658">
        <v>707.16800000000001</v>
      </c>
      <c r="G3658">
        <v>117791205.84</v>
      </c>
      <c r="H3658">
        <v>22167262.695799999</v>
      </c>
      <c r="I3658">
        <v>18698248.2432</v>
      </c>
      <c r="J3658">
        <v>676630.71660000004</v>
      </c>
      <c r="K3658">
        <v>6092209.7784000002</v>
      </c>
      <c r="L3658">
        <v>8467725.0800000001</v>
      </c>
      <c r="M3658">
        <v>1334637.74</v>
      </c>
      <c r="N3658">
        <v>3245861.432</v>
      </c>
      <c r="O3658">
        <v>3014256.696</v>
      </c>
    </row>
    <row r="3659" spans="1:15">
      <c r="A3659" s="110" t="s">
        <v>36</v>
      </c>
      <c r="B3659" s="110" t="s">
        <v>121</v>
      </c>
      <c r="C3659" s="110" t="s">
        <v>122</v>
      </c>
      <c r="D3659" s="110" t="s">
        <v>9</v>
      </c>
      <c r="E3659" s="110" t="s">
        <v>112</v>
      </c>
      <c r="F3659">
        <v>102.05719999999999</v>
      </c>
      <c r="G3659">
        <v>19967423.275800001</v>
      </c>
      <c r="H3659">
        <v>4490017.0920000002</v>
      </c>
      <c r="I3659">
        <v>3353761.6896000002</v>
      </c>
      <c r="J3659">
        <v>29488.926299999999</v>
      </c>
      <c r="K3659">
        <v>838691.5392</v>
      </c>
      <c r="L3659">
        <v>1688608.78</v>
      </c>
      <c r="M3659">
        <v>197419.1</v>
      </c>
      <c r="N3659">
        <v>247602.60800000001</v>
      </c>
      <c r="O3659">
        <v>435011.14799999999</v>
      </c>
    </row>
    <row r="3660" spans="1:15">
      <c r="A3660" s="110" t="s">
        <v>36</v>
      </c>
      <c r="B3660" s="110" t="s">
        <v>121</v>
      </c>
      <c r="C3660" s="110" t="s">
        <v>122</v>
      </c>
      <c r="D3660" s="110" t="s">
        <v>9</v>
      </c>
      <c r="E3660" s="110" t="s">
        <v>112</v>
      </c>
      <c r="F3660">
        <v>321.44</v>
      </c>
      <c r="G3660">
        <v>62905269.346900001</v>
      </c>
      <c r="H3660">
        <v>14331039.960000001</v>
      </c>
      <c r="I3660">
        <v>10347307.104</v>
      </c>
      <c r="J3660">
        <v>109327.1646</v>
      </c>
      <c r="K3660">
        <v>2813752.2311999998</v>
      </c>
      <c r="L3660">
        <v>5538557.9800000004</v>
      </c>
      <c r="M3660">
        <v>605565.9</v>
      </c>
      <c r="N3660">
        <v>1079075.2279999999</v>
      </c>
      <c r="O3660">
        <v>1370117.254</v>
      </c>
    </row>
    <row r="3661" spans="1:15" hidden="1">
      <c r="A3661" s="110" t="s">
        <v>36</v>
      </c>
      <c r="B3661" s="110" t="s">
        <v>121</v>
      </c>
      <c r="C3661" s="110" t="s">
        <v>122</v>
      </c>
      <c r="D3661" s="110" t="s">
        <v>10</v>
      </c>
      <c r="E3661" s="110" t="s">
        <v>112</v>
      </c>
      <c r="F3661">
        <v>1320.3148000000001</v>
      </c>
      <c r="G3661">
        <v>207420909.91780001</v>
      </c>
      <c r="H3661">
        <v>34660156.322400004</v>
      </c>
      <c r="I3661">
        <v>34199386.809600003</v>
      </c>
      <c r="J3661">
        <v>417663.87540000002</v>
      </c>
      <c r="K3661">
        <v>16789270.334399998</v>
      </c>
      <c r="L3661">
        <v>17382760.16</v>
      </c>
      <c r="M3661">
        <v>2106602.96</v>
      </c>
      <c r="N3661">
        <v>1961423.3540000001</v>
      </c>
      <c r="O3661">
        <v>5627754.7920000004</v>
      </c>
    </row>
    <row r="3662" spans="1:15" hidden="1">
      <c r="A3662" s="110" t="s">
        <v>36</v>
      </c>
      <c r="B3662" s="110" t="s">
        <v>121</v>
      </c>
      <c r="C3662" s="110" t="s">
        <v>122</v>
      </c>
      <c r="D3662" s="110" t="s">
        <v>10</v>
      </c>
      <c r="E3662" s="110" t="s">
        <v>112</v>
      </c>
      <c r="F3662">
        <v>1287.3671999999999</v>
      </c>
      <c r="G3662">
        <v>202325704.36849999</v>
      </c>
      <c r="H3662">
        <v>35171516.596199997</v>
      </c>
      <c r="I3662">
        <v>36536942.572800003</v>
      </c>
      <c r="J3662">
        <v>407934.0834</v>
      </c>
      <c r="K3662">
        <v>11638565.827199999</v>
      </c>
      <c r="L3662">
        <v>16038550.560000001</v>
      </c>
      <c r="M3662">
        <v>2273984.64</v>
      </c>
      <c r="N3662">
        <v>8279368.7019999996</v>
      </c>
      <c r="O3662">
        <v>5487317</v>
      </c>
    </row>
    <row r="3663" spans="1:15" hidden="1">
      <c r="A3663" s="110" t="s">
        <v>36</v>
      </c>
      <c r="B3663" s="110" t="s">
        <v>121</v>
      </c>
      <c r="C3663" s="110" t="s">
        <v>122</v>
      </c>
      <c r="D3663" s="110" t="s">
        <v>7</v>
      </c>
      <c r="E3663" s="110" t="s">
        <v>112</v>
      </c>
      <c r="F3663">
        <v>355.9948</v>
      </c>
      <c r="G3663">
        <v>65640991.185000002</v>
      </c>
      <c r="H3663">
        <v>20200625.060199998</v>
      </c>
      <c r="I3663">
        <v>13596109.8432</v>
      </c>
      <c r="J3663">
        <v>352831.74060000002</v>
      </c>
      <c r="K3663">
        <v>8633773.7352000009</v>
      </c>
      <c r="L3663">
        <v>4.0999999999999996</v>
      </c>
      <c r="M3663">
        <v>12641.94</v>
      </c>
      <c r="N3663">
        <v>753314.32</v>
      </c>
      <c r="O3663">
        <v>1517404.834</v>
      </c>
    </row>
    <row r="3664" spans="1:15" hidden="1">
      <c r="A3664" s="110" t="s">
        <v>36</v>
      </c>
      <c r="B3664" s="110" t="s">
        <v>121</v>
      </c>
      <c r="C3664" s="110" t="s">
        <v>122</v>
      </c>
      <c r="D3664" s="110" t="s">
        <v>8</v>
      </c>
      <c r="E3664" s="110" t="s">
        <v>112</v>
      </c>
      <c r="F3664">
        <v>89.199600000000004</v>
      </c>
      <c r="G3664">
        <v>16049907.027000001</v>
      </c>
      <c r="H3664">
        <v>3661662.8746000002</v>
      </c>
      <c r="I3664">
        <v>3133676.3136</v>
      </c>
      <c r="J3664">
        <v>47075.388599999998</v>
      </c>
      <c r="K3664">
        <v>1871893.6055999999</v>
      </c>
      <c r="L3664">
        <v>135273.76</v>
      </c>
      <c r="M3664">
        <v>18040</v>
      </c>
      <c r="N3664">
        <v>83776.857999999993</v>
      </c>
      <c r="O3664">
        <v>380207.43199999997</v>
      </c>
    </row>
    <row r="3665" spans="1:15" hidden="1">
      <c r="A3665" s="110" t="s">
        <v>36</v>
      </c>
      <c r="B3665" s="110" t="s">
        <v>121</v>
      </c>
      <c r="C3665" s="110" t="s">
        <v>122</v>
      </c>
      <c r="D3665" s="110" t="s">
        <v>8</v>
      </c>
      <c r="E3665" s="110" t="s">
        <v>112</v>
      </c>
      <c r="F3665">
        <v>3756.0264000000002</v>
      </c>
      <c r="G3665">
        <v>683268152.49000001</v>
      </c>
      <c r="H3665">
        <v>97253543.682799995</v>
      </c>
      <c r="I3665">
        <v>129608765.9904</v>
      </c>
      <c r="J3665">
        <v>1414329.9234</v>
      </c>
      <c r="K3665">
        <v>10106948.966399999</v>
      </c>
      <c r="L3665">
        <v>30386945</v>
      </c>
      <c r="M3665">
        <v>5650280.5199999996</v>
      </c>
      <c r="N3665">
        <v>1091235.9920000001</v>
      </c>
      <c r="O3665">
        <v>16009815.381999999</v>
      </c>
    </row>
    <row r="3666" spans="1:15" hidden="1">
      <c r="A3666" s="110" t="s">
        <v>36</v>
      </c>
      <c r="B3666" s="110" t="s">
        <v>121</v>
      </c>
      <c r="C3666" s="110" t="s">
        <v>122</v>
      </c>
      <c r="D3666" s="110" t="s">
        <v>8</v>
      </c>
      <c r="E3666" s="110" t="s">
        <v>112</v>
      </c>
      <c r="F3666">
        <v>999.67840000000001</v>
      </c>
      <c r="G3666">
        <v>112576283.81999999</v>
      </c>
      <c r="H3666">
        <v>19052629.012600001</v>
      </c>
      <c r="I3666">
        <v>35409700.512000002</v>
      </c>
      <c r="J3666">
        <v>604710.05310000002</v>
      </c>
      <c r="K3666">
        <v>3822997.0463999999</v>
      </c>
      <c r="L3666">
        <v>11843655.24</v>
      </c>
      <c r="M3666">
        <v>1551259.6</v>
      </c>
      <c r="N3666">
        <v>3728814.7820000001</v>
      </c>
      <c r="O3666">
        <v>3774505.5920000002</v>
      </c>
    </row>
    <row r="3667" spans="1:15" hidden="1">
      <c r="A3667" s="110" t="s">
        <v>36</v>
      </c>
      <c r="B3667" s="110" t="s">
        <v>121</v>
      </c>
      <c r="C3667" s="110" t="s">
        <v>122</v>
      </c>
      <c r="D3667" s="110" t="s">
        <v>8</v>
      </c>
      <c r="E3667" s="110" t="s">
        <v>112</v>
      </c>
      <c r="F3667">
        <v>3.2143999999999999</v>
      </c>
      <c r="G3667">
        <v>419262.228</v>
      </c>
      <c r="H3667">
        <v>92796.136400000003</v>
      </c>
      <c r="I3667">
        <v>114795.0144</v>
      </c>
      <c r="J3667">
        <v>21864.6872</v>
      </c>
      <c r="K3667">
        <v>12400.171200000001</v>
      </c>
      <c r="L3667">
        <v>40434.199999999997</v>
      </c>
      <c r="M3667">
        <v>5473.5</v>
      </c>
      <c r="N3667">
        <v>218.28399999999999</v>
      </c>
      <c r="O3667">
        <v>12136.41</v>
      </c>
    </row>
    <row r="3668" spans="1:15">
      <c r="A3668" s="110" t="s">
        <v>36</v>
      </c>
      <c r="B3668" s="110" t="s">
        <v>121</v>
      </c>
      <c r="C3668" s="110" t="s">
        <v>122</v>
      </c>
      <c r="D3668" s="110" t="s">
        <v>9</v>
      </c>
      <c r="E3668" s="110" t="s">
        <v>112</v>
      </c>
      <c r="F3668">
        <v>576.18119999999999</v>
      </c>
      <c r="G3668">
        <v>74724939.827999994</v>
      </c>
      <c r="H3668">
        <v>17838166.954799999</v>
      </c>
      <c r="I3668">
        <v>14725469.471999999</v>
      </c>
      <c r="J3668">
        <v>342978.89679999999</v>
      </c>
      <c r="K3668">
        <v>2589861.0384</v>
      </c>
      <c r="L3668">
        <v>7200275.6799999997</v>
      </c>
      <c r="M3668">
        <v>1309218.56</v>
      </c>
      <c r="N3668">
        <v>3670015.2059999998</v>
      </c>
      <c r="O3668">
        <v>2175498.622</v>
      </c>
    </row>
    <row r="3669" spans="1:15">
      <c r="A3669" s="110" t="s">
        <v>36</v>
      </c>
      <c r="B3669" s="110" t="s">
        <v>121</v>
      </c>
      <c r="C3669" s="110" t="s">
        <v>122</v>
      </c>
      <c r="D3669" s="110" t="s">
        <v>9</v>
      </c>
      <c r="E3669" s="110" t="s">
        <v>112</v>
      </c>
      <c r="F3669">
        <v>1029.4115999999999</v>
      </c>
      <c r="G3669">
        <v>157453651.278</v>
      </c>
      <c r="H3669">
        <v>36494566.662</v>
      </c>
      <c r="I3669">
        <v>22220703.743999999</v>
      </c>
      <c r="J3669">
        <v>625030.99959999998</v>
      </c>
      <c r="K3669">
        <v>3312000.5328000002</v>
      </c>
      <c r="L3669">
        <v>9826354.3800000008</v>
      </c>
      <c r="M3669">
        <v>1306241.1399999999</v>
      </c>
      <c r="N3669">
        <v>73970.313999999998</v>
      </c>
      <c r="O3669">
        <v>3886769.4139999999</v>
      </c>
    </row>
    <row r="3670" spans="1:15" hidden="1">
      <c r="A3670" s="110" t="s">
        <v>36</v>
      </c>
      <c r="B3670" s="110" t="s">
        <v>121</v>
      </c>
      <c r="C3670" s="110" t="s">
        <v>122</v>
      </c>
      <c r="D3670" s="110" t="s">
        <v>8</v>
      </c>
      <c r="E3670" s="110" t="s">
        <v>112</v>
      </c>
      <c r="F3670">
        <v>859.85199999999998</v>
      </c>
      <c r="G3670">
        <v>131154835.33149999</v>
      </c>
      <c r="H3670">
        <v>31297504.1928</v>
      </c>
      <c r="I3670">
        <v>31346862.1248</v>
      </c>
      <c r="J3670">
        <v>1000109.0122</v>
      </c>
      <c r="K3670">
        <v>2428623.3887999998</v>
      </c>
      <c r="L3670">
        <v>7562517.2400000002</v>
      </c>
      <c r="M3670">
        <v>1506770.5</v>
      </c>
      <c r="N3670">
        <v>3294711.0460000001</v>
      </c>
      <c r="O3670">
        <v>3246560.4819999998</v>
      </c>
    </row>
    <row r="3671" spans="1:15">
      <c r="A3671" s="110" t="s">
        <v>36</v>
      </c>
      <c r="B3671" s="110" t="s">
        <v>121</v>
      </c>
      <c r="C3671" s="110" t="s">
        <v>122</v>
      </c>
      <c r="D3671" s="110" t="s">
        <v>9</v>
      </c>
      <c r="E3671" s="110" t="s">
        <v>112</v>
      </c>
      <c r="F3671">
        <v>12362.582399999999</v>
      </c>
      <c r="G3671">
        <v>2221720682.6153002</v>
      </c>
      <c r="H3671">
        <v>535918392.76740003</v>
      </c>
      <c r="I3671">
        <v>264377220.2112</v>
      </c>
      <c r="J3671">
        <v>7501673.3607999999</v>
      </c>
      <c r="K3671">
        <v>36520176.196800001</v>
      </c>
      <c r="L3671">
        <v>102281192.02</v>
      </c>
      <c r="M3671">
        <v>31099095.32</v>
      </c>
      <c r="N3671">
        <v>483513.49200000003</v>
      </c>
      <c r="O3671">
        <v>46677642.197999999</v>
      </c>
    </row>
    <row r="3672" spans="1:15" hidden="1">
      <c r="A3672" s="110" t="s">
        <v>36</v>
      </c>
      <c r="B3672" s="110" t="s">
        <v>121</v>
      </c>
      <c r="C3672" s="110" t="s">
        <v>122</v>
      </c>
      <c r="D3672" s="110" t="s">
        <v>8</v>
      </c>
      <c r="E3672" s="110" t="s">
        <v>112</v>
      </c>
      <c r="F3672">
        <v>3360.6552000000001</v>
      </c>
      <c r="G3672">
        <v>601521596.62059999</v>
      </c>
      <c r="H3672">
        <v>144193789.9296</v>
      </c>
      <c r="I3672">
        <v>122985597.3888</v>
      </c>
      <c r="J3672">
        <v>2038965.6657</v>
      </c>
      <c r="K3672">
        <v>13601754.1656</v>
      </c>
      <c r="L3672">
        <v>34701576.719999999</v>
      </c>
      <c r="M3672">
        <v>6841788.9000000004</v>
      </c>
      <c r="N3672">
        <v>220343.266</v>
      </c>
      <c r="O3672">
        <v>12688892.216</v>
      </c>
    </row>
    <row r="3673" spans="1:15">
      <c r="A3673" s="110" t="s">
        <v>36</v>
      </c>
      <c r="B3673" s="110" t="s">
        <v>121</v>
      </c>
      <c r="C3673" s="110" t="s">
        <v>122</v>
      </c>
      <c r="D3673" s="110" t="s">
        <v>9</v>
      </c>
      <c r="E3673" s="110" t="s">
        <v>112</v>
      </c>
      <c r="F3673">
        <v>65.0916</v>
      </c>
      <c r="G3673">
        <v>10842145.083000001</v>
      </c>
      <c r="H3673">
        <v>2404367.7313999999</v>
      </c>
      <c r="I3673">
        <v>1539712.8192</v>
      </c>
      <c r="J3673">
        <v>34739.135999999999</v>
      </c>
      <c r="K3673">
        <v>328516.86239999998</v>
      </c>
      <c r="L3673">
        <v>745011.82</v>
      </c>
      <c r="M3673">
        <v>107117.42</v>
      </c>
      <c r="N3673">
        <v>309993.94799999997</v>
      </c>
      <c r="O3673">
        <v>245767.038</v>
      </c>
    </row>
    <row r="3674" spans="1:15">
      <c r="A3674" s="110" t="s">
        <v>36</v>
      </c>
      <c r="B3674" s="110" t="s">
        <v>121</v>
      </c>
      <c r="C3674" s="110" t="s">
        <v>122</v>
      </c>
      <c r="D3674" s="110" t="s">
        <v>9</v>
      </c>
      <c r="E3674" s="110" t="s">
        <v>112</v>
      </c>
      <c r="F3674">
        <v>1542.912</v>
      </c>
      <c r="G3674">
        <v>288480416.71679997</v>
      </c>
      <c r="H3674">
        <v>93559363.265400007</v>
      </c>
      <c r="I3674">
        <v>39759870.048</v>
      </c>
      <c r="J3674">
        <v>940416.46479999996</v>
      </c>
      <c r="K3674">
        <v>6387860.2536000004</v>
      </c>
      <c r="L3674">
        <v>13832919.48</v>
      </c>
      <c r="M3674">
        <v>3409401.74</v>
      </c>
      <c r="N3674">
        <v>461419.90399999998</v>
      </c>
      <c r="O3674">
        <v>5825603.0800000001</v>
      </c>
    </row>
    <row r="3675" spans="1:15">
      <c r="A3675" s="110" t="s">
        <v>36</v>
      </c>
      <c r="B3675" s="110" t="s">
        <v>121</v>
      </c>
      <c r="C3675" s="110" t="s">
        <v>122</v>
      </c>
      <c r="D3675" s="110" t="s">
        <v>9</v>
      </c>
      <c r="E3675" s="110" t="s">
        <v>112</v>
      </c>
      <c r="F3675">
        <v>4063.0016000000001</v>
      </c>
      <c r="G3675">
        <v>526888989.95039999</v>
      </c>
      <c r="H3675">
        <v>129247540.68099999</v>
      </c>
      <c r="I3675">
        <v>92273397.158399999</v>
      </c>
      <c r="J3675">
        <v>2473155.7692999998</v>
      </c>
      <c r="K3675">
        <v>11799910.634400001</v>
      </c>
      <c r="L3675">
        <v>34218942.759999998</v>
      </c>
      <c r="M3675">
        <v>8183203.1200000001</v>
      </c>
      <c r="N3675">
        <v>2033402.0519999999</v>
      </c>
      <c r="O3675">
        <v>15340754.176000001</v>
      </c>
    </row>
    <row r="3676" spans="1:15">
      <c r="A3676" s="110" t="s">
        <v>36</v>
      </c>
      <c r="B3676" s="110" t="s">
        <v>121</v>
      </c>
      <c r="C3676" s="110" t="s">
        <v>122</v>
      </c>
      <c r="D3676" s="110" t="s">
        <v>9</v>
      </c>
      <c r="E3676" s="110" t="s">
        <v>112</v>
      </c>
      <c r="F3676">
        <v>11.250400000000001</v>
      </c>
      <c r="G3676">
        <v>9578590.5600000005</v>
      </c>
      <c r="H3676">
        <v>4568639.2004000004</v>
      </c>
      <c r="I3676">
        <v>450638.15039999998</v>
      </c>
      <c r="J3676">
        <v>17506.913700000001</v>
      </c>
      <c r="K3676">
        <v>127688.4648</v>
      </c>
      <c r="L3676">
        <v>162661.76000000001</v>
      </c>
      <c r="M3676">
        <v>15443.06</v>
      </c>
      <c r="N3676">
        <v>124144.064</v>
      </c>
      <c r="O3676">
        <v>42478.788</v>
      </c>
    </row>
    <row r="3677" spans="1:15" hidden="1">
      <c r="A3677" s="110" t="s">
        <v>36</v>
      </c>
      <c r="B3677" s="110" t="s">
        <v>121</v>
      </c>
      <c r="C3677" s="110" t="s">
        <v>122</v>
      </c>
      <c r="D3677" s="110" t="s">
        <v>8</v>
      </c>
      <c r="E3677" s="110" t="s">
        <v>112</v>
      </c>
      <c r="F3677">
        <v>1321.922</v>
      </c>
      <c r="G3677">
        <v>226094897.28670001</v>
      </c>
      <c r="H3677">
        <v>38403053.398999996</v>
      </c>
      <c r="I3677">
        <v>46798343.328000002</v>
      </c>
      <c r="J3677">
        <v>804379.60419999994</v>
      </c>
      <c r="K3677">
        <v>4575043.2527999999</v>
      </c>
      <c r="L3677">
        <v>13572756.439999999</v>
      </c>
      <c r="M3677">
        <v>1409439.78</v>
      </c>
      <c r="N3677">
        <v>4925102.2039999999</v>
      </c>
      <c r="O3677">
        <v>4991207.0779999997</v>
      </c>
    </row>
    <row r="3678" spans="1:15">
      <c r="A3678" s="110" t="s">
        <v>36</v>
      </c>
      <c r="B3678" s="110" t="s">
        <v>121</v>
      </c>
      <c r="C3678" s="110" t="s">
        <v>122</v>
      </c>
      <c r="D3678" s="110" t="s">
        <v>9</v>
      </c>
      <c r="E3678" s="110" t="s">
        <v>112</v>
      </c>
      <c r="F3678">
        <v>2441.3368</v>
      </c>
      <c r="G3678">
        <v>457528538.17439997</v>
      </c>
      <c r="H3678">
        <v>146623213.5564</v>
      </c>
      <c r="I3678">
        <v>63097303.583999999</v>
      </c>
      <c r="J3678">
        <v>1484744.1347000001</v>
      </c>
      <c r="K3678">
        <v>9215733.3768000007</v>
      </c>
      <c r="L3678">
        <v>21183874.260000002</v>
      </c>
      <c r="M3678">
        <v>5647483.5</v>
      </c>
      <c r="N3678">
        <v>65369.743999999999</v>
      </c>
      <c r="O3678">
        <v>9217803.1879999992</v>
      </c>
    </row>
    <row r="3679" spans="1:15">
      <c r="A3679" s="110" t="s">
        <v>36</v>
      </c>
      <c r="B3679" s="110" t="s">
        <v>121</v>
      </c>
      <c r="C3679" s="110" t="s">
        <v>122</v>
      </c>
      <c r="D3679" s="110" t="s">
        <v>9</v>
      </c>
      <c r="E3679" s="110" t="s">
        <v>112</v>
      </c>
      <c r="F3679">
        <v>1250.4015999999999</v>
      </c>
      <c r="G3679">
        <v>162156245.99329999</v>
      </c>
      <c r="H3679">
        <v>39364222.713</v>
      </c>
      <c r="I3679">
        <v>28620488.601599999</v>
      </c>
      <c r="J3679">
        <v>736583.04</v>
      </c>
      <c r="K3679">
        <v>3735940.7952000001</v>
      </c>
      <c r="L3679">
        <v>10917498.859999999</v>
      </c>
      <c r="M3679">
        <v>2300059.8199999998</v>
      </c>
      <c r="N3679">
        <v>148733.486</v>
      </c>
      <c r="O3679">
        <v>4721166.318</v>
      </c>
    </row>
    <row r="3680" spans="1:15" hidden="1">
      <c r="A3680" s="110" t="s">
        <v>36</v>
      </c>
      <c r="B3680" s="110" t="s">
        <v>121</v>
      </c>
      <c r="C3680" s="110" t="s">
        <v>122</v>
      </c>
      <c r="D3680" s="110" t="s">
        <v>8</v>
      </c>
      <c r="E3680" s="110" t="s">
        <v>112</v>
      </c>
      <c r="F3680">
        <v>106.0752</v>
      </c>
      <c r="G3680">
        <v>19296404.82</v>
      </c>
      <c r="H3680">
        <v>2811234.7163999998</v>
      </c>
      <c r="I3680">
        <v>4009694.5151999998</v>
      </c>
      <c r="J3680">
        <v>58909.4905</v>
      </c>
      <c r="K3680">
        <v>411035.29920000001</v>
      </c>
      <c r="L3680">
        <v>1051718.06</v>
      </c>
      <c r="M3680">
        <v>180926.44</v>
      </c>
      <c r="N3680">
        <v>8480.6039999999994</v>
      </c>
      <c r="O3680">
        <v>400510.55</v>
      </c>
    </row>
    <row r="3681" spans="1:15">
      <c r="A3681" s="110" t="s">
        <v>36</v>
      </c>
      <c r="B3681" s="110" t="s">
        <v>121</v>
      </c>
      <c r="C3681" s="110" t="s">
        <v>122</v>
      </c>
      <c r="D3681" s="110" t="s">
        <v>9</v>
      </c>
      <c r="E3681" s="110" t="s">
        <v>112</v>
      </c>
      <c r="F3681">
        <v>4.0179999999999998</v>
      </c>
      <c r="G3681">
        <v>2052555.12</v>
      </c>
      <c r="H3681">
        <v>804369.72580000001</v>
      </c>
      <c r="I3681">
        <v>121686.9504</v>
      </c>
      <c r="J3681">
        <v>2237.3053</v>
      </c>
      <c r="K3681">
        <v>35441.712</v>
      </c>
      <c r="L3681">
        <v>56453.72</v>
      </c>
      <c r="M3681">
        <v>6447.66</v>
      </c>
      <c r="N3681">
        <v>32992.453999999998</v>
      </c>
      <c r="O3681">
        <v>15170.737999999999</v>
      </c>
    </row>
    <row r="3682" spans="1:15" hidden="1">
      <c r="A3682" s="110" t="s">
        <v>36</v>
      </c>
      <c r="B3682" s="110" t="s">
        <v>121</v>
      </c>
      <c r="C3682" s="110" t="s">
        <v>122</v>
      </c>
      <c r="D3682" s="110" t="s">
        <v>8</v>
      </c>
      <c r="E3682" s="110" t="s">
        <v>112</v>
      </c>
      <c r="F3682">
        <v>1484.2492</v>
      </c>
      <c r="G3682">
        <v>270003482.59500003</v>
      </c>
      <c r="H3682">
        <v>39355719.887000002</v>
      </c>
      <c r="I3682">
        <v>53039316.883199997</v>
      </c>
      <c r="J3682">
        <v>903641.3811</v>
      </c>
      <c r="K3682">
        <v>5364074.7719999999</v>
      </c>
      <c r="L3682">
        <v>13304720.58</v>
      </c>
      <c r="M3682">
        <v>3450936.38</v>
      </c>
      <c r="N3682">
        <v>35094.114000000001</v>
      </c>
      <c r="O3682">
        <v>5604107.96</v>
      </c>
    </row>
    <row r="3683" spans="1:15">
      <c r="A3683" s="110" t="s">
        <v>36</v>
      </c>
      <c r="B3683" s="110" t="s">
        <v>121</v>
      </c>
      <c r="C3683" s="110" t="s">
        <v>122</v>
      </c>
      <c r="D3683" s="110" t="s">
        <v>9</v>
      </c>
      <c r="E3683" s="110" t="s">
        <v>112</v>
      </c>
      <c r="F3683">
        <v>1157.9875999999999</v>
      </c>
      <c r="G3683">
        <v>203099239.2013</v>
      </c>
      <c r="H3683">
        <v>38216606.071199998</v>
      </c>
      <c r="I3683">
        <v>30207817.5744</v>
      </c>
      <c r="J3683">
        <v>706201.67749999999</v>
      </c>
      <c r="K3683">
        <v>4141176.3</v>
      </c>
      <c r="L3683">
        <v>9636523.5600000005</v>
      </c>
      <c r="M3683">
        <v>2426073.3199999998</v>
      </c>
      <c r="N3683">
        <v>962550.35800000001</v>
      </c>
      <c r="O3683">
        <v>4372236.6380000003</v>
      </c>
    </row>
    <row r="3684" spans="1:15">
      <c r="A3684" s="110" t="s">
        <v>36</v>
      </c>
      <c r="B3684" s="110" t="s">
        <v>121</v>
      </c>
      <c r="C3684" s="110" t="s">
        <v>122</v>
      </c>
      <c r="D3684" s="110" t="s">
        <v>9</v>
      </c>
      <c r="E3684" s="110" t="s">
        <v>112</v>
      </c>
      <c r="F3684">
        <v>2820.636</v>
      </c>
      <c r="G3684">
        <v>441820604.33279997</v>
      </c>
      <c r="H3684">
        <v>83498623.873799995</v>
      </c>
      <c r="I3684">
        <v>71482389.523200005</v>
      </c>
      <c r="J3684">
        <v>1723741.7836</v>
      </c>
      <c r="K3684">
        <v>8639234.3447999991</v>
      </c>
      <c r="L3684">
        <v>24324405.379999999</v>
      </c>
      <c r="M3684">
        <v>5818673.2599999998</v>
      </c>
      <c r="N3684">
        <v>1991049.544</v>
      </c>
      <c r="O3684">
        <v>10649930.236</v>
      </c>
    </row>
    <row r="3685" spans="1:15">
      <c r="A3685" s="110" t="s">
        <v>36</v>
      </c>
      <c r="B3685" s="110" t="s">
        <v>121</v>
      </c>
      <c r="C3685" s="110" t="s">
        <v>122</v>
      </c>
      <c r="D3685" s="110" t="s">
        <v>9</v>
      </c>
      <c r="E3685" s="110" t="s">
        <v>112</v>
      </c>
      <c r="F3685">
        <v>2.4108000000000001</v>
      </c>
      <c r="G3685">
        <v>1026277.56</v>
      </c>
      <c r="H3685">
        <v>394760.20159999997</v>
      </c>
      <c r="I3685">
        <v>77225.894400000005</v>
      </c>
      <c r="J3685">
        <v>1341.1402</v>
      </c>
      <c r="K3685">
        <v>25745.277600000001</v>
      </c>
      <c r="L3685">
        <v>33502.74</v>
      </c>
      <c r="M3685">
        <v>3339.04</v>
      </c>
      <c r="N3685">
        <v>19937.808000000001</v>
      </c>
      <c r="O3685">
        <v>9102.9840000000004</v>
      </c>
    </row>
    <row r="3686" spans="1:15">
      <c r="A3686" s="110" t="s">
        <v>36</v>
      </c>
      <c r="B3686" s="110" t="s">
        <v>121</v>
      </c>
      <c r="C3686" s="110" t="s">
        <v>122</v>
      </c>
      <c r="D3686" s="110" t="s">
        <v>9</v>
      </c>
      <c r="E3686" s="110" t="s">
        <v>112</v>
      </c>
      <c r="F3686">
        <v>1048.6980000000001</v>
      </c>
      <c r="G3686">
        <v>135893087.22530001</v>
      </c>
      <c r="H3686">
        <v>32011826.684599999</v>
      </c>
      <c r="I3686">
        <v>24093760.339200001</v>
      </c>
      <c r="J3686">
        <v>645600.53559999994</v>
      </c>
      <c r="K3686">
        <v>3218451.9479999999</v>
      </c>
      <c r="L3686">
        <v>9489943.6400000006</v>
      </c>
      <c r="M3686">
        <v>2099149.16</v>
      </c>
      <c r="N3686">
        <v>46891.372000000003</v>
      </c>
      <c r="O3686">
        <v>3959589.6779999998</v>
      </c>
    </row>
    <row r="3687" spans="1:15">
      <c r="A3687" s="110" t="s">
        <v>36</v>
      </c>
      <c r="B3687" s="110" t="s">
        <v>121</v>
      </c>
      <c r="C3687" s="110" t="s">
        <v>122</v>
      </c>
      <c r="D3687" s="110" t="s">
        <v>9</v>
      </c>
      <c r="E3687" s="110" t="s">
        <v>112</v>
      </c>
      <c r="F3687">
        <v>1569.4308000000001</v>
      </c>
      <c r="G3687">
        <v>293891843.04479998</v>
      </c>
      <c r="H3687">
        <v>92988408.442000002</v>
      </c>
      <c r="I3687">
        <v>41124570.988799997</v>
      </c>
      <c r="J3687">
        <v>1261989.3221</v>
      </c>
      <c r="K3687">
        <v>6037567.3728</v>
      </c>
      <c r="L3687">
        <v>13594976.800000001</v>
      </c>
      <c r="M3687">
        <v>4086593</v>
      </c>
      <c r="N3687">
        <v>74111.025999999998</v>
      </c>
      <c r="O3687">
        <v>5925729.5899999999</v>
      </c>
    </row>
    <row r="3688" spans="1:15" hidden="1">
      <c r="A3688" s="110" t="s">
        <v>36</v>
      </c>
      <c r="B3688" s="110" t="s">
        <v>121</v>
      </c>
      <c r="C3688" s="110" t="s">
        <v>122</v>
      </c>
      <c r="D3688" s="110" t="s">
        <v>8</v>
      </c>
      <c r="E3688" s="110" t="s">
        <v>112</v>
      </c>
      <c r="F3688">
        <v>605.9144</v>
      </c>
      <c r="G3688">
        <v>99376763.270400003</v>
      </c>
      <c r="H3688">
        <v>15203950.8946</v>
      </c>
      <c r="I3688">
        <v>22036850.0352</v>
      </c>
      <c r="J3688">
        <v>373447.26569999999</v>
      </c>
      <c r="K3688">
        <v>2446259.2272000001</v>
      </c>
      <c r="L3688">
        <v>6215718.0800000001</v>
      </c>
      <c r="M3688">
        <v>1068702.72</v>
      </c>
      <c r="N3688">
        <v>50104.296000000002</v>
      </c>
      <c r="O3688">
        <v>2287762.4440000001</v>
      </c>
    </row>
    <row r="3689" spans="1:15" hidden="1">
      <c r="A3689" s="110" t="s">
        <v>36</v>
      </c>
      <c r="B3689" s="110" t="s">
        <v>121</v>
      </c>
      <c r="C3689" s="110" t="s">
        <v>122</v>
      </c>
      <c r="D3689" s="110" t="s">
        <v>8</v>
      </c>
      <c r="E3689" s="110" t="s">
        <v>112</v>
      </c>
      <c r="F3689">
        <v>3415.3</v>
      </c>
      <c r="G3689">
        <v>442930257</v>
      </c>
      <c r="H3689">
        <v>89151950.849600002</v>
      </c>
      <c r="I3689">
        <v>127357092.95999999</v>
      </c>
      <c r="J3689">
        <v>2078733.7667</v>
      </c>
      <c r="K3689">
        <v>13563874.3968</v>
      </c>
      <c r="L3689">
        <v>35516067.140000001</v>
      </c>
      <c r="M3689">
        <v>6841221.46</v>
      </c>
      <c r="N3689">
        <v>192449.818</v>
      </c>
      <c r="O3689">
        <v>12895214.794</v>
      </c>
    </row>
    <row r="3690" spans="1:15">
      <c r="A3690" s="110" t="s">
        <v>36</v>
      </c>
      <c r="B3690" s="110" t="s">
        <v>121</v>
      </c>
      <c r="C3690" s="110" t="s">
        <v>122</v>
      </c>
      <c r="D3690" s="110" t="s">
        <v>9</v>
      </c>
      <c r="E3690" s="110" t="s">
        <v>112</v>
      </c>
      <c r="F3690">
        <v>953.8732</v>
      </c>
      <c r="G3690">
        <v>123703646.5526</v>
      </c>
      <c r="H3690">
        <v>29640143.530000001</v>
      </c>
      <c r="I3690">
        <v>22001289.849599998</v>
      </c>
      <c r="J3690">
        <v>582617.90650000004</v>
      </c>
      <c r="K3690">
        <v>2978315.3088000002</v>
      </c>
      <c r="L3690">
        <v>8924827.5199999996</v>
      </c>
      <c r="M3690">
        <v>1621704.16</v>
      </c>
      <c r="N3690">
        <v>2394257.074</v>
      </c>
      <c r="O3690">
        <v>3601557.9160000002</v>
      </c>
    </row>
    <row r="3691" spans="1:15">
      <c r="A3691" s="110" t="s">
        <v>36</v>
      </c>
      <c r="B3691" s="110" t="s">
        <v>121</v>
      </c>
      <c r="C3691" s="110" t="s">
        <v>122</v>
      </c>
      <c r="D3691" s="110" t="s">
        <v>9</v>
      </c>
      <c r="E3691" s="110" t="s">
        <v>112</v>
      </c>
      <c r="F3691">
        <v>1599.164</v>
      </c>
      <c r="G3691">
        <v>299672092.84320003</v>
      </c>
      <c r="H3691">
        <v>97168889.260800004</v>
      </c>
      <c r="I3691">
        <v>41306264.620800003</v>
      </c>
      <c r="J3691">
        <v>439312.28970000002</v>
      </c>
      <c r="K3691">
        <v>5471910.7416000003</v>
      </c>
      <c r="L3691">
        <v>13389856.26</v>
      </c>
      <c r="M3691">
        <v>3573554.26</v>
      </c>
      <c r="N3691">
        <v>66838.2</v>
      </c>
      <c r="O3691">
        <v>6037995.216</v>
      </c>
    </row>
    <row r="3692" spans="1:15" hidden="1">
      <c r="A3692" s="110" t="s">
        <v>36</v>
      </c>
      <c r="B3692" s="110" t="s">
        <v>121</v>
      </c>
      <c r="C3692" s="110" t="s">
        <v>122</v>
      </c>
      <c r="D3692" s="110" t="s">
        <v>8</v>
      </c>
      <c r="E3692" s="110" t="s">
        <v>112</v>
      </c>
      <c r="F3692">
        <v>5466.8908000000001</v>
      </c>
      <c r="G3692">
        <v>943022248.82710004</v>
      </c>
      <c r="H3692">
        <v>171085589.43040001</v>
      </c>
      <c r="I3692">
        <v>208691972.98559999</v>
      </c>
      <c r="J3692">
        <v>3318530.2636000002</v>
      </c>
      <c r="K3692">
        <v>21147794.128800001</v>
      </c>
      <c r="L3692">
        <v>54955822.719999999</v>
      </c>
      <c r="M3692">
        <v>11853291.060000001</v>
      </c>
      <c r="N3692">
        <v>224484.348</v>
      </c>
      <c r="O3692">
        <v>20641445.572000001</v>
      </c>
    </row>
    <row r="3693" spans="1:15">
      <c r="A3693" s="110" t="s">
        <v>36</v>
      </c>
      <c r="B3693" s="110" t="s">
        <v>121</v>
      </c>
      <c r="C3693" s="110" t="s">
        <v>122</v>
      </c>
      <c r="D3693" s="110" t="s">
        <v>9</v>
      </c>
      <c r="E3693" s="110" t="s">
        <v>112</v>
      </c>
      <c r="F3693">
        <v>2639.826</v>
      </c>
      <c r="G3693">
        <v>493836488.00639999</v>
      </c>
      <c r="H3693">
        <v>181758755.80140001</v>
      </c>
      <c r="I3693">
        <v>66362307.686399996</v>
      </c>
      <c r="J3693">
        <v>1605206.8648000001</v>
      </c>
      <c r="K3693">
        <v>18793182.1032</v>
      </c>
      <c r="L3693">
        <v>30565065.399999999</v>
      </c>
      <c r="M3693">
        <v>245114.4</v>
      </c>
      <c r="N3693">
        <v>167804.47200000001</v>
      </c>
      <c r="O3693">
        <v>9967241.6140000001</v>
      </c>
    </row>
    <row r="3694" spans="1:15">
      <c r="A3694" s="110" t="s">
        <v>36</v>
      </c>
      <c r="B3694" s="110" t="s">
        <v>121</v>
      </c>
      <c r="C3694" s="110" t="s">
        <v>122</v>
      </c>
      <c r="D3694" s="110" t="s">
        <v>9</v>
      </c>
      <c r="E3694" s="110" t="s">
        <v>112</v>
      </c>
      <c r="F3694">
        <v>161.52359999999999</v>
      </c>
      <c r="G3694">
        <v>28360679.1653</v>
      </c>
      <c r="H3694">
        <v>7520359.8509999998</v>
      </c>
      <c r="I3694">
        <v>3959332.608</v>
      </c>
      <c r="J3694">
        <v>99714.209700000007</v>
      </c>
      <c r="K3694">
        <v>1266784.3799999999</v>
      </c>
      <c r="L3694">
        <v>2108805.48</v>
      </c>
      <c r="M3694">
        <v>372685.9</v>
      </c>
      <c r="N3694">
        <v>5400.2740000000003</v>
      </c>
      <c r="O3694">
        <v>609868.35800000001</v>
      </c>
    </row>
    <row r="3695" spans="1:15">
      <c r="A3695" s="110" t="s">
        <v>36</v>
      </c>
      <c r="B3695" s="110" t="s">
        <v>121</v>
      </c>
      <c r="C3695" s="110" t="s">
        <v>122</v>
      </c>
      <c r="D3695" s="110" t="s">
        <v>9</v>
      </c>
      <c r="E3695" s="110" t="s">
        <v>112</v>
      </c>
      <c r="F3695">
        <v>1827.3864000000001</v>
      </c>
      <c r="G3695">
        <v>344908371.0442</v>
      </c>
      <c r="H3695">
        <v>107883011.5732</v>
      </c>
      <c r="I3695">
        <v>45127235.807999998</v>
      </c>
      <c r="J3695">
        <v>1115458.2568000001</v>
      </c>
      <c r="K3695">
        <v>14402643.868799999</v>
      </c>
      <c r="L3695">
        <v>23762268.32</v>
      </c>
      <c r="M3695">
        <v>4066706.36</v>
      </c>
      <c r="N3695">
        <v>361679.45</v>
      </c>
      <c r="O3695">
        <v>6899699.2680000002</v>
      </c>
    </row>
    <row r="3696" spans="1:15">
      <c r="A3696" s="110" t="s">
        <v>36</v>
      </c>
      <c r="B3696" s="110" t="s">
        <v>121</v>
      </c>
      <c r="C3696" s="110" t="s">
        <v>122</v>
      </c>
      <c r="D3696" s="110" t="s">
        <v>9</v>
      </c>
      <c r="E3696" s="110" t="s">
        <v>112</v>
      </c>
      <c r="F3696">
        <v>6108.1635999999999</v>
      </c>
      <c r="G3696">
        <v>1204178399.424</v>
      </c>
      <c r="H3696">
        <v>430120612.9698</v>
      </c>
      <c r="I3696">
        <v>221287827.14879999</v>
      </c>
      <c r="J3696">
        <v>3708713.8155999999</v>
      </c>
      <c r="K3696">
        <v>61125347.412</v>
      </c>
      <c r="L3696">
        <v>63193600.939999998</v>
      </c>
      <c r="M3696">
        <v>9925392.3399999999</v>
      </c>
      <c r="N3696">
        <v>52939962.108000003</v>
      </c>
      <c r="O3696">
        <v>23062711.232000001</v>
      </c>
    </row>
    <row r="3697" spans="1:15">
      <c r="A3697" s="110" t="s">
        <v>36</v>
      </c>
      <c r="B3697" s="110" t="s">
        <v>121</v>
      </c>
      <c r="C3697" s="110" t="s">
        <v>122</v>
      </c>
      <c r="D3697" s="110" t="s">
        <v>9</v>
      </c>
      <c r="E3697" s="110" t="s">
        <v>112</v>
      </c>
      <c r="F3697">
        <v>148.666</v>
      </c>
      <c r="G3697">
        <v>24468565.274999999</v>
      </c>
      <c r="H3697">
        <v>6876725.3525999999</v>
      </c>
      <c r="I3697">
        <v>4278982.2527999999</v>
      </c>
      <c r="J3697">
        <v>83426.627399999998</v>
      </c>
      <c r="K3697">
        <v>1812518.5536</v>
      </c>
      <c r="L3697">
        <v>1885782.7</v>
      </c>
      <c r="M3697">
        <v>199687.22</v>
      </c>
      <c r="N3697">
        <v>371449.01199999999</v>
      </c>
      <c r="O3697">
        <v>561320.91399999999</v>
      </c>
    </row>
    <row r="3698" spans="1:15" hidden="1">
      <c r="A3698" s="110" t="s">
        <v>36</v>
      </c>
      <c r="B3698" s="110" t="s">
        <v>121</v>
      </c>
      <c r="C3698" s="110" t="s">
        <v>122</v>
      </c>
      <c r="D3698" s="110" t="s">
        <v>8</v>
      </c>
      <c r="E3698" s="110" t="s">
        <v>112</v>
      </c>
      <c r="F3698">
        <v>196.07839999999999</v>
      </c>
      <c r="G3698">
        <v>31786759.620000001</v>
      </c>
      <c r="H3698">
        <v>6937972.7434</v>
      </c>
      <c r="I3698">
        <v>7452693.1968</v>
      </c>
      <c r="J3698">
        <v>127817.2497</v>
      </c>
      <c r="K3698">
        <v>600726.39119999995</v>
      </c>
      <c r="L3698">
        <v>2055056.94</v>
      </c>
      <c r="M3698">
        <v>357665.96</v>
      </c>
      <c r="N3698">
        <v>789648.68400000001</v>
      </c>
      <c r="O3698">
        <v>740337.24600000004</v>
      </c>
    </row>
    <row r="3699" spans="1:15">
      <c r="A3699" s="110" t="s">
        <v>36</v>
      </c>
      <c r="B3699" s="110" t="s">
        <v>121</v>
      </c>
      <c r="C3699" s="110" t="s">
        <v>122</v>
      </c>
      <c r="D3699" s="110" t="s">
        <v>9</v>
      </c>
      <c r="E3699" s="110" t="s">
        <v>112</v>
      </c>
      <c r="F3699">
        <v>250.72319999999999</v>
      </c>
      <c r="G3699">
        <v>31585481.927999999</v>
      </c>
      <c r="H3699">
        <v>7419424.3864000002</v>
      </c>
      <c r="I3699">
        <v>5937217.4784000004</v>
      </c>
      <c r="J3699">
        <v>144629.35579999999</v>
      </c>
      <c r="K3699">
        <v>2995041.6359999999</v>
      </c>
      <c r="L3699">
        <v>3187757.38</v>
      </c>
      <c r="M3699">
        <v>387823.92</v>
      </c>
      <c r="N3699">
        <v>15511.694</v>
      </c>
      <c r="O3699">
        <v>946659.82400000002</v>
      </c>
    </row>
    <row r="3700" spans="1:15">
      <c r="A3700" s="110" t="s">
        <v>36</v>
      </c>
      <c r="B3700" s="110" t="s">
        <v>121</v>
      </c>
      <c r="C3700" s="110" t="s">
        <v>122</v>
      </c>
      <c r="D3700" s="110" t="s">
        <v>9</v>
      </c>
      <c r="E3700" s="110" t="s">
        <v>112</v>
      </c>
      <c r="F3700">
        <v>106.0752</v>
      </c>
      <c r="G3700">
        <v>17458651.98</v>
      </c>
      <c r="H3700">
        <v>4355158.6128000002</v>
      </c>
      <c r="I3700">
        <v>2874420.6527999998</v>
      </c>
      <c r="J3700">
        <v>59700.005100000002</v>
      </c>
      <c r="K3700">
        <v>1099258.0848000001</v>
      </c>
      <c r="L3700">
        <v>1176121.8999999999</v>
      </c>
      <c r="M3700">
        <v>125491.98</v>
      </c>
      <c r="N3700">
        <v>540758.02</v>
      </c>
      <c r="O3700">
        <v>400510.55</v>
      </c>
    </row>
    <row r="3701" spans="1:15" hidden="1">
      <c r="A3701" s="110" t="s">
        <v>36</v>
      </c>
      <c r="B3701" s="110" t="s">
        <v>121</v>
      </c>
      <c r="C3701" s="110" t="s">
        <v>122</v>
      </c>
      <c r="D3701" s="110" t="s">
        <v>10</v>
      </c>
      <c r="E3701" s="110" t="s">
        <v>112</v>
      </c>
      <c r="F3701">
        <v>10448.4072</v>
      </c>
      <c r="G3701">
        <v>1361721790.3211999</v>
      </c>
      <c r="H3701">
        <v>281489242.69319999</v>
      </c>
      <c r="I3701">
        <v>269580040.704</v>
      </c>
      <c r="J3701">
        <v>12215453.0627</v>
      </c>
      <c r="K3701">
        <v>78898596.393600002</v>
      </c>
      <c r="L3701">
        <v>137111202.88</v>
      </c>
      <c r="M3701">
        <v>22242263.84</v>
      </c>
      <c r="N3701">
        <v>393987.28600000002</v>
      </c>
      <c r="O3701">
        <v>39450254.447999999</v>
      </c>
    </row>
    <row r="3702" spans="1:15" hidden="1">
      <c r="A3702" s="110" t="s">
        <v>36</v>
      </c>
      <c r="B3702" s="110" t="s">
        <v>121</v>
      </c>
      <c r="C3702" s="110" t="s">
        <v>122</v>
      </c>
      <c r="D3702" s="110" t="s">
        <v>10</v>
      </c>
      <c r="E3702" s="110" t="s">
        <v>112</v>
      </c>
      <c r="F3702">
        <v>5730.4715999999999</v>
      </c>
      <c r="G3702">
        <v>951260361.78100002</v>
      </c>
      <c r="H3702">
        <v>201596295.87419999</v>
      </c>
      <c r="I3702">
        <v>156969730.65599999</v>
      </c>
      <c r="J3702">
        <v>6691180.9414999997</v>
      </c>
      <c r="K3702">
        <v>47850066.144000001</v>
      </c>
      <c r="L3702">
        <v>75649913.439999998</v>
      </c>
      <c r="M3702">
        <v>9104830.6400000006</v>
      </c>
      <c r="N3702">
        <v>386333.81599999999</v>
      </c>
      <c r="O3702">
        <v>21636653.741999999</v>
      </c>
    </row>
    <row r="3703" spans="1:15" hidden="1">
      <c r="A3703" s="110" t="s">
        <v>36</v>
      </c>
      <c r="B3703" s="110" t="s">
        <v>121</v>
      </c>
      <c r="C3703" s="110" t="s">
        <v>122</v>
      </c>
      <c r="D3703" s="110" t="s">
        <v>10</v>
      </c>
      <c r="E3703" s="110" t="s">
        <v>112</v>
      </c>
      <c r="F3703">
        <v>310.9932</v>
      </c>
      <c r="G3703">
        <v>40517501.7139</v>
      </c>
      <c r="H3703">
        <v>7816354.4391999999</v>
      </c>
      <c r="I3703">
        <v>7579836.2303999998</v>
      </c>
      <c r="J3703">
        <v>182171.33809999999</v>
      </c>
      <c r="K3703">
        <v>2873573.6255999999</v>
      </c>
      <c r="L3703">
        <v>5206681.84</v>
      </c>
      <c r="M3703">
        <v>305352.42</v>
      </c>
      <c r="N3703">
        <v>2960869.12</v>
      </c>
      <c r="O3703">
        <v>1174223.6000000001</v>
      </c>
    </row>
    <row r="3704" spans="1:15" hidden="1">
      <c r="A3704" s="110" t="s">
        <v>36</v>
      </c>
      <c r="B3704" s="110" t="s">
        <v>121</v>
      </c>
      <c r="C3704" s="110" t="s">
        <v>122</v>
      </c>
      <c r="D3704" s="110" t="s">
        <v>10</v>
      </c>
      <c r="E3704" s="110" t="s">
        <v>112</v>
      </c>
      <c r="F3704">
        <v>662.16639999999995</v>
      </c>
      <c r="G3704">
        <v>110322172.5606</v>
      </c>
      <c r="H3704">
        <v>22438254.680399999</v>
      </c>
      <c r="I3704">
        <v>17988352.8576</v>
      </c>
      <c r="J3704">
        <v>413669.04249999998</v>
      </c>
      <c r="K3704">
        <v>5446612.6919999998</v>
      </c>
      <c r="L3704">
        <v>6247445.5199999996</v>
      </c>
      <c r="M3704">
        <v>883776.32</v>
      </c>
      <c r="N3704">
        <v>4234178.3219999997</v>
      </c>
      <c r="O3704">
        <v>2500154.58</v>
      </c>
    </row>
    <row r="3705" spans="1:15" hidden="1">
      <c r="A3705" s="110" t="s">
        <v>36</v>
      </c>
      <c r="B3705" s="110" t="s">
        <v>121</v>
      </c>
      <c r="C3705" s="110" t="s">
        <v>122</v>
      </c>
      <c r="D3705" s="110" t="s">
        <v>10</v>
      </c>
      <c r="E3705" s="110" t="s">
        <v>112</v>
      </c>
      <c r="F3705">
        <v>1362.1020000000001</v>
      </c>
      <c r="G3705">
        <v>226908695.61359999</v>
      </c>
      <c r="H3705">
        <v>54083633.426399998</v>
      </c>
      <c r="I3705">
        <v>36945729.235200003</v>
      </c>
      <c r="J3705">
        <v>829130.41520000005</v>
      </c>
      <c r="K3705">
        <v>11198285.359200001</v>
      </c>
      <c r="L3705">
        <v>17200147.800000001</v>
      </c>
      <c r="M3705">
        <v>2820843.46</v>
      </c>
      <c r="N3705">
        <v>116710.682</v>
      </c>
      <c r="O3705">
        <v>5142915.3600000003</v>
      </c>
    </row>
    <row r="3706" spans="1:15" hidden="1">
      <c r="A3706" s="110" t="s">
        <v>36</v>
      </c>
      <c r="B3706" s="110" t="s">
        <v>121</v>
      </c>
      <c r="C3706" s="110" t="s">
        <v>122</v>
      </c>
      <c r="D3706" s="110" t="s">
        <v>10</v>
      </c>
      <c r="E3706" s="110" t="s">
        <v>112</v>
      </c>
      <c r="F3706">
        <v>400.99639999999999</v>
      </c>
      <c r="G3706">
        <v>66798322.002700001</v>
      </c>
      <c r="H3706">
        <v>12678427.039799999</v>
      </c>
      <c r="I3706">
        <v>10929077.817600001</v>
      </c>
      <c r="J3706">
        <v>475192.45140000002</v>
      </c>
      <c r="K3706">
        <v>3237036.264</v>
      </c>
      <c r="L3706">
        <v>5125016.4000000004</v>
      </c>
      <c r="M3706">
        <v>850065.3</v>
      </c>
      <c r="N3706">
        <v>16729.394</v>
      </c>
      <c r="O3706">
        <v>1514050.2960000001</v>
      </c>
    </row>
    <row r="3707" spans="1:15">
      <c r="A3707" s="110" t="s">
        <v>36</v>
      </c>
      <c r="B3707" s="110" t="s">
        <v>121</v>
      </c>
      <c r="C3707" s="110" t="s">
        <v>122</v>
      </c>
      <c r="D3707" s="110" t="s">
        <v>9</v>
      </c>
      <c r="E3707" s="110" t="s">
        <v>112</v>
      </c>
      <c r="F3707">
        <v>4.0179999999999998</v>
      </c>
      <c r="G3707">
        <v>2112222.42</v>
      </c>
      <c r="H3707">
        <v>745088.5638</v>
      </c>
      <c r="I3707">
        <v>127562.6112</v>
      </c>
      <c r="J3707">
        <v>2728.2694999999999</v>
      </c>
      <c r="K3707">
        <v>17911.259999999998</v>
      </c>
      <c r="L3707">
        <v>63356.480000000003</v>
      </c>
      <c r="M3707">
        <v>5520.24</v>
      </c>
      <c r="N3707">
        <v>32967.197999999997</v>
      </c>
      <c r="O3707">
        <v>15170.737999999999</v>
      </c>
    </row>
    <row r="3708" spans="1:15">
      <c r="A3708" s="110" t="s">
        <v>36</v>
      </c>
      <c r="B3708" s="110" t="s">
        <v>121</v>
      </c>
      <c r="C3708" s="110" t="s">
        <v>122</v>
      </c>
      <c r="D3708" s="110" t="s">
        <v>9</v>
      </c>
      <c r="E3708" s="110" t="s">
        <v>112</v>
      </c>
      <c r="F3708">
        <v>4.0179999999999998</v>
      </c>
      <c r="G3708">
        <v>1761179.8049999999</v>
      </c>
      <c r="H3708">
        <v>658440.86939999997</v>
      </c>
      <c r="I3708">
        <v>110029.30560000001</v>
      </c>
      <c r="J3708">
        <v>2237.3053</v>
      </c>
      <c r="K3708">
        <v>15449.291999999999</v>
      </c>
      <c r="L3708">
        <v>54653</v>
      </c>
      <c r="M3708">
        <v>4758.46</v>
      </c>
      <c r="N3708">
        <v>19829.567999999999</v>
      </c>
      <c r="O3708">
        <v>15170.737999999999</v>
      </c>
    </row>
    <row r="3709" spans="1:15">
      <c r="A3709" s="110" t="s">
        <v>36</v>
      </c>
      <c r="B3709" s="110" t="s">
        <v>121</v>
      </c>
      <c r="C3709" s="110" t="s">
        <v>122</v>
      </c>
      <c r="D3709" s="110" t="s">
        <v>9</v>
      </c>
      <c r="E3709" s="110" t="s">
        <v>112</v>
      </c>
      <c r="F3709">
        <v>89.199600000000004</v>
      </c>
      <c r="G3709">
        <v>17424967.8002</v>
      </c>
      <c r="H3709">
        <v>3852797.4945999999</v>
      </c>
      <c r="I3709">
        <v>2859561.4656000002</v>
      </c>
      <c r="J3709">
        <v>45104.074099999998</v>
      </c>
      <c r="K3709">
        <v>819205.68240000005</v>
      </c>
      <c r="L3709">
        <v>1323306.1599999999</v>
      </c>
      <c r="M3709">
        <v>139866.57999999999</v>
      </c>
      <c r="N3709">
        <v>213747.842</v>
      </c>
      <c r="O3709">
        <v>336793.27</v>
      </c>
    </row>
    <row r="3710" spans="1:15">
      <c r="A3710" s="110" t="s">
        <v>36</v>
      </c>
      <c r="B3710" s="110" t="s">
        <v>121</v>
      </c>
      <c r="C3710" s="110" t="s">
        <v>122</v>
      </c>
      <c r="D3710" s="110" t="s">
        <v>9</v>
      </c>
      <c r="E3710" s="110" t="s">
        <v>112</v>
      </c>
      <c r="F3710">
        <v>48.216000000000001</v>
      </c>
      <c r="G3710">
        <v>9400145.5548</v>
      </c>
      <c r="H3710">
        <v>2287459.0440000002</v>
      </c>
      <c r="I3710">
        <v>1568983.2768000001</v>
      </c>
      <c r="J3710">
        <v>20531.0046</v>
      </c>
      <c r="K3710">
        <v>347287.1544</v>
      </c>
      <c r="L3710">
        <v>659329.19999999995</v>
      </c>
      <c r="M3710">
        <v>88376.320000000007</v>
      </c>
      <c r="N3710">
        <v>242582.978</v>
      </c>
      <c r="O3710">
        <v>182049.758</v>
      </c>
    </row>
    <row r="3711" spans="1:15" hidden="1">
      <c r="A3711" s="110" t="s">
        <v>36</v>
      </c>
      <c r="B3711" s="110" t="s">
        <v>121</v>
      </c>
      <c r="C3711" s="110" t="s">
        <v>122</v>
      </c>
      <c r="D3711" s="110" t="s">
        <v>10</v>
      </c>
      <c r="E3711" s="110" t="s">
        <v>112</v>
      </c>
      <c r="F3711">
        <v>1090.4852000000001</v>
      </c>
      <c r="G3711">
        <v>171400285.97999999</v>
      </c>
      <c r="H3711">
        <v>28403411.067600001</v>
      </c>
      <c r="I3711">
        <v>28027274.3616</v>
      </c>
      <c r="J3711">
        <v>672381.07960000006</v>
      </c>
      <c r="K3711">
        <v>13758515.992799999</v>
      </c>
      <c r="L3711">
        <v>14932550.960000001</v>
      </c>
      <c r="M3711">
        <v>1196187.3</v>
      </c>
      <c r="N3711">
        <v>6815869.1919999998</v>
      </c>
      <c r="O3711">
        <v>4117365.7140000002</v>
      </c>
    </row>
    <row r="3712" spans="1:15" hidden="1">
      <c r="A3712" s="110" t="s">
        <v>36</v>
      </c>
      <c r="B3712" s="110" t="s">
        <v>121</v>
      </c>
      <c r="C3712" s="110" t="s">
        <v>122</v>
      </c>
      <c r="D3712" s="110" t="s">
        <v>10</v>
      </c>
      <c r="E3712" s="110" t="s">
        <v>112</v>
      </c>
      <c r="F3712">
        <v>1450.498</v>
      </c>
      <c r="G3712">
        <v>228090139.97620001</v>
      </c>
      <c r="H3712">
        <v>39979742.207599998</v>
      </c>
      <c r="I3712">
        <v>42296825.932800002</v>
      </c>
      <c r="J3712">
        <v>874909.40969999996</v>
      </c>
      <c r="K3712">
        <v>13164057.8784</v>
      </c>
      <c r="L3712">
        <v>18522855.359999999</v>
      </c>
      <c r="M3712">
        <v>2700263.28</v>
      </c>
      <c r="N3712">
        <v>134013.74799999999</v>
      </c>
      <c r="O3712">
        <v>5476673.4000000004</v>
      </c>
    </row>
    <row r="3713" spans="1:15" hidden="1">
      <c r="A3713" s="110" t="s">
        <v>36</v>
      </c>
      <c r="B3713" s="110" t="s">
        <v>121</v>
      </c>
      <c r="C3713" s="110" t="s">
        <v>122</v>
      </c>
      <c r="D3713" s="110" t="s">
        <v>7</v>
      </c>
      <c r="E3713" s="110" t="s">
        <v>112</v>
      </c>
      <c r="F3713">
        <v>50.626800000000003</v>
      </c>
      <c r="G3713">
        <v>9334949.0850000009</v>
      </c>
      <c r="H3713">
        <v>2964022.307</v>
      </c>
      <c r="I3713">
        <v>1981636.6655999999</v>
      </c>
      <c r="J3713">
        <v>47693.133500000004</v>
      </c>
      <c r="K3713">
        <v>1276816.4568</v>
      </c>
      <c r="L3713">
        <v>0.82</v>
      </c>
      <c r="M3713">
        <v>999.58</v>
      </c>
      <c r="N3713">
        <v>124423.68399999999</v>
      </c>
      <c r="O3713">
        <v>191152.742</v>
      </c>
    </row>
    <row r="3714" spans="1:15" hidden="1">
      <c r="A3714" s="110" t="s">
        <v>36</v>
      </c>
      <c r="B3714" s="110" t="s">
        <v>121</v>
      </c>
      <c r="C3714" s="110" t="s">
        <v>122</v>
      </c>
      <c r="D3714" s="110" t="s">
        <v>8</v>
      </c>
      <c r="E3714" s="110" t="s">
        <v>112</v>
      </c>
      <c r="F3714">
        <v>88.396000000000001</v>
      </c>
      <c r="G3714">
        <v>15905313.27</v>
      </c>
      <c r="H3714">
        <v>3613261.1938</v>
      </c>
      <c r="I3714">
        <v>3097772.9087999999</v>
      </c>
      <c r="J3714">
        <v>34622.298900000002</v>
      </c>
      <c r="K3714">
        <v>1911661.4735999999</v>
      </c>
      <c r="L3714">
        <v>72462.58</v>
      </c>
      <c r="M3714">
        <v>9658.7800000000007</v>
      </c>
      <c r="N3714">
        <v>224566.43</v>
      </c>
      <c r="O3714">
        <v>333758.03999999998</v>
      </c>
    </row>
    <row r="3715" spans="1:15" hidden="1">
      <c r="A3715" s="110" t="s">
        <v>36</v>
      </c>
      <c r="B3715" s="110" t="s">
        <v>121</v>
      </c>
      <c r="C3715" s="110" t="s">
        <v>122</v>
      </c>
      <c r="D3715" s="110" t="s">
        <v>8</v>
      </c>
      <c r="E3715" s="110" t="s">
        <v>112</v>
      </c>
      <c r="F3715">
        <v>2316.7788</v>
      </c>
      <c r="G3715">
        <v>421439328.66420001</v>
      </c>
      <c r="H3715">
        <v>61945854.606600001</v>
      </c>
      <c r="I3715">
        <v>83991434.419200003</v>
      </c>
      <c r="J3715">
        <v>1390973.6994</v>
      </c>
      <c r="K3715">
        <v>8268352.1496000001</v>
      </c>
      <c r="L3715">
        <v>20699514.199999999</v>
      </c>
      <c r="M3715">
        <v>5309761.58</v>
      </c>
      <c r="N3715">
        <v>42519.377999999997</v>
      </c>
      <c r="O3715">
        <v>8747506.7019999996</v>
      </c>
    </row>
    <row r="3716" spans="1:15" hidden="1">
      <c r="A3716" s="110" t="s">
        <v>36</v>
      </c>
      <c r="B3716" s="110" t="s">
        <v>121</v>
      </c>
      <c r="C3716" s="110" t="s">
        <v>122</v>
      </c>
      <c r="D3716" s="110" t="s">
        <v>8</v>
      </c>
      <c r="E3716" s="110" t="s">
        <v>113</v>
      </c>
      <c r="F3716">
        <v>582.61</v>
      </c>
      <c r="G3716">
        <v>65609168.625</v>
      </c>
      <c r="H3716">
        <v>10505800.689200001</v>
      </c>
      <c r="I3716">
        <v>19852975.392000001</v>
      </c>
      <c r="J3716">
        <v>328693.70270000002</v>
      </c>
      <c r="K3716">
        <v>2346663.7656</v>
      </c>
      <c r="L3716">
        <v>7782179.6600000001</v>
      </c>
      <c r="M3716">
        <v>1221091.52</v>
      </c>
      <c r="N3716">
        <v>2184319.2799999998</v>
      </c>
      <c r="O3716">
        <v>1890618.1580000001</v>
      </c>
    </row>
    <row r="3717" spans="1:15" hidden="1">
      <c r="A3717" s="110" t="s">
        <v>36</v>
      </c>
      <c r="B3717" s="110" t="s">
        <v>121</v>
      </c>
      <c r="C3717" s="110" t="s">
        <v>122</v>
      </c>
      <c r="D3717" s="110" t="s">
        <v>8</v>
      </c>
      <c r="E3717" s="110" t="s">
        <v>113</v>
      </c>
      <c r="F3717">
        <v>17.679200000000002</v>
      </c>
      <c r="G3717">
        <v>2305942.2540000002</v>
      </c>
      <c r="H3717">
        <v>538592.38359999994</v>
      </c>
      <c r="I3717">
        <v>637772.90879999998</v>
      </c>
      <c r="J3717">
        <v>13309.4804</v>
      </c>
      <c r="K3717">
        <v>87242.227199999994</v>
      </c>
      <c r="L3717">
        <v>315834.48</v>
      </c>
      <c r="M3717">
        <v>55204.04</v>
      </c>
      <c r="N3717">
        <v>91159.728000000003</v>
      </c>
      <c r="O3717">
        <v>57369.906000000003</v>
      </c>
    </row>
    <row r="3718" spans="1:15">
      <c r="A3718" s="110" t="s">
        <v>36</v>
      </c>
      <c r="B3718" s="110" t="s">
        <v>121</v>
      </c>
      <c r="C3718" s="110" t="s">
        <v>122</v>
      </c>
      <c r="D3718" s="110" t="s">
        <v>9</v>
      </c>
      <c r="E3718" s="110" t="s">
        <v>113</v>
      </c>
      <c r="F3718">
        <v>166.34520000000001</v>
      </c>
      <c r="G3718">
        <v>21573308.988000002</v>
      </c>
      <c r="H3718">
        <v>5057360.7993999999</v>
      </c>
      <c r="I3718">
        <v>4150430.9183999998</v>
      </c>
      <c r="J3718">
        <v>86110.150699999998</v>
      </c>
      <c r="K3718">
        <v>685119.64320000005</v>
      </c>
      <c r="L3718">
        <v>2633574.3199999998</v>
      </c>
      <c r="M3718">
        <v>358340</v>
      </c>
      <c r="N3718">
        <v>453652.78200000001</v>
      </c>
      <c r="O3718">
        <v>539804.60600000003</v>
      </c>
    </row>
    <row r="3719" spans="1:15">
      <c r="A3719" s="110" t="s">
        <v>36</v>
      </c>
      <c r="B3719" s="110" t="s">
        <v>121</v>
      </c>
      <c r="C3719" s="110" t="s">
        <v>122</v>
      </c>
      <c r="D3719" s="110" t="s">
        <v>9</v>
      </c>
      <c r="E3719" s="110" t="s">
        <v>113</v>
      </c>
      <c r="F3719">
        <v>3436.9971999999998</v>
      </c>
      <c r="G3719">
        <v>302600166.14520001</v>
      </c>
      <c r="H3719">
        <v>936.18579999999997</v>
      </c>
      <c r="I3719">
        <v>68911196.736000001</v>
      </c>
      <c r="J3719">
        <v>5225108.3620999996</v>
      </c>
      <c r="K3719">
        <v>10492122.974400001</v>
      </c>
      <c r="L3719">
        <v>41731444.920000002</v>
      </c>
      <c r="M3719">
        <v>7289617.1399999997</v>
      </c>
      <c r="N3719">
        <v>6005280.5779999997</v>
      </c>
      <c r="O3719">
        <v>11153341.847999999</v>
      </c>
    </row>
    <row r="3720" spans="1:15">
      <c r="A3720" s="110" t="s">
        <v>36</v>
      </c>
      <c r="B3720" s="110" t="s">
        <v>121</v>
      </c>
      <c r="C3720" s="110" t="s">
        <v>122</v>
      </c>
      <c r="D3720" s="110" t="s">
        <v>9</v>
      </c>
      <c r="E3720" s="110" t="s">
        <v>113</v>
      </c>
      <c r="F3720">
        <v>1695.596</v>
      </c>
      <c r="G3720">
        <v>149398963.56</v>
      </c>
      <c r="H3720">
        <v>7081.4462000000003</v>
      </c>
      <c r="I3720">
        <v>40579905.734399997</v>
      </c>
      <c r="J3720">
        <v>1382889.5697000001</v>
      </c>
      <c r="K3720">
        <v>5221294.7976000002</v>
      </c>
      <c r="L3720">
        <v>19877180.48</v>
      </c>
      <c r="M3720">
        <v>3551282.24</v>
      </c>
      <c r="N3720">
        <v>638190.25600000005</v>
      </c>
      <c r="O3720">
        <v>5502350.6339999996</v>
      </c>
    </row>
    <row r="3721" spans="1:15">
      <c r="A3721" s="110" t="s">
        <v>36</v>
      </c>
      <c r="B3721" s="110" t="s">
        <v>121</v>
      </c>
      <c r="C3721" s="110" t="s">
        <v>122</v>
      </c>
      <c r="D3721" s="110" t="s">
        <v>9</v>
      </c>
      <c r="E3721" s="110" t="s">
        <v>113</v>
      </c>
      <c r="F3721">
        <v>459.6592</v>
      </c>
      <c r="G3721">
        <v>70307172.936000004</v>
      </c>
      <c r="H3721">
        <v>17004946.4802</v>
      </c>
      <c r="I3721">
        <v>9826985.2224000003</v>
      </c>
      <c r="J3721">
        <v>259345.94020000001</v>
      </c>
      <c r="K3721">
        <v>1938730.7231999999</v>
      </c>
      <c r="L3721">
        <v>6024230.8600000003</v>
      </c>
      <c r="M3721">
        <v>857646.2</v>
      </c>
      <c r="N3721">
        <v>1168936.0759999999</v>
      </c>
      <c r="O3721">
        <v>1491632.89</v>
      </c>
    </row>
    <row r="3722" spans="1:15" hidden="1">
      <c r="A3722" s="110" t="s">
        <v>36</v>
      </c>
      <c r="B3722" s="110" t="s">
        <v>121</v>
      </c>
      <c r="C3722" s="110" t="s">
        <v>122</v>
      </c>
      <c r="D3722" s="110" t="s">
        <v>8</v>
      </c>
      <c r="E3722" s="110" t="s">
        <v>113</v>
      </c>
      <c r="F3722">
        <v>307.77879999999999</v>
      </c>
      <c r="G3722">
        <v>47076306.354000002</v>
      </c>
      <c r="H3722">
        <v>11494125.7546</v>
      </c>
      <c r="I3722">
        <v>12279019.545600001</v>
      </c>
      <c r="J3722">
        <v>41239.750699999997</v>
      </c>
      <c r="K3722">
        <v>1227260.0519999999</v>
      </c>
      <c r="L3722">
        <v>3507866.52</v>
      </c>
      <c r="M3722">
        <v>485909.04</v>
      </c>
      <c r="N3722">
        <v>127503.11199999999</v>
      </c>
      <c r="O3722">
        <v>998767.46200000006</v>
      </c>
    </row>
    <row r="3723" spans="1:15">
      <c r="A3723" s="110" t="s">
        <v>36</v>
      </c>
      <c r="B3723" s="110" t="s">
        <v>121</v>
      </c>
      <c r="C3723" s="110" t="s">
        <v>122</v>
      </c>
      <c r="D3723" s="110" t="s">
        <v>9</v>
      </c>
      <c r="E3723" s="110" t="s">
        <v>113</v>
      </c>
      <c r="F3723">
        <v>627.61159999999995</v>
      </c>
      <c r="G3723">
        <v>112927724.21699999</v>
      </c>
      <c r="H3723">
        <v>27223616.518800002</v>
      </c>
      <c r="I3723">
        <v>13436143.7184</v>
      </c>
      <c r="J3723">
        <v>331937.7954</v>
      </c>
      <c r="K3723">
        <v>2548337.9112</v>
      </c>
      <c r="L3723">
        <v>8244717.0599999996</v>
      </c>
      <c r="M3723">
        <v>1344608.94</v>
      </c>
      <c r="N3723">
        <v>2121757.4619999998</v>
      </c>
      <c r="O3723">
        <v>2036651.9580000001</v>
      </c>
    </row>
    <row r="3724" spans="1:15" hidden="1">
      <c r="A3724" s="110" t="s">
        <v>36</v>
      </c>
      <c r="B3724" s="110" t="s">
        <v>121</v>
      </c>
      <c r="C3724" s="110" t="s">
        <v>122</v>
      </c>
      <c r="D3724" s="110" t="s">
        <v>8</v>
      </c>
      <c r="E3724" s="110" t="s">
        <v>113</v>
      </c>
      <c r="F3724">
        <v>2.4108000000000001</v>
      </c>
      <c r="G3724">
        <v>433781.27100000001</v>
      </c>
      <c r="H3724">
        <v>99832.2448</v>
      </c>
      <c r="I3724">
        <v>93978.297600000005</v>
      </c>
      <c r="J3724">
        <v>319.4375</v>
      </c>
      <c r="K3724">
        <v>8886.1103999999996</v>
      </c>
      <c r="L3724">
        <v>25421.64</v>
      </c>
      <c r="M3724">
        <v>3134.04</v>
      </c>
      <c r="N3724">
        <v>114.554</v>
      </c>
      <c r="O3724">
        <v>7823.9480000000003</v>
      </c>
    </row>
    <row r="3725" spans="1:15" hidden="1">
      <c r="A3725" s="110" t="s">
        <v>36</v>
      </c>
      <c r="B3725" s="110" t="s">
        <v>121</v>
      </c>
      <c r="C3725" s="110" t="s">
        <v>122</v>
      </c>
      <c r="D3725" s="110" t="s">
        <v>8</v>
      </c>
      <c r="E3725" s="110" t="s">
        <v>113</v>
      </c>
      <c r="F3725">
        <v>327.86880000000002</v>
      </c>
      <c r="G3725">
        <v>58994252.855999999</v>
      </c>
      <c r="H3725">
        <v>14406162.3084</v>
      </c>
      <c r="I3725">
        <v>11677409.030400001</v>
      </c>
      <c r="J3725">
        <v>182519.3634</v>
      </c>
      <c r="K3725">
        <v>1115473.4208</v>
      </c>
      <c r="L3725">
        <v>3071815.12</v>
      </c>
      <c r="M3725">
        <v>582490.28</v>
      </c>
      <c r="N3725">
        <v>142327.48199999999</v>
      </c>
      <c r="O3725">
        <v>1063961.3160000001</v>
      </c>
    </row>
    <row r="3726" spans="1:15">
      <c r="A3726" s="110" t="s">
        <v>36</v>
      </c>
      <c r="B3726" s="110" t="s">
        <v>121</v>
      </c>
      <c r="C3726" s="110" t="s">
        <v>122</v>
      </c>
      <c r="D3726" s="110" t="s">
        <v>9</v>
      </c>
      <c r="E3726" s="110" t="s">
        <v>113</v>
      </c>
      <c r="F3726">
        <v>1.6072</v>
      </c>
      <c r="G3726">
        <v>267707.28600000002</v>
      </c>
      <c r="H3726">
        <v>60262.685599999997</v>
      </c>
      <c r="I3726">
        <v>38936.486400000002</v>
      </c>
      <c r="J3726">
        <v>7496.2156000000004</v>
      </c>
      <c r="K3726">
        <v>5101.0559999999996</v>
      </c>
      <c r="L3726">
        <v>24033.38</v>
      </c>
      <c r="M3726">
        <v>2465.7399999999998</v>
      </c>
      <c r="N3726">
        <v>17.138000000000002</v>
      </c>
      <c r="O3726">
        <v>5215.3639999999996</v>
      </c>
    </row>
    <row r="3727" spans="1:15">
      <c r="A3727" s="110" t="s">
        <v>36</v>
      </c>
      <c r="B3727" s="110" t="s">
        <v>121</v>
      </c>
      <c r="C3727" s="110" t="s">
        <v>122</v>
      </c>
      <c r="D3727" s="110" t="s">
        <v>9</v>
      </c>
      <c r="E3727" s="110" t="s">
        <v>113</v>
      </c>
      <c r="F3727">
        <v>426.71159999999998</v>
      </c>
      <c r="G3727">
        <v>80052831.936000004</v>
      </c>
      <c r="H3727">
        <v>26770722.917399999</v>
      </c>
      <c r="I3727">
        <v>14793086.016000001</v>
      </c>
      <c r="J3727">
        <v>268793.58319999999</v>
      </c>
      <c r="K3727">
        <v>1587935.7072000001</v>
      </c>
      <c r="L3727">
        <v>6039782.1600000001</v>
      </c>
      <c r="M3727">
        <v>884834.94</v>
      </c>
      <c r="N3727">
        <v>685955.66599999997</v>
      </c>
      <c r="O3727">
        <v>1384715.2220000001</v>
      </c>
    </row>
    <row r="3728" spans="1:15">
      <c r="A3728" s="110" t="s">
        <v>36</v>
      </c>
      <c r="B3728" s="110" t="s">
        <v>121</v>
      </c>
      <c r="C3728" s="110" t="s">
        <v>122</v>
      </c>
      <c r="D3728" s="110" t="s">
        <v>9</v>
      </c>
      <c r="E3728" s="110" t="s">
        <v>113</v>
      </c>
      <c r="F3728">
        <v>639.66560000000004</v>
      </c>
      <c r="G3728">
        <v>82941556.6426</v>
      </c>
      <c r="H3728">
        <v>20506077.7498</v>
      </c>
      <c r="I3728">
        <v>14768430.912</v>
      </c>
      <c r="J3728">
        <v>403440.82860000001</v>
      </c>
      <c r="K3728">
        <v>2759136.3936000001</v>
      </c>
      <c r="L3728">
        <v>9559514.0800000001</v>
      </c>
      <c r="M3728">
        <v>1336042.3999999999</v>
      </c>
      <c r="N3728">
        <v>540812.14</v>
      </c>
      <c r="O3728">
        <v>2075767.1880000001</v>
      </c>
    </row>
    <row r="3729" spans="1:15">
      <c r="A3729" s="110" t="s">
        <v>36</v>
      </c>
      <c r="B3729" s="110" t="s">
        <v>121</v>
      </c>
      <c r="C3729" s="110" t="s">
        <v>122</v>
      </c>
      <c r="D3729" s="110" t="s">
        <v>9</v>
      </c>
      <c r="E3729" s="110" t="s">
        <v>113</v>
      </c>
      <c r="F3729">
        <v>12.054</v>
      </c>
      <c r="G3729">
        <v>10262775.6</v>
      </c>
      <c r="H3729">
        <v>4856897.7281999998</v>
      </c>
      <c r="I3729">
        <v>491276.56319999998</v>
      </c>
      <c r="J3729">
        <v>6229.6522000000004</v>
      </c>
      <c r="K3729">
        <v>79353.3024</v>
      </c>
      <c r="L3729">
        <v>196879.54</v>
      </c>
      <c r="M3729">
        <v>21625.040000000001</v>
      </c>
      <c r="N3729">
        <v>155346.04800000001</v>
      </c>
      <c r="O3729">
        <v>39116.131999999998</v>
      </c>
    </row>
    <row r="3730" spans="1:15" hidden="1">
      <c r="A3730" s="110" t="s">
        <v>36</v>
      </c>
      <c r="B3730" s="110" t="s">
        <v>121</v>
      </c>
      <c r="C3730" s="110" t="s">
        <v>122</v>
      </c>
      <c r="D3730" s="110" t="s">
        <v>8</v>
      </c>
      <c r="E3730" s="110" t="s">
        <v>113</v>
      </c>
      <c r="F3730">
        <v>529.57240000000002</v>
      </c>
      <c r="G3730">
        <v>85308287.941799998</v>
      </c>
      <c r="H3730">
        <v>15197170.1096</v>
      </c>
      <c r="I3730">
        <v>18666226.521600001</v>
      </c>
      <c r="J3730">
        <v>296037.74650000001</v>
      </c>
      <c r="K3730">
        <v>1967682.7583999999</v>
      </c>
      <c r="L3730">
        <v>6196287.3600000003</v>
      </c>
      <c r="M3730">
        <v>881012.1</v>
      </c>
      <c r="N3730">
        <v>1622320.9639999999</v>
      </c>
      <c r="O3730">
        <v>1718507.5379999999</v>
      </c>
    </row>
    <row r="3731" spans="1:15">
      <c r="A3731" s="110" t="s">
        <v>36</v>
      </c>
      <c r="B3731" s="110" t="s">
        <v>121</v>
      </c>
      <c r="C3731" s="110" t="s">
        <v>122</v>
      </c>
      <c r="D3731" s="110" t="s">
        <v>9</v>
      </c>
      <c r="E3731" s="110" t="s">
        <v>113</v>
      </c>
      <c r="F3731">
        <v>346.35160000000002</v>
      </c>
      <c r="G3731">
        <v>64961301.081600003</v>
      </c>
      <c r="H3731">
        <v>21550651.9124</v>
      </c>
      <c r="I3731">
        <v>13822084.262399999</v>
      </c>
      <c r="J3731">
        <v>181347.264</v>
      </c>
      <c r="K3731">
        <v>1175365.6632000001</v>
      </c>
      <c r="L3731">
        <v>3983260.7</v>
      </c>
      <c r="M3731">
        <v>647609.76</v>
      </c>
      <c r="N3731">
        <v>1557843.298</v>
      </c>
      <c r="O3731">
        <v>1123939.8060000001</v>
      </c>
    </row>
    <row r="3732" spans="1:15">
      <c r="A3732" s="110" t="s">
        <v>36</v>
      </c>
      <c r="B3732" s="110" t="s">
        <v>121</v>
      </c>
      <c r="C3732" s="110" t="s">
        <v>122</v>
      </c>
      <c r="D3732" s="110" t="s">
        <v>9</v>
      </c>
      <c r="E3732" s="110" t="s">
        <v>113</v>
      </c>
      <c r="F3732">
        <v>486.178</v>
      </c>
      <c r="G3732">
        <v>63044087.309299998</v>
      </c>
      <c r="H3732">
        <v>15657915.1044</v>
      </c>
      <c r="I3732">
        <v>11697688.089600001</v>
      </c>
      <c r="J3732">
        <v>270121.05089999997</v>
      </c>
      <c r="K3732">
        <v>1895880.0815999999</v>
      </c>
      <c r="L3732">
        <v>6537105.5999999996</v>
      </c>
      <c r="M3732">
        <v>1091856.24</v>
      </c>
      <c r="N3732">
        <v>858734.66799999995</v>
      </c>
      <c r="O3732">
        <v>1577688.2</v>
      </c>
    </row>
    <row r="3733" spans="1:15" hidden="1">
      <c r="A3733" s="110" t="s">
        <v>36</v>
      </c>
      <c r="B3733" s="110" t="s">
        <v>121</v>
      </c>
      <c r="C3733" s="110" t="s">
        <v>122</v>
      </c>
      <c r="D3733" s="110" t="s">
        <v>8</v>
      </c>
      <c r="E3733" s="110" t="s">
        <v>113</v>
      </c>
      <c r="F3733">
        <v>426.71159999999998</v>
      </c>
      <c r="G3733">
        <v>77624173.935000002</v>
      </c>
      <c r="H3733">
        <v>11762913.685799999</v>
      </c>
      <c r="I3733">
        <v>15288467.039999999</v>
      </c>
      <c r="J3733">
        <v>235398.07329999999</v>
      </c>
      <c r="K3733">
        <v>1411377.1776000001</v>
      </c>
      <c r="L3733">
        <v>3977676.5</v>
      </c>
      <c r="M3733">
        <v>906029.48</v>
      </c>
      <c r="N3733">
        <v>509274.61200000002</v>
      </c>
      <c r="O3733">
        <v>1384715.2220000001</v>
      </c>
    </row>
    <row r="3734" spans="1:15">
      <c r="A3734" s="110" t="s">
        <v>36</v>
      </c>
      <c r="B3734" s="110" t="s">
        <v>121</v>
      </c>
      <c r="C3734" s="110" t="s">
        <v>122</v>
      </c>
      <c r="D3734" s="110" t="s">
        <v>9</v>
      </c>
      <c r="E3734" s="110" t="s">
        <v>113</v>
      </c>
      <c r="F3734">
        <v>2893.7636000000002</v>
      </c>
      <c r="G3734">
        <v>506036191.45459998</v>
      </c>
      <c r="H3734">
        <v>95746647.247199997</v>
      </c>
      <c r="I3734">
        <v>77728141.382400006</v>
      </c>
      <c r="J3734">
        <v>1531829.4669000001</v>
      </c>
      <c r="K3734">
        <v>11397573.6984</v>
      </c>
      <c r="L3734">
        <v>38811081.340000004</v>
      </c>
      <c r="M3734">
        <v>6432595.7800000003</v>
      </c>
      <c r="N3734">
        <v>7966957.3940000003</v>
      </c>
      <c r="O3734">
        <v>9390503.716</v>
      </c>
    </row>
    <row r="3735" spans="1:15">
      <c r="A3735" s="110" t="s">
        <v>36</v>
      </c>
      <c r="B3735" s="110" t="s">
        <v>121</v>
      </c>
      <c r="C3735" s="110" t="s">
        <v>122</v>
      </c>
      <c r="D3735" s="110" t="s">
        <v>9</v>
      </c>
      <c r="E3735" s="110" t="s">
        <v>113</v>
      </c>
      <c r="F3735">
        <v>637.25480000000005</v>
      </c>
      <c r="G3735">
        <v>100168604.0309</v>
      </c>
      <c r="H3735">
        <v>19071476.0156</v>
      </c>
      <c r="I3735">
        <v>16605919.4496</v>
      </c>
      <c r="J3735">
        <v>339871.52840000001</v>
      </c>
      <c r="K3735">
        <v>2603146.8095999998</v>
      </c>
      <c r="L3735">
        <v>9530573.8200000003</v>
      </c>
      <c r="M3735">
        <v>1354081.58</v>
      </c>
      <c r="N3735">
        <v>487836.77799999999</v>
      </c>
      <c r="O3735">
        <v>2067944.142</v>
      </c>
    </row>
    <row r="3736" spans="1:15">
      <c r="A3736" s="110" t="s">
        <v>36</v>
      </c>
      <c r="B3736" s="110" t="s">
        <v>121</v>
      </c>
      <c r="C3736" s="110" t="s">
        <v>122</v>
      </c>
      <c r="D3736" s="110" t="s">
        <v>9</v>
      </c>
      <c r="E3736" s="110" t="s">
        <v>113</v>
      </c>
      <c r="F3736">
        <v>113.30759999999999</v>
      </c>
      <c r="G3736">
        <v>14661512.6011</v>
      </c>
      <c r="H3736">
        <v>3277506.9457999999</v>
      </c>
      <c r="I3736">
        <v>2522565.8687999998</v>
      </c>
      <c r="J3736">
        <v>48749.638700000003</v>
      </c>
      <c r="K3736">
        <v>385486.62479999999</v>
      </c>
      <c r="L3736">
        <v>1129294.98</v>
      </c>
      <c r="M3736">
        <v>213335.3</v>
      </c>
      <c r="N3736">
        <v>1181775.1440000001</v>
      </c>
      <c r="O3736">
        <v>367693.08399999997</v>
      </c>
    </row>
    <row r="3737" spans="1:15">
      <c r="A3737" s="110" t="s">
        <v>36</v>
      </c>
      <c r="B3737" s="110" t="s">
        <v>121</v>
      </c>
      <c r="C3737" s="110" t="s">
        <v>122</v>
      </c>
      <c r="D3737" s="110" t="s">
        <v>9</v>
      </c>
      <c r="E3737" s="110" t="s">
        <v>113</v>
      </c>
      <c r="F3737">
        <v>183.2208</v>
      </c>
      <c r="G3737">
        <v>34342906.751999997</v>
      </c>
      <c r="H3737">
        <v>11251342.630999999</v>
      </c>
      <c r="I3737">
        <v>7325326.5983999996</v>
      </c>
      <c r="J3737">
        <v>45090.401700000002</v>
      </c>
      <c r="K3737">
        <v>800485.86959999998</v>
      </c>
      <c r="L3737">
        <v>2882770.68</v>
      </c>
      <c r="M3737">
        <v>445304.28</v>
      </c>
      <c r="N3737">
        <v>412829.16399999999</v>
      </c>
      <c r="O3737">
        <v>594566.82999999996</v>
      </c>
    </row>
    <row r="3738" spans="1:15" hidden="1">
      <c r="A3738" s="110" t="s">
        <v>36</v>
      </c>
      <c r="B3738" s="110" t="s">
        <v>121</v>
      </c>
      <c r="C3738" s="110" t="s">
        <v>122</v>
      </c>
      <c r="D3738" s="110" t="s">
        <v>8</v>
      </c>
      <c r="E3738" s="110" t="s">
        <v>113</v>
      </c>
      <c r="F3738">
        <v>139.82640000000001</v>
      </c>
      <c r="G3738">
        <v>23013677.609999999</v>
      </c>
      <c r="H3738">
        <v>3776595.7884</v>
      </c>
      <c r="I3738">
        <v>5051923.6991999997</v>
      </c>
      <c r="J3738">
        <v>68619.395399999994</v>
      </c>
      <c r="K3738">
        <v>507990.78720000002</v>
      </c>
      <c r="L3738">
        <v>1502292.48</v>
      </c>
      <c r="M3738">
        <v>182021.14</v>
      </c>
      <c r="N3738">
        <v>88055.043999999994</v>
      </c>
      <c r="O3738">
        <v>453748.39399999997</v>
      </c>
    </row>
    <row r="3739" spans="1:15" hidden="1">
      <c r="A3739" s="110" t="s">
        <v>36</v>
      </c>
      <c r="B3739" s="110" t="s">
        <v>121</v>
      </c>
      <c r="C3739" s="110" t="s">
        <v>122</v>
      </c>
      <c r="D3739" s="110" t="s">
        <v>8</v>
      </c>
      <c r="E3739" s="110" t="s">
        <v>113</v>
      </c>
      <c r="F3739">
        <v>106.0752</v>
      </c>
      <c r="G3739">
        <v>13756892.687999999</v>
      </c>
      <c r="H3739">
        <v>2842749.2598000001</v>
      </c>
      <c r="I3739">
        <v>3900315.4367999998</v>
      </c>
      <c r="J3739">
        <v>58803.839999999997</v>
      </c>
      <c r="K3739">
        <v>361115.79840000003</v>
      </c>
      <c r="L3739">
        <v>1020180.04</v>
      </c>
      <c r="M3739">
        <v>209461.62</v>
      </c>
      <c r="N3739">
        <v>107297.41</v>
      </c>
      <c r="O3739">
        <v>344223.04399999999</v>
      </c>
    </row>
    <row r="3740" spans="1:15">
      <c r="A3740" s="110" t="s">
        <v>36</v>
      </c>
      <c r="B3740" s="110" t="s">
        <v>121</v>
      </c>
      <c r="C3740" s="110" t="s">
        <v>122</v>
      </c>
      <c r="D3740" s="110" t="s">
        <v>9</v>
      </c>
      <c r="E3740" s="110" t="s">
        <v>113</v>
      </c>
      <c r="F3740">
        <v>112.504</v>
      </c>
      <c r="G3740">
        <v>14590643.76</v>
      </c>
      <c r="H3740">
        <v>3373546.7234</v>
      </c>
      <c r="I3740">
        <v>2449893.9264000002</v>
      </c>
      <c r="J3740">
        <v>56263.255599999997</v>
      </c>
      <c r="K3740">
        <v>509002.14240000001</v>
      </c>
      <c r="L3740">
        <v>1264794.24</v>
      </c>
      <c r="M3740">
        <v>210379.2</v>
      </c>
      <c r="N3740">
        <v>777853.23</v>
      </c>
      <c r="O3740">
        <v>365085.402</v>
      </c>
    </row>
    <row r="3741" spans="1:15">
      <c r="A3741" s="110" t="s">
        <v>36</v>
      </c>
      <c r="B3741" s="110" t="s">
        <v>121</v>
      </c>
      <c r="C3741" s="110" t="s">
        <v>122</v>
      </c>
      <c r="D3741" s="110" t="s">
        <v>9</v>
      </c>
      <c r="E3741" s="110" t="s">
        <v>113</v>
      </c>
      <c r="F3741">
        <v>194.47120000000001</v>
      </c>
      <c r="G3741">
        <v>36483292.137599997</v>
      </c>
      <c r="H3741">
        <v>11911997.0986</v>
      </c>
      <c r="I3741">
        <v>7516187.1743999999</v>
      </c>
      <c r="J3741">
        <v>37601.643799999998</v>
      </c>
      <c r="K3741">
        <v>831840.53760000004</v>
      </c>
      <c r="L3741">
        <v>2988963.96</v>
      </c>
      <c r="M3741">
        <v>463760.84</v>
      </c>
      <c r="N3741">
        <v>394299.37800000003</v>
      </c>
      <c r="O3741">
        <v>631074.37800000003</v>
      </c>
    </row>
    <row r="3742" spans="1:15" hidden="1">
      <c r="A3742" s="110" t="s">
        <v>36</v>
      </c>
      <c r="B3742" s="110" t="s">
        <v>121</v>
      </c>
      <c r="C3742" s="110" t="s">
        <v>122</v>
      </c>
      <c r="D3742" s="110" t="s">
        <v>8</v>
      </c>
      <c r="E3742" s="110" t="s">
        <v>113</v>
      </c>
      <c r="F3742">
        <v>1050.3052</v>
      </c>
      <c r="G3742">
        <v>180734686.12580001</v>
      </c>
      <c r="H3742">
        <v>33383671.358800001</v>
      </c>
      <c r="I3742">
        <v>39014049.215999998</v>
      </c>
      <c r="J3742">
        <v>586822.79749999999</v>
      </c>
      <c r="K3742">
        <v>3658741.2719999999</v>
      </c>
      <c r="L3742">
        <v>10407520.359999999</v>
      </c>
      <c r="M3742">
        <v>1858293.84</v>
      </c>
      <c r="N3742">
        <v>523699.39600000001</v>
      </c>
      <c r="O3742">
        <v>3408328.77</v>
      </c>
    </row>
    <row r="3743" spans="1:15">
      <c r="A3743" s="110" t="s">
        <v>36</v>
      </c>
      <c r="B3743" s="110" t="s">
        <v>121</v>
      </c>
      <c r="C3743" s="110" t="s">
        <v>122</v>
      </c>
      <c r="D3743" s="110" t="s">
        <v>9</v>
      </c>
      <c r="E3743" s="110" t="s">
        <v>113</v>
      </c>
      <c r="F3743">
        <v>237.06200000000001</v>
      </c>
      <c r="G3743">
        <v>44452297.612800002</v>
      </c>
      <c r="H3743">
        <v>17522471.8994</v>
      </c>
      <c r="I3743">
        <v>11969121.7344</v>
      </c>
      <c r="J3743">
        <v>126003.7895</v>
      </c>
      <c r="K3743">
        <v>880649.49600000004</v>
      </c>
      <c r="L3743">
        <v>3323580.54</v>
      </c>
      <c r="M3743">
        <v>508733.74</v>
      </c>
      <c r="N3743">
        <v>510725.02799999999</v>
      </c>
      <c r="O3743">
        <v>769286.03399999999</v>
      </c>
    </row>
    <row r="3744" spans="1:15">
      <c r="A3744" s="110" t="s">
        <v>36</v>
      </c>
      <c r="B3744" s="110" t="s">
        <v>121</v>
      </c>
      <c r="C3744" s="110" t="s">
        <v>122</v>
      </c>
      <c r="D3744" s="110" t="s">
        <v>9</v>
      </c>
      <c r="E3744" s="110" t="s">
        <v>113</v>
      </c>
      <c r="F3744">
        <v>188.846</v>
      </c>
      <c r="G3744">
        <v>33138223.965</v>
      </c>
      <c r="H3744">
        <v>9095511.1513999999</v>
      </c>
      <c r="I3744">
        <v>4550445.0240000002</v>
      </c>
      <c r="J3744">
        <v>98307.193299999999</v>
      </c>
      <c r="K3744">
        <v>1413454.7952000001</v>
      </c>
      <c r="L3744">
        <v>2888764.88</v>
      </c>
      <c r="M3744">
        <v>394875.1</v>
      </c>
      <c r="N3744">
        <v>85273.275999999998</v>
      </c>
      <c r="O3744">
        <v>612820.60400000005</v>
      </c>
    </row>
    <row r="3745" spans="1:15">
      <c r="A3745" s="110" t="s">
        <v>36</v>
      </c>
      <c r="B3745" s="110" t="s">
        <v>121</v>
      </c>
      <c r="C3745" s="110" t="s">
        <v>122</v>
      </c>
      <c r="D3745" s="110" t="s">
        <v>9</v>
      </c>
      <c r="E3745" s="110" t="s">
        <v>113</v>
      </c>
      <c r="F3745">
        <v>189.64959999999999</v>
      </c>
      <c r="G3745">
        <v>35860842.864</v>
      </c>
      <c r="H3745">
        <v>10843421.741</v>
      </c>
      <c r="I3745">
        <v>4527919.2960000001</v>
      </c>
      <c r="J3745">
        <v>105413.1234</v>
      </c>
      <c r="K3745">
        <v>1860547.2984</v>
      </c>
      <c r="L3745">
        <v>3193726.16</v>
      </c>
      <c r="M3745">
        <v>323667.12</v>
      </c>
      <c r="N3745">
        <v>1112810.93</v>
      </c>
      <c r="O3745">
        <v>615428.28599999996</v>
      </c>
    </row>
    <row r="3746" spans="1:15">
      <c r="A3746" s="110" t="s">
        <v>36</v>
      </c>
      <c r="B3746" s="110" t="s">
        <v>121</v>
      </c>
      <c r="C3746" s="110" t="s">
        <v>122</v>
      </c>
      <c r="D3746" s="110" t="s">
        <v>9</v>
      </c>
      <c r="E3746" s="110" t="s">
        <v>113</v>
      </c>
      <c r="F3746">
        <v>523.14359999999999</v>
      </c>
      <c r="G3746">
        <v>103423320</v>
      </c>
      <c r="H3746">
        <v>36346097.298</v>
      </c>
      <c r="I3746">
        <v>18744719.020799998</v>
      </c>
      <c r="J3746">
        <v>275747.8737</v>
      </c>
      <c r="K3746">
        <v>6217002.3311999999</v>
      </c>
      <c r="L3746">
        <v>7483375.7599999998</v>
      </c>
      <c r="M3746">
        <v>1386114.88</v>
      </c>
      <c r="N3746">
        <v>3313840.662</v>
      </c>
      <c r="O3746">
        <v>1697644.2779999999</v>
      </c>
    </row>
    <row r="3747" spans="1:15">
      <c r="A3747" s="110" t="s">
        <v>36</v>
      </c>
      <c r="B3747" s="110" t="s">
        <v>121</v>
      </c>
      <c r="C3747" s="110" t="s">
        <v>122</v>
      </c>
      <c r="D3747" s="110" t="s">
        <v>9</v>
      </c>
      <c r="E3747" s="110" t="s">
        <v>113</v>
      </c>
      <c r="F3747">
        <v>279.65280000000001</v>
      </c>
      <c r="G3747">
        <v>49072774.211999997</v>
      </c>
      <c r="H3747">
        <v>15403505.619000001</v>
      </c>
      <c r="I3747">
        <v>6997025.6255999999</v>
      </c>
      <c r="J3747">
        <v>149133.7971</v>
      </c>
      <c r="K3747">
        <v>2711096.1359999999</v>
      </c>
      <c r="L3747">
        <v>3857831.86</v>
      </c>
      <c r="M3747">
        <v>370758.9</v>
      </c>
      <c r="N3747">
        <v>60356.428</v>
      </c>
      <c r="O3747">
        <v>907496.78799999994</v>
      </c>
    </row>
    <row r="3748" spans="1:15">
      <c r="A3748" s="110" t="s">
        <v>36</v>
      </c>
      <c r="B3748" s="110" t="s">
        <v>121</v>
      </c>
      <c r="C3748" s="110" t="s">
        <v>122</v>
      </c>
      <c r="D3748" s="110" t="s">
        <v>9</v>
      </c>
      <c r="E3748" s="110" t="s">
        <v>113</v>
      </c>
      <c r="F3748">
        <v>192.864</v>
      </c>
      <c r="G3748">
        <v>31743003.600000001</v>
      </c>
      <c r="H3748">
        <v>8978961.9847999997</v>
      </c>
      <c r="I3748">
        <v>5269908.0384</v>
      </c>
      <c r="J3748">
        <v>102748.2442</v>
      </c>
      <c r="K3748">
        <v>1905678.36</v>
      </c>
      <c r="L3748">
        <v>3475852.08</v>
      </c>
      <c r="M3748">
        <v>286471.92</v>
      </c>
      <c r="N3748">
        <v>8419.268</v>
      </c>
      <c r="O3748">
        <v>625859.91599999997</v>
      </c>
    </row>
    <row r="3749" spans="1:15" hidden="1">
      <c r="A3749" s="110" t="s">
        <v>36</v>
      </c>
      <c r="B3749" s="110" t="s">
        <v>121</v>
      </c>
      <c r="C3749" s="110" t="s">
        <v>122</v>
      </c>
      <c r="D3749" s="110" t="s">
        <v>8</v>
      </c>
      <c r="E3749" s="110" t="s">
        <v>113</v>
      </c>
      <c r="F3749">
        <v>175.1848</v>
      </c>
      <c r="G3749">
        <v>28399645.890000001</v>
      </c>
      <c r="H3749">
        <v>6553407.9790000003</v>
      </c>
      <c r="I3749">
        <v>6793425.0048000002</v>
      </c>
      <c r="J3749">
        <v>98185.384399999995</v>
      </c>
      <c r="K3749">
        <v>538322.58719999995</v>
      </c>
      <c r="L3749">
        <v>1761542.86</v>
      </c>
      <c r="M3749">
        <v>292981.08</v>
      </c>
      <c r="N3749">
        <v>78255.716</v>
      </c>
      <c r="O3749">
        <v>568489.10800000001</v>
      </c>
    </row>
    <row r="3750" spans="1:15">
      <c r="A3750" s="110" t="s">
        <v>36</v>
      </c>
      <c r="B3750" s="110" t="s">
        <v>121</v>
      </c>
      <c r="C3750" s="110" t="s">
        <v>122</v>
      </c>
      <c r="D3750" s="110" t="s">
        <v>9</v>
      </c>
      <c r="E3750" s="110" t="s">
        <v>113</v>
      </c>
      <c r="F3750">
        <v>229.02600000000001</v>
      </c>
      <c r="G3750">
        <v>37694816.774999999</v>
      </c>
      <c r="H3750">
        <v>9692759.5125999991</v>
      </c>
      <c r="I3750">
        <v>6932888.5055999998</v>
      </c>
      <c r="J3750">
        <v>121229.6286</v>
      </c>
      <c r="K3750">
        <v>2876151.6072</v>
      </c>
      <c r="L3750">
        <v>3884150.58</v>
      </c>
      <c r="M3750">
        <v>782831.04</v>
      </c>
      <c r="N3750">
        <v>1445913.216</v>
      </c>
      <c r="O3750">
        <v>743209.21400000004</v>
      </c>
    </row>
    <row r="3751" spans="1:15" hidden="1">
      <c r="A3751" s="110" t="s">
        <v>36</v>
      </c>
      <c r="B3751" s="110" t="s">
        <v>121</v>
      </c>
      <c r="C3751" s="110" t="s">
        <v>122</v>
      </c>
      <c r="D3751" s="110" t="s">
        <v>10</v>
      </c>
      <c r="E3751" s="110" t="s">
        <v>113</v>
      </c>
      <c r="F3751">
        <v>544.84079999999994</v>
      </c>
      <c r="G3751">
        <v>70838546.042899996</v>
      </c>
      <c r="H3751">
        <v>14967441.0908</v>
      </c>
      <c r="I3751">
        <v>14097302.764799999</v>
      </c>
      <c r="J3751">
        <v>96465.145300000004</v>
      </c>
      <c r="K3751">
        <v>4434062.8175999997</v>
      </c>
      <c r="L3751">
        <v>6761332.1399999997</v>
      </c>
      <c r="M3751">
        <v>993296.34</v>
      </c>
      <c r="N3751">
        <v>334807.96799999999</v>
      </c>
      <c r="O3751">
        <v>1768052.594</v>
      </c>
    </row>
    <row r="3752" spans="1:15" hidden="1">
      <c r="A3752" s="110" t="s">
        <v>36</v>
      </c>
      <c r="B3752" s="110" t="s">
        <v>121</v>
      </c>
      <c r="C3752" s="110" t="s">
        <v>122</v>
      </c>
      <c r="D3752" s="110" t="s">
        <v>10</v>
      </c>
      <c r="E3752" s="110" t="s">
        <v>113</v>
      </c>
      <c r="F3752">
        <v>851.01239999999996</v>
      </c>
      <c r="G3752">
        <v>141751007.93700001</v>
      </c>
      <c r="H3752">
        <v>30571531.477200001</v>
      </c>
      <c r="I3752">
        <v>23535252.172800001</v>
      </c>
      <c r="J3752">
        <v>150936.07070000001</v>
      </c>
      <c r="K3752">
        <v>6129771.6168</v>
      </c>
      <c r="L3752">
        <v>11339152.699999999</v>
      </c>
      <c r="M3752">
        <v>1688768.68</v>
      </c>
      <c r="N3752">
        <v>715292.31400000001</v>
      </c>
      <c r="O3752">
        <v>2761606.4959999998</v>
      </c>
    </row>
    <row r="3753" spans="1:15" hidden="1">
      <c r="A3753" s="110" t="s">
        <v>36</v>
      </c>
      <c r="B3753" s="110" t="s">
        <v>121</v>
      </c>
      <c r="C3753" s="110" t="s">
        <v>122</v>
      </c>
      <c r="D3753" s="110" t="s">
        <v>10</v>
      </c>
      <c r="E3753" s="110" t="s">
        <v>113</v>
      </c>
      <c r="F3753">
        <v>159.91640000000001</v>
      </c>
      <c r="G3753">
        <v>20828947.487</v>
      </c>
      <c r="H3753">
        <v>3944115.7777999998</v>
      </c>
      <c r="I3753">
        <v>3775280.5247999998</v>
      </c>
      <c r="J3753">
        <v>87590.501099999994</v>
      </c>
      <c r="K3753">
        <v>1392317.2944</v>
      </c>
      <c r="L3753">
        <v>2605632.8199999998</v>
      </c>
      <c r="M3753">
        <v>269641.42</v>
      </c>
      <c r="N3753">
        <v>94234.645999999993</v>
      </c>
      <c r="O3753">
        <v>518941.34600000002</v>
      </c>
    </row>
    <row r="3754" spans="1:15" hidden="1">
      <c r="A3754" s="110" t="s">
        <v>36</v>
      </c>
      <c r="B3754" s="110" t="s">
        <v>121</v>
      </c>
      <c r="C3754" s="110" t="s">
        <v>122</v>
      </c>
      <c r="D3754" s="110" t="s">
        <v>10</v>
      </c>
      <c r="E3754" s="110" t="s">
        <v>113</v>
      </c>
      <c r="F3754">
        <v>30.536799999999999</v>
      </c>
      <c r="G3754">
        <v>5086438.4340000004</v>
      </c>
      <c r="H3754">
        <v>1060201.3864</v>
      </c>
      <c r="I3754">
        <v>858876.13439999998</v>
      </c>
      <c r="J3754">
        <v>17991.663199999999</v>
      </c>
      <c r="K3754">
        <v>272171.44799999997</v>
      </c>
      <c r="L3754">
        <v>318861.92</v>
      </c>
      <c r="M3754">
        <v>45787.98</v>
      </c>
      <c r="N3754">
        <v>77119.195999999996</v>
      </c>
      <c r="O3754">
        <v>99093.72</v>
      </c>
    </row>
    <row r="3755" spans="1:15" hidden="1">
      <c r="A3755" s="110" t="s">
        <v>36</v>
      </c>
      <c r="B3755" s="110" t="s">
        <v>121</v>
      </c>
      <c r="C3755" s="110" t="s">
        <v>122</v>
      </c>
      <c r="D3755" s="110" t="s">
        <v>10</v>
      </c>
      <c r="E3755" s="110" t="s">
        <v>113</v>
      </c>
      <c r="F3755">
        <v>309.38600000000002</v>
      </c>
      <c r="G3755">
        <v>51533652.555</v>
      </c>
      <c r="H3755">
        <v>11948361.9912</v>
      </c>
      <c r="I3755">
        <v>7871558.3808000004</v>
      </c>
      <c r="J3755">
        <v>167064.5558</v>
      </c>
      <c r="K3755">
        <v>2969774.5824000002</v>
      </c>
      <c r="L3755">
        <v>4190795.32</v>
      </c>
      <c r="M3755">
        <v>402147.68</v>
      </c>
      <c r="N3755">
        <v>70521.066000000006</v>
      </c>
      <c r="O3755">
        <v>1003983.728</v>
      </c>
    </row>
    <row r="3756" spans="1:15" hidden="1">
      <c r="A3756" s="110" t="s">
        <v>36</v>
      </c>
      <c r="B3756" s="110" t="s">
        <v>121</v>
      </c>
      <c r="C3756" s="110" t="s">
        <v>122</v>
      </c>
      <c r="D3756" s="110" t="s">
        <v>10</v>
      </c>
      <c r="E3756" s="110" t="s">
        <v>113</v>
      </c>
      <c r="F3756">
        <v>213.7576</v>
      </c>
      <c r="G3756">
        <v>35605069.038000003</v>
      </c>
      <c r="H3756">
        <v>6784072.3881999999</v>
      </c>
      <c r="I3756">
        <v>5598752.9664000003</v>
      </c>
      <c r="J3756">
        <v>37085.820599999999</v>
      </c>
      <c r="K3756">
        <v>1994782.1184</v>
      </c>
      <c r="L3756">
        <v>2571086.2200000002</v>
      </c>
      <c r="M3756">
        <v>255726.84</v>
      </c>
      <c r="N3756">
        <v>1757983.568</v>
      </c>
      <c r="O3756">
        <v>693660.55</v>
      </c>
    </row>
    <row r="3757" spans="1:15">
      <c r="A3757" s="110" t="s">
        <v>36</v>
      </c>
      <c r="B3757" s="110" t="s">
        <v>121</v>
      </c>
      <c r="C3757" s="110" t="s">
        <v>122</v>
      </c>
      <c r="D3757" s="110" t="s">
        <v>9</v>
      </c>
      <c r="E3757" s="110" t="s">
        <v>113</v>
      </c>
      <c r="F3757">
        <v>74.734800000000007</v>
      </c>
      <c r="G3757">
        <v>14560762.3762</v>
      </c>
      <c r="H3757">
        <v>3312840.2045999998</v>
      </c>
      <c r="I3757">
        <v>2460610.8672000002</v>
      </c>
      <c r="J3757">
        <v>41248.451399999998</v>
      </c>
      <c r="K3757">
        <v>486473.364</v>
      </c>
      <c r="L3757">
        <v>1079789.1200000001</v>
      </c>
      <c r="M3757">
        <v>183336.42</v>
      </c>
      <c r="N3757">
        <v>53605.86</v>
      </c>
      <c r="O3757">
        <v>242520.74</v>
      </c>
    </row>
    <row r="3758" spans="1:15">
      <c r="A3758" s="110" t="s">
        <v>36</v>
      </c>
      <c r="B3758" s="110" t="s">
        <v>121</v>
      </c>
      <c r="C3758" s="110" t="s">
        <v>122</v>
      </c>
      <c r="D3758" s="110" t="s">
        <v>9</v>
      </c>
      <c r="E3758" s="110" t="s">
        <v>113</v>
      </c>
      <c r="F3758">
        <v>76.341999999999999</v>
      </c>
      <c r="G3758">
        <v>14945600.549900001</v>
      </c>
      <c r="H3758">
        <v>3670013.7792000002</v>
      </c>
      <c r="I3758">
        <v>2506932.0767999999</v>
      </c>
      <c r="J3758">
        <v>41406.305699999997</v>
      </c>
      <c r="K3758">
        <v>485242.38</v>
      </c>
      <c r="L3758">
        <v>1102670.3999999999</v>
      </c>
      <c r="M3758">
        <v>187010.84</v>
      </c>
      <c r="N3758">
        <v>48146.955999999998</v>
      </c>
      <c r="O3758">
        <v>247736.10399999999</v>
      </c>
    </row>
    <row r="3759" spans="1:15" hidden="1">
      <c r="A3759" s="110" t="s">
        <v>36</v>
      </c>
      <c r="B3759" s="110" t="s">
        <v>121</v>
      </c>
      <c r="C3759" s="110" t="s">
        <v>122</v>
      </c>
      <c r="D3759" s="110" t="s">
        <v>10</v>
      </c>
      <c r="E3759" s="110" t="s">
        <v>113</v>
      </c>
      <c r="F3759">
        <v>533.59040000000005</v>
      </c>
      <c r="G3759">
        <v>83850790.826900005</v>
      </c>
      <c r="H3759">
        <v>13657697.271600001</v>
      </c>
      <c r="I3759">
        <v>13965950.572799999</v>
      </c>
      <c r="J3759">
        <v>280755.70860000001</v>
      </c>
      <c r="K3759">
        <v>5020503.5952000003</v>
      </c>
      <c r="L3759">
        <v>9157491.0399999991</v>
      </c>
      <c r="M3759">
        <v>890871.78</v>
      </c>
      <c r="N3759">
        <v>853002.45799999998</v>
      </c>
      <c r="O3759">
        <v>1731545.9480000001</v>
      </c>
    </row>
    <row r="3760" spans="1:15" hidden="1">
      <c r="A3760" s="110" t="s">
        <v>36</v>
      </c>
      <c r="B3760" s="110" t="s">
        <v>121</v>
      </c>
      <c r="C3760" s="110" t="s">
        <v>122</v>
      </c>
      <c r="D3760" s="110" t="s">
        <v>10</v>
      </c>
      <c r="E3760" s="110" t="s">
        <v>113</v>
      </c>
      <c r="F3760">
        <v>556.89480000000003</v>
      </c>
      <c r="G3760">
        <v>87483717.921599999</v>
      </c>
      <c r="H3760">
        <v>14829184.662799999</v>
      </c>
      <c r="I3760">
        <v>14563851.0144</v>
      </c>
      <c r="J3760">
        <v>291008.78149999998</v>
      </c>
      <c r="K3760">
        <v>5346477.9000000004</v>
      </c>
      <c r="L3760">
        <v>9147450.9600000009</v>
      </c>
      <c r="M3760">
        <v>989037.26</v>
      </c>
      <c r="N3760">
        <v>3279349.986</v>
      </c>
      <c r="O3760">
        <v>1807170.53</v>
      </c>
    </row>
    <row r="3761" spans="1:15" hidden="1">
      <c r="A3761" s="110" t="s">
        <v>36</v>
      </c>
      <c r="B3761" s="110" t="s">
        <v>121</v>
      </c>
      <c r="C3761" s="110" t="s">
        <v>122</v>
      </c>
      <c r="D3761" s="110" t="s">
        <v>7</v>
      </c>
      <c r="E3761" s="110" t="s">
        <v>113</v>
      </c>
      <c r="F3761">
        <v>1.6072</v>
      </c>
      <c r="G3761">
        <v>296347.59000000003</v>
      </c>
      <c r="H3761">
        <v>91638.034</v>
      </c>
      <c r="I3761">
        <v>61612.569600000003</v>
      </c>
      <c r="J3761">
        <v>120.5659</v>
      </c>
      <c r="K3761">
        <v>39213.482400000001</v>
      </c>
      <c r="L3761">
        <v>0.82</v>
      </c>
      <c r="M3761">
        <v>52.48</v>
      </c>
      <c r="N3761">
        <v>4852.76</v>
      </c>
      <c r="O3761">
        <v>5215.3639999999996</v>
      </c>
    </row>
    <row r="3762" spans="1:15">
      <c r="A3762" s="110" t="s">
        <v>36</v>
      </c>
      <c r="B3762" s="110" t="s">
        <v>121</v>
      </c>
      <c r="C3762" s="110" t="s">
        <v>122</v>
      </c>
      <c r="D3762" s="110" t="s">
        <v>9</v>
      </c>
      <c r="E3762" s="110" t="s">
        <v>113</v>
      </c>
      <c r="F3762">
        <v>7.2324000000000002</v>
      </c>
      <c r="G3762">
        <v>455595.63589999999</v>
      </c>
      <c r="H3762">
        <v>349436.71879999997</v>
      </c>
      <c r="I3762">
        <v>6229.9008000000003</v>
      </c>
      <c r="J3762">
        <v>4306.8126000000002</v>
      </c>
      <c r="K3762">
        <v>3344.9112</v>
      </c>
      <c r="L3762">
        <v>56308.58</v>
      </c>
      <c r="M3762">
        <v>11221.7</v>
      </c>
      <c r="N3762">
        <v>4709.3419999999996</v>
      </c>
      <c r="O3762">
        <v>23470.04</v>
      </c>
    </row>
    <row r="3763" spans="1:15" hidden="1">
      <c r="A3763" s="110" t="s">
        <v>36</v>
      </c>
      <c r="B3763" s="110" t="s">
        <v>121</v>
      </c>
      <c r="C3763" s="110" t="s">
        <v>122</v>
      </c>
      <c r="D3763" s="110" t="s">
        <v>8</v>
      </c>
      <c r="E3763" s="110" t="s">
        <v>113</v>
      </c>
      <c r="F3763">
        <v>294.9212</v>
      </c>
      <c r="G3763">
        <v>53649852.795000002</v>
      </c>
      <c r="H3763">
        <v>7993486.8376000002</v>
      </c>
      <c r="I3763">
        <v>11068408.2816</v>
      </c>
      <c r="J3763">
        <v>202800.5356</v>
      </c>
      <c r="K3763">
        <v>1099953.2808000001</v>
      </c>
      <c r="L3763">
        <v>3222873.88</v>
      </c>
      <c r="M3763">
        <v>760079.32</v>
      </c>
      <c r="N3763">
        <v>14680.05</v>
      </c>
      <c r="O3763">
        <v>957043.64800000004</v>
      </c>
    </row>
    <row r="3764" spans="1:15" hidden="1">
      <c r="A3764" s="110" t="s">
        <v>36</v>
      </c>
      <c r="B3764" s="110" t="s">
        <v>121</v>
      </c>
      <c r="C3764" s="110" t="s">
        <v>122</v>
      </c>
      <c r="D3764" s="110" t="s">
        <v>8</v>
      </c>
      <c r="E3764" s="110" t="s">
        <v>113</v>
      </c>
      <c r="F3764">
        <v>360.81639999999999</v>
      </c>
      <c r="G3764">
        <v>65637013.365000002</v>
      </c>
      <c r="H3764">
        <v>9903744.9304000009</v>
      </c>
      <c r="I3764">
        <v>14507724.4416</v>
      </c>
      <c r="J3764">
        <v>247255.79120000001</v>
      </c>
      <c r="K3764">
        <v>1511834.328</v>
      </c>
      <c r="L3764">
        <v>4314190.5599999996</v>
      </c>
      <c r="M3764">
        <v>776341.56</v>
      </c>
      <c r="N3764">
        <v>157569.478</v>
      </c>
      <c r="O3764">
        <v>1170878.9839999999</v>
      </c>
    </row>
    <row r="3765" spans="1:15" hidden="1">
      <c r="A3765" s="110" t="s">
        <v>36</v>
      </c>
      <c r="B3765" s="110" t="s">
        <v>121</v>
      </c>
      <c r="C3765" s="110" t="s">
        <v>122</v>
      </c>
      <c r="D3765" s="110" t="s">
        <v>8</v>
      </c>
      <c r="E3765" s="110" t="s">
        <v>114</v>
      </c>
      <c r="F3765">
        <v>675.82759999999996</v>
      </c>
      <c r="G3765">
        <v>76106635.605000004</v>
      </c>
      <c r="H3765">
        <v>12771667.009400001</v>
      </c>
      <c r="I3765">
        <v>24315111.5328</v>
      </c>
      <c r="J3765">
        <v>1212300.0152</v>
      </c>
      <c r="K3765">
        <v>2602946.6639999999</v>
      </c>
      <c r="L3765">
        <v>8477015.6799999997</v>
      </c>
      <c r="M3765">
        <v>1067840.8999999999</v>
      </c>
      <c r="N3765">
        <v>320831.478</v>
      </c>
      <c r="O3765">
        <v>3574250.7680000002</v>
      </c>
    </row>
    <row r="3766" spans="1:15" hidden="1">
      <c r="A3766" s="110" t="s">
        <v>36</v>
      </c>
      <c r="B3766" s="110" t="s">
        <v>121</v>
      </c>
      <c r="C3766" s="110" t="s">
        <v>122</v>
      </c>
      <c r="D3766" s="110" t="s">
        <v>8</v>
      </c>
      <c r="E3766" s="110" t="s">
        <v>114</v>
      </c>
      <c r="F3766">
        <v>82.770799999999994</v>
      </c>
      <c r="G3766">
        <v>10796002.370999999</v>
      </c>
      <c r="H3766">
        <v>2301630.6858000001</v>
      </c>
      <c r="I3766">
        <v>2820958.7519999999</v>
      </c>
      <c r="J3766">
        <v>147018.30059999999</v>
      </c>
      <c r="K3766">
        <v>318471.50160000002</v>
      </c>
      <c r="L3766">
        <v>1056999.68</v>
      </c>
      <c r="M3766">
        <v>146677.5</v>
      </c>
      <c r="N3766">
        <v>367774.26400000002</v>
      </c>
      <c r="O3766">
        <v>437750.522</v>
      </c>
    </row>
    <row r="3767" spans="1:15">
      <c r="A3767" s="110" t="s">
        <v>36</v>
      </c>
      <c r="B3767" s="110" t="s">
        <v>121</v>
      </c>
      <c r="C3767" s="110" t="s">
        <v>122</v>
      </c>
      <c r="D3767" s="110" t="s">
        <v>9</v>
      </c>
      <c r="E3767" s="110" t="s">
        <v>114</v>
      </c>
      <c r="F3767">
        <v>1296.2067999999999</v>
      </c>
      <c r="G3767">
        <v>168100891.13659999</v>
      </c>
      <c r="H3767">
        <v>46096217.081600003</v>
      </c>
      <c r="I3767">
        <v>38625402.278399996</v>
      </c>
      <c r="J3767">
        <v>2241720.2122</v>
      </c>
      <c r="K3767">
        <v>8144760.4704</v>
      </c>
      <c r="L3767">
        <v>25630439.059999999</v>
      </c>
      <c r="M3767">
        <v>3861860.52</v>
      </c>
      <c r="N3767">
        <v>442701.6</v>
      </c>
      <c r="O3767">
        <v>6855252.3159999996</v>
      </c>
    </row>
    <row r="3768" spans="1:15">
      <c r="A3768" s="110" t="s">
        <v>36</v>
      </c>
      <c r="B3768" s="110" t="s">
        <v>121</v>
      </c>
      <c r="C3768" s="110" t="s">
        <v>122</v>
      </c>
      <c r="D3768" s="110" t="s">
        <v>9</v>
      </c>
      <c r="E3768" s="110" t="s">
        <v>114</v>
      </c>
      <c r="F3768">
        <v>1907.7464</v>
      </c>
      <c r="G3768">
        <v>291750184.7568</v>
      </c>
      <c r="H3768">
        <v>75841627.029200003</v>
      </c>
      <c r="I3768">
        <v>43586827.891199999</v>
      </c>
      <c r="J3768">
        <v>3737654.6020999998</v>
      </c>
      <c r="K3768">
        <v>9308963.1456000004</v>
      </c>
      <c r="L3768">
        <v>26065861.52</v>
      </c>
      <c r="M3768">
        <v>3761895.96</v>
      </c>
      <c r="N3768">
        <v>106149.164</v>
      </c>
      <c r="O3768">
        <v>10089501.4</v>
      </c>
    </row>
    <row r="3769" spans="1:15" hidden="1">
      <c r="A3769" s="110" t="s">
        <v>36</v>
      </c>
      <c r="B3769" s="110" t="s">
        <v>121</v>
      </c>
      <c r="C3769" s="110" t="s">
        <v>122</v>
      </c>
      <c r="D3769" s="110" t="s">
        <v>8</v>
      </c>
      <c r="E3769" s="110" t="s">
        <v>114</v>
      </c>
      <c r="F3769">
        <v>288.49239999999998</v>
      </c>
      <c r="G3769">
        <v>44126355.042000003</v>
      </c>
      <c r="H3769">
        <v>12455693.563999999</v>
      </c>
      <c r="I3769">
        <v>17680874.8992</v>
      </c>
      <c r="J3769">
        <v>369476.04879999999</v>
      </c>
      <c r="K3769">
        <v>774228.71519999998</v>
      </c>
      <c r="L3769">
        <v>3370899.46</v>
      </c>
      <c r="M3769">
        <v>636366.74</v>
      </c>
      <c r="N3769">
        <v>5356.076</v>
      </c>
      <c r="O3769">
        <v>1525750.138</v>
      </c>
    </row>
    <row r="3770" spans="1:15" hidden="1">
      <c r="A3770" s="110" t="s">
        <v>36</v>
      </c>
      <c r="B3770" s="110" t="s">
        <v>121</v>
      </c>
      <c r="C3770" s="110" t="s">
        <v>122</v>
      </c>
      <c r="D3770" s="110" t="s">
        <v>8</v>
      </c>
      <c r="E3770" s="110" t="s">
        <v>114</v>
      </c>
      <c r="F3770">
        <v>546.44799999999998</v>
      </c>
      <c r="G3770">
        <v>83581953.840000004</v>
      </c>
      <c r="H3770">
        <v>21737863.619600002</v>
      </c>
      <c r="I3770">
        <v>26343312.652800001</v>
      </c>
      <c r="J3770">
        <v>697675.05850000004</v>
      </c>
      <c r="K3770">
        <v>1797659.9568</v>
      </c>
      <c r="L3770">
        <v>9329991.9800000004</v>
      </c>
      <c r="M3770">
        <v>1017346.94</v>
      </c>
      <c r="N3770">
        <v>8198.2780000000002</v>
      </c>
      <c r="O3770">
        <v>2890000.784</v>
      </c>
    </row>
    <row r="3771" spans="1:15">
      <c r="A3771" s="110" t="s">
        <v>36</v>
      </c>
      <c r="B3771" s="110" t="s">
        <v>121</v>
      </c>
      <c r="C3771" s="110" t="s">
        <v>122</v>
      </c>
      <c r="D3771" s="110" t="s">
        <v>9</v>
      </c>
      <c r="E3771" s="110" t="s">
        <v>114</v>
      </c>
      <c r="F3771">
        <v>2765.9911999999999</v>
      </c>
      <c r="G3771">
        <v>497500847.8348</v>
      </c>
      <c r="H3771">
        <v>128066723.24779999</v>
      </c>
      <c r="I3771">
        <v>62883152.908799998</v>
      </c>
      <c r="J3771">
        <v>4767087.2286</v>
      </c>
      <c r="K3771">
        <v>11609557.999199999</v>
      </c>
      <c r="L3771">
        <v>36498617.380000003</v>
      </c>
      <c r="M3771">
        <v>5815631.8799999999</v>
      </c>
      <c r="N3771">
        <v>72566.801999999996</v>
      </c>
      <c r="O3771">
        <v>14628502.504000001</v>
      </c>
    </row>
    <row r="3772" spans="1:15" hidden="1">
      <c r="A3772" s="110" t="s">
        <v>36</v>
      </c>
      <c r="B3772" s="110" t="s">
        <v>121</v>
      </c>
      <c r="C3772" s="110" t="s">
        <v>122</v>
      </c>
      <c r="D3772" s="110" t="s">
        <v>8</v>
      </c>
      <c r="E3772" s="110" t="s">
        <v>114</v>
      </c>
      <c r="F3772">
        <v>938.60479999999995</v>
      </c>
      <c r="G3772">
        <v>168885508.176</v>
      </c>
      <c r="H3772">
        <v>36160696.716600001</v>
      </c>
      <c r="I3772">
        <v>31272866.112</v>
      </c>
      <c r="J3772">
        <v>1917837.9587000001</v>
      </c>
      <c r="K3772">
        <v>3278333.5632000002</v>
      </c>
      <c r="L3772">
        <v>19052468.760000002</v>
      </c>
      <c r="M3772">
        <v>1216348.6399999999</v>
      </c>
      <c r="N3772">
        <v>9099.3760000000002</v>
      </c>
      <c r="O3772">
        <v>4964000.9539999999</v>
      </c>
    </row>
    <row r="3773" spans="1:15" hidden="1">
      <c r="A3773" s="110" t="s">
        <v>36</v>
      </c>
      <c r="B3773" s="110" t="s">
        <v>121</v>
      </c>
      <c r="C3773" s="110" t="s">
        <v>122</v>
      </c>
      <c r="D3773" s="110" t="s">
        <v>8</v>
      </c>
      <c r="E3773" s="110" t="s">
        <v>114</v>
      </c>
      <c r="F3773">
        <v>1189.328</v>
      </c>
      <c r="G3773">
        <v>213998760.36000001</v>
      </c>
      <c r="H3773">
        <v>54164430.9538</v>
      </c>
      <c r="I3773">
        <v>47258616.019199997</v>
      </c>
      <c r="J3773">
        <v>2137179.6379</v>
      </c>
      <c r="K3773">
        <v>5787952.1568</v>
      </c>
      <c r="L3773">
        <v>19902324.140000001</v>
      </c>
      <c r="M3773">
        <v>2710607.58</v>
      </c>
      <c r="N3773">
        <v>113152.292</v>
      </c>
      <c r="O3773">
        <v>6290001.3880000003</v>
      </c>
    </row>
    <row r="3774" spans="1:15">
      <c r="A3774" s="110" t="s">
        <v>36</v>
      </c>
      <c r="B3774" s="110" t="s">
        <v>121</v>
      </c>
      <c r="C3774" s="110" t="s">
        <v>122</v>
      </c>
      <c r="D3774" s="110" t="s">
        <v>9</v>
      </c>
      <c r="E3774" s="110" t="s">
        <v>114</v>
      </c>
      <c r="F3774">
        <v>16.071999999999999</v>
      </c>
      <c r="G3774">
        <v>2677072.86</v>
      </c>
      <c r="H3774">
        <v>608282.94539999997</v>
      </c>
      <c r="I3774">
        <v>391317.12</v>
      </c>
      <c r="J3774">
        <v>23853.402900000001</v>
      </c>
      <c r="K3774">
        <v>66792.837599999999</v>
      </c>
      <c r="L3774">
        <v>217228.66</v>
      </c>
      <c r="M3774">
        <v>25757.84</v>
      </c>
      <c r="N3774">
        <v>37850.625999999997</v>
      </c>
      <c r="O3774">
        <v>84999.97</v>
      </c>
    </row>
    <row r="3775" spans="1:15">
      <c r="A3775" s="110" t="s">
        <v>36</v>
      </c>
      <c r="B3775" s="110" t="s">
        <v>121</v>
      </c>
      <c r="C3775" s="110" t="s">
        <v>122</v>
      </c>
      <c r="D3775" s="110" t="s">
        <v>9</v>
      </c>
      <c r="E3775" s="110" t="s">
        <v>114</v>
      </c>
      <c r="F3775">
        <v>1795.2424000000001</v>
      </c>
      <c r="G3775">
        <v>337485567.98879999</v>
      </c>
      <c r="H3775">
        <v>124141782.97319999</v>
      </c>
      <c r="I3775">
        <v>64131818.995200001</v>
      </c>
      <c r="J3775">
        <v>2983509.9586999998</v>
      </c>
      <c r="K3775">
        <v>8548515.2520000003</v>
      </c>
      <c r="L3775">
        <v>25465877.359999999</v>
      </c>
      <c r="M3775">
        <v>3899191.84</v>
      </c>
      <c r="N3775">
        <v>37087.534</v>
      </c>
      <c r="O3775">
        <v>9494502.5120000001</v>
      </c>
    </row>
    <row r="3776" spans="1:15">
      <c r="A3776" s="110" t="s">
        <v>36</v>
      </c>
      <c r="B3776" s="110" t="s">
        <v>121</v>
      </c>
      <c r="C3776" s="110" t="s">
        <v>122</v>
      </c>
      <c r="D3776" s="110" t="s">
        <v>9</v>
      </c>
      <c r="E3776" s="110" t="s">
        <v>114</v>
      </c>
      <c r="F3776">
        <v>28.126000000000001</v>
      </c>
      <c r="G3776">
        <v>23946476.399999999</v>
      </c>
      <c r="H3776">
        <v>11414714.6094</v>
      </c>
      <c r="I3776">
        <v>1169332.0704000001</v>
      </c>
      <c r="J3776">
        <v>45792.666899999997</v>
      </c>
      <c r="K3776">
        <v>117617.4216</v>
      </c>
      <c r="L3776">
        <v>380934.28</v>
      </c>
      <c r="M3776">
        <v>49764.98</v>
      </c>
      <c r="N3776">
        <v>1300.684</v>
      </c>
      <c r="O3776">
        <v>148749.72200000001</v>
      </c>
    </row>
    <row r="3777" spans="1:15">
      <c r="A3777" s="110" t="s">
        <v>36</v>
      </c>
      <c r="B3777" s="110" t="s">
        <v>121</v>
      </c>
      <c r="C3777" s="110" t="s">
        <v>122</v>
      </c>
      <c r="D3777" s="110" t="s">
        <v>9</v>
      </c>
      <c r="E3777" s="110" t="s">
        <v>114</v>
      </c>
      <c r="F3777">
        <v>174.38120000000001</v>
      </c>
      <c r="G3777">
        <v>22615497.828000002</v>
      </c>
      <c r="H3777">
        <v>5594418.0609999998</v>
      </c>
      <c r="I3777">
        <v>8598861.1199999992</v>
      </c>
      <c r="J3777">
        <v>295083.1629</v>
      </c>
      <c r="K3777">
        <v>602619.804</v>
      </c>
      <c r="L3777">
        <v>2161144.44</v>
      </c>
      <c r="M3777">
        <v>318478.98</v>
      </c>
      <c r="N3777">
        <v>1009.338</v>
      </c>
      <c r="O3777">
        <v>922250.80200000003</v>
      </c>
    </row>
    <row r="3778" spans="1:15">
      <c r="A3778" s="110" t="s">
        <v>36</v>
      </c>
      <c r="B3778" s="110" t="s">
        <v>121</v>
      </c>
      <c r="C3778" s="110" t="s">
        <v>122</v>
      </c>
      <c r="D3778" s="110" t="s">
        <v>9</v>
      </c>
      <c r="E3778" s="110" t="s">
        <v>114</v>
      </c>
      <c r="F3778">
        <v>1219.0612000000001</v>
      </c>
      <c r="G3778">
        <v>137281529.38499999</v>
      </c>
      <c r="H3778">
        <v>39083806.8292</v>
      </c>
      <c r="I3778">
        <v>76961298.374400005</v>
      </c>
      <c r="J3778">
        <v>2035137.3877999999</v>
      </c>
      <c r="K3778">
        <v>20145977.726399999</v>
      </c>
      <c r="L3778">
        <v>26984538.68</v>
      </c>
      <c r="M3778">
        <v>3795262.58</v>
      </c>
      <c r="N3778">
        <v>453607.68199999997</v>
      </c>
      <c r="O3778">
        <v>6447250.6560000004</v>
      </c>
    </row>
    <row r="3779" spans="1:15" hidden="1">
      <c r="A3779" s="110" t="s">
        <v>36</v>
      </c>
      <c r="B3779" s="110" t="s">
        <v>121</v>
      </c>
      <c r="C3779" s="110" t="s">
        <v>122</v>
      </c>
      <c r="D3779" s="110" t="s">
        <v>8</v>
      </c>
      <c r="E3779" s="110" t="s">
        <v>114</v>
      </c>
      <c r="F3779">
        <v>354.38760000000002</v>
      </c>
      <c r="G3779">
        <v>60608253.321000002</v>
      </c>
      <c r="H3779">
        <v>11547062.0108</v>
      </c>
      <c r="I3779">
        <v>14233275.820800001</v>
      </c>
      <c r="J3779">
        <v>638917.20759999997</v>
      </c>
      <c r="K3779">
        <v>1564489.4472000001</v>
      </c>
      <c r="L3779">
        <v>5063676.3</v>
      </c>
      <c r="M3779">
        <v>671273.32</v>
      </c>
      <c r="N3779">
        <v>1949142.6240000001</v>
      </c>
      <c r="O3779">
        <v>1874250.466</v>
      </c>
    </row>
    <row r="3780" spans="1:15">
      <c r="A3780" s="110" t="s">
        <v>36</v>
      </c>
      <c r="B3780" s="110" t="s">
        <v>121</v>
      </c>
      <c r="C3780" s="110" t="s">
        <v>122</v>
      </c>
      <c r="D3780" s="110" t="s">
        <v>9</v>
      </c>
      <c r="E3780" s="110" t="s">
        <v>114</v>
      </c>
      <c r="F3780">
        <v>1282.5455999999999</v>
      </c>
      <c r="G3780">
        <v>241107762.7728</v>
      </c>
      <c r="H3780">
        <v>82343851.018199995</v>
      </c>
      <c r="I3780">
        <v>42559361.068800002</v>
      </c>
      <c r="J3780">
        <v>2222524.1331000002</v>
      </c>
      <c r="K3780">
        <v>6638782.6151999999</v>
      </c>
      <c r="L3780">
        <v>17161540.559999999</v>
      </c>
      <c r="M3780">
        <v>2586180.7799999998</v>
      </c>
      <c r="N3780">
        <v>28044.984</v>
      </c>
      <c r="O3780">
        <v>6783002.1160000004</v>
      </c>
    </row>
    <row r="3781" spans="1:15" hidden="1">
      <c r="A3781" s="110" t="s">
        <v>36</v>
      </c>
      <c r="B3781" s="110" t="s">
        <v>121</v>
      </c>
      <c r="C3781" s="110" t="s">
        <v>122</v>
      </c>
      <c r="D3781" s="110" t="s">
        <v>8</v>
      </c>
      <c r="E3781" s="110" t="s">
        <v>114</v>
      </c>
      <c r="F3781">
        <v>49.019599999999997</v>
      </c>
      <c r="G3781">
        <v>8917277.9849999994</v>
      </c>
      <c r="H3781">
        <v>1198765.6342</v>
      </c>
      <c r="I3781">
        <v>1544358.0863999999</v>
      </c>
      <c r="J3781">
        <v>97428.429499999998</v>
      </c>
      <c r="K3781">
        <v>158897.00880000001</v>
      </c>
      <c r="L3781">
        <v>964617.66</v>
      </c>
      <c r="M3781">
        <v>61834.559999999998</v>
      </c>
      <c r="N3781">
        <v>461.82400000000001</v>
      </c>
      <c r="O3781">
        <v>259250.13399999999</v>
      </c>
    </row>
    <row r="3782" spans="1:15">
      <c r="A3782" s="110" t="s">
        <v>36</v>
      </c>
      <c r="B3782" s="110" t="s">
        <v>121</v>
      </c>
      <c r="C3782" s="110" t="s">
        <v>122</v>
      </c>
      <c r="D3782" s="110" t="s">
        <v>9</v>
      </c>
      <c r="E3782" s="110" t="s">
        <v>114</v>
      </c>
      <c r="F3782">
        <v>82.770799999999994</v>
      </c>
      <c r="G3782">
        <v>10734545.051999999</v>
      </c>
      <c r="H3782">
        <v>2573694.8695999999</v>
      </c>
      <c r="I3782">
        <v>1889740.5120000001</v>
      </c>
      <c r="J3782">
        <v>140843.33809999999</v>
      </c>
      <c r="K3782">
        <v>236053.13759999999</v>
      </c>
      <c r="L3782">
        <v>1162864.1399999999</v>
      </c>
      <c r="M3782">
        <v>112157.14</v>
      </c>
      <c r="N3782">
        <v>837.95799999999997</v>
      </c>
      <c r="O3782">
        <v>437750.522</v>
      </c>
    </row>
    <row r="3783" spans="1:15" hidden="1">
      <c r="A3783" s="110" t="s">
        <v>36</v>
      </c>
      <c r="B3783" s="110" t="s">
        <v>121</v>
      </c>
      <c r="C3783" s="110" t="s">
        <v>122</v>
      </c>
      <c r="D3783" s="110" t="s">
        <v>8</v>
      </c>
      <c r="E3783" s="110" t="s">
        <v>114</v>
      </c>
      <c r="F3783">
        <v>911.28240000000005</v>
      </c>
      <c r="G3783">
        <v>165773659.59</v>
      </c>
      <c r="H3783">
        <v>24565460.509399999</v>
      </c>
      <c r="I3783">
        <v>31988537.9712</v>
      </c>
      <c r="J3783">
        <v>1643083.2</v>
      </c>
      <c r="K3783">
        <v>5924795.9544000002</v>
      </c>
      <c r="L3783">
        <v>22456603.640000001</v>
      </c>
      <c r="M3783">
        <v>1799257.12</v>
      </c>
      <c r="N3783">
        <v>140388.182</v>
      </c>
      <c r="O3783">
        <v>4819500.5539999995</v>
      </c>
    </row>
    <row r="3784" spans="1:15">
      <c r="A3784" s="110" t="s">
        <v>36</v>
      </c>
      <c r="B3784" s="110" t="s">
        <v>121</v>
      </c>
      <c r="C3784" s="110" t="s">
        <v>122</v>
      </c>
      <c r="D3784" s="110" t="s">
        <v>9</v>
      </c>
      <c r="E3784" s="110" t="s">
        <v>114</v>
      </c>
      <c r="F3784">
        <v>116.52200000000001</v>
      </c>
      <c r="G3784">
        <v>13121833.725</v>
      </c>
      <c r="H3784">
        <v>7058731.1667999998</v>
      </c>
      <c r="I3784">
        <v>7015141.4592000004</v>
      </c>
      <c r="J3784">
        <v>199383.67329999999</v>
      </c>
      <c r="K3784">
        <v>4271894.4024</v>
      </c>
      <c r="L3784">
        <v>4950606.5</v>
      </c>
      <c r="M3784">
        <v>721807.46</v>
      </c>
      <c r="N3784">
        <v>95398.225999999995</v>
      </c>
      <c r="O3784">
        <v>616250.00800000003</v>
      </c>
    </row>
    <row r="3785" spans="1:15">
      <c r="A3785" s="110" t="s">
        <v>36</v>
      </c>
      <c r="B3785" s="110" t="s">
        <v>121</v>
      </c>
      <c r="C3785" s="110" t="s">
        <v>122</v>
      </c>
      <c r="D3785" s="110" t="s">
        <v>9</v>
      </c>
      <c r="E3785" s="110" t="s">
        <v>114</v>
      </c>
      <c r="F3785">
        <v>1697.2031999999999</v>
      </c>
      <c r="G3785">
        <v>297815333.97920001</v>
      </c>
      <c r="H3785">
        <v>54388334.463</v>
      </c>
      <c r="I3785">
        <v>44060781.331200004</v>
      </c>
      <c r="J3785">
        <v>2937844.0723999999</v>
      </c>
      <c r="K3785">
        <v>5786799.1056000004</v>
      </c>
      <c r="L3785">
        <v>20434276.18</v>
      </c>
      <c r="M3785">
        <v>2446516.7400000002</v>
      </c>
      <c r="N3785">
        <v>10967272.778000001</v>
      </c>
      <c r="O3785">
        <v>8976002.2440000009</v>
      </c>
    </row>
    <row r="3786" spans="1:15">
      <c r="A3786" s="110" t="s">
        <v>36</v>
      </c>
      <c r="B3786" s="110" t="s">
        <v>121</v>
      </c>
      <c r="C3786" s="110" t="s">
        <v>122</v>
      </c>
      <c r="D3786" s="110" t="s">
        <v>9</v>
      </c>
      <c r="E3786" s="110" t="s">
        <v>114</v>
      </c>
      <c r="F3786">
        <v>794.7604</v>
      </c>
      <c r="G3786">
        <v>125098174.777</v>
      </c>
      <c r="H3786">
        <v>25893740.330200002</v>
      </c>
      <c r="I3786">
        <v>22682708.275199998</v>
      </c>
      <c r="J3786">
        <v>1376365.3389000001</v>
      </c>
      <c r="K3786">
        <v>2982835.4112</v>
      </c>
      <c r="L3786">
        <v>13071178.84</v>
      </c>
      <c r="M3786">
        <v>1332751.74</v>
      </c>
      <c r="N3786">
        <v>4274098.1359999999</v>
      </c>
      <c r="O3786">
        <v>4203251.4479999999</v>
      </c>
    </row>
    <row r="3787" spans="1:15">
      <c r="A3787" s="110" t="s">
        <v>36</v>
      </c>
      <c r="B3787" s="110" t="s">
        <v>121</v>
      </c>
      <c r="C3787" s="110" t="s">
        <v>122</v>
      </c>
      <c r="D3787" s="110" t="s">
        <v>9</v>
      </c>
      <c r="E3787" s="110" t="s">
        <v>114</v>
      </c>
      <c r="F3787">
        <v>16.071999999999999</v>
      </c>
      <c r="G3787">
        <v>2084377.68</v>
      </c>
      <c r="H3787">
        <v>444359.7548</v>
      </c>
      <c r="I3787">
        <v>339720.88319999998</v>
      </c>
      <c r="J3787">
        <v>23210.799200000001</v>
      </c>
      <c r="K3787">
        <v>53552.232000000004</v>
      </c>
      <c r="L3787">
        <v>151653.26</v>
      </c>
      <c r="M3787">
        <v>24981.3</v>
      </c>
      <c r="N3787">
        <v>106628.126</v>
      </c>
      <c r="O3787">
        <v>84999.97</v>
      </c>
    </row>
    <row r="3788" spans="1:15">
      <c r="A3788" s="110" t="s">
        <v>36</v>
      </c>
      <c r="B3788" s="110" t="s">
        <v>121</v>
      </c>
      <c r="C3788" s="110" t="s">
        <v>122</v>
      </c>
      <c r="D3788" s="110" t="s">
        <v>9</v>
      </c>
      <c r="E3788" s="110" t="s">
        <v>114</v>
      </c>
      <c r="F3788">
        <v>396.1748</v>
      </c>
      <c r="G3788">
        <v>74441878.156800002</v>
      </c>
      <c r="H3788">
        <v>23806395.972199999</v>
      </c>
      <c r="I3788">
        <v>12836252.448000001</v>
      </c>
      <c r="J3788">
        <v>160834.90359999999</v>
      </c>
      <c r="K3788">
        <v>4239647.9352000002</v>
      </c>
      <c r="L3788">
        <v>5499696.54</v>
      </c>
      <c r="M3788">
        <v>672781.3</v>
      </c>
      <c r="N3788">
        <v>20092.952000000001</v>
      </c>
      <c r="O3788">
        <v>2095251.29</v>
      </c>
    </row>
    <row r="3789" spans="1:15" hidden="1">
      <c r="A3789" s="110" t="s">
        <v>36</v>
      </c>
      <c r="B3789" s="110" t="s">
        <v>121</v>
      </c>
      <c r="C3789" s="110" t="s">
        <v>122</v>
      </c>
      <c r="D3789" s="110" t="s">
        <v>8</v>
      </c>
      <c r="E3789" s="110" t="s">
        <v>114</v>
      </c>
      <c r="F3789">
        <v>627.61159999999995</v>
      </c>
      <c r="G3789">
        <v>103297024.215</v>
      </c>
      <c r="H3789">
        <v>14982246.6664</v>
      </c>
      <c r="I3789">
        <v>20656139.807999998</v>
      </c>
      <c r="J3789">
        <v>1101081.0845999999</v>
      </c>
      <c r="K3789">
        <v>2199422.1384000001</v>
      </c>
      <c r="L3789">
        <v>13233583.939999999</v>
      </c>
      <c r="M3789">
        <v>847618.42</v>
      </c>
      <c r="N3789">
        <v>6346.4719999999998</v>
      </c>
      <c r="O3789">
        <v>3319249.9559999998</v>
      </c>
    </row>
    <row r="3790" spans="1:15">
      <c r="A3790" s="110" t="s">
        <v>36</v>
      </c>
      <c r="B3790" s="110" t="s">
        <v>121</v>
      </c>
      <c r="C3790" s="110" t="s">
        <v>122</v>
      </c>
      <c r="D3790" s="110" t="s">
        <v>9</v>
      </c>
      <c r="E3790" s="110" t="s">
        <v>114</v>
      </c>
      <c r="F3790">
        <v>801.18920000000003</v>
      </c>
      <c r="G3790">
        <v>90223918.784999996</v>
      </c>
      <c r="H3790">
        <v>22218589.857799999</v>
      </c>
      <c r="I3790">
        <v>49642654.368000001</v>
      </c>
      <c r="J3790">
        <v>1354070.5919999999</v>
      </c>
      <c r="K3790">
        <v>5893594.4951999998</v>
      </c>
      <c r="L3790">
        <v>11606148.800000001</v>
      </c>
      <c r="M3790">
        <v>1800136.98</v>
      </c>
      <c r="N3790">
        <v>91579.157999999996</v>
      </c>
      <c r="O3790">
        <v>4237250.534</v>
      </c>
    </row>
    <row r="3791" spans="1:15" hidden="1">
      <c r="A3791" s="110" t="s">
        <v>36</v>
      </c>
      <c r="B3791" s="110" t="s">
        <v>121</v>
      </c>
      <c r="C3791" s="110" t="s">
        <v>122</v>
      </c>
      <c r="D3791" s="110" t="s">
        <v>8</v>
      </c>
      <c r="E3791" s="110" t="s">
        <v>114</v>
      </c>
      <c r="F3791">
        <v>2356.1552000000001</v>
      </c>
      <c r="G3791">
        <v>406165764.81099999</v>
      </c>
      <c r="H3791">
        <v>75363617.877399996</v>
      </c>
      <c r="I3791">
        <v>91998616.339200005</v>
      </c>
      <c r="J3791">
        <v>4239075.7287999997</v>
      </c>
      <c r="K3791">
        <v>5832116.1431999998</v>
      </c>
      <c r="L3791">
        <v>28962052.32</v>
      </c>
      <c r="M3791">
        <v>4462988.58</v>
      </c>
      <c r="N3791">
        <v>94961.657999999996</v>
      </c>
      <c r="O3791">
        <v>12461002.818</v>
      </c>
    </row>
    <row r="3792" spans="1:15">
      <c r="A3792" s="110" t="s">
        <v>36</v>
      </c>
      <c r="B3792" s="110" t="s">
        <v>121</v>
      </c>
      <c r="C3792" s="110" t="s">
        <v>122</v>
      </c>
      <c r="D3792" s="110" t="s">
        <v>9</v>
      </c>
      <c r="E3792" s="110" t="s">
        <v>114</v>
      </c>
      <c r="F3792">
        <v>493.41039999999998</v>
      </c>
      <c r="G3792">
        <v>92786311.094400004</v>
      </c>
      <c r="H3792">
        <v>34838132.640199997</v>
      </c>
      <c r="I3792">
        <v>15735902.8608</v>
      </c>
      <c r="J3792">
        <v>842478.42689999996</v>
      </c>
      <c r="K3792">
        <v>2040583.5792</v>
      </c>
      <c r="L3792">
        <v>6220702.04</v>
      </c>
      <c r="M3792">
        <v>955463.18</v>
      </c>
      <c r="N3792">
        <v>52470.241999999998</v>
      </c>
      <c r="O3792">
        <v>2609500.432</v>
      </c>
    </row>
    <row r="3793" spans="1:15">
      <c r="A3793" s="110" t="s">
        <v>36</v>
      </c>
      <c r="B3793" s="110" t="s">
        <v>121</v>
      </c>
      <c r="C3793" s="110" t="s">
        <v>122</v>
      </c>
      <c r="D3793" s="110" t="s">
        <v>9</v>
      </c>
      <c r="E3793" s="110" t="s">
        <v>114</v>
      </c>
      <c r="F3793">
        <v>981.99919999999997</v>
      </c>
      <c r="G3793">
        <v>172318764.618</v>
      </c>
      <c r="H3793">
        <v>46986835.211000003</v>
      </c>
      <c r="I3793">
        <v>24360495.974399999</v>
      </c>
      <c r="J3793">
        <v>1693379.0652999999</v>
      </c>
      <c r="K3793">
        <v>10734319.519200001</v>
      </c>
      <c r="L3793">
        <v>16024236.640000001</v>
      </c>
      <c r="M3793">
        <v>1876016.5</v>
      </c>
      <c r="N3793">
        <v>6878.652</v>
      </c>
      <c r="O3793">
        <v>5193500.4220000003</v>
      </c>
    </row>
    <row r="3794" spans="1:15">
      <c r="A3794" s="110" t="s">
        <v>36</v>
      </c>
      <c r="B3794" s="110" t="s">
        <v>121</v>
      </c>
      <c r="C3794" s="110" t="s">
        <v>122</v>
      </c>
      <c r="D3794" s="110" t="s">
        <v>9</v>
      </c>
      <c r="E3794" s="110" t="s">
        <v>114</v>
      </c>
      <c r="F3794">
        <v>2017.8396</v>
      </c>
      <c r="G3794">
        <v>381553289.96399999</v>
      </c>
      <c r="H3794">
        <v>122869229.6718</v>
      </c>
      <c r="I3794">
        <v>51002342.419200003</v>
      </c>
      <c r="J3794">
        <v>3494254.4336999999</v>
      </c>
      <c r="K3794">
        <v>21721123.5984</v>
      </c>
      <c r="L3794">
        <v>35113594.740000002</v>
      </c>
      <c r="M3794">
        <v>3490445.62</v>
      </c>
      <c r="N3794">
        <v>19790.781999999999</v>
      </c>
      <c r="O3794">
        <v>10671752.322000001</v>
      </c>
    </row>
    <row r="3795" spans="1:15">
      <c r="A3795" s="110" t="s">
        <v>36</v>
      </c>
      <c r="B3795" s="110" t="s">
        <v>121</v>
      </c>
      <c r="C3795" s="110" t="s">
        <v>122</v>
      </c>
      <c r="D3795" s="110" t="s">
        <v>9</v>
      </c>
      <c r="E3795" s="110" t="s">
        <v>114</v>
      </c>
      <c r="F3795">
        <v>1397.4603999999999</v>
      </c>
      <c r="G3795">
        <v>276652607.616</v>
      </c>
      <c r="H3795">
        <v>101623233.45819999</v>
      </c>
      <c r="I3795">
        <v>53374103.596799999</v>
      </c>
      <c r="J3795">
        <v>2423779.6850999999</v>
      </c>
      <c r="K3795">
        <v>18974944.418400001</v>
      </c>
      <c r="L3795">
        <v>24829240.84</v>
      </c>
      <c r="M3795">
        <v>4654742.3</v>
      </c>
      <c r="N3795">
        <v>9619960.7899999991</v>
      </c>
      <c r="O3795">
        <v>7390751.676</v>
      </c>
    </row>
    <row r="3796" spans="1:15" hidden="1">
      <c r="A3796" s="110" t="s">
        <v>36</v>
      </c>
      <c r="B3796" s="110" t="s">
        <v>121</v>
      </c>
      <c r="C3796" s="110" t="s">
        <v>122</v>
      </c>
      <c r="D3796" s="110" t="s">
        <v>8</v>
      </c>
      <c r="E3796" s="110" t="s">
        <v>114</v>
      </c>
      <c r="F3796">
        <v>63.484400000000001</v>
      </c>
      <c r="G3796">
        <v>11422906.802999999</v>
      </c>
      <c r="H3796">
        <v>3186959.4051999999</v>
      </c>
      <c r="I3796">
        <v>2274104.2944</v>
      </c>
      <c r="J3796">
        <v>111192.82859999999</v>
      </c>
      <c r="K3796">
        <v>386096.80320000002</v>
      </c>
      <c r="L3796">
        <v>964092.86</v>
      </c>
      <c r="M3796">
        <v>90784.66</v>
      </c>
      <c r="N3796">
        <v>678.30399999999997</v>
      </c>
      <c r="O3796">
        <v>335750.55800000002</v>
      </c>
    </row>
    <row r="3797" spans="1:15">
      <c r="A3797" s="110" t="s">
        <v>36</v>
      </c>
      <c r="B3797" s="110" t="s">
        <v>121</v>
      </c>
      <c r="C3797" s="110" t="s">
        <v>122</v>
      </c>
      <c r="D3797" s="110" t="s">
        <v>9</v>
      </c>
      <c r="E3797" s="110" t="s">
        <v>114</v>
      </c>
      <c r="F3797">
        <v>1833.0116</v>
      </c>
      <c r="G3797">
        <v>301690796.71499997</v>
      </c>
      <c r="H3797">
        <v>99631302.102599993</v>
      </c>
      <c r="I3797">
        <v>58475345.376000002</v>
      </c>
      <c r="J3797">
        <v>3160523.0652999999</v>
      </c>
      <c r="K3797">
        <v>21145563.3024</v>
      </c>
      <c r="L3797">
        <v>38621435.020000003</v>
      </c>
      <c r="M3797">
        <v>3067191.96</v>
      </c>
      <c r="N3797">
        <v>22926.133999999998</v>
      </c>
      <c r="O3797">
        <v>9694252.216</v>
      </c>
    </row>
    <row r="3798" spans="1:15" hidden="1">
      <c r="A3798" s="110" t="s">
        <v>36</v>
      </c>
      <c r="B3798" s="110" t="s">
        <v>121</v>
      </c>
      <c r="C3798" s="110" t="s">
        <v>122</v>
      </c>
      <c r="D3798" s="110" t="s">
        <v>8</v>
      </c>
      <c r="E3798" s="110" t="s">
        <v>114</v>
      </c>
      <c r="F3798">
        <v>856.63760000000002</v>
      </c>
      <c r="G3798">
        <v>138871662.93000001</v>
      </c>
      <c r="H3798">
        <v>34121352.362400003</v>
      </c>
      <c r="I3798">
        <v>36442777.708800003</v>
      </c>
      <c r="J3798">
        <v>1557123.4458999999</v>
      </c>
      <c r="K3798">
        <v>2929578.9696</v>
      </c>
      <c r="L3798">
        <v>9977176.9800000004</v>
      </c>
      <c r="M3798">
        <v>1667471.64</v>
      </c>
      <c r="N3798">
        <v>2682145.7080000001</v>
      </c>
      <c r="O3798">
        <v>4530501.5580000002</v>
      </c>
    </row>
    <row r="3799" spans="1:15">
      <c r="A3799" s="110" t="s">
        <v>36</v>
      </c>
      <c r="B3799" s="110" t="s">
        <v>121</v>
      </c>
      <c r="C3799" s="110" t="s">
        <v>122</v>
      </c>
      <c r="D3799" s="110" t="s">
        <v>9</v>
      </c>
      <c r="E3799" s="110" t="s">
        <v>114</v>
      </c>
      <c r="F3799">
        <v>3.2143999999999999</v>
      </c>
      <c r="G3799">
        <v>404942.076</v>
      </c>
      <c r="H3799">
        <v>95120.295199999993</v>
      </c>
      <c r="I3799">
        <v>76118.304000000004</v>
      </c>
      <c r="J3799">
        <v>426.33089999999999</v>
      </c>
      <c r="K3799">
        <v>38398.7304</v>
      </c>
      <c r="L3799">
        <v>41129.56</v>
      </c>
      <c r="M3799">
        <v>4711.72</v>
      </c>
      <c r="N3799">
        <v>198.44</v>
      </c>
      <c r="O3799">
        <v>16999.993999999999</v>
      </c>
    </row>
    <row r="3800" spans="1:15">
      <c r="A3800" s="110" t="s">
        <v>36</v>
      </c>
      <c r="B3800" s="110" t="s">
        <v>121</v>
      </c>
      <c r="C3800" s="110" t="s">
        <v>122</v>
      </c>
      <c r="D3800" s="110" t="s">
        <v>9</v>
      </c>
      <c r="E3800" s="110" t="s">
        <v>114</v>
      </c>
      <c r="F3800">
        <v>192.864</v>
      </c>
      <c r="G3800">
        <v>31743003.600000001</v>
      </c>
      <c r="H3800">
        <v>7935624.6692000004</v>
      </c>
      <c r="I3800">
        <v>5420560.0127999997</v>
      </c>
      <c r="J3800">
        <v>340698.08840000001</v>
      </c>
      <c r="K3800">
        <v>1998136.7712000001</v>
      </c>
      <c r="L3800">
        <v>2341663.34</v>
      </c>
      <c r="M3800">
        <v>290344.78000000003</v>
      </c>
      <c r="N3800">
        <v>1142984.6340000001</v>
      </c>
      <c r="O3800">
        <v>1020000.542</v>
      </c>
    </row>
    <row r="3801" spans="1:15" hidden="1">
      <c r="A3801" s="110" t="s">
        <v>36</v>
      </c>
      <c r="B3801" s="110" t="s">
        <v>121</v>
      </c>
      <c r="C3801" s="110" t="s">
        <v>122</v>
      </c>
      <c r="D3801" s="110" t="s">
        <v>10</v>
      </c>
      <c r="E3801" s="110" t="s">
        <v>114</v>
      </c>
      <c r="F3801">
        <v>2099.0032000000001</v>
      </c>
      <c r="G3801">
        <v>273350587.41140002</v>
      </c>
      <c r="H3801">
        <v>58171292.656000003</v>
      </c>
      <c r="I3801">
        <v>57852633.177599996</v>
      </c>
      <c r="J3801">
        <v>2503304.7006000001</v>
      </c>
      <c r="K3801">
        <v>44588644.884000003</v>
      </c>
      <c r="L3801">
        <v>42997014.060000002</v>
      </c>
      <c r="M3801">
        <v>3153338.7</v>
      </c>
      <c r="N3801">
        <v>327545.96600000001</v>
      </c>
      <c r="O3801">
        <v>11101003.298</v>
      </c>
    </row>
    <row r="3802" spans="1:15" hidden="1">
      <c r="A3802" s="110" t="s">
        <v>36</v>
      </c>
      <c r="B3802" s="110" t="s">
        <v>121</v>
      </c>
      <c r="C3802" s="110" t="s">
        <v>122</v>
      </c>
      <c r="D3802" s="110" t="s">
        <v>10</v>
      </c>
      <c r="E3802" s="110" t="s">
        <v>114</v>
      </c>
      <c r="F3802">
        <v>3756.83</v>
      </c>
      <c r="G3802">
        <v>625760426.8793</v>
      </c>
      <c r="H3802">
        <v>140204855.748</v>
      </c>
      <c r="I3802">
        <v>114947968.93440001</v>
      </c>
      <c r="J3802">
        <v>4463574.3965999996</v>
      </c>
      <c r="K3802">
        <v>55311818.241599999</v>
      </c>
      <c r="L3802">
        <v>101575268.78</v>
      </c>
      <c r="M3802">
        <v>9042574.5999999996</v>
      </c>
      <c r="N3802">
        <v>885827.14</v>
      </c>
      <c r="O3802">
        <v>19868754.488000002</v>
      </c>
    </row>
    <row r="3803" spans="1:15" hidden="1">
      <c r="A3803" s="110" t="s">
        <v>36</v>
      </c>
      <c r="B3803" s="110" t="s">
        <v>121</v>
      </c>
      <c r="C3803" s="110" t="s">
        <v>122</v>
      </c>
      <c r="D3803" s="110" t="s">
        <v>10</v>
      </c>
      <c r="E3803" s="110" t="s">
        <v>114</v>
      </c>
      <c r="F3803">
        <v>1030.2152000000001</v>
      </c>
      <c r="G3803">
        <v>134319039.9844</v>
      </c>
      <c r="H3803">
        <v>27382280.524599999</v>
      </c>
      <c r="I3803">
        <v>27001020.614399999</v>
      </c>
      <c r="J3803">
        <v>1774703.8685999999</v>
      </c>
      <c r="K3803">
        <v>10590679.6272</v>
      </c>
      <c r="L3803">
        <v>17206618.420000002</v>
      </c>
      <c r="M3803">
        <v>1767154.94</v>
      </c>
      <c r="N3803">
        <v>7008.54</v>
      </c>
      <c r="O3803">
        <v>5448501.2340000002</v>
      </c>
    </row>
    <row r="3804" spans="1:15" hidden="1">
      <c r="A3804" s="110" t="s">
        <v>36</v>
      </c>
      <c r="B3804" s="110" t="s">
        <v>121</v>
      </c>
      <c r="C3804" s="110" t="s">
        <v>122</v>
      </c>
      <c r="D3804" s="110" t="s">
        <v>10</v>
      </c>
      <c r="E3804" s="110" t="s">
        <v>114</v>
      </c>
      <c r="F3804">
        <v>2352.1372000000001</v>
      </c>
      <c r="G3804">
        <v>391746779.89520001</v>
      </c>
      <c r="H3804">
        <v>97550926.244000003</v>
      </c>
      <c r="I3804">
        <v>67387660.089599997</v>
      </c>
      <c r="J3804">
        <v>4065439.7102999999</v>
      </c>
      <c r="K3804">
        <v>23820566.810400002</v>
      </c>
      <c r="L3804">
        <v>42637405.520000003</v>
      </c>
      <c r="M3804">
        <v>3506596.34</v>
      </c>
      <c r="N3804">
        <v>1102888.0279999999</v>
      </c>
      <c r="O3804">
        <v>12439752.6</v>
      </c>
    </row>
    <row r="3805" spans="1:15" hidden="1">
      <c r="A3805" s="110" t="s">
        <v>36</v>
      </c>
      <c r="B3805" s="110" t="s">
        <v>121</v>
      </c>
      <c r="C3805" s="110" t="s">
        <v>122</v>
      </c>
      <c r="D3805" s="110" t="s">
        <v>10</v>
      </c>
      <c r="E3805" s="110" t="s">
        <v>114</v>
      </c>
      <c r="F3805">
        <v>885.56719999999996</v>
      </c>
      <c r="G3805">
        <v>147501360.44029999</v>
      </c>
      <c r="H3805">
        <v>29577465.214600001</v>
      </c>
      <c r="I3805">
        <v>24409652.678399999</v>
      </c>
      <c r="J3805">
        <v>1047805.8745</v>
      </c>
      <c r="K3805">
        <v>8696931.1848000009</v>
      </c>
      <c r="L3805">
        <v>10735911.5</v>
      </c>
      <c r="M3805">
        <v>1496408.16</v>
      </c>
      <c r="N3805">
        <v>7679833.6560000004</v>
      </c>
      <c r="O3805">
        <v>4683501.5039999997</v>
      </c>
    </row>
    <row r="3806" spans="1:15">
      <c r="A3806" s="110" t="s">
        <v>36</v>
      </c>
      <c r="B3806" s="110" t="s">
        <v>121</v>
      </c>
      <c r="C3806" s="110" t="s">
        <v>122</v>
      </c>
      <c r="D3806" s="110" t="s">
        <v>9</v>
      </c>
      <c r="E3806" s="110" t="s">
        <v>114</v>
      </c>
      <c r="F3806">
        <v>215.3648</v>
      </c>
      <c r="G3806">
        <v>42269110.884000003</v>
      </c>
      <c r="H3806">
        <v>9464785.9416000005</v>
      </c>
      <c r="I3806">
        <v>7156278.5471999999</v>
      </c>
      <c r="J3806">
        <v>364080.4143</v>
      </c>
      <c r="K3806">
        <v>1996915.5288</v>
      </c>
      <c r="L3806">
        <v>4532996.08</v>
      </c>
      <c r="M3806">
        <v>454466.14</v>
      </c>
      <c r="N3806">
        <v>731267.63600000006</v>
      </c>
      <c r="O3806">
        <v>1139000.5</v>
      </c>
    </row>
    <row r="3807" spans="1:15">
      <c r="A3807" s="110" t="s">
        <v>36</v>
      </c>
      <c r="B3807" s="110" t="s">
        <v>121</v>
      </c>
      <c r="C3807" s="110" t="s">
        <v>122</v>
      </c>
      <c r="D3807" s="110" t="s">
        <v>9</v>
      </c>
      <c r="E3807" s="110" t="s">
        <v>114</v>
      </c>
      <c r="F3807">
        <v>196.88200000000001</v>
      </c>
      <c r="G3807">
        <v>38641537.935000002</v>
      </c>
      <c r="H3807">
        <v>8745642.5304000005</v>
      </c>
      <c r="I3807">
        <v>6530283.7248</v>
      </c>
      <c r="J3807">
        <v>340572.55070000002</v>
      </c>
      <c r="K3807">
        <v>1940163.6240000001</v>
      </c>
      <c r="L3807">
        <v>4596883.92</v>
      </c>
      <c r="M3807">
        <v>436938.64</v>
      </c>
      <c r="N3807">
        <v>676750.75600000005</v>
      </c>
      <c r="O3807">
        <v>1041249.858</v>
      </c>
    </row>
    <row r="3808" spans="1:15" hidden="1">
      <c r="A3808" s="110" t="s">
        <v>36</v>
      </c>
      <c r="B3808" s="110" t="s">
        <v>121</v>
      </c>
      <c r="C3808" s="110" t="s">
        <v>122</v>
      </c>
      <c r="D3808" s="110" t="s">
        <v>10</v>
      </c>
      <c r="E3808" s="110" t="s">
        <v>114</v>
      </c>
      <c r="F3808">
        <v>1284.9564</v>
      </c>
      <c r="G3808">
        <v>201951280.1275</v>
      </c>
      <c r="H3808">
        <v>35433304.211999997</v>
      </c>
      <c r="I3808">
        <v>36043723.200000003</v>
      </c>
      <c r="J3808">
        <v>2222578.8226999999</v>
      </c>
      <c r="K3808">
        <v>13643064.7488</v>
      </c>
      <c r="L3808">
        <v>23100172.440000001</v>
      </c>
      <c r="M3808">
        <v>1767588.72</v>
      </c>
      <c r="N3808">
        <v>1268543.936</v>
      </c>
      <c r="O3808">
        <v>6795751.8859999999</v>
      </c>
    </row>
    <row r="3809" spans="1:15" hidden="1">
      <c r="A3809" s="110" t="s">
        <v>36</v>
      </c>
      <c r="B3809" s="110" t="s">
        <v>121</v>
      </c>
      <c r="C3809" s="110" t="s">
        <v>122</v>
      </c>
      <c r="D3809" s="110" t="s">
        <v>10</v>
      </c>
      <c r="E3809" s="110" t="s">
        <v>114</v>
      </c>
      <c r="F3809">
        <v>756.99120000000005</v>
      </c>
      <c r="G3809">
        <v>118950533.52339999</v>
      </c>
      <c r="H3809">
        <v>24408287.878600001</v>
      </c>
      <c r="I3809">
        <v>24945080.927999999</v>
      </c>
      <c r="J3809">
        <v>1303243.9882</v>
      </c>
      <c r="K3809">
        <v>9487639.1447999999</v>
      </c>
      <c r="L3809">
        <v>14471975</v>
      </c>
      <c r="M3809">
        <v>1565468.56</v>
      </c>
      <c r="N3809">
        <v>4931.2340000000004</v>
      </c>
      <c r="O3809">
        <v>4003500.8420000002</v>
      </c>
    </row>
    <row r="3810" spans="1:15" hidden="1">
      <c r="A3810" s="110" t="s">
        <v>36</v>
      </c>
      <c r="B3810" s="110" t="s">
        <v>121</v>
      </c>
      <c r="C3810" s="110" t="s">
        <v>122</v>
      </c>
      <c r="D3810" s="110" t="s">
        <v>7</v>
      </c>
      <c r="E3810" s="110" t="s">
        <v>114</v>
      </c>
      <c r="F3810">
        <v>168.756</v>
      </c>
      <c r="G3810">
        <v>31116496.949999999</v>
      </c>
      <c r="H3810">
        <v>12034862.536599999</v>
      </c>
      <c r="I3810">
        <v>8075276.2944</v>
      </c>
      <c r="J3810">
        <v>206804.06909999999</v>
      </c>
      <c r="K3810">
        <v>5162356.3464000002</v>
      </c>
      <c r="L3810">
        <v>0.82</v>
      </c>
      <c r="M3810">
        <v>16414.759999999998</v>
      </c>
      <c r="N3810">
        <v>779409.18</v>
      </c>
      <c r="O3810">
        <v>892500.13600000006</v>
      </c>
    </row>
    <row r="3811" spans="1:15">
      <c r="A3811" s="110" t="s">
        <v>36</v>
      </c>
      <c r="B3811" s="110" t="s">
        <v>121</v>
      </c>
      <c r="C3811" s="110" t="s">
        <v>122</v>
      </c>
      <c r="D3811" s="110" t="s">
        <v>9</v>
      </c>
      <c r="E3811" s="110" t="s">
        <v>114</v>
      </c>
      <c r="F3811">
        <v>0.80359999999999998</v>
      </c>
      <c r="G3811">
        <v>50621.737300000001</v>
      </c>
      <c r="H3811">
        <v>49264.6898</v>
      </c>
      <c r="I3811">
        <v>336.13440000000003</v>
      </c>
      <c r="J3811">
        <v>18519.915799999999</v>
      </c>
      <c r="K3811">
        <v>239.99760000000001</v>
      </c>
      <c r="L3811">
        <v>8218.0400000000009</v>
      </c>
      <c r="M3811">
        <v>1361.2</v>
      </c>
      <c r="N3811">
        <v>9.02</v>
      </c>
      <c r="O3811">
        <v>4250.2240000000002</v>
      </c>
    </row>
    <row r="3812" spans="1:15" hidden="1">
      <c r="A3812" s="110" t="s">
        <v>36</v>
      </c>
      <c r="B3812" s="110" t="s">
        <v>121</v>
      </c>
      <c r="C3812" s="110" t="s">
        <v>122</v>
      </c>
      <c r="D3812" s="110" t="s">
        <v>8</v>
      </c>
      <c r="E3812" s="110" t="s">
        <v>114</v>
      </c>
      <c r="F3812">
        <v>1571.038</v>
      </c>
      <c r="G3812">
        <v>282680794.935</v>
      </c>
      <c r="H3812">
        <v>69186951.903799996</v>
      </c>
      <c r="I3812">
        <v>58300547.615999997</v>
      </c>
      <c r="J3812">
        <v>3195830.2281999998</v>
      </c>
      <c r="K3812">
        <v>24501306.276000001</v>
      </c>
      <c r="L3812">
        <v>12866107.5</v>
      </c>
      <c r="M3812">
        <v>1714741.36</v>
      </c>
      <c r="N3812">
        <v>543657.94999999995</v>
      </c>
      <c r="O3812">
        <v>8308752.2539999997</v>
      </c>
    </row>
    <row r="3813" spans="1:15" hidden="1">
      <c r="A3813" s="110" t="s">
        <v>36</v>
      </c>
      <c r="B3813" s="110" t="s">
        <v>121</v>
      </c>
      <c r="C3813" s="110" t="s">
        <v>122</v>
      </c>
      <c r="D3813" s="110" t="s">
        <v>8</v>
      </c>
      <c r="E3813" s="110" t="s">
        <v>114</v>
      </c>
      <c r="F3813">
        <v>882.3528</v>
      </c>
      <c r="G3813">
        <v>158758161.4357</v>
      </c>
      <c r="H3813">
        <v>49912640.934199996</v>
      </c>
      <c r="I3813">
        <v>34673799.187200002</v>
      </c>
      <c r="J3813">
        <v>1671217.3137000001</v>
      </c>
      <c r="K3813">
        <v>6372746.6040000003</v>
      </c>
      <c r="L3813">
        <v>14941425.82</v>
      </c>
      <c r="M3813">
        <v>1477553.9</v>
      </c>
      <c r="N3813">
        <v>9868.7819999999992</v>
      </c>
      <c r="O3813">
        <v>4666500.608</v>
      </c>
    </row>
    <row r="3814" spans="1:15" hidden="1">
      <c r="A3814" s="110" t="s">
        <v>36</v>
      </c>
      <c r="B3814" s="110" t="s">
        <v>121</v>
      </c>
      <c r="C3814" s="110" t="s">
        <v>122</v>
      </c>
      <c r="D3814" s="110" t="s">
        <v>8</v>
      </c>
      <c r="E3814" s="110" t="s">
        <v>114</v>
      </c>
      <c r="F3814">
        <v>1764.7056</v>
      </c>
      <c r="G3814">
        <v>321022007.45999998</v>
      </c>
      <c r="H3814">
        <v>49064280.816</v>
      </c>
      <c r="I3814">
        <v>69824556.556799993</v>
      </c>
      <c r="J3814">
        <v>3466792.7544999998</v>
      </c>
      <c r="K3814">
        <v>6350386.9752000002</v>
      </c>
      <c r="L3814">
        <v>25296660.52</v>
      </c>
      <c r="M3814">
        <v>3604146.82</v>
      </c>
      <c r="N3814">
        <v>100449.42600000001</v>
      </c>
      <c r="O3814">
        <v>9333002.1180000007</v>
      </c>
    </row>
    <row r="3815" spans="1:15" hidden="1">
      <c r="A3815" s="110" t="s">
        <v>36</v>
      </c>
      <c r="B3815" s="110" t="s">
        <v>121</v>
      </c>
      <c r="C3815" s="110" t="s">
        <v>122</v>
      </c>
      <c r="D3815" s="110" t="s">
        <v>8</v>
      </c>
      <c r="E3815" s="110" t="s">
        <v>114</v>
      </c>
      <c r="F3815">
        <v>157.50559999999999</v>
      </c>
      <c r="G3815">
        <v>17737099.379999999</v>
      </c>
      <c r="H3815">
        <v>2896683.7429999998</v>
      </c>
      <c r="I3815">
        <v>5514795.7248</v>
      </c>
      <c r="J3815">
        <v>265236.26779999997</v>
      </c>
      <c r="K3815">
        <v>590387.01119999995</v>
      </c>
      <c r="L3815">
        <v>1922435.06</v>
      </c>
      <c r="M3815">
        <v>242264.08</v>
      </c>
      <c r="N3815">
        <v>72810.342000000004</v>
      </c>
      <c r="O3815">
        <v>832999.70600000001</v>
      </c>
    </row>
    <row r="3816" spans="1:15" hidden="1">
      <c r="A3816" s="110" t="s">
        <v>36</v>
      </c>
      <c r="B3816" s="110" t="s">
        <v>121</v>
      </c>
      <c r="C3816" s="110" t="s">
        <v>122</v>
      </c>
      <c r="D3816" s="110" t="s">
        <v>8</v>
      </c>
      <c r="E3816" s="110" t="s">
        <v>114</v>
      </c>
      <c r="F3816">
        <v>12.054</v>
      </c>
      <c r="G3816">
        <v>1572233.355</v>
      </c>
      <c r="H3816">
        <v>380538.44959999999</v>
      </c>
      <c r="I3816">
        <v>468273.0048</v>
      </c>
      <c r="J3816">
        <v>22859.045099999999</v>
      </c>
      <c r="K3816">
        <v>52180.437599999997</v>
      </c>
      <c r="L3816">
        <v>172676.42</v>
      </c>
      <c r="M3816">
        <v>22865.7</v>
      </c>
      <c r="N3816">
        <v>60737.974000000002</v>
      </c>
      <c r="O3816">
        <v>63749.752</v>
      </c>
    </row>
    <row r="3817" spans="1:15">
      <c r="A3817" s="110" t="s">
        <v>36</v>
      </c>
      <c r="B3817" s="110" t="s">
        <v>121</v>
      </c>
      <c r="C3817" s="110" t="s">
        <v>122</v>
      </c>
      <c r="D3817" s="110" t="s">
        <v>9</v>
      </c>
      <c r="E3817" s="110" t="s">
        <v>114</v>
      </c>
      <c r="F3817">
        <v>456.44479999999999</v>
      </c>
      <c r="G3817">
        <v>59196326.112000003</v>
      </c>
      <c r="H3817">
        <v>14091760.5734</v>
      </c>
      <c r="I3817">
        <v>11808840.729599999</v>
      </c>
      <c r="J3817">
        <v>701278.36289999995</v>
      </c>
      <c r="K3817">
        <v>2491159.1472</v>
      </c>
      <c r="L3817">
        <v>7834451.3799999999</v>
      </c>
      <c r="M3817">
        <v>1179753.68</v>
      </c>
      <c r="N3817">
        <v>135246.78200000001</v>
      </c>
      <c r="O3817">
        <v>2414000.952</v>
      </c>
    </row>
    <row r="3818" spans="1:15">
      <c r="A3818" s="110" t="s">
        <v>36</v>
      </c>
      <c r="B3818" s="110" t="s">
        <v>121</v>
      </c>
      <c r="C3818" s="110" t="s">
        <v>122</v>
      </c>
      <c r="D3818" s="110" t="s">
        <v>9</v>
      </c>
      <c r="E3818" s="110" t="s">
        <v>114</v>
      </c>
      <c r="F3818">
        <v>509.48239999999998</v>
      </c>
      <c r="G3818">
        <v>77927880.491999999</v>
      </c>
      <c r="H3818">
        <v>20727393.822799999</v>
      </c>
      <c r="I3818">
        <v>11912072.563200001</v>
      </c>
      <c r="J3818">
        <v>900915.59750000003</v>
      </c>
      <c r="K3818">
        <v>2544234.9264000002</v>
      </c>
      <c r="L3818">
        <v>7125159.5800000001</v>
      </c>
      <c r="M3818">
        <v>1027408.34</v>
      </c>
      <c r="N3818">
        <v>28921.727999999999</v>
      </c>
      <c r="O3818">
        <v>2694501.304</v>
      </c>
    </row>
    <row r="3819" spans="1:15" hidden="1">
      <c r="A3819" s="110" t="s">
        <v>36</v>
      </c>
      <c r="B3819" s="110" t="s">
        <v>121</v>
      </c>
      <c r="C3819" s="110" t="s">
        <v>122</v>
      </c>
      <c r="D3819" s="110" t="s">
        <v>8</v>
      </c>
      <c r="E3819" s="110" t="s">
        <v>114</v>
      </c>
      <c r="F3819">
        <v>165.54159999999999</v>
      </c>
      <c r="G3819">
        <v>25320415.427999999</v>
      </c>
      <c r="H3819">
        <v>9174661.4054000005</v>
      </c>
      <c r="I3819">
        <v>13023490.329600001</v>
      </c>
      <c r="J3819">
        <v>205733.89139999999</v>
      </c>
      <c r="K3819">
        <v>570297.17520000006</v>
      </c>
      <c r="L3819">
        <v>2482950.16</v>
      </c>
      <c r="M3819">
        <v>468745.62</v>
      </c>
      <c r="N3819">
        <v>3952.5639999999999</v>
      </c>
      <c r="O3819">
        <v>875501.04399999999</v>
      </c>
    </row>
    <row r="3820" spans="1:15" hidden="1">
      <c r="A3820" s="110" t="s">
        <v>36</v>
      </c>
      <c r="B3820" s="110" t="s">
        <v>121</v>
      </c>
      <c r="C3820" s="110" t="s">
        <v>122</v>
      </c>
      <c r="D3820" s="110" t="s">
        <v>8</v>
      </c>
      <c r="E3820" s="110" t="s">
        <v>114</v>
      </c>
      <c r="F3820">
        <v>245.9016</v>
      </c>
      <c r="G3820">
        <v>37611879.228</v>
      </c>
      <c r="H3820">
        <v>8571772.0673999991</v>
      </c>
      <c r="I3820">
        <v>10388365.0944</v>
      </c>
      <c r="J3820">
        <v>308258.40509999997</v>
      </c>
      <c r="K3820">
        <v>708835.12560000003</v>
      </c>
      <c r="L3820">
        <v>3678743.04</v>
      </c>
      <c r="M3820">
        <v>401245.68</v>
      </c>
      <c r="N3820">
        <v>3238.18</v>
      </c>
      <c r="O3820">
        <v>1300499.9920000001</v>
      </c>
    </row>
    <row r="3821" spans="1:15">
      <c r="A3821" s="110" t="s">
        <v>36</v>
      </c>
      <c r="B3821" s="110" t="s">
        <v>121</v>
      </c>
      <c r="C3821" s="110" t="s">
        <v>122</v>
      </c>
      <c r="D3821" s="110" t="s">
        <v>9</v>
      </c>
      <c r="E3821" s="110" t="s">
        <v>114</v>
      </c>
      <c r="F3821">
        <v>1038.2511999999999</v>
      </c>
      <c r="G3821">
        <v>186815134.044</v>
      </c>
      <c r="H3821">
        <v>46967504.604800001</v>
      </c>
      <c r="I3821">
        <v>23055649.785599999</v>
      </c>
      <c r="J3821">
        <v>1599693.1503000001</v>
      </c>
      <c r="K3821">
        <v>4246810.6679999996</v>
      </c>
      <c r="L3821">
        <v>13375776.039999999</v>
      </c>
      <c r="M3821">
        <v>2137407.9</v>
      </c>
      <c r="N3821">
        <v>26632.452000000001</v>
      </c>
      <c r="O3821">
        <v>5491001.6699999999</v>
      </c>
    </row>
    <row r="3822" spans="1:15" hidden="1">
      <c r="A3822" s="110" t="s">
        <v>36</v>
      </c>
      <c r="B3822" s="110" t="s">
        <v>121</v>
      </c>
      <c r="C3822" s="110" t="s">
        <v>122</v>
      </c>
      <c r="D3822" s="110" t="s">
        <v>8</v>
      </c>
      <c r="E3822" s="110" t="s">
        <v>114</v>
      </c>
      <c r="F3822">
        <v>496.62479999999999</v>
      </c>
      <c r="G3822">
        <v>89358941.826000005</v>
      </c>
      <c r="H3822">
        <v>21308981.553399999</v>
      </c>
      <c r="I3822">
        <v>18428655.072000001</v>
      </c>
      <c r="J3822">
        <v>911121.43830000004</v>
      </c>
      <c r="K3822">
        <v>1931873.5223999999</v>
      </c>
      <c r="L3822">
        <v>11227345.699999999</v>
      </c>
      <c r="M3822">
        <v>716783.32</v>
      </c>
      <c r="N3822">
        <v>5357.88</v>
      </c>
      <c r="O3822">
        <v>2626501.3280000002</v>
      </c>
    </row>
    <row r="3823" spans="1:15" hidden="1">
      <c r="A3823" s="110" t="s">
        <v>36</v>
      </c>
      <c r="B3823" s="110" t="s">
        <v>121</v>
      </c>
      <c r="C3823" s="110" t="s">
        <v>122</v>
      </c>
      <c r="D3823" s="110" t="s">
        <v>8</v>
      </c>
      <c r="E3823" s="110" t="s">
        <v>114</v>
      </c>
      <c r="F3823">
        <v>204.91800000000001</v>
      </c>
      <c r="G3823">
        <v>36864176.358199999</v>
      </c>
      <c r="H3823">
        <v>8730653.2173999995</v>
      </c>
      <c r="I3823">
        <v>7617553.3439999996</v>
      </c>
      <c r="J3823">
        <v>341012.55410000001</v>
      </c>
      <c r="K3823">
        <v>932953.91760000004</v>
      </c>
      <c r="L3823">
        <v>3208045</v>
      </c>
      <c r="M3823">
        <v>436907.48</v>
      </c>
      <c r="N3823">
        <v>18216.792000000001</v>
      </c>
      <c r="O3823">
        <v>1083750.294</v>
      </c>
    </row>
    <row r="3824" spans="1:15">
      <c r="A3824" s="110" t="s">
        <v>36</v>
      </c>
      <c r="B3824" s="110" t="s">
        <v>121</v>
      </c>
      <c r="C3824" s="110" t="s">
        <v>122</v>
      </c>
      <c r="D3824" s="110" t="s">
        <v>9</v>
      </c>
      <c r="E3824" s="110" t="s">
        <v>114</v>
      </c>
      <c r="F3824">
        <v>9.6432000000000002</v>
      </c>
      <c r="G3824">
        <v>1388577.4055999999</v>
      </c>
      <c r="H3824">
        <v>364968.49459999998</v>
      </c>
      <c r="I3824">
        <v>234791.05919999999</v>
      </c>
      <c r="J3824">
        <v>22980.853899999998</v>
      </c>
      <c r="K3824">
        <v>40075.171199999997</v>
      </c>
      <c r="L3824">
        <v>130339</v>
      </c>
      <c r="M3824">
        <v>15453.72</v>
      </c>
      <c r="N3824">
        <v>22710.556</v>
      </c>
      <c r="O3824">
        <v>50999.982000000004</v>
      </c>
    </row>
    <row r="3825" spans="1:15">
      <c r="A3825" s="110" t="s">
        <v>36</v>
      </c>
      <c r="B3825" s="110" t="s">
        <v>121</v>
      </c>
      <c r="C3825" s="110" t="s">
        <v>122</v>
      </c>
      <c r="D3825" s="110" t="s">
        <v>9</v>
      </c>
      <c r="E3825" s="110" t="s">
        <v>114</v>
      </c>
      <c r="F3825">
        <v>775.47400000000005</v>
      </c>
      <c r="G3825">
        <v>145372311.84169999</v>
      </c>
      <c r="H3825">
        <v>51779910.043200001</v>
      </c>
      <c r="I3825">
        <v>26749509.427200001</v>
      </c>
      <c r="J3825">
        <v>1157212.5878000001</v>
      </c>
      <c r="K3825">
        <v>3566043.7488000002</v>
      </c>
      <c r="L3825">
        <v>10621400.140000001</v>
      </c>
      <c r="M3825">
        <v>1626294.52</v>
      </c>
      <c r="N3825">
        <v>15463.888000000001</v>
      </c>
      <c r="O3825">
        <v>4101251.4840000002</v>
      </c>
    </row>
    <row r="3826" spans="1:15">
      <c r="A3826" s="110" t="s">
        <v>36</v>
      </c>
      <c r="B3826" s="110" t="s">
        <v>121</v>
      </c>
      <c r="C3826" s="110" t="s">
        <v>122</v>
      </c>
      <c r="D3826" s="110" t="s">
        <v>9</v>
      </c>
      <c r="E3826" s="110" t="s">
        <v>114</v>
      </c>
      <c r="F3826">
        <v>59.4664</v>
      </c>
      <c r="G3826">
        <v>50629692.960000001</v>
      </c>
      <c r="H3826">
        <v>24133971.917399999</v>
      </c>
      <c r="I3826">
        <v>2472303.1488000001</v>
      </c>
      <c r="J3826">
        <v>90060.237500000003</v>
      </c>
      <c r="K3826">
        <v>248676.48000000001</v>
      </c>
      <c r="L3826">
        <v>805399.9</v>
      </c>
      <c r="M3826">
        <v>105218.3</v>
      </c>
      <c r="N3826">
        <v>2748.3939999999998</v>
      </c>
      <c r="O3826">
        <v>314500.34000000003</v>
      </c>
    </row>
    <row r="3827" spans="1:15">
      <c r="A3827" s="110" t="s">
        <v>36</v>
      </c>
      <c r="B3827" s="110" t="s">
        <v>121</v>
      </c>
      <c r="C3827" s="110" t="s">
        <v>122</v>
      </c>
      <c r="D3827" s="110" t="s">
        <v>9</v>
      </c>
      <c r="E3827" s="110" t="s">
        <v>114</v>
      </c>
      <c r="F3827">
        <v>36.161999999999999</v>
      </c>
      <c r="G3827">
        <v>4689849.78</v>
      </c>
      <c r="H3827">
        <v>1160129.0792</v>
      </c>
      <c r="I3827">
        <v>1783173.3119999999</v>
      </c>
      <c r="J3827">
        <v>49009.414700000001</v>
      </c>
      <c r="K3827">
        <v>124968.78720000001</v>
      </c>
      <c r="L3827">
        <v>448164.44</v>
      </c>
      <c r="M3827">
        <v>66043.62</v>
      </c>
      <c r="N3827">
        <v>209.26400000000001</v>
      </c>
      <c r="O3827">
        <v>191249.25599999999</v>
      </c>
    </row>
    <row r="3828" spans="1:15">
      <c r="A3828" s="110" t="s">
        <v>36</v>
      </c>
      <c r="B3828" s="110" t="s">
        <v>121</v>
      </c>
      <c r="C3828" s="110" t="s">
        <v>122</v>
      </c>
      <c r="D3828" s="110" t="s">
        <v>9</v>
      </c>
      <c r="E3828" s="110" t="s">
        <v>114</v>
      </c>
      <c r="F3828">
        <v>1263.2592</v>
      </c>
      <c r="G3828">
        <v>142258776.66</v>
      </c>
      <c r="H3828">
        <v>35758546.453599997</v>
      </c>
      <c r="I3828">
        <v>69699957.753600001</v>
      </c>
      <c r="J3828">
        <v>1855153.6370999999</v>
      </c>
      <c r="K3828">
        <v>18806745.067200001</v>
      </c>
      <c r="L3828">
        <v>24546073.52</v>
      </c>
      <c r="M3828">
        <v>3404849.1</v>
      </c>
      <c r="N3828">
        <v>407155.58399999997</v>
      </c>
      <c r="O3828">
        <v>6681001.25</v>
      </c>
    </row>
    <row r="3829" spans="1:15" hidden="1">
      <c r="A3829" s="110" t="s">
        <v>36</v>
      </c>
      <c r="B3829" s="110" t="s">
        <v>121</v>
      </c>
      <c r="C3829" s="110" t="s">
        <v>122</v>
      </c>
      <c r="D3829" s="110" t="s">
        <v>8</v>
      </c>
      <c r="E3829" s="110" t="s">
        <v>114</v>
      </c>
      <c r="F3829">
        <v>289.29599999999999</v>
      </c>
      <c r="G3829">
        <v>49476125.159999996</v>
      </c>
      <c r="H3829">
        <v>8119024.0241999999</v>
      </c>
      <c r="I3829">
        <v>10007781.4464</v>
      </c>
      <c r="J3829">
        <v>473889.84250000003</v>
      </c>
      <c r="K3829">
        <v>1100031.2135999999</v>
      </c>
      <c r="L3829">
        <v>3560393.26</v>
      </c>
      <c r="M3829">
        <v>471998.56</v>
      </c>
      <c r="N3829">
        <v>1370479.858</v>
      </c>
      <c r="O3829">
        <v>1530000.362</v>
      </c>
    </row>
    <row r="3830" spans="1:15">
      <c r="A3830" s="110" t="s">
        <v>36</v>
      </c>
      <c r="B3830" s="110" t="s">
        <v>121</v>
      </c>
      <c r="C3830" s="110" t="s">
        <v>122</v>
      </c>
      <c r="D3830" s="110" t="s">
        <v>9</v>
      </c>
      <c r="E3830" s="110" t="s">
        <v>114</v>
      </c>
      <c r="F3830">
        <v>744.93719999999996</v>
      </c>
      <c r="G3830">
        <v>139387156.5794</v>
      </c>
      <c r="H3830">
        <v>49593459.640600003</v>
      </c>
      <c r="I3830">
        <v>25628965.6512</v>
      </c>
      <c r="J3830">
        <v>1155373.0257000001</v>
      </c>
      <c r="K3830">
        <v>4002459.4583999999</v>
      </c>
      <c r="L3830">
        <v>10336086.060000001</v>
      </c>
      <c r="M3830">
        <v>1557177.54</v>
      </c>
      <c r="N3830">
        <v>16903.48</v>
      </c>
      <c r="O3830">
        <v>3939750.1880000001</v>
      </c>
    </row>
    <row r="3831" spans="1:15" hidden="1">
      <c r="A3831" s="110" t="s">
        <v>36</v>
      </c>
      <c r="B3831" s="110" t="s">
        <v>121</v>
      </c>
      <c r="C3831" s="110" t="s">
        <v>122</v>
      </c>
      <c r="D3831" s="110" t="s">
        <v>8</v>
      </c>
      <c r="E3831" s="110" t="s">
        <v>114</v>
      </c>
      <c r="F3831">
        <v>138.2192</v>
      </c>
      <c r="G3831">
        <v>25417124.187800001</v>
      </c>
      <c r="H3831">
        <v>3419434.9402000001</v>
      </c>
      <c r="I3831">
        <v>4405213.7088000001</v>
      </c>
      <c r="J3831">
        <v>248210.37469999999</v>
      </c>
      <c r="K3831">
        <v>453247.42320000002</v>
      </c>
      <c r="L3831">
        <v>2751526.4</v>
      </c>
      <c r="M3831">
        <v>176379.54</v>
      </c>
      <c r="N3831">
        <v>1318.7239999999999</v>
      </c>
      <c r="O3831">
        <v>731000.64399999997</v>
      </c>
    </row>
    <row r="3832" spans="1:15">
      <c r="A3832" s="110" t="s">
        <v>36</v>
      </c>
      <c r="B3832" s="110" t="s">
        <v>121</v>
      </c>
      <c r="C3832" s="110" t="s">
        <v>122</v>
      </c>
      <c r="D3832" s="110" t="s">
        <v>9</v>
      </c>
      <c r="E3832" s="110" t="s">
        <v>114</v>
      </c>
      <c r="F3832">
        <v>1.6072</v>
      </c>
      <c r="G3832">
        <v>684185.04</v>
      </c>
      <c r="H3832">
        <v>328074.66100000002</v>
      </c>
      <c r="I3832">
        <v>52276.3776</v>
      </c>
      <c r="J3832">
        <v>492.2072</v>
      </c>
      <c r="K3832">
        <v>4249.9943999999996</v>
      </c>
      <c r="L3832">
        <v>20233.5</v>
      </c>
      <c r="M3832">
        <v>2857.7</v>
      </c>
      <c r="N3832">
        <v>54.12</v>
      </c>
      <c r="O3832">
        <v>8500.4480000000003</v>
      </c>
    </row>
    <row r="3833" spans="1:15">
      <c r="A3833" s="110" t="s">
        <v>36</v>
      </c>
      <c r="B3833" s="110" t="s">
        <v>121</v>
      </c>
      <c r="C3833" s="110" t="s">
        <v>122</v>
      </c>
      <c r="D3833" s="110" t="s">
        <v>9</v>
      </c>
      <c r="E3833" s="110" t="s">
        <v>114</v>
      </c>
      <c r="F3833">
        <v>3.2143999999999999</v>
      </c>
      <c r="G3833">
        <v>332673.04220000003</v>
      </c>
      <c r="H3833">
        <v>98045.776400000002</v>
      </c>
      <c r="I3833">
        <v>71991.801600000006</v>
      </c>
      <c r="J3833">
        <v>1039.104</v>
      </c>
      <c r="K3833">
        <v>8995.0391999999993</v>
      </c>
      <c r="L3833">
        <v>44298.86</v>
      </c>
      <c r="M3833">
        <v>4273.0200000000004</v>
      </c>
      <c r="N3833">
        <v>31.57</v>
      </c>
      <c r="O3833">
        <v>16999.993999999999</v>
      </c>
    </row>
    <row r="3834" spans="1:15" hidden="1">
      <c r="A3834" s="110" t="s">
        <v>36</v>
      </c>
      <c r="B3834" s="110" t="s">
        <v>121</v>
      </c>
      <c r="C3834" s="110" t="s">
        <v>122</v>
      </c>
      <c r="D3834" s="110" t="s">
        <v>8</v>
      </c>
      <c r="E3834" s="110" t="s">
        <v>114</v>
      </c>
      <c r="F3834">
        <v>325.45800000000003</v>
      </c>
      <c r="G3834">
        <v>59204878.424999997</v>
      </c>
      <c r="H3834">
        <v>9252403.8014000002</v>
      </c>
      <c r="I3834">
        <v>12048325.862400001</v>
      </c>
      <c r="J3834">
        <v>527823.81469999999</v>
      </c>
      <c r="K3834">
        <v>2231533.1088</v>
      </c>
      <c r="L3834">
        <v>8458232.7599999998</v>
      </c>
      <c r="M3834">
        <v>677649.64</v>
      </c>
      <c r="N3834">
        <v>52884.26</v>
      </c>
      <c r="O3834">
        <v>1721250.52</v>
      </c>
    </row>
    <row r="3835" spans="1:15">
      <c r="A3835" s="110" t="s">
        <v>36</v>
      </c>
      <c r="B3835" s="110" t="s">
        <v>121</v>
      </c>
      <c r="C3835" s="110" t="s">
        <v>122</v>
      </c>
      <c r="D3835" s="110" t="s">
        <v>9</v>
      </c>
      <c r="E3835" s="110" t="s">
        <v>114</v>
      </c>
      <c r="F3835">
        <v>239.47280000000001</v>
      </c>
      <c r="G3835">
        <v>26967630.690000001</v>
      </c>
      <c r="H3835">
        <v>6988392.3540000003</v>
      </c>
      <c r="I3835">
        <v>6945249.9072000002</v>
      </c>
      <c r="J3835">
        <v>379003.24040000001</v>
      </c>
      <c r="K3835">
        <v>4229258.9616</v>
      </c>
      <c r="L3835">
        <v>4901276.12</v>
      </c>
      <c r="M3835">
        <v>714592.28</v>
      </c>
      <c r="N3835">
        <v>94456.538</v>
      </c>
      <c r="O3835">
        <v>1266500.004</v>
      </c>
    </row>
    <row r="3836" spans="1:15">
      <c r="A3836" s="110" t="s">
        <v>36</v>
      </c>
      <c r="B3836" s="110" t="s">
        <v>121</v>
      </c>
      <c r="C3836" s="110" t="s">
        <v>122</v>
      </c>
      <c r="D3836" s="110" t="s">
        <v>9</v>
      </c>
      <c r="E3836" s="110" t="s">
        <v>114</v>
      </c>
      <c r="F3836">
        <v>665.38080000000002</v>
      </c>
      <c r="G3836">
        <v>116702961.8</v>
      </c>
      <c r="H3836">
        <v>21212713.495999999</v>
      </c>
      <c r="I3836">
        <v>17184722.419199999</v>
      </c>
      <c r="J3836">
        <v>1029164.1499</v>
      </c>
      <c r="K3836">
        <v>2257005.6216000002</v>
      </c>
      <c r="L3836">
        <v>7969651.3399999999</v>
      </c>
      <c r="M3836">
        <v>954274.18</v>
      </c>
      <c r="N3836">
        <v>4277528.4419999998</v>
      </c>
      <c r="O3836">
        <v>3519001.4640000002</v>
      </c>
    </row>
    <row r="3837" spans="1:15">
      <c r="A3837" s="110" t="s">
        <v>36</v>
      </c>
      <c r="B3837" s="110" t="s">
        <v>121</v>
      </c>
      <c r="C3837" s="110" t="s">
        <v>122</v>
      </c>
      <c r="D3837" s="110" t="s">
        <v>9</v>
      </c>
      <c r="E3837" s="110" t="s">
        <v>114</v>
      </c>
      <c r="F3837">
        <v>142.2372</v>
      </c>
      <c r="G3837">
        <v>22341489.675099999</v>
      </c>
      <c r="H3837">
        <v>3790900.2620000001</v>
      </c>
      <c r="I3837">
        <v>3320773.2864000001</v>
      </c>
      <c r="J3837">
        <v>221511.8653</v>
      </c>
      <c r="K3837">
        <v>436704.41519999999</v>
      </c>
      <c r="L3837">
        <v>1913645.48</v>
      </c>
      <c r="M3837">
        <v>195132.12</v>
      </c>
      <c r="N3837">
        <v>625726.42000000004</v>
      </c>
      <c r="O3837">
        <v>752249.96</v>
      </c>
    </row>
    <row r="3838" spans="1:15">
      <c r="A3838" s="110" t="s">
        <v>36</v>
      </c>
      <c r="B3838" s="110" t="s">
        <v>121</v>
      </c>
      <c r="C3838" s="110" t="s">
        <v>122</v>
      </c>
      <c r="D3838" s="110" t="s">
        <v>9</v>
      </c>
      <c r="E3838" s="110" t="s">
        <v>114</v>
      </c>
      <c r="F3838">
        <v>4.8216000000000001</v>
      </c>
      <c r="G3838">
        <v>541110.81019999995</v>
      </c>
      <c r="H3838">
        <v>133308.24460000001</v>
      </c>
      <c r="I3838">
        <v>101915.6352</v>
      </c>
      <c r="J3838">
        <v>1726.4539</v>
      </c>
      <c r="K3838">
        <v>16066.555200000001</v>
      </c>
      <c r="L3838">
        <v>45496.88</v>
      </c>
      <c r="M3838">
        <v>7494.8</v>
      </c>
      <c r="N3838">
        <v>31988.527999999998</v>
      </c>
      <c r="O3838">
        <v>25500.441999999999</v>
      </c>
    </row>
    <row r="3839" spans="1:15">
      <c r="A3839" s="110" t="s">
        <v>36</v>
      </c>
      <c r="B3839" s="110" t="s">
        <v>121</v>
      </c>
      <c r="C3839" s="110" t="s">
        <v>122</v>
      </c>
      <c r="D3839" s="110" t="s">
        <v>9</v>
      </c>
      <c r="E3839" s="110" t="s">
        <v>114</v>
      </c>
      <c r="F3839">
        <v>330.27960000000002</v>
      </c>
      <c r="G3839">
        <v>61766841.129799999</v>
      </c>
      <c r="H3839">
        <v>22318550.957400002</v>
      </c>
      <c r="I3839">
        <v>12034001.9712</v>
      </c>
      <c r="J3839">
        <v>133815.71369999999</v>
      </c>
      <c r="K3839">
        <v>3974739.2927999999</v>
      </c>
      <c r="L3839">
        <v>5155835.28</v>
      </c>
      <c r="M3839">
        <v>630766.96</v>
      </c>
      <c r="N3839">
        <v>18805.797999999999</v>
      </c>
      <c r="O3839">
        <v>1746750.06</v>
      </c>
    </row>
    <row r="3840" spans="1:15" hidden="1">
      <c r="A3840" s="110" t="s">
        <v>36</v>
      </c>
      <c r="B3840" s="110" t="s">
        <v>121</v>
      </c>
      <c r="C3840" s="110" t="s">
        <v>122</v>
      </c>
      <c r="D3840" s="110" t="s">
        <v>8</v>
      </c>
      <c r="E3840" s="110" t="s">
        <v>114</v>
      </c>
      <c r="F3840">
        <v>385.72800000000001</v>
      </c>
      <c r="G3840">
        <v>63470143.653800003</v>
      </c>
      <c r="H3840">
        <v>8899097.4616</v>
      </c>
      <c r="I3840">
        <v>12269250.3936</v>
      </c>
      <c r="J3840">
        <v>612907.29090000002</v>
      </c>
      <c r="K3840">
        <v>1306398.1536000001</v>
      </c>
      <c r="L3840">
        <v>7860427.3399999999</v>
      </c>
      <c r="M3840">
        <v>503461.96</v>
      </c>
      <c r="N3840">
        <v>3763.1439999999998</v>
      </c>
      <c r="O3840">
        <v>2040001.084</v>
      </c>
    </row>
    <row r="3841" spans="1:15">
      <c r="A3841" s="110" t="s">
        <v>36</v>
      </c>
      <c r="B3841" s="110" t="s">
        <v>121</v>
      </c>
      <c r="C3841" s="110" t="s">
        <v>122</v>
      </c>
      <c r="D3841" s="110" t="s">
        <v>9</v>
      </c>
      <c r="E3841" s="110" t="s">
        <v>114</v>
      </c>
      <c r="F3841">
        <v>831.726</v>
      </c>
      <c r="G3841">
        <v>93662744.174999997</v>
      </c>
      <c r="H3841">
        <v>22996068.700399999</v>
      </c>
      <c r="I3841">
        <v>51380220.4608</v>
      </c>
      <c r="J3841">
        <v>1246829.0930999999</v>
      </c>
      <c r="K3841">
        <v>6099723.2088000001</v>
      </c>
      <c r="L3841">
        <v>12012305.460000001</v>
      </c>
      <c r="M3841">
        <v>1863115.44</v>
      </c>
      <c r="N3841">
        <v>94857.928</v>
      </c>
      <c r="O3841">
        <v>4398750.9280000003</v>
      </c>
    </row>
    <row r="3842" spans="1:15" hidden="1">
      <c r="A3842" s="110" t="s">
        <v>36</v>
      </c>
      <c r="B3842" s="110" t="s">
        <v>121</v>
      </c>
      <c r="C3842" s="110" t="s">
        <v>122</v>
      </c>
      <c r="D3842" s="110" t="s">
        <v>8</v>
      </c>
      <c r="E3842" s="110" t="s">
        <v>114</v>
      </c>
      <c r="F3842">
        <v>1785.5992000000001</v>
      </c>
      <c r="G3842">
        <v>307560491.77389997</v>
      </c>
      <c r="H3842">
        <v>55468373.125399999</v>
      </c>
      <c r="I3842">
        <v>67711845.580799997</v>
      </c>
      <c r="J3842">
        <v>2881949.9722000002</v>
      </c>
      <c r="K3842">
        <v>4292375.6736000003</v>
      </c>
      <c r="L3842">
        <v>21316655.219999999</v>
      </c>
      <c r="M3842">
        <v>3284736.32</v>
      </c>
      <c r="N3842">
        <v>69894.176000000007</v>
      </c>
      <c r="O3842">
        <v>9443502.5299999993</v>
      </c>
    </row>
    <row r="3843" spans="1:15">
      <c r="A3843" s="110" t="s">
        <v>36</v>
      </c>
      <c r="B3843" s="110" t="s">
        <v>121</v>
      </c>
      <c r="C3843" s="110" t="s">
        <v>122</v>
      </c>
      <c r="D3843" s="110" t="s">
        <v>9</v>
      </c>
      <c r="E3843" s="110" t="s">
        <v>114</v>
      </c>
      <c r="F3843">
        <v>630.82600000000002</v>
      </c>
      <c r="G3843">
        <v>118640231.74079999</v>
      </c>
      <c r="H3843">
        <v>48933684.090000004</v>
      </c>
      <c r="I3843">
        <v>22102748.121599998</v>
      </c>
      <c r="J3843">
        <v>973071.17810000002</v>
      </c>
      <c r="K3843">
        <v>2866052.2248</v>
      </c>
      <c r="L3843">
        <v>8737915.9000000004</v>
      </c>
      <c r="M3843">
        <v>1341999.7</v>
      </c>
      <c r="N3843">
        <v>73729.48</v>
      </c>
      <c r="O3843">
        <v>3336249.95</v>
      </c>
    </row>
    <row r="3844" spans="1:15">
      <c r="A3844" s="110" t="s">
        <v>36</v>
      </c>
      <c r="B3844" s="110" t="s">
        <v>121</v>
      </c>
      <c r="C3844" s="110" t="s">
        <v>122</v>
      </c>
      <c r="D3844" s="110" t="s">
        <v>9</v>
      </c>
      <c r="E3844" s="110" t="s">
        <v>114</v>
      </c>
      <c r="F3844">
        <v>531.98320000000001</v>
      </c>
      <c r="G3844">
        <v>93112611.669</v>
      </c>
      <c r="H3844">
        <v>28031843.934599999</v>
      </c>
      <c r="I3844">
        <v>14533024.262399999</v>
      </c>
      <c r="J3844">
        <v>831141.50399999996</v>
      </c>
      <c r="K3844">
        <v>6404283.7056</v>
      </c>
      <c r="L3844">
        <v>9560040.5199999996</v>
      </c>
      <c r="M3844">
        <v>1119042.52</v>
      </c>
      <c r="N3844">
        <v>4108.6099999999997</v>
      </c>
      <c r="O3844">
        <v>2813500.36</v>
      </c>
    </row>
    <row r="3845" spans="1:15">
      <c r="A3845" s="110" t="s">
        <v>36</v>
      </c>
      <c r="B3845" s="110" t="s">
        <v>121</v>
      </c>
      <c r="C3845" s="110" t="s">
        <v>122</v>
      </c>
      <c r="D3845" s="110" t="s">
        <v>9</v>
      </c>
      <c r="E3845" s="110" t="s">
        <v>114</v>
      </c>
      <c r="F3845">
        <v>568.14520000000005</v>
      </c>
      <c r="G3845">
        <v>107430575.868</v>
      </c>
      <c r="H3845">
        <v>33430708.928599998</v>
      </c>
      <c r="I3845">
        <v>13878444.6336</v>
      </c>
      <c r="J3845">
        <v>882578.39489999996</v>
      </c>
      <c r="K3845">
        <v>5840524.9151999997</v>
      </c>
      <c r="L3845">
        <v>9550678.5800000001</v>
      </c>
      <c r="M3845">
        <v>955091.72</v>
      </c>
      <c r="N3845">
        <v>5389.45</v>
      </c>
      <c r="O3845">
        <v>3004750.5180000002</v>
      </c>
    </row>
    <row r="3846" spans="1:15">
      <c r="A3846" s="110" t="s">
        <v>36</v>
      </c>
      <c r="B3846" s="110" t="s">
        <v>121</v>
      </c>
      <c r="C3846" s="110" t="s">
        <v>122</v>
      </c>
      <c r="D3846" s="110" t="s">
        <v>9</v>
      </c>
      <c r="E3846" s="110" t="s">
        <v>114</v>
      </c>
      <c r="F3846">
        <v>795.56399999999996</v>
      </c>
      <c r="G3846">
        <v>157432568.83199999</v>
      </c>
      <c r="H3846">
        <v>56896033.403800003</v>
      </c>
      <c r="I3846">
        <v>29892625.056000002</v>
      </c>
      <c r="J3846">
        <v>1229535.9663</v>
      </c>
      <c r="K3846">
        <v>10622891.556</v>
      </c>
      <c r="L3846">
        <v>13898059.460000001</v>
      </c>
      <c r="M3846">
        <v>2603784.54</v>
      </c>
      <c r="N3846">
        <v>5386118.0120000001</v>
      </c>
      <c r="O3846">
        <v>4207500.7699999996</v>
      </c>
    </row>
    <row r="3847" spans="1:15">
      <c r="A3847" s="110" t="s">
        <v>36</v>
      </c>
      <c r="B3847" s="110" t="s">
        <v>121</v>
      </c>
      <c r="C3847" s="110" t="s">
        <v>122</v>
      </c>
      <c r="D3847" s="110" t="s">
        <v>9</v>
      </c>
      <c r="E3847" s="110" t="s">
        <v>114</v>
      </c>
      <c r="F3847">
        <v>11.250400000000001</v>
      </c>
      <c r="G3847">
        <v>1627143.1823</v>
      </c>
      <c r="H3847">
        <v>523784.42180000001</v>
      </c>
      <c r="I3847">
        <v>307418.91840000002</v>
      </c>
      <c r="J3847">
        <v>22416.555799999998</v>
      </c>
      <c r="K3847">
        <v>111165.8256</v>
      </c>
      <c r="L3847">
        <v>203041.02</v>
      </c>
      <c r="M3847">
        <v>16125.3</v>
      </c>
      <c r="N3847">
        <v>119.96599999999999</v>
      </c>
      <c r="O3847">
        <v>59500.43</v>
      </c>
    </row>
    <row r="3848" spans="1:15" hidden="1">
      <c r="A3848" s="110" t="s">
        <v>36</v>
      </c>
      <c r="B3848" s="110" t="s">
        <v>121</v>
      </c>
      <c r="C3848" s="110" t="s">
        <v>122</v>
      </c>
      <c r="D3848" s="110" t="s">
        <v>8</v>
      </c>
      <c r="E3848" s="110" t="s">
        <v>114</v>
      </c>
      <c r="F3848">
        <v>226.61519999999999</v>
      </c>
      <c r="G3848">
        <v>36737156.609999999</v>
      </c>
      <c r="H3848">
        <v>10088552.1434</v>
      </c>
      <c r="I3848">
        <v>10774930.6752</v>
      </c>
      <c r="J3848">
        <v>363613.0661</v>
      </c>
      <c r="K3848">
        <v>866177.90639999998</v>
      </c>
      <c r="L3848">
        <v>2949925.4</v>
      </c>
      <c r="M3848">
        <v>493011.88</v>
      </c>
      <c r="N3848">
        <v>793023.96799999999</v>
      </c>
      <c r="O3848">
        <v>1198500.0279999999</v>
      </c>
    </row>
    <row r="3849" spans="1:15">
      <c r="A3849" s="110" t="s">
        <v>36</v>
      </c>
      <c r="B3849" s="110" t="s">
        <v>121</v>
      </c>
      <c r="C3849" s="110" t="s">
        <v>122</v>
      </c>
      <c r="D3849" s="110" t="s">
        <v>9</v>
      </c>
      <c r="E3849" s="110" t="s">
        <v>114</v>
      </c>
      <c r="F3849">
        <v>25.715199999999999</v>
      </c>
      <c r="G3849">
        <v>4232400.4800000004</v>
      </c>
      <c r="H3849">
        <v>1124214.3829999999</v>
      </c>
      <c r="I3849">
        <v>767915.17440000002</v>
      </c>
      <c r="J3849">
        <v>43785.306900000003</v>
      </c>
      <c r="K3849">
        <v>283067.87040000001</v>
      </c>
      <c r="L3849">
        <v>331741.65999999997</v>
      </c>
      <c r="M3849">
        <v>41130.379999999997</v>
      </c>
      <c r="N3849">
        <v>161919.82399999999</v>
      </c>
      <c r="O3849">
        <v>135999.95199999999</v>
      </c>
    </row>
    <row r="3850" spans="1:15" hidden="1">
      <c r="A3850" s="110" t="s">
        <v>36</v>
      </c>
      <c r="B3850" s="110" t="s">
        <v>121</v>
      </c>
      <c r="C3850" s="110" t="s">
        <v>122</v>
      </c>
      <c r="D3850" s="110" t="s">
        <v>10</v>
      </c>
      <c r="E3850" s="110" t="s">
        <v>114</v>
      </c>
      <c r="F3850">
        <v>801.99279999999999</v>
      </c>
      <c r="G3850">
        <v>104547229.1741</v>
      </c>
      <c r="H3850">
        <v>21544925.827799998</v>
      </c>
      <c r="I3850">
        <v>21426903.859200001</v>
      </c>
      <c r="J3850">
        <v>950877.10990000004</v>
      </c>
      <c r="K3850">
        <v>16514308.3608</v>
      </c>
      <c r="L3850">
        <v>15924814.1</v>
      </c>
      <c r="M3850">
        <v>1167904.68</v>
      </c>
      <c r="N3850">
        <v>121312.686</v>
      </c>
      <c r="O3850">
        <v>4241501.66</v>
      </c>
    </row>
    <row r="3851" spans="1:15" hidden="1">
      <c r="A3851" s="110" t="s">
        <v>36</v>
      </c>
      <c r="B3851" s="110" t="s">
        <v>121</v>
      </c>
      <c r="C3851" s="110" t="s">
        <v>122</v>
      </c>
      <c r="D3851" s="110" t="s">
        <v>10</v>
      </c>
      <c r="E3851" s="110" t="s">
        <v>114</v>
      </c>
      <c r="F3851">
        <v>1198.9712</v>
      </c>
      <c r="G3851">
        <v>199709635.35600001</v>
      </c>
      <c r="H3851">
        <v>40848801.815399997</v>
      </c>
      <c r="I3851">
        <v>33490181.7984</v>
      </c>
      <c r="J3851">
        <v>1435737.2058999999</v>
      </c>
      <c r="K3851">
        <v>16115149.8432</v>
      </c>
      <c r="L3851">
        <v>29594047.640000001</v>
      </c>
      <c r="M3851">
        <v>2634565.7000000002</v>
      </c>
      <c r="N3851">
        <v>258078.43599999999</v>
      </c>
      <c r="O3851">
        <v>6341001.3700000001</v>
      </c>
    </row>
    <row r="3852" spans="1:15" hidden="1">
      <c r="A3852" s="110" t="s">
        <v>36</v>
      </c>
      <c r="B3852" s="110" t="s">
        <v>121</v>
      </c>
      <c r="C3852" s="110" t="s">
        <v>122</v>
      </c>
      <c r="D3852" s="110" t="s">
        <v>10</v>
      </c>
      <c r="E3852" s="110" t="s">
        <v>114</v>
      </c>
      <c r="F3852">
        <v>772.25959999999998</v>
      </c>
      <c r="G3852">
        <v>100673246.1874</v>
      </c>
      <c r="H3852">
        <v>19987821.357999999</v>
      </c>
      <c r="I3852">
        <v>19709515.276799999</v>
      </c>
      <c r="J3852">
        <v>1183993.1318000001</v>
      </c>
      <c r="K3852">
        <v>7730729.1864</v>
      </c>
      <c r="L3852">
        <v>12560050.699999999</v>
      </c>
      <c r="M3852">
        <v>1289949.3799999999</v>
      </c>
      <c r="N3852">
        <v>5090.8879999999999</v>
      </c>
      <c r="O3852">
        <v>4084251.49</v>
      </c>
    </row>
    <row r="3853" spans="1:15" hidden="1">
      <c r="A3853" s="110" t="s">
        <v>36</v>
      </c>
      <c r="B3853" s="110" t="s">
        <v>121</v>
      </c>
      <c r="C3853" s="110" t="s">
        <v>122</v>
      </c>
      <c r="D3853" s="110" t="s">
        <v>10</v>
      </c>
      <c r="E3853" s="110" t="s">
        <v>114</v>
      </c>
      <c r="F3853">
        <v>18.482800000000001</v>
      </c>
      <c r="G3853">
        <v>3078633.7889999999</v>
      </c>
      <c r="H3853">
        <v>677433.43059999996</v>
      </c>
      <c r="I3853">
        <v>467969.93280000001</v>
      </c>
      <c r="J3853">
        <v>31089.842499999999</v>
      </c>
      <c r="K3853">
        <v>165424.76639999999</v>
      </c>
      <c r="L3853">
        <v>296092.98</v>
      </c>
      <c r="M3853">
        <v>24351.54</v>
      </c>
      <c r="N3853">
        <v>7657.98</v>
      </c>
      <c r="O3853">
        <v>97755.152000000002</v>
      </c>
    </row>
    <row r="3854" spans="1:15" hidden="1">
      <c r="A3854" s="110" t="s">
        <v>36</v>
      </c>
      <c r="B3854" s="110" t="s">
        <v>121</v>
      </c>
      <c r="C3854" s="110" t="s">
        <v>122</v>
      </c>
      <c r="D3854" s="110" t="s">
        <v>10</v>
      </c>
      <c r="E3854" s="110" t="s">
        <v>114</v>
      </c>
      <c r="F3854">
        <v>287.68880000000001</v>
      </c>
      <c r="G3854">
        <v>47919604.193999998</v>
      </c>
      <c r="H3854">
        <v>9050753.1980000008</v>
      </c>
      <c r="I3854">
        <v>7469392.8575999998</v>
      </c>
      <c r="J3854">
        <v>349273.18229999999</v>
      </c>
      <c r="K3854">
        <v>2661272.2799999998</v>
      </c>
      <c r="L3854">
        <v>3285212.74</v>
      </c>
      <c r="M3854">
        <v>457899.48</v>
      </c>
      <c r="N3854">
        <v>2350045.5440000002</v>
      </c>
      <c r="O3854">
        <v>1521499.9140000001</v>
      </c>
    </row>
    <row r="3855" spans="1:15">
      <c r="A3855" s="110" t="s">
        <v>36</v>
      </c>
      <c r="B3855" s="110" t="s">
        <v>121</v>
      </c>
      <c r="C3855" s="110" t="s">
        <v>122</v>
      </c>
      <c r="D3855" s="110" t="s">
        <v>9</v>
      </c>
      <c r="E3855" s="110" t="s">
        <v>114</v>
      </c>
      <c r="F3855">
        <v>106.8788</v>
      </c>
      <c r="G3855">
        <v>20976834.879000001</v>
      </c>
      <c r="H3855">
        <v>4732421.6052000001</v>
      </c>
      <c r="I3855">
        <v>3578131.7952000001</v>
      </c>
      <c r="J3855">
        <v>169841.3002</v>
      </c>
      <c r="K3855">
        <v>998466.17760000005</v>
      </c>
      <c r="L3855">
        <v>2266493.94</v>
      </c>
      <c r="M3855">
        <v>227233.48</v>
      </c>
      <c r="N3855">
        <v>365617.58199999999</v>
      </c>
      <c r="O3855">
        <v>565250.02599999995</v>
      </c>
    </row>
    <row r="3856" spans="1:15">
      <c r="A3856" s="110" t="s">
        <v>36</v>
      </c>
      <c r="B3856" s="110" t="s">
        <v>121</v>
      </c>
      <c r="C3856" s="110" t="s">
        <v>122</v>
      </c>
      <c r="D3856" s="110" t="s">
        <v>9</v>
      </c>
      <c r="E3856" s="110" t="s">
        <v>114</v>
      </c>
      <c r="F3856">
        <v>133.39760000000001</v>
      </c>
      <c r="G3856">
        <v>26175304.635499999</v>
      </c>
      <c r="H3856">
        <v>5901490.9803999998</v>
      </c>
      <c r="I3856">
        <v>4406603.1168</v>
      </c>
      <c r="J3856">
        <v>198294.85140000001</v>
      </c>
      <c r="K3856">
        <v>1309323.2904000001</v>
      </c>
      <c r="L3856">
        <v>3101946.02</v>
      </c>
      <c r="M3856">
        <v>294836.74</v>
      </c>
      <c r="N3856">
        <v>456668.16800000001</v>
      </c>
      <c r="O3856">
        <v>705500.20200000005</v>
      </c>
    </row>
    <row r="3857" spans="1:15" hidden="1">
      <c r="A3857" s="110" t="s">
        <v>36</v>
      </c>
      <c r="B3857" s="110" t="s">
        <v>121</v>
      </c>
      <c r="C3857" s="110" t="s">
        <v>122</v>
      </c>
      <c r="D3857" s="110" t="s">
        <v>10</v>
      </c>
      <c r="E3857" s="110" t="s">
        <v>114</v>
      </c>
      <c r="F3857">
        <v>713.59680000000003</v>
      </c>
      <c r="G3857">
        <v>112061633.4684</v>
      </c>
      <c r="H3857">
        <v>18618206.190000001</v>
      </c>
      <c r="I3857">
        <v>18938951.174400002</v>
      </c>
      <c r="J3857">
        <v>1102795.1091</v>
      </c>
      <c r="K3857">
        <v>7168673.4047999997</v>
      </c>
      <c r="L3857">
        <v>12137835.16</v>
      </c>
      <c r="M3857">
        <v>928770.54</v>
      </c>
      <c r="N3857">
        <v>666544.62600000005</v>
      </c>
      <c r="O3857">
        <v>3774000.4720000001</v>
      </c>
    </row>
    <row r="3858" spans="1:15" hidden="1">
      <c r="A3858" s="110" t="s">
        <v>36</v>
      </c>
      <c r="B3858" s="110" t="s">
        <v>121</v>
      </c>
      <c r="C3858" s="110" t="s">
        <v>122</v>
      </c>
      <c r="D3858" s="110" t="s">
        <v>10</v>
      </c>
      <c r="E3858" s="110" t="s">
        <v>114</v>
      </c>
      <c r="F3858">
        <v>523.14359999999999</v>
      </c>
      <c r="G3858">
        <v>82163351.849000007</v>
      </c>
      <c r="H3858">
        <v>14497987.261399999</v>
      </c>
      <c r="I3858">
        <v>14816831.116800001</v>
      </c>
      <c r="J3858">
        <v>807602.56669999997</v>
      </c>
      <c r="K3858">
        <v>5635451.8367999997</v>
      </c>
      <c r="L3858">
        <v>8596034.5800000001</v>
      </c>
      <c r="M3858">
        <v>929855.4</v>
      </c>
      <c r="N3858">
        <v>2927.8919999999998</v>
      </c>
      <c r="O3858">
        <v>2766750.602</v>
      </c>
    </row>
    <row r="3859" spans="1:15" hidden="1">
      <c r="A3859" s="110" t="s">
        <v>36</v>
      </c>
      <c r="B3859" s="110" t="s">
        <v>121</v>
      </c>
      <c r="C3859" s="110" t="s">
        <v>122</v>
      </c>
      <c r="D3859" s="110" t="s">
        <v>7</v>
      </c>
      <c r="E3859" s="110" t="s">
        <v>114</v>
      </c>
      <c r="F3859">
        <v>42.590800000000002</v>
      </c>
      <c r="G3859">
        <v>7853211.1349999998</v>
      </c>
      <c r="H3859">
        <v>2443858.5460000001</v>
      </c>
      <c r="I3859">
        <v>1639810.0223999999</v>
      </c>
      <c r="J3859">
        <v>61052.3318</v>
      </c>
      <c r="K3859">
        <v>1048291.8048</v>
      </c>
      <c r="L3859">
        <v>1.64</v>
      </c>
      <c r="M3859">
        <v>3333.3</v>
      </c>
      <c r="N3859">
        <v>158270.33199999999</v>
      </c>
      <c r="O3859">
        <v>225250.14600000001</v>
      </c>
    </row>
    <row r="3860" spans="1:15">
      <c r="A3860" s="110" t="s">
        <v>36</v>
      </c>
      <c r="B3860" s="110" t="s">
        <v>121</v>
      </c>
      <c r="C3860" s="110" t="s">
        <v>122</v>
      </c>
      <c r="D3860" s="110" t="s">
        <v>9</v>
      </c>
      <c r="E3860" s="110" t="s">
        <v>114</v>
      </c>
      <c r="F3860">
        <v>3.2143999999999999</v>
      </c>
      <c r="G3860">
        <v>202486.94930000001</v>
      </c>
      <c r="H3860">
        <v>197058.7592</v>
      </c>
      <c r="I3860">
        <v>1344.5376000000001</v>
      </c>
      <c r="J3860">
        <v>74391.642900000006</v>
      </c>
      <c r="K3860">
        <v>963.53279999999995</v>
      </c>
      <c r="L3860">
        <v>32872.980000000003</v>
      </c>
      <c r="M3860">
        <v>5445.62</v>
      </c>
      <c r="N3860">
        <v>36.08</v>
      </c>
      <c r="O3860">
        <v>16999.993999999999</v>
      </c>
    </row>
    <row r="3861" spans="1:15" hidden="1">
      <c r="A3861" s="110" t="s">
        <v>36</v>
      </c>
      <c r="B3861" s="110" t="s">
        <v>121</v>
      </c>
      <c r="C3861" s="110" t="s">
        <v>122</v>
      </c>
      <c r="D3861" s="110" t="s">
        <v>8</v>
      </c>
      <c r="E3861" s="110" t="s">
        <v>114</v>
      </c>
      <c r="F3861">
        <v>752.97320000000002</v>
      </c>
      <c r="G3861">
        <v>135467007.0138</v>
      </c>
      <c r="H3861">
        <v>32093344.048999999</v>
      </c>
      <c r="I3861">
        <v>27043033.478399999</v>
      </c>
      <c r="J3861">
        <v>1394879.04</v>
      </c>
      <c r="K3861">
        <v>11365927.668</v>
      </c>
      <c r="L3861">
        <v>5967498.3399999999</v>
      </c>
      <c r="M3861">
        <v>795363.92</v>
      </c>
      <c r="N3861">
        <v>252248.81</v>
      </c>
      <c r="O3861">
        <v>3982250.6239999998</v>
      </c>
    </row>
    <row r="3862" spans="1:15" hidden="1">
      <c r="A3862" s="110" t="s">
        <v>36</v>
      </c>
      <c r="B3862" s="110" t="s">
        <v>121</v>
      </c>
      <c r="C3862" s="110" t="s">
        <v>122</v>
      </c>
      <c r="D3862" s="110" t="s">
        <v>8</v>
      </c>
      <c r="E3862" s="110" t="s">
        <v>114</v>
      </c>
      <c r="F3862">
        <v>368.85239999999999</v>
      </c>
      <c r="G3862">
        <v>66345399.461900003</v>
      </c>
      <c r="H3862">
        <v>18211899.962000001</v>
      </c>
      <c r="I3862">
        <v>12651609.1776</v>
      </c>
      <c r="J3862">
        <v>640658.57680000004</v>
      </c>
      <c r="K3862">
        <v>2325026.7864000001</v>
      </c>
      <c r="L3862">
        <v>5451337.04</v>
      </c>
      <c r="M3862">
        <v>538651.43999999994</v>
      </c>
      <c r="N3862">
        <v>3600.7840000000001</v>
      </c>
      <c r="O3862">
        <v>1950750.89</v>
      </c>
    </row>
    <row r="3863" spans="1:15" hidden="1">
      <c r="A3863" s="110" t="s">
        <v>36</v>
      </c>
      <c r="B3863" s="110" t="s">
        <v>121</v>
      </c>
      <c r="C3863" s="110" t="s">
        <v>122</v>
      </c>
      <c r="D3863" s="110" t="s">
        <v>8</v>
      </c>
      <c r="E3863" s="110" t="s">
        <v>114</v>
      </c>
      <c r="F3863">
        <v>990.03520000000003</v>
      </c>
      <c r="G3863">
        <v>180082244.08939999</v>
      </c>
      <c r="H3863">
        <v>26732915.169199999</v>
      </c>
      <c r="I3863">
        <v>38044017.292800002</v>
      </c>
      <c r="J3863">
        <v>1772118.5381</v>
      </c>
      <c r="K3863">
        <v>3460063.9967999998</v>
      </c>
      <c r="L3863">
        <v>13782930.640000001</v>
      </c>
      <c r="M3863">
        <v>1963663.02</v>
      </c>
      <c r="N3863">
        <v>54667.514000000003</v>
      </c>
      <c r="O3863">
        <v>5236000.858</v>
      </c>
    </row>
    <row r="3864" spans="1:15" hidden="1">
      <c r="A3864" s="110" t="s">
        <v>36</v>
      </c>
      <c r="B3864" s="110" t="s">
        <v>121</v>
      </c>
      <c r="C3864" s="110" t="s">
        <v>122</v>
      </c>
      <c r="D3864" s="110" t="s">
        <v>8</v>
      </c>
      <c r="E3864" s="110" t="s">
        <v>112</v>
      </c>
      <c r="F3864">
        <v>558.50199999999995</v>
      </c>
      <c r="G3864">
        <v>58753682.258000001</v>
      </c>
      <c r="H3864">
        <v>10637935.718800001</v>
      </c>
      <c r="I3864">
        <v>19792625.4912</v>
      </c>
      <c r="J3864">
        <v>480698.70819999999</v>
      </c>
      <c r="K3864">
        <v>2272508.0496</v>
      </c>
      <c r="L3864">
        <v>7641277.4199999999</v>
      </c>
      <c r="M3864">
        <v>1313962.26</v>
      </c>
      <c r="N3864">
        <v>402456.16399999999</v>
      </c>
      <c r="O3864">
        <v>1361177.5319999999</v>
      </c>
    </row>
    <row r="3865" spans="1:15" hidden="1">
      <c r="A3865" s="110" t="s">
        <v>36</v>
      </c>
      <c r="B3865" s="110" t="s">
        <v>121</v>
      </c>
      <c r="C3865" s="110" t="s">
        <v>122</v>
      </c>
      <c r="D3865" s="110" t="s">
        <v>8</v>
      </c>
      <c r="E3865" s="110" t="s">
        <v>112</v>
      </c>
      <c r="F3865">
        <v>14.4648</v>
      </c>
      <c r="G3865">
        <v>1612544.5829</v>
      </c>
      <c r="H3865">
        <v>433905.8126</v>
      </c>
      <c r="I3865">
        <v>520962.66239999997</v>
      </c>
      <c r="J3865">
        <v>15550.514499999999</v>
      </c>
      <c r="K3865">
        <v>66451.881599999993</v>
      </c>
      <c r="L3865">
        <v>248384.56</v>
      </c>
      <c r="M3865">
        <v>28049.74</v>
      </c>
      <c r="N3865">
        <v>10362.175999999999</v>
      </c>
      <c r="O3865">
        <v>35253.767999999996</v>
      </c>
    </row>
    <row r="3866" spans="1:15">
      <c r="A3866" s="110" t="s">
        <v>36</v>
      </c>
      <c r="B3866" s="110" t="s">
        <v>121</v>
      </c>
      <c r="C3866" s="110" t="s">
        <v>122</v>
      </c>
      <c r="D3866" s="110" t="s">
        <v>9</v>
      </c>
      <c r="E3866" s="110" t="s">
        <v>112</v>
      </c>
      <c r="F3866">
        <v>81.163600000000002</v>
      </c>
      <c r="G3866">
        <v>8751713.1610000003</v>
      </c>
      <c r="H3866">
        <v>2512618.4898000001</v>
      </c>
      <c r="I3866">
        <v>2070060.48</v>
      </c>
      <c r="J3866">
        <v>65217.448400000001</v>
      </c>
      <c r="K3866">
        <v>350978.33519999997</v>
      </c>
      <c r="L3866">
        <v>1013022.26</v>
      </c>
      <c r="M3866">
        <v>224863.68</v>
      </c>
      <c r="N3866">
        <v>214407.204</v>
      </c>
      <c r="O3866">
        <v>197811.30600000001</v>
      </c>
    </row>
    <row r="3867" spans="1:15">
      <c r="A3867" s="110" t="s">
        <v>36</v>
      </c>
      <c r="B3867" s="110" t="s">
        <v>121</v>
      </c>
      <c r="C3867" s="110" t="s">
        <v>122</v>
      </c>
      <c r="D3867" s="110" t="s">
        <v>9</v>
      </c>
      <c r="E3867" s="110" t="s">
        <v>112</v>
      </c>
      <c r="F3867">
        <v>487.78519999999997</v>
      </c>
      <c r="G3867">
        <v>70822292.670399994</v>
      </c>
      <c r="H3867">
        <v>17228745.791999999</v>
      </c>
      <c r="I3867">
        <v>10531160.025599999</v>
      </c>
      <c r="J3867">
        <v>487246.55489999999</v>
      </c>
      <c r="K3867">
        <v>1609842.7944</v>
      </c>
      <c r="L3867">
        <v>4834030.38</v>
      </c>
      <c r="M3867">
        <v>1039601.74</v>
      </c>
      <c r="N3867">
        <v>1770991.31</v>
      </c>
      <c r="O3867">
        <v>1188826.98</v>
      </c>
    </row>
    <row r="3868" spans="1:15" hidden="1">
      <c r="A3868" s="110" t="s">
        <v>36</v>
      </c>
      <c r="B3868" s="110" t="s">
        <v>121</v>
      </c>
      <c r="C3868" s="110" t="s">
        <v>122</v>
      </c>
      <c r="D3868" s="110" t="s">
        <v>8</v>
      </c>
      <c r="E3868" s="110" t="s">
        <v>112</v>
      </c>
      <c r="F3868">
        <v>187.2388</v>
      </c>
      <c r="G3868">
        <v>26290828.483899999</v>
      </c>
      <c r="H3868">
        <v>6817398.8528000005</v>
      </c>
      <c r="I3868">
        <v>6818731.1232000003</v>
      </c>
      <c r="J3868">
        <v>42539.873699999996</v>
      </c>
      <c r="K3868">
        <v>526102.19279999996</v>
      </c>
      <c r="L3868">
        <v>1681112.34</v>
      </c>
      <c r="M3868">
        <v>522759.02</v>
      </c>
      <c r="N3868">
        <v>161945.98199999999</v>
      </c>
      <c r="O3868">
        <v>456337.13400000002</v>
      </c>
    </row>
    <row r="3869" spans="1:15" hidden="1">
      <c r="A3869" s="110" t="s">
        <v>36</v>
      </c>
      <c r="B3869" s="110" t="s">
        <v>121</v>
      </c>
      <c r="C3869" s="110" t="s">
        <v>122</v>
      </c>
      <c r="D3869" s="110" t="s">
        <v>12</v>
      </c>
      <c r="E3869" s="110" t="s">
        <v>112</v>
      </c>
      <c r="F3869">
        <v>64.287999999999997</v>
      </c>
      <c r="G3869">
        <v>5554309.6223999998</v>
      </c>
      <c r="H3869">
        <v>1943702.2766</v>
      </c>
      <c r="I3869">
        <v>158492.48639999999</v>
      </c>
      <c r="J3869">
        <v>14076.3789</v>
      </c>
      <c r="K3869">
        <v>1075004.1576</v>
      </c>
      <c r="L3869">
        <v>1780089.62</v>
      </c>
      <c r="M3869">
        <v>138070.78</v>
      </c>
      <c r="N3869">
        <v>185664.97399999999</v>
      </c>
      <c r="O3869">
        <v>239099.454</v>
      </c>
    </row>
    <row r="3870" spans="1:15">
      <c r="A3870" s="110" t="s">
        <v>36</v>
      </c>
      <c r="B3870" s="110" t="s">
        <v>121</v>
      </c>
      <c r="C3870" s="110" t="s">
        <v>122</v>
      </c>
      <c r="D3870" s="110" t="s">
        <v>9</v>
      </c>
      <c r="E3870" s="110" t="s">
        <v>112</v>
      </c>
      <c r="F3870">
        <v>2938.7651999999998</v>
      </c>
      <c r="G3870">
        <v>457683084.43699998</v>
      </c>
      <c r="H3870">
        <v>128216766.7084</v>
      </c>
      <c r="I3870">
        <v>60853130.207999997</v>
      </c>
      <c r="J3870">
        <v>2539007.1208000001</v>
      </c>
      <c r="K3870">
        <v>10593335.5416</v>
      </c>
      <c r="L3870">
        <v>25322105.940000001</v>
      </c>
      <c r="M3870">
        <v>6846453.8799999999</v>
      </c>
      <c r="N3870">
        <v>4371400.4840000002</v>
      </c>
      <c r="O3870">
        <v>7162341.824</v>
      </c>
    </row>
    <row r="3871" spans="1:15" hidden="1">
      <c r="A3871" s="110" t="s">
        <v>36</v>
      </c>
      <c r="B3871" s="110" t="s">
        <v>121</v>
      </c>
      <c r="C3871" s="110" t="s">
        <v>122</v>
      </c>
      <c r="D3871" s="110" t="s">
        <v>8</v>
      </c>
      <c r="E3871" s="110" t="s">
        <v>112</v>
      </c>
      <c r="F3871">
        <v>1880.424</v>
      </c>
      <c r="G3871">
        <v>309454960.37150002</v>
      </c>
      <c r="H3871">
        <v>80122255.071199998</v>
      </c>
      <c r="I3871">
        <v>64637569.804799996</v>
      </c>
      <c r="J3871">
        <v>1624558.3123999999</v>
      </c>
      <c r="K3871">
        <v>6891826.8744000001</v>
      </c>
      <c r="L3871">
        <v>21257955.52</v>
      </c>
      <c r="M3871">
        <v>3797182.2</v>
      </c>
      <c r="N3871">
        <v>1378770.14</v>
      </c>
      <c r="O3871">
        <v>4582958.2699999996</v>
      </c>
    </row>
    <row r="3872" spans="1:15">
      <c r="A3872" s="110" t="s">
        <v>36</v>
      </c>
      <c r="B3872" s="110" t="s">
        <v>121</v>
      </c>
      <c r="C3872" s="110" t="s">
        <v>122</v>
      </c>
      <c r="D3872" s="110" t="s">
        <v>9</v>
      </c>
      <c r="E3872" s="110" t="s">
        <v>112</v>
      </c>
      <c r="F3872">
        <v>78.752799999999993</v>
      </c>
      <c r="G3872">
        <v>11673596.975</v>
      </c>
      <c r="H3872">
        <v>3008267.2274000002</v>
      </c>
      <c r="I3872">
        <v>1926434.2656</v>
      </c>
      <c r="J3872">
        <v>64559.929300000003</v>
      </c>
      <c r="K3872">
        <v>409485.49920000002</v>
      </c>
      <c r="L3872">
        <v>1019092.72</v>
      </c>
      <c r="M3872">
        <v>64249.46</v>
      </c>
      <c r="N3872">
        <v>5233.4040000000005</v>
      </c>
      <c r="O3872">
        <v>191935.67800000001</v>
      </c>
    </row>
    <row r="3873" spans="1:15" hidden="1">
      <c r="A3873" s="110" t="s">
        <v>36</v>
      </c>
      <c r="B3873" s="110" t="s">
        <v>121</v>
      </c>
      <c r="C3873" s="110" t="s">
        <v>122</v>
      </c>
      <c r="D3873" s="110" t="s">
        <v>12</v>
      </c>
      <c r="E3873" s="110" t="s">
        <v>112</v>
      </c>
      <c r="F3873">
        <v>381.71</v>
      </c>
      <c r="G3873">
        <v>19471627.791000001</v>
      </c>
      <c r="H3873">
        <v>8085028.6282000002</v>
      </c>
      <c r="I3873">
        <v>810166.56</v>
      </c>
      <c r="J3873">
        <v>91514.4859</v>
      </c>
      <c r="K3873">
        <v>3709890.8711999999</v>
      </c>
      <c r="L3873">
        <v>7959551.4000000004</v>
      </c>
      <c r="M3873">
        <v>713318</v>
      </c>
      <c r="N3873">
        <v>1052335.4380000001</v>
      </c>
      <c r="O3873">
        <v>1419657.8</v>
      </c>
    </row>
    <row r="3874" spans="1:15">
      <c r="A3874" s="110" t="s">
        <v>36</v>
      </c>
      <c r="B3874" s="110" t="s">
        <v>121</v>
      </c>
      <c r="C3874" s="110" t="s">
        <v>122</v>
      </c>
      <c r="D3874" s="110" t="s">
        <v>9</v>
      </c>
      <c r="E3874" s="110" t="s">
        <v>112</v>
      </c>
      <c r="F3874">
        <v>1258.4376</v>
      </c>
      <c r="G3874">
        <v>183238405.59020001</v>
      </c>
      <c r="H3874">
        <v>77353319.726799995</v>
      </c>
      <c r="I3874">
        <v>32023096.838399999</v>
      </c>
      <c r="J3874">
        <v>1081343.0804000001</v>
      </c>
      <c r="K3874">
        <v>3836606.0616000001</v>
      </c>
      <c r="L3874">
        <v>10485870.539999999</v>
      </c>
      <c r="M3874">
        <v>3167500.92</v>
      </c>
      <c r="N3874">
        <v>2463868.9240000001</v>
      </c>
      <c r="O3874">
        <v>3067057.07</v>
      </c>
    </row>
    <row r="3875" spans="1:15">
      <c r="A3875" s="110" t="s">
        <v>36</v>
      </c>
      <c r="B3875" s="110" t="s">
        <v>121</v>
      </c>
      <c r="C3875" s="110" t="s">
        <v>122</v>
      </c>
      <c r="D3875" s="110" t="s">
        <v>9</v>
      </c>
      <c r="E3875" s="110" t="s">
        <v>112</v>
      </c>
      <c r="F3875">
        <v>928.15800000000002</v>
      </c>
      <c r="G3875">
        <v>100374265.28049999</v>
      </c>
      <c r="H3875">
        <v>29759362.059</v>
      </c>
      <c r="I3875">
        <v>20873671.507199999</v>
      </c>
      <c r="J3875">
        <v>801632.69050000003</v>
      </c>
      <c r="K3875">
        <v>3084876.9</v>
      </c>
      <c r="L3875">
        <v>7570560.6200000001</v>
      </c>
      <c r="M3875">
        <v>2388322.98</v>
      </c>
      <c r="N3875">
        <v>1546828.976</v>
      </c>
      <c r="O3875">
        <v>2262101.446</v>
      </c>
    </row>
    <row r="3876" spans="1:15">
      <c r="A3876" s="110" t="s">
        <v>36</v>
      </c>
      <c r="B3876" s="110" t="s">
        <v>121</v>
      </c>
      <c r="C3876" s="110" t="s">
        <v>122</v>
      </c>
      <c r="D3876" s="110" t="s">
        <v>9</v>
      </c>
      <c r="E3876" s="110" t="s">
        <v>112</v>
      </c>
      <c r="F3876">
        <v>2489.5527999999999</v>
      </c>
      <c r="G3876">
        <v>1618942206.2537</v>
      </c>
      <c r="H3876">
        <v>1012547587.6086</v>
      </c>
      <c r="I3876">
        <v>99877978.233600006</v>
      </c>
      <c r="J3876">
        <v>2143820.7056999998</v>
      </c>
      <c r="K3876">
        <v>28198107.979200002</v>
      </c>
      <c r="L3876">
        <v>36319695.840000004</v>
      </c>
      <c r="M3876">
        <v>5090942.12</v>
      </c>
      <c r="N3876">
        <v>5967516.5439999998</v>
      </c>
      <c r="O3876">
        <v>6067524.892</v>
      </c>
    </row>
    <row r="3877" spans="1:15" hidden="1">
      <c r="A3877" s="110" t="s">
        <v>36</v>
      </c>
      <c r="B3877" s="110" t="s">
        <v>121</v>
      </c>
      <c r="C3877" s="110" t="s">
        <v>122</v>
      </c>
      <c r="D3877" s="110" t="s">
        <v>8</v>
      </c>
      <c r="E3877" s="110" t="s">
        <v>112</v>
      </c>
      <c r="F3877">
        <v>497.42840000000001</v>
      </c>
      <c r="G3877">
        <v>70681485.797999993</v>
      </c>
      <c r="H3877">
        <v>13429199.532</v>
      </c>
      <c r="I3877">
        <v>18595114.022399999</v>
      </c>
      <c r="J3877">
        <v>423688.44130000001</v>
      </c>
      <c r="K3877">
        <v>1847939.8968</v>
      </c>
      <c r="L3877">
        <v>5830425.5</v>
      </c>
      <c r="M3877">
        <v>809871.35999999999</v>
      </c>
      <c r="N3877">
        <v>324171.58399999997</v>
      </c>
      <c r="O3877">
        <v>1212329.4920000001</v>
      </c>
    </row>
    <row r="3878" spans="1:15" hidden="1">
      <c r="A3878" s="110" t="s">
        <v>36</v>
      </c>
      <c r="B3878" s="110" t="s">
        <v>121</v>
      </c>
      <c r="C3878" s="110" t="s">
        <v>122</v>
      </c>
      <c r="D3878" s="110" t="s">
        <v>8</v>
      </c>
      <c r="E3878" s="110" t="s">
        <v>112</v>
      </c>
      <c r="F3878">
        <v>431.53320000000002</v>
      </c>
      <c r="G3878">
        <v>52981236.942500003</v>
      </c>
      <c r="H3878">
        <v>12446754.0634</v>
      </c>
      <c r="I3878">
        <v>15223672.607999999</v>
      </c>
      <c r="J3878">
        <v>376961.07789999997</v>
      </c>
      <c r="K3878">
        <v>1627384.7592</v>
      </c>
      <c r="L3878">
        <v>5303583.7</v>
      </c>
      <c r="M3878">
        <v>883768.12</v>
      </c>
      <c r="N3878">
        <v>289357.99200000003</v>
      </c>
      <c r="O3878">
        <v>1051730.196</v>
      </c>
    </row>
    <row r="3879" spans="1:15">
      <c r="A3879" s="110" t="s">
        <v>36</v>
      </c>
      <c r="B3879" s="110" t="s">
        <v>121</v>
      </c>
      <c r="C3879" s="110" t="s">
        <v>122</v>
      </c>
      <c r="D3879" s="110" t="s">
        <v>9</v>
      </c>
      <c r="E3879" s="110" t="s">
        <v>112</v>
      </c>
      <c r="F3879">
        <v>261.17</v>
      </c>
      <c r="G3879">
        <v>31647090.404199999</v>
      </c>
      <c r="H3879">
        <v>16063133.225199999</v>
      </c>
      <c r="I3879">
        <v>6784213.9775999999</v>
      </c>
      <c r="J3879">
        <v>223322.83960000001</v>
      </c>
      <c r="K3879">
        <v>811083.84479999996</v>
      </c>
      <c r="L3879">
        <v>2168608.08</v>
      </c>
      <c r="M3879">
        <v>599524.14</v>
      </c>
      <c r="N3879">
        <v>558742.09600000002</v>
      </c>
      <c r="O3879">
        <v>636522.45799999998</v>
      </c>
    </row>
    <row r="3880" spans="1:15">
      <c r="A3880" s="110" t="s">
        <v>36</v>
      </c>
      <c r="B3880" s="110" t="s">
        <v>121</v>
      </c>
      <c r="C3880" s="110" t="s">
        <v>122</v>
      </c>
      <c r="D3880" s="110" t="s">
        <v>9</v>
      </c>
      <c r="E3880" s="110" t="s">
        <v>112</v>
      </c>
      <c r="F3880">
        <v>294.11759999999998</v>
      </c>
      <c r="G3880">
        <v>31981354.5744</v>
      </c>
      <c r="H3880">
        <v>9343600.3883999996</v>
      </c>
      <c r="I3880">
        <v>6645495.1679999996</v>
      </c>
      <c r="J3880">
        <v>300176.76130000001</v>
      </c>
      <c r="K3880">
        <v>997869.28319999995</v>
      </c>
      <c r="L3880">
        <v>2283569.62</v>
      </c>
      <c r="M3880">
        <v>754122.84</v>
      </c>
      <c r="N3880">
        <v>537079.66399999999</v>
      </c>
      <c r="O3880">
        <v>716821.20400000003</v>
      </c>
    </row>
    <row r="3881" spans="1:15">
      <c r="A3881" s="110" t="s">
        <v>36</v>
      </c>
      <c r="B3881" s="110" t="s">
        <v>121</v>
      </c>
      <c r="C3881" s="110" t="s">
        <v>122</v>
      </c>
      <c r="D3881" s="110" t="s">
        <v>9</v>
      </c>
      <c r="E3881" s="110" t="s">
        <v>112</v>
      </c>
      <c r="F3881">
        <v>650.11239999999998</v>
      </c>
      <c r="G3881">
        <v>245894941.85260001</v>
      </c>
      <c r="H3881">
        <v>130834267.4376</v>
      </c>
      <c r="I3881">
        <v>19956444.960000001</v>
      </c>
      <c r="J3881">
        <v>559225.63710000005</v>
      </c>
      <c r="K3881">
        <v>5316900.6311999997</v>
      </c>
      <c r="L3881">
        <v>9227450.9800000004</v>
      </c>
      <c r="M3881">
        <v>1300345.3400000001</v>
      </c>
      <c r="N3881">
        <v>1157645.7420000001</v>
      </c>
      <c r="O3881">
        <v>1584449.5919999999</v>
      </c>
    </row>
    <row r="3882" spans="1:15" hidden="1">
      <c r="A3882" s="110" t="s">
        <v>36</v>
      </c>
      <c r="B3882" s="110" t="s">
        <v>121</v>
      </c>
      <c r="C3882" s="110" t="s">
        <v>122</v>
      </c>
      <c r="D3882" s="110" t="s">
        <v>8</v>
      </c>
      <c r="E3882" s="110" t="s">
        <v>112</v>
      </c>
      <c r="F3882">
        <v>2386.692</v>
      </c>
      <c r="G3882">
        <v>363735814.75309998</v>
      </c>
      <c r="H3882">
        <v>63773244.745800003</v>
      </c>
      <c r="I3882">
        <v>80405611.680000007</v>
      </c>
      <c r="J3882">
        <v>2061709.1166000001</v>
      </c>
      <c r="K3882">
        <v>8188603.8695999999</v>
      </c>
      <c r="L3882">
        <v>27212811.920000002</v>
      </c>
      <c r="M3882">
        <v>5669065.0800000001</v>
      </c>
      <c r="N3882">
        <v>1544743.5519999999</v>
      </c>
      <c r="O3882">
        <v>5816832.9340000004</v>
      </c>
    </row>
    <row r="3883" spans="1:15">
      <c r="A3883" s="110" t="s">
        <v>36</v>
      </c>
      <c r="B3883" s="110" t="s">
        <v>121</v>
      </c>
      <c r="C3883" s="110" t="s">
        <v>122</v>
      </c>
      <c r="D3883" s="110" t="s">
        <v>9</v>
      </c>
      <c r="E3883" s="110" t="s">
        <v>112</v>
      </c>
      <c r="F3883">
        <v>939.40840000000003</v>
      </c>
      <c r="G3883">
        <v>124129344.8934</v>
      </c>
      <c r="H3883">
        <v>31357902.0964</v>
      </c>
      <c r="I3883">
        <v>23932956.6336</v>
      </c>
      <c r="J3883">
        <v>804561.07449999999</v>
      </c>
      <c r="K3883">
        <v>3490482.5855999999</v>
      </c>
      <c r="L3883">
        <v>7182284.0599999996</v>
      </c>
      <c r="M3883">
        <v>2076086.66</v>
      </c>
      <c r="N3883">
        <v>1164614.594</v>
      </c>
      <c r="O3883">
        <v>2289519.54</v>
      </c>
    </row>
    <row r="3884" spans="1:15">
      <c r="A3884" s="110" t="s">
        <v>36</v>
      </c>
      <c r="B3884" s="110" t="s">
        <v>121</v>
      </c>
      <c r="C3884" s="110" t="s">
        <v>122</v>
      </c>
      <c r="D3884" s="110" t="s">
        <v>9</v>
      </c>
      <c r="E3884" s="110" t="s">
        <v>112</v>
      </c>
      <c r="F3884">
        <v>870.29880000000003</v>
      </c>
      <c r="G3884">
        <v>109449955.9692</v>
      </c>
      <c r="H3884">
        <v>25891060.627599999</v>
      </c>
      <c r="I3884">
        <v>21427867.392000001</v>
      </c>
      <c r="J3884">
        <v>745614.29559999995</v>
      </c>
      <c r="K3884">
        <v>2863763.8344000001</v>
      </c>
      <c r="L3884">
        <v>6846562.9400000004</v>
      </c>
      <c r="M3884">
        <v>2112606.1800000002</v>
      </c>
      <c r="N3884">
        <v>1406586.0160000001</v>
      </c>
      <c r="O3884">
        <v>2121087.2760000001</v>
      </c>
    </row>
    <row r="3885" spans="1:15">
      <c r="A3885" s="110" t="s">
        <v>36</v>
      </c>
      <c r="B3885" s="110" t="s">
        <v>121</v>
      </c>
      <c r="C3885" s="110" t="s">
        <v>122</v>
      </c>
      <c r="D3885" s="110" t="s">
        <v>9</v>
      </c>
      <c r="E3885" s="110" t="s">
        <v>112</v>
      </c>
      <c r="F3885">
        <v>343.13720000000001</v>
      </c>
      <c r="G3885">
        <v>129476704.4525</v>
      </c>
      <c r="H3885">
        <v>56206221.163000003</v>
      </c>
      <c r="I3885">
        <v>10996540.0704</v>
      </c>
      <c r="J3885">
        <v>297371.42910000001</v>
      </c>
      <c r="K3885">
        <v>3659201.784</v>
      </c>
      <c r="L3885">
        <v>4779635.68</v>
      </c>
      <c r="M3885">
        <v>823566.18</v>
      </c>
      <c r="N3885">
        <v>611337.71600000001</v>
      </c>
      <c r="O3885">
        <v>836292.00600000005</v>
      </c>
    </row>
    <row r="3886" spans="1:15">
      <c r="A3886" s="110" t="s">
        <v>36</v>
      </c>
      <c r="B3886" s="110" t="s">
        <v>121</v>
      </c>
      <c r="C3886" s="110" t="s">
        <v>122</v>
      </c>
      <c r="D3886" s="110" t="s">
        <v>9</v>
      </c>
      <c r="E3886" s="110" t="s">
        <v>112</v>
      </c>
      <c r="F3886">
        <v>115.7184</v>
      </c>
      <c r="G3886">
        <v>12497483.053400001</v>
      </c>
      <c r="H3886">
        <v>3463261.4802000001</v>
      </c>
      <c r="I3886">
        <v>2647716.4992</v>
      </c>
      <c r="J3886">
        <v>100498.5095</v>
      </c>
      <c r="K3886">
        <v>377804.04479999997</v>
      </c>
      <c r="L3886">
        <v>1201969.1200000001</v>
      </c>
      <c r="M3886">
        <v>302640.68</v>
      </c>
      <c r="N3886">
        <v>376453.30800000002</v>
      </c>
      <c r="O3886">
        <v>282027.43800000002</v>
      </c>
    </row>
    <row r="3887" spans="1:15" hidden="1">
      <c r="A3887" s="110" t="s">
        <v>36</v>
      </c>
      <c r="B3887" s="110" t="s">
        <v>121</v>
      </c>
      <c r="C3887" s="110" t="s">
        <v>122</v>
      </c>
      <c r="D3887" s="110" t="s">
        <v>8</v>
      </c>
      <c r="E3887" s="110" t="s">
        <v>112</v>
      </c>
      <c r="F3887">
        <v>184.828</v>
      </c>
      <c r="G3887">
        <v>26156290.655900002</v>
      </c>
      <c r="H3887">
        <v>4855839.8461999996</v>
      </c>
      <c r="I3887">
        <v>6566002.9248000002</v>
      </c>
      <c r="J3887">
        <v>159815.68669999999</v>
      </c>
      <c r="K3887">
        <v>823174.05599999998</v>
      </c>
      <c r="L3887">
        <v>2914403.82</v>
      </c>
      <c r="M3887">
        <v>493646.56</v>
      </c>
      <c r="N3887">
        <v>133454.508</v>
      </c>
      <c r="O3887">
        <v>450463.31</v>
      </c>
    </row>
    <row r="3888" spans="1:15">
      <c r="A3888" s="110" t="s">
        <v>36</v>
      </c>
      <c r="B3888" s="110" t="s">
        <v>121</v>
      </c>
      <c r="C3888" s="110" t="s">
        <v>122</v>
      </c>
      <c r="D3888" s="110" t="s">
        <v>9</v>
      </c>
      <c r="E3888" s="110" t="s">
        <v>112</v>
      </c>
      <c r="F3888">
        <v>27.322399999999998</v>
      </c>
      <c r="G3888">
        <v>10095341.2006</v>
      </c>
      <c r="H3888">
        <v>4347085.3027999997</v>
      </c>
      <c r="I3888">
        <v>864648.67200000002</v>
      </c>
      <c r="J3888">
        <v>21792.5962</v>
      </c>
      <c r="K3888">
        <v>121395.3912</v>
      </c>
      <c r="L3888">
        <v>455195.12</v>
      </c>
      <c r="M3888">
        <v>23939.9</v>
      </c>
      <c r="N3888">
        <v>2578.8180000000002</v>
      </c>
      <c r="O3888">
        <v>66591.051999999996</v>
      </c>
    </row>
    <row r="3889" spans="1:15" hidden="1">
      <c r="A3889" s="110" t="s">
        <v>36</v>
      </c>
      <c r="B3889" s="110" t="s">
        <v>121</v>
      </c>
      <c r="C3889" s="110" t="s">
        <v>122</v>
      </c>
      <c r="D3889" s="110" t="s">
        <v>8</v>
      </c>
      <c r="E3889" s="110" t="s">
        <v>112</v>
      </c>
      <c r="F3889">
        <v>315.01119999999997</v>
      </c>
      <c r="G3889">
        <v>38247797.4001</v>
      </c>
      <c r="H3889">
        <v>8252215.3449999997</v>
      </c>
      <c r="I3889">
        <v>11300196.172800001</v>
      </c>
      <c r="J3889">
        <v>276246.29560000001</v>
      </c>
      <c r="K3889">
        <v>1083839.7888</v>
      </c>
      <c r="L3889">
        <v>3379268.38</v>
      </c>
      <c r="M3889">
        <v>579147.96</v>
      </c>
      <c r="N3889">
        <v>209587.818</v>
      </c>
      <c r="O3889">
        <v>767743.61399999994</v>
      </c>
    </row>
    <row r="3890" spans="1:15">
      <c r="A3890" s="110" t="s">
        <v>36</v>
      </c>
      <c r="B3890" s="110" t="s">
        <v>121</v>
      </c>
      <c r="C3890" s="110" t="s">
        <v>122</v>
      </c>
      <c r="D3890" s="110" t="s">
        <v>9</v>
      </c>
      <c r="E3890" s="110" t="s">
        <v>112</v>
      </c>
      <c r="F3890">
        <v>155.09479999999999</v>
      </c>
      <c r="G3890">
        <v>16750098.8147</v>
      </c>
      <c r="H3890">
        <v>4813028.2366000004</v>
      </c>
      <c r="I3890">
        <v>3524671.4687999999</v>
      </c>
      <c r="J3890">
        <v>137113.2531</v>
      </c>
      <c r="K3890">
        <v>535381.50959999999</v>
      </c>
      <c r="L3890">
        <v>1478748.64</v>
      </c>
      <c r="M3890">
        <v>378762.92</v>
      </c>
      <c r="N3890">
        <v>264604.40600000002</v>
      </c>
      <c r="O3890">
        <v>377996.63</v>
      </c>
    </row>
    <row r="3891" spans="1:15" hidden="1">
      <c r="A3891" s="110" t="s">
        <v>36</v>
      </c>
      <c r="B3891" s="110" t="s">
        <v>121</v>
      </c>
      <c r="C3891" s="110" t="s">
        <v>122</v>
      </c>
      <c r="D3891" s="110" t="s">
        <v>8</v>
      </c>
      <c r="E3891" s="110" t="s">
        <v>112</v>
      </c>
      <c r="F3891">
        <v>601.89639999999997</v>
      </c>
      <c r="G3891">
        <v>91279337.854300007</v>
      </c>
      <c r="H3891">
        <v>18695209.659400001</v>
      </c>
      <c r="I3891">
        <v>21871176.7104</v>
      </c>
      <c r="J3891">
        <v>521405.23450000002</v>
      </c>
      <c r="K3891">
        <v>2111374.0151999998</v>
      </c>
      <c r="L3891">
        <v>6491798.1399999997</v>
      </c>
      <c r="M3891">
        <v>1371478.7</v>
      </c>
      <c r="N3891">
        <v>517395.31800000003</v>
      </c>
      <c r="O3891">
        <v>1466938.8359999999</v>
      </c>
    </row>
    <row r="3892" spans="1:15">
      <c r="A3892" s="110" t="s">
        <v>36</v>
      </c>
      <c r="B3892" s="110" t="s">
        <v>121</v>
      </c>
      <c r="C3892" s="110" t="s">
        <v>122</v>
      </c>
      <c r="D3892" s="110" t="s">
        <v>9</v>
      </c>
      <c r="E3892" s="110" t="s">
        <v>112</v>
      </c>
      <c r="F3892">
        <v>987.62440000000004</v>
      </c>
      <c r="G3892">
        <v>150831925.48120001</v>
      </c>
      <c r="H3892">
        <v>46430488.704000004</v>
      </c>
      <c r="I3892">
        <v>23840524.3968</v>
      </c>
      <c r="J3892">
        <v>897207.88549999997</v>
      </c>
      <c r="K3892">
        <v>7447042.2816000003</v>
      </c>
      <c r="L3892">
        <v>9412106.7799999993</v>
      </c>
      <c r="M3892">
        <v>2384519</v>
      </c>
      <c r="N3892">
        <v>1434512.838</v>
      </c>
      <c r="O3892">
        <v>2407033.0019999999</v>
      </c>
    </row>
    <row r="3893" spans="1:15">
      <c r="A3893" s="110" t="s">
        <v>36</v>
      </c>
      <c r="B3893" s="110" t="s">
        <v>121</v>
      </c>
      <c r="C3893" s="110" t="s">
        <v>122</v>
      </c>
      <c r="D3893" s="110" t="s">
        <v>9</v>
      </c>
      <c r="E3893" s="110" t="s">
        <v>112</v>
      </c>
      <c r="F3893">
        <v>487.78519999999997</v>
      </c>
      <c r="G3893">
        <v>81213034.739800006</v>
      </c>
      <c r="H3893">
        <v>29720079.639199998</v>
      </c>
      <c r="I3893">
        <v>12196105.344000001</v>
      </c>
      <c r="J3893">
        <v>440936.82189999998</v>
      </c>
      <c r="K3893">
        <v>5092966.9296000004</v>
      </c>
      <c r="L3893">
        <v>5817972.1600000001</v>
      </c>
      <c r="M3893">
        <v>1081385.6599999999</v>
      </c>
      <c r="N3893">
        <v>562190.44200000004</v>
      </c>
      <c r="O3893">
        <v>1188826.98</v>
      </c>
    </row>
    <row r="3894" spans="1:15">
      <c r="A3894" s="110" t="s">
        <v>36</v>
      </c>
      <c r="B3894" s="110" t="s">
        <v>121</v>
      </c>
      <c r="C3894" s="110" t="s">
        <v>122</v>
      </c>
      <c r="D3894" s="110" t="s">
        <v>9</v>
      </c>
      <c r="E3894" s="110" t="s">
        <v>112</v>
      </c>
      <c r="F3894">
        <v>110.0932</v>
      </c>
      <c r="G3894">
        <v>16844755.019400001</v>
      </c>
      <c r="H3894">
        <v>6311873.6333999997</v>
      </c>
      <c r="I3894">
        <v>3033768.8256000001</v>
      </c>
      <c r="J3894">
        <v>98942.339399999997</v>
      </c>
      <c r="K3894">
        <v>977124.10320000001</v>
      </c>
      <c r="L3894">
        <v>1445463.2</v>
      </c>
      <c r="M3894">
        <v>266745.18</v>
      </c>
      <c r="N3894">
        <v>122211.07799999999</v>
      </c>
      <c r="O3894">
        <v>268317.94</v>
      </c>
    </row>
    <row r="3895" spans="1:15">
      <c r="A3895" s="110" t="s">
        <v>36</v>
      </c>
      <c r="B3895" s="110" t="s">
        <v>121</v>
      </c>
      <c r="C3895" s="110" t="s">
        <v>122</v>
      </c>
      <c r="D3895" s="110" t="s">
        <v>9</v>
      </c>
      <c r="E3895" s="110" t="s">
        <v>112</v>
      </c>
      <c r="F3895">
        <v>74.734800000000007</v>
      </c>
      <c r="G3895">
        <v>11032897.463300001</v>
      </c>
      <c r="H3895">
        <v>3455184.1932000001</v>
      </c>
      <c r="I3895">
        <v>2167667.7696000002</v>
      </c>
      <c r="J3895">
        <v>60563.853499999997</v>
      </c>
      <c r="K3895">
        <v>944897.11919999996</v>
      </c>
      <c r="L3895">
        <v>1048557.78</v>
      </c>
      <c r="M3895">
        <v>131747.76</v>
      </c>
      <c r="N3895">
        <v>14924.492</v>
      </c>
      <c r="O3895">
        <v>182143.56599999999</v>
      </c>
    </row>
    <row r="3896" spans="1:15" hidden="1">
      <c r="A3896" s="110" t="s">
        <v>36</v>
      </c>
      <c r="B3896" s="110" t="s">
        <v>121</v>
      </c>
      <c r="C3896" s="110" t="s">
        <v>122</v>
      </c>
      <c r="D3896" s="110" t="s">
        <v>8</v>
      </c>
      <c r="E3896" s="110" t="s">
        <v>112</v>
      </c>
      <c r="F3896">
        <v>82.770799999999994</v>
      </c>
      <c r="G3896">
        <v>12374457.036499999</v>
      </c>
      <c r="H3896">
        <v>2964923.4951999998</v>
      </c>
      <c r="I3896">
        <v>3170987.2319999998</v>
      </c>
      <c r="J3896">
        <v>77301.382700000002</v>
      </c>
      <c r="K3896">
        <v>255077.5968</v>
      </c>
      <c r="L3896">
        <v>899701.54</v>
      </c>
      <c r="M3896">
        <v>195195.26</v>
      </c>
      <c r="N3896">
        <v>80496.284</v>
      </c>
      <c r="O3896">
        <v>201728.69200000001</v>
      </c>
    </row>
    <row r="3897" spans="1:15">
      <c r="A3897" s="110" t="s">
        <v>36</v>
      </c>
      <c r="B3897" s="110" t="s">
        <v>121</v>
      </c>
      <c r="C3897" s="110" t="s">
        <v>122</v>
      </c>
      <c r="D3897" s="110" t="s">
        <v>9</v>
      </c>
      <c r="E3897" s="110" t="s">
        <v>112</v>
      </c>
      <c r="F3897">
        <v>23.304400000000001</v>
      </c>
      <c r="G3897">
        <v>11354114.3839</v>
      </c>
      <c r="H3897">
        <v>11883679.2678</v>
      </c>
      <c r="I3897">
        <v>157195.1808</v>
      </c>
      <c r="J3897">
        <v>1443362.6880000001</v>
      </c>
      <c r="K3897">
        <v>177337.85759999999</v>
      </c>
      <c r="L3897">
        <v>836684.54</v>
      </c>
      <c r="M3897">
        <v>149345.78</v>
      </c>
      <c r="N3897">
        <v>65480.69</v>
      </c>
      <c r="O3897">
        <v>56798.038</v>
      </c>
    </row>
    <row r="3898" spans="1:15">
      <c r="A3898" s="110" t="s">
        <v>36</v>
      </c>
      <c r="B3898" s="110" t="s">
        <v>121</v>
      </c>
      <c r="C3898" s="110" t="s">
        <v>122</v>
      </c>
      <c r="D3898" s="110" t="s">
        <v>9</v>
      </c>
      <c r="E3898" s="110" t="s">
        <v>112</v>
      </c>
      <c r="F3898">
        <v>522.34</v>
      </c>
      <c r="G3898">
        <v>57410205.375600003</v>
      </c>
      <c r="H3898">
        <v>15383506.876800001</v>
      </c>
      <c r="I3898">
        <v>12310283.980799999</v>
      </c>
      <c r="J3898">
        <v>455494.22149999999</v>
      </c>
      <c r="K3898">
        <v>6209945.8704000004</v>
      </c>
      <c r="L3898">
        <v>7132259.96</v>
      </c>
      <c r="M3898">
        <v>1161230.7</v>
      </c>
      <c r="N3898">
        <v>32175.241999999998</v>
      </c>
      <c r="O3898">
        <v>1273043.112</v>
      </c>
    </row>
    <row r="3899" spans="1:15">
      <c r="A3899" s="110" t="s">
        <v>36</v>
      </c>
      <c r="B3899" s="110" t="s">
        <v>121</v>
      </c>
      <c r="C3899" s="110" t="s">
        <v>122</v>
      </c>
      <c r="D3899" s="110" t="s">
        <v>9</v>
      </c>
      <c r="E3899" s="110" t="s">
        <v>112</v>
      </c>
      <c r="F3899">
        <v>16.875599999999999</v>
      </c>
      <c r="G3899">
        <v>2491968.9841</v>
      </c>
      <c r="H3899">
        <v>705078.353</v>
      </c>
      <c r="I3899">
        <v>476660.62079999998</v>
      </c>
      <c r="J3899">
        <v>19009.6371</v>
      </c>
      <c r="K3899">
        <v>198764.06400000001</v>
      </c>
      <c r="L3899">
        <v>258796.1</v>
      </c>
      <c r="M3899">
        <v>35724.120000000003</v>
      </c>
      <c r="N3899">
        <v>15269.958000000001</v>
      </c>
      <c r="O3899">
        <v>41128.493999999999</v>
      </c>
    </row>
    <row r="3900" spans="1:15" hidden="1">
      <c r="A3900" s="110" t="s">
        <v>36</v>
      </c>
      <c r="B3900" s="110" t="s">
        <v>121</v>
      </c>
      <c r="C3900" s="110" t="s">
        <v>122</v>
      </c>
      <c r="D3900" s="110" t="s">
        <v>10</v>
      </c>
      <c r="E3900" s="110" t="s">
        <v>112</v>
      </c>
      <c r="F3900">
        <v>2242.0439999999999</v>
      </c>
      <c r="G3900">
        <v>244569285.60370001</v>
      </c>
      <c r="H3900">
        <v>58859676.358400002</v>
      </c>
      <c r="I3900">
        <v>55565100.038400002</v>
      </c>
      <c r="J3900">
        <v>520893.14020000002</v>
      </c>
      <c r="K3900">
        <v>20287982.800799999</v>
      </c>
      <c r="L3900">
        <v>33604529.060000002</v>
      </c>
      <c r="M3900">
        <v>4091739.32</v>
      </c>
      <c r="N3900">
        <v>10381224.436000001</v>
      </c>
      <c r="O3900">
        <v>5464297.0580000002</v>
      </c>
    </row>
    <row r="3901" spans="1:15" hidden="1">
      <c r="A3901" s="110" t="s">
        <v>36</v>
      </c>
      <c r="B3901" s="110" t="s">
        <v>121</v>
      </c>
      <c r="C3901" s="110" t="s">
        <v>122</v>
      </c>
      <c r="D3901" s="110" t="s">
        <v>10</v>
      </c>
      <c r="E3901" s="110" t="s">
        <v>112</v>
      </c>
      <c r="F3901">
        <v>2609.2892000000002</v>
      </c>
      <c r="G3901">
        <v>382639290.51349998</v>
      </c>
      <c r="H3901">
        <v>92739820.489199996</v>
      </c>
      <c r="I3901">
        <v>71110221.830400005</v>
      </c>
      <c r="J3901">
        <v>605370.05810000002</v>
      </c>
      <c r="K3901">
        <v>21728488.248</v>
      </c>
      <c r="L3901">
        <v>33226418.039999999</v>
      </c>
      <c r="M3901">
        <v>6391801.5999999996</v>
      </c>
      <c r="N3901">
        <v>9738060.5519999992</v>
      </c>
      <c r="O3901">
        <v>6359344.4419999998</v>
      </c>
    </row>
    <row r="3902" spans="1:15" hidden="1">
      <c r="A3902" s="110" t="s">
        <v>36</v>
      </c>
      <c r="B3902" s="110" t="s">
        <v>121</v>
      </c>
      <c r="C3902" s="110" t="s">
        <v>122</v>
      </c>
      <c r="D3902" s="110" t="s">
        <v>10</v>
      </c>
      <c r="E3902" s="110" t="s">
        <v>112</v>
      </c>
      <c r="F3902">
        <v>495.01760000000002</v>
      </c>
      <c r="G3902">
        <v>53423284.123400003</v>
      </c>
      <c r="H3902">
        <v>12434586.0342</v>
      </c>
      <c r="I3902">
        <v>12053689.056</v>
      </c>
      <c r="J3902">
        <v>423556.6888</v>
      </c>
      <c r="K3902">
        <v>4566092.4935999997</v>
      </c>
      <c r="L3902">
        <v>8287361.9800000004</v>
      </c>
      <c r="M3902">
        <v>1098748.3400000001</v>
      </c>
      <c r="N3902">
        <v>2237521.946</v>
      </c>
      <c r="O3902">
        <v>1206454.7660000001</v>
      </c>
    </row>
    <row r="3903" spans="1:15" hidden="1">
      <c r="A3903" s="110" t="s">
        <v>36</v>
      </c>
      <c r="B3903" s="110" t="s">
        <v>121</v>
      </c>
      <c r="C3903" s="110" t="s">
        <v>122</v>
      </c>
      <c r="D3903" s="110" t="s">
        <v>10</v>
      </c>
      <c r="E3903" s="110" t="s">
        <v>112</v>
      </c>
      <c r="F3903">
        <v>63.484400000000001</v>
      </c>
      <c r="G3903">
        <v>9370240.3039999995</v>
      </c>
      <c r="H3903">
        <v>2209930.6105999998</v>
      </c>
      <c r="I3903">
        <v>1749837.7535999999</v>
      </c>
      <c r="J3903">
        <v>57682.701500000003</v>
      </c>
      <c r="K3903">
        <v>500154.99839999998</v>
      </c>
      <c r="L3903">
        <v>573361.22</v>
      </c>
      <c r="M3903">
        <v>148451.16</v>
      </c>
      <c r="N3903">
        <v>94601.76</v>
      </c>
      <c r="O3903">
        <v>154723.66800000001</v>
      </c>
    </row>
    <row r="3904" spans="1:15" hidden="1">
      <c r="A3904" s="110" t="s">
        <v>36</v>
      </c>
      <c r="B3904" s="110" t="s">
        <v>121</v>
      </c>
      <c r="C3904" s="110" t="s">
        <v>122</v>
      </c>
      <c r="D3904" s="110" t="s">
        <v>10</v>
      </c>
      <c r="E3904" s="110" t="s">
        <v>112</v>
      </c>
      <c r="F3904">
        <v>355.9948</v>
      </c>
      <c r="G3904">
        <v>52392440.026100002</v>
      </c>
      <c r="H3904">
        <v>13829743.8824</v>
      </c>
      <c r="I3904">
        <v>9764735.8080000002</v>
      </c>
      <c r="J3904">
        <v>303857.12839999999</v>
      </c>
      <c r="K3904">
        <v>2856900.4344000001</v>
      </c>
      <c r="L3904">
        <v>3361418.62</v>
      </c>
      <c r="M3904">
        <v>961536.1</v>
      </c>
      <c r="N3904">
        <v>527480.57999999996</v>
      </c>
      <c r="O3904">
        <v>867629.29</v>
      </c>
    </row>
    <row r="3905" spans="1:15" hidden="1">
      <c r="A3905" s="110" t="s">
        <v>36</v>
      </c>
      <c r="B3905" s="110" t="s">
        <v>121</v>
      </c>
      <c r="C3905" s="110" t="s">
        <v>122</v>
      </c>
      <c r="D3905" s="110" t="s">
        <v>10</v>
      </c>
      <c r="E3905" s="110" t="s">
        <v>112</v>
      </c>
      <c r="F3905">
        <v>13.661199999999999</v>
      </c>
      <c r="G3905">
        <v>1991766.0748000001</v>
      </c>
      <c r="H3905">
        <v>433170.86300000001</v>
      </c>
      <c r="I3905">
        <v>368273.41440000001</v>
      </c>
      <c r="J3905">
        <v>13.6724</v>
      </c>
      <c r="K3905">
        <v>116002.08719999999</v>
      </c>
      <c r="L3905">
        <v>173800.64</v>
      </c>
      <c r="M3905">
        <v>39984.019999999997</v>
      </c>
      <c r="N3905">
        <v>52790.451999999997</v>
      </c>
      <c r="O3905">
        <v>33296.428</v>
      </c>
    </row>
    <row r="3906" spans="1:15">
      <c r="A3906" s="110" t="s">
        <v>36</v>
      </c>
      <c r="B3906" s="110" t="s">
        <v>121</v>
      </c>
      <c r="C3906" s="110" t="s">
        <v>122</v>
      </c>
      <c r="D3906" s="110" t="s">
        <v>9</v>
      </c>
      <c r="E3906" s="110" t="s">
        <v>112</v>
      </c>
      <c r="F3906">
        <v>145.45160000000001</v>
      </c>
      <c r="G3906">
        <v>18981695.6129</v>
      </c>
      <c r="H3906">
        <v>6233284.9318000004</v>
      </c>
      <c r="I3906">
        <v>4615488.2111999998</v>
      </c>
      <c r="J3906">
        <v>122969.7549</v>
      </c>
      <c r="K3906">
        <v>1386953.2152</v>
      </c>
      <c r="L3906">
        <v>2176876.14</v>
      </c>
      <c r="M3906">
        <v>142357.74</v>
      </c>
      <c r="N3906">
        <v>54822.658000000003</v>
      </c>
      <c r="O3906">
        <v>354494.11800000002</v>
      </c>
    </row>
    <row r="3907" spans="1:15">
      <c r="A3907" s="110" t="s">
        <v>36</v>
      </c>
      <c r="B3907" s="110" t="s">
        <v>121</v>
      </c>
      <c r="C3907" s="110" t="s">
        <v>122</v>
      </c>
      <c r="D3907" s="110" t="s">
        <v>9</v>
      </c>
      <c r="E3907" s="110" t="s">
        <v>112</v>
      </c>
      <c r="F3907">
        <v>131.79040000000001</v>
      </c>
      <c r="G3907">
        <v>17198884.422699999</v>
      </c>
      <c r="H3907">
        <v>5958058.2375999996</v>
      </c>
      <c r="I3907">
        <v>4280170.9248000002</v>
      </c>
      <c r="J3907">
        <v>139745.8156</v>
      </c>
      <c r="K3907">
        <v>1154825.0567999999</v>
      </c>
      <c r="L3907">
        <v>2203024.2999999998</v>
      </c>
      <c r="M3907">
        <v>195432.24</v>
      </c>
      <c r="N3907">
        <v>237778.92600000001</v>
      </c>
      <c r="O3907">
        <v>321199.49400000001</v>
      </c>
    </row>
    <row r="3908" spans="1:15" hidden="1">
      <c r="A3908" s="110" t="s">
        <v>36</v>
      </c>
      <c r="B3908" s="110" t="s">
        <v>121</v>
      </c>
      <c r="C3908" s="110" t="s">
        <v>122</v>
      </c>
      <c r="D3908" s="110" t="s">
        <v>10</v>
      </c>
      <c r="E3908" s="110" t="s">
        <v>112</v>
      </c>
      <c r="F3908">
        <v>77.145600000000002</v>
      </c>
      <c r="G3908">
        <v>10067639.6621</v>
      </c>
      <c r="H3908">
        <v>2057642.5312000001</v>
      </c>
      <c r="I3908">
        <v>2030348.6015999999</v>
      </c>
      <c r="J3908">
        <v>64029.190699999999</v>
      </c>
      <c r="K3908">
        <v>996714.4608</v>
      </c>
      <c r="L3908">
        <v>1113302.52</v>
      </c>
      <c r="M3908">
        <v>110360.52</v>
      </c>
      <c r="N3908">
        <v>21478.423999999999</v>
      </c>
      <c r="O3908">
        <v>188018.29199999999</v>
      </c>
    </row>
    <row r="3909" spans="1:15" hidden="1">
      <c r="A3909" s="110" t="s">
        <v>36</v>
      </c>
      <c r="B3909" s="110" t="s">
        <v>121</v>
      </c>
      <c r="C3909" s="110" t="s">
        <v>122</v>
      </c>
      <c r="D3909" s="110" t="s">
        <v>10</v>
      </c>
      <c r="E3909" s="110" t="s">
        <v>112</v>
      </c>
      <c r="F3909">
        <v>155.89840000000001</v>
      </c>
      <c r="G3909">
        <v>20345021.8171</v>
      </c>
      <c r="H3909">
        <v>4291725.4627999999</v>
      </c>
      <c r="I3909">
        <v>4424645.7407999998</v>
      </c>
      <c r="J3909">
        <v>137302.18109999999</v>
      </c>
      <c r="K3909">
        <v>1428071.6232</v>
      </c>
      <c r="L3909">
        <v>1992452.4</v>
      </c>
      <c r="M3909">
        <v>400341.22</v>
      </c>
      <c r="N3909">
        <v>634233.18200000003</v>
      </c>
      <c r="O3909">
        <v>379954.87199999997</v>
      </c>
    </row>
    <row r="3910" spans="1:15" hidden="1">
      <c r="A3910" s="110" t="s">
        <v>36</v>
      </c>
      <c r="B3910" s="110" t="s">
        <v>121</v>
      </c>
      <c r="C3910" s="110" t="s">
        <v>122</v>
      </c>
      <c r="D3910" s="110" t="s">
        <v>7</v>
      </c>
      <c r="E3910" s="110" t="s">
        <v>112</v>
      </c>
      <c r="F3910">
        <v>49.019599999999997</v>
      </c>
      <c r="G3910">
        <v>8592465.1151000001</v>
      </c>
      <c r="H3910">
        <v>2692740.7968000001</v>
      </c>
      <c r="I3910">
        <v>1886329.5744</v>
      </c>
      <c r="J3910">
        <v>6750736.7646000003</v>
      </c>
      <c r="K3910">
        <v>1203214.2408</v>
      </c>
      <c r="L3910">
        <v>911.02</v>
      </c>
      <c r="M3910">
        <v>9423.44</v>
      </c>
      <c r="N3910">
        <v>93226.21</v>
      </c>
      <c r="O3910">
        <v>119469.9</v>
      </c>
    </row>
    <row r="3911" spans="1:15" hidden="1">
      <c r="A3911" s="110" t="s">
        <v>36</v>
      </c>
      <c r="B3911" s="110" t="s">
        <v>121</v>
      </c>
      <c r="C3911" s="110" t="s">
        <v>122</v>
      </c>
      <c r="D3911" s="110" t="s">
        <v>7</v>
      </c>
      <c r="E3911" s="110" t="s">
        <v>112</v>
      </c>
      <c r="F3911">
        <v>58.662799999999997</v>
      </c>
      <c r="G3911">
        <v>10284820.678400001</v>
      </c>
      <c r="H3911">
        <v>3345411.8346000002</v>
      </c>
      <c r="I3911">
        <v>2249046.9312</v>
      </c>
      <c r="J3911">
        <v>15802507.1899</v>
      </c>
      <c r="K3911">
        <v>1431777.8592000001</v>
      </c>
      <c r="L3911">
        <v>4.0999999999999996</v>
      </c>
      <c r="M3911">
        <v>17311.02</v>
      </c>
      <c r="N3911">
        <v>86731.81</v>
      </c>
      <c r="O3911">
        <v>142972.41200000001</v>
      </c>
    </row>
    <row r="3912" spans="1:15">
      <c r="A3912" s="110" t="s">
        <v>36</v>
      </c>
      <c r="B3912" s="110" t="s">
        <v>121</v>
      </c>
      <c r="C3912" s="110" t="s">
        <v>122</v>
      </c>
      <c r="D3912" s="110" t="s">
        <v>9</v>
      </c>
      <c r="E3912" s="110" t="s">
        <v>112</v>
      </c>
      <c r="F3912">
        <v>548.85879999999997</v>
      </c>
      <c r="G3912">
        <v>34574646.589599997</v>
      </c>
      <c r="H3912">
        <v>16035306.156199999</v>
      </c>
      <c r="I3912">
        <v>370569.67680000002</v>
      </c>
      <c r="J3912">
        <v>126484.8101</v>
      </c>
      <c r="K3912">
        <v>263419.06319999998</v>
      </c>
      <c r="L3912">
        <v>50371600.420000002</v>
      </c>
      <c r="M3912">
        <v>726605.28</v>
      </c>
      <c r="N3912">
        <v>1317990.6740000001</v>
      </c>
      <c r="O3912">
        <v>1337675.02</v>
      </c>
    </row>
    <row r="3913" spans="1:15" hidden="1">
      <c r="A3913" s="110" t="s">
        <v>36</v>
      </c>
      <c r="B3913" s="110" t="s">
        <v>121</v>
      </c>
      <c r="C3913" s="110" t="s">
        <v>122</v>
      </c>
      <c r="D3913" s="110" t="s">
        <v>8</v>
      </c>
      <c r="E3913" s="110" t="s">
        <v>112</v>
      </c>
      <c r="F3913">
        <v>161.52359999999999</v>
      </c>
      <c r="G3913">
        <v>24974989.494800001</v>
      </c>
      <c r="H3913">
        <v>6513956.1390000004</v>
      </c>
      <c r="I3913">
        <v>5591548.5120000001</v>
      </c>
      <c r="J3913">
        <v>179649.39790000001</v>
      </c>
      <c r="K3913">
        <v>3580937.7696000002</v>
      </c>
      <c r="L3913">
        <v>11506.24</v>
      </c>
      <c r="M3913">
        <v>309800.09999999998</v>
      </c>
      <c r="N3913">
        <v>119942.548</v>
      </c>
      <c r="O3913">
        <v>393664.37</v>
      </c>
    </row>
    <row r="3914" spans="1:15" hidden="1">
      <c r="A3914" s="110" t="s">
        <v>36</v>
      </c>
      <c r="B3914" s="110" t="s">
        <v>121</v>
      </c>
      <c r="C3914" s="110" t="s">
        <v>122</v>
      </c>
      <c r="D3914" s="110" t="s">
        <v>8</v>
      </c>
      <c r="E3914" s="110" t="s">
        <v>112</v>
      </c>
      <c r="F3914">
        <v>6199.7740000000003</v>
      </c>
      <c r="G3914">
        <v>860504298.19200003</v>
      </c>
      <c r="H3914">
        <v>168037074.963</v>
      </c>
      <c r="I3914">
        <v>218504998.7904</v>
      </c>
      <c r="J3914">
        <v>6212398.8580999998</v>
      </c>
      <c r="K3914">
        <v>21844214.913600001</v>
      </c>
      <c r="L3914">
        <v>67549921.459999993</v>
      </c>
      <c r="M3914">
        <v>14199323.359999999</v>
      </c>
      <c r="N3914">
        <v>4293509.176</v>
      </c>
      <c r="O3914">
        <v>15110053.244000001</v>
      </c>
    </row>
    <row r="3915" spans="1:15" hidden="1">
      <c r="A3915" s="110" t="s">
        <v>36</v>
      </c>
      <c r="B3915" s="110" t="s">
        <v>121</v>
      </c>
      <c r="C3915" s="110" t="s">
        <v>122</v>
      </c>
      <c r="D3915" s="110" t="s">
        <v>8</v>
      </c>
      <c r="E3915" s="110" t="s">
        <v>112</v>
      </c>
      <c r="F3915">
        <v>76.341999999999999</v>
      </c>
      <c r="G3915">
        <v>7996293.3203999996</v>
      </c>
      <c r="H3915">
        <v>1455369.6281999999</v>
      </c>
      <c r="I3915">
        <v>2706010.2335999999</v>
      </c>
      <c r="J3915">
        <v>255434.3848</v>
      </c>
      <c r="K3915">
        <v>300622.23359999998</v>
      </c>
      <c r="L3915">
        <v>942838.46</v>
      </c>
      <c r="M3915">
        <v>128644.06</v>
      </c>
      <c r="N3915">
        <v>73498.567999999999</v>
      </c>
      <c r="O3915">
        <v>325402.81400000001</v>
      </c>
    </row>
    <row r="3916" spans="1:15" hidden="1">
      <c r="A3916" s="110" t="s">
        <v>36</v>
      </c>
      <c r="B3916" s="110" t="s">
        <v>121</v>
      </c>
      <c r="C3916" s="110" t="s">
        <v>122</v>
      </c>
      <c r="D3916" s="110" t="s">
        <v>8</v>
      </c>
      <c r="E3916" s="110" t="s">
        <v>112</v>
      </c>
      <c r="F3916">
        <v>6.4287999999999998</v>
      </c>
      <c r="G3916">
        <v>688512.90819999995</v>
      </c>
      <c r="H3916">
        <v>192677.696</v>
      </c>
      <c r="I3916">
        <v>231579.28320000001</v>
      </c>
      <c r="J3916">
        <v>16230.4067</v>
      </c>
      <c r="K3916">
        <v>29377.123200000002</v>
      </c>
      <c r="L3916">
        <v>99227.38</v>
      </c>
      <c r="M3916">
        <v>16006.4</v>
      </c>
      <c r="N3916">
        <v>6194.0339999999997</v>
      </c>
      <c r="O3916">
        <v>27401.858</v>
      </c>
    </row>
    <row r="3917" spans="1:15">
      <c r="A3917" s="110" t="s">
        <v>36</v>
      </c>
      <c r="B3917" s="110" t="s">
        <v>121</v>
      </c>
      <c r="C3917" s="110" t="s">
        <v>122</v>
      </c>
      <c r="D3917" s="110" t="s">
        <v>9</v>
      </c>
      <c r="E3917" s="110" t="s">
        <v>112</v>
      </c>
      <c r="F3917">
        <v>147.86240000000001</v>
      </c>
      <c r="G3917">
        <v>15969006.1238</v>
      </c>
      <c r="H3917">
        <v>4582477.5696</v>
      </c>
      <c r="I3917">
        <v>3749159.6543999999</v>
      </c>
      <c r="J3917">
        <v>500904.06060000003</v>
      </c>
      <c r="K3917">
        <v>571252.73759999999</v>
      </c>
      <c r="L3917">
        <v>1400164.76</v>
      </c>
      <c r="M3917">
        <v>307763.21999999997</v>
      </c>
      <c r="N3917">
        <v>60054.258000000002</v>
      </c>
      <c r="O3917">
        <v>630253.55799999996</v>
      </c>
    </row>
    <row r="3918" spans="1:15" hidden="1">
      <c r="A3918" s="110" t="s">
        <v>36</v>
      </c>
      <c r="B3918" s="110" t="s">
        <v>121</v>
      </c>
      <c r="C3918" s="110" t="s">
        <v>122</v>
      </c>
      <c r="D3918" s="110" t="s">
        <v>12</v>
      </c>
      <c r="E3918" s="110" t="s">
        <v>112</v>
      </c>
      <c r="F3918">
        <v>8.0359999999999996</v>
      </c>
      <c r="G3918">
        <v>556815.24360000005</v>
      </c>
      <c r="H3918">
        <v>217771.77059999999</v>
      </c>
      <c r="I3918">
        <v>21310.2912</v>
      </c>
      <c r="J3918">
        <v>18770.9912</v>
      </c>
      <c r="K3918">
        <v>52445.232000000004</v>
      </c>
      <c r="L3918">
        <v>109775.03999999999</v>
      </c>
      <c r="M3918">
        <v>11270.08</v>
      </c>
      <c r="N3918">
        <v>562.84799999999996</v>
      </c>
      <c r="O3918">
        <v>85680.98</v>
      </c>
    </row>
    <row r="3919" spans="1:15">
      <c r="A3919" s="110" t="s">
        <v>36</v>
      </c>
      <c r="B3919" s="110" t="s">
        <v>121</v>
      </c>
      <c r="C3919" s="110" t="s">
        <v>122</v>
      </c>
      <c r="D3919" s="110" t="s">
        <v>9</v>
      </c>
      <c r="E3919" s="110" t="s">
        <v>112</v>
      </c>
      <c r="F3919">
        <v>87.592399999999998</v>
      </c>
      <c r="G3919">
        <v>12770735.420499999</v>
      </c>
      <c r="H3919">
        <v>3102662.9131999998</v>
      </c>
      <c r="I3919">
        <v>1900165.4016</v>
      </c>
      <c r="J3919">
        <v>322930.15580000001</v>
      </c>
      <c r="K3919">
        <v>294513.36479999998</v>
      </c>
      <c r="L3919">
        <v>876839.12</v>
      </c>
      <c r="M3919">
        <v>124218.52</v>
      </c>
      <c r="N3919">
        <v>389308.61200000002</v>
      </c>
      <c r="O3919">
        <v>373356.74200000003</v>
      </c>
    </row>
    <row r="3920" spans="1:15" hidden="1">
      <c r="A3920" s="110" t="s">
        <v>36</v>
      </c>
      <c r="B3920" s="110" t="s">
        <v>121</v>
      </c>
      <c r="C3920" s="110" t="s">
        <v>122</v>
      </c>
      <c r="D3920" s="110" t="s">
        <v>8</v>
      </c>
      <c r="E3920" s="110" t="s">
        <v>112</v>
      </c>
      <c r="F3920">
        <v>36.161999999999999</v>
      </c>
      <c r="G3920">
        <v>5109788.2374</v>
      </c>
      <c r="H3920">
        <v>1318133.6984000001</v>
      </c>
      <c r="I3920">
        <v>1312442.6688000001</v>
      </c>
      <c r="J3920">
        <v>32056.855599999999</v>
      </c>
      <c r="K3920">
        <v>97927.876799999998</v>
      </c>
      <c r="L3920">
        <v>293774.02</v>
      </c>
      <c r="M3920">
        <v>60262.62</v>
      </c>
      <c r="N3920">
        <v>3188.57</v>
      </c>
      <c r="O3920">
        <v>154138.26999999999</v>
      </c>
    </row>
    <row r="3921" spans="1:15" hidden="1">
      <c r="A3921" s="110" t="s">
        <v>36</v>
      </c>
      <c r="B3921" s="110" t="s">
        <v>121</v>
      </c>
      <c r="C3921" s="110" t="s">
        <v>122</v>
      </c>
      <c r="D3921" s="110" t="s">
        <v>12</v>
      </c>
      <c r="E3921" s="110" t="s">
        <v>112</v>
      </c>
      <c r="F3921">
        <v>441.98</v>
      </c>
      <c r="G3921">
        <v>37751978.0484</v>
      </c>
      <c r="H3921">
        <v>14243692.3136</v>
      </c>
      <c r="I3921">
        <v>1167112.9535999999</v>
      </c>
      <c r="J3921">
        <v>169114.17600000001</v>
      </c>
      <c r="K3921">
        <v>3277997.9208</v>
      </c>
      <c r="L3921">
        <v>6583935.7999999998</v>
      </c>
      <c r="M3921">
        <v>661504.66</v>
      </c>
      <c r="N3921">
        <v>454883.11</v>
      </c>
      <c r="O3921">
        <v>4712450.2920000004</v>
      </c>
    </row>
    <row r="3922" spans="1:15">
      <c r="A3922" s="110" t="s">
        <v>36</v>
      </c>
      <c r="B3922" s="110" t="s">
        <v>121</v>
      </c>
      <c r="C3922" s="110" t="s">
        <v>122</v>
      </c>
      <c r="D3922" s="110" t="s">
        <v>9</v>
      </c>
      <c r="E3922" s="110" t="s">
        <v>112</v>
      </c>
      <c r="F3922">
        <v>5271.616</v>
      </c>
      <c r="G3922">
        <v>823706806.80379999</v>
      </c>
      <c r="H3922">
        <v>232217163.62720001</v>
      </c>
      <c r="I3922">
        <v>106118192.1408</v>
      </c>
      <c r="J3922">
        <v>18321463.083799999</v>
      </c>
      <c r="K3922">
        <v>15224328.3456</v>
      </c>
      <c r="L3922">
        <v>39285924.479999997</v>
      </c>
      <c r="M3922">
        <v>6813569.4199999999</v>
      </c>
      <c r="N3922">
        <v>267393.39</v>
      </c>
      <c r="O3922">
        <v>22469915.93</v>
      </c>
    </row>
    <row r="3923" spans="1:15" hidden="1">
      <c r="A3923" s="110" t="s">
        <v>36</v>
      </c>
      <c r="B3923" s="110" t="s">
        <v>121</v>
      </c>
      <c r="C3923" s="110" t="s">
        <v>122</v>
      </c>
      <c r="D3923" s="110" t="s">
        <v>8</v>
      </c>
      <c r="E3923" s="110" t="s">
        <v>112</v>
      </c>
      <c r="F3923">
        <v>285.27800000000002</v>
      </c>
      <c r="G3923">
        <v>46985532.501599997</v>
      </c>
      <c r="H3923">
        <v>12508455.627599999</v>
      </c>
      <c r="I3923">
        <v>10105710.7008</v>
      </c>
      <c r="J3923">
        <v>999240.19200000004</v>
      </c>
      <c r="K3923">
        <v>717168.62159999995</v>
      </c>
      <c r="L3923">
        <v>1996569.62</v>
      </c>
      <c r="M3923">
        <v>314902.14</v>
      </c>
      <c r="N3923">
        <v>13324.343999999999</v>
      </c>
      <c r="O3923">
        <v>1215978.9839999999</v>
      </c>
    </row>
    <row r="3924" spans="1:15">
      <c r="A3924" s="110" t="s">
        <v>36</v>
      </c>
      <c r="B3924" s="110" t="s">
        <v>121</v>
      </c>
      <c r="C3924" s="110" t="s">
        <v>122</v>
      </c>
      <c r="D3924" s="110" t="s">
        <v>9</v>
      </c>
      <c r="E3924" s="110" t="s">
        <v>112</v>
      </c>
      <c r="F3924">
        <v>1.6072</v>
      </c>
      <c r="G3924">
        <v>238669.2</v>
      </c>
      <c r="H3924">
        <v>60879.915999999997</v>
      </c>
      <c r="I3924">
        <v>38986.867200000001</v>
      </c>
      <c r="J3924">
        <v>3741.2716</v>
      </c>
      <c r="K3924">
        <v>8286.5591999999997</v>
      </c>
      <c r="L3924">
        <v>18898.54</v>
      </c>
      <c r="M3924">
        <v>2735.52</v>
      </c>
      <c r="N3924">
        <v>1997.028</v>
      </c>
      <c r="O3924">
        <v>6850.69</v>
      </c>
    </row>
    <row r="3925" spans="1:15" hidden="1">
      <c r="A3925" s="110" t="s">
        <v>36</v>
      </c>
      <c r="B3925" s="110" t="s">
        <v>121</v>
      </c>
      <c r="C3925" s="110" t="s">
        <v>122</v>
      </c>
      <c r="D3925" s="110" t="s">
        <v>12</v>
      </c>
      <c r="E3925" s="110" t="s">
        <v>112</v>
      </c>
      <c r="F3925">
        <v>486.178</v>
      </c>
      <c r="G3925">
        <v>27582283.4364</v>
      </c>
      <c r="H3925">
        <v>12084948.0792</v>
      </c>
      <c r="I3925">
        <v>1269043.5456000001</v>
      </c>
      <c r="J3925">
        <v>480727.29599999997</v>
      </c>
      <c r="K3925">
        <v>3306417.7104000002</v>
      </c>
      <c r="L3925">
        <v>6593037.7999999998</v>
      </c>
      <c r="M3925">
        <v>682215.4</v>
      </c>
      <c r="N3925">
        <v>52203.25</v>
      </c>
      <c r="O3925">
        <v>5183695.682</v>
      </c>
    </row>
    <row r="3926" spans="1:15">
      <c r="A3926" s="110" t="s">
        <v>36</v>
      </c>
      <c r="B3926" s="110" t="s">
        <v>121</v>
      </c>
      <c r="C3926" s="110" t="s">
        <v>122</v>
      </c>
      <c r="D3926" s="110" t="s">
        <v>9</v>
      </c>
      <c r="E3926" s="110" t="s">
        <v>112</v>
      </c>
      <c r="F3926">
        <v>229.02600000000001</v>
      </c>
      <c r="G3926">
        <v>33656040.661300004</v>
      </c>
      <c r="H3926">
        <v>14112157.0156</v>
      </c>
      <c r="I3926">
        <v>5721417.6191999996</v>
      </c>
      <c r="J3926">
        <v>798074.13219999999</v>
      </c>
      <c r="K3926">
        <v>605119.85279999999</v>
      </c>
      <c r="L3926">
        <v>1705976.38</v>
      </c>
      <c r="M3926">
        <v>341932.62</v>
      </c>
      <c r="N3926">
        <v>32490.04</v>
      </c>
      <c r="O3926">
        <v>976208.44200000004</v>
      </c>
    </row>
    <row r="3927" spans="1:15">
      <c r="A3927" s="110" t="s">
        <v>36</v>
      </c>
      <c r="B3927" s="110" t="s">
        <v>121</v>
      </c>
      <c r="C3927" s="110" t="s">
        <v>122</v>
      </c>
      <c r="D3927" s="110" t="s">
        <v>9</v>
      </c>
      <c r="E3927" s="110" t="s">
        <v>112</v>
      </c>
      <c r="F3927">
        <v>879.13840000000005</v>
      </c>
      <c r="G3927">
        <v>96062650.493000001</v>
      </c>
      <c r="H3927">
        <v>28233011.7302</v>
      </c>
      <c r="I3927">
        <v>20017366.368000001</v>
      </c>
      <c r="J3927">
        <v>3068690.3848000001</v>
      </c>
      <c r="K3927">
        <v>2356610.8248000001</v>
      </c>
      <c r="L3927">
        <v>6602571.9400000004</v>
      </c>
      <c r="M3927">
        <v>1289376.2</v>
      </c>
      <c r="N3927">
        <v>726230.86800000002</v>
      </c>
      <c r="O3927">
        <v>3747269.702</v>
      </c>
    </row>
    <row r="3928" spans="1:15">
      <c r="A3928" s="110" t="s">
        <v>36</v>
      </c>
      <c r="B3928" s="110" t="s">
        <v>121</v>
      </c>
      <c r="C3928" s="110" t="s">
        <v>122</v>
      </c>
      <c r="D3928" s="110" t="s">
        <v>9</v>
      </c>
      <c r="E3928" s="110" t="s">
        <v>112</v>
      </c>
      <c r="F3928">
        <v>730.47239999999999</v>
      </c>
      <c r="G3928">
        <v>367169651.95679998</v>
      </c>
      <c r="H3928">
        <v>293518776.04979998</v>
      </c>
      <c r="I3928">
        <v>28936493.510400001</v>
      </c>
      <c r="J3928">
        <v>2528235.7389000002</v>
      </c>
      <c r="K3928">
        <v>8662698.3168000001</v>
      </c>
      <c r="L3928">
        <v>10289760.16</v>
      </c>
      <c r="M3928">
        <v>993307</v>
      </c>
      <c r="N3928">
        <v>141673.53200000001</v>
      </c>
      <c r="O3928">
        <v>3113589.446</v>
      </c>
    </row>
    <row r="3929" spans="1:15" hidden="1">
      <c r="A3929" s="110" t="s">
        <v>36</v>
      </c>
      <c r="B3929" s="110" t="s">
        <v>121</v>
      </c>
      <c r="C3929" s="110" t="s">
        <v>122</v>
      </c>
      <c r="D3929" s="110" t="s">
        <v>8</v>
      </c>
      <c r="E3929" s="110" t="s">
        <v>112</v>
      </c>
      <c r="F3929">
        <v>31.340399999999999</v>
      </c>
      <c r="G3929">
        <v>6836345.0970999999</v>
      </c>
      <c r="H3929">
        <v>903163.17819999997</v>
      </c>
      <c r="I3929">
        <v>1104927.3023999999</v>
      </c>
      <c r="J3929">
        <v>109925.0223</v>
      </c>
      <c r="K3929">
        <v>114995.16</v>
      </c>
      <c r="L3929">
        <v>355292.88</v>
      </c>
      <c r="M3929">
        <v>43277.96</v>
      </c>
      <c r="N3929">
        <v>29608.15</v>
      </c>
      <c r="O3929">
        <v>133586.20000000001</v>
      </c>
    </row>
    <row r="3930" spans="1:15" hidden="1">
      <c r="A3930" s="110" t="s">
        <v>36</v>
      </c>
      <c r="B3930" s="110" t="s">
        <v>121</v>
      </c>
      <c r="C3930" s="110" t="s">
        <v>122</v>
      </c>
      <c r="D3930" s="110" t="s">
        <v>12</v>
      </c>
      <c r="E3930" s="110" t="s">
        <v>112</v>
      </c>
      <c r="F3930">
        <v>136.61199999999999</v>
      </c>
      <c r="G3930">
        <v>7745531.5476000002</v>
      </c>
      <c r="H3930">
        <v>3340558.3037999999</v>
      </c>
      <c r="I3930">
        <v>369921.02399999998</v>
      </c>
      <c r="J3930">
        <v>128263.4678</v>
      </c>
      <c r="K3930">
        <v>1022532.3576</v>
      </c>
      <c r="L3930">
        <v>2084417.04</v>
      </c>
      <c r="M3930">
        <v>208667.86</v>
      </c>
      <c r="N3930">
        <v>177179.86</v>
      </c>
      <c r="O3930">
        <v>1456575.7579999999</v>
      </c>
    </row>
    <row r="3931" spans="1:15">
      <c r="A3931" s="110" t="s">
        <v>36</v>
      </c>
      <c r="B3931" s="110" t="s">
        <v>121</v>
      </c>
      <c r="C3931" s="110" t="s">
        <v>122</v>
      </c>
      <c r="D3931" s="110" t="s">
        <v>9</v>
      </c>
      <c r="E3931" s="110" t="s">
        <v>112</v>
      </c>
      <c r="F3931">
        <v>217.7756</v>
      </c>
      <c r="G3931">
        <v>32047656.878199998</v>
      </c>
      <c r="H3931">
        <v>13385645.814200001</v>
      </c>
      <c r="I3931">
        <v>5617404.0959999999</v>
      </c>
      <c r="J3931">
        <v>770050.64080000005</v>
      </c>
      <c r="K3931">
        <v>622314.66240000003</v>
      </c>
      <c r="L3931">
        <v>1687569.02</v>
      </c>
      <c r="M3931">
        <v>337038.04</v>
      </c>
      <c r="N3931">
        <v>43534.127999999997</v>
      </c>
      <c r="O3931">
        <v>928253.61199999996</v>
      </c>
    </row>
    <row r="3932" spans="1:15">
      <c r="A3932" s="110" t="s">
        <v>36</v>
      </c>
      <c r="B3932" s="110" t="s">
        <v>121</v>
      </c>
      <c r="C3932" s="110" t="s">
        <v>122</v>
      </c>
      <c r="D3932" s="110" t="s">
        <v>9</v>
      </c>
      <c r="E3932" s="110" t="s">
        <v>112</v>
      </c>
      <c r="F3932">
        <v>661.36279999999999</v>
      </c>
      <c r="G3932">
        <v>72221037.383900002</v>
      </c>
      <c r="H3932">
        <v>21120591.858800001</v>
      </c>
      <c r="I3932">
        <v>14972438.5152</v>
      </c>
      <c r="J3932">
        <v>2348002.1557999998</v>
      </c>
      <c r="K3932">
        <v>2454620.1768</v>
      </c>
      <c r="L3932">
        <v>5100600.08</v>
      </c>
      <c r="M3932">
        <v>790097.88</v>
      </c>
      <c r="N3932">
        <v>772242.79</v>
      </c>
      <c r="O3932">
        <v>2819015.1880000001</v>
      </c>
    </row>
    <row r="3933" spans="1:15">
      <c r="A3933" s="110" t="s">
        <v>36</v>
      </c>
      <c r="B3933" s="110" t="s">
        <v>121</v>
      </c>
      <c r="C3933" s="110" t="s">
        <v>122</v>
      </c>
      <c r="D3933" s="110" t="s">
        <v>9</v>
      </c>
      <c r="E3933" s="110" t="s">
        <v>112</v>
      </c>
      <c r="F3933">
        <v>79.556399999999996</v>
      </c>
      <c r="G3933">
        <v>25782200.551800001</v>
      </c>
      <c r="H3933">
        <v>15877995.125800001</v>
      </c>
      <c r="I3933">
        <v>2422369.4783999999</v>
      </c>
      <c r="J3933">
        <v>263527.21519999998</v>
      </c>
      <c r="K3933">
        <v>670580.74800000002</v>
      </c>
      <c r="L3933">
        <v>1108277.56</v>
      </c>
      <c r="M3933">
        <v>105261.75999999999</v>
      </c>
      <c r="N3933">
        <v>10495.672</v>
      </c>
      <c r="O3933">
        <v>339103.29200000002</v>
      </c>
    </row>
    <row r="3934" spans="1:15" hidden="1">
      <c r="A3934" s="110" t="s">
        <v>36</v>
      </c>
      <c r="B3934" s="110" t="s">
        <v>121</v>
      </c>
      <c r="C3934" s="110" t="s">
        <v>122</v>
      </c>
      <c r="D3934" s="110" t="s">
        <v>8</v>
      </c>
      <c r="E3934" s="110" t="s">
        <v>112</v>
      </c>
      <c r="F3934">
        <v>408.22879999999998</v>
      </c>
      <c r="G3934">
        <v>63408193.085199997</v>
      </c>
      <c r="H3934">
        <v>11077119.010399999</v>
      </c>
      <c r="I3934">
        <v>14592142.1952</v>
      </c>
      <c r="J3934">
        <v>1404257.0778999999</v>
      </c>
      <c r="K3934">
        <v>1075699.3536</v>
      </c>
      <c r="L3934">
        <v>3156988.52</v>
      </c>
      <c r="M3934">
        <v>602972.24</v>
      </c>
      <c r="N3934">
        <v>89939.322</v>
      </c>
      <c r="O3934">
        <v>1740048.2</v>
      </c>
    </row>
    <row r="3935" spans="1:15">
      <c r="A3935" s="110" t="s">
        <v>36</v>
      </c>
      <c r="B3935" s="110" t="s">
        <v>121</v>
      </c>
      <c r="C3935" s="110" t="s">
        <v>122</v>
      </c>
      <c r="D3935" s="110" t="s">
        <v>9</v>
      </c>
      <c r="E3935" s="110" t="s">
        <v>112</v>
      </c>
      <c r="F3935">
        <v>1029.4115999999999</v>
      </c>
      <c r="G3935">
        <v>136619015.50839999</v>
      </c>
      <c r="H3935">
        <v>34404112.289999999</v>
      </c>
      <c r="I3935">
        <v>26310477.753600001</v>
      </c>
      <c r="J3935">
        <v>3576305.1183000002</v>
      </c>
      <c r="K3935">
        <v>3108014.9712</v>
      </c>
      <c r="L3935">
        <v>7738442.5</v>
      </c>
      <c r="M3935">
        <v>1289325.3600000001</v>
      </c>
      <c r="N3935">
        <v>650222.93599999999</v>
      </c>
      <c r="O3935">
        <v>4387799.7460000003</v>
      </c>
    </row>
    <row r="3936" spans="1:15">
      <c r="A3936" s="110" t="s">
        <v>36</v>
      </c>
      <c r="B3936" s="110" t="s">
        <v>121</v>
      </c>
      <c r="C3936" s="110" t="s">
        <v>122</v>
      </c>
      <c r="D3936" s="110" t="s">
        <v>9</v>
      </c>
      <c r="E3936" s="110" t="s">
        <v>112</v>
      </c>
      <c r="F3936">
        <v>1025.3936000000001</v>
      </c>
      <c r="G3936">
        <v>129188670.5063</v>
      </c>
      <c r="H3936">
        <v>30523828.953000002</v>
      </c>
      <c r="I3936">
        <v>25328528.409600001</v>
      </c>
      <c r="J3936">
        <v>3565388.3116000001</v>
      </c>
      <c r="K3936">
        <v>2770453.4759999998</v>
      </c>
      <c r="L3936">
        <v>7748594.9199999999</v>
      </c>
      <c r="M3936">
        <v>1428266.98</v>
      </c>
      <c r="N3936">
        <v>279149.15600000002</v>
      </c>
      <c r="O3936">
        <v>4370672.57</v>
      </c>
    </row>
    <row r="3937" spans="1:15">
      <c r="A3937" s="110" t="s">
        <v>36</v>
      </c>
      <c r="B3937" s="110" t="s">
        <v>121</v>
      </c>
      <c r="C3937" s="110" t="s">
        <v>122</v>
      </c>
      <c r="D3937" s="110" t="s">
        <v>9</v>
      </c>
      <c r="E3937" s="110" t="s">
        <v>112</v>
      </c>
      <c r="F3937">
        <v>28.126000000000001</v>
      </c>
      <c r="G3937">
        <v>9359468.3674999997</v>
      </c>
      <c r="H3937">
        <v>4611027.6572000002</v>
      </c>
      <c r="I3937">
        <v>901566.77760000003</v>
      </c>
      <c r="J3937">
        <v>101183.3735</v>
      </c>
      <c r="K3937">
        <v>303887.44079999998</v>
      </c>
      <c r="L3937">
        <v>390063.34</v>
      </c>
      <c r="M3937">
        <v>39001.660000000003</v>
      </c>
      <c r="N3937">
        <v>3391.52</v>
      </c>
      <c r="O3937">
        <v>119885.72199999999</v>
      </c>
    </row>
    <row r="3938" spans="1:15">
      <c r="A3938" s="110" t="s">
        <v>36</v>
      </c>
      <c r="B3938" s="110" t="s">
        <v>121</v>
      </c>
      <c r="C3938" s="110" t="s">
        <v>122</v>
      </c>
      <c r="D3938" s="110" t="s">
        <v>9</v>
      </c>
      <c r="E3938" s="110" t="s">
        <v>112</v>
      </c>
      <c r="F3938">
        <v>389.74599999999998</v>
      </c>
      <c r="G3938">
        <v>42092217.228600003</v>
      </c>
      <c r="H3938">
        <v>11781162.548</v>
      </c>
      <c r="I3938">
        <v>8933724.9791999999</v>
      </c>
      <c r="J3938">
        <v>1354035.7895</v>
      </c>
      <c r="K3938">
        <v>1225883.8296000001</v>
      </c>
      <c r="L3938">
        <v>3637763.54</v>
      </c>
      <c r="M3938">
        <v>763629.92</v>
      </c>
      <c r="N3938">
        <v>2063882.436</v>
      </c>
      <c r="O3938">
        <v>1661266.618</v>
      </c>
    </row>
    <row r="3939" spans="1:15">
      <c r="A3939" s="110" t="s">
        <v>36</v>
      </c>
      <c r="B3939" s="110" t="s">
        <v>121</v>
      </c>
      <c r="C3939" s="110" t="s">
        <v>122</v>
      </c>
      <c r="D3939" s="110" t="s">
        <v>9</v>
      </c>
      <c r="E3939" s="110" t="s">
        <v>112</v>
      </c>
      <c r="F3939">
        <v>115.7184</v>
      </c>
      <c r="G3939">
        <v>17079931.693399999</v>
      </c>
      <c r="H3939">
        <v>6937961.6078000003</v>
      </c>
      <c r="I3939">
        <v>2885048.64</v>
      </c>
      <c r="J3939">
        <v>96233.9571</v>
      </c>
      <c r="K3939">
        <v>295336.97279999999</v>
      </c>
      <c r="L3939">
        <v>844167.86</v>
      </c>
      <c r="M3939">
        <v>167465.32</v>
      </c>
      <c r="N3939">
        <v>13334.266</v>
      </c>
      <c r="O3939">
        <v>493242.46399999998</v>
      </c>
    </row>
    <row r="3940" spans="1:15" hidden="1">
      <c r="A3940" s="110" t="s">
        <v>36</v>
      </c>
      <c r="B3940" s="110" t="s">
        <v>121</v>
      </c>
      <c r="C3940" s="110" t="s">
        <v>122</v>
      </c>
      <c r="D3940" s="110" t="s">
        <v>8</v>
      </c>
      <c r="E3940" s="110" t="s">
        <v>112</v>
      </c>
      <c r="F3940">
        <v>49.019599999999997</v>
      </c>
      <c r="G3940">
        <v>7058601.8118000003</v>
      </c>
      <c r="H3940">
        <v>1290130.0506</v>
      </c>
      <c r="I3940">
        <v>1745449.1136</v>
      </c>
      <c r="J3940">
        <v>155681.64379999999</v>
      </c>
      <c r="K3940">
        <v>205202.37599999999</v>
      </c>
      <c r="L3940">
        <v>660551</v>
      </c>
      <c r="M3940">
        <v>87603.88</v>
      </c>
      <c r="N3940">
        <v>47221.504000000001</v>
      </c>
      <c r="O3940">
        <v>208942.88800000001</v>
      </c>
    </row>
    <row r="3941" spans="1:15">
      <c r="A3941" s="110" t="s">
        <v>36</v>
      </c>
      <c r="B3941" s="110" t="s">
        <v>121</v>
      </c>
      <c r="C3941" s="110" t="s">
        <v>122</v>
      </c>
      <c r="D3941" s="110" t="s">
        <v>9</v>
      </c>
      <c r="E3941" s="110" t="s">
        <v>112</v>
      </c>
      <c r="F3941">
        <v>8.0359999999999996</v>
      </c>
      <c r="G3941">
        <v>2178771.3486000001</v>
      </c>
      <c r="H3941">
        <v>1280424.5797999999</v>
      </c>
      <c r="I3941">
        <v>254550.56640000001</v>
      </c>
      <c r="J3941">
        <v>19977.893100000001</v>
      </c>
      <c r="K3941">
        <v>35748.1296</v>
      </c>
      <c r="L3941">
        <v>126013.5</v>
      </c>
      <c r="M3941">
        <v>10641.96</v>
      </c>
      <c r="N3941">
        <v>343.66199999999998</v>
      </c>
      <c r="O3941">
        <v>34253.449999999997</v>
      </c>
    </row>
    <row r="3942" spans="1:15" hidden="1">
      <c r="A3942" s="110" t="s">
        <v>36</v>
      </c>
      <c r="B3942" s="110" t="s">
        <v>121</v>
      </c>
      <c r="C3942" s="110" t="s">
        <v>122</v>
      </c>
      <c r="D3942" s="110" t="s">
        <v>8</v>
      </c>
      <c r="E3942" s="110" t="s">
        <v>112</v>
      </c>
      <c r="F3942">
        <v>96.432000000000002</v>
      </c>
      <c r="G3942">
        <v>11716748.3664</v>
      </c>
      <c r="H3942">
        <v>2575027.96</v>
      </c>
      <c r="I3942">
        <v>3556091.7696000002</v>
      </c>
      <c r="J3942">
        <v>337260.09600000002</v>
      </c>
      <c r="K3942">
        <v>243676.3824</v>
      </c>
      <c r="L3942">
        <v>685711.06</v>
      </c>
      <c r="M3942">
        <v>130667.82</v>
      </c>
      <c r="N3942">
        <v>22813.383999999998</v>
      </c>
      <c r="O3942">
        <v>411035.08600000001</v>
      </c>
    </row>
    <row r="3943" spans="1:15">
      <c r="A3943" s="110" t="s">
        <v>36</v>
      </c>
      <c r="B3943" s="110" t="s">
        <v>121</v>
      </c>
      <c r="C3943" s="110" t="s">
        <v>122</v>
      </c>
      <c r="D3943" s="110" t="s">
        <v>9</v>
      </c>
      <c r="E3943" s="110" t="s">
        <v>112</v>
      </c>
      <c r="F3943">
        <v>40.983600000000003</v>
      </c>
      <c r="G3943">
        <v>4426191.9148000004</v>
      </c>
      <c r="H3943">
        <v>1294465.7760000001</v>
      </c>
      <c r="I3943">
        <v>930420.8064</v>
      </c>
      <c r="J3943">
        <v>136048.0472</v>
      </c>
      <c r="K3943">
        <v>112540.27680000001</v>
      </c>
      <c r="L3943">
        <v>316331.40000000002</v>
      </c>
      <c r="M3943">
        <v>60448.76</v>
      </c>
      <c r="N3943">
        <v>19610.382000000001</v>
      </c>
      <c r="O3943">
        <v>174690.34</v>
      </c>
    </row>
    <row r="3944" spans="1:15">
      <c r="A3944" s="110" t="s">
        <v>36</v>
      </c>
      <c r="B3944" s="110" t="s">
        <v>121</v>
      </c>
      <c r="C3944" s="110" t="s">
        <v>122</v>
      </c>
      <c r="D3944" s="110" t="s">
        <v>9</v>
      </c>
      <c r="E3944" s="110" t="s">
        <v>112</v>
      </c>
      <c r="F3944">
        <v>91.610399999999998</v>
      </c>
      <c r="G3944">
        <v>13521612.590600001</v>
      </c>
      <c r="H3944">
        <v>5596303.159</v>
      </c>
      <c r="I3944">
        <v>2279246.2848</v>
      </c>
      <c r="J3944">
        <v>93934.504400000005</v>
      </c>
      <c r="K3944">
        <v>195637.89600000001</v>
      </c>
      <c r="L3944">
        <v>633251.56000000006</v>
      </c>
      <c r="M3944">
        <v>171383.28</v>
      </c>
      <c r="N3944">
        <v>9283.384</v>
      </c>
      <c r="O3944">
        <v>390483.016</v>
      </c>
    </row>
    <row r="3945" spans="1:15" hidden="1">
      <c r="A3945" s="110" t="s">
        <v>36</v>
      </c>
      <c r="B3945" s="110" t="s">
        <v>121</v>
      </c>
      <c r="C3945" s="110" t="s">
        <v>122</v>
      </c>
      <c r="D3945" s="110" t="s">
        <v>8</v>
      </c>
      <c r="E3945" s="110" t="s">
        <v>112</v>
      </c>
      <c r="F3945">
        <v>159.11279999999999</v>
      </c>
      <c r="G3945">
        <v>24146361.855</v>
      </c>
      <c r="H3945">
        <v>5094933.1091999998</v>
      </c>
      <c r="I3945">
        <v>5958023.9616</v>
      </c>
      <c r="J3945">
        <v>556513.52590000001</v>
      </c>
      <c r="K3945">
        <v>407382.19919999997</v>
      </c>
      <c r="L3945">
        <v>1190415.32</v>
      </c>
      <c r="M3945">
        <v>225035.88</v>
      </c>
      <c r="N3945">
        <v>20764.04</v>
      </c>
      <c r="O3945">
        <v>678208.38800000004</v>
      </c>
    </row>
    <row r="3946" spans="1:15">
      <c r="A3946" s="110" t="s">
        <v>36</v>
      </c>
      <c r="B3946" s="110" t="s">
        <v>121</v>
      </c>
      <c r="C3946" s="110" t="s">
        <v>122</v>
      </c>
      <c r="D3946" s="110" t="s">
        <v>9</v>
      </c>
      <c r="E3946" s="110" t="s">
        <v>112</v>
      </c>
      <c r="F3946">
        <v>750.56240000000003</v>
      </c>
      <c r="G3946">
        <v>116860539.16150001</v>
      </c>
      <c r="H3946">
        <v>54323343.124399997</v>
      </c>
      <c r="I3946">
        <v>18896214.086399999</v>
      </c>
      <c r="J3946">
        <v>2619289.0913999998</v>
      </c>
      <c r="K3946">
        <v>2278875.5136000002</v>
      </c>
      <c r="L3946">
        <v>5823709.7000000002</v>
      </c>
      <c r="M3946">
        <v>728740.56</v>
      </c>
      <c r="N3946">
        <v>239097.65</v>
      </c>
      <c r="O3946">
        <v>3199222.62</v>
      </c>
    </row>
    <row r="3947" spans="1:15">
      <c r="A3947" s="110" t="s">
        <v>36</v>
      </c>
      <c r="B3947" s="110" t="s">
        <v>121</v>
      </c>
      <c r="C3947" s="110" t="s">
        <v>122</v>
      </c>
      <c r="D3947" s="110" t="s">
        <v>9</v>
      </c>
      <c r="E3947" s="110" t="s">
        <v>112</v>
      </c>
      <c r="F3947">
        <v>707.97159999999997</v>
      </c>
      <c r="G3947">
        <v>108123639.4022</v>
      </c>
      <c r="H3947">
        <v>33644883.104999997</v>
      </c>
      <c r="I3947">
        <v>16973874.835200001</v>
      </c>
      <c r="J3947">
        <v>2451498.6543000001</v>
      </c>
      <c r="K3947">
        <v>5055724.7927999999</v>
      </c>
      <c r="L3947">
        <v>6206175.7400000002</v>
      </c>
      <c r="M3947">
        <v>1117756.76</v>
      </c>
      <c r="N3947">
        <v>287482.734</v>
      </c>
      <c r="O3947">
        <v>3017682.4920000001</v>
      </c>
    </row>
    <row r="3948" spans="1:15">
      <c r="A3948" s="110" t="s">
        <v>36</v>
      </c>
      <c r="B3948" s="110" t="s">
        <v>121</v>
      </c>
      <c r="C3948" s="110" t="s">
        <v>122</v>
      </c>
      <c r="D3948" s="110" t="s">
        <v>9</v>
      </c>
      <c r="E3948" s="110" t="s">
        <v>112</v>
      </c>
      <c r="F3948">
        <v>1269.6880000000001</v>
      </c>
      <c r="G3948">
        <v>211398729.91780001</v>
      </c>
      <c r="H3948">
        <v>78438684.387600005</v>
      </c>
      <c r="I3948">
        <v>31223636.198399998</v>
      </c>
      <c r="J3948">
        <v>4404723.3245999999</v>
      </c>
      <c r="K3948">
        <v>9010626.6456000004</v>
      </c>
      <c r="L3948">
        <v>10397764.82</v>
      </c>
      <c r="M3948">
        <v>1913297.8</v>
      </c>
      <c r="N3948">
        <v>330529.78200000001</v>
      </c>
      <c r="O3948">
        <v>5411961.2139999997</v>
      </c>
    </row>
    <row r="3949" spans="1:15">
      <c r="A3949" s="110" t="s">
        <v>36</v>
      </c>
      <c r="B3949" s="110" t="s">
        <v>121</v>
      </c>
      <c r="C3949" s="110" t="s">
        <v>122</v>
      </c>
      <c r="D3949" s="110" t="s">
        <v>9</v>
      </c>
      <c r="E3949" s="110" t="s">
        <v>112</v>
      </c>
      <c r="F3949">
        <v>12.8576</v>
      </c>
      <c r="G3949">
        <v>1967270.6592000001</v>
      </c>
      <c r="H3949">
        <v>740707.50060000003</v>
      </c>
      <c r="I3949">
        <v>355090.9632</v>
      </c>
      <c r="J3949">
        <v>34551.450900000003</v>
      </c>
      <c r="K3949">
        <v>112969.7928</v>
      </c>
      <c r="L3949">
        <v>163198.85999999999</v>
      </c>
      <c r="M3949">
        <v>23632.400000000001</v>
      </c>
      <c r="N3949">
        <v>2058.364</v>
      </c>
      <c r="O3949">
        <v>54804.618000000002</v>
      </c>
    </row>
    <row r="3950" spans="1:15">
      <c r="A3950" s="110" t="s">
        <v>36</v>
      </c>
      <c r="B3950" s="110" t="s">
        <v>121</v>
      </c>
      <c r="C3950" s="110" t="s">
        <v>122</v>
      </c>
      <c r="D3950" s="110" t="s">
        <v>9</v>
      </c>
      <c r="E3950" s="110" t="s">
        <v>112</v>
      </c>
      <c r="F3950">
        <v>578.59199999999998</v>
      </c>
      <c r="G3950">
        <v>85399658.467199996</v>
      </c>
      <c r="H3950">
        <v>26618234.3972</v>
      </c>
      <c r="I3950">
        <v>16393517.932800001</v>
      </c>
      <c r="J3950">
        <v>1189414.8681999999</v>
      </c>
      <c r="K3950">
        <v>6693193.8792000003</v>
      </c>
      <c r="L3950">
        <v>6989065.8200000003</v>
      </c>
      <c r="M3950">
        <v>653262.84</v>
      </c>
      <c r="N3950">
        <v>885031.576</v>
      </c>
      <c r="O3950">
        <v>2466210.5159999998</v>
      </c>
    </row>
    <row r="3951" spans="1:15" hidden="1">
      <c r="A3951" s="110" t="s">
        <v>36</v>
      </c>
      <c r="B3951" s="110" t="s">
        <v>121</v>
      </c>
      <c r="C3951" s="110" t="s">
        <v>122</v>
      </c>
      <c r="D3951" s="110" t="s">
        <v>8</v>
      </c>
      <c r="E3951" s="110" t="s">
        <v>112</v>
      </c>
      <c r="F3951">
        <v>8.0359999999999996</v>
      </c>
      <c r="G3951">
        <v>1207825.2648</v>
      </c>
      <c r="H3951">
        <v>282166.55920000002</v>
      </c>
      <c r="I3951">
        <v>308179.35359999997</v>
      </c>
      <c r="J3951">
        <v>8762.7788999999993</v>
      </c>
      <c r="K3951">
        <v>25033.2552</v>
      </c>
      <c r="L3951">
        <v>87485.8</v>
      </c>
      <c r="M3951">
        <v>15992.46</v>
      </c>
      <c r="N3951">
        <v>2115.19</v>
      </c>
      <c r="O3951">
        <v>34252.548000000003</v>
      </c>
    </row>
    <row r="3952" spans="1:15">
      <c r="A3952" s="110" t="s">
        <v>36</v>
      </c>
      <c r="B3952" s="110" t="s">
        <v>121</v>
      </c>
      <c r="C3952" s="110" t="s">
        <v>122</v>
      </c>
      <c r="D3952" s="110" t="s">
        <v>9</v>
      </c>
      <c r="E3952" s="110" t="s">
        <v>112</v>
      </c>
      <c r="F3952">
        <v>4.8216000000000001</v>
      </c>
      <c r="G3952">
        <v>2257428.7612999999</v>
      </c>
      <c r="H3952">
        <v>2188114.3794</v>
      </c>
      <c r="I3952">
        <v>82275.782399999996</v>
      </c>
      <c r="J3952">
        <v>420152.25599999999</v>
      </c>
      <c r="K3952">
        <v>32726.4624</v>
      </c>
      <c r="L3952">
        <v>127163.14</v>
      </c>
      <c r="M3952">
        <v>22123.599999999999</v>
      </c>
      <c r="N3952">
        <v>350.87799999999999</v>
      </c>
      <c r="O3952">
        <v>20552.07</v>
      </c>
    </row>
    <row r="3953" spans="1:15">
      <c r="A3953" s="110" t="s">
        <v>36</v>
      </c>
      <c r="B3953" s="110" t="s">
        <v>121</v>
      </c>
      <c r="C3953" s="110" t="s">
        <v>122</v>
      </c>
      <c r="D3953" s="110" t="s">
        <v>9</v>
      </c>
      <c r="E3953" s="110" t="s">
        <v>112</v>
      </c>
      <c r="F3953">
        <v>20.09</v>
      </c>
      <c r="G3953">
        <v>2205900.0809999998</v>
      </c>
      <c r="H3953">
        <v>585507.46180000005</v>
      </c>
      <c r="I3953">
        <v>489408.53759999998</v>
      </c>
      <c r="J3953">
        <v>82110.346099999995</v>
      </c>
      <c r="K3953">
        <v>216507.06</v>
      </c>
      <c r="L3953">
        <v>228555.32</v>
      </c>
      <c r="M3953">
        <v>25650.42</v>
      </c>
      <c r="N3953">
        <v>25120.7</v>
      </c>
      <c r="O3953">
        <v>85632.271999999997</v>
      </c>
    </row>
    <row r="3954" spans="1:15">
      <c r="A3954" s="110" t="s">
        <v>36</v>
      </c>
      <c r="B3954" s="110" t="s">
        <v>121</v>
      </c>
      <c r="C3954" s="110" t="s">
        <v>122</v>
      </c>
      <c r="D3954" s="110" t="s">
        <v>9</v>
      </c>
      <c r="E3954" s="110" t="s">
        <v>112</v>
      </c>
      <c r="F3954">
        <v>16.071999999999999</v>
      </c>
      <c r="G3954">
        <v>2372212.7352</v>
      </c>
      <c r="H3954">
        <v>679473.63159999996</v>
      </c>
      <c r="I3954">
        <v>480388.01280000003</v>
      </c>
      <c r="J3954">
        <v>42081.2261</v>
      </c>
      <c r="K3954">
        <v>203159.29680000001</v>
      </c>
      <c r="L3954">
        <v>264198.26</v>
      </c>
      <c r="M3954">
        <v>52139.7</v>
      </c>
      <c r="N3954">
        <v>25725.040000000001</v>
      </c>
      <c r="O3954">
        <v>68505.096000000005</v>
      </c>
    </row>
    <row r="3955" spans="1:15" hidden="1">
      <c r="A3955" s="110" t="s">
        <v>36</v>
      </c>
      <c r="B3955" s="110" t="s">
        <v>121</v>
      </c>
      <c r="C3955" s="110" t="s">
        <v>122</v>
      </c>
      <c r="D3955" s="110" t="s">
        <v>10</v>
      </c>
      <c r="E3955" s="110" t="s">
        <v>112</v>
      </c>
      <c r="F3955">
        <v>1751.848</v>
      </c>
      <c r="G3955">
        <v>190558016.03920001</v>
      </c>
      <c r="H3955">
        <v>47925506.636</v>
      </c>
      <c r="I3955">
        <v>44979583.852799997</v>
      </c>
      <c r="J3955">
        <v>1720247.8585000001</v>
      </c>
      <c r="K3955">
        <v>11552972.587200001</v>
      </c>
      <c r="L3955">
        <v>12428129.92</v>
      </c>
      <c r="M3955">
        <v>2488567.16</v>
      </c>
      <c r="N3955">
        <v>583505.60400000005</v>
      </c>
      <c r="O3955">
        <v>7467136.6440000003</v>
      </c>
    </row>
    <row r="3956" spans="1:15" hidden="1">
      <c r="A3956" s="110" t="s">
        <v>36</v>
      </c>
      <c r="B3956" s="110" t="s">
        <v>121</v>
      </c>
      <c r="C3956" s="110" t="s">
        <v>122</v>
      </c>
      <c r="D3956" s="110" t="s">
        <v>10</v>
      </c>
      <c r="E3956" s="110" t="s">
        <v>112</v>
      </c>
      <c r="F3956">
        <v>5692.7024000000001</v>
      </c>
      <c r="G3956">
        <v>839484001.65170002</v>
      </c>
      <c r="H3956">
        <v>202637329.7114</v>
      </c>
      <c r="I3956">
        <v>151704698.53439999</v>
      </c>
      <c r="J3956">
        <v>5583070.9895000001</v>
      </c>
      <c r="K3956">
        <v>42816164.306400001</v>
      </c>
      <c r="L3956">
        <v>50899692.719999999</v>
      </c>
      <c r="M3956">
        <v>7065705.4800000004</v>
      </c>
      <c r="N3956">
        <v>1883044.966</v>
      </c>
      <c r="O3956">
        <v>24264768.748</v>
      </c>
    </row>
    <row r="3957" spans="1:15" hidden="1">
      <c r="A3957" s="110" t="s">
        <v>36</v>
      </c>
      <c r="B3957" s="110" t="s">
        <v>121</v>
      </c>
      <c r="C3957" s="110" t="s">
        <v>122</v>
      </c>
      <c r="D3957" s="110" t="s">
        <v>10</v>
      </c>
      <c r="E3957" s="110" t="s">
        <v>112</v>
      </c>
      <c r="F3957">
        <v>25.715199999999999</v>
      </c>
      <c r="G3957">
        <v>2786001.4829000002</v>
      </c>
      <c r="H3957">
        <v>645510.05160000001</v>
      </c>
      <c r="I3957">
        <v>625448.50560000003</v>
      </c>
      <c r="J3957">
        <v>95847.400399999999</v>
      </c>
      <c r="K3957">
        <v>236698.74</v>
      </c>
      <c r="L3957">
        <v>426822.3</v>
      </c>
      <c r="M3957">
        <v>28782</v>
      </c>
      <c r="N3957">
        <v>122057.738</v>
      </c>
      <c r="O3957">
        <v>109609.236</v>
      </c>
    </row>
    <row r="3958" spans="1:15" hidden="1">
      <c r="A3958" s="110" t="s">
        <v>36</v>
      </c>
      <c r="B3958" s="110" t="s">
        <v>121</v>
      </c>
      <c r="C3958" s="110" t="s">
        <v>122</v>
      </c>
      <c r="D3958" s="110" t="s">
        <v>10</v>
      </c>
      <c r="E3958" s="110" t="s">
        <v>112</v>
      </c>
      <c r="F3958">
        <v>42.590800000000002</v>
      </c>
      <c r="G3958">
        <v>6286363.7483000001</v>
      </c>
      <c r="H3958">
        <v>1492543.4426</v>
      </c>
      <c r="I3958">
        <v>1168814.8799999999</v>
      </c>
      <c r="J3958">
        <v>140419.49309999999</v>
      </c>
      <c r="K3958">
        <v>316283.18400000001</v>
      </c>
      <c r="L3958">
        <v>345543.08</v>
      </c>
      <c r="M3958">
        <v>59056.4</v>
      </c>
      <c r="N3958">
        <v>9029.02</v>
      </c>
      <c r="O3958">
        <v>181540.128</v>
      </c>
    </row>
    <row r="3959" spans="1:15" hidden="1">
      <c r="A3959" s="110" t="s">
        <v>36</v>
      </c>
      <c r="B3959" s="110" t="s">
        <v>121</v>
      </c>
      <c r="C3959" s="110" t="s">
        <v>122</v>
      </c>
      <c r="D3959" s="110" t="s">
        <v>10</v>
      </c>
      <c r="E3959" s="110" t="s">
        <v>112</v>
      </c>
      <c r="F3959">
        <v>110.8968</v>
      </c>
      <c r="G3959">
        <v>16355538.8489</v>
      </c>
      <c r="H3959">
        <v>4356447.1607999997</v>
      </c>
      <c r="I3959">
        <v>3035809.2480000001</v>
      </c>
      <c r="J3959">
        <v>374869.19750000001</v>
      </c>
      <c r="K3959">
        <v>813637.02960000001</v>
      </c>
      <c r="L3959">
        <v>886069.04</v>
      </c>
      <c r="M3959">
        <v>153804.94</v>
      </c>
      <c r="N3959">
        <v>27903.37</v>
      </c>
      <c r="O3959">
        <v>472689.49200000003</v>
      </c>
    </row>
    <row r="3960" spans="1:15" hidden="1">
      <c r="A3960" s="110" t="s">
        <v>36</v>
      </c>
      <c r="B3960" s="110" t="s">
        <v>121</v>
      </c>
      <c r="C3960" s="110" t="s">
        <v>122</v>
      </c>
      <c r="D3960" s="110" t="s">
        <v>10</v>
      </c>
      <c r="E3960" s="110" t="s">
        <v>112</v>
      </c>
      <c r="F3960">
        <v>17.679200000000002</v>
      </c>
      <c r="G3960">
        <v>2577579.6261999998</v>
      </c>
      <c r="H3960">
        <v>565752.90740000003</v>
      </c>
      <c r="I3960">
        <v>477218.74560000002</v>
      </c>
      <c r="J3960">
        <v>32091.658100000001</v>
      </c>
      <c r="K3960">
        <v>155485.6776</v>
      </c>
      <c r="L3960">
        <v>216115.92</v>
      </c>
      <c r="M3960">
        <v>34060.339999999997</v>
      </c>
      <c r="N3960">
        <v>82840.581999999995</v>
      </c>
      <c r="O3960">
        <v>75351.275999999998</v>
      </c>
    </row>
    <row r="3961" spans="1:15">
      <c r="A3961" s="110" t="s">
        <v>36</v>
      </c>
      <c r="B3961" s="110" t="s">
        <v>121</v>
      </c>
      <c r="C3961" s="110" t="s">
        <v>122</v>
      </c>
      <c r="D3961" s="110" t="s">
        <v>9</v>
      </c>
      <c r="E3961" s="110" t="s">
        <v>112</v>
      </c>
      <c r="F3961">
        <v>19.2864</v>
      </c>
      <c r="G3961">
        <v>2516909.9155000001</v>
      </c>
      <c r="H3961">
        <v>848461.13399999996</v>
      </c>
      <c r="I3961">
        <v>633467.71200000006</v>
      </c>
      <c r="J3961">
        <v>79602.078299999994</v>
      </c>
      <c r="K3961">
        <v>159137.00640000001</v>
      </c>
      <c r="L3961">
        <v>319106.28000000003</v>
      </c>
      <c r="M3961">
        <v>37218.160000000003</v>
      </c>
      <c r="N3961">
        <v>46678.5</v>
      </c>
      <c r="O3961">
        <v>82207.377999999997</v>
      </c>
    </row>
    <row r="3962" spans="1:15">
      <c r="A3962" s="110" t="s">
        <v>36</v>
      </c>
      <c r="B3962" s="110" t="s">
        <v>121</v>
      </c>
      <c r="C3962" s="110" t="s">
        <v>122</v>
      </c>
      <c r="D3962" s="110" t="s">
        <v>9</v>
      </c>
      <c r="E3962" s="110" t="s">
        <v>112</v>
      </c>
      <c r="F3962">
        <v>39.376399999999997</v>
      </c>
      <c r="G3962">
        <v>5138691.0774999997</v>
      </c>
      <c r="H3962">
        <v>1759948.1732000001</v>
      </c>
      <c r="I3962">
        <v>1270717.92</v>
      </c>
      <c r="J3962">
        <v>132301.80379999999</v>
      </c>
      <c r="K3962">
        <v>345564.66239999997</v>
      </c>
      <c r="L3962">
        <v>680167.86</v>
      </c>
      <c r="M3962">
        <v>74365.8</v>
      </c>
      <c r="N3962">
        <v>132516.42800000001</v>
      </c>
      <c r="O3962">
        <v>167839.65</v>
      </c>
    </row>
    <row r="3963" spans="1:15" hidden="1">
      <c r="A3963" s="110" t="s">
        <v>36</v>
      </c>
      <c r="B3963" s="110" t="s">
        <v>121</v>
      </c>
      <c r="C3963" s="110" t="s">
        <v>122</v>
      </c>
      <c r="D3963" s="110" t="s">
        <v>10</v>
      </c>
      <c r="E3963" s="110" t="s">
        <v>112</v>
      </c>
      <c r="F3963">
        <v>103.6644</v>
      </c>
      <c r="G3963">
        <v>13528390.7959</v>
      </c>
      <c r="H3963">
        <v>2729644.9706000001</v>
      </c>
      <c r="I3963">
        <v>2693359.9295999999</v>
      </c>
      <c r="J3963">
        <v>356479.79119999998</v>
      </c>
      <c r="K3963">
        <v>1322231.7960000001</v>
      </c>
      <c r="L3963">
        <v>1368969.5</v>
      </c>
      <c r="M3963">
        <v>165906.5</v>
      </c>
      <c r="N3963">
        <v>154469.304</v>
      </c>
      <c r="O3963">
        <v>441862.74</v>
      </c>
    </row>
    <row r="3964" spans="1:15" hidden="1">
      <c r="A3964" s="110" t="s">
        <v>36</v>
      </c>
      <c r="B3964" s="110" t="s">
        <v>121</v>
      </c>
      <c r="C3964" s="110" t="s">
        <v>122</v>
      </c>
      <c r="D3964" s="110" t="s">
        <v>10</v>
      </c>
      <c r="E3964" s="110" t="s">
        <v>112</v>
      </c>
      <c r="F3964">
        <v>118.9328</v>
      </c>
      <c r="G3964">
        <v>15520944.479</v>
      </c>
      <c r="H3964">
        <v>3262901.8110000002</v>
      </c>
      <c r="I3964">
        <v>3384705.7344</v>
      </c>
      <c r="J3964">
        <v>426115.91749999998</v>
      </c>
      <c r="K3964">
        <v>1083052.4904</v>
      </c>
      <c r="L3964">
        <v>1490937.94</v>
      </c>
      <c r="M3964">
        <v>206970.46</v>
      </c>
      <c r="N3964">
        <v>767659.728</v>
      </c>
      <c r="O3964">
        <v>506942.94199999998</v>
      </c>
    </row>
    <row r="3965" spans="1:15">
      <c r="A3965" s="110" t="s">
        <v>36</v>
      </c>
      <c r="B3965" s="110" t="s">
        <v>121</v>
      </c>
      <c r="C3965" s="110" t="s">
        <v>122</v>
      </c>
      <c r="D3965" s="110" t="s">
        <v>9</v>
      </c>
      <c r="E3965" s="110" t="s">
        <v>112</v>
      </c>
      <c r="F3965">
        <v>212.15039999999999</v>
      </c>
      <c r="G3965">
        <v>13364138.6525</v>
      </c>
      <c r="H3965">
        <v>2695163.5852000001</v>
      </c>
      <c r="I3965">
        <v>59753.203200000004</v>
      </c>
      <c r="J3965">
        <v>190971.40549999999</v>
      </c>
      <c r="K3965">
        <v>54952.365599999997</v>
      </c>
      <c r="L3965">
        <v>8553887.4000000004</v>
      </c>
      <c r="M3965">
        <v>103067.44</v>
      </c>
      <c r="N3965">
        <v>279672.31599999999</v>
      </c>
      <c r="O3965">
        <v>904277.55</v>
      </c>
    </row>
    <row r="3966" spans="1:15" hidden="1">
      <c r="A3966" s="110" t="s">
        <v>36</v>
      </c>
      <c r="B3966" s="110" t="s">
        <v>121</v>
      </c>
      <c r="C3966" s="110" t="s">
        <v>122</v>
      </c>
      <c r="D3966" s="110" t="s">
        <v>8</v>
      </c>
      <c r="E3966" s="110" t="s">
        <v>112</v>
      </c>
      <c r="F3966">
        <v>43.394399999999997</v>
      </c>
      <c r="G3966">
        <v>6750519.6528000003</v>
      </c>
      <c r="H3966">
        <v>1781350.7964000001</v>
      </c>
      <c r="I3966">
        <v>1524482.8607999999</v>
      </c>
      <c r="J3966">
        <v>145582.69639999999</v>
      </c>
      <c r="K3966">
        <v>910651.85279999999</v>
      </c>
      <c r="L3966">
        <v>65811.56</v>
      </c>
      <c r="M3966">
        <v>8774</v>
      </c>
      <c r="N3966">
        <v>40764.086000000003</v>
      </c>
      <c r="O3966">
        <v>184965.924</v>
      </c>
    </row>
    <row r="3967" spans="1:15" hidden="1">
      <c r="A3967" s="110" t="s">
        <v>36</v>
      </c>
      <c r="B3967" s="110" t="s">
        <v>121</v>
      </c>
      <c r="C3967" s="110" t="s">
        <v>122</v>
      </c>
      <c r="D3967" s="110" t="s">
        <v>8</v>
      </c>
      <c r="E3967" s="110" t="s">
        <v>112</v>
      </c>
      <c r="F3967">
        <v>1348.4408000000001</v>
      </c>
      <c r="G3967">
        <v>178703348.69769999</v>
      </c>
      <c r="H3967">
        <v>36572602.560599998</v>
      </c>
      <c r="I3967">
        <v>48639038.918399997</v>
      </c>
      <c r="J3967">
        <v>4786303.1948999995</v>
      </c>
      <c r="K3967">
        <v>3797660.9160000002</v>
      </c>
      <c r="L3967">
        <v>11459443.42</v>
      </c>
      <c r="M3967">
        <v>2007077.92</v>
      </c>
      <c r="N3967">
        <v>407812.24</v>
      </c>
      <c r="O3967">
        <v>5747640.5140000004</v>
      </c>
    </row>
    <row r="3968" spans="1:15" hidden="1">
      <c r="A3968" s="110" t="s">
        <v>36</v>
      </c>
      <c r="B3968" s="110" t="s">
        <v>121</v>
      </c>
      <c r="C3968" s="110" t="s">
        <v>122</v>
      </c>
      <c r="D3968" s="110" t="s">
        <v>8</v>
      </c>
      <c r="E3968" s="110" t="s">
        <v>112</v>
      </c>
      <c r="F3968">
        <v>18.482800000000001</v>
      </c>
      <c r="G3968">
        <v>1870402.7866</v>
      </c>
      <c r="H3968">
        <v>352258.00260000001</v>
      </c>
      <c r="I3968">
        <v>654678.81599999999</v>
      </c>
      <c r="J3968">
        <v>16196.8472</v>
      </c>
      <c r="K3968">
        <v>70683.278399999996</v>
      </c>
      <c r="L3968">
        <v>218976.9</v>
      </c>
      <c r="M3968">
        <v>28681.14</v>
      </c>
      <c r="N3968">
        <v>68940.762000000002</v>
      </c>
      <c r="O3968">
        <v>69785.936000000002</v>
      </c>
    </row>
    <row r="3969" spans="1:15">
      <c r="A3969" s="110" t="s">
        <v>36</v>
      </c>
      <c r="B3969" s="110" t="s">
        <v>121</v>
      </c>
      <c r="C3969" s="110" t="s">
        <v>122</v>
      </c>
      <c r="D3969" s="110" t="s">
        <v>9</v>
      </c>
      <c r="E3969" s="110" t="s">
        <v>112</v>
      </c>
      <c r="F3969">
        <v>90.806799999999996</v>
      </c>
      <c r="G3969">
        <v>9811388.4977000002</v>
      </c>
      <c r="H3969">
        <v>2811312.6655999999</v>
      </c>
      <c r="I3969">
        <v>2320750.6176</v>
      </c>
      <c r="J3969">
        <v>58076.715799999998</v>
      </c>
      <c r="K3969">
        <v>408167.72639999999</v>
      </c>
      <c r="L3969">
        <v>1134771.76</v>
      </c>
      <c r="M3969">
        <v>206334.14</v>
      </c>
      <c r="N3969">
        <v>578397.57799999998</v>
      </c>
      <c r="O3969">
        <v>342861.02399999998</v>
      </c>
    </row>
    <row r="3970" spans="1:15">
      <c r="A3970" s="110" t="s">
        <v>36</v>
      </c>
      <c r="B3970" s="110" t="s">
        <v>121</v>
      </c>
      <c r="C3970" s="110" t="s">
        <v>122</v>
      </c>
      <c r="D3970" s="110" t="s">
        <v>9</v>
      </c>
      <c r="E3970" s="110" t="s">
        <v>112</v>
      </c>
      <c r="F3970">
        <v>265.18799999999999</v>
      </c>
      <c r="G3970">
        <v>38663694.392399997</v>
      </c>
      <c r="H3970">
        <v>9401220.7552000005</v>
      </c>
      <c r="I3970">
        <v>5723792.6015999997</v>
      </c>
      <c r="J3970">
        <v>198783.3297</v>
      </c>
      <c r="K3970">
        <v>853381.87199999997</v>
      </c>
      <c r="L3970">
        <v>2532488</v>
      </c>
      <c r="M3970">
        <v>336022.88</v>
      </c>
      <c r="N3970">
        <v>19043.925999999999</v>
      </c>
      <c r="O3970">
        <v>1001275.022</v>
      </c>
    </row>
    <row r="3971" spans="1:15" hidden="1">
      <c r="A3971" s="110" t="s">
        <v>36</v>
      </c>
      <c r="B3971" s="110" t="s">
        <v>121</v>
      </c>
      <c r="C3971" s="110" t="s">
        <v>122</v>
      </c>
      <c r="D3971" s="110" t="s">
        <v>8</v>
      </c>
      <c r="E3971" s="110" t="s">
        <v>112</v>
      </c>
      <c r="F3971">
        <v>37.769199999999998</v>
      </c>
      <c r="G3971">
        <v>5336889.9368000003</v>
      </c>
      <c r="H3971">
        <v>1374749.4750000001</v>
      </c>
      <c r="I3971">
        <v>1376919.0719999999</v>
      </c>
      <c r="J3971">
        <v>47591.211799999997</v>
      </c>
      <c r="K3971">
        <v>106677.6048</v>
      </c>
      <c r="L3971">
        <v>332185.28000000003</v>
      </c>
      <c r="M3971">
        <v>66185.48</v>
      </c>
      <c r="N3971">
        <v>144720.48800000001</v>
      </c>
      <c r="O3971">
        <v>142605.29800000001</v>
      </c>
    </row>
    <row r="3972" spans="1:15">
      <c r="A3972" s="110" t="s">
        <v>36</v>
      </c>
      <c r="B3972" s="110" t="s">
        <v>121</v>
      </c>
      <c r="C3972" s="110" t="s">
        <v>122</v>
      </c>
      <c r="D3972" s="110" t="s">
        <v>9</v>
      </c>
      <c r="E3972" s="110" t="s">
        <v>112</v>
      </c>
      <c r="F3972">
        <v>1403.0856000000001</v>
      </c>
      <c r="G3972">
        <v>219360718.5185</v>
      </c>
      <c r="H3972">
        <v>63244119.213</v>
      </c>
      <c r="I3972">
        <v>31211806.943999998</v>
      </c>
      <c r="J3972">
        <v>1070784.2424999999</v>
      </c>
      <c r="K3972">
        <v>4320160.4879999999</v>
      </c>
      <c r="L3972">
        <v>12114545.52</v>
      </c>
      <c r="M3972">
        <v>3635882.46</v>
      </c>
      <c r="N3972">
        <v>57839.847999999998</v>
      </c>
      <c r="O3972">
        <v>5297657.97</v>
      </c>
    </row>
    <row r="3973" spans="1:15" hidden="1">
      <c r="A3973" s="110" t="s">
        <v>36</v>
      </c>
      <c r="B3973" s="110" t="s">
        <v>121</v>
      </c>
      <c r="C3973" s="110" t="s">
        <v>122</v>
      </c>
      <c r="D3973" s="110" t="s">
        <v>8</v>
      </c>
      <c r="E3973" s="110" t="s">
        <v>112</v>
      </c>
      <c r="F3973">
        <v>154.2912</v>
      </c>
      <c r="G3973">
        <v>25416344.535100002</v>
      </c>
      <c r="H3973">
        <v>6694707.6074000001</v>
      </c>
      <c r="I3973">
        <v>5710063.0464000003</v>
      </c>
      <c r="J3973">
        <v>127604.70570000001</v>
      </c>
      <c r="K3973">
        <v>631505.4192</v>
      </c>
      <c r="L3973">
        <v>1611125.34</v>
      </c>
      <c r="M3973">
        <v>317663.90000000002</v>
      </c>
      <c r="N3973">
        <v>10235.896000000001</v>
      </c>
      <c r="O3973">
        <v>582560.30799999996</v>
      </c>
    </row>
    <row r="3974" spans="1:15">
      <c r="A3974" s="110" t="s">
        <v>36</v>
      </c>
      <c r="B3974" s="110" t="s">
        <v>121</v>
      </c>
      <c r="C3974" s="110" t="s">
        <v>122</v>
      </c>
      <c r="D3974" s="110" t="s">
        <v>9</v>
      </c>
      <c r="E3974" s="110" t="s">
        <v>112</v>
      </c>
      <c r="F3974">
        <v>243.49080000000001</v>
      </c>
      <c r="G3974">
        <v>36158383.799999997</v>
      </c>
      <c r="H3974">
        <v>8990597.8914000001</v>
      </c>
      <c r="I3974">
        <v>5757396.5952000003</v>
      </c>
      <c r="J3974">
        <v>186356.3419</v>
      </c>
      <c r="K3974">
        <v>1223798.2416000001</v>
      </c>
      <c r="L3974">
        <v>2791593.24</v>
      </c>
      <c r="M3974">
        <v>407125.9</v>
      </c>
      <c r="N3974">
        <v>1159125.0220000001</v>
      </c>
      <c r="O3974">
        <v>919353.57799999998</v>
      </c>
    </row>
    <row r="3975" spans="1:15" hidden="1">
      <c r="A3975" s="110" t="s">
        <v>36</v>
      </c>
      <c r="B3975" s="110" t="s">
        <v>121</v>
      </c>
      <c r="C3975" s="110" t="s">
        <v>122</v>
      </c>
      <c r="D3975" s="110" t="s">
        <v>12</v>
      </c>
      <c r="E3975" s="110" t="s">
        <v>112</v>
      </c>
      <c r="F3975">
        <v>32.143999999999998</v>
      </c>
      <c r="G3975">
        <v>1649045.0592</v>
      </c>
      <c r="H3975">
        <v>778924.08440000005</v>
      </c>
      <c r="I3975">
        <v>88007.385599999994</v>
      </c>
      <c r="J3975">
        <v>47555.166299999997</v>
      </c>
      <c r="K3975">
        <v>248899.65119999999</v>
      </c>
      <c r="L3975">
        <v>442558.1</v>
      </c>
      <c r="M3975">
        <v>69348.22</v>
      </c>
      <c r="N3975">
        <v>15474.712</v>
      </c>
      <c r="O3975">
        <v>241045.068</v>
      </c>
    </row>
    <row r="3976" spans="1:15">
      <c r="A3976" s="110" t="s">
        <v>36</v>
      </c>
      <c r="B3976" s="110" t="s">
        <v>121</v>
      </c>
      <c r="C3976" s="110" t="s">
        <v>122</v>
      </c>
      <c r="D3976" s="110" t="s">
        <v>9</v>
      </c>
      <c r="E3976" s="110" t="s">
        <v>112</v>
      </c>
      <c r="F3976">
        <v>143.04079999999999</v>
      </c>
      <c r="G3976">
        <v>19186155.560899999</v>
      </c>
      <c r="H3976">
        <v>8673727.2347999997</v>
      </c>
      <c r="I3976">
        <v>3686082.1055999999</v>
      </c>
      <c r="J3976">
        <v>108112.8051</v>
      </c>
      <c r="K3976">
        <v>592193.63520000002</v>
      </c>
      <c r="L3976">
        <v>1282411.94</v>
      </c>
      <c r="M3976">
        <v>316100.15999999997</v>
      </c>
      <c r="N3976">
        <v>42779.154000000002</v>
      </c>
      <c r="O3976">
        <v>540082.42200000002</v>
      </c>
    </row>
    <row r="3977" spans="1:15">
      <c r="A3977" s="110" t="s">
        <v>36</v>
      </c>
      <c r="B3977" s="110" t="s">
        <v>121</v>
      </c>
      <c r="C3977" s="110" t="s">
        <v>122</v>
      </c>
      <c r="D3977" s="110" t="s">
        <v>9</v>
      </c>
      <c r="E3977" s="110" t="s">
        <v>112</v>
      </c>
      <c r="F3977">
        <v>797.1712</v>
      </c>
      <c r="G3977">
        <v>86115864.958199993</v>
      </c>
      <c r="H3977">
        <v>25486345.995000001</v>
      </c>
      <c r="I3977">
        <v>18195143.2128</v>
      </c>
      <c r="J3977">
        <v>602567.21180000005</v>
      </c>
      <c r="K3977">
        <v>2327229.2736</v>
      </c>
      <c r="L3977">
        <v>6749542.1799999997</v>
      </c>
      <c r="M3977">
        <v>1612369.28</v>
      </c>
      <c r="N3977">
        <v>400700.87199999997</v>
      </c>
      <c r="O3977">
        <v>3009894.6239999998</v>
      </c>
    </row>
    <row r="3978" spans="1:15">
      <c r="A3978" s="110" t="s">
        <v>36</v>
      </c>
      <c r="B3978" s="110" t="s">
        <v>121</v>
      </c>
      <c r="C3978" s="110" t="s">
        <v>122</v>
      </c>
      <c r="D3978" s="110" t="s">
        <v>9</v>
      </c>
      <c r="E3978" s="110" t="s">
        <v>112</v>
      </c>
      <c r="F3978">
        <v>697.52480000000003</v>
      </c>
      <c r="G3978">
        <v>355673672.60039997</v>
      </c>
      <c r="H3978">
        <v>293698240.56099999</v>
      </c>
      <c r="I3978">
        <v>28969492.1472</v>
      </c>
      <c r="J3978">
        <v>524300.05889999995</v>
      </c>
      <c r="K3978">
        <v>8208513.9287999999</v>
      </c>
      <c r="L3978">
        <v>10456717.08</v>
      </c>
      <c r="M3978">
        <v>992819.92</v>
      </c>
      <c r="N3978">
        <v>7980800.3880000003</v>
      </c>
      <c r="O3978">
        <v>2633657.7960000001</v>
      </c>
    </row>
    <row r="3979" spans="1:15" hidden="1">
      <c r="A3979" s="110" t="s">
        <v>36</v>
      </c>
      <c r="B3979" s="110" t="s">
        <v>121</v>
      </c>
      <c r="C3979" s="110" t="s">
        <v>122</v>
      </c>
      <c r="D3979" s="110" t="s">
        <v>8</v>
      </c>
      <c r="E3979" s="110" t="s">
        <v>112</v>
      </c>
      <c r="F3979">
        <v>5.6252000000000004</v>
      </c>
      <c r="G3979">
        <v>717288.45799999998</v>
      </c>
      <c r="H3979">
        <v>163119.83660000001</v>
      </c>
      <c r="I3979">
        <v>198780.59520000001</v>
      </c>
      <c r="J3979">
        <v>2412.5608000000002</v>
      </c>
      <c r="K3979">
        <v>19431.835200000001</v>
      </c>
      <c r="L3979">
        <v>57652.56</v>
      </c>
      <c r="M3979">
        <v>5986</v>
      </c>
      <c r="N3979">
        <v>20918.281999999999</v>
      </c>
      <c r="O3979">
        <v>21239.394</v>
      </c>
    </row>
    <row r="3980" spans="1:15" hidden="1">
      <c r="A3980" s="110" t="s">
        <v>36</v>
      </c>
      <c r="B3980" s="110" t="s">
        <v>121</v>
      </c>
      <c r="C3980" s="110" t="s">
        <v>122</v>
      </c>
      <c r="D3980" s="110" t="s">
        <v>12</v>
      </c>
      <c r="E3980" s="110" t="s">
        <v>112</v>
      </c>
      <c r="F3980">
        <v>32.143999999999998</v>
      </c>
      <c r="G3980">
        <v>1649045.0592</v>
      </c>
      <c r="H3980">
        <v>747593.27839999995</v>
      </c>
      <c r="I3980">
        <v>87542.937600000005</v>
      </c>
      <c r="J3980">
        <v>47591.211799999997</v>
      </c>
      <c r="K3980">
        <v>247030.1496</v>
      </c>
      <c r="L3980">
        <v>439080.48</v>
      </c>
      <c r="M3980">
        <v>69864.820000000007</v>
      </c>
      <c r="N3980">
        <v>13326.147999999999</v>
      </c>
      <c r="O3980">
        <v>241045.068</v>
      </c>
    </row>
    <row r="3981" spans="1:15">
      <c r="A3981" s="110" t="s">
        <v>36</v>
      </c>
      <c r="B3981" s="110" t="s">
        <v>121</v>
      </c>
      <c r="C3981" s="110" t="s">
        <v>122</v>
      </c>
      <c r="D3981" s="110" t="s">
        <v>9</v>
      </c>
      <c r="E3981" s="110" t="s">
        <v>112</v>
      </c>
      <c r="F3981">
        <v>22.500800000000002</v>
      </c>
      <c r="G3981">
        <v>3299203.9079999998</v>
      </c>
      <c r="H3981">
        <v>1351372.669</v>
      </c>
      <c r="I3981">
        <v>581541.63840000005</v>
      </c>
      <c r="J3981">
        <v>14731.412200000001</v>
      </c>
      <c r="K3981">
        <v>84931.696800000005</v>
      </c>
      <c r="L3981">
        <v>195239.54</v>
      </c>
      <c r="M3981">
        <v>52054.42</v>
      </c>
      <c r="N3981">
        <v>602.53599999999994</v>
      </c>
      <c r="O3981">
        <v>84956.673999999999</v>
      </c>
    </row>
    <row r="3982" spans="1:15">
      <c r="A3982" s="110" t="s">
        <v>36</v>
      </c>
      <c r="B3982" s="110" t="s">
        <v>121</v>
      </c>
      <c r="C3982" s="110" t="s">
        <v>122</v>
      </c>
      <c r="D3982" s="110" t="s">
        <v>9</v>
      </c>
      <c r="E3982" s="110" t="s">
        <v>112</v>
      </c>
      <c r="F3982">
        <v>384.12079999999997</v>
      </c>
      <c r="G3982">
        <v>41496156.812899999</v>
      </c>
      <c r="H3982">
        <v>12093800.0858</v>
      </c>
      <c r="I3982">
        <v>8792948.4287999999</v>
      </c>
      <c r="J3982">
        <v>291831.61259999999</v>
      </c>
      <c r="K3982">
        <v>1146433.1111999999</v>
      </c>
      <c r="L3982">
        <v>3348003.42</v>
      </c>
      <c r="M3982">
        <v>711017.9</v>
      </c>
      <c r="N3982">
        <v>45752.146000000001</v>
      </c>
      <c r="O3982">
        <v>1450333.0160000001</v>
      </c>
    </row>
    <row r="3983" spans="1:15">
      <c r="A3983" s="110" t="s">
        <v>36</v>
      </c>
      <c r="B3983" s="110" t="s">
        <v>121</v>
      </c>
      <c r="C3983" s="110" t="s">
        <v>122</v>
      </c>
      <c r="D3983" s="110" t="s">
        <v>9</v>
      </c>
      <c r="E3983" s="110" t="s">
        <v>112</v>
      </c>
      <c r="F3983">
        <v>77.145600000000002</v>
      </c>
      <c r="G3983">
        <v>23645482.716200002</v>
      </c>
      <c r="H3983">
        <v>15765245.585000001</v>
      </c>
      <c r="I3983">
        <v>2384835.7823999999</v>
      </c>
      <c r="J3983">
        <v>63717.210899999998</v>
      </c>
      <c r="K3983">
        <v>695162.34719999996</v>
      </c>
      <c r="L3983">
        <v>1106480.94</v>
      </c>
      <c r="M3983">
        <v>126514.52</v>
      </c>
      <c r="N3983">
        <v>646712.35199999996</v>
      </c>
      <c r="O3983">
        <v>291280.15399999998</v>
      </c>
    </row>
    <row r="3984" spans="1:15" hidden="1">
      <c r="A3984" s="110" t="s">
        <v>36</v>
      </c>
      <c r="B3984" s="110" t="s">
        <v>121</v>
      </c>
      <c r="C3984" s="110" t="s">
        <v>122</v>
      </c>
      <c r="D3984" s="110" t="s">
        <v>8</v>
      </c>
      <c r="E3984" s="110" t="s">
        <v>112</v>
      </c>
      <c r="F3984">
        <v>175.1848</v>
      </c>
      <c r="G3984">
        <v>27785389.3345</v>
      </c>
      <c r="H3984">
        <v>4695219.9517999999</v>
      </c>
      <c r="I3984">
        <v>6340696.0511999996</v>
      </c>
      <c r="J3984">
        <v>142786.06479999999</v>
      </c>
      <c r="K3984">
        <v>643072.24080000003</v>
      </c>
      <c r="L3984">
        <v>1617886.24</v>
      </c>
      <c r="M3984">
        <v>380777.66</v>
      </c>
      <c r="N3984">
        <v>5172.97</v>
      </c>
      <c r="O3984">
        <v>661448.326</v>
      </c>
    </row>
    <row r="3985" spans="1:15">
      <c r="A3985" s="110" t="s">
        <v>36</v>
      </c>
      <c r="B3985" s="110" t="s">
        <v>121</v>
      </c>
      <c r="C3985" s="110" t="s">
        <v>122</v>
      </c>
      <c r="D3985" s="110" t="s">
        <v>9</v>
      </c>
      <c r="E3985" s="110" t="s">
        <v>112</v>
      </c>
      <c r="F3985">
        <v>192.06039999999999</v>
      </c>
      <c r="G3985">
        <v>25410282.337400001</v>
      </c>
      <c r="H3985">
        <v>6338482.1496000001</v>
      </c>
      <c r="I3985">
        <v>5010170.6112000002</v>
      </c>
      <c r="J3985">
        <v>136057.99069999999</v>
      </c>
      <c r="K3985">
        <v>686865.16079999995</v>
      </c>
      <c r="L3985">
        <v>1598289.88</v>
      </c>
      <c r="M3985">
        <v>402381.38</v>
      </c>
      <c r="N3985">
        <v>159644.98000000001</v>
      </c>
      <c r="O3985">
        <v>725165.60600000003</v>
      </c>
    </row>
    <row r="3986" spans="1:15">
      <c r="A3986" s="110" t="s">
        <v>36</v>
      </c>
      <c r="B3986" s="110" t="s">
        <v>121</v>
      </c>
      <c r="C3986" s="110" t="s">
        <v>122</v>
      </c>
      <c r="D3986" s="110" t="s">
        <v>9</v>
      </c>
      <c r="E3986" s="110" t="s">
        <v>112</v>
      </c>
      <c r="F3986">
        <v>378.49560000000002</v>
      </c>
      <c r="G3986">
        <v>47708724.044500001</v>
      </c>
      <c r="H3986">
        <v>11442481.228</v>
      </c>
      <c r="I3986">
        <v>9795793.9967999998</v>
      </c>
      <c r="J3986">
        <v>298125.89809999999</v>
      </c>
      <c r="K3986">
        <v>1183843.5120000001</v>
      </c>
      <c r="L3986">
        <v>3333106.48</v>
      </c>
      <c r="M3986">
        <v>797481.98</v>
      </c>
      <c r="N3986">
        <v>272877.55</v>
      </c>
      <c r="O3986">
        <v>1429093.622</v>
      </c>
    </row>
    <row r="3987" spans="1:15" hidden="1">
      <c r="A3987" s="110" t="s">
        <v>36</v>
      </c>
      <c r="B3987" s="110" t="s">
        <v>121</v>
      </c>
      <c r="C3987" s="110" t="s">
        <v>122</v>
      </c>
      <c r="D3987" s="110" t="s">
        <v>12</v>
      </c>
      <c r="E3987" s="110" t="s">
        <v>112</v>
      </c>
      <c r="F3987">
        <v>32.143999999999998</v>
      </c>
      <c r="G3987">
        <v>1649045.0592</v>
      </c>
      <c r="H3987">
        <v>737418.52159999998</v>
      </c>
      <c r="I3987">
        <v>106306.63679999999</v>
      </c>
      <c r="J3987">
        <v>35924.907800000001</v>
      </c>
      <c r="K3987">
        <v>369395.27279999998</v>
      </c>
      <c r="L3987">
        <v>585354.54</v>
      </c>
      <c r="M3987">
        <v>60355.28</v>
      </c>
      <c r="N3987">
        <v>134002.022</v>
      </c>
      <c r="O3987">
        <v>241045.068</v>
      </c>
    </row>
    <row r="3988" spans="1:15">
      <c r="A3988" s="110" t="s">
        <v>36</v>
      </c>
      <c r="B3988" s="110" t="s">
        <v>121</v>
      </c>
      <c r="C3988" s="110" t="s">
        <v>122</v>
      </c>
      <c r="D3988" s="110" t="s">
        <v>9</v>
      </c>
      <c r="E3988" s="110" t="s">
        <v>112</v>
      </c>
      <c r="F3988">
        <v>68.305999999999997</v>
      </c>
      <c r="G3988">
        <v>19431698.433800001</v>
      </c>
      <c r="H3988">
        <v>11579667.047599999</v>
      </c>
      <c r="I3988">
        <v>2265267.1872</v>
      </c>
      <c r="J3988">
        <v>43449.711199999998</v>
      </c>
      <c r="K3988">
        <v>755113.0392</v>
      </c>
      <c r="L3988">
        <v>982746.22</v>
      </c>
      <c r="M3988">
        <v>97974.42</v>
      </c>
      <c r="N3988">
        <v>584877.54599999997</v>
      </c>
      <c r="O3988">
        <v>257904.35</v>
      </c>
    </row>
    <row r="3989" spans="1:15">
      <c r="A3989" s="110" t="s">
        <v>36</v>
      </c>
      <c r="B3989" s="110" t="s">
        <v>121</v>
      </c>
      <c r="C3989" s="110" t="s">
        <v>122</v>
      </c>
      <c r="D3989" s="110" t="s">
        <v>9</v>
      </c>
      <c r="E3989" s="110" t="s">
        <v>112</v>
      </c>
      <c r="F3989">
        <v>666.98800000000006</v>
      </c>
      <c r="G3989">
        <v>72044963.159400001</v>
      </c>
      <c r="H3989">
        <v>20452149.629799999</v>
      </c>
      <c r="I3989">
        <v>15392853.696</v>
      </c>
      <c r="J3989">
        <v>512131.6042</v>
      </c>
      <c r="K3989">
        <v>2055836.2679999999</v>
      </c>
      <c r="L3989">
        <v>6060888.1399999997</v>
      </c>
      <c r="M3989">
        <v>1342230.94</v>
      </c>
      <c r="N3989">
        <v>29946.400000000001</v>
      </c>
      <c r="O3989">
        <v>2518358.7439999999</v>
      </c>
    </row>
    <row r="3990" spans="1:15">
      <c r="A3990" s="110" t="s">
        <v>36</v>
      </c>
      <c r="B3990" s="110" t="s">
        <v>121</v>
      </c>
      <c r="C3990" s="110" t="s">
        <v>122</v>
      </c>
      <c r="D3990" s="110" t="s">
        <v>9</v>
      </c>
      <c r="E3990" s="110" t="s">
        <v>112</v>
      </c>
      <c r="F3990">
        <v>56.252000000000002</v>
      </c>
      <c r="G3990">
        <v>8302744.5732000005</v>
      </c>
      <c r="H3990">
        <v>3333170.6285999999</v>
      </c>
      <c r="I3990">
        <v>1474231.1616</v>
      </c>
      <c r="J3990">
        <v>50867.621099999997</v>
      </c>
      <c r="K3990">
        <v>215919.02160000001</v>
      </c>
      <c r="L3990">
        <v>486793.82</v>
      </c>
      <c r="M3990">
        <v>146871.84</v>
      </c>
      <c r="N3990">
        <v>2651.88</v>
      </c>
      <c r="O3990">
        <v>212392.136</v>
      </c>
    </row>
    <row r="3991" spans="1:15" hidden="1">
      <c r="A3991" s="110" t="s">
        <v>36</v>
      </c>
      <c r="B3991" s="110" t="s">
        <v>121</v>
      </c>
      <c r="C3991" s="110" t="s">
        <v>122</v>
      </c>
      <c r="D3991" s="110" t="s">
        <v>8</v>
      </c>
      <c r="E3991" s="110" t="s">
        <v>112</v>
      </c>
      <c r="F3991">
        <v>94.021199999999993</v>
      </c>
      <c r="G3991">
        <v>13479007.751700001</v>
      </c>
      <c r="H3991">
        <v>2419664.0688</v>
      </c>
      <c r="I3991">
        <v>3507200.352</v>
      </c>
      <c r="J3991">
        <v>80864.912800000006</v>
      </c>
      <c r="K3991">
        <v>389348.72639999999</v>
      </c>
      <c r="L3991">
        <v>989143.04000000004</v>
      </c>
      <c r="M3991">
        <v>170277.1</v>
      </c>
      <c r="N3991">
        <v>7974.5820000000003</v>
      </c>
      <c r="O3991">
        <v>354997.43400000001</v>
      </c>
    </row>
    <row r="3992" spans="1:15" hidden="1">
      <c r="A3992" s="110" t="s">
        <v>36</v>
      </c>
      <c r="B3992" s="110" t="s">
        <v>121</v>
      </c>
      <c r="C3992" s="110" t="s">
        <v>122</v>
      </c>
      <c r="D3992" s="110" t="s">
        <v>12</v>
      </c>
      <c r="E3992" s="110" t="s">
        <v>112</v>
      </c>
      <c r="F3992">
        <v>28.126000000000001</v>
      </c>
      <c r="G3992">
        <v>1442914.4268</v>
      </c>
      <c r="H3992">
        <v>671187.1544</v>
      </c>
      <c r="I3992">
        <v>79764.614400000006</v>
      </c>
      <c r="J3992">
        <v>17482.054700000001</v>
      </c>
      <c r="K3992">
        <v>233685.92879999999</v>
      </c>
      <c r="L3992">
        <v>403470.34</v>
      </c>
      <c r="M3992">
        <v>60502.879999999997</v>
      </c>
      <c r="N3992">
        <v>28689.011999999999</v>
      </c>
      <c r="O3992">
        <v>210915.56200000001</v>
      </c>
    </row>
    <row r="3993" spans="1:15">
      <c r="A3993" s="110" t="s">
        <v>36</v>
      </c>
      <c r="B3993" s="110" t="s">
        <v>121</v>
      </c>
      <c r="C3993" s="110" t="s">
        <v>122</v>
      </c>
      <c r="D3993" s="110" t="s">
        <v>9</v>
      </c>
      <c r="E3993" s="110" t="s">
        <v>112</v>
      </c>
      <c r="F3993">
        <v>16.071999999999999</v>
      </c>
      <c r="G3993">
        <v>4106661.5898000002</v>
      </c>
      <c r="H3993">
        <v>2558458.9826000002</v>
      </c>
      <c r="I3993">
        <v>508791.76319999999</v>
      </c>
      <c r="J3993">
        <v>17262.053100000001</v>
      </c>
      <c r="K3993">
        <v>71439.580799999996</v>
      </c>
      <c r="L3993">
        <v>252768.28</v>
      </c>
      <c r="M3993">
        <v>22016.18</v>
      </c>
      <c r="N3993">
        <v>812.702</v>
      </c>
      <c r="O3993">
        <v>60683.853999999999</v>
      </c>
    </row>
    <row r="3994" spans="1:15" hidden="1">
      <c r="A3994" s="110" t="s">
        <v>36</v>
      </c>
      <c r="B3994" s="110" t="s">
        <v>121</v>
      </c>
      <c r="C3994" s="110" t="s">
        <v>122</v>
      </c>
      <c r="D3994" s="110" t="s">
        <v>8</v>
      </c>
      <c r="E3994" s="110" t="s">
        <v>112</v>
      </c>
      <c r="F3994">
        <v>187.2388</v>
      </c>
      <c r="G3994">
        <v>22750019.744800001</v>
      </c>
      <c r="H3994">
        <v>4887623.2347999997</v>
      </c>
      <c r="I3994">
        <v>6982164.8640000001</v>
      </c>
      <c r="J3994">
        <v>137871.4509</v>
      </c>
      <c r="K3994">
        <v>743624.15040000004</v>
      </c>
      <c r="L3994">
        <v>1947117.06</v>
      </c>
      <c r="M3994">
        <v>375056.52</v>
      </c>
      <c r="N3994">
        <v>10549.791999999999</v>
      </c>
      <c r="O3994">
        <v>706961.44200000004</v>
      </c>
    </row>
    <row r="3995" spans="1:15">
      <c r="A3995" s="110" t="s">
        <v>36</v>
      </c>
      <c r="B3995" s="110" t="s">
        <v>121</v>
      </c>
      <c r="C3995" s="110" t="s">
        <v>122</v>
      </c>
      <c r="D3995" s="110" t="s">
        <v>9</v>
      </c>
      <c r="E3995" s="110" t="s">
        <v>112</v>
      </c>
      <c r="F3995">
        <v>369.65600000000001</v>
      </c>
      <c r="G3995">
        <v>39933374.758199997</v>
      </c>
      <c r="H3995">
        <v>11591827.1228</v>
      </c>
      <c r="I3995">
        <v>8604343.9680000003</v>
      </c>
      <c r="J3995">
        <v>277710.48759999999</v>
      </c>
      <c r="K3995">
        <v>1164769.4591999999</v>
      </c>
      <c r="L3995">
        <v>3490336.56</v>
      </c>
      <c r="M3995">
        <v>634225.72</v>
      </c>
      <c r="N3995">
        <v>936425.73199999996</v>
      </c>
      <c r="O3995">
        <v>1395717.818</v>
      </c>
    </row>
    <row r="3996" spans="1:15">
      <c r="A3996" s="110" t="s">
        <v>36</v>
      </c>
      <c r="B3996" s="110" t="s">
        <v>121</v>
      </c>
      <c r="C3996" s="110" t="s">
        <v>122</v>
      </c>
      <c r="D3996" s="110" t="s">
        <v>9</v>
      </c>
      <c r="E3996" s="110" t="s">
        <v>112</v>
      </c>
      <c r="F3996">
        <v>56.252000000000002</v>
      </c>
      <c r="G3996">
        <v>8302744.5732000005</v>
      </c>
      <c r="H3996">
        <v>3416282.77</v>
      </c>
      <c r="I3996">
        <v>1452255.6864</v>
      </c>
      <c r="J3996">
        <v>9221.4264999999996</v>
      </c>
      <c r="K3996">
        <v>192386.8584</v>
      </c>
      <c r="L3996">
        <v>470760.36</v>
      </c>
      <c r="M3996">
        <v>125637.94</v>
      </c>
      <c r="N3996">
        <v>2351.5140000000001</v>
      </c>
      <c r="O3996">
        <v>212392.136</v>
      </c>
    </row>
    <row r="3997" spans="1:15" hidden="1">
      <c r="A3997" s="110" t="s">
        <v>36</v>
      </c>
      <c r="B3997" s="110" t="s">
        <v>121</v>
      </c>
      <c r="C3997" s="110" t="s">
        <v>122</v>
      </c>
      <c r="D3997" s="110" t="s">
        <v>8</v>
      </c>
      <c r="E3997" s="110" t="s">
        <v>112</v>
      </c>
      <c r="F3997">
        <v>181.61359999999999</v>
      </c>
      <c r="G3997">
        <v>27615526.0781</v>
      </c>
      <c r="H3997">
        <v>5915840.7917999998</v>
      </c>
      <c r="I3997">
        <v>7219872.4992000004</v>
      </c>
      <c r="J3997">
        <v>139887.5116</v>
      </c>
      <c r="K3997">
        <v>731750.91119999997</v>
      </c>
      <c r="L3997">
        <v>1908155.58</v>
      </c>
      <c r="M3997">
        <v>398099.34</v>
      </c>
      <c r="N3997">
        <v>8080.116</v>
      </c>
      <c r="O3997">
        <v>685722.04799999995</v>
      </c>
    </row>
    <row r="3998" spans="1:15">
      <c r="A3998" s="110" t="s">
        <v>36</v>
      </c>
      <c r="B3998" s="110" t="s">
        <v>121</v>
      </c>
      <c r="C3998" s="110" t="s">
        <v>122</v>
      </c>
      <c r="D3998" s="110" t="s">
        <v>9</v>
      </c>
      <c r="E3998" s="110" t="s">
        <v>112</v>
      </c>
      <c r="F3998">
        <v>40.18</v>
      </c>
      <c r="G3998">
        <v>6255917.5140000004</v>
      </c>
      <c r="H3998">
        <v>2765515.1244000001</v>
      </c>
      <c r="I3998">
        <v>1009733.568</v>
      </c>
      <c r="J3998">
        <v>31267.583999999999</v>
      </c>
      <c r="K3998">
        <v>287463.10320000001</v>
      </c>
      <c r="L3998">
        <v>466476.68</v>
      </c>
      <c r="M3998">
        <v>4575.6000000000004</v>
      </c>
      <c r="N3998">
        <v>2255</v>
      </c>
      <c r="O3998">
        <v>151708.28200000001</v>
      </c>
    </row>
    <row r="3999" spans="1:15">
      <c r="A3999" s="110" t="s">
        <v>36</v>
      </c>
      <c r="B3999" s="110" t="s">
        <v>121</v>
      </c>
      <c r="C3999" s="110" t="s">
        <v>122</v>
      </c>
      <c r="D3999" s="110" t="s">
        <v>9</v>
      </c>
      <c r="E3999" s="110" t="s">
        <v>112</v>
      </c>
      <c r="F3999">
        <v>233.8476</v>
      </c>
      <c r="G3999">
        <v>35767212.936800003</v>
      </c>
      <c r="H3999">
        <v>10911943.860200001</v>
      </c>
      <c r="I3999">
        <v>5745213.1008000001</v>
      </c>
      <c r="J3999">
        <v>166677.99919999999</v>
      </c>
      <c r="K3999">
        <v>1836770.7095999999</v>
      </c>
      <c r="L3999">
        <v>3059237.14</v>
      </c>
      <c r="M3999">
        <v>541972.43999999994</v>
      </c>
      <c r="N3999">
        <v>7797.79</v>
      </c>
      <c r="O3999">
        <v>882942.54399999999</v>
      </c>
    </row>
    <row r="4000" spans="1:15">
      <c r="A4000" s="110" t="s">
        <v>36</v>
      </c>
      <c r="B4000" s="110" t="s">
        <v>121</v>
      </c>
      <c r="C4000" s="110" t="s">
        <v>122</v>
      </c>
      <c r="D4000" s="110" t="s">
        <v>9</v>
      </c>
      <c r="E4000" s="110" t="s">
        <v>112</v>
      </c>
      <c r="F4000">
        <v>312.60039999999998</v>
      </c>
      <c r="G4000">
        <v>52039861.972599998</v>
      </c>
      <c r="H4000">
        <v>20333380.501800001</v>
      </c>
      <c r="I4000">
        <v>8508226.8479999993</v>
      </c>
      <c r="J4000">
        <v>229666.84289999999</v>
      </c>
      <c r="K4000">
        <v>2728970.2008000002</v>
      </c>
      <c r="L4000">
        <v>4486684.12</v>
      </c>
      <c r="M4000">
        <v>750629.64</v>
      </c>
      <c r="N4000">
        <v>91625.16</v>
      </c>
      <c r="O4000">
        <v>1180291.3540000001</v>
      </c>
    </row>
    <row r="4001" spans="1:15">
      <c r="A4001" s="110" t="s">
        <v>36</v>
      </c>
      <c r="B4001" s="110" t="s">
        <v>121</v>
      </c>
      <c r="C4001" s="110" t="s">
        <v>122</v>
      </c>
      <c r="D4001" s="110" t="s">
        <v>9</v>
      </c>
      <c r="E4001" s="110" t="s">
        <v>112</v>
      </c>
      <c r="F4001">
        <v>62.680799999999998</v>
      </c>
      <c r="G4001">
        <v>9253737.9119000006</v>
      </c>
      <c r="H4001">
        <v>2899372.1949999998</v>
      </c>
      <c r="I4001">
        <v>1804141.1712</v>
      </c>
      <c r="J4001">
        <v>45740.463199999998</v>
      </c>
      <c r="K4001">
        <v>764208.15119999996</v>
      </c>
      <c r="L4001">
        <v>795060.52</v>
      </c>
      <c r="M4001">
        <v>84189.4</v>
      </c>
      <c r="N4001">
        <v>156613.35800000001</v>
      </c>
      <c r="O4001">
        <v>236664.95600000001</v>
      </c>
    </row>
    <row r="4002" spans="1:15">
      <c r="A4002" s="110" t="s">
        <v>36</v>
      </c>
      <c r="B4002" s="110" t="s">
        <v>121</v>
      </c>
      <c r="C4002" s="110" t="s">
        <v>122</v>
      </c>
      <c r="D4002" s="110" t="s">
        <v>9</v>
      </c>
      <c r="E4002" s="110" t="s">
        <v>112</v>
      </c>
      <c r="F4002">
        <v>7.2324000000000002</v>
      </c>
      <c r="G4002">
        <v>3533879.3766999999</v>
      </c>
      <c r="H4002">
        <v>2857297.1258</v>
      </c>
      <c r="I4002">
        <v>178152.01920000001</v>
      </c>
      <c r="J4002">
        <v>54017.2497</v>
      </c>
      <c r="K4002">
        <v>42844.4424</v>
      </c>
      <c r="L4002">
        <v>155575.32</v>
      </c>
      <c r="M4002">
        <v>19493.86</v>
      </c>
      <c r="N4002">
        <v>446.49</v>
      </c>
      <c r="O4002">
        <v>27308.05</v>
      </c>
    </row>
    <row r="4003" spans="1:15">
      <c r="A4003" s="110" t="s">
        <v>36</v>
      </c>
      <c r="B4003" s="110" t="s">
        <v>121</v>
      </c>
      <c r="C4003" s="110" t="s">
        <v>122</v>
      </c>
      <c r="D4003" s="110" t="s">
        <v>9</v>
      </c>
      <c r="E4003" s="110" t="s">
        <v>112</v>
      </c>
      <c r="F4003">
        <v>162.3272</v>
      </c>
      <c r="G4003">
        <v>17661361.687199999</v>
      </c>
      <c r="H4003">
        <v>4922502.3202</v>
      </c>
      <c r="I4003">
        <v>3939118.0992000001</v>
      </c>
      <c r="J4003">
        <v>124174.1709</v>
      </c>
      <c r="K4003">
        <v>1987095.1103999999</v>
      </c>
      <c r="L4003">
        <v>2114956.2999999998</v>
      </c>
      <c r="M4003">
        <v>257304.52</v>
      </c>
      <c r="N4003">
        <v>10299.036</v>
      </c>
      <c r="O4003">
        <v>612901.78399999999</v>
      </c>
    </row>
    <row r="4004" spans="1:15">
      <c r="A4004" s="110" t="s">
        <v>36</v>
      </c>
      <c r="B4004" s="110" t="s">
        <v>121</v>
      </c>
      <c r="C4004" s="110" t="s">
        <v>122</v>
      </c>
      <c r="D4004" s="110" t="s">
        <v>9</v>
      </c>
      <c r="E4004" s="110" t="s">
        <v>112</v>
      </c>
      <c r="F4004">
        <v>61.073599999999999</v>
      </c>
      <c r="G4004">
        <v>9013390.0717999991</v>
      </c>
      <c r="H4004">
        <v>2507512.8171999999</v>
      </c>
      <c r="I4004">
        <v>1654977.0048</v>
      </c>
      <c r="J4004">
        <v>46472.559200000003</v>
      </c>
      <c r="K4004">
        <v>632907.32400000002</v>
      </c>
      <c r="L4004">
        <v>677162.56</v>
      </c>
      <c r="M4004">
        <v>72254.3</v>
      </c>
      <c r="N4004">
        <v>311337.02600000001</v>
      </c>
      <c r="O4004">
        <v>230597.20199999999</v>
      </c>
    </row>
    <row r="4005" spans="1:15" hidden="1">
      <c r="A4005" s="110" t="s">
        <v>36</v>
      </c>
      <c r="B4005" s="110" t="s">
        <v>121</v>
      </c>
      <c r="C4005" s="110" t="s">
        <v>122</v>
      </c>
      <c r="D4005" s="110" t="s">
        <v>10</v>
      </c>
      <c r="E4005" s="110" t="s">
        <v>112</v>
      </c>
      <c r="F4005">
        <v>1608.8072</v>
      </c>
      <c r="G4005">
        <v>176493884.49000001</v>
      </c>
      <c r="H4005">
        <v>43407249.6624</v>
      </c>
      <c r="I4005">
        <v>41571462.067199998</v>
      </c>
      <c r="J4005">
        <v>1881093.9486</v>
      </c>
      <c r="K4005">
        <v>12165401.296800001</v>
      </c>
      <c r="L4005">
        <v>21143129.280000001</v>
      </c>
      <c r="M4005">
        <v>3431249</v>
      </c>
      <c r="N4005">
        <v>60728.953999999998</v>
      </c>
      <c r="O4005">
        <v>6074404.4460000005</v>
      </c>
    </row>
    <row r="4006" spans="1:15" hidden="1">
      <c r="A4006" s="110" t="s">
        <v>36</v>
      </c>
      <c r="B4006" s="110" t="s">
        <v>121</v>
      </c>
      <c r="C4006" s="110" t="s">
        <v>122</v>
      </c>
      <c r="D4006" s="110" t="s">
        <v>10</v>
      </c>
      <c r="E4006" s="110" t="s">
        <v>112</v>
      </c>
      <c r="F4006">
        <v>528.76880000000006</v>
      </c>
      <c r="G4006">
        <v>77437463.019800007</v>
      </c>
      <c r="H4006">
        <v>19535312.7302</v>
      </c>
      <c r="I4006">
        <v>15413320.1088</v>
      </c>
      <c r="J4006">
        <v>619083.49639999995</v>
      </c>
      <c r="K4006">
        <v>4385048.4000000004</v>
      </c>
      <c r="L4006">
        <v>7292066.4800000004</v>
      </c>
      <c r="M4006">
        <v>1229162.78</v>
      </c>
      <c r="N4006">
        <v>34521.343999999997</v>
      </c>
      <c r="O4006">
        <v>1996482.29</v>
      </c>
    </row>
    <row r="4007" spans="1:15" hidden="1">
      <c r="A4007" s="110" t="s">
        <v>36</v>
      </c>
      <c r="B4007" s="110" t="s">
        <v>121</v>
      </c>
      <c r="C4007" s="110" t="s">
        <v>122</v>
      </c>
      <c r="D4007" s="110" t="s">
        <v>10</v>
      </c>
      <c r="E4007" s="110" t="s">
        <v>112</v>
      </c>
      <c r="F4007">
        <v>16.071999999999999</v>
      </c>
      <c r="G4007">
        <v>1764720.0648000001</v>
      </c>
      <c r="H4007">
        <v>403946.27620000002</v>
      </c>
      <c r="I4007">
        <v>391722.52799999999</v>
      </c>
      <c r="J4007">
        <v>17267.024799999999</v>
      </c>
      <c r="K4007">
        <v>148504.49280000001</v>
      </c>
      <c r="L4007">
        <v>269078.08</v>
      </c>
      <c r="M4007">
        <v>15780.9</v>
      </c>
      <c r="N4007">
        <v>153016.182</v>
      </c>
      <c r="O4007">
        <v>60683.853999999999</v>
      </c>
    </row>
    <row r="4008" spans="1:15" hidden="1">
      <c r="A4008" s="110" t="s">
        <v>36</v>
      </c>
      <c r="B4008" s="110" t="s">
        <v>121</v>
      </c>
      <c r="C4008" s="110" t="s">
        <v>122</v>
      </c>
      <c r="D4008" s="110" t="s">
        <v>10</v>
      </c>
      <c r="E4008" s="110" t="s">
        <v>112</v>
      </c>
      <c r="F4008">
        <v>32.947600000000001</v>
      </c>
      <c r="G4008">
        <v>4863036.1072000004</v>
      </c>
      <c r="H4008">
        <v>1109734.9214000001</v>
      </c>
      <c r="I4008">
        <v>889653.29280000005</v>
      </c>
      <c r="J4008">
        <v>34113.933499999999</v>
      </c>
      <c r="K4008">
        <v>269373.83760000003</v>
      </c>
      <c r="L4008">
        <v>308980.09999999998</v>
      </c>
      <c r="M4008">
        <v>43709.279999999999</v>
      </c>
      <c r="N4008">
        <v>209411.02600000001</v>
      </c>
      <c r="O4008">
        <v>124401.13400000001</v>
      </c>
    </row>
    <row r="4009" spans="1:15" hidden="1">
      <c r="A4009" s="110" t="s">
        <v>36</v>
      </c>
      <c r="B4009" s="110" t="s">
        <v>121</v>
      </c>
      <c r="C4009" s="110" t="s">
        <v>122</v>
      </c>
      <c r="D4009" s="110" t="s">
        <v>10</v>
      </c>
      <c r="E4009" s="110" t="s">
        <v>112</v>
      </c>
      <c r="F4009">
        <v>70.716800000000006</v>
      </c>
      <c r="G4009">
        <v>10423567.039999999</v>
      </c>
      <c r="H4009">
        <v>2799628.2396</v>
      </c>
      <c r="I4009">
        <v>1912478.784</v>
      </c>
      <c r="J4009">
        <v>42574.676200000002</v>
      </c>
      <c r="K4009">
        <v>579668.59439999994</v>
      </c>
      <c r="L4009">
        <v>890356.82</v>
      </c>
      <c r="M4009">
        <v>146028.88</v>
      </c>
      <c r="N4009">
        <v>6040.6940000000004</v>
      </c>
      <c r="O4009">
        <v>267006.43199999997</v>
      </c>
    </row>
    <row r="4010" spans="1:15" hidden="1">
      <c r="A4010" s="110" t="s">
        <v>36</v>
      </c>
      <c r="B4010" s="110" t="s">
        <v>121</v>
      </c>
      <c r="C4010" s="110" t="s">
        <v>122</v>
      </c>
      <c r="D4010" s="110" t="s">
        <v>10</v>
      </c>
      <c r="E4010" s="110" t="s">
        <v>112</v>
      </c>
      <c r="F4010">
        <v>26.518799999999999</v>
      </c>
      <c r="G4010">
        <v>3870713.2187000001</v>
      </c>
      <c r="H4010">
        <v>836775.91260000004</v>
      </c>
      <c r="I4010">
        <v>721319.23199999996</v>
      </c>
      <c r="J4010">
        <v>23813.6286</v>
      </c>
      <c r="K4010">
        <v>213645.68640000001</v>
      </c>
      <c r="L4010">
        <v>338251.64</v>
      </c>
      <c r="M4010">
        <v>56103.58</v>
      </c>
      <c r="N4010">
        <v>1104.95</v>
      </c>
      <c r="O4010">
        <v>100127.412</v>
      </c>
    </row>
    <row r="4011" spans="1:15">
      <c r="A4011" s="110" t="s">
        <v>36</v>
      </c>
      <c r="B4011" s="110" t="s">
        <v>121</v>
      </c>
      <c r="C4011" s="110" t="s">
        <v>122</v>
      </c>
      <c r="D4011" s="110" t="s">
        <v>9</v>
      </c>
      <c r="E4011" s="110" t="s">
        <v>112</v>
      </c>
      <c r="F4011">
        <v>3.2143999999999999</v>
      </c>
      <c r="G4011">
        <v>18080942.140799999</v>
      </c>
      <c r="H4011">
        <v>596071.96459999995</v>
      </c>
      <c r="I4011">
        <v>102047.8848</v>
      </c>
      <c r="J4011">
        <v>1403.2876000000001</v>
      </c>
      <c r="K4011">
        <v>14329.008</v>
      </c>
      <c r="L4011">
        <v>50685.84</v>
      </c>
      <c r="M4011">
        <v>4414.88</v>
      </c>
      <c r="N4011">
        <v>26374.48</v>
      </c>
      <c r="O4011">
        <v>12136.41</v>
      </c>
    </row>
    <row r="4012" spans="1:15">
      <c r="A4012" s="110" t="s">
        <v>36</v>
      </c>
      <c r="B4012" s="110" t="s">
        <v>121</v>
      </c>
      <c r="C4012" s="110" t="s">
        <v>122</v>
      </c>
      <c r="D4012" s="110" t="s">
        <v>9</v>
      </c>
      <c r="E4012" s="110" t="s">
        <v>112</v>
      </c>
      <c r="F4012">
        <v>90.003200000000007</v>
      </c>
      <c r="G4012">
        <v>11843640.8244</v>
      </c>
      <c r="H4012">
        <v>3887509.5460000001</v>
      </c>
      <c r="I4012">
        <v>2885324.16</v>
      </c>
      <c r="J4012">
        <v>58408.582699999999</v>
      </c>
      <c r="K4012">
        <v>826610.18400000001</v>
      </c>
      <c r="L4012">
        <v>1335232.24</v>
      </c>
      <c r="M4012">
        <v>141101.5</v>
      </c>
      <c r="N4012">
        <v>215662.788</v>
      </c>
      <c r="O4012">
        <v>339826.696</v>
      </c>
    </row>
    <row r="4013" spans="1:15">
      <c r="A4013" s="110" t="s">
        <v>36</v>
      </c>
      <c r="B4013" s="110" t="s">
        <v>121</v>
      </c>
      <c r="C4013" s="110" t="s">
        <v>122</v>
      </c>
      <c r="D4013" s="110" t="s">
        <v>9</v>
      </c>
      <c r="E4013" s="110" t="s">
        <v>112</v>
      </c>
      <c r="F4013">
        <v>40.18</v>
      </c>
      <c r="G4013">
        <v>5243562.324</v>
      </c>
      <c r="H4013">
        <v>1906219.0515999999</v>
      </c>
      <c r="I4013">
        <v>1307487.2448</v>
      </c>
      <c r="J4013">
        <v>31231.538499999999</v>
      </c>
      <c r="K4013">
        <v>289383.08399999997</v>
      </c>
      <c r="L4013">
        <v>549448.38</v>
      </c>
      <c r="M4013">
        <v>73654.86</v>
      </c>
      <c r="N4013">
        <v>202149.024</v>
      </c>
      <c r="O4013">
        <v>151708.28200000001</v>
      </c>
    </row>
    <row r="4014" spans="1:15" hidden="1">
      <c r="A4014" s="110" t="s">
        <v>36</v>
      </c>
      <c r="B4014" s="110" t="s">
        <v>121</v>
      </c>
      <c r="C4014" s="110" t="s">
        <v>122</v>
      </c>
      <c r="D4014" s="110" t="s">
        <v>10</v>
      </c>
      <c r="E4014" s="110" t="s">
        <v>112</v>
      </c>
      <c r="F4014">
        <v>78.752799999999993</v>
      </c>
      <c r="G4014">
        <v>10277382.154999999</v>
      </c>
      <c r="H4014">
        <v>2155895.9070000001</v>
      </c>
      <c r="I4014">
        <v>2127346.5984</v>
      </c>
      <c r="J4014">
        <v>63263.535199999998</v>
      </c>
      <c r="K4014">
        <v>1044311.0328</v>
      </c>
      <c r="L4014">
        <v>1133419.58</v>
      </c>
      <c r="M4014">
        <v>90796.96</v>
      </c>
      <c r="N4014">
        <v>517345.70799999998</v>
      </c>
      <c r="O4014">
        <v>297348.81</v>
      </c>
    </row>
    <row r="4015" spans="1:15" hidden="1">
      <c r="A4015" s="110" t="s">
        <v>36</v>
      </c>
      <c r="B4015" s="110" t="s">
        <v>121</v>
      </c>
      <c r="C4015" s="110" t="s">
        <v>122</v>
      </c>
      <c r="D4015" s="110" t="s">
        <v>10</v>
      </c>
      <c r="E4015" s="110" t="s">
        <v>112</v>
      </c>
      <c r="F4015">
        <v>94.824799999999996</v>
      </c>
      <c r="G4015">
        <v>12374807.0846</v>
      </c>
      <c r="H4015">
        <v>2613630.3128</v>
      </c>
      <c r="I4015">
        <v>2765117.1455999999</v>
      </c>
      <c r="J4015">
        <v>80525.588199999998</v>
      </c>
      <c r="K4015">
        <v>860582.68559999997</v>
      </c>
      <c r="L4015">
        <v>1210911.22</v>
      </c>
      <c r="M4015">
        <v>176524.68</v>
      </c>
      <c r="N4015">
        <v>8761.1260000000002</v>
      </c>
      <c r="O4015">
        <v>358031.76199999999</v>
      </c>
    </row>
    <row r="4016" spans="1:15">
      <c r="A4016" s="110" t="s">
        <v>36</v>
      </c>
      <c r="B4016" s="110" t="s">
        <v>121</v>
      </c>
      <c r="C4016" s="110" t="s">
        <v>122</v>
      </c>
      <c r="D4016" s="110" t="s">
        <v>9</v>
      </c>
      <c r="E4016" s="110" t="s">
        <v>112</v>
      </c>
      <c r="F4016">
        <v>174.38120000000001</v>
      </c>
      <c r="G4016">
        <v>10984916.998400001</v>
      </c>
      <c r="H4016">
        <v>4992701.9380000001</v>
      </c>
      <c r="I4016">
        <v>113090.7264</v>
      </c>
      <c r="J4016">
        <v>213805.59160000001</v>
      </c>
      <c r="K4016">
        <v>82936.44</v>
      </c>
      <c r="L4016">
        <v>19770860.100000001</v>
      </c>
      <c r="M4016">
        <v>127906.06</v>
      </c>
      <c r="N4016">
        <v>2818562.3840000001</v>
      </c>
      <c r="O4016">
        <v>658415.80200000003</v>
      </c>
    </row>
    <row r="4017" spans="1:15" hidden="1">
      <c r="A4017" s="110" t="s">
        <v>36</v>
      </c>
      <c r="B4017" s="110" t="s">
        <v>121</v>
      </c>
      <c r="C4017" s="110" t="s">
        <v>122</v>
      </c>
      <c r="D4017" s="110" t="s">
        <v>8</v>
      </c>
      <c r="E4017" s="110" t="s">
        <v>112</v>
      </c>
      <c r="F4017">
        <v>9.6432000000000002</v>
      </c>
      <c r="G4017">
        <v>1375880.2042</v>
      </c>
      <c r="H4017">
        <v>394176.37800000003</v>
      </c>
      <c r="I4017">
        <v>337942.59840000002</v>
      </c>
      <c r="J4017">
        <v>13493.436600000001</v>
      </c>
      <c r="K4017">
        <v>208543.74479999999</v>
      </c>
      <c r="L4017">
        <v>7903.98</v>
      </c>
      <c r="M4017">
        <v>1055.3399999999999</v>
      </c>
      <c r="N4017">
        <v>24492.907999999999</v>
      </c>
      <c r="O4017">
        <v>36409.230000000003</v>
      </c>
    </row>
    <row r="4018" spans="1:15" hidden="1">
      <c r="A4018" s="110" t="s">
        <v>36</v>
      </c>
      <c r="B4018" s="110" t="s">
        <v>121</v>
      </c>
      <c r="C4018" s="110" t="s">
        <v>122</v>
      </c>
      <c r="D4018" s="110" t="s">
        <v>8</v>
      </c>
      <c r="E4018" s="110" t="s">
        <v>112</v>
      </c>
      <c r="F4018">
        <v>589.03880000000004</v>
      </c>
      <c r="G4018">
        <v>77501202.016399994</v>
      </c>
      <c r="H4018">
        <v>16765648.004000001</v>
      </c>
      <c r="I4018">
        <v>22706829.657600001</v>
      </c>
      <c r="J4018">
        <v>445182.73009999999</v>
      </c>
      <c r="K4018">
        <v>2249811.0071999999</v>
      </c>
      <c r="L4018">
        <v>5710301.2400000002</v>
      </c>
      <c r="M4018">
        <v>1326457.42</v>
      </c>
      <c r="N4018">
        <v>15300.626</v>
      </c>
      <c r="O4018">
        <v>2224045.1639999999</v>
      </c>
    </row>
    <row r="4019" spans="1:15" hidden="1">
      <c r="A4019" s="110" t="s">
        <v>36</v>
      </c>
      <c r="B4019" s="110" t="s">
        <v>121</v>
      </c>
      <c r="C4019" s="110" t="s">
        <v>122</v>
      </c>
      <c r="D4019" s="110" t="s">
        <v>8</v>
      </c>
      <c r="E4019" s="110" t="s">
        <v>113</v>
      </c>
      <c r="F4019">
        <v>73.127600000000001</v>
      </c>
      <c r="G4019">
        <v>7737886.1776000001</v>
      </c>
      <c r="H4019">
        <v>1314517.0146000001</v>
      </c>
      <c r="I4019">
        <v>2487234.7584000002</v>
      </c>
      <c r="J4019">
        <v>33478.787400000001</v>
      </c>
      <c r="K4019">
        <v>298800.55440000002</v>
      </c>
      <c r="L4019">
        <v>999379.92</v>
      </c>
      <c r="M4019">
        <v>151717.22</v>
      </c>
      <c r="N4019">
        <v>265957.40600000002</v>
      </c>
      <c r="O4019">
        <v>237305.37599999999</v>
      </c>
    </row>
    <row r="4020" spans="1:15" hidden="1">
      <c r="A4020" s="110" t="s">
        <v>36</v>
      </c>
      <c r="B4020" s="110" t="s">
        <v>121</v>
      </c>
      <c r="C4020" s="110" t="s">
        <v>122</v>
      </c>
      <c r="D4020" s="110" t="s">
        <v>8</v>
      </c>
      <c r="E4020" s="110" t="s">
        <v>113</v>
      </c>
      <c r="F4020">
        <v>1.6072</v>
      </c>
      <c r="G4020">
        <v>156216.94699999999</v>
      </c>
      <c r="H4020">
        <v>49847.718000000001</v>
      </c>
      <c r="I4020">
        <v>58655.059200000003</v>
      </c>
      <c r="J4020">
        <v>39.774299999999997</v>
      </c>
      <c r="K4020">
        <v>8274.1607999999997</v>
      </c>
      <c r="L4020">
        <v>31296.12</v>
      </c>
      <c r="M4020">
        <v>2212.36</v>
      </c>
      <c r="N4020">
        <v>6664.8779999999997</v>
      </c>
      <c r="O4020">
        <v>5215.3639999999996</v>
      </c>
    </row>
    <row r="4021" spans="1:15">
      <c r="A4021" s="110" t="s">
        <v>36</v>
      </c>
      <c r="B4021" s="110" t="s">
        <v>121</v>
      </c>
      <c r="C4021" s="110" t="s">
        <v>122</v>
      </c>
      <c r="D4021" s="110" t="s">
        <v>9</v>
      </c>
      <c r="E4021" s="110" t="s">
        <v>113</v>
      </c>
      <c r="F4021">
        <v>7.2324000000000002</v>
      </c>
      <c r="G4021">
        <v>781092.69079999998</v>
      </c>
      <c r="H4021">
        <v>219854.12779999999</v>
      </c>
      <c r="I4021">
        <v>180389.24160000001</v>
      </c>
      <c r="J4021">
        <v>3798.4472000000001</v>
      </c>
      <c r="K4021">
        <v>29697.7104</v>
      </c>
      <c r="L4021">
        <v>114414.6</v>
      </c>
      <c r="M4021">
        <v>15443.06</v>
      </c>
      <c r="N4021">
        <v>19426.374</v>
      </c>
      <c r="O4021">
        <v>23470.04</v>
      </c>
    </row>
    <row r="4022" spans="1:15">
      <c r="A4022" s="110" t="s">
        <v>36</v>
      </c>
      <c r="B4022" s="110" t="s">
        <v>121</v>
      </c>
      <c r="C4022" s="110" t="s">
        <v>122</v>
      </c>
      <c r="D4022" s="110" t="s">
        <v>9</v>
      </c>
      <c r="E4022" s="110" t="s">
        <v>113</v>
      </c>
      <c r="F4022">
        <v>4946.9615999999996</v>
      </c>
      <c r="G4022">
        <v>340289652.64139998</v>
      </c>
      <c r="H4022">
        <v>1674.317</v>
      </c>
      <c r="I4022">
        <v>99726628.799999997</v>
      </c>
      <c r="J4022">
        <v>6863884.7494999999</v>
      </c>
      <c r="K4022">
        <v>15222266.6688</v>
      </c>
      <c r="L4022">
        <v>60220435.920000002</v>
      </c>
      <c r="M4022">
        <v>10213459.16</v>
      </c>
      <c r="N4022">
        <v>7369054.0659999996</v>
      </c>
      <c r="O4022">
        <v>16053303.507999999</v>
      </c>
    </row>
    <row r="4023" spans="1:15">
      <c r="A4023" s="110" t="s">
        <v>36</v>
      </c>
      <c r="B4023" s="110" t="s">
        <v>121</v>
      </c>
      <c r="C4023" s="110" t="s">
        <v>122</v>
      </c>
      <c r="D4023" s="110" t="s">
        <v>9</v>
      </c>
      <c r="E4023" s="110" t="s">
        <v>113</v>
      </c>
      <c r="F4023">
        <v>433.94400000000002</v>
      </c>
      <c r="G4023">
        <v>27512830.699200001</v>
      </c>
      <c r="H4023">
        <v>1856.4636</v>
      </c>
      <c r="I4023">
        <v>10842558.24</v>
      </c>
      <c r="J4023">
        <v>356099.44929999998</v>
      </c>
      <c r="K4023">
        <v>1322934.0767999999</v>
      </c>
      <c r="L4023">
        <v>5038157.9000000004</v>
      </c>
      <c r="M4023">
        <v>875049.06</v>
      </c>
      <c r="N4023">
        <v>52347.57</v>
      </c>
      <c r="O4023">
        <v>1408183.4580000001</v>
      </c>
    </row>
    <row r="4024" spans="1:15" hidden="1">
      <c r="A4024" s="110" t="s">
        <v>36</v>
      </c>
      <c r="B4024" s="110" t="s">
        <v>121</v>
      </c>
      <c r="C4024" s="110" t="s">
        <v>122</v>
      </c>
      <c r="D4024" s="110" t="s">
        <v>12</v>
      </c>
      <c r="E4024" s="110" t="s">
        <v>113</v>
      </c>
      <c r="F4024">
        <v>359.20920000000001</v>
      </c>
      <c r="G4024">
        <v>24747609.348000001</v>
      </c>
      <c r="H4024">
        <v>9760646.1072000004</v>
      </c>
      <c r="I4024">
        <v>1044577.4016</v>
      </c>
      <c r="J4024">
        <v>141315.6581</v>
      </c>
      <c r="K4024">
        <v>1616032.2527999999</v>
      </c>
      <c r="L4024">
        <v>4547490.4000000004</v>
      </c>
      <c r="M4024">
        <v>644618.4</v>
      </c>
      <c r="N4024">
        <v>29516.146000000001</v>
      </c>
      <c r="O4024">
        <v>1891332.5419999999</v>
      </c>
    </row>
    <row r="4025" spans="1:15">
      <c r="A4025" s="110" t="s">
        <v>36</v>
      </c>
      <c r="B4025" s="110" t="s">
        <v>121</v>
      </c>
      <c r="C4025" s="110" t="s">
        <v>122</v>
      </c>
      <c r="D4025" s="110" t="s">
        <v>9</v>
      </c>
      <c r="E4025" s="110" t="s">
        <v>113</v>
      </c>
      <c r="F4025">
        <v>546.44799999999998</v>
      </c>
      <c r="G4025">
        <v>75636043.587699994</v>
      </c>
      <c r="H4025">
        <v>20250391.647399999</v>
      </c>
      <c r="I4025">
        <v>11699779.68</v>
      </c>
      <c r="J4025">
        <v>236121.46859999999</v>
      </c>
      <c r="K4025">
        <v>2300006.8152000001</v>
      </c>
      <c r="L4025">
        <v>7173369.0199999996</v>
      </c>
      <c r="M4025">
        <v>956716.14</v>
      </c>
      <c r="N4025">
        <v>1326810.43</v>
      </c>
      <c r="O4025">
        <v>1773269.7620000001</v>
      </c>
    </row>
    <row r="4026" spans="1:15" hidden="1">
      <c r="A4026" s="110" t="s">
        <v>36</v>
      </c>
      <c r="B4026" s="110" t="s">
        <v>121</v>
      </c>
      <c r="C4026" s="110" t="s">
        <v>122</v>
      </c>
      <c r="D4026" s="110" t="s">
        <v>8</v>
      </c>
      <c r="E4026" s="110" t="s">
        <v>113</v>
      </c>
      <c r="F4026">
        <v>143.84440000000001</v>
      </c>
      <c r="G4026">
        <v>19044855.4388</v>
      </c>
      <c r="H4026">
        <v>5373708.0828</v>
      </c>
      <c r="I4026">
        <v>5742212.2944</v>
      </c>
      <c r="J4026">
        <v>18485.113300000001</v>
      </c>
      <c r="K4026">
        <v>567339.27119999996</v>
      </c>
      <c r="L4026">
        <v>1621577.88</v>
      </c>
      <c r="M4026">
        <v>214801.46</v>
      </c>
      <c r="N4026">
        <v>11761.178</v>
      </c>
      <c r="O4026">
        <v>466786.804</v>
      </c>
    </row>
    <row r="4027" spans="1:15" hidden="1">
      <c r="A4027" s="110" t="s">
        <v>36</v>
      </c>
      <c r="B4027" s="110" t="s">
        <v>121</v>
      </c>
      <c r="C4027" s="110" t="s">
        <v>122</v>
      </c>
      <c r="D4027" s="110" t="s">
        <v>12</v>
      </c>
      <c r="E4027" s="110" t="s">
        <v>113</v>
      </c>
      <c r="F4027">
        <v>54.644799999999996</v>
      </c>
      <c r="G4027">
        <v>4220697.7335999999</v>
      </c>
      <c r="H4027">
        <v>1764360.257</v>
      </c>
      <c r="I4027">
        <v>158089.44</v>
      </c>
      <c r="J4027">
        <v>10323.9208</v>
      </c>
      <c r="K4027">
        <v>260989.86240000001</v>
      </c>
      <c r="L4027">
        <v>729513</v>
      </c>
      <c r="M4027">
        <v>98366.38</v>
      </c>
      <c r="N4027">
        <v>11074.755999999999</v>
      </c>
      <c r="O4027">
        <v>287719.96000000002</v>
      </c>
    </row>
    <row r="4028" spans="1:15">
      <c r="A4028" s="110" t="s">
        <v>36</v>
      </c>
      <c r="B4028" s="110" t="s">
        <v>121</v>
      </c>
      <c r="C4028" s="110" t="s">
        <v>122</v>
      </c>
      <c r="D4028" s="110" t="s">
        <v>9</v>
      </c>
      <c r="E4028" s="110" t="s">
        <v>113</v>
      </c>
      <c r="F4028">
        <v>172.774</v>
      </c>
      <c r="G4028">
        <v>26932450.8499</v>
      </c>
      <c r="H4028">
        <v>7495256.2315999996</v>
      </c>
      <c r="I4028">
        <v>3702996.6719999998</v>
      </c>
      <c r="J4028">
        <v>69586.4084</v>
      </c>
      <c r="K4028">
        <v>703766.83680000005</v>
      </c>
      <c r="L4028">
        <v>2287338.34</v>
      </c>
      <c r="M4028">
        <v>347280.66</v>
      </c>
      <c r="N4028">
        <v>522515.97200000001</v>
      </c>
      <c r="O4028">
        <v>560666.06200000003</v>
      </c>
    </row>
    <row r="4029" spans="1:15" hidden="1">
      <c r="A4029" s="110" t="s">
        <v>36</v>
      </c>
      <c r="B4029" s="110" t="s">
        <v>121</v>
      </c>
      <c r="C4029" s="110" t="s">
        <v>122</v>
      </c>
      <c r="D4029" s="110" t="s">
        <v>8</v>
      </c>
      <c r="E4029" s="110" t="s">
        <v>113</v>
      </c>
      <c r="F4029">
        <v>34.5548</v>
      </c>
      <c r="G4029">
        <v>5672474.7433000002</v>
      </c>
      <c r="H4029">
        <v>1697695.3968</v>
      </c>
      <c r="I4029">
        <v>1375705.9968000001</v>
      </c>
      <c r="J4029">
        <v>14758.757100000001</v>
      </c>
      <c r="K4029">
        <v>130881.0528</v>
      </c>
      <c r="L4029">
        <v>359939.82</v>
      </c>
      <c r="M4029">
        <v>63522.94</v>
      </c>
      <c r="N4029">
        <v>2438.1060000000002</v>
      </c>
      <c r="O4029">
        <v>112133.03200000001</v>
      </c>
    </row>
    <row r="4030" spans="1:15">
      <c r="A4030" s="110" t="s">
        <v>36</v>
      </c>
      <c r="B4030" s="110" t="s">
        <v>121</v>
      </c>
      <c r="C4030" s="110" t="s">
        <v>122</v>
      </c>
      <c r="D4030" s="110" t="s">
        <v>9</v>
      </c>
      <c r="E4030" s="110" t="s">
        <v>113</v>
      </c>
      <c r="F4030">
        <v>1.6072</v>
      </c>
      <c r="G4030">
        <v>238669.2</v>
      </c>
      <c r="H4030">
        <v>60261.094799999999</v>
      </c>
      <c r="I4030">
        <v>38937.2736</v>
      </c>
      <c r="J4030">
        <v>80.791600000000003</v>
      </c>
      <c r="K4030">
        <v>5101.0559999999996</v>
      </c>
      <c r="L4030">
        <v>24035.02</v>
      </c>
      <c r="M4030">
        <v>2464.92</v>
      </c>
      <c r="N4030">
        <v>18.04</v>
      </c>
      <c r="O4030">
        <v>5215.3639999999996</v>
      </c>
    </row>
    <row r="4031" spans="1:15" hidden="1">
      <c r="A4031" s="110" t="s">
        <v>36</v>
      </c>
      <c r="B4031" s="110" t="s">
        <v>121</v>
      </c>
      <c r="C4031" s="110" t="s">
        <v>122</v>
      </c>
      <c r="D4031" s="110" t="s">
        <v>12</v>
      </c>
      <c r="E4031" s="110" t="s">
        <v>113</v>
      </c>
      <c r="F4031">
        <v>120.54</v>
      </c>
      <c r="G4031">
        <v>6176520.2268000003</v>
      </c>
      <c r="H4031">
        <v>3032767.1381999999</v>
      </c>
      <c r="I4031">
        <v>344481.08159999998</v>
      </c>
      <c r="J4031">
        <v>10497.933499999999</v>
      </c>
      <c r="K4031">
        <v>611968.19759999996</v>
      </c>
      <c r="L4031">
        <v>1753292.02</v>
      </c>
      <c r="M4031">
        <v>183642.28</v>
      </c>
      <c r="N4031">
        <v>36841.288</v>
      </c>
      <c r="O4031">
        <v>634676.96600000001</v>
      </c>
    </row>
    <row r="4032" spans="1:15">
      <c r="A4032" s="110" t="s">
        <v>36</v>
      </c>
      <c r="B4032" s="110" t="s">
        <v>121</v>
      </c>
      <c r="C4032" s="110" t="s">
        <v>122</v>
      </c>
      <c r="D4032" s="110" t="s">
        <v>9</v>
      </c>
      <c r="E4032" s="110" t="s">
        <v>113</v>
      </c>
      <c r="F4032">
        <v>82.770799999999994</v>
      </c>
      <c r="G4032">
        <v>11893395.397</v>
      </c>
      <c r="H4032">
        <v>5193554.7551999995</v>
      </c>
      <c r="I4032">
        <v>2846353.824</v>
      </c>
      <c r="J4032">
        <v>43495.700199999999</v>
      </c>
      <c r="K4032">
        <v>305816.27759999997</v>
      </c>
      <c r="L4032">
        <v>1164942.02</v>
      </c>
      <c r="M4032">
        <v>157056.24</v>
      </c>
      <c r="N4032">
        <v>60411.45</v>
      </c>
      <c r="O4032">
        <v>268598.462</v>
      </c>
    </row>
    <row r="4033" spans="1:15">
      <c r="A4033" s="110" t="s">
        <v>36</v>
      </c>
      <c r="B4033" s="110" t="s">
        <v>121</v>
      </c>
      <c r="C4033" s="110" t="s">
        <v>122</v>
      </c>
      <c r="D4033" s="110" t="s">
        <v>9</v>
      </c>
      <c r="E4033" s="110" t="s">
        <v>113</v>
      </c>
      <c r="F4033">
        <v>470.10599999999999</v>
      </c>
      <c r="G4033">
        <v>51245244.693700001</v>
      </c>
      <c r="H4033">
        <v>15176288.4734</v>
      </c>
      <c r="I4033">
        <v>10903997.625600001</v>
      </c>
      <c r="J4033">
        <v>233306.19279999999</v>
      </c>
      <c r="K4033">
        <v>1992636.3096</v>
      </c>
      <c r="L4033">
        <v>6989041.2199999997</v>
      </c>
      <c r="M4033">
        <v>767264.98</v>
      </c>
      <c r="N4033">
        <v>31542.038</v>
      </c>
      <c r="O4033">
        <v>1525532.7560000001</v>
      </c>
    </row>
    <row r="4034" spans="1:15">
      <c r="A4034" s="110" t="s">
        <v>36</v>
      </c>
      <c r="B4034" s="110" t="s">
        <v>121</v>
      </c>
      <c r="C4034" s="110" t="s">
        <v>122</v>
      </c>
      <c r="D4034" s="110" t="s">
        <v>9</v>
      </c>
      <c r="E4034" s="110" t="s">
        <v>113</v>
      </c>
      <c r="F4034">
        <v>627.61159999999995</v>
      </c>
      <c r="G4034">
        <v>316956548.12980002</v>
      </c>
      <c r="H4034">
        <v>252829119.45719999</v>
      </c>
      <c r="I4034">
        <v>25579936.4736</v>
      </c>
      <c r="J4034">
        <v>307794.78570000001</v>
      </c>
      <c r="K4034">
        <v>4102740.3744000001</v>
      </c>
      <c r="L4034">
        <v>10302261.060000001</v>
      </c>
      <c r="M4034">
        <v>1296793.92</v>
      </c>
      <c r="N4034">
        <v>8979731.1119999997</v>
      </c>
      <c r="O4034">
        <v>2036652.86</v>
      </c>
    </row>
    <row r="4035" spans="1:15" hidden="1">
      <c r="A4035" s="110" t="s">
        <v>36</v>
      </c>
      <c r="B4035" s="110" t="s">
        <v>121</v>
      </c>
      <c r="C4035" s="110" t="s">
        <v>122</v>
      </c>
      <c r="D4035" s="110" t="s">
        <v>8</v>
      </c>
      <c r="E4035" s="110" t="s">
        <v>113</v>
      </c>
      <c r="F4035">
        <v>40.18</v>
      </c>
      <c r="G4035">
        <v>5074560.6634999998</v>
      </c>
      <c r="H4035">
        <v>1152852.76</v>
      </c>
      <c r="I4035">
        <v>1416201.9264</v>
      </c>
      <c r="J4035">
        <v>18761.047600000002</v>
      </c>
      <c r="K4035">
        <v>149488.39439999999</v>
      </c>
      <c r="L4035">
        <v>471191.68</v>
      </c>
      <c r="M4035">
        <v>65736.12</v>
      </c>
      <c r="N4035">
        <v>120568.53599999999</v>
      </c>
      <c r="O4035">
        <v>130387.708</v>
      </c>
    </row>
    <row r="4036" spans="1:15" hidden="1">
      <c r="A4036" s="110" t="s">
        <v>36</v>
      </c>
      <c r="B4036" s="110" t="s">
        <v>121</v>
      </c>
      <c r="C4036" s="110" t="s">
        <v>122</v>
      </c>
      <c r="D4036" s="110" t="s">
        <v>12</v>
      </c>
      <c r="E4036" s="110" t="s">
        <v>113</v>
      </c>
      <c r="F4036">
        <v>4.0179999999999998</v>
      </c>
      <c r="G4036">
        <v>227809.75140000001</v>
      </c>
      <c r="H4036">
        <v>96528.153200000001</v>
      </c>
      <c r="I4036">
        <v>11256.96</v>
      </c>
      <c r="J4036">
        <v>14.9154</v>
      </c>
      <c r="K4036">
        <v>17964.396000000001</v>
      </c>
      <c r="L4036">
        <v>52366.84</v>
      </c>
      <c r="M4036">
        <v>6650.2</v>
      </c>
      <c r="N4036">
        <v>245.34399999999999</v>
      </c>
      <c r="O4036">
        <v>21155.508000000002</v>
      </c>
    </row>
    <row r="4037" spans="1:15">
      <c r="A4037" s="110" t="s">
        <v>36</v>
      </c>
      <c r="B4037" s="110" t="s">
        <v>121</v>
      </c>
      <c r="C4037" s="110" t="s">
        <v>122</v>
      </c>
      <c r="D4037" s="110" t="s">
        <v>9</v>
      </c>
      <c r="E4037" s="110" t="s">
        <v>113</v>
      </c>
      <c r="F4037">
        <v>19.2864</v>
      </c>
      <c r="G4037">
        <v>2651813.7030000002</v>
      </c>
      <c r="H4037">
        <v>1202887.3970000001</v>
      </c>
      <c r="I4037">
        <v>823136.46719999996</v>
      </c>
      <c r="J4037">
        <v>10217.027400000001</v>
      </c>
      <c r="K4037">
        <v>67477.406400000007</v>
      </c>
      <c r="L4037">
        <v>235961.56</v>
      </c>
      <c r="M4037">
        <v>31974.26</v>
      </c>
      <c r="N4037">
        <v>45348.951999999997</v>
      </c>
      <c r="O4037">
        <v>62586.171999999999</v>
      </c>
    </row>
    <row r="4038" spans="1:15">
      <c r="A4038" s="110" t="s">
        <v>36</v>
      </c>
      <c r="B4038" s="110" t="s">
        <v>121</v>
      </c>
      <c r="C4038" s="110" t="s">
        <v>122</v>
      </c>
      <c r="D4038" s="110" t="s">
        <v>9</v>
      </c>
      <c r="E4038" s="110" t="s">
        <v>113</v>
      </c>
      <c r="F4038">
        <v>226.61519999999999</v>
      </c>
      <c r="G4038">
        <v>24604503.295699999</v>
      </c>
      <c r="H4038">
        <v>7314628.0502000004</v>
      </c>
      <c r="I4038">
        <v>5468923.2192000002</v>
      </c>
      <c r="J4038">
        <v>96522.320800000001</v>
      </c>
      <c r="K4038">
        <v>870896.38320000004</v>
      </c>
      <c r="L4038">
        <v>3070306.32</v>
      </c>
      <c r="M4038">
        <v>445430.56</v>
      </c>
      <c r="N4038">
        <v>228364.75200000001</v>
      </c>
      <c r="O4038">
        <v>735385.26599999995</v>
      </c>
    </row>
    <row r="4039" spans="1:15">
      <c r="A4039" s="110" t="s">
        <v>36</v>
      </c>
      <c r="B4039" s="110" t="s">
        <v>121</v>
      </c>
      <c r="C4039" s="110" t="s">
        <v>122</v>
      </c>
      <c r="D4039" s="110" t="s">
        <v>9</v>
      </c>
      <c r="E4039" s="110" t="s">
        <v>113</v>
      </c>
      <c r="F4039">
        <v>52.234000000000002</v>
      </c>
      <c r="G4039">
        <v>12430623.854900001</v>
      </c>
      <c r="H4039">
        <v>10535881.921800001</v>
      </c>
      <c r="I4039">
        <v>1652681.5296</v>
      </c>
      <c r="J4039">
        <v>20451.455999999998</v>
      </c>
      <c r="K4039">
        <v>208890.9</v>
      </c>
      <c r="L4039">
        <v>735552.3</v>
      </c>
      <c r="M4039">
        <v>104681.2</v>
      </c>
      <c r="N4039">
        <v>395251.89</v>
      </c>
      <c r="O4039">
        <v>169504.742</v>
      </c>
    </row>
    <row r="4040" spans="1:15" hidden="1">
      <c r="A4040" s="110" t="s">
        <v>36</v>
      </c>
      <c r="B4040" s="110" t="s">
        <v>121</v>
      </c>
      <c r="C4040" s="110" t="s">
        <v>122</v>
      </c>
      <c r="D4040" s="110" t="s">
        <v>8</v>
      </c>
      <c r="E4040" s="110" t="s">
        <v>113</v>
      </c>
      <c r="F4040">
        <v>197.68559999999999</v>
      </c>
      <c r="G4040">
        <v>30927749.390999999</v>
      </c>
      <c r="H4040">
        <v>5470775.5171999997</v>
      </c>
      <c r="I4040">
        <v>7134062.1887999997</v>
      </c>
      <c r="J4040">
        <v>81789.665699999998</v>
      </c>
      <c r="K4040">
        <v>649086.3504</v>
      </c>
      <c r="L4040">
        <v>1820534.48</v>
      </c>
      <c r="M4040">
        <v>334534.58</v>
      </c>
      <c r="N4040">
        <v>21537.054</v>
      </c>
      <c r="O4040">
        <v>641506.00800000003</v>
      </c>
    </row>
    <row r="4041" spans="1:15">
      <c r="A4041" s="110" t="s">
        <v>36</v>
      </c>
      <c r="B4041" s="110" t="s">
        <v>121</v>
      </c>
      <c r="C4041" s="110" t="s">
        <v>122</v>
      </c>
      <c r="D4041" s="110" t="s">
        <v>9</v>
      </c>
      <c r="E4041" s="110" t="s">
        <v>113</v>
      </c>
      <c r="F4041">
        <v>490.19600000000003</v>
      </c>
      <c r="G4041">
        <v>63691612.760200001</v>
      </c>
      <c r="H4041">
        <v>16240636.279999999</v>
      </c>
      <c r="I4041">
        <v>13297039.968</v>
      </c>
      <c r="J4041">
        <v>191788.02189999999</v>
      </c>
      <c r="K4041">
        <v>1896120.0792</v>
      </c>
      <c r="L4041">
        <v>6991543.8600000003</v>
      </c>
      <c r="M4041">
        <v>863455.9</v>
      </c>
      <c r="N4041">
        <v>167820.70800000001</v>
      </c>
      <c r="O4041">
        <v>1590726.61</v>
      </c>
    </row>
    <row r="4042" spans="1:15" hidden="1">
      <c r="A4042" s="110" t="s">
        <v>36</v>
      </c>
      <c r="B4042" s="110" t="s">
        <v>121</v>
      </c>
      <c r="C4042" s="110" t="s">
        <v>122</v>
      </c>
      <c r="D4042" s="110" t="s">
        <v>8</v>
      </c>
      <c r="E4042" s="110" t="s">
        <v>113</v>
      </c>
      <c r="F4042">
        <v>233.04400000000001</v>
      </c>
      <c r="G4042">
        <v>25304973.5308</v>
      </c>
      <c r="H4042">
        <v>4995916.9447999997</v>
      </c>
      <c r="I4042">
        <v>8984234.8800000008</v>
      </c>
      <c r="J4042">
        <v>35083.432399999998</v>
      </c>
      <c r="K4042">
        <v>872324.85600000003</v>
      </c>
      <c r="L4042">
        <v>2555452.92</v>
      </c>
      <c r="M4042">
        <v>309056.36</v>
      </c>
      <c r="N4042">
        <v>11683.606</v>
      </c>
      <c r="O4042">
        <v>756246.72199999995</v>
      </c>
    </row>
    <row r="4043" spans="1:15">
      <c r="A4043" s="110" t="s">
        <v>36</v>
      </c>
      <c r="B4043" s="110" t="s">
        <v>121</v>
      </c>
      <c r="C4043" s="110" t="s">
        <v>122</v>
      </c>
      <c r="D4043" s="110" t="s">
        <v>9</v>
      </c>
      <c r="E4043" s="110" t="s">
        <v>113</v>
      </c>
      <c r="F4043">
        <v>174.38120000000001</v>
      </c>
      <c r="G4043">
        <v>21933572.189800002</v>
      </c>
      <c r="H4043">
        <v>5230954.4632000001</v>
      </c>
      <c r="I4043">
        <v>4531725.4079999998</v>
      </c>
      <c r="J4043">
        <v>69511.831600000005</v>
      </c>
      <c r="K4043">
        <v>682073.17920000001</v>
      </c>
      <c r="L4043">
        <v>2516420.1</v>
      </c>
      <c r="M4043">
        <v>300336.48</v>
      </c>
      <c r="N4043">
        <v>24933.986000000001</v>
      </c>
      <c r="O4043">
        <v>565881.42599999998</v>
      </c>
    </row>
    <row r="4044" spans="1:15">
      <c r="A4044" s="110" t="s">
        <v>36</v>
      </c>
      <c r="B4044" s="110" t="s">
        <v>121</v>
      </c>
      <c r="C4044" s="110" t="s">
        <v>122</v>
      </c>
      <c r="D4044" s="110" t="s">
        <v>9</v>
      </c>
      <c r="E4044" s="110" t="s">
        <v>113</v>
      </c>
      <c r="F4044">
        <v>26.518799999999999</v>
      </c>
      <c r="G4044">
        <v>5592098.9123999998</v>
      </c>
      <c r="H4044">
        <v>4263413.9951999998</v>
      </c>
      <c r="I4044">
        <v>863089.22880000004</v>
      </c>
      <c r="J4044">
        <v>4845.0087999999996</v>
      </c>
      <c r="K4044">
        <v>79452.489600000001</v>
      </c>
      <c r="L4044">
        <v>403919.7</v>
      </c>
      <c r="M4044">
        <v>54434.879999999997</v>
      </c>
      <c r="N4044">
        <v>199675.74</v>
      </c>
      <c r="O4044">
        <v>86057.114000000001</v>
      </c>
    </row>
    <row r="4045" spans="1:15">
      <c r="A4045" s="110" t="s">
        <v>36</v>
      </c>
      <c r="B4045" s="110" t="s">
        <v>121</v>
      </c>
      <c r="C4045" s="110" t="s">
        <v>122</v>
      </c>
      <c r="D4045" s="110" t="s">
        <v>9</v>
      </c>
      <c r="E4045" s="110" t="s">
        <v>113</v>
      </c>
      <c r="F4045">
        <v>3.2143999999999999</v>
      </c>
      <c r="G4045">
        <v>474442.54700000002</v>
      </c>
      <c r="H4045">
        <v>197401.5766</v>
      </c>
      <c r="I4045">
        <v>128470.2528</v>
      </c>
      <c r="J4045">
        <v>227.45939999999999</v>
      </c>
      <c r="K4045">
        <v>14037.6456</v>
      </c>
      <c r="L4045">
        <v>50561.2</v>
      </c>
      <c r="M4045">
        <v>6566.56</v>
      </c>
      <c r="N4045">
        <v>395.07600000000002</v>
      </c>
      <c r="O4045">
        <v>10431.629999999999</v>
      </c>
    </row>
    <row r="4046" spans="1:15" hidden="1">
      <c r="A4046" s="110" t="s">
        <v>36</v>
      </c>
      <c r="B4046" s="110" t="s">
        <v>121</v>
      </c>
      <c r="C4046" s="110" t="s">
        <v>122</v>
      </c>
      <c r="D4046" s="110" t="s">
        <v>8</v>
      </c>
      <c r="E4046" s="110" t="s">
        <v>113</v>
      </c>
      <c r="F4046">
        <v>69.1096</v>
      </c>
      <c r="G4046">
        <v>8397002.9958999995</v>
      </c>
      <c r="H4046">
        <v>1866374.284</v>
      </c>
      <c r="I4046">
        <v>2552559.7631999999</v>
      </c>
      <c r="J4046">
        <v>26111.838299999999</v>
      </c>
      <c r="K4046">
        <v>233636.3352</v>
      </c>
      <c r="L4046">
        <v>657480.1</v>
      </c>
      <c r="M4046">
        <v>111195.28</v>
      </c>
      <c r="N4046">
        <v>3028.9160000000002</v>
      </c>
      <c r="O4046">
        <v>224265.16200000001</v>
      </c>
    </row>
    <row r="4047" spans="1:15">
      <c r="A4047" s="110" t="s">
        <v>36</v>
      </c>
      <c r="B4047" s="110" t="s">
        <v>121</v>
      </c>
      <c r="C4047" s="110" t="s">
        <v>122</v>
      </c>
      <c r="D4047" s="110" t="s">
        <v>9</v>
      </c>
      <c r="E4047" s="110" t="s">
        <v>113</v>
      </c>
      <c r="F4047">
        <v>0.80359999999999998</v>
      </c>
      <c r="G4047">
        <v>118610.63679999999</v>
      </c>
      <c r="H4047">
        <v>49574.100400000003</v>
      </c>
      <c r="I4047">
        <v>30018.297600000002</v>
      </c>
      <c r="J4047">
        <v>16.158300000000001</v>
      </c>
      <c r="K4047">
        <v>3273.1776</v>
      </c>
      <c r="L4047">
        <v>12027.76</v>
      </c>
      <c r="M4047">
        <v>1548.16</v>
      </c>
      <c r="N4047">
        <v>107.33799999999999</v>
      </c>
      <c r="O4047">
        <v>2607.6819999999998</v>
      </c>
    </row>
    <row r="4048" spans="1:15" hidden="1">
      <c r="A4048" s="110" t="s">
        <v>36</v>
      </c>
      <c r="B4048" s="110" t="s">
        <v>121</v>
      </c>
      <c r="C4048" s="110" t="s">
        <v>122</v>
      </c>
      <c r="D4048" s="110" t="s">
        <v>8</v>
      </c>
      <c r="E4048" s="110" t="s">
        <v>113</v>
      </c>
      <c r="F4048">
        <v>50.626800000000003</v>
      </c>
      <c r="G4048">
        <v>7300986.2956999997</v>
      </c>
      <c r="H4048">
        <v>1619128.1710000001</v>
      </c>
      <c r="I4048">
        <v>1888355.04</v>
      </c>
      <c r="J4048">
        <v>22645.258099999999</v>
      </c>
      <c r="K4048">
        <v>175476.32639999999</v>
      </c>
      <c r="L4048">
        <v>497652.26</v>
      </c>
      <c r="M4048">
        <v>78806.100000000006</v>
      </c>
      <c r="N4048">
        <v>2120.6019999999999</v>
      </c>
      <c r="O4048">
        <v>164287.57399999999</v>
      </c>
    </row>
    <row r="4049" spans="1:15">
      <c r="A4049" s="110" t="s">
        <v>36</v>
      </c>
      <c r="B4049" s="110" t="s">
        <v>121</v>
      </c>
      <c r="C4049" s="110" t="s">
        <v>122</v>
      </c>
      <c r="D4049" s="110" t="s">
        <v>9</v>
      </c>
      <c r="E4049" s="110" t="s">
        <v>113</v>
      </c>
      <c r="F4049">
        <v>554.48400000000004</v>
      </c>
      <c r="G4049">
        <v>83439436.504999995</v>
      </c>
      <c r="H4049">
        <v>26729524.379000001</v>
      </c>
      <c r="I4049">
        <v>13351045.823999999</v>
      </c>
      <c r="J4049">
        <v>219413.77009999999</v>
      </c>
      <c r="K4049">
        <v>4097994.4440000001</v>
      </c>
      <c r="L4049">
        <v>8286961.8200000003</v>
      </c>
      <c r="M4049">
        <v>1070734.68</v>
      </c>
      <c r="N4049">
        <v>42415.648000000001</v>
      </c>
      <c r="O4049">
        <v>1799346.5819999999</v>
      </c>
    </row>
    <row r="4050" spans="1:15">
      <c r="A4050" s="110" t="s">
        <v>36</v>
      </c>
      <c r="B4050" s="110" t="s">
        <v>121</v>
      </c>
      <c r="C4050" s="110" t="s">
        <v>122</v>
      </c>
      <c r="D4050" s="110" t="s">
        <v>9</v>
      </c>
      <c r="E4050" s="110" t="s">
        <v>113</v>
      </c>
      <c r="F4050">
        <v>8.0359999999999996</v>
      </c>
      <c r="G4050">
        <v>1337979.5352</v>
      </c>
      <c r="H4050">
        <v>459847.78360000002</v>
      </c>
      <c r="I4050">
        <v>191953.99679999999</v>
      </c>
      <c r="J4050">
        <v>3708.9549000000002</v>
      </c>
      <c r="K4050">
        <v>80826.940799999997</v>
      </c>
      <c r="L4050">
        <v>135402.5</v>
      </c>
      <c r="M4050">
        <v>12561.58</v>
      </c>
      <c r="N4050">
        <v>43589.15</v>
      </c>
      <c r="O4050">
        <v>26077.722000000002</v>
      </c>
    </row>
    <row r="4051" spans="1:15" hidden="1">
      <c r="A4051" s="110" t="s">
        <v>36</v>
      </c>
      <c r="B4051" s="110" t="s">
        <v>121</v>
      </c>
      <c r="C4051" s="110" t="s">
        <v>122</v>
      </c>
      <c r="D4051" s="110" t="s">
        <v>8</v>
      </c>
      <c r="E4051" s="110" t="s">
        <v>113</v>
      </c>
      <c r="F4051">
        <v>4.8216000000000001</v>
      </c>
      <c r="G4051">
        <v>501587.19069999998</v>
      </c>
      <c r="H4051">
        <v>194083.9632</v>
      </c>
      <c r="I4051">
        <v>176108.448</v>
      </c>
      <c r="J4051">
        <v>2.4859</v>
      </c>
      <c r="K4051">
        <v>29130.9264</v>
      </c>
      <c r="L4051">
        <v>72648.72</v>
      </c>
      <c r="M4051">
        <v>14395.1</v>
      </c>
      <c r="N4051">
        <v>51.414000000000001</v>
      </c>
      <c r="O4051">
        <v>15646.092000000001</v>
      </c>
    </row>
    <row r="4052" spans="1:15">
      <c r="A4052" s="110" t="s">
        <v>36</v>
      </c>
      <c r="B4052" s="110" t="s">
        <v>121</v>
      </c>
      <c r="C4052" s="110" t="s">
        <v>122</v>
      </c>
      <c r="D4052" s="110" t="s">
        <v>9</v>
      </c>
      <c r="E4052" s="110" t="s">
        <v>113</v>
      </c>
      <c r="F4052">
        <v>8.8396000000000008</v>
      </c>
      <c r="G4052">
        <v>1258224.2442000001</v>
      </c>
      <c r="H4052">
        <v>486966.15120000002</v>
      </c>
      <c r="I4052">
        <v>221323.6416</v>
      </c>
      <c r="J4052">
        <v>46031.3128</v>
      </c>
      <c r="K4052">
        <v>85682.685599999997</v>
      </c>
      <c r="L4052">
        <v>121812.64</v>
      </c>
      <c r="M4052">
        <v>11594.8</v>
      </c>
      <c r="N4052">
        <v>2056.56</v>
      </c>
      <c r="O4052">
        <v>28685.403999999999</v>
      </c>
    </row>
    <row r="4053" spans="1:15">
      <c r="A4053" s="110" t="s">
        <v>36</v>
      </c>
      <c r="B4053" s="110" t="s">
        <v>121</v>
      </c>
      <c r="C4053" s="110" t="s">
        <v>122</v>
      </c>
      <c r="D4053" s="110" t="s">
        <v>9</v>
      </c>
      <c r="E4053" s="110" t="s">
        <v>113</v>
      </c>
      <c r="F4053">
        <v>4.8216000000000001</v>
      </c>
      <c r="G4053">
        <v>711663.82059999998</v>
      </c>
      <c r="H4053">
        <v>224479.37880000001</v>
      </c>
      <c r="I4053">
        <v>131749.728</v>
      </c>
      <c r="J4053">
        <v>177.7415</v>
      </c>
      <c r="K4053">
        <v>47643.508800000003</v>
      </c>
      <c r="L4053">
        <v>86898.68</v>
      </c>
      <c r="M4053">
        <v>7029.04</v>
      </c>
      <c r="N4053">
        <v>52.316000000000003</v>
      </c>
      <c r="O4053">
        <v>15646.092000000001</v>
      </c>
    </row>
    <row r="4054" spans="1:15" hidden="1">
      <c r="A4054" s="110" t="s">
        <v>36</v>
      </c>
      <c r="B4054" s="110" t="s">
        <v>121</v>
      </c>
      <c r="C4054" s="110" t="s">
        <v>122</v>
      </c>
      <c r="D4054" s="110" t="s">
        <v>8</v>
      </c>
      <c r="E4054" s="110" t="s">
        <v>113</v>
      </c>
      <c r="F4054">
        <v>108.486</v>
      </c>
      <c r="G4054">
        <v>15099295.559</v>
      </c>
      <c r="H4054">
        <v>4058301.0156</v>
      </c>
      <c r="I4054">
        <v>4206941.6447999999</v>
      </c>
      <c r="J4054">
        <v>45172.436199999996</v>
      </c>
      <c r="K4054">
        <v>333365.52240000002</v>
      </c>
      <c r="L4054">
        <v>1090777.94</v>
      </c>
      <c r="M4054">
        <v>159890.98000000001</v>
      </c>
      <c r="N4054">
        <v>5684.4040000000005</v>
      </c>
      <c r="O4054">
        <v>352046.09</v>
      </c>
    </row>
    <row r="4055" spans="1:15">
      <c r="A4055" s="110" t="s">
        <v>36</v>
      </c>
      <c r="B4055" s="110" t="s">
        <v>121</v>
      </c>
      <c r="C4055" s="110" t="s">
        <v>122</v>
      </c>
      <c r="D4055" s="110" t="s">
        <v>9</v>
      </c>
      <c r="E4055" s="110" t="s">
        <v>113</v>
      </c>
      <c r="F4055">
        <v>7.2324000000000002</v>
      </c>
      <c r="G4055">
        <v>3386143.1419000002</v>
      </c>
      <c r="H4055">
        <v>2760397.5208000001</v>
      </c>
      <c r="I4055">
        <v>178843.96799999999</v>
      </c>
      <c r="J4055">
        <v>2589.0594000000001</v>
      </c>
      <c r="K4055">
        <v>41404.4568</v>
      </c>
      <c r="L4055">
        <v>149938.64000000001</v>
      </c>
      <c r="M4055">
        <v>17295.439999999999</v>
      </c>
      <c r="N4055">
        <v>51068.534</v>
      </c>
      <c r="O4055">
        <v>23470.04</v>
      </c>
    </row>
    <row r="4056" spans="1:15" hidden="1">
      <c r="A4056" s="110" t="s">
        <v>36</v>
      </c>
      <c r="B4056" s="110" t="s">
        <v>121</v>
      </c>
      <c r="C4056" s="110" t="s">
        <v>122</v>
      </c>
      <c r="D4056" s="110" t="s">
        <v>10</v>
      </c>
      <c r="E4056" s="110" t="s">
        <v>113</v>
      </c>
      <c r="F4056">
        <v>855.83399999999995</v>
      </c>
      <c r="G4056">
        <v>82663173.683200002</v>
      </c>
      <c r="H4056">
        <v>23571480.149999999</v>
      </c>
      <c r="I4056">
        <v>22205461.977600001</v>
      </c>
      <c r="J4056">
        <v>150861.4939</v>
      </c>
      <c r="K4056">
        <v>6923348.0351999998</v>
      </c>
      <c r="L4056">
        <v>10423622.699999999</v>
      </c>
      <c r="M4056">
        <v>1366001.1</v>
      </c>
      <c r="N4056">
        <v>64864.624000000003</v>
      </c>
      <c r="O4056">
        <v>2777252.588</v>
      </c>
    </row>
    <row r="4057" spans="1:15" hidden="1">
      <c r="A4057" s="110" t="s">
        <v>36</v>
      </c>
      <c r="B4057" s="110" t="s">
        <v>121</v>
      </c>
      <c r="C4057" s="110" t="s">
        <v>122</v>
      </c>
      <c r="D4057" s="110" t="s">
        <v>10</v>
      </c>
      <c r="E4057" s="110" t="s">
        <v>113</v>
      </c>
      <c r="F4057">
        <v>6.4287999999999998</v>
      </c>
      <c r="G4057">
        <v>907579.41119999997</v>
      </c>
      <c r="H4057">
        <v>230973.8198</v>
      </c>
      <c r="I4057">
        <v>177863.11679999999</v>
      </c>
      <c r="J4057">
        <v>67.119200000000006</v>
      </c>
      <c r="K4057">
        <v>46222.120799999997</v>
      </c>
      <c r="L4057">
        <v>85651.46</v>
      </c>
      <c r="M4057">
        <v>11831.78</v>
      </c>
      <c r="N4057">
        <v>686.42200000000003</v>
      </c>
      <c r="O4057">
        <v>20862.358</v>
      </c>
    </row>
    <row r="4058" spans="1:15" hidden="1">
      <c r="A4058" s="110" t="s">
        <v>36</v>
      </c>
      <c r="B4058" s="110" t="s">
        <v>121</v>
      </c>
      <c r="C4058" s="110" t="s">
        <v>122</v>
      </c>
      <c r="D4058" s="110" t="s">
        <v>10</v>
      </c>
      <c r="E4058" s="110" t="s">
        <v>113</v>
      </c>
      <c r="F4058">
        <v>34.5548</v>
      </c>
      <c r="G4058">
        <v>3693222.8903000001</v>
      </c>
      <c r="H4058">
        <v>852246.44259999995</v>
      </c>
      <c r="I4058">
        <v>815763.55200000003</v>
      </c>
      <c r="J4058">
        <v>13702.2518</v>
      </c>
      <c r="K4058">
        <v>300853.37520000001</v>
      </c>
      <c r="L4058">
        <v>562993.14</v>
      </c>
      <c r="M4058">
        <v>45997.9</v>
      </c>
      <c r="N4058">
        <v>338.25</v>
      </c>
      <c r="O4058">
        <v>112133.03200000001</v>
      </c>
    </row>
    <row r="4059" spans="1:15" hidden="1">
      <c r="A4059" s="110" t="s">
        <v>36</v>
      </c>
      <c r="B4059" s="110" t="s">
        <v>121</v>
      </c>
      <c r="C4059" s="110" t="s">
        <v>122</v>
      </c>
      <c r="D4059" s="110" t="s">
        <v>10</v>
      </c>
      <c r="E4059" s="110" t="s">
        <v>113</v>
      </c>
      <c r="F4059">
        <v>181.61359999999999</v>
      </c>
      <c r="G4059">
        <v>26983924.636300001</v>
      </c>
      <c r="H4059">
        <v>7014736.0020000003</v>
      </c>
      <c r="I4059">
        <v>4621295.3855999997</v>
      </c>
      <c r="J4059">
        <v>73250.617299999998</v>
      </c>
      <c r="K4059">
        <v>1743519.6864</v>
      </c>
      <c r="L4059">
        <v>2460344.4</v>
      </c>
      <c r="M4059">
        <v>230229.76000000001</v>
      </c>
      <c r="N4059">
        <v>8672.73</v>
      </c>
      <c r="O4059">
        <v>589350.56400000001</v>
      </c>
    </row>
    <row r="4060" spans="1:15">
      <c r="A4060" s="110" t="s">
        <v>36</v>
      </c>
      <c r="B4060" s="110" t="s">
        <v>121</v>
      </c>
      <c r="C4060" s="110" t="s">
        <v>122</v>
      </c>
      <c r="D4060" s="110" t="s">
        <v>9</v>
      </c>
      <c r="E4060" s="110" t="s">
        <v>113</v>
      </c>
      <c r="F4060">
        <v>40.18</v>
      </c>
      <c r="G4060">
        <v>5251319.0729999999</v>
      </c>
      <c r="H4060">
        <v>1785642.7748</v>
      </c>
      <c r="I4060">
        <v>1317497.28</v>
      </c>
      <c r="J4060">
        <v>17530.529699999999</v>
      </c>
      <c r="K4060">
        <v>267104.04479999997</v>
      </c>
      <c r="L4060">
        <v>493105.36</v>
      </c>
      <c r="M4060">
        <v>72106.7</v>
      </c>
      <c r="N4060">
        <v>1110.3620000000001</v>
      </c>
      <c r="O4060">
        <v>130387.708</v>
      </c>
    </row>
    <row r="4061" spans="1:15">
      <c r="A4061" s="110" t="s">
        <v>36</v>
      </c>
      <c r="B4061" s="110" t="s">
        <v>121</v>
      </c>
      <c r="C4061" s="110" t="s">
        <v>122</v>
      </c>
      <c r="D4061" s="110" t="s">
        <v>9</v>
      </c>
      <c r="E4061" s="110" t="s">
        <v>113</v>
      </c>
      <c r="F4061">
        <v>41.787199999999999</v>
      </c>
      <c r="G4061">
        <v>5461061.5659999996</v>
      </c>
      <c r="H4061">
        <v>2019041.7692</v>
      </c>
      <c r="I4061">
        <v>1362581.7984</v>
      </c>
      <c r="J4061">
        <v>17448.495200000001</v>
      </c>
      <c r="K4061">
        <v>279420.08399999997</v>
      </c>
      <c r="L4061">
        <v>517524.14</v>
      </c>
      <c r="M4061">
        <v>75359.64</v>
      </c>
      <c r="N4061">
        <v>1266.4079999999999</v>
      </c>
      <c r="O4061">
        <v>135603.07199999999</v>
      </c>
    </row>
    <row r="4062" spans="1:15" hidden="1">
      <c r="A4062" s="110" t="s">
        <v>36</v>
      </c>
      <c r="B4062" s="110" t="s">
        <v>121</v>
      </c>
      <c r="C4062" s="110" t="s">
        <v>122</v>
      </c>
      <c r="D4062" s="110" t="s">
        <v>10</v>
      </c>
      <c r="E4062" s="110" t="s">
        <v>113</v>
      </c>
      <c r="F4062">
        <v>307.77879999999999</v>
      </c>
      <c r="G4062">
        <v>40217850.942199998</v>
      </c>
      <c r="H4062">
        <v>7996576.1711999997</v>
      </c>
      <c r="I4062">
        <v>8177057.3184000002</v>
      </c>
      <c r="J4062">
        <v>118567.23540000001</v>
      </c>
      <c r="K4062">
        <v>2939500.3464000002</v>
      </c>
      <c r="L4062">
        <v>5361442.9000000004</v>
      </c>
      <c r="M4062">
        <v>433807.06</v>
      </c>
      <c r="N4062">
        <v>3184.962</v>
      </c>
      <c r="O4062">
        <v>998767.46200000006</v>
      </c>
    </row>
    <row r="4063" spans="1:15" hidden="1">
      <c r="A4063" s="110" t="s">
        <v>36</v>
      </c>
      <c r="B4063" s="110" t="s">
        <v>121</v>
      </c>
      <c r="C4063" s="110" t="s">
        <v>122</v>
      </c>
      <c r="D4063" s="110" t="s">
        <v>10</v>
      </c>
      <c r="E4063" s="110" t="s">
        <v>113</v>
      </c>
      <c r="F4063">
        <v>217.7756</v>
      </c>
      <c r="G4063">
        <v>28472271.336399999</v>
      </c>
      <c r="H4063">
        <v>5820597.2095999997</v>
      </c>
      <c r="I4063">
        <v>5724404.2560000001</v>
      </c>
      <c r="J4063">
        <v>86941.682499999995</v>
      </c>
      <c r="K4063">
        <v>2104159.9175999998</v>
      </c>
      <c r="L4063">
        <v>3585548.4</v>
      </c>
      <c r="M4063">
        <v>325247.26</v>
      </c>
      <c r="N4063">
        <v>1128074.574</v>
      </c>
      <c r="O4063">
        <v>706700.76399999997</v>
      </c>
    </row>
    <row r="4064" spans="1:15" hidden="1">
      <c r="A4064" s="110" t="s">
        <v>36</v>
      </c>
      <c r="B4064" s="110" t="s">
        <v>121</v>
      </c>
      <c r="C4064" s="110" t="s">
        <v>122</v>
      </c>
      <c r="D4064" s="110" t="s">
        <v>7</v>
      </c>
      <c r="E4064" s="110" t="s">
        <v>113</v>
      </c>
      <c r="F4064">
        <v>36.965600000000002</v>
      </c>
      <c r="G4064">
        <v>6473260.0299000004</v>
      </c>
      <c r="H4064">
        <v>2107661.2601999999</v>
      </c>
      <c r="I4064">
        <v>1417099.3344000001</v>
      </c>
      <c r="J4064">
        <v>6298.0142999999998</v>
      </c>
      <c r="K4064">
        <v>901921.60800000001</v>
      </c>
      <c r="L4064">
        <v>0.82</v>
      </c>
      <c r="M4064">
        <v>1224.26</v>
      </c>
      <c r="N4064">
        <v>111621.598</v>
      </c>
      <c r="O4064">
        <v>119956.07799999999</v>
      </c>
    </row>
    <row r="4065" spans="1:15">
      <c r="A4065" s="110" t="s">
        <v>36</v>
      </c>
      <c r="B4065" s="110" t="s">
        <v>121</v>
      </c>
      <c r="C4065" s="110" t="s">
        <v>122</v>
      </c>
      <c r="D4065" s="110" t="s">
        <v>9</v>
      </c>
      <c r="E4065" s="110" t="s">
        <v>113</v>
      </c>
      <c r="F4065">
        <v>143.04079999999999</v>
      </c>
      <c r="G4065">
        <v>9010669.2430000007</v>
      </c>
      <c r="H4065">
        <v>6892962.6481999997</v>
      </c>
      <c r="I4065">
        <v>122855.9424</v>
      </c>
      <c r="J4065">
        <v>59885.2042</v>
      </c>
      <c r="K4065">
        <v>66217.1976</v>
      </c>
      <c r="L4065">
        <v>1114284.06</v>
      </c>
      <c r="M4065">
        <v>257507.88</v>
      </c>
      <c r="N4065">
        <v>286070.20199999999</v>
      </c>
      <c r="O4065">
        <v>464180.02399999998</v>
      </c>
    </row>
    <row r="4066" spans="1:15" hidden="1">
      <c r="A4066" s="110" t="s">
        <v>36</v>
      </c>
      <c r="B4066" s="110" t="s">
        <v>121</v>
      </c>
      <c r="C4066" s="110" t="s">
        <v>122</v>
      </c>
      <c r="D4066" s="110" t="s">
        <v>8</v>
      </c>
      <c r="E4066" s="110" t="s">
        <v>113</v>
      </c>
      <c r="F4066">
        <v>897.62120000000004</v>
      </c>
      <c r="G4066">
        <v>125460667.149</v>
      </c>
      <c r="H4066">
        <v>24747774.9388</v>
      </c>
      <c r="I4066">
        <v>36251989.555200003</v>
      </c>
      <c r="J4066">
        <v>502815.71370000002</v>
      </c>
      <c r="K4066">
        <v>3778493.8752000001</v>
      </c>
      <c r="L4066">
        <v>10782672</v>
      </c>
      <c r="M4066">
        <v>1943121.2</v>
      </c>
      <c r="N4066">
        <v>401009.35600000003</v>
      </c>
      <c r="O4066">
        <v>2912854.7579999999</v>
      </c>
    </row>
    <row r="4067" spans="1:15" hidden="1">
      <c r="A4067" s="110" t="s">
        <v>36</v>
      </c>
      <c r="B4067" s="110" t="s">
        <v>121</v>
      </c>
      <c r="C4067" s="110" t="s">
        <v>122</v>
      </c>
      <c r="D4067" s="110" t="s">
        <v>8</v>
      </c>
      <c r="E4067" s="110" t="s">
        <v>114</v>
      </c>
      <c r="F4067">
        <v>114.1112</v>
      </c>
      <c r="G4067">
        <v>12041107.764799999</v>
      </c>
      <c r="H4067">
        <v>2311480.1239999998</v>
      </c>
      <c r="I4067">
        <v>4400679.4368000003</v>
      </c>
      <c r="J4067">
        <v>248431.6194</v>
      </c>
      <c r="K4067">
        <v>471119.71679999999</v>
      </c>
      <c r="L4067">
        <v>1534187.2</v>
      </c>
      <c r="M4067">
        <v>193255.14</v>
      </c>
      <c r="N4067">
        <v>58076.171999999999</v>
      </c>
      <c r="O4067">
        <v>603500.23800000001</v>
      </c>
    </row>
    <row r="4068" spans="1:15" hidden="1">
      <c r="A4068" s="110" t="s">
        <v>36</v>
      </c>
      <c r="B4068" s="110" t="s">
        <v>121</v>
      </c>
      <c r="C4068" s="110" t="s">
        <v>122</v>
      </c>
      <c r="D4068" s="110" t="s">
        <v>8</v>
      </c>
      <c r="E4068" s="110" t="s">
        <v>114</v>
      </c>
      <c r="F4068">
        <v>4.0179999999999998</v>
      </c>
      <c r="G4068">
        <v>504506.9106</v>
      </c>
      <c r="H4068">
        <v>111923.1202</v>
      </c>
      <c r="I4068">
        <v>137727.7248</v>
      </c>
      <c r="J4068">
        <v>1239.2184999999999</v>
      </c>
      <c r="K4068">
        <v>15346.562400000001</v>
      </c>
      <c r="L4068">
        <v>50787.519999999997</v>
      </c>
      <c r="M4068">
        <v>6725.64</v>
      </c>
      <c r="N4068">
        <v>17864.11</v>
      </c>
      <c r="O4068">
        <v>21250.218000000001</v>
      </c>
    </row>
    <row r="4069" spans="1:15" hidden="1">
      <c r="A4069" s="110" t="s">
        <v>36</v>
      </c>
      <c r="B4069" s="110" t="s">
        <v>121</v>
      </c>
      <c r="C4069" s="110" t="s">
        <v>122</v>
      </c>
      <c r="D4069" s="110" t="s">
        <v>12</v>
      </c>
      <c r="E4069" s="110" t="s">
        <v>114</v>
      </c>
      <c r="F4069">
        <v>53.037599999999998</v>
      </c>
      <c r="G4069">
        <v>3007088.7185</v>
      </c>
      <c r="H4069">
        <v>841464.00020000001</v>
      </c>
      <c r="I4069">
        <v>93703.564799999993</v>
      </c>
      <c r="J4069">
        <v>56301.786899999999</v>
      </c>
      <c r="K4069">
        <v>244168.77600000001</v>
      </c>
      <c r="L4069">
        <v>1102154.6200000001</v>
      </c>
      <c r="M4069">
        <v>52225.8</v>
      </c>
      <c r="N4069">
        <v>391.46800000000002</v>
      </c>
      <c r="O4069">
        <v>700086.39800000004</v>
      </c>
    </row>
    <row r="4070" spans="1:15">
      <c r="A4070" s="110" t="s">
        <v>36</v>
      </c>
      <c r="B4070" s="110" t="s">
        <v>121</v>
      </c>
      <c r="C4070" s="110" t="s">
        <v>122</v>
      </c>
      <c r="D4070" s="110" t="s">
        <v>9</v>
      </c>
      <c r="E4070" s="110" t="s">
        <v>114</v>
      </c>
      <c r="F4070">
        <v>93.217600000000004</v>
      </c>
      <c r="G4070">
        <v>10067416.904200001</v>
      </c>
      <c r="H4070">
        <v>2927518.2193999998</v>
      </c>
      <c r="I4070">
        <v>2453201.7407999998</v>
      </c>
      <c r="J4070">
        <v>198217.7886</v>
      </c>
      <c r="K4070">
        <v>517464.05040000001</v>
      </c>
      <c r="L4070">
        <v>1627622.1</v>
      </c>
      <c r="M4070">
        <v>245131.62</v>
      </c>
      <c r="N4070">
        <v>28103.614000000001</v>
      </c>
      <c r="O4070">
        <v>493000.728</v>
      </c>
    </row>
    <row r="4071" spans="1:15" hidden="1">
      <c r="A4071" s="110" t="s">
        <v>36</v>
      </c>
      <c r="B4071" s="110" t="s">
        <v>121</v>
      </c>
      <c r="C4071" s="110" t="s">
        <v>122</v>
      </c>
      <c r="D4071" s="110" t="s">
        <v>12</v>
      </c>
      <c r="E4071" s="110" t="s">
        <v>114</v>
      </c>
      <c r="F4071">
        <v>458.05200000000002</v>
      </c>
      <c r="G4071">
        <v>30797022.3145</v>
      </c>
      <c r="H4071">
        <v>13462103.6392</v>
      </c>
      <c r="I4071">
        <v>1306580.3903999999</v>
      </c>
      <c r="J4071">
        <v>931908.49010000005</v>
      </c>
      <c r="K4071">
        <v>3396959.6831999999</v>
      </c>
      <c r="L4071">
        <v>18223956.34</v>
      </c>
      <c r="M4071">
        <v>1052520.8400000001</v>
      </c>
      <c r="N4071">
        <v>583773.49800000002</v>
      </c>
      <c r="O4071">
        <v>6046198.9060000004</v>
      </c>
    </row>
    <row r="4072" spans="1:15">
      <c r="A4072" s="110" t="s">
        <v>36</v>
      </c>
      <c r="B4072" s="110" t="s">
        <v>121</v>
      </c>
      <c r="C4072" s="110" t="s">
        <v>122</v>
      </c>
      <c r="D4072" s="110" t="s">
        <v>9</v>
      </c>
      <c r="E4072" s="110" t="s">
        <v>114</v>
      </c>
      <c r="F4072">
        <v>1325.1364000000001</v>
      </c>
      <c r="G4072">
        <v>178916177.979</v>
      </c>
      <c r="H4072">
        <v>50739696.263400003</v>
      </c>
      <c r="I4072">
        <v>29159796.172800001</v>
      </c>
      <c r="J4072">
        <v>3061391.7979000001</v>
      </c>
      <c r="K4072">
        <v>6228585.9791999999</v>
      </c>
      <c r="L4072">
        <v>17444926</v>
      </c>
      <c r="M4072">
        <v>2513558.2999999998</v>
      </c>
      <c r="N4072">
        <v>70721.31</v>
      </c>
      <c r="O4072">
        <v>7008251.3600000003</v>
      </c>
    </row>
    <row r="4073" spans="1:15" hidden="1">
      <c r="A4073" s="110" t="s">
        <v>36</v>
      </c>
      <c r="B4073" s="110" t="s">
        <v>121</v>
      </c>
      <c r="C4073" s="110" t="s">
        <v>122</v>
      </c>
      <c r="D4073" s="110" t="s">
        <v>8</v>
      </c>
      <c r="E4073" s="110" t="s">
        <v>114</v>
      </c>
      <c r="F4073">
        <v>103.6644</v>
      </c>
      <c r="G4073">
        <v>14302148.386700001</v>
      </c>
      <c r="H4073">
        <v>3918982.7286</v>
      </c>
      <c r="I4073">
        <v>5563007.7888000002</v>
      </c>
      <c r="J4073">
        <v>123878.3495</v>
      </c>
      <c r="K4073">
        <v>243607.30559999999</v>
      </c>
      <c r="L4073">
        <v>1060595.3799999999</v>
      </c>
      <c r="M4073">
        <v>200225.96</v>
      </c>
      <c r="N4073">
        <v>1690.348</v>
      </c>
      <c r="O4073">
        <v>548250.03200000001</v>
      </c>
    </row>
    <row r="4074" spans="1:15" hidden="1">
      <c r="A4074" s="110" t="s">
        <v>36</v>
      </c>
      <c r="B4074" s="110" t="s">
        <v>121</v>
      </c>
      <c r="C4074" s="110" t="s">
        <v>122</v>
      </c>
      <c r="D4074" s="110" t="s">
        <v>8</v>
      </c>
      <c r="E4074" s="110" t="s">
        <v>114</v>
      </c>
      <c r="F4074">
        <v>239.47280000000001</v>
      </c>
      <c r="G4074">
        <v>33150427.9168</v>
      </c>
      <c r="H4074">
        <v>8487431.0329999998</v>
      </c>
      <c r="I4074">
        <v>10287664.1088</v>
      </c>
      <c r="J4074">
        <v>307536.25260000001</v>
      </c>
      <c r="K4074">
        <v>701751.21120000002</v>
      </c>
      <c r="L4074">
        <v>3641624.1</v>
      </c>
      <c r="M4074">
        <v>397583.56</v>
      </c>
      <c r="N4074">
        <v>3209.3159999999998</v>
      </c>
      <c r="O4074">
        <v>1266500.004</v>
      </c>
    </row>
    <row r="4075" spans="1:15" hidden="1">
      <c r="A4075" s="110" t="s">
        <v>36</v>
      </c>
      <c r="B4075" s="110" t="s">
        <v>121</v>
      </c>
      <c r="C4075" s="110" t="s">
        <v>122</v>
      </c>
      <c r="D4075" s="110" t="s">
        <v>12</v>
      </c>
      <c r="E4075" s="110" t="s">
        <v>114</v>
      </c>
      <c r="F4075">
        <v>512.69680000000005</v>
      </c>
      <c r="G4075">
        <v>39356582.902599998</v>
      </c>
      <c r="H4075">
        <v>18962564.279800002</v>
      </c>
      <c r="I4075">
        <v>1546503.9935999999</v>
      </c>
      <c r="J4075">
        <v>580535.96970000002</v>
      </c>
      <c r="K4075">
        <v>4150178.4240000001</v>
      </c>
      <c r="L4075">
        <v>22671163.199999999</v>
      </c>
      <c r="M4075">
        <v>1295826.32</v>
      </c>
      <c r="N4075">
        <v>890389.45600000001</v>
      </c>
      <c r="O4075">
        <v>6767499.4419999998</v>
      </c>
    </row>
    <row r="4076" spans="1:15">
      <c r="A4076" s="110" t="s">
        <v>36</v>
      </c>
      <c r="B4076" s="110" t="s">
        <v>121</v>
      </c>
      <c r="C4076" s="110" t="s">
        <v>122</v>
      </c>
      <c r="D4076" s="110" t="s">
        <v>9</v>
      </c>
      <c r="E4076" s="110" t="s">
        <v>114</v>
      </c>
      <c r="F4076">
        <v>1351.6551999999999</v>
      </c>
      <c r="G4076">
        <v>211403765.83790001</v>
      </c>
      <c r="H4076">
        <v>60401818.558799997</v>
      </c>
      <c r="I4076">
        <v>29650296.5568</v>
      </c>
      <c r="J4076">
        <v>2809057.3237999999</v>
      </c>
      <c r="K4076">
        <v>5461447.3776000002</v>
      </c>
      <c r="L4076">
        <v>17201701.699999999</v>
      </c>
      <c r="M4076">
        <v>2748785.14</v>
      </c>
      <c r="N4076">
        <v>34231.802000000003</v>
      </c>
      <c r="O4076">
        <v>7148501.5360000003</v>
      </c>
    </row>
    <row r="4077" spans="1:15" hidden="1">
      <c r="A4077" s="110" t="s">
        <v>36</v>
      </c>
      <c r="B4077" s="110" t="s">
        <v>121</v>
      </c>
      <c r="C4077" s="110" t="s">
        <v>122</v>
      </c>
      <c r="D4077" s="110" t="s">
        <v>8</v>
      </c>
      <c r="E4077" s="110" t="s">
        <v>114</v>
      </c>
      <c r="F4077">
        <v>132.59399999999999</v>
      </c>
      <c r="G4077">
        <v>21934868.959100001</v>
      </c>
      <c r="H4077">
        <v>5073569.4605999999</v>
      </c>
      <c r="I4077">
        <v>4387773.2927999999</v>
      </c>
      <c r="J4077">
        <v>309434.23330000002</v>
      </c>
      <c r="K4077">
        <v>459969.12719999999</v>
      </c>
      <c r="L4077">
        <v>2673177.86</v>
      </c>
      <c r="M4077">
        <v>170663.32</v>
      </c>
      <c r="N4077">
        <v>1275.4280000000001</v>
      </c>
      <c r="O4077">
        <v>701249.978</v>
      </c>
    </row>
    <row r="4078" spans="1:15" hidden="1">
      <c r="A4078" s="110" t="s">
        <v>36</v>
      </c>
      <c r="B4078" s="110" t="s">
        <v>121</v>
      </c>
      <c r="C4078" s="110" t="s">
        <v>122</v>
      </c>
      <c r="D4078" s="110" t="s">
        <v>8</v>
      </c>
      <c r="E4078" s="110" t="s">
        <v>114</v>
      </c>
      <c r="F4078">
        <v>125.3616</v>
      </c>
      <c r="G4078">
        <v>20740281.8792</v>
      </c>
      <c r="H4078">
        <v>5341103.8414000003</v>
      </c>
      <c r="I4078">
        <v>4660147.6415999997</v>
      </c>
      <c r="J4078">
        <v>276825.50910000002</v>
      </c>
      <c r="K4078">
        <v>570745.28879999998</v>
      </c>
      <c r="L4078">
        <v>1962577.34</v>
      </c>
      <c r="M4078">
        <v>267279</v>
      </c>
      <c r="N4078">
        <v>11148.72</v>
      </c>
      <c r="O4078">
        <v>663000.66799999995</v>
      </c>
    </row>
    <row r="4079" spans="1:15" hidden="1">
      <c r="A4079" s="110" t="s">
        <v>36</v>
      </c>
      <c r="B4079" s="110" t="s">
        <v>121</v>
      </c>
      <c r="C4079" s="110" t="s">
        <v>122</v>
      </c>
      <c r="D4079" s="110" t="s">
        <v>12</v>
      </c>
      <c r="E4079" s="110" t="s">
        <v>114</v>
      </c>
      <c r="F4079">
        <v>242.68719999999999</v>
      </c>
      <c r="G4079">
        <v>13851994.408600001</v>
      </c>
      <c r="H4079">
        <v>6800779.7652000003</v>
      </c>
      <c r="I4079">
        <v>708816.9216</v>
      </c>
      <c r="J4079">
        <v>266492.88760000002</v>
      </c>
      <c r="K4079">
        <v>1918781.6976000001</v>
      </c>
      <c r="L4079">
        <v>11323484.960000001</v>
      </c>
      <c r="M4079">
        <v>631519.72</v>
      </c>
      <c r="N4079">
        <v>674944.05</v>
      </c>
      <c r="O4079">
        <v>3203425.0380000002</v>
      </c>
    </row>
    <row r="4080" spans="1:15">
      <c r="A4080" s="110" t="s">
        <v>36</v>
      </c>
      <c r="B4080" s="110" t="s">
        <v>121</v>
      </c>
      <c r="C4080" s="110" t="s">
        <v>122</v>
      </c>
      <c r="D4080" s="110" t="s">
        <v>9</v>
      </c>
      <c r="E4080" s="110" t="s">
        <v>114</v>
      </c>
      <c r="F4080">
        <v>115.7184</v>
      </c>
      <c r="G4080">
        <v>16834882.0702</v>
      </c>
      <c r="H4080">
        <v>7176422.5278000003</v>
      </c>
      <c r="I4080">
        <v>3707340.4416</v>
      </c>
      <c r="J4080">
        <v>232743.13769999999</v>
      </c>
      <c r="K4080">
        <v>494222.364</v>
      </c>
      <c r="L4080">
        <v>1472082.86</v>
      </c>
      <c r="M4080">
        <v>225393.4</v>
      </c>
      <c r="N4080">
        <v>2151.27</v>
      </c>
      <c r="O4080">
        <v>611999.78399999999</v>
      </c>
    </row>
    <row r="4081" spans="1:15">
      <c r="A4081" s="110" t="s">
        <v>36</v>
      </c>
      <c r="B4081" s="110" t="s">
        <v>121</v>
      </c>
      <c r="C4081" s="110" t="s">
        <v>122</v>
      </c>
      <c r="D4081" s="110" t="s">
        <v>9</v>
      </c>
      <c r="E4081" s="110" t="s">
        <v>114</v>
      </c>
      <c r="F4081">
        <v>1226.2936</v>
      </c>
      <c r="G4081">
        <v>696836273.75209999</v>
      </c>
      <c r="H4081">
        <v>533882561.69499999</v>
      </c>
      <c r="I4081">
        <v>54691311.187200002</v>
      </c>
      <c r="J4081">
        <v>2425467.6076000002</v>
      </c>
      <c r="K4081">
        <v>5501208.1607999997</v>
      </c>
      <c r="L4081">
        <v>17816789.440000001</v>
      </c>
      <c r="M4081">
        <v>2327515.88</v>
      </c>
      <c r="N4081">
        <v>60867.862000000001</v>
      </c>
      <c r="O4081">
        <v>6485500.8679999998</v>
      </c>
    </row>
    <row r="4082" spans="1:15">
      <c r="A4082" s="110" t="s">
        <v>36</v>
      </c>
      <c r="B4082" s="110" t="s">
        <v>121</v>
      </c>
      <c r="C4082" s="110" t="s">
        <v>122</v>
      </c>
      <c r="D4082" s="110" t="s">
        <v>9</v>
      </c>
      <c r="E4082" s="110" t="s">
        <v>114</v>
      </c>
      <c r="F4082">
        <v>20.09</v>
      </c>
      <c r="G4082">
        <v>2154641.8925000001</v>
      </c>
      <c r="H4082">
        <v>644515.80160000001</v>
      </c>
      <c r="I4082">
        <v>990651.05279999995</v>
      </c>
      <c r="J4082">
        <v>40070.137300000002</v>
      </c>
      <c r="K4082">
        <v>69429.268800000005</v>
      </c>
      <c r="L4082">
        <v>248980.7</v>
      </c>
      <c r="M4082">
        <v>36689.26</v>
      </c>
      <c r="N4082">
        <v>116.358</v>
      </c>
      <c r="O4082">
        <v>106250.18799999999</v>
      </c>
    </row>
    <row r="4083" spans="1:15">
      <c r="A4083" s="110" t="s">
        <v>36</v>
      </c>
      <c r="B4083" s="110" t="s">
        <v>121</v>
      </c>
      <c r="C4083" s="110" t="s">
        <v>122</v>
      </c>
      <c r="D4083" s="110" t="s">
        <v>9</v>
      </c>
      <c r="E4083" s="110" t="s">
        <v>114</v>
      </c>
      <c r="F4083">
        <v>6.4287999999999998</v>
      </c>
      <c r="G4083">
        <v>578597.78590000002</v>
      </c>
      <c r="H4083">
        <v>180257.52499999999</v>
      </c>
      <c r="I4083">
        <v>351357.27360000001</v>
      </c>
      <c r="J4083">
        <v>11958.3966</v>
      </c>
      <c r="K4083">
        <v>94803.48</v>
      </c>
      <c r="L4083">
        <v>123734.72</v>
      </c>
      <c r="M4083">
        <v>17163.419999999998</v>
      </c>
      <c r="N4083">
        <v>2052.9520000000002</v>
      </c>
      <c r="O4083">
        <v>34000.89</v>
      </c>
    </row>
    <row r="4084" spans="1:15" hidden="1">
      <c r="A4084" s="110" t="s">
        <v>36</v>
      </c>
      <c r="B4084" s="110" t="s">
        <v>121</v>
      </c>
      <c r="C4084" s="110" t="s">
        <v>122</v>
      </c>
      <c r="D4084" s="110" t="s">
        <v>8</v>
      </c>
      <c r="E4084" s="110" t="s">
        <v>114</v>
      </c>
      <c r="F4084">
        <v>132.59399999999999</v>
      </c>
      <c r="G4084">
        <v>16652634.268999999</v>
      </c>
      <c r="H4084">
        <v>3924198.1664</v>
      </c>
      <c r="I4084">
        <v>4837090.5215999996</v>
      </c>
      <c r="J4084">
        <v>279993.7819</v>
      </c>
      <c r="K4084">
        <v>531685.90079999994</v>
      </c>
      <c r="L4084">
        <v>1720851.18</v>
      </c>
      <c r="M4084">
        <v>228129.74</v>
      </c>
      <c r="N4084">
        <v>662401.74</v>
      </c>
      <c r="O4084">
        <v>701249.978</v>
      </c>
    </row>
    <row r="4085" spans="1:15" hidden="1">
      <c r="A4085" s="110" t="s">
        <v>36</v>
      </c>
      <c r="B4085" s="110" t="s">
        <v>121</v>
      </c>
      <c r="C4085" s="110" t="s">
        <v>122</v>
      </c>
      <c r="D4085" s="110" t="s">
        <v>12</v>
      </c>
      <c r="E4085" s="110" t="s">
        <v>114</v>
      </c>
      <c r="F4085">
        <v>47.412399999999998</v>
      </c>
      <c r="G4085">
        <v>2688155.0665000002</v>
      </c>
      <c r="H4085">
        <v>890576.76859999995</v>
      </c>
      <c r="I4085">
        <v>93716.160000000003</v>
      </c>
      <c r="J4085">
        <v>56508.116199999997</v>
      </c>
      <c r="K4085">
        <v>248383.34640000001</v>
      </c>
      <c r="L4085">
        <v>1122391.3999999999</v>
      </c>
      <c r="M4085">
        <v>53190.94</v>
      </c>
      <c r="N4085">
        <v>398.68400000000003</v>
      </c>
      <c r="O4085">
        <v>625834.66</v>
      </c>
    </row>
    <row r="4086" spans="1:15">
      <c r="A4086" s="110" t="s">
        <v>36</v>
      </c>
      <c r="B4086" s="110" t="s">
        <v>121</v>
      </c>
      <c r="C4086" s="110" t="s">
        <v>122</v>
      </c>
      <c r="D4086" s="110" t="s">
        <v>9</v>
      </c>
      <c r="E4086" s="110" t="s">
        <v>114</v>
      </c>
      <c r="F4086">
        <v>115.7184</v>
      </c>
      <c r="G4086">
        <v>11413845.329</v>
      </c>
      <c r="H4086">
        <v>7091821.3975999998</v>
      </c>
      <c r="I4086">
        <v>3664911.9360000002</v>
      </c>
      <c r="J4086">
        <v>240458.11199999999</v>
      </c>
      <c r="K4086">
        <v>572329.62719999999</v>
      </c>
      <c r="L4086">
        <v>1478062.3</v>
      </c>
      <c r="M4086">
        <v>222670.18</v>
      </c>
      <c r="N4086">
        <v>2417.36</v>
      </c>
      <c r="O4086">
        <v>611999.78399999999</v>
      </c>
    </row>
    <row r="4087" spans="1:15" hidden="1">
      <c r="A4087" s="110" t="s">
        <v>36</v>
      </c>
      <c r="B4087" s="110" t="s">
        <v>121</v>
      </c>
      <c r="C4087" s="110" t="s">
        <v>122</v>
      </c>
      <c r="D4087" s="110" t="s">
        <v>8</v>
      </c>
      <c r="E4087" s="110" t="s">
        <v>114</v>
      </c>
      <c r="F4087">
        <v>33.751199999999997</v>
      </c>
      <c r="G4087">
        <v>5292553.1551000001</v>
      </c>
      <c r="H4087">
        <v>825381.0122</v>
      </c>
      <c r="I4087">
        <v>1063326.1440000001</v>
      </c>
      <c r="J4087">
        <v>80521.859400000001</v>
      </c>
      <c r="K4087">
        <v>109405.2528</v>
      </c>
      <c r="L4087">
        <v>664158.18000000005</v>
      </c>
      <c r="M4087">
        <v>42576.04</v>
      </c>
      <c r="N4087">
        <v>317.50400000000002</v>
      </c>
      <c r="O4087">
        <v>178500.38800000001</v>
      </c>
    </row>
    <row r="4088" spans="1:15">
      <c r="A4088" s="110" t="s">
        <v>36</v>
      </c>
      <c r="B4088" s="110" t="s">
        <v>121</v>
      </c>
      <c r="C4088" s="110" t="s">
        <v>122</v>
      </c>
      <c r="D4088" s="110" t="s">
        <v>9</v>
      </c>
      <c r="E4088" s="110" t="s">
        <v>114</v>
      </c>
      <c r="F4088">
        <v>194.47120000000001</v>
      </c>
      <c r="G4088">
        <v>64264418.8402</v>
      </c>
      <c r="H4088">
        <v>41173445.120800003</v>
      </c>
      <c r="I4088">
        <v>6560579.1168</v>
      </c>
      <c r="J4088">
        <v>402831.7844</v>
      </c>
      <c r="K4088">
        <v>533395.10880000005</v>
      </c>
      <c r="L4088">
        <v>2539446.52</v>
      </c>
      <c r="M4088">
        <v>358460.54</v>
      </c>
      <c r="N4088">
        <v>6863.3180000000002</v>
      </c>
      <c r="O4088">
        <v>1028500.99</v>
      </c>
    </row>
    <row r="4089" spans="1:15">
      <c r="A4089" s="110" t="s">
        <v>36</v>
      </c>
      <c r="B4089" s="110" t="s">
        <v>121</v>
      </c>
      <c r="C4089" s="110" t="s">
        <v>122</v>
      </c>
      <c r="D4089" s="110" t="s">
        <v>9</v>
      </c>
      <c r="E4089" s="110" t="s">
        <v>114</v>
      </c>
      <c r="F4089">
        <v>16.875599999999999</v>
      </c>
      <c r="G4089">
        <v>1822549.612</v>
      </c>
      <c r="H4089">
        <v>514743.11</v>
      </c>
      <c r="I4089">
        <v>377952.03840000002</v>
      </c>
      <c r="J4089">
        <v>29728.815200000001</v>
      </c>
      <c r="K4089">
        <v>47226.391199999998</v>
      </c>
      <c r="L4089">
        <v>232574.14</v>
      </c>
      <c r="M4089">
        <v>22427.82</v>
      </c>
      <c r="N4089">
        <v>168.67400000000001</v>
      </c>
      <c r="O4089">
        <v>89249.292000000001</v>
      </c>
    </row>
    <row r="4090" spans="1:15" hidden="1">
      <c r="A4090" s="110" t="s">
        <v>36</v>
      </c>
      <c r="B4090" s="110" t="s">
        <v>121</v>
      </c>
      <c r="C4090" s="110" t="s">
        <v>122</v>
      </c>
      <c r="D4090" s="110" t="s">
        <v>8</v>
      </c>
      <c r="E4090" s="110" t="s">
        <v>114</v>
      </c>
      <c r="F4090">
        <v>303.76080000000002</v>
      </c>
      <c r="G4090">
        <v>47866269.583400004</v>
      </c>
      <c r="H4090">
        <v>7878689.9371999996</v>
      </c>
      <c r="I4090">
        <v>10259481.5616</v>
      </c>
      <c r="J4090">
        <v>660358.04969999997</v>
      </c>
      <c r="K4090">
        <v>1900222.1784000001</v>
      </c>
      <c r="L4090">
        <v>7202415.8799999999</v>
      </c>
      <c r="M4090">
        <v>577042.19999999995</v>
      </c>
      <c r="N4090">
        <v>45033.252</v>
      </c>
      <c r="O4090">
        <v>1606499.8840000001</v>
      </c>
    </row>
    <row r="4091" spans="1:15">
      <c r="A4091" s="110" t="s">
        <v>36</v>
      </c>
      <c r="B4091" s="110" t="s">
        <v>121</v>
      </c>
      <c r="C4091" s="110" t="s">
        <v>122</v>
      </c>
      <c r="D4091" s="110" t="s">
        <v>9</v>
      </c>
      <c r="E4091" s="110" t="s">
        <v>114</v>
      </c>
      <c r="F4091">
        <v>6.4287999999999998</v>
      </c>
      <c r="G4091">
        <v>578597.78590000002</v>
      </c>
      <c r="H4091">
        <v>187607.02100000001</v>
      </c>
      <c r="I4091">
        <v>186448.32</v>
      </c>
      <c r="J4091">
        <v>12392.185299999999</v>
      </c>
      <c r="K4091">
        <v>113540.1192</v>
      </c>
      <c r="L4091">
        <v>131578.84</v>
      </c>
      <c r="M4091">
        <v>19183.080000000002</v>
      </c>
      <c r="N4091">
        <v>2536.424</v>
      </c>
      <c r="O4091">
        <v>33999.987999999998</v>
      </c>
    </row>
    <row r="4092" spans="1:15">
      <c r="A4092" s="110" t="s">
        <v>36</v>
      </c>
      <c r="B4092" s="110" t="s">
        <v>121</v>
      </c>
      <c r="C4092" s="110" t="s">
        <v>122</v>
      </c>
      <c r="D4092" s="110" t="s">
        <v>9</v>
      </c>
      <c r="E4092" s="110" t="s">
        <v>114</v>
      </c>
      <c r="F4092">
        <v>379.29919999999998</v>
      </c>
      <c r="G4092">
        <v>50182649.637100004</v>
      </c>
      <c r="H4092">
        <v>11716317.562999999</v>
      </c>
      <c r="I4092">
        <v>9491559.3024000004</v>
      </c>
      <c r="J4092">
        <v>791044.02190000005</v>
      </c>
      <c r="K4092">
        <v>1246610.412</v>
      </c>
      <c r="L4092">
        <v>4401839.54</v>
      </c>
      <c r="M4092">
        <v>527063.19999999995</v>
      </c>
      <c r="N4092">
        <v>2362601.3840000001</v>
      </c>
      <c r="O4092">
        <v>2006000.1939999999</v>
      </c>
    </row>
    <row r="4093" spans="1:15">
      <c r="A4093" s="110" t="s">
        <v>36</v>
      </c>
      <c r="B4093" s="110" t="s">
        <v>121</v>
      </c>
      <c r="C4093" s="110" t="s">
        <v>122</v>
      </c>
      <c r="D4093" s="110" t="s">
        <v>9</v>
      </c>
      <c r="E4093" s="110" t="s">
        <v>114</v>
      </c>
      <c r="F4093">
        <v>181.61359999999999</v>
      </c>
      <c r="G4093">
        <v>22884493.927700002</v>
      </c>
      <c r="H4093">
        <v>4883196.0384</v>
      </c>
      <c r="I4093">
        <v>4277603.8656000001</v>
      </c>
      <c r="J4093">
        <v>380565.62530000001</v>
      </c>
      <c r="K4093">
        <v>562528.69200000004</v>
      </c>
      <c r="L4093">
        <v>2465030.7000000002</v>
      </c>
      <c r="M4093">
        <v>251361.98</v>
      </c>
      <c r="N4093">
        <v>806019.08200000005</v>
      </c>
      <c r="O4093">
        <v>960500.11199999996</v>
      </c>
    </row>
    <row r="4094" spans="1:15">
      <c r="A4094" s="110" t="s">
        <v>36</v>
      </c>
      <c r="B4094" s="110" t="s">
        <v>121</v>
      </c>
      <c r="C4094" s="110" t="s">
        <v>122</v>
      </c>
      <c r="D4094" s="110" t="s">
        <v>9</v>
      </c>
      <c r="E4094" s="110" t="s">
        <v>114</v>
      </c>
      <c r="F4094">
        <v>94.824799999999996</v>
      </c>
      <c r="G4094">
        <v>31770848.34</v>
      </c>
      <c r="H4094">
        <v>16265665.927200001</v>
      </c>
      <c r="I4094">
        <v>3280180.5312000001</v>
      </c>
      <c r="J4094">
        <v>191805.42319999999</v>
      </c>
      <c r="K4094">
        <v>291660.84720000002</v>
      </c>
      <c r="L4094">
        <v>1432118.52</v>
      </c>
      <c r="M4094">
        <v>170031.1</v>
      </c>
      <c r="N4094">
        <v>1696.662</v>
      </c>
      <c r="O4094">
        <v>501500.27399999998</v>
      </c>
    </row>
    <row r="4095" spans="1:15">
      <c r="A4095" s="110" t="s">
        <v>36</v>
      </c>
      <c r="B4095" s="110" t="s">
        <v>121</v>
      </c>
      <c r="C4095" s="110" t="s">
        <v>122</v>
      </c>
      <c r="D4095" s="110" t="s">
        <v>9</v>
      </c>
      <c r="E4095" s="110" t="s">
        <v>114</v>
      </c>
      <c r="F4095">
        <v>20.09</v>
      </c>
      <c r="G4095">
        <v>2169701.9190000002</v>
      </c>
      <c r="H4095">
        <v>555450.88659999997</v>
      </c>
      <c r="I4095">
        <v>424649.52960000001</v>
      </c>
      <c r="J4095">
        <v>40569.802100000001</v>
      </c>
      <c r="K4095">
        <v>66944.275200000004</v>
      </c>
      <c r="L4095">
        <v>189567.6</v>
      </c>
      <c r="M4095">
        <v>31229.7</v>
      </c>
      <c r="N4095">
        <v>133281.32399999999</v>
      </c>
      <c r="O4095">
        <v>106250.18799999999</v>
      </c>
    </row>
    <row r="4096" spans="1:15">
      <c r="A4096" s="110" t="s">
        <v>36</v>
      </c>
      <c r="B4096" s="110" t="s">
        <v>121</v>
      </c>
      <c r="C4096" s="110" t="s">
        <v>122</v>
      </c>
      <c r="D4096" s="110" t="s">
        <v>9</v>
      </c>
      <c r="E4096" s="110" t="s">
        <v>114</v>
      </c>
      <c r="F4096">
        <v>4.0179999999999998</v>
      </c>
      <c r="G4096">
        <v>593053.1838</v>
      </c>
      <c r="H4096">
        <v>239984.90640000001</v>
      </c>
      <c r="I4096">
        <v>129398.3616</v>
      </c>
      <c r="J4096">
        <v>3091.2100999999998</v>
      </c>
      <c r="K4096">
        <v>42738.170400000003</v>
      </c>
      <c r="L4096">
        <v>55438.559999999998</v>
      </c>
      <c r="M4096">
        <v>6783.04</v>
      </c>
      <c r="N4096">
        <v>201.14599999999999</v>
      </c>
      <c r="O4096">
        <v>21250.218000000001</v>
      </c>
    </row>
    <row r="4097" spans="1:15" hidden="1">
      <c r="A4097" s="110" t="s">
        <v>36</v>
      </c>
      <c r="B4097" s="110" t="s">
        <v>121</v>
      </c>
      <c r="C4097" s="110" t="s">
        <v>122</v>
      </c>
      <c r="D4097" s="110" t="s">
        <v>8</v>
      </c>
      <c r="E4097" s="110" t="s">
        <v>114</v>
      </c>
      <c r="F4097">
        <v>114.9148</v>
      </c>
      <c r="G4097">
        <v>15520037.5361</v>
      </c>
      <c r="H4097">
        <v>2599332.2023999998</v>
      </c>
      <c r="I4097">
        <v>3583713.0432000002</v>
      </c>
      <c r="J4097">
        <v>244031.5857</v>
      </c>
      <c r="K4097">
        <v>381584.67119999998</v>
      </c>
      <c r="L4097">
        <v>2295945.06</v>
      </c>
      <c r="M4097">
        <v>147062.9</v>
      </c>
      <c r="N4097">
        <v>1091.42</v>
      </c>
      <c r="O4097">
        <v>607749.56000000006</v>
      </c>
    </row>
    <row r="4098" spans="1:15">
      <c r="A4098" s="110" t="s">
        <v>36</v>
      </c>
      <c r="B4098" s="110" t="s">
        <v>121</v>
      </c>
      <c r="C4098" s="110" t="s">
        <v>122</v>
      </c>
      <c r="D4098" s="110" t="s">
        <v>9</v>
      </c>
      <c r="E4098" s="110" t="s">
        <v>114</v>
      </c>
      <c r="F4098">
        <v>8.8396000000000008</v>
      </c>
      <c r="G4098">
        <v>795571.95559999999</v>
      </c>
      <c r="H4098">
        <v>244404.1488</v>
      </c>
      <c r="I4098">
        <v>546068.04480000003</v>
      </c>
      <c r="J4098">
        <v>27576.030299999999</v>
      </c>
      <c r="K4098">
        <v>64827.691200000001</v>
      </c>
      <c r="L4098">
        <v>127668.26</v>
      </c>
      <c r="M4098">
        <v>19801.36</v>
      </c>
      <c r="N4098">
        <v>1007.534</v>
      </c>
      <c r="O4098">
        <v>46749.758000000002</v>
      </c>
    </row>
    <row r="4099" spans="1:15" hidden="1">
      <c r="A4099" s="110" t="s">
        <v>36</v>
      </c>
      <c r="B4099" s="110" t="s">
        <v>121</v>
      </c>
      <c r="C4099" s="110" t="s">
        <v>122</v>
      </c>
      <c r="D4099" s="110" t="s">
        <v>8</v>
      </c>
      <c r="E4099" s="110" t="s">
        <v>114</v>
      </c>
      <c r="F4099">
        <v>92.414000000000001</v>
      </c>
      <c r="G4099">
        <v>14001313.8157</v>
      </c>
      <c r="H4099">
        <v>3472972.5188000002</v>
      </c>
      <c r="I4099">
        <v>4239552.9791999999</v>
      </c>
      <c r="J4099">
        <v>204666.19959999999</v>
      </c>
      <c r="K4099">
        <v>268763.65919999999</v>
      </c>
      <c r="L4099">
        <v>1334677.92</v>
      </c>
      <c r="M4099">
        <v>205661.74</v>
      </c>
      <c r="N4099">
        <v>4378.308</v>
      </c>
      <c r="O4099">
        <v>488750.50400000002</v>
      </c>
    </row>
    <row r="4100" spans="1:15">
      <c r="A4100" s="110" t="s">
        <v>36</v>
      </c>
      <c r="B4100" s="110" t="s">
        <v>121</v>
      </c>
      <c r="C4100" s="110" t="s">
        <v>122</v>
      </c>
      <c r="D4100" s="110" t="s">
        <v>9</v>
      </c>
      <c r="E4100" s="110" t="s">
        <v>114</v>
      </c>
      <c r="F4100">
        <v>32.143999999999998</v>
      </c>
      <c r="G4100">
        <v>5004734.0111999996</v>
      </c>
      <c r="H4100">
        <v>2291976.1206</v>
      </c>
      <c r="I4100">
        <v>1035257.7408</v>
      </c>
      <c r="J4100">
        <v>69808.895999999993</v>
      </c>
      <c r="K4100">
        <v>134240.1336</v>
      </c>
      <c r="L4100">
        <v>409270.2</v>
      </c>
      <c r="M4100">
        <v>62857.1</v>
      </c>
      <c r="N4100">
        <v>3453.7579999999998</v>
      </c>
      <c r="O4100">
        <v>169999.94</v>
      </c>
    </row>
    <row r="4101" spans="1:15" hidden="1">
      <c r="A4101" s="110" t="s">
        <v>36</v>
      </c>
      <c r="B4101" s="110" t="s">
        <v>121</v>
      </c>
      <c r="C4101" s="110" t="s">
        <v>122</v>
      </c>
      <c r="D4101" s="110" t="s">
        <v>12</v>
      </c>
      <c r="E4101" s="110" t="s">
        <v>114</v>
      </c>
      <c r="F4101">
        <v>7.2324000000000002</v>
      </c>
      <c r="G4101">
        <v>436120.2292</v>
      </c>
      <c r="H4101">
        <v>343258.05160000001</v>
      </c>
      <c r="I4101">
        <v>28195.929599999999</v>
      </c>
      <c r="J4101">
        <v>12165.968800000001</v>
      </c>
      <c r="K4101">
        <v>82523.750400000004</v>
      </c>
      <c r="L4101">
        <v>344438.54</v>
      </c>
      <c r="M4101">
        <v>16153.18</v>
      </c>
      <c r="N4101">
        <v>118.16200000000001</v>
      </c>
      <c r="O4101">
        <v>95465.876000000004</v>
      </c>
    </row>
    <row r="4102" spans="1:15">
      <c r="A4102" s="110" t="s">
        <v>36</v>
      </c>
      <c r="B4102" s="110" t="s">
        <v>121</v>
      </c>
      <c r="C4102" s="110" t="s">
        <v>122</v>
      </c>
      <c r="D4102" s="110" t="s">
        <v>9</v>
      </c>
      <c r="E4102" s="110" t="s">
        <v>114</v>
      </c>
      <c r="F4102">
        <v>593.05679999999995</v>
      </c>
      <c r="G4102">
        <v>90579567.715599999</v>
      </c>
      <c r="H4102">
        <v>28146266.2016</v>
      </c>
      <c r="I4102">
        <v>14592331.123199999</v>
      </c>
      <c r="J4102">
        <v>1232192.1447999999</v>
      </c>
      <c r="K4102">
        <v>6430408.0199999996</v>
      </c>
      <c r="L4102">
        <v>9599071.6999999993</v>
      </c>
      <c r="M4102">
        <v>1123619.76</v>
      </c>
      <c r="N4102">
        <v>4118.5320000000002</v>
      </c>
      <c r="O4102">
        <v>3136501.148</v>
      </c>
    </row>
    <row r="4103" spans="1:15">
      <c r="A4103" s="110" t="s">
        <v>36</v>
      </c>
      <c r="B4103" s="110" t="s">
        <v>121</v>
      </c>
      <c r="C4103" s="110" t="s">
        <v>122</v>
      </c>
      <c r="D4103" s="110" t="s">
        <v>9</v>
      </c>
      <c r="E4103" s="110" t="s">
        <v>114</v>
      </c>
      <c r="F4103">
        <v>58.662799999999997</v>
      </c>
      <c r="G4103">
        <v>9614756.8993999995</v>
      </c>
      <c r="H4103">
        <v>3689336.4314000001</v>
      </c>
      <c r="I4103">
        <v>1531302.3744000001</v>
      </c>
      <c r="J4103">
        <v>128001.2059</v>
      </c>
      <c r="K4103">
        <v>656941.62239999999</v>
      </c>
      <c r="L4103">
        <v>1054406.02</v>
      </c>
      <c r="M4103">
        <v>104520.48</v>
      </c>
      <c r="N4103">
        <v>594.41800000000001</v>
      </c>
      <c r="O4103">
        <v>310250.11599999998</v>
      </c>
    </row>
    <row r="4104" spans="1:15">
      <c r="A4104" s="110" t="s">
        <v>36</v>
      </c>
      <c r="B4104" s="110" t="s">
        <v>121</v>
      </c>
      <c r="C4104" s="110" t="s">
        <v>122</v>
      </c>
      <c r="D4104" s="110" t="s">
        <v>9</v>
      </c>
      <c r="E4104" s="110" t="s">
        <v>114</v>
      </c>
      <c r="F4104">
        <v>59.4664</v>
      </c>
      <c r="G4104">
        <v>8921820.6554000005</v>
      </c>
      <c r="H4104">
        <v>2768575.8235999998</v>
      </c>
      <c r="I4104">
        <v>1624924.0704000001</v>
      </c>
      <c r="J4104">
        <v>128109.3423</v>
      </c>
      <c r="K4104">
        <v>587594.71440000006</v>
      </c>
      <c r="L4104">
        <v>1073220.92</v>
      </c>
      <c r="M4104">
        <v>85229.98</v>
      </c>
      <c r="N4104">
        <v>638.61599999999999</v>
      </c>
      <c r="O4104">
        <v>314500.34000000003</v>
      </c>
    </row>
    <row r="4105" spans="1:15" hidden="1">
      <c r="A4105" s="110" t="s">
        <v>36</v>
      </c>
      <c r="B4105" s="110" t="s">
        <v>121</v>
      </c>
      <c r="C4105" s="110" t="s">
        <v>122</v>
      </c>
      <c r="D4105" s="110" t="s">
        <v>8</v>
      </c>
      <c r="E4105" s="110" t="s">
        <v>114</v>
      </c>
      <c r="F4105">
        <v>45.001600000000003</v>
      </c>
      <c r="G4105">
        <v>6864038.6799999997</v>
      </c>
      <c r="H4105">
        <v>1623444.8067999999</v>
      </c>
      <c r="I4105">
        <v>1733895.3792000001</v>
      </c>
      <c r="J4105">
        <v>102164.0589</v>
      </c>
      <c r="K4105">
        <v>139386.35519999999</v>
      </c>
      <c r="L4105">
        <v>474698.82</v>
      </c>
      <c r="M4105">
        <v>79335</v>
      </c>
      <c r="N4105">
        <v>127613.156</v>
      </c>
      <c r="O4105">
        <v>238000.818</v>
      </c>
    </row>
    <row r="4106" spans="1:15">
      <c r="A4106" s="110" t="s">
        <v>36</v>
      </c>
      <c r="B4106" s="110" t="s">
        <v>121</v>
      </c>
      <c r="C4106" s="110" t="s">
        <v>122</v>
      </c>
      <c r="D4106" s="110" t="s">
        <v>9</v>
      </c>
      <c r="E4106" s="110" t="s">
        <v>114</v>
      </c>
      <c r="F4106">
        <v>14.4648</v>
      </c>
      <c r="G4106">
        <v>6772286.2838000003</v>
      </c>
      <c r="H4106">
        <v>6930351.2205999997</v>
      </c>
      <c r="I4106">
        <v>259235.98079999999</v>
      </c>
      <c r="J4106">
        <v>92648.053899999999</v>
      </c>
      <c r="K4106">
        <v>103669.2216</v>
      </c>
      <c r="L4106">
        <v>406715.08</v>
      </c>
      <c r="M4106">
        <v>66469.2</v>
      </c>
      <c r="N4106">
        <v>171606.402</v>
      </c>
      <c r="O4106">
        <v>76500.423999999999</v>
      </c>
    </row>
    <row r="4107" spans="1:15">
      <c r="A4107" s="110" t="s">
        <v>36</v>
      </c>
      <c r="B4107" s="110" t="s">
        <v>121</v>
      </c>
      <c r="C4107" s="110" t="s">
        <v>122</v>
      </c>
      <c r="D4107" s="110" t="s">
        <v>9</v>
      </c>
      <c r="E4107" s="110" t="s">
        <v>114</v>
      </c>
      <c r="F4107">
        <v>7.2324000000000002</v>
      </c>
      <c r="G4107">
        <v>1067495.7308</v>
      </c>
      <c r="H4107">
        <v>297586.97899999999</v>
      </c>
      <c r="I4107">
        <v>203269.99679999999</v>
      </c>
      <c r="J4107">
        <v>12566.197899999999</v>
      </c>
      <c r="K4107">
        <v>74929.7304</v>
      </c>
      <c r="L4107">
        <v>87812.98</v>
      </c>
      <c r="M4107">
        <v>10887.14</v>
      </c>
      <c r="N4107">
        <v>42863.040000000001</v>
      </c>
      <c r="O4107">
        <v>38249.31</v>
      </c>
    </row>
    <row r="4108" spans="1:15" hidden="1">
      <c r="A4108" s="110" t="s">
        <v>36</v>
      </c>
      <c r="B4108" s="110" t="s">
        <v>121</v>
      </c>
      <c r="C4108" s="110" t="s">
        <v>122</v>
      </c>
      <c r="D4108" s="110" t="s">
        <v>10</v>
      </c>
      <c r="E4108" s="110" t="s">
        <v>114</v>
      </c>
      <c r="F4108">
        <v>337.512</v>
      </c>
      <c r="G4108">
        <v>36562371.199199997</v>
      </c>
      <c r="H4108">
        <v>9178137.3034000006</v>
      </c>
      <c r="I4108">
        <v>9127858.7327999994</v>
      </c>
      <c r="J4108">
        <v>407456.7916</v>
      </c>
      <c r="K4108">
        <v>7035103.6704000002</v>
      </c>
      <c r="L4108">
        <v>6783970.7000000002</v>
      </c>
      <c r="M4108">
        <v>497531.72</v>
      </c>
      <c r="N4108">
        <v>51683.697999999997</v>
      </c>
      <c r="O4108">
        <v>1785000.2720000001</v>
      </c>
    </row>
    <row r="4109" spans="1:15" hidden="1">
      <c r="A4109" s="110" t="s">
        <v>36</v>
      </c>
      <c r="B4109" s="110" t="s">
        <v>121</v>
      </c>
      <c r="C4109" s="110" t="s">
        <v>122</v>
      </c>
      <c r="D4109" s="110" t="s">
        <v>10</v>
      </c>
      <c r="E4109" s="110" t="s">
        <v>114</v>
      </c>
      <c r="F4109">
        <v>163.93440000000001</v>
      </c>
      <c r="G4109">
        <v>23770362.397300001</v>
      </c>
      <c r="H4109">
        <v>5640898.8508000001</v>
      </c>
      <c r="I4109">
        <v>4624724.4287999999</v>
      </c>
      <c r="J4109">
        <v>194092.44630000001</v>
      </c>
      <c r="K4109">
        <v>2225367.5616000001</v>
      </c>
      <c r="L4109">
        <v>4086706.98</v>
      </c>
      <c r="M4109">
        <v>363805.3</v>
      </c>
      <c r="N4109">
        <v>35642.53</v>
      </c>
      <c r="O4109">
        <v>866999.69400000002</v>
      </c>
    </row>
    <row r="4110" spans="1:15" hidden="1">
      <c r="A4110" s="110" t="s">
        <v>36</v>
      </c>
      <c r="B4110" s="110" t="s">
        <v>121</v>
      </c>
      <c r="C4110" s="110" t="s">
        <v>122</v>
      </c>
      <c r="D4110" s="110" t="s">
        <v>10</v>
      </c>
      <c r="E4110" s="110" t="s">
        <v>114</v>
      </c>
      <c r="F4110">
        <v>723.24</v>
      </c>
      <c r="G4110">
        <v>77569852.825100005</v>
      </c>
      <c r="H4110">
        <v>18641493.115800001</v>
      </c>
      <c r="I4110">
        <v>18381930.0288</v>
      </c>
      <c r="J4110">
        <v>1501101.3221</v>
      </c>
      <c r="K4110">
        <v>7210007.8991999999</v>
      </c>
      <c r="L4110">
        <v>11714035.380000001</v>
      </c>
      <c r="M4110">
        <v>1203058.08</v>
      </c>
      <c r="N4110">
        <v>4758.9520000000002</v>
      </c>
      <c r="O4110">
        <v>3825001.3560000001</v>
      </c>
    </row>
    <row r="4111" spans="1:15" hidden="1">
      <c r="A4111" s="110" t="s">
        <v>36</v>
      </c>
      <c r="B4111" s="110" t="s">
        <v>121</v>
      </c>
      <c r="C4111" s="110" t="s">
        <v>122</v>
      </c>
      <c r="D4111" s="110" t="s">
        <v>10</v>
      </c>
      <c r="E4111" s="110" t="s">
        <v>114</v>
      </c>
      <c r="F4111">
        <v>116.52200000000001</v>
      </c>
      <c r="G4111">
        <v>17256499.167599998</v>
      </c>
      <c r="H4111">
        <v>4565337.4950000001</v>
      </c>
      <c r="I4111">
        <v>3153708.9791999999</v>
      </c>
      <c r="J4111">
        <v>240643.3112</v>
      </c>
      <c r="K4111">
        <v>1114801.2504</v>
      </c>
      <c r="L4111">
        <v>1995401.94</v>
      </c>
      <c r="M4111">
        <v>164104.14000000001</v>
      </c>
      <c r="N4111">
        <v>51617.851999999999</v>
      </c>
      <c r="O4111">
        <v>616250.00800000003</v>
      </c>
    </row>
    <row r="4112" spans="1:15">
      <c r="A4112" s="110" t="s">
        <v>36</v>
      </c>
      <c r="B4112" s="110" t="s">
        <v>121</v>
      </c>
      <c r="C4112" s="110" t="s">
        <v>122</v>
      </c>
      <c r="D4112" s="110" t="s">
        <v>9</v>
      </c>
      <c r="E4112" s="110" t="s">
        <v>114</v>
      </c>
      <c r="F4112">
        <v>139.82640000000001</v>
      </c>
      <c r="G4112">
        <v>18236100.9877</v>
      </c>
      <c r="H4112">
        <v>6099578.9872000003</v>
      </c>
      <c r="I4112">
        <v>4611849.7728000004</v>
      </c>
      <c r="J4112">
        <v>297801.48879999999</v>
      </c>
      <c r="K4112">
        <v>1286813.9952</v>
      </c>
      <c r="L4112">
        <v>2921280.34</v>
      </c>
      <c r="M4112">
        <v>292907.28000000003</v>
      </c>
      <c r="N4112">
        <v>471235.46799999999</v>
      </c>
      <c r="O4112">
        <v>739500.19</v>
      </c>
    </row>
    <row r="4113" spans="1:15">
      <c r="A4113" s="110" t="s">
        <v>36</v>
      </c>
      <c r="B4113" s="110" t="s">
        <v>121</v>
      </c>
      <c r="C4113" s="110" t="s">
        <v>122</v>
      </c>
      <c r="D4113" s="110" t="s">
        <v>9</v>
      </c>
      <c r="E4113" s="110" t="s">
        <v>114</v>
      </c>
      <c r="F4113">
        <v>144.648</v>
      </c>
      <c r="G4113">
        <v>18864294.233399998</v>
      </c>
      <c r="H4113">
        <v>6399187.8729999997</v>
      </c>
      <c r="I4113">
        <v>4778225.28</v>
      </c>
      <c r="J4113">
        <v>298845.56459999998</v>
      </c>
      <c r="K4113">
        <v>1419842.628</v>
      </c>
      <c r="L4113">
        <v>3363516.18</v>
      </c>
      <c r="M4113">
        <v>319698.32</v>
      </c>
      <c r="N4113">
        <v>495194.39199999999</v>
      </c>
      <c r="O4113">
        <v>764999.73</v>
      </c>
    </row>
    <row r="4114" spans="1:15" hidden="1">
      <c r="A4114" s="110" t="s">
        <v>36</v>
      </c>
      <c r="B4114" s="110" t="s">
        <v>121</v>
      </c>
      <c r="C4114" s="110" t="s">
        <v>122</v>
      </c>
      <c r="D4114" s="110" t="s">
        <v>10</v>
      </c>
      <c r="E4114" s="110" t="s">
        <v>114</v>
      </c>
      <c r="F4114">
        <v>57.055599999999998</v>
      </c>
      <c r="G4114">
        <v>7445858.5000999998</v>
      </c>
      <c r="H4114">
        <v>1488617.3481999999</v>
      </c>
      <c r="I4114">
        <v>1514262.6432</v>
      </c>
      <c r="J4114">
        <v>112515.32460000001</v>
      </c>
      <c r="K4114">
        <v>573171.83279999997</v>
      </c>
      <c r="L4114">
        <v>970479.02</v>
      </c>
      <c r="M4114">
        <v>74260.02</v>
      </c>
      <c r="N4114">
        <v>53295.572</v>
      </c>
      <c r="O4114">
        <v>301749.66800000001</v>
      </c>
    </row>
    <row r="4115" spans="1:15" hidden="1">
      <c r="A4115" s="110" t="s">
        <v>36</v>
      </c>
      <c r="B4115" s="110" t="s">
        <v>121</v>
      </c>
      <c r="C4115" s="110" t="s">
        <v>122</v>
      </c>
      <c r="D4115" s="110" t="s">
        <v>10</v>
      </c>
      <c r="E4115" s="110" t="s">
        <v>114</v>
      </c>
      <c r="F4115">
        <v>41.787199999999999</v>
      </c>
      <c r="G4115">
        <v>5453304.8169999998</v>
      </c>
      <c r="H4115">
        <v>1158056.2668000001</v>
      </c>
      <c r="I4115">
        <v>1183525.2864000001</v>
      </c>
      <c r="J4115">
        <v>98241.3171</v>
      </c>
      <c r="K4115">
        <v>450144.28080000001</v>
      </c>
      <c r="L4115">
        <v>686626.18</v>
      </c>
      <c r="M4115">
        <v>74273.960000000006</v>
      </c>
      <c r="N4115">
        <v>234.52</v>
      </c>
      <c r="O4115">
        <v>220999.92199999999</v>
      </c>
    </row>
    <row r="4116" spans="1:15" hidden="1">
      <c r="A4116" s="110" t="s">
        <v>36</v>
      </c>
      <c r="B4116" s="110" t="s">
        <v>121</v>
      </c>
      <c r="C4116" s="110" t="s">
        <v>122</v>
      </c>
      <c r="D4116" s="110" t="s">
        <v>7</v>
      </c>
      <c r="E4116" s="110" t="s">
        <v>114</v>
      </c>
      <c r="F4116">
        <v>41.787199999999999</v>
      </c>
      <c r="G4116">
        <v>7333540.7746000001</v>
      </c>
      <c r="H4116">
        <v>2397749.2080000001</v>
      </c>
      <c r="I4116">
        <v>1608869.9136000001</v>
      </c>
      <c r="J4116">
        <v>61052.3318</v>
      </c>
      <c r="K4116">
        <v>1028512.8144</v>
      </c>
      <c r="L4116">
        <v>0.82</v>
      </c>
      <c r="M4116">
        <v>3270.98</v>
      </c>
      <c r="N4116">
        <v>155282.00599999999</v>
      </c>
      <c r="O4116">
        <v>220999.92199999999</v>
      </c>
    </row>
    <row r="4117" spans="1:15">
      <c r="A4117" s="110" t="s">
        <v>36</v>
      </c>
      <c r="B4117" s="110" t="s">
        <v>121</v>
      </c>
      <c r="C4117" s="110" t="s">
        <v>122</v>
      </c>
      <c r="D4117" s="110" t="s">
        <v>9</v>
      </c>
      <c r="E4117" s="110" t="s">
        <v>114</v>
      </c>
      <c r="F4117">
        <v>310.9932</v>
      </c>
      <c r="G4117">
        <v>19590612.342799999</v>
      </c>
      <c r="H4117">
        <v>21134424.6602</v>
      </c>
      <c r="I4117">
        <v>144296.9088</v>
      </c>
      <c r="J4117">
        <v>7553801.3305000002</v>
      </c>
      <c r="K4117">
        <v>103317.6384</v>
      </c>
      <c r="L4117">
        <v>3525594.1</v>
      </c>
      <c r="M4117">
        <v>584146.68000000005</v>
      </c>
      <c r="N4117">
        <v>3776.674</v>
      </c>
      <c r="O4117">
        <v>1644750.9979999999</v>
      </c>
    </row>
    <row r="4118" spans="1:15" hidden="1">
      <c r="A4118" s="110" t="s">
        <v>36</v>
      </c>
      <c r="B4118" s="110" t="s">
        <v>121</v>
      </c>
      <c r="C4118" s="110" t="s">
        <v>122</v>
      </c>
      <c r="D4118" s="110" t="s">
        <v>8</v>
      </c>
      <c r="E4118" s="110" t="s">
        <v>114</v>
      </c>
      <c r="F4118">
        <v>616.36120000000005</v>
      </c>
      <c r="G4118">
        <v>97765722.303499997</v>
      </c>
      <c r="H4118">
        <v>27161055.922600001</v>
      </c>
      <c r="I4118">
        <v>22887071.6928</v>
      </c>
      <c r="J4118">
        <v>1479093.696</v>
      </c>
      <c r="K4118">
        <v>9618828.3863999993</v>
      </c>
      <c r="L4118">
        <v>5050750.6399999997</v>
      </c>
      <c r="M4118">
        <v>673183.1</v>
      </c>
      <c r="N4118">
        <v>213476.34</v>
      </c>
      <c r="O4118">
        <v>3259750.4279999998</v>
      </c>
    </row>
    <row r="4119" spans="1:15" hidden="1">
      <c r="A4119" s="110" t="s">
        <v>36</v>
      </c>
      <c r="B4119" s="110" t="s">
        <v>121</v>
      </c>
      <c r="C4119" s="110" t="s">
        <v>122</v>
      </c>
      <c r="D4119" s="110" t="s">
        <v>8</v>
      </c>
      <c r="E4119" s="110" t="s">
        <v>114</v>
      </c>
      <c r="F4119">
        <v>20.893599999999999</v>
      </c>
      <c r="G4119">
        <v>3364567.4462000001</v>
      </c>
      <c r="H4119">
        <v>1031621.0736</v>
      </c>
      <c r="I4119">
        <v>716658.22080000001</v>
      </c>
      <c r="J4119">
        <v>43796.493499999997</v>
      </c>
      <c r="K4119">
        <v>131697.576</v>
      </c>
      <c r="L4119">
        <v>308783.3</v>
      </c>
      <c r="M4119">
        <v>30503.18</v>
      </c>
      <c r="N4119">
        <v>204.75399999999999</v>
      </c>
      <c r="O4119">
        <v>110500.412</v>
      </c>
    </row>
    <row r="4120" spans="1:15" hidden="1">
      <c r="A4120" s="110" t="s">
        <v>36</v>
      </c>
      <c r="B4120" s="110" t="s">
        <v>121</v>
      </c>
      <c r="C4120" s="110" t="s">
        <v>122</v>
      </c>
      <c r="D4120" s="110" t="s">
        <v>8</v>
      </c>
      <c r="E4120" s="110" t="s">
        <v>114</v>
      </c>
      <c r="F4120">
        <v>4534.7147999999997</v>
      </c>
      <c r="G4120">
        <v>653839137.47829998</v>
      </c>
      <c r="H4120">
        <v>128938309.046</v>
      </c>
      <c r="I4120">
        <v>183492825.61919999</v>
      </c>
      <c r="J4120">
        <v>10534371.718699999</v>
      </c>
      <c r="K4120">
        <v>16688343.816</v>
      </c>
      <c r="L4120">
        <v>66479980.539999999</v>
      </c>
      <c r="M4120">
        <v>9470010.2599999998</v>
      </c>
      <c r="N4120">
        <v>263634.75599999999</v>
      </c>
      <c r="O4120">
        <v>23982754.84</v>
      </c>
    </row>
    <row r="4121" spans="1:15" hidden="1">
      <c r="A4121" s="110" t="s">
        <v>36</v>
      </c>
      <c r="B4121" s="110" t="s">
        <v>121</v>
      </c>
      <c r="C4121" s="110" t="s">
        <v>122</v>
      </c>
      <c r="D4121" s="110" t="s">
        <v>8</v>
      </c>
      <c r="E4121" s="110" t="s">
        <v>114</v>
      </c>
      <c r="F4121">
        <v>10.4468</v>
      </c>
      <c r="G4121">
        <v>1064560.0996999999</v>
      </c>
      <c r="H4121">
        <v>190184.9124</v>
      </c>
      <c r="I4121">
        <v>362081.29920000001</v>
      </c>
      <c r="J4121">
        <v>26544.383999999998</v>
      </c>
      <c r="K4121">
        <v>38762.712</v>
      </c>
      <c r="L4121">
        <v>126229.16</v>
      </c>
      <c r="M4121">
        <v>15900.62</v>
      </c>
      <c r="N4121">
        <v>4782.4040000000005</v>
      </c>
      <c r="O4121">
        <v>55250.205999999998</v>
      </c>
    </row>
    <row r="4122" spans="1:15" hidden="1">
      <c r="A4122" s="110" t="s">
        <v>36</v>
      </c>
      <c r="B4122" s="110" t="s">
        <v>121</v>
      </c>
      <c r="C4122" s="110" t="s">
        <v>122</v>
      </c>
      <c r="D4122" s="110" t="s">
        <v>8</v>
      </c>
      <c r="E4122" s="110" t="s">
        <v>114</v>
      </c>
      <c r="F4122">
        <v>3.2143999999999999</v>
      </c>
      <c r="G4122">
        <v>344256.45409999997</v>
      </c>
      <c r="H4122">
        <v>89538.973400000003</v>
      </c>
      <c r="I4122">
        <v>110181.2352</v>
      </c>
      <c r="J4122">
        <v>299.55029999999999</v>
      </c>
      <c r="K4122">
        <v>12277.9584</v>
      </c>
      <c r="L4122">
        <v>40630.18</v>
      </c>
      <c r="M4122">
        <v>5380.02</v>
      </c>
      <c r="N4122">
        <v>14291.288</v>
      </c>
      <c r="O4122">
        <v>16999.993999999999</v>
      </c>
    </row>
    <row r="4123" spans="1:15">
      <c r="A4123" s="110" t="s">
        <v>36</v>
      </c>
      <c r="B4123" s="110" t="s">
        <v>121</v>
      </c>
      <c r="C4123" s="110" t="s">
        <v>122</v>
      </c>
      <c r="D4123" s="110" t="s">
        <v>9</v>
      </c>
      <c r="E4123" s="110" t="s">
        <v>114</v>
      </c>
      <c r="F4123">
        <v>163.13079999999999</v>
      </c>
      <c r="G4123">
        <v>17622315.406100001</v>
      </c>
      <c r="H4123">
        <v>5036308.1522000004</v>
      </c>
      <c r="I4123">
        <v>4220506.6752000004</v>
      </c>
      <c r="J4123">
        <v>300322.18609999999</v>
      </c>
      <c r="K4123">
        <v>890464.60080000001</v>
      </c>
      <c r="L4123">
        <v>2799890</v>
      </c>
      <c r="M4123">
        <v>421546.42</v>
      </c>
      <c r="N4123">
        <v>48321.944000000003</v>
      </c>
      <c r="O4123">
        <v>862750.37199999997</v>
      </c>
    </row>
    <row r="4124" spans="1:15" hidden="1">
      <c r="A4124" s="110" t="s">
        <v>36</v>
      </c>
      <c r="B4124" s="110" t="s">
        <v>121</v>
      </c>
      <c r="C4124" s="110" t="s">
        <v>122</v>
      </c>
      <c r="D4124" s="110" t="s">
        <v>12</v>
      </c>
      <c r="E4124" s="110" t="s">
        <v>114</v>
      </c>
      <c r="F4124">
        <v>84.378</v>
      </c>
      <c r="G4124">
        <v>6606721.4598000003</v>
      </c>
      <c r="H4124">
        <v>2287249.8538000002</v>
      </c>
      <c r="I4124">
        <v>221991.18719999999</v>
      </c>
      <c r="J4124">
        <v>147187.34150000001</v>
      </c>
      <c r="K4124">
        <v>577154.37600000005</v>
      </c>
      <c r="L4124">
        <v>3096306.06</v>
      </c>
      <c r="M4124">
        <v>178827.24</v>
      </c>
      <c r="N4124">
        <v>99183.017999999996</v>
      </c>
      <c r="O4124">
        <v>1113773.3640000001</v>
      </c>
    </row>
    <row r="4125" spans="1:15">
      <c r="A4125" s="110" t="s">
        <v>36</v>
      </c>
      <c r="B4125" s="110" t="s">
        <v>121</v>
      </c>
      <c r="C4125" s="110" t="s">
        <v>122</v>
      </c>
      <c r="D4125" s="110" t="s">
        <v>9</v>
      </c>
      <c r="E4125" s="110" t="s">
        <v>114</v>
      </c>
      <c r="F4125">
        <v>320.63639999999998</v>
      </c>
      <c r="G4125">
        <v>42523611.807599999</v>
      </c>
      <c r="H4125">
        <v>11951085.4408</v>
      </c>
      <c r="I4125">
        <v>6868217.6639999999</v>
      </c>
      <c r="J4125">
        <v>676036.58779999998</v>
      </c>
      <c r="K4125">
        <v>1467065.4768000001</v>
      </c>
      <c r="L4125">
        <v>4108930.62</v>
      </c>
      <c r="M4125">
        <v>592035.07999999996</v>
      </c>
      <c r="N4125">
        <v>16656.331999999999</v>
      </c>
      <c r="O4125">
        <v>1695750.078</v>
      </c>
    </row>
    <row r="4126" spans="1:15" hidden="1">
      <c r="A4126" s="110" t="s">
        <v>36</v>
      </c>
      <c r="B4126" s="110" t="s">
        <v>121</v>
      </c>
      <c r="C4126" s="110" t="s">
        <v>122</v>
      </c>
      <c r="D4126" s="110" t="s">
        <v>8</v>
      </c>
      <c r="E4126" s="110" t="s">
        <v>114</v>
      </c>
      <c r="F4126">
        <v>25.715199999999999</v>
      </c>
      <c r="G4126">
        <v>3619553.6639</v>
      </c>
      <c r="H4126">
        <v>3463294.0915999999</v>
      </c>
      <c r="I4126">
        <v>4916134.0608000001</v>
      </c>
      <c r="J4126">
        <v>40219.2909</v>
      </c>
      <c r="K4126">
        <v>215280.50399999999</v>
      </c>
      <c r="L4126">
        <v>937272.3</v>
      </c>
      <c r="M4126">
        <v>176943.7</v>
      </c>
      <c r="N4126">
        <v>1491.0060000000001</v>
      </c>
      <c r="O4126">
        <v>135999.95199999999</v>
      </c>
    </row>
    <row r="4127" spans="1:15" hidden="1">
      <c r="A4127" s="110" t="s">
        <v>36</v>
      </c>
      <c r="B4127" s="110" t="s">
        <v>121</v>
      </c>
      <c r="C4127" s="110" t="s">
        <v>122</v>
      </c>
      <c r="D4127" s="110" t="s">
        <v>8</v>
      </c>
      <c r="E4127" s="110" t="s">
        <v>114</v>
      </c>
      <c r="F4127">
        <v>149.46960000000001</v>
      </c>
      <c r="G4127">
        <v>21104920.682999998</v>
      </c>
      <c r="H4127">
        <v>5210104.6430000002</v>
      </c>
      <c r="I4127">
        <v>6315195.4944000002</v>
      </c>
      <c r="J4127">
        <v>185081.0779</v>
      </c>
      <c r="K4127">
        <v>430782.408</v>
      </c>
      <c r="L4127">
        <v>2235457.7599999998</v>
      </c>
      <c r="M4127">
        <v>244057.42</v>
      </c>
      <c r="N4127">
        <v>1970.87</v>
      </c>
      <c r="O4127">
        <v>790500.17200000002</v>
      </c>
    </row>
    <row r="4128" spans="1:15" hidden="1">
      <c r="A4128" s="110" t="s">
        <v>36</v>
      </c>
      <c r="B4128" s="110" t="s">
        <v>121</v>
      </c>
      <c r="C4128" s="110" t="s">
        <v>122</v>
      </c>
      <c r="D4128" s="110" t="s">
        <v>12</v>
      </c>
      <c r="E4128" s="110" t="s">
        <v>114</v>
      </c>
      <c r="F4128">
        <v>225.00800000000001</v>
      </c>
      <c r="G4128">
        <v>19440083.678399999</v>
      </c>
      <c r="H4128">
        <v>7023171.2189999996</v>
      </c>
      <c r="I4128">
        <v>572778.52800000005</v>
      </c>
      <c r="J4128">
        <v>262159.9731</v>
      </c>
      <c r="K4128">
        <v>1537104.0384</v>
      </c>
      <c r="L4128">
        <v>8396722.9199999999</v>
      </c>
      <c r="M4128">
        <v>479934.52</v>
      </c>
      <c r="N4128">
        <v>329774.80800000002</v>
      </c>
      <c r="O4128">
        <v>2970063.2059999998</v>
      </c>
    </row>
    <row r="4129" spans="1:15">
      <c r="A4129" s="110" t="s">
        <v>36</v>
      </c>
      <c r="B4129" s="110" t="s">
        <v>121</v>
      </c>
      <c r="C4129" s="110" t="s">
        <v>122</v>
      </c>
      <c r="D4129" s="110" t="s">
        <v>9</v>
      </c>
      <c r="E4129" s="110" t="s">
        <v>114</v>
      </c>
      <c r="F4129">
        <v>952.26599999999996</v>
      </c>
      <c r="G4129">
        <v>148060236.19459999</v>
      </c>
      <c r="H4129">
        <v>41349156.139399998</v>
      </c>
      <c r="I4129">
        <v>20297883.513599999</v>
      </c>
      <c r="J4129">
        <v>1747431.1174999999</v>
      </c>
      <c r="K4129">
        <v>3739280.3928</v>
      </c>
      <c r="L4129">
        <v>11776026.560000001</v>
      </c>
      <c r="M4129">
        <v>1881590.04</v>
      </c>
      <c r="N4129">
        <v>23425.842000000001</v>
      </c>
      <c r="O4129">
        <v>5036251.1540000001</v>
      </c>
    </row>
    <row r="4130" spans="1:15" hidden="1">
      <c r="A4130" s="110" t="s">
        <v>36</v>
      </c>
      <c r="B4130" s="110" t="s">
        <v>121</v>
      </c>
      <c r="C4130" s="110" t="s">
        <v>122</v>
      </c>
      <c r="D4130" s="110" t="s">
        <v>8</v>
      </c>
      <c r="E4130" s="110" t="s">
        <v>114</v>
      </c>
      <c r="F4130">
        <v>88.396000000000001</v>
      </c>
      <c r="G4130">
        <v>14482009.4958</v>
      </c>
      <c r="H4130">
        <v>3382378.0496</v>
      </c>
      <c r="I4130">
        <v>2925184.0320000001</v>
      </c>
      <c r="J4130">
        <v>186194.75870000001</v>
      </c>
      <c r="K4130">
        <v>306646.08480000001</v>
      </c>
      <c r="L4130">
        <v>1782118.3</v>
      </c>
      <c r="M4130">
        <v>113774.18</v>
      </c>
      <c r="N4130">
        <v>850.58600000000001</v>
      </c>
      <c r="O4130">
        <v>467500.28600000002</v>
      </c>
    </row>
    <row r="4131" spans="1:15" hidden="1">
      <c r="A4131" s="110" t="s">
        <v>36</v>
      </c>
      <c r="B4131" s="110" t="s">
        <v>121</v>
      </c>
      <c r="C4131" s="110" t="s">
        <v>122</v>
      </c>
      <c r="D4131" s="110" t="s">
        <v>8</v>
      </c>
      <c r="E4131" s="110" t="s">
        <v>114</v>
      </c>
      <c r="F4131">
        <v>128.57599999999999</v>
      </c>
      <c r="G4131">
        <v>21176004.326400001</v>
      </c>
      <c r="H4131">
        <v>5478056.6087999996</v>
      </c>
      <c r="I4131">
        <v>4779636.7296000002</v>
      </c>
      <c r="J4131">
        <v>247183.70019999999</v>
      </c>
      <c r="K4131">
        <v>585379.82880000002</v>
      </c>
      <c r="L4131">
        <v>2012894.18</v>
      </c>
      <c r="M4131">
        <v>274137.48</v>
      </c>
      <c r="N4131">
        <v>11430.144</v>
      </c>
      <c r="O4131">
        <v>679999.76</v>
      </c>
    </row>
    <row r="4132" spans="1:15">
      <c r="A4132" s="110" t="s">
        <v>36</v>
      </c>
      <c r="B4132" s="110" t="s">
        <v>121</v>
      </c>
      <c r="C4132" s="110" t="s">
        <v>122</v>
      </c>
      <c r="D4132" s="110" t="s">
        <v>9</v>
      </c>
      <c r="E4132" s="110" t="s">
        <v>114</v>
      </c>
      <c r="F4132">
        <v>16.875599999999999</v>
      </c>
      <c r="G4132">
        <v>2288996.7407999998</v>
      </c>
      <c r="H4132">
        <v>638694.26899999997</v>
      </c>
      <c r="I4132">
        <v>410886.12479999999</v>
      </c>
      <c r="J4132">
        <v>25690.479200000002</v>
      </c>
      <c r="K4132">
        <v>70130.664000000004</v>
      </c>
      <c r="L4132">
        <v>228093.66</v>
      </c>
      <c r="M4132">
        <v>27044.42</v>
      </c>
      <c r="N4132">
        <v>39743.021999999997</v>
      </c>
      <c r="O4132">
        <v>89250.194000000003</v>
      </c>
    </row>
    <row r="4133" spans="1:15" hidden="1">
      <c r="A4133" s="110" t="s">
        <v>36</v>
      </c>
      <c r="B4133" s="110" t="s">
        <v>121</v>
      </c>
      <c r="C4133" s="110" t="s">
        <v>122</v>
      </c>
      <c r="D4133" s="110" t="s">
        <v>12</v>
      </c>
      <c r="E4133" s="110" t="s">
        <v>114</v>
      </c>
      <c r="F4133">
        <v>68.305999999999997</v>
      </c>
      <c r="G4133">
        <v>3872765.7738000001</v>
      </c>
      <c r="H4133">
        <v>1596864.925</v>
      </c>
      <c r="I4133">
        <v>166433.76</v>
      </c>
      <c r="J4133">
        <v>70798.282099999997</v>
      </c>
      <c r="K4133">
        <v>450542.80080000003</v>
      </c>
      <c r="L4133">
        <v>2658832.7799999998</v>
      </c>
      <c r="M4133">
        <v>148283.88</v>
      </c>
      <c r="N4133">
        <v>158482.302</v>
      </c>
      <c r="O4133">
        <v>901626.57200000004</v>
      </c>
    </row>
    <row r="4134" spans="1:15">
      <c r="A4134" s="110" t="s">
        <v>36</v>
      </c>
      <c r="B4134" s="110" t="s">
        <v>121</v>
      </c>
      <c r="C4134" s="110" t="s">
        <v>122</v>
      </c>
      <c r="D4134" s="110" t="s">
        <v>9</v>
      </c>
      <c r="E4134" s="110" t="s">
        <v>114</v>
      </c>
      <c r="F4134">
        <v>17.679200000000002</v>
      </c>
      <c r="G4134">
        <v>2546242.3602</v>
      </c>
      <c r="H4134">
        <v>1096396.0634000001</v>
      </c>
      <c r="I4134">
        <v>566402.20799999998</v>
      </c>
      <c r="J4134">
        <v>35461.288399999998</v>
      </c>
      <c r="K4134">
        <v>75500.9424</v>
      </c>
      <c r="L4134">
        <v>224906.32</v>
      </c>
      <c r="M4134">
        <v>34435.08</v>
      </c>
      <c r="N4134">
        <v>329.23</v>
      </c>
      <c r="O4134">
        <v>93499.516000000003</v>
      </c>
    </row>
    <row r="4135" spans="1:15">
      <c r="A4135" s="110" t="s">
        <v>36</v>
      </c>
      <c r="B4135" s="110" t="s">
        <v>121</v>
      </c>
      <c r="C4135" s="110" t="s">
        <v>122</v>
      </c>
      <c r="D4135" s="110" t="s">
        <v>9</v>
      </c>
      <c r="E4135" s="110" t="s">
        <v>114</v>
      </c>
      <c r="F4135">
        <v>1124.2364</v>
      </c>
      <c r="G4135">
        <v>625183499.77779996</v>
      </c>
      <c r="H4135">
        <v>464415831.02280003</v>
      </c>
      <c r="I4135">
        <v>47575046.016000003</v>
      </c>
      <c r="J4135">
        <v>1966705.6775</v>
      </c>
      <c r="K4135">
        <v>4785405.1343999999</v>
      </c>
      <c r="L4135">
        <v>15498648.619999999</v>
      </c>
      <c r="M4135">
        <v>2024694.8</v>
      </c>
      <c r="N4135">
        <v>52960.027999999998</v>
      </c>
      <c r="O4135">
        <v>5945751.284</v>
      </c>
    </row>
    <row r="4136" spans="1:15" hidden="1">
      <c r="A4136" s="110" t="s">
        <v>36</v>
      </c>
      <c r="B4136" s="110" t="s">
        <v>121</v>
      </c>
      <c r="C4136" s="110" t="s">
        <v>122</v>
      </c>
      <c r="D4136" s="110" t="s">
        <v>8</v>
      </c>
      <c r="E4136" s="110" t="s">
        <v>114</v>
      </c>
      <c r="F4136">
        <v>73.931200000000004</v>
      </c>
      <c r="G4136">
        <v>7691003.591</v>
      </c>
      <c r="H4136">
        <v>1767327.8944000001</v>
      </c>
      <c r="I4136">
        <v>2401963.6800000002</v>
      </c>
      <c r="J4136">
        <v>140211.92079999999</v>
      </c>
      <c r="K4136">
        <v>240072.87599999999</v>
      </c>
      <c r="L4136">
        <v>1457405.68</v>
      </c>
      <c r="M4136">
        <v>93423.42</v>
      </c>
      <c r="N4136">
        <v>699.05</v>
      </c>
      <c r="O4136">
        <v>391000.76400000002</v>
      </c>
    </row>
    <row r="4137" spans="1:15">
      <c r="A4137" s="110" t="s">
        <v>36</v>
      </c>
      <c r="B4137" s="110" t="s">
        <v>121</v>
      </c>
      <c r="C4137" s="110" t="s">
        <v>122</v>
      </c>
      <c r="D4137" s="110" t="s">
        <v>9</v>
      </c>
      <c r="E4137" s="110" t="s">
        <v>114</v>
      </c>
      <c r="F4137">
        <v>295.72480000000002</v>
      </c>
      <c r="G4137">
        <v>32630009.726199999</v>
      </c>
      <c r="H4137">
        <v>9487280.6490000002</v>
      </c>
      <c r="I4137">
        <v>14582390.3616</v>
      </c>
      <c r="J4137">
        <v>519779.45939999999</v>
      </c>
      <c r="K4137">
        <v>1021983.2855999999</v>
      </c>
      <c r="L4137">
        <v>3664991.64</v>
      </c>
      <c r="M4137">
        <v>540074.96</v>
      </c>
      <c r="N4137">
        <v>1716.5060000000001</v>
      </c>
      <c r="O4137">
        <v>1564000.35</v>
      </c>
    </row>
    <row r="4138" spans="1:15">
      <c r="A4138" s="110" t="s">
        <v>36</v>
      </c>
      <c r="B4138" s="110" t="s">
        <v>121</v>
      </c>
      <c r="C4138" s="110" t="s">
        <v>122</v>
      </c>
      <c r="D4138" s="110" t="s">
        <v>9</v>
      </c>
      <c r="E4138" s="110" t="s">
        <v>114</v>
      </c>
      <c r="F4138">
        <v>24.108000000000001</v>
      </c>
      <c r="G4138">
        <v>2169741.6971999998</v>
      </c>
      <c r="H4138">
        <v>675966.71299999999</v>
      </c>
      <c r="I4138">
        <v>1317577.5744</v>
      </c>
      <c r="J4138">
        <v>34534.049700000003</v>
      </c>
      <c r="K4138">
        <v>355515.26400000002</v>
      </c>
      <c r="L4138">
        <v>464008.48</v>
      </c>
      <c r="M4138">
        <v>64364.26</v>
      </c>
      <c r="N4138">
        <v>7697.6679999999997</v>
      </c>
      <c r="O4138">
        <v>127500.406</v>
      </c>
    </row>
    <row r="4139" spans="1:15" hidden="1">
      <c r="A4139" s="110" t="s">
        <v>36</v>
      </c>
      <c r="B4139" s="110" t="s">
        <v>121</v>
      </c>
      <c r="C4139" s="110" t="s">
        <v>122</v>
      </c>
      <c r="D4139" s="110" t="s">
        <v>8</v>
      </c>
      <c r="E4139" s="110" t="s">
        <v>114</v>
      </c>
      <c r="F4139">
        <v>31.340399999999999</v>
      </c>
      <c r="G4139">
        <v>4148929.9051000001</v>
      </c>
      <c r="H4139">
        <v>879562.06940000004</v>
      </c>
      <c r="I4139">
        <v>1084174.3488</v>
      </c>
      <c r="J4139">
        <v>64599.703600000001</v>
      </c>
      <c r="K4139">
        <v>119171.6496</v>
      </c>
      <c r="L4139">
        <v>385709.14</v>
      </c>
      <c r="M4139">
        <v>51131.92</v>
      </c>
      <c r="N4139">
        <v>148469.20000000001</v>
      </c>
      <c r="O4139">
        <v>165749.71599999999</v>
      </c>
    </row>
    <row r="4140" spans="1:15">
      <c r="A4140" s="110" t="s">
        <v>36</v>
      </c>
      <c r="B4140" s="110" t="s">
        <v>121</v>
      </c>
      <c r="C4140" s="110" t="s">
        <v>122</v>
      </c>
      <c r="D4140" s="110" t="s">
        <v>9</v>
      </c>
      <c r="E4140" s="110" t="s">
        <v>114</v>
      </c>
      <c r="F4140">
        <v>19.2864</v>
      </c>
      <c r="G4140">
        <v>2732539.5821000002</v>
      </c>
      <c r="H4140">
        <v>1181969.1724</v>
      </c>
      <c r="I4140">
        <v>610820.75520000001</v>
      </c>
      <c r="J4140">
        <v>36598.585299999999</v>
      </c>
      <c r="K4140">
        <v>95387.975999999995</v>
      </c>
      <c r="L4140">
        <v>246342.76</v>
      </c>
      <c r="M4140">
        <v>37114.019999999997</v>
      </c>
      <c r="N4140">
        <v>402.29199999999997</v>
      </c>
      <c r="O4140">
        <v>101999.96400000001</v>
      </c>
    </row>
    <row r="4141" spans="1:15" hidden="1">
      <c r="A4141" s="110" t="s">
        <v>36</v>
      </c>
      <c r="B4141" s="110" t="s">
        <v>121</v>
      </c>
      <c r="C4141" s="110" t="s">
        <v>122</v>
      </c>
      <c r="D4141" s="110" t="s">
        <v>8</v>
      </c>
      <c r="E4141" s="110" t="s">
        <v>114</v>
      </c>
      <c r="F4141">
        <v>53.841200000000001</v>
      </c>
      <c r="G4141">
        <v>8133941.8037</v>
      </c>
      <c r="H4141">
        <v>1316678.1163999999</v>
      </c>
      <c r="I4141">
        <v>1696263.2831999999</v>
      </c>
      <c r="J4141">
        <v>114318.8413</v>
      </c>
      <c r="K4141">
        <v>174526.07759999999</v>
      </c>
      <c r="L4141">
        <v>1059498.22</v>
      </c>
      <c r="M4141">
        <v>67915.679999999993</v>
      </c>
      <c r="N4141">
        <v>508.72800000000001</v>
      </c>
      <c r="O4141">
        <v>284750.576</v>
      </c>
    </row>
    <row r="4142" spans="1:15">
      <c r="A4142" s="110" t="s">
        <v>36</v>
      </c>
      <c r="B4142" s="110" t="s">
        <v>121</v>
      </c>
      <c r="C4142" s="110" t="s">
        <v>122</v>
      </c>
      <c r="D4142" s="110" t="s">
        <v>9</v>
      </c>
      <c r="E4142" s="110" t="s">
        <v>114</v>
      </c>
      <c r="F4142">
        <v>148.666</v>
      </c>
      <c r="G4142">
        <v>47630909.929700002</v>
      </c>
      <c r="H4142">
        <v>30510998.355599999</v>
      </c>
      <c r="I4142">
        <v>4861622.8223999999</v>
      </c>
      <c r="J4142">
        <v>269886.13390000002</v>
      </c>
      <c r="K4142">
        <v>395262.76319999999</v>
      </c>
      <c r="L4142">
        <v>1881821.28</v>
      </c>
      <c r="M4142">
        <v>265639.82</v>
      </c>
      <c r="N4142">
        <v>5086.3779999999997</v>
      </c>
      <c r="O4142">
        <v>786249.94799999997</v>
      </c>
    </row>
    <row r="4143" spans="1:15">
      <c r="A4143" s="110" t="s">
        <v>36</v>
      </c>
      <c r="B4143" s="110" t="s">
        <v>121</v>
      </c>
      <c r="C4143" s="110" t="s">
        <v>122</v>
      </c>
      <c r="D4143" s="110" t="s">
        <v>9</v>
      </c>
      <c r="E4143" s="110" t="s">
        <v>114</v>
      </c>
      <c r="F4143">
        <v>61.877200000000002</v>
      </c>
      <c r="G4143">
        <v>6682681.9105000002</v>
      </c>
      <c r="H4143">
        <v>1887391.9336000001</v>
      </c>
      <c r="I4143">
        <v>1385826.24</v>
      </c>
      <c r="J4143">
        <v>113867.6514</v>
      </c>
      <c r="K4143">
        <v>173162.2536</v>
      </c>
      <c r="L4143">
        <v>852770.48</v>
      </c>
      <c r="M4143">
        <v>82236.98</v>
      </c>
      <c r="N4143">
        <v>616.96799999999996</v>
      </c>
      <c r="O4143">
        <v>327250.11</v>
      </c>
    </row>
    <row r="4144" spans="1:15" hidden="1">
      <c r="A4144" s="110" t="s">
        <v>36</v>
      </c>
      <c r="B4144" s="110" t="s">
        <v>121</v>
      </c>
      <c r="C4144" s="110" t="s">
        <v>122</v>
      </c>
      <c r="D4144" s="110" t="s">
        <v>8</v>
      </c>
      <c r="E4144" s="110" t="s">
        <v>114</v>
      </c>
      <c r="F4144">
        <v>171.16679999999999</v>
      </c>
      <c r="G4144">
        <v>25727290.7245</v>
      </c>
      <c r="H4144">
        <v>4302966.0555999996</v>
      </c>
      <c r="I4144">
        <v>5603261.2608000003</v>
      </c>
      <c r="J4144">
        <v>324411.74910000002</v>
      </c>
      <c r="K4144">
        <v>1037808.072</v>
      </c>
      <c r="L4144">
        <v>3933644.14</v>
      </c>
      <c r="M4144">
        <v>315154.7</v>
      </c>
      <c r="N4144">
        <v>24593.03</v>
      </c>
      <c r="O4144">
        <v>905249.90599999996</v>
      </c>
    </row>
    <row r="4145" spans="1:15">
      <c r="A4145" s="110" t="s">
        <v>36</v>
      </c>
      <c r="B4145" s="110" t="s">
        <v>121</v>
      </c>
      <c r="C4145" s="110" t="s">
        <v>122</v>
      </c>
      <c r="D4145" s="110" t="s">
        <v>9</v>
      </c>
      <c r="E4145" s="110" t="s">
        <v>114</v>
      </c>
      <c r="F4145">
        <v>79.556399999999996</v>
      </c>
      <c r="G4145">
        <v>10693462.127</v>
      </c>
      <c r="H4145">
        <v>2441926.5194000001</v>
      </c>
      <c r="I4145">
        <v>1978239.1103999999</v>
      </c>
      <c r="J4145">
        <v>150530.86989999999</v>
      </c>
      <c r="K4145">
        <v>259824.41279999999</v>
      </c>
      <c r="L4145">
        <v>917437.32</v>
      </c>
      <c r="M4145">
        <v>109848.84</v>
      </c>
      <c r="N4145">
        <v>492419.84000000003</v>
      </c>
      <c r="O4145">
        <v>420749.62599999999</v>
      </c>
    </row>
    <row r="4146" spans="1:15">
      <c r="A4146" s="110" t="s">
        <v>36</v>
      </c>
      <c r="B4146" s="110" t="s">
        <v>121</v>
      </c>
      <c r="C4146" s="110" t="s">
        <v>122</v>
      </c>
      <c r="D4146" s="110" t="s">
        <v>9</v>
      </c>
      <c r="E4146" s="110" t="s">
        <v>114</v>
      </c>
      <c r="F4146">
        <v>107.6824</v>
      </c>
      <c r="G4146">
        <v>13567691.657500001</v>
      </c>
      <c r="H4146">
        <v>2869950.3489999999</v>
      </c>
      <c r="I4146">
        <v>2514028.6847999999</v>
      </c>
      <c r="J4146">
        <v>201998.8345</v>
      </c>
      <c r="K4146">
        <v>330608.6496</v>
      </c>
      <c r="L4146">
        <v>1448747.3</v>
      </c>
      <c r="M4146">
        <v>147730.38</v>
      </c>
      <c r="N4146">
        <v>473713.26199999999</v>
      </c>
      <c r="O4146">
        <v>569500.25</v>
      </c>
    </row>
    <row r="4147" spans="1:15">
      <c r="A4147" s="110" t="s">
        <v>36</v>
      </c>
      <c r="B4147" s="110" t="s">
        <v>121</v>
      </c>
      <c r="C4147" s="110" t="s">
        <v>122</v>
      </c>
      <c r="D4147" s="110" t="s">
        <v>9</v>
      </c>
      <c r="E4147" s="110" t="s">
        <v>114</v>
      </c>
      <c r="F4147">
        <v>102.8608</v>
      </c>
      <c r="G4147">
        <v>32932475.203299999</v>
      </c>
      <c r="H4147">
        <v>17306671.129999999</v>
      </c>
      <c r="I4147">
        <v>3490113.3887999998</v>
      </c>
      <c r="J4147">
        <v>179260.3554</v>
      </c>
      <c r="K4147">
        <v>310331.06640000001</v>
      </c>
      <c r="L4147">
        <v>1523764.18</v>
      </c>
      <c r="M4147">
        <v>180917.42</v>
      </c>
      <c r="N4147">
        <v>1804</v>
      </c>
      <c r="O4147">
        <v>543999.80799999996</v>
      </c>
    </row>
    <row r="4148" spans="1:15">
      <c r="A4148" s="110" t="s">
        <v>36</v>
      </c>
      <c r="B4148" s="110" t="s">
        <v>121</v>
      </c>
      <c r="C4148" s="110" t="s">
        <v>122</v>
      </c>
      <c r="D4148" s="110" t="s">
        <v>9</v>
      </c>
      <c r="E4148" s="110" t="s">
        <v>114</v>
      </c>
      <c r="F4148">
        <v>20.893599999999999</v>
      </c>
      <c r="G4148">
        <v>2256489.9958000001</v>
      </c>
      <c r="H4148">
        <v>577667.99939999997</v>
      </c>
      <c r="I4148">
        <v>441637.30560000002</v>
      </c>
      <c r="J4148">
        <v>35740.9516</v>
      </c>
      <c r="K4148">
        <v>69621.444000000003</v>
      </c>
      <c r="L4148">
        <v>197151.78</v>
      </c>
      <c r="M4148">
        <v>32477.74</v>
      </c>
      <c r="N4148">
        <v>138614.85</v>
      </c>
      <c r="O4148">
        <v>110500.412</v>
      </c>
    </row>
    <row r="4149" spans="1:15">
      <c r="A4149" s="110" t="s">
        <v>36</v>
      </c>
      <c r="B4149" s="110" t="s">
        <v>121</v>
      </c>
      <c r="C4149" s="110" t="s">
        <v>122</v>
      </c>
      <c r="D4149" s="110" t="s">
        <v>9</v>
      </c>
      <c r="E4149" s="110" t="s">
        <v>114</v>
      </c>
      <c r="F4149">
        <v>5.6252000000000004</v>
      </c>
      <c r="G4149">
        <v>830274.45730000001</v>
      </c>
      <c r="H4149">
        <v>335976.96000000002</v>
      </c>
      <c r="I4149">
        <v>181157.54879999999</v>
      </c>
      <c r="J4149">
        <v>4416.192</v>
      </c>
      <c r="K4149">
        <v>59833.792800000003</v>
      </c>
      <c r="L4149">
        <v>77616.28</v>
      </c>
      <c r="M4149">
        <v>9495.6</v>
      </c>
      <c r="N4149">
        <v>283.22800000000001</v>
      </c>
      <c r="O4149">
        <v>29749.763999999999</v>
      </c>
    </row>
    <row r="4150" spans="1:15" hidden="1">
      <c r="A4150" s="110" t="s">
        <v>36</v>
      </c>
      <c r="B4150" s="110" t="s">
        <v>121</v>
      </c>
      <c r="C4150" s="110" t="s">
        <v>122</v>
      </c>
      <c r="D4150" s="110" t="s">
        <v>8</v>
      </c>
      <c r="E4150" s="110" t="s">
        <v>114</v>
      </c>
      <c r="F4150">
        <v>78.752799999999993</v>
      </c>
      <c r="G4150">
        <v>11178565.231699999</v>
      </c>
      <c r="H4150">
        <v>1768988.6895999999</v>
      </c>
      <c r="I4150">
        <v>2438917.9967999998</v>
      </c>
      <c r="J4150">
        <v>153201.9638</v>
      </c>
      <c r="K4150">
        <v>259689.80160000001</v>
      </c>
      <c r="L4150">
        <v>1562519.84</v>
      </c>
      <c r="M4150">
        <v>100081</v>
      </c>
      <c r="N4150">
        <v>751.36599999999999</v>
      </c>
      <c r="O4150">
        <v>416500.304</v>
      </c>
    </row>
    <row r="4151" spans="1:15" hidden="1">
      <c r="A4151" s="110" t="s">
        <v>36</v>
      </c>
      <c r="B4151" s="110" t="s">
        <v>121</v>
      </c>
      <c r="C4151" s="110" t="s">
        <v>122</v>
      </c>
      <c r="D4151" s="110" t="s">
        <v>8</v>
      </c>
      <c r="E4151" s="110" t="s">
        <v>114</v>
      </c>
      <c r="F4151">
        <v>132.59399999999999</v>
      </c>
      <c r="G4151">
        <v>20067107.445</v>
      </c>
      <c r="H4151">
        <v>4093148.2850000001</v>
      </c>
      <c r="I4151">
        <v>4996622.1119999997</v>
      </c>
      <c r="J4151">
        <v>247427.31789999999</v>
      </c>
      <c r="K4151">
        <v>316743.696</v>
      </c>
      <c r="L4151">
        <v>1573013.38</v>
      </c>
      <c r="M4151">
        <v>242387.9</v>
      </c>
      <c r="N4151">
        <v>5161.2439999999997</v>
      </c>
      <c r="O4151">
        <v>701249.978</v>
      </c>
    </row>
    <row r="4152" spans="1:15">
      <c r="A4152" s="110" t="s">
        <v>36</v>
      </c>
      <c r="B4152" s="110" t="s">
        <v>121</v>
      </c>
      <c r="C4152" s="110" t="s">
        <v>122</v>
      </c>
      <c r="D4152" s="110" t="s">
        <v>9</v>
      </c>
      <c r="E4152" s="110" t="s">
        <v>114</v>
      </c>
      <c r="F4152">
        <v>0.80359999999999998</v>
      </c>
      <c r="G4152">
        <v>125118.35030000001</v>
      </c>
      <c r="H4152">
        <v>57299.820599999999</v>
      </c>
      <c r="I4152">
        <v>25881.561600000001</v>
      </c>
      <c r="J4152">
        <v>42215.464399999997</v>
      </c>
      <c r="K4152">
        <v>3356.424</v>
      </c>
      <c r="L4152">
        <v>10230.32</v>
      </c>
      <c r="M4152">
        <v>1571.94</v>
      </c>
      <c r="N4152">
        <v>85.69</v>
      </c>
      <c r="O4152">
        <v>4250.2240000000002</v>
      </c>
    </row>
    <row r="4153" spans="1:15" hidden="1">
      <c r="A4153" s="110" t="s">
        <v>36</v>
      </c>
      <c r="B4153" s="110" t="s">
        <v>121</v>
      </c>
      <c r="C4153" s="110" t="s">
        <v>122</v>
      </c>
      <c r="D4153" s="110" t="s">
        <v>12</v>
      </c>
      <c r="E4153" s="110" t="s">
        <v>114</v>
      </c>
      <c r="F4153">
        <v>40.18</v>
      </c>
      <c r="G4153">
        <v>2422890.162</v>
      </c>
      <c r="H4153">
        <v>1009578.9488</v>
      </c>
      <c r="I4153">
        <v>82936.243199999997</v>
      </c>
      <c r="J4153">
        <v>61041.145299999996</v>
      </c>
      <c r="K4153">
        <v>242709.30720000001</v>
      </c>
      <c r="L4153">
        <v>1013055.88</v>
      </c>
      <c r="M4153">
        <v>47505.06</v>
      </c>
      <c r="N4153">
        <v>354.48599999999999</v>
      </c>
      <c r="O4153">
        <v>530368.78399999999</v>
      </c>
    </row>
    <row r="4154" spans="1:15">
      <c r="A4154" s="110" t="s">
        <v>36</v>
      </c>
      <c r="B4154" s="110" t="s">
        <v>121</v>
      </c>
      <c r="C4154" s="110" t="s">
        <v>122</v>
      </c>
      <c r="D4154" s="110" t="s">
        <v>9</v>
      </c>
      <c r="E4154" s="110" t="s">
        <v>114</v>
      </c>
      <c r="F4154">
        <v>327.0652</v>
      </c>
      <c r="G4154">
        <v>49964919.681599997</v>
      </c>
      <c r="H4154">
        <v>15522401.215600001</v>
      </c>
      <c r="I4154">
        <v>8047525.9199999999</v>
      </c>
      <c r="J4154">
        <v>602277.60510000004</v>
      </c>
      <c r="K4154">
        <v>3546317.8944000001</v>
      </c>
      <c r="L4154">
        <v>5293792.9000000004</v>
      </c>
      <c r="M4154">
        <v>619664.16</v>
      </c>
      <c r="N4154">
        <v>2271.2359999999999</v>
      </c>
      <c r="O4154">
        <v>1729750.0660000001</v>
      </c>
    </row>
    <row r="4155" spans="1:15">
      <c r="A4155" s="110" t="s">
        <v>36</v>
      </c>
      <c r="B4155" s="110" t="s">
        <v>121</v>
      </c>
      <c r="C4155" s="110" t="s">
        <v>122</v>
      </c>
      <c r="D4155" s="110" t="s">
        <v>9</v>
      </c>
      <c r="E4155" s="110" t="s">
        <v>114</v>
      </c>
      <c r="F4155">
        <v>103.6644</v>
      </c>
      <c r="G4155">
        <v>17259936.004099999</v>
      </c>
      <c r="H4155">
        <v>6101600.0986000001</v>
      </c>
      <c r="I4155">
        <v>2532540.48</v>
      </c>
      <c r="J4155">
        <v>187169.22949999999</v>
      </c>
      <c r="K4155">
        <v>1086489.504</v>
      </c>
      <c r="L4155">
        <v>1743813.64</v>
      </c>
      <c r="M4155">
        <v>172863.38</v>
      </c>
      <c r="N4155">
        <v>980.47400000000005</v>
      </c>
      <c r="O4155">
        <v>548250.03200000001</v>
      </c>
    </row>
    <row r="4156" spans="1:15">
      <c r="A4156" s="110" t="s">
        <v>36</v>
      </c>
      <c r="B4156" s="110" t="s">
        <v>121</v>
      </c>
      <c r="C4156" s="110" t="s">
        <v>122</v>
      </c>
      <c r="D4156" s="110" t="s">
        <v>9</v>
      </c>
      <c r="E4156" s="110" t="s">
        <v>114</v>
      </c>
      <c r="F4156">
        <v>104.468</v>
      </c>
      <c r="G4156">
        <v>15419382.7788</v>
      </c>
      <c r="H4156">
        <v>4863715.1015999997</v>
      </c>
      <c r="I4156">
        <v>2854598.1696000001</v>
      </c>
      <c r="J4156">
        <v>187012.61809999999</v>
      </c>
      <c r="K4156">
        <v>1032265.9872</v>
      </c>
      <c r="L4156">
        <v>1885387.46</v>
      </c>
      <c r="M4156">
        <v>149732</v>
      </c>
      <c r="N4156">
        <v>1120.2840000000001</v>
      </c>
      <c r="O4156">
        <v>552500.25600000005</v>
      </c>
    </row>
    <row r="4157" spans="1:15" hidden="1">
      <c r="A4157" s="110" t="s">
        <v>36</v>
      </c>
      <c r="B4157" s="110" t="s">
        <v>121</v>
      </c>
      <c r="C4157" s="110" t="s">
        <v>122</v>
      </c>
      <c r="D4157" s="110" t="s">
        <v>8</v>
      </c>
      <c r="E4157" s="110" t="s">
        <v>114</v>
      </c>
      <c r="F4157">
        <v>63.484400000000001</v>
      </c>
      <c r="G4157">
        <v>9541819.5919000003</v>
      </c>
      <c r="H4157">
        <v>2290218.2866000002</v>
      </c>
      <c r="I4157">
        <v>2446030.3487999998</v>
      </c>
      <c r="J4157">
        <v>118556.0488</v>
      </c>
      <c r="K4157">
        <v>196633.31039999999</v>
      </c>
      <c r="L4157">
        <v>669665.30000000005</v>
      </c>
      <c r="M4157">
        <v>111920.16</v>
      </c>
      <c r="N4157">
        <v>180025.67</v>
      </c>
      <c r="O4157">
        <v>335750.55800000002</v>
      </c>
    </row>
    <row r="4158" spans="1:15">
      <c r="A4158" s="110" t="s">
        <v>36</v>
      </c>
      <c r="B4158" s="110" t="s">
        <v>121</v>
      </c>
      <c r="C4158" s="110" t="s">
        <v>122</v>
      </c>
      <c r="D4158" s="110" t="s">
        <v>9</v>
      </c>
      <c r="E4158" s="110" t="s">
        <v>114</v>
      </c>
      <c r="F4158">
        <v>11.250400000000001</v>
      </c>
      <c r="G4158">
        <v>5267333.7763</v>
      </c>
      <c r="H4158">
        <v>4237275.5603999998</v>
      </c>
      <c r="I4158">
        <v>280236.90240000002</v>
      </c>
      <c r="J4158">
        <v>68388.207200000004</v>
      </c>
      <c r="K4158">
        <v>63562.168799999999</v>
      </c>
      <c r="L4158">
        <v>229732.84</v>
      </c>
      <c r="M4158">
        <v>25379.82</v>
      </c>
      <c r="N4158">
        <v>104893.58</v>
      </c>
      <c r="O4158">
        <v>59500.43</v>
      </c>
    </row>
    <row r="4159" spans="1:15">
      <c r="A4159" s="110" t="s">
        <v>36</v>
      </c>
      <c r="B4159" s="110" t="s">
        <v>121</v>
      </c>
      <c r="C4159" s="110" t="s">
        <v>122</v>
      </c>
      <c r="D4159" s="110" t="s">
        <v>9</v>
      </c>
      <c r="E4159" s="110" t="s">
        <v>114</v>
      </c>
      <c r="F4159">
        <v>6.4287999999999998</v>
      </c>
      <c r="G4159">
        <v>948885.09409999999</v>
      </c>
      <c r="H4159">
        <v>264522.201</v>
      </c>
      <c r="I4159">
        <v>180685.22880000001</v>
      </c>
      <c r="J4159">
        <v>10839.744000000001</v>
      </c>
      <c r="K4159">
        <v>66603.319199999998</v>
      </c>
      <c r="L4159">
        <v>78056.62</v>
      </c>
      <c r="M4159">
        <v>9678.4599999999991</v>
      </c>
      <c r="N4159">
        <v>38097.773999999998</v>
      </c>
      <c r="O4159">
        <v>33999.987999999998</v>
      </c>
    </row>
    <row r="4160" spans="1:15" hidden="1">
      <c r="A4160" s="110" t="s">
        <v>36</v>
      </c>
      <c r="B4160" s="110" t="s">
        <v>121</v>
      </c>
      <c r="C4160" s="110" t="s">
        <v>122</v>
      </c>
      <c r="D4160" s="110" t="s">
        <v>10</v>
      </c>
      <c r="E4160" s="110" t="s">
        <v>114</v>
      </c>
      <c r="F4160">
        <v>519.12559999999996</v>
      </c>
      <c r="G4160">
        <v>55142784.330499999</v>
      </c>
      <c r="H4160">
        <v>20381499.020199999</v>
      </c>
      <c r="I4160">
        <v>20269848.960000001</v>
      </c>
      <c r="J4160">
        <v>620818.65090000001</v>
      </c>
      <c r="K4160">
        <v>15622547.241599999</v>
      </c>
      <c r="L4160">
        <v>15064877.640000001</v>
      </c>
      <c r="M4160">
        <v>1104836.8400000001</v>
      </c>
      <c r="N4160">
        <v>114761.46</v>
      </c>
      <c r="O4160">
        <v>2745500.3840000001</v>
      </c>
    </row>
    <row r="4161" spans="1:15" hidden="1">
      <c r="A4161" s="110" t="s">
        <v>36</v>
      </c>
      <c r="B4161" s="110" t="s">
        <v>121</v>
      </c>
      <c r="C4161" s="110" t="s">
        <v>122</v>
      </c>
      <c r="D4161" s="110" t="s">
        <v>10</v>
      </c>
      <c r="E4161" s="110" t="s">
        <v>114</v>
      </c>
      <c r="F4161">
        <v>131.79040000000001</v>
      </c>
      <c r="G4161">
        <v>18656747.497099999</v>
      </c>
      <c r="H4161">
        <v>4469113.1846000003</v>
      </c>
      <c r="I4161">
        <v>3664035.7823999999</v>
      </c>
      <c r="J4161">
        <v>155210.5667</v>
      </c>
      <c r="K4161">
        <v>1763101.1880000001</v>
      </c>
      <c r="L4161">
        <v>3237771.64</v>
      </c>
      <c r="M4161">
        <v>288234.09999999998</v>
      </c>
      <c r="N4161">
        <v>28238.011999999999</v>
      </c>
      <c r="O4161">
        <v>697000.65599999996</v>
      </c>
    </row>
    <row r="4162" spans="1:15" hidden="1">
      <c r="A4162" s="110" t="s">
        <v>36</v>
      </c>
      <c r="B4162" s="110" t="s">
        <v>121</v>
      </c>
      <c r="C4162" s="110" t="s">
        <v>122</v>
      </c>
      <c r="D4162" s="110" t="s">
        <v>10</v>
      </c>
      <c r="E4162" s="110" t="s">
        <v>114</v>
      </c>
      <c r="F4162">
        <v>189.64959999999999</v>
      </c>
      <c r="G4162">
        <v>18052612.106800001</v>
      </c>
      <c r="H4162">
        <v>9030767.1821999997</v>
      </c>
      <c r="I4162">
        <v>8905023.6671999991</v>
      </c>
      <c r="J4162">
        <v>352478.74359999999</v>
      </c>
      <c r="K4162">
        <v>3492845.3664000002</v>
      </c>
      <c r="L4162">
        <v>5674802.6200000001</v>
      </c>
      <c r="M4162">
        <v>582813.36</v>
      </c>
      <c r="N4162">
        <v>2306.4140000000002</v>
      </c>
      <c r="O4162">
        <v>1003000.548</v>
      </c>
    </row>
    <row r="4163" spans="1:15" hidden="1">
      <c r="A4163" s="110" t="s">
        <v>36</v>
      </c>
      <c r="B4163" s="110" t="s">
        <v>121</v>
      </c>
      <c r="C4163" s="110" t="s">
        <v>122</v>
      </c>
      <c r="D4163" s="110" t="s">
        <v>10</v>
      </c>
      <c r="E4163" s="110" t="s">
        <v>114</v>
      </c>
      <c r="F4163">
        <v>24.108000000000001</v>
      </c>
      <c r="G4163">
        <v>3229194.2760000001</v>
      </c>
      <c r="H4163">
        <v>750061.40460000001</v>
      </c>
      <c r="I4163">
        <v>619011.57120000001</v>
      </c>
      <c r="J4163">
        <v>19628.624800000001</v>
      </c>
      <c r="K4163">
        <v>220546.28159999999</v>
      </c>
      <c r="L4163">
        <v>272253.94</v>
      </c>
      <c r="M4163">
        <v>37949.599999999999</v>
      </c>
      <c r="N4163">
        <v>194753.52600000001</v>
      </c>
      <c r="O4163">
        <v>127500.406</v>
      </c>
    </row>
    <row r="4164" spans="1:15">
      <c r="A4164" s="110" t="s">
        <v>36</v>
      </c>
      <c r="B4164" s="110" t="s">
        <v>121</v>
      </c>
      <c r="C4164" s="110" t="s">
        <v>122</v>
      </c>
      <c r="D4164" s="110" t="s">
        <v>9</v>
      </c>
      <c r="E4164" s="110" t="s">
        <v>114</v>
      </c>
      <c r="F4164">
        <v>234.65119999999999</v>
      </c>
      <c r="G4164">
        <v>30640479.1862</v>
      </c>
      <c r="H4164">
        <v>10236070.209000001</v>
      </c>
      <c r="I4164">
        <v>7739436.3071999997</v>
      </c>
      <c r="J4164">
        <v>425562.80589999998</v>
      </c>
      <c r="K4164">
        <v>2159493.9767999998</v>
      </c>
      <c r="L4164">
        <v>4902363.4400000004</v>
      </c>
      <c r="M4164">
        <v>491554.74</v>
      </c>
      <c r="N4164">
        <v>790802.34199999995</v>
      </c>
      <c r="O4164">
        <v>1241000.4639999999</v>
      </c>
    </row>
    <row r="4165" spans="1:15">
      <c r="A4165" s="110" t="s">
        <v>36</v>
      </c>
      <c r="B4165" s="110" t="s">
        <v>121</v>
      </c>
      <c r="C4165" s="110" t="s">
        <v>122</v>
      </c>
      <c r="D4165" s="110" t="s">
        <v>9</v>
      </c>
      <c r="E4165" s="110" t="s">
        <v>114</v>
      </c>
      <c r="F4165">
        <v>229.8296</v>
      </c>
      <c r="G4165">
        <v>29993176.493299998</v>
      </c>
      <c r="H4165">
        <v>10167583.8828</v>
      </c>
      <c r="I4165">
        <v>7592059.0848000003</v>
      </c>
      <c r="J4165">
        <v>425689.58649999998</v>
      </c>
      <c r="K4165">
        <v>2256079.284</v>
      </c>
      <c r="L4165">
        <v>5344191.74</v>
      </c>
      <c r="M4165">
        <v>507947.36</v>
      </c>
      <c r="N4165">
        <v>786819.11</v>
      </c>
      <c r="O4165">
        <v>1215500.0220000001</v>
      </c>
    </row>
    <row r="4166" spans="1:15" hidden="1">
      <c r="A4166" s="110" t="s">
        <v>36</v>
      </c>
      <c r="B4166" s="110" t="s">
        <v>121</v>
      </c>
      <c r="C4166" s="110" t="s">
        <v>122</v>
      </c>
      <c r="D4166" s="110" t="s">
        <v>10</v>
      </c>
      <c r="E4166" s="110" t="s">
        <v>114</v>
      </c>
      <c r="F4166">
        <v>34.5548</v>
      </c>
      <c r="G4166">
        <v>4377439.7527999999</v>
      </c>
      <c r="H4166">
        <v>901558.06099999999</v>
      </c>
      <c r="I4166">
        <v>917085.63840000005</v>
      </c>
      <c r="J4166">
        <v>62352.454700000002</v>
      </c>
      <c r="K4166">
        <v>347131.28879999998</v>
      </c>
      <c r="L4166">
        <v>587753.86</v>
      </c>
      <c r="M4166">
        <v>44977</v>
      </c>
      <c r="N4166">
        <v>32276.266</v>
      </c>
      <c r="O4166">
        <v>182750.61199999999</v>
      </c>
    </row>
    <row r="4167" spans="1:15" hidden="1">
      <c r="A4167" s="110" t="s">
        <v>36</v>
      </c>
      <c r="B4167" s="110" t="s">
        <v>121</v>
      </c>
      <c r="C4167" s="110" t="s">
        <v>122</v>
      </c>
      <c r="D4167" s="110" t="s">
        <v>10</v>
      </c>
      <c r="E4167" s="110" t="s">
        <v>114</v>
      </c>
      <c r="F4167">
        <v>39.376399999999997</v>
      </c>
      <c r="G4167">
        <v>5138691.0774999997</v>
      </c>
      <c r="H4167">
        <v>1091246.6438</v>
      </c>
      <c r="I4167">
        <v>1115244.3455999999</v>
      </c>
      <c r="J4167">
        <v>62231.888800000001</v>
      </c>
      <c r="K4167">
        <v>424174.94640000002</v>
      </c>
      <c r="L4167">
        <v>647016.07999999996</v>
      </c>
      <c r="M4167">
        <v>69985.36</v>
      </c>
      <c r="N4167">
        <v>223.696</v>
      </c>
      <c r="O4167">
        <v>208250.152</v>
      </c>
    </row>
    <row r="4168" spans="1:15" hidden="1">
      <c r="A4168" s="110" t="s">
        <v>36</v>
      </c>
      <c r="B4168" s="110" t="s">
        <v>121</v>
      </c>
      <c r="C4168" s="110" t="s">
        <v>122</v>
      </c>
      <c r="D4168" s="110" t="s">
        <v>7</v>
      </c>
      <c r="E4168" s="110" t="s">
        <v>114</v>
      </c>
      <c r="F4168">
        <v>139.02279999999999</v>
      </c>
      <c r="G4168">
        <v>24398126.038400002</v>
      </c>
      <c r="H4168">
        <v>7977131.0274</v>
      </c>
      <c r="I4168">
        <v>5352578.9951999998</v>
      </c>
      <c r="J4168">
        <v>184610.00080000001</v>
      </c>
      <c r="K4168">
        <v>3421786.5935999998</v>
      </c>
      <c r="L4168">
        <v>4.92</v>
      </c>
      <c r="M4168">
        <v>10878.94</v>
      </c>
      <c r="N4168">
        <v>516617.79399999999</v>
      </c>
      <c r="O4168">
        <v>735250.86800000002</v>
      </c>
    </row>
    <row r="4169" spans="1:15">
      <c r="A4169" s="110" t="s">
        <v>36</v>
      </c>
      <c r="B4169" s="110" t="s">
        <v>121</v>
      </c>
      <c r="C4169" s="110" t="s">
        <v>122</v>
      </c>
      <c r="D4169" s="110" t="s">
        <v>9</v>
      </c>
      <c r="E4169" s="110" t="s">
        <v>114</v>
      </c>
      <c r="F4169">
        <v>357.60199999999998</v>
      </c>
      <c r="G4169">
        <v>22526673.1074</v>
      </c>
      <c r="H4169">
        <v>22119715.274599999</v>
      </c>
      <c r="I4169">
        <v>151018.02239999999</v>
      </c>
      <c r="J4169">
        <v>8688700.5272000004</v>
      </c>
      <c r="K4169">
        <v>108134.41680000001</v>
      </c>
      <c r="L4169">
        <v>3689947.52</v>
      </c>
      <c r="M4169">
        <v>611387.07999999996</v>
      </c>
      <c r="N4169">
        <v>3948.9560000000001</v>
      </c>
      <c r="O4169">
        <v>1891250.46</v>
      </c>
    </row>
    <row r="4170" spans="1:15" hidden="1">
      <c r="A4170" s="110" t="s">
        <v>36</v>
      </c>
      <c r="B4170" s="110" t="s">
        <v>121</v>
      </c>
      <c r="C4170" s="110" t="s">
        <v>122</v>
      </c>
      <c r="D4170" s="110" t="s">
        <v>8</v>
      </c>
      <c r="E4170" s="110" t="s">
        <v>114</v>
      </c>
      <c r="F4170">
        <v>288.49239999999998</v>
      </c>
      <c r="G4170">
        <v>45470651.355400003</v>
      </c>
      <c r="H4170">
        <v>12638636.3594</v>
      </c>
      <c r="I4170">
        <v>10649833.5744</v>
      </c>
      <c r="J4170">
        <v>629562.78570000001</v>
      </c>
      <c r="K4170">
        <v>4475852.5104</v>
      </c>
      <c r="L4170">
        <v>2350209.38</v>
      </c>
      <c r="M4170">
        <v>313244.09999999998</v>
      </c>
      <c r="N4170">
        <v>99342.672000000006</v>
      </c>
      <c r="O4170">
        <v>1525750.138</v>
      </c>
    </row>
    <row r="4171" spans="1:15" hidden="1">
      <c r="A4171" s="110" t="s">
        <v>36</v>
      </c>
      <c r="B4171" s="110" t="s">
        <v>121</v>
      </c>
      <c r="C4171" s="110" t="s">
        <v>122</v>
      </c>
      <c r="D4171" s="110" t="s">
        <v>8</v>
      </c>
      <c r="E4171" s="110" t="s">
        <v>114</v>
      </c>
      <c r="F4171">
        <v>15.2684</v>
      </c>
      <c r="G4171">
        <v>2447473.0896000001</v>
      </c>
      <c r="H4171">
        <v>753865.0074</v>
      </c>
      <c r="I4171">
        <v>523702.9056</v>
      </c>
      <c r="J4171">
        <v>28437.392800000001</v>
      </c>
      <c r="K4171">
        <v>96243.465599999996</v>
      </c>
      <c r="L4171">
        <v>225657.44</v>
      </c>
      <c r="M4171">
        <v>22298.26</v>
      </c>
      <c r="N4171">
        <v>152.43799999999999</v>
      </c>
      <c r="O4171">
        <v>80749.745999999999</v>
      </c>
    </row>
    <row r="4172" spans="1:15" hidden="1">
      <c r="A4172" s="110" t="s">
        <v>36</v>
      </c>
      <c r="B4172" s="110" t="s">
        <v>121</v>
      </c>
      <c r="C4172" s="110" t="s">
        <v>122</v>
      </c>
      <c r="D4172" s="110" t="s">
        <v>8</v>
      </c>
      <c r="E4172" s="110" t="s">
        <v>114</v>
      </c>
      <c r="F4172">
        <v>1022.9828</v>
      </c>
      <c r="G4172">
        <v>139002079.73649999</v>
      </c>
      <c r="H4172">
        <v>28510823.474399999</v>
      </c>
      <c r="I4172">
        <v>40573930.099200003</v>
      </c>
      <c r="J4172">
        <v>2140167.6834</v>
      </c>
      <c r="K4172">
        <v>3690125.1647999999</v>
      </c>
      <c r="L4172">
        <v>14700007.16</v>
      </c>
      <c r="M4172">
        <v>2094030.72</v>
      </c>
      <c r="N4172">
        <v>58292.652000000002</v>
      </c>
      <c r="O4172">
        <v>5410251.0219999999</v>
      </c>
    </row>
    <row r="4173" spans="1:15">
      <c r="A4173" s="110" t="s">
        <v>36</v>
      </c>
      <c r="B4173" s="110" t="s">
        <v>121</v>
      </c>
      <c r="C4173" s="110" t="s">
        <v>122</v>
      </c>
      <c r="D4173" s="110" t="s">
        <v>9</v>
      </c>
      <c r="E4173" s="110" t="s">
        <v>114</v>
      </c>
      <c r="F4173">
        <v>1.6072</v>
      </c>
      <c r="G4173">
        <v>260372.18590000001</v>
      </c>
      <c r="H4173">
        <v>82082.098400000003</v>
      </c>
      <c r="I4173">
        <v>45487.5648</v>
      </c>
      <c r="J4173">
        <v>12387.2135</v>
      </c>
      <c r="K4173">
        <v>19935.741600000001</v>
      </c>
      <c r="L4173">
        <v>20498.36</v>
      </c>
      <c r="M4173">
        <v>2141.02</v>
      </c>
      <c r="N4173">
        <v>14226.343999999999</v>
      </c>
      <c r="O4173">
        <v>8500.4480000000003</v>
      </c>
    </row>
    <row r="4174" spans="1:15" hidden="1">
      <c r="A4174" s="110" t="s">
        <v>36</v>
      </c>
      <c r="B4174" s="110" t="s">
        <v>123</v>
      </c>
      <c r="C4174" s="110" t="s">
        <v>124</v>
      </c>
      <c r="D4174" s="110" t="s">
        <v>11</v>
      </c>
      <c r="E4174" s="110" t="s">
        <v>112</v>
      </c>
      <c r="F4174">
        <v>1.6072</v>
      </c>
      <c r="G4174">
        <v>101243.4746</v>
      </c>
      <c r="H4174">
        <v>54496.830999999998</v>
      </c>
      <c r="I4174">
        <v>1242.9888000000001</v>
      </c>
      <c r="J4174">
        <v>174.01259999999999</v>
      </c>
      <c r="K4174">
        <v>853.71839999999997</v>
      </c>
      <c r="L4174">
        <v>165899.94</v>
      </c>
      <c r="M4174">
        <v>3068.44</v>
      </c>
      <c r="N4174">
        <v>4223.1639999999998</v>
      </c>
      <c r="O4174">
        <v>3727.9659999999999</v>
      </c>
    </row>
    <row r="4175" spans="1:15" hidden="1">
      <c r="A4175" s="110" t="s">
        <v>36</v>
      </c>
      <c r="B4175" s="110" t="s">
        <v>123</v>
      </c>
      <c r="C4175" s="110" t="s">
        <v>124</v>
      </c>
      <c r="D4175" s="110" t="s">
        <v>11</v>
      </c>
      <c r="E4175" s="110" t="s">
        <v>112</v>
      </c>
      <c r="F4175">
        <v>630.82600000000002</v>
      </c>
      <c r="G4175">
        <v>39738063.7962</v>
      </c>
      <c r="H4175">
        <v>21453840.596799999</v>
      </c>
      <c r="I4175">
        <v>489299.11680000002</v>
      </c>
      <c r="J4175">
        <v>72429.0291</v>
      </c>
      <c r="K4175">
        <v>335708.82</v>
      </c>
      <c r="L4175">
        <v>65286892.840000004</v>
      </c>
      <c r="M4175">
        <v>1200630.8799999999</v>
      </c>
      <c r="N4175">
        <v>1651938.1340000001</v>
      </c>
      <c r="O4175">
        <v>1463587.004</v>
      </c>
    </row>
    <row r="4176" spans="1:15" hidden="1">
      <c r="A4176" s="110" t="s">
        <v>36</v>
      </c>
      <c r="B4176" s="110" t="s">
        <v>123</v>
      </c>
      <c r="C4176" s="110" t="s">
        <v>124</v>
      </c>
      <c r="D4176" s="110" t="s">
        <v>11</v>
      </c>
      <c r="E4176" s="110" t="s">
        <v>112</v>
      </c>
      <c r="F4176">
        <v>4.0179999999999998</v>
      </c>
      <c r="G4176">
        <v>226019.73240000001</v>
      </c>
      <c r="H4176">
        <v>115835.6928</v>
      </c>
      <c r="I4176">
        <v>2582.0160000000001</v>
      </c>
      <c r="J4176">
        <v>1439676.1061</v>
      </c>
      <c r="K4176">
        <v>1826.9928</v>
      </c>
      <c r="L4176">
        <v>341962.14</v>
      </c>
      <c r="M4176">
        <v>1651.48</v>
      </c>
      <c r="N4176">
        <v>11497.794</v>
      </c>
      <c r="O4176">
        <v>17016.23</v>
      </c>
    </row>
    <row r="4177" spans="1:15" hidden="1">
      <c r="A4177" s="110" t="s">
        <v>36</v>
      </c>
      <c r="B4177" s="110" t="s">
        <v>123</v>
      </c>
      <c r="C4177" s="110" t="s">
        <v>124</v>
      </c>
      <c r="D4177" s="110" t="s">
        <v>11</v>
      </c>
      <c r="E4177" s="110" t="s">
        <v>112</v>
      </c>
      <c r="F4177">
        <v>281.26</v>
      </c>
      <c r="G4177">
        <v>17717608.061999999</v>
      </c>
      <c r="H4177">
        <v>8154837.7045999998</v>
      </c>
      <c r="I4177">
        <v>181784.16</v>
      </c>
      <c r="J4177">
        <v>491376.86910000001</v>
      </c>
      <c r="K4177">
        <v>128540.412</v>
      </c>
      <c r="L4177">
        <v>24073895.379999999</v>
      </c>
      <c r="M4177">
        <v>116267.8</v>
      </c>
      <c r="N4177">
        <v>809655.04399999999</v>
      </c>
      <c r="O4177">
        <v>1191076.568</v>
      </c>
    </row>
    <row r="4178" spans="1:15" hidden="1">
      <c r="A4178" s="110" t="s">
        <v>36</v>
      </c>
      <c r="B4178" s="110" t="s">
        <v>123</v>
      </c>
      <c r="C4178" s="110" t="s">
        <v>124</v>
      </c>
      <c r="D4178" s="110" t="s">
        <v>11</v>
      </c>
      <c r="E4178" s="110" t="s">
        <v>113</v>
      </c>
      <c r="F4178">
        <v>168.756</v>
      </c>
      <c r="G4178">
        <v>10630564.837200001</v>
      </c>
      <c r="H4178">
        <v>8620763.9350000005</v>
      </c>
      <c r="I4178">
        <v>154876.08960000001</v>
      </c>
      <c r="J4178">
        <v>153895.52840000001</v>
      </c>
      <c r="K4178">
        <v>10911.4776</v>
      </c>
      <c r="L4178">
        <v>183652.12</v>
      </c>
      <c r="M4178">
        <v>71131.72</v>
      </c>
      <c r="N4178">
        <v>256293.378</v>
      </c>
      <c r="O4178">
        <v>581182.05200000003</v>
      </c>
    </row>
    <row r="4179" spans="1:15" hidden="1">
      <c r="A4179" s="110" t="s">
        <v>36</v>
      </c>
      <c r="B4179" s="110" t="s">
        <v>123</v>
      </c>
      <c r="C4179" s="110" t="s">
        <v>124</v>
      </c>
      <c r="D4179" s="110" t="s">
        <v>11</v>
      </c>
      <c r="E4179" s="110" t="s">
        <v>114</v>
      </c>
      <c r="F4179">
        <v>450.81959999999998</v>
      </c>
      <c r="G4179">
        <v>28398794.636500001</v>
      </c>
      <c r="H4179">
        <v>26688129.376800001</v>
      </c>
      <c r="I4179">
        <v>165980.3328</v>
      </c>
      <c r="J4179">
        <v>145109.1335</v>
      </c>
      <c r="K4179">
        <v>257120.67600000001</v>
      </c>
      <c r="L4179">
        <v>4177543.3</v>
      </c>
      <c r="M4179">
        <v>113711.86</v>
      </c>
      <c r="N4179">
        <v>6961.6360000000004</v>
      </c>
      <c r="O4179">
        <v>2347886.156</v>
      </c>
    </row>
    <row r="4180" spans="1:15" hidden="1">
      <c r="A4180" s="110" t="s">
        <v>36</v>
      </c>
      <c r="B4180" s="110" t="s">
        <v>123</v>
      </c>
      <c r="C4180" s="110" t="s">
        <v>124</v>
      </c>
      <c r="D4180" s="110" t="s">
        <v>11</v>
      </c>
      <c r="E4180" s="110" t="s">
        <v>114</v>
      </c>
      <c r="F4180">
        <v>9.6432000000000002</v>
      </c>
      <c r="G4180">
        <v>607460.84779999999</v>
      </c>
      <c r="H4180">
        <v>617067.34299999999</v>
      </c>
      <c r="I4180">
        <v>3838.3872000000001</v>
      </c>
      <c r="J4180">
        <v>467.34820000000002</v>
      </c>
      <c r="K4180">
        <v>5941.4903999999997</v>
      </c>
      <c r="L4180">
        <v>96591.08</v>
      </c>
      <c r="M4180">
        <v>2629.74</v>
      </c>
      <c r="N4180">
        <v>162.36000000000001</v>
      </c>
      <c r="O4180">
        <v>50221.555999999997</v>
      </c>
    </row>
    <row r="4181" spans="1:15" hidden="1">
      <c r="A4181" s="110" t="s">
        <v>36</v>
      </c>
      <c r="B4181" s="110" t="s">
        <v>123</v>
      </c>
      <c r="C4181" s="110" t="s">
        <v>124</v>
      </c>
      <c r="D4181" s="110" t="s">
        <v>11</v>
      </c>
      <c r="E4181" s="110" t="s">
        <v>114</v>
      </c>
      <c r="F4181">
        <v>378.49560000000002</v>
      </c>
      <c r="G4181">
        <v>23842838.2777</v>
      </c>
      <c r="H4181">
        <v>24014175.132599998</v>
      </c>
      <c r="I4181">
        <v>149352.30720000001</v>
      </c>
      <c r="J4181">
        <v>118171.97809999999</v>
      </c>
      <c r="K4181">
        <v>231358.57199999999</v>
      </c>
      <c r="L4181">
        <v>3758980.86</v>
      </c>
      <c r="M4181">
        <v>102319.6</v>
      </c>
      <c r="N4181">
        <v>6265.2920000000004</v>
      </c>
      <c r="O4181">
        <v>1971219.976</v>
      </c>
    </row>
    <row r="4182" spans="1:15" hidden="1">
      <c r="A4182" s="110" t="s">
        <v>36</v>
      </c>
      <c r="B4182" s="110" t="s">
        <v>123</v>
      </c>
      <c r="C4182" s="110" t="s">
        <v>124</v>
      </c>
      <c r="D4182" s="110" t="s">
        <v>7</v>
      </c>
      <c r="E4182" s="110" t="s">
        <v>112</v>
      </c>
      <c r="F4182">
        <v>83.574399999999997</v>
      </c>
      <c r="G4182">
        <v>13162892.783</v>
      </c>
      <c r="H4182">
        <v>2292087.4766000002</v>
      </c>
      <c r="I4182">
        <v>3001209.4463999998</v>
      </c>
      <c r="J4182">
        <v>188495.45430000001</v>
      </c>
      <c r="K4182">
        <v>242125.69680000001</v>
      </c>
      <c r="L4182">
        <v>768275.22</v>
      </c>
      <c r="M4182">
        <v>72915.22</v>
      </c>
      <c r="N4182">
        <v>67278.376000000004</v>
      </c>
      <c r="O4182">
        <v>193901.136</v>
      </c>
    </row>
    <row r="4183" spans="1:15" hidden="1">
      <c r="A4183" s="110" t="s">
        <v>36</v>
      </c>
      <c r="B4183" s="110" t="s">
        <v>123</v>
      </c>
      <c r="C4183" s="110" t="s">
        <v>124</v>
      </c>
      <c r="D4183" s="110" t="s">
        <v>7</v>
      </c>
      <c r="E4183" s="110" t="s">
        <v>112</v>
      </c>
      <c r="F4183">
        <v>43191.892800000001</v>
      </c>
      <c r="G4183">
        <v>6802684243.2965002</v>
      </c>
      <c r="H4183">
        <v>1181054705.7923999</v>
      </c>
      <c r="I4183">
        <v>1530822283.9488001</v>
      </c>
      <c r="J4183">
        <v>87607377.791999996</v>
      </c>
      <c r="K4183">
        <v>133972335.2448</v>
      </c>
      <c r="L4183">
        <v>413617054.44</v>
      </c>
      <c r="M4183">
        <v>97882664.459999993</v>
      </c>
      <c r="N4183">
        <v>32131632.103999998</v>
      </c>
      <c r="O4183">
        <v>100210049.632</v>
      </c>
    </row>
    <row r="4184" spans="1:15" hidden="1">
      <c r="A4184" s="110" t="s">
        <v>36</v>
      </c>
      <c r="B4184" s="110" t="s">
        <v>123</v>
      </c>
      <c r="C4184" s="110" t="s">
        <v>124</v>
      </c>
      <c r="D4184" s="110" t="s">
        <v>7</v>
      </c>
      <c r="E4184" s="110" t="s">
        <v>112</v>
      </c>
      <c r="F4184">
        <v>25486.173999999999</v>
      </c>
      <c r="G4184">
        <v>4683969567.585</v>
      </c>
      <c r="H4184">
        <v>696828717.93260002</v>
      </c>
      <c r="I4184">
        <v>903230659.41120005</v>
      </c>
      <c r="J4184">
        <v>51696468.075800002</v>
      </c>
      <c r="K4184">
        <v>79178514.184799999</v>
      </c>
      <c r="L4184">
        <v>244457712.84</v>
      </c>
      <c r="M4184">
        <v>59798222.020000003</v>
      </c>
      <c r="N4184">
        <v>19801194.688000001</v>
      </c>
      <c r="O4184">
        <v>59130790.399999999</v>
      </c>
    </row>
    <row r="4185" spans="1:15" hidden="1">
      <c r="A4185" s="110" t="s">
        <v>36</v>
      </c>
      <c r="B4185" s="110" t="s">
        <v>123</v>
      </c>
      <c r="C4185" s="110" t="s">
        <v>124</v>
      </c>
      <c r="D4185" s="110" t="s">
        <v>7</v>
      </c>
      <c r="E4185" s="110" t="s">
        <v>112</v>
      </c>
      <c r="F4185">
        <v>88.396000000000001</v>
      </c>
      <c r="G4185">
        <v>13320207.6084</v>
      </c>
      <c r="H4185">
        <v>2424320.3404000001</v>
      </c>
      <c r="I4185">
        <v>3174359.5967999999</v>
      </c>
      <c r="J4185">
        <v>188512.85560000001</v>
      </c>
      <c r="K4185">
        <v>256094.26560000001</v>
      </c>
      <c r="L4185">
        <v>812597.86</v>
      </c>
      <c r="M4185">
        <v>77121</v>
      </c>
      <c r="N4185">
        <v>71159.682000000001</v>
      </c>
      <c r="O4185">
        <v>205088.64199999999</v>
      </c>
    </row>
    <row r="4186" spans="1:15" hidden="1">
      <c r="A4186" s="110" t="s">
        <v>36</v>
      </c>
      <c r="B4186" s="110" t="s">
        <v>123</v>
      </c>
      <c r="C4186" s="110" t="s">
        <v>124</v>
      </c>
      <c r="D4186" s="110" t="s">
        <v>7</v>
      </c>
      <c r="E4186" s="110" t="s">
        <v>112</v>
      </c>
      <c r="F4186">
        <v>10512.6952</v>
      </c>
      <c r="G4186">
        <v>1406579026.8276999</v>
      </c>
      <c r="H4186">
        <v>287433795.83420002</v>
      </c>
      <c r="I4186">
        <v>372571447.68000001</v>
      </c>
      <c r="J4186">
        <v>21320067.395399999</v>
      </c>
      <c r="K4186">
        <v>32657427.223200001</v>
      </c>
      <c r="L4186">
        <v>100827143.42</v>
      </c>
      <c r="M4186">
        <v>24623324.079999998</v>
      </c>
      <c r="N4186">
        <v>8150113.9060000004</v>
      </c>
      <c r="O4186">
        <v>24390635.631999999</v>
      </c>
    </row>
    <row r="4187" spans="1:15">
      <c r="A4187" s="110" t="s">
        <v>36</v>
      </c>
      <c r="B4187" s="110" t="s">
        <v>123</v>
      </c>
      <c r="C4187" s="110" t="s">
        <v>124</v>
      </c>
      <c r="D4187" s="110" t="s">
        <v>9</v>
      </c>
      <c r="E4187" s="110" t="s">
        <v>112</v>
      </c>
      <c r="F4187">
        <v>53474.758399999999</v>
      </c>
      <c r="G4187">
        <v>5534348730.7046003</v>
      </c>
      <c r="H4187">
        <v>1726459394.5035999</v>
      </c>
      <c r="I4187">
        <v>1153698326.4191999</v>
      </c>
      <c r="J4187">
        <v>56308456.602899998</v>
      </c>
      <c r="K4187">
        <v>147784196.2392</v>
      </c>
      <c r="L4187">
        <v>338643075.19999999</v>
      </c>
      <c r="M4187">
        <v>149280216.90000001</v>
      </c>
      <c r="N4187">
        <v>126965019.39</v>
      </c>
      <c r="O4187">
        <v>124067455.336</v>
      </c>
    </row>
    <row r="4188" spans="1:15">
      <c r="A4188" s="110" t="s">
        <v>36</v>
      </c>
      <c r="B4188" s="110" t="s">
        <v>123</v>
      </c>
      <c r="C4188" s="110" t="s">
        <v>124</v>
      </c>
      <c r="D4188" s="110" t="s">
        <v>9</v>
      </c>
      <c r="E4188" s="110" t="s">
        <v>112</v>
      </c>
      <c r="F4188">
        <v>16714.88</v>
      </c>
      <c r="G4188">
        <v>2213844010.2979002</v>
      </c>
      <c r="H4188">
        <v>539691238.24479997</v>
      </c>
      <c r="I4188">
        <v>360592882.69440001</v>
      </c>
      <c r="J4188">
        <v>33992425.424800001</v>
      </c>
      <c r="K4188">
        <v>46161874.317599997</v>
      </c>
      <c r="L4188">
        <v>105783032.36</v>
      </c>
      <c r="M4188">
        <v>47152867.539999999</v>
      </c>
      <c r="N4188">
        <v>38896028.666000001</v>
      </c>
      <c r="O4188">
        <v>38780402.188000001</v>
      </c>
    </row>
    <row r="4189" spans="1:15">
      <c r="A4189" s="110" t="s">
        <v>36</v>
      </c>
      <c r="B4189" s="110" t="s">
        <v>123</v>
      </c>
      <c r="C4189" s="110" t="s">
        <v>124</v>
      </c>
      <c r="D4189" s="110" t="s">
        <v>9</v>
      </c>
      <c r="E4189" s="110" t="s">
        <v>112</v>
      </c>
      <c r="F4189">
        <v>1061.5555999999999</v>
      </c>
      <c r="G4189">
        <v>115961774.5994</v>
      </c>
      <c r="H4189">
        <v>34276476.042800002</v>
      </c>
      <c r="I4189">
        <v>22900600.511999998</v>
      </c>
      <c r="J4189">
        <v>2144480.7107000002</v>
      </c>
      <c r="K4189">
        <v>2931067.6631999998</v>
      </c>
      <c r="L4189">
        <v>6716812.7000000002</v>
      </c>
      <c r="M4189">
        <v>3004884.26</v>
      </c>
      <c r="N4189">
        <v>2453847.7039999999</v>
      </c>
      <c r="O4189">
        <v>2462928.1379999998</v>
      </c>
    </row>
    <row r="4190" spans="1:15">
      <c r="A4190" s="110" t="s">
        <v>36</v>
      </c>
      <c r="B4190" s="110" t="s">
        <v>123</v>
      </c>
      <c r="C4190" s="110" t="s">
        <v>124</v>
      </c>
      <c r="D4190" s="110" t="s">
        <v>9</v>
      </c>
      <c r="E4190" s="110" t="s">
        <v>112</v>
      </c>
      <c r="F4190">
        <v>14.4648</v>
      </c>
      <c r="G4190">
        <v>1945949.544</v>
      </c>
      <c r="H4190">
        <v>467052.51679999998</v>
      </c>
      <c r="I4190">
        <v>312044.50559999997</v>
      </c>
      <c r="J4190">
        <v>412.6585</v>
      </c>
      <c r="K4190">
        <v>39938.788800000002</v>
      </c>
      <c r="L4190">
        <v>91525.119999999995</v>
      </c>
      <c r="M4190">
        <v>40942.6</v>
      </c>
      <c r="N4190">
        <v>33437.14</v>
      </c>
      <c r="O4190">
        <v>33559.811999999998</v>
      </c>
    </row>
    <row r="4191" spans="1:15">
      <c r="A4191" s="110" t="s">
        <v>36</v>
      </c>
      <c r="B4191" s="110" t="s">
        <v>123</v>
      </c>
      <c r="C4191" s="110" t="s">
        <v>124</v>
      </c>
      <c r="D4191" s="110" t="s">
        <v>9</v>
      </c>
      <c r="E4191" s="110" t="s">
        <v>112</v>
      </c>
      <c r="F4191">
        <v>24503.371200000001</v>
      </c>
      <c r="G4191">
        <v>3506300100.5155001</v>
      </c>
      <c r="H4191">
        <v>1517961902.7958</v>
      </c>
      <c r="I4191">
        <v>620940532.37759995</v>
      </c>
      <c r="J4191">
        <v>21286059.112399999</v>
      </c>
      <c r="K4191">
        <v>66533680.044</v>
      </c>
      <c r="L4191">
        <v>166755408.28</v>
      </c>
      <c r="M4191">
        <v>63425949.579999998</v>
      </c>
      <c r="N4191">
        <v>49569444.276000001</v>
      </c>
      <c r="O4191">
        <v>56850577.696000002</v>
      </c>
    </row>
    <row r="4192" spans="1:15">
      <c r="A4192" s="110" t="s">
        <v>36</v>
      </c>
      <c r="B4192" s="110" t="s">
        <v>123</v>
      </c>
      <c r="C4192" s="110" t="s">
        <v>124</v>
      </c>
      <c r="D4192" s="110" t="s">
        <v>9</v>
      </c>
      <c r="E4192" s="110" t="s">
        <v>112</v>
      </c>
      <c r="F4192">
        <v>4689.8095999999996</v>
      </c>
      <c r="G4192">
        <v>890839949.07599998</v>
      </c>
      <c r="H4192">
        <v>290562679.90380001</v>
      </c>
      <c r="I4192">
        <v>118836338.6112</v>
      </c>
      <c r="J4192">
        <v>9522693.3523999993</v>
      </c>
      <c r="K4192">
        <v>12714084.5184</v>
      </c>
      <c r="L4192">
        <v>31846160.420000002</v>
      </c>
      <c r="M4192">
        <v>12343212.359999999</v>
      </c>
      <c r="N4192">
        <v>9390477.5580000002</v>
      </c>
      <c r="O4192">
        <v>10880886.434</v>
      </c>
    </row>
    <row r="4193" spans="1:15">
      <c r="A4193" s="110" t="s">
        <v>36</v>
      </c>
      <c r="B4193" s="110" t="s">
        <v>123</v>
      </c>
      <c r="C4193" s="110" t="s">
        <v>124</v>
      </c>
      <c r="D4193" s="110" t="s">
        <v>9</v>
      </c>
      <c r="E4193" s="110" t="s">
        <v>112</v>
      </c>
      <c r="F4193">
        <v>2608.4856</v>
      </c>
      <c r="G4193">
        <v>370580290.51429999</v>
      </c>
      <c r="H4193">
        <v>161603790.67820001</v>
      </c>
      <c r="I4193">
        <v>66101618.534400001</v>
      </c>
      <c r="J4193">
        <v>5297807.1107000001</v>
      </c>
      <c r="K4193">
        <v>7078884.1919999998</v>
      </c>
      <c r="L4193">
        <v>17738044.02</v>
      </c>
      <c r="M4193">
        <v>6793421.2000000002</v>
      </c>
      <c r="N4193">
        <v>5257225.82</v>
      </c>
      <c r="O4193">
        <v>6051979.824</v>
      </c>
    </row>
    <row r="4194" spans="1:15" hidden="1">
      <c r="A4194" s="110" t="s">
        <v>36</v>
      </c>
      <c r="B4194" s="110" t="s">
        <v>123</v>
      </c>
      <c r="C4194" s="110" t="s">
        <v>124</v>
      </c>
      <c r="D4194" s="110" t="s">
        <v>12</v>
      </c>
      <c r="E4194" s="110" t="s">
        <v>112</v>
      </c>
      <c r="F4194">
        <v>9418.1919999999991</v>
      </c>
      <c r="G4194">
        <v>483170202.34560001</v>
      </c>
      <c r="H4194">
        <v>226517711.40540001</v>
      </c>
      <c r="I4194">
        <v>22653881.7984</v>
      </c>
      <c r="J4194">
        <v>10563569.795399999</v>
      </c>
      <c r="K4194">
        <v>79262731.202399999</v>
      </c>
      <c r="L4194">
        <v>156170405.47999999</v>
      </c>
      <c r="M4194">
        <v>15067117.880000001</v>
      </c>
      <c r="N4194">
        <v>20829430.489999998</v>
      </c>
      <c r="O4194">
        <v>35551713.031999998</v>
      </c>
    </row>
    <row r="4195" spans="1:15" hidden="1">
      <c r="A4195" s="110" t="s">
        <v>36</v>
      </c>
      <c r="B4195" s="110" t="s">
        <v>123</v>
      </c>
      <c r="C4195" s="110" t="s">
        <v>124</v>
      </c>
      <c r="D4195" s="110" t="s">
        <v>12</v>
      </c>
      <c r="E4195" s="110" t="s">
        <v>112</v>
      </c>
      <c r="F4195">
        <v>2242.0439999999999</v>
      </c>
      <c r="G4195">
        <v>105740400.15000001</v>
      </c>
      <c r="H4195">
        <v>53846368.788000003</v>
      </c>
      <c r="I4195">
        <v>5385269.8367999997</v>
      </c>
      <c r="J4195">
        <v>4523314.176</v>
      </c>
      <c r="K4195">
        <v>18903884.760000002</v>
      </c>
      <c r="L4195">
        <v>37292003.460000001</v>
      </c>
      <c r="M4195">
        <v>3678757.8</v>
      </c>
      <c r="N4195">
        <v>5115515.3059999999</v>
      </c>
      <c r="O4195">
        <v>8463248.6180000007</v>
      </c>
    </row>
    <row r="4196" spans="1:15" hidden="1">
      <c r="A4196" s="110" t="s">
        <v>36</v>
      </c>
      <c r="B4196" s="110" t="s">
        <v>123</v>
      </c>
      <c r="C4196" s="110" t="s">
        <v>124</v>
      </c>
      <c r="D4196" s="110" t="s">
        <v>11</v>
      </c>
      <c r="E4196" s="110" t="s">
        <v>112</v>
      </c>
      <c r="F4196">
        <v>1848.28</v>
      </c>
      <c r="G4196">
        <v>987699086.42330003</v>
      </c>
      <c r="H4196">
        <v>756931388.14219999</v>
      </c>
      <c r="I4196">
        <v>73867794.451199993</v>
      </c>
      <c r="J4196">
        <v>3776455.6900999998</v>
      </c>
      <c r="K4196">
        <v>28494432.396000002</v>
      </c>
      <c r="L4196">
        <v>24852359.920000002</v>
      </c>
      <c r="M4196">
        <v>4157752.6</v>
      </c>
      <c r="N4196">
        <v>4955560.0379999997</v>
      </c>
      <c r="O4196">
        <v>4288217.142</v>
      </c>
    </row>
    <row r="4197" spans="1:15" hidden="1">
      <c r="A4197" s="110" t="s">
        <v>36</v>
      </c>
      <c r="B4197" s="110" t="s">
        <v>123</v>
      </c>
      <c r="C4197" s="110" t="s">
        <v>124</v>
      </c>
      <c r="D4197" s="110" t="s">
        <v>7</v>
      </c>
      <c r="E4197" s="110" t="s">
        <v>112</v>
      </c>
      <c r="F4197">
        <v>41.787199999999999</v>
      </c>
      <c r="G4197">
        <v>5415245.0351999998</v>
      </c>
      <c r="H4197">
        <v>1205252.9166000001</v>
      </c>
      <c r="I4197">
        <v>1474165.824</v>
      </c>
      <c r="J4197">
        <v>13525969.536</v>
      </c>
      <c r="K4197">
        <v>157625.28719999999</v>
      </c>
      <c r="L4197">
        <v>513813.64</v>
      </c>
      <c r="M4197">
        <v>116553.16</v>
      </c>
      <c r="N4197">
        <v>29426.848000000002</v>
      </c>
      <c r="O4197">
        <v>96951.47</v>
      </c>
    </row>
    <row r="4198" spans="1:15" hidden="1">
      <c r="A4198" s="110" t="s">
        <v>36</v>
      </c>
      <c r="B4198" s="110" t="s">
        <v>123</v>
      </c>
      <c r="C4198" s="110" t="s">
        <v>124</v>
      </c>
      <c r="D4198" s="110" t="s">
        <v>7</v>
      </c>
      <c r="E4198" s="110" t="s">
        <v>112</v>
      </c>
      <c r="F4198">
        <v>1558.9839999999999</v>
      </c>
      <c r="G4198">
        <v>266854043.61000001</v>
      </c>
      <c r="H4198">
        <v>44985382.917400002</v>
      </c>
      <c r="I4198">
        <v>55005381.158399999</v>
      </c>
      <c r="J4198">
        <v>3144858.1995999999</v>
      </c>
      <c r="K4198">
        <v>5839220.4264000002</v>
      </c>
      <c r="L4198">
        <v>18903259.100000001</v>
      </c>
      <c r="M4198">
        <v>4125768.5</v>
      </c>
      <c r="N4198">
        <v>1020565.194</v>
      </c>
      <c r="O4198">
        <v>3617019.0980000002</v>
      </c>
    </row>
    <row r="4199" spans="1:15" hidden="1">
      <c r="A4199" s="110" t="s">
        <v>36</v>
      </c>
      <c r="B4199" s="110" t="s">
        <v>123</v>
      </c>
      <c r="C4199" s="110" t="s">
        <v>124</v>
      </c>
      <c r="D4199" s="110" t="s">
        <v>7</v>
      </c>
      <c r="E4199" s="110" t="s">
        <v>112</v>
      </c>
      <c r="F4199">
        <v>537.60839999999996</v>
      </c>
      <c r="G4199">
        <v>59871314.4322</v>
      </c>
      <c r="H4199">
        <v>15526838.7522</v>
      </c>
      <c r="I4199">
        <v>18973613.164799999</v>
      </c>
      <c r="J4199">
        <v>1069359.8248000001</v>
      </c>
      <c r="K4199">
        <v>1985217.6384000001</v>
      </c>
      <c r="L4199">
        <v>6336146.5599999996</v>
      </c>
      <c r="M4199">
        <v>1269994.68</v>
      </c>
      <c r="N4199">
        <v>298895.74</v>
      </c>
      <c r="O4199">
        <v>1247311.7579999999</v>
      </c>
    </row>
    <row r="4200" spans="1:15" hidden="1">
      <c r="A4200" s="110" t="s">
        <v>36</v>
      </c>
      <c r="B4200" s="110" t="s">
        <v>123</v>
      </c>
      <c r="C4200" s="110" t="s">
        <v>124</v>
      </c>
      <c r="D4200" s="110" t="s">
        <v>7</v>
      </c>
      <c r="E4200" s="110" t="s">
        <v>112</v>
      </c>
      <c r="F4200">
        <v>63911.915200000003</v>
      </c>
      <c r="G4200">
        <v>10066282493.5411</v>
      </c>
      <c r="H4200">
        <v>1780144993.862</v>
      </c>
      <c r="I4200">
        <v>2290500587.2128</v>
      </c>
      <c r="J4200">
        <v>108097613.7499</v>
      </c>
      <c r="K4200">
        <v>161882988.97679999</v>
      </c>
      <c r="L4200">
        <v>406160828.88</v>
      </c>
      <c r="M4200">
        <v>102187843.22</v>
      </c>
      <c r="N4200">
        <v>5922712.4000000004</v>
      </c>
      <c r="O4200">
        <v>270653518.366</v>
      </c>
    </row>
    <row r="4201" spans="1:15" hidden="1">
      <c r="A4201" s="110" t="s">
        <v>36</v>
      </c>
      <c r="B4201" s="110" t="s">
        <v>123</v>
      </c>
      <c r="C4201" s="110" t="s">
        <v>124</v>
      </c>
      <c r="D4201" s="110" t="s">
        <v>7</v>
      </c>
      <c r="E4201" s="110" t="s">
        <v>112</v>
      </c>
      <c r="F4201">
        <v>64760.516799999998</v>
      </c>
      <c r="G4201">
        <v>10200053907.046101</v>
      </c>
      <c r="H4201">
        <v>1778941637.1789999</v>
      </c>
      <c r="I4201">
        <v>2330856080.3327999</v>
      </c>
      <c r="J4201">
        <v>98662745.815599993</v>
      </c>
      <c r="K4201">
        <v>166137762.96000001</v>
      </c>
      <c r="L4201">
        <v>483926438.25999999</v>
      </c>
      <c r="M4201">
        <v>95286401.780000001</v>
      </c>
      <c r="N4201">
        <v>15355724.67</v>
      </c>
      <c r="O4201">
        <v>274247167.546</v>
      </c>
    </row>
    <row r="4202" spans="1:15" hidden="1">
      <c r="A4202" s="110" t="s">
        <v>36</v>
      </c>
      <c r="B4202" s="110" t="s">
        <v>123</v>
      </c>
      <c r="C4202" s="110" t="s">
        <v>124</v>
      </c>
      <c r="D4202" s="110" t="s">
        <v>7</v>
      </c>
      <c r="E4202" s="110" t="s">
        <v>112</v>
      </c>
      <c r="F4202">
        <v>4427.0324000000001</v>
      </c>
      <c r="G4202">
        <v>818868058.47000003</v>
      </c>
      <c r="H4202">
        <v>121938516.2238</v>
      </c>
      <c r="I4202">
        <v>157331137.32480001</v>
      </c>
      <c r="J4202">
        <v>7536039.6125999996</v>
      </c>
      <c r="K4202">
        <v>10995314.6952</v>
      </c>
      <c r="L4202">
        <v>28281310.460000001</v>
      </c>
      <c r="M4202">
        <v>6892143.46</v>
      </c>
      <c r="N4202">
        <v>439041.28399999999</v>
      </c>
      <c r="O4202">
        <v>18747551.350000001</v>
      </c>
    </row>
    <row r="4203" spans="1:15" hidden="1">
      <c r="A4203" s="110" t="s">
        <v>36</v>
      </c>
      <c r="B4203" s="110" t="s">
        <v>123</v>
      </c>
      <c r="C4203" s="110" t="s">
        <v>124</v>
      </c>
      <c r="D4203" s="110" t="s">
        <v>7</v>
      </c>
      <c r="E4203" s="110" t="s">
        <v>112</v>
      </c>
      <c r="F4203">
        <v>3058.5016000000001</v>
      </c>
      <c r="G4203">
        <v>562420986.43499994</v>
      </c>
      <c r="H4203">
        <v>83199348.260600001</v>
      </c>
      <c r="I4203">
        <v>109126336.81919999</v>
      </c>
      <c r="J4203">
        <v>5112895.0736999996</v>
      </c>
      <c r="K4203">
        <v>7986754.3751999997</v>
      </c>
      <c r="L4203">
        <v>22585247.699999999</v>
      </c>
      <c r="M4203">
        <v>4607076.5199999996</v>
      </c>
      <c r="N4203">
        <v>599192.28599999996</v>
      </c>
      <c r="O4203">
        <v>12952111.15</v>
      </c>
    </row>
    <row r="4204" spans="1:15" hidden="1">
      <c r="A4204" s="110" t="s">
        <v>36</v>
      </c>
      <c r="B4204" s="110" t="s">
        <v>123</v>
      </c>
      <c r="C4204" s="110" t="s">
        <v>124</v>
      </c>
      <c r="D4204" s="110" t="s">
        <v>7</v>
      </c>
      <c r="E4204" s="110" t="s">
        <v>112</v>
      </c>
      <c r="F4204">
        <v>961.10559999999998</v>
      </c>
      <c r="G4204">
        <v>117303445.55159999</v>
      </c>
      <c r="H4204">
        <v>27451843.026999999</v>
      </c>
      <c r="I4204">
        <v>35333365.728</v>
      </c>
      <c r="J4204">
        <v>1632574.08</v>
      </c>
      <c r="K4204">
        <v>2494009.8936000001</v>
      </c>
      <c r="L4204">
        <v>6275352.5800000001</v>
      </c>
      <c r="M4204">
        <v>1573064.22</v>
      </c>
      <c r="N4204">
        <v>92199.733999999997</v>
      </c>
      <c r="O4204">
        <v>4070081.07</v>
      </c>
    </row>
    <row r="4205" spans="1:15" hidden="1">
      <c r="A4205" s="110" t="s">
        <v>36</v>
      </c>
      <c r="B4205" s="110" t="s">
        <v>123</v>
      </c>
      <c r="C4205" s="110" t="s">
        <v>124</v>
      </c>
      <c r="D4205" s="110" t="s">
        <v>7</v>
      </c>
      <c r="E4205" s="110" t="s">
        <v>112</v>
      </c>
      <c r="F4205">
        <v>1019.7684</v>
      </c>
      <c r="G4205">
        <v>139351539.17919999</v>
      </c>
      <c r="H4205">
        <v>27828001.208799999</v>
      </c>
      <c r="I4205">
        <v>36499455.321599998</v>
      </c>
      <c r="J4205">
        <v>1783323.7086</v>
      </c>
      <c r="K4205">
        <v>2671454.9087999999</v>
      </c>
      <c r="L4205">
        <v>7555000.2999999998</v>
      </c>
      <c r="M4205">
        <v>1540136.3</v>
      </c>
      <c r="N4205">
        <v>200463.18599999999</v>
      </c>
      <c r="O4205">
        <v>4318503.5959999999</v>
      </c>
    </row>
    <row r="4206" spans="1:15">
      <c r="A4206" s="110" t="s">
        <v>36</v>
      </c>
      <c r="B4206" s="110" t="s">
        <v>123</v>
      </c>
      <c r="C4206" s="110" t="s">
        <v>124</v>
      </c>
      <c r="D4206" s="110" t="s">
        <v>9</v>
      </c>
      <c r="E4206" s="110" t="s">
        <v>112</v>
      </c>
      <c r="F4206">
        <v>64281.571199999998</v>
      </c>
      <c r="G4206">
        <v>6653053261.4514999</v>
      </c>
      <c r="H4206">
        <v>2086001856.4272001</v>
      </c>
      <c r="I4206">
        <v>1381745599.0848</v>
      </c>
      <c r="J4206">
        <v>44096879.050099999</v>
      </c>
      <c r="K4206">
        <v>170274695.4648</v>
      </c>
      <c r="L4206">
        <v>390195153.36000001</v>
      </c>
      <c r="M4206">
        <v>97726445.439999998</v>
      </c>
      <c r="N4206">
        <v>12139705.908</v>
      </c>
      <c r="O4206">
        <v>272218933.05199999</v>
      </c>
    </row>
    <row r="4207" spans="1:15">
      <c r="A4207" s="110" t="s">
        <v>36</v>
      </c>
      <c r="B4207" s="110" t="s">
        <v>123</v>
      </c>
      <c r="C4207" s="110" t="s">
        <v>124</v>
      </c>
      <c r="D4207" s="110" t="s">
        <v>9</v>
      </c>
      <c r="E4207" s="110" t="s">
        <v>112</v>
      </c>
      <c r="F4207">
        <v>4169.8804</v>
      </c>
      <c r="G4207">
        <v>556252318.42490005</v>
      </c>
      <c r="H4207">
        <v>134870655.1832</v>
      </c>
      <c r="I4207">
        <v>89087914.425600007</v>
      </c>
      <c r="J4207">
        <v>6774954.3512000004</v>
      </c>
      <c r="K4207">
        <v>10934732.5704</v>
      </c>
      <c r="L4207">
        <v>25040419.539999999</v>
      </c>
      <c r="M4207">
        <v>6350915.5800000001</v>
      </c>
      <c r="N4207">
        <v>520520.74800000002</v>
      </c>
      <c r="O4207">
        <v>17658566.75</v>
      </c>
    </row>
    <row r="4208" spans="1:15">
      <c r="A4208" s="110" t="s">
        <v>36</v>
      </c>
      <c r="B4208" s="110" t="s">
        <v>123</v>
      </c>
      <c r="C4208" s="110" t="s">
        <v>124</v>
      </c>
      <c r="D4208" s="110" t="s">
        <v>9</v>
      </c>
      <c r="E4208" s="110" t="s">
        <v>112</v>
      </c>
      <c r="F4208">
        <v>647.70159999999998</v>
      </c>
      <c r="G4208">
        <v>70812666.346000001</v>
      </c>
      <c r="H4208">
        <v>21020925.0572</v>
      </c>
      <c r="I4208">
        <v>13907021.568</v>
      </c>
      <c r="J4208">
        <v>974823.73389999999</v>
      </c>
      <c r="K4208">
        <v>1710796.7664000001</v>
      </c>
      <c r="L4208">
        <v>3919221.16</v>
      </c>
      <c r="M4208">
        <v>987020.06</v>
      </c>
      <c r="N4208">
        <v>104274.808</v>
      </c>
      <c r="O4208">
        <v>2742880.074</v>
      </c>
    </row>
    <row r="4209" spans="1:15">
      <c r="A4209" s="110" t="s">
        <v>36</v>
      </c>
      <c r="B4209" s="110" t="s">
        <v>123</v>
      </c>
      <c r="C4209" s="110" t="s">
        <v>124</v>
      </c>
      <c r="D4209" s="110" t="s">
        <v>9</v>
      </c>
      <c r="E4209" s="110" t="s">
        <v>112</v>
      </c>
      <c r="F4209">
        <v>50366.433599999997</v>
      </c>
      <c r="G4209">
        <v>7207234838.1633997</v>
      </c>
      <c r="H4209">
        <v>3131587577.7266002</v>
      </c>
      <c r="I4209">
        <v>1285397837.3568001</v>
      </c>
      <c r="J4209">
        <v>36897937.950300001</v>
      </c>
      <c r="K4209">
        <v>136173921.78960001</v>
      </c>
      <c r="L4209">
        <v>329521009.80000001</v>
      </c>
      <c r="M4209">
        <v>74221898.200000003</v>
      </c>
      <c r="N4209">
        <v>9465287.6339999996</v>
      </c>
      <c r="O4209">
        <v>213291252.30599999</v>
      </c>
    </row>
    <row r="4210" spans="1:15">
      <c r="A4210" s="110" t="s">
        <v>36</v>
      </c>
      <c r="B4210" s="110" t="s">
        <v>123</v>
      </c>
      <c r="C4210" s="110" t="s">
        <v>124</v>
      </c>
      <c r="D4210" s="110" t="s">
        <v>9</v>
      </c>
      <c r="E4210" s="110" t="s">
        <v>112</v>
      </c>
      <c r="F4210">
        <v>1335.5832</v>
      </c>
      <c r="G4210">
        <v>254430555.96419999</v>
      </c>
      <c r="H4210">
        <v>72436836.198400006</v>
      </c>
      <c r="I4210">
        <v>29488332.518399999</v>
      </c>
      <c r="J4210">
        <v>2194673.4114000001</v>
      </c>
      <c r="K4210">
        <v>3051531.4032000001</v>
      </c>
      <c r="L4210">
        <v>7463954.0599999996</v>
      </c>
      <c r="M4210">
        <v>1762951.62</v>
      </c>
      <c r="N4210">
        <v>221017.06</v>
      </c>
      <c r="O4210">
        <v>5655913.4280000003</v>
      </c>
    </row>
    <row r="4211" spans="1:15">
      <c r="A4211" s="110" t="s">
        <v>36</v>
      </c>
      <c r="B4211" s="110" t="s">
        <v>123</v>
      </c>
      <c r="C4211" s="110" t="s">
        <v>124</v>
      </c>
      <c r="D4211" s="110" t="s">
        <v>9</v>
      </c>
      <c r="E4211" s="110" t="s">
        <v>112</v>
      </c>
      <c r="F4211">
        <v>168.756</v>
      </c>
      <c r="G4211">
        <v>24243921.868299998</v>
      </c>
      <c r="H4211">
        <v>10494746.220000001</v>
      </c>
      <c r="I4211">
        <v>4261409.5872</v>
      </c>
      <c r="J4211">
        <v>301310.32929999998</v>
      </c>
      <c r="K4211">
        <v>437823.81359999999</v>
      </c>
      <c r="L4211">
        <v>1074510.78</v>
      </c>
      <c r="M4211">
        <v>257327.48</v>
      </c>
      <c r="N4211">
        <v>32095.866000000002</v>
      </c>
      <c r="O4211">
        <v>714645.58</v>
      </c>
    </row>
    <row r="4212" spans="1:15" hidden="1">
      <c r="A4212" s="110" t="s">
        <v>36</v>
      </c>
      <c r="B4212" s="110" t="s">
        <v>123</v>
      </c>
      <c r="C4212" s="110" t="s">
        <v>124</v>
      </c>
      <c r="D4212" s="110" t="s">
        <v>12</v>
      </c>
      <c r="E4212" s="110" t="s">
        <v>112</v>
      </c>
      <c r="F4212">
        <v>63580.832000000002</v>
      </c>
      <c r="G4212">
        <v>3263372023.6655998</v>
      </c>
      <c r="H4212">
        <v>1613039592.3947999</v>
      </c>
      <c r="I4212">
        <v>166723231.5456</v>
      </c>
      <c r="J4212">
        <v>59114896.279600002</v>
      </c>
      <c r="K4212">
        <v>392007563.27999997</v>
      </c>
      <c r="L4212">
        <v>1019162415.9</v>
      </c>
      <c r="M4212">
        <v>97422487.019999996</v>
      </c>
      <c r="N4212">
        <v>6782445.5820000004</v>
      </c>
      <c r="O4212">
        <v>634782954.60800004</v>
      </c>
    </row>
    <row r="4213" spans="1:15" hidden="1">
      <c r="A4213" s="110" t="s">
        <v>36</v>
      </c>
      <c r="B4213" s="110" t="s">
        <v>123</v>
      </c>
      <c r="C4213" s="110" t="s">
        <v>124</v>
      </c>
      <c r="D4213" s="110" t="s">
        <v>12</v>
      </c>
      <c r="E4213" s="110" t="s">
        <v>112</v>
      </c>
      <c r="F4213">
        <v>526.35799999999995</v>
      </c>
      <c r="G4213">
        <v>29871916.628400002</v>
      </c>
      <c r="H4213">
        <v>13080473.900800001</v>
      </c>
      <c r="I4213">
        <v>1322401.5360000001</v>
      </c>
      <c r="J4213">
        <v>871917.63540000003</v>
      </c>
      <c r="K4213">
        <v>3270450.8376000002</v>
      </c>
      <c r="L4213">
        <v>8418992.4800000004</v>
      </c>
      <c r="M4213">
        <v>805144.06</v>
      </c>
      <c r="N4213">
        <v>38651.601999999999</v>
      </c>
      <c r="O4213">
        <v>5255091.6880000001</v>
      </c>
    </row>
    <row r="4214" spans="1:15" hidden="1">
      <c r="A4214" s="110" t="s">
        <v>36</v>
      </c>
      <c r="B4214" s="110" t="s">
        <v>123</v>
      </c>
      <c r="C4214" s="110" t="s">
        <v>124</v>
      </c>
      <c r="D4214" s="110" t="s">
        <v>11</v>
      </c>
      <c r="E4214" s="110" t="s">
        <v>112</v>
      </c>
      <c r="F4214">
        <v>12.054</v>
      </c>
      <c r="G4214">
        <v>10100039.005999999</v>
      </c>
      <c r="H4214">
        <v>4956101.6069999998</v>
      </c>
      <c r="I4214">
        <v>480715.48800000001</v>
      </c>
      <c r="J4214">
        <v>63238062.194499999</v>
      </c>
      <c r="K4214">
        <v>213011.5968</v>
      </c>
      <c r="L4214">
        <v>154386.32</v>
      </c>
      <c r="M4214">
        <v>18439.34</v>
      </c>
      <c r="N4214">
        <v>7507.3459999999995</v>
      </c>
      <c r="O4214">
        <v>51045.983999999997</v>
      </c>
    </row>
    <row r="4215" spans="1:15" hidden="1">
      <c r="A4215" s="110" t="s">
        <v>36</v>
      </c>
      <c r="B4215" s="110" t="s">
        <v>123</v>
      </c>
      <c r="C4215" s="110" t="s">
        <v>124</v>
      </c>
      <c r="D4215" s="110" t="s">
        <v>11</v>
      </c>
      <c r="E4215" s="110" t="s">
        <v>112</v>
      </c>
      <c r="F4215">
        <v>6.4287999999999998</v>
      </c>
      <c r="G4215">
        <v>5473480.3200000003</v>
      </c>
      <c r="H4215">
        <v>2652962.8428000002</v>
      </c>
      <c r="I4215">
        <v>256164.32639999999</v>
      </c>
      <c r="J4215">
        <v>12.429500000000001</v>
      </c>
      <c r="K4215">
        <v>103323.8376</v>
      </c>
      <c r="L4215">
        <v>81210.34</v>
      </c>
      <c r="M4215">
        <v>10063.040000000001</v>
      </c>
      <c r="N4215">
        <v>4363.8760000000002</v>
      </c>
      <c r="O4215">
        <v>27225.065999999999</v>
      </c>
    </row>
    <row r="4216" spans="1:15" hidden="1">
      <c r="A4216" s="110" t="s">
        <v>36</v>
      </c>
      <c r="B4216" s="110" t="s">
        <v>123</v>
      </c>
      <c r="C4216" s="110" t="s">
        <v>124</v>
      </c>
      <c r="D4216" s="110" t="s">
        <v>11</v>
      </c>
      <c r="E4216" s="110" t="s">
        <v>112</v>
      </c>
      <c r="F4216">
        <v>1170.0416</v>
      </c>
      <c r="G4216">
        <v>601750750.87510002</v>
      </c>
      <c r="H4216">
        <v>481658279.1706</v>
      </c>
      <c r="I4216">
        <v>46655927.039999999</v>
      </c>
      <c r="J4216">
        <v>1972957.7027</v>
      </c>
      <c r="K4216">
        <v>20044792.612799998</v>
      </c>
      <c r="L4216">
        <v>14932302.5</v>
      </c>
      <c r="M4216">
        <v>1796847.96</v>
      </c>
      <c r="N4216">
        <v>746997.61399999994</v>
      </c>
      <c r="O4216">
        <v>4954880.8320000004</v>
      </c>
    </row>
    <row r="4217" spans="1:15" hidden="1">
      <c r="A4217" s="110" t="s">
        <v>36</v>
      </c>
      <c r="B4217" s="110" t="s">
        <v>123</v>
      </c>
      <c r="C4217" s="110" t="s">
        <v>124</v>
      </c>
      <c r="D4217" s="110" t="s">
        <v>7</v>
      </c>
      <c r="E4217" s="110" t="s">
        <v>112</v>
      </c>
      <c r="F4217">
        <v>167.14879999999999</v>
      </c>
      <c r="G4217">
        <v>21660980.140799999</v>
      </c>
      <c r="H4217">
        <v>7625337.5384</v>
      </c>
      <c r="I4217">
        <v>9419861.9135999996</v>
      </c>
      <c r="J4217">
        <v>2921276.8269000002</v>
      </c>
      <c r="K4217">
        <v>921354.32880000002</v>
      </c>
      <c r="L4217">
        <v>2887914.54</v>
      </c>
      <c r="M4217">
        <v>296812.12</v>
      </c>
      <c r="N4217">
        <v>170750.40400000001</v>
      </c>
      <c r="O4217">
        <v>707839.99</v>
      </c>
    </row>
    <row r="4218" spans="1:15" hidden="1">
      <c r="A4218" s="110" t="s">
        <v>36</v>
      </c>
      <c r="B4218" s="110" t="s">
        <v>123</v>
      </c>
      <c r="C4218" s="110" t="s">
        <v>124</v>
      </c>
      <c r="D4218" s="110" t="s">
        <v>7</v>
      </c>
      <c r="E4218" s="110" t="s">
        <v>112</v>
      </c>
      <c r="F4218">
        <v>844.58360000000005</v>
      </c>
      <c r="G4218">
        <v>145657028.28600001</v>
      </c>
      <c r="H4218">
        <v>21645493.817600001</v>
      </c>
      <c r="I4218">
        <v>26415076.1664</v>
      </c>
      <c r="J4218">
        <v>1346711.1006</v>
      </c>
      <c r="K4218">
        <v>2642143.3199999998</v>
      </c>
      <c r="L4218">
        <v>7960045.8600000003</v>
      </c>
      <c r="M4218">
        <v>881422.92</v>
      </c>
      <c r="N4218">
        <v>709620.53799999994</v>
      </c>
      <c r="O4218">
        <v>3576632.95</v>
      </c>
    </row>
    <row r="4219" spans="1:15" hidden="1">
      <c r="A4219" s="110" t="s">
        <v>36</v>
      </c>
      <c r="B4219" s="110" t="s">
        <v>123</v>
      </c>
      <c r="C4219" s="110" t="s">
        <v>124</v>
      </c>
      <c r="D4219" s="110" t="s">
        <v>7</v>
      </c>
      <c r="E4219" s="110" t="s">
        <v>112</v>
      </c>
      <c r="F4219">
        <v>73.127600000000001</v>
      </c>
      <c r="G4219">
        <v>9501007.1587000005</v>
      </c>
      <c r="H4219">
        <v>2115723.4345999998</v>
      </c>
      <c r="I4219">
        <v>2581926.2592000002</v>
      </c>
      <c r="J4219">
        <v>150795.6177</v>
      </c>
      <c r="K4219">
        <v>258250.7016</v>
      </c>
      <c r="L4219">
        <v>778049.62</v>
      </c>
      <c r="M4219">
        <v>86156.58</v>
      </c>
      <c r="N4219">
        <v>69365.604000000007</v>
      </c>
      <c r="O4219">
        <v>309679.15000000002</v>
      </c>
    </row>
    <row r="4220" spans="1:15" hidden="1">
      <c r="A4220" s="110" t="s">
        <v>36</v>
      </c>
      <c r="B4220" s="110" t="s">
        <v>123</v>
      </c>
      <c r="C4220" s="110" t="s">
        <v>124</v>
      </c>
      <c r="D4220" s="110" t="s">
        <v>7</v>
      </c>
      <c r="E4220" s="110" t="s">
        <v>112</v>
      </c>
      <c r="F4220">
        <v>27877.687600000001</v>
      </c>
      <c r="G4220">
        <v>4390826700.3123999</v>
      </c>
      <c r="H4220">
        <v>746307387.83140004</v>
      </c>
      <c r="I4220">
        <v>1012786557.1008</v>
      </c>
      <c r="J4220">
        <v>45220302.113700002</v>
      </c>
      <c r="K4220">
        <v>95420640.470400006</v>
      </c>
      <c r="L4220">
        <v>227401826</v>
      </c>
      <c r="M4220">
        <v>60220159.579999998</v>
      </c>
      <c r="N4220">
        <v>2006993.2960000001</v>
      </c>
      <c r="O4220">
        <v>99967313.313999996</v>
      </c>
    </row>
    <row r="4221" spans="1:15" hidden="1">
      <c r="A4221" s="110" t="s">
        <v>36</v>
      </c>
      <c r="B4221" s="110" t="s">
        <v>123</v>
      </c>
      <c r="C4221" s="110" t="s">
        <v>124</v>
      </c>
      <c r="D4221" s="110" t="s">
        <v>7</v>
      </c>
      <c r="E4221" s="110" t="s">
        <v>112</v>
      </c>
      <c r="F4221">
        <v>4402.1207999999997</v>
      </c>
      <c r="G4221">
        <v>808175916.97920001</v>
      </c>
      <c r="H4221">
        <v>117616942.58059999</v>
      </c>
      <c r="I4221">
        <v>159628197.9456</v>
      </c>
      <c r="J4221">
        <v>7130679.6732999999</v>
      </c>
      <c r="K4221">
        <v>15033337.1928</v>
      </c>
      <c r="L4221">
        <v>35791736.380000003</v>
      </c>
      <c r="M4221">
        <v>9526811.6600000001</v>
      </c>
      <c r="N4221">
        <v>314381.27600000001</v>
      </c>
      <c r="O4221">
        <v>15785677.402000001</v>
      </c>
    </row>
    <row r="4222" spans="1:15" hidden="1">
      <c r="A4222" s="110" t="s">
        <v>36</v>
      </c>
      <c r="B4222" s="110" t="s">
        <v>123</v>
      </c>
      <c r="C4222" s="110" t="s">
        <v>124</v>
      </c>
      <c r="D4222" s="110" t="s">
        <v>7</v>
      </c>
      <c r="E4222" s="110" t="s">
        <v>112</v>
      </c>
      <c r="F4222">
        <v>1310.6715999999999</v>
      </c>
      <c r="G4222">
        <v>175813422.6895</v>
      </c>
      <c r="H4222">
        <v>33960103.306599997</v>
      </c>
      <c r="I4222">
        <v>46166890.060800001</v>
      </c>
      <c r="J4222">
        <v>2115670.4336999999</v>
      </c>
      <c r="K4222">
        <v>4353753.0672000004</v>
      </c>
      <c r="L4222">
        <v>10311643.5</v>
      </c>
      <c r="M4222">
        <v>2803850.6</v>
      </c>
      <c r="N4222">
        <v>71517.775999999998</v>
      </c>
      <c r="O4222">
        <v>4699971.1220000004</v>
      </c>
    </row>
    <row r="4223" spans="1:15">
      <c r="A4223" s="110" t="s">
        <v>36</v>
      </c>
      <c r="B4223" s="110" t="s">
        <v>123</v>
      </c>
      <c r="C4223" s="110" t="s">
        <v>124</v>
      </c>
      <c r="D4223" s="110" t="s">
        <v>9</v>
      </c>
      <c r="E4223" s="110" t="s">
        <v>112</v>
      </c>
      <c r="F4223">
        <v>51322.717600000004</v>
      </c>
      <c r="G4223">
        <v>5309961177.4069996</v>
      </c>
      <c r="H4223">
        <v>1638909264.7163999</v>
      </c>
      <c r="I4223">
        <v>1117552641.9263999</v>
      </c>
      <c r="J4223">
        <v>99586245.7667</v>
      </c>
      <c r="K4223">
        <v>154730634.52320001</v>
      </c>
      <c r="L4223">
        <v>356481955.44</v>
      </c>
      <c r="M4223">
        <v>103010211.38</v>
      </c>
      <c r="N4223">
        <v>68725588.997999996</v>
      </c>
      <c r="O4223">
        <v>184039445.52399999</v>
      </c>
    </row>
    <row r="4224" spans="1:15">
      <c r="A4224" s="110" t="s">
        <v>36</v>
      </c>
      <c r="B4224" s="110" t="s">
        <v>123</v>
      </c>
      <c r="C4224" s="110" t="s">
        <v>124</v>
      </c>
      <c r="D4224" s="110" t="s">
        <v>9</v>
      </c>
      <c r="E4224" s="110" t="s">
        <v>112</v>
      </c>
      <c r="F4224">
        <v>3504.4996000000001</v>
      </c>
      <c r="G4224">
        <v>461026171.65530002</v>
      </c>
      <c r="H4224">
        <v>111924904.28219999</v>
      </c>
      <c r="I4224">
        <v>76293204.096000001</v>
      </c>
      <c r="J4224">
        <v>5808334.0698999995</v>
      </c>
      <c r="K4224">
        <v>10536997.211999999</v>
      </c>
      <c r="L4224">
        <v>24122834.620000001</v>
      </c>
      <c r="M4224">
        <v>7140673.1600000001</v>
      </c>
      <c r="N4224">
        <v>4748827.05</v>
      </c>
      <c r="O4224">
        <v>12566875.068</v>
      </c>
    </row>
    <row r="4225" spans="1:15">
      <c r="A4225" s="110" t="s">
        <v>36</v>
      </c>
      <c r="B4225" s="110" t="s">
        <v>123</v>
      </c>
      <c r="C4225" s="110" t="s">
        <v>124</v>
      </c>
      <c r="D4225" s="110" t="s">
        <v>9</v>
      </c>
      <c r="E4225" s="110" t="s">
        <v>112</v>
      </c>
      <c r="F4225">
        <v>520.7328</v>
      </c>
      <c r="G4225">
        <v>56227368.776000001</v>
      </c>
      <c r="H4225">
        <v>16484882.9396</v>
      </c>
      <c r="I4225">
        <v>11167389.235200001</v>
      </c>
      <c r="J4225">
        <v>866055.89560000005</v>
      </c>
      <c r="K4225">
        <v>1561030.2936</v>
      </c>
      <c r="L4225">
        <v>3356671.64</v>
      </c>
      <c r="M4225">
        <v>1109296</v>
      </c>
      <c r="N4225">
        <v>852523.49600000004</v>
      </c>
      <c r="O4225">
        <v>1867309.5759999999</v>
      </c>
    </row>
    <row r="4226" spans="1:15">
      <c r="A4226" s="110" t="s">
        <v>36</v>
      </c>
      <c r="B4226" s="110" t="s">
        <v>123</v>
      </c>
      <c r="C4226" s="110" t="s">
        <v>124</v>
      </c>
      <c r="D4226" s="110" t="s">
        <v>9</v>
      </c>
      <c r="E4226" s="110" t="s">
        <v>112</v>
      </c>
      <c r="F4226">
        <v>24770.166399999998</v>
      </c>
      <c r="G4226">
        <v>3544534333.5493999</v>
      </c>
      <c r="H4226">
        <v>1509493189.1156001</v>
      </c>
      <c r="I4226">
        <v>621111794.0352</v>
      </c>
      <c r="J4226">
        <v>48754462.615599997</v>
      </c>
      <c r="K4226">
        <v>91478183.954400003</v>
      </c>
      <c r="L4226">
        <v>190339566.03999999</v>
      </c>
      <c r="M4226">
        <v>51828035.219999999</v>
      </c>
      <c r="N4226">
        <v>29438858.129999999</v>
      </c>
      <c r="O4226">
        <v>88823972.841999993</v>
      </c>
    </row>
    <row r="4227" spans="1:15">
      <c r="A4227" s="110" t="s">
        <v>36</v>
      </c>
      <c r="B4227" s="110" t="s">
        <v>123</v>
      </c>
      <c r="C4227" s="110" t="s">
        <v>124</v>
      </c>
      <c r="D4227" s="110" t="s">
        <v>9</v>
      </c>
      <c r="E4227" s="110" t="s">
        <v>112</v>
      </c>
      <c r="F4227">
        <v>1809.7072000000001</v>
      </c>
      <c r="G4227">
        <v>341241783.63660002</v>
      </c>
      <c r="H4227">
        <v>110266801.5112</v>
      </c>
      <c r="I4227">
        <v>45387580.1664</v>
      </c>
      <c r="J4227">
        <v>2995881.0139000001</v>
      </c>
      <c r="K4227">
        <v>6618451.0104</v>
      </c>
      <c r="L4227">
        <v>13872170.42</v>
      </c>
      <c r="M4227">
        <v>3802975.5</v>
      </c>
      <c r="N4227">
        <v>2183369.4739999999</v>
      </c>
      <c r="O4227">
        <v>6489475.0800000001</v>
      </c>
    </row>
    <row r="4228" spans="1:15">
      <c r="A4228" s="110" t="s">
        <v>36</v>
      </c>
      <c r="B4228" s="110" t="s">
        <v>123</v>
      </c>
      <c r="C4228" s="110" t="s">
        <v>124</v>
      </c>
      <c r="D4228" s="110" t="s">
        <v>9</v>
      </c>
      <c r="E4228" s="110" t="s">
        <v>112</v>
      </c>
      <c r="F4228">
        <v>45.001600000000003</v>
      </c>
      <c r="G4228">
        <v>6742723.1255999999</v>
      </c>
      <c r="H4228">
        <v>2748651.0536000002</v>
      </c>
      <c r="I4228">
        <v>1140182.8415999999</v>
      </c>
      <c r="J4228">
        <v>65252.250899999999</v>
      </c>
      <c r="K4228">
        <v>129977.7408</v>
      </c>
      <c r="L4228">
        <v>328319.8</v>
      </c>
      <c r="M4228">
        <v>104098.18</v>
      </c>
      <c r="N4228">
        <v>72434.207999999999</v>
      </c>
      <c r="O4228">
        <v>161372.31</v>
      </c>
    </row>
    <row r="4229" spans="1:15" hidden="1">
      <c r="A4229" s="110" t="s">
        <v>36</v>
      </c>
      <c r="B4229" s="110" t="s">
        <v>123</v>
      </c>
      <c r="C4229" s="110" t="s">
        <v>124</v>
      </c>
      <c r="D4229" s="110" t="s">
        <v>12</v>
      </c>
      <c r="E4229" s="110" t="s">
        <v>112</v>
      </c>
      <c r="F4229">
        <v>21118.608</v>
      </c>
      <c r="G4229">
        <v>969491474.58239996</v>
      </c>
      <c r="H4229">
        <v>510430739.13480002</v>
      </c>
      <c r="I4229">
        <v>56506914.777599998</v>
      </c>
      <c r="J4229">
        <v>35985045.311999999</v>
      </c>
      <c r="K4229">
        <v>146739908.23199999</v>
      </c>
      <c r="L4229">
        <v>308058977.60000002</v>
      </c>
      <c r="M4229">
        <v>46014105.659999996</v>
      </c>
      <c r="N4229">
        <v>4403502.6639999999</v>
      </c>
      <c r="O4229">
        <v>149448799.06</v>
      </c>
    </row>
    <row r="4230" spans="1:15" hidden="1">
      <c r="A4230" s="110" t="s">
        <v>36</v>
      </c>
      <c r="B4230" s="110" t="s">
        <v>123</v>
      </c>
      <c r="C4230" s="110" t="s">
        <v>124</v>
      </c>
      <c r="D4230" s="110" t="s">
        <v>12</v>
      </c>
      <c r="E4230" s="110" t="s">
        <v>112</v>
      </c>
      <c r="F4230">
        <v>16.071999999999999</v>
      </c>
      <c r="G4230">
        <v>824522.52960000001</v>
      </c>
      <c r="H4230">
        <v>357189.48259999999</v>
      </c>
      <c r="I4230">
        <v>37121.203200000004</v>
      </c>
      <c r="J4230">
        <v>25834.661100000001</v>
      </c>
      <c r="K4230">
        <v>102991.73759999999</v>
      </c>
      <c r="L4230">
        <v>224536.5</v>
      </c>
      <c r="M4230">
        <v>51890.42</v>
      </c>
      <c r="N4230">
        <v>1164.482</v>
      </c>
      <c r="O4230">
        <v>113734.984</v>
      </c>
    </row>
    <row r="4231" spans="1:15" hidden="1">
      <c r="A4231" s="110" t="s">
        <v>36</v>
      </c>
      <c r="B4231" s="110" t="s">
        <v>123</v>
      </c>
      <c r="C4231" s="110" t="s">
        <v>124</v>
      </c>
      <c r="D4231" s="110" t="s">
        <v>11</v>
      </c>
      <c r="E4231" s="110" t="s">
        <v>112</v>
      </c>
      <c r="F4231">
        <v>15.2684</v>
      </c>
      <c r="G4231">
        <v>12999515.76</v>
      </c>
      <c r="H4231">
        <v>6247993.4686000003</v>
      </c>
      <c r="I4231">
        <v>609904.45440000005</v>
      </c>
      <c r="J4231">
        <v>29882.940600000002</v>
      </c>
      <c r="K4231">
        <v>233867.4768</v>
      </c>
      <c r="L4231">
        <v>205021.32</v>
      </c>
      <c r="M4231">
        <v>22560.66</v>
      </c>
      <c r="N4231">
        <v>172917.008</v>
      </c>
      <c r="O4231">
        <v>54751.4</v>
      </c>
    </row>
    <row r="4232" spans="1:15" hidden="1">
      <c r="A4232" s="110" t="s">
        <v>36</v>
      </c>
      <c r="B4232" s="110" t="s">
        <v>123</v>
      </c>
      <c r="C4232" s="110" t="s">
        <v>124</v>
      </c>
      <c r="D4232" s="110" t="s">
        <v>11</v>
      </c>
      <c r="E4232" s="110" t="s">
        <v>112</v>
      </c>
      <c r="F4232">
        <v>826.90440000000001</v>
      </c>
      <c r="G4232">
        <v>422300948.34310001</v>
      </c>
      <c r="H4232">
        <v>328125719.3168</v>
      </c>
      <c r="I4232">
        <v>31967227.68</v>
      </c>
      <c r="J4232">
        <v>1332289.1823</v>
      </c>
      <c r="K4232">
        <v>11460750.631200001</v>
      </c>
      <c r="L4232">
        <v>10708177.460000001</v>
      </c>
      <c r="M4232">
        <v>1195056.52</v>
      </c>
      <c r="N4232">
        <v>9655527.5519999992</v>
      </c>
      <c r="O4232">
        <v>2965217.662</v>
      </c>
    </row>
    <row r="4233" spans="1:15" hidden="1">
      <c r="A4233" s="110" t="s">
        <v>36</v>
      </c>
      <c r="B4233" s="110" t="s">
        <v>123</v>
      </c>
      <c r="C4233" s="110" t="s">
        <v>124</v>
      </c>
      <c r="D4233" s="110" t="s">
        <v>7</v>
      </c>
      <c r="E4233" s="110" t="s">
        <v>112</v>
      </c>
      <c r="F4233">
        <v>360.81639999999999</v>
      </c>
      <c r="G4233">
        <v>62204369.507299997</v>
      </c>
      <c r="H4233">
        <v>10390649.0404</v>
      </c>
      <c r="I4233">
        <v>12652933.248</v>
      </c>
      <c r="J4233">
        <v>576605.77009999997</v>
      </c>
      <c r="K4233">
        <v>1237483.4184000001</v>
      </c>
      <c r="L4233">
        <v>3660733.38</v>
      </c>
      <c r="M4233">
        <v>380922.8</v>
      </c>
      <c r="N4233">
        <v>1359290.548</v>
      </c>
      <c r="O4233">
        <v>1293861.2720000001</v>
      </c>
    </row>
    <row r="4234" spans="1:15" hidden="1">
      <c r="A4234" s="110" t="s">
        <v>36</v>
      </c>
      <c r="B4234" s="110" t="s">
        <v>123</v>
      </c>
      <c r="C4234" s="110" t="s">
        <v>124</v>
      </c>
      <c r="D4234" s="110" t="s">
        <v>7</v>
      </c>
      <c r="E4234" s="110" t="s">
        <v>112</v>
      </c>
      <c r="F4234">
        <v>12.054</v>
      </c>
      <c r="G4234">
        <v>1468372.4748</v>
      </c>
      <c r="H4234">
        <v>346150.12599999999</v>
      </c>
      <c r="I4234">
        <v>409724.21759999997</v>
      </c>
      <c r="J4234">
        <v>29952.545699999999</v>
      </c>
      <c r="K4234">
        <v>41335.379999999997</v>
      </c>
      <c r="L4234">
        <v>109660.24</v>
      </c>
      <c r="M4234">
        <v>12921.56</v>
      </c>
      <c r="N4234">
        <v>79480.631999999998</v>
      </c>
      <c r="O4234">
        <v>43224.741999999998</v>
      </c>
    </row>
    <row r="4235" spans="1:15" hidden="1">
      <c r="A4235" s="110" t="s">
        <v>36</v>
      </c>
      <c r="B4235" s="110" t="s">
        <v>123</v>
      </c>
      <c r="C4235" s="110" t="s">
        <v>124</v>
      </c>
      <c r="D4235" s="110" t="s">
        <v>7</v>
      </c>
      <c r="E4235" s="110" t="s">
        <v>113</v>
      </c>
      <c r="F4235">
        <v>34.5548</v>
      </c>
      <c r="G4235">
        <v>6285950.0549999997</v>
      </c>
      <c r="H4235">
        <v>936566.7966</v>
      </c>
      <c r="I4235">
        <v>1296842.7264</v>
      </c>
      <c r="J4235">
        <v>23638.373100000001</v>
      </c>
      <c r="K4235">
        <v>128876.94</v>
      </c>
      <c r="L4235">
        <v>377611.64</v>
      </c>
      <c r="M4235">
        <v>122019.28</v>
      </c>
      <c r="N4235">
        <v>1720.114</v>
      </c>
      <c r="O4235">
        <v>119003.56600000001</v>
      </c>
    </row>
    <row r="4236" spans="1:15" hidden="1">
      <c r="A4236" s="110" t="s">
        <v>36</v>
      </c>
      <c r="B4236" s="110" t="s">
        <v>123</v>
      </c>
      <c r="C4236" s="110" t="s">
        <v>124</v>
      </c>
      <c r="D4236" s="110" t="s">
        <v>7</v>
      </c>
      <c r="E4236" s="110" t="s">
        <v>113</v>
      </c>
      <c r="F4236">
        <v>45298.128400000001</v>
      </c>
      <c r="G4236">
        <v>7134414454.6843996</v>
      </c>
      <c r="H4236">
        <v>1271686526.181</v>
      </c>
      <c r="I4236">
        <v>1655028596.3136001</v>
      </c>
      <c r="J4236">
        <v>36864697.808799997</v>
      </c>
      <c r="K4236">
        <v>150635098.50479999</v>
      </c>
      <c r="L4236">
        <v>389714662.06</v>
      </c>
      <c r="M4236">
        <v>95177751.780000001</v>
      </c>
      <c r="N4236">
        <v>82280605.066</v>
      </c>
      <c r="O4236">
        <v>156003021.50400001</v>
      </c>
    </row>
    <row r="4237" spans="1:15" hidden="1">
      <c r="A4237" s="110" t="s">
        <v>36</v>
      </c>
      <c r="B4237" s="110" t="s">
        <v>123</v>
      </c>
      <c r="C4237" s="110" t="s">
        <v>124</v>
      </c>
      <c r="D4237" s="110" t="s">
        <v>7</v>
      </c>
      <c r="E4237" s="110" t="s">
        <v>113</v>
      </c>
      <c r="F4237">
        <v>62137.566400000003</v>
      </c>
      <c r="G4237">
        <v>9786610784.1902008</v>
      </c>
      <c r="H4237">
        <v>1718772749.9194</v>
      </c>
      <c r="I4237">
        <v>2462069326.0223999</v>
      </c>
      <c r="J4237">
        <v>51271790.248400003</v>
      </c>
      <c r="K4237">
        <v>226328743.9224</v>
      </c>
      <c r="L4237">
        <v>612580734.32000005</v>
      </c>
      <c r="M4237">
        <v>157659165.5</v>
      </c>
      <c r="N4237">
        <v>91624770.335999995</v>
      </c>
      <c r="O4237">
        <v>213996658.69999999</v>
      </c>
    </row>
    <row r="4238" spans="1:15" hidden="1">
      <c r="A4238" s="110" t="s">
        <v>36</v>
      </c>
      <c r="B4238" s="110" t="s">
        <v>123</v>
      </c>
      <c r="C4238" s="110" t="s">
        <v>124</v>
      </c>
      <c r="D4238" s="110" t="s">
        <v>7</v>
      </c>
      <c r="E4238" s="110" t="s">
        <v>113</v>
      </c>
      <c r="F4238">
        <v>1113.7896000000001</v>
      </c>
      <c r="G4238">
        <v>206747194.5</v>
      </c>
      <c r="H4238">
        <v>31273362.212000001</v>
      </c>
      <c r="I4238">
        <v>40716684.883199997</v>
      </c>
      <c r="J4238">
        <v>917824.65350000001</v>
      </c>
      <c r="K4238">
        <v>3712823.9783999999</v>
      </c>
      <c r="L4238">
        <v>9660820.1600000001</v>
      </c>
      <c r="M4238">
        <v>1926408.78</v>
      </c>
      <c r="N4238">
        <v>653687.51800000004</v>
      </c>
      <c r="O4238">
        <v>3835799.1979999999</v>
      </c>
    </row>
    <row r="4239" spans="1:15" hidden="1">
      <c r="A4239" s="110" t="s">
        <v>36</v>
      </c>
      <c r="B4239" s="110" t="s">
        <v>123</v>
      </c>
      <c r="C4239" s="110" t="s">
        <v>124</v>
      </c>
      <c r="D4239" s="110" t="s">
        <v>7</v>
      </c>
      <c r="E4239" s="110" t="s">
        <v>113</v>
      </c>
      <c r="F4239">
        <v>896.01400000000001</v>
      </c>
      <c r="G4239">
        <v>164514679.56</v>
      </c>
      <c r="H4239">
        <v>24798924.726599999</v>
      </c>
      <c r="I4239">
        <v>35469630.048</v>
      </c>
      <c r="J4239">
        <v>746491.81640000001</v>
      </c>
      <c r="K4239">
        <v>3215335.5216000001</v>
      </c>
      <c r="L4239">
        <v>8644274.3599999994</v>
      </c>
      <c r="M4239">
        <v>1971412.02</v>
      </c>
      <c r="N4239">
        <v>824280.07200000004</v>
      </c>
      <c r="O4239">
        <v>3085797.9240000001</v>
      </c>
    </row>
    <row r="4240" spans="1:15" hidden="1">
      <c r="A4240" s="110" t="s">
        <v>36</v>
      </c>
      <c r="B4240" s="110" t="s">
        <v>123</v>
      </c>
      <c r="C4240" s="110" t="s">
        <v>124</v>
      </c>
      <c r="D4240" s="110" t="s">
        <v>7</v>
      </c>
      <c r="E4240" s="110" t="s">
        <v>113</v>
      </c>
      <c r="F4240">
        <v>597.07479999999998</v>
      </c>
      <c r="G4240">
        <v>82100828.474299997</v>
      </c>
      <c r="H4240">
        <v>16784242.865200002</v>
      </c>
      <c r="I4240">
        <v>21841396.9344</v>
      </c>
      <c r="J4240">
        <v>488821.36930000002</v>
      </c>
      <c r="K4240">
        <v>1986931.2744</v>
      </c>
      <c r="L4240">
        <v>5132481.68</v>
      </c>
      <c r="M4240">
        <v>1009581.54</v>
      </c>
      <c r="N4240">
        <v>239379.07399999999</v>
      </c>
      <c r="O4240">
        <v>2056275.87</v>
      </c>
    </row>
    <row r="4241" spans="1:15" hidden="1">
      <c r="A4241" s="110" t="s">
        <v>36</v>
      </c>
      <c r="B4241" s="110" t="s">
        <v>123</v>
      </c>
      <c r="C4241" s="110" t="s">
        <v>124</v>
      </c>
      <c r="D4241" s="110" t="s">
        <v>7</v>
      </c>
      <c r="E4241" s="110" t="s">
        <v>113</v>
      </c>
      <c r="F4241">
        <v>1247.1872000000001</v>
      </c>
      <c r="G4241">
        <v>181986767.0248</v>
      </c>
      <c r="H4241">
        <v>34452988.029200003</v>
      </c>
      <c r="I4241">
        <v>49180717.535999998</v>
      </c>
      <c r="J4241">
        <v>1027849.1115999999</v>
      </c>
      <c r="K4241">
        <v>4374843.6311999997</v>
      </c>
      <c r="L4241">
        <v>11673289.58</v>
      </c>
      <c r="M4241">
        <v>2173242.7200000002</v>
      </c>
      <c r="N4241">
        <v>228869.872</v>
      </c>
      <c r="O4241">
        <v>4295210.3480000002</v>
      </c>
    </row>
    <row r="4242" spans="1:15">
      <c r="A4242" s="110" t="s">
        <v>36</v>
      </c>
      <c r="B4242" s="110" t="s">
        <v>123</v>
      </c>
      <c r="C4242" s="110" t="s">
        <v>124</v>
      </c>
      <c r="D4242" s="110" t="s">
        <v>9</v>
      </c>
      <c r="E4242" s="110" t="s">
        <v>113</v>
      </c>
      <c r="F4242">
        <v>27720.9856</v>
      </c>
      <c r="G4242">
        <v>2868954941.1599998</v>
      </c>
      <c r="H4242">
        <v>900239508.12580001</v>
      </c>
      <c r="I4242">
        <v>594819782.41919994</v>
      </c>
      <c r="J4242">
        <v>10236495.653100001</v>
      </c>
      <c r="K4242">
        <v>72661512.196799994</v>
      </c>
      <c r="L4242">
        <v>166224805.96000001</v>
      </c>
      <c r="M4242">
        <v>56703655.18</v>
      </c>
      <c r="N4242">
        <v>171648270.134</v>
      </c>
      <c r="O4242">
        <v>95468790.362000003</v>
      </c>
    </row>
    <row r="4243" spans="1:15">
      <c r="A4243" s="110" t="s">
        <v>36</v>
      </c>
      <c r="B4243" s="110" t="s">
        <v>123</v>
      </c>
      <c r="C4243" s="110" t="s">
        <v>124</v>
      </c>
      <c r="D4243" s="110" t="s">
        <v>9</v>
      </c>
      <c r="E4243" s="110" t="s">
        <v>113</v>
      </c>
      <c r="F4243">
        <v>1909.3535999999999</v>
      </c>
      <c r="G4243">
        <v>197607787.09060001</v>
      </c>
      <c r="H4243">
        <v>61274642.794799998</v>
      </c>
      <c r="I4243">
        <v>94127087.846399993</v>
      </c>
      <c r="J4243">
        <v>821616.79830000002</v>
      </c>
      <c r="K4243">
        <v>6603893.5175999999</v>
      </c>
      <c r="L4243">
        <v>23664935.960000001</v>
      </c>
      <c r="M4243">
        <v>3485307.5</v>
      </c>
      <c r="N4243">
        <v>9432377.2620000001</v>
      </c>
      <c r="O4243">
        <v>6575656.6699999999</v>
      </c>
    </row>
    <row r="4244" spans="1:15">
      <c r="A4244" s="110" t="s">
        <v>36</v>
      </c>
      <c r="B4244" s="110" t="s">
        <v>123</v>
      </c>
      <c r="C4244" s="110" t="s">
        <v>124</v>
      </c>
      <c r="D4244" s="110" t="s">
        <v>9</v>
      </c>
      <c r="E4244" s="110" t="s">
        <v>113</v>
      </c>
      <c r="F4244">
        <v>1108.1643999999999</v>
      </c>
      <c r="G4244">
        <v>146568315.02540001</v>
      </c>
      <c r="H4244">
        <v>35981537.638999999</v>
      </c>
      <c r="I4244">
        <v>23785712.447999999</v>
      </c>
      <c r="J4244">
        <v>873852.9044</v>
      </c>
      <c r="K4244">
        <v>2913130.7207999998</v>
      </c>
      <c r="L4244">
        <v>6665482.3399999999</v>
      </c>
      <c r="M4244">
        <v>1910222.8</v>
      </c>
      <c r="N4244">
        <v>6233402.6919999998</v>
      </c>
      <c r="O4244">
        <v>3816426.9440000001</v>
      </c>
    </row>
    <row r="4245" spans="1:15">
      <c r="A4245" s="110" t="s">
        <v>36</v>
      </c>
      <c r="B4245" s="110" t="s">
        <v>123</v>
      </c>
      <c r="C4245" s="110" t="s">
        <v>124</v>
      </c>
      <c r="D4245" s="110" t="s">
        <v>9</v>
      </c>
      <c r="E4245" s="110" t="s">
        <v>113</v>
      </c>
      <c r="F4245">
        <v>20.09</v>
      </c>
      <c r="G4245">
        <v>2605472.1</v>
      </c>
      <c r="H4245">
        <v>644724.19640000002</v>
      </c>
      <c r="I4245">
        <v>990395.21279999998</v>
      </c>
      <c r="J4245">
        <v>10310.2484</v>
      </c>
      <c r="K4245">
        <v>69485.061600000001</v>
      </c>
      <c r="L4245">
        <v>248999.56</v>
      </c>
      <c r="M4245">
        <v>36672.04</v>
      </c>
      <c r="N4245">
        <v>99247.06</v>
      </c>
      <c r="O4245">
        <v>69187.91</v>
      </c>
    </row>
    <row r="4246" spans="1:15">
      <c r="A4246" s="110" t="s">
        <v>36</v>
      </c>
      <c r="B4246" s="110" t="s">
        <v>123</v>
      </c>
      <c r="C4246" s="110" t="s">
        <v>124</v>
      </c>
      <c r="D4246" s="110" t="s">
        <v>9</v>
      </c>
      <c r="E4246" s="110" t="s">
        <v>113</v>
      </c>
      <c r="F4246">
        <v>542.42999999999995</v>
      </c>
      <c r="G4246">
        <v>59099124.102499999</v>
      </c>
      <c r="H4246">
        <v>17604374.237399999</v>
      </c>
      <c r="I4246">
        <v>11646705.081599999</v>
      </c>
      <c r="J4246">
        <v>430830.41680000001</v>
      </c>
      <c r="K4246">
        <v>1432740.5064000001</v>
      </c>
      <c r="L4246">
        <v>3282234.5</v>
      </c>
      <c r="M4246">
        <v>826587.06</v>
      </c>
      <c r="N4246">
        <v>2847852.128</v>
      </c>
      <c r="O4246">
        <v>1868084.3940000001</v>
      </c>
    </row>
    <row r="4247" spans="1:15">
      <c r="A4247" s="110" t="s">
        <v>36</v>
      </c>
      <c r="B4247" s="110" t="s">
        <v>123</v>
      </c>
      <c r="C4247" s="110" t="s">
        <v>124</v>
      </c>
      <c r="D4247" s="110" t="s">
        <v>9</v>
      </c>
      <c r="E4247" s="110" t="s">
        <v>113</v>
      </c>
      <c r="F4247">
        <v>37.769199999999998</v>
      </c>
      <c r="G4247">
        <v>4138070.4564999999</v>
      </c>
      <c r="H4247">
        <v>1212083.8118</v>
      </c>
      <c r="I4247">
        <v>1861939.7568000001</v>
      </c>
      <c r="J4247">
        <v>36084.005100000002</v>
      </c>
      <c r="K4247">
        <v>130633.0848</v>
      </c>
      <c r="L4247">
        <v>468117.5</v>
      </c>
      <c r="M4247">
        <v>68943.14</v>
      </c>
      <c r="N4247">
        <v>186582.30799999999</v>
      </c>
      <c r="O4247">
        <v>130073.81200000001</v>
      </c>
    </row>
    <row r="4248" spans="1:15">
      <c r="A4248" s="110" t="s">
        <v>36</v>
      </c>
      <c r="B4248" s="110" t="s">
        <v>123</v>
      </c>
      <c r="C4248" s="110" t="s">
        <v>124</v>
      </c>
      <c r="D4248" s="110" t="s">
        <v>9</v>
      </c>
      <c r="E4248" s="110" t="s">
        <v>113</v>
      </c>
      <c r="F4248">
        <v>1.6072</v>
      </c>
      <c r="G4248">
        <v>217188.97200000001</v>
      </c>
      <c r="H4248">
        <v>52162.332000000002</v>
      </c>
      <c r="I4248">
        <v>34508.486400000002</v>
      </c>
      <c r="J4248">
        <v>7.4577</v>
      </c>
      <c r="K4248">
        <v>4244.6808000000001</v>
      </c>
      <c r="L4248">
        <v>9725.2000000000007</v>
      </c>
      <c r="M4248">
        <v>2450.16</v>
      </c>
      <c r="N4248">
        <v>8437.3080000000009</v>
      </c>
      <c r="O4248">
        <v>5534.6719999999996</v>
      </c>
    </row>
    <row r="4249" spans="1:15">
      <c r="A4249" s="110" t="s">
        <v>36</v>
      </c>
      <c r="B4249" s="110" t="s">
        <v>123</v>
      </c>
      <c r="C4249" s="110" t="s">
        <v>124</v>
      </c>
      <c r="D4249" s="110" t="s">
        <v>9</v>
      </c>
      <c r="E4249" s="110" t="s">
        <v>113</v>
      </c>
      <c r="F4249">
        <v>23796.2032</v>
      </c>
      <c r="G4249">
        <v>3405108178.4226999</v>
      </c>
      <c r="H4249">
        <v>1504181903.2293999</v>
      </c>
      <c r="I4249">
        <v>700064376.2112</v>
      </c>
      <c r="J4249">
        <v>3132416.2963999999</v>
      </c>
      <c r="K4249">
        <v>86038442.632799998</v>
      </c>
      <c r="L4249">
        <v>309350144.68000001</v>
      </c>
      <c r="M4249">
        <v>53163815.219999999</v>
      </c>
      <c r="N4249">
        <v>83187068.162</v>
      </c>
      <c r="O4249">
        <v>81952162.511999995</v>
      </c>
    </row>
    <row r="4250" spans="1:15">
      <c r="A4250" s="110" t="s">
        <v>36</v>
      </c>
      <c r="B4250" s="110" t="s">
        <v>123</v>
      </c>
      <c r="C4250" s="110" t="s">
        <v>124</v>
      </c>
      <c r="D4250" s="110" t="s">
        <v>9</v>
      </c>
      <c r="E4250" s="110" t="s">
        <v>113</v>
      </c>
      <c r="F4250">
        <v>571.3596</v>
      </c>
      <c r="G4250">
        <v>108876274.76880001</v>
      </c>
      <c r="H4250">
        <v>36086573.390600003</v>
      </c>
      <c r="I4250">
        <v>16647268.704</v>
      </c>
      <c r="J4250">
        <v>454764.61139999999</v>
      </c>
      <c r="K4250">
        <v>2050222.4495999999</v>
      </c>
      <c r="L4250">
        <v>7389137.2599999998</v>
      </c>
      <c r="M4250">
        <v>1058461.74</v>
      </c>
      <c r="N4250">
        <v>812712.82400000002</v>
      </c>
      <c r="O4250">
        <v>1967715.706</v>
      </c>
    </row>
    <row r="4251" spans="1:15">
      <c r="A4251" s="110" t="s">
        <v>36</v>
      </c>
      <c r="B4251" s="110" t="s">
        <v>123</v>
      </c>
      <c r="C4251" s="110" t="s">
        <v>124</v>
      </c>
      <c r="D4251" s="110" t="s">
        <v>9</v>
      </c>
      <c r="E4251" s="110" t="s">
        <v>113</v>
      </c>
      <c r="F4251">
        <v>199.2928</v>
      </c>
      <c r="G4251">
        <v>28077394.736200001</v>
      </c>
      <c r="H4251">
        <v>12598949.081</v>
      </c>
      <c r="I4251">
        <v>5787732.1343999999</v>
      </c>
      <c r="J4251">
        <v>150988.2745</v>
      </c>
      <c r="K4251">
        <v>715094.54639999999</v>
      </c>
      <c r="L4251">
        <v>2573934.9</v>
      </c>
      <c r="M4251">
        <v>336756.78</v>
      </c>
      <c r="N4251">
        <v>107485.928</v>
      </c>
      <c r="O4251">
        <v>686348.03599999996</v>
      </c>
    </row>
    <row r="4252" spans="1:15" hidden="1">
      <c r="A4252" s="110" t="s">
        <v>36</v>
      </c>
      <c r="B4252" s="110" t="s">
        <v>123</v>
      </c>
      <c r="C4252" s="110" t="s">
        <v>124</v>
      </c>
      <c r="D4252" s="110" t="s">
        <v>12</v>
      </c>
      <c r="E4252" s="110" t="s">
        <v>113</v>
      </c>
      <c r="F4252">
        <v>58116.351999999999</v>
      </c>
      <c r="G4252">
        <v>2667906689.8175998</v>
      </c>
      <c r="H4252">
        <v>1472468076.3364</v>
      </c>
      <c r="I4252">
        <v>9543798.6816000007</v>
      </c>
      <c r="J4252">
        <v>13268379.8804</v>
      </c>
      <c r="K4252">
        <v>361398007.23839998</v>
      </c>
      <c r="L4252">
        <v>415378192.22000003</v>
      </c>
      <c r="M4252">
        <v>308165833.44</v>
      </c>
      <c r="N4252">
        <v>150783081.65799999</v>
      </c>
      <c r="O4252">
        <v>369100232.86400002</v>
      </c>
    </row>
    <row r="4253" spans="1:15" hidden="1">
      <c r="A4253" s="110" t="s">
        <v>36</v>
      </c>
      <c r="B4253" s="110" t="s">
        <v>123</v>
      </c>
      <c r="C4253" s="110" t="s">
        <v>124</v>
      </c>
      <c r="D4253" s="110" t="s">
        <v>12</v>
      </c>
      <c r="E4253" s="110" t="s">
        <v>113</v>
      </c>
      <c r="F4253">
        <v>153.48759999999999</v>
      </c>
      <c r="G4253">
        <v>7824109.4039000003</v>
      </c>
      <c r="H4253">
        <v>3891788.798</v>
      </c>
      <c r="I4253">
        <v>52969.900800000003</v>
      </c>
      <c r="J4253">
        <v>140348.64509999999</v>
      </c>
      <c r="K4253">
        <v>960577.55279999995</v>
      </c>
      <c r="L4253">
        <v>1017852.06</v>
      </c>
      <c r="M4253">
        <v>814257.54</v>
      </c>
      <c r="N4253">
        <v>558472.39800000004</v>
      </c>
      <c r="O4253">
        <v>974808.53799999994</v>
      </c>
    </row>
    <row r="4254" spans="1:15" hidden="1">
      <c r="A4254" s="110" t="s">
        <v>36</v>
      </c>
      <c r="B4254" s="110" t="s">
        <v>123</v>
      </c>
      <c r="C4254" s="110" t="s">
        <v>124</v>
      </c>
      <c r="D4254" s="110" t="s">
        <v>11</v>
      </c>
      <c r="E4254" s="110" t="s">
        <v>113</v>
      </c>
      <c r="F4254">
        <v>23.304400000000001</v>
      </c>
      <c r="G4254">
        <v>19841366.16</v>
      </c>
      <c r="H4254">
        <v>9482265.6520000007</v>
      </c>
      <c r="I4254">
        <v>956526.72</v>
      </c>
      <c r="J4254">
        <v>25086.4067</v>
      </c>
      <c r="K4254">
        <v>116122.5288</v>
      </c>
      <c r="L4254">
        <v>332866.7</v>
      </c>
      <c r="M4254">
        <v>38439.14</v>
      </c>
      <c r="N4254">
        <v>296051.734</v>
      </c>
      <c r="O4254">
        <v>80258.156000000003</v>
      </c>
    </row>
    <row r="4255" spans="1:15" hidden="1">
      <c r="A4255" s="110" t="s">
        <v>36</v>
      </c>
      <c r="B4255" s="110" t="s">
        <v>123</v>
      </c>
      <c r="C4255" s="110" t="s">
        <v>124</v>
      </c>
      <c r="D4255" s="110" t="s">
        <v>11</v>
      </c>
      <c r="E4255" s="110" t="s">
        <v>113</v>
      </c>
      <c r="F4255">
        <v>809.22519999999997</v>
      </c>
      <c r="G4255">
        <v>432088979.08179998</v>
      </c>
      <c r="H4255">
        <v>329122300.63419998</v>
      </c>
      <c r="I4255">
        <v>33200538.643199999</v>
      </c>
      <c r="J4255">
        <v>674139.85010000004</v>
      </c>
      <c r="K4255">
        <v>4056202.98</v>
      </c>
      <c r="L4255">
        <v>11588277.720000001</v>
      </c>
      <c r="M4255">
        <v>1454560.28</v>
      </c>
      <c r="N4255">
        <v>11272354.434</v>
      </c>
      <c r="O4255">
        <v>2786904.89</v>
      </c>
    </row>
    <row r="4256" spans="1:15" hidden="1">
      <c r="A4256" s="110" t="s">
        <v>36</v>
      </c>
      <c r="B4256" s="110" t="s">
        <v>123</v>
      </c>
      <c r="C4256" s="110" t="s">
        <v>124</v>
      </c>
      <c r="D4256" s="110" t="s">
        <v>7</v>
      </c>
      <c r="E4256" s="110" t="s">
        <v>113</v>
      </c>
      <c r="F4256">
        <v>351.17320000000001</v>
      </c>
      <c r="G4256">
        <v>60562707.281999998</v>
      </c>
      <c r="H4256">
        <v>10054738.0986</v>
      </c>
      <c r="I4256">
        <v>12350731.104</v>
      </c>
      <c r="J4256">
        <v>292709.1335</v>
      </c>
      <c r="K4256">
        <v>1314086.0471999999</v>
      </c>
      <c r="L4256">
        <v>4152456.22</v>
      </c>
      <c r="M4256">
        <v>597129.74</v>
      </c>
      <c r="N4256">
        <v>1116132.094</v>
      </c>
      <c r="O4256">
        <v>1209412.4240000001</v>
      </c>
    </row>
    <row r="4257" spans="1:15" hidden="1">
      <c r="A4257" s="110" t="s">
        <v>36</v>
      </c>
      <c r="B4257" s="110" t="s">
        <v>123</v>
      </c>
      <c r="C4257" s="110" t="s">
        <v>124</v>
      </c>
      <c r="D4257" s="110" t="s">
        <v>7</v>
      </c>
      <c r="E4257" s="110" t="s">
        <v>113</v>
      </c>
      <c r="F4257">
        <v>108.486</v>
      </c>
      <c r="G4257">
        <v>13624367.6369</v>
      </c>
      <c r="H4257">
        <v>3110258.1878</v>
      </c>
      <c r="I4257">
        <v>3823048.608</v>
      </c>
      <c r="J4257">
        <v>84568.895999999993</v>
      </c>
      <c r="K4257">
        <v>406109.592</v>
      </c>
      <c r="L4257">
        <v>1285668.98</v>
      </c>
      <c r="M4257">
        <v>170391.08</v>
      </c>
      <c r="N4257">
        <v>309307.52600000001</v>
      </c>
      <c r="O4257">
        <v>373617.42</v>
      </c>
    </row>
    <row r="4258" spans="1:15" hidden="1">
      <c r="A4258" s="110" t="s">
        <v>36</v>
      </c>
      <c r="B4258" s="110" t="s">
        <v>123</v>
      </c>
      <c r="C4258" s="110" t="s">
        <v>124</v>
      </c>
      <c r="D4258" s="110" t="s">
        <v>7</v>
      </c>
      <c r="E4258" s="110" t="s">
        <v>114</v>
      </c>
      <c r="F4258">
        <v>3021.5360000000001</v>
      </c>
      <c r="G4258">
        <v>353514273.23519999</v>
      </c>
      <c r="H4258">
        <v>61820614.899599999</v>
      </c>
      <c r="I4258">
        <v>117092796.8832</v>
      </c>
      <c r="J4258">
        <v>3078694.8681999999</v>
      </c>
      <c r="K4258">
        <v>10145624.889599999</v>
      </c>
      <c r="L4258">
        <v>22812773.100000001</v>
      </c>
      <c r="M4258">
        <v>4169882.86</v>
      </c>
      <c r="N4258">
        <v>304424.098</v>
      </c>
      <c r="O4258">
        <v>15736278.470000001</v>
      </c>
    </row>
    <row r="4259" spans="1:15" hidden="1">
      <c r="A4259" s="110" t="s">
        <v>36</v>
      </c>
      <c r="B4259" s="110" t="s">
        <v>123</v>
      </c>
      <c r="C4259" s="110" t="s">
        <v>124</v>
      </c>
      <c r="D4259" s="110" t="s">
        <v>7</v>
      </c>
      <c r="E4259" s="110" t="s">
        <v>114</v>
      </c>
      <c r="F4259">
        <v>2172.9344000000001</v>
      </c>
      <c r="G4259">
        <v>342235212.35900003</v>
      </c>
      <c r="H4259">
        <v>27065916.537799999</v>
      </c>
      <c r="I4259">
        <v>38510237.280000001</v>
      </c>
      <c r="J4259">
        <v>2212763.2673999998</v>
      </c>
      <c r="K4259">
        <v>3503001.4271999998</v>
      </c>
      <c r="L4259">
        <v>13929962.380000001</v>
      </c>
      <c r="M4259">
        <v>1994393.34</v>
      </c>
      <c r="N4259">
        <v>55505.472000000002</v>
      </c>
      <c r="O4259">
        <v>11316727.422</v>
      </c>
    </row>
    <row r="4260" spans="1:15" hidden="1">
      <c r="A4260" s="110" t="s">
        <v>36</v>
      </c>
      <c r="B4260" s="110" t="s">
        <v>123</v>
      </c>
      <c r="C4260" s="110" t="s">
        <v>124</v>
      </c>
      <c r="D4260" s="110" t="s">
        <v>7</v>
      </c>
      <c r="E4260" s="110" t="s">
        <v>114</v>
      </c>
      <c r="F4260">
        <v>451.6232</v>
      </c>
      <c r="G4260">
        <v>82155905.370000005</v>
      </c>
      <c r="H4260">
        <v>10735283.929400001</v>
      </c>
      <c r="I4260">
        <v>15274495.8144</v>
      </c>
      <c r="J4260">
        <v>458769.38780000003</v>
      </c>
      <c r="K4260">
        <v>1389408.9839999999</v>
      </c>
      <c r="L4260">
        <v>5525109.9800000004</v>
      </c>
      <c r="M4260">
        <v>791038.42</v>
      </c>
      <c r="N4260">
        <v>22019.624</v>
      </c>
      <c r="O4260">
        <v>2352070.534</v>
      </c>
    </row>
    <row r="4261" spans="1:15" hidden="1">
      <c r="A4261" s="110" t="s">
        <v>36</v>
      </c>
      <c r="B4261" s="110" t="s">
        <v>123</v>
      </c>
      <c r="C4261" s="110" t="s">
        <v>124</v>
      </c>
      <c r="D4261" s="110" t="s">
        <v>7</v>
      </c>
      <c r="E4261" s="110" t="s">
        <v>114</v>
      </c>
      <c r="F4261">
        <v>1942.3012000000001</v>
      </c>
      <c r="G4261">
        <v>282319203.14139998</v>
      </c>
      <c r="H4261">
        <v>45825536.098399997</v>
      </c>
      <c r="I4261">
        <v>65202033.139200002</v>
      </c>
      <c r="J4261">
        <v>1976707.6749</v>
      </c>
      <c r="K4261">
        <v>5930972.1288000001</v>
      </c>
      <c r="L4261">
        <v>23584935.940000001</v>
      </c>
      <c r="M4261">
        <v>3376725.56</v>
      </c>
      <c r="N4261">
        <v>93988.4</v>
      </c>
      <c r="O4261">
        <v>10115580.926000001</v>
      </c>
    </row>
    <row r="4262" spans="1:15" hidden="1">
      <c r="A4262" s="110" t="s">
        <v>36</v>
      </c>
      <c r="B4262" s="110" t="s">
        <v>123</v>
      </c>
      <c r="C4262" s="110" t="s">
        <v>124</v>
      </c>
      <c r="D4262" s="110" t="s">
        <v>7</v>
      </c>
      <c r="E4262" s="110" t="s">
        <v>114</v>
      </c>
      <c r="F4262">
        <v>4329.7968000000001</v>
      </c>
      <c r="G4262">
        <v>681939099.18289995</v>
      </c>
      <c r="H4262">
        <v>119845038.53640001</v>
      </c>
      <c r="I4262">
        <v>159471622.29120001</v>
      </c>
      <c r="J4262">
        <v>4411568.2357999999</v>
      </c>
      <c r="K4262">
        <v>14631809.6952</v>
      </c>
      <c r="L4262">
        <v>32666772.960000001</v>
      </c>
      <c r="M4262">
        <v>5959504.9800000004</v>
      </c>
      <c r="N4262">
        <v>442743.99400000001</v>
      </c>
      <c r="O4262">
        <v>22549752.852000002</v>
      </c>
    </row>
    <row r="4263" spans="1:15" hidden="1">
      <c r="A4263" s="110" t="s">
        <v>36</v>
      </c>
      <c r="B4263" s="110" t="s">
        <v>123</v>
      </c>
      <c r="C4263" s="110" t="s">
        <v>124</v>
      </c>
      <c r="D4263" s="110" t="s">
        <v>7</v>
      </c>
      <c r="E4263" s="110" t="s">
        <v>114</v>
      </c>
      <c r="F4263">
        <v>12619.734399999999</v>
      </c>
      <c r="G4263">
        <v>1987596810.2390001</v>
      </c>
      <c r="H4263">
        <v>347308628.48619998</v>
      </c>
      <c r="I4263">
        <v>456149857.93919998</v>
      </c>
      <c r="J4263">
        <v>12863003.7827</v>
      </c>
      <c r="K4263">
        <v>41329317.182400003</v>
      </c>
      <c r="L4263">
        <v>98130044.519999996</v>
      </c>
      <c r="M4263">
        <v>17921906.059999999</v>
      </c>
      <c r="N4263">
        <v>1538496.3</v>
      </c>
      <c r="O4263">
        <v>65724073.052000001</v>
      </c>
    </row>
    <row r="4264" spans="1:15" hidden="1">
      <c r="A4264" s="110" t="s">
        <v>36</v>
      </c>
      <c r="B4264" s="110" t="s">
        <v>123</v>
      </c>
      <c r="C4264" s="110" t="s">
        <v>124</v>
      </c>
      <c r="D4264" s="110" t="s">
        <v>7</v>
      </c>
      <c r="E4264" s="110" t="s">
        <v>114</v>
      </c>
      <c r="F4264">
        <v>20.893599999999999</v>
      </c>
      <c r="G4264">
        <v>3878374.5</v>
      </c>
      <c r="H4264">
        <v>578317.04579999996</v>
      </c>
      <c r="I4264">
        <v>769536.01919999998</v>
      </c>
      <c r="J4264">
        <v>21655.871999999999</v>
      </c>
      <c r="K4264">
        <v>70605.345600000001</v>
      </c>
      <c r="L4264">
        <v>157634.34</v>
      </c>
      <c r="M4264">
        <v>28757.4</v>
      </c>
      <c r="N4264">
        <v>2137.7399999999998</v>
      </c>
      <c r="O4264">
        <v>108814.57399999999</v>
      </c>
    </row>
    <row r="4265" spans="1:15" hidden="1">
      <c r="A4265" s="110" t="s">
        <v>36</v>
      </c>
      <c r="B4265" s="110" t="s">
        <v>123</v>
      </c>
      <c r="C4265" s="110" t="s">
        <v>124</v>
      </c>
      <c r="D4265" s="110" t="s">
        <v>7</v>
      </c>
      <c r="E4265" s="110" t="s">
        <v>114</v>
      </c>
      <c r="F4265">
        <v>2212.3108000000002</v>
      </c>
      <c r="G4265">
        <v>408703104.81</v>
      </c>
      <c r="H4265">
        <v>60885157.685999997</v>
      </c>
      <c r="I4265">
        <v>79965653.472000003</v>
      </c>
      <c r="J4265">
        <v>2253484.7091000001</v>
      </c>
      <c r="K4265">
        <v>7245253.8936000001</v>
      </c>
      <c r="L4265">
        <v>17202746.379999999</v>
      </c>
      <c r="M4265">
        <v>3141816.88</v>
      </c>
      <c r="N4265">
        <v>269714.23599999998</v>
      </c>
      <c r="O4265">
        <v>11521801.631999999</v>
      </c>
    </row>
    <row r="4266" spans="1:15" hidden="1">
      <c r="A4266" s="110" t="s">
        <v>36</v>
      </c>
      <c r="B4266" s="110" t="s">
        <v>123</v>
      </c>
      <c r="C4266" s="110" t="s">
        <v>124</v>
      </c>
      <c r="D4266" s="110" t="s">
        <v>7</v>
      </c>
      <c r="E4266" s="110" t="s">
        <v>114</v>
      </c>
      <c r="F4266">
        <v>1476.2131999999999</v>
      </c>
      <c r="G4266">
        <v>174402935.45140001</v>
      </c>
      <c r="H4266">
        <v>40860305.685599998</v>
      </c>
      <c r="I4266">
        <v>54370710.604800001</v>
      </c>
      <c r="J4266">
        <v>1506526.7874</v>
      </c>
      <c r="K4266">
        <v>4988608.7111999998</v>
      </c>
      <c r="L4266">
        <v>11137506.5</v>
      </c>
      <c r="M4266">
        <v>2031846.84</v>
      </c>
      <c r="N4266">
        <v>150949.70000000001</v>
      </c>
      <c r="O4266">
        <v>7688176.2539999997</v>
      </c>
    </row>
    <row r="4267" spans="1:15" hidden="1">
      <c r="A4267" s="110" t="s">
        <v>36</v>
      </c>
      <c r="B4267" s="110" t="s">
        <v>123</v>
      </c>
      <c r="C4267" s="110" t="s">
        <v>124</v>
      </c>
      <c r="D4267" s="110" t="s">
        <v>7</v>
      </c>
      <c r="E4267" s="110" t="s">
        <v>114</v>
      </c>
      <c r="F4267">
        <v>4757.3119999999999</v>
      </c>
      <c r="G4267">
        <v>681727455.29200006</v>
      </c>
      <c r="H4267">
        <v>130926344.5324</v>
      </c>
      <c r="I4267">
        <v>171956631.60960001</v>
      </c>
      <c r="J4267">
        <v>4846609.7582999999</v>
      </c>
      <c r="K4267">
        <v>15580096.0056</v>
      </c>
      <c r="L4267">
        <v>36992478.780000001</v>
      </c>
      <c r="M4267">
        <v>6756088.2400000002</v>
      </c>
      <c r="N4267">
        <v>579977.88199999998</v>
      </c>
      <c r="O4267">
        <v>24776267.692000002</v>
      </c>
    </row>
    <row r="4268" spans="1:15" hidden="1">
      <c r="A4268" s="110" t="s">
        <v>36</v>
      </c>
      <c r="B4268" s="110" t="s">
        <v>123</v>
      </c>
      <c r="C4268" s="110" t="s">
        <v>124</v>
      </c>
      <c r="D4268" s="110" t="s">
        <v>7</v>
      </c>
      <c r="E4268" s="110" t="s">
        <v>114</v>
      </c>
      <c r="F4268">
        <v>1.6072</v>
      </c>
      <c r="G4268">
        <v>298336.5</v>
      </c>
      <c r="H4268">
        <v>44232.194000000003</v>
      </c>
      <c r="I4268">
        <v>58092.998399999997</v>
      </c>
      <c r="J4268">
        <v>2571.6581000000001</v>
      </c>
      <c r="K4268">
        <v>5264.0064000000002</v>
      </c>
      <c r="L4268">
        <v>12497.62</v>
      </c>
      <c r="M4268">
        <v>2282.06</v>
      </c>
      <c r="N4268">
        <v>196.636</v>
      </c>
      <c r="O4268">
        <v>8370.56</v>
      </c>
    </row>
    <row r="4269" spans="1:15">
      <c r="A4269" s="110" t="s">
        <v>36</v>
      </c>
      <c r="B4269" s="110" t="s">
        <v>123</v>
      </c>
      <c r="C4269" s="110" t="s">
        <v>124</v>
      </c>
      <c r="D4269" s="110" t="s">
        <v>9</v>
      </c>
      <c r="E4269" s="110" t="s">
        <v>114</v>
      </c>
      <c r="F4269">
        <v>5986.82</v>
      </c>
      <c r="G4269">
        <v>511851557.44800001</v>
      </c>
      <c r="H4269">
        <v>169988395.5808</v>
      </c>
      <c r="I4269">
        <v>170527618.00319999</v>
      </c>
      <c r="J4269">
        <v>6336631.4475999996</v>
      </c>
      <c r="K4269">
        <v>27297694.548</v>
      </c>
      <c r="L4269">
        <v>65971444.420000002</v>
      </c>
      <c r="M4269">
        <v>8847416.2400000002</v>
      </c>
      <c r="N4269">
        <v>714733.07400000002</v>
      </c>
      <c r="O4269">
        <v>31179593.653999999</v>
      </c>
    </row>
    <row r="4270" spans="1:15">
      <c r="A4270" s="110" t="s">
        <v>36</v>
      </c>
      <c r="B4270" s="110" t="s">
        <v>123</v>
      </c>
      <c r="C4270" s="110" t="s">
        <v>124</v>
      </c>
      <c r="D4270" s="110" t="s">
        <v>9</v>
      </c>
      <c r="E4270" s="110" t="s">
        <v>114</v>
      </c>
      <c r="F4270">
        <v>2165.7020000000002</v>
      </c>
      <c r="G4270">
        <v>243331284.59639999</v>
      </c>
      <c r="H4270">
        <v>56541109.220399998</v>
      </c>
      <c r="I4270">
        <v>56720457.734399997</v>
      </c>
      <c r="J4270">
        <v>2297490.0177000002</v>
      </c>
      <c r="K4270">
        <v>9079683.9624000005</v>
      </c>
      <c r="L4270">
        <v>21943256.579999998</v>
      </c>
      <c r="M4270">
        <v>2942802.88</v>
      </c>
      <c r="N4270">
        <v>237731.12</v>
      </c>
      <c r="O4270">
        <v>11279060.804</v>
      </c>
    </row>
    <row r="4271" spans="1:15">
      <c r="A4271" s="110" t="s">
        <v>36</v>
      </c>
      <c r="B4271" s="110" t="s">
        <v>123</v>
      </c>
      <c r="C4271" s="110" t="s">
        <v>124</v>
      </c>
      <c r="D4271" s="110" t="s">
        <v>9</v>
      </c>
      <c r="E4271" s="110" t="s">
        <v>114</v>
      </c>
      <c r="F4271">
        <v>122.1472</v>
      </c>
      <c r="G4271">
        <v>10993357.932499999</v>
      </c>
      <c r="H4271">
        <v>3468220.7991999998</v>
      </c>
      <c r="I4271">
        <v>3479220.9024</v>
      </c>
      <c r="J4271">
        <v>151382.28880000001</v>
      </c>
      <c r="K4271">
        <v>556951.18319999997</v>
      </c>
      <c r="L4271">
        <v>1345994.74</v>
      </c>
      <c r="M4271">
        <v>180513.16</v>
      </c>
      <c r="N4271">
        <v>14579.928</v>
      </c>
      <c r="O4271">
        <v>636147.22600000002</v>
      </c>
    </row>
    <row r="4272" spans="1:15">
      <c r="A4272" s="110" t="s">
        <v>36</v>
      </c>
      <c r="B4272" s="110" t="s">
        <v>123</v>
      </c>
      <c r="C4272" s="110" t="s">
        <v>124</v>
      </c>
      <c r="D4272" s="110" t="s">
        <v>9</v>
      </c>
      <c r="E4272" s="110" t="s">
        <v>114</v>
      </c>
      <c r="F4272">
        <v>6.4287999999999998</v>
      </c>
      <c r="G4272">
        <v>723963.24</v>
      </c>
      <c r="H4272">
        <v>182537.14139999999</v>
      </c>
      <c r="I4272">
        <v>183117.67679999999</v>
      </c>
      <c r="J4272">
        <v>7932.4901</v>
      </c>
      <c r="K4272">
        <v>29312.474399999999</v>
      </c>
      <c r="L4272">
        <v>70842.259999999995</v>
      </c>
      <c r="M4272">
        <v>9499.7000000000007</v>
      </c>
      <c r="N4272">
        <v>767.60199999999998</v>
      </c>
      <c r="O4272">
        <v>33481.338000000003</v>
      </c>
    </row>
    <row r="4273" spans="1:15">
      <c r="A4273" s="110" t="s">
        <v>36</v>
      </c>
      <c r="B4273" s="110" t="s">
        <v>123</v>
      </c>
      <c r="C4273" s="110" t="s">
        <v>124</v>
      </c>
      <c r="D4273" s="110" t="s">
        <v>9</v>
      </c>
      <c r="E4273" s="110" t="s">
        <v>114</v>
      </c>
      <c r="F4273">
        <v>30.536799999999999</v>
      </c>
      <c r="G4273">
        <v>3960317.5920000002</v>
      </c>
      <c r="H4273">
        <v>979982.11479999998</v>
      </c>
      <c r="I4273">
        <v>1505399.5584</v>
      </c>
      <c r="J4273">
        <v>36090.219799999999</v>
      </c>
      <c r="K4273">
        <v>105617.5416</v>
      </c>
      <c r="L4273">
        <v>378479.2</v>
      </c>
      <c r="M4273">
        <v>55741.96</v>
      </c>
      <c r="N4273">
        <v>175.89</v>
      </c>
      <c r="O4273">
        <v>159036.13</v>
      </c>
    </row>
    <row r="4274" spans="1:15">
      <c r="A4274" s="110" t="s">
        <v>36</v>
      </c>
      <c r="B4274" s="110" t="s">
        <v>123</v>
      </c>
      <c r="C4274" s="110" t="s">
        <v>124</v>
      </c>
      <c r="D4274" s="110" t="s">
        <v>9</v>
      </c>
      <c r="E4274" s="110" t="s">
        <v>114</v>
      </c>
      <c r="F4274">
        <v>16072.803599999999</v>
      </c>
      <c r="G4274">
        <v>2299931402.0205998</v>
      </c>
      <c r="H4274">
        <v>976301743.32200003</v>
      </c>
      <c r="I4274">
        <v>433353946.36799997</v>
      </c>
      <c r="J4274">
        <v>17019254.470699999</v>
      </c>
      <c r="K4274">
        <v>60921966.7152</v>
      </c>
      <c r="L4274">
        <v>158484853.02000001</v>
      </c>
      <c r="M4274">
        <v>22440655.460000001</v>
      </c>
      <c r="N4274">
        <v>28518493.41</v>
      </c>
      <c r="O4274">
        <v>83707793.664000005</v>
      </c>
    </row>
    <row r="4275" spans="1:15">
      <c r="A4275" s="110" t="s">
        <v>36</v>
      </c>
      <c r="B4275" s="110" t="s">
        <v>123</v>
      </c>
      <c r="C4275" s="110" t="s">
        <v>124</v>
      </c>
      <c r="D4275" s="110" t="s">
        <v>9</v>
      </c>
      <c r="E4275" s="110" t="s">
        <v>114</v>
      </c>
      <c r="F4275">
        <v>2890.5491999999999</v>
      </c>
      <c r="G4275">
        <v>550425830.44679999</v>
      </c>
      <c r="H4275">
        <v>167834046.72679999</v>
      </c>
      <c r="I4275">
        <v>74497001.049600005</v>
      </c>
      <c r="J4275">
        <v>3064132.4967999998</v>
      </c>
      <c r="K4275">
        <v>10472978.9592</v>
      </c>
      <c r="L4275">
        <v>27244809.140000001</v>
      </c>
      <c r="M4275">
        <v>3857721.98</v>
      </c>
      <c r="N4275">
        <v>4902554.0080000004</v>
      </c>
      <c r="O4275">
        <v>15054094.968</v>
      </c>
    </row>
    <row r="4276" spans="1:15">
      <c r="A4276" s="110" t="s">
        <v>36</v>
      </c>
      <c r="B4276" s="110" t="s">
        <v>123</v>
      </c>
      <c r="C4276" s="110" t="s">
        <v>124</v>
      </c>
      <c r="D4276" s="110" t="s">
        <v>9</v>
      </c>
      <c r="E4276" s="110" t="s">
        <v>114</v>
      </c>
      <c r="F4276">
        <v>294.11759999999998</v>
      </c>
      <c r="G4276">
        <v>1098164.723</v>
      </c>
      <c r="H4276">
        <v>18391388.335200001</v>
      </c>
      <c r="I4276">
        <v>8163454.5023999996</v>
      </c>
      <c r="J4276">
        <v>364868.44290000002</v>
      </c>
      <c r="K4276">
        <v>1147632.2135999999</v>
      </c>
      <c r="L4276">
        <v>2985510.12</v>
      </c>
      <c r="M4276">
        <v>422727.22</v>
      </c>
      <c r="N4276">
        <v>537230.29799999995</v>
      </c>
      <c r="O4276">
        <v>1531776.4</v>
      </c>
    </row>
    <row r="4277" spans="1:15" hidden="1">
      <c r="A4277" s="110" t="s">
        <v>36</v>
      </c>
      <c r="B4277" s="110" t="s">
        <v>123</v>
      </c>
      <c r="C4277" s="110" t="s">
        <v>124</v>
      </c>
      <c r="D4277" s="110" t="s">
        <v>12</v>
      </c>
      <c r="E4277" s="110" t="s">
        <v>114</v>
      </c>
      <c r="F4277">
        <v>13918.352000000001</v>
      </c>
      <c r="G4277">
        <v>714036510.6336</v>
      </c>
      <c r="H4277">
        <v>312155425.97500002</v>
      </c>
      <c r="I4277">
        <v>32268175.027199998</v>
      </c>
      <c r="J4277">
        <v>13850633.603399999</v>
      </c>
      <c r="K4277">
        <v>77738263.790399998</v>
      </c>
      <c r="L4277">
        <v>302173185.69999999</v>
      </c>
      <c r="M4277">
        <v>19390987.719999999</v>
      </c>
      <c r="N4277">
        <v>6883566.0959999999</v>
      </c>
      <c r="O4277">
        <v>156168712.59</v>
      </c>
    </row>
    <row r="4278" spans="1:15" hidden="1">
      <c r="A4278" s="110" t="s">
        <v>36</v>
      </c>
      <c r="B4278" s="110" t="s">
        <v>123</v>
      </c>
      <c r="C4278" s="110" t="s">
        <v>124</v>
      </c>
      <c r="D4278" s="110" t="s">
        <v>12</v>
      </c>
      <c r="E4278" s="110" t="s">
        <v>114</v>
      </c>
      <c r="F4278">
        <v>499.83920000000001</v>
      </c>
      <c r="G4278">
        <v>28543714.5748</v>
      </c>
      <c r="H4278">
        <v>11159753.1164</v>
      </c>
      <c r="I4278">
        <v>1153606.176</v>
      </c>
      <c r="J4278">
        <v>498088.78480000002</v>
      </c>
      <c r="K4278">
        <v>2779187.2631999999</v>
      </c>
      <c r="L4278">
        <v>10802885.82</v>
      </c>
      <c r="M4278">
        <v>693238.66</v>
      </c>
      <c r="N4278">
        <v>246093.56200000001</v>
      </c>
      <c r="O4278">
        <v>5608368.1059999997</v>
      </c>
    </row>
    <row r="4279" spans="1:15" hidden="1">
      <c r="A4279" s="110" t="s">
        <v>36</v>
      </c>
      <c r="B4279" s="110" t="s">
        <v>123</v>
      </c>
      <c r="C4279" s="110" t="s">
        <v>124</v>
      </c>
      <c r="D4279" s="110" t="s">
        <v>11</v>
      </c>
      <c r="E4279" s="110" t="s">
        <v>114</v>
      </c>
      <c r="F4279">
        <v>36.161999999999999</v>
      </c>
      <c r="G4279">
        <v>30788326.800000001</v>
      </c>
      <c r="H4279">
        <v>14844340.214400001</v>
      </c>
      <c r="I4279">
        <v>1493834.8032</v>
      </c>
      <c r="J4279">
        <v>35644.001700000001</v>
      </c>
      <c r="K4279">
        <v>126923.3064</v>
      </c>
      <c r="L4279">
        <v>449240.28</v>
      </c>
      <c r="M4279">
        <v>52768.639999999999</v>
      </c>
      <c r="N4279">
        <v>6115.56</v>
      </c>
      <c r="O4279">
        <v>188333.09</v>
      </c>
    </row>
    <row r="4280" spans="1:15" hidden="1">
      <c r="A4280" s="110" t="s">
        <v>36</v>
      </c>
      <c r="B4280" s="110" t="s">
        <v>123</v>
      </c>
      <c r="C4280" s="110" t="s">
        <v>124</v>
      </c>
      <c r="D4280" s="110" t="s">
        <v>11</v>
      </c>
      <c r="E4280" s="110" t="s">
        <v>114</v>
      </c>
      <c r="F4280">
        <v>1718.9004</v>
      </c>
      <c r="G4280">
        <v>991559815.31379998</v>
      </c>
      <c r="H4280">
        <v>668984939.9648</v>
      </c>
      <c r="I4280">
        <v>67322202.835199997</v>
      </c>
      <c r="J4280">
        <v>1752911.2723999999</v>
      </c>
      <c r="K4280">
        <v>5720049.6623999998</v>
      </c>
      <c r="L4280">
        <v>20245810.66</v>
      </c>
      <c r="M4280">
        <v>2377985.2400000002</v>
      </c>
      <c r="N4280">
        <v>275595.27600000001</v>
      </c>
      <c r="O4280">
        <v>8952101.0480000004</v>
      </c>
    </row>
    <row r="4281" spans="1:15" hidden="1">
      <c r="A4281" s="110" t="s">
        <v>36</v>
      </c>
      <c r="B4281" s="110" t="s">
        <v>123</v>
      </c>
      <c r="C4281" s="110" t="s">
        <v>124</v>
      </c>
      <c r="D4281" s="110" t="s">
        <v>7</v>
      </c>
      <c r="E4281" s="110" t="s">
        <v>114</v>
      </c>
      <c r="F4281">
        <v>783.51</v>
      </c>
      <c r="G4281">
        <v>134138057.13</v>
      </c>
      <c r="H4281">
        <v>20435853.474599998</v>
      </c>
      <c r="I4281">
        <v>25182178.483199999</v>
      </c>
      <c r="J4281">
        <v>240179.6918</v>
      </c>
      <c r="K4281">
        <v>2757761.9424000001</v>
      </c>
      <c r="L4281">
        <v>8905120.4600000009</v>
      </c>
      <c r="M4281">
        <v>1174295.76</v>
      </c>
      <c r="N4281">
        <v>3550513.736</v>
      </c>
      <c r="O4281">
        <v>4080551.486</v>
      </c>
    </row>
    <row r="4282" spans="1:15" hidden="1">
      <c r="A4282" s="110" t="s">
        <v>36</v>
      </c>
      <c r="B4282" s="110" t="s">
        <v>123</v>
      </c>
      <c r="C4282" s="110" t="s">
        <v>124</v>
      </c>
      <c r="D4282" s="110" t="s">
        <v>7</v>
      </c>
      <c r="E4282" s="110" t="s">
        <v>114</v>
      </c>
      <c r="F4282">
        <v>241.08</v>
      </c>
      <c r="G4282">
        <v>28550102.953699999</v>
      </c>
      <c r="H4282">
        <v>6578358.0861999998</v>
      </c>
      <c r="I4282">
        <v>8106207.7439999999</v>
      </c>
      <c r="J4282">
        <v>75878.207999999999</v>
      </c>
      <c r="K4282">
        <v>887721.01199999999</v>
      </c>
      <c r="L4282">
        <v>2866596.18</v>
      </c>
      <c r="M4282">
        <v>378000.32</v>
      </c>
      <c r="N4282">
        <v>1142922.3959999999</v>
      </c>
      <c r="O4282">
        <v>1255554.2339999999</v>
      </c>
    </row>
    <row r="4283" spans="1:15" hidden="1">
      <c r="A4283" s="110" t="s">
        <v>36</v>
      </c>
      <c r="B4283" s="110" t="s">
        <v>123</v>
      </c>
      <c r="C4283" s="110" t="s">
        <v>124</v>
      </c>
      <c r="D4283" s="110" t="s">
        <v>7</v>
      </c>
      <c r="E4283" s="110" t="s">
        <v>114</v>
      </c>
      <c r="F4283">
        <v>9064.6080000000002</v>
      </c>
      <c r="G4283">
        <v>1060542819.7056</v>
      </c>
      <c r="H4283">
        <v>135113323.7692</v>
      </c>
      <c r="I4283">
        <v>388238726.38080001</v>
      </c>
      <c r="J4283">
        <v>9241065.0946999993</v>
      </c>
      <c r="K4283">
        <v>33639344.193599999</v>
      </c>
      <c r="L4283">
        <v>75639167.340000004</v>
      </c>
      <c r="M4283">
        <v>13825857.640000001</v>
      </c>
      <c r="N4283">
        <v>1009378.59</v>
      </c>
      <c r="O4283">
        <v>47208835.409999996</v>
      </c>
    </row>
    <row r="4284" spans="1:15" hidden="1">
      <c r="A4284" s="110" t="s">
        <v>36</v>
      </c>
      <c r="B4284" s="110" t="s">
        <v>123</v>
      </c>
      <c r="C4284" s="110" t="s">
        <v>124</v>
      </c>
      <c r="D4284" s="110" t="s">
        <v>7</v>
      </c>
      <c r="E4284" s="110" t="s">
        <v>114</v>
      </c>
      <c r="F4284">
        <v>5143.8436000000002</v>
      </c>
      <c r="G4284">
        <v>810150737.54079998</v>
      </c>
      <c r="H4284">
        <v>177241685.56459999</v>
      </c>
      <c r="I4284">
        <v>247075977.23519999</v>
      </c>
      <c r="J4284">
        <v>128768655.0467</v>
      </c>
      <c r="K4284">
        <v>24444123.083999999</v>
      </c>
      <c r="L4284">
        <v>104744258</v>
      </c>
      <c r="M4284">
        <v>11237794.140000001</v>
      </c>
      <c r="N4284">
        <v>501386.62199999997</v>
      </c>
      <c r="O4284">
        <v>26789338.664000001</v>
      </c>
    </row>
    <row r="4285" spans="1:15" hidden="1">
      <c r="A4285" s="110" t="s">
        <v>36</v>
      </c>
      <c r="B4285" s="110" t="s">
        <v>123</v>
      </c>
      <c r="C4285" s="110" t="s">
        <v>124</v>
      </c>
      <c r="D4285" s="110" t="s">
        <v>7</v>
      </c>
      <c r="E4285" s="110" t="s">
        <v>114</v>
      </c>
      <c r="F4285">
        <v>428.31880000000001</v>
      </c>
      <c r="G4285">
        <v>77955327.450000003</v>
      </c>
      <c r="H4285">
        <v>11537716.060799999</v>
      </c>
      <c r="I4285">
        <v>16416227.078400001</v>
      </c>
      <c r="J4285">
        <v>434540.61469999998</v>
      </c>
      <c r="K4285">
        <v>1493265.0671999999</v>
      </c>
      <c r="L4285">
        <v>5938098.0599999996</v>
      </c>
      <c r="M4285">
        <v>850173.54</v>
      </c>
      <c r="N4285">
        <v>23658.558000000001</v>
      </c>
      <c r="O4285">
        <v>2230701.9240000001</v>
      </c>
    </row>
    <row r="4286" spans="1:15" hidden="1">
      <c r="A4286" s="110" t="s">
        <v>36</v>
      </c>
      <c r="B4286" s="110" t="s">
        <v>123</v>
      </c>
      <c r="C4286" s="110" t="s">
        <v>124</v>
      </c>
      <c r="D4286" s="110" t="s">
        <v>7</v>
      </c>
      <c r="E4286" s="110" t="s">
        <v>114</v>
      </c>
      <c r="F4286">
        <v>523.94719999999995</v>
      </c>
      <c r="G4286">
        <v>71370269.197899997</v>
      </c>
      <c r="H4286">
        <v>13229340.169399999</v>
      </c>
      <c r="I4286">
        <v>18823113.120000001</v>
      </c>
      <c r="J4286">
        <v>537035.2977</v>
      </c>
      <c r="K4286">
        <v>1712200.4424000001</v>
      </c>
      <c r="L4286">
        <v>6808714.2000000002</v>
      </c>
      <c r="M4286">
        <v>974826.66</v>
      </c>
      <c r="N4286">
        <v>27125.846000000001</v>
      </c>
      <c r="O4286">
        <v>2728737.6159999999</v>
      </c>
    </row>
    <row r="4287" spans="1:15" hidden="1">
      <c r="A4287" s="110" t="s">
        <v>36</v>
      </c>
      <c r="B4287" s="110" t="s">
        <v>123</v>
      </c>
      <c r="C4287" s="110" t="s">
        <v>124</v>
      </c>
      <c r="D4287" s="110" t="s">
        <v>7</v>
      </c>
      <c r="E4287" s="110" t="s">
        <v>114</v>
      </c>
      <c r="F4287">
        <v>6435.2287999999999</v>
      </c>
      <c r="G4287">
        <v>1013542744.2941</v>
      </c>
      <c r="H4287">
        <v>180617868.24360001</v>
      </c>
      <c r="I4287">
        <v>241267710.98879999</v>
      </c>
      <c r="J4287">
        <v>6563898.1591999996</v>
      </c>
      <c r="K4287">
        <v>21523258.418400001</v>
      </c>
      <c r="L4287">
        <v>41255981.039999999</v>
      </c>
      <c r="M4287">
        <v>9019592.4600000009</v>
      </c>
      <c r="N4287">
        <v>661282.35800000001</v>
      </c>
      <c r="O4287">
        <v>33514924.872000001</v>
      </c>
    </row>
    <row r="4288" spans="1:15" hidden="1">
      <c r="A4288" s="110" t="s">
        <v>36</v>
      </c>
      <c r="B4288" s="110" t="s">
        <v>123</v>
      </c>
      <c r="C4288" s="110" t="s">
        <v>124</v>
      </c>
      <c r="D4288" s="110" t="s">
        <v>7</v>
      </c>
      <c r="E4288" s="110" t="s">
        <v>114</v>
      </c>
      <c r="F4288">
        <v>28415.295999999998</v>
      </c>
      <c r="G4288">
        <v>4475383546.2335997</v>
      </c>
      <c r="H4288">
        <v>782019420.88380003</v>
      </c>
      <c r="I4288">
        <v>1027092400.1664</v>
      </c>
      <c r="J4288">
        <v>102334882.176</v>
      </c>
      <c r="K4288">
        <v>93059395.300799996</v>
      </c>
      <c r="L4288">
        <v>220955074.56</v>
      </c>
      <c r="M4288">
        <v>40353976.119999997</v>
      </c>
      <c r="N4288">
        <v>3464165.2760000001</v>
      </c>
      <c r="O4288">
        <v>147987980.294</v>
      </c>
    </row>
    <row r="4289" spans="1:15" hidden="1">
      <c r="A4289" s="110" t="s">
        <v>36</v>
      </c>
      <c r="B4289" s="110" t="s">
        <v>123</v>
      </c>
      <c r="C4289" s="110" t="s">
        <v>124</v>
      </c>
      <c r="D4289" s="110" t="s">
        <v>7</v>
      </c>
      <c r="E4289" s="110" t="s">
        <v>114</v>
      </c>
      <c r="F4289">
        <v>262.77719999999999</v>
      </c>
      <c r="G4289">
        <v>48778017.75</v>
      </c>
      <c r="H4289">
        <v>7273447.0105999997</v>
      </c>
      <c r="I4289">
        <v>9678399.648</v>
      </c>
      <c r="J4289">
        <v>266517.74650000001</v>
      </c>
      <c r="K4289">
        <v>888012.37439999997</v>
      </c>
      <c r="L4289">
        <v>1982560.74</v>
      </c>
      <c r="M4289">
        <v>361683.96</v>
      </c>
      <c r="N4289">
        <v>26870.58</v>
      </c>
      <c r="O4289">
        <v>1368554.088</v>
      </c>
    </row>
    <row r="4290" spans="1:15" hidden="1">
      <c r="A4290" s="110" t="s">
        <v>36</v>
      </c>
      <c r="B4290" s="110" t="s">
        <v>123</v>
      </c>
      <c r="C4290" s="110" t="s">
        <v>124</v>
      </c>
      <c r="D4290" s="110" t="s">
        <v>7</v>
      </c>
      <c r="E4290" s="110" t="s">
        <v>114</v>
      </c>
      <c r="F4290">
        <v>1989.7136</v>
      </c>
      <c r="G4290">
        <v>368287459.15499997</v>
      </c>
      <c r="H4290">
        <v>54761758.059600003</v>
      </c>
      <c r="I4290">
        <v>71923922.918400005</v>
      </c>
      <c r="J4290">
        <v>2028198.0126</v>
      </c>
      <c r="K4290">
        <v>6515961.4079999998</v>
      </c>
      <c r="L4290">
        <v>15464368.52</v>
      </c>
      <c r="M4290">
        <v>2825903.68</v>
      </c>
      <c r="N4290">
        <v>242589.29199999999</v>
      </c>
      <c r="O4290">
        <v>10362507.034</v>
      </c>
    </row>
    <row r="4291" spans="1:15" hidden="1">
      <c r="A4291" s="110" t="s">
        <v>36</v>
      </c>
      <c r="B4291" s="110" t="s">
        <v>123</v>
      </c>
      <c r="C4291" s="110" t="s">
        <v>124</v>
      </c>
      <c r="D4291" s="110" t="s">
        <v>7</v>
      </c>
      <c r="E4291" s="110" t="s">
        <v>114</v>
      </c>
      <c r="F4291">
        <v>1496.3032000000001</v>
      </c>
      <c r="G4291">
        <v>202886298.5411</v>
      </c>
      <c r="H4291">
        <v>41423762.273199998</v>
      </c>
      <c r="I4291">
        <v>54463729.305600002</v>
      </c>
      <c r="J4291">
        <v>1525649.5326</v>
      </c>
      <c r="K4291">
        <v>4873624.1783999996</v>
      </c>
      <c r="L4291">
        <v>10961192.560000001</v>
      </c>
      <c r="M4291">
        <v>2144466.46</v>
      </c>
      <c r="N4291">
        <v>184215.46</v>
      </c>
      <c r="O4291">
        <v>7792805.5480000004</v>
      </c>
    </row>
    <row r="4292" spans="1:15">
      <c r="A4292" s="110" t="s">
        <v>36</v>
      </c>
      <c r="B4292" s="110" t="s">
        <v>123</v>
      </c>
      <c r="C4292" s="110" t="s">
        <v>124</v>
      </c>
      <c r="D4292" s="110" t="s">
        <v>9</v>
      </c>
      <c r="E4292" s="110" t="s">
        <v>114</v>
      </c>
      <c r="F4292">
        <v>11657.0216</v>
      </c>
      <c r="G4292">
        <v>996633381.52219999</v>
      </c>
      <c r="H4292">
        <v>338862467.5776</v>
      </c>
      <c r="I4292">
        <v>339442368.69120002</v>
      </c>
      <c r="J4292">
        <v>19294492.001699999</v>
      </c>
      <c r="K4292">
        <v>56970912.794399999</v>
      </c>
      <c r="L4292">
        <v>131483762.64</v>
      </c>
      <c r="M4292">
        <v>17601414.800000001</v>
      </c>
      <c r="N4292">
        <v>1423257.682</v>
      </c>
      <c r="O4292">
        <v>60710227.578000002</v>
      </c>
    </row>
    <row r="4293" spans="1:15">
      <c r="A4293" s="110" t="s">
        <v>36</v>
      </c>
      <c r="B4293" s="110" t="s">
        <v>123</v>
      </c>
      <c r="C4293" s="110" t="s">
        <v>124</v>
      </c>
      <c r="D4293" s="110" t="s">
        <v>9</v>
      </c>
      <c r="E4293" s="110" t="s">
        <v>114</v>
      </c>
      <c r="F4293">
        <v>754.58040000000005</v>
      </c>
      <c r="G4293">
        <v>84975185.295000002</v>
      </c>
      <c r="H4293">
        <v>21111573.613600001</v>
      </c>
      <c r="I4293">
        <v>21201139.622400001</v>
      </c>
      <c r="J4293">
        <v>802389.64549999998</v>
      </c>
      <c r="K4293">
        <v>3273627.4848000002</v>
      </c>
      <c r="L4293">
        <v>8194487.96</v>
      </c>
      <c r="M4293">
        <v>1100412.94</v>
      </c>
      <c r="N4293">
        <v>88835.274000000005</v>
      </c>
      <c r="O4293">
        <v>3929885.014</v>
      </c>
    </row>
    <row r="4294" spans="1:15">
      <c r="A4294" s="110" t="s">
        <v>36</v>
      </c>
      <c r="B4294" s="110" t="s">
        <v>123</v>
      </c>
      <c r="C4294" s="110" t="s">
        <v>124</v>
      </c>
      <c r="D4294" s="110" t="s">
        <v>9</v>
      </c>
      <c r="E4294" s="110" t="s">
        <v>114</v>
      </c>
      <c r="F4294">
        <v>213.7576</v>
      </c>
      <c r="G4294">
        <v>19238376.3818</v>
      </c>
      <c r="H4294">
        <v>6069388.7847999996</v>
      </c>
      <c r="I4294">
        <v>6088634.6112000002</v>
      </c>
      <c r="J4294">
        <v>227757.6758</v>
      </c>
      <c r="K4294">
        <v>974655.93599999999</v>
      </c>
      <c r="L4294">
        <v>2355488.54</v>
      </c>
      <c r="M4294">
        <v>315895.15999999997</v>
      </c>
      <c r="N4294">
        <v>25520.286</v>
      </c>
      <c r="O4294">
        <v>1113257.42</v>
      </c>
    </row>
    <row r="4295" spans="1:15">
      <c r="A4295" s="110" t="s">
        <v>36</v>
      </c>
      <c r="B4295" s="110" t="s">
        <v>123</v>
      </c>
      <c r="C4295" s="110" t="s">
        <v>124</v>
      </c>
      <c r="D4295" s="110" t="s">
        <v>9</v>
      </c>
      <c r="E4295" s="110" t="s">
        <v>114</v>
      </c>
      <c r="F4295">
        <v>139.82640000000001</v>
      </c>
      <c r="G4295">
        <v>14471277.337400001</v>
      </c>
      <c r="H4295">
        <v>6056750.6742000002</v>
      </c>
      <c r="I4295">
        <v>4244058.1248000003</v>
      </c>
      <c r="J4295">
        <v>1238103.6025</v>
      </c>
      <c r="K4295">
        <v>1472513.6880000001</v>
      </c>
      <c r="L4295">
        <v>1969191.46</v>
      </c>
      <c r="M4295">
        <v>243689.24</v>
      </c>
      <c r="N4295">
        <v>20563.795999999998</v>
      </c>
      <c r="O4295">
        <v>728220.68</v>
      </c>
    </row>
    <row r="4296" spans="1:15">
      <c r="A4296" s="110" t="s">
        <v>36</v>
      </c>
      <c r="B4296" s="110" t="s">
        <v>123</v>
      </c>
      <c r="C4296" s="110" t="s">
        <v>124</v>
      </c>
      <c r="D4296" s="110" t="s">
        <v>9</v>
      </c>
      <c r="E4296" s="110" t="s">
        <v>114</v>
      </c>
      <c r="F4296">
        <v>79.556399999999996</v>
      </c>
      <c r="G4296">
        <v>8592019.5991999991</v>
      </c>
      <c r="H4296">
        <v>2553109.9175999998</v>
      </c>
      <c r="I4296">
        <v>3921962.6496000001</v>
      </c>
      <c r="J4296">
        <v>82105.374299999996</v>
      </c>
      <c r="K4296">
        <v>275162.11920000002</v>
      </c>
      <c r="L4296">
        <v>986039.34</v>
      </c>
      <c r="M4296">
        <v>145219.54</v>
      </c>
      <c r="N4296">
        <v>463.62799999999999</v>
      </c>
      <c r="O4296">
        <v>414332.79800000001</v>
      </c>
    </row>
    <row r="4297" spans="1:15">
      <c r="A4297" s="110" t="s">
        <v>36</v>
      </c>
      <c r="B4297" s="110" t="s">
        <v>123</v>
      </c>
      <c r="C4297" s="110" t="s">
        <v>124</v>
      </c>
      <c r="D4297" s="110" t="s">
        <v>9</v>
      </c>
      <c r="E4297" s="110" t="s">
        <v>114</v>
      </c>
      <c r="F4297">
        <v>34088.712</v>
      </c>
      <c r="G4297">
        <v>4877910608.1552</v>
      </c>
      <c r="H4297">
        <v>2186755485.4285998</v>
      </c>
      <c r="I4297">
        <v>970948208.25600004</v>
      </c>
      <c r="J4297">
        <v>277365753.64039999</v>
      </c>
      <c r="K4297">
        <v>130875638.24160001</v>
      </c>
      <c r="L4297">
        <v>354506572.98000002</v>
      </c>
      <c r="M4297">
        <v>50327904.259999998</v>
      </c>
      <c r="N4297">
        <v>64734862.280000001</v>
      </c>
      <c r="O4297">
        <v>177535354.43599999</v>
      </c>
    </row>
    <row r="4298" spans="1:15">
      <c r="A4298" s="110" t="s">
        <v>36</v>
      </c>
      <c r="B4298" s="110" t="s">
        <v>123</v>
      </c>
      <c r="C4298" s="110" t="s">
        <v>124</v>
      </c>
      <c r="D4298" s="110" t="s">
        <v>9</v>
      </c>
      <c r="E4298" s="110" t="s">
        <v>114</v>
      </c>
      <c r="F4298">
        <v>809.22519999999997</v>
      </c>
      <c r="G4298">
        <v>153605579.81079999</v>
      </c>
      <c r="H4298">
        <v>46929719.923199996</v>
      </c>
      <c r="I4298">
        <v>20836794.335999999</v>
      </c>
      <c r="J4298">
        <v>856633.11159999995</v>
      </c>
      <c r="K4298">
        <v>2820215.34</v>
      </c>
      <c r="L4298">
        <v>7609003.04</v>
      </c>
      <c r="M4298">
        <v>1079948.2</v>
      </c>
      <c r="N4298">
        <v>1387499.696</v>
      </c>
      <c r="O4298">
        <v>4214475.034</v>
      </c>
    </row>
    <row r="4299" spans="1:15">
      <c r="A4299" s="110" t="s">
        <v>36</v>
      </c>
      <c r="B4299" s="110" t="s">
        <v>123</v>
      </c>
      <c r="C4299" s="110" t="s">
        <v>124</v>
      </c>
      <c r="D4299" s="110" t="s">
        <v>9</v>
      </c>
      <c r="E4299" s="110" t="s">
        <v>114</v>
      </c>
      <c r="F4299">
        <v>31.340399999999999</v>
      </c>
      <c r="G4299">
        <v>4526035.1968</v>
      </c>
      <c r="H4299">
        <v>1959741.5175999999</v>
      </c>
      <c r="I4299">
        <v>869870.16960000002</v>
      </c>
      <c r="J4299">
        <v>28968.131399999998</v>
      </c>
      <c r="K4299">
        <v>122288.9616</v>
      </c>
      <c r="L4299">
        <v>318125.56</v>
      </c>
      <c r="M4299">
        <v>45050.8</v>
      </c>
      <c r="N4299">
        <v>57242.724000000002</v>
      </c>
      <c r="O4299">
        <v>163222.31200000001</v>
      </c>
    </row>
    <row r="4300" spans="1:15" hidden="1">
      <c r="A4300" s="110" t="s">
        <v>36</v>
      </c>
      <c r="B4300" s="110" t="s">
        <v>123</v>
      </c>
      <c r="C4300" s="110" t="s">
        <v>124</v>
      </c>
      <c r="D4300" s="110" t="s">
        <v>12</v>
      </c>
      <c r="E4300" s="110" t="s">
        <v>114</v>
      </c>
      <c r="F4300">
        <v>13073.768400000001</v>
      </c>
      <c r="G4300">
        <v>670707851.70309997</v>
      </c>
      <c r="H4300">
        <v>377110744.09060001</v>
      </c>
      <c r="I4300">
        <v>39473915.711999997</v>
      </c>
      <c r="J4300">
        <v>12827295.1478</v>
      </c>
      <c r="K4300">
        <v>92160538.7544</v>
      </c>
      <c r="L4300">
        <v>358749589.18000001</v>
      </c>
      <c r="M4300">
        <v>22785745.899999999</v>
      </c>
      <c r="N4300">
        <v>7153001.6140000001</v>
      </c>
      <c r="O4300">
        <v>146692194.15400001</v>
      </c>
    </row>
    <row r="4301" spans="1:15" hidden="1">
      <c r="A4301" s="110" t="s">
        <v>36</v>
      </c>
      <c r="B4301" s="110" t="s">
        <v>123</v>
      </c>
      <c r="C4301" s="110" t="s">
        <v>124</v>
      </c>
      <c r="D4301" s="110" t="s">
        <v>12</v>
      </c>
      <c r="E4301" s="110" t="s">
        <v>114</v>
      </c>
      <c r="F4301">
        <v>88.396000000000001</v>
      </c>
      <c r="G4301">
        <v>5011814.5307999998</v>
      </c>
      <c r="H4301">
        <v>2184291.6869999999</v>
      </c>
      <c r="I4301">
        <v>225794.9376</v>
      </c>
      <c r="J4301">
        <v>89865.094700000001</v>
      </c>
      <c r="K4301">
        <v>543969.17279999994</v>
      </c>
      <c r="L4301">
        <v>2114442.16</v>
      </c>
      <c r="M4301">
        <v>135685.4</v>
      </c>
      <c r="N4301">
        <v>48167.701999999997</v>
      </c>
      <c r="O4301">
        <v>991833.78799999994</v>
      </c>
    </row>
    <row r="4302" spans="1:15" hidden="1">
      <c r="A4302" s="110" t="s">
        <v>36</v>
      </c>
      <c r="B4302" s="110" t="s">
        <v>123</v>
      </c>
      <c r="C4302" s="110" t="s">
        <v>124</v>
      </c>
      <c r="D4302" s="110" t="s">
        <v>11</v>
      </c>
      <c r="E4302" s="110" t="s">
        <v>114</v>
      </c>
      <c r="F4302">
        <v>77.949200000000005</v>
      </c>
      <c r="G4302">
        <v>66365948.880000003</v>
      </c>
      <c r="H4302">
        <v>31997802.987199999</v>
      </c>
      <c r="I4302">
        <v>3220049.4720000001</v>
      </c>
      <c r="J4302">
        <v>78959.474499999997</v>
      </c>
      <c r="K4302">
        <v>273591.95039999997</v>
      </c>
      <c r="L4302">
        <v>968361.78</v>
      </c>
      <c r="M4302">
        <v>113734.82</v>
      </c>
      <c r="N4302">
        <v>13184.534</v>
      </c>
      <c r="O4302">
        <v>405962.23800000001</v>
      </c>
    </row>
    <row r="4303" spans="1:15" hidden="1">
      <c r="A4303" s="110" t="s">
        <v>36</v>
      </c>
      <c r="B4303" s="110" t="s">
        <v>123</v>
      </c>
      <c r="C4303" s="110" t="s">
        <v>124</v>
      </c>
      <c r="D4303" s="110" t="s">
        <v>11</v>
      </c>
      <c r="E4303" s="110" t="s">
        <v>114</v>
      </c>
      <c r="F4303">
        <v>1296.2067999999999</v>
      </c>
      <c r="G4303">
        <v>688248892.29100001</v>
      </c>
      <c r="H4303">
        <v>523912496.31260002</v>
      </c>
      <c r="I4303">
        <v>52705688.140799999</v>
      </c>
      <c r="J4303">
        <v>1318486.2518</v>
      </c>
      <c r="K4303">
        <v>4438781.2944</v>
      </c>
      <c r="L4303">
        <v>15761638.199999999</v>
      </c>
      <c r="M4303">
        <v>1871089.12</v>
      </c>
      <c r="N4303">
        <v>219268.08199999999</v>
      </c>
      <c r="O4303">
        <v>6750696.0839999998</v>
      </c>
    </row>
    <row r="4304" spans="1:15" hidden="1">
      <c r="A4304" s="110" t="s">
        <v>36</v>
      </c>
      <c r="B4304" s="110" t="s">
        <v>123</v>
      </c>
      <c r="C4304" s="110" t="s">
        <v>124</v>
      </c>
      <c r="D4304" s="110" t="s">
        <v>7</v>
      </c>
      <c r="E4304" s="110" t="s">
        <v>114</v>
      </c>
      <c r="F4304">
        <v>312.60039999999998</v>
      </c>
      <c r="G4304">
        <v>53751088.314000003</v>
      </c>
      <c r="H4304">
        <v>8788961.6052000001</v>
      </c>
      <c r="I4304">
        <v>10828123.353599999</v>
      </c>
      <c r="J4304">
        <v>94885.359200000006</v>
      </c>
      <c r="K4304">
        <v>1187214.1055999999</v>
      </c>
      <c r="L4304">
        <v>3832636.54</v>
      </c>
      <c r="M4304">
        <v>506606.66</v>
      </c>
      <c r="N4304">
        <v>1539273.824</v>
      </c>
      <c r="O4304">
        <v>1628034.2320000001</v>
      </c>
    </row>
    <row r="4305" spans="1:15" hidden="1">
      <c r="A4305" s="110" t="s">
        <v>36</v>
      </c>
      <c r="B4305" s="110" t="s">
        <v>123</v>
      </c>
      <c r="C4305" s="110" t="s">
        <v>124</v>
      </c>
      <c r="D4305" s="110" t="s">
        <v>7</v>
      </c>
      <c r="E4305" s="110" t="s">
        <v>114</v>
      </c>
      <c r="F4305">
        <v>45.805199999999999</v>
      </c>
      <c r="G4305">
        <v>5755658.9151999997</v>
      </c>
      <c r="H4305">
        <v>1288543.2276000001</v>
      </c>
      <c r="I4305">
        <v>1587817.824</v>
      </c>
      <c r="J4305">
        <v>12664.3907</v>
      </c>
      <c r="K4305">
        <v>173884.9032</v>
      </c>
      <c r="L4305">
        <v>561493.36</v>
      </c>
      <c r="M4305">
        <v>74045.179999999993</v>
      </c>
      <c r="N4305">
        <v>223868.28200000001</v>
      </c>
      <c r="O4305">
        <v>238555.54800000001</v>
      </c>
    </row>
    <row r="4306" spans="1:15" hidden="1">
      <c r="A4306" s="110" t="s">
        <v>36</v>
      </c>
      <c r="B4306" s="110" t="s">
        <v>123</v>
      </c>
      <c r="C4306" s="110" t="s">
        <v>124</v>
      </c>
      <c r="D4306" s="110" t="s">
        <v>7</v>
      </c>
      <c r="E4306" s="110" t="s">
        <v>112</v>
      </c>
      <c r="F4306">
        <v>30838.953600000001</v>
      </c>
      <c r="G4306">
        <v>4857107436.9418001</v>
      </c>
      <c r="H4306">
        <v>836015521.33560002</v>
      </c>
      <c r="I4306">
        <v>1088280247.8144</v>
      </c>
      <c r="J4306">
        <v>59570580.671999998</v>
      </c>
      <c r="K4306">
        <v>90803836.749599993</v>
      </c>
      <c r="L4306">
        <v>286976520.94</v>
      </c>
      <c r="M4306">
        <v>53775964.899999999</v>
      </c>
      <c r="N4306">
        <v>23464186.921999998</v>
      </c>
      <c r="O4306">
        <v>71549842.099999994</v>
      </c>
    </row>
    <row r="4307" spans="1:15" hidden="1">
      <c r="A4307" s="110" t="s">
        <v>36</v>
      </c>
      <c r="B4307" s="110" t="s">
        <v>123</v>
      </c>
      <c r="C4307" s="110" t="s">
        <v>124</v>
      </c>
      <c r="D4307" s="110" t="s">
        <v>7</v>
      </c>
      <c r="E4307" s="110" t="s">
        <v>112</v>
      </c>
      <c r="F4307">
        <v>21748.630399999998</v>
      </c>
      <c r="G4307">
        <v>3965142448.9907999</v>
      </c>
      <c r="H4307">
        <v>589561178.92540002</v>
      </c>
      <c r="I4307">
        <v>767390955.09119999</v>
      </c>
      <c r="J4307">
        <v>42011082.856399998</v>
      </c>
      <c r="K4307">
        <v>64067824.259999998</v>
      </c>
      <c r="L4307">
        <v>202516158.5</v>
      </c>
      <c r="M4307">
        <v>38612216.579999998</v>
      </c>
      <c r="N4307">
        <v>17000077.886</v>
      </c>
      <c r="O4307">
        <v>50459269.079999998</v>
      </c>
    </row>
    <row r="4308" spans="1:15" hidden="1">
      <c r="A4308" s="110" t="s">
        <v>36</v>
      </c>
      <c r="B4308" s="110" t="s">
        <v>123</v>
      </c>
      <c r="C4308" s="110" t="s">
        <v>124</v>
      </c>
      <c r="D4308" s="110" t="s">
        <v>7</v>
      </c>
      <c r="E4308" s="110" t="s">
        <v>112</v>
      </c>
      <c r="F4308">
        <v>3084.2168000000001</v>
      </c>
      <c r="G4308">
        <v>459472053.29259998</v>
      </c>
      <c r="H4308">
        <v>83606293.990199998</v>
      </c>
      <c r="I4308">
        <v>108823027.0848</v>
      </c>
      <c r="J4308">
        <v>5932029.7061000001</v>
      </c>
      <c r="K4308">
        <v>9086251.5720000006</v>
      </c>
      <c r="L4308">
        <v>28722170.34</v>
      </c>
      <c r="M4308">
        <v>5491047.1799999997</v>
      </c>
      <c r="N4308">
        <v>2420946.352</v>
      </c>
      <c r="O4308">
        <v>7155729.2620000001</v>
      </c>
    </row>
    <row r="4309" spans="1:15">
      <c r="A4309" s="110" t="s">
        <v>36</v>
      </c>
      <c r="B4309" s="110" t="s">
        <v>123</v>
      </c>
      <c r="C4309" s="110" t="s">
        <v>124</v>
      </c>
      <c r="D4309" s="110" t="s">
        <v>9</v>
      </c>
      <c r="E4309" s="110" t="s">
        <v>112</v>
      </c>
      <c r="F4309">
        <v>61215.033600000002</v>
      </c>
      <c r="G4309">
        <v>6335425416.4186001</v>
      </c>
      <c r="H4309">
        <v>1953315645.6478</v>
      </c>
      <c r="I4309">
        <v>1366020299.8080001</v>
      </c>
      <c r="J4309">
        <v>39350376.272799999</v>
      </c>
      <c r="K4309">
        <v>179007520.0176</v>
      </c>
      <c r="L4309">
        <v>404563440.18000001</v>
      </c>
      <c r="M4309">
        <v>164747430</v>
      </c>
      <c r="N4309">
        <v>160507066.5</v>
      </c>
      <c r="O4309">
        <v>142025764.80399999</v>
      </c>
    </row>
    <row r="4310" spans="1:15">
      <c r="A4310" s="110" t="s">
        <v>36</v>
      </c>
      <c r="B4310" s="110" t="s">
        <v>123</v>
      </c>
      <c r="C4310" s="110" t="s">
        <v>124</v>
      </c>
      <c r="D4310" s="110" t="s">
        <v>9</v>
      </c>
      <c r="E4310" s="110" t="s">
        <v>112</v>
      </c>
      <c r="F4310">
        <v>14422.209199999999</v>
      </c>
      <c r="G4310">
        <v>1898930979.6810999</v>
      </c>
      <c r="H4310">
        <v>460271260.12779999</v>
      </c>
      <c r="I4310">
        <v>321701033.6832</v>
      </c>
      <c r="J4310">
        <v>27949338.371399999</v>
      </c>
      <c r="K4310">
        <v>41727087.9648</v>
      </c>
      <c r="L4310">
        <v>94802076.980000004</v>
      </c>
      <c r="M4310">
        <v>40013494.079999998</v>
      </c>
      <c r="N4310">
        <v>38339187.083999999</v>
      </c>
      <c r="O4310">
        <v>33461147.631999999</v>
      </c>
    </row>
    <row r="4311" spans="1:15">
      <c r="A4311" s="110" t="s">
        <v>36</v>
      </c>
      <c r="B4311" s="110" t="s">
        <v>123</v>
      </c>
      <c r="C4311" s="110" t="s">
        <v>124</v>
      </c>
      <c r="D4311" s="110" t="s">
        <v>9</v>
      </c>
      <c r="E4311" s="110" t="s">
        <v>112</v>
      </c>
      <c r="F4311">
        <v>400.99639999999999</v>
      </c>
      <c r="G4311">
        <v>44770387.966899998</v>
      </c>
      <c r="H4311">
        <v>12798012.248199999</v>
      </c>
      <c r="I4311">
        <v>8943524.0448000003</v>
      </c>
      <c r="J4311">
        <v>781330.38820000004</v>
      </c>
      <c r="K4311">
        <v>1156573.2312</v>
      </c>
      <c r="L4311">
        <v>2631741.62</v>
      </c>
      <c r="M4311">
        <v>1122227.3999999999</v>
      </c>
      <c r="N4311">
        <v>1070226.608</v>
      </c>
      <c r="O4311">
        <v>930357.076</v>
      </c>
    </row>
    <row r="4312" spans="1:15">
      <c r="A4312" s="110" t="s">
        <v>36</v>
      </c>
      <c r="B4312" s="110" t="s">
        <v>123</v>
      </c>
      <c r="C4312" s="110" t="s">
        <v>124</v>
      </c>
      <c r="D4312" s="110" t="s">
        <v>9</v>
      </c>
      <c r="E4312" s="110" t="s">
        <v>112</v>
      </c>
      <c r="F4312">
        <v>15030.5344</v>
      </c>
      <c r="G4312">
        <v>2150788307.7542</v>
      </c>
      <c r="H4312">
        <v>923437551.15740001</v>
      </c>
      <c r="I4312">
        <v>373623194.11199999</v>
      </c>
      <c r="J4312">
        <v>15142208.8017</v>
      </c>
      <c r="K4312">
        <v>42748997.7456</v>
      </c>
      <c r="L4312">
        <v>96509640.879999995</v>
      </c>
      <c r="M4312">
        <v>38462845.380000003</v>
      </c>
      <c r="N4312">
        <v>51198466.197999999</v>
      </c>
      <c r="O4312">
        <v>34872530.483999997</v>
      </c>
    </row>
    <row r="4313" spans="1:15">
      <c r="A4313" s="110" t="s">
        <v>36</v>
      </c>
      <c r="B4313" s="110" t="s">
        <v>123</v>
      </c>
      <c r="C4313" s="110" t="s">
        <v>124</v>
      </c>
      <c r="D4313" s="110" t="s">
        <v>9</v>
      </c>
      <c r="E4313" s="110" t="s">
        <v>112</v>
      </c>
      <c r="F4313">
        <v>3946.4796000000001</v>
      </c>
      <c r="G4313">
        <v>749448337.176</v>
      </c>
      <c r="H4313">
        <v>242471462.01800001</v>
      </c>
      <c r="I4313">
        <v>98097201.945600003</v>
      </c>
      <c r="J4313">
        <v>7632960.9195999997</v>
      </c>
      <c r="K4313">
        <v>11218756.0032</v>
      </c>
      <c r="L4313">
        <v>25332802.02</v>
      </c>
      <c r="M4313">
        <v>10123587.16</v>
      </c>
      <c r="N4313">
        <v>13356972.948000001</v>
      </c>
      <c r="O4313">
        <v>9156276.8660000004</v>
      </c>
    </row>
    <row r="4314" spans="1:15">
      <c r="A4314" s="110" t="s">
        <v>36</v>
      </c>
      <c r="B4314" s="110" t="s">
        <v>123</v>
      </c>
      <c r="C4314" s="110" t="s">
        <v>124</v>
      </c>
      <c r="D4314" s="110" t="s">
        <v>9</v>
      </c>
      <c r="E4314" s="110" t="s">
        <v>112</v>
      </c>
      <c r="F4314">
        <v>165.54159999999999</v>
      </c>
      <c r="G4314">
        <v>19555535.926100001</v>
      </c>
      <c r="H4314">
        <v>10164388.761</v>
      </c>
      <c r="I4314">
        <v>4116725.3760000002</v>
      </c>
      <c r="J4314">
        <v>299119.01309999998</v>
      </c>
      <c r="K4314">
        <v>474272.45280000003</v>
      </c>
      <c r="L4314">
        <v>1067335.78</v>
      </c>
      <c r="M4314">
        <v>408464.96</v>
      </c>
      <c r="N4314">
        <v>616738.89199999999</v>
      </c>
      <c r="O4314">
        <v>384074.30599999998</v>
      </c>
    </row>
    <row r="4315" spans="1:15" hidden="1">
      <c r="A4315" s="110" t="s">
        <v>36</v>
      </c>
      <c r="B4315" s="110" t="s">
        <v>123</v>
      </c>
      <c r="C4315" s="110" t="s">
        <v>124</v>
      </c>
      <c r="D4315" s="110" t="s">
        <v>12</v>
      </c>
      <c r="E4315" s="110" t="s">
        <v>112</v>
      </c>
      <c r="F4315">
        <v>7489.5519999999997</v>
      </c>
      <c r="G4315">
        <v>384227498.79360002</v>
      </c>
      <c r="H4315">
        <v>181193305.94139999</v>
      </c>
      <c r="I4315">
        <v>19957735.180799998</v>
      </c>
      <c r="J4315">
        <v>8943800.5592</v>
      </c>
      <c r="K4315">
        <v>51004694.6712</v>
      </c>
      <c r="L4315">
        <v>117800952.36</v>
      </c>
      <c r="M4315">
        <v>17597277.079999998</v>
      </c>
      <c r="N4315">
        <v>20762058.306000002</v>
      </c>
      <c r="O4315">
        <v>28271499.651999999</v>
      </c>
    </row>
    <row r="4316" spans="1:15" hidden="1">
      <c r="A4316" s="110" t="s">
        <v>36</v>
      </c>
      <c r="B4316" s="110" t="s">
        <v>123</v>
      </c>
      <c r="C4316" s="110" t="s">
        <v>124</v>
      </c>
      <c r="D4316" s="110" t="s">
        <v>11</v>
      </c>
      <c r="E4316" s="110" t="s">
        <v>112</v>
      </c>
      <c r="F4316">
        <v>0.80359999999999998</v>
      </c>
      <c r="G4316">
        <v>342092.52</v>
      </c>
      <c r="H4316">
        <v>163542.98939999999</v>
      </c>
      <c r="I4316">
        <v>24987.3024</v>
      </c>
      <c r="J4316">
        <v>160.34020000000001</v>
      </c>
      <c r="K4316">
        <v>10837.9728</v>
      </c>
      <c r="L4316">
        <v>10445.16</v>
      </c>
      <c r="M4316">
        <v>2058.1999999999998</v>
      </c>
      <c r="N4316">
        <v>1566.7739999999999</v>
      </c>
      <c r="O4316">
        <v>1865.336</v>
      </c>
    </row>
    <row r="4317" spans="1:15" hidden="1">
      <c r="A4317" s="110" t="s">
        <v>36</v>
      </c>
      <c r="B4317" s="110" t="s">
        <v>123</v>
      </c>
      <c r="C4317" s="110" t="s">
        <v>124</v>
      </c>
      <c r="D4317" s="110" t="s">
        <v>11</v>
      </c>
      <c r="E4317" s="110" t="s">
        <v>112</v>
      </c>
      <c r="F4317">
        <v>791.54600000000005</v>
      </c>
      <c r="G4317">
        <v>289058505.34179997</v>
      </c>
      <c r="H4317">
        <v>161090210.44299999</v>
      </c>
      <c r="I4317">
        <v>24613161.984000001</v>
      </c>
      <c r="J4317">
        <v>1560831.1579</v>
      </c>
      <c r="K4317">
        <v>10675021.5144</v>
      </c>
      <c r="L4317">
        <v>10288263.66</v>
      </c>
      <c r="M4317">
        <v>2027314.7</v>
      </c>
      <c r="N4317">
        <v>1543058.6159999999</v>
      </c>
      <c r="O4317">
        <v>1836476.51</v>
      </c>
    </row>
    <row r="4318" spans="1:15" hidden="1">
      <c r="A4318" s="110" t="s">
        <v>36</v>
      </c>
      <c r="B4318" s="110" t="s">
        <v>123</v>
      </c>
      <c r="C4318" s="110" t="s">
        <v>124</v>
      </c>
      <c r="D4318" s="110" t="s">
        <v>7</v>
      </c>
      <c r="E4318" s="110" t="s">
        <v>112</v>
      </c>
      <c r="F4318">
        <v>60234.641600000003</v>
      </c>
      <c r="G4318">
        <v>9487040746.2970009</v>
      </c>
      <c r="H4318">
        <v>1646114837.0634</v>
      </c>
      <c r="I4318">
        <v>2166635630.7456002</v>
      </c>
      <c r="J4318">
        <v>106315366.4337</v>
      </c>
      <c r="K4318">
        <v>153705900.56400001</v>
      </c>
      <c r="L4318">
        <v>426763909.44</v>
      </c>
      <c r="M4318">
        <v>91247550</v>
      </c>
      <c r="N4318">
        <v>9953959.6640000008</v>
      </c>
      <c r="O4318">
        <v>255081036.78200001</v>
      </c>
    </row>
    <row r="4319" spans="1:15" hidden="1">
      <c r="A4319" s="110" t="s">
        <v>36</v>
      </c>
      <c r="B4319" s="110" t="s">
        <v>123</v>
      </c>
      <c r="C4319" s="110" t="s">
        <v>124</v>
      </c>
      <c r="D4319" s="110" t="s">
        <v>7</v>
      </c>
      <c r="E4319" s="110" t="s">
        <v>112</v>
      </c>
      <c r="F4319">
        <v>5648.5043999999998</v>
      </c>
      <c r="G4319">
        <v>1033429012.0862</v>
      </c>
      <c r="H4319">
        <v>153603088.76719999</v>
      </c>
      <c r="I4319">
        <v>202087745.20320001</v>
      </c>
      <c r="J4319">
        <v>10467839.232000001</v>
      </c>
      <c r="K4319">
        <v>14442965.2368</v>
      </c>
      <c r="L4319">
        <v>39663072</v>
      </c>
      <c r="M4319">
        <v>8590087.9399999995</v>
      </c>
      <c r="N4319">
        <v>922971.5</v>
      </c>
      <c r="O4319">
        <v>23920228.199999999</v>
      </c>
    </row>
    <row r="4320" spans="1:15" hidden="1">
      <c r="A4320" s="110" t="s">
        <v>36</v>
      </c>
      <c r="B4320" s="110" t="s">
        <v>123</v>
      </c>
      <c r="C4320" s="110" t="s">
        <v>124</v>
      </c>
      <c r="D4320" s="110" t="s">
        <v>7</v>
      </c>
      <c r="E4320" s="110" t="s">
        <v>112</v>
      </c>
      <c r="F4320">
        <v>432.33679999999998</v>
      </c>
      <c r="G4320">
        <v>68056601.936399996</v>
      </c>
      <c r="H4320">
        <v>11800085.114</v>
      </c>
      <c r="I4320">
        <v>15528130.8672</v>
      </c>
      <c r="J4320">
        <v>749754.55330000003</v>
      </c>
      <c r="K4320">
        <v>1105647.6887999999</v>
      </c>
      <c r="L4320">
        <v>3053163.4</v>
      </c>
      <c r="M4320">
        <v>656988.92000000004</v>
      </c>
      <c r="N4320">
        <v>71126.308000000005</v>
      </c>
      <c r="O4320">
        <v>1830854.344</v>
      </c>
    </row>
    <row r="4321" spans="1:15">
      <c r="A4321" s="110" t="s">
        <v>36</v>
      </c>
      <c r="B4321" s="110" t="s">
        <v>123</v>
      </c>
      <c r="C4321" s="110" t="s">
        <v>124</v>
      </c>
      <c r="D4321" s="110" t="s">
        <v>9</v>
      </c>
      <c r="E4321" s="110" t="s">
        <v>112</v>
      </c>
      <c r="F4321">
        <v>50858.236799999999</v>
      </c>
      <c r="G4321">
        <v>5263681755.6892996</v>
      </c>
      <c r="H4321">
        <v>1673897877.4918001</v>
      </c>
      <c r="I4321">
        <v>1150037845.632</v>
      </c>
      <c r="J4321">
        <v>10445924.8269</v>
      </c>
      <c r="K4321">
        <v>138982708.46160001</v>
      </c>
      <c r="L4321">
        <v>315768437.19999999</v>
      </c>
      <c r="M4321">
        <v>84111559.859999999</v>
      </c>
      <c r="N4321">
        <v>55197809.722000003</v>
      </c>
      <c r="O4321">
        <v>215373936.03</v>
      </c>
    </row>
    <row r="4322" spans="1:15">
      <c r="A4322" s="110" t="s">
        <v>36</v>
      </c>
      <c r="B4322" s="110" t="s">
        <v>123</v>
      </c>
      <c r="C4322" s="110" t="s">
        <v>124</v>
      </c>
      <c r="D4322" s="110" t="s">
        <v>9</v>
      </c>
      <c r="E4322" s="110" t="s">
        <v>112</v>
      </c>
      <c r="F4322">
        <v>3134.04</v>
      </c>
      <c r="G4322">
        <v>416881884.60070002</v>
      </c>
      <c r="H4322">
        <v>100155072.20720001</v>
      </c>
      <c r="I4322">
        <v>69161526.335999995</v>
      </c>
      <c r="J4322">
        <v>5692722.5634000003</v>
      </c>
      <c r="K4322">
        <v>8404779.7151999995</v>
      </c>
      <c r="L4322">
        <v>19127336.399999999</v>
      </c>
      <c r="M4322">
        <v>4977241.74</v>
      </c>
      <c r="N4322">
        <v>3154311.1379999998</v>
      </c>
      <c r="O4322">
        <v>13272000.038000001</v>
      </c>
    </row>
    <row r="4323" spans="1:15">
      <c r="A4323" s="110" t="s">
        <v>36</v>
      </c>
      <c r="B4323" s="110" t="s">
        <v>123</v>
      </c>
      <c r="C4323" s="110" t="s">
        <v>124</v>
      </c>
      <c r="D4323" s="110" t="s">
        <v>9</v>
      </c>
      <c r="E4323" s="110" t="s">
        <v>112</v>
      </c>
      <c r="F4323">
        <v>556.89480000000003</v>
      </c>
      <c r="G4323">
        <v>60849341.035599999</v>
      </c>
      <c r="H4323">
        <v>17875382.129999999</v>
      </c>
      <c r="I4323">
        <v>12372827.0208</v>
      </c>
      <c r="J4323">
        <v>908048.87239999999</v>
      </c>
      <c r="K4323">
        <v>1507432.0104</v>
      </c>
      <c r="L4323">
        <v>3433171.9</v>
      </c>
      <c r="M4323">
        <v>883729.58</v>
      </c>
      <c r="N4323">
        <v>550674.60800000001</v>
      </c>
      <c r="O4323">
        <v>2358332.2179999999</v>
      </c>
    </row>
    <row r="4324" spans="1:15">
      <c r="A4324" s="110" t="s">
        <v>36</v>
      </c>
      <c r="B4324" s="110" t="s">
        <v>123</v>
      </c>
      <c r="C4324" s="110" t="s">
        <v>124</v>
      </c>
      <c r="D4324" s="110" t="s">
        <v>9</v>
      </c>
      <c r="E4324" s="110" t="s">
        <v>112</v>
      </c>
      <c r="F4324">
        <v>46886.042000000001</v>
      </c>
      <c r="G4324">
        <v>6709218544.4130001</v>
      </c>
      <c r="H4324">
        <v>2910099431.8676</v>
      </c>
      <c r="I4324">
        <v>1142648755.8336</v>
      </c>
      <c r="J4324">
        <v>41797146.755400002</v>
      </c>
      <c r="K4324">
        <v>123738549.7608</v>
      </c>
      <c r="L4324">
        <v>279195117</v>
      </c>
      <c r="M4324">
        <v>73169052.640000001</v>
      </c>
      <c r="N4324">
        <v>30577692.662</v>
      </c>
      <c r="O4324">
        <v>198552526.30399999</v>
      </c>
    </row>
    <row r="4325" spans="1:15">
      <c r="A4325" s="110" t="s">
        <v>36</v>
      </c>
      <c r="B4325" s="110" t="s">
        <v>123</v>
      </c>
      <c r="C4325" s="110" t="s">
        <v>124</v>
      </c>
      <c r="D4325" s="110" t="s">
        <v>9</v>
      </c>
      <c r="E4325" s="110" t="s">
        <v>112</v>
      </c>
      <c r="F4325">
        <v>881.54920000000004</v>
      </c>
      <c r="G4325">
        <v>168307530.93000001</v>
      </c>
      <c r="H4325">
        <v>53191962.187399998</v>
      </c>
      <c r="I4325">
        <v>20712803.251200002</v>
      </c>
      <c r="J4325">
        <v>1567758.1036</v>
      </c>
      <c r="K4325">
        <v>2253293.1864</v>
      </c>
      <c r="L4325">
        <v>5081681.8600000003</v>
      </c>
      <c r="M4325">
        <v>1341656.1200000001</v>
      </c>
      <c r="N4325">
        <v>566344.152</v>
      </c>
      <c r="O4325">
        <v>3733175.952</v>
      </c>
    </row>
    <row r="4326" spans="1:15">
      <c r="A4326" s="110" t="s">
        <v>36</v>
      </c>
      <c r="B4326" s="110" t="s">
        <v>123</v>
      </c>
      <c r="C4326" s="110" t="s">
        <v>124</v>
      </c>
      <c r="D4326" s="110" t="s">
        <v>9</v>
      </c>
      <c r="E4326" s="110" t="s">
        <v>112</v>
      </c>
      <c r="F4326">
        <v>122.9508</v>
      </c>
      <c r="G4326">
        <v>18083241.320799999</v>
      </c>
      <c r="H4326">
        <v>7566806.4386</v>
      </c>
      <c r="I4326">
        <v>2981285.4144000001</v>
      </c>
      <c r="J4326">
        <v>188740.3149</v>
      </c>
      <c r="K4326">
        <v>323164.29599999997</v>
      </c>
      <c r="L4326">
        <v>729142.36</v>
      </c>
      <c r="M4326">
        <v>188796.79999999999</v>
      </c>
      <c r="N4326">
        <v>78635.457999999999</v>
      </c>
      <c r="O4326">
        <v>520670.48</v>
      </c>
    </row>
    <row r="4327" spans="1:15" hidden="1">
      <c r="A4327" s="110" t="s">
        <v>36</v>
      </c>
      <c r="B4327" s="110" t="s">
        <v>123</v>
      </c>
      <c r="C4327" s="110" t="s">
        <v>124</v>
      </c>
      <c r="D4327" s="110" t="s">
        <v>12</v>
      </c>
      <c r="E4327" s="110" t="s">
        <v>112</v>
      </c>
      <c r="F4327">
        <v>23432.975999999999</v>
      </c>
      <c r="G4327">
        <v>1202655053.4768</v>
      </c>
      <c r="H4327">
        <v>572061358.42719996</v>
      </c>
      <c r="I4327">
        <v>63358332.806400001</v>
      </c>
      <c r="J4327">
        <v>25773358.8884</v>
      </c>
      <c r="K4327">
        <v>158303221.97040001</v>
      </c>
      <c r="L4327">
        <v>368239784.56</v>
      </c>
      <c r="M4327">
        <v>35896864.479999997</v>
      </c>
      <c r="N4327">
        <v>15961125.422</v>
      </c>
      <c r="O4327">
        <v>233951857.25999999</v>
      </c>
    </row>
    <row r="4328" spans="1:15" hidden="1">
      <c r="A4328" s="110" t="s">
        <v>36</v>
      </c>
      <c r="B4328" s="110" t="s">
        <v>123</v>
      </c>
      <c r="C4328" s="110" t="s">
        <v>124</v>
      </c>
      <c r="D4328" s="110" t="s">
        <v>12</v>
      </c>
      <c r="E4328" s="110" t="s">
        <v>112</v>
      </c>
      <c r="F4328">
        <v>229.02600000000001</v>
      </c>
      <c r="G4328">
        <v>13030542.755999999</v>
      </c>
      <c r="H4328">
        <v>5550482.5511999996</v>
      </c>
      <c r="I4328">
        <v>611297.79839999997</v>
      </c>
      <c r="J4328">
        <v>514521.79200000002</v>
      </c>
      <c r="K4328">
        <v>1549074.6936000001</v>
      </c>
      <c r="L4328">
        <v>3584670.18</v>
      </c>
      <c r="M4328">
        <v>349666.86</v>
      </c>
      <c r="N4328">
        <v>157167.18599999999</v>
      </c>
      <c r="O4328">
        <v>2286567.2940000002</v>
      </c>
    </row>
    <row r="4329" spans="1:15" hidden="1">
      <c r="A4329" s="110" t="s">
        <v>36</v>
      </c>
      <c r="B4329" s="110" t="s">
        <v>123</v>
      </c>
      <c r="C4329" s="110" t="s">
        <v>124</v>
      </c>
      <c r="D4329" s="110" t="s">
        <v>11</v>
      </c>
      <c r="E4329" s="110" t="s">
        <v>112</v>
      </c>
      <c r="F4329">
        <v>4.0179999999999998</v>
      </c>
      <c r="G4329">
        <v>1681543.8485999999</v>
      </c>
      <c r="H4329">
        <v>823604.88399999996</v>
      </c>
      <c r="I4329">
        <v>126002.3808</v>
      </c>
      <c r="J4329">
        <v>1843236.2577</v>
      </c>
      <c r="K4329">
        <v>67657.183199999999</v>
      </c>
      <c r="L4329">
        <v>49173.760000000002</v>
      </c>
      <c r="M4329">
        <v>6010.6</v>
      </c>
      <c r="N4329">
        <v>1578.5</v>
      </c>
      <c r="O4329">
        <v>17016.23</v>
      </c>
    </row>
    <row r="4330" spans="1:15" hidden="1">
      <c r="A4330" s="110" t="s">
        <v>36</v>
      </c>
      <c r="B4330" s="110" t="s">
        <v>123</v>
      </c>
      <c r="C4330" s="110" t="s">
        <v>124</v>
      </c>
      <c r="D4330" s="110" t="s">
        <v>11</v>
      </c>
      <c r="E4330" s="110" t="s">
        <v>112</v>
      </c>
      <c r="F4330">
        <v>4.8216000000000001</v>
      </c>
      <c r="G4330">
        <v>2052555.12</v>
      </c>
      <c r="H4330">
        <v>988325.06539999996</v>
      </c>
      <c r="I4330">
        <v>151203.01439999999</v>
      </c>
      <c r="J4330">
        <v>942.15409999999997</v>
      </c>
      <c r="K4330">
        <v>81190.036800000002</v>
      </c>
      <c r="L4330">
        <v>59007.199999999997</v>
      </c>
      <c r="M4330">
        <v>7213.54</v>
      </c>
      <c r="N4330">
        <v>1893.298</v>
      </c>
      <c r="O4330">
        <v>20418.574000000001</v>
      </c>
    </row>
    <row r="4331" spans="1:15" hidden="1">
      <c r="A4331" s="110" t="s">
        <v>36</v>
      </c>
      <c r="B4331" s="110" t="s">
        <v>123</v>
      </c>
      <c r="C4331" s="110" t="s">
        <v>124</v>
      </c>
      <c r="D4331" s="110" t="s">
        <v>11</v>
      </c>
      <c r="E4331" s="110" t="s">
        <v>112</v>
      </c>
      <c r="F4331">
        <v>180.81</v>
      </c>
      <c r="G4331">
        <v>57316297.001000002</v>
      </c>
      <c r="H4331">
        <v>37178414.198200002</v>
      </c>
      <c r="I4331">
        <v>5680543.0464000003</v>
      </c>
      <c r="J4331">
        <v>357173.35580000002</v>
      </c>
      <c r="K4331">
        <v>2903033.1096000001</v>
      </c>
      <c r="L4331">
        <v>2217442.36</v>
      </c>
      <c r="M4331">
        <v>265588.15999999997</v>
      </c>
      <c r="N4331">
        <v>70987.399999999994</v>
      </c>
      <c r="O4331">
        <v>765692.46600000001</v>
      </c>
    </row>
    <row r="4332" spans="1:15" hidden="1">
      <c r="A4332" s="110" t="s">
        <v>36</v>
      </c>
      <c r="B4332" s="110" t="s">
        <v>123</v>
      </c>
      <c r="C4332" s="110" t="s">
        <v>124</v>
      </c>
      <c r="D4332" s="110" t="s">
        <v>7</v>
      </c>
      <c r="E4332" s="110" t="s">
        <v>112</v>
      </c>
      <c r="F4332">
        <v>16501.925999999999</v>
      </c>
      <c r="G4332">
        <v>2599163436.5928001</v>
      </c>
      <c r="H4332">
        <v>436654776.24580002</v>
      </c>
      <c r="I4332">
        <v>598976862.81599998</v>
      </c>
      <c r="J4332">
        <v>26230681.4855</v>
      </c>
      <c r="K4332">
        <v>55662680.563199997</v>
      </c>
      <c r="L4332">
        <v>129553367.84</v>
      </c>
      <c r="M4332">
        <v>35239049</v>
      </c>
      <c r="N4332">
        <v>880994.22400000005</v>
      </c>
      <c r="O4332">
        <v>59174679.013999999</v>
      </c>
    </row>
    <row r="4333" spans="1:15" hidden="1">
      <c r="A4333" s="110" t="s">
        <v>36</v>
      </c>
      <c r="B4333" s="110" t="s">
        <v>123</v>
      </c>
      <c r="C4333" s="110" t="s">
        <v>124</v>
      </c>
      <c r="D4333" s="110" t="s">
        <v>7</v>
      </c>
      <c r="E4333" s="110" t="s">
        <v>112</v>
      </c>
      <c r="F4333">
        <v>1256.0268000000001</v>
      </c>
      <c r="G4333">
        <v>229649771.59740001</v>
      </c>
      <c r="H4333">
        <v>33118062.641399998</v>
      </c>
      <c r="I4333">
        <v>45456635.711999997</v>
      </c>
      <c r="J4333">
        <v>1985552.4883999999</v>
      </c>
      <c r="K4333">
        <v>4223958.6456000004</v>
      </c>
      <c r="L4333">
        <v>9805245.9399999995</v>
      </c>
      <c r="M4333">
        <v>2692135.44</v>
      </c>
      <c r="N4333">
        <v>60251.796000000002</v>
      </c>
      <c r="O4333">
        <v>4504017.9359999998</v>
      </c>
    </row>
    <row r="4334" spans="1:15" hidden="1">
      <c r="A4334" s="110" t="s">
        <v>36</v>
      </c>
      <c r="B4334" s="110" t="s">
        <v>123</v>
      </c>
      <c r="C4334" s="110" t="s">
        <v>124</v>
      </c>
      <c r="D4334" s="110" t="s">
        <v>7</v>
      </c>
      <c r="E4334" s="110" t="s">
        <v>112</v>
      </c>
      <c r="F4334">
        <v>158.3092</v>
      </c>
      <c r="G4334">
        <v>24201239.859700002</v>
      </c>
      <c r="H4334">
        <v>4119979.5131999999</v>
      </c>
      <c r="I4334">
        <v>5658033.0624000002</v>
      </c>
      <c r="J4334">
        <v>237308.4834</v>
      </c>
      <c r="K4334">
        <v>525887.87760000001</v>
      </c>
      <c r="L4334">
        <v>1218797.1599999999</v>
      </c>
      <c r="M4334">
        <v>336235.26</v>
      </c>
      <c r="N4334">
        <v>6793.8639999999996</v>
      </c>
      <c r="O4334">
        <v>567684.52399999998</v>
      </c>
    </row>
    <row r="4335" spans="1:15">
      <c r="A4335" s="110" t="s">
        <v>36</v>
      </c>
      <c r="B4335" s="110" t="s">
        <v>123</v>
      </c>
      <c r="C4335" s="110" t="s">
        <v>124</v>
      </c>
      <c r="D4335" s="110" t="s">
        <v>9</v>
      </c>
      <c r="E4335" s="110" t="s">
        <v>112</v>
      </c>
      <c r="F4335">
        <v>40918.508399999999</v>
      </c>
      <c r="G4335">
        <v>4235091515.0082002</v>
      </c>
      <c r="H4335">
        <v>1289182111.1742001</v>
      </c>
      <c r="I4335">
        <v>916098946.96319997</v>
      </c>
      <c r="J4335">
        <v>78774952.774700001</v>
      </c>
      <c r="K4335">
        <v>122094750.4056</v>
      </c>
      <c r="L4335">
        <v>284477445.48000002</v>
      </c>
      <c r="M4335">
        <v>90700765.799999997</v>
      </c>
      <c r="N4335">
        <v>50633986.479999997</v>
      </c>
      <c r="O4335">
        <v>146730725.78999999</v>
      </c>
    </row>
    <row r="4336" spans="1:15">
      <c r="A4336" s="110" t="s">
        <v>36</v>
      </c>
      <c r="B4336" s="110" t="s">
        <v>123</v>
      </c>
      <c r="C4336" s="110" t="s">
        <v>124</v>
      </c>
      <c r="D4336" s="110" t="s">
        <v>9</v>
      </c>
      <c r="E4336" s="110" t="s">
        <v>112</v>
      </c>
      <c r="F4336">
        <v>2578.7523999999999</v>
      </c>
      <c r="G4336">
        <v>340755717.89950001</v>
      </c>
      <c r="H4336">
        <v>81246394.6866</v>
      </c>
      <c r="I4336">
        <v>57734090.303999998</v>
      </c>
      <c r="J4336">
        <v>4183518.4674</v>
      </c>
      <c r="K4336">
        <v>7694613.5328000002</v>
      </c>
      <c r="L4336">
        <v>17928243.02</v>
      </c>
      <c r="M4336">
        <v>5716115.8600000003</v>
      </c>
      <c r="N4336">
        <v>3191039.676</v>
      </c>
      <c r="O4336">
        <v>9247213.8000000007</v>
      </c>
    </row>
    <row r="4337" spans="1:15">
      <c r="A4337" s="110" t="s">
        <v>36</v>
      </c>
      <c r="B4337" s="110" t="s">
        <v>123</v>
      </c>
      <c r="C4337" s="110" t="s">
        <v>124</v>
      </c>
      <c r="D4337" s="110" t="s">
        <v>9</v>
      </c>
      <c r="E4337" s="110" t="s">
        <v>112</v>
      </c>
      <c r="F4337">
        <v>554.48400000000004</v>
      </c>
      <c r="G4337">
        <v>59883327.448600002</v>
      </c>
      <c r="H4337">
        <v>17450476.268399999</v>
      </c>
      <c r="I4337">
        <v>12231847.3728</v>
      </c>
      <c r="J4337">
        <v>909457.13179999997</v>
      </c>
      <c r="K4337">
        <v>1660929.5160000001</v>
      </c>
      <c r="L4337">
        <v>3676337.16</v>
      </c>
      <c r="M4337">
        <v>1309729.42</v>
      </c>
      <c r="N4337">
        <v>818419.77800000005</v>
      </c>
      <c r="O4337">
        <v>1988338.132</v>
      </c>
    </row>
    <row r="4338" spans="1:15">
      <c r="A4338" s="110" t="s">
        <v>36</v>
      </c>
      <c r="B4338" s="110" t="s">
        <v>123</v>
      </c>
      <c r="C4338" s="110" t="s">
        <v>124</v>
      </c>
      <c r="D4338" s="110" t="s">
        <v>9</v>
      </c>
      <c r="E4338" s="110" t="s">
        <v>112</v>
      </c>
      <c r="F4338">
        <v>24029.247200000002</v>
      </c>
      <c r="G4338">
        <v>3438638098.3231001</v>
      </c>
      <c r="H4338">
        <v>1449489040.3316</v>
      </c>
      <c r="I4338">
        <v>607921575.53279996</v>
      </c>
      <c r="J4338">
        <v>46018660.880800001</v>
      </c>
      <c r="K4338">
        <v>84731475.038399994</v>
      </c>
      <c r="L4338">
        <v>178873588.03999999</v>
      </c>
      <c r="M4338">
        <v>49806180.079999998</v>
      </c>
      <c r="N4338">
        <v>44455596.767999999</v>
      </c>
      <c r="O4338">
        <v>86167092.153999999</v>
      </c>
    </row>
    <row r="4339" spans="1:15">
      <c r="A4339" s="110" t="s">
        <v>36</v>
      </c>
      <c r="B4339" s="110" t="s">
        <v>123</v>
      </c>
      <c r="C4339" s="110" t="s">
        <v>124</v>
      </c>
      <c r="D4339" s="110" t="s">
        <v>9</v>
      </c>
      <c r="E4339" s="110" t="s">
        <v>112</v>
      </c>
      <c r="F4339">
        <v>141.43360000000001</v>
      </c>
      <c r="G4339">
        <v>20238384.4186</v>
      </c>
      <c r="H4339">
        <v>8731140.0022</v>
      </c>
      <c r="I4339">
        <v>3865177.9775999999</v>
      </c>
      <c r="J4339">
        <v>247404.9448</v>
      </c>
      <c r="K4339">
        <v>791361.53280000004</v>
      </c>
      <c r="L4339">
        <v>1238030.26</v>
      </c>
      <c r="M4339">
        <v>233312.96</v>
      </c>
      <c r="N4339">
        <v>38609.207999999999</v>
      </c>
      <c r="O4339">
        <v>507170.24599999998</v>
      </c>
    </row>
    <row r="4340" spans="1:15">
      <c r="A4340" s="110" t="s">
        <v>36</v>
      </c>
      <c r="B4340" s="110" t="s">
        <v>123</v>
      </c>
      <c r="C4340" s="110" t="s">
        <v>124</v>
      </c>
      <c r="D4340" s="110" t="s">
        <v>9</v>
      </c>
      <c r="E4340" s="110" t="s">
        <v>112</v>
      </c>
      <c r="F4340">
        <v>902.44280000000003</v>
      </c>
      <c r="G4340">
        <v>170845300.5336</v>
      </c>
      <c r="H4340">
        <v>54439388.8028</v>
      </c>
      <c r="I4340">
        <v>22836754.655999999</v>
      </c>
      <c r="J4340">
        <v>1455667.8669</v>
      </c>
      <c r="K4340">
        <v>3147721.7327999999</v>
      </c>
      <c r="L4340">
        <v>6698302.0199999996</v>
      </c>
      <c r="M4340">
        <v>1878817.62</v>
      </c>
      <c r="N4340">
        <v>1697861.66</v>
      </c>
      <c r="O4340">
        <v>3236093.6740000001</v>
      </c>
    </row>
    <row r="4341" spans="1:15">
      <c r="A4341" s="110" t="s">
        <v>36</v>
      </c>
      <c r="B4341" s="110" t="s">
        <v>123</v>
      </c>
      <c r="C4341" s="110" t="s">
        <v>124</v>
      </c>
      <c r="D4341" s="110" t="s">
        <v>9</v>
      </c>
      <c r="E4341" s="110" t="s">
        <v>112</v>
      </c>
      <c r="F4341">
        <v>61.073599999999999</v>
      </c>
      <c r="G4341">
        <v>9174881.6082000006</v>
      </c>
      <c r="H4341">
        <v>3690325.1135999998</v>
      </c>
      <c r="I4341">
        <v>1553124.3455999999</v>
      </c>
      <c r="J4341">
        <v>93705.802100000001</v>
      </c>
      <c r="K4341">
        <v>175681.7856</v>
      </c>
      <c r="L4341">
        <v>432521.3</v>
      </c>
      <c r="M4341">
        <v>136307.78</v>
      </c>
      <c r="N4341">
        <v>145843.478</v>
      </c>
      <c r="O4341">
        <v>219005.6</v>
      </c>
    </row>
    <row r="4342" spans="1:15" hidden="1">
      <c r="A4342" s="110" t="s">
        <v>36</v>
      </c>
      <c r="B4342" s="110" t="s">
        <v>123</v>
      </c>
      <c r="C4342" s="110" t="s">
        <v>124</v>
      </c>
      <c r="D4342" s="110" t="s">
        <v>12</v>
      </c>
      <c r="E4342" s="110" t="s">
        <v>112</v>
      </c>
      <c r="F4342">
        <v>19278.364000000001</v>
      </c>
      <c r="G4342">
        <v>885009101.40719998</v>
      </c>
      <c r="H4342">
        <v>450925572.60979998</v>
      </c>
      <c r="I4342">
        <v>51633305.260799997</v>
      </c>
      <c r="J4342">
        <v>31357273.839200001</v>
      </c>
      <c r="K4342">
        <v>133358720.7168</v>
      </c>
      <c r="L4342">
        <v>280606377.18000001</v>
      </c>
      <c r="M4342">
        <v>42115020.420000002</v>
      </c>
      <c r="N4342">
        <v>3497585.2779999999</v>
      </c>
      <c r="O4342">
        <v>136426053.192</v>
      </c>
    </row>
    <row r="4343" spans="1:15" hidden="1">
      <c r="A4343" s="110" t="s">
        <v>36</v>
      </c>
      <c r="B4343" s="110" t="s">
        <v>123</v>
      </c>
      <c r="C4343" s="110" t="s">
        <v>124</v>
      </c>
      <c r="D4343" s="110" t="s">
        <v>12</v>
      </c>
      <c r="E4343" s="110" t="s">
        <v>112</v>
      </c>
      <c r="F4343">
        <v>16.071999999999999</v>
      </c>
      <c r="G4343">
        <v>824522.52960000001</v>
      </c>
      <c r="H4343">
        <v>356828.37099999998</v>
      </c>
      <c r="I4343">
        <v>35284.6656</v>
      </c>
      <c r="J4343">
        <v>25322.566699999999</v>
      </c>
      <c r="K4343">
        <v>99041.076000000001</v>
      </c>
      <c r="L4343">
        <v>217833</v>
      </c>
      <c r="M4343">
        <v>51511.58</v>
      </c>
      <c r="N4343">
        <v>321.11200000000002</v>
      </c>
      <c r="O4343">
        <v>113734.984</v>
      </c>
    </row>
    <row r="4344" spans="1:15" hidden="1">
      <c r="A4344" s="110" t="s">
        <v>36</v>
      </c>
      <c r="B4344" s="110" t="s">
        <v>123</v>
      </c>
      <c r="C4344" s="110" t="s">
        <v>124</v>
      </c>
      <c r="D4344" s="110" t="s">
        <v>11</v>
      </c>
      <c r="E4344" s="110" t="s">
        <v>112</v>
      </c>
      <c r="F4344">
        <v>4.8216000000000001</v>
      </c>
      <c r="G4344">
        <v>2052555.12</v>
      </c>
      <c r="H4344">
        <v>979356.13500000001</v>
      </c>
      <c r="I4344">
        <v>149608.14720000001</v>
      </c>
      <c r="J4344">
        <v>198.8716</v>
      </c>
      <c r="K4344">
        <v>62790.811199999996</v>
      </c>
      <c r="L4344">
        <v>62968.62</v>
      </c>
      <c r="M4344">
        <v>6884.72</v>
      </c>
      <c r="N4344">
        <v>40509.722000000002</v>
      </c>
      <c r="O4344">
        <v>17289.536</v>
      </c>
    </row>
    <row r="4345" spans="1:15" hidden="1">
      <c r="A4345" s="110" t="s">
        <v>36</v>
      </c>
      <c r="B4345" s="110" t="s">
        <v>123</v>
      </c>
      <c r="C4345" s="110" t="s">
        <v>124</v>
      </c>
      <c r="D4345" s="110" t="s">
        <v>11</v>
      </c>
      <c r="E4345" s="110" t="s">
        <v>112</v>
      </c>
      <c r="F4345">
        <v>123.7544</v>
      </c>
      <c r="G4345">
        <v>37420076.703199998</v>
      </c>
      <c r="H4345">
        <v>24977374.307399999</v>
      </c>
      <c r="I4345">
        <v>3792421.0175999999</v>
      </c>
      <c r="J4345">
        <v>204863.82819999999</v>
      </c>
      <c r="K4345">
        <v>1391072.1407999999</v>
      </c>
      <c r="L4345">
        <v>1593132.08</v>
      </c>
      <c r="M4345">
        <v>177446.36</v>
      </c>
      <c r="N4345">
        <v>1033440.3419999999</v>
      </c>
      <c r="O4345">
        <v>443774.07799999998</v>
      </c>
    </row>
    <row r="4346" spans="1:15" hidden="1">
      <c r="A4346" s="110" t="s">
        <v>36</v>
      </c>
      <c r="B4346" s="110" t="s">
        <v>123</v>
      </c>
      <c r="C4346" s="110" t="s">
        <v>124</v>
      </c>
      <c r="D4346" s="110" t="s">
        <v>7</v>
      </c>
      <c r="E4346" s="110" t="s">
        <v>113</v>
      </c>
      <c r="F4346">
        <v>26039.050800000001</v>
      </c>
      <c r="G4346">
        <v>4101127065.8543</v>
      </c>
      <c r="H4346">
        <v>729005059.58539999</v>
      </c>
      <c r="I4346">
        <v>947602176.92159998</v>
      </c>
      <c r="J4346">
        <v>21254622.487599999</v>
      </c>
      <c r="K4346">
        <v>86660321.579999998</v>
      </c>
      <c r="L4346">
        <v>229961644.59999999</v>
      </c>
      <c r="M4346">
        <v>54962243.32</v>
      </c>
      <c r="N4346">
        <v>28351886.794</v>
      </c>
      <c r="O4346">
        <v>89676345.703999996</v>
      </c>
    </row>
    <row r="4347" spans="1:15" hidden="1">
      <c r="A4347" s="110" t="s">
        <v>36</v>
      </c>
      <c r="B4347" s="110" t="s">
        <v>123</v>
      </c>
      <c r="C4347" s="110" t="s">
        <v>124</v>
      </c>
      <c r="D4347" s="110" t="s">
        <v>7</v>
      </c>
      <c r="E4347" s="110" t="s">
        <v>113</v>
      </c>
      <c r="F4347">
        <v>1254.4195999999999</v>
      </c>
      <c r="G4347">
        <v>229621258.58360001</v>
      </c>
      <c r="H4347">
        <v>35143361.027000003</v>
      </c>
      <c r="I4347">
        <v>45688151.232000001</v>
      </c>
      <c r="J4347">
        <v>1036235.2775</v>
      </c>
      <c r="K4347">
        <v>4175999.8632</v>
      </c>
      <c r="L4347">
        <v>11067564.6</v>
      </c>
      <c r="M4347">
        <v>2510115.94</v>
      </c>
      <c r="N4347">
        <v>1093886.068</v>
      </c>
      <c r="O4347">
        <v>4320118.176</v>
      </c>
    </row>
    <row r="4348" spans="1:15" hidden="1">
      <c r="A4348" s="110" t="s">
        <v>36</v>
      </c>
      <c r="B4348" s="110" t="s">
        <v>123</v>
      </c>
      <c r="C4348" s="110" t="s">
        <v>124</v>
      </c>
      <c r="D4348" s="110" t="s">
        <v>7</v>
      </c>
      <c r="E4348" s="110" t="s">
        <v>113</v>
      </c>
      <c r="F4348">
        <v>391.35320000000002</v>
      </c>
      <c r="G4348">
        <v>61553399.264300004</v>
      </c>
      <c r="H4348">
        <v>10982299.376399999</v>
      </c>
      <c r="I4348">
        <v>14283090.624</v>
      </c>
      <c r="J4348">
        <v>316234.3983</v>
      </c>
      <c r="K4348">
        <v>1302590.9591999999</v>
      </c>
      <c r="L4348">
        <v>3433879.56</v>
      </c>
      <c r="M4348">
        <v>633475.42000000004</v>
      </c>
      <c r="N4348">
        <v>44973.72</v>
      </c>
      <c r="O4348">
        <v>1347787.3419999999</v>
      </c>
    </row>
    <row r="4349" spans="1:15">
      <c r="A4349" s="110" t="s">
        <v>36</v>
      </c>
      <c r="B4349" s="110" t="s">
        <v>123</v>
      </c>
      <c r="C4349" s="110" t="s">
        <v>124</v>
      </c>
      <c r="D4349" s="110" t="s">
        <v>9</v>
      </c>
      <c r="E4349" s="110" t="s">
        <v>113</v>
      </c>
      <c r="F4349">
        <v>17304.722399999999</v>
      </c>
      <c r="G4349">
        <v>1790897541.3252001</v>
      </c>
      <c r="H4349">
        <v>555642485.73360002</v>
      </c>
      <c r="I4349">
        <v>384844622.26560003</v>
      </c>
      <c r="J4349">
        <v>5681050.0445999997</v>
      </c>
      <c r="K4349">
        <v>47024998.6752</v>
      </c>
      <c r="L4349">
        <v>107942936.14</v>
      </c>
      <c r="M4349">
        <v>38912343.960000001</v>
      </c>
      <c r="N4349">
        <v>128016282.34999999</v>
      </c>
      <c r="O4349">
        <v>59596039.294</v>
      </c>
    </row>
    <row r="4350" spans="1:15">
      <c r="A4350" s="110" t="s">
        <v>36</v>
      </c>
      <c r="B4350" s="110" t="s">
        <v>123</v>
      </c>
      <c r="C4350" s="110" t="s">
        <v>124</v>
      </c>
      <c r="D4350" s="110" t="s">
        <v>9</v>
      </c>
      <c r="E4350" s="110" t="s">
        <v>113</v>
      </c>
      <c r="F4350">
        <v>870.29880000000003</v>
      </c>
      <c r="G4350">
        <v>114799582.8857</v>
      </c>
      <c r="H4350">
        <v>27953469.991</v>
      </c>
      <c r="I4350">
        <v>19336785.523200002</v>
      </c>
      <c r="J4350">
        <v>685381.06610000005</v>
      </c>
      <c r="K4350">
        <v>2347544.9375999998</v>
      </c>
      <c r="L4350">
        <v>5385481.2000000002</v>
      </c>
      <c r="M4350">
        <v>1629947.62</v>
      </c>
      <c r="N4350">
        <v>5808907.0599999996</v>
      </c>
      <c r="O4350">
        <v>2997237.7599999998</v>
      </c>
    </row>
    <row r="4351" spans="1:15">
      <c r="A4351" s="110" t="s">
        <v>36</v>
      </c>
      <c r="B4351" s="110" t="s">
        <v>123</v>
      </c>
      <c r="C4351" s="110" t="s">
        <v>124</v>
      </c>
      <c r="D4351" s="110" t="s">
        <v>9</v>
      </c>
      <c r="E4351" s="110" t="s">
        <v>113</v>
      </c>
      <c r="F4351">
        <v>320.63639999999998</v>
      </c>
      <c r="G4351">
        <v>34790658.126800001</v>
      </c>
      <c r="H4351">
        <v>10292630.307600001</v>
      </c>
      <c r="I4351">
        <v>7134066.1248000003</v>
      </c>
      <c r="J4351">
        <v>256342.97940000001</v>
      </c>
      <c r="K4351">
        <v>874754.05680000002</v>
      </c>
      <c r="L4351">
        <v>2016608.78</v>
      </c>
      <c r="M4351">
        <v>538827.74</v>
      </c>
      <c r="N4351">
        <v>1981301.63</v>
      </c>
      <c r="O4351">
        <v>1104245.5379999999</v>
      </c>
    </row>
    <row r="4352" spans="1:15">
      <c r="A4352" s="110" t="s">
        <v>36</v>
      </c>
      <c r="B4352" s="110" t="s">
        <v>123</v>
      </c>
      <c r="C4352" s="110" t="s">
        <v>124</v>
      </c>
      <c r="D4352" s="110" t="s">
        <v>9</v>
      </c>
      <c r="E4352" s="110" t="s">
        <v>113</v>
      </c>
      <c r="F4352">
        <v>16865.9568</v>
      </c>
      <c r="G4352">
        <v>2413427341.9133</v>
      </c>
      <c r="H4352">
        <v>1073548469.6314</v>
      </c>
      <c r="I4352">
        <v>486248364.92159998</v>
      </c>
      <c r="J4352">
        <v>5150683.1595999999</v>
      </c>
      <c r="K4352">
        <v>61623652.391999997</v>
      </c>
      <c r="L4352">
        <v>211468724.97999999</v>
      </c>
      <c r="M4352">
        <v>30446732.84</v>
      </c>
      <c r="N4352">
        <v>43666941.185999997</v>
      </c>
      <c r="O4352">
        <v>58084965.597999997</v>
      </c>
    </row>
    <row r="4353" spans="1:15">
      <c r="A4353" s="110" t="s">
        <v>36</v>
      </c>
      <c r="B4353" s="110" t="s">
        <v>123</v>
      </c>
      <c r="C4353" s="110" t="s">
        <v>124</v>
      </c>
      <c r="D4353" s="110" t="s">
        <v>9</v>
      </c>
      <c r="E4353" s="110" t="s">
        <v>113</v>
      </c>
      <c r="F4353">
        <v>619.57560000000001</v>
      </c>
      <c r="G4353">
        <v>118424514.56219999</v>
      </c>
      <c r="H4353">
        <v>39176811.360399999</v>
      </c>
      <c r="I4353">
        <v>17728611.494399998</v>
      </c>
      <c r="J4353">
        <v>487352.20549999998</v>
      </c>
      <c r="K4353">
        <v>2204374.4136000001</v>
      </c>
      <c r="L4353">
        <v>7771315.4800000004</v>
      </c>
      <c r="M4353">
        <v>1077817.8400000001</v>
      </c>
      <c r="N4353">
        <v>1155419.6059999999</v>
      </c>
      <c r="O4353">
        <v>2133766.69</v>
      </c>
    </row>
    <row r="4354" spans="1:15">
      <c r="A4354" s="110" t="s">
        <v>36</v>
      </c>
      <c r="B4354" s="110" t="s">
        <v>123</v>
      </c>
      <c r="C4354" s="110" t="s">
        <v>124</v>
      </c>
      <c r="D4354" s="110" t="s">
        <v>9</v>
      </c>
      <c r="E4354" s="110" t="s">
        <v>113</v>
      </c>
      <c r="F4354">
        <v>59.4664</v>
      </c>
      <c r="G4354">
        <v>8032857.4418000001</v>
      </c>
      <c r="H4354">
        <v>3764807.9604000002</v>
      </c>
      <c r="I4354">
        <v>1690360.8576</v>
      </c>
      <c r="J4354">
        <v>46204.082499999997</v>
      </c>
      <c r="K4354">
        <v>213848.48879999999</v>
      </c>
      <c r="L4354">
        <v>753311.86</v>
      </c>
      <c r="M4354">
        <v>93571.02</v>
      </c>
      <c r="N4354">
        <v>19120.596000000001</v>
      </c>
      <c r="O4354">
        <v>204797.296</v>
      </c>
    </row>
    <row r="4355" spans="1:15" hidden="1">
      <c r="A4355" s="110" t="s">
        <v>36</v>
      </c>
      <c r="B4355" s="110" t="s">
        <v>123</v>
      </c>
      <c r="C4355" s="110" t="s">
        <v>124</v>
      </c>
      <c r="D4355" s="110" t="s">
        <v>12</v>
      </c>
      <c r="E4355" s="110" t="s">
        <v>113</v>
      </c>
      <c r="F4355">
        <v>19607.84</v>
      </c>
      <c r="G4355">
        <v>900123385.39199996</v>
      </c>
      <c r="H4355">
        <v>473553740.17580003</v>
      </c>
      <c r="I4355">
        <v>51833934.2016</v>
      </c>
      <c r="J4355">
        <v>4647608.9128</v>
      </c>
      <c r="K4355">
        <v>91220284.835999995</v>
      </c>
      <c r="L4355">
        <v>262605434.59999999</v>
      </c>
      <c r="M4355">
        <v>31593399.52</v>
      </c>
      <c r="N4355">
        <v>4317008.08</v>
      </c>
      <c r="O4355">
        <v>124530498.84</v>
      </c>
    </row>
    <row r="4356" spans="1:15" hidden="1">
      <c r="A4356" s="110" t="s">
        <v>36</v>
      </c>
      <c r="B4356" s="110" t="s">
        <v>123</v>
      </c>
      <c r="C4356" s="110" t="s">
        <v>124</v>
      </c>
      <c r="D4356" s="110" t="s">
        <v>11</v>
      </c>
      <c r="E4356" s="110" t="s">
        <v>113</v>
      </c>
      <c r="F4356">
        <v>140.63</v>
      </c>
      <c r="G4356">
        <v>47415447.331600003</v>
      </c>
      <c r="H4356">
        <v>28443346.5108</v>
      </c>
      <c r="I4356">
        <v>4470874.0608000001</v>
      </c>
      <c r="J4356">
        <v>122086.0194</v>
      </c>
      <c r="K4356">
        <v>540253.19519999996</v>
      </c>
      <c r="L4356">
        <v>1939769.04</v>
      </c>
      <c r="M4356">
        <v>258783.8</v>
      </c>
      <c r="N4356">
        <v>957589.35800000001</v>
      </c>
      <c r="O4356">
        <v>484318.076</v>
      </c>
    </row>
    <row r="4357" spans="1:15" hidden="1">
      <c r="A4357" s="110" t="s">
        <v>36</v>
      </c>
      <c r="B4357" s="110" t="s">
        <v>123</v>
      </c>
      <c r="C4357" s="110" t="s">
        <v>124</v>
      </c>
      <c r="D4357" s="110" t="s">
        <v>7</v>
      </c>
      <c r="E4357" s="110" t="s">
        <v>114</v>
      </c>
      <c r="F4357">
        <v>1864.3520000000001</v>
      </c>
      <c r="G4357">
        <v>218125828.16639999</v>
      </c>
      <c r="H4357">
        <v>38662186.765000001</v>
      </c>
      <c r="I4357">
        <v>72278639.961600006</v>
      </c>
      <c r="J4357">
        <v>658478.71329999994</v>
      </c>
      <c r="K4357">
        <v>6245359.2432000004</v>
      </c>
      <c r="L4357">
        <v>14039548</v>
      </c>
      <c r="M4357">
        <v>2566082.58</v>
      </c>
      <c r="N4357">
        <v>187947.93599999999</v>
      </c>
      <c r="O4357">
        <v>9709618.6879999992</v>
      </c>
    </row>
    <row r="4358" spans="1:15" hidden="1">
      <c r="A4358" s="110" t="s">
        <v>36</v>
      </c>
      <c r="B4358" s="110" t="s">
        <v>123</v>
      </c>
      <c r="C4358" s="110" t="s">
        <v>124</v>
      </c>
      <c r="D4358" s="110" t="s">
        <v>7</v>
      </c>
      <c r="E4358" s="110" t="s">
        <v>114</v>
      </c>
      <c r="F4358">
        <v>5346.3508000000002</v>
      </c>
      <c r="G4358">
        <v>842045439.28429997</v>
      </c>
      <c r="H4358">
        <v>134016348.65459999</v>
      </c>
      <c r="I4358">
        <v>181621685.0688</v>
      </c>
      <c r="J4358">
        <v>1887767.3330999999</v>
      </c>
      <c r="K4358">
        <v>24414784.0416</v>
      </c>
      <c r="L4358">
        <v>79828922.079999998</v>
      </c>
      <c r="M4358">
        <v>8259048.2000000002</v>
      </c>
      <c r="N4358">
        <v>633018.18799999997</v>
      </c>
      <c r="O4358">
        <v>27844006.673999999</v>
      </c>
    </row>
    <row r="4359" spans="1:15" hidden="1">
      <c r="A4359" s="110" t="s">
        <v>36</v>
      </c>
      <c r="B4359" s="110" t="s">
        <v>123</v>
      </c>
      <c r="C4359" s="110" t="s">
        <v>124</v>
      </c>
      <c r="D4359" s="110" t="s">
        <v>7</v>
      </c>
      <c r="E4359" s="110" t="s">
        <v>114</v>
      </c>
      <c r="F4359">
        <v>1755.866</v>
      </c>
      <c r="G4359">
        <v>321157889.79119998</v>
      </c>
      <c r="H4359">
        <v>44446673.609999999</v>
      </c>
      <c r="I4359">
        <v>60235049.107199997</v>
      </c>
      <c r="J4359">
        <v>622030.5246</v>
      </c>
      <c r="K4359">
        <v>8097195.7800000003</v>
      </c>
      <c r="L4359">
        <v>26475361.32</v>
      </c>
      <c r="M4359">
        <v>2739124.72</v>
      </c>
      <c r="N4359">
        <v>209935.99</v>
      </c>
      <c r="O4359">
        <v>9144619.4179999996</v>
      </c>
    </row>
    <row r="4360" spans="1:15" hidden="1">
      <c r="A4360" s="110" t="s">
        <v>36</v>
      </c>
      <c r="B4360" s="110" t="s">
        <v>123</v>
      </c>
      <c r="C4360" s="110" t="s">
        <v>124</v>
      </c>
      <c r="D4360" s="110" t="s">
        <v>7</v>
      </c>
      <c r="E4360" s="110" t="s">
        <v>114</v>
      </c>
      <c r="F4360">
        <v>846.19079999999997</v>
      </c>
      <c r="G4360">
        <v>135344283.31119999</v>
      </c>
      <c r="H4360">
        <v>22001399.524599999</v>
      </c>
      <c r="I4360">
        <v>29816790.144000001</v>
      </c>
      <c r="J4360">
        <v>299960.48839999997</v>
      </c>
      <c r="K4360">
        <v>4008168.0359999998</v>
      </c>
      <c r="L4360">
        <v>13105496.66</v>
      </c>
      <c r="M4360">
        <v>1355884.76</v>
      </c>
      <c r="N4360">
        <v>103927.538</v>
      </c>
      <c r="O4360">
        <v>4406995.2079999996</v>
      </c>
    </row>
    <row r="4361" spans="1:15">
      <c r="A4361" s="110" t="s">
        <v>36</v>
      </c>
      <c r="B4361" s="110" t="s">
        <v>123</v>
      </c>
      <c r="C4361" s="110" t="s">
        <v>124</v>
      </c>
      <c r="D4361" s="110" t="s">
        <v>9</v>
      </c>
      <c r="E4361" s="110" t="s">
        <v>114</v>
      </c>
      <c r="F4361">
        <v>5641.2719999999999</v>
      </c>
      <c r="G4361">
        <v>482308447.42079997</v>
      </c>
      <c r="H4361">
        <v>163428586.22260001</v>
      </c>
      <c r="I4361">
        <v>150188254.56</v>
      </c>
      <c r="J4361">
        <v>1767747.0922000001</v>
      </c>
      <c r="K4361">
        <v>21233682.273600001</v>
      </c>
      <c r="L4361">
        <v>58506095.539999999</v>
      </c>
      <c r="M4361">
        <v>7810312.2199999997</v>
      </c>
      <c r="N4361">
        <v>588556.804</v>
      </c>
      <c r="O4361">
        <v>29379967.452</v>
      </c>
    </row>
    <row r="4362" spans="1:15">
      <c r="A4362" s="110" t="s">
        <v>36</v>
      </c>
      <c r="B4362" s="110" t="s">
        <v>123</v>
      </c>
      <c r="C4362" s="110" t="s">
        <v>124</v>
      </c>
      <c r="D4362" s="110" t="s">
        <v>9</v>
      </c>
      <c r="E4362" s="110" t="s">
        <v>114</v>
      </c>
      <c r="F4362">
        <v>1745.4192</v>
      </c>
      <c r="G4362">
        <v>195998567.96520001</v>
      </c>
      <c r="H4362">
        <v>46933340.583999999</v>
      </c>
      <c r="I4362">
        <v>43130980.838399999</v>
      </c>
      <c r="J4362">
        <v>545687.45429999998</v>
      </c>
      <c r="K4362">
        <v>6097882.0464000003</v>
      </c>
      <c r="L4362">
        <v>16801745.879999999</v>
      </c>
      <c r="M4362">
        <v>2242959.94</v>
      </c>
      <c r="N4362">
        <v>169014.95600000001</v>
      </c>
      <c r="O4362">
        <v>9090212.5820000004</v>
      </c>
    </row>
    <row r="4363" spans="1:15">
      <c r="A4363" s="110" t="s">
        <v>36</v>
      </c>
      <c r="B4363" s="110" t="s">
        <v>123</v>
      </c>
      <c r="C4363" s="110" t="s">
        <v>124</v>
      </c>
      <c r="D4363" s="110" t="s">
        <v>9</v>
      </c>
      <c r="E4363" s="110" t="s">
        <v>114</v>
      </c>
      <c r="F4363">
        <v>92.414000000000001</v>
      </c>
      <c r="G4363">
        <v>8317343.1726000002</v>
      </c>
      <c r="H4363">
        <v>2677251.1771999998</v>
      </c>
      <c r="I4363">
        <v>2460350.304</v>
      </c>
      <c r="J4363">
        <v>9266.1725999999999</v>
      </c>
      <c r="K4363">
        <v>347842.42560000002</v>
      </c>
      <c r="L4363">
        <v>958430.76</v>
      </c>
      <c r="M4363">
        <v>127947.06</v>
      </c>
      <c r="N4363">
        <v>9643.2819999999992</v>
      </c>
      <c r="O4363">
        <v>481296.37599999999</v>
      </c>
    </row>
    <row r="4364" spans="1:15">
      <c r="A4364" s="110" t="s">
        <v>36</v>
      </c>
      <c r="B4364" s="110" t="s">
        <v>123</v>
      </c>
      <c r="C4364" s="110" t="s">
        <v>124</v>
      </c>
      <c r="D4364" s="110" t="s">
        <v>9</v>
      </c>
      <c r="E4364" s="110" t="s">
        <v>114</v>
      </c>
      <c r="F4364">
        <v>6.4287999999999998</v>
      </c>
      <c r="G4364">
        <v>723963.24</v>
      </c>
      <c r="H4364">
        <v>186242.91</v>
      </c>
      <c r="I4364">
        <v>171155.38560000001</v>
      </c>
      <c r="J4364">
        <v>27.344799999999999</v>
      </c>
      <c r="K4364">
        <v>24198.134399999999</v>
      </c>
      <c r="L4364">
        <v>66673.38</v>
      </c>
      <c r="M4364">
        <v>8901.1</v>
      </c>
      <c r="N4364">
        <v>670.18600000000004</v>
      </c>
      <c r="O4364">
        <v>33481.338000000003</v>
      </c>
    </row>
    <row r="4365" spans="1:15">
      <c r="A4365" s="110" t="s">
        <v>36</v>
      </c>
      <c r="B4365" s="110" t="s">
        <v>123</v>
      </c>
      <c r="C4365" s="110" t="s">
        <v>124</v>
      </c>
      <c r="D4365" s="110" t="s">
        <v>9</v>
      </c>
      <c r="E4365" s="110" t="s">
        <v>114</v>
      </c>
      <c r="F4365">
        <v>25765.826799999999</v>
      </c>
      <c r="G4365">
        <v>3686950679.6153002</v>
      </c>
      <c r="H4365">
        <v>1428593671.5506001</v>
      </c>
      <c r="I4365">
        <v>636359939.11679995</v>
      </c>
      <c r="J4365">
        <v>8079181.5107000005</v>
      </c>
      <c r="K4365">
        <v>96548454.727200001</v>
      </c>
      <c r="L4365">
        <v>251230310.13999999</v>
      </c>
      <c r="M4365">
        <v>33631991.68</v>
      </c>
      <c r="N4365">
        <v>14531453.618000001</v>
      </c>
      <c r="O4365">
        <v>134189440.462</v>
      </c>
    </row>
    <row r="4366" spans="1:15">
      <c r="A4366" s="110" t="s">
        <v>36</v>
      </c>
      <c r="B4366" s="110" t="s">
        <v>123</v>
      </c>
      <c r="C4366" s="110" t="s">
        <v>124</v>
      </c>
      <c r="D4366" s="110" t="s">
        <v>9</v>
      </c>
      <c r="E4366" s="110" t="s">
        <v>114</v>
      </c>
      <c r="F4366">
        <v>1446.48</v>
      </c>
      <c r="G4366">
        <v>206983477.00799999</v>
      </c>
      <c r="H4366">
        <v>85177427.725199997</v>
      </c>
      <c r="I4366">
        <v>44330737.401600003</v>
      </c>
      <c r="J4366">
        <v>455219.53009999997</v>
      </c>
      <c r="K4366">
        <v>5132890.6632000003</v>
      </c>
      <c r="L4366">
        <v>17209679.48</v>
      </c>
      <c r="M4366">
        <v>2661104.1800000002</v>
      </c>
      <c r="N4366">
        <v>14235.364</v>
      </c>
      <c r="O4366">
        <v>7533324.5020000003</v>
      </c>
    </row>
    <row r="4367" spans="1:15">
      <c r="A4367" s="110" t="s">
        <v>36</v>
      </c>
      <c r="B4367" s="110" t="s">
        <v>123</v>
      </c>
      <c r="C4367" s="110" t="s">
        <v>124</v>
      </c>
      <c r="D4367" s="110" t="s">
        <v>9</v>
      </c>
      <c r="E4367" s="110" t="s">
        <v>114</v>
      </c>
      <c r="F4367">
        <v>1912.568</v>
      </c>
      <c r="G4367">
        <v>363653378.41140002</v>
      </c>
      <c r="H4367">
        <v>115316534.42460001</v>
      </c>
      <c r="I4367">
        <v>51367186.790399998</v>
      </c>
      <c r="J4367">
        <v>597660.05559999996</v>
      </c>
      <c r="K4367">
        <v>7793418.1535999998</v>
      </c>
      <c r="L4367">
        <v>20279381.460000001</v>
      </c>
      <c r="M4367">
        <v>2714793.68</v>
      </c>
      <c r="N4367">
        <v>1172964.4080000001</v>
      </c>
      <c r="O4367">
        <v>9960730.0759999994</v>
      </c>
    </row>
    <row r="4368" spans="1:15">
      <c r="A4368" s="110" t="s">
        <v>36</v>
      </c>
      <c r="B4368" s="110" t="s">
        <v>123</v>
      </c>
      <c r="C4368" s="110" t="s">
        <v>124</v>
      </c>
      <c r="D4368" s="110" t="s">
        <v>9</v>
      </c>
      <c r="E4368" s="110" t="s">
        <v>114</v>
      </c>
      <c r="F4368">
        <v>134.2012</v>
      </c>
      <c r="G4368">
        <v>13433686.8574</v>
      </c>
      <c r="H4368">
        <v>8358451.3552000001</v>
      </c>
      <c r="I4368">
        <v>3723227.7119999998</v>
      </c>
      <c r="J4368">
        <v>14755.028200000001</v>
      </c>
      <c r="K4368">
        <v>564888.81599999999</v>
      </c>
      <c r="L4368">
        <v>1469902.48</v>
      </c>
      <c r="M4368">
        <v>196774.58</v>
      </c>
      <c r="N4368">
        <v>85022.52</v>
      </c>
      <c r="O4368">
        <v>698925.52399999998</v>
      </c>
    </row>
    <row r="4369" spans="1:15" hidden="1">
      <c r="A4369" s="110" t="s">
        <v>36</v>
      </c>
      <c r="B4369" s="110" t="s">
        <v>123</v>
      </c>
      <c r="C4369" s="110" t="s">
        <v>124</v>
      </c>
      <c r="D4369" s="110" t="s">
        <v>12</v>
      </c>
      <c r="E4369" s="110" t="s">
        <v>114</v>
      </c>
      <c r="F4369">
        <v>2475.0880000000002</v>
      </c>
      <c r="G4369">
        <v>126976469.55840001</v>
      </c>
      <c r="H4369">
        <v>48439863.976999998</v>
      </c>
      <c r="I4369">
        <v>5311148.6591999996</v>
      </c>
      <c r="J4369">
        <v>931088.14480000001</v>
      </c>
      <c r="K4369">
        <v>12433492.785599999</v>
      </c>
      <c r="L4369">
        <v>43633909.700000003</v>
      </c>
      <c r="M4369">
        <v>2809404.46</v>
      </c>
      <c r="N4369">
        <v>182111.99600000001</v>
      </c>
      <c r="O4369">
        <v>27771341.554000001</v>
      </c>
    </row>
    <row r="4370" spans="1:15" hidden="1">
      <c r="A4370" s="110" t="s">
        <v>36</v>
      </c>
      <c r="B4370" s="110" t="s">
        <v>123</v>
      </c>
      <c r="C4370" s="110" t="s">
        <v>124</v>
      </c>
      <c r="D4370" s="110" t="s">
        <v>12</v>
      </c>
      <c r="E4370" s="110" t="s">
        <v>114</v>
      </c>
      <c r="F4370">
        <v>114.1112</v>
      </c>
      <c r="G4370">
        <v>6469796.9397999998</v>
      </c>
      <c r="H4370">
        <v>2550432.6011999999</v>
      </c>
      <c r="I4370">
        <v>279640.20480000001</v>
      </c>
      <c r="J4370">
        <v>46586.910300000003</v>
      </c>
      <c r="K4370">
        <v>654641.71920000005</v>
      </c>
      <c r="L4370">
        <v>2297392.36</v>
      </c>
      <c r="M4370">
        <v>147919.79999999999</v>
      </c>
      <c r="N4370">
        <v>9584.652</v>
      </c>
      <c r="O4370">
        <v>1280367.352</v>
      </c>
    </row>
    <row r="4371" spans="1:15" hidden="1">
      <c r="A4371" s="110" t="s">
        <v>36</v>
      </c>
      <c r="B4371" s="110" t="s">
        <v>123</v>
      </c>
      <c r="C4371" s="110" t="s">
        <v>124</v>
      </c>
      <c r="D4371" s="110" t="s">
        <v>11</v>
      </c>
      <c r="E4371" s="110" t="s">
        <v>114</v>
      </c>
      <c r="F4371">
        <v>293.31400000000002</v>
      </c>
      <c r="G4371">
        <v>96786088.660799995</v>
      </c>
      <c r="H4371">
        <v>58819620.014399998</v>
      </c>
      <c r="I4371">
        <v>9363495.2447999995</v>
      </c>
      <c r="J4371">
        <v>102251.0653</v>
      </c>
      <c r="K4371">
        <v>730267.53119999997</v>
      </c>
      <c r="L4371">
        <v>3485643.7</v>
      </c>
      <c r="M4371">
        <v>452821.22</v>
      </c>
      <c r="N4371">
        <v>29830.042000000001</v>
      </c>
      <c r="O4371">
        <v>1527591.12</v>
      </c>
    </row>
    <row r="4372" spans="1:15" hidden="1">
      <c r="A4372" s="110" t="s">
        <v>36</v>
      </c>
      <c r="B4372" s="110" t="s">
        <v>123</v>
      </c>
      <c r="C4372" s="110" t="s">
        <v>124</v>
      </c>
      <c r="D4372" s="110" t="s">
        <v>7</v>
      </c>
      <c r="E4372" s="110" t="s">
        <v>114</v>
      </c>
      <c r="F4372">
        <v>9193.1839999999993</v>
      </c>
      <c r="G4372">
        <v>1075585980.2688</v>
      </c>
      <c r="H4372">
        <v>125824780.96879999</v>
      </c>
      <c r="I4372">
        <v>404386508.81279999</v>
      </c>
      <c r="J4372">
        <v>3248691.5367999999</v>
      </c>
      <c r="K4372">
        <v>34941717.295199998</v>
      </c>
      <c r="L4372">
        <v>78548856.159999996</v>
      </c>
      <c r="M4372">
        <v>14356771.560000001</v>
      </c>
      <c r="N4372">
        <v>1051549.7960000001</v>
      </c>
      <c r="O4372">
        <v>47878463.973999999</v>
      </c>
    </row>
    <row r="4373" spans="1:15" hidden="1">
      <c r="A4373" s="110" t="s">
        <v>36</v>
      </c>
      <c r="B4373" s="110" t="s">
        <v>123</v>
      </c>
      <c r="C4373" s="110" t="s">
        <v>124</v>
      </c>
      <c r="D4373" s="110" t="s">
        <v>7</v>
      </c>
      <c r="E4373" s="110" t="s">
        <v>114</v>
      </c>
      <c r="F4373">
        <v>45.805199999999999</v>
      </c>
      <c r="G4373">
        <v>7214277.7752999999</v>
      </c>
      <c r="H4373">
        <v>1107939.7035999999</v>
      </c>
      <c r="I4373">
        <v>1208921.1455999999</v>
      </c>
      <c r="J4373">
        <v>77614489.879600003</v>
      </c>
      <c r="K4373">
        <v>104195.268</v>
      </c>
      <c r="L4373">
        <v>1067603.1000000001</v>
      </c>
      <c r="M4373">
        <v>63689.4</v>
      </c>
      <c r="N4373">
        <v>7177.2139999999999</v>
      </c>
      <c r="O4373">
        <v>238555.54800000001</v>
      </c>
    </row>
    <row r="4374" spans="1:15" hidden="1">
      <c r="A4374" s="110" t="s">
        <v>36</v>
      </c>
      <c r="B4374" s="110" t="s">
        <v>123</v>
      </c>
      <c r="C4374" s="110" t="s">
        <v>124</v>
      </c>
      <c r="D4374" s="110" t="s">
        <v>7</v>
      </c>
      <c r="E4374" s="110" t="s">
        <v>114</v>
      </c>
      <c r="F4374">
        <v>8.8396000000000008</v>
      </c>
      <c r="G4374">
        <v>1608033.7350000001</v>
      </c>
      <c r="H4374">
        <v>255474.52600000001</v>
      </c>
      <c r="I4374">
        <v>329125.9584</v>
      </c>
      <c r="J4374">
        <v>335.5958</v>
      </c>
      <c r="K4374">
        <v>33863.572800000002</v>
      </c>
      <c r="L4374">
        <v>205574</v>
      </c>
      <c r="M4374">
        <v>13177.4</v>
      </c>
      <c r="N4374">
        <v>99.22</v>
      </c>
      <c r="O4374">
        <v>46037.178</v>
      </c>
    </row>
    <row r="4375" spans="1:15" hidden="1">
      <c r="A4375" s="110" t="s">
        <v>36</v>
      </c>
      <c r="B4375" s="110" t="s">
        <v>123</v>
      </c>
      <c r="C4375" s="110" t="s">
        <v>124</v>
      </c>
      <c r="D4375" s="110" t="s">
        <v>7</v>
      </c>
      <c r="E4375" s="110" t="s">
        <v>114</v>
      </c>
      <c r="F4375">
        <v>4.0179999999999998</v>
      </c>
      <c r="G4375">
        <v>650930.46479999996</v>
      </c>
      <c r="H4375">
        <v>98259.739000000001</v>
      </c>
      <c r="I4375">
        <v>126586.4832</v>
      </c>
      <c r="J4375">
        <v>125.5377</v>
      </c>
      <c r="K4375">
        <v>13024.519200000001</v>
      </c>
      <c r="L4375">
        <v>79066.86</v>
      </c>
      <c r="M4375">
        <v>5068.42</v>
      </c>
      <c r="N4375">
        <v>37.884</v>
      </c>
      <c r="O4375">
        <v>20926.400000000001</v>
      </c>
    </row>
    <row r="4376" spans="1:15" hidden="1">
      <c r="A4376" s="110" t="s">
        <v>36</v>
      </c>
      <c r="B4376" s="110" t="s">
        <v>123</v>
      </c>
      <c r="C4376" s="110" t="s">
        <v>124</v>
      </c>
      <c r="D4376" s="110" t="s">
        <v>7</v>
      </c>
      <c r="E4376" s="110" t="s">
        <v>114</v>
      </c>
      <c r="F4376">
        <v>14040.4992</v>
      </c>
      <c r="G4376">
        <v>2211365987.5507002</v>
      </c>
      <c r="H4376">
        <v>380078683.74260002</v>
      </c>
      <c r="I4376">
        <v>515115427.39200002</v>
      </c>
      <c r="J4376">
        <v>55630401.468599997</v>
      </c>
      <c r="K4376">
        <v>69254976.520799994</v>
      </c>
      <c r="L4376">
        <v>226343661.91999999</v>
      </c>
      <c r="M4376">
        <v>23429184.32</v>
      </c>
      <c r="N4376">
        <v>1795584.34</v>
      </c>
      <c r="O4376">
        <v>73123472.202000007</v>
      </c>
    </row>
    <row r="4377" spans="1:15" hidden="1">
      <c r="A4377" s="110" t="s">
        <v>36</v>
      </c>
      <c r="B4377" s="110" t="s">
        <v>123</v>
      </c>
      <c r="C4377" s="110" t="s">
        <v>124</v>
      </c>
      <c r="D4377" s="110" t="s">
        <v>7</v>
      </c>
      <c r="E4377" s="110" t="s">
        <v>114</v>
      </c>
      <c r="F4377">
        <v>1097.7175999999999</v>
      </c>
      <c r="G4377">
        <v>200725769.47499999</v>
      </c>
      <c r="H4377">
        <v>27750994.557799999</v>
      </c>
      <c r="I4377">
        <v>37623819.379199997</v>
      </c>
      <c r="J4377">
        <v>387815.73729999998</v>
      </c>
      <c r="K4377">
        <v>5063521.6151999999</v>
      </c>
      <c r="L4377">
        <v>16496532.859999999</v>
      </c>
      <c r="M4377">
        <v>1713831.98</v>
      </c>
      <c r="N4377">
        <v>131262.64799999999</v>
      </c>
      <c r="O4377">
        <v>5716957.1799999997</v>
      </c>
    </row>
    <row r="4378" spans="1:15" hidden="1">
      <c r="A4378" s="110" t="s">
        <v>36</v>
      </c>
      <c r="B4378" s="110" t="s">
        <v>123</v>
      </c>
      <c r="C4378" s="110" t="s">
        <v>124</v>
      </c>
      <c r="D4378" s="110" t="s">
        <v>7</v>
      </c>
      <c r="E4378" s="110" t="s">
        <v>114</v>
      </c>
      <c r="F4378">
        <v>225.00800000000001</v>
      </c>
      <c r="G4378">
        <v>34872505.751199998</v>
      </c>
      <c r="H4378">
        <v>5919139.3156000003</v>
      </c>
      <c r="I4378">
        <v>8044947.8399999999</v>
      </c>
      <c r="J4378">
        <v>80279.484599999996</v>
      </c>
      <c r="K4378">
        <v>1090501.2720000001</v>
      </c>
      <c r="L4378">
        <v>3473846.36</v>
      </c>
      <c r="M4378">
        <v>370357.92</v>
      </c>
      <c r="N4378">
        <v>28224.482</v>
      </c>
      <c r="O4378">
        <v>1171850.4380000001</v>
      </c>
    </row>
    <row r="4379" spans="1:15">
      <c r="A4379" s="110" t="s">
        <v>36</v>
      </c>
      <c r="B4379" s="110" t="s">
        <v>123</v>
      </c>
      <c r="C4379" s="110" t="s">
        <v>124</v>
      </c>
      <c r="D4379" s="110" t="s">
        <v>9</v>
      </c>
      <c r="E4379" s="110" t="s">
        <v>114</v>
      </c>
      <c r="F4379">
        <v>12137.5744</v>
      </c>
      <c r="G4379">
        <v>1037718915.9322</v>
      </c>
      <c r="H4379">
        <v>355929390.03500003</v>
      </c>
      <c r="I4379">
        <v>327353354.0352</v>
      </c>
      <c r="J4379">
        <v>2341270.3528</v>
      </c>
      <c r="K4379">
        <v>47805444.3024</v>
      </c>
      <c r="L4379">
        <v>127561432.86</v>
      </c>
      <c r="M4379">
        <v>17012253.82</v>
      </c>
      <c r="N4379">
        <v>1283860.798</v>
      </c>
      <c r="O4379">
        <v>63212964.583999999</v>
      </c>
    </row>
    <row r="4380" spans="1:15">
      <c r="A4380" s="110" t="s">
        <v>36</v>
      </c>
      <c r="B4380" s="110" t="s">
        <v>123</v>
      </c>
      <c r="C4380" s="110" t="s">
        <v>124</v>
      </c>
      <c r="D4380" s="110" t="s">
        <v>9</v>
      </c>
      <c r="E4380" s="110" t="s">
        <v>114</v>
      </c>
      <c r="F4380">
        <v>806.01080000000002</v>
      </c>
      <c r="G4380">
        <v>90766891.215000004</v>
      </c>
      <c r="H4380">
        <v>23373418.391399998</v>
      </c>
      <c r="I4380">
        <v>21471349.1712</v>
      </c>
      <c r="J4380">
        <v>254197.65220000001</v>
      </c>
      <c r="K4380">
        <v>2986110.36</v>
      </c>
      <c r="L4380">
        <v>8362878.2400000002</v>
      </c>
      <c r="M4380">
        <v>1116950.7</v>
      </c>
      <c r="N4380">
        <v>84112.402000000002</v>
      </c>
      <c r="O4380">
        <v>4197735.7180000003</v>
      </c>
    </row>
    <row r="4381" spans="1:15">
      <c r="A4381" s="110" t="s">
        <v>36</v>
      </c>
      <c r="B4381" s="110" t="s">
        <v>123</v>
      </c>
      <c r="C4381" s="110" t="s">
        <v>124</v>
      </c>
      <c r="D4381" s="110" t="s">
        <v>9</v>
      </c>
      <c r="E4381" s="110" t="s">
        <v>114</v>
      </c>
      <c r="F4381">
        <v>53.841200000000001</v>
      </c>
      <c r="G4381">
        <v>4845756.4571000002</v>
      </c>
      <c r="H4381">
        <v>1559788.1494</v>
      </c>
      <c r="I4381">
        <v>1433421.1392000001</v>
      </c>
      <c r="J4381">
        <v>19578.906900000002</v>
      </c>
      <c r="K4381">
        <v>202658.93280000001</v>
      </c>
      <c r="L4381">
        <v>558390.48</v>
      </c>
      <c r="M4381">
        <v>74541.279999999999</v>
      </c>
      <c r="N4381">
        <v>5617.6559999999999</v>
      </c>
      <c r="O4381">
        <v>280407.446</v>
      </c>
    </row>
    <row r="4382" spans="1:15">
      <c r="A4382" s="110" t="s">
        <v>36</v>
      </c>
      <c r="B4382" s="110" t="s">
        <v>123</v>
      </c>
      <c r="C4382" s="110" t="s">
        <v>124</v>
      </c>
      <c r="D4382" s="110" t="s">
        <v>9</v>
      </c>
      <c r="E4382" s="110" t="s">
        <v>114</v>
      </c>
      <c r="F4382">
        <v>71.520399999999995</v>
      </c>
      <c r="G4382">
        <v>7401975.1897999998</v>
      </c>
      <c r="H4382">
        <v>2170732.5032000002</v>
      </c>
      <c r="I4382">
        <v>1544628.8832</v>
      </c>
      <c r="J4382">
        <v>14423105.330499999</v>
      </c>
      <c r="K4382">
        <v>76586.687999999995</v>
      </c>
      <c r="L4382">
        <v>1196453.8</v>
      </c>
      <c r="M4382">
        <v>99358.58</v>
      </c>
      <c r="N4382">
        <v>4840.1319999999996</v>
      </c>
      <c r="O4382">
        <v>372480.9</v>
      </c>
    </row>
    <row r="4383" spans="1:15">
      <c r="A4383" s="110" t="s">
        <v>36</v>
      </c>
      <c r="B4383" s="110" t="s">
        <v>123</v>
      </c>
      <c r="C4383" s="110" t="s">
        <v>124</v>
      </c>
      <c r="D4383" s="110" t="s">
        <v>9</v>
      </c>
      <c r="E4383" s="110" t="s">
        <v>114</v>
      </c>
      <c r="F4383">
        <v>85319.819199999998</v>
      </c>
      <c r="G4383">
        <v>12208805400.4963</v>
      </c>
      <c r="H4383">
        <v>5501391520.2866001</v>
      </c>
      <c r="I4383">
        <v>2449933224.9984002</v>
      </c>
      <c r="J4383">
        <v>409702396.00169998</v>
      </c>
      <c r="K4383">
        <v>436211946.324</v>
      </c>
      <c r="L4383">
        <v>969094267.13999999</v>
      </c>
      <c r="M4383">
        <v>128683995.64</v>
      </c>
      <c r="N4383">
        <v>52913014.858000003</v>
      </c>
      <c r="O4383">
        <v>444348978.52399999</v>
      </c>
    </row>
    <row r="4384" spans="1:15">
      <c r="A4384" s="110" t="s">
        <v>36</v>
      </c>
      <c r="B4384" s="110" t="s">
        <v>123</v>
      </c>
      <c r="C4384" s="110" t="s">
        <v>124</v>
      </c>
      <c r="D4384" s="110" t="s">
        <v>9</v>
      </c>
      <c r="E4384" s="110" t="s">
        <v>114</v>
      </c>
      <c r="F4384">
        <v>141.43360000000001</v>
      </c>
      <c r="G4384">
        <v>20238384.4186</v>
      </c>
      <c r="H4384">
        <v>12764250.6998</v>
      </c>
      <c r="I4384">
        <v>5653907.3471999997</v>
      </c>
      <c r="J4384">
        <v>517836.73259999999</v>
      </c>
      <c r="K4384">
        <v>3123850.3848000001</v>
      </c>
      <c r="L4384">
        <v>2301853.16</v>
      </c>
      <c r="M4384">
        <v>271360.14</v>
      </c>
      <c r="N4384">
        <v>22898.171999999999</v>
      </c>
      <c r="O4384">
        <v>736592.14199999999</v>
      </c>
    </row>
    <row r="4385" spans="1:15">
      <c r="A4385" s="110" t="s">
        <v>36</v>
      </c>
      <c r="B4385" s="110" t="s">
        <v>123</v>
      </c>
      <c r="C4385" s="110" t="s">
        <v>124</v>
      </c>
      <c r="D4385" s="110" t="s">
        <v>9</v>
      </c>
      <c r="E4385" s="110" t="s">
        <v>114</v>
      </c>
      <c r="F4385">
        <v>771.45600000000002</v>
      </c>
      <c r="G4385">
        <v>146072217.2263</v>
      </c>
      <c r="H4385">
        <v>44083513.059600003</v>
      </c>
      <c r="I4385">
        <v>19637577.791999999</v>
      </c>
      <c r="J4385">
        <v>241187.72210000001</v>
      </c>
      <c r="K4385">
        <v>2897536.1904000002</v>
      </c>
      <c r="L4385">
        <v>7750392.3600000003</v>
      </c>
      <c r="M4385">
        <v>1038865.38</v>
      </c>
      <c r="N4385">
        <v>452277.23200000002</v>
      </c>
      <c r="O4385">
        <v>4017771.3840000001</v>
      </c>
    </row>
    <row r="4386" spans="1:15">
      <c r="A4386" s="110" t="s">
        <v>36</v>
      </c>
      <c r="B4386" s="110" t="s">
        <v>123</v>
      </c>
      <c r="C4386" s="110" t="s">
        <v>124</v>
      </c>
      <c r="D4386" s="110" t="s">
        <v>9</v>
      </c>
      <c r="E4386" s="110" t="s">
        <v>114</v>
      </c>
      <c r="F4386">
        <v>52.234000000000002</v>
      </c>
      <c r="G4386">
        <v>7277079.5975000001</v>
      </c>
      <c r="H4386">
        <v>3257188.4528000001</v>
      </c>
      <c r="I4386">
        <v>1450977.2736</v>
      </c>
      <c r="J4386">
        <v>19578.906900000002</v>
      </c>
      <c r="K4386">
        <v>211955.076</v>
      </c>
      <c r="L4386">
        <v>572595.34</v>
      </c>
      <c r="M4386">
        <v>76784.800000000003</v>
      </c>
      <c r="N4386">
        <v>33519.222000000002</v>
      </c>
      <c r="O4386">
        <v>272036.886</v>
      </c>
    </row>
    <row r="4387" spans="1:15" hidden="1">
      <c r="A4387" s="110" t="s">
        <v>36</v>
      </c>
      <c r="B4387" s="110" t="s">
        <v>123</v>
      </c>
      <c r="C4387" s="110" t="s">
        <v>124</v>
      </c>
      <c r="D4387" s="110" t="s">
        <v>12</v>
      </c>
      <c r="E4387" s="110" t="s">
        <v>114</v>
      </c>
      <c r="F4387">
        <v>3318.8679999999999</v>
      </c>
      <c r="G4387">
        <v>170263902.3624</v>
      </c>
      <c r="H4387">
        <v>81669066.269600004</v>
      </c>
      <c r="I4387">
        <v>9127986.2591999993</v>
      </c>
      <c r="J4387">
        <v>6466248.4851000002</v>
      </c>
      <c r="K4387">
        <v>20627597.116799999</v>
      </c>
      <c r="L4387">
        <v>74131398.079999998</v>
      </c>
      <c r="M4387">
        <v>4702157.16</v>
      </c>
      <c r="N4387">
        <v>324132.79800000001</v>
      </c>
      <c r="O4387">
        <v>37238845.402000003</v>
      </c>
    </row>
    <row r="4388" spans="1:15" hidden="1">
      <c r="A4388" s="110" t="s">
        <v>36</v>
      </c>
      <c r="B4388" s="110" t="s">
        <v>123</v>
      </c>
      <c r="C4388" s="110" t="s">
        <v>124</v>
      </c>
      <c r="D4388" s="110" t="s">
        <v>11</v>
      </c>
      <c r="E4388" s="110" t="s">
        <v>114</v>
      </c>
      <c r="F4388">
        <v>5.6252000000000004</v>
      </c>
      <c r="G4388">
        <v>2394647.64</v>
      </c>
      <c r="H4388">
        <v>1156566.4826</v>
      </c>
      <c r="I4388">
        <v>184112.69760000001</v>
      </c>
      <c r="J4388">
        <v>181.47030000000001</v>
      </c>
      <c r="K4388">
        <v>14360.004000000001</v>
      </c>
      <c r="L4388">
        <v>68536.42</v>
      </c>
      <c r="M4388">
        <v>8906.02</v>
      </c>
      <c r="N4388">
        <v>586.29999999999995</v>
      </c>
      <c r="O4388">
        <v>29296.058000000001</v>
      </c>
    </row>
    <row r="4389" spans="1:15" hidden="1">
      <c r="A4389" s="110" t="s">
        <v>36</v>
      </c>
      <c r="B4389" s="110" t="s">
        <v>123</v>
      </c>
      <c r="C4389" s="110" t="s">
        <v>124</v>
      </c>
      <c r="D4389" s="110" t="s">
        <v>11</v>
      </c>
      <c r="E4389" s="110" t="s">
        <v>114</v>
      </c>
      <c r="F4389">
        <v>180.00640000000001</v>
      </c>
      <c r="G4389">
        <v>53545785.0682</v>
      </c>
      <c r="H4389">
        <v>36873880.990999997</v>
      </c>
      <c r="I4389">
        <v>5867637.6575999996</v>
      </c>
      <c r="J4389">
        <v>65748.186900000001</v>
      </c>
      <c r="K4389">
        <v>439120.33199999999</v>
      </c>
      <c r="L4389">
        <v>2154375.34</v>
      </c>
      <c r="M4389">
        <v>289075.42</v>
      </c>
      <c r="N4389">
        <v>18574.885999999999</v>
      </c>
      <c r="O4389">
        <v>937480.17</v>
      </c>
    </row>
    <row r="4390" spans="1:15" hidden="1">
      <c r="A4390" s="110" t="s">
        <v>36</v>
      </c>
      <c r="B4390" s="110" t="s">
        <v>123</v>
      </c>
      <c r="C4390" s="110" t="s">
        <v>124</v>
      </c>
      <c r="D4390" s="110" t="s">
        <v>7</v>
      </c>
      <c r="E4390" s="110" t="s">
        <v>112</v>
      </c>
      <c r="F4390">
        <v>2632.5936000000002</v>
      </c>
      <c r="G4390">
        <v>367223113.85759997</v>
      </c>
      <c r="H4390">
        <v>69247862.840399995</v>
      </c>
      <c r="I4390">
        <v>93460560.883200005</v>
      </c>
      <c r="J4390">
        <v>7302708.5608000001</v>
      </c>
      <c r="K4390">
        <v>8354120.7384000001</v>
      </c>
      <c r="L4390">
        <v>26470602.039999999</v>
      </c>
      <c r="M4390">
        <v>4425637.58</v>
      </c>
      <c r="N4390">
        <v>2001737.3419999999</v>
      </c>
      <c r="O4390">
        <v>6107912.8439999996</v>
      </c>
    </row>
    <row r="4391" spans="1:15" hidden="1">
      <c r="A4391" s="110" t="s">
        <v>36</v>
      </c>
      <c r="B4391" s="110" t="s">
        <v>123</v>
      </c>
      <c r="C4391" s="110" t="s">
        <v>124</v>
      </c>
      <c r="D4391" s="110" t="s">
        <v>7</v>
      </c>
      <c r="E4391" s="110" t="s">
        <v>112</v>
      </c>
      <c r="F4391">
        <v>2293.4744000000001</v>
      </c>
      <c r="G4391">
        <v>379068934.52740002</v>
      </c>
      <c r="H4391">
        <v>60327481.270199999</v>
      </c>
      <c r="I4391">
        <v>81421494.067200005</v>
      </c>
      <c r="J4391">
        <v>6358733.5377000002</v>
      </c>
      <c r="K4391">
        <v>7284427.5240000002</v>
      </c>
      <c r="L4391">
        <v>23089591.98</v>
      </c>
      <c r="M4391">
        <v>3913250.74</v>
      </c>
      <c r="N4391">
        <v>1787480.7720000001</v>
      </c>
      <c r="O4391">
        <v>5321118.0880000005</v>
      </c>
    </row>
    <row r="4392" spans="1:15" hidden="1">
      <c r="A4392" s="110" t="s">
        <v>36</v>
      </c>
      <c r="B4392" s="110" t="s">
        <v>123</v>
      </c>
      <c r="C4392" s="110" t="s">
        <v>124</v>
      </c>
      <c r="D4392" s="110" t="s">
        <v>7</v>
      </c>
      <c r="E4392" s="110" t="s">
        <v>112</v>
      </c>
      <c r="F4392">
        <v>651.71960000000001</v>
      </c>
      <c r="G4392">
        <v>70250703.803299993</v>
      </c>
      <c r="H4392">
        <v>17142819.525400002</v>
      </c>
      <c r="I4392">
        <v>23136936.844799999</v>
      </c>
      <c r="J4392">
        <v>1805136.192</v>
      </c>
      <c r="K4392">
        <v>2069962.4735999999</v>
      </c>
      <c r="L4392">
        <v>6561191.46</v>
      </c>
      <c r="M4392">
        <v>1112004.46</v>
      </c>
      <c r="N4392">
        <v>507926.12199999997</v>
      </c>
      <c r="O4392">
        <v>1512063.19</v>
      </c>
    </row>
    <row r="4393" spans="1:15">
      <c r="A4393" s="110" t="s">
        <v>36</v>
      </c>
      <c r="B4393" s="110" t="s">
        <v>123</v>
      </c>
      <c r="C4393" s="110" t="s">
        <v>124</v>
      </c>
      <c r="D4393" s="110" t="s">
        <v>9</v>
      </c>
      <c r="E4393" s="110" t="s">
        <v>112</v>
      </c>
      <c r="F4393">
        <v>4397.2992000000004</v>
      </c>
      <c r="G4393">
        <v>455096721.78430003</v>
      </c>
      <c r="H4393">
        <v>134888571.56819999</v>
      </c>
      <c r="I4393">
        <v>96382019.097599998</v>
      </c>
      <c r="J4393">
        <v>24749720.8825</v>
      </c>
      <c r="K4393">
        <v>13962651.220799999</v>
      </c>
      <c r="L4393">
        <v>33842279.039999999</v>
      </c>
      <c r="M4393">
        <v>11790263.4</v>
      </c>
      <c r="N4393">
        <v>14788280.98</v>
      </c>
      <c r="O4393">
        <v>10202228.85</v>
      </c>
    </row>
    <row r="4394" spans="1:15">
      <c r="A4394" s="110" t="s">
        <v>36</v>
      </c>
      <c r="B4394" s="110" t="s">
        <v>123</v>
      </c>
      <c r="C4394" s="110" t="s">
        <v>124</v>
      </c>
      <c r="D4394" s="110" t="s">
        <v>9</v>
      </c>
      <c r="E4394" s="110" t="s">
        <v>112</v>
      </c>
      <c r="F4394">
        <v>2467.8555999999999</v>
      </c>
      <c r="G4394">
        <v>327179911.4892</v>
      </c>
      <c r="H4394">
        <v>75724259.395999998</v>
      </c>
      <c r="I4394">
        <v>54088182.163199998</v>
      </c>
      <c r="J4394">
        <v>6879283.6244000001</v>
      </c>
      <c r="K4394">
        <v>7834563.1295999996</v>
      </c>
      <c r="L4394">
        <v>18957991.640000001</v>
      </c>
      <c r="M4394">
        <v>6681494.4800000004</v>
      </c>
      <c r="N4394">
        <v>8165803.2939999998</v>
      </c>
      <c r="O4394">
        <v>5725702.9720000001</v>
      </c>
    </row>
    <row r="4395" spans="1:15">
      <c r="A4395" s="110" t="s">
        <v>36</v>
      </c>
      <c r="B4395" s="110" t="s">
        <v>123</v>
      </c>
      <c r="C4395" s="110" t="s">
        <v>124</v>
      </c>
      <c r="D4395" s="110" t="s">
        <v>9</v>
      </c>
      <c r="E4395" s="110" t="s">
        <v>112</v>
      </c>
      <c r="F4395">
        <v>74.734800000000007</v>
      </c>
      <c r="G4395">
        <v>8076350.9256999996</v>
      </c>
      <c r="H4395">
        <v>2293543.8539999998</v>
      </c>
      <c r="I4395">
        <v>1637912.0832</v>
      </c>
      <c r="J4395">
        <v>182027.1562</v>
      </c>
      <c r="K4395">
        <v>237230.98560000001</v>
      </c>
      <c r="L4395">
        <v>573531.78</v>
      </c>
      <c r="M4395">
        <v>203408.38</v>
      </c>
      <c r="N4395">
        <v>245072.49799999999</v>
      </c>
      <c r="O4395">
        <v>173394.166</v>
      </c>
    </row>
    <row r="4396" spans="1:15">
      <c r="A4396" s="110" t="s">
        <v>36</v>
      </c>
      <c r="B4396" s="110" t="s">
        <v>123</v>
      </c>
      <c r="C4396" s="110" t="s">
        <v>124</v>
      </c>
      <c r="D4396" s="110" t="s">
        <v>9</v>
      </c>
      <c r="E4396" s="110" t="s">
        <v>112</v>
      </c>
      <c r="F4396">
        <v>2.4108000000000001</v>
      </c>
      <c r="G4396">
        <v>321407.85600000003</v>
      </c>
      <c r="H4396">
        <v>73983.335600000006</v>
      </c>
      <c r="I4396">
        <v>52836.864000000001</v>
      </c>
      <c r="J4396">
        <v>1858.2063000000001</v>
      </c>
      <c r="K4396">
        <v>7652.4696000000004</v>
      </c>
      <c r="L4396">
        <v>18501.66</v>
      </c>
      <c r="M4396">
        <v>6560.82</v>
      </c>
      <c r="N4396">
        <v>7906.03</v>
      </c>
      <c r="O4396">
        <v>5593.3019999999997</v>
      </c>
    </row>
    <row r="4397" spans="1:15">
      <c r="A4397" s="110" t="s">
        <v>36</v>
      </c>
      <c r="B4397" s="110" t="s">
        <v>123</v>
      </c>
      <c r="C4397" s="110" t="s">
        <v>124</v>
      </c>
      <c r="D4397" s="110" t="s">
        <v>9</v>
      </c>
      <c r="E4397" s="110" t="s">
        <v>112</v>
      </c>
      <c r="F4397">
        <v>15786.722</v>
      </c>
      <c r="G4397">
        <v>2258994669.9011998</v>
      </c>
      <c r="H4397">
        <v>943689014.20860004</v>
      </c>
      <c r="I4397">
        <v>398916833.81760001</v>
      </c>
      <c r="J4397">
        <v>29771234.465700001</v>
      </c>
      <c r="K4397">
        <v>46141001.611199997</v>
      </c>
      <c r="L4397">
        <v>103917726.7</v>
      </c>
      <c r="M4397">
        <v>47093343.740000002</v>
      </c>
      <c r="N4397">
        <v>63007351.880000003</v>
      </c>
      <c r="O4397">
        <v>36626970.995999999</v>
      </c>
    </row>
    <row r="4398" spans="1:15">
      <c r="A4398" s="110" t="s">
        <v>36</v>
      </c>
      <c r="B4398" s="110" t="s">
        <v>123</v>
      </c>
      <c r="C4398" s="110" t="s">
        <v>124</v>
      </c>
      <c r="D4398" s="110" t="s">
        <v>9</v>
      </c>
      <c r="E4398" s="110" t="s">
        <v>112</v>
      </c>
      <c r="F4398">
        <v>3428.9612000000002</v>
      </c>
      <c r="G4398">
        <v>649840581.89820004</v>
      </c>
      <c r="H4398">
        <v>205008943.66620001</v>
      </c>
      <c r="I4398">
        <v>86641824.249599993</v>
      </c>
      <c r="J4398">
        <v>9549017.7346999999</v>
      </c>
      <c r="K4398">
        <v>10005130.648800001</v>
      </c>
      <c r="L4398">
        <v>22554853.579999998</v>
      </c>
      <c r="M4398">
        <v>10298113.5</v>
      </c>
      <c r="N4398">
        <v>13376217.118000001</v>
      </c>
      <c r="O4398">
        <v>7955576.8600000003</v>
      </c>
    </row>
    <row r="4399" spans="1:15">
      <c r="A4399" s="110" t="s">
        <v>36</v>
      </c>
      <c r="B4399" s="110" t="s">
        <v>123</v>
      </c>
      <c r="C4399" s="110" t="s">
        <v>124</v>
      </c>
      <c r="D4399" s="110" t="s">
        <v>9</v>
      </c>
      <c r="E4399" s="110" t="s">
        <v>112</v>
      </c>
      <c r="F4399">
        <v>0.80359999999999998</v>
      </c>
      <c r="G4399">
        <v>109811.6989</v>
      </c>
      <c r="H4399">
        <v>48045.3416</v>
      </c>
      <c r="I4399">
        <v>20304.249599999999</v>
      </c>
      <c r="J4399">
        <v>856.39070000000004</v>
      </c>
      <c r="K4399">
        <v>2345.0688</v>
      </c>
      <c r="L4399">
        <v>5285.72</v>
      </c>
      <c r="M4399">
        <v>2413.2600000000002</v>
      </c>
      <c r="N4399">
        <v>3134.45</v>
      </c>
      <c r="O4399">
        <v>1865.336</v>
      </c>
    </row>
    <row r="4400" spans="1:15" hidden="1">
      <c r="A4400" s="110" t="s">
        <v>36</v>
      </c>
      <c r="B4400" s="110" t="s">
        <v>123</v>
      </c>
      <c r="C4400" s="110" t="s">
        <v>124</v>
      </c>
      <c r="D4400" s="110" t="s">
        <v>11</v>
      </c>
      <c r="E4400" s="110" t="s">
        <v>112</v>
      </c>
      <c r="F4400">
        <v>0.80359999999999998</v>
      </c>
      <c r="G4400">
        <v>342092.52</v>
      </c>
      <c r="H4400">
        <v>133028.26379999999</v>
      </c>
      <c r="I4400">
        <v>25776.864000000001</v>
      </c>
      <c r="J4400">
        <v>529.49559999999997</v>
      </c>
      <c r="K4400">
        <v>12495.816000000001</v>
      </c>
      <c r="L4400">
        <v>10058.94</v>
      </c>
      <c r="M4400">
        <v>1874.52</v>
      </c>
      <c r="N4400">
        <v>2198.174</v>
      </c>
      <c r="O4400">
        <v>1865.336</v>
      </c>
    </row>
    <row r="4401" spans="1:15" hidden="1">
      <c r="A4401" s="110" t="s">
        <v>36</v>
      </c>
      <c r="B4401" s="110" t="s">
        <v>123</v>
      </c>
      <c r="C4401" s="110" t="s">
        <v>124</v>
      </c>
      <c r="D4401" s="110" t="s">
        <v>11</v>
      </c>
      <c r="E4401" s="110" t="s">
        <v>112</v>
      </c>
      <c r="F4401">
        <v>247.50880000000001</v>
      </c>
      <c r="G4401">
        <v>92590284.124799997</v>
      </c>
      <c r="H4401">
        <v>40972752.974399999</v>
      </c>
      <c r="I4401">
        <v>7939088.3328</v>
      </c>
      <c r="J4401">
        <v>687344.92290000001</v>
      </c>
      <c r="K4401">
        <v>3848670.5904000001</v>
      </c>
      <c r="L4401">
        <v>3098265.04</v>
      </c>
      <c r="M4401">
        <v>577430.88</v>
      </c>
      <c r="N4401">
        <v>676794.05200000003</v>
      </c>
      <c r="O4401">
        <v>574247.47600000002</v>
      </c>
    </row>
    <row r="4402" spans="1:15" hidden="1">
      <c r="A4402" s="110" t="s">
        <v>36</v>
      </c>
      <c r="B4402" s="110" t="s">
        <v>123</v>
      </c>
      <c r="C4402" s="110" t="s">
        <v>124</v>
      </c>
      <c r="D4402" s="110" t="s">
        <v>7</v>
      </c>
      <c r="E4402" s="110" t="s">
        <v>112</v>
      </c>
      <c r="F4402">
        <v>3050.4656</v>
      </c>
      <c r="G4402">
        <v>356898984.36189997</v>
      </c>
      <c r="H4402">
        <v>81382127.310399994</v>
      </c>
      <c r="I4402">
        <v>110917524.6144</v>
      </c>
      <c r="J4402">
        <v>2390482.3679999998</v>
      </c>
      <c r="K4402">
        <v>9474002.6760000009</v>
      </c>
      <c r="L4402">
        <v>29185007.859999999</v>
      </c>
      <c r="M4402">
        <v>4163207.24</v>
      </c>
      <c r="N4402">
        <v>2198614.176</v>
      </c>
      <c r="O4402">
        <v>7077423.034</v>
      </c>
    </row>
    <row r="4403" spans="1:15" hidden="1">
      <c r="A4403" s="110" t="s">
        <v>36</v>
      </c>
      <c r="B4403" s="110" t="s">
        <v>123</v>
      </c>
      <c r="C4403" s="110" t="s">
        <v>124</v>
      </c>
      <c r="D4403" s="110" t="s">
        <v>7</v>
      </c>
      <c r="E4403" s="110" t="s">
        <v>112</v>
      </c>
      <c r="F4403">
        <v>4086.306</v>
      </c>
      <c r="G4403">
        <v>535813801.92650002</v>
      </c>
      <c r="H4403">
        <v>108976496.4726</v>
      </c>
      <c r="I4403">
        <v>148540900.01280001</v>
      </c>
      <c r="J4403">
        <v>10612118.0766</v>
      </c>
      <c r="K4403">
        <v>12718621.4472</v>
      </c>
      <c r="L4403">
        <v>39192913.520000003</v>
      </c>
      <c r="M4403">
        <v>5688308.8399999999</v>
      </c>
      <c r="N4403">
        <v>3074205.42</v>
      </c>
      <c r="O4403">
        <v>9480691.0879999995</v>
      </c>
    </row>
    <row r="4404" spans="1:15" hidden="1">
      <c r="A4404" s="110" t="s">
        <v>36</v>
      </c>
      <c r="B4404" s="110" t="s">
        <v>123</v>
      </c>
      <c r="C4404" s="110" t="s">
        <v>124</v>
      </c>
      <c r="D4404" s="110" t="s">
        <v>7</v>
      </c>
      <c r="E4404" s="110" t="s">
        <v>112</v>
      </c>
      <c r="F4404">
        <v>375.28120000000001</v>
      </c>
      <c r="G4404">
        <v>45834725.308700003</v>
      </c>
      <c r="H4404">
        <v>10008264.467399999</v>
      </c>
      <c r="I4404">
        <v>13641809.164799999</v>
      </c>
      <c r="J4404">
        <v>966952.14820000005</v>
      </c>
      <c r="K4404">
        <v>1168062.1200000001</v>
      </c>
      <c r="L4404">
        <v>3599426.9</v>
      </c>
      <c r="M4404">
        <v>522408.88</v>
      </c>
      <c r="N4404">
        <v>282330.51</v>
      </c>
      <c r="O4404">
        <v>870694.28599999996</v>
      </c>
    </row>
    <row r="4405" spans="1:15">
      <c r="A4405" s="110" t="s">
        <v>36</v>
      </c>
      <c r="B4405" s="110" t="s">
        <v>123</v>
      </c>
      <c r="C4405" s="110" t="s">
        <v>124</v>
      </c>
      <c r="D4405" s="110" t="s">
        <v>9</v>
      </c>
      <c r="E4405" s="110" t="s">
        <v>112</v>
      </c>
      <c r="F4405">
        <v>7029.8927999999996</v>
      </c>
      <c r="G4405">
        <v>727555943.37890005</v>
      </c>
      <c r="H4405">
        <v>223556576.40040001</v>
      </c>
      <c r="I4405">
        <v>154290301.8048</v>
      </c>
      <c r="J4405">
        <v>3686197.824</v>
      </c>
      <c r="K4405">
        <v>22195669.7016</v>
      </c>
      <c r="L4405">
        <v>50094134.560000002</v>
      </c>
      <c r="M4405">
        <v>22088092.359999999</v>
      </c>
      <c r="N4405">
        <v>25880535.780000001</v>
      </c>
      <c r="O4405">
        <v>16310142.596000001</v>
      </c>
    </row>
    <row r="4406" spans="1:15">
      <c r="A4406" s="110" t="s">
        <v>36</v>
      </c>
      <c r="B4406" s="110" t="s">
        <v>123</v>
      </c>
      <c r="C4406" s="110" t="s">
        <v>124</v>
      </c>
      <c r="D4406" s="110" t="s">
        <v>9</v>
      </c>
      <c r="E4406" s="110" t="s">
        <v>112</v>
      </c>
      <c r="F4406">
        <v>4733.2039999999997</v>
      </c>
      <c r="G4406">
        <v>626198432.59510005</v>
      </c>
      <c r="H4406">
        <v>150566289.7464</v>
      </c>
      <c r="I4406">
        <v>103847268.9216</v>
      </c>
      <c r="J4406">
        <v>12325552.0977</v>
      </c>
      <c r="K4406">
        <v>14939735.471999999</v>
      </c>
      <c r="L4406">
        <v>33598566.840000004</v>
      </c>
      <c r="M4406">
        <v>15074958.720000001</v>
      </c>
      <c r="N4406">
        <v>17430049.559999999</v>
      </c>
      <c r="O4406">
        <v>10981565.869999999</v>
      </c>
    </row>
    <row r="4407" spans="1:15">
      <c r="A4407" s="110" t="s">
        <v>36</v>
      </c>
      <c r="B4407" s="110" t="s">
        <v>123</v>
      </c>
      <c r="C4407" s="110" t="s">
        <v>124</v>
      </c>
      <c r="D4407" s="110" t="s">
        <v>9</v>
      </c>
      <c r="E4407" s="110" t="s">
        <v>112</v>
      </c>
      <c r="F4407">
        <v>147.05879999999999</v>
      </c>
      <c r="G4407">
        <v>16709604.607100001</v>
      </c>
      <c r="H4407">
        <v>4678619.1584000001</v>
      </c>
      <c r="I4407">
        <v>3226038.4896</v>
      </c>
      <c r="J4407">
        <v>398456.60969999997</v>
      </c>
      <c r="K4407">
        <v>464115.50640000001</v>
      </c>
      <c r="L4407">
        <v>1042259.36</v>
      </c>
      <c r="M4407">
        <v>470936.66</v>
      </c>
      <c r="N4407">
        <v>541603.19400000002</v>
      </c>
      <c r="O4407">
        <v>341193.22600000002</v>
      </c>
    </row>
    <row r="4408" spans="1:15">
      <c r="A4408" s="110" t="s">
        <v>36</v>
      </c>
      <c r="B4408" s="110" t="s">
        <v>123</v>
      </c>
      <c r="C4408" s="110" t="s">
        <v>124</v>
      </c>
      <c r="D4408" s="110" t="s">
        <v>9</v>
      </c>
      <c r="E4408" s="110" t="s">
        <v>112</v>
      </c>
      <c r="F4408">
        <v>4.0179999999999998</v>
      </c>
      <c r="G4408">
        <v>542972.43000000005</v>
      </c>
      <c r="H4408">
        <v>127831.1202</v>
      </c>
      <c r="I4408">
        <v>88142.784</v>
      </c>
      <c r="J4408">
        <v>2060.8067000000001</v>
      </c>
      <c r="K4408">
        <v>12681.791999999999</v>
      </c>
      <c r="L4408">
        <v>28476.959999999999</v>
      </c>
      <c r="M4408">
        <v>12867.44</v>
      </c>
      <c r="N4408">
        <v>14798.212</v>
      </c>
      <c r="O4408">
        <v>9322.17</v>
      </c>
    </row>
    <row r="4409" spans="1:15">
      <c r="A4409" s="110" t="s">
        <v>36</v>
      </c>
      <c r="B4409" s="110" t="s">
        <v>123</v>
      </c>
      <c r="C4409" s="110" t="s">
        <v>124</v>
      </c>
      <c r="D4409" s="110" t="s">
        <v>9</v>
      </c>
      <c r="E4409" s="110" t="s">
        <v>112</v>
      </c>
      <c r="F4409">
        <v>11418.3524</v>
      </c>
      <c r="G4409">
        <v>1633904569.3369999</v>
      </c>
      <c r="H4409">
        <v>695330325.11839998</v>
      </c>
      <c r="I4409">
        <v>288988296.90240002</v>
      </c>
      <c r="J4409">
        <v>3180737.1183000002</v>
      </c>
      <c r="K4409">
        <v>40828503.297600001</v>
      </c>
      <c r="L4409">
        <v>84920402.120000005</v>
      </c>
      <c r="M4409">
        <v>35250602.799999997</v>
      </c>
      <c r="N4409">
        <v>59040887.158</v>
      </c>
      <c r="O4409">
        <v>26491861.77</v>
      </c>
    </row>
    <row r="4410" spans="1:15">
      <c r="A4410" s="110" t="s">
        <v>36</v>
      </c>
      <c r="B4410" s="110" t="s">
        <v>123</v>
      </c>
      <c r="C4410" s="110" t="s">
        <v>124</v>
      </c>
      <c r="D4410" s="110" t="s">
        <v>9</v>
      </c>
      <c r="E4410" s="110" t="s">
        <v>112</v>
      </c>
      <c r="F4410">
        <v>1763.902</v>
      </c>
      <c r="G4410">
        <v>332943056.66159999</v>
      </c>
      <c r="H4410">
        <v>107417869.6072</v>
      </c>
      <c r="I4410">
        <v>44644875.859200001</v>
      </c>
      <c r="J4410">
        <v>4591671.3095000004</v>
      </c>
      <c r="K4410">
        <v>6313616.8631999996</v>
      </c>
      <c r="L4410">
        <v>13115118.539999999</v>
      </c>
      <c r="M4410">
        <v>5533733.9199999999</v>
      </c>
      <c r="N4410">
        <v>9008467.9299999997</v>
      </c>
      <c r="O4410">
        <v>4092450.67</v>
      </c>
    </row>
    <row r="4411" spans="1:15" hidden="1">
      <c r="A4411" s="110" t="s">
        <v>36</v>
      </c>
      <c r="B4411" s="110" t="s">
        <v>123</v>
      </c>
      <c r="C4411" s="110" t="s">
        <v>124</v>
      </c>
      <c r="D4411" s="110" t="s">
        <v>11</v>
      </c>
      <c r="E4411" s="110" t="s">
        <v>112</v>
      </c>
      <c r="F4411">
        <v>10.4468</v>
      </c>
      <c r="G4411">
        <v>5370908.2534999996</v>
      </c>
      <c r="H4411">
        <v>1663058.1129999999</v>
      </c>
      <c r="I4411">
        <v>330722.40000000002</v>
      </c>
      <c r="J4411">
        <v>6127.7304999999997</v>
      </c>
      <c r="K4411">
        <v>46437.321600000003</v>
      </c>
      <c r="L4411">
        <v>173571.86</v>
      </c>
      <c r="M4411">
        <v>7480.04</v>
      </c>
      <c r="N4411">
        <v>489.786</v>
      </c>
      <c r="O4411">
        <v>24237.642</v>
      </c>
    </row>
    <row r="4412" spans="1:15" hidden="1">
      <c r="A4412" s="110" t="s">
        <v>36</v>
      </c>
      <c r="B4412" s="110" t="s">
        <v>123</v>
      </c>
      <c r="C4412" s="110" t="s">
        <v>124</v>
      </c>
      <c r="D4412" s="110" t="s">
        <v>7</v>
      </c>
      <c r="E4412" s="110" t="s">
        <v>112</v>
      </c>
      <c r="F4412">
        <v>8273.8655999999992</v>
      </c>
      <c r="G4412">
        <v>1221215116.0810001</v>
      </c>
      <c r="H4412">
        <v>260375356.85179999</v>
      </c>
      <c r="I4412">
        <v>303250951.81440002</v>
      </c>
      <c r="J4412">
        <v>6332929.9502999997</v>
      </c>
      <c r="K4412">
        <v>25514490.239999998</v>
      </c>
      <c r="L4412">
        <v>79555507.019999996</v>
      </c>
      <c r="M4412">
        <v>12603904.300000001</v>
      </c>
      <c r="N4412">
        <v>6321072.5820000004</v>
      </c>
      <c r="O4412">
        <v>19196299.056000002</v>
      </c>
    </row>
    <row r="4413" spans="1:15" hidden="1">
      <c r="A4413" s="110" t="s">
        <v>36</v>
      </c>
      <c r="B4413" s="110" t="s">
        <v>123</v>
      </c>
      <c r="C4413" s="110" t="s">
        <v>124</v>
      </c>
      <c r="D4413" s="110" t="s">
        <v>7</v>
      </c>
      <c r="E4413" s="110" t="s">
        <v>112</v>
      </c>
      <c r="F4413">
        <v>7044.3576000000003</v>
      </c>
      <c r="G4413">
        <v>1258456326.1301</v>
      </c>
      <c r="H4413">
        <v>221791112.12819999</v>
      </c>
      <c r="I4413">
        <v>258264719.27039999</v>
      </c>
      <c r="J4413">
        <v>15280049.1789</v>
      </c>
      <c r="K4413">
        <v>21685745.649599999</v>
      </c>
      <c r="L4413">
        <v>67432104.680000007</v>
      </c>
      <c r="M4413">
        <v>11360365.279999999</v>
      </c>
      <c r="N4413">
        <v>5931080.2539999997</v>
      </c>
      <c r="O4413">
        <v>16343701.505999999</v>
      </c>
    </row>
    <row r="4414" spans="1:15" hidden="1">
      <c r="A4414" s="110" t="s">
        <v>36</v>
      </c>
      <c r="B4414" s="110" t="s">
        <v>123</v>
      </c>
      <c r="C4414" s="110" t="s">
        <v>124</v>
      </c>
      <c r="D4414" s="110" t="s">
        <v>7</v>
      </c>
      <c r="E4414" s="110" t="s">
        <v>112</v>
      </c>
      <c r="F4414">
        <v>582.61</v>
      </c>
      <c r="G4414">
        <v>90723564.799600005</v>
      </c>
      <c r="H4414">
        <v>18325937.255399998</v>
      </c>
      <c r="I4414">
        <v>21347138.457600001</v>
      </c>
      <c r="J4414">
        <v>1277785.9402000001</v>
      </c>
      <c r="K4414">
        <v>1805393.9016</v>
      </c>
      <c r="L4414">
        <v>5626143.8200000003</v>
      </c>
      <c r="M4414">
        <v>925417.56</v>
      </c>
      <c r="N4414">
        <v>477882.30599999998</v>
      </c>
      <c r="O4414">
        <v>1351720.9639999999</v>
      </c>
    </row>
    <row r="4415" spans="1:15">
      <c r="A4415" s="110" t="s">
        <v>36</v>
      </c>
      <c r="B4415" s="110" t="s">
        <v>123</v>
      </c>
      <c r="C4415" s="110" t="s">
        <v>124</v>
      </c>
      <c r="D4415" s="110" t="s">
        <v>9</v>
      </c>
      <c r="E4415" s="110" t="s">
        <v>112</v>
      </c>
      <c r="F4415">
        <v>22470.263200000001</v>
      </c>
      <c r="G4415">
        <v>3397342009.9450002</v>
      </c>
      <c r="H4415">
        <v>1615227015.5716</v>
      </c>
      <c r="I4415">
        <v>576681756.86399996</v>
      </c>
      <c r="J4415">
        <v>30016336.2291</v>
      </c>
      <c r="K4415">
        <v>69785372.988000005</v>
      </c>
      <c r="L4415">
        <v>165011424.90000001</v>
      </c>
      <c r="M4415">
        <v>61800718.600000001</v>
      </c>
      <c r="N4415">
        <v>86289381.706</v>
      </c>
      <c r="O4415">
        <v>52133538.027999997</v>
      </c>
    </row>
    <row r="4416" spans="1:15">
      <c r="A4416" s="110" t="s">
        <v>36</v>
      </c>
      <c r="B4416" s="110" t="s">
        <v>123</v>
      </c>
      <c r="C4416" s="110" t="s">
        <v>124</v>
      </c>
      <c r="D4416" s="110" t="s">
        <v>9</v>
      </c>
      <c r="E4416" s="110" t="s">
        <v>112</v>
      </c>
      <c r="F4416">
        <v>3278.6880000000001</v>
      </c>
      <c r="G4416">
        <v>625203913.95000005</v>
      </c>
      <c r="H4416">
        <v>235697934.24759999</v>
      </c>
      <c r="I4416">
        <v>84144344.083199993</v>
      </c>
      <c r="J4416">
        <v>7151528.8723999998</v>
      </c>
      <c r="K4416">
        <v>10185063.3144</v>
      </c>
      <c r="L4416">
        <v>24111772.82</v>
      </c>
      <c r="M4416">
        <v>9067387.8000000007</v>
      </c>
      <c r="N4416">
        <v>12438024.368000001</v>
      </c>
      <c r="O4416">
        <v>7606924.0939999996</v>
      </c>
    </row>
    <row r="4417" spans="1:15" hidden="1">
      <c r="A4417" s="110" t="s">
        <v>36</v>
      </c>
      <c r="B4417" s="110" t="s">
        <v>123</v>
      </c>
      <c r="C4417" s="110" t="s">
        <v>124</v>
      </c>
      <c r="D4417" s="110" t="s">
        <v>7</v>
      </c>
      <c r="E4417" s="110" t="s">
        <v>112</v>
      </c>
      <c r="F4417">
        <v>17216.326400000002</v>
      </c>
      <c r="G4417">
        <v>2401522585.8624001</v>
      </c>
      <c r="H4417">
        <v>457406540.32920003</v>
      </c>
      <c r="I4417">
        <v>616957775.05920005</v>
      </c>
      <c r="J4417">
        <v>25115809.899799999</v>
      </c>
      <c r="K4417">
        <v>58271906.131200001</v>
      </c>
      <c r="L4417">
        <v>184726128.94</v>
      </c>
      <c r="M4417">
        <v>19188031.16</v>
      </c>
      <c r="N4417">
        <v>16230230.808</v>
      </c>
      <c r="O4417">
        <v>72907521.675999999</v>
      </c>
    </row>
    <row r="4418" spans="1:15" hidden="1">
      <c r="A4418" s="110" t="s">
        <v>36</v>
      </c>
      <c r="B4418" s="110" t="s">
        <v>123</v>
      </c>
      <c r="C4418" s="110" t="s">
        <v>124</v>
      </c>
      <c r="D4418" s="110" t="s">
        <v>7</v>
      </c>
      <c r="E4418" s="110" t="s">
        <v>112</v>
      </c>
      <c r="F4418">
        <v>1461.7483999999999</v>
      </c>
      <c r="G4418">
        <v>241774540.8725</v>
      </c>
      <c r="H4418">
        <v>38241404.256999999</v>
      </c>
      <c r="I4418">
        <v>51643903.334399998</v>
      </c>
      <c r="J4418">
        <v>2463516.7124000001</v>
      </c>
      <c r="K4418">
        <v>4841006.6447999999</v>
      </c>
      <c r="L4418">
        <v>15275720.140000001</v>
      </c>
      <c r="M4418">
        <v>1635931.16</v>
      </c>
      <c r="N4418">
        <v>1515866.9240000001</v>
      </c>
      <c r="O4418">
        <v>6190197.7939999998</v>
      </c>
    </row>
    <row r="4419" spans="1:15" hidden="1">
      <c r="A4419" s="110" t="s">
        <v>36</v>
      </c>
      <c r="B4419" s="110" t="s">
        <v>123</v>
      </c>
      <c r="C4419" s="110" t="s">
        <v>124</v>
      </c>
      <c r="D4419" s="110" t="s">
        <v>7</v>
      </c>
      <c r="E4419" s="110" t="s">
        <v>112</v>
      </c>
      <c r="F4419">
        <v>30.536799999999999</v>
      </c>
      <c r="G4419">
        <v>4252575.983</v>
      </c>
      <c r="H4419">
        <v>845060.799</v>
      </c>
      <c r="I4419">
        <v>1142368.8959999999</v>
      </c>
      <c r="J4419">
        <v>12899.3078</v>
      </c>
      <c r="K4419">
        <v>106371.1872</v>
      </c>
      <c r="L4419">
        <v>334140.98</v>
      </c>
      <c r="M4419">
        <v>36475.24</v>
      </c>
      <c r="N4419">
        <v>36708.694000000003</v>
      </c>
      <c r="O4419">
        <v>129317.034</v>
      </c>
    </row>
    <row r="4420" spans="1:15">
      <c r="A4420" s="110" t="s">
        <v>36</v>
      </c>
      <c r="B4420" s="110" t="s">
        <v>123</v>
      </c>
      <c r="C4420" s="110" t="s">
        <v>124</v>
      </c>
      <c r="D4420" s="110" t="s">
        <v>9</v>
      </c>
      <c r="E4420" s="110" t="s">
        <v>112</v>
      </c>
      <c r="F4420">
        <v>14378.011200000001</v>
      </c>
      <c r="G4420">
        <v>1488098070.4867001</v>
      </c>
      <c r="H4420">
        <v>449232189.07639998</v>
      </c>
      <c r="I4420">
        <v>317042719.43040001</v>
      </c>
      <c r="J4420">
        <v>9521815.8315999992</v>
      </c>
      <c r="K4420">
        <v>46100805.112800002</v>
      </c>
      <c r="L4420">
        <v>104990704.08</v>
      </c>
      <c r="M4420">
        <v>32184904.879999999</v>
      </c>
      <c r="N4420">
        <v>81111943.197999999</v>
      </c>
      <c r="O4420">
        <v>60887853.026000001</v>
      </c>
    </row>
    <row r="4421" spans="1:15">
      <c r="A4421" s="110" t="s">
        <v>36</v>
      </c>
      <c r="B4421" s="110" t="s">
        <v>123</v>
      </c>
      <c r="C4421" s="110" t="s">
        <v>124</v>
      </c>
      <c r="D4421" s="110" t="s">
        <v>9</v>
      </c>
      <c r="E4421" s="110" t="s">
        <v>112</v>
      </c>
      <c r="F4421">
        <v>1334.7796000000001</v>
      </c>
      <c r="G4421">
        <v>177725481.2071</v>
      </c>
      <c r="H4421">
        <v>41068478.568999998</v>
      </c>
      <c r="I4421">
        <v>29009348.8704</v>
      </c>
      <c r="J4421">
        <v>2196283.0282000001</v>
      </c>
      <c r="K4421">
        <v>4210287.6383999996</v>
      </c>
      <c r="L4421">
        <v>9623633.9800000004</v>
      </c>
      <c r="M4421">
        <v>2928854.68</v>
      </c>
      <c r="N4421">
        <v>7291610.1500000004</v>
      </c>
      <c r="O4421">
        <v>5652510.182</v>
      </c>
    </row>
    <row r="4422" spans="1:15">
      <c r="A4422" s="110" t="s">
        <v>36</v>
      </c>
      <c r="B4422" s="110" t="s">
        <v>123</v>
      </c>
      <c r="C4422" s="110" t="s">
        <v>124</v>
      </c>
      <c r="D4422" s="110" t="s">
        <v>9</v>
      </c>
      <c r="E4422" s="110" t="s">
        <v>112</v>
      </c>
      <c r="F4422">
        <v>355.19119999999998</v>
      </c>
      <c r="G4422">
        <v>38360329.927900001</v>
      </c>
      <c r="H4422">
        <v>11437633.265000001</v>
      </c>
      <c r="I4422">
        <v>8089716.6912000002</v>
      </c>
      <c r="J4422">
        <v>615982.34270000004</v>
      </c>
      <c r="K4422">
        <v>1170819.8784</v>
      </c>
      <c r="L4422">
        <v>2690720.12</v>
      </c>
      <c r="M4422">
        <v>810124.74</v>
      </c>
      <c r="N4422">
        <v>1979651.872</v>
      </c>
      <c r="O4422">
        <v>1504159.8659999999</v>
      </c>
    </row>
    <row r="4423" spans="1:15">
      <c r="A4423" s="110" t="s">
        <v>36</v>
      </c>
      <c r="B4423" s="110" t="s">
        <v>123</v>
      </c>
      <c r="C4423" s="110" t="s">
        <v>124</v>
      </c>
      <c r="D4423" s="110" t="s">
        <v>9</v>
      </c>
      <c r="E4423" s="110" t="s">
        <v>112</v>
      </c>
      <c r="F4423">
        <v>45129.3724</v>
      </c>
      <c r="G4423">
        <v>6457853622.7220001</v>
      </c>
      <c r="H4423">
        <v>2727205621.9720001</v>
      </c>
      <c r="I4423">
        <v>1139498880.5184</v>
      </c>
      <c r="J4423">
        <v>33555154.054700002</v>
      </c>
      <c r="K4423">
        <v>121809008.90880001</v>
      </c>
      <c r="L4423">
        <v>275929992.62</v>
      </c>
      <c r="M4423">
        <v>70423893.540000007</v>
      </c>
      <c r="N4423">
        <v>33788874.899999999</v>
      </c>
      <c r="O4423">
        <v>191113399.46599999</v>
      </c>
    </row>
    <row r="4424" spans="1:15">
      <c r="A4424" s="110" t="s">
        <v>36</v>
      </c>
      <c r="B4424" s="110" t="s">
        <v>123</v>
      </c>
      <c r="C4424" s="110" t="s">
        <v>124</v>
      </c>
      <c r="D4424" s="110" t="s">
        <v>9</v>
      </c>
      <c r="E4424" s="110" t="s">
        <v>112</v>
      </c>
      <c r="F4424">
        <v>706.36440000000005</v>
      </c>
      <c r="G4424">
        <v>134666948.0772</v>
      </c>
      <c r="H4424">
        <v>35364665.964400001</v>
      </c>
      <c r="I4424">
        <v>14704367.788799999</v>
      </c>
      <c r="J4424">
        <v>1231967.1714000001</v>
      </c>
      <c r="K4424">
        <v>1557404.6472</v>
      </c>
      <c r="L4424">
        <v>3524868.4</v>
      </c>
      <c r="M4424">
        <v>924800.1</v>
      </c>
      <c r="N4424">
        <v>462659.25199999998</v>
      </c>
      <c r="O4424">
        <v>2991305.3059999999</v>
      </c>
    </row>
    <row r="4425" spans="1:15">
      <c r="A4425" s="110" t="s">
        <v>36</v>
      </c>
      <c r="B4425" s="110" t="s">
        <v>123</v>
      </c>
      <c r="C4425" s="110" t="s">
        <v>124</v>
      </c>
      <c r="D4425" s="110" t="s">
        <v>9</v>
      </c>
      <c r="E4425" s="110" t="s">
        <v>112</v>
      </c>
      <c r="F4425">
        <v>97.235600000000005</v>
      </c>
      <c r="G4425">
        <v>14351887.048</v>
      </c>
      <c r="H4425">
        <v>5852500.7035999997</v>
      </c>
      <c r="I4425">
        <v>2444052.9024</v>
      </c>
      <c r="J4425">
        <v>157219.1697</v>
      </c>
      <c r="K4425">
        <v>261002.26079999999</v>
      </c>
      <c r="L4425">
        <v>591188.84</v>
      </c>
      <c r="M4425">
        <v>151334.28</v>
      </c>
      <c r="N4425">
        <v>72949.25</v>
      </c>
      <c r="O4425">
        <v>411772.02</v>
      </c>
    </row>
    <row r="4426" spans="1:15" hidden="1">
      <c r="A4426" s="110" t="s">
        <v>36</v>
      </c>
      <c r="B4426" s="110" t="s">
        <v>123</v>
      </c>
      <c r="C4426" s="110" t="s">
        <v>124</v>
      </c>
      <c r="D4426" s="110" t="s">
        <v>12</v>
      </c>
      <c r="E4426" s="110" t="s">
        <v>112</v>
      </c>
      <c r="F4426">
        <v>6171.6480000000001</v>
      </c>
      <c r="G4426">
        <v>316616651.3664</v>
      </c>
      <c r="H4426">
        <v>150418607.03299999</v>
      </c>
      <c r="I4426">
        <v>16599214.08</v>
      </c>
      <c r="J4426">
        <v>5753501.4467000002</v>
      </c>
      <c r="K4426">
        <v>43406414.049599998</v>
      </c>
      <c r="L4426">
        <v>89835616.599999994</v>
      </c>
      <c r="M4426">
        <v>9071322.9800000004</v>
      </c>
      <c r="N4426">
        <v>4573195.9239999996</v>
      </c>
      <c r="O4426">
        <v>61616950.450000003</v>
      </c>
    </row>
    <row r="4427" spans="1:15" hidden="1">
      <c r="A4427" s="110" t="s">
        <v>36</v>
      </c>
      <c r="B4427" s="110" t="s">
        <v>123</v>
      </c>
      <c r="C4427" s="110" t="s">
        <v>124</v>
      </c>
      <c r="D4427" s="110" t="s">
        <v>12</v>
      </c>
      <c r="E4427" s="110" t="s">
        <v>112</v>
      </c>
      <c r="F4427">
        <v>20.09</v>
      </c>
      <c r="G4427">
        <v>1171467.99</v>
      </c>
      <c r="H4427">
        <v>486196.99939999997</v>
      </c>
      <c r="I4427">
        <v>52927.392</v>
      </c>
      <c r="J4427">
        <v>264609.8223</v>
      </c>
      <c r="K4427">
        <v>144674.27280000001</v>
      </c>
      <c r="L4427">
        <v>292012.65999999997</v>
      </c>
      <c r="M4427">
        <v>29643.82</v>
      </c>
      <c r="N4427">
        <v>15552.284</v>
      </c>
      <c r="O4427">
        <v>200576.83799999999</v>
      </c>
    </row>
    <row r="4428" spans="1:15" hidden="1">
      <c r="A4428" s="110" t="s">
        <v>36</v>
      </c>
      <c r="B4428" s="110" t="s">
        <v>123</v>
      </c>
      <c r="C4428" s="110" t="s">
        <v>124</v>
      </c>
      <c r="D4428" s="110" t="s">
        <v>11</v>
      </c>
      <c r="E4428" s="110" t="s">
        <v>112</v>
      </c>
      <c r="F4428">
        <v>85.181600000000003</v>
      </c>
      <c r="G4428">
        <v>26491000.342</v>
      </c>
      <c r="H4428">
        <v>14244268.1832</v>
      </c>
      <c r="I4428">
        <v>2739612.6527999998</v>
      </c>
      <c r="J4428">
        <v>163729.728</v>
      </c>
      <c r="K4428">
        <v>1395085.68</v>
      </c>
      <c r="L4428">
        <v>1034686.66</v>
      </c>
      <c r="M4428">
        <v>124650.66</v>
      </c>
      <c r="N4428">
        <v>23776.720000000001</v>
      </c>
      <c r="O4428">
        <v>360726.03600000002</v>
      </c>
    </row>
    <row r="4429" spans="1:15" hidden="1">
      <c r="A4429" s="110" t="s">
        <v>36</v>
      </c>
      <c r="B4429" s="110" t="s">
        <v>123</v>
      </c>
      <c r="C4429" s="110" t="s">
        <v>124</v>
      </c>
      <c r="D4429" s="110" t="s">
        <v>7</v>
      </c>
      <c r="E4429" s="110" t="s">
        <v>112</v>
      </c>
      <c r="F4429">
        <v>29024.424800000001</v>
      </c>
      <c r="G4429">
        <v>3395853430.1445999</v>
      </c>
      <c r="H4429">
        <v>782715422.92739999</v>
      </c>
      <c r="I4429">
        <v>1060612960.0128</v>
      </c>
      <c r="J4429">
        <v>20597317.116599999</v>
      </c>
      <c r="K4429">
        <v>72715486.859999999</v>
      </c>
      <c r="L4429">
        <v>189263453.80000001</v>
      </c>
      <c r="M4429">
        <v>44320168.520000003</v>
      </c>
      <c r="N4429">
        <v>7770139.1900000004</v>
      </c>
      <c r="O4429">
        <v>122912334.292</v>
      </c>
    </row>
    <row r="4430" spans="1:15" hidden="1">
      <c r="A4430" s="110" t="s">
        <v>36</v>
      </c>
      <c r="B4430" s="110" t="s">
        <v>123</v>
      </c>
      <c r="C4430" s="110" t="s">
        <v>124</v>
      </c>
      <c r="D4430" s="110" t="s">
        <v>7</v>
      </c>
      <c r="E4430" s="110" t="s">
        <v>112</v>
      </c>
      <c r="F4430">
        <v>898.4248</v>
      </c>
      <c r="G4430">
        <v>119842265.29970001</v>
      </c>
      <c r="H4430">
        <v>23878664.4254</v>
      </c>
      <c r="I4430">
        <v>32452121.625599999</v>
      </c>
      <c r="J4430">
        <v>1607936.3773000001</v>
      </c>
      <c r="K4430">
        <v>2203609.2552</v>
      </c>
      <c r="L4430">
        <v>5843570.9199999999</v>
      </c>
      <c r="M4430">
        <v>1337023.94</v>
      </c>
      <c r="N4430">
        <v>231464.92600000001</v>
      </c>
      <c r="O4430">
        <v>3804639.608</v>
      </c>
    </row>
    <row r="4431" spans="1:15" hidden="1">
      <c r="A4431" s="110" t="s">
        <v>36</v>
      </c>
      <c r="B4431" s="110" t="s">
        <v>123</v>
      </c>
      <c r="C4431" s="110" t="s">
        <v>124</v>
      </c>
      <c r="D4431" s="110" t="s">
        <v>7</v>
      </c>
      <c r="E4431" s="110" t="s">
        <v>112</v>
      </c>
      <c r="F4431">
        <v>114.9148</v>
      </c>
      <c r="G4431">
        <v>13962458.470000001</v>
      </c>
      <c r="H4431">
        <v>3089432.2296000002</v>
      </c>
      <c r="I4431">
        <v>4200299.2511999998</v>
      </c>
      <c r="J4431">
        <v>176620.3352</v>
      </c>
      <c r="K4431">
        <v>284848.81199999998</v>
      </c>
      <c r="L4431">
        <v>757226.54</v>
      </c>
      <c r="M4431">
        <v>172727.26</v>
      </c>
      <c r="N4431">
        <v>29854.396000000001</v>
      </c>
      <c r="O4431">
        <v>486639.82400000002</v>
      </c>
    </row>
    <row r="4432" spans="1:15">
      <c r="A4432" s="110" t="s">
        <v>36</v>
      </c>
      <c r="B4432" s="110" t="s">
        <v>123</v>
      </c>
      <c r="C4432" s="110" t="s">
        <v>124</v>
      </c>
      <c r="D4432" s="110" t="s">
        <v>9</v>
      </c>
      <c r="E4432" s="110" t="s">
        <v>112</v>
      </c>
      <c r="F4432">
        <v>18225.648000000001</v>
      </c>
      <c r="G4432">
        <v>1886307702.0480001</v>
      </c>
      <c r="H4432">
        <v>579953237.68719995</v>
      </c>
      <c r="I4432">
        <v>399977543.30879998</v>
      </c>
      <c r="J4432">
        <v>8978206.5853000004</v>
      </c>
      <c r="K4432">
        <v>57443419.360799998</v>
      </c>
      <c r="L4432">
        <v>129300702.88</v>
      </c>
      <c r="M4432">
        <v>40677653.079999998</v>
      </c>
      <c r="N4432">
        <v>103812278.63600001</v>
      </c>
      <c r="O4432">
        <v>77181785.780000001</v>
      </c>
    </row>
    <row r="4433" spans="1:15">
      <c r="A4433" s="110" t="s">
        <v>36</v>
      </c>
      <c r="B4433" s="110" t="s">
        <v>123</v>
      </c>
      <c r="C4433" s="110" t="s">
        <v>124</v>
      </c>
      <c r="D4433" s="110" t="s">
        <v>9</v>
      </c>
      <c r="E4433" s="110" t="s">
        <v>112</v>
      </c>
      <c r="F4433">
        <v>1022.9828</v>
      </c>
      <c r="G4433">
        <v>136244837.89219999</v>
      </c>
      <c r="H4433">
        <v>32353352.355</v>
      </c>
      <c r="I4433">
        <v>22245550.137600001</v>
      </c>
      <c r="J4433">
        <v>1714951.6598</v>
      </c>
      <c r="K4433">
        <v>3201699.0528000002</v>
      </c>
      <c r="L4433">
        <v>7198658.6399999997</v>
      </c>
      <c r="M4433">
        <v>2302888.8199999998</v>
      </c>
      <c r="N4433">
        <v>5988954.3779999996</v>
      </c>
      <c r="O4433">
        <v>4332116.58</v>
      </c>
    </row>
    <row r="4434" spans="1:15">
      <c r="A4434" s="110" t="s">
        <v>36</v>
      </c>
      <c r="B4434" s="110" t="s">
        <v>123</v>
      </c>
      <c r="C4434" s="110" t="s">
        <v>124</v>
      </c>
      <c r="D4434" s="110" t="s">
        <v>9</v>
      </c>
      <c r="E4434" s="110" t="s">
        <v>112</v>
      </c>
      <c r="F4434">
        <v>59.4664</v>
      </c>
      <c r="G4434">
        <v>6422317.6802000003</v>
      </c>
      <c r="H4434">
        <v>1891756.2934000001</v>
      </c>
      <c r="I4434">
        <v>1305018.5856000001</v>
      </c>
      <c r="J4434">
        <v>20951.120800000001</v>
      </c>
      <c r="K4434">
        <v>187387.6464</v>
      </c>
      <c r="L4434">
        <v>421837.52</v>
      </c>
      <c r="M4434">
        <v>132525.12</v>
      </c>
      <c r="N4434">
        <v>337679.93599999999</v>
      </c>
      <c r="O4434">
        <v>251827.576</v>
      </c>
    </row>
    <row r="4435" spans="1:15">
      <c r="A4435" s="110" t="s">
        <v>36</v>
      </c>
      <c r="B4435" s="110" t="s">
        <v>123</v>
      </c>
      <c r="C4435" s="110" t="s">
        <v>124</v>
      </c>
      <c r="D4435" s="110" t="s">
        <v>9</v>
      </c>
      <c r="E4435" s="110" t="s">
        <v>112</v>
      </c>
      <c r="F4435">
        <v>17334.455600000001</v>
      </c>
      <c r="G4435">
        <v>2480518184.8432002</v>
      </c>
      <c r="H4435">
        <v>1068109889.52</v>
      </c>
      <c r="I4435">
        <v>449917149.19679999</v>
      </c>
      <c r="J4435">
        <v>12270150.204600001</v>
      </c>
      <c r="K4435">
        <v>55109340.856799997</v>
      </c>
      <c r="L4435">
        <v>116299058.40000001</v>
      </c>
      <c r="M4435">
        <v>31390256</v>
      </c>
      <c r="N4435">
        <v>66746701.119999997</v>
      </c>
      <c r="O4435">
        <v>73407773.582000002</v>
      </c>
    </row>
    <row r="4436" spans="1:15">
      <c r="A4436" s="110" t="s">
        <v>36</v>
      </c>
      <c r="B4436" s="110" t="s">
        <v>123</v>
      </c>
      <c r="C4436" s="110" t="s">
        <v>124</v>
      </c>
      <c r="D4436" s="110" t="s">
        <v>9</v>
      </c>
      <c r="E4436" s="110" t="s">
        <v>112</v>
      </c>
      <c r="F4436">
        <v>522.34</v>
      </c>
      <c r="G4436">
        <v>99483289.290000007</v>
      </c>
      <c r="H4436">
        <v>25334835.021400001</v>
      </c>
      <c r="I4436">
        <v>10685744.851199999</v>
      </c>
      <c r="J4436">
        <v>807080.52879999997</v>
      </c>
      <c r="K4436">
        <v>1307823.084</v>
      </c>
      <c r="L4436">
        <v>2766864.5</v>
      </c>
      <c r="M4436">
        <v>738429.68</v>
      </c>
      <c r="N4436">
        <v>1538973.4580000001</v>
      </c>
      <c r="O4436">
        <v>2211999.8560000001</v>
      </c>
    </row>
    <row r="4437" spans="1:15">
      <c r="A4437" s="110" t="s">
        <v>36</v>
      </c>
      <c r="B4437" s="110" t="s">
        <v>123</v>
      </c>
      <c r="C4437" s="110" t="s">
        <v>124</v>
      </c>
      <c r="D4437" s="110" t="s">
        <v>9</v>
      </c>
      <c r="E4437" s="110" t="s">
        <v>112</v>
      </c>
      <c r="F4437">
        <v>74.734800000000007</v>
      </c>
      <c r="G4437">
        <v>11030789.218699999</v>
      </c>
      <c r="H4437">
        <v>4558537.6204000004</v>
      </c>
      <c r="I4437">
        <v>1923838.8672</v>
      </c>
      <c r="J4437">
        <v>144285.0594</v>
      </c>
      <c r="K4437">
        <v>235376.5392</v>
      </c>
      <c r="L4437">
        <v>498522.28</v>
      </c>
      <c r="M4437">
        <v>132371.78</v>
      </c>
      <c r="N4437">
        <v>273324.94199999998</v>
      </c>
      <c r="O4437">
        <v>316485.64199999999</v>
      </c>
    </row>
    <row r="4438" spans="1:15" hidden="1">
      <c r="A4438" s="110" t="s">
        <v>36</v>
      </c>
      <c r="B4438" s="110" t="s">
        <v>123</v>
      </c>
      <c r="C4438" s="110" t="s">
        <v>124</v>
      </c>
      <c r="D4438" s="110" t="s">
        <v>12</v>
      </c>
      <c r="E4438" s="110" t="s">
        <v>112</v>
      </c>
      <c r="F4438">
        <v>5464.48</v>
      </c>
      <c r="G4438">
        <v>280337660.06400001</v>
      </c>
      <c r="H4438">
        <v>135228688.58520001</v>
      </c>
      <c r="I4438">
        <v>14213757.196799999</v>
      </c>
      <c r="J4438">
        <v>5127986.9406000003</v>
      </c>
      <c r="K4438">
        <v>33396053.932799999</v>
      </c>
      <c r="L4438">
        <v>87752136.819999993</v>
      </c>
      <c r="M4438">
        <v>8345375.3399999999</v>
      </c>
      <c r="N4438">
        <v>416341.55200000003</v>
      </c>
      <c r="O4438">
        <v>54556674.435999997</v>
      </c>
    </row>
    <row r="4439" spans="1:15" hidden="1">
      <c r="A4439" s="110" t="s">
        <v>36</v>
      </c>
      <c r="B4439" s="110" t="s">
        <v>123</v>
      </c>
      <c r="C4439" s="110" t="s">
        <v>124</v>
      </c>
      <c r="D4439" s="110" t="s">
        <v>7</v>
      </c>
      <c r="E4439" s="110" t="s">
        <v>112</v>
      </c>
      <c r="F4439">
        <v>24153.0016</v>
      </c>
      <c r="G4439">
        <v>3564961298.4586</v>
      </c>
      <c r="H4439">
        <v>772720495.72720003</v>
      </c>
      <c r="I4439">
        <v>898642780.66559994</v>
      </c>
      <c r="J4439">
        <v>4094154.2804</v>
      </c>
      <c r="K4439">
        <v>60544031.601599999</v>
      </c>
      <c r="L4439">
        <v>167580862.09999999</v>
      </c>
      <c r="M4439">
        <v>35725026.920000002</v>
      </c>
      <c r="N4439">
        <v>7791834.0939999996</v>
      </c>
      <c r="O4439">
        <v>102282881.712</v>
      </c>
    </row>
    <row r="4440" spans="1:15" hidden="1">
      <c r="A4440" s="110" t="s">
        <v>36</v>
      </c>
      <c r="B4440" s="110" t="s">
        <v>123</v>
      </c>
      <c r="C4440" s="110" t="s">
        <v>124</v>
      </c>
      <c r="D4440" s="110" t="s">
        <v>7</v>
      </c>
      <c r="E4440" s="110" t="s">
        <v>112</v>
      </c>
      <c r="F4440">
        <v>2883.3168000000001</v>
      </c>
      <c r="G4440">
        <v>520322261.49290001</v>
      </c>
      <c r="H4440">
        <v>91559193.952000007</v>
      </c>
      <c r="I4440">
        <v>106167104.81280001</v>
      </c>
      <c r="J4440">
        <v>5175713.6337000001</v>
      </c>
      <c r="K4440">
        <v>7207532.6471999995</v>
      </c>
      <c r="L4440">
        <v>19687941.699999999</v>
      </c>
      <c r="M4440">
        <v>4283669.34</v>
      </c>
      <c r="N4440">
        <v>953168.65599999996</v>
      </c>
      <c r="O4440">
        <v>12210240.504000001</v>
      </c>
    </row>
    <row r="4441" spans="1:15" hidden="1">
      <c r="A4441" s="110" t="s">
        <v>36</v>
      </c>
      <c r="B4441" s="110" t="s">
        <v>123</v>
      </c>
      <c r="C4441" s="110" t="s">
        <v>124</v>
      </c>
      <c r="D4441" s="110" t="s">
        <v>7</v>
      </c>
      <c r="E4441" s="110" t="s">
        <v>112</v>
      </c>
      <c r="F4441">
        <v>184.828</v>
      </c>
      <c r="G4441">
        <v>28003852.800000001</v>
      </c>
      <c r="H4441">
        <v>5946462.8964</v>
      </c>
      <c r="I4441">
        <v>6889313.8367999997</v>
      </c>
      <c r="J4441">
        <v>344213.14360000001</v>
      </c>
      <c r="K4441">
        <v>468931.39919999999</v>
      </c>
      <c r="L4441">
        <v>1276187.32</v>
      </c>
      <c r="M4441">
        <v>278641.74</v>
      </c>
      <c r="N4441">
        <v>62403.065999999999</v>
      </c>
      <c r="O4441">
        <v>782707.79399999999</v>
      </c>
    </row>
    <row r="4442" spans="1:15">
      <c r="A4442" s="110" t="s">
        <v>36</v>
      </c>
      <c r="B4442" s="110" t="s">
        <v>123</v>
      </c>
      <c r="C4442" s="110" t="s">
        <v>124</v>
      </c>
      <c r="D4442" s="110" t="s">
        <v>9</v>
      </c>
      <c r="E4442" s="110" t="s">
        <v>112</v>
      </c>
      <c r="F4442">
        <v>56714.873599999999</v>
      </c>
      <c r="G4442">
        <v>8575006558.5677004</v>
      </c>
      <c r="H4442">
        <v>4104502569.8898001</v>
      </c>
      <c r="I4442">
        <v>1463579595.3984001</v>
      </c>
      <c r="J4442">
        <v>27903880.057300001</v>
      </c>
      <c r="K4442">
        <v>153158326.99919999</v>
      </c>
      <c r="L4442">
        <v>368789801.19999999</v>
      </c>
      <c r="M4442">
        <v>112115796.42</v>
      </c>
      <c r="N4442">
        <v>90801445.481999993</v>
      </c>
      <c r="O4442">
        <v>240175560.74599999</v>
      </c>
    </row>
    <row r="4443" spans="1:15">
      <c r="A4443" s="110" t="s">
        <v>36</v>
      </c>
      <c r="B4443" s="110" t="s">
        <v>123</v>
      </c>
      <c r="C4443" s="110" t="s">
        <v>124</v>
      </c>
      <c r="D4443" s="110" t="s">
        <v>9</v>
      </c>
      <c r="E4443" s="110" t="s">
        <v>112</v>
      </c>
      <c r="F4443">
        <v>683.86360000000002</v>
      </c>
      <c r="G4443">
        <v>131368420.3986</v>
      </c>
      <c r="H4443">
        <v>48718945.975000001</v>
      </c>
      <c r="I4443">
        <v>16913706.777600002</v>
      </c>
      <c r="J4443">
        <v>1172341.7431999999</v>
      </c>
      <c r="K4443">
        <v>1792223.2583999999</v>
      </c>
      <c r="L4443">
        <v>4334069.82</v>
      </c>
      <c r="M4443">
        <v>1363012.2</v>
      </c>
      <c r="N4443">
        <v>1144516.23</v>
      </c>
      <c r="O4443">
        <v>2896018.0260000001</v>
      </c>
    </row>
    <row r="4444" spans="1:15">
      <c r="A4444" s="110" t="s">
        <v>36</v>
      </c>
      <c r="B4444" s="110" t="s">
        <v>123</v>
      </c>
      <c r="C4444" s="110" t="s">
        <v>124</v>
      </c>
      <c r="D4444" s="110" t="s">
        <v>9</v>
      </c>
      <c r="E4444" s="110" t="s">
        <v>112</v>
      </c>
      <c r="F4444">
        <v>271.61680000000001</v>
      </c>
      <c r="G4444">
        <v>42290002.394599997</v>
      </c>
      <c r="H4444">
        <v>19603980.407600001</v>
      </c>
      <c r="I4444">
        <v>6957013.824</v>
      </c>
      <c r="J4444">
        <v>372904.09769999998</v>
      </c>
      <c r="K4444">
        <v>729466.94880000001</v>
      </c>
      <c r="L4444">
        <v>1757948.8</v>
      </c>
      <c r="M4444">
        <v>538119.26</v>
      </c>
      <c r="N4444">
        <v>438765.272</v>
      </c>
      <c r="O4444">
        <v>1150239.42</v>
      </c>
    </row>
    <row r="4445" spans="1:15" hidden="1">
      <c r="A4445" s="110" t="s">
        <v>36</v>
      </c>
      <c r="B4445" s="110" t="s">
        <v>123</v>
      </c>
      <c r="C4445" s="110" t="s">
        <v>124</v>
      </c>
      <c r="D4445" s="110" t="s">
        <v>7</v>
      </c>
      <c r="E4445" s="110" t="s">
        <v>112</v>
      </c>
      <c r="F4445">
        <v>3757.6336000000001</v>
      </c>
      <c r="G4445">
        <v>524191868.87760001</v>
      </c>
      <c r="H4445">
        <v>94880534.596399993</v>
      </c>
      <c r="I4445">
        <v>136888150.02239999</v>
      </c>
      <c r="J4445">
        <v>6042016.8757999996</v>
      </c>
      <c r="K4445">
        <v>14977595.7576</v>
      </c>
      <c r="L4445">
        <v>38042483.859999999</v>
      </c>
      <c r="M4445">
        <v>6602094.7000000002</v>
      </c>
      <c r="N4445">
        <v>376271.10399999999</v>
      </c>
      <c r="O4445">
        <v>13474594.65</v>
      </c>
    </row>
    <row r="4446" spans="1:15" hidden="1">
      <c r="A4446" s="110" t="s">
        <v>36</v>
      </c>
      <c r="B4446" s="110" t="s">
        <v>123</v>
      </c>
      <c r="C4446" s="110" t="s">
        <v>124</v>
      </c>
      <c r="D4446" s="110" t="s">
        <v>7</v>
      </c>
      <c r="E4446" s="110" t="s">
        <v>112</v>
      </c>
      <c r="F4446">
        <v>1207.0072</v>
      </c>
      <c r="G4446">
        <v>199202717.8865</v>
      </c>
      <c r="H4446">
        <v>30286592.1536</v>
      </c>
      <c r="I4446">
        <v>43898355.2064</v>
      </c>
      <c r="J4446">
        <v>1943808.1011000001</v>
      </c>
      <c r="K4446">
        <v>4873076.8776000002</v>
      </c>
      <c r="L4446">
        <v>12381850.76</v>
      </c>
      <c r="M4446">
        <v>2129183.2999999998</v>
      </c>
      <c r="N4446">
        <v>99800.888000000006</v>
      </c>
      <c r="O4446">
        <v>4328238.8820000002</v>
      </c>
    </row>
    <row r="4447" spans="1:15" hidden="1">
      <c r="A4447" s="110" t="s">
        <v>36</v>
      </c>
      <c r="B4447" s="110" t="s">
        <v>123</v>
      </c>
      <c r="C4447" s="110" t="s">
        <v>124</v>
      </c>
      <c r="D4447" s="110" t="s">
        <v>7</v>
      </c>
      <c r="E4447" s="110" t="s">
        <v>112</v>
      </c>
      <c r="F4447">
        <v>25.715199999999999</v>
      </c>
      <c r="G4447">
        <v>3700120.4301999998</v>
      </c>
      <c r="H4447">
        <v>579673.99820000003</v>
      </c>
      <c r="I4447">
        <v>846271.48800000001</v>
      </c>
      <c r="J4447">
        <v>33361.950299999997</v>
      </c>
      <c r="K4447">
        <v>96022.065600000002</v>
      </c>
      <c r="L4447">
        <v>244115.64</v>
      </c>
      <c r="M4447">
        <v>41400.980000000003</v>
      </c>
      <c r="N4447">
        <v>1304.2919999999999</v>
      </c>
      <c r="O4447">
        <v>92213.263999999996</v>
      </c>
    </row>
    <row r="4448" spans="1:15">
      <c r="A4448" s="110" t="s">
        <v>36</v>
      </c>
      <c r="B4448" s="110" t="s">
        <v>123</v>
      </c>
      <c r="C4448" s="110" t="s">
        <v>124</v>
      </c>
      <c r="D4448" s="110" t="s">
        <v>9</v>
      </c>
      <c r="E4448" s="110" t="s">
        <v>112</v>
      </c>
      <c r="F4448">
        <v>11996.140799999999</v>
      </c>
      <c r="G4448">
        <v>1241313019.8083999</v>
      </c>
      <c r="H4448">
        <v>370277115.10079998</v>
      </c>
      <c r="I4448">
        <v>260798297.28</v>
      </c>
      <c r="J4448">
        <v>23330093.517499998</v>
      </c>
      <c r="K4448">
        <v>37866325.391999997</v>
      </c>
      <c r="L4448">
        <v>85580053.579999998</v>
      </c>
      <c r="M4448">
        <v>26250081.079999998</v>
      </c>
      <c r="N4448">
        <v>913831.53399999999</v>
      </c>
      <c r="O4448">
        <v>43017268.469999999</v>
      </c>
    </row>
    <row r="4449" spans="1:15">
      <c r="A4449" s="110" t="s">
        <v>36</v>
      </c>
      <c r="B4449" s="110" t="s">
        <v>123</v>
      </c>
      <c r="C4449" s="110" t="s">
        <v>124</v>
      </c>
      <c r="D4449" s="110" t="s">
        <v>9</v>
      </c>
      <c r="E4449" s="110" t="s">
        <v>112</v>
      </c>
      <c r="F4449">
        <v>962.71280000000002</v>
      </c>
      <c r="G4449">
        <v>127245815.7062</v>
      </c>
      <c r="H4449">
        <v>29646948.972399998</v>
      </c>
      <c r="I4449">
        <v>20870895.84</v>
      </c>
      <c r="J4449">
        <v>1591580.4328000001</v>
      </c>
      <c r="K4449">
        <v>3033408.4848000002</v>
      </c>
      <c r="L4449">
        <v>6841403.5</v>
      </c>
      <c r="M4449">
        <v>2106837.48</v>
      </c>
      <c r="N4449">
        <v>71386.986000000004</v>
      </c>
      <c r="O4449">
        <v>3452216.4819999998</v>
      </c>
    </row>
    <row r="4450" spans="1:15">
      <c r="A4450" s="110" t="s">
        <v>36</v>
      </c>
      <c r="B4450" s="110" t="s">
        <v>123</v>
      </c>
      <c r="C4450" s="110" t="s">
        <v>124</v>
      </c>
      <c r="D4450" s="110" t="s">
        <v>9</v>
      </c>
      <c r="E4450" s="110" t="s">
        <v>112</v>
      </c>
      <c r="F4450">
        <v>108.486</v>
      </c>
      <c r="G4450">
        <v>11705530.914000001</v>
      </c>
      <c r="H4450">
        <v>3245615.3827999998</v>
      </c>
      <c r="I4450">
        <v>2129624.7552</v>
      </c>
      <c r="J4450">
        <v>181144.6636</v>
      </c>
      <c r="K4450">
        <v>355246.92719999998</v>
      </c>
      <c r="L4450">
        <v>589355.31999999995</v>
      </c>
      <c r="M4450">
        <v>306138.8</v>
      </c>
      <c r="N4450">
        <v>18646.144</v>
      </c>
      <c r="O4450">
        <v>389022.67800000001</v>
      </c>
    </row>
    <row r="4451" spans="1:15">
      <c r="A4451" s="110" t="s">
        <v>36</v>
      </c>
      <c r="B4451" s="110" t="s">
        <v>123</v>
      </c>
      <c r="C4451" s="110" t="s">
        <v>124</v>
      </c>
      <c r="D4451" s="110" t="s">
        <v>9</v>
      </c>
      <c r="E4451" s="110" t="s">
        <v>112</v>
      </c>
      <c r="F4451">
        <v>36035.031199999998</v>
      </c>
      <c r="G4451">
        <v>5156798575.5871</v>
      </c>
      <c r="H4451">
        <v>2124942651.9272001</v>
      </c>
      <c r="I4451">
        <v>915861771.47520006</v>
      </c>
      <c r="J4451">
        <v>69025960.966700003</v>
      </c>
      <c r="K4451">
        <v>121412279.59199999</v>
      </c>
      <c r="L4451">
        <v>256086146.78</v>
      </c>
      <c r="M4451">
        <v>81723723.959999993</v>
      </c>
      <c r="N4451">
        <v>67607145.980000004</v>
      </c>
      <c r="O4451">
        <v>129218939.69599999</v>
      </c>
    </row>
    <row r="4452" spans="1:15">
      <c r="A4452" s="110" t="s">
        <v>36</v>
      </c>
      <c r="B4452" s="110" t="s">
        <v>123</v>
      </c>
      <c r="C4452" s="110" t="s">
        <v>124</v>
      </c>
      <c r="D4452" s="110" t="s">
        <v>9</v>
      </c>
      <c r="E4452" s="110" t="s">
        <v>112</v>
      </c>
      <c r="F4452">
        <v>630.02239999999995</v>
      </c>
      <c r="G4452">
        <v>118922139.8442</v>
      </c>
      <c r="H4452">
        <v>37148070.483599998</v>
      </c>
      <c r="I4452">
        <v>16025295.6864</v>
      </c>
      <c r="J4452">
        <v>1039704.3436</v>
      </c>
      <c r="K4452">
        <v>2076623.0711999999</v>
      </c>
      <c r="L4452">
        <v>4445267.5599999996</v>
      </c>
      <c r="M4452">
        <v>1442102.02</v>
      </c>
      <c r="N4452">
        <v>1215361.1140000001</v>
      </c>
      <c r="O4452">
        <v>2259213.2420000001</v>
      </c>
    </row>
    <row r="4453" spans="1:15">
      <c r="A4453" s="110" t="s">
        <v>36</v>
      </c>
      <c r="B4453" s="110" t="s">
        <v>123</v>
      </c>
      <c r="C4453" s="110" t="s">
        <v>124</v>
      </c>
      <c r="D4453" s="110" t="s">
        <v>9</v>
      </c>
      <c r="E4453" s="110" t="s">
        <v>112</v>
      </c>
      <c r="F4453">
        <v>91.610399999999998</v>
      </c>
      <c r="G4453">
        <v>13762397.990900001</v>
      </c>
      <c r="H4453">
        <v>5401069.0473999996</v>
      </c>
      <c r="I4453">
        <v>2328676.1472</v>
      </c>
      <c r="J4453">
        <v>151101.38269999999</v>
      </c>
      <c r="K4453">
        <v>306076.64399999997</v>
      </c>
      <c r="L4453">
        <v>649171.04</v>
      </c>
      <c r="M4453">
        <v>208459.58</v>
      </c>
      <c r="N4453">
        <v>173678.296</v>
      </c>
      <c r="O4453">
        <v>328507.49800000002</v>
      </c>
    </row>
    <row r="4454" spans="1:15" hidden="1">
      <c r="A4454" s="110" t="s">
        <v>36</v>
      </c>
      <c r="B4454" s="110" t="s">
        <v>123</v>
      </c>
      <c r="C4454" s="110" t="s">
        <v>124</v>
      </c>
      <c r="D4454" s="110" t="s">
        <v>12</v>
      </c>
      <c r="E4454" s="110" t="s">
        <v>112</v>
      </c>
      <c r="F4454">
        <v>4532.3040000000001</v>
      </c>
      <c r="G4454">
        <v>208061307.11520001</v>
      </c>
      <c r="H4454">
        <v>104183659.465</v>
      </c>
      <c r="I4454">
        <v>11892211.507200001</v>
      </c>
      <c r="J4454">
        <v>7354246.1305</v>
      </c>
      <c r="K4454">
        <v>30761528.544</v>
      </c>
      <c r="L4454">
        <v>69065460.219999999</v>
      </c>
      <c r="M4454">
        <v>9871991.4800000004</v>
      </c>
      <c r="N4454">
        <v>1121681.1980000001</v>
      </c>
      <c r="O4454">
        <v>32073486.478</v>
      </c>
    </row>
    <row r="4455" spans="1:15" hidden="1">
      <c r="A4455" s="110" t="s">
        <v>36</v>
      </c>
      <c r="B4455" s="110" t="s">
        <v>123</v>
      </c>
      <c r="C4455" s="110" t="s">
        <v>124</v>
      </c>
      <c r="D4455" s="110" t="s">
        <v>12</v>
      </c>
      <c r="E4455" s="110" t="s">
        <v>112</v>
      </c>
      <c r="F4455">
        <v>16.071999999999999</v>
      </c>
      <c r="G4455">
        <v>824522.52960000001</v>
      </c>
      <c r="H4455">
        <v>324387.18660000002</v>
      </c>
      <c r="I4455">
        <v>33898.4064</v>
      </c>
      <c r="J4455">
        <v>25628.3318</v>
      </c>
      <c r="K4455">
        <v>92684.239199999996</v>
      </c>
      <c r="L4455">
        <v>253407.06</v>
      </c>
      <c r="M4455">
        <v>51348.4</v>
      </c>
      <c r="N4455">
        <v>2972.09</v>
      </c>
      <c r="O4455">
        <v>113734.984</v>
      </c>
    </row>
    <row r="4456" spans="1:15" hidden="1">
      <c r="A4456" s="110" t="s">
        <v>36</v>
      </c>
      <c r="B4456" s="110" t="s">
        <v>123</v>
      </c>
      <c r="C4456" s="110" t="s">
        <v>124</v>
      </c>
      <c r="D4456" s="110" t="s">
        <v>11</v>
      </c>
      <c r="E4456" s="110" t="s">
        <v>112</v>
      </c>
      <c r="F4456">
        <v>3.2143999999999999</v>
      </c>
      <c r="G4456">
        <v>1368370.08</v>
      </c>
      <c r="H4456">
        <v>531039.26520000002</v>
      </c>
      <c r="I4456">
        <v>102937.42080000001</v>
      </c>
      <c r="J4456">
        <v>62.147399999999998</v>
      </c>
      <c r="K4456">
        <v>47664.763200000001</v>
      </c>
      <c r="L4456">
        <v>41214.019999999997</v>
      </c>
      <c r="M4456">
        <v>4701.88</v>
      </c>
      <c r="N4456">
        <v>26909.366000000002</v>
      </c>
      <c r="O4456">
        <v>11525.755999999999</v>
      </c>
    </row>
    <row r="4457" spans="1:15" hidden="1">
      <c r="A4457" s="110" t="s">
        <v>36</v>
      </c>
      <c r="B4457" s="110" t="s">
        <v>123</v>
      </c>
      <c r="C4457" s="110" t="s">
        <v>124</v>
      </c>
      <c r="D4457" s="110" t="s">
        <v>11</v>
      </c>
      <c r="E4457" s="110" t="s">
        <v>112</v>
      </c>
      <c r="F4457">
        <v>73.931200000000004</v>
      </c>
      <c r="G4457">
        <v>22100942.9441</v>
      </c>
      <c r="H4457">
        <v>11850996.2818</v>
      </c>
      <c r="I4457">
        <v>2293542.6239999998</v>
      </c>
      <c r="J4457">
        <v>118191.8653</v>
      </c>
      <c r="K4457">
        <v>1015928.4384</v>
      </c>
      <c r="L4457">
        <v>915512.78</v>
      </c>
      <c r="M4457">
        <v>105452.82</v>
      </c>
      <c r="N4457">
        <v>600260.25399999996</v>
      </c>
      <c r="O4457">
        <v>265112.23200000002</v>
      </c>
    </row>
    <row r="4458" spans="1:15" hidden="1">
      <c r="A4458" s="110" t="s">
        <v>36</v>
      </c>
      <c r="B4458" s="110" t="s">
        <v>123</v>
      </c>
      <c r="C4458" s="110" t="s">
        <v>124</v>
      </c>
      <c r="D4458" s="110" t="s">
        <v>7</v>
      </c>
      <c r="E4458" s="110" t="s">
        <v>112</v>
      </c>
      <c r="F4458">
        <v>24649.626400000001</v>
      </c>
      <c r="G4458">
        <v>2884201782.0184999</v>
      </c>
      <c r="H4458">
        <v>658892215.153</v>
      </c>
      <c r="I4458">
        <v>928482477.5424</v>
      </c>
      <c r="J4458">
        <v>47734803.284199998</v>
      </c>
      <c r="K4458">
        <v>84137693.522400007</v>
      </c>
      <c r="L4458">
        <v>193593877.08000001</v>
      </c>
      <c r="M4458">
        <v>52450812.920000002</v>
      </c>
      <c r="N4458">
        <v>1958149.996</v>
      </c>
      <c r="O4458">
        <v>88391726.324000001</v>
      </c>
    </row>
    <row r="4459" spans="1:15" hidden="1">
      <c r="A4459" s="110" t="s">
        <v>36</v>
      </c>
      <c r="B4459" s="110" t="s">
        <v>123</v>
      </c>
      <c r="C4459" s="110" t="s">
        <v>124</v>
      </c>
      <c r="D4459" s="110" t="s">
        <v>7</v>
      </c>
      <c r="E4459" s="110" t="s">
        <v>112</v>
      </c>
      <c r="F4459">
        <v>1844.2619999999999</v>
      </c>
      <c r="G4459">
        <v>241094476.854</v>
      </c>
      <c r="H4459">
        <v>49226819.2152</v>
      </c>
      <c r="I4459">
        <v>69359371.737599999</v>
      </c>
      <c r="J4459">
        <v>3058930.7620999999</v>
      </c>
      <c r="K4459">
        <v>6283926.2375999996</v>
      </c>
      <c r="L4459">
        <v>14357347.199999999</v>
      </c>
      <c r="M4459">
        <v>3978007.78</v>
      </c>
      <c r="N4459">
        <v>120758.85799999999</v>
      </c>
      <c r="O4459">
        <v>6613386.4280000003</v>
      </c>
    </row>
    <row r="4460" spans="1:15" hidden="1">
      <c r="A4460" s="110" t="s">
        <v>36</v>
      </c>
      <c r="B4460" s="110" t="s">
        <v>123</v>
      </c>
      <c r="C4460" s="110" t="s">
        <v>124</v>
      </c>
      <c r="D4460" s="110" t="s">
        <v>7</v>
      </c>
      <c r="E4460" s="110" t="s">
        <v>112</v>
      </c>
      <c r="F4460">
        <v>6.4287999999999998</v>
      </c>
      <c r="G4460">
        <v>781116.55779999995</v>
      </c>
      <c r="H4460">
        <v>172140.46799999999</v>
      </c>
      <c r="I4460">
        <v>242301.73439999999</v>
      </c>
      <c r="J4460">
        <v>186.44210000000001</v>
      </c>
      <c r="K4460">
        <v>21920.371200000001</v>
      </c>
      <c r="L4460">
        <v>47436.18</v>
      </c>
      <c r="M4460">
        <v>15458.64</v>
      </c>
      <c r="N4460">
        <v>243.54</v>
      </c>
      <c r="O4460">
        <v>23053.315999999999</v>
      </c>
    </row>
    <row r="4461" spans="1:15">
      <c r="A4461" s="110" t="s">
        <v>36</v>
      </c>
      <c r="B4461" s="110" t="s">
        <v>123</v>
      </c>
      <c r="C4461" s="110" t="s">
        <v>124</v>
      </c>
      <c r="D4461" s="110" t="s">
        <v>9</v>
      </c>
      <c r="E4461" s="110" t="s">
        <v>112</v>
      </c>
      <c r="F4461">
        <v>22573.124</v>
      </c>
      <c r="G4461">
        <v>2336234530.7347002</v>
      </c>
      <c r="H4461">
        <v>718494960.5546</v>
      </c>
      <c r="I4461">
        <v>495558846.18239999</v>
      </c>
      <c r="J4461">
        <v>44916315.718699999</v>
      </c>
      <c r="K4461">
        <v>71258404.752000004</v>
      </c>
      <c r="L4461">
        <v>160260416.24000001</v>
      </c>
      <c r="M4461">
        <v>50435398.880000003</v>
      </c>
      <c r="N4461">
        <v>10758942.347999999</v>
      </c>
      <c r="O4461">
        <v>80945542.238000005</v>
      </c>
    </row>
    <row r="4462" spans="1:15">
      <c r="A4462" s="110" t="s">
        <v>36</v>
      </c>
      <c r="B4462" s="110" t="s">
        <v>123</v>
      </c>
      <c r="C4462" s="110" t="s">
        <v>124</v>
      </c>
      <c r="D4462" s="110" t="s">
        <v>9</v>
      </c>
      <c r="E4462" s="110" t="s">
        <v>112</v>
      </c>
      <c r="F4462">
        <v>1410.318</v>
      </c>
      <c r="G4462">
        <v>185366952.9835</v>
      </c>
      <c r="H4462">
        <v>44817903.4934</v>
      </c>
      <c r="I4462">
        <v>30902710.5024</v>
      </c>
      <c r="J4462">
        <v>2400269.3355999999</v>
      </c>
      <c r="K4462">
        <v>4445750.0807999996</v>
      </c>
      <c r="L4462">
        <v>9983110.5</v>
      </c>
      <c r="M4462">
        <v>3151273.94</v>
      </c>
      <c r="N4462">
        <v>672987.61199999996</v>
      </c>
      <c r="O4462">
        <v>5057295.716</v>
      </c>
    </row>
    <row r="4463" spans="1:15">
      <c r="A4463" s="110" t="s">
        <v>36</v>
      </c>
      <c r="B4463" s="110" t="s">
        <v>123</v>
      </c>
      <c r="C4463" s="110" t="s">
        <v>124</v>
      </c>
      <c r="D4463" s="110" t="s">
        <v>9</v>
      </c>
      <c r="E4463" s="110" t="s">
        <v>112</v>
      </c>
      <c r="F4463">
        <v>319.83280000000002</v>
      </c>
      <c r="G4463">
        <v>34530795.101899996</v>
      </c>
      <c r="H4463">
        <v>10055341.0118</v>
      </c>
      <c r="I4463">
        <v>6921975.5520000001</v>
      </c>
      <c r="J4463">
        <v>538888.53220000002</v>
      </c>
      <c r="K4463">
        <v>998497.17359999998</v>
      </c>
      <c r="L4463">
        <v>2222764.98</v>
      </c>
      <c r="M4463">
        <v>713615.66</v>
      </c>
      <c r="N4463">
        <v>153356.236</v>
      </c>
      <c r="O4463">
        <v>1146896.608</v>
      </c>
    </row>
    <row r="4464" spans="1:15">
      <c r="A4464" s="110" t="s">
        <v>36</v>
      </c>
      <c r="B4464" s="110" t="s">
        <v>123</v>
      </c>
      <c r="C4464" s="110" t="s">
        <v>124</v>
      </c>
      <c r="D4464" s="110" t="s">
        <v>9</v>
      </c>
      <c r="E4464" s="110" t="s">
        <v>112</v>
      </c>
      <c r="F4464">
        <v>34196.394399999997</v>
      </c>
      <c r="G4464">
        <v>4893809843.3162003</v>
      </c>
      <c r="H4464">
        <v>2081925076.6788001</v>
      </c>
      <c r="I4464">
        <v>859308207.2256</v>
      </c>
      <c r="J4464">
        <v>67233930.411799997</v>
      </c>
      <c r="K4464">
        <v>133560504.6768</v>
      </c>
      <c r="L4464">
        <v>264392742.68000001</v>
      </c>
      <c r="M4464">
        <v>72687341.180000007</v>
      </c>
      <c r="N4464">
        <v>3864461.15</v>
      </c>
      <c r="O4464">
        <v>122625724.69400001</v>
      </c>
    </row>
    <row r="4465" spans="1:15">
      <c r="A4465" s="110" t="s">
        <v>36</v>
      </c>
      <c r="B4465" s="110" t="s">
        <v>123</v>
      </c>
      <c r="C4465" s="110" t="s">
        <v>124</v>
      </c>
      <c r="D4465" s="110" t="s">
        <v>9</v>
      </c>
      <c r="E4465" s="110" t="s">
        <v>112</v>
      </c>
      <c r="F4465">
        <v>675.024</v>
      </c>
      <c r="G4465">
        <v>127729629.9972</v>
      </c>
      <c r="H4465">
        <v>41063864.453599997</v>
      </c>
      <c r="I4465">
        <v>16944350.112</v>
      </c>
      <c r="J4465">
        <v>1140481.2733</v>
      </c>
      <c r="K4465">
        <v>2607042.5639999998</v>
      </c>
      <c r="L4465">
        <v>5197850.4400000004</v>
      </c>
      <c r="M4465">
        <v>1440481.7</v>
      </c>
      <c r="N4465">
        <v>73793.521999999997</v>
      </c>
      <c r="O4465">
        <v>2420585.5520000001</v>
      </c>
    </row>
    <row r="4466" spans="1:15">
      <c r="A4466" s="110" t="s">
        <v>36</v>
      </c>
      <c r="B4466" s="110" t="s">
        <v>123</v>
      </c>
      <c r="C4466" s="110" t="s">
        <v>124</v>
      </c>
      <c r="D4466" s="110" t="s">
        <v>9</v>
      </c>
      <c r="E4466" s="110" t="s">
        <v>112</v>
      </c>
      <c r="F4466">
        <v>16.071999999999999</v>
      </c>
      <c r="G4466">
        <v>2372212.7352</v>
      </c>
      <c r="H4466">
        <v>978727.76899999997</v>
      </c>
      <c r="I4466">
        <v>403884.76799999998</v>
      </c>
      <c r="J4466">
        <v>31078.655999999999</v>
      </c>
      <c r="K4466">
        <v>62310.815999999999</v>
      </c>
      <c r="L4466">
        <v>123996.3</v>
      </c>
      <c r="M4466">
        <v>34286.660000000003</v>
      </c>
      <c r="N4466">
        <v>1776.038</v>
      </c>
      <c r="O4466">
        <v>57632.387999999999</v>
      </c>
    </row>
    <row r="4467" spans="1:15" hidden="1">
      <c r="A4467" s="110" t="s">
        <v>36</v>
      </c>
      <c r="B4467" s="110" t="s">
        <v>123</v>
      </c>
      <c r="C4467" s="110" t="s">
        <v>124</v>
      </c>
      <c r="D4467" s="110" t="s">
        <v>12</v>
      </c>
      <c r="E4467" s="110" t="s">
        <v>112</v>
      </c>
      <c r="F4467">
        <v>12536.16</v>
      </c>
      <c r="G4467">
        <v>575488721.80799997</v>
      </c>
      <c r="H4467">
        <v>301725572.46399999</v>
      </c>
      <c r="I4467">
        <v>32997969.2544</v>
      </c>
      <c r="J4467">
        <v>21030575.0097</v>
      </c>
      <c r="K4467">
        <v>82324704.715200007</v>
      </c>
      <c r="L4467">
        <v>188759441.62</v>
      </c>
      <c r="M4467">
        <v>27298644.600000001</v>
      </c>
      <c r="N4467">
        <v>921378.56799999997</v>
      </c>
      <c r="O4467">
        <v>88713899.076000005</v>
      </c>
    </row>
    <row r="4468" spans="1:15" hidden="1">
      <c r="A4468" s="110" t="s">
        <v>36</v>
      </c>
      <c r="B4468" s="110" t="s">
        <v>123</v>
      </c>
      <c r="C4468" s="110" t="s">
        <v>124</v>
      </c>
      <c r="D4468" s="110" t="s">
        <v>12</v>
      </c>
      <c r="E4468" s="110" t="s">
        <v>112</v>
      </c>
      <c r="F4468">
        <v>16.071999999999999</v>
      </c>
      <c r="G4468">
        <v>824522.52960000001</v>
      </c>
      <c r="H4468">
        <v>367998.96860000002</v>
      </c>
      <c r="I4468">
        <v>33391.4496</v>
      </c>
      <c r="J4468">
        <v>26490.937300000001</v>
      </c>
      <c r="K4468">
        <v>79503.854399999997</v>
      </c>
      <c r="L4468">
        <v>240887.3</v>
      </c>
      <c r="M4468">
        <v>51320.52</v>
      </c>
      <c r="N4468">
        <v>5775.5060000000003</v>
      </c>
      <c r="O4468">
        <v>113734.984</v>
      </c>
    </row>
    <row r="4469" spans="1:15" hidden="1">
      <c r="A4469" s="110" t="s">
        <v>36</v>
      </c>
      <c r="B4469" s="110" t="s">
        <v>123</v>
      </c>
      <c r="C4469" s="110" t="s">
        <v>124</v>
      </c>
      <c r="D4469" s="110" t="s">
        <v>7</v>
      </c>
      <c r="E4469" s="110" t="s">
        <v>112</v>
      </c>
      <c r="F4469">
        <v>32305.5236</v>
      </c>
      <c r="G4469">
        <v>4768425162.0760002</v>
      </c>
      <c r="H4469">
        <v>1008872529.4026</v>
      </c>
      <c r="I4469">
        <v>1231594234.2911999</v>
      </c>
      <c r="J4469">
        <v>63076812.146499999</v>
      </c>
      <c r="K4469">
        <v>110819170.764</v>
      </c>
      <c r="L4469">
        <v>257004366.38</v>
      </c>
      <c r="M4469">
        <v>69391926</v>
      </c>
      <c r="N4469">
        <v>2280282.1579999998</v>
      </c>
      <c r="O4469">
        <v>115845203.07799999</v>
      </c>
    </row>
    <row r="4470" spans="1:15" hidden="1">
      <c r="A4470" s="110" t="s">
        <v>36</v>
      </c>
      <c r="B4470" s="110" t="s">
        <v>123</v>
      </c>
      <c r="C4470" s="110" t="s">
        <v>124</v>
      </c>
      <c r="D4470" s="110" t="s">
        <v>7</v>
      </c>
      <c r="E4470" s="110" t="s">
        <v>112</v>
      </c>
      <c r="F4470">
        <v>3913.5320000000002</v>
      </c>
      <c r="G4470">
        <v>700204357.59119999</v>
      </c>
      <c r="H4470">
        <v>121423707.09559999</v>
      </c>
      <c r="I4470">
        <v>148394844.49919999</v>
      </c>
      <c r="J4470">
        <v>6492472.1886</v>
      </c>
      <c r="K4470">
        <v>13343412.247199999</v>
      </c>
      <c r="L4470">
        <v>30653795.960000001</v>
      </c>
      <c r="M4470">
        <v>8564273.5199999996</v>
      </c>
      <c r="N4470">
        <v>202113.84599999999</v>
      </c>
      <c r="O4470">
        <v>14033633.504000001</v>
      </c>
    </row>
    <row r="4471" spans="1:15" hidden="1">
      <c r="A4471" s="110" t="s">
        <v>36</v>
      </c>
      <c r="B4471" s="110" t="s">
        <v>123</v>
      </c>
      <c r="C4471" s="110" t="s">
        <v>124</v>
      </c>
      <c r="D4471" s="110" t="s">
        <v>7</v>
      </c>
      <c r="E4471" s="110" t="s">
        <v>112</v>
      </c>
      <c r="F4471">
        <v>139.02279999999999</v>
      </c>
      <c r="G4471">
        <v>21145868.362100001</v>
      </c>
      <c r="H4471">
        <v>4073318.963</v>
      </c>
      <c r="I4471">
        <v>4988928.0192</v>
      </c>
      <c r="J4471">
        <v>218012.96840000001</v>
      </c>
      <c r="K4471">
        <v>448584.73920000001</v>
      </c>
      <c r="L4471">
        <v>1015539.66</v>
      </c>
      <c r="M4471">
        <v>297710.02</v>
      </c>
      <c r="N4471">
        <v>2406.5360000000001</v>
      </c>
      <c r="O4471">
        <v>498524.576</v>
      </c>
    </row>
    <row r="4472" spans="1:15">
      <c r="A4472" s="110" t="s">
        <v>36</v>
      </c>
      <c r="B4472" s="110" t="s">
        <v>123</v>
      </c>
      <c r="C4472" s="110" t="s">
        <v>124</v>
      </c>
      <c r="D4472" s="110" t="s">
        <v>9</v>
      </c>
      <c r="E4472" s="110" t="s">
        <v>112</v>
      </c>
      <c r="F4472">
        <v>94263.083599999998</v>
      </c>
      <c r="G4472">
        <v>14253095636.8139</v>
      </c>
      <c r="H4472">
        <v>6680230033.2841997</v>
      </c>
      <c r="I4472">
        <v>2427777923.4047999</v>
      </c>
      <c r="J4472">
        <v>185361905.6943</v>
      </c>
      <c r="K4472">
        <v>343338349.90319997</v>
      </c>
      <c r="L4472">
        <v>696532322.84000003</v>
      </c>
      <c r="M4472">
        <v>205185909.58000001</v>
      </c>
      <c r="N4472">
        <v>64764143.906000003</v>
      </c>
      <c r="O4472">
        <v>338020403.116</v>
      </c>
    </row>
    <row r="4473" spans="1:15">
      <c r="A4473" s="110" t="s">
        <v>36</v>
      </c>
      <c r="B4473" s="110" t="s">
        <v>123</v>
      </c>
      <c r="C4473" s="110" t="s">
        <v>124</v>
      </c>
      <c r="D4473" s="110" t="s">
        <v>9</v>
      </c>
      <c r="E4473" s="110" t="s">
        <v>112</v>
      </c>
      <c r="F4473">
        <v>1121.8255999999999</v>
      </c>
      <c r="G4473">
        <v>214726343.41620001</v>
      </c>
      <c r="H4473">
        <v>79484093.720200002</v>
      </c>
      <c r="I4473">
        <v>28886470.099199999</v>
      </c>
      <c r="J4473">
        <v>1897523.2268999999</v>
      </c>
      <c r="K4473">
        <v>4081559.4791999999</v>
      </c>
      <c r="L4473">
        <v>8282713.4000000004</v>
      </c>
      <c r="M4473">
        <v>2443878.7999999998</v>
      </c>
      <c r="N4473">
        <v>771168.50800000003</v>
      </c>
      <c r="O4473">
        <v>4022782.8960000002</v>
      </c>
    </row>
    <row r="4474" spans="1:15">
      <c r="A4474" s="110" t="s">
        <v>36</v>
      </c>
      <c r="B4474" s="110" t="s">
        <v>123</v>
      </c>
      <c r="C4474" s="110" t="s">
        <v>124</v>
      </c>
      <c r="D4474" s="110" t="s">
        <v>9</v>
      </c>
      <c r="E4474" s="110" t="s">
        <v>112</v>
      </c>
      <c r="F4474">
        <v>40.18</v>
      </c>
      <c r="G4474">
        <v>6255917.5140000004</v>
      </c>
      <c r="H4474">
        <v>2846851.9330000002</v>
      </c>
      <c r="I4474">
        <v>1034614.5984</v>
      </c>
      <c r="J4474">
        <v>62591.100599999998</v>
      </c>
      <c r="K4474">
        <v>146187.76319999999</v>
      </c>
      <c r="L4474">
        <v>296658.78000000003</v>
      </c>
      <c r="M4474">
        <v>87530.9</v>
      </c>
      <c r="N4474">
        <v>27621.044000000002</v>
      </c>
      <c r="O4474">
        <v>144081.872</v>
      </c>
    </row>
    <row r="4475" spans="1:15" hidden="1">
      <c r="A4475" s="110" t="s">
        <v>36</v>
      </c>
      <c r="B4475" s="110" t="s">
        <v>123</v>
      </c>
      <c r="C4475" s="110" t="s">
        <v>124</v>
      </c>
      <c r="D4475" s="110" t="s">
        <v>7</v>
      </c>
      <c r="E4475" s="110" t="s">
        <v>113</v>
      </c>
      <c r="F4475">
        <v>8566.3760000000002</v>
      </c>
      <c r="G4475">
        <v>1194932354.6159999</v>
      </c>
      <c r="H4475">
        <v>231769666.81479999</v>
      </c>
      <c r="I4475">
        <v>312262984.30080003</v>
      </c>
      <c r="J4475">
        <v>6880013.2345000003</v>
      </c>
      <c r="K4475">
        <v>31966068.528000001</v>
      </c>
      <c r="L4475">
        <v>66568066.579999998</v>
      </c>
      <c r="M4475">
        <v>23328788.440000001</v>
      </c>
      <c r="N4475">
        <v>10681835.779999999</v>
      </c>
      <c r="O4475">
        <v>29501893.498</v>
      </c>
    </row>
    <row r="4476" spans="1:15" hidden="1">
      <c r="A4476" s="110" t="s">
        <v>36</v>
      </c>
      <c r="B4476" s="110" t="s">
        <v>123</v>
      </c>
      <c r="C4476" s="110" t="s">
        <v>124</v>
      </c>
      <c r="D4476" s="110" t="s">
        <v>7</v>
      </c>
      <c r="E4476" s="110" t="s">
        <v>113</v>
      </c>
      <c r="F4476">
        <v>169.55959999999999</v>
      </c>
      <c r="G4476">
        <v>28042437.653999999</v>
      </c>
      <c r="H4476">
        <v>4614457.4220000003</v>
      </c>
      <c r="I4476">
        <v>6211799.1359999999</v>
      </c>
      <c r="J4476">
        <v>133461.4737</v>
      </c>
      <c r="K4476">
        <v>636137.99280000001</v>
      </c>
      <c r="L4476">
        <v>1167363.48</v>
      </c>
      <c r="M4476">
        <v>471100.66</v>
      </c>
      <c r="N4476">
        <v>77030.8</v>
      </c>
      <c r="O4476">
        <v>583949.38800000004</v>
      </c>
    </row>
    <row r="4477" spans="1:15" hidden="1">
      <c r="A4477" s="110" t="s">
        <v>36</v>
      </c>
      <c r="B4477" s="110" t="s">
        <v>123</v>
      </c>
      <c r="C4477" s="110" t="s">
        <v>124</v>
      </c>
      <c r="D4477" s="110" t="s">
        <v>7</v>
      </c>
      <c r="E4477" s="110" t="s">
        <v>113</v>
      </c>
      <c r="F4477">
        <v>56.252000000000002</v>
      </c>
      <c r="G4477">
        <v>7708712.8457000004</v>
      </c>
      <c r="H4477">
        <v>1533932.8770000001</v>
      </c>
      <c r="I4477">
        <v>2065750.56</v>
      </c>
      <c r="J4477">
        <v>48658.903599999998</v>
      </c>
      <c r="K4477">
        <v>211031.3952</v>
      </c>
      <c r="L4477">
        <v>376681.76</v>
      </c>
      <c r="M4477">
        <v>153249.79999999999</v>
      </c>
      <c r="N4477">
        <v>5151.3220000000001</v>
      </c>
      <c r="O4477">
        <v>193726.14799999999</v>
      </c>
    </row>
    <row r="4478" spans="1:15">
      <c r="A4478" s="110" t="s">
        <v>36</v>
      </c>
      <c r="B4478" s="110" t="s">
        <v>123</v>
      </c>
      <c r="C4478" s="110" t="s">
        <v>124</v>
      </c>
      <c r="D4478" s="110" t="s">
        <v>9</v>
      </c>
      <c r="E4478" s="110" t="s">
        <v>113</v>
      </c>
      <c r="F4478">
        <v>79.556399999999996</v>
      </c>
      <c r="G4478">
        <v>10737727.308</v>
      </c>
      <c r="H4478">
        <v>2437878.7288000002</v>
      </c>
      <c r="I4478">
        <v>1725649.4591999999</v>
      </c>
      <c r="J4478">
        <v>56617.495600000002</v>
      </c>
      <c r="K4478">
        <v>251046.3456</v>
      </c>
      <c r="L4478">
        <v>578040.96</v>
      </c>
      <c r="M4478">
        <v>184971.5</v>
      </c>
      <c r="N4478">
        <v>890632.09400000004</v>
      </c>
      <c r="O4478">
        <v>273986.10800000001</v>
      </c>
    </row>
    <row r="4479" spans="1:15">
      <c r="A4479" s="110" t="s">
        <v>36</v>
      </c>
      <c r="B4479" s="110" t="s">
        <v>123</v>
      </c>
      <c r="C4479" s="110" t="s">
        <v>124</v>
      </c>
      <c r="D4479" s="110" t="s">
        <v>9</v>
      </c>
      <c r="E4479" s="110" t="s">
        <v>113</v>
      </c>
      <c r="F4479">
        <v>1.6072</v>
      </c>
      <c r="G4479">
        <v>217188.97200000001</v>
      </c>
      <c r="H4479">
        <v>49449.222600000001</v>
      </c>
      <c r="I4479">
        <v>35037.484799999998</v>
      </c>
      <c r="J4479">
        <v>1.2428999999999999</v>
      </c>
      <c r="K4479">
        <v>5076.2592000000004</v>
      </c>
      <c r="L4479">
        <v>11739.94</v>
      </c>
      <c r="M4479">
        <v>3489.92</v>
      </c>
      <c r="N4479">
        <v>16731.198</v>
      </c>
      <c r="O4479">
        <v>5534.6719999999996</v>
      </c>
    </row>
    <row r="4480" spans="1:15">
      <c r="A4480" s="110" t="s">
        <v>36</v>
      </c>
      <c r="B4480" s="110" t="s">
        <v>123</v>
      </c>
      <c r="C4480" s="110" t="s">
        <v>124</v>
      </c>
      <c r="D4480" s="110" t="s">
        <v>9</v>
      </c>
      <c r="E4480" s="110" t="s">
        <v>113</v>
      </c>
      <c r="F4480">
        <v>13746.381600000001</v>
      </c>
      <c r="G4480">
        <v>1967032976.4993999</v>
      </c>
      <c r="H4480">
        <v>856232616.74360001</v>
      </c>
      <c r="I4480">
        <v>388443320.44800001</v>
      </c>
      <c r="J4480">
        <v>3916498.5701000001</v>
      </c>
      <c r="K4480">
        <v>50646486.297600001</v>
      </c>
      <c r="L4480">
        <v>175850648.19999999</v>
      </c>
      <c r="M4480">
        <v>25528102.239999998</v>
      </c>
      <c r="N4480">
        <v>37677447.412</v>
      </c>
      <c r="O4480">
        <v>47341405.957999997</v>
      </c>
    </row>
    <row r="4481" spans="1:15">
      <c r="A4481" s="110" t="s">
        <v>36</v>
      </c>
      <c r="B4481" s="110" t="s">
        <v>123</v>
      </c>
      <c r="C4481" s="110" t="s">
        <v>124</v>
      </c>
      <c r="D4481" s="110" t="s">
        <v>9</v>
      </c>
      <c r="E4481" s="110" t="s">
        <v>113</v>
      </c>
      <c r="F4481">
        <v>188.846</v>
      </c>
      <c r="G4481">
        <v>36062836.563600004</v>
      </c>
      <c r="H4481">
        <v>11744402.341600001</v>
      </c>
      <c r="I4481">
        <v>5328427.6991999997</v>
      </c>
      <c r="J4481">
        <v>152607.83489999999</v>
      </c>
      <c r="K4481">
        <v>691113.38399999996</v>
      </c>
      <c r="L4481">
        <v>2412938.56</v>
      </c>
      <c r="M4481">
        <v>339856.38</v>
      </c>
      <c r="N4481">
        <v>414222.75400000002</v>
      </c>
      <c r="O4481">
        <v>650370.86399999994</v>
      </c>
    </row>
    <row r="4482" spans="1:15">
      <c r="A4482" s="110" t="s">
        <v>36</v>
      </c>
      <c r="B4482" s="110" t="s">
        <v>123</v>
      </c>
      <c r="C4482" s="110" t="s">
        <v>124</v>
      </c>
      <c r="D4482" s="110" t="s">
        <v>9</v>
      </c>
      <c r="E4482" s="110" t="s">
        <v>113</v>
      </c>
      <c r="F4482">
        <v>4.0179999999999998</v>
      </c>
      <c r="G4482">
        <v>593053.1838</v>
      </c>
      <c r="H4482">
        <v>250006.15100000001</v>
      </c>
      <c r="I4482">
        <v>113303.27039999999</v>
      </c>
      <c r="J4482">
        <v>8.7005999999999997</v>
      </c>
      <c r="K4482">
        <v>14748.7824</v>
      </c>
      <c r="L4482">
        <v>51322.98</v>
      </c>
      <c r="M4482">
        <v>6284.48</v>
      </c>
      <c r="N4482">
        <v>240.834</v>
      </c>
      <c r="O4482">
        <v>13837.582</v>
      </c>
    </row>
    <row r="4483" spans="1:15" hidden="1">
      <c r="A4483" s="110" t="s">
        <v>36</v>
      </c>
      <c r="B4483" s="110" t="s">
        <v>123</v>
      </c>
      <c r="C4483" s="110" t="s">
        <v>124</v>
      </c>
      <c r="D4483" s="110" t="s">
        <v>12</v>
      </c>
      <c r="E4483" s="110" t="s">
        <v>113</v>
      </c>
      <c r="F4483">
        <v>7385.0839999999998</v>
      </c>
      <c r="G4483">
        <v>339021881.62919998</v>
      </c>
      <c r="H4483">
        <v>184117741.9858</v>
      </c>
      <c r="I4483">
        <v>19398667.315200001</v>
      </c>
      <c r="J4483">
        <v>1788499.3415000001</v>
      </c>
      <c r="K4483">
        <v>34223364.626400001</v>
      </c>
      <c r="L4483">
        <v>100337104.86</v>
      </c>
      <c r="M4483">
        <v>11639561.34</v>
      </c>
      <c r="N4483">
        <v>7636814.5700000003</v>
      </c>
      <c r="O4483">
        <v>46903085.372000001</v>
      </c>
    </row>
    <row r="4484" spans="1:15" hidden="1">
      <c r="A4484" s="110" t="s">
        <v>36</v>
      </c>
      <c r="B4484" s="110" t="s">
        <v>123</v>
      </c>
      <c r="C4484" s="110" t="s">
        <v>124</v>
      </c>
      <c r="D4484" s="110" t="s">
        <v>11</v>
      </c>
      <c r="E4484" s="110" t="s">
        <v>113</v>
      </c>
      <c r="F4484">
        <v>79.556399999999996</v>
      </c>
      <c r="G4484">
        <v>28599857.5262</v>
      </c>
      <c r="H4484">
        <v>12852652.2512</v>
      </c>
      <c r="I4484">
        <v>2595632.1984000001</v>
      </c>
      <c r="J4484">
        <v>59728.592799999999</v>
      </c>
      <c r="K4484">
        <v>231907.644</v>
      </c>
      <c r="L4484">
        <v>1161853.8999999999</v>
      </c>
      <c r="M4484">
        <v>140318.39999999999</v>
      </c>
      <c r="N4484">
        <v>501810.56199999998</v>
      </c>
      <c r="O4484">
        <v>273986.10800000001</v>
      </c>
    </row>
    <row r="4485" spans="1:15" hidden="1">
      <c r="A4485" s="110" t="s">
        <v>36</v>
      </c>
      <c r="B4485" s="110" t="s">
        <v>123</v>
      </c>
      <c r="C4485" s="110" t="s">
        <v>124</v>
      </c>
      <c r="D4485" s="110" t="s">
        <v>7</v>
      </c>
      <c r="E4485" s="110" t="s">
        <v>113</v>
      </c>
      <c r="F4485">
        <v>19347.473600000001</v>
      </c>
      <c r="G4485">
        <v>2263619585.7474999</v>
      </c>
      <c r="H4485">
        <v>530821483.88459998</v>
      </c>
      <c r="I4485">
        <v>718742549.27999997</v>
      </c>
      <c r="J4485">
        <v>1712151.2993999999</v>
      </c>
      <c r="K4485">
        <v>64929614.903999999</v>
      </c>
      <c r="L4485">
        <v>169297805.97999999</v>
      </c>
      <c r="M4485">
        <v>40585190.700000003</v>
      </c>
      <c r="N4485">
        <v>32595293.478</v>
      </c>
      <c r="O4485">
        <v>66631105.310000002</v>
      </c>
    </row>
    <row r="4486" spans="1:15" hidden="1">
      <c r="A4486" s="110" t="s">
        <v>36</v>
      </c>
      <c r="B4486" s="110" t="s">
        <v>123</v>
      </c>
      <c r="C4486" s="110" t="s">
        <v>124</v>
      </c>
      <c r="D4486" s="110" t="s">
        <v>7</v>
      </c>
      <c r="E4486" s="110" t="s">
        <v>113</v>
      </c>
      <c r="F4486">
        <v>135.80840000000001</v>
      </c>
      <c r="G4486">
        <v>17893029.923999999</v>
      </c>
      <c r="H4486">
        <v>3732930.7146000001</v>
      </c>
      <c r="I4486">
        <v>5061741.6575999996</v>
      </c>
      <c r="J4486">
        <v>109869.0897</v>
      </c>
      <c r="K4486">
        <v>457370.77679999999</v>
      </c>
      <c r="L4486">
        <v>1199550.94</v>
      </c>
      <c r="M4486">
        <v>251358.7</v>
      </c>
      <c r="N4486">
        <v>131007.382</v>
      </c>
      <c r="O4486">
        <v>467713.158</v>
      </c>
    </row>
    <row r="4487" spans="1:15" hidden="1">
      <c r="A4487" s="110" t="s">
        <v>36</v>
      </c>
      <c r="B4487" s="110" t="s">
        <v>123</v>
      </c>
      <c r="C4487" s="110" t="s">
        <v>124</v>
      </c>
      <c r="D4487" s="110" t="s">
        <v>7</v>
      </c>
      <c r="E4487" s="110" t="s">
        <v>113</v>
      </c>
      <c r="F4487">
        <v>55.448399999999999</v>
      </c>
      <c r="G4487">
        <v>6393542.1304000001</v>
      </c>
      <c r="H4487">
        <v>1528208.3832</v>
      </c>
      <c r="I4487">
        <v>2069730.6432</v>
      </c>
      <c r="J4487">
        <v>48657.660600000003</v>
      </c>
      <c r="K4487">
        <v>186431.19839999999</v>
      </c>
      <c r="L4487">
        <v>485950.04</v>
      </c>
      <c r="M4487">
        <v>86793.72</v>
      </c>
      <c r="N4487">
        <v>3011.7779999999998</v>
      </c>
      <c r="O4487">
        <v>190959.71400000001</v>
      </c>
    </row>
    <row r="4488" spans="1:15">
      <c r="A4488" s="110" t="s">
        <v>36</v>
      </c>
      <c r="B4488" s="110" t="s">
        <v>123</v>
      </c>
      <c r="C4488" s="110" t="s">
        <v>124</v>
      </c>
      <c r="D4488" s="110" t="s">
        <v>9</v>
      </c>
      <c r="E4488" s="110" t="s">
        <v>113</v>
      </c>
      <c r="F4488">
        <v>46.608800000000002</v>
      </c>
      <c r="G4488">
        <v>6298480.1880000001</v>
      </c>
      <c r="H4488">
        <v>1480989.4622</v>
      </c>
      <c r="I4488">
        <v>1022675.9232</v>
      </c>
      <c r="J4488">
        <v>34186.024400000002</v>
      </c>
      <c r="K4488">
        <v>148189.21919999999</v>
      </c>
      <c r="L4488">
        <v>334576.40000000002</v>
      </c>
      <c r="M4488">
        <v>111155.92</v>
      </c>
      <c r="N4488">
        <v>528521.48800000001</v>
      </c>
      <c r="O4488">
        <v>160517.21400000001</v>
      </c>
    </row>
    <row r="4489" spans="1:15">
      <c r="A4489" s="110" t="s">
        <v>36</v>
      </c>
      <c r="B4489" s="110" t="s">
        <v>123</v>
      </c>
      <c r="C4489" s="110" t="s">
        <v>124</v>
      </c>
      <c r="D4489" s="110" t="s">
        <v>9</v>
      </c>
      <c r="E4489" s="110" t="s">
        <v>113</v>
      </c>
      <c r="F4489">
        <v>10226.613600000001</v>
      </c>
      <c r="G4489">
        <v>1463373182.4466</v>
      </c>
      <c r="H4489">
        <v>631486070.24220002</v>
      </c>
      <c r="I4489">
        <v>333223927.94880003</v>
      </c>
      <c r="J4489">
        <v>2961974.6526000001</v>
      </c>
      <c r="K4489">
        <v>40261692.729599997</v>
      </c>
      <c r="L4489">
        <v>141892613.86000001</v>
      </c>
      <c r="M4489">
        <v>23364631.460000001</v>
      </c>
      <c r="N4489">
        <v>35629539.395999998</v>
      </c>
      <c r="O4489">
        <v>35219614.671999998</v>
      </c>
    </row>
    <row r="4490" spans="1:15">
      <c r="A4490" s="110" t="s">
        <v>36</v>
      </c>
      <c r="B4490" s="110" t="s">
        <v>123</v>
      </c>
      <c r="C4490" s="110" t="s">
        <v>124</v>
      </c>
      <c r="D4490" s="110" t="s">
        <v>9</v>
      </c>
      <c r="E4490" s="110" t="s">
        <v>113</v>
      </c>
      <c r="F4490">
        <v>206.52520000000001</v>
      </c>
      <c r="G4490">
        <v>39407109.172200002</v>
      </c>
      <c r="H4490">
        <v>12766279.7652</v>
      </c>
      <c r="I4490">
        <v>6526875.1487999996</v>
      </c>
      <c r="J4490">
        <v>162889.49559999999</v>
      </c>
      <c r="K4490">
        <v>789306.94079999998</v>
      </c>
      <c r="L4490">
        <v>2811200.26</v>
      </c>
      <c r="M4490">
        <v>398001.76</v>
      </c>
      <c r="N4490">
        <v>307231.12199999997</v>
      </c>
      <c r="O4490">
        <v>711254.96200000006</v>
      </c>
    </row>
    <row r="4491" spans="1:15">
      <c r="A4491" s="110" t="s">
        <v>36</v>
      </c>
      <c r="B4491" s="110" t="s">
        <v>123</v>
      </c>
      <c r="C4491" s="110" t="s">
        <v>124</v>
      </c>
      <c r="D4491" s="110" t="s">
        <v>9</v>
      </c>
      <c r="E4491" s="110" t="s">
        <v>113</v>
      </c>
      <c r="F4491">
        <v>4.0179999999999998</v>
      </c>
      <c r="G4491">
        <v>589043.54119999998</v>
      </c>
      <c r="H4491">
        <v>249182.11660000001</v>
      </c>
      <c r="I4491">
        <v>124101.2928</v>
      </c>
      <c r="J4491">
        <v>8.7005999999999997</v>
      </c>
      <c r="K4491">
        <v>15227.0064</v>
      </c>
      <c r="L4491">
        <v>53936.32</v>
      </c>
      <c r="M4491">
        <v>6714.98</v>
      </c>
      <c r="N4491">
        <v>488.88400000000001</v>
      </c>
      <c r="O4491">
        <v>13837.582</v>
      </c>
    </row>
    <row r="4492" spans="1:15" hidden="1">
      <c r="A4492" s="110" t="s">
        <v>36</v>
      </c>
      <c r="B4492" s="110" t="s">
        <v>123</v>
      </c>
      <c r="C4492" s="110" t="s">
        <v>124</v>
      </c>
      <c r="D4492" s="110" t="s">
        <v>7</v>
      </c>
      <c r="E4492" s="110" t="s">
        <v>113</v>
      </c>
      <c r="F4492">
        <v>10253.1324</v>
      </c>
      <c r="G4492">
        <v>1513353114.4208</v>
      </c>
      <c r="H4492">
        <v>331917274.98839998</v>
      </c>
      <c r="I4492">
        <v>381442879.16159999</v>
      </c>
      <c r="J4492">
        <v>768483.28419999999</v>
      </c>
      <c r="K4492">
        <v>34804580.364</v>
      </c>
      <c r="L4492">
        <v>92643308.079999998</v>
      </c>
      <c r="M4492">
        <v>18471068.260000002</v>
      </c>
      <c r="N4492">
        <v>12395674.566</v>
      </c>
      <c r="O4492">
        <v>35310943.976000004</v>
      </c>
    </row>
    <row r="4493" spans="1:15" hidden="1">
      <c r="A4493" s="110" t="s">
        <v>36</v>
      </c>
      <c r="B4493" s="110" t="s">
        <v>123</v>
      </c>
      <c r="C4493" s="110" t="s">
        <v>124</v>
      </c>
      <c r="D4493" s="110" t="s">
        <v>7</v>
      </c>
      <c r="E4493" s="110" t="s">
        <v>113</v>
      </c>
      <c r="F4493">
        <v>457.2484</v>
      </c>
      <c r="G4493">
        <v>81477289.277999997</v>
      </c>
      <c r="H4493">
        <v>14844504.862199999</v>
      </c>
      <c r="I4493">
        <v>17013593.0112</v>
      </c>
      <c r="J4493">
        <v>378247.52840000001</v>
      </c>
      <c r="K4493">
        <v>1547453.16</v>
      </c>
      <c r="L4493">
        <v>4082956.3</v>
      </c>
      <c r="M4493">
        <v>789686.24</v>
      </c>
      <c r="N4493">
        <v>345196.30200000003</v>
      </c>
      <c r="O4493">
        <v>1574726.0319999999</v>
      </c>
    </row>
    <row r="4494" spans="1:15" hidden="1">
      <c r="A4494" s="110" t="s">
        <v>36</v>
      </c>
      <c r="B4494" s="110" t="s">
        <v>123</v>
      </c>
      <c r="C4494" s="110" t="s">
        <v>124</v>
      </c>
      <c r="D4494" s="110" t="s">
        <v>7</v>
      </c>
      <c r="E4494" s="110" t="s">
        <v>113</v>
      </c>
      <c r="F4494">
        <v>61.877200000000002</v>
      </c>
      <c r="G4494">
        <v>8924278.9482000005</v>
      </c>
      <c r="H4494">
        <v>2008986.3223999999</v>
      </c>
      <c r="I4494">
        <v>2304795.648</v>
      </c>
      <c r="J4494">
        <v>48671.333100000003</v>
      </c>
      <c r="K4494">
        <v>209474.5104</v>
      </c>
      <c r="L4494">
        <v>554452.84</v>
      </c>
      <c r="M4494">
        <v>96478.74</v>
      </c>
      <c r="N4494">
        <v>2788.9839999999999</v>
      </c>
      <c r="O4494">
        <v>213100.20600000001</v>
      </c>
    </row>
    <row r="4495" spans="1:15" hidden="1">
      <c r="A4495" s="110" t="s">
        <v>36</v>
      </c>
      <c r="B4495" s="110" t="s">
        <v>123</v>
      </c>
      <c r="C4495" s="110" t="s">
        <v>124</v>
      </c>
      <c r="D4495" s="110" t="s">
        <v>7</v>
      </c>
      <c r="E4495" s="110" t="s">
        <v>113</v>
      </c>
      <c r="F4495">
        <v>0.80359999999999998</v>
      </c>
      <c r="G4495">
        <v>138825.91800000001</v>
      </c>
      <c r="H4495">
        <v>26091.5062</v>
      </c>
      <c r="I4495">
        <v>29932.4928</v>
      </c>
      <c r="J4495">
        <v>1.2428999999999999</v>
      </c>
      <c r="K4495">
        <v>2719.6776</v>
      </c>
      <c r="L4495">
        <v>7201.24</v>
      </c>
      <c r="M4495">
        <v>1252.96</v>
      </c>
      <c r="N4495">
        <v>35.177999999999997</v>
      </c>
      <c r="O4495">
        <v>2767.3359999999998</v>
      </c>
    </row>
    <row r="4496" spans="1:15">
      <c r="A4496" s="110" t="s">
        <v>36</v>
      </c>
      <c r="B4496" s="110" t="s">
        <v>123</v>
      </c>
      <c r="C4496" s="110" t="s">
        <v>124</v>
      </c>
      <c r="D4496" s="110" t="s">
        <v>9</v>
      </c>
      <c r="E4496" s="110" t="s">
        <v>113</v>
      </c>
      <c r="F4496">
        <v>28818.7032</v>
      </c>
      <c r="G4496">
        <v>4357180429.177</v>
      </c>
      <c r="H4496">
        <v>2115603419.0802</v>
      </c>
      <c r="I4496">
        <v>761161439.23199999</v>
      </c>
      <c r="J4496">
        <v>8135828.8371000001</v>
      </c>
      <c r="K4496">
        <v>100408868.37360001</v>
      </c>
      <c r="L4496">
        <v>335277390.94</v>
      </c>
      <c r="M4496">
        <v>61032670.520000003</v>
      </c>
      <c r="N4496">
        <v>132180031.61</v>
      </c>
      <c r="O4496">
        <v>99249239.231999993</v>
      </c>
    </row>
    <row r="4497" spans="1:15">
      <c r="A4497" s="110" t="s">
        <v>36</v>
      </c>
      <c r="B4497" s="110" t="s">
        <v>123</v>
      </c>
      <c r="C4497" s="110" t="s">
        <v>124</v>
      </c>
      <c r="D4497" s="110" t="s">
        <v>9</v>
      </c>
      <c r="E4497" s="110" t="s">
        <v>113</v>
      </c>
      <c r="F4497">
        <v>302.15359999999998</v>
      </c>
      <c r="G4497">
        <v>57406903.784999996</v>
      </c>
      <c r="H4497">
        <v>22205950.9518</v>
      </c>
      <c r="I4497">
        <v>7996136.7167999996</v>
      </c>
      <c r="J4497">
        <v>231260.3015</v>
      </c>
      <c r="K4497">
        <v>1075817.1384000001</v>
      </c>
      <c r="L4497">
        <v>3656646.5</v>
      </c>
      <c r="M4497">
        <v>543275.42000000004</v>
      </c>
      <c r="N4497">
        <v>678318.43200000003</v>
      </c>
      <c r="O4497">
        <v>1040592.3</v>
      </c>
    </row>
    <row r="4498" spans="1:15" hidden="1">
      <c r="A4498" s="110" t="s">
        <v>36</v>
      </c>
      <c r="B4498" s="110" t="s">
        <v>123</v>
      </c>
      <c r="C4498" s="110" t="s">
        <v>124</v>
      </c>
      <c r="D4498" s="110" t="s">
        <v>7</v>
      </c>
      <c r="E4498" s="110" t="s">
        <v>114</v>
      </c>
      <c r="F4498">
        <v>642.88</v>
      </c>
      <c r="G4498">
        <v>75215802.816</v>
      </c>
      <c r="H4498">
        <v>12819448.278200001</v>
      </c>
      <c r="I4498">
        <v>24970515.359999999</v>
      </c>
      <c r="J4498">
        <v>205183.26569999999</v>
      </c>
      <c r="K4498">
        <v>2163896.2944</v>
      </c>
      <c r="L4498">
        <v>4846323</v>
      </c>
      <c r="M4498">
        <v>884854.62</v>
      </c>
      <c r="N4498">
        <v>64109.65</v>
      </c>
      <c r="O4498">
        <v>3348143.7220000001</v>
      </c>
    </row>
    <row r="4499" spans="1:15" hidden="1">
      <c r="A4499" s="110" t="s">
        <v>36</v>
      </c>
      <c r="B4499" s="110" t="s">
        <v>123</v>
      </c>
      <c r="C4499" s="110" t="s">
        <v>124</v>
      </c>
      <c r="D4499" s="110" t="s">
        <v>7</v>
      </c>
      <c r="E4499" s="110" t="s">
        <v>114</v>
      </c>
      <c r="F4499">
        <v>919.3184</v>
      </c>
      <c r="G4499">
        <v>128236642.93440001</v>
      </c>
      <c r="H4499">
        <v>21437826.0132</v>
      </c>
      <c r="I4499">
        <v>29794191.9936</v>
      </c>
      <c r="J4499">
        <v>290691.82990000001</v>
      </c>
      <c r="K4499">
        <v>2821607.5032000002</v>
      </c>
      <c r="L4499">
        <v>8841136.6799999997</v>
      </c>
      <c r="M4499">
        <v>1128598.8</v>
      </c>
      <c r="N4499">
        <v>65726.034</v>
      </c>
      <c r="O4499">
        <v>4787846.6679999996</v>
      </c>
    </row>
    <row r="4500" spans="1:15" hidden="1">
      <c r="A4500" s="110" t="s">
        <v>36</v>
      </c>
      <c r="B4500" s="110" t="s">
        <v>123</v>
      </c>
      <c r="C4500" s="110" t="s">
        <v>124</v>
      </c>
      <c r="D4500" s="110" t="s">
        <v>7</v>
      </c>
      <c r="E4500" s="110" t="s">
        <v>114</v>
      </c>
      <c r="F4500">
        <v>789.13520000000005</v>
      </c>
      <c r="G4500">
        <v>130512473.09100001</v>
      </c>
      <c r="H4500">
        <v>19232198.516600002</v>
      </c>
      <c r="I4500">
        <v>26728829.683200002</v>
      </c>
      <c r="J4500">
        <v>251240.68040000001</v>
      </c>
      <c r="K4500">
        <v>2531312.2511999998</v>
      </c>
      <c r="L4500">
        <v>7931513.1399999997</v>
      </c>
      <c r="M4500">
        <v>1012486.8</v>
      </c>
      <c r="N4500">
        <v>58960.131999999998</v>
      </c>
      <c r="O4500">
        <v>4109847.5440000002</v>
      </c>
    </row>
    <row r="4501" spans="1:15" hidden="1">
      <c r="A4501" s="110" t="s">
        <v>36</v>
      </c>
      <c r="B4501" s="110" t="s">
        <v>123</v>
      </c>
      <c r="C4501" s="110" t="s">
        <v>124</v>
      </c>
      <c r="D4501" s="110" t="s">
        <v>7</v>
      </c>
      <c r="E4501" s="110" t="s">
        <v>114</v>
      </c>
      <c r="F4501">
        <v>367.24520000000001</v>
      </c>
      <c r="G4501">
        <v>50670115.566799998</v>
      </c>
      <c r="H4501">
        <v>9399664.9528000001</v>
      </c>
      <c r="I4501">
        <v>13063607.616</v>
      </c>
      <c r="J4501">
        <v>119198.6526</v>
      </c>
      <c r="K4501">
        <v>1237174.344</v>
      </c>
      <c r="L4501">
        <v>3876500.8</v>
      </c>
      <c r="M4501">
        <v>494845.4</v>
      </c>
      <c r="N4501">
        <v>28819.802</v>
      </c>
      <c r="O4501">
        <v>1912627.86</v>
      </c>
    </row>
    <row r="4502" spans="1:15">
      <c r="A4502" s="110" t="s">
        <v>36</v>
      </c>
      <c r="B4502" s="110" t="s">
        <v>123</v>
      </c>
      <c r="C4502" s="110" t="s">
        <v>124</v>
      </c>
      <c r="D4502" s="110" t="s">
        <v>9</v>
      </c>
      <c r="E4502" s="110" t="s">
        <v>114</v>
      </c>
      <c r="F4502">
        <v>1378.9775999999999</v>
      </c>
      <c r="G4502">
        <v>117897620.4806</v>
      </c>
      <c r="H4502">
        <v>37432800.616999999</v>
      </c>
      <c r="I4502">
        <v>44878779.744000003</v>
      </c>
      <c r="J4502">
        <v>388713.14529999997</v>
      </c>
      <c r="K4502">
        <v>6063100.9919999996</v>
      </c>
      <c r="L4502">
        <v>15309450.02</v>
      </c>
      <c r="M4502">
        <v>2121276.86</v>
      </c>
      <c r="N4502">
        <v>142901.15400000001</v>
      </c>
      <c r="O4502">
        <v>7181770.0020000003</v>
      </c>
    </row>
    <row r="4503" spans="1:15">
      <c r="A4503" s="110" t="s">
        <v>36</v>
      </c>
      <c r="B4503" s="110" t="s">
        <v>123</v>
      </c>
      <c r="C4503" s="110" t="s">
        <v>124</v>
      </c>
      <c r="D4503" s="110" t="s">
        <v>9</v>
      </c>
      <c r="E4503" s="110" t="s">
        <v>114</v>
      </c>
      <c r="F4503">
        <v>351.17320000000001</v>
      </c>
      <c r="G4503">
        <v>39546491.984999999</v>
      </c>
      <c r="H4503">
        <v>9467269.1804000009</v>
      </c>
      <c r="I4503">
        <v>11350463.616</v>
      </c>
      <c r="J4503">
        <v>98744.710699999996</v>
      </c>
      <c r="K4503">
        <v>1533441.1968</v>
      </c>
      <c r="L4503">
        <v>3871977.68</v>
      </c>
      <c r="M4503">
        <v>536498.12</v>
      </c>
      <c r="N4503">
        <v>36142.237999999998</v>
      </c>
      <c r="O4503">
        <v>1828923.162</v>
      </c>
    </row>
    <row r="4504" spans="1:15">
      <c r="A4504" s="110" t="s">
        <v>36</v>
      </c>
      <c r="B4504" s="110" t="s">
        <v>123</v>
      </c>
      <c r="C4504" s="110" t="s">
        <v>124</v>
      </c>
      <c r="D4504" s="110" t="s">
        <v>9</v>
      </c>
      <c r="E4504" s="110" t="s">
        <v>114</v>
      </c>
      <c r="F4504">
        <v>49.019599999999997</v>
      </c>
      <c r="G4504">
        <v>4411808.1176000005</v>
      </c>
      <c r="H4504">
        <v>1330654.0898</v>
      </c>
      <c r="I4504">
        <v>1595339.52</v>
      </c>
      <c r="J4504">
        <v>2149.056</v>
      </c>
      <c r="K4504">
        <v>215531.12880000001</v>
      </c>
      <c r="L4504">
        <v>544215.96</v>
      </c>
      <c r="M4504">
        <v>75405.56</v>
      </c>
      <c r="N4504">
        <v>5080.0640000000003</v>
      </c>
      <c r="O4504">
        <v>255295.766</v>
      </c>
    </row>
    <row r="4505" spans="1:15">
      <c r="A4505" s="110" t="s">
        <v>36</v>
      </c>
      <c r="B4505" s="110" t="s">
        <v>123</v>
      </c>
      <c r="C4505" s="110" t="s">
        <v>124</v>
      </c>
      <c r="D4505" s="110" t="s">
        <v>9</v>
      </c>
      <c r="E4505" s="110" t="s">
        <v>114</v>
      </c>
      <c r="F4505">
        <v>8766.4724000000006</v>
      </c>
      <c r="G4505">
        <v>1254434861.4890001</v>
      </c>
      <c r="H4505">
        <v>522770943.80040002</v>
      </c>
      <c r="I4505">
        <v>251899134.3168</v>
      </c>
      <c r="J4505">
        <v>2451534.6998000001</v>
      </c>
      <c r="K4505">
        <v>23546314.202399999</v>
      </c>
      <c r="L4505">
        <v>109089823.40000001</v>
      </c>
      <c r="M4505">
        <v>18001669.920000002</v>
      </c>
      <c r="N4505">
        <v>17594577.066</v>
      </c>
      <c r="O4505">
        <v>45656133.512000002</v>
      </c>
    </row>
    <row r="4506" spans="1:15">
      <c r="A4506" s="110" t="s">
        <v>36</v>
      </c>
      <c r="B4506" s="110" t="s">
        <v>123</v>
      </c>
      <c r="C4506" s="110" t="s">
        <v>124</v>
      </c>
      <c r="D4506" s="110" t="s">
        <v>9</v>
      </c>
      <c r="E4506" s="110" t="s">
        <v>114</v>
      </c>
      <c r="F4506">
        <v>519.12559999999996</v>
      </c>
      <c r="G4506">
        <v>99069476.675400004</v>
      </c>
      <c r="H4506">
        <v>31190655.724599998</v>
      </c>
      <c r="I4506">
        <v>15029334.969599999</v>
      </c>
      <c r="J4506">
        <v>144794.6678</v>
      </c>
      <c r="K4506">
        <v>1404863.5896000001</v>
      </c>
      <c r="L4506">
        <v>6508751.6399999997</v>
      </c>
      <c r="M4506">
        <v>1074049.1200000001</v>
      </c>
      <c r="N4506">
        <v>1049768.3459999999</v>
      </c>
      <c r="O4506">
        <v>2703625.9360000002</v>
      </c>
    </row>
    <row r="4507" spans="1:15">
      <c r="A4507" s="110" t="s">
        <v>36</v>
      </c>
      <c r="B4507" s="110" t="s">
        <v>123</v>
      </c>
      <c r="C4507" s="110" t="s">
        <v>124</v>
      </c>
      <c r="D4507" s="110" t="s">
        <v>9</v>
      </c>
      <c r="E4507" s="110" t="s">
        <v>114</v>
      </c>
      <c r="F4507">
        <v>22.500800000000002</v>
      </c>
      <c r="G4507">
        <v>3101522.1653</v>
      </c>
      <c r="H4507">
        <v>1358223.4491999999</v>
      </c>
      <c r="I4507">
        <v>654466.272</v>
      </c>
      <c r="J4507">
        <v>1742.6122</v>
      </c>
      <c r="K4507">
        <v>61177.248</v>
      </c>
      <c r="L4507">
        <v>283428.08</v>
      </c>
      <c r="M4507">
        <v>46770.34</v>
      </c>
      <c r="N4507">
        <v>45716.065999999999</v>
      </c>
      <c r="O4507">
        <v>117185.13400000001</v>
      </c>
    </row>
    <row r="4508" spans="1:15" hidden="1">
      <c r="A4508" s="110" t="s">
        <v>36</v>
      </c>
      <c r="B4508" s="110" t="s">
        <v>123</v>
      </c>
      <c r="C4508" s="110" t="s">
        <v>124</v>
      </c>
      <c r="D4508" s="110" t="s">
        <v>11</v>
      </c>
      <c r="E4508" s="110" t="s">
        <v>114</v>
      </c>
      <c r="F4508">
        <v>220.99</v>
      </c>
      <c r="G4508">
        <v>79297356.406000003</v>
      </c>
      <c r="H4508">
        <v>35055249.796599999</v>
      </c>
      <c r="I4508">
        <v>7060547.1551999999</v>
      </c>
      <c r="J4508">
        <v>72882.704800000007</v>
      </c>
      <c r="K4508">
        <v>605269.51919999998</v>
      </c>
      <c r="L4508">
        <v>2962736.26</v>
      </c>
      <c r="M4508">
        <v>356200.62</v>
      </c>
      <c r="N4508">
        <v>8134.2359999999999</v>
      </c>
      <c r="O4508">
        <v>1150924.0379999999</v>
      </c>
    </row>
    <row r="4509" spans="1:15" hidden="1">
      <c r="A4509" s="110" t="s">
        <v>36</v>
      </c>
      <c r="B4509" s="110" t="s">
        <v>123</v>
      </c>
      <c r="C4509" s="110" t="s">
        <v>124</v>
      </c>
      <c r="D4509" s="110" t="s">
        <v>7</v>
      </c>
      <c r="E4509" s="110" t="s">
        <v>114</v>
      </c>
      <c r="F4509">
        <v>1028.6079999999999</v>
      </c>
      <c r="G4509">
        <v>120345284.50560001</v>
      </c>
      <c r="H4509">
        <v>24675562.163600001</v>
      </c>
      <c r="I4509">
        <v>40079772.384000003</v>
      </c>
      <c r="J4509">
        <v>329971.45260000002</v>
      </c>
      <c r="K4509">
        <v>3463763.148</v>
      </c>
      <c r="L4509">
        <v>7754549.7599999998</v>
      </c>
      <c r="M4509">
        <v>1415768.54</v>
      </c>
      <c r="N4509">
        <v>138272.09</v>
      </c>
      <c r="O4509">
        <v>5357031.2180000003</v>
      </c>
    </row>
    <row r="4510" spans="1:15" hidden="1">
      <c r="A4510" s="110" t="s">
        <v>36</v>
      </c>
      <c r="B4510" s="110" t="s">
        <v>123</v>
      </c>
      <c r="C4510" s="110" t="s">
        <v>124</v>
      </c>
      <c r="D4510" s="110" t="s">
        <v>7</v>
      </c>
      <c r="E4510" s="110" t="s">
        <v>114</v>
      </c>
      <c r="F4510">
        <v>6518.8032000000003</v>
      </c>
      <c r="G4510">
        <v>962169485.39709997</v>
      </c>
      <c r="H4510">
        <v>207322869.64520001</v>
      </c>
      <c r="I4510">
        <v>243423958.84799999</v>
      </c>
      <c r="J4510">
        <v>2072478.0126</v>
      </c>
      <c r="K4510">
        <v>20999210.817600001</v>
      </c>
      <c r="L4510">
        <v>54289589.119999997</v>
      </c>
      <c r="M4510">
        <v>9499052.1999999993</v>
      </c>
      <c r="N4510">
        <v>834693.66200000001</v>
      </c>
      <c r="O4510">
        <v>33950183.167999998</v>
      </c>
    </row>
    <row r="4511" spans="1:15" hidden="1">
      <c r="A4511" s="110" t="s">
        <v>36</v>
      </c>
      <c r="B4511" s="110" t="s">
        <v>123</v>
      </c>
      <c r="C4511" s="110" t="s">
        <v>124</v>
      </c>
      <c r="D4511" s="110" t="s">
        <v>7</v>
      </c>
      <c r="E4511" s="110" t="s">
        <v>114</v>
      </c>
      <c r="F4511">
        <v>2139.1831999999999</v>
      </c>
      <c r="G4511">
        <v>378510305.39780003</v>
      </c>
      <c r="H4511">
        <v>65332926.3116</v>
      </c>
      <c r="I4511">
        <v>76706114.899200007</v>
      </c>
      <c r="J4511">
        <v>679919.55539999995</v>
      </c>
      <c r="K4511">
        <v>6600097.8360000001</v>
      </c>
      <c r="L4511">
        <v>16876053.460000001</v>
      </c>
      <c r="M4511">
        <v>3000959.74</v>
      </c>
      <c r="N4511">
        <v>263743.89799999999</v>
      </c>
      <c r="O4511">
        <v>11140950.172</v>
      </c>
    </row>
    <row r="4512" spans="1:15" hidden="1">
      <c r="A4512" s="110" t="s">
        <v>36</v>
      </c>
      <c r="B4512" s="110" t="s">
        <v>123</v>
      </c>
      <c r="C4512" s="110" t="s">
        <v>124</v>
      </c>
      <c r="D4512" s="110" t="s">
        <v>7</v>
      </c>
      <c r="E4512" s="110" t="s">
        <v>114</v>
      </c>
      <c r="F4512">
        <v>300.54640000000001</v>
      </c>
      <c r="G4512">
        <v>45640432.6686</v>
      </c>
      <c r="H4512">
        <v>8919588.5563999992</v>
      </c>
      <c r="I4512">
        <v>10472749.785599999</v>
      </c>
      <c r="J4512">
        <v>91999.235400000005</v>
      </c>
      <c r="K4512">
        <v>903438.64080000005</v>
      </c>
      <c r="L4512">
        <v>2335698.66</v>
      </c>
      <c r="M4512">
        <v>408668.32</v>
      </c>
      <c r="N4512">
        <v>35911.326000000001</v>
      </c>
      <c r="O4512">
        <v>1565257.7379999999</v>
      </c>
    </row>
    <row r="4513" spans="1:15">
      <c r="A4513" s="110" t="s">
        <v>36</v>
      </c>
      <c r="B4513" s="110" t="s">
        <v>123</v>
      </c>
      <c r="C4513" s="110" t="s">
        <v>124</v>
      </c>
      <c r="D4513" s="110" t="s">
        <v>9</v>
      </c>
      <c r="E4513" s="110" t="s">
        <v>114</v>
      </c>
      <c r="F4513">
        <v>3621.8252000000002</v>
      </c>
      <c r="G4513">
        <v>547593893.09860003</v>
      </c>
      <c r="H4513">
        <v>253142127.6514</v>
      </c>
      <c r="I4513">
        <v>93917150.265599996</v>
      </c>
      <c r="J4513">
        <v>1012830.5784999999</v>
      </c>
      <c r="K4513">
        <v>13983560.2368</v>
      </c>
      <c r="L4513">
        <v>39368966.700000003</v>
      </c>
      <c r="M4513">
        <v>5049031.92</v>
      </c>
      <c r="N4513">
        <v>9742844.7599999998</v>
      </c>
      <c r="O4513">
        <v>18862608.666000001</v>
      </c>
    </row>
    <row r="4514" spans="1:15">
      <c r="A4514" s="110" t="s">
        <v>36</v>
      </c>
      <c r="B4514" s="110" t="s">
        <v>123</v>
      </c>
      <c r="C4514" s="110" t="s">
        <v>124</v>
      </c>
      <c r="D4514" s="110" t="s">
        <v>9</v>
      </c>
      <c r="E4514" s="110" t="s">
        <v>114</v>
      </c>
      <c r="F4514">
        <v>922.53279999999995</v>
      </c>
      <c r="G4514">
        <v>176764296.6936</v>
      </c>
      <c r="H4514">
        <v>67450012.266399994</v>
      </c>
      <c r="I4514">
        <v>25024337.0112</v>
      </c>
      <c r="J4514">
        <v>260944.37049999999</v>
      </c>
      <c r="K4514">
        <v>3725933.5151999998</v>
      </c>
      <c r="L4514">
        <v>10489908.220000001</v>
      </c>
      <c r="M4514">
        <v>1345322.34</v>
      </c>
      <c r="N4514">
        <v>2595987.5699999998</v>
      </c>
      <c r="O4514">
        <v>4804586.8859999999</v>
      </c>
    </row>
    <row r="4515" spans="1:15">
      <c r="A4515" s="110" t="s">
        <v>36</v>
      </c>
      <c r="B4515" s="110" t="s">
        <v>123</v>
      </c>
      <c r="C4515" s="110" t="s">
        <v>124</v>
      </c>
      <c r="D4515" s="110" t="s">
        <v>9</v>
      </c>
      <c r="E4515" s="110" t="s">
        <v>114</v>
      </c>
      <c r="F4515">
        <v>33.751199999999997</v>
      </c>
      <c r="G4515">
        <v>5254970.7117999997</v>
      </c>
      <c r="H4515">
        <v>2454854.1556000002</v>
      </c>
      <c r="I4515">
        <v>910763.63520000002</v>
      </c>
      <c r="J4515">
        <v>5947.5032000000001</v>
      </c>
      <c r="K4515">
        <v>135607.5</v>
      </c>
      <c r="L4515">
        <v>381782.98</v>
      </c>
      <c r="M4515">
        <v>48962.2</v>
      </c>
      <c r="N4515">
        <v>94481.793999999994</v>
      </c>
      <c r="O4515">
        <v>175777.25</v>
      </c>
    </row>
    <row r="4516" spans="1:15" hidden="1">
      <c r="A4516" s="110" t="s">
        <v>36</v>
      </c>
      <c r="B4516" s="110" t="s">
        <v>123</v>
      </c>
      <c r="C4516" s="110" t="s">
        <v>124</v>
      </c>
      <c r="D4516" s="110" t="s">
        <v>7</v>
      </c>
      <c r="E4516" s="110" t="s">
        <v>114</v>
      </c>
      <c r="F4516">
        <v>8678.8799999999992</v>
      </c>
      <c r="G4516">
        <v>1015413338.016</v>
      </c>
      <c r="H4516">
        <v>135784841.81</v>
      </c>
      <c r="I4516">
        <v>365193779.3664</v>
      </c>
      <c r="J4516">
        <v>2770353.1856999998</v>
      </c>
      <c r="K4516">
        <v>31646980.648800001</v>
      </c>
      <c r="L4516">
        <v>70877444.560000002</v>
      </c>
      <c r="M4516">
        <v>12941007.119999999</v>
      </c>
      <c r="N4516">
        <v>937626.29399999999</v>
      </c>
      <c r="O4516">
        <v>45199948.816</v>
      </c>
    </row>
    <row r="4517" spans="1:15" hidden="1">
      <c r="A4517" s="110" t="s">
        <v>36</v>
      </c>
      <c r="B4517" s="110" t="s">
        <v>123</v>
      </c>
      <c r="C4517" s="110" t="s">
        <v>124</v>
      </c>
      <c r="D4517" s="110" t="s">
        <v>7</v>
      </c>
      <c r="E4517" s="110" t="s">
        <v>114</v>
      </c>
      <c r="F4517">
        <v>5014.4639999999999</v>
      </c>
      <c r="G4517">
        <v>699472597.824</v>
      </c>
      <c r="H4517">
        <v>131633484.56219999</v>
      </c>
      <c r="I4517">
        <v>182704084.2816</v>
      </c>
      <c r="J4517">
        <v>224546428.04210001</v>
      </c>
      <c r="K4517">
        <v>17466797.728799999</v>
      </c>
      <c r="L4517">
        <v>55990204.340000004</v>
      </c>
      <c r="M4517">
        <v>6916291.6399999997</v>
      </c>
      <c r="N4517">
        <v>409512.51</v>
      </c>
      <c r="O4517">
        <v>26115525.721999999</v>
      </c>
    </row>
    <row r="4518" spans="1:15" hidden="1">
      <c r="A4518" s="110" t="s">
        <v>36</v>
      </c>
      <c r="B4518" s="110" t="s">
        <v>123</v>
      </c>
      <c r="C4518" s="110" t="s">
        <v>124</v>
      </c>
      <c r="D4518" s="110" t="s">
        <v>7</v>
      </c>
      <c r="E4518" s="110" t="s">
        <v>114</v>
      </c>
      <c r="F4518">
        <v>380.90640000000002</v>
      </c>
      <c r="G4518">
        <v>62899875.423</v>
      </c>
      <c r="H4518">
        <v>9509883.5307999998</v>
      </c>
      <c r="I4518">
        <v>13220287.968</v>
      </c>
      <c r="J4518">
        <v>118753.67750000001</v>
      </c>
      <c r="K4518">
        <v>1249594.8840000001</v>
      </c>
      <c r="L4518">
        <v>3897053.28</v>
      </c>
      <c r="M4518">
        <v>500846.16</v>
      </c>
      <c r="N4518">
        <v>29071.46</v>
      </c>
      <c r="O4518">
        <v>1983774.9140000001</v>
      </c>
    </row>
    <row r="4519" spans="1:15" hidden="1">
      <c r="A4519" s="110" t="s">
        <v>36</v>
      </c>
      <c r="B4519" s="110" t="s">
        <v>123</v>
      </c>
      <c r="C4519" s="110" t="s">
        <v>124</v>
      </c>
      <c r="D4519" s="110" t="s">
        <v>7</v>
      </c>
      <c r="E4519" s="110" t="s">
        <v>114</v>
      </c>
      <c r="F4519">
        <v>172.774</v>
      </c>
      <c r="G4519">
        <v>24515591.063000001</v>
      </c>
      <c r="H4519">
        <v>4439008.8854</v>
      </c>
      <c r="I4519">
        <v>6172817.7791999998</v>
      </c>
      <c r="J4519">
        <v>52739.499799999998</v>
      </c>
      <c r="K4519">
        <v>582184.58400000003</v>
      </c>
      <c r="L4519">
        <v>1805777.76</v>
      </c>
      <c r="M4519">
        <v>233893.52</v>
      </c>
      <c r="N4519">
        <v>13520.078</v>
      </c>
      <c r="O4519">
        <v>899813.55200000003</v>
      </c>
    </row>
    <row r="4520" spans="1:15">
      <c r="A4520" s="110" t="s">
        <v>36</v>
      </c>
      <c r="B4520" s="110" t="s">
        <v>123</v>
      </c>
      <c r="C4520" s="110" t="s">
        <v>124</v>
      </c>
      <c r="D4520" s="110" t="s">
        <v>9</v>
      </c>
      <c r="E4520" s="110" t="s">
        <v>114</v>
      </c>
      <c r="F4520">
        <v>6491.4808000000003</v>
      </c>
      <c r="G4520">
        <v>554998239.06910002</v>
      </c>
      <c r="H4520">
        <v>176307592.46200001</v>
      </c>
      <c r="I4520">
        <v>211358166.64320001</v>
      </c>
      <c r="J4520">
        <v>317540809.33389997</v>
      </c>
      <c r="K4520">
        <v>28589793.804000001</v>
      </c>
      <c r="L4520">
        <v>72106642.599999994</v>
      </c>
      <c r="M4520">
        <v>9990514.2799999993</v>
      </c>
      <c r="N4520">
        <v>673103.06799999997</v>
      </c>
      <c r="O4520">
        <v>33807887.255999997</v>
      </c>
    </row>
    <row r="4521" spans="1:15">
      <c r="A4521" s="110" t="s">
        <v>36</v>
      </c>
      <c r="B4521" s="110" t="s">
        <v>123</v>
      </c>
      <c r="C4521" s="110" t="s">
        <v>124</v>
      </c>
      <c r="D4521" s="110" t="s">
        <v>9</v>
      </c>
      <c r="E4521" s="110" t="s">
        <v>114</v>
      </c>
      <c r="F4521">
        <v>175.98840000000001</v>
      </c>
      <c r="G4521">
        <v>19818493.695</v>
      </c>
      <c r="H4521">
        <v>4778928.6431999998</v>
      </c>
      <c r="I4521">
        <v>5742934.9440000001</v>
      </c>
      <c r="J4521">
        <v>45950.5213</v>
      </c>
      <c r="K4521">
        <v>751905.39599999995</v>
      </c>
      <c r="L4521">
        <v>1954842.28</v>
      </c>
      <c r="M4521">
        <v>271251.90000000002</v>
      </c>
      <c r="N4521">
        <v>18218.596000000001</v>
      </c>
      <c r="O4521">
        <v>916554.67200000002</v>
      </c>
    </row>
    <row r="4522" spans="1:15">
      <c r="A4522" s="110" t="s">
        <v>36</v>
      </c>
      <c r="B4522" s="110" t="s">
        <v>123</v>
      </c>
      <c r="C4522" s="110" t="s">
        <v>124</v>
      </c>
      <c r="D4522" s="110" t="s">
        <v>9</v>
      </c>
      <c r="E4522" s="110" t="s">
        <v>114</v>
      </c>
      <c r="F4522">
        <v>26.518799999999999</v>
      </c>
      <c r="G4522">
        <v>2386715.8668999998</v>
      </c>
      <c r="H4522">
        <v>719861.65740000003</v>
      </c>
      <c r="I4522">
        <v>863052.2304</v>
      </c>
      <c r="J4522">
        <v>5606.9355999999998</v>
      </c>
      <c r="K4522">
        <v>116599.86719999999</v>
      </c>
      <c r="L4522">
        <v>294412.79999999999</v>
      </c>
      <c r="M4522">
        <v>40793.360000000001</v>
      </c>
      <c r="N4522">
        <v>2748.3939999999998</v>
      </c>
      <c r="O4522">
        <v>138110.63200000001</v>
      </c>
    </row>
    <row r="4523" spans="1:15">
      <c r="A4523" s="110" t="s">
        <v>36</v>
      </c>
      <c r="B4523" s="110" t="s">
        <v>123</v>
      </c>
      <c r="C4523" s="110" t="s">
        <v>124</v>
      </c>
      <c r="D4523" s="110" t="s">
        <v>9</v>
      </c>
      <c r="E4523" s="110" t="s">
        <v>114</v>
      </c>
      <c r="F4523">
        <v>57.859200000000001</v>
      </c>
      <c r="G4523">
        <v>5988114.7603000002</v>
      </c>
      <c r="H4523">
        <v>1516342.6059999999</v>
      </c>
      <c r="I4523">
        <v>1198438.0031999999</v>
      </c>
      <c r="J4523">
        <v>248054249.3608</v>
      </c>
      <c r="K4523">
        <v>222743.4552</v>
      </c>
      <c r="L4523">
        <v>639044.86</v>
      </c>
      <c r="M4523">
        <v>90767.44</v>
      </c>
      <c r="N4523">
        <v>372151.67</v>
      </c>
      <c r="O4523">
        <v>301332.94400000002</v>
      </c>
    </row>
    <row r="4524" spans="1:15">
      <c r="A4524" s="110" t="s">
        <v>36</v>
      </c>
      <c r="B4524" s="110" t="s">
        <v>123</v>
      </c>
      <c r="C4524" s="110" t="s">
        <v>124</v>
      </c>
      <c r="D4524" s="110" t="s">
        <v>9</v>
      </c>
      <c r="E4524" s="110" t="s">
        <v>114</v>
      </c>
      <c r="F4524">
        <v>3.2143999999999999</v>
      </c>
      <c r="G4524">
        <v>332673.04220000003</v>
      </c>
      <c r="H4524">
        <v>88872.428199999995</v>
      </c>
      <c r="I4524">
        <v>67943.232000000004</v>
      </c>
      <c r="J4524">
        <v>20811.9107</v>
      </c>
      <c r="K4524">
        <v>10711.332</v>
      </c>
      <c r="L4524">
        <v>30330.98</v>
      </c>
      <c r="M4524">
        <v>4997.08</v>
      </c>
      <c r="N4524">
        <v>21325.986000000001</v>
      </c>
      <c r="O4524">
        <v>16740.218000000001</v>
      </c>
    </row>
    <row r="4525" spans="1:15">
      <c r="A4525" s="110" t="s">
        <v>36</v>
      </c>
      <c r="B4525" s="110" t="s">
        <v>123</v>
      </c>
      <c r="C4525" s="110" t="s">
        <v>124</v>
      </c>
      <c r="D4525" s="110" t="s">
        <v>9</v>
      </c>
      <c r="E4525" s="110" t="s">
        <v>114</v>
      </c>
      <c r="F4525">
        <v>52428.4712</v>
      </c>
      <c r="G4525">
        <v>7502231114.9755001</v>
      </c>
      <c r="H4525">
        <v>3179049428.9991999</v>
      </c>
      <c r="I4525">
        <v>1530469440.4416001</v>
      </c>
      <c r="J4525">
        <v>164114902.47409999</v>
      </c>
      <c r="K4525">
        <v>127754127.612</v>
      </c>
      <c r="L4525">
        <v>662238632.98000002</v>
      </c>
      <c r="M4525">
        <v>108824541.92</v>
      </c>
      <c r="N4525">
        <v>105349745.75399999</v>
      </c>
      <c r="O4525">
        <v>273049542.458</v>
      </c>
    </row>
    <row r="4526" spans="1:15">
      <c r="A4526" s="110" t="s">
        <v>36</v>
      </c>
      <c r="B4526" s="110" t="s">
        <v>123</v>
      </c>
      <c r="C4526" s="110" t="s">
        <v>124</v>
      </c>
      <c r="D4526" s="110" t="s">
        <v>9</v>
      </c>
      <c r="E4526" s="110" t="s">
        <v>114</v>
      </c>
      <c r="F4526">
        <v>522.34</v>
      </c>
      <c r="G4526">
        <v>99146200.867599994</v>
      </c>
      <c r="H4526">
        <v>28953351.423</v>
      </c>
      <c r="I4526">
        <v>13964256.5184</v>
      </c>
      <c r="J4526">
        <v>145283.14610000001</v>
      </c>
      <c r="K4526">
        <v>1450572.0623999999</v>
      </c>
      <c r="L4526">
        <v>6052817.7000000002</v>
      </c>
      <c r="M4526">
        <v>1003145.36</v>
      </c>
      <c r="N4526">
        <v>990080.3</v>
      </c>
      <c r="O4526">
        <v>2720367.9580000001</v>
      </c>
    </row>
    <row r="4527" spans="1:15">
      <c r="A4527" s="110" t="s">
        <v>36</v>
      </c>
      <c r="B4527" s="110" t="s">
        <v>123</v>
      </c>
      <c r="C4527" s="110" t="s">
        <v>124</v>
      </c>
      <c r="D4527" s="110" t="s">
        <v>9</v>
      </c>
      <c r="E4527" s="110" t="s">
        <v>114</v>
      </c>
      <c r="F4527">
        <v>2.4108000000000001</v>
      </c>
      <c r="G4527">
        <v>355831.91029999999</v>
      </c>
      <c r="H4527">
        <v>145523.99780000001</v>
      </c>
      <c r="I4527">
        <v>70121.414399999994</v>
      </c>
      <c r="J4527">
        <v>1.2428999999999999</v>
      </c>
      <c r="K4527">
        <v>6555.2111999999997</v>
      </c>
      <c r="L4527">
        <v>30366.240000000002</v>
      </c>
      <c r="M4527">
        <v>5011.0200000000004</v>
      </c>
      <c r="N4527">
        <v>4897.8599999999997</v>
      </c>
      <c r="O4527">
        <v>12554.938</v>
      </c>
    </row>
    <row r="4528" spans="1:15" hidden="1">
      <c r="A4528" s="110" t="s">
        <v>36</v>
      </c>
      <c r="B4528" s="110" t="s">
        <v>123</v>
      </c>
      <c r="C4528" s="110" t="s">
        <v>124</v>
      </c>
      <c r="D4528" s="110" t="s">
        <v>11</v>
      </c>
      <c r="E4528" s="110" t="s">
        <v>114</v>
      </c>
      <c r="F4528">
        <v>3.2143999999999999</v>
      </c>
      <c r="G4528">
        <v>1368370.08</v>
      </c>
      <c r="H4528">
        <v>523212.52919999999</v>
      </c>
      <c r="I4528">
        <v>105381.6768</v>
      </c>
      <c r="J4528">
        <v>1.2428999999999999</v>
      </c>
      <c r="K4528">
        <v>9034.0056000000004</v>
      </c>
      <c r="L4528">
        <v>44219.32</v>
      </c>
      <c r="M4528">
        <v>5316.06</v>
      </c>
      <c r="N4528">
        <v>121.77</v>
      </c>
      <c r="O4528">
        <v>16740.218000000001</v>
      </c>
    </row>
    <row r="4529" spans="1:15" hidden="1">
      <c r="A4529" s="110" t="s">
        <v>36</v>
      </c>
      <c r="B4529" s="110" t="s">
        <v>123</v>
      </c>
      <c r="C4529" s="110" t="s">
        <v>124</v>
      </c>
      <c r="D4529" s="110" t="s">
        <v>11</v>
      </c>
      <c r="E4529" s="110" t="s">
        <v>114</v>
      </c>
      <c r="F4529">
        <v>155.89840000000001</v>
      </c>
      <c r="G4529">
        <v>49635349.339000002</v>
      </c>
      <c r="H4529">
        <v>24719491.310199998</v>
      </c>
      <c r="I4529">
        <v>4981655.0784</v>
      </c>
      <c r="J4529">
        <v>53000.518700000001</v>
      </c>
      <c r="K4529">
        <v>416817.38160000002</v>
      </c>
      <c r="L4529">
        <v>2090314.48</v>
      </c>
      <c r="M4529">
        <v>256289.36</v>
      </c>
      <c r="N4529">
        <v>4693.1059999999998</v>
      </c>
      <c r="O4529">
        <v>811925.37800000003</v>
      </c>
    </row>
    <row r="4530" spans="1:15" hidden="1">
      <c r="A4530" s="110" t="s">
        <v>36</v>
      </c>
      <c r="B4530" s="110" t="s">
        <v>123</v>
      </c>
      <c r="C4530" s="110" t="s">
        <v>124</v>
      </c>
      <c r="D4530" s="110" t="s">
        <v>7</v>
      </c>
      <c r="E4530" s="110" t="s">
        <v>114</v>
      </c>
      <c r="F4530">
        <v>4757.3119999999999</v>
      </c>
      <c r="G4530">
        <v>556596940.83840001</v>
      </c>
      <c r="H4530">
        <v>84257501.491999999</v>
      </c>
      <c r="I4530">
        <v>207913815.55199999</v>
      </c>
      <c r="J4530">
        <v>1518153.3171000001</v>
      </c>
      <c r="K4530">
        <v>17968269.614399999</v>
      </c>
      <c r="L4530">
        <v>40226725.240000002</v>
      </c>
      <c r="M4530">
        <v>7344297.2000000002</v>
      </c>
      <c r="N4530">
        <v>717285.73400000005</v>
      </c>
      <c r="O4530">
        <v>24776267.692000002</v>
      </c>
    </row>
    <row r="4531" spans="1:15" hidden="1">
      <c r="A4531" s="110" t="s">
        <v>36</v>
      </c>
      <c r="B4531" s="110" t="s">
        <v>123</v>
      </c>
      <c r="C4531" s="110" t="s">
        <v>124</v>
      </c>
      <c r="D4531" s="110" t="s">
        <v>7</v>
      </c>
      <c r="E4531" s="110" t="s">
        <v>114</v>
      </c>
      <c r="F4531">
        <v>16954.352800000001</v>
      </c>
      <c r="G4531">
        <v>2502447214.3625002</v>
      </c>
      <c r="H4531">
        <v>544224058.19700003</v>
      </c>
      <c r="I4531">
        <v>639016668.26880002</v>
      </c>
      <c r="J4531">
        <v>240446519.02990001</v>
      </c>
      <c r="K4531">
        <v>55025398.375200003</v>
      </c>
      <c r="L4531">
        <v>141428091.24000001</v>
      </c>
      <c r="M4531">
        <v>24945798.920000002</v>
      </c>
      <c r="N4531">
        <v>2192458.0260000001</v>
      </c>
      <c r="O4531">
        <v>88298936.681999996</v>
      </c>
    </row>
    <row r="4532" spans="1:15" hidden="1">
      <c r="A4532" s="110" t="s">
        <v>36</v>
      </c>
      <c r="B4532" s="110" t="s">
        <v>123</v>
      </c>
      <c r="C4532" s="110" t="s">
        <v>124</v>
      </c>
      <c r="D4532" s="110" t="s">
        <v>7</v>
      </c>
      <c r="E4532" s="110" t="s">
        <v>114</v>
      </c>
      <c r="F4532">
        <v>1541.3047999999999</v>
      </c>
      <c r="G4532">
        <v>271821258.82300001</v>
      </c>
      <c r="H4532">
        <v>48687078.273999996</v>
      </c>
      <c r="I4532">
        <v>57139843.257600002</v>
      </c>
      <c r="J4532">
        <v>488382.60879999999</v>
      </c>
      <c r="K4532">
        <v>4888572.2208000002</v>
      </c>
      <c r="L4532">
        <v>12088804.08</v>
      </c>
      <c r="M4532">
        <v>2261419.7799999998</v>
      </c>
      <c r="N4532">
        <v>198772.83799999999</v>
      </c>
      <c r="O4532">
        <v>8027175.8159999996</v>
      </c>
    </row>
    <row r="4533" spans="1:15" hidden="1">
      <c r="A4533" s="110" t="s">
        <v>36</v>
      </c>
      <c r="B4533" s="110" t="s">
        <v>123</v>
      </c>
      <c r="C4533" s="110" t="s">
        <v>124</v>
      </c>
      <c r="D4533" s="110" t="s">
        <v>7</v>
      </c>
      <c r="E4533" s="110" t="s">
        <v>114</v>
      </c>
      <c r="F4533">
        <v>181.61359999999999</v>
      </c>
      <c r="G4533">
        <v>27492201.7247</v>
      </c>
      <c r="H4533">
        <v>5776002.3131999997</v>
      </c>
      <c r="I4533">
        <v>6781785.4655999998</v>
      </c>
      <c r="J4533">
        <v>59736.050499999998</v>
      </c>
      <c r="K4533">
        <v>585036.21600000001</v>
      </c>
      <c r="L4533">
        <v>1512507.22</v>
      </c>
      <c r="M4533">
        <v>264637.78000000003</v>
      </c>
      <c r="N4533">
        <v>23254.462</v>
      </c>
      <c r="O4533">
        <v>945850.73</v>
      </c>
    </row>
    <row r="4534" spans="1:15">
      <c r="A4534" s="110" t="s">
        <v>36</v>
      </c>
      <c r="B4534" s="110" t="s">
        <v>123</v>
      </c>
      <c r="C4534" s="110" t="s">
        <v>124</v>
      </c>
      <c r="D4534" s="110" t="s">
        <v>9</v>
      </c>
      <c r="E4534" s="110" t="s">
        <v>114</v>
      </c>
      <c r="F4534">
        <v>11312.2772</v>
      </c>
      <c r="G4534">
        <v>1710334864.2442</v>
      </c>
      <c r="H4534">
        <v>841853197.37399995</v>
      </c>
      <c r="I4534">
        <v>311513628.94080001</v>
      </c>
      <c r="J4534">
        <v>25229134.383200001</v>
      </c>
      <c r="K4534">
        <v>38107560.1752</v>
      </c>
      <c r="L4534">
        <v>130828494.08</v>
      </c>
      <c r="M4534">
        <v>16866337.280000001</v>
      </c>
      <c r="N4534">
        <v>34355755.741999999</v>
      </c>
      <c r="O4534">
        <v>58914785.754000001</v>
      </c>
    </row>
    <row r="4535" spans="1:15">
      <c r="A4535" s="110" t="s">
        <v>36</v>
      </c>
      <c r="B4535" s="110" t="s">
        <v>123</v>
      </c>
      <c r="C4535" s="110" t="s">
        <v>124</v>
      </c>
      <c r="D4535" s="110" t="s">
        <v>9</v>
      </c>
      <c r="E4535" s="110" t="s">
        <v>114</v>
      </c>
      <c r="F4535">
        <v>572.16319999999996</v>
      </c>
      <c r="G4535">
        <v>108730567.22220001</v>
      </c>
      <c r="H4535">
        <v>37614714.164800003</v>
      </c>
      <c r="I4535">
        <v>13948534.560000001</v>
      </c>
      <c r="J4535">
        <v>162745.3137</v>
      </c>
      <c r="K4535">
        <v>2008768.3992000001</v>
      </c>
      <c r="L4535">
        <v>5849079.6799999997</v>
      </c>
      <c r="M4535">
        <v>750859.24</v>
      </c>
      <c r="N4535">
        <v>1463789.0519999999</v>
      </c>
      <c r="O4535">
        <v>2979849.0040000002</v>
      </c>
    </row>
    <row r="4536" spans="1:15" hidden="1">
      <c r="A4536" s="110" t="s">
        <v>36</v>
      </c>
      <c r="B4536" s="110" t="s">
        <v>123</v>
      </c>
      <c r="C4536" s="110" t="s">
        <v>124</v>
      </c>
      <c r="D4536" s="110" t="s">
        <v>7</v>
      </c>
      <c r="E4536" s="110" t="s">
        <v>112</v>
      </c>
      <c r="F4536">
        <v>3076.1808000000001</v>
      </c>
      <c r="G4536">
        <v>315596770.14099997</v>
      </c>
      <c r="H4536">
        <v>59033654.995800003</v>
      </c>
      <c r="I4536">
        <v>109037357.24160001</v>
      </c>
      <c r="J4536">
        <v>65500813.076200001</v>
      </c>
      <c r="K4536">
        <v>10085025.0528</v>
      </c>
      <c r="L4536">
        <v>32108133.199999999</v>
      </c>
      <c r="M4536">
        <v>5841885.8200000003</v>
      </c>
      <c r="N4536">
        <v>2301773.21</v>
      </c>
      <c r="O4536">
        <v>7137085.824</v>
      </c>
    </row>
    <row r="4537" spans="1:15" hidden="1">
      <c r="A4537" s="110" t="s">
        <v>36</v>
      </c>
      <c r="B4537" s="110" t="s">
        <v>123</v>
      </c>
      <c r="C4537" s="110" t="s">
        <v>124</v>
      </c>
      <c r="D4537" s="110" t="s">
        <v>7</v>
      </c>
      <c r="E4537" s="110" t="s">
        <v>112</v>
      </c>
      <c r="F4537">
        <v>4265.5087999999996</v>
      </c>
      <c r="G4537">
        <v>490374511.704</v>
      </c>
      <c r="H4537">
        <v>81853677.814199999</v>
      </c>
      <c r="I4537">
        <v>151193735.67359999</v>
      </c>
      <c r="J4537">
        <v>116091976.53219999</v>
      </c>
      <c r="K4537">
        <v>14012698.248</v>
      </c>
      <c r="L4537">
        <v>44639014.859999999</v>
      </c>
      <c r="M4537">
        <v>8216380.3200000003</v>
      </c>
      <c r="N4537">
        <v>3259932.6320000002</v>
      </c>
      <c r="O4537">
        <v>9896460.7719999999</v>
      </c>
    </row>
    <row r="4538" spans="1:15" hidden="1">
      <c r="A4538" s="110" t="s">
        <v>36</v>
      </c>
      <c r="B4538" s="110" t="s">
        <v>123</v>
      </c>
      <c r="C4538" s="110" t="s">
        <v>124</v>
      </c>
      <c r="D4538" s="110" t="s">
        <v>7</v>
      </c>
      <c r="E4538" s="110" t="s">
        <v>112</v>
      </c>
      <c r="F4538">
        <v>716.00760000000002</v>
      </c>
      <c r="G4538">
        <v>74636107.151800007</v>
      </c>
      <c r="H4538">
        <v>13739954.357999999</v>
      </c>
      <c r="I4538">
        <v>25379356.339200001</v>
      </c>
      <c r="J4538">
        <v>19476168.646699999</v>
      </c>
      <c r="K4538">
        <v>2352163.3415999999</v>
      </c>
      <c r="L4538">
        <v>7493089.4800000004</v>
      </c>
      <c r="M4538">
        <v>1379201.46</v>
      </c>
      <c r="N4538">
        <v>547212.73199999996</v>
      </c>
      <c r="O4538">
        <v>1661217.91</v>
      </c>
    </row>
    <row r="4539" spans="1:15" hidden="1">
      <c r="A4539" s="110" t="s">
        <v>36</v>
      </c>
      <c r="B4539" s="110" t="s">
        <v>123</v>
      </c>
      <c r="C4539" s="110" t="s">
        <v>124</v>
      </c>
      <c r="D4539" s="110" t="s">
        <v>7</v>
      </c>
      <c r="E4539" s="110" t="s">
        <v>112</v>
      </c>
      <c r="F4539">
        <v>16.071999999999999</v>
      </c>
      <c r="G4539">
        <v>1839741.75</v>
      </c>
      <c r="H4539">
        <v>308417.94079999998</v>
      </c>
      <c r="I4539">
        <v>569680.89599999995</v>
      </c>
      <c r="J4539">
        <v>467314.65090000001</v>
      </c>
      <c r="K4539">
        <v>52797.700799999999</v>
      </c>
      <c r="L4539">
        <v>168195.94</v>
      </c>
      <c r="M4539">
        <v>30956.639999999999</v>
      </c>
      <c r="N4539">
        <v>12284.338</v>
      </c>
      <c r="O4539">
        <v>37288.68</v>
      </c>
    </row>
    <row r="4540" spans="1:15" hidden="1">
      <c r="A4540" s="110" t="s">
        <v>36</v>
      </c>
      <c r="B4540" s="110" t="s">
        <v>123</v>
      </c>
      <c r="C4540" s="110" t="s">
        <v>124</v>
      </c>
      <c r="D4540" s="110" t="s">
        <v>7</v>
      </c>
      <c r="E4540" s="110" t="s">
        <v>112</v>
      </c>
      <c r="F4540">
        <v>41.787199999999999</v>
      </c>
      <c r="G4540">
        <v>4287103.4605999999</v>
      </c>
      <c r="H4540">
        <v>1279644.2923999999</v>
      </c>
      <c r="I4540">
        <v>1517674.368</v>
      </c>
      <c r="J4540">
        <v>58016368.208800003</v>
      </c>
      <c r="K4540">
        <v>205999.416</v>
      </c>
      <c r="L4540">
        <v>783034.4</v>
      </c>
      <c r="M4540">
        <v>91730.12</v>
      </c>
      <c r="N4540">
        <v>30520.973999999998</v>
      </c>
      <c r="O4540">
        <v>96951.47</v>
      </c>
    </row>
    <row r="4541" spans="1:15" hidden="1">
      <c r="A4541" s="110" t="s">
        <v>36</v>
      </c>
      <c r="B4541" s="110" t="s">
        <v>123</v>
      </c>
      <c r="C4541" s="110" t="s">
        <v>124</v>
      </c>
      <c r="D4541" s="110" t="s">
        <v>7</v>
      </c>
      <c r="E4541" s="110" t="s">
        <v>112</v>
      </c>
      <c r="F4541">
        <v>138.2192</v>
      </c>
      <c r="G4541">
        <v>18263961.638999999</v>
      </c>
      <c r="H4541">
        <v>4240465.1144000003</v>
      </c>
      <c r="I4541">
        <v>5023778.1503999997</v>
      </c>
      <c r="J4541">
        <v>251874.58360000001</v>
      </c>
      <c r="K4541">
        <v>685564.21440000006</v>
      </c>
      <c r="L4541">
        <v>2609559.7999999998</v>
      </c>
      <c r="M4541">
        <v>285850.36</v>
      </c>
      <c r="N4541">
        <v>91437.543999999994</v>
      </c>
      <c r="O4541">
        <v>320682.64799999999</v>
      </c>
    </row>
    <row r="4542" spans="1:15" hidden="1">
      <c r="A4542" s="110" t="s">
        <v>36</v>
      </c>
      <c r="B4542" s="110" t="s">
        <v>123</v>
      </c>
      <c r="C4542" s="110" t="s">
        <v>124</v>
      </c>
      <c r="D4542" s="110" t="s">
        <v>7</v>
      </c>
      <c r="E4542" s="110" t="s">
        <v>112</v>
      </c>
      <c r="F4542">
        <v>527.96519999999998</v>
      </c>
      <c r="G4542">
        <v>55793054.477200001</v>
      </c>
      <c r="H4542">
        <v>16167809.456</v>
      </c>
      <c r="I4542">
        <v>19175237.913600001</v>
      </c>
      <c r="J4542">
        <v>1069209.4282</v>
      </c>
      <c r="K4542">
        <v>2602719.0647999998</v>
      </c>
      <c r="L4542">
        <v>9893331.1600000001</v>
      </c>
      <c r="M4542">
        <v>1158983.08</v>
      </c>
      <c r="N4542">
        <v>385609.51</v>
      </c>
      <c r="O4542">
        <v>1224938.55</v>
      </c>
    </row>
    <row r="4543" spans="1:15" hidden="1">
      <c r="A4543" s="110" t="s">
        <v>36</v>
      </c>
      <c r="B4543" s="110" t="s">
        <v>123</v>
      </c>
      <c r="C4543" s="110" t="s">
        <v>124</v>
      </c>
      <c r="D4543" s="110" t="s">
        <v>7</v>
      </c>
      <c r="E4543" s="110" t="s">
        <v>112</v>
      </c>
      <c r="F4543">
        <v>6.4287999999999998</v>
      </c>
      <c r="G4543">
        <v>853441.28099999996</v>
      </c>
      <c r="H4543">
        <v>196868.6586</v>
      </c>
      <c r="I4543">
        <v>233488.2432</v>
      </c>
      <c r="J4543">
        <v>11.186500000000001</v>
      </c>
      <c r="K4543">
        <v>31692.081600000001</v>
      </c>
      <c r="L4543">
        <v>120466.2</v>
      </c>
      <c r="M4543">
        <v>14113.02</v>
      </c>
      <c r="N4543">
        <v>4694.0079999999998</v>
      </c>
      <c r="O4543">
        <v>14915.472</v>
      </c>
    </row>
    <row r="4544" spans="1:15" hidden="1">
      <c r="A4544" s="110" t="s">
        <v>36</v>
      </c>
      <c r="B4544" s="110" t="s">
        <v>123</v>
      </c>
      <c r="C4544" s="110" t="s">
        <v>124</v>
      </c>
      <c r="D4544" s="110" t="s">
        <v>7</v>
      </c>
      <c r="E4544" s="110" t="s">
        <v>112</v>
      </c>
      <c r="F4544">
        <v>6107.36</v>
      </c>
      <c r="G4544">
        <v>626598139.86000001</v>
      </c>
      <c r="H4544">
        <v>117549448.9136</v>
      </c>
      <c r="I4544">
        <v>217178360.544</v>
      </c>
      <c r="J4544">
        <v>3776562.5836</v>
      </c>
      <c r="K4544">
        <v>19190981.224800002</v>
      </c>
      <c r="L4544">
        <v>59852383.020000003</v>
      </c>
      <c r="M4544">
        <v>6134419.1799999997</v>
      </c>
      <c r="N4544">
        <v>6137510.1699999999</v>
      </c>
      <c r="O4544">
        <v>25863385.151999999</v>
      </c>
    </row>
    <row r="4545" spans="1:15" hidden="1">
      <c r="A4545" s="110" t="s">
        <v>36</v>
      </c>
      <c r="B4545" s="110" t="s">
        <v>123</v>
      </c>
      <c r="C4545" s="110" t="s">
        <v>124</v>
      </c>
      <c r="D4545" s="110" t="s">
        <v>7</v>
      </c>
      <c r="E4545" s="110" t="s">
        <v>112</v>
      </c>
      <c r="F4545">
        <v>1865.1556</v>
      </c>
      <c r="G4545">
        <v>214091642.45699999</v>
      </c>
      <c r="H4545">
        <v>35613009.729400001</v>
      </c>
      <c r="I4545">
        <v>65646653.932800002</v>
      </c>
      <c r="J4545">
        <v>3129599.7777</v>
      </c>
      <c r="K4545">
        <v>5789192.8823999995</v>
      </c>
      <c r="L4545">
        <v>18010679.260000002</v>
      </c>
      <c r="M4545">
        <v>1853955.22</v>
      </c>
      <c r="N4545">
        <v>1905586.848</v>
      </c>
      <c r="O4545">
        <v>7898542.4979999997</v>
      </c>
    </row>
    <row r="4546" spans="1:15" hidden="1">
      <c r="A4546" s="110" t="s">
        <v>36</v>
      </c>
      <c r="B4546" s="110" t="s">
        <v>123</v>
      </c>
      <c r="C4546" s="110" t="s">
        <v>124</v>
      </c>
      <c r="D4546" s="110" t="s">
        <v>7</v>
      </c>
      <c r="E4546" s="110" t="s">
        <v>112</v>
      </c>
      <c r="F4546">
        <v>64.287999999999997</v>
      </c>
      <c r="G4546">
        <v>6296093.4960000003</v>
      </c>
      <c r="H4546">
        <v>1234997.6950000001</v>
      </c>
      <c r="I4546">
        <v>2278836.9408</v>
      </c>
      <c r="J4546">
        <v>150801.83240000001</v>
      </c>
      <c r="K4546">
        <v>201146.32800000001</v>
      </c>
      <c r="L4546">
        <v>626475.9</v>
      </c>
      <c r="M4546">
        <v>64361.8</v>
      </c>
      <c r="N4546">
        <v>65368.841999999997</v>
      </c>
      <c r="O4546">
        <v>272246.15000000002</v>
      </c>
    </row>
    <row r="4547" spans="1:15" hidden="1">
      <c r="A4547" s="110" t="s">
        <v>36</v>
      </c>
      <c r="B4547" s="110" t="s">
        <v>123</v>
      </c>
      <c r="C4547" s="110" t="s">
        <v>124</v>
      </c>
      <c r="D4547" s="110" t="s">
        <v>7</v>
      </c>
      <c r="E4547" s="110" t="s">
        <v>112</v>
      </c>
      <c r="F4547">
        <v>8.0359999999999996</v>
      </c>
      <c r="G4547">
        <v>828023.01119999995</v>
      </c>
      <c r="H4547">
        <v>240847.12</v>
      </c>
      <c r="I4547">
        <v>289473.12</v>
      </c>
      <c r="J4547">
        <v>431788.72930000001</v>
      </c>
      <c r="K4547">
        <v>36722.289599999996</v>
      </c>
      <c r="L4547">
        <v>124034.84</v>
      </c>
      <c r="M4547">
        <v>20008</v>
      </c>
      <c r="N4547">
        <v>7741.866</v>
      </c>
      <c r="O4547">
        <v>34030.656000000003</v>
      </c>
    </row>
    <row r="4548" spans="1:15" hidden="1">
      <c r="A4548" s="110" t="s">
        <v>36</v>
      </c>
      <c r="B4548" s="110" t="s">
        <v>123</v>
      </c>
      <c r="C4548" s="110" t="s">
        <v>124</v>
      </c>
      <c r="D4548" s="110" t="s">
        <v>7</v>
      </c>
      <c r="E4548" s="110" t="s">
        <v>112</v>
      </c>
      <c r="F4548">
        <v>154.2912</v>
      </c>
      <c r="G4548">
        <v>20363256.144000001</v>
      </c>
      <c r="H4548">
        <v>4624264.7039999999</v>
      </c>
      <c r="I4548">
        <v>5557890.9888000004</v>
      </c>
      <c r="J4548">
        <v>189514.67120000001</v>
      </c>
      <c r="K4548">
        <v>705063.35519999999</v>
      </c>
      <c r="L4548">
        <v>2381449.7400000002</v>
      </c>
      <c r="M4548">
        <v>384158.52</v>
      </c>
      <c r="N4548">
        <v>148648.698</v>
      </c>
      <c r="O4548">
        <v>653390.76</v>
      </c>
    </row>
    <row r="4549" spans="1:15" hidden="1">
      <c r="A4549" s="110" t="s">
        <v>36</v>
      </c>
      <c r="B4549" s="110" t="s">
        <v>123</v>
      </c>
      <c r="C4549" s="110" t="s">
        <v>124</v>
      </c>
      <c r="D4549" s="110" t="s">
        <v>7</v>
      </c>
      <c r="E4549" s="110" t="s">
        <v>112</v>
      </c>
      <c r="F4549">
        <v>1942.3012000000001</v>
      </c>
      <c r="G4549">
        <v>199276816.71740001</v>
      </c>
      <c r="H4549">
        <v>37320997.602200001</v>
      </c>
      <c r="I4549">
        <v>69034778.476799995</v>
      </c>
      <c r="J4549">
        <v>213833639.92930001</v>
      </c>
      <c r="K4549">
        <v>6246113.7744000005</v>
      </c>
      <c r="L4549">
        <v>19451780.879999999</v>
      </c>
      <c r="M4549">
        <v>2052552.66</v>
      </c>
      <c r="N4549">
        <v>7192630.0820000004</v>
      </c>
      <c r="O4549">
        <v>6964947.2419999996</v>
      </c>
    </row>
    <row r="4550" spans="1:15" hidden="1">
      <c r="A4550" s="110" t="s">
        <v>36</v>
      </c>
      <c r="B4550" s="110" t="s">
        <v>123</v>
      </c>
      <c r="C4550" s="110" t="s">
        <v>124</v>
      </c>
      <c r="D4550" s="110" t="s">
        <v>7</v>
      </c>
      <c r="E4550" s="110" t="s">
        <v>112</v>
      </c>
      <c r="F4550">
        <v>1220.6684</v>
      </c>
      <c r="G4550">
        <v>140163857.757</v>
      </c>
      <c r="H4550">
        <v>23430952.855</v>
      </c>
      <c r="I4550">
        <v>43263268.223999999</v>
      </c>
      <c r="J4550">
        <v>133898200.6434</v>
      </c>
      <c r="K4550">
        <v>3910457.1312000002</v>
      </c>
      <c r="L4550">
        <v>12153991.619999999</v>
      </c>
      <c r="M4550">
        <v>1287744.3999999999</v>
      </c>
      <c r="N4550">
        <v>4615900.2120000003</v>
      </c>
      <c r="O4550">
        <v>4377226.5020000003</v>
      </c>
    </row>
    <row r="4551" spans="1:15" hidden="1">
      <c r="A4551" s="110" t="s">
        <v>36</v>
      </c>
      <c r="B4551" s="110" t="s">
        <v>123</v>
      </c>
      <c r="C4551" s="110" t="s">
        <v>124</v>
      </c>
      <c r="D4551" s="110" t="s">
        <v>7</v>
      </c>
      <c r="E4551" s="110" t="s">
        <v>112</v>
      </c>
      <c r="F4551">
        <v>12.054</v>
      </c>
      <c r="G4551">
        <v>1187188.3345999999</v>
      </c>
      <c r="H4551">
        <v>231379.47380000001</v>
      </c>
      <c r="I4551">
        <v>427222.88640000002</v>
      </c>
      <c r="J4551">
        <v>1333642.7520000001</v>
      </c>
      <c r="K4551">
        <v>38614.816800000001</v>
      </c>
      <c r="L4551">
        <v>120019.3</v>
      </c>
      <c r="M4551">
        <v>12717.38</v>
      </c>
      <c r="N4551">
        <v>45580.766000000003</v>
      </c>
      <c r="O4551">
        <v>43224.741999999998</v>
      </c>
    </row>
    <row r="4552" spans="1:15" hidden="1">
      <c r="A4552" s="110" t="s">
        <v>36</v>
      </c>
      <c r="B4552" s="110" t="s">
        <v>123</v>
      </c>
      <c r="C4552" s="110" t="s">
        <v>124</v>
      </c>
      <c r="D4552" s="110" t="s">
        <v>7</v>
      </c>
      <c r="E4552" s="110" t="s">
        <v>112</v>
      </c>
      <c r="F4552">
        <v>10.4468</v>
      </c>
      <c r="G4552">
        <v>1362602.2409999999</v>
      </c>
      <c r="H4552">
        <v>301587.04560000001</v>
      </c>
      <c r="I4552">
        <v>373084.78080000001</v>
      </c>
      <c r="J4552">
        <v>29952.545699999999</v>
      </c>
      <c r="K4552">
        <v>40299.228000000003</v>
      </c>
      <c r="L4552">
        <v>131410.74</v>
      </c>
      <c r="M4552">
        <v>17788.259999999998</v>
      </c>
      <c r="N4552">
        <v>711.678</v>
      </c>
      <c r="O4552">
        <v>37460.962</v>
      </c>
    </row>
    <row r="4553" spans="1:15" hidden="1">
      <c r="A4553" s="110" t="s">
        <v>36</v>
      </c>
      <c r="B4553" s="110" t="s">
        <v>123</v>
      </c>
      <c r="C4553" s="110" t="s">
        <v>124</v>
      </c>
      <c r="D4553" s="110" t="s">
        <v>7</v>
      </c>
      <c r="E4553" s="110" t="s">
        <v>112</v>
      </c>
      <c r="F4553">
        <v>4.0179999999999998</v>
      </c>
      <c r="G4553">
        <v>422921.8224</v>
      </c>
      <c r="H4553">
        <v>115995.56819999999</v>
      </c>
      <c r="I4553">
        <v>143493.1776</v>
      </c>
      <c r="J4553">
        <v>1.2428999999999999</v>
      </c>
      <c r="K4553">
        <v>15499.771199999999</v>
      </c>
      <c r="L4553">
        <v>50543.16</v>
      </c>
      <c r="M4553">
        <v>6841.26</v>
      </c>
      <c r="N4553">
        <v>274.20800000000003</v>
      </c>
      <c r="O4553">
        <v>14407.646000000001</v>
      </c>
    </row>
    <row r="4554" spans="1:15" hidden="1">
      <c r="A4554" s="110" t="s">
        <v>36</v>
      </c>
      <c r="B4554" s="110" t="s">
        <v>123</v>
      </c>
      <c r="C4554" s="110" t="s">
        <v>124</v>
      </c>
      <c r="D4554" s="110" t="s">
        <v>7</v>
      </c>
      <c r="E4554" s="110" t="s">
        <v>113</v>
      </c>
      <c r="F4554">
        <v>1158.7911999999999</v>
      </c>
      <c r="G4554">
        <v>118884676.73540001</v>
      </c>
      <c r="H4554">
        <v>21965002.816</v>
      </c>
      <c r="I4554">
        <v>40715219.116800003</v>
      </c>
      <c r="J4554">
        <v>1410341.3052999999</v>
      </c>
      <c r="K4554">
        <v>3754920.0888</v>
      </c>
      <c r="L4554">
        <v>11728970.859999999</v>
      </c>
      <c r="M4554">
        <v>1889542.4</v>
      </c>
      <c r="N4554">
        <v>5528372.432</v>
      </c>
      <c r="O4554">
        <v>3990780.838</v>
      </c>
    </row>
    <row r="4555" spans="1:15" hidden="1">
      <c r="A4555" s="110" t="s">
        <v>36</v>
      </c>
      <c r="B4555" s="110" t="s">
        <v>123</v>
      </c>
      <c r="C4555" s="110" t="s">
        <v>124</v>
      </c>
      <c r="D4555" s="110" t="s">
        <v>7</v>
      </c>
      <c r="E4555" s="110" t="s">
        <v>113</v>
      </c>
      <c r="F4555">
        <v>695.11400000000003</v>
      </c>
      <c r="G4555">
        <v>79513638.435000002</v>
      </c>
      <c r="H4555">
        <v>13233538.2906</v>
      </c>
      <c r="I4555">
        <v>24457017.7152</v>
      </c>
      <c r="J4555">
        <v>572909.24459999998</v>
      </c>
      <c r="K4555">
        <v>2213375.6519999998</v>
      </c>
      <c r="L4555">
        <v>6943838.7199999997</v>
      </c>
      <c r="M4555">
        <v>866886.78</v>
      </c>
      <c r="N4555">
        <v>3069275.088</v>
      </c>
      <c r="O4555">
        <v>2393915.216</v>
      </c>
    </row>
    <row r="4556" spans="1:15" hidden="1">
      <c r="A4556" s="110" t="s">
        <v>36</v>
      </c>
      <c r="B4556" s="110" t="s">
        <v>123</v>
      </c>
      <c r="C4556" s="110" t="s">
        <v>124</v>
      </c>
      <c r="D4556" s="110" t="s">
        <v>7</v>
      </c>
      <c r="E4556" s="110" t="s">
        <v>113</v>
      </c>
      <c r="F4556">
        <v>71.520399999999995</v>
      </c>
      <c r="G4556">
        <v>7419159.3722000001</v>
      </c>
      <c r="H4556">
        <v>1362839.1554</v>
      </c>
      <c r="I4556">
        <v>2521277.2223999999</v>
      </c>
      <c r="J4556">
        <v>61044.874100000001</v>
      </c>
      <c r="K4556">
        <v>227310.4944</v>
      </c>
      <c r="L4556">
        <v>715152.34</v>
      </c>
      <c r="M4556">
        <v>82030.34</v>
      </c>
      <c r="N4556">
        <v>302454.13</v>
      </c>
      <c r="O4556">
        <v>246310.94399999999</v>
      </c>
    </row>
    <row r="4557" spans="1:15" hidden="1">
      <c r="A4557" s="110" t="s">
        <v>36</v>
      </c>
      <c r="B4557" s="110" t="s">
        <v>123</v>
      </c>
      <c r="C4557" s="110" t="s">
        <v>124</v>
      </c>
      <c r="D4557" s="110" t="s">
        <v>7</v>
      </c>
      <c r="E4557" s="110" t="s">
        <v>113</v>
      </c>
      <c r="F4557">
        <v>50.626800000000003</v>
      </c>
      <c r="G4557">
        <v>6698847.7709999997</v>
      </c>
      <c r="H4557">
        <v>1569414.8755999999</v>
      </c>
      <c r="I4557">
        <v>1846846.7712000001</v>
      </c>
      <c r="J4557">
        <v>36029.315399999999</v>
      </c>
      <c r="K4557">
        <v>260416.8792</v>
      </c>
      <c r="L4557">
        <v>986578.08</v>
      </c>
      <c r="M4557">
        <v>84117.24</v>
      </c>
      <c r="N4557">
        <v>250015.45800000001</v>
      </c>
      <c r="O4557">
        <v>174354.796</v>
      </c>
    </row>
    <row r="4558" spans="1:15" hidden="1">
      <c r="A4558" s="110" t="s">
        <v>36</v>
      </c>
      <c r="B4558" s="110" t="s">
        <v>123</v>
      </c>
      <c r="C4558" s="110" t="s">
        <v>124</v>
      </c>
      <c r="D4558" s="110" t="s">
        <v>7</v>
      </c>
      <c r="E4558" s="110" t="s">
        <v>113</v>
      </c>
      <c r="F4558">
        <v>17.679200000000002</v>
      </c>
      <c r="G4558">
        <v>1858938.7093</v>
      </c>
      <c r="H4558">
        <v>548400.46100000001</v>
      </c>
      <c r="I4558">
        <v>645195.41760000004</v>
      </c>
      <c r="J4558">
        <v>12502.8076</v>
      </c>
      <c r="K4558">
        <v>91075.104000000007</v>
      </c>
      <c r="L4558">
        <v>345566.86</v>
      </c>
      <c r="M4558">
        <v>26420.400000000001</v>
      </c>
      <c r="N4558">
        <v>81005.914000000004</v>
      </c>
      <c r="O4558">
        <v>60885.902000000002</v>
      </c>
    </row>
    <row r="4559" spans="1:15" hidden="1">
      <c r="A4559" s="110" t="s">
        <v>36</v>
      </c>
      <c r="B4559" s="110" t="s">
        <v>123</v>
      </c>
      <c r="C4559" s="110" t="s">
        <v>124</v>
      </c>
      <c r="D4559" s="110" t="s">
        <v>7</v>
      </c>
      <c r="E4559" s="110" t="s">
        <v>114</v>
      </c>
      <c r="F4559">
        <v>732.07960000000003</v>
      </c>
      <c r="G4559">
        <v>84064264.515000001</v>
      </c>
      <c r="H4559">
        <v>13055621.627800001</v>
      </c>
      <c r="I4559">
        <v>24633398.534400001</v>
      </c>
      <c r="J4559">
        <v>230916.00510000001</v>
      </c>
      <c r="K4559">
        <v>2492467.1784000001</v>
      </c>
      <c r="L4559">
        <v>8032023.8200000003</v>
      </c>
      <c r="M4559">
        <v>960313.48</v>
      </c>
      <c r="N4559">
        <v>1108843.0319999999</v>
      </c>
      <c r="O4559">
        <v>3812698.9780000001</v>
      </c>
    </row>
    <row r="4560" spans="1:15" hidden="1">
      <c r="A4560" s="110" t="s">
        <v>36</v>
      </c>
      <c r="B4560" s="110" t="s">
        <v>123</v>
      </c>
      <c r="C4560" s="110" t="s">
        <v>124</v>
      </c>
      <c r="D4560" s="110" t="s">
        <v>7</v>
      </c>
      <c r="E4560" s="110" t="s">
        <v>114</v>
      </c>
      <c r="F4560">
        <v>173.57759999999999</v>
      </c>
      <c r="G4560">
        <v>18115620.775600001</v>
      </c>
      <c r="H4560">
        <v>2970567.6535999998</v>
      </c>
      <c r="I4560">
        <v>5604859.2768000001</v>
      </c>
      <c r="J4560">
        <v>52645.035799999998</v>
      </c>
      <c r="K4560">
        <v>567119.64240000001</v>
      </c>
      <c r="L4560">
        <v>1827542.2</v>
      </c>
      <c r="M4560">
        <v>218508.68</v>
      </c>
      <c r="N4560">
        <v>252287.59599999999</v>
      </c>
      <c r="O4560">
        <v>903998.83200000005</v>
      </c>
    </row>
    <row r="4561" spans="1:15" hidden="1">
      <c r="A4561" s="110" t="s">
        <v>36</v>
      </c>
      <c r="B4561" s="110" t="s">
        <v>123</v>
      </c>
      <c r="C4561" s="110" t="s">
        <v>124</v>
      </c>
      <c r="D4561" s="110" t="s">
        <v>7</v>
      </c>
      <c r="E4561" s="110" t="s">
        <v>114</v>
      </c>
      <c r="F4561">
        <v>4.0179999999999998</v>
      </c>
      <c r="G4561">
        <v>467393.85</v>
      </c>
      <c r="H4561">
        <v>74264.111799999999</v>
      </c>
      <c r="I4561">
        <v>140122.3872</v>
      </c>
      <c r="J4561">
        <v>3.7288000000000001</v>
      </c>
      <c r="K4561">
        <v>14177.570400000001</v>
      </c>
      <c r="L4561">
        <v>45688.76</v>
      </c>
      <c r="M4561">
        <v>5462.84</v>
      </c>
      <c r="N4561">
        <v>6306.7839999999997</v>
      </c>
      <c r="O4561">
        <v>20926.400000000001</v>
      </c>
    </row>
    <row r="4562" spans="1:15" hidden="1">
      <c r="A4562" s="110" t="s">
        <v>36</v>
      </c>
      <c r="B4562" s="110" t="s">
        <v>123</v>
      </c>
      <c r="C4562" s="110" t="s">
        <v>124</v>
      </c>
      <c r="D4562" s="110" t="s">
        <v>7</v>
      </c>
      <c r="E4562" s="110" t="s">
        <v>114</v>
      </c>
      <c r="F4562">
        <v>64.287999999999997</v>
      </c>
      <c r="G4562">
        <v>8486678.9700000007</v>
      </c>
      <c r="H4562">
        <v>1790775.4909999999</v>
      </c>
      <c r="I4562">
        <v>2203636.5120000001</v>
      </c>
      <c r="J4562">
        <v>19921.9604</v>
      </c>
      <c r="K4562">
        <v>245544.99840000001</v>
      </c>
      <c r="L4562">
        <v>812592.94</v>
      </c>
      <c r="M4562">
        <v>107613.52</v>
      </c>
      <c r="N4562">
        <v>285820.348</v>
      </c>
      <c r="O4562">
        <v>334814.28200000001</v>
      </c>
    </row>
    <row r="4563" spans="1:15" hidden="1">
      <c r="A4563" s="110" t="s">
        <v>36</v>
      </c>
      <c r="B4563" s="110" t="s">
        <v>123</v>
      </c>
      <c r="C4563" s="110" t="s">
        <v>124</v>
      </c>
      <c r="D4563" s="110" t="s">
        <v>7</v>
      </c>
      <c r="E4563" s="110" t="s">
        <v>114</v>
      </c>
      <c r="F4563">
        <v>175.1848</v>
      </c>
      <c r="G4563">
        <v>18488485.711100001</v>
      </c>
      <c r="H4563">
        <v>4879859.3354000002</v>
      </c>
      <c r="I4563">
        <v>6004913.5296</v>
      </c>
      <c r="J4563">
        <v>52643.792800000003</v>
      </c>
      <c r="K4563">
        <v>669108.88080000004</v>
      </c>
      <c r="L4563">
        <v>2214322.2599999998</v>
      </c>
      <c r="M4563">
        <v>293240.2</v>
      </c>
      <c r="N4563">
        <v>778862.56799999997</v>
      </c>
      <c r="O4563">
        <v>912369.39199999999</v>
      </c>
    </row>
    <row r="4564" spans="1:15" hidden="1">
      <c r="A4564" s="110" t="s">
        <v>36</v>
      </c>
      <c r="B4564" s="110" t="s">
        <v>123</v>
      </c>
      <c r="C4564" s="110" t="s">
        <v>124</v>
      </c>
      <c r="D4564" s="110" t="s">
        <v>7</v>
      </c>
      <c r="E4564" s="110" t="s">
        <v>114</v>
      </c>
      <c r="F4564">
        <v>40.18</v>
      </c>
      <c r="G4564">
        <v>4122214.8659999999</v>
      </c>
      <c r="H4564">
        <v>1474302.5344</v>
      </c>
      <c r="I4564">
        <v>2860780.8383999998</v>
      </c>
      <c r="J4564">
        <v>2532797.3558</v>
      </c>
      <c r="K4564">
        <v>279134.92080000002</v>
      </c>
      <c r="L4564">
        <v>917223.3</v>
      </c>
      <c r="M4564">
        <v>96069.56</v>
      </c>
      <c r="N4564">
        <v>68109.118000000002</v>
      </c>
      <c r="O4564">
        <v>209259.49</v>
      </c>
    </row>
    <row r="4565" spans="1:15" hidden="1">
      <c r="A4565" s="110" t="s">
        <v>36</v>
      </c>
      <c r="B4565" s="110" t="s">
        <v>123</v>
      </c>
      <c r="C4565" s="110" t="s">
        <v>124</v>
      </c>
      <c r="D4565" s="110" t="s">
        <v>7</v>
      </c>
      <c r="E4565" s="110" t="s">
        <v>114</v>
      </c>
      <c r="F4565">
        <v>243.49080000000001</v>
      </c>
      <c r="G4565">
        <v>27766178.055</v>
      </c>
      <c r="H4565">
        <v>4471348.2586000003</v>
      </c>
      <c r="I4565">
        <v>8426994.1055999994</v>
      </c>
      <c r="J4565">
        <v>79157.103199999998</v>
      </c>
      <c r="K4565">
        <v>853907.03280000004</v>
      </c>
      <c r="L4565">
        <v>2749607.6</v>
      </c>
      <c r="M4565">
        <v>330387.84000000003</v>
      </c>
      <c r="N4565">
        <v>386663.94799999997</v>
      </c>
      <c r="O4565">
        <v>1268110.074</v>
      </c>
    </row>
    <row r="4566" spans="1:15" hidden="1">
      <c r="A4566" s="110" t="s">
        <v>36</v>
      </c>
      <c r="B4566" s="110" t="s">
        <v>123</v>
      </c>
      <c r="C4566" s="110" t="s">
        <v>124</v>
      </c>
      <c r="D4566" s="110" t="s">
        <v>7</v>
      </c>
      <c r="E4566" s="110" t="s">
        <v>114</v>
      </c>
      <c r="F4566">
        <v>29.7332</v>
      </c>
      <c r="G4566">
        <v>3055037.3607999999</v>
      </c>
      <c r="H4566">
        <v>549552.99560000002</v>
      </c>
      <c r="I4566">
        <v>1036900.6272</v>
      </c>
      <c r="J4566">
        <v>6173.7196000000004</v>
      </c>
      <c r="K4566">
        <v>104916.1464</v>
      </c>
      <c r="L4566">
        <v>338095.02</v>
      </c>
      <c r="M4566">
        <v>40422.720000000001</v>
      </c>
      <c r="N4566">
        <v>46675.794000000002</v>
      </c>
      <c r="O4566">
        <v>154851.75200000001</v>
      </c>
    </row>
    <row r="4567" spans="1:15" hidden="1">
      <c r="A4567" s="110" t="s">
        <v>36</v>
      </c>
      <c r="B4567" s="110" t="s">
        <v>123</v>
      </c>
      <c r="C4567" s="110" t="s">
        <v>124</v>
      </c>
      <c r="D4567" s="110" t="s">
        <v>7</v>
      </c>
      <c r="E4567" s="110" t="s">
        <v>114</v>
      </c>
      <c r="F4567">
        <v>49.019599999999997</v>
      </c>
      <c r="G4567">
        <v>6465349.7369999997</v>
      </c>
      <c r="H4567">
        <v>1320695.6817999999</v>
      </c>
      <c r="I4567">
        <v>1625183.8463999999</v>
      </c>
      <c r="J4567">
        <v>12808.5726</v>
      </c>
      <c r="K4567">
        <v>181090.14480000001</v>
      </c>
      <c r="L4567">
        <v>599289.62</v>
      </c>
      <c r="M4567">
        <v>79362.06</v>
      </c>
      <c r="N4567">
        <v>210790.18400000001</v>
      </c>
      <c r="O4567">
        <v>255295.766</v>
      </c>
    </row>
    <row r="4568" spans="1:15" hidden="1">
      <c r="A4568" s="110" t="s">
        <v>36</v>
      </c>
      <c r="B4568" s="110" t="s">
        <v>123</v>
      </c>
      <c r="C4568" s="110" t="s">
        <v>124</v>
      </c>
      <c r="D4568" s="110" t="s">
        <v>7</v>
      </c>
      <c r="E4568" s="110" t="s">
        <v>114</v>
      </c>
      <c r="F4568">
        <v>16.875599999999999</v>
      </c>
      <c r="G4568">
        <v>1807346.3839</v>
      </c>
      <c r="H4568">
        <v>470077.42300000001</v>
      </c>
      <c r="I4568">
        <v>578456.60160000005</v>
      </c>
      <c r="J4568">
        <v>6629.8813</v>
      </c>
      <c r="K4568">
        <v>64453.082399999999</v>
      </c>
      <c r="L4568">
        <v>213307.42</v>
      </c>
      <c r="M4568">
        <v>28247.360000000001</v>
      </c>
      <c r="N4568">
        <v>75028.36</v>
      </c>
      <c r="O4568">
        <v>87888.173999999999</v>
      </c>
    </row>
    <row r="4569" spans="1:15">
      <c r="A4569" s="110" t="s">
        <v>36</v>
      </c>
      <c r="B4569" s="110" t="s">
        <v>123</v>
      </c>
      <c r="C4569" s="110" t="s">
        <v>124</v>
      </c>
      <c r="D4569" s="110" t="s">
        <v>9</v>
      </c>
      <c r="E4569" s="110" t="s">
        <v>112</v>
      </c>
      <c r="F4569">
        <v>2309.5464000000002</v>
      </c>
      <c r="G4569">
        <v>239025580.84940001</v>
      </c>
      <c r="H4569">
        <v>73210501.098000005</v>
      </c>
      <c r="I4569">
        <v>54633685.785599999</v>
      </c>
      <c r="J4569">
        <v>34340612.271200001</v>
      </c>
      <c r="K4569">
        <v>9102373.9199999999</v>
      </c>
      <c r="L4569">
        <v>23320985.32</v>
      </c>
      <c r="M4569">
        <v>5012718.22</v>
      </c>
      <c r="N4569">
        <v>11559689.24</v>
      </c>
      <c r="O4569">
        <v>5358407.67</v>
      </c>
    </row>
    <row r="4570" spans="1:15">
      <c r="A4570" s="110" t="s">
        <v>36</v>
      </c>
      <c r="B4570" s="110" t="s">
        <v>123</v>
      </c>
      <c r="C4570" s="110" t="s">
        <v>124</v>
      </c>
      <c r="D4570" s="110" t="s">
        <v>9</v>
      </c>
      <c r="E4570" s="110" t="s">
        <v>112</v>
      </c>
      <c r="F4570">
        <v>2490.3564000000001</v>
      </c>
      <c r="G4570">
        <v>336534312.11400002</v>
      </c>
      <c r="H4570">
        <v>78930132.617799997</v>
      </c>
      <c r="I4570">
        <v>58911073.958400004</v>
      </c>
      <c r="J4570">
        <v>31619914.832800001</v>
      </c>
      <c r="K4570">
        <v>9827406.6696000006</v>
      </c>
      <c r="L4570">
        <v>25225792.02</v>
      </c>
      <c r="M4570">
        <v>5563210.46</v>
      </c>
      <c r="N4570">
        <v>12484771.42</v>
      </c>
      <c r="O4570">
        <v>5777905.3200000003</v>
      </c>
    </row>
    <row r="4571" spans="1:15">
      <c r="A4571" s="110" t="s">
        <v>36</v>
      </c>
      <c r="B4571" s="110" t="s">
        <v>123</v>
      </c>
      <c r="C4571" s="110" t="s">
        <v>124</v>
      </c>
      <c r="D4571" s="110" t="s">
        <v>9</v>
      </c>
      <c r="E4571" s="110" t="s">
        <v>112</v>
      </c>
      <c r="F4571">
        <v>70.716800000000006</v>
      </c>
      <c r="G4571">
        <v>7903705.5821000002</v>
      </c>
      <c r="H4571">
        <v>2241324.2532000002</v>
      </c>
      <c r="I4571">
        <v>1672850.3807999999</v>
      </c>
      <c r="J4571">
        <v>880702.78740000003</v>
      </c>
      <c r="K4571">
        <v>279064.9584</v>
      </c>
      <c r="L4571">
        <v>716316.74</v>
      </c>
      <c r="M4571">
        <v>157976.28</v>
      </c>
      <c r="N4571">
        <v>354519.37400000001</v>
      </c>
      <c r="O4571">
        <v>164071.09400000001</v>
      </c>
    </row>
    <row r="4572" spans="1:15">
      <c r="A4572" s="110" t="s">
        <v>36</v>
      </c>
      <c r="B4572" s="110" t="s">
        <v>123</v>
      </c>
      <c r="C4572" s="110" t="s">
        <v>124</v>
      </c>
      <c r="D4572" s="110" t="s">
        <v>9</v>
      </c>
      <c r="E4572" s="110" t="s">
        <v>112</v>
      </c>
      <c r="F4572">
        <v>57.859200000000001</v>
      </c>
      <c r="G4572">
        <v>5988114.7603000002</v>
      </c>
      <c r="H4572">
        <v>2307700.3832</v>
      </c>
      <c r="I4572">
        <v>1752572.4864000001</v>
      </c>
      <c r="J4572">
        <v>798827.35829999996</v>
      </c>
      <c r="K4572">
        <v>277965.92879999999</v>
      </c>
      <c r="L4572">
        <v>700942.56</v>
      </c>
      <c r="M4572">
        <v>149026.79999999999</v>
      </c>
      <c r="N4572">
        <v>364794.05599999998</v>
      </c>
      <c r="O4572">
        <v>245021.986</v>
      </c>
    </row>
    <row r="4573" spans="1:15">
      <c r="A4573" s="110" t="s">
        <v>36</v>
      </c>
      <c r="B4573" s="110" t="s">
        <v>123</v>
      </c>
      <c r="C4573" s="110" t="s">
        <v>124</v>
      </c>
      <c r="D4573" s="110" t="s">
        <v>9</v>
      </c>
      <c r="E4573" s="110" t="s">
        <v>112</v>
      </c>
      <c r="F4573">
        <v>617.96839999999997</v>
      </c>
      <c r="G4573">
        <v>83312257.643999994</v>
      </c>
      <c r="H4573">
        <v>19075415.6318</v>
      </c>
      <c r="I4573">
        <v>14258004.921599999</v>
      </c>
      <c r="J4573">
        <v>964314.6139</v>
      </c>
      <c r="K4573">
        <v>2382923.7719999999</v>
      </c>
      <c r="L4573">
        <v>6117915.8600000003</v>
      </c>
      <c r="M4573">
        <v>1353710.12</v>
      </c>
      <c r="N4573">
        <v>3842665.2220000001</v>
      </c>
      <c r="O4573">
        <v>2616966.2859999998</v>
      </c>
    </row>
    <row r="4574" spans="1:15">
      <c r="A4574" s="110" t="s">
        <v>36</v>
      </c>
      <c r="B4574" s="110" t="s">
        <v>123</v>
      </c>
      <c r="C4574" s="110" t="s">
        <v>124</v>
      </c>
      <c r="D4574" s="110" t="s">
        <v>9</v>
      </c>
      <c r="E4574" s="110" t="s">
        <v>112</v>
      </c>
      <c r="F4574">
        <v>53.841200000000001</v>
      </c>
      <c r="G4574">
        <v>5805469.1771999998</v>
      </c>
      <c r="H4574">
        <v>1705280.3311999999</v>
      </c>
      <c r="I4574">
        <v>1276495.9680000001</v>
      </c>
      <c r="J4574">
        <v>22580.624800000001</v>
      </c>
      <c r="K4574">
        <v>212328.79920000001</v>
      </c>
      <c r="L4574">
        <v>544275.81999999995</v>
      </c>
      <c r="M4574">
        <v>120018.48</v>
      </c>
      <c r="N4574">
        <v>336760.79800000001</v>
      </c>
      <c r="O4574">
        <v>228005.75599999999</v>
      </c>
    </row>
    <row r="4575" spans="1:15">
      <c r="A4575" s="110" t="s">
        <v>36</v>
      </c>
      <c r="B4575" s="110" t="s">
        <v>123</v>
      </c>
      <c r="C4575" s="110" t="s">
        <v>124</v>
      </c>
      <c r="D4575" s="110" t="s">
        <v>9</v>
      </c>
      <c r="E4575" s="110" t="s">
        <v>112</v>
      </c>
      <c r="F4575">
        <v>6694.7915999999996</v>
      </c>
      <c r="G4575">
        <v>692583506.83369994</v>
      </c>
      <c r="H4575">
        <v>211864785.79179999</v>
      </c>
      <c r="I4575">
        <v>160634433.984</v>
      </c>
      <c r="J4575">
        <v>13072789.682499999</v>
      </c>
      <c r="K4575">
        <v>27078432.386399999</v>
      </c>
      <c r="L4575">
        <v>69785516.159999996</v>
      </c>
      <c r="M4575">
        <v>11075419.380000001</v>
      </c>
      <c r="N4575">
        <v>49739718.424000002</v>
      </c>
      <c r="O4575">
        <v>24007024.954</v>
      </c>
    </row>
    <row r="4576" spans="1:15">
      <c r="A4576" s="110" t="s">
        <v>36</v>
      </c>
      <c r="B4576" s="110" t="s">
        <v>123</v>
      </c>
      <c r="C4576" s="110" t="s">
        <v>124</v>
      </c>
      <c r="D4576" s="110" t="s">
        <v>9</v>
      </c>
      <c r="E4576" s="110" t="s">
        <v>112</v>
      </c>
      <c r="F4576">
        <v>218.57919999999999</v>
      </c>
      <c r="G4576">
        <v>29463314.958000001</v>
      </c>
      <c r="H4576">
        <v>6899300.3953999998</v>
      </c>
      <c r="I4576">
        <v>5225946.8543999996</v>
      </c>
      <c r="J4576">
        <v>370922.83960000001</v>
      </c>
      <c r="K4576">
        <v>884490.3432</v>
      </c>
      <c r="L4576">
        <v>2282485.58</v>
      </c>
      <c r="M4576">
        <v>361843.04</v>
      </c>
      <c r="N4576">
        <v>1646431.4240000001</v>
      </c>
      <c r="O4576">
        <v>783809.13600000006</v>
      </c>
    </row>
    <row r="4577" spans="1:15">
      <c r="A4577" s="110" t="s">
        <v>36</v>
      </c>
      <c r="B4577" s="110" t="s">
        <v>123</v>
      </c>
      <c r="C4577" s="110" t="s">
        <v>124</v>
      </c>
      <c r="D4577" s="110" t="s">
        <v>9</v>
      </c>
      <c r="E4577" s="110" t="s">
        <v>112</v>
      </c>
      <c r="F4577">
        <v>24.108000000000001</v>
      </c>
      <c r="G4577">
        <v>2603642.3028000002</v>
      </c>
      <c r="H4577">
        <v>761669.47219999996</v>
      </c>
      <c r="I4577">
        <v>577209.67680000002</v>
      </c>
      <c r="J4577">
        <v>30968.0337</v>
      </c>
      <c r="K4577">
        <v>97499.246400000004</v>
      </c>
      <c r="L4577">
        <v>251439.06</v>
      </c>
      <c r="M4577">
        <v>39883.160000000003</v>
      </c>
      <c r="N4577">
        <v>180304.38800000001</v>
      </c>
      <c r="O4577">
        <v>86449.483999999997</v>
      </c>
    </row>
    <row r="4578" spans="1:15">
      <c r="A4578" s="110" t="s">
        <v>36</v>
      </c>
      <c r="B4578" s="110" t="s">
        <v>123</v>
      </c>
      <c r="C4578" s="110" t="s">
        <v>124</v>
      </c>
      <c r="D4578" s="110" t="s">
        <v>9</v>
      </c>
      <c r="E4578" s="110" t="s">
        <v>114</v>
      </c>
      <c r="F4578">
        <v>3240.1152000000002</v>
      </c>
      <c r="G4578">
        <v>335334426.57789999</v>
      </c>
      <c r="H4578">
        <v>99603830.577399999</v>
      </c>
      <c r="I4578">
        <v>72458724.556799993</v>
      </c>
      <c r="J4578">
        <v>5108117.1840000004</v>
      </c>
      <c r="K4578">
        <v>12032698.5648</v>
      </c>
      <c r="L4578">
        <v>29802696.640000001</v>
      </c>
      <c r="M4578">
        <v>4378715.54</v>
      </c>
      <c r="N4578">
        <v>1529060.4779999999</v>
      </c>
      <c r="O4578">
        <v>16874647.57</v>
      </c>
    </row>
    <row r="4579" spans="1:15">
      <c r="A4579" s="110" t="s">
        <v>36</v>
      </c>
      <c r="B4579" s="110" t="s">
        <v>123</v>
      </c>
      <c r="C4579" s="110" t="s">
        <v>124</v>
      </c>
      <c r="D4579" s="110" t="s">
        <v>9</v>
      </c>
      <c r="E4579" s="110" t="s">
        <v>114</v>
      </c>
      <c r="F4579">
        <v>1268.8843999999999</v>
      </c>
      <c r="G4579">
        <v>166425687.93309999</v>
      </c>
      <c r="H4579">
        <v>34174770.630999997</v>
      </c>
      <c r="I4579">
        <v>24861095.347199999</v>
      </c>
      <c r="J4579">
        <v>1999970.6779</v>
      </c>
      <c r="K4579">
        <v>4128500.7072000001</v>
      </c>
      <c r="L4579">
        <v>10225513.98</v>
      </c>
      <c r="M4579">
        <v>1502374.48</v>
      </c>
      <c r="N4579">
        <v>524622.14199999999</v>
      </c>
      <c r="O4579">
        <v>6608400.1720000003</v>
      </c>
    </row>
    <row r="4580" spans="1:15">
      <c r="A4580" s="110" t="s">
        <v>36</v>
      </c>
      <c r="B4580" s="110" t="s">
        <v>123</v>
      </c>
      <c r="C4580" s="110" t="s">
        <v>124</v>
      </c>
      <c r="D4580" s="110" t="s">
        <v>9</v>
      </c>
      <c r="E4580" s="110" t="s">
        <v>114</v>
      </c>
      <c r="F4580">
        <v>66.698800000000006</v>
      </c>
      <c r="G4580">
        <v>7203410.3711000001</v>
      </c>
      <c r="H4580">
        <v>2075080.0854</v>
      </c>
      <c r="I4580">
        <v>1509558.3359999999</v>
      </c>
      <c r="J4580">
        <v>92071.326300000001</v>
      </c>
      <c r="K4580">
        <v>250679.7072</v>
      </c>
      <c r="L4580">
        <v>620889.24</v>
      </c>
      <c r="M4580">
        <v>91220.9</v>
      </c>
      <c r="N4580">
        <v>31857.738000000001</v>
      </c>
      <c r="O4580">
        <v>347370.12199999997</v>
      </c>
    </row>
    <row r="4581" spans="1:15" hidden="1">
      <c r="A4581" s="110" t="s">
        <v>36</v>
      </c>
      <c r="B4581" s="110" t="s">
        <v>123</v>
      </c>
      <c r="C4581" s="110" t="s">
        <v>124</v>
      </c>
      <c r="D4581" s="110" t="s">
        <v>12</v>
      </c>
      <c r="E4581" s="110" t="s">
        <v>114</v>
      </c>
      <c r="F4581">
        <v>2892.96</v>
      </c>
      <c r="G4581">
        <v>148414055.32800001</v>
      </c>
      <c r="H4581">
        <v>40798274.030400001</v>
      </c>
      <c r="I4581">
        <v>4543157.9135999996</v>
      </c>
      <c r="J4581">
        <v>4750573.4298999999</v>
      </c>
      <c r="K4581">
        <v>11838554.676000001</v>
      </c>
      <c r="L4581">
        <v>53437856.759999998</v>
      </c>
      <c r="M4581">
        <v>2532091.12</v>
      </c>
      <c r="N4581">
        <v>18936.588</v>
      </c>
      <c r="O4581">
        <v>32460009.714000002</v>
      </c>
    </row>
    <row r="4582" spans="1:15" hidden="1">
      <c r="A4582" s="110" t="s">
        <v>36</v>
      </c>
      <c r="B4582" s="110" t="s">
        <v>123</v>
      </c>
      <c r="C4582" s="110" t="s">
        <v>124</v>
      </c>
      <c r="D4582" s="110" t="s">
        <v>12</v>
      </c>
      <c r="E4582" s="110" t="s">
        <v>114</v>
      </c>
      <c r="F4582">
        <v>201.70359999999999</v>
      </c>
      <c r="G4582">
        <v>11436049.520300001</v>
      </c>
      <c r="H4582">
        <v>3200114.5257999999</v>
      </c>
      <c r="I4582">
        <v>356351.27039999998</v>
      </c>
      <c r="J4582">
        <v>332794.18609999999</v>
      </c>
      <c r="K4582">
        <v>928587.90960000001</v>
      </c>
      <c r="L4582">
        <v>4191532.5</v>
      </c>
      <c r="M4582">
        <v>198608.92</v>
      </c>
      <c r="N4582">
        <v>1487.3979999999999</v>
      </c>
      <c r="O4582">
        <v>2263184.7480000001</v>
      </c>
    </row>
    <row r="4583" spans="1:15">
      <c r="A4583" s="110" t="s">
        <v>36</v>
      </c>
      <c r="B4583" s="110" t="s">
        <v>123</v>
      </c>
      <c r="C4583" s="110" t="s">
        <v>124</v>
      </c>
      <c r="D4583" s="110" t="s">
        <v>9</v>
      </c>
      <c r="E4583" s="110" t="s">
        <v>114</v>
      </c>
      <c r="F4583">
        <v>2740.2759999999998</v>
      </c>
      <c r="G4583">
        <v>283603768.50959998</v>
      </c>
      <c r="H4583">
        <v>97992810.714000002</v>
      </c>
      <c r="I4583">
        <v>72044542.425600007</v>
      </c>
      <c r="J4583">
        <v>46099638.901900001</v>
      </c>
      <c r="K4583">
        <v>13296533.0112</v>
      </c>
      <c r="L4583">
        <v>29800026.719999999</v>
      </c>
      <c r="M4583">
        <v>4293134.5999999996</v>
      </c>
      <c r="N4583">
        <v>1379286.084</v>
      </c>
      <c r="O4583">
        <v>14271465.648</v>
      </c>
    </row>
    <row r="4584" spans="1:15">
      <c r="A4584" s="110" t="s">
        <v>36</v>
      </c>
      <c r="B4584" s="110" t="s">
        <v>123</v>
      </c>
      <c r="C4584" s="110" t="s">
        <v>124</v>
      </c>
      <c r="D4584" s="110" t="s">
        <v>9</v>
      </c>
      <c r="E4584" s="110" t="s">
        <v>114</v>
      </c>
      <c r="F4584">
        <v>171.16679999999999</v>
      </c>
      <c r="G4584">
        <v>22539919.248</v>
      </c>
      <c r="H4584">
        <v>5470703.1358000003</v>
      </c>
      <c r="I4584">
        <v>3969808.6655999999</v>
      </c>
      <c r="J4584">
        <v>268022.9558</v>
      </c>
      <c r="K4584">
        <v>641738.52720000001</v>
      </c>
      <c r="L4584">
        <v>1630600.34</v>
      </c>
      <c r="M4584">
        <v>240689.68</v>
      </c>
      <c r="N4584">
        <v>85625.957999999999</v>
      </c>
      <c r="O4584">
        <v>891442.99199999997</v>
      </c>
    </row>
    <row r="4585" spans="1:15">
      <c r="A4585" s="110" t="s">
        <v>36</v>
      </c>
      <c r="B4585" s="110" t="s">
        <v>123</v>
      </c>
      <c r="C4585" s="110" t="s">
        <v>124</v>
      </c>
      <c r="D4585" s="110" t="s">
        <v>9</v>
      </c>
      <c r="E4585" s="110" t="s">
        <v>114</v>
      </c>
      <c r="F4585">
        <v>137.41560000000001</v>
      </c>
      <c r="G4585">
        <v>14840315.610099999</v>
      </c>
      <c r="H4585">
        <v>4380722.7687999997</v>
      </c>
      <c r="I4585">
        <v>3186845.3760000002</v>
      </c>
      <c r="J4585">
        <v>219423.71369999999</v>
      </c>
      <c r="K4585">
        <v>529213.30559999996</v>
      </c>
      <c r="L4585">
        <v>1310766.72</v>
      </c>
      <c r="M4585">
        <v>192582.74</v>
      </c>
      <c r="N4585">
        <v>67251.316000000006</v>
      </c>
      <c r="O4585">
        <v>715665.74199999997</v>
      </c>
    </row>
    <row r="4586" spans="1:15" hidden="1">
      <c r="A4586" s="110" t="s">
        <v>36</v>
      </c>
      <c r="B4586" s="110" t="s">
        <v>123</v>
      </c>
      <c r="C4586" s="110" t="s">
        <v>124</v>
      </c>
      <c r="D4586" s="110" t="s">
        <v>12</v>
      </c>
      <c r="E4586" s="110" t="s">
        <v>114</v>
      </c>
      <c r="F4586">
        <v>2475.0880000000002</v>
      </c>
      <c r="G4586">
        <v>126976469.55840001</v>
      </c>
      <c r="H4586">
        <v>44815001.874200001</v>
      </c>
      <c r="I4586">
        <v>5240732.0448000003</v>
      </c>
      <c r="J4586">
        <v>3879469.9251000001</v>
      </c>
      <c r="K4586">
        <v>12947108.0184</v>
      </c>
      <c r="L4586">
        <v>57173005.960000001</v>
      </c>
      <c r="M4586">
        <v>2815813.58</v>
      </c>
      <c r="N4586">
        <v>59911.741999999998</v>
      </c>
      <c r="O4586">
        <v>27771341.554000001</v>
      </c>
    </row>
    <row r="4587" spans="1:15">
      <c r="A4587" s="110" t="s">
        <v>36</v>
      </c>
      <c r="B4587" s="110" t="s">
        <v>123</v>
      </c>
      <c r="C4587" s="110" t="s">
        <v>124</v>
      </c>
      <c r="D4587" s="110" t="s">
        <v>9</v>
      </c>
      <c r="E4587" s="110" t="s">
        <v>112</v>
      </c>
      <c r="F4587">
        <v>60125.351999999999</v>
      </c>
      <c r="G4587">
        <v>7683965872.7832003</v>
      </c>
      <c r="H4587">
        <v>2016152971.848</v>
      </c>
      <c r="I4587">
        <v>1473821123.2895999</v>
      </c>
      <c r="J4587">
        <v>68148412.779799998</v>
      </c>
      <c r="K4587">
        <v>216409970.78639999</v>
      </c>
      <c r="L4587">
        <v>545459652.36000001</v>
      </c>
      <c r="M4587">
        <v>114114153.64</v>
      </c>
      <c r="N4587">
        <v>73788563.706</v>
      </c>
      <c r="O4587">
        <v>139497580.574</v>
      </c>
    </row>
    <row r="4588" spans="1:15">
      <c r="A4588" s="110" t="s">
        <v>36</v>
      </c>
      <c r="B4588" s="110" t="s">
        <v>123</v>
      </c>
      <c r="C4588" s="110" t="s">
        <v>124</v>
      </c>
      <c r="D4588" s="110" t="s">
        <v>9</v>
      </c>
      <c r="E4588" s="110" t="s">
        <v>112</v>
      </c>
      <c r="F4588">
        <v>10450.0144</v>
      </c>
      <c r="G4588">
        <v>1909667784.1349001</v>
      </c>
      <c r="H4588">
        <v>350406839.5456</v>
      </c>
      <c r="I4588">
        <v>256112547.53279999</v>
      </c>
      <c r="J4588">
        <v>20956724.048799999</v>
      </c>
      <c r="K4588">
        <v>37547214.487199999</v>
      </c>
      <c r="L4588">
        <v>94605820.640000001</v>
      </c>
      <c r="M4588">
        <v>21005482.440000001</v>
      </c>
      <c r="N4588">
        <v>13975210.964</v>
      </c>
      <c r="O4588">
        <v>24245208.877999999</v>
      </c>
    </row>
    <row r="4589" spans="1:15">
      <c r="A4589" s="110" t="s">
        <v>36</v>
      </c>
      <c r="B4589" s="110" t="s">
        <v>123</v>
      </c>
      <c r="C4589" s="110" t="s">
        <v>124</v>
      </c>
      <c r="D4589" s="110" t="s">
        <v>9</v>
      </c>
      <c r="E4589" s="110" t="s">
        <v>112</v>
      </c>
      <c r="F4589">
        <v>977.17759999999998</v>
      </c>
      <c r="G4589">
        <v>130844700.61740001</v>
      </c>
      <c r="H4589">
        <v>32766347.101599999</v>
      </c>
      <c r="I4589">
        <v>23950071.148800001</v>
      </c>
      <c r="J4589">
        <v>1989904.0471999999</v>
      </c>
      <c r="K4589">
        <v>3513066.2711999998</v>
      </c>
      <c r="L4589">
        <v>8851691.7200000007</v>
      </c>
      <c r="M4589">
        <v>1945702.56</v>
      </c>
      <c r="N4589">
        <v>1288336.5220000001</v>
      </c>
      <c r="O4589">
        <v>2267160.764</v>
      </c>
    </row>
    <row r="4590" spans="1:15">
      <c r="A4590" s="110" t="s">
        <v>36</v>
      </c>
      <c r="B4590" s="110" t="s">
        <v>123</v>
      </c>
      <c r="C4590" s="110" t="s">
        <v>124</v>
      </c>
      <c r="D4590" s="110" t="s">
        <v>9</v>
      </c>
      <c r="E4590" s="110" t="s">
        <v>112</v>
      </c>
      <c r="F4590">
        <v>39394.0792</v>
      </c>
      <c r="G4590">
        <v>4786096985.4298</v>
      </c>
      <c r="H4590">
        <v>1161140337.2381999</v>
      </c>
      <c r="I4590">
        <v>935360421.84959996</v>
      </c>
      <c r="J4590">
        <v>43479305.734700002</v>
      </c>
      <c r="K4590">
        <v>126775656.5112</v>
      </c>
      <c r="L4590">
        <v>288843880.69999999</v>
      </c>
      <c r="M4590">
        <v>116835454.84</v>
      </c>
      <c r="N4590">
        <v>122992738.572</v>
      </c>
      <c r="O4590">
        <v>91398694.859999999</v>
      </c>
    </row>
    <row r="4591" spans="1:15">
      <c r="A4591" s="110" t="s">
        <v>36</v>
      </c>
      <c r="B4591" s="110" t="s">
        <v>123</v>
      </c>
      <c r="C4591" s="110" t="s">
        <v>124</v>
      </c>
      <c r="D4591" s="110" t="s">
        <v>9</v>
      </c>
      <c r="E4591" s="110" t="s">
        <v>112</v>
      </c>
      <c r="F4591">
        <v>9373.9940000000006</v>
      </c>
      <c r="G4591">
        <v>1524175370.4038</v>
      </c>
      <c r="H4591">
        <v>276231970.83020002</v>
      </c>
      <c r="I4591">
        <v>222672600.11520001</v>
      </c>
      <c r="J4591">
        <v>18966485.648800001</v>
      </c>
      <c r="K4591">
        <v>29976898.456799999</v>
      </c>
      <c r="L4591">
        <v>68066416.5</v>
      </c>
      <c r="M4591">
        <v>28519440.920000002</v>
      </c>
      <c r="N4591">
        <v>30254242.677999999</v>
      </c>
      <c r="O4591">
        <v>21748720.927999999</v>
      </c>
    </row>
    <row r="4592" spans="1:15">
      <c r="A4592" s="110" t="s">
        <v>36</v>
      </c>
      <c r="B4592" s="110" t="s">
        <v>123</v>
      </c>
      <c r="C4592" s="110" t="s">
        <v>124</v>
      </c>
      <c r="D4592" s="110" t="s">
        <v>9</v>
      </c>
      <c r="E4592" s="110" t="s">
        <v>112</v>
      </c>
      <c r="F4592">
        <v>773.06320000000005</v>
      </c>
      <c r="G4592">
        <v>98685784.113800004</v>
      </c>
      <c r="H4592">
        <v>22781272.521200001</v>
      </c>
      <c r="I4592">
        <v>18362381.4912</v>
      </c>
      <c r="J4592">
        <v>1570614.3966000001</v>
      </c>
      <c r="K4592">
        <v>2476336.86</v>
      </c>
      <c r="L4592">
        <v>5625836.3200000003</v>
      </c>
      <c r="M4592">
        <v>2340668.6800000002</v>
      </c>
      <c r="N4592">
        <v>2478986.4440000001</v>
      </c>
      <c r="O4592">
        <v>1793593.6259999999</v>
      </c>
    </row>
    <row r="4593" spans="1:15">
      <c r="A4593" s="110" t="s">
        <v>36</v>
      </c>
      <c r="B4593" s="110" t="s">
        <v>123</v>
      </c>
      <c r="C4593" s="110" t="s">
        <v>124</v>
      </c>
      <c r="D4593" s="110" t="s">
        <v>9</v>
      </c>
      <c r="E4593" s="110" t="s">
        <v>112</v>
      </c>
      <c r="F4593">
        <v>28.929600000000001</v>
      </c>
      <c r="G4593">
        <v>4685076.3959999997</v>
      </c>
      <c r="H4593">
        <v>852357.00320000004</v>
      </c>
      <c r="I4593">
        <v>687400.35840000003</v>
      </c>
      <c r="J4593">
        <v>62720.367200000001</v>
      </c>
      <c r="K4593">
        <v>92271.549599999998</v>
      </c>
      <c r="L4593">
        <v>209068.02</v>
      </c>
      <c r="M4593">
        <v>89243.88</v>
      </c>
      <c r="N4593">
        <v>95030.21</v>
      </c>
      <c r="O4593">
        <v>67120.525999999998</v>
      </c>
    </row>
    <row r="4594" spans="1:15">
      <c r="A4594" s="110" t="s">
        <v>36</v>
      </c>
      <c r="B4594" s="110" t="s">
        <v>123</v>
      </c>
      <c r="C4594" s="110" t="s">
        <v>124</v>
      </c>
      <c r="D4594" s="110" t="s">
        <v>9</v>
      </c>
      <c r="E4594" s="110" t="s">
        <v>112</v>
      </c>
      <c r="F4594">
        <v>124397.28</v>
      </c>
      <c r="G4594">
        <v>15898268550.780001</v>
      </c>
      <c r="H4594">
        <v>4160465124.2398</v>
      </c>
      <c r="I4594">
        <v>3001217049.9647999</v>
      </c>
      <c r="J4594">
        <v>82603267.957900003</v>
      </c>
      <c r="K4594">
        <v>379492160.4648</v>
      </c>
      <c r="L4594">
        <v>907203604.38</v>
      </c>
      <c r="M4594">
        <v>158685321.69999999</v>
      </c>
      <c r="N4594">
        <v>111709013.52599999</v>
      </c>
      <c r="O4594">
        <v>526796315.58399999</v>
      </c>
    </row>
    <row r="4595" spans="1:15">
      <c r="A4595" s="110" t="s">
        <v>36</v>
      </c>
      <c r="B4595" s="110" t="s">
        <v>123</v>
      </c>
      <c r="C4595" s="110" t="s">
        <v>124</v>
      </c>
      <c r="D4595" s="110" t="s">
        <v>9</v>
      </c>
      <c r="E4595" s="110" t="s">
        <v>112</v>
      </c>
      <c r="F4595">
        <v>3270.652</v>
      </c>
      <c r="G4595">
        <v>614151819.52740002</v>
      </c>
      <c r="H4595">
        <v>107640107.54880001</v>
      </c>
      <c r="I4595">
        <v>77325795.590399995</v>
      </c>
      <c r="J4595">
        <v>5315020.6887999997</v>
      </c>
      <c r="K4595">
        <v>9799161.3432</v>
      </c>
      <c r="L4595">
        <v>23458780.579999998</v>
      </c>
      <c r="M4595">
        <v>4105998.3</v>
      </c>
      <c r="N4595">
        <v>2991903.3319999999</v>
      </c>
      <c r="O4595">
        <v>13850523.896</v>
      </c>
    </row>
    <row r="4596" spans="1:15">
      <c r="A4596" s="110" t="s">
        <v>36</v>
      </c>
      <c r="B4596" s="110" t="s">
        <v>123</v>
      </c>
      <c r="C4596" s="110" t="s">
        <v>124</v>
      </c>
      <c r="D4596" s="110" t="s">
        <v>9</v>
      </c>
      <c r="E4596" s="110" t="s">
        <v>112</v>
      </c>
      <c r="F4596">
        <v>965.92719999999997</v>
      </c>
      <c r="G4596">
        <v>128956890.89049999</v>
      </c>
      <c r="H4596">
        <v>32319076.9782</v>
      </c>
      <c r="I4596">
        <v>23203626.067200001</v>
      </c>
      <c r="J4596">
        <v>1606019.7524000001</v>
      </c>
      <c r="K4596">
        <v>2941406.1576</v>
      </c>
      <c r="L4596">
        <v>7043013.6200000001</v>
      </c>
      <c r="M4596">
        <v>1232846.22</v>
      </c>
      <c r="N4596">
        <v>902606.14399999997</v>
      </c>
      <c r="O4596">
        <v>4090497.84</v>
      </c>
    </row>
    <row r="4597" spans="1:15">
      <c r="A4597" s="110" t="s">
        <v>36</v>
      </c>
      <c r="B4597" s="110" t="s">
        <v>123</v>
      </c>
      <c r="C4597" s="110" t="s">
        <v>124</v>
      </c>
      <c r="D4597" s="110" t="s">
        <v>9</v>
      </c>
      <c r="E4597" s="110" t="s">
        <v>112</v>
      </c>
      <c r="F4597">
        <v>49268.716</v>
      </c>
      <c r="G4597">
        <v>5985859415.9364004</v>
      </c>
      <c r="H4597">
        <v>1488098815.8044</v>
      </c>
      <c r="I4597">
        <v>1168131862.7711999</v>
      </c>
      <c r="J4597">
        <v>386664142.79750001</v>
      </c>
      <c r="K4597">
        <v>147871442.0088</v>
      </c>
      <c r="L4597">
        <v>336169937.98000002</v>
      </c>
      <c r="M4597">
        <v>87023386.420000002</v>
      </c>
      <c r="N4597">
        <v>116165576.34</v>
      </c>
      <c r="O4597">
        <v>208642649.18200001</v>
      </c>
    </row>
    <row r="4598" spans="1:15">
      <c r="A4598" s="110" t="s">
        <v>36</v>
      </c>
      <c r="B4598" s="110" t="s">
        <v>123</v>
      </c>
      <c r="C4598" s="110" t="s">
        <v>124</v>
      </c>
      <c r="D4598" s="110" t="s">
        <v>9</v>
      </c>
      <c r="E4598" s="110" t="s">
        <v>112</v>
      </c>
      <c r="F4598">
        <v>1471.3915999999999</v>
      </c>
      <c r="G4598">
        <v>238655261.71869999</v>
      </c>
      <c r="H4598">
        <v>43218748.6118</v>
      </c>
      <c r="I4598">
        <v>33910940.198399998</v>
      </c>
      <c r="J4598">
        <v>2378704.1987000001</v>
      </c>
      <c r="K4598">
        <v>4290808.1616000002</v>
      </c>
      <c r="L4598">
        <v>9754326.4000000004</v>
      </c>
      <c r="M4598">
        <v>2532641.34</v>
      </c>
      <c r="N4598">
        <v>3398468.1060000001</v>
      </c>
      <c r="O4598">
        <v>6231034.04</v>
      </c>
    </row>
    <row r="4599" spans="1:15">
      <c r="A4599" s="110" t="s">
        <v>36</v>
      </c>
      <c r="B4599" s="110" t="s">
        <v>123</v>
      </c>
      <c r="C4599" s="110" t="s">
        <v>124</v>
      </c>
      <c r="D4599" s="110" t="s">
        <v>9</v>
      </c>
      <c r="E4599" s="110" t="s">
        <v>112</v>
      </c>
      <c r="F4599">
        <v>863.06640000000004</v>
      </c>
      <c r="G4599">
        <v>108514046.524</v>
      </c>
      <c r="H4599">
        <v>27213988.2018</v>
      </c>
      <c r="I4599">
        <v>21431538.105599999</v>
      </c>
      <c r="J4599">
        <v>1412341.2076000001</v>
      </c>
      <c r="K4599">
        <v>2721749.9040000001</v>
      </c>
      <c r="L4599">
        <v>6189313.2599999998</v>
      </c>
      <c r="M4599">
        <v>1567485.76</v>
      </c>
      <c r="N4599">
        <v>2011145.202</v>
      </c>
      <c r="O4599">
        <v>3654904.9019999998</v>
      </c>
    </row>
    <row r="4600" spans="1:15">
      <c r="A4600" s="110" t="s">
        <v>36</v>
      </c>
      <c r="B4600" s="110" t="s">
        <v>123</v>
      </c>
      <c r="C4600" s="110" t="s">
        <v>124</v>
      </c>
      <c r="D4600" s="110" t="s">
        <v>9</v>
      </c>
      <c r="E4600" s="110" t="s">
        <v>112</v>
      </c>
      <c r="F4600">
        <v>19851.3308</v>
      </c>
      <c r="G4600">
        <v>2537233886.7136998</v>
      </c>
      <c r="H4600">
        <v>665489747.94700003</v>
      </c>
      <c r="I4600">
        <v>487282739.42400002</v>
      </c>
      <c r="J4600">
        <v>34043946.836199999</v>
      </c>
      <c r="K4600">
        <v>72001246.917600006</v>
      </c>
      <c r="L4600">
        <v>179906186.97999999</v>
      </c>
      <c r="M4600">
        <v>18435800.879999999</v>
      </c>
      <c r="N4600">
        <v>127650769.40000001</v>
      </c>
      <c r="O4600">
        <v>71185394.412</v>
      </c>
    </row>
    <row r="4601" spans="1:15">
      <c r="A4601" s="110" t="s">
        <v>36</v>
      </c>
      <c r="B4601" s="110" t="s">
        <v>123</v>
      </c>
      <c r="C4601" s="110" t="s">
        <v>124</v>
      </c>
      <c r="D4601" s="110" t="s">
        <v>9</v>
      </c>
      <c r="E4601" s="110" t="s">
        <v>112</v>
      </c>
      <c r="F4601">
        <v>1390.2280000000001</v>
      </c>
      <c r="G4601">
        <v>259427008.15419999</v>
      </c>
      <c r="H4601">
        <v>46601129.047600001</v>
      </c>
      <c r="I4601">
        <v>34055816.486400001</v>
      </c>
      <c r="J4601">
        <v>1958732.1701</v>
      </c>
      <c r="K4601">
        <v>4980125.5488</v>
      </c>
      <c r="L4601">
        <v>12631083.199999999</v>
      </c>
      <c r="M4601">
        <v>1260513.8400000001</v>
      </c>
      <c r="N4601">
        <v>9201840.4940000009</v>
      </c>
      <c r="O4601">
        <v>4985253.8779999996</v>
      </c>
    </row>
    <row r="4602" spans="1:15">
      <c r="A4602" s="110" t="s">
        <v>36</v>
      </c>
      <c r="B4602" s="110" t="s">
        <v>123</v>
      </c>
      <c r="C4602" s="110" t="s">
        <v>124</v>
      </c>
      <c r="D4602" s="110" t="s">
        <v>9</v>
      </c>
      <c r="E4602" s="110" t="s">
        <v>112</v>
      </c>
      <c r="F4602">
        <v>240.2764</v>
      </c>
      <c r="G4602">
        <v>32193897.452599999</v>
      </c>
      <c r="H4602">
        <v>8010648.3880000003</v>
      </c>
      <c r="I4602">
        <v>5764257.0432000002</v>
      </c>
      <c r="J4602">
        <v>338853.55450000003</v>
      </c>
      <c r="K4602">
        <v>772363.64159999997</v>
      </c>
      <c r="L4602">
        <v>2216109.04</v>
      </c>
      <c r="M4602">
        <v>175399.64</v>
      </c>
      <c r="N4602">
        <v>1938234.7379999999</v>
      </c>
      <c r="O4602">
        <v>861612.95</v>
      </c>
    </row>
    <row r="4603" spans="1:15">
      <c r="A4603" s="110" t="s">
        <v>36</v>
      </c>
      <c r="B4603" s="110" t="s">
        <v>123</v>
      </c>
      <c r="C4603" s="110" t="s">
        <v>124</v>
      </c>
      <c r="D4603" s="110" t="s">
        <v>9</v>
      </c>
      <c r="E4603" s="110" t="s">
        <v>112</v>
      </c>
      <c r="F4603">
        <v>39286.396800000002</v>
      </c>
      <c r="G4603">
        <v>4773132848.4007998</v>
      </c>
      <c r="H4603">
        <v>1152873004.5208001</v>
      </c>
      <c r="I4603">
        <v>943076372.04480004</v>
      </c>
      <c r="J4603">
        <v>40846272.131399997</v>
      </c>
      <c r="K4603">
        <v>127125928.1376</v>
      </c>
      <c r="L4603">
        <v>282186569.66000003</v>
      </c>
      <c r="M4603">
        <v>84525897.659999996</v>
      </c>
      <c r="N4603">
        <v>22210681.129999999</v>
      </c>
      <c r="O4603">
        <v>140878095.18200001</v>
      </c>
    </row>
    <row r="4604" spans="1:15">
      <c r="A4604" s="110" t="s">
        <v>36</v>
      </c>
      <c r="B4604" s="110" t="s">
        <v>123</v>
      </c>
      <c r="C4604" s="110" t="s">
        <v>124</v>
      </c>
      <c r="D4604" s="110" t="s">
        <v>9</v>
      </c>
      <c r="E4604" s="110" t="s">
        <v>112</v>
      </c>
      <c r="F4604">
        <v>1940.694</v>
      </c>
      <c r="G4604">
        <v>309743296.63200003</v>
      </c>
      <c r="H4604">
        <v>56900582.296400003</v>
      </c>
      <c r="I4604">
        <v>46521341.817599997</v>
      </c>
      <c r="J4604">
        <v>1457074.8833999999</v>
      </c>
      <c r="K4604">
        <v>6279521.2631999999</v>
      </c>
      <c r="L4604">
        <v>13872746.880000001</v>
      </c>
      <c r="M4604">
        <v>4196596.82</v>
      </c>
      <c r="N4604">
        <v>1110344.862</v>
      </c>
      <c r="O4604">
        <v>6959184.3640000001</v>
      </c>
    </row>
    <row r="4605" spans="1:15">
      <c r="A4605" s="110" t="s">
        <v>36</v>
      </c>
      <c r="B4605" s="110" t="s">
        <v>123</v>
      </c>
      <c r="C4605" s="110" t="s">
        <v>124</v>
      </c>
      <c r="D4605" s="110" t="s">
        <v>9</v>
      </c>
      <c r="E4605" s="110" t="s">
        <v>112</v>
      </c>
      <c r="F4605">
        <v>446.80160000000001</v>
      </c>
      <c r="G4605">
        <v>56351643.828500003</v>
      </c>
      <c r="H4605">
        <v>12862974.952400001</v>
      </c>
      <c r="I4605">
        <v>10496076.096000001</v>
      </c>
      <c r="J4605">
        <v>336281.89640000003</v>
      </c>
      <c r="K4605">
        <v>1423886.2775999999</v>
      </c>
      <c r="L4605">
        <v>3090372.54</v>
      </c>
      <c r="M4605">
        <v>969393.34</v>
      </c>
      <c r="N4605">
        <v>262804.01400000002</v>
      </c>
      <c r="O4605">
        <v>1602197.344</v>
      </c>
    </row>
    <row r="4606" spans="1:15" hidden="1">
      <c r="A4606" s="110" t="s">
        <v>36</v>
      </c>
      <c r="B4606" s="110" t="s">
        <v>123</v>
      </c>
      <c r="C4606" s="110" t="s">
        <v>124</v>
      </c>
      <c r="D4606" s="110" t="s">
        <v>7</v>
      </c>
      <c r="E4606" s="110" t="s">
        <v>113</v>
      </c>
      <c r="F4606">
        <v>7782.0623999999998</v>
      </c>
      <c r="G4606">
        <v>882443853.023</v>
      </c>
      <c r="H4606">
        <v>173325353.90419999</v>
      </c>
      <c r="I4606">
        <v>303419061.52319998</v>
      </c>
      <c r="J4606">
        <v>738898.65090000001</v>
      </c>
      <c r="K4606">
        <v>27366464.044799998</v>
      </c>
      <c r="L4606">
        <v>75641428.079999998</v>
      </c>
      <c r="M4606">
        <v>13175003.960000001</v>
      </c>
      <c r="N4606">
        <v>6453019.8480000002</v>
      </c>
      <c r="O4606">
        <v>26800781.436000001</v>
      </c>
    </row>
    <row r="4607" spans="1:15" hidden="1">
      <c r="A4607" s="110" t="s">
        <v>36</v>
      </c>
      <c r="B4607" s="110" t="s">
        <v>123</v>
      </c>
      <c r="C4607" s="110" t="s">
        <v>124</v>
      </c>
      <c r="D4607" s="110" t="s">
        <v>7</v>
      </c>
      <c r="E4607" s="110" t="s">
        <v>113</v>
      </c>
      <c r="F4607">
        <v>1.6072</v>
      </c>
      <c r="G4607">
        <v>202471.038</v>
      </c>
      <c r="H4607">
        <v>36224.902199999997</v>
      </c>
      <c r="I4607">
        <v>63101.164799999999</v>
      </c>
      <c r="J4607">
        <v>8.7005999999999997</v>
      </c>
      <c r="K4607">
        <v>5608.5047999999997</v>
      </c>
      <c r="L4607">
        <v>15324.16</v>
      </c>
      <c r="M4607">
        <v>2368.16</v>
      </c>
      <c r="N4607">
        <v>154.24199999999999</v>
      </c>
      <c r="O4607">
        <v>5534.6719999999996</v>
      </c>
    </row>
    <row r="4608" spans="1:15" hidden="1">
      <c r="A4608" s="110" t="s">
        <v>36</v>
      </c>
      <c r="B4608" s="110" t="s">
        <v>123</v>
      </c>
      <c r="C4608" s="110" t="s">
        <v>124</v>
      </c>
      <c r="D4608" s="110" t="s">
        <v>7</v>
      </c>
      <c r="E4608" s="110" t="s">
        <v>113</v>
      </c>
      <c r="F4608">
        <v>327.86880000000002</v>
      </c>
      <c r="G4608">
        <v>35951712.184100002</v>
      </c>
      <c r="H4608">
        <v>7389956.4072000002</v>
      </c>
      <c r="I4608">
        <v>12872937.542400001</v>
      </c>
      <c r="J4608">
        <v>269623.87199999997</v>
      </c>
      <c r="K4608">
        <v>1143854.2439999999</v>
      </c>
      <c r="L4608">
        <v>3126053.2</v>
      </c>
      <c r="M4608">
        <v>483131.7</v>
      </c>
      <c r="N4608">
        <v>31539.331999999999</v>
      </c>
      <c r="O4608">
        <v>1129152.4639999999</v>
      </c>
    </row>
    <row r="4609" spans="1:15">
      <c r="A4609" s="110" t="s">
        <v>36</v>
      </c>
      <c r="B4609" s="110" t="s">
        <v>123</v>
      </c>
      <c r="C4609" s="110" t="s">
        <v>124</v>
      </c>
      <c r="D4609" s="110" t="s">
        <v>9</v>
      </c>
      <c r="E4609" s="110" t="s">
        <v>113</v>
      </c>
      <c r="F4609">
        <v>134233.34400000001</v>
      </c>
      <c r="G4609">
        <v>17154900553.190399</v>
      </c>
      <c r="H4609">
        <v>4535894434.8865995</v>
      </c>
      <c r="I4609">
        <v>3558590761.1904001</v>
      </c>
      <c r="J4609">
        <v>42553538.647600003</v>
      </c>
      <c r="K4609">
        <v>468620770.57200003</v>
      </c>
      <c r="L4609">
        <v>1715303836.54</v>
      </c>
      <c r="M4609">
        <v>264261883.80000001</v>
      </c>
      <c r="N4609">
        <v>170746565.99000001</v>
      </c>
      <c r="O4609">
        <v>462288575.10000002</v>
      </c>
    </row>
    <row r="4610" spans="1:15">
      <c r="A4610" s="110" t="s">
        <v>36</v>
      </c>
      <c r="B4610" s="110" t="s">
        <v>123</v>
      </c>
      <c r="C4610" s="110" t="s">
        <v>124</v>
      </c>
      <c r="D4610" s="110" t="s">
        <v>9</v>
      </c>
      <c r="E4610" s="110" t="s">
        <v>113</v>
      </c>
      <c r="F4610">
        <v>7981.3552</v>
      </c>
      <c r="G4610">
        <v>1510529371.3817999</v>
      </c>
      <c r="H4610">
        <v>269505254.736</v>
      </c>
      <c r="I4610">
        <v>211539199.81439999</v>
      </c>
      <c r="J4610">
        <v>6297307.0787000004</v>
      </c>
      <c r="K4610">
        <v>27947552.256000001</v>
      </c>
      <c r="L4610">
        <v>101898058.5</v>
      </c>
      <c r="M4610">
        <v>17572924.719999999</v>
      </c>
      <c r="N4610">
        <v>16279498.949999999</v>
      </c>
      <c r="O4610">
        <v>27487129.471999999</v>
      </c>
    </row>
    <row r="4611" spans="1:15">
      <c r="A4611" s="110" t="s">
        <v>36</v>
      </c>
      <c r="B4611" s="110" t="s">
        <v>123</v>
      </c>
      <c r="C4611" s="110" t="s">
        <v>124</v>
      </c>
      <c r="D4611" s="110" t="s">
        <v>9</v>
      </c>
      <c r="E4611" s="110" t="s">
        <v>113</v>
      </c>
      <c r="F4611">
        <v>723.24</v>
      </c>
      <c r="G4611">
        <v>95150568.189600006</v>
      </c>
      <c r="H4611">
        <v>24458968.380399998</v>
      </c>
      <c r="I4611">
        <v>19169547.244800001</v>
      </c>
      <c r="J4611">
        <v>573386.53639999998</v>
      </c>
      <c r="K4611">
        <v>2500622.6688000001</v>
      </c>
      <c r="L4611">
        <v>9262773.3000000007</v>
      </c>
      <c r="M4611">
        <v>1195828.1399999999</v>
      </c>
      <c r="N4611">
        <v>149179.07399999999</v>
      </c>
      <c r="O4611">
        <v>2490779.1919999998</v>
      </c>
    </row>
    <row r="4612" spans="1:15">
      <c r="A4612" s="110" t="s">
        <v>36</v>
      </c>
      <c r="B4612" s="110" t="s">
        <v>123</v>
      </c>
      <c r="C4612" s="110" t="s">
        <v>124</v>
      </c>
      <c r="D4612" s="110" t="s">
        <v>9</v>
      </c>
      <c r="E4612" s="110" t="s">
        <v>113</v>
      </c>
      <c r="F4612">
        <v>45303.753599999996</v>
      </c>
      <c r="G4612">
        <v>5504079875.3740997</v>
      </c>
      <c r="H4612">
        <v>1342199518.0592</v>
      </c>
      <c r="I4612">
        <v>1066842165.7151999</v>
      </c>
      <c r="J4612">
        <v>14308925.6994</v>
      </c>
      <c r="K4612">
        <v>152410753.95840001</v>
      </c>
      <c r="L4612">
        <v>367718025.12</v>
      </c>
      <c r="M4612">
        <v>69950855.219999999</v>
      </c>
      <c r="N4612">
        <v>312272033.78799999</v>
      </c>
      <c r="O4612">
        <v>156022393.75799999</v>
      </c>
    </row>
    <row r="4613" spans="1:15">
      <c r="A4613" s="110" t="s">
        <v>36</v>
      </c>
      <c r="B4613" s="110" t="s">
        <v>123</v>
      </c>
      <c r="C4613" s="110" t="s">
        <v>124</v>
      </c>
      <c r="D4613" s="110" t="s">
        <v>9</v>
      </c>
      <c r="E4613" s="110" t="s">
        <v>113</v>
      </c>
      <c r="F4613">
        <v>1814.5288</v>
      </c>
      <c r="G4613">
        <v>299095595.34619999</v>
      </c>
      <c r="H4613">
        <v>53736478.710199997</v>
      </c>
      <c r="I4613">
        <v>42612913.497599997</v>
      </c>
      <c r="J4613">
        <v>1427215.5586999999</v>
      </c>
      <c r="K4613">
        <v>6043765.6871999996</v>
      </c>
      <c r="L4613">
        <v>14558658.84</v>
      </c>
      <c r="M4613">
        <v>2804572.2</v>
      </c>
      <c r="N4613">
        <v>12797245.868000001</v>
      </c>
      <c r="O4613">
        <v>6249089.3739999998</v>
      </c>
    </row>
    <row r="4614" spans="1:15">
      <c r="A4614" s="110" t="s">
        <v>36</v>
      </c>
      <c r="B4614" s="110" t="s">
        <v>123</v>
      </c>
      <c r="C4614" s="110" t="s">
        <v>124</v>
      </c>
      <c r="D4614" s="110" t="s">
        <v>9</v>
      </c>
      <c r="E4614" s="110" t="s">
        <v>113</v>
      </c>
      <c r="F4614">
        <v>542.42999999999995</v>
      </c>
      <c r="G4614">
        <v>68158887.599900007</v>
      </c>
      <c r="H4614">
        <v>16061900.3552</v>
      </c>
      <c r="I4614">
        <v>12756572.063999999</v>
      </c>
      <c r="J4614">
        <v>429038.08669999999</v>
      </c>
      <c r="K4614">
        <v>1824212.0160000001</v>
      </c>
      <c r="L4614">
        <v>4405792.76</v>
      </c>
      <c r="M4614">
        <v>824532.96</v>
      </c>
      <c r="N4614">
        <v>3727034.2340000002</v>
      </c>
      <c r="O4614">
        <v>1868084.3940000001</v>
      </c>
    </row>
    <row r="4615" spans="1:15">
      <c r="A4615" s="110" t="s">
        <v>36</v>
      </c>
      <c r="B4615" s="110" t="s">
        <v>123</v>
      </c>
      <c r="C4615" s="110" t="s">
        <v>124</v>
      </c>
      <c r="D4615" s="110" t="s">
        <v>9</v>
      </c>
      <c r="E4615" s="110" t="s">
        <v>114</v>
      </c>
      <c r="F4615">
        <v>9406.1380000000008</v>
      </c>
      <c r="G4615">
        <v>1202095970.8757999</v>
      </c>
      <c r="H4615">
        <v>312625946.43580002</v>
      </c>
      <c r="I4615">
        <v>234906789.40799999</v>
      </c>
      <c r="J4615">
        <v>2627956.1634</v>
      </c>
      <c r="K4615">
        <v>33321959.323199999</v>
      </c>
      <c r="L4615">
        <v>95772584.700000003</v>
      </c>
      <c r="M4615">
        <v>10471763.26</v>
      </c>
      <c r="N4615">
        <v>60880931.979999997</v>
      </c>
      <c r="O4615">
        <v>48987537.016000003</v>
      </c>
    </row>
    <row r="4616" spans="1:15">
      <c r="A4616" s="110" t="s">
        <v>36</v>
      </c>
      <c r="B4616" s="110" t="s">
        <v>123</v>
      </c>
      <c r="C4616" s="110" t="s">
        <v>124</v>
      </c>
      <c r="D4616" s="110" t="s">
        <v>9</v>
      </c>
      <c r="E4616" s="110" t="s">
        <v>114</v>
      </c>
      <c r="F4616">
        <v>3782.5452</v>
      </c>
      <c r="G4616">
        <v>704749271.52170002</v>
      </c>
      <c r="H4616">
        <v>123234179.0768</v>
      </c>
      <c r="I4616">
        <v>92598037.651199996</v>
      </c>
      <c r="J4616">
        <v>1052527.8315999999</v>
      </c>
      <c r="K4616">
        <v>13135191.746400001</v>
      </c>
      <c r="L4616">
        <v>37752645.840000004</v>
      </c>
      <c r="M4616">
        <v>4127879.18</v>
      </c>
      <c r="N4616">
        <v>23998685.061999999</v>
      </c>
      <c r="O4616">
        <v>19699644.822000001</v>
      </c>
    </row>
    <row r="4617" spans="1:15">
      <c r="A4617" s="110" t="s">
        <v>36</v>
      </c>
      <c r="B4617" s="110" t="s">
        <v>123</v>
      </c>
      <c r="C4617" s="110" t="s">
        <v>124</v>
      </c>
      <c r="D4617" s="110" t="s">
        <v>9</v>
      </c>
      <c r="E4617" s="110" t="s">
        <v>114</v>
      </c>
      <c r="F4617">
        <v>887.17439999999999</v>
      </c>
      <c r="G4617">
        <v>117376366.9478</v>
      </c>
      <c r="H4617">
        <v>29406341.2678</v>
      </c>
      <c r="I4617">
        <v>22095886.099199999</v>
      </c>
      <c r="J4617">
        <v>91402.620599999995</v>
      </c>
      <c r="K4617">
        <v>3134338.5455999998</v>
      </c>
      <c r="L4617">
        <v>9008593.8000000007</v>
      </c>
      <c r="M4617">
        <v>985003.68</v>
      </c>
      <c r="N4617">
        <v>5726602.2659999998</v>
      </c>
      <c r="O4617">
        <v>4620439.0760000004</v>
      </c>
    </row>
    <row r="4618" spans="1:15">
      <c r="A4618" s="110" t="s">
        <v>36</v>
      </c>
      <c r="B4618" s="110" t="s">
        <v>123</v>
      </c>
      <c r="C4618" s="110" t="s">
        <v>124</v>
      </c>
      <c r="D4618" s="110" t="s">
        <v>9</v>
      </c>
      <c r="E4618" s="110" t="s">
        <v>114</v>
      </c>
      <c r="F4618">
        <v>5128.5752000000002</v>
      </c>
      <c r="G4618">
        <v>623084961.05859995</v>
      </c>
      <c r="H4618">
        <v>150237790.3418</v>
      </c>
      <c r="I4618">
        <v>120497403.0336</v>
      </c>
      <c r="J4618">
        <v>1428812.7461000001</v>
      </c>
      <c r="K4618">
        <v>16998089.500799999</v>
      </c>
      <c r="L4618">
        <v>43043269.439999998</v>
      </c>
      <c r="M4618">
        <v>7498918.8600000003</v>
      </c>
      <c r="N4618">
        <v>33937374.767999999</v>
      </c>
      <c r="O4618">
        <v>26709821.952</v>
      </c>
    </row>
    <row r="4619" spans="1:15">
      <c r="A4619" s="110" t="s">
        <v>36</v>
      </c>
      <c r="B4619" s="110" t="s">
        <v>123</v>
      </c>
      <c r="C4619" s="110" t="s">
        <v>124</v>
      </c>
      <c r="D4619" s="110" t="s">
        <v>9</v>
      </c>
      <c r="E4619" s="110" t="s">
        <v>114</v>
      </c>
      <c r="F4619">
        <v>3366.2804000000001</v>
      </c>
      <c r="G4619">
        <v>553785385.8398</v>
      </c>
      <c r="H4619">
        <v>93433657.453999996</v>
      </c>
      <c r="I4619">
        <v>74938020.403200001</v>
      </c>
      <c r="J4619">
        <v>937148.75619999995</v>
      </c>
      <c r="K4619">
        <v>10571199.084000001</v>
      </c>
      <c r="L4619">
        <v>26768832.760000002</v>
      </c>
      <c r="M4619">
        <v>4663618.8</v>
      </c>
      <c r="N4619">
        <v>21105837.566</v>
      </c>
      <c r="O4619">
        <v>17531721.195999999</v>
      </c>
    </row>
    <row r="4620" spans="1:15">
      <c r="A4620" s="110" t="s">
        <v>36</v>
      </c>
      <c r="B4620" s="110" t="s">
        <v>123</v>
      </c>
      <c r="C4620" s="110" t="s">
        <v>124</v>
      </c>
      <c r="D4620" s="110" t="s">
        <v>9</v>
      </c>
      <c r="E4620" s="110" t="s">
        <v>114</v>
      </c>
      <c r="F4620">
        <v>1129.058</v>
      </c>
      <c r="G4620">
        <v>142279405.6345</v>
      </c>
      <c r="H4620">
        <v>33027826.102200001</v>
      </c>
      <c r="I4620">
        <v>26489798.764800001</v>
      </c>
      <c r="J4620">
        <v>110906.9507</v>
      </c>
      <c r="K4620">
        <v>3736820.196</v>
      </c>
      <c r="L4620">
        <v>9462508.0800000001</v>
      </c>
      <c r="M4620">
        <v>1648539.48</v>
      </c>
      <c r="N4620">
        <v>7460690.0499999998</v>
      </c>
      <c r="O4620">
        <v>5880177.6880000001</v>
      </c>
    </row>
    <row r="4621" spans="1:15">
      <c r="A4621" s="110" t="s">
        <v>36</v>
      </c>
      <c r="B4621" s="110" t="s">
        <v>123</v>
      </c>
      <c r="C4621" s="110" t="s">
        <v>124</v>
      </c>
      <c r="D4621" s="110" t="s">
        <v>9</v>
      </c>
      <c r="E4621" s="110" t="s">
        <v>114</v>
      </c>
      <c r="F4621">
        <v>20.09</v>
      </c>
      <c r="G4621">
        <v>3258630.1439999999</v>
      </c>
      <c r="H4621">
        <v>588522.02780000004</v>
      </c>
      <c r="I4621">
        <v>472020.07679999998</v>
      </c>
      <c r="J4621">
        <v>5747.3886000000002</v>
      </c>
      <c r="K4621">
        <v>66585.607199999999</v>
      </c>
      <c r="L4621">
        <v>168610.86</v>
      </c>
      <c r="M4621">
        <v>29376.5</v>
      </c>
      <c r="N4621">
        <v>132940.36799999999</v>
      </c>
      <c r="O4621">
        <v>104629.29399999999</v>
      </c>
    </row>
    <row r="4622" spans="1:15">
      <c r="A4622" s="110" t="s">
        <v>36</v>
      </c>
      <c r="B4622" s="110" t="s">
        <v>123</v>
      </c>
      <c r="C4622" s="110" t="s">
        <v>124</v>
      </c>
      <c r="D4622" s="110" t="s">
        <v>9</v>
      </c>
      <c r="E4622" s="110" t="s">
        <v>114</v>
      </c>
      <c r="F4622">
        <v>8383.1551999999992</v>
      </c>
      <c r="G4622">
        <v>1071359689.7203</v>
      </c>
      <c r="H4622">
        <v>281964411.4716</v>
      </c>
      <c r="I4622">
        <v>211860598.61759999</v>
      </c>
      <c r="J4622">
        <v>16413778.7621</v>
      </c>
      <c r="K4622">
        <v>30036447.971999999</v>
      </c>
      <c r="L4622">
        <v>86378212.060000002</v>
      </c>
      <c r="M4622">
        <v>9443964.5999999996</v>
      </c>
      <c r="N4622">
        <v>54935427.843999997</v>
      </c>
      <c r="O4622">
        <v>43659802.758000001</v>
      </c>
    </row>
    <row r="4623" spans="1:15">
      <c r="A4623" s="110" t="s">
        <v>36</v>
      </c>
      <c r="B4623" s="110" t="s">
        <v>123</v>
      </c>
      <c r="C4623" s="110" t="s">
        <v>124</v>
      </c>
      <c r="D4623" s="110" t="s">
        <v>9</v>
      </c>
      <c r="E4623" s="110" t="s">
        <v>114</v>
      </c>
      <c r="F4623">
        <v>1215.0432000000001</v>
      </c>
      <c r="G4623">
        <v>226841839.59729999</v>
      </c>
      <c r="H4623">
        <v>39530500.287600003</v>
      </c>
      <c r="I4623">
        <v>29684621.625599999</v>
      </c>
      <c r="J4623">
        <v>343110.64929999999</v>
      </c>
      <c r="K4623">
        <v>4168426.2119999998</v>
      </c>
      <c r="L4623">
        <v>12106839.16</v>
      </c>
      <c r="M4623">
        <v>1322199.1599999999</v>
      </c>
      <c r="N4623">
        <v>7764306.858</v>
      </c>
      <c r="O4623">
        <v>6327992.7259999998</v>
      </c>
    </row>
    <row r="4624" spans="1:15">
      <c r="A4624" s="110" t="s">
        <v>36</v>
      </c>
      <c r="B4624" s="110" t="s">
        <v>123</v>
      </c>
      <c r="C4624" s="110" t="s">
        <v>124</v>
      </c>
      <c r="D4624" s="110" t="s">
        <v>9</v>
      </c>
      <c r="E4624" s="110" t="s">
        <v>114</v>
      </c>
      <c r="F4624">
        <v>206.52520000000001</v>
      </c>
      <c r="G4624">
        <v>27525464.2555</v>
      </c>
      <c r="H4624">
        <v>6865925.4113999996</v>
      </c>
      <c r="I4624">
        <v>5137665.5231999997</v>
      </c>
      <c r="J4624">
        <v>58070.501100000001</v>
      </c>
      <c r="K4624">
        <v>679875.12</v>
      </c>
      <c r="L4624">
        <v>2099578.84</v>
      </c>
      <c r="M4624">
        <v>227763.20000000001</v>
      </c>
      <c r="N4624">
        <v>1413367.2520000001</v>
      </c>
      <c r="O4624">
        <v>1075590.8019999999</v>
      </c>
    </row>
    <row r="4625" spans="1:15">
      <c r="A4625" s="110" t="s">
        <v>36</v>
      </c>
      <c r="B4625" s="110" t="s">
        <v>123</v>
      </c>
      <c r="C4625" s="110" t="s">
        <v>124</v>
      </c>
      <c r="D4625" s="110" t="s">
        <v>9</v>
      </c>
      <c r="E4625" s="110" t="s">
        <v>114</v>
      </c>
      <c r="F4625">
        <v>4478.4628000000002</v>
      </c>
      <c r="G4625">
        <v>544100985.26779997</v>
      </c>
      <c r="H4625">
        <v>136215546.933</v>
      </c>
      <c r="I4625">
        <v>109623340.2624</v>
      </c>
      <c r="J4625">
        <v>19729805.729699999</v>
      </c>
      <c r="K4625">
        <v>16173706.6008</v>
      </c>
      <c r="L4625">
        <v>39381212.579999998</v>
      </c>
      <c r="M4625">
        <v>6772962.2000000002</v>
      </c>
      <c r="N4625">
        <v>29707331.214000002</v>
      </c>
      <c r="O4625">
        <v>23324011.612</v>
      </c>
    </row>
    <row r="4626" spans="1:15">
      <c r="A4626" s="110" t="s">
        <v>36</v>
      </c>
      <c r="B4626" s="110" t="s">
        <v>123</v>
      </c>
      <c r="C4626" s="110" t="s">
        <v>124</v>
      </c>
      <c r="D4626" s="110" t="s">
        <v>9</v>
      </c>
      <c r="E4626" s="110" t="s">
        <v>114</v>
      </c>
      <c r="F4626">
        <v>1224.6864</v>
      </c>
      <c r="G4626">
        <v>199548008.5738</v>
      </c>
      <c r="H4626">
        <v>35884989.6008</v>
      </c>
      <c r="I4626">
        <v>28761910.655999999</v>
      </c>
      <c r="J4626">
        <v>342296.51870000002</v>
      </c>
      <c r="K4626">
        <v>4020228.1368</v>
      </c>
      <c r="L4626">
        <v>10262505</v>
      </c>
      <c r="M4626">
        <v>1792514.26</v>
      </c>
      <c r="N4626">
        <v>8161651.3880000003</v>
      </c>
      <c r="O4626">
        <v>6378214.2819999997</v>
      </c>
    </row>
    <row r="4627" spans="1:15">
      <c r="A4627" s="110" t="s">
        <v>36</v>
      </c>
      <c r="B4627" s="110" t="s">
        <v>123</v>
      </c>
      <c r="C4627" s="110" t="s">
        <v>124</v>
      </c>
      <c r="D4627" s="110" t="s">
        <v>9</v>
      </c>
      <c r="E4627" s="110" t="s">
        <v>114</v>
      </c>
      <c r="F4627">
        <v>791.54600000000005</v>
      </c>
      <c r="G4627">
        <v>99747122.179299995</v>
      </c>
      <c r="H4627">
        <v>23191714.8292</v>
      </c>
      <c r="I4627">
        <v>18591947.116799999</v>
      </c>
      <c r="J4627">
        <v>220239.08720000001</v>
      </c>
      <c r="K4627">
        <v>2605829.2919999999</v>
      </c>
      <c r="L4627">
        <v>6636004.9800000004</v>
      </c>
      <c r="M4627">
        <v>1158203.26</v>
      </c>
      <c r="N4627">
        <v>5264044.0379999997</v>
      </c>
      <c r="O4627">
        <v>4122402.4819999998</v>
      </c>
    </row>
    <row r="4628" spans="1:15" hidden="1">
      <c r="A4628" s="110" t="s">
        <v>36</v>
      </c>
      <c r="B4628" s="110" t="s">
        <v>123</v>
      </c>
      <c r="C4628" s="110" t="s">
        <v>124</v>
      </c>
      <c r="D4628" s="110" t="s">
        <v>14</v>
      </c>
      <c r="E4628" s="110" t="s">
        <v>113</v>
      </c>
      <c r="F4628">
        <v>307831.03399999999</v>
      </c>
      <c r="G4628">
        <v>21055365677.669399</v>
      </c>
      <c r="H4628">
        <v>40582.898800000003</v>
      </c>
      <c r="I4628">
        <v>5997365461.6127996</v>
      </c>
      <c r="J4628">
        <v>96133321.818900004</v>
      </c>
      <c r="K4628">
        <v>931081331.45519996</v>
      </c>
      <c r="L4628">
        <v>3191609538.2800002</v>
      </c>
      <c r="M4628">
        <v>635377115.62</v>
      </c>
      <c r="N4628">
        <v>466606109.046</v>
      </c>
      <c r="O4628">
        <v>1060144714.068</v>
      </c>
    </row>
    <row r="4629" spans="1:15" hidden="1">
      <c r="A4629" s="110" t="s">
        <v>36</v>
      </c>
      <c r="B4629" s="110" t="s">
        <v>123</v>
      </c>
      <c r="C4629" s="110" t="s">
        <v>124</v>
      </c>
      <c r="D4629" s="110" t="s">
        <v>14</v>
      </c>
      <c r="E4629" s="110" t="s">
        <v>113</v>
      </c>
      <c r="F4629">
        <v>5869.4943999999996</v>
      </c>
      <c r="G4629">
        <v>527847915.06220001</v>
      </c>
      <c r="H4629">
        <v>803.35400000000004</v>
      </c>
      <c r="I4629">
        <v>114700766.09280001</v>
      </c>
      <c r="J4629">
        <v>1566926.5718</v>
      </c>
      <c r="K4629">
        <v>17835726.290399998</v>
      </c>
      <c r="L4629">
        <v>60881687.200000003</v>
      </c>
      <c r="M4629">
        <v>11620829.26</v>
      </c>
      <c r="N4629">
        <v>6204983.3779999996</v>
      </c>
      <c r="O4629">
        <v>20214055.421999998</v>
      </c>
    </row>
    <row r="4630" spans="1:15" hidden="1">
      <c r="A4630" s="110" t="s">
        <v>36</v>
      </c>
      <c r="B4630" s="110" t="s">
        <v>123</v>
      </c>
      <c r="C4630" s="110" t="s">
        <v>124</v>
      </c>
      <c r="D4630" s="110" t="s">
        <v>14</v>
      </c>
      <c r="E4630" s="110" t="s">
        <v>113</v>
      </c>
      <c r="F4630">
        <v>9237.3819999999996</v>
      </c>
      <c r="G4630">
        <v>641165241.29009998</v>
      </c>
      <c r="H4630">
        <v>1268.663</v>
      </c>
      <c r="I4630">
        <v>180565583.05919999</v>
      </c>
      <c r="J4630">
        <v>2477655.2387000001</v>
      </c>
      <c r="K4630">
        <v>28227663.107999999</v>
      </c>
      <c r="L4630">
        <v>95675837.819999993</v>
      </c>
      <c r="M4630">
        <v>17750506.379999999</v>
      </c>
      <c r="N4630">
        <v>7781830.9139999999</v>
      </c>
      <c r="O4630">
        <v>31812782.32</v>
      </c>
    </row>
    <row r="4631" spans="1:15" hidden="1">
      <c r="A4631" s="110" t="s">
        <v>36</v>
      </c>
      <c r="B4631" s="110" t="s">
        <v>123</v>
      </c>
      <c r="C4631" s="110" t="s">
        <v>124</v>
      </c>
      <c r="D4631" s="110" t="s">
        <v>14</v>
      </c>
      <c r="E4631" s="110" t="s">
        <v>113</v>
      </c>
      <c r="F4631">
        <v>5.6252000000000004</v>
      </c>
      <c r="G4631">
        <v>511547.652</v>
      </c>
      <c r="H4631">
        <v>0.7954</v>
      </c>
      <c r="I4631">
        <v>110182.80959999999</v>
      </c>
      <c r="J4631">
        <v>5224.1077999999998</v>
      </c>
      <c r="K4631">
        <v>17257.6872</v>
      </c>
      <c r="L4631">
        <v>58276.58</v>
      </c>
      <c r="M4631">
        <v>10475.5</v>
      </c>
      <c r="N4631">
        <v>3014.4839999999999</v>
      </c>
      <c r="O4631">
        <v>19373.155999999999</v>
      </c>
    </row>
    <row r="4632" spans="1:15" hidden="1">
      <c r="A4632" s="110" t="s">
        <v>36</v>
      </c>
      <c r="B4632" s="110" t="s">
        <v>123</v>
      </c>
      <c r="C4632" s="110" t="s">
        <v>124</v>
      </c>
      <c r="D4632" s="110" t="s">
        <v>14</v>
      </c>
      <c r="E4632" s="110" t="s">
        <v>113</v>
      </c>
      <c r="F4632">
        <v>53277.072800000002</v>
      </c>
      <c r="G4632">
        <v>3835565646.6757998</v>
      </c>
      <c r="H4632">
        <v>57898.756800000003</v>
      </c>
      <c r="I4632">
        <v>1197228553.056</v>
      </c>
      <c r="J4632">
        <v>73115495.211799994</v>
      </c>
      <c r="K4632">
        <v>166734223.41600001</v>
      </c>
      <c r="L4632">
        <v>519271109</v>
      </c>
      <c r="M4632">
        <v>100643749.59999999</v>
      </c>
      <c r="N4632">
        <v>48247950.233999997</v>
      </c>
      <c r="O4632">
        <v>183481848.06600001</v>
      </c>
    </row>
    <row r="4633" spans="1:15" hidden="1">
      <c r="A4633" s="110" t="s">
        <v>36</v>
      </c>
      <c r="B4633" s="110" t="s">
        <v>123</v>
      </c>
      <c r="C4633" s="110" t="s">
        <v>124</v>
      </c>
      <c r="D4633" s="110" t="s">
        <v>14</v>
      </c>
      <c r="E4633" s="110" t="s">
        <v>113</v>
      </c>
      <c r="F4633">
        <v>2720.1860000000001</v>
      </c>
      <c r="G4633">
        <v>245063895.69819999</v>
      </c>
      <c r="H4633">
        <v>2847.5320000000002</v>
      </c>
      <c r="I4633">
        <v>60942901.708800003</v>
      </c>
      <c r="J4633">
        <v>726506.46569999994</v>
      </c>
      <c r="K4633">
        <v>8473256.0784000009</v>
      </c>
      <c r="L4633">
        <v>26198868.800000001</v>
      </c>
      <c r="M4633">
        <v>4862792.7</v>
      </c>
      <c r="N4633">
        <v>1339008.176</v>
      </c>
      <c r="O4633">
        <v>9368095.3300000001</v>
      </c>
    </row>
    <row r="4634" spans="1:15" hidden="1">
      <c r="A4634" s="110" t="s">
        <v>36</v>
      </c>
      <c r="B4634" s="110" t="s">
        <v>123</v>
      </c>
      <c r="C4634" s="110" t="s">
        <v>124</v>
      </c>
      <c r="D4634" s="110" t="s">
        <v>14</v>
      </c>
      <c r="E4634" s="110" t="s">
        <v>113</v>
      </c>
      <c r="F4634">
        <v>563.32360000000006</v>
      </c>
      <c r="G4634">
        <v>37649246.869099997</v>
      </c>
      <c r="H4634">
        <v>550.41679999999997</v>
      </c>
      <c r="I4634">
        <v>12605184.057600001</v>
      </c>
      <c r="J4634">
        <v>158519.29259999999</v>
      </c>
      <c r="K4634">
        <v>1754755.2936</v>
      </c>
      <c r="L4634">
        <v>5365844.66</v>
      </c>
      <c r="M4634">
        <v>938078.36</v>
      </c>
      <c r="N4634">
        <v>12382.656000000001</v>
      </c>
      <c r="O4634">
        <v>1940040.5419999999</v>
      </c>
    </row>
    <row r="4635" spans="1:15" hidden="1">
      <c r="A4635" s="110" t="s">
        <v>36</v>
      </c>
      <c r="B4635" s="110" t="s">
        <v>123</v>
      </c>
      <c r="C4635" s="110" t="s">
        <v>124</v>
      </c>
      <c r="D4635" s="110" t="s">
        <v>7</v>
      </c>
      <c r="E4635" s="110" t="s">
        <v>112</v>
      </c>
      <c r="F4635">
        <v>179977.47039999999</v>
      </c>
      <c r="G4635">
        <v>28830932940.569801</v>
      </c>
      <c r="H4635">
        <v>7873241418.5656004</v>
      </c>
      <c r="I4635">
        <v>6359583044.0256004</v>
      </c>
      <c r="J4635">
        <v>362309454.20459998</v>
      </c>
      <c r="K4635">
        <v>552538644.89040005</v>
      </c>
      <c r="L4635">
        <v>1659386969.72</v>
      </c>
      <c r="M4635">
        <v>372377390.57999998</v>
      </c>
      <c r="N4635">
        <v>134654223.02200001</v>
      </c>
      <c r="O4635">
        <v>417567978.85000002</v>
      </c>
    </row>
    <row r="4636" spans="1:15" hidden="1">
      <c r="A4636" s="110" t="s">
        <v>36</v>
      </c>
      <c r="B4636" s="110" t="s">
        <v>123</v>
      </c>
      <c r="C4636" s="110" t="s">
        <v>124</v>
      </c>
      <c r="D4636" s="110" t="s">
        <v>7</v>
      </c>
      <c r="E4636" s="110" t="s">
        <v>112</v>
      </c>
      <c r="F4636">
        <v>10063.4828</v>
      </c>
      <c r="G4636">
        <v>1862604453.4296999</v>
      </c>
      <c r="H4636">
        <v>440667694.91900003</v>
      </c>
      <c r="I4636">
        <v>355880987.67360002</v>
      </c>
      <c r="J4636">
        <v>20267821.7128</v>
      </c>
      <c r="K4636">
        <v>30338726.277600002</v>
      </c>
      <c r="L4636">
        <v>91087189.159999996</v>
      </c>
      <c r="M4636">
        <v>22906084.18</v>
      </c>
      <c r="N4636">
        <v>8631003.4800000004</v>
      </c>
      <c r="O4636">
        <v>23348411.614</v>
      </c>
    </row>
    <row r="4637" spans="1:15" hidden="1">
      <c r="A4637" s="110" t="s">
        <v>36</v>
      </c>
      <c r="B4637" s="110" t="s">
        <v>123</v>
      </c>
      <c r="C4637" s="110" t="s">
        <v>124</v>
      </c>
      <c r="D4637" s="110" t="s">
        <v>7</v>
      </c>
      <c r="E4637" s="110" t="s">
        <v>112</v>
      </c>
      <c r="F4637">
        <v>2469.4627999999998</v>
      </c>
      <c r="G4637">
        <v>408241900.4479</v>
      </c>
      <c r="H4637">
        <v>107995757.9324</v>
      </c>
      <c r="I4637">
        <v>87232447.814400002</v>
      </c>
      <c r="J4637">
        <v>5004328.5927999998</v>
      </c>
      <c r="K4637">
        <v>7598151.324</v>
      </c>
      <c r="L4637">
        <v>22827316.620000001</v>
      </c>
      <c r="M4637">
        <v>5414608.4199999999</v>
      </c>
      <c r="N4637">
        <v>1992722.754</v>
      </c>
      <c r="O4637">
        <v>5729430.9380000001</v>
      </c>
    </row>
    <row r="4638" spans="1:15" hidden="1">
      <c r="A4638" s="110" t="s">
        <v>36</v>
      </c>
      <c r="B4638" s="110" t="s">
        <v>123</v>
      </c>
      <c r="C4638" s="110" t="s">
        <v>124</v>
      </c>
      <c r="D4638" s="110" t="s">
        <v>7</v>
      </c>
      <c r="E4638" s="110" t="s">
        <v>112</v>
      </c>
      <c r="F4638">
        <v>9.6432000000000002</v>
      </c>
      <c r="G4638">
        <v>1873553.22</v>
      </c>
      <c r="H4638">
        <v>421721.08</v>
      </c>
      <c r="I4638">
        <v>340640.33279999997</v>
      </c>
      <c r="J4638">
        <v>60.904400000000003</v>
      </c>
      <c r="K4638">
        <v>29671.142400000001</v>
      </c>
      <c r="L4638">
        <v>89139.74</v>
      </c>
      <c r="M4638">
        <v>21144.52</v>
      </c>
      <c r="N4638">
        <v>7782.4560000000001</v>
      </c>
      <c r="O4638">
        <v>22373.207999999999</v>
      </c>
    </row>
    <row r="4639" spans="1:15">
      <c r="A4639" s="110" t="s">
        <v>36</v>
      </c>
      <c r="B4639" s="110" t="s">
        <v>123</v>
      </c>
      <c r="C4639" s="110" t="s">
        <v>124</v>
      </c>
      <c r="D4639" s="110" t="s">
        <v>9</v>
      </c>
      <c r="E4639" s="110" t="s">
        <v>112</v>
      </c>
      <c r="F4639">
        <v>459203.5588</v>
      </c>
      <c r="G4639">
        <v>69432817940.168793</v>
      </c>
      <c r="H4639">
        <v>20123798131.420799</v>
      </c>
      <c r="I4639">
        <v>9407891479.6032009</v>
      </c>
      <c r="J4639">
        <v>576248428.95159996</v>
      </c>
      <c r="K4639">
        <v>1592274597.2423999</v>
      </c>
      <c r="L4639">
        <v>3880248069.6199999</v>
      </c>
      <c r="M4639">
        <v>1097019925.1400001</v>
      </c>
      <c r="N4639">
        <v>591730073.37399995</v>
      </c>
      <c r="O4639">
        <v>1065403917.974</v>
      </c>
    </row>
    <row r="4640" spans="1:15">
      <c r="A4640" s="110" t="s">
        <v>36</v>
      </c>
      <c r="B4640" s="110" t="s">
        <v>123</v>
      </c>
      <c r="C4640" s="110" t="s">
        <v>124</v>
      </c>
      <c r="D4640" s="110" t="s">
        <v>9</v>
      </c>
      <c r="E4640" s="110" t="s">
        <v>112</v>
      </c>
      <c r="F4640">
        <v>18547.088</v>
      </c>
      <c r="G4640">
        <v>3464104141.7413001</v>
      </c>
      <c r="H4640">
        <v>812773831.5244</v>
      </c>
      <c r="I4640">
        <v>380024961.92640001</v>
      </c>
      <c r="J4640">
        <v>37511953.950300001</v>
      </c>
      <c r="K4640">
        <v>64080501.623999998</v>
      </c>
      <c r="L4640">
        <v>155959808.97999999</v>
      </c>
      <c r="M4640">
        <v>46317154.700000003</v>
      </c>
      <c r="N4640">
        <v>25383142.311999999</v>
      </c>
      <c r="O4640">
        <v>43031331.552000001</v>
      </c>
    </row>
    <row r="4641" spans="1:15">
      <c r="A4641" s="110" t="s">
        <v>36</v>
      </c>
      <c r="B4641" s="110" t="s">
        <v>123</v>
      </c>
      <c r="C4641" s="110" t="s">
        <v>124</v>
      </c>
      <c r="D4641" s="110" t="s">
        <v>9</v>
      </c>
      <c r="E4641" s="110" t="s">
        <v>112</v>
      </c>
      <c r="F4641">
        <v>3826.7431999999999</v>
      </c>
      <c r="G4641">
        <v>592324335.79700005</v>
      </c>
      <c r="H4641">
        <v>167695636.78659999</v>
      </c>
      <c r="I4641">
        <v>78410228.140799999</v>
      </c>
      <c r="J4641">
        <v>7715679.0669</v>
      </c>
      <c r="K4641">
        <v>13214672.575200001</v>
      </c>
      <c r="L4641">
        <v>32156153.219999999</v>
      </c>
      <c r="M4641">
        <v>9615412.6600000001</v>
      </c>
      <c r="N4641">
        <v>5280770.7259999998</v>
      </c>
      <c r="O4641">
        <v>8878473.4940000009</v>
      </c>
    </row>
    <row r="4642" spans="1:15">
      <c r="A4642" s="110" t="s">
        <v>36</v>
      </c>
      <c r="B4642" s="110" t="s">
        <v>123</v>
      </c>
      <c r="C4642" s="110" t="s">
        <v>124</v>
      </c>
      <c r="D4642" s="110" t="s">
        <v>9</v>
      </c>
      <c r="E4642" s="110" t="s">
        <v>112</v>
      </c>
      <c r="F4642">
        <v>6.4287999999999998</v>
      </c>
      <c r="G4642">
        <v>1156750.0560000001</v>
      </c>
      <c r="H4642">
        <v>281722.72600000002</v>
      </c>
      <c r="I4642">
        <v>131726.11199999999</v>
      </c>
      <c r="J4642">
        <v>45.989100000000001</v>
      </c>
      <c r="K4642">
        <v>22200.220799999999</v>
      </c>
      <c r="L4642">
        <v>54020.78</v>
      </c>
      <c r="M4642">
        <v>16153.18</v>
      </c>
      <c r="N4642">
        <v>8872.0720000000001</v>
      </c>
      <c r="O4642">
        <v>14915.472</v>
      </c>
    </row>
    <row r="4643" spans="1:15" hidden="1">
      <c r="A4643" s="110" t="s">
        <v>36</v>
      </c>
      <c r="B4643" s="110" t="s">
        <v>123</v>
      </c>
      <c r="C4643" s="110" t="s">
        <v>124</v>
      </c>
      <c r="D4643" s="110" t="s">
        <v>12</v>
      </c>
      <c r="E4643" s="110" t="s">
        <v>112</v>
      </c>
      <c r="F4643">
        <v>33917.5452</v>
      </c>
      <c r="G4643">
        <v>2747382212.7814002</v>
      </c>
      <c r="H4643">
        <v>1070314722.4119999</v>
      </c>
      <c r="I4643">
        <v>86051665.132799998</v>
      </c>
      <c r="J4643">
        <v>43464385.394500002</v>
      </c>
      <c r="K4643">
        <v>414245394.62639999</v>
      </c>
      <c r="L4643">
        <v>768527140.39999998</v>
      </c>
      <c r="M4643">
        <v>66003260.420000002</v>
      </c>
      <c r="N4643">
        <v>81749636.452000007</v>
      </c>
      <c r="O4643">
        <v>128031667.764</v>
      </c>
    </row>
    <row r="4644" spans="1:15" hidden="1">
      <c r="A4644" s="110" t="s">
        <v>36</v>
      </c>
      <c r="B4644" s="110" t="s">
        <v>123</v>
      </c>
      <c r="C4644" s="110" t="s">
        <v>124</v>
      </c>
      <c r="D4644" s="110" t="s">
        <v>12</v>
      </c>
      <c r="E4644" s="110" t="s">
        <v>112</v>
      </c>
      <c r="F4644">
        <v>96.432000000000002</v>
      </c>
      <c r="G4644">
        <v>8331464.4336000001</v>
      </c>
      <c r="H4644">
        <v>3042377.9564</v>
      </c>
      <c r="I4644">
        <v>244622.4</v>
      </c>
      <c r="J4644">
        <v>187493.63870000001</v>
      </c>
      <c r="K4644">
        <v>1179987.6096000001</v>
      </c>
      <c r="L4644">
        <v>2187514</v>
      </c>
      <c r="M4644">
        <v>190271.98</v>
      </c>
      <c r="N4644">
        <v>236366.394</v>
      </c>
      <c r="O4644">
        <v>364010.21799999999</v>
      </c>
    </row>
    <row r="4645" spans="1:15" hidden="1">
      <c r="A4645" s="110" t="s">
        <v>36</v>
      </c>
      <c r="B4645" s="110" t="s">
        <v>123</v>
      </c>
      <c r="C4645" s="110" t="s">
        <v>124</v>
      </c>
      <c r="D4645" s="110" t="s">
        <v>7</v>
      </c>
      <c r="E4645" s="110" t="s">
        <v>112</v>
      </c>
      <c r="F4645">
        <v>11198.9696</v>
      </c>
      <c r="G4645">
        <v>1531998883.1347001</v>
      </c>
      <c r="H4645">
        <v>412654877.74779999</v>
      </c>
      <c r="I4645">
        <v>399621248.71679997</v>
      </c>
      <c r="J4645">
        <v>22582171.068599999</v>
      </c>
      <c r="K4645">
        <v>28791912.520799998</v>
      </c>
      <c r="L4645">
        <v>76647815.719999999</v>
      </c>
      <c r="M4645">
        <v>28859229.239999998</v>
      </c>
      <c r="N4645">
        <v>10441806.364</v>
      </c>
      <c r="O4645">
        <v>25982869.484000001</v>
      </c>
    </row>
    <row r="4646" spans="1:15" hidden="1">
      <c r="A4646" s="110" t="s">
        <v>36</v>
      </c>
      <c r="B4646" s="110" t="s">
        <v>123</v>
      </c>
      <c r="C4646" s="110" t="s">
        <v>124</v>
      </c>
      <c r="D4646" s="110" t="s">
        <v>7</v>
      </c>
      <c r="E4646" s="110" t="s">
        <v>112</v>
      </c>
      <c r="F4646">
        <v>2766.7948000000001</v>
      </c>
      <c r="G4646">
        <v>443843962.25400001</v>
      </c>
      <c r="H4646">
        <v>101951712.1824</v>
      </c>
      <c r="I4646">
        <v>98724184.703999996</v>
      </c>
      <c r="J4646">
        <v>5567288.0438000001</v>
      </c>
      <c r="K4646">
        <v>7110105.1343999999</v>
      </c>
      <c r="L4646">
        <v>18909118.82</v>
      </c>
      <c r="M4646">
        <v>7148158.9400000004</v>
      </c>
      <c r="N4646">
        <v>2576748.8119999999</v>
      </c>
      <c r="O4646">
        <v>6419275.1260000002</v>
      </c>
    </row>
    <row r="4647" spans="1:15" hidden="1">
      <c r="A4647" s="110" t="s">
        <v>36</v>
      </c>
      <c r="B4647" s="110" t="s">
        <v>123</v>
      </c>
      <c r="C4647" s="110" t="s">
        <v>124</v>
      </c>
      <c r="D4647" s="110" t="s">
        <v>7</v>
      </c>
      <c r="E4647" s="110" t="s">
        <v>112</v>
      </c>
      <c r="F4647">
        <v>169.55959999999999</v>
      </c>
      <c r="G4647">
        <v>23923047.040199999</v>
      </c>
      <c r="H4647">
        <v>6248496.1613999996</v>
      </c>
      <c r="I4647">
        <v>6048821.9711999996</v>
      </c>
      <c r="J4647">
        <v>312995.27750000003</v>
      </c>
      <c r="K4647">
        <v>434938.52879999997</v>
      </c>
      <c r="L4647">
        <v>1151934.3600000001</v>
      </c>
      <c r="M4647">
        <v>442662.24</v>
      </c>
      <c r="N4647">
        <v>157162.67600000001</v>
      </c>
      <c r="O4647">
        <v>393398.28</v>
      </c>
    </row>
    <row r="4648" spans="1:15">
      <c r="A4648" s="110" t="s">
        <v>36</v>
      </c>
      <c r="B4648" s="110" t="s">
        <v>123</v>
      </c>
      <c r="C4648" s="110" t="s">
        <v>124</v>
      </c>
      <c r="D4648" s="110" t="s">
        <v>9</v>
      </c>
      <c r="E4648" s="110" t="s">
        <v>112</v>
      </c>
      <c r="F4648">
        <v>12586.7868</v>
      </c>
      <c r="G4648">
        <v>1778422349.9749999</v>
      </c>
      <c r="H4648">
        <v>450502908.98079997</v>
      </c>
      <c r="I4648">
        <v>267940192.10879999</v>
      </c>
      <c r="J4648">
        <v>9936697.9907000009</v>
      </c>
      <c r="K4648">
        <v>39159762.7896</v>
      </c>
      <c r="L4648">
        <v>91077886.260000005</v>
      </c>
      <c r="M4648">
        <v>46906501.82</v>
      </c>
      <c r="N4648">
        <v>46051628.942000002</v>
      </c>
      <c r="O4648">
        <v>29202761.434</v>
      </c>
    </row>
    <row r="4649" spans="1:15">
      <c r="A4649" s="110" t="s">
        <v>36</v>
      </c>
      <c r="B4649" s="110" t="s">
        <v>123</v>
      </c>
      <c r="C4649" s="110" t="s">
        <v>124</v>
      </c>
      <c r="D4649" s="110" t="s">
        <v>9</v>
      </c>
      <c r="E4649" s="110" t="s">
        <v>112</v>
      </c>
      <c r="F4649">
        <v>8280.2944000000007</v>
      </c>
      <c r="G4649">
        <v>1317956175.8194001</v>
      </c>
      <c r="H4649">
        <v>296389114.55400002</v>
      </c>
      <c r="I4649">
        <v>176258662.29120001</v>
      </c>
      <c r="J4649">
        <v>16748525.6185</v>
      </c>
      <c r="K4649">
        <v>25754872.190400001</v>
      </c>
      <c r="L4649">
        <v>59815492.859999999</v>
      </c>
      <c r="M4649">
        <v>31718997.280000001</v>
      </c>
      <c r="N4649">
        <v>29477754.173999999</v>
      </c>
      <c r="O4649">
        <v>19211216.331999999</v>
      </c>
    </row>
    <row r="4650" spans="1:15">
      <c r="A4650" s="110" t="s">
        <v>36</v>
      </c>
      <c r="B4650" s="110" t="s">
        <v>123</v>
      </c>
      <c r="C4650" s="110" t="s">
        <v>124</v>
      </c>
      <c r="D4650" s="110" t="s">
        <v>9</v>
      </c>
      <c r="E4650" s="110" t="s">
        <v>112</v>
      </c>
      <c r="F4650">
        <v>354.38760000000002</v>
      </c>
      <c r="G4650">
        <v>55349511.635899998</v>
      </c>
      <c r="H4650">
        <v>12685297.705</v>
      </c>
      <c r="I4650">
        <v>7543626.6047999999</v>
      </c>
      <c r="J4650">
        <v>690883.59409999999</v>
      </c>
      <c r="K4650">
        <v>1102233.7008</v>
      </c>
      <c r="L4650">
        <v>2559323.3199999998</v>
      </c>
      <c r="M4650">
        <v>1363648.52</v>
      </c>
      <c r="N4650">
        <v>1255818.52</v>
      </c>
      <c r="O4650">
        <v>822219.00199999998</v>
      </c>
    </row>
    <row r="4651" spans="1:15">
      <c r="A4651" s="110" t="s">
        <v>36</v>
      </c>
      <c r="B4651" s="110" t="s">
        <v>123</v>
      </c>
      <c r="C4651" s="110" t="s">
        <v>124</v>
      </c>
      <c r="D4651" s="110" t="s">
        <v>9</v>
      </c>
      <c r="E4651" s="110" t="s">
        <v>112</v>
      </c>
      <c r="F4651">
        <v>438.76560000000001</v>
      </c>
      <c r="G4651">
        <v>63180271.954800002</v>
      </c>
      <c r="H4651">
        <v>16761082.408</v>
      </c>
      <c r="I4651">
        <v>10733460.9792</v>
      </c>
      <c r="J4651">
        <v>362904962.71829998</v>
      </c>
      <c r="K4651">
        <v>2281516.3728</v>
      </c>
      <c r="L4651">
        <v>5678054.7400000002</v>
      </c>
      <c r="M4651">
        <v>331422.68</v>
      </c>
      <c r="N4651">
        <v>33744.722000000002</v>
      </c>
      <c r="O4651">
        <v>1017986.376</v>
      </c>
    </row>
    <row r="4652" spans="1:15">
      <c r="A4652" s="110" t="s">
        <v>36</v>
      </c>
      <c r="B4652" s="110" t="s">
        <v>123</v>
      </c>
      <c r="C4652" s="110" t="s">
        <v>124</v>
      </c>
      <c r="D4652" s="110" t="s">
        <v>9</v>
      </c>
      <c r="E4652" s="110" t="s">
        <v>112</v>
      </c>
      <c r="F4652">
        <v>4.8216000000000001</v>
      </c>
      <c r="G4652">
        <v>1336547.52</v>
      </c>
      <c r="H4652">
        <v>184179.64240000001</v>
      </c>
      <c r="I4652">
        <v>117944.60159999999</v>
      </c>
      <c r="J4652">
        <v>45.989100000000001</v>
      </c>
      <c r="K4652">
        <v>25071.335999999999</v>
      </c>
      <c r="L4652">
        <v>62392.98</v>
      </c>
      <c r="M4652">
        <v>3679.34</v>
      </c>
      <c r="N4652">
        <v>320.20999999999998</v>
      </c>
      <c r="O4652">
        <v>11186.603999999999</v>
      </c>
    </row>
    <row r="4653" spans="1:15" hidden="1">
      <c r="A4653" s="110" t="s">
        <v>36</v>
      </c>
      <c r="B4653" s="110" t="s">
        <v>123</v>
      </c>
      <c r="C4653" s="110" t="s">
        <v>124</v>
      </c>
      <c r="D4653" s="110" t="s">
        <v>7</v>
      </c>
      <c r="E4653" s="110" t="s">
        <v>112</v>
      </c>
      <c r="F4653">
        <v>293423.28960000002</v>
      </c>
      <c r="G4653">
        <v>47004906362.530998</v>
      </c>
      <c r="H4653">
        <v>12925671751.305201</v>
      </c>
      <c r="I4653">
        <v>10485779390.8992</v>
      </c>
      <c r="J4653">
        <v>523532479.2859</v>
      </c>
      <c r="K4653">
        <v>722862601.85520005</v>
      </c>
      <c r="L4653">
        <v>1822883791.48</v>
      </c>
      <c r="M4653">
        <v>498517829.04000002</v>
      </c>
      <c r="N4653">
        <v>49113673.597999997</v>
      </c>
      <c r="O4653">
        <v>1242585913.9100001</v>
      </c>
    </row>
    <row r="4654" spans="1:15" hidden="1">
      <c r="A4654" s="110" t="s">
        <v>36</v>
      </c>
      <c r="B4654" s="110" t="s">
        <v>123</v>
      </c>
      <c r="C4654" s="110" t="s">
        <v>124</v>
      </c>
      <c r="D4654" s="110" t="s">
        <v>7</v>
      </c>
      <c r="E4654" s="110" t="s">
        <v>112</v>
      </c>
      <c r="F4654">
        <v>3252.1691999999998</v>
      </c>
      <c r="G4654">
        <v>603801635.31070006</v>
      </c>
      <c r="H4654">
        <v>142850711.6918</v>
      </c>
      <c r="I4654">
        <v>115776631.5456</v>
      </c>
      <c r="J4654">
        <v>6021007.3364000004</v>
      </c>
      <c r="K4654">
        <v>8023517.4024</v>
      </c>
      <c r="L4654">
        <v>19746942.34</v>
      </c>
      <c r="M4654">
        <v>5624020.0199999996</v>
      </c>
      <c r="N4654">
        <v>538450.70400000003</v>
      </c>
      <c r="O4654">
        <v>13772253.748</v>
      </c>
    </row>
    <row r="4655" spans="1:15" hidden="1">
      <c r="A4655" s="110" t="s">
        <v>36</v>
      </c>
      <c r="B4655" s="110" t="s">
        <v>123</v>
      </c>
      <c r="C4655" s="110" t="s">
        <v>124</v>
      </c>
      <c r="D4655" s="110" t="s">
        <v>7</v>
      </c>
      <c r="E4655" s="110" t="s">
        <v>112</v>
      </c>
      <c r="F4655">
        <v>319.83280000000002</v>
      </c>
      <c r="G4655">
        <v>52511774.626100004</v>
      </c>
      <c r="H4655">
        <v>14084229.726199999</v>
      </c>
      <c r="I4655">
        <v>11425719.936000001</v>
      </c>
      <c r="J4655">
        <v>546504.07070000004</v>
      </c>
      <c r="K4655">
        <v>787625.18640000001</v>
      </c>
      <c r="L4655">
        <v>1986542.66</v>
      </c>
      <c r="M4655">
        <v>543122.9</v>
      </c>
      <c r="N4655">
        <v>53515.66</v>
      </c>
      <c r="O4655">
        <v>1354424.2579999999</v>
      </c>
    </row>
    <row r="4656" spans="1:15">
      <c r="A4656" s="110" t="s">
        <v>36</v>
      </c>
      <c r="B4656" s="110" t="s">
        <v>123</v>
      </c>
      <c r="C4656" s="110" t="s">
        <v>124</v>
      </c>
      <c r="D4656" s="110" t="s">
        <v>9</v>
      </c>
      <c r="E4656" s="110" t="s">
        <v>112</v>
      </c>
      <c r="F4656">
        <v>512127.85119999998</v>
      </c>
      <c r="G4656">
        <v>77436102653.133804</v>
      </c>
      <c r="H4656">
        <v>22737010234.0364</v>
      </c>
      <c r="I4656">
        <v>10280418965.6064</v>
      </c>
      <c r="J4656">
        <v>364157329.1419</v>
      </c>
      <c r="K4656">
        <v>1523598603.8615999</v>
      </c>
      <c r="L4656">
        <v>3657216827.2199998</v>
      </c>
      <c r="M4656">
        <v>826733161.86000001</v>
      </c>
      <c r="N4656">
        <v>113106484.832</v>
      </c>
      <c r="O4656">
        <v>2168753730.2859998</v>
      </c>
    </row>
    <row r="4657" spans="1:15">
      <c r="A4657" s="110" t="s">
        <v>36</v>
      </c>
      <c r="B4657" s="110" t="s">
        <v>123</v>
      </c>
      <c r="C4657" s="110" t="s">
        <v>124</v>
      </c>
      <c r="D4657" s="110" t="s">
        <v>9</v>
      </c>
      <c r="E4657" s="110" t="s">
        <v>112</v>
      </c>
      <c r="F4657">
        <v>3941.6579999999999</v>
      </c>
      <c r="G4657">
        <v>739055645.97479999</v>
      </c>
      <c r="H4657">
        <v>173968688.5368</v>
      </c>
      <c r="I4657">
        <v>78673420.588799998</v>
      </c>
      <c r="J4657">
        <v>6877802.0312000001</v>
      </c>
      <c r="K4657">
        <v>11655495.842399999</v>
      </c>
      <c r="L4657">
        <v>28003108.239999998</v>
      </c>
      <c r="M4657">
        <v>6322661.6600000001</v>
      </c>
      <c r="N4657">
        <v>865065.80599999998</v>
      </c>
      <c r="O4657">
        <v>16692092.692</v>
      </c>
    </row>
    <row r="4658" spans="1:15">
      <c r="A4658" s="110" t="s">
        <v>36</v>
      </c>
      <c r="B4658" s="110" t="s">
        <v>123</v>
      </c>
      <c r="C4658" s="110" t="s">
        <v>124</v>
      </c>
      <c r="D4658" s="110" t="s">
        <v>9</v>
      </c>
      <c r="E4658" s="110" t="s">
        <v>112</v>
      </c>
      <c r="F4658">
        <v>2582.7703999999999</v>
      </c>
      <c r="G4658">
        <v>402462215.5</v>
      </c>
      <c r="H4658">
        <v>114388013.09900001</v>
      </c>
      <c r="I4658">
        <v>51666845.4912</v>
      </c>
      <c r="J4658">
        <v>4481700.2981000002</v>
      </c>
      <c r="K4658">
        <v>7672799.4336000001</v>
      </c>
      <c r="L4658">
        <v>18323596.18</v>
      </c>
      <c r="M4658">
        <v>4170169.04</v>
      </c>
      <c r="N4658">
        <v>570347.228</v>
      </c>
      <c r="O4658">
        <v>10937488.738</v>
      </c>
    </row>
    <row r="4659" spans="1:15" hidden="1">
      <c r="A4659" s="110" t="s">
        <v>36</v>
      </c>
      <c r="B4659" s="110" t="s">
        <v>123</v>
      </c>
      <c r="C4659" s="110" t="s">
        <v>124</v>
      </c>
      <c r="D4659" s="110" t="s">
        <v>12</v>
      </c>
      <c r="E4659" s="110" t="s">
        <v>112</v>
      </c>
      <c r="F4659">
        <v>64095.135999999999</v>
      </c>
      <c r="G4659">
        <v>5192952679.2528</v>
      </c>
      <c r="H4659">
        <v>2086836258.0708001</v>
      </c>
      <c r="I4659">
        <v>168256734.9312</v>
      </c>
      <c r="J4659">
        <v>57539382.1844</v>
      </c>
      <c r="K4659">
        <v>412464631.91759998</v>
      </c>
      <c r="L4659">
        <v>1015608723.6799999</v>
      </c>
      <c r="M4659">
        <v>97632095.420000002</v>
      </c>
      <c r="N4659">
        <v>20749512.388</v>
      </c>
      <c r="O4659">
        <v>639917700.55400002</v>
      </c>
    </row>
    <row r="4660" spans="1:15" hidden="1">
      <c r="A4660" s="110" t="s">
        <v>36</v>
      </c>
      <c r="B4660" s="110" t="s">
        <v>123</v>
      </c>
      <c r="C4660" s="110" t="s">
        <v>124</v>
      </c>
      <c r="D4660" s="110" t="s">
        <v>12</v>
      </c>
      <c r="E4660" s="110" t="s">
        <v>112</v>
      </c>
      <c r="F4660">
        <v>265.18799999999999</v>
      </c>
      <c r="G4660">
        <v>22694576.889600001</v>
      </c>
      <c r="H4660">
        <v>8511116.4541999996</v>
      </c>
      <c r="I4660">
        <v>665557.92000000004</v>
      </c>
      <c r="J4660">
        <v>528105.96380000003</v>
      </c>
      <c r="K4660">
        <v>1751837.2416000001</v>
      </c>
      <c r="L4660">
        <v>4230799.0199999996</v>
      </c>
      <c r="M4660">
        <v>407624.46</v>
      </c>
      <c r="N4660">
        <v>83342.995999999999</v>
      </c>
      <c r="O4660">
        <v>2647604.52</v>
      </c>
    </row>
    <row r="4661" spans="1:15" hidden="1">
      <c r="A4661" s="110" t="s">
        <v>36</v>
      </c>
      <c r="B4661" s="110" t="s">
        <v>123</v>
      </c>
      <c r="C4661" s="110" t="s">
        <v>124</v>
      </c>
      <c r="D4661" s="110" t="s">
        <v>7</v>
      </c>
      <c r="E4661" s="110" t="s">
        <v>112</v>
      </c>
      <c r="F4661">
        <v>17.679200000000002</v>
      </c>
      <c r="G4661">
        <v>2498118.6938</v>
      </c>
      <c r="H4661">
        <v>655105.75719999999</v>
      </c>
      <c r="I4661">
        <v>658045.67039999994</v>
      </c>
      <c r="J4661">
        <v>24251.146100000002</v>
      </c>
      <c r="K4661">
        <v>52362.871200000001</v>
      </c>
      <c r="L4661">
        <v>165908.96</v>
      </c>
      <c r="M4661">
        <v>25192.86</v>
      </c>
      <c r="N4661">
        <v>862.31200000000001</v>
      </c>
      <c r="O4661">
        <v>74866.902000000002</v>
      </c>
    </row>
    <row r="4662" spans="1:15" hidden="1">
      <c r="A4662" s="110" t="s">
        <v>36</v>
      </c>
      <c r="B4662" s="110" t="s">
        <v>123</v>
      </c>
      <c r="C4662" s="110" t="s">
        <v>124</v>
      </c>
      <c r="D4662" s="110" t="s">
        <v>7</v>
      </c>
      <c r="E4662" s="110" t="s">
        <v>112</v>
      </c>
      <c r="F4662">
        <v>14918.0304</v>
      </c>
      <c r="G4662">
        <v>2040759706.2653</v>
      </c>
      <c r="H4662">
        <v>554364981.06719995</v>
      </c>
      <c r="I4662">
        <v>533462348.27520001</v>
      </c>
      <c r="J4662">
        <v>33266257.040800001</v>
      </c>
      <c r="K4662">
        <v>38372559.148800001</v>
      </c>
      <c r="L4662">
        <v>97483789.400000006</v>
      </c>
      <c r="M4662">
        <v>23176391.440000001</v>
      </c>
      <c r="N4662">
        <v>2469038.2859999998</v>
      </c>
      <c r="O4662">
        <v>63174720.685999997</v>
      </c>
    </row>
    <row r="4663" spans="1:15" hidden="1">
      <c r="A4663" s="110" t="s">
        <v>36</v>
      </c>
      <c r="B4663" s="110" t="s">
        <v>123</v>
      </c>
      <c r="C4663" s="110" t="s">
        <v>124</v>
      </c>
      <c r="D4663" s="110" t="s">
        <v>7</v>
      </c>
      <c r="E4663" s="110" t="s">
        <v>112</v>
      </c>
      <c r="F4663">
        <v>687.07799999999997</v>
      </c>
      <c r="G4663">
        <v>111748101.69599999</v>
      </c>
      <c r="H4663">
        <v>25372428.807</v>
      </c>
      <c r="I4663">
        <v>24443947.8336</v>
      </c>
      <c r="J4663">
        <v>1631245.3692999999</v>
      </c>
      <c r="K4663">
        <v>1751739.8256000001</v>
      </c>
      <c r="L4663">
        <v>4485949.4000000004</v>
      </c>
      <c r="M4663">
        <v>1055490.8799999999</v>
      </c>
      <c r="N4663">
        <v>113393.126</v>
      </c>
      <c r="O4663">
        <v>2909631.01</v>
      </c>
    </row>
    <row r="4664" spans="1:15" hidden="1">
      <c r="A4664" s="110" t="s">
        <v>36</v>
      </c>
      <c r="B4664" s="110" t="s">
        <v>123</v>
      </c>
      <c r="C4664" s="110" t="s">
        <v>124</v>
      </c>
      <c r="D4664" s="110" t="s">
        <v>7</v>
      </c>
      <c r="E4664" s="110" t="s">
        <v>112</v>
      </c>
      <c r="F4664">
        <v>31.340399999999999</v>
      </c>
      <c r="G4664">
        <v>4428483.1391000003</v>
      </c>
      <c r="H4664">
        <v>1157583.0038000001</v>
      </c>
      <c r="I4664">
        <v>1114831.8528</v>
      </c>
      <c r="J4664">
        <v>34020.712399999997</v>
      </c>
      <c r="K4664">
        <v>79983.849600000001</v>
      </c>
      <c r="L4664">
        <v>204330.06</v>
      </c>
      <c r="M4664">
        <v>48228.3</v>
      </c>
      <c r="N4664">
        <v>5166.6559999999999</v>
      </c>
      <c r="O4664">
        <v>132719.378</v>
      </c>
    </row>
    <row r="4665" spans="1:15">
      <c r="A4665" s="110" t="s">
        <v>36</v>
      </c>
      <c r="B4665" s="110" t="s">
        <v>123</v>
      </c>
      <c r="C4665" s="110" t="s">
        <v>124</v>
      </c>
      <c r="D4665" s="110" t="s">
        <v>9</v>
      </c>
      <c r="E4665" s="110" t="s">
        <v>112</v>
      </c>
      <c r="F4665">
        <v>10875.1188</v>
      </c>
      <c r="G4665">
        <v>1536575985.5846</v>
      </c>
      <c r="H4665">
        <v>389036846.81279999</v>
      </c>
      <c r="I4665">
        <v>231942421.70879999</v>
      </c>
      <c r="J4665">
        <v>12403419.021500001</v>
      </c>
      <c r="K4665">
        <v>34201500.933600001</v>
      </c>
      <c r="L4665">
        <v>81247425.319999993</v>
      </c>
      <c r="M4665">
        <v>27498804.140000001</v>
      </c>
      <c r="N4665">
        <v>54319516.086000003</v>
      </c>
      <c r="O4665">
        <v>46053840.645999998</v>
      </c>
    </row>
    <row r="4666" spans="1:15">
      <c r="A4666" s="110" t="s">
        <v>36</v>
      </c>
      <c r="B4666" s="110" t="s">
        <v>123</v>
      </c>
      <c r="C4666" s="110" t="s">
        <v>124</v>
      </c>
      <c r="D4666" s="110" t="s">
        <v>9</v>
      </c>
      <c r="E4666" s="110" t="s">
        <v>112</v>
      </c>
      <c r="F4666">
        <v>1276.9204</v>
      </c>
      <c r="G4666">
        <v>204803711.2044</v>
      </c>
      <c r="H4666">
        <v>45119877.103399999</v>
      </c>
      <c r="I4666">
        <v>26897526.643199999</v>
      </c>
      <c r="J4666">
        <v>3053604.7326000002</v>
      </c>
      <c r="K4666">
        <v>3967451.6904000002</v>
      </c>
      <c r="L4666">
        <v>9418390.4399999995</v>
      </c>
      <c r="M4666">
        <v>3195266.94</v>
      </c>
      <c r="N4666">
        <v>6330610.3300000001</v>
      </c>
      <c r="O4666">
        <v>5407490</v>
      </c>
    </row>
    <row r="4667" spans="1:15">
      <c r="A4667" s="110" t="s">
        <v>36</v>
      </c>
      <c r="B4667" s="110" t="s">
        <v>123</v>
      </c>
      <c r="C4667" s="110" t="s">
        <v>124</v>
      </c>
      <c r="D4667" s="110" t="s">
        <v>9</v>
      </c>
      <c r="E4667" s="110" t="s">
        <v>112</v>
      </c>
      <c r="F4667">
        <v>171.16679999999999</v>
      </c>
      <c r="G4667">
        <v>24955657.2896</v>
      </c>
      <c r="H4667">
        <v>6123251.682</v>
      </c>
      <c r="I4667">
        <v>3652317.5232000002</v>
      </c>
      <c r="J4667">
        <v>419615.3027</v>
      </c>
      <c r="K4667">
        <v>537830.1936</v>
      </c>
      <c r="L4667">
        <v>1281509.1200000001</v>
      </c>
      <c r="M4667">
        <v>429251.96</v>
      </c>
      <c r="N4667">
        <v>836730.37800000003</v>
      </c>
      <c r="O4667">
        <v>724855.31799999997</v>
      </c>
    </row>
    <row r="4668" spans="1:15" hidden="1">
      <c r="A4668" s="110" t="s">
        <v>36</v>
      </c>
      <c r="B4668" s="110" t="s">
        <v>123</v>
      </c>
      <c r="C4668" s="110" t="s">
        <v>124</v>
      </c>
      <c r="D4668" s="110" t="s">
        <v>12</v>
      </c>
      <c r="E4668" s="110" t="s">
        <v>112</v>
      </c>
      <c r="F4668">
        <v>2892.96</v>
      </c>
      <c r="G4668">
        <v>213484826.016</v>
      </c>
      <c r="H4668">
        <v>78385079.200000003</v>
      </c>
      <c r="I4668">
        <v>7662945.6575999996</v>
      </c>
      <c r="J4668">
        <v>3026253.6757999999</v>
      </c>
      <c r="K4668">
        <v>18904856.2632</v>
      </c>
      <c r="L4668">
        <v>39511311.32</v>
      </c>
      <c r="M4668">
        <v>4057989.76</v>
      </c>
      <c r="N4668">
        <v>198181.12599999999</v>
      </c>
      <c r="O4668">
        <v>28882944.706</v>
      </c>
    </row>
    <row r="4669" spans="1:15" hidden="1">
      <c r="A4669" s="110" t="s">
        <v>36</v>
      </c>
      <c r="B4669" s="110" t="s">
        <v>123</v>
      </c>
      <c r="C4669" s="110" t="s">
        <v>124</v>
      </c>
      <c r="D4669" s="110" t="s">
        <v>12</v>
      </c>
      <c r="E4669" s="110" t="s">
        <v>112</v>
      </c>
      <c r="F4669">
        <v>12.054</v>
      </c>
      <c r="G4669">
        <v>835222.86540000001</v>
      </c>
      <c r="H4669">
        <v>326655.66739999998</v>
      </c>
      <c r="I4669">
        <v>31966.617600000001</v>
      </c>
      <c r="J4669">
        <v>133000.34020000001</v>
      </c>
      <c r="K4669">
        <v>78666.076799999995</v>
      </c>
      <c r="L4669">
        <v>164665.01999999999</v>
      </c>
      <c r="M4669">
        <v>16904.3</v>
      </c>
      <c r="N4669">
        <v>845.17399999999998</v>
      </c>
      <c r="O4669">
        <v>120346.644</v>
      </c>
    </row>
    <row r="4670" spans="1:15">
      <c r="A4670" s="110" t="s">
        <v>36</v>
      </c>
      <c r="B4670" s="110" t="s">
        <v>123</v>
      </c>
      <c r="C4670" s="110" t="s">
        <v>124</v>
      </c>
      <c r="D4670" s="110" t="s">
        <v>9</v>
      </c>
      <c r="E4670" s="110" t="s">
        <v>112</v>
      </c>
      <c r="F4670">
        <v>1291.3851999999999</v>
      </c>
      <c r="G4670">
        <v>185953657.56659999</v>
      </c>
      <c r="H4670">
        <v>49264164.040600002</v>
      </c>
      <c r="I4670">
        <v>31547777.606400002</v>
      </c>
      <c r="J4670">
        <v>284424495.24879998</v>
      </c>
      <c r="K4670">
        <v>6705826.0776000004</v>
      </c>
      <c r="L4670">
        <v>16469588.48</v>
      </c>
      <c r="M4670">
        <v>1177176.42</v>
      </c>
      <c r="N4670">
        <v>1759782.156</v>
      </c>
      <c r="O4670">
        <v>5468744.8200000003</v>
      </c>
    </row>
    <row r="4671" spans="1:15" hidden="1">
      <c r="A4671" s="110" t="s">
        <v>36</v>
      </c>
      <c r="B4671" s="110" t="s">
        <v>123</v>
      </c>
      <c r="C4671" s="110" t="s">
        <v>124</v>
      </c>
      <c r="D4671" s="110" t="s">
        <v>7</v>
      </c>
      <c r="E4671" s="110" t="s">
        <v>112</v>
      </c>
      <c r="F4671">
        <v>55761.000399999997</v>
      </c>
      <c r="G4671">
        <v>8932568001.1168003</v>
      </c>
      <c r="H4671">
        <v>2404377627.7667999</v>
      </c>
      <c r="I4671">
        <v>2046346394.8800001</v>
      </c>
      <c r="J4671">
        <v>90751702.767199993</v>
      </c>
      <c r="K4671">
        <v>188353626.9984</v>
      </c>
      <c r="L4671">
        <v>406441515.69999999</v>
      </c>
      <c r="M4671">
        <v>121759556.48</v>
      </c>
      <c r="N4671">
        <v>5230543.7580000004</v>
      </c>
      <c r="O4671">
        <v>199954797.15200001</v>
      </c>
    </row>
    <row r="4672" spans="1:15" hidden="1">
      <c r="A4672" s="110" t="s">
        <v>36</v>
      </c>
      <c r="B4672" s="110" t="s">
        <v>123</v>
      </c>
      <c r="C4672" s="110" t="s">
        <v>124</v>
      </c>
      <c r="D4672" s="110" t="s">
        <v>7</v>
      </c>
      <c r="E4672" s="110" t="s">
        <v>112</v>
      </c>
      <c r="F4672">
        <v>2751.5264000000002</v>
      </c>
      <c r="G4672">
        <v>500558057.08520001</v>
      </c>
      <c r="H4672">
        <v>117933426.6728</v>
      </c>
      <c r="I4672">
        <v>100404282.8352</v>
      </c>
      <c r="J4672">
        <v>4485584.5086000003</v>
      </c>
      <c r="K4672">
        <v>9233862.4944000002</v>
      </c>
      <c r="L4672">
        <v>19879181.280000001</v>
      </c>
      <c r="M4672">
        <v>5997260.2400000002</v>
      </c>
      <c r="N4672">
        <v>248436.95800000001</v>
      </c>
      <c r="O4672">
        <v>9866768.7359999996</v>
      </c>
    </row>
    <row r="4673" spans="1:15" hidden="1">
      <c r="A4673" s="110" t="s">
        <v>36</v>
      </c>
      <c r="B4673" s="110" t="s">
        <v>123</v>
      </c>
      <c r="C4673" s="110" t="s">
        <v>124</v>
      </c>
      <c r="D4673" s="110" t="s">
        <v>7</v>
      </c>
      <c r="E4673" s="110" t="s">
        <v>112</v>
      </c>
      <c r="F4673">
        <v>86.788799999999995</v>
      </c>
      <c r="G4673">
        <v>14218900.569700001</v>
      </c>
      <c r="H4673">
        <v>3635928.503</v>
      </c>
      <c r="I4673">
        <v>3108909.4271999998</v>
      </c>
      <c r="J4673">
        <v>149658.32079999999</v>
      </c>
      <c r="K4673">
        <v>282672.89279999997</v>
      </c>
      <c r="L4673">
        <v>589218.38</v>
      </c>
      <c r="M4673">
        <v>195374.84</v>
      </c>
      <c r="N4673">
        <v>4256.5379999999996</v>
      </c>
      <c r="O4673">
        <v>311217.962</v>
      </c>
    </row>
    <row r="4674" spans="1:15">
      <c r="A4674" s="110" t="s">
        <v>36</v>
      </c>
      <c r="B4674" s="110" t="s">
        <v>123</v>
      </c>
      <c r="C4674" s="110" t="s">
        <v>124</v>
      </c>
      <c r="D4674" s="110" t="s">
        <v>9</v>
      </c>
      <c r="E4674" s="110" t="s">
        <v>112</v>
      </c>
      <c r="F4674">
        <v>347250.8284</v>
      </c>
      <c r="G4674">
        <v>52508122207.667297</v>
      </c>
      <c r="H4674">
        <v>15032937078.0886</v>
      </c>
      <c r="I4674">
        <v>7361780748</v>
      </c>
      <c r="J4674">
        <v>679134365.6286</v>
      </c>
      <c r="K4674">
        <v>1125509318.964</v>
      </c>
      <c r="L4674">
        <v>2529600204.3600001</v>
      </c>
      <c r="M4674">
        <v>737451714.38</v>
      </c>
      <c r="N4674">
        <v>155156662.27599999</v>
      </c>
      <c r="O4674">
        <v>1245215627.26</v>
      </c>
    </row>
    <row r="4675" spans="1:15">
      <c r="A4675" s="110" t="s">
        <v>36</v>
      </c>
      <c r="B4675" s="110" t="s">
        <v>123</v>
      </c>
      <c r="C4675" s="110" t="s">
        <v>124</v>
      </c>
      <c r="D4675" s="110" t="s">
        <v>9</v>
      </c>
      <c r="E4675" s="110" t="s">
        <v>112</v>
      </c>
      <c r="F4675">
        <v>13822.723599999999</v>
      </c>
      <c r="G4675">
        <v>2612557743.0321999</v>
      </c>
      <c r="H4675">
        <v>598049970.88779998</v>
      </c>
      <c r="I4675">
        <v>292865697.73439997</v>
      </c>
      <c r="J4675">
        <v>23001102.750300001</v>
      </c>
      <c r="K4675">
        <v>44781542.733599998</v>
      </c>
      <c r="L4675">
        <v>100557816.06</v>
      </c>
      <c r="M4675">
        <v>29373380.719999999</v>
      </c>
      <c r="N4675">
        <v>6183433.6960000005</v>
      </c>
      <c r="O4675">
        <v>49567257.828000002</v>
      </c>
    </row>
    <row r="4676" spans="1:15">
      <c r="A4676" s="110" t="s">
        <v>36</v>
      </c>
      <c r="B4676" s="110" t="s">
        <v>123</v>
      </c>
      <c r="C4676" s="110" t="s">
        <v>124</v>
      </c>
      <c r="D4676" s="110" t="s">
        <v>9</v>
      </c>
      <c r="E4676" s="110" t="s">
        <v>112</v>
      </c>
      <c r="F4676">
        <v>1630.5044</v>
      </c>
      <c r="G4676">
        <v>254827200.30770001</v>
      </c>
      <c r="H4676">
        <v>68116621.098399997</v>
      </c>
      <c r="I4676">
        <v>33357171.7632</v>
      </c>
      <c r="J4676">
        <v>2726004.8235999998</v>
      </c>
      <c r="K4676">
        <v>5107501.3968000002</v>
      </c>
      <c r="L4676">
        <v>11404228.720000001</v>
      </c>
      <c r="M4676">
        <v>3367626.84</v>
      </c>
      <c r="N4676">
        <v>712288.65399999998</v>
      </c>
      <c r="O4676">
        <v>5846867.7300000004</v>
      </c>
    </row>
    <row r="4677" spans="1:15" hidden="1">
      <c r="A4677" s="110" t="s">
        <v>36</v>
      </c>
      <c r="B4677" s="110" t="s">
        <v>123</v>
      </c>
      <c r="C4677" s="110" t="s">
        <v>124</v>
      </c>
      <c r="D4677" s="110" t="s">
        <v>12</v>
      </c>
      <c r="E4677" s="110" t="s">
        <v>112</v>
      </c>
      <c r="F4677">
        <v>103172.5968</v>
      </c>
      <c r="G4677">
        <v>8357201851.8542004</v>
      </c>
      <c r="H4677">
        <v>3235912211.5014</v>
      </c>
      <c r="I4677">
        <v>269396943.49440002</v>
      </c>
      <c r="J4677">
        <v>173303835.87029999</v>
      </c>
      <c r="K4677">
        <v>691529367.14639997</v>
      </c>
      <c r="L4677">
        <v>1532738907.8</v>
      </c>
      <c r="M4677">
        <v>225476803.84</v>
      </c>
      <c r="N4677">
        <v>10954138.755999999</v>
      </c>
      <c r="O4677">
        <v>730115388.72800004</v>
      </c>
    </row>
    <row r="4678" spans="1:15" hidden="1">
      <c r="A4678" s="110" t="s">
        <v>36</v>
      </c>
      <c r="B4678" s="110" t="s">
        <v>123</v>
      </c>
      <c r="C4678" s="110" t="s">
        <v>124</v>
      </c>
      <c r="D4678" s="110" t="s">
        <v>7</v>
      </c>
      <c r="E4678" s="110" t="s">
        <v>112</v>
      </c>
      <c r="F4678">
        <v>2706.5248000000001</v>
      </c>
      <c r="G4678">
        <v>370262041.0474</v>
      </c>
      <c r="H4678">
        <v>99287653.509599999</v>
      </c>
      <c r="I4678">
        <v>98448817.4208</v>
      </c>
      <c r="J4678">
        <v>4394825.7346999999</v>
      </c>
      <c r="K4678">
        <v>7381677.9167999998</v>
      </c>
      <c r="L4678">
        <v>22083135.460000001</v>
      </c>
      <c r="M4678">
        <v>4516620.68</v>
      </c>
      <c r="N4678">
        <v>9833631.0600000005</v>
      </c>
      <c r="O4678">
        <v>9705396.4260000009</v>
      </c>
    </row>
    <row r="4679" spans="1:15" hidden="1">
      <c r="A4679" s="110" t="s">
        <v>36</v>
      </c>
      <c r="B4679" s="110" t="s">
        <v>123</v>
      </c>
      <c r="C4679" s="110" t="s">
        <v>124</v>
      </c>
      <c r="D4679" s="110" t="s">
        <v>7</v>
      </c>
      <c r="E4679" s="110" t="s">
        <v>112</v>
      </c>
      <c r="F4679">
        <v>692.70320000000004</v>
      </c>
      <c r="G4679">
        <v>109779239.90880001</v>
      </c>
      <c r="H4679">
        <v>25302692.112</v>
      </c>
      <c r="I4679">
        <v>25076645.664000001</v>
      </c>
      <c r="J4679">
        <v>1123180.6887999999</v>
      </c>
      <c r="K4679">
        <v>1902156.3288</v>
      </c>
      <c r="L4679">
        <v>5658578.0999999996</v>
      </c>
      <c r="M4679">
        <v>1171034.6200000001</v>
      </c>
      <c r="N4679">
        <v>2688239.62</v>
      </c>
      <c r="O4679">
        <v>2483982.622</v>
      </c>
    </row>
    <row r="4680" spans="1:15" hidden="1">
      <c r="A4680" s="110" t="s">
        <v>36</v>
      </c>
      <c r="B4680" s="110" t="s">
        <v>123</v>
      </c>
      <c r="C4680" s="110" t="s">
        <v>124</v>
      </c>
      <c r="D4680" s="110" t="s">
        <v>7</v>
      </c>
      <c r="E4680" s="110" t="s">
        <v>112</v>
      </c>
      <c r="F4680">
        <v>30.536799999999999</v>
      </c>
      <c r="G4680">
        <v>4244564.6535999998</v>
      </c>
      <c r="H4680">
        <v>1115783.9384000001</v>
      </c>
      <c r="I4680">
        <v>1105860.9216</v>
      </c>
      <c r="J4680">
        <v>59892.661899999999</v>
      </c>
      <c r="K4680">
        <v>83802.556800000006</v>
      </c>
      <c r="L4680">
        <v>249412.02</v>
      </c>
      <c r="M4680">
        <v>51564.88</v>
      </c>
      <c r="N4680">
        <v>117857.124</v>
      </c>
      <c r="O4680">
        <v>109502.8</v>
      </c>
    </row>
    <row r="4681" spans="1:15">
      <c r="A4681" s="110" t="s">
        <v>36</v>
      </c>
      <c r="B4681" s="110" t="s">
        <v>123</v>
      </c>
      <c r="C4681" s="110" t="s">
        <v>124</v>
      </c>
      <c r="D4681" s="110" t="s">
        <v>9</v>
      </c>
      <c r="E4681" s="110" t="s">
        <v>112</v>
      </c>
      <c r="F4681">
        <v>17020.248</v>
      </c>
      <c r="G4681">
        <v>2404881457.0704002</v>
      </c>
      <c r="H4681">
        <v>610918488.98280001</v>
      </c>
      <c r="I4681">
        <v>361223692.03200001</v>
      </c>
      <c r="J4681">
        <v>33669372.217299998</v>
      </c>
      <c r="K4681">
        <v>52316776.605599999</v>
      </c>
      <c r="L4681">
        <v>113750530.38</v>
      </c>
      <c r="M4681">
        <v>48643575.060000002</v>
      </c>
      <c r="N4681">
        <v>2792596.51</v>
      </c>
      <c r="O4681">
        <v>61033342.017999999</v>
      </c>
    </row>
    <row r="4682" spans="1:15">
      <c r="A4682" s="110" t="s">
        <v>36</v>
      </c>
      <c r="B4682" s="110" t="s">
        <v>123</v>
      </c>
      <c r="C4682" s="110" t="s">
        <v>124</v>
      </c>
      <c r="D4682" s="110" t="s">
        <v>9</v>
      </c>
      <c r="E4682" s="110" t="s">
        <v>112</v>
      </c>
      <c r="F4682">
        <v>1288.1708000000001</v>
      </c>
      <c r="G4682">
        <v>204934104.14399999</v>
      </c>
      <c r="H4682">
        <v>46234723.265199997</v>
      </c>
      <c r="I4682">
        <v>27341975.827199999</v>
      </c>
      <c r="J4682">
        <v>2140064.5186999999</v>
      </c>
      <c r="K4682">
        <v>3959050.8887999998</v>
      </c>
      <c r="L4682">
        <v>8619549.7200000007</v>
      </c>
      <c r="M4682">
        <v>3672475.78</v>
      </c>
      <c r="N4682">
        <v>212063.80799999999</v>
      </c>
      <c r="O4682">
        <v>4619284.5159999998</v>
      </c>
    </row>
    <row r="4683" spans="1:15">
      <c r="A4683" s="110" t="s">
        <v>36</v>
      </c>
      <c r="B4683" s="110" t="s">
        <v>123</v>
      </c>
      <c r="C4683" s="110" t="s">
        <v>124</v>
      </c>
      <c r="D4683" s="110" t="s">
        <v>9</v>
      </c>
      <c r="E4683" s="110" t="s">
        <v>112</v>
      </c>
      <c r="F4683">
        <v>124.55800000000001</v>
      </c>
      <c r="G4683">
        <v>18160220.093400002</v>
      </c>
      <c r="H4683">
        <v>4490751.2461999999</v>
      </c>
      <c r="I4683">
        <v>2622337.1712000002</v>
      </c>
      <c r="J4683">
        <v>213973.38949999999</v>
      </c>
      <c r="K4683">
        <v>386945.20799999998</v>
      </c>
      <c r="L4683">
        <v>753685.78</v>
      </c>
      <c r="M4683">
        <v>425347.12</v>
      </c>
      <c r="N4683">
        <v>14958.768</v>
      </c>
      <c r="O4683">
        <v>446655.96799999999</v>
      </c>
    </row>
    <row r="4684" spans="1:15" hidden="1">
      <c r="A4684" s="110" t="s">
        <v>36</v>
      </c>
      <c r="B4684" s="110" t="s">
        <v>123</v>
      </c>
      <c r="C4684" s="110" t="s">
        <v>124</v>
      </c>
      <c r="D4684" s="110" t="s">
        <v>12</v>
      </c>
      <c r="E4684" s="110" t="s">
        <v>112</v>
      </c>
      <c r="F4684">
        <v>1623.2719999999999</v>
      </c>
      <c r="G4684">
        <v>119788707.9312</v>
      </c>
      <c r="H4684">
        <v>42208075.192599997</v>
      </c>
      <c r="I4684">
        <v>4280122.1184</v>
      </c>
      <c r="J4684">
        <v>2665509.3322000001</v>
      </c>
      <c r="K4684">
        <v>11858857.056</v>
      </c>
      <c r="L4684">
        <v>22223426.800000001</v>
      </c>
      <c r="M4684">
        <v>3428747.18</v>
      </c>
      <c r="N4684">
        <v>51980.455999999998</v>
      </c>
      <c r="O4684">
        <v>11487313.662</v>
      </c>
    </row>
    <row r="4685" spans="1:15">
      <c r="A4685" s="110" t="s">
        <v>36</v>
      </c>
      <c r="B4685" s="110" t="s">
        <v>123</v>
      </c>
      <c r="C4685" s="110" t="s">
        <v>124</v>
      </c>
      <c r="D4685" s="110" t="s">
        <v>9</v>
      </c>
      <c r="E4685" s="110" t="s">
        <v>112</v>
      </c>
      <c r="F4685">
        <v>632.43320000000006</v>
      </c>
      <c r="G4685">
        <v>91067534.850600004</v>
      </c>
      <c r="H4685">
        <v>24154859.9168</v>
      </c>
      <c r="I4685">
        <v>15468285.5616</v>
      </c>
      <c r="J4685">
        <v>232597246.73679999</v>
      </c>
      <c r="K4685">
        <v>3287954.7215999998</v>
      </c>
      <c r="L4685">
        <v>8180045.2999999998</v>
      </c>
      <c r="M4685">
        <v>484890.6</v>
      </c>
      <c r="N4685">
        <v>3094848.5920000002</v>
      </c>
      <c r="O4685">
        <v>2267858.0099999998</v>
      </c>
    </row>
    <row r="4686" spans="1:15" hidden="1">
      <c r="A4686" s="110" t="s">
        <v>36</v>
      </c>
      <c r="B4686" s="110" t="s">
        <v>123</v>
      </c>
      <c r="C4686" s="110" t="s">
        <v>124</v>
      </c>
      <c r="D4686" s="110" t="s">
        <v>7</v>
      </c>
      <c r="E4686" s="110" t="s">
        <v>113</v>
      </c>
      <c r="F4686">
        <v>12619.734399999999</v>
      </c>
      <c r="G4686">
        <v>2021579231.0314</v>
      </c>
      <c r="H4686">
        <v>560423594.56819999</v>
      </c>
      <c r="I4686">
        <v>458382110.74559999</v>
      </c>
      <c r="J4686">
        <v>10401771.6076</v>
      </c>
      <c r="K4686">
        <v>43530155.395199999</v>
      </c>
      <c r="L4686">
        <v>113743685.84</v>
      </c>
      <c r="M4686">
        <v>23289199.66</v>
      </c>
      <c r="N4686">
        <v>9703452.6160000004</v>
      </c>
      <c r="O4686">
        <v>43461324.873999998</v>
      </c>
    </row>
    <row r="4687" spans="1:15" hidden="1">
      <c r="A4687" s="110" t="s">
        <v>36</v>
      </c>
      <c r="B4687" s="110" t="s">
        <v>123</v>
      </c>
      <c r="C4687" s="110" t="s">
        <v>124</v>
      </c>
      <c r="D4687" s="110" t="s">
        <v>7</v>
      </c>
      <c r="E4687" s="110" t="s">
        <v>113</v>
      </c>
      <c r="F4687">
        <v>404.21080000000001</v>
      </c>
      <c r="G4687">
        <v>75476151.135000005</v>
      </c>
      <c r="H4687">
        <v>18112348.4934</v>
      </c>
      <c r="I4687">
        <v>14768451.3792</v>
      </c>
      <c r="J4687">
        <v>328895.06020000001</v>
      </c>
      <c r="K4687">
        <v>1373393.7936</v>
      </c>
      <c r="L4687">
        <v>3399140.26</v>
      </c>
      <c r="M4687">
        <v>746735.46</v>
      </c>
      <c r="N4687">
        <v>187360.734</v>
      </c>
      <c r="O4687">
        <v>1392068.3259999999</v>
      </c>
    </row>
    <row r="4688" spans="1:15" hidden="1">
      <c r="A4688" s="110" t="s">
        <v>36</v>
      </c>
      <c r="B4688" s="110" t="s">
        <v>123</v>
      </c>
      <c r="C4688" s="110" t="s">
        <v>124</v>
      </c>
      <c r="D4688" s="110" t="s">
        <v>7</v>
      </c>
      <c r="E4688" s="110" t="s">
        <v>113</v>
      </c>
      <c r="F4688">
        <v>82.770799999999994</v>
      </c>
      <c r="G4688">
        <v>13615107.2719</v>
      </c>
      <c r="H4688">
        <v>3508729.7258000001</v>
      </c>
      <c r="I4688">
        <v>2872734.4704</v>
      </c>
      <c r="J4688">
        <v>73582.484200000006</v>
      </c>
      <c r="K4688">
        <v>271380.60720000003</v>
      </c>
      <c r="L4688">
        <v>701072.12</v>
      </c>
      <c r="M4688">
        <v>124444.84</v>
      </c>
      <c r="N4688">
        <v>6185.0140000000001</v>
      </c>
      <c r="O4688">
        <v>285055.45199999999</v>
      </c>
    </row>
    <row r="4689" spans="1:15">
      <c r="A4689" s="110" t="s">
        <v>36</v>
      </c>
      <c r="B4689" s="110" t="s">
        <v>123</v>
      </c>
      <c r="C4689" s="110" t="s">
        <v>124</v>
      </c>
      <c r="D4689" s="110" t="s">
        <v>9</v>
      </c>
      <c r="E4689" s="110" t="s">
        <v>113</v>
      </c>
      <c r="F4689">
        <v>88498.860799999995</v>
      </c>
      <c r="G4689">
        <v>13381266699.884199</v>
      </c>
      <c r="H4689">
        <v>3872407605.1553998</v>
      </c>
      <c r="I4689">
        <v>1869745328.1408</v>
      </c>
      <c r="J4689">
        <v>25664727.774300002</v>
      </c>
      <c r="K4689">
        <v>359189993.00880003</v>
      </c>
      <c r="L4689">
        <v>949639672.01999998</v>
      </c>
      <c r="M4689">
        <v>188697951.46000001</v>
      </c>
      <c r="N4689">
        <v>441797865.454</v>
      </c>
      <c r="O4689">
        <v>304782784.61400002</v>
      </c>
    </row>
    <row r="4690" spans="1:15">
      <c r="A4690" s="110" t="s">
        <v>36</v>
      </c>
      <c r="B4690" s="110" t="s">
        <v>123</v>
      </c>
      <c r="C4690" s="110" t="s">
        <v>124</v>
      </c>
      <c r="D4690" s="110" t="s">
        <v>9</v>
      </c>
      <c r="E4690" s="110" t="s">
        <v>113</v>
      </c>
      <c r="F4690">
        <v>1223.8828000000001</v>
      </c>
      <c r="G4690">
        <v>226871781.44400001</v>
      </c>
      <c r="H4690">
        <v>53565334.878399998</v>
      </c>
      <c r="I4690">
        <v>25887418.368000001</v>
      </c>
      <c r="J4690">
        <v>964556.98860000004</v>
      </c>
      <c r="K4690">
        <v>4980075.9551999997</v>
      </c>
      <c r="L4690">
        <v>13221031.380000001</v>
      </c>
      <c r="M4690">
        <v>2238205.58</v>
      </c>
      <c r="N4690">
        <v>5411779.9119999995</v>
      </c>
      <c r="O4690">
        <v>4214952.1919999998</v>
      </c>
    </row>
    <row r="4691" spans="1:15">
      <c r="A4691" s="110" t="s">
        <v>36</v>
      </c>
      <c r="B4691" s="110" t="s">
        <v>123</v>
      </c>
      <c r="C4691" s="110" t="s">
        <v>124</v>
      </c>
      <c r="D4691" s="110" t="s">
        <v>9</v>
      </c>
      <c r="E4691" s="110" t="s">
        <v>113</v>
      </c>
      <c r="F4691">
        <v>281.26</v>
      </c>
      <c r="G4691">
        <v>43656709.745899998</v>
      </c>
      <c r="H4691">
        <v>12311547.198999999</v>
      </c>
      <c r="I4691">
        <v>5957237.5488</v>
      </c>
      <c r="J4691">
        <v>220490.16250000001</v>
      </c>
      <c r="K4691">
        <v>1148028.9624000001</v>
      </c>
      <c r="L4691">
        <v>3056700.88</v>
      </c>
      <c r="M4691">
        <v>445323.14</v>
      </c>
      <c r="N4691">
        <v>1106660.192</v>
      </c>
      <c r="O4691">
        <v>968636.152</v>
      </c>
    </row>
    <row r="4692" spans="1:15">
      <c r="A4692" s="110" t="s">
        <v>36</v>
      </c>
      <c r="B4692" s="110" t="s">
        <v>123</v>
      </c>
      <c r="C4692" s="110" t="s">
        <v>124</v>
      </c>
      <c r="D4692" s="110" t="s">
        <v>9</v>
      </c>
      <c r="E4692" s="110" t="s">
        <v>113</v>
      </c>
      <c r="F4692">
        <v>2.4108000000000001</v>
      </c>
      <c r="G4692">
        <v>433781.27100000001</v>
      </c>
      <c r="H4692">
        <v>105527.3088</v>
      </c>
      <c r="I4692">
        <v>51063.3024</v>
      </c>
      <c r="J4692">
        <v>1.2428999999999999</v>
      </c>
      <c r="K4692">
        <v>9840.7872000000007</v>
      </c>
      <c r="L4692">
        <v>26208.84</v>
      </c>
      <c r="M4692">
        <v>3779.38</v>
      </c>
      <c r="N4692">
        <v>9415.9779999999992</v>
      </c>
      <c r="O4692">
        <v>8302.91</v>
      </c>
    </row>
    <row r="4693" spans="1:15" hidden="1">
      <c r="A4693" s="110" t="s">
        <v>36</v>
      </c>
      <c r="B4693" s="110" t="s">
        <v>123</v>
      </c>
      <c r="C4693" s="110" t="s">
        <v>124</v>
      </c>
      <c r="D4693" s="110" t="s">
        <v>12</v>
      </c>
      <c r="E4693" s="110" t="s">
        <v>113</v>
      </c>
      <c r="F4693">
        <v>39614.265599999999</v>
      </c>
      <c r="G4693">
        <v>2852334081.7171001</v>
      </c>
      <c r="H4693">
        <v>1280218781.9809999</v>
      </c>
      <c r="I4693">
        <v>102055497.024</v>
      </c>
      <c r="J4693">
        <v>8797857.4079999998</v>
      </c>
      <c r="K4693">
        <v>187012604.54159999</v>
      </c>
      <c r="L4693">
        <v>539052904.62</v>
      </c>
      <c r="M4693">
        <v>62545116.240000002</v>
      </c>
      <c r="N4693">
        <v>19947899.576000001</v>
      </c>
      <c r="O4693">
        <v>251592437.22799999</v>
      </c>
    </row>
    <row r="4694" spans="1:15" hidden="1">
      <c r="A4694" s="110" t="s">
        <v>36</v>
      </c>
      <c r="B4694" s="110" t="s">
        <v>123</v>
      </c>
      <c r="C4694" s="110" t="s">
        <v>124</v>
      </c>
      <c r="D4694" s="110" t="s">
        <v>12</v>
      </c>
      <c r="E4694" s="110" t="s">
        <v>113</v>
      </c>
      <c r="F4694">
        <v>63.484400000000001</v>
      </c>
      <c r="G4694">
        <v>4899059.2450999999</v>
      </c>
      <c r="H4694">
        <v>2051880.6536000001</v>
      </c>
      <c r="I4694">
        <v>163501.44</v>
      </c>
      <c r="J4694">
        <v>55969.919999999998</v>
      </c>
      <c r="K4694">
        <v>299566.59840000002</v>
      </c>
      <c r="L4694">
        <v>863530.52</v>
      </c>
      <c r="M4694">
        <v>94636.2</v>
      </c>
      <c r="N4694">
        <v>9342.0139999999992</v>
      </c>
      <c r="O4694">
        <v>403193.098</v>
      </c>
    </row>
    <row r="4695" spans="1:15" hidden="1">
      <c r="A4695" s="110" t="s">
        <v>36</v>
      </c>
      <c r="B4695" s="110" t="s">
        <v>123</v>
      </c>
      <c r="C4695" s="110" t="s">
        <v>124</v>
      </c>
      <c r="D4695" s="110" t="s">
        <v>7</v>
      </c>
      <c r="E4695" s="110" t="s">
        <v>113</v>
      </c>
      <c r="F4695">
        <v>26576.659199999998</v>
      </c>
      <c r="G4695">
        <v>3635639140.5734</v>
      </c>
      <c r="H4695">
        <v>1001666474.2478</v>
      </c>
      <c r="I4695">
        <v>883011316.41600001</v>
      </c>
      <c r="J4695">
        <v>21766269.342300002</v>
      </c>
      <c r="K4695">
        <v>96872767.646400005</v>
      </c>
      <c r="L4695">
        <v>204660157.56</v>
      </c>
      <c r="M4695">
        <v>59811062.399999999</v>
      </c>
      <c r="N4695">
        <v>2557548.84</v>
      </c>
      <c r="O4695">
        <v>91527824.277999997</v>
      </c>
    </row>
    <row r="4696" spans="1:15" hidden="1">
      <c r="A4696" s="110" t="s">
        <v>36</v>
      </c>
      <c r="B4696" s="110" t="s">
        <v>123</v>
      </c>
      <c r="C4696" s="110" t="s">
        <v>124</v>
      </c>
      <c r="D4696" s="110" t="s">
        <v>7</v>
      </c>
      <c r="E4696" s="110" t="s">
        <v>113</v>
      </c>
      <c r="F4696">
        <v>326.26159999999999</v>
      </c>
      <c r="G4696">
        <v>52245085.662</v>
      </c>
      <c r="H4696">
        <v>12268057.908600001</v>
      </c>
      <c r="I4696">
        <v>10934567.750399999</v>
      </c>
      <c r="J4696">
        <v>267696.06060000003</v>
      </c>
      <c r="K4696">
        <v>1198361.1528</v>
      </c>
      <c r="L4696">
        <v>2583925.7799999998</v>
      </c>
      <c r="M4696">
        <v>743752.3</v>
      </c>
      <c r="N4696">
        <v>75282.724000000002</v>
      </c>
      <c r="O4696">
        <v>1123618.6939999999</v>
      </c>
    </row>
    <row r="4697" spans="1:15" hidden="1">
      <c r="A4697" s="110" t="s">
        <v>36</v>
      </c>
      <c r="B4697" s="110" t="s">
        <v>123</v>
      </c>
      <c r="C4697" s="110" t="s">
        <v>124</v>
      </c>
      <c r="D4697" s="110" t="s">
        <v>7</v>
      </c>
      <c r="E4697" s="110" t="s">
        <v>113</v>
      </c>
      <c r="F4697">
        <v>249.11600000000001</v>
      </c>
      <c r="G4697">
        <v>33118231.4417</v>
      </c>
      <c r="H4697">
        <v>9378891.4910000004</v>
      </c>
      <c r="I4697">
        <v>8235502.9824000001</v>
      </c>
      <c r="J4697">
        <v>208136.5086</v>
      </c>
      <c r="K4697">
        <v>902393.63280000002</v>
      </c>
      <c r="L4697">
        <v>1898469.74</v>
      </c>
      <c r="M4697">
        <v>550863.69999999995</v>
      </c>
      <c r="N4697">
        <v>5428.2359999999999</v>
      </c>
      <c r="O4697">
        <v>857934.59400000004</v>
      </c>
    </row>
    <row r="4698" spans="1:15">
      <c r="A4698" s="110" t="s">
        <v>36</v>
      </c>
      <c r="B4698" s="110" t="s">
        <v>123</v>
      </c>
      <c r="C4698" s="110" t="s">
        <v>124</v>
      </c>
      <c r="D4698" s="110" t="s">
        <v>9</v>
      </c>
      <c r="E4698" s="110" t="s">
        <v>113</v>
      </c>
      <c r="F4698">
        <v>16391.029200000001</v>
      </c>
      <c r="G4698">
        <v>2315934410.5497999</v>
      </c>
      <c r="H4698">
        <v>611725433.41840005</v>
      </c>
      <c r="I4698">
        <v>349623234.95039999</v>
      </c>
      <c r="J4698">
        <v>5393787.5065000001</v>
      </c>
      <c r="K4698">
        <v>63283365.979199998</v>
      </c>
      <c r="L4698">
        <v>184407686.86000001</v>
      </c>
      <c r="M4698">
        <v>28410376</v>
      </c>
      <c r="N4698">
        <v>59855439.159999996</v>
      </c>
      <c r="O4698">
        <v>56449353.663999997</v>
      </c>
    </row>
    <row r="4699" spans="1:15">
      <c r="A4699" s="110" t="s">
        <v>36</v>
      </c>
      <c r="B4699" s="110" t="s">
        <v>123</v>
      </c>
      <c r="C4699" s="110" t="s">
        <v>124</v>
      </c>
      <c r="D4699" s="110" t="s">
        <v>9</v>
      </c>
      <c r="E4699" s="110" t="s">
        <v>113</v>
      </c>
      <c r="F4699">
        <v>576.18119999999999</v>
      </c>
      <c r="G4699">
        <v>91308264.561399996</v>
      </c>
      <c r="H4699">
        <v>21500149.580200002</v>
      </c>
      <c r="I4699">
        <v>12285373.823999999</v>
      </c>
      <c r="J4699">
        <v>452882.78909999999</v>
      </c>
      <c r="K4699">
        <v>2222255.5632000002</v>
      </c>
      <c r="L4699">
        <v>6479474.3600000003</v>
      </c>
      <c r="M4699">
        <v>1000598.44</v>
      </c>
      <c r="N4699">
        <v>2114262.7439999999</v>
      </c>
      <c r="O4699">
        <v>1984320.6240000001</v>
      </c>
    </row>
    <row r="4700" spans="1:15">
      <c r="A4700" s="110" t="s">
        <v>36</v>
      </c>
      <c r="B4700" s="110" t="s">
        <v>123</v>
      </c>
      <c r="C4700" s="110" t="s">
        <v>124</v>
      </c>
      <c r="D4700" s="110" t="s">
        <v>9</v>
      </c>
      <c r="E4700" s="110" t="s">
        <v>113</v>
      </c>
      <c r="F4700">
        <v>635.64760000000001</v>
      </c>
      <c r="G4700">
        <v>88274508.537599996</v>
      </c>
      <c r="H4700">
        <v>23720195.292599998</v>
      </c>
      <c r="I4700">
        <v>13553636.4672</v>
      </c>
      <c r="J4700">
        <v>499083.14270000003</v>
      </c>
      <c r="K4700">
        <v>2451180.5063999998</v>
      </c>
      <c r="L4700">
        <v>7146644.4000000004</v>
      </c>
      <c r="M4700">
        <v>1046941.56</v>
      </c>
      <c r="N4700">
        <v>2188202.39</v>
      </c>
      <c r="O4700">
        <v>2189117.0180000002</v>
      </c>
    </row>
    <row r="4701" spans="1:15" hidden="1">
      <c r="A4701" s="110" t="s">
        <v>36</v>
      </c>
      <c r="B4701" s="110" t="s">
        <v>123</v>
      </c>
      <c r="C4701" s="110" t="s">
        <v>124</v>
      </c>
      <c r="D4701" s="110" t="s">
        <v>12</v>
      </c>
      <c r="E4701" s="110" t="s">
        <v>113</v>
      </c>
      <c r="F4701">
        <v>135394.546</v>
      </c>
      <c r="G4701">
        <v>8772957305.3430004</v>
      </c>
      <c r="H4701">
        <v>3695062963.8102002</v>
      </c>
      <c r="I4701">
        <v>350072635.62239999</v>
      </c>
      <c r="J4701">
        <v>31574903.979800001</v>
      </c>
      <c r="K4701">
        <v>644552206.81200004</v>
      </c>
      <c r="L4701">
        <v>1824290055.4000001</v>
      </c>
      <c r="M4701">
        <v>214662816.86000001</v>
      </c>
      <c r="N4701">
        <v>6444108.0880000005</v>
      </c>
      <c r="O4701">
        <v>859898404.046</v>
      </c>
    </row>
    <row r="4702" spans="1:15" hidden="1">
      <c r="A4702" s="110" t="s">
        <v>36</v>
      </c>
      <c r="B4702" s="110" t="s">
        <v>123</v>
      </c>
      <c r="C4702" s="110" t="s">
        <v>124</v>
      </c>
      <c r="D4702" s="110" t="s">
        <v>12</v>
      </c>
      <c r="E4702" s="110" t="s">
        <v>113</v>
      </c>
      <c r="F4702">
        <v>372.0668</v>
      </c>
      <c r="G4702">
        <v>25677544.1076</v>
      </c>
      <c r="H4702">
        <v>10154458.192</v>
      </c>
      <c r="I4702">
        <v>962560.60800000001</v>
      </c>
      <c r="J4702">
        <v>349654.7672</v>
      </c>
      <c r="K4702">
        <v>1771004.2823999999</v>
      </c>
      <c r="L4702">
        <v>5014235.22</v>
      </c>
      <c r="M4702">
        <v>589132.28</v>
      </c>
      <c r="N4702">
        <v>15438.632</v>
      </c>
      <c r="O4702">
        <v>2363018.108</v>
      </c>
    </row>
    <row r="4703" spans="1:15">
      <c r="A4703" s="110" t="s">
        <v>36</v>
      </c>
      <c r="B4703" s="110" t="s">
        <v>123</v>
      </c>
      <c r="C4703" s="110" t="s">
        <v>124</v>
      </c>
      <c r="D4703" s="110" t="s">
        <v>9</v>
      </c>
      <c r="E4703" s="110" t="s">
        <v>113</v>
      </c>
      <c r="F4703">
        <v>1480.2311999999999</v>
      </c>
      <c r="G4703">
        <v>213146631.75960001</v>
      </c>
      <c r="H4703">
        <v>55482080.253600001</v>
      </c>
      <c r="I4703">
        <v>35848499.174400002</v>
      </c>
      <c r="J4703">
        <v>186780262.76719999</v>
      </c>
      <c r="K4703">
        <v>4696690.1544000003</v>
      </c>
      <c r="L4703">
        <v>22128086.219999999</v>
      </c>
      <c r="M4703">
        <v>1712870.94</v>
      </c>
      <c r="N4703">
        <v>15903.162</v>
      </c>
      <c r="O4703">
        <v>5097794.6140000001</v>
      </c>
    </row>
    <row r="4704" spans="1:15" hidden="1">
      <c r="A4704" s="110" t="s">
        <v>36</v>
      </c>
      <c r="B4704" s="110" t="s">
        <v>123</v>
      </c>
      <c r="C4704" s="110" t="s">
        <v>124</v>
      </c>
      <c r="D4704" s="110" t="s">
        <v>7</v>
      </c>
      <c r="E4704" s="110" t="s">
        <v>114</v>
      </c>
      <c r="F4704">
        <v>594.66399999999999</v>
      </c>
      <c r="G4704">
        <v>107518883.472</v>
      </c>
      <c r="H4704">
        <v>22508188.634599999</v>
      </c>
      <c r="I4704">
        <v>19465758.009599999</v>
      </c>
      <c r="J4704">
        <v>170850.5735</v>
      </c>
      <c r="K4704">
        <v>2040601.2912000001</v>
      </c>
      <c r="L4704">
        <v>11859187.68</v>
      </c>
      <c r="M4704">
        <v>757119.12</v>
      </c>
      <c r="N4704">
        <v>5659.1480000000001</v>
      </c>
      <c r="O4704">
        <v>3097033.236</v>
      </c>
    </row>
    <row r="4705" spans="1:15" hidden="1">
      <c r="A4705" s="110" t="s">
        <v>36</v>
      </c>
      <c r="B4705" s="110" t="s">
        <v>123</v>
      </c>
      <c r="C4705" s="110" t="s">
        <v>124</v>
      </c>
      <c r="D4705" s="110" t="s">
        <v>7</v>
      </c>
      <c r="E4705" s="110" t="s">
        <v>114</v>
      </c>
      <c r="F4705">
        <v>164.738</v>
      </c>
      <c r="G4705">
        <v>27181716.962400001</v>
      </c>
      <c r="H4705">
        <v>6303524.3196</v>
      </c>
      <c r="I4705">
        <v>5451474.9312000005</v>
      </c>
      <c r="J4705">
        <v>46882.731800000001</v>
      </c>
      <c r="K4705">
        <v>571478.56559999997</v>
      </c>
      <c r="L4705">
        <v>3321220.58</v>
      </c>
      <c r="M4705">
        <v>212034.78</v>
      </c>
      <c r="N4705">
        <v>1586.6179999999999</v>
      </c>
      <c r="O4705">
        <v>857961.65399999998</v>
      </c>
    </row>
    <row r="4706" spans="1:15" hidden="1">
      <c r="A4706" s="110" t="s">
        <v>36</v>
      </c>
      <c r="B4706" s="110" t="s">
        <v>123</v>
      </c>
      <c r="C4706" s="110" t="s">
        <v>124</v>
      </c>
      <c r="D4706" s="110" t="s">
        <v>7</v>
      </c>
      <c r="E4706" s="110" t="s">
        <v>114</v>
      </c>
      <c r="F4706">
        <v>5265.1872000000003</v>
      </c>
      <c r="G4706">
        <v>843440341.42369998</v>
      </c>
      <c r="H4706">
        <v>215736976.72920001</v>
      </c>
      <c r="I4706">
        <v>180736606.1952</v>
      </c>
      <c r="J4706">
        <v>1494292.4564</v>
      </c>
      <c r="K4706">
        <v>18549275.4648</v>
      </c>
      <c r="L4706">
        <v>48010562.119999997</v>
      </c>
      <c r="M4706">
        <v>7653652.04</v>
      </c>
      <c r="N4706">
        <v>487738.46</v>
      </c>
      <c r="O4706">
        <v>27421301.511999998</v>
      </c>
    </row>
    <row r="4707" spans="1:15" hidden="1">
      <c r="A4707" s="110" t="s">
        <v>36</v>
      </c>
      <c r="B4707" s="110" t="s">
        <v>123</v>
      </c>
      <c r="C4707" s="110" t="s">
        <v>124</v>
      </c>
      <c r="D4707" s="110" t="s">
        <v>7</v>
      </c>
      <c r="E4707" s="110" t="s">
        <v>114</v>
      </c>
      <c r="F4707">
        <v>1255.2231999999999</v>
      </c>
      <c r="G4707">
        <v>236041452.10800001</v>
      </c>
      <c r="H4707">
        <v>51332460.954800002</v>
      </c>
      <c r="I4707">
        <v>43004480.9472</v>
      </c>
      <c r="J4707">
        <v>359604.56079999998</v>
      </c>
      <c r="K4707">
        <v>4413609.8855999997</v>
      </c>
      <c r="L4707">
        <v>11423642.220000001</v>
      </c>
      <c r="M4707">
        <v>1821108.48</v>
      </c>
      <c r="N4707">
        <v>116057.63400000001</v>
      </c>
      <c r="O4707">
        <v>6537252.216</v>
      </c>
    </row>
    <row r="4708" spans="1:15" hidden="1">
      <c r="A4708" s="110" t="s">
        <v>36</v>
      </c>
      <c r="B4708" s="110" t="s">
        <v>123</v>
      </c>
      <c r="C4708" s="110" t="s">
        <v>124</v>
      </c>
      <c r="D4708" s="110" t="s">
        <v>7</v>
      </c>
      <c r="E4708" s="110" t="s">
        <v>114</v>
      </c>
      <c r="F4708">
        <v>303.76080000000002</v>
      </c>
      <c r="G4708">
        <v>50093960.1624</v>
      </c>
      <c r="H4708">
        <v>13290185.0878</v>
      </c>
      <c r="I4708">
        <v>11134033.9968</v>
      </c>
      <c r="J4708">
        <v>88638.305699999997</v>
      </c>
      <c r="K4708">
        <v>1142703.8496000001</v>
      </c>
      <c r="L4708">
        <v>2957626.02</v>
      </c>
      <c r="M4708">
        <v>471490.98</v>
      </c>
      <c r="N4708">
        <v>30044.718000000001</v>
      </c>
      <c r="O4708">
        <v>1581998.858</v>
      </c>
    </row>
    <row r="4709" spans="1:15" hidden="1">
      <c r="A4709" s="110" t="s">
        <v>36</v>
      </c>
      <c r="B4709" s="110" t="s">
        <v>123</v>
      </c>
      <c r="C4709" s="110" t="s">
        <v>124</v>
      </c>
      <c r="D4709" s="110" t="s">
        <v>7</v>
      </c>
      <c r="E4709" s="110" t="s">
        <v>114</v>
      </c>
      <c r="F4709">
        <v>5.6252000000000004</v>
      </c>
      <c r="G4709">
        <v>1092906.0449999999</v>
      </c>
      <c r="H4709">
        <v>246114.25880000001</v>
      </c>
      <c r="I4709">
        <v>206185.7856</v>
      </c>
      <c r="J4709">
        <v>200.11449999999999</v>
      </c>
      <c r="K4709">
        <v>21160.526399999999</v>
      </c>
      <c r="L4709">
        <v>54770.26</v>
      </c>
      <c r="M4709">
        <v>8732.18</v>
      </c>
      <c r="N4709">
        <v>555.63199999999995</v>
      </c>
      <c r="O4709">
        <v>29296.058000000001</v>
      </c>
    </row>
    <row r="4710" spans="1:15">
      <c r="A4710" s="110" t="s">
        <v>36</v>
      </c>
      <c r="B4710" s="110" t="s">
        <v>123</v>
      </c>
      <c r="C4710" s="110" t="s">
        <v>124</v>
      </c>
      <c r="D4710" s="110" t="s">
        <v>9</v>
      </c>
      <c r="E4710" s="110" t="s">
        <v>114</v>
      </c>
      <c r="F4710">
        <v>86676.296000000002</v>
      </c>
      <c r="G4710">
        <v>13105689981.1992</v>
      </c>
      <c r="H4710">
        <v>3585500055.506</v>
      </c>
      <c r="I4710">
        <v>1724311589.9712</v>
      </c>
      <c r="J4710">
        <v>21188837.012200002</v>
      </c>
      <c r="K4710">
        <v>337146170.94</v>
      </c>
      <c r="L4710">
        <v>801234678.01999998</v>
      </c>
      <c r="M4710">
        <v>117649012.09999999</v>
      </c>
      <c r="N4710">
        <v>7955517.3279999997</v>
      </c>
      <c r="O4710">
        <v>451413561.588</v>
      </c>
    </row>
    <row r="4711" spans="1:15">
      <c r="A4711" s="110" t="s">
        <v>36</v>
      </c>
      <c r="B4711" s="110" t="s">
        <v>123</v>
      </c>
      <c r="C4711" s="110" t="s">
        <v>124</v>
      </c>
      <c r="D4711" s="110" t="s">
        <v>9</v>
      </c>
      <c r="E4711" s="110" t="s">
        <v>114</v>
      </c>
      <c r="F4711">
        <v>4795.0811999999996</v>
      </c>
      <c r="G4711">
        <v>889608614.89499998</v>
      </c>
      <c r="H4711">
        <v>202766342.796</v>
      </c>
      <c r="I4711">
        <v>97524233.702399999</v>
      </c>
      <c r="J4711">
        <v>1169505.3373</v>
      </c>
      <c r="K4711">
        <v>19120357.281599998</v>
      </c>
      <c r="L4711">
        <v>45324342.979999997</v>
      </c>
      <c r="M4711">
        <v>6651758</v>
      </c>
      <c r="N4711">
        <v>450094.39199999999</v>
      </c>
      <c r="O4711">
        <v>24972972.243999999</v>
      </c>
    </row>
    <row r="4712" spans="1:15">
      <c r="A4712" s="110" t="s">
        <v>36</v>
      </c>
      <c r="B4712" s="110" t="s">
        <v>123</v>
      </c>
      <c r="C4712" s="110" t="s">
        <v>124</v>
      </c>
      <c r="D4712" s="110" t="s">
        <v>9</v>
      </c>
      <c r="E4712" s="110" t="s">
        <v>114</v>
      </c>
      <c r="F4712">
        <v>1599.164</v>
      </c>
      <c r="G4712">
        <v>250677045.234</v>
      </c>
      <c r="H4712">
        <v>68590004.999200001</v>
      </c>
      <c r="I4712">
        <v>32989646.976</v>
      </c>
      <c r="J4712">
        <v>105471.5419</v>
      </c>
      <c r="K4712">
        <v>6467856.5016000001</v>
      </c>
      <c r="L4712">
        <v>15331932.779999999</v>
      </c>
      <c r="M4712">
        <v>2250095.58</v>
      </c>
      <c r="N4712">
        <v>152255.796</v>
      </c>
      <c r="O4712">
        <v>8328508.7599999998</v>
      </c>
    </row>
    <row r="4713" spans="1:15" hidden="1">
      <c r="A4713" s="110" t="s">
        <v>36</v>
      </c>
      <c r="B4713" s="110" t="s">
        <v>123</v>
      </c>
      <c r="C4713" s="110" t="s">
        <v>124</v>
      </c>
      <c r="D4713" s="110" t="s">
        <v>12</v>
      </c>
      <c r="E4713" s="110" t="s">
        <v>114</v>
      </c>
      <c r="F4713">
        <v>27322.400000000001</v>
      </c>
      <c r="G4713">
        <v>1967286570.48</v>
      </c>
      <c r="H4713">
        <v>874810830.22160006</v>
      </c>
      <c r="I4713">
        <v>70853926.828799993</v>
      </c>
      <c r="J4713">
        <v>8419673.2698999997</v>
      </c>
      <c r="K4713">
        <v>165433036.13280001</v>
      </c>
      <c r="L4713">
        <v>548872547.29999995</v>
      </c>
      <c r="M4713">
        <v>37348496.539999999</v>
      </c>
      <c r="N4713">
        <v>2910312.02</v>
      </c>
      <c r="O4713">
        <v>306566757.50800002</v>
      </c>
    </row>
    <row r="4714" spans="1:15" hidden="1">
      <c r="A4714" s="110" t="s">
        <v>36</v>
      </c>
      <c r="B4714" s="110" t="s">
        <v>123</v>
      </c>
      <c r="C4714" s="110" t="s">
        <v>124</v>
      </c>
      <c r="D4714" s="110" t="s">
        <v>12</v>
      </c>
      <c r="E4714" s="110" t="s">
        <v>114</v>
      </c>
      <c r="F4714">
        <v>826.10080000000005</v>
      </c>
      <c r="G4714">
        <v>63938714.938600004</v>
      </c>
      <c r="H4714">
        <v>23636524.780400001</v>
      </c>
      <c r="I4714">
        <v>1914397.1904</v>
      </c>
      <c r="J4714">
        <v>255558.6796</v>
      </c>
      <c r="K4714">
        <v>4469833.9727999996</v>
      </c>
      <c r="L4714">
        <v>14829980.439999999</v>
      </c>
      <c r="M4714">
        <v>1009122.34</v>
      </c>
      <c r="N4714">
        <v>78632.751999999993</v>
      </c>
      <c r="O4714">
        <v>9269136.0079999994</v>
      </c>
    </row>
    <row r="4715" spans="1:15" hidden="1">
      <c r="A4715" s="110" t="s">
        <v>36</v>
      </c>
      <c r="B4715" s="110" t="s">
        <v>123</v>
      </c>
      <c r="C4715" s="110" t="s">
        <v>124</v>
      </c>
      <c r="D4715" s="110" t="s">
        <v>7</v>
      </c>
      <c r="E4715" s="110" t="s">
        <v>114</v>
      </c>
      <c r="F4715">
        <v>417.87200000000001</v>
      </c>
      <c r="G4715">
        <v>57164137.430399999</v>
      </c>
      <c r="H4715">
        <v>15835179.5392</v>
      </c>
      <c r="I4715">
        <v>22387599.590399999</v>
      </c>
      <c r="J4715">
        <v>107858.00079999999</v>
      </c>
      <c r="K4715">
        <v>981402.43680000002</v>
      </c>
      <c r="L4715">
        <v>4274927.32</v>
      </c>
      <c r="M4715">
        <v>805786.94</v>
      </c>
      <c r="N4715">
        <v>6793.8639999999996</v>
      </c>
      <c r="O4715">
        <v>2176293.284</v>
      </c>
    </row>
    <row r="4716" spans="1:15" hidden="1">
      <c r="A4716" s="110" t="s">
        <v>36</v>
      </c>
      <c r="B4716" s="110" t="s">
        <v>123</v>
      </c>
      <c r="C4716" s="110" t="s">
        <v>124</v>
      </c>
      <c r="D4716" s="110" t="s">
        <v>7</v>
      </c>
      <c r="E4716" s="110" t="s">
        <v>114</v>
      </c>
      <c r="F4716">
        <v>336.70839999999998</v>
      </c>
      <c r="G4716">
        <v>51570447.390000001</v>
      </c>
      <c r="H4716">
        <v>11206440.710200001</v>
      </c>
      <c r="I4716">
        <v>15843527.270400001</v>
      </c>
      <c r="J4716">
        <v>86002.014299999995</v>
      </c>
      <c r="K4716">
        <v>694533.57120000001</v>
      </c>
      <c r="L4716">
        <v>3025336.7</v>
      </c>
      <c r="M4716">
        <v>570250.14</v>
      </c>
      <c r="N4716">
        <v>4803.1499999999996</v>
      </c>
      <c r="O4716">
        <v>1753590.828</v>
      </c>
    </row>
    <row r="4717" spans="1:15" hidden="1">
      <c r="A4717" s="110" t="s">
        <v>36</v>
      </c>
      <c r="B4717" s="110" t="s">
        <v>123</v>
      </c>
      <c r="C4717" s="110" t="s">
        <v>124</v>
      </c>
      <c r="D4717" s="110" t="s">
        <v>7</v>
      </c>
      <c r="E4717" s="110" t="s">
        <v>114</v>
      </c>
      <c r="F4717">
        <v>234.65119999999999</v>
      </c>
      <c r="G4717">
        <v>33174151.635200001</v>
      </c>
      <c r="H4717">
        <v>8892060.5578000005</v>
      </c>
      <c r="I4717">
        <v>12571505.279999999</v>
      </c>
      <c r="J4717">
        <v>59054.915399999998</v>
      </c>
      <c r="K4717">
        <v>551089.39679999999</v>
      </c>
      <c r="L4717">
        <v>2400538.52</v>
      </c>
      <c r="M4717">
        <v>452476</v>
      </c>
      <c r="N4717">
        <v>3819.0680000000002</v>
      </c>
      <c r="O4717">
        <v>1222071.9939999999</v>
      </c>
    </row>
    <row r="4718" spans="1:15" hidden="1">
      <c r="A4718" s="110" t="s">
        <v>36</v>
      </c>
      <c r="B4718" s="110" t="s">
        <v>123</v>
      </c>
      <c r="C4718" s="110" t="s">
        <v>124</v>
      </c>
      <c r="D4718" s="110" t="s">
        <v>7</v>
      </c>
      <c r="E4718" s="110" t="s">
        <v>114</v>
      </c>
      <c r="F4718">
        <v>4262.2943999999998</v>
      </c>
      <c r="G4718">
        <v>583074201.79009998</v>
      </c>
      <c r="H4718">
        <v>140769353.5142</v>
      </c>
      <c r="I4718">
        <v>161693189.64480001</v>
      </c>
      <c r="J4718">
        <v>1116314.6476</v>
      </c>
      <c r="K4718">
        <v>12902546.397600001</v>
      </c>
      <c r="L4718">
        <v>31988235.260000002</v>
      </c>
      <c r="M4718">
        <v>5287177.1399999997</v>
      </c>
      <c r="N4718">
        <v>444351.35800000001</v>
      </c>
      <c r="O4718">
        <v>22198197.449999999</v>
      </c>
    </row>
    <row r="4719" spans="1:15" hidden="1">
      <c r="A4719" s="110" t="s">
        <v>36</v>
      </c>
      <c r="B4719" s="110" t="s">
        <v>123</v>
      </c>
      <c r="C4719" s="110" t="s">
        <v>124</v>
      </c>
      <c r="D4719" s="110" t="s">
        <v>7</v>
      </c>
      <c r="E4719" s="110" t="s">
        <v>114</v>
      </c>
      <c r="F4719">
        <v>727.25800000000004</v>
      </c>
      <c r="G4719">
        <v>117755405.45999999</v>
      </c>
      <c r="H4719">
        <v>24273691.8814</v>
      </c>
      <c r="I4719">
        <v>27881706.912</v>
      </c>
      <c r="J4719">
        <v>189348.11619999999</v>
      </c>
      <c r="K4719">
        <v>2224860.9983999999</v>
      </c>
      <c r="L4719">
        <v>5515929.2599999998</v>
      </c>
      <c r="M4719">
        <v>911694.04</v>
      </c>
      <c r="N4719">
        <v>76628.508000000002</v>
      </c>
      <c r="O4719">
        <v>3787587.298</v>
      </c>
    </row>
    <row r="4720" spans="1:15" hidden="1">
      <c r="A4720" s="110" t="s">
        <v>36</v>
      </c>
      <c r="B4720" s="110" t="s">
        <v>123</v>
      </c>
      <c r="C4720" s="110" t="s">
        <v>124</v>
      </c>
      <c r="D4720" s="110" t="s">
        <v>7</v>
      </c>
      <c r="E4720" s="110" t="s">
        <v>114</v>
      </c>
      <c r="F4720">
        <v>97.235600000000005</v>
      </c>
      <c r="G4720">
        <v>13760417.036499999</v>
      </c>
      <c r="H4720">
        <v>3489152.5455999998</v>
      </c>
      <c r="I4720">
        <v>4007782.4064000002</v>
      </c>
      <c r="J4720">
        <v>27751.285899999999</v>
      </c>
      <c r="K4720">
        <v>319807.87199999997</v>
      </c>
      <c r="L4720">
        <v>792870.3</v>
      </c>
      <c r="M4720">
        <v>131049.94</v>
      </c>
      <c r="N4720">
        <v>11014.322</v>
      </c>
      <c r="O4720">
        <v>506406.25199999998</v>
      </c>
    </row>
    <row r="4721" spans="1:15">
      <c r="A4721" s="110" t="s">
        <v>36</v>
      </c>
      <c r="B4721" s="110" t="s">
        <v>123</v>
      </c>
      <c r="C4721" s="110" t="s">
        <v>124</v>
      </c>
      <c r="D4721" s="110" t="s">
        <v>9</v>
      </c>
      <c r="E4721" s="110" t="s">
        <v>114</v>
      </c>
      <c r="F4721">
        <v>73695.745200000005</v>
      </c>
      <c r="G4721">
        <v>9484642407.2399998</v>
      </c>
      <c r="H4721">
        <v>2720252441.9759998</v>
      </c>
      <c r="I4721">
        <v>1537352639.3088</v>
      </c>
      <c r="J4721">
        <v>16350306.411800001</v>
      </c>
      <c r="K4721">
        <v>254948240.75040001</v>
      </c>
      <c r="L4721">
        <v>680545678.27999997</v>
      </c>
      <c r="M4721">
        <v>110459924.5</v>
      </c>
      <c r="N4721">
        <v>8715823.9519999996</v>
      </c>
      <c r="O4721">
        <v>383810342.014</v>
      </c>
    </row>
    <row r="4722" spans="1:15">
      <c r="A4722" s="110" t="s">
        <v>36</v>
      </c>
      <c r="B4722" s="110" t="s">
        <v>123</v>
      </c>
      <c r="C4722" s="110" t="s">
        <v>124</v>
      </c>
      <c r="D4722" s="110" t="s">
        <v>9</v>
      </c>
      <c r="E4722" s="110" t="s">
        <v>114</v>
      </c>
      <c r="F4722">
        <v>3034.3935999999999</v>
      </c>
      <c r="G4722">
        <v>474925486.21060002</v>
      </c>
      <c r="H4722">
        <v>109316235.67460001</v>
      </c>
      <c r="I4722">
        <v>61780133.779200003</v>
      </c>
      <c r="J4722">
        <v>670343.88879999996</v>
      </c>
      <c r="K4722">
        <v>10245364.704</v>
      </c>
      <c r="L4722">
        <v>27348444.02</v>
      </c>
      <c r="M4722">
        <v>4438957.66</v>
      </c>
      <c r="N4722">
        <v>350237.58</v>
      </c>
      <c r="O4722">
        <v>15803240.244000001</v>
      </c>
    </row>
    <row r="4723" spans="1:15">
      <c r="A4723" s="110" t="s">
        <v>36</v>
      </c>
      <c r="B4723" s="110" t="s">
        <v>123</v>
      </c>
      <c r="C4723" s="110" t="s">
        <v>124</v>
      </c>
      <c r="D4723" s="110" t="s">
        <v>9</v>
      </c>
      <c r="E4723" s="110" t="s">
        <v>114</v>
      </c>
      <c r="F4723">
        <v>1378.174</v>
      </c>
      <c r="G4723">
        <v>185290451.54929999</v>
      </c>
      <c r="H4723">
        <v>50430412.9274</v>
      </c>
      <c r="I4723">
        <v>28500782.246399999</v>
      </c>
      <c r="J4723">
        <v>56987.893900000003</v>
      </c>
      <c r="K4723">
        <v>4726452.5136000002</v>
      </c>
      <c r="L4723">
        <v>12616547.880000001</v>
      </c>
      <c r="M4723">
        <v>2047795.84</v>
      </c>
      <c r="N4723">
        <v>161587.88800000001</v>
      </c>
      <c r="O4723">
        <v>7177584.7220000001</v>
      </c>
    </row>
    <row r="4724" spans="1:15" hidden="1">
      <c r="A4724" s="110" t="s">
        <v>36</v>
      </c>
      <c r="B4724" s="110" t="s">
        <v>123</v>
      </c>
      <c r="C4724" s="110" t="s">
        <v>124</v>
      </c>
      <c r="D4724" s="110" t="s">
        <v>12</v>
      </c>
      <c r="E4724" s="110" t="s">
        <v>114</v>
      </c>
      <c r="F4724">
        <v>22918.671999999999</v>
      </c>
      <c r="G4724">
        <v>1485026811.576</v>
      </c>
      <c r="H4724">
        <v>523723571.31379998</v>
      </c>
      <c r="I4724">
        <v>50405127.628799997</v>
      </c>
      <c r="J4724">
        <v>6549487.4274000004</v>
      </c>
      <c r="K4724">
        <v>116818798.1472</v>
      </c>
      <c r="L4724">
        <v>402258684.22000003</v>
      </c>
      <c r="M4724">
        <v>26961604.920000002</v>
      </c>
      <c r="N4724">
        <v>3546215.7059999998</v>
      </c>
      <c r="O4724">
        <v>257155409.47799999</v>
      </c>
    </row>
    <row r="4725" spans="1:15" hidden="1">
      <c r="A4725" s="110" t="s">
        <v>36</v>
      </c>
      <c r="B4725" s="110" t="s">
        <v>123</v>
      </c>
      <c r="C4725" s="110" t="s">
        <v>124</v>
      </c>
      <c r="D4725" s="110" t="s">
        <v>12</v>
      </c>
      <c r="E4725" s="110" t="s">
        <v>114</v>
      </c>
      <c r="F4725">
        <v>624.3972</v>
      </c>
      <c r="G4725">
        <v>43165528.532300003</v>
      </c>
      <c r="H4725">
        <v>16177731.275599999</v>
      </c>
      <c r="I4725">
        <v>1557006.8160000001</v>
      </c>
      <c r="J4725">
        <v>177409.6067</v>
      </c>
      <c r="K4725">
        <v>3608510.9256000002</v>
      </c>
      <c r="L4725">
        <v>12425703.539999999</v>
      </c>
      <c r="M4725">
        <v>832840.38</v>
      </c>
      <c r="N4725">
        <v>109544.292</v>
      </c>
      <c r="O4725">
        <v>7005952.1619999995</v>
      </c>
    </row>
    <row r="4726" spans="1:15" hidden="1">
      <c r="A4726" s="110" t="s">
        <v>36</v>
      </c>
      <c r="B4726" s="110" t="s">
        <v>123</v>
      </c>
      <c r="C4726" s="110" t="s">
        <v>124</v>
      </c>
      <c r="D4726" s="110" t="s">
        <v>7</v>
      </c>
      <c r="E4726" s="110" t="s">
        <v>114</v>
      </c>
      <c r="F4726">
        <v>19.2864</v>
      </c>
      <c r="G4726">
        <v>3089525.0602000002</v>
      </c>
      <c r="H4726">
        <v>1890715.1148000001</v>
      </c>
      <c r="I4726">
        <v>1621550.9184000001</v>
      </c>
      <c r="J4726">
        <v>320325263.75749999</v>
      </c>
      <c r="K4726">
        <v>191271.0024</v>
      </c>
      <c r="L4726">
        <v>798320.84</v>
      </c>
      <c r="M4726">
        <v>54945.74</v>
      </c>
      <c r="N4726">
        <v>6545.8140000000003</v>
      </c>
      <c r="O4726">
        <v>100444.916</v>
      </c>
    </row>
    <row r="4727" spans="1:15" hidden="1">
      <c r="A4727" s="110" t="s">
        <v>36</v>
      </c>
      <c r="B4727" s="110" t="s">
        <v>123</v>
      </c>
      <c r="C4727" s="110" t="s">
        <v>124</v>
      </c>
      <c r="D4727" s="110" t="s">
        <v>7</v>
      </c>
      <c r="E4727" s="110" t="s">
        <v>114</v>
      </c>
      <c r="F4727">
        <v>369.65600000000001</v>
      </c>
      <c r="G4727">
        <v>67851266.868000001</v>
      </c>
      <c r="H4727">
        <v>11832789.5758</v>
      </c>
      <c r="I4727">
        <v>10234342.329600001</v>
      </c>
      <c r="J4727">
        <v>106310.53140000001</v>
      </c>
      <c r="K4727">
        <v>1071321.8328</v>
      </c>
      <c r="L4727">
        <v>6248810</v>
      </c>
      <c r="M4727">
        <v>398650.38</v>
      </c>
      <c r="N4727">
        <v>2537.326</v>
      </c>
      <c r="O4727">
        <v>1925182.798</v>
      </c>
    </row>
    <row r="4728" spans="1:15" hidden="1">
      <c r="A4728" s="110" t="s">
        <v>36</v>
      </c>
      <c r="B4728" s="110" t="s">
        <v>123</v>
      </c>
      <c r="C4728" s="110" t="s">
        <v>124</v>
      </c>
      <c r="D4728" s="110" t="s">
        <v>7</v>
      </c>
      <c r="E4728" s="110" t="s">
        <v>114</v>
      </c>
      <c r="F4728">
        <v>139.02279999999999</v>
      </c>
      <c r="G4728">
        <v>22873912.9265</v>
      </c>
      <c r="H4728">
        <v>5319558.8415999999</v>
      </c>
      <c r="I4728">
        <v>4600517.2416000003</v>
      </c>
      <c r="J4728">
        <v>41758.059800000003</v>
      </c>
      <c r="K4728">
        <v>482266.76400000002</v>
      </c>
      <c r="L4728">
        <v>2802786.24</v>
      </c>
      <c r="M4728">
        <v>178935.48</v>
      </c>
      <c r="N4728">
        <v>1339.47</v>
      </c>
      <c r="O4728">
        <v>724036.30200000003</v>
      </c>
    </row>
    <row r="4729" spans="1:15" hidden="1">
      <c r="A4729" s="110" t="s">
        <v>36</v>
      </c>
      <c r="B4729" s="110" t="s">
        <v>123</v>
      </c>
      <c r="C4729" s="110" t="s">
        <v>124</v>
      </c>
      <c r="D4729" s="110" t="s">
        <v>7</v>
      </c>
      <c r="E4729" s="110" t="s">
        <v>114</v>
      </c>
      <c r="F4729">
        <v>15835.741599999999</v>
      </c>
      <c r="G4729">
        <v>2536757534.8130002</v>
      </c>
      <c r="H4729">
        <v>713300588.92359996</v>
      </c>
      <c r="I4729">
        <v>597776312.75520003</v>
      </c>
      <c r="J4729">
        <v>1055234135.6867</v>
      </c>
      <c r="K4729">
        <v>61222624.3728</v>
      </c>
      <c r="L4729">
        <v>156723719.34</v>
      </c>
      <c r="M4729">
        <v>25350751.82</v>
      </c>
      <c r="N4729">
        <v>1609984.31</v>
      </c>
      <c r="O4729">
        <v>82473165.829999998</v>
      </c>
    </row>
    <row r="4730" spans="1:15" hidden="1">
      <c r="A4730" s="110" t="s">
        <v>36</v>
      </c>
      <c r="B4730" s="110" t="s">
        <v>123</v>
      </c>
      <c r="C4730" s="110" t="s">
        <v>124</v>
      </c>
      <c r="D4730" s="110" t="s">
        <v>7</v>
      </c>
      <c r="E4730" s="110" t="s">
        <v>114</v>
      </c>
      <c r="F4730">
        <v>298.93920000000003</v>
      </c>
      <c r="G4730">
        <v>56361333.798</v>
      </c>
      <c r="H4730">
        <v>13087853.622</v>
      </c>
      <c r="I4730">
        <v>10966713.0624</v>
      </c>
      <c r="J4730">
        <v>81548.533899999995</v>
      </c>
      <c r="K4730">
        <v>1124123.0759999999</v>
      </c>
      <c r="L4730">
        <v>2890409.8</v>
      </c>
      <c r="M4730">
        <v>464810.44</v>
      </c>
      <c r="N4730">
        <v>29562.148000000001</v>
      </c>
      <c r="O4730">
        <v>1556887.1780000001</v>
      </c>
    </row>
    <row r="4731" spans="1:15" hidden="1">
      <c r="A4731" s="110" t="s">
        <v>36</v>
      </c>
      <c r="B4731" s="110" t="s">
        <v>123</v>
      </c>
      <c r="C4731" s="110" t="s">
        <v>124</v>
      </c>
      <c r="D4731" s="110" t="s">
        <v>7</v>
      </c>
      <c r="E4731" s="110" t="s">
        <v>114</v>
      </c>
      <c r="F4731">
        <v>252.3304</v>
      </c>
      <c r="G4731">
        <v>41557908.490599997</v>
      </c>
      <c r="H4731">
        <v>11039996.897</v>
      </c>
      <c r="I4731">
        <v>9248907.2640000004</v>
      </c>
      <c r="J4731">
        <v>70381.894700000004</v>
      </c>
      <c r="K4731">
        <v>949229.47439999995</v>
      </c>
      <c r="L4731">
        <v>2456858.58</v>
      </c>
      <c r="M4731">
        <v>391669.72</v>
      </c>
      <c r="N4731">
        <v>24958.34</v>
      </c>
      <c r="O4731">
        <v>1314146.3500000001</v>
      </c>
    </row>
    <row r="4732" spans="1:15">
      <c r="A4732" s="110" t="s">
        <v>36</v>
      </c>
      <c r="B4732" s="110" t="s">
        <v>123</v>
      </c>
      <c r="C4732" s="110" t="s">
        <v>124</v>
      </c>
      <c r="D4732" s="110" t="s">
        <v>9</v>
      </c>
      <c r="E4732" s="110" t="s">
        <v>114</v>
      </c>
      <c r="F4732">
        <v>176105.72560000001</v>
      </c>
      <c r="G4732">
        <v>26627661196.1791</v>
      </c>
      <c r="H4732">
        <v>7970888599.3451996</v>
      </c>
      <c r="I4732">
        <v>3842961408.2304001</v>
      </c>
      <c r="J4732">
        <v>162357152.40759999</v>
      </c>
      <c r="K4732">
        <v>795363138.53999996</v>
      </c>
      <c r="L4732">
        <v>1792107173.46</v>
      </c>
      <c r="M4732">
        <v>260353453.84</v>
      </c>
      <c r="N4732">
        <v>17863407.342</v>
      </c>
      <c r="O4732">
        <v>917165552.40199995</v>
      </c>
    </row>
    <row r="4733" spans="1:15">
      <c r="A4733" s="110" t="s">
        <v>36</v>
      </c>
      <c r="B4733" s="110" t="s">
        <v>123</v>
      </c>
      <c r="C4733" s="110" t="s">
        <v>124</v>
      </c>
      <c r="D4733" s="110" t="s">
        <v>9</v>
      </c>
      <c r="E4733" s="110" t="s">
        <v>114</v>
      </c>
      <c r="F4733">
        <v>1775.1523999999999</v>
      </c>
      <c r="G4733">
        <v>328790451.25080001</v>
      </c>
      <c r="H4733">
        <v>76162621.039399996</v>
      </c>
      <c r="I4733">
        <v>36628674.2016</v>
      </c>
      <c r="J4733">
        <v>437959.96289999998</v>
      </c>
      <c r="K4733">
        <v>7166885.3783999998</v>
      </c>
      <c r="L4733">
        <v>17020972.879999999</v>
      </c>
      <c r="M4733">
        <v>2498937.7000000002</v>
      </c>
      <c r="N4733">
        <v>169017.66200000001</v>
      </c>
      <c r="O4733">
        <v>9245063.432</v>
      </c>
    </row>
    <row r="4734" spans="1:15">
      <c r="A4734" s="110" t="s">
        <v>36</v>
      </c>
      <c r="B4734" s="110" t="s">
        <v>123</v>
      </c>
      <c r="C4734" s="110" t="s">
        <v>124</v>
      </c>
      <c r="D4734" s="110" t="s">
        <v>9</v>
      </c>
      <c r="E4734" s="110" t="s">
        <v>114</v>
      </c>
      <c r="F4734">
        <v>2138.3796000000002</v>
      </c>
      <c r="G4734">
        <v>333125065.79350001</v>
      </c>
      <c r="H4734">
        <v>94032992.149399996</v>
      </c>
      <c r="I4734">
        <v>45226900.838399999</v>
      </c>
      <c r="J4734">
        <v>523447.3971</v>
      </c>
      <c r="K4734">
        <v>8867062.9152000006</v>
      </c>
      <c r="L4734">
        <v>21019187.100000001</v>
      </c>
      <c r="M4734">
        <v>3084757.18</v>
      </c>
      <c r="N4734">
        <v>208730.91800000001</v>
      </c>
      <c r="O4734">
        <v>11136764.892000001</v>
      </c>
    </row>
    <row r="4735" spans="1:15" hidden="1">
      <c r="A4735" s="110" t="s">
        <v>36</v>
      </c>
      <c r="B4735" s="110" t="s">
        <v>123</v>
      </c>
      <c r="C4735" s="110" t="s">
        <v>124</v>
      </c>
      <c r="D4735" s="110" t="s">
        <v>12</v>
      </c>
      <c r="E4735" s="110" t="s">
        <v>114</v>
      </c>
      <c r="F4735">
        <v>20121.340400000001</v>
      </c>
      <c r="G4735">
        <v>1448790836.4191</v>
      </c>
      <c r="H4735">
        <v>669848756.29579997</v>
      </c>
      <c r="I4735">
        <v>53710988.985600002</v>
      </c>
      <c r="J4735">
        <v>7069265.6437999997</v>
      </c>
      <c r="K4735">
        <v>127457463.1248</v>
      </c>
      <c r="L4735">
        <v>415189976.80000001</v>
      </c>
      <c r="M4735">
        <v>28670658.760000002</v>
      </c>
      <c r="N4735">
        <v>2213884.1340000001</v>
      </c>
      <c r="O4735">
        <v>225768383.78600001</v>
      </c>
    </row>
    <row r="4736" spans="1:15" hidden="1">
      <c r="A4736" s="110" t="s">
        <v>36</v>
      </c>
      <c r="B4736" s="110" t="s">
        <v>123</v>
      </c>
      <c r="C4736" s="110" t="s">
        <v>124</v>
      </c>
      <c r="D4736" s="110" t="s">
        <v>12</v>
      </c>
      <c r="E4736" s="110" t="s">
        <v>114</v>
      </c>
      <c r="F4736">
        <v>281.26</v>
      </c>
      <c r="G4736">
        <v>24300104.598000001</v>
      </c>
      <c r="H4736">
        <v>9090974.9852000009</v>
      </c>
      <c r="I4736">
        <v>736308.30720000004</v>
      </c>
      <c r="J4736">
        <v>89646.335999999996</v>
      </c>
      <c r="K4736">
        <v>1719164.8008000001</v>
      </c>
      <c r="L4736">
        <v>5703836.3600000003</v>
      </c>
      <c r="M4736">
        <v>388121.58</v>
      </c>
      <c r="N4736">
        <v>30246.766</v>
      </c>
      <c r="O4736">
        <v>3155833.7140000002</v>
      </c>
    </row>
    <row r="4737" spans="1:15" hidden="1">
      <c r="A4737" s="110" t="s">
        <v>36</v>
      </c>
      <c r="B4737" s="110" t="s">
        <v>123</v>
      </c>
      <c r="C4737" s="110" t="s">
        <v>124</v>
      </c>
      <c r="D4737" s="110" t="s">
        <v>7</v>
      </c>
      <c r="E4737" s="110" t="s">
        <v>114</v>
      </c>
      <c r="F4737">
        <v>1293.796</v>
      </c>
      <c r="G4737">
        <v>176988963.96720001</v>
      </c>
      <c r="H4737">
        <v>56224017.442599997</v>
      </c>
      <c r="I4737">
        <v>76905659.865600005</v>
      </c>
      <c r="J4737">
        <v>554681099.5503</v>
      </c>
      <c r="K4737">
        <v>3866965.3152000001</v>
      </c>
      <c r="L4737">
        <v>17044948.859999999</v>
      </c>
      <c r="M4737">
        <v>2750792.5</v>
      </c>
      <c r="N4737">
        <v>42639.343999999997</v>
      </c>
      <c r="O4737">
        <v>6738140.2439999999</v>
      </c>
    </row>
    <row r="4738" spans="1:15" hidden="1">
      <c r="A4738" s="110" t="s">
        <v>36</v>
      </c>
      <c r="B4738" s="110" t="s">
        <v>123</v>
      </c>
      <c r="C4738" s="110" t="s">
        <v>124</v>
      </c>
      <c r="D4738" s="110" t="s">
        <v>7</v>
      </c>
      <c r="E4738" s="110" t="s">
        <v>114</v>
      </c>
      <c r="F4738">
        <v>193.66759999999999</v>
      </c>
      <c r="G4738">
        <v>29795462.927999999</v>
      </c>
      <c r="H4738">
        <v>4415578.7876000004</v>
      </c>
      <c r="I4738">
        <v>6242694.3744000001</v>
      </c>
      <c r="J4738">
        <v>48145.566299999999</v>
      </c>
      <c r="K4738">
        <v>273660.14159999997</v>
      </c>
      <c r="L4738">
        <v>1192045.48</v>
      </c>
      <c r="M4738">
        <v>224691.48</v>
      </c>
      <c r="N4738">
        <v>1894.2</v>
      </c>
      <c r="O4738">
        <v>1008629.028</v>
      </c>
    </row>
    <row r="4739" spans="1:15" hidden="1">
      <c r="A4739" s="110" t="s">
        <v>36</v>
      </c>
      <c r="B4739" s="110" t="s">
        <v>123</v>
      </c>
      <c r="C4739" s="110" t="s">
        <v>124</v>
      </c>
      <c r="D4739" s="110" t="s">
        <v>7</v>
      </c>
      <c r="E4739" s="110" t="s">
        <v>114</v>
      </c>
      <c r="F4739">
        <v>361.62</v>
      </c>
      <c r="G4739">
        <v>51009216.766199999</v>
      </c>
      <c r="H4739">
        <v>11206431.9608</v>
      </c>
      <c r="I4739">
        <v>15843533.568</v>
      </c>
      <c r="J4739">
        <v>91290.755399999995</v>
      </c>
      <c r="K4739">
        <v>694531.8</v>
      </c>
      <c r="L4739">
        <v>3025331.78</v>
      </c>
      <c r="M4739">
        <v>570250.14</v>
      </c>
      <c r="N4739">
        <v>4807.66</v>
      </c>
      <c r="O4739">
        <v>1883331.8019999999</v>
      </c>
    </row>
    <row r="4740" spans="1:15" hidden="1">
      <c r="A4740" s="110" t="s">
        <v>36</v>
      </c>
      <c r="B4740" s="110" t="s">
        <v>123</v>
      </c>
      <c r="C4740" s="110" t="s">
        <v>124</v>
      </c>
      <c r="D4740" s="110" t="s">
        <v>7</v>
      </c>
      <c r="E4740" s="110" t="s">
        <v>114</v>
      </c>
      <c r="F4740">
        <v>6602.3775999999998</v>
      </c>
      <c r="G4740">
        <v>903193371.40030003</v>
      </c>
      <c r="H4740">
        <v>268998136.33039999</v>
      </c>
      <c r="I4740">
        <v>305361401.95200002</v>
      </c>
      <c r="J4740">
        <v>294874697.05769998</v>
      </c>
      <c r="K4740">
        <v>25095379.154399998</v>
      </c>
      <c r="L4740">
        <v>66788755.640000001</v>
      </c>
      <c r="M4740">
        <v>10066054.32</v>
      </c>
      <c r="N4740">
        <v>846215.81</v>
      </c>
      <c r="O4740">
        <v>34385442.365999997</v>
      </c>
    </row>
    <row r="4741" spans="1:15" hidden="1">
      <c r="A4741" s="110" t="s">
        <v>36</v>
      </c>
      <c r="B4741" s="110" t="s">
        <v>123</v>
      </c>
      <c r="C4741" s="110" t="s">
        <v>124</v>
      </c>
      <c r="D4741" s="110" t="s">
        <v>7</v>
      </c>
      <c r="E4741" s="110" t="s">
        <v>114</v>
      </c>
      <c r="F4741">
        <v>126.1652</v>
      </c>
      <c r="G4741">
        <v>20774164.949999999</v>
      </c>
      <c r="H4741">
        <v>4726003.5225999998</v>
      </c>
      <c r="I4741">
        <v>5445206.4576000003</v>
      </c>
      <c r="J4741">
        <v>32234.597099999999</v>
      </c>
      <c r="K4741">
        <v>431141.96159999998</v>
      </c>
      <c r="L4741">
        <v>1047755.82</v>
      </c>
      <c r="M4741">
        <v>177678.42</v>
      </c>
      <c r="N4741">
        <v>14927.198</v>
      </c>
      <c r="O4741">
        <v>657072.72400000005</v>
      </c>
    </row>
    <row r="4742" spans="1:15" hidden="1">
      <c r="A4742" s="110" t="s">
        <v>36</v>
      </c>
      <c r="B4742" s="110" t="s">
        <v>123</v>
      </c>
      <c r="C4742" s="110" t="s">
        <v>124</v>
      </c>
      <c r="D4742" s="110" t="s">
        <v>7</v>
      </c>
      <c r="E4742" s="110" t="s">
        <v>114</v>
      </c>
      <c r="F4742">
        <v>286.8852</v>
      </c>
      <c r="G4742">
        <v>40409694.836300001</v>
      </c>
      <c r="H4742">
        <v>10738172.026799999</v>
      </c>
      <c r="I4742">
        <v>12334288.8576</v>
      </c>
      <c r="J4742">
        <v>76147.927599999995</v>
      </c>
      <c r="K4742">
        <v>984231.92879999999</v>
      </c>
      <c r="L4742">
        <v>2440124.02</v>
      </c>
      <c r="M4742">
        <v>403317</v>
      </c>
      <c r="N4742">
        <v>33897.160000000003</v>
      </c>
      <c r="O4742">
        <v>1494109.7819999999</v>
      </c>
    </row>
    <row r="4743" spans="1:15">
      <c r="A4743" s="110" t="s">
        <v>36</v>
      </c>
      <c r="B4743" s="110" t="s">
        <v>123</v>
      </c>
      <c r="C4743" s="110" t="s">
        <v>124</v>
      </c>
      <c r="D4743" s="110" t="s">
        <v>9</v>
      </c>
      <c r="E4743" s="110" t="s">
        <v>114</v>
      </c>
      <c r="F4743">
        <v>97282.208799999993</v>
      </c>
      <c r="G4743">
        <v>12520220272.559999</v>
      </c>
      <c r="H4743">
        <v>3727392105.7800002</v>
      </c>
      <c r="I4743">
        <v>2107829888.0832</v>
      </c>
      <c r="J4743">
        <v>283386245.15369999</v>
      </c>
      <c r="K4743">
        <v>331245933.55919999</v>
      </c>
      <c r="L4743">
        <v>926991939.5</v>
      </c>
      <c r="M4743">
        <v>152108988.94</v>
      </c>
      <c r="N4743">
        <v>11973448.366</v>
      </c>
      <c r="O4743">
        <v>506649574.61799997</v>
      </c>
    </row>
    <row r="4744" spans="1:15">
      <c r="A4744" s="110" t="s">
        <v>36</v>
      </c>
      <c r="B4744" s="110" t="s">
        <v>123</v>
      </c>
      <c r="C4744" s="110" t="s">
        <v>124</v>
      </c>
      <c r="D4744" s="110" t="s">
        <v>9</v>
      </c>
      <c r="E4744" s="110" t="s">
        <v>114</v>
      </c>
      <c r="F4744">
        <v>606.71799999999996</v>
      </c>
      <c r="G4744">
        <v>95691090.282499999</v>
      </c>
      <c r="H4744">
        <v>21065871.520399999</v>
      </c>
      <c r="I4744">
        <v>11907884.6592</v>
      </c>
      <c r="J4744">
        <v>132736.83540000001</v>
      </c>
      <c r="K4744">
        <v>1939460.4576000001</v>
      </c>
      <c r="L4744">
        <v>5259568.5599999996</v>
      </c>
      <c r="M4744">
        <v>856856.54</v>
      </c>
      <c r="N4744">
        <v>67563.407999999996</v>
      </c>
      <c r="O4744">
        <v>3159810.6320000002</v>
      </c>
    </row>
    <row r="4745" spans="1:15">
      <c r="A4745" s="110" t="s">
        <v>36</v>
      </c>
      <c r="B4745" s="110" t="s">
        <v>123</v>
      </c>
      <c r="C4745" s="110" t="s">
        <v>124</v>
      </c>
      <c r="D4745" s="110" t="s">
        <v>9</v>
      </c>
      <c r="E4745" s="110" t="s">
        <v>114</v>
      </c>
      <c r="F4745">
        <v>607.52160000000003</v>
      </c>
      <c r="G4745">
        <v>82055465.415000007</v>
      </c>
      <c r="H4745">
        <v>22829575.5724</v>
      </c>
      <c r="I4745">
        <v>12902151.321599999</v>
      </c>
      <c r="J4745">
        <v>132736.83540000001</v>
      </c>
      <c r="K4745">
        <v>2139634.3968000002</v>
      </c>
      <c r="L4745">
        <v>5711441.04</v>
      </c>
      <c r="M4745">
        <v>927030.5</v>
      </c>
      <c r="N4745">
        <v>73146.788</v>
      </c>
      <c r="O4745">
        <v>3163996.8139999998</v>
      </c>
    </row>
    <row r="4746" spans="1:15" hidden="1">
      <c r="A4746" s="110" t="s">
        <v>36</v>
      </c>
      <c r="B4746" s="110" t="s">
        <v>123</v>
      </c>
      <c r="C4746" s="110" t="s">
        <v>124</v>
      </c>
      <c r="D4746" s="110" t="s">
        <v>12</v>
      </c>
      <c r="E4746" s="110" t="s">
        <v>114</v>
      </c>
      <c r="F4746">
        <v>30341.5252</v>
      </c>
      <c r="G4746">
        <v>1965994296.0966001</v>
      </c>
      <c r="H4746">
        <v>1019083255.7814</v>
      </c>
      <c r="I4746">
        <v>100689349.99680001</v>
      </c>
      <c r="J4746">
        <v>851940.98529999994</v>
      </c>
      <c r="K4746">
        <v>222875942.73120001</v>
      </c>
      <c r="L4746">
        <v>797931437.58000004</v>
      </c>
      <c r="M4746">
        <v>51626512.020000003</v>
      </c>
      <c r="N4746">
        <v>6040735.4919999996</v>
      </c>
      <c r="O4746">
        <v>340442384.96399999</v>
      </c>
    </row>
    <row r="4747" spans="1:15" hidden="1">
      <c r="A4747" s="110" t="s">
        <v>36</v>
      </c>
      <c r="B4747" s="110" t="s">
        <v>123</v>
      </c>
      <c r="C4747" s="110" t="s">
        <v>124</v>
      </c>
      <c r="D4747" s="110" t="s">
        <v>12</v>
      </c>
      <c r="E4747" s="110" t="s">
        <v>114</v>
      </c>
      <c r="F4747">
        <v>160.72</v>
      </c>
      <c r="G4747">
        <v>12584231.352</v>
      </c>
      <c r="H4747">
        <v>4438335.977</v>
      </c>
      <c r="I4747">
        <v>427162.272</v>
      </c>
      <c r="J4747">
        <v>47711.777699999999</v>
      </c>
      <c r="K4747">
        <v>989992.75679999997</v>
      </c>
      <c r="L4747">
        <v>3408969.6</v>
      </c>
      <c r="M4747">
        <v>228489.72</v>
      </c>
      <c r="N4747">
        <v>30051.031999999999</v>
      </c>
      <c r="O4747">
        <v>1803334.324</v>
      </c>
    </row>
    <row r="4748" spans="1:15" hidden="1">
      <c r="A4748" s="110" t="s">
        <v>36</v>
      </c>
      <c r="B4748" s="110" t="s">
        <v>123</v>
      </c>
      <c r="C4748" s="110" t="s">
        <v>124</v>
      </c>
      <c r="D4748" s="110" t="s">
        <v>8</v>
      </c>
      <c r="E4748" s="110" t="s">
        <v>112</v>
      </c>
      <c r="F4748">
        <v>491.8032</v>
      </c>
      <c r="G4748">
        <v>77458561.377100006</v>
      </c>
      <c r="H4748">
        <v>21352435.8462</v>
      </c>
      <c r="I4748">
        <v>15300060.921599999</v>
      </c>
      <c r="J4748">
        <v>1002594.9068999999</v>
      </c>
      <c r="K4748">
        <v>3859077.2760000001</v>
      </c>
      <c r="L4748">
        <v>2640504.96</v>
      </c>
      <c r="M4748">
        <v>770075.12</v>
      </c>
      <c r="N4748">
        <v>542674.77</v>
      </c>
      <c r="O4748">
        <v>1141039.02</v>
      </c>
    </row>
    <row r="4749" spans="1:15" hidden="1">
      <c r="A4749" s="110" t="s">
        <v>36</v>
      </c>
      <c r="B4749" s="110" t="s">
        <v>123</v>
      </c>
      <c r="C4749" s="110" t="s">
        <v>124</v>
      </c>
      <c r="D4749" s="110" t="s">
        <v>8</v>
      </c>
      <c r="E4749" s="110" t="s">
        <v>112</v>
      </c>
      <c r="F4749">
        <v>473.32040000000001</v>
      </c>
      <c r="G4749">
        <v>87699196.430999994</v>
      </c>
      <c r="H4749">
        <v>20549971.898800001</v>
      </c>
      <c r="I4749">
        <v>14725065.6384</v>
      </c>
      <c r="J4749">
        <v>940114.42859999998</v>
      </c>
      <c r="K4749">
        <v>3714046.9920000001</v>
      </c>
      <c r="L4749">
        <v>2541273.48</v>
      </c>
      <c r="M4749">
        <v>741126.66</v>
      </c>
      <c r="N4749">
        <v>522284.158</v>
      </c>
      <c r="O4749">
        <v>1098156.1359999999</v>
      </c>
    </row>
    <row r="4750" spans="1:15" hidden="1">
      <c r="A4750" s="110" t="s">
        <v>36</v>
      </c>
      <c r="B4750" s="110" t="s">
        <v>123</v>
      </c>
      <c r="C4750" s="110" t="s">
        <v>124</v>
      </c>
      <c r="D4750" s="110" t="s">
        <v>8</v>
      </c>
      <c r="E4750" s="110" t="s">
        <v>112</v>
      </c>
      <c r="F4750">
        <v>247.50880000000001</v>
      </c>
      <c r="G4750">
        <v>37973120.973499998</v>
      </c>
      <c r="H4750">
        <v>10745998.762800001</v>
      </c>
      <c r="I4750">
        <v>7700029.8624</v>
      </c>
      <c r="J4750">
        <v>501196.15330000001</v>
      </c>
      <c r="K4750">
        <v>1942146.4824000001</v>
      </c>
      <c r="L4750">
        <v>1328877.24</v>
      </c>
      <c r="M4750">
        <v>387556.6</v>
      </c>
      <c r="N4750">
        <v>273108.462</v>
      </c>
      <c r="O4750">
        <v>574247.47600000002</v>
      </c>
    </row>
    <row r="4751" spans="1:15" hidden="1">
      <c r="A4751" s="110" t="s">
        <v>36</v>
      </c>
      <c r="B4751" s="110" t="s">
        <v>123</v>
      </c>
      <c r="C4751" s="110" t="s">
        <v>124</v>
      </c>
      <c r="D4751" s="110" t="s">
        <v>8</v>
      </c>
      <c r="E4751" s="110" t="s">
        <v>112</v>
      </c>
      <c r="F4751">
        <v>1.6072</v>
      </c>
      <c r="G4751">
        <v>297938.71799999999</v>
      </c>
      <c r="H4751">
        <v>69779.646599999993</v>
      </c>
      <c r="I4751">
        <v>49999.7952</v>
      </c>
      <c r="J4751">
        <v>4.9718</v>
      </c>
      <c r="K4751">
        <v>12611.829599999999</v>
      </c>
      <c r="L4751">
        <v>8628.86</v>
      </c>
      <c r="M4751">
        <v>2516.58</v>
      </c>
      <c r="N4751">
        <v>1773.3320000000001</v>
      </c>
      <c r="O4751">
        <v>3727.9659999999999</v>
      </c>
    </row>
    <row r="4752" spans="1:15" hidden="1">
      <c r="A4752" s="110" t="s">
        <v>36</v>
      </c>
      <c r="B4752" s="110" t="s">
        <v>123</v>
      </c>
      <c r="C4752" s="110" t="s">
        <v>124</v>
      </c>
      <c r="D4752" s="110" t="s">
        <v>10</v>
      </c>
      <c r="E4752" s="110" t="s">
        <v>112</v>
      </c>
      <c r="F4752">
        <v>7029.8927999999996</v>
      </c>
      <c r="G4752">
        <v>1043939080.8</v>
      </c>
      <c r="H4752">
        <v>333308624.46139997</v>
      </c>
      <c r="I4752">
        <v>167983487.5776</v>
      </c>
      <c r="J4752">
        <v>8009772.8437999999</v>
      </c>
      <c r="K4752">
        <v>50619848.335199997</v>
      </c>
      <c r="L4752">
        <v>67539266.379999995</v>
      </c>
      <c r="M4752">
        <v>18346550.440000001</v>
      </c>
      <c r="N4752">
        <v>10724888.24</v>
      </c>
      <c r="O4752">
        <v>16310142.596000001</v>
      </c>
    </row>
    <row r="4753" spans="1:15" hidden="1">
      <c r="A4753" s="110" t="s">
        <v>36</v>
      </c>
      <c r="B4753" s="110" t="s">
        <v>123</v>
      </c>
      <c r="C4753" s="110" t="s">
        <v>124</v>
      </c>
      <c r="D4753" s="110" t="s">
        <v>10</v>
      </c>
      <c r="E4753" s="110" t="s">
        <v>112</v>
      </c>
      <c r="F4753">
        <v>801.18920000000003</v>
      </c>
      <c r="G4753">
        <v>141951490.065</v>
      </c>
      <c r="H4753">
        <v>37985485.102399997</v>
      </c>
      <c r="I4753">
        <v>19145688</v>
      </c>
      <c r="J4753">
        <v>1634173.7533</v>
      </c>
      <c r="K4753">
        <v>5770178.1648000004</v>
      </c>
      <c r="L4753">
        <v>7696885.7199999997</v>
      </c>
      <c r="M4753">
        <v>2098198.7799999998</v>
      </c>
      <c r="N4753">
        <v>1219668.1640000001</v>
      </c>
      <c r="O4753">
        <v>1858849.7180000001</v>
      </c>
    </row>
    <row r="4754" spans="1:15" hidden="1">
      <c r="A4754" s="110" t="s">
        <v>36</v>
      </c>
      <c r="B4754" s="110" t="s">
        <v>123</v>
      </c>
      <c r="C4754" s="110" t="s">
        <v>124</v>
      </c>
      <c r="D4754" s="110" t="s">
        <v>10</v>
      </c>
      <c r="E4754" s="110" t="s">
        <v>112</v>
      </c>
      <c r="F4754">
        <v>1272.9023999999999</v>
      </c>
      <c r="G4754">
        <v>194513019.26359999</v>
      </c>
      <c r="H4754">
        <v>60350063.471600004</v>
      </c>
      <c r="I4754">
        <v>30418022.803199999</v>
      </c>
      <c r="J4754">
        <v>2576912.0438000001</v>
      </c>
      <c r="K4754">
        <v>9167469.0624000002</v>
      </c>
      <c r="L4754">
        <v>12228544.380000001</v>
      </c>
      <c r="M4754">
        <v>3333544.36</v>
      </c>
      <c r="N4754">
        <v>1937770.2080000001</v>
      </c>
      <c r="O4754">
        <v>2953276.986</v>
      </c>
    </row>
    <row r="4755" spans="1:15" hidden="1">
      <c r="A4755" s="110" t="s">
        <v>36</v>
      </c>
      <c r="B4755" s="110" t="s">
        <v>123</v>
      </c>
      <c r="C4755" s="110" t="s">
        <v>124</v>
      </c>
      <c r="D4755" s="110" t="s">
        <v>10</v>
      </c>
      <c r="E4755" s="110" t="s">
        <v>112</v>
      </c>
      <c r="F4755">
        <v>62295.072</v>
      </c>
      <c r="G4755">
        <v>10091409205.0464</v>
      </c>
      <c r="H4755">
        <v>3811695736.4949999</v>
      </c>
      <c r="I4755">
        <v>1514307219.1872001</v>
      </c>
      <c r="J4755">
        <v>70448512.986900002</v>
      </c>
      <c r="K4755">
        <v>585318206.98080003</v>
      </c>
      <c r="L4755">
        <v>647934215.96000004</v>
      </c>
      <c r="M4755">
        <v>122758705.98</v>
      </c>
      <c r="N4755">
        <v>71381307.008000001</v>
      </c>
      <c r="O4755">
        <v>144531575.82600001</v>
      </c>
    </row>
    <row r="4756" spans="1:15" hidden="1">
      <c r="A4756" s="110" t="s">
        <v>36</v>
      </c>
      <c r="B4756" s="110" t="s">
        <v>123</v>
      </c>
      <c r="C4756" s="110" t="s">
        <v>124</v>
      </c>
      <c r="D4756" s="110" t="s">
        <v>10</v>
      </c>
      <c r="E4756" s="110" t="s">
        <v>112</v>
      </c>
      <c r="F4756">
        <v>13144.485199999999</v>
      </c>
      <c r="G4756">
        <v>2493633940.4591999</v>
      </c>
      <c r="H4756">
        <v>804813308.449</v>
      </c>
      <c r="I4756">
        <v>319776334.40640002</v>
      </c>
      <c r="J4756">
        <v>26644113.125100002</v>
      </c>
      <c r="K4756">
        <v>121725302.88240001</v>
      </c>
      <c r="L4756">
        <v>135862504.41999999</v>
      </c>
      <c r="M4756">
        <v>27440186.440000001</v>
      </c>
      <c r="N4756">
        <v>16480090.220000001</v>
      </c>
      <c r="O4756">
        <v>30496684.943999998</v>
      </c>
    </row>
    <row r="4757" spans="1:15" hidden="1">
      <c r="A4757" s="110" t="s">
        <v>36</v>
      </c>
      <c r="B4757" s="110" t="s">
        <v>123</v>
      </c>
      <c r="C4757" s="110" t="s">
        <v>124</v>
      </c>
      <c r="D4757" s="110" t="s">
        <v>10</v>
      </c>
      <c r="E4757" s="110" t="s">
        <v>112</v>
      </c>
      <c r="F4757">
        <v>710.38239999999996</v>
      </c>
      <c r="G4757">
        <v>118218447.5749</v>
      </c>
      <c r="H4757">
        <v>43464422.218999997</v>
      </c>
      <c r="I4757">
        <v>17274534.854400001</v>
      </c>
      <c r="J4757">
        <v>1444764.7326</v>
      </c>
      <c r="K4757">
        <v>6683890.6512000002</v>
      </c>
      <c r="L4757">
        <v>7402147.3799999999</v>
      </c>
      <c r="M4757">
        <v>1469385.06</v>
      </c>
      <c r="N4757">
        <v>874207.576</v>
      </c>
      <c r="O4757">
        <v>1648165.97</v>
      </c>
    </row>
    <row r="4758" spans="1:15" hidden="1">
      <c r="A4758" s="110" t="s">
        <v>36</v>
      </c>
      <c r="B4758" s="110" t="s">
        <v>123</v>
      </c>
      <c r="C4758" s="110" t="s">
        <v>124</v>
      </c>
      <c r="D4758" s="110" t="s">
        <v>10</v>
      </c>
      <c r="E4758" s="110" t="s">
        <v>112</v>
      </c>
      <c r="F4758">
        <v>4256.6692000000003</v>
      </c>
      <c r="G4758">
        <v>842201711.92079997</v>
      </c>
      <c r="H4758">
        <v>295011072.12300003</v>
      </c>
      <c r="I4758">
        <v>146818599.30239999</v>
      </c>
      <c r="J4758">
        <v>8609590.6559999995</v>
      </c>
      <c r="K4758">
        <v>42121702.468800001</v>
      </c>
      <c r="L4758">
        <v>46904383.759999998</v>
      </c>
      <c r="M4758">
        <v>7650042.4000000004</v>
      </c>
      <c r="N4758">
        <v>8907954.4619999994</v>
      </c>
      <c r="O4758">
        <v>9875951.0960000008</v>
      </c>
    </row>
    <row r="4759" spans="1:15" hidden="1">
      <c r="A4759" s="110" t="s">
        <v>36</v>
      </c>
      <c r="B4759" s="110" t="s">
        <v>123</v>
      </c>
      <c r="C4759" s="110" t="s">
        <v>124</v>
      </c>
      <c r="D4759" s="110" t="s">
        <v>13</v>
      </c>
      <c r="E4759" s="110" t="s">
        <v>112</v>
      </c>
      <c r="F4759">
        <v>862.26279999999997</v>
      </c>
      <c r="G4759">
        <v>48111160.093900003</v>
      </c>
      <c r="H4759">
        <v>27405733.688999999</v>
      </c>
      <c r="I4759">
        <v>2199513.9456000002</v>
      </c>
      <c r="J4759">
        <v>9844544.6298999991</v>
      </c>
      <c r="K4759">
        <v>12257955.3528</v>
      </c>
      <c r="L4759">
        <v>21231445.739999998</v>
      </c>
      <c r="M4759">
        <v>1752385.1</v>
      </c>
      <c r="N4759">
        <v>2226791.7540000002</v>
      </c>
      <c r="O4759">
        <v>3254863.392</v>
      </c>
    </row>
    <row r="4760" spans="1:15" hidden="1">
      <c r="A4760" s="110" t="s">
        <v>36</v>
      </c>
      <c r="B4760" s="110" t="s">
        <v>123</v>
      </c>
      <c r="C4760" s="110" t="s">
        <v>124</v>
      </c>
      <c r="D4760" s="110" t="s">
        <v>10</v>
      </c>
      <c r="E4760" s="110" t="s">
        <v>112</v>
      </c>
      <c r="F4760">
        <v>115.7184</v>
      </c>
      <c r="G4760">
        <v>17184182.399999999</v>
      </c>
      <c r="H4760">
        <v>6634375.7220000001</v>
      </c>
      <c r="I4760">
        <v>3188780.3136</v>
      </c>
      <c r="J4760">
        <v>394965117.07959998</v>
      </c>
      <c r="K4760">
        <v>1027051.5744</v>
      </c>
      <c r="L4760">
        <v>1519318.96</v>
      </c>
      <c r="M4760">
        <v>312506.92</v>
      </c>
      <c r="N4760">
        <v>128455.624</v>
      </c>
      <c r="O4760">
        <v>268480.3</v>
      </c>
    </row>
    <row r="4761" spans="1:15" hidden="1">
      <c r="A4761" s="110" t="s">
        <v>36</v>
      </c>
      <c r="B4761" s="110" t="s">
        <v>123</v>
      </c>
      <c r="C4761" s="110" t="s">
        <v>124</v>
      </c>
      <c r="D4761" s="110" t="s">
        <v>10</v>
      </c>
      <c r="E4761" s="110" t="s">
        <v>112</v>
      </c>
      <c r="F4761">
        <v>172.774</v>
      </c>
      <c r="G4761">
        <v>30317949.585000001</v>
      </c>
      <c r="H4761">
        <v>9905492.4242000002</v>
      </c>
      <c r="I4761">
        <v>4761023.3855999997</v>
      </c>
      <c r="J4761">
        <v>377244.46990000003</v>
      </c>
      <c r="K4761">
        <v>1533447.3959999999</v>
      </c>
      <c r="L4761">
        <v>2268428.3199999998</v>
      </c>
      <c r="M4761">
        <v>466589.02</v>
      </c>
      <c r="N4761">
        <v>191793.16200000001</v>
      </c>
      <c r="O4761">
        <v>400855.114</v>
      </c>
    </row>
    <row r="4762" spans="1:15" hidden="1">
      <c r="A4762" s="110" t="s">
        <v>36</v>
      </c>
      <c r="B4762" s="110" t="s">
        <v>123</v>
      </c>
      <c r="C4762" s="110" t="s">
        <v>124</v>
      </c>
      <c r="D4762" s="110" t="s">
        <v>10</v>
      </c>
      <c r="E4762" s="110" t="s">
        <v>112</v>
      </c>
      <c r="F4762">
        <v>31.340399999999999</v>
      </c>
      <c r="G4762">
        <v>4795222.2318000002</v>
      </c>
      <c r="H4762">
        <v>1796808.6</v>
      </c>
      <c r="I4762">
        <v>863630.03520000004</v>
      </c>
      <c r="J4762">
        <v>62931.6682</v>
      </c>
      <c r="K4762">
        <v>278158.98959999997</v>
      </c>
      <c r="L4762">
        <v>411481.74</v>
      </c>
      <c r="M4762">
        <v>84636.3</v>
      </c>
      <c r="N4762">
        <v>34790.14</v>
      </c>
      <c r="O4762">
        <v>72713.827999999994</v>
      </c>
    </row>
    <row r="4763" spans="1:15" hidden="1">
      <c r="A4763" s="110" t="s">
        <v>36</v>
      </c>
      <c r="B4763" s="110" t="s">
        <v>123</v>
      </c>
      <c r="C4763" s="110" t="s">
        <v>124</v>
      </c>
      <c r="D4763" s="110" t="s">
        <v>8</v>
      </c>
      <c r="E4763" s="110" t="s">
        <v>112</v>
      </c>
      <c r="F4763">
        <v>5372.8696</v>
      </c>
      <c r="G4763">
        <v>846232866.53139997</v>
      </c>
      <c r="H4763">
        <v>237721297.42500001</v>
      </c>
      <c r="I4763">
        <v>167157876.94080001</v>
      </c>
      <c r="J4763">
        <v>2257298.0715999999</v>
      </c>
      <c r="K4763">
        <v>33643465.776000001</v>
      </c>
      <c r="L4763">
        <v>32635242.32</v>
      </c>
      <c r="M4763">
        <v>7053338.2400000002</v>
      </c>
      <c r="N4763">
        <v>2043277.148</v>
      </c>
      <c r="O4763">
        <v>22752972.550000001</v>
      </c>
    </row>
    <row r="4764" spans="1:15" hidden="1">
      <c r="A4764" s="110" t="s">
        <v>36</v>
      </c>
      <c r="B4764" s="110" t="s">
        <v>123</v>
      </c>
      <c r="C4764" s="110" t="s">
        <v>124</v>
      </c>
      <c r="D4764" s="110" t="s">
        <v>8</v>
      </c>
      <c r="E4764" s="110" t="s">
        <v>112</v>
      </c>
      <c r="F4764">
        <v>308.58240000000001</v>
      </c>
      <c r="G4764">
        <v>56561020.362000003</v>
      </c>
      <c r="H4764">
        <v>13489669.021600001</v>
      </c>
      <c r="I4764">
        <v>9567704.3712000009</v>
      </c>
      <c r="J4764">
        <v>528462.68969999999</v>
      </c>
      <c r="K4764">
        <v>2156946.9912</v>
      </c>
      <c r="L4764">
        <v>1765137.74</v>
      </c>
      <c r="M4764">
        <v>381491.88</v>
      </c>
      <c r="N4764">
        <v>110522.962</v>
      </c>
      <c r="O4764">
        <v>1306781.52</v>
      </c>
    </row>
    <row r="4765" spans="1:15" hidden="1">
      <c r="A4765" s="110" t="s">
        <v>36</v>
      </c>
      <c r="B4765" s="110" t="s">
        <v>123</v>
      </c>
      <c r="C4765" s="110" t="s">
        <v>124</v>
      </c>
      <c r="D4765" s="110" t="s">
        <v>8</v>
      </c>
      <c r="E4765" s="110" t="s">
        <v>112</v>
      </c>
      <c r="F4765">
        <v>92.414000000000001</v>
      </c>
      <c r="G4765">
        <v>14323533.147</v>
      </c>
      <c r="H4765">
        <v>4043747.5817999998</v>
      </c>
      <c r="I4765">
        <v>2864762.4959999998</v>
      </c>
      <c r="J4765">
        <v>171050.68799999999</v>
      </c>
      <c r="K4765">
        <v>636605.58959999995</v>
      </c>
      <c r="L4765">
        <v>532622.80000000005</v>
      </c>
      <c r="M4765">
        <v>115115.7</v>
      </c>
      <c r="N4765">
        <v>33349.646000000001</v>
      </c>
      <c r="O4765">
        <v>391354.348</v>
      </c>
    </row>
    <row r="4766" spans="1:15" hidden="1">
      <c r="A4766" s="110" t="s">
        <v>36</v>
      </c>
      <c r="B4766" s="110" t="s">
        <v>123</v>
      </c>
      <c r="C4766" s="110" t="s">
        <v>124</v>
      </c>
      <c r="D4766" s="110" t="s">
        <v>10</v>
      </c>
      <c r="E4766" s="110" t="s">
        <v>112</v>
      </c>
      <c r="F4766">
        <v>30549.657599999999</v>
      </c>
      <c r="G4766">
        <v>4536778811.2416</v>
      </c>
      <c r="H4766">
        <v>1481313358.6248</v>
      </c>
      <c r="I4766">
        <v>734970252.19200003</v>
      </c>
      <c r="J4766">
        <v>23613182.238299999</v>
      </c>
      <c r="K4766">
        <v>217487519.2728</v>
      </c>
      <c r="L4766">
        <v>299704184.56</v>
      </c>
      <c r="M4766">
        <v>47857023.68</v>
      </c>
      <c r="N4766">
        <v>14457860.34</v>
      </c>
      <c r="O4766">
        <v>129371374.088</v>
      </c>
    </row>
    <row r="4767" spans="1:15" hidden="1">
      <c r="A4767" s="110" t="s">
        <v>36</v>
      </c>
      <c r="B4767" s="110" t="s">
        <v>123</v>
      </c>
      <c r="C4767" s="110" t="s">
        <v>124</v>
      </c>
      <c r="D4767" s="110" t="s">
        <v>10</v>
      </c>
      <c r="E4767" s="110" t="s">
        <v>112</v>
      </c>
      <c r="F4767">
        <v>220.99</v>
      </c>
      <c r="G4767">
        <v>39226635.478799999</v>
      </c>
      <c r="H4767">
        <v>10548658.432</v>
      </c>
      <c r="I4767">
        <v>5218329.12</v>
      </c>
      <c r="J4767">
        <v>343241.15870000003</v>
      </c>
      <c r="K4767">
        <v>1547758.692</v>
      </c>
      <c r="L4767">
        <v>2132485.44</v>
      </c>
      <c r="M4767">
        <v>341984.28</v>
      </c>
      <c r="N4767">
        <v>104411.912</v>
      </c>
      <c r="O4767">
        <v>935846.64800000004</v>
      </c>
    </row>
    <row r="4768" spans="1:15" hidden="1">
      <c r="A4768" s="110" t="s">
        <v>36</v>
      </c>
      <c r="B4768" s="110" t="s">
        <v>123</v>
      </c>
      <c r="C4768" s="110" t="s">
        <v>124</v>
      </c>
      <c r="D4768" s="110" t="s">
        <v>10</v>
      </c>
      <c r="E4768" s="110" t="s">
        <v>112</v>
      </c>
      <c r="F4768">
        <v>605.11080000000004</v>
      </c>
      <c r="G4768">
        <v>92209415.815400004</v>
      </c>
      <c r="H4768">
        <v>32671163.969799999</v>
      </c>
      <c r="I4768">
        <v>16265073.657600001</v>
      </c>
      <c r="J4768">
        <v>999330.92720000003</v>
      </c>
      <c r="K4768">
        <v>4800359.3760000002</v>
      </c>
      <c r="L4768">
        <v>6616337.2800000003</v>
      </c>
      <c r="M4768">
        <v>1051302.32</v>
      </c>
      <c r="N4768">
        <v>313730.03200000001</v>
      </c>
      <c r="O4768">
        <v>2562516.1540000001</v>
      </c>
    </row>
    <row r="4769" spans="1:15" hidden="1">
      <c r="A4769" s="110" t="s">
        <v>36</v>
      </c>
      <c r="B4769" s="110" t="s">
        <v>123</v>
      </c>
      <c r="C4769" s="110" t="s">
        <v>124</v>
      </c>
      <c r="D4769" s="110" t="s">
        <v>10</v>
      </c>
      <c r="E4769" s="110" t="s">
        <v>112</v>
      </c>
      <c r="F4769">
        <v>71047.883199999997</v>
      </c>
      <c r="G4769">
        <v>11509492774.6814</v>
      </c>
      <c r="H4769">
        <v>4442364434.6076002</v>
      </c>
      <c r="I4769">
        <v>1772012776.128</v>
      </c>
      <c r="J4769">
        <v>38136717.716200002</v>
      </c>
      <c r="K4769">
        <v>529812859.45679998</v>
      </c>
      <c r="L4769">
        <v>698698686.58000004</v>
      </c>
      <c r="M4769">
        <v>104034958</v>
      </c>
      <c r="N4769">
        <v>36452940.920000002</v>
      </c>
      <c r="O4769">
        <v>300872841.91799998</v>
      </c>
    </row>
    <row r="4770" spans="1:15" hidden="1">
      <c r="A4770" s="110" t="s">
        <v>36</v>
      </c>
      <c r="B4770" s="110" t="s">
        <v>123</v>
      </c>
      <c r="C4770" s="110" t="s">
        <v>124</v>
      </c>
      <c r="D4770" s="110" t="s">
        <v>10</v>
      </c>
      <c r="E4770" s="110" t="s">
        <v>112</v>
      </c>
      <c r="F4770">
        <v>6456.1224000000002</v>
      </c>
      <c r="G4770">
        <v>1240120946.7107999</v>
      </c>
      <c r="H4770">
        <v>366072648.19959998</v>
      </c>
      <c r="I4770">
        <v>145302054.56639999</v>
      </c>
      <c r="J4770">
        <v>10944922.2063</v>
      </c>
      <c r="K4770">
        <v>43618478.939999998</v>
      </c>
      <c r="L4770">
        <v>57455239.299999997</v>
      </c>
      <c r="M4770">
        <v>8644499.0399999991</v>
      </c>
      <c r="N4770">
        <v>3093343.1540000001</v>
      </c>
      <c r="O4770">
        <v>27340319.952</v>
      </c>
    </row>
    <row r="4771" spans="1:15" hidden="1">
      <c r="A4771" s="110" t="s">
        <v>36</v>
      </c>
      <c r="B4771" s="110" t="s">
        <v>123</v>
      </c>
      <c r="C4771" s="110" t="s">
        <v>124</v>
      </c>
      <c r="D4771" s="110" t="s">
        <v>10</v>
      </c>
      <c r="E4771" s="110" t="s">
        <v>112</v>
      </c>
      <c r="F4771">
        <v>896.01400000000001</v>
      </c>
      <c r="G4771">
        <v>149178099.08230001</v>
      </c>
      <c r="H4771">
        <v>55443907.4168</v>
      </c>
      <c r="I4771">
        <v>21908678.131200001</v>
      </c>
      <c r="J4771">
        <v>1617446.1676</v>
      </c>
      <c r="K4771">
        <v>6615777.3839999996</v>
      </c>
      <c r="L4771">
        <v>8696180.3599999994</v>
      </c>
      <c r="M4771">
        <v>1308618.32</v>
      </c>
      <c r="N4771">
        <v>478424.408</v>
      </c>
      <c r="O4771">
        <v>3794430.7719999999</v>
      </c>
    </row>
    <row r="4772" spans="1:15" hidden="1">
      <c r="A4772" s="110" t="s">
        <v>36</v>
      </c>
      <c r="B4772" s="110" t="s">
        <v>123</v>
      </c>
      <c r="C4772" s="110" t="s">
        <v>124</v>
      </c>
      <c r="D4772" s="110" t="s">
        <v>10</v>
      </c>
      <c r="E4772" s="110" t="s">
        <v>112</v>
      </c>
      <c r="F4772">
        <v>3462.7123999999999</v>
      </c>
      <c r="G4772">
        <v>681492851.42400002</v>
      </c>
      <c r="H4772">
        <v>201896366.8874</v>
      </c>
      <c r="I4772">
        <v>100437172.83840001</v>
      </c>
      <c r="J4772">
        <v>5822436.5506999996</v>
      </c>
      <c r="K4772">
        <v>28074152.318399999</v>
      </c>
      <c r="L4772">
        <v>30592871.600000001</v>
      </c>
      <c r="M4772">
        <v>3143742.24</v>
      </c>
      <c r="N4772">
        <v>7133821.4859999996</v>
      </c>
      <c r="O4772">
        <v>14663859.1</v>
      </c>
    </row>
    <row r="4773" spans="1:15" hidden="1">
      <c r="A4773" s="110" t="s">
        <v>36</v>
      </c>
      <c r="B4773" s="110" t="s">
        <v>123</v>
      </c>
      <c r="C4773" s="110" t="s">
        <v>124</v>
      </c>
      <c r="D4773" s="110" t="s">
        <v>13</v>
      </c>
      <c r="E4773" s="110" t="s">
        <v>112</v>
      </c>
      <c r="F4773">
        <v>11600.7696</v>
      </c>
      <c r="G4773">
        <v>647281180.90939999</v>
      </c>
      <c r="H4773">
        <v>399191915.07660002</v>
      </c>
      <c r="I4773">
        <v>32168027.4432</v>
      </c>
      <c r="J4773">
        <v>11830962.2097</v>
      </c>
      <c r="K4773">
        <v>167119337.20320001</v>
      </c>
      <c r="L4773">
        <v>294978445.01999998</v>
      </c>
      <c r="M4773">
        <v>12144861.74</v>
      </c>
      <c r="N4773">
        <v>38270978.745999999</v>
      </c>
      <c r="O4773">
        <v>115820610.04799999</v>
      </c>
    </row>
    <row r="4774" spans="1:15" hidden="1">
      <c r="A4774" s="110" t="s">
        <v>36</v>
      </c>
      <c r="B4774" s="110" t="s">
        <v>123</v>
      </c>
      <c r="C4774" s="110" t="s">
        <v>124</v>
      </c>
      <c r="D4774" s="110" t="s">
        <v>10</v>
      </c>
      <c r="E4774" s="110" t="s">
        <v>112</v>
      </c>
      <c r="F4774">
        <v>1562.1984</v>
      </c>
      <c r="G4774">
        <v>231986462.40000001</v>
      </c>
      <c r="H4774">
        <v>90305987.164800003</v>
      </c>
      <c r="I4774">
        <v>42091135.295999996</v>
      </c>
      <c r="J4774">
        <v>267336830.1979</v>
      </c>
      <c r="K4774">
        <v>11482761.3336</v>
      </c>
      <c r="L4774">
        <v>16151478.5</v>
      </c>
      <c r="M4774">
        <v>2481345.42</v>
      </c>
      <c r="N4774">
        <v>704044.37399999995</v>
      </c>
      <c r="O4774">
        <v>6615581.8959999997</v>
      </c>
    </row>
    <row r="4775" spans="1:15" hidden="1">
      <c r="A4775" s="110" t="s">
        <v>36</v>
      </c>
      <c r="B4775" s="110" t="s">
        <v>123</v>
      </c>
      <c r="C4775" s="110" t="s">
        <v>124</v>
      </c>
      <c r="D4775" s="110" t="s">
        <v>10</v>
      </c>
      <c r="E4775" s="110" t="s">
        <v>112</v>
      </c>
      <c r="F4775">
        <v>85.181600000000003</v>
      </c>
      <c r="G4775">
        <v>14947454.214</v>
      </c>
      <c r="H4775">
        <v>4924094.7110000001</v>
      </c>
      <c r="I4775">
        <v>2295089.4720000001</v>
      </c>
      <c r="J4775">
        <v>157285.0459</v>
      </c>
      <c r="K4775">
        <v>626118.31440000003</v>
      </c>
      <c r="L4775">
        <v>880681.64</v>
      </c>
      <c r="M4775">
        <v>135304.92000000001</v>
      </c>
      <c r="N4775">
        <v>38390.923999999999</v>
      </c>
      <c r="O4775">
        <v>360726.03600000002</v>
      </c>
    </row>
    <row r="4776" spans="1:15" hidden="1">
      <c r="A4776" s="110" t="s">
        <v>36</v>
      </c>
      <c r="B4776" s="110" t="s">
        <v>123</v>
      </c>
      <c r="C4776" s="110" t="s">
        <v>124</v>
      </c>
      <c r="D4776" s="110" t="s">
        <v>10</v>
      </c>
      <c r="E4776" s="110" t="s">
        <v>112</v>
      </c>
      <c r="F4776">
        <v>30453.225600000002</v>
      </c>
      <c r="G4776">
        <v>4522314741.7139997</v>
      </c>
      <c r="H4776">
        <v>1397043586.497</v>
      </c>
      <c r="I4776">
        <v>729529432.01279998</v>
      </c>
      <c r="J4776">
        <v>56345783.555399999</v>
      </c>
      <c r="K4776">
        <v>231659076.4488</v>
      </c>
      <c r="L4776">
        <v>420880483.24000001</v>
      </c>
      <c r="M4776">
        <v>65925345.659999996</v>
      </c>
      <c r="N4776">
        <v>1554696.22</v>
      </c>
      <c r="O4776">
        <v>109203000.456</v>
      </c>
    </row>
    <row r="4777" spans="1:15" hidden="1">
      <c r="A4777" s="110" t="s">
        <v>36</v>
      </c>
      <c r="B4777" s="110" t="s">
        <v>123</v>
      </c>
      <c r="C4777" s="110" t="s">
        <v>124</v>
      </c>
      <c r="D4777" s="110" t="s">
        <v>10</v>
      </c>
      <c r="E4777" s="110" t="s">
        <v>112</v>
      </c>
      <c r="F4777">
        <v>131.79040000000001</v>
      </c>
      <c r="G4777">
        <v>23419996.011700001</v>
      </c>
      <c r="H4777">
        <v>5929859.7167999996</v>
      </c>
      <c r="I4777">
        <v>3097490.304</v>
      </c>
      <c r="J4777">
        <v>206012.31159999999</v>
      </c>
      <c r="K4777">
        <v>981500.73840000003</v>
      </c>
      <c r="L4777">
        <v>1794333.84</v>
      </c>
      <c r="M4777">
        <v>280922.98</v>
      </c>
      <c r="N4777">
        <v>6156.15</v>
      </c>
      <c r="O4777">
        <v>472591.174</v>
      </c>
    </row>
    <row r="4778" spans="1:15" hidden="1">
      <c r="A4778" s="110" t="s">
        <v>36</v>
      </c>
      <c r="B4778" s="110" t="s">
        <v>123</v>
      </c>
      <c r="C4778" s="110" t="s">
        <v>124</v>
      </c>
      <c r="D4778" s="110" t="s">
        <v>10</v>
      </c>
      <c r="E4778" s="110" t="s">
        <v>112</v>
      </c>
      <c r="F4778">
        <v>217.7756</v>
      </c>
      <c r="G4778">
        <v>33284050.8462</v>
      </c>
      <c r="H4778">
        <v>9749009.4052000009</v>
      </c>
      <c r="I4778">
        <v>5103004.32</v>
      </c>
      <c r="J4778">
        <v>350276.24080000003</v>
      </c>
      <c r="K4778">
        <v>1593489.3048</v>
      </c>
      <c r="L4778">
        <v>3038186.92</v>
      </c>
      <c r="M4778">
        <v>474100.22</v>
      </c>
      <c r="N4778">
        <v>5173.8720000000003</v>
      </c>
      <c r="O4778">
        <v>780927.24600000004</v>
      </c>
    </row>
    <row r="4779" spans="1:15" hidden="1">
      <c r="A4779" s="110" t="s">
        <v>36</v>
      </c>
      <c r="B4779" s="110" t="s">
        <v>123</v>
      </c>
      <c r="C4779" s="110" t="s">
        <v>124</v>
      </c>
      <c r="D4779" s="110" t="s">
        <v>10</v>
      </c>
      <c r="E4779" s="110" t="s">
        <v>112</v>
      </c>
      <c r="F4779">
        <v>43365.470399999998</v>
      </c>
      <c r="G4779">
        <v>7025543040.8116999</v>
      </c>
      <c r="H4779">
        <v>2569886941.4148002</v>
      </c>
      <c r="I4779">
        <v>1063991776.704</v>
      </c>
      <c r="J4779">
        <v>80836732.739399999</v>
      </c>
      <c r="K4779">
        <v>334737833.99040002</v>
      </c>
      <c r="L4779">
        <v>609728327.41999996</v>
      </c>
      <c r="M4779">
        <v>94546703.560000002</v>
      </c>
      <c r="N4779">
        <v>6058138.6799999997</v>
      </c>
      <c r="O4779">
        <v>155505349.31799999</v>
      </c>
    </row>
    <row r="4780" spans="1:15" hidden="1">
      <c r="A4780" s="110" t="s">
        <v>36</v>
      </c>
      <c r="B4780" s="110" t="s">
        <v>123</v>
      </c>
      <c r="C4780" s="110" t="s">
        <v>124</v>
      </c>
      <c r="D4780" s="110" t="s">
        <v>10</v>
      </c>
      <c r="E4780" s="110" t="s">
        <v>112</v>
      </c>
      <c r="F4780">
        <v>1370.1379999999999</v>
      </c>
      <c r="G4780">
        <v>262405949.81830001</v>
      </c>
      <c r="H4780">
        <v>81103313.362200007</v>
      </c>
      <c r="I4780">
        <v>33610244.755199999</v>
      </c>
      <c r="J4780">
        <v>2163286.5044</v>
      </c>
      <c r="K4780">
        <v>10503324.043199999</v>
      </c>
      <c r="L4780">
        <v>19432841.34</v>
      </c>
      <c r="M4780">
        <v>3020374.06</v>
      </c>
      <c r="N4780">
        <v>22480.545999999998</v>
      </c>
      <c r="O4780">
        <v>4913212.9419999998</v>
      </c>
    </row>
    <row r="4781" spans="1:15" hidden="1">
      <c r="A4781" s="110" t="s">
        <v>36</v>
      </c>
      <c r="B4781" s="110" t="s">
        <v>123</v>
      </c>
      <c r="C4781" s="110" t="s">
        <v>124</v>
      </c>
      <c r="D4781" s="110" t="s">
        <v>10</v>
      </c>
      <c r="E4781" s="110" t="s">
        <v>112</v>
      </c>
      <c r="F4781">
        <v>378.49560000000002</v>
      </c>
      <c r="G4781">
        <v>63012742.087700002</v>
      </c>
      <c r="H4781">
        <v>20510350.638599999</v>
      </c>
      <c r="I4781">
        <v>8494246.1760000009</v>
      </c>
      <c r="J4781">
        <v>584401.53599999996</v>
      </c>
      <c r="K4781">
        <v>2667458.196</v>
      </c>
      <c r="L4781">
        <v>4883150.84</v>
      </c>
      <c r="M4781">
        <v>756887.88</v>
      </c>
      <c r="N4781">
        <v>34759.472000000002</v>
      </c>
      <c r="O4781">
        <v>1357257.44</v>
      </c>
    </row>
    <row r="4782" spans="1:15" hidden="1">
      <c r="A4782" s="110" t="s">
        <v>36</v>
      </c>
      <c r="B4782" s="110" t="s">
        <v>123</v>
      </c>
      <c r="C4782" s="110" t="s">
        <v>124</v>
      </c>
      <c r="D4782" s="110" t="s">
        <v>10</v>
      </c>
      <c r="E4782" s="110" t="s">
        <v>112</v>
      </c>
      <c r="F4782">
        <v>3478.7844</v>
      </c>
      <c r="G4782">
        <v>684363246.33599997</v>
      </c>
      <c r="H4782">
        <v>241224303.4524</v>
      </c>
      <c r="I4782">
        <v>119225796.36480001</v>
      </c>
      <c r="J4782">
        <v>5466286.1405999996</v>
      </c>
      <c r="K4782">
        <v>32838021.432</v>
      </c>
      <c r="L4782">
        <v>35082638.100000001</v>
      </c>
      <c r="M4782">
        <v>3173248.3</v>
      </c>
      <c r="N4782">
        <v>30395588.784000002</v>
      </c>
      <c r="O4782">
        <v>12474661.804</v>
      </c>
    </row>
    <row r="4783" spans="1:15" hidden="1">
      <c r="A4783" s="110" t="s">
        <v>36</v>
      </c>
      <c r="B4783" s="110" t="s">
        <v>123</v>
      </c>
      <c r="C4783" s="110" t="s">
        <v>124</v>
      </c>
      <c r="D4783" s="110" t="s">
        <v>10</v>
      </c>
      <c r="E4783" s="110" t="s">
        <v>112</v>
      </c>
      <c r="F4783">
        <v>115.7184</v>
      </c>
      <c r="G4783">
        <v>17184182.399999999</v>
      </c>
      <c r="H4783">
        <v>6595024.8978000004</v>
      </c>
      <c r="I4783">
        <v>3278186.5536000002</v>
      </c>
      <c r="J4783">
        <v>227418.3512</v>
      </c>
      <c r="K4783">
        <v>947135.03040000005</v>
      </c>
      <c r="L4783">
        <v>1226287.04</v>
      </c>
      <c r="M4783">
        <v>77184.960000000006</v>
      </c>
      <c r="N4783">
        <v>660224.31200000003</v>
      </c>
      <c r="O4783">
        <v>414956.98200000002</v>
      </c>
    </row>
    <row r="4784" spans="1:15" hidden="1">
      <c r="A4784" s="110" t="s">
        <v>36</v>
      </c>
      <c r="B4784" s="110" t="s">
        <v>123</v>
      </c>
      <c r="C4784" s="110" t="s">
        <v>124</v>
      </c>
      <c r="D4784" s="110" t="s">
        <v>10</v>
      </c>
      <c r="E4784" s="110" t="s">
        <v>112</v>
      </c>
      <c r="F4784">
        <v>19.2864</v>
      </c>
      <c r="G4784">
        <v>3384329.2560000001</v>
      </c>
      <c r="H4784">
        <v>1095428.0615999999</v>
      </c>
      <c r="I4784">
        <v>538855.71840000001</v>
      </c>
      <c r="J4784">
        <v>30508.143199999999</v>
      </c>
      <c r="K4784">
        <v>172265.14079999999</v>
      </c>
      <c r="L4784">
        <v>213350.88</v>
      </c>
      <c r="M4784">
        <v>3567.82</v>
      </c>
      <c r="N4784">
        <v>108390.63400000001</v>
      </c>
      <c r="O4784">
        <v>69159.948000000004</v>
      </c>
    </row>
    <row r="4785" spans="1:15" hidden="1">
      <c r="A4785" s="110" t="s">
        <v>36</v>
      </c>
      <c r="B4785" s="110" t="s">
        <v>123</v>
      </c>
      <c r="C4785" s="110" t="s">
        <v>124</v>
      </c>
      <c r="D4785" s="110" t="s">
        <v>10</v>
      </c>
      <c r="E4785" s="110" t="s">
        <v>112</v>
      </c>
      <c r="F4785">
        <v>20.09</v>
      </c>
      <c r="G4785">
        <v>3073860.4049999998</v>
      </c>
      <c r="H4785">
        <v>1143931.5536</v>
      </c>
      <c r="I4785">
        <v>567042.20160000003</v>
      </c>
      <c r="J4785">
        <v>30508.143199999999</v>
      </c>
      <c r="K4785">
        <v>168436.69200000001</v>
      </c>
      <c r="L4785">
        <v>215391.86</v>
      </c>
      <c r="M4785">
        <v>10816.62</v>
      </c>
      <c r="N4785">
        <v>114163.43399999999</v>
      </c>
      <c r="O4785">
        <v>72041.838000000003</v>
      </c>
    </row>
    <row r="4786" spans="1:15" hidden="1">
      <c r="A4786" s="110" t="s">
        <v>36</v>
      </c>
      <c r="B4786" s="110" t="s">
        <v>123</v>
      </c>
      <c r="C4786" s="110" t="s">
        <v>124</v>
      </c>
      <c r="D4786" s="110" t="s">
        <v>8</v>
      </c>
      <c r="E4786" s="110" t="s">
        <v>113</v>
      </c>
      <c r="F4786">
        <v>491.8032</v>
      </c>
      <c r="G4786">
        <v>76572430.371399999</v>
      </c>
      <c r="H4786">
        <v>19796565.837200001</v>
      </c>
      <c r="I4786">
        <v>17962994.784000002</v>
      </c>
      <c r="J4786">
        <v>7031538.4622999998</v>
      </c>
      <c r="K4786">
        <v>2971388.1455999999</v>
      </c>
      <c r="L4786">
        <v>7410238.3200000003</v>
      </c>
      <c r="M4786">
        <v>1562500.98</v>
      </c>
      <c r="N4786">
        <v>5227.09</v>
      </c>
      <c r="O4786">
        <v>1693729.598</v>
      </c>
    </row>
    <row r="4787" spans="1:15" hidden="1">
      <c r="A4787" s="110" t="s">
        <v>36</v>
      </c>
      <c r="B4787" s="110" t="s">
        <v>123</v>
      </c>
      <c r="C4787" s="110" t="s">
        <v>124</v>
      </c>
      <c r="D4787" s="110" t="s">
        <v>8</v>
      </c>
      <c r="E4787" s="110" t="s">
        <v>113</v>
      </c>
      <c r="F4787">
        <v>9318.5455999999995</v>
      </c>
      <c r="G4787">
        <v>1450872389.8469</v>
      </c>
      <c r="H4787">
        <v>391437534.22839999</v>
      </c>
      <c r="I4787">
        <v>332558111.04000002</v>
      </c>
      <c r="J4787">
        <v>7677977.9874</v>
      </c>
      <c r="K4787">
        <v>135353358.4824</v>
      </c>
      <c r="L4787">
        <v>49841872.219999999</v>
      </c>
      <c r="M4787">
        <v>6949212.1799999997</v>
      </c>
      <c r="N4787">
        <v>24148919.476</v>
      </c>
      <c r="O4787">
        <v>32092303.100000001</v>
      </c>
    </row>
    <row r="4788" spans="1:15" hidden="1">
      <c r="A4788" s="110" t="s">
        <v>36</v>
      </c>
      <c r="B4788" s="110" t="s">
        <v>123</v>
      </c>
      <c r="C4788" s="110" t="s">
        <v>124</v>
      </c>
      <c r="D4788" s="110" t="s">
        <v>8</v>
      </c>
      <c r="E4788" s="110" t="s">
        <v>113</v>
      </c>
      <c r="F4788">
        <v>100.45</v>
      </c>
      <c r="G4788">
        <v>18621169.875</v>
      </c>
      <c r="H4788">
        <v>4210919.9813999999</v>
      </c>
      <c r="I4788">
        <v>3578941.0367999999</v>
      </c>
      <c r="J4788">
        <v>86051.732199999999</v>
      </c>
      <c r="K4788">
        <v>1283649.7464000001</v>
      </c>
      <c r="L4788">
        <v>647476.92000000004</v>
      </c>
      <c r="M4788">
        <v>95311.06</v>
      </c>
      <c r="N4788">
        <v>332344.60600000003</v>
      </c>
      <c r="O4788">
        <v>345941.35399999999</v>
      </c>
    </row>
    <row r="4789" spans="1:15" hidden="1">
      <c r="A4789" s="110" t="s">
        <v>36</v>
      </c>
      <c r="B4789" s="110" t="s">
        <v>123</v>
      </c>
      <c r="C4789" s="110" t="s">
        <v>124</v>
      </c>
      <c r="D4789" s="110" t="s">
        <v>8</v>
      </c>
      <c r="E4789" s="110" t="s">
        <v>113</v>
      </c>
      <c r="F4789">
        <v>632.43320000000006</v>
      </c>
      <c r="G4789">
        <v>93698998.026500002</v>
      </c>
      <c r="H4789">
        <v>26380704.8906</v>
      </c>
      <c r="I4789">
        <v>22412431.814399999</v>
      </c>
      <c r="J4789">
        <v>524369.66399999999</v>
      </c>
      <c r="K4789">
        <v>9741875.4215999991</v>
      </c>
      <c r="L4789">
        <v>2961022.46</v>
      </c>
      <c r="M4789">
        <v>392903</v>
      </c>
      <c r="N4789">
        <v>1360644.45</v>
      </c>
      <c r="O4789">
        <v>2178047.6740000001</v>
      </c>
    </row>
    <row r="4790" spans="1:15" hidden="1">
      <c r="A4790" s="110" t="s">
        <v>36</v>
      </c>
      <c r="B4790" s="110" t="s">
        <v>123</v>
      </c>
      <c r="C4790" s="110" t="s">
        <v>124</v>
      </c>
      <c r="D4790" s="110" t="s">
        <v>10</v>
      </c>
      <c r="E4790" s="110" t="s">
        <v>113</v>
      </c>
      <c r="F4790">
        <v>26896.491999999998</v>
      </c>
      <c r="G4790">
        <v>3994129062</v>
      </c>
      <c r="H4790">
        <v>1307128994.1963999</v>
      </c>
      <c r="I4790">
        <v>644782045.49759996</v>
      </c>
      <c r="J4790">
        <v>8244441.3069000002</v>
      </c>
      <c r="K4790">
        <v>205147862.00639999</v>
      </c>
      <c r="L4790">
        <v>382232897.60000002</v>
      </c>
      <c r="M4790">
        <v>58568840.299999997</v>
      </c>
      <c r="N4790">
        <v>30231598.870000001</v>
      </c>
      <c r="O4790">
        <v>92629301.577999994</v>
      </c>
    </row>
    <row r="4791" spans="1:15" hidden="1">
      <c r="A4791" s="110" t="s">
        <v>36</v>
      </c>
      <c r="B4791" s="110" t="s">
        <v>123</v>
      </c>
      <c r="C4791" s="110" t="s">
        <v>124</v>
      </c>
      <c r="D4791" s="110" t="s">
        <v>10</v>
      </c>
      <c r="E4791" s="110" t="s">
        <v>113</v>
      </c>
      <c r="F4791">
        <v>306.17160000000001</v>
      </c>
      <c r="G4791">
        <v>54680108.174999997</v>
      </c>
      <c r="H4791">
        <v>14912645.1894</v>
      </c>
      <c r="I4791">
        <v>7336811.8464000002</v>
      </c>
      <c r="J4791">
        <v>244610.79920000001</v>
      </c>
      <c r="K4791">
        <v>2275488.9791999999</v>
      </c>
      <c r="L4791">
        <v>4260253.42</v>
      </c>
      <c r="M4791">
        <v>553654.16</v>
      </c>
      <c r="N4791">
        <v>66413.357999999993</v>
      </c>
      <c r="O4791">
        <v>1054428.98</v>
      </c>
    </row>
    <row r="4792" spans="1:15" hidden="1">
      <c r="A4792" s="110" t="s">
        <v>36</v>
      </c>
      <c r="B4792" s="110" t="s">
        <v>123</v>
      </c>
      <c r="C4792" s="110" t="s">
        <v>124</v>
      </c>
      <c r="D4792" s="110" t="s">
        <v>10</v>
      </c>
      <c r="E4792" s="110" t="s">
        <v>113</v>
      </c>
      <c r="F4792">
        <v>818.86839999999995</v>
      </c>
      <c r="G4792">
        <v>123090409.9102</v>
      </c>
      <c r="H4792">
        <v>39825922.187799998</v>
      </c>
      <c r="I4792">
        <v>19599858.316799998</v>
      </c>
      <c r="J4792">
        <v>637310.07660000003</v>
      </c>
      <c r="K4792">
        <v>6287628.0455999998</v>
      </c>
      <c r="L4792">
        <v>11343376.52</v>
      </c>
      <c r="M4792">
        <v>1413866.14</v>
      </c>
      <c r="N4792">
        <v>42716.014000000003</v>
      </c>
      <c r="O4792">
        <v>2820114.7259999998</v>
      </c>
    </row>
    <row r="4793" spans="1:15" hidden="1">
      <c r="A4793" s="110" t="s">
        <v>36</v>
      </c>
      <c r="B4793" s="110" t="s">
        <v>123</v>
      </c>
      <c r="C4793" s="110" t="s">
        <v>124</v>
      </c>
      <c r="D4793" s="110" t="s">
        <v>10</v>
      </c>
      <c r="E4793" s="110" t="s">
        <v>113</v>
      </c>
      <c r="F4793">
        <v>512.69680000000005</v>
      </c>
      <c r="G4793">
        <v>99101163.989500001</v>
      </c>
      <c r="H4793">
        <v>30094037.744600002</v>
      </c>
      <c r="I4793">
        <v>12500594.304</v>
      </c>
      <c r="J4793">
        <v>407070.23489999998</v>
      </c>
      <c r="K4793">
        <v>5091228.4967999998</v>
      </c>
      <c r="L4793">
        <v>8667400</v>
      </c>
      <c r="M4793">
        <v>923351.98</v>
      </c>
      <c r="N4793">
        <v>3347965.1260000002</v>
      </c>
      <c r="O4793">
        <v>1765684.844</v>
      </c>
    </row>
    <row r="4794" spans="1:15" hidden="1">
      <c r="A4794" s="110" t="s">
        <v>36</v>
      </c>
      <c r="B4794" s="110" t="s">
        <v>123</v>
      </c>
      <c r="C4794" s="110" t="s">
        <v>124</v>
      </c>
      <c r="D4794" s="110" t="s">
        <v>10</v>
      </c>
      <c r="E4794" s="110" t="s">
        <v>113</v>
      </c>
      <c r="F4794">
        <v>606.71799999999996</v>
      </c>
      <c r="G4794">
        <v>120098341.44</v>
      </c>
      <c r="H4794">
        <v>42047504.612999998</v>
      </c>
      <c r="I4794">
        <v>20981206.963199999</v>
      </c>
      <c r="J4794">
        <v>475244.65519999998</v>
      </c>
      <c r="K4794">
        <v>5987831.1912000002</v>
      </c>
      <c r="L4794">
        <v>6619511.5</v>
      </c>
      <c r="M4794">
        <v>877744.4</v>
      </c>
      <c r="N4794">
        <v>4058688.81</v>
      </c>
      <c r="O4794">
        <v>2089486.608</v>
      </c>
    </row>
    <row r="4795" spans="1:15" hidden="1">
      <c r="A4795" s="110" t="s">
        <v>36</v>
      </c>
      <c r="B4795" s="110" t="s">
        <v>123</v>
      </c>
      <c r="C4795" s="110" t="s">
        <v>124</v>
      </c>
      <c r="D4795" s="110" t="s">
        <v>8</v>
      </c>
      <c r="E4795" s="110" t="s">
        <v>113</v>
      </c>
      <c r="F4795">
        <v>16.071999999999999</v>
      </c>
      <c r="G4795">
        <v>2379372.8111999999</v>
      </c>
      <c r="H4795">
        <v>806825.12560000003</v>
      </c>
      <c r="I4795">
        <v>575722.65599999996</v>
      </c>
      <c r="J4795">
        <v>12502.8076</v>
      </c>
      <c r="K4795">
        <v>97745.443199999994</v>
      </c>
      <c r="L4795">
        <v>243674.48</v>
      </c>
      <c r="M4795">
        <v>23383.94</v>
      </c>
      <c r="N4795">
        <v>171.38</v>
      </c>
      <c r="O4795">
        <v>55350.328000000001</v>
      </c>
    </row>
    <row r="4796" spans="1:15" hidden="1">
      <c r="A4796" s="110" t="s">
        <v>36</v>
      </c>
      <c r="B4796" s="110" t="s">
        <v>123</v>
      </c>
      <c r="C4796" s="110" t="s">
        <v>124</v>
      </c>
      <c r="D4796" s="110" t="s">
        <v>8</v>
      </c>
      <c r="E4796" s="110" t="s">
        <v>114</v>
      </c>
      <c r="F4796">
        <v>67340.072799999994</v>
      </c>
      <c r="G4796">
        <v>10484667516.763399</v>
      </c>
      <c r="H4796">
        <v>2762061152.3964</v>
      </c>
      <c r="I4796">
        <v>2316638128.1472001</v>
      </c>
      <c r="J4796">
        <v>21451712.922899999</v>
      </c>
      <c r="K4796">
        <v>455321140.61760002</v>
      </c>
      <c r="L4796">
        <v>660268882.27999997</v>
      </c>
      <c r="M4796">
        <v>85078648.180000007</v>
      </c>
      <c r="N4796">
        <v>27491741.397999998</v>
      </c>
      <c r="O4796">
        <v>350709750.84200001</v>
      </c>
    </row>
    <row r="4797" spans="1:15" hidden="1">
      <c r="A4797" s="110" t="s">
        <v>36</v>
      </c>
      <c r="B4797" s="110" t="s">
        <v>123</v>
      </c>
      <c r="C4797" s="110" t="s">
        <v>124</v>
      </c>
      <c r="D4797" s="110" t="s">
        <v>8</v>
      </c>
      <c r="E4797" s="110" t="s">
        <v>114</v>
      </c>
      <c r="F4797">
        <v>2009</v>
      </c>
      <c r="G4797">
        <v>365798736.07200003</v>
      </c>
      <c r="H4797">
        <v>85343988.462200001</v>
      </c>
      <c r="I4797">
        <v>71581017.024000004</v>
      </c>
      <c r="J4797">
        <v>640255.86190000002</v>
      </c>
      <c r="K4797">
        <v>14068821.376800001</v>
      </c>
      <c r="L4797">
        <v>20401425.34</v>
      </c>
      <c r="M4797">
        <v>2628813.4</v>
      </c>
      <c r="N4797">
        <v>849470.22600000002</v>
      </c>
      <c r="O4797">
        <v>10462951.048</v>
      </c>
    </row>
    <row r="4798" spans="1:15" hidden="1">
      <c r="A4798" s="110" t="s">
        <v>36</v>
      </c>
      <c r="B4798" s="110" t="s">
        <v>123</v>
      </c>
      <c r="C4798" s="110" t="s">
        <v>124</v>
      </c>
      <c r="D4798" s="110" t="s">
        <v>8</v>
      </c>
      <c r="E4798" s="110" t="s">
        <v>114</v>
      </c>
      <c r="F4798">
        <v>1701.2212</v>
      </c>
      <c r="G4798">
        <v>270428409.23869997</v>
      </c>
      <c r="H4798">
        <v>73287189.589000002</v>
      </c>
      <c r="I4798">
        <v>61468550.572800003</v>
      </c>
      <c r="J4798">
        <v>541143.23869999999</v>
      </c>
      <c r="K4798">
        <v>12081265.7544</v>
      </c>
      <c r="L4798">
        <v>17519257.359999999</v>
      </c>
      <c r="M4798">
        <v>2257434.58</v>
      </c>
      <c r="N4798">
        <v>729453.71400000004</v>
      </c>
      <c r="O4798">
        <v>8860026.6919999998</v>
      </c>
    </row>
    <row r="4799" spans="1:15" hidden="1">
      <c r="A4799" s="110" t="s">
        <v>36</v>
      </c>
      <c r="B4799" s="110" t="s">
        <v>123</v>
      </c>
      <c r="C4799" s="110" t="s">
        <v>124</v>
      </c>
      <c r="D4799" s="110" t="s">
        <v>10</v>
      </c>
      <c r="E4799" s="110" t="s">
        <v>114</v>
      </c>
      <c r="F4799">
        <v>13739.1492</v>
      </c>
      <c r="G4799">
        <v>2040263656.2</v>
      </c>
      <c r="H4799">
        <v>587967661.04359996</v>
      </c>
      <c r="I4799">
        <v>298183991.02079999</v>
      </c>
      <c r="J4799">
        <v>3836149.4803999998</v>
      </c>
      <c r="K4799">
        <v>114373044.5976</v>
      </c>
      <c r="L4799">
        <v>145020489.91999999</v>
      </c>
      <c r="M4799">
        <v>17251939.82</v>
      </c>
      <c r="N4799">
        <v>1247451.568</v>
      </c>
      <c r="O4799">
        <v>71554030.085999995</v>
      </c>
    </row>
    <row r="4800" spans="1:15" hidden="1">
      <c r="A4800" s="110" t="s">
        <v>36</v>
      </c>
      <c r="B4800" s="110" t="s">
        <v>123</v>
      </c>
      <c r="C4800" s="110" t="s">
        <v>124</v>
      </c>
      <c r="D4800" s="110" t="s">
        <v>10</v>
      </c>
      <c r="E4800" s="110" t="s">
        <v>114</v>
      </c>
      <c r="F4800">
        <v>986.82079999999996</v>
      </c>
      <c r="G4800">
        <v>176599694.502</v>
      </c>
      <c r="H4800">
        <v>46854454.402800001</v>
      </c>
      <c r="I4800">
        <v>23761931.136</v>
      </c>
      <c r="J4800">
        <v>278498.51620000001</v>
      </c>
      <c r="K4800">
        <v>9114256.9008000009</v>
      </c>
      <c r="L4800">
        <v>11556510.92</v>
      </c>
      <c r="M4800">
        <v>1374785.76</v>
      </c>
      <c r="N4800">
        <v>99406.714000000007</v>
      </c>
      <c r="O4800">
        <v>5139402.07</v>
      </c>
    </row>
    <row r="4801" spans="1:15" hidden="1">
      <c r="A4801" s="110" t="s">
        <v>36</v>
      </c>
      <c r="B4801" s="110" t="s">
        <v>123</v>
      </c>
      <c r="C4801" s="110" t="s">
        <v>124</v>
      </c>
      <c r="D4801" s="110" t="s">
        <v>10</v>
      </c>
      <c r="E4801" s="110" t="s">
        <v>114</v>
      </c>
      <c r="F4801">
        <v>740.11559999999997</v>
      </c>
      <c r="G4801">
        <v>113026986.73729999</v>
      </c>
      <c r="H4801">
        <v>35400289.544200003</v>
      </c>
      <c r="I4801">
        <v>17953024.896000002</v>
      </c>
      <c r="J4801">
        <v>76761.943599999999</v>
      </c>
      <c r="K4801">
        <v>6886163.4623999996</v>
      </c>
      <c r="L4801">
        <v>8731381.3200000003</v>
      </c>
      <c r="M4801">
        <v>1038699.74</v>
      </c>
      <c r="N4801">
        <v>75105.03</v>
      </c>
      <c r="O4801">
        <v>3854550.8760000002</v>
      </c>
    </row>
    <row r="4802" spans="1:15" hidden="1">
      <c r="A4802" s="110" t="s">
        <v>36</v>
      </c>
      <c r="B4802" s="110" t="s">
        <v>123</v>
      </c>
      <c r="C4802" s="110" t="s">
        <v>124</v>
      </c>
      <c r="D4802" s="110" t="s">
        <v>10</v>
      </c>
      <c r="E4802" s="110" t="s">
        <v>114</v>
      </c>
      <c r="F4802">
        <v>2169.7199999999998</v>
      </c>
      <c r="G4802">
        <v>351480970.764</v>
      </c>
      <c r="H4802">
        <v>127744133.6652</v>
      </c>
      <c r="I4802">
        <v>52996256.255999997</v>
      </c>
      <c r="J4802">
        <v>607791.31960000005</v>
      </c>
      <c r="K4802">
        <v>22773110.126400001</v>
      </c>
      <c r="L4802">
        <v>36501451.299999997</v>
      </c>
      <c r="M4802">
        <v>3616370.56</v>
      </c>
      <c r="N4802">
        <v>20543.952000000001</v>
      </c>
      <c r="O4802">
        <v>11299987.204</v>
      </c>
    </row>
    <row r="4803" spans="1:15" hidden="1">
      <c r="A4803" s="110" t="s">
        <v>36</v>
      </c>
      <c r="B4803" s="110" t="s">
        <v>123</v>
      </c>
      <c r="C4803" s="110" t="s">
        <v>124</v>
      </c>
      <c r="D4803" s="110" t="s">
        <v>10</v>
      </c>
      <c r="E4803" s="110" t="s">
        <v>114</v>
      </c>
      <c r="F4803">
        <v>3268.2411999999999</v>
      </c>
      <c r="G4803">
        <v>622975077.75890005</v>
      </c>
      <c r="H4803">
        <v>188322046.62540001</v>
      </c>
      <c r="I4803">
        <v>78132714.163200006</v>
      </c>
      <c r="J4803">
        <v>914570.61730000004</v>
      </c>
      <c r="K4803">
        <v>33202201.406399999</v>
      </c>
      <c r="L4803">
        <v>53853563.960000001</v>
      </c>
      <c r="M4803">
        <v>5337073.32</v>
      </c>
      <c r="N4803">
        <v>28805.37</v>
      </c>
      <c r="O4803">
        <v>17021128.761999998</v>
      </c>
    </row>
    <row r="4804" spans="1:15" hidden="1">
      <c r="A4804" s="110" t="s">
        <v>36</v>
      </c>
      <c r="B4804" s="110" t="s">
        <v>123</v>
      </c>
      <c r="C4804" s="110" t="s">
        <v>124</v>
      </c>
      <c r="D4804" s="110" t="s">
        <v>10</v>
      </c>
      <c r="E4804" s="110" t="s">
        <v>114</v>
      </c>
      <c r="F4804">
        <v>199.2928</v>
      </c>
      <c r="G4804">
        <v>33025564.147</v>
      </c>
      <c r="H4804">
        <v>11496971.695800001</v>
      </c>
      <c r="I4804">
        <v>4769664.4800000004</v>
      </c>
      <c r="J4804">
        <v>23105.1486</v>
      </c>
      <c r="K4804">
        <v>2049580.3896000001</v>
      </c>
      <c r="L4804">
        <v>3285129.92</v>
      </c>
      <c r="M4804">
        <v>325477.68</v>
      </c>
      <c r="N4804">
        <v>1847.296</v>
      </c>
      <c r="O4804">
        <v>1037924.184</v>
      </c>
    </row>
    <row r="4805" spans="1:15" hidden="1">
      <c r="A4805" s="110" t="s">
        <v>36</v>
      </c>
      <c r="B4805" s="110" t="s">
        <v>123</v>
      </c>
      <c r="C4805" s="110" t="s">
        <v>124</v>
      </c>
      <c r="D4805" s="110" t="s">
        <v>10</v>
      </c>
      <c r="E4805" s="110" t="s">
        <v>114</v>
      </c>
      <c r="F4805">
        <v>1591.1279999999999</v>
      </c>
      <c r="G4805">
        <v>257752711.89359999</v>
      </c>
      <c r="H4805">
        <v>110347192.5892</v>
      </c>
      <c r="I4805">
        <v>55116364.550399996</v>
      </c>
      <c r="J4805">
        <v>445781.83069999999</v>
      </c>
      <c r="K4805">
        <v>16018412.2128</v>
      </c>
      <c r="L4805">
        <v>17964755.16</v>
      </c>
      <c r="M4805">
        <v>2125241.56</v>
      </c>
      <c r="N4805">
        <v>10691612.558</v>
      </c>
      <c r="O4805">
        <v>8286656.8619999997</v>
      </c>
    </row>
    <row r="4806" spans="1:15" hidden="1">
      <c r="A4806" s="110" t="s">
        <v>36</v>
      </c>
      <c r="B4806" s="110" t="s">
        <v>123</v>
      </c>
      <c r="C4806" s="110" t="s">
        <v>124</v>
      </c>
      <c r="D4806" s="110" t="s">
        <v>10</v>
      </c>
      <c r="E4806" s="110" t="s">
        <v>114</v>
      </c>
      <c r="F4806">
        <v>2104.6284000000001</v>
      </c>
      <c r="G4806">
        <v>416608226.49599999</v>
      </c>
      <c r="H4806">
        <v>141445056.15439999</v>
      </c>
      <c r="I4806">
        <v>70649167.449599996</v>
      </c>
      <c r="J4806">
        <v>590531.7524</v>
      </c>
      <c r="K4806">
        <v>20532694.4496</v>
      </c>
      <c r="L4806">
        <v>23027531.100000001</v>
      </c>
      <c r="M4806">
        <v>2724164.64</v>
      </c>
      <c r="N4806">
        <v>13704700.262</v>
      </c>
      <c r="O4806">
        <v>10960986.74</v>
      </c>
    </row>
    <row r="4807" spans="1:15" hidden="1">
      <c r="A4807" s="110" t="s">
        <v>36</v>
      </c>
      <c r="B4807" s="110" t="s">
        <v>123</v>
      </c>
      <c r="C4807" s="110" t="s">
        <v>124</v>
      </c>
      <c r="D4807" s="110" t="s">
        <v>13</v>
      </c>
      <c r="E4807" s="110" t="s">
        <v>114</v>
      </c>
      <c r="F4807">
        <v>4339.4399999999996</v>
      </c>
      <c r="G4807">
        <v>242125130.016</v>
      </c>
      <c r="H4807">
        <v>143454009.06999999</v>
      </c>
      <c r="I4807">
        <v>11426226.105599999</v>
      </c>
      <c r="J4807">
        <v>1485491.1461</v>
      </c>
      <c r="K4807">
        <v>28059678.072000001</v>
      </c>
      <c r="L4807">
        <v>88929491.180000007</v>
      </c>
      <c r="M4807">
        <v>5964627.5199999996</v>
      </c>
      <c r="N4807">
        <v>440793.87</v>
      </c>
      <c r="O4807">
        <v>48690014.119999997</v>
      </c>
    </row>
    <row r="4808" spans="1:15" hidden="1">
      <c r="A4808" s="110" t="s">
        <v>36</v>
      </c>
      <c r="B4808" s="110" t="s">
        <v>123</v>
      </c>
      <c r="C4808" s="110" t="s">
        <v>124</v>
      </c>
      <c r="D4808" s="110" t="s">
        <v>13</v>
      </c>
      <c r="E4808" s="110" t="s">
        <v>114</v>
      </c>
      <c r="F4808">
        <v>85.985200000000006</v>
      </c>
      <c r="G4808">
        <v>5170505.6819000002</v>
      </c>
      <c r="H4808">
        <v>2629992.4862000002</v>
      </c>
      <c r="I4808">
        <v>209483.3664</v>
      </c>
      <c r="J4808">
        <v>28423.720399999998</v>
      </c>
      <c r="K4808">
        <v>514426.4424</v>
      </c>
      <c r="L4808">
        <v>1630371.56</v>
      </c>
      <c r="M4808">
        <v>109356.02</v>
      </c>
      <c r="N4808">
        <v>8078.3119999999999</v>
      </c>
      <c r="O4808">
        <v>964784.61199999996</v>
      </c>
    </row>
    <row r="4809" spans="1:15" hidden="1">
      <c r="A4809" s="110" t="s">
        <v>36</v>
      </c>
      <c r="B4809" s="110" t="s">
        <v>123</v>
      </c>
      <c r="C4809" s="110" t="s">
        <v>124</v>
      </c>
      <c r="D4809" s="110" t="s">
        <v>8</v>
      </c>
      <c r="E4809" s="110" t="s">
        <v>114</v>
      </c>
      <c r="F4809">
        <v>1253.616</v>
      </c>
      <c r="G4809">
        <v>195184626.4368</v>
      </c>
      <c r="H4809">
        <v>50345882.587800004</v>
      </c>
      <c r="I4809">
        <v>35925090.585600004</v>
      </c>
      <c r="J4809">
        <v>396137.26990000001</v>
      </c>
      <c r="K4809">
        <v>6099368.0832000002</v>
      </c>
      <c r="L4809">
        <v>15230247.859999999</v>
      </c>
      <c r="M4809">
        <v>1434160.32</v>
      </c>
      <c r="N4809">
        <v>10725.682000000001</v>
      </c>
      <c r="O4809">
        <v>6528881.6560000004</v>
      </c>
    </row>
    <row r="4810" spans="1:15" hidden="1">
      <c r="A4810" s="110" t="s">
        <v>36</v>
      </c>
      <c r="B4810" s="110" t="s">
        <v>123</v>
      </c>
      <c r="C4810" s="110" t="s">
        <v>124</v>
      </c>
      <c r="D4810" s="110" t="s">
        <v>8</v>
      </c>
      <c r="E4810" s="110" t="s">
        <v>114</v>
      </c>
      <c r="F4810">
        <v>2172.9344000000001</v>
      </c>
      <c r="G4810">
        <v>338320019.15710002</v>
      </c>
      <c r="H4810">
        <v>107286928.473</v>
      </c>
      <c r="I4810">
        <v>74531053.747199997</v>
      </c>
      <c r="J4810">
        <v>693534.80079999997</v>
      </c>
      <c r="K4810">
        <v>13697077.492799999</v>
      </c>
      <c r="L4810">
        <v>32114547.239999998</v>
      </c>
      <c r="M4810">
        <v>3173732.92</v>
      </c>
      <c r="N4810">
        <v>21211.432000000001</v>
      </c>
      <c r="O4810">
        <v>11316727.422</v>
      </c>
    </row>
    <row r="4811" spans="1:15" hidden="1">
      <c r="A4811" s="110" t="s">
        <v>36</v>
      </c>
      <c r="B4811" s="110" t="s">
        <v>123</v>
      </c>
      <c r="C4811" s="110" t="s">
        <v>124</v>
      </c>
      <c r="D4811" s="110" t="s">
        <v>8</v>
      </c>
      <c r="E4811" s="110" t="s">
        <v>114</v>
      </c>
      <c r="F4811">
        <v>1568.6271999999999</v>
      </c>
      <c r="G4811">
        <v>284628908.4131</v>
      </c>
      <c r="H4811">
        <v>71101393.800600007</v>
      </c>
      <c r="I4811">
        <v>49393365.446400002</v>
      </c>
      <c r="J4811">
        <v>501869.83069999999</v>
      </c>
      <c r="K4811">
        <v>9077355.7200000007</v>
      </c>
      <c r="L4811">
        <v>21283006.52</v>
      </c>
      <c r="M4811">
        <v>2103298.36</v>
      </c>
      <c r="N4811">
        <v>14059.474</v>
      </c>
      <c r="O4811">
        <v>8169472.6299999999</v>
      </c>
    </row>
    <row r="4812" spans="1:15" hidden="1">
      <c r="A4812" s="110" t="s">
        <v>36</v>
      </c>
      <c r="B4812" s="110" t="s">
        <v>123</v>
      </c>
      <c r="C4812" s="110" t="s">
        <v>124</v>
      </c>
      <c r="D4812" s="110" t="s">
        <v>8</v>
      </c>
      <c r="E4812" s="110" t="s">
        <v>114</v>
      </c>
      <c r="F4812">
        <v>370.45960000000002</v>
      </c>
      <c r="G4812">
        <v>59830454.265100002</v>
      </c>
      <c r="H4812">
        <v>18291148.0502</v>
      </c>
      <c r="I4812">
        <v>12706673.030400001</v>
      </c>
      <c r="J4812">
        <v>119065.65730000001</v>
      </c>
      <c r="K4812">
        <v>2335188.1608000002</v>
      </c>
      <c r="L4812">
        <v>5475144.9199999999</v>
      </c>
      <c r="M4812">
        <v>541084.38</v>
      </c>
      <c r="N4812">
        <v>3614.3139999999999</v>
      </c>
      <c r="O4812">
        <v>1929368.078</v>
      </c>
    </row>
    <row r="4813" spans="1:15" hidden="1">
      <c r="A4813" s="110" t="s">
        <v>36</v>
      </c>
      <c r="B4813" s="110" t="s">
        <v>123</v>
      </c>
      <c r="C4813" s="110" t="s">
        <v>124</v>
      </c>
      <c r="D4813" s="110" t="s">
        <v>8</v>
      </c>
      <c r="E4813" s="110" t="s">
        <v>114</v>
      </c>
      <c r="F4813">
        <v>1836.2260000000001</v>
      </c>
      <c r="G4813">
        <v>285895430.38980001</v>
      </c>
      <c r="H4813">
        <v>73913640.265799999</v>
      </c>
      <c r="I4813">
        <v>67067823.878399998</v>
      </c>
      <c r="J4813">
        <v>295383562.19620001</v>
      </c>
      <c r="K4813">
        <v>11093855.407199999</v>
      </c>
      <c r="L4813">
        <v>27702653.68</v>
      </c>
      <c r="M4813">
        <v>2608658.62</v>
      </c>
      <c r="N4813">
        <v>19580.616000000002</v>
      </c>
      <c r="O4813">
        <v>9563137.4959999993</v>
      </c>
    </row>
    <row r="4814" spans="1:15" hidden="1">
      <c r="A4814" s="110" t="s">
        <v>36</v>
      </c>
      <c r="B4814" s="110" t="s">
        <v>123</v>
      </c>
      <c r="C4814" s="110" t="s">
        <v>124</v>
      </c>
      <c r="D4814" s="110" t="s">
        <v>8</v>
      </c>
      <c r="E4814" s="110" t="s">
        <v>114</v>
      </c>
      <c r="F4814">
        <v>8.0359999999999996</v>
      </c>
      <c r="G4814">
        <v>1445937.57</v>
      </c>
      <c r="H4814">
        <v>323473.272</v>
      </c>
      <c r="I4814">
        <v>293513.03039999999</v>
      </c>
      <c r="J4814">
        <v>32.316600000000001</v>
      </c>
      <c r="K4814">
        <v>48551.248800000001</v>
      </c>
      <c r="L4814">
        <v>121237</v>
      </c>
      <c r="M4814">
        <v>11416.86</v>
      </c>
      <c r="N4814">
        <v>85.69</v>
      </c>
      <c r="O4814">
        <v>41851.898000000001</v>
      </c>
    </row>
    <row r="4815" spans="1:15" hidden="1">
      <c r="A4815" s="110" t="s">
        <v>36</v>
      </c>
      <c r="B4815" s="110" t="s">
        <v>123</v>
      </c>
      <c r="C4815" s="110" t="s">
        <v>124</v>
      </c>
      <c r="D4815" s="110" t="s">
        <v>8</v>
      </c>
      <c r="E4815" s="110" t="s">
        <v>114</v>
      </c>
      <c r="F4815">
        <v>123346.1712</v>
      </c>
      <c r="G4815">
        <v>19204665821.177799</v>
      </c>
      <c r="H4815">
        <v>5566196656.5419998</v>
      </c>
      <c r="I4815">
        <v>4668018897.6960001</v>
      </c>
      <c r="J4815">
        <v>1129900821.7565999</v>
      </c>
      <c r="K4815">
        <v>954187242.09119999</v>
      </c>
      <c r="L4815">
        <v>1306864202.24</v>
      </c>
      <c r="M4815">
        <v>168395388.59999999</v>
      </c>
      <c r="N4815">
        <v>54414136.788000003</v>
      </c>
      <c r="O4815">
        <v>642391716.07599998</v>
      </c>
    </row>
    <row r="4816" spans="1:15" hidden="1">
      <c r="A4816" s="110" t="s">
        <v>36</v>
      </c>
      <c r="B4816" s="110" t="s">
        <v>123</v>
      </c>
      <c r="C4816" s="110" t="s">
        <v>124</v>
      </c>
      <c r="D4816" s="110" t="s">
        <v>8</v>
      </c>
      <c r="E4816" s="110" t="s">
        <v>114</v>
      </c>
      <c r="F4816">
        <v>1056.7339999999999</v>
      </c>
      <c r="G4816">
        <v>192118562.55899999</v>
      </c>
      <c r="H4816">
        <v>46091859.880400002</v>
      </c>
      <c r="I4816">
        <v>38659634.457599998</v>
      </c>
      <c r="J4816">
        <v>336725.6286</v>
      </c>
      <c r="K4816">
        <v>7547423.2703999998</v>
      </c>
      <c r="L4816">
        <v>11051120.32</v>
      </c>
      <c r="M4816">
        <v>1423981.66</v>
      </c>
      <c r="N4816">
        <v>460132.75</v>
      </c>
      <c r="O4816">
        <v>5503511.5080000004</v>
      </c>
    </row>
    <row r="4817" spans="1:15" hidden="1">
      <c r="A4817" s="110" t="s">
        <v>36</v>
      </c>
      <c r="B4817" s="110" t="s">
        <v>123</v>
      </c>
      <c r="C4817" s="110" t="s">
        <v>124</v>
      </c>
      <c r="D4817" s="110" t="s">
        <v>8</v>
      </c>
      <c r="E4817" s="110" t="s">
        <v>114</v>
      </c>
      <c r="F4817">
        <v>859.04840000000002</v>
      </c>
      <c r="G4817">
        <v>136863627.57139999</v>
      </c>
      <c r="H4817">
        <v>37116754.790200002</v>
      </c>
      <c r="I4817">
        <v>31131129.9648</v>
      </c>
      <c r="J4817">
        <v>270348.51030000002</v>
      </c>
      <c r="K4817">
        <v>6118632.54</v>
      </c>
      <c r="L4817">
        <v>8872732.9199999999</v>
      </c>
      <c r="M4817">
        <v>1143299.76</v>
      </c>
      <c r="N4817">
        <v>369427.63</v>
      </c>
      <c r="O4817">
        <v>4473957.8839999996</v>
      </c>
    </row>
    <row r="4818" spans="1:15" hidden="1">
      <c r="A4818" s="110" t="s">
        <v>36</v>
      </c>
      <c r="B4818" s="110" t="s">
        <v>123</v>
      </c>
      <c r="C4818" s="110" t="s">
        <v>124</v>
      </c>
      <c r="D4818" s="110" t="s">
        <v>10</v>
      </c>
      <c r="E4818" s="110" t="s">
        <v>114</v>
      </c>
      <c r="F4818">
        <v>32266.147199999999</v>
      </c>
      <c r="G4818">
        <v>4791522859.1999998</v>
      </c>
      <c r="H4818">
        <v>1588667320.2282</v>
      </c>
      <c r="I4818">
        <v>806822052.6336</v>
      </c>
      <c r="J4818">
        <v>115010562.6038</v>
      </c>
      <c r="K4818">
        <v>386653926.18959999</v>
      </c>
      <c r="L4818">
        <v>399937810.33999997</v>
      </c>
      <c r="M4818">
        <v>46471694.359999999</v>
      </c>
      <c r="N4818">
        <v>3406008.8259999999</v>
      </c>
      <c r="O4818">
        <v>168043364.896</v>
      </c>
    </row>
    <row r="4819" spans="1:15" hidden="1">
      <c r="A4819" s="110" t="s">
        <v>36</v>
      </c>
      <c r="B4819" s="110" t="s">
        <v>123</v>
      </c>
      <c r="C4819" s="110" t="s">
        <v>124</v>
      </c>
      <c r="D4819" s="110" t="s">
        <v>10</v>
      </c>
      <c r="E4819" s="110" t="s">
        <v>114</v>
      </c>
      <c r="F4819">
        <v>774.67039999999997</v>
      </c>
      <c r="G4819">
        <v>137032716.74399999</v>
      </c>
      <c r="H4819">
        <v>34332509.586599998</v>
      </c>
      <c r="I4819">
        <v>17408963.423999999</v>
      </c>
      <c r="J4819">
        <v>214262.99619999999</v>
      </c>
      <c r="K4819">
        <v>6505111.9223999996</v>
      </c>
      <c r="L4819">
        <v>8449922.0600000005</v>
      </c>
      <c r="M4819">
        <v>1007690.62</v>
      </c>
      <c r="N4819">
        <v>72758.928</v>
      </c>
      <c r="O4819">
        <v>4034512.5040000002</v>
      </c>
    </row>
    <row r="4820" spans="1:15" hidden="1">
      <c r="A4820" s="110" t="s">
        <v>36</v>
      </c>
      <c r="B4820" s="110" t="s">
        <v>123</v>
      </c>
      <c r="C4820" s="110" t="s">
        <v>124</v>
      </c>
      <c r="D4820" s="110" t="s">
        <v>10</v>
      </c>
      <c r="E4820" s="110" t="s">
        <v>114</v>
      </c>
      <c r="F4820">
        <v>909.67520000000002</v>
      </c>
      <c r="G4820">
        <v>138992564.7911</v>
      </c>
      <c r="H4820">
        <v>43536044.807400003</v>
      </c>
      <c r="I4820">
        <v>22078262.2656</v>
      </c>
      <c r="J4820">
        <v>255701.61850000001</v>
      </c>
      <c r="K4820">
        <v>8416755.6840000004</v>
      </c>
      <c r="L4820">
        <v>10732609.359999999</v>
      </c>
      <c r="M4820">
        <v>1277514.8999999999</v>
      </c>
      <c r="N4820">
        <v>92344.956000000006</v>
      </c>
      <c r="O4820">
        <v>4737624.21</v>
      </c>
    </row>
    <row r="4821" spans="1:15" hidden="1">
      <c r="A4821" s="110" t="s">
        <v>36</v>
      </c>
      <c r="B4821" s="110" t="s">
        <v>123</v>
      </c>
      <c r="C4821" s="110" t="s">
        <v>124</v>
      </c>
      <c r="D4821" s="110" t="s">
        <v>10</v>
      </c>
      <c r="E4821" s="110" t="s">
        <v>114</v>
      </c>
      <c r="F4821">
        <v>5641.2719999999999</v>
      </c>
      <c r="G4821">
        <v>913850523.98640001</v>
      </c>
      <c r="H4821">
        <v>337791862.3592</v>
      </c>
      <c r="I4821">
        <v>140218656.24959999</v>
      </c>
      <c r="J4821">
        <v>379901090.91030002</v>
      </c>
      <c r="K4821">
        <v>55332915.8904</v>
      </c>
      <c r="L4821">
        <v>96904383.959999993</v>
      </c>
      <c r="M4821">
        <v>9701649.5999999996</v>
      </c>
      <c r="N4821">
        <v>40395.167999999998</v>
      </c>
      <c r="O4821">
        <v>29379966.550000001</v>
      </c>
    </row>
    <row r="4822" spans="1:15" hidden="1">
      <c r="A4822" s="110" t="s">
        <v>36</v>
      </c>
      <c r="B4822" s="110" t="s">
        <v>123</v>
      </c>
      <c r="C4822" s="110" t="s">
        <v>124</v>
      </c>
      <c r="D4822" s="110" t="s">
        <v>10</v>
      </c>
      <c r="E4822" s="110" t="s">
        <v>114</v>
      </c>
      <c r="F4822">
        <v>1292.1887999999999</v>
      </c>
      <c r="G4822">
        <v>246902399.55059999</v>
      </c>
      <c r="H4822">
        <v>76042718.466399997</v>
      </c>
      <c r="I4822">
        <v>31577967.513599999</v>
      </c>
      <c r="J4822">
        <v>359280.15159999998</v>
      </c>
      <c r="K4822">
        <v>12223437.321599999</v>
      </c>
      <c r="L4822">
        <v>21738928.16</v>
      </c>
      <c r="M4822">
        <v>2223676</v>
      </c>
      <c r="N4822">
        <v>11344.454</v>
      </c>
      <c r="O4822">
        <v>6729770.5860000001</v>
      </c>
    </row>
    <row r="4823" spans="1:15" hidden="1">
      <c r="A4823" s="110" t="s">
        <v>36</v>
      </c>
      <c r="B4823" s="110" t="s">
        <v>123</v>
      </c>
      <c r="C4823" s="110" t="s">
        <v>124</v>
      </c>
      <c r="D4823" s="110" t="s">
        <v>10</v>
      </c>
      <c r="E4823" s="110" t="s">
        <v>114</v>
      </c>
      <c r="F4823">
        <v>85.181600000000003</v>
      </c>
      <c r="G4823">
        <v>14182583.073100001</v>
      </c>
      <c r="H4823">
        <v>5015140.9674000004</v>
      </c>
      <c r="I4823">
        <v>2080594.0031999999</v>
      </c>
      <c r="J4823">
        <v>23343.7945</v>
      </c>
      <c r="K4823">
        <v>894054.82319999998</v>
      </c>
      <c r="L4823">
        <v>1433018.06</v>
      </c>
      <c r="M4823">
        <v>141976.44</v>
      </c>
      <c r="N4823">
        <v>809.09400000000005</v>
      </c>
      <c r="O4823">
        <v>443628.85600000003</v>
      </c>
    </row>
    <row r="4824" spans="1:15" hidden="1">
      <c r="A4824" s="110" t="s">
        <v>36</v>
      </c>
      <c r="B4824" s="110" t="s">
        <v>123</v>
      </c>
      <c r="C4824" s="110" t="s">
        <v>124</v>
      </c>
      <c r="D4824" s="110" t="s">
        <v>10</v>
      </c>
      <c r="E4824" s="110" t="s">
        <v>114</v>
      </c>
      <c r="F4824">
        <v>6753.4543999999996</v>
      </c>
      <c r="G4824">
        <v>1094017066.0373001</v>
      </c>
      <c r="H4824">
        <v>474178773.44980001</v>
      </c>
      <c r="I4824">
        <v>237845699.05919999</v>
      </c>
      <c r="J4824">
        <v>246630.58859999999</v>
      </c>
      <c r="K4824">
        <v>66933360.18</v>
      </c>
      <c r="L4824">
        <v>76339248.079999998</v>
      </c>
      <c r="M4824">
        <v>9250862.8000000007</v>
      </c>
      <c r="N4824">
        <v>48946191.140000001</v>
      </c>
      <c r="O4824">
        <v>35172256.965999998</v>
      </c>
    </row>
    <row r="4825" spans="1:15" hidden="1">
      <c r="A4825" s="110" t="s">
        <v>36</v>
      </c>
      <c r="B4825" s="110" t="s">
        <v>123</v>
      </c>
      <c r="C4825" s="110" t="s">
        <v>124</v>
      </c>
      <c r="D4825" s="110" t="s">
        <v>10</v>
      </c>
      <c r="E4825" s="110" t="s">
        <v>114</v>
      </c>
      <c r="F4825">
        <v>1275.3132000000001</v>
      </c>
      <c r="G4825">
        <v>252454732.99200001</v>
      </c>
      <c r="H4825">
        <v>86802305.842800006</v>
      </c>
      <c r="I4825">
        <v>43386980.640000001</v>
      </c>
      <c r="J4825">
        <v>360444.79330000002</v>
      </c>
      <c r="K4825">
        <v>12542054.0616</v>
      </c>
      <c r="L4825">
        <v>14105152.92</v>
      </c>
      <c r="M4825">
        <v>1675428.1</v>
      </c>
      <c r="N4825">
        <v>8502766.1400000006</v>
      </c>
      <c r="O4825">
        <v>6641881.5099999998</v>
      </c>
    </row>
    <row r="4826" spans="1:15" hidden="1">
      <c r="A4826" s="110" t="s">
        <v>36</v>
      </c>
      <c r="B4826" s="110" t="s">
        <v>123</v>
      </c>
      <c r="C4826" s="110" t="s">
        <v>124</v>
      </c>
      <c r="D4826" s="110" t="s">
        <v>13</v>
      </c>
      <c r="E4826" s="110" t="s">
        <v>114</v>
      </c>
      <c r="F4826">
        <v>4840.8864000000003</v>
      </c>
      <c r="G4826">
        <v>270104033.92900002</v>
      </c>
      <c r="H4826">
        <v>160132195.68540001</v>
      </c>
      <c r="I4826">
        <v>12755423.5392</v>
      </c>
      <c r="J4826">
        <v>14913218.122099999</v>
      </c>
      <c r="K4826">
        <v>31320853.135200001</v>
      </c>
      <c r="L4826">
        <v>99275691.120000005</v>
      </c>
      <c r="M4826">
        <v>6658046.5800000001</v>
      </c>
      <c r="N4826">
        <v>492088.80599999998</v>
      </c>
      <c r="O4826">
        <v>54316416.814000003</v>
      </c>
    </row>
    <row r="4827" spans="1:15" hidden="1">
      <c r="A4827" s="110" t="s">
        <v>36</v>
      </c>
      <c r="B4827" s="110" t="s">
        <v>123</v>
      </c>
      <c r="C4827" s="110" t="s">
        <v>124</v>
      </c>
      <c r="D4827" s="110" t="s">
        <v>13</v>
      </c>
      <c r="E4827" s="110" t="s">
        <v>114</v>
      </c>
      <c r="F4827">
        <v>60.27</v>
      </c>
      <c r="G4827">
        <v>3634335.2429999998</v>
      </c>
      <c r="H4827">
        <v>1992416.5496</v>
      </c>
      <c r="I4827">
        <v>158697.15839999999</v>
      </c>
      <c r="J4827">
        <v>21324.005099999998</v>
      </c>
      <c r="K4827">
        <v>389717.136</v>
      </c>
      <c r="L4827">
        <v>1235134.8400000001</v>
      </c>
      <c r="M4827">
        <v>82838.86</v>
      </c>
      <c r="N4827">
        <v>6123.6779999999999</v>
      </c>
      <c r="O4827">
        <v>676250.14599999995</v>
      </c>
    </row>
    <row r="4828" spans="1:15" hidden="1">
      <c r="A4828" s="110" t="s">
        <v>36</v>
      </c>
      <c r="B4828" s="110" t="s">
        <v>123</v>
      </c>
      <c r="C4828" s="110" t="s">
        <v>124</v>
      </c>
      <c r="D4828" s="110" t="s">
        <v>8</v>
      </c>
      <c r="E4828" s="110" t="s">
        <v>114</v>
      </c>
      <c r="F4828">
        <v>833.33320000000003</v>
      </c>
      <c r="G4828">
        <v>129747729.2404</v>
      </c>
      <c r="H4828">
        <v>55351495.4586</v>
      </c>
      <c r="I4828">
        <v>39562881.907200001</v>
      </c>
      <c r="J4828">
        <v>1171104797.9823</v>
      </c>
      <c r="K4828">
        <v>6573207.4775999999</v>
      </c>
      <c r="L4828">
        <v>14756230.460000001</v>
      </c>
      <c r="M4828">
        <v>1510276.82</v>
      </c>
      <c r="N4828">
        <v>63367.303999999996</v>
      </c>
      <c r="O4828">
        <v>4340032.5319999997</v>
      </c>
    </row>
    <row r="4829" spans="1:15" hidden="1">
      <c r="A4829" s="110" t="s">
        <v>36</v>
      </c>
      <c r="B4829" s="110" t="s">
        <v>123</v>
      </c>
      <c r="C4829" s="110" t="s">
        <v>124</v>
      </c>
      <c r="D4829" s="110" t="s">
        <v>8</v>
      </c>
      <c r="E4829" s="110" t="s">
        <v>114</v>
      </c>
      <c r="F4829">
        <v>7216.3280000000004</v>
      </c>
      <c r="G4829">
        <v>1123562785.5144</v>
      </c>
      <c r="H4829">
        <v>360922924.7568</v>
      </c>
      <c r="I4829">
        <v>250634659.68000001</v>
      </c>
      <c r="J4829">
        <v>965077318.71659994</v>
      </c>
      <c r="K4829">
        <v>46598903.748000003</v>
      </c>
      <c r="L4829">
        <v>111313022.16</v>
      </c>
      <c r="M4829">
        <v>10840225.34</v>
      </c>
      <c r="N4829">
        <v>18029.175999999999</v>
      </c>
      <c r="O4829">
        <v>37582920.517999999</v>
      </c>
    </row>
    <row r="4830" spans="1:15" hidden="1">
      <c r="A4830" s="110" t="s">
        <v>36</v>
      </c>
      <c r="B4830" s="110" t="s">
        <v>123</v>
      </c>
      <c r="C4830" s="110" t="s">
        <v>124</v>
      </c>
      <c r="D4830" s="110" t="s">
        <v>8</v>
      </c>
      <c r="E4830" s="110" t="s">
        <v>114</v>
      </c>
      <c r="F4830">
        <v>258.75920000000002</v>
      </c>
      <c r="G4830">
        <v>47167398.431999996</v>
      </c>
      <c r="H4830">
        <v>12776032.960000001</v>
      </c>
      <c r="I4830">
        <v>8875369.8432</v>
      </c>
      <c r="J4830">
        <v>79241.623600000006</v>
      </c>
      <c r="K4830">
        <v>1631088.3384</v>
      </c>
      <c r="L4830">
        <v>3824291.4</v>
      </c>
      <c r="M4830">
        <v>377939.64</v>
      </c>
      <c r="N4830">
        <v>2525.6</v>
      </c>
      <c r="O4830">
        <v>1347628.59</v>
      </c>
    </row>
    <row r="4831" spans="1:15" hidden="1">
      <c r="A4831" s="110" t="s">
        <v>36</v>
      </c>
      <c r="B4831" s="110" t="s">
        <v>123</v>
      </c>
      <c r="C4831" s="110" t="s">
        <v>124</v>
      </c>
      <c r="D4831" s="110" t="s">
        <v>8</v>
      </c>
      <c r="E4831" s="110" t="s">
        <v>114</v>
      </c>
      <c r="F4831">
        <v>23.304400000000001</v>
      </c>
      <c r="G4831">
        <v>3740646.4602999999</v>
      </c>
      <c r="H4831">
        <v>1150635.9802000001</v>
      </c>
      <c r="I4831">
        <v>799334.68799999997</v>
      </c>
      <c r="J4831">
        <v>6637.3388999999997</v>
      </c>
      <c r="K4831">
        <v>146900.67120000001</v>
      </c>
      <c r="L4831">
        <v>344425.42</v>
      </c>
      <c r="M4831">
        <v>34038.199999999997</v>
      </c>
      <c r="N4831">
        <v>226.40199999999999</v>
      </c>
      <c r="O4831">
        <v>121369.512</v>
      </c>
    </row>
    <row r="4832" spans="1:15" hidden="1">
      <c r="A4832" s="110" t="s">
        <v>36</v>
      </c>
      <c r="B4832" s="110" t="s">
        <v>123</v>
      </c>
      <c r="C4832" s="110" t="s">
        <v>124</v>
      </c>
      <c r="D4832" s="110" t="s">
        <v>8</v>
      </c>
      <c r="E4832" s="110" t="s">
        <v>112</v>
      </c>
      <c r="F4832">
        <v>125.3616</v>
      </c>
      <c r="G4832">
        <v>18277382.8037</v>
      </c>
      <c r="H4832">
        <v>4490565.1226000004</v>
      </c>
      <c r="I4832">
        <v>4802659.9680000003</v>
      </c>
      <c r="J4832">
        <v>13994780.695599999</v>
      </c>
      <c r="K4832">
        <v>386326.17359999998</v>
      </c>
      <c r="L4832">
        <v>1362653.86</v>
      </c>
      <c r="M4832">
        <v>416091.78</v>
      </c>
      <c r="N4832">
        <v>121917.928</v>
      </c>
      <c r="O4832">
        <v>290853.50799999997</v>
      </c>
    </row>
    <row r="4833" spans="1:15" hidden="1">
      <c r="A4833" s="110" t="s">
        <v>36</v>
      </c>
      <c r="B4833" s="110" t="s">
        <v>123</v>
      </c>
      <c r="C4833" s="110" t="s">
        <v>124</v>
      </c>
      <c r="D4833" s="110" t="s">
        <v>8</v>
      </c>
      <c r="E4833" s="110" t="s">
        <v>112</v>
      </c>
      <c r="F4833">
        <v>748.15160000000003</v>
      </c>
      <c r="G4833">
        <v>121284726.255</v>
      </c>
      <c r="H4833">
        <v>26799464.696400002</v>
      </c>
      <c r="I4833">
        <v>28662028.358399998</v>
      </c>
      <c r="J4833">
        <v>98893210.630700007</v>
      </c>
      <c r="K4833">
        <v>2305579.8960000002</v>
      </c>
      <c r="L4833">
        <v>8132245.8600000003</v>
      </c>
      <c r="M4833">
        <v>2483209.2799999998</v>
      </c>
      <c r="N4833">
        <v>727604.61399999994</v>
      </c>
      <c r="O4833">
        <v>1735796.172</v>
      </c>
    </row>
    <row r="4834" spans="1:15" hidden="1">
      <c r="A4834" s="110" t="s">
        <v>36</v>
      </c>
      <c r="B4834" s="110" t="s">
        <v>123</v>
      </c>
      <c r="C4834" s="110" t="s">
        <v>124</v>
      </c>
      <c r="D4834" s="110" t="s">
        <v>8</v>
      </c>
      <c r="E4834" s="110" t="s">
        <v>112</v>
      </c>
      <c r="F4834">
        <v>141.43360000000001</v>
      </c>
      <c r="G4834">
        <v>21191581.469500002</v>
      </c>
      <c r="H4834">
        <v>5066277.2334000003</v>
      </c>
      <c r="I4834">
        <v>5418383.4047999997</v>
      </c>
      <c r="J4834">
        <v>18727438.282099999</v>
      </c>
      <c r="K4834">
        <v>435856.01040000003</v>
      </c>
      <c r="L4834">
        <v>1537352.4</v>
      </c>
      <c r="M4834">
        <v>469442.62</v>
      </c>
      <c r="N4834">
        <v>137542.372</v>
      </c>
      <c r="O4834">
        <v>328142.18800000002</v>
      </c>
    </row>
    <row r="4835" spans="1:15" hidden="1">
      <c r="A4835" s="110" t="s">
        <v>36</v>
      </c>
      <c r="B4835" s="110" t="s">
        <v>123</v>
      </c>
      <c r="C4835" s="110" t="s">
        <v>124</v>
      </c>
      <c r="D4835" s="110" t="s">
        <v>10</v>
      </c>
      <c r="E4835" s="110" t="s">
        <v>112</v>
      </c>
      <c r="F4835">
        <v>723.24</v>
      </c>
      <c r="G4835">
        <v>103491738.50399999</v>
      </c>
      <c r="H4835">
        <v>33626364.602200001</v>
      </c>
      <c r="I4835">
        <v>20541600.6336</v>
      </c>
      <c r="J4835">
        <v>564571315.03830004</v>
      </c>
      <c r="K4835">
        <v>8114704.9775999999</v>
      </c>
      <c r="L4835">
        <v>9036922.3399999999</v>
      </c>
      <c r="M4835">
        <v>1305164.48</v>
      </c>
      <c r="N4835">
        <v>1356000.0519999999</v>
      </c>
      <c r="O4835">
        <v>1677997.8160000001</v>
      </c>
    </row>
    <row r="4836" spans="1:15" hidden="1">
      <c r="A4836" s="110" t="s">
        <v>36</v>
      </c>
      <c r="B4836" s="110" t="s">
        <v>123</v>
      </c>
      <c r="C4836" s="110" t="s">
        <v>124</v>
      </c>
      <c r="D4836" s="110" t="s">
        <v>10</v>
      </c>
      <c r="E4836" s="110" t="s">
        <v>112</v>
      </c>
      <c r="F4836">
        <v>2587.5920000000001</v>
      </c>
      <c r="G4836">
        <v>420916189.64469999</v>
      </c>
      <c r="H4836">
        <v>120248673.0158</v>
      </c>
      <c r="I4836">
        <v>73248108.249599993</v>
      </c>
      <c r="J4836">
        <v>342058865.95709997</v>
      </c>
      <c r="K4836">
        <v>29111272.279199999</v>
      </c>
      <c r="L4836">
        <v>32156095</v>
      </c>
      <c r="M4836">
        <v>4567308.9800000004</v>
      </c>
      <c r="N4836">
        <v>4543822.2939999998</v>
      </c>
      <c r="O4836">
        <v>6003505.4419999998</v>
      </c>
    </row>
    <row r="4837" spans="1:15" hidden="1">
      <c r="A4837" s="110" t="s">
        <v>36</v>
      </c>
      <c r="B4837" s="110" t="s">
        <v>123</v>
      </c>
      <c r="C4837" s="110" t="s">
        <v>124</v>
      </c>
      <c r="D4837" s="110" t="s">
        <v>10</v>
      </c>
      <c r="E4837" s="110" t="s">
        <v>112</v>
      </c>
      <c r="F4837">
        <v>97.235600000000005</v>
      </c>
      <c r="G4837">
        <v>14360320.0264</v>
      </c>
      <c r="H4837">
        <v>4520880.2028000001</v>
      </c>
      <c r="I4837">
        <v>2761706.9951999998</v>
      </c>
      <c r="J4837">
        <v>12849506.6173</v>
      </c>
      <c r="K4837">
        <v>1090974.1824</v>
      </c>
      <c r="L4837">
        <v>1214966.94</v>
      </c>
      <c r="M4837">
        <v>175473.44</v>
      </c>
      <c r="N4837">
        <v>182303.22</v>
      </c>
      <c r="O4837">
        <v>225598.318</v>
      </c>
    </row>
    <row r="4838" spans="1:15" hidden="1">
      <c r="A4838" s="110" t="s">
        <v>36</v>
      </c>
      <c r="B4838" s="110" t="s">
        <v>123</v>
      </c>
      <c r="C4838" s="110" t="s">
        <v>124</v>
      </c>
      <c r="D4838" s="110" t="s">
        <v>11</v>
      </c>
      <c r="E4838" s="110" t="s">
        <v>112</v>
      </c>
      <c r="F4838">
        <v>53.841200000000001</v>
      </c>
      <c r="G4838">
        <v>26215081.244399998</v>
      </c>
      <c r="H4838">
        <v>19073066.020199999</v>
      </c>
      <c r="I4838">
        <v>1613761.5744</v>
      </c>
      <c r="J4838">
        <v>7132005.8980999999</v>
      </c>
      <c r="K4838">
        <v>425233.23839999997</v>
      </c>
      <c r="L4838">
        <v>964918.6</v>
      </c>
      <c r="M4838">
        <v>150105.92000000001</v>
      </c>
      <c r="N4838">
        <v>142406.85800000001</v>
      </c>
      <c r="O4838">
        <v>124917.07799999999</v>
      </c>
    </row>
    <row r="4839" spans="1:15" hidden="1">
      <c r="A4839" s="110" t="s">
        <v>36</v>
      </c>
      <c r="B4839" s="110" t="s">
        <v>123</v>
      </c>
      <c r="C4839" s="110" t="s">
        <v>124</v>
      </c>
      <c r="D4839" s="110" t="s">
        <v>11</v>
      </c>
      <c r="E4839" s="110" t="s">
        <v>112</v>
      </c>
      <c r="F4839">
        <v>1272.9023999999999</v>
      </c>
      <c r="G4839">
        <v>200480982.38780001</v>
      </c>
      <c r="H4839">
        <v>61134510.018200003</v>
      </c>
      <c r="I4839">
        <v>40348945.977600001</v>
      </c>
      <c r="J4839">
        <v>166882114.73179999</v>
      </c>
      <c r="K4839">
        <v>20550766.888799999</v>
      </c>
      <c r="L4839">
        <v>15598624.66</v>
      </c>
      <c r="M4839">
        <v>2088205.44</v>
      </c>
      <c r="N4839">
        <v>2252296.7059999998</v>
      </c>
      <c r="O4839">
        <v>2953276.986</v>
      </c>
    </row>
    <row r="4840" spans="1:15" hidden="1">
      <c r="A4840" s="110" t="s">
        <v>36</v>
      </c>
      <c r="B4840" s="110" t="s">
        <v>123</v>
      </c>
      <c r="C4840" s="110" t="s">
        <v>124</v>
      </c>
      <c r="D4840" s="110" t="s">
        <v>10</v>
      </c>
      <c r="E4840" s="110" t="s">
        <v>112</v>
      </c>
      <c r="F4840">
        <v>2632.5936000000002</v>
      </c>
      <c r="G4840">
        <v>277202628.74299997</v>
      </c>
      <c r="H4840">
        <v>76591894.442399994</v>
      </c>
      <c r="I4840">
        <v>67350610.521599993</v>
      </c>
      <c r="J4840">
        <v>90870420.399200007</v>
      </c>
      <c r="K4840">
        <v>24645780.403200001</v>
      </c>
      <c r="L4840">
        <v>27067343.100000001</v>
      </c>
      <c r="M4840">
        <v>4616574.58</v>
      </c>
      <c r="N4840">
        <v>2415992.568</v>
      </c>
      <c r="O4840">
        <v>6107912.8439999996</v>
      </c>
    </row>
    <row r="4841" spans="1:15" hidden="1">
      <c r="A4841" s="110" t="s">
        <v>36</v>
      </c>
      <c r="B4841" s="110" t="s">
        <v>123</v>
      </c>
      <c r="C4841" s="110" t="s">
        <v>124</v>
      </c>
      <c r="D4841" s="110" t="s">
        <v>10</v>
      </c>
      <c r="E4841" s="110" t="s">
        <v>112</v>
      </c>
      <c r="F4841">
        <v>9076.6620000000003</v>
      </c>
      <c r="G4841">
        <v>1108987973.4779999</v>
      </c>
      <c r="H4841">
        <v>264087065.49900001</v>
      </c>
      <c r="I4841">
        <v>232136353.15200001</v>
      </c>
      <c r="J4841">
        <v>337205285.74989998</v>
      </c>
      <c r="K4841">
        <v>85068037.576800004</v>
      </c>
      <c r="L4841">
        <v>93448670.260000005</v>
      </c>
      <c r="M4841">
        <v>16342791.880000001</v>
      </c>
      <c r="N4841">
        <v>8709540.6199999992</v>
      </c>
      <c r="O4841">
        <v>21058877.642000001</v>
      </c>
    </row>
    <row r="4842" spans="1:15" hidden="1">
      <c r="A4842" s="110" t="s">
        <v>36</v>
      </c>
      <c r="B4842" s="110" t="s">
        <v>123</v>
      </c>
      <c r="C4842" s="110" t="s">
        <v>124</v>
      </c>
      <c r="D4842" s="110" t="s">
        <v>10</v>
      </c>
      <c r="E4842" s="110" t="s">
        <v>112</v>
      </c>
      <c r="F4842">
        <v>417.0684</v>
      </c>
      <c r="G4842">
        <v>46066751.5493</v>
      </c>
      <c r="H4842">
        <v>12134713.0756</v>
      </c>
      <c r="I4842">
        <v>10666372.646400001</v>
      </c>
      <c r="J4842">
        <v>15465765.402899999</v>
      </c>
      <c r="K4842">
        <v>3909059.6543999999</v>
      </c>
      <c r="L4842">
        <v>4294219.46</v>
      </c>
      <c r="M4842">
        <v>751934.26</v>
      </c>
      <c r="N4842">
        <v>401088.73200000002</v>
      </c>
      <c r="O4842">
        <v>967645.75600000005</v>
      </c>
    </row>
    <row r="4843" spans="1:15" hidden="1">
      <c r="A4843" s="110" t="s">
        <v>36</v>
      </c>
      <c r="B4843" s="110" t="s">
        <v>123</v>
      </c>
      <c r="C4843" s="110" t="s">
        <v>124</v>
      </c>
      <c r="D4843" s="110" t="s">
        <v>10</v>
      </c>
      <c r="E4843" s="110" t="s">
        <v>112</v>
      </c>
      <c r="F4843">
        <v>337.512</v>
      </c>
      <c r="G4843">
        <v>48296144.635200001</v>
      </c>
      <c r="H4843">
        <v>13945239.9394</v>
      </c>
      <c r="I4843">
        <v>9440826.6239999998</v>
      </c>
      <c r="J4843">
        <v>20744188.749499999</v>
      </c>
      <c r="K4843">
        <v>3645853.1351999999</v>
      </c>
      <c r="L4843">
        <v>4370730.38</v>
      </c>
      <c r="M4843">
        <v>785751.06</v>
      </c>
      <c r="N4843">
        <v>347782.33600000001</v>
      </c>
      <c r="O4843">
        <v>783065.88800000004</v>
      </c>
    </row>
    <row r="4844" spans="1:15" hidden="1">
      <c r="A4844" s="110" t="s">
        <v>36</v>
      </c>
      <c r="B4844" s="110" t="s">
        <v>123</v>
      </c>
      <c r="C4844" s="110" t="s">
        <v>124</v>
      </c>
      <c r="D4844" s="110" t="s">
        <v>10</v>
      </c>
      <c r="E4844" s="110" t="s">
        <v>112</v>
      </c>
      <c r="F4844">
        <v>1497.9104</v>
      </c>
      <c r="G4844">
        <v>249071535.028</v>
      </c>
      <c r="H4844">
        <v>61863541.046800002</v>
      </c>
      <c r="I4844">
        <v>41883502.636799999</v>
      </c>
      <c r="J4844">
        <v>3125384.9432000001</v>
      </c>
      <c r="K4844">
        <v>16124297.205600001</v>
      </c>
      <c r="L4844">
        <v>19260012.399999999</v>
      </c>
      <c r="M4844">
        <v>3412715.36</v>
      </c>
      <c r="N4844">
        <v>1487781.35</v>
      </c>
      <c r="O4844">
        <v>3475319.4079999998</v>
      </c>
    </row>
    <row r="4845" spans="1:15" hidden="1">
      <c r="A4845" s="110" t="s">
        <v>36</v>
      </c>
      <c r="B4845" s="110" t="s">
        <v>123</v>
      </c>
      <c r="C4845" s="110" t="s">
        <v>124</v>
      </c>
      <c r="D4845" s="110" t="s">
        <v>10</v>
      </c>
      <c r="E4845" s="110" t="s">
        <v>112</v>
      </c>
      <c r="F4845">
        <v>18.482800000000001</v>
      </c>
      <c r="G4845">
        <v>2744775.3563999999</v>
      </c>
      <c r="H4845">
        <v>763667.51699999999</v>
      </c>
      <c r="I4845">
        <v>516996.7488</v>
      </c>
      <c r="J4845">
        <v>64122.411800000002</v>
      </c>
      <c r="K4845">
        <v>199655.86319999999</v>
      </c>
      <c r="L4845">
        <v>239352.26</v>
      </c>
      <c r="M4845">
        <v>43027.86</v>
      </c>
      <c r="N4845">
        <v>19045.73</v>
      </c>
      <c r="O4845">
        <v>42881.982000000004</v>
      </c>
    </row>
    <row r="4846" spans="1:15" hidden="1">
      <c r="A4846" s="110" t="s">
        <v>36</v>
      </c>
      <c r="B4846" s="110" t="s">
        <v>123</v>
      </c>
      <c r="C4846" s="110" t="s">
        <v>124</v>
      </c>
      <c r="D4846" s="110" t="s">
        <v>10</v>
      </c>
      <c r="E4846" s="110" t="s">
        <v>112</v>
      </c>
      <c r="F4846">
        <v>3.2143999999999999</v>
      </c>
      <c r="G4846">
        <v>529050.06000000006</v>
      </c>
      <c r="H4846">
        <v>132811.11960000001</v>
      </c>
      <c r="I4846">
        <v>89913.196800000005</v>
      </c>
      <c r="J4846">
        <v>227.45939999999999</v>
      </c>
      <c r="K4846">
        <v>34721.7192</v>
      </c>
      <c r="L4846">
        <v>41625.660000000003</v>
      </c>
      <c r="M4846">
        <v>7484.14</v>
      </c>
      <c r="N4846">
        <v>3311.2420000000002</v>
      </c>
      <c r="O4846">
        <v>7457.7359999999999</v>
      </c>
    </row>
    <row r="4847" spans="1:15" hidden="1">
      <c r="A4847" s="110" t="s">
        <v>36</v>
      </c>
      <c r="B4847" s="110" t="s">
        <v>123</v>
      </c>
      <c r="C4847" s="110" t="s">
        <v>124</v>
      </c>
      <c r="D4847" s="110" t="s">
        <v>8</v>
      </c>
      <c r="E4847" s="110" t="s">
        <v>112</v>
      </c>
      <c r="F4847">
        <v>752.16959999999995</v>
      </c>
      <c r="G4847">
        <v>109664296.8221</v>
      </c>
      <c r="H4847">
        <v>26410768.624400001</v>
      </c>
      <c r="I4847">
        <v>28845647.481600001</v>
      </c>
      <c r="J4847">
        <v>3419690.0211</v>
      </c>
      <c r="K4847">
        <v>2342999.1527999998</v>
      </c>
      <c r="L4847">
        <v>8188781.5800000001</v>
      </c>
      <c r="M4847">
        <v>1496739.44</v>
      </c>
      <c r="N4847">
        <v>198007.94200000001</v>
      </c>
      <c r="O4847">
        <v>3185280.406</v>
      </c>
    </row>
    <row r="4848" spans="1:15" hidden="1">
      <c r="A4848" s="110" t="s">
        <v>36</v>
      </c>
      <c r="B4848" s="110" t="s">
        <v>123</v>
      </c>
      <c r="C4848" s="110" t="s">
        <v>124</v>
      </c>
      <c r="D4848" s="110" t="s">
        <v>8</v>
      </c>
      <c r="E4848" s="110" t="s">
        <v>112</v>
      </c>
      <c r="F4848">
        <v>222.59719999999999</v>
      </c>
      <c r="G4848">
        <v>36085788.585000001</v>
      </c>
      <c r="H4848">
        <v>7824857.2652000003</v>
      </c>
      <c r="I4848">
        <v>8571424.8384000007</v>
      </c>
      <c r="J4848">
        <v>340454.47070000001</v>
      </c>
      <c r="K4848">
        <v>710724.11040000001</v>
      </c>
      <c r="L4848">
        <v>2490877.1</v>
      </c>
      <c r="M4848">
        <v>456996.66</v>
      </c>
      <c r="N4848">
        <v>60243.678</v>
      </c>
      <c r="O4848">
        <v>942652.23800000001</v>
      </c>
    </row>
    <row r="4849" spans="1:15" hidden="1">
      <c r="A4849" s="110" t="s">
        <v>36</v>
      </c>
      <c r="B4849" s="110" t="s">
        <v>123</v>
      </c>
      <c r="C4849" s="110" t="s">
        <v>124</v>
      </c>
      <c r="D4849" s="110" t="s">
        <v>8</v>
      </c>
      <c r="E4849" s="110" t="s">
        <v>112</v>
      </c>
      <c r="F4849">
        <v>17.679200000000002</v>
      </c>
      <c r="G4849">
        <v>2490091.4531</v>
      </c>
      <c r="H4849">
        <v>620765.95299999998</v>
      </c>
      <c r="I4849">
        <v>677994.89280000003</v>
      </c>
      <c r="J4849">
        <v>12922.9238</v>
      </c>
      <c r="K4849">
        <v>55071.921600000001</v>
      </c>
      <c r="L4849">
        <v>192472.04</v>
      </c>
      <c r="M4849">
        <v>35178</v>
      </c>
      <c r="N4849">
        <v>4654.32</v>
      </c>
      <c r="O4849">
        <v>74866.902000000002</v>
      </c>
    </row>
    <row r="4850" spans="1:15" hidden="1">
      <c r="A4850" s="110" t="s">
        <v>36</v>
      </c>
      <c r="B4850" s="110" t="s">
        <v>123</v>
      </c>
      <c r="C4850" s="110" t="s">
        <v>124</v>
      </c>
      <c r="D4850" s="110" t="s">
        <v>10</v>
      </c>
      <c r="E4850" s="110" t="s">
        <v>112</v>
      </c>
      <c r="F4850">
        <v>675.024</v>
      </c>
      <c r="G4850">
        <v>96592289.270400003</v>
      </c>
      <c r="H4850">
        <v>31114605.939800002</v>
      </c>
      <c r="I4850">
        <v>19027258.483199999</v>
      </c>
      <c r="J4850">
        <v>3674710.5044</v>
      </c>
      <c r="K4850">
        <v>7553606.5296</v>
      </c>
      <c r="L4850">
        <v>7914743.3200000003</v>
      </c>
      <c r="M4850">
        <v>654885.62</v>
      </c>
      <c r="N4850">
        <v>1040980.16</v>
      </c>
      <c r="O4850">
        <v>2858584.1239999998</v>
      </c>
    </row>
    <row r="4851" spans="1:15" hidden="1">
      <c r="A4851" s="110" t="s">
        <v>36</v>
      </c>
      <c r="B4851" s="110" t="s">
        <v>123</v>
      </c>
      <c r="C4851" s="110" t="s">
        <v>124</v>
      </c>
      <c r="D4851" s="110" t="s">
        <v>10</v>
      </c>
      <c r="E4851" s="110" t="s">
        <v>112</v>
      </c>
      <c r="F4851">
        <v>267.59879999999998</v>
      </c>
      <c r="G4851">
        <v>43909173.230099998</v>
      </c>
      <c r="H4851">
        <v>12324636.3014</v>
      </c>
      <c r="I4851">
        <v>7560863.1359999999</v>
      </c>
      <c r="J4851">
        <v>458916.05560000002</v>
      </c>
      <c r="K4851">
        <v>2970669.9240000001</v>
      </c>
      <c r="L4851">
        <v>3128652.6</v>
      </c>
      <c r="M4851">
        <v>259810.44</v>
      </c>
      <c r="N4851">
        <v>429767.82199999999</v>
      </c>
      <c r="O4851">
        <v>1133224.0919999999</v>
      </c>
    </row>
    <row r="4852" spans="1:15" hidden="1">
      <c r="A4852" s="110" t="s">
        <v>36</v>
      </c>
      <c r="B4852" s="110" t="s">
        <v>123</v>
      </c>
      <c r="C4852" s="110" t="s">
        <v>124</v>
      </c>
      <c r="D4852" s="110" t="s">
        <v>10</v>
      </c>
      <c r="E4852" s="110" t="s">
        <v>112</v>
      </c>
      <c r="F4852">
        <v>293.31400000000002</v>
      </c>
      <c r="G4852">
        <v>43292882.417400002</v>
      </c>
      <c r="H4852">
        <v>15372097.6592</v>
      </c>
      <c r="I4852">
        <v>9400371.6287999991</v>
      </c>
      <c r="J4852">
        <v>470226.87660000002</v>
      </c>
      <c r="K4852">
        <v>3731841.3528</v>
      </c>
      <c r="L4852">
        <v>3910265.94</v>
      </c>
      <c r="M4852">
        <v>323545.76</v>
      </c>
      <c r="N4852">
        <v>514289.73200000002</v>
      </c>
      <c r="O4852">
        <v>1242122.5519999999</v>
      </c>
    </row>
    <row r="4853" spans="1:15" hidden="1">
      <c r="A4853" s="110" t="s">
        <v>36</v>
      </c>
      <c r="B4853" s="110" t="s">
        <v>123</v>
      </c>
      <c r="C4853" s="110" t="s">
        <v>124</v>
      </c>
      <c r="D4853" s="110" t="s">
        <v>11</v>
      </c>
      <c r="E4853" s="110" t="s">
        <v>112</v>
      </c>
      <c r="F4853">
        <v>20.09</v>
      </c>
      <c r="G4853">
        <v>9345894.4545000009</v>
      </c>
      <c r="H4853">
        <v>6803944.6617999999</v>
      </c>
      <c r="I4853">
        <v>679979.424</v>
      </c>
      <c r="J4853">
        <v>12927.8956</v>
      </c>
      <c r="K4853">
        <v>320029.272</v>
      </c>
      <c r="L4853">
        <v>269854.62</v>
      </c>
      <c r="M4853">
        <v>31041.1</v>
      </c>
      <c r="N4853">
        <v>5186.5</v>
      </c>
      <c r="O4853">
        <v>85077.542000000001</v>
      </c>
    </row>
    <row r="4854" spans="1:15" hidden="1">
      <c r="A4854" s="110" t="s">
        <v>36</v>
      </c>
      <c r="B4854" s="110" t="s">
        <v>123</v>
      </c>
      <c r="C4854" s="110" t="s">
        <v>124</v>
      </c>
      <c r="D4854" s="110" t="s">
        <v>10</v>
      </c>
      <c r="E4854" s="110" t="s">
        <v>112</v>
      </c>
      <c r="F4854">
        <v>260.3664</v>
      </c>
      <c r="G4854">
        <v>27415644.601</v>
      </c>
      <c r="H4854">
        <v>7572106.1887999997</v>
      </c>
      <c r="I4854">
        <v>6628839.5904000001</v>
      </c>
      <c r="J4854">
        <v>5877615.9561999999</v>
      </c>
      <c r="K4854">
        <v>2471775.1343999999</v>
      </c>
      <c r="L4854">
        <v>2681565.64</v>
      </c>
      <c r="M4854">
        <v>255091.34</v>
      </c>
      <c r="N4854">
        <v>353666.08199999999</v>
      </c>
      <c r="O4854">
        <v>1102596.682</v>
      </c>
    </row>
    <row r="4855" spans="1:15" hidden="1">
      <c r="A4855" s="110" t="s">
        <v>36</v>
      </c>
      <c r="B4855" s="110" t="s">
        <v>123</v>
      </c>
      <c r="C4855" s="110" t="s">
        <v>124</v>
      </c>
      <c r="D4855" s="110" t="s">
        <v>10</v>
      </c>
      <c r="E4855" s="110" t="s">
        <v>112</v>
      </c>
      <c r="F4855">
        <v>5787.5272000000004</v>
      </c>
      <c r="G4855">
        <v>694883627.15030003</v>
      </c>
      <c r="H4855">
        <v>168311408.42300001</v>
      </c>
      <c r="I4855">
        <v>147370617.792</v>
      </c>
      <c r="J4855">
        <v>9450095.2825000007</v>
      </c>
      <c r="K4855">
        <v>54914219.265600003</v>
      </c>
      <c r="L4855">
        <v>59589577.119999997</v>
      </c>
      <c r="M4855">
        <v>5670652.5999999996</v>
      </c>
      <c r="N4855">
        <v>7878314.2460000003</v>
      </c>
      <c r="O4855">
        <v>24508960.894000001</v>
      </c>
    </row>
    <row r="4856" spans="1:15" hidden="1">
      <c r="A4856" s="110" t="s">
        <v>36</v>
      </c>
      <c r="B4856" s="110" t="s">
        <v>123</v>
      </c>
      <c r="C4856" s="110" t="s">
        <v>124</v>
      </c>
      <c r="D4856" s="110" t="s">
        <v>10</v>
      </c>
      <c r="E4856" s="110" t="s">
        <v>112</v>
      </c>
      <c r="F4856">
        <v>75.538399999999996</v>
      </c>
      <c r="G4856">
        <v>8200578.2443000004</v>
      </c>
      <c r="H4856">
        <v>2196847.0759999999</v>
      </c>
      <c r="I4856">
        <v>1923184.7039999999</v>
      </c>
      <c r="J4856">
        <v>144334.77729999999</v>
      </c>
      <c r="K4856">
        <v>717117.25679999997</v>
      </c>
      <c r="L4856">
        <v>777984.84</v>
      </c>
      <c r="M4856">
        <v>74009.100000000006</v>
      </c>
      <c r="N4856">
        <v>102605.20600000001</v>
      </c>
      <c r="O4856">
        <v>319888.88799999998</v>
      </c>
    </row>
    <row r="4857" spans="1:15" hidden="1">
      <c r="A4857" s="110" t="s">
        <v>36</v>
      </c>
      <c r="B4857" s="110" t="s">
        <v>123</v>
      </c>
      <c r="C4857" s="110" t="s">
        <v>124</v>
      </c>
      <c r="D4857" s="110" t="s">
        <v>10</v>
      </c>
      <c r="E4857" s="110" t="s">
        <v>112</v>
      </c>
      <c r="F4857">
        <v>361.62</v>
      </c>
      <c r="G4857">
        <v>51745869.251999997</v>
      </c>
      <c r="H4857">
        <v>15288163.8696</v>
      </c>
      <c r="I4857">
        <v>10808714.9376</v>
      </c>
      <c r="J4857">
        <v>153392.1347</v>
      </c>
      <c r="K4857">
        <v>4571087.2775999997</v>
      </c>
      <c r="L4857">
        <v>5944489.1399999997</v>
      </c>
      <c r="M4857">
        <v>1173131.3600000001</v>
      </c>
      <c r="N4857">
        <v>578840.46</v>
      </c>
      <c r="O4857">
        <v>1531384.932</v>
      </c>
    </row>
    <row r="4858" spans="1:15" hidden="1">
      <c r="A4858" s="110" t="s">
        <v>36</v>
      </c>
      <c r="B4858" s="110" t="s">
        <v>123</v>
      </c>
      <c r="C4858" s="110" t="s">
        <v>124</v>
      </c>
      <c r="D4858" s="110" t="s">
        <v>10</v>
      </c>
      <c r="E4858" s="110" t="s">
        <v>112</v>
      </c>
      <c r="F4858">
        <v>157.50559999999999</v>
      </c>
      <c r="G4858">
        <v>26247247.488000002</v>
      </c>
      <c r="H4858">
        <v>6619257.5542000001</v>
      </c>
      <c r="I4858">
        <v>4715261.0880000005</v>
      </c>
      <c r="J4858">
        <v>303274.18609999999</v>
      </c>
      <c r="K4858">
        <v>1979999.6832000001</v>
      </c>
      <c r="L4858">
        <v>2611328.54</v>
      </c>
      <c r="M4858">
        <v>526502.31999999995</v>
      </c>
      <c r="N4858">
        <v>251362.144</v>
      </c>
      <c r="O4858">
        <v>667003.74399999995</v>
      </c>
    </row>
    <row r="4859" spans="1:15" hidden="1">
      <c r="A4859" s="110" t="s">
        <v>36</v>
      </c>
      <c r="B4859" s="110" t="s">
        <v>123</v>
      </c>
      <c r="C4859" s="110" t="s">
        <v>124</v>
      </c>
      <c r="D4859" s="110" t="s">
        <v>10</v>
      </c>
      <c r="E4859" s="110" t="s">
        <v>112</v>
      </c>
      <c r="F4859">
        <v>18.482800000000001</v>
      </c>
      <c r="G4859">
        <v>2654359.5077999998</v>
      </c>
      <c r="H4859">
        <v>781395.3922</v>
      </c>
      <c r="I4859">
        <v>552444.36479999998</v>
      </c>
      <c r="J4859">
        <v>11303.3634</v>
      </c>
      <c r="K4859">
        <v>233634.56400000001</v>
      </c>
      <c r="L4859">
        <v>303828.86</v>
      </c>
      <c r="M4859">
        <v>59960.04</v>
      </c>
      <c r="N4859">
        <v>29583.795999999998</v>
      </c>
      <c r="O4859">
        <v>78271.05</v>
      </c>
    </row>
    <row r="4860" spans="1:15" hidden="1">
      <c r="A4860" s="110" t="s">
        <v>36</v>
      </c>
      <c r="B4860" s="110" t="s">
        <v>123</v>
      </c>
      <c r="C4860" s="110" t="s">
        <v>124</v>
      </c>
      <c r="D4860" s="110" t="s">
        <v>8</v>
      </c>
      <c r="E4860" s="110" t="s">
        <v>112</v>
      </c>
      <c r="F4860">
        <v>70.716800000000006</v>
      </c>
      <c r="G4860">
        <v>11464077.24</v>
      </c>
      <c r="H4860">
        <v>2483599.9116000002</v>
      </c>
      <c r="I4860">
        <v>2711308.0896000001</v>
      </c>
      <c r="J4860">
        <v>872480.69050000003</v>
      </c>
      <c r="K4860">
        <v>220178.75760000001</v>
      </c>
      <c r="L4860">
        <v>769079.64</v>
      </c>
      <c r="M4860">
        <v>140391.38</v>
      </c>
      <c r="N4860">
        <v>284840.77600000001</v>
      </c>
      <c r="O4860">
        <v>253585.57399999999</v>
      </c>
    </row>
    <row r="4861" spans="1:15" hidden="1">
      <c r="A4861" s="110" t="s">
        <v>36</v>
      </c>
      <c r="B4861" s="110" t="s">
        <v>123</v>
      </c>
      <c r="C4861" s="110" t="s">
        <v>124</v>
      </c>
      <c r="D4861" s="110" t="s">
        <v>8</v>
      </c>
      <c r="E4861" s="110" t="s">
        <v>112</v>
      </c>
      <c r="F4861">
        <v>53.037599999999998</v>
      </c>
      <c r="G4861">
        <v>7361687.8289000001</v>
      </c>
      <c r="H4861">
        <v>1840464.129</v>
      </c>
      <c r="I4861">
        <v>2017037.8367999999</v>
      </c>
      <c r="J4861">
        <v>654813.26150000002</v>
      </c>
      <c r="K4861">
        <v>168373.8144</v>
      </c>
      <c r="L4861">
        <v>590273.72</v>
      </c>
      <c r="M4861">
        <v>108278.54</v>
      </c>
      <c r="N4861">
        <v>235117.12400000001</v>
      </c>
      <c r="O4861">
        <v>190188.50399999999</v>
      </c>
    </row>
    <row r="4862" spans="1:15" hidden="1">
      <c r="A4862" s="110" t="s">
        <v>36</v>
      </c>
      <c r="B4862" s="110" t="s">
        <v>123</v>
      </c>
      <c r="C4862" s="110" t="s">
        <v>124</v>
      </c>
      <c r="D4862" s="110" t="s">
        <v>10</v>
      </c>
      <c r="E4862" s="110" t="s">
        <v>112</v>
      </c>
      <c r="F4862">
        <v>120.54</v>
      </c>
      <c r="G4862">
        <v>17248623.083999999</v>
      </c>
      <c r="H4862">
        <v>5677405.3245999999</v>
      </c>
      <c r="I4862">
        <v>3412447.4495999999</v>
      </c>
      <c r="J4862">
        <v>1429869.2514</v>
      </c>
      <c r="K4862">
        <v>1459127.844</v>
      </c>
      <c r="L4862">
        <v>1499274.06</v>
      </c>
      <c r="M4862">
        <v>49372.2</v>
      </c>
      <c r="N4862">
        <v>10317.977999999999</v>
      </c>
      <c r="O4862">
        <v>432247.42</v>
      </c>
    </row>
    <row r="4863" spans="1:15" hidden="1">
      <c r="A4863" s="110" t="s">
        <v>36</v>
      </c>
      <c r="B4863" s="110" t="s">
        <v>123</v>
      </c>
      <c r="C4863" s="110" t="s">
        <v>124</v>
      </c>
      <c r="D4863" s="110" t="s">
        <v>10</v>
      </c>
      <c r="E4863" s="110" t="s">
        <v>112</v>
      </c>
      <c r="F4863">
        <v>122.9508</v>
      </c>
      <c r="G4863">
        <v>19435941.972199999</v>
      </c>
      <c r="H4863">
        <v>5782079.9645999996</v>
      </c>
      <c r="I4863">
        <v>3378422.304</v>
      </c>
      <c r="J4863">
        <v>1511520.9498999999</v>
      </c>
      <c r="K4863">
        <v>1555659.1296000001</v>
      </c>
      <c r="L4863">
        <v>1529979.78</v>
      </c>
      <c r="M4863">
        <v>88648.56</v>
      </c>
      <c r="N4863">
        <v>12934.68</v>
      </c>
      <c r="O4863">
        <v>440892.18800000002</v>
      </c>
    </row>
    <row r="4864" spans="1:15" hidden="1">
      <c r="A4864" s="110" t="s">
        <v>36</v>
      </c>
      <c r="B4864" s="110" t="s">
        <v>123</v>
      </c>
      <c r="C4864" s="110" t="s">
        <v>124</v>
      </c>
      <c r="D4864" s="110" t="s">
        <v>10</v>
      </c>
      <c r="E4864" s="110" t="s">
        <v>112</v>
      </c>
      <c r="F4864">
        <v>23.304400000000001</v>
      </c>
      <c r="G4864">
        <v>3439708.466</v>
      </c>
      <c r="H4864">
        <v>1074823.2246000001</v>
      </c>
      <c r="I4864">
        <v>621017.35679999995</v>
      </c>
      <c r="J4864">
        <v>296019.10230000003</v>
      </c>
      <c r="K4864">
        <v>294198.9768</v>
      </c>
      <c r="L4864">
        <v>284633.48</v>
      </c>
      <c r="M4864">
        <v>19244.580000000002</v>
      </c>
      <c r="N4864">
        <v>2577.9160000000002</v>
      </c>
      <c r="O4864">
        <v>83567.593999999997</v>
      </c>
    </row>
    <row r="4865" spans="1:15" hidden="1">
      <c r="A4865" s="110" t="s">
        <v>36</v>
      </c>
      <c r="B4865" s="110" t="s">
        <v>123</v>
      </c>
      <c r="C4865" s="110" t="s">
        <v>124</v>
      </c>
      <c r="D4865" s="110" t="s">
        <v>11</v>
      </c>
      <c r="E4865" s="110" t="s">
        <v>112</v>
      </c>
      <c r="F4865">
        <v>8.8396000000000008</v>
      </c>
      <c r="G4865">
        <v>4286307.8965999996</v>
      </c>
      <c r="H4865">
        <v>3195514.7275999999</v>
      </c>
      <c r="I4865">
        <v>255970.6752</v>
      </c>
      <c r="J4865">
        <v>118584.6366</v>
      </c>
      <c r="K4865">
        <v>48003.947999999997</v>
      </c>
      <c r="L4865">
        <v>165553.07999999999</v>
      </c>
      <c r="M4865">
        <v>14296.7</v>
      </c>
      <c r="N4865">
        <v>488.88400000000001</v>
      </c>
      <c r="O4865">
        <v>31698.986000000001</v>
      </c>
    </row>
    <row r="4866" spans="1:15" hidden="1">
      <c r="A4866" s="110" t="s">
        <v>36</v>
      </c>
      <c r="B4866" s="110" t="s">
        <v>123</v>
      </c>
      <c r="C4866" s="110" t="s">
        <v>124</v>
      </c>
      <c r="D4866" s="110" t="s">
        <v>10</v>
      </c>
      <c r="E4866" s="110" t="s">
        <v>112</v>
      </c>
      <c r="F4866">
        <v>433.94400000000002</v>
      </c>
      <c r="G4866">
        <v>45692741.001599997</v>
      </c>
      <c r="H4866">
        <v>12759615.1086</v>
      </c>
      <c r="I4866">
        <v>11167504.953600001</v>
      </c>
      <c r="J4866">
        <v>3887874.7352</v>
      </c>
      <c r="K4866">
        <v>4160627.6184</v>
      </c>
      <c r="L4866">
        <v>4528008.84</v>
      </c>
      <c r="M4866">
        <v>427455.34</v>
      </c>
      <c r="N4866">
        <v>2086927.6340000001</v>
      </c>
      <c r="O4866">
        <v>1556091.6140000001</v>
      </c>
    </row>
    <row r="4867" spans="1:15" hidden="1">
      <c r="A4867" s="110" t="s">
        <v>36</v>
      </c>
      <c r="B4867" s="110" t="s">
        <v>123</v>
      </c>
      <c r="C4867" s="110" t="s">
        <v>124</v>
      </c>
      <c r="D4867" s="110" t="s">
        <v>10</v>
      </c>
      <c r="E4867" s="110" t="s">
        <v>112</v>
      </c>
      <c r="F4867">
        <v>5238.6683999999996</v>
      </c>
      <c r="G4867">
        <v>633114548.89450002</v>
      </c>
      <c r="H4867">
        <v>152572902.5952</v>
      </c>
      <c r="I4867">
        <v>133631058.06720001</v>
      </c>
      <c r="J4867">
        <v>64800730.428599998</v>
      </c>
      <c r="K4867">
        <v>49646563.307999998</v>
      </c>
      <c r="L4867">
        <v>54086224.200000003</v>
      </c>
      <c r="M4867">
        <v>5112812.34</v>
      </c>
      <c r="N4867">
        <v>25191634.182</v>
      </c>
      <c r="O4867">
        <v>18785475.037999999</v>
      </c>
    </row>
    <row r="4868" spans="1:15" hidden="1">
      <c r="A4868" s="110" t="s">
        <v>36</v>
      </c>
      <c r="B4868" s="110" t="s">
        <v>123</v>
      </c>
      <c r="C4868" s="110" t="s">
        <v>124</v>
      </c>
      <c r="D4868" s="110" t="s">
        <v>10</v>
      </c>
      <c r="E4868" s="110" t="s">
        <v>112</v>
      </c>
      <c r="F4868">
        <v>76.341999999999999</v>
      </c>
      <c r="G4868">
        <v>8290055.3273999998</v>
      </c>
      <c r="H4868">
        <v>2082536.9604</v>
      </c>
      <c r="I4868">
        <v>1855963.3344000001</v>
      </c>
      <c r="J4868">
        <v>949068.62150000001</v>
      </c>
      <c r="K4868">
        <v>642920.80319999997</v>
      </c>
      <c r="L4868">
        <v>719108.84</v>
      </c>
      <c r="M4868">
        <v>70299.42</v>
      </c>
      <c r="N4868">
        <v>423001.92</v>
      </c>
      <c r="O4868">
        <v>273757</v>
      </c>
    </row>
    <row r="4869" spans="1:15" hidden="1">
      <c r="A4869" s="110" t="s">
        <v>36</v>
      </c>
      <c r="B4869" s="110" t="s">
        <v>123</v>
      </c>
      <c r="C4869" s="110" t="s">
        <v>124</v>
      </c>
      <c r="D4869" s="110" t="s">
        <v>10</v>
      </c>
      <c r="E4869" s="110" t="s">
        <v>112</v>
      </c>
      <c r="F4869">
        <v>48.216000000000001</v>
      </c>
      <c r="G4869">
        <v>6899449.2335999999</v>
      </c>
      <c r="H4869">
        <v>1975581.1132</v>
      </c>
      <c r="I4869">
        <v>1319965.9391999999</v>
      </c>
      <c r="J4869">
        <v>126892.49679999999</v>
      </c>
      <c r="K4869">
        <v>488798.94959999999</v>
      </c>
      <c r="L4869">
        <v>525330.54</v>
      </c>
      <c r="M4869">
        <v>55048.24</v>
      </c>
      <c r="N4869">
        <v>273942.81199999998</v>
      </c>
      <c r="O4869">
        <v>172898.96799999999</v>
      </c>
    </row>
    <row r="4870" spans="1:15" hidden="1">
      <c r="A4870" s="110" t="s">
        <v>36</v>
      </c>
      <c r="B4870" s="110" t="s">
        <v>123</v>
      </c>
      <c r="C4870" s="110" t="s">
        <v>124</v>
      </c>
      <c r="D4870" s="110" t="s">
        <v>10</v>
      </c>
      <c r="E4870" s="110" t="s">
        <v>112</v>
      </c>
      <c r="F4870">
        <v>69.1096</v>
      </c>
      <c r="G4870">
        <v>11532097.961999999</v>
      </c>
      <c r="H4870">
        <v>2831666.1562000001</v>
      </c>
      <c r="I4870">
        <v>1891952.544</v>
      </c>
      <c r="J4870">
        <v>122463.8754</v>
      </c>
      <c r="K4870">
        <v>700608.78720000002</v>
      </c>
      <c r="L4870">
        <v>752974.84</v>
      </c>
      <c r="M4870">
        <v>78902.039999999994</v>
      </c>
      <c r="N4870">
        <v>392650.522</v>
      </c>
      <c r="O4870">
        <v>247821.79399999999</v>
      </c>
    </row>
    <row r="4871" spans="1:15" hidden="1">
      <c r="A4871" s="110" t="s">
        <v>36</v>
      </c>
      <c r="B4871" s="110" t="s">
        <v>123</v>
      </c>
      <c r="C4871" s="110" t="s">
        <v>124</v>
      </c>
      <c r="D4871" s="110" t="s">
        <v>10</v>
      </c>
      <c r="E4871" s="110" t="s">
        <v>112</v>
      </c>
      <c r="F4871">
        <v>21.697199999999999</v>
      </c>
      <c r="G4871">
        <v>3196122.6804999998</v>
      </c>
      <c r="H4871">
        <v>784670.054</v>
      </c>
      <c r="I4871">
        <v>620529.29280000005</v>
      </c>
      <c r="J4871">
        <v>30508.143199999999</v>
      </c>
      <c r="K4871">
        <v>154213.95600000001</v>
      </c>
      <c r="L4871">
        <v>189817.7</v>
      </c>
      <c r="M4871">
        <v>45282.04</v>
      </c>
      <c r="N4871">
        <v>302887.09000000003</v>
      </c>
      <c r="O4871">
        <v>77803.813999999998</v>
      </c>
    </row>
    <row r="4872" spans="1:15" hidden="1">
      <c r="A4872" s="110" t="s">
        <v>36</v>
      </c>
      <c r="B4872" s="110" t="s">
        <v>123</v>
      </c>
      <c r="C4872" s="110" t="s">
        <v>124</v>
      </c>
      <c r="D4872" s="110" t="s">
        <v>8</v>
      </c>
      <c r="E4872" s="110" t="s">
        <v>113</v>
      </c>
      <c r="F4872">
        <v>474.12400000000002</v>
      </c>
      <c r="G4872">
        <v>69125999.065200001</v>
      </c>
      <c r="H4872">
        <v>17182824.168400001</v>
      </c>
      <c r="I4872">
        <v>18282527.9232</v>
      </c>
      <c r="J4872">
        <v>274222.77730000002</v>
      </c>
      <c r="K4872">
        <v>1467076.9896</v>
      </c>
      <c r="L4872">
        <v>4967771.5599999996</v>
      </c>
      <c r="M4872">
        <v>823186.52</v>
      </c>
      <c r="N4872">
        <v>1077441.706</v>
      </c>
      <c r="O4872">
        <v>1632843.696</v>
      </c>
    </row>
    <row r="4873" spans="1:15" hidden="1">
      <c r="A4873" s="110" t="s">
        <v>36</v>
      </c>
      <c r="B4873" s="110" t="s">
        <v>123</v>
      </c>
      <c r="C4873" s="110" t="s">
        <v>124</v>
      </c>
      <c r="D4873" s="110" t="s">
        <v>8</v>
      </c>
      <c r="E4873" s="110" t="s">
        <v>113</v>
      </c>
      <c r="F4873">
        <v>220.18639999999999</v>
      </c>
      <c r="G4873">
        <v>35694967.770000003</v>
      </c>
      <c r="H4873">
        <v>7958902.8455999997</v>
      </c>
      <c r="I4873">
        <v>8460389.4912</v>
      </c>
      <c r="J4873">
        <v>183127.16459999999</v>
      </c>
      <c r="K4873">
        <v>687779.1</v>
      </c>
      <c r="L4873">
        <v>2326349.84</v>
      </c>
      <c r="M4873">
        <v>412552.66</v>
      </c>
      <c r="N4873">
        <v>553302.13399999996</v>
      </c>
      <c r="O4873">
        <v>758304.18400000001</v>
      </c>
    </row>
    <row r="4874" spans="1:15" hidden="1">
      <c r="A4874" s="110" t="s">
        <v>36</v>
      </c>
      <c r="B4874" s="110" t="s">
        <v>123</v>
      </c>
      <c r="C4874" s="110" t="s">
        <v>124</v>
      </c>
      <c r="D4874" s="110" t="s">
        <v>8</v>
      </c>
      <c r="E4874" s="110" t="s">
        <v>113</v>
      </c>
      <c r="F4874">
        <v>224.20439999999999</v>
      </c>
      <c r="G4874">
        <v>31365778.9738</v>
      </c>
      <c r="H4874">
        <v>8125437.3344000001</v>
      </c>
      <c r="I4874">
        <v>8645470.4448000006</v>
      </c>
      <c r="J4874">
        <v>183127.16459999999</v>
      </c>
      <c r="K4874">
        <v>693751.58640000003</v>
      </c>
      <c r="L4874">
        <v>2349163.06</v>
      </c>
      <c r="M4874">
        <v>389271.22</v>
      </c>
      <c r="N4874">
        <v>509496.50400000002</v>
      </c>
      <c r="O4874">
        <v>772141.76599999995</v>
      </c>
    </row>
    <row r="4875" spans="1:15" hidden="1">
      <c r="A4875" s="110" t="s">
        <v>36</v>
      </c>
      <c r="B4875" s="110" t="s">
        <v>123</v>
      </c>
      <c r="C4875" s="110" t="s">
        <v>124</v>
      </c>
      <c r="D4875" s="110" t="s">
        <v>10</v>
      </c>
      <c r="E4875" s="110" t="s">
        <v>113</v>
      </c>
      <c r="F4875">
        <v>409.83600000000001</v>
      </c>
      <c r="G4875">
        <v>58645318.485600002</v>
      </c>
      <c r="H4875">
        <v>19080728.108399998</v>
      </c>
      <c r="I4875">
        <v>11198807.9616</v>
      </c>
      <c r="J4875">
        <v>13584629.1941</v>
      </c>
      <c r="K4875">
        <v>4049650.4256000002</v>
      </c>
      <c r="L4875">
        <v>7386287.7599999998</v>
      </c>
      <c r="M4875">
        <v>597640.6</v>
      </c>
      <c r="N4875">
        <v>4391.8379999999997</v>
      </c>
      <c r="O4875">
        <v>1411441.4820000001</v>
      </c>
    </row>
    <row r="4876" spans="1:15" hidden="1">
      <c r="A4876" s="110" t="s">
        <v>36</v>
      </c>
      <c r="B4876" s="110" t="s">
        <v>123</v>
      </c>
      <c r="C4876" s="110" t="s">
        <v>124</v>
      </c>
      <c r="D4876" s="110" t="s">
        <v>10</v>
      </c>
      <c r="E4876" s="110" t="s">
        <v>113</v>
      </c>
      <c r="F4876">
        <v>474.12400000000002</v>
      </c>
      <c r="G4876">
        <v>78991182.009399995</v>
      </c>
      <c r="H4876">
        <v>22139916.0484</v>
      </c>
      <c r="I4876">
        <v>12993749.9136</v>
      </c>
      <c r="J4876">
        <v>370718.99619999999</v>
      </c>
      <c r="K4876">
        <v>4504652.2224000003</v>
      </c>
      <c r="L4876">
        <v>8596002.5999999996</v>
      </c>
      <c r="M4876">
        <v>701619.06</v>
      </c>
      <c r="N4876">
        <v>10800.548000000001</v>
      </c>
      <c r="O4876">
        <v>1632844.598</v>
      </c>
    </row>
    <row r="4877" spans="1:15" hidden="1">
      <c r="A4877" s="110" t="s">
        <v>36</v>
      </c>
      <c r="B4877" s="110" t="s">
        <v>123</v>
      </c>
      <c r="C4877" s="110" t="s">
        <v>124</v>
      </c>
      <c r="D4877" s="110" t="s">
        <v>10</v>
      </c>
      <c r="E4877" s="110" t="s">
        <v>113</v>
      </c>
      <c r="F4877">
        <v>14.4648</v>
      </c>
      <c r="G4877">
        <v>2134991.4616999999</v>
      </c>
      <c r="H4877">
        <v>673438.13639999996</v>
      </c>
      <c r="I4877">
        <v>395251.54560000001</v>
      </c>
      <c r="J4877">
        <v>12115.008</v>
      </c>
      <c r="K4877">
        <v>142929.64079999999</v>
      </c>
      <c r="L4877">
        <v>260692.76</v>
      </c>
      <c r="M4877">
        <v>21091.22</v>
      </c>
      <c r="N4877">
        <v>157.85</v>
      </c>
      <c r="O4877">
        <v>49815.656000000003</v>
      </c>
    </row>
    <row r="4878" spans="1:15" hidden="1">
      <c r="A4878" s="110" t="s">
        <v>36</v>
      </c>
      <c r="B4878" s="110" t="s">
        <v>123</v>
      </c>
      <c r="C4878" s="110" t="s">
        <v>124</v>
      </c>
      <c r="D4878" s="110" t="s">
        <v>11</v>
      </c>
      <c r="E4878" s="110" t="s">
        <v>113</v>
      </c>
      <c r="F4878">
        <v>9.6432000000000002</v>
      </c>
      <c r="G4878">
        <v>4514857.5225999998</v>
      </c>
      <c r="H4878">
        <v>3265893.3103999998</v>
      </c>
      <c r="I4878">
        <v>326390.43839999998</v>
      </c>
      <c r="J4878">
        <v>12505.2935</v>
      </c>
      <c r="K4878">
        <v>153614.40479999999</v>
      </c>
      <c r="L4878">
        <v>129530.48</v>
      </c>
      <c r="M4878">
        <v>14899.4</v>
      </c>
      <c r="N4878">
        <v>86343.047999999995</v>
      </c>
      <c r="O4878">
        <v>33210.737999999998</v>
      </c>
    </row>
    <row r="4879" spans="1:15" hidden="1">
      <c r="A4879" s="110" t="s">
        <v>36</v>
      </c>
      <c r="B4879" s="110" t="s">
        <v>123</v>
      </c>
      <c r="C4879" s="110" t="s">
        <v>124</v>
      </c>
      <c r="D4879" s="110" t="s">
        <v>10</v>
      </c>
      <c r="E4879" s="110" t="s">
        <v>113</v>
      </c>
      <c r="F4879">
        <v>182.41720000000001</v>
      </c>
      <c r="G4879">
        <v>30601170.368999999</v>
      </c>
      <c r="H4879">
        <v>7579901.9041999998</v>
      </c>
      <c r="I4879">
        <v>5254284.4800000004</v>
      </c>
      <c r="J4879">
        <v>138219.4762</v>
      </c>
      <c r="K4879">
        <v>1787475.5567999999</v>
      </c>
      <c r="L4879">
        <v>2320909.14</v>
      </c>
      <c r="M4879">
        <v>333188.96000000002</v>
      </c>
      <c r="N4879">
        <v>1116449.598</v>
      </c>
      <c r="O4879">
        <v>628229.47</v>
      </c>
    </row>
    <row r="4880" spans="1:15" hidden="1">
      <c r="A4880" s="110" t="s">
        <v>36</v>
      </c>
      <c r="B4880" s="110" t="s">
        <v>123</v>
      </c>
      <c r="C4880" s="110" t="s">
        <v>124</v>
      </c>
      <c r="D4880" s="110" t="s">
        <v>8</v>
      </c>
      <c r="E4880" s="110" t="s">
        <v>114</v>
      </c>
      <c r="F4880">
        <v>1278.5275999999999</v>
      </c>
      <c r="G4880">
        <v>207265305.55500001</v>
      </c>
      <c r="H4880">
        <v>42633286.487800002</v>
      </c>
      <c r="I4880">
        <v>45773596.281599998</v>
      </c>
      <c r="J4880">
        <v>409367.20169999998</v>
      </c>
      <c r="K4880">
        <v>3688737.4295999999</v>
      </c>
      <c r="L4880">
        <v>12641288.1</v>
      </c>
      <c r="M4880">
        <v>2160879.58</v>
      </c>
      <c r="N4880">
        <v>3940592.656</v>
      </c>
      <c r="O4880">
        <v>6658621.7280000001</v>
      </c>
    </row>
    <row r="4881" spans="1:15" hidden="1">
      <c r="A4881" s="110" t="s">
        <v>36</v>
      </c>
      <c r="B4881" s="110" t="s">
        <v>123</v>
      </c>
      <c r="C4881" s="110" t="s">
        <v>124</v>
      </c>
      <c r="D4881" s="110" t="s">
        <v>8</v>
      </c>
      <c r="E4881" s="110" t="s">
        <v>114</v>
      </c>
      <c r="F4881">
        <v>100.45</v>
      </c>
      <c r="G4881">
        <v>15118007.224300001</v>
      </c>
      <c r="H4881">
        <v>3600784.5493999999</v>
      </c>
      <c r="I4881">
        <v>3866013.1968</v>
      </c>
      <c r="J4881">
        <v>33201.610099999998</v>
      </c>
      <c r="K4881">
        <v>311549.652</v>
      </c>
      <c r="L4881">
        <v>1067675.26</v>
      </c>
      <c r="M4881">
        <v>182509.04</v>
      </c>
      <c r="N4881">
        <v>332818.15600000002</v>
      </c>
      <c r="O4881">
        <v>523147.37199999997</v>
      </c>
    </row>
    <row r="4882" spans="1:15" hidden="1">
      <c r="A4882" s="110" t="s">
        <v>36</v>
      </c>
      <c r="B4882" s="110" t="s">
        <v>123</v>
      </c>
      <c r="C4882" s="110" t="s">
        <v>124</v>
      </c>
      <c r="D4882" s="110" t="s">
        <v>10</v>
      </c>
      <c r="E4882" s="110" t="s">
        <v>114</v>
      </c>
      <c r="F4882">
        <v>3132.4328</v>
      </c>
      <c r="G4882">
        <v>448234218.54290003</v>
      </c>
      <c r="H4882">
        <v>144297456.00240001</v>
      </c>
      <c r="I4882">
        <v>85034992.396799996</v>
      </c>
      <c r="J4882">
        <v>873685.10649999999</v>
      </c>
      <c r="K4882">
        <v>28695075.703200001</v>
      </c>
      <c r="L4882">
        <v>35981126.039999999</v>
      </c>
      <c r="M4882">
        <v>4184345.2</v>
      </c>
      <c r="N4882">
        <v>300958.614</v>
      </c>
      <c r="O4882">
        <v>16313832.677999999</v>
      </c>
    </row>
    <row r="4883" spans="1:15" hidden="1">
      <c r="A4883" s="110" t="s">
        <v>36</v>
      </c>
      <c r="B4883" s="110" t="s">
        <v>123</v>
      </c>
      <c r="C4883" s="110" t="s">
        <v>124</v>
      </c>
      <c r="D4883" s="110" t="s">
        <v>10</v>
      </c>
      <c r="E4883" s="110" t="s">
        <v>114</v>
      </c>
      <c r="F4883">
        <v>2496.7851999999998</v>
      </c>
      <c r="G4883">
        <v>417207061.04339999</v>
      </c>
      <c r="H4883">
        <v>104079019.0272</v>
      </c>
      <c r="I4883">
        <v>61334126.726400003</v>
      </c>
      <c r="J4883">
        <v>693956.16</v>
      </c>
      <c r="K4883">
        <v>20697221.217599999</v>
      </c>
      <c r="L4883">
        <v>25952503.079999998</v>
      </c>
      <c r="M4883">
        <v>3018104.3</v>
      </c>
      <c r="N4883">
        <v>217062.69200000001</v>
      </c>
      <c r="O4883">
        <v>13003355.573999999</v>
      </c>
    </row>
    <row r="4884" spans="1:15" hidden="1">
      <c r="A4884" s="110" t="s">
        <v>36</v>
      </c>
      <c r="B4884" s="110" t="s">
        <v>123</v>
      </c>
      <c r="C4884" s="110" t="s">
        <v>124</v>
      </c>
      <c r="D4884" s="110" t="s">
        <v>10</v>
      </c>
      <c r="E4884" s="110" t="s">
        <v>114</v>
      </c>
      <c r="F4884">
        <v>139.02279999999999</v>
      </c>
      <c r="G4884">
        <v>20628115.310899999</v>
      </c>
      <c r="H4884">
        <v>6607585.8546000002</v>
      </c>
      <c r="I4884">
        <v>3893874.5663999999</v>
      </c>
      <c r="J4884">
        <v>16183.1747</v>
      </c>
      <c r="K4884">
        <v>1313986.8600000001</v>
      </c>
      <c r="L4884">
        <v>1647628.46</v>
      </c>
      <c r="M4884">
        <v>191606.94</v>
      </c>
      <c r="N4884">
        <v>13782.56</v>
      </c>
      <c r="O4884">
        <v>724036.30200000003</v>
      </c>
    </row>
    <row r="4885" spans="1:15" hidden="1">
      <c r="A4885" s="110" t="s">
        <v>36</v>
      </c>
      <c r="B4885" s="110" t="s">
        <v>123</v>
      </c>
      <c r="C4885" s="110" t="s">
        <v>124</v>
      </c>
      <c r="D4885" s="110" t="s">
        <v>11</v>
      </c>
      <c r="E4885" s="110" t="s">
        <v>114</v>
      </c>
      <c r="F4885">
        <v>33.751199999999997</v>
      </c>
      <c r="G4885">
        <v>15929670.2574</v>
      </c>
      <c r="H4885">
        <v>11201463.096999999</v>
      </c>
      <c r="I4885">
        <v>990418.0416</v>
      </c>
      <c r="J4885">
        <v>13226.2029</v>
      </c>
      <c r="K4885">
        <v>318599.91360000003</v>
      </c>
      <c r="L4885">
        <v>527803.66</v>
      </c>
      <c r="M4885">
        <v>56807.96</v>
      </c>
      <c r="N4885">
        <v>281663.03000000003</v>
      </c>
      <c r="O4885">
        <v>175777.25</v>
      </c>
    </row>
    <row r="4886" spans="1:15" hidden="1">
      <c r="A4886" s="110" t="s">
        <v>36</v>
      </c>
      <c r="B4886" s="110" t="s">
        <v>123</v>
      </c>
      <c r="C4886" s="110" t="s">
        <v>124</v>
      </c>
      <c r="D4886" s="110" t="s">
        <v>11</v>
      </c>
      <c r="E4886" s="110" t="s">
        <v>114</v>
      </c>
      <c r="F4886">
        <v>829.3152</v>
      </c>
      <c r="G4886">
        <v>130616397.6163</v>
      </c>
      <c r="H4886">
        <v>40870552.028399996</v>
      </c>
      <c r="I4886">
        <v>25122525.2544</v>
      </c>
      <c r="J4886">
        <v>263278.62569999998</v>
      </c>
      <c r="K4886">
        <v>12175856.690400001</v>
      </c>
      <c r="L4886">
        <v>10354003.060000001</v>
      </c>
      <c r="M4886">
        <v>1207532.82</v>
      </c>
      <c r="N4886">
        <v>7287682.8420000002</v>
      </c>
      <c r="O4886">
        <v>4319107.034</v>
      </c>
    </row>
    <row r="4887" spans="1:15" hidden="1">
      <c r="A4887" s="110" t="s">
        <v>36</v>
      </c>
      <c r="B4887" s="110" t="s">
        <v>123</v>
      </c>
      <c r="C4887" s="110" t="s">
        <v>124</v>
      </c>
      <c r="D4887" s="110" t="s">
        <v>10</v>
      </c>
      <c r="E4887" s="110" t="s">
        <v>114</v>
      </c>
      <c r="F4887">
        <v>37.769199999999998</v>
      </c>
      <c r="G4887">
        <v>4963722.6869999999</v>
      </c>
      <c r="H4887">
        <v>1111254.1354</v>
      </c>
      <c r="I4887">
        <v>916788.86399999994</v>
      </c>
      <c r="J4887">
        <v>11712.293100000001</v>
      </c>
      <c r="K4887">
        <v>420303.98879999999</v>
      </c>
      <c r="L4887">
        <v>451847.88</v>
      </c>
      <c r="M4887">
        <v>49236.9</v>
      </c>
      <c r="N4887">
        <v>82829.758000000002</v>
      </c>
      <c r="O4887">
        <v>196703.65</v>
      </c>
    </row>
    <row r="4888" spans="1:15" hidden="1">
      <c r="A4888" s="110" t="s">
        <v>36</v>
      </c>
      <c r="B4888" s="110" t="s">
        <v>123</v>
      </c>
      <c r="C4888" s="110" t="s">
        <v>124</v>
      </c>
      <c r="D4888" s="110" t="s">
        <v>10</v>
      </c>
      <c r="E4888" s="110" t="s">
        <v>114</v>
      </c>
      <c r="F4888">
        <v>337.512</v>
      </c>
      <c r="G4888">
        <v>48296144.635200001</v>
      </c>
      <c r="H4888">
        <v>13887312.5482</v>
      </c>
      <c r="I4888">
        <v>9485972.5439999998</v>
      </c>
      <c r="J4888">
        <v>91942.059800000003</v>
      </c>
      <c r="K4888">
        <v>3496780.0872</v>
      </c>
      <c r="L4888">
        <v>4097992.64</v>
      </c>
      <c r="M4888">
        <v>508084.3</v>
      </c>
      <c r="N4888">
        <v>2000171.47</v>
      </c>
      <c r="O4888">
        <v>1757775.206</v>
      </c>
    </row>
    <row r="4889" spans="1:15" hidden="1">
      <c r="A4889" s="110" t="s">
        <v>36</v>
      </c>
      <c r="B4889" s="110" t="s">
        <v>123</v>
      </c>
      <c r="C4889" s="110" t="s">
        <v>124</v>
      </c>
      <c r="D4889" s="110" t="s">
        <v>10</v>
      </c>
      <c r="E4889" s="110" t="s">
        <v>114</v>
      </c>
      <c r="F4889">
        <v>621.18280000000004</v>
      </c>
      <c r="G4889">
        <v>102483957.807</v>
      </c>
      <c r="H4889">
        <v>25559273.0394</v>
      </c>
      <c r="I4889">
        <v>17458703.4432</v>
      </c>
      <c r="J4889">
        <v>173783.92929999999</v>
      </c>
      <c r="K4889">
        <v>6435737.5608000001</v>
      </c>
      <c r="L4889">
        <v>7542253.4000000004</v>
      </c>
      <c r="M4889">
        <v>935115.7</v>
      </c>
      <c r="N4889">
        <v>3681268.5580000002</v>
      </c>
      <c r="O4889">
        <v>3235144.77</v>
      </c>
    </row>
    <row r="4890" spans="1:15" hidden="1">
      <c r="A4890" s="110" t="s">
        <v>36</v>
      </c>
      <c r="B4890" s="110" t="s">
        <v>123</v>
      </c>
      <c r="C4890" s="110" t="s">
        <v>124</v>
      </c>
      <c r="D4890" s="110" t="s">
        <v>10</v>
      </c>
      <c r="E4890" s="110" t="s">
        <v>114</v>
      </c>
      <c r="F4890">
        <v>95.628399999999999</v>
      </c>
      <c r="G4890">
        <v>14255019.1753</v>
      </c>
      <c r="H4890">
        <v>3934739.6025999999</v>
      </c>
      <c r="I4890">
        <v>2687689.7280000001</v>
      </c>
      <c r="J4890">
        <v>12415.801299999999</v>
      </c>
      <c r="K4890">
        <v>990756.14399999997</v>
      </c>
      <c r="L4890">
        <v>1161096.22</v>
      </c>
      <c r="M4890">
        <v>143958.38</v>
      </c>
      <c r="N4890">
        <v>566715.77599999995</v>
      </c>
      <c r="O4890">
        <v>498036.59399999998</v>
      </c>
    </row>
    <row r="4891" spans="1:15" hidden="1">
      <c r="A4891" s="110" t="s">
        <v>36</v>
      </c>
      <c r="B4891" s="110" t="s">
        <v>123</v>
      </c>
      <c r="C4891" s="110" t="s">
        <v>124</v>
      </c>
      <c r="D4891" s="110" t="s">
        <v>8</v>
      </c>
      <c r="E4891" s="110" t="s">
        <v>114</v>
      </c>
      <c r="F4891">
        <v>207.3288</v>
      </c>
      <c r="G4891">
        <v>30227979.2522</v>
      </c>
      <c r="H4891">
        <v>12958958.2566</v>
      </c>
      <c r="I4891">
        <v>13816146.412799999</v>
      </c>
      <c r="J4891">
        <v>65938.357900000003</v>
      </c>
      <c r="K4891">
        <v>1002055.5144</v>
      </c>
      <c r="L4891">
        <v>3403518.24</v>
      </c>
      <c r="M4891">
        <v>582391.06000000006</v>
      </c>
      <c r="N4891">
        <v>715911.98800000001</v>
      </c>
      <c r="O4891">
        <v>1079776.0819999999</v>
      </c>
    </row>
    <row r="4892" spans="1:15" hidden="1">
      <c r="A4892" s="110" t="s">
        <v>36</v>
      </c>
      <c r="B4892" s="110" t="s">
        <v>123</v>
      </c>
      <c r="C4892" s="110" t="s">
        <v>124</v>
      </c>
      <c r="D4892" s="110" t="s">
        <v>8</v>
      </c>
      <c r="E4892" s="110" t="s">
        <v>114</v>
      </c>
      <c r="F4892">
        <v>157.50559999999999</v>
      </c>
      <c r="G4892">
        <v>25533626.579999998</v>
      </c>
      <c r="H4892">
        <v>3739776.7223999999</v>
      </c>
      <c r="I4892">
        <v>4016343.2064</v>
      </c>
      <c r="J4892">
        <v>53123.570500000002</v>
      </c>
      <c r="K4892">
        <v>324924.8688</v>
      </c>
      <c r="L4892">
        <v>1113861.76</v>
      </c>
      <c r="M4892">
        <v>190390.88</v>
      </c>
      <c r="N4892">
        <v>351128.75599999999</v>
      </c>
      <c r="O4892">
        <v>820295.03599999996</v>
      </c>
    </row>
    <row r="4893" spans="1:15" hidden="1">
      <c r="A4893" s="110" t="s">
        <v>36</v>
      </c>
      <c r="B4893" s="110" t="s">
        <v>123</v>
      </c>
      <c r="C4893" s="110" t="s">
        <v>124</v>
      </c>
      <c r="D4893" s="110" t="s">
        <v>8</v>
      </c>
      <c r="E4893" s="110" t="s">
        <v>114</v>
      </c>
      <c r="F4893">
        <v>110.8968</v>
      </c>
      <c r="G4893">
        <v>16667988.654200001</v>
      </c>
      <c r="H4893">
        <v>3975266.0279999999</v>
      </c>
      <c r="I4893">
        <v>4268078.7456</v>
      </c>
      <c r="J4893">
        <v>32744.2055</v>
      </c>
      <c r="K4893">
        <v>343950.21360000002</v>
      </c>
      <c r="L4893">
        <v>1178717.2</v>
      </c>
      <c r="M4893">
        <v>201487.12</v>
      </c>
      <c r="N4893">
        <v>367434.21</v>
      </c>
      <c r="O4893">
        <v>577555.11</v>
      </c>
    </row>
    <row r="4894" spans="1:15" hidden="1">
      <c r="A4894" s="110" t="s">
        <v>36</v>
      </c>
      <c r="B4894" s="110" t="s">
        <v>123</v>
      </c>
      <c r="C4894" s="110" t="s">
        <v>124</v>
      </c>
      <c r="D4894" s="110" t="s">
        <v>10</v>
      </c>
      <c r="E4894" s="110" t="s">
        <v>114</v>
      </c>
      <c r="F4894">
        <v>1446.48</v>
      </c>
      <c r="G4894">
        <v>206983477.00799999</v>
      </c>
      <c r="H4894">
        <v>84505547.777400002</v>
      </c>
      <c r="I4894">
        <v>49790105.587200001</v>
      </c>
      <c r="J4894">
        <v>32212915.078699999</v>
      </c>
      <c r="K4894">
        <v>25788459.456</v>
      </c>
      <c r="L4894">
        <v>21948824.379999999</v>
      </c>
      <c r="M4894">
        <v>2434069.96</v>
      </c>
      <c r="N4894">
        <v>180556.046</v>
      </c>
      <c r="O4894">
        <v>7533324.5020000003</v>
      </c>
    </row>
    <row r="4895" spans="1:15" hidden="1">
      <c r="A4895" s="110" t="s">
        <v>36</v>
      </c>
      <c r="B4895" s="110" t="s">
        <v>123</v>
      </c>
      <c r="C4895" s="110" t="s">
        <v>124</v>
      </c>
      <c r="D4895" s="110" t="s">
        <v>10</v>
      </c>
      <c r="E4895" s="110" t="s">
        <v>114</v>
      </c>
      <c r="F4895">
        <v>414.6576</v>
      </c>
      <c r="G4895">
        <v>68309680.391599998</v>
      </c>
      <c r="H4895">
        <v>19718768.558600001</v>
      </c>
      <c r="I4895">
        <v>11620491.321599999</v>
      </c>
      <c r="J4895">
        <v>115790.4909</v>
      </c>
      <c r="K4895">
        <v>3901387.7015999998</v>
      </c>
      <c r="L4895">
        <v>4909631.0999999996</v>
      </c>
      <c r="M4895">
        <v>573953.26</v>
      </c>
      <c r="N4895">
        <v>41290.853999999999</v>
      </c>
      <c r="O4895">
        <v>2159553.0660000001</v>
      </c>
    </row>
    <row r="4896" spans="1:15" hidden="1">
      <c r="A4896" s="110" t="s">
        <v>36</v>
      </c>
      <c r="B4896" s="110" t="s">
        <v>123</v>
      </c>
      <c r="C4896" s="110" t="s">
        <v>124</v>
      </c>
      <c r="D4896" s="110" t="s">
        <v>10</v>
      </c>
      <c r="E4896" s="110" t="s">
        <v>114</v>
      </c>
      <c r="F4896">
        <v>126.9688</v>
      </c>
      <c r="G4896">
        <v>18751021.831099998</v>
      </c>
      <c r="H4896">
        <v>6034675.9380000001</v>
      </c>
      <c r="I4896">
        <v>3556250.784</v>
      </c>
      <c r="J4896">
        <v>34377.438300000002</v>
      </c>
      <c r="K4896">
        <v>1200061.5048</v>
      </c>
      <c r="L4896">
        <v>1504771.34</v>
      </c>
      <c r="M4896">
        <v>174993.74</v>
      </c>
      <c r="N4896">
        <v>12581.998</v>
      </c>
      <c r="O4896">
        <v>661258.90599999996</v>
      </c>
    </row>
    <row r="4897" spans="1:15" hidden="1">
      <c r="A4897" s="110" t="s">
        <v>36</v>
      </c>
      <c r="B4897" s="110" t="s">
        <v>123</v>
      </c>
      <c r="C4897" s="110" t="s">
        <v>124</v>
      </c>
      <c r="D4897" s="110" t="s">
        <v>11</v>
      </c>
      <c r="E4897" s="110" t="s">
        <v>114</v>
      </c>
      <c r="F4897">
        <v>18.482800000000001</v>
      </c>
      <c r="G4897">
        <v>8640130.5365999993</v>
      </c>
      <c r="H4897">
        <v>6440841.3801999995</v>
      </c>
      <c r="I4897">
        <v>569490.39359999995</v>
      </c>
      <c r="J4897">
        <v>6613.7228999999998</v>
      </c>
      <c r="K4897">
        <v>183196.10159999999</v>
      </c>
      <c r="L4897">
        <v>303486.09999999998</v>
      </c>
      <c r="M4897">
        <v>32664.7</v>
      </c>
      <c r="N4897">
        <v>161956.80600000001</v>
      </c>
      <c r="O4897">
        <v>96259.635999999999</v>
      </c>
    </row>
    <row r="4898" spans="1:15" hidden="1">
      <c r="A4898" s="110" t="s">
        <v>36</v>
      </c>
      <c r="B4898" s="110" t="s">
        <v>123</v>
      </c>
      <c r="C4898" s="110" t="s">
        <v>124</v>
      </c>
      <c r="D4898" s="110" t="s">
        <v>10</v>
      </c>
      <c r="E4898" s="110" t="s">
        <v>114</v>
      </c>
      <c r="F4898">
        <v>241.08</v>
      </c>
      <c r="G4898">
        <v>34497246.167999998</v>
      </c>
      <c r="H4898">
        <v>9978016.2007999998</v>
      </c>
      <c r="I4898">
        <v>6812002.1376</v>
      </c>
      <c r="J4898">
        <v>604747.34149999998</v>
      </c>
      <c r="K4898">
        <v>2545171.8912</v>
      </c>
      <c r="L4898">
        <v>2945964.8</v>
      </c>
      <c r="M4898">
        <v>364642.52</v>
      </c>
      <c r="N4898">
        <v>1428847.3759999999</v>
      </c>
      <c r="O4898">
        <v>1255554.2339999999</v>
      </c>
    </row>
    <row r="4899" spans="1:15" hidden="1">
      <c r="A4899" s="110" t="s">
        <v>36</v>
      </c>
      <c r="B4899" s="110" t="s">
        <v>123</v>
      </c>
      <c r="C4899" s="110" t="s">
        <v>124</v>
      </c>
      <c r="D4899" s="110" t="s">
        <v>10</v>
      </c>
      <c r="E4899" s="110" t="s">
        <v>114</v>
      </c>
      <c r="F4899">
        <v>138.2192</v>
      </c>
      <c r="G4899">
        <v>22807188.9738</v>
      </c>
      <c r="H4899">
        <v>5621056.8024000004</v>
      </c>
      <c r="I4899">
        <v>3839559.3407999999</v>
      </c>
      <c r="J4899">
        <v>41129.128400000001</v>
      </c>
      <c r="K4899">
        <v>1415361.4920000001</v>
      </c>
      <c r="L4899">
        <v>1658712.4</v>
      </c>
      <c r="M4899">
        <v>205650.26</v>
      </c>
      <c r="N4899">
        <v>809596.41399999999</v>
      </c>
      <c r="O4899">
        <v>719851.924</v>
      </c>
    </row>
    <row r="4900" spans="1:15" hidden="1">
      <c r="A4900" s="110" t="s">
        <v>36</v>
      </c>
      <c r="B4900" s="110" t="s">
        <v>123</v>
      </c>
      <c r="C4900" s="110" t="s">
        <v>124</v>
      </c>
      <c r="D4900" s="110" t="s">
        <v>10</v>
      </c>
      <c r="E4900" s="110" t="s">
        <v>114</v>
      </c>
      <c r="F4900">
        <v>12.8576</v>
      </c>
      <c r="G4900">
        <v>1884699.0715999999</v>
      </c>
      <c r="H4900">
        <v>529038.83420000004</v>
      </c>
      <c r="I4900">
        <v>361368.88319999998</v>
      </c>
      <c r="J4900">
        <v>6266.9405999999999</v>
      </c>
      <c r="K4900">
        <v>133211.95199999999</v>
      </c>
      <c r="L4900">
        <v>156115.70000000001</v>
      </c>
      <c r="M4900">
        <v>19355.28</v>
      </c>
      <c r="N4900">
        <v>76198.254000000001</v>
      </c>
      <c r="O4900">
        <v>66962.676000000007</v>
      </c>
    </row>
    <row r="4901" spans="1:15" hidden="1">
      <c r="A4901" s="110" t="s">
        <v>36</v>
      </c>
      <c r="B4901" s="110" t="s">
        <v>123</v>
      </c>
      <c r="C4901" s="110" t="s">
        <v>124</v>
      </c>
      <c r="D4901" s="110" t="s">
        <v>11</v>
      </c>
      <c r="E4901" s="110" t="s">
        <v>112</v>
      </c>
      <c r="F4901">
        <v>10.4468</v>
      </c>
      <c r="G4901">
        <v>5876306.1957999999</v>
      </c>
      <c r="H4901">
        <v>1937231.6976000001</v>
      </c>
      <c r="I4901">
        <v>331659.16800000001</v>
      </c>
      <c r="J4901">
        <v>19393.7078</v>
      </c>
      <c r="K4901">
        <v>46569.275999999998</v>
      </c>
      <c r="L4901">
        <v>174062.22</v>
      </c>
      <c r="M4901">
        <v>3378.4</v>
      </c>
      <c r="N4901">
        <v>491.59</v>
      </c>
      <c r="O4901">
        <v>24237.642</v>
      </c>
    </row>
    <row r="4902" spans="1:15" hidden="1">
      <c r="A4902" s="110" t="s">
        <v>36</v>
      </c>
      <c r="B4902" s="110" t="s">
        <v>123</v>
      </c>
      <c r="C4902" s="110" t="s">
        <v>124</v>
      </c>
      <c r="D4902" s="110" t="s">
        <v>11</v>
      </c>
      <c r="E4902" s="110" t="s">
        <v>112</v>
      </c>
      <c r="F4902">
        <v>7.2324000000000002</v>
      </c>
      <c r="G4902">
        <v>3397814.0658</v>
      </c>
      <c r="H4902">
        <v>1185199.2918</v>
      </c>
      <c r="I4902">
        <v>198048.49919999999</v>
      </c>
      <c r="J4902">
        <v>265015.0232</v>
      </c>
      <c r="K4902">
        <v>27808.725600000002</v>
      </c>
      <c r="L4902">
        <v>103947.3</v>
      </c>
      <c r="M4902">
        <v>65674.62</v>
      </c>
      <c r="N4902">
        <v>292.24799999999999</v>
      </c>
      <c r="O4902">
        <v>16779.004000000001</v>
      </c>
    </row>
    <row r="4903" spans="1:15" hidden="1">
      <c r="A4903" s="110" t="s">
        <v>36</v>
      </c>
      <c r="B4903" s="110" t="s">
        <v>123</v>
      </c>
      <c r="C4903" s="110" t="s">
        <v>124</v>
      </c>
      <c r="D4903" s="110" t="s">
        <v>11</v>
      </c>
      <c r="E4903" s="110" t="s">
        <v>113</v>
      </c>
      <c r="F4903">
        <v>0.80359999999999998</v>
      </c>
      <c r="G4903">
        <v>452023.55349999998</v>
      </c>
      <c r="H4903">
        <v>149018.19</v>
      </c>
      <c r="I4903">
        <v>25512.364799999999</v>
      </c>
      <c r="J4903">
        <v>2049661.2278</v>
      </c>
      <c r="K4903">
        <v>3581.3663999999999</v>
      </c>
      <c r="L4903">
        <v>12712.46</v>
      </c>
      <c r="M4903">
        <v>1062.72</v>
      </c>
      <c r="N4903">
        <v>37.884</v>
      </c>
      <c r="O4903">
        <v>2767.3359999999998</v>
      </c>
    </row>
    <row r="4904" spans="1:15" hidden="1">
      <c r="A4904" s="110" t="s">
        <v>36</v>
      </c>
      <c r="B4904" s="110" t="s">
        <v>123</v>
      </c>
      <c r="C4904" s="110" t="s">
        <v>124</v>
      </c>
      <c r="D4904" s="110" t="s">
        <v>10</v>
      </c>
      <c r="E4904" s="110" t="s">
        <v>112</v>
      </c>
      <c r="F4904">
        <v>409.0324</v>
      </c>
      <c r="G4904">
        <v>51536978.012500003</v>
      </c>
      <c r="H4904">
        <v>17720778.641199999</v>
      </c>
      <c r="I4904">
        <v>13096505.4912</v>
      </c>
      <c r="J4904">
        <v>752162415.76419997</v>
      </c>
      <c r="K4904">
        <v>3505240.2239999999</v>
      </c>
      <c r="L4904">
        <v>5992981.4800000004</v>
      </c>
      <c r="M4904">
        <v>533591.22</v>
      </c>
      <c r="N4904">
        <v>516081.10399999999</v>
      </c>
      <c r="O4904">
        <v>949001.41599999997</v>
      </c>
    </row>
    <row r="4905" spans="1:15" hidden="1">
      <c r="A4905" s="110" t="s">
        <v>36</v>
      </c>
      <c r="B4905" s="110" t="s">
        <v>123</v>
      </c>
      <c r="C4905" s="110" t="s">
        <v>124</v>
      </c>
      <c r="D4905" s="110" t="s">
        <v>10</v>
      </c>
      <c r="E4905" s="110" t="s">
        <v>112</v>
      </c>
      <c r="F4905">
        <v>82.770799999999994</v>
      </c>
      <c r="G4905">
        <v>16245217.989</v>
      </c>
      <c r="H4905">
        <v>3589438.1683999998</v>
      </c>
      <c r="I4905">
        <v>2645905.9391999999</v>
      </c>
      <c r="J4905">
        <v>188650.82269999999</v>
      </c>
      <c r="K4905">
        <v>629317.10160000005</v>
      </c>
      <c r="L4905">
        <v>1224724.1200000001</v>
      </c>
      <c r="M4905">
        <v>106897.66</v>
      </c>
      <c r="N4905">
        <v>114839.03200000001</v>
      </c>
      <c r="O4905">
        <v>192038.50599999999</v>
      </c>
    </row>
    <row r="4906" spans="1:15" hidden="1">
      <c r="A4906" s="110" t="s">
        <v>36</v>
      </c>
      <c r="B4906" s="110" t="s">
        <v>123</v>
      </c>
      <c r="C4906" s="110" t="s">
        <v>124</v>
      </c>
      <c r="D4906" s="110" t="s">
        <v>10</v>
      </c>
      <c r="E4906" s="110" t="s">
        <v>112</v>
      </c>
      <c r="F4906">
        <v>153.48759999999999</v>
      </c>
      <c r="G4906">
        <v>20185543.057700001</v>
      </c>
      <c r="H4906">
        <v>6647751.9638</v>
      </c>
      <c r="I4906">
        <v>4915047.7248</v>
      </c>
      <c r="J4906">
        <v>314811.22360000003</v>
      </c>
      <c r="K4906">
        <v>1383902.3232</v>
      </c>
      <c r="L4906">
        <v>2251631.44</v>
      </c>
      <c r="M4906">
        <v>196354.74</v>
      </c>
      <c r="N4906">
        <v>186572.386</v>
      </c>
      <c r="O4906">
        <v>356108.69799999997</v>
      </c>
    </row>
    <row r="4907" spans="1:15" hidden="1">
      <c r="A4907" s="110" t="s">
        <v>36</v>
      </c>
      <c r="B4907" s="110" t="s">
        <v>123</v>
      </c>
      <c r="C4907" s="110" t="s">
        <v>124</v>
      </c>
      <c r="D4907" s="110" t="s">
        <v>10</v>
      </c>
      <c r="E4907" s="110" t="s">
        <v>112</v>
      </c>
      <c r="F4907">
        <v>1292.9924000000001</v>
      </c>
      <c r="G4907">
        <v>162913551.32049999</v>
      </c>
      <c r="H4907">
        <v>58441525.033600003</v>
      </c>
      <c r="I4907">
        <v>42035810.880000003</v>
      </c>
      <c r="J4907">
        <v>626347523.21679997</v>
      </c>
      <c r="K4907">
        <v>10891554.2568</v>
      </c>
      <c r="L4907">
        <v>20677614.460000001</v>
      </c>
      <c r="M4907">
        <v>2320621.3199999998</v>
      </c>
      <c r="N4907">
        <v>2693497.378</v>
      </c>
      <c r="O4907">
        <v>2999887.8360000001</v>
      </c>
    </row>
    <row r="4908" spans="1:15" hidden="1">
      <c r="A4908" s="110" t="s">
        <v>36</v>
      </c>
      <c r="B4908" s="110" t="s">
        <v>123</v>
      </c>
      <c r="C4908" s="110" t="s">
        <v>124</v>
      </c>
      <c r="D4908" s="110" t="s">
        <v>10</v>
      </c>
      <c r="E4908" s="110" t="s">
        <v>112</v>
      </c>
      <c r="F4908">
        <v>251.52680000000001</v>
      </c>
      <c r="G4908">
        <v>49366536.218999997</v>
      </c>
      <c r="H4908">
        <v>11388767.070599999</v>
      </c>
      <c r="I4908">
        <v>8177718.5663999999</v>
      </c>
      <c r="J4908">
        <v>503793.91330000001</v>
      </c>
      <c r="K4908">
        <v>2033336.7143999999</v>
      </c>
      <c r="L4908">
        <v>4046081.72</v>
      </c>
      <c r="M4908">
        <v>455042.6</v>
      </c>
      <c r="N4908">
        <v>542078.54799999995</v>
      </c>
      <c r="O4908">
        <v>583570.54799999995</v>
      </c>
    </row>
    <row r="4909" spans="1:15" hidden="1">
      <c r="A4909" s="110" t="s">
        <v>36</v>
      </c>
      <c r="B4909" s="110" t="s">
        <v>123</v>
      </c>
      <c r="C4909" s="110" t="s">
        <v>124</v>
      </c>
      <c r="D4909" s="110" t="s">
        <v>10</v>
      </c>
      <c r="E4909" s="110" t="s">
        <v>112</v>
      </c>
      <c r="F4909">
        <v>160.72</v>
      </c>
      <c r="G4909">
        <v>21281671.1369</v>
      </c>
      <c r="H4909">
        <v>7259999.1827999996</v>
      </c>
      <c r="I4909">
        <v>5224237.0559999999</v>
      </c>
      <c r="J4909">
        <v>314811.22360000003</v>
      </c>
      <c r="K4909">
        <v>1377434.7864000001</v>
      </c>
      <c r="L4909">
        <v>2568547.5</v>
      </c>
      <c r="M4909">
        <v>286253.8</v>
      </c>
      <c r="N4909">
        <v>330768.81199999998</v>
      </c>
      <c r="O4909">
        <v>372888.60399999999</v>
      </c>
    </row>
    <row r="4910" spans="1:15" hidden="1">
      <c r="A4910" s="110" t="s">
        <v>36</v>
      </c>
      <c r="B4910" s="110" t="s">
        <v>123</v>
      </c>
      <c r="C4910" s="110" t="s">
        <v>124</v>
      </c>
      <c r="D4910" s="110" t="s">
        <v>10</v>
      </c>
      <c r="E4910" s="110" t="s">
        <v>112</v>
      </c>
      <c r="F4910">
        <v>3107.5212000000001</v>
      </c>
      <c r="G4910">
        <v>391539280.89279997</v>
      </c>
      <c r="H4910">
        <v>137308887.86500001</v>
      </c>
      <c r="I4910">
        <v>101926650.4896</v>
      </c>
      <c r="J4910">
        <v>10210958.056399999</v>
      </c>
      <c r="K4910">
        <v>24960651.055199999</v>
      </c>
      <c r="L4910">
        <v>47864163.420000002</v>
      </c>
      <c r="M4910">
        <v>5704622.7400000002</v>
      </c>
      <c r="N4910">
        <v>8094152.9239999996</v>
      </c>
      <c r="O4910">
        <v>13159699.233999999</v>
      </c>
    </row>
    <row r="4911" spans="1:15" hidden="1">
      <c r="A4911" s="110" t="s">
        <v>36</v>
      </c>
      <c r="B4911" s="110" t="s">
        <v>123</v>
      </c>
      <c r="C4911" s="110" t="s">
        <v>124</v>
      </c>
      <c r="D4911" s="110" t="s">
        <v>10</v>
      </c>
      <c r="E4911" s="110" t="s">
        <v>112</v>
      </c>
      <c r="F4911">
        <v>120.54</v>
      </c>
      <c r="G4911">
        <v>23651775.627500001</v>
      </c>
      <c r="H4911">
        <v>5345682.1638000002</v>
      </c>
      <c r="I4911">
        <v>3962696.3136</v>
      </c>
      <c r="J4911">
        <v>168602.08170000001</v>
      </c>
      <c r="K4911">
        <v>859376.49840000004</v>
      </c>
      <c r="L4911">
        <v>1875465.46</v>
      </c>
      <c r="M4911">
        <v>228155.16</v>
      </c>
      <c r="N4911">
        <v>340809.87599999999</v>
      </c>
      <c r="O4911">
        <v>510462.54599999997</v>
      </c>
    </row>
    <row r="4912" spans="1:15" hidden="1">
      <c r="A4912" s="110" t="s">
        <v>36</v>
      </c>
      <c r="B4912" s="110" t="s">
        <v>123</v>
      </c>
      <c r="C4912" s="110" t="s">
        <v>124</v>
      </c>
      <c r="D4912" s="110" t="s">
        <v>10</v>
      </c>
      <c r="E4912" s="110" t="s">
        <v>112</v>
      </c>
      <c r="F4912">
        <v>37.769199999999998</v>
      </c>
      <c r="G4912">
        <v>4928948.5845999997</v>
      </c>
      <c r="H4912">
        <v>1668868.51</v>
      </c>
      <c r="I4912">
        <v>1238830.0223999999</v>
      </c>
      <c r="J4912">
        <v>134677.07620000001</v>
      </c>
      <c r="K4912">
        <v>303372.90720000002</v>
      </c>
      <c r="L4912">
        <v>581746.54</v>
      </c>
      <c r="M4912">
        <v>69335.92</v>
      </c>
      <c r="N4912">
        <v>98377.532000000007</v>
      </c>
      <c r="O4912">
        <v>159944.44399999999</v>
      </c>
    </row>
    <row r="4913" spans="1:15" hidden="1">
      <c r="A4913" s="110" t="s">
        <v>36</v>
      </c>
      <c r="B4913" s="110" t="s">
        <v>123</v>
      </c>
      <c r="C4913" s="110" t="s">
        <v>124</v>
      </c>
      <c r="D4913" s="110" t="s">
        <v>10</v>
      </c>
      <c r="E4913" s="110" t="s">
        <v>112</v>
      </c>
      <c r="F4913">
        <v>5047.4116000000004</v>
      </c>
      <c r="G4913">
        <v>635960233.58870006</v>
      </c>
      <c r="H4913">
        <v>226573157.94400001</v>
      </c>
      <c r="I4913">
        <v>164184556.41600001</v>
      </c>
      <c r="J4913">
        <v>8025824.2660999997</v>
      </c>
      <c r="K4913">
        <v>42440344.005599998</v>
      </c>
      <c r="L4913">
        <v>71451192.819999993</v>
      </c>
      <c r="M4913">
        <v>8343027.6799999997</v>
      </c>
      <c r="N4913">
        <v>15272051.541999999</v>
      </c>
      <c r="O4913">
        <v>21374726.471999999</v>
      </c>
    </row>
    <row r="4914" spans="1:15" hidden="1">
      <c r="A4914" s="110" t="s">
        <v>36</v>
      </c>
      <c r="B4914" s="110" t="s">
        <v>123</v>
      </c>
      <c r="C4914" s="110" t="s">
        <v>124</v>
      </c>
      <c r="D4914" s="110" t="s">
        <v>10</v>
      </c>
      <c r="E4914" s="110" t="s">
        <v>112</v>
      </c>
      <c r="F4914">
        <v>253.9376</v>
      </c>
      <c r="G4914">
        <v>49833389.085500002</v>
      </c>
      <c r="H4914">
        <v>11390223.448000001</v>
      </c>
      <c r="I4914">
        <v>8220675.2832000004</v>
      </c>
      <c r="J4914">
        <v>458916.05560000002</v>
      </c>
      <c r="K4914">
        <v>1847792.8872</v>
      </c>
      <c r="L4914">
        <v>3585091.66</v>
      </c>
      <c r="M4914">
        <v>429762</v>
      </c>
      <c r="N4914">
        <v>844270.196</v>
      </c>
      <c r="O4914">
        <v>1075372.5179999999</v>
      </c>
    </row>
    <row r="4915" spans="1:15" hidden="1">
      <c r="A4915" s="110" t="s">
        <v>36</v>
      </c>
      <c r="B4915" s="110" t="s">
        <v>123</v>
      </c>
      <c r="C4915" s="110" t="s">
        <v>124</v>
      </c>
      <c r="D4915" s="110" t="s">
        <v>10</v>
      </c>
      <c r="E4915" s="110" t="s">
        <v>112</v>
      </c>
      <c r="F4915">
        <v>74.734800000000007</v>
      </c>
      <c r="G4915">
        <v>9765786.7692000009</v>
      </c>
      <c r="H4915">
        <v>3358991.6987999999</v>
      </c>
      <c r="I4915">
        <v>2430546.912</v>
      </c>
      <c r="J4915">
        <v>144334.77729999999</v>
      </c>
      <c r="K4915">
        <v>598818.8088</v>
      </c>
      <c r="L4915">
        <v>1058545.3799999999</v>
      </c>
      <c r="M4915">
        <v>124784.32000000001</v>
      </c>
      <c r="N4915">
        <v>234544.35399999999</v>
      </c>
      <c r="O4915">
        <v>316485.64199999999</v>
      </c>
    </row>
    <row r="4916" spans="1:15" hidden="1">
      <c r="A4916" s="110" t="s">
        <v>36</v>
      </c>
      <c r="B4916" s="110" t="s">
        <v>123</v>
      </c>
      <c r="C4916" s="110" t="s">
        <v>124</v>
      </c>
      <c r="D4916" s="110" t="s">
        <v>10</v>
      </c>
      <c r="E4916" s="110" t="s">
        <v>112</v>
      </c>
      <c r="F4916">
        <v>510.286</v>
      </c>
      <c r="G4916">
        <v>64294658.227799997</v>
      </c>
      <c r="H4916">
        <v>22188879.281599998</v>
      </c>
      <c r="I4916">
        <v>16465915.9296</v>
      </c>
      <c r="J4916">
        <v>174629703.98649999</v>
      </c>
      <c r="K4916">
        <v>4440839.4287999999</v>
      </c>
      <c r="L4916">
        <v>7662879.5</v>
      </c>
      <c r="M4916">
        <v>842513.92000000004</v>
      </c>
      <c r="N4916">
        <v>1910143.7520000001</v>
      </c>
      <c r="O4916">
        <v>1829847.7120000001</v>
      </c>
    </row>
    <row r="4917" spans="1:15" hidden="1">
      <c r="A4917" s="110" t="s">
        <v>36</v>
      </c>
      <c r="B4917" s="110" t="s">
        <v>123</v>
      </c>
      <c r="C4917" s="110" t="s">
        <v>124</v>
      </c>
      <c r="D4917" s="110" t="s">
        <v>10</v>
      </c>
      <c r="E4917" s="110" t="s">
        <v>112</v>
      </c>
      <c r="F4917">
        <v>33.751199999999997</v>
      </c>
      <c r="G4917">
        <v>6624263.6459999997</v>
      </c>
      <c r="H4917">
        <v>1468815.8651999999</v>
      </c>
      <c r="I4917">
        <v>1089850.848</v>
      </c>
      <c r="J4917">
        <v>11553890.597100001</v>
      </c>
      <c r="K4917">
        <v>291504.9816</v>
      </c>
      <c r="L4917">
        <v>507506.2</v>
      </c>
      <c r="M4917">
        <v>55878.080000000002</v>
      </c>
      <c r="N4917">
        <v>127332.63400000001</v>
      </c>
      <c r="O4917">
        <v>121029.458</v>
      </c>
    </row>
    <row r="4918" spans="1:15" hidden="1">
      <c r="A4918" s="110" t="s">
        <v>36</v>
      </c>
      <c r="B4918" s="110" t="s">
        <v>123</v>
      </c>
      <c r="C4918" s="110" t="s">
        <v>124</v>
      </c>
      <c r="D4918" s="110" t="s">
        <v>10</v>
      </c>
      <c r="E4918" s="110" t="s">
        <v>112</v>
      </c>
      <c r="F4918">
        <v>57.859200000000001</v>
      </c>
      <c r="G4918">
        <v>7648790.9652000004</v>
      </c>
      <c r="H4918">
        <v>2549792.3042000001</v>
      </c>
      <c r="I4918">
        <v>1883045.3759999999</v>
      </c>
      <c r="J4918">
        <v>19821358.7469</v>
      </c>
      <c r="K4918">
        <v>340875.41039999999</v>
      </c>
      <c r="L4918">
        <v>897758.14</v>
      </c>
      <c r="M4918">
        <v>104099.82</v>
      </c>
      <c r="N4918">
        <v>280790.79599999997</v>
      </c>
      <c r="O4918">
        <v>207478.94200000001</v>
      </c>
    </row>
    <row r="4919" spans="1:15" hidden="1">
      <c r="A4919" s="110" t="s">
        <v>36</v>
      </c>
      <c r="B4919" s="110" t="s">
        <v>123</v>
      </c>
      <c r="C4919" s="110" t="s">
        <v>124</v>
      </c>
      <c r="D4919" s="110" t="s">
        <v>10</v>
      </c>
      <c r="E4919" s="110" t="s">
        <v>112</v>
      </c>
      <c r="F4919">
        <v>3556.7336</v>
      </c>
      <c r="G4919">
        <v>448138830.41930002</v>
      </c>
      <c r="H4919">
        <v>163791997.324</v>
      </c>
      <c r="I4919">
        <v>115176459.2448</v>
      </c>
      <c r="J4919">
        <v>6948853.8744999999</v>
      </c>
      <c r="K4919">
        <v>30381211.1664</v>
      </c>
      <c r="L4919">
        <v>49011622.219999999</v>
      </c>
      <c r="M4919">
        <v>6093060.8399999999</v>
      </c>
      <c r="N4919">
        <v>20395665.905999999</v>
      </c>
      <c r="O4919">
        <v>12754182.584000001</v>
      </c>
    </row>
    <row r="4920" spans="1:15" hidden="1">
      <c r="A4920" s="110" t="s">
        <v>36</v>
      </c>
      <c r="B4920" s="110" t="s">
        <v>123</v>
      </c>
      <c r="C4920" s="110" t="s">
        <v>124</v>
      </c>
      <c r="D4920" s="110" t="s">
        <v>10</v>
      </c>
      <c r="E4920" s="110" t="s">
        <v>112</v>
      </c>
      <c r="F4920">
        <v>109.28959999999999</v>
      </c>
      <c r="G4920">
        <v>21449996.568</v>
      </c>
      <c r="H4920">
        <v>5100900.9954000004</v>
      </c>
      <c r="I4920">
        <v>3557864.5440000002</v>
      </c>
      <c r="J4920">
        <v>241362.97769999999</v>
      </c>
      <c r="K4920">
        <v>801662.83200000005</v>
      </c>
      <c r="L4920">
        <v>1513583.88</v>
      </c>
      <c r="M4920">
        <v>195159.18</v>
      </c>
      <c r="N4920">
        <v>639087.74600000004</v>
      </c>
      <c r="O4920">
        <v>391903.66600000003</v>
      </c>
    </row>
    <row r="4921" spans="1:15" hidden="1">
      <c r="A4921" s="110" t="s">
        <v>36</v>
      </c>
      <c r="B4921" s="110" t="s">
        <v>123</v>
      </c>
      <c r="C4921" s="110" t="s">
        <v>124</v>
      </c>
      <c r="D4921" s="110" t="s">
        <v>10</v>
      </c>
      <c r="E4921" s="110" t="s">
        <v>112</v>
      </c>
      <c r="F4921">
        <v>94.021199999999993</v>
      </c>
      <c r="G4921">
        <v>12367997.0568</v>
      </c>
      <c r="H4921">
        <v>4478699.3454</v>
      </c>
      <c r="I4921">
        <v>3084911.6351999999</v>
      </c>
      <c r="J4921">
        <v>208351.5385</v>
      </c>
      <c r="K4921">
        <v>509817.78</v>
      </c>
      <c r="L4921">
        <v>1311823.7</v>
      </c>
      <c r="M4921">
        <v>178610.76</v>
      </c>
      <c r="N4921">
        <v>566400.978</v>
      </c>
      <c r="O4921">
        <v>337153.16800000001</v>
      </c>
    </row>
    <row r="4922" spans="1:15" hidden="1">
      <c r="A4922" s="110" t="s">
        <v>36</v>
      </c>
      <c r="B4922" s="110" t="s">
        <v>123</v>
      </c>
      <c r="C4922" s="110" t="s">
        <v>124</v>
      </c>
      <c r="D4922" s="110" t="s">
        <v>10</v>
      </c>
      <c r="E4922" s="110" t="s">
        <v>113</v>
      </c>
      <c r="F4922">
        <v>4120.0572000000002</v>
      </c>
      <c r="G4922">
        <v>519116083.0456</v>
      </c>
      <c r="H4922">
        <v>184696382.75940001</v>
      </c>
      <c r="I4922">
        <v>135192243.34079999</v>
      </c>
      <c r="J4922">
        <v>1990065.6303000001</v>
      </c>
      <c r="K4922">
        <v>29248491.571199998</v>
      </c>
      <c r="L4922">
        <v>53355779.68</v>
      </c>
      <c r="M4922">
        <v>7993773.2800000003</v>
      </c>
      <c r="N4922">
        <v>2592954.1439999999</v>
      </c>
      <c r="O4922">
        <v>14189137.402000001</v>
      </c>
    </row>
    <row r="4923" spans="1:15" hidden="1">
      <c r="A4923" s="110" t="s">
        <v>36</v>
      </c>
      <c r="B4923" s="110" t="s">
        <v>123</v>
      </c>
      <c r="C4923" s="110" t="s">
        <v>124</v>
      </c>
      <c r="D4923" s="110" t="s">
        <v>10</v>
      </c>
      <c r="E4923" s="110" t="s">
        <v>113</v>
      </c>
      <c r="F4923">
        <v>64.287999999999997</v>
      </c>
      <c r="G4923">
        <v>12617645.039999999</v>
      </c>
      <c r="H4923">
        <v>2873405.5666</v>
      </c>
      <c r="I4923">
        <v>2104955.4816000001</v>
      </c>
      <c r="J4923">
        <v>34173.594899999996</v>
      </c>
      <c r="K4923">
        <v>475096.94640000002</v>
      </c>
      <c r="L4923">
        <v>832969.94</v>
      </c>
      <c r="M4923">
        <v>123948.74</v>
      </c>
      <c r="N4923">
        <v>40811.892</v>
      </c>
      <c r="O4923">
        <v>221403.11600000001</v>
      </c>
    </row>
    <row r="4924" spans="1:15" hidden="1">
      <c r="A4924" s="110" t="s">
        <v>36</v>
      </c>
      <c r="B4924" s="110" t="s">
        <v>123</v>
      </c>
      <c r="C4924" s="110" t="s">
        <v>124</v>
      </c>
      <c r="D4924" s="110" t="s">
        <v>10</v>
      </c>
      <c r="E4924" s="110" t="s">
        <v>113</v>
      </c>
      <c r="F4924">
        <v>71.520399999999995</v>
      </c>
      <c r="G4924">
        <v>9403789.2379000001</v>
      </c>
      <c r="H4924">
        <v>3208136.1348000001</v>
      </c>
      <c r="I4924">
        <v>2340856.4928000001</v>
      </c>
      <c r="J4924">
        <v>45371.307800000002</v>
      </c>
      <c r="K4924">
        <v>444003.53039999999</v>
      </c>
      <c r="L4924">
        <v>901673.64</v>
      </c>
      <c r="M4924">
        <v>119490.4</v>
      </c>
      <c r="N4924">
        <v>1445.9059999999999</v>
      </c>
      <c r="O4924">
        <v>246310.94399999999</v>
      </c>
    </row>
    <row r="4925" spans="1:15" hidden="1">
      <c r="A4925" s="110" t="s">
        <v>36</v>
      </c>
      <c r="B4925" s="110" t="s">
        <v>123</v>
      </c>
      <c r="C4925" s="110" t="s">
        <v>124</v>
      </c>
      <c r="D4925" s="110" t="s">
        <v>10</v>
      </c>
      <c r="E4925" s="110" t="s">
        <v>113</v>
      </c>
      <c r="F4925">
        <v>4465.6052</v>
      </c>
      <c r="G4925">
        <v>562654198.06599998</v>
      </c>
      <c r="H4925">
        <v>201930976.33219999</v>
      </c>
      <c r="I4925">
        <v>146014923.99360001</v>
      </c>
      <c r="J4925">
        <v>2236900.0622999999</v>
      </c>
      <c r="K4925">
        <v>33182041.607999999</v>
      </c>
      <c r="L4925">
        <v>58201047.340000004</v>
      </c>
      <c r="M4925">
        <v>8605149.6999999993</v>
      </c>
      <c r="N4925">
        <v>3111827.84</v>
      </c>
      <c r="O4925">
        <v>15379176.67</v>
      </c>
    </row>
    <row r="4926" spans="1:15" hidden="1">
      <c r="A4926" s="110" t="s">
        <v>36</v>
      </c>
      <c r="B4926" s="110" t="s">
        <v>123</v>
      </c>
      <c r="C4926" s="110" t="s">
        <v>124</v>
      </c>
      <c r="D4926" s="110" t="s">
        <v>10</v>
      </c>
      <c r="E4926" s="110" t="s">
        <v>113</v>
      </c>
      <c r="F4926">
        <v>56.252000000000002</v>
      </c>
      <c r="G4926">
        <v>11040439.41</v>
      </c>
      <c r="H4926">
        <v>2542597.9112</v>
      </c>
      <c r="I4926">
        <v>1838366.2656</v>
      </c>
      <c r="J4926">
        <v>36018.128799999999</v>
      </c>
      <c r="K4926">
        <v>416571.18479999999</v>
      </c>
      <c r="L4926">
        <v>732943.88</v>
      </c>
      <c r="M4926">
        <v>108944.38</v>
      </c>
      <c r="N4926">
        <v>40304.065999999999</v>
      </c>
      <c r="O4926">
        <v>193726.14799999999</v>
      </c>
    </row>
    <row r="4927" spans="1:15" hidden="1">
      <c r="A4927" s="110" t="s">
        <v>36</v>
      </c>
      <c r="B4927" s="110" t="s">
        <v>123</v>
      </c>
      <c r="C4927" s="110" t="s">
        <v>124</v>
      </c>
      <c r="D4927" s="110" t="s">
        <v>10</v>
      </c>
      <c r="E4927" s="110" t="s">
        <v>113</v>
      </c>
      <c r="F4927">
        <v>40.983600000000003</v>
      </c>
      <c r="G4927">
        <v>5375546.3915999997</v>
      </c>
      <c r="H4927">
        <v>1863430.5086000001</v>
      </c>
      <c r="I4927">
        <v>1339393.2479999999</v>
      </c>
      <c r="J4927">
        <v>28545.529299999998</v>
      </c>
      <c r="K4927">
        <v>226368.21599999999</v>
      </c>
      <c r="L4927">
        <v>519330.6</v>
      </c>
      <c r="M4927">
        <v>67767.259999999995</v>
      </c>
      <c r="N4927">
        <v>718.89400000000001</v>
      </c>
      <c r="O4927">
        <v>141144.05799999999</v>
      </c>
    </row>
    <row r="4928" spans="1:15" hidden="1">
      <c r="A4928" s="110" t="s">
        <v>36</v>
      </c>
      <c r="B4928" s="110" t="s">
        <v>123</v>
      </c>
      <c r="C4928" s="110" t="s">
        <v>124</v>
      </c>
      <c r="D4928" s="110" t="s">
        <v>10</v>
      </c>
      <c r="E4928" s="110" t="s">
        <v>114</v>
      </c>
      <c r="F4928">
        <v>768.24159999999995</v>
      </c>
      <c r="G4928">
        <v>96796367.3477</v>
      </c>
      <c r="H4928">
        <v>33720104.082999997</v>
      </c>
      <c r="I4928">
        <v>25289430.547200002</v>
      </c>
      <c r="J4928">
        <v>213999.4914</v>
      </c>
      <c r="K4928">
        <v>6628259.9160000002</v>
      </c>
      <c r="L4928">
        <v>14547282.98</v>
      </c>
      <c r="M4928">
        <v>1527047.46</v>
      </c>
      <c r="N4928">
        <v>2590835.3459999999</v>
      </c>
      <c r="O4928">
        <v>4001032.97</v>
      </c>
    </row>
    <row r="4929" spans="1:15" hidden="1">
      <c r="A4929" s="110" t="s">
        <v>36</v>
      </c>
      <c r="B4929" s="110" t="s">
        <v>123</v>
      </c>
      <c r="C4929" s="110" t="s">
        <v>124</v>
      </c>
      <c r="D4929" s="110" t="s">
        <v>10</v>
      </c>
      <c r="E4929" s="110" t="s">
        <v>114</v>
      </c>
      <c r="F4929">
        <v>170.36320000000001</v>
      </c>
      <c r="G4929">
        <v>33436759.355999999</v>
      </c>
      <c r="H4929">
        <v>7404640.2866000002</v>
      </c>
      <c r="I4929">
        <v>5553877.8432</v>
      </c>
      <c r="J4929">
        <v>45980.351999999999</v>
      </c>
      <c r="K4929">
        <v>1482302.2248</v>
      </c>
      <c r="L4929">
        <v>3182143.66</v>
      </c>
      <c r="M4929">
        <v>333366.90000000002</v>
      </c>
      <c r="N4929">
        <v>560418.91399999999</v>
      </c>
      <c r="O4929">
        <v>887257.71200000006</v>
      </c>
    </row>
    <row r="4930" spans="1:15" hidden="1">
      <c r="A4930" s="110" t="s">
        <v>36</v>
      </c>
      <c r="B4930" s="110" t="s">
        <v>123</v>
      </c>
      <c r="C4930" s="110" t="s">
        <v>124</v>
      </c>
      <c r="D4930" s="110" t="s">
        <v>10</v>
      </c>
      <c r="E4930" s="110" t="s">
        <v>114</v>
      </c>
      <c r="F4930">
        <v>192.864</v>
      </c>
      <c r="G4930">
        <v>25264614.568999998</v>
      </c>
      <c r="H4930">
        <v>8462448.3144000005</v>
      </c>
      <c r="I4930">
        <v>6347279.4047999997</v>
      </c>
      <c r="J4930">
        <v>17468.382300000001</v>
      </c>
      <c r="K4930">
        <v>1694069.5536</v>
      </c>
      <c r="L4930">
        <v>3636735.26</v>
      </c>
      <c r="M4930">
        <v>381001.52</v>
      </c>
      <c r="N4930">
        <v>640472.31599999999</v>
      </c>
      <c r="O4930">
        <v>1004442.846</v>
      </c>
    </row>
    <row r="4931" spans="1:15" hidden="1">
      <c r="A4931" s="110" t="s">
        <v>36</v>
      </c>
      <c r="B4931" s="110" t="s">
        <v>123</v>
      </c>
      <c r="C4931" s="110" t="s">
        <v>124</v>
      </c>
      <c r="D4931" s="110" t="s">
        <v>10</v>
      </c>
      <c r="E4931" s="110" t="s">
        <v>114</v>
      </c>
      <c r="F4931">
        <v>1410.318</v>
      </c>
      <c r="G4931">
        <v>177696260.14140001</v>
      </c>
      <c r="H4931">
        <v>63501736.546599999</v>
      </c>
      <c r="I4931">
        <v>46051673.894400001</v>
      </c>
      <c r="J4931">
        <v>393739.62439999997</v>
      </c>
      <c r="K4931">
        <v>10871110.1808</v>
      </c>
      <c r="L4931">
        <v>18942915.940000001</v>
      </c>
      <c r="M4931">
        <v>2281265.42</v>
      </c>
      <c r="N4931">
        <v>4527773.91</v>
      </c>
      <c r="O4931">
        <v>7344991.4119999995</v>
      </c>
    </row>
    <row r="4932" spans="1:15" hidden="1">
      <c r="A4932" s="110" t="s">
        <v>36</v>
      </c>
      <c r="B4932" s="110" t="s">
        <v>123</v>
      </c>
      <c r="C4932" s="110" t="s">
        <v>124</v>
      </c>
      <c r="D4932" s="110" t="s">
        <v>10</v>
      </c>
      <c r="E4932" s="110" t="s">
        <v>114</v>
      </c>
      <c r="F4932">
        <v>171.97040000000001</v>
      </c>
      <c r="G4932">
        <v>33752200.482000001</v>
      </c>
      <c r="H4932">
        <v>7704018.5064000003</v>
      </c>
      <c r="I4932">
        <v>5588748.4415999996</v>
      </c>
      <c r="J4932">
        <v>45981.594899999996</v>
      </c>
      <c r="K4932">
        <v>1335382.0704000001</v>
      </c>
      <c r="L4932">
        <v>2299586.6800000002</v>
      </c>
      <c r="M4932">
        <v>276257.18</v>
      </c>
      <c r="N4932">
        <v>544919.848</v>
      </c>
      <c r="O4932">
        <v>895628.272</v>
      </c>
    </row>
    <row r="4933" spans="1:15" hidden="1">
      <c r="A4933" s="110" t="s">
        <v>36</v>
      </c>
      <c r="B4933" s="110" t="s">
        <v>123</v>
      </c>
      <c r="C4933" s="110" t="s">
        <v>124</v>
      </c>
      <c r="D4933" s="110" t="s">
        <v>10</v>
      </c>
      <c r="E4933" s="110" t="s">
        <v>114</v>
      </c>
      <c r="F4933">
        <v>160.72</v>
      </c>
      <c r="G4933">
        <v>21196848.1032</v>
      </c>
      <c r="H4933">
        <v>7233831.3181999996</v>
      </c>
      <c r="I4933">
        <v>5247652.32</v>
      </c>
      <c r="J4933">
        <v>18318.558300000001</v>
      </c>
      <c r="K4933">
        <v>1253863.476</v>
      </c>
      <c r="L4933">
        <v>2159235.48</v>
      </c>
      <c r="M4933">
        <v>259398.8</v>
      </c>
      <c r="N4933">
        <v>511659.5</v>
      </c>
      <c r="O4933">
        <v>837036.15599999996</v>
      </c>
    </row>
    <row r="4934" spans="1:15" hidden="1">
      <c r="A4934" s="110" t="s">
        <v>36</v>
      </c>
      <c r="B4934" s="110" t="s">
        <v>123</v>
      </c>
      <c r="C4934" s="110" t="s">
        <v>124</v>
      </c>
      <c r="D4934" s="110" t="s">
        <v>10</v>
      </c>
      <c r="E4934" s="110" t="s">
        <v>114</v>
      </c>
      <c r="F4934">
        <v>5959.4975999999997</v>
      </c>
      <c r="G4934">
        <v>750880606.95650005</v>
      </c>
      <c r="H4934">
        <v>261828036.43720001</v>
      </c>
      <c r="I4934">
        <v>196445057.81760001</v>
      </c>
      <c r="J4934">
        <v>11351837.072799999</v>
      </c>
      <c r="K4934">
        <v>55437739.9344</v>
      </c>
      <c r="L4934">
        <v>111131519.26000001</v>
      </c>
      <c r="M4934">
        <v>11567678.5</v>
      </c>
      <c r="N4934">
        <v>18856629.307999998</v>
      </c>
      <c r="O4934">
        <v>31037297.741999999</v>
      </c>
    </row>
    <row r="4935" spans="1:15" hidden="1">
      <c r="A4935" s="110" t="s">
        <v>36</v>
      </c>
      <c r="B4935" s="110" t="s">
        <v>123</v>
      </c>
      <c r="C4935" s="110" t="s">
        <v>124</v>
      </c>
      <c r="D4935" s="110" t="s">
        <v>10</v>
      </c>
      <c r="E4935" s="110" t="s">
        <v>114</v>
      </c>
      <c r="F4935">
        <v>197.68559999999999</v>
      </c>
      <c r="G4935">
        <v>38799258.498000003</v>
      </c>
      <c r="H4935">
        <v>8604997.5162000004</v>
      </c>
      <c r="I4935">
        <v>6453885.1776000001</v>
      </c>
      <c r="J4935">
        <v>58884.631600000001</v>
      </c>
      <c r="K4935">
        <v>1706330.6856</v>
      </c>
      <c r="L4935">
        <v>3705474.22</v>
      </c>
      <c r="M4935">
        <v>388602.92</v>
      </c>
      <c r="N4935">
        <v>656436.81400000001</v>
      </c>
      <c r="O4935">
        <v>1029554.526</v>
      </c>
    </row>
    <row r="4936" spans="1:15" hidden="1">
      <c r="A4936" s="110" t="s">
        <v>36</v>
      </c>
      <c r="B4936" s="110" t="s">
        <v>123</v>
      </c>
      <c r="C4936" s="110" t="s">
        <v>124</v>
      </c>
      <c r="D4936" s="110" t="s">
        <v>10</v>
      </c>
      <c r="E4936" s="110" t="s">
        <v>114</v>
      </c>
      <c r="F4936">
        <v>274.83120000000002</v>
      </c>
      <c r="G4936">
        <v>35910669.037299998</v>
      </c>
      <c r="H4936">
        <v>12058990.9956</v>
      </c>
      <c r="I4936">
        <v>9044875.2576000001</v>
      </c>
      <c r="J4936">
        <v>75154.812600000005</v>
      </c>
      <c r="K4936">
        <v>2414047.2984000002</v>
      </c>
      <c r="L4936">
        <v>5182347.5199999996</v>
      </c>
      <c r="M4936">
        <v>542922.81999999995</v>
      </c>
      <c r="N4936">
        <v>912676.97400000005</v>
      </c>
      <c r="O4936">
        <v>1431331.4839999999</v>
      </c>
    </row>
    <row r="4937" spans="1:15" hidden="1">
      <c r="A4937" s="110" t="s">
        <v>36</v>
      </c>
      <c r="B4937" s="110" t="s">
        <v>123</v>
      </c>
      <c r="C4937" s="110" t="s">
        <v>124</v>
      </c>
      <c r="D4937" s="110" t="s">
        <v>10</v>
      </c>
      <c r="E4937" s="110" t="s">
        <v>114</v>
      </c>
      <c r="F4937">
        <v>4025.2323999999999</v>
      </c>
      <c r="G4937">
        <v>507168414.27249998</v>
      </c>
      <c r="H4937">
        <v>181298006.03420001</v>
      </c>
      <c r="I4937">
        <v>131605174.464</v>
      </c>
      <c r="J4937">
        <v>5768124.7225000001</v>
      </c>
      <c r="K4937">
        <v>32227839.489599999</v>
      </c>
      <c r="L4937">
        <v>54185844.359999999</v>
      </c>
      <c r="M4937">
        <v>6476614.2000000002</v>
      </c>
      <c r="N4937">
        <v>12609858.073999999</v>
      </c>
      <c r="O4937">
        <v>20963568.714000002</v>
      </c>
    </row>
    <row r="4938" spans="1:15" hidden="1">
      <c r="A4938" s="110" t="s">
        <v>36</v>
      </c>
      <c r="B4938" s="110" t="s">
        <v>123</v>
      </c>
      <c r="C4938" s="110" t="s">
        <v>124</v>
      </c>
      <c r="D4938" s="110" t="s">
        <v>10</v>
      </c>
      <c r="E4938" s="110" t="s">
        <v>114</v>
      </c>
      <c r="F4938">
        <v>167.95240000000001</v>
      </c>
      <c r="G4938">
        <v>32963597.666999999</v>
      </c>
      <c r="H4938">
        <v>7602218.4419999998</v>
      </c>
      <c r="I4938">
        <v>5498848.6272</v>
      </c>
      <c r="J4938">
        <v>46231.4274</v>
      </c>
      <c r="K4938">
        <v>1167521.0183999999</v>
      </c>
      <c r="L4938">
        <v>2256129.14</v>
      </c>
      <c r="M4938">
        <v>277199.35999999999</v>
      </c>
      <c r="N4938">
        <v>577712.05799999996</v>
      </c>
      <c r="O4938">
        <v>874702.77399999998</v>
      </c>
    </row>
    <row r="4939" spans="1:15" hidden="1">
      <c r="A4939" s="110" t="s">
        <v>36</v>
      </c>
      <c r="B4939" s="110" t="s">
        <v>123</v>
      </c>
      <c r="C4939" s="110" t="s">
        <v>124</v>
      </c>
      <c r="D4939" s="110" t="s">
        <v>10</v>
      </c>
      <c r="E4939" s="110" t="s">
        <v>114</v>
      </c>
      <c r="F4939">
        <v>526.35799999999995</v>
      </c>
      <c r="G4939">
        <v>68690467.553399995</v>
      </c>
      <c r="H4939">
        <v>23705190.071600001</v>
      </c>
      <c r="I4939">
        <v>17191835.558400001</v>
      </c>
      <c r="J4939">
        <v>144738.7352</v>
      </c>
      <c r="K4939">
        <v>4065221.9304</v>
      </c>
      <c r="L4939">
        <v>7071998.9800000004</v>
      </c>
      <c r="M4939">
        <v>851385.5</v>
      </c>
      <c r="N4939">
        <v>1688341.05</v>
      </c>
      <c r="O4939">
        <v>2741292.554</v>
      </c>
    </row>
    <row r="4940" spans="1:15" hidden="1">
      <c r="A4940" s="110" t="s">
        <v>36</v>
      </c>
      <c r="B4940" s="110" t="s">
        <v>123</v>
      </c>
      <c r="C4940" s="110" t="s">
        <v>124</v>
      </c>
      <c r="D4940" s="110" t="s">
        <v>10</v>
      </c>
      <c r="E4940" s="110" t="s">
        <v>112</v>
      </c>
      <c r="F4940">
        <v>1084.8599999999999</v>
      </c>
      <c r="G4940">
        <v>136689430.87799999</v>
      </c>
      <c r="H4940">
        <v>30158121.531800002</v>
      </c>
      <c r="I4940">
        <v>29665359.628800001</v>
      </c>
      <c r="J4940">
        <v>374861427.80970001</v>
      </c>
      <c r="K4940">
        <v>11674451.2248</v>
      </c>
      <c r="L4940">
        <v>12796196.76</v>
      </c>
      <c r="M4940">
        <v>2433869.06</v>
      </c>
      <c r="N4940">
        <v>1305390.6359999999</v>
      </c>
      <c r="O4940">
        <v>2516997.6260000002</v>
      </c>
    </row>
    <row r="4941" spans="1:15" hidden="1">
      <c r="A4941" s="110" t="s">
        <v>36</v>
      </c>
      <c r="B4941" s="110" t="s">
        <v>123</v>
      </c>
      <c r="C4941" s="110" t="s">
        <v>124</v>
      </c>
      <c r="D4941" s="110" t="s">
        <v>10</v>
      </c>
      <c r="E4941" s="110" t="s">
        <v>112</v>
      </c>
      <c r="F4941">
        <v>2917.8715999999999</v>
      </c>
      <c r="G4941">
        <v>458968222.61140001</v>
      </c>
      <c r="H4941">
        <v>81338346.903600007</v>
      </c>
      <c r="I4941">
        <v>79407042.182400003</v>
      </c>
      <c r="J4941">
        <v>422289757.56129998</v>
      </c>
      <c r="K4941">
        <v>31974886.4472</v>
      </c>
      <c r="L4941">
        <v>35020633.799999997</v>
      </c>
      <c r="M4941">
        <v>6429534.7199999997</v>
      </c>
      <c r="N4941">
        <v>3492588.1979999999</v>
      </c>
      <c r="O4941">
        <v>6769790.5219999999</v>
      </c>
    </row>
    <row r="4942" spans="1:15" hidden="1">
      <c r="A4942" s="110" t="s">
        <v>36</v>
      </c>
      <c r="B4942" s="110" t="s">
        <v>123</v>
      </c>
      <c r="C4942" s="110" t="s">
        <v>124</v>
      </c>
      <c r="D4942" s="110" t="s">
        <v>10</v>
      </c>
      <c r="E4942" s="110" t="s">
        <v>112</v>
      </c>
      <c r="F4942">
        <v>65.0916</v>
      </c>
      <c r="G4942">
        <v>8699086.6023999993</v>
      </c>
      <c r="H4942">
        <v>1683301.8384</v>
      </c>
      <c r="I4942">
        <v>1792209.5808000001</v>
      </c>
      <c r="J4942">
        <v>9412550.8143000007</v>
      </c>
      <c r="K4942">
        <v>508433.58720000001</v>
      </c>
      <c r="L4942">
        <v>714553.74</v>
      </c>
      <c r="M4942">
        <v>211835.51999999999</v>
      </c>
      <c r="N4942">
        <v>144225.29</v>
      </c>
      <c r="O4942">
        <v>151019.15400000001</v>
      </c>
    </row>
    <row r="4943" spans="1:15" hidden="1">
      <c r="A4943" s="110" t="s">
        <v>36</v>
      </c>
      <c r="B4943" s="110" t="s">
        <v>123</v>
      </c>
      <c r="C4943" s="110" t="s">
        <v>124</v>
      </c>
      <c r="D4943" s="110" t="s">
        <v>10</v>
      </c>
      <c r="E4943" s="110" t="s">
        <v>112</v>
      </c>
      <c r="F4943">
        <v>4122.4679999999998</v>
      </c>
      <c r="G4943">
        <v>519419837.33639997</v>
      </c>
      <c r="H4943">
        <v>114474321.95299999</v>
      </c>
      <c r="I4943">
        <v>116754508.704</v>
      </c>
      <c r="J4943">
        <v>2170920.6872</v>
      </c>
      <c r="K4943">
        <v>31873263.847199999</v>
      </c>
      <c r="L4943">
        <v>58664633.520000003</v>
      </c>
      <c r="M4943">
        <v>11183380.58</v>
      </c>
      <c r="N4943">
        <v>16255632.932</v>
      </c>
      <c r="O4943">
        <v>9564590.6180000007</v>
      </c>
    </row>
    <row r="4944" spans="1:15" hidden="1">
      <c r="A4944" s="110" t="s">
        <v>36</v>
      </c>
      <c r="B4944" s="110" t="s">
        <v>123</v>
      </c>
      <c r="C4944" s="110" t="s">
        <v>124</v>
      </c>
      <c r="D4944" s="110" t="s">
        <v>10</v>
      </c>
      <c r="E4944" s="110" t="s">
        <v>112</v>
      </c>
      <c r="F4944">
        <v>3816.2964000000002</v>
      </c>
      <c r="G4944">
        <v>600394330.16639996</v>
      </c>
      <c r="H4944">
        <v>105970026.0538</v>
      </c>
      <c r="I4944">
        <v>108076293.10079999</v>
      </c>
      <c r="J4944">
        <v>7562131.5637999997</v>
      </c>
      <c r="K4944">
        <v>29510976.326400001</v>
      </c>
      <c r="L4944">
        <v>54301634.920000002</v>
      </c>
      <c r="M4944">
        <v>10338618.220000001</v>
      </c>
      <c r="N4944">
        <v>15084510.408</v>
      </c>
      <c r="O4944">
        <v>8854237.6559999995</v>
      </c>
    </row>
    <row r="4945" spans="1:15" hidden="1">
      <c r="A4945" s="110" t="s">
        <v>36</v>
      </c>
      <c r="B4945" s="110" t="s">
        <v>123</v>
      </c>
      <c r="C4945" s="110" t="s">
        <v>124</v>
      </c>
      <c r="D4945" s="110" t="s">
        <v>10</v>
      </c>
      <c r="E4945" s="110" t="s">
        <v>112</v>
      </c>
      <c r="F4945">
        <v>229.02600000000001</v>
      </c>
      <c r="G4945">
        <v>30306588.9311</v>
      </c>
      <c r="H4945">
        <v>6357928.8842000002</v>
      </c>
      <c r="I4945">
        <v>6481314.3744000001</v>
      </c>
      <c r="J4945">
        <v>430522.16590000002</v>
      </c>
      <c r="K4945">
        <v>1774313.7696</v>
      </c>
      <c r="L4945">
        <v>3254771.88</v>
      </c>
      <c r="M4945">
        <v>611003.31999999995</v>
      </c>
      <c r="N4945">
        <v>929307.14800000004</v>
      </c>
      <c r="O4945">
        <v>531365.49399999995</v>
      </c>
    </row>
    <row r="4946" spans="1:15" hidden="1">
      <c r="A4946" s="110" t="s">
        <v>36</v>
      </c>
      <c r="B4946" s="110" t="s">
        <v>123</v>
      </c>
      <c r="C4946" s="110" t="s">
        <v>124</v>
      </c>
      <c r="D4946" s="110" t="s">
        <v>10</v>
      </c>
      <c r="E4946" s="110" t="s">
        <v>112</v>
      </c>
      <c r="F4946">
        <v>36.965600000000002</v>
      </c>
      <c r="G4946">
        <v>5818755.0959999999</v>
      </c>
      <c r="H4946">
        <v>1026570.2836</v>
      </c>
      <c r="I4946">
        <v>1047191.6928</v>
      </c>
      <c r="J4946">
        <v>61299.6783</v>
      </c>
      <c r="K4946">
        <v>285612.19919999997</v>
      </c>
      <c r="L4946">
        <v>526271.9</v>
      </c>
      <c r="M4946">
        <v>100835.4</v>
      </c>
      <c r="N4946">
        <v>144350.66800000001</v>
      </c>
      <c r="O4946">
        <v>85764.865999999995</v>
      </c>
    </row>
    <row r="4947" spans="1:15" hidden="1">
      <c r="A4947" s="110" t="s">
        <v>36</v>
      </c>
      <c r="B4947" s="110" t="s">
        <v>123</v>
      </c>
      <c r="C4947" s="110" t="s">
        <v>124</v>
      </c>
      <c r="D4947" s="110" t="s">
        <v>10</v>
      </c>
      <c r="E4947" s="110" t="s">
        <v>112</v>
      </c>
      <c r="F4947">
        <v>1952.748</v>
      </c>
      <c r="G4947">
        <v>246040975.58039999</v>
      </c>
      <c r="H4947">
        <v>52462382.332800001</v>
      </c>
      <c r="I4947">
        <v>51610703.174400002</v>
      </c>
      <c r="J4947">
        <v>4175405.7499000002</v>
      </c>
      <c r="K4947">
        <v>23856320.253600001</v>
      </c>
      <c r="L4947">
        <v>24929873.699999999</v>
      </c>
      <c r="M4947">
        <v>2883552.96</v>
      </c>
      <c r="N4947">
        <v>3000263.97</v>
      </c>
      <c r="O4947">
        <v>8269476.4680000003</v>
      </c>
    </row>
    <row r="4948" spans="1:15" hidden="1">
      <c r="A4948" s="110" t="s">
        <v>36</v>
      </c>
      <c r="B4948" s="110" t="s">
        <v>123</v>
      </c>
      <c r="C4948" s="110" t="s">
        <v>124</v>
      </c>
      <c r="D4948" s="110" t="s">
        <v>10</v>
      </c>
      <c r="E4948" s="110" t="s">
        <v>112</v>
      </c>
      <c r="F4948">
        <v>741.72280000000001</v>
      </c>
      <c r="G4948">
        <v>116521835.74420001</v>
      </c>
      <c r="H4948">
        <v>19480698.975400001</v>
      </c>
      <c r="I4948">
        <v>19265606.8992</v>
      </c>
      <c r="J4948">
        <v>1133321.8964</v>
      </c>
      <c r="K4948">
        <v>8873097.3936000001</v>
      </c>
      <c r="L4948">
        <v>9334479.8399999999</v>
      </c>
      <c r="M4948">
        <v>1099391.22</v>
      </c>
      <c r="N4948">
        <v>1187869.0560000001</v>
      </c>
      <c r="O4948">
        <v>3141039.11</v>
      </c>
    </row>
    <row r="4949" spans="1:15" hidden="1">
      <c r="A4949" s="110" t="s">
        <v>36</v>
      </c>
      <c r="B4949" s="110" t="s">
        <v>123</v>
      </c>
      <c r="C4949" s="110" t="s">
        <v>124</v>
      </c>
      <c r="D4949" s="110" t="s">
        <v>10</v>
      </c>
      <c r="E4949" s="110" t="s">
        <v>112</v>
      </c>
      <c r="F4949">
        <v>137.41560000000001</v>
      </c>
      <c r="G4949">
        <v>17932983.1481</v>
      </c>
      <c r="H4949">
        <v>3680724.6356000002</v>
      </c>
      <c r="I4949">
        <v>3619266.9312</v>
      </c>
      <c r="J4949">
        <v>290322.67450000002</v>
      </c>
      <c r="K4949">
        <v>1673501.4935999999</v>
      </c>
      <c r="L4949">
        <v>1747757.84</v>
      </c>
      <c r="M4949">
        <v>201824.96</v>
      </c>
      <c r="N4949">
        <v>209251.372</v>
      </c>
      <c r="O4949">
        <v>581926.20200000005</v>
      </c>
    </row>
    <row r="4950" spans="1:15" hidden="1">
      <c r="A4950" s="110" t="s">
        <v>36</v>
      </c>
      <c r="B4950" s="110" t="s">
        <v>123</v>
      </c>
      <c r="C4950" s="110" t="s">
        <v>124</v>
      </c>
      <c r="D4950" s="110" t="s">
        <v>10</v>
      </c>
      <c r="E4950" s="110" t="s">
        <v>112</v>
      </c>
      <c r="F4950">
        <v>6967.2120000000004</v>
      </c>
      <c r="G4950">
        <v>877849900.52760005</v>
      </c>
      <c r="H4950">
        <v>192359345.8994</v>
      </c>
      <c r="I4950">
        <v>197004447.648</v>
      </c>
      <c r="J4950">
        <v>441757.16720000003</v>
      </c>
      <c r="K4950">
        <v>52957623.3336</v>
      </c>
      <c r="L4950">
        <v>100552993.64</v>
      </c>
      <c r="M4950">
        <v>15380274.24</v>
      </c>
      <c r="N4950">
        <v>46382359.869999997</v>
      </c>
      <c r="O4950">
        <v>29504677.07</v>
      </c>
    </row>
    <row r="4951" spans="1:15" hidden="1">
      <c r="A4951" s="110" t="s">
        <v>36</v>
      </c>
      <c r="B4951" s="110" t="s">
        <v>123</v>
      </c>
      <c r="C4951" s="110" t="s">
        <v>124</v>
      </c>
      <c r="D4951" s="110" t="s">
        <v>10</v>
      </c>
      <c r="E4951" s="110" t="s">
        <v>112</v>
      </c>
      <c r="F4951">
        <v>1265.67</v>
      </c>
      <c r="G4951">
        <v>198864810.03310001</v>
      </c>
      <c r="H4951">
        <v>34524041.906599998</v>
      </c>
      <c r="I4951">
        <v>35317624.089599997</v>
      </c>
      <c r="J4951">
        <v>2049540.6618999999</v>
      </c>
      <c r="K4951">
        <v>9519116.0255999994</v>
      </c>
      <c r="L4951">
        <v>17963799.859999999</v>
      </c>
      <c r="M4951">
        <v>2749311.58</v>
      </c>
      <c r="N4951">
        <v>8214581.6500000004</v>
      </c>
      <c r="O4951">
        <v>5359847.2620000001</v>
      </c>
    </row>
    <row r="4952" spans="1:15" hidden="1">
      <c r="A4952" s="110" t="s">
        <v>36</v>
      </c>
      <c r="B4952" s="110" t="s">
        <v>123</v>
      </c>
      <c r="C4952" s="110" t="s">
        <v>124</v>
      </c>
      <c r="D4952" s="110" t="s">
        <v>10</v>
      </c>
      <c r="E4952" s="110" t="s">
        <v>112</v>
      </c>
      <c r="F4952">
        <v>185.63159999999999</v>
      </c>
      <c r="G4952">
        <v>24225257.936900001</v>
      </c>
      <c r="H4952">
        <v>5155572.0190000003</v>
      </c>
      <c r="I4952">
        <v>5257489.1711999997</v>
      </c>
      <c r="J4952">
        <v>314593.70779999997</v>
      </c>
      <c r="K4952">
        <v>1427488.8984000001</v>
      </c>
      <c r="L4952">
        <v>2648215.42</v>
      </c>
      <c r="M4952">
        <v>405977.08</v>
      </c>
      <c r="N4952">
        <v>1181248.3759999999</v>
      </c>
      <c r="O4952">
        <v>786111.04</v>
      </c>
    </row>
    <row r="4953" spans="1:15" hidden="1">
      <c r="A4953" s="110" t="s">
        <v>36</v>
      </c>
      <c r="B4953" s="110" t="s">
        <v>123</v>
      </c>
      <c r="C4953" s="110" t="s">
        <v>124</v>
      </c>
      <c r="D4953" s="110" t="s">
        <v>10</v>
      </c>
      <c r="E4953" s="110" t="s">
        <v>112</v>
      </c>
      <c r="F4953">
        <v>2296.6887999999999</v>
      </c>
      <c r="G4953">
        <v>289383747.81620002</v>
      </c>
      <c r="H4953">
        <v>64042869.437799998</v>
      </c>
      <c r="I4953">
        <v>62442312.249600001</v>
      </c>
      <c r="J4953">
        <v>4573455.9157999996</v>
      </c>
      <c r="K4953">
        <v>24545173.586399999</v>
      </c>
      <c r="L4953">
        <v>26835805.440000001</v>
      </c>
      <c r="M4953">
        <v>2182641.56</v>
      </c>
      <c r="N4953">
        <v>14689293.696</v>
      </c>
      <c r="O4953">
        <v>8235754.2960000001</v>
      </c>
    </row>
    <row r="4954" spans="1:15" hidden="1">
      <c r="A4954" s="110" t="s">
        <v>36</v>
      </c>
      <c r="B4954" s="110" t="s">
        <v>123</v>
      </c>
      <c r="C4954" s="110" t="s">
        <v>124</v>
      </c>
      <c r="D4954" s="110" t="s">
        <v>10</v>
      </c>
      <c r="E4954" s="110" t="s">
        <v>112</v>
      </c>
      <c r="F4954">
        <v>650.11239999999998</v>
      </c>
      <c r="G4954">
        <v>102081203.53200001</v>
      </c>
      <c r="H4954">
        <v>17906856.9034</v>
      </c>
      <c r="I4954">
        <v>17645226.547200002</v>
      </c>
      <c r="J4954">
        <v>1083043.4324</v>
      </c>
      <c r="K4954">
        <v>6685497.1295999996</v>
      </c>
      <c r="L4954">
        <v>7501598.6200000001</v>
      </c>
      <c r="M4954">
        <v>609377.26</v>
      </c>
      <c r="N4954">
        <v>4762076.5279999999</v>
      </c>
      <c r="O4954">
        <v>2331254.1779999998</v>
      </c>
    </row>
    <row r="4955" spans="1:15" hidden="1">
      <c r="A4955" s="110" t="s">
        <v>36</v>
      </c>
      <c r="B4955" s="110" t="s">
        <v>123</v>
      </c>
      <c r="C4955" s="110" t="s">
        <v>124</v>
      </c>
      <c r="D4955" s="110" t="s">
        <v>10</v>
      </c>
      <c r="E4955" s="110" t="s">
        <v>112</v>
      </c>
      <c r="F4955">
        <v>43.394399999999997</v>
      </c>
      <c r="G4955">
        <v>5663047.3098999998</v>
      </c>
      <c r="H4955">
        <v>1043885.3462</v>
      </c>
      <c r="I4955">
        <v>1064200.7231999999</v>
      </c>
      <c r="J4955">
        <v>65477.224399999999</v>
      </c>
      <c r="K4955">
        <v>355788.02879999997</v>
      </c>
      <c r="L4955">
        <v>436955.86</v>
      </c>
      <c r="M4955">
        <v>35354.300000000003</v>
      </c>
      <c r="N4955">
        <v>402862.06400000001</v>
      </c>
      <c r="O4955">
        <v>155609.432</v>
      </c>
    </row>
    <row r="4956" spans="1:15" hidden="1">
      <c r="A4956" s="110" t="s">
        <v>36</v>
      </c>
      <c r="B4956" s="110" t="s">
        <v>123</v>
      </c>
      <c r="C4956" s="110" t="s">
        <v>124</v>
      </c>
      <c r="D4956" s="110" t="s">
        <v>10</v>
      </c>
      <c r="E4956" s="110" t="s">
        <v>112</v>
      </c>
      <c r="F4956">
        <v>12075.697200000001</v>
      </c>
      <c r="G4956">
        <v>1521512402.8936</v>
      </c>
      <c r="H4956">
        <v>335608483.79140002</v>
      </c>
      <c r="I4956">
        <v>341985629.2608</v>
      </c>
      <c r="J4956">
        <v>23670293.184</v>
      </c>
      <c r="K4956">
        <v>92527426.893600002</v>
      </c>
      <c r="L4956">
        <v>172595966.52000001</v>
      </c>
      <c r="M4956">
        <v>26433225.620000001</v>
      </c>
      <c r="N4956">
        <v>711723.1</v>
      </c>
      <c r="O4956">
        <v>43302552.127999999</v>
      </c>
    </row>
    <row r="4957" spans="1:15" hidden="1">
      <c r="A4957" s="110" t="s">
        <v>36</v>
      </c>
      <c r="B4957" s="110" t="s">
        <v>123</v>
      </c>
      <c r="C4957" s="110" t="s">
        <v>124</v>
      </c>
      <c r="D4957" s="110" t="s">
        <v>10</v>
      </c>
      <c r="E4957" s="110" t="s">
        <v>112</v>
      </c>
      <c r="F4957">
        <v>1076.8240000000001</v>
      </c>
      <c r="G4957">
        <v>169017126.28420001</v>
      </c>
      <c r="H4957">
        <v>29784381.366</v>
      </c>
      <c r="I4957">
        <v>30591810.5856</v>
      </c>
      <c r="J4957">
        <v>1794819.7287999999</v>
      </c>
      <c r="K4957">
        <v>8120193.9264000002</v>
      </c>
      <c r="L4957">
        <v>15824456.76</v>
      </c>
      <c r="M4957">
        <v>2413286.2400000002</v>
      </c>
      <c r="N4957">
        <v>41122.18</v>
      </c>
      <c r="O4957">
        <v>3861410.5860000001</v>
      </c>
    </row>
    <row r="4958" spans="1:15" hidden="1">
      <c r="A4958" s="110" t="s">
        <v>36</v>
      </c>
      <c r="B4958" s="110" t="s">
        <v>123</v>
      </c>
      <c r="C4958" s="110" t="s">
        <v>124</v>
      </c>
      <c r="D4958" s="110" t="s">
        <v>10</v>
      </c>
      <c r="E4958" s="110" t="s">
        <v>112</v>
      </c>
      <c r="F4958">
        <v>40.983600000000003</v>
      </c>
      <c r="G4958">
        <v>5348433.5705000004</v>
      </c>
      <c r="H4958">
        <v>1076172.223</v>
      </c>
      <c r="I4958">
        <v>1167789.1584000001</v>
      </c>
      <c r="J4958">
        <v>61448.832000000002</v>
      </c>
      <c r="K4958">
        <v>269764.3872</v>
      </c>
      <c r="L4958">
        <v>702897.44</v>
      </c>
      <c r="M4958">
        <v>104637.74</v>
      </c>
      <c r="N4958">
        <v>4221.3599999999997</v>
      </c>
      <c r="O4958">
        <v>146963.76199999999</v>
      </c>
    </row>
    <row r="4959" spans="1:15" hidden="1">
      <c r="A4959" s="110" t="s">
        <v>36</v>
      </c>
      <c r="B4959" s="110" t="s">
        <v>123</v>
      </c>
      <c r="C4959" s="110" t="s">
        <v>124</v>
      </c>
      <c r="D4959" s="110" t="s">
        <v>10</v>
      </c>
      <c r="E4959" s="110" t="s">
        <v>113</v>
      </c>
      <c r="F4959">
        <v>1479.4276</v>
      </c>
      <c r="G4959">
        <v>186403883.1455</v>
      </c>
      <c r="H4959">
        <v>38037014.295999996</v>
      </c>
      <c r="I4959">
        <v>38928737.990400001</v>
      </c>
      <c r="J4959">
        <v>972749.25470000005</v>
      </c>
      <c r="K4959">
        <v>13225290.033600001</v>
      </c>
      <c r="L4959">
        <v>25451463.399999999</v>
      </c>
      <c r="M4959">
        <v>2569223.1800000002</v>
      </c>
      <c r="N4959">
        <v>5925257.8439999996</v>
      </c>
      <c r="O4959">
        <v>5095026.3760000002</v>
      </c>
    </row>
    <row r="4960" spans="1:15" hidden="1">
      <c r="A4960" s="110" t="s">
        <v>36</v>
      </c>
      <c r="B4960" s="110" t="s">
        <v>123</v>
      </c>
      <c r="C4960" s="110" t="s">
        <v>124</v>
      </c>
      <c r="D4960" s="110" t="s">
        <v>10</v>
      </c>
      <c r="E4960" s="110" t="s">
        <v>113</v>
      </c>
      <c r="F4960">
        <v>531.98320000000001</v>
      </c>
      <c r="G4960">
        <v>83739475.511999995</v>
      </c>
      <c r="H4960">
        <v>13861065.1436</v>
      </c>
      <c r="I4960">
        <v>14194130.726399999</v>
      </c>
      <c r="J4960">
        <v>417309.63540000003</v>
      </c>
      <c r="K4960">
        <v>4758514.7759999996</v>
      </c>
      <c r="L4960">
        <v>9293868.5199999996</v>
      </c>
      <c r="M4960">
        <v>808896.38</v>
      </c>
      <c r="N4960">
        <v>1586647.7660000001</v>
      </c>
      <c r="O4960">
        <v>1832106.32</v>
      </c>
    </row>
    <row r="4961" spans="1:15" hidden="1">
      <c r="A4961" s="110" t="s">
        <v>36</v>
      </c>
      <c r="B4961" s="110" t="s">
        <v>123</v>
      </c>
      <c r="C4961" s="110" t="s">
        <v>124</v>
      </c>
      <c r="D4961" s="110" t="s">
        <v>10</v>
      </c>
      <c r="E4961" s="110" t="s">
        <v>113</v>
      </c>
      <c r="F4961">
        <v>265.18799999999999</v>
      </c>
      <c r="G4961">
        <v>34657631.870399997</v>
      </c>
      <c r="H4961">
        <v>6899959.7819999997</v>
      </c>
      <c r="I4961">
        <v>7042964.2560000001</v>
      </c>
      <c r="J4961">
        <v>208664.76130000001</v>
      </c>
      <c r="K4961">
        <v>2577932.0063999998</v>
      </c>
      <c r="L4961">
        <v>4582056.68</v>
      </c>
      <c r="M4961">
        <v>363920.1</v>
      </c>
      <c r="N4961">
        <v>603628.32200000004</v>
      </c>
      <c r="O4961">
        <v>913285.82400000002</v>
      </c>
    </row>
    <row r="4962" spans="1:15" hidden="1">
      <c r="A4962" s="110" t="s">
        <v>36</v>
      </c>
      <c r="B4962" s="110" t="s">
        <v>123</v>
      </c>
      <c r="C4962" s="110" t="s">
        <v>124</v>
      </c>
      <c r="D4962" s="110" t="s">
        <v>10</v>
      </c>
      <c r="E4962" s="110" t="s">
        <v>113</v>
      </c>
      <c r="F4962">
        <v>4002.7316000000001</v>
      </c>
      <c r="G4962">
        <v>504333374.22469997</v>
      </c>
      <c r="H4962">
        <v>109223378.2924</v>
      </c>
      <c r="I4962">
        <v>111823492.62720001</v>
      </c>
      <c r="J4962">
        <v>1845705.9941</v>
      </c>
      <c r="K4962">
        <v>22134356.071199998</v>
      </c>
      <c r="L4962">
        <v>59111976.32</v>
      </c>
      <c r="M4962">
        <v>7263517.3600000003</v>
      </c>
      <c r="N4962">
        <v>25962444.596000001</v>
      </c>
      <c r="O4962">
        <v>13785078.384</v>
      </c>
    </row>
    <row r="4963" spans="1:15" hidden="1">
      <c r="A4963" s="110" t="s">
        <v>36</v>
      </c>
      <c r="B4963" s="110" t="s">
        <v>123</v>
      </c>
      <c r="C4963" s="110" t="s">
        <v>124</v>
      </c>
      <c r="D4963" s="110" t="s">
        <v>10</v>
      </c>
      <c r="E4963" s="110" t="s">
        <v>113</v>
      </c>
      <c r="F4963">
        <v>749.75879999999995</v>
      </c>
      <c r="G4963">
        <v>117999293.5598</v>
      </c>
      <c r="H4963">
        <v>20748515.669799998</v>
      </c>
      <c r="I4963">
        <v>21061352.582400002</v>
      </c>
      <c r="J4963">
        <v>591492.55070000002</v>
      </c>
      <c r="K4963">
        <v>6963194.7215999998</v>
      </c>
      <c r="L4963">
        <v>11103314.140000001</v>
      </c>
      <c r="M4963">
        <v>1326014.6200000001</v>
      </c>
      <c r="N4963">
        <v>4771099.2340000002</v>
      </c>
      <c r="O4963">
        <v>2582107.594</v>
      </c>
    </row>
    <row r="4964" spans="1:15" hidden="1">
      <c r="A4964" s="110" t="s">
        <v>36</v>
      </c>
      <c r="B4964" s="110" t="s">
        <v>123</v>
      </c>
      <c r="C4964" s="110" t="s">
        <v>124</v>
      </c>
      <c r="D4964" s="110" t="s">
        <v>10</v>
      </c>
      <c r="E4964" s="110" t="s">
        <v>113</v>
      </c>
      <c r="F4964">
        <v>302.9572</v>
      </c>
      <c r="G4964">
        <v>39586580.454999998</v>
      </c>
      <c r="H4964">
        <v>8338357.165</v>
      </c>
      <c r="I4964">
        <v>8442637.3440000005</v>
      </c>
      <c r="J4964">
        <v>230620.18359999999</v>
      </c>
      <c r="K4964">
        <v>2981414.9087999999</v>
      </c>
      <c r="L4964">
        <v>4479742.82</v>
      </c>
      <c r="M4964">
        <v>476826.72</v>
      </c>
      <c r="N4964">
        <v>1792303.7660000001</v>
      </c>
      <c r="O4964">
        <v>1043359.6360000001</v>
      </c>
    </row>
    <row r="4965" spans="1:15" hidden="1">
      <c r="A4965" s="110" t="s">
        <v>36</v>
      </c>
      <c r="B4965" s="110" t="s">
        <v>123</v>
      </c>
      <c r="C4965" s="110" t="s">
        <v>124</v>
      </c>
      <c r="D4965" s="110" t="s">
        <v>10</v>
      </c>
      <c r="E4965" s="110" t="s">
        <v>114</v>
      </c>
      <c r="F4965">
        <v>1483.4456</v>
      </c>
      <c r="G4965">
        <v>186910140.2969</v>
      </c>
      <c r="H4965">
        <v>24513419.078200001</v>
      </c>
      <c r="I4965">
        <v>29269298.841600001</v>
      </c>
      <c r="J4965">
        <v>3128569.3742999998</v>
      </c>
      <c r="K4965">
        <v>30645558.338399999</v>
      </c>
      <c r="L4965">
        <v>24332617.68</v>
      </c>
      <c r="M4965">
        <v>1509046.82</v>
      </c>
      <c r="N4965">
        <v>2427438.9479999999</v>
      </c>
      <c r="O4965">
        <v>7725842.8720000004</v>
      </c>
    </row>
    <row r="4966" spans="1:15" hidden="1">
      <c r="A4966" s="110" t="s">
        <v>36</v>
      </c>
      <c r="B4966" s="110" t="s">
        <v>123</v>
      </c>
      <c r="C4966" s="110" t="s">
        <v>124</v>
      </c>
      <c r="D4966" s="110" t="s">
        <v>10</v>
      </c>
      <c r="E4966" s="110" t="s">
        <v>114</v>
      </c>
      <c r="F4966">
        <v>2732.24</v>
      </c>
      <c r="G4966">
        <v>430041420.10369998</v>
      </c>
      <c r="H4966">
        <v>69377990.280399993</v>
      </c>
      <c r="I4966">
        <v>70573171.948799998</v>
      </c>
      <c r="J4966">
        <v>5757600.6871999996</v>
      </c>
      <c r="K4966">
        <v>26712974.4912</v>
      </c>
      <c r="L4966">
        <v>45229851.920000002</v>
      </c>
      <c r="M4966">
        <v>3460934.64</v>
      </c>
      <c r="N4966">
        <v>2483789.594</v>
      </c>
      <c r="O4966">
        <v>14229612.847999999</v>
      </c>
    </row>
    <row r="4967" spans="1:15" hidden="1">
      <c r="A4967" s="110" t="s">
        <v>36</v>
      </c>
      <c r="B4967" s="110" t="s">
        <v>123</v>
      </c>
      <c r="C4967" s="110" t="s">
        <v>124</v>
      </c>
      <c r="D4967" s="110" t="s">
        <v>10</v>
      </c>
      <c r="E4967" s="110" t="s">
        <v>114</v>
      </c>
      <c r="F4967">
        <v>55.448399999999999</v>
      </c>
      <c r="G4967">
        <v>7236116.0071</v>
      </c>
      <c r="H4967">
        <v>1446687.0418</v>
      </c>
      <c r="I4967">
        <v>1471606.6368</v>
      </c>
      <c r="J4967">
        <v>109108.4059</v>
      </c>
      <c r="K4967">
        <v>557022.03119999997</v>
      </c>
      <c r="L4967">
        <v>943142.68</v>
      </c>
      <c r="M4967">
        <v>72169.02</v>
      </c>
      <c r="N4967">
        <v>51791.938000000002</v>
      </c>
      <c r="O4967">
        <v>288777.10399999999</v>
      </c>
    </row>
    <row r="4968" spans="1:15" hidden="1">
      <c r="A4968" s="110" t="s">
        <v>36</v>
      </c>
      <c r="B4968" s="110" t="s">
        <v>123</v>
      </c>
      <c r="C4968" s="110" t="s">
        <v>124</v>
      </c>
      <c r="D4968" s="110" t="s">
        <v>10</v>
      </c>
      <c r="E4968" s="110" t="s">
        <v>114</v>
      </c>
      <c r="F4968">
        <v>4.0179999999999998</v>
      </c>
      <c r="G4968">
        <v>632473.38</v>
      </c>
      <c r="H4968">
        <v>104832.1292</v>
      </c>
      <c r="I4968">
        <v>106638.8352</v>
      </c>
      <c r="J4968">
        <v>7153.1620999999996</v>
      </c>
      <c r="K4968">
        <v>40362.991199999997</v>
      </c>
      <c r="L4968">
        <v>68342.899999999994</v>
      </c>
      <c r="M4968">
        <v>5229.96</v>
      </c>
      <c r="N4968">
        <v>3753.2220000000002</v>
      </c>
      <c r="O4968">
        <v>20926.400000000001</v>
      </c>
    </row>
    <row r="4969" spans="1:15" hidden="1">
      <c r="A4969" s="110" t="s">
        <v>36</v>
      </c>
      <c r="B4969" s="110" t="s">
        <v>123</v>
      </c>
      <c r="C4969" s="110" t="s">
        <v>124</v>
      </c>
      <c r="D4969" s="110" t="s">
        <v>10</v>
      </c>
      <c r="E4969" s="110" t="s">
        <v>114</v>
      </c>
      <c r="F4969">
        <v>4291.2240000000002</v>
      </c>
      <c r="G4969">
        <v>540682637.69519997</v>
      </c>
      <c r="H4969">
        <v>115322003.595</v>
      </c>
      <c r="I4969">
        <v>124529377.67039999</v>
      </c>
      <c r="J4969">
        <v>19549594.5196</v>
      </c>
      <c r="K4969">
        <v>37718540.006399997</v>
      </c>
      <c r="L4969">
        <v>58473410.340000004</v>
      </c>
      <c r="M4969">
        <v>7769105.5800000001</v>
      </c>
      <c r="N4969">
        <v>4098453.48</v>
      </c>
      <c r="O4969">
        <v>22348863.921999998</v>
      </c>
    </row>
    <row r="4970" spans="1:15" hidden="1">
      <c r="A4970" s="110" t="s">
        <v>36</v>
      </c>
      <c r="B4970" s="110" t="s">
        <v>123</v>
      </c>
      <c r="C4970" s="110" t="s">
        <v>124</v>
      </c>
      <c r="D4970" s="110" t="s">
        <v>10</v>
      </c>
      <c r="E4970" s="110" t="s">
        <v>114</v>
      </c>
      <c r="F4970">
        <v>3366.2804000000001</v>
      </c>
      <c r="G4970">
        <v>529815360.74540001</v>
      </c>
      <c r="H4970">
        <v>90470346.234599993</v>
      </c>
      <c r="I4970">
        <v>92796867.840000004</v>
      </c>
      <c r="J4970">
        <v>15333582.9221</v>
      </c>
      <c r="K4970">
        <v>32185495.411200002</v>
      </c>
      <c r="L4970">
        <v>45362338.5</v>
      </c>
      <c r="M4970">
        <v>5227272.8600000003</v>
      </c>
      <c r="N4970">
        <v>1969442.1340000001</v>
      </c>
      <c r="O4970">
        <v>17531720.294</v>
      </c>
    </row>
    <row r="4971" spans="1:15" hidden="1">
      <c r="A4971" s="110" t="s">
        <v>36</v>
      </c>
      <c r="B4971" s="110" t="s">
        <v>123</v>
      </c>
      <c r="C4971" s="110" t="s">
        <v>124</v>
      </c>
      <c r="D4971" s="110" t="s">
        <v>10</v>
      </c>
      <c r="E4971" s="110" t="s">
        <v>114</v>
      </c>
      <c r="F4971">
        <v>107.6824</v>
      </c>
      <c r="G4971">
        <v>14029882.518999999</v>
      </c>
      <c r="H4971">
        <v>3004466.0107999998</v>
      </c>
      <c r="I4971">
        <v>3081733.7088000001</v>
      </c>
      <c r="J4971">
        <v>469815.46110000001</v>
      </c>
      <c r="K4971">
        <v>1068858.0936</v>
      </c>
      <c r="L4971">
        <v>1506459.72</v>
      </c>
      <c r="M4971">
        <v>173594</v>
      </c>
      <c r="N4971">
        <v>65400.411999999997</v>
      </c>
      <c r="O4971">
        <v>560813.99</v>
      </c>
    </row>
    <row r="4972" spans="1:15" hidden="1">
      <c r="A4972" s="110" t="s">
        <v>36</v>
      </c>
      <c r="B4972" s="110" t="s">
        <v>123</v>
      </c>
      <c r="C4972" s="110" t="s">
        <v>124</v>
      </c>
      <c r="D4972" s="110" t="s">
        <v>10</v>
      </c>
      <c r="E4972" s="110" t="s">
        <v>114</v>
      </c>
      <c r="F4972">
        <v>9.6432000000000002</v>
      </c>
      <c r="G4972">
        <v>1517936.112</v>
      </c>
      <c r="H4972">
        <v>269057.57179999998</v>
      </c>
      <c r="I4972">
        <v>275975.78879999998</v>
      </c>
      <c r="J4972">
        <v>40439.292600000001</v>
      </c>
      <c r="K4972">
        <v>95718.304799999998</v>
      </c>
      <c r="L4972">
        <v>134906.4</v>
      </c>
      <c r="M4972">
        <v>15548.02</v>
      </c>
      <c r="N4972">
        <v>5855.7839999999997</v>
      </c>
      <c r="O4972">
        <v>50221.555999999997</v>
      </c>
    </row>
    <row r="4973" spans="1:15" hidden="1">
      <c r="A4973" s="110" t="s">
        <v>36</v>
      </c>
      <c r="B4973" s="110" t="s">
        <v>123</v>
      </c>
      <c r="C4973" s="110" t="s">
        <v>124</v>
      </c>
      <c r="D4973" s="110" t="s">
        <v>10</v>
      </c>
      <c r="E4973" s="110" t="s">
        <v>114</v>
      </c>
      <c r="F4973">
        <v>3085.8240000000001</v>
      </c>
      <c r="G4973">
        <v>388805492.27520001</v>
      </c>
      <c r="H4973">
        <v>86973769.425400004</v>
      </c>
      <c r="I4973">
        <v>87946466.553599998</v>
      </c>
      <c r="J4973">
        <v>71734632.889300004</v>
      </c>
      <c r="K4973">
        <v>35647970.011200003</v>
      </c>
      <c r="L4973">
        <v>54985414.060000002</v>
      </c>
      <c r="M4973">
        <v>4710558.0599999996</v>
      </c>
      <c r="N4973">
        <v>3031375.7540000002</v>
      </c>
      <c r="O4973">
        <v>16071092.752</v>
      </c>
    </row>
    <row r="4974" spans="1:15" hidden="1">
      <c r="A4974" s="110" t="s">
        <v>36</v>
      </c>
      <c r="B4974" s="110" t="s">
        <v>123</v>
      </c>
      <c r="C4974" s="110" t="s">
        <v>124</v>
      </c>
      <c r="D4974" s="110" t="s">
        <v>10</v>
      </c>
      <c r="E4974" s="110" t="s">
        <v>114</v>
      </c>
      <c r="F4974">
        <v>342.33359999999999</v>
      </c>
      <c r="G4974">
        <v>53886731.976000004</v>
      </c>
      <c r="H4974">
        <v>8931707.2708000001</v>
      </c>
      <c r="I4974">
        <v>9085579.7951999996</v>
      </c>
      <c r="J4974">
        <v>724884.41940000001</v>
      </c>
      <c r="K4974">
        <v>3439020.3695999999</v>
      </c>
      <c r="L4974">
        <v>5822876.5800000001</v>
      </c>
      <c r="M4974">
        <v>445557.66</v>
      </c>
      <c r="N4974">
        <v>319765.31400000001</v>
      </c>
      <c r="O4974">
        <v>1782886.8859999999</v>
      </c>
    </row>
    <row r="4975" spans="1:15" hidden="1">
      <c r="A4975" s="110" t="s">
        <v>36</v>
      </c>
      <c r="B4975" s="110" t="s">
        <v>123</v>
      </c>
      <c r="C4975" s="110" t="s">
        <v>124</v>
      </c>
      <c r="D4975" s="110" t="s">
        <v>10</v>
      </c>
      <c r="E4975" s="110" t="s">
        <v>114</v>
      </c>
      <c r="F4975">
        <v>51.430399999999999</v>
      </c>
      <c r="G4975">
        <v>6051640.5456999997</v>
      </c>
      <c r="H4975">
        <v>1341851.7309999999</v>
      </c>
      <c r="I4975">
        <v>1364971.7376000001</v>
      </c>
      <c r="J4975">
        <v>104499.55710000001</v>
      </c>
      <c r="K4975">
        <v>516659.92560000002</v>
      </c>
      <c r="L4975">
        <v>874797.32</v>
      </c>
      <c r="M4975">
        <v>66934.960000000006</v>
      </c>
      <c r="N4975">
        <v>48042.324000000001</v>
      </c>
      <c r="O4975">
        <v>267851.60600000003</v>
      </c>
    </row>
    <row r="4976" spans="1:15" hidden="1">
      <c r="A4976" s="110" t="s">
        <v>36</v>
      </c>
      <c r="B4976" s="110" t="s">
        <v>123</v>
      </c>
      <c r="C4976" s="110" t="s">
        <v>124</v>
      </c>
      <c r="D4976" s="110" t="s">
        <v>10</v>
      </c>
      <c r="E4976" s="110" t="s">
        <v>114</v>
      </c>
      <c r="F4976">
        <v>7907.424</v>
      </c>
      <c r="G4976">
        <v>996314073.95519996</v>
      </c>
      <c r="H4976">
        <v>222298942.41679999</v>
      </c>
      <c r="I4976">
        <v>229969385.99039999</v>
      </c>
      <c r="J4976">
        <v>167250314.2737</v>
      </c>
      <c r="K4976">
        <v>54434853.727200001</v>
      </c>
      <c r="L4976">
        <v>111665520.48</v>
      </c>
      <c r="M4976">
        <v>13190357.640000001</v>
      </c>
      <c r="N4976">
        <v>5336327.6119999997</v>
      </c>
      <c r="O4976">
        <v>41182175.627999999</v>
      </c>
    </row>
    <row r="4977" spans="1:15" hidden="1">
      <c r="A4977" s="110" t="s">
        <v>36</v>
      </c>
      <c r="B4977" s="110" t="s">
        <v>123</v>
      </c>
      <c r="C4977" s="110" t="s">
        <v>124</v>
      </c>
      <c r="D4977" s="110" t="s">
        <v>10</v>
      </c>
      <c r="E4977" s="110" t="s">
        <v>114</v>
      </c>
      <c r="F4977">
        <v>939.40840000000003</v>
      </c>
      <c r="G4977">
        <v>147766020.71619999</v>
      </c>
      <c r="H4977">
        <v>26210611.782200001</v>
      </c>
      <c r="I4977">
        <v>26884647.263999999</v>
      </c>
      <c r="J4977">
        <v>4277675.4594000001</v>
      </c>
      <c r="K4977">
        <v>9324617.8968000002</v>
      </c>
      <c r="L4977">
        <v>13142160.5</v>
      </c>
      <c r="M4977">
        <v>1514412.9</v>
      </c>
      <c r="N4977">
        <v>570574.53200000001</v>
      </c>
      <c r="O4977">
        <v>4892475.0599999996</v>
      </c>
    </row>
    <row r="4978" spans="1:15" hidden="1">
      <c r="A4978" s="110" t="s">
        <v>36</v>
      </c>
      <c r="B4978" s="110" t="s">
        <v>123</v>
      </c>
      <c r="C4978" s="110" t="s">
        <v>124</v>
      </c>
      <c r="D4978" s="110" t="s">
        <v>10</v>
      </c>
      <c r="E4978" s="110" t="s">
        <v>114</v>
      </c>
      <c r="F4978">
        <v>45.001600000000003</v>
      </c>
      <c r="G4978">
        <v>5872789.8028999995</v>
      </c>
      <c r="H4978">
        <v>1276010.1098</v>
      </c>
      <c r="I4978">
        <v>1315288.3968</v>
      </c>
      <c r="J4978">
        <v>203960.20550000001</v>
      </c>
      <c r="K4978">
        <v>372347.86320000002</v>
      </c>
      <c r="L4978">
        <v>640470.84</v>
      </c>
      <c r="M4978">
        <v>74872.56</v>
      </c>
      <c r="N4978">
        <v>29422.338</v>
      </c>
      <c r="O4978">
        <v>234370.26800000001</v>
      </c>
    </row>
    <row r="4979" spans="1:15" hidden="1">
      <c r="A4979" s="110" t="s">
        <v>36</v>
      </c>
      <c r="B4979" s="110" t="s">
        <v>123</v>
      </c>
      <c r="C4979" s="110" t="s">
        <v>124</v>
      </c>
      <c r="D4979" s="110" t="s">
        <v>10</v>
      </c>
      <c r="E4979" s="110" t="s">
        <v>112</v>
      </c>
      <c r="F4979">
        <v>43837.183599999997</v>
      </c>
      <c r="G4979">
        <v>4615897619.2189999</v>
      </c>
      <c r="H4979">
        <v>1163496117.1652</v>
      </c>
      <c r="I4979">
        <v>1107232534.944</v>
      </c>
      <c r="J4979">
        <v>36673973.749899998</v>
      </c>
      <c r="K4979">
        <v>339967069.0776</v>
      </c>
      <c r="L4979">
        <v>582494362.77999997</v>
      </c>
      <c r="M4979">
        <v>102485443.36</v>
      </c>
      <c r="N4979">
        <v>190109799.99000001</v>
      </c>
      <c r="O4979">
        <v>101707197.34999999</v>
      </c>
    </row>
    <row r="4980" spans="1:15" hidden="1">
      <c r="A4980" s="110" t="s">
        <v>36</v>
      </c>
      <c r="B4980" s="110" t="s">
        <v>123</v>
      </c>
      <c r="C4980" s="110" t="s">
        <v>124</v>
      </c>
      <c r="D4980" s="110" t="s">
        <v>10</v>
      </c>
      <c r="E4980" s="110" t="s">
        <v>112</v>
      </c>
      <c r="F4980">
        <v>25118.928800000002</v>
      </c>
      <c r="G4980">
        <v>3369794381.2764001</v>
      </c>
      <c r="H4980">
        <v>665049817.77479994</v>
      </c>
      <c r="I4980">
        <v>634735676.29439998</v>
      </c>
      <c r="J4980">
        <v>50994943.609300002</v>
      </c>
      <c r="K4980">
        <v>186039629.47440001</v>
      </c>
      <c r="L4980">
        <v>335907021.38</v>
      </c>
      <c r="M4980">
        <v>61650825.880000003</v>
      </c>
      <c r="N4980">
        <v>116195669.766</v>
      </c>
      <c r="O4980">
        <v>58278741.355999999</v>
      </c>
    </row>
    <row r="4981" spans="1:15" hidden="1">
      <c r="A4981" s="110" t="s">
        <v>36</v>
      </c>
      <c r="B4981" s="110" t="s">
        <v>123</v>
      </c>
      <c r="C4981" s="110" t="s">
        <v>124</v>
      </c>
      <c r="D4981" s="110" t="s">
        <v>10</v>
      </c>
      <c r="E4981" s="110" t="s">
        <v>112</v>
      </c>
      <c r="F4981">
        <v>2482.3204000000001</v>
      </c>
      <c r="G4981">
        <v>274701208.45859998</v>
      </c>
      <c r="H4981">
        <v>65994733.3138</v>
      </c>
      <c r="I4981">
        <v>62847225.1008</v>
      </c>
      <c r="J4981">
        <v>5036625.3372999998</v>
      </c>
      <c r="K4981">
        <v>19137872.678399999</v>
      </c>
      <c r="L4981">
        <v>33062074.460000001</v>
      </c>
      <c r="M4981">
        <v>5890423.2599999998</v>
      </c>
      <c r="N4981">
        <v>10806497.592</v>
      </c>
      <c r="O4981">
        <v>5759261.8820000002</v>
      </c>
    </row>
    <row r="4982" spans="1:15" hidden="1">
      <c r="A4982" s="110" t="s">
        <v>36</v>
      </c>
      <c r="B4982" s="110" t="s">
        <v>123</v>
      </c>
      <c r="C4982" s="110" t="s">
        <v>124</v>
      </c>
      <c r="D4982" s="110" t="s">
        <v>10</v>
      </c>
      <c r="E4982" s="110" t="s">
        <v>112</v>
      </c>
      <c r="F4982">
        <v>225276.40239999999</v>
      </c>
      <c r="G4982">
        <v>32235836690.867001</v>
      </c>
      <c r="H4982">
        <v>8016364655.7732</v>
      </c>
      <c r="I4982">
        <v>6172257642.3168001</v>
      </c>
      <c r="J4982">
        <v>258851664.78819999</v>
      </c>
      <c r="K4982">
        <v>1881798330.4632001</v>
      </c>
      <c r="L4982">
        <v>2805395103.6199999</v>
      </c>
      <c r="M4982">
        <v>570458561.86000001</v>
      </c>
      <c r="N4982">
        <v>874057221.62</v>
      </c>
      <c r="O4982">
        <v>522666597.88200003</v>
      </c>
    </row>
    <row r="4983" spans="1:15" hidden="1">
      <c r="A4983" s="110" t="s">
        <v>36</v>
      </c>
      <c r="B4983" s="110" t="s">
        <v>123</v>
      </c>
      <c r="C4983" s="110" t="s">
        <v>124</v>
      </c>
      <c r="D4983" s="110" t="s">
        <v>10</v>
      </c>
      <c r="E4983" s="110" t="s">
        <v>112</v>
      </c>
      <c r="F4983">
        <v>41339.594799999999</v>
      </c>
      <c r="G4983">
        <v>6933913177.4589996</v>
      </c>
      <c r="H4983">
        <v>1472226905.4886</v>
      </c>
      <c r="I4983">
        <v>1133565514.0223999</v>
      </c>
      <c r="J4983">
        <v>83921286.861499995</v>
      </c>
      <c r="K4983">
        <v>343462091.24879998</v>
      </c>
      <c r="L4983">
        <v>519869964.83999997</v>
      </c>
      <c r="M4983">
        <v>108071061.14</v>
      </c>
      <c r="N4983">
        <v>168233817.68599999</v>
      </c>
      <c r="O4983">
        <v>95912510.319999993</v>
      </c>
    </row>
    <row r="4984" spans="1:15" hidden="1">
      <c r="A4984" s="110" t="s">
        <v>36</v>
      </c>
      <c r="B4984" s="110" t="s">
        <v>123</v>
      </c>
      <c r="C4984" s="110" t="s">
        <v>124</v>
      </c>
      <c r="D4984" s="110" t="s">
        <v>10</v>
      </c>
      <c r="E4984" s="110" t="s">
        <v>112</v>
      </c>
      <c r="F4984">
        <v>3395.21</v>
      </c>
      <c r="G4984">
        <v>500059158.90079999</v>
      </c>
      <c r="H4984">
        <v>120914972.43719999</v>
      </c>
      <c r="I4984">
        <v>93100497.9648</v>
      </c>
      <c r="J4984">
        <v>6863315.4796000002</v>
      </c>
      <c r="K4984">
        <v>28206293.579999998</v>
      </c>
      <c r="L4984">
        <v>42702643.899999999</v>
      </c>
      <c r="M4984">
        <v>8879765.2400000002</v>
      </c>
      <c r="N4984">
        <v>13826068.872</v>
      </c>
      <c r="O4984">
        <v>7877269.7300000004</v>
      </c>
    </row>
    <row r="4985" spans="1:15" hidden="1">
      <c r="A4985" s="110" t="s">
        <v>36</v>
      </c>
      <c r="B4985" s="110" t="s">
        <v>123</v>
      </c>
      <c r="C4985" s="110" t="s">
        <v>124</v>
      </c>
      <c r="D4985" s="110" t="s">
        <v>10</v>
      </c>
      <c r="E4985" s="110" t="s">
        <v>112</v>
      </c>
      <c r="F4985">
        <v>752.16959999999995</v>
      </c>
      <c r="G4985">
        <v>79200751.069399998</v>
      </c>
      <c r="H4985">
        <v>19572610.627</v>
      </c>
      <c r="I4985">
        <v>19051799.4432</v>
      </c>
      <c r="J4985">
        <v>37047002.142300002</v>
      </c>
      <c r="K4985">
        <v>7107844.1975999996</v>
      </c>
      <c r="L4985">
        <v>11331386.48</v>
      </c>
      <c r="M4985">
        <v>1626278.94</v>
      </c>
      <c r="N4985">
        <v>3592369.2420000001</v>
      </c>
      <c r="O4985">
        <v>1745118.3419999999</v>
      </c>
    </row>
    <row r="4986" spans="1:15" hidden="1">
      <c r="A4986" s="110" t="s">
        <v>36</v>
      </c>
      <c r="B4986" s="110" t="s">
        <v>123</v>
      </c>
      <c r="C4986" s="110" t="s">
        <v>124</v>
      </c>
      <c r="D4986" s="110" t="s">
        <v>10</v>
      </c>
      <c r="E4986" s="110" t="s">
        <v>112</v>
      </c>
      <c r="F4986">
        <v>1361.2983999999999</v>
      </c>
      <c r="G4986">
        <v>180384192.44999999</v>
      </c>
      <c r="H4986">
        <v>35423075.368000001</v>
      </c>
      <c r="I4986">
        <v>34480512.4608</v>
      </c>
      <c r="J4986">
        <v>2769931.8265</v>
      </c>
      <c r="K4986">
        <v>12863980.288799999</v>
      </c>
      <c r="L4986">
        <v>20507873.640000001</v>
      </c>
      <c r="M4986">
        <v>2943283.4</v>
      </c>
      <c r="N4986">
        <v>6501573.6059999997</v>
      </c>
      <c r="O4986">
        <v>3158365.628</v>
      </c>
    </row>
    <row r="4987" spans="1:15" hidden="1">
      <c r="A4987" s="110" t="s">
        <v>36</v>
      </c>
      <c r="B4987" s="110" t="s">
        <v>123</v>
      </c>
      <c r="C4987" s="110" t="s">
        <v>124</v>
      </c>
      <c r="D4987" s="110" t="s">
        <v>10</v>
      </c>
      <c r="E4987" s="110" t="s">
        <v>112</v>
      </c>
      <c r="F4987">
        <v>599.48559999999998</v>
      </c>
      <c r="G4987">
        <v>64654086.087399997</v>
      </c>
      <c r="H4987">
        <v>15599527.1766</v>
      </c>
      <c r="I4987">
        <v>15184448.7936</v>
      </c>
      <c r="J4987">
        <v>1196550.6291</v>
      </c>
      <c r="K4987">
        <v>5665014.9359999998</v>
      </c>
      <c r="L4987">
        <v>9031215.1400000006</v>
      </c>
      <c r="M4987">
        <v>1296155.96</v>
      </c>
      <c r="N4987">
        <v>2863153.656</v>
      </c>
      <c r="O4987">
        <v>1390874.078</v>
      </c>
    </row>
    <row r="4988" spans="1:15" hidden="1">
      <c r="A4988" s="110" t="s">
        <v>36</v>
      </c>
      <c r="B4988" s="110" t="s">
        <v>123</v>
      </c>
      <c r="C4988" s="110" t="s">
        <v>124</v>
      </c>
      <c r="D4988" s="110" t="s">
        <v>10</v>
      </c>
      <c r="E4988" s="110" t="s">
        <v>112</v>
      </c>
      <c r="F4988">
        <v>2193.828</v>
      </c>
      <c r="G4988">
        <v>313924940.12879997</v>
      </c>
      <c r="H4988">
        <v>77824404.126200005</v>
      </c>
      <c r="I4988">
        <v>59805438.643200003</v>
      </c>
      <c r="J4988">
        <v>4470078.7401999999</v>
      </c>
      <c r="K4988">
        <v>16505179.596000001</v>
      </c>
      <c r="L4988">
        <v>20402684.859999999</v>
      </c>
      <c r="M4988">
        <v>5322081.26</v>
      </c>
      <c r="N4988">
        <v>3213148.5980000002</v>
      </c>
      <c r="O4988">
        <v>5089928.2719999999</v>
      </c>
    </row>
    <row r="4989" spans="1:15" hidden="1">
      <c r="A4989" s="110" t="s">
        <v>36</v>
      </c>
      <c r="B4989" s="110" t="s">
        <v>123</v>
      </c>
      <c r="C4989" s="110" t="s">
        <v>124</v>
      </c>
      <c r="D4989" s="110" t="s">
        <v>10</v>
      </c>
      <c r="E4989" s="110" t="s">
        <v>112</v>
      </c>
      <c r="F4989">
        <v>6342.8148000000001</v>
      </c>
      <c r="G4989">
        <v>1075160472.8634</v>
      </c>
      <c r="H4989">
        <v>225022211.461</v>
      </c>
      <c r="I4989">
        <v>173236544.02559999</v>
      </c>
      <c r="J4989">
        <v>12843383.8585</v>
      </c>
      <c r="K4989">
        <v>47214969.616800003</v>
      </c>
      <c r="L4989">
        <v>58283889.479999997</v>
      </c>
      <c r="M4989">
        <v>16402961.84</v>
      </c>
      <c r="N4989">
        <v>9985337.5380000006</v>
      </c>
      <c r="O4989">
        <v>14716044.310000001</v>
      </c>
    </row>
    <row r="4990" spans="1:15" hidden="1">
      <c r="A4990" s="110" t="s">
        <v>36</v>
      </c>
      <c r="B4990" s="110" t="s">
        <v>123</v>
      </c>
      <c r="C4990" s="110" t="s">
        <v>124</v>
      </c>
      <c r="D4990" s="110" t="s">
        <v>10</v>
      </c>
      <c r="E4990" s="110" t="s">
        <v>112</v>
      </c>
      <c r="F4990">
        <v>122.9508</v>
      </c>
      <c r="G4990">
        <v>18141062.912300002</v>
      </c>
      <c r="H4990">
        <v>4361283.1928000003</v>
      </c>
      <c r="I4990">
        <v>3357377.2991999998</v>
      </c>
      <c r="J4990">
        <v>252010.06479999999</v>
      </c>
      <c r="K4990">
        <v>912482.38800000004</v>
      </c>
      <c r="L4990">
        <v>1130560.24</v>
      </c>
      <c r="M4990">
        <v>314383.90000000002</v>
      </c>
      <c r="N4990">
        <v>188932.92</v>
      </c>
      <c r="O4990">
        <v>285259.304</v>
      </c>
    </row>
    <row r="4991" spans="1:15" hidden="1">
      <c r="A4991" s="110" t="s">
        <v>36</v>
      </c>
      <c r="B4991" s="110" t="s">
        <v>123</v>
      </c>
      <c r="C4991" s="110" t="s">
        <v>124</v>
      </c>
      <c r="D4991" s="110" t="s">
        <v>10</v>
      </c>
      <c r="E4991" s="110" t="s">
        <v>112</v>
      </c>
      <c r="F4991">
        <v>5646.0936000000002</v>
      </c>
      <c r="G4991">
        <v>807925505.25460005</v>
      </c>
      <c r="H4991">
        <v>225506493.93259999</v>
      </c>
      <c r="I4991">
        <v>150901845.84959999</v>
      </c>
      <c r="J4991">
        <v>11426985.670700001</v>
      </c>
      <c r="K4991">
        <v>41354225.568000004</v>
      </c>
      <c r="L4991">
        <v>55843106.18</v>
      </c>
      <c r="M4991">
        <v>14588780.720000001</v>
      </c>
      <c r="N4991">
        <v>11954859.949999999</v>
      </c>
      <c r="O4991">
        <v>13099571.914000001</v>
      </c>
    </row>
    <row r="4992" spans="1:15" hidden="1">
      <c r="A4992" s="110" t="s">
        <v>36</v>
      </c>
      <c r="B4992" s="110" t="s">
        <v>123</v>
      </c>
      <c r="C4992" s="110" t="s">
        <v>124</v>
      </c>
      <c r="D4992" s="110" t="s">
        <v>10</v>
      </c>
      <c r="E4992" s="110" t="s">
        <v>112</v>
      </c>
      <c r="F4992">
        <v>8027.1603999999998</v>
      </c>
      <c r="G4992">
        <v>1358339410.197</v>
      </c>
      <c r="H4992">
        <v>320512222.10280001</v>
      </c>
      <c r="I4992">
        <v>214615190.89919999</v>
      </c>
      <c r="J4992">
        <v>16260077.1335</v>
      </c>
      <c r="K4992">
        <v>58559288.6448</v>
      </c>
      <c r="L4992">
        <v>79235752.120000005</v>
      </c>
      <c r="M4992">
        <v>21144961.16</v>
      </c>
      <c r="N4992">
        <v>17110430.370000001</v>
      </c>
      <c r="O4992">
        <v>18623915.112</v>
      </c>
    </row>
    <row r="4993" spans="1:15" hidden="1">
      <c r="A4993" s="110" t="s">
        <v>36</v>
      </c>
      <c r="B4993" s="110" t="s">
        <v>123</v>
      </c>
      <c r="C4993" s="110" t="s">
        <v>124</v>
      </c>
      <c r="D4993" s="110" t="s">
        <v>10</v>
      </c>
      <c r="E4993" s="110" t="s">
        <v>112</v>
      </c>
      <c r="F4993">
        <v>619.57560000000001</v>
      </c>
      <c r="G4993">
        <v>91024120.923099995</v>
      </c>
      <c r="H4993">
        <v>24729045.655000001</v>
      </c>
      <c r="I4993">
        <v>16573023.936000001</v>
      </c>
      <c r="J4993">
        <v>1255816.8455000001</v>
      </c>
      <c r="K4993">
        <v>4494847.7448000005</v>
      </c>
      <c r="L4993">
        <v>6099003.3799999999</v>
      </c>
      <c r="M4993">
        <v>1673214.1</v>
      </c>
      <c r="N4993">
        <v>1333045.956</v>
      </c>
      <c r="O4993">
        <v>1437484.9280000001</v>
      </c>
    </row>
    <row r="4994" spans="1:15" hidden="1">
      <c r="A4994" s="110" t="s">
        <v>36</v>
      </c>
      <c r="B4994" s="110" t="s">
        <v>123</v>
      </c>
      <c r="C4994" s="110" t="s">
        <v>124</v>
      </c>
      <c r="D4994" s="110" t="s">
        <v>10</v>
      </c>
      <c r="E4994" s="110" t="s">
        <v>112</v>
      </c>
      <c r="F4994">
        <v>10.4468</v>
      </c>
      <c r="G4994">
        <v>1792604.5830000001</v>
      </c>
      <c r="H4994">
        <v>416962.20179999998</v>
      </c>
      <c r="I4994">
        <v>279441.83039999998</v>
      </c>
      <c r="J4994">
        <v>149.15369999999999</v>
      </c>
      <c r="K4994">
        <v>75789.648000000001</v>
      </c>
      <c r="L4994">
        <v>102836.2</v>
      </c>
      <c r="M4994">
        <v>28212.1</v>
      </c>
      <c r="N4994">
        <v>22477.84</v>
      </c>
      <c r="O4994">
        <v>24237.642</v>
      </c>
    </row>
    <row r="4995" spans="1:15" hidden="1">
      <c r="A4995" s="110" t="s">
        <v>36</v>
      </c>
      <c r="B4995" s="110" t="s">
        <v>123</v>
      </c>
      <c r="C4995" s="110" t="s">
        <v>124</v>
      </c>
      <c r="D4995" s="110" t="s">
        <v>10</v>
      </c>
      <c r="E4995" s="110" t="s">
        <v>112</v>
      </c>
      <c r="F4995">
        <v>1430.4079999999999</v>
      </c>
      <c r="G4995">
        <v>204683660.5968</v>
      </c>
      <c r="H4995">
        <v>44464624.992600001</v>
      </c>
      <c r="I4995">
        <v>38848212.940800004</v>
      </c>
      <c r="J4995">
        <v>1606247.2117999999</v>
      </c>
      <c r="K4995">
        <v>10950629.090399999</v>
      </c>
      <c r="L4995">
        <v>20729376.140000001</v>
      </c>
      <c r="M4995">
        <v>5752302.46</v>
      </c>
      <c r="N4995">
        <v>7348273.79</v>
      </c>
      <c r="O4995">
        <v>3318706.952</v>
      </c>
    </row>
    <row r="4996" spans="1:15" hidden="1">
      <c r="A4996" s="110" t="s">
        <v>36</v>
      </c>
      <c r="B4996" s="110" t="s">
        <v>123</v>
      </c>
      <c r="C4996" s="110" t="s">
        <v>124</v>
      </c>
      <c r="D4996" s="110" t="s">
        <v>10</v>
      </c>
      <c r="E4996" s="110" t="s">
        <v>112</v>
      </c>
      <c r="F4996">
        <v>4705.0780000000004</v>
      </c>
      <c r="G4996">
        <v>797183529.63479996</v>
      </c>
      <c r="H4996">
        <v>148680690.6444</v>
      </c>
      <c r="I4996">
        <v>127764827.9232</v>
      </c>
      <c r="J4996">
        <v>9569687.9495000001</v>
      </c>
      <c r="K4996">
        <v>37858343.479199998</v>
      </c>
      <c r="L4996">
        <v>62804483.880000003</v>
      </c>
      <c r="M4996">
        <v>15426649.34</v>
      </c>
      <c r="N4996">
        <v>18054179.440000001</v>
      </c>
      <c r="O4996">
        <v>10916303.464</v>
      </c>
    </row>
    <row r="4997" spans="1:15" hidden="1">
      <c r="A4997" s="110" t="s">
        <v>36</v>
      </c>
      <c r="B4997" s="110" t="s">
        <v>123</v>
      </c>
      <c r="C4997" s="110" t="s">
        <v>124</v>
      </c>
      <c r="D4997" s="110" t="s">
        <v>10</v>
      </c>
      <c r="E4997" s="110" t="s">
        <v>112</v>
      </c>
      <c r="F4997">
        <v>8.0359999999999996</v>
      </c>
      <c r="G4997">
        <v>1183210.5146000001</v>
      </c>
      <c r="H4997">
        <v>253591.81419999999</v>
      </c>
      <c r="I4997">
        <v>218364.55679999999</v>
      </c>
      <c r="J4997">
        <v>13.6724</v>
      </c>
      <c r="K4997">
        <v>64058.104800000001</v>
      </c>
      <c r="L4997">
        <v>107480.68</v>
      </c>
      <c r="M4997">
        <v>27422.44</v>
      </c>
      <c r="N4997">
        <v>31336.382000000001</v>
      </c>
      <c r="O4997">
        <v>18644.34</v>
      </c>
    </row>
    <row r="4998" spans="1:15" hidden="1">
      <c r="A4998" s="110" t="s">
        <v>36</v>
      </c>
      <c r="B4998" s="110" t="s">
        <v>123</v>
      </c>
      <c r="C4998" s="110" t="s">
        <v>124</v>
      </c>
      <c r="D4998" s="110" t="s">
        <v>10</v>
      </c>
      <c r="E4998" s="110" t="s">
        <v>112</v>
      </c>
      <c r="F4998">
        <v>8.0359999999999996</v>
      </c>
      <c r="G4998">
        <v>1382292.45</v>
      </c>
      <c r="H4998">
        <v>253594.9958</v>
      </c>
      <c r="I4998">
        <v>218363.7696</v>
      </c>
      <c r="J4998">
        <v>13.6724</v>
      </c>
      <c r="K4998">
        <v>64058.104800000001</v>
      </c>
      <c r="L4998">
        <v>107480.68</v>
      </c>
      <c r="M4998">
        <v>27422.44</v>
      </c>
      <c r="N4998">
        <v>31336.382000000001</v>
      </c>
      <c r="O4998">
        <v>18644.34</v>
      </c>
    </row>
    <row r="4999" spans="1:15" hidden="1">
      <c r="A4999" s="110" t="s">
        <v>36</v>
      </c>
      <c r="B4999" s="110" t="s">
        <v>123</v>
      </c>
      <c r="C4999" s="110" t="s">
        <v>124</v>
      </c>
      <c r="D4999" s="110" t="s">
        <v>10</v>
      </c>
      <c r="E4999" s="110" t="s">
        <v>112</v>
      </c>
      <c r="F4999">
        <v>91997.735199999996</v>
      </c>
      <c r="G4999">
        <v>9688680722.2313004</v>
      </c>
      <c r="H4999">
        <v>2541632592.2842002</v>
      </c>
      <c r="I4999">
        <v>2410576483.2192001</v>
      </c>
      <c r="J4999">
        <v>56912834.789099999</v>
      </c>
      <c r="K4999">
        <v>637425154.83599997</v>
      </c>
      <c r="L4999">
        <v>811276033.94000006</v>
      </c>
      <c r="M4999">
        <v>137333250.68000001</v>
      </c>
      <c r="N4999">
        <v>37035309.101999998</v>
      </c>
      <c r="O4999">
        <v>389591057.96600002</v>
      </c>
    </row>
    <row r="5000" spans="1:15" hidden="1">
      <c r="A5000" s="110" t="s">
        <v>36</v>
      </c>
      <c r="B5000" s="110" t="s">
        <v>123</v>
      </c>
      <c r="C5000" s="110" t="s">
        <v>124</v>
      </c>
      <c r="D5000" s="110" t="s">
        <v>10</v>
      </c>
      <c r="E5000" s="110" t="s">
        <v>112</v>
      </c>
      <c r="F5000">
        <v>13925.5844</v>
      </c>
      <c r="G5000">
        <v>1873224827.0920999</v>
      </c>
      <c r="H5000">
        <v>376200740.47240001</v>
      </c>
      <c r="I5000">
        <v>357955458.83520001</v>
      </c>
      <c r="J5000">
        <v>22700883.728799999</v>
      </c>
      <c r="K5000">
        <v>94461084.014400005</v>
      </c>
      <c r="L5000">
        <v>119492094.94</v>
      </c>
      <c r="M5000">
        <v>20563085.059999999</v>
      </c>
      <c r="N5000">
        <v>5694682.29</v>
      </c>
      <c r="O5000">
        <v>58971920.237999998</v>
      </c>
    </row>
    <row r="5001" spans="1:15" hidden="1">
      <c r="A5001" s="110" t="s">
        <v>36</v>
      </c>
      <c r="B5001" s="110" t="s">
        <v>123</v>
      </c>
      <c r="C5001" s="110" t="s">
        <v>124</v>
      </c>
      <c r="D5001" s="110" t="s">
        <v>10</v>
      </c>
      <c r="E5001" s="110" t="s">
        <v>112</v>
      </c>
      <c r="F5001">
        <v>1374.1559999999999</v>
      </c>
      <c r="G5001">
        <v>148196786.79960001</v>
      </c>
      <c r="H5001">
        <v>37457060.317000002</v>
      </c>
      <c r="I5001">
        <v>35490275.942400001</v>
      </c>
      <c r="J5001">
        <v>2221421.6387</v>
      </c>
      <c r="K5001">
        <v>9390542.8464000002</v>
      </c>
      <c r="L5001">
        <v>11974152.5</v>
      </c>
      <c r="M5001">
        <v>2016712.1</v>
      </c>
      <c r="N5001">
        <v>539276.03399999999</v>
      </c>
      <c r="O5001">
        <v>5819262.0199999996</v>
      </c>
    </row>
    <row r="5002" spans="1:15" hidden="1">
      <c r="A5002" s="110" t="s">
        <v>36</v>
      </c>
      <c r="B5002" s="110" t="s">
        <v>123</v>
      </c>
      <c r="C5002" s="110" t="s">
        <v>124</v>
      </c>
      <c r="D5002" s="110" t="s">
        <v>10</v>
      </c>
      <c r="E5002" s="110" t="s">
        <v>112</v>
      </c>
      <c r="F5002">
        <v>212495.948</v>
      </c>
      <c r="G5002">
        <v>30407939170.408798</v>
      </c>
      <c r="H5002">
        <v>7612760991.7600002</v>
      </c>
      <c r="I5002">
        <v>5644008470.1504002</v>
      </c>
      <c r="J5002">
        <v>144487314.25009999</v>
      </c>
      <c r="K5002">
        <v>1475823677.3352001</v>
      </c>
      <c r="L5002">
        <v>1903159094.5</v>
      </c>
      <c r="M5002">
        <v>357495790.31999999</v>
      </c>
      <c r="N5002">
        <v>88416262.527999997</v>
      </c>
      <c r="O5002">
        <v>899875643.87600005</v>
      </c>
    </row>
    <row r="5003" spans="1:15" hidden="1">
      <c r="A5003" s="110" t="s">
        <v>36</v>
      </c>
      <c r="B5003" s="110" t="s">
        <v>123</v>
      </c>
      <c r="C5003" s="110" t="s">
        <v>124</v>
      </c>
      <c r="D5003" s="110" t="s">
        <v>10</v>
      </c>
      <c r="E5003" s="110" t="s">
        <v>112</v>
      </c>
      <c r="F5003">
        <v>12034.713599999999</v>
      </c>
      <c r="G5003">
        <v>2039228269.4322</v>
      </c>
      <c r="H5003">
        <v>428238599.53100002</v>
      </c>
      <c r="I5003">
        <v>317524819.60320002</v>
      </c>
      <c r="J5003">
        <v>19561626.250100002</v>
      </c>
      <c r="K5003">
        <v>83020042.411200002</v>
      </c>
      <c r="L5003">
        <v>107007952.45999999</v>
      </c>
      <c r="M5003">
        <v>20149778.82</v>
      </c>
      <c r="N5003">
        <v>4995198.4280000003</v>
      </c>
      <c r="O5003">
        <v>50964481.083999999</v>
      </c>
    </row>
    <row r="5004" spans="1:15" hidden="1">
      <c r="A5004" s="110" t="s">
        <v>36</v>
      </c>
      <c r="B5004" s="110" t="s">
        <v>123</v>
      </c>
      <c r="C5004" s="110" t="s">
        <v>124</v>
      </c>
      <c r="D5004" s="110" t="s">
        <v>10</v>
      </c>
      <c r="E5004" s="110" t="s">
        <v>112</v>
      </c>
      <c r="F5004">
        <v>4278.3663999999999</v>
      </c>
      <c r="G5004">
        <v>630465456.02040005</v>
      </c>
      <c r="H5004">
        <v>159648156.60620001</v>
      </c>
      <c r="I5004">
        <v>118395251.55840001</v>
      </c>
      <c r="J5004">
        <v>6951295.0231999997</v>
      </c>
      <c r="K5004">
        <v>30950597.0592</v>
      </c>
      <c r="L5004">
        <v>39861289.780000001</v>
      </c>
      <c r="M5004">
        <v>7536863.54</v>
      </c>
      <c r="N5004">
        <v>1875802.808</v>
      </c>
      <c r="O5004">
        <v>18117981.508000001</v>
      </c>
    </row>
    <row r="5005" spans="1:15" hidden="1">
      <c r="A5005" s="110" t="s">
        <v>36</v>
      </c>
      <c r="B5005" s="110" t="s">
        <v>123</v>
      </c>
      <c r="C5005" s="110" t="s">
        <v>124</v>
      </c>
      <c r="D5005" s="110" t="s">
        <v>10</v>
      </c>
      <c r="E5005" s="110" t="s">
        <v>112</v>
      </c>
      <c r="F5005">
        <v>462.87360000000001</v>
      </c>
      <c r="G5005">
        <v>48738923.734999999</v>
      </c>
      <c r="H5005">
        <v>12218845.7152</v>
      </c>
      <c r="I5005">
        <v>11910746.918400001</v>
      </c>
      <c r="J5005">
        <v>362516.78649999999</v>
      </c>
      <c r="K5005">
        <v>4413640.8816</v>
      </c>
      <c r="L5005">
        <v>6631167.7999999998</v>
      </c>
      <c r="M5005">
        <v>677778.38</v>
      </c>
      <c r="N5005">
        <v>2275933.6159999999</v>
      </c>
      <c r="O5005">
        <v>1960172.28</v>
      </c>
    </row>
    <row r="5006" spans="1:15" hidden="1">
      <c r="A5006" s="110" t="s">
        <v>36</v>
      </c>
      <c r="B5006" s="110" t="s">
        <v>123</v>
      </c>
      <c r="C5006" s="110" t="s">
        <v>124</v>
      </c>
      <c r="D5006" s="110" t="s">
        <v>10</v>
      </c>
      <c r="E5006" s="110" t="s">
        <v>112</v>
      </c>
      <c r="F5006">
        <v>284.4744</v>
      </c>
      <c r="G5006">
        <v>37962325.170000002</v>
      </c>
      <c r="H5006">
        <v>7629927.7917999998</v>
      </c>
      <c r="I5006">
        <v>7448802.8543999996</v>
      </c>
      <c r="J5006">
        <v>470226.87660000002</v>
      </c>
      <c r="K5006">
        <v>2184496.236</v>
      </c>
      <c r="L5006">
        <v>4153993.72</v>
      </c>
      <c r="M5006">
        <v>427757.1</v>
      </c>
      <c r="N5006">
        <v>1530566.818</v>
      </c>
      <c r="O5006">
        <v>1204688.6499999999</v>
      </c>
    </row>
    <row r="5007" spans="1:15" hidden="1">
      <c r="A5007" s="110" t="s">
        <v>36</v>
      </c>
      <c r="B5007" s="110" t="s">
        <v>123</v>
      </c>
      <c r="C5007" s="110" t="s">
        <v>124</v>
      </c>
      <c r="D5007" s="110" t="s">
        <v>10</v>
      </c>
      <c r="E5007" s="110" t="s">
        <v>112</v>
      </c>
      <c r="F5007">
        <v>82.770799999999994</v>
      </c>
      <c r="G5007">
        <v>8958344.9987000003</v>
      </c>
      <c r="H5007">
        <v>2184966.1861999999</v>
      </c>
      <c r="I5007">
        <v>2129874.2976000002</v>
      </c>
      <c r="J5007">
        <v>33915.061900000001</v>
      </c>
      <c r="K5007">
        <v>789241.40639999998</v>
      </c>
      <c r="L5007">
        <v>1185782.32</v>
      </c>
      <c r="M5007">
        <v>121200.1</v>
      </c>
      <c r="N5007">
        <v>406983.30200000003</v>
      </c>
      <c r="O5007">
        <v>350516.29800000001</v>
      </c>
    </row>
    <row r="5008" spans="1:15" hidden="1">
      <c r="A5008" s="110" t="s">
        <v>36</v>
      </c>
      <c r="B5008" s="110" t="s">
        <v>123</v>
      </c>
      <c r="C5008" s="110" t="s">
        <v>124</v>
      </c>
      <c r="D5008" s="110" t="s">
        <v>10</v>
      </c>
      <c r="E5008" s="110" t="s">
        <v>112</v>
      </c>
      <c r="F5008">
        <v>1880.424</v>
      </c>
      <c r="G5008">
        <v>269078520.11040002</v>
      </c>
      <c r="H5008">
        <v>68987011.410400003</v>
      </c>
      <c r="I5008">
        <v>52513264.972800002</v>
      </c>
      <c r="J5008">
        <v>2915923.4526</v>
      </c>
      <c r="K5008">
        <v>13999632.9912</v>
      </c>
      <c r="L5008">
        <v>17767855.120000001</v>
      </c>
      <c r="M5008">
        <v>2839155.7</v>
      </c>
      <c r="N5008">
        <v>698562.01800000004</v>
      </c>
      <c r="O5008">
        <v>7963199.6619999995</v>
      </c>
    </row>
    <row r="5009" spans="1:15" hidden="1">
      <c r="A5009" s="110" t="s">
        <v>36</v>
      </c>
      <c r="B5009" s="110" t="s">
        <v>123</v>
      </c>
      <c r="C5009" s="110" t="s">
        <v>124</v>
      </c>
      <c r="D5009" s="110" t="s">
        <v>10</v>
      </c>
      <c r="E5009" s="110" t="s">
        <v>112</v>
      </c>
      <c r="F5009">
        <v>1425.5863999999999</v>
      </c>
      <c r="G5009">
        <v>243162664.8066</v>
      </c>
      <c r="H5009">
        <v>50991395.025600001</v>
      </c>
      <c r="I5009">
        <v>38810704.435199998</v>
      </c>
      <c r="J5009">
        <v>2354441.8661000002</v>
      </c>
      <c r="K5009">
        <v>10351471.096799999</v>
      </c>
      <c r="L5009">
        <v>13106208.42</v>
      </c>
      <c r="M5009">
        <v>2106742.36</v>
      </c>
      <c r="N5009">
        <v>524101.68800000002</v>
      </c>
      <c r="O5009">
        <v>6037058.9400000004</v>
      </c>
    </row>
    <row r="5010" spans="1:15" hidden="1">
      <c r="A5010" s="110" t="s">
        <v>36</v>
      </c>
      <c r="B5010" s="110" t="s">
        <v>123</v>
      </c>
      <c r="C5010" s="110" t="s">
        <v>124</v>
      </c>
      <c r="D5010" s="110" t="s">
        <v>10</v>
      </c>
      <c r="E5010" s="110" t="s">
        <v>112</v>
      </c>
      <c r="F5010">
        <v>48.216000000000001</v>
      </c>
      <c r="G5010">
        <v>7116638.2056</v>
      </c>
      <c r="H5010">
        <v>1724674.5693999999</v>
      </c>
      <c r="I5010">
        <v>1312833.9072</v>
      </c>
      <c r="J5010">
        <v>22615.4274</v>
      </c>
      <c r="K5010">
        <v>349988.23440000002</v>
      </c>
      <c r="L5010">
        <v>444195.64</v>
      </c>
      <c r="M5010">
        <v>70978.38</v>
      </c>
      <c r="N5010">
        <v>17464.524000000001</v>
      </c>
      <c r="O5010">
        <v>204184.83799999999</v>
      </c>
    </row>
    <row r="5011" spans="1:15" hidden="1">
      <c r="A5011" s="110" t="s">
        <v>36</v>
      </c>
      <c r="B5011" s="110" t="s">
        <v>123</v>
      </c>
      <c r="C5011" s="110" t="s">
        <v>124</v>
      </c>
      <c r="D5011" s="110" t="s">
        <v>10</v>
      </c>
      <c r="E5011" s="110" t="s">
        <v>112</v>
      </c>
      <c r="F5011">
        <v>13404.048000000001</v>
      </c>
      <c r="G5011">
        <v>1918046886.9408</v>
      </c>
      <c r="H5011">
        <v>547320005.54799998</v>
      </c>
      <c r="I5011">
        <v>365650645.05599999</v>
      </c>
      <c r="J5011">
        <v>51102367.821500003</v>
      </c>
      <c r="K5011">
        <v>98167611.376800001</v>
      </c>
      <c r="L5011">
        <v>133288601.5</v>
      </c>
      <c r="M5011">
        <v>20812087.899999999</v>
      </c>
      <c r="N5011">
        <v>2911325.8679999998</v>
      </c>
      <c r="O5011">
        <v>56763324.530000001</v>
      </c>
    </row>
    <row r="5012" spans="1:15" hidden="1">
      <c r="A5012" s="110" t="s">
        <v>36</v>
      </c>
      <c r="B5012" s="110" t="s">
        <v>123</v>
      </c>
      <c r="C5012" s="110" t="s">
        <v>124</v>
      </c>
      <c r="D5012" s="110" t="s">
        <v>10</v>
      </c>
      <c r="E5012" s="110" t="s">
        <v>112</v>
      </c>
      <c r="F5012">
        <v>1844.2619999999999</v>
      </c>
      <c r="G5012">
        <v>313542950.07419997</v>
      </c>
      <c r="H5012">
        <v>73293958.443000004</v>
      </c>
      <c r="I5012">
        <v>48981390.623999998</v>
      </c>
      <c r="J5012">
        <v>7392603.4863</v>
      </c>
      <c r="K5012">
        <v>13153985.9496</v>
      </c>
      <c r="L5012">
        <v>17855974.780000001</v>
      </c>
      <c r="M5012">
        <v>2798058.94</v>
      </c>
      <c r="N5012">
        <v>391362.46600000001</v>
      </c>
      <c r="O5012">
        <v>7810060.8080000002</v>
      </c>
    </row>
    <row r="5013" spans="1:15" hidden="1">
      <c r="A5013" s="110" t="s">
        <v>36</v>
      </c>
      <c r="B5013" s="110" t="s">
        <v>123</v>
      </c>
      <c r="C5013" s="110" t="s">
        <v>124</v>
      </c>
      <c r="D5013" s="110" t="s">
        <v>10</v>
      </c>
      <c r="E5013" s="110" t="s">
        <v>112</v>
      </c>
      <c r="F5013">
        <v>163.93440000000001</v>
      </c>
      <c r="G5013">
        <v>24148836.059</v>
      </c>
      <c r="H5013">
        <v>6554220.8777999999</v>
      </c>
      <c r="I5013">
        <v>4377262.5983999996</v>
      </c>
      <c r="J5013">
        <v>692950.61560000002</v>
      </c>
      <c r="K5013">
        <v>1174828.1040000001</v>
      </c>
      <c r="L5013">
        <v>1595521.56</v>
      </c>
      <c r="M5013">
        <v>248200.06</v>
      </c>
      <c r="N5013">
        <v>34726.097999999998</v>
      </c>
      <c r="O5013">
        <v>694227.90800000005</v>
      </c>
    </row>
    <row r="5014" spans="1:15" hidden="1">
      <c r="A5014" s="110" t="s">
        <v>36</v>
      </c>
      <c r="B5014" s="110" t="s">
        <v>123</v>
      </c>
      <c r="C5014" s="110" t="s">
        <v>124</v>
      </c>
      <c r="D5014" s="110" t="s">
        <v>10</v>
      </c>
      <c r="E5014" s="110" t="s">
        <v>112</v>
      </c>
      <c r="F5014">
        <v>1181.2919999999999</v>
      </c>
      <c r="G5014">
        <v>169036506.22319999</v>
      </c>
      <c r="H5014">
        <v>36988660.3926</v>
      </c>
      <c r="I5014">
        <v>31963963.161600001</v>
      </c>
      <c r="J5014">
        <v>1103804.3822999999</v>
      </c>
      <c r="K5014">
        <v>9372100.2263999991</v>
      </c>
      <c r="L5014">
        <v>16161159.42</v>
      </c>
      <c r="M5014">
        <v>2558488.56</v>
      </c>
      <c r="N5014">
        <v>8160881.0800000001</v>
      </c>
      <c r="O5014">
        <v>5002523.57</v>
      </c>
    </row>
    <row r="5015" spans="1:15" hidden="1">
      <c r="A5015" s="110" t="s">
        <v>36</v>
      </c>
      <c r="B5015" s="110" t="s">
        <v>123</v>
      </c>
      <c r="C5015" s="110" t="s">
        <v>124</v>
      </c>
      <c r="D5015" s="110" t="s">
        <v>10</v>
      </c>
      <c r="E5015" s="110" t="s">
        <v>112</v>
      </c>
      <c r="F5015">
        <v>1662.6484</v>
      </c>
      <c r="G5015">
        <v>283329497.82059997</v>
      </c>
      <c r="H5015">
        <v>52383553.420400001</v>
      </c>
      <c r="I5015">
        <v>45024309.408</v>
      </c>
      <c r="J5015">
        <v>2691646.0295000002</v>
      </c>
      <c r="K5015">
        <v>13378089.6864</v>
      </c>
      <c r="L5015">
        <v>22047901.699999999</v>
      </c>
      <c r="M5015">
        <v>3499363.12</v>
      </c>
      <c r="N5015">
        <v>10189222.912</v>
      </c>
      <c r="O5015">
        <v>7040966.9000000004</v>
      </c>
    </row>
    <row r="5016" spans="1:15" hidden="1">
      <c r="A5016" s="110" t="s">
        <v>36</v>
      </c>
      <c r="B5016" s="110" t="s">
        <v>123</v>
      </c>
      <c r="C5016" s="110" t="s">
        <v>124</v>
      </c>
      <c r="D5016" s="110" t="s">
        <v>10</v>
      </c>
      <c r="E5016" s="110" t="s">
        <v>112</v>
      </c>
      <c r="F5016">
        <v>20.893599999999999</v>
      </c>
      <c r="G5016">
        <v>3083876.5558000002</v>
      </c>
      <c r="H5016">
        <v>661243.06359999999</v>
      </c>
      <c r="I5016">
        <v>567515.3088</v>
      </c>
      <c r="J5016">
        <v>11303.3634</v>
      </c>
      <c r="K5016">
        <v>169233.73199999999</v>
      </c>
      <c r="L5016">
        <v>275447.02</v>
      </c>
      <c r="M5016">
        <v>43749.46</v>
      </c>
      <c r="N5016">
        <v>123947.428</v>
      </c>
      <c r="O5016">
        <v>88479.885999999999</v>
      </c>
    </row>
    <row r="5017" spans="1:15" hidden="1">
      <c r="A5017" s="110" t="s">
        <v>36</v>
      </c>
      <c r="B5017" s="110" t="s">
        <v>123</v>
      </c>
      <c r="C5017" s="110" t="s">
        <v>124</v>
      </c>
      <c r="D5017" s="110" t="s">
        <v>10</v>
      </c>
      <c r="E5017" s="110" t="s">
        <v>112</v>
      </c>
      <c r="F5017">
        <v>100660.5432</v>
      </c>
      <c r="G5017">
        <v>10599760615.0313</v>
      </c>
      <c r="H5017">
        <v>2690650643.0892</v>
      </c>
      <c r="I5017">
        <v>2589141421.8815999</v>
      </c>
      <c r="J5017">
        <v>200987481.81220001</v>
      </c>
      <c r="K5017">
        <v>752484340.17359996</v>
      </c>
      <c r="L5017">
        <v>1363145834.5799999</v>
      </c>
      <c r="M5017">
        <v>227800163.96000001</v>
      </c>
      <c r="N5017">
        <v>101795312.82799999</v>
      </c>
      <c r="O5017">
        <v>360961216.264</v>
      </c>
    </row>
    <row r="5018" spans="1:15" hidden="1">
      <c r="A5018" s="110" t="s">
        <v>36</v>
      </c>
      <c r="B5018" s="110" t="s">
        <v>123</v>
      </c>
      <c r="C5018" s="110" t="s">
        <v>124</v>
      </c>
      <c r="D5018" s="110" t="s">
        <v>10</v>
      </c>
      <c r="E5018" s="110" t="s">
        <v>112</v>
      </c>
      <c r="F5018">
        <v>18088.232400000001</v>
      </c>
      <c r="G5018">
        <v>2433377676.4744</v>
      </c>
      <c r="H5018">
        <v>481637834.20899999</v>
      </c>
      <c r="I5018">
        <v>465535752.1728</v>
      </c>
      <c r="J5018">
        <v>30093887.444200002</v>
      </c>
      <c r="K5018">
        <v>133924285.2456</v>
      </c>
      <c r="L5018">
        <v>249209625.96000001</v>
      </c>
      <c r="M5018">
        <v>41689133.740000002</v>
      </c>
      <c r="N5018">
        <v>19183649.408</v>
      </c>
      <c r="O5018">
        <v>64863054.520000003</v>
      </c>
    </row>
    <row r="5019" spans="1:15" hidden="1">
      <c r="A5019" s="110" t="s">
        <v>36</v>
      </c>
      <c r="B5019" s="110" t="s">
        <v>123</v>
      </c>
      <c r="C5019" s="110" t="s">
        <v>124</v>
      </c>
      <c r="D5019" s="110" t="s">
        <v>10</v>
      </c>
      <c r="E5019" s="110" t="s">
        <v>112</v>
      </c>
      <c r="F5019">
        <v>959.49839999999995</v>
      </c>
      <c r="G5019">
        <v>104846615.8186</v>
      </c>
      <c r="H5019">
        <v>25108134.090399999</v>
      </c>
      <c r="I5019">
        <v>24484026.547200002</v>
      </c>
      <c r="J5019">
        <v>1607152.0774999999</v>
      </c>
      <c r="K5019">
        <v>6901058.3688000003</v>
      </c>
      <c r="L5019">
        <v>13532776.52</v>
      </c>
      <c r="M5019">
        <v>2268198.7200000002</v>
      </c>
      <c r="N5019">
        <v>1100170.3019999999</v>
      </c>
      <c r="O5019">
        <v>3440689.824</v>
      </c>
    </row>
    <row r="5020" spans="1:15" hidden="1">
      <c r="A5020" s="110" t="s">
        <v>36</v>
      </c>
      <c r="B5020" s="110" t="s">
        <v>123</v>
      </c>
      <c r="C5020" s="110" t="s">
        <v>124</v>
      </c>
      <c r="D5020" s="110" t="s">
        <v>10</v>
      </c>
      <c r="E5020" s="110" t="s">
        <v>112</v>
      </c>
      <c r="F5020">
        <v>78789.765599999999</v>
      </c>
      <c r="G5020">
        <v>11274647755.361799</v>
      </c>
      <c r="H5020">
        <v>2738942487.8986001</v>
      </c>
      <c r="I5020">
        <v>2150351197.4784002</v>
      </c>
      <c r="J5020">
        <v>157948179.44589999</v>
      </c>
      <c r="K5020">
        <v>619903076.18400002</v>
      </c>
      <c r="L5020">
        <v>1073455740.12</v>
      </c>
      <c r="M5020">
        <v>161354147.81999999</v>
      </c>
      <c r="N5020">
        <v>59937187.420000002</v>
      </c>
      <c r="O5020">
        <v>282534234.81800002</v>
      </c>
    </row>
    <row r="5021" spans="1:15" hidden="1">
      <c r="A5021" s="110" t="s">
        <v>36</v>
      </c>
      <c r="B5021" s="110" t="s">
        <v>123</v>
      </c>
      <c r="C5021" s="110" t="s">
        <v>124</v>
      </c>
      <c r="D5021" s="110" t="s">
        <v>10</v>
      </c>
      <c r="E5021" s="110" t="s">
        <v>112</v>
      </c>
      <c r="F5021">
        <v>10376.083199999999</v>
      </c>
      <c r="G5021">
        <v>1748918437.3861001</v>
      </c>
      <c r="H5021">
        <v>359714418.65420002</v>
      </c>
      <c r="I5021">
        <v>282686163.41759998</v>
      </c>
      <c r="J5021">
        <v>17261701.298500001</v>
      </c>
      <c r="K5021">
        <v>81334407.312000006</v>
      </c>
      <c r="L5021">
        <v>141649656.88</v>
      </c>
      <c r="M5021">
        <v>21272465.420000002</v>
      </c>
      <c r="N5021">
        <v>7953722.3480000002</v>
      </c>
      <c r="O5021">
        <v>37207861.702</v>
      </c>
    </row>
    <row r="5022" spans="1:15" hidden="1">
      <c r="A5022" s="110" t="s">
        <v>36</v>
      </c>
      <c r="B5022" s="110" t="s">
        <v>123</v>
      </c>
      <c r="C5022" s="110" t="s">
        <v>124</v>
      </c>
      <c r="D5022" s="110" t="s">
        <v>10</v>
      </c>
      <c r="E5022" s="110" t="s">
        <v>112</v>
      </c>
      <c r="F5022">
        <v>814.04679999999996</v>
      </c>
      <c r="G5022">
        <v>119165439.22669999</v>
      </c>
      <c r="H5022">
        <v>27117418.687800001</v>
      </c>
      <c r="I5022">
        <v>21331343.2896</v>
      </c>
      <c r="J5022">
        <v>1362676.7596</v>
      </c>
      <c r="K5022">
        <v>6125434.8335999995</v>
      </c>
      <c r="L5022">
        <v>10729221.939999999</v>
      </c>
      <c r="M5022">
        <v>1609816.62</v>
      </c>
      <c r="N5022">
        <v>605816.57400000002</v>
      </c>
      <c r="O5022">
        <v>2919111.03</v>
      </c>
    </row>
    <row r="5023" spans="1:15" hidden="1">
      <c r="A5023" s="110" t="s">
        <v>36</v>
      </c>
      <c r="B5023" s="110" t="s">
        <v>123</v>
      </c>
      <c r="C5023" s="110" t="s">
        <v>124</v>
      </c>
      <c r="D5023" s="110" t="s">
        <v>10</v>
      </c>
      <c r="E5023" s="110" t="s">
        <v>112</v>
      </c>
      <c r="F5023">
        <v>144.648</v>
      </c>
      <c r="G5023">
        <v>15230913.667199999</v>
      </c>
      <c r="H5023">
        <v>3748051.2686000001</v>
      </c>
      <c r="I5023">
        <v>3646491.4559999998</v>
      </c>
      <c r="J5023">
        <v>248956.14319999999</v>
      </c>
      <c r="K5023">
        <v>1362834.7848</v>
      </c>
      <c r="L5023">
        <v>2206652.7999999998</v>
      </c>
      <c r="M5023">
        <v>184966.58</v>
      </c>
      <c r="N5023">
        <v>1451434.358</v>
      </c>
      <c r="O5023">
        <v>518697.80599999998</v>
      </c>
    </row>
    <row r="5024" spans="1:15" hidden="1">
      <c r="A5024" s="110" t="s">
        <v>36</v>
      </c>
      <c r="B5024" s="110" t="s">
        <v>123</v>
      </c>
      <c r="C5024" s="110" t="s">
        <v>124</v>
      </c>
      <c r="D5024" s="110" t="s">
        <v>10</v>
      </c>
      <c r="E5024" s="110" t="s">
        <v>112</v>
      </c>
      <c r="F5024">
        <v>512.69680000000005</v>
      </c>
      <c r="G5024">
        <v>68381908.055999994</v>
      </c>
      <c r="H5024">
        <v>13296255.580600001</v>
      </c>
      <c r="I5024">
        <v>12937531.238399999</v>
      </c>
      <c r="J5024">
        <v>864862.66610000003</v>
      </c>
      <c r="K5024">
        <v>4746779.6903999997</v>
      </c>
      <c r="L5024">
        <v>7834421.8600000003</v>
      </c>
      <c r="M5024">
        <v>656304.22</v>
      </c>
      <c r="N5024">
        <v>5184451.5580000002</v>
      </c>
      <c r="O5024">
        <v>1838492.48</v>
      </c>
    </row>
    <row r="5025" spans="1:15" hidden="1">
      <c r="A5025" s="110" t="s">
        <v>36</v>
      </c>
      <c r="B5025" s="110" t="s">
        <v>123</v>
      </c>
      <c r="C5025" s="110" t="s">
        <v>124</v>
      </c>
      <c r="D5025" s="110" t="s">
        <v>10</v>
      </c>
      <c r="E5025" s="110" t="s">
        <v>112</v>
      </c>
      <c r="F5025">
        <v>16.071999999999999</v>
      </c>
      <c r="G5025">
        <v>1714042.638</v>
      </c>
      <c r="H5025">
        <v>469315.42979999998</v>
      </c>
      <c r="I5025">
        <v>463776.5184</v>
      </c>
      <c r="J5025">
        <v>30508.143199999999</v>
      </c>
      <c r="K5025">
        <v>233625.70800000001</v>
      </c>
      <c r="L5025">
        <v>305313.88</v>
      </c>
      <c r="M5025">
        <v>23761.14</v>
      </c>
      <c r="N5025">
        <v>344932.016</v>
      </c>
      <c r="O5025">
        <v>57632.387999999999</v>
      </c>
    </row>
    <row r="5026" spans="1:15" hidden="1">
      <c r="A5026" s="110" t="s">
        <v>36</v>
      </c>
      <c r="B5026" s="110" t="s">
        <v>123</v>
      </c>
      <c r="C5026" s="110" t="s">
        <v>124</v>
      </c>
      <c r="D5026" s="110" t="s">
        <v>10</v>
      </c>
      <c r="E5026" s="110" t="s">
        <v>112</v>
      </c>
      <c r="F5026">
        <v>1743.8119999999999</v>
      </c>
      <c r="G5026">
        <v>249555140.88119999</v>
      </c>
      <c r="H5026">
        <v>62581332.277999997</v>
      </c>
      <c r="I5026">
        <v>47657627.232000001</v>
      </c>
      <c r="J5026">
        <v>2912853.3725999999</v>
      </c>
      <c r="K5026">
        <v>12709737.107999999</v>
      </c>
      <c r="L5026">
        <v>16160143.439999999</v>
      </c>
      <c r="M5026">
        <v>2564366.3199999998</v>
      </c>
      <c r="N5026">
        <v>11683780.085999999</v>
      </c>
      <c r="O5026">
        <v>6253179.9440000001</v>
      </c>
    </row>
    <row r="5027" spans="1:15" hidden="1">
      <c r="A5027" s="110" t="s">
        <v>36</v>
      </c>
      <c r="B5027" s="110" t="s">
        <v>123</v>
      </c>
      <c r="C5027" s="110" t="s">
        <v>124</v>
      </c>
      <c r="D5027" s="110" t="s">
        <v>10</v>
      </c>
      <c r="E5027" s="110" t="s">
        <v>112</v>
      </c>
      <c r="F5027">
        <v>1339.6012000000001</v>
      </c>
      <c r="G5027">
        <v>228219188.41260001</v>
      </c>
      <c r="H5027">
        <v>47738760.237800002</v>
      </c>
      <c r="I5027">
        <v>36350188.819200002</v>
      </c>
      <c r="J5027">
        <v>2232019.0079999999</v>
      </c>
      <c r="K5027">
        <v>9699982.9991999995</v>
      </c>
      <c r="L5027">
        <v>12297092.279999999</v>
      </c>
      <c r="M5027">
        <v>1965488.34</v>
      </c>
      <c r="N5027">
        <v>9238023.3220000006</v>
      </c>
      <c r="O5027">
        <v>4803710.142</v>
      </c>
    </row>
    <row r="5028" spans="1:15" hidden="1">
      <c r="A5028" s="110" t="s">
        <v>36</v>
      </c>
      <c r="B5028" s="110" t="s">
        <v>123</v>
      </c>
      <c r="C5028" s="110" t="s">
        <v>124</v>
      </c>
      <c r="D5028" s="110" t="s">
        <v>10</v>
      </c>
      <c r="E5028" s="110" t="s">
        <v>112</v>
      </c>
      <c r="F5028">
        <v>13.661199999999999</v>
      </c>
      <c r="G5028">
        <v>2016380.8248999999</v>
      </c>
      <c r="H5028">
        <v>488471.84340000001</v>
      </c>
      <c r="I5028">
        <v>371950.42560000002</v>
      </c>
      <c r="J5028">
        <v>30508.143199999999</v>
      </c>
      <c r="K5028">
        <v>99244.763999999996</v>
      </c>
      <c r="L5028">
        <v>125870</v>
      </c>
      <c r="M5028">
        <v>20099.02</v>
      </c>
      <c r="N5028">
        <v>94052.441999999995</v>
      </c>
      <c r="O5028">
        <v>48988.521999999997</v>
      </c>
    </row>
    <row r="5029" spans="1:15" hidden="1">
      <c r="A5029" s="110" t="s">
        <v>36</v>
      </c>
      <c r="B5029" s="110" t="s">
        <v>123</v>
      </c>
      <c r="C5029" s="110" t="s">
        <v>124</v>
      </c>
      <c r="D5029" s="110" t="s">
        <v>10</v>
      </c>
      <c r="E5029" s="110" t="s">
        <v>112</v>
      </c>
      <c r="F5029">
        <v>10201.701999999999</v>
      </c>
      <c r="G5029">
        <v>1459808467.0092001</v>
      </c>
      <c r="H5029">
        <v>406558555.12819999</v>
      </c>
      <c r="I5029">
        <v>274194206.4192</v>
      </c>
      <c r="J5029">
        <v>16987305.751600001</v>
      </c>
      <c r="K5029">
        <v>78059454.084000006</v>
      </c>
      <c r="L5029">
        <v>112023374.22</v>
      </c>
      <c r="M5029">
        <v>17889926.059999999</v>
      </c>
      <c r="N5029">
        <v>38205416.876000002</v>
      </c>
      <c r="O5029">
        <v>36582543.887999997</v>
      </c>
    </row>
    <row r="5030" spans="1:15" hidden="1">
      <c r="A5030" s="110" t="s">
        <v>36</v>
      </c>
      <c r="B5030" s="110" t="s">
        <v>123</v>
      </c>
      <c r="C5030" s="110" t="s">
        <v>124</v>
      </c>
      <c r="D5030" s="110" t="s">
        <v>10</v>
      </c>
      <c r="E5030" s="110" t="s">
        <v>112</v>
      </c>
      <c r="F5030">
        <v>1097.7175999999999</v>
      </c>
      <c r="G5030">
        <v>185176391.5386</v>
      </c>
      <c r="H5030">
        <v>43534065.852200001</v>
      </c>
      <c r="I5030">
        <v>29365077.465599999</v>
      </c>
      <c r="J5030">
        <v>1830689.9469000001</v>
      </c>
      <c r="K5030">
        <v>8331305.9112</v>
      </c>
      <c r="L5030">
        <v>12022892.48</v>
      </c>
      <c r="M5030">
        <v>1919241.16</v>
      </c>
      <c r="N5030">
        <v>4180253.1540000001</v>
      </c>
      <c r="O5030">
        <v>3936333.412</v>
      </c>
    </row>
    <row r="5031" spans="1:15" hidden="1">
      <c r="A5031" s="110" t="s">
        <v>36</v>
      </c>
      <c r="B5031" s="110" t="s">
        <v>123</v>
      </c>
      <c r="C5031" s="110" t="s">
        <v>124</v>
      </c>
      <c r="D5031" s="110" t="s">
        <v>10</v>
      </c>
      <c r="E5031" s="110" t="s">
        <v>112</v>
      </c>
      <c r="F5031">
        <v>41.787199999999999</v>
      </c>
      <c r="G5031">
        <v>6161388.5994999995</v>
      </c>
      <c r="H5031">
        <v>1627735.1943999999</v>
      </c>
      <c r="I5031">
        <v>1102407.4752</v>
      </c>
      <c r="J5031">
        <v>61482.391600000003</v>
      </c>
      <c r="K5031">
        <v>284568.96240000002</v>
      </c>
      <c r="L5031">
        <v>476707</v>
      </c>
      <c r="M5031">
        <v>75310.44</v>
      </c>
      <c r="N5031">
        <v>244506.04199999999</v>
      </c>
      <c r="O5031">
        <v>149845.652</v>
      </c>
    </row>
    <row r="5032" spans="1:15" hidden="1">
      <c r="A5032" s="110" t="s">
        <v>36</v>
      </c>
      <c r="B5032" s="110" t="s">
        <v>123</v>
      </c>
      <c r="C5032" s="110" t="s">
        <v>124</v>
      </c>
      <c r="D5032" s="110" t="s">
        <v>10</v>
      </c>
      <c r="E5032" s="110" t="s">
        <v>112</v>
      </c>
      <c r="F5032">
        <v>1631.308</v>
      </c>
      <c r="G5032">
        <v>233431365.73679999</v>
      </c>
      <c r="H5032">
        <v>51185908.504799999</v>
      </c>
      <c r="I5032">
        <v>44430688.185599998</v>
      </c>
      <c r="J5032">
        <v>3465712.6332999999</v>
      </c>
      <c r="K5032">
        <v>12625825.622400001</v>
      </c>
      <c r="L5032">
        <v>22711291.539999999</v>
      </c>
      <c r="M5032">
        <v>3609274.28</v>
      </c>
      <c r="N5032">
        <v>59604.160000000003</v>
      </c>
      <c r="O5032">
        <v>5849749.6200000001</v>
      </c>
    </row>
    <row r="5033" spans="1:15" hidden="1">
      <c r="A5033" s="110" t="s">
        <v>36</v>
      </c>
      <c r="B5033" s="110" t="s">
        <v>123</v>
      </c>
      <c r="C5033" s="110" t="s">
        <v>124</v>
      </c>
      <c r="D5033" s="110" t="s">
        <v>10</v>
      </c>
      <c r="E5033" s="110" t="s">
        <v>112</v>
      </c>
      <c r="F5033">
        <v>1175.6668</v>
      </c>
      <c r="G5033">
        <v>200343954.4445</v>
      </c>
      <c r="H5033">
        <v>37021626.541000001</v>
      </c>
      <c r="I5033">
        <v>31978236.671999998</v>
      </c>
      <c r="J5033">
        <v>1952554.7217000001</v>
      </c>
      <c r="K5033">
        <v>9219215.5559999999</v>
      </c>
      <c r="L5033">
        <v>15907790.08</v>
      </c>
      <c r="M5033">
        <v>2532610.1800000002</v>
      </c>
      <c r="N5033">
        <v>69988.885999999999</v>
      </c>
      <c r="O5033">
        <v>4215854.1919999998</v>
      </c>
    </row>
    <row r="5034" spans="1:15" hidden="1">
      <c r="A5034" s="110" t="s">
        <v>36</v>
      </c>
      <c r="B5034" s="110" t="s">
        <v>123</v>
      </c>
      <c r="C5034" s="110" t="s">
        <v>124</v>
      </c>
      <c r="D5034" s="110" t="s">
        <v>10</v>
      </c>
      <c r="E5034" s="110" t="s">
        <v>113</v>
      </c>
      <c r="F5034">
        <v>8794.5984000000008</v>
      </c>
      <c r="G5034">
        <v>910193443.56860006</v>
      </c>
      <c r="H5034">
        <v>241677517.59999999</v>
      </c>
      <c r="I5034">
        <v>234026562.04800001</v>
      </c>
      <c r="J5034">
        <v>3393621.6858999999</v>
      </c>
      <c r="K5034">
        <v>44636350.384800002</v>
      </c>
      <c r="L5034">
        <v>91959638.819999993</v>
      </c>
      <c r="M5034">
        <v>26181338.84</v>
      </c>
      <c r="N5034">
        <v>9335380.6919999998</v>
      </c>
      <c r="O5034">
        <v>30287871.943999998</v>
      </c>
    </row>
    <row r="5035" spans="1:15" hidden="1">
      <c r="A5035" s="110" t="s">
        <v>36</v>
      </c>
      <c r="B5035" s="110" t="s">
        <v>123</v>
      </c>
      <c r="C5035" s="110" t="s">
        <v>124</v>
      </c>
      <c r="D5035" s="110" t="s">
        <v>10</v>
      </c>
      <c r="E5035" s="110" t="s">
        <v>113</v>
      </c>
      <c r="F5035">
        <v>572.96680000000003</v>
      </c>
      <c r="G5035">
        <v>76291890.637999997</v>
      </c>
      <c r="H5035">
        <v>15754430.531199999</v>
      </c>
      <c r="I5035">
        <v>15266275.872</v>
      </c>
      <c r="J5035">
        <v>452751.03659999999</v>
      </c>
      <c r="K5035">
        <v>2839317.7319999998</v>
      </c>
      <c r="L5035">
        <v>5974833.2400000002</v>
      </c>
      <c r="M5035">
        <v>1710388.8</v>
      </c>
      <c r="N5035">
        <v>601792.75199999998</v>
      </c>
      <c r="O5035">
        <v>1973250.378</v>
      </c>
    </row>
    <row r="5036" spans="1:15" hidden="1">
      <c r="A5036" s="110" t="s">
        <v>36</v>
      </c>
      <c r="B5036" s="110" t="s">
        <v>123</v>
      </c>
      <c r="C5036" s="110" t="s">
        <v>124</v>
      </c>
      <c r="D5036" s="110" t="s">
        <v>10</v>
      </c>
      <c r="E5036" s="110" t="s">
        <v>113</v>
      </c>
      <c r="F5036">
        <v>771.45600000000002</v>
      </c>
      <c r="G5036">
        <v>75225203.200200006</v>
      </c>
      <c r="H5036">
        <v>21194173.5174</v>
      </c>
      <c r="I5036">
        <v>20586588.326400001</v>
      </c>
      <c r="J5036">
        <v>603042.01769999997</v>
      </c>
      <c r="K5036">
        <v>3677108.6159999999</v>
      </c>
      <c r="L5036">
        <v>7762219.2199999997</v>
      </c>
      <c r="M5036">
        <v>1935651</v>
      </c>
      <c r="N5036">
        <v>40314.89</v>
      </c>
      <c r="O5036">
        <v>2656830.176</v>
      </c>
    </row>
    <row r="5037" spans="1:15" hidden="1">
      <c r="A5037" s="110" t="s">
        <v>36</v>
      </c>
      <c r="B5037" s="110" t="s">
        <v>123</v>
      </c>
      <c r="C5037" s="110" t="s">
        <v>124</v>
      </c>
      <c r="D5037" s="110" t="s">
        <v>10</v>
      </c>
      <c r="E5037" s="110" t="s">
        <v>113</v>
      </c>
      <c r="F5037">
        <v>2299.9032000000002</v>
      </c>
      <c r="G5037">
        <v>329103728.44270003</v>
      </c>
      <c r="H5037">
        <v>82452730.937999994</v>
      </c>
      <c r="I5037">
        <v>63735596.044799998</v>
      </c>
      <c r="J5037">
        <v>1490577.2867000001</v>
      </c>
      <c r="K5037">
        <v>17434909.044</v>
      </c>
      <c r="L5037">
        <v>30203247.780000001</v>
      </c>
      <c r="M5037">
        <v>4845353.76</v>
      </c>
      <c r="N5037">
        <v>2787479.4640000002</v>
      </c>
      <c r="O5037">
        <v>7920676.676</v>
      </c>
    </row>
    <row r="5038" spans="1:15" hidden="1">
      <c r="A5038" s="110" t="s">
        <v>36</v>
      </c>
      <c r="B5038" s="110" t="s">
        <v>123</v>
      </c>
      <c r="C5038" s="110" t="s">
        <v>124</v>
      </c>
      <c r="D5038" s="110" t="s">
        <v>10</v>
      </c>
      <c r="E5038" s="110" t="s">
        <v>113</v>
      </c>
      <c r="F5038">
        <v>1134.6831999999999</v>
      </c>
      <c r="G5038">
        <v>191905900.34619999</v>
      </c>
      <c r="H5038">
        <v>40643335.678199999</v>
      </c>
      <c r="I5038">
        <v>31385831.673599999</v>
      </c>
      <c r="J5038">
        <v>893781.07960000006</v>
      </c>
      <c r="K5038">
        <v>8950391.6760000009</v>
      </c>
      <c r="L5038">
        <v>14891754.32</v>
      </c>
      <c r="M5038">
        <v>2219096.2999999998</v>
      </c>
      <c r="N5038">
        <v>1038389.616</v>
      </c>
      <c r="O5038">
        <v>3907755.3459999999</v>
      </c>
    </row>
    <row r="5039" spans="1:15" hidden="1">
      <c r="A5039" s="110" t="s">
        <v>36</v>
      </c>
      <c r="B5039" s="110" t="s">
        <v>123</v>
      </c>
      <c r="C5039" s="110" t="s">
        <v>124</v>
      </c>
      <c r="D5039" s="110" t="s">
        <v>10</v>
      </c>
      <c r="E5039" s="110" t="s">
        <v>113</v>
      </c>
      <c r="F5039">
        <v>65.0916</v>
      </c>
      <c r="G5039">
        <v>9357407.8566999994</v>
      </c>
      <c r="H5039">
        <v>2329915.1098000002</v>
      </c>
      <c r="I5039">
        <v>1799839.1232</v>
      </c>
      <c r="J5039">
        <v>45798.881699999998</v>
      </c>
      <c r="K5039">
        <v>523114.17839999998</v>
      </c>
      <c r="L5039">
        <v>852186.64</v>
      </c>
      <c r="M5039">
        <v>105641.42</v>
      </c>
      <c r="N5039">
        <v>14017.982</v>
      </c>
      <c r="O5039">
        <v>224169.55</v>
      </c>
    </row>
    <row r="5040" spans="1:15" hidden="1">
      <c r="A5040" s="110" t="s">
        <v>36</v>
      </c>
      <c r="B5040" s="110" t="s">
        <v>123</v>
      </c>
      <c r="C5040" s="110" t="s">
        <v>124</v>
      </c>
      <c r="D5040" s="110" t="s">
        <v>10</v>
      </c>
      <c r="E5040" s="110" t="s">
        <v>113</v>
      </c>
      <c r="F5040">
        <v>161.52359999999999</v>
      </c>
      <c r="G5040">
        <v>21947422.958999999</v>
      </c>
      <c r="H5040">
        <v>4323571.6880000001</v>
      </c>
      <c r="I5040">
        <v>4219222.7520000003</v>
      </c>
      <c r="J5040">
        <v>127973.86109999999</v>
      </c>
      <c r="K5040">
        <v>1406498.4072</v>
      </c>
      <c r="L5040">
        <v>2282516.7400000002</v>
      </c>
      <c r="M5040">
        <v>313949.3</v>
      </c>
      <c r="N5040">
        <v>754430.09400000004</v>
      </c>
      <c r="O5040">
        <v>556274.22400000005</v>
      </c>
    </row>
    <row r="5041" spans="1:15" hidden="1">
      <c r="A5041" s="110" t="s">
        <v>36</v>
      </c>
      <c r="B5041" s="110" t="s">
        <v>123</v>
      </c>
      <c r="C5041" s="110" t="s">
        <v>124</v>
      </c>
      <c r="D5041" s="110" t="s">
        <v>10</v>
      </c>
      <c r="E5041" s="110" t="s">
        <v>113</v>
      </c>
      <c r="F5041">
        <v>69.913200000000003</v>
      </c>
      <c r="G5041">
        <v>11864047.040999999</v>
      </c>
      <c r="H5041">
        <v>2467292.6208000001</v>
      </c>
      <c r="I5041">
        <v>1926330.3552000001</v>
      </c>
      <c r="J5041">
        <v>58320.333500000001</v>
      </c>
      <c r="K5041">
        <v>546054.76080000005</v>
      </c>
      <c r="L5041">
        <v>655056.18000000005</v>
      </c>
      <c r="M5041">
        <v>129988.04</v>
      </c>
      <c r="N5041">
        <v>396873.68599999999</v>
      </c>
      <c r="O5041">
        <v>240774.46799999999</v>
      </c>
    </row>
    <row r="5042" spans="1:15" hidden="1">
      <c r="A5042" s="110" t="s">
        <v>36</v>
      </c>
      <c r="B5042" s="110" t="s">
        <v>123</v>
      </c>
      <c r="C5042" s="110" t="s">
        <v>124</v>
      </c>
      <c r="D5042" s="110" t="s">
        <v>10</v>
      </c>
      <c r="E5042" s="110" t="s">
        <v>113</v>
      </c>
      <c r="F5042">
        <v>11191.7372</v>
      </c>
      <c r="G5042">
        <v>1158284364.8190999</v>
      </c>
      <c r="H5042">
        <v>322674891.63620001</v>
      </c>
      <c r="I5042">
        <v>309916244.27520001</v>
      </c>
      <c r="J5042">
        <v>3168945.2766</v>
      </c>
      <c r="K5042">
        <v>13739049.619200001</v>
      </c>
      <c r="L5042">
        <v>60861184.740000002</v>
      </c>
      <c r="M5042">
        <v>47738045.780000001</v>
      </c>
      <c r="N5042">
        <v>9111390.6400000006</v>
      </c>
      <c r="O5042">
        <v>38543420.630000003</v>
      </c>
    </row>
    <row r="5043" spans="1:15" hidden="1">
      <c r="A5043" s="110" t="s">
        <v>36</v>
      </c>
      <c r="B5043" s="110" t="s">
        <v>123</v>
      </c>
      <c r="C5043" s="110" t="s">
        <v>124</v>
      </c>
      <c r="D5043" s="110" t="s">
        <v>10</v>
      </c>
      <c r="E5043" s="110" t="s">
        <v>113</v>
      </c>
      <c r="F5043">
        <v>81.967200000000005</v>
      </c>
      <c r="G5043">
        <v>8852383.8295000009</v>
      </c>
      <c r="H5043">
        <v>2372915.2291999999</v>
      </c>
      <c r="I5043">
        <v>2272429.92</v>
      </c>
      <c r="J5043">
        <v>70420.426099999997</v>
      </c>
      <c r="K5043">
        <v>353257.86959999998</v>
      </c>
      <c r="L5043">
        <v>566558.5</v>
      </c>
      <c r="M5043">
        <v>297523.88</v>
      </c>
      <c r="N5043">
        <v>5644.7160000000003</v>
      </c>
      <c r="O5043">
        <v>282289.01799999998</v>
      </c>
    </row>
    <row r="5044" spans="1:15" hidden="1">
      <c r="A5044" s="110" t="s">
        <v>36</v>
      </c>
      <c r="B5044" s="110" t="s">
        <v>123</v>
      </c>
      <c r="C5044" s="110" t="s">
        <v>124</v>
      </c>
      <c r="D5044" s="110" t="s">
        <v>10</v>
      </c>
      <c r="E5044" s="110" t="s">
        <v>113</v>
      </c>
      <c r="F5044">
        <v>1518.0003999999999</v>
      </c>
      <c r="G5044">
        <v>213114960.35679999</v>
      </c>
      <c r="H5044">
        <v>54420217.276600003</v>
      </c>
      <c r="I5044">
        <v>37574021.894400001</v>
      </c>
      <c r="J5044">
        <v>653935.74060000002</v>
      </c>
      <c r="K5044">
        <v>6499813.3776000002</v>
      </c>
      <c r="L5044">
        <v>17317332.359999999</v>
      </c>
      <c r="M5044">
        <v>2591257.4</v>
      </c>
      <c r="N5044">
        <v>10888183.614</v>
      </c>
      <c r="O5044">
        <v>5227869.3279999997</v>
      </c>
    </row>
    <row r="5045" spans="1:15" hidden="1">
      <c r="A5045" s="110" t="s">
        <v>36</v>
      </c>
      <c r="B5045" s="110" t="s">
        <v>123</v>
      </c>
      <c r="C5045" s="110" t="s">
        <v>124</v>
      </c>
      <c r="D5045" s="110" t="s">
        <v>10</v>
      </c>
      <c r="E5045" s="110" t="s">
        <v>113</v>
      </c>
      <c r="F5045">
        <v>544.84079999999994</v>
      </c>
      <c r="G5045">
        <v>91977938.513999999</v>
      </c>
      <c r="H5045">
        <v>21104804.759599999</v>
      </c>
      <c r="I5045">
        <v>14162571.8784</v>
      </c>
      <c r="J5045">
        <v>428912.5491</v>
      </c>
      <c r="K5045">
        <v>5026538.0735999998</v>
      </c>
      <c r="L5045">
        <v>7112418.4199999999</v>
      </c>
      <c r="M5045">
        <v>793401.66</v>
      </c>
      <c r="N5045">
        <v>1500582.534</v>
      </c>
      <c r="O5045">
        <v>1876387.304</v>
      </c>
    </row>
    <row r="5046" spans="1:15" hidden="1">
      <c r="A5046" s="110" t="s">
        <v>36</v>
      </c>
      <c r="B5046" s="110" t="s">
        <v>123</v>
      </c>
      <c r="C5046" s="110" t="s">
        <v>124</v>
      </c>
      <c r="D5046" s="110" t="s">
        <v>10</v>
      </c>
      <c r="E5046" s="110" t="s">
        <v>113</v>
      </c>
      <c r="F5046">
        <v>124.55800000000001</v>
      </c>
      <c r="G5046">
        <v>18430904.379900001</v>
      </c>
      <c r="H5046">
        <v>4828536.9457999999</v>
      </c>
      <c r="I5046">
        <v>3256610.1888000001</v>
      </c>
      <c r="J5046">
        <v>91985.562900000004</v>
      </c>
      <c r="K5046">
        <v>1139938.1207999999</v>
      </c>
      <c r="L5046">
        <v>1608848.2</v>
      </c>
      <c r="M5046">
        <v>175187.26</v>
      </c>
      <c r="N5046">
        <v>388771.02</v>
      </c>
      <c r="O5046">
        <v>428968.65</v>
      </c>
    </row>
    <row r="5047" spans="1:15" hidden="1">
      <c r="A5047" s="110" t="s">
        <v>36</v>
      </c>
      <c r="B5047" s="110" t="s">
        <v>123</v>
      </c>
      <c r="C5047" s="110" t="s">
        <v>124</v>
      </c>
      <c r="D5047" s="110" t="s">
        <v>10</v>
      </c>
      <c r="E5047" s="110" t="s">
        <v>113</v>
      </c>
      <c r="F5047">
        <v>555.2876</v>
      </c>
      <c r="G5047">
        <v>79458657.006999999</v>
      </c>
      <c r="H5047">
        <v>17249547.8882</v>
      </c>
      <c r="I5047">
        <v>15045828.384</v>
      </c>
      <c r="J5047">
        <v>426133.3187</v>
      </c>
      <c r="K5047">
        <v>4266517.0392000005</v>
      </c>
      <c r="L5047">
        <v>8060019.4400000004</v>
      </c>
      <c r="M5047">
        <v>1289552.5</v>
      </c>
      <c r="N5047">
        <v>6495733.1560000004</v>
      </c>
      <c r="O5047">
        <v>1912364.476</v>
      </c>
    </row>
    <row r="5048" spans="1:15" hidden="1">
      <c r="A5048" s="110" t="s">
        <v>36</v>
      </c>
      <c r="B5048" s="110" t="s">
        <v>123</v>
      </c>
      <c r="C5048" s="110" t="s">
        <v>124</v>
      </c>
      <c r="D5048" s="110" t="s">
        <v>10</v>
      </c>
      <c r="E5048" s="110" t="s">
        <v>113</v>
      </c>
      <c r="F5048">
        <v>384.12079999999997</v>
      </c>
      <c r="G5048">
        <v>65097819.864</v>
      </c>
      <c r="H5048">
        <v>12083465.453600001</v>
      </c>
      <c r="I5048">
        <v>10400214.0288</v>
      </c>
      <c r="J5048">
        <v>300974.73349999997</v>
      </c>
      <c r="K5048">
        <v>3056410.1735999999</v>
      </c>
      <c r="L5048">
        <v>5155759.0199999996</v>
      </c>
      <c r="M5048">
        <v>844297.42</v>
      </c>
      <c r="N5048">
        <v>3401217.4019999998</v>
      </c>
      <c r="O5048">
        <v>1322875.906</v>
      </c>
    </row>
    <row r="5049" spans="1:15" hidden="1">
      <c r="A5049" s="110" t="s">
        <v>36</v>
      </c>
      <c r="B5049" s="110" t="s">
        <v>123</v>
      </c>
      <c r="C5049" s="110" t="s">
        <v>124</v>
      </c>
      <c r="D5049" s="110" t="s">
        <v>10</v>
      </c>
      <c r="E5049" s="110" t="s">
        <v>113</v>
      </c>
      <c r="F5049">
        <v>10.4468</v>
      </c>
      <c r="G5049">
        <v>1541938.2779000001</v>
      </c>
      <c r="H5049">
        <v>329500.01779999997</v>
      </c>
      <c r="I5049">
        <v>283533.696</v>
      </c>
      <c r="J5049">
        <v>12112.5221</v>
      </c>
      <c r="K5049">
        <v>83273.853600000002</v>
      </c>
      <c r="L5049">
        <v>140037.14000000001</v>
      </c>
      <c r="M5049">
        <v>21613.56</v>
      </c>
      <c r="N5049">
        <v>85555.601999999999</v>
      </c>
      <c r="O5049">
        <v>35978.074000000001</v>
      </c>
    </row>
    <row r="5050" spans="1:15" hidden="1">
      <c r="A5050" s="110" t="s">
        <v>36</v>
      </c>
      <c r="B5050" s="110" t="s">
        <v>123</v>
      </c>
      <c r="C5050" s="110" t="s">
        <v>124</v>
      </c>
      <c r="D5050" s="110" t="s">
        <v>10</v>
      </c>
      <c r="E5050" s="110" t="s">
        <v>114</v>
      </c>
      <c r="F5050">
        <v>16605.590400000001</v>
      </c>
      <c r="G5050">
        <v>1718588936.2118001</v>
      </c>
      <c r="H5050">
        <v>435299990.51539999</v>
      </c>
      <c r="I5050">
        <v>421807092.88319999</v>
      </c>
      <c r="J5050">
        <v>12206367.1175</v>
      </c>
      <c r="K5050">
        <v>81092208.110400006</v>
      </c>
      <c r="L5050">
        <v>180519569.12</v>
      </c>
      <c r="M5050">
        <v>36648748.719999999</v>
      </c>
      <c r="N5050">
        <v>697396.63399999996</v>
      </c>
      <c r="O5050">
        <v>86482568.458000004</v>
      </c>
    </row>
    <row r="5051" spans="1:15" hidden="1">
      <c r="A5051" s="110" t="s">
        <v>36</v>
      </c>
      <c r="B5051" s="110" t="s">
        <v>123</v>
      </c>
      <c r="C5051" s="110" t="s">
        <v>124</v>
      </c>
      <c r="D5051" s="110" t="s">
        <v>10</v>
      </c>
      <c r="E5051" s="110" t="s">
        <v>114</v>
      </c>
      <c r="F5051">
        <v>2784.4740000000002</v>
      </c>
      <c r="G5051">
        <v>370468553.55049998</v>
      </c>
      <c r="H5051">
        <v>73706775.019999996</v>
      </c>
      <c r="I5051">
        <v>71422127.001599997</v>
      </c>
      <c r="J5051">
        <v>2049050.9406000001</v>
      </c>
      <c r="K5051">
        <v>13730858.7048</v>
      </c>
      <c r="L5051">
        <v>30566324.920000002</v>
      </c>
      <c r="M5051">
        <v>6205500.8799999999</v>
      </c>
      <c r="N5051">
        <v>118101.56600000001</v>
      </c>
      <c r="O5051">
        <v>14501649.733999999</v>
      </c>
    </row>
    <row r="5052" spans="1:15" hidden="1">
      <c r="A5052" s="110" t="s">
        <v>36</v>
      </c>
      <c r="B5052" s="110" t="s">
        <v>123</v>
      </c>
      <c r="C5052" s="110" t="s">
        <v>124</v>
      </c>
      <c r="D5052" s="110" t="s">
        <v>10</v>
      </c>
      <c r="E5052" s="110" t="s">
        <v>114</v>
      </c>
      <c r="F5052">
        <v>957.89120000000003</v>
      </c>
      <c r="G5052">
        <v>103084759.7842</v>
      </c>
      <c r="H5052">
        <v>25885772.808400001</v>
      </c>
      <c r="I5052">
        <v>25083391.967999998</v>
      </c>
      <c r="J5052">
        <v>875906.25349999999</v>
      </c>
      <c r="K5052">
        <v>4822270.8912000004</v>
      </c>
      <c r="L5052">
        <v>10734867.640000001</v>
      </c>
      <c r="M5052">
        <v>2179372.2200000002</v>
      </c>
      <c r="N5052">
        <v>41467.646000000001</v>
      </c>
      <c r="O5052">
        <v>4988734.6960000005</v>
      </c>
    </row>
    <row r="5053" spans="1:15" hidden="1">
      <c r="A5053" s="110" t="s">
        <v>36</v>
      </c>
      <c r="B5053" s="110" t="s">
        <v>123</v>
      </c>
      <c r="C5053" s="110" t="s">
        <v>124</v>
      </c>
      <c r="D5053" s="110" t="s">
        <v>10</v>
      </c>
      <c r="E5053" s="110" t="s">
        <v>114</v>
      </c>
      <c r="F5053">
        <v>2506.4283999999998</v>
      </c>
      <c r="G5053">
        <v>358656369.32660002</v>
      </c>
      <c r="H5053">
        <v>84612981.659999996</v>
      </c>
      <c r="I5053">
        <v>67711157.568000004</v>
      </c>
      <c r="J5053">
        <v>1841477.4872000001</v>
      </c>
      <c r="K5053">
        <v>24495305.450399999</v>
      </c>
      <c r="L5053">
        <v>33789740</v>
      </c>
      <c r="M5053">
        <v>3676246.96</v>
      </c>
      <c r="N5053">
        <v>668895.23800000001</v>
      </c>
      <c r="O5053">
        <v>13053577.130000001</v>
      </c>
    </row>
    <row r="5054" spans="1:15" hidden="1">
      <c r="A5054" s="110" t="s">
        <v>36</v>
      </c>
      <c r="B5054" s="110" t="s">
        <v>123</v>
      </c>
      <c r="C5054" s="110" t="s">
        <v>124</v>
      </c>
      <c r="D5054" s="110" t="s">
        <v>10</v>
      </c>
      <c r="E5054" s="110" t="s">
        <v>114</v>
      </c>
      <c r="F5054">
        <v>4836.8684000000003</v>
      </c>
      <c r="G5054">
        <v>822544717.71780002</v>
      </c>
      <c r="H5054">
        <v>156529777.38440001</v>
      </c>
      <c r="I5054">
        <v>125262233.3184</v>
      </c>
      <c r="J5054">
        <v>3557723.0551999998</v>
      </c>
      <c r="K5054">
        <v>45315106.106399998</v>
      </c>
      <c r="L5054">
        <v>62509341.280000001</v>
      </c>
      <c r="M5054">
        <v>6800869.2599999998</v>
      </c>
      <c r="N5054">
        <v>1237436.662</v>
      </c>
      <c r="O5054">
        <v>25190601.392000001</v>
      </c>
    </row>
    <row r="5055" spans="1:15" hidden="1">
      <c r="A5055" s="110" t="s">
        <v>36</v>
      </c>
      <c r="B5055" s="110" t="s">
        <v>123</v>
      </c>
      <c r="C5055" s="110" t="s">
        <v>124</v>
      </c>
      <c r="D5055" s="110" t="s">
        <v>10</v>
      </c>
      <c r="E5055" s="110" t="s">
        <v>114</v>
      </c>
      <c r="F5055">
        <v>305.36799999999999</v>
      </c>
      <c r="G5055">
        <v>44753362.897299998</v>
      </c>
      <c r="H5055">
        <v>10749428.5276</v>
      </c>
      <c r="I5055">
        <v>8602187.0399999991</v>
      </c>
      <c r="J5055">
        <v>277195.90740000003</v>
      </c>
      <c r="K5055">
        <v>3111932.8656000001</v>
      </c>
      <c r="L5055">
        <v>4292730.34</v>
      </c>
      <c r="M5055">
        <v>467040.84</v>
      </c>
      <c r="N5055">
        <v>84973.812000000005</v>
      </c>
      <c r="O5055">
        <v>1590368.5160000001</v>
      </c>
    </row>
    <row r="5056" spans="1:15" hidden="1">
      <c r="A5056" s="110" t="s">
        <v>36</v>
      </c>
      <c r="B5056" s="110" t="s">
        <v>123</v>
      </c>
      <c r="C5056" s="110" t="s">
        <v>124</v>
      </c>
      <c r="D5056" s="110" t="s">
        <v>10</v>
      </c>
      <c r="E5056" s="110" t="s">
        <v>114</v>
      </c>
      <c r="F5056">
        <v>3934.4256</v>
      </c>
      <c r="G5056">
        <v>407191803.70179999</v>
      </c>
      <c r="H5056">
        <v>104737657.1558</v>
      </c>
      <c r="I5056">
        <v>102196494.77760001</v>
      </c>
      <c r="J5056">
        <v>1099487.6261</v>
      </c>
      <c r="K5056">
        <v>37739913.962399997</v>
      </c>
      <c r="L5056">
        <v>54826013.439999998</v>
      </c>
      <c r="M5056">
        <v>5994840.4199999999</v>
      </c>
      <c r="N5056">
        <v>387326.016</v>
      </c>
      <c r="O5056">
        <v>20490642.897999998</v>
      </c>
    </row>
    <row r="5057" spans="1:15" hidden="1">
      <c r="A5057" s="110" t="s">
        <v>36</v>
      </c>
      <c r="B5057" s="110" t="s">
        <v>123</v>
      </c>
      <c r="C5057" s="110" t="s">
        <v>124</v>
      </c>
      <c r="D5057" s="110" t="s">
        <v>10</v>
      </c>
      <c r="E5057" s="110" t="s">
        <v>114</v>
      </c>
      <c r="F5057">
        <v>1748.6335999999999</v>
      </c>
      <c r="G5057">
        <v>234222578.00170001</v>
      </c>
      <c r="H5057">
        <v>45694369.865999997</v>
      </c>
      <c r="I5057">
        <v>44585719.353600003</v>
      </c>
      <c r="J5057">
        <v>485643.15279999998</v>
      </c>
      <c r="K5057">
        <v>16464972.4704</v>
      </c>
      <c r="L5057">
        <v>23919185.16</v>
      </c>
      <c r="M5057">
        <v>2615403.94</v>
      </c>
      <c r="N5057">
        <v>168977.97399999999</v>
      </c>
      <c r="O5057">
        <v>9106950.9959999993</v>
      </c>
    </row>
    <row r="5058" spans="1:15" hidden="1">
      <c r="A5058" s="110" t="s">
        <v>36</v>
      </c>
      <c r="B5058" s="110" t="s">
        <v>123</v>
      </c>
      <c r="C5058" s="110" t="s">
        <v>124</v>
      </c>
      <c r="D5058" s="110" t="s">
        <v>10</v>
      </c>
      <c r="E5058" s="110" t="s">
        <v>114</v>
      </c>
      <c r="F5058">
        <v>405.01440000000002</v>
      </c>
      <c r="G5058">
        <v>44133626.497000001</v>
      </c>
      <c r="H5058">
        <v>10781820.3972</v>
      </c>
      <c r="I5058">
        <v>10520221.0944</v>
      </c>
      <c r="J5058">
        <v>44199.208400000003</v>
      </c>
      <c r="K5058">
        <v>3884994.36</v>
      </c>
      <c r="L5058">
        <v>5643856.6399999997</v>
      </c>
      <c r="M5058">
        <v>617116.42000000004</v>
      </c>
      <c r="N5058">
        <v>39869.302000000003</v>
      </c>
      <c r="O5058">
        <v>2109332.412</v>
      </c>
    </row>
    <row r="5059" spans="1:15" hidden="1">
      <c r="A5059" s="110" t="s">
        <v>36</v>
      </c>
      <c r="B5059" s="110" t="s">
        <v>123</v>
      </c>
      <c r="C5059" s="110" t="s">
        <v>124</v>
      </c>
      <c r="D5059" s="110" t="s">
        <v>10</v>
      </c>
      <c r="E5059" s="110" t="s">
        <v>114</v>
      </c>
      <c r="F5059">
        <v>5496.6239999999998</v>
      </c>
      <c r="G5059">
        <v>568870902.23039997</v>
      </c>
      <c r="H5059">
        <v>156229563.9946</v>
      </c>
      <c r="I5059">
        <v>139383075.72479999</v>
      </c>
      <c r="J5059">
        <v>1529297.5832</v>
      </c>
      <c r="K5059">
        <v>15107390.179199999</v>
      </c>
      <c r="L5059">
        <v>69312059.640000001</v>
      </c>
      <c r="M5059">
        <v>8770574.8599999994</v>
      </c>
      <c r="N5059">
        <v>3838223.7740000002</v>
      </c>
      <c r="O5059">
        <v>28626634.190000001</v>
      </c>
    </row>
    <row r="5060" spans="1:15" hidden="1">
      <c r="A5060" s="110" t="s">
        <v>36</v>
      </c>
      <c r="B5060" s="110" t="s">
        <v>123</v>
      </c>
      <c r="C5060" s="110" t="s">
        <v>124</v>
      </c>
      <c r="D5060" s="110" t="s">
        <v>10</v>
      </c>
      <c r="E5060" s="110" t="s">
        <v>114</v>
      </c>
      <c r="F5060">
        <v>40.983600000000003</v>
      </c>
      <c r="G5060">
        <v>4426191.9148000004</v>
      </c>
      <c r="H5060">
        <v>1268170.6473999999</v>
      </c>
      <c r="I5060">
        <v>1114687.0079999999</v>
      </c>
      <c r="J5060">
        <v>4423.6496999999999</v>
      </c>
      <c r="K5060">
        <v>328297.23359999998</v>
      </c>
      <c r="L5060">
        <v>570270.64</v>
      </c>
      <c r="M5060">
        <v>65713.98</v>
      </c>
      <c r="N5060">
        <v>23370.82</v>
      </c>
      <c r="O5060">
        <v>213443.86799999999</v>
      </c>
    </row>
    <row r="5061" spans="1:15" hidden="1">
      <c r="A5061" s="110" t="s">
        <v>36</v>
      </c>
      <c r="B5061" s="110" t="s">
        <v>123</v>
      </c>
      <c r="C5061" s="110" t="s">
        <v>124</v>
      </c>
      <c r="D5061" s="110" t="s">
        <v>10</v>
      </c>
      <c r="E5061" s="110" t="s">
        <v>114</v>
      </c>
      <c r="F5061">
        <v>964.32</v>
      </c>
      <c r="G5061">
        <v>135382717.00799999</v>
      </c>
      <c r="H5061">
        <v>35269428.745399997</v>
      </c>
      <c r="I5061">
        <v>24868939.008000001</v>
      </c>
      <c r="J5061">
        <v>271873.6067</v>
      </c>
      <c r="K5061">
        <v>8462518.1784000006</v>
      </c>
      <c r="L5061">
        <v>12099741.24</v>
      </c>
      <c r="M5061">
        <v>1241839.1599999999</v>
      </c>
      <c r="N5061">
        <v>603944.924</v>
      </c>
      <c r="O5061">
        <v>5022216.034</v>
      </c>
    </row>
    <row r="5062" spans="1:15" hidden="1">
      <c r="A5062" s="110" t="s">
        <v>36</v>
      </c>
      <c r="B5062" s="110" t="s">
        <v>123</v>
      </c>
      <c r="C5062" s="110" t="s">
        <v>124</v>
      </c>
      <c r="D5062" s="110" t="s">
        <v>10</v>
      </c>
      <c r="E5062" s="110" t="s">
        <v>114</v>
      </c>
      <c r="F5062">
        <v>3752.0084000000002</v>
      </c>
      <c r="G5062">
        <v>628425574.2349</v>
      </c>
      <c r="H5062">
        <v>132198482.63500001</v>
      </c>
      <c r="I5062">
        <v>93214915.123199999</v>
      </c>
      <c r="J5062">
        <v>1044887.4341</v>
      </c>
      <c r="K5062">
        <v>31719601.620000001</v>
      </c>
      <c r="L5062">
        <v>45352777.299999997</v>
      </c>
      <c r="M5062">
        <v>4654711.96</v>
      </c>
      <c r="N5062">
        <v>2263727.7519999999</v>
      </c>
      <c r="O5062">
        <v>19540607.789999999</v>
      </c>
    </row>
    <row r="5063" spans="1:15" hidden="1">
      <c r="A5063" s="110" t="s">
        <v>36</v>
      </c>
      <c r="B5063" s="110" t="s">
        <v>123</v>
      </c>
      <c r="C5063" s="110" t="s">
        <v>124</v>
      </c>
      <c r="D5063" s="110" t="s">
        <v>10</v>
      </c>
      <c r="E5063" s="110" t="s">
        <v>114</v>
      </c>
      <c r="F5063">
        <v>235.45480000000001</v>
      </c>
      <c r="G5063">
        <v>34483570.422799997</v>
      </c>
      <c r="H5063">
        <v>8755479.2422000002</v>
      </c>
      <c r="I5063">
        <v>6173609.7023999998</v>
      </c>
      <c r="J5063">
        <v>21151.235400000001</v>
      </c>
      <c r="K5063">
        <v>2100784.8960000002</v>
      </c>
      <c r="L5063">
        <v>3003711.66</v>
      </c>
      <c r="M5063">
        <v>308271.62</v>
      </c>
      <c r="N5063">
        <v>149930.44</v>
      </c>
      <c r="O5063">
        <v>1226258.176</v>
      </c>
    </row>
    <row r="5064" spans="1:15" hidden="1">
      <c r="A5064" s="110" t="s">
        <v>36</v>
      </c>
      <c r="B5064" s="110" t="s">
        <v>123</v>
      </c>
      <c r="C5064" s="110" t="s">
        <v>124</v>
      </c>
      <c r="D5064" s="110" t="s">
        <v>10</v>
      </c>
      <c r="E5064" s="110" t="s">
        <v>114</v>
      </c>
      <c r="F5064">
        <v>96.432000000000002</v>
      </c>
      <c r="G5064">
        <v>13798898.4672</v>
      </c>
      <c r="H5064">
        <v>3019233.4071999998</v>
      </c>
      <c r="I5064">
        <v>2556024.2303999998</v>
      </c>
      <c r="J5064">
        <v>29401.919999999998</v>
      </c>
      <c r="K5064">
        <v>813548.46959999995</v>
      </c>
      <c r="L5064">
        <v>1209889.5</v>
      </c>
      <c r="M5064">
        <v>182570.54</v>
      </c>
      <c r="N5064">
        <v>813233.27800000005</v>
      </c>
      <c r="O5064">
        <v>502221.87400000001</v>
      </c>
    </row>
    <row r="5065" spans="1:15" hidden="1">
      <c r="A5065" s="110" t="s">
        <v>36</v>
      </c>
      <c r="B5065" s="110" t="s">
        <v>123</v>
      </c>
      <c r="C5065" s="110" t="s">
        <v>124</v>
      </c>
      <c r="D5065" s="110" t="s">
        <v>10</v>
      </c>
      <c r="E5065" s="110" t="s">
        <v>114</v>
      </c>
      <c r="F5065">
        <v>1953.5516</v>
      </c>
      <c r="G5065">
        <v>329751930.12300003</v>
      </c>
      <c r="H5065">
        <v>59176900.172600001</v>
      </c>
      <c r="I5065">
        <v>50077471.3728</v>
      </c>
      <c r="J5065">
        <v>543522.24</v>
      </c>
      <c r="K5065">
        <v>15945785.042400001</v>
      </c>
      <c r="L5065">
        <v>23617964.719999999</v>
      </c>
      <c r="M5065">
        <v>3567645.34</v>
      </c>
      <c r="N5065">
        <v>15673377.5</v>
      </c>
      <c r="O5065">
        <v>10174173.041999999</v>
      </c>
    </row>
    <row r="5066" spans="1:15" hidden="1">
      <c r="A5066" s="110" t="s">
        <v>36</v>
      </c>
      <c r="B5066" s="110" t="s">
        <v>123</v>
      </c>
      <c r="C5066" s="110" t="s">
        <v>124</v>
      </c>
      <c r="D5066" s="110" t="s">
        <v>10</v>
      </c>
      <c r="E5066" s="110" t="s">
        <v>114</v>
      </c>
      <c r="F5066">
        <v>0.80359999999999998</v>
      </c>
      <c r="G5066">
        <v>118610.63679999999</v>
      </c>
      <c r="H5066">
        <v>25181.568599999999</v>
      </c>
      <c r="I5066">
        <v>21309.504000000001</v>
      </c>
      <c r="J5066">
        <v>186.44210000000001</v>
      </c>
      <c r="K5066">
        <v>6786.3527999999997</v>
      </c>
      <c r="L5066">
        <v>10049.92</v>
      </c>
      <c r="M5066">
        <v>1517.82</v>
      </c>
      <c r="N5066">
        <v>6669.3879999999999</v>
      </c>
      <c r="O5066">
        <v>4185.28</v>
      </c>
    </row>
    <row r="5067" spans="1:15" hidden="1">
      <c r="A5067" s="110" t="s">
        <v>36</v>
      </c>
      <c r="B5067" s="110" t="s">
        <v>123</v>
      </c>
      <c r="C5067" s="110" t="s">
        <v>124</v>
      </c>
      <c r="D5067" s="110" t="s">
        <v>10</v>
      </c>
      <c r="E5067" s="110" t="s">
        <v>114</v>
      </c>
      <c r="F5067">
        <v>8.0359999999999996</v>
      </c>
      <c r="G5067">
        <v>1360414.44</v>
      </c>
      <c r="H5067">
        <v>251817.27679999999</v>
      </c>
      <c r="I5067">
        <v>213095.04000000001</v>
      </c>
      <c r="J5067">
        <v>193.8998</v>
      </c>
      <c r="K5067">
        <v>67854.672000000006</v>
      </c>
      <c r="L5067">
        <v>100501.66</v>
      </c>
      <c r="M5067">
        <v>15182.3</v>
      </c>
      <c r="N5067">
        <v>66694.782000000007</v>
      </c>
      <c r="O5067">
        <v>41851.898000000001</v>
      </c>
    </row>
    <row r="5068" spans="1:15" hidden="1">
      <c r="A5068" s="110" t="s">
        <v>36</v>
      </c>
      <c r="B5068" s="110" t="s">
        <v>123</v>
      </c>
      <c r="C5068" s="110" t="s">
        <v>124</v>
      </c>
      <c r="D5068" s="110" t="s">
        <v>10</v>
      </c>
      <c r="E5068" s="110" t="s">
        <v>114</v>
      </c>
      <c r="F5068">
        <v>11542.1068</v>
      </c>
      <c r="G5068">
        <v>1194545726.4233</v>
      </c>
      <c r="H5068">
        <v>337423644.65560001</v>
      </c>
      <c r="I5068">
        <v>326023836.2112</v>
      </c>
      <c r="J5068">
        <v>358755743.3836</v>
      </c>
      <c r="K5068">
        <v>87154903.497600004</v>
      </c>
      <c r="L5068">
        <v>141946915.90000001</v>
      </c>
      <c r="M5068">
        <v>27565136.399999999</v>
      </c>
      <c r="N5068">
        <v>592487.72</v>
      </c>
      <c r="O5068">
        <v>60111746.969999999</v>
      </c>
    </row>
    <row r="5069" spans="1:15" hidden="1">
      <c r="A5069" s="110" t="s">
        <v>36</v>
      </c>
      <c r="B5069" s="110" t="s">
        <v>123</v>
      </c>
      <c r="C5069" s="110" t="s">
        <v>124</v>
      </c>
      <c r="D5069" s="110" t="s">
        <v>10</v>
      </c>
      <c r="E5069" s="110" t="s">
        <v>114</v>
      </c>
      <c r="F5069">
        <v>651.71960000000001</v>
      </c>
      <c r="G5069">
        <v>86243712.092999995</v>
      </c>
      <c r="H5069">
        <v>17727475.909200002</v>
      </c>
      <c r="I5069">
        <v>17192462.956799999</v>
      </c>
      <c r="J5069">
        <v>481552.61310000002</v>
      </c>
      <c r="K5069">
        <v>2928134.5559999999</v>
      </c>
      <c r="L5069">
        <v>7320533.5999999996</v>
      </c>
      <c r="M5069">
        <v>1505510.16</v>
      </c>
      <c r="N5069">
        <v>27596.69</v>
      </c>
      <c r="O5069">
        <v>3394181.8020000001</v>
      </c>
    </row>
    <row r="5070" spans="1:15" hidden="1">
      <c r="A5070" s="110" t="s">
        <v>36</v>
      </c>
      <c r="B5070" s="110" t="s">
        <v>123</v>
      </c>
      <c r="C5070" s="110" t="s">
        <v>124</v>
      </c>
      <c r="D5070" s="110" t="s">
        <v>10</v>
      </c>
      <c r="E5070" s="110" t="s">
        <v>114</v>
      </c>
      <c r="F5070">
        <v>1292.9924000000001</v>
      </c>
      <c r="G5070">
        <v>135218711.4894</v>
      </c>
      <c r="H5070">
        <v>28588835.511</v>
      </c>
      <c r="I5070">
        <v>27706499.020799998</v>
      </c>
      <c r="J5070">
        <v>951993.27659999998</v>
      </c>
      <c r="K5070">
        <v>5227320.42</v>
      </c>
      <c r="L5070">
        <v>11847663.4</v>
      </c>
      <c r="M5070">
        <v>2410367.86</v>
      </c>
      <c r="N5070">
        <v>45592.491999999998</v>
      </c>
      <c r="O5070">
        <v>6733954.9639999997</v>
      </c>
    </row>
    <row r="5071" spans="1:15" hidden="1">
      <c r="A5071" s="110" t="s">
        <v>36</v>
      </c>
      <c r="B5071" s="110" t="s">
        <v>123</v>
      </c>
      <c r="C5071" s="110" t="s">
        <v>124</v>
      </c>
      <c r="D5071" s="110" t="s">
        <v>10</v>
      </c>
      <c r="E5071" s="110" t="s">
        <v>114</v>
      </c>
      <c r="F5071">
        <v>6490.6772000000001</v>
      </c>
      <c r="G5071">
        <v>928780857.6631</v>
      </c>
      <c r="H5071">
        <v>244071234.13</v>
      </c>
      <c r="I5071">
        <v>194526009.06240001</v>
      </c>
      <c r="J5071">
        <v>532893282.47240001</v>
      </c>
      <c r="K5071">
        <v>81763026.199200004</v>
      </c>
      <c r="L5071">
        <v>97142768.620000005</v>
      </c>
      <c r="M5071">
        <v>10543232.82</v>
      </c>
      <c r="N5071">
        <v>1855368.9</v>
      </c>
      <c r="O5071">
        <v>33803701.976000004</v>
      </c>
    </row>
    <row r="5072" spans="1:15" hidden="1">
      <c r="A5072" s="110" t="s">
        <v>36</v>
      </c>
      <c r="B5072" s="110" t="s">
        <v>123</v>
      </c>
      <c r="C5072" s="110" t="s">
        <v>124</v>
      </c>
      <c r="D5072" s="110" t="s">
        <v>10</v>
      </c>
      <c r="E5072" s="110" t="s">
        <v>114</v>
      </c>
      <c r="F5072">
        <v>1902.9248</v>
      </c>
      <c r="G5072">
        <v>325830771.78219998</v>
      </c>
      <c r="H5072">
        <v>66732574.1928</v>
      </c>
      <c r="I5072">
        <v>53430594.643200003</v>
      </c>
      <c r="J5072">
        <v>1395715.5436</v>
      </c>
      <c r="K5072">
        <v>18912578.6952</v>
      </c>
      <c r="L5072">
        <v>26654671.539999999</v>
      </c>
      <c r="M5072">
        <v>2903877.48</v>
      </c>
      <c r="N5072">
        <v>530400.35400000005</v>
      </c>
      <c r="O5072">
        <v>9910507.6180000007</v>
      </c>
    </row>
    <row r="5073" spans="1:15" hidden="1">
      <c r="A5073" s="110" t="s">
        <v>36</v>
      </c>
      <c r="B5073" s="110" t="s">
        <v>123</v>
      </c>
      <c r="C5073" s="110" t="s">
        <v>124</v>
      </c>
      <c r="D5073" s="110" t="s">
        <v>10</v>
      </c>
      <c r="E5073" s="110" t="s">
        <v>114</v>
      </c>
      <c r="F5073">
        <v>139.82640000000001</v>
      </c>
      <c r="G5073">
        <v>19954153.268300001</v>
      </c>
      <c r="H5073">
        <v>4909186.5288000004</v>
      </c>
      <c r="I5073">
        <v>3928559.3856000002</v>
      </c>
      <c r="J5073">
        <v>100916.1398</v>
      </c>
      <c r="K5073">
        <v>1421198.4816000001</v>
      </c>
      <c r="L5073">
        <v>1960460.1</v>
      </c>
      <c r="M5073">
        <v>213290.2</v>
      </c>
      <c r="N5073">
        <v>38807.648000000001</v>
      </c>
      <c r="O5073">
        <v>728220.68</v>
      </c>
    </row>
    <row r="5074" spans="1:15" hidden="1">
      <c r="A5074" s="110" t="s">
        <v>36</v>
      </c>
      <c r="B5074" s="110" t="s">
        <v>123</v>
      </c>
      <c r="C5074" s="110" t="s">
        <v>124</v>
      </c>
      <c r="D5074" s="110" t="s">
        <v>10</v>
      </c>
      <c r="E5074" s="110" t="s">
        <v>114</v>
      </c>
      <c r="F5074">
        <v>4791.0631999999996</v>
      </c>
      <c r="G5074">
        <v>495849169.4587</v>
      </c>
      <c r="H5074">
        <v>131693724.97660001</v>
      </c>
      <c r="I5074">
        <v>128416828.6848</v>
      </c>
      <c r="J5074">
        <v>2892268.9213</v>
      </c>
      <c r="K5074">
        <v>51406038.849600002</v>
      </c>
      <c r="L5074">
        <v>68924867.939999998</v>
      </c>
      <c r="M5074">
        <v>7499130.4199999999</v>
      </c>
      <c r="N5074">
        <v>488460.962</v>
      </c>
      <c r="O5074">
        <v>24952045.844000001</v>
      </c>
    </row>
    <row r="5075" spans="1:15" hidden="1">
      <c r="A5075" s="110" t="s">
        <v>36</v>
      </c>
      <c r="B5075" s="110" t="s">
        <v>123</v>
      </c>
      <c r="C5075" s="110" t="s">
        <v>124</v>
      </c>
      <c r="D5075" s="110" t="s">
        <v>10</v>
      </c>
      <c r="E5075" s="110" t="s">
        <v>114</v>
      </c>
      <c r="F5075">
        <v>444.39080000000001</v>
      </c>
      <c r="G5075">
        <v>58588714.107000001</v>
      </c>
      <c r="H5075">
        <v>11785709.8498</v>
      </c>
      <c r="I5075">
        <v>11502744.3072</v>
      </c>
      <c r="J5075">
        <v>121370.0817</v>
      </c>
      <c r="K5075">
        <v>4102658.8991999999</v>
      </c>
      <c r="L5075">
        <v>6169772.6600000001</v>
      </c>
      <c r="M5075">
        <v>675978.48</v>
      </c>
      <c r="N5075">
        <v>43532.324000000001</v>
      </c>
      <c r="O5075">
        <v>2314404.818</v>
      </c>
    </row>
    <row r="5076" spans="1:15" hidden="1">
      <c r="A5076" s="110" t="s">
        <v>36</v>
      </c>
      <c r="B5076" s="110" t="s">
        <v>123</v>
      </c>
      <c r="C5076" s="110" t="s">
        <v>124</v>
      </c>
      <c r="D5076" s="110" t="s">
        <v>10</v>
      </c>
      <c r="E5076" s="110" t="s">
        <v>114</v>
      </c>
      <c r="F5076">
        <v>594.66399999999999</v>
      </c>
      <c r="G5076">
        <v>56463476.259999998</v>
      </c>
      <c r="H5076">
        <v>11565694.255799999</v>
      </c>
      <c r="I5076">
        <v>11286069.081599999</v>
      </c>
      <c r="J5076">
        <v>168737.56289999999</v>
      </c>
      <c r="K5076">
        <v>4119426.8495999998</v>
      </c>
      <c r="L5076">
        <v>6054326.5</v>
      </c>
      <c r="M5076">
        <v>662445.19999999995</v>
      </c>
      <c r="N5076">
        <v>42755.701999999997</v>
      </c>
      <c r="O5076">
        <v>3097033.236</v>
      </c>
    </row>
    <row r="5077" spans="1:15" hidden="1">
      <c r="A5077" s="110" t="s">
        <v>36</v>
      </c>
      <c r="B5077" s="110" t="s">
        <v>123</v>
      </c>
      <c r="C5077" s="110" t="s">
        <v>124</v>
      </c>
      <c r="D5077" s="110" t="s">
        <v>10</v>
      </c>
      <c r="E5077" s="110" t="s">
        <v>114</v>
      </c>
      <c r="F5077">
        <v>18003.050800000001</v>
      </c>
      <c r="G5077">
        <v>1863218541.3257</v>
      </c>
      <c r="H5077">
        <v>560303936.97839999</v>
      </c>
      <c r="I5077">
        <v>492438963.18720001</v>
      </c>
      <c r="J5077">
        <v>3164524.1127999998</v>
      </c>
      <c r="K5077">
        <v>161830063.74959999</v>
      </c>
      <c r="L5077">
        <v>251294602.24000001</v>
      </c>
      <c r="M5077">
        <v>29273348.100000001</v>
      </c>
      <c r="N5077">
        <v>10311248.177999999</v>
      </c>
      <c r="O5077">
        <v>93760619.744000003</v>
      </c>
    </row>
    <row r="5078" spans="1:15" hidden="1">
      <c r="A5078" s="110" t="s">
        <v>36</v>
      </c>
      <c r="B5078" s="110" t="s">
        <v>123</v>
      </c>
      <c r="C5078" s="110" t="s">
        <v>124</v>
      </c>
      <c r="D5078" s="110" t="s">
        <v>10</v>
      </c>
      <c r="E5078" s="110" t="s">
        <v>114</v>
      </c>
      <c r="F5078">
        <v>2157.6660000000002</v>
      </c>
      <c r="G5078">
        <v>302918829.30540001</v>
      </c>
      <c r="H5078">
        <v>93757196.744200006</v>
      </c>
      <c r="I5078">
        <v>65945580.537600003</v>
      </c>
      <c r="J5078">
        <v>49675579.836599998</v>
      </c>
      <c r="K5078">
        <v>30760456.967999998</v>
      </c>
      <c r="L5078">
        <v>32332960.800000001</v>
      </c>
      <c r="M5078">
        <v>3269332.62</v>
      </c>
      <c r="N5078">
        <v>1425251.102</v>
      </c>
      <c r="O5078">
        <v>11237208.905999999</v>
      </c>
    </row>
    <row r="5079" spans="1:15" hidden="1">
      <c r="A5079" s="110" t="s">
        <v>36</v>
      </c>
      <c r="B5079" s="110" t="s">
        <v>123</v>
      </c>
      <c r="C5079" s="110" t="s">
        <v>124</v>
      </c>
      <c r="D5079" s="110" t="s">
        <v>10</v>
      </c>
      <c r="E5079" s="110" t="s">
        <v>114</v>
      </c>
      <c r="F5079">
        <v>327.0652</v>
      </c>
      <c r="G5079">
        <v>55156651.011</v>
      </c>
      <c r="H5079">
        <v>12913715.9046</v>
      </c>
      <c r="I5079">
        <v>9123252.8256000001</v>
      </c>
      <c r="J5079">
        <v>93034.610499999995</v>
      </c>
      <c r="K5079">
        <v>2209963.4352000002</v>
      </c>
      <c r="L5079">
        <v>4412183.84</v>
      </c>
      <c r="M5079">
        <v>458114.32</v>
      </c>
      <c r="N5079">
        <v>240510.182</v>
      </c>
      <c r="O5079">
        <v>1703368.37</v>
      </c>
    </row>
    <row r="5080" spans="1:15" hidden="1">
      <c r="A5080" s="110" t="s">
        <v>36</v>
      </c>
      <c r="B5080" s="110" t="s">
        <v>123</v>
      </c>
      <c r="C5080" s="110" t="s">
        <v>124</v>
      </c>
      <c r="D5080" s="110" t="s">
        <v>10</v>
      </c>
      <c r="E5080" s="110" t="s">
        <v>114</v>
      </c>
      <c r="F5080">
        <v>19.2864</v>
      </c>
      <c r="G5080">
        <v>2805389.3775999998</v>
      </c>
      <c r="H5080">
        <v>742515.44480000006</v>
      </c>
      <c r="I5080">
        <v>523555.69919999997</v>
      </c>
      <c r="J5080">
        <v>5904</v>
      </c>
      <c r="K5080">
        <v>178159.69440000001</v>
      </c>
      <c r="L5080">
        <v>254731.36</v>
      </c>
      <c r="M5080">
        <v>26146.52</v>
      </c>
      <c r="N5080">
        <v>12712.788</v>
      </c>
      <c r="O5080">
        <v>100444.916</v>
      </c>
    </row>
    <row r="5081" spans="1:15" hidden="1">
      <c r="A5081" s="110" t="s">
        <v>36</v>
      </c>
      <c r="B5081" s="110" t="s">
        <v>123</v>
      </c>
      <c r="C5081" s="110" t="s">
        <v>124</v>
      </c>
      <c r="D5081" s="110" t="s">
        <v>10</v>
      </c>
      <c r="E5081" s="110" t="s">
        <v>114</v>
      </c>
      <c r="F5081">
        <v>592.25319999999999</v>
      </c>
      <c r="G5081">
        <v>100409126.895</v>
      </c>
      <c r="H5081">
        <v>18425119.658399999</v>
      </c>
      <c r="I5081">
        <v>15597098.246400001</v>
      </c>
      <c r="J5081">
        <v>168737.56289999999</v>
      </c>
      <c r="K5081">
        <v>4964769.2448000005</v>
      </c>
      <c r="L5081">
        <v>7377606.4199999999</v>
      </c>
      <c r="M5081">
        <v>1113493.58</v>
      </c>
      <c r="N5081">
        <v>4946581.53</v>
      </c>
      <c r="O5081">
        <v>3084478.298</v>
      </c>
    </row>
    <row r="5082" spans="1:15" hidden="1">
      <c r="A5082" s="110" t="s">
        <v>36</v>
      </c>
      <c r="B5082" s="110" t="s">
        <v>123</v>
      </c>
      <c r="C5082" s="110" t="s">
        <v>124</v>
      </c>
      <c r="D5082" s="110" t="s">
        <v>10</v>
      </c>
      <c r="E5082" s="110" t="s">
        <v>114</v>
      </c>
      <c r="F5082">
        <v>12.8576</v>
      </c>
      <c r="G5082">
        <v>1897770.1882</v>
      </c>
      <c r="H5082">
        <v>402907.48379999999</v>
      </c>
      <c r="I5082">
        <v>340952.06400000001</v>
      </c>
      <c r="J5082">
        <v>6266.9405999999999</v>
      </c>
      <c r="K5082">
        <v>108567.4752</v>
      </c>
      <c r="L5082">
        <v>160802.82</v>
      </c>
      <c r="M5082">
        <v>24291.68</v>
      </c>
      <c r="N5082">
        <v>106712.012</v>
      </c>
      <c r="O5082">
        <v>66962.676000000007</v>
      </c>
    </row>
    <row r="5083" spans="1:15" hidden="1">
      <c r="A5083" s="110" t="s">
        <v>36</v>
      </c>
      <c r="B5083" s="110" t="s">
        <v>123</v>
      </c>
      <c r="C5083" s="110" t="s">
        <v>124</v>
      </c>
      <c r="D5083" s="110" t="s">
        <v>8</v>
      </c>
      <c r="E5083" s="110" t="s">
        <v>112</v>
      </c>
      <c r="F5083">
        <v>576.98479999999995</v>
      </c>
      <c r="G5083">
        <v>98660246.509399995</v>
      </c>
      <c r="H5083">
        <v>30802253.155200001</v>
      </c>
      <c r="I5083">
        <v>22190764.953600001</v>
      </c>
      <c r="J5083">
        <v>69515833.869499996</v>
      </c>
      <c r="K5083">
        <v>13818242.628</v>
      </c>
      <c r="L5083">
        <v>20.5</v>
      </c>
      <c r="M5083">
        <v>583174.16</v>
      </c>
      <c r="N5083">
        <v>1756423.108</v>
      </c>
      <c r="O5083">
        <v>1338669.926</v>
      </c>
    </row>
    <row r="5084" spans="1:15" hidden="1">
      <c r="A5084" s="110" t="s">
        <v>36</v>
      </c>
      <c r="B5084" s="110" t="s">
        <v>123</v>
      </c>
      <c r="C5084" s="110" t="s">
        <v>124</v>
      </c>
      <c r="D5084" s="110" t="s">
        <v>8</v>
      </c>
      <c r="E5084" s="110" t="s">
        <v>112</v>
      </c>
      <c r="F5084">
        <v>465.28440000000001</v>
      </c>
      <c r="G5084">
        <v>85792627.305000007</v>
      </c>
      <c r="H5084">
        <v>24749943.199200001</v>
      </c>
      <c r="I5084">
        <v>17623113.311999999</v>
      </c>
      <c r="J5084">
        <v>102024364.0926</v>
      </c>
      <c r="K5084">
        <v>11184058.1952</v>
      </c>
      <c r="L5084">
        <v>10.66</v>
      </c>
      <c r="M5084">
        <v>265545.52</v>
      </c>
      <c r="N5084">
        <v>817344.59400000004</v>
      </c>
      <c r="O5084">
        <v>1079512.6980000001</v>
      </c>
    </row>
    <row r="5085" spans="1:15" hidden="1">
      <c r="A5085" s="110" t="s">
        <v>36</v>
      </c>
      <c r="B5085" s="110" t="s">
        <v>123</v>
      </c>
      <c r="C5085" s="110" t="s">
        <v>124</v>
      </c>
      <c r="D5085" s="110" t="s">
        <v>8</v>
      </c>
      <c r="E5085" s="110" t="s">
        <v>112</v>
      </c>
      <c r="F5085">
        <v>79.556399999999996</v>
      </c>
      <c r="G5085">
        <v>14044672.0537</v>
      </c>
      <c r="H5085">
        <v>4174247.2689999999</v>
      </c>
      <c r="I5085">
        <v>2979277.2672000001</v>
      </c>
      <c r="J5085">
        <v>17471395.220199998</v>
      </c>
      <c r="K5085">
        <v>1893643.0560000001</v>
      </c>
      <c r="L5085">
        <v>1.64</v>
      </c>
      <c r="M5085">
        <v>26436.799999999999</v>
      </c>
      <c r="N5085">
        <v>105021.664</v>
      </c>
      <c r="O5085">
        <v>184579.86799999999</v>
      </c>
    </row>
    <row r="5086" spans="1:15" hidden="1">
      <c r="A5086" s="110" t="s">
        <v>36</v>
      </c>
      <c r="B5086" s="110" t="s">
        <v>123</v>
      </c>
      <c r="C5086" s="110" t="s">
        <v>124</v>
      </c>
      <c r="D5086" s="110" t="s">
        <v>8</v>
      </c>
      <c r="E5086" s="110" t="s">
        <v>112</v>
      </c>
      <c r="F5086">
        <v>793.95680000000004</v>
      </c>
      <c r="G5086">
        <v>135760896.31099999</v>
      </c>
      <c r="H5086">
        <v>43525709.379799999</v>
      </c>
      <c r="I5086">
        <v>30451762.1952</v>
      </c>
      <c r="J5086">
        <v>427370461.54110003</v>
      </c>
      <c r="K5086">
        <v>19180149.451200001</v>
      </c>
      <c r="L5086">
        <v>36.9</v>
      </c>
      <c r="M5086">
        <v>1028825.3</v>
      </c>
      <c r="N5086">
        <v>1884743.432</v>
      </c>
      <c r="O5086">
        <v>1842069.8119999999</v>
      </c>
    </row>
    <row r="5087" spans="1:15" hidden="1">
      <c r="A5087" s="110" t="s">
        <v>36</v>
      </c>
      <c r="B5087" s="110" t="s">
        <v>123</v>
      </c>
      <c r="C5087" s="110" t="s">
        <v>124</v>
      </c>
      <c r="D5087" s="110" t="s">
        <v>8</v>
      </c>
      <c r="E5087" s="110" t="s">
        <v>112</v>
      </c>
      <c r="F5087">
        <v>628.41520000000003</v>
      </c>
      <c r="G5087">
        <v>115871907.69</v>
      </c>
      <c r="H5087">
        <v>34566633.985799998</v>
      </c>
      <c r="I5087">
        <v>23820472.051199999</v>
      </c>
      <c r="J5087">
        <v>313074598.64590001</v>
      </c>
      <c r="K5087">
        <v>15176249.1216</v>
      </c>
      <c r="L5087">
        <v>22.14</v>
      </c>
      <c r="M5087">
        <v>535663.35999999999</v>
      </c>
      <c r="N5087">
        <v>1035449.096</v>
      </c>
      <c r="O5087">
        <v>1457993.702</v>
      </c>
    </row>
    <row r="5088" spans="1:15" hidden="1">
      <c r="A5088" s="110" t="s">
        <v>36</v>
      </c>
      <c r="B5088" s="110" t="s">
        <v>123</v>
      </c>
      <c r="C5088" s="110" t="s">
        <v>124</v>
      </c>
      <c r="D5088" s="110" t="s">
        <v>8</v>
      </c>
      <c r="E5088" s="110" t="s">
        <v>112</v>
      </c>
      <c r="F5088">
        <v>148.666</v>
      </c>
      <c r="G5088">
        <v>26173220.257800002</v>
      </c>
      <c r="H5088">
        <v>8049369.2554000001</v>
      </c>
      <c r="I5088">
        <v>5566407.7056</v>
      </c>
      <c r="J5088">
        <v>74082777.983999997</v>
      </c>
      <c r="K5088">
        <v>3546415.3103999998</v>
      </c>
      <c r="L5088">
        <v>4.0999999999999996</v>
      </c>
      <c r="M5088">
        <v>71958.28</v>
      </c>
      <c r="N5088">
        <v>200667.94</v>
      </c>
      <c r="O5088">
        <v>344922.09399999998</v>
      </c>
    </row>
    <row r="5089" spans="1:15" hidden="1">
      <c r="A5089" s="110" t="s">
        <v>36</v>
      </c>
      <c r="B5089" s="110" t="s">
        <v>123</v>
      </c>
      <c r="C5089" s="110" t="s">
        <v>124</v>
      </c>
      <c r="D5089" s="110" t="s">
        <v>8</v>
      </c>
      <c r="E5089" s="110" t="s">
        <v>112</v>
      </c>
      <c r="F5089">
        <v>2.4108000000000001</v>
      </c>
      <c r="G5089">
        <v>444521.38500000001</v>
      </c>
      <c r="H5089">
        <v>133025.87760000001</v>
      </c>
      <c r="I5089">
        <v>91245.139200000005</v>
      </c>
      <c r="J5089">
        <v>1198831.4375</v>
      </c>
      <c r="K5089">
        <v>58317.645600000003</v>
      </c>
      <c r="L5089">
        <v>0.82</v>
      </c>
      <c r="M5089">
        <v>1962.26</v>
      </c>
      <c r="N5089">
        <v>3592.6660000000002</v>
      </c>
      <c r="O5089">
        <v>5593.3019999999997</v>
      </c>
    </row>
    <row r="5090" spans="1:15" hidden="1">
      <c r="A5090" s="110" t="s">
        <v>36</v>
      </c>
      <c r="B5090" s="110" t="s">
        <v>123</v>
      </c>
      <c r="C5090" s="110" t="s">
        <v>124</v>
      </c>
      <c r="D5090" s="110" t="s">
        <v>8</v>
      </c>
      <c r="E5090" s="110" t="s">
        <v>112</v>
      </c>
      <c r="F5090">
        <v>54.644799999999996</v>
      </c>
      <c r="G5090">
        <v>9590014.8589999992</v>
      </c>
      <c r="H5090">
        <v>2916354.7804</v>
      </c>
      <c r="I5090">
        <v>2026755.0336</v>
      </c>
      <c r="J5090">
        <v>25850.8194</v>
      </c>
      <c r="K5090">
        <v>1285452.828</v>
      </c>
      <c r="L5090">
        <v>0.82</v>
      </c>
      <c r="M5090">
        <v>350.96</v>
      </c>
      <c r="N5090">
        <v>110034.07799999999</v>
      </c>
      <c r="O5090">
        <v>231409.90400000001</v>
      </c>
    </row>
    <row r="5091" spans="1:15" hidden="1">
      <c r="A5091" s="110" t="s">
        <v>36</v>
      </c>
      <c r="B5091" s="110" t="s">
        <v>123</v>
      </c>
      <c r="C5091" s="110" t="s">
        <v>124</v>
      </c>
      <c r="D5091" s="110" t="s">
        <v>8</v>
      </c>
      <c r="E5091" s="110" t="s">
        <v>112</v>
      </c>
      <c r="F5091">
        <v>1303.4392</v>
      </c>
      <c r="G5091">
        <v>222878718.43779999</v>
      </c>
      <c r="H5091">
        <v>68548042.876800001</v>
      </c>
      <c r="I5091">
        <v>48191867.596799999</v>
      </c>
      <c r="J5091">
        <v>2539811.3078000001</v>
      </c>
      <c r="K5091">
        <v>30456401.2632</v>
      </c>
      <c r="L5091">
        <v>3.28</v>
      </c>
      <c r="M5091">
        <v>1629.34</v>
      </c>
      <c r="N5091">
        <v>6825606.2819999997</v>
      </c>
      <c r="O5091">
        <v>4674035.9160000002</v>
      </c>
    </row>
    <row r="5092" spans="1:15" hidden="1">
      <c r="A5092" s="110" t="s">
        <v>36</v>
      </c>
      <c r="B5092" s="110" t="s">
        <v>123</v>
      </c>
      <c r="C5092" s="110" t="s">
        <v>124</v>
      </c>
      <c r="D5092" s="110" t="s">
        <v>8</v>
      </c>
      <c r="E5092" s="110" t="s">
        <v>112</v>
      </c>
      <c r="F5092">
        <v>47.412399999999998</v>
      </c>
      <c r="G5092">
        <v>8742253.9049999993</v>
      </c>
      <c r="H5092">
        <v>2465452.8605999998</v>
      </c>
      <c r="I5092">
        <v>1752775.584</v>
      </c>
      <c r="J5092">
        <v>89843.964600000007</v>
      </c>
      <c r="K5092">
        <v>1100148.1128</v>
      </c>
      <c r="L5092">
        <v>3.28</v>
      </c>
      <c r="M5092">
        <v>72.16</v>
      </c>
      <c r="N5092">
        <v>294156.63199999998</v>
      </c>
      <c r="O5092">
        <v>170017.07800000001</v>
      </c>
    </row>
    <row r="5093" spans="1:15" hidden="1">
      <c r="A5093" s="110" t="s">
        <v>36</v>
      </c>
      <c r="B5093" s="110" t="s">
        <v>123</v>
      </c>
      <c r="C5093" s="110" t="s">
        <v>124</v>
      </c>
      <c r="D5093" s="110" t="s">
        <v>8</v>
      </c>
      <c r="E5093" s="110" t="s">
        <v>112</v>
      </c>
      <c r="F5093">
        <v>28.929600000000001</v>
      </c>
      <c r="G5093">
        <v>5077066.6901000002</v>
      </c>
      <c r="H5093">
        <v>1502265.6168</v>
      </c>
      <c r="I5093">
        <v>1067814.7583999999</v>
      </c>
      <c r="J5093">
        <v>59892.661899999999</v>
      </c>
      <c r="K5093">
        <v>670300.89839999995</v>
      </c>
      <c r="L5093">
        <v>0.82</v>
      </c>
      <c r="M5093">
        <v>41.82</v>
      </c>
      <c r="N5093">
        <v>178719.57399999999</v>
      </c>
      <c r="O5093">
        <v>103739.02</v>
      </c>
    </row>
    <row r="5094" spans="1:15" hidden="1">
      <c r="A5094" s="110" t="s">
        <v>36</v>
      </c>
      <c r="B5094" s="110" t="s">
        <v>123</v>
      </c>
      <c r="C5094" s="110" t="s">
        <v>124</v>
      </c>
      <c r="D5094" s="110" t="s">
        <v>8</v>
      </c>
      <c r="E5094" s="110" t="s">
        <v>113</v>
      </c>
      <c r="F5094">
        <v>116.52200000000001</v>
      </c>
      <c r="G5094">
        <v>19924423.0416</v>
      </c>
      <c r="H5094">
        <v>6616723.4097999996</v>
      </c>
      <c r="I5094">
        <v>4754818.6752000004</v>
      </c>
      <c r="J5094">
        <v>11129.350700000001</v>
      </c>
      <c r="K5094">
        <v>2973640.2264</v>
      </c>
      <c r="L5094">
        <v>19.68</v>
      </c>
      <c r="M5094">
        <v>14324.58</v>
      </c>
      <c r="N5094">
        <v>630037.98</v>
      </c>
      <c r="O5094">
        <v>401292.58399999997</v>
      </c>
    </row>
    <row r="5095" spans="1:15" hidden="1">
      <c r="A5095" s="110" t="s">
        <v>36</v>
      </c>
      <c r="B5095" s="110" t="s">
        <v>123</v>
      </c>
      <c r="C5095" s="110" t="s">
        <v>124</v>
      </c>
      <c r="D5095" s="110" t="s">
        <v>8</v>
      </c>
      <c r="E5095" s="110" t="s">
        <v>113</v>
      </c>
      <c r="F5095">
        <v>24.108000000000001</v>
      </c>
      <c r="G5095">
        <v>4445213.8499999996</v>
      </c>
      <c r="H5095">
        <v>1335094.0126</v>
      </c>
      <c r="I5095">
        <v>943907.90399999998</v>
      </c>
      <c r="J5095">
        <v>25011.829900000001</v>
      </c>
      <c r="K5095">
        <v>605621.98800000001</v>
      </c>
      <c r="L5095">
        <v>13.94</v>
      </c>
      <c r="M5095">
        <v>11306.16</v>
      </c>
      <c r="N5095">
        <v>73117.923999999999</v>
      </c>
      <c r="O5095">
        <v>83026.394</v>
      </c>
    </row>
    <row r="5096" spans="1:15" hidden="1">
      <c r="A5096" s="110" t="s">
        <v>36</v>
      </c>
      <c r="B5096" s="110" t="s">
        <v>123</v>
      </c>
      <c r="C5096" s="110" t="s">
        <v>124</v>
      </c>
      <c r="D5096" s="110" t="s">
        <v>8</v>
      </c>
      <c r="E5096" s="110" t="s">
        <v>113</v>
      </c>
      <c r="F5096">
        <v>383.31720000000001</v>
      </c>
      <c r="G5096">
        <v>65544481.316200003</v>
      </c>
      <c r="H5096">
        <v>20702994.9278</v>
      </c>
      <c r="I5096">
        <v>14467114.368000001</v>
      </c>
      <c r="J5096">
        <v>166653.14019999999</v>
      </c>
      <c r="K5096">
        <v>9061975.5047999993</v>
      </c>
      <c r="L5096">
        <v>36.08</v>
      </c>
      <c r="M5096">
        <v>59141.68</v>
      </c>
      <c r="N5096">
        <v>1855460.9040000001</v>
      </c>
      <c r="O5096">
        <v>1320112.1780000001</v>
      </c>
    </row>
    <row r="5097" spans="1:15" hidden="1">
      <c r="A5097" s="110" t="s">
        <v>36</v>
      </c>
      <c r="B5097" s="110" t="s">
        <v>123</v>
      </c>
      <c r="C5097" s="110" t="s">
        <v>124</v>
      </c>
      <c r="D5097" s="110" t="s">
        <v>8</v>
      </c>
      <c r="E5097" s="110" t="s">
        <v>113</v>
      </c>
      <c r="F5097">
        <v>46.608800000000002</v>
      </c>
      <c r="G5097">
        <v>8594080.1099999994</v>
      </c>
      <c r="H5097">
        <v>2536161.5343999998</v>
      </c>
      <c r="I5097">
        <v>1753676.1407999999</v>
      </c>
      <c r="J5097">
        <v>36029.315399999999</v>
      </c>
      <c r="K5097">
        <v>1108495.7784</v>
      </c>
      <c r="L5097">
        <v>6.56</v>
      </c>
      <c r="M5097">
        <v>11021.62</v>
      </c>
      <c r="N5097">
        <v>189494.86600000001</v>
      </c>
      <c r="O5097">
        <v>160517.21400000001</v>
      </c>
    </row>
    <row r="5098" spans="1:15" hidden="1">
      <c r="A5098" s="110" t="s">
        <v>36</v>
      </c>
      <c r="B5098" s="110" t="s">
        <v>123</v>
      </c>
      <c r="C5098" s="110" t="s">
        <v>124</v>
      </c>
      <c r="D5098" s="110" t="s">
        <v>8</v>
      </c>
      <c r="E5098" s="110" t="s">
        <v>113</v>
      </c>
      <c r="F5098">
        <v>84.378</v>
      </c>
      <c r="G5098">
        <v>14808111.179400001</v>
      </c>
      <c r="H5098">
        <v>4599624.8027999997</v>
      </c>
      <c r="I5098">
        <v>3163026.2784000002</v>
      </c>
      <c r="J5098">
        <v>73550.167600000001</v>
      </c>
      <c r="K5098">
        <v>2008886.1839999999</v>
      </c>
      <c r="L5098">
        <v>0.82</v>
      </c>
      <c r="M5098">
        <v>1201.3</v>
      </c>
      <c r="N5098">
        <v>270165.23599999998</v>
      </c>
      <c r="O5098">
        <v>290591.02600000001</v>
      </c>
    </row>
    <row r="5099" spans="1:15" hidden="1">
      <c r="A5099" s="110" t="s">
        <v>36</v>
      </c>
      <c r="B5099" s="110" t="s">
        <v>123</v>
      </c>
      <c r="C5099" s="110" t="s">
        <v>124</v>
      </c>
      <c r="D5099" s="110" t="s">
        <v>8</v>
      </c>
      <c r="E5099" s="110" t="s">
        <v>114</v>
      </c>
      <c r="F5099">
        <v>847.798</v>
      </c>
      <c r="G5099">
        <v>144967353.85440001</v>
      </c>
      <c r="H5099">
        <v>46137923.085199997</v>
      </c>
      <c r="I5099">
        <v>31768318.771200001</v>
      </c>
      <c r="J5099">
        <v>270869.30530000001</v>
      </c>
      <c r="K5099">
        <v>20207433.0528</v>
      </c>
      <c r="L5099">
        <v>5.74</v>
      </c>
      <c r="M5099">
        <v>25051.82</v>
      </c>
      <c r="N5099">
        <v>3056395.43</v>
      </c>
      <c r="O5099">
        <v>4415364.8660000004</v>
      </c>
    </row>
    <row r="5100" spans="1:15" hidden="1">
      <c r="A5100" s="110" t="s">
        <v>36</v>
      </c>
      <c r="B5100" s="110" t="s">
        <v>123</v>
      </c>
      <c r="C5100" s="110" t="s">
        <v>124</v>
      </c>
      <c r="D5100" s="110" t="s">
        <v>8</v>
      </c>
      <c r="E5100" s="110" t="s">
        <v>114</v>
      </c>
      <c r="F5100">
        <v>210.54320000000001</v>
      </c>
      <c r="G5100">
        <v>38821534.289999999</v>
      </c>
      <c r="H5100">
        <v>9219925.2332000006</v>
      </c>
      <c r="I5100">
        <v>6356348.7359999996</v>
      </c>
      <c r="J5100">
        <v>65938.357900000003</v>
      </c>
      <c r="K5100">
        <v>4039179.9767999998</v>
      </c>
      <c r="L5100">
        <v>2.46</v>
      </c>
      <c r="M5100">
        <v>5175.0200000000004</v>
      </c>
      <c r="N5100">
        <v>631544.31999999995</v>
      </c>
      <c r="O5100">
        <v>1096517.202</v>
      </c>
    </row>
    <row r="5101" spans="1:15" hidden="1">
      <c r="A5101" s="110" t="s">
        <v>36</v>
      </c>
      <c r="B5101" s="110" t="s">
        <v>123</v>
      </c>
      <c r="C5101" s="110" t="s">
        <v>124</v>
      </c>
      <c r="D5101" s="110" t="s">
        <v>8</v>
      </c>
      <c r="E5101" s="110" t="s">
        <v>114</v>
      </c>
      <c r="F5101">
        <v>62.680799999999998</v>
      </c>
      <c r="G5101">
        <v>11000311.161800001</v>
      </c>
      <c r="H5101">
        <v>3411142.8952000001</v>
      </c>
      <c r="I5101">
        <v>2348746.5984</v>
      </c>
      <c r="J5101">
        <v>19931.903999999999</v>
      </c>
      <c r="K5101">
        <v>1494010.7424000001</v>
      </c>
      <c r="L5101">
        <v>0.82</v>
      </c>
      <c r="M5101">
        <v>1853.2</v>
      </c>
      <c r="N5101">
        <v>225970.84400000001</v>
      </c>
      <c r="O5101">
        <v>326443.72200000001</v>
      </c>
    </row>
    <row r="5102" spans="1:15" hidden="1">
      <c r="A5102" s="110" t="s">
        <v>36</v>
      </c>
      <c r="B5102" s="110" t="s">
        <v>123</v>
      </c>
      <c r="C5102" s="110" t="s">
        <v>124</v>
      </c>
      <c r="D5102" s="110" t="s">
        <v>8</v>
      </c>
      <c r="E5102" s="110" t="s">
        <v>114</v>
      </c>
      <c r="F5102">
        <v>35.358400000000003</v>
      </c>
      <c r="G5102">
        <v>6519646.9800000004</v>
      </c>
      <c r="H5102">
        <v>1922051.4886</v>
      </c>
      <c r="I5102">
        <v>1325696.7552</v>
      </c>
      <c r="J5102">
        <v>13265.9773</v>
      </c>
      <c r="K5102">
        <v>842120.58239999996</v>
      </c>
      <c r="L5102">
        <v>1.64</v>
      </c>
      <c r="M5102">
        <v>1092.24</v>
      </c>
      <c r="N5102">
        <v>133261.48000000001</v>
      </c>
      <c r="O5102">
        <v>184147.81</v>
      </c>
    </row>
    <row r="5103" spans="1:15" hidden="1">
      <c r="A5103" s="110" t="s">
        <v>36</v>
      </c>
      <c r="B5103" s="110" t="s">
        <v>123</v>
      </c>
      <c r="C5103" s="110" t="s">
        <v>124</v>
      </c>
      <c r="D5103" s="110" t="s">
        <v>8</v>
      </c>
      <c r="E5103" s="110" t="s">
        <v>114</v>
      </c>
      <c r="F5103">
        <v>81.163600000000002</v>
      </c>
      <c r="G5103">
        <v>14243992.658299999</v>
      </c>
      <c r="H5103">
        <v>4416997.7812000001</v>
      </c>
      <c r="I5103">
        <v>3041325.9456000002</v>
      </c>
      <c r="J5103">
        <v>26564.271199999999</v>
      </c>
      <c r="K5103">
        <v>1934548.0344</v>
      </c>
      <c r="L5103">
        <v>1.64</v>
      </c>
      <c r="M5103">
        <v>2399.3200000000002</v>
      </c>
      <c r="N5103">
        <v>292600.68199999997</v>
      </c>
      <c r="O5103">
        <v>422703.35800000001</v>
      </c>
    </row>
    <row r="5104" spans="1:15" hidden="1">
      <c r="A5104" s="110" t="s">
        <v>36</v>
      </c>
      <c r="B5104" s="110" t="s">
        <v>125</v>
      </c>
      <c r="C5104" s="110" t="s">
        <v>126</v>
      </c>
      <c r="D5104" s="110" t="s">
        <v>11</v>
      </c>
      <c r="E5104" s="110" t="s">
        <v>112</v>
      </c>
      <c r="F5104">
        <v>773.06320000000005</v>
      </c>
      <c r="G5104">
        <v>48698111.301799998</v>
      </c>
      <c r="H5104">
        <v>35405971.086400002</v>
      </c>
      <c r="I5104">
        <v>769322.68799999997</v>
      </c>
      <c r="J5104">
        <v>122937.43829999999</v>
      </c>
      <c r="K5104">
        <v>580154.78879999998</v>
      </c>
      <c r="L5104">
        <v>68275382.840000004</v>
      </c>
      <c r="M5104">
        <v>1459057.16</v>
      </c>
      <c r="N5104">
        <v>2425376.074</v>
      </c>
      <c r="O5104">
        <v>1808653.4180000001</v>
      </c>
    </row>
    <row r="5105" spans="1:15" hidden="1">
      <c r="A5105" s="110" t="s">
        <v>36</v>
      </c>
      <c r="B5105" s="110" t="s">
        <v>125</v>
      </c>
      <c r="C5105" s="110" t="s">
        <v>126</v>
      </c>
      <c r="D5105" s="110" t="s">
        <v>11</v>
      </c>
      <c r="E5105" s="110" t="s">
        <v>112</v>
      </c>
      <c r="F5105">
        <v>38.572800000000001</v>
      </c>
      <c r="G5105">
        <v>2169789.4309999999</v>
      </c>
      <c r="H5105">
        <v>1839639.2992</v>
      </c>
      <c r="I5105">
        <v>39664.646399999998</v>
      </c>
      <c r="J5105">
        <v>176887.56880000001</v>
      </c>
      <c r="K5105">
        <v>30339.770400000001</v>
      </c>
      <c r="L5105">
        <v>3255071.18</v>
      </c>
      <c r="M5105">
        <v>33215.74</v>
      </c>
      <c r="N5105">
        <v>171035.43599999999</v>
      </c>
      <c r="O5105">
        <v>166120.43799999999</v>
      </c>
    </row>
    <row r="5106" spans="1:15" hidden="1">
      <c r="A5106" s="110" t="s">
        <v>36</v>
      </c>
      <c r="B5106" s="110" t="s">
        <v>125</v>
      </c>
      <c r="C5106" s="110" t="s">
        <v>126</v>
      </c>
      <c r="D5106" s="110" t="s">
        <v>11</v>
      </c>
      <c r="E5106" s="110" t="s">
        <v>112</v>
      </c>
      <c r="F5106">
        <v>4.8216000000000001</v>
      </c>
      <c r="G5106">
        <v>303730.42389999999</v>
      </c>
      <c r="H5106">
        <v>229954.9124</v>
      </c>
      <c r="I5106">
        <v>4957.7856000000002</v>
      </c>
      <c r="J5106">
        <v>25280.306499999999</v>
      </c>
      <c r="K5106">
        <v>3792.1392000000001</v>
      </c>
      <c r="L5106">
        <v>406884</v>
      </c>
      <c r="M5106">
        <v>4152.4799999999996</v>
      </c>
      <c r="N5106">
        <v>21379.204000000002</v>
      </c>
      <c r="O5106">
        <v>20764.941999999999</v>
      </c>
    </row>
    <row r="5107" spans="1:15" hidden="1">
      <c r="A5107" s="110" t="s">
        <v>36</v>
      </c>
      <c r="B5107" s="110" t="s">
        <v>125</v>
      </c>
      <c r="C5107" s="110" t="s">
        <v>126</v>
      </c>
      <c r="D5107" s="110" t="s">
        <v>11</v>
      </c>
      <c r="E5107" s="110" t="s">
        <v>112</v>
      </c>
      <c r="F5107">
        <v>290.09960000000001</v>
      </c>
      <c r="G5107">
        <v>18274447.172499999</v>
      </c>
      <c r="H5107">
        <v>14711056.6272</v>
      </c>
      <c r="I5107">
        <v>310588.18560000003</v>
      </c>
      <c r="J5107">
        <v>253361.14859999999</v>
      </c>
      <c r="K5107">
        <v>240840.6912</v>
      </c>
      <c r="L5107">
        <v>23244044.719999999</v>
      </c>
      <c r="M5107">
        <v>260887.92</v>
      </c>
      <c r="N5107">
        <v>1361458.054</v>
      </c>
      <c r="O5107">
        <v>1249362.004</v>
      </c>
    </row>
    <row r="5108" spans="1:15" hidden="1">
      <c r="A5108" s="110" t="s">
        <v>36</v>
      </c>
      <c r="B5108" s="110" t="s">
        <v>125</v>
      </c>
      <c r="C5108" s="110" t="s">
        <v>126</v>
      </c>
      <c r="D5108" s="110" t="s">
        <v>11</v>
      </c>
      <c r="E5108" s="110" t="s">
        <v>112</v>
      </c>
      <c r="F5108">
        <v>227.4188</v>
      </c>
      <c r="G5108">
        <v>14325951.661599999</v>
      </c>
      <c r="H5108">
        <v>10668415.446799999</v>
      </c>
      <c r="I5108">
        <v>229830.12479999999</v>
      </c>
      <c r="J5108">
        <v>55155.789499999999</v>
      </c>
      <c r="K5108">
        <v>173800.77119999999</v>
      </c>
      <c r="L5108">
        <v>20735535.98</v>
      </c>
      <c r="M5108">
        <v>188456.5</v>
      </c>
      <c r="N5108">
        <v>4020042.62</v>
      </c>
      <c r="O5108">
        <v>900985.25</v>
      </c>
    </row>
    <row r="5109" spans="1:15" hidden="1">
      <c r="A5109" s="110" t="s">
        <v>36</v>
      </c>
      <c r="B5109" s="110" t="s">
        <v>125</v>
      </c>
      <c r="C5109" s="110" t="s">
        <v>126</v>
      </c>
      <c r="D5109" s="110" t="s">
        <v>11</v>
      </c>
      <c r="E5109" s="110" t="s">
        <v>113</v>
      </c>
      <c r="F5109">
        <v>8.8396000000000008</v>
      </c>
      <c r="G5109">
        <v>556839.11049999995</v>
      </c>
      <c r="H5109">
        <v>453069.3848</v>
      </c>
      <c r="I5109">
        <v>7969.6127999999999</v>
      </c>
      <c r="J5109">
        <v>2831.4340999999999</v>
      </c>
      <c r="K5109">
        <v>3965.7168000000001</v>
      </c>
      <c r="L5109">
        <v>187065.78</v>
      </c>
      <c r="M5109">
        <v>15934.24</v>
      </c>
      <c r="N5109">
        <v>14376.977999999999</v>
      </c>
      <c r="O5109">
        <v>32716.441999999999</v>
      </c>
    </row>
    <row r="5110" spans="1:15" hidden="1">
      <c r="A5110" s="110" t="s">
        <v>36</v>
      </c>
      <c r="B5110" s="110" t="s">
        <v>125</v>
      </c>
      <c r="C5110" s="110" t="s">
        <v>126</v>
      </c>
      <c r="D5110" s="110" t="s">
        <v>11</v>
      </c>
      <c r="E5110" s="110" t="s">
        <v>113</v>
      </c>
      <c r="F5110">
        <v>215.3648</v>
      </c>
      <c r="G5110">
        <v>13566625.6018</v>
      </c>
      <c r="H5110">
        <v>11039224.5636</v>
      </c>
      <c r="I5110">
        <v>194127.45600000001</v>
      </c>
      <c r="J5110">
        <v>45322.832799999996</v>
      </c>
      <c r="K5110">
        <v>97463.822400000005</v>
      </c>
      <c r="L5110">
        <v>4605806.34</v>
      </c>
      <c r="M5110">
        <v>380975.28</v>
      </c>
      <c r="N5110">
        <v>301940.89199999999</v>
      </c>
      <c r="O5110">
        <v>797094.69400000002</v>
      </c>
    </row>
    <row r="5111" spans="1:15" hidden="1">
      <c r="A5111" s="110" t="s">
        <v>36</v>
      </c>
      <c r="B5111" s="110" t="s">
        <v>125</v>
      </c>
      <c r="C5111" s="110" t="s">
        <v>126</v>
      </c>
      <c r="D5111" s="110" t="s">
        <v>11</v>
      </c>
      <c r="E5111" s="110" t="s">
        <v>114</v>
      </c>
      <c r="F5111">
        <v>17.679200000000002</v>
      </c>
      <c r="G5111">
        <v>1113678.2209999999</v>
      </c>
      <c r="H5111">
        <v>1144806.4935999999</v>
      </c>
      <c r="I5111">
        <v>6534.5472</v>
      </c>
      <c r="J5111">
        <v>6848.64</v>
      </c>
      <c r="K5111">
        <v>10152.518400000001</v>
      </c>
      <c r="L5111">
        <v>161893.42000000001</v>
      </c>
      <c r="M5111">
        <v>4847.0200000000004</v>
      </c>
      <c r="N5111">
        <v>115.456</v>
      </c>
      <c r="O5111">
        <v>96449.957999999999</v>
      </c>
    </row>
    <row r="5112" spans="1:15" hidden="1">
      <c r="A5112" s="110" t="s">
        <v>36</v>
      </c>
      <c r="B5112" s="110" t="s">
        <v>125</v>
      </c>
      <c r="C5112" s="110" t="s">
        <v>126</v>
      </c>
      <c r="D5112" s="110" t="s">
        <v>11</v>
      </c>
      <c r="E5112" s="110" t="s">
        <v>114</v>
      </c>
      <c r="F5112">
        <v>515.91120000000001</v>
      </c>
      <c r="G5112">
        <v>32499155.3594</v>
      </c>
      <c r="H5112">
        <v>33407528.586399999</v>
      </c>
      <c r="I5112">
        <v>190664.5632</v>
      </c>
      <c r="J5112">
        <v>174390.48759999999</v>
      </c>
      <c r="K5112">
        <v>296351.87040000001</v>
      </c>
      <c r="L5112">
        <v>4724316.84</v>
      </c>
      <c r="M5112">
        <v>141387.68</v>
      </c>
      <c r="N5112">
        <v>3402.3440000000001</v>
      </c>
      <c r="O5112">
        <v>2814579.1519999998</v>
      </c>
    </row>
    <row r="5113" spans="1:15" hidden="1">
      <c r="A5113" s="110" t="s">
        <v>36</v>
      </c>
      <c r="B5113" s="110" t="s">
        <v>125</v>
      </c>
      <c r="C5113" s="110" t="s">
        <v>126</v>
      </c>
      <c r="D5113" s="110" t="s">
        <v>11</v>
      </c>
      <c r="E5113" s="110" t="s">
        <v>114</v>
      </c>
      <c r="F5113">
        <v>29.7332</v>
      </c>
      <c r="G5113">
        <v>1873004.2808000001</v>
      </c>
      <c r="H5113">
        <v>1925356.3755999999</v>
      </c>
      <c r="I5113">
        <v>10991.6736</v>
      </c>
      <c r="J5113">
        <v>8347.6345000000001</v>
      </c>
      <c r="K5113">
        <v>17077.910400000001</v>
      </c>
      <c r="L5113">
        <v>272271.15999999997</v>
      </c>
      <c r="M5113">
        <v>8143.42</v>
      </c>
      <c r="N5113">
        <v>200.244</v>
      </c>
      <c r="O5113">
        <v>162210.26800000001</v>
      </c>
    </row>
    <row r="5114" spans="1:15" hidden="1">
      <c r="A5114" s="110" t="s">
        <v>36</v>
      </c>
      <c r="B5114" s="110" t="s">
        <v>125</v>
      </c>
      <c r="C5114" s="110" t="s">
        <v>126</v>
      </c>
      <c r="D5114" s="110" t="s">
        <v>11</v>
      </c>
      <c r="E5114" s="110" t="s">
        <v>114</v>
      </c>
      <c r="F5114">
        <v>456.44479999999999</v>
      </c>
      <c r="G5114">
        <v>28753146.797800001</v>
      </c>
      <c r="H5114">
        <v>29602979.260400001</v>
      </c>
      <c r="I5114">
        <v>161702.68799999999</v>
      </c>
      <c r="J5114">
        <v>153246.70989999999</v>
      </c>
      <c r="K5114">
        <v>266040.43920000002</v>
      </c>
      <c r="L5114">
        <v>4138716.3</v>
      </c>
      <c r="M5114">
        <v>128382.48</v>
      </c>
      <c r="N5114">
        <v>3086.6439999999998</v>
      </c>
      <c r="O5114">
        <v>2490157.7140000002</v>
      </c>
    </row>
    <row r="5115" spans="1:15" hidden="1">
      <c r="A5115" s="110" t="s">
        <v>36</v>
      </c>
      <c r="B5115" s="110" t="s">
        <v>125</v>
      </c>
      <c r="C5115" s="110" t="s">
        <v>126</v>
      </c>
      <c r="D5115" s="110" t="s">
        <v>7</v>
      </c>
      <c r="E5115" s="110" t="s">
        <v>112</v>
      </c>
      <c r="F5115">
        <v>64318.536800000002</v>
      </c>
      <c r="G5115">
        <v>10130111659.3169</v>
      </c>
      <c r="H5115">
        <v>1717127259.8062</v>
      </c>
      <c r="I5115">
        <v>2277364312.3776002</v>
      </c>
      <c r="J5115">
        <v>19106405.4771</v>
      </c>
      <c r="K5115">
        <v>207433928.59200001</v>
      </c>
      <c r="L5115">
        <v>634084280.65999997</v>
      </c>
      <c r="M5115">
        <v>128042366.14</v>
      </c>
      <c r="N5115">
        <v>50291034.354000002</v>
      </c>
      <c r="O5115">
        <v>150479267.31200001</v>
      </c>
    </row>
    <row r="5116" spans="1:15" hidden="1">
      <c r="A5116" s="110" t="s">
        <v>36</v>
      </c>
      <c r="B5116" s="110" t="s">
        <v>125</v>
      </c>
      <c r="C5116" s="110" t="s">
        <v>126</v>
      </c>
      <c r="D5116" s="110" t="s">
        <v>7</v>
      </c>
      <c r="E5116" s="110" t="s">
        <v>112</v>
      </c>
      <c r="F5116">
        <v>2172.9344000000001</v>
      </c>
      <c r="G5116">
        <v>342235212.35900003</v>
      </c>
      <c r="H5116">
        <v>59449060.599799998</v>
      </c>
      <c r="I5116">
        <v>77036224.0704</v>
      </c>
      <c r="J5116">
        <v>1835626.9339000001</v>
      </c>
      <c r="K5116">
        <v>6690848.8103999998</v>
      </c>
      <c r="L5116">
        <v>20500200.079999998</v>
      </c>
      <c r="M5116">
        <v>6842910.6600000001</v>
      </c>
      <c r="N5116">
        <v>1346526.3459999999</v>
      </c>
      <c r="O5116">
        <v>5083784.75</v>
      </c>
    </row>
    <row r="5117" spans="1:15" hidden="1">
      <c r="A5117" s="110" t="s">
        <v>36</v>
      </c>
      <c r="B5117" s="110" t="s">
        <v>125</v>
      </c>
      <c r="C5117" s="110" t="s">
        <v>126</v>
      </c>
      <c r="D5117" s="110" t="s">
        <v>7</v>
      </c>
      <c r="E5117" s="110" t="s">
        <v>112</v>
      </c>
      <c r="F5117">
        <v>10187.2372</v>
      </c>
      <c r="G5117">
        <v>1883553459.48</v>
      </c>
      <c r="H5117">
        <v>272307816.41079998</v>
      </c>
      <c r="I5117">
        <v>361234005.13919997</v>
      </c>
      <c r="J5117">
        <v>3021668.4429000001</v>
      </c>
      <c r="K5117">
        <v>32026609.915199999</v>
      </c>
      <c r="L5117">
        <v>79561374.120000005</v>
      </c>
      <c r="M5117">
        <v>21608353.82</v>
      </c>
      <c r="N5117">
        <v>9011919.8839999996</v>
      </c>
      <c r="O5117">
        <v>23833999.706</v>
      </c>
    </row>
    <row r="5118" spans="1:15" hidden="1">
      <c r="A5118" s="110" t="s">
        <v>36</v>
      </c>
      <c r="B5118" s="110" t="s">
        <v>125</v>
      </c>
      <c r="C5118" s="110" t="s">
        <v>126</v>
      </c>
      <c r="D5118" s="110" t="s">
        <v>7</v>
      </c>
      <c r="E5118" s="110" t="s">
        <v>112</v>
      </c>
      <c r="F5118">
        <v>662.97</v>
      </c>
      <c r="G5118">
        <v>123063806.25</v>
      </c>
      <c r="H5118">
        <v>18134923.536200002</v>
      </c>
      <c r="I5118">
        <v>23502347.2128</v>
      </c>
      <c r="J5118">
        <v>193996.73939999999</v>
      </c>
      <c r="K5118">
        <v>2045526.9983999999</v>
      </c>
      <c r="L5118">
        <v>6314592.8600000003</v>
      </c>
      <c r="M5118">
        <v>2140306.6</v>
      </c>
      <c r="N5118">
        <v>420432.12199999997</v>
      </c>
      <c r="O5118">
        <v>1551080.102</v>
      </c>
    </row>
    <row r="5119" spans="1:15" hidden="1">
      <c r="A5119" s="110" t="s">
        <v>36</v>
      </c>
      <c r="B5119" s="110" t="s">
        <v>125</v>
      </c>
      <c r="C5119" s="110" t="s">
        <v>126</v>
      </c>
      <c r="D5119" s="110" t="s">
        <v>7</v>
      </c>
      <c r="E5119" s="110" t="s">
        <v>112</v>
      </c>
      <c r="F5119">
        <v>13583.2508</v>
      </c>
      <c r="G5119">
        <v>1798481061.8331001</v>
      </c>
      <c r="H5119">
        <v>362795370.329</v>
      </c>
      <c r="I5119">
        <v>481122128.75520003</v>
      </c>
      <c r="J5119">
        <v>4037413.7330999998</v>
      </c>
      <c r="K5119">
        <v>43570893.880800001</v>
      </c>
      <c r="L5119">
        <v>128958741.56</v>
      </c>
      <c r="M5119">
        <v>27611331.100000001</v>
      </c>
      <c r="N5119">
        <v>11039533.801999999</v>
      </c>
      <c r="O5119">
        <v>31779293.765999999</v>
      </c>
    </row>
    <row r="5120" spans="1:15" hidden="1">
      <c r="A5120" s="110" t="s">
        <v>36</v>
      </c>
      <c r="B5120" s="110" t="s">
        <v>125</v>
      </c>
      <c r="C5120" s="110" t="s">
        <v>126</v>
      </c>
      <c r="D5120" s="110" t="s">
        <v>7</v>
      </c>
      <c r="E5120" s="110" t="s">
        <v>112</v>
      </c>
      <c r="F5120">
        <v>1632.9151999999999</v>
      </c>
      <c r="G5120">
        <v>220427132.2823</v>
      </c>
      <c r="H5120">
        <v>44710702.663000003</v>
      </c>
      <c r="I5120">
        <v>57947347.507200003</v>
      </c>
      <c r="J5120">
        <v>483982.57520000002</v>
      </c>
      <c r="K5120">
        <v>4986993.3767999997</v>
      </c>
      <c r="L5120">
        <v>14977463.18</v>
      </c>
      <c r="M5120">
        <v>5332350.9400000004</v>
      </c>
      <c r="N5120">
        <v>1058589.906</v>
      </c>
      <c r="O5120">
        <v>3820358.7620000001</v>
      </c>
    </row>
    <row r="5121" spans="1:15">
      <c r="A5121" s="110" t="s">
        <v>36</v>
      </c>
      <c r="B5121" s="110" t="s">
        <v>125</v>
      </c>
      <c r="C5121" s="110" t="s">
        <v>126</v>
      </c>
      <c r="D5121" s="110" t="s">
        <v>9</v>
      </c>
      <c r="E5121" s="110" t="s">
        <v>112</v>
      </c>
      <c r="F5121">
        <v>64812.750800000002</v>
      </c>
      <c r="G5121">
        <v>6707769718.9456997</v>
      </c>
      <c r="H5121">
        <v>2026891228.9826</v>
      </c>
      <c r="I5121">
        <v>1361175490.0032001</v>
      </c>
      <c r="J5121">
        <v>3572869.6118000001</v>
      </c>
      <c r="K5121">
        <v>188491492.7784</v>
      </c>
      <c r="L5121">
        <v>487359254.27999997</v>
      </c>
      <c r="M5121">
        <v>194311198.31999999</v>
      </c>
      <c r="N5121">
        <v>145415797.40599999</v>
      </c>
      <c r="O5121">
        <v>151635526.68000001</v>
      </c>
    </row>
    <row r="5122" spans="1:15">
      <c r="A5122" s="110" t="s">
        <v>36</v>
      </c>
      <c r="B5122" s="110" t="s">
        <v>125</v>
      </c>
      <c r="C5122" s="110" t="s">
        <v>126</v>
      </c>
      <c r="D5122" s="110" t="s">
        <v>9</v>
      </c>
      <c r="E5122" s="110" t="s">
        <v>112</v>
      </c>
      <c r="F5122">
        <v>15243.4884</v>
      </c>
      <c r="G5122">
        <v>2053416190.7398</v>
      </c>
      <c r="H5122">
        <v>476767415.47619998</v>
      </c>
      <c r="I5122">
        <v>320311915.37279999</v>
      </c>
      <c r="J5122">
        <v>3517158.2248</v>
      </c>
      <c r="K5122">
        <v>44410278.844800003</v>
      </c>
      <c r="L5122">
        <v>114980274.54000001</v>
      </c>
      <c r="M5122">
        <v>46209059.840000004</v>
      </c>
      <c r="N5122">
        <v>34109626.100000001</v>
      </c>
      <c r="O5122">
        <v>35663575.464000002</v>
      </c>
    </row>
    <row r="5123" spans="1:15">
      <c r="A5123" s="110" t="s">
        <v>36</v>
      </c>
      <c r="B5123" s="110" t="s">
        <v>125</v>
      </c>
      <c r="C5123" s="110" t="s">
        <v>126</v>
      </c>
      <c r="D5123" s="110" t="s">
        <v>9</v>
      </c>
      <c r="E5123" s="110" t="s">
        <v>112</v>
      </c>
      <c r="F5123">
        <v>1142.7192</v>
      </c>
      <c r="G5123">
        <v>123567175.50409999</v>
      </c>
      <c r="H5123">
        <v>35732536.873599999</v>
      </c>
      <c r="I5123">
        <v>24008527.046399999</v>
      </c>
      <c r="J5123">
        <v>267299.56040000002</v>
      </c>
      <c r="K5123">
        <v>3332521.656</v>
      </c>
      <c r="L5123">
        <v>8637269.0999999996</v>
      </c>
      <c r="M5123">
        <v>3463246.22</v>
      </c>
      <c r="N5123">
        <v>2552599.5660000001</v>
      </c>
      <c r="O5123">
        <v>2673498.2340000002</v>
      </c>
    </row>
    <row r="5124" spans="1:15">
      <c r="A5124" s="110" t="s">
        <v>36</v>
      </c>
      <c r="B5124" s="110" t="s">
        <v>125</v>
      </c>
      <c r="C5124" s="110" t="s">
        <v>126</v>
      </c>
      <c r="D5124" s="110" t="s">
        <v>9</v>
      </c>
      <c r="E5124" s="110" t="s">
        <v>112</v>
      </c>
      <c r="F5124">
        <v>17819.830000000002</v>
      </c>
      <c r="G5124">
        <v>2549921445.9180002</v>
      </c>
      <c r="H5124">
        <v>1084538342.8066001</v>
      </c>
      <c r="I5124">
        <v>439869363.82080001</v>
      </c>
      <c r="J5124">
        <v>432477.32209999999</v>
      </c>
      <c r="K5124">
        <v>49465660.024800003</v>
      </c>
      <c r="L5124">
        <v>123518383.5</v>
      </c>
      <c r="M5124">
        <v>48057886.780000001</v>
      </c>
      <c r="N5124">
        <v>34109213.886</v>
      </c>
      <c r="O5124">
        <v>41691167.913999997</v>
      </c>
    </row>
    <row r="5125" spans="1:15">
      <c r="A5125" s="110" t="s">
        <v>36</v>
      </c>
      <c r="B5125" s="110" t="s">
        <v>125</v>
      </c>
      <c r="C5125" s="110" t="s">
        <v>126</v>
      </c>
      <c r="D5125" s="110" t="s">
        <v>9</v>
      </c>
      <c r="E5125" s="110" t="s">
        <v>112</v>
      </c>
      <c r="F5125">
        <v>6688.3627999999999</v>
      </c>
      <c r="G5125">
        <v>1299459042.3276</v>
      </c>
      <c r="H5125">
        <v>407079842.78939998</v>
      </c>
      <c r="I5125">
        <v>165123104.27520001</v>
      </c>
      <c r="J5125">
        <v>1524835.4021000001</v>
      </c>
      <c r="K5125">
        <v>18560434.910399999</v>
      </c>
      <c r="L5125">
        <v>46346174.5</v>
      </c>
      <c r="M5125">
        <v>18307074</v>
      </c>
      <c r="N5125">
        <v>12700955.563999999</v>
      </c>
      <c r="O5125">
        <v>15648053.85</v>
      </c>
    </row>
    <row r="5126" spans="1:15">
      <c r="A5126" s="110" t="s">
        <v>36</v>
      </c>
      <c r="B5126" s="110" t="s">
        <v>125</v>
      </c>
      <c r="C5126" s="110" t="s">
        <v>126</v>
      </c>
      <c r="D5126" s="110" t="s">
        <v>9</v>
      </c>
      <c r="E5126" s="110" t="s">
        <v>112</v>
      </c>
      <c r="F5126">
        <v>3217.6143999999999</v>
      </c>
      <c r="G5126">
        <v>458823390.18519998</v>
      </c>
      <c r="H5126">
        <v>195851174.1706</v>
      </c>
      <c r="I5126">
        <v>79436113.478400007</v>
      </c>
      <c r="J5126">
        <v>739485.32209999999</v>
      </c>
      <c r="K5126">
        <v>8928849.4560000002</v>
      </c>
      <c r="L5126">
        <v>22294703.66</v>
      </c>
      <c r="M5126">
        <v>8807726.5999999996</v>
      </c>
      <c r="N5126">
        <v>6100703.1579999998</v>
      </c>
      <c r="O5126">
        <v>7527911.5999999996</v>
      </c>
    </row>
    <row r="5127" spans="1:15" hidden="1">
      <c r="A5127" s="110" t="s">
        <v>36</v>
      </c>
      <c r="B5127" s="110" t="s">
        <v>125</v>
      </c>
      <c r="C5127" s="110" t="s">
        <v>126</v>
      </c>
      <c r="D5127" s="110" t="s">
        <v>12</v>
      </c>
      <c r="E5127" s="110" t="s">
        <v>112</v>
      </c>
      <c r="F5127">
        <v>12054</v>
      </c>
      <c r="G5127">
        <v>618391897.20000005</v>
      </c>
      <c r="H5127">
        <v>290319109.33420002</v>
      </c>
      <c r="I5127">
        <v>29485250.630399998</v>
      </c>
      <c r="J5127">
        <v>1510724.2205999999</v>
      </c>
      <c r="K5127">
        <v>116629356.79440001</v>
      </c>
      <c r="L5127">
        <v>228949775.25999999</v>
      </c>
      <c r="M5127">
        <v>24734443.920000002</v>
      </c>
      <c r="N5127">
        <v>26947087.640000001</v>
      </c>
      <c r="O5127">
        <v>28201466.568</v>
      </c>
    </row>
    <row r="5128" spans="1:15" hidden="1">
      <c r="A5128" s="110" t="s">
        <v>36</v>
      </c>
      <c r="B5128" s="110" t="s">
        <v>125</v>
      </c>
      <c r="C5128" s="110" t="s">
        <v>126</v>
      </c>
      <c r="D5128" s="110" t="s">
        <v>12</v>
      </c>
      <c r="E5128" s="110" t="s">
        <v>112</v>
      </c>
      <c r="F5128">
        <v>2418.8359999999998</v>
      </c>
      <c r="G5128">
        <v>112725611.18279999</v>
      </c>
      <c r="H5128">
        <v>58254119.248800002</v>
      </c>
      <c r="I5128">
        <v>5914598.0735999998</v>
      </c>
      <c r="J5128">
        <v>710963.40879999998</v>
      </c>
      <c r="K5128">
        <v>23344291.130399998</v>
      </c>
      <c r="L5128">
        <v>45829981.219999999</v>
      </c>
      <c r="M5128">
        <v>5049648.5599999996</v>
      </c>
      <c r="N5128">
        <v>5537302.2319999998</v>
      </c>
      <c r="O5128">
        <v>5659093.8799999999</v>
      </c>
    </row>
    <row r="5129" spans="1:15" hidden="1">
      <c r="A5129" s="110" t="s">
        <v>36</v>
      </c>
      <c r="B5129" s="110" t="s">
        <v>125</v>
      </c>
      <c r="C5129" s="110" t="s">
        <v>126</v>
      </c>
      <c r="D5129" s="110" t="s">
        <v>11</v>
      </c>
      <c r="E5129" s="110" t="s">
        <v>112</v>
      </c>
      <c r="F5129">
        <v>4.0179999999999998</v>
      </c>
      <c r="G5129">
        <v>3420925.2</v>
      </c>
      <c r="H5129">
        <v>1626604.9310000001</v>
      </c>
      <c r="I5129">
        <v>159780.3456</v>
      </c>
      <c r="J5129">
        <v>84193.525899999993</v>
      </c>
      <c r="K5129">
        <v>43043.702400000002</v>
      </c>
      <c r="L5129">
        <v>64821</v>
      </c>
      <c r="M5129">
        <v>11083.94</v>
      </c>
      <c r="N5129">
        <v>10691.406000000001</v>
      </c>
      <c r="O5129">
        <v>9400.6440000000002</v>
      </c>
    </row>
    <row r="5130" spans="1:15" hidden="1">
      <c r="A5130" s="110" t="s">
        <v>36</v>
      </c>
      <c r="B5130" s="110" t="s">
        <v>125</v>
      </c>
      <c r="C5130" s="110" t="s">
        <v>126</v>
      </c>
      <c r="D5130" s="110" t="s">
        <v>11</v>
      </c>
      <c r="E5130" s="110" t="s">
        <v>112</v>
      </c>
      <c r="F5130">
        <v>2912.2464</v>
      </c>
      <c r="G5130">
        <v>1838756316.6958001</v>
      </c>
      <c r="H5130">
        <v>1178968130.5862</v>
      </c>
      <c r="I5130">
        <v>115809410.5536</v>
      </c>
      <c r="J5130">
        <v>60330355.866899997</v>
      </c>
      <c r="K5130">
        <v>31202015.356800001</v>
      </c>
      <c r="L5130">
        <v>46978760.219999999</v>
      </c>
      <c r="M5130">
        <v>8032616.6799999997</v>
      </c>
      <c r="N5130">
        <v>7750008.3540000003</v>
      </c>
      <c r="O5130">
        <v>6813474.3820000002</v>
      </c>
    </row>
    <row r="5131" spans="1:15" hidden="1">
      <c r="A5131" s="110" t="s">
        <v>36</v>
      </c>
      <c r="B5131" s="110" t="s">
        <v>125</v>
      </c>
      <c r="C5131" s="110" t="s">
        <v>126</v>
      </c>
      <c r="D5131" s="110" t="s">
        <v>7</v>
      </c>
      <c r="E5131" s="110" t="s">
        <v>112</v>
      </c>
      <c r="F5131">
        <v>3398.4243999999999</v>
      </c>
      <c r="G5131">
        <v>593823687.53400004</v>
      </c>
      <c r="H5131">
        <v>104862469.733</v>
      </c>
      <c r="I5131">
        <v>120606270.432</v>
      </c>
      <c r="J5131">
        <v>1218085.9351999999</v>
      </c>
      <c r="K5131">
        <v>11667911.954399999</v>
      </c>
      <c r="L5131">
        <v>32901543.879999999</v>
      </c>
      <c r="M5131">
        <v>8249439.4400000004</v>
      </c>
      <c r="N5131">
        <v>2554140.182</v>
      </c>
      <c r="O5131">
        <v>7950934.2659999998</v>
      </c>
    </row>
    <row r="5132" spans="1:15" hidden="1">
      <c r="A5132" s="110" t="s">
        <v>36</v>
      </c>
      <c r="B5132" s="110" t="s">
        <v>125</v>
      </c>
      <c r="C5132" s="110" t="s">
        <v>126</v>
      </c>
      <c r="D5132" s="110" t="s">
        <v>7</v>
      </c>
      <c r="E5132" s="110" t="s">
        <v>112</v>
      </c>
      <c r="F5132">
        <v>529.57240000000002</v>
      </c>
      <c r="G5132">
        <v>61493644.452200003</v>
      </c>
      <c r="H5132">
        <v>16209151.1664</v>
      </c>
      <c r="I5132">
        <v>18681981.542399999</v>
      </c>
      <c r="J5132">
        <v>191002.4792</v>
      </c>
      <c r="K5132">
        <v>1816408.1088</v>
      </c>
      <c r="L5132">
        <v>5430787.0199999996</v>
      </c>
      <c r="M5132">
        <v>1189289.46</v>
      </c>
      <c r="N5132">
        <v>354752.99200000003</v>
      </c>
      <c r="O5132">
        <v>1238983.5919999999</v>
      </c>
    </row>
    <row r="5133" spans="1:15" hidden="1">
      <c r="A5133" s="110" t="s">
        <v>36</v>
      </c>
      <c r="B5133" s="110" t="s">
        <v>125</v>
      </c>
      <c r="C5133" s="110" t="s">
        <v>126</v>
      </c>
      <c r="D5133" s="110" t="s">
        <v>7</v>
      </c>
      <c r="E5133" s="110" t="s">
        <v>112</v>
      </c>
      <c r="F5133">
        <v>846.99440000000004</v>
      </c>
      <c r="G5133">
        <v>133400855.705</v>
      </c>
      <c r="H5133">
        <v>23763557.318999998</v>
      </c>
      <c r="I5133">
        <v>25901931.187199999</v>
      </c>
      <c r="J5133">
        <v>303693.05940000003</v>
      </c>
      <c r="K5133">
        <v>2327948.3807999999</v>
      </c>
      <c r="L5133">
        <v>6949658.2599999998</v>
      </c>
      <c r="M5133">
        <v>1432138.2</v>
      </c>
      <c r="N5133">
        <v>121319.902</v>
      </c>
      <c r="O5133">
        <v>1981622.7420000001</v>
      </c>
    </row>
    <row r="5134" spans="1:15" hidden="1">
      <c r="A5134" s="110" t="s">
        <v>36</v>
      </c>
      <c r="B5134" s="110" t="s">
        <v>125</v>
      </c>
      <c r="C5134" s="110" t="s">
        <v>126</v>
      </c>
      <c r="D5134" s="110" t="s">
        <v>7</v>
      </c>
      <c r="E5134" s="110" t="s">
        <v>112</v>
      </c>
      <c r="F5134">
        <v>2654.2908000000002</v>
      </c>
      <c r="G5134">
        <v>492702729.75</v>
      </c>
      <c r="H5134">
        <v>85970094.730800003</v>
      </c>
      <c r="I5134">
        <v>105536598.54719999</v>
      </c>
      <c r="J5134">
        <v>941538.84629999998</v>
      </c>
      <c r="K5134">
        <v>9485155.0368000008</v>
      </c>
      <c r="L5134">
        <v>28316173.579999998</v>
      </c>
      <c r="M5134">
        <v>5929254.3600000003</v>
      </c>
      <c r="N5134">
        <v>494318.55</v>
      </c>
      <c r="O5134">
        <v>6209963.3200000003</v>
      </c>
    </row>
    <row r="5135" spans="1:15" hidden="1">
      <c r="A5135" s="110" t="s">
        <v>36</v>
      </c>
      <c r="B5135" s="110" t="s">
        <v>125</v>
      </c>
      <c r="C5135" s="110" t="s">
        <v>126</v>
      </c>
      <c r="D5135" s="110" t="s">
        <v>7</v>
      </c>
      <c r="E5135" s="110" t="s">
        <v>112</v>
      </c>
      <c r="F5135">
        <v>94.021199999999993</v>
      </c>
      <c r="G5135">
        <v>14855622.261499999</v>
      </c>
      <c r="H5135">
        <v>94445.796000000002</v>
      </c>
      <c r="I5135">
        <v>5327350.0224000001</v>
      </c>
      <c r="J5135">
        <v>33711.218500000003</v>
      </c>
      <c r="K5135">
        <v>478794.32640000002</v>
      </c>
      <c r="L5135">
        <v>1429364.14</v>
      </c>
      <c r="M5135">
        <v>301360.65999999997</v>
      </c>
      <c r="N5135">
        <v>24950.222000000002</v>
      </c>
      <c r="O5135">
        <v>219971.64199999999</v>
      </c>
    </row>
    <row r="5136" spans="1:15" hidden="1">
      <c r="A5136" s="110" t="s">
        <v>36</v>
      </c>
      <c r="B5136" s="110" t="s">
        <v>125</v>
      </c>
      <c r="C5136" s="110" t="s">
        <v>126</v>
      </c>
      <c r="D5136" s="110" t="s">
        <v>7</v>
      </c>
      <c r="E5136" s="110" t="s">
        <v>112</v>
      </c>
      <c r="F5136">
        <v>145795.54079999999</v>
      </c>
      <c r="G5136">
        <v>22963243562.138901</v>
      </c>
      <c r="H5136">
        <v>3865892430.4636002</v>
      </c>
      <c r="I5136">
        <v>5134035322.0607996</v>
      </c>
      <c r="J5136">
        <v>118880460.59119999</v>
      </c>
      <c r="K5136">
        <v>362987986.91039997</v>
      </c>
      <c r="L5136">
        <v>1016812455.8</v>
      </c>
      <c r="M5136">
        <v>238735732.34</v>
      </c>
      <c r="N5136">
        <v>24078162.085999999</v>
      </c>
      <c r="O5136">
        <v>627892880.58200002</v>
      </c>
    </row>
    <row r="5137" spans="1:15" hidden="1">
      <c r="A5137" s="110" t="s">
        <v>36</v>
      </c>
      <c r="B5137" s="110" t="s">
        <v>125</v>
      </c>
      <c r="C5137" s="110" t="s">
        <v>126</v>
      </c>
      <c r="D5137" s="110" t="s">
        <v>7</v>
      </c>
      <c r="E5137" s="110" t="s">
        <v>112</v>
      </c>
      <c r="F5137">
        <v>9399.7091999999993</v>
      </c>
      <c r="G5137">
        <v>1480500513.8431001</v>
      </c>
      <c r="H5137">
        <v>257625239.08059999</v>
      </c>
      <c r="I5137">
        <v>339996048.95999998</v>
      </c>
      <c r="J5137">
        <v>7656414.0935000004</v>
      </c>
      <c r="K5137">
        <v>24192962.495999999</v>
      </c>
      <c r="L5137">
        <v>65389896.32</v>
      </c>
      <c r="M5137">
        <v>14257460.539999999</v>
      </c>
      <c r="N5137">
        <v>2151895.9879999999</v>
      </c>
      <c r="O5137">
        <v>40481419.044</v>
      </c>
    </row>
    <row r="5138" spans="1:15" hidden="1">
      <c r="A5138" s="110" t="s">
        <v>36</v>
      </c>
      <c r="B5138" s="110" t="s">
        <v>125</v>
      </c>
      <c r="C5138" s="110" t="s">
        <v>126</v>
      </c>
      <c r="D5138" s="110" t="s">
        <v>7</v>
      </c>
      <c r="E5138" s="110" t="s">
        <v>112</v>
      </c>
      <c r="F5138">
        <v>1461.7483999999999</v>
      </c>
      <c r="G5138">
        <v>270048233.06999999</v>
      </c>
      <c r="H5138">
        <v>39199097.673</v>
      </c>
      <c r="I5138">
        <v>52101592.435199998</v>
      </c>
      <c r="J5138">
        <v>1180412.2004</v>
      </c>
      <c r="K5138">
        <v>3641503.068</v>
      </c>
      <c r="L5138">
        <v>9861922.6999999993</v>
      </c>
      <c r="M5138">
        <v>2339479.6800000002</v>
      </c>
      <c r="N5138">
        <v>186594.93599999999</v>
      </c>
      <c r="O5138">
        <v>6295264.5580000002</v>
      </c>
    </row>
    <row r="5139" spans="1:15" hidden="1">
      <c r="A5139" s="110" t="s">
        <v>36</v>
      </c>
      <c r="B5139" s="110" t="s">
        <v>125</v>
      </c>
      <c r="C5139" s="110" t="s">
        <v>126</v>
      </c>
      <c r="D5139" s="110" t="s">
        <v>7</v>
      </c>
      <c r="E5139" s="110" t="s">
        <v>112</v>
      </c>
      <c r="F5139">
        <v>2856.7979999999998</v>
      </c>
      <c r="G5139">
        <v>529833690.54000002</v>
      </c>
      <c r="H5139">
        <v>79035249.500200003</v>
      </c>
      <c r="I5139">
        <v>102250345.5552</v>
      </c>
      <c r="J5139">
        <v>2341541.3154000002</v>
      </c>
      <c r="K5139">
        <v>7032949.8912000004</v>
      </c>
      <c r="L5139">
        <v>18854699.52</v>
      </c>
      <c r="M5139">
        <v>4394852.32</v>
      </c>
      <c r="N5139">
        <v>354603.26</v>
      </c>
      <c r="O5139">
        <v>12303278.196</v>
      </c>
    </row>
    <row r="5140" spans="1:15" hidden="1">
      <c r="A5140" s="110" t="s">
        <v>36</v>
      </c>
      <c r="B5140" s="110" t="s">
        <v>125</v>
      </c>
      <c r="C5140" s="110" t="s">
        <v>126</v>
      </c>
      <c r="D5140" s="110" t="s">
        <v>7</v>
      </c>
      <c r="E5140" s="110" t="s">
        <v>112</v>
      </c>
      <c r="F5140">
        <v>378.49560000000002</v>
      </c>
      <c r="G5140">
        <v>48787739.542099997</v>
      </c>
      <c r="H5140">
        <v>9297640.5855999999</v>
      </c>
      <c r="I5140">
        <v>12365783.155200001</v>
      </c>
      <c r="J5140">
        <v>319249.78860000003</v>
      </c>
      <c r="K5140">
        <v>856783.46160000004</v>
      </c>
      <c r="L5140">
        <v>2259539.52</v>
      </c>
      <c r="M5140">
        <v>540477.57999999996</v>
      </c>
      <c r="N5140">
        <v>34033.362000000001</v>
      </c>
      <c r="O5140">
        <v>1630054.7120000001</v>
      </c>
    </row>
    <row r="5141" spans="1:15" hidden="1">
      <c r="A5141" s="110" t="s">
        <v>36</v>
      </c>
      <c r="B5141" s="110" t="s">
        <v>125</v>
      </c>
      <c r="C5141" s="110" t="s">
        <v>126</v>
      </c>
      <c r="D5141" s="110" t="s">
        <v>7</v>
      </c>
      <c r="E5141" s="110" t="s">
        <v>112</v>
      </c>
      <c r="F5141">
        <v>2367.4056</v>
      </c>
      <c r="G5141">
        <v>303663827.25760001</v>
      </c>
      <c r="H5141">
        <v>65146249.908600003</v>
      </c>
      <c r="I5141">
        <v>84600402.105599999</v>
      </c>
      <c r="J5141">
        <v>1931488.0067</v>
      </c>
      <c r="K5141">
        <v>5812289.3304000003</v>
      </c>
      <c r="L5141">
        <v>15449610.98</v>
      </c>
      <c r="M5141">
        <v>3620299.18</v>
      </c>
      <c r="N5141">
        <v>268754.50799999997</v>
      </c>
      <c r="O5141">
        <v>10195628.014</v>
      </c>
    </row>
    <row r="5142" spans="1:15">
      <c r="A5142" s="110" t="s">
        <v>36</v>
      </c>
      <c r="B5142" s="110" t="s">
        <v>125</v>
      </c>
      <c r="C5142" s="110" t="s">
        <v>126</v>
      </c>
      <c r="D5142" s="110" t="s">
        <v>9</v>
      </c>
      <c r="E5142" s="110" t="s">
        <v>112</v>
      </c>
      <c r="F5142">
        <v>89651.223199999993</v>
      </c>
      <c r="G5142">
        <v>9279119649.3810997</v>
      </c>
      <c r="H5142">
        <v>2817995071.5510001</v>
      </c>
      <c r="I5142">
        <v>1861280934.1631999</v>
      </c>
      <c r="J5142">
        <v>116354329.1621</v>
      </c>
      <c r="K5142">
        <v>254540269.62720001</v>
      </c>
      <c r="L5142">
        <v>644200573.91999996</v>
      </c>
      <c r="M5142">
        <v>153974232.28</v>
      </c>
      <c r="N5142">
        <v>52223084.078000002</v>
      </c>
      <c r="O5142">
        <v>386097987.19800001</v>
      </c>
    </row>
    <row r="5143" spans="1:15">
      <c r="A5143" s="110" t="s">
        <v>36</v>
      </c>
      <c r="B5143" s="110" t="s">
        <v>125</v>
      </c>
      <c r="C5143" s="110" t="s">
        <v>126</v>
      </c>
      <c r="D5143" s="110" t="s">
        <v>9</v>
      </c>
      <c r="E5143" s="110" t="s">
        <v>112</v>
      </c>
      <c r="F5143">
        <v>3692.5419999999999</v>
      </c>
      <c r="G5143">
        <v>498774474.19800001</v>
      </c>
      <c r="H5143">
        <v>116140653.13699999</v>
      </c>
      <c r="I5143">
        <v>76590857.7984</v>
      </c>
      <c r="J5143">
        <v>3225125.2546999999</v>
      </c>
      <c r="K5143">
        <v>10450660.953600001</v>
      </c>
      <c r="L5143">
        <v>26385331.059999999</v>
      </c>
      <c r="M5143">
        <v>6295822.2400000002</v>
      </c>
      <c r="N5143">
        <v>2426224.8560000001</v>
      </c>
      <c r="O5143">
        <v>15902550.444</v>
      </c>
    </row>
    <row r="5144" spans="1:15">
      <c r="A5144" s="110" t="s">
        <v>36</v>
      </c>
      <c r="B5144" s="110" t="s">
        <v>125</v>
      </c>
      <c r="C5144" s="110" t="s">
        <v>126</v>
      </c>
      <c r="D5144" s="110" t="s">
        <v>9</v>
      </c>
      <c r="E5144" s="110" t="s">
        <v>112</v>
      </c>
      <c r="F5144">
        <v>986.82079999999996</v>
      </c>
      <c r="G5144">
        <v>107705856.9233</v>
      </c>
      <c r="H5144">
        <v>31032344.081</v>
      </c>
      <c r="I5144">
        <v>20475067.276799999</v>
      </c>
      <c r="J5144">
        <v>848174.85470000003</v>
      </c>
      <c r="K5144">
        <v>2795803.7760000001</v>
      </c>
      <c r="L5144">
        <v>7064191.7599999998</v>
      </c>
      <c r="M5144">
        <v>1686513.68</v>
      </c>
      <c r="N5144">
        <v>624772.10400000005</v>
      </c>
      <c r="O5144">
        <v>4249908.3</v>
      </c>
    </row>
    <row r="5145" spans="1:15">
      <c r="A5145" s="110" t="s">
        <v>36</v>
      </c>
      <c r="B5145" s="110" t="s">
        <v>125</v>
      </c>
      <c r="C5145" s="110" t="s">
        <v>126</v>
      </c>
      <c r="D5145" s="110" t="s">
        <v>9</v>
      </c>
      <c r="E5145" s="110" t="s">
        <v>112</v>
      </c>
      <c r="F5145">
        <v>35782.700799999999</v>
      </c>
      <c r="G5145">
        <v>5120610549.0725002</v>
      </c>
      <c r="H5145">
        <v>2164415849.2126002</v>
      </c>
      <c r="I5145">
        <v>875909463.30239999</v>
      </c>
      <c r="J5145">
        <v>46392284.645099998</v>
      </c>
      <c r="K5145">
        <v>99969773.724000007</v>
      </c>
      <c r="L5145">
        <v>249441823.72</v>
      </c>
      <c r="M5145">
        <v>58733661.119999997</v>
      </c>
      <c r="N5145">
        <v>7124750.0719999997</v>
      </c>
      <c r="O5145">
        <v>154104185.22400001</v>
      </c>
    </row>
    <row r="5146" spans="1:15">
      <c r="A5146" s="110" t="s">
        <v>36</v>
      </c>
      <c r="B5146" s="110" t="s">
        <v>125</v>
      </c>
      <c r="C5146" s="110" t="s">
        <v>126</v>
      </c>
      <c r="D5146" s="110" t="s">
        <v>9</v>
      </c>
      <c r="E5146" s="110" t="s">
        <v>112</v>
      </c>
      <c r="F5146">
        <v>1969.6235999999999</v>
      </c>
      <c r="G5146">
        <v>382683189.73500001</v>
      </c>
      <c r="H5146">
        <v>119329746.6004</v>
      </c>
      <c r="I5146">
        <v>48222562.099200003</v>
      </c>
      <c r="J5146">
        <v>1709150.8244</v>
      </c>
      <c r="K5146">
        <v>5503144.0823999997</v>
      </c>
      <c r="L5146">
        <v>13721401.119999999</v>
      </c>
      <c r="M5146">
        <v>3230759.82</v>
      </c>
      <c r="N5146">
        <v>386105.61</v>
      </c>
      <c r="O5146">
        <v>8482514.4360000007</v>
      </c>
    </row>
    <row r="5147" spans="1:15">
      <c r="A5147" s="110" t="s">
        <v>36</v>
      </c>
      <c r="B5147" s="110" t="s">
        <v>125</v>
      </c>
      <c r="C5147" s="110" t="s">
        <v>126</v>
      </c>
      <c r="D5147" s="110" t="s">
        <v>9</v>
      </c>
      <c r="E5147" s="110" t="s">
        <v>112</v>
      </c>
      <c r="F5147">
        <v>339.9228</v>
      </c>
      <c r="G5147">
        <v>48017800.658500001</v>
      </c>
      <c r="H5147">
        <v>20604196.703000002</v>
      </c>
      <c r="I5147">
        <v>8324314.0992000001</v>
      </c>
      <c r="J5147">
        <v>288650.91029999999</v>
      </c>
      <c r="K5147">
        <v>949949.46719999996</v>
      </c>
      <c r="L5147">
        <v>2368278.08</v>
      </c>
      <c r="M5147">
        <v>557621.31999999995</v>
      </c>
      <c r="N5147">
        <v>66456.653999999995</v>
      </c>
      <c r="O5147">
        <v>1463934.274</v>
      </c>
    </row>
    <row r="5148" spans="1:15" hidden="1">
      <c r="A5148" s="110" t="s">
        <v>36</v>
      </c>
      <c r="B5148" s="110" t="s">
        <v>125</v>
      </c>
      <c r="C5148" s="110" t="s">
        <v>126</v>
      </c>
      <c r="D5148" s="110" t="s">
        <v>12</v>
      </c>
      <c r="E5148" s="110" t="s">
        <v>112</v>
      </c>
      <c r="F5148">
        <v>66088.063999999998</v>
      </c>
      <c r="G5148">
        <v>3392598984.6672001</v>
      </c>
      <c r="H5148">
        <v>1581619061.2978001</v>
      </c>
      <c r="I5148">
        <v>165032290.52160001</v>
      </c>
      <c r="J5148">
        <v>84315493.834099993</v>
      </c>
      <c r="K5148">
        <v>325817146.22399998</v>
      </c>
      <c r="L5148">
        <v>866253947.46000004</v>
      </c>
      <c r="M5148">
        <v>109230936.38</v>
      </c>
      <c r="N5148">
        <v>2623268.56</v>
      </c>
      <c r="O5148">
        <v>703262576.324</v>
      </c>
    </row>
    <row r="5149" spans="1:15" hidden="1">
      <c r="A5149" s="110" t="s">
        <v>36</v>
      </c>
      <c r="B5149" s="110" t="s">
        <v>125</v>
      </c>
      <c r="C5149" s="110" t="s">
        <v>126</v>
      </c>
      <c r="D5149" s="110" t="s">
        <v>12</v>
      </c>
      <c r="E5149" s="110" t="s">
        <v>112</v>
      </c>
      <c r="F5149">
        <v>642.88</v>
      </c>
      <c r="G5149">
        <v>36478399.419</v>
      </c>
      <c r="H5149">
        <v>15678138.944800001</v>
      </c>
      <c r="I5149">
        <v>1624668.2304</v>
      </c>
      <c r="J5149">
        <v>554465.14859999996</v>
      </c>
      <c r="K5149">
        <v>3205764.8424</v>
      </c>
      <c r="L5149">
        <v>8551435.5999999996</v>
      </c>
      <c r="M5149">
        <v>1086683.68</v>
      </c>
      <c r="N5149">
        <v>22894.563999999998</v>
      </c>
      <c r="O5149">
        <v>6841075.5820000004</v>
      </c>
    </row>
    <row r="5150" spans="1:15" hidden="1">
      <c r="A5150" s="110" t="s">
        <v>36</v>
      </c>
      <c r="B5150" s="110" t="s">
        <v>125</v>
      </c>
      <c r="C5150" s="110" t="s">
        <v>126</v>
      </c>
      <c r="D5150" s="110" t="s">
        <v>11</v>
      </c>
      <c r="E5150" s="110" t="s">
        <v>112</v>
      </c>
      <c r="F5150">
        <v>69.913200000000003</v>
      </c>
      <c r="G5150">
        <v>58580226.234700002</v>
      </c>
      <c r="H5150">
        <v>27983317.375999998</v>
      </c>
      <c r="I5150">
        <v>2766626.9951999998</v>
      </c>
      <c r="J5150">
        <v>301870.89850000001</v>
      </c>
      <c r="K5150">
        <v>429304.34159999999</v>
      </c>
      <c r="L5150">
        <v>1310420.68</v>
      </c>
      <c r="M5150">
        <v>115395.32</v>
      </c>
      <c r="N5150">
        <v>32187.87</v>
      </c>
      <c r="O5150">
        <v>301093.01199999999</v>
      </c>
    </row>
    <row r="5151" spans="1:15" hidden="1">
      <c r="A5151" s="110" t="s">
        <v>36</v>
      </c>
      <c r="B5151" s="110" t="s">
        <v>125</v>
      </c>
      <c r="C5151" s="110" t="s">
        <v>126</v>
      </c>
      <c r="D5151" s="110" t="s">
        <v>11</v>
      </c>
      <c r="E5151" s="110" t="s">
        <v>112</v>
      </c>
      <c r="F5151">
        <v>44.198</v>
      </c>
      <c r="G5151">
        <v>37630177.200000003</v>
      </c>
      <c r="H5151">
        <v>17695274.1402</v>
      </c>
      <c r="I5151">
        <v>1750443.1103999999</v>
      </c>
      <c r="J5151">
        <v>612507.06189999997</v>
      </c>
      <c r="K5151">
        <v>284135.90399999998</v>
      </c>
      <c r="L5151">
        <v>824173.8</v>
      </c>
      <c r="M5151">
        <v>72828.3</v>
      </c>
      <c r="N5151">
        <v>20012.673999999999</v>
      </c>
      <c r="O5151">
        <v>190346.35399999999</v>
      </c>
    </row>
    <row r="5152" spans="1:15" hidden="1">
      <c r="A5152" s="110" t="s">
        <v>36</v>
      </c>
      <c r="B5152" s="110" t="s">
        <v>125</v>
      </c>
      <c r="C5152" s="110" t="s">
        <v>126</v>
      </c>
      <c r="D5152" s="110" t="s">
        <v>11</v>
      </c>
      <c r="E5152" s="110" t="s">
        <v>112</v>
      </c>
      <c r="F5152">
        <v>1536.4831999999999</v>
      </c>
      <c r="G5152">
        <v>819637002.89859998</v>
      </c>
      <c r="H5152">
        <v>615483620.46920002</v>
      </c>
      <c r="I5152">
        <v>60862915.891199999</v>
      </c>
      <c r="J5152">
        <v>1333411.5637999999</v>
      </c>
      <c r="K5152">
        <v>9598913.8991999999</v>
      </c>
      <c r="L5152">
        <v>28766947.260000002</v>
      </c>
      <c r="M5152">
        <v>2536357.58</v>
      </c>
      <c r="N5152">
        <v>703707.02599999995</v>
      </c>
      <c r="O5152">
        <v>6617122.5120000001</v>
      </c>
    </row>
    <row r="5153" spans="1:15" hidden="1">
      <c r="A5153" s="110" t="s">
        <v>36</v>
      </c>
      <c r="B5153" s="110" t="s">
        <v>125</v>
      </c>
      <c r="C5153" s="110" t="s">
        <v>126</v>
      </c>
      <c r="D5153" s="110" t="s">
        <v>7</v>
      </c>
      <c r="E5153" s="110" t="s">
        <v>112</v>
      </c>
      <c r="F5153">
        <v>167.14879999999999</v>
      </c>
      <c r="G5153">
        <v>21660980.140799999</v>
      </c>
      <c r="H5153">
        <v>5105441.1386000002</v>
      </c>
      <c r="I5153">
        <v>5896853.7983999997</v>
      </c>
      <c r="J5153">
        <v>455061.67580000003</v>
      </c>
      <c r="K5153">
        <v>573363.12239999999</v>
      </c>
      <c r="L5153">
        <v>1712417.48</v>
      </c>
      <c r="M5153">
        <v>187338.02</v>
      </c>
      <c r="N5153">
        <v>158350.60999999999</v>
      </c>
      <c r="O5153">
        <v>719853.728</v>
      </c>
    </row>
    <row r="5154" spans="1:15" hidden="1">
      <c r="A5154" s="110" t="s">
        <v>36</v>
      </c>
      <c r="B5154" s="110" t="s">
        <v>125</v>
      </c>
      <c r="C5154" s="110" t="s">
        <v>126</v>
      </c>
      <c r="D5154" s="110" t="s">
        <v>7</v>
      </c>
      <c r="E5154" s="110" t="s">
        <v>112</v>
      </c>
      <c r="F5154">
        <v>1034.2331999999999</v>
      </c>
      <c r="G5154">
        <v>180716738.20199999</v>
      </c>
      <c r="H5154">
        <v>31615232.290600002</v>
      </c>
      <c r="I5154">
        <v>36508798.598399997</v>
      </c>
      <c r="J5154">
        <v>323403.71870000003</v>
      </c>
      <c r="K5154">
        <v>3548135.1455999999</v>
      </c>
      <c r="L5154">
        <v>10541072.119999999</v>
      </c>
      <c r="M5154">
        <v>1159821.1200000001</v>
      </c>
      <c r="N5154">
        <v>983373.93</v>
      </c>
      <c r="O5154">
        <v>4454098.55</v>
      </c>
    </row>
    <row r="5155" spans="1:15" hidden="1">
      <c r="A5155" s="110" t="s">
        <v>36</v>
      </c>
      <c r="B5155" s="110" t="s">
        <v>125</v>
      </c>
      <c r="C5155" s="110" t="s">
        <v>126</v>
      </c>
      <c r="D5155" s="110" t="s">
        <v>7</v>
      </c>
      <c r="E5155" s="110" t="s">
        <v>112</v>
      </c>
      <c r="F5155">
        <v>45.001600000000003</v>
      </c>
      <c r="G5155">
        <v>5721306.4616</v>
      </c>
      <c r="H5155">
        <v>1409984.8995999999</v>
      </c>
      <c r="I5155">
        <v>1618432.8192</v>
      </c>
      <c r="J5155">
        <v>49071.562100000003</v>
      </c>
      <c r="K5155">
        <v>154987.08480000001</v>
      </c>
      <c r="L5155">
        <v>384727.6</v>
      </c>
      <c r="M5155">
        <v>51357.42</v>
      </c>
      <c r="N5155">
        <v>47652.66</v>
      </c>
      <c r="O5155">
        <v>193807.32800000001</v>
      </c>
    </row>
    <row r="5156" spans="1:15" hidden="1">
      <c r="A5156" s="110" t="s">
        <v>36</v>
      </c>
      <c r="B5156" s="110" t="s">
        <v>125</v>
      </c>
      <c r="C5156" s="110" t="s">
        <v>126</v>
      </c>
      <c r="D5156" s="110" t="s">
        <v>7</v>
      </c>
      <c r="E5156" s="110" t="s">
        <v>112</v>
      </c>
      <c r="F5156">
        <v>1771.1343999999999</v>
      </c>
      <c r="G5156">
        <v>278952073.97899997</v>
      </c>
      <c r="H5156">
        <v>61078445.4538</v>
      </c>
      <c r="I5156">
        <v>67908377.145600006</v>
      </c>
      <c r="J5156">
        <v>2543277.8879999998</v>
      </c>
      <c r="K5156">
        <v>6103299.2615999999</v>
      </c>
      <c r="L5156">
        <v>18220270.440000001</v>
      </c>
      <c r="M5156">
        <v>1993180.56</v>
      </c>
      <c r="N5156">
        <v>318072.26</v>
      </c>
      <c r="O5156">
        <v>7627687.2319999998</v>
      </c>
    </row>
    <row r="5157" spans="1:15" hidden="1">
      <c r="A5157" s="110" t="s">
        <v>36</v>
      </c>
      <c r="B5157" s="110" t="s">
        <v>125</v>
      </c>
      <c r="C5157" s="110" t="s">
        <v>126</v>
      </c>
      <c r="D5157" s="110" t="s">
        <v>7</v>
      </c>
      <c r="E5157" s="110" t="s">
        <v>112</v>
      </c>
      <c r="F5157">
        <v>478.94560000000001</v>
      </c>
      <c r="G5157">
        <v>88904277</v>
      </c>
      <c r="H5157">
        <v>16613392.536</v>
      </c>
      <c r="I5157">
        <v>18339546.393599998</v>
      </c>
      <c r="J5157">
        <v>432558.11369999999</v>
      </c>
      <c r="K5157">
        <v>1648275.1776000001</v>
      </c>
      <c r="L5157">
        <v>4920620.74</v>
      </c>
      <c r="M5157">
        <v>538285.72</v>
      </c>
      <c r="N5157">
        <v>85899.263999999996</v>
      </c>
      <c r="O5157">
        <v>2062659.324</v>
      </c>
    </row>
    <row r="5158" spans="1:15" hidden="1">
      <c r="A5158" s="110" t="s">
        <v>36</v>
      </c>
      <c r="B5158" s="110" t="s">
        <v>125</v>
      </c>
      <c r="C5158" s="110" t="s">
        <v>126</v>
      </c>
      <c r="D5158" s="110" t="s">
        <v>7</v>
      </c>
      <c r="E5158" s="110" t="s">
        <v>112</v>
      </c>
      <c r="F5158">
        <v>29242.200400000002</v>
      </c>
      <c r="G5158">
        <v>4605645305.2855997</v>
      </c>
      <c r="H5158">
        <v>764080565.83379996</v>
      </c>
      <c r="I5158">
        <v>1061969000.9664</v>
      </c>
      <c r="J5158">
        <v>7255369.6673999997</v>
      </c>
      <c r="K5158">
        <v>108193531.48559999</v>
      </c>
      <c r="L5158">
        <v>257252280.25999999</v>
      </c>
      <c r="M5158">
        <v>68944234.700000003</v>
      </c>
      <c r="N5158">
        <v>1709869.986</v>
      </c>
      <c r="O5158">
        <v>115851474.684</v>
      </c>
    </row>
    <row r="5159" spans="1:15" hidden="1">
      <c r="A5159" s="110" t="s">
        <v>36</v>
      </c>
      <c r="B5159" s="110" t="s">
        <v>125</v>
      </c>
      <c r="C5159" s="110" t="s">
        <v>126</v>
      </c>
      <c r="D5159" s="110" t="s">
        <v>7</v>
      </c>
      <c r="E5159" s="110" t="s">
        <v>112</v>
      </c>
      <c r="F5159">
        <v>5710.3815999999997</v>
      </c>
      <c r="G5159">
        <v>899392134.78579998</v>
      </c>
      <c r="H5159">
        <v>152441366.5018</v>
      </c>
      <c r="I5159">
        <v>207456267.36000001</v>
      </c>
      <c r="J5159">
        <v>1416005.4164</v>
      </c>
      <c r="K5159">
        <v>19615883.248799998</v>
      </c>
      <c r="L5159">
        <v>46532254.640000001</v>
      </c>
      <c r="M5159">
        <v>12383156.199999999</v>
      </c>
      <c r="N5159">
        <v>402329.88400000002</v>
      </c>
      <c r="O5159">
        <v>22623336.208000001</v>
      </c>
    </row>
    <row r="5160" spans="1:15" hidden="1">
      <c r="A5160" s="110" t="s">
        <v>36</v>
      </c>
      <c r="B5160" s="110" t="s">
        <v>125</v>
      </c>
      <c r="C5160" s="110" t="s">
        <v>126</v>
      </c>
      <c r="D5160" s="110" t="s">
        <v>7</v>
      </c>
      <c r="E5160" s="110" t="s">
        <v>112</v>
      </c>
      <c r="F5160">
        <v>1133.076</v>
      </c>
      <c r="G5160">
        <v>210225798.09</v>
      </c>
      <c r="H5160">
        <v>29631704.335999999</v>
      </c>
      <c r="I5160">
        <v>41175946.809600003</v>
      </c>
      <c r="J5160">
        <v>281567.35330000002</v>
      </c>
      <c r="K5160">
        <v>4190540.5296</v>
      </c>
      <c r="L5160">
        <v>9955484.6999999993</v>
      </c>
      <c r="M5160">
        <v>2667781.44</v>
      </c>
      <c r="N5160">
        <v>66404.338000000003</v>
      </c>
      <c r="O5160">
        <v>4489009.5580000002</v>
      </c>
    </row>
    <row r="5161" spans="1:15" hidden="1">
      <c r="A5161" s="110" t="s">
        <v>36</v>
      </c>
      <c r="B5161" s="110" t="s">
        <v>125</v>
      </c>
      <c r="C5161" s="110" t="s">
        <v>126</v>
      </c>
      <c r="D5161" s="110" t="s">
        <v>7</v>
      </c>
      <c r="E5161" s="110" t="s">
        <v>112</v>
      </c>
      <c r="F5161">
        <v>1067.1808000000001</v>
      </c>
      <c r="G5161">
        <v>197451029.16</v>
      </c>
      <c r="H5161">
        <v>28474826.852000002</v>
      </c>
      <c r="I5161">
        <v>38740807.3728</v>
      </c>
      <c r="J5161">
        <v>265237.51069999998</v>
      </c>
      <c r="K5161">
        <v>3666583.26</v>
      </c>
      <c r="L5161">
        <v>8727346.9199999999</v>
      </c>
      <c r="M5161">
        <v>2322973.08</v>
      </c>
      <c r="N5161">
        <v>75325.118000000002</v>
      </c>
      <c r="O5161">
        <v>4227946.4040000001</v>
      </c>
    </row>
    <row r="5162" spans="1:15" hidden="1">
      <c r="A5162" s="110" t="s">
        <v>36</v>
      </c>
      <c r="B5162" s="110" t="s">
        <v>125</v>
      </c>
      <c r="C5162" s="110" t="s">
        <v>126</v>
      </c>
      <c r="D5162" s="110" t="s">
        <v>7</v>
      </c>
      <c r="E5162" s="110" t="s">
        <v>112</v>
      </c>
      <c r="F5162">
        <v>1184.5064</v>
      </c>
      <c r="G5162">
        <v>158520431.00119999</v>
      </c>
      <c r="H5162">
        <v>30969203.6382</v>
      </c>
      <c r="I5162">
        <v>43032200.620800003</v>
      </c>
      <c r="J5162">
        <v>293822.81430000003</v>
      </c>
      <c r="K5162">
        <v>4378147.8048</v>
      </c>
      <c r="L5162">
        <v>10398784.08</v>
      </c>
      <c r="M5162">
        <v>2786477.26</v>
      </c>
      <c r="N5162">
        <v>69434.156000000003</v>
      </c>
      <c r="O5162">
        <v>4692765.9460000005</v>
      </c>
    </row>
    <row r="5163" spans="1:15" hidden="1">
      <c r="A5163" s="110" t="s">
        <v>36</v>
      </c>
      <c r="B5163" s="110" t="s">
        <v>125</v>
      </c>
      <c r="C5163" s="110" t="s">
        <v>126</v>
      </c>
      <c r="D5163" s="110" t="s">
        <v>7</v>
      </c>
      <c r="E5163" s="110" t="s">
        <v>112</v>
      </c>
      <c r="F5163">
        <v>1592.7352000000001</v>
      </c>
      <c r="G5163">
        <v>214581566.67950001</v>
      </c>
      <c r="H5163">
        <v>42533512.3072</v>
      </c>
      <c r="I5163">
        <v>57880980.249600001</v>
      </c>
      <c r="J5163">
        <v>395892.4093</v>
      </c>
      <c r="K5163">
        <v>5473758.1031999998</v>
      </c>
      <c r="L5163">
        <v>12992025.880000001</v>
      </c>
      <c r="M5163">
        <v>3457530</v>
      </c>
      <c r="N5163">
        <v>112305.314</v>
      </c>
      <c r="O5163">
        <v>6310083.5159999998</v>
      </c>
    </row>
    <row r="5164" spans="1:15">
      <c r="A5164" s="110" t="s">
        <v>36</v>
      </c>
      <c r="B5164" s="110" t="s">
        <v>125</v>
      </c>
      <c r="C5164" s="110" t="s">
        <v>126</v>
      </c>
      <c r="D5164" s="110" t="s">
        <v>9</v>
      </c>
      <c r="E5164" s="110" t="s">
        <v>112</v>
      </c>
      <c r="F5164">
        <v>40233.037600000003</v>
      </c>
      <c r="G5164">
        <v>4162621505.8705001</v>
      </c>
      <c r="H5164">
        <v>1301562664.891</v>
      </c>
      <c r="I5164">
        <v>860315074.5984</v>
      </c>
      <c r="J5164">
        <v>8921403.8904999997</v>
      </c>
      <c r="K5164">
        <v>129309086.23199999</v>
      </c>
      <c r="L5164">
        <v>288725793.31999999</v>
      </c>
      <c r="M5164">
        <v>80921534.359999999</v>
      </c>
      <c r="N5164">
        <v>2752055.2179999999</v>
      </c>
      <c r="O5164">
        <v>159394869.83199999</v>
      </c>
    </row>
    <row r="5165" spans="1:15">
      <c r="A5165" s="110" t="s">
        <v>36</v>
      </c>
      <c r="B5165" s="110" t="s">
        <v>125</v>
      </c>
      <c r="C5165" s="110" t="s">
        <v>126</v>
      </c>
      <c r="D5165" s="110" t="s">
        <v>9</v>
      </c>
      <c r="E5165" s="110" t="s">
        <v>112</v>
      </c>
      <c r="F5165">
        <v>2634.2008000000001</v>
      </c>
      <c r="G5165">
        <v>355429752.67799997</v>
      </c>
      <c r="H5165">
        <v>85215128.094400004</v>
      </c>
      <c r="I5165">
        <v>56329762.502400003</v>
      </c>
      <c r="J5165">
        <v>597454.9693</v>
      </c>
      <c r="K5165">
        <v>8465362.7256000005</v>
      </c>
      <c r="L5165">
        <v>18907150</v>
      </c>
      <c r="M5165">
        <v>5297007.3</v>
      </c>
      <c r="N5165">
        <v>180851</v>
      </c>
      <c r="O5165">
        <v>10436152.628</v>
      </c>
    </row>
    <row r="5166" spans="1:15">
      <c r="A5166" s="110" t="s">
        <v>36</v>
      </c>
      <c r="B5166" s="110" t="s">
        <v>125</v>
      </c>
      <c r="C5166" s="110" t="s">
        <v>126</v>
      </c>
      <c r="D5166" s="110" t="s">
        <v>9</v>
      </c>
      <c r="E5166" s="110" t="s">
        <v>112</v>
      </c>
      <c r="F5166">
        <v>754.58040000000005</v>
      </c>
      <c r="G5166">
        <v>81484091.350199997</v>
      </c>
      <c r="H5166">
        <v>24462810.957800001</v>
      </c>
      <c r="I5166">
        <v>16169557.1712</v>
      </c>
      <c r="J5166">
        <v>171833.74479999999</v>
      </c>
      <c r="K5166">
        <v>2430363.5928000002</v>
      </c>
      <c r="L5166">
        <v>5426574.6799999997</v>
      </c>
      <c r="M5166">
        <v>1520927.8</v>
      </c>
      <c r="N5166">
        <v>51731.504000000001</v>
      </c>
      <c r="O5166">
        <v>2989489.58</v>
      </c>
    </row>
    <row r="5167" spans="1:15">
      <c r="A5167" s="110" t="s">
        <v>36</v>
      </c>
      <c r="B5167" s="110" t="s">
        <v>125</v>
      </c>
      <c r="C5167" s="110" t="s">
        <v>126</v>
      </c>
      <c r="D5167" s="110" t="s">
        <v>9</v>
      </c>
      <c r="E5167" s="110" t="s">
        <v>112</v>
      </c>
      <c r="F5167">
        <v>18714.236799999999</v>
      </c>
      <c r="G5167">
        <v>2677973533.9157</v>
      </c>
      <c r="H5167">
        <v>1121505175.0369999</v>
      </c>
      <c r="I5167">
        <v>461026060.4928</v>
      </c>
      <c r="J5167">
        <v>4113948.2173000001</v>
      </c>
      <c r="K5167">
        <v>71245690.1928</v>
      </c>
      <c r="L5167">
        <v>148310363.53999999</v>
      </c>
      <c r="M5167">
        <v>41547022</v>
      </c>
      <c r="N5167">
        <v>11793962.092</v>
      </c>
      <c r="O5167">
        <v>74141887.027999997</v>
      </c>
    </row>
    <row r="5168" spans="1:15">
      <c r="A5168" s="110" t="s">
        <v>36</v>
      </c>
      <c r="B5168" s="110" t="s">
        <v>125</v>
      </c>
      <c r="C5168" s="110" t="s">
        <v>126</v>
      </c>
      <c r="D5168" s="110" t="s">
        <v>9</v>
      </c>
      <c r="E5168" s="110" t="s">
        <v>112</v>
      </c>
      <c r="F5168">
        <v>1511.5716</v>
      </c>
      <c r="G5168">
        <v>293610770.28359997</v>
      </c>
      <c r="H5168">
        <v>90586302.828199998</v>
      </c>
      <c r="I5168">
        <v>37234605.657600001</v>
      </c>
      <c r="J5168">
        <v>340795.03830000001</v>
      </c>
      <c r="K5168">
        <v>5754708.5039999997</v>
      </c>
      <c r="L5168">
        <v>11983205.300000001</v>
      </c>
      <c r="M5168">
        <v>3355249.76</v>
      </c>
      <c r="N5168">
        <v>951467.48400000005</v>
      </c>
      <c r="O5168">
        <v>5988530.4380000001</v>
      </c>
    </row>
    <row r="5169" spans="1:15">
      <c r="A5169" s="110" t="s">
        <v>36</v>
      </c>
      <c r="B5169" s="110" t="s">
        <v>125</v>
      </c>
      <c r="C5169" s="110" t="s">
        <v>126</v>
      </c>
      <c r="D5169" s="110" t="s">
        <v>9</v>
      </c>
      <c r="E5169" s="110" t="s">
        <v>112</v>
      </c>
      <c r="F5169">
        <v>80.36</v>
      </c>
      <c r="G5169">
        <v>11710781.636399999</v>
      </c>
      <c r="H5169">
        <v>4842567.0064000003</v>
      </c>
      <c r="I5169">
        <v>1957592.4288000001</v>
      </c>
      <c r="J5169">
        <v>18578.334299999999</v>
      </c>
      <c r="K5169">
        <v>308057.73119999998</v>
      </c>
      <c r="L5169">
        <v>677598.8</v>
      </c>
      <c r="M5169">
        <v>173783.42</v>
      </c>
      <c r="N5169">
        <v>39724.982000000004</v>
      </c>
      <c r="O5169">
        <v>318369.91999999998</v>
      </c>
    </row>
    <row r="5170" spans="1:15" hidden="1">
      <c r="A5170" s="110" t="s">
        <v>36</v>
      </c>
      <c r="B5170" s="110" t="s">
        <v>125</v>
      </c>
      <c r="C5170" s="110" t="s">
        <v>126</v>
      </c>
      <c r="D5170" s="110" t="s">
        <v>12</v>
      </c>
      <c r="E5170" s="110" t="s">
        <v>112</v>
      </c>
      <c r="F5170">
        <v>23465.119999999999</v>
      </c>
      <c r="G5170">
        <v>1077196838.256</v>
      </c>
      <c r="H5170">
        <v>551008229.2148</v>
      </c>
      <c r="I5170">
        <v>60991347.571199998</v>
      </c>
      <c r="J5170">
        <v>5122048.1381000001</v>
      </c>
      <c r="K5170">
        <v>160578176.93279999</v>
      </c>
      <c r="L5170">
        <v>348480537.30000001</v>
      </c>
      <c r="M5170">
        <v>54779699.840000004</v>
      </c>
      <c r="N5170">
        <v>1582117.922</v>
      </c>
      <c r="O5170">
        <v>194878351.97600001</v>
      </c>
    </row>
    <row r="5171" spans="1:15" hidden="1">
      <c r="A5171" s="110" t="s">
        <v>36</v>
      </c>
      <c r="B5171" s="110" t="s">
        <v>125</v>
      </c>
      <c r="C5171" s="110" t="s">
        <v>126</v>
      </c>
      <c r="D5171" s="110" t="s">
        <v>12</v>
      </c>
      <c r="E5171" s="110" t="s">
        <v>112</v>
      </c>
      <c r="F5171">
        <v>112.504</v>
      </c>
      <c r="G5171">
        <v>5771657.7072000001</v>
      </c>
      <c r="H5171">
        <v>2694378.5254000002</v>
      </c>
      <c r="I5171">
        <v>302419.41119999997</v>
      </c>
      <c r="J5171">
        <v>25743.925899999998</v>
      </c>
      <c r="K5171">
        <v>787298.4</v>
      </c>
      <c r="L5171">
        <v>1658635.32</v>
      </c>
      <c r="M5171">
        <v>253080.7</v>
      </c>
      <c r="N5171">
        <v>7646.2539999999999</v>
      </c>
      <c r="O5171">
        <v>934348.42599999998</v>
      </c>
    </row>
    <row r="5172" spans="1:15" hidden="1">
      <c r="A5172" s="110" t="s">
        <v>36</v>
      </c>
      <c r="B5172" s="110" t="s">
        <v>125</v>
      </c>
      <c r="C5172" s="110" t="s">
        <v>126</v>
      </c>
      <c r="D5172" s="110" t="s">
        <v>11</v>
      </c>
      <c r="E5172" s="110" t="s">
        <v>112</v>
      </c>
      <c r="F5172">
        <v>10.4468</v>
      </c>
      <c r="G5172">
        <v>8894405.5199999996</v>
      </c>
      <c r="H5172">
        <v>4186902.8783999998</v>
      </c>
      <c r="I5172">
        <v>413634.24</v>
      </c>
      <c r="J5172">
        <v>3726.3562000000002</v>
      </c>
      <c r="K5172">
        <v>69773.767200000002</v>
      </c>
      <c r="L5172">
        <v>192551.58</v>
      </c>
      <c r="M5172">
        <v>17137.18</v>
      </c>
      <c r="N5172">
        <v>108195.802</v>
      </c>
      <c r="O5172">
        <v>41387.368000000002</v>
      </c>
    </row>
    <row r="5173" spans="1:15" hidden="1">
      <c r="A5173" s="110" t="s">
        <v>36</v>
      </c>
      <c r="B5173" s="110" t="s">
        <v>125</v>
      </c>
      <c r="C5173" s="110" t="s">
        <v>126</v>
      </c>
      <c r="D5173" s="110" t="s">
        <v>11</v>
      </c>
      <c r="E5173" s="110" t="s">
        <v>112</v>
      </c>
      <c r="F5173">
        <v>1116.2003999999999</v>
      </c>
      <c r="G5173">
        <v>610489719.10080004</v>
      </c>
      <c r="H5173">
        <v>447901481.69480002</v>
      </c>
      <c r="I5173">
        <v>44267306.399999999</v>
      </c>
      <c r="J5173">
        <v>250493.6691</v>
      </c>
      <c r="K5173">
        <v>7690096.0872</v>
      </c>
      <c r="L5173">
        <v>20520935.420000002</v>
      </c>
      <c r="M5173">
        <v>1830827.12</v>
      </c>
      <c r="N5173">
        <v>11419559.932</v>
      </c>
      <c r="O5173">
        <v>4422152.4160000002</v>
      </c>
    </row>
    <row r="5174" spans="1:15" hidden="1">
      <c r="A5174" s="110" t="s">
        <v>36</v>
      </c>
      <c r="B5174" s="110" t="s">
        <v>125</v>
      </c>
      <c r="C5174" s="110" t="s">
        <v>126</v>
      </c>
      <c r="D5174" s="110" t="s">
        <v>7</v>
      </c>
      <c r="E5174" s="110" t="s">
        <v>112</v>
      </c>
      <c r="F5174">
        <v>306.17160000000001</v>
      </c>
      <c r="G5174">
        <v>53498894.526000001</v>
      </c>
      <c r="H5174">
        <v>9114063.0610000007</v>
      </c>
      <c r="I5174">
        <v>10771868.4672</v>
      </c>
      <c r="J5174">
        <v>69966.7503</v>
      </c>
      <c r="K5174">
        <v>1051892.6544000001</v>
      </c>
      <c r="L5174">
        <v>3232761.44</v>
      </c>
      <c r="M5174">
        <v>333635.86</v>
      </c>
      <c r="N5174">
        <v>542620.65</v>
      </c>
      <c r="O5174">
        <v>1212987.952</v>
      </c>
    </row>
    <row r="5175" spans="1:15" hidden="1">
      <c r="A5175" s="110" t="s">
        <v>36</v>
      </c>
      <c r="B5175" s="110" t="s">
        <v>125</v>
      </c>
      <c r="C5175" s="110" t="s">
        <v>126</v>
      </c>
      <c r="D5175" s="110" t="s">
        <v>7</v>
      </c>
      <c r="E5175" s="110" t="s">
        <v>112</v>
      </c>
      <c r="F5175">
        <v>43.394399999999997</v>
      </c>
      <c r="G5175">
        <v>5504777.8077999996</v>
      </c>
      <c r="H5175">
        <v>1245392.7775999999</v>
      </c>
      <c r="I5175">
        <v>1482159.0527999999</v>
      </c>
      <c r="J5175">
        <v>11203.927600000001</v>
      </c>
      <c r="K5175">
        <v>148392.90719999999</v>
      </c>
      <c r="L5175">
        <v>577503.86</v>
      </c>
      <c r="M5175">
        <v>46211.1</v>
      </c>
      <c r="N5175">
        <v>61775.273999999998</v>
      </c>
      <c r="O5175">
        <v>171919.39600000001</v>
      </c>
    </row>
    <row r="5176" spans="1:15" hidden="1">
      <c r="A5176" s="110" t="s">
        <v>36</v>
      </c>
      <c r="B5176" s="110" t="s">
        <v>125</v>
      </c>
      <c r="C5176" s="110" t="s">
        <v>126</v>
      </c>
      <c r="D5176" s="110" t="s">
        <v>7</v>
      </c>
      <c r="E5176" s="110" t="s">
        <v>112</v>
      </c>
      <c r="F5176">
        <v>658.952</v>
      </c>
      <c r="G5176">
        <v>122317965</v>
      </c>
      <c r="H5176">
        <v>23033236.1516</v>
      </c>
      <c r="I5176">
        <v>25105891.718400002</v>
      </c>
      <c r="J5176">
        <v>147207.2286</v>
      </c>
      <c r="K5176">
        <v>2256404.2991999998</v>
      </c>
      <c r="L5176">
        <v>6736078.5999999996</v>
      </c>
      <c r="M5176">
        <v>736883.98</v>
      </c>
      <c r="N5176">
        <v>117592.838</v>
      </c>
      <c r="O5176">
        <v>2610630.6379999998</v>
      </c>
    </row>
    <row r="5177" spans="1:15" hidden="1">
      <c r="A5177" s="110" t="s">
        <v>36</v>
      </c>
      <c r="B5177" s="110" t="s">
        <v>125</v>
      </c>
      <c r="C5177" s="110" t="s">
        <v>126</v>
      </c>
      <c r="D5177" s="110" t="s">
        <v>7</v>
      </c>
      <c r="E5177" s="110" t="s">
        <v>112</v>
      </c>
      <c r="F5177">
        <v>5.6252000000000004</v>
      </c>
      <c r="G5177">
        <v>911302.6507</v>
      </c>
      <c r="H5177">
        <v>515143.19620000001</v>
      </c>
      <c r="I5177">
        <v>581721.90720000002</v>
      </c>
      <c r="J5177">
        <v>6.2146999999999997</v>
      </c>
      <c r="K5177">
        <v>52282.281600000002</v>
      </c>
      <c r="L5177">
        <v>156079.62</v>
      </c>
      <c r="M5177">
        <v>17074.04</v>
      </c>
      <c r="N5177">
        <v>2724.04</v>
      </c>
      <c r="O5177">
        <v>22286.616000000002</v>
      </c>
    </row>
    <row r="5178" spans="1:15" hidden="1">
      <c r="A5178" s="110" t="s">
        <v>36</v>
      </c>
      <c r="B5178" s="110" t="s">
        <v>125</v>
      </c>
      <c r="C5178" s="110" t="s">
        <v>126</v>
      </c>
      <c r="D5178" s="110" t="s">
        <v>7</v>
      </c>
      <c r="E5178" s="110" t="s">
        <v>113</v>
      </c>
      <c r="F5178">
        <v>6.4287999999999998</v>
      </c>
      <c r="G5178">
        <v>1012530.2141</v>
      </c>
      <c r="H5178">
        <v>174245.09640000001</v>
      </c>
      <c r="I5178">
        <v>241272.864</v>
      </c>
      <c r="J5178">
        <v>1835.8333</v>
      </c>
      <c r="K5178">
        <v>23977.62</v>
      </c>
      <c r="L5178">
        <v>70253.5</v>
      </c>
      <c r="M5178">
        <v>31597.88</v>
      </c>
      <c r="N5178">
        <v>320.20999999999998</v>
      </c>
      <c r="O5178">
        <v>23793.858</v>
      </c>
    </row>
    <row r="5179" spans="1:15" hidden="1">
      <c r="A5179" s="110" t="s">
        <v>36</v>
      </c>
      <c r="B5179" s="110" t="s">
        <v>125</v>
      </c>
      <c r="C5179" s="110" t="s">
        <v>126</v>
      </c>
      <c r="D5179" s="110" t="s">
        <v>7</v>
      </c>
      <c r="E5179" s="110" t="s">
        <v>113</v>
      </c>
      <c r="F5179">
        <v>115268.38400000001</v>
      </c>
      <c r="G5179">
        <v>18154666738.454399</v>
      </c>
      <c r="H5179">
        <v>3089846592.4345999</v>
      </c>
      <c r="I5179">
        <v>4185147099.6479998</v>
      </c>
      <c r="J5179">
        <v>48342043.978100002</v>
      </c>
      <c r="K5179">
        <v>405928811.81519997</v>
      </c>
      <c r="L5179">
        <v>1080363753.8599999</v>
      </c>
      <c r="M5179">
        <v>260372331.88</v>
      </c>
      <c r="N5179">
        <v>149135421.71000001</v>
      </c>
      <c r="O5179">
        <v>426624402.51200002</v>
      </c>
    </row>
    <row r="5180" spans="1:15" hidden="1">
      <c r="A5180" s="110" t="s">
        <v>36</v>
      </c>
      <c r="B5180" s="110" t="s">
        <v>125</v>
      </c>
      <c r="C5180" s="110" t="s">
        <v>126</v>
      </c>
      <c r="D5180" s="110" t="s">
        <v>7</v>
      </c>
      <c r="E5180" s="110" t="s">
        <v>113</v>
      </c>
      <c r="F5180">
        <v>870.29880000000003</v>
      </c>
      <c r="G5180">
        <v>161549214.75</v>
      </c>
      <c r="H5180">
        <v>23298251.500599999</v>
      </c>
      <c r="I5180">
        <v>31569496.454399999</v>
      </c>
      <c r="J5180">
        <v>356238.6594</v>
      </c>
      <c r="K5180">
        <v>3070442.5055999998</v>
      </c>
      <c r="L5180">
        <v>8198231.2599999998</v>
      </c>
      <c r="M5180">
        <v>2003678.2</v>
      </c>
      <c r="N5180">
        <v>1158469.2679999999</v>
      </c>
      <c r="O5180">
        <v>3221097.0219999999</v>
      </c>
    </row>
    <row r="5181" spans="1:15" hidden="1">
      <c r="A5181" s="110" t="s">
        <v>36</v>
      </c>
      <c r="B5181" s="110" t="s">
        <v>125</v>
      </c>
      <c r="C5181" s="110" t="s">
        <v>126</v>
      </c>
      <c r="D5181" s="110" t="s">
        <v>7</v>
      </c>
      <c r="E5181" s="110" t="s">
        <v>113</v>
      </c>
      <c r="F5181">
        <v>3872.5484000000001</v>
      </c>
      <c r="G5181">
        <v>510053264.58240002</v>
      </c>
      <c r="H5181">
        <v>103258183.726</v>
      </c>
      <c r="I5181">
        <v>140433835.00799999</v>
      </c>
      <c r="J5181">
        <v>1589106.9676000001</v>
      </c>
      <c r="K5181">
        <v>13712492.246400001</v>
      </c>
      <c r="L5181">
        <v>36604205.5</v>
      </c>
      <c r="M5181">
        <v>7128420.7199999997</v>
      </c>
      <c r="N5181">
        <v>1665973.254</v>
      </c>
      <c r="O5181">
        <v>14332843.140000001</v>
      </c>
    </row>
    <row r="5182" spans="1:15" hidden="1">
      <c r="A5182" s="110" t="s">
        <v>36</v>
      </c>
      <c r="B5182" s="110" t="s">
        <v>125</v>
      </c>
      <c r="C5182" s="110" t="s">
        <v>126</v>
      </c>
      <c r="D5182" s="110" t="s">
        <v>7</v>
      </c>
      <c r="E5182" s="110" t="s">
        <v>113</v>
      </c>
      <c r="F5182">
        <v>3.2143999999999999</v>
      </c>
      <c r="G5182">
        <v>334391.46049999999</v>
      </c>
      <c r="H5182">
        <v>88706.985000000001</v>
      </c>
      <c r="I5182">
        <v>127421.70239999999</v>
      </c>
      <c r="J5182">
        <v>6.2146999999999997</v>
      </c>
      <c r="K5182">
        <v>12020.248799999999</v>
      </c>
      <c r="L5182">
        <v>32812.300000000003</v>
      </c>
      <c r="M5182">
        <v>14682.92</v>
      </c>
      <c r="N5182">
        <v>5680558.7740000002</v>
      </c>
      <c r="O5182">
        <v>11896.477999999999</v>
      </c>
    </row>
    <row r="5183" spans="1:15">
      <c r="A5183" s="110" t="s">
        <v>36</v>
      </c>
      <c r="B5183" s="110" t="s">
        <v>125</v>
      </c>
      <c r="C5183" s="110" t="s">
        <v>126</v>
      </c>
      <c r="D5183" s="110" t="s">
        <v>9</v>
      </c>
      <c r="E5183" s="110" t="s">
        <v>113</v>
      </c>
      <c r="F5183">
        <v>14835.259599999999</v>
      </c>
      <c r="G5183">
        <v>1535369258.1982</v>
      </c>
      <c r="H5183">
        <v>475607567.17320001</v>
      </c>
      <c r="I5183">
        <v>320525682.68159997</v>
      </c>
      <c r="J5183">
        <v>4333179.2741</v>
      </c>
      <c r="K5183">
        <v>46363090.608000003</v>
      </c>
      <c r="L5183">
        <v>131749813.28</v>
      </c>
      <c r="M5183">
        <v>30233579.579999998</v>
      </c>
      <c r="N5183">
        <v>62285757.292000003</v>
      </c>
      <c r="O5183">
        <v>54907370.232000001</v>
      </c>
    </row>
    <row r="5184" spans="1:15">
      <c r="A5184" s="110" t="s">
        <v>36</v>
      </c>
      <c r="B5184" s="110" t="s">
        <v>125</v>
      </c>
      <c r="C5184" s="110" t="s">
        <v>126</v>
      </c>
      <c r="D5184" s="110" t="s">
        <v>9</v>
      </c>
      <c r="E5184" s="110" t="s">
        <v>113</v>
      </c>
      <c r="F5184">
        <v>1667.47</v>
      </c>
      <c r="G5184">
        <v>224408333.42930001</v>
      </c>
      <c r="H5184">
        <v>53430803.308600001</v>
      </c>
      <c r="I5184">
        <v>36008422.003200002</v>
      </c>
      <c r="J5184">
        <v>684821.73979999998</v>
      </c>
      <c r="K5184">
        <v>5192918.4024</v>
      </c>
      <c r="L5184">
        <v>14834392.039999999</v>
      </c>
      <c r="M5184">
        <v>3392121.88</v>
      </c>
      <c r="N5184">
        <v>6999658.9079999998</v>
      </c>
      <c r="O5184">
        <v>6171539.9239999996</v>
      </c>
    </row>
    <row r="5185" spans="1:15">
      <c r="A5185" s="110" t="s">
        <v>36</v>
      </c>
      <c r="B5185" s="110" t="s">
        <v>125</v>
      </c>
      <c r="C5185" s="110" t="s">
        <v>126</v>
      </c>
      <c r="D5185" s="110" t="s">
        <v>9</v>
      </c>
      <c r="E5185" s="110" t="s">
        <v>113</v>
      </c>
      <c r="F5185">
        <v>618.77200000000005</v>
      </c>
      <c r="G5185">
        <v>67480494.265799999</v>
      </c>
      <c r="H5185">
        <v>19798446.162799999</v>
      </c>
      <c r="I5185">
        <v>13421104.262399999</v>
      </c>
      <c r="J5185">
        <v>255972.58110000001</v>
      </c>
      <c r="K5185">
        <v>2009516.7312</v>
      </c>
      <c r="L5185">
        <v>6002202.3799999999</v>
      </c>
      <c r="M5185">
        <v>1011997.26</v>
      </c>
      <c r="N5185">
        <v>1623472.818</v>
      </c>
      <c r="O5185">
        <v>2290161.764</v>
      </c>
    </row>
    <row r="5186" spans="1:15">
      <c r="A5186" s="110" t="s">
        <v>36</v>
      </c>
      <c r="B5186" s="110" t="s">
        <v>125</v>
      </c>
      <c r="C5186" s="110" t="s">
        <v>126</v>
      </c>
      <c r="D5186" s="110" t="s">
        <v>9</v>
      </c>
      <c r="E5186" s="110" t="s">
        <v>113</v>
      </c>
      <c r="F5186">
        <v>1.6072</v>
      </c>
      <c r="G5186">
        <v>217188.97200000001</v>
      </c>
      <c r="H5186">
        <v>51419.428399999997</v>
      </c>
      <c r="I5186">
        <v>34869.023999999998</v>
      </c>
      <c r="J5186">
        <v>6.2146999999999997</v>
      </c>
      <c r="K5186">
        <v>5233.8959999999997</v>
      </c>
      <c r="L5186">
        <v>15673.48</v>
      </c>
      <c r="M5186">
        <v>2587.1</v>
      </c>
      <c r="N5186">
        <v>4053.5880000000002</v>
      </c>
      <c r="O5186">
        <v>5948.69</v>
      </c>
    </row>
    <row r="5187" spans="1:15">
      <c r="A5187" s="110" t="s">
        <v>36</v>
      </c>
      <c r="B5187" s="110" t="s">
        <v>125</v>
      </c>
      <c r="C5187" s="110" t="s">
        <v>126</v>
      </c>
      <c r="D5187" s="110" t="s">
        <v>9</v>
      </c>
      <c r="E5187" s="110" t="s">
        <v>113</v>
      </c>
      <c r="F5187">
        <v>21091.285599999999</v>
      </c>
      <c r="G5187">
        <v>3018049076.4177999</v>
      </c>
      <c r="H5187">
        <v>1287343402.493</v>
      </c>
      <c r="I5187">
        <v>573127354.42560005</v>
      </c>
      <c r="J5187">
        <v>4781506.6611000001</v>
      </c>
      <c r="K5187">
        <v>80748481.953600004</v>
      </c>
      <c r="L5187">
        <v>275379984.18000001</v>
      </c>
      <c r="M5187">
        <v>45860089.979999997</v>
      </c>
      <c r="N5187">
        <v>68849295.591999993</v>
      </c>
      <c r="O5187">
        <v>78061796.824000001</v>
      </c>
    </row>
    <row r="5188" spans="1:15">
      <c r="A5188" s="110" t="s">
        <v>36</v>
      </c>
      <c r="B5188" s="110" t="s">
        <v>125</v>
      </c>
      <c r="C5188" s="110" t="s">
        <v>126</v>
      </c>
      <c r="D5188" s="110" t="s">
        <v>9</v>
      </c>
      <c r="E5188" s="110" t="s">
        <v>113</v>
      </c>
      <c r="F5188">
        <v>856.63760000000002</v>
      </c>
      <c r="G5188">
        <v>166271603.09760001</v>
      </c>
      <c r="H5188">
        <v>52076427.209200002</v>
      </c>
      <c r="I5188">
        <v>23075378.592</v>
      </c>
      <c r="J5188">
        <v>357275.27750000003</v>
      </c>
      <c r="K5188">
        <v>3286892.0016000001</v>
      </c>
      <c r="L5188">
        <v>11241884.300000001</v>
      </c>
      <c r="M5188">
        <v>1562505.08</v>
      </c>
      <c r="N5188">
        <v>884354.174</v>
      </c>
      <c r="O5188">
        <v>3170535.412</v>
      </c>
    </row>
    <row r="5189" spans="1:15">
      <c r="A5189" s="110" t="s">
        <v>36</v>
      </c>
      <c r="B5189" s="110" t="s">
        <v>125</v>
      </c>
      <c r="C5189" s="110" t="s">
        <v>126</v>
      </c>
      <c r="D5189" s="110" t="s">
        <v>9</v>
      </c>
      <c r="E5189" s="110" t="s">
        <v>113</v>
      </c>
      <c r="F5189">
        <v>454.03399999999999</v>
      </c>
      <c r="G5189">
        <v>62351310.178099997</v>
      </c>
      <c r="H5189">
        <v>27692239.155200001</v>
      </c>
      <c r="I5189">
        <v>12313180.876800001</v>
      </c>
      <c r="J5189">
        <v>191412.65179999999</v>
      </c>
      <c r="K5189">
        <v>1740208.4280000001</v>
      </c>
      <c r="L5189">
        <v>5930470.4199999999</v>
      </c>
      <c r="M5189">
        <v>946360.36</v>
      </c>
      <c r="N5189">
        <v>1227478.5819999999</v>
      </c>
      <c r="O5189">
        <v>1680444.04</v>
      </c>
    </row>
    <row r="5190" spans="1:15">
      <c r="A5190" s="110" t="s">
        <v>36</v>
      </c>
      <c r="B5190" s="110" t="s">
        <v>125</v>
      </c>
      <c r="C5190" s="110" t="s">
        <v>126</v>
      </c>
      <c r="D5190" s="110" t="s">
        <v>9</v>
      </c>
      <c r="E5190" s="110" t="s">
        <v>113</v>
      </c>
      <c r="F5190">
        <v>1.6072</v>
      </c>
      <c r="G5190">
        <v>312258.87</v>
      </c>
      <c r="H5190">
        <v>97562.173200000005</v>
      </c>
      <c r="I5190">
        <v>43126.752</v>
      </c>
      <c r="J5190">
        <v>13.6724</v>
      </c>
      <c r="K5190">
        <v>6181.4880000000003</v>
      </c>
      <c r="L5190">
        <v>21039.56</v>
      </c>
      <c r="M5190">
        <v>2667.46</v>
      </c>
      <c r="N5190">
        <v>81.180000000000007</v>
      </c>
      <c r="O5190">
        <v>5948.69</v>
      </c>
    </row>
    <row r="5191" spans="1:15" hidden="1">
      <c r="A5191" s="110" t="s">
        <v>36</v>
      </c>
      <c r="B5191" s="110" t="s">
        <v>125</v>
      </c>
      <c r="C5191" s="110" t="s">
        <v>126</v>
      </c>
      <c r="D5191" s="110" t="s">
        <v>12</v>
      </c>
      <c r="E5191" s="110" t="s">
        <v>113</v>
      </c>
      <c r="F5191">
        <v>54757.303999999996</v>
      </c>
      <c r="G5191">
        <v>2513705224.6152</v>
      </c>
      <c r="H5191">
        <v>1333026469.7249999</v>
      </c>
      <c r="I5191">
        <v>100182669.50399999</v>
      </c>
      <c r="J5191">
        <v>30285988.6888</v>
      </c>
      <c r="K5191">
        <v>288085407.23519999</v>
      </c>
      <c r="L5191">
        <v>637523249.96000004</v>
      </c>
      <c r="M5191">
        <v>152293315.09999999</v>
      </c>
      <c r="N5191">
        <v>66169.817999999999</v>
      </c>
      <c r="O5191">
        <v>310604441.44400001</v>
      </c>
    </row>
    <row r="5192" spans="1:15" hidden="1">
      <c r="A5192" s="110" t="s">
        <v>36</v>
      </c>
      <c r="B5192" s="110" t="s">
        <v>125</v>
      </c>
      <c r="C5192" s="110" t="s">
        <v>126</v>
      </c>
      <c r="D5192" s="110" t="s">
        <v>12</v>
      </c>
      <c r="E5192" s="110" t="s">
        <v>113</v>
      </c>
      <c r="F5192">
        <v>148.666</v>
      </c>
      <c r="G5192">
        <v>7581565.8071999997</v>
      </c>
      <c r="H5192">
        <v>3614260.2162000001</v>
      </c>
      <c r="I5192">
        <v>275466.47039999999</v>
      </c>
      <c r="J5192">
        <v>97254.416800000006</v>
      </c>
      <c r="K5192">
        <v>777973.03200000001</v>
      </c>
      <c r="L5192">
        <v>1741986.68</v>
      </c>
      <c r="M5192">
        <v>374062.68</v>
      </c>
      <c r="N5192">
        <v>121957.61599999999</v>
      </c>
      <c r="O5192">
        <v>843291.52599999995</v>
      </c>
    </row>
    <row r="5193" spans="1:15" hidden="1">
      <c r="A5193" s="110" t="s">
        <v>36</v>
      </c>
      <c r="B5193" s="110" t="s">
        <v>125</v>
      </c>
      <c r="C5193" s="110" t="s">
        <v>126</v>
      </c>
      <c r="D5193" s="110" t="s">
        <v>11</v>
      </c>
      <c r="E5193" s="110" t="s">
        <v>113</v>
      </c>
      <c r="F5193">
        <v>21.697199999999999</v>
      </c>
      <c r="G5193">
        <v>18390893.8752</v>
      </c>
      <c r="H5193">
        <v>8811461.8804000001</v>
      </c>
      <c r="I5193">
        <v>896983.69920000003</v>
      </c>
      <c r="J5193">
        <v>2557701.0493000001</v>
      </c>
      <c r="K5193">
        <v>94729.975200000001</v>
      </c>
      <c r="L5193">
        <v>292534.18</v>
      </c>
      <c r="M5193">
        <v>39274.720000000001</v>
      </c>
      <c r="N5193">
        <v>284582.804</v>
      </c>
      <c r="O5193">
        <v>80304.157999999996</v>
      </c>
    </row>
    <row r="5194" spans="1:15" hidden="1">
      <c r="A5194" s="110" t="s">
        <v>36</v>
      </c>
      <c r="B5194" s="110" t="s">
        <v>125</v>
      </c>
      <c r="C5194" s="110" t="s">
        <v>126</v>
      </c>
      <c r="D5194" s="110" t="s">
        <v>11</v>
      </c>
      <c r="E5194" s="110" t="s">
        <v>113</v>
      </c>
      <c r="F5194">
        <v>1076.0204000000001</v>
      </c>
      <c r="G5194">
        <v>595961956.71940005</v>
      </c>
      <c r="H5194">
        <v>437096663.89740002</v>
      </c>
      <c r="I5194">
        <v>44505490.291199997</v>
      </c>
      <c r="J5194">
        <v>126795000.05050001</v>
      </c>
      <c r="K5194">
        <v>4700236.0968000004</v>
      </c>
      <c r="L5194">
        <v>14516326.34</v>
      </c>
      <c r="M5194">
        <v>2080538.44</v>
      </c>
      <c r="N5194">
        <v>14676474.471999999</v>
      </c>
      <c r="O5194">
        <v>3982501.38</v>
      </c>
    </row>
    <row r="5195" spans="1:15" hidden="1">
      <c r="A5195" s="110" t="s">
        <v>36</v>
      </c>
      <c r="B5195" s="110" t="s">
        <v>125</v>
      </c>
      <c r="C5195" s="110" t="s">
        <v>126</v>
      </c>
      <c r="D5195" s="110" t="s">
        <v>7</v>
      </c>
      <c r="E5195" s="110" t="s">
        <v>113</v>
      </c>
      <c r="F5195">
        <v>403.40719999999999</v>
      </c>
      <c r="G5195">
        <v>70489357.091999993</v>
      </c>
      <c r="H5195">
        <v>12202139.1336</v>
      </c>
      <c r="I5195">
        <v>14201646.912</v>
      </c>
      <c r="J5195">
        <v>245676.00510000001</v>
      </c>
      <c r="K5195">
        <v>1401245.9136000001</v>
      </c>
      <c r="L5195">
        <v>4329641</v>
      </c>
      <c r="M5195">
        <v>604499.9</v>
      </c>
      <c r="N5195">
        <v>1793235.5319999999</v>
      </c>
      <c r="O5195">
        <v>1493067.07</v>
      </c>
    </row>
    <row r="5196" spans="1:15" hidden="1">
      <c r="A5196" s="110" t="s">
        <v>36</v>
      </c>
      <c r="B5196" s="110" t="s">
        <v>125</v>
      </c>
      <c r="C5196" s="110" t="s">
        <v>126</v>
      </c>
      <c r="D5196" s="110" t="s">
        <v>7</v>
      </c>
      <c r="E5196" s="110" t="s">
        <v>113</v>
      </c>
      <c r="F5196">
        <v>122.1472</v>
      </c>
      <c r="G5196">
        <v>15225806.146299999</v>
      </c>
      <c r="H5196">
        <v>3713316.1505999998</v>
      </c>
      <c r="I5196">
        <v>4308490.4447999997</v>
      </c>
      <c r="J5196">
        <v>73567.568799999994</v>
      </c>
      <c r="K5196">
        <v>422971.41600000003</v>
      </c>
      <c r="L5196">
        <v>1272525.2</v>
      </c>
      <c r="M5196">
        <v>148372.44</v>
      </c>
      <c r="N5196">
        <v>490153.114</v>
      </c>
      <c r="O5196">
        <v>452084.20400000003</v>
      </c>
    </row>
    <row r="5197" spans="1:15" hidden="1">
      <c r="A5197" s="110" t="s">
        <v>36</v>
      </c>
      <c r="B5197" s="110" t="s">
        <v>125</v>
      </c>
      <c r="C5197" s="110" t="s">
        <v>126</v>
      </c>
      <c r="D5197" s="110" t="s">
        <v>7</v>
      </c>
      <c r="E5197" s="110" t="s">
        <v>113</v>
      </c>
      <c r="F5197">
        <v>1.6072</v>
      </c>
      <c r="G5197">
        <v>280834.092</v>
      </c>
      <c r="H5197">
        <v>48879.716200000003</v>
      </c>
      <c r="I5197">
        <v>56691.782399999996</v>
      </c>
      <c r="J5197">
        <v>321.92340000000002</v>
      </c>
      <c r="K5197">
        <v>5561.5680000000002</v>
      </c>
      <c r="L5197">
        <v>16728</v>
      </c>
      <c r="M5197">
        <v>1864.68</v>
      </c>
      <c r="N5197">
        <v>6295.96</v>
      </c>
      <c r="O5197">
        <v>5948.69</v>
      </c>
    </row>
    <row r="5198" spans="1:15" hidden="1">
      <c r="A5198" s="110" t="s">
        <v>36</v>
      </c>
      <c r="B5198" s="110" t="s">
        <v>125</v>
      </c>
      <c r="C5198" s="110" t="s">
        <v>126</v>
      </c>
      <c r="D5198" s="110" t="s">
        <v>7</v>
      </c>
      <c r="E5198" s="110" t="s">
        <v>113</v>
      </c>
      <c r="F5198">
        <v>42.590800000000002</v>
      </c>
      <c r="G5198">
        <v>6708012.6683</v>
      </c>
      <c r="H5198">
        <v>1488732.6812</v>
      </c>
      <c r="I5198">
        <v>1622698.656</v>
      </c>
      <c r="J5198">
        <v>47429.628599999996</v>
      </c>
      <c r="K5198">
        <v>145839.7224</v>
      </c>
      <c r="L5198">
        <v>435380.64</v>
      </c>
      <c r="M5198">
        <v>47628.06</v>
      </c>
      <c r="N5198">
        <v>7600.2520000000004</v>
      </c>
      <c r="O5198">
        <v>157634.42199999999</v>
      </c>
    </row>
    <row r="5199" spans="1:15" hidden="1">
      <c r="A5199" s="110" t="s">
        <v>36</v>
      </c>
      <c r="B5199" s="110" t="s">
        <v>125</v>
      </c>
      <c r="C5199" s="110" t="s">
        <v>126</v>
      </c>
      <c r="D5199" s="110" t="s">
        <v>7</v>
      </c>
      <c r="E5199" s="110" t="s">
        <v>113</v>
      </c>
      <c r="F5199">
        <v>364.0308</v>
      </c>
      <c r="G5199">
        <v>67573217.25</v>
      </c>
      <c r="H5199">
        <v>7525238.8345999997</v>
      </c>
      <c r="I5199">
        <v>17421039.072000001</v>
      </c>
      <c r="J5199">
        <v>149077.86439999999</v>
      </c>
      <c r="K5199">
        <v>1565724.8592000001</v>
      </c>
      <c r="L5199">
        <v>4674181.22</v>
      </c>
      <c r="M5199">
        <v>658247.62</v>
      </c>
      <c r="N5199">
        <v>81596.724000000002</v>
      </c>
      <c r="O5199">
        <v>1347328.2239999999</v>
      </c>
    </row>
    <row r="5200" spans="1:15" hidden="1">
      <c r="A5200" s="110" t="s">
        <v>36</v>
      </c>
      <c r="B5200" s="110" t="s">
        <v>125</v>
      </c>
      <c r="C5200" s="110" t="s">
        <v>126</v>
      </c>
      <c r="D5200" s="110" t="s">
        <v>7</v>
      </c>
      <c r="E5200" s="110" t="s">
        <v>114</v>
      </c>
      <c r="F5200">
        <v>5914.4960000000001</v>
      </c>
      <c r="G5200">
        <v>691985385.90719998</v>
      </c>
      <c r="H5200">
        <v>120224705.22759999</v>
      </c>
      <c r="I5200">
        <v>230352991.6992</v>
      </c>
      <c r="J5200">
        <v>5843616.3739</v>
      </c>
      <c r="K5200">
        <v>17716834.490400001</v>
      </c>
      <c r="L5200">
        <v>63037659.079999998</v>
      </c>
      <c r="M5200">
        <v>8559494.5600000005</v>
      </c>
      <c r="N5200">
        <v>187112.68400000001</v>
      </c>
      <c r="O5200">
        <v>32266814.844000001</v>
      </c>
    </row>
    <row r="5201" spans="1:15" hidden="1">
      <c r="A5201" s="110" t="s">
        <v>36</v>
      </c>
      <c r="B5201" s="110" t="s">
        <v>125</v>
      </c>
      <c r="C5201" s="110" t="s">
        <v>126</v>
      </c>
      <c r="D5201" s="110" t="s">
        <v>7</v>
      </c>
      <c r="E5201" s="110" t="s">
        <v>114</v>
      </c>
      <c r="F5201">
        <v>1732.5616</v>
      </c>
      <c r="G5201">
        <v>249557575.30700001</v>
      </c>
      <c r="H5201">
        <v>35250689.121399999</v>
      </c>
      <c r="I5201">
        <v>67523096.275199994</v>
      </c>
      <c r="J5201">
        <v>1711584.5153999999</v>
      </c>
      <c r="K5201">
        <v>5192204.6087999996</v>
      </c>
      <c r="L5201">
        <v>18237709.379999999</v>
      </c>
      <c r="M5201">
        <v>2517665.6800000002</v>
      </c>
      <c r="N5201">
        <v>55988.944000000003</v>
      </c>
      <c r="O5201">
        <v>9452073.3340000007</v>
      </c>
    </row>
    <row r="5202" spans="1:15" hidden="1">
      <c r="A5202" s="110" t="s">
        <v>36</v>
      </c>
      <c r="B5202" s="110" t="s">
        <v>125</v>
      </c>
      <c r="C5202" s="110" t="s">
        <v>126</v>
      </c>
      <c r="D5202" s="110" t="s">
        <v>7</v>
      </c>
      <c r="E5202" s="110" t="s">
        <v>114</v>
      </c>
      <c r="F5202">
        <v>48.216000000000001</v>
      </c>
      <c r="G5202">
        <v>5858374.1831999999</v>
      </c>
      <c r="H5202">
        <v>979858.03240000003</v>
      </c>
      <c r="I5202">
        <v>1877557.0175999999</v>
      </c>
      <c r="J5202">
        <v>47417.199200000003</v>
      </c>
      <c r="K5202">
        <v>144414.79199999999</v>
      </c>
      <c r="L5202">
        <v>515531.54</v>
      </c>
      <c r="M5202">
        <v>69704.92</v>
      </c>
      <c r="N5202">
        <v>1516.2619999999999</v>
      </c>
      <c r="O5202">
        <v>263044.848</v>
      </c>
    </row>
    <row r="5203" spans="1:15" hidden="1">
      <c r="A5203" s="110" t="s">
        <v>36</v>
      </c>
      <c r="B5203" s="110" t="s">
        <v>125</v>
      </c>
      <c r="C5203" s="110" t="s">
        <v>126</v>
      </c>
      <c r="D5203" s="110" t="s">
        <v>7</v>
      </c>
      <c r="E5203" s="110" t="s">
        <v>114</v>
      </c>
      <c r="F5203">
        <v>0.80359999999999998</v>
      </c>
      <c r="G5203">
        <v>146184.88500000001</v>
      </c>
      <c r="H5203">
        <v>21687.376400000001</v>
      </c>
      <c r="I5203">
        <v>30857.452799999999</v>
      </c>
      <c r="J5203">
        <v>17150829.1503</v>
      </c>
      <c r="K5203">
        <v>2807.3519999999999</v>
      </c>
      <c r="L5203">
        <v>11161.84</v>
      </c>
      <c r="M5203">
        <v>1598.18</v>
      </c>
      <c r="N5203">
        <v>44.198</v>
      </c>
      <c r="O5203">
        <v>4383.72</v>
      </c>
    </row>
    <row r="5204" spans="1:15" hidden="1">
      <c r="A5204" s="110" t="s">
        <v>36</v>
      </c>
      <c r="B5204" s="110" t="s">
        <v>125</v>
      </c>
      <c r="C5204" s="110" t="s">
        <v>126</v>
      </c>
      <c r="D5204" s="110" t="s">
        <v>7</v>
      </c>
      <c r="E5204" s="110" t="s">
        <v>114</v>
      </c>
      <c r="F5204">
        <v>22982.959999999999</v>
      </c>
      <c r="G5204">
        <v>3619795515.336</v>
      </c>
      <c r="H5204">
        <v>621679787.26460004</v>
      </c>
      <c r="I5204">
        <v>838147043.98080003</v>
      </c>
      <c r="J5204">
        <v>28192189.157099999</v>
      </c>
      <c r="K5204">
        <v>69276346.048800007</v>
      </c>
      <c r="L5204">
        <v>247362202.86000001</v>
      </c>
      <c r="M5204">
        <v>33403510.16</v>
      </c>
      <c r="N5204">
        <v>775340.25800000003</v>
      </c>
      <c r="O5204">
        <v>125384634.20999999</v>
      </c>
    </row>
    <row r="5205" spans="1:15" hidden="1">
      <c r="A5205" s="110" t="s">
        <v>36</v>
      </c>
      <c r="B5205" s="110" t="s">
        <v>125</v>
      </c>
      <c r="C5205" s="110" t="s">
        <v>126</v>
      </c>
      <c r="D5205" s="110" t="s">
        <v>7</v>
      </c>
      <c r="E5205" s="110" t="s">
        <v>114</v>
      </c>
      <c r="F5205">
        <v>1717.2932000000001</v>
      </c>
      <c r="G5205">
        <v>318772550.25</v>
      </c>
      <c r="H5205">
        <v>46403954.159999996</v>
      </c>
      <c r="I5205">
        <v>62568707.4432</v>
      </c>
      <c r="J5205">
        <v>2106236.4632000001</v>
      </c>
      <c r="K5205">
        <v>5171732.1935999999</v>
      </c>
      <c r="L5205">
        <v>18620930.640000001</v>
      </c>
      <c r="M5205">
        <v>2487342.9</v>
      </c>
      <c r="N5205">
        <v>57041.578000000001</v>
      </c>
      <c r="O5205">
        <v>9368774.5360000003</v>
      </c>
    </row>
    <row r="5206" spans="1:15" hidden="1">
      <c r="A5206" s="110" t="s">
        <v>36</v>
      </c>
      <c r="B5206" s="110" t="s">
        <v>125</v>
      </c>
      <c r="C5206" s="110" t="s">
        <v>126</v>
      </c>
      <c r="D5206" s="110" t="s">
        <v>7</v>
      </c>
      <c r="E5206" s="110" t="s">
        <v>114</v>
      </c>
      <c r="F5206">
        <v>292.5104</v>
      </c>
      <c r="G5206">
        <v>54297243</v>
      </c>
      <c r="H5206">
        <v>8050197.2668000003</v>
      </c>
      <c r="I5206">
        <v>10573009.939200001</v>
      </c>
      <c r="J5206">
        <v>358360.37050000002</v>
      </c>
      <c r="K5206">
        <v>957968.57519999996</v>
      </c>
      <c r="L5206">
        <v>2274538.14</v>
      </c>
      <c r="M5206">
        <v>415406.26</v>
      </c>
      <c r="N5206">
        <v>35657.864000000001</v>
      </c>
      <c r="O5206">
        <v>1595804.87</v>
      </c>
    </row>
    <row r="5207" spans="1:15" hidden="1">
      <c r="A5207" s="110" t="s">
        <v>36</v>
      </c>
      <c r="B5207" s="110" t="s">
        <v>125</v>
      </c>
      <c r="C5207" s="110" t="s">
        <v>126</v>
      </c>
      <c r="D5207" s="110" t="s">
        <v>7</v>
      </c>
      <c r="E5207" s="110" t="s">
        <v>114</v>
      </c>
      <c r="F5207">
        <v>9234.1676000000007</v>
      </c>
      <c r="G5207">
        <v>1330835251.1454</v>
      </c>
      <c r="H5207">
        <v>249521635.47620001</v>
      </c>
      <c r="I5207">
        <v>336442260.53759998</v>
      </c>
      <c r="J5207">
        <v>11327061.402899999</v>
      </c>
      <c r="K5207">
        <v>27809241.019200001</v>
      </c>
      <c r="L5207">
        <v>100127822.81999999</v>
      </c>
      <c r="M5207">
        <v>13374849.439999999</v>
      </c>
      <c r="N5207">
        <v>306782.82799999998</v>
      </c>
      <c r="O5207">
        <v>50377441.443999998</v>
      </c>
    </row>
    <row r="5208" spans="1:15" hidden="1">
      <c r="A5208" s="110" t="s">
        <v>36</v>
      </c>
      <c r="B5208" s="110" t="s">
        <v>125</v>
      </c>
      <c r="C5208" s="110" t="s">
        <v>126</v>
      </c>
      <c r="D5208" s="110" t="s">
        <v>7</v>
      </c>
      <c r="E5208" s="110" t="s">
        <v>114</v>
      </c>
      <c r="F5208">
        <v>953.8732</v>
      </c>
      <c r="G5208">
        <v>124580214.87909999</v>
      </c>
      <c r="H5208">
        <v>26480099.665399998</v>
      </c>
      <c r="I5208">
        <v>34545572.179200001</v>
      </c>
      <c r="J5208">
        <v>1167981.4838</v>
      </c>
      <c r="K5208">
        <v>3186275.4432000001</v>
      </c>
      <c r="L5208">
        <v>5797668.96</v>
      </c>
      <c r="M5208">
        <v>1395928.64</v>
      </c>
      <c r="N5208">
        <v>139847.88399999999</v>
      </c>
      <c r="O5208">
        <v>5203902.2860000003</v>
      </c>
    </row>
    <row r="5209" spans="1:15">
      <c r="A5209" s="110" t="s">
        <v>36</v>
      </c>
      <c r="B5209" s="110" t="s">
        <v>125</v>
      </c>
      <c r="C5209" s="110" t="s">
        <v>126</v>
      </c>
      <c r="D5209" s="110" t="s">
        <v>9</v>
      </c>
      <c r="E5209" s="110" t="s">
        <v>114</v>
      </c>
      <c r="F5209">
        <v>5358.4048000000003</v>
      </c>
      <c r="G5209">
        <v>458124320.14270002</v>
      </c>
      <c r="H5209">
        <v>147324763.51499999</v>
      </c>
      <c r="I5209">
        <v>138296612.98559999</v>
      </c>
      <c r="J5209">
        <v>7727139.0416999999</v>
      </c>
      <c r="K5209">
        <v>20161671.443999998</v>
      </c>
      <c r="L5209">
        <v>45872625.32</v>
      </c>
      <c r="M5209">
        <v>7933575.4400000004</v>
      </c>
      <c r="N5209">
        <v>200948.462</v>
      </c>
      <c r="O5209">
        <v>29233032.554000001</v>
      </c>
    </row>
    <row r="5210" spans="1:15">
      <c r="A5210" s="110" t="s">
        <v>36</v>
      </c>
      <c r="B5210" s="110" t="s">
        <v>125</v>
      </c>
      <c r="C5210" s="110" t="s">
        <v>126</v>
      </c>
      <c r="D5210" s="110" t="s">
        <v>9</v>
      </c>
      <c r="E5210" s="110" t="s">
        <v>114</v>
      </c>
      <c r="F5210">
        <v>2448.5691999999999</v>
      </c>
      <c r="G5210">
        <v>275735879.21880001</v>
      </c>
      <c r="H5210">
        <v>67164181.299400002</v>
      </c>
      <c r="I5210">
        <v>62955247.8336</v>
      </c>
      <c r="J5210">
        <v>890288.39749999996</v>
      </c>
      <c r="K5210">
        <v>9053391.3839999996</v>
      </c>
      <c r="L5210">
        <v>21553898.440000001</v>
      </c>
      <c r="M5210">
        <v>3561179.64</v>
      </c>
      <c r="N5210">
        <v>83367.350000000006</v>
      </c>
      <c r="O5210">
        <v>13358286.26</v>
      </c>
    </row>
    <row r="5211" spans="1:15">
      <c r="A5211" s="110" t="s">
        <v>36</v>
      </c>
      <c r="B5211" s="110" t="s">
        <v>125</v>
      </c>
      <c r="C5211" s="110" t="s">
        <v>126</v>
      </c>
      <c r="D5211" s="110" t="s">
        <v>9</v>
      </c>
      <c r="E5211" s="110" t="s">
        <v>114</v>
      </c>
      <c r="F5211">
        <v>333.49400000000003</v>
      </c>
      <c r="G5211">
        <v>30014760.1446</v>
      </c>
      <c r="H5211">
        <v>9147728.3660000004</v>
      </c>
      <c r="I5211">
        <v>8574473.6640000008</v>
      </c>
      <c r="J5211">
        <v>119719.4476</v>
      </c>
      <c r="K5211">
        <v>1233073.1303999999</v>
      </c>
      <c r="L5211">
        <v>2935630.34</v>
      </c>
      <c r="M5211">
        <v>485033.28</v>
      </c>
      <c r="N5211">
        <v>11351.67</v>
      </c>
      <c r="O5211">
        <v>1819392.63</v>
      </c>
    </row>
    <row r="5212" spans="1:15">
      <c r="A5212" s="110" t="s">
        <v>36</v>
      </c>
      <c r="B5212" s="110" t="s">
        <v>125</v>
      </c>
      <c r="C5212" s="110" t="s">
        <v>126</v>
      </c>
      <c r="D5212" s="110" t="s">
        <v>9</v>
      </c>
      <c r="E5212" s="110" t="s">
        <v>114</v>
      </c>
      <c r="F5212">
        <v>22370.6168</v>
      </c>
      <c r="G5212">
        <v>3201114462.7493</v>
      </c>
      <c r="H5212">
        <v>1365482058.819</v>
      </c>
      <c r="I5212">
        <v>569949036.78719997</v>
      </c>
      <c r="J5212">
        <v>1297722.8160000001</v>
      </c>
      <c r="K5212">
        <v>78432970.939199999</v>
      </c>
      <c r="L5212">
        <v>190206772.78</v>
      </c>
      <c r="M5212">
        <v>35302458.780000001</v>
      </c>
      <c r="N5212">
        <v>124162160.82600001</v>
      </c>
      <c r="O5212">
        <v>122043967.16599999</v>
      </c>
    </row>
    <row r="5213" spans="1:15">
      <c r="A5213" s="110" t="s">
        <v>36</v>
      </c>
      <c r="B5213" s="110" t="s">
        <v>125</v>
      </c>
      <c r="C5213" s="110" t="s">
        <v>126</v>
      </c>
      <c r="D5213" s="110" t="s">
        <v>9</v>
      </c>
      <c r="E5213" s="110" t="s">
        <v>114</v>
      </c>
      <c r="F5213">
        <v>3169.3984</v>
      </c>
      <c r="G5213">
        <v>615717012.14100003</v>
      </c>
      <c r="H5213">
        <v>193461596.90220001</v>
      </c>
      <c r="I5213">
        <v>80787285.599999994</v>
      </c>
      <c r="J5213">
        <v>2797879.4981</v>
      </c>
      <c r="K5213">
        <v>11110780.9944</v>
      </c>
      <c r="L5213">
        <v>26989700.579999998</v>
      </c>
      <c r="M5213">
        <v>4996489.5999999996</v>
      </c>
      <c r="N5213">
        <v>17507969.732000001</v>
      </c>
      <c r="O5213">
        <v>17290804.212000001</v>
      </c>
    </row>
    <row r="5214" spans="1:15">
      <c r="A5214" s="110" t="s">
        <v>36</v>
      </c>
      <c r="B5214" s="110" t="s">
        <v>125</v>
      </c>
      <c r="C5214" s="110" t="s">
        <v>126</v>
      </c>
      <c r="D5214" s="110" t="s">
        <v>9</v>
      </c>
      <c r="E5214" s="110" t="s">
        <v>114</v>
      </c>
      <c r="F5214">
        <v>458.05200000000002</v>
      </c>
      <c r="G5214">
        <v>66951953.366800003</v>
      </c>
      <c r="H5214">
        <v>27959717.062600002</v>
      </c>
      <c r="I5214">
        <v>11675648.063999999</v>
      </c>
      <c r="J5214">
        <v>402461.3861</v>
      </c>
      <c r="K5214">
        <v>1605765.4920000001</v>
      </c>
      <c r="L5214">
        <v>3900641.6</v>
      </c>
      <c r="M5214">
        <v>722113.32</v>
      </c>
      <c r="N5214">
        <v>2530304.8319999999</v>
      </c>
      <c r="O5214">
        <v>2498925.1540000001</v>
      </c>
    </row>
    <row r="5215" spans="1:15">
      <c r="A5215" s="110" t="s">
        <v>36</v>
      </c>
      <c r="B5215" s="110" t="s">
        <v>125</v>
      </c>
      <c r="C5215" s="110" t="s">
        <v>126</v>
      </c>
      <c r="D5215" s="110" t="s">
        <v>9</v>
      </c>
      <c r="E5215" s="110" t="s">
        <v>114</v>
      </c>
      <c r="F5215">
        <v>1.6072</v>
      </c>
      <c r="G5215">
        <v>312258.87</v>
      </c>
      <c r="H5215">
        <v>98103.840599999996</v>
      </c>
      <c r="I5215">
        <v>40967.462399999997</v>
      </c>
      <c r="J5215">
        <v>2037.1907000000001</v>
      </c>
      <c r="K5215">
        <v>5634.1872000000003</v>
      </c>
      <c r="L5215">
        <v>13686.62</v>
      </c>
      <c r="M5215">
        <v>2533.8000000000002</v>
      </c>
      <c r="N5215">
        <v>8877.4840000000004</v>
      </c>
      <c r="O5215">
        <v>8768.3420000000006</v>
      </c>
    </row>
    <row r="5216" spans="1:15" hidden="1">
      <c r="A5216" s="110" t="s">
        <v>36</v>
      </c>
      <c r="B5216" s="110" t="s">
        <v>125</v>
      </c>
      <c r="C5216" s="110" t="s">
        <v>126</v>
      </c>
      <c r="D5216" s="110" t="s">
        <v>12</v>
      </c>
      <c r="E5216" s="110" t="s">
        <v>114</v>
      </c>
      <c r="F5216">
        <v>14304.08</v>
      </c>
      <c r="G5216">
        <v>733825051.34399998</v>
      </c>
      <c r="H5216">
        <v>349932435.94199997</v>
      </c>
      <c r="I5216">
        <v>36619607.232000001</v>
      </c>
      <c r="J5216">
        <v>4489109.5073999995</v>
      </c>
      <c r="K5216">
        <v>75959148.297600001</v>
      </c>
      <c r="L5216">
        <v>247916179.28</v>
      </c>
      <c r="M5216">
        <v>21058322.420000002</v>
      </c>
      <c r="N5216">
        <v>1396148.9739999999</v>
      </c>
      <c r="O5216">
        <v>159337327.64399999</v>
      </c>
    </row>
    <row r="5217" spans="1:15" hidden="1">
      <c r="A5217" s="110" t="s">
        <v>36</v>
      </c>
      <c r="B5217" s="110" t="s">
        <v>125</v>
      </c>
      <c r="C5217" s="110" t="s">
        <v>126</v>
      </c>
      <c r="D5217" s="110" t="s">
        <v>12</v>
      </c>
      <c r="E5217" s="110" t="s">
        <v>114</v>
      </c>
      <c r="F5217">
        <v>393.76400000000001</v>
      </c>
      <c r="G5217">
        <v>22559529.900600001</v>
      </c>
      <c r="H5217">
        <v>9613331.6640000008</v>
      </c>
      <c r="I5217">
        <v>1008551.9808</v>
      </c>
      <c r="J5217">
        <v>408626.40509999997</v>
      </c>
      <c r="K5217">
        <v>2085700.4712</v>
      </c>
      <c r="L5217">
        <v>6861651.7599999998</v>
      </c>
      <c r="M5217">
        <v>576495.26</v>
      </c>
      <c r="N5217">
        <v>37548.455999999998</v>
      </c>
      <c r="O5217">
        <v>4386251.9139999999</v>
      </c>
    </row>
    <row r="5218" spans="1:15" hidden="1">
      <c r="A5218" s="110" t="s">
        <v>36</v>
      </c>
      <c r="B5218" s="110" t="s">
        <v>125</v>
      </c>
      <c r="C5218" s="110" t="s">
        <v>126</v>
      </c>
      <c r="D5218" s="110" t="s">
        <v>11</v>
      </c>
      <c r="E5218" s="110" t="s">
        <v>114</v>
      </c>
      <c r="F5218">
        <v>74.734800000000007</v>
      </c>
      <c r="G5218">
        <v>63629208.719999999</v>
      </c>
      <c r="H5218">
        <v>30251291.506200001</v>
      </c>
      <c r="I5218">
        <v>3127403.9040000001</v>
      </c>
      <c r="J5218">
        <v>2866848.1617000001</v>
      </c>
      <c r="K5218">
        <v>247519.88639999999</v>
      </c>
      <c r="L5218">
        <v>905371.84</v>
      </c>
      <c r="M5218">
        <v>108777.92</v>
      </c>
      <c r="N5218">
        <v>18652.457999999999</v>
      </c>
      <c r="O5218">
        <v>407719.33399999997</v>
      </c>
    </row>
    <row r="5219" spans="1:15" hidden="1">
      <c r="A5219" s="110" t="s">
        <v>36</v>
      </c>
      <c r="B5219" s="110" t="s">
        <v>125</v>
      </c>
      <c r="C5219" s="110" t="s">
        <v>126</v>
      </c>
      <c r="D5219" s="110" t="s">
        <v>11</v>
      </c>
      <c r="E5219" s="110" t="s">
        <v>114</v>
      </c>
      <c r="F5219">
        <v>2008.1964</v>
      </c>
      <c r="G5219">
        <v>1213602236.8747001</v>
      </c>
      <c r="H5219">
        <v>812881413.35140002</v>
      </c>
      <c r="I5219">
        <v>84036400.0704</v>
      </c>
      <c r="J5219">
        <v>77048293.793699995</v>
      </c>
      <c r="K5219">
        <v>6651219.9815999996</v>
      </c>
      <c r="L5219">
        <v>24328206.079999998</v>
      </c>
      <c r="M5219">
        <v>2922999.88</v>
      </c>
      <c r="N5219">
        <v>501202.614</v>
      </c>
      <c r="O5219">
        <v>10955811.063999999</v>
      </c>
    </row>
    <row r="5220" spans="1:15" hidden="1">
      <c r="A5220" s="110" t="s">
        <v>36</v>
      </c>
      <c r="B5220" s="110" t="s">
        <v>125</v>
      </c>
      <c r="C5220" s="110" t="s">
        <v>126</v>
      </c>
      <c r="D5220" s="110" t="s">
        <v>7</v>
      </c>
      <c r="E5220" s="110" t="s">
        <v>114</v>
      </c>
      <c r="F5220">
        <v>726.45439999999996</v>
      </c>
      <c r="G5220">
        <v>126937009.58400001</v>
      </c>
      <c r="H5220">
        <v>21543160.039799999</v>
      </c>
      <c r="I5220">
        <v>25453093.363200001</v>
      </c>
      <c r="J5220">
        <v>28563738.4421</v>
      </c>
      <c r="K5220">
        <v>2593479.6</v>
      </c>
      <c r="L5220">
        <v>8005250.8200000003</v>
      </c>
      <c r="M5220">
        <v>953760.86</v>
      </c>
      <c r="N5220">
        <v>3236696.21</v>
      </c>
      <c r="O5220">
        <v>3963207.6</v>
      </c>
    </row>
    <row r="5221" spans="1:15" hidden="1">
      <c r="A5221" s="110" t="s">
        <v>36</v>
      </c>
      <c r="B5221" s="110" t="s">
        <v>125</v>
      </c>
      <c r="C5221" s="110" t="s">
        <v>126</v>
      </c>
      <c r="D5221" s="110" t="s">
        <v>7</v>
      </c>
      <c r="E5221" s="110" t="s">
        <v>114</v>
      </c>
      <c r="F5221">
        <v>379.29919999999998</v>
      </c>
      <c r="G5221">
        <v>43012637.042800002</v>
      </c>
      <c r="H5221">
        <v>11248197.6194</v>
      </c>
      <c r="I5221">
        <v>13289669.4144</v>
      </c>
      <c r="J5221">
        <v>14912220.035399999</v>
      </c>
      <c r="K5221">
        <v>1354112.5104</v>
      </c>
      <c r="L5221">
        <v>4179731.06</v>
      </c>
      <c r="M5221">
        <v>497985.18</v>
      </c>
      <c r="N5221">
        <v>1689953.8259999999</v>
      </c>
      <c r="O5221">
        <v>2069285.416</v>
      </c>
    </row>
    <row r="5222" spans="1:15" hidden="1">
      <c r="A5222" s="110" t="s">
        <v>36</v>
      </c>
      <c r="B5222" s="110" t="s">
        <v>125</v>
      </c>
      <c r="C5222" s="110" t="s">
        <v>126</v>
      </c>
      <c r="D5222" s="110" t="s">
        <v>7</v>
      </c>
      <c r="E5222" s="110" t="s">
        <v>114</v>
      </c>
      <c r="F5222">
        <v>1125.04</v>
      </c>
      <c r="G5222">
        <v>208835550</v>
      </c>
      <c r="H5222">
        <v>38257382.2522</v>
      </c>
      <c r="I5222">
        <v>43414824.691200003</v>
      </c>
      <c r="J5222">
        <v>1037280.5962</v>
      </c>
      <c r="K5222">
        <v>3901928.8032</v>
      </c>
      <c r="L5222">
        <v>11648487.039999999</v>
      </c>
      <c r="M5222">
        <v>1274267.7</v>
      </c>
      <c r="N5222">
        <v>203346.88</v>
      </c>
      <c r="O5222">
        <v>6137709.5120000001</v>
      </c>
    </row>
    <row r="5223" spans="1:15" hidden="1">
      <c r="A5223" s="110" t="s">
        <v>36</v>
      </c>
      <c r="B5223" s="110" t="s">
        <v>125</v>
      </c>
      <c r="C5223" s="110" t="s">
        <v>126</v>
      </c>
      <c r="D5223" s="110" t="s">
        <v>7</v>
      </c>
      <c r="E5223" s="110" t="s">
        <v>114</v>
      </c>
      <c r="F5223">
        <v>2256.5088000000001</v>
      </c>
      <c r="G5223">
        <v>355398105.14209998</v>
      </c>
      <c r="H5223">
        <v>21000913.588599999</v>
      </c>
      <c r="I5223">
        <v>117502743.8784</v>
      </c>
      <c r="J5223">
        <v>421040.96340000001</v>
      </c>
      <c r="K5223">
        <v>8806309.8695999999</v>
      </c>
      <c r="L5223">
        <v>32664627.84</v>
      </c>
      <c r="M5223">
        <v>4286317.12</v>
      </c>
      <c r="N5223">
        <v>26499.858</v>
      </c>
      <c r="O5223">
        <v>12310491.49</v>
      </c>
    </row>
    <row r="5224" spans="1:15" hidden="1">
      <c r="A5224" s="110" t="s">
        <v>36</v>
      </c>
      <c r="B5224" s="110" t="s">
        <v>125</v>
      </c>
      <c r="C5224" s="110" t="s">
        <v>126</v>
      </c>
      <c r="D5224" s="110" t="s">
        <v>7</v>
      </c>
      <c r="E5224" s="110" t="s">
        <v>114</v>
      </c>
      <c r="F5224">
        <v>1267.2772</v>
      </c>
      <c r="G5224">
        <v>235238330.25</v>
      </c>
      <c r="H5224">
        <v>39231249.331799999</v>
      </c>
      <c r="I5224">
        <v>51625626.912</v>
      </c>
      <c r="J5224">
        <v>1167379.8973000001</v>
      </c>
      <c r="K5224">
        <v>3869109.3528</v>
      </c>
      <c r="L5224">
        <v>14351426.800000001</v>
      </c>
      <c r="M5224">
        <v>1883222.66</v>
      </c>
      <c r="N5224">
        <v>11639.407999999999</v>
      </c>
      <c r="O5224">
        <v>6913691.0920000002</v>
      </c>
    </row>
    <row r="5225" spans="1:15" hidden="1">
      <c r="A5225" s="110" t="s">
        <v>36</v>
      </c>
      <c r="B5225" s="110" t="s">
        <v>125</v>
      </c>
      <c r="C5225" s="110" t="s">
        <v>126</v>
      </c>
      <c r="D5225" s="110" t="s">
        <v>7</v>
      </c>
      <c r="E5225" s="110" t="s">
        <v>114</v>
      </c>
      <c r="F5225">
        <v>1.6072</v>
      </c>
      <c r="G5225">
        <v>260372.18590000001</v>
      </c>
      <c r="H5225">
        <v>498046.86859999999</v>
      </c>
      <c r="I5225">
        <v>352285.3824</v>
      </c>
      <c r="J5225">
        <v>1574.8143</v>
      </c>
      <c r="K5225">
        <v>26400.621599999999</v>
      </c>
      <c r="L5225">
        <v>97931.78</v>
      </c>
      <c r="M5225">
        <v>12851.04</v>
      </c>
      <c r="N5225">
        <v>80.278000000000006</v>
      </c>
      <c r="O5225">
        <v>8768.3420000000006</v>
      </c>
    </row>
    <row r="5226" spans="1:15" hidden="1">
      <c r="A5226" s="110" t="s">
        <v>36</v>
      </c>
      <c r="B5226" s="110" t="s">
        <v>125</v>
      </c>
      <c r="C5226" s="110" t="s">
        <v>126</v>
      </c>
      <c r="D5226" s="110" t="s">
        <v>7</v>
      </c>
      <c r="E5226" s="110" t="s">
        <v>114</v>
      </c>
      <c r="F5226">
        <v>12664.736000000001</v>
      </c>
      <c r="G5226">
        <v>1481751315.4751999</v>
      </c>
      <c r="H5226">
        <v>256752591.42340001</v>
      </c>
      <c r="I5226">
        <v>492071196.72960001</v>
      </c>
      <c r="J5226">
        <v>12514265.0678</v>
      </c>
      <c r="K5226">
        <v>37853985.441600002</v>
      </c>
      <c r="L5226">
        <v>136374362.36000001</v>
      </c>
      <c r="M5226">
        <v>18222869.84</v>
      </c>
      <c r="N5226">
        <v>391575.33799999999</v>
      </c>
      <c r="O5226">
        <v>69093071.013999999</v>
      </c>
    </row>
    <row r="5227" spans="1:15" hidden="1">
      <c r="A5227" s="110" t="s">
        <v>36</v>
      </c>
      <c r="B5227" s="110" t="s">
        <v>125</v>
      </c>
      <c r="C5227" s="110" t="s">
        <v>126</v>
      </c>
      <c r="D5227" s="110" t="s">
        <v>7</v>
      </c>
      <c r="E5227" s="110" t="s">
        <v>114</v>
      </c>
      <c r="F5227">
        <v>856.63760000000002</v>
      </c>
      <c r="G5227">
        <v>123394363.09199999</v>
      </c>
      <c r="H5227">
        <v>17424451.575800002</v>
      </c>
      <c r="I5227">
        <v>33382205.510400001</v>
      </c>
      <c r="J5227">
        <v>846848.62990000006</v>
      </c>
      <c r="K5227">
        <v>2567265.84</v>
      </c>
      <c r="L5227">
        <v>9089556.5</v>
      </c>
      <c r="M5227">
        <v>1242064.6599999999</v>
      </c>
      <c r="N5227">
        <v>27332.403999999999</v>
      </c>
      <c r="O5227">
        <v>4673427.0659999996</v>
      </c>
    </row>
    <row r="5228" spans="1:15" hidden="1">
      <c r="A5228" s="110" t="s">
        <v>36</v>
      </c>
      <c r="B5228" s="110" t="s">
        <v>125</v>
      </c>
      <c r="C5228" s="110" t="s">
        <v>126</v>
      </c>
      <c r="D5228" s="110" t="s">
        <v>7</v>
      </c>
      <c r="E5228" s="110" t="s">
        <v>114</v>
      </c>
      <c r="F5228">
        <v>56.252000000000002</v>
      </c>
      <c r="G5228">
        <v>6834769.8804000001</v>
      </c>
      <c r="H5228">
        <v>1151979.4108</v>
      </c>
      <c r="I5228">
        <v>2202530.4959999998</v>
      </c>
      <c r="J5228">
        <v>53224.249300000003</v>
      </c>
      <c r="K5228">
        <v>169112.40479999999</v>
      </c>
      <c r="L5228">
        <v>539936.38</v>
      </c>
      <c r="M5228">
        <v>84095.92</v>
      </c>
      <c r="N5228">
        <v>2088.13</v>
      </c>
      <c r="O5228">
        <v>306884.75400000002</v>
      </c>
    </row>
    <row r="5229" spans="1:15" hidden="1">
      <c r="A5229" s="110" t="s">
        <v>36</v>
      </c>
      <c r="B5229" s="110" t="s">
        <v>125</v>
      </c>
      <c r="C5229" s="110" t="s">
        <v>126</v>
      </c>
      <c r="D5229" s="110" t="s">
        <v>7</v>
      </c>
      <c r="E5229" s="110" t="s">
        <v>114</v>
      </c>
      <c r="F5229">
        <v>46051.101600000002</v>
      </c>
      <c r="G5229">
        <v>7253007056.0086002</v>
      </c>
      <c r="H5229">
        <v>1244056038.7002001</v>
      </c>
      <c r="I5229">
        <v>1677398122.5792</v>
      </c>
      <c r="J5229">
        <v>56495689.2227</v>
      </c>
      <c r="K5229">
        <v>138647843.61840001</v>
      </c>
      <c r="L5229">
        <v>498704313.44</v>
      </c>
      <c r="M5229">
        <v>66703208.32</v>
      </c>
      <c r="N5229">
        <v>1532187.7120000001</v>
      </c>
      <c r="O5229">
        <v>251233981.52599999</v>
      </c>
    </row>
    <row r="5230" spans="1:15" hidden="1">
      <c r="A5230" s="110" t="s">
        <v>36</v>
      </c>
      <c r="B5230" s="110" t="s">
        <v>125</v>
      </c>
      <c r="C5230" s="110" t="s">
        <v>126</v>
      </c>
      <c r="D5230" s="110" t="s">
        <v>7</v>
      </c>
      <c r="E5230" s="110" t="s">
        <v>114</v>
      </c>
      <c r="F5230">
        <v>40.18</v>
      </c>
      <c r="G5230">
        <v>6509304.648</v>
      </c>
      <c r="H5230">
        <v>1105796.8959999999</v>
      </c>
      <c r="I5230">
        <v>1452337.5552000001</v>
      </c>
      <c r="J5230">
        <v>50436.318299999999</v>
      </c>
      <c r="K5230">
        <v>131587.7616</v>
      </c>
      <c r="L5230">
        <v>312435.58</v>
      </c>
      <c r="M5230">
        <v>57061.34</v>
      </c>
      <c r="N5230">
        <v>4898.7619999999997</v>
      </c>
      <c r="O5230">
        <v>219204.04</v>
      </c>
    </row>
    <row r="5231" spans="1:15" hidden="1">
      <c r="A5231" s="110" t="s">
        <v>36</v>
      </c>
      <c r="B5231" s="110" t="s">
        <v>125</v>
      </c>
      <c r="C5231" s="110" t="s">
        <v>126</v>
      </c>
      <c r="D5231" s="110" t="s">
        <v>7</v>
      </c>
      <c r="E5231" s="110" t="s">
        <v>114</v>
      </c>
      <c r="F5231">
        <v>1174.0596</v>
      </c>
      <c r="G5231">
        <v>217934813.25</v>
      </c>
      <c r="H5231">
        <v>31725942.425799999</v>
      </c>
      <c r="I5231">
        <v>42777273.772799999</v>
      </c>
      <c r="J5231">
        <v>1439637.5747</v>
      </c>
      <c r="K5231">
        <v>3535823.5343999998</v>
      </c>
      <c r="L5231">
        <v>12722571.42</v>
      </c>
      <c r="M5231">
        <v>1700892.38</v>
      </c>
      <c r="N5231">
        <v>39051.188000000002</v>
      </c>
      <c r="O5231">
        <v>6405138.0800000001</v>
      </c>
    </row>
    <row r="5232" spans="1:15" hidden="1">
      <c r="A5232" s="110" t="s">
        <v>36</v>
      </c>
      <c r="B5232" s="110" t="s">
        <v>125</v>
      </c>
      <c r="C5232" s="110" t="s">
        <v>126</v>
      </c>
      <c r="D5232" s="110" t="s">
        <v>7</v>
      </c>
      <c r="E5232" s="110" t="s">
        <v>114</v>
      </c>
      <c r="F5232">
        <v>111.7004</v>
      </c>
      <c r="G5232">
        <v>20734386.75</v>
      </c>
      <c r="H5232">
        <v>3071822.0735999998</v>
      </c>
      <c r="I5232">
        <v>4035355.6608000002</v>
      </c>
      <c r="J5232">
        <v>137487.38020000001</v>
      </c>
      <c r="K5232">
        <v>365411.84399999998</v>
      </c>
      <c r="L5232">
        <v>874198.72</v>
      </c>
      <c r="M5232">
        <v>158405.14000000001</v>
      </c>
      <c r="N5232">
        <v>13521.882</v>
      </c>
      <c r="O5232">
        <v>609386.68999999994</v>
      </c>
    </row>
    <row r="5233" spans="1:15" hidden="1">
      <c r="A5233" s="110" t="s">
        <v>36</v>
      </c>
      <c r="B5233" s="110" t="s">
        <v>125</v>
      </c>
      <c r="C5233" s="110" t="s">
        <v>126</v>
      </c>
      <c r="D5233" s="110" t="s">
        <v>7</v>
      </c>
      <c r="E5233" s="110" t="s">
        <v>114</v>
      </c>
      <c r="F5233">
        <v>1858.7267999999999</v>
      </c>
      <c r="G5233">
        <v>260098384.61379999</v>
      </c>
      <c r="H5233">
        <v>50246008.982199997</v>
      </c>
      <c r="I5233">
        <v>67744171.948799998</v>
      </c>
      <c r="J5233">
        <v>2282482.6712000002</v>
      </c>
      <c r="K5233">
        <v>5599402.6031999998</v>
      </c>
      <c r="L5233">
        <v>20050793.34</v>
      </c>
      <c r="M5233">
        <v>2697559.74</v>
      </c>
      <c r="N5233">
        <v>62355.26</v>
      </c>
      <c r="O5233">
        <v>10140372.396</v>
      </c>
    </row>
    <row r="5234" spans="1:15" hidden="1">
      <c r="A5234" s="110" t="s">
        <v>36</v>
      </c>
      <c r="B5234" s="110" t="s">
        <v>125</v>
      </c>
      <c r="C5234" s="110" t="s">
        <v>126</v>
      </c>
      <c r="D5234" s="110" t="s">
        <v>7</v>
      </c>
      <c r="E5234" s="110" t="s">
        <v>114</v>
      </c>
      <c r="F5234">
        <v>617.16480000000001</v>
      </c>
      <c r="G5234">
        <v>91852342.825299993</v>
      </c>
      <c r="H5234">
        <v>16778922.434599999</v>
      </c>
      <c r="I5234">
        <v>22115300.812800001</v>
      </c>
      <c r="J5234">
        <v>755295.61259999999</v>
      </c>
      <c r="K5234">
        <v>1984882.8816</v>
      </c>
      <c r="L5234">
        <v>5305363.0999999996</v>
      </c>
      <c r="M5234">
        <v>855947.98</v>
      </c>
      <c r="N5234">
        <v>66770.55</v>
      </c>
      <c r="O5234">
        <v>3366972.07</v>
      </c>
    </row>
    <row r="5235" spans="1:15">
      <c r="A5235" s="110" t="s">
        <v>36</v>
      </c>
      <c r="B5235" s="110" t="s">
        <v>125</v>
      </c>
      <c r="C5235" s="110" t="s">
        <v>126</v>
      </c>
      <c r="D5235" s="110" t="s">
        <v>9</v>
      </c>
      <c r="E5235" s="110" t="s">
        <v>114</v>
      </c>
      <c r="F5235">
        <v>17738.666399999998</v>
      </c>
      <c r="G5235">
        <v>1516592118.0009999</v>
      </c>
      <c r="H5235">
        <v>486908487.88160002</v>
      </c>
      <c r="I5235">
        <v>456611446.04159999</v>
      </c>
      <c r="J5235">
        <v>17528808.202100001</v>
      </c>
      <c r="K5235">
        <v>65952995.6664</v>
      </c>
      <c r="L5235">
        <v>154770298.12</v>
      </c>
      <c r="M5235">
        <v>25945907.82</v>
      </c>
      <c r="N5235">
        <v>623477.73400000005</v>
      </c>
      <c r="O5235">
        <v>96774140.408000007</v>
      </c>
    </row>
    <row r="5236" spans="1:15">
      <c r="A5236" s="110" t="s">
        <v>36</v>
      </c>
      <c r="B5236" s="110" t="s">
        <v>125</v>
      </c>
      <c r="C5236" s="110" t="s">
        <v>126</v>
      </c>
      <c r="D5236" s="110" t="s">
        <v>9</v>
      </c>
      <c r="E5236" s="110" t="s">
        <v>114</v>
      </c>
      <c r="F5236">
        <v>2372.2271999999998</v>
      </c>
      <c r="G5236">
        <v>267142435.56</v>
      </c>
      <c r="H5236">
        <v>65104971.0348</v>
      </c>
      <c r="I5236">
        <v>61022078.2848</v>
      </c>
      <c r="J5236">
        <v>3807769.2631999999</v>
      </c>
      <c r="K5236">
        <v>8771360.5512000006</v>
      </c>
      <c r="L5236">
        <v>20913828.579999998</v>
      </c>
      <c r="M5236">
        <v>3450204.94</v>
      </c>
      <c r="N5236">
        <v>80544.09</v>
      </c>
      <c r="O5236">
        <v>12941799.486</v>
      </c>
    </row>
    <row r="5237" spans="1:15">
      <c r="A5237" s="110" t="s">
        <v>36</v>
      </c>
      <c r="B5237" s="110" t="s">
        <v>125</v>
      </c>
      <c r="C5237" s="110" t="s">
        <v>126</v>
      </c>
      <c r="D5237" s="110" t="s">
        <v>9</v>
      </c>
      <c r="E5237" s="110" t="s">
        <v>114</v>
      </c>
      <c r="F5237">
        <v>380.1028</v>
      </c>
      <c r="G5237">
        <v>34209594.092500001</v>
      </c>
      <c r="H5237">
        <v>10426209.783600001</v>
      </c>
      <c r="I5237">
        <v>9772832.1600000001</v>
      </c>
      <c r="J5237">
        <v>667224.09089999995</v>
      </c>
      <c r="K5237">
        <v>1405402.92</v>
      </c>
      <c r="L5237">
        <v>3345909.96</v>
      </c>
      <c r="M5237">
        <v>552823.5</v>
      </c>
      <c r="N5237">
        <v>12942.798000000001</v>
      </c>
      <c r="O5237">
        <v>2073670.0379999999</v>
      </c>
    </row>
    <row r="5238" spans="1:15">
      <c r="A5238" s="110" t="s">
        <v>36</v>
      </c>
      <c r="B5238" s="110" t="s">
        <v>125</v>
      </c>
      <c r="C5238" s="110" t="s">
        <v>126</v>
      </c>
      <c r="D5238" s="110" t="s">
        <v>9</v>
      </c>
      <c r="E5238" s="110" t="s">
        <v>114</v>
      </c>
      <c r="F5238">
        <v>13.661199999999999</v>
      </c>
      <c r="G5238">
        <v>1563848.1103999999</v>
      </c>
      <c r="H5238">
        <v>438412.549</v>
      </c>
      <c r="I5238">
        <v>673468.49280000001</v>
      </c>
      <c r="J5238">
        <v>15057.064399999999</v>
      </c>
      <c r="K5238">
        <v>47250.3024</v>
      </c>
      <c r="L5238">
        <v>169319.34</v>
      </c>
      <c r="M5238">
        <v>24937.02</v>
      </c>
      <c r="N5238">
        <v>79.376000000000005</v>
      </c>
      <c r="O5238">
        <v>74529.554000000004</v>
      </c>
    </row>
    <row r="5239" spans="1:15">
      <c r="A5239" s="110" t="s">
        <v>36</v>
      </c>
      <c r="B5239" s="110" t="s">
        <v>125</v>
      </c>
      <c r="C5239" s="110" t="s">
        <v>126</v>
      </c>
      <c r="D5239" s="110" t="s">
        <v>9</v>
      </c>
      <c r="E5239" s="110" t="s">
        <v>114</v>
      </c>
      <c r="F5239">
        <v>61025.383999999998</v>
      </c>
      <c r="G5239">
        <v>8732402913.3264008</v>
      </c>
      <c r="H5239">
        <v>3729999647.3058</v>
      </c>
      <c r="I5239">
        <v>1564451030.2656</v>
      </c>
      <c r="J5239">
        <v>10866729.6303</v>
      </c>
      <c r="K5239">
        <v>213921629.61840001</v>
      </c>
      <c r="L5239">
        <v>528017795.62</v>
      </c>
      <c r="M5239">
        <v>95374629.680000007</v>
      </c>
      <c r="N5239">
        <v>322083060.72799999</v>
      </c>
      <c r="O5239">
        <v>332926892.10000002</v>
      </c>
    </row>
    <row r="5240" spans="1:15">
      <c r="A5240" s="110" t="s">
        <v>36</v>
      </c>
      <c r="B5240" s="110" t="s">
        <v>125</v>
      </c>
      <c r="C5240" s="110" t="s">
        <v>126</v>
      </c>
      <c r="D5240" s="110" t="s">
        <v>9</v>
      </c>
      <c r="E5240" s="110" t="s">
        <v>114</v>
      </c>
      <c r="F5240">
        <v>1399.8712</v>
      </c>
      <c r="G5240">
        <v>271977475.76999998</v>
      </c>
      <c r="H5240">
        <v>85464931.418400005</v>
      </c>
      <c r="I5240">
        <v>35701570.656000003</v>
      </c>
      <c r="J5240">
        <v>502277.51750000002</v>
      </c>
      <c r="K5240">
        <v>4907841.1056000004</v>
      </c>
      <c r="L5240">
        <v>11937021.26</v>
      </c>
      <c r="M5240">
        <v>2205545.7999999998</v>
      </c>
      <c r="N5240">
        <v>7706375.0060000001</v>
      </c>
      <c r="O5240">
        <v>7637064.4239999996</v>
      </c>
    </row>
    <row r="5241" spans="1:15">
      <c r="A5241" s="110" t="s">
        <v>36</v>
      </c>
      <c r="B5241" s="110" t="s">
        <v>125</v>
      </c>
      <c r="C5241" s="110" t="s">
        <v>126</v>
      </c>
      <c r="D5241" s="110" t="s">
        <v>9</v>
      </c>
      <c r="E5241" s="110" t="s">
        <v>114</v>
      </c>
      <c r="F5241">
        <v>27.322399999999998</v>
      </c>
      <c r="G5241">
        <v>4016428.7209000001</v>
      </c>
      <c r="H5241">
        <v>1667770.858</v>
      </c>
      <c r="I5241">
        <v>696444.49919999996</v>
      </c>
      <c r="J5241">
        <v>556381.77350000001</v>
      </c>
      <c r="K5241">
        <v>95782.067999999999</v>
      </c>
      <c r="L5241">
        <v>232668.44</v>
      </c>
      <c r="M5241">
        <v>43073.78</v>
      </c>
      <c r="N5241">
        <v>150929.856</v>
      </c>
      <c r="O5241">
        <v>149058.20600000001</v>
      </c>
    </row>
    <row r="5242" spans="1:15" hidden="1">
      <c r="A5242" s="110" t="s">
        <v>36</v>
      </c>
      <c r="B5242" s="110" t="s">
        <v>125</v>
      </c>
      <c r="C5242" s="110" t="s">
        <v>126</v>
      </c>
      <c r="D5242" s="110" t="s">
        <v>12</v>
      </c>
      <c r="E5242" s="110" t="s">
        <v>114</v>
      </c>
      <c r="F5242">
        <v>10575.376</v>
      </c>
      <c r="G5242">
        <v>542535824.47679996</v>
      </c>
      <c r="H5242">
        <v>259856581.06380001</v>
      </c>
      <c r="I5242">
        <v>27382353.676800001</v>
      </c>
      <c r="J5242">
        <v>3432323.3380999998</v>
      </c>
      <c r="K5242">
        <v>56328673.903200001</v>
      </c>
      <c r="L5242">
        <v>187886936.19999999</v>
      </c>
      <c r="M5242">
        <v>15487226.02</v>
      </c>
      <c r="N5242">
        <v>977020.24199999997</v>
      </c>
      <c r="O5242">
        <v>117802204.82799999</v>
      </c>
    </row>
    <row r="5243" spans="1:15" hidden="1">
      <c r="A5243" s="110" t="s">
        <v>36</v>
      </c>
      <c r="B5243" s="110" t="s">
        <v>125</v>
      </c>
      <c r="C5243" s="110" t="s">
        <v>126</v>
      </c>
      <c r="D5243" s="110" t="s">
        <v>12</v>
      </c>
      <c r="E5243" s="110" t="s">
        <v>114</v>
      </c>
      <c r="F5243">
        <v>136.61199999999999</v>
      </c>
      <c r="G5243">
        <v>7745531.5476000002</v>
      </c>
      <c r="H5243">
        <v>3335236.2823999999</v>
      </c>
      <c r="I5243">
        <v>349908.03840000002</v>
      </c>
      <c r="J5243">
        <v>142495.21520000001</v>
      </c>
      <c r="K5243">
        <v>723611.36159999995</v>
      </c>
      <c r="L5243">
        <v>2380572.34</v>
      </c>
      <c r="M5243">
        <v>200002.92</v>
      </c>
      <c r="N5243">
        <v>13032.096</v>
      </c>
      <c r="O5243">
        <v>1521761.4939999999</v>
      </c>
    </row>
    <row r="5244" spans="1:15" hidden="1">
      <c r="A5244" s="110" t="s">
        <v>36</v>
      </c>
      <c r="B5244" s="110" t="s">
        <v>125</v>
      </c>
      <c r="C5244" s="110" t="s">
        <v>126</v>
      </c>
      <c r="D5244" s="110" t="s">
        <v>11</v>
      </c>
      <c r="E5244" s="110" t="s">
        <v>114</v>
      </c>
      <c r="F5244">
        <v>114.9148</v>
      </c>
      <c r="G5244">
        <v>97838460.719999999</v>
      </c>
      <c r="H5244">
        <v>46515422.311399996</v>
      </c>
      <c r="I5244">
        <v>4808805.6383999996</v>
      </c>
      <c r="J5244">
        <v>8340708.8235999998</v>
      </c>
      <c r="K5244">
        <v>380604.31199999998</v>
      </c>
      <c r="L5244">
        <v>1392129.58</v>
      </c>
      <c r="M5244">
        <v>167261.96</v>
      </c>
      <c r="N5244">
        <v>28681.795999999998</v>
      </c>
      <c r="O5244">
        <v>626922.47199999995</v>
      </c>
    </row>
    <row r="5245" spans="1:15" hidden="1">
      <c r="A5245" s="110" t="s">
        <v>36</v>
      </c>
      <c r="B5245" s="110" t="s">
        <v>125</v>
      </c>
      <c r="C5245" s="110" t="s">
        <v>126</v>
      </c>
      <c r="D5245" s="110" t="s">
        <v>11</v>
      </c>
      <c r="E5245" s="110" t="s">
        <v>114</v>
      </c>
      <c r="F5245">
        <v>1657.0232000000001</v>
      </c>
      <c r="G5245">
        <v>939283877.67980003</v>
      </c>
      <c r="H5245">
        <v>671020753.53840005</v>
      </c>
      <c r="I5245">
        <v>69371819.731199995</v>
      </c>
      <c r="J5245">
        <v>55268793.276600003</v>
      </c>
      <c r="K5245">
        <v>5489898.1632000003</v>
      </c>
      <c r="L5245">
        <v>20082023.039999999</v>
      </c>
      <c r="M5245">
        <v>2412743.4</v>
      </c>
      <c r="N5245">
        <v>413551.66600000003</v>
      </c>
      <c r="O5245">
        <v>9039970.2799999993</v>
      </c>
    </row>
    <row r="5246" spans="1:15" hidden="1">
      <c r="A5246" s="110" t="s">
        <v>36</v>
      </c>
      <c r="B5246" s="110" t="s">
        <v>125</v>
      </c>
      <c r="C5246" s="110" t="s">
        <v>126</v>
      </c>
      <c r="D5246" s="110" t="s">
        <v>7</v>
      </c>
      <c r="E5246" s="110" t="s">
        <v>114</v>
      </c>
      <c r="F5246">
        <v>302.9572</v>
      </c>
      <c r="G5246">
        <v>52937226.342</v>
      </c>
      <c r="H5246">
        <v>8973416.4560000002</v>
      </c>
      <c r="I5246">
        <v>10604919.0912</v>
      </c>
      <c r="J5246">
        <v>11799362.7587</v>
      </c>
      <c r="K5246">
        <v>1081268.892</v>
      </c>
      <c r="L5246">
        <v>3371470.18</v>
      </c>
      <c r="M5246">
        <v>396984.96</v>
      </c>
      <c r="N5246">
        <v>1339215.6359999999</v>
      </c>
      <c r="O5246">
        <v>1652796.838</v>
      </c>
    </row>
    <row r="5247" spans="1:15" hidden="1">
      <c r="A5247" s="110" t="s">
        <v>36</v>
      </c>
      <c r="B5247" s="110" t="s">
        <v>125</v>
      </c>
      <c r="C5247" s="110" t="s">
        <v>126</v>
      </c>
      <c r="D5247" s="110" t="s">
        <v>7</v>
      </c>
      <c r="E5247" s="110" t="s">
        <v>114</v>
      </c>
      <c r="F5247">
        <v>23.304400000000001</v>
      </c>
      <c r="G5247">
        <v>2995497.3509999998</v>
      </c>
      <c r="H5247">
        <v>691098.40260000003</v>
      </c>
      <c r="I5247">
        <v>816527.13600000006</v>
      </c>
      <c r="J5247">
        <v>1006843.3011</v>
      </c>
      <c r="K5247">
        <v>83196.806400000001</v>
      </c>
      <c r="L5247">
        <v>256808.42</v>
      </c>
      <c r="M5247">
        <v>30594.2</v>
      </c>
      <c r="N5247">
        <v>103831.92600000001</v>
      </c>
      <c r="O5247">
        <v>127138.704</v>
      </c>
    </row>
    <row r="5248" spans="1:15" hidden="1">
      <c r="A5248" s="110" t="s">
        <v>36</v>
      </c>
      <c r="B5248" s="110" t="s">
        <v>125</v>
      </c>
      <c r="C5248" s="110" t="s">
        <v>126</v>
      </c>
      <c r="D5248" s="110" t="s">
        <v>7</v>
      </c>
      <c r="E5248" s="110" t="s">
        <v>114</v>
      </c>
      <c r="F5248">
        <v>354.38760000000002</v>
      </c>
      <c r="G5248">
        <v>65783198.25</v>
      </c>
      <c r="H5248">
        <v>12268760.2468</v>
      </c>
      <c r="I5248">
        <v>13563303.283199999</v>
      </c>
      <c r="J5248">
        <v>326503.62949999998</v>
      </c>
      <c r="K5248">
        <v>1219008.0312000001</v>
      </c>
      <c r="L5248">
        <v>3639123.92</v>
      </c>
      <c r="M5248">
        <v>398098.52</v>
      </c>
      <c r="N5248">
        <v>63528.762000000002</v>
      </c>
      <c r="O5248">
        <v>1933378.37</v>
      </c>
    </row>
    <row r="5249" spans="1:15" hidden="1">
      <c r="A5249" s="110" t="s">
        <v>36</v>
      </c>
      <c r="B5249" s="110" t="s">
        <v>125</v>
      </c>
      <c r="C5249" s="110" t="s">
        <v>126</v>
      </c>
      <c r="D5249" s="110" t="s">
        <v>7</v>
      </c>
      <c r="E5249" s="110" t="s">
        <v>114</v>
      </c>
      <c r="F5249">
        <v>7876.8872000000001</v>
      </c>
      <c r="G5249">
        <v>1240602644.8015001</v>
      </c>
      <c r="H5249">
        <v>170109755.32659999</v>
      </c>
      <c r="I5249">
        <v>359489865.92640001</v>
      </c>
      <c r="J5249">
        <v>1192529.6943000001</v>
      </c>
      <c r="K5249">
        <v>26942178.398400001</v>
      </c>
      <c r="L5249">
        <v>99934693.959999993</v>
      </c>
      <c r="M5249">
        <v>13113644.18</v>
      </c>
      <c r="N5249">
        <v>81075.368000000002</v>
      </c>
      <c r="O5249">
        <v>42972734.023999996</v>
      </c>
    </row>
    <row r="5250" spans="1:15" hidden="1">
      <c r="A5250" s="110" t="s">
        <v>36</v>
      </c>
      <c r="B5250" s="110" t="s">
        <v>125</v>
      </c>
      <c r="C5250" s="110" t="s">
        <v>126</v>
      </c>
      <c r="D5250" s="110" t="s">
        <v>7</v>
      </c>
      <c r="E5250" s="110" t="s">
        <v>114</v>
      </c>
      <c r="F5250">
        <v>683.06</v>
      </c>
      <c r="G5250">
        <v>126793012.5</v>
      </c>
      <c r="H5250">
        <v>21240874.633000001</v>
      </c>
      <c r="I5250">
        <v>27862462.233600002</v>
      </c>
      <c r="J5250">
        <v>628070.00589999999</v>
      </c>
      <c r="K5250">
        <v>2088175.7231999999</v>
      </c>
      <c r="L5250">
        <v>7745488.7599999998</v>
      </c>
      <c r="M5250">
        <v>1016380.98</v>
      </c>
      <c r="N5250">
        <v>6282.43</v>
      </c>
      <c r="O5250">
        <v>3726466.8760000002</v>
      </c>
    </row>
    <row r="5251" spans="1:15" hidden="1">
      <c r="A5251" s="110" t="s">
        <v>36</v>
      </c>
      <c r="B5251" s="110" t="s">
        <v>125</v>
      </c>
      <c r="C5251" s="110" t="s">
        <v>126</v>
      </c>
      <c r="D5251" s="110" t="s">
        <v>7</v>
      </c>
      <c r="E5251" s="110" t="s">
        <v>112</v>
      </c>
      <c r="F5251">
        <v>72.323999999999998</v>
      </c>
      <c r="G5251">
        <v>11716748.3664</v>
      </c>
      <c r="H5251">
        <v>2031294.9062000001</v>
      </c>
      <c r="I5251">
        <v>2761984.8768000002</v>
      </c>
      <c r="J5251">
        <v>13672.4211</v>
      </c>
      <c r="K5251">
        <v>203442.6888</v>
      </c>
      <c r="L5251">
        <v>727813.14</v>
      </c>
      <c r="M5251">
        <v>35433.019999999997</v>
      </c>
      <c r="N5251">
        <v>3469.9940000000001</v>
      </c>
      <c r="O5251">
        <v>169209.788</v>
      </c>
    </row>
    <row r="5252" spans="1:15" hidden="1">
      <c r="A5252" s="110" t="s">
        <v>36</v>
      </c>
      <c r="B5252" s="110" t="s">
        <v>125</v>
      </c>
      <c r="C5252" s="110" t="s">
        <v>126</v>
      </c>
      <c r="D5252" s="110" t="s">
        <v>7</v>
      </c>
      <c r="E5252" s="110" t="s">
        <v>112</v>
      </c>
      <c r="F5252">
        <v>45174.374000000003</v>
      </c>
      <c r="G5252">
        <v>7114923248.0634003</v>
      </c>
      <c r="H5252">
        <v>1196279963.8622</v>
      </c>
      <c r="I5252">
        <v>1593398063.5968001</v>
      </c>
      <c r="J5252">
        <v>10425446.0261</v>
      </c>
      <c r="K5252">
        <v>145327602.9456</v>
      </c>
      <c r="L5252">
        <v>441476565.10000002</v>
      </c>
      <c r="M5252">
        <v>93793454.019999996</v>
      </c>
      <c r="N5252">
        <v>33981898.390000001</v>
      </c>
      <c r="O5252">
        <v>105689696.926</v>
      </c>
    </row>
    <row r="5253" spans="1:15" hidden="1">
      <c r="A5253" s="110" t="s">
        <v>36</v>
      </c>
      <c r="B5253" s="110" t="s">
        <v>125</v>
      </c>
      <c r="C5253" s="110" t="s">
        <v>126</v>
      </c>
      <c r="D5253" s="110" t="s">
        <v>7</v>
      </c>
      <c r="E5253" s="110" t="s">
        <v>112</v>
      </c>
      <c r="F5253">
        <v>14145.7708</v>
      </c>
      <c r="G5253">
        <v>2585993908.8060002</v>
      </c>
      <c r="H5253">
        <v>374752596.25779998</v>
      </c>
      <c r="I5253">
        <v>498893633.20319998</v>
      </c>
      <c r="J5253">
        <v>1627035.5064999999</v>
      </c>
      <c r="K5253">
        <v>45420312.729599997</v>
      </c>
      <c r="L5253">
        <v>138231022.75999999</v>
      </c>
      <c r="M5253">
        <v>30081995.199999999</v>
      </c>
      <c r="N5253">
        <v>11048710.75</v>
      </c>
      <c r="O5253">
        <v>33095361.375999998</v>
      </c>
    </row>
    <row r="5254" spans="1:15" hidden="1">
      <c r="A5254" s="110" t="s">
        <v>36</v>
      </c>
      <c r="B5254" s="110" t="s">
        <v>125</v>
      </c>
      <c r="C5254" s="110" t="s">
        <v>126</v>
      </c>
      <c r="D5254" s="110" t="s">
        <v>7</v>
      </c>
      <c r="E5254" s="110" t="s">
        <v>112</v>
      </c>
      <c r="F5254">
        <v>4385.2452000000003</v>
      </c>
      <c r="G5254">
        <v>638675085.39629996</v>
      </c>
      <c r="H5254">
        <v>116126835.4482</v>
      </c>
      <c r="I5254">
        <v>154601645.7024</v>
      </c>
      <c r="J5254">
        <v>506007.60249999998</v>
      </c>
      <c r="K5254">
        <v>14076823.658399999</v>
      </c>
      <c r="L5254">
        <v>42822718.960000001</v>
      </c>
      <c r="M5254">
        <v>9304384.1999999993</v>
      </c>
      <c r="N5254">
        <v>3413854.4219999998</v>
      </c>
      <c r="O5254">
        <v>10259693.466</v>
      </c>
    </row>
    <row r="5255" spans="1:15">
      <c r="A5255" s="110" t="s">
        <v>36</v>
      </c>
      <c r="B5255" s="110" t="s">
        <v>125</v>
      </c>
      <c r="C5255" s="110" t="s">
        <v>126</v>
      </c>
      <c r="D5255" s="110" t="s">
        <v>9</v>
      </c>
      <c r="E5255" s="110" t="s">
        <v>112</v>
      </c>
      <c r="F5255">
        <v>49942.132799999999</v>
      </c>
      <c r="G5255">
        <v>5168741057.2828999</v>
      </c>
      <c r="H5255">
        <v>1557258022.5653999</v>
      </c>
      <c r="I5255">
        <v>1132328517.3887999</v>
      </c>
      <c r="J5255">
        <v>13721403.122500001</v>
      </c>
      <c r="K5255">
        <v>146764663.40880001</v>
      </c>
      <c r="L5255">
        <v>358789657.66000003</v>
      </c>
      <c r="M5255">
        <v>153378087.36000001</v>
      </c>
      <c r="N5255">
        <v>118601085.48199999</v>
      </c>
      <c r="O5255">
        <v>116844317.81</v>
      </c>
    </row>
    <row r="5256" spans="1:15">
      <c r="A5256" s="110" t="s">
        <v>36</v>
      </c>
      <c r="B5256" s="110" t="s">
        <v>125</v>
      </c>
      <c r="C5256" s="110" t="s">
        <v>126</v>
      </c>
      <c r="D5256" s="110" t="s">
        <v>9</v>
      </c>
      <c r="E5256" s="110" t="s">
        <v>112</v>
      </c>
      <c r="F5256">
        <v>13259.4</v>
      </c>
      <c r="G5256">
        <v>1785688872.4382</v>
      </c>
      <c r="H5256">
        <v>413353197.58700001</v>
      </c>
      <c r="I5256">
        <v>300690421.6512</v>
      </c>
      <c r="J5256">
        <v>1268760.8994</v>
      </c>
      <c r="K5256">
        <v>38822912.431199998</v>
      </c>
      <c r="L5256">
        <v>95100752.140000001</v>
      </c>
      <c r="M5256">
        <v>41620138.939999998</v>
      </c>
      <c r="N5256">
        <v>31658601.655999999</v>
      </c>
      <c r="O5256">
        <v>31021613.765999999</v>
      </c>
    </row>
    <row r="5257" spans="1:15">
      <c r="A5257" s="110" t="s">
        <v>36</v>
      </c>
      <c r="B5257" s="110" t="s">
        <v>125</v>
      </c>
      <c r="C5257" s="110" t="s">
        <v>126</v>
      </c>
      <c r="D5257" s="110" t="s">
        <v>9</v>
      </c>
      <c r="E5257" s="110" t="s">
        <v>112</v>
      </c>
      <c r="F5257">
        <v>578.59199999999998</v>
      </c>
      <c r="G5257">
        <v>62938285.252899997</v>
      </c>
      <c r="H5257">
        <v>18040698.066</v>
      </c>
      <c r="I5257">
        <v>13123530.067199999</v>
      </c>
      <c r="J5257">
        <v>56636.139799999997</v>
      </c>
      <c r="K5257">
        <v>1692549.8640000001</v>
      </c>
      <c r="L5257">
        <v>4141222.22</v>
      </c>
      <c r="M5257">
        <v>1818024.46</v>
      </c>
      <c r="N5257">
        <v>1383483.9920000001</v>
      </c>
      <c r="O5257">
        <v>1353670.186</v>
      </c>
    </row>
    <row r="5258" spans="1:15">
      <c r="A5258" s="110" t="s">
        <v>36</v>
      </c>
      <c r="B5258" s="110" t="s">
        <v>125</v>
      </c>
      <c r="C5258" s="110" t="s">
        <v>126</v>
      </c>
      <c r="D5258" s="110" t="s">
        <v>9</v>
      </c>
      <c r="E5258" s="110" t="s">
        <v>112</v>
      </c>
      <c r="F5258">
        <v>11.250400000000001</v>
      </c>
      <c r="G5258">
        <v>1520322.804</v>
      </c>
      <c r="H5258">
        <v>350667.20260000002</v>
      </c>
      <c r="I5258">
        <v>255090.58559999999</v>
      </c>
      <c r="J5258">
        <v>568.02689999999996</v>
      </c>
      <c r="K5258">
        <v>32965.574399999998</v>
      </c>
      <c r="L5258">
        <v>80832.320000000007</v>
      </c>
      <c r="M5258">
        <v>35282.959999999999</v>
      </c>
      <c r="N5258">
        <v>26829.088</v>
      </c>
      <c r="O5258">
        <v>26322.164000000001</v>
      </c>
    </row>
    <row r="5259" spans="1:15">
      <c r="A5259" s="110" t="s">
        <v>36</v>
      </c>
      <c r="B5259" s="110" t="s">
        <v>125</v>
      </c>
      <c r="C5259" s="110" t="s">
        <v>126</v>
      </c>
      <c r="D5259" s="110" t="s">
        <v>9</v>
      </c>
      <c r="E5259" s="110" t="s">
        <v>112</v>
      </c>
      <c r="F5259">
        <v>15769.8464</v>
      </c>
      <c r="G5259">
        <v>2256579862.6694002</v>
      </c>
      <c r="H5259">
        <v>946547847.25179994</v>
      </c>
      <c r="I5259">
        <v>385396839.12959999</v>
      </c>
      <c r="J5259">
        <v>4055563.2505000001</v>
      </c>
      <c r="K5259">
        <v>44475984.165600002</v>
      </c>
      <c r="L5259">
        <v>107652128.06</v>
      </c>
      <c r="M5259">
        <v>39812363.659999996</v>
      </c>
      <c r="N5259">
        <v>37655588.343999997</v>
      </c>
      <c r="O5259">
        <v>36895039.082000002</v>
      </c>
    </row>
    <row r="5260" spans="1:15">
      <c r="A5260" s="110" t="s">
        <v>36</v>
      </c>
      <c r="B5260" s="110" t="s">
        <v>125</v>
      </c>
      <c r="C5260" s="110" t="s">
        <v>126</v>
      </c>
      <c r="D5260" s="110" t="s">
        <v>9</v>
      </c>
      <c r="E5260" s="110" t="s">
        <v>112</v>
      </c>
      <c r="F5260">
        <v>4820.7964000000002</v>
      </c>
      <c r="G5260">
        <v>936514312.54920006</v>
      </c>
      <c r="H5260">
        <v>289324006.66540003</v>
      </c>
      <c r="I5260">
        <v>117785610.816</v>
      </c>
      <c r="J5260">
        <v>346676.66529999999</v>
      </c>
      <c r="K5260">
        <v>13576006.2312</v>
      </c>
      <c r="L5260">
        <v>32916076.739999998</v>
      </c>
      <c r="M5260">
        <v>12261095.1</v>
      </c>
      <c r="N5260">
        <v>11105792.016000001</v>
      </c>
      <c r="O5260">
        <v>11278706.318</v>
      </c>
    </row>
    <row r="5261" spans="1:15">
      <c r="A5261" s="110" t="s">
        <v>36</v>
      </c>
      <c r="B5261" s="110" t="s">
        <v>125</v>
      </c>
      <c r="C5261" s="110" t="s">
        <v>126</v>
      </c>
      <c r="D5261" s="110" t="s">
        <v>9</v>
      </c>
      <c r="E5261" s="110" t="s">
        <v>112</v>
      </c>
      <c r="F5261">
        <v>199.2928</v>
      </c>
      <c r="G5261">
        <v>22707178.623399999</v>
      </c>
      <c r="H5261">
        <v>11974871.877800001</v>
      </c>
      <c r="I5261">
        <v>4876309.6128000002</v>
      </c>
      <c r="J5261">
        <v>16851.880399999998</v>
      </c>
      <c r="K5261">
        <v>564306.97679999995</v>
      </c>
      <c r="L5261">
        <v>1358864.64</v>
      </c>
      <c r="M5261">
        <v>488791.34</v>
      </c>
      <c r="N5261">
        <v>518324.37800000003</v>
      </c>
      <c r="O5261">
        <v>466264.54599999997</v>
      </c>
    </row>
    <row r="5262" spans="1:15" hidden="1">
      <c r="A5262" s="110" t="s">
        <v>36</v>
      </c>
      <c r="B5262" s="110" t="s">
        <v>125</v>
      </c>
      <c r="C5262" s="110" t="s">
        <v>126</v>
      </c>
      <c r="D5262" s="110" t="s">
        <v>12</v>
      </c>
      <c r="E5262" s="110" t="s">
        <v>112</v>
      </c>
      <c r="F5262">
        <v>9418.1919999999991</v>
      </c>
      <c r="G5262">
        <v>483170202.34560001</v>
      </c>
      <c r="H5262">
        <v>220796621.9174</v>
      </c>
      <c r="I5262">
        <v>24597310.137600001</v>
      </c>
      <c r="J5262">
        <v>1947282.1388999999</v>
      </c>
      <c r="K5262">
        <v>51850424.959200002</v>
      </c>
      <c r="L5262">
        <v>131271978.78</v>
      </c>
      <c r="M5262">
        <v>26067412.140000001</v>
      </c>
      <c r="N5262">
        <v>20904035.811999999</v>
      </c>
      <c r="O5262">
        <v>22034746.030000001</v>
      </c>
    </row>
    <row r="5263" spans="1:15" hidden="1">
      <c r="A5263" s="110" t="s">
        <v>36</v>
      </c>
      <c r="B5263" s="110" t="s">
        <v>125</v>
      </c>
      <c r="C5263" s="110" t="s">
        <v>126</v>
      </c>
      <c r="D5263" s="110" t="s">
        <v>12</v>
      </c>
      <c r="E5263" s="110" t="s">
        <v>112</v>
      </c>
      <c r="F5263">
        <v>3.2143999999999999</v>
      </c>
      <c r="G5263">
        <v>182247.80110000001</v>
      </c>
      <c r="H5263">
        <v>75365.7408</v>
      </c>
      <c r="I5263">
        <v>8397.0624000000007</v>
      </c>
      <c r="J5263">
        <v>376.61309999999997</v>
      </c>
      <c r="K5263">
        <v>17709.343199999999</v>
      </c>
      <c r="L5263">
        <v>44822.84</v>
      </c>
      <c r="M5263">
        <v>8959.32</v>
      </c>
      <c r="N5263">
        <v>7100.5439999999999</v>
      </c>
      <c r="O5263">
        <v>7520.8760000000002</v>
      </c>
    </row>
    <row r="5264" spans="1:15" hidden="1">
      <c r="A5264" s="110" t="s">
        <v>36</v>
      </c>
      <c r="B5264" s="110" t="s">
        <v>125</v>
      </c>
      <c r="C5264" s="110" t="s">
        <v>126</v>
      </c>
      <c r="D5264" s="110" t="s">
        <v>11</v>
      </c>
      <c r="E5264" s="110" t="s">
        <v>112</v>
      </c>
      <c r="F5264">
        <v>1.6072</v>
      </c>
      <c r="G5264">
        <v>684185.04</v>
      </c>
      <c r="H5264">
        <v>325227.12900000002</v>
      </c>
      <c r="I5264">
        <v>50104.4928</v>
      </c>
      <c r="J5264">
        <v>12178.398300000001</v>
      </c>
      <c r="K5264">
        <v>17956.425599999999</v>
      </c>
      <c r="L5264">
        <v>23944</v>
      </c>
      <c r="M5264">
        <v>4433.74</v>
      </c>
      <c r="N5264">
        <v>3258.9259999999999</v>
      </c>
      <c r="O5264">
        <v>3760.4380000000001</v>
      </c>
    </row>
    <row r="5265" spans="1:15" hidden="1">
      <c r="A5265" s="110" t="s">
        <v>36</v>
      </c>
      <c r="B5265" s="110" t="s">
        <v>125</v>
      </c>
      <c r="C5265" s="110" t="s">
        <v>126</v>
      </c>
      <c r="D5265" s="110" t="s">
        <v>11</v>
      </c>
      <c r="E5265" s="110" t="s">
        <v>112</v>
      </c>
      <c r="F5265">
        <v>981.99919999999997</v>
      </c>
      <c r="G5265">
        <v>372472157.61760002</v>
      </c>
      <c r="H5265">
        <v>198715020.62</v>
      </c>
      <c r="I5265">
        <v>30612996.499200001</v>
      </c>
      <c r="J5265">
        <v>7330451.1460999995</v>
      </c>
      <c r="K5265">
        <v>10972724.8104</v>
      </c>
      <c r="L5265">
        <v>14627462.58</v>
      </c>
      <c r="M5265">
        <v>2708544.46</v>
      </c>
      <c r="N5265">
        <v>1992240.1839999999</v>
      </c>
      <c r="O5265">
        <v>2297479.69</v>
      </c>
    </row>
    <row r="5266" spans="1:15" hidden="1">
      <c r="A5266" s="110" t="s">
        <v>36</v>
      </c>
      <c r="B5266" s="110" t="s">
        <v>125</v>
      </c>
      <c r="C5266" s="110" t="s">
        <v>126</v>
      </c>
      <c r="D5266" s="110" t="s">
        <v>7</v>
      </c>
      <c r="E5266" s="110" t="s">
        <v>112</v>
      </c>
      <c r="F5266">
        <v>81035.024000000005</v>
      </c>
      <c r="G5266">
        <v>12763338584.673599</v>
      </c>
      <c r="H5266">
        <v>2137375642.3889999</v>
      </c>
      <c r="I5266">
        <v>2874214123.7951999</v>
      </c>
      <c r="J5266">
        <v>55602443.853500001</v>
      </c>
      <c r="K5266">
        <v>212996277.69119999</v>
      </c>
      <c r="L5266">
        <v>606088456.48000002</v>
      </c>
      <c r="M5266">
        <v>125112320.81999999</v>
      </c>
      <c r="N5266">
        <v>18412065.98</v>
      </c>
      <c r="O5266">
        <v>348990884.30800003</v>
      </c>
    </row>
    <row r="5267" spans="1:15" hidden="1">
      <c r="A5267" s="110" t="s">
        <v>36</v>
      </c>
      <c r="B5267" s="110" t="s">
        <v>125</v>
      </c>
      <c r="C5267" s="110" t="s">
        <v>126</v>
      </c>
      <c r="D5267" s="110" t="s">
        <v>7</v>
      </c>
      <c r="E5267" s="110" t="s">
        <v>112</v>
      </c>
      <c r="F5267">
        <v>3890.2276000000002</v>
      </c>
      <c r="G5267">
        <v>712059613.64999998</v>
      </c>
      <c r="H5267">
        <v>103055163.4438</v>
      </c>
      <c r="I5267">
        <v>138650766.39359999</v>
      </c>
      <c r="J5267">
        <v>2679417.9133000001</v>
      </c>
      <c r="K5267">
        <v>10229714.380799999</v>
      </c>
      <c r="L5267">
        <v>28934327.300000001</v>
      </c>
      <c r="M5267">
        <v>6020190.7199999997</v>
      </c>
      <c r="N5267">
        <v>849290.728</v>
      </c>
      <c r="O5267">
        <v>16753916.674000001</v>
      </c>
    </row>
    <row r="5268" spans="1:15" hidden="1">
      <c r="A5268" s="110" t="s">
        <v>36</v>
      </c>
      <c r="B5268" s="110" t="s">
        <v>125</v>
      </c>
      <c r="C5268" s="110" t="s">
        <v>126</v>
      </c>
      <c r="D5268" s="110" t="s">
        <v>7</v>
      </c>
      <c r="E5268" s="110" t="s">
        <v>112</v>
      </c>
      <c r="F5268">
        <v>305.36799999999999</v>
      </c>
      <c r="G5268">
        <v>56079306.359999999</v>
      </c>
      <c r="H5268">
        <v>8144340.0153999999</v>
      </c>
      <c r="I5268">
        <v>11051733.024</v>
      </c>
      <c r="J5268">
        <v>210515.5099</v>
      </c>
      <c r="K5268">
        <v>753083.24399999995</v>
      </c>
      <c r="L5268">
        <v>1887617.04</v>
      </c>
      <c r="M5268">
        <v>458926.12</v>
      </c>
      <c r="N5268">
        <v>13963.861999999999</v>
      </c>
      <c r="O5268">
        <v>1315118.706</v>
      </c>
    </row>
    <row r="5269" spans="1:15" hidden="1">
      <c r="A5269" s="110" t="s">
        <v>36</v>
      </c>
      <c r="B5269" s="110" t="s">
        <v>125</v>
      </c>
      <c r="C5269" s="110" t="s">
        <v>126</v>
      </c>
      <c r="D5269" s="110" t="s">
        <v>7</v>
      </c>
      <c r="E5269" s="110" t="s">
        <v>112</v>
      </c>
      <c r="F5269">
        <v>378.49560000000002</v>
      </c>
      <c r="G5269">
        <v>57840024.737899996</v>
      </c>
      <c r="H5269">
        <v>9967905.0759999994</v>
      </c>
      <c r="I5269">
        <v>13402887.667199999</v>
      </c>
      <c r="J5269">
        <v>270322.40840000001</v>
      </c>
      <c r="K5269">
        <v>994130.28</v>
      </c>
      <c r="L5269">
        <v>2832270.98</v>
      </c>
      <c r="M5269">
        <v>583721.92000000004</v>
      </c>
      <c r="N5269">
        <v>86636.198000000004</v>
      </c>
      <c r="O5269">
        <v>1630054.7120000001</v>
      </c>
    </row>
    <row r="5270" spans="1:15" hidden="1">
      <c r="A5270" s="110" t="s">
        <v>36</v>
      </c>
      <c r="B5270" s="110" t="s">
        <v>125</v>
      </c>
      <c r="C5270" s="110" t="s">
        <v>126</v>
      </c>
      <c r="D5270" s="110" t="s">
        <v>7</v>
      </c>
      <c r="E5270" s="110" t="s">
        <v>112</v>
      </c>
      <c r="F5270">
        <v>164.738</v>
      </c>
      <c r="G5270">
        <v>25046009.493099999</v>
      </c>
      <c r="H5270">
        <v>4393649.6096000001</v>
      </c>
      <c r="I5270">
        <v>5962152.0384</v>
      </c>
      <c r="J5270">
        <v>115447.4375</v>
      </c>
      <c r="K5270">
        <v>406268.11440000002</v>
      </c>
      <c r="L5270">
        <v>1018302.24</v>
      </c>
      <c r="M5270">
        <v>247576.86</v>
      </c>
      <c r="N5270">
        <v>7529.8959999999997</v>
      </c>
      <c r="O5270">
        <v>709471.70799999998</v>
      </c>
    </row>
    <row r="5271" spans="1:15">
      <c r="A5271" s="110" t="s">
        <v>36</v>
      </c>
      <c r="B5271" s="110" t="s">
        <v>125</v>
      </c>
      <c r="C5271" s="110" t="s">
        <v>126</v>
      </c>
      <c r="D5271" s="110" t="s">
        <v>9</v>
      </c>
      <c r="E5271" s="110" t="s">
        <v>112</v>
      </c>
      <c r="F5271">
        <v>39151.392</v>
      </c>
      <c r="G5271">
        <v>4052572466.3424001</v>
      </c>
      <c r="H5271">
        <v>1185328753.4902</v>
      </c>
      <c r="I5271">
        <v>868771010.89919996</v>
      </c>
      <c r="J5271">
        <v>45855609.802100003</v>
      </c>
      <c r="K5271">
        <v>108344735.2872</v>
      </c>
      <c r="L5271">
        <v>271591656.33999997</v>
      </c>
      <c r="M5271">
        <v>64603643.420000002</v>
      </c>
      <c r="N5271">
        <v>25438658.607999999</v>
      </c>
      <c r="O5271">
        <v>168612018.16800001</v>
      </c>
    </row>
    <row r="5272" spans="1:15">
      <c r="A5272" s="110" t="s">
        <v>36</v>
      </c>
      <c r="B5272" s="110" t="s">
        <v>125</v>
      </c>
      <c r="C5272" s="110" t="s">
        <v>126</v>
      </c>
      <c r="D5272" s="110" t="s">
        <v>9</v>
      </c>
      <c r="E5272" s="110" t="s">
        <v>112</v>
      </c>
      <c r="F5272">
        <v>3160.5587999999998</v>
      </c>
      <c r="G5272">
        <v>427023925.40810001</v>
      </c>
      <c r="H5272">
        <v>98213290.821600005</v>
      </c>
      <c r="I5272">
        <v>72231043.488000005</v>
      </c>
      <c r="J5272">
        <v>2283099.1730999998</v>
      </c>
      <c r="K5272">
        <v>9023687.4744000006</v>
      </c>
      <c r="L5272">
        <v>22685167.16</v>
      </c>
      <c r="M5272">
        <v>5407972.1600000001</v>
      </c>
      <c r="N5272">
        <v>2268106.06</v>
      </c>
      <c r="O5272">
        <v>13611474.954</v>
      </c>
    </row>
    <row r="5273" spans="1:15">
      <c r="A5273" s="110" t="s">
        <v>36</v>
      </c>
      <c r="B5273" s="110" t="s">
        <v>125</v>
      </c>
      <c r="C5273" s="110" t="s">
        <v>126</v>
      </c>
      <c r="D5273" s="110" t="s">
        <v>9</v>
      </c>
      <c r="E5273" s="110" t="s">
        <v>112</v>
      </c>
      <c r="F5273">
        <v>580.19920000000002</v>
      </c>
      <c r="G5273">
        <v>63409219.3627</v>
      </c>
      <c r="H5273">
        <v>18013308.467</v>
      </c>
      <c r="I5273">
        <v>13263477.696</v>
      </c>
      <c r="J5273">
        <v>425736.81849999999</v>
      </c>
      <c r="K5273">
        <v>1657978.6968</v>
      </c>
      <c r="L5273">
        <v>4172158.36</v>
      </c>
      <c r="M5273">
        <v>995348.8</v>
      </c>
      <c r="N5273">
        <v>426109.31</v>
      </c>
      <c r="O5273">
        <v>2498724.91</v>
      </c>
    </row>
    <row r="5274" spans="1:15">
      <c r="A5274" s="110" t="s">
        <v>36</v>
      </c>
      <c r="B5274" s="110" t="s">
        <v>125</v>
      </c>
      <c r="C5274" s="110" t="s">
        <v>126</v>
      </c>
      <c r="D5274" s="110" t="s">
        <v>9</v>
      </c>
      <c r="E5274" s="110" t="s">
        <v>112</v>
      </c>
      <c r="F5274">
        <v>30180.805199999999</v>
      </c>
      <c r="G5274">
        <v>4318766454.3684998</v>
      </c>
      <c r="H5274">
        <v>1803772359.6113999</v>
      </c>
      <c r="I5274">
        <v>734871254.70720005</v>
      </c>
      <c r="J5274">
        <v>34007458.873300001</v>
      </c>
      <c r="K5274">
        <v>84605336.373600006</v>
      </c>
      <c r="L5274">
        <v>208919010.41999999</v>
      </c>
      <c r="M5274">
        <v>49821978.200000003</v>
      </c>
      <c r="N5274">
        <v>7067705.7879999997</v>
      </c>
      <c r="O5274">
        <v>129978685.27599999</v>
      </c>
    </row>
    <row r="5275" spans="1:15">
      <c r="A5275" s="110" t="s">
        <v>36</v>
      </c>
      <c r="B5275" s="110" t="s">
        <v>125</v>
      </c>
      <c r="C5275" s="110" t="s">
        <v>126</v>
      </c>
      <c r="D5275" s="110" t="s">
        <v>9</v>
      </c>
      <c r="E5275" s="110" t="s">
        <v>112</v>
      </c>
      <c r="F5275">
        <v>1664.2556</v>
      </c>
      <c r="G5275">
        <v>323368921.25999999</v>
      </c>
      <c r="H5275">
        <v>99309044.997199997</v>
      </c>
      <c r="I5275">
        <v>40483812.230400003</v>
      </c>
      <c r="J5275">
        <v>1166927.4643999999</v>
      </c>
      <c r="K5275">
        <v>4669521.7176000001</v>
      </c>
      <c r="L5275">
        <v>11540523.380000001</v>
      </c>
      <c r="M5275">
        <v>2753410.76</v>
      </c>
      <c r="N5275">
        <v>400648.55599999998</v>
      </c>
      <c r="O5275">
        <v>7167395.7300000004</v>
      </c>
    </row>
    <row r="5276" spans="1:15">
      <c r="A5276" s="110" t="s">
        <v>36</v>
      </c>
      <c r="B5276" s="110" t="s">
        <v>125</v>
      </c>
      <c r="C5276" s="110" t="s">
        <v>126</v>
      </c>
      <c r="D5276" s="110" t="s">
        <v>9</v>
      </c>
      <c r="E5276" s="110" t="s">
        <v>112</v>
      </c>
      <c r="F5276">
        <v>61.877200000000002</v>
      </c>
      <c r="G5276">
        <v>8959037.1393999998</v>
      </c>
      <c r="H5276">
        <v>3691763.1968</v>
      </c>
      <c r="I5276">
        <v>1505644.3776</v>
      </c>
      <c r="J5276">
        <v>37635.203399999999</v>
      </c>
      <c r="K5276">
        <v>173907.04319999999</v>
      </c>
      <c r="L5276">
        <v>430074.42</v>
      </c>
      <c r="M5276">
        <v>102645.96</v>
      </c>
      <c r="N5276">
        <v>15212.23</v>
      </c>
      <c r="O5276">
        <v>266485.076</v>
      </c>
    </row>
    <row r="5277" spans="1:15" hidden="1">
      <c r="A5277" s="110" t="s">
        <v>36</v>
      </c>
      <c r="B5277" s="110" t="s">
        <v>125</v>
      </c>
      <c r="C5277" s="110" t="s">
        <v>126</v>
      </c>
      <c r="D5277" s="110" t="s">
        <v>12</v>
      </c>
      <c r="E5277" s="110" t="s">
        <v>112</v>
      </c>
      <c r="F5277">
        <v>25554.48</v>
      </c>
      <c r="G5277">
        <v>1311176984.04</v>
      </c>
      <c r="H5277">
        <v>590799996.13119996</v>
      </c>
      <c r="I5277">
        <v>65904509.164800003</v>
      </c>
      <c r="J5277">
        <v>29104125.968800001</v>
      </c>
      <c r="K5277">
        <v>127181669.5728</v>
      </c>
      <c r="L5277">
        <v>337238491.45999998</v>
      </c>
      <c r="M5277">
        <v>42722830.659999996</v>
      </c>
      <c r="N5277">
        <v>1899534.4280000001</v>
      </c>
      <c r="O5277">
        <v>271932756.41399997</v>
      </c>
    </row>
    <row r="5278" spans="1:15" hidden="1">
      <c r="A5278" s="110" t="s">
        <v>36</v>
      </c>
      <c r="B5278" s="110" t="s">
        <v>125</v>
      </c>
      <c r="C5278" s="110" t="s">
        <v>126</v>
      </c>
      <c r="D5278" s="110" t="s">
        <v>12</v>
      </c>
      <c r="E5278" s="110" t="s">
        <v>112</v>
      </c>
      <c r="F5278">
        <v>32.143999999999998</v>
      </c>
      <c r="G5278">
        <v>1874348.784</v>
      </c>
      <c r="H5278">
        <v>744300.32239999995</v>
      </c>
      <c r="I5278">
        <v>83288.908800000005</v>
      </c>
      <c r="J5278">
        <v>19322.859799999998</v>
      </c>
      <c r="K5278">
        <v>160949.8296</v>
      </c>
      <c r="L5278">
        <v>426030.18</v>
      </c>
      <c r="M5278">
        <v>53735.42</v>
      </c>
      <c r="N5278">
        <v>2461.558</v>
      </c>
      <c r="O5278">
        <v>342053.734</v>
      </c>
    </row>
    <row r="5279" spans="1:15" hidden="1">
      <c r="A5279" s="110" t="s">
        <v>36</v>
      </c>
      <c r="B5279" s="110" t="s">
        <v>125</v>
      </c>
      <c r="C5279" s="110" t="s">
        <v>126</v>
      </c>
      <c r="D5279" s="110" t="s">
        <v>11</v>
      </c>
      <c r="E5279" s="110" t="s">
        <v>112</v>
      </c>
      <c r="F5279">
        <v>10.4468</v>
      </c>
      <c r="G5279">
        <v>4372014.0064000003</v>
      </c>
      <c r="H5279">
        <v>2109886.7894000001</v>
      </c>
      <c r="I5279">
        <v>325954.3296</v>
      </c>
      <c r="J5279">
        <v>3251100.3687999998</v>
      </c>
      <c r="K5279">
        <v>108524.0808</v>
      </c>
      <c r="L5279">
        <v>162365.74</v>
      </c>
      <c r="M5279">
        <v>16502.5</v>
      </c>
      <c r="N5279">
        <v>4086.06</v>
      </c>
      <c r="O5279">
        <v>44990.858</v>
      </c>
    </row>
    <row r="5280" spans="1:15" hidden="1">
      <c r="A5280" s="110" t="s">
        <v>36</v>
      </c>
      <c r="B5280" s="110" t="s">
        <v>125</v>
      </c>
      <c r="C5280" s="110" t="s">
        <v>126</v>
      </c>
      <c r="D5280" s="110" t="s">
        <v>11</v>
      </c>
      <c r="E5280" s="110" t="s">
        <v>112</v>
      </c>
      <c r="F5280">
        <v>16.875599999999999</v>
      </c>
      <c r="G5280">
        <v>7183942.9199999999</v>
      </c>
      <c r="H5280">
        <v>3408276.2736</v>
      </c>
      <c r="I5280">
        <v>526543.12320000003</v>
      </c>
      <c r="J5280">
        <v>94299.930900000007</v>
      </c>
      <c r="K5280">
        <v>175308.948</v>
      </c>
      <c r="L5280">
        <v>262283.56</v>
      </c>
      <c r="M5280">
        <v>26659.02</v>
      </c>
      <c r="N5280">
        <v>6599.0320000000002</v>
      </c>
      <c r="O5280">
        <v>72677.748000000007</v>
      </c>
    </row>
    <row r="5281" spans="1:15" hidden="1">
      <c r="A5281" s="110" t="s">
        <v>36</v>
      </c>
      <c r="B5281" s="110" t="s">
        <v>125</v>
      </c>
      <c r="C5281" s="110" t="s">
        <v>126</v>
      </c>
      <c r="D5281" s="110" t="s">
        <v>11</v>
      </c>
      <c r="E5281" s="110" t="s">
        <v>112</v>
      </c>
      <c r="F5281">
        <v>188.846</v>
      </c>
      <c r="G5281">
        <v>61979582.899099998</v>
      </c>
      <c r="H5281">
        <v>38185504.340400003</v>
      </c>
      <c r="I5281">
        <v>5888203.2576000001</v>
      </c>
      <c r="J5281">
        <v>143940.7629</v>
      </c>
      <c r="K5281">
        <v>1911842.1359999999</v>
      </c>
      <c r="L5281">
        <v>2950475.62</v>
      </c>
      <c r="M5281">
        <v>298970.36</v>
      </c>
      <c r="N5281">
        <v>75520.851999999999</v>
      </c>
      <c r="O5281">
        <v>813296.41799999995</v>
      </c>
    </row>
    <row r="5282" spans="1:15" hidden="1">
      <c r="A5282" s="110" t="s">
        <v>36</v>
      </c>
      <c r="B5282" s="110" t="s">
        <v>125</v>
      </c>
      <c r="C5282" s="110" t="s">
        <v>126</v>
      </c>
      <c r="D5282" s="110" t="s">
        <v>7</v>
      </c>
      <c r="E5282" s="110" t="s">
        <v>112</v>
      </c>
      <c r="F5282">
        <v>21689.164000000001</v>
      </c>
      <c r="G5282">
        <v>3416247920.1311998</v>
      </c>
      <c r="H5282">
        <v>561760439.25619996</v>
      </c>
      <c r="I5282">
        <v>790986332.02559996</v>
      </c>
      <c r="J5282">
        <v>5069848.0774999997</v>
      </c>
      <c r="K5282">
        <v>78069096.496800005</v>
      </c>
      <c r="L5282">
        <v>184079550.74000001</v>
      </c>
      <c r="M5282">
        <v>49557700.399999999</v>
      </c>
      <c r="N5282">
        <v>1099556.942</v>
      </c>
      <c r="O5282">
        <v>85927925.952000007</v>
      </c>
    </row>
    <row r="5283" spans="1:15" hidden="1">
      <c r="A5283" s="110" t="s">
        <v>36</v>
      </c>
      <c r="B5283" s="110" t="s">
        <v>125</v>
      </c>
      <c r="C5283" s="110" t="s">
        <v>126</v>
      </c>
      <c r="D5283" s="110" t="s">
        <v>7</v>
      </c>
      <c r="E5283" s="110" t="s">
        <v>112</v>
      </c>
      <c r="F5283">
        <v>1522.8219999999999</v>
      </c>
      <c r="G5283">
        <v>279658646.19</v>
      </c>
      <c r="H5283">
        <v>39470129.427599996</v>
      </c>
      <c r="I5283">
        <v>55568007.167999998</v>
      </c>
      <c r="J5283">
        <v>357531.32459999999</v>
      </c>
      <c r="K5283">
        <v>5475633.8039999995</v>
      </c>
      <c r="L5283">
        <v>12888855.119999999</v>
      </c>
      <c r="M5283">
        <v>3468638.54</v>
      </c>
      <c r="N5283">
        <v>77882.288</v>
      </c>
      <c r="O5283">
        <v>6033101.8660000004</v>
      </c>
    </row>
    <row r="5284" spans="1:15" hidden="1">
      <c r="A5284" s="110" t="s">
        <v>36</v>
      </c>
      <c r="B5284" s="110" t="s">
        <v>125</v>
      </c>
      <c r="C5284" s="110" t="s">
        <v>126</v>
      </c>
      <c r="D5284" s="110" t="s">
        <v>7</v>
      </c>
      <c r="E5284" s="110" t="s">
        <v>112</v>
      </c>
      <c r="F5284">
        <v>594.66399999999999</v>
      </c>
      <c r="G5284">
        <v>89664581.603499994</v>
      </c>
      <c r="H5284">
        <v>15411877.999399999</v>
      </c>
      <c r="I5284">
        <v>21697776.2304</v>
      </c>
      <c r="J5284">
        <v>138303.99660000001</v>
      </c>
      <c r="K5284">
        <v>2138279.4287999999</v>
      </c>
      <c r="L5284">
        <v>5033674.96</v>
      </c>
      <c r="M5284">
        <v>1354690.02</v>
      </c>
      <c r="N5284">
        <v>30393.792000000001</v>
      </c>
      <c r="O5284">
        <v>2355933.7999999998</v>
      </c>
    </row>
    <row r="5285" spans="1:15">
      <c r="A5285" s="110" t="s">
        <v>36</v>
      </c>
      <c r="B5285" s="110" t="s">
        <v>125</v>
      </c>
      <c r="C5285" s="110" t="s">
        <v>126</v>
      </c>
      <c r="D5285" s="110" t="s">
        <v>9</v>
      </c>
      <c r="E5285" s="110" t="s">
        <v>112</v>
      </c>
      <c r="F5285">
        <v>49305.681600000004</v>
      </c>
      <c r="G5285">
        <v>5103004972.3330002</v>
      </c>
      <c r="H5285">
        <v>1515767620.0894001</v>
      </c>
      <c r="I5285">
        <v>1108866725.1456001</v>
      </c>
      <c r="J5285">
        <v>11962093.157099999</v>
      </c>
      <c r="K5285">
        <v>158261716.55520001</v>
      </c>
      <c r="L5285">
        <v>386779672.13999999</v>
      </c>
      <c r="M5285">
        <v>115097086.81999999</v>
      </c>
      <c r="N5285">
        <v>42648042.887999997</v>
      </c>
      <c r="O5285">
        <v>195338785.09200001</v>
      </c>
    </row>
    <row r="5286" spans="1:15">
      <c r="A5286" s="110" t="s">
        <v>36</v>
      </c>
      <c r="B5286" s="110" t="s">
        <v>125</v>
      </c>
      <c r="C5286" s="110" t="s">
        <v>126</v>
      </c>
      <c r="D5286" s="110" t="s">
        <v>9</v>
      </c>
      <c r="E5286" s="110" t="s">
        <v>112</v>
      </c>
      <c r="F5286">
        <v>2651.0763999999999</v>
      </c>
      <c r="G5286">
        <v>357614673.73629999</v>
      </c>
      <c r="H5286">
        <v>81495201.374400005</v>
      </c>
      <c r="I5286">
        <v>59619997.939199999</v>
      </c>
      <c r="J5286">
        <v>656000.27619999996</v>
      </c>
      <c r="K5286">
        <v>8509292.0280000009</v>
      </c>
      <c r="L5286">
        <v>20798811.280000001</v>
      </c>
      <c r="M5286">
        <v>6189773.2800000003</v>
      </c>
      <c r="N5286">
        <v>2296301.6779999998</v>
      </c>
      <c r="O5286">
        <v>10503008.868000001</v>
      </c>
    </row>
    <row r="5287" spans="1:15">
      <c r="A5287" s="110" t="s">
        <v>36</v>
      </c>
      <c r="B5287" s="110" t="s">
        <v>125</v>
      </c>
      <c r="C5287" s="110" t="s">
        <v>126</v>
      </c>
      <c r="D5287" s="110" t="s">
        <v>9</v>
      </c>
      <c r="E5287" s="110" t="s">
        <v>112</v>
      </c>
      <c r="F5287">
        <v>670.20240000000001</v>
      </c>
      <c r="G5287">
        <v>72380134.272599995</v>
      </c>
      <c r="H5287">
        <v>20662388.962400001</v>
      </c>
      <c r="I5287">
        <v>15092501.471999999</v>
      </c>
      <c r="J5287">
        <v>166941.50399999999</v>
      </c>
      <c r="K5287">
        <v>2152867.0320000001</v>
      </c>
      <c r="L5287">
        <v>5226253.5999999996</v>
      </c>
      <c r="M5287">
        <v>1548775.82</v>
      </c>
      <c r="N5287">
        <v>538769.11</v>
      </c>
      <c r="O5287">
        <v>2655202.0660000001</v>
      </c>
    </row>
    <row r="5288" spans="1:15">
      <c r="A5288" s="110" t="s">
        <v>36</v>
      </c>
      <c r="B5288" s="110" t="s">
        <v>125</v>
      </c>
      <c r="C5288" s="110" t="s">
        <v>126</v>
      </c>
      <c r="D5288" s="110" t="s">
        <v>9</v>
      </c>
      <c r="E5288" s="110" t="s">
        <v>112</v>
      </c>
      <c r="F5288">
        <v>20191.2536</v>
      </c>
      <c r="G5288">
        <v>2889323082.0669999</v>
      </c>
      <c r="H5288">
        <v>1183022363.9261999</v>
      </c>
      <c r="I5288">
        <v>506955861.65759999</v>
      </c>
      <c r="J5288">
        <v>4868980.3251</v>
      </c>
      <c r="K5288">
        <v>78365737.958399996</v>
      </c>
      <c r="L5288">
        <v>162812626.06</v>
      </c>
      <c r="M5288">
        <v>46009741.619999997</v>
      </c>
      <c r="N5288">
        <v>10751926.592</v>
      </c>
      <c r="O5288">
        <v>79993518.219999999</v>
      </c>
    </row>
    <row r="5289" spans="1:15">
      <c r="A5289" s="110" t="s">
        <v>36</v>
      </c>
      <c r="B5289" s="110" t="s">
        <v>125</v>
      </c>
      <c r="C5289" s="110" t="s">
        <v>126</v>
      </c>
      <c r="D5289" s="110" t="s">
        <v>9</v>
      </c>
      <c r="E5289" s="110" t="s">
        <v>112</v>
      </c>
      <c r="F5289">
        <v>1258.4376</v>
      </c>
      <c r="G5289">
        <v>244479959.6778</v>
      </c>
      <c r="H5289">
        <v>73732720.967999995</v>
      </c>
      <c r="I5289">
        <v>31594464.0768</v>
      </c>
      <c r="J5289">
        <v>311915.15620000003</v>
      </c>
      <c r="K5289">
        <v>4884140.6783999996</v>
      </c>
      <c r="L5289">
        <v>10149477.84</v>
      </c>
      <c r="M5289">
        <v>2867178.38</v>
      </c>
      <c r="N5289">
        <v>669584.36600000004</v>
      </c>
      <c r="O5289">
        <v>4985665.1900000004</v>
      </c>
    </row>
    <row r="5290" spans="1:15">
      <c r="A5290" s="110" t="s">
        <v>36</v>
      </c>
      <c r="B5290" s="110" t="s">
        <v>125</v>
      </c>
      <c r="C5290" s="110" t="s">
        <v>126</v>
      </c>
      <c r="D5290" s="110" t="s">
        <v>9</v>
      </c>
      <c r="E5290" s="110" t="s">
        <v>112</v>
      </c>
      <c r="F5290">
        <v>39.376399999999997</v>
      </c>
      <c r="G5290">
        <v>5884540.2832000004</v>
      </c>
      <c r="H5290">
        <v>2340316.5556000001</v>
      </c>
      <c r="I5290">
        <v>971794.46400000004</v>
      </c>
      <c r="J5290">
        <v>8158.7065000000002</v>
      </c>
      <c r="K5290">
        <v>154057.20480000001</v>
      </c>
      <c r="L5290">
        <v>355374.06</v>
      </c>
      <c r="M5290">
        <v>84511.66</v>
      </c>
      <c r="N5290">
        <v>12350.183999999999</v>
      </c>
      <c r="O5290">
        <v>156000.9</v>
      </c>
    </row>
    <row r="5291" spans="1:15" hidden="1">
      <c r="A5291" s="110" t="s">
        <v>36</v>
      </c>
      <c r="B5291" s="110" t="s">
        <v>125</v>
      </c>
      <c r="C5291" s="110" t="s">
        <v>126</v>
      </c>
      <c r="D5291" s="110" t="s">
        <v>12</v>
      </c>
      <c r="E5291" s="110" t="s">
        <v>112</v>
      </c>
      <c r="F5291">
        <v>19029.248</v>
      </c>
      <c r="G5291">
        <v>873562367.46239996</v>
      </c>
      <c r="H5291">
        <v>431558165.63800001</v>
      </c>
      <c r="I5291">
        <v>50390667.552000001</v>
      </c>
      <c r="J5291">
        <v>4416977.5427000001</v>
      </c>
      <c r="K5291">
        <v>130496297.68080001</v>
      </c>
      <c r="L5291">
        <v>282966361.77999997</v>
      </c>
      <c r="M5291">
        <v>44359446.520000003</v>
      </c>
      <c r="N5291">
        <v>1223618.9240000001</v>
      </c>
      <c r="O5291">
        <v>158038334.89399999</v>
      </c>
    </row>
    <row r="5292" spans="1:15" hidden="1">
      <c r="A5292" s="110" t="s">
        <v>36</v>
      </c>
      <c r="B5292" s="110" t="s">
        <v>125</v>
      </c>
      <c r="C5292" s="110" t="s">
        <v>126</v>
      </c>
      <c r="D5292" s="110" t="s">
        <v>12</v>
      </c>
      <c r="E5292" s="110" t="s">
        <v>112</v>
      </c>
      <c r="F5292">
        <v>122.9508</v>
      </c>
      <c r="G5292">
        <v>6307597.3514</v>
      </c>
      <c r="H5292">
        <v>2823505.3522000001</v>
      </c>
      <c r="I5292">
        <v>336635.84639999998</v>
      </c>
      <c r="J5292">
        <v>27336.141500000002</v>
      </c>
      <c r="K5292">
        <v>864458.95680000004</v>
      </c>
      <c r="L5292">
        <v>1824084.26</v>
      </c>
      <c r="M5292">
        <v>278325.21999999997</v>
      </c>
      <c r="N5292">
        <v>8108.98</v>
      </c>
      <c r="O5292">
        <v>1021109.1</v>
      </c>
    </row>
    <row r="5293" spans="1:15" hidden="1">
      <c r="A5293" s="110" t="s">
        <v>36</v>
      </c>
      <c r="B5293" s="110" t="s">
        <v>125</v>
      </c>
      <c r="C5293" s="110" t="s">
        <v>126</v>
      </c>
      <c r="D5293" s="110" t="s">
        <v>11</v>
      </c>
      <c r="E5293" s="110" t="s">
        <v>112</v>
      </c>
      <c r="F5293">
        <v>4.0179999999999998</v>
      </c>
      <c r="G5293">
        <v>1710462.6</v>
      </c>
      <c r="H5293">
        <v>812434.28639999998</v>
      </c>
      <c r="I5293">
        <v>125226.98880000001</v>
      </c>
      <c r="J5293">
        <v>32.316600000000001</v>
      </c>
      <c r="K5293">
        <v>43885.022400000002</v>
      </c>
      <c r="L5293">
        <v>60428.26</v>
      </c>
      <c r="M5293">
        <v>6223.8</v>
      </c>
      <c r="N5293">
        <v>31628.63</v>
      </c>
      <c r="O5293">
        <v>15918.495999999999</v>
      </c>
    </row>
    <row r="5294" spans="1:15" hidden="1">
      <c r="A5294" s="110" t="s">
        <v>36</v>
      </c>
      <c r="B5294" s="110" t="s">
        <v>125</v>
      </c>
      <c r="C5294" s="110" t="s">
        <v>126</v>
      </c>
      <c r="D5294" s="110" t="s">
        <v>11</v>
      </c>
      <c r="E5294" s="110" t="s">
        <v>112</v>
      </c>
      <c r="F5294">
        <v>188.846</v>
      </c>
      <c r="G5294">
        <v>63113014.974200003</v>
      </c>
      <c r="H5294">
        <v>38166558.707800001</v>
      </c>
      <c r="I5294">
        <v>5912526.1632000003</v>
      </c>
      <c r="J5294">
        <v>42130.944000000003</v>
      </c>
      <c r="K5294">
        <v>2191655.4264000002</v>
      </c>
      <c r="L5294">
        <v>2813995.64</v>
      </c>
      <c r="M5294">
        <v>291948.7</v>
      </c>
      <c r="N5294">
        <v>1392329.004</v>
      </c>
      <c r="O5294">
        <v>748167.50800000003</v>
      </c>
    </row>
    <row r="5295" spans="1:15" hidden="1">
      <c r="A5295" s="110" t="s">
        <v>36</v>
      </c>
      <c r="B5295" s="110" t="s">
        <v>125</v>
      </c>
      <c r="C5295" s="110" t="s">
        <v>126</v>
      </c>
      <c r="D5295" s="110" t="s">
        <v>7</v>
      </c>
      <c r="E5295" s="110" t="s">
        <v>113</v>
      </c>
      <c r="F5295">
        <v>35265.182399999998</v>
      </c>
      <c r="G5295">
        <v>5554234489.3358002</v>
      </c>
      <c r="H5295">
        <v>946056064.15820003</v>
      </c>
      <c r="I5295">
        <v>1279657207.3343999</v>
      </c>
      <c r="J5295">
        <v>14727203.590700001</v>
      </c>
      <c r="K5295">
        <v>123481700.0784</v>
      </c>
      <c r="L5295">
        <v>330376434.62</v>
      </c>
      <c r="M5295">
        <v>74603423.700000003</v>
      </c>
      <c r="N5295">
        <v>35805126.324000001</v>
      </c>
      <c r="O5295">
        <v>130521369.96799999</v>
      </c>
    </row>
    <row r="5296" spans="1:15" hidden="1">
      <c r="A5296" s="110" t="s">
        <v>36</v>
      </c>
      <c r="B5296" s="110" t="s">
        <v>125</v>
      </c>
      <c r="C5296" s="110" t="s">
        <v>126</v>
      </c>
      <c r="D5296" s="110" t="s">
        <v>7</v>
      </c>
      <c r="E5296" s="110" t="s">
        <v>113</v>
      </c>
      <c r="F5296">
        <v>552.8768</v>
      </c>
      <c r="G5296">
        <v>101533059.936</v>
      </c>
      <c r="H5296">
        <v>14817904.300000001</v>
      </c>
      <c r="I5296">
        <v>20047277.606400002</v>
      </c>
      <c r="J5296">
        <v>225801.27660000001</v>
      </c>
      <c r="K5296">
        <v>1936315.692</v>
      </c>
      <c r="L5296">
        <v>5184122.82</v>
      </c>
      <c r="M5296">
        <v>1111898.68</v>
      </c>
      <c r="N5296">
        <v>432334.01199999999</v>
      </c>
      <c r="O5296">
        <v>2046273.5919999999</v>
      </c>
    </row>
    <row r="5297" spans="1:15" hidden="1">
      <c r="A5297" s="110" t="s">
        <v>36</v>
      </c>
      <c r="B5297" s="110" t="s">
        <v>125</v>
      </c>
      <c r="C5297" s="110" t="s">
        <v>126</v>
      </c>
      <c r="D5297" s="110" t="s">
        <v>7</v>
      </c>
      <c r="E5297" s="110" t="s">
        <v>113</v>
      </c>
      <c r="F5297">
        <v>852.61959999999999</v>
      </c>
      <c r="G5297">
        <v>130982277.4999</v>
      </c>
      <c r="H5297">
        <v>22834365.4712</v>
      </c>
      <c r="I5297">
        <v>30927452.985599998</v>
      </c>
      <c r="J5297">
        <v>348436.67869999999</v>
      </c>
      <c r="K5297">
        <v>2989939.6943999999</v>
      </c>
      <c r="L5297">
        <v>8001245.9400000004</v>
      </c>
      <c r="M5297">
        <v>1469341.6</v>
      </c>
      <c r="N5297">
        <v>145651.35200000001</v>
      </c>
      <c r="O5297">
        <v>3155664.1379999998</v>
      </c>
    </row>
    <row r="5298" spans="1:15">
      <c r="A5298" s="110" t="s">
        <v>36</v>
      </c>
      <c r="B5298" s="110" t="s">
        <v>125</v>
      </c>
      <c r="C5298" s="110" t="s">
        <v>126</v>
      </c>
      <c r="D5298" s="110" t="s">
        <v>9</v>
      </c>
      <c r="E5298" s="110" t="s">
        <v>113</v>
      </c>
      <c r="F5298">
        <v>10446.799999999999</v>
      </c>
      <c r="G5298">
        <v>1081187387.28</v>
      </c>
      <c r="H5298">
        <v>320159241.87699997</v>
      </c>
      <c r="I5298">
        <v>239955076.2432</v>
      </c>
      <c r="J5298">
        <v>3048801.9840000002</v>
      </c>
      <c r="K5298">
        <v>38301693.436800003</v>
      </c>
      <c r="L5298">
        <v>126807070.58</v>
      </c>
      <c r="M5298">
        <v>21406336.98</v>
      </c>
      <c r="N5298">
        <v>26035515.616</v>
      </c>
      <c r="O5298">
        <v>38665067.056000002</v>
      </c>
    </row>
    <row r="5299" spans="1:15">
      <c r="A5299" s="110" t="s">
        <v>36</v>
      </c>
      <c r="B5299" s="110" t="s">
        <v>125</v>
      </c>
      <c r="C5299" s="110" t="s">
        <v>126</v>
      </c>
      <c r="D5299" s="110" t="s">
        <v>9</v>
      </c>
      <c r="E5299" s="110" t="s">
        <v>113</v>
      </c>
      <c r="F5299">
        <v>1067.9844000000001</v>
      </c>
      <c r="G5299">
        <v>144226508.74630001</v>
      </c>
      <c r="H5299">
        <v>32714696.211800002</v>
      </c>
      <c r="I5299">
        <v>24530496.537599999</v>
      </c>
      <c r="J5299">
        <v>438414.88170000003</v>
      </c>
      <c r="K5299">
        <v>3919799.3256000001</v>
      </c>
      <c r="L5299">
        <v>12998444.84</v>
      </c>
      <c r="M5299">
        <v>2088847.5</v>
      </c>
      <c r="N5299">
        <v>2197891.6740000001</v>
      </c>
      <c r="O5299">
        <v>3952759.7340000002</v>
      </c>
    </row>
    <row r="5300" spans="1:15">
      <c r="A5300" s="110" t="s">
        <v>36</v>
      </c>
      <c r="B5300" s="110" t="s">
        <v>125</v>
      </c>
      <c r="C5300" s="110" t="s">
        <v>126</v>
      </c>
      <c r="D5300" s="110" t="s">
        <v>9</v>
      </c>
      <c r="E5300" s="110" t="s">
        <v>113</v>
      </c>
      <c r="F5300">
        <v>395.37119999999999</v>
      </c>
      <c r="G5300">
        <v>42928076.545199998</v>
      </c>
      <c r="H5300">
        <v>12095911.077400001</v>
      </c>
      <c r="I5300">
        <v>9083304</v>
      </c>
      <c r="J5300">
        <v>161033.7752</v>
      </c>
      <c r="K5300">
        <v>1455080.652</v>
      </c>
      <c r="L5300">
        <v>4856110.5199999996</v>
      </c>
      <c r="M5300">
        <v>669807.16</v>
      </c>
      <c r="N5300">
        <v>326613.29800000001</v>
      </c>
      <c r="O5300">
        <v>1463324.5220000001</v>
      </c>
    </row>
    <row r="5301" spans="1:15">
      <c r="A5301" s="110" t="s">
        <v>36</v>
      </c>
      <c r="B5301" s="110" t="s">
        <v>125</v>
      </c>
      <c r="C5301" s="110" t="s">
        <v>126</v>
      </c>
      <c r="D5301" s="110" t="s">
        <v>9</v>
      </c>
      <c r="E5301" s="110" t="s">
        <v>113</v>
      </c>
      <c r="F5301">
        <v>3.2143999999999999</v>
      </c>
      <c r="G5301">
        <v>434377.94400000002</v>
      </c>
      <c r="H5301">
        <v>98339.278999999995</v>
      </c>
      <c r="I5301">
        <v>73848.019199999995</v>
      </c>
      <c r="J5301">
        <v>4.9718</v>
      </c>
      <c r="K5301">
        <v>11830.7304</v>
      </c>
      <c r="L5301">
        <v>39487.919999999998</v>
      </c>
      <c r="M5301">
        <v>5422.66</v>
      </c>
      <c r="N5301">
        <v>2544.5419999999999</v>
      </c>
      <c r="O5301">
        <v>11896.477999999999</v>
      </c>
    </row>
    <row r="5302" spans="1:15">
      <c r="A5302" s="110" t="s">
        <v>36</v>
      </c>
      <c r="B5302" s="110" t="s">
        <v>125</v>
      </c>
      <c r="C5302" s="110" t="s">
        <v>126</v>
      </c>
      <c r="D5302" s="110" t="s">
        <v>9</v>
      </c>
      <c r="E5302" s="110" t="s">
        <v>113</v>
      </c>
      <c r="F5302">
        <v>18315.6512</v>
      </c>
      <c r="G5302">
        <v>2620870782.2034998</v>
      </c>
      <c r="H5302">
        <v>1114402348.4849999</v>
      </c>
      <c r="I5302">
        <v>502664754.95039999</v>
      </c>
      <c r="J5302">
        <v>5536932.7832000004</v>
      </c>
      <c r="K5302">
        <v>68533785.503999993</v>
      </c>
      <c r="L5302">
        <v>234539684.91999999</v>
      </c>
      <c r="M5302">
        <v>38630168.840000004</v>
      </c>
      <c r="N5302">
        <v>55955523.096000001</v>
      </c>
      <c r="O5302">
        <v>67788785.327999994</v>
      </c>
    </row>
    <row r="5303" spans="1:15">
      <c r="A5303" s="110" t="s">
        <v>36</v>
      </c>
      <c r="B5303" s="110" t="s">
        <v>125</v>
      </c>
      <c r="C5303" s="110" t="s">
        <v>126</v>
      </c>
      <c r="D5303" s="110" t="s">
        <v>9</v>
      </c>
      <c r="E5303" s="110" t="s">
        <v>113</v>
      </c>
      <c r="F5303">
        <v>681.45280000000002</v>
      </c>
      <c r="G5303">
        <v>132347799.46080001</v>
      </c>
      <c r="H5303">
        <v>41253813.132200003</v>
      </c>
      <c r="I5303">
        <v>18550396.339200001</v>
      </c>
      <c r="J5303">
        <v>277398.50780000002</v>
      </c>
      <c r="K5303">
        <v>2563913.844</v>
      </c>
      <c r="L5303">
        <v>8788374.5999999996</v>
      </c>
      <c r="M5303">
        <v>1325127.3799999999</v>
      </c>
      <c r="N5303">
        <v>1360000.422</v>
      </c>
      <c r="O5303">
        <v>2522152.5559999999</v>
      </c>
    </row>
    <row r="5304" spans="1:15">
      <c r="A5304" s="110" t="s">
        <v>36</v>
      </c>
      <c r="B5304" s="110" t="s">
        <v>125</v>
      </c>
      <c r="C5304" s="110" t="s">
        <v>126</v>
      </c>
      <c r="D5304" s="110" t="s">
        <v>9</v>
      </c>
      <c r="E5304" s="110" t="s">
        <v>113</v>
      </c>
      <c r="F5304">
        <v>48.216000000000001</v>
      </c>
      <c r="G5304">
        <v>6536998.2308</v>
      </c>
      <c r="H5304">
        <v>2908981.4224</v>
      </c>
      <c r="I5304">
        <v>1303793.7024000001</v>
      </c>
      <c r="J5304">
        <v>20508.631600000001</v>
      </c>
      <c r="K5304">
        <v>183370.56479999999</v>
      </c>
      <c r="L5304">
        <v>624535.78</v>
      </c>
      <c r="M5304">
        <v>84293.54</v>
      </c>
      <c r="N5304">
        <v>37937.218000000001</v>
      </c>
      <c r="O5304">
        <v>178454.386</v>
      </c>
    </row>
    <row r="5305" spans="1:15" hidden="1">
      <c r="A5305" s="110" t="s">
        <v>36</v>
      </c>
      <c r="B5305" s="110" t="s">
        <v>125</v>
      </c>
      <c r="C5305" s="110" t="s">
        <v>126</v>
      </c>
      <c r="D5305" s="110" t="s">
        <v>12</v>
      </c>
      <c r="E5305" s="110" t="s">
        <v>113</v>
      </c>
      <c r="F5305">
        <v>21777.56</v>
      </c>
      <c r="G5305">
        <v>999727202.62800002</v>
      </c>
      <c r="H5305">
        <v>500689715.5456</v>
      </c>
      <c r="I5305">
        <v>56802850.022399999</v>
      </c>
      <c r="J5305">
        <v>6657904.7544999998</v>
      </c>
      <c r="K5305">
        <v>105954483.1752</v>
      </c>
      <c r="L5305">
        <v>288719090.63999999</v>
      </c>
      <c r="M5305">
        <v>37864748.859999999</v>
      </c>
      <c r="N5305">
        <v>6804394.8499999996</v>
      </c>
      <c r="O5305">
        <v>123530676.94</v>
      </c>
    </row>
    <row r="5306" spans="1:15" hidden="1">
      <c r="A5306" s="110" t="s">
        <v>36</v>
      </c>
      <c r="B5306" s="110" t="s">
        <v>125</v>
      </c>
      <c r="C5306" s="110" t="s">
        <v>126</v>
      </c>
      <c r="D5306" s="110" t="s">
        <v>12</v>
      </c>
      <c r="E5306" s="110" t="s">
        <v>113</v>
      </c>
      <c r="F5306">
        <v>4.0179999999999998</v>
      </c>
      <c r="G5306">
        <v>227809.75140000001</v>
      </c>
      <c r="H5306">
        <v>92015.053599999999</v>
      </c>
      <c r="I5306">
        <v>10436.6976</v>
      </c>
      <c r="J5306">
        <v>4.9718</v>
      </c>
      <c r="K5306">
        <v>19536.335999999999</v>
      </c>
      <c r="L5306">
        <v>53301.64</v>
      </c>
      <c r="M5306">
        <v>6687.1</v>
      </c>
      <c r="N5306">
        <v>97.415999999999997</v>
      </c>
      <c r="O5306">
        <v>22791.736000000001</v>
      </c>
    </row>
    <row r="5307" spans="1:15" hidden="1">
      <c r="A5307" s="110" t="s">
        <v>36</v>
      </c>
      <c r="B5307" s="110" t="s">
        <v>125</v>
      </c>
      <c r="C5307" s="110" t="s">
        <v>126</v>
      </c>
      <c r="D5307" s="110" t="s">
        <v>11</v>
      </c>
      <c r="E5307" s="110" t="s">
        <v>113</v>
      </c>
      <c r="F5307">
        <v>1.6072</v>
      </c>
      <c r="G5307">
        <v>684185.04</v>
      </c>
      <c r="H5307">
        <v>326467.15759999998</v>
      </c>
      <c r="I5307">
        <v>52512.537600000003</v>
      </c>
      <c r="J5307">
        <v>219493.3187</v>
      </c>
      <c r="K5307">
        <v>4913.3087999999998</v>
      </c>
      <c r="L5307">
        <v>20350.759999999998</v>
      </c>
      <c r="M5307">
        <v>2585.46</v>
      </c>
      <c r="N5307">
        <v>9449.3520000000008</v>
      </c>
      <c r="O5307">
        <v>5948.69</v>
      </c>
    </row>
    <row r="5308" spans="1:15" hidden="1">
      <c r="A5308" s="110" t="s">
        <v>36</v>
      </c>
      <c r="B5308" s="110" t="s">
        <v>125</v>
      </c>
      <c r="C5308" s="110" t="s">
        <v>126</v>
      </c>
      <c r="D5308" s="110" t="s">
        <v>11</v>
      </c>
      <c r="E5308" s="110" t="s">
        <v>113</v>
      </c>
      <c r="F5308">
        <v>159.91640000000001</v>
      </c>
      <c r="G5308">
        <v>54715240.281199999</v>
      </c>
      <c r="H5308">
        <v>32475729.417399999</v>
      </c>
      <c r="I5308">
        <v>5218195.2960000001</v>
      </c>
      <c r="J5308">
        <v>21904952.437899999</v>
      </c>
      <c r="K5308">
        <v>494803.31760000001</v>
      </c>
      <c r="L5308">
        <v>2033838.62</v>
      </c>
      <c r="M5308">
        <v>295546.03999999998</v>
      </c>
      <c r="N5308">
        <v>1061537.642</v>
      </c>
      <c r="O5308">
        <v>591871.65399999998</v>
      </c>
    </row>
    <row r="5309" spans="1:15" hidden="1">
      <c r="A5309" s="110" t="s">
        <v>36</v>
      </c>
      <c r="B5309" s="110" t="s">
        <v>125</v>
      </c>
      <c r="C5309" s="110" t="s">
        <v>126</v>
      </c>
      <c r="D5309" s="110" t="s">
        <v>7</v>
      </c>
      <c r="E5309" s="110" t="s">
        <v>114</v>
      </c>
      <c r="F5309">
        <v>3471.5520000000001</v>
      </c>
      <c r="G5309">
        <v>406165335.20639998</v>
      </c>
      <c r="H5309">
        <v>70141089.881799996</v>
      </c>
      <c r="I5309">
        <v>134916449.39520001</v>
      </c>
      <c r="J5309">
        <v>1963215.4813000001</v>
      </c>
      <c r="K5309">
        <v>10541057.687999999</v>
      </c>
      <c r="L5309">
        <v>35707396.920000002</v>
      </c>
      <c r="M5309">
        <v>4997955.76</v>
      </c>
      <c r="N5309">
        <v>121198.132</v>
      </c>
      <c r="O5309">
        <v>18939218.232000001</v>
      </c>
    </row>
    <row r="5310" spans="1:15" hidden="1">
      <c r="A5310" s="110" t="s">
        <v>36</v>
      </c>
      <c r="B5310" s="110" t="s">
        <v>125</v>
      </c>
      <c r="C5310" s="110" t="s">
        <v>126</v>
      </c>
      <c r="D5310" s="110" t="s">
        <v>7</v>
      </c>
      <c r="E5310" s="110" t="s">
        <v>114</v>
      </c>
      <c r="F5310">
        <v>1496.3032000000001</v>
      </c>
      <c r="G5310">
        <v>215534994.44400001</v>
      </c>
      <c r="H5310">
        <v>30246862.719000001</v>
      </c>
      <c r="I5310">
        <v>58165166.534400001</v>
      </c>
      <c r="J5310">
        <v>844223.52509999997</v>
      </c>
      <c r="K5310">
        <v>4544773.4447999997</v>
      </c>
      <c r="L5310">
        <v>15308821.08</v>
      </c>
      <c r="M5310">
        <v>2157539.7200000002</v>
      </c>
      <c r="N5310">
        <v>52684.016000000003</v>
      </c>
      <c r="O5310">
        <v>8163153.2180000003</v>
      </c>
    </row>
    <row r="5311" spans="1:15" hidden="1">
      <c r="A5311" s="110" t="s">
        <v>36</v>
      </c>
      <c r="B5311" s="110" t="s">
        <v>125</v>
      </c>
      <c r="C5311" s="110" t="s">
        <v>126</v>
      </c>
      <c r="D5311" s="110" t="s">
        <v>7</v>
      </c>
      <c r="E5311" s="110" t="s">
        <v>114</v>
      </c>
      <c r="F5311">
        <v>5766.6336000000001</v>
      </c>
      <c r="G5311">
        <v>908239602.02980006</v>
      </c>
      <c r="H5311">
        <v>153326174.2342</v>
      </c>
      <c r="I5311">
        <v>207358242.06720001</v>
      </c>
      <c r="J5311">
        <v>7961371.2302999999</v>
      </c>
      <c r="K5311">
        <v>19591124.529599998</v>
      </c>
      <c r="L5311">
        <v>69903865.939999998</v>
      </c>
      <c r="M5311">
        <v>8601577.7799999993</v>
      </c>
      <c r="N5311">
        <v>254266.584</v>
      </c>
      <c r="O5311">
        <v>31460144.517999999</v>
      </c>
    </row>
    <row r="5312" spans="1:15" hidden="1">
      <c r="A5312" s="110" t="s">
        <v>36</v>
      </c>
      <c r="B5312" s="110" t="s">
        <v>125</v>
      </c>
      <c r="C5312" s="110" t="s">
        <v>126</v>
      </c>
      <c r="D5312" s="110" t="s">
        <v>7</v>
      </c>
      <c r="E5312" s="110" t="s">
        <v>114</v>
      </c>
      <c r="F5312">
        <v>1145.1300000000001</v>
      </c>
      <c r="G5312">
        <v>210297398.84999999</v>
      </c>
      <c r="H5312">
        <v>30447307.495999999</v>
      </c>
      <c r="I5312">
        <v>41176902.470399998</v>
      </c>
      <c r="J5312">
        <v>1581507.5874000001</v>
      </c>
      <c r="K5312">
        <v>3890373.4944000002</v>
      </c>
      <c r="L5312">
        <v>13881415.92</v>
      </c>
      <c r="M5312">
        <v>1708087.88</v>
      </c>
      <c r="N5312">
        <v>50493.057999999997</v>
      </c>
      <c r="O5312">
        <v>6247310.6299999999</v>
      </c>
    </row>
    <row r="5313" spans="1:15" hidden="1">
      <c r="A5313" s="110" t="s">
        <v>36</v>
      </c>
      <c r="B5313" s="110" t="s">
        <v>125</v>
      </c>
      <c r="C5313" s="110" t="s">
        <v>126</v>
      </c>
      <c r="D5313" s="110" t="s">
        <v>7</v>
      </c>
      <c r="E5313" s="110" t="s">
        <v>114</v>
      </c>
      <c r="F5313">
        <v>1490.6780000000001</v>
      </c>
      <c r="G5313">
        <v>239748183.67500001</v>
      </c>
      <c r="H5313">
        <v>39634921.195</v>
      </c>
      <c r="I5313">
        <v>53602208.179200001</v>
      </c>
      <c r="J5313">
        <v>2057673.2664999999</v>
      </c>
      <c r="K5313">
        <v>5064316.8839999996</v>
      </c>
      <c r="L5313">
        <v>18070185.02</v>
      </c>
      <c r="M5313">
        <v>2223509.54</v>
      </c>
      <c r="N5313">
        <v>65730.543999999994</v>
      </c>
      <c r="O5313">
        <v>8132464.4720000001</v>
      </c>
    </row>
    <row r="5314" spans="1:15">
      <c r="A5314" s="110" t="s">
        <v>36</v>
      </c>
      <c r="B5314" s="110" t="s">
        <v>125</v>
      </c>
      <c r="C5314" s="110" t="s">
        <v>126</v>
      </c>
      <c r="D5314" s="110" t="s">
        <v>9</v>
      </c>
      <c r="E5314" s="110" t="s">
        <v>114</v>
      </c>
      <c r="F5314">
        <v>2748.3119999999999</v>
      </c>
      <c r="G5314">
        <v>234970782.07679999</v>
      </c>
      <c r="H5314">
        <v>75530177.023599997</v>
      </c>
      <c r="I5314">
        <v>71462393.856000006</v>
      </c>
      <c r="J5314">
        <v>658365.60510000004</v>
      </c>
      <c r="K5314">
        <v>10037573.7192</v>
      </c>
      <c r="L5314">
        <v>24169303.199999999</v>
      </c>
      <c r="M5314">
        <v>3978125.04</v>
      </c>
      <c r="N5314">
        <v>1538837.2560000001</v>
      </c>
      <c r="O5314">
        <v>14993547.316</v>
      </c>
    </row>
    <row r="5315" spans="1:15">
      <c r="A5315" s="110" t="s">
        <v>36</v>
      </c>
      <c r="B5315" s="110" t="s">
        <v>125</v>
      </c>
      <c r="C5315" s="110" t="s">
        <v>126</v>
      </c>
      <c r="D5315" s="110" t="s">
        <v>9</v>
      </c>
      <c r="E5315" s="110" t="s">
        <v>114</v>
      </c>
      <c r="F5315">
        <v>1674.7023999999999</v>
      </c>
      <c r="G5315">
        <v>188588804.20379999</v>
      </c>
      <c r="H5315">
        <v>46024815.614399999</v>
      </c>
      <c r="I5315">
        <v>43546098.163199998</v>
      </c>
      <c r="J5315">
        <v>1628082.0682000001</v>
      </c>
      <c r="K5315">
        <v>6116456.6207999997</v>
      </c>
      <c r="L5315">
        <v>14727720.699999999</v>
      </c>
      <c r="M5315">
        <v>2424091.38</v>
      </c>
      <c r="N5315">
        <v>937701.16</v>
      </c>
      <c r="O5315">
        <v>9136418.4340000004</v>
      </c>
    </row>
    <row r="5316" spans="1:15">
      <c r="A5316" s="110" t="s">
        <v>36</v>
      </c>
      <c r="B5316" s="110" t="s">
        <v>125</v>
      </c>
      <c r="C5316" s="110" t="s">
        <v>126</v>
      </c>
      <c r="D5316" s="110" t="s">
        <v>9</v>
      </c>
      <c r="E5316" s="110" t="s">
        <v>114</v>
      </c>
      <c r="F5316">
        <v>245.09800000000001</v>
      </c>
      <c r="G5316">
        <v>22059040.588199999</v>
      </c>
      <c r="H5316">
        <v>6735878.3068000004</v>
      </c>
      <c r="I5316">
        <v>6373110.5855999999</v>
      </c>
      <c r="J5316">
        <v>237989.61850000001</v>
      </c>
      <c r="K5316">
        <v>895161.82319999998</v>
      </c>
      <c r="L5316">
        <v>2155448.7200000002</v>
      </c>
      <c r="M5316">
        <v>354771.36</v>
      </c>
      <c r="N5316">
        <v>137242.00599999999</v>
      </c>
      <c r="O5316">
        <v>1337143.7420000001</v>
      </c>
    </row>
    <row r="5317" spans="1:15">
      <c r="A5317" s="110" t="s">
        <v>36</v>
      </c>
      <c r="B5317" s="110" t="s">
        <v>125</v>
      </c>
      <c r="C5317" s="110" t="s">
        <v>126</v>
      </c>
      <c r="D5317" s="110" t="s">
        <v>9</v>
      </c>
      <c r="E5317" s="110" t="s">
        <v>114</v>
      </c>
      <c r="F5317">
        <v>16310.6692</v>
      </c>
      <c r="G5317">
        <v>2333968684.9063001</v>
      </c>
      <c r="H5317">
        <v>980210432.77919996</v>
      </c>
      <c r="I5317">
        <v>412479349.11360002</v>
      </c>
      <c r="J5317">
        <v>23604256.633299999</v>
      </c>
      <c r="K5317">
        <v>57505425.530400001</v>
      </c>
      <c r="L5317">
        <v>137921840.94</v>
      </c>
      <c r="M5317">
        <v>26349711.079999998</v>
      </c>
      <c r="N5317">
        <v>95486518.269999996</v>
      </c>
      <c r="O5317">
        <v>88983633.156000003</v>
      </c>
    </row>
    <row r="5318" spans="1:15">
      <c r="A5318" s="110" t="s">
        <v>36</v>
      </c>
      <c r="B5318" s="110" t="s">
        <v>125</v>
      </c>
      <c r="C5318" s="110" t="s">
        <v>126</v>
      </c>
      <c r="D5318" s="110" t="s">
        <v>9</v>
      </c>
      <c r="E5318" s="110" t="s">
        <v>114</v>
      </c>
      <c r="F5318">
        <v>118.9328</v>
      </c>
      <c r="G5318">
        <v>17018641.442899998</v>
      </c>
      <c r="H5318">
        <v>7363467.9963999996</v>
      </c>
      <c r="I5318">
        <v>3832330.4832000001</v>
      </c>
      <c r="J5318">
        <v>55613293.541100003</v>
      </c>
      <c r="K5318">
        <v>443732.5368</v>
      </c>
      <c r="L5318">
        <v>1487753.06</v>
      </c>
      <c r="M5318">
        <v>230048.54</v>
      </c>
      <c r="N5318">
        <v>1230.328</v>
      </c>
      <c r="O5318">
        <v>648843.77800000005</v>
      </c>
    </row>
    <row r="5319" spans="1:15">
      <c r="A5319" s="110" t="s">
        <v>36</v>
      </c>
      <c r="B5319" s="110" t="s">
        <v>125</v>
      </c>
      <c r="C5319" s="110" t="s">
        <v>126</v>
      </c>
      <c r="D5319" s="110" t="s">
        <v>9</v>
      </c>
      <c r="E5319" s="110" t="s">
        <v>114</v>
      </c>
      <c r="F5319">
        <v>2420.4432000000002</v>
      </c>
      <c r="G5319">
        <v>470261858.22000003</v>
      </c>
      <c r="H5319">
        <v>145459641.19060001</v>
      </c>
      <c r="I5319">
        <v>61243296.441600002</v>
      </c>
      <c r="J5319">
        <v>5495205.7971000001</v>
      </c>
      <c r="K5319">
        <v>8532399.1031999998</v>
      </c>
      <c r="L5319">
        <v>20496720</v>
      </c>
      <c r="M5319">
        <v>3906275.82</v>
      </c>
      <c r="N5319">
        <v>14108743.044</v>
      </c>
      <c r="O5319">
        <v>13204844.334000001</v>
      </c>
    </row>
    <row r="5320" spans="1:15">
      <c r="A5320" s="110" t="s">
        <v>36</v>
      </c>
      <c r="B5320" s="110" t="s">
        <v>125</v>
      </c>
      <c r="C5320" s="110" t="s">
        <v>126</v>
      </c>
      <c r="D5320" s="110" t="s">
        <v>9</v>
      </c>
      <c r="E5320" s="110" t="s">
        <v>114</v>
      </c>
      <c r="F5320">
        <v>56.252000000000002</v>
      </c>
      <c r="G5320">
        <v>6789573.8896000003</v>
      </c>
      <c r="H5320">
        <v>3380534.3124000002</v>
      </c>
      <c r="I5320">
        <v>1423321.3632</v>
      </c>
      <c r="J5320">
        <v>124944.79829999999</v>
      </c>
      <c r="K5320">
        <v>198294.696</v>
      </c>
      <c r="L5320">
        <v>476348.66</v>
      </c>
      <c r="M5320">
        <v>90785.48</v>
      </c>
      <c r="N5320">
        <v>327893.23599999998</v>
      </c>
      <c r="O5320">
        <v>306885.65600000002</v>
      </c>
    </row>
    <row r="5321" spans="1:15" hidden="1">
      <c r="A5321" s="110" t="s">
        <v>36</v>
      </c>
      <c r="B5321" s="110" t="s">
        <v>125</v>
      </c>
      <c r="C5321" s="110" t="s">
        <v>126</v>
      </c>
      <c r="D5321" s="110" t="s">
        <v>12</v>
      </c>
      <c r="E5321" s="110" t="s">
        <v>114</v>
      </c>
      <c r="F5321">
        <v>2635.808</v>
      </c>
      <c r="G5321">
        <v>135221694.85440001</v>
      </c>
      <c r="H5321">
        <v>61207851.465999998</v>
      </c>
      <c r="I5321">
        <v>6735768.1151999999</v>
      </c>
      <c r="J5321">
        <v>307032.85889999999</v>
      </c>
      <c r="K5321">
        <v>14174891.460000001</v>
      </c>
      <c r="L5321">
        <v>46680308.100000001</v>
      </c>
      <c r="M5321">
        <v>3725226.38</v>
      </c>
      <c r="N5321">
        <v>104570.664</v>
      </c>
      <c r="O5321">
        <v>29361035.374000002</v>
      </c>
    </row>
    <row r="5322" spans="1:15" hidden="1">
      <c r="A5322" s="110" t="s">
        <v>36</v>
      </c>
      <c r="B5322" s="110" t="s">
        <v>125</v>
      </c>
      <c r="C5322" s="110" t="s">
        <v>126</v>
      </c>
      <c r="D5322" s="110" t="s">
        <v>12</v>
      </c>
      <c r="E5322" s="110" t="s">
        <v>114</v>
      </c>
      <c r="F5322">
        <v>62.680799999999998</v>
      </c>
      <c r="G5322">
        <v>3553832.1217999998</v>
      </c>
      <c r="H5322">
        <v>1455552.5702</v>
      </c>
      <c r="I5322">
        <v>160179.45600000001</v>
      </c>
      <c r="J5322">
        <v>38853.291799999999</v>
      </c>
      <c r="K5322">
        <v>337085.04239999998</v>
      </c>
      <c r="L5322">
        <v>1110079.92</v>
      </c>
      <c r="M5322">
        <v>88587.06</v>
      </c>
      <c r="N5322">
        <v>2486.8139999999999</v>
      </c>
      <c r="O5322">
        <v>698220.16</v>
      </c>
    </row>
    <row r="5323" spans="1:15" hidden="1">
      <c r="A5323" s="110" t="s">
        <v>36</v>
      </c>
      <c r="B5323" s="110" t="s">
        <v>125</v>
      </c>
      <c r="C5323" s="110" t="s">
        <v>126</v>
      </c>
      <c r="D5323" s="110" t="s">
        <v>11</v>
      </c>
      <c r="E5323" s="110" t="s">
        <v>114</v>
      </c>
      <c r="F5323">
        <v>339.9228</v>
      </c>
      <c r="G5323">
        <v>123222664.46950001</v>
      </c>
      <c r="H5323">
        <v>68810186.831799999</v>
      </c>
      <c r="I5323">
        <v>11289113.184</v>
      </c>
      <c r="J5323">
        <v>3247770.5128000001</v>
      </c>
      <c r="K5323">
        <v>798332.97600000002</v>
      </c>
      <c r="L5323">
        <v>3939643.26</v>
      </c>
      <c r="M5323">
        <v>509079.78</v>
      </c>
      <c r="N5323">
        <v>41817.622000000003</v>
      </c>
      <c r="O5323">
        <v>1854465.0959999999</v>
      </c>
    </row>
    <row r="5324" spans="1:15" hidden="1">
      <c r="A5324" s="110" t="s">
        <v>36</v>
      </c>
      <c r="B5324" s="110" t="s">
        <v>125</v>
      </c>
      <c r="C5324" s="110" t="s">
        <v>126</v>
      </c>
      <c r="D5324" s="110" t="s">
        <v>7</v>
      </c>
      <c r="E5324" s="110" t="s">
        <v>114</v>
      </c>
      <c r="F5324">
        <v>6126.6463999999996</v>
      </c>
      <c r="G5324">
        <v>716806600.83650005</v>
      </c>
      <c r="H5324">
        <v>122565272.33419999</v>
      </c>
      <c r="I5324">
        <v>236277387.264</v>
      </c>
      <c r="J5324">
        <v>3465634.3276</v>
      </c>
      <c r="K5324">
        <v>18449277.9408</v>
      </c>
      <c r="L5324">
        <v>65576762.020000003</v>
      </c>
      <c r="M5324">
        <v>8652371.8599999994</v>
      </c>
      <c r="N5324">
        <v>196957.11199999999</v>
      </c>
      <c r="O5324">
        <v>33424210.732000001</v>
      </c>
    </row>
    <row r="5325" spans="1:15" hidden="1">
      <c r="A5325" s="110" t="s">
        <v>36</v>
      </c>
      <c r="B5325" s="110" t="s">
        <v>125</v>
      </c>
      <c r="C5325" s="110" t="s">
        <v>126</v>
      </c>
      <c r="D5325" s="110" t="s">
        <v>7</v>
      </c>
      <c r="E5325" s="110" t="s">
        <v>114</v>
      </c>
      <c r="F5325">
        <v>788.33159999999998</v>
      </c>
      <c r="G5325">
        <v>113555225.322</v>
      </c>
      <c r="H5325">
        <v>15933990.4904</v>
      </c>
      <c r="I5325">
        <v>30645714.105599999</v>
      </c>
      <c r="J5325">
        <v>446484.09600000002</v>
      </c>
      <c r="K5325">
        <v>2394425.9448000002</v>
      </c>
      <c r="L5325">
        <v>8091548.4400000004</v>
      </c>
      <c r="M5325">
        <v>1135900.08</v>
      </c>
      <c r="N5325">
        <v>27622.848000000002</v>
      </c>
      <c r="O5325">
        <v>4300780.1979999999</v>
      </c>
    </row>
    <row r="5326" spans="1:15" hidden="1">
      <c r="A5326" s="110" t="s">
        <v>36</v>
      </c>
      <c r="B5326" s="110" t="s">
        <v>125</v>
      </c>
      <c r="C5326" s="110" t="s">
        <v>126</v>
      </c>
      <c r="D5326" s="110" t="s">
        <v>7</v>
      </c>
      <c r="E5326" s="110" t="s">
        <v>114</v>
      </c>
      <c r="F5326">
        <v>32.947600000000001</v>
      </c>
      <c r="G5326">
        <v>4003222.3585000001</v>
      </c>
      <c r="H5326">
        <v>677281.50919999997</v>
      </c>
      <c r="I5326">
        <v>1291218.1824</v>
      </c>
      <c r="J5326">
        <v>15983.0602</v>
      </c>
      <c r="K5326">
        <v>101131.9776</v>
      </c>
      <c r="L5326">
        <v>274636.86</v>
      </c>
      <c r="M5326">
        <v>50049.52</v>
      </c>
      <c r="N5326">
        <v>1497.32</v>
      </c>
      <c r="O5326">
        <v>179746.95199999999</v>
      </c>
    </row>
    <row r="5327" spans="1:15" hidden="1">
      <c r="A5327" s="110" t="s">
        <v>36</v>
      </c>
      <c r="B5327" s="110" t="s">
        <v>125</v>
      </c>
      <c r="C5327" s="110" t="s">
        <v>126</v>
      </c>
      <c r="D5327" s="110" t="s">
        <v>7</v>
      </c>
      <c r="E5327" s="110" t="s">
        <v>114</v>
      </c>
      <c r="F5327">
        <v>83.574399999999997</v>
      </c>
      <c r="G5327">
        <v>13162892.783</v>
      </c>
      <c r="H5327">
        <v>2043799.3896000001</v>
      </c>
      <c r="I5327">
        <v>2633001.3695999999</v>
      </c>
      <c r="J5327">
        <v>28654907.388599999</v>
      </c>
      <c r="K5327">
        <v>270906.8112</v>
      </c>
      <c r="L5327">
        <v>1644590.36</v>
      </c>
      <c r="M5327">
        <v>105423.3</v>
      </c>
      <c r="N5327">
        <v>788.34799999999996</v>
      </c>
      <c r="O5327">
        <v>455944.76400000002</v>
      </c>
    </row>
    <row r="5328" spans="1:15" hidden="1">
      <c r="A5328" s="110" t="s">
        <v>36</v>
      </c>
      <c r="B5328" s="110" t="s">
        <v>125</v>
      </c>
      <c r="C5328" s="110" t="s">
        <v>126</v>
      </c>
      <c r="D5328" s="110" t="s">
        <v>7</v>
      </c>
      <c r="E5328" s="110" t="s">
        <v>114</v>
      </c>
      <c r="F5328">
        <v>2.4108000000000001</v>
      </c>
      <c r="G5328">
        <v>357430.9939</v>
      </c>
      <c r="H5328">
        <v>58955.843399999998</v>
      </c>
      <c r="I5328">
        <v>75952.204800000007</v>
      </c>
      <c r="J5328">
        <v>468310.25180000003</v>
      </c>
      <c r="K5328">
        <v>7814.5343999999996</v>
      </c>
      <c r="L5328">
        <v>47440.28</v>
      </c>
      <c r="M5328">
        <v>3040.56</v>
      </c>
      <c r="N5328">
        <v>22.55</v>
      </c>
      <c r="O5328">
        <v>13152.062</v>
      </c>
    </row>
    <row r="5329" spans="1:15" hidden="1">
      <c r="A5329" s="110" t="s">
        <v>36</v>
      </c>
      <c r="B5329" s="110" t="s">
        <v>125</v>
      </c>
      <c r="C5329" s="110" t="s">
        <v>126</v>
      </c>
      <c r="D5329" s="110" t="s">
        <v>7</v>
      </c>
      <c r="E5329" s="110" t="s">
        <v>114</v>
      </c>
      <c r="F5329">
        <v>16291.382799999999</v>
      </c>
      <c r="G5329">
        <v>2565878128.7554998</v>
      </c>
      <c r="H5329">
        <v>433380237.73280001</v>
      </c>
      <c r="I5329">
        <v>586729942.13759995</v>
      </c>
      <c r="J5329">
        <v>22496247.359999999</v>
      </c>
      <c r="K5329">
        <v>55114106.270400003</v>
      </c>
      <c r="L5329">
        <v>200653508</v>
      </c>
      <c r="M5329">
        <v>24131801.32</v>
      </c>
      <c r="N5329">
        <v>689794.57799999998</v>
      </c>
      <c r="O5329">
        <v>88878415.758000001</v>
      </c>
    </row>
    <row r="5330" spans="1:15" hidden="1">
      <c r="A5330" s="110" t="s">
        <v>36</v>
      </c>
      <c r="B5330" s="110" t="s">
        <v>125</v>
      </c>
      <c r="C5330" s="110" t="s">
        <v>126</v>
      </c>
      <c r="D5330" s="110" t="s">
        <v>7</v>
      </c>
      <c r="E5330" s="110" t="s">
        <v>114</v>
      </c>
      <c r="F5330">
        <v>769.84879999999998</v>
      </c>
      <c r="G5330">
        <v>141378882.87599999</v>
      </c>
      <c r="H5330">
        <v>20470427.921799999</v>
      </c>
      <c r="I5330">
        <v>27693026.092799999</v>
      </c>
      <c r="J5330">
        <v>1061490.7250999999</v>
      </c>
      <c r="K5330">
        <v>2611921.3344000001</v>
      </c>
      <c r="L5330">
        <v>9376018.5800000001</v>
      </c>
      <c r="M5330">
        <v>1145836.02</v>
      </c>
      <c r="N5330">
        <v>33548.086000000003</v>
      </c>
      <c r="O5330">
        <v>4199946.5199999996</v>
      </c>
    </row>
    <row r="5331" spans="1:15" hidden="1">
      <c r="A5331" s="110" t="s">
        <v>36</v>
      </c>
      <c r="B5331" s="110" t="s">
        <v>125</v>
      </c>
      <c r="C5331" s="110" t="s">
        <v>126</v>
      </c>
      <c r="D5331" s="110" t="s">
        <v>7</v>
      </c>
      <c r="E5331" s="110" t="s">
        <v>114</v>
      </c>
      <c r="F5331">
        <v>405.81799999999998</v>
      </c>
      <c r="G5331">
        <v>62680777.097400002</v>
      </c>
      <c r="H5331">
        <v>10792092.1928</v>
      </c>
      <c r="I5331">
        <v>14608800.921599999</v>
      </c>
      <c r="J5331">
        <v>559978.86320000002</v>
      </c>
      <c r="K5331">
        <v>1373299.92</v>
      </c>
      <c r="L5331">
        <v>4986784.9000000004</v>
      </c>
      <c r="M5331">
        <v>601519.19999999995</v>
      </c>
      <c r="N5331">
        <v>17269.691999999999</v>
      </c>
      <c r="O5331">
        <v>2213959.9019999998</v>
      </c>
    </row>
    <row r="5332" spans="1:15">
      <c r="A5332" s="110" t="s">
        <v>36</v>
      </c>
      <c r="B5332" s="110" t="s">
        <v>125</v>
      </c>
      <c r="C5332" s="110" t="s">
        <v>126</v>
      </c>
      <c r="D5332" s="110" t="s">
        <v>9</v>
      </c>
      <c r="E5332" s="110" t="s">
        <v>114</v>
      </c>
      <c r="F5332">
        <v>15090.804400000001</v>
      </c>
      <c r="G5332">
        <v>1290209449.3041999</v>
      </c>
      <c r="H5332">
        <v>414731336.26139998</v>
      </c>
      <c r="I5332">
        <v>392395428.13440001</v>
      </c>
      <c r="J5332">
        <v>3713420.8572999998</v>
      </c>
      <c r="K5332">
        <v>55115651.642399997</v>
      </c>
      <c r="L5332">
        <v>132712070.98</v>
      </c>
      <c r="M5332">
        <v>21843613.460000001</v>
      </c>
      <c r="N5332">
        <v>8449669.9100000001</v>
      </c>
      <c r="O5332">
        <v>82328603.192000002</v>
      </c>
    </row>
    <row r="5333" spans="1:15">
      <c r="A5333" s="110" t="s">
        <v>36</v>
      </c>
      <c r="B5333" s="110" t="s">
        <v>125</v>
      </c>
      <c r="C5333" s="110" t="s">
        <v>126</v>
      </c>
      <c r="D5333" s="110" t="s">
        <v>9</v>
      </c>
      <c r="E5333" s="110" t="s">
        <v>114</v>
      </c>
      <c r="F5333">
        <v>1565.4128000000001</v>
      </c>
      <c r="G5333">
        <v>176285048.94</v>
      </c>
      <c r="H5333">
        <v>43025846.612999998</v>
      </c>
      <c r="I5333">
        <v>40711331.136</v>
      </c>
      <c r="J5333">
        <v>1054351.2353999999</v>
      </c>
      <c r="K5333">
        <v>5716392.1343999999</v>
      </c>
      <c r="L5333">
        <v>13778459.18</v>
      </c>
      <c r="M5333">
        <v>2265473.04</v>
      </c>
      <c r="N5333">
        <v>874270.71600000001</v>
      </c>
      <c r="O5333">
        <v>8540183.8059999999</v>
      </c>
    </row>
    <row r="5334" spans="1:15">
      <c r="A5334" s="110" t="s">
        <v>36</v>
      </c>
      <c r="B5334" s="110" t="s">
        <v>125</v>
      </c>
      <c r="C5334" s="110" t="s">
        <v>126</v>
      </c>
      <c r="D5334" s="110" t="s">
        <v>9</v>
      </c>
      <c r="E5334" s="110" t="s">
        <v>114</v>
      </c>
      <c r="F5334">
        <v>172.774</v>
      </c>
      <c r="G5334">
        <v>15547341.2926</v>
      </c>
      <c r="H5334">
        <v>4748246.0882000001</v>
      </c>
      <c r="I5334">
        <v>4492514.9759999998</v>
      </c>
      <c r="J5334">
        <v>454714.89350000001</v>
      </c>
      <c r="K5334">
        <v>631018.33920000005</v>
      </c>
      <c r="L5334">
        <v>1519415.72</v>
      </c>
      <c r="M5334">
        <v>250085.24</v>
      </c>
      <c r="N5334">
        <v>96741.304000000004</v>
      </c>
      <c r="O5334">
        <v>942577.37199999997</v>
      </c>
    </row>
    <row r="5335" spans="1:15">
      <c r="A5335" s="110" t="s">
        <v>36</v>
      </c>
      <c r="B5335" s="110" t="s">
        <v>125</v>
      </c>
      <c r="C5335" s="110" t="s">
        <v>126</v>
      </c>
      <c r="D5335" s="110" t="s">
        <v>9</v>
      </c>
      <c r="E5335" s="110" t="s">
        <v>114</v>
      </c>
      <c r="F5335">
        <v>111109.754</v>
      </c>
      <c r="G5335">
        <v>15899205804.728399</v>
      </c>
      <c r="H5335">
        <v>6686963509.4829998</v>
      </c>
      <c r="I5335">
        <v>2831126170.5215998</v>
      </c>
      <c r="J5335">
        <v>136063253.37599999</v>
      </c>
      <c r="K5335">
        <v>391691760.97680002</v>
      </c>
      <c r="L5335">
        <v>956397098.5</v>
      </c>
      <c r="M5335">
        <v>177704194.24000001</v>
      </c>
      <c r="N5335">
        <v>619447524.03600001</v>
      </c>
      <c r="O5335">
        <v>606164561.09000003</v>
      </c>
    </row>
    <row r="5336" spans="1:15">
      <c r="A5336" s="110" t="s">
        <v>36</v>
      </c>
      <c r="B5336" s="110" t="s">
        <v>125</v>
      </c>
      <c r="C5336" s="110" t="s">
        <v>126</v>
      </c>
      <c r="D5336" s="110" t="s">
        <v>9</v>
      </c>
      <c r="E5336" s="110" t="s">
        <v>114</v>
      </c>
      <c r="F5336">
        <v>1101.7356</v>
      </c>
      <c r="G5336">
        <v>214053455.38499999</v>
      </c>
      <c r="H5336">
        <v>66224395.519000001</v>
      </c>
      <c r="I5336">
        <v>27888464.2368</v>
      </c>
      <c r="J5336">
        <v>23151977.9166</v>
      </c>
      <c r="K5336">
        <v>3884404.5504000001</v>
      </c>
      <c r="L5336">
        <v>9336898.0199999996</v>
      </c>
      <c r="M5336">
        <v>1777740.32</v>
      </c>
      <c r="N5336">
        <v>6412639.1119999997</v>
      </c>
      <c r="O5336">
        <v>6010570.8080000002</v>
      </c>
    </row>
    <row r="5337" spans="1:15">
      <c r="A5337" s="110" t="s">
        <v>36</v>
      </c>
      <c r="B5337" s="110" t="s">
        <v>125</v>
      </c>
      <c r="C5337" s="110" t="s">
        <v>126</v>
      </c>
      <c r="D5337" s="110" t="s">
        <v>9</v>
      </c>
      <c r="E5337" s="110" t="s">
        <v>114</v>
      </c>
      <c r="F5337">
        <v>117.32559999999999</v>
      </c>
      <c r="G5337">
        <v>16360797.526900001</v>
      </c>
      <c r="H5337">
        <v>7052248.6568</v>
      </c>
      <c r="I5337">
        <v>2971826.4191999999</v>
      </c>
      <c r="J5337">
        <v>16016342.612199999</v>
      </c>
      <c r="K5337">
        <v>413582.28480000002</v>
      </c>
      <c r="L5337">
        <v>996067.94</v>
      </c>
      <c r="M5337">
        <v>189078.88</v>
      </c>
      <c r="N5337">
        <v>679211.41200000001</v>
      </c>
      <c r="O5337">
        <v>640075.43599999999</v>
      </c>
    </row>
    <row r="5338" spans="1:15" hidden="1">
      <c r="A5338" s="110" t="s">
        <v>36</v>
      </c>
      <c r="B5338" s="110" t="s">
        <v>125</v>
      </c>
      <c r="C5338" s="110" t="s">
        <v>126</v>
      </c>
      <c r="D5338" s="110" t="s">
        <v>12</v>
      </c>
      <c r="E5338" s="110" t="s">
        <v>114</v>
      </c>
      <c r="F5338">
        <v>2925.1039999999998</v>
      </c>
      <c r="G5338">
        <v>150063100.3872</v>
      </c>
      <c r="H5338">
        <v>67821613.601600006</v>
      </c>
      <c r="I5338">
        <v>7498099.6799999997</v>
      </c>
      <c r="J5338">
        <v>290981.43660000002</v>
      </c>
      <c r="K5338">
        <v>15697931.2848</v>
      </c>
      <c r="L5338">
        <v>52268043.939999998</v>
      </c>
      <c r="M5338">
        <v>4113931.8</v>
      </c>
      <c r="N5338">
        <v>112717.52800000001</v>
      </c>
      <c r="O5338">
        <v>32583588.223999999</v>
      </c>
    </row>
    <row r="5339" spans="1:15" hidden="1">
      <c r="A5339" s="110" t="s">
        <v>36</v>
      </c>
      <c r="B5339" s="110" t="s">
        <v>125</v>
      </c>
      <c r="C5339" s="110" t="s">
        <v>126</v>
      </c>
      <c r="D5339" s="110" t="s">
        <v>11</v>
      </c>
      <c r="E5339" s="110" t="s">
        <v>114</v>
      </c>
      <c r="F5339">
        <v>3.2143999999999999</v>
      </c>
      <c r="G5339">
        <v>1368370.08</v>
      </c>
      <c r="H5339">
        <v>655335.62780000002</v>
      </c>
      <c r="I5339">
        <v>107514.98880000001</v>
      </c>
      <c r="J5339">
        <v>451913.29009999998</v>
      </c>
      <c r="K5339">
        <v>7602.8760000000002</v>
      </c>
      <c r="L5339">
        <v>37519.1</v>
      </c>
      <c r="M5339">
        <v>4848.66</v>
      </c>
      <c r="N5339">
        <v>399.58600000000001</v>
      </c>
      <c r="O5339">
        <v>17535.781999999999</v>
      </c>
    </row>
    <row r="5340" spans="1:15" hidden="1">
      <c r="A5340" s="110" t="s">
        <v>36</v>
      </c>
      <c r="B5340" s="110" t="s">
        <v>125</v>
      </c>
      <c r="C5340" s="110" t="s">
        <v>126</v>
      </c>
      <c r="D5340" s="110" t="s">
        <v>11</v>
      </c>
      <c r="E5340" s="110" t="s">
        <v>114</v>
      </c>
      <c r="F5340">
        <v>272.42039999999997</v>
      </c>
      <c r="G5340">
        <v>93516790.003600001</v>
      </c>
      <c r="H5340">
        <v>55563475.126400001</v>
      </c>
      <c r="I5340">
        <v>9129374.8800000008</v>
      </c>
      <c r="J5340">
        <v>1792185.9234</v>
      </c>
      <c r="K5340">
        <v>641072.55599999998</v>
      </c>
      <c r="L5340">
        <v>3179438.48</v>
      </c>
      <c r="M5340">
        <v>409457.98</v>
      </c>
      <c r="N5340">
        <v>32896.841999999997</v>
      </c>
      <c r="O5340">
        <v>1486201.9480000001</v>
      </c>
    </row>
    <row r="5341" spans="1:15" hidden="1">
      <c r="A5341" s="110" t="s">
        <v>36</v>
      </c>
      <c r="B5341" s="110" t="s">
        <v>125</v>
      </c>
      <c r="C5341" s="110" t="s">
        <v>126</v>
      </c>
      <c r="D5341" s="110" t="s">
        <v>7</v>
      </c>
      <c r="E5341" s="110" t="s">
        <v>112</v>
      </c>
      <c r="F5341">
        <v>3765.6696000000002</v>
      </c>
      <c r="G5341">
        <v>525277018.17360002</v>
      </c>
      <c r="H5341">
        <v>96426380.974600002</v>
      </c>
      <c r="I5341">
        <v>133159171.8144</v>
      </c>
      <c r="J5341">
        <v>1383558.2753999999</v>
      </c>
      <c r="K5341">
        <v>12529524.592800001</v>
      </c>
      <c r="L5341">
        <v>38134947.880000003</v>
      </c>
      <c r="M5341">
        <v>7557089.6600000001</v>
      </c>
      <c r="N5341">
        <v>2567898.3879999998</v>
      </c>
      <c r="O5341">
        <v>8810137.9739999995</v>
      </c>
    </row>
    <row r="5342" spans="1:15" hidden="1">
      <c r="A5342" s="110" t="s">
        <v>36</v>
      </c>
      <c r="B5342" s="110" t="s">
        <v>125</v>
      </c>
      <c r="C5342" s="110" t="s">
        <v>126</v>
      </c>
      <c r="D5342" s="110" t="s">
        <v>7</v>
      </c>
      <c r="E5342" s="110" t="s">
        <v>112</v>
      </c>
      <c r="F5342">
        <v>2267.7592</v>
      </c>
      <c r="G5342">
        <v>376927785.40030003</v>
      </c>
      <c r="H5342">
        <v>58146570.033200003</v>
      </c>
      <c r="I5342">
        <v>80206451.654400006</v>
      </c>
      <c r="J5342">
        <v>828543.74399999995</v>
      </c>
      <c r="K5342">
        <v>7528874.3783999998</v>
      </c>
      <c r="L5342">
        <v>22959052.079999998</v>
      </c>
      <c r="M5342">
        <v>4753193.1399999997</v>
      </c>
      <c r="N5342">
        <v>1657510.69</v>
      </c>
      <c r="O5342">
        <v>5305635.2580000004</v>
      </c>
    </row>
    <row r="5343" spans="1:15" hidden="1">
      <c r="A5343" s="110" t="s">
        <v>36</v>
      </c>
      <c r="B5343" s="110" t="s">
        <v>125</v>
      </c>
      <c r="C5343" s="110" t="s">
        <v>126</v>
      </c>
      <c r="D5343" s="110" t="s">
        <v>7</v>
      </c>
      <c r="E5343" s="110" t="s">
        <v>112</v>
      </c>
      <c r="F5343">
        <v>752.97320000000002</v>
      </c>
      <c r="G5343">
        <v>80553120.766299993</v>
      </c>
      <c r="H5343">
        <v>19309363.452199999</v>
      </c>
      <c r="I5343">
        <v>26634778.963199999</v>
      </c>
      <c r="J5343">
        <v>273261.97889999999</v>
      </c>
      <c r="K5343">
        <v>2489447.2823999999</v>
      </c>
      <c r="L5343">
        <v>7334376.0199999996</v>
      </c>
      <c r="M5343">
        <v>1593762.66</v>
      </c>
      <c r="N5343">
        <v>561054.82400000002</v>
      </c>
      <c r="O5343">
        <v>1761650.1980000001</v>
      </c>
    </row>
    <row r="5344" spans="1:15">
      <c r="A5344" s="110" t="s">
        <v>36</v>
      </c>
      <c r="B5344" s="110" t="s">
        <v>125</v>
      </c>
      <c r="C5344" s="110" t="s">
        <v>126</v>
      </c>
      <c r="D5344" s="110" t="s">
        <v>9</v>
      </c>
      <c r="E5344" s="110" t="s">
        <v>112</v>
      </c>
      <c r="F5344">
        <v>3702.9888000000001</v>
      </c>
      <c r="G5344">
        <v>383239344.66049999</v>
      </c>
      <c r="H5344">
        <v>111312561.6152</v>
      </c>
      <c r="I5344">
        <v>79894614.182400003</v>
      </c>
      <c r="J5344">
        <v>237083.5099</v>
      </c>
      <c r="K5344">
        <v>11666272.708799999</v>
      </c>
      <c r="L5344">
        <v>29629527.399999999</v>
      </c>
      <c r="M5344">
        <v>10811782</v>
      </c>
      <c r="N5344">
        <v>13990201.301999999</v>
      </c>
      <c r="O5344">
        <v>8663489.9120000005</v>
      </c>
    </row>
    <row r="5345" spans="1:15">
      <c r="A5345" s="110" t="s">
        <v>36</v>
      </c>
      <c r="B5345" s="110" t="s">
        <v>125</v>
      </c>
      <c r="C5345" s="110" t="s">
        <v>126</v>
      </c>
      <c r="D5345" s="110" t="s">
        <v>9</v>
      </c>
      <c r="E5345" s="110" t="s">
        <v>112</v>
      </c>
      <c r="F5345">
        <v>2685.6311999999998</v>
      </c>
      <c r="G5345">
        <v>362922772.21200001</v>
      </c>
      <c r="H5345">
        <v>80705735.853799999</v>
      </c>
      <c r="I5345">
        <v>57926900.774400003</v>
      </c>
      <c r="J5345">
        <v>427009.59659999999</v>
      </c>
      <c r="K5345">
        <v>8456493.4416000005</v>
      </c>
      <c r="L5345">
        <v>21478081.239999998</v>
      </c>
      <c r="M5345">
        <v>7900186.6799999997</v>
      </c>
      <c r="N5345">
        <v>10085948.422</v>
      </c>
      <c r="O5345">
        <v>6283286.9000000004</v>
      </c>
    </row>
    <row r="5346" spans="1:15">
      <c r="A5346" s="110" t="s">
        <v>36</v>
      </c>
      <c r="B5346" s="110" t="s">
        <v>125</v>
      </c>
      <c r="C5346" s="110" t="s">
        <v>126</v>
      </c>
      <c r="D5346" s="110" t="s">
        <v>9</v>
      </c>
      <c r="E5346" s="110" t="s">
        <v>112</v>
      </c>
      <c r="F5346">
        <v>104.468</v>
      </c>
      <c r="G5346">
        <v>11290493.130799999</v>
      </c>
      <c r="H5346">
        <v>3141178.5674000001</v>
      </c>
      <c r="I5346">
        <v>2254142.4767999998</v>
      </c>
      <c r="J5346">
        <v>13704.7377</v>
      </c>
      <c r="K5346">
        <v>329113.75679999997</v>
      </c>
      <c r="L5346">
        <v>835020.76</v>
      </c>
      <c r="M5346">
        <v>307595.94</v>
      </c>
      <c r="N5346">
        <v>388504.93</v>
      </c>
      <c r="O5346">
        <v>244412.234</v>
      </c>
    </row>
    <row r="5347" spans="1:15">
      <c r="A5347" s="110" t="s">
        <v>36</v>
      </c>
      <c r="B5347" s="110" t="s">
        <v>125</v>
      </c>
      <c r="C5347" s="110" t="s">
        <v>126</v>
      </c>
      <c r="D5347" s="110" t="s">
        <v>9</v>
      </c>
      <c r="E5347" s="110" t="s">
        <v>112</v>
      </c>
      <c r="F5347">
        <v>5.6252000000000004</v>
      </c>
      <c r="G5347">
        <v>760161.402</v>
      </c>
      <c r="H5347">
        <v>169140.21919999999</v>
      </c>
      <c r="I5347">
        <v>121376.7936</v>
      </c>
      <c r="J5347">
        <v>1697.8661</v>
      </c>
      <c r="K5347">
        <v>17721.741600000001</v>
      </c>
      <c r="L5347">
        <v>44963.88</v>
      </c>
      <c r="M5347">
        <v>16561.54</v>
      </c>
      <c r="N5347">
        <v>20920.085999999999</v>
      </c>
      <c r="O5347">
        <v>13161.082</v>
      </c>
    </row>
    <row r="5348" spans="1:15">
      <c r="A5348" s="110" t="s">
        <v>36</v>
      </c>
      <c r="B5348" s="110" t="s">
        <v>125</v>
      </c>
      <c r="C5348" s="110" t="s">
        <v>126</v>
      </c>
      <c r="D5348" s="110" t="s">
        <v>9</v>
      </c>
      <c r="E5348" s="110" t="s">
        <v>112</v>
      </c>
      <c r="F5348">
        <v>12764.3824</v>
      </c>
      <c r="G5348">
        <v>1826514193.7750001</v>
      </c>
      <c r="H5348">
        <v>739419170.53960001</v>
      </c>
      <c r="I5348">
        <v>309111389.74080002</v>
      </c>
      <c r="J5348">
        <v>810102.13390000002</v>
      </c>
      <c r="K5348">
        <v>37573494.667199999</v>
      </c>
      <c r="L5348">
        <v>91015069.340000004</v>
      </c>
      <c r="M5348">
        <v>34658408.640000001</v>
      </c>
      <c r="N5348">
        <v>36931932.685999997</v>
      </c>
      <c r="O5348">
        <v>29863472.826000001</v>
      </c>
    </row>
    <row r="5349" spans="1:15">
      <c r="A5349" s="110" t="s">
        <v>36</v>
      </c>
      <c r="B5349" s="110" t="s">
        <v>125</v>
      </c>
      <c r="C5349" s="110" t="s">
        <v>126</v>
      </c>
      <c r="D5349" s="110" t="s">
        <v>9</v>
      </c>
      <c r="E5349" s="110" t="s">
        <v>112</v>
      </c>
      <c r="F5349">
        <v>2542.5904</v>
      </c>
      <c r="G5349">
        <v>493993532.33999997</v>
      </c>
      <c r="H5349">
        <v>147128120.75</v>
      </c>
      <c r="I5349">
        <v>61510644.518399999</v>
      </c>
      <c r="J5349">
        <v>589222.92879999999</v>
      </c>
      <c r="K5349">
        <v>7468822.7280000001</v>
      </c>
      <c r="L5349">
        <v>18146691.02</v>
      </c>
      <c r="M5349">
        <v>7023355.7599999998</v>
      </c>
      <c r="N5349">
        <v>7056731.1540000001</v>
      </c>
      <c r="O5349">
        <v>5948629.5659999996</v>
      </c>
    </row>
    <row r="5350" spans="1:15">
      <c r="A5350" s="110" t="s">
        <v>36</v>
      </c>
      <c r="B5350" s="110" t="s">
        <v>125</v>
      </c>
      <c r="C5350" s="110" t="s">
        <v>126</v>
      </c>
      <c r="D5350" s="110" t="s">
        <v>9</v>
      </c>
      <c r="E5350" s="110" t="s">
        <v>112</v>
      </c>
      <c r="F5350">
        <v>7.2324000000000002</v>
      </c>
      <c r="G5350">
        <v>1061584.6902999999</v>
      </c>
      <c r="H5350">
        <v>418825.02860000002</v>
      </c>
      <c r="I5350">
        <v>174985.9008</v>
      </c>
      <c r="J5350">
        <v>2697.1958</v>
      </c>
      <c r="K5350">
        <v>21235.8024</v>
      </c>
      <c r="L5350">
        <v>51585.38</v>
      </c>
      <c r="M5350">
        <v>19883.36</v>
      </c>
      <c r="N5350">
        <v>19856.628000000001</v>
      </c>
      <c r="O5350">
        <v>16920.617999999999</v>
      </c>
    </row>
    <row r="5351" spans="1:15" hidden="1">
      <c r="A5351" s="110" t="s">
        <v>36</v>
      </c>
      <c r="B5351" s="110" t="s">
        <v>125</v>
      </c>
      <c r="C5351" s="110" t="s">
        <v>126</v>
      </c>
      <c r="D5351" s="110" t="s">
        <v>11</v>
      </c>
      <c r="E5351" s="110" t="s">
        <v>112</v>
      </c>
      <c r="F5351">
        <v>1.6072</v>
      </c>
      <c r="G5351">
        <v>684185.04</v>
      </c>
      <c r="H5351">
        <v>263368.07559999998</v>
      </c>
      <c r="I5351">
        <v>50827.929600000003</v>
      </c>
      <c r="J5351">
        <v>4327.9426999999996</v>
      </c>
      <c r="K5351">
        <v>17701.372800000001</v>
      </c>
      <c r="L5351">
        <v>24487.66</v>
      </c>
      <c r="M5351">
        <v>4236.9399999999996</v>
      </c>
      <c r="N5351">
        <v>3382.5</v>
      </c>
      <c r="O5351">
        <v>3760.4380000000001</v>
      </c>
    </row>
    <row r="5352" spans="1:15" hidden="1">
      <c r="A5352" s="110" t="s">
        <v>36</v>
      </c>
      <c r="B5352" s="110" t="s">
        <v>125</v>
      </c>
      <c r="C5352" s="110" t="s">
        <v>126</v>
      </c>
      <c r="D5352" s="110" t="s">
        <v>11</v>
      </c>
      <c r="E5352" s="110" t="s">
        <v>112</v>
      </c>
      <c r="F5352">
        <v>577.78840000000002</v>
      </c>
      <c r="G5352">
        <v>221275346.7078</v>
      </c>
      <c r="H5352">
        <v>94680555.128399998</v>
      </c>
      <c r="I5352">
        <v>18273483.782400001</v>
      </c>
      <c r="J5352">
        <v>1478127.9258999999</v>
      </c>
      <c r="K5352">
        <v>6365435.9759999998</v>
      </c>
      <c r="L5352">
        <v>8800805.8000000007</v>
      </c>
      <c r="M5352">
        <v>1521897.86</v>
      </c>
      <c r="N5352">
        <v>1216348.804</v>
      </c>
      <c r="O5352">
        <v>1351789.5160000001</v>
      </c>
    </row>
    <row r="5353" spans="1:15" hidden="1">
      <c r="A5353" s="110" t="s">
        <v>36</v>
      </c>
      <c r="B5353" s="110" t="s">
        <v>125</v>
      </c>
      <c r="C5353" s="110" t="s">
        <v>126</v>
      </c>
      <c r="D5353" s="110" t="s">
        <v>7</v>
      </c>
      <c r="E5353" s="110" t="s">
        <v>112</v>
      </c>
      <c r="F5353">
        <v>10213.755999999999</v>
      </c>
      <c r="G5353">
        <v>1194991067.2392001</v>
      </c>
      <c r="H5353">
        <v>272460184.82560003</v>
      </c>
      <c r="I5353">
        <v>371352216.57599998</v>
      </c>
      <c r="J5353">
        <v>506382010.59030002</v>
      </c>
      <c r="K5353">
        <v>31740784.286400001</v>
      </c>
      <c r="L5353">
        <v>97787856.879999995</v>
      </c>
      <c r="M5353">
        <v>19780093.300000001</v>
      </c>
      <c r="N5353">
        <v>7348444.2680000002</v>
      </c>
      <c r="O5353">
        <v>23896042.874000002</v>
      </c>
    </row>
    <row r="5354" spans="1:15" hidden="1">
      <c r="A5354" s="110" t="s">
        <v>36</v>
      </c>
      <c r="B5354" s="110" t="s">
        <v>125</v>
      </c>
      <c r="C5354" s="110" t="s">
        <v>126</v>
      </c>
      <c r="D5354" s="110" t="s">
        <v>7</v>
      </c>
      <c r="E5354" s="110" t="s">
        <v>112</v>
      </c>
      <c r="F5354">
        <v>4161.8444</v>
      </c>
      <c r="G5354">
        <v>562410842.99399996</v>
      </c>
      <c r="H5354">
        <v>111019066.9692</v>
      </c>
      <c r="I5354">
        <v>151322816.00639999</v>
      </c>
      <c r="J5354">
        <v>207178667.28760001</v>
      </c>
      <c r="K5354">
        <v>12952812.168</v>
      </c>
      <c r="L5354">
        <v>39840971.82</v>
      </c>
      <c r="M5354">
        <v>8243384.5599999996</v>
      </c>
      <c r="N5354">
        <v>3090771.5520000001</v>
      </c>
      <c r="O5354">
        <v>9737026.8599999994</v>
      </c>
    </row>
    <row r="5355" spans="1:15" hidden="1">
      <c r="A5355" s="110" t="s">
        <v>36</v>
      </c>
      <c r="B5355" s="110" t="s">
        <v>125</v>
      </c>
      <c r="C5355" s="110" t="s">
        <v>126</v>
      </c>
      <c r="D5355" s="110" t="s">
        <v>7</v>
      </c>
      <c r="E5355" s="110" t="s">
        <v>112</v>
      </c>
      <c r="F5355">
        <v>360.01280000000003</v>
      </c>
      <c r="G5355">
        <v>43733559.637199998</v>
      </c>
      <c r="H5355">
        <v>9621109.0852000006</v>
      </c>
      <c r="I5355">
        <v>13112519.500800001</v>
      </c>
      <c r="J5355">
        <v>17924577.559599999</v>
      </c>
      <c r="K5355">
        <v>1119907.6200000001</v>
      </c>
      <c r="L5355">
        <v>3398380.94</v>
      </c>
      <c r="M5355">
        <v>716785.78</v>
      </c>
      <c r="N5355">
        <v>269782.788</v>
      </c>
      <c r="O5355">
        <v>842283.99199999997</v>
      </c>
    </row>
    <row r="5356" spans="1:15">
      <c r="A5356" s="110" t="s">
        <v>36</v>
      </c>
      <c r="B5356" s="110" t="s">
        <v>125</v>
      </c>
      <c r="C5356" s="110" t="s">
        <v>126</v>
      </c>
      <c r="D5356" s="110" t="s">
        <v>9</v>
      </c>
      <c r="E5356" s="110" t="s">
        <v>112</v>
      </c>
      <c r="F5356">
        <v>6422.3711999999996</v>
      </c>
      <c r="G5356">
        <v>664680738.39549994</v>
      </c>
      <c r="H5356">
        <v>192708175.72799999</v>
      </c>
      <c r="I5356">
        <v>136594021.4016</v>
      </c>
      <c r="J5356">
        <v>320535477.23119998</v>
      </c>
      <c r="K5356">
        <v>19644002.82</v>
      </c>
      <c r="L5356">
        <v>52175243.719999999</v>
      </c>
      <c r="M5356">
        <v>19559108.219999999</v>
      </c>
      <c r="N5356">
        <v>23592576.699999999</v>
      </c>
      <c r="O5356">
        <v>15025740.597999999</v>
      </c>
    </row>
    <row r="5357" spans="1:15">
      <c r="A5357" s="110" t="s">
        <v>36</v>
      </c>
      <c r="B5357" s="110" t="s">
        <v>125</v>
      </c>
      <c r="C5357" s="110" t="s">
        <v>126</v>
      </c>
      <c r="D5357" s="110" t="s">
        <v>9</v>
      </c>
      <c r="E5357" s="110" t="s">
        <v>112</v>
      </c>
      <c r="F5357">
        <v>4058.9836</v>
      </c>
      <c r="G5357">
        <v>547485807.77349997</v>
      </c>
      <c r="H5357">
        <v>121785125.72</v>
      </c>
      <c r="I5357">
        <v>86324829.043200001</v>
      </c>
      <c r="J5357">
        <v>193415660.23069999</v>
      </c>
      <c r="K5357">
        <v>12408699.528000001</v>
      </c>
      <c r="L5357">
        <v>32949388.420000002</v>
      </c>
      <c r="M5357">
        <v>12395493.92</v>
      </c>
      <c r="N5357">
        <v>14909187.766000001</v>
      </c>
      <c r="O5357">
        <v>9496374.1620000005</v>
      </c>
    </row>
    <row r="5358" spans="1:15">
      <c r="A5358" s="110" t="s">
        <v>36</v>
      </c>
      <c r="B5358" s="110" t="s">
        <v>125</v>
      </c>
      <c r="C5358" s="110" t="s">
        <v>126</v>
      </c>
      <c r="D5358" s="110" t="s">
        <v>9</v>
      </c>
      <c r="E5358" s="110" t="s">
        <v>112</v>
      </c>
      <c r="F5358">
        <v>197.68559999999999</v>
      </c>
      <c r="G5358">
        <v>21359556.852499999</v>
      </c>
      <c r="H5358">
        <v>5927844.1732000001</v>
      </c>
      <c r="I5358">
        <v>4202460.9024</v>
      </c>
      <c r="J5358">
        <v>9896509.7734999992</v>
      </c>
      <c r="K5358">
        <v>604412.25840000005</v>
      </c>
      <c r="L5358">
        <v>1606553.84</v>
      </c>
      <c r="M5358">
        <v>608189.07999999996</v>
      </c>
      <c r="N5358">
        <v>723259.68</v>
      </c>
      <c r="O5358">
        <v>462504.10800000001</v>
      </c>
    </row>
    <row r="5359" spans="1:15">
      <c r="A5359" s="110" t="s">
        <v>36</v>
      </c>
      <c r="B5359" s="110" t="s">
        <v>125</v>
      </c>
      <c r="C5359" s="110" t="s">
        <v>126</v>
      </c>
      <c r="D5359" s="110" t="s">
        <v>9</v>
      </c>
      <c r="E5359" s="110" t="s">
        <v>112</v>
      </c>
      <c r="F5359">
        <v>8097.0735999999997</v>
      </c>
      <c r="G5359">
        <v>1158647507.9626</v>
      </c>
      <c r="H5359">
        <v>474517333.07359999</v>
      </c>
      <c r="I5359">
        <v>199904169.69600001</v>
      </c>
      <c r="J5359">
        <v>399667014.20459998</v>
      </c>
      <c r="K5359">
        <v>24869515.7304</v>
      </c>
      <c r="L5359">
        <v>58833737.200000003</v>
      </c>
      <c r="M5359">
        <v>20268352.460000001</v>
      </c>
      <c r="N5359">
        <v>24649763.094000001</v>
      </c>
      <c r="O5359">
        <v>18943866.238000002</v>
      </c>
    </row>
    <row r="5360" spans="1:15">
      <c r="A5360" s="110" t="s">
        <v>36</v>
      </c>
      <c r="B5360" s="110" t="s">
        <v>125</v>
      </c>
      <c r="C5360" s="110" t="s">
        <v>126</v>
      </c>
      <c r="D5360" s="110" t="s">
        <v>9</v>
      </c>
      <c r="E5360" s="110" t="s">
        <v>112</v>
      </c>
      <c r="F5360">
        <v>2466.2483999999999</v>
      </c>
      <c r="G5360">
        <v>479161236.01499999</v>
      </c>
      <c r="H5360">
        <v>144440328.13659999</v>
      </c>
      <c r="I5360">
        <v>60874209.062399998</v>
      </c>
      <c r="J5360">
        <v>122182388.80670001</v>
      </c>
      <c r="K5360">
        <v>7560523.9512</v>
      </c>
      <c r="L5360">
        <v>17912596.600000001</v>
      </c>
      <c r="M5360">
        <v>6244208.1600000001</v>
      </c>
      <c r="N5360">
        <v>7336675.8739999998</v>
      </c>
      <c r="O5360">
        <v>5770020.0360000003</v>
      </c>
    </row>
    <row r="5361" spans="1:15" hidden="1">
      <c r="A5361" s="110" t="s">
        <v>36</v>
      </c>
      <c r="B5361" s="110" t="s">
        <v>125</v>
      </c>
      <c r="C5361" s="110" t="s">
        <v>126</v>
      </c>
      <c r="D5361" s="110" t="s">
        <v>11</v>
      </c>
      <c r="E5361" s="110" t="s">
        <v>112</v>
      </c>
      <c r="F5361">
        <v>0.80359999999999998</v>
      </c>
      <c r="G5361">
        <v>359451.72649999999</v>
      </c>
      <c r="H5361">
        <v>127927.3636</v>
      </c>
      <c r="I5361">
        <v>25440.729599999999</v>
      </c>
      <c r="J5361">
        <v>297505.66739999998</v>
      </c>
      <c r="K5361">
        <v>3571.6248000000001</v>
      </c>
      <c r="L5361">
        <v>13352.06</v>
      </c>
      <c r="M5361">
        <v>565.79999999999995</v>
      </c>
      <c r="N5361">
        <v>37.884</v>
      </c>
      <c r="O5361">
        <v>1879.768</v>
      </c>
    </row>
    <row r="5362" spans="1:15" hidden="1">
      <c r="A5362" s="110" t="s">
        <v>36</v>
      </c>
      <c r="B5362" s="110" t="s">
        <v>125</v>
      </c>
      <c r="C5362" s="110" t="s">
        <v>126</v>
      </c>
      <c r="D5362" s="110" t="s">
        <v>7</v>
      </c>
      <c r="E5362" s="110" t="s">
        <v>112</v>
      </c>
      <c r="F5362">
        <v>15512.6944</v>
      </c>
      <c r="G5362">
        <v>2289659732.0149999</v>
      </c>
      <c r="H5362">
        <v>488508480.31940001</v>
      </c>
      <c r="I5362">
        <v>568815539.63520002</v>
      </c>
      <c r="J5362">
        <v>1285637.6387</v>
      </c>
      <c r="K5362">
        <v>47499774.148800001</v>
      </c>
      <c r="L5362">
        <v>148227864.97999999</v>
      </c>
      <c r="M5362">
        <v>28793293.039999999</v>
      </c>
      <c r="N5362">
        <v>11620948.57</v>
      </c>
      <c r="O5362">
        <v>36293408.689999998</v>
      </c>
    </row>
    <row r="5363" spans="1:15" hidden="1">
      <c r="A5363" s="110" t="s">
        <v>36</v>
      </c>
      <c r="B5363" s="110" t="s">
        <v>125</v>
      </c>
      <c r="C5363" s="110" t="s">
        <v>126</v>
      </c>
      <c r="D5363" s="110" t="s">
        <v>7</v>
      </c>
      <c r="E5363" s="110" t="s">
        <v>112</v>
      </c>
      <c r="F5363">
        <v>4090.3240000000001</v>
      </c>
      <c r="G5363">
        <v>750630370.25590003</v>
      </c>
      <c r="H5363">
        <v>129753274.29520001</v>
      </c>
      <c r="I5363">
        <v>150537872.90880001</v>
      </c>
      <c r="J5363">
        <v>389932.47659999999</v>
      </c>
      <c r="K5363">
        <v>12236241.326400001</v>
      </c>
      <c r="L5363">
        <v>31808296.100000001</v>
      </c>
      <c r="M5363">
        <v>8154873.7599999998</v>
      </c>
      <c r="N5363">
        <v>3486391.4580000001</v>
      </c>
      <c r="O5363">
        <v>9569696.8399999999</v>
      </c>
    </row>
    <row r="5364" spans="1:15" hidden="1">
      <c r="A5364" s="110" t="s">
        <v>36</v>
      </c>
      <c r="B5364" s="110" t="s">
        <v>125</v>
      </c>
      <c r="C5364" s="110" t="s">
        <v>126</v>
      </c>
      <c r="D5364" s="110" t="s">
        <v>7</v>
      </c>
      <c r="E5364" s="110" t="s">
        <v>112</v>
      </c>
      <c r="F5364">
        <v>507.07159999999999</v>
      </c>
      <c r="G5364">
        <v>76982185.609599993</v>
      </c>
      <c r="H5364">
        <v>16003000.985200001</v>
      </c>
      <c r="I5364">
        <v>18627998.5152</v>
      </c>
      <c r="J5364">
        <v>47055.501499999998</v>
      </c>
      <c r="K5364">
        <v>1555080.8328</v>
      </c>
      <c r="L5364">
        <v>4766373</v>
      </c>
      <c r="M5364">
        <v>978824.16</v>
      </c>
      <c r="N5364">
        <v>402044.85200000001</v>
      </c>
      <c r="O5364">
        <v>1186341.97</v>
      </c>
    </row>
    <row r="5365" spans="1:15">
      <c r="A5365" s="110" t="s">
        <v>36</v>
      </c>
      <c r="B5365" s="110" t="s">
        <v>125</v>
      </c>
      <c r="C5365" s="110" t="s">
        <v>126</v>
      </c>
      <c r="D5365" s="110" t="s">
        <v>9</v>
      </c>
      <c r="E5365" s="110" t="s">
        <v>112</v>
      </c>
      <c r="F5365">
        <v>17573.124800000001</v>
      </c>
      <c r="G5365">
        <v>2656929943.2614002</v>
      </c>
      <c r="H5365">
        <v>1245618183.6198001</v>
      </c>
      <c r="I5365">
        <v>443274958.69440001</v>
      </c>
      <c r="J5365">
        <v>4131583.1545000002</v>
      </c>
      <c r="K5365">
        <v>52030891.641599998</v>
      </c>
      <c r="L5365">
        <v>125265972.42</v>
      </c>
      <c r="M5365">
        <v>51217943.740000002</v>
      </c>
      <c r="N5365">
        <v>51879207.402000003</v>
      </c>
      <c r="O5365">
        <v>41113978.114</v>
      </c>
    </row>
    <row r="5366" spans="1:15">
      <c r="A5366" s="110" t="s">
        <v>36</v>
      </c>
      <c r="B5366" s="110" t="s">
        <v>125</v>
      </c>
      <c r="C5366" s="110" t="s">
        <v>126</v>
      </c>
      <c r="D5366" s="110" t="s">
        <v>9</v>
      </c>
      <c r="E5366" s="110" t="s">
        <v>112</v>
      </c>
      <c r="F5366">
        <v>3230.4720000000002</v>
      </c>
      <c r="G5366">
        <v>627571631.74860001</v>
      </c>
      <c r="H5366">
        <v>229041908.53299999</v>
      </c>
      <c r="I5366">
        <v>81529344.403200001</v>
      </c>
      <c r="J5366">
        <v>225920.59959999999</v>
      </c>
      <c r="K5366">
        <v>9584351.0928000007</v>
      </c>
      <c r="L5366">
        <v>23066955.059999999</v>
      </c>
      <c r="M5366">
        <v>9592651.0999999996</v>
      </c>
      <c r="N5366">
        <v>9568609.0280000009</v>
      </c>
      <c r="O5366">
        <v>7557992.398</v>
      </c>
    </row>
    <row r="5367" spans="1:15">
      <c r="A5367" s="110" t="s">
        <v>36</v>
      </c>
      <c r="B5367" s="110" t="s">
        <v>125</v>
      </c>
      <c r="C5367" s="110" t="s">
        <v>126</v>
      </c>
      <c r="D5367" s="110" t="s">
        <v>9</v>
      </c>
      <c r="E5367" s="110" t="s">
        <v>112</v>
      </c>
      <c r="F5367">
        <v>0.80359999999999998</v>
      </c>
      <c r="G5367">
        <v>156129.435</v>
      </c>
      <c r="H5367">
        <v>56989.614600000001</v>
      </c>
      <c r="I5367">
        <v>20283.7824</v>
      </c>
      <c r="J5367">
        <v>34.802500000000002</v>
      </c>
      <c r="K5367">
        <v>2384.0351999999998</v>
      </c>
      <c r="L5367">
        <v>5735.9</v>
      </c>
      <c r="M5367">
        <v>2381.2800000000002</v>
      </c>
      <c r="N5367">
        <v>2368.652</v>
      </c>
      <c r="O5367">
        <v>1879.768</v>
      </c>
    </row>
    <row r="5368" spans="1:15" hidden="1">
      <c r="A5368" s="110" t="s">
        <v>36</v>
      </c>
      <c r="B5368" s="110" t="s">
        <v>125</v>
      </c>
      <c r="C5368" s="110" t="s">
        <v>126</v>
      </c>
      <c r="D5368" s="110" t="s">
        <v>7</v>
      </c>
      <c r="E5368" s="110" t="s">
        <v>112</v>
      </c>
      <c r="F5368">
        <v>14934.1024</v>
      </c>
      <c r="G5368">
        <v>2083310351.3376</v>
      </c>
      <c r="H5368">
        <v>382622526.45480001</v>
      </c>
      <c r="I5368">
        <v>525283478.0352</v>
      </c>
      <c r="J5368">
        <v>13638059.772600001</v>
      </c>
      <c r="K5368">
        <v>50258159.553599998</v>
      </c>
      <c r="L5368">
        <v>162454833.81999999</v>
      </c>
      <c r="M5368">
        <v>16456151.140000001</v>
      </c>
      <c r="N5368">
        <v>13800695.612</v>
      </c>
      <c r="O5368">
        <v>64316209.803999998</v>
      </c>
    </row>
    <row r="5369" spans="1:15" hidden="1">
      <c r="A5369" s="110" t="s">
        <v>36</v>
      </c>
      <c r="B5369" s="110" t="s">
        <v>125</v>
      </c>
      <c r="C5369" s="110" t="s">
        <v>126</v>
      </c>
      <c r="D5369" s="110" t="s">
        <v>7</v>
      </c>
      <c r="E5369" s="110" t="s">
        <v>112</v>
      </c>
      <c r="F5369">
        <v>1005.3036</v>
      </c>
      <c r="G5369">
        <v>167202094.752</v>
      </c>
      <c r="H5369">
        <v>25886856.143199999</v>
      </c>
      <c r="I5369">
        <v>35534149.747199997</v>
      </c>
      <c r="J5369">
        <v>916048.4817</v>
      </c>
      <c r="K5369">
        <v>3384439.0704000001</v>
      </c>
      <c r="L5369">
        <v>10550412.74</v>
      </c>
      <c r="M5369">
        <v>1112512.8600000001</v>
      </c>
      <c r="N5369">
        <v>955473.26599999995</v>
      </c>
      <c r="O5369">
        <v>4329507.9960000003</v>
      </c>
    </row>
    <row r="5370" spans="1:15" hidden="1">
      <c r="A5370" s="110" t="s">
        <v>36</v>
      </c>
      <c r="B5370" s="110" t="s">
        <v>125</v>
      </c>
      <c r="C5370" s="110" t="s">
        <v>126</v>
      </c>
      <c r="D5370" s="110" t="s">
        <v>7</v>
      </c>
      <c r="E5370" s="110" t="s">
        <v>112</v>
      </c>
      <c r="F5370">
        <v>220.99</v>
      </c>
      <c r="G5370">
        <v>31007568.327100001</v>
      </c>
      <c r="H5370">
        <v>5641595.6211999999</v>
      </c>
      <c r="I5370">
        <v>7744298.0543999998</v>
      </c>
      <c r="J5370">
        <v>203515.2303</v>
      </c>
      <c r="K5370">
        <v>738407.0808</v>
      </c>
      <c r="L5370">
        <v>2322314.62</v>
      </c>
      <c r="M5370">
        <v>242497.78</v>
      </c>
      <c r="N5370">
        <v>207091.984</v>
      </c>
      <c r="O5370">
        <v>951730.86800000002</v>
      </c>
    </row>
    <row r="5371" spans="1:15">
      <c r="A5371" s="110" t="s">
        <v>36</v>
      </c>
      <c r="B5371" s="110" t="s">
        <v>125</v>
      </c>
      <c r="C5371" s="110" t="s">
        <v>126</v>
      </c>
      <c r="D5371" s="110" t="s">
        <v>9</v>
      </c>
      <c r="E5371" s="110" t="s">
        <v>112</v>
      </c>
      <c r="F5371">
        <v>11137.896000000001</v>
      </c>
      <c r="G5371">
        <v>1152763643.9087999</v>
      </c>
      <c r="H5371">
        <v>328462185.44779998</v>
      </c>
      <c r="I5371">
        <v>234695664.72960001</v>
      </c>
      <c r="J5371">
        <v>15202939.210100001</v>
      </c>
      <c r="K5371">
        <v>34324820.733599998</v>
      </c>
      <c r="L5371">
        <v>85576982.680000007</v>
      </c>
      <c r="M5371">
        <v>24975838.800000001</v>
      </c>
      <c r="N5371">
        <v>60620111.464000002</v>
      </c>
      <c r="O5371">
        <v>47967211.754000001</v>
      </c>
    </row>
    <row r="5372" spans="1:15">
      <c r="A5372" s="110" t="s">
        <v>36</v>
      </c>
      <c r="B5372" s="110" t="s">
        <v>125</v>
      </c>
      <c r="C5372" s="110" t="s">
        <v>126</v>
      </c>
      <c r="D5372" s="110" t="s">
        <v>9</v>
      </c>
      <c r="E5372" s="110" t="s">
        <v>112</v>
      </c>
      <c r="F5372">
        <v>987.62440000000004</v>
      </c>
      <c r="G5372">
        <v>133423529.279</v>
      </c>
      <c r="H5372">
        <v>29763563.3618</v>
      </c>
      <c r="I5372">
        <v>21263616.537599999</v>
      </c>
      <c r="J5372">
        <v>883663.48800000001</v>
      </c>
      <c r="K5372">
        <v>3110465.4264000002</v>
      </c>
      <c r="L5372">
        <v>7748121.7800000003</v>
      </c>
      <c r="M5372">
        <v>2260669.48</v>
      </c>
      <c r="N5372">
        <v>5451402.0659999996</v>
      </c>
      <c r="O5372">
        <v>4253368.3720000004</v>
      </c>
    </row>
    <row r="5373" spans="1:15">
      <c r="A5373" s="110" t="s">
        <v>36</v>
      </c>
      <c r="B5373" s="110" t="s">
        <v>125</v>
      </c>
      <c r="C5373" s="110" t="s">
        <v>126</v>
      </c>
      <c r="D5373" s="110" t="s">
        <v>9</v>
      </c>
      <c r="E5373" s="110" t="s">
        <v>112</v>
      </c>
      <c r="F5373">
        <v>426.71159999999998</v>
      </c>
      <c r="G5373">
        <v>46379304.777999997</v>
      </c>
      <c r="H5373">
        <v>12330249.439200001</v>
      </c>
      <c r="I5373">
        <v>8815707.9551999997</v>
      </c>
      <c r="J5373">
        <v>378726.06319999998</v>
      </c>
      <c r="K5373">
        <v>1288325.7143999999</v>
      </c>
      <c r="L5373">
        <v>3222978.84</v>
      </c>
      <c r="M5373">
        <v>941678.98</v>
      </c>
      <c r="N5373">
        <v>2343706.2880000002</v>
      </c>
      <c r="O5373">
        <v>1837704.132</v>
      </c>
    </row>
    <row r="5374" spans="1:15">
      <c r="A5374" s="110" t="s">
        <v>36</v>
      </c>
      <c r="B5374" s="110" t="s">
        <v>125</v>
      </c>
      <c r="C5374" s="110" t="s">
        <v>126</v>
      </c>
      <c r="D5374" s="110" t="s">
        <v>9</v>
      </c>
      <c r="E5374" s="110" t="s">
        <v>112</v>
      </c>
      <c r="F5374">
        <v>27304.720799999999</v>
      </c>
      <c r="G5374">
        <v>3907224689.6945</v>
      </c>
      <c r="H5374">
        <v>1573946651.1919999</v>
      </c>
      <c r="I5374">
        <v>656253160.10880005</v>
      </c>
      <c r="J5374">
        <v>35987705.219400004</v>
      </c>
      <c r="K5374">
        <v>79453027.159199998</v>
      </c>
      <c r="L5374">
        <v>195208588.28</v>
      </c>
      <c r="M5374">
        <v>46391214.640000001</v>
      </c>
      <c r="N5374">
        <v>22224018.102000002</v>
      </c>
      <c r="O5374">
        <v>117592346.41</v>
      </c>
    </row>
    <row r="5375" spans="1:15">
      <c r="A5375" s="110" t="s">
        <v>36</v>
      </c>
      <c r="B5375" s="110" t="s">
        <v>125</v>
      </c>
      <c r="C5375" s="110" t="s">
        <v>126</v>
      </c>
      <c r="D5375" s="110" t="s">
        <v>9</v>
      </c>
      <c r="E5375" s="110" t="s">
        <v>112</v>
      </c>
      <c r="F5375">
        <v>1198.9712</v>
      </c>
      <c r="G5375">
        <v>232969978.39500001</v>
      </c>
      <c r="H5375">
        <v>69388373.431999996</v>
      </c>
      <c r="I5375">
        <v>28883521.248</v>
      </c>
      <c r="J5375">
        <v>1069205.6994</v>
      </c>
      <c r="K5375">
        <v>3491387.6688000001</v>
      </c>
      <c r="L5375">
        <v>8572064.3399999999</v>
      </c>
      <c r="M5375">
        <v>2036230.56</v>
      </c>
      <c r="N5375">
        <v>950642.15399999998</v>
      </c>
      <c r="O5375">
        <v>5163569.3559999997</v>
      </c>
    </row>
    <row r="5376" spans="1:15">
      <c r="A5376" s="110" t="s">
        <v>36</v>
      </c>
      <c r="B5376" s="110" t="s">
        <v>125</v>
      </c>
      <c r="C5376" s="110" t="s">
        <v>126</v>
      </c>
      <c r="D5376" s="110" t="s">
        <v>9</v>
      </c>
      <c r="E5376" s="110" t="s">
        <v>112</v>
      </c>
      <c r="F5376">
        <v>75.538399999999996</v>
      </c>
      <c r="G5376">
        <v>11149399.8554</v>
      </c>
      <c r="H5376">
        <v>4363532.5839999998</v>
      </c>
      <c r="I5376">
        <v>1819283.7504</v>
      </c>
      <c r="J5376">
        <v>74656.390700000004</v>
      </c>
      <c r="K5376">
        <v>220254.0336</v>
      </c>
      <c r="L5376">
        <v>541131.93999999994</v>
      </c>
      <c r="M5376">
        <v>128596.5</v>
      </c>
      <c r="N5376">
        <v>61556.99</v>
      </c>
      <c r="O5376">
        <v>325318.92800000001</v>
      </c>
    </row>
    <row r="5377" spans="1:15" hidden="1">
      <c r="A5377" s="110" t="s">
        <v>36</v>
      </c>
      <c r="B5377" s="110" t="s">
        <v>125</v>
      </c>
      <c r="C5377" s="110" t="s">
        <v>126</v>
      </c>
      <c r="D5377" s="110" t="s">
        <v>12</v>
      </c>
      <c r="E5377" s="110" t="s">
        <v>112</v>
      </c>
      <c r="F5377">
        <v>10253.936</v>
      </c>
      <c r="G5377">
        <v>526045373.88480002</v>
      </c>
      <c r="H5377">
        <v>237700027.6336</v>
      </c>
      <c r="I5377">
        <v>25866904.723200001</v>
      </c>
      <c r="J5377">
        <v>13543019.0451</v>
      </c>
      <c r="K5377">
        <v>50841637.999200001</v>
      </c>
      <c r="L5377">
        <v>135107025.30000001</v>
      </c>
      <c r="M5377">
        <v>17200313.440000001</v>
      </c>
      <c r="N5377">
        <v>482395.91399999999</v>
      </c>
      <c r="O5377">
        <v>109115156.48</v>
      </c>
    </row>
    <row r="5378" spans="1:15" hidden="1">
      <c r="A5378" s="110" t="s">
        <v>36</v>
      </c>
      <c r="B5378" s="110" t="s">
        <v>125</v>
      </c>
      <c r="C5378" s="110" t="s">
        <v>126</v>
      </c>
      <c r="D5378" s="110" t="s">
        <v>12</v>
      </c>
      <c r="E5378" s="110" t="s">
        <v>112</v>
      </c>
      <c r="F5378">
        <v>20.09</v>
      </c>
      <c r="G5378">
        <v>1171467.99</v>
      </c>
      <c r="H5378">
        <v>465713.85859999998</v>
      </c>
      <c r="I5378">
        <v>50679.148800000003</v>
      </c>
      <c r="J5378">
        <v>25414.5448</v>
      </c>
      <c r="K5378">
        <v>99610.516799999998</v>
      </c>
      <c r="L5378">
        <v>264708.3</v>
      </c>
      <c r="M5378">
        <v>33700.36</v>
      </c>
      <c r="N5378">
        <v>943.49199999999996</v>
      </c>
      <c r="O5378">
        <v>213783.02</v>
      </c>
    </row>
    <row r="5379" spans="1:15" hidden="1">
      <c r="A5379" s="110" t="s">
        <v>36</v>
      </c>
      <c r="B5379" s="110" t="s">
        <v>125</v>
      </c>
      <c r="C5379" s="110" t="s">
        <v>126</v>
      </c>
      <c r="D5379" s="110" t="s">
        <v>11</v>
      </c>
      <c r="E5379" s="110" t="s">
        <v>112</v>
      </c>
      <c r="F5379">
        <v>4.0179999999999998</v>
      </c>
      <c r="G5379">
        <v>1681543.8485999999</v>
      </c>
      <c r="H5379">
        <v>656535.09100000001</v>
      </c>
      <c r="I5379">
        <v>126563.6544</v>
      </c>
      <c r="J5379">
        <v>11326587.84</v>
      </c>
      <c r="K5379">
        <v>39134.663999999997</v>
      </c>
      <c r="L5379">
        <v>64283.9</v>
      </c>
      <c r="M5379">
        <v>6428.8</v>
      </c>
      <c r="N5379">
        <v>1060.752</v>
      </c>
      <c r="O5379">
        <v>17304.87</v>
      </c>
    </row>
    <row r="5380" spans="1:15" hidden="1">
      <c r="A5380" s="110" t="s">
        <v>36</v>
      </c>
      <c r="B5380" s="110" t="s">
        <v>125</v>
      </c>
      <c r="C5380" s="110" t="s">
        <v>126</v>
      </c>
      <c r="D5380" s="110" t="s">
        <v>11</v>
      </c>
      <c r="E5380" s="110" t="s">
        <v>112</v>
      </c>
      <c r="F5380">
        <v>13.661199999999999</v>
      </c>
      <c r="G5380">
        <v>5815572.8399999999</v>
      </c>
      <c r="H5380">
        <v>2232219.3094000001</v>
      </c>
      <c r="I5380">
        <v>430314.22080000001</v>
      </c>
      <c r="J5380">
        <v>1015432.0674000001</v>
      </c>
      <c r="K5380">
        <v>133057.85759999999</v>
      </c>
      <c r="L5380">
        <v>218566.08</v>
      </c>
      <c r="M5380">
        <v>21857.919999999998</v>
      </c>
      <c r="N5380">
        <v>3605.2939999999999</v>
      </c>
      <c r="O5380">
        <v>58833.851999999999</v>
      </c>
    </row>
    <row r="5381" spans="1:15" hidden="1">
      <c r="A5381" s="110" t="s">
        <v>36</v>
      </c>
      <c r="B5381" s="110" t="s">
        <v>125</v>
      </c>
      <c r="C5381" s="110" t="s">
        <v>126</v>
      </c>
      <c r="D5381" s="110" t="s">
        <v>11</v>
      </c>
      <c r="E5381" s="110" t="s">
        <v>112</v>
      </c>
      <c r="F5381">
        <v>119.7364</v>
      </c>
      <c r="G5381">
        <v>40690910.799000002</v>
      </c>
      <c r="H5381">
        <v>19567149.410599999</v>
      </c>
      <c r="I5381">
        <v>3773600.64</v>
      </c>
      <c r="J5381">
        <v>101862.0227</v>
      </c>
      <c r="K5381">
        <v>1176104.2535999999</v>
      </c>
      <c r="L5381">
        <v>1913332.24</v>
      </c>
      <c r="M5381">
        <v>191540.52</v>
      </c>
      <c r="N5381">
        <v>31428.385999999999</v>
      </c>
      <c r="O5381">
        <v>515664.38</v>
      </c>
    </row>
    <row r="5382" spans="1:15" hidden="1">
      <c r="A5382" s="110" t="s">
        <v>36</v>
      </c>
      <c r="B5382" s="110" t="s">
        <v>125</v>
      </c>
      <c r="C5382" s="110" t="s">
        <v>126</v>
      </c>
      <c r="D5382" s="110" t="s">
        <v>7</v>
      </c>
      <c r="E5382" s="110" t="s">
        <v>112</v>
      </c>
      <c r="F5382">
        <v>45670.195200000002</v>
      </c>
      <c r="G5382">
        <v>5343459513.4166002</v>
      </c>
      <c r="H5382">
        <v>1216873728.8942001</v>
      </c>
      <c r="I5382">
        <v>1699915476.3455999</v>
      </c>
      <c r="J5382">
        <v>59708202.2905</v>
      </c>
      <c r="K5382">
        <v>112768648.2432</v>
      </c>
      <c r="L5382">
        <v>282995478.33999997</v>
      </c>
      <c r="M5382">
        <v>68477788.359999999</v>
      </c>
      <c r="N5382">
        <v>2442978.6039999998</v>
      </c>
      <c r="O5382">
        <v>196686333.40400001</v>
      </c>
    </row>
    <row r="5383" spans="1:15" hidden="1">
      <c r="A5383" s="110" t="s">
        <v>36</v>
      </c>
      <c r="B5383" s="110" t="s">
        <v>125</v>
      </c>
      <c r="C5383" s="110" t="s">
        <v>126</v>
      </c>
      <c r="D5383" s="110" t="s">
        <v>7</v>
      </c>
      <c r="E5383" s="110" t="s">
        <v>112</v>
      </c>
      <c r="F5383">
        <v>462.07</v>
      </c>
      <c r="G5383">
        <v>62441829.450000003</v>
      </c>
      <c r="H5383">
        <v>12307491.454399999</v>
      </c>
      <c r="I5383">
        <v>17197071.2256</v>
      </c>
      <c r="J5383">
        <v>418900.60800000001</v>
      </c>
      <c r="K5383">
        <v>1137612.5352</v>
      </c>
      <c r="L5383">
        <v>2867275.96</v>
      </c>
      <c r="M5383">
        <v>688900.86</v>
      </c>
      <c r="N5383">
        <v>22649.22</v>
      </c>
      <c r="O5383">
        <v>1989982.4779999999</v>
      </c>
    </row>
    <row r="5384" spans="1:15" hidden="1">
      <c r="A5384" s="110" t="s">
        <v>36</v>
      </c>
      <c r="B5384" s="110" t="s">
        <v>125</v>
      </c>
      <c r="C5384" s="110" t="s">
        <v>126</v>
      </c>
      <c r="D5384" s="110" t="s">
        <v>7</v>
      </c>
      <c r="E5384" s="110" t="s">
        <v>112</v>
      </c>
      <c r="F5384">
        <v>1338.7976000000001</v>
      </c>
      <c r="G5384">
        <v>180918413.676</v>
      </c>
      <c r="H5384">
        <v>35579085.919399999</v>
      </c>
      <c r="I5384">
        <v>49703182.175999999</v>
      </c>
      <c r="J5384">
        <v>1182075.264</v>
      </c>
      <c r="K5384">
        <v>3296044.6776000001</v>
      </c>
      <c r="L5384">
        <v>8243628.9199999999</v>
      </c>
      <c r="M5384">
        <v>1998879.56</v>
      </c>
      <c r="N5384">
        <v>60734.366000000002</v>
      </c>
      <c r="O5384">
        <v>5765755.3799999999</v>
      </c>
    </row>
    <row r="5385" spans="1:15" hidden="1">
      <c r="A5385" s="110" t="s">
        <v>36</v>
      </c>
      <c r="B5385" s="110" t="s">
        <v>125</v>
      </c>
      <c r="C5385" s="110" t="s">
        <v>126</v>
      </c>
      <c r="D5385" s="110" t="s">
        <v>7</v>
      </c>
      <c r="E5385" s="110" t="s">
        <v>112</v>
      </c>
      <c r="F5385">
        <v>60.27</v>
      </c>
      <c r="G5385">
        <v>7326579.5895999996</v>
      </c>
      <c r="H5385">
        <v>1605919.7586000001</v>
      </c>
      <c r="I5385">
        <v>2243427.1104000001</v>
      </c>
      <c r="J5385">
        <v>49166.026100000003</v>
      </c>
      <c r="K5385">
        <v>148773.71520000001</v>
      </c>
      <c r="L5385">
        <v>372090.58</v>
      </c>
      <c r="M5385">
        <v>90226.240000000005</v>
      </c>
      <c r="N5385">
        <v>2747.4920000000002</v>
      </c>
      <c r="O5385">
        <v>259562.226</v>
      </c>
    </row>
    <row r="5386" spans="1:15" hidden="1">
      <c r="A5386" s="110" t="s">
        <v>36</v>
      </c>
      <c r="B5386" s="110" t="s">
        <v>125</v>
      </c>
      <c r="C5386" s="110" t="s">
        <v>126</v>
      </c>
      <c r="D5386" s="110" t="s">
        <v>7</v>
      </c>
      <c r="E5386" s="110" t="s">
        <v>112</v>
      </c>
      <c r="F5386">
        <v>42.590800000000002</v>
      </c>
      <c r="G5386">
        <v>5095340.7951999996</v>
      </c>
      <c r="H5386">
        <v>1131865.3356000001</v>
      </c>
      <c r="I5386">
        <v>1581195.8976</v>
      </c>
      <c r="J5386">
        <v>49579.927600000003</v>
      </c>
      <c r="K5386">
        <v>104855.9256</v>
      </c>
      <c r="L5386">
        <v>262254.03999999998</v>
      </c>
      <c r="M5386">
        <v>63590.18</v>
      </c>
      <c r="N5386">
        <v>1930.28</v>
      </c>
      <c r="O5386">
        <v>183424.40599999999</v>
      </c>
    </row>
    <row r="5387" spans="1:15">
      <c r="A5387" s="110" t="s">
        <v>36</v>
      </c>
      <c r="B5387" s="110" t="s">
        <v>125</v>
      </c>
      <c r="C5387" s="110" t="s">
        <v>126</v>
      </c>
      <c r="D5387" s="110" t="s">
        <v>9</v>
      </c>
      <c r="E5387" s="110" t="s">
        <v>112</v>
      </c>
      <c r="F5387">
        <v>16645.770400000001</v>
      </c>
      <c r="G5387">
        <v>1722765249.4298</v>
      </c>
      <c r="H5387">
        <v>501622500.21520001</v>
      </c>
      <c r="I5387">
        <v>345977641.68959999</v>
      </c>
      <c r="J5387">
        <v>22431211.381900001</v>
      </c>
      <c r="K5387">
        <v>49202930.843999997</v>
      </c>
      <c r="L5387">
        <v>127720327.54000001</v>
      </c>
      <c r="M5387">
        <v>31838995.260000002</v>
      </c>
      <c r="N5387">
        <v>40345208.023999996</v>
      </c>
      <c r="O5387">
        <v>71687793.980000004</v>
      </c>
    </row>
    <row r="5388" spans="1:15">
      <c r="A5388" s="110" t="s">
        <v>36</v>
      </c>
      <c r="B5388" s="110" t="s">
        <v>125</v>
      </c>
      <c r="C5388" s="110" t="s">
        <v>126</v>
      </c>
      <c r="D5388" s="110" t="s">
        <v>9</v>
      </c>
      <c r="E5388" s="110" t="s">
        <v>112</v>
      </c>
      <c r="F5388">
        <v>1111.3788</v>
      </c>
      <c r="G5388">
        <v>150147080.123</v>
      </c>
      <c r="H5388">
        <v>33609416.218999997</v>
      </c>
      <c r="I5388">
        <v>23131023.398400001</v>
      </c>
      <c r="J5388">
        <v>1017592.3099</v>
      </c>
      <c r="K5388">
        <v>3273263.5032000002</v>
      </c>
      <c r="L5388">
        <v>8465898.9399999995</v>
      </c>
      <c r="M5388">
        <v>2102901.48</v>
      </c>
      <c r="N5388">
        <v>2553749.6159999999</v>
      </c>
      <c r="O5388">
        <v>4786337.6220000004</v>
      </c>
    </row>
    <row r="5389" spans="1:15">
      <c r="A5389" s="110" t="s">
        <v>36</v>
      </c>
      <c r="B5389" s="110" t="s">
        <v>125</v>
      </c>
      <c r="C5389" s="110" t="s">
        <v>126</v>
      </c>
      <c r="D5389" s="110" t="s">
        <v>9</v>
      </c>
      <c r="E5389" s="110" t="s">
        <v>112</v>
      </c>
      <c r="F5389">
        <v>54.644799999999996</v>
      </c>
      <c r="G5389">
        <v>5901589.2197000002</v>
      </c>
      <c r="H5389">
        <v>1650087.5252</v>
      </c>
      <c r="I5389">
        <v>1136829.3696000001</v>
      </c>
      <c r="J5389">
        <v>50935.983200000002</v>
      </c>
      <c r="K5389">
        <v>161262.44639999999</v>
      </c>
      <c r="L5389">
        <v>417820.34</v>
      </c>
      <c r="M5389">
        <v>103967.8</v>
      </c>
      <c r="N5389">
        <v>128936.39</v>
      </c>
      <c r="O5389">
        <v>235336.31</v>
      </c>
    </row>
    <row r="5390" spans="1:15">
      <c r="A5390" s="110" t="s">
        <v>36</v>
      </c>
      <c r="B5390" s="110" t="s">
        <v>125</v>
      </c>
      <c r="C5390" s="110" t="s">
        <v>126</v>
      </c>
      <c r="D5390" s="110" t="s">
        <v>9</v>
      </c>
      <c r="E5390" s="110" t="s">
        <v>112</v>
      </c>
      <c r="F5390">
        <v>32675.983199999999</v>
      </c>
      <c r="G5390">
        <v>4675853406.6366997</v>
      </c>
      <c r="H5390">
        <v>1908226934.7026</v>
      </c>
      <c r="I5390">
        <v>801248285.39520001</v>
      </c>
      <c r="J5390">
        <v>42974891.590700001</v>
      </c>
      <c r="K5390">
        <v>95567604.019199997</v>
      </c>
      <c r="L5390">
        <v>233619735.12</v>
      </c>
      <c r="M5390">
        <v>55998251.82</v>
      </c>
      <c r="N5390">
        <v>23505036.697999999</v>
      </c>
      <c r="O5390">
        <v>140724586.50799999</v>
      </c>
    </row>
    <row r="5391" spans="1:15">
      <c r="A5391" s="110" t="s">
        <v>36</v>
      </c>
      <c r="B5391" s="110" t="s">
        <v>125</v>
      </c>
      <c r="C5391" s="110" t="s">
        <v>126</v>
      </c>
      <c r="D5391" s="110" t="s">
        <v>9</v>
      </c>
      <c r="E5391" s="110" t="s">
        <v>112</v>
      </c>
      <c r="F5391">
        <v>993.24959999999999</v>
      </c>
      <c r="G5391">
        <v>193000843.035</v>
      </c>
      <c r="H5391">
        <v>57976778.381399997</v>
      </c>
      <c r="I5391">
        <v>24417179.097600002</v>
      </c>
      <c r="J5391">
        <v>898212.18689999997</v>
      </c>
      <c r="K5391">
        <v>2916016.0055999998</v>
      </c>
      <c r="L5391">
        <v>7132668.3200000003</v>
      </c>
      <c r="M5391">
        <v>1710980.02</v>
      </c>
      <c r="N5391">
        <v>737972.20200000005</v>
      </c>
      <c r="O5391">
        <v>4277594.2879999997</v>
      </c>
    </row>
    <row r="5392" spans="1:15">
      <c r="A5392" s="110" t="s">
        <v>36</v>
      </c>
      <c r="B5392" s="110" t="s">
        <v>125</v>
      </c>
      <c r="C5392" s="110" t="s">
        <v>126</v>
      </c>
      <c r="D5392" s="110" t="s">
        <v>9</v>
      </c>
      <c r="E5392" s="110" t="s">
        <v>112</v>
      </c>
      <c r="F5392">
        <v>53.841200000000001</v>
      </c>
      <c r="G5392">
        <v>7946912.6628999999</v>
      </c>
      <c r="H5392">
        <v>3141417.1874000002</v>
      </c>
      <c r="I5392">
        <v>1323169.8432</v>
      </c>
      <c r="J5392">
        <v>49858.347800000003</v>
      </c>
      <c r="K5392">
        <v>158027.34959999999</v>
      </c>
      <c r="L5392">
        <v>386545.54</v>
      </c>
      <c r="M5392">
        <v>92725.6</v>
      </c>
      <c r="N5392">
        <v>40034.368000000002</v>
      </c>
      <c r="O5392">
        <v>231876.23800000001</v>
      </c>
    </row>
    <row r="5393" spans="1:15" hidden="1">
      <c r="A5393" s="110" t="s">
        <v>36</v>
      </c>
      <c r="B5393" s="110" t="s">
        <v>125</v>
      </c>
      <c r="C5393" s="110" t="s">
        <v>126</v>
      </c>
      <c r="D5393" s="110" t="s">
        <v>12</v>
      </c>
      <c r="E5393" s="110" t="s">
        <v>112</v>
      </c>
      <c r="F5393">
        <v>3760.848</v>
      </c>
      <c r="G5393">
        <v>193024192.83840001</v>
      </c>
      <c r="H5393">
        <v>84730599.8442</v>
      </c>
      <c r="I5393">
        <v>10504566.835200001</v>
      </c>
      <c r="J5393">
        <v>4964887.3869000003</v>
      </c>
      <c r="K5393">
        <v>22081710.693599999</v>
      </c>
      <c r="L5393">
        <v>53568347.460000001</v>
      </c>
      <c r="M5393">
        <v>5236332.22</v>
      </c>
      <c r="N5393">
        <v>702801.41799999995</v>
      </c>
      <c r="O5393">
        <v>40020292.289999999</v>
      </c>
    </row>
    <row r="5394" spans="1:15" hidden="1">
      <c r="A5394" s="110" t="s">
        <v>36</v>
      </c>
      <c r="B5394" s="110" t="s">
        <v>125</v>
      </c>
      <c r="C5394" s="110" t="s">
        <v>126</v>
      </c>
      <c r="D5394" s="110" t="s">
        <v>7</v>
      </c>
      <c r="E5394" s="110" t="s">
        <v>112</v>
      </c>
      <c r="F5394">
        <v>27074.891199999998</v>
      </c>
      <c r="G5394">
        <v>3996358455.0858998</v>
      </c>
      <c r="H5394">
        <v>860219806.61300004</v>
      </c>
      <c r="I5394">
        <v>998002334.16960001</v>
      </c>
      <c r="J5394">
        <v>29812779.9815</v>
      </c>
      <c r="K5394">
        <v>67588220.642399997</v>
      </c>
      <c r="L5394">
        <v>185602377.66</v>
      </c>
      <c r="M5394">
        <v>40090618.359999999</v>
      </c>
      <c r="N5394">
        <v>8932129.8660000004</v>
      </c>
      <c r="O5394">
        <v>116602546.632</v>
      </c>
    </row>
    <row r="5395" spans="1:15" hidden="1">
      <c r="A5395" s="110" t="s">
        <v>36</v>
      </c>
      <c r="B5395" s="110" t="s">
        <v>125</v>
      </c>
      <c r="C5395" s="110" t="s">
        <v>126</v>
      </c>
      <c r="D5395" s="110" t="s">
        <v>7</v>
      </c>
      <c r="E5395" s="110" t="s">
        <v>112</v>
      </c>
      <c r="F5395">
        <v>1747.0264</v>
      </c>
      <c r="G5395">
        <v>320820857.0582</v>
      </c>
      <c r="H5395">
        <v>55947237.332199998</v>
      </c>
      <c r="I5395">
        <v>64613380.723200001</v>
      </c>
      <c r="J5395">
        <v>1170573.0290999999</v>
      </c>
      <c r="K5395">
        <v>4388185.1952</v>
      </c>
      <c r="L5395">
        <v>12146548.48</v>
      </c>
      <c r="M5395">
        <v>2597651.7599999998</v>
      </c>
      <c r="N5395">
        <v>625145.53200000001</v>
      </c>
      <c r="O5395">
        <v>7523860.7180000003</v>
      </c>
    </row>
    <row r="5396" spans="1:15" hidden="1">
      <c r="A5396" s="110" t="s">
        <v>36</v>
      </c>
      <c r="B5396" s="110" t="s">
        <v>125</v>
      </c>
      <c r="C5396" s="110" t="s">
        <v>126</v>
      </c>
      <c r="D5396" s="110" t="s">
        <v>7</v>
      </c>
      <c r="E5396" s="110" t="s">
        <v>112</v>
      </c>
      <c r="F5396">
        <v>154.2912</v>
      </c>
      <c r="G5396">
        <v>23215050.769699998</v>
      </c>
      <c r="H5396">
        <v>4863212.4088000003</v>
      </c>
      <c r="I5396">
        <v>5653684.5696</v>
      </c>
      <c r="J5396">
        <v>114357.3726</v>
      </c>
      <c r="K5396">
        <v>382415.364</v>
      </c>
      <c r="L5396">
        <v>1046321.64</v>
      </c>
      <c r="M5396">
        <v>227042.42</v>
      </c>
      <c r="N5396">
        <v>48770.237999999998</v>
      </c>
      <c r="O5396">
        <v>664480.85</v>
      </c>
    </row>
    <row r="5397" spans="1:15">
      <c r="A5397" s="110" t="s">
        <v>36</v>
      </c>
      <c r="B5397" s="110" t="s">
        <v>125</v>
      </c>
      <c r="C5397" s="110" t="s">
        <v>126</v>
      </c>
      <c r="D5397" s="110" t="s">
        <v>9</v>
      </c>
      <c r="E5397" s="110" t="s">
        <v>112</v>
      </c>
      <c r="F5397">
        <v>38806.647599999997</v>
      </c>
      <c r="G5397">
        <v>5867467217.1838999</v>
      </c>
      <c r="H5397">
        <v>2696188119.2596002</v>
      </c>
      <c r="I5397">
        <v>955977430.73280001</v>
      </c>
      <c r="J5397">
        <v>49066582.858099997</v>
      </c>
      <c r="K5397">
        <v>108322810.48800001</v>
      </c>
      <c r="L5397">
        <v>266097425.09999999</v>
      </c>
      <c r="M5397">
        <v>69251358.319999993</v>
      </c>
      <c r="N5397">
        <v>28173161.807999998</v>
      </c>
      <c r="O5397">
        <v>167127318.05000001</v>
      </c>
    </row>
    <row r="5398" spans="1:15">
      <c r="A5398" s="110" t="s">
        <v>36</v>
      </c>
      <c r="B5398" s="110" t="s">
        <v>125</v>
      </c>
      <c r="C5398" s="110" t="s">
        <v>126</v>
      </c>
      <c r="D5398" s="110" t="s">
        <v>9</v>
      </c>
      <c r="E5398" s="110" t="s">
        <v>112</v>
      </c>
      <c r="F5398">
        <v>851.81600000000003</v>
      </c>
      <c r="G5398">
        <v>165347197.50780001</v>
      </c>
      <c r="H5398">
        <v>59624372.327600002</v>
      </c>
      <c r="I5398">
        <v>21115940.966400001</v>
      </c>
      <c r="J5398">
        <v>730340.95830000006</v>
      </c>
      <c r="K5398">
        <v>2389952.7792000002</v>
      </c>
      <c r="L5398">
        <v>5864832.7000000002</v>
      </c>
      <c r="M5398">
        <v>1519808.5</v>
      </c>
      <c r="N5398">
        <v>596691.04</v>
      </c>
      <c r="O5398">
        <v>3668487.2179999999</v>
      </c>
    </row>
    <row r="5399" spans="1:15">
      <c r="A5399" s="110" t="s">
        <v>36</v>
      </c>
      <c r="B5399" s="110" t="s">
        <v>125</v>
      </c>
      <c r="C5399" s="110" t="s">
        <v>126</v>
      </c>
      <c r="D5399" s="110" t="s">
        <v>9</v>
      </c>
      <c r="E5399" s="110" t="s">
        <v>112</v>
      </c>
      <c r="F5399">
        <v>377.69200000000001</v>
      </c>
      <c r="G5399">
        <v>58805624.6316</v>
      </c>
      <c r="H5399">
        <v>26365320.263799999</v>
      </c>
      <c r="I5399">
        <v>9349209.9264000002</v>
      </c>
      <c r="J5399">
        <v>330249.87280000001</v>
      </c>
      <c r="K5399">
        <v>1059472.5048</v>
      </c>
      <c r="L5399">
        <v>2602855.48</v>
      </c>
      <c r="M5399">
        <v>677643.9</v>
      </c>
      <c r="N5399">
        <v>276515.31599999999</v>
      </c>
      <c r="O5399">
        <v>1626593.7379999999</v>
      </c>
    </row>
    <row r="5400" spans="1:15" hidden="1">
      <c r="A5400" s="110" t="s">
        <v>36</v>
      </c>
      <c r="B5400" s="110" t="s">
        <v>125</v>
      </c>
      <c r="C5400" s="110" t="s">
        <v>126</v>
      </c>
      <c r="D5400" s="110" t="s">
        <v>7</v>
      </c>
      <c r="E5400" s="110" t="s">
        <v>112</v>
      </c>
      <c r="F5400">
        <v>4112.0212000000001</v>
      </c>
      <c r="G5400">
        <v>573634699.68420005</v>
      </c>
      <c r="H5400">
        <v>102533821.6954</v>
      </c>
      <c r="I5400">
        <v>150465308.81279999</v>
      </c>
      <c r="J5400">
        <v>1087367.6462999999</v>
      </c>
      <c r="K5400">
        <v>15473382.9768</v>
      </c>
      <c r="L5400">
        <v>37121918.240000002</v>
      </c>
      <c r="M5400">
        <v>9175895.9399999995</v>
      </c>
      <c r="N5400">
        <v>615857.63800000004</v>
      </c>
      <c r="O5400">
        <v>16290966.978</v>
      </c>
    </row>
    <row r="5401" spans="1:15" hidden="1">
      <c r="A5401" s="110" t="s">
        <v>36</v>
      </c>
      <c r="B5401" s="110" t="s">
        <v>125</v>
      </c>
      <c r="C5401" s="110" t="s">
        <v>126</v>
      </c>
      <c r="D5401" s="110" t="s">
        <v>7</v>
      </c>
      <c r="E5401" s="110" t="s">
        <v>112</v>
      </c>
      <c r="F5401">
        <v>888.78160000000003</v>
      </c>
      <c r="G5401">
        <v>147806117.14179999</v>
      </c>
      <c r="H5401">
        <v>22161896.131999999</v>
      </c>
      <c r="I5401">
        <v>32521915.564800002</v>
      </c>
      <c r="J5401">
        <v>234950.6122</v>
      </c>
      <c r="K5401">
        <v>3344447.1455999999</v>
      </c>
      <c r="L5401">
        <v>8023618</v>
      </c>
      <c r="M5401">
        <v>1983300.38</v>
      </c>
      <c r="N5401">
        <v>133113.552</v>
      </c>
      <c r="O5401">
        <v>3521165.3620000002</v>
      </c>
    </row>
    <row r="5402" spans="1:15" hidden="1">
      <c r="A5402" s="110" t="s">
        <v>36</v>
      </c>
      <c r="B5402" s="110" t="s">
        <v>125</v>
      </c>
      <c r="C5402" s="110" t="s">
        <v>126</v>
      </c>
      <c r="D5402" s="110" t="s">
        <v>7</v>
      </c>
      <c r="E5402" s="110" t="s">
        <v>112</v>
      </c>
      <c r="F5402">
        <v>60.27</v>
      </c>
      <c r="G5402">
        <v>8443034.3289999999</v>
      </c>
      <c r="H5402">
        <v>1502655.3628</v>
      </c>
      <c r="I5402">
        <v>2205795.8015999999</v>
      </c>
      <c r="J5402">
        <v>17178.775600000001</v>
      </c>
      <c r="K5402">
        <v>227114.77679999999</v>
      </c>
      <c r="L5402">
        <v>545460.72</v>
      </c>
      <c r="M5402">
        <v>134729.28</v>
      </c>
      <c r="N5402">
        <v>9091.2579999999998</v>
      </c>
      <c r="O5402">
        <v>238778.342</v>
      </c>
    </row>
    <row r="5403" spans="1:15">
      <c r="A5403" s="110" t="s">
        <v>36</v>
      </c>
      <c r="B5403" s="110" t="s">
        <v>125</v>
      </c>
      <c r="C5403" s="110" t="s">
        <v>126</v>
      </c>
      <c r="D5403" s="110" t="s">
        <v>9</v>
      </c>
      <c r="E5403" s="110" t="s">
        <v>112</v>
      </c>
      <c r="F5403">
        <v>10980.3904</v>
      </c>
      <c r="G5403">
        <v>1136508489.3254001</v>
      </c>
      <c r="H5403">
        <v>322613966.38239998</v>
      </c>
      <c r="I5403">
        <v>232805363.73120001</v>
      </c>
      <c r="J5403">
        <v>3295860.1464999998</v>
      </c>
      <c r="K5403">
        <v>34300973.296800002</v>
      </c>
      <c r="L5403">
        <v>91637524.780000001</v>
      </c>
      <c r="M5403">
        <v>26188153.859999999</v>
      </c>
      <c r="N5403">
        <v>13069124.002</v>
      </c>
      <c r="O5403">
        <v>43502007.780000001</v>
      </c>
    </row>
    <row r="5404" spans="1:15">
      <c r="A5404" s="110" t="s">
        <v>36</v>
      </c>
      <c r="B5404" s="110" t="s">
        <v>125</v>
      </c>
      <c r="C5404" s="110" t="s">
        <v>126</v>
      </c>
      <c r="D5404" s="110" t="s">
        <v>9</v>
      </c>
      <c r="E5404" s="110" t="s">
        <v>112</v>
      </c>
      <c r="F5404">
        <v>1084.0563999999999</v>
      </c>
      <c r="G5404">
        <v>146237678.627</v>
      </c>
      <c r="H5404">
        <v>31842276.039000001</v>
      </c>
      <c r="I5404">
        <v>22981335.743999999</v>
      </c>
      <c r="J5404">
        <v>331804.79999999999</v>
      </c>
      <c r="K5404">
        <v>3385719.648</v>
      </c>
      <c r="L5404">
        <v>9052442.4800000004</v>
      </c>
      <c r="M5404">
        <v>2587201.6800000002</v>
      </c>
      <c r="N5404">
        <v>1295681.5079999999</v>
      </c>
      <c r="O5404">
        <v>4294805.3499999996</v>
      </c>
    </row>
    <row r="5405" spans="1:15">
      <c r="A5405" s="110" t="s">
        <v>36</v>
      </c>
      <c r="B5405" s="110" t="s">
        <v>125</v>
      </c>
      <c r="C5405" s="110" t="s">
        <v>126</v>
      </c>
      <c r="D5405" s="110" t="s">
        <v>9</v>
      </c>
      <c r="E5405" s="110" t="s">
        <v>112</v>
      </c>
      <c r="F5405">
        <v>437.96199999999999</v>
      </c>
      <c r="G5405">
        <v>47299501.834200002</v>
      </c>
      <c r="H5405">
        <v>12960700.182600001</v>
      </c>
      <c r="I5405">
        <v>9315132.8256000001</v>
      </c>
      <c r="J5405">
        <v>135277.4198</v>
      </c>
      <c r="K5405">
        <v>1375784.9136000001</v>
      </c>
      <c r="L5405">
        <v>3591445.02</v>
      </c>
      <c r="M5405">
        <v>1023978.28</v>
      </c>
      <c r="N5405">
        <v>458187.136</v>
      </c>
      <c r="O5405">
        <v>1735114.26</v>
      </c>
    </row>
    <row r="5406" spans="1:15">
      <c r="A5406" s="110" t="s">
        <v>36</v>
      </c>
      <c r="B5406" s="110" t="s">
        <v>125</v>
      </c>
      <c r="C5406" s="110" t="s">
        <v>126</v>
      </c>
      <c r="D5406" s="110" t="s">
        <v>9</v>
      </c>
      <c r="E5406" s="110" t="s">
        <v>112</v>
      </c>
      <c r="F5406">
        <v>26485.0488</v>
      </c>
      <c r="G5406">
        <v>3789931188.6929002</v>
      </c>
      <c r="H5406">
        <v>1512446842.5882001</v>
      </c>
      <c r="I5406">
        <v>652703836.68480003</v>
      </c>
      <c r="J5406">
        <v>6986479.1343</v>
      </c>
      <c r="K5406">
        <v>96323344.063199997</v>
      </c>
      <c r="L5406">
        <v>204977102.31999999</v>
      </c>
      <c r="M5406">
        <v>58169120.640000001</v>
      </c>
      <c r="N5406">
        <v>66190551.372000001</v>
      </c>
      <c r="O5406">
        <v>104928216.8</v>
      </c>
    </row>
    <row r="5407" spans="1:15">
      <c r="A5407" s="110" t="s">
        <v>36</v>
      </c>
      <c r="B5407" s="110" t="s">
        <v>125</v>
      </c>
      <c r="C5407" s="110" t="s">
        <v>126</v>
      </c>
      <c r="D5407" s="110" t="s">
        <v>9</v>
      </c>
      <c r="E5407" s="110" t="s">
        <v>112</v>
      </c>
      <c r="F5407">
        <v>927.35440000000006</v>
      </c>
      <c r="G5407">
        <v>180135896.92559999</v>
      </c>
      <c r="H5407">
        <v>52977684.608999997</v>
      </c>
      <c r="I5407">
        <v>22844207.078400001</v>
      </c>
      <c r="J5407">
        <v>247964.27119999999</v>
      </c>
      <c r="K5407">
        <v>3376605.0528000002</v>
      </c>
      <c r="L5407">
        <v>7201998.5</v>
      </c>
      <c r="M5407">
        <v>2034692.24</v>
      </c>
      <c r="N5407">
        <v>2292304.014</v>
      </c>
      <c r="O5407">
        <v>3673984.9079999998</v>
      </c>
    </row>
    <row r="5408" spans="1:15">
      <c r="A5408" s="110" t="s">
        <v>36</v>
      </c>
      <c r="B5408" s="110" t="s">
        <v>125</v>
      </c>
      <c r="C5408" s="110" t="s">
        <v>126</v>
      </c>
      <c r="D5408" s="110" t="s">
        <v>9</v>
      </c>
      <c r="E5408" s="110" t="s">
        <v>112</v>
      </c>
      <c r="F5408">
        <v>32.143999999999998</v>
      </c>
      <c r="G5408">
        <v>4809502.6056000004</v>
      </c>
      <c r="H5408">
        <v>1835393.4539999999</v>
      </c>
      <c r="I5408">
        <v>792227.05920000002</v>
      </c>
      <c r="J5408">
        <v>8901.9891000000007</v>
      </c>
      <c r="K5408">
        <v>116869.08960000001</v>
      </c>
      <c r="L5408">
        <v>248561.68</v>
      </c>
      <c r="M5408">
        <v>70613.48</v>
      </c>
      <c r="N5408">
        <v>80542.285999999993</v>
      </c>
      <c r="O5408">
        <v>127347.96799999999</v>
      </c>
    </row>
    <row r="5409" spans="1:15" hidden="1">
      <c r="A5409" s="110" t="s">
        <v>36</v>
      </c>
      <c r="B5409" s="110" t="s">
        <v>125</v>
      </c>
      <c r="C5409" s="110" t="s">
        <v>126</v>
      </c>
      <c r="D5409" s="110" t="s">
        <v>12</v>
      </c>
      <c r="E5409" s="110" t="s">
        <v>112</v>
      </c>
      <c r="F5409">
        <v>2973.32</v>
      </c>
      <c r="G5409">
        <v>136494119.91600001</v>
      </c>
      <c r="H5409">
        <v>65848611.970600002</v>
      </c>
      <c r="I5409">
        <v>7634181.3695999999</v>
      </c>
      <c r="J5409">
        <v>893594.63749999995</v>
      </c>
      <c r="K5409">
        <v>20335687.416000001</v>
      </c>
      <c r="L5409">
        <v>44400898.340000004</v>
      </c>
      <c r="M5409">
        <v>6858506.2400000002</v>
      </c>
      <c r="N5409">
        <v>314417.35600000003</v>
      </c>
      <c r="O5409">
        <v>24693489.348000001</v>
      </c>
    </row>
    <row r="5410" spans="1:15" hidden="1">
      <c r="A5410" s="110" t="s">
        <v>36</v>
      </c>
      <c r="B5410" s="110" t="s">
        <v>125</v>
      </c>
      <c r="C5410" s="110" t="s">
        <v>126</v>
      </c>
      <c r="D5410" s="110" t="s">
        <v>12</v>
      </c>
      <c r="E5410" s="110" t="s">
        <v>112</v>
      </c>
      <c r="F5410">
        <v>98.842799999999997</v>
      </c>
      <c r="G5410">
        <v>5070813.557</v>
      </c>
      <c r="H5410">
        <v>2249994.1132</v>
      </c>
      <c r="I5410">
        <v>264960.49920000002</v>
      </c>
      <c r="J5410">
        <v>30027.122500000001</v>
      </c>
      <c r="K5410">
        <v>694942.71840000001</v>
      </c>
      <c r="L5410">
        <v>1463413</v>
      </c>
      <c r="M5410">
        <v>219701.78</v>
      </c>
      <c r="N5410">
        <v>9314.0519999999997</v>
      </c>
      <c r="O5410">
        <v>820891.25800000003</v>
      </c>
    </row>
    <row r="5411" spans="1:15" hidden="1">
      <c r="A5411" s="110" t="s">
        <v>36</v>
      </c>
      <c r="B5411" s="110" t="s">
        <v>125</v>
      </c>
      <c r="C5411" s="110" t="s">
        <v>126</v>
      </c>
      <c r="D5411" s="110" t="s">
        <v>11</v>
      </c>
      <c r="E5411" s="110" t="s">
        <v>112</v>
      </c>
      <c r="F5411">
        <v>4.0179999999999998</v>
      </c>
      <c r="G5411">
        <v>1710462.6</v>
      </c>
      <c r="H5411">
        <v>657666.14980000001</v>
      </c>
      <c r="I5411">
        <v>126889.5552</v>
      </c>
      <c r="J5411">
        <v>30649.839199999999</v>
      </c>
      <c r="K5411">
        <v>42313.082399999999</v>
      </c>
      <c r="L5411">
        <v>62301.14</v>
      </c>
      <c r="M5411">
        <v>6343.52</v>
      </c>
      <c r="N5411">
        <v>31985.822</v>
      </c>
      <c r="O5411">
        <v>15918.495999999999</v>
      </c>
    </row>
    <row r="5412" spans="1:15" hidden="1">
      <c r="A5412" s="110" t="s">
        <v>36</v>
      </c>
      <c r="B5412" s="110" t="s">
        <v>125</v>
      </c>
      <c r="C5412" s="110" t="s">
        <v>126</v>
      </c>
      <c r="D5412" s="110" t="s">
        <v>11</v>
      </c>
      <c r="E5412" s="110" t="s">
        <v>112</v>
      </c>
      <c r="F5412">
        <v>184.828</v>
      </c>
      <c r="G5412">
        <v>60612262.963600002</v>
      </c>
      <c r="H5412">
        <v>30258179.670200001</v>
      </c>
      <c r="I5412">
        <v>5841151.5263999999</v>
      </c>
      <c r="J5412">
        <v>1450831.5586999999</v>
      </c>
      <c r="K5412">
        <v>1965056.0688</v>
      </c>
      <c r="L5412">
        <v>2862047.64</v>
      </c>
      <c r="M5412">
        <v>291728.94</v>
      </c>
      <c r="N5412">
        <v>1458607.0619999999</v>
      </c>
      <c r="O5412">
        <v>732249.01199999999</v>
      </c>
    </row>
    <row r="5413" spans="1:15" hidden="1">
      <c r="A5413" s="110" t="s">
        <v>36</v>
      </c>
      <c r="B5413" s="110" t="s">
        <v>125</v>
      </c>
      <c r="C5413" s="110" t="s">
        <v>126</v>
      </c>
      <c r="D5413" s="110" t="s">
        <v>7</v>
      </c>
      <c r="E5413" s="110" t="s">
        <v>112</v>
      </c>
      <c r="F5413">
        <v>33243.324800000002</v>
      </c>
      <c r="G5413">
        <v>3889698430.6858001</v>
      </c>
      <c r="H5413">
        <v>878030906.90120006</v>
      </c>
      <c r="I5413">
        <v>1252359448.5311999</v>
      </c>
      <c r="J5413">
        <v>7828298.7992000002</v>
      </c>
      <c r="K5413">
        <v>116085893.2992</v>
      </c>
      <c r="L5413">
        <v>262573375.88</v>
      </c>
      <c r="M5413">
        <v>70023407.180000007</v>
      </c>
      <c r="N5413">
        <v>2427126.8560000001</v>
      </c>
      <c r="O5413">
        <v>131703091.89399999</v>
      </c>
    </row>
    <row r="5414" spans="1:15" hidden="1">
      <c r="A5414" s="110" t="s">
        <v>36</v>
      </c>
      <c r="B5414" s="110" t="s">
        <v>125</v>
      </c>
      <c r="C5414" s="110" t="s">
        <v>126</v>
      </c>
      <c r="D5414" s="110" t="s">
        <v>7</v>
      </c>
      <c r="E5414" s="110" t="s">
        <v>112</v>
      </c>
      <c r="F5414">
        <v>1296.2067999999999</v>
      </c>
      <c r="G5414">
        <v>175154218.35910001</v>
      </c>
      <c r="H5414">
        <v>34140926.361000001</v>
      </c>
      <c r="I5414">
        <v>48752457.907200001</v>
      </c>
      <c r="J5414">
        <v>312336.51539999997</v>
      </c>
      <c r="K5414">
        <v>4540384.4112</v>
      </c>
      <c r="L5414">
        <v>10340175.4</v>
      </c>
      <c r="M5414">
        <v>2768671.78</v>
      </c>
      <c r="N5414">
        <v>94003.733999999997</v>
      </c>
      <c r="O5414">
        <v>5135300.676</v>
      </c>
    </row>
    <row r="5415" spans="1:15" hidden="1">
      <c r="A5415" s="110" t="s">
        <v>36</v>
      </c>
      <c r="B5415" s="110" t="s">
        <v>125</v>
      </c>
      <c r="C5415" s="110" t="s">
        <v>126</v>
      </c>
      <c r="D5415" s="110" t="s">
        <v>7</v>
      </c>
      <c r="E5415" s="110" t="s">
        <v>112</v>
      </c>
      <c r="F5415">
        <v>159.11279999999999</v>
      </c>
      <c r="G5415">
        <v>18629515.341400001</v>
      </c>
      <c r="H5415">
        <v>4166668.6978000002</v>
      </c>
      <c r="I5415">
        <v>5965853.4528000001</v>
      </c>
      <c r="J5415">
        <v>39600.303200000002</v>
      </c>
      <c r="K5415">
        <v>561341.98800000001</v>
      </c>
      <c r="L5415">
        <v>1292571.74</v>
      </c>
      <c r="M5415">
        <v>351520.06</v>
      </c>
      <c r="N5415">
        <v>10556.106</v>
      </c>
      <c r="O5415">
        <v>630370.81799999997</v>
      </c>
    </row>
    <row r="5416" spans="1:15">
      <c r="A5416" s="110" t="s">
        <v>36</v>
      </c>
      <c r="B5416" s="110" t="s">
        <v>125</v>
      </c>
      <c r="C5416" s="110" t="s">
        <v>126</v>
      </c>
      <c r="D5416" s="110" t="s">
        <v>9</v>
      </c>
      <c r="E5416" s="110" t="s">
        <v>112</v>
      </c>
      <c r="F5416">
        <v>35663.767999999996</v>
      </c>
      <c r="G5416">
        <v>3691275190.4952002</v>
      </c>
      <c r="H5416">
        <v>1062761772.6368001</v>
      </c>
      <c r="I5416">
        <v>764245487.30879998</v>
      </c>
      <c r="J5416">
        <v>8676759.5318</v>
      </c>
      <c r="K5416">
        <v>110590936.5888</v>
      </c>
      <c r="L5416">
        <v>299570732.83999997</v>
      </c>
      <c r="M5416">
        <v>82151597.5</v>
      </c>
      <c r="N5416">
        <v>26207576.625999998</v>
      </c>
      <c r="O5416">
        <v>141292381.07600001</v>
      </c>
    </row>
    <row r="5417" spans="1:15">
      <c r="A5417" s="110" t="s">
        <v>36</v>
      </c>
      <c r="B5417" s="110" t="s">
        <v>125</v>
      </c>
      <c r="C5417" s="110" t="s">
        <v>126</v>
      </c>
      <c r="D5417" s="110" t="s">
        <v>9</v>
      </c>
      <c r="E5417" s="110" t="s">
        <v>112</v>
      </c>
      <c r="F5417">
        <v>1420.7647999999999</v>
      </c>
      <c r="G5417">
        <v>191673611.56940001</v>
      </c>
      <c r="H5417">
        <v>42344657.303599998</v>
      </c>
      <c r="I5417">
        <v>30449940.614399999</v>
      </c>
      <c r="J5417">
        <v>351163.70529999997</v>
      </c>
      <c r="K5417">
        <v>4405965.3864000002</v>
      </c>
      <c r="L5417">
        <v>11927934.02</v>
      </c>
      <c r="M5417">
        <v>3271197.3</v>
      </c>
      <c r="N5417">
        <v>1041055.026</v>
      </c>
      <c r="O5417">
        <v>5628773.1500000004</v>
      </c>
    </row>
    <row r="5418" spans="1:15">
      <c r="A5418" s="110" t="s">
        <v>36</v>
      </c>
      <c r="B5418" s="110" t="s">
        <v>125</v>
      </c>
      <c r="C5418" s="110" t="s">
        <v>126</v>
      </c>
      <c r="D5418" s="110" t="s">
        <v>9</v>
      </c>
      <c r="E5418" s="110" t="s">
        <v>112</v>
      </c>
      <c r="F5418">
        <v>531.98320000000001</v>
      </c>
      <c r="G5418">
        <v>57453706.815099999</v>
      </c>
      <c r="H5418">
        <v>15880312.921399999</v>
      </c>
      <c r="I5418">
        <v>11417612.563200001</v>
      </c>
      <c r="J5418">
        <v>130663.5992</v>
      </c>
      <c r="K5418">
        <v>1651141.8648000001</v>
      </c>
      <c r="L5418">
        <v>4449495.4800000004</v>
      </c>
      <c r="M5418">
        <v>1220777.46</v>
      </c>
      <c r="N5418">
        <v>381201.43599999999</v>
      </c>
      <c r="O5418">
        <v>2107605.9840000002</v>
      </c>
    </row>
    <row r="5419" spans="1:15">
      <c r="A5419" s="110" t="s">
        <v>36</v>
      </c>
      <c r="B5419" s="110" t="s">
        <v>125</v>
      </c>
      <c r="C5419" s="110" t="s">
        <v>126</v>
      </c>
      <c r="D5419" s="110" t="s">
        <v>9</v>
      </c>
      <c r="E5419" s="110" t="s">
        <v>112</v>
      </c>
      <c r="F5419">
        <v>33547.889199999998</v>
      </c>
      <c r="G5419">
        <v>4800644581.2216997</v>
      </c>
      <c r="H5419">
        <v>1943609474.8958001</v>
      </c>
      <c r="I5419">
        <v>836494578.93120003</v>
      </c>
      <c r="J5419">
        <v>8647418.5162000004</v>
      </c>
      <c r="K5419">
        <v>124597960.7976</v>
      </c>
      <c r="L5419">
        <v>264190438.02000001</v>
      </c>
      <c r="M5419">
        <v>81149370.540000007</v>
      </c>
      <c r="N5419">
        <v>2126486.648</v>
      </c>
      <c r="O5419">
        <v>132909711.726</v>
      </c>
    </row>
    <row r="5420" spans="1:15">
      <c r="A5420" s="110" t="s">
        <v>36</v>
      </c>
      <c r="B5420" s="110" t="s">
        <v>125</v>
      </c>
      <c r="C5420" s="110" t="s">
        <v>126</v>
      </c>
      <c r="D5420" s="110" t="s">
        <v>9</v>
      </c>
      <c r="E5420" s="110" t="s">
        <v>112</v>
      </c>
      <c r="F5420">
        <v>995.66039999999998</v>
      </c>
      <c r="G5420">
        <v>193438124.78760001</v>
      </c>
      <c r="H5420">
        <v>57690181.444200002</v>
      </c>
      <c r="I5420">
        <v>24819242.2848</v>
      </c>
      <c r="J5420">
        <v>263330.82949999999</v>
      </c>
      <c r="K5420">
        <v>3698580.8736</v>
      </c>
      <c r="L5420">
        <v>7848001.8799999999</v>
      </c>
      <c r="M5420">
        <v>2406687.7000000002</v>
      </c>
      <c r="N5420">
        <v>63120.156000000003</v>
      </c>
      <c r="O5420">
        <v>3944598.4380000001</v>
      </c>
    </row>
    <row r="5421" spans="1:15">
      <c r="A5421" s="110" t="s">
        <v>36</v>
      </c>
      <c r="B5421" s="110" t="s">
        <v>125</v>
      </c>
      <c r="C5421" s="110" t="s">
        <v>126</v>
      </c>
      <c r="D5421" s="110" t="s">
        <v>9</v>
      </c>
      <c r="E5421" s="110" t="s">
        <v>112</v>
      </c>
      <c r="F5421">
        <v>16.071999999999999</v>
      </c>
      <c r="G5421">
        <v>2372212.7352</v>
      </c>
      <c r="H5421">
        <v>931059.44700000004</v>
      </c>
      <c r="I5421">
        <v>400730.45760000002</v>
      </c>
      <c r="J5421">
        <v>4346.5869000000002</v>
      </c>
      <c r="K5421">
        <v>59686.783199999998</v>
      </c>
      <c r="L5421">
        <v>126543.22</v>
      </c>
      <c r="M5421">
        <v>38879.480000000003</v>
      </c>
      <c r="N5421">
        <v>1017.456</v>
      </c>
      <c r="O5421">
        <v>63673.983999999997</v>
      </c>
    </row>
    <row r="5422" spans="1:15" hidden="1">
      <c r="A5422" s="110" t="s">
        <v>36</v>
      </c>
      <c r="B5422" s="110" t="s">
        <v>125</v>
      </c>
      <c r="C5422" s="110" t="s">
        <v>126</v>
      </c>
      <c r="D5422" s="110" t="s">
        <v>12</v>
      </c>
      <c r="E5422" s="110" t="s">
        <v>112</v>
      </c>
      <c r="F5422">
        <v>8550.3040000000001</v>
      </c>
      <c r="G5422">
        <v>392512820.51520002</v>
      </c>
      <c r="H5422">
        <v>195824441.572</v>
      </c>
      <c r="I5422">
        <v>22185138.835200001</v>
      </c>
      <c r="J5422">
        <v>2260767.1376999998</v>
      </c>
      <c r="K5422">
        <v>58136050.663199998</v>
      </c>
      <c r="L5422">
        <v>127423219.40000001</v>
      </c>
      <c r="M5422">
        <v>19783460.219999999</v>
      </c>
      <c r="N5422">
        <v>554114.83600000001</v>
      </c>
      <c r="O5422">
        <v>71010468.650000006</v>
      </c>
    </row>
    <row r="5423" spans="1:15" hidden="1">
      <c r="A5423" s="110" t="s">
        <v>36</v>
      </c>
      <c r="B5423" s="110" t="s">
        <v>125</v>
      </c>
      <c r="C5423" s="110" t="s">
        <v>126</v>
      </c>
      <c r="D5423" s="110" t="s">
        <v>12</v>
      </c>
      <c r="E5423" s="110" t="s">
        <v>112</v>
      </c>
      <c r="F5423">
        <v>99.6464</v>
      </c>
      <c r="G5423">
        <v>5112039.6835000003</v>
      </c>
      <c r="H5423">
        <v>2345986.9622</v>
      </c>
      <c r="I5423">
        <v>268532.81280000001</v>
      </c>
      <c r="J5423">
        <v>26539.412199999999</v>
      </c>
      <c r="K5423">
        <v>696814.87679999997</v>
      </c>
      <c r="L5423">
        <v>1471252.2</v>
      </c>
      <c r="M5423">
        <v>221697.66</v>
      </c>
      <c r="N5423">
        <v>6596.326</v>
      </c>
      <c r="O5423">
        <v>827566.05799999996</v>
      </c>
    </row>
    <row r="5424" spans="1:15" hidden="1">
      <c r="A5424" s="110" t="s">
        <v>36</v>
      </c>
      <c r="B5424" s="110" t="s">
        <v>125</v>
      </c>
      <c r="C5424" s="110" t="s">
        <v>126</v>
      </c>
      <c r="D5424" s="110" t="s">
        <v>7</v>
      </c>
      <c r="E5424" s="110" t="s">
        <v>112</v>
      </c>
      <c r="F5424">
        <v>42111.050799999997</v>
      </c>
      <c r="G5424">
        <v>6215733632.0495005</v>
      </c>
      <c r="H5424">
        <v>1281552851.5184</v>
      </c>
      <c r="I5424">
        <v>1597560430.0416</v>
      </c>
      <c r="J5424">
        <v>9857811.8500999995</v>
      </c>
      <c r="K5424">
        <v>150486049.368</v>
      </c>
      <c r="L5424">
        <v>350759532.13999999</v>
      </c>
      <c r="M5424">
        <v>95062709.879999995</v>
      </c>
      <c r="N5424">
        <v>2676877.1260000002</v>
      </c>
      <c r="O5424">
        <v>166835163.85800001</v>
      </c>
    </row>
    <row r="5425" spans="1:15" hidden="1">
      <c r="A5425" s="110" t="s">
        <v>36</v>
      </c>
      <c r="B5425" s="110" t="s">
        <v>125</v>
      </c>
      <c r="C5425" s="110" t="s">
        <v>126</v>
      </c>
      <c r="D5425" s="110" t="s">
        <v>7</v>
      </c>
      <c r="E5425" s="110" t="s">
        <v>112</v>
      </c>
      <c r="F5425">
        <v>1391.0316</v>
      </c>
      <c r="G5425">
        <v>254966042.13699999</v>
      </c>
      <c r="H5425">
        <v>42368030.928000003</v>
      </c>
      <c r="I5425">
        <v>52789477.708800003</v>
      </c>
      <c r="J5425">
        <v>334058.26360000001</v>
      </c>
      <c r="K5425">
        <v>5007262.9896</v>
      </c>
      <c r="L5425">
        <v>11777348.4</v>
      </c>
      <c r="M5425">
        <v>3205109.4</v>
      </c>
      <c r="N5425">
        <v>86765.183999999994</v>
      </c>
      <c r="O5425">
        <v>5510975.5580000002</v>
      </c>
    </row>
    <row r="5426" spans="1:15" hidden="1">
      <c r="A5426" s="110" t="s">
        <v>36</v>
      </c>
      <c r="B5426" s="110" t="s">
        <v>125</v>
      </c>
      <c r="C5426" s="110" t="s">
        <v>126</v>
      </c>
      <c r="D5426" s="110" t="s">
        <v>7</v>
      </c>
      <c r="E5426" s="110" t="s">
        <v>112</v>
      </c>
      <c r="F5426">
        <v>296.52839999999998</v>
      </c>
      <c r="G5426">
        <v>45096044.1347</v>
      </c>
      <c r="H5426">
        <v>9032511.4944000002</v>
      </c>
      <c r="I5426">
        <v>11262256.2816</v>
      </c>
      <c r="J5426">
        <v>70698.846300000005</v>
      </c>
      <c r="K5426">
        <v>1058235.3215999999</v>
      </c>
      <c r="L5426">
        <v>2458048.4</v>
      </c>
      <c r="M5426">
        <v>665402.12</v>
      </c>
      <c r="N5426">
        <v>18924.862000000001</v>
      </c>
      <c r="O5426">
        <v>1174782.8400000001</v>
      </c>
    </row>
    <row r="5427" spans="1:15">
      <c r="A5427" s="110" t="s">
        <v>36</v>
      </c>
      <c r="B5427" s="110" t="s">
        <v>125</v>
      </c>
      <c r="C5427" s="110" t="s">
        <v>126</v>
      </c>
      <c r="D5427" s="110" t="s">
        <v>9</v>
      </c>
      <c r="E5427" s="110" t="s">
        <v>112</v>
      </c>
      <c r="F5427">
        <v>72225.960800000001</v>
      </c>
      <c r="G5427">
        <v>10920749081.513</v>
      </c>
      <c r="H5427">
        <v>4877888437.6020002</v>
      </c>
      <c r="I5427">
        <v>1839987092.2944</v>
      </c>
      <c r="J5427">
        <v>17480561.9571</v>
      </c>
      <c r="K5427">
        <v>288398550.08160001</v>
      </c>
      <c r="L5427">
        <v>591224869.98000002</v>
      </c>
      <c r="M5427">
        <v>167879619.25999999</v>
      </c>
      <c r="N5427">
        <v>788823.35400000005</v>
      </c>
      <c r="O5427">
        <v>286144131.72399998</v>
      </c>
    </row>
    <row r="5428" spans="1:15">
      <c r="A5428" s="110" t="s">
        <v>36</v>
      </c>
      <c r="B5428" s="110" t="s">
        <v>125</v>
      </c>
      <c r="C5428" s="110" t="s">
        <v>126</v>
      </c>
      <c r="D5428" s="110" t="s">
        <v>9</v>
      </c>
      <c r="E5428" s="110" t="s">
        <v>112</v>
      </c>
      <c r="F5428">
        <v>1510.768</v>
      </c>
      <c r="G5428">
        <v>293298511.41360003</v>
      </c>
      <c r="H5428">
        <v>101937423.6168</v>
      </c>
      <c r="I5428">
        <v>38530489.5744</v>
      </c>
      <c r="J5428">
        <v>373708.28460000001</v>
      </c>
      <c r="K5428">
        <v>6031655.9928000001</v>
      </c>
      <c r="L5428">
        <v>12299321.859999999</v>
      </c>
      <c r="M5428">
        <v>3522736.4</v>
      </c>
      <c r="N5428">
        <v>14526.71</v>
      </c>
      <c r="O5428">
        <v>5985345.4759999998</v>
      </c>
    </row>
    <row r="5429" spans="1:15">
      <c r="A5429" s="110" t="s">
        <v>36</v>
      </c>
      <c r="B5429" s="110" t="s">
        <v>125</v>
      </c>
      <c r="C5429" s="110" t="s">
        <v>126</v>
      </c>
      <c r="D5429" s="110" t="s">
        <v>9</v>
      </c>
      <c r="E5429" s="110" t="s">
        <v>112</v>
      </c>
      <c r="F5429">
        <v>40.18</v>
      </c>
      <c r="G5429">
        <v>6255917.5140000004</v>
      </c>
      <c r="H5429">
        <v>2711155.8975999998</v>
      </c>
      <c r="I5429">
        <v>1024622.6688</v>
      </c>
      <c r="J5429">
        <v>13111.8518</v>
      </c>
      <c r="K5429">
        <v>160410.49919999999</v>
      </c>
      <c r="L5429">
        <v>327219.36</v>
      </c>
      <c r="M5429">
        <v>93665.32</v>
      </c>
      <c r="N5429">
        <v>389.66399999999999</v>
      </c>
      <c r="O5429">
        <v>159184.05799999999</v>
      </c>
    </row>
    <row r="5430" spans="1:15" hidden="1">
      <c r="A5430" s="110" t="s">
        <v>36</v>
      </c>
      <c r="B5430" s="110" t="s">
        <v>125</v>
      </c>
      <c r="C5430" s="110" t="s">
        <v>126</v>
      </c>
      <c r="D5430" s="110" t="s">
        <v>7</v>
      </c>
      <c r="E5430" s="110" t="s">
        <v>113</v>
      </c>
      <c r="F5430">
        <v>10013.659600000001</v>
      </c>
      <c r="G5430">
        <v>1396815391.2636001</v>
      </c>
      <c r="H5430">
        <v>274699665.3416</v>
      </c>
      <c r="I5430">
        <v>367869134.4576</v>
      </c>
      <c r="J5430">
        <v>4272381.7465000004</v>
      </c>
      <c r="K5430">
        <v>39139284.1752</v>
      </c>
      <c r="L5430">
        <v>68034018.299999997</v>
      </c>
      <c r="M5430">
        <v>26094281.899999999</v>
      </c>
      <c r="N5430">
        <v>9905598.9340000004</v>
      </c>
      <c r="O5430">
        <v>37061954.181999996</v>
      </c>
    </row>
    <row r="5431" spans="1:15" hidden="1">
      <c r="A5431" s="110" t="s">
        <v>36</v>
      </c>
      <c r="B5431" s="110" t="s">
        <v>125</v>
      </c>
      <c r="C5431" s="110" t="s">
        <v>126</v>
      </c>
      <c r="D5431" s="110" t="s">
        <v>7</v>
      </c>
      <c r="E5431" s="110" t="s">
        <v>113</v>
      </c>
      <c r="F5431">
        <v>212.95400000000001</v>
      </c>
      <c r="G5431">
        <v>35418509.280000001</v>
      </c>
      <c r="H5431">
        <v>5860122.2264</v>
      </c>
      <c r="I5431">
        <v>7834818.1824000003</v>
      </c>
      <c r="J5431">
        <v>91080.6973</v>
      </c>
      <c r="K5431">
        <v>839095.37280000001</v>
      </c>
      <c r="L5431">
        <v>1381128.46</v>
      </c>
      <c r="M5431">
        <v>531828.22</v>
      </c>
      <c r="N5431">
        <v>115059.12</v>
      </c>
      <c r="O5431">
        <v>788172.11</v>
      </c>
    </row>
    <row r="5432" spans="1:15" hidden="1">
      <c r="A5432" s="110" t="s">
        <v>36</v>
      </c>
      <c r="B5432" s="110" t="s">
        <v>125</v>
      </c>
      <c r="C5432" s="110" t="s">
        <v>126</v>
      </c>
      <c r="D5432" s="110" t="s">
        <v>7</v>
      </c>
      <c r="E5432" s="110" t="s">
        <v>113</v>
      </c>
      <c r="F5432">
        <v>198.48920000000001</v>
      </c>
      <c r="G5432">
        <v>25913381.099800002</v>
      </c>
      <c r="H5432">
        <v>5474568.7797999997</v>
      </c>
      <c r="I5432">
        <v>7308250.6560000004</v>
      </c>
      <c r="J5432">
        <v>86162.354500000001</v>
      </c>
      <c r="K5432">
        <v>787502.97360000003</v>
      </c>
      <c r="L5432">
        <v>1228510.06</v>
      </c>
      <c r="M5432">
        <v>474737.36</v>
      </c>
      <c r="N5432">
        <v>22341.637999999999</v>
      </c>
      <c r="O5432">
        <v>734635.70400000003</v>
      </c>
    </row>
    <row r="5433" spans="1:15">
      <c r="A5433" s="110" t="s">
        <v>36</v>
      </c>
      <c r="B5433" s="110" t="s">
        <v>125</v>
      </c>
      <c r="C5433" s="110" t="s">
        <v>126</v>
      </c>
      <c r="D5433" s="110" t="s">
        <v>9</v>
      </c>
      <c r="E5433" s="110" t="s">
        <v>113</v>
      </c>
      <c r="F5433">
        <v>57.859200000000001</v>
      </c>
      <c r="G5433">
        <v>5988114.7603000002</v>
      </c>
      <c r="H5433">
        <v>1730497.6928000001</v>
      </c>
      <c r="I5433">
        <v>1247046.8160000001</v>
      </c>
      <c r="J5433">
        <v>2140.3553999999999</v>
      </c>
      <c r="K5433">
        <v>182527.4736</v>
      </c>
      <c r="L5433">
        <v>472300.32</v>
      </c>
      <c r="M5433">
        <v>124816.3</v>
      </c>
      <c r="N5433">
        <v>606847.56000000006</v>
      </c>
      <c r="O5433">
        <v>214145.62400000001</v>
      </c>
    </row>
    <row r="5434" spans="1:15">
      <c r="A5434" s="110" t="s">
        <v>36</v>
      </c>
      <c r="B5434" s="110" t="s">
        <v>125</v>
      </c>
      <c r="C5434" s="110" t="s">
        <v>126</v>
      </c>
      <c r="D5434" s="110" t="s">
        <v>9</v>
      </c>
      <c r="E5434" s="110" t="s">
        <v>113</v>
      </c>
      <c r="F5434">
        <v>136.61199999999999</v>
      </c>
      <c r="G5434">
        <v>18443687.5022</v>
      </c>
      <c r="H5434">
        <v>4066876.2230000002</v>
      </c>
      <c r="I5434">
        <v>2931995.6735999999</v>
      </c>
      <c r="J5434">
        <v>55651.7255</v>
      </c>
      <c r="K5434">
        <v>428860.65600000002</v>
      </c>
      <c r="L5434">
        <v>1111663.3400000001</v>
      </c>
      <c r="M5434">
        <v>330237.78000000003</v>
      </c>
      <c r="N5434">
        <v>1595407.99</v>
      </c>
      <c r="O5434">
        <v>505618.80599999998</v>
      </c>
    </row>
    <row r="5435" spans="1:15">
      <c r="A5435" s="110" t="s">
        <v>36</v>
      </c>
      <c r="B5435" s="110" t="s">
        <v>125</v>
      </c>
      <c r="C5435" s="110" t="s">
        <v>126</v>
      </c>
      <c r="D5435" s="110" t="s">
        <v>9</v>
      </c>
      <c r="E5435" s="110" t="s">
        <v>113</v>
      </c>
      <c r="F5435">
        <v>36.161999999999999</v>
      </c>
      <c r="G5435">
        <v>3916919.5758000002</v>
      </c>
      <c r="H5435">
        <v>1081560.2626</v>
      </c>
      <c r="I5435">
        <v>779406.72</v>
      </c>
      <c r="J5435">
        <v>15787.9175</v>
      </c>
      <c r="K5435">
        <v>114078.564</v>
      </c>
      <c r="L5435">
        <v>295187.7</v>
      </c>
      <c r="M5435">
        <v>78009.88</v>
      </c>
      <c r="N5435">
        <v>379280.17599999998</v>
      </c>
      <c r="O5435">
        <v>133840.56400000001</v>
      </c>
    </row>
    <row r="5436" spans="1:15">
      <c r="A5436" s="110" t="s">
        <v>36</v>
      </c>
      <c r="B5436" s="110" t="s">
        <v>125</v>
      </c>
      <c r="C5436" s="110" t="s">
        <v>126</v>
      </c>
      <c r="D5436" s="110" t="s">
        <v>9</v>
      </c>
      <c r="E5436" s="110" t="s">
        <v>113</v>
      </c>
      <c r="F5436">
        <v>12017.838</v>
      </c>
      <c r="G5436">
        <v>1719687721.4748001</v>
      </c>
      <c r="H5436">
        <v>721018601.69760001</v>
      </c>
      <c r="I5436">
        <v>328959081.44639999</v>
      </c>
      <c r="J5436">
        <v>3645380.6754000001</v>
      </c>
      <c r="K5436">
        <v>45552703.730400003</v>
      </c>
      <c r="L5436">
        <v>155352148.80000001</v>
      </c>
      <c r="M5436">
        <v>25706271.02</v>
      </c>
      <c r="N5436">
        <v>36451441.795999996</v>
      </c>
      <c r="O5436">
        <v>44479699.109999999</v>
      </c>
    </row>
    <row r="5437" spans="1:15">
      <c r="A5437" s="110" t="s">
        <v>36</v>
      </c>
      <c r="B5437" s="110" t="s">
        <v>125</v>
      </c>
      <c r="C5437" s="110" t="s">
        <v>126</v>
      </c>
      <c r="D5437" s="110" t="s">
        <v>9</v>
      </c>
      <c r="E5437" s="110" t="s">
        <v>113</v>
      </c>
      <c r="F5437">
        <v>190.45320000000001</v>
      </c>
      <c r="G5437">
        <v>36996430.917599998</v>
      </c>
      <c r="H5437">
        <v>11357635.114600001</v>
      </c>
      <c r="I5437">
        <v>5185440.6912000002</v>
      </c>
      <c r="J5437">
        <v>77911.669899999994</v>
      </c>
      <c r="K5437">
        <v>724009.88159999996</v>
      </c>
      <c r="L5437">
        <v>2468594.42</v>
      </c>
      <c r="M5437">
        <v>371396.86</v>
      </c>
      <c r="N5437">
        <v>366644.05800000002</v>
      </c>
      <c r="O5437">
        <v>704894.05799999996</v>
      </c>
    </row>
    <row r="5438" spans="1:15" hidden="1">
      <c r="A5438" s="110" t="s">
        <v>36</v>
      </c>
      <c r="B5438" s="110" t="s">
        <v>125</v>
      </c>
      <c r="C5438" s="110" t="s">
        <v>126</v>
      </c>
      <c r="D5438" s="110" t="s">
        <v>12</v>
      </c>
      <c r="E5438" s="110" t="s">
        <v>113</v>
      </c>
      <c r="F5438">
        <v>5464.48</v>
      </c>
      <c r="G5438">
        <v>250854058.22400001</v>
      </c>
      <c r="H5438">
        <v>136620126.34760001</v>
      </c>
      <c r="I5438">
        <v>14391285.753599999</v>
      </c>
      <c r="J5438">
        <v>1662332.7259</v>
      </c>
      <c r="K5438">
        <v>29371334.918400001</v>
      </c>
      <c r="L5438">
        <v>72716021.5</v>
      </c>
      <c r="M5438">
        <v>9277510.3399999999</v>
      </c>
      <c r="N5438">
        <v>4700387.8459999999</v>
      </c>
      <c r="O5438">
        <v>30996627.464000002</v>
      </c>
    </row>
    <row r="5439" spans="1:15" hidden="1">
      <c r="A5439" s="110" t="s">
        <v>36</v>
      </c>
      <c r="B5439" s="110" t="s">
        <v>125</v>
      </c>
      <c r="C5439" s="110" t="s">
        <v>126</v>
      </c>
      <c r="D5439" s="110" t="s">
        <v>11</v>
      </c>
      <c r="E5439" s="110" t="s">
        <v>113</v>
      </c>
      <c r="F5439">
        <v>111.7004</v>
      </c>
      <c r="G5439">
        <v>40104190.3046</v>
      </c>
      <c r="H5439">
        <v>18058406.851599999</v>
      </c>
      <c r="I5439">
        <v>3690191.2895999998</v>
      </c>
      <c r="J5439">
        <v>44441.583200000001</v>
      </c>
      <c r="K5439">
        <v>299870.35920000001</v>
      </c>
      <c r="L5439">
        <v>1501501.18</v>
      </c>
      <c r="M5439">
        <v>193827.5</v>
      </c>
      <c r="N5439">
        <v>665415.32200000004</v>
      </c>
      <c r="O5439">
        <v>413419.07199999999</v>
      </c>
    </row>
    <row r="5440" spans="1:15" hidden="1">
      <c r="A5440" s="110" t="s">
        <v>36</v>
      </c>
      <c r="B5440" s="110" t="s">
        <v>125</v>
      </c>
      <c r="C5440" s="110" t="s">
        <v>126</v>
      </c>
      <c r="D5440" s="110" t="s">
        <v>7</v>
      </c>
      <c r="E5440" s="110" t="s">
        <v>113</v>
      </c>
      <c r="F5440">
        <v>18871.742399999999</v>
      </c>
      <c r="G5440">
        <v>2207959891.6637001</v>
      </c>
      <c r="H5440">
        <v>509355781.48760003</v>
      </c>
      <c r="I5440">
        <v>703814049.90719998</v>
      </c>
      <c r="J5440">
        <v>5909644.2240000004</v>
      </c>
      <c r="K5440">
        <v>65152494.741599999</v>
      </c>
      <c r="L5440">
        <v>172461105.22</v>
      </c>
      <c r="M5440">
        <v>41030262.100000001</v>
      </c>
      <c r="N5440">
        <v>22321009.260000002</v>
      </c>
      <c r="O5440">
        <v>69846956.299999997</v>
      </c>
    </row>
    <row r="5441" spans="1:15" hidden="1">
      <c r="A5441" s="110" t="s">
        <v>36</v>
      </c>
      <c r="B5441" s="110" t="s">
        <v>125</v>
      </c>
      <c r="C5441" s="110" t="s">
        <v>126</v>
      </c>
      <c r="D5441" s="110" t="s">
        <v>7</v>
      </c>
      <c r="E5441" s="110" t="s">
        <v>113</v>
      </c>
      <c r="F5441">
        <v>126.1652</v>
      </c>
      <c r="G5441">
        <v>17049334.302000001</v>
      </c>
      <c r="H5441">
        <v>3396723.0885999999</v>
      </c>
      <c r="I5441">
        <v>4706049.2736</v>
      </c>
      <c r="J5441">
        <v>52207.518300000003</v>
      </c>
      <c r="K5441">
        <v>437210.09279999998</v>
      </c>
      <c r="L5441">
        <v>1157907.24</v>
      </c>
      <c r="M5441">
        <v>249963.06</v>
      </c>
      <c r="N5441">
        <v>98287.331999999995</v>
      </c>
      <c r="O5441">
        <v>466954.576</v>
      </c>
    </row>
    <row r="5442" spans="1:15" hidden="1">
      <c r="A5442" s="110" t="s">
        <v>36</v>
      </c>
      <c r="B5442" s="110" t="s">
        <v>125</v>
      </c>
      <c r="C5442" s="110" t="s">
        <v>126</v>
      </c>
      <c r="D5442" s="110" t="s">
        <v>7</v>
      </c>
      <c r="E5442" s="110" t="s">
        <v>113</v>
      </c>
      <c r="F5442">
        <v>141.43360000000001</v>
      </c>
      <c r="G5442">
        <v>15435095.1678</v>
      </c>
      <c r="H5442">
        <v>3795737.0893999999</v>
      </c>
      <c r="I5442">
        <v>5285907.0911999997</v>
      </c>
      <c r="J5442">
        <v>57009.023999999998</v>
      </c>
      <c r="K5442">
        <v>493476.6888</v>
      </c>
      <c r="L5442">
        <v>1305412.94</v>
      </c>
      <c r="M5442">
        <v>230491.34</v>
      </c>
      <c r="N5442">
        <v>10397.353999999999</v>
      </c>
      <c r="O5442">
        <v>523465.77799999999</v>
      </c>
    </row>
    <row r="5443" spans="1:15">
      <c r="A5443" s="110" t="s">
        <v>36</v>
      </c>
      <c r="B5443" s="110" t="s">
        <v>125</v>
      </c>
      <c r="C5443" s="110" t="s">
        <v>126</v>
      </c>
      <c r="D5443" s="110" t="s">
        <v>9</v>
      </c>
      <c r="E5443" s="110" t="s">
        <v>113</v>
      </c>
      <c r="F5443">
        <v>114.9148</v>
      </c>
      <c r="G5443">
        <v>15524667.718599999</v>
      </c>
      <c r="H5443">
        <v>3565191.1948000002</v>
      </c>
      <c r="I5443">
        <v>2496555.2064</v>
      </c>
      <c r="J5443">
        <v>46345.7785</v>
      </c>
      <c r="K5443">
        <v>359156.85119999998</v>
      </c>
      <c r="L5443">
        <v>892939</v>
      </c>
      <c r="M5443">
        <v>275474.90000000002</v>
      </c>
      <c r="N5443">
        <v>1187991.7279999999</v>
      </c>
      <c r="O5443">
        <v>425316.45199999999</v>
      </c>
    </row>
    <row r="5444" spans="1:15">
      <c r="A5444" s="110" t="s">
        <v>36</v>
      </c>
      <c r="B5444" s="110" t="s">
        <v>125</v>
      </c>
      <c r="C5444" s="110" t="s">
        <v>126</v>
      </c>
      <c r="D5444" s="110" t="s">
        <v>9</v>
      </c>
      <c r="E5444" s="110" t="s">
        <v>113</v>
      </c>
      <c r="F5444">
        <v>7268.5619999999999</v>
      </c>
      <c r="G5444">
        <v>1040091971.9651999</v>
      </c>
      <c r="H5444">
        <v>439123605.5794</v>
      </c>
      <c r="I5444">
        <v>219856525.93920001</v>
      </c>
      <c r="J5444">
        <v>2197337.0476000002</v>
      </c>
      <c r="K5444">
        <v>28855262.145599999</v>
      </c>
      <c r="L5444">
        <v>99177142.700000003</v>
      </c>
      <c r="M5444">
        <v>18451487.48</v>
      </c>
      <c r="N5444">
        <v>30422046.248</v>
      </c>
      <c r="O5444">
        <v>26901964.188000001</v>
      </c>
    </row>
    <row r="5445" spans="1:15">
      <c r="A5445" s="110" t="s">
        <v>36</v>
      </c>
      <c r="B5445" s="110" t="s">
        <v>125</v>
      </c>
      <c r="C5445" s="110" t="s">
        <v>126</v>
      </c>
      <c r="D5445" s="110" t="s">
        <v>9</v>
      </c>
      <c r="E5445" s="110" t="s">
        <v>113</v>
      </c>
      <c r="F5445">
        <v>189.64959999999999</v>
      </c>
      <c r="G5445">
        <v>36846546.659999996</v>
      </c>
      <c r="H5445">
        <v>11398666.619000001</v>
      </c>
      <c r="I5445">
        <v>5465055.7056</v>
      </c>
      <c r="J5445">
        <v>77911.669899999994</v>
      </c>
      <c r="K5445">
        <v>750832.93440000003</v>
      </c>
      <c r="L5445">
        <v>2537030.7999999998</v>
      </c>
      <c r="M5445">
        <v>382224.14</v>
      </c>
      <c r="N5445">
        <v>337215.40600000002</v>
      </c>
      <c r="O5445">
        <v>701919.26199999999</v>
      </c>
    </row>
    <row r="5446" spans="1:15" hidden="1">
      <c r="A5446" s="110" t="s">
        <v>36</v>
      </c>
      <c r="B5446" s="110" t="s">
        <v>125</v>
      </c>
      <c r="C5446" s="110" t="s">
        <v>126</v>
      </c>
      <c r="D5446" s="110" t="s">
        <v>7</v>
      </c>
      <c r="E5446" s="110" t="s">
        <v>113</v>
      </c>
      <c r="F5446">
        <v>10184.022800000001</v>
      </c>
      <c r="G5446">
        <v>1503152599.6594999</v>
      </c>
      <c r="H5446">
        <v>329913703.74919999</v>
      </c>
      <c r="I5446">
        <v>379382502.81599998</v>
      </c>
      <c r="J5446">
        <v>3046396.8807999999</v>
      </c>
      <c r="K5446">
        <v>34572126.304799996</v>
      </c>
      <c r="L5446">
        <v>91747514.659999996</v>
      </c>
      <c r="M5446">
        <v>20087379.280000001</v>
      </c>
      <c r="N5446">
        <v>9958862.034</v>
      </c>
      <c r="O5446">
        <v>37692491.869999997</v>
      </c>
    </row>
    <row r="5447" spans="1:15" hidden="1">
      <c r="A5447" s="110" t="s">
        <v>36</v>
      </c>
      <c r="B5447" s="110" t="s">
        <v>125</v>
      </c>
      <c r="C5447" s="110" t="s">
        <v>126</v>
      </c>
      <c r="D5447" s="110" t="s">
        <v>7</v>
      </c>
      <c r="E5447" s="110" t="s">
        <v>113</v>
      </c>
      <c r="F5447">
        <v>459.6592</v>
      </c>
      <c r="G5447">
        <v>84414113.783999994</v>
      </c>
      <c r="H5447">
        <v>14960791.546800001</v>
      </c>
      <c r="I5447">
        <v>17045365.977600001</v>
      </c>
      <c r="J5447">
        <v>187054.87830000001</v>
      </c>
      <c r="K5447">
        <v>1556820.1512</v>
      </c>
      <c r="L5447">
        <v>4159636.14</v>
      </c>
      <c r="M5447">
        <v>909534.98</v>
      </c>
      <c r="N5447">
        <v>409268.97</v>
      </c>
      <c r="O5447">
        <v>1701263.102</v>
      </c>
    </row>
    <row r="5448" spans="1:15" hidden="1">
      <c r="A5448" s="110" t="s">
        <v>36</v>
      </c>
      <c r="B5448" s="110" t="s">
        <v>125</v>
      </c>
      <c r="C5448" s="110" t="s">
        <v>126</v>
      </c>
      <c r="D5448" s="110" t="s">
        <v>7</v>
      </c>
      <c r="E5448" s="110" t="s">
        <v>113</v>
      </c>
      <c r="F5448">
        <v>48.216000000000001</v>
      </c>
      <c r="G5448">
        <v>6999507.3179000001</v>
      </c>
      <c r="H5448">
        <v>1565445.0342000001</v>
      </c>
      <c r="I5448">
        <v>1795942.4831999999</v>
      </c>
      <c r="J5448">
        <v>20405.466899999999</v>
      </c>
      <c r="K5448">
        <v>163226.7072</v>
      </c>
      <c r="L5448">
        <v>432041.6</v>
      </c>
      <c r="M5448">
        <v>75180.88</v>
      </c>
      <c r="N5448">
        <v>2171.114</v>
      </c>
      <c r="O5448">
        <v>178453.484</v>
      </c>
    </row>
    <row r="5449" spans="1:15">
      <c r="A5449" s="110" t="s">
        <v>36</v>
      </c>
      <c r="B5449" s="110" t="s">
        <v>125</v>
      </c>
      <c r="C5449" s="110" t="s">
        <v>126</v>
      </c>
      <c r="D5449" s="110" t="s">
        <v>9</v>
      </c>
      <c r="E5449" s="110" t="s">
        <v>113</v>
      </c>
      <c r="F5449">
        <v>11190.9336</v>
      </c>
      <c r="G5449">
        <v>1691988585.5980999</v>
      </c>
      <c r="H5449">
        <v>777097576.35940003</v>
      </c>
      <c r="I5449">
        <v>291002710.21439999</v>
      </c>
      <c r="J5449">
        <v>3384242.4051000001</v>
      </c>
      <c r="K5449">
        <v>43335049.744800001</v>
      </c>
      <c r="L5449">
        <v>143253767.12</v>
      </c>
      <c r="M5449">
        <v>22101473.120000001</v>
      </c>
      <c r="N5449">
        <v>35204915.68</v>
      </c>
      <c r="O5449">
        <v>41419209.501999997</v>
      </c>
    </row>
    <row r="5450" spans="1:15">
      <c r="A5450" s="110" t="s">
        <v>36</v>
      </c>
      <c r="B5450" s="110" t="s">
        <v>125</v>
      </c>
      <c r="C5450" s="110" t="s">
        <v>126</v>
      </c>
      <c r="D5450" s="110" t="s">
        <v>9</v>
      </c>
      <c r="E5450" s="110" t="s">
        <v>113</v>
      </c>
      <c r="F5450">
        <v>271.61680000000001</v>
      </c>
      <c r="G5450">
        <v>52759258.6752</v>
      </c>
      <c r="H5450">
        <v>18745057.3774</v>
      </c>
      <c r="I5450">
        <v>7037446.7712000003</v>
      </c>
      <c r="J5450">
        <v>111302.208</v>
      </c>
      <c r="K5450">
        <v>1061028.504</v>
      </c>
      <c r="L5450">
        <v>3555362.56</v>
      </c>
      <c r="M5450">
        <v>488701.96</v>
      </c>
      <c r="N5450">
        <v>342071.77399999998</v>
      </c>
      <c r="O5450">
        <v>1005291.628</v>
      </c>
    </row>
    <row r="5451" spans="1:15" hidden="1">
      <c r="A5451" s="110" t="s">
        <v>36</v>
      </c>
      <c r="B5451" s="110" t="s">
        <v>125</v>
      </c>
      <c r="C5451" s="110" t="s">
        <v>126</v>
      </c>
      <c r="D5451" s="110" t="s">
        <v>7</v>
      </c>
      <c r="E5451" s="110" t="s">
        <v>114</v>
      </c>
      <c r="F5451">
        <v>2764.384</v>
      </c>
      <c r="G5451">
        <v>323427952.10879999</v>
      </c>
      <c r="H5451">
        <v>53430382.542000003</v>
      </c>
      <c r="I5451">
        <v>107148997.47840001</v>
      </c>
      <c r="J5451">
        <v>924941.77009999997</v>
      </c>
      <c r="K5451">
        <v>8479010.7072000001</v>
      </c>
      <c r="L5451">
        <v>28097564.859999999</v>
      </c>
      <c r="M5451">
        <v>3974199.7</v>
      </c>
      <c r="N5451">
        <v>129254.796</v>
      </c>
      <c r="O5451">
        <v>15081228.932</v>
      </c>
    </row>
    <row r="5452" spans="1:15" hidden="1">
      <c r="A5452" s="110" t="s">
        <v>36</v>
      </c>
      <c r="B5452" s="110" t="s">
        <v>125</v>
      </c>
      <c r="C5452" s="110" t="s">
        <v>126</v>
      </c>
      <c r="D5452" s="110" t="s">
        <v>7</v>
      </c>
      <c r="E5452" s="110" t="s">
        <v>114</v>
      </c>
      <c r="F5452">
        <v>1399.0676000000001</v>
      </c>
      <c r="G5452">
        <v>201528692.442</v>
      </c>
      <c r="H5452">
        <v>27048137.756999999</v>
      </c>
      <c r="I5452">
        <v>54238889.241599999</v>
      </c>
      <c r="J5452">
        <v>467012.61469999998</v>
      </c>
      <c r="K5452">
        <v>4292660.8367999997</v>
      </c>
      <c r="L5452">
        <v>14149662.52</v>
      </c>
      <c r="M5452">
        <v>2014143.04</v>
      </c>
      <c r="N5452">
        <v>65941.611999999994</v>
      </c>
      <c r="O5452">
        <v>7632680.7039999999</v>
      </c>
    </row>
    <row r="5453" spans="1:15" hidden="1">
      <c r="A5453" s="110" t="s">
        <v>36</v>
      </c>
      <c r="B5453" s="110" t="s">
        <v>125</v>
      </c>
      <c r="C5453" s="110" t="s">
        <v>126</v>
      </c>
      <c r="D5453" s="110" t="s">
        <v>7</v>
      </c>
      <c r="E5453" s="110" t="s">
        <v>114</v>
      </c>
      <c r="F5453">
        <v>752.16959999999995</v>
      </c>
      <c r="G5453">
        <v>104920889.6736</v>
      </c>
      <c r="H5453">
        <v>19294040.071199998</v>
      </c>
      <c r="I5453">
        <v>26814774.604800001</v>
      </c>
      <c r="J5453">
        <v>417800.59960000002</v>
      </c>
      <c r="K5453">
        <v>2539450.0296</v>
      </c>
      <c r="L5453">
        <v>7957024.1600000001</v>
      </c>
      <c r="M5453">
        <v>1015738.92</v>
      </c>
      <c r="N5453">
        <v>59154.061999999998</v>
      </c>
      <c r="O5453">
        <v>4103497.4640000002</v>
      </c>
    </row>
    <row r="5454" spans="1:15" hidden="1">
      <c r="A5454" s="110" t="s">
        <v>36</v>
      </c>
      <c r="B5454" s="110" t="s">
        <v>125</v>
      </c>
      <c r="C5454" s="110" t="s">
        <v>126</v>
      </c>
      <c r="D5454" s="110" t="s">
        <v>7</v>
      </c>
      <c r="E5454" s="110" t="s">
        <v>114</v>
      </c>
      <c r="F5454">
        <v>716.00760000000002</v>
      </c>
      <c r="G5454">
        <v>119086384.03200001</v>
      </c>
      <c r="H5454">
        <v>18366434.250999998</v>
      </c>
      <c r="I5454">
        <v>25525614.163199998</v>
      </c>
      <c r="J5454">
        <v>399380.11959999998</v>
      </c>
      <c r="K5454">
        <v>2417349.7008000002</v>
      </c>
      <c r="L5454">
        <v>7574475.2999999998</v>
      </c>
      <c r="M5454">
        <v>966899.72</v>
      </c>
      <c r="N5454">
        <v>56312.762000000002</v>
      </c>
      <c r="O5454">
        <v>3906212.926</v>
      </c>
    </row>
    <row r="5455" spans="1:15" hidden="1">
      <c r="A5455" s="110" t="s">
        <v>36</v>
      </c>
      <c r="B5455" s="110" t="s">
        <v>125</v>
      </c>
      <c r="C5455" s="110" t="s">
        <v>126</v>
      </c>
      <c r="D5455" s="110" t="s">
        <v>7</v>
      </c>
      <c r="E5455" s="110" t="s">
        <v>114</v>
      </c>
      <c r="F5455">
        <v>382.5136</v>
      </c>
      <c r="G5455">
        <v>53100118.071000002</v>
      </c>
      <c r="H5455">
        <v>9811925.5451999996</v>
      </c>
      <c r="I5455">
        <v>13636577.433599999</v>
      </c>
      <c r="J5455">
        <v>213731.0147</v>
      </c>
      <c r="K5455">
        <v>1291423.5432</v>
      </c>
      <c r="L5455">
        <v>4046517.96</v>
      </c>
      <c r="M5455">
        <v>516551.62</v>
      </c>
      <c r="N5455">
        <v>30080.797999999999</v>
      </c>
      <c r="O5455">
        <v>2086821.1980000001</v>
      </c>
    </row>
    <row r="5456" spans="1:15">
      <c r="A5456" s="110" t="s">
        <v>36</v>
      </c>
      <c r="B5456" s="110" t="s">
        <v>125</v>
      </c>
      <c r="C5456" s="110" t="s">
        <v>126</v>
      </c>
      <c r="D5456" s="110" t="s">
        <v>9</v>
      </c>
      <c r="E5456" s="110" t="s">
        <v>114</v>
      </c>
      <c r="F5456">
        <v>936.99760000000003</v>
      </c>
      <c r="G5456">
        <v>80109921.608600006</v>
      </c>
      <c r="H5456">
        <v>24516009.695999999</v>
      </c>
      <c r="I5456">
        <v>24151192.876800001</v>
      </c>
      <c r="J5456">
        <v>891512.70059999998</v>
      </c>
      <c r="K5456">
        <v>3314443.0175999999</v>
      </c>
      <c r="L5456">
        <v>8796427.8200000003</v>
      </c>
      <c r="M5456">
        <v>1295202.3</v>
      </c>
      <c r="N5456">
        <v>35644.334000000003</v>
      </c>
      <c r="O5456">
        <v>5111835.1459999997</v>
      </c>
    </row>
    <row r="5457" spans="1:15">
      <c r="A5457" s="110" t="s">
        <v>36</v>
      </c>
      <c r="B5457" s="110" t="s">
        <v>125</v>
      </c>
      <c r="C5457" s="110" t="s">
        <v>126</v>
      </c>
      <c r="D5457" s="110" t="s">
        <v>9</v>
      </c>
      <c r="E5457" s="110" t="s">
        <v>114</v>
      </c>
      <c r="F5457">
        <v>881.54920000000004</v>
      </c>
      <c r="G5457">
        <v>99269839.468799993</v>
      </c>
      <c r="H5457">
        <v>23065236.6844</v>
      </c>
      <c r="I5457">
        <v>22722015.5328</v>
      </c>
      <c r="J5457">
        <v>403034.3848</v>
      </c>
      <c r="K5457">
        <v>3118301.2152</v>
      </c>
      <c r="L5457">
        <v>8275877.0599999996</v>
      </c>
      <c r="M5457">
        <v>1218561</v>
      </c>
      <c r="N5457">
        <v>33535.457999999999</v>
      </c>
      <c r="O5457">
        <v>4809333.21</v>
      </c>
    </row>
    <row r="5458" spans="1:15">
      <c r="A5458" s="110" t="s">
        <v>36</v>
      </c>
      <c r="B5458" s="110" t="s">
        <v>125</v>
      </c>
      <c r="C5458" s="110" t="s">
        <v>126</v>
      </c>
      <c r="D5458" s="110" t="s">
        <v>9</v>
      </c>
      <c r="E5458" s="110" t="s">
        <v>114</v>
      </c>
      <c r="F5458">
        <v>44.198</v>
      </c>
      <c r="G5458">
        <v>3977859.7782000001</v>
      </c>
      <c r="H5458">
        <v>1156416.152</v>
      </c>
      <c r="I5458">
        <v>1139209.0752000001</v>
      </c>
      <c r="J5458">
        <v>20174.278699999999</v>
      </c>
      <c r="K5458">
        <v>156341.1672</v>
      </c>
      <c r="L5458">
        <v>414925.74</v>
      </c>
      <c r="M5458">
        <v>61093.279999999999</v>
      </c>
      <c r="N5458">
        <v>1682.23</v>
      </c>
      <c r="O5458">
        <v>241124.44399999999</v>
      </c>
    </row>
    <row r="5459" spans="1:15">
      <c r="A5459" s="110" t="s">
        <v>36</v>
      </c>
      <c r="B5459" s="110" t="s">
        <v>125</v>
      </c>
      <c r="C5459" s="110" t="s">
        <v>126</v>
      </c>
      <c r="D5459" s="110" t="s">
        <v>9</v>
      </c>
      <c r="E5459" s="110" t="s">
        <v>114</v>
      </c>
      <c r="F5459">
        <v>7918.6743999999999</v>
      </c>
      <c r="G5459">
        <v>1133119545.7981999</v>
      </c>
      <c r="H5459">
        <v>463113075.588</v>
      </c>
      <c r="I5459">
        <v>207228413.1072</v>
      </c>
      <c r="J5459">
        <v>5136158.0766000003</v>
      </c>
      <c r="K5459">
        <v>13832967.499199999</v>
      </c>
      <c r="L5459">
        <v>75040287.719999999</v>
      </c>
      <c r="M5459">
        <v>13301441.4</v>
      </c>
      <c r="N5459">
        <v>31909866.384</v>
      </c>
      <c r="O5459">
        <v>43200705.504000001</v>
      </c>
    </row>
    <row r="5460" spans="1:15">
      <c r="A5460" s="110" t="s">
        <v>36</v>
      </c>
      <c r="B5460" s="110" t="s">
        <v>125</v>
      </c>
      <c r="C5460" s="110" t="s">
        <v>126</v>
      </c>
      <c r="D5460" s="110" t="s">
        <v>9</v>
      </c>
      <c r="E5460" s="110" t="s">
        <v>114</v>
      </c>
      <c r="F5460">
        <v>511.08960000000002</v>
      </c>
      <c r="G5460">
        <v>99285830.305199996</v>
      </c>
      <c r="H5460">
        <v>29889860.155400001</v>
      </c>
      <c r="I5460">
        <v>13378678.1184</v>
      </c>
      <c r="J5460">
        <v>56853.655599999998</v>
      </c>
      <c r="K5460">
        <v>896615.97840000002</v>
      </c>
      <c r="L5460">
        <v>4847188.0999999996</v>
      </c>
      <c r="M5460">
        <v>857482.2</v>
      </c>
      <c r="N5460">
        <v>2050386.7120000001</v>
      </c>
      <c r="O5460">
        <v>2788274.1260000002</v>
      </c>
    </row>
    <row r="5461" spans="1:15">
      <c r="A5461" s="110" t="s">
        <v>36</v>
      </c>
      <c r="B5461" s="110" t="s">
        <v>125</v>
      </c>
      <c r="C5461" s="110" t="s">
        <v>126</v>
      </c>
      <c r="D5461" s="110" t="s">
        <v>9</v>
      </c>
      <c r="E5461" s="110" t="s">
        <v>114</v>
      </c>
      <c r="F5461">
        <v>28.126000000000001</v>
      </c>
      <c r="G5461">
        <v>3829327.9794000001</v>
      </c>
      <c r="H5461">
        <v>1644882.4276000001</v>
      </c>
      <c r="I5461">
        <v>736249.2672</v>
      </c>
      <c r="J5461">
        <v>2183.8584999999998</v>
      </c>
      <c r="K5461">
        <v>49342.089599999999</v>
      </c>
      <c r="L5461">
        <v>266747.64</v>
      </c>
      <c r="M5461">
        <v>47186.9</v>
      </c>
      <c r="N5461">
        <v>112835.69</v>
      </c>
      <c r="O5461">
        <v>153442.82800000001</v>
      </c>
    </row>
    <row r="5462" spans="1:15" hidden="1">
      <c r="A5462" s="110" t="s">
        <v>36</v>
      </c>
      <c r="B5462" s="110" t="s">
        <v>125</v>
      </c>
      <c r="C5462" s="110" t="s">
        <v>126</v>
      </c>
      <c r="D5462" s="110" t="s">
        <v>11</v>
      </c>
      <c r="E5462" s="110" t="s">
        <v>114</v>
      </c>
      <c r="F5462">
        <v>272.42039999999997</v>
      </c>
      <c r="G5462">
        <v>98170616.645600006</v>
      </c>
      <c r="H5462">
        <v>44026103.473800004</v>
      </c>
      <c r="I5462">
        <v>9120204.7872000001</v>
      </c>
      <c r="J5462">
        <v>4221567.5722000003</v>
      </c>
      <c r="K5462">
        <v>657995.48640000005</v>
      </c>
      <c r="L5462">
        <v>3298615.64</v>
      </c>
      <c r="M5462">
        <v>414163.96</v>
      </c>
      <c r="N5462">
        <v>36922.468000000001</v>
      </c>
      <c r="O5462">
        <v>1486202.85</v>
      </c>
    </row>
    <row r="5463" spans="1:15" hidden="1">
      <c r="A5463" s="110" t="s">
        <v>36</v>
      </c>
      <c r="B5463" s="110" t="s">
        <v>125</v>
      </c>
      <c r="C5463" s="110" t="s">
        <v>126</v>
      </c>
      <c r="D5463" s="110" t="s">
        <v>7</v>
      </c>
      <c r="E5463" s="110" t="s">
        <v>114</v>
      </c>
      <c r="F5463">
        <v>3214.4</v>
      </c>
      <c r="G5463">
        <v>376079014.07999998</v>
      </c>
      <c r="H5463">
        <v>74871476.058400005</v>
      </c>
      <c r="I5463">
        <v>125569275.9552</v>
      </c>
      <c r="J5463">
        <v>1125731.2168000001</v>
      </c>
      <c r="K5463">
        <v>9691335.1151999999</v>
      </c>
      <c r="L5463">
        <v>34228875.420000002</v>
      </c>
      <c r="M5463">
        <v>4653428.66</v>
      </c>
      <c r="N5463">
        <v>211712.93</v>
      </c>
      <c r="O5463">
        <v>17536312.375999998</v>
      </c>
    </row>
    <row r="5464" spans="1:15" hidden="1">
      <c r="A5464" s="110" t="s">
        <v>36</v>
      </c>
      <c r="B5464" s="110" t="s">
        <v>125</v>
      </c>
      <c r="C5464" s="110" t="s">
        <v>126</v>
      </c>
      <c r="D5464" s="110" t="s">
        <v>7</v>
      </c>
      <c r="E5464" s="110" t="s">
        <v>114</v>
      </c>
      <c r="F5464">
        <v>1433.6224</v>
      </c>
      <c r="G5464">
        <v>206506138.60800001</v>
      </c>
      <c r="H5464">
        <v>33406605.922400001</v>
      </c>
      <c r="I5464">
        <v>56020044.172799997</v>
      </c>
      <c r="J5464">
        <v>503266.90360000002</v>
      </c>
      <c r="K5464">
        <v>4323181.2696000002</v>
      </c>
      <c r="L5464">
        <v>15192046.52</v>
      </c>
      <c r="M5464">
        <v>2078764.78</v>
      </c>
      <c r="N5464">
        <v>95293.593999999997</v>
      </c>
      <c r="O5464">
        <v>7821195.9979999997</v>
      </c>
    </row>
    <row r="5465" spans="1:15" hidden="1">
      <c r="A5465" s="110" t="s">
        <v>36</v>
      </c>
      <c r="B5465" s="110" t="s">
        <v>125</v>
      </c>
      <c r="C5465" s="110" t="s">
        <v>126</v>
      </c>
      <c r="D5465" s="110" t="s">
        <v>7</v>
      </c>
      <c r="E5465" s="110" t="s">
        <v>114</v>
      </c>
      <c r="F5465">
        <v>5014.4639999999999</v>
      </c>
      <c r="G5465">
        <v>740130373.38240004</v>
      </c>
      <c r="H5465">
        <v>156958882.16260001</v>
      </c>
      <c r="I5465">
        <v>185886882.66240001</v>
      </c>
      <c r="J5465">
        <v>3427273.2429</v>
      </c>
      <c r="K5465">
        <v>15351823.749600001</v>
      </c>
      <c r="L5465">
        <v>52117332.039999999</v>
      </c>
      <c r="M5465">
        <v>7316066.2400000002</v>
      </c>
      <c r="N5465">
        <v>437605.3</v>
      </c>
      <c r="O5465">
        <v>27356647.956</v>
      </c>
    </row>
    <row r="5466" spans="1:15" hidden="1">
      <c r="A5466" s="110" t="s">
        <v>36</v>
      </c>
      <c r="B5466" s="110" t="s">
        <v>125</v>
      </c>
      <c r="C5466" s="110" t="s">
        <v>126</v>
      </c>
      <c r="D5466" s="110" t="s">
        <v>7</v>
      </c>
      <c r="E5466" s="110" t="s">
        <v>114</v>
      </c>
      <c r="F5466">
        <v>2151.2372</v>
      </c>
      <c r="G5466">
        <v>395063955.59399998</v>
      </c>
      <c r="H5466">
        <v>67355426.480000004</v>
      </c>
      <c r="I5466">
        <v>79712628.499200001</v>
      </c>
      <c r="J5466">
        <v>869853.09979999997</v>
      </c>
      <c r="K5466">
        <v>6585968.0880000005</v>
      </c>
      <c r="L5466">
        <v>22098280.039999999</v>
      </c>
      <c r="M5466">
        <v>3148028.38</v>
      </c>
      <c r="N5466">
        <v>191389.96799999999</v>
      </c>
      <c r="O5466">
        <v>11736177.266000001</v>
      </c>
    </row>
    <row r="5467" spans="1:15" hidden="1">
      <c r="A5467" s="110" t="s">
        <v>36</v>
      </c>
      <c r="B5467" s="110" t="s">
        <v>125</v>
      </c>
      <c r="C5467" s="110" t="s">
        <v>126</v>
      </c>
      <c r="D5467" s="110" t="s">
        <v>7</v>
      </c>
      <c r="E5467" s="110" t="s">
        <v>114</v>
      </c>
      <c r="F5467">
        <v>519.12559999999996</v>
      </c>
      <c r="G5467">
        <v>78584817.465000004</v>
      </c>
      <c r="H5467">
        <v>16230008.145199999</v>
      </c>
      <c r="I5467">
        <v>19231414.867199998</v>
      </c>
      <c r="J5467">
        <v>208748.0387</v>
      </c>
      <c r="K5467">
        <v>1587770.1</v>
      </c>
      <c r="L5467">
        <v>5436982.9400000004</v>
      </c>
      <c r="M5467">
        <v>754980.56</v>
      </c>
      <c r="N5467">
        <v>44601.194000000003</v>
      </c>
      <c r="O5467">
        <v>2832114.9339999999</v>
      </c>
    </row>
    <row r="5468" spans="1:15">
      <c r="A5468" s="110" t="s">
        <v>36</v>
      </c>
      <c r="B5468" s="110" t="s">
        <v>125</v>
      </c>
      <c r="C5468" s="110" t="s">
        <v>126</v>
      </c>
      <c r="D5468" s="110" t="s">
        <v>9</v>
      </c>
      <c r="E5468" s="110" t="s">
        <v>114</v>
      </c>
      <c r="F5468">
        <v>12304.7232</v>
      </c>
      <c r="G5468">
        <v>1860385553.8329999</v>
      </c>
      <c r="H5468">
        <v>866326946.67260003</v>
      </c>
      <c r="I5468">
        <v>317484106.40640002</v>
      </c>
      <c r="J5468">
        <v>5421137.3203999996</v>
      </c>
      <c r="K5468">
        <v>44550046.893600002</v>
      </c>
      <c r="L5468">
        <v>106934716.62</v>
      </c>
      <c r="M5468">
        <v>19438510.82</v>
      </c>
      <c r="N5468">
        <v>56721954.299999997</v>
      </c>
      <c r="O5468">
        <v>67129003.898000002</v>
      </c>
    </row>
    <row r="5469" spans="1:15">
      <c r="A5469" s="110" t="s">
        <v>36</v>
      </c>
      <c r="B5469" s="110" t="s">
        <v>125</v>
      </c>
      <c r="C5469" s="110" t="s">
        <v>126</v>
      </c>
      <c r="D5469" s="110" t="s">
        <v>9</v>
      </c>
      <c r="E5469" s="110" t="s">
        <v>114</v>
      </c>
      <c r="F5469">
        <v>1579.0740000000001</v>
      </c>
      <c r="G5469">
        <v>306582003.74339998</v>
      </c>
      <c r="H5469">
        <v>111172867.104</v>
      </c>
      <c r="I5469">
        <v>40767168.019199997</v>
      </c>
      <c r="J5469">
        <v>568172.37219999998</v>
      </c>
      <c r="K5469">
        <v>5715698.7095999997</v>
      </c>
      <c r="L5469">
        <v>13746860.48</v>
      </c>
      <c r="M5469">
        <v>2491507.6800000002</v>
      </c>
      <c r="N5469">
        <v>7237623.6459999997</v>
      </c>
      <c r="O5469">
        <v>8614713.3599999994</v>
      </c>
    </row>
    <row r="5470" spans="1:15">
      <c r="A5470" s="110" t="s">
        <v>36</v>
      </c>
      <c r="B5470" s="110" t="s">
        <v>125</v>
      </c>
      <c r="C5470" s="110" t="s">
        <v>126</v>
      </c>
      <c r="D5470" s="110" t="s">
        <v>9</v>
      </c>
      <c r="E5470" s="110" t="s">
        <v>114</v>
      </c>
      <c r="F5470">
        <v>0.80359999999999998</v>
      </c>
      <c r="G5470">
        <v>125118.35030000001</v>
      </c>
      <c r="H5470">
        <v>56576.802000000003</v>
      </c>
      <c r="I5470">
        <v>20746.655999999999</v>
      </c>
      <c r="J5470">
        <v>201.35749999999999</v>
      </c>
      <c r="K5470">
        <v>2908.3103999999998</v>
      </c>
      <c r="L5470">
        <v>6996.24</v>
      </c>
      <c r="M5470">
        <v>1267.72</v>
      </c>
      <c r="N5470">
        <v>3683.768</v>
      </c>
      <c r="O5470">
        <v>4383.72</v>
      </c>
    </row>
    <row r="5471" spans="1:15">
      <c r="A5471" s="110" t="s">
        <v>36</v>
      </c>
      <c r="B5471" s="110" t="s">
        <v>125</v>
      </c>
      <c r="C5471" s="110" t="s">
        <v>126</v>
      </c>
      <c r="D5471" s="110" t="s">
        <v>9</v>
      </c>
      <c r="E5471" s="110" t="s">
        <v>114</v>
      </c>
      <c r="F5471">
        <v>0.80359999999999998</v>
      </c>
      <c r="G5471">
        <v>156129.435</v>
      </c>
      <c r="H5471">
        <v>56576.802000000003</v>
      </c>
      <c r="I5471">
        <v>20746.655999999999</v>
      </c>
      <c r="J5471">
        <v>203.8434</v>
      </c>
      <c r="K5471">
        <v>2908.3103999999998</v>
      </c>
      <c r="L5471">
        <v>6996.24</v>
      </c>
      <c r="M5471">
        <v>1266.9000000000001</v>
      </c>
      <c r="N5471">
        <v>3683.768</v>
      </c>
      <c r="O5471">
        <v>4383.72</v>
      </c>
    </row>
    <row r="5472" spans="1:15" hidden="1">
      <c r="A5472" s="110" t="s">
        <v>36</v>
      </c>
      <c r="B5472" s="110" t="s">
        <v>125</v>
      </c>
      <c r="C5472" s="110" t="s">
        <v>126</v>
      </c>
      <c r="D5472" s="110" t="s">
        <v>7</v>
      </c>
      <c r="E5472" s="110" t="s">
        <v>114</v>
      </c>
      <c r="F5472">
        <v>3472.3555999999999</v>
      </c>
      <c r="G5472">
        <v>406259354.95990002</v>
      </c>
      <c r="H5472">
        <v>65858090.752400003</v>
      </c>
      <c r="I5472">
        <v>132255629.95200001</v>
      </c>
      <c r="J5472">
        <v>1158627.0619000001</v>
      </c>
      <c r="K5472">
        <v>10433841.6384</v>
      </c>
      <c r="L5472">
        <v>38729476.579999998</v>
      </c>
      <c r="M5472">
        <v>4772775.5599999996</v>
      </c>
      <c r="N5472">
        <v>131443.04800000001</v>
      </c>
      <c r="O5472">
        <v>18943601.050000001</v>
      </c>
    </row>
    <row r="5473" spans="1:15" hidden="1">
      <c r="A5473" s="110" t="s">
        <v>36</v>
      </c>
      <c r="B5473" s="110" t="s">
        <v>125</v>
      </c>
      <c r="C5473" s="110" t="s">
        <v>126</v>
      </c>
      <c r="D5473" s="110" t="s">
        <v>7</v>
      </c>
      <c r="E5473" s="110" t="s">
        <v>114</v>
      </c>
      <c r="F5473">
        <v>764.22360000000003</v>
      </c>
      <c r="G5473">
        <v>110082588.462</v>
      </c>
      <c r="H5473">
        <v>14769925.772</v>
      </c>
      <c r="I5473">
        <v>29620094.841600001</v>
      </c>
      <c r="J5473">
        <v>255830.88510000001</v>
      </c>
      <c r="K5473">
        <v>2343828.96</v>
      </c>
      <c r="L5473">
        <v>7778891.46</v>
      </c>
      <c r="M5473">
        <v>1098241.58</v>
      </c>
      <c r="N5473">
        <v>35649.745999999999</v>
      </c>
      <c r="O5473">
        <v>4169257.7740000002</v>
      </c>
    </row>
    <row r="5474" spans="1:15" hidden="1">
      <c r="A5474" s="110" t="s">
        <v>36</v>
      </c>
      <c r="B5474" s="110" t="s">
        <v>125</v>
      </c>
      <c r="C5474" s="110" t="s">
        <v>126</v>
      </c>
      <c r="D5474" s="110" t="s">
        <v>7</v>
      </c>
      <c r="E5474" s="110" t="s">
        <v>114</v>
      </c>
      <c r="F5474">
        <v>24.9116</v>
      </c>
      <c r="G5474">
        <v>3026826.6612999998</v>
      </c>
      <c r="H5474">
        <v>489955.26439999999</v>
      </c>
      <c r="I5474">
        <v>978396.71039999998</v>
      </c>
      <c r="J5474">
        <v>8291.7019</v>
      </c>
      <c r="K5474">
        <v>78143.572799999994</v>
      </c>
      <c r="L5474">
        <v>165130.78</v>
      </c>
      <c r="M5474">
        <v>39285.379999999997</v>
      </c>
      <c r="N5474">
        <v>1815.7260000000001</v>
      </c>
      <c r="O5474">
        <v>135906.144</v>
      </c>
    </row>
    <row r="5475" spans="1:15" hidden="1">
      <c r="A5475" s="110" t="s">
        <v>36</v>
      </c>
      <c r="B5475" s="110" t="s">
        <v>125</v>
      </c>
      <c r="C5475" s="110" t="s">
        <v>126</v>
      </c>
      <c r="D5475" s="110" t="s">
        <v>7</v>
      </c>
      <c r="E5475" s="110" t="s">
        <v>114</v>
      </c>
      <c r="F5475">
        <v>4763.7407999999996</v>
      </c>
      <c r="G5475">
        <v>664498967.93280005</v>
      </c>
      <c r="H5475">
        <v>122061404.72840001</v>
      </c>
      <c r="I5475">
        <v>169691615.53920001</v>
      </c>
      <c r="J5475">
        <v>2655977.1688000001</v>
      </c>
      <c r="K5475">
        <v>16037924.637599999</v>
      </c>
      <c r="L5475">
        <v>50766167.200000003</v>
      </c>
      <c r="M5475">
        <v>6416686.96</v>
      </c>
      <c r="N5475">
        <v>368470.60800000001</v>
      </c>
      <c r="O5475">
        <v>25988815.467999998</v>
      </c>
    </row>
    <row r="5476" spans="1:15" hidden="1">
      <c r="A5476" s="110" t="s">
        <v>36</v>
      </c>
      <c r="B5476" s="110" t="s">
        <v>125</v>
      </c>
      <c r="C5476" s="110" t="s">
        <v>126</v>
      </c>
      <c r="D5476" s="110" t="s">
        <v>7</v>
      </c>
      <c r="E5476" s="110" t="s">
        <v>114</v>
      </c>
      <c r="F5476">
        <v>651.71960000000001</v>
      </c>
      <c r="G5476">
        <v>108394003.87199999</v>
      </c>
      <c r="H5476">
        <v>16712230.5308</v>
      </c>
      <c r="I5476">
        <v>23228530.713599999</v>
      </c>
      <c r="J5476">
        <v>363754.76209999999</v>
      </c>
      <c r="K5476">
        <v>2198572.8480000002</v>
      </c>
      <c r="L5476">
        <v>6908680.4000000004</v>
      </c>
      <c r="M5476">
        <v>879468.04</v>
      </c>
      <c r="N5476">
        <v>51010.805999999997</v>
      </c>
      <c r="O5476">
        <v>3555488.2659999998</v>
      </c>
    </row>
    <row r="5477" spans="1:15" hidden="1">
      <c r="A5477" s="110" t="s">
        <v>36</v>
      </c>
      <c r="B5477" s="110" t="s">
        <v>125</v>
      </c>
      <c r="C5477" s="110" t="s">
        <v>126</v>
      </c>
      <c r="D5477" s="110" t="s">
        <v>7</v>
      </c>
      <c r="E5477" s="110" t="s">
        <v>114</v>
      </c>
      <c r="F5477">
        <v>219.3828</v>
      </c>
      <c r="G5477">
        <v>30462177.382599998</v>
      </c>
      <c r="H5477">
        <v>5622268.9919999996</v>
      </c>
      <c r="I5477">
        <v>7815773.4528000001</v>
      </c>
      <c r="J5477">
        <v>123880.8354</v>
      </c>
      <c r="K5477">
        <v>738930.47039999999</v>
      </c>
      <c r="L5477">
        <v>2335093.5</v>
      </c>
      <c r="M5477">
        <v>295631.32</v>
      </c>
      <c r="N5477">
        <v>17016.23</v>
      </c>
      <c r="O5477">
        <v>1196853.878</v>
      </c>
    </row>
    <row r="5478" spans="1:15">
      <c r="A5478" s="110" t="s">
        <v>36</v>
      </c>
      <c r="B5478" s="110" t="s">
        <v>125</v>
      </c>
      <c r="C5478" s="110" t="s">
        <v>126</v>
      </c>
      <c r="D5478" s="110" t="s">
        <v>9</v>
      </c>
      <c r="E5478" s="110" t="s">
        <v>114</v>
      </c>
      <c r="F5478">
        <v>6286.5627999999997</v>
      </c>
      <c r="G5478">
        <v>537478487.77390003</v>
      </c>
      <c r="H5478">
        <v>164484336.55059999</v>
      </c>
      <c r="I5478">
        <v>162036693.81119999</v>
      </c>
      <c r="J5478">
        <v>1959453.0796000001</v>
      </c>
      <c r="K5478">
        <v>22237458.5088</v>
      </c>
      <c r="L5478">
        <v>59017548.399999999</v>
      </c>
      <c r="M5478">
        <v>8689857.3399999999</v>
      </c>
      <c r="N5478">
        <v>239128.318</v>
      </c>
      <c r="O5478">
        <v>34296642.270000003</v>
      </c>
    </row>
    <row r="5479" spans="1:15">
      <c r="A5479" s="110" t="s">
        <v>36</v>
      </c>
      <c r="B5479" s="110" t="s">
        <v>125</v>
      </c>
      <c r="C5479" s="110" t="s">
        <v>126</v>
      </c>
      <c r="D5479" s="110" t="s">
        <v>9</v>
      </c>
      <c r="E5479" s="110" t="s">
        <v>114</v>
      </c>
      <c r="F5479">
        <v>445.19439999999997</v>
      </c>
      <c r="G5479">
        <v>50134454.369999997</v>
      </c>
      <c r="H5479">
        <v>11658165.0736</v>
      </c>
      <c r="I5479">
        <v>11484160.089600001</v>
      </c>
      <c r="J5479">
        <v>204751.96290000001</v>
      </c>
      <c r="K5479">
        <v>1575719.7408</v>
      </c>
      <c r="L5479">
        <v>4184854.42</v>
      </c>
      <c r="M5479">
        <v>615762.6</v>
      </c>
      <c r="N5479">
        <v>16908.892</v>
      </c>
      <c r="O5479">
        <v>2428779.3199999998</v>
      </c>
    </row>
    <row r="5480" spans="1:15">
      <c r="A5480" s="110" t="s">
        <v>36</v>
      </c>
      <c r="B5480" s="110" t="s">
        <v>125</v>
      </c>
      <c r="C5480" s="110" t="s">
        <v>126</v>
      </c>
      <c r="D5480" s="110" t="s">
        <v>9</v>
      </c>
      <c r="E5480" s="110" t="s">
        <v>114</v>
      </c>
      <c r="F5480">
        <v>82.770799999999994</v>
      </c>
      <c r="G5480">
        <v>7449446.4937000005</v>
      </c>
      <c r="H5480">
        <v>2165649.1017999998</v>
      </c>
      <c r="I5480">
        <v>2133423.7823999999</v>
      </c>
      <c r="J5480">
        <v>39386.516199999998</v>
      </c>
      <c r="K5480">
        <v>292788.21600000001</v>
      </c>
      <c r="L5480">
        <v>777042.66</v>
      </c>
      <c r="M5480">
        <v>114412.96</v>
      </c>
      <c r="N5480">
        <v>3149.7840000000001</v>
      </c>
      <c r="O5480">
        <v>451560.14199999999</v>
      </c>
    </row>
    <row r="5481" spans="1:15">
      <c r="A5481" s="110" t="s">
        <v>36</v>
      </c>
      <c r="B5481" s="110" t="s">
        <v>125</v>
      </c>
      <c r="C5481" s="110" t="s">
        <v>126</v>
      </c>
      <c r="D5481" s="110" t="s">
        <v>9</v>
      </c>
      <c r="E5481" s="110" t="s">
        <v>114</v>
      </c>
      <c r="F5481">
        <v>77325.606400000004</v>
      </c>
      <c r="G5481">
        <v>11064876717.565399</v>
      </c>
      <c r="H5481">
        <v>4523363052.6493998</v>
      </c>
      <c r="I5481">
        <v>2025297151.7952001</v>
      </c>
      <c r="J5481">
        <v>44408157.817299999</v>
      </c>
      <c r="K5481">
        <v>136315916.23679999</v>
      </c>
      <c r="L5481">
        <v>734202489.79999995</v>
      </c>
      <c r="M5481">
        <v>129599683.08</v>
      </c>
      <c r="N5481">
        <v>308798918.86799997</v>
      </c>
      <c r="O5481">
        <v>421853533.28799999</v>
      </c>
    </row>
    <row r="5482" spans="1:15">
      <c r="A5482" s="110" t="s">
        <v>36</v>
      </c>
      <c r="B5482" s="110" t="s">
        <v>125</v>
      </c>
      <c r="C5482" s="110" t="s">
        <v>126</v>
      </c>
      <c r="D5482" s="110" t="s">
        <v>9</v>
      </c>
      <c r="E5482" s="110" t="s">
        <v>114</v>
      </c>
      <c r="F5482">
        <v>590.64599999999996</v>
      </c>
      <c r="G5482">
        <v>114755134.72499999</v>
      </c>
      <c r="H5482">
        <v>34559647.987599999</v>
      </c>
      <c r="I5482">
        <v>15477684.729599999</v>
      </c>
      <c r="J5482">
        <v>1153084.7596</v>
      </c>
      <c r="K5482">
        <v>1045286.0784</v>
      </c>
      <c r="L5482">
        <v>5613483.8399999999</v>
      </c>
      <c r="M5482">
        <v>989161.9</v>
      </c>
      <c r="N5482">
        <v>2350240.3760000002</v>
      </c>
      <c r="O5482">
        <v>3222297.5839999998</v>
      </c>
    </row>
    <row r="5483" spans="1:15">
      <c r="A5483" s="110" t="s">
        <v>36</v>
      </c>
      <c r="B5483" s="110" t="s">
        <v>125</v>
      </c>
      <c r="C5483" s="110" t="s">
        <v>126</v>
      </c>
      <c r="D5483" s="110" t="s">
        <v>9</v>
      </c>
      <c r="E5483" s="110" t="s">
        <v>114</v>
      </c>
      <c r="F5483">
        <v>0.80359999999999998</v>
      </c>
      <c r="G5483">
        <v>118610.63679999999</v>
      </c>
      <c r="H5483">
        <v>46996.209000000003</v>
      </c>
      <c r="I5483">
        <v>21036.345600000001</v>
      </c>
      <c r="J5483">
        <v>1224836.3822999999</v>
      </c>
      <c r="K5483">
        <v>1409.8751999999999</v>
      </c>
      <c r="L5483">
        <v>7621.08</v>
      </c>
      <c r="M5483">
        <v>1348.08</v>
      </c>
      <c r="N5483">
        <v>3223.748</v>
      </c>
      <c r="O5483">
        <v>4383.72</v>
      </c>
    </row>
    <row r="5484" spans="1:15" hidden="1">
      <c r="A5484" s="110" t="s">
        <v>36</v>
      </c>
      <c r="B5484" s="110" t="s">
        <v>125</v>
      </c>
      <c r="C5484" s="110" t="s">
        <v>126</v>
      </c>
      <c r="D5484" s="110" t="s">
        <v>11</v>
      </c>
      <c r="E5484" s="110" t="s">
        <v>114</v>
      </c>
      <c r="F5484">
        <v>4.0179999999999998</v>
      </c>
      <c r="G5484">
        <v>1710462.6</v>
      </c>
      <c r="H5484">
        <v>649351.83360000001</v>
      </c>
      <c r="I5484">
        <v>134517.5232</v>
      </c>
      <c r="J5484">
        <v>398872.99709999998</v>
      </c>
      <c r="K5484">
        <v>9703.5192000000006</v>
      </c>
      <c r="L5484">
        <v>48652.24</v>
      </c>
      <c r="M5484">
        <v>6109</v>
      </c>
      <c r="N5484">
        <v>542.10199999999998</v>
      </c>
      <c r="O5484">
        <v>21920.403999999999</v>
      </c>
    </row>
    <row r="5485" spans="1:15" hidden="1">
      <c r="A5485" s="110" t="s">
        <v>36</v>
      </c>
      <c r="B5485" s="110" t="s">
        <v>125</v>
      </c>
      <c r="C5485" s="110" t="s">
        <v>126</v>
      </c>
      <c r="D5485" s="110" t="s">
        <v>11</v>
      </c>
      <c r="E5485" s="110" t="s">
        <v>114</v>
      </c>
      <c r="F5485">
        <v>257.9556</v>
      </c>
      <c r="G5485">
        <v>89879447.528600007</v>
      </c>
      <c r="H5485">
        <v>41721326.185599998</v>
      </c>
      <c r="I5485">
        <v>8645366.5343999993</v>
      </c>
      <c r="J5485">
        <v>2820209.0476000002</v>
      </c>
      <c r="K5485">
        <v>620508.924</v>
      </c>
      <c r="L5485">
        <v>3120431.28</v>
      </c>
      <c r="M5485">
        <v>391073.58</v>
      </c>
      <c r="N5485">
        <v>34344.552000000003</v>
      </c>
      <c r="O5485">
        <v>1407288.6740000001</v>
      </c>
    </row>
    <row r="5486" spans="1:15" hidden="1">
      <c r="A5486" s="110" t="s">
        <v>36</v>
      </c>
      <c r="B5486" s="110" t="s">
        <v>125</v>
      </c>
      <c r="C5486" s="110" t="s">
        <v>126</v>
      </c>
      <c r="D5486" s="110" t="s">
        <v>7</v>
      </c>
      <c r="E5486" s="110" t="s">
        <v>114</v>
      </c>
      <c r="F5486">
        <v>9185.1479999999992</v>
      </c>
      <c r="G5486">
        <v>1074645782.7335999</v>
      </c>
      <c r="H5486">
        <v>212834414.1848</v>
      </c>
      <c r="I5486">
        <v>357200768.62080002</v>
      </c>
      <c r="J5486">
        <v>3215612.9785000002</v>
      </c>
      <c r="K5486">
        <v>27582365.354400001</v>
      </c>
      <c r="L5486">
        <v>100083674.02</v>
      </c>
      <c r="M5486">
        <v>13142628.720000001</v>
      </c>
      <c r="N5486">
        <v>573008.12800000003</v>
      </c>
      <c r="O5486">
        <v>50110012.876000002</v>
      </c>
    </row>
    <row r="5487" spans="1:15" hidden="1">
      <c r="A5487" s="110" t="s">
        <v>36</v>
      </c>
      <c r="B5487" s="110" t="s">
        <v>125</v>
      </c>
      <c r="C5487" s="110" t="s">
        <v>126</v>
      </c>
      <c r="D5487" s="110" t="s">
        <v>7</v>
      </c>
      <c r="E5487" s="110" t="s">
        <v>114</v>
      </c>
      <c r="F5487">
        <v>769.04520000000002</v>
      </c>
      <c r="G5487">
        <v>110777115.83400001</v>
      </c>
      <c r="H5487">
        <v>17924585.574000001</v>
      </c>
      <c r="I5487">
        <v>30058424.332800001</v>
      </c>
      <c r="J5487">
        <v>267991.88209999999</v>
      </c>
      <c r="K5487">
        <v>2319698.1312000002</v>
      </c>
      <c r="L5487">
        <v>8156050.46</v>
      </c>
      <c r="M5487">
        <v>1115234.44</v>
      </c>
      <c r="N5487">
        <v>51082.063999999998</v>
      </c>
      <c r="O5487">
        <v>4195562.8</v>
      </c>
    </row>
    <row r="5488" spans="1:15" hidden="1">
      <c r="A5488" s="110" t="s">
        <v>36</v>
      </c>
      <c r="B5488" s="110" t="s">
        <v>125</v>
      </c>
      <c r="C5488" s="110" t="s">
        <v>126</v>
      </c>
      <c r="D5488" s="110" t="s">
        <v>7</v>
      </c>
      <c r="E5488" s="110" t="s">
        <v>114</v>
      </c>
      <c r="F5488">
        <v>1.6072</v>
      </c>
      <c r="G5488">
        <v>195279.13939999999</v>
      </c>
      <c r="H5488">
        <v>52855.9208</v>
      </c>
      <c r="I5488">
        <v>80659.660799999998</v>
      </c>
      <c r="J5488">
        <v>9565.7229000000007</v>
      </c>
      <c r="K5488">
        <v>5779.4255999999996</v>
      </c>
      <c r="L5488">
        <v>64839.86</v>
      </c>
      <c r="M5488">
        <v>6018.8</v>
      </c>
      <c r="N5488">
        <v>1071.576</v>
      </c>
      <c r="O5488">
        <v>8768.3420000000006</v>
      </c>
    </row>
    <row r="5489" spans="1:15" hidden="1">
      <c r="A5489" s="110" t="s">
        <v>36</v>
      </c>
      <c r="B5489" s="110" t="s">
        <v>125</v>
      </c>
      <c r="C5489" s="110" t="s">
        <v>126</v>
      </c>
      <c r="D5489" s="110" t="s">
        <v>7</v>
      </c>
      <c r="E5489" s="110" t="s">
        <v>114</v>
      </c>
      <c r="F5489">
        <v>17049.177599999999</v>
      </c>
      <c r="G5489">
        <v>2516443269.5001998</v>
      </c>
      <c r="H5489">
        <v>530351154.31980002</v>
      </c>
      <c r="I5489">
        <v>629590763.80799997</v>
      </c>
      <c r="J5489">
        <v>6614358.0935000004</v>
      </c>
      <c r="K5489">
        <v>51923649.023999996</v>
      </c>
      <c r="L5489">
        <v>183140468.69999999</v>
      </c>
      <c r="M5489">
        <v>24495722.239999998</v>
      </c>
      <c r="N5489">
        <v>1383591.33</v>
      </c>
      <c r="O5489">
        <v>93012601.066</v>
      </c>
    </row>
    <row r="5490" spans="1:15" hidden="1">
      <c r="A5490" s="110" t="s">
        <v>36</v>
      </c>
      <c r="B5490" s="110" t="s">
        <v>125</v>
      </c>
      <c r="C5490" s="110" t="s">
        <v>126</v>
      </c>
      <c r="D5490" s="110" t="s">
        <v>7</v>
      </c>
      <c r="E5490" s="110" t="s">
        <v>114</v>
      </c>
      <c r="F5490">
        <v>2103.0212000000001</v>
      </c>
      <c r="G5490">
        <v>386209328.27399999</v>
      </c>
      <c r="H5490">
        <v>65915146.385200001</v>
      </c>
      <c r="I5490">
        <v>77937452.351999998</v>
      </c>
      <c r="J5490">
        <v>750399.64289999998</v>
      </c>
      <c r="K5490">
        <v>6442713.432</v>
      </c>
      <c r="L5490">
        <v>21292848.98</v>
      </c>
      <c r="M5490">
        <v>3091348.34</v>
      </c>
      <c r="N5490">
        <v>191782.33799999999</v>
      </c>
      <c r="O5490">
        <v>11473132.418</v>
      </c>
    </row>
    <row r="5491" spans="1:15" hidden="1">
      <c r="A5491" s="110" t="s">
        <v>36</v>
      </c>
      <c r="B5491" s="110" t="s">
        <v>125</v>
      </c>
      <c r="C5491" s="110" t="s">
        <v>126</v>
      </c>
      <c r="D5491" s="110" t="s">
        <v>7</v>
      </c>
      <c r="E5491" s="110" t="s">
        <v>114</v>
      </c>
      <c r="F5491">
        <v>160.72</v>
      </c>
      <c r="G5491">
        <v>24284312.652600002</v>
      </c>
      <c r="H5491">
        <v>5024767.6935999999</v>
      </c>
      <c r="I5491">
        <v>5954000.5823999997</v>
      </c>
      <c r="J5491">
        <v>45406.1103</v>
      </c>
      <c r="K5491">
        <v>491567.33519999997</v>
      </c>
      <c r="L5491">
        <v>1683282.06</v>
      </c>
      <c r="M5491">
        <v>233737.72</v>
      </c>
      <c r="N5491">
        <v>13809.62</v>
      </c>
      <c r="O5491">
        <v>876815.25800000003</v>
      </c>
    </row>
    <row r="5492" spans="1:15">
      <c r="A5492" s="110" t="s">
        <v>36</v>
      </c>
      <c r="B5492" s="110" t="s">
        <v>125</v>
      </c>
      <c r="C5492" s="110" t="s">
        <v>126</v>
      </c>
      <c r="D5492" s="110" t="s">
        <v>9</v>
      </c>
      <c r="E5492" s="110" t="s">
        <v>114</v>
      </c>
      <c r="F5492">
        <v>44226.929600000003</v>
      </c>
      <c r="G5492">
        <v>6686793321.6268997</v>
      </c>
      <c r="H5492">
        <v>3116705179.2129998</v>
      </c>
      <c r="I5492">
        <v>1146211051.5264001</v>
      </c>
      <c r="J5492">
        <v>7055700.1162</v>
      </c>
      <c r="K5492">
        <v>160075753.02720001</v>
      </c>
      <c r="L5492">
        <v>388546351.48000002</v>
      </c>
      <c r="M5492">
        <v>69463310.280000001</v>
      </c>
      <c r="N5492">
        <v>197532514.03600001</v>
      </c>
      <c r="O5492">
        <v>241282123.52200001</v>
      </c>
    </row>
    <row r="5493" spans="1:15">
      <c r="A5493" s="110" t="s">
        <v>36</v>
      </c>
      <c r="B5493" s="110" t="s">
        <v>125</v>
      </c>
      <c r="C5493" s="110" t="s">
        <v>126</v>
      </c>
      <c r="D5493" s="110" t="s">
        <v>9</v>
      </c>
      <c r="E5493" s="110" t="s">
        <v>114</v>
      </c>
      <c r="F5493">
        <v>1140.3083999999999</v>
      </c>
      <c r="G5493">
        <v>221397784.00740001</v>
      </c>
      <c r="H5493">
        <v>80298931.705400005</v>
      </c>
      <c r="I5493">
        <v>29459959.468800001</v>
      </c>
      <c r="J5493">
        <v>6428332.3755999999</v>
      </c>
      <c r="K5493">
        <v>4127700.1247999999</v>
      </c>
      <c r="L5493">
        <v>9942813.2400000002</v>
      </c>
      <c r="M5493">
        <v>1797931.18</v>
      </c>
      <c r="N5493">
        <v>5204481.37</v>
      </c>
      <c r="O5493">
        <v>6221007.4079999998</v>
      </c>
    </row>
    <row r="5494" spans="1:15">
      <c r="A5494" s="110" t="s">
        <v>36</v>
      </c>
      <c r="B5494" s="110" t="s">
        <v>125</v>
      </c>
      <c r="C5494" s="110" t="s">
        <v>126</v>
      </c>
      <c r="D5494" s="110" t="s">
        <v>9</v>
      </c>
      <c r="E5494" s="110" t="s">
        <v>114</v>
      </c>
      <c r="F5494">
        <v>4.0179999999999998</v>
      </c>
      <c r="G5494">
        <v>625591.75139999995</v>
      </c>
      <c r="H5494">
        <v>282882.4192</v>
      </c>
      <c r="I5494">
        <v>103732.49280000001</v>
      </c>
      <c r="J5494">
        <v>2369558.5920000002</v>
      </c>
      <c r="K5494">
        <v>14545.0944</v>
      </c>
      <c r="L5494">
        <v>34979.56</v>
      </c>
      <c r="M5494">
        <v>6340.24</v>
      </c>
      <c r="N5494">
        <v>18416.133999999998</v>
      </c>
      <c r="O5494">
        <v>21920.403999999999</v>
      </c>
    </row>
    <row r="5495" spans="1:15" hidden="1">
      <c r="A5495" s="110" t="s">
        <v>36</v>
      </c>
      <c r="B5495" s="110" t="s">
        <v>125</v>
      </c>
      <c r="C5495" s="110" t="s">
        <v>126</v>
      </c>
      <c r="D5495" s="110" t="s">
        <v>7</v>
      </c>
      <c r="E5495" s="110" t="s">
        <v>112</v>
      </c>
      <c r="F5495">
        <v>3903.8888000000002</v>
      </c>
      <c r="G5495">
        <v>400514396.38059998</v>
      </c>
      <c r="H5495">
        <v>75112525.209999993</v>
      </c>
      <c r="I5495">
        <v>138170362.63679999</v>
      </c>
      <c r="J5495">
        <v>53386361.916599996</v>
      </c>
      <c r="K5495">
        <v>12906197.726399999</v>
      </c>
      <c r="L5495">
        <v>39894009.420000002</v>
      </c>
      <c r="M5495">
        <v>8828847.3399999999</v>
      </c>
      <c r="N5495">
        <v>2746684.71</v>
      </c>
      <c r="O5495">
        <v>9133514.8959999997</v>
      </c>
    </row>
    <row r="5496" spans="1:15" hidden="1">
      <c r="A5496" s="110" t="s">
        <v>36</v>
      </c>
      <c r="B5496" s="110" t="s">
        <v>125</v>
      </c>
      <c r="C5496" s="110" t="s">
        <v>126</v>
      </c>
      <c r="D5496" s="110" t="s">
        <v>7</v>
      </c>
      <c r="E5496" s="110" t="s">
        <v>112</v>
      </c>
      <c r="F5496">
        <v>5531.1787999999997</v>
      </c>
      <c r="G5496">
        <v>643414373.90999997</v>
      </c>
      <c r="H5496">
        <v>106408862.551</v>
      </c>
      <c r="I5496">
        <v>195753482.93759999</v>
      </c>
      <c r="J5496">
        <v>73589404.941499993</v>
      </c>
      <c r="K5496">
        <v>18270973.893599998</v>
      </c>
      <c r="L5496">
        <v>56361078.859999999</v>
      </c>
      <c r="M5496">
        <v>12894577.9</v>
      </c>
      <c r="N5496">
        <v>4063566.8259999999</v>
      </c>
      <c r="O5496">
        <v>12940711.674000001</v>
      </c>
    </row>
    <row r="5497" spans="1:15" hidden="1">
      <c r="A5497" s="110" t="s">
        <v>36</v>
      </c>
      <c r="B5497" s="110" t="s">
        <v>125</v>
      </c>
      <c r="C5497" s="110" t="s">
        <v>126</v>
      </c>
      <c r="D5497" s="110" t="s">
        <v>7</v>
      </c>
      <c r="E5497" s="110" t="s">
        <v>112</v>
      </c>
      <c r="F5497">
        <v>870.29880000000003</v>
      </c>
      <c r="G5497">
        <v>91086588.608400002</v>
      </c>
      <c r="H5497">
        <v>16745771.7534</v>
      </c>
      <c r="I5497">
        <v>30805118.956799999</v>
      </c>
      <c r="J5497">
        <v>11578319.4846</v>
      </c>
      <c r="K5497">
        <v>2874911.7672000001</v>
      </c>
      <c r="L5497">
        <v>8860073.7599999998</v>
      </c>
      <c r="M5497">
        <v>2029790.28</v>
      </c>
      <c r="N5497">
        <v>639805.73800000001</v>
      </c>
      <c r="O5497">
        <v>2036145.034</v>
      </c>
    </row>
    <row r="5498" spans="1:15" hidden="1">
      <c r="A5498" s="110" t="s">
        <v>36</v>
      </c>
      <c r="B5498" s="110" t="s">
        <v>125</v>
      </c>
      <c r="C5498" s="110" t="s">
        <v>126</v>
      </c>
      <c r="D5498" s="110" t="s">
        <v>7</v>
      </c>
      <c r="E5498" s="110" t="s">
        <v>112</v>
      </c>
      <c r="F5498">
        <v>32.143999999999998</v>
      </c>
      <c r="G5498">
        <v>3739150.8</v>
      </c>
      <c r="H5498">
        <v>618390.88859999995</v>
      </c>
      <c r="I5498">
        <v>1137748.0319999999</v>
      </c>
      <c r="J5498">
        <v>427417.28340000001</v>
      </c>
      <c r="K5498">
        <v>106237.4616</v>
      </c>
      <c r="L5498">
        <v>328831.48</v>
      </c>
      <c r="M5498">
        <v>74862.720000000001</v>
      </c>
      <c r="N5498">
        <v>23571.063999999998</v>
      </c>
      <c r="O5498">
        <v>75203.347999999998</v>
      </c>
    </row>
    <row r="5499" spans="1:15" hidden="1">
      <c r="A5499" s="110" t="s">
        <v>36</v>
      </c>
      <c r="B5499" s="110" t="s">
        <v>125</v>
      </c>
      <c r="C5499" s="110" t="s">
        <v>126</v>
      </c>
      <c r="D5499" s="110" t="s">
        <v>7</v>
      </c>
      <c r="E5499" s="110" t="s">
        <v>112</v>
      </c>
      <c r="F5499">
        <v>141.43360000000001</v>
      </c>
      <c r="G5499">
        <v>14510196.328299999</v>
      </c>
      <c r="H5499">
        <v>4362596.3981999997</v>
      </c>
      <c r="I5499">
        <v>5152011.4560000002</v>
      </c>
      <c r="J5499">
        <v>54833.866099999999</v>
      </c>
      <c r="K5499">
        <v>714131.01359999995</v>
      </c>
      <c r="L5499">
        <v>2729165</v>
      </c>
      <c r="M5499">
        <v>317635.20000000001</v>
      </c>
      <c r="N5499">
        <v>98794.255999999994</v>
      </c>
      <c r="O5499">
        <v>330896.89600000001</v>
      </c>
    </row>
    <row r="5500" spans="1:15" hidden="1">
      <c r="A5500" s="110" t="s">
        <v>36</v>
      </c>
      <c r="B5500" s="110" t="s">
        <v>125</v>
      </c>
      <c r="C5500" s="110" t="s">
        <v>126</v>
      </c>
      <c r="D5500" s="110" t="s">
        <v>7</v>
      </c>
      <c r="E5500" s="110" t="s">
        <v>112</v>
      </c>
      <c r="F5500">
        <v>156.702</v>
      </c>
      <c r="G5500">
        <v>21020789.789999999</v>
      </c>
      <c r="H5500">
        <v>4834612.2110000001</v>
      </c>
      <c r="I5500">
        <v>5708705.9135999996</v>
      </c>
      <c r="J5500">
        <v>128193.8627</v>
      </c>
      <c r="K5500">
        <v>791791.04879999999</v>
      </c>
      <c r="L5500">
        <v>3026433.86</v>
      </c>
      <c r="M5500">
        <v>347327.4</v>
      </c>
      <c r="N5500">
        <v>107213.524</v>
      </c>
      <c r="O5500">
        <v>366619.70400000003</v>
      </c>
    </row>
    <row r="5501" spans="1:15" hidden="1">
      <c r="A5501" s="110" t="s">
        <v>36</v>
      </c>
      <c r="B5501" s="110" t="s">
        <v>125</v>
      </c>
      <c r="C5501" s="110" t="s">
        <v>126</v>
      </c>
      <c r="D5501" s="110" t="s">
        <v>7</v>
      </c>
      <c r="E5501" s="110" t="s">
        <v>112</v>
      </c>
      <c r="F5501">
        <v>90.806799999999996</v>
      </c>
      <c r="G5501">
        <v>10275822.8496</v>
      </c>
      <c r="H5501">
        <v>2808084.1370000001</v>
      </c>
      <c r="I5501">
        <v>3310914.3936000001</v>
      </c>
      <c r="J5501">
        <v>71601.2261</v>
      </c>
      <c r="K5501">
        <v>461238.19199999998</v>
      </c>
      <c r="L5501">
        <v>1731059.36</v>
      </c>
      <c r="M5501">
        <v>206627.7</v>
      </c>
      <c r="N5501">
        <v>64957.53</v>
      </c>
      <c r="O5501">
        <v>212451.66800000001</v>
      </c>
    </row>
    <row r="5502" spans="1:15" hidden="1">
      <c r="A5502" s="110" t="s">
        <v>36</v>
      </c>
      <c r="B5502" s="110" t="s">
        <v>125</v>
      </c>
      <c r="C5502" s="110" t="s">
        <v>126</v>
      </c>
      <c r="D5502" s="110" t="s">
        <v>7</v>
      </c>
      <c r="E5502" s="110" t="s">
        <v>112</v>
      </c>
      <c r="F5502">
        <v>4.0179999999999998</v>
      </c>
      <c r="G5502">
        <v>538994.61</v>
      </c>
      <c r="H5502">
        <v>123937.6372</v>
      </c>
      <c r="I5502">
        <v>146364.09599999999</v>
      </c>
      <c r="J5502">
        <v>2454.8211000000001</v>
      </c>
      <c r="K5502">
        <v>20287.324799999999</v>
      </c>
      <c r="L5502">
        <v>77533.460000000006</v>
      </c>
      <c r="M5502">
        <v>9024.1</v>
      </c>
      <c r="N5502">
        <v>2806.1219999999998</v>
      </c>
      <c r="O5502">
        <v>9400.6440000000002</v>
      </c>
    </row>
    <row r="5503" spans="1:15" hidden="1">
      <c r="A5503" s="110" t="s">
        <v>36</v>
      </c>
      <c r="B5503" s="110" t="s">
        <v>125</v>
      </c>
      <c r="C5503" s="110" t="s">
        <v>126</v>
      </c>
      <c r="D5503" s="110" t="s">
        <v>7</v>
      </c>
      <c r="E5503" s="110" t="s">
        <v>112</v>
      </c>
      <c r="F5503">
        <v>4907.5852000000004</v>
      </c>
      <c r="G5503">
        <v>503514174.01819998</v>
      </c>
      <c r="H5503">
        <v>96844102.783399999</v>
      </c>
      <c r="I5503">
        <v>176881256.40959999</v>
      </c>
      <c r="J5503">
        <v>7441487.3634000001</v>
      </c>
      <c r="K5503">
        <v>16255745.042400001</v>
      </c>
      <c r="L5503">
        <v>42568386.939999998</v>
      </c>
      <c r="M5503">
        <v>5282670.42</v>
      </c>
      <c r="N5503">
        <v>5165243.4680000003</v>
      </c>
      <c r="O5503">
        <v>21135336.574000001</v>
      </c>
    </row>
    <row r="5504" spans="1:15" hidden="1">
      <c r="A5504" s="110" t="s">
        <v>36</v>
      </c>
      <c r="B5504" s="110" t="s">
        <v>125</v>
      </c>
      <c r="C5504" s="110" t="s">
        <v>126</v>
      </c>
      <c r="D5504" s="110" t="s">
        <v>7</v>
      </c>
      <c r="E5504" s="110" t="s">
        <v>112</v>
      </c>
      <c r="F5504">
        <v>2246.0619999999999</v>
      </c>
      <c r="G5504">
        <v>261273162.15000001</v>
      </c>
      <c r="H5504">
        <v>43275097.929399997</v>
      </c>
      <c r="I5504">
        <v>79405129.286400005</v>
      </c>
      <c r="J5504">
        <v>2060912.3873999999</v>
      </c>
      <c r="K5504">
        <v>7415245.6991999997</v>
      </c>
      <c r="L5504">
        <v>22479965.440000001</v>
      </c>
      <c r="M5504">
        <v>2385072.5</v>
      </c>
      <c r="N5504">
        <v>2153704.4980000001</v>
      </c>
      <c r="O5504">
        <v>9673041.6860000007</v>
      </c>
    </row>
    <row r="5505" spans="1:15" hidden="1">
      <c r="A5505" s="110" t="s">
        <v>36</v>
      </c>
      <c r="B5505" s="110" t="s">
        <v>125</v>
      </c>
      <c r="C5505" s="110" t="s">
        <v>126</v>
      </c>
      <c r="D5505" s="110" t="s">
        <v>7</v>
      </c>
      <c r="E5505" s="110" t="s">
        <v>112</v>
      </c>
      <c r="F5505">
        <v>134.2012</v>
      </c>
      <c r="G5505">
        <v>13071641.5922</v>
      </c>
      <c r="H5505">
        <v>2586434.7914</v>
      </c>
      <c r="I5505">
        <v>4745612.3711999999</v>
      </c>
      <c r="J5505">
        <v>127168.43120000001</v>
      </c>
      <c r="K5505">
        <v>443097.56160000002</v>
      </c>
      <c r="L5505">
        <v>1341487.2</v>
      </c>
      <c r="M5505">
        <v>142532.4</v>
      </c>
      <c r="N5505">
        <v>128814.62</v>
      </c>
      <c r="O5505">
        <v>577960.10800000001</v>
      </c>
    </row>
    <row r="5506" spans="1:15" hidden="1">
      <c r="A5506" s="110" t="s">
        <v>36</v>
      </c>
      <c r="B5506" s="110" t="s">
        <v>125</v>
      </c>
      <c r="C5506" s="110" t="s">
        <v>126</v>
      </c>
      <c r="D5506" s="110" t="s">
        <v>7</v>
      </c>
      <c r="E5506" s="110" t="s">
        <v>112</v>
      </c>
      <c r="F5506">
        <v>49.8232</v>
      </c>
      <c r="G5506">
        <v>5115126.4718000004</v>
      </c>
      <c r="H5506">
        <v>1493252.1440000001</v>
      </c>
      <c r="I5506">
        <v>1794734.9184000001</v>
      </c>
      <c r="J5506">
        <v>193372.77979999999</v>
      </c>
      <c r="K5506">
        <v>227677.13279999999</v>
      </c>
      <c r="L5506">
        <v>769011.58</v>
      </c>
      <c r="M5506">
        <v>124050.42</v>
      </c>
      <c r="N5506">
        <v>42452.63</v>
      </c>
      <c r="O5506">
        <v>214571.36799999999</v>
      </c>
    </row>
    <row r="5507" spans="1:15" hidden="1">
      <c r="A5507" s="110" t="s">
        <v>36</v>
      </c>
      <c r="B5507" s="110" t="s">
        <v>125</v>
      </c>
      <c r="C5507" s="110" t="s">
        <v>126</v>
      </c>
      <c r="D5507" s="110" t="s">
        <v>7</v>
      </c>
      <c r="E5507" s="110" t="s">
        <v>112</v>
      </c>
      <c r="F5507">
        <v>45.001600000000003</v>
      </c>
      <c r="G5507">
        <v>6036739.6320000002</v>
      </c>
      <c r="H5507">
        <v>1348743.872</v>
      </c>
      <c r="I5507">
        <v>1621051.0464000001</v>
      </c>
      <c r="J5507">
        <v>136489.2935</v>
      </c>
      <c r="K5507">
        <v>205643.40479999999</v>
      </c>
      <c r="L5507">
        <v>694589.2</v>
      </c>
      <c r="M5507">
        <v>112046.44</v>
      </c>
      <c r="N5507">
        <v>38344.921999999999</v>
      </c>
      <c r="O5507">
        <v>193807.32800000001</v>
      </c>
    </row>
    <row r="5508" spans="1:15" hidden="1">
      <c r="A5508" s="110" t="s">
        <v>36</v>
      </c>
      <c r="B5508" s="110" t="s">
        <v>125</v>
      </c>
      <c r="C5508" s="110" t="s">
        <v>126</v>
      </c>
      <c r="D5508" s="110" t="s">
        <v>7</v>
      </c>
      <c r="E5508" s="110" t="s">
        <v>112</v>
      </c>
      <c r="F5508">
        <v>22.500800000000002</v>
      </c>
      <c r="G5508">
        <v>2162024.7264</v>
      </c>
      <c r="H5508">
        <v>674371.93599999999</v>
      </c>
      <c r="I5508">
        <v>810525.52320000005</v>
      </c>
      <c r="J5508">
        <v>4027.1495</v>
      </c>
      <c r="K5508">
        <v>102821.70239999999</v>
      </c>
      <c r="L5508">
        <v>347296.24</v>
      </c>
      <c r="M5508">
        <v>56023.22</v>
      </c>
      <c r="N5508">
        <v>19171.108</v>
      </c>
      <c r="O5508">
        <v>96903.664000000004</v>
      </c>
    </row>
    <row r="5509" spans="1:15" hidden="1">
      <c r="A5509" s="110" t="s">
        <v>36</v>
      </c>
      <c r="B5509" s="110" t="s">
        <v>125</v>
      </c>
      <c r="C5509" s="110" t="s">
        <v>126</v>
      </c>
      <c r="D5509" s="110" t="s">
        <v>7</v>
      </c>
      <c r="E5509" s="110" t="s">
        <v>112</v>
      </c>
      <c r="F5509">
        <v>1988.1063999999999</v>
      </c>
      <c r="G5509">
        <v>203977931.6837</v>
      </c>
      <c r="H5509">
        <v>38404520.116599999</v>
      </c>
      <c r="I5509">
        <v>70644445.036799997</v>
      </c>
      <c r="J5509">
        <v>609367.37679999997</v>
      </c>
      <c r="K5509">
        <v>6464602.8071999997</v>
      </c>
      <c r="L5509">
        <v>19289807.100000001</v>
      </c>
      <c r="M5509">
        <v>2114014.12</v>
      </c>
      <c r="N5509">
        <v>6493957.1179999998</v>
      </c>
      <c r="O5509">
        <v>7876461.5379999997</v>
      </c>
    </row>
    <row r="5510" spans="1:15" hidden="1">
      <c r="A5510" s="110" t="s">
        <v>36</v>
      </c>
      <c r="B5510" s="110" t="s">
        <v>125</v>
      </c>
      <c r="C5510" s="110" t="s">
        <v>126</v>
      </c>
      <c r="D5510" s="110" t="s">
        <v>7</v>
      </c>
      <c r="E5510" s="110" t="s">
        <v>112</v>
      </c>
      <c r="F5510">
        <v>924.14</v>
      </c>
      <c r="G5510">
        <v>107500585.5</v>
      </c>
      <c r="H5510">
        <v>17787363.166000001</v>
      </c>
      <c r="I5510">
        <v>32743309.267200001</v>
      </c>
      <c r="J5510">
        <v>289113.2867</v>
      </c>
      <c r="K5510">
        <v>3005098.5096</v>
      </c>
      <c r="L5510">
        <v>9172976.7400000002</v>
      </c>
      <c r="M5510">
        <v>980808.56</v>
      </c>
      <c r="N5510">
        <v>2970170.5440000002</v>
      </c>
      <c r="O5510">
        <v>3661248.6680000001</v>
      </c>
    </row>
    <row r="5511" spans="1:15" hidden="1">
      <c r="A5511" s="110" t="s">
        <v>36</v>
      </c>
      <c r="B5511" s="110" t="s">
        <v>125</v>
      </c>
      <c r="C5511" s="110" t="s">
        <v>126</v>
      </c>
      <c r="D5511" s="110" t="s">
        <v>7</v>
      </c>
      <c r="E5511" s="110" t="s">
        <v>112</v>
      </c>
      <c r="F5511">
        <v>100.45</v>
      </c>
      <c r="G5511">
        <v>9748045.6919999998</v>
      </c>
      <c r="H5511">
        <v>1931636.0586000001</v>
      </c>
      <c r="I5511">
        <v>3556473.5616000001</v>
      </c>
      <c r="J5511">
        <v>31021.4804</v>
      </c>
      <c r="K5511">
        <v>326657.98800000001</v>
      </c>
      <c r="L5511">
        <v>1002996.94</v>
      </c>
      <c r="M5511">
        <v>106559.82</v>
      </c>
      <c r="N5511">
        <v>321473.70199999999</v>
      </c>
      <c r="O5511">
        <v>397962.4</v>
      </c>
    </row>
    <row r="5512" spans="1:15" hidden="1">
      <c r="A5512" s="110" t="s">
        <v>36</v>
      </c>
      <c r="B5512" s="110" t="s">
        <v>125</v>
      </c>
      <c r="C5512" s="110" t="s">
        <v>126</v>
      </c>
      <c r="D5512" s="110" t="s">
        <v>7</v>
      </c>
      <c r="E5512" s="110" t="s">
        <v>112</v>
      </c>
      <c r="F5512">
        <v>9.6432000000000002</v>
      </c>
      <c r="G5512">
        <v>1042347.9528</v>
      </c>
      <c r="H5512">
        <v>278388.40919999999</v>
      </c>
      <c r="I5512">
        <v>344384.25599999999</v>
      </c>
      <c r="J5512">
        <v>3725.1133</v>
      </c>
      <c r="K5512">
        <v>37200.513599999998</v>
      </c>
      <c r="L5512">
        <v>121302.6</v>
      </c>
      <c r="M5512">
        <v>16419.68</v>
      </c>
      <c r="N5512">
        <v>657.55799999999999</v>
      </c>
      <c r="O5512">
        <v>38204.21</v>
      </c>
    </row>
    <row r="5513" spans="1:15" hidden="1">
      <c r="A5513" s="110" t="s">
        <v>36</v>
      </c>
      <c r="B5513" s="110" t="s">
        <v>125</v>
      </c>
      <c r="C5513" s="110" t="s">
        <v>126</v>
      </c>
      <c r="D5513" s="110" t="s">
        <v>7</v>
      </c>
      <c r="E5513" s="110" t="s">
        <v>113</v>
      </c>
      <c r="F5513">
        <v>1256.0268000000001</v>
      </c>
      <c r="G5513">
        <v>128860436.7112</v>
      </c>
      <c r="H5513">
        <v>24087096.609200001</v>
      </c>
      <c r="I5513">
        <v>44313339.494400002</v>
      </c>
      <c r="J5513">
        <v>302653.95539999998</v>
      </c>
      <c r="K5513">
        <v>4146391.5984</v>
      </c>
      <c r="L5513">
        <v>12637507.9</v>
      </c>
      <c r="M5513">
        <v>2117892.7200000002</v>
      </c>
      <c r="N5513">
        <v>5894585.3339999998</v>
      </c>
      <c r="O5513">
        <v>4648730.3059999999</v>
      </c>
    </row>
    <row r="5514" spans="1:15" hidden="1">
      <c r="A5514" s="110" t="s">
        <v>36</v>
      </c>
      <c r="B5514" s="110" t="s">
        <v>125</v>
      </c>
      <c r="C5514" s="110" t="s">
        <v>126</v>
      </c>
      <c r="D5514" s="110" t="s">
        <v>7</v>
      </c>
      <c r="E5514" s="110" t="s">
        <v>113</v>
      </c>
      <c r="F5514">
        <v>630.02239999999995</v>
      </c>
      <c r="G5514">
        <v>73287355.680000007</v>
      </c>
      <c r="H5514">
        <v>12096375.591</v>
      </c>
      <c r="I5514">
        <v>22239926.380800001</v>
      </c>
      <c r="J5514">
        <v>258364.01180000001</v>
      </c>
      <c r="K5514">
        <v>2071279.3607999999</v>
      </c>
      <c r="L5514">
        <v>6339953.8200000003</v>
      </c>
      <c r="M5514">
        <v>795996.96</v>
      </c>
      <c r="N5514">
        <v>2733693.2039999999</v>
      </c>
      <c r="O5514">
        <v>2331800.79</v>
      </c>
    </row>
    <row r="5515" spans="1:15" hidden="1">
      <c r="A5515" s="110" t="s">
        <v>36</v>
      </c>
      <c r="B5515" s="110" t="s">
        <v>125</v>
      </c>
      <c r="C5515" s="110" t="s">
        <v>126</v>
      </c>
      <c r="D5515" s="110" t="s">
        <v>7</v>
      </c>
      <c r="E5515" s="110" t="s">
        <v>113</v>
      </c>
      <c r="F5515">
        <v>129.37960000000001</v>
      </c>
      <c r="G5515">
        <v>13505597.8873</v>
      </c>
      <c r="H5515">
        <v>2485158.1002000002</v>
      </c>
      <c r="I5515">
        <v>4568785.2095999997</v>
      </c>
      <c r="J5515">
        <v>53736.3436</v>
      </c>
      <c r="K5515">
        <v>425451.9816</v>
      </c>
      <c r="L5515">
        <v>1297734.46</v>
      </c>
      <c r="M5515">
        <v>166749.46</v>
      </c>
      <c r="N5515">
        <v>565385.326</v>
      </c>
      <c r="O5515">
        <v>478851.95600000001</v>
      </c>
    </row>
    <row r="5516" spans="1:15" hidden="1">
      <c r="A5516" s="110" t="s">
        <v>36</v>
      </c>
      <c r="B5516" s="110" t="s">
        <v>125</v>
      </c>
      <c r="C5516" s="110" t="s">
        <v>126</v>
      </c>
      <c r="D5516" s="110" t="s">
        <v>7</v>
      </c>
      <c r="E5516" s="110" t="s">
        <v>113</v>
      </c>
      <c r="F5516">
        <v>8.0359999999999996</v>
      </c>
      <c r="G5516">
        <v>934787.7</v>
      </c>
      <c r="H5516">
        <v>154498.49600000001</v>
      </c>
      <c r="I5516">
        <v>283920.99839999998</v>
      </c>
      <c r="J5516">
        <v>4647.3801999999996</v>
      </c>
      <c r="K5516">
        <v>26367.8544</v>
      </c>
      <c r="L5516">
        <v>80464.14</v>
      </c>
      <c r="M5516">
        <v>8569.82</v>
      </c>
      <c r="N5516">
        <v>33662.639999999999</v>
      </c>
      <c r="O5516">
        <v>29742.547999999999</v>
      </c>
    </row>
    <row r="5517" spans="1:15" hidden="1">
      <c r="A5517" s="110" t="s">
        <v>36</v>
      </c>
      <c r="B5517" s="110" t="s">
        <v>125</v>
      </c>
      <c r="C5517" s="110" t="s">
        <v>126</v>
      </c>
      <c r="D5517" s="110" t="s">
        <v>7</v>
      </c>
      <c r="E5517" s="110" t="s">
        <v>113</v>
      </c>
      <c r="F5517">
        <v>16.071999999999999</v>
      </c>
      <c r="G5517">
        <v>1648885.9464</v>
      </c>
      <c r="H5517">
        <v>498926.58100000001</v>
      </c>
      <c r="I5517">
        <v>586833.19680000003</v>
      </c>
      <c r="J5517">
        <v>614791.59920000006</v>
      </c>
      <c r="K5517">
        <v>82944.410399999993</v>
      </c>
      <c r="L5517">
        <v>315294.09999999998</v>
      </c>
      <c r="M5517">
        <v>20792.740000000002</v>
      </c>
      <c r="N5517">
        <v>66771.452000000005</v>
      </c>
      <c r="O5517">
        <v>59484.194000000003</v>
      </c>
    </row>
    <row r="5518" spans="1:15" hidden="1">
      <c r="A5518" s="110" t="s">
        <v>36</v>
      </c>
      <c r="B5518" s="110" t="s">
        <v>125</v>
      </c>
      <c r="C5518" s="110" t="s">
        <v>126</v>
      </c>
      <c r="D5518" s="110" t="s">
        <v>7</v>
      </c>
      <c r="E5518" s="110" t="s">
        <v>113</v>
      </c>
      <c r="F5518">
        <v>19.2864</v>
      </c>
      <c r="G5518">
        <v>2587174.128</v>
      </c>
      <c r="H5518">
        <v>597662.76459999999</v>
      </c>
      <c r="I5518">
        <v>703399.41119999997</v>
      </c>
      <c r="J5518">
        <v>6462.0834000000004</v>
      </c>
      <c r="K5518">
        <v>99126.093599999993</v>
      </c>
      <c r="L5518">
        <v>375209.86</v>
      </c>
      <c r="M5518">
        <v>42717.08</v>
      </c>
      <c r="N5518">
        <v>102514.10400000001</v>
      </c>
      <c r="O5518">
        <v>71381.573999999993</v>
      </c>
    </row>
    <row r="5519" spans="1:15" hidden="1">
      <c r="A5519" s="110" t="s">
        <v>36</v>
      </c>
      <c r="B5519" s="110" t="s">
        <v>125</v>
      </c>
      <c r="C5519" s="110" t="s">
        <v>126</v>
      </c>
      <c r="D5519" s="110" t="s">
        <v>7</v>
      </c>
      <c r="E5519" s="110" t="s">
        <v>113</v>
      </c>
      <c r="F5519">
        <v>4.8216000000000001</v>
      </c>
      <c r="G5519">
        <v>531707.24380000005</v>
      </c>
      <c r="H5519">
        <v>149469.18179999999</v>
      </c>
      <c r="I5519">
        <v>175888.8192</v>
      </c>
      <c r="J5519">
        <v>1815.9460999999999</v>
      </c>
      <c r="K5519">
        <v>24801.227999999999</v>
      </c>
      <c r="L5519">
        <v>93959.7</v>
      </c>
      <c r="M5519">
        <v>9790.7999999999993</v>
      </c>
      <c r="N5519">
        <v>24509.144</v>
      </c>
      <c r="O5519">
        <v>17846.07</v>
      </c>
    </row>
    <row r="5520" spans="1:15" hidden="1">
      <c r="A5520" s="110" t="s">
        <v>36</v>
      </c>
      <c r="B5520" s="110" t="s">
        <v>125</v>
      </c>
      <c r="C5520" s="110" t="s">
        <v>126</v>
      </c>
      <c r="D5520" s="110" t="s">
        <v>7</v>
      </c>
      <c r="E5520" s="110" t="s">
        <v>114</v>
      </c>
      <c r="F5520">
        <v>664.57719999999995</v>
      </c>
      <c r="G5520">
        <v>77306942.790000007</v>
      </c>
      <c r="H5520">
        <v>12642991.1744</v>
      </c>
      <c r="I5520">
        <v>23391849.523200002</v>
      </c>
      <c r="J5520">
        <v>3475093.1571</v>
      </c>
      <c r="K5520">
        <v>2251988.6976000001</v>
      </c>
      <c r="L5520">
        <v>6950174.04</v>
      </c>
      <c r="M5520">
        <v>772613.02</v>
      </c>
      <c r="N5520">
        <v>2399106.2259999998</v>
      </c>
      <c r="O5520">
        <v>3625633.1979999999</v>
      </c>
    </row>
    <row r="5521" spans="1:15" hidden="1">
      <c r="A5521" s="110" t="s">
        <v>36</v>
      </c>
      <c r="B5521" s="110" t="s">
        <v>125</v>
      </c>
      <c r="C5521" s="110" t="s">
        <v>126</v>
      </c>
      <c r="D5521" s="110" t="s">
        <v>7</v>
      </c>
      <c r="E5521" s="110" t="s">
        <v>114</v>
      </c>
      <c r="F5521">
        <v>223.4008</v>
      </c>
      <c r="G5521">
        <v>23361052.675000001</v>
      </c>
      <c r="H5521">
        <v>4250010.7098000003</v>
      </c>
      <c r="I5521">
        <v>7863280.9727999996</v>
      </c>
      <c r="J5521">
        <v>1167913.1217</v>
      </c>
      <c r="K5521">
        <v>757016.1936</v>
      </c>
      <c r="L5521">
        <v>2336340.7200000002</v>
      </c>
      <c r="M5521">
        <v>259716.96</v>
      </c>
      <c r="N5521">
        <v>806467.37600000005</v>
      </c>
      <c r="O5521">
        <v>1218774.2819999999</v>
      </c>
    </row>
    <row r="5522" spans="1:15" hidden="1">
      <c r="A5522" s="110" t="s">
        <v>36</v>
      </c>
      <c r="B5522" s="110" t="s">
        <v>125</v>
      </c>
      <c r="C5522" s="110" t="s">
        <v>126</v>
      </c>
      <c r="D5522" s="110" t="s">
        <v>7</v>
      </c>
      <c r="E5522" s="110" t="s">
        <v>114</v>
      </c>
      <c r="F5522">
        <v>12.054</v>
      </c>
      <c r="G5522">
        <v>1402181.55</v>
      </c>
      <c r="H5522">
        <v>229317.00159999999</v>
      </c>
      <c r="I5522">
        <v>424277.97120000003</v>
      </c>
      <c r="J5522">
        <v>87395.358300000007</v>
      </c>
      <c r="K5522">
        <v>40846.5288</v>
      </c>
      <c r="L5522">
        <v>126061.06</v>
      </c>
      <c r="M5522">
        <v>14013.8</v>
      </c>
      <c r="N5522">
        <v>43513.381999999998</v>
      </c>
      <c r="O5522">
        <v>65761.212</v>
      </c>
    </row>
    <row r="5523" spans="1:15" hidden="1">
      <c r="A5523" s="110" t="s">
        <v>36</v>
      </c>
      <c r="B5523" s="110" t="s">
        <v>125</v>
      </c>
      <c r="C5523" s="110" t="s">
        <v>126</v>
      </c>
      <c r="D5523" s="110" t="s">
        <v>7</v>
      </c>
      <c r="E5523" s="110" t="s">
        <v>114</v>
      </c>
      <c r="F5523">
        <v>0.80359999999999998</v>
      </c>
      <c r="G5523">
        <v>107798.92200000001</v>
      </c>
      <c r="H5523">
        <v>22384.942200000001</v>
      </c>
      <c r="I5523">
        <v>27544.915199999999</v>
      </c>
      <c r="J5523">
        <v>1278.9928</v>
      </c>
      <c r="K5523">
        <v>3069.4895999999999</v>
      </c>
      <c r="L5523">
        <v>10157.34</v>
      </c>
      <c r="M5523">
        <v>1345.62</v>
      </c>
      <c r="N5523">
        <v>3524.114</v>
      </c>
      <c r="O5523">
        <v>4383.72</v>
      </c>
    </row>
    <row r="5524" spans="1:15" hidden="1">
      <c r="A5524" s="110" t="s">
        <v>36</v>
      </c>
      <c r="B5524" s="110" t="s">
        <v>125</v>
      </c>
      <c r="C5524" s="110" t="s">
        <v>126</v>
      </c>
      <c r="D5524" s="110" t="s">
        <v>7</v>
      </c>
      <c r="E5524" s="110" t="s">
        <v>114</v>
      </c>
      <c r="F5524">
        <v>203.3108</v>
      </c>
      <c r="G5524">
        <v>23650128.809999999</v>
      </c>
      <c r="H5524">
        <v>3851177.2648</v>
      </c>
      <c r="I5524">
        <v>7131004.7039999999</v>
      </c>
      <c r="J5524">
        <v>1063208.4783000001</v>
      </c>
      <c r="K5524">
        <v>688278.5784</v>
      </c>
      <c r="L5524">
        <v>2177127.06</v>
      </c>
      <c r="M5524">
        <v>235426.92</v>
      </c>
      <c r="N5524">
        <v>719663.40599999996</v>
      </c>
      <c r="O5524">
        <v>1109172.2620000001</v>
      </c>
    </row>
    <row r="5525" spans="1:15" hidden="1">
      <c r="A5525" s="110" t="s">
        <v>36</v>
      </c>
      <c r="B5525" s="110" t="s">
        <v>125</v>
      </c>
      <c r="C5525" s="110" t="s">
        <v>126</v>
      </c>
      <c r="D5525" s="110" t="s">
        <v>7</v>
      </c>
      <c r="E5525" s="110" t="s">
        <v>114</v>
      </c>
      <c r="F5525">
        <v>108.486</v>
      </c>
      <c r="G5525">
        <v>10971066.2292</v>
      </c>
      <c r="H5525">
        <v>2063849.0374</v>
      </c>
      <c r="I5525">
        <v>3818504.1024000002</v>
      </c>
      <c r="J5525">
        <v>568203.44590000005</v>
      </c>
      <c r="K5525">
        <v>367611.67440000002</v>
      </c>
      <c r="L5525">
        <v>1134554.46</v>
      </c>
      <c r="M5525">
        <v>126121.74</v>
      </c>
      <c r="N5525">
        <v>391629.45799999998</v>
      </c>
      <c r="O5525">
        <v>591850.90800000005</v>
      </c>
    </row>
    <row r="5526" spans="1:15" hidden="1">
      <c r="A5526" s="110" t="s">
        <v>36</v>
      </c>
      <c r="B5526" s="110" t="s">
        <v>125</v>
      </c>
      <c r="C5526" s="110" t="s">
        <v>126</v>
      </c>
      <c r="D5526" s="110" t="s">
        <v>7</v>
      </c>
      <c r="E5526" s="110" t="s">
        <v>114</v>
      </c>
      <c r="F5526">
        <v>12.8576</v>
      </c>
      <c r="G5526">
        <v>1415332.2228999999</v>
      </c>
      <c r="H5526">
        <v>358154.3028</v>
      </c>
      <c r="I5526">
        <v>440728.87680000003</v>
      </c>
      <c r="J5526">
        <v>12252.975200000001</v>
      </c>
      <c r="K5526">
        <v>49108.2912</v>
      </c>
      <c r="L5526">
        <v>162519.9</v>
      </c>
      <c r="M5526">
        <v>21522.54</v>
      </c>
      <c r="N5526">
        <v>56388.53</v>
      </c>
      <c r="O5526">
        <v>70145.834000000003</v>
      </c>
    </row>
    <row r="5527" spans="1:15">
      <c r="A5527" s="110" t="s">
        <v>36</v>
      </c>
      <c r="B5527" s="110" t="s">
        <v>125</v>
      </c>
      <c r="C5527" s="110" t="s">
        <v>126</v>
      </c>
      <c r="D5527" s="110" t="s">
        <v>9</v>
      </c>
      <c r="E5527" s="110" t="s">
        <v>112</v>
      </c>
      <c r="F5527">
        <v>6480.2304000000004</v>
      </c>
      <c r="G5527">
        <v>670668853.15579998</v>
      </c>
      <c r="H5527">
        <v>203079097.25760001</v>
      </c>
      <c r="I5527">
        <v>149887017.52320001</v>
      </c>
      <c r="J5527">
        <v>1301662.9591999999</v>
      </c>
      <c r="K5527">
        <v>25112315.368799999</v>
      </c>
      <c r="L5527">
        <v>60968217.700000003</v>
      </c>
      <c r="M5527">
        <v>15810254.359999999</v>
      </c>
      <c r="N5527">
        <v>33854344.766000003</v>
      </c>
      <c r="O5527">
        <v>15161108.248</v>
      </c>
    </row>
    <row r="5528" spans="1:15">
      <c r="A5528" s="110" t="s">
        <v>36</v>
      </c>
      <c r="B5528" s="110" t="s">
        <v>125</v>
      </c>
      <c r="C5528" s="110" t="s">
        <v>126</v>
      </c>
      <c r="D5528" s="110" t="s">
        <v>9</v>
      </c>
      <c r="E5528" s="110" t="s">
        <v>112</v>
      </c>
      <c r="F5528">
        <v>2815.0108</v>
      </c>
      <c r="G5528">
        <v>380406484.458</v>
      </c>
      <c r="H5528">
        <v>88157387.461999997</v>
      </c>
      <c r="I5528">
        <v>65052924.864</v>
      </c>
      <c r="J5528">
        <v>1275.2639999999999</v>
      </c>
      <c r="K5528">
        <v>10917195.919199999</v>
      </c>
      <c r="L5528">
        <v>26499288.920000002</v>
      </c>
      <c r="M5528">
        <v>6900814.1399999997</v>
      </c>
      <c r="N5528">
        <v>14781773.952</v>
      </c>
      <c r="O5528">
        <v>6585982.7659999998</v>
      </c>
    </row>
    <row r="5529" spans="1:15">
      <c r="A5529" s="110" t="s">
        <v>36</v>
      </c>
      <c r="B5529" s="110" t="s">
        <v>125</v>
      </c>
      <c r="C5529" s="110" t="s">
        <v>126</v>
      </c>
      <c r="D5529" s="110" t="s">
        <v>9</v>
      </c>
      <c r="E5529" s="110" t="s">
        <v>112</v>
      </c>
      <c r="F5529">
        <v>94.021199999999993</v>
      </c>
      <c r="G5529">
        <v>10144658.2129</v>
      </c>
      <c r="H5529">
        <v>2946139.3287999998</v>
      </c>
      <c r="I5529">
        <v>2174303.0784</v>
      </c>
      <c r="J5529">
        <v>462.37639999999999</v>
      </c>
      <c r="K5529">
        <v>364350.89520000003</v>
      </c>
      <c r="L5529">
        <v>884363.44</v>
      </c>
      <c r="M5529">
        <v>230203.51999999999</v>
      </c>
      <c r="N5529">
        <v>491494.38799999998</v>
      </c>
      <c r="O5529">
        <v>219971.64199999999</v>
      </c>
    </row>
    <row r="5530" spans="1:15">
      <c r="A5530" s="110" t="s">
        <v>36</v>
      </c>
      <c r="B5530" s="110" t="s">
        <v>125</v>
      </c>
      <c r="C5530" s="110" t="s">
        <v>126</v>
      </c>
      <c r="D5530" s="110" t="s">
        <v>9</v>
      </c>
      <c r="E5530" s="110" t="s">
        <v>112</v>
      </c>
      <c r="F5530">
        <v>4.0179999999999998</v>
      </c>
      <c r="G5530">
        <v>542972.43000000005</v>
      </c>
      <c r="H5530">
        <v>125903.07060000001</v>
      </c>
      <c r="I5530">
        <v>92919.513600000006</v>
      </c>
      <c r="J5530">
        <v>379.09890000000001</v>
      </c>
      <c r="K5530">
        <v>15570.619199999999</v>
      </c>
      <c r="L5530">
        <v>37793.800000000003</v>
      </c>
      <c r="M5530">
        <v>9837.5400000000009</v>
      </c>
      <c r="N5530">
        <v>21003.972000000002</v>
      </c>
      <c r="O5530">
        <v>9400.6440000000002</v>
      </c>
    </row>
    <row r="5531" spans="1:15">
      <c r="A5531" s="110" t="s">
        <v>36</v>
      </c>
      <c r="B5531" s="110" t="s">
        <v>125</v>
      </c>
      <c r="C5531" s="110" t="s">
        <v>126</v>
      </c>
      <c r="D5531" s="110" t="s">
        <v>9</v>
      </c>
      <c r="E5531" s="110" t="s">
        <v>112</v>
      </c>
      <c r="F5531">
        <v>2238.0259999999998</v>
      </c>
      <c r="G5531">
        <v>231623605.65959999</v>
      </c>
      <c r="H5531">
        <v>69717417.685599998</v>
      </c>
      <c r="I5531">
        <v>51160359.436800003</v>
      </c>
      <c r="J5531">
        <v>3240811.2505000001</v>
      </c>
      <c r="K5531">
        <v>8598862.4976000004</v>
      </c>
      <c r="L5531">
        <v>20274622.18</v>
      </c>
      <c r="M5531">
        <v>3263989.5</v>
      </c>
      <c r="N5531">
        <v>13037831.818</v>
      </c>
      <c r="O5531">
        <v>9638433.75</v>
      </c>
    </row>
    <row r="5532" spans="1:15">
      <c r="A5532" s="110" t="s">
        <v>36</v>
      </c>
      <c r="B5532" s="110" t="s">
        <v>125</v>
      </c>
      <c r="C5532" s="110" t="s">
        <v>126</v>
      </c>
      <c r="D5532" s="110" t="s">
        <v>9</v>
      </c>
      <c r="E5532" s="110" t="s">
        <v>112</v>
      </c>
      <c r="F5532">
        <v>654.13040000000001</v>
      </c>
      <c r="G5532">
        <v>88395911.604000002</v>
      </c>
      <c r="H5532">
        <v>20404842.419399999</v>
      </c>
      <c r="I5532">
        <v>14975993.510399999</v>
      </c>
      <c r="J5532">
        <v>585185.8358</v>
      </c>
      <c r="K5532">
        <v>2513401.8768000002</v>
      </c>
      <c r="L5532">
        <v>5926667.2599999998</v>
      </c>
      <c r="M5532">
        <v>955702.62</v>
      </c>
      <c r="N5532">
        <v>3796830.0920000002</v>
      </c>
      <c r="O5532">
        <v>2817121.89</v>
      </c>
    </row>
    <row r="5533" spans="1:15">
      <c r="A5533" s="110" t="s">
        <v>36</v>
      </c>
      <c r="B5533" s="110" t="s">
        <v>125</v>
      </c>
      <c r="C5533" s="110" t="s">
        <v>126</v>
      </c>
      <c r="D5533" s="110" t="s">
        <v>9</v>
      </c>
      <c r="E5533" s="110" t="s">
        <v>112</v>
      </c>
      <c r="F5533">
        <v>72.323999999999998</v>
      </c>
      <c r="G5533">
        <v>7810926.9084000001</v>
      </c>
      <c r="H5533">
        <v>2252986.4079999998</v>
      </c>
      <c r="I5533">
        <v>1653296.3328</v>
      </c>
      <c r="J5533">
        <v>76224.990300000005</v>
      </c>
      <c r="K5533">
        <v>277882.68239999999</v>
      </c>
      <c r="L5533">
        <v>655193.93999999994</v>
      </c>
      <c r="M5533">
        <v>105481.52</v>
      </c>
      <c r="N5533">
        <v>421330.51400000002</v>
      </c>
      <c r="O5533">
        <v>311475.03200000001</v>
      </c>
    </row>
    <row r="5534" spans="1:15">
      <c r="A5534" s="110" t="s">
        <v>36</v>
      </c>
      <c r="B5534" s="110" t="s">
        <v>125</v>
      </c>
      <c r="C5534" s="110" t="s">
        <v>126</v>
      </c>
      <c r="D5534" s="110" t="s">
        <v>9</v>
      </c>
      <c r="E5534" s="110" t="s">
        <v>112</v>
      </c>
      <c r="F5534">
        <v>5758.5976000000001</v>
      </c>
      <c r="G5534">
        <v>596023135.59099996</v>
      </c>
      <c r="H5534">
        <v>179781921.9332</v>
      </c>
      <c r="I5534">
        <v>132153327.80159999</v>
      </c>
      <c r="J5534">
        <v>1416398.1878</v>
      </c>
      <c r="K5534">
        <v>22181529.326400001</v>
      </c>
      <c r="L5534">
        <v>52689223.82</v>
      </c>
      <c r="M5534">
        <v>9659140.8000000007</v>
      </c>
      <c r="N5534">
        <v>44012148.311999999</v>
      </c>
      <c r="O5534">
        <v>22814357.258000001</v>
      </c>
    </row>
    <row r="5535" spans="1:15">
      <c r="A5535" s="110" t="s">
        <v>36</v>
      </c>
      <c r="B5535" s="110" t="s">
        <v>125</v>
      </c>
      <c r="C5535" s="110" t="s">
        <v>126</v>
      </c>
      <c r="D5535" s="110" t="s">
        <v>9</v>
      </c>
      <c r="E5535" s="110" t="s">
        <v>112</v>
      </c>
      <c r="F5535">
        <v>1228.7044000000001</v>
      </c>
      <c r="G5535">
        <v>166040969.09400001</v>
      </c>
      <c r="H5535">
        <v>38327899.2346</v>
      </c>
      <c r="I5535">
        <v>28170855.705600001</v>
      </c>
      <c r="J5535">
        <v>310551.64289999998</v>
      </c>
      <c r="K5535">
        <v>4733330.0832000002</v>
      </c>
      <c r="L5535">
        <v>11242930.619999999</v>
      </c>
      <c r="M5535">
        <v>2059647.3</v>
      </c>
      <c r="N5535">
        <v>9416406.4499999993</v>
      </c>
      <c r="O5535">
        <v>4867870.3039999995</v>
      </c>
    </row>
    <row r="5536" spans="1:15">
      <c r="A5536" s="110" t="s">
        <v>36</v>
      </c>
      <c r="B5536" s="110" t="s">
        <v>125</v>
      </c>
      <c r="C5536" s="110" t="s">
        <v>126</v>
      </c>
      <c r="D5536" s="110" t="s">
        <v>9</v>
      </c>
      <c r="E5536" s="110" t="s">
        <v>112</v>
      </c>
      <c r="F5536">
        <v>120.54</v>
      </c>
      <c r="G5536">
        <v>13018211.514</v>
      </c>
      <c r="H5536">
        <v>3760242.3643999998</v>
      </c>
      <c r="I5536">
        <v>2763823.7760000001</v>
      </c>
      <c r="J5536">
        <v>29097.3979</v>
      </c>
      <c r="K5536">
        <v>464288.19839999999</v>
      </c>
      <c r="L5536">
        <v>1102818.82</v>
      </c>
      <c r="M5536">
        <v>202060.3</v>
      </c>
      <c r="N5536">
        <v>923178.96</v>
      </c>
      <c r="O5536">
        <v>477553.978</v>
      </c>
    </row>
    <row r="5537" spans="1:15">
      <c r="A5537" s="110" t="s">
        <v>36</v>
      </c>
      <c r="B5537" s="110" t="s">
        <v>125</v>
      </c>
      <c r="C5537" s="110" t="s">
        <v>126</v>
      </c>
      <c r="D5537" s="110" t="s">
        <v>9</v>
      </c>
      <c r="E5537" s="110" t="s">
        <v>113</v>
      </c>
      <c r="F5537">
        <v>83.574399999999997</v>
      </c>
      <c r="G5537">
        <v>8649499.0982000008</v>
      </c>
      <c r="H5537">
        <v>2605078.9674</v>
      </c>
      <c r="I5537">
        <v>1921380.4416</v>
      </c>
      <c r="J5537">
        <v>335093.63870000001</v>
      </c>
      <c r="K5537">
        <v>322686.07199999999</v>
      </c>
      <c r="L5537">
        <v>788935.12</v>
      </c>
      <c r="M5537">
        <v>143031.78</v>
      </c>
      <c r="N5537">
        <v>452206.87599999999</v>
      </c>
      <c r="O5537">
        <v>309321.05599999998</v>
      </c>
    </row>
    <row r="5538" spans="1:15">
      <c r="A5538" s="110" t="s">
        <v>36</v>
      </c>
      <c r="B5538" s="110" t="s">
        <v>125</v>
      </c>
      <c r="C5538" s="110" t="s">
        <v>126</v>
      </c>
      <c r="D5538" s="110" t="s">
        <v>9</v>
      </c>
      <c r="E5538" s="110" t="s">
        <v>113</v>
      </c>
      <c r="F5538">
        <v>226.61519999999999</v>
      </c>
      <c r="G5538">
        <v>30623645.052000001</v>
      </c>
      <c r="H5538">
        <v>7055481.1623999998</v>
      </c>
      <c r="I5538">
        <v>5169674.6496000001</v>
      </c>
      <c r="J5538">
        <v>93695.858500000002</v>
      </c>
      <c r="K5538">
        <v>867061.7352</v>
      </c>
      <c r="L5538">
        <v>2145750.58</v>
      </c>
      <c r="M5538">
        <v>362345.7</v>
      </c>
      <c r="N5538">
        <v>1267629.308</v>
      </c>
      <c r="O5538">
        <v>838733.72</v>
      </c>
    </row>
    <row r="5539" spans="1:15">
      <c r="A5539" s="110" t="s">
        <v>36</v>
      </c>
      <c r="B5539" s="110" t="s">
        <v>125</v>
      </c>
      <c r="C5539" s="110" t="s">
        <v>126</v>
      </c>
      <c r="D5539" s="110" t="s">
        <v>9</v>
      </c>
      <c r="E5539" s="110" t="s">
        <v>113</v>
      </c>
      <c r="F5539">
        <v>81.163600000000002</v>
      </c>
      <c r="G5539">
        <v>8765595.7528000008</v>
      </c>
      <c r="H5539">
        <v>2532034.2037999998</v>
      </c>
      <c r="I5539">
        <v>1873003.0656000001</v>
      </c>
      <c r="J5539">
        <v>33388.052199999998</v>
      </c>
      <c r="K5539">
        <v>313673.32079999999</v>
      </c>
      <c r="L5539">
        <v>786072.5</v>
      </c>
      <c r="M5539">
        <v>121783.12</v>
      </c>
      <c r="N5539">
        <v>403931.83600000001</v>
      </c>
      <c r="O5539">
        <v>300397.57</v>
      </c>
    </row>
    <row r="5540" spans="1:15">
      <c r="A5540" s="110" t="s">
        <v>36</v>
      </c>
      <c r="B5540" s="110" t="s">
        <v>125</v>
      </c>
      <c r="C5540" s="110" t="s">
        <v>126</v>
      </c>
      <c r="D5540" s="110" t="s">
        <v>9</v>
      </c>
      <c r="E5540" s="110" t="s">
        <v>114</v>
      </c>
      <c r="F5540">
        <v>5087.5915999999997</v>
      </c>
      <c r="G5540">
        <v>526538257.60540003</v>
      </c>
      <c r="H5540">
        <v>158461235.27340001</v>
      </c>
      <c r="I5540">
        <v>116261416.0704</v>
      </c>
      <c r="J5540">
        <v>7245633.6606000001</v>
      </c>
      <c r="K5540">
        <v>19542721.175999999</v>
      </c>
      <c r="L5540">
        <v>46041232.899999999</v>
      </c>
      <c r="M5540">
        <v>7384584.6200000001</v>
      </c>
      <c r="N5540">
        <v>1322771.274</v>
      </c>
      <c r="O5540">
        <v>27755598.046</v>
      </c>
    </row>
    <row r="5541" spans="1:15">
      <c r="A5541" s="110" t="s">
        <v>36</v>
      </c>
      <c r="B5541" s="110" t="s">
        <v>125</v>
      </c>
      <c r="C5541" s="110" t="s">
        <v>126</v>
      </c>
      <c r="D5541" s="110" t="s">
        <v>9</v>
      </c>
      <c r="E5541" s="110" t="s">
        <v>114</v>
      </c>
      <c r="F5541">
        <v>1428.8008</v>
      </c>
      <c r="G5541">
        <v>193094122.914</v>
      </c>
      <c r="H5541">
        <v>44502304.681400001</v>
      </c>
      <c r="I5541">
        <v>32650889.625599999</v>
      </c>
      <c r="J5541">
        <v>719339.63119999995</v>
      </c>
      <c r="K5541">
        <v>5488381.1304000001</v>
      </c>
      <c r="L5541">
        <v>12930232.32</v>
      </c>
      <c r="M5541">
        <v>2073889.88</v>
      </c>
      <c r="N5541">
        <v>371485.99400000001</v>
      </c>
      <c r="O5541">
        <v>7794890.9720000001</v>
      </c>
    </row>
    <row r="5542" spans="1:15">
      <c r="A5542" s="110" t="s">
        <v>36</v>
      </c>
      <c r="B5542" s="110" t="s">
        <v>125</v>
      </c>
      <c r="C5542" s="110" t="s">
        <v>126</v>
      </c>
      <c r="D5542" s="110" t="s">
        <v>9</v>
      </c>
      <c r="E5542" s="110" t="s">
        <v>114</v>
      </c>
      <c r="F5542">
        <v>94.824799999999996</v>
      </c>
      <c r="G5542">
        <v>10245328.8815</v>
      </c>
      <c r="H5542">
        <v>2953472.1214000001</v>
      </c>
      <c r="I5542">
        <v>2166931.7376000001</v>
      </c>
      <c r="J5542">
        <v>48332.008399999999</v>
      </c>
      <c r="K5542">
        <v>364247.28</v>
      </c>
      <c r="L5542">
        <v>858135.74</v>
      </c>
      <c r="M5542">
        <v>137640.28</v>
      </c>
      <c r="N5542">
        <v>24649.856</v>
      </c>
      <c r="O5542">
        <v>517321.35399999999</v>
      </c>
    </row>
    <row r="5543" spans="1:15">
      <c r="A5543" s="110" t="s">
        <v>36</v>
      </c>
      <c r="B5543" s="110" t="s">
        <v>125</v>
      </c>
      <c r="C5543" s="110" t="s">
        <v>126</v>
      </c>
      <c r="D5543" s="110" t="s">
        <v>9</v>
      </c>
      <c r="E5543" s="110" t="s">
        <v>114</v>
      </c>
      <c r="F5543">
        <v>1.6072</v>
      </c>
      <c r="G5543">
        <v>217188.97200000001</v>
      </c>
      <c r="H5543">
        <v>50059.294399999999</v>
      </c>
      <c r="I5543">
        <v>36727.603199999998</v>
      </c>
      <c r="J5543">
        <v>1485.3221000000001</v>
      </c>
      <c r="K5543">
        <v>6173.5176000000001</v>
      </c>
      <c r="L5543">
        <v>14544.34</v>
      </c>
      <c r="M5543">
        <v>2332.9</v>
      </c>
      <c r="N5543">
        <v>417.62599999999998</v>
      </c>
      <c r="O5543">
        <v>8768.3420000000006</v>
      </c>
    </row>
    <row r="5544" spans="1:15" hidden="1">
      <c r="A5544" s="110" t="s">
        <v>36</v>
      </c>
      <c r="B5544" s="110" t="s">
        <v>125</v>
      </c>
      <c r="C5544" s="110" t="s">
        <v>126</v>
      </c>
      <c r="D5544" s="110" t="s">
        <v>12</v>
      </c>
      <c r="E5544" s="110" t="s">
        <v>114</v>
      </c>
      <c r="F5544">
        <v>3150.1120000000001</v>
      </c>
      <c r="G5544">
        <v>161606415.80160001</v>
      </c>
      <c r="H5544">
        <v>62897268.339599997</v>
      </c>
      <c r="I5544">
        <v>8456176.3968000002</v>
      </c>
      <c r="J5544">
        <v>149532.78320000001</v>
      </c>
      <c r="K5544">
        <v>16253281.303200001</v>
      </c>
      <c r="L5544">
        <v>51926723.039999999</v>
      </c>
      <c r="M5544">
        <v>4560132.34</v>
      </c>
      <c r="N5544">
        <v>344848.13</v>
      </c>
      <c r="O5544">
        <v>35090018.920000002</v>
      </c>
    </row>
    <row r="5545" spans="1:15" hidden="1">
      <c r="A5545" s="110" t="s">
        <v>36</v>
      </c>
      <c r="B5545" s="110" t="s">
        <v>125</v>
      </c>
      <c r="C5545" s="110" t="s">
        <v>126</v>
      </c>
      <c r="D5545" s="110" t="s">
        <v>12</v>
      </c>
      <c r="E5545" s="110" t="s">
        <v>114</v>
      </c>
      <c r="F5545">
        <v>163.93440000000001</v>
      </c>
      <c r="G5545">
        <v>9294637.8571000006</v>
      </c>
      <c r="H5545">
        <v>3273226.1030000001</v>
      </c>
      <c r="I5545">
        <v>440062.9056</v>
      </c>
      <c r="J5545">
        <v>113205.16039999999</v>
      </c>
      <c r="K5545">
        <v>845833.90319999994</v>
      </c>
      <c r="L5545">
        <v>2702307.54</v>
      </c>
      <c r="M5545">
        <v>237314.56</v>
      </c>
      <c r="N5545">
        <v>17943.486000000001</v>
      </c>
      <c r="O5545">
        <v>1826113.432</v>
      </c>
    </row>
    <row r="5546" spans="1:15">
      <c r="A5546" s="110" t="s">
        <v>36</v>
      </c>
      <c r="B5546" s="110" t="s">
        <v>125</v>
      </c>
      <c r="C5546" s="110" t="s">
        <v>126</v>
      </c>
      <c r="D5546" s="110" t="s">
        <v>9</v>
      </c>
      <c r="E5546" s="110" t="s">
        <v>114</v>
      </c>
      <c r="F5546">
        <v>3463.5160000000001</v>
      </c>
      <c r="G5546">
        <v>358455203.01359999</v>
      </c>
      <c r="H5546">
        <v>107876786.7728</v>
      </c>
      <c r="I5546">
        <v>79148109.273599997</v>
      </c>
      <c r="J5546">
        <v>3489997.3388999999</v>
      </c>
      <c r="K5546">
        <v>13304235.960000001</v>
      </c>
      <c r="L5546">
        <v>31343818.579999998</v>
      </c>
      <c r="M5546">
        <v>5027254.3600000003</v>
      </c>
      <c r="N5546">
        <v>900512.60199999996</v>
      </c>
      <c r="O5546">
        <v>18895376.522</v>
      </c>
    </row>
    <row r="5547" spans="1:15">
      <c r="A5547" s="110" t="s">
        <v>36</v>
      </c>
      <c r="B5547" s="110" t="s">
        <v>125</v>
      </c>
      <c r="C5547" s="110" t="s">
        <v>126</v>
      </c>
      <c r="D5547" s="110" t="s">
        <v>9</v>
      </c>
      <c r="E5547" s="110" t="s">
        <v>114</v>
      </c>
      <c r="F5547">
        <v>548.05520000000001</v>
      </c>
      <c r="G5547">
        <v>74061439.452000007</v>
      </c>
      <c r="H5547">
        <v>17065796.966400001</v>
      </c>
      <c r="I5547">
        <v>12531750.8928</v>
      </c>
      <c r="J5547">
        <v>926683.13939999999</v>
      </c>
      <c r="K5547">
        <v>2106352.6631999998</v>
      </c>
      <c r="L5547">
        <v>4966600.5999999996</v>
      </c>
      <c r="M5547">
        <v>794730.06</v>
      </c>
      <c r="N5547">
        <v>141268.53400000001</v>
      </c>
      <c r="O5547">
        <v>2989941.4819999998</v>
      </c>
    </row>
    <row r="5548" spans="1:15">
      <c r="A5548" s="110" t="s">
        <v>36</v>
      </c>
      <c r="B5548" s="110" t="s">
        <v>125</v>
      </c>
      <c r="C5548" s="110" t="s">
        <v>126</v>
      </c>
      <c r="D5548" s="110" t="s">
        <v>9</v>
      </c>
      <c r="E5548" s="110" t="s">
        <v>114</v>
      </c>
      <c r="F5548">
        <v>230.63319999999999</v>
      </c>
      <c r="G5548">
        <v>24912513.8539</v>
      </c>
      <c r="H5548">
        <v>7183442.7281999998</v>
      </c>
      <c r="I5548">
        <v>5270421.2927999999</v>
      </c>
      <c r="J5548">
        <v>723423.95620000002</v>
      </c>
      <c r="K5548">
        <v>885918.81599999999</v>
      </c>
      <c r="L5548">
        <v>2087163.22</v>
      </c>
      <c r="M5548">
        <v>334762.53999999998</v>
      </c>
      <c r="N5548">
        <v>59965.862000000001</v>
      </c>
      <c r="O5548">
        <v>1258230.4680000001</v>
      </c>
    </row>
    <row r="5549" spans="1:15" hidden="1">
      <c r="A5549" s="110" t="s">
        <v>36</v>
      </c>
      <c r="B5549" s="110" t="s">
        <v>125</v>
      </c>
      <c r="C5549" s="110" t="s">
        <v>126</v>
      </c>
      <c r="D5549" s="110" t="s">
        <v>12</v>
      </c>
      <c r="E5549" s="110" t="s">
        <v>114</v>
      </c>
      <c r="F5549">
        <v>1992.9280000000001</v>
      </c>
      <c r="G5549">
        <v>102240793.67039999</v>
      </c>
      <c r="H5549">
        <v>39663089.490599997</v>
      </c>
      <c r="I5549">
        <v>5344429.1135999998</v>
      </c>
      <c r="J5549">
        <v>536613.93850000005</v>
      </c>
      <c r="K5549">
        <v>10260397.764</v>
      </c>
      <c r="L5549">
        <v>32963088.98</v>
      </c>
      <c r="M5549">
        <v>2872745.36</v>
      </c>
      <c r="N5549">
        <v>214794.16200000001</v>
      </c>
      <c r="O5549">
        <v>22199807.52</v>
      </c>
    </row>
    <row r="5550" spans="1:15">
      <c r="A5550" s="110" t="s">
        <v>36</v>
      </c>
      <c r="B5550" s="110" t="s">
        <v>125</v>
      </c>
      <c r="C5550" s="110" t="s">
        <v>126</v>
      </c>
      <c r="D5550" s="110" t="s">
        <v>9</v>
      </c>
      <c r="E5550" s="110" t="s">
        <v>112</v>
      </c>
      <c r="F5550">
        <v>44744.447999999997</v>
      </c>
      <c r="G5550">
        <v>5718300184.3968</v>
      </c>
      <c r="H5550">
        <v>1446656945.4547999</v>
      </c>
      <c r="I5550">
        <v>1065967854.1632</v>
      </c>
      <c r="J5550">
        <v>13815410.9608</v>
      </c>
      <c r="K5550">
        <v>174034272.03839999</v>
      </c>
      <c r="L5550">
        <v>414196404.94</v>
      </c>
      <c r="M5550">
        <v>81805286.079999998</v>
      </c>
      <c r="N5550">
        <v>52973255.829999998</v>
      </c>
      <c r="O5550">
        <v>104683845.156</v>
      </c>
    </row>
    <row r="5551" spans="1:15">
      <c r="A5551" s="110" t="s">
        <v>36</v>
      </c>
      <c r="B5551" s="110" t="s">
        <v>125</v>
      </c>
      <c r="C5551" s="110" t="s">
        <v>126</v>
      </c>
      <c r="D5551" s="110" t="s">
        <v>9</v>
      </c>
      <c r="E5551" s="110" t="s">
        <v>112</v>
      </c>
      <c r="F5551">
        <v>10524.7492</v>
      </c>
      <c r="G5551">
        <v>2022261856.7658999</v>
      </c>
      <c r="H5551">
        <v>344867669.96859998</v>
      </c>
      <c r="I5551">
        <v>252821952.34560001</v>
      </c>
      <c r="J5551">
        <v>1386941.5781</v>
      </c>
      <c r="K5551">
        <v>39984705.388800003</v>
      </c>
      <c r="L5551">
        <v>88801137.400000006</v>
      </c>
      <c r="M5551">
        <v>20447105.079999998</v>
      </c>
      <c r="N5551">
        <v>14075397.005999999</v>
      </c>
      <c r="O5551">
        <v>24623640.272</v>
      </c>
    </row>
    <row r="5552" spans="1:15">
      <c r="A5552" s="110" t="s">
        <v>36</v>
      </c>
      <c r="B5552" s="110" t="s">
        <v>125</v>
      </c>
      <c r="C5552" s="110" t="s">
        <v>126</v>
      </c>
      <c r="D5552" s="110" t="s">
        <v>9</v>
      </c>
      <c r="E5552" s="110" t="s">
        <v>112</v>
      </c>
      <c r="F5552">
        <v>1281.742</v>
      </c>
      <c r="G5552">
        <v>170602207.99779999</v>
      </c>
      <c r="H5552">
        <v>41449483.918399997</v>
      </c>
      <c r="I5552">
        <v>30450431.039999999</v>
      </c>
      <c r="J5552">
        <v>167388.9651</v>
      </c>
      <c r="K5552">
        <v>4879354.0104</v>
      </c>
      <c r="L5552">
        <v>11167378.279999999</v>
      </c>
      <c r="M5552">
        <v>2422971.2599999998</v>
      </c>
      <c r="N5552">
        <v>1636331.73</v>
      </c>
      <c r="O5552">
        <v>2998755.8259999999</v>
      </c>
    </row>
    <row r="5553" spans="1:15">
      <c r="A5553" s="110" t="s">
        <v>36</v>
      </c>
      <c r="B5553" s="110" t="s">
        <v>125</v>
      </c>
      <c r="C5553" s="110" t="s">
        <v>126</v>
      </c>
      <c r="D5553" s="110" t="s">
        <v>9</v>
      </c>
      <c r="E5553" s="110" t="s">
        <v>112</v>
      </c>
      <c r="F5553">
        <v>55076.333200000001</v>
      </c>
      <c r="G5553">
        <v>6691377934.2010002</v>
      </c>
      <c r="H5553">
        <v>1587830418.6424</v>
      </c>
      <c r="I5553">
        <v>1288495765.3440001</v>
      </c>
      <c r="J5553">
        <v>16767814.9187</v>
      </c>
      <c r="K5553">
        <v>171981177.588</v>
      </c>
      <c r="L5553">
        <v>445714726.07999998</v>
      </c>
      <c r="M5553">
        <v>155311954.86000001</v>
      </c>
      <c r="N5553">
        <v>167076918.80000001</v>
      </c>
      <c r="O5553">
        <v>128856261.73199999</v>
      </c>
    </row>
    <row r="5554" spans="1:15">
      <c r="A5554" s="110" t="s">
        <v>36</v>
      </c>
      <c r="B5554" s="110" t="s">
        <v>125</v>
      </c>
      <c r="C5554" s="110" t="s">
        <v>126</v>
      </c>
      <c r="D5554" s="110" t="s">
        <v>9</v>
      </c>
      <c r="E5554" s="110" t="s">
        <v>112</v>
      </c>
      <c r="F5554">
        <v>7207.4884000000002</v>
      </c>
      <c r="G5554">
        <v>1212738986.2895999</v>
      </c>
      <c r="H5554">
        <v>208114825.5632</v>
      </c>
      <c r="I5554">
        <v>168781573.76640001</v>
      </c>
      <c r="J5554">
        <v>1030893.0897</v>
      </c>
      <c r="K5554">
        <v>22423601.887200002</v>
      </c>
      <c r="L5554">
        <v>57900652.640000001</v>
      </c>
      <c r="M5554">
        <v>20630691.600000001</v>
      </c>
      <c r="N5554">
        <v>21613944.989999998</v>
      </c>
      <c r="O5554">
        <v>16862597.752</v>
      </c>
    </row>
    <row r="5555" spans="1:15">
      <c r="A5555" s="110" t="s">
        <v>36</v>
      </c>
      <c r="B5555" s="110" t="s">
        <v>125</v>
      </c>
      <c r="C5555" s="110" t="s">
        <v>126</v>
      </c>
      <c r="D5555" s="110" t="s">
        <v>9</v>
      </c>
      <c r="E5555" s="110" t="s">
        <v>112</v>
      </c>
      <c r="F5555">
        <v>947.44439999999997</v>
      </c>
      <c r="G5555">
        <v>118978624.8882</v>
      </c>
      <c r="H5555">
        <v>27369706.841400001</v>
      </c>
      <c r="I5555">
        <v>22005048.729600001</v>
      </c>
      <c r="J5555">
        <v>141713.4013</v>
      </c>
      <c r="K5555">
        <v>2439457.8191999998</v>
      </c>
      <c r="L5555">
        <v>5326902.04</v>
      </c>
      <c r="M5555">
        <v>3061115.76</v>
      </c>
      <c r="N5555">
        <v>3397084.4380000001</v>
      </c>
      <c r="O5555">
        <v>2216635.2340000002</v>
      </c>
    </row>
    <row r="5556" spans="1:15">
      <c r="A5556" s="110" t="s">
        <v>36</v>
      </c>
      <c r="B5556" s="110" t="s">
        <v>125</v>
      </c>
      <c r="C5556" s="110" t="s">
        <v>126</v>
      </c>
      <c r="D5556" s="110" t="s">
        <v>9</v>
      </c>
      <c r="E5556" s="110" t="s">
        <v>112</v>
      </c>
      <c r="F5556">
        <v>28.126000000000001</v>
      </c>
      <c r="G5556">
        <v>4733605.8</v>
      </c>
      <c r="H5556">
        <v>811016.88359999994</v>
      </c>
      <c r="I5556">
        <v>657922.86719999998</v>
      </c>
      <c r="J5556">
        <v>4455.9663</v>
      </c>
      <c r="K5556">
        <v>88312.032000000007</v>
      </c>
      <c r="L5556">
        <v>229548.34</v>
      </c>
      <c r="M5556">
        <v>80155</v>
      </c>
      <c r="N5556">
        <v>82205.573999999993</v>
      </c>
      <c r="O5556">
        <v>65803.606</v>
      </c>
    </row>
    <row r="5557" spans="1:15">
      <c r="A5557" s="110" t="s">
        <v>36</v>
      </c>
      <c r="B5557" s="110" t="s">
        <v>125</v>
      </c>
      <c r="C5557" s="110" t="s">
        <v>126</v>
      </c>
      <c r="D5557" s="110" t="s">
        <v>9</v>
      </c>
      <c r="E5557" s="110" t="s">
        <v>112</v>
      </c>
      <c r="F5557">
        <v>77565.882800000007</v>
      </c>
      <c r="G5557">
        <v>9913073764.9204998</v>
      </c>
      <c r="H5557">
        <v>2497527552.5190001</v>
      </c>
      <c r="I5557">
        <v>1842816420.5567999</v>
      </c>
      <c r="J5557">
        <v>103255120.63330001</v>
      </c>
      <c r="K5557">
        <v>305829475.69679999</v>
      </c>
      <c r="L5557">
        <v>729114771.91999996</v>
      </c>
      <c r="M5557">
        <v>84310762.459999993</v>
      </c>
      <c r="N5557">
        <v>131776886.318</v>
      </c>
      <c r="O5557">
        <v>334050447.65399998</v>
      </c>
    </row>
    <row r="5558" spans="1:15">
      <c r="A5558" s="110" t="s">
        <v>36</v>
      </c>
      <c r="B5558" s="110" t="s">
        <v>125</v>
      </c>
      <c r="C5558" s="110" t="s">
        <v>126</v>
      </c>
      <c r="D5558" s="110" t="s">
        <v>9</v>
      </c>
      <c r="E5558" s="110" t="s">
        <v>112</v>
      </c>
      <c r="F5558">
        <v>1228.7044000000001</v>
      </c>
      <c r="G5558">
        <v>237206125.98140001</v>
      </c>
      <c r="H5558">
        <v>39810780.158</v>
      </c>
      <c r="I5558">
        <v>29306175.2256</v>
      </c>
      <c r="J5558">
        <v>1118498.5061000001</v>
      </c>
      <c r="K5558">
        <v>4688092.7495999997</v>
      </c>
      <c r="L5558">
        <v>11184273.560000001</v>
      </c>
      <c r="M5558">
        <v>1396851.96</v>
      </c>
      <c r="N5558">
        <v>1863885.584</v>
      </c>
      <c r="O5558">
        <v>5291620.8839999996</v>
      </c>
    </row>
    <row r="5559" spans="1:15">
      <c r="A5559" s="110" t="s">
        <v>36</v>
      </c>
      <c r="B5559" s="110" t="s">
        <v>125</v>
      </c>
      <c r="C5559" s="110" t="s">
        <v>126</v>
      </c>
      <c r="D5559" s="110" t="s">
        <v>9</v>
      </c>
      <c r="E5559" s="110" t="s">
        <v>112</v>
      </c>
      <c r="F5559">
        <v>1099.3248000000001</v>
      </c>
      <c r="G5559">
        <v>145798352.27500001</v>
      </c>
      <c r="H5559">
        <v>35559654.297399998</v>
      </c>
      <c r="I5559">
        <v>26198928.364799999</v>
      </c>
      <c r="J5559">
        <v>991439.45429999998</v>
      </c>
      <c r="K5559">
        <v>4247944.2359999996</v>
      </c>
      <c r="L5559">
        <v>10131640.380000001</v>
      </c>
      <c r="M5559">
        <v>1230564.98</v>
      </c>
      <c r="N5559">
        <v>1741423.75</v>
      </c>
      <c r="O5559">
        <v>4734425.7180000003</v>
      </c>
    </row>
    <row r="5560" spans="1:15">
      <c r="A5560" s="110" t="s">
        <v>36</v>
      </c>
      <c r="B5560" s="110" t="s">
        <v>125</v>
      </c>
      <c r="C5560" s="110" t="s">
        <v>126</v>
      </c>
      <c r="D5560" s="110" t="s">
        <v>9</v>
      </c>
      <c r="E5560" s="110" t="s">
        <v>112</v>
      </c>
      <c r="F5560">
        <v>29953.386399999999</v>
      </c>
      <c r="G5560">
        <v>3639252528.6163001</v>
      </c>
      <c r="H5560">
        <v>845155085.71599996</v>
      </c>
      <c r="I5560">
        <v>674580440.352</v>
      </c>
      <c r="J5560">
        <v>12612706.499399999</v>
      </c>
      <c r="K5560">
        <v>85192681.348800004</v>
      </c>
      <c r="L5560">
        <v>208025881.18000001</v>
      </c>
      <c r="M5560">
        <v>49844335.5</v>
      </c>
      <c r="N5560">
        <v>17970919.427999999</v>
      </c>
      <c r="O5560">
        <v>128999268.42</v>
      </c>
    </row>
    <row r="5561" spans="1:15">
      <c r="A5561" s="110" t="s">
        <v>36</v>
      </c>
      <c r="B5561" s="110" t="s">
        <v>125</v>
      </c>
      <c r="C5561" s="110" t="s">
        <v>126</v>
      </c>
      <c r="D5561" s="110" t="s">
        <v>9</v>
      </c>
      <c r="E5561" s="110" t="s">
        <v>112</v>
      </c>
      <c r="F5561">
        <v>1547.7336</v>
      </c>
      <c r="G5561">
        <v>260375368.176</v>
      </c>
      <c r="H5561">
        <v>45052536.153200001</v>
      </c>
      <c r="I5561">
        <v>35930406.547200002</v>
      </c>
      <c r="J5561">
        <v>20897.6741</v>
      </c>
      <c r="K5561">
        <v>4544451.9720000001</v>
      </c>
      <c r="L5561">
        <v>11099433.9</v>
      </c>
      <c r="M5561">
        <v>2660884.42</v>
      </c>
      <c r="N5561">
        <v>967760.31</v>
      </c>
      <c r="O5561">
        <v>6665573.4419999998</v>
      </c>
    </row>
    <row r="5562" spans="1:15">
      <c r="A5562" s="110" t="s">
        <v>36</v>
      </c>
      <c r="B5562" s="110" t="s">
        <v>125</v>
      </c>
      <c r="C5562" s="110" t="s">
        <v>126</v>
      </c>
      <c r="D5562" s="110" t="s">
        <v>9</v>
      </c>
      <c r="E5562" s="110" t="s">
        <v>112</v>
      </c>
      <c r="F5562">
        <v>1061.5555999999999</v>
      </c>
      <c r="G5562">
        <v>133843300.668</v>
      </c>
      <c r="H5562">
        <v>29217809.196600001</v>
      </c>
      <c r="I5562">
        <v>23221578.163199998</v>
      </c>
      <c r="J5562">
        <v>24737.138500000001</v>
      </c>
      <c r="K5562">
        <v>2955669.6312000002</v>
      </c>
      <c r="L5562">
        <v>7226259.8399999999</v>
      </c>
      <c r="M5562">
        <v>1736124.5</v>
      </c>
      <c r="N5562">
        <v>654449.70799999998</v>
      </c>
      <c r="O5562">
        <v>4571766.2539999997</v>
      </c>
    </row>
    <row r="5563" spans="1:15">
      <c r="A5563" s="110" t="s">
        <v>36</v>
      </c>
      <c r="B5563" s="110" t="s">
        <v>125</v>
      </c>
      <c r="C5563" s="110" t="s">
        <v>126</v>
      </c>
      <c r="D5563" s="110" t="s">
        <v>9</v>
      </c>
      <c r="E5563" s="110" t="s">
        <v>112</v>
      </c>
      <c r="F5563">
        <v>18450.655999999999</v>
      </c>
      <c r="G5563">
        <v>2358055992.0455999</v>
      </c>
      <c r="H5563">
        <v>598777208.28939998</v>
      </c>
      <c r="I5563">
        <v>441015123.18720001</v>
      </c>
      <c r="J5563">
        <v>5093866.7923999997</v>
      </c>
      <c r="K5563">
        <v>71415219.715200007</v>
      </c>
      <c r="L5563">
        <v>171682662.81999999</v>
      </c>
      <c r="M5563">
        <v>19664438.859999999</v>
      </c>
      <c r="N5563">
        <v>118705787.838</v>
      </c>
      <c r="O5563">
        <v>73097635.313999996</v>
      </c>
    </row>
    <row r="5564" spans="1:15">
      <c r="A5564" s="110" t="s">
        <v>36</v>
      </c>
      <c r="B5564" s="110" t="s">
        <v>125</v>
      </c>
      <c r="C5564" s="110" t="s">
        <v>126</v>
      </c>
      <c r="D5564" s="110" t="s">
        <v>9</v>
      </c>
      <c r="E5564" s="110" t="s">
        <v>112</v>
      </c>
      <c r="F5564">
        <v>1300.2248</v>
      </c>
      <c r="G5564">
        <v>250743697.58590001</v>
      </c>
      <c r="H5564">
        <v>42224722.119199999</v>
      </c>
      <c r="I5564">
        <v>31103156.812800001</v>
      </c>
      <c r="J5564">
        <v>366049.24290000001</v>
      </c>
      <c r="K5564">
        <v>5032069.5312000001</v>
      </c>
      <c r="L5564">
        <v>12108571</v>
      </c>
      <c r="M5564">
        <v>1395556.36</v>
      </c>
      <c r="N5564">
        <v>8308062.2240000004</v>
      </c>
      <c r="O5564">
        <v>5151218.2699999996</v>
      </c>
    </row>
    <row r="5565" spans="1:15">
      <c r="A5565" s="110" t="s">
        <v>36</v>
      </c>
      <c r="B5565" s="110" t="s">
        <v>125</v>
      </c>
      <c r="C5565" s="110" t="s">
        <v>126</v>
      </c>
      <c r="D5565" s="110" t="s">
        <v>9</v>
      </c>
      <c r="E5565" s="110" t="s">
        <v>112</v>
      </c>
      <c r="F5565">
        <v>703.15</v>
      </c>
      <c r="G5565">
        <v>95179526.7192</v>
      </c>
      <c r="H5565">
        <v>22911999.6928</v>
      </c>
      <c r="I5565">
        <v>16874389.286400001</v>
      </c>
      <c r="J5565">
        <v>199074.17939999999</v>
      </c>
      <c r="K5565">
        <v>2733701.9616</v>
      </c>
      <c r="L5565">
        <v>6568914.2199999997</v>
      </c>
      <c r="M5565">
        <v>750195.04</v>
      </c>
      <c r="N5565">
        <v>4558284.0599999996</v>
      </c>
      <c r="O5565">
        <v>2785733.1919999998</v>
      </c>
    </row>
    <row r="5566" spans="1:15">
      <c r="A5566" s="110" t="s">
        <v>36</v>
      </c>
      <c r="B5566" s="110" t="s">
        <v>125</v>
      </c>
      <c r="C5566" s="110" t="s">
        <v>126</v>
      </c>
      <c r="D5566" s="110" t="s">
        <v>9</v>
      </c>
      <c r="E5566" s="110" t="s">
        <v>112</v>
      </c>
      <c r="F5566">
        <v>23977.816800000001</v>
      </c>
      <c r="G5566">
        <v>2913252390.1957998</v>
      </c>
      <c r="H5566">
        <v>684199521.38039994</v>
      </c>
      <c r="I5566">
        <v>562753186.48319995</v>
      </c>
      <c r="J5566">
        <v>5303963.4291000003</v>
      </c>
      <c r="K5566">
        <v>77313803.680800006</v>
      </c>
      <c r="L5566">
        <v>202053539.91999999</v>
      </c>
      <c r="M5566">
        <v>55458281</v>
      </c>
      <c r="N5566">
        <v>10842713.794</v>
      </c>
      <c r="O5566">
        <v>94995088.826000005</v>
      </c>
    </row>
    <row r="5567" spans="1:15">
      <c r="A5567" s="110" t="s">
        <v>36</v>
      </c>
      <c r="B5567" s="110" t="s">
        <v>125</v>
      </c>
      <c r="C5567" s="110" t="s">
        <v>126</v>
      </c>
      <c r="D5567" s="110" t="s">
        <v>9</v>
      </c>
      <c r="E5567" s="110" t="s">
        <v>112</v>
      </c>
      <c r="F5567">
        <v>1324.3327999999999</v>
      </c>
      <c r="G5567">
        <v>222852751.2288</v>
      </c>
      <c r="H5567">
        <v>37798610.6448</v>
      </c>
      <c r="I5567">
        <v>31108598.726399999</v>
      </c>
      <c r="J5567">
        <v>301713.0442</v>
      </c>
      <c r="K5567">
        <v>4272213.2183999997</v>
      </c>
      <c r="L5567">
        <v>11136376.539999999</v>
      </c>
      <c r="M5567">
        <v>3057155.98</v>
      </c>
      <c r="N5567">
        <v>591891.49800000002</v>
      </c>
      <c r="O5567">
        <v>5246730.148</v>
      </c>
    </row>
    <row r="5568" spans="1:15">
      <c r="A5568" s="110" t="s">
        <v>36</v>
      </c>
      <c r="B5568" s="110" t="s">
        <v>125</v>
      </c>
      <c r="C5568" s="110" t="s">
        <v>126</v>
      </c>
      <c r="D5568" s="110" t="s">
        <v>9</v>
      </c>
      <c r="E5568" s="110" t="s">
        <v>112</v>
      </c>
      <c r="F5568">
        <v>489.39240000000001</v>
      </c>
      <c r="G5568">
        <v>61664905.5145</v>
      </c>
      <c r="H5568">
        <v>13976733.8024</v>
      </c>
      <c r="I5568">
        <v>11466252.0768</v>
      </c>
      <c r="J5568">
        <v>111696.22229999999</v>
      </c>
      <c r="K5568">
        <v>1577814.1847999999</v>
      </c>
      <c r="L5568">
        <v>4167463.86</v>
      </c>
      <c r="M5568">
        <v>1143070.98</v>
      </c>
      <c r="N5568">
        <v>232384.96599999999</v>
      </c>
      <c r="O5568">
        <v>1938870.648</v>
      </c>
    </row>
    <row r="5569" spans="1:15" hidden="1">
      <c r="A5569" s="110" t="s">
        <v>36</v>
      </c>
      <c r="B5569" s="110" t="s">
        <v>125</v>
      </c>
      <c r="C5569" s="110" t="s">
        <v>126</v>
      </c>
      <c r="D5569" s="110" t="s">
        <v>7</v>
      </c>
      <c r="E5569" s="110" t="s">
        <v>113</v>
      </c>
      <c r="F5569">
        <v>12866.4396</v>
      </c>
      <c r="G5569">
        <v>1458984771.8662</v>
      </c>
      <c r="H5569">
        <v>282802363.78079998</v>
      </c>
      <c r="I5569">
        <v>504190207.64160001</v>
      </c>
      <c r="J5569">
        <v>16658503.9124</v>
      </c>
      <c r="K5569">
        <v>45736418.7936</v>
      </c>
      <c r="L5569">
        <v>125103026.94</v>
      </c>
      <c r="M5569">
        <v>23538245.960000001</v>
      </c>
      <c r="N5569">
        <v>11508035.308</v>
      </c>
      <c r="O5569">
        <v>47620491.973999999</v>
      </c>
    </row>
    <row r="5570" spans="1:15" hidden="1">
      <c r="A5570" s="110" t="s">
        <v>36</v>
      </c>
      <c r="B5570" s="110" t="s">
        <v>125</v>
      </c>
      <c r="C5570" s="110" t="s">
        <v>126</v>
      </c>
      <c r="D5570" s="110" t="s">
        <v>7</v>
      </c>
      <c r="E5570" s="110" t="s">
        <v>113</v>
      </c>
      <c r="F5570">
        <v>1.6072</v>
      </c>
      <c r="G5570">
        <v>202471.038</v>
      </c>
      <c r="H5570">
        <v>35396.095399999998</v>
      </c>
      <c r="I5570">
        <v>63127.929600000003</v>
      </c>
      <c r="J5570">
        <v>1542.4976999999999</v>
      </c>
      <c r="K5570">
        <v>5705.9207999999999</v>
      </c>
      <c r="L5570">
        <v>15528.34</v>
      </c>
      <c r="M5570">
        <v>2761.76</v>
      </c>
      <c r="N5570">
        <v>791.05399999999997</v>
      </c>
      <c r="O5570">
        <v>5948.69</v>
      </c>
    </row>
    <row r="5571" spans="1:15" hidden="1">
      <c r="A5571" s="110" t="s">
        <v>36</v>
      </c>
      <c r="B5571" s="110" t="s">
        <v>125</v>
      </c>
      <c r="C5571" s="110" t="s">
        <v>126</v>
      </c>
      <c r="D5571" s="110" t="s">
        <v>7</v>
      </c>
      <c r="E5571" s="110" t="s">
        <v>113</v>
      </c>
      <c r="F5571">
        <v>387.33519999999999</v>
      </c>
      <c r="G5571">
        <v>42948196.358800001</v>
      </c>
      <c r="H5571">
        <v>8530202.8726000004</v>
      </c>
      <c r="I5571">
        <v>15214058.534399999</v>
      </c>
      <c r="J5571">
        <v>543216.47490000003</v>
      </c>
      <c r="K5571">
        <v>1375047.2087999999</v>
      </c>
      <c r="L5571">
        <v>3742410.3</v>
      </c>
      <c r="M5571">
        <v>665493.14</v>
      </c>
      <c r="N5571">
        <v>190793.74600000001</v>
      </c>
      <c r="O5571">
        <v>1433581.9739999999</v>
      </c>
    </row>
    <row r="5572" spans="1:15">
      <c r="A5572" s="110" t="s">
        <v>36</v>
      </c>
      <c r="B5572" s="110" t="s">
        <v>125</v>
      </c>
      <c r="C5572" s="110" t="s">
        <v>126</v>
      </c>
      <c r="D5572" s="110" t="s">
        <v>9</v>
      </c>
      <c r="E5572" s="110" t="s">
        <v>113</v>
      </c>
      <c r="F5572">
        <v>69151.387199999997</v>
      </c>
      <c r="G5572">
        <v>8837485047.9115009</v>
      </c>
      <c r="H5572">
        <v>2275472738.2472</v>
      </c>
      <c r="I5572">
        <v>1794890517.9263999</v>
      </c>
      <c r="J5572">
        <v>26439057.8829</v>
      </c>
      <c r="K5572">
        <v>253907712.11520001</v>
      </c>
      <c r="L5572">
        <v>905167785.46000004</v>
      </c>
      <c r="M5572">
        <v>134379796</v>
      </c>
      <c r="N5572">
        <v>99040982.766000003</v>
      </c>
      <c r="O5572">
        <v>255938950.63</v>
      </c>
    </row>
    <row r="5573" spans="1:15">
      <c r="A5573" s="110" t="s">
        <v>36</v>
      </c>
      <c r="B5573" s="110" t="s">
        <v>125</v>
      </c>
      <c r="C5573" s="110" t="s">
        <v>126</v>
      </c>
      <c r="D5573" s="110" t="s">
        <v>9</v>
      </c>
      <c r="E5573" s="110" t="s">
        <v>113</v>
      </c>
      <c r="F5573">
        <v>8733.5247999999992</v>
      </c>
      <c r="G5573">
        <v>1669445118.1345999</v>
      </c>
      <c r="H5573">
        <v>287288914.51959997</v>
      </c>
      <c r="I5573">
        <v>226522347.39840001</v>
      </c>
      <c r="J5573">
        <v>4371755.3886000002</v>
      </c>
      <c r="K5573">
        <v>32100747.033599999</v>
      </c>
      <c r="L5573">
        <v>113775783.09999999</v>
      </c>
      <c r="M5573">
        <v>17457015.260000002</v>
      </c>
      <c r="N5573">
        <v>15104343.584000001</v>
      </c>
      <c r="O5573">
        <v>32323994.427999999</v>
      </c>
    </row>
    <row r="5574" spans="1:15">
      <c r="A5574" s="110" t="s">
        <v>36</v>
      </c>
      <c r="B5574" s="110" t="s">
        <v>125</v>
      </c>
      <c r="C5574" s="110" t="s">
        <v>126</v>
      </c>
      <c r="D5574" s="110" t="s">
        <v>9</v>
      </c>
      <c r="E5574" s="110" t="s">
        <v>113</v>
      </c>
      <c r="F5574">
        <v>989.23159999999996</v>
      </c>
      <c r="G5574">
        <v>131590621.42380001</v>
      </c>
      <c r="H5574">
        <v>32518262.636999998</v>
      </c>
      <c r="I5574">
        <v>25641052.32</v>
      </c>
      <c r="J5574">
        <v>494419.6042</v>
      </c>
      <c r="K5574">
        <v>3640901.7456</v>
      </c>
      <c r="L5574">
        <v>12888729.66</v>
      </c>
      <c r="M5574">
        <v>1640956.94</v>
      </c>
      <c r="N5574">
        <v>167092.79399999999</v>
      </c>
      <c r="O5574">
        <v>3661284.7480000001</v>
      </c>
    </row>
    <row r="5575" spans="1:15">
      <c r="A5575" s="110" t="s">
        <v>36</v>
      </c>
      <c r="B5575" s="110" t="s">
        <v>125</v>
      </c>
      <c r="C5575" s="110" t="s">
        <v>126</v>
      </c>
      <c r="D5575" s="110" t="s">
        <v>9</v>
      </c>
      <c r="E5575" s="110" t="s">
        <v>113</v>
      </c>
      <c r="F5575">
        <v>24532.300800000001</v>
      </c>
      <c r="G5575">
        <v>2980497914.6342001</v>
      </c>
      <c r="H5575">
        <v>703766844.1882</v>
      </c>
      <c r="I5575">
        <v>590547798.37440002</v>
      </c>
      <c r="J5575">
        <v>9503913.6605999991</v>
      </c>
      <c r="K5575">
        <v>88526477.383200005</v>
      </c>
      <c r="L5575">
        <v>268630727.36000001</v>
      </c>
      <c r="M5575">
        <v>45279933.420000002</v>
      </c>
      <c r="N5575">
        <v>74504973.598000005</v>
      </c>
      <c r="O5575">
        <v>90797474.878000006</v>
      </c>
    </row>
    <row r="5576" spans="1:15">
      <c r="A5576" s="110" t="s">
        <v>36</v>
      </c>
      <c r="B5576" s="110" t="s">
        <v>125</v>
      </c>
      <c r="C5576" s="110" t="s">
        <v>126</v>
      </c>
      <c r="D5576" s="110" t="s">
        <v>9</v>
      </c>
      <c r="E5576" s="110" t="s">
        <v>113</v>
      </c>
      <c r="F5576">
        <v>1473.8024</v>
      </c>
      <c r="G5576">
        <v>247548648.91679999</v>
      </c>
      <c r="H5576">
        <v>42188595.051200002</v>
      </c>
      <c r="I5576">
        <v>35639048.0832</v>
      </c>
      <c r="J5576">
        <v>737400.89939999999</v>
      </c>
      <c r="K5576">
        <v>5435958.0384</v>
      </c>
      <c r="L5576">
        <v>16734717.439999999</v>
      </c>
      <c r="M5576">
        <v>2563660.2999999998</v>
      </c>
      <c r="N5576">
        <v>3278997.304</v>
      </c>
      <c r="O5576">
        <v>5454748.4859999996</v>
      </c>
    </row>
    <row r="5577" spans="1:15">
      <c r="A5577" s="110" t="s">
        <v>36</v>
      </c>
      <c r="B5577" s="110" t="s">
        <v>125</v>
      </c>
      <c r="C5577" s="110" t="s">
        <v>126</v>
      </c>
      <c r="D5577" s="110" t="s">
        <v>9</v>
      </c>
      <c r="E5577" s="110" t="s">
        <v>113</v>
      </c>
      <c r="F5577">
        <v>791.54600000000005</v>
      </c>
      <c r="G5577">
        <v>99235471.104000002</v>
      </c>
      <c r="H5577">
        <v>22547745.467399999</v>
      </c>
      <c r="I5577">
        <v>19168629.369600002</v>
      </c>
      <c r="J5577">
        <v>398368.36040000001</v>
      </c>
      <c r="K5577">
        <v>2941575.3072000002</v>
      </c>
      <c r="L5577">
        <v>9264753.5999999996</v>
      </c>
      <c r="M5577">
        <v>1333117.46</v>
      </c>
      <c r="N5577">
        <v>1355370.456</v>
      </c>
      <c r="O5577">
        <v>2929621.1340000001</v>
      </c>
    </row>
    <row r="5578" spans="1:15">
      <c r="A5578" s="110" t="s">
        <v>36</v>
      </c>
      <c r="B5578" s="110" t="s">
        <v>125</v>
      </c>
      <c r="C5578" s="110" t="s">
        <v>126</v>
      </c>
      <c r="D5578" s="110" t="s">
        <v>9</v>
      </c>
      <c r="E5578" s="110" t="s">
        <v>113</v>
      </c>
      <c r="F5578">
        <v>1.6072</v>
      </c>
      <c r="G5578">
        <v>270491.76</v>
      </c>
      <c r="H5578">
        <v>45781.633199999997</v>
      </c>
      <c r="I5578">
        <v>38921.529600000002</v>
      </c>
      <c r="J5578">
        <v>108.13639999999999</v>
      </c>
      <c r="K5578">
        <v>5972.4863999999998</v>
      </c>
      <c r="L5578">
        <v>18811.62</v>
      </c>
      <c r="M5578">
        <v>2706.82</v>
      </c>
      <c r="N5578">
        <v>2752.002</v>
      </c>
      <c r="O5578">
        <v>5948.69</v>
      </c>
    </row>
    <row r="5579" spans="1:15">
      <c r="A5579" s="110" t="s">
        <v>36</v>
      </c>
      <c r="B5579" s="110" t="s">
        <v>125</v>
      </c>
      <c r="C5579" s="110" t="s">
        <v>126</v>
      </c>
      <c r="D5579" s="110" t="s">
        <v>9</v>
      </c>
      <c r="E5579" s="110" t="s">
        <v>114</v>
      </c>
      <c r="F5579">
        <v>24389.26</v>
      </c>
      <c r="G5579">
        <v>3116925477.6659999</v>
      </c>
      <c r="H5579">
        <v>794030415.85259998</v>
      </c>
      <c r="I5579">
        <v>596156969.93280005</v>
      </c>
      <c r="J5579">
        <v>6178723.6851000004</v>
      </c>
      <c r="K5579">
        <v>92793855.225600004</v>
      </c>
      <c r="L5579">
        <v>250741094.03999999</v>
      </c>
      <c r="M5579">
        <v>29986153.600000001</v>
      </c>
      <c r="N5579">
        <v>157657331.898</v>
      </c>
      <c r="O5579">
        <v>133056771.09999999</v>
      </c>
    </row>
    <row r="5580" spans="1:15">
      <c r="A5580" s="110" t="s">
        <v>36</v>
      </c>
      <c r="B5580" s="110" t="s">
        <v>125</v>
      </c>
      <c r="C5580" s="110" t="s">
        <v>126</v>
      </c>
      <c r="D5580" s="110" t="s">
        <v>9</v>
      </c>
      <c r="E5580" s="110" t="s">
        <v>114</v>
      </c>
      <c r="F5580">
        <v>6038.2503999999999</v>
      </c>
      <c r="G5580">
        <v>1168598517.9421999</v>
      </c>
      <c r="H5580">
        <v>196570807.54820001</v>
      </c>
      <c r="I5580">
        <v>147619010.88</v>
      </c>
      <c r="J5580">
        <v>6971296.5322000002</v>
      </c>
      <c r="K5580">
        <v>22975214.673599999</v>
      </c>
      <c r="L5580">
        <v>62060603.659999996</v>
      </c>
      <c r="M5580">
        <v>7423343.5599999996</v>
      </c>
      <c r="N5580">
        <v>38773637.188000001</v>
      </c>
      <c r="O5580">
        <v>32941962.745999999</v>
      </c>
    </row>
    <row r="5581" spans="1:15">
      <c r="A5581" s="110" t="s">
        <v>36</v>
      </c>
      <c r="B5581" s="110" t="s">
        <v>125</v>
      </c>
      <c r="C5581" s="110" t="s">
        <v>126</v>
      </c>
      <c r="D5581" s="110" t="s">
        <v>9</v>
      </c>
      <c r="E5581" s="110" t="s">
        <v>114</v>
      </c>
      <c r="F5581">
        <v>551.26959999999997</v>
      </c>
      <c r="G5581">
        <v>72927060.655699998</v>
      </c>
      <c r="H5581">
        <v>17946174.320799999</v>
      </c>
      <c r="I5581">
        <v>13477060.012800001</v>
      </c>
      <c r="J5581">
        <v>633975.24879999994</v>
      </c>
      <c r="K5581">
        <v>2097554.2272000001</v>
      </c>
      <c r="L5581">
        <v>5665899.0599999996</v>
      </c>
      <c r="M5581">
        <v>677726.71999999997</v>
      </c>
      <c r="N5581">
        <v>3539885.47</v>
      </c>
      <c r="O5581">
        <v>3007477.264</v>
      </c>
    </row>
    <row r="5582" spans="1:15">
      <c r="A5582" s="110" t="s">
        <v>36</v>
      </c>
      <c r="B5582" s="110" t="s">
        <v>125</v>
      </c>
      <c r="C5582" s="110" t="s">
        <v>126</v>
      </c>
      <c r="D5582" s="110" t="s">
        <v>9</v>
      </c>
      <c r="E5582" s="110" t="s">
        <v>114</v>
      </c>
      <c r="F5582">
        <v>18968.1744</v>
      </c>
      <c r="G5582">
        <v>2304496618.7442999</v>
      </c>
      <c r="H5582">
        <v>546332615.0776</v>
      </c>
      <c r="I5582">
        <v>446747438.80320001</v>
      </c>
      <c r="J5582">
        <v>6148738.8227000004</v>
      </c>
      <c r="K5582">
        <v>61861604.255999997</v>
      </c>
      <c r="L5582">
        <v>169858936.90000001</v>
      </c>
      <c r="M5582">
        <v>34212282.719999999</v>
      </c>
      <c r="N5582">
        <v>124189825.16599999</v>
      </c>
      <c r="O5582">
        <v>103481780.42399999</v>
      </c>
    </row>
    <row r="5583" spans="1:15">
      <c r="A5583" s="110" t="s">
        <v>36</v>
      </c>
      <c r="B5583" s="110" t="s">
        <v>125</v>
      </c>
      <c r="C5583" s="110" t="s">
        <v>126</v>
      </c>
      <c r="D5583" s="110" t="s">
        <v>9</v>
      </c>
      <c r="E5583" s="110" t="s">
        <v>114</v>
      </c>
      <c r="F5583">
        <v>4360.3335999999999</v>
      </c>
      <c r="G5583">
        <v>733517486.30159998</v>
      </c>
      <c r="H5583">
        <v>125588217.07780001</v>
      </c>
      <c r="I5583">
        <v>102755723.23199999</v>
      </c>
      <c r="J5583">
        <v>2583745.7683999999</v>
      </c>
      <c r="K5583">
        <v>14277606.8904</v>
      </c>
      <c r="L5583">
        <v>39131385.640000001</v>
      </c>
      <c r="M5583">
        <v>7817777.5</v>
      </c>
      <c r="N5583">
        <v>28015030.384</v>
      </c>
      <c r="O5583">
        <v>23788007.627999999</v>
      </c>
    </row>
    <row r="5584" spans="1:15">
      <c r="A5584" s="110" t="s">
        <v>36</v>
      </c>
      <c r="B5584" s="110" t="s">
        <v>125</v>
      </c>
      <c r="C5584" s="110" t="s">
        <v>126</v>
      </c>
      <c r="D5584" s="110" t="s">
        <v>9</v>
      </c>
      <c r="E5584" s="110" t="s">
        <v>114</v>
      </c>
      <c r="F5584">
        <v>1142.7192</v>
      </c>
      <c r="G5584">
        <v>143990528.5526</v>
      </c>
      <c r="H5584">
        <v>32913098.4016</v>
      </c>
      <c r="I5584">
        <v>26929342.1184</v>
      </c>
      <c r="J5584">
        <v>677903.49470000004</v>
      </c>
      <c r="K5584">
        <v>3741760.9583999999</v>
      </c>
      <c r="L5584">
        <v>10255224.220000001</v>
      </c>
      <c r="M5584">
        <v>2048813.46</v>
      </c>
      <c r="N5584">
        <v>7341938.142</v>
      </c>
      <c r="O5584">
        <v>6234159.4699999997</v>
      </c>
    </row>
    <row r="5585" spans="1:15">
      <c r="A5585" s="110" t="s">
        <v>36</v>
      </c>
      <c r="B5585" s="110" t="s">
        <v>125</v>
      </c>
      <c r="C5585" s="110" t="s">
        <v>126</v>
      </c>
      <c r="D5585" s="110" t="s">
        <v>9</v>
      </c>
      <c r="E5585" s="110" t="s">
        <v>114</v>
      </c>
      <c r="F5585">
        <v>24.108000000000001</v>
      </c>
      <c r="G5585">
        <v>4057376.4</v>
      </c>
      <c r="H5585">
        <v>694369.08739999996</v>
      </c>
      <c r="I5585">
        <v>568129.32479999994</v>
      </c>
      <c r="J5585">
        <v>54028.436199999996</v>
      </c>
      <c r="K5585">
        <v>78939.727199999994</v>
      </c>
      <c r="L5585">
        <v>216356.18</v>
      </c>
      <c r="M5585">
        <v>43223.02</v>
      </c>
      <c r="N5585">
        <v>154894.14600000001</v>
      </c>
      <c r="O5585">
        <v>131522.424</v>
      </c>
    </row>
    <row r="5586" spans="1:15">
      <c r="A5586" s="110" t="s">
        <v>36</v>
      </c>
      <c r="B5586" s="110" t="s">
        <v>125</v>
      </c>
      <c r="C5586" s="110" t="s">
        <v>126</v>
      </c>
      <c r="D5586" s="110" t="s">
        <v>9</v>
      </c>
      <c r="E5586" s="110" t="s">
        <v>114</v>
      </c>
      <c r="F5586">
        <v>15766.632</v>
      </c>
      <c r="G5586">
        <v>2014961379.6312001</v>
      </c>
      <c r="H5586">
        <v>513452603.7252</v>
      </c>
      <c r="I5586">
        <v>385552733.85600001</v>
      </c>
      <c r="J5586">
        <v>16479703.4476</v>
      </c>
      <c r="K5586">
        <v>60009161.968800001</v>
      </c>
      <c r="L5586">
        <v>162119189.78</v>
      </c>
      <c r="M5586">
        <v>19390212.82</v>
      </c>
      <c r="N5586">
        <v>101546820.848</v>
      </c>
      <c r="O5586">
        <v>86015612.077999994</v>
      </c>
    </row>
    <row r="5587" spans="1:15">
      <c r="A5587" s="110" t="s">
        <v>36</v>
      </c>
      <c r="B5587" s="110" t="s">
        <v>125</v>
      </c>
      <c r="C5587" s="110" t="s">
        <v>126</v>
      </c>
      <c r="D5587" s="110" t="s">
        <v>9</v>
      </c>
      <c r="E5587" s="110" t="s">
        <v>114</v>
      </c>
      <c r="F5587">
        <v>1888.46</v>
      </c>
      <c r="G5587">
        <v>365439777.5952</v>
      </c>
      <c r="H5587">
        <v>61508402.105400003</v>
      </c>
      <c r="I5587">
        <v>46194586.1184</v>
      </c>
      <c r="J5587">
        <v>5999821.2984999996</v>
      </c>
      <c r="K5587">
        <v>7189440.7248</v>
      </c>
      <c r="L5587">
        <v>19417842.719999999</v>
      </c>
      <c r="M5587">
        <v>2322809.9</v>
      </c>
      <c r="N5587">
        <v>12105847.534</v>
      </c>
      <c r="O5587">
        <v>10302583.566</v>
      </c>
    </row>
    <row r="5588" spans="1:15">
      <c r="A5588" s="110" t="s">
        <v>36</v>
      </c>
      <c r="B5588" s="110" t="s">
        <v>125</v>
      </c>
      <c r="C5588" s="110" t="s">
        <v>126</v>
      </c>
      <c r="D5588" s="110" t="s">
        <v>9</v>
      </c>
      <c r="E5588" s="110" t="s">
        <v>114</v>
      </c>
      <c r="F5588">
        <v>182.41720000000001</v>
      </c>
      <c r="G5588">
        <v>24413408.822900001</v>
      </c>
      <c r="H5588">
        <v>5971338.2359999996</v>
      </c>
      <c r="I5588">
        <v>4495392.9791999999</v>
      </c>
      <c r="J5588">
        <v>2538066.2097</v>
      </c>
      <c r="K5588">
        <v>698941.20239999995</v>
      </c>
      <c r="L5588">
        <v>1880995.54</v>
      </c>
      <c r="M5588">
        <v>225491.8</v>
      </c>
      <c r="N5588">
        <v>1094108.862</v>
      </c>
      <c r="O5588">
        <v>995185.62</v>
      </c>
    </row>
    <row r="5589" spans="1:15">
      <c r="A5589" s="110" t="s">
        <v>36</v>
      </c>
      <c r="B5589" s="110" t="s">
        <v>125</v>
      </c>
      <c r="C5589" s="110" t="s">
        <v>126</v>
      </c>
      <c r="D5589" s="110" t="s">
        <v>9</v>
      </c>
      <c r="E5589" s="110" t="s">
        <v>114</v>
      </c>
      <c r="F5589">
        <v>15242.684800000001</v>
      </c>
      <c r="G5589">
        <v>1851876455.8694</v>
      </c>
      <c r="H5589">
        <v>439106766.16600001</v>
      </c>
      <c r="I5589">
        <v>359108132.17919999</v>
      </c>
      <c r="J5589">
        <v>19703732.422699999</v>
      </c>
      <c r="K5589">
        <v>49760172.504000001</v>
      </c>
      <c r="L5589">
        <v>136580873.62</v>
      </c>
      <c r="M5589">
        <v>27465034.079999998</v>
      </c>
      <c r="N5589">
        <v>99444335.518000007</v>
      </c>
      <c r="O5589">
        <v>83157193.019999996</v>
      </c>
    </row>
    <row r="5590" spans="1:15">
      <c r="A5590" s="110" t="s">
        <v>36</v>
      </c>
      <c r="B5590" s="110" t="s">
        <v>125</v>
      </c>
      <c r="C5590" s="110" t="s">
        <v>126</v>
      </c>
      <c r="D5590" s="110" t="s">
        <v>9</v>
      </c>
      <c r="E5590" s="110" t="s">
        <v>114</v>
      </c>
      <c r="F5590">
        <v>1021.3756</v>
      </c>
      <c r="G5590">
        <v>171740628.25920001</v>
      </c>
      <c r="H5590">
        <v>29433801.657400001</v>
      </c>
      <c r="I5590">
        <v>24086482.6752</v>
      </c>
      <c r="J5590">
        <v>11057264.761299999</v>
      </c>
      <c r="K5590">
        <v>3349898.0136000002</v>
      </c>
      <c r="L5590">
        <v>9176619.1799999997</v>
      </c>
      <c r="M5590">
        <v>1829211.72</v>
      </c>
      <c r="N5590">
        <v>6531384.7060000002</v>
      </c>
      <c r="O5590">
        <v>5572163.6299999999</v>
      </c>
    </row>
    <row r="5591" spans="1:15">
      <c r="A5591" s="110" t="s">
        <v>36</v>
      </c>
      <c r="B5591" s="110" t="s">
        <v>125</v>
      </c>
      <c r="C5591" s="110" t="s">
        <v>126</v>
      </c>
      <c r="D5591" s="110" t="s">
        <v>9</v>
      </c>
      <c r="E5591" s="110" t="s">
        <v>114</v>
      </c>
      <c r="F5591">
        <v>768.24159999999995</v>
      </c>
      <c r="G5591">
        <v>96893625.046700001</v>
      </c>
      <c r="H5591">
        <v>22133742.949000001</v>
      </c>
      <c r="I5591">
        <v>18112783.199999999</v>
      </c>
      <c r="J5591">
        <v>10649498.4758</v>
      </c>
      <c r="K5591">
        <v>2519204.3280000002</v>
      </c>
      <c r="L5591">
        <v>6900881.3799999999</v>
      </c>
      <c r="M5591">
        <v>1375424.54</v>
      </c>
      <c r="N5591">
        <v>4910161.4759999998</v>
      </c>
      <c r="O5591">
        <v>4191179.08</v>
      </c>
    </row>
    <row r="5592" spans="1:15" hidden="1">
      <c r="A5592" s="110" t="s">
        <v>36</v>
      </c>
      <c r="B5592" s="110" t="s">
        <v>125</v>
      </c>
      <c r="C5592" s="110" t="s">
        <v>126</v>
      </c>
      <c r="D5592" s="110" t="s">
        <v>14</v>
      </c>
      <c r="E5592" s="110" t="s">
        <v>113</v>
      </c>
      <c r="F5592">
        <v>286009.27600000001</v>
      </c>
      <c r="G5592">
        <v>19562777070.051601</v>
      </c>
      <c r="H5592">
        <v>3297.7284</v>
      </c>
      <c r="I5592">
        <v>5412972873.7152004</v>
      </c>
      <c r="J5592">
        <v>254972994.0783</v>
      </c>
      <c r="K5592">
        <v>863433608.23440003</v>
      </c>
      <c r="L5592">
        <v>2619110988.6199999</v>
      </c>
      <c r="M5592">
        <v>533232450.31999999</v>
      </c>
      <c r="N5592">
        <v>222175825.12400001</v>
      </c>
      <c r="O5592">
        <v>1058560310.478</v>
      </c>
    </row>
    <row r="5593" spans="1:15" hidden="1">
      <c r="A5593" s="110" t="s">
        <v>36</v>
      </c>
      <c r="B5593" s="110" t="s">
        <v>125</v>
      </c>
      <c r="C5593" s="110" t="s">
        <v>126</v>
      </c>
      <c r="D5593" s="110" t="s">
        <v>14</v>
      </c>
      <c r="E5593" s="110" t="s">
        <v>113</v>
      </c>
      <c r="F5593">
        <v>9412.5668000000005</v>
      </c>
      <c r="G5593">
        <v>863867131.30869997</v>
      </c>
      <c r="H5593">
        <v>118.5146</v>
      </c>
      <c r="I5593">
        <v>177655327.48800001</v>
      </c>
      <c r="J5593">
        <v>9446617.5157999992</v>
      </c>
      <c r="K5593">
        <v>28313632.728</v>
      </c>
      <c r="L5593">
        <v>86138227.579999998</v>
      </c>
      <c r="M5593">
        <v>17998613.780000001</v>
      </c>
      <c r="N5593">
        <v>9136806.2939999998</v>
      </c>
      <c r="O5593">
        <v>34837225.302000001</v>
      </c>
    </row>
    <row r="5594" spans="1:15" hidden="1">
      <c r="A5594" s="110" t="s">
        <v>36</v>
      </c>
      <c r="B5594" s="110" t="s">
        <v>125</v>
      </c>
      <c r="C5594" s="110" t="s">
        <v>126</v>
      </c>
      <c r="D5594" s="110" t="s">
        <v>14</v>
      </c>
      <c r="E5594" s="110" t="s">
        <v>113</v>
      </c>
      <c r="F5594">
        <v>13813.884</v>
      </c>
      <c r="G5594">
        <v>956999340.10570002</v>
      </c>
      <c r="H5594">
        <v>139.19499999999999</v>
      </c>
      <c r="I5594">
        <v>260515905.02399999</v>
      </c>
      <c r="J5594">
        <v>13859771.7524</v>
      </c>
      <c r="K5594">
        <v>41639914.814400002</v>
      </c>
      <c r="L5594">
        <v>125653670.06</v>
      </c>
      <c r="M5594">
        <v>24264856.16</v>
      </c>
      <c r="N5594">
        <v>5014669.9019999998</v>
      </c>
      <c r="O5594">
        <v>51127114.390000001</v>
      </c>
    </row>
    <row r="5595" spans="1:15" hidden="1">
      <c r="A5595" s="110" t="s">
        <v>36</v>
      </c>
      <c r="B5595" s="110" t="s">
        <v>125</v>
      </c>
      <c r="C5595" s="110" t="s">
        <v>126</v>
      </c>
      <c r="D5595" s="110" t="s">
        <v>14</v>
      </c>
      <c r="E5595" s="110" t="s">
        <v>113</v>
      </c>
      <c r="F5595">
        <v>40943.42</v>
      </c>
      <c r="G5595">
        <v>2947631447.3759999</v>
      </c>
      <c r="H5595">
        <v>28386.235199999999</v>
      </c>
      <c r="I5595">
        <v>908684830.50240004</v>
      </c>
      <c r="J5595">
        <v>36382602.027800001</v>
      </c>
      <c r="K5595">
        <v>127176344.45999999</v>
      </c>
      <c r="L5595">
        <v>389087239.88</v>
      </c>
      <c r="M5595">
        <v>78234997.060000002</v>
      </c>
      <c r="N5595">
        <v>41463854.894000001</v>
      </c>
      <c r="O5595">
        <v>151537320.528</v>
      </c>
    </row>
    <row r="5596" spans="1:15" hidden="1">
      <c r="A5596" s="110" t="s">
        <v>36</v>
      </c>
      <c r="B5596" s="110" t="s">
        <v>125</v>
      </c>
      <c r="C5596" s="110" t="s">
        <v>126</v>
      </c>
      <c r="D5596" s="110" t="s">
        <v>14</v>
      </c>
      <c r="E5596" s="110" t="s">
        <v>113</v>
      </c>
      <c r="F5596">
        <v>3993.0884000000001</v>
      </c>
      <c r="G5596">
        <v>366698089.35140002</v>
      </c>
      <c r="H5596">
        <v>2837.1918000000001</v>
      </c>
      <c r="I5596">
        <v>88252684.204799995</v>
      </c>
      <c r="J5596">
        <v>5182219.2202000003</v>
      </c>
      <c r="K5596">
        <v>12364960.6296</v>
      </c>
      <c r="L5596">
        <v>37887561.259999998</v>
      </c>
      <c r="M5596">
        <v>7602684.9400000004</v>
      </c>
      <c r="N5596">
        <v>3747879.4539999999</v>
      </c>
      <c r="O5596">
        <v>14778979.556</v>
      </c>
    </row>
    <row r="5597" spans="1:15" hidden="1">
      <c r="A5597" s="110" t="s">
        <v>36</v>
      </c>
      <c r="B5597" s="110" t="s">
        <v>125</v>
      </c>
      <c r="C5597" s="110" t="s">
        <v>126</v>
      </c>
      <c r="D5597" s="110" t="s">
        <v>14</v>
      </c>
      <c r="E5597" s="110" t="s">
        <v>113</v>
      </c>
      <c r="F5597">
        <v>779.49199999999996</v>
      </c>
      <c r="G5597">
        <v>52084843.1611</v>
      </c>
      <c r="H5597">
        <v>497.92039999999997</v>
      </c>
      <c r="I5597">
        <v>17137081.075199999</v>
      </c>
      <c r="J5597">
        <v>1847633.8055</v>
      </c>
      <c r="K5597">
        <v>2398448.34</v>
      </c>
      <c r="L5597">
        <v>7290179.6600000001</v>
      </c>
      <c r="M5597">
        <v>1304047.6399999999</v>
      </c>
      <c r="N5597">
        <v>11238.92</v>
      </c>
      <c r="O5597">
        <v>2885009.1159999999</v>
      </c>
    </row>
    <row r="5598" spans="1:15" hidden="1">
      <c r="A5598" s="110" t="s">
        <v>36</v>
      </c>
      <c r="B5598" s="110" t="s">
        <v>125</v>
      </c>
      <c r="C5598" s="110" t="s">
        <v>126</v>
      </c>
      <c r="D5598" s="110" t="s">
        <v>14</v>
      </c>
      <c r="E5598" s="110" t="s">
        <v>113</v>
      </c>
      <c r="F5598">
        <v>1.6072</v>
      </c>
      <c r="G5598">
        <v>147974.90400000001</v>
      </c>
      <c r="H5598">
        <v>0.7954</v>
      </c>
      <c r="I5598">
        <v>35334.2592</v>
      </c>
      <c r="J5598">
        <v>2.4859</v>
      </c>
      <c r="K5598">
        <v>4945.1904000000004</v>
      </c>
      <c r="L5598">
        <v>15031.42</v>
      </c>
      <c r="M5598">
        <v>2688.78</v>
      </c>
      <c r="N5598">
        <v>24.353999999999999</v>
      </c>
      <c r="O5598">
        <v>5948.69</v>
      </c>
    </row>
    <row r="5599" spans="1:15" hidden="1">
      <c r="A5599" s="110" t="s">
        <v>36</v>
      </c>
      <c r="B5599" s="110" t="s">
        <v>125</v>
      </c>
      <c r="C5599" s="110" t="s">
        <v>126</v>
      </c>
      <c r="D5599" s="110" t="s">
        <v>7</v>
      </c>
      <c r="E5599" s="110" t="s">
        <v>112</v>
      </c>
      <c r="F5599">
        <v>66811.304000000004</v>
      </c>
      <c r="G5599">
        <v>10702629729.2376</v>
      </c>
      <c r="H5599">
        <v>2790227321.0967999</v>
      </c>
      <c r="I5599">
        <v>2353148289.3888001</v>
      </c>
      <c r="J5599">
        <v>6391981.1368000004</v>
      </c>
      <c r="K5599">
        <v>230101384.86719999</v>
      </c>
      <c r="L5599">
        <v>667168229.44000006</v>
      </c>
      <c r="M5599">
        <v>134160359.90000001</v>
      </c>
      <c r="N5599">
        <v>51013779.894000001</v>
      </c>
      <c r="O5599">
        <v>156311330.516</v>
      </c>
    </row>
    <row r="5600" spans="1:15" hidden="1">
      <c r="A5600" s="110" t="s">
        <v>36</v>
      </c>
      <c r="B5600" s="110" t="s">
        <v>125</v>
      </c>
      <c r="C5600" s="110" t="s">
        <v>126</v>
      </c>
      <c r="D5600" s="110" t="s">
        <v>7</v>
      </c>
      <c r="E5600" s="110" t="s">
        <v>112</v>
      </c>
      <c r="F5600">
        <v>8856.4755999999998</v>
      </c>
      <c r="G5600">
        <v>1720477676.7486</v>
      </c>
      <c r="H5600">
        <v>370160142.78140002</v>
      </c>
      <c r="I5600">
        <v>312335290.19520003</v>
      </c>
      <c r="J5600">
        <v>1434227.0248</v>
      </c>
      <c r="K5600">
        <v>30208676.803199999</v>
      </c>
      <c r="L5600">
        <v>80627171.579999998</v>
      </c>
      <c r="M5600">
        <v>18428984.219999999</v>
      </c>
      <c r="N5600">
        <v>7226922.318</v>
      </c>
      <c r="O5600">
        <v>20720557.285999998</v>
      </c>
    </row>
    <row r="5601" spans="1:15" hidden="1">
      <c r="A5601" s="110" t="s">
        <v>36</v>
      </c>
      <c r="B5601" s="110" t="s">
        <v>125</v>
      </c>
      <c r="C5601" s="110" t="s">
        <v>126</v>
      </c>
      <c r="D5601" s="110" t="s">
        <v>7</v>
      </c>
      <c r="E5601" s="110" t="s">
        <v>112</v>
      </c>
      <c r="F5601">
        <v>2038.7331999999999</v>
      </c>
      <c r="G5601">
        <v>335598108.31010002</v>
      </c>
      <c r="H5601">
        <v>85327315.287400007</v>
      </c>
      <c r="I5601">
        <v>71961378.681600004</v>
      </c>
      <c r="J5601">
        <v>330775.63959999999</v>
      </c>
      <c r="K5601">
        <v>7005441.3839999996</v>
      </c>
      <c r="L5601">
        <v>19727373.859999999</v>
      </c>
      <c r="M5601">
        <v>4212722.12</v>
      </c>
      <c r="N5601">
        <v>1634891.236</v>
      </c>
      <c r="O5601">
        <v>4769808.4720000001</v>
      </c>
    </row>
    <row r="5602" spans="1:15" hidden="1">
      <c r="A5602" s="110" t="s">
        <v>36</v>
      </c>
      <c r="B5602" s="110" t="s">
        <v>125</v>
      </c>
      <c r="C5602" s="110" t="s">
        <v>126</v>
      </c>
      <c r="D5602" s="110" t="s">
        <v>7</v>
      </c>
      <c r="E5602" s="110" t="s">
        <v>112</v>
      </c>
      <c r="F5602">
        <v>7.2324000000000002</v>
      </c>
      <c r="G5602">
        <v>1405164.915</v>
      </c>
      <c r="H5602">
        <v>302123.14520000003</v>
      </c>
      <c r="I5602">
        <v>254737.13279999999</v>
      </c>
      <c r="J5602">
        <v>60.904400000000003</v>
      </c>
      <c r="K5602">
        <v>24892.444800000001</v>
      </c>
      <c r="L5602">
        <v>72191.98</v>
      </c>
      <c r="M5602">
        <v>14793.62</v>
      </c>
      <c r="N5602">
        <v>5693.424</v>
      </c>
      <c r="O5602">
        <v>16920.617999999999</v>
      </c>
    </row>
    <row r="5603" spans="1:15">
      <c r="A5603" s="110" t="s">
        <v>36</v>
      </c>
      <c r="B5603" s="110" t="s">
        <v>125</v>
      </c>
      <c r="C5603" s="110" t="s">
        <v>126</v>
      </c>
      <c r="D5603" s="110" t="s">
        <v>9</v>
      </c>
      <c r="E5603" s="110" t="s">
        <v>112</v>
      </c>
      <c r="F5603">
        <v>454139.27159999998</v>
      </c>
      <c r="G5603">
        <v>68667084041.9533</v>
      </c>
      <c r="H5603">
        <v>18976858978.729401</v>
      </c>
      <c r="I5603">
        <v>9165902879.1935997</v>
      </c>
      <c r="J5603">
        <v>134954499.57730001</v>
      </c>
      <c r="K5603">
        <v>1658376028.3248</v>
      </c>
      <c r="L5603">
        <v>3956782269.4200001</v>
      </c>
      <c r="M5603">
        <v>1156685366.2</v>
      </c>
      <c r="N5603">
        <v>540580541.57799995</v>
      </c>
      <c r="O5603">
        <v>1062501544.456</v>
      </c>
    </row>
    <row r="5604" spans="1:15">
      <c r="A5604" s="110" t="s">
        <v>36</v>
      </c>
      <c r="B5604" s="110" t="s">
        <v>125</v>
      </c>
      <c r="C5604" s="110" t="s">
        <v>126</v>
      </c>
      <c r="D5604" s="110" t="s">
        <v>9</v>
      </c>
      <c r="E5604" s="110" t="s">
        <v>112</v>
      </c>
      <c r="F5604">
        <v>23262.612799999999</v>
      </c>
      <c r="G5604">
        <v>4517124323.0651999</v>
      </c>
      <c r="H5604">
        <v>978993369.76339996</v>
      </c>
      <c r="I5604">
        <v>471950692.99199998</v>
      </c>
      <c r="J5604">
        <v>3457144.9970999998</v>
      </c>
      <c r="K5604">
        <v>82529692.775999993</v>
      </c>
      <c r="L5604">
        <v>189465828.16</v>
      </c>
      <c r="M5604">
        <v>64165111.520000003</v>
      </c>
      <c r="N5604">
        <v>31180255.721999999</v>
      </c>
      <c r="O5604">
        <v>54425070.832000002</v>
      </c>
    </row>
    <row r="5605" spans="1:15">
      <c r="A5605" s="110" t="s">
        <v>36</v>
      </c>
      <c r="B5605" s="110" t="s">
        <v>125</v>
      </c>
      <c r="C5605" s="110" t="s">
        <v>126</v>
      </c>
      <c r="D5605" s="110" t="s">
        <v>9</v>
      </c>
      <c r="E5605" s="110" t="s">
        <v>112</v>
      </c>
      <c r="F5605">
        <v>3823.5288</v>
      </c>
      <c r="G5605">
        <v>594079246.55770004</v>
      </c>
      <c r="H5605">
        <v>159781853.80140001</v>
      </c>
      <c r="I5605">
        <v>77030504.275199994</v>
      </c>
      <c r="J5605">
        <v>566429.76</v>
      </c>
      <c r="K5605">
        <v>13881705.6096</v>
      </c>
      <c r="L5605">
        <v>33338945.82</v>
      </c>
      <c r="M5605">
        <v>10212300.5</v>
      </c>
      <c r="N5605">
        <v>4877891.5240000002</v>
      </c>
      <c r="O5605">
        <v>8945506.5260000005</v>
      </c>
    </row>
    <row r="5606" spans="1:15">
      <c r="A5606" s="110" t="s">
        <v>36</v>
      </c>
      <c r="B5606" s="110" t="s">
        <v>125</v>
      </c>
      <c r="C5606" s="110" t="s">
        <v>126</v>
      </c>
      <c r="D5606" s="110" t="s">
        <v>9</v>
      </c>
      <c r="E5606" s="110" t="s">
        <v>112</v>
      </c>
      <c r="F5606">
        <v>0.80359999999999998</v>
      </c>
      <c r="G5606">
        <v>156129.435</v>
      </c>
      <c r="H5606">
        <v>33577.015599999999</v>
      </c>
      <c r="I5606">
        <v>16187.193600000001</v>
      </c>
      <c r="J5606">
        <v>26.101900000000001</v>
      </c>
      <c r="K5606">
        <v>2918.9376000000002</v>
      </c>
      <c r="L5606">
        <v>7015.92</v>
      </c>
      <c r="M5606">
        <v>2145.12</v>
      </c>
      <c r="N5606">
        <v>1023.77</v>
      </c>
      <c r="O5606">
        <v>1879.768</v>
      </c>
    </row>
    <row r="5607" spans="1:15" hidden="1">
      <c r="A5607" s="110" t="s">
        <v>36</v>
      </c>
      <c r="B5607" s="110" t="s">
        <v>125</v>
      </c>
      <c r="C5607" s="110" t="s">
        <v>126</v>
      </c>
      <c r="D5607" s="110" t="s">
        <v>12</v>
      </c>
      <c r="E5607" s="110" t="s">
        <v>112</v>
      </c>
      <c r="F5607">
        <v>31918.991999999998</v>
      </c>
      <c r="G5607">
        <v>2585495806.1855998</v>
      </c>
      <c r="H5607">
        <v>966242988.45340002</v>
      </c>
      <c r="I5607">
        <v>79742872.723199993</v>
      </c>
      <c r="J5607">
        <v>8453168.2156000007</v>
      </c>
      <c r="K5607">
        <v>356149128.65759999</v>
      </c>
      <c r="L5607">
        <v>684598009.22000003</v>
      </c>
      <c r="M5607">
        <v>67042186.479999997</v>
      </c>
      <c r="N5607">
        <v>73629052.222000003</v>
      </c>
      <c r="O5607">
        <v>74677483.804000005</v>
      </c>
    </row>
    <row r="5608" spans="1:15" hidden="1">
      <c r="A5608" s="110" t="s">
        <v>36</v>
      </c>
      <c r="B5608" s="110" t="s">
        <v>125</v>
      </c>
      <c r="C5608" s="110" t="s">
        <v>126</v>
      </c>
      <c r="D5608" s="110" t="s">
        <v>12</v>
      </c>
      <c r="E5608" s="110" t="s">
        <v>112</v>
      </c>
      <c r="F5608">
        <v>116.52200000000001</v>
      </c>
      <c r="G5608">
        <v>10067186.1906</v>
      </c>
      <c r="H5608">
        <v>3532022.2193999998</v>
      </c>
      <c r="I5608">
        <v>292130.7072</v>
      </c>
      <c r="J5608">
        <v>15376.501899999999</v>
      </c>
      <c r="K5608">
        <v>1302588.3023999999</v>
      </c>
      <c r="L5608">
        <v>2501236.98</v>
      </c>
      <c r="M5608">
        <v>246405.9</v>
      </c>
      <c r="N5608">
        <v>273395.29800000001</v>
      </c>
      <c r="O5608">
        <v>272614.16600000003</v>
      </c>
    </row>
    <row r="5609" spans="1:15" hidden="1">
      <c r="A5609" s="110" t="s">
        <v>36</v>
      </c>
      <c r="B5609" s="110" t="s">
        <v>125</v>
      </c>
      <c r="C5609" s="110" t="s">
        <v>126</v>
      </c>
      <c r="D5609" s="110" t="s">
        <v>7</v>
      </c>
      <c r="E5609" s="110" t="s">
        <v>112</v>
      </c>
      <c r="F5609">
        <v>16714.88</v>
      </c>
      <c r="G5609">
        <v>2286565497.2160001</v>
      </c>
      <c r="H5609">
        <v>610283922.8398</v>
      </c>
      <c r="I5609">
        <v>594257979.82079995</v>
      </c>
      <c r="J5609">
        <v>966144.23239999998</v>
      </c>
      <c r="K5609">
        <v>43004962.713600002</v>
      </c>
      <c r="L5609">
        <v>116628030.09999999</v>
      </c>
      <c r="M5609">
        <v>48846475.039999999</v>
      </c>
      <c r="N5609">
        <v>14455751.464</v>
      </c>
      <c r="O5609">
        <v>39106033.207999997</v>
      </c>
    </row>
    <row r="5610" spans="1:15" hidden="1">
      <c r="A5610" s="110" t="s">
        <v>36</v>
      </c>
      <c r="B5610" s="110" t="s">
        <v>125</v>
      </c>
      <c r="C5610" s="110" t="s">
        <v>126</v>
      </c>
      <c r="D5610" s="110" t="s">
        <v>7</v>
      </c>
      <c r="E5610" s="110" t="s">
        <v>112</v>
      </c>
      <c r="F5610">
        <v>2506.4283999999998</v>
      </c>
      <c r="G5610">
        <v>419350535.60399997</v>
      </c>
      <c r="H5610">
        <v>91452216.628999993</v>
      </c>
      <c r="I5610">
        <v>89041634.937600002</v>
      </c>
      <c r="J5610">
        <v>384823.96289999998</v>
      </c>
      <c r="K5610">
        <v>6442892.3232000005</v>
      </c>
      <c r="L5610">
        <v>17467393.18</v>
      </c>
      <c r="M5610">
        <v>7344508.7599999998</v>
      </c>
      <c r="N5610">
        <v>2166479.5240000002</v>
      </c>
      <c r="O5610">
        <v>5864024.6720000003</v>
      </c>
    </row>
    <row r="5611" spans="1:15" hidden="1">
      <c r="A5611" s="110" t="s">
        <v>36</v>
      </c>
      <c r="B5611" s="110" t="s">
        <v>125</v>
      </c>
      <c r="C5611" s="110" t="s">
        <v>126</v>
      </c>
      <c r="D5611" s="110" t="s">
        <v>7</v>
      </c>
      <c r="E5611" s="110" t="s">
        <v>112</v>
      </c>
      <c r="F5611">
        <v>688.68520000000001</v>
      </c>
      <c r="G5611">
        <v>97226353.778400004</v>
      </c>
      <c r="H5611">
        <v>25142488.211800002</v>
      </c>
      <c r="I5611">
        <v>24473733.120000001</v>
      </c>
      <c r="J5611">
        <v>108889.64720000001</v>
      </c>
      <c r="K5611">
        <v>1771229.2248</v>
      </c>
      <c r="L5611">
        <v>4804245.5199999996</v>
      </c>
      <c r="M5611">
        <v>2024409.44</v>
      </c>
      <c r="N5611">
        <v>598689.87199999997</v>
      </c>
      <c r="O5611">
        <v>1611244.4040000001</v>
      </c>
    </row>
    <row r="5612" spans="1:15">
      <c r="A5612" s="110" t="s">
        <v>36</v>
      </c>
      <c r="B5612" s="110" t="s">
        <v>125</v>
      </c>
      <c r="C5612" s="110" t="s">
        <v>126</v>
      </c>
      <c r="D5612" s="110" t="s">
        <v>9</v>
      </c>
      <c r="E5612" s="110" t="s">
        <v>112</v>
      </c>
      <c r="F5612">
        <v>25040.979599999999</v>
      </c>
      <c r="G5612">
        <v>3538110122.4268999</v>
      </c>
      <c r="H5612">
        <v>856509019.03900003</v>
      </c>
      <c r="I5612">
        <v>497452162.94400001</v>
      </c>
      <c r="J5612">
        <v>8181320.7106999997</v>
      </c>
      <c r="K5612">
        <v>79778791.576800004</v>
      </c>
      <c r="L5612">
        <v>208873692.30000001</v>
      </c>
      <c r="M5612">
        <v>86571503.280000001</v>
      </c>
      <c r="N5612">
        <v>79243692.835999995</v>
      </c>
      <c r="O5612">
        <v>58585726.232000001</v>
      </c>
    </row>
    <row r="5613" spans="1:15">
      <c r="A5613" s="110" t="s">
        <v>36</v>
      </c>
      <c r="B5613" s="110" t="s">
        <v>125</v>
      </c>
      <c r="C5613" s="110" t="s">
        <v>126</v>
      </c>
      <c r="D5613" s="110" t="s">
        <v>9</v>
      </c>
      <c r="E5613" s="110" t="s">
        <v>112</v>
      </c>
      <c r="F5613">
        <v>6235.1324000000004</v>
      </c>
      <c r="G5613">
        <v>1043200001.844</v>
      </c>
      <c r="H5613">
        <v>213256906.8028</v>
      </c>
      <c r="I5613">
        <v>123852849.3312</v>
      </c>
      <c r="J5613">
        <v>922198.58530000004</v>
      </c>
      <c r="K5613">
        <v>19863459.8136</v>
      </c>
      <c r="L5613">
        <v>52012516.359999999</v>
      </c>
      <c r="M5613">
        <v>21580720.640000001</v>
      </c>
      <c r="N5613">
        <v>19719207.397999998</v>
      </c>
      <c r="O5613">
        <v>14587678.886</v>
      </c>
    </row>
    <row r="5614" spans="1:15">
      <c r="A5614" s="110" t="s">
        <v>36</v>
      </c>
      <c r="B5614" s="110" t="s">
        <v>125</v>
      </c>
      <c r="C5614" s="110" t="s">
        <v>126</v>
      </c>
      <c r="D5614" s="110" t="s">
        <v>9</v>
      </c>
      <c r="E5614" s="110" t="s">
        <v>112</v>
      </c>
      <c r="F5614">
        <v>658.952</v>
      </c>
      <c r="G5614">
        <v>95774290.365600005</v>
      </c>
      <c r="H5614">
        <v>22539046.973000001</v>
      </c>
      <c r="I5614">
        <v>13090496.7936</v>
      </c>
      <c r="J5614">
        <v>100638.96249999999</v>
      </c>
      <c r="K5614">
        <v>2099370.5928000002</v>
      </c>
      <c r="L5614">
        <v>5496343.5599999996</v>
      </c>
      <c r="M5614">
        <v>2290776.6</v>
      </c>
      <c r="N5614">
        <v>2067476.906</v>
      </c>
      <c r="O5614">
        <v>1541680.36</v>
      </c>
    </row>
    <row r="5615" spans="1:15">
      <c r="A5615" s="110" t="s">
        <v>36</v>
      </c>
      <c r="B5615" s="110" t="s">
        <v>125</v>
      </c>
      <c r="C5615" s="110" t="s">
        <v>126</v>
      </c>
      <c r="D5615" s="110" t="s">
        <v>9</v>
      </c>
      <c r="E5615" s="110" t="s">
        <v>112</v>
      </c>
      <c r="F5615">
        <v>149.46960000000001</v>
      </c>
      <c r="G5615">
        <v>21522949.786800001</v>
      </c>
      <c r="H5615">
        <v>5696580.0323999999</v>
      </c>
      <c r="I5615">
        <v>3509140.8</v>
      </c>
      <c r="J5615">
        <v>8532762.8362000007</v>
      </c>
      <c r="K5615">
        <v>800877.30480000004</v>
      </c>
      <c r="L5615">
        <v>2353342.6</v>
      </c>
      <c r="M5615">
        <v>131696.92000000001</v>
      </c>
      <c r="N5615">
        <v>9846.232</v>
      </c>
      <c r="O5615">
        <v>349698.18400000001</v>
      </c>
    </row>
    <row r="5616" spans="1:15">
      <c r="A5616" s="110" t="s">
        <v>36</v>
      </c>
      <c r="B5616" s="110" t="s">
        <v>125</v>
      </c>
      <c r="C5616" s="110" t="s">
        <v>126</v>
      </c>
      <c r="D5616" s="110" t="s">
        <v>9</v>
      </c>
      <c r="E5616" s="110" t="s">
        <v>112</v>
      </c>
      <c r="F5616">
        <v>0.80359999999999998</v>
      </c>
      <c r="G5616">
        <v>119334.6</v>
      </c>
      <c r="H5616">
        <v>30696.872200000002</v>
      </c>
      <c r="I5616">
        <v>19657.171200000001</v>
      </c>
      <c r="J5616">
        <v>520717.88459999999</v>
      </c>
      <c r="K5616">
        <v>4178.2608</v>
      </c>
      <c r="L5616">
        <v>10399.24</v>
      </c>
      <c r="M5616">
        <v>556.78</v>
      </c>
      <c r="N5616">
        <v>53.218000000000004</v>
      </c>
      <c r="O5616">
        <v>1879.768</v>
      </c>
    </row>
    <row r="5617" spans="1:15" hidden="1">
      <c r="A5617" s="110" t="s">
        <v>36</v>
      </c>
      <c r="B5617" s="110" t="s">
        <v>125</v>
      </c>
      <c r="C5617" s="110" t="s">
        <v>126</v>
      </c>
      <c r="D5617" s="110" t="s">
        <v>12</v>
      </c>
      <c r="E5617" s="110" t="s">
        <v>112</v>
      </c>
      <c r="F5617">
        <v>56.252000000000002</v>
      </c>
      <c r="G5617">
        <v>4556513.2536000004</v>
      </c>
      <c r="H5617">
        <v>1182944.3328</v>
      </c>
      <c r="I5617">
        <v>106270.4256</v>
      </c>
      <c r="J5617">
        <v>3742188.8741000001</v>
      </c>
      <c r="K5617">
        <v>450611.87760000001</v>
      </c>
      <c r="L5617">
        <v>1184193.1599999999</v>
      </c>
      <c r="M5617">
        <v>24793.52</v>
      </c>
      <c r="N5617">
        <v>96141.474000000002</v>
      </c>
      <c r="O5617">
        <v>131606.31</v>
      </c>
    </row>
    <row r="5618" spans="1:15" hidden="1">
      <c r="A5618" s="110" t="s">
        <v>36</v>
      </c>
      <c r="B5618" s="110" t="s">
        <v>125</v>
      </c>
      <c r="C5618" s="110" t="s">
        <v>126</v>
      </c>
      <c r="D5618" s="110" t="s">
        <v>7</v>
      </c>
      <c r="E5618" s="110" t="s">
        <v>112</v>
      </c>
      <c r="F5618">
        <v>266812.87920000002</v>
      </c>
      <c r="G5618">
        <v>42742584529.555702</v>
      </c>
      <c r="H5618">
        <v>11097403438.804199</v>
      </c>
      <c r="I5618">
        <v>9488912398.2912006</v>
      </c>
      <c r="J5618">
        <v>24471611.408799998</v>
      </c>
      <c r="K5618">
        <v>699301398.05999994</v>
      </c>
      <c r="L5618">
        <v>1865779014.02</v>
      </c>
      <c r="M5618">
        <v>445719783.01999998</v>
      </c>
      <c r="N5618">
        <v>26692917.57</v>
      </c>
      <c r="O5618">
        <v>1149074288.5599999</v>
      </c>
    </row>
    <row r="5619" spans="1:15" hidden="1">
      <c r="A5619" s="110" t="s">
        <v>36</v>
      </c>
      <c r="B5619" s="110" t="s">
        <v>125</v>
      </c>
      <c r="C5619" s="110" t="s">
        <v>126</v>
      </c>
      <c r="D5619" s="110" t="s">
        <v>7</v>
      </c>
      <c r="E5619" s="110" t="s">
        <v>112</v>
      </c>
      <c r="F5619">
        <v>161.52359999999999</v>
      </c>
      <c r="G5619">
        <v>31363280.902800001</v>
      </c>
      <c r="H5619">
        <v>6793759.5647999998</v>
      </c>
      <c r="I5619">
        <v>5780800.8383999998</v>
      </c>
      <c r="J5619">
        <v>20688.858899999999</v>
      </c>
      <c r="K5619">
        <v>420675.94079999998</v>
      </c>
      <c r="L5619">
        <v>1104142.3</v>
      </c>
      <c r="M5619">
        <v>264019.5</v>
      </c>
      <c r="N5619">
        <v>14108.182000000001</v>
      </c>
      <c r="O5619">
        <v>695628.71400000004</v>
      </c>
    </row>
    <row r="5620" spans="1:15" hidden="1">
      <c r="A5620" s="110" t="s">
        <v>36</v>
      </c>
      <c r="B5620" s="110" t="s">
        <v>125</v>
      </c>
      <c r="C5620" s="110" t="s">
        <v>126</v>
      </c>
      <c r="D5620" s="110" t="s">
        <v>7</v>
      </c>
      <c r="E5620" s="110" t="s">
        <v>112</v>
      </c>
      <c r="F5620">
        <v>2155.2552000000001</v>
      </c>
      <c r="G5620">
        <v>418589260.41240001</v>
      </c>
      <c r="H5620">
        <v>95083598.625599995</v>
      </c>
      <c r="I5620">
        <v>76996822.348800004</v>
      </c>
      <c r="J5620">
        <v>249551.51490000001</v>
      </c>
      <c r="K5620">
        <v>5475380.5224000001</v>
      </c>
      <c r="L5620">
        <v>14185922.92</v>
      </c>
      <c r="M5620">
        <v>3292514.84</v>
      </c>
      <c r="N5620">
        <v>301603.54399999999</v>
      </c>
      <c r="O5620">
        <v>9281966.9580000006</v>
      </c>
    </row>
    <row r="5621" spans="1:15" hidden="1">
      <c r="A5621" s="110" t="s">
        <v>36</v>
      </c>
      <c r="B5621" s="110" t="s">
        <v>125</v>
      </c>
      <c r="C5621" s="110" t="s">
        <v>126</v>
      </c>
      <c r="D5621" s="110" t="s">
        <v>7</v>
      </c>
      <c r="E5621" s="110" t="s">
        <v>112</v>
      </c>
      <c r="F5621">
        <v>249.11600000000001</v>
      </c>
      <c r="G5621">
        <v>34445176.504199997</v>
      </c>
      <c r="H5621">
        <v>10370114.1986</v>
      </c>
      <c r="I5621">
        <v>8863195.0079999994</v>
      </c>
      <c r="J5621">
        <v>32031.996599999999</v>
      </c>
      <c r="K5621">
        <v>652460.48640000005</v>
      </c>
      <c r="L5621">
        <v>1738327.84</v>
      </c>
      <c r="M5621">
        <v>415307.86</v>
      </c>
      <c r="N5621">
        <v>24639.031999999999</v>
      </c>
      <c r="O5621">
        <v>1072859.5460000001</v>
      </c>
    </row>
    <row r="5622" spans="1:15" hidden="1">
      <c r="A5622" s="110" t="s">
        <v>36</v>
      </c>
      <c r="B5622" s="110" t="s">
        <v>125</v>
      </c>
      <c r="C5622" s="110" t="s">
        <v>126</v>
      </c>
      <c r="D5622" s="110" t="s">
        <v>7</v>
      </c>
      <c r="E5622" s="110" t="s">
        <v>112</v>
      </c>
      <c r="F5622">
        <v>744.1336</v>
      </c>
      <c r="G5622">
        <v>105783018.51350001</v>
      </c>
      <c r="H5622">
        <v>32781483.5636</v>
      </c>
      <c r="I5622">
        <v>26577102.393599998</v>
      </c>
      <c r="J5622">
        <v>95940.621499999994</v>
      </c>
      <c r="K5622">
        <v>1888763.4</v>
      </c>
      <c r="L5622">
        <v>4886302.92</v>
      </c>
      <c r="M5622">
        <v>1135349.8600000001</v>
      </c>
      <c r="N5622">
        <v>101636.458</v>
      </c>
      <c r="O5622">
        <v>3204736.5460000001</v>
      </c>
    </row>
    <row r="5623" spans="1:15">
      <c r="A5623" s="110" t="s">
        <v>36</v>
      </c>
      <c r="B5623" s="110" t="s">
        <v>125</v>
      </c>
      <c r="C5623" s="110" t="s">
        <v>126</v>
      </c>
      <c r="D5623" s="110" t="s">
        <v>9</v>
      </c>
      <c r="E5623" s="110" t="s">
        <v>112</v>
      </c>
      <c r="F5623">
        <v>435188.77639999997</v>
      </c>
      <c r="G5623">
        <v>65808476237.999901</v>
      </c>
      <c r="H5623">
        <v>18187568175.693401</v>
      </c>
      <c r="I5623">
        <v>8356252834.9631996</v>
      </c>
      <c r="J5623">
        <v>243016767.63280001</v>
      </c>
      <c r="K5623">
        <v>1393345150.0992</v>
      </c>
      <c r="L5623">
        <v>3413787117.2199998</v>
      </c>
      <c r="M5623">
        <v>724412266.25999999</v>
      </c>
      <c r="N5623">
        <v>35985518.206</v>
      </c>
      <c r="O5623">
        <v>1874213251.2839999</v>
      </c>
    </row>
    <row r="5624" spans="1:15">
      <c r="A5624" s="110" t="s">
        <v>36</v>
      </c>
      <c r="B5624" s="110" t="s">
        <v>125</v>
      </c>
      <c r="C5624" s="110" t="s">
        <v>126</v>
      </c>
      <c r="D5624" s="110" t="s">
        <v>9</v>
      </c>
      <c r="E5624" s="110" t="s">
        <v>112</v>
      </c>
      <c r="F5624">
        <v>3383.9596000000001</v>
      </c>
      <c r="G5624">
        <v>657428432.66100001</v>
      </c>
      <c r="H5624">
        <v>141546498.2888</v>
      </c>
      <c r="I5624">
        <v>65027156.659199998</v>
      </c>
      <c r="J5624">
        <v>479736.66690000001</v>
      </c>
      <c r="K5624">
        <v>10840544.5824</v>
      </c>
      <c r="L5624">
        <v>26568082.82</v>
      </c>
      <c r="M5624">
        <v>5634274.1200000001</v>
      </c>
      <c r="N5624">
        <v>279413.44199999998</v>
      </c>
      <c r="O5624">
        <v>14573588.744000001</v>
      </c>
    </row>
    <row r="5625" spans="1:15">
      <c r="A5625" s="110" t="s">
        <v>36</v>
      </c>
      <c r="B5625" s="110" t="s">
        <v>125</v>
      </c>
      <c r="C5625" s="110" t="s">
        <v>126</v>
      </c>
      <c r="D5625" s="110" t="s">
        <v>9</v>
      </c>
      <c r="E5625" s="110" t="s">
        <v>112</v>
      </c>
      <c r="F5625">
        <v>4684.1844000000001</v>
      </c>
      <c r="G5625">
        <v>727957050.83640003</v>
      </c>
      <c r="H5625">
        <v>196455008.4438</v>
      </c>
      <c r="I5625">
        <v>90209677.574399993</v>
      </c>
      <c r="J5625">
        <v>670459.48289999994</v>
      </c>
      <c r="K5625">
        <v>15023060.690400001</v>
      </c>
      <c r="L5625">
        <v>36873955.159999996</v>
      </c>
      <c r="M5625">
        <v>7795476.7800000003</v>
      </c>
      <c r="N5625">
        <v>383336.47</v>
      </c>
      <c r="O5625">
        <v>20173223.686000001</v>
      </c>
    </row>
    <row r="5626" spans="1:15" hidden="1">
      <c r="A5626" s="110" t="s">
        <v>36</v>
      </c>
      <c r="B5626" s="110" t="s">
        <v>125</v>
      </c>
      <c r="C5626" s="110" t="s">
        <v>126</v>
      </c>
      <c r="D5626" s="110" t="s">
        <v>12</v>
      </c>
      <c r="E5626" s="110" t="s">
        <v>112</v>
      </c>
      <c r="F5626">
        <v>62359.360000000001</v>
      </c>
      <c r="G5626">
        <v>5052759823.1879997</v>
      </c>
      <c r="H5626">
        <v>1899928168.5725999</v>
      </c>
      <c r="I5626">
        <v>163367264.90880001</v>
      </c>
      <c r="J5626">
        <v>34363294.817699999</v>
      </c>
      <c r="K5626">
        <v>335687140.51200002</v>
      </c>
      <c r="L5626">
        <v>862326471.36000001</v>
      </c>
      <c r="M5626">
        <v>100966049.78</v>
      </c>
      <c r="N5626">
        <v>7301021.6179999998</v>
      </c>
      <c r="O5626">
        <v>663584337.76800001</v>
      </c>
    </row>
    <row r="5627" spans="1:15" hidden="1">
      <c r="A5627" s="110" t="s">
        <v>36</v>
      </c>
      <c r="B5627" s="110" t="s">
        <v>125</v>
      </c>
      <c r="C5627" s="110" t="s">
        <v>126</v>
      </c>
      <c r="D5627" s="110" t="s">
        <v>12</v>
      </c>
      <c r="E5627" s="110" t="s">
        <v>112</v>
      </c>
      <c r="F5627">
        <v>458.05200000000002</v>
      </c>
      <c r="G5627">
        <v>39321347.373000003</v>
      </c>
      <c r="H5627">
        <v>14087328.604599999</v>
      </c>
      <c r="I5627">
        <v>1212454.8864</v>
      </c>
      <c r="J5627">
        <v>54677.254699999998</v>
      </c>
      <c r="K5627">
        <v>2491949.9879999999</v>
      </c>
      <c r="L5627">
        <v>6398051.6399999997</v>
      </c>
      <c r="M5627">
        <v>748028.6</v>
      </c>
      <c r="N5627">
        <v>54426.68</v>
      </c>
      <c r="O5627">
        <v>4874266.3859999999</v>
      </c>
    </row>
    <row r="5628" spans="1:15" hidden="1">
      <c r="A5628" s="110" t="s">
        <v>36</v>
      </c>
      <c r="B5628" s="110" t="s">
        <v>125</v>
      </c>
      <c r="C5628" s="110" t="s">
        <v>126</v>
      </c>
      <c r="D5628" s="110" t="s">
        <v>7</v>
      </c>
      <c r="E5628" s="110" t="s">
        <v>112</v>
      </c>
      <c r="F5628">
        <v>10906.459199999999</v>
      </c>
      <c r="G5628">
        <v>1491983986.9333999</v>
      </c>
      <c r="H5628">
        <v>394065299.59460002</v>
      </c>
      <c r="I5628">
        <v>385781708.29439998</v>
      </c>
      <c r="J5628">
        <v>7600046.4303000001</v>
      </c>
      <c r="K5628">
        <v>27848719.296</v>
      </c>
      <c r="L5628">
        <v>75192474.799999997</v>
      </c>
      <c r="M5628">
        <v>17698925.920000002</v>
      </c>
      <c r="N5628">
        <v>1253044.8700000001</v>
      </c>
      <c r="O5628">
        <v>46970490.93</v>
      </c>
    </row>
    <row r="5629" spans="1:15" hidden="1">
      <c r="A5629" s="110" t="s">
        <v>36</v>
      </c>
      <c r="B5629" s="110" t="s">
        <v>125</v>
      </c>
      <c r="C5629" s="110" t="s">
        <v>126</v>
      </c>
      <c r="D5629" s="110" t="s">
        <v>7</v>
      </c>
      <c r="E5629" s="110" t="s">
        <v>112</v>
      </c>
      <c r="F5629">
        <v>792.34960000000001</v>
      </c>
      <c r="G5629">
        <v>132568011.57600001</v>
      </c>
      <c r="H5629">
        <v>28867407.657600001</v>
      </c>
      <c r="I5629">
        <v>28174859.404800002</v>
      </c>
      <c r="J5629">
        <v>562636.28460000001</v>
      </c>
      <c r="K5629">
        <v>2039174.5896000001</v>
      </c>
      <c r="L5629">
        <v>5540669.4800000004</v>
      </c>
      <c r="M5629">
        <v>1302396.98</v>
      </c>
      <c r="N5629">
        <v>95998.957999999999</v>
      </c>
      <c r="O5629">
        <v>3412385.966</v>
      </c>
    </row>
    <row r="5630" spans="1:15" hidden="1">
      <c r="A5630" s="110" t="s">
        <v>36</v>
      </c>
      <c r="B5630" s="110" t="s">
        <v>125</v>
      </c>
      <c r="C5630" s="110" t="s">
        <v>126</v>
      </c>
      <c r="D5630" s="110" t="s">
        <v>7</v>
      </c>
      <c r="E5630" s="110" t="s">
        <v>112</v>
      </c>
      <c r="F5630">
        <v>8.0359999999999996</v>
      </c>
      <c r="G5630">
        <v>1135508.4972000001</v>
      </c>
      <c r="H5630">
        <v>292330.18040000001</v>
      </c>
      <c r="I5630">
        <v>287467.33439999999</v>
      </c>
      <c r="J5630">
        <v>12834.674499999999</v>
      </c>
      <c r="K5630">
        <v>20672.560799999999</v>
      </c>
      <c r="L5630">
        <v>55295.88</v>
      </c>
      <c r="M5630">
        <v>13041.28</v>
      </c>
      <c r="N5630">
        <v>867.72400000000005</v>
      </c>
      <c r="O5630">
        <v>34607.936000000002</v>
      </c>
    </row>
    <row r="5631" spans="1:15">
      <c r="A5631" s="110" t="s">
        <v>36</v>
      </c>
      <c r="B5631" s="110" t="s">
        <v>125</v>
      </c>
      <c r="C5631" s="110" t="s">
        <v>126</v>
      </c>
      <c r="D5631" s="110" t="s">
        <v>9</v>
      </c>
      <c r="E5631" s="110" t="s">
        <v>112</v>
      </c>
      <c r="F5631">
        <v>9308.0987999999998</v>
      </c>
      <c r="G5631">
        <v>1315167342.1285999</v>
      </c>
      <c r="H5631">
        <v>319272934.02020001</v>
      </c>
      <c r="I5631">
        <v>185687624.23679999</v>
      </c>
      <c r="J5631">
        <v>1814925.6455000001</v>
      </c>
      <c r="K5631">
        <v>29703327.7608</v>
      </c>
      <c r="L5631">
        <v>77529509.239999995</v>
      </c>
      <c r="M5631">
        <v>22155218.379999999</v>
      </c>
      <c r="N5631">
        <v>43024253.557999998</v>
      </c>
      <c r="O5631">
        <v>40086884.244000003</v>
      </c>
    </row>
    <row r="5632" spans="1:15">
      <c r="A5632" s="110" t="s">
        <v>36</v>
      </c>
      <c r="B5632" s="110" t="s">
        <v>125</v>
      </c>
      <c r="C5632" s="110" t="s">
        <v>126</v>
      </c>
      <c r="D5632" s="110" t="s">
        <v>9</v>
      </c>
      <c r="E5632" s="110" t="s">
        <v>112</v>
      </c>
      <c r="F5632">
        <v>1150.7552000000001</v>
      </c>
      <c r="G5632">
        <v>192532852.51199999</v>
      </c>
      <c r="H5632">
        <v>39485840.168399997</v>
      </c>
      <c r="I5632">
        <v>22969350.624000002</v>
      </c>
      <c r="J5632">
        <v>768283.16969999997</v>
      </c>
      <c r="K5632">
        <v>3673714.1112000002</v>
      </c>
      <c r="L5632">
        <v>9582055.8800000008</v>
      </c>
      <c r="M5632">
        <v>2737989.84</v>
      </c>
      <c r="N5632">
        <v>5299369.966</v>
      </c>
      <c r="O5632">
        <v>4955919.034</v>
      </c>
    </row>
    <row r="5633" spans="1:15">
      <c r="A5633" s="110" t="s">
        <v>36</v>
      </c>
      <c r="B5633" s="110" t="s">
        <v>125</v>
      </c>
      <c r="C5633" s="110" t="s">
        <v>126</v>
      </c>
      <c r="D5633" s="110" t="s">
        <v>9</v>
      </c>
      <c r="E5633" s="110" t="s">
        <v>112</v>
      </c>
      <c r="F5633">
        <v>177.59559999999999</v>
      </c>
      <c r="G5633">
        <v>24142718.1719</v>
      </c>
      <c r="H5633">
        <v>6082626.6270000003</v>
      </c>
      <c r="I5633">
        <v>3536216.5440000002</v>
      </c>
      <c r="J5633">
        <v>125729.0981</v>
      </c>
      <c r="K5633">
        <v>565839.06480000005</v>
      </c>
      <c r="L5633">
        <v>1479012.68</v>
      </c>
      <c r="M5633">
        <v>422718.2</v>
      </c>
      <c r="N5633">
        <v>826352.86800000002</v>
      </c>
      <c r="O5633">
        <v>764844.58600000001</v>
      </c>
    </row>
    <row r="5634" spans="1:15" hidden="1">
      <c r="A5634" s="110" t="s">
        <v>36</v>
      </c>
      <c r="B5634" s="110" t="s">
        <v>125</v>
      </c>
      <c r="C5634" s="110" t="s">
        <v>126</v>
      </c>
      <c r="D5634" s="110" t="s">
        <v>12</v>
      </c>
      <c r="E5634" s="110" t="s">
        <v>112</v>
      </c>
      <c r="F5634">
        <v>2459.0160000000001</v>
      </c>
      <c r="G5634">
        <v>181462102.11359999</v>
      </c>
      <c r="H5634">
        <v>66660100.5264</v>
      </c>
      <c r="I5634">
        <v>6514748.3328</v>
      </c>
      <c r="J5634">
        <v>560728.36040000001</v>
      </c>
      <c r="K5634">
        <v>16051458.376800001</v>
      </c>
      <c r="L5634">
        <v>33565078.859999999</v>
      </c>
      <c r="M5634">
        <v>3447059.42</v>
      </c>
      <c r="N5634">
        <v>170323.758</v>
      </c>
      <c r="O5634">
        <v>26167114.710000001</v>
      </c>
    </row>
    <row r="5635" spans="1:15" hidden="1">
      <c r="A5635" s="110" t="s">
        <v>36</v>
      </c>
      <c r="B5635" s="110" t="s">
        <v>125</v>
      </c>
      <c r="C5635" s="110" t="s">
        <v>126</v>
      </c>
      <c r="D5635" s="110" t="s">
        <v>12</v>
      </c>
      <c r="E5635" s="110" t="s">
        <v>112</v>
      </c>
      <c r="F5635">
        <v>12.054</v>
      </c>
      <c r="G5635">
        <v>835222.86540000001</v>
      </c>
      <c r="H5635">
        <v>326657.25819999998</v>
      </c>
      <c r="I5635">
        <v>31964.256000000001</v>
      </c>
      <c r="J5635">
        <v>21338.920399999999</v>
      </c>
      <c r="K5635">
        <v>78667.847999999998</v>
      </c>
      <c r="L5635">
        <v>164665.84</v>
      </c>
      <c r="M5635">
        <v>16903.48</v>
      </c>
      <c r="N5635">
        <v>846.07600000000002</v>
      </c>
      <c r="O5635">
        <v>128270.71400000001</v>
      </c>
    </row>
    <row r="5636" spans="1:15">
      <c r="A5636" s="110" t="s">
        <v>36</v>
      </c>
      <c r="B5636" s="110" t="s">
        <v>125</v>
      </c>
      <c r="C5636" s="110" t="s">
        <v>126</v>
      </c>
      <c r="D5636" s="110" t="s">
        <v>9</v>
      </c>
      <c r="E5636" s="110" t="s">
        <v>112</v>
      </c>
      <c r="F5636">
        <v>63.484400000000001</v>
      </c>
      <c r="G5636">
        <v>9141467.9201999996</v>
      </c>
      <c r="H5636">
        <v>2421822.7843999998</v>
      </c>
      <c r="I5636">
        <v>1550886.3359999999</v>
      </c>
      <c r="J5636">
        <v>9719770.1153999995</v>
      </c>
      <c r="K5636">
        <v>329657.51520000002</v>
      </c>
      <c r="L5636">
        <v>809644.22</v>
      </c>
      <c r="M5636">
        <v>57869.86</v>
      </c>
      <c r="N5636">
        <v>81235.021999999997</v>
      </c>
      <c r="O5636">
        <v>273406.12199999997</v>
      </c>
    </row>
    <row r="5637" spans="1:15" hidden="1">
      <c r="A5637" s="110" t="s">
        <v>36</v>
      </c>
      <c r="B5637" s="110" t="s">
        <v>125</v>
      </c>
      <c r="C5637" s="110" t="s">
        <v>126</v>
      </c>
      <c r="D5637" s="110" t="s">
        <v>12</v>
      </c>
      <c r="E5637" s="110" t="s">
        <v>112</v>
      </c>
      <c r="F5637">
        <v>14.4648</v>
      </c>
      <c r="G5637">
        <v>1171674.8366</v>
      </c>
      <c r="H5637">
        <v>399173.8762</v>
      </c>
      <c r="I5637">
        <v>42411.1872</v>
      </c>
      <c r="J5637">
        <v>1621657.2733</v>
      </c>
      <c r="K5637">
        <v>163435.70879999999</v>
      </c>
      <c r="L5637">
        <v>304115.03999999998</v>
      </c>
      <c r="M5637">
        <v>16327.02</v>
      </c>
      <c r="N5637">
        <v>24600.245999999999</v>
      </c>
      <c r="O5637">
        <v>153924.49600000001</v>
      </c>
    </row>
    <row r="5638" spans="1:15" hidden="1">
      <c r="A5638" s="110" t="s">
        <v>36</v>
      </c>
      <c r="B5638" s="110" t="s">
        <v>125</v>
      </c>
      <c r="C5638" s="110" t="s">
        <v>126</v>
      </c>
      <c r="D5638" s="110" t="s">
        <v>7</v>
      </c>
      <c r="E5638" s="110" t="s">
        <v>112</v>
      </c>
      <c r="F5638">
        <v>26276.916399999998</v>
      </c>
      <c r="G5638">
        <v>4209506685.9292002</v>
      </c>
      <c r="H5638">
        <v>1113327387.6561999</v>
      </c>
      <c r="I5638">
        <v>967310754.64320004</v>
      </c>
      <c r="J5638">
        <v>5994221.8206000002</v>
      </c>
      <c r="K5638">
        <v>93632699.9736</v>
      </c>
      <c r="L5638">
        <v>207763117.09999999</v>
      </c>
      <c r="M5638">
        <v>59289249.659999996</v>
      </c>
      <c r="N5638">
        <v>2500376.4720000001</v>
      </c>
      <c r="O5638">
        <v>104103639.97</v>
      </c>
    </row>
    <row r="5639" spans="1:15" hidden="1">
      <c r="A5639" s="110" t="s">
        <v>36</v>
      </c>
      <c r="B5639" s="110" t="s">
        <v>125</v>
      </c>
      <c r="C5639" s="110" t="s">
        <v>126</v>
      </c>
      <c r="D5639" s="110" t="s">
        <v>7</v>
      </c>
      <c r="E5639" s="110" t="s">
        <v>112</v>
      </c>
      <c r="F5639">
        <v>2405.1747999999998</v>
      </c>
      <c r="G5639">
        <v>465963545.2626</v>
      </c>
      <c r="H5639">
        <v>101942958.8054</v>
      </c>
      <c r="I5639">
        <v>88600029.120000005</v>
      </c>
      <c r="J5639">
        <v>547586.67790000001</v>
      </c>
      <c r="K5639">
        <v>8578200.5639999993</v>
      </c>
      <c r="L5639">
        <v>19074316.02</v>
      </c>
      <c r="M5639">
        <v>5461874.8600000003</v>
      </c>
      <c r="N5639">
        <v>232193.742</v>
      </c>
      <c r="O5639">
        <v>9528798.3560000006</v>
      </c>
    </row>
    <row r="5640" spans="1:15" hidden="1">
      <c r="A5640" s="110" t="s">
        <v>36</v>
      </c>
      <c r="B5640" s="110" t="s">
        <v>125</v>
      </c>
      <c r="C5640" s="110" t="s">
        <v>126</v>
      </c>
      <c r="D5640" s="110" t="s">
        <v>7</v>
      </c>
      <c r="E5640" s="110" t="s">
        <v>112</v>
      </c>
      <c r="F5640">
        <v>237.8656</v>
      </c>
      <c r="G5640">
        <v>38844072.618100002</v>
      </c>
      <c r="H5640">
        <v>10080206.806600001</v>
      </c>
      <c r="I5640">
        <v>8756240.5055999998</v>
      </c>
      <c r="J5640">
        <v>52480.966699999997</v>
      </c>
      <c r="K5640">
        <v>847438.61040000001</v>
      </c>
      <c r="L5640">
        <v>1877576.96</v>
      </c>
      <c r="M5640">
        <v>534492.4</v>
      </c>
      <c r="N5640">
        <v>22411.993999999999</v>
      </c>
      <c r="O5640">
        <v>942373.52</v>
      </c>
    </row>
    <row r="5641" spans="1:15">
      <c r="A5641" s="110" t="s">
        <v>36</v>
      </c>
      <c r="B5641" s="110" t="s">
        <v>125</v>
      </c>
      <c r="C5641" s="110" t="s">
        <v>126</v>
      </c>
      <c r="D5641" s="110" t="s">
        <v>9</v>
      </c>
      <c r="E5641" s="110" t="s">
        <v>112</v>
      </c>
      <c r="F5641">
        <v>296570.99080000003</v>
      </c>
      <c r="G5641">
        <v>44843966689.959396</v>
      </c>
      <c r="H5641">
        <v>12454369195.160999</v>
      </c>
      <c r="I5641">
        <v>6141191030.4768</v>
      </c>
      <c r="J5641">
        <v>67643629.480399996</v>
      </c>
      <c r="K5641">
        <v>951358292.07840002</v>
      </c>
      <c r="L5641">
        <v>2428620185.0599999</v>
      </c>
      <c r="M5641">
        <v>678845063.88</v>
      </c>
      <c r="N5641">
        <v>51650397.964000002</v>
      </c>
      <c r="O5641">
        <v>1174952159.832</v>
      </c>
    </row>
    <row r="5642" spans="1:15">
      <c r="A5642" s="110" t="s">
        <v>36</v>
      </c>
      <c r="B5642" s="110" t="s">
        <v>125</v>
      </c>
      <c r="C5642" s="110" t="s">
        <v>126</v>
      </c>
      <c r="D5642" s="110" t="s">
        <v>9</v>
      </c>
      <c r="E5642" s="110" t="s">
        <v>112</v>
      </c>
      <c r="F5642">
        <v>3294.76</v>
      </c>
      <c r="G5642">
        <v>639599843.421</v>
      </c>
      <c r="H5642">
        <v>138225976.9064</v>
      </c>
      <c r="I5642">
        <v>68145836.025600001</v>
      </c>
      <c r="J5642">
        <v>754203.06189999997</v>
      </c>
      <c r="K5642">
        <v>10557477.5976</v>
      </c>
      <c r="L5642">
        <v>27067831.82</v>
      </c>
      <c r="M5642">
        <v>7566316.2999999998</v>
      </c>
      <c r="N5642">
        <v>583374.81400000001</v>
      </c>
      <c r="O5642">
        <v>13053148.68</v>
      </c>
    </row>
    <row r="5643" spans="1:15">
      <c r="A5643" s="110" t="s">
        <v>36</v>
      </c>
      <c r="B5643" s="110" t="s">
        <v>125</v>
      </c>
      <c r="C5643" s="110" t="s">
        <v>126</v>
      </c>
      <c r="D5643" s="110" t="s">
        <v>9</v>
      </c>
      <c r="E5643" s="110" t="s">
        <v>112</v>
      </c>
      <c r="F5643">
        <v>1272.9023999999999</v>
      </c>
      <c r="G5643">
        <v>198501396.39789999</v>
      </c>
      <c r="H5643">
        <v>53438035.0854</v>
      </c>
      <c r="I5643">
        <v>26346755.078400001</v>
      </c>
      <c r="J5643">
        <v>290277.92839999998</v>
      </c>
      <c r="K5643">
        <v>4081689.6623999998</v>
      </c>
      <c r="L5643">
        <v>10449723.300000001</v>
      </c>
      <c r="M5643">
        <v>2920985.14</v>
      </c>
      <c r="N5643">
        <v>224232.69</v>
      </c>
      <c r="O5643">
        <v>5042972.858</v>
      </c>
    </row>
    <row r="5644" spans="1:15" hidden="1">
      <c r="A5644" s="110" t="s">
        <v>36</v>
      </c>
      <c r="B5644" s="110" t="s">
        <v>125</v>
      </c>
      <c r="C5644" s="110" t="s">
        <v>126</v>
      </c>
      <c r="D5644" s="110" t="s">
        <v>12</v>
      </c>
      <c r="E5644" s="110" t="s">
        <v>112</v>
      </c>
      <c r="F5644">
        <v>91867.551999999996</v>
      </c>
      <c r="G5644">
        <v>7441437073.5936003</v>
      </c>
      <c r="H5644">
        <v>2781281893.9713998</v>
      </c>
      <c r="I5644">
        <v>239070741.27360001</v>
      </c>
      <c r="J5644">
        <v>21039076.769699998</v>
      </c>
      <c r="K5644">
        <v>636439443.95519996</v>
      </c>
      <c r="L5644">
        <v>1358531020.54</v>
      </c>
      <c r="M5644">
        <v>209969837.96000001</v>
      </c>
      <c r="N5644">
        <v>8008535.9859999996</v>
      </c>
      <c r="O5644">
        <v>762962095.76400006</v>
      </c>
    </row>
    <row r="5645" spans="1:15" hidden="1">
      <c r="A5645" s="110" t="s">
        <v>36</v>
      </c>
      <c r="B5645" s="110" t="s">
        <v>125</v>
      </c>
      <c r="C5645" s="110" t="s">
        <v>126</v>
      </c>
      <c r="D5645" s="110" t="s">
        <v>7</v>
      </c>
      <c r="E5645" s="110" t="s">
        <v>112</v>
      </c>
      <c r="F5645">
        <v>2698.4888000000001</v>
      </c>
      <c r="G5645">
        <v>369159150.6742</v>
      </c>
      <c r="H5645">
        <v>98426132.702999994</v>
      </c>
      <c r="I5645">
        <v>96500988.633599997</v>
      </c>
      <c r="J5645">
        <v>845400.59620000003</v>
      </c>
      <c r="K5645">
        <v>7102434.9528000001</v>
      </c>
      <c r="L5645">
        <v>19982718.579999998</v>
      </c>
      <c r="M5645">
        <v>4482500.4800000004</v>
      </c>
      <c r="N5645">
        <v>9263862.9159999993</v>
      </c>
      <c r="O5645">
        <v>10690847.662</v>
      </c>
    </row>
    <row r="5646" spans="1:15" hidden="1">
      <c r="A5646" s="110" t="s">
        <v>36</v>
      </c>
      <c r="B5646" s="110" t="s">
        <v>125</v>
      </c>
      <c r="C5646" s="110" t="s">
        <v>126</v>
      </c>
      <c r="D5646" s="110" t="s">
        <v>7</v>
      </c>
      <c r="E5646" s="110" t="s">
        <v>112</v>
      </c>
      <c r="F5646">
        <v>844.58360000000005</v>
      </c>
      <c r="G5646">
        <v>141307282.116</v>
      </c>
      <c r="H5646">
        <v>30803953.720400002</v>
      </c>
      <c r="I5646">
        <v>30195952.896000002</v>
      </c>
      <c r="J5646">
        <v>263255.0097</v>
      </c>
      <c r="K5646">
        <v>2222973.7848</v>
      </c>
      <c r="L5646">
        <v>6257868.54</v>
      </c>
      <c r="M5646">
        <v>1403357.84</v>
      </c>
      <c r="N5646">
        <v>2913027.04</v>
      </c>
      <c r="O5646">
        <v>3346063.71</v>
      </c>
    </row>
    <row r="5647" spans="1:15" hidden="1">
      <c r="A5647" s="110" t="s">
        <v>36</v>
      </c>
      <c r="B5647" s="110" t="s">
        <v>125</v>
      </c>
      <c r="C5647" s="110" t="s">
        <v>126</v>
      </c>
      <c r="D5647" s="110" t="s">
        <v>7</v>
      </c>
      <c r="E5647" s="110" t="s">
        <v>112</v>
      </c>
      <c r="F5647">
        <v>20.09</v>
      </c>
      <c r="G5647">
        <v>2698035.9714000002</v>
      </c>
      <c r="H5647">
        <v>732773.38560000004</v>
      </c>
      <c r="I5647">
        <v>718441.22880000004</v>
      </c>
      <c r="J5647">
        <v>5321.0577000000003</v>
      </c>
      <c r="K5647">
        <v>52877.404799999997</v>
      </c>
      <c r="L5647">
        <v>148770.14000000001</v>
      </c>
      <c r="M5647">
        <v>33371.54</v>
      </c>
      <c r="N5647">
        <v>68967.822</v>
      </c>
      <c r="O5647">
        <v>79592.479999999996</v>
      </c>
    </row>
    <row r="5648" spans="1:15">
      <c r="A5648" s="110" t="s">
        <v>36</v>
      </c>
      <c r="B5648" s="110" t="s">
        <v>125</v>
      </c>
      <c r="C5648" s="110" t="s">
        <v>126</v>
      </c>
      <c r="D5648" s="110" t="s">
        <v>9</v>
      </c>
      <c r="E5648" s="110" t="s">
        <v>112</v>
      </c>
      <c r="F5648">
        <v>11268.0792</v>
      </c>
      <c r="G5648">
        <v>1592119941.0178001</v>
      </c>
      <c r="H5648">
        <v>384540884.10579997</v>
      </c>
      <c r="I5648">
        <v>222917440.56959999</v>
      </c>
      <c r="J5648">
        <v>3839694.3662999999</v>
      </c>
      <c r="K5648">
        <v>35946538.538400002</v>
      </c>
      <c r="L5648">
        <v>94836188.159999996</v>
      </c>
      <c r="M5648">
        <v>26756361.379999999</v>
      </c>
      <c r="N5648">
        <v>1394403.6040000001</v>
      </c>
      <c r="O5648">
        <v>44641770.469999999</v>
      </c>
    </row>
    <row r="5649" spans="1:15">
      <c r="A5649" s="110" t="s">
        <v>36</v>
      </c>
      <c r="B5649" s="110" t="s">
        <v>125</v>
      </c>
      <c r="C5649" s="110" t="s">
        <v>126</v>
      </c>
      <c r="D5649" s="110" t="s">
        <v>9</v>
      </c>
      <c r="E5649" s="110" t="s">
        <v>112</v>
      </c>
      <c r="F5649">
        <v>1384.6027999999999</v>
      </c>
      <c r="G5649">
        <v>231657894.46799999</v>
      </c>
      <c r="H5649">
        <v>47242687.552000001</v>
      </c>
      <c r="I5649">
        <v>27394467.110399999</v>
      </c>
      <c r="J5649">
        <v>479650.90360000002</v>
      </c>
      <c r="K5649">
        <v>4416378.2712000003</v>
      </c>
      <c r="L5649">
        <v>11639681.060000001</v>
      </c>
      <c r="M5649">
        <v>3283753.96</v>
      </c>
      <c r="N5649">
        <v>170858.644</v>
      </c>
      <c r="O5649">
        <v>5485506.6859999998</v>
      </c>
    </row>
    <row r="5650" spans="1:15">
      <c r="A5650" s="110" t="s">
        <v>36</v>
      </c>
      <c r="B5650" s="110" t="s">
        <v>125</v>
      </c>
      <c r="C5650" s="110" t="s">
        <v>126</v>
      </c>
      <c r="D5650" s="110" t="s">
        <v>9</v>
      </c>
      <c r="E5650" s="110" t="s">
        <v>112</v>
      </c>
      <c r="F5650">
        <v>517.51840000000004</v>
      </c>
      <c r="G5650">
        <v>75452785.420300007</v>
      </c>
      <c r="H5650">
        <v>17741603.804000001</v>
      </c>
      <c r="I5650">
        <v>10336128.0768</v>
      </c>
      <c r="J5650">
        <v>177643.28080000001</v>
      </c>
      <c r="K5650">
        <v>1659550.6368</v>
      </c>
      <c r="L5650">
        <v>4302303.0199999996</v>
      </c>
      <c r="M5650">
        <v>1212718.5</v>
      </c>
      <c r="N5650">
        <v>61438.828000000001</v>
      </c>
      <c r="O5650">
        <v>2050300.12</v>
      </c>
    </row>
    <row r="5651" spans="1:15" hidden="1">
      <c r="A5651" s="110" t="s">
        <v>36</v>
      </c>
      <c r="B5651" s="110" t="s">
        <v>125</v>
      </c>
      <c r="C5651" s="110" t="s">
        <v>126</v>
      </c>
      <c r="D5651" s="110" t="s">
        <v>12</v>
      </c>
      <c r="E5651" s="110" t="s">
        <v>112</v>
      </c>
      <c r="F5651">
        <v>1542.912</v>
      </c>
      <c r="G5651">
        <v>113858573.8752</v>
      </c>
      <c r="H5651">
        <v>39184234.033200003</v>
      </c>
      <c r="I5651">
        <v>4060277.6255999999</v>
      </c>
      <c r="J5651">
        <v>541596.91449999996</v>
      </c>
      <c r="K5651">
        <v>10785717.971999999</v>
      </c>
      <c r="L5651">
        <v>22624840.579999998</v>
      </c>
      <c r="M5651">
        <v>3542795.24</v>
      </c>
      <c r="N5651">
        <v>134726.32800000001</v>
      </c>
      <c r="O5651">
        <v>12813919.338</v>
      </c>
    </row>
    <row r="5652" spans="1:15" hidden="1">
      <c r="A5652" s="110" t="s">
        <v>36</v>
      </c>
      <c r="B5652" s="110" t="s">
        <v>125</v>
      </c>
      <c r="C5652" s="110" t="s">
        <v>126</v>
      </c>
      <c r="D5652" s="110" t="s">
        <v>12</v>
      </c>
      <c r="E5652" s="110" t="s">
        <v>112</v>
      </c>
      <c r="F5652">
        <v>42.590800000000002</v>
      </c>
      <c r="G5652">
        <v>3449931.4633999998</v>
      </c>
      <c r="H5652">
        <v>1176500.7974</v>
      </c>
      <c r="I5652">
        <v>121013.1072</v>
      </c>
      <c r="J5652">
        <v>3483573.7869000002</v>
      </c>
      <c r="K5652">
        <v>305054.66159999999</v>
      </c>
      <c r="L5652">
        <v>592213.84</v>
      </c>
      <c r="M5652">
        <v>83161.119999999995</v>
      </c>
      <c r="N5652">
        <v>2828.672</v>
      </c>
      <c r="O5652">
        <v>353717.49599999998</v>
      </c>
    </row>
    <row r="5653" spans="1:15" hidden="1">
      <c r="A5653" s="110" t="s">
        <v>36</v>
      </c>
      <c r="B5653" s="110" t="s">
        <v>125</v>
      </c>
      <c r="C5653" s="110" t="s">
        <v>126</v>
      </c>
      <c r="D5653" s="110" t="s">
        <v>7</v>
      </c>
      <c r="E5653" s="110" t="s">
        <v>113</v>
      </c>
      <c r="F5653">
        <v>0.80359999999999998</v>
      </c>
      <c r="G5653">
        <v>128730.2108</v>
      </c>
      <c r="H5653">
        <v>33277.149799999999</v>
      </c>
      <c r="I5653">
        <v>31326.624</v>
      </c>
      <c r="J5653">
        <v>3874867.2908999999</v>
      </c>
      <c r="K5653">
        <v>2961.4463999999998</v>
      </c>
      <c r="L5653">
        <v>8473.8799999999992</v>
      </c>
      <c r="M5653">
        <v>2166.44</v>
      </c>
      <c r="N5653">
        <v>38.786000000000001</v>
      </c>
      <c r="O5653">
        <v>2974.7959999999998</v>
      </c>
    </row>
    <row r="5654" spans="1:15" hidden="1">
      <c r="A5654" s="110" t="s">
        <v>36</v>
      </c>
      <c r="B5654" s="110" t="s">
        <v>125</v>
      </c>
      <c r="C5654" s="110" t="s">
        <v>126</v>
      </c>
      <c r="D5654" s="110" t="s">
        <v>7</v>
      </c>
      <c r="E5654" s="110" t="s">
        <v>113</v>
      </c>
      <c r="F5654">
        <v>36856.310400000002</v>
      </c>
      <c r="G5654">
        <v>5904082389.9658003</v>
      </c>
      <c r="H5654">
        <v>1582386387.6547999</v>
      </c>
      <c r="I5654">
        <v>1336812856.7808001</v>
      </c>
      <c r="J5654">
        <v>15400769.199200001</v>
      </c>
      <c r="K5654">
        <v>131593076.9712</v>
      </c>
      <c r="L5654">
        <v>344031881.5</v>
      </c>
      <c r="M5654">
        <v>78948843.140000001</v>
      </c>
      <c r="N5654">
        <v>36879554.447999999</v>
      </c>
      <c r="O5654">
        <v>136410357.49000001</v>
      </c>
    </row>
    <row r="5655" spans="1:15" hidden="1">
      <c r="A5655" s="110" t="s">
        <v>36</v>
      </c>
      <c r="B5655" s="110" t="s">
        <v>125</v>
      </c>
      <c r="C5655" s="110" t="s">
        <v>126</v>
      </c>
      <c r="D5655" s="110" t="s">
        <v>7</v>
      </c>
      <c r="E5655" s="110" t="s">
        <v>113</v>
      </c>
      <c r="F5655">
        <v>474.12400000000002</v>
      </c>
      <c r="G5655">
        <v>92053914.876000002</v>
      </c>
      <c r="H5655">
        <v>20318575.7216</v>
      </c>
      <c r="I5655">
        <v>17208314.015999999</v>
      </c>
      <c r="J5655">
        <v>198274.96419999999</v>
      </c>
      <c r="K5655">
        <v>1699351.2720000001</v>
      </c>
      <c r="L5655">
        <v>4446666.4800000004</v>
      </c>
      <c r="M5655">
        <v>876670.2</v>
      </c>
      <c r="N5655">
        <v>205682.158</v>
      </c>
      <c r="O5655">
        <v>1754799.5079999999</v>
      </c>
    </row>
    <row r="5656" spans="1:15" hidden="1">
      <c r="A5656" s="110" t="s">
        <v>36</v>
      </c>
      <c r="B5656" s="110" t="s">
        <v>125</v>
      </c>
      <c r="C5656" s="110" t="s">
        <v>126</v>
      </c>
      <c r="D5656" s="110" t="s">
        <v>7</v>
      </c>
      <c r="E5656" s="110" t="s">
        <v>113</v>
      </c>
      <c r="F5656">
        <v>102.05719999999999</v>
      </c>
      <c r="G5656">
        <v>16739979.240599999</v>
      </c>
      <c r="H5656">
        <v>4370607.6670000004</v>
      </c>
      <c r="I5656">
        <v>3705022.9248000002</v>
      </c>
      <c r="J5656">
        <v>43647.339800000002</v>
      </c>
      <c r="K5656">
        <v>365553.54</v>
      </c>
      <c r="L5656">
        <v>953568.98</v>
      </c>
      <c r="M5656">
        <v>175219.24</v>
      </c>
      <c r="N5656">
        <v>23829.036</v>
      </c>
      <c r="O5656">
        <v>377728.73599999998</v>
      </c>
    </row>
    <row r="5657" spans="1:15" hidden="1">
      <c r="A5657" s="110" t="s">
        <v>36</v>
      </c>
      <c r="B5657" s="110" t="s">
        <v>125</v>
      </c>
      <c r="C5657" s="110" t="s">
        <v>126</v>
      </c>
      <c r="D5657" s="110" t="s">
        <v>7</v>
      </c>
      <c r="E5657" s="110" t="s">
        <v>113</v>
      </c>
      <c r="F5657">
        <v>5.6252000000000004</v>
      </c>
      <c r="G5657">
        <v>1092906.0449999999</v>
      </c>
      <c r="H5657">
        <v>240793.03279999999</v>
      </c>
      <c r="I5657">
        <v>204249.27359999999</v>
      </c>
      <c r="J5657">
        <v>1876.8505</v>
      </c>
      <c r="K5657">
        <v>20160.684000000001</v>
      </c>
      <c r="L5657">
        <v>52567.74</v>
      </c>
      <c r="M5657">
        <v>9225</v>
      </c>
      <c r="N5657">
        <v>533.98400000000004</v>
      </c>
      <c r="O5657">
        <v>20819.062000000002</v>
      </c>
    </row>
    <row r="5658" spans="1:15">
      <c r="A5658" s="110" t="s">
        <v>36</v>
      </c>
      <c r="B5658" s="110" t="s">
        <v>125</v>
      </c>
      <c r="C5658" s="110" t="s">
        <v>126</v>
      </c>
      <c r="D5658" s="110" t="s">
        <v>9</v>
      </c>
      <c r="E5658" s="110" t="s">
        <v>113</v>
      </c>
      <c r="F5658">
        <v>64253.445200000002</v>
      </c>
      <c r="G5658">
        <v>9715294398.5419998</v>
      </c>
      <c r="H5658">
        <v>2706816922.9910002</v>
      </c>
      <c r="I5658">
        <v>1280092996.5311999</v>
      </c>
      <c r="J5658">
        <v>20027545.071199998</v>
      </c>
      <c r="K5658">
        <v>228358481.55840001</v>
      </c>
      <c r="L5658">
        <v>557173053.88</v>
      </c>
      <c r="M5658">
        <v>122899248.23999999</v>
      </c>
      <c r="N5658">
        <v>311831717.07599998</v>
      </c>
      <c r="O5658">
        <v>237810983.08000001</v>
      </c>
    </row>
    <row r="5659" spans="1:15">
      <c r="A5659" s="110" t="s">
        <v>36</v>
      </c>
      <c r="B5659" s="110" t="s">
        <v>125</v>
      </c>
      <c r="C5659" s="110" t="s">
        <v>126</v>
      </c>
      <c r="D5659" s="110" t="s">
        <v>9</v>
      </c>
      <c r="E5659" s="110" t="s">
        <v>113</v>
      </c>
      <c r="F5659">
        <v>912.08600000000001</v>
      </c>
      <c r="G5659">
        <v>177138211.77360001</v>
      </c>
      <c r="H5659">
        <v>38439537.601599999</v>
      </c>
      <c r="I5659">
        <v>18205780.646400001</v>
      </c>
      <c r="J5659">
        <v>379644.60129999998</v>
      </c>
      <c r="K5659">
        <v>3270945.8879999998</v>
      </c>
      <c r="L5659">
        <v>7986385.9000000004</v>
      </c>
      <c r="M5659">
        <v>1537167.9</v>
      </c>
      <c r="N5659">
        <v>4153879.5759999999</v>
      </c>
      <c r="O5659">
        <v>3375758.452</v>
      </c>
    </row>
    <row r="5660" spans="1:15">
      <c r="A5660" s="110" t="s">
        <v>36</v>
      </c>
      <c r="B5660" s="110" t="s">
        <v>125</v>
      </c>
      <c r="C5660" s="110" t="s">
        <v>126</v>
      </c>
      <c r="D5660" s="110" t="s">
        <v>9</v>
      </c>
      <c r="E5660" s="110" t="s">
        <v>113</v>
      </c>
      <c r="F5660">
        <v>188.04239999999999</v>
      </c>
      <c r="G5660">
        <v>29022906.638900001</v>
      </c>
      <c r="H5660">
        <v>7921411.6666000001</v>
      </c>
      <c r="I5660">
        <v>3754861.344</v>
      </c>
      <c r="J5660">
        <v>79491.456000000006</v>
      </c>
      <c r="K5660">
        <v>676167.1128</v>
      </c>
      <c r="L5660">
        <v>1651275.82</v>
      </c>
      <c r="M5660">
        <v>302884.21999999997</v>
      </c>
      <c r="N5660">
        <v>835221.33200000005</v>
      </c>
      <c r="O5660">
        <v>695972.37600000005</v>
      </c>
    </row>
    <row r="5661" spans="1:15" hidden="1">
      <c r="A5661" s="110" t="s">
        <v>36</v>
      </c>
      <c r="B5661" s="110" t="s">
        <v>125</v>
      </c>
      <c r="C5661" s="110" t="s">
        <v>126</v>
      </c>
      <c r="D5661" s="110" t="s">
        <v>12</v>
      </c>
      <c r="E5661" s="110" t="s">
        <v>113</v>
      </c>
      <c r="F5661">
        <v>46524.421999999999</v>
      </c>
      <c r="G5661">
        <v>3349883999.9394002</v>
      </c>
      <c r="H5661">
        <v>1414564731.6691999</v>
      </c>
      <c r="I5661">
        <v>116545655.8848</v>
      </c>
      <c r="J5661">
        <v>14669748.3486</v>
      </c>
      <c r="K5661">
        <v>239764077.02160001</v>
      </c>
      <c r="L5661">
        <v>616724130.36000001</v>
      </c>
      <c r="M5661">
        <v>79279610.640000001</v>
      </c>
      <c r="N5661">
        <v>12932515.199999999</v>
      </c>
      <c r="O5661">
        <v>263904374.62400001</v>
      </c>
    </row>
    <row r="5662" spans="1:15" hidden="1">
      <c r="A5662" s="110" t="s">
        <v>36</v>
      </c>
      <c r="B5662" s="110" t="s">
        <v>125</v>
      </c>
      <c r="C5662" s="110" t="s">
        <v>126</v>
      </c>
      <c r="D5662" s="110" t="s">
        <v>12</v>
      </c>
      <c r="E5662" s="110" t="s">
        <v>113</v>
      </c>
      <c r="F5662">
        <v>128.57599999999999</v>
      </c>
      <c r="G5662">
        <v>9880546.8761999998</v>
      </c>
      <c r="H5662">
        <v>3906445.6338</v>
      </c>
      <c r="I5662">
        <v>321910.48320000002</v>
      </c>
      <c r="J5662">
        <v>55181.8914</v>
      </c>
      <c r="K5662">
        <v>663020.38080000004</v>
      </c>
      <c r="L5662">
        <v>1703915.72</v>
      </c>
      <c r="M5662">
        <v>212313.58</v>
      </c>
      <c r="N5662">
        <v>8261.4179999999997</v>
      </c>
      <c r="O5662">
        <v>729332.84600000002</v>
      </c>
    </row>
    <row r="5663" spans="1:15" hidden="1">
      <c r="A5663" s="110" t="s">
        <v>36</v>
      </c>
      <c r="B5663" s="110" t="s">
        <v>125</v>
      </c>
      <c r="C5663" s="110" t="s">
        <v>126</v>
      </c>
      <c r="D5663" s="110" t="s">
        <v>7</v>
      </c>
      <c r="E5663" s="110" t="s">
        <v>113</v>
      </c>
      <c r="F5663">
        <v>29776.594400000002</v>
      </c>
      <c r="G5663">
        <v>4073384516.0500998</v>
      </c>
      <c r="H5663">
        <v>1073241224.9056</v>
      </c>
      <c r="I5663">
        <v>1050053504.8704</v>
      </c>
      <c r="J5663">
        <v>12451233.9638</v>
      </c>
      <c r="K5663">
        <v>109581770.59199999</v>
      </c>
      <c r="L5663">
        <v>275877835.69999999</v>
      </c>
      <c r="M5663">
        <v>54361867.200000003</v>
      </c>
      <c r="N5663">
        <v>4723018.1239999998</v>
      </c>
      <c r="O5663">
        <v>110207338.67</v>
      </c>
    </row>
    <row r="5664" spans="1:15" hidden="1">
      <c r="A5664" s="110" t="s">
        <v>36</v>
      </c>
      <c r="B5664" s="110" t="s">
        <v>125</v>
      </c>
      <c r="C5664" s="110" t="s">
        <v>126</v>
      </c>
      <c r="D5664" s="110" t="s">
        <v>7</v>
      </c>
      <c r="E5664" s="110" t="s">
        <v>113</v>
      </c>
      <c r="F5664">
        <v>711.18600000000004</v>
      </c>
      <c r="G5664">
        <v>118988529.66</v>
      </c>
      <c r="H5664">
        <v>25656955.318</v>
      </c>
      <c r="I5664">
        <v>25067187.456</v>
      </c>
      <c r="J5664">
        <v>299064.32339999999</v>
      </c>
      <c r="K5664">
        <v>2619854.5392</v>
      </c>
      <c r="L5664">
        <v>6594651.5599999996</v>
      </c>
      <c r="M5664">
        <v>1298316.6599999999</v>
      </c>
      <c r="N5664">
        <v>85470.813999999998</v>
      </c>
      <c r="O5664">
        <v>2632198.36</v>
      </c>
    </row>
    <row r="5665" spans="1:15" hidden="1">
      <c r="A5665" s="110" t="s">
        <v>36</v>
      </c>
      <c r="B5665" s="110" t="s">
        <v>125</v>
      </c>
      <c r="C5665" s="110" t="s">
        <v>126</v>
      </c>
      <c r="D5665" s="110" t="s">
        <v>7</v>
      </c>
      <c r="E5665" s="110" t="s">
        <v>113</v>
      </c>
      <c r="F5665">
        <v>376.08479999999997</v>
      </c>
      <c r="G5665">
        <v>48997060.386100002</v>
      </c>
      <c r="H5665">
        <v>13559038.241800001</v>
      </c>
      <c r="I5665">
        <v>13239309.868799999</v>
      </c>
      <c r="J5665">
        <v>157623.12760000001</v>
      </c>
      <c r="K5665">
        <v>1383683.58</v>
      </c>
      <c r="L5665">
        <v>3480274.34</v>
      </c>
      <c r="M5665">
        <v>679153.52</v>
      </c>
      <c r="N5665">
        <v>22250.536</v>
      </c>
      <c r="O5665">
        <v>1391942.0460000001</v>
      </c>
    </row>
    <row r="5666" spans="1:15" hidden="1">
      <c r="A5666" s="110" t="s">
        <v>36</v>
      </c>
      <c r="B5666" s="110" t="s">
        <v>125</v>
      </c>
      <c r="C5666" s="110" t="s">
        <v>126</v>
      </c>
      <c r="D5666" s="110" t="s">
        <v>7</v>
      </c>
      <c r="E5666" s="110" t="s">
        <v>113</v>
      </c>
      <c r="F5666">
        <v>1.6072</v>
      </c>
      <c r="G5666">
        <v>268900.63199999998</v>
      </c>
      <c r="H5666">
        <v>57941.708400000003</v>
      </c>
      <c r="I5666">
        <v>56568.192000000003</v>
      </c>
      <c r="J5666">
        <v>22.373100000000001</v>
      </c>
      <c r="K5666">
        <v>5912.2655999999997</v>
      </c>
      <c r="L5666">
        <v>14866.6</v>
      </c>
      <c r="M5666">
        <v>2893.78</v>
      </c>
      <c r="N5666">
        <v>69.453999999999994</v>
      </c>
      <c r="O5666">
        <v>5948.69</v>
      </c>
    </row>
    <row r="5667" spans="1:15">
      <c r="A5667" s="110" t="s">
        <v>36</v>
      </c>
      <c r="B5667" s="110" t="s">
        <v>125</v>
      </c>
      <c r="C5667" s="110" t="s">
        <v>126</v>
      </c>
      <c r="D5667" s="110" t="s">
        <v>9</v>
      </c>
      <c r="E5667" s="110" t="s">
        <v>113</v>
      </c>
      <c r="F5667">
        <v>9778.2047999999995</v>
      </c>
      <c r="G5667">
        <v>1381589935.1654</v>
      </c>
      <c r="H5667">
        <v>352799386.83759999</v>
      </c>
      <c r="I5667">
        <v>201512151.648</v>
      </c>
      <c r="J5667">
        <v>3115985.7752</v>
      </c>
      <c r="K5667">
        <v>37082559.650399998</v>
      </c>
      <c r="L5667">
        <v>101581111.28</v>
      </c>
      <c r="M5667">
        <v>17038270.780000001</v>
      </c>
      <c r="N5667">
        <v>34356737.118000001</v>
      </c>
      <c r="O5667">
        <v>36190503.118000001</v>
      </c>
    </row>
    <row r="5668" spans="1:15">
      <c r="A5668" s="110" t="s">
        <v>36</v>
      </c>
      <c r="B5668" s="110" t="s">
        <v>125</v>
      </c>
      <c r="C5668" s="110" t="s">
        <v>126</v>
      </c>
      <c r="D5668" s="110" t="s">
        <v>9</v>
      </c>
      <c r="E5668" s="110" t="s">
        <v>113</v>
      </c>
      <c r="F5668">
        <v>595.46759999999995</v>
      </c>
      <c r="G5668">
        <v>99627684.156000003</v>
      </c>
      <c r="H5668">
        <v>21476732.208799999</v>
      </c>
      <c r="I5668">
        <v>12249506.6304</v>
      </c>
      <c r="J5668">
        <v>257552.36720000001</v>
      </c>
      <c r="K5668">
        <v>2254022.0351999998</v>
      </c>
      <c r="L5668">
        <v>6185997.1799999997</v>
      </c>
      <c r="M5668">
        <v>1052934.94</v>
      </c>
      <c r="N5668">
        <v>2148348.4219999998</v>
      </c>
      <c r="O5668">
        <v>2203908.014</v>
      </c>
    </row>
    <row r="5669" spans="1:15">
      <c r="A5669" s="110" t="s">
        <v>36</v>
      </c>
      <c r="B5669" s="110" t="s">
        <v>125</v>
      </c>
      <c r="C5669" s="110" t="s">
        <v>126</v>
      </c>
      <c r="D5669" s="110" t="s">
        <v>9</v>
      </c>
      <c r="E5669" s="110" t="s">
        <v>113</v>
      </c>
      <c r="F5669">
        <v>425.1044</v>
      </c>
      <c r="G5669">
        <v>59985199.418799996</v>
      </c>
      <c r="H5669">
        <v>15325579.4856</v>
      </c>
      <c r="I5669">
        <v>8747496.2880000006</v>
      </c>
      <c r="J5669">
        <v>181982.41010000001</v>
      </c>
      <c r="K5669">
        <v>1610020.8</v>
      </c>
      <c r="L5669">
        <v>4410246.18</v>
      </c>
      <c r="M5669">
        <v>706676.82</v>
      </c>
      <c r="N5669">
        <v>1410678.39</v>
      </c>
      <c r="O5669">
        <v>1573371.2279999999</v>
      </c>
    </row>
    <row r="5670" spans="1:15" hidden="1">
      <c r="A5670" s="110" t="s">
        <v>36</v>
      </c>
      <c r="B5670" s="110" t="s">
        <v>125</v>
      </c>
      <c r="C5670" s="110" t="s">
        <v>126</v>
      </c>
      <c r="D5670" s="110" t="s">
        <v>12</v>
      </c>
      <c r="E5670" s="110" t="s">
        <v>113</v>
      </c>
      <c r="F5670">
        <v>126628.0736</v>
      </c>
      <c r="G5670">
        <v>8204929342.9488001</v>
      </c>
      <c r="H5670">
        <v>3251021940.9028001</v>
      </c>
      <c r="I5670">
        <v>320762088.28799999</v>
      </c>
      <c r="J5670">
        <v>39357380.281300001</v>
      </c>
      <c r="K5670">
        <v>632620542.80879998</v>
      </c>
      <c r="L5670">
        <v>1678512400.4400001</v>
      </c>
      <c r="M5670">
        <v>213343633.66</v>
      </c>
      <c r="N5670">
        <v>4982913.1880000001</v>
      </c>
      <c r="O5670">
        <v>718283024.88800001</v>
      </c>
    </row>
    <row r="5671" spans="1:15" hidden="1">
      <c r="A5671" s="110" t="s">
        <v>36</v>
      </c>
      <c r="B5671" s="110" t="s">
        <v>125</v>
      </c>
      <c r="C5671" s="110" t="s">
        <v>126</v>
      </c>
      <c r="D5671" s="110" t="s">
        <v>12</v>
      </c>
      <c r="E5671" s="110" t="s">
        <v>113</v>
      </c>
      <c r="F5671">
        <v>465.28440000000001</v>
      </c>
      <c r="G5671">
        <v>31914606.754799999</v>
      </c>
      <c r="H5671">
        <v>11939198.187799999</v>
      </c>
      <c r="I5671">
        <v>1176693.1776000001</v>
      </c>
      <c r="J5671">
        <v>192067.6851</v>
      </c>
      <c r="K5671">
        <v>2321427.7080000001</v>
      </c>
      <c r="L5671">
        <v>6171141.2400000002</v>
      </c>
      <c r="M5671">
        <v>785017.98</v>
      </c>
      <c r="N5671">
        <v>16519.227999999999</v>
      </c>
      <c r="O5671">
        <v>2639270.9419999998</v>
      </c>
    </row>
    <row r="5672" spans="1:15">
      <c r="A5672" s="110" t="s">
        <v>36</v>
      </c>
      <c r="B5672" s="110" t="s">
        <v>125</v>
      </c>
      <c r="C5672" s="110" t="s">
        <v>126</v>
      </c>
      <c r="D5672" s="110" t="s">
        <v>9</v>
      </c>
      <c r="E5672" s="110" t="s">
        <v>113</v>
      </c>
      <c r="F5672">
        <v>49.8232</v>
      </c>
      <c r="G5672">
        <v>7174316.5955999997</v>
      </c>
      <c r="H5672">
        <v>1867757.4846000001</v>
      </c>
      <c r="I5672">
        <v>1206809.088</v>
      </c>
      <c r="J5672">
        <v>18996653.224399999</v>
      </c>
      <c r="K5672">
        <v>158109.71040000001</v>
      </c>
      <c r="L5672">
        <v>744923.26</v>
      </c>
      <c r="M5672">
        <v>1642.46</v>
      </c>
      <c r="N5672">
        <v>534.88599999999997</v>
      </c>
      <c r="O5672">
        <v>184403.076</v>
      </c>
    </row>
    <row r="5673" spans="1:15" hidden="1">
      <c r="A5673" s="110" t="s">
        <v>36</v>
      </c>
      <c r="B5673" s="110" t="s">
        <v>125</v>
      </c>
      <c r="C5673" s="110" t="s">
        <v>126</v>
      </c>
      <c r="D5673" s="110" t="s">
        <v>7</v>
      </c>
      <c r="E5673" s="110" t="s">
        <v>114</v>
      </c>
      <c r="F5673">
        <v>19.2864</v>
      </c>
      <c r="G5673">
        <v>3758642.1179999998</v>
      </c>
      <c r="H5673">
        <v>737973.7108</v>
      </c>
      <c r="I5673">
        <v>638221.6128</v>
      </c>
      <c r="J5673">
        <v>1794697.92</v>
      </c>
      <c r="K5673">
        <v>66905.308799999999</v>
      </c>
      <c r="L5673">
        <v>388826.78</v>
      </c>
      <c r="M5673">
        <v>24823.040000000001</v>
      </c>
      <c r="N5673">
        <v>185.81200000000001</v>
      </c>
      <c r="O5673">
        <v>105218.3</v>
      </c>
    </row>
    <row r="5674" spans="1:15" hidden="1">
      <c r="A5674" s="110" t="s">
        <v>36</v>
      </c>
      <c r="B5674" s="110" t="s">
        <v>125</v>
      </c>
      <c r="C5674" s="110" t="s">
        <v>126</v>
      </c>
      <c r="D5674" s="110" t="s">
        <v>7</v>
      </c>
      <c r="E5674" s="110" t="s">
        <v>114</v>
      </c>
      <c r="F5674">
        <v>11700.415999999999</v>
      </c>
      <c r="G5674">
        <v>1874311869.8304</v>
      </c>
      <c r="H5674">
        <v>501597030.71179998</v>
      </c>
      <c r="I5674">
        <v>423001164.28799999</v>
      </c>
      <c r="J5674">
        <v>4478802.9878000002</v>
      </c>
      <c r="K5674">
        <v>38780981.042400002</v>
      </c>
      <c r="L5674">
        <v>125173871.66</v>
      </c>
      <c r="M5674">
        <v>17354972.82</v>
      </c>
      <c r="N5674">
        <v>539405.92200000002</v>
      </c>
      <c r="O5674">
        <v>63832177.662</v>
      </c>
    </row>
    <row r="5675" spans="1:15" hidden="1">
      <c r="A5675" s="110" t="s">
        <v>36</v>
      </c>
      <c r="B5675" s="110" t="s">
        <v>125</v>
      </c>
      <c r="C5675" s="110" t="s">
        <v>126</v>
      </c>
      <c r="D5675" s="110" t="s">
        <v>7</v>
      </c>
      <c r="E5675" s="110" t="s">
        <v>114</v>
      </c>
      <c r="F5675">
        <v>2181.7739999999999</v>
      </c>
      <c r="G5675">
        <v>423585402.33240002</v>
      </c>
      <c r="H5675">
        <v>93574113.958399996</v>
      </c>
      <c r="I5675">
        <v>78893573.664000005</v>
      </c>
      <c r="J5675">
        <v>835363.79619999998</v>
      </c>
      <c r="K5675">
        <v>7244302.7592000002</v>
      </c>
      <c r="L5675">
        <v>23088945.82</v>
      </c>
      <c r="M5675">
        <v>3249307.4</v>
      </c>
      <c r="N5675">
        <v>102575.44</v>
      </c>
      <c r="O5675">
        <v>11902773.058</v>
      </c>
    </row>
    <row r="5676" spans="1:15" hidden="1">
      <c r="A5676" s="110" t="s">
        <v>36</v>
      </c>
      <c r="B5676" s="110" t="s">
        <v>125</v>
      </c>
      <c r="C5676" s="110" t="s">
        <v>126</v>
      </c>
      <c r="D5676" s="110" t="s">
        <v>7</v>
      </c>
      <c r="E5676" s="110" t="s">
        <v>114</v>
      </c>
      <c r="F5676">
        <v>271.61680000000001</v>
      </c>
      <c r="G5676">
        <v>44726902.438699998</v>
      </c>
      <c r="H5676">
        <v>11644220.1208</v>
      </c>
      <c r="I5676">
        <v>9819668.9856000002</v>
      </c>
      <c r="J5676">
        <v>104132.8876</v>
      </c>
      <c r="K5676">
        <v>900270.84959999996</v>
      </c>
      <c r="L5676">
        <v>2905821.7</v>
      </c>
      <c r="M5676">
        <v>402884.86</v>
      </c>
      <c r="N5676">
        <v>12523.368</v>
      </c>
      <c r="O5676">
        <v>1481818.2279999999</v>
      </c>
    </row>
    <row r="5677" spans="1:15">
      <c r="A5677" s="110" t="s">
        <v>36</v>
      </c>
      <c r="B5677" s="110" t="s">
        <v>125</v>
      </c>
      <c r="C5677" s="110" t="s">
        <v>126</v>
      </c>
      <c r="D5677" s="110" t="s">
        <v>9</v>
      </c>
      <c r="E5677" s="110" t="s">
        <v>114</v>
      </c>
      <c r="F5677">
        <v>68328.500799999994</v>
      </c>
      <c r="G5677">
        <v>10331453807.912201</v>
      </c>
      <c r="H5677">
        <v>2903105544.8903999</v>
      </c>
      <c r="I5677">
        <v>1386470153.0688</v>
      </c>
      <c r="J5677">
        <v>32944433.108199999</v>
      </c>
      <c r="K5677">
        <v>253395751.1832</v>
      </c>
      <c r="L5677">
        <v>616987097.79999995</v>
      </c>
      <c r="M5677">
        <v>99446333.939999998</v>
      </c>
      <c r="N5677">
        <v>1531842.246</v>
      </c>
      <c r="O5677">
        <v>372769393.87599999</v>
      </c>
    </row>
    <row r="5678" spans="1:15">
      <c r="A5678" s="110" t="s">
        <v>36</v>
      </c>
      <c r="B5678" s="110" t="s">
        <v>125</v>
      </c>
      <c r="C5678" s="110" t="s">
        <v>126</v>
      </c>
      <c r="D5678" s="110" t="s">
        <v>9</v>
      </c>
      <c r="E5678" s="110" t="s">
        <v>114</v>
      </c>
      <c r="F5678">
        <v>5175.9876000000004</v>
      </c>
      <c r="G5678">
        <v>1005067624.869</v>
      </c>
      <c r="H5678">
        <v>219909435.93900001</v>
      </c>
      <c r="I5678">
        <v>105031288.5696</v>
      </c>
      <c r="J5678">
        <v>1540907.9545</v>
      </c>
      <c r="K5678">
        <v>19195612.027199998</v>
      </c>
      <c r="L5678">
        <v>46740880.68</v>
      </c>
      <c r="M5678">
        <v>7531963.2199999997</v>
      </c>
      <c r="N5678">
        <v>115957.512</v>
      </c>
      <c r="O5678">
        <v>28237847.835999999</v>
      </c>
    </row>
    <row r="5679" spans="1:15">
      <c r="A5679" s="110" t="s">
        <v>36</v>
      </c>
      <c r="B5679" s="110" t="s">
        <v>125</v>
      </c>
      <c r="C5679" s="110" t="s">
        <v>126</v>
      </c>
      <c r="D5679" s="110" t="s">
        <v>9</v>
      </c>
      <c r="E5679" s="110" t="s">
        <v>114</v>
      </c>
      <c r="F5679">
        <v>1589.5208</v>
      </c>
      <c r="G5679">
        <v>249382177.31200001</v>
      </c>
      <c r="H5679">
        <v>67533132.3618</v>
      </c>
      <c r="I5679">
        <v>32254598.976</v>
      </c>
      <c r="J5679">
        <v>475035.84</v>
      </c>
      <c r="K5679">
        <v>5894891.0136000002</v>
      </c>
      <c r="L5679">
        <v>14353899.1</v>
      </c>
      <c r="M5679">
        <v>2313028.94</v>
      </c>
      <c r="N5679">
        <v>35608.254000000001</v>
      </c>
      <c r="O5679">
        <v>8671706.2300000004</v>
      </c>
    </row>
    <row r="5680" spans="1:15" hidden="1">
      <c r="A5680" s="110" t="s">
        <v>36</v>
      </c>
      <c r="B5680" s="110" t="s">
        <v>125</v>
      </c>
      <c r="C5680" s="110" t="s">
        <v>126</v>
      </c>
      <c r="D5680" s="110" t="s">
        <v>12</v>
      </c>
      <c r="E5680" s="110" t="s">
        <v>114</v>
      </c>
      <c r="F5680">
        <v>19832.848000000002</v>
      </c>
      <c r="G5680">
        <v>1428018604.6896</v>
      </c>
      <c r="H5680">
        <v>617214680.50979996</v>
      </c>
      <c r="I5680">
        <v>57050098.521600001</v>
      </c>
      <c r="J5680">
        <v>7557809.8357999995</v>
      </c>
      <c r="K5680">
        <v>106060494.8088</v>
      </c>
      <c r="L5680">
        <v>334314177.12</v>
      </c>
      <c r="M5680">
        <v>28746081.539999999</v>
      </c>
      <c r="N5680">
        <v>580794.19200000004</v>
      </c>
      <c r="O5680">
        <v>220923890.616</v>
      </c>
    </row>
    <row r="5681" spans="1:15" hidden="1">
      <c r="A5681" s="110" t="s">
        <v>36</v>
      </c>
      <c r="B5681" s="110" t="s">
        <v>125</v>
      </c>
      <c r="C5681" s="110" t="s">
        <v>126</v>
      </c>
      <c r="D5681" s="110" t="s">
        <v>12</v>
      </c>
      <c r="E5681" s="110" t="s">
        <v>114</v>
      </c>
      <c r="F5681">
        <v>757.79480000000001</v>
      </c>
      <c r="G5681">
        <v>58651953.489399999</v>
      </c>
      <c r="H5681">
        <v>23553711.709399998</v>
      </c>
      <c r="I5681">
        <v>2176784.3328</v>
      </c>
      <c r="J5681">
        <v>270717.66570000001</v>
      </c>
      <c r="K5681">
        <v>4046099.1696000001</v>
      </c>
      <c r="L5681">
        <v>12828198.08</v>
      </c>
      <c r="M5681">
        <v>1094630.3</v>
      </c>
      <c r="N5681">
        <v>21894.245999999999</v>
      </c>
      <c r="O5681">
        <v>8441298.4480000008</v>
      </c>
    </row>
    <row r="5682" spans="1:15" hidden="1">
      <c r="A5682" s="110" t="s">
        <v>36</v>
      </c>
      <c r="B5682" s="110" t="s">
        <v>125</v>
      </c>
      <c r="C5682" s="110" t="s">
        <v>126</v>
      </c>
      <c r="D5682" s="110" t="s">
        <v>7</v>
      </c>
      <c r="E5682" s="110" t="s">
        <v>114</v>
      </c>
      <c r="F5682">
        <v>12.054</v>
      </c>
      <c r="G5682">
        <v>1703262.7457999999</v>
      </c>
      <c r="H5682">
        <v>456783.90279999998</v>
      </c>
      <c r="I5682">
        <v>645796.83840000001</v>
      </c>
      <c r="J5682">
        <v>7503741.6253000004</v>
      </c>
      <c r="K5682">
        <v>28309.089599999999</v>
      </c>
      <c r="L5682">
        <v>123314.88</v>
      </c>
      <c r="M5682">
        <v>23244.54</v>
      </c>
      <c r="N5682">
        <v>195.73400000000001</v>
      </c>
      <c r="O5682">
        <v>65761.212</v>
      </c>
    </row>
    <row r="5683" spans="1:15" hidden="1">
      <c r="A5683" s="110" t="s">
        <v>36</v>
      </c>
      <c r="B5683" s="110" t="s">
        <v>125</v>
      </c>
      <c r="C5683" s="110" t="s">
        <v>126</v>
      </c>
      <c r="D5683" s="110" t="s">
        <v>7</v>
      </c>
      <c r="E5683" s="110" t="s">
        <v>114</v>
      </c>
      <c r="F5683">
        <v>5014.4639999999999</v>
      </c>
      <c r="G5683">
        <v>685969649.16480005</v>
      </c>
      <c r="H5683">
        <v>182879174.53560001</v>
      </c>
      <c r="I5683">
        <v>202221263.7696</v>
      </c>
      <c r="J5683">
        <v>4674999.7439999999</v>
      </c>
      <c r="K5683">
        <v>15995315.764799999</v>
      </c>
      <c r="L5683">
        <v>52775097.5</v>
      </c>
      <c r="M5683">
        <v>7231402.8799999999</v>
      </c>
      <c r="N5683">
        <v>357390.44</v>
      </c>
      <c r="O5683">
        <v>27356647.956</v>
      </c>
    </row>
    <row r="5684" spans="1:15" hidden="1">
      <c r="A5684" s="110" t="s">
        <v>36</v>
      </c>
      <c r="B5684" s="110" t="s">
        <v>125</v>
      </c>
      <c r="C5684" s="110" t="s">
        <v>126</v>
      </c>
      <c r="D5684" s="110" t="s">
        <v>7</v>
      </c>
      <c r="E5684" s="110" t="s">
        <v>114</v>
      </c>
      <c r="F5684">
        <v>870.29880000000003</v>
      </c>
      <c r="G5684">
        <v>145609692.22799999</v>
      </c>
      <c r="H5684">
        <v>31740084.637800001</v>
      </c>
      <c r="I5684">
        <v>35097066.393600002</v>
      </c>
      <c r="J5684">
        <v>812201.47199999995</v>
      </c>
      <c r="K5684">
        <v>2776111.5743999998</v>
      </c>
      <c r="L5684">
        <v>9159529.5600000005</v>
      </c>
      <c r="M5684">
        <v>1255060.8400000001</v>
      </c>
      <c r="N5684">
        <v>62020.618000000002</v>
      </c>
      <c r="O5684">
        <v>4747956.62</v>
      </c>
    </row>
    <row r="5685" spans="1:15" hidden="1">
      <c r="A5685" s="110" t="s">
        <v>36</v>
      </c>
      <c r="B5685" s="110" t="s">
        <v>125</v>
      </c>
      <c r="C5685" s="110" t="s">
        <v>126</v>
      </c>
      <c r="D5685" s="110" t="s">
        <v>7</v>
      </c>
      <c r="E5685" s="110" t="s">
        <v>114</v>
      </c>
      <c r="F5685">
        <v>369.65600000000001</v>
      </c>
      <c r="G5685">
        <v>52259922.930600002</v>
      </c>
      <c r="H5685">
        <v>13481479.5832</v>
      </c>
      <c r="I5685">
        <v>14907336.288000001</v>
      </c>
      <c r="J5685">
        <v>342617.19919999997</v>
      </c>
      <c r="K5685">
        <v>1179142.7472000001</v>
      </c>
      <c r="L5685">
        <v>3890467.04</v>
      </c>
      <c r="M5685">
        <v>533087.74</v>
      </c>
      <c r="N5685">
        <v>26348.322</v>
      </c>
      <c r="O5685">
        <v>2016675.3640000001</v>
      </c>
    </row>
    <row r="5686" spans="1:15">
      <c r="A5686" s="110" t="s">
        <v>36</v>
      </c>
      <c r="B5686" s="110" t="s">
        <v>125</v>
      </c>
      <c r="C5686" s="110" t="s">
        <v>126</v>
      </c>
      <c r="D5686" s="110" t="s">
        <v>9</v>
      </c>
      <c r="E5686" s="110" t="s">
        <v>114</v>
      </c>
      <c r="F5686">
        <v>57666.336000000003</v>
      </c>
      <c r="G5686">
        <v>7421657443.1999998</v>
      </c>
      <c r="H5686">
        <v>2091672514.3736</v>
      </c>
      <c r="I5686">
        <v>1184225310.2976</v>
      </c>
      <c r="J5686">
        <v>27258444.833700001</v>
      </c>
      <c r="K5686">
        <v>222620398.42320001</v>
      </c>
      <c r="L5686">
        <v>525919523.04000002</v>
      </c>
      <c r="M5686">
        <v>84429162.260000005</v>
      </c>
      <c r="N5686">
        <v>3770806.49</v>
      </c>
      <c r="O5686">
        <v>314601445.18000001</v>
      </c>
    </row>
    <row r="5687" spans="1:15">
      <c r="A5687" s="110" t="s">
        <v>36</v>
      </c>
      <c r="B5687" s="110" t="s">
        <v>125</v>
      </c>
      <c r="C5687" s="110" t="s">
        <v>126</v>
      </c>
      <c r="D5687" s="110" t="s">
        <v>9</v>
      </c>
      <c r="E5687" s="110" t="s">
        <v>114</v>
      </c>
      <c r="F5687">
        <v>3506.9104000000002</v>
      </c>
      <c r="G5687">
        <v>586752714.70200002</v>
      </c>
      <c r="H5687">
        <v>127176219.656</v>
      </c>
      <c r="I5687">
        <v>72033848.313600004</v>
      </c>
      <c r="J5687">
        <v>1038356.9886</v>
      </c>
      <c r="K5687">
        <v>13540459.1328</v>
      </c>
      <c r="L5687">
        <v>32001411.02</v>
      </c>
      <c r="M5687">
        <v>5130246.3600000003</v>
      </c>
      <c r="N5687">
        <v>228174.43</v>
      </c>
      <c r="O5687">
        <v>19132116.344000001</v>
      </c>
    </row>
    <row r="5688" spans="1:15">
      <c r="A5688" s="110" t="s">
        <v>36</v>
      </c>
      <c r="B5688" s="110" t="s">
        <v>125</v>
      </c>
      <c r="C5688" s="110" t="s">
        <v>126</v>
      </c>
      <c r="D5688" s="110" t="s">
        <v>9</v>
      </c>
      <c r="E5688" s="110" t="s">
        <v>114</v>
      </c>
      <c r="F5688">
        <v>1291.3851999999999</v>
      </c>
      <c r="G5688">
        <v>174597498.58320001</v>
      </c>
      <c r="H5688">
        <v>46831402.119999997</v>
      </c>
      <c r="I5688">
        <v>26525752.5504</v>
      </c>
      <c r="J5688">
        <v>380152.96669999999</v>
      </c>
      <c r="K5688">
        <v>4986133.4592000004</v>
      </c>
      <c r="L5688">
        <v>11784201.140000001</v>
      </c>
      <c r="M5688">
        <v>1889166.02</v>
      </c>
      <c r="N5688">
        <v>84019.495999999999</v>
      </c>
      <c r="O5688">
        <v>7045212.6140000001</v>
      </c>
    </row>
    <row r="5689" spans="1:15" hidden="1">
      <c r="A5689" s="110" t="s">
        <v>36</v>
      </c>
      <c r="B5689" s="110" t="s">
        <v>125</v>
      </c>
      <c r="C5689" s="110" t="s">
        <v>126</v>
      </c>
      <c r="D5689" s="110" t="s">
        <v>12</v>
      </c>
      <c r="E5689" s="110" t="s">
        <v>114</v>
      </c>
      <c r="F5689">
        <v>30054.639999999999</v>
      </c>
      <c r="G5689">
        <v>1947405426.1199999</v>
      </c>
      <c r="H5689">
        <v>793778032.25100005</v>
      </c>
      <c r="I5689">
        <v>78471103.104000002</v>
      </c>
      <c r="J5689">
        <v>11486484.318299999</v>
      </c>
      <c r="K5689">
        <v>157707573.60960001</v>
      </c>
      <c r="L5689">
        <v>492160007.42000002</v>
      </c>
      <c r="M5689">
        <v>43886065.439999998</v>
      </c>
      <c r="N5689">
        <v>1343925.88</v>
      </c>
      <c r="O5689">
        <v>334787419.53799999</v>
      </c>
    </row>
    <row r="5690" spans="1:15" hidden="1">
      <c r="A5690" s="110" t="s">
        <v>36</v>
      </c>
      <c r="B5690" s="110" t="s">
        <v>125</v>
      </c>
      <c r="C5690" s="110" t="s">
        <v>126</v>
      </c>
      <c r="D5690" s="110" t="s">
        <v>12</v>
      </c>
      <c r="E5690" s="110" t="s">
        <v>114</v>
      </c>
      <c r="F5690">
        <v>666.98800000000006</v>
      </c>
      <c r="G5690">
        <v>46220454.5141</v>
      </c>
      <c r="H5690">
        <v>17569033.024599999</v>
      </c>
      <c r="I5690">
        <v>1741942.1376</v>
      </c>
      <c r="J5690">
        <v>230957.02230000001</v>
      </c>
      <c r="K5690">
        <v>3493575.9863999998</v>
      </c>
      <c r="L5690">
        <v>10994785.5</v>
      </c>
      <c r="M5690">
        <v>969239.18</v>
      </c>
      <c r="N5690">
        <v>29240.133999999998</v>
      </c>
      <c r="O5690">
        <v>7429774</v>
      </c>
    </row>
    <row r="5691" spans="1:15" hidden="1">
      <c r="A5691" s="110" t="s">
        <v>36</v>
      </c>
      <c r="B5691" s="110" t="s">
        <v>125</v>
      </c>
      <c r="C5691" s="110" t="s">
        <v>126</v>
      </c>
      <c r="D5691" s="110" t="s">
        <v>7</v>
      </c>
      <c r="E5691" s="110" t="s">
        <v>114</v>
      </c>
      <c r="F5691">
        <v>12.8576</v>
      </c>
      <c r="G5691">
        <v>2498070.96</v>
      </c>
      <c r="H5691">
        <v>502200.4474</v>
      </c>
      <c r="I5691">
        <v>441099.64799999999</v>
      </c>
      <c r="J5691">
        <v>1173598.3629000001</v>
      </c>
      <c r="K5691">
        <v>42021.72</v>
      </c>
      <c r="L5691">
        <v>235414.62</v>
      </c>
      <c r="M5691">
        <v>15974.42</v>
      </c>
      <c r="N5691">
        <v>101.926</v>
      </c>
      <c r="O5691">
        <v>70145.834000000003</v>
      </c>
    </row>
    <row r="5692" spans="1:15" hidden="1">
      <c r="A5692" s="110" t="s">
        <v>36</v>
      </c>
      <c r="B5692" s="110" t="s">
        <v>125</v>
      </c>
      <c r="C5692" s="110" t="s">
        <v>126</v>
      </c>
      <c r="D5692" s="110" t="s">
        <v>7</v>
      </c>
      <c r="E5692" s="110" t="s">
        <v>114</v>
      </c>
      <c r="F5692">
        <v>45959.491199999997</v>
      </c>
      <c r="G5692">
        <v>7362519209.1712999</v>
      </c>
      <c r="H5692">
        <v>1969398933.5136001</v>
      </c>
      <c r="I5692">
        <v>1661025977.9136</v>
      </c>
      <c r="J5692">
        <v>17594405.992400002</v>
      </c>
      <c r="K5692">
        <v>152151228.8784</v>
      </c>
      <c r="L5692">
        <v>494548234.45999998</v>
      </c>
      <c r="M5692">
        <v>68002745.959999993</v>
      </c>
      <c r="N5692">
        <v>2094806.6040000001</v>
      </c>
      <c r="O5692">
        <v>250734195.954</v>
      </c>
    </row>
    <row r="5693" spans="1:15" hidden="1">
      <c r="A5693" s="110" t="s">
        <v>36</v>
      </c>
      <c r="B5693" s="110" t="s">
        <v>125</v>
      </c>
      <c r="C5693" s="110" t="s">
        <v>126</v>
      </c>
      <c r="D5693" s="110" t="s">
        <v>7</v>
      </c>
      <c r="E5693" s="110" t="s">
        <v>114</v>
      </c>
      <c r="F5693">
        <v>1191.7388000000001</v>
      </c>
      <c r="G5693">
        <v>231383822.66999999</v>
      </c>
      <c r="H5693">
        <v>51135506.392999999</v>
      </c>
      <c r="I5693">
        <v>43102000.857600003</v>
      </c>
      <c r="J5693">
        <v>457183.38689999998</v>
      </c>
      <c r="K5693">
        <v>3964594.7448</v>
      </c>
      <c r="L5693">
        <v>12459391.6</v>
      </c>
      <c r="M5693">
        <v>1782699.68</v>
      </c>
      <c r="N5693">
        <v>57232.802000000003</v>
      </c>
      <c r="O5693">
        <v>6501588.0379999997</v>
      </c>
    </row>
    <row r="5694" spans="1:15" hidden="1">
      <c r="A5694" s="110" t="s">
        <v>36</v>
      </c>
      <c r="B5694" s="110" t="s">
        <v>125</v>
      </c>
      <c r="C5694" s="110" t="s">
        <v>126</v>
      </c>
      <c r="D5694" s="110" t="s">
        <v>7</v>
      </c>
      <c r="E5694" s="110" t="s">
        <v>114</v>
      </c>
      <c r="F5694">
        <v>770.65239999999994</v>
      </c>
      <c r="G5694">
        <v>126571296.76880001</v>
      </c>
      <c r="H5694">
        <v>33037879.162799999</v>
      </c>
      <c r="I5694">
        <v>27861141.311999999</v>
      </c>
      <c r="J5694">
        <v>293236.14319999999</v>
      </c>
      <c r="K5694">
        <v>2554324.5671999999</v>
      </c>
      <c r="L5694">
        <v>8244630.1399999997</v>
      </c>
      <c r="M5694">
        <v>1143087.3799999999</v>
      </c>
      <c r="N5694">
        <v>35527.976000000002</v>
      </c>
      <c r="O5694">
        <v>4204331.142</v>
      </c>
    </row>
    <row r="5695" spans="1:15">
      <c r="A5695" s="110" t="s">
        <v>36</v>
      </c>
      <c r="B5695" s="110" t="s">
        <v>125</v>
      </c>
      <c r="C5695" s="110" t="s">
        <v>126</v>
      </c>
      <c r="D5695" s="110" t="s">
        <v>9</v>
      </c>
      <c r="E5695" s="110" t="s">
        <v>114</v>
      </c>
      <c r="F5695">
        <v>120155.8792</v>
      </c>
      <c r="G5695">
        <v>18167893355.913799</v>
      </c>
      <c r="H5695">
        <v>5109608313.1722002</v>
      </c>
      <c r="I5695">
        <v>2444569022.2080002</v>
      </c>
      <c r="J5695">
        <v>52029778.085100003</v>
      </c>
      <c r="K5695">
        <v>446628947.39279997</v>
      </c>
      <c r="L5695">
        <v>1088739324.0599999</v>
      </c>
      <c r="M5695">
        <v>174336450.13999999</v>
      </c>
      <c r="N5695">
        <v>2643881.966</v>
      </c>
      <c r="O5695">
        <v>655516128.16799998</v>
      </c>
    </row>
    <row r="5696" spans="1:15">
      <c r="A5696" s="110" t="s">
        <v>36</v>
      </c>
      <c r="B5696" s="110" t="s">
        <v>125</v>
      </c>
      <c r="C5696" s="110" t="s">
        <v>126</v>
      </c>
      <c r="D5696" s="110" t="s">
        <v>9</v>
      </c>
      <c r="E5696" s="110" t="s">
        <v>114</v>
      </c>
      <c r="F5696">
        <v>1816.136</v>
      </c>
      <c r="G5696">
        <v>352452831.7464</v>
      </c>
      <c r="H5696">
        <v>77275375.299199998</v>
      </c>
      <c r="I5696">
        <v>36563272.051200002</v>
      </c>
      <c r="J5696">
        <v>316652.02860000002</v>
      </c>
      <c r="K5696">
        <v>6694183.9800000004</v>
      </c>
      <c r="L5696">
        <v>16200111.880000001</v>
      </c>
      <c r="M5696">
        <v>2702087.78</v>
      </c>
      <c r="N5696">
        <v>44916.894</v>
      </c>
      <c r="O5696">
        <v>9908015.3920000009</v>
      </c>
    </row>
    <row r="5697" spans="1:15">
      <c r="A5697" s="110" t="s">
        <v>36</v>
      </c>
      <c r="B5697" s="110" t="s">
        <v>125</v>
      </c>
      <c r="C5697" s="110" t="s">
        <v>126</v>
      </c>
      <c r="D5697" s="110" t="s">
        <v>9</v>
      </c>
      <c r="E5697" s="110" t="s">
        <v>114</v>
      </c>
      <c r="F5697">
        <v>2648.6655999999998</v>
      </c>
      <c r="G5697">
        <v>403072325.57590002</v>
      </c>
      <c r="H5697">
        <v>112533351.08</v>
      </c>
      <c r="I5697">
        <v>53746110.700800002</v>
      </c>
      <c r="J5697">
        <v>398107.34149999998</v>
      </c>
      <c r="K5697">
        <v>9822742.2144000009</v>
      </c>
      <c r="L5697">
        <v>23917782.960000001</v>
      </c>
      <c r="M5697">
        <v>3854483.8</v>
      </c>
      <c r="N5697">
        <v>59338.972000000002</v>
      </c>
      <c r="O5697">
        <v>14449921.838</v>
      </c>
    </row>
    <row r="5698" spans="1:15" hidden="1">
      <c r="A5698" s="110" t="s">
        <v>36</v>
      </c>
      <c r="B5698" s="110" t="s">
        <v>125</v>
      </c>
      <c r="C5698" s="110" t="s">
        <v>126</v>
      </c>
      <c r="D5698" s="110" t="s">
        <v>12</v>
      </c>
      <c r="E5698" s="110" t="s">
        <v>114</v>
      </c>
      <c r="F5698">
        <v>18097.072</v>
      </c>
      <c r="G5698">
        <v>1303038046.0943999</v>
      </c>
      <c r="H5698">
        <v>562935136.88180006</v>
      </c>
      <c r="I5698">
        <v>51937876.089599997</v>
      </c>
      <c r="J5698">
        <v>6681896.1245999997</v>
      </c>
      <c r="K5698">
        <v>96344365.550400004</v>
      </c>
      <c r="L5698">
        <v>325859191.56</v>
      </c>
      <c r="M5698">
        <v>25515699.739999998</v>
      </c>
      <c r="N5698">
        <v>449996.07400000002</v>
      </c>
      <c r="O5698">
        <v>201588574.41800001</v>
      </c>
    </row>
    <row r="5699" spans="1:15" hidden="1">
      <c r="A5699" s="110" t="s">
        <v>36</v>
      </c>
      <c r="B5699" s="110" t="s">
        <v>125</v>
      </c>
      <c r="C5699" s="110" t="s">
        <v>126</v>
      </c>
      <c r="D5699" s="110" t="s">
        <v>12</v>
      </c>
      <c r="E5699" s="110" t="s">
        <v>114</v>
      </c>
      <c r="F5699">
        <v>417.87200000000001</v>
      </c>
      <c r="G5699">
        <v>36103012.545599997</v>
      </c>
      <c r="H5699">
        <v>12988263.1788</v>
      </c>
      <c r="I5699">
        <v>1200348.5375999999</v>
      </c>
      <c r="J5699">
        <v>138292.8101</v>
      </c>
      <c r="K5699">
        <v>2231148.7584000002</v>
      </c>
      <c r="L5699">
        <v>7073872.6799999997</v>
      </c>
      <c r="M5699">
        <v>603613.48</v>
      </c>
      <c r="N5699">
        <v>12073.27</v>
      </c>
      <c r="O5699">
        <v>4654798.0599999996</v>
      </c>
    </row>
    <row r="5700" spans="1:15" hidden="1">
      <c r="A5700" s="110" t="s">
        <v>36</v>
      </c>
      <c r="B5700" s="110" t="s">
        <v>125</v>
      </c>
      <c r="C5700" s="110" t="s">
        <v>126</v>
      </c>
      <c r="D5700" s="110" t="s">
        <v>7</v>
      </c>
      <c r="E5700" s="110" t="s">
        <v>114</v>
      </c>
      <c r="F5700">
        <v>0.80359999999999998</v>
      </c>
      <c r="G5700">
        <v>134450.31599999999</v>
      </c>
      <c r="H5700">
        <v>30451.888999999999</v>
      </c>
      <c r="I5700">
        <v>43052.7552</v>
      </c>
      <c r="J5700">
        <v>701182.65599999996</v>
      </c>
      <c r="K5700">
        <v>1888.0992000000001</v>
      </c>
      <c r="L5700">
        <v>8221.32</v>
      </c>
      <c r="M5700">
        <v>1548.98</v>
      </c>
      <c r="N5700">
        <v>13.53</v>
      </c>
      <c r="O5700">
        <v>4383.72</v>
      </c>
    </row>
    <row r="5701" spans="1:15" hidden="1">
      <c r="A5701" s="110" t="s">
        <v>36</v>
      </c>
      <c r="B5701" s="110" t="s">
        <v>125</v>
      </c>
      <c r="C5701" s="110" t="s">
        <v>126</v>
      </c>
      <c r="D5701" s="110" t="s">
        <v>7</v>
      </c>
      <c r="E5701" s="110" t="s">
        <v>114</v>
      </c>
      <c r="F5701">
        <v>7880.1016</v>
      </c>
      <c r="G5701">
        <v>1077983714.6970999</v>
      </c>
      <c r="H5701">
        <v>287109458.75779998</v>
      </c>
      <c r="I5701">
        <v>316664461.95840001</v>
      </c>
      <c r="J5701">
        <v>7344511.3667000001</v>
      </c>
      <c r="K5701">
        <v>25144315.639199998</v>
      </c>
      <c r="L5701">
        <v>85495850.239999995</v>
      </c>
      <c r="M5701">
        <v>11295246.619999999</v>
      </c>
      <c r="N5701">
        <v>534122.90800000005</v>
      </c>
      <c r="O5701">
        <v>42990269.806000002</v>
      </c>
    </row>
    <row r="5702" spans="1:15" hidden="1">
      <c r="A5702" s="110" t="s">
        <v>36</v>
      </c>
      <c r="B5702" s="110" t="s">
        <v>125</v>
      </c>
      <c r="C5702" s="110" t="s">
        <v>126</v>
      </c>
      <c r="D5702" s="110" t="s">
        <v>7</v>
      </c>
      <c r="E5702" s="110" t="s">
        <v>114</v>
      </c>
      <c r="F5702">
        <v>413.85399999999998</v>
      </c>
      <c r="G5702">
        <v>69241912.739999995</v>
      </c>
      <c r="H5702">
        <v>15091775.6326</v>
      </c>
      <c r="I5702">
        <v>16683273.657600001</v>
      </c>
      <c r="J5702">
        <v>384571.6446</v>
      </c>
      <c r="K5702">
        <v>1320172.7760000001</v>
      </c>
      <c r="L5702">
        <v>4370410.58</v>
      </c>
      <c r="M5702">
        <v>596422.07999999996</v>
      </c>
      <c r="N5702">
        <v>29343.864000000001</v>
      </c>
      <c r="O5702">
        <v>2257799.8080000002</v>
      </c>
    </row>
    <row r="5703" spans="1:15" hidden="1">
      <c r="A5703" s="110" t="s">
        <v>36</v>
      </c>
      <c r="B5703" s="110" t="s">
        <v>125</v>
      </c>
      <c r="C5703" s="110" t="s">
        <v>126</v>
      </c>
      <c r="D5703" s="110" t="s">
        <v>7</v>
      </c>
      <c r="E5703" s="110" t="s">
        <v>114</v>
      </c>
      <c r="F5703">
        <v>594.66399999999999</v>
      </c>
      <c r="G5703">
        <v>83274500.176599994</v>
      </c>
      <c r="H5703">
        <v>21687591.953400001</v>
      </c>
      <c r="I5703">
        <v>23981387.5392</v>
      </c>
      <c r="J5703">
        <v>552998.47069999995</v>
      </c>
      <c r="K5703">
        <v>1896871.068</v>
      </c>
      <c r="L5703">
        <v>6258579.4800000004</v>
      </c>
      <c r="M5703">
        <v>857573.22</v>
      </c>
      <c r="N5703">
        <v>42377.764000000003</v>
      </c>
      <c r="O5703">
        <v>3244217.9879999999</v>
      </c>
    </row>
    <row r="5704" spans="1:15">
      <c r="A5704" s="110" t="s">
        <v>36</v>
      </c>
      <c r="B5704" s="110" t="s">
        <v>125</v>
      </c>
      <c r="C5704" s="110" t="s">
        <v>126</v>
      </c>
      <c r="D5704" s="110" t="s">
        <v>9</v>
      </c>
      <c r="E5704" s="110" t="s">
        <v>114</v>
      </c>
      <c r="F5704">
        <v>71388.609599999996</v>
      </c>
      <c r="G5704">
        <v>9187714055.5200005</v>
      </c>
      <c r="H5704">
        <v>2588408737.9661999</v>
      </c>
      <c r="I5704">
        <v>1475657949.0048001</v>
      </c>
      <c r="J5704">
        <v>30541009.172200002</v>
      </c>
      <c r="K5704">
        <v>277062669.05040002</v>
      </c>
      <c r="L5704">
        <v>658865967.24000001</v>
      </c>
      <c r="M5704">
        <v>103462670.16</v>
      </c>
      <c r="N5704">
        <v>4312751.5420000004</v>
      </c>
      <c r="O5704">
        <v>389463964.36199999</v>
      </c>
    </row>
    <row r="5705" spans="1:15">
      <c r="A5705" s="110" t="s">
        <v>36</v>
      </c>
      <c r="B5705" s="110" t="s">
        <v>125</v>
      </c>
      <c r="C5705" s="110" t="s">
        <v>126</v>
      </c>
      <c r="D5705" s="110" t="s">
        <v>9</v>
      </c>
      <c r="E5705" s="110" t="s">
        <v>114</v>
      </c>
      <c r="F5705">
        <v>1111.3788</v>
      </c>
      <c r="G5705">
        <v>185944787.028</v>
      </c>
      <c r="H5705">
        <v>40304368.809600003</v>
      </c>
      <c r="I5705">
        <v>22838496.729600001</v>
      </c>
      <c r="J5705">
        <v>187734.77050000001</v>
      </c>
      <c r="K5705">
        <v>4292717.5152000003</v>
      </c>
      <c r="L5705">
        <v>10149463.08</v>
      </c>
      <c r="M5705">
        <v>1624902.98</v>
      </c>
      <c r="N5705">
        <v>71979.600000000006</v>
      </c>
      <c r="O5705">
        <v>6063179.0559999999</v>
      </c>
    </row>
    <row r="5706" spans="1:15">
      <c r="A5706" s="110" t="s">
        <v>36</v>
      </c>
      <c r="B5706" s="110" t="s">
        <v>125</v>
      </c>
      <c r="C5706" s="110" t="s">
        <v>126</v>
      </c>
      <c r="D5706" s="110" t="s">
        <v>9</v>
      </c>
      <c r="E5706" s="110" t="s">
        <v>114</v>
      </c>
      <c r="F5706">
        <v>695.91759999999999</v>
      </c>
      <c r="G5706">
        <v>92696014.580400005</v>
      </c>
      <c r="H5706">
        <v>25237081.952199999</v>
      </c>
      <c r="I5706">
        <v>14294528.640000001</v>
      </c>
      <c r="J5706">
        <v>77313.8122</v>
      </c>
      <c r="K5706">
        <v>2686990.1039999998</v>
      </c>
      <c r="L5706">
        <v>6350419.4800000004</v>
      </c>
      <c r="M5706">
        <v>1018056.24</v>
      </c>
      <c r="N5706">
        <v>45278.595999999998</v>
      </c>
      <c r="O5706">
        <v>3796610.906</v>
      </c>
    </row>
    <row r="5707" spans="1:15" hidden="1">
      <c r="A5707" s="110" t="s">
        <v>36</v>
      </c>
      <c r="B5707" s="110" t="s">
        <v>125</v>
      </c>
      <c r="C5707" s="110" t="s">
        <v>126</v>
      </c>
      <c r="D5707" s="110" t="s">
        <v>12</v>
      </c>
      <c r="E5707" s="110" t="s">
        <v>114</v>
      </c>
      <c r="F5707">
        <v>36194.144</v>
      </c>
      <c r="G5707">
        <v>2345217657.552</v>
      </c>
      <c r="H5707">
        <v>955784942.78480005</v>
      </c>
      <c r="I5707">
        <v>94538043.244800001</v>
      </c>
      <c r="J5707">
        <v>13423694.854699999</v>
      </c>
      <c r="K5707">
        <v>189924975.41760001</v>
      </c>
      <c r="L5707">
        <v>593628901.70000005</v>
      </c>
      <c r="M5707">
        <v>52821837.5</v>
      </c>
      <c r="N5707">
        <v>1613126.878</v>
      </c>
      <c r="O5707">
        <v>403177148.83600003</v>
      </c>
    </row>
    <row r="5708" spans="1:15" hidden="1">
      <c r="A5708" s="110" t="s">
        <v>36</v>
      </c>
      <c r="B5708" s="110" t="s">
        <v>125</v>
      </c>
      <c r="C5708" s="110" t="s">
        <v>126</v>
      </c>
      <c r="D5708" s="110" t="s">
        <v>12</v>
      </c>
      <c r="E5708" s="110" t="s">
        <v>114</v>
      </c>
      <c r="F5708">
        <v>273.22399999999999</v>
      </c>
      <c r="G5708">
        <v>21393193.2984</v>
      </c>
      <c r="H5708">
        <v>7196956.5741999997</v>
      </c>
      <c r="I5708">
        <v>713563.73759999999</v>
      </c>
      <c r="J5708">
        <v>75142.383199999997</v>
      </c>
      <c r="K5708">
        <v>1431103.9176</v>
      </c>
      <c r="L5708">
        <v>4503886.9000000004</v>
      </c>
      <c r="M5708">
        <v>397038.26</v>
      </c>
      <c r="N5708">
        <v>11979.462</v>
      </c>
      <c r="O5708">
        <v>3043522.0860000001</v>
      </c>
    </row>
    <row r="5709" spans="1:15" hidden="1">
      <c r="A5709" s="110" t="s">
        <v>36</v>
      </c>
      <c r="B5709" s="110" t="s">
        <v>125</v>
      </c>
      <c r="C5709" s="110" t="s">
        <v>126</v>
      </c>
      <c r="D5709" s="110" t="s">
        <v>8</v>
      </c>
      <c r="E5709" s="110" t="s">
        <v>112</v>
      </c>
      <c r="F5709">
        <v>208.93600000000001</v>
      </c>
      <c r="G5709">
        <v>32907231.957600001</v>
      </c>
      <c r="H5709">
        <v>9071296.7892000005</v>
      </c>
      <c r="I5709">
        <v>6500026.1184</v>
      </c>
      <c r="J5709">
        <v>27304549.4804</v>
      </c>
      <c r="K5709">
        <v>1639477.6272</v>
      </c>
      <c r="L5709">
        <v>1121783.78</v>
      </c>
      <c r="M5709">
        <v>406795.44</v>
      </c>
      <c r="N5709">
        <v>230548.49400000001</v>
      </c>
      <c r="O5709">
        <v>488825.37</v>
      </c>
    </row>
    <row r="5710" spans="1:15" hidden="1">
      <c r="A5710" s="110" t="s">
        <v>36</v>
      </c>
      <c r="B5710" s="110" t="s">
        <v>125</v>
      </c>
      <c r="C5710" s="110" t="s">
        <v>126</v>
      </c>
      <c r="D5710" s="110" t="s">
        <v>8</v>
      </c>
      <c r="E5710" s="110" t="s">
        <v>112</v>
      </c>
      <c r="F5710">
        <v>317.42200000000003</v>
      </c>
      <c r="G5710">
        <v>58842896.805</v>
      </c>
      <c r="H5710">
        <v>13877863.991599999</v>
      </c>
      <c r="I5710">
        <v>9845974.8479999993</v>
      </c>
      <c r="J5710">
        <v>41478231.319600001</v>
      </c>
      <c r="K5710">
        <v>2230503.156</v>
      </c>
      <c r="L5710">
        <v>1812113.08</v>
      </c>
      <c r="M5710">
        <v>657118.48</v>
      </c>
      <c r="N5710">
        <v>372406.03399999999</v>
      </c>
      <c r="O5710">
        <v>742638.24800000002</v>
      </c>
    </row>
    <row r="5711" spans="1:15" hidden="1">
      <c r="A5711" s="110" t="s">
        <v>36</v>
      </c>
      <c r="B5711" s="110" t="s">
        <v>125</v>
      </c>
      <c r="C5711" s="110" t="s">
        <v>126</v>
      </c>
      <c r="D5711" s="110" t="s">
        <v>8</v>
      </c>
      <c r="E5711" s="110" t="s">
        <v>112</v>
      </c>
      <c r="F5711">
        <v>318.22559999999999</v>
      </c>
      <c r="G5711">
        <v>48557598.788199998</v>
      </c>
      <c r="H5711">
        <v>13821558.421</v>
      </c>
      <c r="I5711">
        <v>9843447.9360000007</v>
      </c>
      <c r="J5711">
        <v>41583696.646700002</v>
      </c>
      <c r="K5711">
        <v>2313548.5247999998</v>
      </c>
      <c r="L5711">
        <v>1778874.38</v>
      </c>
      <c r="M5711">
        <v>643239.16</v>
      </c>
      <c r="N5711">
        <v>372247.28200000001</v>
      </c>
      <c r="O5711">
        <v>744518.01599999995</v>
      </c>
    </row>
    <row r="5712" spans="1:15" hidden="1">
      <c r="A5712" s="110" t="s">
        <v>36</v>
      </c>
      <c r="B5712" s="110" t="s">
        <v>125</v>
      </c>
      <c r="C5712" s="110" t="s">
        <v>126</v>
      </c>
      <c r="D5712" s="110" t="s">
        <v>8</v>
      </c>
      <c r="E5712" s="110" t="s">
        <v>112</v>
      </c>
      <c r="F5712">
        <v>4.0179999999999998</v>
      </c>
      <c r="G5712">
        <v>744846.79500000004</v>
      </c>
      <c r="H5712">
        <v>174447.9234</v>
      </c>
      <c r="I5712">
        <v>125001.0624</v>
      </c>
      <c r="J5712">
        <v>526221.65560000006</v>
      </c>
      <c r="K5712">
        <v>31527.360000000001</v>
      </c>
      <c r="L5712">
        <v>21572.560000000001</v>
      </c>
      <c r="M5712">
        <v>7822.8</v>
      </c>
      <c r="N5712">
        <v>4433.33</v>
      </c>
      <c r="O5712">
        <v>9400.6440000000002</v>
      </c>
    </row>
    <row r="5713" spans="1:15" hidden="1">
      <c r="A5713" s="110" t="s">
        <v>36</v>
      </c>
      <c r="B5713" s="110" t="s">
        <v>125</v>
      </c>
      <c r="C5713" s="110" t="s">
        <v>126</v>
      </c>
      <c r="D5713" s="110" t="s">
        <v>10</v>
      </c>
      <c r="E5713" s="110" t="s">
        <v>112</v>
      </c>
      <c r="F5713">
        <v>5409.8352000000004</v>
      </c>
      <c r="G5713">
        <v>803360527.20000005</v>
      </c>
      <c r="H5713">
        <v>256357914.73879999</v>
      </c>
      <c r="I5713">
        <v>128420256.15360001</v>
      </c>
      <c r="J5713">
        <v>1240866.6745</v>
      </c>
      <c r="K5713">
        <v>39378196.029600002</v>
      </c>
      <c r="L5713">
        <v>52502099.82</v>
      </c>
      <c r="M5713">
        <v>16135604.939999999</v>
      </c>
      <c r="N5713">
        <v>8024810.7719999999</v>
      </c>
      <c r="O5713">
        <v>12656818.9</v>
      </c>
    </row>
    <row r="5714" spans="1:15" hidden="1">
      <c r="A5714" s="110" t="s">
        <v>36</v>
      </c>
      <c r="B5714" s="110" t="s">
        <v>125</v>
      </c>
      <c r="C5714" s="110" t="s">
        <v>126</v>
      </c>
      <c r="D5714" s="110" t="s">
        <v>10</v>
      </c>
      <c r="E5714" s="110" t="s">
        <v>112</v>
      </c>
      <c r="F5714">
        <v>421.08640000000003</v>
      </c>
      <c r="G5714">
        <v>76184004.203999996</v>
      </c>
      <c r="H5714">
        <v>19953248.501600001</v>
      </c>
      <c r="I5714">
        <v>9988268.3328000009</v>
      </c>
      <c r="J5714">
        <v>17327.9293</v>
      </c>
      <c r="K5714">
        <v>3064831.344</v>
      </c>
      <c r="L5714">
        <v>4088204.3</v>
      </c>
      <c r="M5714">
        <v>1272471.08</v>
      </c>
      <c r="N5714">
        <v>625422.446</v>
      </c>
      <c r="O5714">
        <v>985170.71400000004</v>
      </c>
    </row>
    <row r="5715" spans="1:15" hidden="1">
      <c r="A5715" s="110" t="s">
        <v>36</v>
      </c>
      <c r="B5715" s="110" t="s">
        <v>125</v>
      </c>
      <c r="C5715" s="110" t="s">
        <v>126</v>
      </c>
      <c r="D5715" s="110" t="s">
        <v>10</v>
      </c>
      <c r="E5715" s="110" t="s">
        <v>112</v>
      </c>
      <c r="F5715">
        <v>1186.1135999999999</v>
      </c>
      <c r="G5715">
        <v>180877044.34799999</v>
      </c>
      <c r="H5715">
        <v>56205822.667599998</v>
      </c>
      <c r="I5715">
        <v>28159608.979200002</v>
      </c>
      <c r="J5715">
        <v>59092.203800000003</v>
      </c>
      <c r="K5715">
        <v>8633624.0688000005</v>
      </c>
      <c r="L5715">
        <v>11509121.48</v>
      </c>
      <c r="M5715">
        <v>3574213.54</v>
      </c>
      <c r="N5715">
        <v>1751974.4439999999</v>
      </c>
      <c r="O5715">
        <v>2775024.648</v>
      </c>
    </row>
    <row r="5716" spans="1:15" hidden="1">
      <c r="A5716" s="110" t="s">
        <v>36</v>
      </c>
      <c r="B5716" s="110" t="s">
        <v>125</v>
      </c>
      <c r="C5716" s="110" t="s">
        <v>126</v>
      </c>
      <c r="D5716" s="110" t="s">
        <v>10</v>
      </c>
      <c r="E5716" s="110" t="s">
        <v>112</v>
      </c>
      <c r="F5716">
        <v>51398.256000000001</v>
      </c>
      <c r="G5716">
        <v>8326193662.9871998</v>
      </c>
      <c r="H5716">
        <v>3086602861.3544002</v>
      </c>
      <c r="I5716">
        <v>1226331078.8543999</v>
      </c>
      <c r="J5716">
        <v>13730839.5789</v>
      </c>
      <c r="K5716">
        <v>509625483.47280002</v>
      </c>
      <c r="L5716">
        <v>595943026.15999997</v>
      </c>
      <c r="M5716">
        <v>101875445.36</v>
      </c>
      <c r="N5716">
        <v>58392391.552000001</v>
      </c>
      <c r="O5716">
        <v>120251054.55</v>
      </c>
    </row>
    <row r="5717" spans="1:15" hidden="1">
      <c r="A5717" s="110" t="s">
        <v>36</v>
      </c>
      <c r="B5717" s="110" t="s">
        <v>125</v>
      </c>
      <c r="C5717" s="110" t="s">
        <v>126</v>
      </c>
      <c r="D5717" s="110" t="s">
        <v>10</v>
      </c>
      <c r="E5717" s="110" t="s">
        <v>112</v>
      </c>
      <c r="F5717">
        <v>11494.6944</v>
      </c>
      <c r="G5717">
        <v>2230517567.9001999</v>
      </c>
      <c r="H5717">
        <v>690390280.25119996</v>
      </c>
      <c r="I5717">
        <v>274313042.91839999</v>
      </c>
      <c r="J5717">
        <v>1069095.0771000001</v>
      </c>
      <c r="K5717">
        <v>113889656.664</v>
      </c>
      <c r="L5717">
        <v>133145149.06</v>
      </c>
      <c r="M5717">
        <v>23264534.059999999</v>
      </c>
      <c r="N5717">
        <v>13561749.498</v>
      </c>
      <c r="O5717">
        <v>26892919.833999999</v>
      </c>
    </row>
    <row r="5718" spans="1:15" hidden="1">
      <c r="A5718" s="110" t="s">
        <v>36</v>
      </c>
      <c r="B5718" s="110" t="s">
        <v>125</v>
      </c>
      <c r="C5718" s="110" t="s">
        <v>126</v>
      </c>
      <c r="D5718" s="110" t="s">
        <v>10</v>
      </c>
      <c r="E5718" s="110" t="s">
        <v>112</v>
      </c>
      <c r="F5718">
        <v>788.33159999999998</v>
      </c>
      <c r="G5718">
        <v>131135447.4368</v>
      </c>
      <c r="H5718">
        <v>47352216.518200003</v>
      </c>
      <c r="I5718">
        <v>18819999.743999999</v>
      </c>
      <c r="J5718">
        <v>71848.5726</v>
      </c>
      <c r="K5718">
        <v>7795834.0703999996</v>
      </c>
      <c r="L5718">
        <v>9119041.2400000002</v>
      </c>
      <c r="M5718">
        <v>1611211.44</v>
      </c>
      <c r="N5718">
        <v>947389.54200000002</v>
      </c>
      <c r="O5718">
        <v>1844375.324</v>
      </c>
    </row>
    <row r="5719" spans="1:15" hidden="1">
      <c r="A5719" s="110" t="s">
        <v>36</v>
      </c>
      <c r="B5719" s="110" t="s">
        <v>125</v>
      </c>
      <c r="C5719" s="110" t="s">
        <v>126</v>
      </c>
      <c r="D5719" s="110" t="s">
        <v>10</v>
      </c>
      <c r="E5719" s="110" t="s">
        <v>112</v>
      </c>
      <c r="F5719">
        <v>3408.8712</v>
      </c>
      <c r="G5719">
        <v>674059101.40799999</v>
      </c>
      <c r="H5719">
        <v>232114934.84220001</v>
      </c>
      <c r="I5719">
        <v>108457076.69760001</v>
      </c>
      <c r="J5719">
        <v>1046365.2985</v>
      </c>
      <c r="K5719">
        <v>34033757.6664</v>
      </c>
      <c r="L5719">
        <v>38779194.82</v>
      </c>
      <c r="M5719">
        <v>7694041.96</v>
      </c>
      <c r="N5719">
        <v>5910041.1040000003</v>
      </c>
      <c r="O5719">
        <v>7975375.7599999998</v>
      </c>
    </row>
    <row r="5720" spans="1:15" hidden="1">
      <c r="A5720" s="110" t="s">
        <v>36</v>
      </c>
      <c r="B5720" s="110" t="s">
        <v>125</v>
      </c>
      <c r="C5720" s="110" t="s">
        <v>126</v>
      </c>
      <c r="D5720" s="110" t="s">
        <v>13</v>
      </c>
      <c r="E5720" s="110" t="s">
        <v>112</v>
      </c>
      <c r="F5720">
        <v>771.45600000000002</v>
      </c>
      <c r="G5720">
        <v>43044467.558399998</v>
      </c>
      <c r="H5720">
        <v>24232081.325800002</v>
      </c>
      <c r="I5720">
        <v>2018065.1328</v>
      </c>
      <c r="J5720">
        <v>1038524.7865</v>
      </c>
      <c r="K5720">
        <v>9283342.7376000006</v>
      </c>
      <c r="L5720">
        <v>16937900.32</v>
      </c>
      <c r="M5720">
        <v>1585501.16</v>
      </c>
      <c r="N5720">
        <v>1976355.0619999999</v>
      </c>
      <c r="O5720">
        <v>1804893.882</v>
      </c>
    </row>
    <row r="5721" spans="1:15" hidden="1">
      <c r="A5721" s="110" t="s">
        <v>36</v>
      </c>
      <c r="B5721" s="110" t="s">
        <v>125</v>
      </c>
      <c r="C5721" s="110" t="s">
        <v>126</v>
      </c>
      <c r="D5721" s="110" t="s">
        <v>13</v>
      </c>
      <c r="E5721" s="110" t="s">
        <v>112</v>
      </c>
      <c r="F5721">
        <v>4.0179999999999998</v>
      </c>
      <c r="G5721">
        <v>242289.01620000001</v>
      </c>
      <c r="H5721">
        <v>126208.5042</v>
      </c>
      <c r="I5721">
        <v>10510.6944</v>
      </c>
      <c r="J5721">
        <v>4243.4223000000002</v>
      </c>
      <c r="K5721">
        <v>48351.103199999998</v>
      </c>
      <c r="L5721">
        <v>88218.880000000005</v>
      </c>
      <c r="M5721">
        <v>8257.4</v>
      </c>
      <c r="N5721">
        <v>10293.624</v>
      </c>
      <c r="O5721">
        <v>9400.6440000000002</v>
      </c>
    </row>
    <row r="5722" spans="1:15" hidden="1">
      <c r="A5722" s="110" t="s">
        <v>36</v>
      </c>
      <c r="B5722" s="110" t="s">
        <v>125</v>
      </c>
      <c r="C5722" s="110" t="s">
        <v>126</v>
      </c>
      <c r="D5722" s="110" t="s">
        <v>10</v>
      </c>
      <c r="E5722" s="110" t="s">
        <v>112</v>
      </c>
      <c r="F5722">
        <v>2409.1927999999998</v>
      </c>
      <c r="G5722">
        <v>357765130.80000001</v>
      </c>
      <c r="H5722">
        <v>137979468.92460001</v>
      </c>
      <c r="I5722">
        <v>64192640.428800002</v>
      </c>
      <c r="J5722">
        <v>3788638156.5878</v>
      </c>
      <c r="K5722">
        <v>18383376.016800001</v>
      </c>
      <c r="L5722">
        <v>25002065.68</v>
      </c>
      <c r="M5722">
        <v>6287156.4800000004</v>
      </c>
      <c r="N5722">
        <v>3301383.14</v>
      </c>
      <c r="O5722">
        <v>5636533.0559999999</v>
      </c>
    </row>
    <row r="5723" spans="1:15" hidden="1">
      <c r="A5723" s="110" t="s">
        <v>36</v>
      </c>
      <c r="B5723" s="110" t="s">
        <v>125</v>
      </c>
      <c r="C5723" s="110" t="s">
        <v>126</v>
      </c>
      <c r="D5723" s="110" t="s">
        <v>10</v>
      </c>
      <c r="E5723" s="110" t="s">
        <v>112</v>
      </c>
      <c r="F5723">
        <v>1814.5288</v>
      </c>
      <c r="G5723">
        <v>328289086.81800002</v>
      </c>
      <c r="H5723">
        <v>103826868.4778</v>
      </c>
      <c r="I5723">
        <v>48302093.702399999</v>
      </c>
      <c r="J5723">
        <v>2853895440.7175002</v>
      </c>
      <c r="K5723">
        <v>13833474.0624</v>
      </c>
      <c r="L5723">
        <v>18816180.84</v>
      </c>
      <c r="M5723">
        <v>4732731.68</v>
      </c>
      <c r="N5723">
        <v>2486419.8259999999</v>
      </c>
      <c r="O5723">
        <v>4245261.1960000005</v>
      </c>
    </row>
    <row r="5724" spans="1:15" hidden="1">
      <c r="A5724" s="110" t="s">
        <v>36</v>
      </c>
      <c r="B5724" s="110" t="s">
        <v>125</v>
      </c>
      <c r="C5724" s="110" t="s">
        <v>126</v>
      </c>
      <c r="D5724" s="110" t="s">
        <v>10</v>
      </c>
      <c r="E5724" s="110" t="s">
        <v>112</v>
      </c>
      <c r="F5724">
        <v>162.3272</v>
      </c>
      <c r="G5724">
        <v>24841843.9038</v>
      </c>
      <c r="H5724">
        <v>9296816.5512000006</v>
      </c>
      <c r="I5724">
        <v>4325184.5952000003</v>
      </c>
      <c r="J5724">
        <v>255308679.36000001</v>
      </c>
      <c r="K5724">
        <v>1238647.0967999999</v>
      </c>
      <c r="L5724">
        <v>1684589.14</v>
      </c>
      <c r="M5724">
        <v>423618.56</v>
      </c>
      <c r="N5724">
        <v>222444.024</v>
      </c>
      <c r="O5724">
        <v>379779.88400000002</v>
      </c>
    </row>
    <row r="5725" spans="1:15" hidden="1">
      <c r="A5725" s="110" t="s">
        <v>36</v>
      </c>
      <c r="B5725" s="110" t="s">
        <v>125</v>
      </c>
      <c r="C5725" s="110" t="s">
        <v>126</v>
      </c>
      <c r="D5725" s="110" t="s">
        <v>8</v>
      </c>
      <c r="E5725" s="110" t="s">
        <v>112</v>
      </c>
      <c r="F5725">
        <v>8715.8456000000006</v>
      </c>
      <c r="G5725">
        <v>1372748577.8529999</v>
      </c>
      <c r="H5725">
        <v>375729244.85119998</v>
      </c>
      <c r="I5725">
        <v>271093216.22399998</v>
      </c>
      <c r="J5725">
        <v>6315303.7137000002</v>
      </c>
      <c r="K5725">
        <v>73404672.292799994</v>
      </c>
      <c r="L5725">
        <v>44537818.659999996</v>
      </c>
      <c r="M5725">
        <v>9625799.5999999996</v>
      </c>
      <c r="N5725">
        <v>2789134.6340000001</v>
      </c>
      <c r="O5725">
        <v>37536246.527999997</v>
      </c>
    </row>
    <row r="5726" spans="1:15" hidden="1">
      <c r="A5726" s="110" t="s">
        <v>36</v>
      </c>
      <c r="B5726" s="110" t="s">
        <v>125</v>
      </c>
      <c r="C5726" s="110" t="s">
        <v>126</v>
      </c>
      <c r="D5726" s="110" t="s">
        <v>8</v>
      </c>
      <c r="E5726" s="110" t="s">
        <v>112</v>
      </c>
      <c r="F5726">
        <v>167.14879999999999</v>
      </c>
      <c r="G5726">
        <v>30985626.671999998</v>
      </c>
      <c r="H5726">
        <v>7218752.9204000002</v>
      </c>
      <c r="I5726">
        <v>5196654.3552000001</v>
      </c>
      <c r="J5726">
        <v>121051.8872</v>
      </c>
      <c r="K5726">
        <v>1377066.3768</v>
      </c>
      <c r="L5726">
        <v>867158.2</v>
      </c>
      <c r="M5726">
        <v>187420.02</v>
      </c>
      <c r="N5726">
        <v>54302.203999999998</v>
      </c>
      <c r="O5726">
        <v>719853.728</v>
      </c>
    </row>
    <row r="5727" spans="1:15" hidden="1">
      <c r="A5727" s="110" t="s">
        <v>36</v>
      </c>
      <c r="B5727" s="110" t="s">
        <v>125</v>
      </c>
      <c r="C5727" s="110" t="s">
        <v>126</v>
      </c>
      <c r="D5727" s="110" t="s">
        <v>8</v>
      </c>
      <c r="E5727" s="110" t="s">
        <v>112</v>
      </c>
      <c r="F5727">
        <v>162.3272</v>
      </c>
      <c r="G5727">
        <v>24133322.561000001</v>
      </c>
      <c r="H5727">
        <v>7124789.1368000004</v>
      </c>
      <c r="I5727">
        <v>5027103.2832000004</v>
      </c>
      <c r="J5727">
        <v>122027.6008</v>
      </c>
      <c r="K5727">
        <v>1071468.8424</v>
      </c>
      <c r="L5727">
        <v>955202.42</v>
      </c>
      <c r="M5727">
        <v>206441.56</v>
      </c>
      <c r="N5727">
        <v>59804.404000000002</v>
      </c>
      <c r="O5727">
        <v>699089.68799999997</v>
      </c>
    </row>
    <row r="5728" spans="1:15" hidden="1">
      <c r="A5728" s="110" t="s">
        <v>36</v>
      </c>
      <c r="B5728" s="110" t="s">
        <v>125</v>
      </c>
      <c r="C5728" s="110" t="s">
        <v>126</v>
      </c>
      <c r="D5728" s="110" t="s">
        <v>10</v>
      </c>
      <c r="E5728" s="110" t="s">
        <v>112</v>
      </c>
      <c r="F5728">
        <v>30131.785599999999</v>
      </c>
      <c r="G5728">
        <v>4474847972.5488005</v>
      </c>
      <c r="H5728">
        <v>1399661703.6612</v>
      </c>
      <c r="I5728">
        <v>705725391.97440004</v>
      </c>
      <c r="J5728">
        <v>36750871.174699999</v>
      </c>
      <c r="K5728">
        <v>217809941.43599999</v>
      </c>
      <c r="L5728">
        <v>287309491.77999997</v>
      </c>
      <c r="M5728">
        <v>47028830.240000002</v>
      </c>
      <c r="N5728">
        <v>10008207.748</v>
      </c>
      <c r="O5728">
        <v>129767573.98</v>
      </c>
    </row>
    <row r="5729" spans="1:15" hidden="1">
      <c r="A5729" s="110" t="s">
        <v>36</v>
      </c>
      <c r="B5729" s="110" t="s">
        <v>125</v>
      </c>
      <c r="C5729" s="110" t="s">
        <v>126</v>
      </c>
      <c r="D5729" s="110" t="s">
        <v>10</v>
      </c>
      <c r="E5729" s="110" t="s">
        <v>112</v>
      </c>
      <c r="F5729">
        <v>245.09800000000001</v>
      </c>
      <c r="G5729">
        <v>44356869.711000003</v>
      </c>
      <c r="H5729">
        <v>11614072.0746</v>
      </c>
      <c r="I5729">
        <v>5746856.7744000005</v>
      </c>
      <c r="J5729">
        <v>201152.38740000001</v>
      </c>
      <c r="K5729">
        <v>1808543.0952000001</v>
      </c>
      <c r="L5729">
        <v>2417514.98</v>
      </c>
      <c r="M5729">
        <v>392510.22</v>
      </c>
      <c r="N5729">
        <v>92580.377999999997</v>
      </c>
      <c r="O5729">
        <v>1055555.578</v>
      </c>
    </row>
    <row r="5730" spans="1:15" hidden="1">
      <c r="A5730" s="110" t="s">
        <v>36</v>
      </c>
      <c r="B5730" s="110" t="s">
        <v>125</v>
      </c>
      <c r="C5730" s="110" t="s">
        <v>126</v>
      </c>
      <c r="D5730" s="110" t="s">
        <v>10</v>
      </c>
      <c r="E5730" s="110" t="s">
        <v>112</v>
      </c>
      <c r="F5730">
        <v>752.97320000000002</v>
      </c>
      <c r="G5730">
        <v>114898614.69239999</v>
      </c>
      <c r="H5730">
        <v>31844644.740200002</v>
      </c>
      <c r="I5730">
        <v>15865653.888</v>
      </c>
      <c r="J5730">
        <v>601738.16590000002</v>
      </c>
      <c r="K5730">
        <v>4957657.8767999997</v>
      </c>
      <c r="L5730">
        <v>6595355.1200000001</v>
      </c>
      <c r="M5730">
        <v>1073961.3799999999</v>
      </c>
      <c r="N5730">
        <v>244370.742</v>
      </c>
      <c r="O5730">
        <v>3242805.4559999998</v>
      </c>
    </row>
    <row r="5731" spans="1:15" hidden="1">
      <c r="A5731" s="110" t="s">
        <v>36</v>
      </c>
      <c r="B5731" s="110" t="s">
        <v>125</v>
      </c>
      <c r="C5731" s="110" t="s">
        <v>126</v>
      </c>
      <c r="D5731" s="110" t="s">
        <v>10</v>
      </c>
      <c r="E5731" s="110" t="s">
        <v>112</v>
      </c>
      <c r="F5731">
        <v>57296.68</v>
      </c>
      <c r="G5731">
        <v>9281858712.5879993</v>
      </c>
      <c r="H5731">
        <v>3469721734.908</v>
      </c>
      <c r="I5731">
        <v>1393893557.7024</v>
      </c>
      <c r="J5731">
        <v>73683365.547800004</v>
      </c>
      <c r="K5731">
        <v>450723835.15200001</v>
      </c>
      <c r="L5731">
        <v>572571662.5</v>
      </c>
      <c r="M5731">
        <v>93729149.620000005</v>
      </c>
      <c r="N5731">
        <v>21324277.612</v>
      </c>
      <c r="O5731">
        <v>246757735.26800001</v>
      </c>
    </row>
    <row r="5732" spans="1:15" hidden="1">
      <c r="A5732" s="110" t="s">
        <v>36</v>
      </c>
      <c r="B5732" s="110" t="s">
        <v>125</v>
      </c>
      <c r="C5732" s="110" t="s">
        <v>126</v>
      </c>
      <c r="D5732" s="110" t="s">
        <v>10</v>
      </c>
      <c r="E5732" s="110" t="s">
        <v>112</v>
      </c>
      <c r="F5732">
        <v>4779.8127999999997</v>
      </c>
      <c r="G5732">
        <v>928977950.68850005</v>
      </c>
      <c r="H5732">
        <v>291250558.52719998</v>
      </c>
      <c r="I5732">
        <v>116445183.9744</v>
      </c>
      <c r="J5732">
        <v>4019740.2644000002</v>
      </c>
      <c r="K5732">
        <v>38098624.471199997</v>
      </c>
      <c r="L5732">
        <v>48691492.579999998</v>
      </c>
      <c r="M5732">
        <v>7935886.2000000002</v>
      </c>
      <c r="N5732">
        <v>1949993.21</v>
      </c>
      <c r="O5732">
        <v>20585063.355999999</v>
      </c>
    </row>
    <row r="5733" spans="1:15" hidden="1">
      <c r="A5733" s="110" t="s">
        <v>36</v>
      </c>
      <c r="B5733" s="110" t="s">
        <v>125</v>
      </c>
      <c r="C5733" s="110" t="s">
        <v>126</v>
      </c>
      <c r="D5733" s="110" t="s">
        <v>10</v>
      </c>
      <c r="E5733" s="110" t="s">
        <v>112</v>
      </c>
      <c r="F5733">
        <v>990.83879999999999</v>
      </c>
      <c r="G5733">
        <v>165001890.90920001</v>
      </c>
      <c r="H5733">
        <v>60474784.577799998</v>
      </c>
      <c r="I5733">
        <v>24312825.504000001</v>
      </c>
      <c r="J5733">
        <v>842134.13049999997</v>
      </c>
      <c r="K5733">
        <v>7847151.0480000004</v>
      </c>
      <c r="L5733">
        <v>9958930.3399999999</v>
      </c>
      <c r="M5733">
        <v>1631401.48</v>
      </c>
      <c r="N5733">
        <v>366423.06800000003</v>
      </c>
      <c r="O5733">
        <v>4267213.17</v>
      </c>
    </row>
    <row r="5734" spans="1:15" hidden="1">
      <c r="A5734" s="110" t="s">
        <v>36</v>
      </c>
      <c r="B5734" s="110" t="s">
        <v>125</v>
      </c>
      <c r="C5734" s="110" t="s">
        <v>126</v>
      </c>
      <c r="D5734" s="110" t="s">
        <v>10</v>
      </c>
      <c r="E5734" s="110" t="s">
        <v>112</v>
      </c>
      <c r="F5734">
        <v>1418.354</v>
      </c>
      <c r="G5734">
        <v>280509501.88800001</v>
      </c>
      <c r="H5734">
        <v>96826977.025999993</v>
      </c>
      <c r="I5734">
        <v>45432394.6752</v>
      </c>
      <c r="J5734">
        <v>16070147.3179</v>
      </c>
      <c r="K5734">
        <v>14090414.9616</v>
      </c>
      <c r="L5734">
        <v>15806460.220000001</v>
      </c>
      <c r="M5734">
        <v>1518194.74</v>
      </c>
      <c r="N5734">
        <v>3066755.8020000001</v>
      </c>
      <c r="O5734">
        <v>6108378.2759999996</v>
      </c>
    </row>
    <row r="5735" spans="1:15" hidden="1">
      <c r="A5735" s="110" t="s">
        <v>36</v>
      </c>
      <c r="B5735" s="110" t="s">
        <v>125</v>
      </c>
      <c r="C5735" s="110" t="s">
        <v>126</v>
      </c>
      <c r="D5735" s="110" t="s">
        <v>13</v>
      </c>
      <c r="E5735" s="110" t="s">
        <v>112</v>
      </c>
      <c r="F5735">
        <v>11722.916800000001</v>
      </c>
      <c r="G5735">
        <v>654096554.93949997</v>
      </c>
      <c r="H5735">
        <v>368286737.95679998</v>
      </c>
      <c r="I5735">
        <v>31228462.521600001</v>
      </c>
      <c r="J5735">
        <v>14179475.216800001</v>
      </c>
      <c r="K5735">
        <v>136629082.10879999</v>
      </c>
      <c r="L5735">
        <v>250666319.06</v>
      </c>
      <c r="M5735">
        <v>12945849.220000001</v>
      </c>
      <c r="N5735">
        <v>34638415.482000001</v>
      </c>
      <c r="O5735">
        <v>124747014.92</v>
      </c>
    </row>
    <row r="5736" spans="1:15" hidden="1">
      <c r="A5736" s="110" t="s">
        <v>36</v>
      </c>
      <c r="B5736" s="110" t="s">
        <v>125</v>
      </c>
      <c r="C5736" s="110" t="s">
        <v>126</v>
      </c>
      <c r="D5736" s="110" t="s">
        <v>10</v>
      </c>
      <c r="E5736" s="110" t="s">
        <v>112</v>
      </c>
      <c r="F5736">
        <v>2864.0304000000001</v>
      </c>
      <c r="G5736">
        <v>425308514.39999998</v>
      </c>
      <c r="H5736">
        <v>166294169.8256</v>
      </c>
      <c r="I5736">
        <v>75798264.691200003</v>
      </c>
      <c r="J5736">
        <v>136899.46609999999</v>
      </c>
      <c r="K5736">
        <v>21496927.759199999</v>
      </c>
      <c r="L5736">
        <v>29768555.940000001</v>
      </c>
      <c r="M5736">
        <v>4658758.66</v>
      </c>
      <c r="N5736">
        <v>1385082.3359999999</v>
      </c>
      <c r="O5736">
        <v>12334426.060000001</v>
      </c>
    </row>
    <row r="5737" spans="1:15" hidden="1">
      <c r="A5737" s="110" t="s">
        <v>36</v>
      </c>
      <c r="B5737" s="110" t="s">
        <v>125</v>
      </c>
      <c r="C5737" s="110" t="s">
        <v>126</v>
      </c>
      <c r="D5737" s="110" t="s">
        <v>10</v>
      </c>
      <c r="E5737" s="110" t="s">
        <v>112</v>
      </c>
      <c r="F5737">
        <v>265.99160000000001</v>
      </c>
      <c r="G5737">
        <v>48123865.251000002</v>
      </c>
      <c r="H5737">
        <v>15226247.5474</v>
      </c>
      <c r="I5737">
        <v>7023407.8464000002</v>
      </c>
      <c r="J5737">
        <v>15997526.8749</v>
      </c>
      <c r="K5737">
        <v>1969469.0135999999</v>
      </c>
      <c r="L5737">
        <v>2645985.02</v>
      </c>
      <c r="M5737">
        <v>423061.78</v>
      </c>
      <c r="N5737">
        <v>103168.95600000001</v>
      </c>
      <c r="O5737">
        <v>1145537.294</v>
      </c>
    </row>
    <row r="5738" spans="1:15" hidden="1">
      <c r="A5738" s="110" t="s">
        <v>36</v>
      </c>
      <c r="B5738" s="110" t="s">
        <v>125</v>
      </c>
      <c r="C5738" s="110" t="s">
        <v>126</v>
      </c>
      <c r="D5738" s="110" t="s">
        <v>10</v>
      </c>
      <c r="E5738" s="110" t="s">
        <v>112</v>
      </c>
      <c r="F5738">
        <v>12.054</v>
      </c>
      <c r="G5738">
        <v>1844316.243</v>
      </c>
      <c r="H5738">
        <v>690226.64419999998</v>
      </c>
      <c r="I5738">
        <v>319208.81280000001</v>
      </c>
      <c r="J5738">
        <v>91.978099999999998</v>
      </c>
      <c r="K5738">
        <v>89291.505600000004</v>
      </c>
      <c r="L5738">
        <v>119153.38</v>
      </c>
      <c r="M5738">
        <v>19144.54</v>
      </c>
      <c r="N5738">
        <v>4438.7420000000002</v>
      </c>
      <c r="O5738">
        <v>51912.805999999997</v>
      </c>
    </row>
    <row r="5739" spans="1:15" hidden="1">
      <c r="A5739" s="110" t="s">
        <v>36</v>
      </c>
      <c r="B5739" s="110" t="s">
        <v>125</v>
      </c>
      <c r="C5739" s="110" t="s">
        <v>126</v>
      </c>
      <c r="D5739" s="110" t="s">
        <v>8</v>
      </c>
      <c r="E5739" s="110" t="s">
        <v>112</v>
      </c>
      <c r="F5739">
        <v>83.574399999999997</v>
      </c>
      <c r="G5739">
        <v>13162892.783</v>
      </c>
      <c r="H5739">
        <v>3567872.4882</v>
      </c>
      <c r="I5739">
        <v>2695543.6224000002</v>
      </c>
      <c r="J5739">
        <v>13340273.199200001</v>
      </c>
      <c r="K5739">
        <v>987904.51199999999</v>
      </c>
      <c r="L5739">
        <v>339821.12</v>
      </c>
      <c r="M5739">
        <v>71722.94</v>
      </c>
      <c r="N5739">
        <v>286782.78200000001</v>
      </c>
      <c r="O5739">
        <v>331104.35600000003</v>
      </c>
    </row>
    <row r="5740" spans="1:15" hidden="1">
      <c r="A5740" s="110" t="s">
        <v>36</v>
      </c>
      <c r="B5740" s="110" t="s">
        <v>125</v>
      </c>
      <c r="C5740" s="110" t="s">
        <v>126</v>
      </c>
      <c r="D5740" s="110" t="s">
        <v>8</v>
      </c>
      <c r="E5740" s="110" t="s">
        <v>112</v>
      </c>
      <c r="F5740">
        <v>65.895200000000003</v>
      </c>
      <c r="G5740">
        <v>12215487.437999999</v>
      </c>
      <c r="H5740">
        <v>2813131.7453999999</v>
      </c>
      <c r="I5740">
        <v>2125331.3664000002</v>
      </c>
      <c r="J5740">
        <v>10518665.8358</v>
      </c>
      <c r="K5740">
        <v>778925.05200000003</v>
      </c>
      <c r="L5740">
        <v>267935.82</v>
      </c>
      <c r="M5740">
        <v>56550.48</v>
      </c>
      <c r="N5740">
        <v>226116.96799999999</v>
      </c>
      <c r="O5740">
        <v>261063.15400000001</v>
      </c>
    </row>
    <row r="5741" spans="1:15" hidden="1">
      <c r="A5741" s="110" t="s">
        <v>36</v>
      </c>
      <c r="B5741" s="110" t="s">
        <v>125</v>
      </c>
      <c r="C5741" s="110" t="s">
        <v>126</v>
      </c>
      <c r="D5741" s="110" t="s">
        <v>8</v>
      </c>
      <c r="E5741" s="110" t="s">
        <v>112</v>
      </c>
      <c r="F5741">
        <v>36.161999999999999</v>
      </c>
      <c r="G5741">
        <v>5490505.3896000003</v>
      </c>
      <c r="H5741">
        <v>1538541.4246</v>
      </c>
      <c r="I5741">
        <v>1170934.8096</v>
      </c>
      <c r="J5741">
        <v>5771732.9987000003</v>
      </c>
      <c r="K5741">
        <v>451574.52480000001</v>
      </c>
      <c r="L5741">
        <v>137234.38</v>
      </c>
      <c r="M5741">
        <v>28967.32</v>
      </c>
      <c r="N5741">
        <v>115822.212</v>
      </c>
      <c r="O5741">
        <v>143266.46400000001</v>
      </c>
    </row>
    <row r="5742" spans="1:15" hidden="1">
      <c r="A5742" s="110" t="s">
        <v>36</v>
      </c>
      <c r="B5742" s="110" t="s">
        <v>125</v>
      </c>
      <c r="C5742" s="110" t="s">
        <v>126</v>
      </c>
      <c r="D5742" s="110" t="s">
        <v>10</v>
      </c>
      <c r="E5742" s="110" t="s">
        <v>112</v>
      </c>
      <c r="F5742">
        <v>20669.3956</v>
      </c>
      <c r="G5742">
        <v>3069456799.1472001</v>
      </c>
      <c r="H5742">
        <v>935381450.15919995</v>
      </c>
      <c r="I5742">
        <v>488642837.60640001</v>
      </c>
      <c r="J5742">
        <v>4563455.1612999998</v>
      </c>
      <c r="K5742">
        <v>159145563.06720001</v>
      </c>
      <c r="L5742">
        <v>386711560.48000002</v>
      </c>
      <c r="M5742">
        <v>47626852.960000001</v>
      </c>
      <c r="N5742">
        <v>1540015.2679999999</v>
      </c>
      <c r="O5742">
        <v>81887816.538000003</v>
      </c>
    </row>
    <row r="5743" spans="1:15" hidden="1">
      <c r="A5743" s="110" t="s">
        <v>36</v>
      </c>
      <c r="B5743" s="110" t="s">
        <v>125</v>
      </c>
      <c r="C5743" s="110" t="s">
        <v>126</v>
      </c>
      <c r="D5743" s="110" t="s">
        <v>10</v>
      </c>
      <c r="E5743" s="110" t="s">
        <v>112</v>
      </c>
      <c r="F5743">
        <v>147.86240000000001</v>
      </c>
      <c r="G5743">
        <v>26751635.063999999</v>
      </c>
      <c r="H5743">
        <v>6690970.8181999996</v>
      </c>
      <c r="I5743">
        <v>3495595.4495999999</v>
      </c>
      <c r="J5743">
        <v>33466.357900000003</v>
      </c>
      <c r="K5743">
        <v>1138827.5784</v>
      </c>
      <c r="L5743">
        <v>2763787.04</v>
      </c>
      <c r="M5743">
        <v>340541.08</v>
      </c>
      <c r="N5743">
        <v>11017.93</v>
      </c>
      <c r="O5743">
        <v>585799.39</v>
      </c>
    </row>
    <row r="5744" spans="1:15" hidden="1">
      <c r="A5744" s="110" t="s">
        <v>36</v>
      </c>
      <c r="B5744" s="110" t="s">
        <v>125</v>
      </c>
      <c r="C5744" s="110" t="s">
        <v>126</v>
      </c>
      <c r="D5744" s="110" t="s">
        <v>10</v>
      </c>
      <c r="E5744" s="110" t="s">
        <v>112</v>
      </c>
      <c r="F5744">
        <v>372.0668</v>
      </c>
      <c r="G5744">
        <v>56899071.416900001</v>
      </c>
      <c r="H5744">
        <v>16844637.587200001</v>
      </c>
      <c r="I5744">
        <v>8810654.9184000008</v>
      </c>
      <c r="J5744">
        <v>85345.738100000002</v>
      </c>
      <c r="K5744">
        <v>2886683.1623999998</v>
      </c>
      <c r="L5744">
        <v>6844789.2800000003</v>
      </c>
      <c r="M5744">
        <v>850641.76</v>
      </c>
      <c r="N5744">
        <v>27568.727999999999</v>
      </c>
      <c r="O5744">
        <v>1474051.1059999999</v>
      </c>
    </row>
    <row r="5745" spans="1:15" hidden="1">
      <c r="A5745" s="110" t="s">
        <v>36</v>
      </c>
      <c r="B5745" s="110" t="s">
        <v>125</v>
      </c>
      <c r="C5745" s="110" t="s">
        <v>126</v>
      </c>
      <c r="D5745" s="110" t="s">
        <v>10</v>
      </c>
      <c r="E5745" s="110" t="s">
        <v>112</v>
      </c>
      <c r="F5745">
        <v>28825.132000000001</v>
      </c>
      <c r="G5745">
        <v>4669872849.7343998</v>
      </c>
      <c r="H5745">
        <v>1690230629.0458</v>
      </c>
      <c r="I5745">
        <v>689049217.28639996</v>
      </c>
      <c r="J5745">
        <v>7054519.3162000002</v>
      </c>
      <c r="K5745">
        <v>239641919.1288</v>
      </c>
      <c r="L5745">
        <v>530448374.01999998</v>
      </c>
      <c r="M5745">
        <v>61361311.759999998</v>
      </c>
      <c r="N5745">
        <v>32875119.134</v>
      </c>
      <c r="O5745">
        <v>114199136.964</v>
      </c>
    </row>
    <row r="5746" spans="1:15" hidden="1">
      <c r="A5746" s="110" t="s">
        <v>36</v>
      </c>
      <c r="B5746" s="110" t="s">
        <v>125</v>
      </c>
      <c r="C5746" s="110" t="s">
        <v>126</v>
      </c>
      <c r="D5746" s="110" t="s">
        <v>10</v>
      </c>
      <c r="E5746" s="110" t="s">
        <v>112</v>
      </c>
      <c r="F5746">
        <v>943.42639999999994</v>
      </c>
      <c r="G5746">
        <v>183460670.2606</v>
      </c>
      <c r="H5746">
        <v>55328424.8816</v>
      </c>
      <c r="I5746">
        <v>22552832.0832</v>
      </c>
      <c r="J5746">
        <v>211334.6122</v>
      </c>
      <c r="K5746">
        <v>7845959.0303999996</v>
      </c>
      <c r="L5746">
        <v>17351364</v>
      </c>
      <c r="M5746">
        <v>2008207.06</v>
      </c>
      <c r="N5746">
        <v>1080845.8540000001</v>
      </c>
      <c r="O5746">
        <v>3737657.99</v>
      </c>
    </row>
    <row r="5747" spans="1:15" hidden="1">
      <c r="A5747" s="110" t="s">
        <v>36</v>
      </c>
      <c r="B5747" s="110" t="s">
        <v>125</v>
      </c>
      <c r="C5747" s="110" t="s">
        <v>126</v>
      </c>
      <c r="D5747" s="110" t="s">
        <v>10</v>
      </c>
      <c r="E5747" s="110" t="s">
        <v>112</v>
      </c>
      <c r="F5747">
        <v>364.0308</v>
      </c>
      <c r="G5747">
        <v>60608722.7038</v>
      </c>
      <c r="H5747">
        <v>21337595.272999998</v>
      </c>
      <c r="I5747">
        <v>8713756.1087999996</v>
      </c>
      <c r="J5747">
        <v>81608.195399999997</v>
      </c>
      <c r="K5747">
        <v>3016990.3464000002</v>
      </c>
      <c r="L5747">
        <v>6767189.4000000004</v>
      </c>
      <c r="M5747">
        <v>776968.04</v>
      </c>
      <c r="N5747">
        <v>388293.86200000002</v>
      </c>
      <c r="O5747">
        <v>1442214.1140000001</v>
      </c>
    </row>
    <row r="5748" spans="1:15" hidden="1">
      <c r="A5748" s="110" t="s">
        <v>36</v>
      </c>
      <c r="B5748" s="110" t="s">
        <v>125</v>
      </c>
      <c r="C5748" s="110" t="s">
        <v>126</v>
      </c>
      <c r="D5748" s="110" t="s">
        <v>10</v>
      </c>
      <c r="E5748" s="110" t="s">
        <v>112</v>
      </c>
      <c r="F5748">
        <v>1785.5992000000001</v>
      </c>
      <c r="G5748">
        <v>352492132.60799998</v>
      </c>
      <c r="H5748">
        <v>120313428.91599999</v>
      </c>
      <c r="I5748">
        <v>53895260.6976</v>
      </c>
      <c r="J5748">
        <v>404622.87160000001</v>
      </c>
      <c r="K5748">
        <v>17950992.443999998</v>
      </c>
      <c r="L5748">
        <v>20542627.699999999</v>
      </c>
      <c r="M5748">
        <v>1863221.22</v>
      </c>
      <c r="N5748">
        <v>10466380.452</v>
      </c>
      <c r="O5748">
        <v>7074170.4220000003</v>
      </c>
    </row>
    <row r="5749" spans="1:15" hidden="1">
      <c r="A5749" s="110" t="s">
        <v>36</v>
      </c>
      <c r="B5749" s="110" t="s">
        <v>125</v>
      </c>
      <c r="C5749" s="110" t="s">
        <v>126</v>
      </c>
      <c r="D5749" s="110" t="s">
        <v>10</v>
      </c>
      <c r="E5749" s="110" t="s">
        <v>112</v>
      </c>
      <c r="F5749">
        <v>2487.9456</v>
      </c>
      <c r="G5749">
        <v>369459921.60000002</v>
      </c>
      <c r="H5749">
        <v>142460451.86340001</v>
      </c>
      <c r="I5749">
        <v>65885506.156800002</v>
      </c>
      <c r="J5749">
        <v>912172.97180000006</v>
      </c>
      <c r="K5749">
        <v>18431958.261599999</v>
      </c>
      <c r="L5749">
        <v>24596417.420000002</v>
      </c>
      <c r="M5749">
        <v>3951145.4</v>
      </c>
      <c r="N5749">
        <v>13642309.823999999</v>
      </c>
      <c r="O5749">
        <v>9856719.5539999995</v>
      </c>
    </row>
    <row r="5750" spans="1:15" hidden="1">
      <c r="A5750" s="110" t="s">
        <v>36</v>
      </c>
      <c r="B5750" s="110" t="s">
        <v>125</v>
      </c>
      <c r="C5750" s="110" t="s">
        <v>126</v>
      </c>
      <c r="D5750" s="110" t="s">
        <v>10</v>
      </c>
      <c r="E5750" s="110" t="s">
        <v>112</v>
      </c>
      <c r="F5750">
        <v>180.00640000000001</v>
      </c>
      <c r="G5750">
        <v>32567207.903999999</v>
      </c>
      <c r="H5750">
        <v>10291303.580399999</v>
      </c>
      <c r="I5750">
        <v>4752879.8015999999</v>
      </c>
      <c r="J5750">
        <v>67168.875799999994</v>
      </c>
      <c r="K5750">
        <v>1331434.0656000001</v>
      </c>
      <c r="L5750">
        <v>1783244.98</v>
      </c>
      <c r="M5750">
        <v>285714.24</v>
      </c>
      <c r="N5750">
        <v>1017571.456</v>
      </c>
      <c r="O5750">
        <v>713147.35800000001</v>
      </c>
    </row>
    <row r="5751" spans="1:15" hidden="1">
      <c r="A5751" s="110" t="s">
        <v>36</v>
      </c>
      <c r="B5751" s="110" t="s">
        <v>125</v>
      </c>
      <c r="C5751" s="110" t="s">
        <v>126</v>
      </c>
      <c r="D5751" s="110" t="s">
        <v>10</v>
      </c>
      <c r="E5751" s="110" t="s">
        <v>112</v>
      </c>
      <c r="F5751">
        <v>84.378</v>
      </c>
      <c r="G5751">
        <v>12915989.4956</v>
      </c>
      <c r="H5751">
        <v>4831506.9693999998</v>
      </c>
      <c r="I5751">
        <v>2234490.0288</v>
      </c>
      <c r="J5751">
        <v>30976.7343</v>
      </c>
      <c r="K5751">
        <v>625115.81519999995</v>
      </c>
      <c r="L5751">
        <v>834181.9</v>
      </c>
      <c r="M5751">
        <v>134000.29999999999</v>
      </c>
      <c r="N5751">
        <v>462678.19400000002</v>
      </c>
      <c r="O5751">
        <v>334288.41600000003</v>
      </c>
    </row>
    <row r="5752" spans="1:15" hidden="1">
      <c r="A5752" s="110" t="s">
        <v>36</v>
      </c>
      <c r="B5752" s="110" t="s">
        <v>125</v>
      </c>
      <c r="C5752" s="110" t="s">
        <v>126</v>
      </c>
      <c r="D5752" s="110" t="s">
        <v>8</v>
      </c>
      <c r="E5752" s="110" t="s">
        <v>113</v>
      </c>
      <c r="F5752">
        <v>19247.8272</v>
      </c>
      <c r="G5752">
        <v>2996834725.9066</v>
      </c>
      <c r="H5752">
        <v>816927735.64300001</v>
      </c>
      <c r="I5752">
        <v>692617108.39680004</v>
      </c>
      <c r="J5752">
        <v>9125428.7292999998</v>
      </c>
      <c r="K5752">
        <v>190946830.29120001</v>
      </c>
      <c r="L5752">
        <v>150452754.58000001</v>
      </c>
      <c r="M5752">
        <v>22470690.420000002</v>
      </c>
      <c r="N5752">
        <v>67870104.236000001</v>
      </c>
      <c r="O5752">
        <v>71238899.247999996</v>
      </c>
    </row>
    <row r="5753" spans="1:15" hidden="1">
      <c r="A5753" s="110" t="s">
        <v>36</v>
      </c>
      <c r="B5753" s="110" t="s">
        <v>125</v>
      </c>
      <c r="C5753" s="110" t="s">
        <v>126</v>
      </c>
      <c r="D5753" s="110" t="s">
        <v>8</v>
      </c>
      <c r="E5753" s="110" t="s">
        <v>113</v>
      </c>
      <c r="F5753">
        <v>171.16679999999999</v>
      </c>
      <c r="G5753">
        <v>31700679.595199998</v>
      </c>
      <c r="H5753">
        <v>7278259.9759999998</v>
      </c>
      <c r="I5753">
        <v>6168570.0480000004</v>
      </c>
      <c r="J5753">
        <v>82658.4859</v>
      </c>
      <c r="K5753">
        <v>1790423.7191999999</v>
      </c>
      <c r="L5753">
        <v>1287830.5</v>
      </c>
      <c r="M5753">
        <v>194991.08</v>
      </c>
      <c r="N5753">
        <v>585887.78599999996</v>
      </c>
      <c r="O5753">
        <v>633512.48400000005</v>
      </c>
    </row>
    <row r="5754" spans="1:15" hidden="1">
      <c r="A5754" s="110" t="s">
        <v>36</v>
      </c>
      <c r="B5754" s="110" t="s">
        <v>125</v>
      </c>
      <c r="C5754" s="110" t="s">
        <v>126</v>
      </c>
      <c r="D5754" s="110" t="s">
        <v>8</v>
      </c>
      <c r="E5754" s="110" t="s">
        <v>113</v>
      </c>
      <c r="F5754">
        <v>698.32839999999999</v>
      </c>
      <c r="G5754">
        <v>105124219.9207</v>
      </c>
      <c r="H5754">
        <v>29627208.735199999</v>
      </c>
      <c r="I5754">
        <v>25133545.267200001</v>
      </c>
      <c r="J5754">
        <v>331518.92210000003</v>
      </c>
      <c r="K5754">
        <v>6656661.9935999997</v>
      </c>
      <c r="L5754">
        <v>5601217.46</v>
      </c>
      <c r="M5754">
        <v>800744.76</v>
      </c>
      <c r="N5754">
        <v>2460579.33</v>
      </c>
      <c r="O5754">
        <v>2584611.5460000001</v>
      </c>
    </row>
    <row r="5755" spans="1:15" hidden="1">
      <c r="A5755" s="110" t="s">
        <v>36</v>
      </c>
      <c r="B5755" s="110" t="s">
        <v>125</v>
      </c>
      <c r="C5755" s="110" t="s">
        <v>126</v>
      </c>
      <c r="D5755" s="110" t="s">
        <v>8</v>
      </c>
      <c r="E5755" s="110" t="s">
        <v>113</v>
      </c>
      <c r="F5755">
        <v>1.6072</v>
      </c>
      <c r="G5755">
        <v>297938.71799999999</v>
      </c>
      <c r="H5755">
        <v>68183.2788</v>
      </c>
      <c r="I5755">
        <v>57845.030400000003</v>
      </c>
      <c r="J5755">
        <v>103.16459999999999</v>
      </c>
      <c r="K5755">
        <v>15327.9648</v>
      </c>
      <c r="L5755">
        <v>12882.2</v>
      </c>
      <c r="M5755">
        <v>1832.7</v>
      </c>
      <c r="N5755">
        <v>5642.01</v>
      </c>
      <c r="O5755">
        <v>5948.69</v>
      </c>
    </row>
    <row r="5756" spans="1:15" hidden="1">
      <c r="A5756" s="110" t="s">
        <v>36</v>
      </c>
      <c r="B5756" s="110" t="s">
        <v>125</v>
      </c>
      <c r="C5756" s="110" t="s">
        <v>126</v>
      </c>
      <c r="D5756" s="110" t="s">
        <v>10</v>
      </c>
      <c r="E5756" s="110" t="s">
        <v>113</v>
      </c>
      <c r="F5756">
        <v>24387.6528</v>
      </c>
      <c r="G5756">
        <v>3621566440.8000002</v>
      </c>
      <c r="H5756">
        <v>1160516273.5567999</v>
      </c>
      <c r="I5756">
        <v>571591147.00800002</v>
      </c>
      <c r="J5756">
        <v>7888334.4000000004</v>
      </c>
      <c r="K5756">
        <v>200110712.67359999</v>
      </c>
      <c r="L5756">
        <v>339867873.94</v>
      </c>
      <c r="M5756">
        <v>50462146.460000001</v>
      </c>
      <c r="N5756">
        <v>26991769.112</v>
      </c>
      <c r="O5756">
        <v>90262112.621999994</v>
      </c>
    </row>
    <row r="5757" spans="1:15" hidden="1">
      <c r="A5757" s="110" t="s">
        <v>36</v>
      </c>
      <c r="B5757" s="110" t="s">
        <v>125</v>
      </c>
      <c r="C5757" s="110" t="s">
        <v>126</v>
      </c>
      <c r="D5757" s="110" t="s">
        <v>10</v>
      </c>
      <c r="E5757" s="110" t="s">
        <v>113</v>
      </c>
      <c r="F5757">
        <v>284.4744</v>
      </c>
      <c r="G5757">
        <v>51467819.634000003</v>
      </c>
      <c r="H5757">
        <v>13509029.057600001</v>
      </c>
      <c r="I5757">
        <v>6634701.0816000002</v>
      </c>
      <c r="J5757">
        <v>122374.3832</v>
      </c>
      <c r="K5757">
        <v>2344664.0808000001</v>
      </c>
      <c r="L5757">
        <v>3932453.5</v>
      </c>
      <c r="M5757">
        <v>471027.68</v>
      </c>
      <c r="N5757">
        <v>105667.496</v>
      </c>
      <c r="O5757">
        <v>1052879.344</v>
      </c>
    </row>
    <row r="5758" spans="1:15" hidden="1">
      <c r="A5758" s="110" t="s">
        <v>36</v>
      </c>
      <c r="B5758" s="110" t="s">
        <v>125</v>
      </c>
      <c r="C5758" s="110" t="s">
        <v>126</v>
      </c>
      <c r="D5758" s="110" t="s">
        <v>10</v>
      </c>
      <c r="E5758" s="110" t="s">
        <v>113</v>
      </c>
      <c r="F5758">
        <v>692.70320000000004</v>
      </c>
      <c r="G5758">
        <v>103460751.2862</v>
      </c>
      <c r="H5758">
        <v>32847599.597800002</v>
      </c>
      <c r="I5758">
        <v>16147388.832</v>
      </c>
      <c r="J5758">
        <v>298536.07069999998</v>
      </c>
      <c r="K5758">
        <v>5729317.4664000003</v>
      </c>
      <c r="L5758">
        <v>9547016.4600000009</v>
      </c>
      <c r="M5758">
        <v>1036103.62</v>
      </c>
      <c r="N5758">
        <v>70076.38</v>
      </c>
      <c r="O5758">
        <v>2563791.5819999999</v>
      </c>
    </row>
    <row r="5759" spans="1:15" hidden="1">
      <c r="A5759" s="110" t="s">
        <v>36</v>
      </c>
      <c r="B5759" s="110" t="s">
        <v>125</v>
      </c>
      <c r="C5759" s="110" t="s">
        <v>126</v>
      </c>
      <c r="D5759" s="110" t="s">
        <v>10</v>
      </c>
      <c r="E5759" s="110" t="s">
        <v>113</v>
      </c>
      <c r="F5759">
        <v>4.0179999999999998</v>
      </c>
      <c r="G5759">
        <v>726946.60499999998</v>
      </c>
      <c r="H5759">
        <v>190519.7758</v>
      </c>
      <c r="I5759">
        <v>93654.758400000006</v>
      </c>
      <c r="J5759">
        <v>101.9217</v>
      </c>
      <c r="K5759">
        <v>33238.339200000002</v>
      </c>
      <c r="L5759">
        <v>55366.400000000001</v>
      </c>
      <c r="M5759">
        <v>5967.96</v>
      </c>
      <c r="N5759">
        <v>331.03399999999999</v>
      </c>
      <c r="O5759">
        <v>14871.273999999999</v>
      </c>
    </row>
    <row r="5760" spans="1:15" hidden="1">
      <c r="A5760" s="110" t="s">
        <v>36</v>
      </c>
      <c r="B5760" s="110" t="s">
        <v>125</v>
      </c>
      <c r="C5760" s="110" t="s">
        <v>126</v>
      </c>
      <c r="D5760" s="110" t="s">
        <v>10</v>
      </c>
      <c r="E5760" s="110" t="s">
        <v>113</v>
      </c>
      <c r="F5760">
        <v>501.44639999999998</v>
      </c>
      <c r="G5760">
        <v>97536369.157900006</v>
      </c>
      <c r="H5760">
        <v>29904775.496199999</v>
      </c>
      <c r="I5760">
        <v>12555769.152000001</v>
      </c>
      <c r="J5760">
        <v>216306.40169999999</v>
      </c>
      <c r="K5760">
        <v>5113534.9896</v>
      </c>
      <c r="L5760">
        <v>6962882.4000000004</v>
      </c>
      <c r="M5760">
        <v>795349.16</v>
      </c>
      <c r="N5760">
        <v>3150717.57</v>
      </c>
      <c r="O5760">
        <v>1855922.7279999999</v>
      </c>
    </row>
    <row r="5761" spans="1:15" hidden="1">
      <c r="A5761" s="110" t="s">
        <v>36</v>
      </c>
      <c r="B5761" s="110" t="s">
        <v>125</v>
      </c>
      <c r="C5761" s="110" t="s">
        <v>126</v>
      </c>
      <c r="D5761" s="110" t="s">
        <v>10</v>
      </c>
      <c r="E5761" s="110" t="s">
        <v>113</v>
      </c>
      <c r="F5761">
        <v>9.6432000000000002</v>
      </c>
      <c r="G5761">
        <v>1605575.4421999999</v>
      </c>
      <c r="H5761">
        <v>574786.26520000002</v>
      </c>
      <c r="I5761">
        <v>241583.80799999999</v>
      </c>
      <c r="J5761">
        <v>4876.0825000000004</v>
      </c>
      <c r="K5761">
        <v>98011.123200000002</v>
      </c>
      <c r="L5761">
        <v>132287.32</v>
      </c>
      <c r="M5761">
        <v>14258.98</v>
      </c>
      <c r="N5761">
        <v>55309.737999999998</v>
      </c>
      <c r="O5761">
        <v>35690.336000000003</v>
      </c>
    </row>
    <row r="5762" spans="1:15" hidden="1">
      <c r="A5762" s="110" t="s">
        <v>36</v>
      </c>
      <c r="B5762" s="110" t="s">
        <v>125</v>
      </c>
      <c r="C5762" s="110" t="s">
        <v>126</v>
      </c>
      <c r="D5762" s="110" t="s">
        <v>10</v>
      </c>
      <c r="E5762" s="110" t="s">
        <v>113</v>
      </c>
      <c r="F5762">
        <v>1.6072</v>
      </c>
      <c r="G5762">
        <v>312656.652</v>
      </c>
      <c r="H5762">
        <v>95797.180600000007</v>
      </c>
      <c r="I5762">
        <v>40263.705600000001</v>
      </c>
      <c r="J5762">
        <v>32.316600000000001</v>
      </c>
      <c r="K5762">
        <v>16335.777599999999</v>
      </c>
      <c r="L5762">
        <v>22047.34</v>
      </c>
      <c r="M5762">
        <v>2376.36</v>
      </c>
      <c r="N5762">
        <v>9219.3420000000006</v>
      </c>
      <c r="O5762">
        <v>5948.69</v>
      </c>
    </row>
    <row r="5763" spans="1:15" hidden="1">
      <c r="A5763" s="110" t="s">
        <v>36</v>
      </c>
      <c r="B5763" s="110" t="s">
        <v>125</v>
      </c>
      <c r="C5763" s="110" t="s">
        <v>126</v>
      </c>
      <c r="D5763" s="110" t="s">
        <v>10</v>
      </c>
      <c r="E5763" s="110" t="s">
        <v>113</v>
      </c>
      <c r="F5763">
        <v>572.16319999999996</v>
      </c>
      <c r="G5763">
        <v>113103742.752</v>
      </c>
      <c r="H5763">
        <v>38594327.214000002</v>
      </c>
      <c r="I5763">
        <v>17340184.185600001</v>
      </c>
      <c r="J5763">
        <v>246643.01809999999</v>
      </c>
      <c r="K5763">
        <v>5792862.8087999998</v>
      </c>
      <c r="L5763">
        <v>6647206.1799999997</v>
      </c>
      <c r="M5763">
        <v>700567.82</v>
      </c>
      <c r="N5763">
        <v>3870876.1740000001</v>
      </c>
      <c r="O5763">
        <v>2117656.9700000002</v>
      </c>
    </row>
    <row r="5764" spans="1:15" hidden="1">
      <c r="A5764" s="110" t="s">
        <v>36</v>
      </c>
      <c r="B5764" s="110" t="s">
        <v>125</v>
      </c>
      <c r="C5764" s="110" t="s">
        <v>126</v>
      </c>
      <c r="D5764" s="110" t="s">
        <v>8</v>
      </c>
      <c r="E5764" s="110" t="s">
        <v>113</v>
      </c>
      <c r="F5764">
        <v>83.574399999999997</v>
      </c>
      <c r="G5764">
        <v>13012308.429099999</v>
      </c>
      <c r="H5764">
        <v>4245092.7516000001</v>
      </c>
      <c r="I5764">
        <v>2938190.9375999998</v>
      </c>
      <c r="J5764">
        <v>4395706.9844000004</v>
      </c>
      <c r="K5764">
        <v>511180.71840000001</v>
      </c>
      <c r="L5764">
        <v>1033767.44</v>
      </c>
      <c r="M5764">
        <v>121763.44</v>
      </c>
      <c r="N5764">
        <v>337992.02799999999</v>
      </c>
      <c r="O5764">
        <v>309321.05599999998</v>
      </c>
    </row>
    <row r="5765" spans="1:15" hidden="1">
      <c r="A5765" s="110" t="s">
        <v>36</v>
      </c>
      <c r="B5765" s="110" t="s">
        <v>125</v>
      </c>
      <c r="C5765" s="110" t="s">
        <v>126</v>
      </c>
      <c r="D5765" s="110" t="s">
        <v>8</v>
      </c>
      <c r="E5765" s="110" t="s">
        <v>113</v>
      </c>
      <c r="F5765">
        <v>8.0359999999999996</v>
      </c>
      <c r="G5765">
        <v>1489693.59</v>
      </c>
      <c r="H5765">
        <v>408181.78120000003</v>
      </c>
      <c r="I5765">
        <v>282517.42080000002</v>
      </c>
      <c r="J5765">
        <v>438363.92080000002</v>
      </c>
      <c r="K5765">
        <v>49153.4568</v>
      </c>
      <c r="L5765">
        <v>99400.4</v>
      </c>
      <c r="M5765">
        <v>11707.96</v>
      </c>
      <c r="N5765">
        <v>32499.06</v>
      </c>
      <c r="O5765">
        <v>29742.547999999999</v>
      </c>
    </row>
    <row r="5766" spans="1:15" hidden="1">
      <c r="A5766" s="110" t="s">
        <v>36</v>
      </c>
      <c r="B5766" s="110" t="s">
        <v>125</v>
      </c>
      <c r="C5766" s="110" t="s">
        <v>126</v>
      </c>
      <c r="D5766" s="110" t="s">
        <v>10</v>
      </c>
      <c r="E5766" s="110" t="s">
        <v>113</v>
      </c>
      <c r="F5766">
        <v>57.859200000000001</v>
      </c>
      <c r="G5766">
        <v>8592091.1999999993</v>
      </c>
      <c r="H5766">
        <v>4398095.8956000004</v>
      </c>
      <c r="I5766">
        <v>2935445.9712</v>
      </c>
      <c r="J5766">
        <v>3016363.5436</v>
      </c>
      <c r="K5766">
        <v>757119.8088</v>
      </c>
      <c r="L5766">
        <v>530467.83999999997</v>
      </c>
      <c r="M5766">
        <v>391031.76</v>
      </c>
      <c r="N5766">
        <v>2209967.65</v>
      </c>
      <c r="O5766">
        <v>214145.62400000001</v>
      </c>
    </row>
    <row r="5767" spans="1:15" hidden="1">
      <c r="A5767" s="110" t="s">
        <v>36</v>
      </c>
      <c r="B5767" s="110" t="s">
        <v>125</v>
      </c>
      <c r="C5767" s="110" t="s">
        <v>126</v>
      </c>
      <c r="D5767" s="110" t="s">
        <v>10</v>
      </c>
      <c r="E5767" s="110" t="s">
        <v>113</v>
      </c>
      <c r="F5767">
        <v>186.43520000000001</v>
      </c>
      <c r="G5767">
        <v>33730322.472000003</v>
      </c>
      <c r="H5767">
        <v>10372499.6032</v>
      </c>
      <c r="I5767">
        <v>4735007.2127999999</v>
      </c>
      <c r="J5767">
        <v>9807595.5335000008</v>
      </c>
      <c r="K5767">
        <v>1699423.0056</v>
      </c>
      <c r="L5767">
        <v>2386294.2999999998</v>
      </c>
      <c r="M5767">
        <v>258759.2</v>
      </c>
      <c r="N5767">
        <v>273951.83199999999</v>
      </c>
      <c r="O5767">
        <v>690021.88199999998</v>
      </c>
    </row>
    <row r="5768" spans="1:15" hidden="1">
      <c r="A5768" s="110" t="s">
        <v>36</v>
      </c>
      <c r="B5768" s="110" t="s">
        <v>125</v>
      </c>
      <c r="C5768" s="110" t="s">
        <v>126</v>
      </c>
      <c r="D5768" s="110" t="s">
        <v>10</v>
      </c>
      <c r="E5768" s="110" t="s">
        <v>113</v>
      </c>
      <c r="F5768">
        <v>4.8216000000000001</v>
      </c>
      <c r="G5768">
        <v>749293.99780000001</v>
      </c>
      <c r="H5768">
        <v>267818.33860000002</v>
      </c>
      <c r="I5768">
        <v>122182.0992</v>
      </c>
      <c r="J5768">
        <v>253415.8383</v>
      </c>
      <c r="K5768">
        <v>44423.467199999999</v>
      </c>
      <c r="L5768">
        <v>62502.04</v>
      </c>
      <c r="M5768">
        <v>6604.28</v>
      </c>
      <c r="N5768">
        <v>5796.2520000000004</v>
      </c>
      <c r="O5768">
        <v>17846.07</v>
      </c>
    </row>
    <row r="5769" spans="1:15" hidden="1">
      <c r="A5769" s="110" t="s">
        <v>36</v>
      </c>
      <c r="B5769" s="110" t="s">
        <v>125</v>
      </c>
      <c r="C5769" s="110" t="s">
        <v>126</v>
      </c>
      <c r="D5769" s="110" t="s">
        <v>10</v>
      </c>
      <c r="E5769" s="110" t="s">
        <v>113</v>
      </c>
      <c r="F5769">
        <v>1.6072</v>
      </c>
      <c r="G5769">
        <v>290778.64199999999</v>
      </c>
      <c r="H5769">
        <v>89272.5144</v>
      </c>
      <c r="I5769">
        <v>40727.366399999999</v>
      </c>
      <c r="J5769">
        <v>83801.997499999998</v>
      </c>
      <c r="K5769">
        <v>14808.1176</v>
      </c>
      <c r="L5769">
        <v>20832.099999999999</v>
      </c>
      <c r="M5769">
        <v>2202.52</v>
      </c>
      <c r="N5769">
        <v>1932.0840000000001</v>
      </c>
      <c r="O5769">
        <v>5948.69</v>
      </c>
    </row>
    <row r="5770" spans="1:15" hidden="1">
      <c r="A5770" s="110" t="s">
        <v>36</v>
      </c>
      <c r="B5770" s="110" t="s">
        <v>125</v>
      </c>
      <c r="C5770" s="110" t="s">
        <v>126</v>
      </c>
      <c r="D5770" s="110" t="s">
        <v>8</v>
      </c>
      <c r="E5770" s="110" t="s">
        <v>114</v>
      </c>
      <c r="F5770">
        <v>80147.849600000001</v>
      </c>
      <c r="G5770">
        <v>12478803783.5261</v>
      </c>
      <c r="H5770">
        <v>3416681301.1929998</v>
      </c>
      <c r="I5770">
        <v>2896755097.4976001</v>
      </c>
      <c r="J5770">
        <v>231895261.13679999</v>
      </c>
      <c r="K5770">
        <v>544218353.18640006</v>
      </c>
      <c r="L5770">
        <v>764584913.32000005</v>
      </c>
      <c r="M5770">
        <v>110437404.02</v>
      </c>
      <c r="N5770">
        <v>7492457.5880000005</v>
      </c>
      <c r="O5770">
        <v>437250415.31599998</v>
      </c>
    </row>
    <row r="5771" spans="1:15" hidden="1">
      <c r="A5771" s="110" t="s">
        <v>36</v>
      </c>
      <c r="B5771" s="110" t="s">
        <v>125</v>
      </c>
      <c r="C5771" s="110" t="s">
        <v>126</v>
      </c>
      <c r="D5771" s="110" t="s">
        <v>8</v>
      </c>
      <c r="E5771" s="110" t="s">
        <v>114</v>
      </c>
      <c r="F5771">
        <v>2585.9848000000002</v>
      </c>
      <c r="G5771">
        <v>479387772.86400002</v>
      </c>
      <c r="H5771">
        <v>110229371.57799999</v>
      </c>
      <c r="I5771">
        <v>93453862.598399997</v>
      </c>
      <c r="J5771">
        <v>7481066.5363999996</v>
      </c>
      <c r="K5771">
        <v>17684108.028000001</v>
      </c>
      <c r="L5771">
        <v>24592537.18</v>
      </c>
      <c r="M5771">
        <v>3552178.5</v>
      </c>
      <c r="N5771">
        <v>240996.36</v>
      </c>
      <c r="O5771">
        <v>14107963.716</v>
      </c>
    </row>
    <row r="5772" spans="1:15" hidden="1">
      <c r="A5772" s="110" t="s">
        <v>36</v>
      </c>
      <c r="B5772" s="110" t="s">
        <v>125</v>
      </c>
      <c r="C5772" s="110" t="s">
        <v>126</v>
      </c>
      <c r="D5772" s="110" t="s">
        <v>8</v>
      </c>
      <c r="E5772" s="110" t="s">
        <v>114</v>
      </c>
      <c r="F5772">
        <v>2262.9376000000002</v>
      </c>
      <c r="G5772">
        <v>360474177.37720001</v>
      </c>
      <c r="H5772">
        <v>96459261.219799995</v>
      </c>
      <c r="I5772">
        <v>81779396.121600002</v>
      </c>
      <c r="J5772">
        <v>6547307.2977</v>
      </c>
      <c r="K5772">
        <v>15474946.060799999</v>
      </c>
      <c r="L5772">
        <v>21520371.100000001</v>
      </c>
      <c r="M5772">
        <v>3108421.56</v>
      </c>
      <c r="N5772">
        <v>210894.81599999999</v>
      </c>
      <c r="O5772">
        <v>12345563.956</v>
      </c>
    </row>
    <row r="5773" spans="1:15" hidden="1">
      <c r="A5773" s="110" t="s">
        <v>36</v>
      </c>
      <c r="B5773" s="110" t="s">
        <v>125</v>
      </c>
      <c r="C5773" s="110" t="s">
        <v>126</v>
      </c>
      <c r="D5773" s="110" t="s">
        <v>8</v>
      </c>
      <c r="E5773" s="110" t="s">
        <v>114</v>
      </c>
      <c r="F5773">
        <v>4.0179999999999998</v>
      </c>
      <c r="G5773">
        <v>744846.79500000004</v>
      </c>
      <c r="H5773">
        <v>171270.30040000001</v>
      </c>
      <c r="I5773">
        <v>145204.55040000001</v>
      </c>
      <c r="J5773">
        <v>12392.185299999999</v>
      </c>
      <c r="K5773">
        <v>27477.511200000001</v>
      </c>
      <c r="L5773">
        <v>38211.18</v>
      </c>
      <c r="M5773">
        <v>5519.42</v>
      </c>
      <c r="N5773">
        <v>373.428</v>
      </c>
      <c r="O5773">
        <v>21920.403999999999</v>
      </c>
    </row>
    <row r="5774" spans="1:15" hidden="1">
      <c r="A5774" s="110" t="s">
        <v>36</v>
      </c>
      <c r="B5774" s="110" t="s">
        <v>125</v>
      </c>
      <c r="C5774" s="110" t="s">
        <v>126</v>
      </c>
      <c r="D5774" s="110" t="s">
        <v>10</v>
      </c>
      <c r="E5774" s="110" t="s">
        <v>114</v>
      </c>
      <c r="F5774">
        <v>12322.402400000001</v>
      </c>
      <c r="G5774">
        <v>1829876756.4000001</v>
      </c>
      <c r="H5774">
        <v>573093808.30760002</v>
      </c>
      <c r="I5774">
        <v>294203033.24159998</v>
      </c>
      <c r="J5774">
        <v>6860016.6973000001</v>
      </c>
      <c r="K5774">
        <v>119783823.2568</v>
      </c>
      <c r="L5774">
        <v>157089958.40000001</v>
      </c>
      <c r="M5774">
        <v>17752139</v>
      </c>
      <c r="N5774">
        <v>601222.68799999997</v>
      </c>
      <c r="O5774">
        <v>67225453.856000006</v>
      </c>
    </row>
    <row r="5775" spans="1:15" hidden="1">
      <c r="A5775" s="110" t="s">
        <v>36</v>
      </c>
      <c r="B5775" s="110" t="s">
        <v>125</v>
      </c>
      <c r="C5775" s="110" t="s">
        <v>126</v>
      </c>
      <c r="D5775" s="110" t="s">
        <v>10</v>
      </c>
      <c r="E5775" s="110" t="s">
        <v>114</v>
      </c>
      <c r="F5775">
        <v>2231.5972000000002</v>
      </c>
      <c r="G5775">
        <v>403746144.417</v>
      </c>
      <c r="H5775">
        <v>103754730.4702</v>
      </c>
      <c r="I5775">
        <v>53294024.102399997</v>
      </c>
      <c r="J5775">
        <v>758579.47959999996</v>
      </c>
      <c r="K5775">
        <v>21712932.684</v>
      </c>
      <c r="L5775">
        <v>28474918.199999999</v>
      </c>
      <c r="M5775">
        <v>3210054.82</v>
      </c>
      <c r="N5775">
        <v>107976.61599999999</v>
      </c>
      <c r="O5775">
        <v>12174584.444</v>
      </c>
    </row>
    <row r="5776" spans="1:15" hidden="1">
      <c r="A5776" s="110" t="s">
        <v>36</v>
      </c>
      <c r="B5776" s="110" t="s">
        <v>125</v>
      </c>
      <c r="C5776" s="110" t="s">
        <v>126</v>
      </c>
      <c r="D5776" s="110" t="s">
        <v>10</v>
      </c>
      <c r="E5776" s="110" t="s">
        <v>114</v>
      </c>
      <c r="F5776">
        <v>1010.1251999999999</v>
      </c>
      <c r="G5776">
        <v>153658087.03479999</v>
      </c>
      <c r="H5776">
        <v>46964233.920000002</v>
      </c>
      <c r="I5776">
        <v>24123365.356800001</v>
      </c>
      <c r="J5776">
        <v>343986.92719999998</v>
      </c>
      <c r="K5776">
        <v>9828299.3543999996</v>
      </c>
      <c r="L5776">
        <v>12889085.539999999</v>
      </c>
      <c r="M5776">
        <v>1453020.32</v>
      </c>
      <c r="N5776">
        <v>48873.968000000001</v>
      </c>
      <c r="O5776">
        <v>5510786.1380000003</v>
      </c>
    </row>
    <row r="5777" spans="1:15" hidden="1">
      <c r="A5777" s="110" t="s">
        <v>36</v>
      </c>
      <c r="B5777" s="110" t="s">
        <v>125</v>
      </c>
      <c r="C5777" s="110" t="s">
        <v>126</v>
      </c>
      <c r="D5777" s="110" t="s">
        <v>10</v>
      </c>
      <c r="E5777" s="110" t="s">
        <v>114</v>
      </c>
      <c r="F5777">
        <v>1.6072</v>
      </c>
      <c r="G5777">
        <v>290778.64199999999</v>
      </c>
      <c r="H5777">
        <v>74724.648400000005</v>
      </c>
      <c r="I5777">
        <v>38383.084799999997</v>
      </c>
      <c r="J5777">
        <v>519.55200000000002</v>
      </c>
      <c r="K5777">
        <v>15637.039199999999</v>
      </c>
      <c r="L5777">
        <v>20507.38</v>
      </c>
      <c r="M5777">
        <v>2311.58</v>
      </c>
      <c r="N5777">
        <v>77.572000000000003</v>
      </c>
      <c r="O5777">
        <v>8768.3420000000006</v>
      </c>
    </row>
    <row r="5778" spans="1:15" hidden="1">
      <c r="A5778" s="110" t="s">
        <v>36</v>
      </c>
      <c r="B5778" s="110" t="s">
        <v>125</v>
      </c>
      <c r="C5778" s="110" t="s">
        <v>126</v>
      </c>
      <c r="D5778" s="110" t="s">
        <v>10</v>
      </c>
      <c r="E5778" s="110" t="s">
        <v>114</v>
      </c>
      <c r="F5778">
        <v>2121.5039999999999</v>
      </c>
      <c r="G5778">
        <v>343670282.5248</v>
      </c>
      <c r="H5778">
        <v>126459787.7634</v>
      </c>
      <c r="I5778">
        <v>53153234.169600002</v>
      </c>
      <c r="J5778">
        <v>365578.16590000002</v>
      </c>
      <c r="K5778">
        <v>21560806.972800002</v>
      </c>
      <c r="L5778">
        <v>29081930.579999998</v>
      </c>
      <c r="M5778">
        <v>3136017.84</v>
      </c>
      <c r="N5778">
        <v>63114.743999999999</v>
      </c>
      <c r="O5778">
        <v>11573966.998</v>
      </c>
    </row>
    <row r="5779" spans="1:15" hidden="1">
      <c r="A5779" s="110" t="s">
        <v>36</v>
      </c>
      <c r="B5779" s="110" t="s">
        <v>125</v>
      </c>
      <c r="C5779" s="110" t="s">
        <v>126</v>
      </c>
      <c r="D5779" s="110" t="s">
        <v>10</v>
      </c>
      <c r="E5779" s="110" t="s">
        <v>114</v>
      </c>
      <c r="F5779">
        <v>2658.3087999999998</v>
      </c>
      <c r="G5779">
        <v>517127849.27499998</v>
      </c>
      <c r="H5779">
        <v>158457966.97479999</v>
      </c>
      <c r="I5779">
        <v>66602622.527999997</v>
      </c>
      <c r="J5779">
        <v>4028365.0762</v>
      </c>
      <c r="K5779">
        <v>27016312.859999999</v>
      </c>
      <c r="L5779">
        <v>36440540.880000003</v>
      </c>
      <c r="M5779">
        <v>3929519.54</v>
      </c>
      <c r="N5779">
        <v>79099.987999999998</v>
      </c>
      <c r="O5779">
        <v>14502530.085999999</v>
      </c>
    </row>
    <row r="5780" spans="1:15" hidden="1">
      <c r="A5780" s="110" t="s">
        <v>36</v>
      </c>
      <c r="B5780" s="110" t="s">
        <v>125</v>
      </c>
      <c r="C5780" s="110" t="s">
        <v>126</v>
      </c>
      <c r="D5780" s="110" t="s">
        <v>10</v>
      </c>
      <c r="E5780" s="110" t="s">
        <v>114</v>
      </c>
      <c r="F5780">
        <v>263.58080000000001</v>
      </c>
      <c r="G5780">
        <v>44016193.2949</v>
      </c>
      <c r="H5780">
        <v>15711676.190400001</v>
      </c>
      <c r="I5780">
        <v>6603888.4992000004</v>
      </c>
      <c r="J5780">
        <v>400979.7928</v>
      </c>
      <c r="K5780">
        <v>2678759.3376000002</v>
      </c>
      <c r="L5780">
        <v>3613216.02</v>
      </c>
      <c r="M5780">
        <v>389627.92</v>
      </c>
      <c r="N5780">
        <v>7830.2619999999997</v>
      </c>
      <c r="O5780">
        <v>1437978.3219999999</v>
      </c>
    </row>
    <row r="5781" spans="1:15" hidden="1">
      <c r="A5781" s="110" t="s">
        <v>36</v>
      </c>
      <c r="B5781" s="110" t="s">
        <v>125</v>
      </c>
      <c r="C5781" s="110" t="s">
        <v>126</v>
      </c>
      <c r="D5781" s="110" t="s">
        <v>10</v>
      </c>
      <c r="E5781" s="110" t="s">
        <v>114</v>
      </c>
      <c r="F5781">
        <v>1.6072</v>
      </c>
      <c r="G5781">
        <v>312656.652</v>
      </c>
      <c r="H5781">
        <v>95802.748399999997</v>
      </c>
      <c r="I5781">
        <v>40267.641600000003</v>
      </c>
      <c r="J5781">
        <v>2173.9149000000002</v>
      </c>
      <c r="K5781">
        <v>16334.892</v>
      </c>
      <c r="L5781">
        <v>22031.759999999998</v>
      </c>
      <c r="M5781">
        <v>2375.54</v>
      </c>
      <c r="N5781">
        <v>47.805999999999997</v>
      </c>
      <c r="O5781">
        <v>8768.3420000000006</v>
      </c>
    </row>
    <row r="5782" spans="1:15" hidden="1">
      <c r="A5782" s="110" t="s">
        <v>36</v>
      </c>
      <c r="B5782" s="110" t="s">
        <v>125</v>
      </c>
      <c r="C5782" s="110" t="s">
        <v>126</v>
      </c>
      <c r="D5782" s="110" t="s">
        <v>10</v>
      </c>
      <c r="E5782" s="110" t="s">
        <v>114</v>
      </c>
      <c r="F5782">
        <v>2298.2959999999998</v>
      </c>
      <c r="G5782">
        <v>372309472.73519999</v>
      </c>
      <c r="H5782">
        <v>155103465.30899999</v>
      </c>
      <c r="I5782">
        <v>70160291.846399993</v>
      </c>
      <c r="J5782">
        <v>2095430.2786999999</v>
      </c>
      <c r="K5782">
        <v>23269309.149599999</v>
      </c>
      <c r="L5782">
        <v>26771232.079999998</v>
      </c>
      <c r="M5782">
        <v>2584269.36</v>
      </c>
      <c r="N5782">
        <v>14924439.684</v>
      </c>
      <c r="O5782">
        <v>12538462.970000001</v>
      </c>
    </row>
    <row r="5783" spans="1:15" hidden="1">
      <c r="A5783" s="110" t="s">
        <v>36</v>
      </c>
      <c r="B5783" s="110" t="s">
        <v>125</v>
      </c>
      <c r="C5783" s="110" t="s">
        <v>126</v>
      </c>
      <c r="D5783" s="110" t="s">
        <v>10</v>
      </c>
      <c r="E5783" s="110" t="s">
        <v>114</v>
      </c>
      <c r="F5783">
        <v>2107.8427999999999</v>
      </c>
      <c r="G5783">
        <v>417270135.74400002</v>
      </c>
      <c r="H5783">
        <v>142250513.192</v>
      </c>
      <c r="I5783">
        <v>64346297.932800002</v>
      </c>
      <c r="J5783">
        <v>946806.45730000001</v>
      </c>
      <c r="K5783">
        <v>21341055.960000001</v>
      </c>
      <c r="L5783">
        <v>24552742.579999998</v>
      </c>
      <c r="M5783">
        <v>2370120.62</v>
      </c>
      <c r="N5783">
        <v>13687688.541999999</v>
      </c>
      <c r="O5783">
        <v>11499436.541999999</v>
      </c>
    </row>
    <row r="5784" spans="1:15" hidden="1">
      <c r="A5784" s="110" t="s">
        <v>36</v>
      </c>
      <c r="B5784" s="110" t="s">
        <v>125</v>
      </c>
      <c r="C5784" s="110" t="s">
        <v>126</v>
      </c>
      <c r="D5784" s="110" t="s">
        <v>13</v>
      </c>
      <c r="E5784" s="110" t="s">
        <v>114</v>
      </c>
      <c r="F5784">
        <v>3407.2640000000001</v>
      </c>
      <c r="G5784">
        <v>190113065.04960001</v>
      </c>
      <c r="H5784">
        <v>109433808.521</v>
      </c>
      <c r="I5784">
        <v>8963375.6544000003</v>
      </c>
      <c r="J5784">
        <v>480186.6139</v>
      </c>
      <c r="K5784">
        <v>19493611.999200001</v>
      </c>
      <c r="L5784">
        <v>58195486.100000001</v>
      </c>
      <c r="M5784">
        <v>4997188.24</v>
      </c>
      <c r="N5784">
        <v>87007.822</v>
      </c>
      <c r="O5784">
        <v>37954510.241999999</v>
      </c>
    </row>
    <row r="5785" spans="1:15" hidden="1">
      <c r="A5785" s="110" t="s">
        <v>36</v>
      </c>
      <c r="B5785" s="110" t="s">
        <v>125</v>
      </c>
      <c r="C5785" s="110" t="s">
        <v>126</v>
      </c>
      <c r="D5785" s="110" t="s">
        <v>13</v>
      </c>
      <c r="E5785" s="110" t="s">
        <v>114</v>
      </c>
      <c r="F5785">
        <v>55.448399999999999</v>
      </c>
      <c r="G5785">
        <v>3343588.4235999999</v>
      </c>
      <c r="H5785">
        <v>1780883.1011999999</v>
      </c>
      <c r="I5785">
        <v>145865.01120000001</v>
      </c>
      <c r="J5785">
        <v>45320.346899999997</v>
      </c>
      <c r="K5785">
        <v>317228.11920000002</v>
      </c>
      <c r="L5785">
        <v>947048.34</v>
      </c>
      <c r="M5785">
        <v>81322.679999999993</v>
      </c>
      <c r="N5785">
        <v>1416.14</v>
      </c>
      <c r="O5785">
        <v>617656.22600000002</v>
      </c>
    </row>
    <row r="5786" spans="1:15" hidden="1">
      <c r="A5786" s="110" t="s">
        <v>36</v>
      </c>
      <c r="B5786" s="110" t="s">
        <v>125</v>
      </c>
      <c r="C5786" s="110" t="s">
        <v>126</v>
      </c>
      <c r="D5786" s="110" t="s">
        <v>8</v>
      </c>
      <c r="E5786" s="110" t="s">
        <v>114</v>
      </c>
      <c r="F5786">
        <v>2841.5295999999998</v>
      </c>
      <c r="G5786">
        <v>442418486.59009999</v>
      </c>
      <c r="H5786">
        <v>144333164.69</v>
      </c>
      <c r="I5786">
        <v>99898461.177599996</v>
      </c>
      <c r="J5786">
        <v>163052720.67030001</v>
      </c>
      <c r="K5786">
        <v>17380176.3072</v>
      </c>
      <c r="L5786">
        <v>35148095.420000002</v>
      </c>
      <c r="M5786">
        <v>4139951.22</v>
      </c>
      <c r="N5786">
        <v>44704.923999999999</v>
      </c>
      <c r="O5786">
        <v>15502100.328</v>
      </c>
    </row>
    <row r="5787" spans="1:15" hidden="1">
      <c r="A5787" s="110" t="s">
        <v>36</v>
      </c>
      <c r="B5787" s="110" t="s">
        <v>125</v>
      </c>
      <c r="C5787" s="110" t="s">
        <v>126</v>
      </c>
      <c r="D5787" s="110" t="s">
        <v>8</v>
      </c>
      <c r="E5787" s="110" t="s">
        <v>114</v>
      </c>
      <c r="F5787">
        <v>1074.4132</v>
      </c>
      <c r="G5787">
        <v>199176408.58500001</v>
      </c>
      <c r="H5787">
        <v>54573932.303599998</v>
      </c>
      <c r="I5787">
        <v>37772689.920000002</v>
      </c>
      <c r="J5787">
        <v>61655360.1347</v>
      </c>
      <c r="K5787">
        <v>6571637.3087999998</v>
      </c>
      <c r="L5787">
        <v>13289878.58</v>
      </c>
      <c r="M5787">
        <v>1565361.96</v>
      </c>
      <c r="N5787">
        <v>16899.871999999999</v>
      </c>
      <c r="O5787">
        <v>5861512.602</v>
      </c>
    </row>
    <row r="5788" spans="1:15" hidden="1">
      <c r="A5788" s="110" t="s">
        <v>36</v>
      </c>
      <c r="B5788" s="110" t="s">
        <v>125</v>
      </c>
      <c r="C5788" s="110" t="s">
        <v>126</v>
      </c>
      <c r="D5788" s="110" t="s">
        <v>8</v>
      </c>
      <c r="E5788" s="110" t="s">
        <v>114</v>
      </c>
      <c r="F5788">
        <v>110.0932</v>
      </c>
      <c r="G5788">
        <v>17664098.4274</v>
      </c>
      <c r="H5788">
        <v>5592093.9022000004</v>
      </c>
      <c r="I5788">
        <v>3870497.8752000001</v>
      </c>
      <c r="J5788">
        <v>6318662.1574999997</v>
      </c>
      <c r="K5788">
        <v>673386.32880000002</v>
      </c>
      <c r="L5788">
        <v>1361789.58</v>
      </c>
      <c r="M5788">
        <v>160400.20000000001</v>
      </c>
      <c r="N5788">
        <v>1731.84</v>
      </c>
      <c r="O5788">
        <v>600619.25</v>
      </c>
    </row>
    <row r="5789" spans="1:15" hidden="1">
      <c r="A5789" s="110" t="s">
        <v>36</v>
      </c>
      <c r="B5789" s="110" t="s">
        <v>125</v>
      </c>
      <c r="C5789" s="110" t="s">
        <v>126</v>
      </c>
      <c r="D5789" s="110" t="s">
        <v>8</v>
      </c>
      <c r="E5789" s="110" t="s">
        <v>114</v>
      </c>
      <c r="F5789">
        <v>1.6072</v>
      </c>
      <c r="G5789">
        <v>297938.71799999999</v>
      </c>
      <c r="H5789">
        <v>81636.674400000004</v>
      </c>
      <c r="I5789">
        <v>56503.641600000003</v>
      </c>
      <c r="J5789">
        <v>92520.030299999999</v>
      </c>
      <c r="K5789">
        <v>9831.0455999999995</v>
      </c>
      <c r="L5789">
        <v>19880.080000000002</v>
      </c>
      <c r="M5789">
        <v>2341.1</v>
      </c>
      <c r="N5789">
        <v>25.256</v>
      </c>
      <c r="O5789">
        <v>8768.3420000000006</v>
      </c>
    </row>
    <row r="5790" spans="1:15" hidden="1">
      <c r="A5790" s="110" t="s">
        <v>36</v>
      </c>
      <c r="B5790" s="110" t="s">
        <v>125</v>
      </c>
      <c r="C5790" s="110" t="s">
        <v>126</v>
      </c>
      <c r="D5790" s="110" t="s">
        <v>8</v>
      </c>
      <c r="E5790" s="110" t="s">
        <v>114</v>
      </c>
      <c r="F5790">
        <v>133064.90960000001</v>
      </c>
      <c r="G5790">
        <v>20717847149.4641</v>
      </c>
      <c r="H5790">
        <v>5672335562.7192001</v>
      </c>
      <c r="I5790">
        <v>4807791165.8879995</v>
      </c>
      <c r="J5790">
        <v>384760000.87580001</v>
      </c>
      <c r="K5790">
        <v>1013799722.5656</v>
      </c>
      <c r="L5790">
        <v>1204300694.8800001</v>
      </c>
      <c r="M5790">
        <v>173950415.46000001</v>
      </c>
      <c r="N5790">
        <v>11801399.983999999</v>
      </c>
      <c r="O5790">
        <v>725941958.30200005</v>
      </c>
    </row>
    <row r="5791" spans="1:15" hidden="1">
      <c r="A5791" s="110" t="s">
        <v>36</v>
      </c>
      <c r="B5791" s="110" t="s">
        <v>125</v>
      </c>
      <c r="C5791" s="110" t="s">
        <v>126</v>
      </c>
      <c r="D5791" s="110" t="s">
        <v>8</v>
      </c>
      <c r="E5791" s="110" t="s">
        <v>114</v>
      </c>
      <c r="F5791">
        <v>1466.57</v>
      </c>
      <c r="G5791">
        <v>271869080.17500001</v>
      </c>
      <c r="H5791">
        <v>62513269.899999999</v>
      </c>
      <c r="I5791">
        <v>52998910.694399998</v>
      </c>
      <c r="J5791">
        <v>4359176.7613000004</v>
      </c>
      <c r="K5791">
        <v>10080713.066400001</v>
      </c>
      <c r="L5791">
        <v>13916415.16</v>
      </c>
      <c r="M5791">
        <v>2010102.9</v>
      </c>
      <c r="N5791">
        <v>136362.55600000001</v>
      </c>
      <c r="O5791">
        <v>8000942.9500000002</v>
      </c>
    </row>
    <row r="5792" spans="1:15" hidden="1">
      <c r="A5792" s="110" t="s">
        <v>36</v>
      </c>
      <c r="B5792" s="110" t="s">
        <v>125</v>
      </c>
      <c r="C5792" s="110" t="s">
        <v>126</v>
      </c>
      <c r="D5792" s="110" t="s">
        <v>8</v>
      </c>
      <c r="E5792" s="110" t="s">
        <v>114</v>
      </c>
      <c r="F5792">
        <v>2662.3267999999998</v>
      </c>
      <c r="G5792">
        <v>424097387.54460001</v>
      </c>
      <c r="H5792">
        <v>113483485.8098</v>
      </c>
      <c r="I5792">
        <v>96212765.587200001</v>
      </c>
      <c r="J5792">
        <v>7811612.2307000002</v>
      </c>
      <c r="K5792">
        <v>18206151.515999999</v>
      </c>
      <c r="L5792">
        <v>25318548.780000001</v>
      </c>
      <c r="M5792">
        <v>3657031.08</v>
      </c>
      <c r="N5792">
        <v>248108.63</v>
      </c>
      <c r="O5792">
        <v>14524451.392000001</v>
      </c>
    </row>
    <row r="5793" spans="1:15" hidden="1">
      <c r="A5793" s="110" t="s">
        <v>36</v>
      </c>
      <c r="B5793" s="110" t="s">
        <v>125</v>
      </c>
      <c r="C5793" s="110" t="s">
        <v>126</v>
      </c>
      <c r="D5793" s="110" t="s">
        <v>10</v>
      </c>
      <c r="E5793" s="110" t="s">
        <v>114</v>
      </c>
      <c r="F5793">
        <v>25652.519199999999</v>
      </c>
      <c r="G5793">
        <v>3809399101.1999998</v>
      </c>
      <c r="H5793">
        <v>1192244823.3038001</v>
      </c>
      <c r="I5793">
        <v>612911471.02079999</v>
      </c>
      <c r="J5793">
        <v>10823425.344000001</v>
      </c>
      <c r="K5793">
        <v>249952602.1464</v>
      </c>
      <c r="L5793">
        <v>327787354.31999999</v>
      </c>
      <c r="M5793">
        <v>36822409.960000001</v>
      </c>
      <c r="N5793">
        <v>1226180.6040000001</v>
      </c>
      <c r="O5793">
        <v>139948541.78799999</v>
      </c>
    </row>
    <row r="5794" spans="1:15" hidden="1">
      <c r="A5794" s="110" t="s">
        <v>36</v>
      </c>
      <c r="B5794" s="110" t="s">
        <v>125</v>
      </c>
      <c r="C5794" s="110" t="s">
        <v>126</v>
      </c>
      <c r="D5794" s="110" t="s">
        <v>10</v>
      </c>
      <c r="E5794" s="110" t="s">
        <v>114</v>
      </c>
      <c r="F5794">
        <v>1438.444</v>
      </c>
      <c r="G5794">
        <v>260246884.59</v>
      </c>
      <c r="H5794">
        <v>66867930.592399999</v>
      </c>
      <c r="I5794">
        <v>34358771.193599999</v>
      </c>
      <c r="J5794">
        <v>122461.3895</v>
      </c>
      <c r="K5794">
        <v>14003971.545600001</v>
      </c>
      <c r="L5794">
        <v>18364997.98</v>
      </c>
      <c r="M5794">
        <v>2067340.54</v>
      </c>
      <c r="N5794">
        <v>69251.05</v>
      </c>
      <c r="O5794">
        <v>7847500.1220000004</v>
      </c>
    </row>
    <row r="5795" spans="1:15" hidden="1">
      <c r="A5795" s="110" t="s">
        <v>36</v>
      </c>
      <c r="B5795" s="110" t="s">
        <v>125</v>
      </c>
      <c r="C5795" s="110" t="s">
        <v>126</v>
      </c>
      <c r="D5795" s="110" t="s">
        <v>10</v>
      </c>
      <c r="E5795" s="110" t="s">
        <v>114</v>
      </c>
      <c r="F5795">
        <v>1546.1264000000001</v>
      </c>
      <c r="G5795">
        <v>235616859.60120001</v>
      </c>
      <c r="H5795">
        <v>71881707.448799998</v>
      </c>
      <c r="I5795">
        <v>36925845.350400001</v>
      </c>
      <c r="J5795">
        <v>117985.53599999999</v>
      </c>
      <c r="K5795">
        <v>15045938.395199999</v>
      </c>
      <c r="L5795">
        <v>19731589.48</v>
      </c>
      <c r="M5795">
        <v>2223488.2200000002</v>
      </c>
      <c r="N5795">
        <v>74701.835999999996</v>
      </c>
      <c r="O5795">
        <v>8434966.4079999998</v>
      </c>
    </row>
    <row r="5796" spans="1:15" hidden="1">
      <c r="A5796" s="110" t="s">
        <v>36</v>
      </c>
      <c r="B5796" s="110" t="s">
        <v>125</v>
      </c>
      <c r="C5796" s="110" t="s">
        <v>126</v>
      </c>
      <c r="D5796" s="110" t="s">
        <v>10</v>
      </c>
      <c r="E5796" s="110" t="s">
        <v>114</v>
      </c>
      <c r="F5796">
        <v>5091.6095999999998</v>
      </c>
      <c r="G5796">
        <v>824808678.05949998</v>
      </c>
      <c r="H5796">
        <v>303961065.63980001</v>
      </c>
      <c r="I5796">
        <v>127352773.5936</v>
      </c>
      <c r="J5796">
        <v>3144936.5052999998</v>
      </c>
      <c r="K5796">
        <v>52094986.941600002</v>
      </c>
      <c r="L5796">
        <v>70094355.219999999</v>
      </c>
      <c r="M5796">
        <v>7464379.6399999997</v>
      </c>
      <c r="N5796">
        <v>144417.416</v>
      </c>
      <c r="O5796">
        <v>27777518.449999999</v>
      </c>
    </row>
    <row r="5797" spans="1:15" hidden="1">
      <c r="A5797" s="110" t="s">
        <v>36</v>
      </c>
      <c r="B5797" s="110" t="s">
        <v>125</v>
      </c>
      <c r="C5797" s="110" t="s">
        <v>126</v>
      </c>
      <c r="D5797" s="110" t="s">
        <v>10</v>
      </c>
      <c r="E5797" s="110" t="s">
        <v>114</v>
      </c>
      <c r="F5797">
        <v>1358.8876</v>
      </c>
      <c r="G5797">
        <v>264332439.8669</v>
      </c>
      <c r="H5797">
        <v>81011769.980800003</v>
      </c>
      <c r="I5797">
        <v>34044883.0656</v>
      </c>
      <c r="J5797">
        <v>1960779.3044</v>
      </c>
      <c r="K5797">
        <v>13815932.983200001</v>
      </c>
      <c r="L5797">
        <v>18632964.960000001</v>
      </c>
      <c r="M5797">
        <v>2007938.1</v>
      </c>
      <c r="N5797">
        <v>40323.910000000003</v>
      </c>
      <c r="O5797">
        <v>7413475.7620000001</v>
      </c>
    </row>
    <row r="5798" spans="1:15" hidden="1">
      <c r="A5798" s="110" t="s">
        <v>36</v>
      </c>
      <c r="B5798" s="110" t="s">
        <v>125</v>
      </c>
      <c r="C5798" s="110" t="s">
        <v>126</v>
      </c>
      <c r="D5798" s="110" t="s">
        <v>10</v>
      </c>
      <c r="E5798" s="110" t="s">
        <v>114</v>
      </c>
      <c r="F5798">
        <v>180.81</v>
      </c>
      <c r="G5798">
        <v>30109607.284699999</v>
      </c>
      <c r="H5798">
        <v>10777822.716800001</v>
      </c>
      <c r="I5798">
        <v>4530107.7120000003</v>
      </c>
      <c r="J5798">
        <v>238849.73809999999</v>
      </c>
      <c r="K5798">
        <v>1837567.7496</v>
      </c>
      <c r="L5798">
        <v>2478575.46</v>
      </c>
      <c r="M5798">
        <v>267272.44</v>
      </c>
      <c r="N5798">
        <v>5381.3320000000003</v>
      </c>
      <c r="O5798">
        <v>986417.27800000005</v>
      </c>
    </row>
    <row r="5799" spans="1:15" hidden="1">
      <c r="A5799" s="110" t="s">
        <v>36</v>
      </c>
      <c r="B5799" s="110" t="s">
        <v>125</v>
      </c>
      <c r="C5799" s="110" t="s">
        <v>126</v>
      </c>
      <c r="D5799" s="110" t="s">
        <v>10</v>
      </c>
      <c r="E5799" s="110" t="s">
        <v>114</v>
      </c>
      <c r="F5799">
        <v>4641.5936000000002</v>
      </c>
      <c r="G5799">
        <v>751908921.16030002</v>
      </c>
      <c r="H5799">
        <v>315098056.79439998</v>
      </c>
      <c r="I5799">
        <v>142865366.70719999</v>
      </c>
      <c r="J5799">
        <v>2652523.0181</v>
      </c>
      <c r="K5799">
        <v>48341102.119199999</v>
      </c>
      <c r="L5799">
        <v>55180581.439999998</v>
      </c>
      <c r="M5799">
        <v>5264551.7</v>
      </c>
      <c r="N5799">
        <v>28037804.079999998</v>
      </c>
      <c r="O5799">
        <v>25322435.908</v>
      </c>
    </row>
    <row r="5800" spans="1:15" hidden="1">
      <c r="A5800" s="110" t="s">
        <v>36</v>
      </c>
      <c r="B5800" s="110" t="s">
        <v>125</v>
      </c>
      <c r="C5800" s="110" t="s">
        <v>126</v>
      </c>
      <c r="D5800" s="110" t="s">
        <v>10</v>
      </c>
      <c r="E5800" s="110" t="s">
        <v>114</v>
      </c>
      <c r="F5800">
        <v>2029.09</v>
      </c>
      <c r="G5800">
        <v>401543426.59200001</v>
      </c>
      <c r="H5800">
        <v>136982242.53780001</v>
      </c>
      <c r="I5800">
        <v>61970651.923199996</v>
      </c>
      <c r="J5800">
        <v>910122.10860000004</v>
      </c>
      <c r="K5800">
        <v>20574505.3968</v>
      </c>
      <c r="L5800">
        <v>23661144.280000001</v>
      </c>
      <c r="M5800">
        <v>2282660.2400000002</v>
      </c>
      <c r="N5800">
        <v>13129904.369999999</v>
      </c>
      <c r="O5800">
        <v>11069795.902000001</v>
      </c>
    </row>
    <row r="5801" spans="1:15" hidden="1">
      <c r="A5801" s="110" t="s">
        <v>36</v>
      </c>
      <c r="B5801" s="110" t="s">
        <v>125</v>
      </c>
      <c r="C5801" s="110" t="s">
        <v>126</v>
      </c>
      <c r="D5801" s="110" t="s">
        <v>13</v>
      </c>
      <c r="E5801" s="110" t="s">
        <v>114</v>
      </c>
      <c r="F5801">
        <v>5175.1840000000002</v>
      </c>
      <c r="G5801">
        <v>288756636.53759998</v>
      </c>
      <c r="H5801">
        <v>166461763.7872</v>
      </c>
      <c r="I5801">
        <v>13619476.300799999</v>
      </c>
      <c r="J5801">
        <v>893393.28</v>
      </c>
      <c r="K5801">
        <v>29660246.863200001</v>
      </c>
      <c r="L5801">
        <v>88149807.299999997</v>
      </c>
      <c r="M5801">
        <v>7613159.6200000001</v>
      </c>
      <c r="N5801">
        <v>133484.274</v>
      </c>
      <c r="O5801">
        <v>57647887.066</v>
      </c>
    </row>
    <row r="5802" spans="1:15" hidden="1">
      <c r="A5802" s="110" t="s">
        <v>36</v>
      </c>
      <c r="B5802" s="110" t="s">
        <v>125</v>
      </c>
      <c r="C5802" s="110" t="s">
        <v>126</v>
      </c>
      <c r="D5802" s="110" t="s">
        <v>13</v>
      </c>
      <c r="E5802" s="110" t="s">
        <v>114</v>
      </c>
      <c r="F5802">
        <v>72.323999999999998</v>
      </c>
      <c r="G5802">
        <v>4361202.2916000001</v>
      </c>
      <c r="H5802">
        <v>2322887.7508</v>
      </c>
      <c r="I5802">
        <v>190259.15520000001</v>
      </c>
      <c r="J5802">
        <v>24950.925500000001</v>
      </c>
      <c r="K5802">
        <v>413780.65919999999</v>
      </c>
      <c r="L5802">
        <v>1235281.6200000001</v>
      </c>
      <c r="M5802">
        <v>106071.1</v>
      </c>
      <c r="N5802">
        <v>1847.296</v>
      </c>
      <c r="O5802">
        <v>805639.34</v>
      </c>
    </row>
    <row r="5803" spans="1:15" hidden="1">
      <c r="A5803" s="110" t="s">
        <v>36</v>
      </c>
      <c r="B5803" s="110" t="s">
        <v>125</v>
      </c>
      <c r="C5803" s="110" t="s">
        <v>126</v>
      </c>
      <c r="D5803" s="110" t="s">
        <v>8</v>
      </c>
      <c r="E5803" s="110" t="s">
        <v>114</v>
      </c>
      <c r="F5803">
        <v>6454.5151999999998</v>
      </c>
      <c r="G5803">
        <v>1004950589.449</v>
      </c>
      <c r="H5803">
        <v>332142806.6814</v>
      </c>
      <c r="I5803">
        <v>225535518.20159999</v>
      </c>
      <c r="J5803">
        <v>370774322.28380001</v>
      </c>
      <c r="K5803">
        <v>38824271.827200003</v>
      </c>
      <c r="L5803">
        <v>82937154.219999999</v>
      </c>
      <c r="M5803">
        <v>10151902.58</v>
      </c>
      <c r="N5803">
        <v>133521.25599999999</v>
      </c>
      <c r="O5803">
        <v>35212916.420000002</v>
      </c>
    </row>
    <row r="5804" spans="1:15" hidden="1">
      <c r="A5804" s="110" t="s">
        <v>36</v>
      </c>
      <c r="B5804" s="110" t="s">
        <v>125</v>
      </c>
      <c r="C5804" s="110" t="s">
        <v>126</v>
      </c>
      <c r="D5804" s="110" t="s">
        <v>8</v>
      </c>
      <c r="E5804" s="110" t="s">
        <v>114</v>
      </c>
      <c r="F5804">
        <v>572.16319999999996</v>
      </c>
      <c r="G5804">
        <v>106054266.05930001</v>
      </c>
      <c r="H5804">
        <v>29062563.024599999</v>
      </c>
      <c r="I5804">
        <v>20115294.048</v>
      </c>
      <c r="J5804">
        <v>32499815.919199999</v>
      </c>
      <c r="K5804">
        <v>3499629.9479999999</v>
      </c>
      <c r="L5804">
        <v>7077330.6200000001</v>
      </c>
      <c r="M5804">
        <v>833610.36</v>
      </c>
      <c r="N5804">
        <v>9005.5679999999993</v>
      </c>
      <c r="O5804">
        <v>3121463.906</v>
      </c>
    </row>
    <row r="5805" spans="1:15" hidden="1">
      <c r="A5805" s="110" t="s">
        <v>36</v>
      </c>
      <c r="B5805" s="110" t="s">
        <v>125</v>
      </c>
      <c r="C5805" s="110" t="s">
        <v>126</v>
      </c>
      <c r="D5805" s="110" t="s">
        <v>8</v>
      </c>
      <c r="E5805" s="110" t="s">
        <v>114</v>
      </c>
      <c r="F5805">
        <v>671.80960000000005</v>
      </c>
      <c r="G5805">
        <v>108790687.9937</v>
      </c>
      <c r="H5805">
        <v>34124016.156999998</v>
      </c>
      <c r="I5805">
        <v>23618525.3376</v>
      </c>
      <c r="J5805">
        <v>38485625.472000003</v>
      </c>
      <c r="K5805">
        <v>4109114.0375999999</v>
      </c>
      <c r="L5805">
        <v>8309901.3200000003</v>
      </c>
      <c r="M5805">
        <v>978790.54</v>
      </c>
      <c r="N5805">
        <v>10566.93</v>
      </c>
      <c r="O5805">
        <v>3665089.3840000001</v>
      </c>
    </row>
    <row r="5806" spans="1:15" hidden="1">
      <c r="A5806" s="110" t="s">
        <v>36</v>
      </c>
      <c r="B5806" s="110" t="s">
        <v>125</v>
      </c>
      <c r="C5806" s="110" t="s">
        <v>126</v>
      </c>
      <c r="D5806" s="110" t="s">
        <v>8</v>
      </c>
      <c r="E5806" s="110" t="s">
        <v>112</v>
      </c>
      <c r="F5806">
        <v>115.7184</v>
      </c>
      <c r="G5806">
        <v>16871430.280299999</v>
      </c>
      <c r="H5806">
        <v>4041602.3879999998</v>
      </c>
      <c r="I5806">
        <v>4322267.2319999998</v>
      </c>
      <c r="J5806">
        <v>515419.2</v>
      </c>
      <c r="K5806">
        <v>308902.59360000002</v>
      </c>
      <c r="L5806">
        <v>945955.28</v>
      </c>
      <c r="M5806">
        <v>307238.42</v>
      </c>
      <c r="N5806">
        <v>99954.228000000003</v>
      </c>
      <c r="O5806">
        <v>270734.39799999999</v>
      </c>
    </row>
    <row r="5807" spans="1:15" hidden="1">
      <c r="A5807" s="110" t="s">
        <v>36</v>
      </c>
      <c r="B5807" s="110" t="s">
        <v>125</v>
      </c>
      <c r="C5807" s="110" t="s">
        <v>126</v>
      </c>
      <c r="D5807" s="110" t="s">
        <v>8</v>
      </c>
      <c r="E5807" s="110" t="s">
        <v>112</v>
      </c>
      <c r="F5807">
        <v>503.05360000000002</v>
      </c>
      <c r="G5807">
        <v>81551276.730000004</v>
      </c>
      <c r="H5807">
        <v>17560604.966200002</v>
      </c>
      <c r="I5807">
        <v>18778234.848000001</v>
      </c>
      <c r="J5807">
        <v>2246148.8336999998</v>
      </c>
      <c r="K5807">
        <v>1343581.8407999999</v>
      </c>
      <c r="L5807">
        <v>4127189.56</v>
      </c>
      <c r="M5807">
        <v>1345150.96</v>
      </c>
      <c r="N5807">
        <v>441725.636</v>
      </c>
      <c r="O5807">
        <v>1176941.3259999999</v>
      </c>
    </row>
    <row r="5808" spans="1:15" hidden="1">
      <c r="A5808" s="110" t="s">
        <v>36</v>
      </c>
      <c r="B5808" s="110" t="s">
        <v>125</v>
      </c>
      <c r="C5808" s="110" t="s">
        <v>126</v>
      </c>
      <c r="D5808" s="110" t="s">
        <v>8</v>
      </c>
      <c r="E5808" s="110" t="s">
        <v>112</v>
      </c>
      <c r="F5808">
        <v>364.0308</v>
      </c>
      <c r="G5808">
        <v>52312016.461300001</v>
      </c>
      <c r="H5808">
        <v>12744197.8704</v>
      </c>
      <c r="I5808">
        <v>13757586.604800001</v>
      </c>
      <c r="J5808">
        <v>1627768.8455000001</v>
      </c>
      <c r="K5808">
        <v>1043365.2120000001</v>
      </c>
      <c r="L5808">
        <v>3411733.82</v>
      </c>
      <c r="M5808">
        <v>859617.48</v>
      </c>
      <c r="N5808">
        <v>383537.61599999998</v>
      </c>
      <c r="O5808">
        <v>851684.63600000006</v>
      </c>
    </row>
    <row r="5809" spans="1:15" hidden="1">
      <c r="A5809" s="110" t="s">
        <v>36</v>
      </c>
      <c r="B5809" s="110" t="s">
        <v>125</v>
      </c>
      <c r="C5809" s="110" t="s">
        <v>126</v>
      </c>
      <c r="D5809" s="110" t="s">
        <v>10</v>
      </c>
      <c r="E5809" s="110" t="s">
        <v>112</v>
      </c>
      <c r="F5809">
        <v>433.94400000000002</v>
      </c>
      <c r="G5809">
        <v>62095043.102399997</v>
      </c>
      <c r="H5809">
        <v>20278046.91</v>
      </c>
      <c r="I5809">
        <v>12261284.716800001</v>
      </c>
      <c r="J5809">
        <v>25631973.625300001</v>
      </c>
      <c r="K5809">
        <v>4675981.284</v>
      </c>
      <c r="L5809">
        <v>5462734.2199999997</v>
      </c>
      <c r="M5809">
        <v>1052237.1200000001</v>
      </c>
      <c r="N5809">
        <v>1366910.6440000001</v>
      </c>
      <c r="O5809">
        <v>1015252.414</v>
      </c>
    </row>
    <row r="5810" spans="1:15" hidden="1">
      <c r="A5810" s="110" t="s">
        <v>36</v>
      </c>
      <c r="B5810" s="110" t="s">
        <v>125</v>
      </c>
      <c r="C5810" s="110" t="s">
        <v>126</v>
      </c>
      <c r="D5810" s="110" t="s">
        <v>10</v>
      </c>
      <c r="E5810" s="110" t="s">
        <v>112</v>
      </c>
      <c r="F5810">
        <v>2939.5688</v>
      </c>
      <c r="G5810">
        <v>499822231.986</v>
      </c>
      <c r="H5810">
        <v>137343775.69980001</v>
      </c>
      <c r="I5810">
        <v>83386170.5088</v>
      </c>
      <c r="J5810">
        <v>406214634.72509998</v>
      </c>
      <c r="K5810">
        <v>31385787.0984</v>
      </c>
      <c r="L5810">
        <v>36823826.100000001</v>
      </c>
      <c r="M5810">
        <v>7205871.3600000003</v>
      </c>
      <c r="N5810">
        <v>9473888.2039999999</v>
      </c>
      <c r="O5810">
        <v>6877398.2199999997</v>
      </c>
    </row>
    <row r="5811" spans="1:15" hidden="1">
      <c r="A5811" s="110" t="s">
        <v>36</v>
      </c>
      <c r="B5811" s="110" t="s">
        <v>125</v>
      </c>
      <c r="C5811" s="110" t="s">
        <v>126</v>
      </c>
      <c r="D5811" s="110" t="s">
        <v>10</v>
      </c>
      <c r="E5811" s="110" t="s">
        <v>112</v>
      </c>
      <c r="F5811">
        <v>106.0752</v>
      </c>
      <c r="G5811">
        <v>15669253.5199</v>
      </c>
      <c r="H5811">
        <v>4956854.0554</v>
      </c>
      <c r="I5811">
        <v>2997203.3856000002</v>
      </c>
      <c r="J5811">
        <v>14660837.6589</v>
      </c>
      <c r="K5811">
        <v>1143018.2376000001</v>
      </c>
      <c r="L5811">
        <v>1335337.2</v>
      </c>
      <c r="M5811">
        <v>257216.78</v>
      </c>
      <c r="N5811">
        <v>334128.76199999999</v>
      </c>
      <c r="O5811">
        <v>248171.77</v>
      </c>
    </row>
    <row r="5812" spans="1:15" hidden="1">
      <c r="A5812" s="110" t="s">
        <v>36</v>
      </c>
      <c r="B5812" s="110" t="s">
        <v>125</v>
      </c>
      <c r="C5812" s="110" t="s">
        <v>126</v>
      </c>
      <c r="D5812" s="110" t="s">
        <v>11</v>
      </c>
      <c r="E5812" s="110" t="s">
        <v>112</v>
      </c>
      <c r="F5812">
        <v>206.52520000000001</v>
      </c>
      <c r="G5812">
        <v>104476681.74079999</v>
      </c>
      <c r="H5812">
        <v>70713641.868399993</v>
      </c>
      <c r="I5812">
        <v>6839500.608</v>
      </c>
      <c r="J5812">
        <v>7151096.3267000001</v>
      </c>
      <c r="K5812">
        <v>1533053.304</v>
      </c>
      <c r="L5812">
        <v>3620555.02</v>
      </c>
      <c r="M5812">
        <v>567056.24</v>
      </c>
      <c r="N5812">
        <v>678451.02599999995</v>
      </c>
      <c r="O5812">
        <v>483185.16399999999</v>
      </c>
    </row>
    <row r="5813" spans="1:15" hidden="1">
      <c r="A5813" s="110" t="s">
        <v>36</v>
      </c>
      <c r="B5813" s="110" t="s">
        <v>125</v>
      </c>
      <c r="C5813" s="110" t="s">
        <v>126</v>
      </c>
      <c r="D5813" s="110" t="s">
        <v>11</v>
      </c>
      <c r="E5813" s="110" t="s">
        <v>112</v>
      </c>
      <c r="F5813">
        <v>81.967200000000005</v>
      </c>
      <c r="G5813">
        <v>12920619.678099999</v>
      </c>
      <c r="H5813">
        <v>3930458.7598000001</v>
      </c>
      <c r="I5813">
        <v>2604405.5424000002</v>
      </c>
      <c r="J5813">
        <v>143329.2328</v>
      </c>
      <c r="K5813">
        <v>1342280.8944000001</v>
      </c>
      <c r="L5813">
        <v>1006930.48</v>
      </c>
      <c r="M5813">
        <v>135213.07999999999</v>
      </c>
      <c r="N5813">
        <v>142930.01800000001</v>
      </c>
      <c r="O5813">
        <v>191769.71</v>
      </c>
    </row>
    <row r="5814" spans="1:15" hidden="1">
      <c r="A5814" s="110" t="s">
        <v>36</v>
      </c>
      <c r="B5814" s="110" t="s">
        <v>125</v>
      </c>
      <c r="C5814" s="110" t="s">
        <v>126</v>
      </c>
      <c r="D5814" s="110" t="s">
        <v>10</v>
      </c>
      <c r="E5814" s="110" t="s">
        <v>112</v>
      </c>
      <c r="F5814">
        <v>916.10400000000004</v>
      </c>
      <c r="G5814">
        <v>96462453.225600004</v>
      </c>
      <c r="H5814">
        <v>26652776.232999999</v>
      </c>
      <c r="I5814">
        <v>23433550.655999999</v>
      </c>
      <c r="J5814">
        <v>286858.58020000003</v>
      </c>
      <c r="K5814">
        <v>8580220.6175999995</v>
      </c>
      <c r="L5814">
        <v>9420820.9199999999</v>
      </c>
      <c r="M5814">
        <v>2111505.7400000002</v>
      </c>
      <c r="N5814">
        <v>1068830.3119999999</v>
      </c>
      <c r="O5814">
        <v>2143311.6540000001</v>
      </c>
    </row>
    <row r="5815" spans="1:15" hidden="1">
      <c r="A5815" s="110" t="s">
        <v>36</v>
      </c>
      <c r="B5815" s="110" t="s">
        <v>125</v>
      </c>
      <c r="C5815" s="110" t="s">
        <v>126</v>
      </c>
      <c r="D5815" s="110" t="s">
        <v>10</v>
      </c>
      <c r="E5815" s="110" t="s">
        <v>112</v>
      </c>
      <c r="F5815">
        <v>659.75559999999996</v>
      </c>
      <c r="G5815">
        <v>86706730.341000006</v>
      </c>
      <c r="H5815">
        <v>19193570.710999999</v>
      </c>
      <c r="I5815">
        <v>16882658.0352</v>
      </c>
      <c r="J5815">
        <v>12510.265299999999</v>
      </c>
      <c r="K5815">
        <v>6171278.8032</v>
      </c>
      <c r="L5815">
        <v>6774133.9800000004</v>
      </c>
      <c r="M5815">
        <v>1462413.42</v>
      </c>
      <c r="N5815">
        <v>727904.07799999998</v>
      </c>
      <c r="O5815">
        <v>1543560.128</v>
      </c>
    </row>
    <row r="5816" spans="1:15" hidden="1">
      <c r="A5816" s="110" t="s">
        <v>36</v>
      </c>
      <c r="B5816" s="110" t="s">
        <v>125</v>
      </c>
      <c r="C5816" s="110" t="s">
        <v>126</v>
      </c>
      <c r="D5816" s="110" t="s">
        <v>10</v>
      </c>
      <c r="E5816" s="110" t="s">
        <v>112</v>
      </c>
      <c r="F5816">
        <v>394.56760000000003</v>
      </c>
      <c r="G5816">
        <v>43328794.176399998</v>
      </c>
      <c r="H5816">
        <v>11510951.646199999</v>
      </c>
      <c r="I5816">
        <v>10099491.820800001</v>
      </c>
      <c r="J5816">
        <v>10924.2644</v>
      </c>
      <c r="K5816">
        <v>3660296.3856000002</v>
      </c>
      <c r="L5816">
        <v>4017929.48</v>
      </c>
      <c r="M5816">
        <v>935367.44</v>
      </c>
      <c r="N5816">
        <v>482383.28600000002</v>
      </c>
      <c r="O5816">
        <v>923128.44799999997</v>
      </c>
    </row>
    <row r="5817" spans="1:15" hidden="1">
      <c r="A5817" s="110" t="s">
        <v>36</v>
      </c>
      <c r="B5817" s="110" t="s">
        <v>125</v>
      </c>
      <c r="C5817" s="110" t="s">
        <v>126</v>
      </c>
      <c r="D5817" s="110" t="s">
        <v>10</v>
      </c>
      <c r="E5817" s="110" t="s">
        <v>112</v>
      </c>
      <c r="F5817">
        <v>216.97200000000001</v>
      </c>
      <c r="G5817">
        <v>31047521.551199999</v>
      </c>
      <c r="H5817">
        <v>9072285.4714000002</v>
      </c>
      <c r="I5817">
        <v>5786242.7520000003</v>
      </c>
      <c r="J5817">
        <v>15022384.9465</v>
      </c>
      <c r="K5817">
        <v>2209685.3568000002</v>
      </c>
      <c r="L5817">
        <v>2635144.62</v>
      </c>
      <c r="M5817">
        <v>364779.46</v>
      </c>
      <c r="N5817">
        <v>253112.92600000001</v>
      </c>
      <c r="O5817">
        <v>507627.56</v>
      </c>
    </row>
    <row r="5818" spans="1:15" hidden="1">
      <c r="A5818" s="110" t="s">
        <v>36</v>
      </c>
      <c r="B5818" s="110" t="s">
        <v>125</v>
      </c>
      <c r="C5818" s="110" t="s">
        <v>126</v>
      </c>
      <c r="D5818" s="110" t="s">
        <v>10</v>
      </c>
      <c r="E5818" s="110" t="s">
        <v>112</v>
      </c>
      <c r="F5818">
        <v>1615.2360000000001</v>
      </c>
      <c r="G5818">
        <v>274642615.17000002</v>
      </c>
      <c r="H5818">
        <v>67380370.224000007</v>
      </c>
      <c r="I5818">
        <v>43184064.883199997</v>
      </c>
      <c r="J5818">
        <v>23825961.155400001</v>
      </c>
      <c r="K5818">
        <v>16271282.894400001</v>
      </c>
      <c r="L5818">
        <v>19519712.140000001</v>
      </c>
      <c r="M5818">
        <v>2719101.14</v>
      </c>
      <c r="N5818">
        <v>1900500.47</v>
      </c>
      <c r="O5818">
        <v>3778995.7480000001</v>
      </c>
    </row>
    <row r="5819" spans="1:15" hidden="1">
      <c r="A5819" s="110" t="s">
        <v>36</v>
      </c>
      <c r="B5819" s="110" t="s">
        <v>125</v>
      </c>
      <c r="C5819" s="110" t="s">
        <v>126</v>
      </c>
      <c r="D5819" s="110" t="s">
        <v>10</v>
      </c>
      <c r="E5819" s="110" t="s">
        <v>112</v>
      </c>
      <c r="F5819">
        <v>16.875599999999999</v>
      </c>
      <c r="G5819">
        <v>2444227.1885000002</v>
      </c>
      <c r="H5819">
        <v>705622.40659999999</v>
      </c>
      <c r="I5819">
        <v>450040.66560000001</v>
      </c>
      <c r="J5819">
        <v>246872.96340000001</v>
      </c>
      <c r="K5819">
        <v>171863.96400000001</v>
      </c>
      <c r="L5819">
        <v>204954.08</v>
      </c>
      <c r="M5819">
        <v>28373.64</v>
      </c>
      <c r="N5819">
        <v>19686.150000000001</v>
      </c>
      <c r="O5819">
        <v>39481.442000000003</v>
      </c>
    </row>
    <row r="5820" spans="1:15" hidden="1">
      <c r="A5820" s="110" t="s">
        <v>36</v>
      </c>
      <c r="B5820" s="110" t="s">
        <v>125</v>
      </c>
      <c r="C5820" s="110" t="s">
        <v>126</v>
      </c>
      <c r="D5820" s="110" t="s">
        <v>10</v>
      </c>
      <c r="E5820" s="110" t="s">
        <v>112</v>
      </c>
      <c r="F5820">
        <v>1.6072</v>
      </c>
      <c r="G5820">
        <v>273276.234</v>
      </c>
      <c r="H5820">
        <v>67201.7552</v>
      </c>
      <c r="I5820">
        <v>42861.465600000003</v>
      </c>
      <c r="J5820">
        <v>24017.472000000002</v>
      </c>
      <c r="K5820">
        <v>16367.6592</v>
      </c>
      <c r="L5820">
        <v>19519.28</v>
      </c>
      <c r="M5820">
        <v>2701.9</v>
      </c>
      <c r="N5820">
        <v>1875.258</v>
      </c>
      <c r="O5820">
        <v>3760.4380000000001</v>
      </c>
    </row>
    <row r="5821" spans="1:15" hidden="1">
      <c r="A5821" s="110" t="s">
        <v>36</v>
      </c>
      <c r="B5821" s="110" t="s">
        <v>125</v>
      </c>
      <c r="C5821" s="110" t="s">
        <v>126</v>
      </c>
      <c r="D5821" s="110" t="s">
        <v>8</v>
      </c>
      <c r="E5821" s="110" t="s">
        <v>112</v>
      </c>
      <c r="F5821">
        <v>501.44639999999998</v>
      </c>
      <c r="G5821">
        <v>73109531.214699998</v>
      </c>
      <c r="H5821">
        <v>17417095.716600001</v>
      </c>
      <c r="I5821">
        <v>18626373.7344</v>
      </c>
      <c r="J5821">
        <v>504816.85889999999</v>
      </c>
      <c r="K5821">
        <v>1294098.9408</v>
      </c>
      <c r="L5821">
        <v>3808382.58</v>
      </c>
      <c r="M5821">
        <v>863952</v>
      </c>
      <c r="N5821">
        <v>36415.544000000002</v>
      </c>
      <c r="O5821">
        <v>2159562.9879999999</v>
      </c>
    </row>
    <row r="5822" spans="1:15" hidden="1">
      <c r="A5822" s="110" t="s">
        <v>36</v>
      </c>
      <c r="B5822" s="110" t="s">
        <v>125</v>
      </c>
      <c r="C5822" s="110" t="s">
        <v>126</v>
      </c>
      <c r="D5822" s="110" t="s">
        <v>8</v>
      </c>
      <c r="E5822" s="110" t="s">
        <v>112</v>
      </c>
      <c r="F5822">
        <v>270.00959999999998</v>
      </c>
      <c r="G5822">
        <v>43771931.280000001</v>
      </c>
      <c r="H5822">
        <v>9376018.5062000006</v>
      </c>
      <c r="I5822">
        <v>10030063.9296</v>
      </c>
      <c r="J5822">
        <v>263969.70439999999</v>
      </c>
      <c r="K5822">
        <v>695420.05680000002</v>
      </c>
      <c r="L5822">
        <v>2029946.9</v>
      </c>
      <c r="M5822">
        <v>462054.42</v>
      </c>
      <c r="N5822">
        <v>19207.187999999998</v>
      </c>
      <c r="O5822">
        <v>1162841.2620000001</v>
      </c>
    </row>
    <row r="5823" spans="1:15" hidden="1">
      <c r="A5823" s="110" t="s">
        <v>36</v>
      </c>
      <c r="B5823" s="110" t="s">
        <v>125</v>
      </c>
      <c r="C5823" s="110" t="s">
        <v>126</v>
      </c>
      <c r="D5823" s="110" t="s">
        <v>8</v>
      </c>
      <c r="E5823" s="110" t="s">
        <v>112</v>
      </c>
      <c r="F5823">
        <v>51.430399999999999</v>
      </c>
      <c r="G5823">
        <v>6882137.7609999999</v>
      </c>
      <c r="H5823">
        <v>1781825.6502</v>
      </c>
      <c r="I5823">
        <v>1904053.3824</v>
      </c>
      <c r="J5823">
        <v>47925.564599999998</v>
      </c>
      <c r="K5823">
        <v>132981.696</v>
      </c>
      <c r="L5823">
        <v>399392.48</v>
      </c>
      <c r="M5823">
        <v>89853.14</v>
      </c>
      <c r="N5823">
        <v>3917.386</v>
      </c>
      <c r="O5823">
        <v>221494.21799999999</v>
      </c>
    </row>
    <row r="5824" spans="1:15" hidden="1">
      <c r="A5824" s="110" t="s">
        <v>36</v>
      </c>
      <c r="B5824" s="110" t="s">
        <v>125</v>
      </c>
      <c r="C5824" s="110" t="s">
        <v>126</v>
      </c>
      <c r="D5824" s="110" t="s">
        <v>10</v>
      </c>
      <c r="E5824" s="110" t="s">
        <v>112</v>
      </c>
      <c r="F5824">
        <v>626.80799999999999</v>
      </c>
      <c r="G5824">
        <v>89692840.036799997</v>
      </c>
      <c r="H5824">
        <v>29276658.4564</v>
      </c>
      <c r="I5824">
        <v>17505472.569600001</v>
      </c>
      <c r="J5824">
        <v>1068934.7368000001</v>
      </c>
      <c r="K5824">
        <v>6546733.3512000004</v>
      </c>
      <c r="L5824">
        <v>7707990.1600000001</v>
      </c>
      <c r="M5824">
        <v>749785.04</v>
      </c>
      <c r="N5824">
        <v>2418733.7459999998</v>
      </c>
      <c r="O5824">
        <v>2699453.284</v>
      </c>
    </row>
    <row r="5825" spans="1:15" hidden="1">
      <c r="A5825" s="110" t="s">
        <v>36</v>
      </c>
      <c r="B5825" s="110" t="s">
        <v>125</v>
      </c>
      <c r="C5825" s="110" t="s">
        <v>126</v>
      </c>
      <c r="D5825" s="110" t="s">
        <v>10</v>
      </c>
      <c r="E5825" s="110" t="s">
        <v>112</v>
      </c>
      <c r="F5825">
        <v>720.02560000000005</v>
      </c>
      <c r="G5825">
        <v>122427752.832</v>
      </c>
      <c r="H5825">
        <v>33642580.421999998</v>
      </c>
      <c r="I5825">
        <v>20316777.888</v>
      </c>
      <c r="J5825">
        <v>407392.15830000001</v>
      </c>
      <c r="K5825">
        <v>7354002.9167999998</v>
      </c>
      <c r="L5825">
        <v>8764074.7200000007</v>
      </c>
      <c r="M5825">
        <v>866487.44</v>
      </c>
      <c r="N5825">
        <v>3080194.7</v>
      </c>
      <c r="O5825">
        <v>3100910.9339999999</v>
      </c>
    </row>
    <row r="5826" spans="1:15" hidden="1">
      <c r="A5826" s="110" t="s">
        <v>36</v>
      </c>
      <c r="B5826" s="110" t="s">
        <v>125</v>
      </c>
      <c r="C5826" s="110" t="s">
        <v>126</v>
      </c>
      <c r="D5826" s="110" t="s">
        <v>10</v>
      </c>
      <c r="E5826" s="110" t="s">
        <v>112</v>
      </c>
      <c r="F5826">
        <v>449.2124</v>
      </c>
      <c r="G5826">
        <v>66744048.626599997</v>
      </c>
      <c r="H5826">
        <v>19104885.997200001</v>
      </c>
      <c r="I5826">
        <v>11423444.140799999</v>
      </c>
      <c r="J5826">
        <v>247659.74909999999</v>
      </c>
      <c r="K5826">
        <v>4272164.5104</v>
      </c>
      <c r="L5826">
        <v>5029965.28</v>
      </c>
      <c r="M5826">
        <v>489284.98</v>
      </c>
      <c r="N5826">
        <v>1578380.034</v>
      </c>
      <c r="O5826">
        <v>1934607.7960000001</v>
      </c>
    </row>
    <row r="5827" spans="1:15" hidden="1">
      <c r="A5827" s="110" t="s">
        <v>36</v>
      </c>
      <c r="B5827" s="110" t="s">
        <v>125</v>
      </c>
      <c r="C5827" s="110" t="s">
        <v>126</v>
      </c>
      <c r="D5827" s="110" t="s">
        <v>11</v>
      </c>
      <c r="E5827" s="110" t="s">
        <v>112</v>
      </c>
      <c r="F5827">
        <v>45.001600000000003</v>
      </c>
      <c r="G5827">
        <v>21662676.283199999</v>
      </c>
      <c r="H5827">
        <v>14530826.1458</v>
      </c>
      <c r="I5827">
        <v>1702169.6447999999</v>
      </c>
      <c r="J5827">
        <v>50839.033300000003</v>
      </c>
      <c r="K5827">
        <v>1007697.672</v>
      </c>
      <c r="L5827">
        <v>603181.34</v>
      </c>
      <c r="M5827">
        <v>69755.759999999995</v>
      </c>
      <c r="N5827">
        <v>2121.5039999999999</v>
      </c>
      <c r="O5827">
        <v>193807.32800000001</v>
      </c>
    </row>
    <row r="5828" spans="1:15" hidden="1">
      <c r="A5828" s="110" t="s">
        <v>36</v>
      </c>
      <c r="B5828" s="110" t="s">
        <v>125</v>
      </c>
      <c r="C5828" s="110" t="s">
        <v>126</v>
      </c>
      <c r="D5828" s="110" t="s">
        <v>10</v>
      </c>
      <c r="E5828" s="110" t="s">
        <v>112</v>
      </c>
      <c r="F5828">
        <v>376.08479999999997</v>
      </c>
      <c r="G5828">
        <v>39600375.534699999</v>
      </c>
      <c r="H5828">
        <v>10938395.682600001</v>
      </c>
      <c r="I5828">
        <v>9624097.0175999999</v>
      </c>
      <c r="J5828">
        <v>542629.80379999999</v>
      </c>
      <c r="K5828">
        <v>3515577.8328</v>
      </c>
      <c r="L5828">
        <v>3846163.26</v>
      </c>
      <c r="M5828">
        <v>634033.84</v>
      </c>
      <c r="N5828">
        <v>766494.34400000004</v>
      </c>
      <c r="O5828">
        <v>1619672.692</v>
      </c>
    </row>
    <row r="5829" spans="1:15" hidden="1">
      <c r="A5829" s="110" t="s">
        <v>36</v>
      </c>
      <c r="B5829" s="110" t="s">
        <v>125</v>
      </c>
      <c r="C5829" s="110" t="s">
        <v>126</v>
      </c>
      <c r="D5829" s="110" t="s">
        <v>10</v>
      </c>
      <c r="E5829" s="110" t="s">
        <v>112</v>
      </c>
      <c r="F5829">
        <v>121.3436</v>
      </c>
      <c r="G5829">
        <v>15947279.271</v>
      </c>
      <c r="H5829">
        <v>3488275.2193999998</v>
      </c>
      <c r="I5829">
        <v>3090769.1904000002</v>
      </c>
      <c r="J5829">
        <v>101895.58229999999</v>
      </c>
      <c r="K5829">
        <v>1173740.5872</v>
      </c>
      <c r="L5829">
        <v>1286258.56</v>
      </c>
      <c r="M5829">
        <v>197233.78</v>
      </c>
      <c r="N5829">
        <v>220375.73800000001</v>
      </c>
      <c r="O5829">
        <v>522587.23</v>
      </c>
    </row>
    <row r="5830" spans="1:15" hidden="1">
      <c r="A5830" s="110" t="s">
        <v>36</v>
      </c>
      <c r="B5830" s="110" t="s">
        <v>125</v>
      </c>
      <c r="C5830" s="110" t="s">
        <v>126</v>
      </c>
      <c r="D5830" s="110" t="s">
        <v>10</v>
      </c>
      <c r="E5830" s="110" t="s">
        <v>112</v>
      </c>
      <c r="F5830">
        <v>23.304400000000001</v>
      </c>
      <c r="G5830">
        <v>2512041.0638000001</v>
      </c>
      <c r="H5830">
        <v>677807.26859999995</v>
      </c>
      <c r="I5830">
        <v>596363.82720000006</v>
      </c>
      <c r="J5830">
        <v>25417.030699999999</v>
      </c>
      <c r="K5830">
        <v>217846.08720000001</v>
      </c>
      <c r="L5830">
        <v>238328.9</v>
      </c>
      <c r="M5830">
        <v>39290.300000000003</v>
      </c>
      <c r="N5830">
        <v>47495.712</v>
      </c>
      <c r="O5830">
        <v>100364.63800000001</v>
      </c>
    </row>
    <row r="5831" spans="1:15" hidden="1">
      <c r="A5831" s="110" t="s">
        <v>36</v>
      </c>
      <c r="B5831" s="110" t="s">
        <v>125</v>
      </c>
      <c r="C5831" s="110" t="s">
        <v>126</v>
      </c>
      <c r="D5831" s="110" t="s">
        <v>10</v>
      </c>
      <c r="E5831" s="110" t="s">
        <v>112</v>
      </c>
      <c r="F5831">
        <v>241.08</v>
      </c>
      <c r="G5831">
        <v>34497246.167999998</v>
      </c>
      <c r="H5831">
        <v>10714306.049799999</v>
      </c>
      <c r="I5831">
        <v>6154499.6352000004</v>
      </c>
      <c r="J5831">
        <v>125971.4728</v>
      </c>
      <c r="K5831">
        <v>3053379.6504000002</v>
      </c>
      <c r="L5831">
        <v>3271573.68</v>
      </c>
      <c r="M5831">
        <v>275497.86</v>
      </c>
      <c r="N5831">
        <v>16027.638000000001</v>
      </c>
      <c r="O5831">
        <v>1038251.61</v>
      </c>
    </row>
    <row r="5832" spans="1:15" hidden="1">
      <c r="A5832" s="110" t="s">
        <v>36</v>
      </c>
      <c r="B5832" s="110" t="s">
        <v>125</v>
      </c>
      <c r="C5832" s="110" t="s">
        <v>126</v>
      </c>
      <c r="D5832" s="110" t="s">
        <v>10</v>
      </c>
      <c r="E5832" s="110" t="s">
        <v>112</v>
      </c>
      <c r="F5832">
        <v>518.322</v>
      </c>
      <c r="G5832">
        <v>88131585.465000004</v>
      </c>
      <c r="H5832">
        <v>23114629.433600001</v>
      </c>
      <c r="I5832">
        <v>13277504.025599999</v>
      </c>
      <c r="J5832">
        <v>960385.65729999996</v>
      </c>
      <c r="K5832">
        <v>6587251.3223999999</v>
      </c>
      <c r="L5832">
        <v>7057984.3600000003</v>
      </c>
      <c r="M5832">
        <v>594345.02</v>
      </c>
      <c r="N5832">
        <v>34581.777999999998</v>
      </c>
      <c r="O5832">
        <v>2232240.736</v>
      </c>
    </row>
    <row r="5833" spans="1:15" hidden="1">
      <c r="A5833" s="110" t="s">
        <v>36</v>
      </c>
      <c r="B5833" s="110" t="s">
        <v>125</v>
      </c>
      <c r="C5833" s="110" t="s">
        <v>126</v>
      </c>
      <c r="D5833" s="110" t="s">
        <v>10</v>
      </c>
      <c r="E5833" s="110" t="s">
        <v>112</v>
      </c>
      <c r="F5833">
        <v>19.2864</v>
      </c>
      <c r="G5833">
        <v>2815930.6006</v>
      </c>
      <c r="H5833">
        <v>857140.53879999998</v>
      </c>
      <c r="I5833">
        <v>492365.26079999999</v>
      </c>
      <c r="J5833">
        <v>28315.583999999999</v>
      </c>
      <c r="K5833">
        <v>244266.19200000001</v>
      </c>
      <c r="L5833">
        <v>261728.42</v>
      </c>
      <c r="M5833">
        <v>22039.14</v>
      </c>
      <c r="N5833">
        <v>1285.3499999999999</v>
      </c>
      <c r="O5833">
        <v>83059.767999999996</v>
      </c>
    </row>
    <row r="5834" spans="1:15" hidden="1">
      <c r="A5834" s="110" t="s">
        <v>36</v>
      </c>
      <c r="B5834" s="110" t="s">
        <v>125</v>
      </c>
      <c r="C5834" s="110" t="s">
        <v>126</v>
      </c>
      <c r="D5834" s="110" t="s">
        <v>8</v>
      </c>
      <c r="E5834" s="110" t="s">
        <v>112</v>
      </c>
      <c r="F5834">
        <v>220.99</v>
      </c>
      <c r="G5834">
        <v>35825241.375</v>
      </c>
      <c r="H5834">
        <v>7681892.8646</v>
      </c>
      <c r="I5834">
        <v>8234572.5120000001</v>
      </c>
      <c r="J5834">
        <v>47875.846700000002</v>
      </c>
      <c r="K5834">
        <v>583590.03119999997</v>
      </c>
      <c r="L5834">
        <v>1762375.98</v>
      </c>
      <c r="M5834">
        <v>387509.04</v>
      </c>
      <c r="N5834">
        <v>836006.07200000004</v>
      </c>
      <c r="O5834">
        <v>875516.37800000003</v>
      </c>
    </row>
    <row r="5835" spans="1:15" hidden="1">
      <c r="A5835" s="110" t="s">
        <v>36</v>
      </c>
      <c r="B5835" s="110" t="s">
        <v>125</v>
      </c>
      <c r="C5835" s="110" t="s">
        <v>126</v>
      </c>
      <c r="D5835" s="110" t="s">
        <v>8</v>
      </c>
      <c r="E5835" s="110" t="s">
        <v>112</v>
      </c>
      <c r="F5835">
        <v>20.09</v>
      </c>
      <c r="G5835">
        <v>2726000.0460000001</v>
      </c>
      <c r="H5835">
        <v>723428.23100000003</v>
      </c>
      <c r="I5835">
        <v>776205.17760000005</v>
      </c>
      <c r="J5835">
        <v>3532.4564</v>
      </c>
      <c r="K5835">
        <v>54061.451999999997</v>
      </c>
      <c r="L5835">
        <v>154980.82</v>
      </c>
      <c r="M5835">
        <v>35016.46</v>
      </c>
      <c r="N5835">
        <v>54647.67</v>
      </c>
      <c r="O5835">
        <v>79592.479999999996</v>
      </c>
    </row>
    <row r="5836" spans="1:15" hidden="1">
      <c r="A5836" s="110" t="s">
        <v>36</v>
      </c>
      <c r="B5836" s="110" t="s">
        <v>125</v>
      </c>
      <c r="C5836" s="110" t="s">
        <v>126</v>
      </c>
      <c r="D5836" s="110" t="s">
        <v>10</v>
      </c>
      <c r="E5836" s="110" t="s">
        <v>112</v>
      </c>
      <c r="F5836">
        <v>24.108000000000001</v>
      </c>
      <c r="G5836">
        <v>3449724.6168</v>
      </c>
      <c r="H5836">
        <v>1115069.6691999999</v>
      </c>
      <c r="I5836">
        <v>693888.4608</v>
      </c>
      <c r="J5836">
        <v>20706.260200000001</v>
      </c>
      <c r="K5836">
        <v>293943.03840000002</v>
      </c>
      <c r="L5836">
        <v>305796.03999999998</v>
      </c>
      <c r="M5836">
        <v>32405.58</v>
      </c>
      <c r="N5836">
        <v>17047.8</v>
      </c>
      <c r="O5836">
        <v>95510.975999999995</v>
      </c>
    </row>
    <row r="5837" spans="1:15" hidden="1">
      <c r="A5837" s="110" t="s">
        <v>36</v>
      </c>
      <c r="B5837" s="110" t="s">
        <v>125</v>
      </c>
      <c r="C5837" s="110" t="s">
        <v>126</v>
      </c>
      <c r="D5837" s="110" t="s">
        <v>10</v>
      </c>
      <c r="E5837" s="110" t="s">
        <v>112</v>
      </c>
      <c r="F5837">
        <v>171.97040000000001</v>
      </c>
      <c r="G5837">
        <v>29240557.037999999</v>
      </c>
      <c r="H5837">
        <v>7963407.1957999999</v>
      </c>
      <c r="I5837">
        <v>5089077.1776000001</v>
      </c>
      <c r="J5837">
        <v>37051.018100000001</v>
      </c>
      <c r="K5837">
        <v>2089642.2768000001</v>
      </c>
      <c r="L5837">
        <v>2159646.2999999998</v>
      </c>
      <c r="M5837">
        <v>239532.66</v>
      </c>
      <c r="N5837">
        <v>145396.08600000001</v>
      </c>
      <c r="O5837">
        <v>681310.36600000004</v>
      </c>
    </row>
    <row r="5838" spans="1:15" hidden="1">
      <c r="A5838" s="110" t="s">
        <v>36</v>
      </c>
      <c r="B5838" s="110" t="s">
        <v>125</v>
      </c>
      <c r="C5838" s="110" t="s">
        <v>126</v>
      </c>
      <c r="D5838" s="110" t="s">
        <v>10</v>
      </c>
      <c r="E5838" s="110" t="s">
        <v>112</v>
      </c>
      <c r="F5838">
        <v>94.021199999999993</v>
      </c>
      <c r="G5838">
        <v>13877444.5009</v>
      </c>
      <c r="H5838">
        <v>4389985.2017999999</v>
      </c>
      <c r="I5838">
        <v>2670172.1664</v>
      </c>
      <c r="J5838">
        <v>22369.323799999998</v>
      </c>
      <c r="K5838">
        <v>1161666.3167999999</v>
      </c>
      <c r="L5838">
        <v>1215085.8400000001</v>
      </c>
      <c r="M5838">
        <v>123840.5</v>
      </c>
      <c r="N5838">
        <v>56206.326000000001</v>
      </c>
      <c r="O5838">
        <v>372491.72399999999</v>
      </c>
    </row>
    <row r="5839" spans="1:15" hidden="1">
      <c r="A5839" s="110" t="s">
        <v>36</v>
      </c>
      <c r="B5839" s="110" t="s">
        <v>125</v>
      </c>
      <c r="C5839" s="110" t="s">
        <v>126</v>
      </c>
      <c r="D5839" s="110" t="s">
        <v>11</v>
      </c>
      <c r="E5839" s="110" t="s">
        <v>112</v>
      </c>
      <c r="F5839">
        <v>39.376399999999997</v>
      </c>
      <c r="G5839">
        <v>19449468.151299998</v>
      </c>
      <c r="H5839">
        <v>13477835.0604</v>
      </c>
      <c r="I5839">
        <v>1298192.7744</v>
      </c>
      <c r="J5839">
        <v>8175647.8989000004</v>
      </c>
      <c r="K5839">
        <v>301619.4192</v>
      </c>
      <c r="L5839">
        <v>688037.4</v>
      </c>
      <c r="M5839">
        <v>63797.64</v>
      </c>
      <c r="N5839">
        <v>239295.18799999999</v>
      </c>
      <c r="O5839">
        <v>156000.9</v>
      </c>
    </row>
    <row r="5840" spans="1:15" hidden="1">
      <c r="A5840" s="110" t="s">
        <v>36</v>
      </c>
      <c r="B5840" s="110" t="s">
        <v>125</v>
      </c>
      <c r="C5840" s="110" t="s">
        <v>126</v>
      </c>
      <c r="D5840" s="110" t="s">
        <v>10</v>
      </c>
      <c r="E5840" s="110" t="s">
        <v>112</v>
      </c>
      <c r="F5840">
        <v>231.43680000000001</v>
      </c>
      <c r="G5840">
        <v>24369461.8675</v>
      </c>
      <c r="H5840">
        <v>6728346.6642000005</v>
      </c>
      <c r="I5840">
        <v>5951130.4512</v>
      </c>
      <c r="J5840">
        <v>349045.72289999999</v>
      </c>
      <c r="K5840">
        <v>2129238.3383999998</v>
      </c>
      <c r="L5840">
        <v>2327390.42</v>
      </c>
      <c r="M5840">
        <v>211036.84</v>
      </c>
      <c r="N5840">
        <v>1236154.0179999999</v>
      </c>
      <c r="O5840">
        <v>916903.74600000004</v>
      </c>
    </row>
    <row r="5841" spans="1:15" hidden="1">
      <c r="A5841" s="110" t="s">
        <v>36</v>
      </c>
      <c r="B5841" s="110" t="s">
        <v>125</v>
      </c>
      <c r="C5841" s="110" t="s">
        <v>126</v>
      </c>
      <c r="D5841" s="110" t="s">
        <v>10</v>
      </c>
      <c r="E5841" s="110" t="s">
        <v>112</v>
      </c>
      <c r="F5841">
        <v>154.2912</v>
      </c>
      <c r="G5841">
        <v>20277335.232000001</v>
      </c>
      <c r="H5841">
        <v>4484025.3437999999</v>
      </c>
      <c r="I5841">
        <v>3967282.5408000001</v>
      </c>
      <c r="J5841">
        <v>33284.887600000002</v>
      </c>
      <c r="K5841">
        <v>1422333.8208000001</v>
      </c>
      <c r="L5841">
        <v>1554837.26</v>
      </c>
      <c r="M5841">
        <v>140919.46</v>
      </c>
      <c r="N5841">
        <v>819870.19400000002</v>
      </c>
      <c r="O5841">
        <v>611270.06599999999</v>
      </c>
    </row>
    <row r="5842" spans="1:15" hidden="1">
      <c r="A5842" s="110" t="s">
        <v>36</v>
      </c>
      <c r="B5842" s="110" t="s">
        <v>125</v>
      </c>
      <c r="C5842" s="110" t="s">
        <v>126</v>
      </c>
      <c r="D5842" s="110" t="s">
        <v>10</v>
      </c>
      <c r="E5842" s="110" t="s">
        <v>112</v>
      </c>
      <c r="F5842">
        <v>97.235600000000005</v>
      </c>
      <c r="G5842">
        <v>10676556.392000001</v>
      </c>
      <c r="H5842">
        <v>2796057.6889999998</v>
      </c>
      <c r="I5842">
        <v>2497535.2703999998</v>
      </c>
      <c r="J5842">
        <v>22369.323799999998</v>
      </c>
      <c r="K5842">
        <v>951439.04639999999</v>
      </c>
      <c r="L5842">
        <v>1042799.74</v>
      </c>
      <c r="M5842">
        <v>93233.18</v>
      </c>
      <c r="N5842">
        <v>434688.23200000002</v>
      </c>
      <c r="O5842">
        <v>385227.06199999998</v>
      </c>
    </row>
    <row r="5843" spans="1:15" hidden="1">
      <c r="A5843" s="110" t="s">
        <v>36</v>
      </c>
      <c r="B5843" s="110" t="s">
        <v>125</v>
      </c>
      <c r="C5843" s="110" t="s">
        <v>126</v>
      </c>
      <c r="D5843" s="110" t="s">
        <v>10</v>
      </c>
      <c r="E5843" s="110" t="s">
        <v>112</v>
      </c>
      <c r="F5843">
        <v>24.108000000000001</v>
      </c>
      <c r="G5843">
        <v>3449724.6168</v>
      </c>
      <c r="H5843">
        <v>987789.76119999995</v>
      </c>
      <c r="I5843">
        <v>659983.75679999997</v>
      </c>
      <c r="J5843">
        <v>2617.6471999999999</v>
      </c>
      <c r="K5843">
        <v>244398.1464</v>
      </c>
      <c r="L5843">
        <v>262665.68</v>
      </c>
      <c r="M5843">
        <v>27523.3</v>
      </c>
      <c r="N5843">
        <v>111897.61</v>
      </c>
      <c r="O5843">
        <v>95510.975999999995</v>
      </c>
    </row>
    <row r="5844" spans="1:15" hidden="1">
      <c r="A5844" s="110" t="s">
        <v>36</v>
      </c>
      <c r="B5844" s="110" t="s">
        <v>125</v>
      </c>
      <c r="C5844" s="110" t="s">
        <v>126</v>
      </c>
      <c r="D5844" s="110" t="s">
        <v>10</v>
      </c>
      <c r="E5844" s="110" t="s">
        <v>112</v>
      </c>
      <c r="F5844">
        <v>82.770799999999994</v>
      </c>
      <c r="G5844">
        <v>14073726.051000001</v>
      </c>
      <c r="H5844">
        <v>3292676.8146000002</v>
      </c>
      <c r="I5844">
        <v>2338835.7503999998</v>
      </c>
      <c r="J5844">
        <v>18614.379799999999</v>
      </c>
      <c r="K5844">
        <v>759030.04799999995</v>
      </c>
      <c r="L5844">
        <v>817139.84</v>
      </c>
      <c r="M5844">
        <v>94935.5</v>
      </c>
      <c r="N5844">
        <v>538468.74399999995</v>
      </c>
      <c r="O5844">
        <v>327920.29599999997</v>
      </c>
    </row>
    <row r="5845" spans="1:15" hidden="1">
      <c r="A5845" s="110" t="s">
        <v>36</v>
      </c>
      <c r="B5845" s="110" t="s">
        <v>125</v>
      </c>
      <c r="C5845" s="110" t="s">
        <v>126</v>
      </c>
      <c r="D5845" s="110" t="s">
        <v>10</v>
      </c>
      <c r="E5845" s="110" t="s">
        <v>112</v>
      </c>
      <c r="F5845">
        <v>99.6464</v>
      </c>
      <c r="G5845">
        <v>14703518.3803</v>
      </c>
      <c r="H5845">
        <v>4134127.2930000001</v>
      </c>
      <c r="I5845">
        <v>2695653.8303999999</v>
      </c>
      <c r="J5845">
        <v>22187.853500000001</v>
      </c>
      <c r="K5845">
        <v>1049524.56</v>
      </c>
      <c r="L5845">
        <v>1127306.48</v>
      </c>
      <c r="M5845">
        <v>113665.12</v>
      </c>
      <c r="N5845">
        <v>389043.424</v>
      </c>
      <c r="O5845">
        <v>394778.34</v>
      </c>
    </row>
    <row r="5846" spans="1:15" hidden="1">
      <c r="A5846" s="110" t="s">
        <v>36</v>
      </c>
      <c r="B5846" s="110" t="s">
        <v>125</v>
      </c>
      <c r="C5846" s="110" t="s">
        <v>126</v>
      </c>
      <c r="D5846" s="110" t="s">
        <v>8</v>
      </c>
      <c r="E5846" s="110" t="s">
        <v>113</v>
      </c>
      <c r="F5846">
        <v>229.02600000000001</v>
      </c>
      <c r="G5846">
        <v>33391372.4298</v>
      </c>
      <c r="H5846">
        <v>8057895.148</v>
      </c>
      <c r="I5846">
        <v>8603666.1887999997</v>
      </c>
      <c r="J5846">
        <v>428040</v>
      </c>
      <c r="K5846">
        <v>625110.50159999996</v>
      </c>
      <c r="L5846">
        <v>1933636.26</v>
      </c>
      <c r="M5846">
        <v>396647.94</v>
      </c>
      <c r="N5846">
        <v>861704.05200000003</v>
      </c>
      <c r="O5846">
        <v>847657.20600000001</v>
      </c>
    </row>
    <row r="5847" spans="1:15" hidden="1">
      <c r="A5847" s="110" t="s">
        <v>36</v>
      </c>
      <c r="B5847" s="110" t="s">
        <v>125</v>
      </c>
      <c r="C5847" s="110" t="s">
        <v>126</v>
      </c>
      <c r="D5847" s="110" t="s">
        <v>8</v>
      </c>
      <c r="E5847" s="110" t="s">
        <v>113</v>
      </c>
      <c r="F5847">
        <v>233.8476</v>
      </c>
      <c r="G5847">
        <v>37909619.055</v>
      </c>
      <c r="H5847">
        <v>8258160.96</v>
      </c>
      <c r="I5847">
        <v>8815502.4959999993</v>
      </c>
      <c r="J5847">
        <v>95341.520799999998</v>
      </c>
      <c r="K5847">
        <v>640228.57920000004</v>
      </c>
      <c r="L5847">
        <v>1970551.02</v>
      </c>
      <c r="M5847">
        <v>436012.04</v>
      </c>
      <c r="N5847">
        <v>913546.50199999998</v>
      </c>
      <c r="O5847">
        <v>865502.37399999995</v>
      </c>
    </row>
    <row r="5848" spans="1:15" hidden="1">
      <c r="A5848" s="110" t="s">
        <v>36</v>
      </c>
      <c r="B5848" s="110" t="s">
        <v>125</v>
      </c>
      <c r="C5848" s="110" t="s">
        <v>126</v>
      </c>
      <c r="D5848" s="110" t="s">
        <v>8</v>
      </c>
      <c r="E5848" s="110" t="s">
        <v>113</v>
      </c>
      <c r="F5848">
        <v>437.15839999999997</v>
      </c>
      <c r="G5848">
        <v>61184360.991599999</v>
      </c>
      <c r="H5848">
        <v>15366807.4538</v>
      </c>
      <c r="I5848">
        <v>16409883.820800001</v>
      </c>
      <c r="J5848">
        <v>177760.11790000001</v>
      </c>
      <c r="K5848">
        <v>1190418.2064</v>
      </c>
      <c r="L5848">
        <v>3669482.78</v>
      </c>
      <c r="M5848">
        <v>754800.16</v>
      </c>
      <c r="N5848">
        <v>1611324.682</v>
      </c>
      <c r="O5848">
        <v>1617985.05</v>
      </c>
    </row>
    <row r="5849" spans="1:15" hidden="1">
      <c r="A5849" s="110" t="s">
        <v>36</v>
      </c>
      <c r="B5849" s="110" t="s">
        <v>125</v>
      </c>
      <c r="C5849" s="110" t="s">
        <v>126</v>
      </c>
      <c r="D5849" s="110" t="s">
        <v>10</v>
      </c>
      <c r="E5849" s="110" t="s">
        <v>113</v>
      </c>
      <c r="F5849">
        <v>206.52520000000001</v>
      </c>
      <c r="G5849">
        <v>29552640.883900002</v>
      </c>
      <c r="H5849">
        <v>9743881.4614000004</v>
      </c>
      <c r="I5849">
        <v>5787247.2192000002</v>
      </c>
      <c r="J5849">
        <v>10861668.3486</v>
      </c>
      <c r="K5849">
        <v>2046850.9704</v>
      </c>
      <c r="L5849">
        <v>2730243.3</v>
      </c>
      <c r="M5849">
        <v>295595.24</v>
      </c>
      <c r="N5849">
        <v>1094070.9779999999</v>
      </c>
      <c r="O5849">
        <v>764378.25199999998</v>
      </c>
    </row>
    <row r="5850" spans="1:15" hidden="1">
      <c r="A5850" s="110" t="s">
        <v>36</v>
      </c>
      <c r="B5850" s="110" t="s">
        <v>125</v>
      </c>
      <c r="C5850" s="110" t="s">
        <v>126</v>
      </c>
      <c r="D5850" s="110" t="s">
        <v>10</v>
      </c>
      <c r="E5850" s="110" t="s">
        <v>113</v>
      </c>
      <c r="F5850">
        <v>241.8836</v>
      </c>
      <c r="G5850">
        <v>41128073.217</v>
      </c>
      <c r="H5850">
        <v>11412173.306399999</v>
      </c>
      <c r="I5850">
        <v>6779384.5055999998</v>
      </c>
      <c r="J5850">
        <v>98358.1541</v>
      </c>
      <c r="K5850">
        <v>2388145.2696000002</v>
      </c>
      <c r="L5850">
        <v>3399604.38</v>
      </c>
      <c r="M5850">
        <v>392057.58</v>
      </c>
      <c r="N5850">
        <v>1181270.926</v>
      </c>
      <c r="O5850">
        <v>895245.82400000002</v>
      </c>
    </row>
    <row r="5851" spans="1:15" hidden="1">
      <c r="A5851" s="110" t="s">
        <v>36</v>
      </c>
      <c r="B5851" s="110" t="s">
        <v>125</v>
      </c>
      <c r="C5851" s="110" t="s">
        <v>126</v>
      </c>
      <c r="D5851" s="110" t="s">
        <v>10</v>
      </c>
      <c r="E5851" s="110" t="s">
        <v>113</v>
      </c>
      <c r="F5851">
        <v>8.8396000000000008</v>
      </c>
      <c r="G5851">
        <v>1304717.0044</v>
      </c>
      <c r="H5851">
        <v>417051.28659999999</v>
      </c>
      <c r="I5851">
        <v>247703.50080000001</v>
      </c>
      <c r="J5851">
        <v>4653.5949000000001</v>
      </c>
      <c r="K5851">
        <v>87609.751199999999</v>
      </c>
      <c r="L5851">
        <v>116857.38</v>
      </c>
      <c r="M5851">
        <v>12650.96</v>
      </c>
      <c r="N5851">
        <v>46829.133999999998</v>
      </c>
      <c r="O5851">
        <v>32716.441999999999</v>
      </c>
    </row>
    <row r="5852" spans="1:15" hidden="1">
      <c r="A5852" s="110" t="s">
        <v>36</v>
      </c>
      <c r="B5852" s="110" t="s">
        <v>125</v>
      </c>
      <c r="C5852" s="110" t="s">
        <v>126</v>
      </c>
      <c r="D5852" s="110" t="s">
        <v>11</v>
      </c>
      <c r="E5852" s="110" t="s">
        <v>113</v>
      </c>
      <c r="F5852">
        <v>14.4648</v>
      </c>
      <c r="G5852">
        <v>6752266.7112999996</v>
      </c>
      <c r="H5852">
        <v>4898839.9655999998</v>
      </c>
      <c r="I5852">
        <v>489584.87040000001</v>
      </c>
      <c r="J5852">
        <v>6462.0834000000004</v>
      </c>
      <c r="K5852">
        <v>230422.49280000001</v>
      </c>
      <c r="L5852">
        <v>194294.9</v>
      </c>
      <c r="M5852">
        <v>22350.74</v>
      </c>
      <c r="N5852">
        <v>129512.768</v>
      </c>
      <c r="O5852">
        <v>53536.406000000003</v>
      </c>
    </row>
    <row r="5853" spans="1:15" hidden="1">
      <c r="A5853" s="110" t="s">
        <v>36</v>
      </c>
      <c r="B5853" s="110" t="s">
        <v>125</v>
      </c>
      <c r="C5853" s="110" t="s">
        <v>126</v>
      </c>
      <c r="D5853" s="110" t="s">
        <v>10</v>
      </c>
      <c r="E5853" s="110" t="s">
        <v>113</v>
      </c>
      <c r="F5853">
        <v>139.02279999999999</v>
      </c>
      <c r="G5853">
        <v>23638394.241</v>
      </c>
      <c r="H5853">
        <v>5740466.2274000002</v>
      </c>
      <c r="I5853">
        <v>4025735.2895999998</v>
      </c>
      <c r="J5853">
        <v>55657.940199999997</v>
      </c>
      <c r="K5853">
        <v>1502444.3112000001</v>
      </c>
      <c r="L5853">
        <v>1768151.24</v>
      </c>
      <c r="M5853">
        <v>280010.32</v>
      </c>
      <c r="N5853">
        <v>982000.18400000001</v>
      </c>
      <c r="O5853">
        <v>514543.19400000002</v>
      </c>
    </row>
    <row r="5854" spans="1:15" hidden="1">
      <c r="A5854" s="110" t="s">
        <v>36</v>
      </c>
      <c r="B5854" s="110" t="s">
        <v>125</v>
      </c>
      <c r="C5854" s="110" t="s">
        <v>126</v>
      </c>
      <c r="D5854" s="110" t="s">
        <v>10</v>
      </c>
      <c r="E5854" s="110" t="s">
        <v>113</v>
      </c>
      <c r="F5854">
        <v>4.8216000000000001</v>
      </c>
      <c r="G5854">
        <v>667740.73210000002</v>
      </c>
      <c r="H5854">
        <v>199260.4264</v>
      </c>
      <c r="I5854">
        <v>137465.58720000001</v>
      </c>
      <c r="J5854">
        <v>1822.1608000000001</v>
      </c>
      <c r="K5854">
        <v>51633.1368</v>
      </c>
      <c r="L5854">
        <v>60908.78</v>
      </c>
      <c r="M5854">
        <v>8478.7999999999993</v>
      </c>
      <c r="N5854">
        <v>27266.558000000001</v>
      </c>
      <c r="O5854">
        <v>17846.07</v>
      </c>
    </row>
    <row r="5855" spans="1:15" hidden="1">
      <c r="A5855" s="110" t="s">
        <v>36</v>
      </c>
      <c r="B5855" s="110" t="s">
        <v>125</v>
      </c>
      <c r="C5855" s="110" t="s">
        <v>126</v>
      </c>
      <c r="D5855" s="110" t="s">
        <v>8</v>
      </c>
      <c r="E5855" s="110" t="s">
        <v>114</v>
      </c>
      <c r="F5855">
        <v>83.574399999999997</v>
      </c>
      <c r="G5855">
        <v>12184921.869100001</v>
      </c>
      <c r="H5855">
        <v>2922259.0345999999</v>
      </c>
      <c r="I5855">
        <v>3127797.5040000002</v>
      </c>
      <c r="J5855">
        <v>260595.1023</v>
      </c>
      <c r="K5855">
        <v>224766.16560000001</v>
      </c>
      <c r="L5855">
        <v>687653.64</v>
      </c>
      <c r="M5855">
        <v>145630.35999999999</v>
      </c>
      <c r="N5855">
        <v>365600.44400000002</v>
      </c>
      <c r="O5855">
        <v>455944.76400000002</v>
      </c>
    </row>
    <row r="5856" spans="1:15" hidden="1">
      <c r="A5856" s="110" t="s">
        <v>36</v>
      </c>
      <c r="B5856" s="110" t="s">
        <v>125</v>
      </c>
      <c r="C5856" s="110" t="s">
        <v>126</v>
      </c>
      <c r="D5856" s="110" t="s">
        <v>8</v>
      </c>
      <c r="E5856" s="110" t="s">
        <v>114</v>
      </c>
      <c r="F5856">
        <v>947.44439999999997</v>
      </c>
      <c r="G5856">
        <v>153592580.29499999</v>
      </c>
      <c r="H5856">
        <v>33128300.2348</v>
      </c>
      <c r="I5856">
        <v>35458394.342399999</v>
      </c>
      <c r="J5856">
        <v>2940311.3229</v>
      </c>
      <c r="K5856">
        <v>2548080.2015999998</v>
      </c>
      <c r="L5856">
        <v>7795609.6200000001</v>
      </c>
      <c r="M5856">
        <v>1650941.26</v>
      </c>
      <c r="N5856">
        <v>4144651.2140000002</v>
      </c>
      <c r="O5856">
        <v>5168828.0159999998</v>
      </c>
    </row>
    <row r="5857" spans="1:15" hidden="1">
      <c r="A5857" s="110" t="s">
        <v>36</v>
      </c>
      <c r="B5857" s="110" t="s">
        <v>125</v>
      </c>
      <c r="C5857" s="110" t="s">
        <v>126</v>
      </c>
      <c r="D5857" s="110" t="s">
        <v>8</v>
      </c>
      <c r="E5857" s="110" t="s">
        <v>114</v>
      </c>
      <c r="F5857">
        <v>112.504</v>
      </c>
      <c r="G5857">
        <v>15738563.055600001</v>
      </c>
      <c r="H5857">
        <v>3933812.1661999999</v>
      </c>
      <c r="I5857">
        <v>4210499.0016000001</v>
      </c>
      <c r="J5857">
        <v>349178.71830000001</v>
      </c>
      <c r="K5857">
        <v>302566.12560000003</v>
      </c>
      <c r="L5857">
        <v>925683.24</v>
      </c>
      <c r="M5857">
        <v>196048.06</v>
      </c>
      <c r="N5857">
        <v>492151.04399999999</v>
      </c>
      <c r="O5857">
        <v>613771.31200000003</v>
      </c>
    </row>
    <row r="5858" spans="1:15" hidden="1">
      <c r="A5858" s="110" t="s">
        <v>36</v>
      </c>
      <c r="B5858" s="110" t="s">
        <v>125</v>
      </c>
      <c r="C5858" s="110" t="s">
        <v>126</v>
      </c>
      <c r="D5858" s="110" t="s">
        <v>10</v>
      </c>
      <c r="E5858" s="110" t="s">
        <v>114</v>
      </c>
      <c r="F5858">
        <v>2820.636</v>
      </c>
      <c r="G5858">
        <v>403617780.1656</v>
      </c>
      <c r="H5858">
        <v>133215684.6974</v>
      </c>
      <c r="I5858">
        <v>79193982.566400006</v>
      </c>
      <c r="J5858">
        <v>4829921.9468999999</v>
      </c>
      <c r="K5858">
        <v>27961623.554400001</v>
      </c>
      <c r="L5858">
        <v>36226374.920000002</v>
      </c>
      <c r="M5858">
        <v>4031149.52</v>
      </c>
      <c r="N5858">
        <v>126389.14200000001</v>
      </c>
      <c r="O5858">
        <v>15388113.686000001</v>
      </c>
    </row>
    <row r="5859" spans="1:15" hidden="1">
      <c r="A5859" s="110" t="s">
        <v>36</v>
      </c>
      <c r="B5859" s="110" t="s">
        <v>125</v>
      </c>
      <c r="C5859" s="110" t="s">
        <v>126</v>
      </c>
      <c r="D5859" s="110" t="s">
        <v>10</v>
      </c>
      <c r="E5859" s="110" t="s">
        <v>114</v>
      </c>
      <c r="F5859">
        <v>2138.3796000000002</v>
      </c>
      <c r="G5859">
        <v>363637785.35699999</v>
      </c>
      <c r="H5859">
        <v>101079393.82080001</v>
      </c>
      <c r="I5859">
        <v>60204207.398400001</v>
      </c>
      <c r="J5859">
        <v>6428237.9116000002</v>
      </c>
      <c r="K5859">
        <v>21116881.3752</v>
      </c>
      <c r="L5859">
        <v>27357948.640000001</v>
      </c>
      <c r="M5859">
        <v>3073094.32</v>
      </c>
      <c r="N5859">
        <v>98958.42</v>
      </c>
      <c r="O5859">
        <v>11666032.334000001</v>
      </c>
    </row>
    <row r="5860" spans="1:15" hidden="1">
      <c r="A5860" s="110" t="s">
        <v>36</v>
      </c>
      <c r="B5860" s="110" t="s">
        <v>125</v>
      </c>
      <c r="C5860" s="110" t="s">
        <v>126</v>
      </c>
      <c r="D5860" s="110" t="s">
        <v>10</v>
      </c>
      <c r="E5860" s="110" t="s">
        <v>114</v>
      </c>
      <c r="F5860">
        <v>181.61359999999999</v>
      </c>
      <c r="G5860">
        <v>27239904.5134</v>
      </c>
      <c r="H5860">
        <v>8577421.7936000004</v>
      </c>
      <c r="I5860">
        <v>5099100.5952000003</v>
      </c>
      <c r="J5860">
        <v>545689.94019999995</v>
      </c>
      <c r="K5860">
        <v>1800381.4055999999</v>
      </c>
      <c r="L5860">
        <v>2332523.62</v>
      </c>
      <c r="M5860">
        <v>259561.98</v>
      </c>
      <c r="N5860">
        <v>8132.4319999999998</v>
      </c>
      <c r="O5860">
        <v>990801.9</v>
      </c>
    </row>
    <row r="5861" spans="1:15" hidden="1">
      <c r="A5861" s="110" t="s">
        <v>36</v>
      </c>
      <c r="B5861" s="110" t="s">
        <v>125</v>
      </c>
      <c r="C5861" s="110" t="s">
        <v>126</v>
      </c>
      <c r="D5861" s="110" t="s">
        <v>11</v>
      </c>
      <c r="E5861" s="110" t="s">
        <v>114</v>
      </c>
      <c r="F5861">
        <v>69.1096</v>
      </c>
      <c r="G5861">
        <v>33683040.512400001</v>
      </c>
      <c r="H5861">
        <v>24201485.4694</v>
      </c>
      <c r="I5861">
        <v>2169350.0159999998</v>
      </c>
      <c r="J5861">
        <v>1920965.2143000001</v>
      </c>
      <c r="K5861">
        <v>509192.54639999999</v>
      </c>
      <c r="L5861">
        <v>1194562.06</v>
      </c>
      <c r="M5861">
        <v>121622.39999999999</v>
      </c>
      <c r="N5861">
        <v>688853.79200000002</v>
      </c>
      <c r="O5861">
        <v>377030.58799999999</v>
      </c>
    </row>
    <row r="5862" spans="1:15" hidden="1">
      <c r="A5862" s="110" t="s">
        <v>36</v>
      </c>
      <c r="B5862" s="110" t="s">
        <v>125</v>
      </c>
      <c r="C5862" s="110" t="s">
        <v>126</v>
      </c>
      <c r="D5862" s="110" t="s">
        <v>11</v>
      </c>
      <c r="E5862" s="110" t="s">
        <v>114</v>
      </c>
      <c r="F5862">
        <v>482.16</v>
      </c>
      <c r="G5862">
        <v>75939766.055999994</v>
      </c>
      <c r="H5862">
        <v>23768679.695</v>
      </c>
      <c r="I5862">
        <v>14632267.353599999</v>
      </c>
      <c r="J5862">
        <v>8742510.2046000008</v>
      </c>
      <c r="K5862">
        <v>7118915.9687999999</v>
      </c>
      <c r="L5862">
        <v>5980977.5</v>
      </c>
      <c r="M5862">
        <v>730354.32</v>
      </c>
      <c r="N5862">
        <v>4606674.5559999999</v>
      </c>
      <c r="O5862">
        <v>2630446.676</v>
      </c>
    </row>
    <row r="5863" spans="1:15" hidden="1">
      <c r="A5863" s="110" t="s">
        <v>36</v>
      </c>
      <c r="B5863" s="110" t="s">
        <v>125</v>
      </c>
      <c r="C5863" s="110" t="s">
        <v>126</v>
      </c>
      <c r="D5863" s="110" t="s">
        <v>10</v>
      </c>
      <c r="E5863" s="110" t="s">
        <v>114</v>
      </c>
      <c r="F5863">
        <v>309.38600000000002</v>
      </c>
      <c r="G5863">
        <v>40660281.585000001</v>
      </c>
      <c r="H5863">
        <v>9102825.6498000007</v>
      </c>
      <c r="I5863">
        <v>7509869.8943999996</v>
      </c>
      <c r="J5863">
        <v>1255410.4017</v>
      </c>
      <c r="K5863">
        <v>3442917.8952000001</v>
      </c>
      <c r="L5863">
        <v>3701307.8</v>
      </c>
      <c r="M5863">
        <v>403322.74</v>
      </c>
      <c r="N5863">
        <v>678500.63600000006</v>
      </c>
      <c r="O5863">
        <v>1687870.206</v>
      </c>
    </row>
    <row r="5864" spans="1:15" hidden="1">
      <c r="A5864" s="110" t="s">
        <v>36</v>
      </c>
      <c r="B5864" s="110" t="s">
        <v>125</v>
      </c>
      <c r="C5864" s="110" t="s">
        <v>126</v>
      </c>
      <c r="D5864" s="110" t="s">
        <v>10</v>
      </c>
      <c r="E5864" s="110" t="s">
        <v>114</v>
      </c>
      <c r="F5864">
        <v>410.63959999999997</v>
      </c>
      <c r="G5864">
        <v>69822077.787</v>
      </c>
      <c r="H5864">
        <v>17119272.503800001</v>
      </c>
      <c r="I5864">
        <v>10962909.312000001</v>
      </c>
      <c r="J5864">
        <v>190394.67790000001</v>
      </c>
      <c r="K5864">
        <v>4150579.6008000001</v>
      </c>
      <c r="L5864">
        <v>4912277.24</v>
      </c>
      <c r="M5864">
        <v>455592</v>
      </c>
      <c r="N5864">
        <v>2636528.8620000002</v>
      </c>
      <c r="O5864">
        <v>2240264.0260000001</v>
      </c>
    </row>
    <row r="5865" spans="1:15" hidden="1">
      <c r="A5865" s="110" t="s">
        <v>36</v>
      </c>
      <c r="B5865" s="110" t="s">
        <v>125</v>
      </c>
      <c r="C5865" s="110" t="s">
        <v>126</v>
      </c>
      <c r="D5865" s="110" t="s">
        <v>10</v>
      </c>
      <c r="E5865" s="110" t="s">
        <v>114</v>
      </c>
      <c r="F5865">
        <v>53.037599999999998</v>
      </c>
      <c r="G5865">
        <v>7785500.6830000002</v>
      </c>
      <c r="H5865">
        <v>2218306.9679999999</v>
      </c>
      <c r="I5865">
        <v>1412702.8223999999</v>
      </c>
      <c r="J5865">
        <v>513.33730000000003</v>
      </c>
      <c r="K5865">
        <v>539273.72160000005</v>
      </c>
      <c r="L5865">
        <v>642983.31999999995</v>
      </c>
      <c r="M5865">
        <v>59250.74</v>
      </c>
      <c r="N5865">
        <v>315851.53600000002</v>
      </c>
      <c r="O5865">
        <v>289348.97200000001</v>
      </c>
    </row>
    <row r="5866" spans="1:15" hidden="1">
      <c r="A5866" s="110" t="s">
        <v>36</v>
      </c>
      <c r="B5866" s="110" t="s">
        <v>125</v>
      </c>
      <c r="C5866" s="110" t="s">
        <v>126</v>
      </c>
      <c r="D5866" s="110" t="s">
        <v>8</v>
      </c>
      <c r="E5866" s="110" t="s">
        <v>114</v>
      </c>
      <c r="F5866">
        <v>251.52680000000001</v>
      </c>
      <c r="G5866">
        <v>40775638.365000002</v>
      </c>
      <c r="H5866">
        <v>8781247.8159999996</v>
      </c>
      <c r="I5866">
        <v>9397720.3391999993</v>
      </c>
      <c r="J5866">
        <v>1507870.4135</v>
      </c>
      <c r="K5866">
        <v>676591.31519999995</v>
      </c>
      <c r="L5866">
        <v>2079451.94</v>
      </c>
      <c r="M5866">
        <v>439041.94</v>
      </c>
      <c r="N5866">
        <v>1128092.6140000001</v>
      </c>
      <c r="O5866">
        <v>1372216.2080000001</v>
      </c>
    </row>
    <row r="5867" spans="1:15" hidden="1">
      <c r="A5867" s="110" t="s">
        <v>36</v>
      </c>
      <c r="B5867" s="110" t="s">
        <v>125</v>
      </c>
      <c r="C5867" s="110" t="s">
        <v>126</v>
      </c>
      <c r="D5867" s="110" t="s">
        <v>8</v>
      </c>
      <c r="E5867" s="110" t="s">
        <v>114</v>
      </c>
      <c r="F5867">
        <v>192.864</v>
      </c>
      <c r="G5867">
        <v>28185400.504799999</v>
      </c>
      <c r="H5867">
        <v>6743677.2038000003</v>
      </c>
      <c r="I5867">
        <v>7217991.8783999998</v>
      </c>
      <c r="J5867">
        <v>325341.47369999997</v>
      </c>
      <c r="K5867">
        <v>518699.46240000002</v>
      </c>
      <c r="L5867">
        <v>1586888.6</v>
      </c>
      <c r="M5867">
        <v>336074.54</v>
      </c>
      <c r="N5867">
        <v>843689.30799999996</v>
      </c>
      <c r="O5867">
        <v>1052178.49</v>
      </c>
    </row>
    <row r="5868" spans="1:15" hidden="1">
      <c r="A5868" s="110" t="s">
        <v>36</v>
      </c>
      <c r="B5868" s="110" t="s">
        <v>125</v>
      </c>
      <c r="C5868" s="110" t="s">
        <v>126</v>
      </c>
      <c r="D5868" s="110" t="s">
        <v>10</v>
      </c>
      <c r="E5868" s="110" t="s">
        <v>114</v>
      </c>
      <c r="F5868">
        <v>1117.0039999999999</v>
      </c>
      <c r="G5868">
        <v>159837240.57839999</v>
      </c>
      <c r="H5868">
        <v>52754930.452799998</v>
      </c>
      <c r="I5868">
        <v>31361718.163199998</v>
      </c>
      <c r="J5868">
        <v>1673360.1549</v>
      </c>
      <c r="K5868">
        <v>11073124.3968</v>
      </c>
      <c r="L5868">
        <v>14346056.619999999</v>
      </c>
      <c r="M5868">
        <v>1596385.02</v>
      </c>
      <c r="N5868">
        <v>50043.862000000001</v>
      </c>
      <c r="O5868">
        <v>6093868.7039999999</v>
      </c>
    </row>
    <row r="5869" spans="1:15" hidden="1">
      <c r="A5869" s="110" t="s">
        <v>36</v>
      </c>
      <c r="B5869" s="110" t="s">
        <v>125</v>
      </c>
      <c r="C5869" s="110" t="s">
        <v>126</v>
      </c>
      <c r="D5869" s="110" t="s">
        <v>10</v>
      </c>
      <c r="E5869" s="110" t="s">
        <v>114</v>
      </c>
      <c r="F5869">
        <v>924.94359999999995</v>
      </c>
      <c r="G5869">
        <v>157270472.667</v>
      </c>
      <c r="H5869">
        <v>43761921.704000004</v>
      </c>
      <c r="I5869">
        <v>26120931.014400002</v>
      </c>
      <c r="J5869">
        <v>3487441.8391999998</v>
      </c>
      <c r="K5869">
        <v>9094122.7848000005</v>
      </c>
      <c r="L5869">
        <v>11781586.16</v>
      </c>
      <c r="M5869">
        <v>1337501.18</v>
      </c>
      <c r="N5869">
        <v>44329.692000000003</v>
      </c>
      <c r="O5869">
        <v>5046073.0319999997</v>
      </c>
    </row>
    <row r="5870" spans="1:15" hidden="1">
      <c r="A5870" s="110" t="s">
        <v>36</v>
      </c>
      <c r="B5870" s="110" t="s">
        <v>125</v>
      </c>
      <c r="C5870" s="110" t="s">
        <v>126</v>
      </c>
      <c r="D5870" s="110" t="s">
        <v>10</v>
      </c>
      <c r="E5870" s="110" t="s">
        <v>114</v>
      </c>
      <c r="F5870">
        <v>244.2944</v>
      </c>
      <c r="G5870">
        <v>36167222.516000003</v>
      </c>
      <c r="H5870">
        <v>11537768.5572</v>
      </c>
      <c r="I5870">
        <v>6858964.9151999997</v>
      </c>
      <c r="J5870">
        <v>91396.405899999998</v>
      </c>
      <c r="K5870">
        <v>2421749.3615999999</v>
      </c>
      <c r="L5870">
        <v>3137556.16</v>
      </c>
      <c r="M5870">
        <v>349136.32</v>
      </c>
      <c r="N5870">
        <v>10947.574000000001</v>
      </c>
      <c r="O5870">
        <v>1332760.0220000001</v>
      </c>
    </row>
    <row r="5871" spans="1:15" hidden="1">
      <c r="A5871" s="110" t="s">
        <v>36</v>
      </c>
      <c r="B5871" s="110" t="s">
        <v>125</v>
      </c>
      <c r="C5871" s="110" t="s">
        <v>126</v>
      </c>
      <c r="D5871" s="110" t="s">
        <v>11</v>
      </c>
      <c r="E5871" s="110" t="s">
        <v>114</v>
      </c>
      <c r="F5871">
        <v>36.161999999999999</v>
      </c>
      <c r="G5871">
        <v>18374234.765000001</v>
      </c>
      <c r="H5871">
        <v>12433640.3036</v>
      </c>
      <c r="I5871">
        <v>1159921.0944000001</v>
      </c>
      <c r="J5871">
        <v>1007952.0101</v>
      </c>
      <c r="K5871">
        <v>341349.20640000002</v>
      </c>
      <c r="L5871">
        <v>600754.96</v>
      </c>
      <c r="M5871">
        <v>62110.9</v>
      </c>
      <c r="N5871">
        <v>307196.84600000002</v>
      </c>
      <c r="O5871">
        <v>197283.636</v>
      </c>
    </row>
    <row r="5872" spans="1:15" hidden="1">
      <c r="A5872" s="110" t="s">
        <v>36</v>
      </c>
      <c r="B5872" s="110" t="s">
        <v>125</v>
      </c>
      <c r="C5872" s="110" t="s">
        <v>126</v>
      </c>
      <c r="D5872" s="110" t="s">
        <v>11</v>
      </c>
      <c r="E5872" s="110" t="s">
        <v>114</v>
      </c>
      <c r="F5872">
        <v>1.6072</v>
      </c>
      <c r="G5872">
        <v>260372.18590000001</v>
      </c>
      <c r="H5872">
        <v>78584.724600000001</v>
      </c>
      <c r="I5872">
        <v>49378.6944</v>
      </c>
      <c r="J5872">
        <v>29787.233700000001</v>
      </c>
      <c r="K5872">
        <v>24388.538400000001</v>
      </c>
      <c r="L5872">
        <v>19972.740000000002</v>
      </c>
      <c r="M5872">
        <v>2430.48</v>
      </c>
      <c r="N5872">
        <v>14401.332</v>
      </c>
      <c r="O5872">
        <v>8768.3420000000006</v>
      </c>
    </row>
    <row r="5873" spans="1:15" hidden="1">
      <c r="A5873" s="110" t="s">
        <v>36</v>
      </c>
      <c r="B5873" s="110" t="s">
        <v>125</v>
      </c>
      <c r="C5873" s="110" t="s">
        <v>126</v>
      </c>
      <c r="D5873" s="110" t="s">
        <v>10</v>
      </c>
      <c r="E5873" s="110" t="s">
        <v>114</v>
      </c>
      <c r="F5873">
        <v>118.1292</v>
      </c>
      <c r="G5873">
        <v>20085803.199000001</v>
      </c>
      <c r="H5873">
        <v>4850105.8075999999</v>
      </c>
      <c r="I5873">
        <v>3187368.0767999999</v>
      </c>
      <c r="J5873">
        <v>2640850.4994000001</v>
      </c>
      <c r="K5873">
        <v>1160982.6336000001</v>
      </c>
      <c r="L5873">
        <v>1324893.68</v>
      </c>
      <c r="M5873">
        <v>126838.42</v>
      </c>
      <c r="N5873">
        <v>1013986.9080000001</v>
      </c>
      <c r="O5873">
        <v>644459.15599999996</v>
      </c>
    </row>
    <row r="5874" spans="1:15" hidden="1">
      <c r="A5874" s="110" t="s">
        <v>36</v>
      </c>
      <c r="B5874" s="110" t="s">
        <v>125</v>
      </c>
      <c r="C5874" s="110" t="s">
        <v>126</v>
      </c>
      <c r="D5874" s="110" t="s">
        <v>10</v>
      </c>
      <c r="E5874" s="110" t="s">
        <v>114</v>
      </c>
      <c r="F5874">
        <v>17.679200000000002</v>
      </c>
      <c r="G5874">
        <v>2594071.6678999998</v>
      </c>
      <c r="H5874">
        <v>739436.45140000002</v>
      </c>
      <c r="I5874">
        <v>470900.67839999998</v>
      </c>
      <c r="J5874">
        <v>398656.7242</v>
      </c>
      <c r="K5874">
        <v>179758.20240000001</v>
      </c>
      <c r="L5874">
        <v>214326.68</v>
      </c>
      <c r="M5874">
        <v>19750.52</v>
      </c>
      <c r="N5874">
        <v>105285.048</v>
      </c>
      <c r="O5874">
        <v>96449.957999999999</v>
      </c>
    </row>
    <row r="5875" spans="1:15" hidden="1">
      <c r="A5875" s="110" t="s">
        <v>36</v>
      </c>
      <c r="B5875" s="110" t="s">
        <v>125</v>
      </c>
      <c r="C5875" s="110" t="s">
        <v>126</v>
      </c>
      <c r="D5875" s="110" t="s">
        <v>11</v>
      </c>
      <c r="E5875" s="110" t="s">
        <v>112</v>
      </c>
      <c r="F5875">
        <v>9.6432000000000002</v>
      </c>
      <c r="G5875">
        <v>44379105.724799998</v>
      </c>
      <c r="H5875">
        <v>1788213.5075999999</v>
      </c>
      <c r="I5875">
        <v>306147.59039999999</v>
      </c>
      <c r="J5875">
        <v>3566323.0079999999</v>
      </c>
      <c r="K5875">
        <v>42987.023999999998</v>
      </c>
      <c r="L5875">
        <v>160673.26</v>
      </c>
      <c r="M5875">
        <v>14446.76</v>
      </c>
      <c r="N5875">
        <v>453.70600000000002</v>
      </c>
      <c r="O5875">
        <v>22561.725999999999</v>
      </c>
    </row>
    <row r="5876" spans="1:15" hidden="1">
      <c r="A5876" s="110" t="s">
        <v>36</v>
      </c>
      <c r="B5876" s="110" t="s">
        <v>125</v>
      </c>
      <c r="C5876" s="110" t="s">
        <v>126</v>
      </c>
      <c r="D5876" s="110" t="s">
        <v>11</v>
      </c>
      <c r="E5876" s="110" t="s">
        <v>112</v>
      </c>
      <c r="F5876">
        <v>0.80359999999999998</v>
      </c>
      <c r="G5876">
        <v>4434871.5180000002</v>
      </c>
      <c r="H5876">
        <v>131688.81020000001</v>
      </c>
      <c r="I5876">
        <v>22005.388800000001</v>
      </c>
      <c r="J5876">
        <v>115930.944</v>
      </c>
      <c r="K5876">
        <v>3089.8584000000001</v>
      </c>
      <c r="L5876">
        <v>11549.7</v>
      </c>
      <c r="M5876">
        <v>7399.68</v>
      </c>
      <c r="N5876">
        <v>32.472000000000001</v>
      </c>
      <c r="O5876">
        <v>1879.768</v>
      </c>
    </row>
    <row r="5877" spans="1:15" hidden="1">
      <c r="A5877" s="110" t="s">
        <v>36</v>
      </c>
      <c r="B5877" s="110" t="s">
        <v>125</v>
      </c>
      <c r="C5877" s="110" t="s">
        <v>126</v>
      </c>
      <c r="D5877" s="110" t="s">
        <v>10</v>
      </c>
      <c r="E5877" s="110" t="s">
        <v>112</v>
      </c>
      <c r="F5877">
        <v>736.90120000000002</v>
      </c>
      <c r="G5877">
        <v>92847561.566799998</v>
      </c>
      <c r="H5877">
        <v>31916155.972600002</v>
      </c>
      <c r="I5877">
        <v>23597385.868799999</v>
      </c>
      <c r="J5877">
        <v>279239.31280000001</v>
      </c>
      <c r="K5877">
        <v>6644161.7495999997</v>
      </c>
      <c r="L5877">
        <v>10810210.060000001</v>
      </c>
      <c r="M5877">
        <v>1098737.68</v>
      </c>
      <c r="N5877">
        <v>895741.022</v>
      </c>
      <c r="O5877">
        <v>1724049.426</v>
      </c>
    </row>
    <row r="5878" spans="1:15" hidden="1">
      <c r="A5878" s="110" t="s">
        <v>36</v>
      </c>
      <c r="B5878" s="110" t="s">
        <v>125</v>
      </c>
      <c r="C5878" s="110" t="s">
        <v>126</v>
      </c>
      <c r="D5878" s="110" t="s">
        <v>10</v>
      </c>
      <c r="E5878" s="110" t="s">
        <v>112</v>
      </c>
      <c r="F5878">
        <v>316.61840000000001</v>
      </c>
      <c r="G5878">
        <v>61952637.146399997</v>
      </c>
      <c r="H5878">
        <v>13730512.960000001</v>
      </c>
      <c r="I5878">
        <v>10156297.747199999</v>
      </c>
      <c r="J5878">
        <v>47821.157099999997</v>
      </c>
      <c r="K5878">
        <v>2861904.0743999998</v>
      </c>
      <c r="L5878">
        <v>4669581.0199999996</v>
      </c>
      <c r="M5878">
        <v>479644.24</v>
      </c>
      <c r="N5878">
        <v>411209.17200000002</v>
      </c>
      <c r="O5878">
        <v>740758.48</v>
      </c>
    </row>
    <row r="5879" spans="1:15" hidden="1">
      <c r="A5879" s="110" t="s">
        <v>36</v>
      </c>
      <c r="B5879" s="110" t="s">
        <v>125</v>
      </c>
      <c r="C5879" s="110" t="s">
        <v>126</v>
      </c>
      <c r="D5879" s="110" t="s">
        <v>10</v>
      </c>
      <c r="E5879" s="110" t="s">
        <v>112</v>
      </c>
      <c r="F5879">
        <v>153.48759999999999</v>
      </c>
      <c r="G5879">
        <v>20030408.0777</v>
      </c>
      <c r="H5879">
        <v>6655868.2253999999</v>
      </c>
      <c r="I5879">
        <v>4922681.2032000003</v>
      </c>
      <c r="J5879">
        <v>19654.726699999999</v>
      </c>
      <c r="K5879">
        <v>1386847.8288</v>
      </c>
      <c r="L5879">
        <v>2261125.4</v>
      </c>
      <c r="M5879">
        <v>231606.54</v>
      </c>
      <c r="N5879">
        <v>195982.95199999999</v>
      </c>
      <c r="O5879">
        <v>359097.92599999998</v>
      </c>
    </row>
    <row r="5880" spans="1:15" hidden="1">
      <c r="A5880" s="110" t="s">
        <v>36</v>
      </c>
      <c r="B5880" s="110" t="s">
        <v>125</v>
      </c>
      <c r="C5880" s="110" t="s">
        <v>126</v>
      </c>
      <c r="D5880" s="110" t="s">
        <v>10</v>
      </c>
      <c r="E5880" s="110" t="s">
        <v>112</v>
      </c>
      <c r="F5880">
        <v>1301.8320000000001</v>
      </c>
      <c r="G5880">
        <v>164027317.05360001</v>
      </c>
      <c r="H5880">
        <v>58805993.221600004</v>
      </c>
      <c r="I5880">
        <v>42316334.323200002</v>
      </c>
      <c r="J5880">
        <v>466780.18359999999</v>
      </c>
      <c r="K5880">
        <v>11157213.888</v>
      </c>
      <c r="L5880">
        <v>20805251.559999999</v>
      </c>
      <c r="M5880">
        <v>2866656.86</v>
      </c>
      <c r="N5880">
        <v>2664131.8659999999</v>
      </c>
      <c r="O5880">
        <v>3045758.1439999999</v>
      </c>
    </row>
    <row r="5881" spans="1:15" hidden="1">
      <c r="A5881" s="110" t="s">
        <v>36</v>
      </c>
      <c r="B5881" s="110" t="s">
        <v>125</v>
      </c>
      <c r="C5881" s="110" t="s">
        <v>126</v>
      </c>
      <c r="D5881" s="110" t="s">
        <v>10</v>
      </c>
      <c r="E5881" s="110" t="s">
        <v>112</v>
      </c>
      <c r="F5881">
        <v>356.79840000000002</v>
      </c>
      <c r="G5881">
        <v>69819738.828799993</v>
      </c>
      <c r="H5881">
        <v>16172244.6064</v>
      </c>
      <c r="I5881">
        <v>11624713.862400001</v>
      </c>
      <c r="J5881">
        <v>52553.057699999998</v>
      </c>
      <c r="K5881">
        <v>3054746.1312000002</v>
      </c>
      <c r="L5881">
        <v>5754003.1399999997</v>
      </c>
      <c r="M5881">
        <v>808349.44</v>
      </c>
      <c r="N5881">
        <v>773594.88800000004</v>
      </c>
      <c r="O5881">
        <v>834762.21400000004</v>
      </c>
    </row>
    <row r="5882" spans="1:15" hidden="1">
      <c r="A5882" s="110" t="s">
        <v>36</v>
      </c>
      <c r="B5882" s="110" t="s">
        <v>125</v>
      </c>
      <c r="C5882" s="110" t="s">
        <v>126</v>
      </c>
      <c r="D5882" s="110" t="s">
        <v>10</v>
      </c>
      <c r="E5882" s="110" t="s">
        <v>112</v>
      </c>
      <c r="F5882">
        <v>218.57919999999999</v>
      </c>
      <c r="G5882">
        <v>28635339.680599999</v>
      </c>
      <c r="H5882">
        <v>9896615.7601999994</v>
      </c>
      <c r="I5882">
        <v>7116843.7631999999</v>
      </c>
      <c r="J5882">
        <v>37556.897700000001</v>
      </c>
      <c r="K5882">
        <v>1872678.2472000001</v>
      </c>
      <c r="L5882">
        <v>3513253.92</v>
      </c>
      <c r="M5882">
        <v>489787.64</v>
      </c>
      <c r="N5882">
        <v>463396.18599999999</v>
      </c>
      <c r="O5882">
        <v>511387.09600000002</v>
      </c>
    </row>
    <row r="5883" spans="1:15" hidden="1">
      <c r="A5883" s="110" t="s">
        <v>36</v>
      </c>
      <c r="B5883" s="110" t="s">
        <v>125</v>
      </c>
      <c r="C5883" s="110" t="s">
        <v>126</v>
      </c>
      <c r="D5883" s="110" t="s">
        <v>10</v>
      </c>
      <c r="E5883" s="110" t="s">
        <v>112</v>
      </c>
      <c r="F5883">
        <v>2925.1039999999998</v>
      </c>
      <c r="G5883">
        <v>368555206.21920002</v>
      </c>
      <c r="H5883">
        <v>127436118.9922</v>
      </c>
      <c r="I5883">
        <v>94821869.779200003</v>
      </c>
      <c r="J5883">
        <v>2460609.4585000002</v>
      </c>
      <c r="K5883">
        <v>23264315.251200002</v>
      </c>
      <c r="L5883">
        <v>42886866.740000002</v>
      </c>
      <c r="M5883">
        <v>5206810.58</v>
      </c>
      <c r="N5883">
        <v>8385918.3540000003</v>
      </c>
      <c r="O5883">
        <v>12597449.26</v>
      </c>
    </row>
    <row r="5884" spans="1:15" hidden="1">
      <c r="A5884" s="110" t="s">
        <v>36</v>
      </c>
      <c r="B5884" s="110" t="s">
        <v>125</v>
      </c>
      <c r="C5884" s="110" t="s">
        <v>126</v>
      </c>
      <c r="D5884" s="110" t="s">
        <v>10</v>
      </c>
      <c r="E5884" s="110" t="s">
        <v>112</v>
      </c>
      <c r="F5884">
        <v>94.824799999999996</v>
      </c>
      <c r="G5884">
        <v>18560555.853799999</v>
      </c>
      <c r="H5884">
        <v>4134218.764</v>
      </c>
      <c r="I5884">
        <v>3076302.0288</v>
      </c>
      <c r="J5884">
        <v>28848.808400000002</v>
      </c>
      <c r="K5884">
        <v>754416.07200000004</v>
      </c>
      <c r="L5884">
        <v>1391569.52</v>
      </c>
      <c r="M5884">
        <v>169114.34</v>
      </c>
      <c r="N5884">
        <v>272974.96600000001</v>
      </c>
      <c r="O5884">
        <v>408378.696</v>
      </c>
    </row>
    <row r="5885" spans="1:15" hidden="1">
      <c r="A5885" s="110" t="s">
        <v>36</v>
      </c>
      <c r="B5885" s="110" t="s">
        <v>125</v>
      </c>
      <c r="C5885" s="110" t="s">
        <v>126</v>
      </c>
      <c r="D5885" s="110" t="s">
        <v>10</v>
      </c>
      <c r="E5885" s="110" t="s">
        <v>112</v>
      </c>
      <c r="F5885">
        <v>64.287999999999997</v>
      </c>
      <c r="G5885">
        <v>8394075.3203999996</v>
      </c>
      <c r="H5885">
        <v>2801490.2710000002</v>
      </c>
      <c r="I5885">
        <v>2083958.496</v>
      </c>
      <c r="J5885">
        <v>9293.5174999999999</v>
      </c>
      <c r="K5885">
        <v>512718.12</v>
      </c>
      <c r="L5885">
        <v>941763.44</v>
      </c>
      <c r="M5885">
        <v>113660.2</v>
      </c>
      <c r="N5885">
        <v>180548.83</v>
      </c>
      <c r="O5885">
        <v>276867.09600000002</v>
      </c>
    </row>
    <row r="5886" spans="1:15" hidden="1">
      <c r="A5886" s="110" t="s">
        <v>36</v>
      </c>
      <c r="B5886" s="110" t="s">
        <v>125</v>
      </c>
      <c r="C5886" s="110" t="s">
        <v>126</v>
      </c>
      <c r="D5886" s="110" t="s">
        <v>10</v>
      </c>
      <c r="E5886" s="110" t="s">
        <v>112</v>
      </c>
      <c r="F5886">
        <v>2340.0832</v>
      </c>
      <c r="G5886">
        <v>294844164.97539997</v>
      </c>
      <c r="H5886">
        <v>102789019.42219999</v>
      </c>
      <c r="I5886">
        <v>75459694.694399998</v>
      </c>
      <c r="J5886">
        <v>9274832.2458999995</v>
      </c>
      <c r="K5886">
        <v>18333089.877599999</v>
      </c>
      <c r="L5886">
        <v>32676847.48</v>
      </c>
      <c r="M5886">
        <v>4038673.84</v>
      </c>
      <c r="N5886">
        <v>8153913.1299999999</v>
      </c>
      <c r="O5886">
        <v>10077959.408</v>
      </c>
    </row>
    <row r="5887" spans="1:15" hidden="1">
      <c r="A5887" s="110" t="s">
        <v>36</v>
      </c>
      <c r="B5887" s="110" t="s">
        <v>125</v>
      </c>
      <c r="C5887" s="110" t="s">
        <v>126</v>
      </c>
      <c r="D5887" s="110" t="s">
        <v>10</v>
      </c>
      <c r="E5887" s="110" t="s">
        <v>112</v>
      </c>
      <c r="F5887">
        <v>107.6824</v>
      </c>
      <c r="G5887">
        <v>21115628.974399999</v>
      </c>
      <c r="H5887">
        <v>4757973.8301999997</v>
      </c>
      <c r="I5887">
        <v>3492383.6735999999</v>
      </c>
      <c r="J5887">
        <v>382004.9583</v>
      </c>
      <c r="K5887">
        <v>866695.98239999998</v>
      </c>
      <c r="L5887">
        <v>1513213.24</v>
      </c>
      <c r="M5887">
        <v>178518.92</v>
      </c>
      <c r="N5887">
        <v>323180.28600000002</v>
      </c>
      <c r="O5887">
        <v>463751.57400000002</v>
      </c>
    </row>
    <row r="5888" spans="1:15" hidden="1">
      <c r="A5888" s="110" t="s">
        <v>36</v>
      </c>
      <c r="B5888" s="110" t="s">
        <v>125</v>
      </c>
      <c r="C5888" s="110" t="s">
        <v>126</v>
      </c>
      <c r="D5888" s="110" t="s">
        <v>10</v>
      </c>
      <c r="E5888" s="110" t="s">
        <v>112</v>
      </c>
      <c r="F5888">
        <v>127.7724</v>
      </c>
      <c r="G5888">
        <v>16678537.832900001</v>
      </c>
      <c r="H5888">
        <v>5628677.5297999997</v>
      </c>
      <c r="I5888">
        <v>4131657.7727999999</v>
      </c>
      <c r="J5888">
        <v>81789.665699999998</v>
      </c>
      <c r="K5888">
        <v>1020034.9656</v>
      </c>
      <c r="L5888">
        <v>1789941.1</v>
      </c>
      <c r="M5888">
        <v>213638.7</v>
      </c>
      <c r="N5888">
        <v>398099.50400000002</v>
      </c>
      <c r="O5888">
        <v>550272.31599999999</v>
      </c>
    </row>
    <row r="5889" spans="1:15" hidden="1">
      <c r="A5889" s="110" t="s">
        <v>36</v>
      </c>
      <c r="B5889" s="110" t="s">
        <v>125</v>
      </c>
      <c r="C5889" s="110" t="s">
        <v>126</v>
      </c>
      <c r="D5889" s="110" t="s">
        <v>10</v>
      </c>
      <c r="E5889" s="110" t="s">
        <v>112</v>
      </c>
      <c r="F5889">
        <v>840.56560000000002</v>
      </c>
      <c r="G5889">
        <v>105908996.0729</v>
      </c>
      <c r="H5889">
        <v>36627566.2914</v>
      </c>
      <c r="I5889">
        <v>27245025.849599998</v>
      </c>
      <c r="J5889">
        <v>290052.95490000001</v>
      </c>
      <c r="K5889">
        <v>6720219.7344000004</v>
      </c>
      <c r="L5889">
        <v>12320090.82</v>
      </c>
      <c r="M5889">
        <v>1483773.6</v>
      </c>
      <c r="N5889">
        <v>5778113.682</v>
      </c>
      <c r="O5889">
        <v>3330145.2140000002</v>
      </c>
    </row>
    <row r="5890" spans="1:15" hidden="1">
      <c r="A5890" s="110" t="s">
        <v>36</v>
      </c>
      <c r="B5890" s="110" t="s">
        <v>125</v>
      </c>
      <c r="C5890" s="110" t="s">
        <v>126</v>
      </c>
      <c r="D5890" s="110" t="s">
        <v>10</v>
      </c>
      <c r="E5890" s="110" t="s">
        <v>112</v>
      </c>
      <c r="F5890">
        <v>53.037599999999998</v>
      </c>
      <c r="G5890">
        <v>10352777.7553</v>
      </c>
      <c r="H5890">
        <v>2312942.0691999998</v>
      </c>
      <c r="I5890">
        <v>1720113.8688000001</v>
      </c>
      <c r="J5890">
        <v>17767.9326</v>
      </c>
      <c r="K5890">
        <v>425139.36479999998</v>
      </c>
      <c r="L5890">
        <v>777340.32</v>
      </c>
      <c r="M5890">
        <v>93203.66</v>
      </c>
      <c r="N5890">
        <v>359097.02399999998</v>
      </c>
      <c r="O5890">
        <v>210123.606</v>
      </c>
    </row>
    <row r="5891" spans="1:15" hidden="1">
      <c r="A5891" s="110" t="s">
        <v>36</v>
      </c>
      <c r="B5891" s="110" t="s">
        <v>125</v>
      </c>
      <c r="C5891" s="110" t="s">
        <v>126</v>
      </c>
      <c r="D5891" s="110" t="s">
        <v>10</v>
      </c>
      <c r="E5891" s="110" t="s">
        <v>112</v>
      </c>
      <c r="F5891">
        <v>167.14879999999999</v>
      </c>
      <c r="G5891">
        <v>21911280.486499999</v>
      </c>
      <c r="H5891">
        <v>7325640.3631999996</v>
      </c>
      <c r="I5891">
        <v>5441257.0751999998</v>
      </c>
      <c r="J5891">
        <v>58085.416400000002</v>
      </c>
      <c r="K5891">
        <v>1361861.5104</v>
      </c>
      <c r="L5891">
        <v>2449251.44</v>
      </c>
      <c r="M5891">
        <v>285428.88</v>
      </c>
      <c r="N5891">
        <v>1022777.8</v>
      </c>
      <c r="O5891">
        <v>662208.71200000006</v>
      </c>
    </row>
    <row r="5892" spans="1:15" hidden="1">
      <c r="A5892" s="110" t="s">
        <v>36</v>
      </c>
      <c r="B5892" s="110" t="s">
        <v>125</v>
      </c>
      <c r="C5892" s="110" t="s">
        <v>126</v>
      </c>
      <c r="D5892" s="110" t="s">
        <v>10</v>
      </c>
      <c r="E5892" s="110" t="s">
        <v>112</v>
      </c>
      <c r="F5892">
        <v>987.62440000000004</v>
      </c>
      <c r="G5892">
        <v>124438007.8141</v>
      </c>
      <c r="H5892">
        <v>43516659.318599999</v>
      </c>
      <c r="I5892">
        <v>31936615.046399999</v>
      </c>
      <c r="J5892">
        <v>328486.13050000003</v>
      </c>
      <c r="K5892">
        <v>7882614.0143999998</v>
      </c>
      <c r="L5892">
        <v>13834857.960000001</v>
      </c>
      <c r="M5892">
        <v>1651718.62</v>
      </c>
      <c r="N5892">
        <v>7034719.648</v>
      </c>
      <c r="O5892">
        <v>3912761.446</v>
      </c>
    </row>
    <row r="5893" spans="1:15" hidden="1">
      <c r="A5893" s="110" t="s">
        <v>36</v>
      </c>
      <c r="B5893" s="110" t="s">
        <v>125</v>
      </c>
      <c r="C5893" s="110" t="s">
        <v>126</v>
      </c>
      <c r="D5893" s="110" t="s">
        <v>10</v>
      </c>
      <c r="E5893" s="110" t="s">
        <v>112</v>
      </c>
      <c r="F5893">
        <v>75.538399999999996</v>
      </c>
      <c r="G5893">
        <v>14768953.519300001</v>
      </c>
      <c r="H5893">
        <v>3333730.5902</v>
      </c>
      <c r="I5893">
        <v>2446566.432</v>
      </c>
      <c r="J5893">
        <v>27127.326300000001</v>
      </c>
      <c r="K5893">
        <v>605647.67039999994</v>
      </c>
      <c r="L5893">
        <v>1059927.08</v>
      </c>
      <c r="M5893">
        <v>125711.74</v>
      </c>
      <c r="N5893">
        <v>526684.11399999994</v>
      </c>
      <c r="O5893">
        <v>299266.462</v>
      </c>
    </row>
    <row r="5894" spans="1:15" hidden="1">
      <c r="A5894" s="110" t="s">
        <v>36</v>
      </c>
      <c r="B5894" s="110" t="s">
        <v>125</v>
      </c>
      <c r="C5894" s="110" t="s">
        <v>126</v>
      </c>
      <c r="D5894" s="110" t="s">
        <v>10</v>
      </c>
      <c r="E5894" s="110" t="s">
        <v>112</v>
      </c>
      <c r="F5894">
        <v>120.54</v>
      </c>
      <c r="G5894">
        <v>15730686.971999999</v>
      </c>
      <c r="H5894">
        <v>5372915.0690000001</v>
      </c>
      <c r="I5894">
        <v>3942658.9248000002</v>
      </c>
      <c r="J5894">
        <v>39534.426899999999</v>
      </c>
      <c r="K5894">
        <v>993655.59840000002</v>
      </c>
      <c r="L5894">
        <v>1708959.54</v>
      </c>
      <c r="M5894">
        <v>194451.52</v>
      </c>
      <c r="N5894">
        <v>727881.52800000005</v>
      </c>
      <c r="O5894">
        <v>477553.978</v>
      </c>
    </row>
    <row r="5895" spans="1:15" hidden="1">
      <c r="A5895" s="110" t="s">
        <v>36</v>
      </c>
      <c r="B5895" s="110" t="s">
        <v>125</v>
      </c>
      <c r="C5895" s="110" t="s">
        <v>126</v>
      </c>
      <c r="D5895" s="110" t="s">
        <v>10</v>
      </c>
      <c r="E5895" s="110" t="s">
        <v>113</v>
      </c>
      <c r="F5895">
        <v>4269.5267999999996</v>
      </c>
      <c r="G5895">
        <v>537948849.0776</v>
      </c>
      <c r="H5895">
        <v>183316182.4082</v>
      </c>
      <c r="I5895">
        <v>136548718.82879999</v>
      </c>
      <c r="J5895">
        <v>6603713.4922000002</v>
      </c>
      <c r="K5895">
        <v>33866904.427199997</v>
      </c>
      <c r="L5895">
        <v>58446011.68</v>
      </c>
      <c r="M5895">
        <v>8337931.3799999999</v>
      </c>
      <c r="N5895">
        <v>3202460.8</v>
      </c>
      <c r="O5895">
        <v>15802114.548</v>
      </c>
    </row>
    <row r="5896" spans="1:15" hidden="1">
      <c r="A5896" s="110" t="s">
        <v>36</v>
      </c>
      <c r="B5896" s="110" t="s">
        <v>125</v>
      </c>
      <c r="C5896" s="110" t="s">
        <v>126</v>
      </c>
      <c r="D5896" s="110" t="s">
        <v>10</v>
      </c>
      <c r="E5896" s="110" t="s">
        <v>113</v>
      </c>
      <c r="F5896">
        <v>77.949200000000005</v>
      </c>
      <c r="G5896">
        <v>15229497.563300001</v>
      </c>
      <c r="H5896">
        <v>3339335.7740000002</v>
      </c>
      <c r="I5896">
        <v>2489785.2864000001</v>
      </c>
      <c r="J5896">
        <v>130606.42359999999</v>
      </c>
      <c r="K5896">
        <v>616370.51520000002</v>
      </c>
      <c r="L5896">
        <v>1066405.08</v>
      </c>
      <c r="M5896">
        <v>139446.74</v>
      </c>
      <c r="N5896">
        <v>24992.616000000002</v>
      </c>
      <c r="O5896">
        <v>288500.19</v>
      </c>
    </row>
    <row r="5897" spans="1:15" hidden="1">
      <c r="A5897" s="110" t="s">
        <v>36</v>
      </c>
      <c r="B5897" s="110" t="s">
        <v>125</v>
      </c>
      <c r="C5897" s="110" t="s">
        <v>126</v>
      </c>
      <c r="D5897" s="110" t="s">
        <v>10</v>
      </c>
      <c r="E5897" s="110" t="s">
        <v>113</v>
      </c>
      <c r="F5897">
        <v>153.48759999999999</v>
      </c>
      <c r="G5897">
        <v>20180180.956300002</v>
      </c>
      <c r="H5897">
        <v>6569361.3168000001</v>
      </c>
      <c r="I5897">
        <v>4900097.2224000003</v>
      </c>
      <c r="J5897">
        <v>253480.47159999999</v>
      </c>
      <c r="K5897">
        <v>1212700.7879999999</v>
      </c>
      <c r="L5897">
        <v>2099646.9</v>
      </c>
      <c r="M5897">
        <v>261189.68</v>
      </c>
      <c r="N5897">
        <v>15063.4</v>
      </c>
      <c r="O5897">
        <v>568079.6</v>
      </c>
    </row>
    <row r="5898" spans="1:15" hidden="1">
      <c r="A5898" s="110" t="s">
        <v>36</v>
      </c>
      <c r="B5898" s="110" t="s">
        <v>125</v>
      </c>
      <c r="C5898" s="110" t="s">
        <v>126</v>
      </c>
      <c r="D5898" s="110" t="s">
        <v>10</v>
      </c>
      <c r="E5898" s="110" t="s">
        <v>113</v>
      </c>
      <c r="F5898">
        <v>4116.8428000000004</v>
      </c>
      <c r="G5898">
        <v>518711077.32440001</v>
      </c>
      <c r="H5898">
        <v>174825903.0478</v>
      </c>
      <c r="I5898">
        <v>131821315.18080001</v>
      </c>
      <c r="J5898">
        <v>212521405.70269999</v>
      </c>
      <c r="K5898">
        <v>32744766.8664</v>
      </c>
      <c r="L5898">
        <v>56431088</v>
      </c>
      <c r="M5898">
        <v>7822377.7000000002</v>
      </c>
      <c r="N5898">
        <v>2848968.804</v>
      </c>
      <c r="O5898">
        <v>15237010.646</v>
      </c>
    </row>
    <row r="5899" spans="1:15" hidden="1">
      <c r="A5899" s="110" t="s">
        <v>36</v>
      </c>
      <c r="B5899" s="110" t="s">
        <v>125</v>
      </c>
      <c r="C5899" s="110" t="s">
        <v>126</v>
      </c>
      <c r="D5899" s="110" t="s">
        <v>10</v>
      </c>
      <c r="E5899" s="110" t="s">
        <v>113</v>
      </c>
      <c r="F5899">
        <v>66.698800000000006</v>
      </c>
      <c r="G5899">
        <v>13021409.681299999</v>
      </c>
      <c r="H5899">
        <v>2829269.6159999999</v>
      </c>
      <c r="I5899">
        <v>2135628.7296000002</v>
      </c>
      <c r="J5899">
        <v>3450613.3086000001</v>
      </c>
      <c r="K5899">
        <v>530654.17680000002</v>
      </c>
      <c r="L5899">
        <v>914913.36</v>
      </c>
      <c r="M5899">
        <v>119011.52</v>
      </c>
      <c r="N5899">
        <v>24612.874</v>
      </c>
      <c r="O5899">
        <v>246862.06599999999</v>
      </c>
    </row>
    <row r="5900" spans="1:15" hidden="1">
      <c r="A5900" s="110" t="s">
        <v>36</v>
      </c>
      <c r="B5900" s="110" t="s">
        <v>125</v>
      </c>
      <c r="C5900" s="110" t="s">
        <v>126</v>
      </c>
      <c r="D5900" s="110" t="s">
        <v>10</v>
      </c>
      <c r="E5900" s="110" t="s">
        <v>113</v>
      </c>
      <c r="F5900">
        <v>145.45160000000001</v>
      </c>
      <c r="G5900">
        <v>19107768.640000001</v>
      </c>
      <c r="H5900">
        <v>6150020.0735999998</v>
      </c>
      <c r="I5900">
        <v>4649687.3279999997</v>
      </c>
      <c r="J5900">
        <v>7525434.7856999999</v>
      </c>
      <c r="K5900">
        <v>1152611.9424000001</v>
      </c>
      <c r="L5900">
        <v>1992600</v>
      </c>
      <c r="M5900">
        <v>246016.4</v>
      </c>
      <c r="N5900">
        <v>12790.36</v>
      </c>
      <c r="O5900">
        <v>538337.05200000003</v>
      </c>
    </row>
    <row r="5901" spans="1:15" hidden="1">
      <c r="A5901" s="110" t="s">
        <v>36</v>
      </c>
      <c r="B5901" s="110" t="s">
        <v>125</v>
      </c>
      <c r="C5901" s="110" t="s">
        <v>126</v>
      </c>
      <c r="D5901" s="110" t="s">
        <v>10</v>
      </c>
      <c r="E5901" s="110" t="s">
        <v>114</v>
      </c>
      <c r="F5901">
        <v>986.82079999999996</v>
      </c>
      <c r="G5901">
        <v>124336756.3838</v>
      </c>
      <c r="H5901">
        <v>42574247.922799997</v>
      </c>
      <c r="I5901">
        <v>31815266.592</v>
      </c>
      <c r="J5901">
        <v>2554752.7781000002</v>
      </c>
      <c r="K5901">
        <v>8077840.9919999996</v>
      </c>
      <c r="L5901">
        <v>15143511.539999999</v>
      </c>
      <c r="M5901">
        <v>1752197.32</v>
      </c>
      <c r="N5901">
        <v>3194438.412</v>
      </c>
      <c r="O5901">
        <v>5383647.4340000004</v>
      </c>
    </row>
    <row r="5902" spans="1:15" hidden="1">
      <c r="A5902" s="110" t="s">
        <v>36</v>
      </c>
      <c r="B5902" s="110" t="s">
        <v>125</v>
      </c>
      <c r="C5902" s="110" t="s">
        <v>126</v>
      </c>
      <c r="D5902" s="110" t="s">
        <v>10</v>
      </c>
      <c r="E5902" s="110" t="s">
        <v>114</v>
      </c>
      <c r="F5902">
        <v>310.18959999999998</v>
      </c>
      <c r="G5902">
        <v>60854902.027900003</v>
      </c>
      <c r="H5902">
        <v>13382457.055600001</v>
      </c>
      <c r="I5902">
        <v>10000560.4608</v>
      </c>
      <c r="J5902">
        <v>422020.40590000001</v>
      </c>
      <c r="K5902">
        <v>2539125.9</v>
      </c>
      <c r="L5902">
        <v>4760090.16</v>
      </c>
      <c r="M5902">
        <v>550773.5</v>
      </c>
      <c r="N5902">
        <v>1004108.204</v>
      </c>
      <c r="O5902">
        <v>1692253.024</v>
      </c>
    </row>
    <row r="5903" spans="1:15" hidden="1">
      <c r="A5903" s="110" t="s">
        <v>36</v>
      </c>
      <c r="B5903" s="110" t="s">
        <v>125</v>
      </c>
      <c r="C5903" s="110" t="s">
        <v>126</v>
      </c>
      <c r="D5903" s="110" t="s">
        <v>10</v>
      </c>
      <c r="E5903" s="110" t="s">
        <v>114</v>
      </c>
      <c r="F5903">
        <v>410.63959999999997</v>
      </c>
      <c r="G5903">
        <v>54020291.260300003</v>
      </c>
      <c r="H5903">
        <v>17716155.7764</v>
      </c>
      <c r="I5903">
        <v>13239091.8144</v>
      </c>
      <c r="J5903">
        <v>559029.25139999995</v>
      </c>
      <c r="K5903">
        <v>3361380.7031999999</v>
      </c>
      <c r="L5903">
        <v>6301575.3600000003</v>
      </c>
      <c r="M5903">
        <v>729131.7</v>
      </c>
      <c r="N5903">
        <v>1329280.1059999999</v>
      </c>
      <c r="O5903">
        <v>2240264.0260000001</v>
      </c>
    </row>
    <row r="5904" spans="1:15" hidden="1">
      <c r="A5904" s="110" t="s">
        <v>36</v>
      </c>
      <c r="B5904" s="110" t="s">
        <v>125</v>
      </c>
      <c r="C5904" s="110" t="s">
        <v>126</v>
      </c>
      <c r="D5904" s="110" t="s">
        <v>10</v>
      </c>
      <c r="E5904" s="110" t="s">
        <v>114</v>
      </c>
      <c r="F5904">
        <v>1499.5175999999999</v>
      </c>
      <c r="G5904">
        <v>188935168.9025</v>
      </c>
      <c r="H5904">
        <v>65201924.726999998</v>
      </c>
      <c r="I5904">
        <v>48386539.795199998</v>
      </c>
      <c r="J5904">
        <v>2322048.1718000001</v>
      </c>
      <c r="K5904">
        <v>11801845.670399999</v>
      </c>
      <c r="L5904">
        <v>20367830.760000002</v>
      </c>
      <c r="M5904">
        <v>2472645.2200000002</v>
      </c>
      <c r="N5904">
        <v>4785368.8739999998</v>
      </c>
      <c r="O5904">
        <v>8180689</v>
      </c>
    </row>
    <row r="5905" spans="1:15" hidden="1">
      <c r="A5905" s="110" t="s">
        <v>36</v>
      </c>
      <c r="B5905" s="110" t="s">
        <v>125</v>
      </c>
      <c r="C5905" s="110" t="s">
        <v>126</v>
      </c>
      <c r="D5905" s="110" t="s">
        <v>10</v>
      </c>
      <c r="E5905" s="110" t="s">
        <v>114</v>
      </c>
      <c r="F5905">
        <v>350.36959999999999</v>
      </c>
      <c r="G5905">
        <v>68747239.000400007</v>
      </c>
      <c r="H5905">
        <v>15234752.7596</v>
      </c>
      <c r="I5905">
        <v>11305742.784</v>
      </c>
      <c r="J5905">
        <v>153783.66320000001</v>
      </c>
      <c r="K5905">
        <v>2757565.3391999998</v>
      </c>
      <c r="L5905">
        <v>4759036.46</v>
      </c>
      <c r="M5905">
        <v>577751.5</v>
      </c>
      <c r="N5905">
        <v>1118121.004</v>
      </c>
      <c r="O5905">
        <v>1911457.966</v>
      </c>
    </row>
    <row r="5906" spans="1:15" hidden="1">
      <c r="A5906" s="110" t="s">
        <v>36</v>
      </c>
      <c r="B5906" s="110" t="s">
        <v>125</v>
      </c>
      <c r="C5906" s="110" t="s">
        <v>126</v>
      </c>
      <c r="D5906" s="110" t="s">
        <v>10</v>
      </c>
      <c r="E5906" s="110" t="s">
        <v>114</v>
      </c>
      <c r="F5906">
        <v>486.98160000000001</v>
      </c>
      <c r="G5906">
        <v>64091638.250600003</v>
      </c>
      <c r="H5906">
        <v>21174913.7018</v>
      </c>
      <c r="I5906">
        <v>15713954.1504</v>
      </c>
      <c r="J5906">
        <v>215264.8118</v>
      </c>
      <c r="K5906">
        <v>3832751.9304</v>
      </c>
      <c r="L5906">
        <v>6614625.9400000004</v>
      </c>
      <c r="M5906">
        <v>803014.52</v>
      </c>
      <c r="N5906">
        <v>1554088.2720000001</v>
      </c>
      <c r="O5906">
        <v>2656750.7999999998</v>
      </c>
    </row>
    <row r="5907" spans="1:15" hidden="1">
      <c r="A5907" s="110" t="s">
        <v>36</v>
      </c>
      <c r="B5907" s="110" t="s">
        <v>125</v>
      </c>
      <c r="C5907" s="110" t="s">
        <v>126</v>
      </c>
      <c r="D5907" s="110" t="s">
        <v>10</v>
      </c>
      <c r="E5907" s="110" t="s">
        <v>114</v>
      </c>
      <c r="F5907">
        <v>5764.2227999999996</v>
      </c>
      <c r="G5907">
        <v>726276509.39839995</v>
      </c>
      <c r="H5907">
        <v>248756797.1304</v>
      </c>
      <c r="I5907">
        <v>185983071.41760001</v>
      </c>
      <c r="J5907">
        <v>15564358.474099999</v>
      </c>
      <c r="K5907">
        <v>47093804.481600001</v>
      </c>
      <c r="L5907">
        <v>88742163.819999993</v>
      </c>
      <c r="M5907">
        <v>10337012.66</v>
      </c>
      <c r="N5907">
        <v>19187795.901999999</v>
      </c>
      <c r="O5907">
        <v>31446992.456</v>
      </c>
    </row>
    <row r="5908" spans="1:15" hidden="1">
      <c r="A5908" s="110" t="s">
        <v>36</v>
      </c>
      <c r="B5908" s="110" t="s">
        <v>125</v>
      </c>
      <c r="C5908" s="110" t="s">
        <v>126</v>
      </c>
      <c r="D5908" s="110" t="s">
        <v>10</v>
      </c>
      <c r="E5908" s="110" t="s">
        <v>114</v>
      </c>
      <c r="F5908">
        <v>261.97359999999998</v>
      </c>
      <c r="G5908">
        <v>51404285.892999999</v>
      </c>
      <c r="H5908">
        <v>11298238.6196</v>
      </c>
      <c r="I5908">
        <v>8445747.5712000001</v>
      </c>
      <c r="J5908">
        <v>22565290.600400001</v>
      </c>
      <c r="K5908">
        <v>2140548.3360000001</v>
      </c>
      <c r="L5908">
        <v>4026549.32</v>
      </c>
      <c r="M5908">
        <v>467962.52</v>
      </c>
      <c r="N5908">
        <v>863424.16599999997</v>
      </c>
      <c r="O5908">
        <v>1429210.882</v>
      </c>
    </row>
    <row r="5909" spans="1:15" hidden="1">
      <c r="A5909" s="110" t="s">
        <v>36</v>
      </c>
      <c r="B5909" s="110" t="s">
        <v>125</v>
      </c>
      <c r="C5909" s="110" t="s">
        <v>126</v>
      </c>
      <c r="D5909" s="110" t="s">
        <v>10</v>
      </c>
      <c r="E5909" s="110" t="s">
        <v>114</v>
      </c>
      <c r="F5909">
        <v>544.03719999999998</v>
      </c>
      <c r="G5909">
        <v>71063117.848800004</v>
      </c>
      <c r="H5909">
        <v>23471313.0418</v>
      </c>
      <c r="I5909">
        <v>17539844.8704</v>
      </c>
      <c r="J5909">
        <v>6604701.6354</v>
      </c>
      <c r="K5909">
        <v>4453342.3295999998</v>
      </c>
      <c r="L5909">
        <v>8348659.4400000004</v>
      </c>
      <c r="M5909">
        <v>965994.44</v>
      </c>
      <c r="N5909">
        <v>1761105.39</v>
      </c>
      <c r="O5909">
        <v>2968021.0780000002</v>
      </c>
    </row>
    <row r="5910" spans="1:15" hidden="1">
      <c r="A5910" s="110" t="s">
        <v>36</v>
      </c>
      <c r="B5910" s="110" t="s">
        <v>125</v>
      </c>
      <c r="C5910" s="110" t="s">
        <v>126</v>
      </c>
      <c r="D5910" s="110" t="s">
        <v>10</v>
      </c>
      <c r="E5910" s="110" t="s">
        <v>114</v>
      </c>
      <c r="F5910">
        <v>10039.3748</v>
      </c>
      <c r="G5910">
        <v>1264934118.4879999</v>
      </c>
      <c r="H5910">
        <v>436336210.59179997</v>
      </c>
      <c r="I5910">
        <v>323869018.69440001</v>
      </c>
      <c r="J5910">
        <v>14291190.0834</v>
      </c>
      <c r="K5910">
        <v>78811332.0264</v>
      </c>
      <c r="L5910">
        <v>136256929.34</v>
      </c>
      <c r="M5910">
        <v>16624269.18</v>
      </c>
      <c r="N5910">
        <v>32541161.752</v>
      </c>
      <c r="O5910">
        <v>54770287.880000003</v>
      </c>
    </row>
    <row r="5911" spans="1:15" hidden="1">
      <c r="A5911" s="110" t="s">
        <v>36</v>
      </c>
      <c r="B5911" s="110" t="s">
        <v>125</v>
      </c>
      <c r="C5911" s="110" t="s">
        <v>126</v>
      </c>
      <c r="D5911" s="110" t="s">
        <v>10</v>
      </c>
      <c r="E5911" s="110" t="s">
        <v>114</v>
      </c>
      <c r="F5911">
        <v>307.77879999999999</v>
      </c>
      <c r="G5911">
        <v>60400666.806500003</v>
      </c>
      <c r="H5911">
        <v>13401363.7136</v>
      </c>
      <c r="I5911">
        <v>9941962.0800000001</v>
      </c>
      <c r="J5911">
        <v>9563629.8239999991</v>
      </c>
      <c r="K5911">
        <v>2434329.3095999998</v>
      </c>
      <c r="L5911">
        <v>4188705.96</v>
      </c>
      <c r="M5911">
        <v>504250.8</v>
      </c>
      <c r="N5911">
        <v>956951.64399999997</v>
      </c>
      <c r="O5911">
        <v>1679102.7660000001</v>
      </c>
    </row>
    <row r="5912" spans="1:15" hidden="1">
      <c r="A5912" s="110" t="s">
        <v>36</v>
      </c>
      <c r="B5912" s="110" t="s">
        <v>125</v>
      </c>
      <c r="C5912" s="110" t="s">
        <v>126</v>
      </c>
      <c r="D5912" s="110" t="s">
        <v>10</v>
      </c>
      <c r="E5912" s="110" t="s">
        <v>114</v>
      </c>
      <c r="F5912">
        <v>561.71640000000002</v>
      </c>
      <c r="G5912">
        <v>73331063.966199994</v>
      </c>
      <c r="H5912">
        <v>24433218.1008</v>
      </c>
      <c r="I5912">
        <v>18130356.652800001</v>
      </c>
      <c r="J5912">
        <v>17315210.182700001</v>
      </c>
      <c r="K5912">
        <v>4426814.1815999998</v>
      </c>
      <c r="L5912">
        <v>7633640.7599999998</v>
      </c>
      <c r="M5912">
        <v>924600.02</v>
      </c>
      <c r="N5912">
        <v>1779958.9939999999</v>
      </c>
      <c r="O5912">
        <v>3064471.0359999998</v>
      </c>
    </row>
    <row r="5913" spans="1:15" hidden="1">
      <c r="A5913" s="110" t="s">
        <v>36</v>
      </c>
      <c r="B5913" s="110" t="s">
        <v>125</v>
      </c>
      <c r="C5913" s="110" t="s">
        <v>126</v>
      </c>
      <c r="D5913" s="110" t="s">
        <v>10</v>
      </c>
      <c r="E5913" s="110" t="s">
        <v>112</v>
      </c>
      <c r="F5913">
        <v>1647.38</v>
      </c>
      <c r="G5913">
        <v>207565432.074</v>
      </c>
      <c r="H5913">
        <v>47679728.8314</v>
      </c>
      <c r="I5913">
        <v>45369376.953599997</v>
      </c>
      <c r="J5913">
        <v>2170725.5444</v>
      </c>
      <c r="K5913">
        <v>16566387.84</v>
      </c>
      <c r="L5913">
        <v>19616082.640000001</v>
      </c>
      <c r="M5913">
        <v>3021991.1</v>
      </c>
      <c r="N5913">
        <v>2052158.24</v>
      </c>
      <c r="O5913">
        <v>3854199.9980000001</v>
      </c>
    </row>
    <row r="5914" spans="1:15" hidden="1">
      <c r="A5914" s="110" t="s">
        <v>36</v>
      </c>
      <c r="B5914" s="110" t="s">
        <v>125</v>
      </c>
      <c r="C5914" s="110" t="s">
        <v>126</v>
      </c>
      <c r="D5914" s="110" t="s">
        <v>10</v>
      </c>
      <c r="E5914" s="110" t="s">
        <v>112</v>
      </c>
      <c r="F5914">
        <v>9357.1183999999994</v>
      </c>
      <c r="G5914">
        <v>1472762333.3069</v>
      </c>
      <c r="H5914">
        <v>270416293.16960001</v>
      </c>
      <c r="I5914">
        <v>263762255.63519999</v>
      </c>
      <c r="J5914">
        <v>21202969.323800001</v>
      </c>
      <c r="K5914">
        <v>87047026.790399998</v>
      </c>
      <c r="L5914">
        <v>107119522.48</v>
      </c>
      <c r="M5914">
        <v>19106257.48</v>
      </c>
      <c r="N5914">
        <v>14928301.146</v>
      </c>
      <c r="O5914">
        <v>21891858.405999999</v>
      </c>
    </row>
    <row r="5915" spans="1:15" hidden="1">
      <c r="A5915" s="110" t="s">
        <v>36</v>
      </c>
      <c r="B5915" s="110" t="s">
        <v>125</v>
      </c>
      <c r="C5915" s="110" t="s">
        <v>126</v>
      </c>
      <c r="D5915" s="110" t="s">
        <v>10</v>
      </c>
      <c r="E5915" s="110" t="s">
        <v>112</v>
      </c>
      <c r="F5915">
        <v>117.32559999999999</v>
      </c>
      <c r="G5915">
        <v>15326285.8795</v>
      </c>
      <c r="H5915">
        <v>3354379.9696</v>
      </c>
      <c r="I5915">
        <v>3858455.2895999998</v>
      </c>
      <c r="J5915">
        <v>265152.9903</v>
      </c>
      <c r="K5915">
        <v>450837.70559999999</v>
      </c>
      <c r="L5915">
        <v>952551.36</v>
      </c>
      <c r="M5915">
        <v>406574.86</v>
      </c>
      <c r="N5915">
        <v>471418.57400000002</v>
      </c>
      <c r="O5915">
        <v>274494.83600000001</v>
      </c>
    </row>
    <row r="5916" spans="1:15" hidden="1">
      <c r="A5916" s="110" t="s">
        <v>36</v>
      </c>
      <c r="B5916" s="110" t="s">
        <v>125</v>
      </c>
      <c r="C5916" s="110" t="s">
        <v>126</v>
      </c>
      <c r="D5916" s="110" t="s">
        <v>10</v>
      </c>
      <c r="E5916" s="110" t="s">
        <v>112</v>
      </c>
      <c r="F5916">
        <v>1.6072</v>
      </c>
      <c r="G5916">
        <v>252989.35200000001</v>
      </c>
      <c r="H5916">
        <v>46519.7644</v>
      </c>
      <c r="I5916">
        <v>44213.875200000002</v>
      </c>
      <c r="J5916">
        <v>3797.2042000000001</v>
      </c>
      <c r="K5916">
        <v>16219.763999999999</v>
      </c>
      <c r="L5916">
        <v>19172.419999999998</v>
      </c>
      <c r="M5916">
        <v>2932.32</v>
      </c>
      <c r="N5916">
        <v>1974.4780000000001</v>
      </c>
      <c r="O5916">
        <v>3760.4380000000001</v>
      </c>
    </row>
    <row r="5917" spans="1:15" hidden="1">
      <c r="A5917" s="110" t="s">
        <v>36</v>
      </c>
      <c r="B5917" s="110" t="s">
        <v>125</v>
      </c>
      <c r="C5917" s="110" t="s">
        <v>126</v>
      </c>
      <c r="D5917" s="110" t="s">
        <v>10</v>
      </c>
      <c r="E5917" s="110" t="s">
        <v>112</v>
      </c>
      <c r="F5917">
        <v>2884.924</v>
      </c>
      <c r="G5917">
        <v>363492634.70520002</v>
      </c>
      <c r="H5917">
        <v>81427827.812800005</v>
      </c>
      <c r="I5917">
        <v>86576391.398399994</v>
      </c>
      <c r="J5917">
        <v>3416199.8248000001</v>
      </c>
      <c r="K5917">
        <v>19567290.376800001</v>
      </c>
      <c r="L5917">
        <v>68589564.200000003</v>
      </c>
      <c r="M5917">
        <v>11593674.140000001</v>
      </c>
      <c r="N5917">
        <v>23001455.510000002</v>
      </c>
      <c r="O5917">
        <v>6749551.4460000005</v>
      </c>
    </row>
    <row r="5918" spans="1:15" hidden="1">
      <c r="A5918" s="110" t="s">
        <v>36</v>
      </c>
      <c r="B5918" s="110" t="s">
        <v>125</v>
      </c>
      <c r="C5918" s="110" t="s">
        <v>126</v>
      </c>
      <c r="D5918" s="110" t="s">
        <v>10</v>
      </c>
      <c r="E5918" s="110" t="s">
        <v>112</v>
      </c>
      <c r="F5918">
        <v>18297.972000000002</v>
      </c>
      <c r="G5918">
        <v>2880207875.7143998</v>
      </c>
      <c r="H5918">
        <v>515200477.72640002</v>
      </c>
      <c r="I5918">
        <v>523727195.44319999</v>
      </c>
      <c r="J5918">
        <v>2624212.4059000001</v>
      </c>
      <c r="K5918">
        <v>137239097.55840001</v>
      </c>
      <c r="L5918">
        <v>370719444.06</v>
      </c>
      <c r="M5918">
        <v>61668286.140000001</v>
      </c>
      <c r="N5918">
        <v>99115100.106000006</v>
      </c>
      <c r="O5918">
        <v>42809827.412</v>
      </c>
    </row>
    <row r="5919" spans="1:15" hidden="1">
      <c r="A5919" s="110" t="s">
        <v>36</v>
      </c>
      <c r="B5919" s="110" t="s">
        <v>125</v>
      </c>
      <c r="C5919" s="110" t="s">
        <v>126</v>
      </c>
      <c r="D5919" s="110" t="s">
        <v>10</v>
      </c>
      <c r="E5919" s="110" t="s">
        <v>112</v>
      </c>
      <c r="F5919">
        <v>248.3124</v>
      </c>
      <c r="G5919">
        <v>32483196.345600002</v>
      </c>
      <c r="H5919">
        <v>6991766.4408</v>
      </c>
      <c r="I5919">
        <v>7093023.8783999998</v>
      </c>
      <c r="J5919">
        <v>39720.869100000004</v>
      </c>
      <c r="K5919">
        <v>1873545.2496</v>
      </c>
      <c r="L5919">
        <v>4973620.62</v>
      </c>
      <c r="M5919">
        <v>810701.2</v>
      </c>
      <c r="N5919">
        <v>1362922.902</v>
      </c>
      <c r="O5919">
        <v>580951.14</v>
      </c>
    </row>
    <row r="5920" spans="1:15" hidden="1">
      <c r="A5920" s="110" t="s">
        <v>36</v>
      </c>
      <c r="B5920" s="110" t="s">
        <v>125</v>
      </c>
      <c r="C5920" s="110" t="s">
        <v>126</v>
      </c>
      <c r="D5920" s="110" t="s">
        <v>10</v>
      </c>
      <c r="E5920" s="110" t="s">
        <v>112</v>
      </c>
      <c r="F5920">
        <v>819.67200000000003</v>
      </c>
      <c r="G5920">
        <v>103276458.8856</v>
      </c>
      <c r="H5920">
        <v>23726650.759</v>
      </c>
      <c r="I5920">
        <v>22546236.921599999</v>
      </c>
      <c r="J5920">
        <v>2934807.5520000001</v>
      </c>
      <c r="K5920">
        <v>8272314.324</v>
      </c>
      <c r="L5920">
        <v>9780818.9600000009</v>
      </c>
      <c r="M5920">
        <v>881048.18</v>
      </c>
      <c r="N5920">
        <v>1352951.2919999999</v>
      </c>
      <c r="O5920">
        <v>3530054.5720000002</v>
      </c>
    </row>
    <row r="5921" spans="1:15" hidden="1">
      <c r="A5921" s="110" t="s">
        <v>36</v>
      </c>
      <c r="B5921" s="110" t="s">
        <v>125</v>
      </c>
      <c r="C5921" s="110" t="s">
        <v>126</v>
      </c>
      <c r="D5921" s="110" t="s">
        <v>10</v>
      </c>
      <c r="E5921" s="110" t="s">
        <v>112</v>
      </c>
      <c r="F5921">
        <v>6705.2384000000002</v>
      </c>
      <c r="G5921">
        <v>1055390619.9514</v>
      </c>
      <c r="H5921">
        <v>193767759.884</v>
      </c>
      <c r="I5921">
        <v>189149728.2624</v>
      </c>
      <c r="J5921">
        <v>1410547.6344999999</v>
      </c>
      <c r="K5921">
        <v>62167234.557599999</v>
      </c>
      <c r="L5921">
        <v>76658465.060000002</v>
      </c>
      <c r="M5921">
        <v>7084255.5199999996</v>
      </c>
      <c r="N5921">
        <v>14670817.128</v>
      </c>
      <c r="O5921">
        <v>28877230.535999998</v>
      </c>
    </row>
    <row r="5922" spans="1:15" hidden="1">
      <c r="A5922" s="110" t="s">
        <v>36</v>
      </c>
      <c r="B5922" s="110" t="s">
        <v>125</v>
      </c>
      <c r="C5922" s="110" t="s">
        <v>126</v>
      </c>
      <c r="D5922" s="110" t="s">
        <v>10</v>
      </c>
      <c r="E5922" s="110" t="s">
        <v>112</v>
      </c>
      <c r="F5922">
        <v>145.45160000000001</v>
      </c>
      <c r="G5922">
        <v>18981695.6129</v>
      </c>
      <c r="H5922">
        <v>4209411.1075999998</v>
      </c>
      <c r="I5922">
        <v>4005350.7456</v>
      </c>
      <c r="J5922">
        <v>36397.227800000001</v>
      </c>
      <c r="K5922">
        <v>1461853.7208</v>
      </c>
      <c r="L5922">
        <v>1731794.9</v>
      </c>
      <c r="M5922">
        <v>156191.14000000001</v>
      </c>
      <c r="N5922">
        <v>243902.60399999999</v>
      </c>
      <c r="O5922">
        <v>626411.93999999994</v>
      </c>
    </row>
    <row r="5923" spans="1:15" hidden="1">
      <c r="A5923" s="110" t="s">
        <v>36</v>
      </c>
      <c r="B5923" s="110" t="s">
        <v>125</v>
      </c>
      <c r="C5923" s="110" t="s">
        <v>126</v>
      </c>
      <c r="D5923" s="110" t="s">
        <v>10</v>
      </c>
      <c r="E5923" s="110" t="s">
        <v>112</v>
      </c>
      <c r="F5923">
        <v>6123.4319999999998</v>
      </c>
      <c r="G5923">
        <v>771535898.73360002</v>
      </c>
      <c r="H5923">
        <v>172738186.44260001</v>
      </c>
      <c r="I5923">
        <v>170468106.47040001</v>
      </c>
      <c r="J5923">
        <v>12991939.6851</v>
      </c>
      <c r="K5923">
        <v>48708556.156800002</v>
      </c>
      <c r="L5923">
        <v>112368400.7</v>
      </c>
      <c r="M5923">
        <v>14060230.039999999</v>
      </c>
      <c r="N5923">
        <v>37614427.377999999</v>
      </c>
      <c r="O5923">
        <v>26371583.677999999</v>
      </c>
    </row>
    <row r="5924" spans="1:15" hidden="1">
      <c r="A5924" s="110" t="s">
        <v>36</v>
      </c>
      <c r="B5924" s="110" t="s">
        <v>125</v>
      </c>
      <c r="C5924" s="110" t="s">
        <v>126</v>
      </c>
      <c r="D5924" s="110" t="s">
        <v>10</v>
      </c>
      <c r="E5924" s="110" t="s">
        <v>112</v>
      </c>
      <c r="F5924">
        <v>13113.948399999999</v>
      </c>
      <c r="G5924">
        <v>2064155302.3290999</v>
      </c>
      <c r="H5924">
        <v>369840516.8592</v>
      </c>
      <c r="I5924">
        <v>375197724.78719997</v>
      </c>
      <c r="J5924">
        <v>10921245.301899999</v>
      </c>
      <c r="K5924">
        <v>98403467.911200002</v>
      </c>
      <c r="L5924">
        <v>268979470.07999998</v>
      </c>
      <c r="M5924">
        <v>31812202.579999998</v>
      </c>
      <c r="N5924">
        <v>111745931.484</v>
      </c>
      <c r="O5924">
        <v>56477412.178000003</v>
      </c>
    </row>
    <row r="5925" spans="1:15" hidden="1">
      <c r="A5925" s="110" t="s">
        <v>36</v>
      </c>
      <c r="B5925" s="110" t="s">
        <v>125</v>
      </c>
      <c r="C5925" s="110" t="s">
        <v>126</v>
      </c>
      <c r="D5925" s="110" t="s">
        <v>10</v>
      </c>
      <c r="E5925" s="110" t="s">
        <v>112</v>
      </c>
      <c r="F5925">
        <v>167.95240000000001</v>
      </c>
      <c r="G5925">
        <v>21923150.301399998</v>
      </c>
      <c r="H5925">
        <v>4721666.2063999996</v>
      </c>
      <c r="I5925">
        <v>4674908.4287999999</v>
      </c>
      <c r="J5925">
        <v>139079.59580000001</v>
      </c>
      <c r="K5925">
        <v>1322610.8328</v>
      </c>
      <c r="L5925">
        <v>3113994.28</v>
      </c>
      <c r="M5925">
        <v>386881.74</v>
      </c>
      <c r="N5925">
        <v>1074864.692</v>
      </c>
      <c r="O5925">
        <v>723315.60400000005</v>
      </c>
    </row>
    <row r="5926" spans="1:15" hidden="1">
      <c r="A5926" s="110" t="s">
        <v>36</v>
      </c>
      <c r="B5926" s="110" t="s">
        <v>125</v>
      </c>
      <c r="C5926" s="110" t="s">
        <v>126</v>
      </c>
      <c r="D5926" s="110" t="s">
        <v>10</v>
      </c>
      <c r="E5926" s="110" t="s">
        <v>112</v>
      </c>
      <c r="F5926">
        <v>1013.3396</v>
      </c>
      <c r="G5926">
        <v>127678053.58310001</v>
      </c>
      <c r="H5926">
        <v>29198301.216200002</v>
      </c>
      <c r="I5926">
        <v>27891382.387200002</v>
      </c>
      <c r="J5926">
        <v>241085.80040000001</v>
      </c>
      <c r="K5926">
        <v>10092878.5536</v>
      </c>
      <c r="L5926">
        <v>11962380.58</v>
      </c>
      <c r="M5926">
        <v>1073235.68</v>
      </c>
      <c r="N5926">
        <v>6575268.8099999996</v>
      </c>
      <c r="O5926">
        <v>4014639.64</v>
      </c>
    </row>
    <row r="5927" spans="1:15" hidden="1">
      <c r="A5927" s="110" t="s">
        <v>36</v>
      </c>
      <c r="B5927" s="110" t="s">
        <v>125</v>
      </c>
      <c r="C5927" s="110" t="s">
        <v>126</v>
      </c>
      <c r="D5927" s="110" t="s">
        <v>10</v>
      </c>
      <c r="E5927" s="110" t="s">
        <v>112</v>
      </c>
      <c r="F5927">
        <v>5226.6144000000004</v>
      </c>
      <c r="G5927">
        <v>820646860.01760006</v>
      </c>
      <c r="H5927">
        <v>150778074.54120001</v>
      </c>
      <c r="I5927">
        <v>146731142.16960001</v>
      </c>
      <c r="J5927">
        <v>1389083.1764</v>
      </c>
      <c r="K5927">
        <v>49298265.684</v>
      </c>
      <c r="L5927">
        <v>60063633.880000003</v>
      </c>
      <c r="M5927">
        <v>5473513.9400000004</v>
      </c>
      <c r="N5927">
        <v>41391984.435999997</v>
      </c>
      <c r="O5927">
        <v>20706752.175999999</v>
      </c>
    </row>
    <row r="5928" spans="1:15" hidden="1">
      <c r="A5928" s="110" t="s">
        <v>36</v>
      </c>
      <c r="B5928" s="110" t="s">
        <v>125</v>
      </c>
      <c r="C5928" s="110" t="s">
        <v>126</v>
      </c>
      <c r="D5928" s="110" t="s">
        <v>10</v>
      </c>
      <c r="E5928" s="110" t="s">
        <v>112</v>
      </c>
      <c r="F5928">
        <v>100.45</v>
      </c>
      <c r="G5928">
        <v>13113965.596999999</v>
      </c>
      <c r="H5928">
        <v>2923545.9918</v>
      </c>
      <c r="I5928">
        <v>2743919.4240000001</v>
      </c>
      <c r="J5928">
        <v>26205.059399999998</v>
      </c>
      <c r="K5928">
        <v>1061495.2152</v>
      </c>
      <c r="L5928">
        <v>1228620.76</v>
      </c>
      <c r="M5928">
        <v>108695.92</v>
      </c>
      <c r="N5928">
        <v>524090.864</v>
      </c>
      <c r="O5928">
        <v>397962.4</v>
      </c>
    </row>
    <row r="5929" spans="1:15" hidden="1">
      <c r="A5929" s="110" t="s">
        <v>36</v>
      </c>
      <c r="B5929" s="110" t="s">
        <v>125</v>
      </c>
      <c r="C5929" s="110" t="s">
        <v>126</v>
      </c>
      <c r="D5929" s="110" t="s">
        <v>10</v>
      </c>
      <c r="E5929" s="110" t="s">
        <v>112</v>
      </c>
      <c r="F5929">
        <v>3953.712</v>
      </c>
      <c r="G5929">
        <v>498157036.97759998</v>
      </c>
      <c r="H5929">
        <v>111477980.1578</v>
      </c>
      <c r="I5929">
        <v>109508906.5728</v>
      </c>
      <c r="J5929">
        <v>929423.83829999994</v>
      </c>
      <c r="K5929">
        <v>31272945.717599999</v>
      </c>
      <c r="L5929">
        <v>78561716.219999999</v>
      </c>
      <c r="M5929">
        <v>9255467.0999999996</v>
      </c>
      <c r="N5929">
        <v>217713.93599999999</v>
      </c>
      <c r="O5929">
        <v>15663779.318</v>
      </c>
    </row>
    <row r="5930" spans="1:15" hidden="1">
      <c r="A5930" s="110" t="s">
        <v>36</v>
      </c>
      <c r="B5930" s="110" t="s">
        <v>125</v>
      </c>
      <c r="C5930" s="110" t="s">
        <v>126</v>
      </c>
      <c r="D5930" s="110" t="s">
        <v>10</v>
      </c>
      <c r="E5930" s="110" t="s">
        <v>112</v>
      </c>
      <c r="F5930">
        <v>12951.6212</v>
      </c>
      <c r="G5930">
        <v>2035623163.2105999</v>
      </c>
      <c r="H5930">
        <v>367012777.59280002</v>
      </c>
      <c r="I5930">
        <v>366916487.05919999</v>
      </c>
      <c r="J5930">
        <v>3316301.6589000002</v>
      </c>
      <c r="K5930">
        <v>98887876.941599995</v>
      </c>
      <c r="L5930">
        <v>282861321.42000002</v>
      </c>
      <c r="M5930">
        <v>31770272.699999999</v>
      </c>
      <c r="N5930">
        <v>676614.554</v>
      </c>
      <c r="O5930">
        <v>51311611.273999996</v>
      </c>
    </row>
    <row r="5931" spans="1:15" hidden="1">
      <c r="A5931" s="110" t="s">
        <v>36</v>
      </c>
      <c r="B5931" s="110" t="s">
        <v>125</v>
      </c>
      <c r="C5931" s="110" t="s">
        <v>126</v>
      </c>
      <c r="D5931" s="110" t="s">
        <v>10</v>
      </c>
      <c r="E5931" s="110" t="s">
        <v>112</v>
      </c>
      <c r="F5931">
        <v>96.432000000000002</v>
      </c>
      <c r="G5931">
        <v>12584549.5776</v>
      </c>
      <c r="H5931">
        <v>2739569.1764000002</v>
      </c>
      <c r="I5931">
        <v>2656393.8048</v>
      </c>
      <c r="J5931">
        <v>25289.0072</v>
      </c>
      <c r="K5931">
        <v>790702.64639999997</v>
      </c>
      <c r="L5931">
        <v>1798744.62</v>
      </c>
      <c r="M5931">
        <v>220376.64</v>
      </c>
      <c r="N5931">
        <v>5571.6540000000005</v>
      </c>
      <c r="O5931">
        <v>382043.90399999998</v>
      </c>
    </row>
    <row r="5932" spans="1:15" hidden="1">
      <c r="A5932" s="110" t="s">
        <v>36</v>
      </c>
      <c r="B5932" s="110" t="s">
        <v>125</v>
      </c>
      <c r="C5932" s="110" t="s">
        <v>126</v>
      </c>
      <c r="D5932" s="110" t="s">
        <v>10</v>
      </c>
      <c r="E5932" s="110" t="s">
        <v>113</v>
      </c>
      <c r="F5932">
        <v>1078.4312</v>
      </c>
      <c r="G5932">
        <v>135879419.43579999</v>
      </c>
      <c r="H5932">
        <v>27755926.037799999</v>
      </c>
      <c r="I5932">
        <v>28697018.611200001</v>
      </c>
      <c r="J5932">
        <v>239054.82440000001</v>
      </c>
      <c r="K5932">
        <v>10219288.211999999</v>
      </c>
      <c r="L5932">
        <v>18275750</v>
      </c>
      <c r="M5932">
        <v>2405827.52</v>
      </c>
      <c r="N5932">
        <v>5592588.5180000002</v>
      </c>
      <c r="O5932">
        <v>3991423.9640000002</v>
      </c>
    </row>
    <row r="5933" spans="1:15" hidden="1">
      <c r="A5933" s="110" t="s">
        <v>36</v>
      </c>
      <c r="B5933" s="110" t="s">
        <v>125</v>
      </c>
      <c r="C5933" s="110" t="s">
        <v>126</v>
      </c>
      <c r="D5933" s="110" t="s">
        <v>10</v>
      </c>
      <c r="E5933" s="110" t="s">
        <v>113</v>
      </c>
      <c r="F5933">
        <v>626.00440000000003</v>
      </c>
      <c r="G5933">
        <v>98493814.520600006</v>
      </c>
      <c r="H5933">
        <v>16581341.892999999</v>
      </c>
      <c r="I5933">
        <v>16672759.8144</v>
      </c>
      <c r="J5933">
        <v>254181.4939</v>
      </c>
      <c r="K5933">
        <v>6131827.9800000004</v>
      </c>
      <c r="L5933">
        <v>10223020.359999999</v>
      </c>
      <c r="M5933">
        <v>1051341.68</v>
      </c>
      <c r="N5933">
        <v>2202757.9640000002</v>
      </c>
      <c r="O5933">
        <v>2316929.5159999998</v>
      </c>
    </row>
    <row r="5934" spans="1:15" hidden="1">
      <c r="A5934" s="110" t="s">
        <v>36</v>
      </c>
      <c r="B5934" s="110" t="s">
        <v>125</v>
      </c>
      <c r="C5934" s="110" t="s">
        <v>126</v>
      </c>
      <c r="D5934" s="110" t="s">
        <v>10</v>
      </c>
      <c r="E5934" s="110" t="s">
        <v>113</v>
      </c>
      <c r="F5934">
        <v>250.72319999999999</v>
      </c>
      <c r="G5934">
        <v>32811716.5438</v>
      </c>
      <c r="H5934">
        <v>6659283.6730000004</v>
      </c>
      <c r="I5934">
        <v>6702901.7280000001</v>
      </c>
      <c r="J5934">
        <v>103010.5061</v>
      </c>
      <c r="K5934">
        <v>2453691.1823999998</v>
      </c>
      <c r="L5934">
        <v>4085459.76</v>
      </c>
      <c r="M5934">
        <v>330218.92</v>
      </c>
      <c r="N5934">
        <v>732445.64800000004</v>
      </c>
      <c r="O5934">
        <v>927962.26599999995</v>
      </c>
    </row>
    <row r="5935" spans="1:15" hidden="1">
      <c r="A5935" s="110" t="s">
        <v>36</v>
      </c>
      <c r="B5935" s="110" t="s">
        <v>125</v>
      </c>
      <c r="C5935" s="110" t="s">
        <v>126</v>
      </c>
      <c r="D5935" s="110" t="s">
        <v>10</v>
      </c>
      <c r="E5935" s="110" t="s">
        <v>113</v>
      </c>
      <c r="F5935">
        <v>2685.6311999999998</v>
      </c>
      <c r="G5935">
        <v>338382279.99580002</v>
      </c>
      <c r="H5935">
        <v>75775868.924999997</v>
      </c>
      <c r="I5935">
        <v>75648377.088</v>
      </c>
      <c r="J5935">
        <v>698569.98060000001</v>
      </c>
      <c r="K5935">
        <v>23017734.986400001</v>
      </c>
      <c r="L5935">
        <v>47944721.859999999</v>
      </c>
      <c r="M5935">
        <v>6069991.7800000003</v>
      </c>
      <c r="N5935">
        <v>22660329.934</v>
      </c>
      <c r="O5935">
        <v>9939896.5820000004</v>
      </c>
    </row>
    <row r="5936" spans="1:15" hidden="1">
      <c r="A5936" s="110" t="s">
        <v>36</v>
      </c>
      <c r="B5936" s="110" t="s">
        <v>125</v>
      </c>
      <c r="C5936" s="110" t="s">
        <v>126</v>
      </c>
      <c r="D5936" s="110" t="s">
        <v>10</v>
      </c>
      <c r="E5936" s="110" t="s">
        <v>113</v>
      </c>
      <c r="F5936">
        <v>908.06799999999998</v>
      </c>
      <c r="G5936">
        <v>142898505.5837</v>
      </c>
      <c r="H5936">
        <v>25587419.0638</v>
      </c>
      <c r="I5936">
        <v>25468909.785599999</v>
      </c>
      <c r="J5936">
        <v>370148.48340000003</v>
      </c>
      <c r="K5936">
        <v>7989550.2143999999</v>
      </c>
      <c r="L5936">
        <v>15801360.640000001</v>
      </c>
      <c r="M5936">
        <v>1914794.3</v>
      </c>
      <c r="N5936">
        <v>6898341.7580000004</v>
      </c>
      <c r="O5936">
        <v>3360886.2760000001</v>
      </c>
    </row>
    <row r="5937" spans="1:15" hidden="1">
      <c r="A5937" s="110" t="s">
        <v>36</v>
      </c>
      <c r="B5937" s="110" t="s">
        <v>125</v>
      </c>
      <c r="C5937" s="110" t="s">
        <v>126</v>
      </c>
      <c r="D5937" s="110" t="s">
        <v>10</v>
      </c>
      <c r="E5937" s="110" t="s">
        <v>113</v>
      </c>
      <c r="F5937">
        <v>278.04559999999998</v>
      </c>
      <c r="G5937">
        <v>36385692.346100003</v>
      </c>
      <c r="H5937">
        <v>7824470.7007999998</v>
      </c>
      <c r="I5937">
        <v>7813645.6512000002</v>
      </c>
      <c r="J5937">
        <v>114142.34269999999</v>
      </c>
      <c r="K5937">
        <v>2471628.1247999999</v>
      </c>
      <c r="L5937">
        <v>4744496.22</v>
      </c>
      <c r="M5937">
        <v>547321.30000000005</v>
      </c>
      <c r="N5937">
        <v>2003489.9280000001</v>
      </c>
      <c r="O5937">
        <v>1029085.486</v>
      </c>
    </row>
    <row r="5938" spans="1:15" hidden="1">
      <c r="A5938" s="110" t="s">
        <v>36</v>
      </c>
      <c r="B5938" s="110" t="s">
        <v>125</v>
      </c>
      <c r="C5938" s="110" t="s">
        <v>126</v>
      </c>
      <c r="D5938" s="110" t="s">
        <v>10</v>
      </c>
      <c r="E5938" s="110" t="s">
        <v>114</v>
      </c>
      <c r="F5938">
        <v>1639.3440000000001</v>
      </c>
      <c r="G5938">
        <v>206552917.7712</v>
      </c>
      <c r="H5938">
        <v>45798123.432800002</v>
      </c>
      <c r="I5938">
        <v>44663813.529600002</v>
      </c>
      <c r="J5938">
        <v>3435244.2644000002</v>
      </c>
      <c r="K5938">
        <v>16316788.5648</v>
      </c>
      <c r="L5938">
        <v>22409369.18</v>
      </c>
      <c r="M5938">
        <v>1902097.42</v>
      </c>
      <c r="N5938">
        <v>10157044.964</v>
      </c>
      <c r="O5938">
        <v>8943519.4199999999</v>
      </c>
    </row>
    <row r="5939" spans="1:15" hidden="1">
      <c r="A5939" s="110" t="s">
        <v>36</v>
      </c>
      <c r="B5939" s="110" t="s">
        <v>125</v>
      </c>
      <c r="C5939" s="110" t="s">
        <v>126</v>
      </c>
      <c r="D5939" s="110" t="s">
        <v>10</v>
      </c>
      <c r="E5939" s="110" t="s">
        <v>114</v>
      </c>
      <c r="F5939">
        <v>2209.0963999999999</v>
      </c>
      <c r="G5939">
        <v>347607369.648</v>
      </c>
      <c r="H5939">
        <v>61807856.683600001</v>
      </c>
      <c r="I5939">
        <v>60063908.678400002</v>
      </c>
      <c r="J5939">
        <v>8417254.4943000004</v>
      </c>
      <c r="K5939">
        <v>22098739.010400001</v>
      </c>
      <c r="L5939">
        <v>30254892.199999999</v>
      </c>
      <c r="M5939">
        <v>2569415.06</v>
      </c>
      <c r="N5939">
        <v>12988063.066</v>
      </c>
      <c r="O5939">
        <v>12051831.264</v>
      </c>
    </row>
    <row r="5940" spans="1:15" hidden="1">
      <c r="A5940" s="110" t="s">
        <v>36</v>
      </c>
      <c r="B5940" s="110" t="s">
        <v>125</v>
      </c>
      <c r="C5940" s="110" t="s">
        <v>126</v>
      </c>
      <c r="D5940" s="110" t="s">
        <v>10</v>
      </c>
      <c r="E5940" s="110" t="s">
        <v>114</v>
      </c>
      <c r="F5940">
        <v>114.1112</v>
      </c>
      <c r="G5940">
        <v>14876434.215700001</v>
      </c>
      <c r="H5940">
        <v>3192691.0575999999</v>
      </c>
      <c r="I5940">
        <v>3102614.1888000001</v>
      </c>
      <c r="J5940">
        <v>434111.79790000001</v>
      </c>
      <c r="K5940">
        <v>1141514.4887999999</v>
      </c>
      <c r="L5940">
        <v>1562819.96</v>
      </c>
      <c r="M5940">
        <v>132719.46</v>
      </c>
      <c r="N5940">
        <v>670904.89399999997</v>
      </c>
      <c r="O5940">
        <v>622538.75199999998</v>
      </c>
    </row>
    <row r="5941" spans="1:15" hidden="1">
      <c r="A5941" s="110" t="s">
        <v>36</v>
      </c>
      <c r="B5941" s="110" t="s">
        <v>125</v>
      </c>
      <c r="C5941" s="110" t="s">
        <v>126</v>
      </c>
      <c r="D5941" s="110" t="s">
        <v>10</v>
      </c>
      <c r="E5941" s="110" t="s">
        <v>114</v>
      </c>
      <c r="F5941">
        <v>1.6072</v>
      </c>
      <c r="G5941">
        <v>252989.35200000001</v>
      </c>
      <c r="H5941">
        <v>44967.938999999998</v>
      </c>
      <c r="I5941">
        <v>43699.046399999999</v>
      </c>
      <c r="J5941">
        <v>12694.2215</v>
      </c>
      <c r="K5941">
        <v>16076.2968</v>
      </c>
      <c r="L5941">
        <v>22011.26</v>
      </c>
      <c r="M5941">
        <v>1869.6</v>
      </c>
      <c r="N5941">
        <v>9449.3520000000008</v>
      </c>
      <c r="O5941">
        <v>8768.3420000000006</v>
      </c>
    </row>
    <row r="5942" spans="1:15" hidden="1">
      <c r="A5942" s="110" t="s">
        <v>36</v>
      </c>
      <c r="B5942" s="110" t="s">
        <v>125</v>
      </c>
      <c r="C5942" s="110" t="s">
        <v>126</v>
      </c>
      <c r="D5942" s="110" t="s">
        <v>10</v>
      </c>
      <c r="E5942" s="110" t="s">
        <v>114</v>
      </c>
      <c r="F5942">
        <v>2796.5279999999998</v>
      </c>
      <c r="G5942">
        <v>352354977.37440002</v>
      </c>
      <c r="H5942">
        <v>78531831.295399994</v>
      </c>
      <c r="I5942">
        <v>79882763.673600003</v>
      </c>
      <c r="J5942">
        <v>422880.52549999999</v>
      </c>
      <c r="K5942">
        <v>27082989.684</v>
      </c>
      <c r="L5942">
        <v>40960747.420000002</v>
      </c>
      <c r="M5942">
        <v>4621555.26</v>
      </c>
      <c r="N5942">
        <v>4741950.2019999996</v>
      </c>
      <c r="O5942">
        <v>15256592.164000001</v>
      </c>
    </row>
    <row r="5943" spans="1:15" hidden="1">
      <c r="A5943" s="110" t="s">
        <v>36</v>
      </c>
      <c r="B5943" s="110" t="s">
        <v>125</v>
      </c>
      <c r="C5943" s="110" t="s">
        <v>126</v>
      </c>
      <c r="D5943" s="110" t="s">
        <v>10</v>
      </c>
      <c r="E5943" s="110" t="s">
        <v>114</v>
      </c>
      <c r="F5943">
        <v>2435.7116000000001</v>
      </c>
      <c r="G5943">
        <v>383253569.3448</v>
      </c>
      <c r="H5943">
        <v>68390241.879999995</v>
      </c>
      <c r="I5943">
        <v>69436312.665600002</v>
      </c>
      <c r="J5943">
        <v>2929909.0964000002</v>
      </c>
      <c r="K5943">
        <v>23661335.930399999</v>
      </c>
      <c r="L5943">
        <v>35648486.479999997</v>
      </c>
      <c r="M5943">
        <v>3999882.1</v>
      </c>
      <c r="N5943">
        <v>4031969.7659999998</v>
      </c>
      <c r="O5943">
        <v>13288141.328</v>
      </c>
    </row>
    <row r="5944" spans="1:15" hidden="1">
      <c r="A5944" s="110" t="s">
        <v>36</v>
      </c>
      <c r="B5944" s="110" t="s">
        <v>125</v>
      </c>
      <c r="C5944" s="110" t="s">
        <v>126</v>
      </c>
      <c r="D5944" s="110" t="s">
        <v>10</v>
      </c>
      <c r="E5944" s="110" t="s">
        <v>114</v>
      </c>
      <c r="F5944">
        <v>103.6644</v>
      </c>
      <c r="G5944">
        <v>13368339.2304</v>
      </c>
      <c r="H5944">
        <v>2910705.0542000001</v>
      </c>
      <c r="I5944">
        <v>2955222.7968000001</v>
      </c>
      <c r="J5944">
        <v>126448.76459999999</v>
      </c>
      <c r="K5944">
        <v>1007029.9296</v>
      </c>
      <c r="L5944">
        <v>1517207.46</v>
      </c>
      <c r="M5944">
        <v>170235.28</v>
      </c>
      <c r="N5944">
        <v>171601.89199999999</v>
      </c>
      <c r="O5944">
        <v>565546.78399999999</v>
      </c>
    </row>
    <row r="5945" spans="1:15" hidden="1">
      <c r="A5945" s="110" t="s">
        <v>36</v>
      </c>
      <c r="B5945" s="110" t="s">
        <v>125</v>
      </c>
      <c r="C5945" s="110" t="s">
        <v>126</v>
      </c>
      <c r="D5945" s="110" t="s">
        <v>10</v>
      </c>
      <c r="E5945" s="110" t="s">
        <v>114</v>
      </c>
      <c r="F5945">
        <v>0.80359999999999998</v>
      </c>
      <c r="G5945">
        <v>126494.67600000001</v>
      </c>
      <c r="H5945">
        <v>22563.111799999999</v>
      </c>
      <c r="I5945">
        <v>22909.094400000002</v>
      </c>
      <c r="J5945">
        <v>1843.2909</v>
      </c>
      <c r="K5945">
        <v>7805.6783999999998</v>
      </c>
      <c r="L5945">
        <v>11761.26</v>
      </c>
      <c r="M5945">
        <v>1320.2</v>
      </c>
      <c r="N5945">
        <v>1329.548</v>
      </c>
      <c r="O5945">
        <v>4383.72</v>
      </c>
    </row>
    <row r="5946" spans="1:15" hidden="1">
      <c r="A5946" s="110" t="s">
        <v>36</v>
      </c>
      <c r="B5946" s="110" t="s">
        <v>125</v>
      </c>
      <c r="C5946" s="110" t="s">
        <v>126</v>
      </c>
      <c r="D5946" s="110" t="s">
        <v>10</v>
      </c>
      <c r="E5946" s="110" t="s">
        <v>114</v>
      </c>
      <c r="F5946">
        <v>1880.424</v>
      </c>
      <c r="G5946">
        <v>236928346.85519999</v>
      </c>
      <c r="H5946">
        <v>52468819.505000003</v>
      </c>
      <c r="I5946">
        <v>50997201.215999998</v>
      </c>
      <c r="J5946">
        <v>9052042.6306999996</v>
      </c>
      <c r="K5946">
        <v>18756385.4232</v>
      </c>
      <c r="L5946">
        <v>25682893.640000001</v>
      </c>
      <c r="M5946">
        <v>2181077</v>
      </c>
      <c r="N5946">
        <v>11055614.658</v>
      </c>
      <c r="O5946">
        <v>10258742.757999999</v>
      </c>
    </row>
    <row r="5947" spans="1:15" hidden="1">
      <c r="A5947" s="110" t="s">
        <v>36</v>
      </c>
      <c r="B5947" s="110" t="s">
        <v>125</v>
      </c>
      <c r="C5947" s="110" t="s">
        <v>126</v>
      </c>
      <c r="D5947" s="110" t="s">
        <v>10</v>
      </c>
      <c r="E5947" s="110" t="s">
        <v>114</v>
      </c>
      <c r="F5947">
        <v>824.49360000000001</v>
      </c>
      <c r="G5947">
        <v>129621624.3907</v>
      </c>
      <c r="H5947">
        <v>23052475.286800001</v>
      </c>
      <c r="I5947">
        <v>22414205.375999998</v>
      </c>
      <c r="J5947">
        <v>933392.56929999997</v>
      </c>
      <c r="K5947">
        <v>8237714.8175999997</v>
      </c>
      <c r="L5947">
        <v>11283492.74</v>
      </c>
      <c r="M5947">
        <v>958179.83999999997</v>
      </c>
      <c r="N5947">
        <v>4885205.8420000002</v>
      </c>
      <c r="O5947">
        <v>4498064.7359999996</v>
      </c>
    </row>
    <row r="5948" spans="1:15" hidden="1">
      <c r="A5948" s="110" t="s">
        <v>36</v>
      </c>
      <c r="B5948" s="110" t="s">
        <v>125</v>
      </c>
      <c r="C5948" s="110" t="s">
        <v>126</v>
      </c>
      <c r="D5948" s="110" t="s">
        <v>10</v>
      </c>
      <c r="E5948" s="110" t="s">
        <v>114</v>
      </c>
      <c r="F5948">
        <v>126.1652</v>
      </c>
      <c r="G5948">
        <v>16198112.6446</v>
      </c>
      <c r="H5948">
        <v>3529954.9748</v>
      </c>
      <c r="I5948">
        <v>3430348.3775999998</v>
      </c>
      <c r="J5948">
        <v>1200800.2660999999</v>
      </c>
      <c r="K5948">
        <v>1262096.8992000001</v>
      </c>
      <c r="L5948">
        <v>1727908.1</v>
      </c>
      <c r="M5948">
        <v>146745.56</v>
      </c>
      <c r="N5948">
        <v>741763.30799999996</v>
      </c>
      <c r="O5948">
        <v>688300.86600000004</v>
      </c>
    </row>
    <row r="5949" spans="1:15" hidden="1">
      <c r="A5949" s="110" t="s">
        <v>36</v>
      </c>
      <c r="B5949" s="110" t="s">
        <v>125</v>
      </c>
      <c r="C5949" s="110" t="s">
        <v>126</v>
      </c>
      <c r="D5949" s="110" t="s">
        <v>10</v>
      </c>
      <c r="E5949" s="110" t="s">
        <v>114</v>
      </c>
      <c r="F5949">
        <v>5400.192</v>
      </c>
      <c r="G5949">
        <v>680409611.48160005</v>
      </c>
      <c r="H5949">
        <v>151464457.81259999</v>
      </c>
      <c r="I5949">
        <v>154006554.77759999</v>
      </c>
      <c r="J5949">
        <v>4086912.8690999998</v>
      </c>
      <c r="K5949">
        <v>52271905.024800003</v>
      </c>
      <c r="L5949">
        <v>78990063.719999999</v>
      </c>
      <c r="M5949">
        <v>8901516.5600000005</v>
      </c>
      <c r="N5949">
        <v>9098310.7379999999</v>
      </c>
      <c r="O5949">
        <v>29461004.034000002</v>
      </c>
    </row>
    <row r="5950" spans="1:15" hidden="1">
      <c r="A5950" s="110" t="s">
        <v>36</v>
      </c>
      <c r="B5950" s="110" t="s">
        <v>125</v>
      </c>
      <c r="C5950" s="110" t="s">
        <v>126</v>
      </c>
      <c r="D5950" s="110" t="s">
        <v>10</v>
      </c>
      <c r="E5950" s="110" t="s">
        <v>114</v>
      </c>
      <c r="F5950">
        <v>1203.7927999999999</v>
      </c>
      <c r="G5950">
        <v>189301812.5275</v>
      </c>
      <c r="H5950">
        <v>33797905.338600002</v>
      </c>
      <c r="I5950">
        <v>34318597.228799999</v>
      </c>
      <c r="J5950">
        <v>372076.29470000003</v>
      </c>
      <c r="K5950">
        <v>11691083.678400001</v>
      </c>
      <c r="L5950">
        <v>17617852.52</v>
      </c>
      <c r="M5950">
        <v>1977422.62</v>
      </c>
      <c r="N5950">
        <v>1995349.378</v>
      </c>
      <c r="O5950">
        <v>6567348.3480000002</v>
      </c>
    </row>
    <row r="5951" spans="1:15" hidden="1">
      <c r="A5951" s="110" t="s">
        <v>36</v>
      </c>
      <c r="B5951" s="110" t="s">
        <v>125</v>
      </c>
      <c r="C5951" s="110" t="s">
        <v>126</v>
      </c>
      <c r="D5951" s="110" t="s">
        <v>10</v>
      </c>
      <c r="E5951" s="110" t="s">
        <v>114</v>
      </c>
      <c r="F5951">
        <v>102.8608</v>
      </c>
      <c r="G5951">
        <v>13422206.868799999</v>
      </c>
      <c r="H5951">
        <v>2892161.0986000001</v>
      </c>
      <c r="I5951">
        <v>2927221.3056000001</v>
      </c>
      <c r="J5951">
        <v>405986.3848</v>
      </c>
      <c r="K5951">
        <v>1005952.1544</v>
      </c>
      <c r="L5951">
        <v>1505951.32</v>
      </c>
      <c r="M5951">
        <v>167403</v>
      </c>
      <c r="N5951">
        <v>163641.742</v>
      </c>
      <c r="O5951">
        <v>561161.26</v>
      </c>
    </row>
    <row r="5952" spans="1:15" hidden="1">
      <c r="A5952" s="110" t="s">
        <v>36</v>
      </c>
      <c r="B5952" s="110" t="s">
        <v>125</v>
      </c>
      <c r="C5952" s="110" t="s">
        <v>126</v>
      </c>
      <c r="D5952" s="110" t="s">
        <v>10</v>
      </c>
      <c r="E5952" s="110" t="s">
        <v>112</v>
      </c>
      <c r="F5952">
        <v>42912.24</v>
      </c>
      <c r="G5952">
        <v>4518504387.9359999</v>
      </c>
      <c r="H5952">
        <v>1139178151.7290001</v>
      </c>
      <c r="I5952">
        <v>1086210207.8016</v>
      </c>
      <c r="J5952">
        <v>6291005.3355999999</v>
      </c>
      <c r="K5952">
        <v>332621725.55760002</v>
      </c>
      <c r="L5952">
        <v>572459158.5</v>
      </c>
      <c r="M5952">
        <v>119750433.48</v>
      </c>
      <c r="N5952">
        <v>182471536.808</v>
      </c>
      <c r="O5952">
        <v>100397222.75</v>
      </c>
    </row>
    <row r="5953" spans="1:15" hidden="1">
      <c r="A5953" s="110" t="s">
        <v>36</v>
      </c>
      <c r="B5953" s="110" t="s">
        <v>125</v>
      </c>
      <c r="C5953" s="110" t="s">
        <v>126</v>
      </c>
      <c r="D5953" s="110" t="s">
        <v>10</v>
      </c>
      <c r="E5953" s="110" t="s">
        <v>112</v>
      </c>
      <c r="F5953">
        <v>15630.8236</v>
      </c>
      <c r="G5953">
        <v>2116316837.8598001</v>
      </c>
      <c r="H5953">
        <v>415251550.92799997</v>
      </c>
      <c r="I5953">
        <v>395893795.31519997</v>
      </c>
      <c r="J5953">
        <v>835279.27579999994</v>
      </c>
      <c r="K5953">
        <v>120809256.84</v>
      </c>
      <c r="L5953">
        <v>208549251.09999999</v>
      </c>
      <c r="M5953">
        <v>44172099.479999997</v>
      </c>
      <c r="N5953">
        <v>66762432.902000003</v>
      </c>
      <c r="O5953">
        <v>36569782.391999997</v>
      </c>
    </row>
    <row r="5954" spans="1:15" hidden="1">
      <c r="A5954" s="110" t="s">
        <v>36</v>
      </c>
      <c r="B5954" s="110" t="s">
        <v>125</v>
      </c>
      <c r="C5954" s="110" t="s">
        <v>126</v>
      </c>
      <c r="D5954" s="110" t="s">
        <v>10</v>
      </c>
      <c r="E5954" s="110" t="s">
        <v>112</v>
      </c>
      <c r="F5954">
        <v>2621.3431999999998</v>
      </c>
      <c r="G5954">
        <v>285653547.11119998</v>
      </c>
      <c r="H5954">
        <v>69579735.536400005</v>
      </c>
      <c r="I5954">
        <v>66422822.112000003</v>
      </c>
      <c r="J5954">
        <v>137955.97140000001</v>
      </c>
      <c r="K5954">
        <v>20039198.277600002</v>
      </c>
      <c r="L5954">
        <v>34968340.759999998</v>
      </c>
      <c r="M5954">
        <v>7491663.5</v>
      </c>
      <c r="N5954">
        <v>11405431.004000001</v>
      </c>
      <c r="O5954">
        <v>6132878.4000000004</v>
      </c>
    </row>
    <row r="5955" spans="1:15" hidden="1">
      <c r="A5955" s="110" t="s">
        <v>36</v>
      </c>
      <c r="B5955" s="110" t="s">
        <v>125</v>
      </c>
      <c r="C5955" s="110" t="s">
        <v>126</v>
      </c>
      <c r="D5955" s="110" t="s">
        <v>10</v>
      </c>
      <c r="E5955" s="110" t="s">
        <v>112</v>
      </c>
      <c r="F5955">
        <v>194647.992</v>
      </c>
      <c r="G5955">
        <v>27853076556.043201</v>
      </c>
      <c r="H5955">
        <v>6737136756.0685997</v>
      </c>
      <c r="I5955">
        <v>5271399539.1552</v>
      </c>
      <c r="J5955">
        <v>23112643.604200002</v>
      </c>
      <c r="K5955">
        <v>1690995148.0344</v>
      </c>
      <c r="L5955">
        <v>2516756136.8200002</v>
      </c>
      <c r="M5955">
        <v>504276361.04000002</v>
      </c>
      <c r="N5955">
        <v>707647946.08200002</v>
      </c>
      <c r="O5955">
        <v>455397286.98199999</v>
      </c>
    </row>
    <row r="5956" spans="1:15" hidden="1">
      <c r="A5956" s="110" t="s">
        <v>36</v>
      </c>
      <c r="B5956" s="110" t="s">
        <v>125</v>
      </c>
      <c r="C5956" s="110" t="s">
        <v>126</v>
      </c>
      <c r="D5956" s="110" t="s">
        <v>10</v>
      </c>
      <c r="E5956" s="110" t="s">
        <v>112</v>
      </c>
      <c r="F5956">
        <v>37093.3724</v>
      </c>
      <c r="G5956">
        <v>6367591612.3326998</v>
      </c>
      <c r="H5956">
        <v>1285020475.7676001</v>
      </c>
      <c r="I5956">
        <v>1005302460.9216</v>
      </c>
      <c r="J5956">
        <v>1893062.2888</v>
      </c>
      <c r="K5956">
        <v>319996397.64240003</v>
      </c>
      <c r="L5956">
        <v>481490462.62</v>
      </c>
      <c r="M5956">
        <v>98621536.120000005</v>
      </c>
      <c r="N5956">
        <v>140443628.84200001</v>
      </c>
      <c r="O5956">
        <v>86783434.165999994</v>
      </c>
    </row>
    <row r="5957" spans="1:15" hidden="1">
      <c r="A5957" s="110" t="s">
        <v>36</v>
      </c>
      <c r="B5957" s="110" t="s">
        <v>125</v>
      </c>
      <c r="C5957" s="110" t="s">
        <v>126</v>
      </c>
      <c r="D5957" s="110" t="s">
        <v>10</v>
      </c>
      <c r="E5957" s="110" t="s">
        <v>112</v>
      </c>
      <c r="F5957">
        <v>3615.3964000000001</v>
      </c>
      <c r="G5957">
        <v>529487809.5442</v>
      </c>
      <c r="H5957">
        <v>125202070.26279999</v>
      </c>
      <c r="I5957">
        <v>98047046.284799993</v>
      </c>
      <c r="J5957">
        <v>183853.0459</v>
      </c>
      <c r="K5957">
        <v>30993154.567200001</v>
      </c>
      <c r="L5957">
        <v>46931823.420000002</v>
      </c>
      <c r="M5957">
        <v>9709711.0199999996</v>
      </c>
      <c r="N5957">
        <v>13860849.09</v>
      </c>
      <c r="O5957">
        <v>8458560.9240000006</v>
      </c>
    </row>
    <row r="5958" spans="1:15" hidden="1">
      <c r="A5958" s="110" t="s">
        <v>36</v>
      </c>
      <c r="B5958" s="110" t="s">
        <v>125</v>
      </c>
      <c r="C5958" s="110" t="s">
        <v>126</v>
      </c>
      <c r="D5958" s="110" t="s">
        <v>10</v>
      </c>
      <c r="E5958" s="110" t="s">
        <v>112</v>
      </c>
      <c r="F5958">
        <v>231.43680000000001</v>
      </c>
      <c r="G5958">
        <v>24369461.8675</v>
      </c>
      <c r="H5958">
        <v>6010341.4704</v>
      </c>
      <c r="I5958">
        <v>5849173.0943999998</v>
      </c>
      <c r="J5958">
        <v>22245.0291</v>
      </c>
      <c r="K5958">
        <v>2184192.4752000002</v>
      </c>
      <c r="L5958">
        <v>3509244.12</v>
      </c>
      <c r="M5958">
        <v>778049.62</v>
      </c>
      <c r="N5958">
        <v>1110564.048</v>
      </c>
      <c r="O5958">
        <v>541467.89399999997</v>
      </c>
    </row>
    <row r="5959" spans="1:15" hidden="1">
      <c r="A5959" s="110" t="s">
        <v>36</v>
      </c>
      <c r="B5959" s="110" t="s">
        <v>125</v>
      </c>
      <c r="C5959" s="110" t="s">
        <v>126</v>
      </c>
      <c r="D5959" s="110" t="s">
        <v>10</v>
      </c>
      <c r="E5959" s="110" t="s">
        <v>112</v>
      </c>
      <c r="F5959">
        <v>915.30039999999997</v>
      </c>
      <c r="G5959">
        <v>124368730.101</v>
      </c>
      <c r="H5959">
        <v>23740497.082199998</v>
      </c>
      <c r="I5959">
        <v>23100827.980799999</v>
      </c>
      <c r="J5959">
        <v>77445.564599999998</v>
      </c>
      <c r="K5959">
        <v>8631196.6392000001</v>
      </c>
      <c r="L5959">
        <v>13934417.439999999</v>
      </c>
      <c r="M5959">
        <v>2992918.82</v>
      </c>
      <c r="N5959">
        <v>4374190.37</v>
      </c>
      <c r="O5959">
        <v>2141430.9840000002</v>
      </c>
    </row>
    <row r="5960" spans="1:15" hidden="1">
      <c r="A5960" s="110" t="s">
        <v>36</v>
      </c>
      <c r="B5960" s="110" t="s">
        <v>125</v>
      </c>
      <c r="C5960" s="110" t="s">
        <v>126</v>
      </c>
      <c r="D5960" s="110" t="s">
        <v>10</v>
      </c>
      <c r="E5960" s="110" t="s">
        <v>112</v>
      </c>
      <c r="F5960">
        <v>425.1044</v>
      </c>
      <c r="G5960">
        <v>46159570.001199998</v>
      </c>
      <c r="H5960">
        <v>11039829.863</v>
      </c>
      <c r="I5960">
        <v>10743789.830399999</v>
      </c>
      <c r="J5960">
        <v>42329.815600000002</v>
      </c>
      <c r="K5960">
        <v>4011932.7215999998</v>
      </c>
      <c r="L5960">
        <v>6445806.7999999998</v>
      </c>
      <c r="M5960">
        <v>1429127.16</v>
      </c>
      <c r="N5960">
        <v>2039887.432</v>
      </c>
      <c r="O5960">
        <v>994572.26</v>
      </c>
    </row>
    <row r="5961" spans="1:15" hidden="1">
      <c r="A5961" s="110" t="s">
        <v>36</v>
      </c>
      <c r="B5961" s="110" t="s">
        <v>125</v>
      </c>
      <c r="C5961" s="110" t="s">
        <v>126</v>
      </c>
      <c r="D5961" s="110" t="s">
        <v>10</v>
      </c>
      <c r="E5961" s="110" t="s">
        <v>112</v>
      </c>
      <c r="F5961">
        <v>2386.692</v>
      </c>
      <c r="G5961">
        <v>341522737.0632</v>
      </c>
      <c r="H5961">
        <v>88472011.908999994</v>
      </c>
      <c r="I5961">
        <v>65818573.689599998</v>
      </c>
      <c r="J5961">
        <v>366048</v>
      </c>
      <c r="K5961">
        <v>18640416.1032</v>
      </c>
      <c r="L5961">
        <v>22598997.460000001</v>
      </c>
      <c r="M5961">
        <v>4508440.3600000003</v>
      </c>
      <c r="N5961">
        <v>1544330.436</v>
      </c>
      <c r="O5961">
        <v>5583891.4340000004</v>
      </c>
    </row>
    <row r="5962" spans="1:15" hidden="1">
      <c r="A5962" s="110" t="s">
        <v>36</v>
      </c>
      <c r="B5962" s="110" t="s">
        <v>125</v>
      </c>
      <c r="C5962" s="110" t="s">
        <v>126</v>
      </c>
      <c r="D5962" s="110" t="s">
        <v>10</v>
      </c>
      <c r="E5962" s="110" t="s">
        <v>112</v>
      </c>
      <c r="F5962">
        <v>6043.0720000000001</v>
      </c>
      <c r="G5962">
        <v>1037772664.2359999</v>
      </c>
      <c r="H5962">
        <v>220256096.71180001</v>
      </c>
      <c r="I5962">
        <v>165773625.10080001</v>
      </c>
      <c r="J5962">
        <v>922644.80339999998</v>
      </c>
      <c r="K5962">
        <v>46655725.615199998</v>
      </c>
      <c r="L5962">
        <v>57743575.079999998</v>
      </c>
      <c r="M5962">
        <v>14324787.460000001</v>
      </c>
      <c r="N5962">
        <v>5941152.8880000003</v>
      </c>
      <c r="O5962">
        <v>14138334.958000001</v>
      </c>
    </row>
    <row r="5963" spans="1:15" hidden="1">
      <c r="A5963" s="110" t="s">
        <v>36</v>
      </c>
      <c r="B5963" s="110" t="s">
        <v>125</v>
      </c>
      <c r="C5963" s="110" t="s">
        <v>126</v>
      </c>
      <c r="D5963" s="110" t="s">
        <v>10</v>
      </c>
      <c r="E5963" s="110" t="s">
        <v>112</v>
      </c>
      <c r="F5963">
        <v>83.574399999999997</v>
      </c>
      <c r="G5963">
        <v>12332323.967</v>
      </c>
      <c r="H5963">
        <v>3047241.0320000001</v>
      </c>
      <c r="I5963">
        <v>2290926.7584000002</v>
      </c>
      <c r="J5963">
        <v>14050.277099999999</v>
      </c>
      <c r="K5963">
        <v>647099.06400000001</v>
      </c>
      <c r="L5963">
        <v>800538.12</v>
      </c>
      <c r="M5963">
        <v>176981.42</v>
      </c>
      <c r="N5963">
        <v>88431.178</v>
      </c>
      <c r="O5963">
        <v>195530.14799999999</v>
      </c>
    </row>
    <row r="5964" spans="1:15" hidden="1">
      <c r="A5964" s="110" t="s">
        <v>36</v>
      </c>
      <c r="B5964" s="110" t="s">
        <v>125</v>
      </c>
      <c r="C5964" s="110" t="s">
        <v>126</v>
      </c>
      <c r="D5964" s="110" t="s">
        <v>10</v>
      </c>
      <c r="E5964" s="110" t="s">
        <v>112</v>
      </c>
      <c r="F5964">
        <v>7232.4</v>
      </c>
      <c r="G5964">
        <v>1034917385.04</v>
      </c>
      <c r="H5964">
        <v>272235579.77359998</v>
      </c>
      <c r="I5964">
        <v>190676452.2816</v>
      </c>
      <c r="J5964">
        <v>3177842.2938999999</v>
      </c>
      <c r="K5964">
        <v>56553909.436800003</v>
      </c>
      <c r="L5964">
        <v>72751819.420000002</v>
      </c>
      <c r="M5964">
        <v>20058633.359999999</v>
      </c>
      <c r="N5964">
        <v>11681086.714</v>
      </c>
      <c r="O5964">
        <v>16920880.482000001</v>
      </c>
    </row>
    <row r="5965" spans="1:15" hidden="1">
      <c r="A5965" s="110" t="s">
        <v>36</v>
      </c>
      <c r="B5965" s="110" t="s">
        <v>125</v>
      </c>
      <c r="C5965" s="110" t="s">
        <v>126</v>
      </c>
      <c r="D5965" s="110" t="s">
        <v>10</v>
      </c>
      <c r="E5965" s="110" t="s">
        <v>112</v>
      </c>
      <c r="F5965">
        <v>8220.0244000000002</v>
      </c>
      <c r="G5965">
        <v>1410908147.2054999</v>
      </c>
      <c r="H5965">
        <v>309363660.26440001</v>
      </c>
      <c r="I5965">
        <v>216716326.88640001</v>
      </c>
      <c r="J5965">
        <v>3611019.3953999998</v>
      </c>
      <c r="K5965">
        <v>64279563.249600001</v>
      </c>
      <c r="L5965">
        <v>82698766.280000001</v>
      </c>
      <c r="M5965">
        <v>22802983.120000001</v>
      </c>
      <c r="N5965">
        <v>13296591.264</v>
      </c>
      <c r="O5965">
        <v>19231520.352000002</v>
      </c>
    </row>
    <row r="5966" spans="1:15" hidden="1">
      <c r="A5966" s="110" t="s">
        <v>36</v>
      </c>
      <c r="B5966" s="110" t="s">
        <v>125</v>
      </c>
      <c r="C5966" s="110" t="s">
        <v>126</v>
      </c>
      <c r="D5966" s="110" t="s">
        <v>10</v>
      </c>
      <c r="E5966" s="110" t="s">
        <v>112</v>
      </c>
      <c r="F5966">
        <v>714.40039999999999</v>
      </c>
      <c r="G5966">
        <v>105398570.1661</v>
      </c>
      <c r="H5966">
        <v>26850659.822000001</v>
      </c>
      <c r="I5966">
        <v>18831418.867199998</v>
      </c>
      <c r="J5966">
        <v>309742.48420000001</v>
      </c>
      <c r="K5966">
        <v>5590516.4928000001</v>
      </c>
      <c r="L5966">
        <v>7194535.6799999997</v>
      </c>
      <c r="M5966">
        <v>2018737.5</v>
      </c>
      <c r="N5966">
        <v>1152992.324</v>
      </c>
      <c r="O5966">
        <v>1671406</v>
      </c>
    </row>
    <row r="5967" spans="1:15" hidden="1">
      <c r="A5967" s="110" t="s">
        <v>36</v>
      </c>
      <c r="B5967" s="110" t="s">
        <v>125</v>
      </c>
      <c r="C5967" s="110" t="s">
        <v>126</v>
      </c>
      <c r="D5967" s="110" t="s">
        <v>10</v>
      </c>
      <c r="E5967" s="110" t="s">
        <v>112</v>
      </c>
      <c r="F5967">
        <v>1.6072</v>
      </c>
      <c r="G5967">
        <v>276458.49</v>
      </c>
      <c r="H5967">
        <v>60463.921799999996</v>
      </c>
      <c r="I5967">
        <v>42364.742400000003</v>
      </c>
      <c r="J5967">
        <v>989.38610000000006</v>
      </c>
      <c r="K5967">
        <v>12572.8632</v>
      </c>
      <c r="L5967">
        <v>16170.4</v>
      </c>
      <c r="M5967">
        <v>4526.3999999999996</v>
      </c>
      <c r="N5967">
        <v>2573.4059999999999</v>
      </c>
      <c r="O5967">
        <v>3760.4380000000001</v>
      </c>
    </row>
    <row r="5968" spans="1:15" hidden="1">
      <c r="A5968" s="110" t="s">
        <v>36</v>
      </c>
      <c r="B5968" s="110" t="s">
        <v>125</v>
      </c>
      <c r="C5968" s="110" t="s">
        <v>126</v>
      </c>
      <c r="D5968" s="110" t="s">
        <v>10</v>
      </c>
      <c r="E5968" s="110" t="s">
        <v>112</v>
      </c>
      <c r="F5968">
        <v>514.30399999999997</v>
      </c>
      <c r="G5968">
        <v>73594125.158399999</v>
      </c>
      <c r="H5968">
        <v>16145260.6614</v>
      </c>
      <c r="I5968">
        <v>13891892.371200001</v>
      </c>
      <c r="J5968">
        <v>796278.07330000005</v>
      </c>
      <c r="K5968">
        <v>4059444.2760000001</v>
      </c>
      <c r="L5968">
        <v>8623989.1999999993</v>
      </c>
      <c r="M5968">
        <v>1595902.04</v>
      </c>
      <c r="N5968">
        <v>2068222.86</v>
      </c>
      <c r="O5968">
        <v>1203262.588</v>
      </c>
    </row>
    <row r="5969" spans="1:15" hidden="1">
      <c r="A5969" s="110" t="s">
        <v>36</v>
      </c>
      <c r="B5969" s="110" t="s">
        <v>125</v>
      </c>
      <c r="C5969" s="110" t="s">
        <v>126</v>
      </c>
      <c r="D5969" s="110" t="s">
        <v>10</v>
      </c>
      <c r="E5969" s="110" t="s">
        <v>112</v>
      </c>
      <c r="F5969">
        <v>4652.0403999999999</v>
      </c>
      <c r="G5969">
        <v>799047432.66349995</v>
      </c>
      <c r="H5969">
        <v>146000552.96059999</v>
      </c>
      <c r="I5969">
        <v>125483783.6736</v>
      </c>
      <c r="J5969">
        <v>617728.6838</v>
      </c>
      <c r="K5969">
        <v>36794419.063199997</v>
      </c>
      <c r="L5969">
        <v>77627063</v>
      </c>
      <c r="M5969">
        <v>14276307.42</v>
      </c>
      <c r="N5969">
        <v>18361239.182</v>
      </c>
      <c r="O5969">
        <v>10883891.898</v>
      </c>
    </row>
    <row r="5970" spans="1:15" hidden="1">
      <c r="A5970" s="110" t="s">
        <v>36</v>
      </c>
      <c r="B5970" s="110" t="s">
        <v>125</v>
      </c>
      <c r="C5970" s="110" t="s">
        <v>126</v>
      </c>
      <c r="D5970" s="110" t="s">
        <v>10</v>
      </c>
      <c r="E5970" s="110" t="s">
        <v>112</v>
      </c>
      <c r="F5970">
        <v>10.4468</v>
      </c>
      <c r="G5970">
        <v>1541938.2779000001</v>
      </c>
      <c r="H5970">
        <v>311109.57439999998</v>
      </c>
      <c r="I5970">
        <v>284391.74400000001</v>
      </c>
      <c r="J5970">
        <v>155.36840000000001</v>
      </c>
      <c r="K5970">
        <v>73356.019199999995</v>
      </c>
      <c r="L5970">
        <v>196856.58</v>
      </c>
      <c r="M5970">
        <v>39015.599999999999</v>
      </c>
      <c r="N5970">
        <v>66171.622000000003</v>
      </c>
      <c r="O5970">
        <v>24441.493999999999</v>
      </c>
    </row>
    <row r="5971" spans="1:15" hidden="1">
      <c r="A5971" s="110" t="s">
        <v>36</v>
      </c>
      <c r="B5971" s="110" t="s">
        <v>125</v>
      </c>
      <c r="C5971" s="110" t="s">
        <v>126</v>
      </c>
      <c r="D5971" s="110" t="s">
        <v>10</v>
      </c>
      <c r="E5971" s="110" t="s">
        <v>112</v>
      </c>
      <c r="F5971">
        <v>8.0359999999999996</v>
      </c>
      <c r="G5971">
        <v>1382292.45</v>
      </c>
      <c r="H5971">
        <v>252496.5484</v>
      </c>
      <c r="I5971">
        <v>216867.30239999999</v>
      </c>
      <c r="J5971">
        <v>172.7697</v>
      </c>
      <c r="K5971">
        <v>63599.364000000001</v>
      </c>
      <c r="L5971">
        <v>134156.1</v>
      </c>
      <c r="M5971">
        <v>24765.64</v>
      </c>
      <c r="N5971">
        <v>31731.457999999999</v>
      </c>
      <c r="O5971">
        <v>18801.288</v>
      </c>
    </row>
    <row r="5972" spans="1:15" hidden="1">
      <c r="A5972" s="110" t="s">
        <v>36</v>
      </c>
      <c r="B5972" s="110" t="s">
        <v>125</v>
      </c>
      <c r="C5972" s="110" t="s">
        <v>126</v>
      </c>
      <c r="D5972" s="110" t="s">
        <v>10</v>
      </c>
      <c r="E5972" s="110" t="s">
        <v>112</v>
      </c>
      <c r="F5972">
        <v>101878.8008</v>
      </c>
      <c r="G5972">
        <v>10728496999.447901</v>
      </c>
      <c r="H5972">
        <v>2892099949.0433998</v>
      </c>
      <c r="I5972">
        <v>2513526565.3439999</v>
      </c>
      <c r="J5972">
        <v>136805013.29179999</v>
      </c>
      <c r="K5972">
        <v>743102997.82560003</v>
      </c>
      <c r="L5972">
        <v>881136410.36000001</v>
      </c>
      <c r="M5972">
        <v>154189289.58000001</v>
      </c>
      <c r="N5972">
        <v>4693411.7779999999</v>
      </c>
      <c r="O5972">
        <v>438758094.78600001</v>
      </c>
    </row>
    <row r="5973" spans="1:15" hidden="1">
      <c r="A5973" s="110" t="s">
        <v>36</v>
      </c>
      <c r="B5973" s="110" t="s">
        <v>125</v>
      </c>
      <c r="C5973" s="110" t="s">
        <v>126</v>
      </c>
      <c r="D5973" s="110" t="s">
        <v>10</v>
      </c>
      <c r="E5973" s="110" t="s">
        <v>112</v>
      </c>
      <c r="F5973">
        <v>4013.1783999999998</v>
      </c>
      <c r="G5973">
        <v>544785265.77550006</v>
      </c>
      <c r="H5973">
        <v>115385523.4436</v>
      </c>
      <c r="I5973">
        <v>100305696.26880001</v>
      </c>
      <c r="J5973">
        <v>3665018.0008</v>
      </c>
      <c r="K5973">
        <v>29640511.267200001</v>
      </c>
      <c r="L5973">
        <v>35180226.299999997</v>
      </c>
      <c r="M5973">
        <v>6145936.0800000001</v>
      </c>
      <c r="N5973">
        <v>190535.774</v>
      </c>
      <c r="O5973">
        <v>17283423.146000002</v>
      </c>
    </row>
    <row r="5974" spans="1:15" hidden="1">
      <c r="A5974" s="110" t="s">
        <v>36</v>
      </c>
      <c r="B5974" s="110" t="s">
        <v>125</v>
      </c>
      <c r="C5974" s="110" t="s">
        <v>126</v>
      </c>
      <c r="D5974" s="110" t="s">
        <v>10</v>
      </c>
      <c r="E5974" s="110" t="s">
        <v>112</v>
      </c>
      <c r="F5974">
        <v>1715.6859999999999</v>
      </c>
      <c r="G5974">
        <v>186496693.6417</v>
      </c>
      <c r="H5974">
        <v>49336049.906400003</v>
      </c>
      <c r="I5974">
        <v>42884920.223999999</v>
      </c>
      <c r="J5974">
        <v>1577864.5086000001</v>
      </c>
      <c r="K5974">
        <v>12674444.1768</v>
      </c>
      <c r="L5974">
        <v>15038643.380000001</v>
      </c>
      <c r="M5974">
        <v>2628633.8199999998</v>
      </c>
      <c r="N5974">
        <v>80997.796000000002</v>
      </c>
      <c r="O5974">
        <v>7388888.1440000003</v>
      </c>
    </row>
    <row r="5975" spans="1:15" hidden="1">
      <c r="A5975" s="110" t="s">
        <v>36</v>
      </c>
      <c r="B5975" s="110" t="s">
        <v>125</v>
      </c>
      <c r="C5975" s="110" t="s">
        <v>126</v>
      </c>
      <c r="D5975" s="110" t="s">
        <v>10</v>
      </c>
      <c r="E5975" s="110" t="s">
        <v>112</v>
      </c>
      <c r="F5975">
        <v>144297.63039999999</v>
      </c>
      <c r="G5975">
        <v>20648669947.899799</v>
      </c>
      <c r="H5975">
        <v>4968857043.8724003</v>
      </c>
      <c r="I5975">
        <v>3763954491.1487999</v>
      </c>
      <c r="J5975">
        <v>195457940.8371</v>
      </c>
      <c r="K5975">
        <v>1065167245.7855999</v>
      </c>
      <c r="L5975">
        <v>1344314847.8199999</v>
      </c>
      <c r="M5975">
        <v>235465332.90000001</v>
      </c>
      <c r="N5975">
        <v>49677851.145999998</v>
      </c>
      <c r="O5975">
        <v>621441879.40999997</v>
      </c>
    </row>
    <row r="5976" spans="1:15" hidden="1">
      <c r="A5976" s="110" t="s">
        <v>36</v>
      </c>
      <c r="B5976" s="110" t="s">
        <v>125</v>
      </c>
      <c r="C5976" s="110" t="s">
        <v>126</v>
      </c>
      <c r="D5976" s="110" t="s">
        <v>10</v>
      </c>
      <c r="E5976" s="110" t="s">
        <v>112</v>
      </c>
      <c r="F5976">
        <v>10707.1664</v>
      </c>
      <c r="G5976">
        <v>1838426841.8208001</v>
      </c>
      <c r="H5976">
        <v>371673413.55260003</v>
      </c>
      <c r="I5976">
        <v>281423311.98720002</v>
      </c>
      <c r="J5976">
        <v>9653652.7730999999</v>
      </c>
      <c r="K5976">
        <v>79644426.573599994</v>
      </c>
      <c r="L5976">
        <v>100483496.18000001</v>
      </c>
      <c r="M5976">
        <v>17598548.899999999</v>
      </c>
      <c r="N5976">
        <v>3696189.4419999998</v>
      </c>
      <c r="O5976">
        <v>46112201.850000001</v>
      </c>
    </row>
    <row r="5977" spans="1:15" hidden="1">
      <c r="A5977" s="110" t="s">
        <v>36</v>
      </c>
      <c r="B5977" s="110" t="s">
        <v>125</v>
      </c>
      <c r="C5977" s="110" t="s">
        <v>126</v>
      </c>
      <c r="D5977" s="110" t="s">
        <v>10</v>
      </c>
      <c r="E5977" s="110" t="s">
        <v>112</v>
      </c>
      <c r="F5977">
        <v>5550.4651999999996</v>
      </c>
      <c r="G5977">
        <v>819129592.17939997</v>
      </c>
      <c r="H5977">
        <v>185712702.72319999</v>
      </c>
      <c r="I5977">
        <v>140547375.2256</v>
      </c>
      <c r="J5977">
        <v>5002778.6375000002</v>
      </c>
      <c r="K5977">
        <v>39778027.603200004</v>
      </c>
      <c r="L5977">
        <v>50166874.299999997</v>
      </c>
      <c r="M5977">
        <v>8785151.1799999997</v>
      </c>
      <c r="N5977">
        <v>1835502.35</v>
      </c>
      <c r="O5977">
        <v>23904006.631999999</v>
      </c>
    </row>
    <row r="5978" spans="1:15" hidden="1">
      <c r="A5978" s="110" t="s">
        <v>36</v>
      </c>
      <c r="B5978" s="110" t="s">
        <v>125</v>
      </c>
      <c r="C5978" s="110" t="s">
        <v>126</v>
      </c>
      <c r="D5978" s="110" t="s">
        <v>10</v>
      </c>
      <c r="E5978" s="110" t="s">
        <v>112</v>
      </c>
      <c r="F5978">
        <v>173.57759999999999</v>
      </c>
      <c r="G5978">
        <v>18277096.400600001</v>
      </c>
      <c r="H5978">
        <v>4582067.1431999998</v>
      </c>
      <c r="I5978">
        <v>4466530.2911999999</v>
      </c>
      <c r="J5978">
        <v>88901.810500000007</v>
      </c>
      <c r="K5978">
        <v>1655115.5519999999</v>
      </c>
      <c r="L5978">
        <v>2486687.7200000002</v>
      </c>
      <c r="M5978">
        <v>254166.38</v>
      </c>
      <c r="N5978">
        <v>853474.20400000003</v>
      </c>
      <c r="O5978">
        <v>747540.61800000002</v>
      </c>
    </row>
    <row r="5979" spans="1:15" hidden="1">
      <c r="A5979" s="110" t="s">
        <v>36</v>
      </c>
      <c r="B5979" s="110" t="s">
        <v>125</v>
      </c>
      <c r="C5979" s="110" t="s">
        <v>126</v>
      </c>
      <c r="D5979" s="110" t="s">
        <v>10</v>
      </c>
      <c r="E5979" s="110" t="s">
        <v>112</v>
      </c>
      <c r="F5979">
        <v>639.66560000000004</v>
      </c>
      <c r="G5979">
        <v>86881221.393099993</v>
      </c>
      <c r="H5979">
        <v>16857725.894200001</v>
      </c>
      <c r="I5979">
        <v>16447976.4288</v>
      </c>
      <c r="J5979">
        <v>356181.48379999999</v>
      </c>
      <c r="K5979">
        <v>6068633.3351999996</v>
      </c>
      <c r="L5979">
        <v>9151689.5399999991</v>
      </c>
      <c r="M5979">
        <v>939107.46</v>
      </c>
      <c r="N5979">
        <v>3220130.98</v>
      </c>
      <c r="O5979">
        <v>2754827.0639999998</v>
      </c>
    </row>
    <row r="5980" spans="1:15" hidden="1">
      <c r="A5980" s="110" t="s">
        <v>36</v>
      </c>
      <c r="B5980" s="110" t="s">
        <v>125</v>
      </c>
      <c r="C5980" s="110" t="s">
        <v>126</v>
      </c>
      <c r="D5980" s="110" t="s">
        <v>10</v>
      </c>
      <c r="E5980" s="110" t="s">
        <v>112</v>
      </c>
      <c r="F5980">
        <v>42.590800000000002</v>
      </c>
      <c r="G5980">
        <v>4614501.9135999996</v>
      </c>
      <c r="H5980">
        <v>1121352.5338000001</v>
      </c>
      <c r="I5980">
        <v>1094687.4047999999</v>
      </c>
      <c r="J5980">
        <v>35575.639600000002</v>
      </c>
      <c r="K5980">
        <v>402876.26640000002</v>
      </c>
      <c r="L5980">
        <v>608873.78</v>
      </c>
      <c r="M5980">
        <v>62623.4</v>
      </c>
      <c r="N5980">
        <v>217303.52600000001</v>
      </c>
      <c r="O5980">
        <v>183424.40599999999</v>
      </c>
    </row>
    <row r="5981" spans="1:15" hidden="1">
      <c r="A5981" s="110" t="s">
        <v>36</v>
      </c>
      <c r="B5981" s="110" t="s">
        <v>125</v>
      </c>
      <c r="C5981" s="110" t="s">
        <v>126</v>
      </c>
      <c r="D5981" s="110" t="s">
        <v>10</v>
      </c>
      <c r="E5981" s="110" t="s">
        <v>112</v>
      </c>
      <c r="F5981">
        <v>1374.1559999999999</v>
      </c>
      <c r="G5981">
        <v>196634303.15759999</v>
      </c>
      <c r="H5981">
        <v>46972125.083400004</v>
      </c>
      <c r="I5981">
        <v>35737272.537600003</v>
      </c>
      <c r="J5981">
        <v>1247201.9772999999</v>
      </c>
      <c r="K5981">
        <v>10256220.388800001</v>
      </c>
      <c r="L5981">
        <v>13001130.34</v>
      </c>
      <c r="M5981">
        <v>2123636.8199999998</v>
      </c>
      <c r="N5981">
        <v>473840.44400000002</v>
      </c>
      <c r="O5981">
        <v>5918032.824</v>
      </c>
    </row>
    <row r="5982" spans="1:15" hidden="1">
      <c r="A5982" s="110" t="s">
        <v>36</v>
      </c>
      <c r="B5982" s="110" t="s">
        <v>125</v>
      </c>
      <c r="C5982" s="110" t="s">
        <v>126</v>
      </c>
      <c r="D5982" s="110" t="s">
        <v>10</v>
      </c>
      <c r="E5982" s="110" t="s">
        <v>112</v>
      </c>
      <c r="F5982">
        <v>1018.9648</v>
      </c>
      <c r="G5982">
        <v>175274682.66</v>
      </c>
      <c r="H5982">
        <v>36139577.255800001</v>
      </c>
      <c r="I5982">
        <v>27459482.7456</v>
      </c>
      <c r="J5982">
        <v>941613.42319999996</v>
      </c>
      <c r="K5982">
        <v>7876164.1896000002</v>
      </c>
      <c r="L5982">
        <v>9960960.6600000001</v>
      </c>
      <c r="M5982">
        <v>1630012.4</v>
      </c>
      <c r="N5982">
        <v>352170.56599999999</v>
      </c>
      <c r="O5982">
        <v>4388342.75</v>
      </c>
    </row>
    <row r="5983" spans="1:15" hidden="1">
      <c r="A5983" s="110" t="s">
        <v>36</v>
      </c>
      <c r="B5983" s="110" t="s">
        <v>125</v>
      </c>
      <c r="C5983" s="110" t="s">
        <v>126</v>
      </c>
      <c r="D5983" s="110" t="s">
        <v>10</v>
      </c>
      <c r="E5983" s="110" t="s">
        <v>112</v>
      </c>
      <c r="F5983">
        <v>37.769199999999998</v>
      </c>
      <c r="G5983">
        <v>5574699.9276999999</v>
      </c>
      <c r="H5983">
        <v>1336862.9822</v>
      </c>
      <c r="I5983">
        <v>1017870.0672</v>
      </c>
      <c r="J5983">
        <v>25532.624800000001</v>
      </c>
      <c r="K5983">
        <v>292210.80479999998</v>
      </c>
      <c r="L5983">
        <v>370903.22</v>
      </c>
      <c r="M5983">
        <v>60521.74</v>
      </c>
      <c r="N5983">
        <v>13746.48</v>
      </c>
      <c r="O5983">
        <v>162658.56200000001</v>
      </c>
    </row>
    <row r="5984" spans="1:15" hidden="1">
      <c r="A5984" s="110" t="s">
        <v>36</v>
      </c>
      <c r="B5984" s="110" t="s">
        <v>125</v>
      </c>
      <c r="C5984" s="110" t="s">
        <v>126</v>
      </c>
      <c r="D5984" s="110" t="s">
        <v>10</v>
      </c>
      <c r="E5984" s="110" t="s">
        <v>112</v>
      </c>
      <c r="F5984">
        <v>11981.675999999999</v>
      </c>
      <c r="G5984">
        <v>1714534614.7776</v>
      </c>
      <c r="H5984">
        <v>439959355.426</v>
      </c>
      <c r="I5984">
        <v>307696433.95200002</v>
      </c>
      <c r="J5984">
        <v>10399661.082900001</v>
      </c>
      <c r="K5984">
        <v>91859256.748799995</v>
      </c>
      <c r="L5984">
        <v>117215606.02</v>
      </c>
      <c r="M5984">
        <v>19244674.300000001</v>
      </c>
      <c r="N5984">
        <v>2705478.6439999999</v>
      </c>
      <c r="O5984">
        <v>51601091.938000001</v>
      </c>
    </row>
    <row r="5985" spans="1:15" hidden="1">
      <c r="A5985" s="110" t="s">
        <v>36</v>
      </c>
      <c r="B5985" s="110" t="s">
        <v>125</v>
      </c>
      <c r="C5985" s="110" t="s">
        <v>126</v>
      </c>
      <c r="D5985" s="110" t="s">
        <v>10</v>
      </c>
      <c r="E5985" s="110" t="s">
        <v>112</v>
      </c>
      <c r="F5985">
        <v>1686.7564</v>
      </c>
      <c r="G5985">
        <v>289933076.80260003</v>
      </c>
      <c r="H5985">
        <v>63414610.816799998</v>
      </c>
      <c r="I5985">
        <v>44387627.558399998</v>
      </c>
      <c r="J5985">
        <v>1475799.8855000001</v>
      </c>
      <c r="K5985">
        <v>13255335.7848</v>
      </c>
      <c r="L5985">
        <v>16921810.280000001</v>
      </c>
      <c r="M5985">
        <v>2777465.46</v>
      </c>
      <c r="N5985">
        <v>392406.08</v>
      </c>
      <c r="O5985">
        <v>7264297.5899999999</v>
      </c>
    </row>
    <row r="5986" spans="1:15" hidden="1">
      <c r="A5986" s="110" t="s">
        <v>36</v>
      </c>
      <c r="B5986" s="110" t="s">
        <v>125</v>
      </c>
      <c r="C5986" s="110" t="s">
        <v>126</v>
      </c>
      <c r="D5986" s="110" t="s">
        <v>10</v>
      </c>
      <c r="E5986" s="110" t="s">
        <v>112</v>
      </c>
      <c r="F5986">
        <v>139.82640000000001</v>
      </c>
      <c r="G5986">
        <v>20606428.236200001</v>
      </c>
      <c r="H5986">
        <v>5202188.0268000001</v>
      </c>
      <c r="I5986">
        <v>3687132.2303999998</v>
      </c>
      <c r="J5986">
        <v>120855.5015</v>
      </c>
      <c r="K5986">
        <v>1105926.6528</v>
      </c>
      <c r="L5986">
        <v>1421133.8</v>
      </c>
      <c r="M5986">
        <v>232285.5</v>
      </c>
      <c r="N5986">
        <v>35213.178</v>
      </c>
      <c r="O5986">
        <v>602191.43599999999</v>
      </c>
    </row>
    <row r="5987" spans="1:15" hidden="1">
      <c r="A5987" s="110" t="s">
        <v>36</v>
      </c>
      <c r="B5987" s="110" t="s">
        <v>125</v>
      </c>
      <c r="C5987" s="110" t="s">
        <v>126</v>
      </c>
      <c r="D5987" s="110" t="s">
        <v>10</v>
      </c>
      <c r="E5987" s="110" t="s">
        <v>112</v>
      </c>
      <c r="F5987">
        <v>88.396000000000001</v>
      </c>
      <c r="G5987">
        <v>12648990.261600001</v>
      </c>
      <c r="H5987">
        <v>2957416.51</v>
      </c>
      <c r="I5987">
        <v>2407163.1359999999</v>
      </c>
      <c r="J5987">
        <v>465205.36930000002</v>
      </c>
      <c r="K5987">
        <v>783585.07920000004</v>
      </c>
      <c r="L5987">
        <v>1328578.76</v>
      </c>
      <c r="M5987">
        <v>190790.22</v>
      </c>
      <c r="N5987">
        <v>255624.99600000001</v>
      </c>
      <c r="O5987">
        <v>380691.80599999998</v>
      </c>
    </row>
    <row r="5988" spans="1:15" hidden="1">
      <c r="A5988" s="110" t="s">
        <v>36</v>
      </c>
      <c r="B5988" s="110" t="s">
        <v>125</v>
      </c>
      <c r="C5988" s="110" t="s">
        <v>126</v>
      </c>
      <c r="D5988" s="110" t="s">
        <v>10</v>
      </c>
      <c r="E5988" s="110" t="s">
        <v>112</v>
      </c>
      <c r="F5988">
        <v>884.7636</v>
      </c>
      <c r="G5988">
        <v>152052169.5</v>
      </c>
      <c r="H5988">
        <v>27994336.847600002</v>
      </c>
      <c r="I5988">
        <v>23895509.529599998</v>
      </c>
      <c r="J5988">
        <v>614864.93310000002</v>
      </c>
      <c r="K5988">
        <v>7094155.4784000004</v>
      </c>
      <c r="L5988">
        <v>14630030</v>
      </c>
      <c r="M5988">
        <v>1979187.26</v>
      </c>
      <c r="N5988">
        <v>5213536.5480000004</v>
      </c>
      <c r="O5988">
        <v>3810382.642</v>
      </c>
    </row>
    <row r="5989" spans="1:15" hidden="1">
      <c r="A5989" s="110" t="s">
        <v>36</v>
      </c>
      <c r="B5989" s="110" t="s">
        <v>125</v>
      </c>
      <c r="C5989" s="110" t="s">
        <v>126</v>
      </c>
      <c r="D5989" s="110" t="s">
        <v>10</v>
      </c>
      <c r="E5989" s="110" t="s">
        <v>112</v>
      </c>
      <c r="F5989">
        <v>32.143999999999998</v>
      </c>
      <c r="G5989">
        <v>4744425.4704</v>
      </c>
      <c r="H5989">
        <v>1009946.4236</v>
      </c>
      <c r="I5989">
        <v>867410.16960000002</v>
      </c>
      <c r="J5989">
        <v>18165.675800000001</v>
      </c>
      <c r="K5989">
        <v>254378.8584</v>
      </c>
      <c r="L5989">
        <v>537683.02</v>
      </c>
      <c r="M5989">
        <v>72236.259999999995</v>
      </c>
      <c r="N5989">
        <v>201524.84</v>
      </c>
      <c r="O5989">
        <v>138433.54800000001</v>
      </c>
    </row>
    <row r="5990" spans="1:15" hidden="1">
      <c r="A5990" s="110" t="s">
        <v>36</v>
      </c>
      <c r="B5990" s="110" t="s">
        <v>125</v>
      </c>
      <c r="C5990" s="110" t="s">
        <v>126</v>
      </c>
      <c r="D5990" s="110" t="s">
        <v>10</v>
      </c>
      <c r="E5990" s="110" t="s">
        <v>112</v>
      </c>
      <c r="F5990">
        <v>93758.4228</v>
      </c>
      <c r="G5990">
        <v>9872821774.7359009</v>
      </c>
      <c r="H5990">
        <v>2467965897.4702001</v>
      </c>
      <c r="I5990">
        <v>2407783025.2992001</v>
      </c>
      <c r="J5990">
        <v>21993815.717099998</v>
      </c>
      <c r="K5990">
        <v>714209909.04719996</v>
      </c>
      <c r="L5990">
        <v>1561843027.5799999</v>
      </c>
      <c r="M5990">
        <v>212840859.68000001</v>
      </c>
      <c r="N5990">
        <v>59572097.508000001</v>
      </c>
      <c r="O5990">
        <v>371451236.33200002</v>
      </c>
    </row>
    <row r="5991" spans="1:15" hidden="1">
      <c r="A5991" s="110" t="s">
        <v>36</v>
      </c>
      <c r="B5991" s="110" t="s">
        <v>125</v>
      </c>
      <c r="C5991" s="110" t="s">
        <v>126</v>
      </c>
      <c r="D5991" s="110" t="s">
        <v>10</v>
      </c>
      <c r="E5991" s="110" t="s">
        <v>112</v>
      </c>
      <c r="F5991">
        <v>9674.5403999999999</v>
      </c>
      <c r="G5991">
        <v>1311394554.8827</v>
      </c>
      <c r="H5991">
        <v>254301906.75459999</v>
      </c>
      <c r="I5991">
        <v>248678234.6688</v>
      </c>
      <c r="J5991">
        <v>2322694.5044</v>
      </c>
      <c r="K5991">
        <v>73388257.696799994</v>
      </c>
      <c r="L5991">
        <v>162025923.80000001</v>
      </c>
      <c r="M5991">
        <v>22027245.079999998</v>
      </c>
      <c r="N5991">
        <v>6278245.6220000004</v>
      </c>
      <c r="O5991">
        <v>38328502.894000001</v>
      </c>
    </row>
    <row r="5992" spans="1:15" hidden="1">
      <c r="A5992" s="110" t="s">
        <v>36</v>
      </c>
      <c r="B5992" s="110" t="s">
        <v>125</v>
      </c>
      <c r="C5992" s="110" t="s">
        <v>126</v>
      </c>
      <c r="D5992" s="110" t="s">
        <v>10</v>
      </c>
      <c r="E5992" s="110" t="s">
        <v>112</v>
      </c>
      <c r="F5992">
        <v>1541.3047999999999</v>
      </c>
      <c r="G5992">
        <v>169051168.4677</v>
      </c>
      <c r="H5992">
        <v>40688304.412600003</v>
      </c>
      <c r="I5992">
        <v>39489586.502400003</v>
      </c>
      <c r="J5992">
        <v>371209.96039999998</v>
      </c>
      <c r="K5992">
        <v>11848032.3672</v>
      </c>
      <c r="L5992">
        <v>25359093.68</v>
      </c>
      <c r="M5992">
        <v>3474729.5</v>
      </c>
      <c r="N5992">
        <v>932144.84</v>
      </c>
      <c r="O5992">
        <v>6106327.1279999996</v>
      </c>
    </row>
    <row r="5993" spans="1:15" hidden="1">
      <c r="A5993" s="110" t="s">
        <v>36</v>
      </c>
      <c r="B5993" s="110" t="s">
        <v>125</v>
      </c>
      <c r="C5993" s="110" t="s">
        <v>126</v>
      </c>
      <c r="D5993" s="110" t="s">
        <v>10</v>
      </c>
      <c r="E5993" s="110" t="s">
        <v>112</v>
      </c>
      <c r="F5993">
        <v>63252.159599999999</v>
      </c>
      <c r="G5993">
        <v>9051253699.3402004</v>
      </c>
      <c r="H5993">
        <v>2169700335.6866002</v>
      </c>
      <c r="I5993">
        <v>1710704804.1215999</v>
      </c>
      <c r="J5993">
        <v>14850010.5196</v>
      </c>
      <c r="K5993">
        <v>505604307.74400002</v>
      </c>
      <c r="L5993">
        <v>985168768.96000004</v>
      </c>
      <c r="M5993">
        <v>131126459.94</v>
      </c>
      <c r="N5993">
        <v>100813835.80400001</v>
      </c>
      <c r="O5993">
        <v>250591810.74399999</v>
      </c>
    </row>
    <row r="5994" spans="1:15" hidden="1">
      <c r="A5994" s="110" t="s">
        <v>36</v>
      </c>
      <c r="B5994" s="110" t="s">
        <v>125</v>
      </c>
      <c r="C5994" s="110" t="s">
        <v>126</v>
      </c>
      <c r="D5994" s="110" t="s">
        <v>10</v>
      </c>
      <c r="E5994" s="110" t="s">
        <v>112</v>
      </c>
      <c r="F5994">
        <v>10655.736000000001</v>
      </c>
      <c r="G5994">
        <v>1829137836.5567999</v>
      </c>
      <c r="H5994">
        <v>364928986.28659999</v>
      </c>
      <c r="I5994">
        <v>288454276.95359999</v>
      </c>
      <c r="J5994">
        <v>2572026.0177000002</v>
      </c>
      <c r="K5994">
        <v>84805238.433599994</v>
      </c>
      <c r="L5994">
        <v>166749333.72</v>
      </c>
      <c r="M5994">
        <v>22115623.039999999</v>
      </c>
      <c r="N5994">
        <v>17446734.756000001</v>
      </c>
      <c r="O5994">
        <v>42215794.566</v>
      </c>
    </row>
    <row r="5995" spans="1:15" hidden="1">
      <c r="A5995" s="110" t="s">
        <v>36</v>
      </c>
      <c r="B5995" s="110" t="s">
        <v>125</v>
      </c>
      <c r="C5995" s="110" t="s">
        <v>126</v>
      </c>
      <c r="D5995" s="110" t="s">
        <v>10</v>
      </c>
      <c r="E5995" s="110" t="s">
        <v>112</v>
      </c>
      <c r="F5995">
        <v>1067.1808000000001</v>
      </c>
      <c r="G5995">
        <v>154937019.80989999</v>
      </c>
      <c r="H5995">
        <v>36493020.404399998</v>
      </c>
      <c r="I5995">
        <v>28934019.340799998</v>
      </c>
      <c r="J5995">
        <v>257987.39869999999</v>
      </c>
      <c r="K5995">
        <v>8452008.7631999999</v>
      </c>
      <c r="L5995">
        <v>16803177.600000001</v>
      </c>
      <c r="M5995">
        <v>2219008.56</v>
      </c>
      <c r="N5995">
        <v>1804533.0819999999</v>
      </c>
      <c r="O5995">
        <v>4227944.5999999996</v>
      </c>
    </row>
    <row r="5996" spans="1:15" hidden="1">
      <c r="A5996" s="110" t="s">
        <v>36</v>
      </c>
      <c r="B5996" s="110" t="s">
        <v>125</v>
      </c>
      <c r="C5996" s="110" t="s">
        <v>126</v>
      </c>
      <c r="D5996" s="110" t="s">
        <v>10</v>
      </c>
      <c r="E5996" s="110" t="s">
        <v>112</v>
      </c>
      <c r="F5996">
        <v>436.35480000000001</v>
      </c>
      <c r="G5996">
        <v>59264593.458800003</v>
      </c>
      <c r="H5996">
        <v>11306969.725400001</v>
      </c>
      <c r="I5996">
        <v>11000568.172800001</v>
      </c>
      <c r="J5996">
        <v>280686.10359999997</v>
      </c>
      <c r="K5996">
        <v>4111352.8344000001</v>
      </c>
      <c r="L5996">
        <v>6656914.9800000004</v>
      </c>
      <c r="M5996">
        <v>557998.52</v>
      </c>
      <c r="N5996">
        <v>4257609.5760000004</v>
      </c>
      <c r="O5996">
        <v>1728747.0419999999</v>
      </c>
    </row>
    <row r="5997" spans="1:15" hidden="1">
      <c r="A5997" s="110" t="s">
        <v>36</v>
      </c>
      <c r="B5997" s="110" t="s">
        <v>125</v>
      </c>
      <c r="C5997" s="110" t="s">
        <v>126</v>
      </c>
      <c r="D5997" s="110" t="s">
        <v>10</v>
      </c>
      <c r="E5997" s="110" t="s">
        <v>112</v>
      </c>
      <c r="F5997">
        <v>80.36</v>
      </c>
      <c r="G5997">
        <v>8772922.8971999995</v>
      </c>
      <c r="H5997">
        <v>2150375.0356000001</v>
      </c>
      <c r="I5997">
        <v>2073689.4720000001</v>
      </c>
      <c r="J5997">
        <v>51850.792399999998</v>
      </c>
      <c r="K5997">
        <v>806778.05759999994</v>
      </c>
      <c r="L5997">
        <v>1237020.02</v>
      </c>
      <c r="M5997">
        <v>104382.72</v>
      </c>
      <c r="N5997">
        <v>603960.25800000003</v>
      </c>
      <c r="O5997">
        <v>318369.91999999998</v>
      </c>
    </row>
    <row r="5998" spans="1:15" hidden="1">
      <c r="A5998" s="110" t="s">
        <v>36</v>
      </c>
      <c r="B5998" s="110" t="s">
        <v>125</v>
      </c>
      <c r="C5998" s="110" t="s">
        <v>126</v>
      </c>
      <c r="D5998" s="110" t="s">
        <v>10</v>
      </c>
      <c r="E5998" s="110" t="s">
        <v>112</v>
      </c>
      <c r="F5998">
        <v>851.81600000000003</v>
      </c>
      <c r="G5998">
        <v>121926070.1736</v>
      </c>
      <c r="H5998">
        <v>30249220.284600001</v>
      </c>
      <c r="I5998">
        <v>23019201.6384</v>
      </c>
      <c r="J5998">
        <v>193106.78909999999</v>
      </c>
      <c r="K5998">
        <v>6484744.0080000004</v>
      </c>
      <c r="L5998">
        <v>8221310.9800000004</v>
      </c>
      <c r="M5998">
        <v>1335397.8799999999</v>
      </c>
      <c r="N5998">
        <v>5687402.2479999997</v>
      </c>
      <c r="O5998">
        <v>3374716.642</v>
      </c>
    </row>
    <row r="5999" spans="1:15" hidden="1">
      <c r="A5999" s="110" t="s">
        <v>36</v>
      </c>
      <c r="B5999" s="110" t="s">
        <v>125</v>
      </c>
      <c r="C5999" s="110" t="s">
        <v>126</v>
      </c>
      <c r="D5999" s="110" t="s">
        <v>10</v>
      </c>
      <c r="E5999" s="110" t="s">
        <v>112</v>
      </c>
      <c r="F5999">
        <v>1239.9548</v>
      </c>
      <c r="G5999">
        <v>213127379.1108</v>
      </c>
      <c r="H5999">
        <v>44043848.847800002</v>
      </c>
      <c r="I5999">
        <v>33513441.984000001</v>
      </c>
      <c r="J5999">
        <v>278288.45809999999</v>
      </c>
      <c r="K5999">
        <v>9441179.6831999999</v>
      </c>
      <c r="L5999">
        <v>11967386.68</v>
      </c>
      <c r="M5999">
        <v>1944176.54</v>
      </c>
      <c r="N5999">
        <v>8257643.1299999999</v>
      </c>
      <c r="O5999">
        <v>4912441.7319999998</v>
      </c>
    </row>
    <row r="6000" spans="1:15" hidden="1">
      <c r="A6000" s="110" t="s">
        <v>36</v>
      </c>
      <c r="B6000" s="110" t="s">
        <v>125</v>
      </c>
      <c r="C6000" s="110" t="s">
        <v>126</v>
      </c>
      <c r="D6000" s="110" t="s">
        <v>10</v>
      </c>
      <c r="E6000" s="110" t="s">
        <v>112</v>
      </c>
      <c r="F6000">
        <v>60.27</v>
      </c>
      <c r="G6000">
        <v>8895797.7569999993</v>
      </c>
      <c r="H6000">
        <v>2140273.4556</v>
      </c>
      <c r="I6000">
        <v>1628716.8</v>
      </c>
      <c r="J6000">
        <v>14855.706899999999</v>
      </c>
      <c r="K6000">
        <v>458827.58880000003</v>
      </c>
      <c r="L6000">
        <v>581696.52</v>
      </c>
      <c r="M6000">
        <v>94484.5</v>
      </c>
      <c r="N6000">
        <v>402412.86800000002</v>
      </c>
      <c r="O6000">
        <v>238776.538</v>
      </c>
    </row>
    <row r="6001" spans="1:15" hidden="1">
      <c r="A6001" s="110" t="s">
        <v>36</v>
      </c>
      <c r="B6001" s="110" t="s">
        <v>125</v>
      </c>
      <c r="C6001" s="110" t="s">
        <v>126</v>
      </c>
      <c r="D6001" s="110" t="s">
        <v>10</v>
      </c>
      <c r="E6001" s="110" t="s">
        <v>112</v>
      </c>
      <c r="F6001">
        <v>7259.7223999999997</v>
      </c>
      <c r="G6001">
        <v>1038827072.939</v>
      </c>
      <c r="H6001">
        <v>271061495.40140003</v>
      </c>
      <c r="I6001">
        <v>193770521.41440001</v>
      </c>
      <c r="J6001">
        <v>1907008.1583</v>
      </c>
      <c r="K6001">
        <v>57502293.163199998</v>
      </c>
      <c r="L6001">
        <v>115711184.81999999</v>
      </c>
      <c r="M6001">
        <v>14957744.640000001</v>
      </c>
      <c r="N6001">
        <v>20424264.717999998</v>
      </c>
      <c r="O6001">
        <v>28761499.425999999</v>
      </c>
    </row>
    <row r="6002" spans="1:15" hidden="1">
      <c r="A6002" s="110" t="s">
        <v>36</v>
      </c>
      <c r="B6002" s="110" t="s">
        <v>125</v>
      </c>
      <c r="C6002" s="110" t="s">
        <v>126</v>
      </c>
      <c r="D6002" s="110" t="s">
        <v>10</v>
      </c>
      <c r="E6002" s="110" t="s">
        <v>112</v>
      </c>
      <c r="F6002">
        <v>1929.4436000000001</v>
      </c>
      <c r="G6002">
        <v>331617487.92479998</v>
      </c>
      <c r="H6002">
        <v>71931511.419799998</v>
      </c>
      <c r="I6002">
        <v>51501279.225599997</v>
      </c>
      <c r="J6002">
        <v>506069.7499</v>
      </c>
      <c r="K6002">
        <v>15249025.9584</v>
      </c>
      <c r="L6002">
        <v>30816848.859999999</v>
      </c>
      <c r="M6002">
        <v>3976322.68</v>
      </c>
      <c r="N6002">
        <v>5492193.2120000003</v>
      </c>
      <c r="O6002">
        <v>7644051.3159999996</v>
      </c>
    </row>
    <row r="6003" spans="1:15" hidden="1">
      <c r="A6003" s="110" t="s">
        <v>36</v>
      </c>
      <c r="B6003" s="110" t="s">
        <v>125</v>
      </c>
      <c r="C6003" s="110" t="s">
        <v>126</v>
      </c>
      <c r="D6003" s="110" t="s">
        <v>10</v>
      </c>
      <c r="E6003" s="110" t="s">
        <v>112</v>
      </c>
      <c r="F6003">
        <v>101.25360000000001</v>
      </c>
      <c r="G6003">
        <v>14935393.4638</v>
      </c>
      <c r="H6003">
        <v>3839752.9345999998</v>
      </c>
      <c r="I6003">
        <v>2690760.5951999999</v>
      </c>
      <c r="J6003">
        <v>25961.441699999999</v>
      </c>
      <c r="K6003">
        <v>821524.18319999997</v>
      </c>
      <c r="L6003">
        <v>1564703.5</v>
      </c>
      <c r="M6003">
        <v>207199.24</v>
      </c>
      <c r="N6003">
        <v>240723.95600000001</v>
      </c>
      <c r="O6003">
        <v>401145.55800000002</v>
      </c>
    </row>
    <row r="6004" spans="1:15" hidden="1">
      <c r="A6004" s="110" t="s">
        <v>36</v>
      </c>
      <c r="B6004" s="110" t="s">
        <v>125</v>
      </c>
      <c r="C6004" s="110" t="s">
        <v>126</v>
      </c>
      <c r="D6004" s="110" t="s">
        <v>10</v>
      </c>
      <c r="E6004" s="110" t="s">
        <v>112</v>
      </c>
      <c r="F6004">
        <v>168.756</v>
      </c>
      <c r="G6004">
        <v>24148072.317600001</v>
      </c>
      <c r="H6004">
        <v>5302214.3492000001</v>
      </c>
      <c r="I6004">
        <v>4553892.96</v>
      </c>
      <c r="J6004">
        <v>56007.208400000003</v>
      </c>
      <c r="K6004">
        <v>1335489.2279999999</v>
      </c>
      <c r="L6004">
        <v>2822962.34</v>
      </c>
      <c r="M6004">
        <v>379243.44</v>
      </c>
      <c r="N6004">
        <v>12242.846</v>
      </c>
      <c r="O6004">
        <v>668575.93000000005</v>
      </c>
    </row>
    <row r="6005" spans="1:15" hidden="1">
      <c r="A6005" s="110" t="s">
        <v>36</v>
      </c>
      <c r="B6005" s="110" t="s">
        <v>125</v>
      </c>
      <c r="C6005" s="110" t="s">
        <v>126</v>
      </c>
      <c r="D6005" s="110" t="s">
        <v>10</v>
      </c>
      <c r="E6005" s="110" t="s">
        <v>112</v>
      </c>
      <c r="F6005">
        <v>577.78840000000002</v>
      </c>
      <c r="G6005">
        <v>99386827.155000001</v>
      </c>
      <c r="H6005">
        <v>18157796.058600001</v>
      </c>
      <c r="I6005">
        <v>15584923.4112</v>
      </c>
      <c r="J6005">
        <v>207993.56969999999</v>
      </c>
      <c r="K6005">
        <v>4576447.8143999996</v>
      </c>
      <c r="L6005">
        <v>9648532.4600000009</v>
      </c>
      <c r="M6005">
        <v>1297148.98</v>
      </c>
      <c r="N6005">
        <v>41894.292000000001</v>
      </c>
      <c r="O6005">
        <v>2289076.6579999998</v>
      </c>
    </row>
    <row r="6006" spans="1:15" hidden="1">
      <c r="A6006" s="110" t="s">
        <v>36</v>
      </c>
      <c r="B6006" s="110" t="s">
        <v>125</v>
      </c>
      <c r="C6006" s="110" t="s">
        <v>126</v>
      </c>
      <c r="D6006" s="110" t="s">
        <v>10</v>
      </c>
      <c r="E6006" s="110" t="s">
        <v>112</v>
      </c>
      <c r="F6006">
        <v>41.787199999999999</v>
      </c>
      <c r="G6006">
        <v>6167753.1114999996</v>
      </c>
      <c r="H6006">
        <v>1329432.3554</v>
      </c>
      <c r="I6006">
        <v>1116775.4495999999</v>
      </c>
      <c r="J6006">
        <v>16918.999599999999</v>
      </c>
      <c r="K6006">
        <v>342146.2464</v>
      </c>
      <c r="L6006">
        <v>661459.56000000006</v>
      </c>
      <c r="M6006">
        <v>91176.62</v>
      </c>
      <c r="N6006">
        <v>2976.6</v>
      </c>
      <c r="O6006">
        <v>165552.17800000001</v>
      </c>
    </row>
    <row r="6007" spans="1:15" hidden="1">
      <c r="A6007" s="110" t="s">
        <v>36</v>
      </c>
      <c r="B6007" s="110" t="s">
        <v>125</v>
      </c>
      <c r="C6007" s="110" t="s">
        <v>126</v>
      </c>
      <c r="D6007" s="110" t="s">
        <v>10</v>
      </c>
      <c r="E6007" s="110" t="s">
        <v>113</v>
      </c>
      <c r="F6007">
        <v>9389.2623999999996</v>
      </c>
      <c r="G6007">
        <v>971737956.38300002</v>
      </c>
      <c r="H6007">
        <v>246683876.55599999</v>
      </c>
      <c r="I6007">
        <v>240212820.47999999</v>
      </c>
      <c r="J6007">
        <v>14130997.783600001</v>
      </c>
      <c r="K6007">
        <v>75711627.525600001</v>
      </c>
      <c r="L6007">
        <v>129753033.73999999</v>
      </c>
      <c r="M6007">
        <v>18992902.32</v>
      </c>
      <c r="N6007">
        <v>11140170.844000001</v>
      </c>
      <c r="O6007">
        <v>34750972.454000004</v>
      </c>
    </row>
    <row r="6008" spans="1:15" hidden="1">
      <c r="A6008" s="110" t="s">
        <v>36</v>
      </c>
      <c r="B6008" s="110" t="s">
        <v>125</v>
      </c>
      <c r="C6008" s="110" t="s">
        <v>126</v>
      </c>
      <c r="D6008" s="110" t="s">
        <v>10</v>
      </c>
      <c r="E6008" s="110" t="s">
        <v>113</v>
      </c>
      <c r="F6008">
        <v>694.31039999999996</v>
      </c>
      <c r="G6008">
        <v>94210131.985200003</v>
      </c>
      <c r="H6008">
        <v>18243195.770399999</v>
      </c>
      <c r="I6008">
        <v>17769070.4256</v>
      </c>
      <c r="J6008">
        <v>1130584.9262999999</v>
      </c>
      <c r="K6008">
        <v>5598656.9280000003</v>
      </c>
      <c r="L6008">
        <v>9597139.7799999993</v>
      </c>
      <c r="M6008">
        <v>1405742.4</v>
      </c>
      <c r="N6008">
        <v>824406.35199999996</v>
      </c>
      <c r="O6008">
        <v>2569739.37</v>
      </c>
    </row>
    <row r="6009" spans="1:15" hidden="1">
      <c r="A6009" s="110" t="s">
        <v>36</v>
      </c>
      <c r="B6009" s="110" t="s">
        <v>125</v>
      </c>
      <c r="C6009" s="110" t="s">
        <v>126</v>
      </c>
      <c r="D6009" s="110" t="s">
        <v>10</v>
      </c>
      <c r="E6009" s="110" t="s">
        <v>113</v>
      </c>
      <c r="F6009">
        <v>1198.1676</v>
      </c>
      <c r="G6009">
        <v>118321958.40700001</v>
      </c>
      <c r="H6009">
        <v>31460940.5986</v>
      </c>
      <c r="I6009">
        <v>30676025.241599999</v>
      </c>
      <c r="J6009">
        <v>1953680.8319999999</v>
      </c>
      <c r="K6009">
        <v>9666646.3584000003</v>
      </c>
      <c r="L6009">
        <v>16580312.26</v>
      </c>
      <c r="M6009">
        <v>2035594.24</v>
      </c>
      <c r="N6009">
        <v>159342.81</v>
      </c>
      <c r="O6009">
        <v>4434587.3880000003</v>
      </c>
    </row>
    <row r="6010" spans="1:15" hidden="1">
      <c r="A6010" s="110" t="s">
        <v>36</v>
      </c>
      <c r="B6010" s="110" t="s">
        <v>125</v>
      </c>
      <c r="C6010" s="110" t="s">
        <v>126</v>
      </c>
      <c r="D6010" s="110" t="s">
        <v>10</v>
      </c>
      <c r="E6010" s="110" t="s">
        <v>113</v>
      </c>
      <c r="F6010">
        <v>2295.0816</v>
      </c>
      <c r="G6010">
        <v>328413783.5194</v>
      </c>
      <c r="H6010">
        <v>79092377.514400005</v>
      </c>
      <c r="I6010">
        <v>62144414.515199997</v>
      </c>
      <c r="J6010">
        <v>3460747.0584999998</v>
      </c>
      <c r="K6010">
        <v>19067100.84</v>
      </c>
      <c r="L6010">
        <v>32081331.5</v>
      </c>
      <c r="M6010">
        <v>4760746.9800000004</v>
      </c>
      <c r="N6010">
        <v>3134962.3360000001</v>
      </c>
      <c r="O6010">
        <v>8494417.2280000001</v>
      </c>
    </row>
    <row r="6011" spans="1:15" hidden="1">
      <c r="A6011" s="110" t="s">
        <v>36</v>
      </c>
      <c r="B6011" s="110" t="s">
        <v>125</v>
      </c>
      <c r="C6011" s="110" t="s">
        <v>126</v>
      </c>
      <c r="D6011" s="110" t="s">
        <v>10</v>
      </c>
      <c r="E6011" s="110" t="s">
        <v>113</v>
      </c>
      <c r="F6011">
        <v>944.23</v>
      </c>
      <c r="G6011">
        <v>162286662.79980001</v>
      </c>
      <c r="H6011">
        <v>32369962.6932</v>
      </c>
      <c r="I6011">
        <v>25557853.939199999</v>
      </c>
      <c r="J6011">
        <v>1568546.1322000001</v>
      </c>
      <c r="K6011">
        <v>7799730.7104000002</v>
      </c>
      <c r="L6011">
        <v>13175355.74</v>
      </c>
      <c r="M6011">
        <v>1818754.26</v>
      </c>
      <c r="N6011">
        <v>802210.83799999999</v>
      </c>
      <c r="O6011">
        <v>3494726.84</v>
      </c>
    </row>
    <row r="6012" spans="1:15" hidden="1">
      <c r="A6012" s="110" t="s">
        <v>36</v>
      </c>
      <c r="B6012" s="110" t="s">
        <v>125</v>
      </c>
      <c r="C6012" s="110" t="s">
        <v>126</v>
      </c>
      <c r="D6012" s="110" t="s">
        <v>10</v>
      </c>
      <c r="E6012" s="110" t="s">
        <v>113</v>
      </c>
      <c r="F6012">
        <v>166.34520000000001</v>
      </c>
      <c r="G6012">
        <v>23919856.828600001</v>
      </c>
      <c r="H6012">
        <v>5704782.1972000003</v>
      </c>
      <c r="I6012">
        <v>4499217.9840000002</v>
      </c>
      <c r="J6012">
        <v>275196.00510000001</v>
      </c>
      <c r="K6012">
        <v>1378105.1856</v>
      </c>
      <c r="L6012">
        <v>2323497.06</v>
      </c>
      <c r="M6012">
        <v>281376.44</v>
      </c>
      <c r="N6012">
        <v>25863.948</v>
      </c>
      <c r="O6012">
        <v>615665.51199999999</v>
      </c>
    </row>
    <row r="6013" spans="1:15" hidden="1">
      <c r="A6013" s="110" t="s">
        <v>36</v>
      </c>
      <c r="B6013" s="110" t="s">
        <v>125</v>
      </c>
      <c r="C6013" s="110" t="s">
        <v>126</v>
      </c>
      <c r="D6013" s="110" t="s">
        <v>10</v>
      </c>
      <c r="E6013" s="110" t="s">
        <v>113</v>
      </c>
      <c r="F6013">
        <v>206.52520000000001</v>
      </c>
      <c r="G6013">
        <v>28000980.813999999</v>
      </c>
      <c r="H6013">
        <v>5568952.5345999999</v>
      </c>
      <c r="I6013">
        <v>5353735.392</v>
      </c>
      <c r="J6013">
        <v>84384.939799999993</v>
      </c>
      <c r="K6013">
        <v>1996372.656</v>
      </c>
      <c r="L6013">
        <v>2780232.14</v>
      </c>
      <c r="M6013">
        <v>343374.18</v>
      </c>
      <c r="N6013">
        <v>1082451.4140000001</v>
      </c>
      <c r="O6013">
        <v>764378.25199999998</v>
      </c>
    </row>
    <row r="6014" spans="1:15" hidden="1">
      <c r="A6014" s="110" t="s">
        <v>36</v>
      </c>
      <c r="B6014" s="110" t="s">
        <v>125</v>
      </c>
      <c r="C6014" s="110" t="s">
        <v>126</v>
      </c>
      <c r="D6014" s="110" t="s">
        <v>10</v>
      </c>
      <c r="E6014" s="110" t="s">
        <v>113</v>
      </c>
      <c r="F6014">
        <v>65.895200000000003</v>
      </c>
      <c r="G6014">
        <v>7135445.3386000004</v>
      </c>
      <c r="H6014">
        <v>1782189.148</v>
      </c>
      <c r="I6014">
        <v>1711727.8271999999</v>
      </c>
      <c r="J6014">
        <v>26914.782299999999</v>
      </c>
      <c r="K6014">
        <v>642521.39760000003</v>
      </c>
      <c r="L6014">
        <v>892357.62</v>
      </c>
      <c r="M6014">
        <v>97675.12</v>
      </c>
      <c r="N6014">
        <v>287578.34600000002</v>
      </c>
      <c r="O6014">
        <v>243887.27</v>
      </c>
    </row>
    <row r="6015" spans="1:15" hidden="1">
      <c r="A6015" s="110" t="s">
        <v>36</v>
      </c>
      <c r="B6015" s="110" t="s">
        <v>125</v>
      </c>
      <c r="C6015" s="110" t="s">
        <v>126</v>
      </c>
      <c r="D6015" s="110" t="s">
        <v>10</v>
      </c>
      <c r="E6015" s="110" t="s">
        <v>113</v>
      </c>
      <c r="F6015">
        <v>15.2684</v>
      </c>
      <c r="G6015">
        <v>2184825.5906000002</v>
      </c>
      <c r="H6015">
        <v>544164.16059999994</v>
      </c>
      <c r="I6015">
        <v>417671.78879999998</v>
      </c>
      <c r="J6015">
        <v>6474.5128000000004</v>
      </c>
      <c r="K6015">
        <v>114550.5888</v>
      </c>
      <c r="L6015">
        <v>144178.14000000001</v>
      </c>
      <c r="M6015">
        <v>22197.4</v>
      </c>
      <c r="N6015">
        <v>83326.759999999995</v>
      </c>
      <c r="O6015">
        <v>56509.398000000001</v>
      </c>
    </row>
    <row r="6016" spans="1:15" hidden="1">
      <c r="A6016" s="110" t="s">
        <v>36</v>
      </c>
      <c r="B6016" s="110" t="s">
        <v>125</v>
      </c>
      <c r="C6016" s="110" t="s">
        <v>126</v>
      </c>
      <c r="D6016" s="110" t="s">
        <v>10</v>
      </c>
      <c r="E6016" s="110" t="s">
        <v>113</v>
      </c>
      <c r="F6016">
        <v>68.305999999999997</v>
      </c>
      <c r="G6016">
        <v>11749485.824999999</v>
      </c>
      <c r="H6016">
        <v>2426487.0099999998</v>
      </c>
      <c r="I6016">
        <v>1873032.192</v>
      </c>
      <c r="J6016">
        <v>26919.754099999998</v>
      </c>
      <c r="K6016">
        <v>519459.30719999998</v>
      </c>
      <c r="L6016">
        <v>643335.1</v>
      </c>
      <c r="M6016">
        <v>113338.76</v>
      </c>
      <c r="N6016">
        <v>385750.22200000001</v>
      </c>
      <c r="O6016">
        <v>252809.85399999999</v>
      </c>
    </row>
    <row r="6017" spans="1:15" hidden="1">
      <c r="A6017" s="110" t="s">
        <v>36</v>
      </c>
      <c r="B6017" s="110" t="s">
        <v>125</v>
      </c>
      <c r="C6017" s="110" t="s">
        <v>126</v>
      </c>
      <c r="D6017" s="110" t="s">
        <v>10</v>
      </c>
      <c r="E6017" s="110" t="s">
        <v>113</v>
      </c>
      <c r="F6017">
        <v>11.250400000000001</v>
      </c>
      <c r="G6017">
        <v>1660548.9146</v>
      </c>
      <c r="H6017">
        <v>400963.52620000002</v>
      </c>
      <c r="I6017">
        <v>307759.77600000001</v>
      </c>
      <c r="J6017">
        <v>4653.5949000000001</v>
      </c>
      <c r="K6017">
        <v>84405.650399999999</v>
      </c>
      <c r="L6017">
        <v>106235.92</v>
      </c>
      <c r="M6017">
        <v>16356.54</v>
      </c>
      <c r="N6017">
        <v>61398.237999999998</v>
      </c>
      <c r="O6017">
        <v>41639.025999999998</v>
      </c>
    </row>
    <row r="6018" spans="1:15" hidden="1">
      <c r="A6018" s="110" t="s">
        <v>36</v>
      </c>
      <c r="B6018" s="110" t="s">
        <v>125</v>
      </c>
      <c r="C6018" s="110" t="s">
        <v>126</v>
      </c>
      <c r="D6018" s="110" t="s">
        <v>10</v>
      </c>
      <c r="E6018" s="110" t="s">
        <v>113</v>
      </c>
      <c r="F6018">
        <v>11084.0548</v>
      </c>
      <c r="G6018">
        <v>1147139817.9040999</v>
      </c>
      <c r="H6018">
        <v>318821492.02380002</v>
      </c>
      <c r="I6018">
        <v>292487077.36320001</v>
      </c>
      <c r="J6018">
        <v>3373978.1457000002</v>
      </c>
      <c r="K6018">
        <v>68765011.236000001</v>
      </c>
      <c r="L6018">
        <v>117722381.59999999</v>
      </c>
      <c r="M6018">
        <v>32434047.940000001</v>
      </c>
      <c r="N6018">
        <v>12345815.614</v>
      </c>
      <c r="O6018">
        <v>41023637.402000003</v>
      </c>
    </row>
    <row r="6019" spans="1:15" hidden="1">
      <c r="A6019" s="110" t="s">
        <v>36</v>
      </c>
      <c r="B6019" s="110" t="s">
        <v>125</v>
      </c>
      <c r="C6019" s="110" t="s">
        <v>126</v>
      </c>
      <c r="D6019" s="110" t="s">
        <v>10</v>
      </c>
      <c r="E6019" s="110" t="s">
        <v>113</v>
      </c>
      <c r="F6019">
        <v>65.0916</v>
      </c>
      <c r="G6019">
        <v>7029834.2176000001</v>
      </c>
      <c r="H6019">
        <v>1755979.9225999999</v>
      </c>
      <c r="I6019">
        <v>1787000.6784000001</v>
      </c>
      <c r="J6019">
        <v>26914.782299999999</v>
      </c>
      <c r="K6019">
        <v>320417.16480000003</v>
      </c>
      <c r="L6019">
        <v>619582.98</v>
      </c>
      <c r="M6019">
        <v>212250.44</v>
      </c>
      <c r="N6019">
        <v>17331.93</v>
      </c>
      <c r="O6019">
        <v>240913.37599999999</v>
      </c>
    </row>
    <row r="6020" spans="1:15" hidden="1">
      <c r="A6020" s="110" t="s">
        <v>36</v>
      </c>
      <c r="B6020" s="110" t="s">
        <v>125</v>
      </c>
      <c r="C6020" s="110" t="s">
        <v>126</v>
      </c>
      <c r="D6020" s="110" t="s">
        <v>10</v>
      </c>
      <c r="E6020" s="110" t="s">
        <v>113</v>
      </c>
      <c r="F6020">
        <v>1104.1464000000001</v>
      </c>
      <c r="G6020">
        <v>155013210.97420001</v>
      </c>
      <c r="H6020">
        <v>40196253.269199997</v>
      </c>
      <c r="I6020">
        <v>31178768.16</v>
      </c>
      <c r="J6020">
        <v>813504.0808</v>
      </c>
      <c r="K6020">
        <v>10913628.7224</v>
      </c>
      <c r="L6020">
        <v>13740865.460000001</v>
      </c>
      <c r="M6020">
        <v>2188297.1</v>
      </c>
      <c r="N6020">
        <v>11918731.242000001</v>
      </c>
      <c r="O6020">
        <v>4086600.298</v>
      </c>
    </row>
    <row r="6021" spans="1:15" hidden="1">
      <c r="A6021" s="110" t="s">
        <v>36</v>
      </c>
      <c r="B6021" s="110" t="s">
        <v>125</v>
      </c>
      <c r="C6021" s="110" t="s">
        <v>126</v>
      </c>
      <c r="D6021" s="110" t="s">
        <v>10</v>
      </c>
      <c r="E6021" s="110" t="s">
        <v>113</v>
      </c>
      <c r="F6021">
        <v>540.82280000000003</v>
      </c>
      <c r="G6021">
        <v>93028281.885000005</v>
      </c>
      <c r="H6021">
        <v>20731267.4208</v>
      </c>
      <c r="I6021">
        <v>14602879.6032</v>
      </c>
      <c r="J6021">
        <v>397510.7267</v>
      </c>
      <c r="K6021">
        <v>5120265.5495999996</v>
      </c>
      <c r="L6021">
        <v>7071500.4199999999</v>
      </c>
      <c r="M6021">
        <v>821095.52</v>
      </c>
      <c r="N6021">
        <v>3019228.52</v>
      </c>
      <c r="O6021">
        <v>2001660.672</v>
      </c>
    </row>
    <row r="6022" spans="1:15" hidden="1">
      <c r="A6022" s="110" t="s">
        <v>36</v>
      </c>
      <c r="B6022" s="110" t="s">
        <v>125</v>
      </c>
      <c r="C6022" s="110" t="s">
        <v>126</v>
      </c>
      <c r="D6022" s="110" t="s">
        <v>10</v>
      </c>
      <c r="E6022" s="110" t="s">
        <v>113</v>
      </c>
      <c r="F6022">
        <v>146.2552</v>
      </c>
      <c r="G6022">
        <v>21650510.518599998</v>
      </c>
      <c r="H6022">
        <v>5624772.9112</v>
      </c>
      <c r="I6022">
        <v>3949723.2576000001</v>
      </c>
      <c r="J6022">
        <v>108096.6467</v>
      </c>
      <c r="K6022">
        <v>1383696.8640000001</v>
      </c>
      <c r="L6022">
        <v>1917280.54</v>
      </c>
      <c r="M6022">
        <v>205728.16</v>
      </c>
      <c r="N6022">
        <v>723077.47600000002</v>
      </c>
      <c r="O6022">
        <v>541310.946</v>
      </c>
    </row>
    <row r="6023" spans="1:15" hidden="1">
      <c r="A6023" s="110" t="s">
        <v>36</v>
      </c>
      <c r="B6023" s="110" t="s">
        <v>125</v>
      </c>
      <c r="C6023" s="110" t="s">
        <v>126</v>
      </c>
      <c r="D6023" s="110" t="s">
        <v>10</v>
      </c>
      <c r="E6023" s="110" t="s">
        <v>113</v>
      </c>
      <c r="F6023">
        <v>144.648</v>
      </c>
      <c r="G6023">
        <v>20698347.700800002</v>
      </c>
      <c r="H6023">
        <v>4495290.5939999996</v>
      </c>
      <c r="I6023">
        <v>3958861.8624</v>
      </c>
      <c r="J6023">
        <v>5993.4921999999997</v>
      </c>
      <c r="K6023">
        <v>1106078.0904000001</v>
      </c>
      <c r="L6023">
        <v>2389875.2400000002</v>
      </c>
      <c r="M6023">
        <v>335460.36</v>
      </c>
      <c r="N6023">
        <v>1578767.8940000001</v>
      </c>
      <c r="O6023">
        <v>535362.25600000005</v>
      </c>
    </row>
    <row r="6024" spans="1:15" hidden="1">
      <c r="A6024" s="110" t="s">
        <v>36</v>
      </c>
      <c r="B6024" s="110" t="s">
        <v>125</v>
      </c>
      <c r="C6024" s="110" t="s">
        <v>126</v>
      </c>
      <c r="D6024" s="110" t="s">
        <v>10</v>
      </c>
      <c r="E6024" s="110" t="s">
        <v>113</v>
      </c>
      <c r="F6024">
        <v>368.85239999999999</v>
      </c>
      <c r="G6024">
        <v>63447223.454999998</v>
      </c>
      <c r="H6024">
        <v>11613917.767000001</v>
      </c>
      <c r="I6024">
        <v>9971146.7327999994</v>
      </c>
      <c r="J6024">
        <v>149356.28460000001</v>
      </c>
      <c r="K6024">
        <v>2931060.5784</v>
      </c>
      <c r="L6024">
        <v>5804456.0999999996</v>
      </c>
      <c r="M6024">
        <v>827259.46</v>
      </c>
      <c r="N6024">
        <v>3183060.5839999998</v>
      </c>
      <c r="O6024">
        <v>1365174.294</v>
      </c>
    </row>
    <row r="6025" spans="1:15" hidden="1">
      <c r="A6025" s="110" t="s">
        <v>36</v>
      </c>
      <c r="B6025" s="110" t="s">
        <v>125</v>
      </c>
      <c r="C6025" s="110" t="s">
        <v>126</v>
      </c>
      <c r="D6025" s="110" t="s">
        <v>10</v>
      </c>
      <c r="E6025" s="110" t="s">
        <v>113</v>
      </c>
      <c r="F6025">
        <v>11.250400000000001</v>
      </c>
      <c r="G6025">
        <v>1660548.9146</v>
      </c>
      <c r="H6025">
        <v>353870.27840000001</v>
      </c>
      <c r="I6025">
        <v>304093.7856</v>
      </c>
      <c r="J6025">
        <v>4653.5949000000001</v>
      </c>
      <c r="K6025">
        <v>89218.886400000003</v>
      </c>
      <c r="L6025">
        <v>177507.86</v>
      </c>
      <c r="M6025">
        <v>24708.240000000002</v>
      </c>
      <c r="N6025">
        <v>92501.001999999993</v>
      </c>
      <c r="O6025">
        <v>41639.025999999998</v>
      </c>
    </row>
    <row r="6026" spans="1:15" hidden="1">
      <c r="A6026" s="110" t="s">
        <v>36</v>
      </c>
      <c r="B6026" s="110" t="s">
        <v>125</v>
      </c>
      <c r="C6026" s="110" t="s">
        <v>126</v>
      </c>
      <c r="D6026" s="110" t="s">
        <v>10</v>
      </c>
      <c r="E6026" s="110" t="s">
        <v>114</v>
      </c>
      <c r="F6026">
        <v>13944.0672</v>
      </c>
      <c r="G6026">
        <v>1443135657.2370999</v>
      </c>
      <c r="H6026">
        <v>376375047.61000001</v>
      </c>
      <c r="I6026">
        <v>365543168.63999999</v>
      </c>
      <c r="J6026">
        <v>8290493.7499000002</v>
      </c>
      <c r="K6026">
        <v>13004472.758400001</v>
      </c>
      <c r="L6026">
        <v>163509206.22</v>
      </c>
      <c r="M6026">
        <v>24908910.399999999</v>
      </c>
      <c r="N6026">
        <v>975765.56</v>
      </c>
      <c r="O6026">
        <v>76072523.318000004</v>
      </c>
    </row>
    <row r="6027" spans="1:15" hidden="1">
      <c r="A6027" s="110" t="s">
        <v>36</v>
      </c>
      <c r="B6027" s="110" t="s">
        <v>125</v>
      </c>
      <c r="C6027" s="110" t="s">
        <v>126</v>
      </c>
      <c r="D6027" s="110" t="s">
        <v>10</v>
      </c>
      <c r="E6027" s="110" t="s">
        <v>114</v>
      </c>
      <c r="F6027">
        <v>2760.366</v>
      </c>
      <c r="G6027">
        <v>375001756.77890003</v>
      </c>
      <c r="H6027">
        <v>74507188.426200002</v>
      </c>
      <c r="I6027">
        <v>72362877.446400002</v>
      </c>
      <c r="J6027">
        <v>838581.78689999995</v>
      </c>
      <c r="K6027">
        <v>2574348.8687999998</v>
      </c>
      <c r="L6027">
        <v>32368264.260000002</v>
      </c>
      <c r="M6027">
        <v>4930969.1399999997</v>
      </c>
      <c r="N6027">
        <v>193154.28</v>
      </c>
      <c r="O6027">
        <v>15059307.626</v>
      </c>
    </row>
    <row r="6028" spans="1:15" hidden="1">
      <c r="A6028" s="110" t="s">
        <v>36</v>
      </c>
      <c r="B6028" s="110" t="s">
        <v>125</v>
      </c>
      <c r="C6028" s="110" t="s">
        <v>126</v>
      </c>
      <c r="D6028" s="110" t="s">
        <v>10</v>
      </c>
      <c r="E6028" s="110" t="s">
        <v>114</v>
      </c>
      <c r="F6028">
        <v>936.99760000000003</v>
      </c>
      <c r="G6028">
        <v>100027160.70730001</v>
      </c>
      <c r="H6028">
        <v>25291239.9428</v>
      </c>
      <c r="I6028">
        <v>24563351.903999999</v>
      </c>
      <c r="J6028">
        <v>285820.71919999999</v>
      </c>
      <c r="K6028">
        <v>873845.43119999999</v>
      </c>
      <c r="L6028">
        <v>10987300.539999999</v>
      </c>
      <c r="M6028">
        <v>1673798.76</v>
      </c>
      <c r="N6028">
        <v>65572.694000000003</v>
      </c>
      <c r="O6028">
        <v>5111835.1459999997</v>
      </c>
    </row>
    <row r="6029" spans="1:15" hidden="1">
      <c r="A6029" s="110" t="s">
        <v>36</v>
      </c>
      <c r="B6029" s="110" t="s">
        <v>125</v>
      </c>
      <c r="C6029" s="110" t="s">
        <v>126</v>
      </c>
      <c r="D6029" s="110" t="s">
        <v>10</v>
      </c>
      <c r="E6029" s="110" t="s">
        <v>114</v>
      </c>
      <c r="F6029">
        <v>5737.7039999999997</v>
      </c>
      <c r="G6029">
        <v>821034458.79840004</v>
      </c>
      <c r="H6029">
        <v>201047800.7606</v>
      </c>
      <c r="I6029">
        <v>161841935.808</v>
      </c>
      <c r="J6029">
        <v>5975408.5692999996</v>
      </c>
      <c r="K6029">
        <v>58238800.631999999</v>
      </c>
      <c r="L6029">
        <v>78528926.879999995</v>
      </c>
      <c r="M6029">
        <v>8554250.6600000001</v>
      </c>
      <c r="N6029">
        <v>1374031.0319999999</v>
      </c>
      <c r="O6029">
        <v>31302317.068</v>
      </c>
    </row>
    <row r="6030" spans="1:15" hidden="1">
      <c r="A6030" s="110" t="s">
        <v>36</v>
      </c>
      <c r="B6030" s="110" t="s">
        <v>125</v>
      </c>
      <c r="C6030" s="110" t="s">
        <v>126</v>
      </c>
      <c r="D6030" s="110" t="s">
        <v>10</v>
      </c>
      <c r="E6030" s="110" t="s">
        <v>114</v>
      </c>
      <c r="F6030">
        <v>4810.3495999999996</v>
      </c>
      <c r="G6030">
        <v>827174860.41960001</v>
      </c>
      <c r="H6030">
        <v>168553537.72780001</v>
      </c>
      <c r="I6030">
        <v>135684284.27520001</v>
      </c>
      <c r="J6030">
        <v>1501885.6218999999</v>
      </c>
      <c r="K6030">
        <v>48825965.462399997</v>
      </c>
      <c r="L6030">
        <v>65836698.740000002</v>
      </c>
      <c r="M6030">
        <v>7171683.9199999999</v>
      </c>
      <c r="N6030">
        <v>1151952.318</v>
      </c>
      <c r="O6030">
        <v>26243091.072000001</v>
      </c>
    </row>
    <row r="6031" spans="1:15" hidden="1">
      <c r="A6031" s="110" t="s">
        <v>36</v>
      </c>
      <c r="B6031" s="110" t="s">
        <v>125</v>
      </c>
      <c r="C6031" s="110" t="s">
        <v>126</v>
      </c>
      <c r="D6031" s="110" t="s">
        <v>10</v>
      </c>
      <c r="E6031" s="110" t="s">
        <v>114</v>
      </c>
      <c r="F6031">
        <v>392.15679999999998</v>
      </c>
      <c r="G6031">
        <v>57536739.829800002</v>
      </c>
      <c r="H6031">
        <v>13741078.258199999</v>
      </c>
      <c r="I6031">
        <v>11061473.8368</v>
      </c>
      <c r="J6031">
        <v>120902.7335</v>
      </c>
      <c r="K6031">
        <v>3980464.6968</v>
      </c>
      <c r="L6031">
        <v>5367248.5</v>
      </c>
      <c r="M6031">
        <v>584655.9</v>
      </c>
      <c r="N6031">
        <v>93910.827999999994</v>
      </c>
      <c r="O6031">
        <v>2139430.3480000002</v>
      </c>
    </row>
    <row r="6032" spans="1:15" hidden="1">
      <c r="A6032" s="110" t="s">
        <v>36</v>
      </c>
      <c r="B6032" s="110" t="s">
        <v>125</v>
      </c>
      <c r="C6032" s="110" t="s">
        <v>126</v>
      </c>
      <c r="D6032" s="110" t="s">
        <v>10</v>
      </c>
      <c r="E6032" s="110" t="s">
        <v>114</v>
      </c>
      <c r="F6032">
        <v>4.0179999999999998</v>
      </c>
      <c r="G6032">
        <v>691146.22499999998</v>
      </c>
      <c r="H6032">
        <v>140790.5724</v>
      </c>
      <c r="I6032">
        <v>113334.75840000001</v>
      </c>
      <c r="J6032">
        <v>964.52719999999999</v>
      </c>
      <c r="K6032">
        <v>40782.765599999999</v>
      </c>
      <c r="L6032">
        <v>54992.480000000003</v>
      </c>
      <c r="M6032">
        <v>5990.1</v>
      </c>
      <c r="N6032">
        <v>962.43399999999997</v>
      </c>
      <c r="O6032">
        <v>21920.403999999999</v>
      </c>
    </row>
    <row r="6033" spans="1:15" hidden="1">
      <c r="A6033" s="110" t="s">
        <v>36</v>
      </c>
      <c r="B6033" s="110" t="s">
        <v>125</v>
      </c>
      <c r="C6033" s="110" t="s">
        <v>126</v>
      </c>
      <c r="D6033" s="110" t="s">
        <v>10</v>
      </c>
      <c r="E6033" s="110" t="s">
        <v>114</v>
      </c>
      <c r="F6033">
        <v>1620.0576000000001</v>
      </c>
      <c r="G6033">
        <v>167667213.289</v>
      </c>
      <c r="H6033">
        <v>44139568.0792</v>
      </c>
      <c r="I6033">
        <v>42158144.908799998</v>
      </c>
      <c r="J6033">
        <v>5795183.6867000004</v>
      </c>
      <c r="K6033">
        <v>15922170.5184</v>
      </c>
      <c r="L6033">
        <v>21622487.34</v>
      </c>
      <c r="M6033">
        <v>2381683.44</v>
      </c>
      <c r="N6033">
        <v>219182.39199999999</v>
      </c>
      <c r="O6033">
        <v>8838302.0219999999</v>
      </c>
    </row>
    <row r="6034" spans="1:15" hidden="1">
      <c r="A6034" s="110" t="s">
        <v>36</v>
      </c>
      <c r="B6034" s="110" t="s">
        <v>125</v>
      </c>
      <c r="C6034" s="110" t="s">
        <v>126</v>
      </c>
      <c r="D6034" s="110" t="s">
        <v>10</v>
      </c>
      <c r="E6034" s="110" t="s">
        <v>114</v>
      </c>
      <c r="F6034">
        <v>2007.3928000000001</v>
      </c>
      <c r="G6034">
        <v>272737676.95020002</v>
      </c>
      <c r="H6034">
        <v>54692789.721000001</v>
      </c>
      <c r="I6034">
        <v>52237610.361599997</v>
      </c>
      <c r="J6034">
        <v>7179732.5911999997</v>
      </c>
      <c r="K6034">
        <v>19728959.3136</v>
      </c>
      <c r="L6034">
        <v>26792151.100000001</v>
      </c>
      <c r="M6034">
        <v>2951112.76</v>
      </c>
      <c r="N6034">
        <v>271585.886</v>
      </c>
      <c r="O6034">
        <v>10951426.442</v>
      </c>
    </row>
    <row r="6035" spans="1:15" hidden="1">
      <c r="A6035" s="110" t="s">
        <v>36</v>
      </c>
      <c r="B6035" s="110" t="s">
        <v>125</v>
      </c>
      <c r="C6035" s="110" t="s">
        <v>126</v>
      </c>
      <c r="D6035" s="110" t="s">
        <v>10</v>
      </c>
      <c r="E6035" s="110" t="s">
        <v>114</v>
      </c>
      <c r="F6035">
        <v>873.51319999999998</v>
      </c>
      <c r="G6035">
        <v>93699546.965599999</v>
      </c>
      <c r="H6035">
        <v>23799461.675000001</v>
      </c>
      <c r="I6035">
        <v>22731102.182399999</v>
      </c>
      <c r="J6035">
        <v>3125749.1266999999</v>
      </c>
      <c r="K6035">
        <v>8585016.1415999997</v>
      </c>
      <c r="L6035">
        <v>11658552.539999999</v>
      </c>
      <c r="M6035">
        <v>1284176.58</v>
      </c>
      <c r="N6035">
        <v>118171.02</v>
      </c>
      <c r="O6035">
        <v>4765492.4019999998</v>
      </c>
    </row>
    <row r="6036" spans="1:15" hidden="1">
      <c r="A6036" s="110" t="s">
        <v>36</v>
      </c>
      <c r="B6036" s="110" t="s">
        <v>125</v>
      </c>
      <c r="C6036" s="110" t="s">
        <v>126</v>
      </c>
      <c r="D6036" s="110" t="s">
        <v>10</v>
      </c>
      <c r="E6036" s="110" t="s">
        <v>114</v>
      </c>
      <c r="F6036">
        <v>656.5412</v>
      </c>
      <c r="G6036">
        <v>112933293.16500001</v>
      </c>
      <c r="H6036">
        <v>23054304.706799999</v>
      </c>
      <c r="I6036">
        <v>18297790.943999998</v>
      </c>
      <c r="J6036">
        <v>3667558.5852999999</v>
      </c>
      <c r="K6036">
        <v>5572495.4183999998</v>
      </c>
      <c r="L6036">
        <v>6819004.3799999999</v>
      </c>
      <c r="M6036">
        <v>897834.4</v>
      </c>
      <c r="N6036">
        <v>1958306.0419999999</v>
      </c>
      <c r="O6036">
        <v>3581792.39</v>
      </c>
    </row>
    <row r="6037" spans="1:15" hidden="1">
      <c r="A6037" s="110" t="s">
        <v>36</v>
      </c>
      <c r="B6037" s="110" t="s">
        <v>125</v>
      </c>
      <c r="C6037" s="110" t="s">
        <v>126</v>
      </c>
      <c r="D6037" s="110" t="s">
        <v>10</v>
      </c>
      <c r="E6037" s="110" t="s">
        <v>114</v>
      </c>
      <c r="F6037">
        <v>0.80359999999999998</v>
      </c>
      <c r="G6037">
        <v>138229.245</v>
      </c>
      <c r="H6037">
        <v>28217.610400000001</v>
      </c>
      <c r="I6037">
        <v>22397.414400000001</v>
      </c>
      <c r="J6037">
        <v>4288.1683999999996</v>
      </c>
      <c r="K6037">
        <v>6820.0056000000004</v>
      </c>
      <c r="L6037">
        <v>8345.9599999999991</v>
      </c>
      <c r="M6037">
        <v>1098.8</v>
      </c>
      <c r="N6037">
        <v>2397.5160000000001</v>
      </c>
      <c r="O6037">
        <v>4383.72</v>
      </c>
    </row>
    <row r="6038" spans="1:15" hidden="1">
      <c r="A6038" s="110" t="s">
        <v>36</v>
      </c>
      <c r="B6038" s="110" t="s">
        <v>125</v>
      </c>
      <c r="C6038" s="110" t="s">
        <v>126</v>
      </c>
      <c r="D6038" s="110" t="s">
        <v>10</v>
      </c>
      <c r="E6038" s="110" t="s">
        <v>114</v>
      </c>
      <c r="F6038">
        <v>4628.7359999999999</v>
      </c>
      <c r="G6038">
        <v>479049180.82560003</v>
      </c>
      <c r="H6038">
        <v>136132838.85479999</v>
      </c>
      <c r="I6038">
        <v>123869409.6576</v>
      </c>
      <c r="J6038">
        <v>1842311.5048</v>
      </c>
      <c r="K6038">
        <v>44306218.188000001</v>
      </c>
      <c r="L6038">
        <v>61404641.380000003</v>
      </c>
      <c r="M6038">
        <v>7329729.0800000001</v>
      </c>
      <c r="N6038">
        <v>3264427.298</v>
      </c>
      <c r="O6038">
        <v>25252290.074000001</v>
      </c>
    </row>
    <row r="6039" spans="1:15" hidden="1">
      <c r="A6039" s="110" t="s">
        <v>36</v>
      </c>
      <c r="B6039" s="110" t="s">
        <v>125</v>
      </c>
      <c r="C6039" s="110" t="s">
        <v>126</v>
      </c>
      <c r="D6039" s="110" t="s">
        <v>10</v>
      </c>
      <c r="E6039" s="110" t="s">
        <v>114</v>
      </c>
      <c r="F6039">
        <v>148.666</v>
      </c>
      <c r="G6039">
        <v>15740100.085200001</v>
      </c>
      <c r="H6039">
        <v>4414405.5725999996</v>
      </c>
      <c r="I6039">
        <v>3921913.0559999999</v>
      </c>
      <c r="J6039">
        <v>51062.763800000001</v>
      </c>
      <c r="K6039">
        <v>1468807.452</v>
      </c>
      <c r="L6039">
        <v>1990654.14</v>
      </c>
      <c r="M6039">
        <v>225847.67999999999</v>
      </c>
      <c r="N6039">
        <v>87106.14</v>
      </c>
      <c r="O6039">
        <v>811054.04599999997</v>
      </c>
    </row>
    <row r="6040" spans="1:15" hidden="1">
      <c r="A6040" s="110" t="s">
        <v>36</v>
      </c>
      <c r="B6040" s="110" t="s">
        <v>125</v>
      </c>
      <c r="C6040" s="110" t="s">
        <v>126</v>
      </c>
      <c r="D6040" s="110" t="s">
        <v>10</v>
      </c>
      <c r="E6040" s="110" t="s">
        <v>114</v>
      </c>
      <c r="F6040">
        <v>1711.6679999999999</v>
      </c>
      <c r="G6040">
        <v>240304322.68920001</v>
      </c>
      <c r="H6040">
        <v>65362832.556199998</v>
      </c>
      <c r="I6040">
        <v>47421373.555200003</v>
      </c>
      <c r="J6040">
        <v>572451.83999999997</v>
      </c>
      <c r="K6040">
        <v>16587755.596799999</v>
      </c>
      <c r="L6040">
        <v>22681278.719999999</v>
      </c>
      <c r="M6040">
        <v>2411730.7000000002</v>
      </c>
      <c r="N6040">
        <v>1261871.8419999999</v>
      </c>
      <c r="O6040">
        <v>9338086.6919999998</v>
      </c>
    </row>
    <row r="6041" spans="1:15" hidden="1">
      <c r="A6041" s="110" t="s">
        <v>36</v>
      </c>
      <c r="B6041" s="110" t="s">
        <v>125</v>
      </c>
      <c r="C6041" s="110" t="s">
        <v>126</v>
      </c>
      <c r="D6041" s="110" t="s">
        <v>10</v>
      </c>
      <c r="E6041" s="110" t="s">
        <v>114</v>
      </c>
      <c r="F6041">
        <v>4344.2615999999998</v>
      </c>
      <c r="G6041">
        <v>747178354.41480005</v>
      </c>
      <c r="H6041">
        <v>166019314.58320001</v>
      </c>
      <c r="I6041">
        <v>120278858.99519999</v>
      </c>
      <c r="J6041">
        <v>1454494.5245999999</v>
      </c>
      <c r="K6041">
        <v>42162929.805600002</v>
      </c>
      <c r="L6041">
        <v>57612325.880000003</v>
      </c>
      <c r="M6041">
        <v>6111257.46</v>
      </c>
      <c r="N6041">
        <v>3165786.3820000002</v>
      </c>
      <c r="O6041">
        <v>23700326.914000001</v>
      </c>
    </row>
    <row r="6042" spans="1:15" hidden="1">
      <c r="A6042" s="110" t="s">
        <v>36</v>
      </c>
      <c r="B6042" s="110" t="s">
        <v>125</v>
      </c>
      <c r="C6042" s="110" t="s">
        <v>126</v>
      </c>
      <c r="D6042" s="110" t="s">
        <v>10</v>
      </c>
      <c r="E6042" s="110" t="s">
        <v>114</v>
      </c>
      <c r="F6042">
        <v>372.0668</v>
      </c>
      <c r="G6042">
        <v>54616335.764799997</v>
      </c>
      <c r="H6042">
        <v>14218823.337200001</v>
      </c>
      <c r="I6042">
        <v>10301348.7936</v>
      </c>
      <c r="J6042">
        <v>129641.8964</v>
      </c>
      <c r="K6042">
        <v>3611064.1104000001</v>
      </c>
      <c r="L6042">
        <v>4934231.92</v>
      </c>
      <c r="M6042">
        <v>523406.82</v>
      </c>
      <c r="N6042">
        <v>271130.37599999999</v>
      </c>
      <c r="O6042">
        <v>2029828.328</v>
      </c>
    </row>
    <row r="6043" spans="1:15" hidden="1">
      <c r="A6043" s="110" t="s">
        <v>36</v>
      </c>
      <c r="B6043" s="110" t="s">
        <v>125</v>
      </c>
      <c r="C6043" s="110" t="s">
        <v>126</v>
      </c>
      <c r="D6043" s="110" t="s">
        <v>10</v>
      </c>
      <c r="E6043" s="110" t="s">
        <v>114</v>
      </c>
      <c r="F6043">
        <v>5.6252000000000004</v>
      </c>
      <c r="G6043">
        <v>967604.71499999997</v>
      </c>
      <c r="H6043">
        <v>214971.9626</v>
      </c>
      <c r="I6043">
        <v>155742.79680000001</v>
      </c>
      <c r="J6043">
        <v>4554.1592000000001</v>
      </c>
      <c r="K6043">
        <v>54596.354399999997</v>
      </c>
      <c r="L6043">
        <v>74599.5</v>
      </c>
      <c r="M6043">
        <v>7914.64</v>
      </c>
      <c r="N6043">
        <v>4098.6880000000001</v>
      </c>
      <c r="O6043">
        <v>30688.745999999999</v>
      </c>
    </row>
    <row r="6044" spans="1:15" hidden="1">
      <c r="A6044" s="110" t="s">
        <v>36</v>
      </c>
      <c r="B6044" s="110" t="s">
        <v>125</v>
      </c>
      <c r="C6044" s="110" t="s">
        <v>126</v>
      </c>
      <c r="D6044" s="110" t="s">
        <v>10</v>
      </c>
      <c r="E6044" s="110" t="s">
        <v>114</v>
      </c>
      <c r="F6044">
        <v>413.85399999999998</v>
      </c>
      <c r="G6044">
        <v>59220272.588399999</v>
      </c>
      <c r="H6044">
        <v>12856746.9704</v>
      </c>
      <c r="I6044">
        <v>11258177.7984</v>
      </c>
      <c r="J6044">
        <v>771782.06649999996</v>
      </c>
      <c r="K6044">
        <v>3202669.6704000002</v>
      </c>
      <c r="L6044">
        <v>7029527.0800000001</v>
      </c>
      <c r="M6044">
        <v>935137.84</v>
      </c>
      <c r="N6044">
        <v>4289125.4560000002</v>
      </c>
      <c r="O6044">
        <v>2257799.8080000002</v>
      </c>
    </row>
    <row r="6045" spans="1:15" hidden="1">
      <c r="A6045" s="110" t="s">
        <v>36</v>
      </c>
      <c r="B6045" s="110" t="s">
        <v>125</v>
      </c>
      <c r="C6045" s="110" t="s">
        <v>126</v>
      </c>
      <c r="D6045" s="110" t="s">
        <v>10</v>
      </c>
      <c r="E6045" s="110" t="s">
        <v>114</v>
      </c>
      <c r="F6045">
        <v>1157.9875999999999</v>
      </c>
      <c r="G6045">
        <v>199060017.57179999</v>
      </c>
      <c r="H6045">
        <v>36346133.090999998</v>
      </c>
      <c r="I6045">
        <v>31160040.671999998</v>
      </c>
      <c r="J6045">
        <v>1036795.8467</v>
      </c>
      <c r="K6045">
        <v>9233237.2608000003</v>
      </c>
      <c r="L6045">
        <v>18755386.859999999</v>
      </c>
      <c r="M6045">
        <v>2549448.06</v>
      </c>
      <c r="N6045">
        <v>9803956.1620000005</v>
      </c>
      <c r="O6045">
        <v>6317457.3660000004</v>
      </c>
    </row>
    <row r="6046" spans="1:15" hidden="1">
      <c r="A6046" s="110" t="s">
        <v>36</v>
      </c>
      <c r="B6046" s="110" t="s">
        <v>125</v>
      </c>
      <c r="C6046" s="110" t="s">
        <v>126</v>
      </c>
      <c r="D6046" s="110" t="s">
        <v>10</v>
      </c>
      <c r="E6046" s="110" t="s">
        <v>114</v>
      </c>
      <c r="F6046">
        <v>33.751199999999997</v>
      </c>
      <c r="G6046">
        <v>4981646.7439000001</v>
      </c>
      <c r="H6046">
        <v>1060096.3936000001</v>
      </c>
      <c r="I6046">
        <v>908834.9952</v>
      </c>
      <c r="J6046">
        <v>28130.3848</v>
      </c>
      <c r="K6046">
        <v>269302.98959999997</v>
      </c>
      <c r="L6046">
        <v>547031.02</v>
      </c>
      <c r="M6046">
        <v>74359.240000000005</v>
      </c>
      <c r="N6046">
        <v>285948.43199999997</v>
      </c>
      <c r="O6046">
        <v>184130.67199999999</v>
      </c>
    </row>
    <row r="6047" spans="1:15" hidden="1">
      <c r="A6047" s="110" t="s">
        <v>36</v>
      </c>
      <c r="B6047" s="110" t="s">
        <v>125</v>
      </c>
      <c r="C6047" s="110" t="s">
        <v>126</v>
      </c>
      <c r="D6047" s="110" t="s">
        <v>10</v>
      </c>
      <c r="E6047" s="110" t="s">
        <v>114</v>
      </c>
      <c r="F6047">
        <v>2.4108000000000001</v>
      </c>
      <c r="G6047">
        <v>414687.73499999999</v>
      </c>
      <c r="H6047">
        <v>75720.489199999996</v>
      </c>
      <c r="I6047">
        <v>64916.447999999997</v>
      </c>
      <c r="J6047">
        <v>1357.2985000000001</v>
      </c>
      <c r="K6047">
        <v>19236.117600000001</v>
      </c>
      <c r="L6047">
        <v>39073.82</v>
      </c>
      <c r="M6047">
        <v>5311.14</v>
      </c>
      <c r="N6047">
        <v>20424.887999999999</v>
      </c>
      <c r="O6047">
        <v>13152.062</v>
      </c>
    </row>
    <row r="6048" spans="1:15" hidden="1">
      <c r="A6048" s="110" t="s">
        <v>36</v>
      </c>
      <c r="B6048" s="110" t="s">
        <v>125</v>
      </c>
      <c r="C6048" s="110" t="s">
        <v>126</v>
      </c>
      <c r="D6048" s="110" t="s">
        <v>10</v>
      </c>
      <c r="E6048" s="110" t="s">
        <v>114</v>
      </c>
      <c r="F6048">
        <v>10801.9912</v>
      </c>
      <c r="G6048">
        <v>1117947758.4475</v>
      </c>
      <c r="H6048">
        <v>292244624.78979999</v>
      </c>
      <c r="I6048">
        <v>283962162.66240001</v>
      </c>
      <c r="J6048">
        <v>6117252.4800000004</v>
      </c>
      <c r="K6048">
        <v>9210625.2359999996</v>
      </c>
      <c r="L6048">
        <v>126749794.40000001</v>
      </c>
      <c r="M6048">
        <v>19393154.16</v>
      </c>
      <c r="N6048">
        <v>763525.86199999996</v>
      </c>
      <c r="O6048">
        <v>58930778.214000002</v>
      </c>
    </row>
    <row r="6049" spans="1:15" hidden="1">
      <c r="A6049" s="110" t="s">
        <v>36</v>
      </c>
      <c r="B6049" s="110" t="s">
        <v>125</v>
      </c>
      <c r="C6049" s="110" t="s">
        <v>126</v>
      </c>
      <c r="D6049" s="110" t="s">
        <v>10</v>
      </c>
      <c r="E6049" s="110" t="s">
        <v>114</v>
      </c>
      <c r="F6049">
        <v>1215.8468</v>
      </c>
      <c r="G6049">
        <v>165180017.68880001</v>
      </c>
      <c r="H6049">
        <v>32850599.051199999</v>
      </c>
      <c r="I6049">
        <v>31887514.233600002</v>
      </c>
      <c r="J6049">
        <v>333522.55330000003</v>
      </c>
      <c r="K6049">
        <v>1257133.1111999999</v>
      </c>
      <c r="L6049">
        <v>14300307.18</v>
      </c>
      <c r="M6049">
        <v>2166911.5</v>
      </c>
      <c r="N6049">
        <v>84371.275999999998</v>
      </c>
      <c r="O6049">
        <v>6633110.4620000003</v>
      </c>
    </row>
    <row r="6050" spans="1:15" hidden="1">
      <c r="A6050" s="110" t="s">
        <v>36</v>
      </c>
      <c r="B6050" s="110" t="s">
        <v>125</v>
      </c>
      <c r="C6050" s="110" t="s">
        <v>126</v>
      </c>
      <c r="D6050" s="110" t="s">
        <v>10</v>
      </c>
      <c r="E6050" s="110" t="s">
        <v>114</v>
      </c>
      <c r="F6050">
        <v>1297.0103999999999</v>
      </c>
      <c r="G6050">
        <v>136981474.4668</v>
      </c>
      <c r="H6050">
        <v>35015905.335600004</v>
      </c>
      <c r="I6050">
        <v>34002073.555200003</v>
      </c>
      <c r="J6050">
        <v>377324.01850000001</v>
      </c>
      <c r="K6050">
        <v>1251856.7064</v>
      </c>
      <c r="L6050">
        <v>15221965.859999999</v>
      </c>
      <c r="M6050">
        <v>2314927.2400000002</v>
      </c>
      <c r="N6050">
        <v>90496.758000000002</v>
      </c>
      <c r="O6050">
        <v>7075902.2620000001</v>
      </c>
    </row>
    <row r="6051" spans="1:15" hidden="1">
      <c r="A6051" s="110" t="s">
        <v>36</v>
      </c>
      <c r="B6051" s="110" t="s">
        <v>125</v>
      </c>
      <c r="C6051" s="110" t="s">
        <v>126</v>
      </c>
      <c r="D6051" s="110" t="s">
        <v>10</v>
      </c>
      <c r="E6051" s="110" t="s">
        <v>114</v>
      </c>
      <c r="F6051">
        <v>5020.0892000000003</v>
      </c>
      <c r="G6051">
        <v>718347656.03830004</v>
      </c>
      <c r="H6051">
        <v>176027092.2658</v>
      </c>
      <c r="I6051">
        <v>141482394.85440001</v>
      </c>
      <c r="J6051">
        <v>2996440.3402</v>
      </c>
      <c r="K6051">
        <v>51063903.230400003</v>
      </c>
      <c r="L6051">
        <v>68797556.379999995</v>
      </c>
      <c r="M6051">
        <v>7461506.3600000003</v>
      </c>
      <c r="N6051">
        <v>1179602.226</v>
      </c>
      <c r="O6051">
        <v>27387335.800000001</v>
      </c>
    </row>
    <row r="6052" spans="1:15" hidden="1">
      <c r="A6052" s="110" t="s">
        <v>36</v>
      </c>
      <c r="B6052" s="110" t="s">
        <v>125</v>
      </c>
      <c r="C6052" s="110" t="s">
        <v>126</v>
      </c>
      <c r="D6052" s="110" t="s">
        <v>10</v>
      </c>
      <c r="E6052" s="110" t="s">
        <v>114</v>
      </c>
      <c r="F6052">
        <v>1273.7059999999999</v>
      </c>
      <c r="G6052">
        <v>219087824.1552</v>
      </c>
      <c r="H6052">
        <v>44649267.557800002</v>
      </c>
      <c r="I6052">
        <v>35911351.583999999</v>
      </c>
      <c r="J6052">
        <v>349404.93469999998</v>
      </c>
      <c r="K6052">
        <v>12944223.619200001</v>
      </c>
      <c r="L6052">
        <v>17445864.079999998</v>
      </c>
      <c r="M6052">
        <v>1895755.54</v>
      </c>
      <c r="N6052">
        <v>301823.63199999998</v>
      </c>
      <c r="O6052">
        <v>6948763.5580000002</v>
      </c>
    </row>
    <row r="6053" spans="1:15" hidden="1">
      <c r="A6053" s="110" t="s">
        <v>36</v>
      </c>
      <c r="B6053" s="110" t="s">
        <v>125</v>
      </c>
      <c r="C6053" s="110" t="s">
        <v>126</v>
      </c>
      <c r="D6053" s="110" t="s">
        <v>10</v>
      </c>
      <c r="E6053" s="110" t="s">
        <v>114</v>
      </c>
      <c r="F6053">
        <v>278.04559999999998</v>
      </c>
      <c r="G6053">
        <v>40396941.9454</v>
      </c>
      <c r="H6053">
        <v>9741780.8100000005</v>
      </c>
      <c r="I6053">
        <v>7843859.9616</v>
      </c>
      <c r="J6053">
        <v>51646.949099999998</v>
      </c>
      <c r="K6053">
        <v>2821358.6496000001</v>
      </c>
      <c r="L6053">
        <v>3804776.22</v>
      </c>
      <c r="M6053">
        <v>414731.4</v>
      </c>
      <c r="N6053">
        <v>66769.648000000001</v>
      </c>
      <c r="O6053">
        <v>1516890.6939999999</v>
      </c>
    </row>
    <row r="6054" spans="1:15" hidden="1">
      <c r="A6054" s="110" t="s">
        <v>36</v>
      </c>
      <c r="B6054" s="110" t="s">
        <v>125</v>
      </c>
      <c r="C6054" s="110" t="s">
        <v>126</v>
      </c>
      <c r="D6054" s="110" t="s">
        <v>10</v>
      </c>
      <c r="E6054" s="110" t="s">
        <v>114</v>
      </c>
      <c r="F6054">
        <v>2826.2611999999999</v>
      </c>
      <c r="G6054">
        <v>292502772.38950002</v>
      </c>
      <c r="H6054">
        <v>77003405.768000007</v>
      </c>
      <c r="I6054">
        <v>73546721.548800007</v>
      </c>
      <c r="J6054">
        <v>10153690.499399999</v>
      </c>
      <c r="K6054">
        <v>27776926.360800002</v>
      </c>
      <c r="L6054">
        <v>37721374.32</v>
      </c>
      <c r="M6054">
        <v>4154948.2</v>
      </c>
      <c r="N6054">
        <v>382374.03600000002</v>
      </c>
      <c r="O6054">
        <v>15418802.432</v>
      </c>
    </row>
    <row r="6055" spans="1:15" hidden="1">
      <c r="A6055" s="110" t="s">
        <v>36</v>
      </c>
      <c r="B6055" s="110" t="s">
        <v>125</v>
      </c>
      <c r="C6055" s="110" t="s">
        <v>126</v>
      </c>
      <c r="D6055" s="110" t="s">
        <v>10</v>
      </c>
      <c r="E6055" s="110" t="s">
        <v>114</v>
      </c>
      <c r="F6055">
        <v>957.08759999999995</v>
      </c>
      <c r="G6055">
        <v>130029199.7836</v>
      </c>
      <c r="H6055">
        <v>26073950.926600002</v>
      </c>
      <c r="I6055">
        <v>24900758.419199999</v>
      </c>
      <c r="J6055">
        <v>3401050.7823000001</v>
      </c>
      <c r="K6055">
        <v>9413828.8127999995</v>
      </c>
      <c r="L6055">
        <v>12780661.039999999</v>
      </c>
      <c r="M6055">
        <v>1405555.44</v>
      </c>
      <c r="N6055">
        <v>128655.868</v>
      </c>
      <c r="O6055">
        <v>5221437.1660000002</v>
      </c>
    </row>
    <row r="6056" spans="1:15" hidden="1">
      <c r="A6056" s="110" t="s">
        <v>36</v>
      </c>
      <c r="B6056" s="110" t="s">
        <v>125</v>
      </c>
      <c r="C6056" s="110" t="s">
        <v>126</v>
      </c>
      <c r="D6056" s="110" t="s">
        <v>10</v>
      </c>
      <c r="E6056" s="110" t="s">
        <v>114</v>
      </c>
      <c r="F6056">
        <v>1257.634</v>
      </c>
      <c r="G6056">
        <v>120136997.89480001</v>
      </c>
      <c r="H6056">
        <v>34264164.841600001</v>
      </c>
      <c r="I6056">
        <v>32725021.036800001</v>
      </c>
      <c r="J6056">
        <v>4480908.5405999999</v>
      </c>
      <c r="K6056">
        <v>12363017.623199999</v>
      </c>
      <c r="L6056">
        <v>16787837.859999999</v>
      </c>
      <c r="M6056">
        <v>1848316.9</v>
      </c>
      <c r="N6056">
        <v>169832.16800000001</v>
      </c>
      <c r="O6056">
        <v>6861081.9419999998</v>
      </c>
    </row>
    <row r="6057" spans="1:15" hidden="1">
      <c r="A6057" s="110" t="s">
        <v>36</v>
      </c>
      <c r="B6057" s="110" t="s">
        <v>125</v>
      </c>
      <c r="C6057" s="110" t="s">
        <v>126</v>
      </c>
      <c r="D6057" s="110" t="s">
        <v>10</v>
      </c>
      <c r="E6057" s="110" t="s">
        <v>114</v>
      </c>
      <c r="F6057">
        <v>114.1112</v>
      </c>
      <c r="G6057">
        <v>19628552.789999999</v>
      </c>
      <c r="H6057">
        <v>4006993.7385999998</v>
      </c>
      <c r="I6057">
        <v>3180276.1919999998</v>
      </c>
      <c r="J6057">
        <v>636853.91489999997</v>
      </c>
      <c r="K6057">
        <v>968536.44</v>
      </c>
      <c r="L6057">
        <v>1185184.54</v>
      </c>
      <c r="M6057">
        <v>156053.38</v>
      </c>
      <c r="N6057">
        <v>340364.288</v>
      </c>
      <c r="O6057">
        <v>622538.75199999998</v>
      </c>
    </row>
    <row r="6058" spans="1:15" hidden="1">
      <c r="A6058" s="110" t="s">
        <v>36</v>
      </c>
      <c r="B6058" s="110" t="s">
        <v>125</v>
      </c>
      <c r="C6058" s="110" t="s">
        <v>126</v>
      </c>
      <c r="D6058" s="110" t="s">
        <v>10</v>
      </c>
      <c r="E6058" s="110" t="s">
        <v>114</v>
      </c>
      <c r="F6058">
        <v>14643.199199999999</v>
      </c>
      <c r="G6058">
        <v>1515492043.9243</v>
      </c>
      <c r="H6058">
        <v>433097010.11000001</v>
      </c>
      <c r="I6058">
        <v>389071365.92640001</v>
      </c>
      <c r="J6058">
        <v>5524825.2328000003</v>
      </c>
      <c r="K6058">
        <v>142631050.13280001</v>
      </c>
      <c r="L6058">
        <v>195326823.25999999</v>
      </c>
      <c r="M6058">
        <v>22693759.940000001</v>
      </c>
      <c r="N6058">
        <v>9394681.7799999993</v>
      </c>
      <c r="O6058">
        <v>79886660.986000001</v>
      </c>
    </row>
    <row r="6059" spans="1:15" hidden="1">
      <c r="A6059" s="110" t="s">
        <v>36</v>
      </c>
      <c r="B6059" s="110" t="s">
        <v>125</v>
      </c>
      <c r="C6059" s="110" t="s">
        <v>126</v>
      </c>
      <c r="D6059" s="110" t="s">
        <v>10</v>
      </c>
      <c r="E6059" s="110" t="s">
        <v>114</v>
      </c>
      <c r="F6059">
        <v>32.947600000000001</v>
      </c>
      <c r="G6059">
        <v>3558311.1472</v>
      </c>
      <c r="H6059">
        <v>978329.27359999996</v>
      </c>
      <c r="I6059">
        <v>869180.58239999996</v>
      </c>
      <c r="J6059">
        <v>8222.0967999999993</v>
      </c>
      <c r="K6059">
        <v>325518.22080000001</v>
      </c>
      <c r="L6059">
        <v>441171.48</v>
      </c>
      <c r="M6059">
        <v>50053.62</v>
      </c>
      <c r="N6059">
        <v>19302.8</v>
      </c>
      <c r="O6059">
        <v>179746.95199999999</v>
      </c>
    </row>
    <row r="6060" spans="1:15" hidden="1">
      <c r="A6060" s="110" t="s">
        <v>36</v>
      </c>
      <c r="B6060" s="110" t="s">
        <v>125</v>
      </c>
      <c r="C6060" s="110" t="s">
        <v>126</v>
      </c>
      <c r="D6060" s="110" t="s">
        <v>10</v>
      </c>
      <c r="E6060" s="110" t="s">
        <v>114</v>
      </c>
      <c r="F6060">
        <v>2219.5432000000001</v>
      </c>
      <c r="G6060">
        <v>311605886.98009998</v>
      </c>
      <c r="H6060">
        <v>84821557.015799999</v>
      </c>
      <c r="I6060">
        <v>61452126.431999996</v>
      </c>
      <c r="J6060">
        <v>1689927.4003999999</v>
      </c>
      <c r="K6060">
        <v>21541618.6776</v>
      </c>
      <c r="L6060">
        <v>29434923.359999999</v>
      </c>
      <c r="M6060">
        <v>3122333.68</v>
      </c>
      <c r="N6060">
        <v>1617442.9480000001</v>
      </c>
      <c r="O6060">
        <v>12108823.232000001</v>
      </c>
    </row>
    <row r="6061" spans="1:15" hidden="1">
      <c r="A6061" s="110" t="s">
        <v>36</v>
      </c>
      <c r="B6061" s="110" t="s">
        <v>125</v>
      </c>
      <c r="C6061" s="110" t="s">
        <v>126</v>
      </c>
      <c r="D6061" s="110" t="s">
        <v>10</v>
      </c>
      <c r="E6061" s="110" t="s">
        <v>114</v>
      </c>
      <c r="F6061">
        <v>1251.2052000000001</v>
      </c>
      <c r="G6061">
        <v>215222934.465</v>
      </c>
      <c r="H6061">
        <v>47881492.3816</v>
      </c>
      <c r="I6061">
        <v>34548581.6448</v>
      </c>
      <c r="J6061">
        <v>376318.47409999999</v>
      </c>
      <c r="K6061">
        <v>12185590.32</v>
      </c>
      <c r="L6061">
        <v>16618123.279999999</v>
      </c>
      <c r="M6061">
        <v>1750577.82</v>
      </c>
      <c r="N6061">
        <v>880379.96200000006</v>
      </c>
      <c r="O6061">
        <v>6826009.4759999998</v>
      </c>
    </row>
    <row r="6062" spans="1:15" hidden="1">
      <c r="A6062" s="110" t="s">
        <v>36</v>
      </c>
      <c r="B6062" s="110" t="s">
        <v>125</v>
      </c>
      <c r="C6062" s="110" t="s">
        <v>126</v>
      </c>
      <c r="D6062" s="110" t="s">
        <v>10</v>
      </c>
      <c r="E6062" s="110" t="s">
        <v>114</v>
      </c>
      <c r="F6062">
        <v>111.7004</v>
      </c>
      <c r="G6062">
        <v>16184985.8386</v>
      </c>
      <c r="H6062">
        <v>4268718.5177999996</v>
      </c>
      <c r="I6062">
        <v>3092630.1312000002</v>
      </c>
      <c r="J6062">
        <v>806140.86060000001</v>
      </c>
      <c r="K6062">
        <v>1084101.9264</v>
      </c>
      <c r="L6062">
        <v>1481338.2</v>
      </c>
      <c r="M6062">
        <v>157134.96</v>
      </c>
      <c r="N6062">
        <v>81399.186000000002</v>
      </c>
      <c r="O6062">
        <v>609386.68999999994</v>
      </c>
    </row>
    <row r="6063" spans="1:15" hidden="1">
      <c r="A6063" s="110" t="s">
        <v>36</v>
      </c>
      <c r="B6063" s="110" t="s">
        <v>125</v>
      </c>
      <c r="C6063" s="110" t="s">
        <v>126</v>
      </c>
      <c r="D6063" s="110" t="s">
        <v>10</v>
      </c>
      <c r="E6063" s="110" t="s">
        <v>114</v>
      </c>
      <c r="F6063">
        <v>438.76560000000001</v>
      </c>
      <c r="G6063">
        <v>75473167.769999996</v>
      </c>
      <c r="H6063">
        <v>13809566.9706</v>
      </c>
      <c r="I6063">
        <v>11819502.566400001</v>
      </c>
      <c r="J6063">
        <v>392291.5907</v>
      </c>
      <c r="K6063">
        <v>3513406.3415999999</v>
      </c>
      <c r="L6063">
        <v>7093145.96</v>
      </c>
      <c r="M6063">
        <v>965879.64</v>
      </c>
      <c r="N6063">
        <v>3656635.84</v>
      </c>
      <c r="O6063">
        <v>2393706.8539999998</v>
      </c>
    </row>
    <row r="6064" spans="1:15" hidden="1">
      <c r="A6064" s="110" t="s">
        <v>36</v>
      </c>
      <c r="B6064" s="110" t="s">
        <v>125</v>
      </c>
      <c r="C6064" s="110" t="s">
        <v>126</v>
      </c>
      <c r="D6064" s="110" t="s">
        <v>10</v>
      </c>
      <c r="E6064" s="110" t="s">
        <v>114</v>
      </c>
      <c r="F6064">
        <v>0.80359999999999998</v>
      </c>
      <c r="G6064">
        <v>118610.63679999999</v>
      </c>
      <c r="H6064">
        <v>25239.632799999999</v>
      </c>
      <c r="I6064">
        <v>21638.553599999999</v>
      </c>
      <c r="J6064">
        <v>448.70400000000001</v>
      </c>
      <c r="K6064">
        <v>6412.6296000000002</v>
      </c>
      <c r="L6064">
        <v>13024.88</v>
      </c>
      <c r="M6064">
        <v>1770.38</v>
      </c>
      <c r="N6064">
        <v>6808.2960000000003</v>
      </c>
      <c r="O6064">
        <v>4383.72</v>
      </c>
    </row>
    <row r="6065" spans="1:15" hidden="1">
      <c r="A6065" s="110" t="s">
        <v>36</v>
      </c>
      <c r="B6065" s="110" t="s">
        <v>125</v>
      </c>
      <c r="C6065" s="110" t="s">
        <v>126</v>
      </c>
      <c r="D6065" s="110" t="s">
        <v>8</v>
      </c>
      <c r="E6065" s="110" t="s">
        <v>112</v>
      </c>
      <c r="F6065">
        <v>297.33199999999999</v>
      </c>
      <c r="G6065">
        <v>50841631.209600002</v>
      </c>
      <c r="H6065">
        <v>15800602.705800001</v>
      </c>
      <c r="I6065">
        <v>11227131.4176</v>
      </c>
      <c r="J6065">
        <v>100872.6366</v>
      </c>
      <c r="K6065">
        <v>7150442.4431999996</v>
      </c>
      <c r="L6065">
        <v>6.56</v>
      </c>
      <c r="M6065">
        <v>290233.26</v>
      </c>
      <c r="N6065">
        <v>469076.08</v>
      </c>
      <c r="O6065">
        <v>695636.83200000005</v>
      </c>
    </row>
    <row r="6066" spans="1:15" hidden="1">
      <c r="A6066" s="110" t="s">
        <v>36</v>
      </c>
      <c r="B6066" s="110" t="s">
        <v>125</v>
      </c>
      <c r="C6066" s="110" t="s">
        <v>126</v>
      </c>
      <c r="D6066" s="110" t="s">
        <v>8</v>
      </c>
      <c r="E6066" s="110" t="s">
        <v>112</v>
      </c>
      <c r="F6066">
        <v>447.60520000000002</v>
      </c>
      <c r="G6066">
        <v>82532803.814999998</v>
      </c>
      <c r="H6066">
        <v>23794640.755600002</v>
      </c>
      <c r="I6066">
        <v>16916275.411200002</v>
      </c>
      <c r="J6066">
        <v>323917.05599999998</v>
      </c>
      <c r="K6066">
        <v>10758943.6272</v>
      </c>
      <c r="L6066">
        <v>10.66</v>
      </c>
      <c r="M6066">
        <v>463574.7</v>
      </c>
      <c r="N6066">
        <v>749248.10400000005</v>
      </c>
      <c r="O6066">
        <v>1047213.882</v>
      </c>
    </row>
    <row r="6067" spans="1:15" hidden="1">
      <c r="A6067" s="110" t="s">
        <v>36</v>
      </c>
      <c r="B6067" s="110" t="s">
        <v>125</v>
      </c>
      <c r="C6067" s="110" t="s">
        <v>126</v>
      </c>
      <c r="D6067" s="110" t="s">
        <v>8</v>
      </c>
      <c r="E6067" s="110" t="s">
        <v>112</v>
      </c>
      <c r="F6067">
        <v>74.734800000000007</v>
      </c>
      <c r="G6067">
        <v>13115755.616</v>
      </c>
      <c r="H6067">
        <v>3907213.1948000002</v>
      </c>
      <c r="I6067">
        <v>2793186.3360000001</v>
      </c>
      <c r="J6067">
        <v>51162.1996</v>
      </c>
      <c r="K6067">
        <v>1772991.5688</v>
      </c>
      <c r="L6067">
        <v>1.64</v>
      </c>
      <c r="M6067">
        <v>40003.699999999997</v>
      </c>
      <c r="N6067">
        <v>28865.804</v>
      </c>
      <c r="O6067">
        <v>174848.19</v>
      </c>
    </row>
    <row r="6068" spans="1:15" hidden="1">
      <c r="A6068" s="110" t="s">
        <v>36</v>
      </c>
      <c r="B6068" s="110" t="s">
        <v>125</v>
      </c>
      <c r="C6068" s="110" t="s">
        <v>126</v>
      </c>
      <c r="D6068" s="110" t="s">
        <v>8</v>
      </c>
      <c r="E6068" s="110" t="s">
        <v>112</v>
      </c>
      <c r="F6068">
        <v>4.0179999999999998</v>
      </c>
      <c r="G6068">
        <v>740868.97499999998</v>
      </c>
      <c r="H6068">
        <v>213521.94839999999</v>
      </c>
      <c r="I6068">
        <v>151717.8432</v>
      </c>
      <c r="J6068">
        <v>6393.7213000000002</v>
      </c>
      <c r="K6068">
        <v>96626.930399999997</v>
      </c>
      <c r="L6068">
        <v>0.82</v>
      </c>
      <c r="M6068">
        <v>3921.24</v>
      </c>
      <c r="N6068">
        <v>6339.2560000000003</v>
      </c>
      <c r="O6068">
        <v>9400.6440000000002</v>
      </c>
    </row>
    <row r="6069" spans="1:15" hidden="1">
      <c r="A6069" s="110" t="s">
        <v>36</v>
      </c>
      <c r="B6069" s="110" t="s">
        <v>125</v>
      </c>
      <c r="C6069" s="110" t="s">
        <v>126</v>
      </c>
      <c r="D6069" s="110" t="s">
        <v>8</v>
      </c>
      <c r="E6069" s="110" t="s">
        <v>112</v>
      </c>
      <c r="F6069">
        <v>225.00800000000001</v>
      </c>
      <c r="G6069">
        <v>38474747.942400001</v>
      </c>
      <c r="H6069">
        <v>12357232.5888</v>
      </c>
      <c r="I6069">
        <v>8496537.7151999995</v>
      </c>
      <c r="J6069">
        <v>136642.17600000001</v>
      </c>
      <c r="K6069">
        <v>5424427.5263999999</v>
      </c>
      <c r="L6069">
        <v>7.38</v>
      </c>
      <c r="M6069">
        <v>340008.08</v>
      </c>
      <c r="N6069">
        <v>322402.76199999999</v>
      </c>
      <c r="O6069">
        <v>526427.04399999999</v>
      </c>
    </row>
    <row r="6070" spans="1:15" hidden="1">
      <c r="A6070" s="110" t="s">
        <v>36</v>
      </c>
      <c r="B6070" s="110" t="s">
        <v>125</v>
      </c>
      <c r="C6070" s="110" t="s">
        <v>126</v>
      </c>
      <c r="D6070" s="110" t="s">
        <v>8</v>
      </c>
      <c r="E6070" s="110" t="s">
        <v>112</v>
      </c>
      <c r="F6070">
        <v>629.21879999999999</v>
      </c>
      <c r="G6070">
        <v>116020081.485</v>
      </c>
      <c r="H6070">
        <v>34544537.773800001</v>
      </c>
      <c r="I6070">
        <v>23768598.719999999</v>
      </c>
      <c r="J6070">
        <v>774972.71239999996</v>
      </c>
      <c r="K6070">
        <v>15166860.876</v>
      </c>
      <c r="L6070">
        <v>18.86</v>
      </c>
      <c r="M6070">
        <v>974683.98</v>
      </c>
      <c r="N6070">
        <v>924217.16200000001</v>
      </c>
      <c r="O6070">
        <v>1472116.3160000001</v>
      </c>
    </row>
    <row r="6071" spans="1:15" hidden="1">
      <c r="A6071" s="110" t="s">
        <v>36</v>
      </c>
      <c r="B6071" s="110" t="s">
        <v>125</v>
      </c>
      <c r="C6071" s="110" t="s">
        <v>126</v>
      </c>
      <c r="D6071" s="110" t="s">
        <v>8</v>
      </c>
      <c r="E6071" s="110" t="s">
        <v>112</v>
      </c>
      <c r="F6071">
        <v>134.2012</v>
      </c>
      <c r="G6071">
        <v>23551948.2568</v>
      </c>
      <c r="H6071">
        <v>7273484.3943999996</v>
      </c>
      <c r="I6071">
        <v>5034258.1440000003</v>
      </c>
      <c r="J6071">
        <v>163069.72289999999</v>
      </c>
      <c r="K6071">
        <v>3204515.2607999998</v>
      </c>
      <c r="L6071">
        <v>1.64</v>
      </c>
      <c r="M6071">
        <v>151510.57999999999</v>
      </c>
      <c r="N6071">
        <v>170320.15</v>
      </c>
      <c r="O6071">
        <v>313976.27799999999</v>
      </c>
    </row>
    <row r="6072" spans="1:15" hidden="1">
      <c r="A6072" s="110" t="s">
        <v>36</v>
      </c>
      <c r="B6072" s="110" t="s">
        <v>125</v>
      </c>
      <c r="C6072" s="110" t="s">
        <v>126</v>
      </c>
      <c r="D6072" s="110" t="s">
        <v>8</v>
      </c>
      <c r="E6072" s="110" t="s">
        <v>112</v>
      </c>
      <c r="F6072">
        <v>81.163600000000002</v>
      </c>
      <c r="G6072">
        <v>14965553.295</v>
      </c>
      <c r="H6072">
        <v>4347482.2073999997</v>
      </c>
      <c r="I6072">
        <v>3019494.5279999999</v>
      </c>
      <c r="J6072">
        <v>578552.22569999995</v>
      </c>
      <c r="K6072">
        <v>1915594.4232000001</v>
      </c>
      <c r="L6072">
        <v>1.64</v>
      </c>
      <c r="M6072">
        <v>23402.799999999999</v>
      </c>
      <c r="N6072">
        <v>175820.546</v>
      </c>
      <c r="O6072">
        <v>349544.84399999998</v>
      </c>
    </row>
    <row r="6073" spans="1:15" hidden="1">
      <c r="A6073" s="110" t="s">
        <v>36</v>
      </c>
      <c r="B6073" s="110" t="s">
        <v>125</v>
      </c>
      <c r="C6073" s="110" t="s">
        <v>126</v>
      </c>
      <c r="D6073" s="110" t="s">
        <v>8</v>
      </c>
      <c r="E6073" s="110" t="s">
        <v>112</v>
      </c>
      <c r="F6073">
        <v>39.376399999999997</v>
      </c>
      <c r="G6073">
        <v>7260515.9550000001</v>
      </c>
      <c r="H6073">
        <v>2070126.3341999999</v>
      </c>
      <c r="I6073">
        <v>1454607.84</v>
      </c>
      <c r="J6073">
        <v>7288.6433999999999</v>
      </c>
      <c r="K6073">
        <v>919684.97279999999</v>
      </c>
      <c r="L6073">
        <v>0.82</v>
      </c>
      <c r="M6073">
        <v>50.02</v>
      </c>
      <c r="N6073">
        <v>205746.2</v>
      </c>
      <c r="O6073">
        <v>156000.9</v>
      </c>
    </row>
    <row r="6074" spans="1:15" hidden="1">
      <c r="A6074" s="110" t="s">
        <v>36</v>
      </c>
      <c r="B6074" s="110" t="s">
        <v>125</v>
      </c>
      <c r="C6074" s="110" t="s">
        <v>126</v>
      </c>
      <c r="D6074" s="110" t="s">
        <v>8</v>
      </c>
      <c r="E6074" s="110" t="s">
        <v>113</v>
      </c>
      <c r="F6074">
        <v>25.715199999999999</v>
      </c>
      <c r="G6074">
        <v>4397114.0505999997</v>
      </c>
      <c r="H6074">
        <v>1396607.067</v>
      </c>
      <c r="I6074">
        <v>994539.03359999997</v>
      </c>
      <c r="J6074">
        <v>6288.0707000000002</v>
      </c>
      <c r="K6074">
        <v>620195.4216</v>
      </c>
      <c r="L6074">
        <v>1.64</v>
      </c>
      <c r="M6074">
        <v>10445.16</v>
      </c>
      <c r="N6074">
        <v>324407.00599999999</v>
      </c>
      <c r="O6074">
        <v>95175.432000000001</v>
      </c>
    </row>
    <row r="6075" spans="1:15" hidden="1">
      <c r="A6075" s="110" t="s">
        <v>36</v>
      </c>
      <c r="B6075" s="110" t="s">
        <v>125</v>
      </c>
      <c r="C6075" s="110" t="s">
        <v>126</v>
      </c>
      <c r="D6075" s="110" t="s">
        <v>8</v>
      </c>
      <c r="E6075" s="110" t="s">
        <v>113</v>
      </c>
      <c r="F6075">
        <v>15.2684</v>
      </c>
      <c r="G6075">
        <v>2815302.105</v>
      </c>
      <c r="H6075">
        <v>819948.43019999994</v>
      </c>
      <c r="I6075">
        <v>581314.92480000004</v>
      </c>
      <c r="J6075">
        <v>6462.0834000000004</v>
      </c>
      <c r="K6075">
        <v>369033.94799999997</v>
      </c>
      <c r="L6075">
        <v>0.82</v>
      </c>
      <c r="M6075">
        <v>5991.74</v>
      </c>
      <c r="N6075">
        <v>112666.114</v>
      </c>
      <c r="O6075">
        <v>56509.398000000001</v>
      </c>
    </row>
    <row r="6076" spans="1:15" hidden="1">
      <c r="A6076" s="110" t="s">
        <v>36</v>
      </c>
      <c r="B6076" s="110" t="s">
        <v>125</v>
      </c>
      <c r="C6076" s="110" t="s">
        <v>126</v>
      </c>
      <c r="D6076" s="110" t="s">
        <v>8</v>
      </c>
      <c r="E6076" s="110" t="s">
        <v>113</v>
      </c>
      <c r="F6076">
        <v>20.09</v>
      </c>
      <c r="G6076">
        <v>3704344.875</v>
      </c>
      <c r="H6076">
        <v>1090783.7209999999</v>
      </c>
      <c r="I6076">
        <v>754115.55839999998</v>
      </c>
      <c r="J6076">
        <v>6462.0834000000004</v>
      </c>
      <c r="K6076">
        <v>477227.7</v>
      </c>
      <c r="L6076">
        <v>1.64</v>
      </c>
      <c r="M6076">
        <v>4587.08</v>
      </c>
      <c r="N6076">
        <v>107143.16800000001</v>
      </c>
      <c r="O6076">
        <v>74356.37</v>
      </c>
    </row>
    <row r="6077" spans="1:15" hidden="1">
      <c r="A6077" s="110" t="s">
        <v>36</v>
      </c>
      <c r="B6077" s="110" t="s">
        <v>125</v>
      </c>
      <c r="C6077" s="110" t="s">
        <v>126</v>
      </c>
      <c r="D6077" s="110" t="s">
        <v>8</v>
      </c>
      <c r="E6077" s="110" t="s">
        <v>114</v>
      </c>
      <c r="F6077">
        <v>333.49400000000003</v>
      </c>
      <c r="G6077">
        <v>57025072.843199998</v>
      </c>
      <c r="H6077">
        <v>18030331.617800001</v>
      </c>
      <c r="I6077">
        <v>12521284.2816</v>
      </c>
      <c r="J6077">
        <v>433525.12670000002</v>
      </c>
      <c r="K6077">
        <v>7909383.9312000005</v>
      </c>
      <c r="L6077">
        <v>4.0999999999999996</v>
      </c>
      <c r="M6077">
        <v>12705.9</v>
      </c>
      <c r="N6077">
        <v>1517437.3060000001</v>
      </c>
      <c r="O6077">
        <v>1819392.63</v>
      </c>
    </row>
    <row r="6078" spans="1:15" hidden="1">
      <c r="A6078" s="110" t="s">
        <v>36</v>
      </c>
      <c r="B6078" s="110" t="s">
        <v>125</v>
      </c>
      <c r="C6078" s="110" t="s">
        <v>126</v>
      </c>
      <c r="D6078" s="110" t="s">
        <v>8</v>
      </c>
      <c r="E6078" s="110" t="s">
        <v>114</v>
      </c>
      <c r="F6078">
        <v>143.84440000000001</v>
      </c>
      <c r="G6078">
        <v>26523109.305</v>
      </c>
      <c r="H6078">
        <v>7821220.6963999998</v>
      </c>
      <c r="I6078">
        <v>5391515.4815999996</v>
      </c>
      <c r="J6078">
        <v>354108.2476</v>
      </c>
      <c r="K6078">
        <v>3426258.8736</v>
      </c>
      <c r="L6078">
        <v>0.82</v>
      </c>
      <c r="M6078">
        <v>4413.24</v>
      </c>
      <c r="N6078">
        <v>527625.80200000003</v>
      </c>
      <c r="O6078">
        <v>784749.92200000002</v>
      </c>
    </row>
    <row r="6079" spans="1:15" hidden="1">
      <c r="A6079" s="110" t="s">
        <v>36</v>
      </c>
      <c r="B6079" s="110" t="s">
        <v>125</v>
      </c>
      <c r="C6079" s="110" t="s">
        <v>126</v>
      </c>
      <c r="D6079" s="110" t="s">
        <v>8</v>
      </c>
      <c r="E6079" s="110" t="s">
        <v>114</v>
      </c>
      <c r="F6079">
        <v>73.127600000000001</v>
      </c>
      <c r="G6079">
        <v>12833696.3555</v>
      </c>
      <c r="H6079">
        <v>3979666.9761999999</v>
      </c>
      <c r="I6079">
        <v>2740206.9887999999</v>
      </c>
      <c r="J6079">
        <v>180228.61139999999</v>
      </c>
      <c r="K6079">
        <v>1743008.6952</v>
      </c>
      <c r="L6079">
        <v>3.28</v>
      </c>
      <c r="M6079">
        <v>2161.52</v>
      </c>
      <c r="N6079">
        <v>258141.576</v>
      </c>
      <c r="O6079">
        <v>398950.99200000003</v>
      </c>
    </row>
    <row r="6080" spans="1:15" hidden="1">
      <c r="A6080" s="110" t="s">
        <v>36</v>
      </c>
      <c r="B6080" s="110" t="s">
        <v>125</v>
      </c>
      <c r="C6080" s="110" t="s">
        <v>126</v>
      </c>
      <c r="D6080" s="110" t="s">
        <v>8</v>
      </c>
      <c r="E6080" s="110" t="s">
        <v>114</v>
      </c>
      <c r="F6080">
        <v>368.04880000000003</v>
      </c>
      <c r="G6080">
        <v>62933694.8486</v>
      </c>
      <c r="H6080">
        <v>20007781.921</v>
      </c>
      <c r="I6080">
        <v>13795901.203199999</v>
      </c>
      <c r="J6080">
        <v>314785.12170000002</v>
      </c>
      <c r="K6080">
        <v>8765269.3944000006</v>
      </c>
      <c r="L6080">
        <v>4.0999999999999996</v>
      </c>
      <c r="M6080">
        <v>11399.64</v>
      </c>
      <c r="N6080">
        <v>1361596.9620000001</v>
      </c>
      <c r="O6080">
        <v>2007907.9240000001</v>
      </c>
    </row>
    <row r="6081" spans="1:15" hidden="1">
      <c r="A6081" s="110" t="s">
        <v>36</v>
      </c>
      <c r="B6081" s="110" t="s">
        <v>125</v>
      </c>
      <c r="C6081" s="110" t="s">
        <v>126</v>
      </c>
      <c r="D6081" s="110" t="s">
        <v>8</v>
      </c>
      <c r="E6081" s="110" t="s">
        <v>114</v>
      </c>
      <c r="F6081">
        <v>37.769199999999998</v>
      </c>
      <c r="G6081">
        <v>6964168.3650000002</v>
      </c>
      <c r="H6081">
        <v>2047514.703</v>
      </c>
      <c r="I6081">
        <v>1416919.8528</v>
      </c>
      <c r="J6081">
        <v>95341.520799999998</v>
      </c>
      <c r="K6081">
        <v>897601.65119999996</v>
      </c>
      <c r="L6081">
        <v>1.64</v>
      </c>
      <c r="M6081">
        <v>1304.6199999999999</v>
      </c>
      <c r="N6081">
        <v>156009.01800000001</v>
      </c>
      <c r="O6081">
        <v>206051.978</v>
      </c>
    </row>
    <row r="6082" spans="1:15" hidden="1">
      <c r="A6082" s="110" t="s">
        <v>36</v>
      </c>
      <c r="B6082" s="110" t="s">
        <v>125</v>
      </c>
      <c r="C6082" s="110" t="s">
        <v>126</v>
      </c>
      <c r="D6082" s="110" t="s">
        <v>8</v>
      </c>
      <c r="E6082" s="110" t="s">
        <v>114</v>
      </c>
      <c r="F6082">
        <v>429.12240000000003</v>
      </c>
      <c r="G6082">
        <v>75309822.569499999</v>
      </c>
      <c r="H6082">
        <v>23353227.957800001</v>
      </c>
      <c r="I6082">
        <v>16079887.2192</v>
      </c>
      <c r="J6082">
        <v>1060689.024</v>
      </c>
      <c r="K6082">
        <v>10228217.716800001</v>
      </c>
      <c r="L6082">
        <v>0.82</v>
      </c>
      <c r="M6082">
        <v>12682.12</v>
      </c>
      <c r="N6082">
        <v>1514821.5060000001</v>
      </c>
      <c r="O6082">
        <v>2341097.7039999999</v>
      </c>
    </row>
    <row r="6083" spans="1:15" hidden="1">
      <c r="A6083" s="110" t="s">
        <v>36</v>
      </c>
      <c r="B6083" s="110" t="s">
        <v>127</v>
      </c>
      <c r="C6083" s="110" t="s">
        <v>128</v>
      </c>
      <c r="D6083" s="110" t="s">
        <v>11</v>
      </c>
      <c r="E6083" s="110" t="s">
        <v>112</v>
      </c>
      <c r="F6083">
        <v>498.23200000000003</v>
      </c>
      <c r="G6083">
        <v>31385477.1384</v>
      </c>
      <c r="H6083">
        <v>24111211.546399999</v>
      </c>
      <c r="I6083">
        <v>567372.82559999998</v>
      </c>
      <c r="J6083">
        <v>338655.92589999997</v>
      </c>
      <c r="K6083">
        <v>412661.26079999999</v>
      </c>
      <c r="L6083">
        <v>48029231.060000002</v>
      </c>
      <c r="M6083">
        <v>1043158.08</v>
      </c>
      <c r="N6083">
        <v>400912.842</v>
      </c>
      <c r="O6083">
        <v>1245860.44</v>
      </c>
    </row>
    <row r="6084" spans="1:15" hidden="1">
      <c r="A6084" s="110" t="s">
        <v>36</v>
      </c>
      <c r="B6084" s="110" t="s">
        <v>127</v>
      </c>
      <c r="C6084" s="110" t="s">
        <v>128</v>
      </c>
      <c r="D6084" s="110" t="s">
        <v>11</v>
      </c>
      <c r="E6084" s="110" t="s">
        <v>112</v>
      </c>
      <c r="F6084">
        <v>204.91800000000001</v>
      </c>
      <c r="G6084">
        <v>12908543.0166</v>
      </c>
      <c r="H6084">
        <v>9258930.0583999995</v>
      </c>
      <c r="I6084">
        <v>226257.024</v>
      </c>
      <c r="J6084">
        <v>150510.98269999999</v>
      </c>
      <c r="K6084">
        <v>161642.3688</v>
      </c>
      <c r="L6084">
        <v>20572235.440000001</v>
      </c>
      <c r="M6084">
        <v>187283.08</v>
      </c>
      <c r="N6084">
        <v>822996.52599999995</v>
      </c>
      <c r="O6084">
        <v>851576.39599999995</v>
      </c>
    </row>
    <row r="6085" spans="1:15" hidden="1">
      <c r="A6085" s="110" t="s">
        <v>36</v>
      </c>
      <c r="B6085" s="110" t="s">
        <v>127</v>
      </c>
      <c r="C6085" s="110" t="s">
        <v>128</v>
      </c>
      <c r="D6085" s="110" t="s">
        <v>11</v>
      </c>
      <c r="E6085" s="110" t="s">
        <v>112</v>
      </c>
      <c r="F6085">
        <v>156.702</v>
      </c>
      <c r="G6085">
        <v>9871238.7774</v>
      </c>
      <c r="H6085">
        <v>7281276.1327999998</v>
      </c>
      <c r="I6085">
        <v>163909.2096</v>
      </c>
      <c r="J6085">
        <v>40564.830300000001</v>
      </c>
      <c r="K6085">
        <v>121321.8864</v>
      </c>
      <c r="L6085">
        <v>14944411.439999999</v>
      </c>
      <c r="M6085">
        <v>134588.24</v>
      </c>
      <c r="N6085">
        <v>2628334.1919999998</v>
      </c>
      <c r="O6085">
        <v>591572.18999999994</v>
      </c>
    </row>
    <row r="6086" spans="1:15" hidden="1">
      <c r="A6086" s="110" t="s">
        <v>36</v>
      </c>
      <c r="B6086" s="110" t="s">
        <v>127</v>
      </c>
      <c r="C6086" s="110" t="s">
        <v>128</v>
      </c>
      <c r="D6086" s="110" t="s">
        <v>11</v>
      </c>
      <c r="E6086" s="110" t="s">
        <v>113</v>
      </c>
      <c r="F6086">
        <v>49.019599999999997</v>
      </c>
      <c r="G6086">
        <v>3087925.9764999999</v>
      </c>
      <c r="H6086">
        <v>2504358.2607999998</v>
      </c>
      <c r="I6086">
        <v>44210.7264</v>
      </c>
      <c r="J6086">
        <v>49156.082499999997</v>
      </c>
      <c r="K6086">
        <v>28710.2664</v>
      </c>
      <c r="L6086">
        <v>2321481.5</v>
      </c>
      <c r="M6086">
        <v>112123.52</v>
      </c>
      <c r="N6086">
        <v>210523.19200000001</v>
      </c>
      <c r="O6086">
        <v>180456.826</v>
      </c>
    </row>
    <row r="6087" spans="1:15" hidden="1">
      <c r="A6087" s="110" t="s">
        <v>36</v>
      </c>
      <c r="B6087" s="110" t="s">
        <v>127</v>
      </c>
      <c r="C6087" s="110" t="s">
        <v>128</v>
      </c>
      <c r="D6087" s="110" t="s">
        <v>11</v>
      </c>
      <c r="E6087" s="110" t="s">
        <v>114</v>
      </c>
      <c r="F6087">
        <v>11.250400000000001</v>
      </c>
      <c r="G6087">
        <v>708704.32250000001</v>
      </c>
      <c r="H6087">
        <v>726744.25360000005</v>
      </c>
      <c r="I6087">
        <v>4275.2831999999999</v>
      </c>
      <c r="J6087">
        <v>19230.881700000002</v>
      </c>
      <c r="K6087">
        <v>6973.2143999999998</v>
      </c>
      <c r="L6087">
        <v>114251.42</v>
      </c>
      <c r="M6087">
        <v>7381.64</v>
      </c>
      <c r="N6087">
        <v>80.278000000000006</v>
      </c>
      <c r="O6087">
        <v>58951.112000000001</v>
      </c>
    </row>
    <row r="6088" spans="1:15" hidden="1">
      <c r="A6088" s="110" t="s">
        <v>36</v>
      </c>
      <c r="B6088" s="110" t="s">
        <v>127</v>
      </c>
      <c r="C6088" s="110" t="s">
        <v>128</v>
      </c>
      <c r="D6088" s="110" t="s">
        <v>11</v>
      </c>
      <c r="E6088" s="110" t="s">
        <v>114</v>
      </c>
      <c r="F6088">
        <v>318.22559999999999</v>
      </c>
      <c r="G6088">
        <v>20046207.978700001</v>
      </c>
      <c r="H6088">
        <v>20556455.999600001</v>
      </c>
      <c r="I6088">
        <v>120980.83199999999</v>
      </c>
      <c r="J6088">
        <v>346251.5773</v>
      </c>
      <c r="K6088">
        <v>197200.0944</v>
      </c>
      <c r="L6088">
        <v>3231734.8</v>
      </c>
      <c r="M6088">
        <v>208794.96</v>
      </c>
      <c r="N6088">
        <v>2327.16</v>
      </c>
      <c r="O6088">
        <v>1667483.202</v>
      </c>
    </row>
    <row r="6089" spans="1:15" hidden="1">
      <c r="A6089" s="110" t="s">
        <v>36</v>
      </c>
      <c r="B6089" s="110" t="s">
        <v>127</v>
      </c>
      <c r="C6089" s="110" t="s">
        <v>128</v>
      </c>
      <c r="D6089" s="110" t="s">
        <v>11</v>
      </c>
      <c r="E6089" s="110" t="s">
        <v>114</v>
      </c>
      <c r="F6089">
        <v>9.6432000000000002</v>
      </c>
      <c r="G6089">
        <v>607460.84779999999</v>
      </c>
      <c r="H6089">
        <v>622922.28240000003</v>
      </c>
      <c r="I6089">
        <v>3667.5648000000001</v>
      </c>
      <c r="J6089">
        <v>19230.881700000002</v>
      </c>
      <c r="K6089">
        <v>5974.2575999999999</v>
      </c>
      <c r="L6089">
        <v>97932.6</v>
      </c>
      <c r="M6089">
        <v>6327.12</v>
      </c>
      <c r="N6089">
        <v>70.355999999999995</v>
      </c>
      <c r="O6089">
        <v>50530.04</v>
      </c>
    </row>
    <row r="6090" spans="1:15" hidden="1">
      <c r="A6090" s="110" t="s">
        <v>36</v>
      </c>
      <c r="B6090" s="110" t="s">
        <v>127</v>
      </c>
      <c r="C6090" s="110" t="s">
        <v>128</v>
      </c>
      <c r="D6090" s="110" t="s">
        <v>11</v>
      </c>
      <c r="E6090" s="110" t="s">
        <v>114</v>
      </c>
      <c r="F6090">
        <v>253.13399999999999</v>
      </c>
      <c r="G6090">
        <v>15945847.255799999</v>
      </c>
      <c r="H6090">
        <v>16313364.474400001</v>
      </c>
      <c r="I6090">
        <v>102188.0064</v>
      </c>
      <c r="J6090">
        <v>269308.16340000002</v>
      </c>
      <c r="K6090">
        <v>153066.21840000001</v>
      </c>
      <c r="L6090">
        <v>2595838.7400000002</v>
      </c>
      <c r="M6090">
        <v>159232.51999999999</v>
      </c>
      <c r="N6090">
        <v>1772.43</v>
      </c>
      <c r="O6090">
        <v>1326405.432</v>
      </c>
    </row>
    <row r="6091" spans="1:15" hidden="1">
      <c r="A6091" s="110" t="s">
        <v>36</v>
      </c>
      <c r="B6091" s="110" t="s">
        <v>127</v>
      </c>
      <c r="C6091" s="110" t="s">
        <v>128</v>
      </c>
      <c r="D6091" s="110" t="s">
        <v>7</v>
      </c>
      <c r="E6091" s="110" t="s">
        <v>112</v>
      </c>
      <c r="F6091">
        <v>53850.039599999996</v>
      </c>
      <c r="G6091">
        <v>8481332771.9644003</v>
      </c>
      <c r="H6091">
        <v>1410394482.0806</v>
      </c>
      <c r="I6091">
        <v>1895916933.5808001</v>
      </c>
      <c r="J6091">
        <v>60388891.230300002</v>
      </c>
      <c r="K6091">
        <v>198404157.9312</v>
      </c>
      <c r="L6091">
        <v>811648653.41999996</v>
      </c>
      <c r="M6091">
        <v>110251951.18000001</v>
      </c>
      <c r="N6091">
        <v>37402217.446000002</v>
      </c>
      <c r="O6091">
        <v>134655472.292</v>
      </c>
    </row>
    <row r="6092" spans="1:15" hidden="1">
      <c r="A6092" s="110" t="s">
        <v>36</v>
      </c>
      <c r="B6092" s="110" t="s">
        <v>127</v>
      </c>
      <c r="C6092" s="110" t="s">
        <v>128</v>
      </c>
      <c r="D6092" s="110" t="s">
        <v>7</v>
      </c>
      <c r="E6092" s="110" t="s">
        <v>112</v>
      </c>
      <c r="F6092">
        <v>8776.1155999999992</v>
      </c>
      <c r="G6092">
        <v>1624394890.5307</v>
      </c>
      <c r="H6092">
        <v>230372383.65779999</v>
      </c>
      <c r="I6092">
        <v>309627393.04320002</v>
      </c>
      <c r="J6092">
        <v>7957446.0025000004</v>
      </c>
      <c r="K6092">
        <v>32282654.587200001</v>
      </c>
      <c r="L6092">
        <v>130395060.12</v>
      </c>
      <c r="M6092">
        <v>18841650.859999999</v>
      </c>
      <c r="N6092">
        <v>6600238.8760000002</v>
      </c>
      <c r="O6092">
        <v>21945237.864</v>
      </c>
    </row>
    <row r="6093" spans="1:15" hidden="1">
      <c r="A6093" s="110" t="s">
        <v>36</v>
      </c>
      <c r="B6093" s="110" t="s">
        <v>127</v>
      </c>
      <c r="C6093" s="110" t="s">
        <v>128</v>
      </c>
      <c r="D6093" s="110" t="s">
        <v>7</v>
      </c>
      <c r="E6093" s="110" t="s">
        <v>112</v>
      </c>
      <c r="F6093">
        <v>6786.402</v>
      </c>
      <c r="G6093">
        <v>920120371.82599998</v>
      </c>
      <c r="H6093">
        <v>177735868.38</v>
      </c>
      <c r="I6093">
        <v>238833856.2624</v>
      </c>
      <c r="J6093">
        <v>6152109.6960000005</v>
      </c>
      <c r="K6093">
        <v>24912044.013599999</v>
      </c>
      <c r="L6093">
        <v>101418634.02</v>
      </c>
      <c r="M6093">
        <v>14515047.140000001</v>
      </c>
      <c r="N6093">
        <v>5073553.3640000001</v>
      </c>
      <c r="O6093">
        <v>16969832.022</v>
      </c>
    </row>
    <row r="6094" spans="1:15" hidden="1">
      <c r="A6094" s="110" t="s">
        <v>36</v>
      </c>
      <c r="B6094" s="110" t="s">
        <v>127</v>
      </c>
      <c r="C6094" s="110" t="s">
        <v>128</v>
      </c>
      <c r="D6094" s="110" t="s">
        <v>7</v>
      </c>
      <c r="E6094" s="110" t="s">
        <v>112</v>
      </c>
      <c r="F6094">
        <v>75.538399999999996</v>
      </c>
      <c r="G6094">
        <v>14021815.5</v>
      </c>
      <c r="H6094">
        <v>1977999.1292000001</v>
      </c>
      <c r="I6094">
        <v>2657820.2111999998</v>
      </c>
      <c r="J6094">
        <v>76856.407600000006</v>
      </c>
      <c r="K6094">
        <v>277284.01679999998</v>
      </c>
      <c r="L6094">
        <v>1131446.6599999999</v>
      </c>
      <c r="M6094">
        <v>161313.68</v>
      </c>
      <c r="N6094">
        <v>56310.957999999999</v>
      </c>
      <c r="O6094">
        <v>188888.72200000001</v>
      </c>
    </row>
    <row r="6095" spans="1:15">
      <c r="A6095" s="110" t="s">
        <v>36</v>
      </c>
      <c r="B6095" s="110" t="s">
        <v>127</v>
      </c>
      <c r="C6095" s="110" t="s">
        <v>128</v>
      </c>
      <c r="D6095" s="110" t="s">
        <v>9</v>
      </c>
      <c r="E6095" s="110" t="s">
        <v>112</v>
      </c>
      <c r="F6095">
        <v>67058.8128</v>
      </c>
      <c r="G6095">
        <v>6969384283.8617001</v>
      </c>
      <c r="H6095">
        <v>2078748886.1942</v>
      </c>
      <c r="I6095">
        <v>1402162601.7024</v>
      </c>
      <c r="J6095">
        <v>75205874.152400002</v>
      </c>
      <c r="K6095">
        <v>252215191.47600001</v>
      </c>
      <c r="L6095">
        <v>711620134.24000001</v>
      </c>
      <c r="M6095">
        <v>184204645.84</v>
      </c>
      <c r="N6095">
        <v>75331836.096000001</v>
      </c>
      <c r="O6095">
        <v>167684855.074</v>
      </c>
    </row>
    <row r="6096" spans="1:15">
      <c r="A6096" s="110" t="s">
        <v>36</v>
      </c>
      <c r="B6096" s="110" t="s">
        <v>127</v>
      </c>
      <c r="C6096" s="110" t="s">
        <v>128</v>
      </c>
      <c r="D6096" s="110" t="s">
        <v>9</v>
      </c>
      <c r="E6096" s="110" t="s">
        <v>112</v>
      </c>
      <c r="F6096">
        <v>14517.837600000001</v>
      </c>
      <c r="G6096">
        <v>1945605069.5613999</v>
      </c>
      <c r="H6096">
        <v>450028127.56220001</v>
      </c>
      <c r="I6096">
        <v>303752104.58880001</v>
      </c>
      <c r="J6096">
        <v>13163343.370100001</v>
      </c>
      <c r="K6096">
        <v>54369053.647200003</v>
      </c>
      <c r="L6096">
        <v>153747253</v>
      </c>
      <c r="M6096">
        <v>40487399.140000001</v>
      </c>
      <c r="N6096">
        <v>16645517.922</v>
      </c>
      <c r="O6096">
        <v>36302782.273999996</v>
      </c>
    </row>
    <row r="6097" spans="1:15">
      <c r="A6097" s="110" t="s">
        <v>36</v>
      </c>
      <c r="B6097" s="110" t="s">
        <v>127</v>
      </c>
      <c r="C6097" s="110" t="s">
        <v>128</v>
      </c>
      <c r="D6097" s="110" t="s">
        <v>9</v>
      </c>
      <c r="E6097" s="110" t="s">
        <v>112</v>
      </c>
      <c r="F6097">
        <v>869.49519999999995</v>
      </c>
      <c r="G6097">
        <v>94849669.973499998</v>
      </c>
      <c r="H6097">
        <v>26946644.717</v>
      </c>
      <c r="I6097">
        <v>18191745.657600001</v>
      </c>
      <c r="J6097">
        <v>792500.75619999995</v>
      </c>
      <c r="K6097">
        <v>3254243.4720000001</v>
      </c>
      <c r="L6097">
        <v>9213270.7200000007</v>
      </c>
      <c r="M6097">
        <v>2430751.42</v>
      </c>
      <c r="N6097">
        <v>1000060.93</v>
      </c>
      <c r="O6097">
        <v>2174227.7039999999</v>
      </c>
    </row>
    <row r="6098" spans="1:15">
      <c r="A6098" s="110" t="s">
        <v>36</v>
      </c>
      <c r="B6098" s="110" t="s">
        <v>127</v>
      </c>
      <c r="C6098" s="110" t="s">
        <v>128</v>
      </c>
      <c r="D6098" s="110" t="s">
        <v>9</v>
      </c>
      <c r="E6098" s="110" t="s">
        <v>112</v>
      </c>
      <c r="F6098">
        <v>13789.776</v>
      </c>
      <c r="G6098">
        <v>1986628816.4932001</v>
      </c>
      <c r="H6098">
        <v>825974105.39160001</v>
      </c>
      <c r="I6098">
        <v>329182379.38559997</v>
      </c>
      <c r="J6098">
        <v>15459334.393300001</v>
      </c>
      <c r="K6098">
        <v>42768580.132799998</v>
      </c>
      <c r="L6098">
        <v>135526917.78</v>
      </c>
      <c r="M6098">
        <v>40046943.520000003</v>
      </c>
      <c r="N6098">
        <v>21604096.052000001</v>
      </c>
      <c r="O6098">
        <v>34482217.946000002</v>
      </c>
    </row>
    <row r="6099" spans="1:15">
      <c r="A6099" s="110" t="s">
        <v>36</v>
      </c>
      <c r="B6099" s="110" t="s">
        <v>127</v>
      </c>
      <c r="C6099" s="110" t="s">
        <v>128</v>
      </c>
      <c r="D6099" s="110" t="s">
        <v>9</v>
      </c>
      <c r="E6099" s="110" t="s">
        <v>112</v>
      </c>
      <c r="F6099">
        <v>5640.4683999999997</v>
      </c>
      <c r="G6099">
        <v>1059331070.7192</v>
      </c>
      <c r="H6099">
        <v>338228161.53039998</v>
      </c>
      <c r="I6099">
        <v>134705127.91679999</v>
      </c>
      <c r="J6099">
        <v>5125467.4863</v>
      </c>
      <c r="K6099">
        <v>17461182.139199998</v>
      </c>
      <c r="L6099">
        <v>55140732.719999999</v>
      </c>
      <c r="M6099">
        <v>16524653.119999999</v>
      </c>
      <c r="N6099">
        <v>8813782.0539999995</v>
      </c>
      <c r="O6099">
        <v>14104353.01</v>
      </c>
    </row>
    <row r="6100" spans="1:15">
      <c r="A6100" s="110" t="s">
        <v>36</v>
      </c>
      <c r="B6100" s="110" t="s">
        <v>127</v>
      </c>
      <c r="C6100" s="110" t="s">
        <v>128</v>
      </c>
      <c r="D6100" s="110" t="s">
        <v>9</v>
      </c>
      <c r="E6100" s="110" t="s">
        <v>112</v>
      </c>
      <c r="F6100">
        <v>998.87480000000005</v>
      </c>
      <c r="G6100">
        <v>140552379.39199999</v>
      </c>
      <c r="H6100">
        <v>59895765.989200003</v>
      </c>
      <c r="I6100">
        <v>23850370.694400001</v>
      </c>
      <c r="J6100">
        <v>917465.44169999997</v>
      </c>
      <c r="K6100">
        <v>3093575.2631999999</v>
      </c>
      <c r="L6100">
        <v>9773867.8200000003</v>
      </c>
      <c r="M6100">
        <v>2856165.78</v>
      </c>
      <c r="N6100">
        <v>1532628.79</v>
      </c>
      <c r="O6100">
        <v>2497750.75</v>
      </c>
    </row>
    <row r="6101" spans="1:15" hidden="1">
      <c r="A6101" s="110" t="s">
        <v>36</v>
      </c>
      <c r="B6101" s="110" t="s">
        <v>127</v>
      </c>
      <c r="C6101" s="110" t="s">
        <v>128</v>
      </c>
      <c r="D6101" s="110" t="s">
        <v>12</v>
      </c>
      <c r="E6101" s="110" t="s">
        <v>112</v>
      </c>
      <c r="F6101">
        <v>8228.8639999999996</v>
      </c>
      <c r="G6101">
        <v>428127900.13499999</v>
      </c>
      <c r="H6101">
        <v>196244907.5108</v>
      </c>
      <c r="I6101">
        <v>20777959.795200001</v>
      </c>
      <c r="J6101">
        <v>9237942.8109000009</v>
      </c>
      <c r="K6101">
        <v>82972165.104000002</v>
      </c>
      <c r="L6101">
        <v>170558755.24000001</v>
      </c>
      <c r="M6101">
        <v>17161142.859999999</v>
      </c>
      <c r="N6101">
        <v>18082448.120000001</v>
      </c>
      <c r="O6101">
        <v>37938321.145999998</v>
      </c>
    </row>
    <row r="6102" spans="1:15" hidden="1">
      <c r="A6102" s="110" t="s">
        <v>36</v>
      </c>
      <c r="B6102" s="110" t="s">
        <v>127</v>
      </c>
      <c r="C6102" s="110" t="s">
        <v>128</v>
      </c>
      <c r="D6102" s="110" t="s">
        <v>12</v>
      </c>
      <c r="E6102" s="110" t="s">
        <v>112</v>
      </c>
      <c r="F6102">
        <v>136.61199999999999</v>
      </c>
      <c r="G6102">
        <v>7745531.5476000002</v>
      </c>
      <c r="H6102">
        <v>3259160.2494000001</v>
      </c>
      <c r="I6102">
        <v>344667.64799999999</v>
      </c>
      <c r="J6102">
        <v>124734.7402</v>
      </c>
      <c r="K6102">
        <v>1357977.2688</v>
      </c>
      <c r="L6102">
        <v>2800343.46</v>
      </c>
      <c r="M6102">
        <v>290966.34000000003</v>
      </c>
      <c r="N6102">
        <v>306284.022</v>
      </c>
      <c r="O6102">
        <v>629835.03</v>
      </c>
    </row>
    <row r="6103" spans="1:15" hidden="1">
      <c r="A6103" s="110" t="s">
        <v>36</v>
      </c>
      <c r="B6103" s="110" t="s">
        <v>127</v>
      </c>
      <c r="C6103" s="110" t="s">
        <v>128</v>
      </c>
      <c r="D6103" s="110" t="s">
        <v>11</v>
      </c>
      <c r="E6103" s="110" t="s">
        <v>112</v>
      </c>
      <c r="F6103">
        <v>1608.0036</v>
      </c>
      <c r="G6103">
        <v>909285959.62510002</v>
      </c>
      <c r="H6103">
        <v>642634201.76919997</v>
      </c>
      <c r="I6103">
        <v>63766886.457599998</v>
      </c>
      <c r="J6103">
        <v>1455619.392</v>
      </c>
      <c r="K6103">
        <v>12843005.738399999</v>
      </c>
      <c r="L6103">
        <v>32315768.68</v>
      </c>
      <c r="M6103">
        <v>4852388.54</v>
      </c>
      <c r="N6103">
        <v>3290812.602</v>
      </c>
      <c r="O6103">
        <v>4020916.6579999998</v>
      </c>
    </row>
    <row r="6104" spans="1:15" hidden="1">
      <c r="A6104" s="110" t="s">
        <v>36</v>
      </c>
      <c r="B6104" s="110" t="s">
        <v>127</v>
      </c>
      <c r="C6104" s="110" t="s">
        <v>128</v>
      </c>
      <c r="D6104" s="110" t="s">
        <v>7</v>
      </c>
      <c r="E6104" s="110" t="s">
        <v>112</v>
      </c>
      <c r="F6104">
        <v>141.43360000000001</v>
      </c>
      <c r="G6104">
        <v>24713400.096000001</v>
      </c>
      <c r="H6104">
        <v>3474560.9325999999</v>
      </c>
      <c r="I6104">
        <v>4270985.0880000005</v>
      </c>
      <c r="J6104">
        <v>129842.01089999999</v>
      </c>
      <c r="K6104">
        <v>475778.85840000003</v>
      </c>
      <c r="L6104">
        <v>3412435.74</v>
      </c>
      <c r="M6104">
        <v>137286.85999999999</v>
      </c>
      <c r="N6104">
        <v>7881.6760000000004</v>
      </c>
      <c r="O6104">
        <v>353663.37599999999</v>
      </c>
    </row>
    <row r="6105" spans="1:15" hidden="1">
      <c r="A6105" s="110" t="s">
        <v>36</v>
      </c>
      <c r="B6105" s="110" t="s">
        <v>127</v>
      </c>
      <c r="C6105" s="110" t="s">
        <v>128</v>
      </c>
      <c r="D6105" s="110" t="s">
        <v>7</v>
      </c>
      <c r="E6105" s="110" t="s">
        <v>112</v>
      </c>
      <c r="F6105">
        <v>72.323999999999998</v>
      </c>
      <c r="G6105">
        <v>9101212.3817999996</v>
      </c>
      <c r="H6105">
        <v>2213469.3451999999</v>
      </c>
      <c r="I6105">
        <v>2551408.0896000001</v>
      </c>
      <c r="J6105">
        <v>71770.266900000002</v>
      </c>
      <c r="K6105">
        <v>248112.35279999999</v>
      </c>
      <c r="L6105">
        <v>741943.38</v>
      </c>
      <c r="M6105">
        <v>214371.78</v>
      </c>
      <c r="N6105">
        <v>118586.842</v>
      </c>
      <c r="O6105">
        <v>180851</v>
      </c>
    </row>
    <row r="6106" spans="1:15" hidden="1">
      <c r="A6106" s="110" t="s">
        <v>36</v>
      </c>
      <c r="B6106" s="110" t="s">
        <v>127</v>
      </c>
      <c r="C6106" s="110" t="s">
        <v>128</v>
      </c>
      <c r="D6106" s="110" t="s">
        <v>7</v>
      </c>
      <c r="E6106" s="110" t="s">
        <v>112</v>
      </c>
      <c r="F6106">
        <v>118.9328</v>
      </c>
      <c r="G6106">
        <v>18731808.960499998</v>
      </c>
      <c r="H6106">
        <v>13026280.912599999</v>
      </c>
      <c r="I6106">
        <v>9121132.8959999997</v>
      </c>
      <c r="J6106">
        <v>131395.69519999999</v>
      </c>
      <c r="K6106">
        <v>933974.12879999995</v>
      </c>
      <c r="L6106">
        <v>3377304.48</v>
      </c>
      <c r="M6106">
        <v>442786.06</v>
      </c>
      <c r="N6106">
        <v>38935.732000000004</v>
      </c>
      <c r="O6106">
        <v>297399.32199999999</v>
      </c>
    </row>
    <row r="6107" spans="1:15" hidden="1">
      <c r="A6107" s="110" t="s">
        <v>36</v>
      </c>
      <c r="B6107" s="110" t="s">
        <v>127</v>
      </c>
      <c r="C6107" s="110" t="s">
        <v>128</v>
      </c>
      <c r="D6107" s="110" t="s">
        <v>7</v>
      </c>
      <c r="E6107" s="110" t="s">
        <v>112</v>
      </c>
      <c r="F6107">
        <v>10880.744000000001</v>
      </c>
      <c r="G6107">
        <v>2001214272.3803999</v>
      </c>
      <c r="H6107">
        <v>362377568.18480003</v>
      </c>
      <c r="I6107">
        <v>409263732.36479998</v>
      </c>
      <c r="J6107">
        <v>9876759.3398000002</v>
      </c>
      <c r="K6107">
        <v>41909875.804799996</v>
      </c>
      <c r="L6107">
        <v>151560272</v>
      </c>
      <c r="M6107">
        <v>19786650.02</v>
      </c>
      <c r="N6107">
        <v>1747021.5619999999</v>
      </c>
      <c r="O6107">
        <v>27207996.552000001</v>
      </c>
    </row>
    <row r="6108" spans="1:15" hidden="1">
      <c r="A6108" s="110" t="s">
        <v>36</v>
      </c>
      <c r="B6108" s="110" t="s">
        <v>127</v>
      </c>
      <c r="C6108" s="110" t="s">
        <v>128</v>
      </c>
      <c r="D6108" s="110" t="s">
        <v>7</v>
      </c>
      <c r="E6108" s="110" t="s">
        <v>112</v>
      </c>
      <c r="F6108">
        <v>724.04359999999997</v>
      </c>
      <c r="G6108">
        <v>96448904.770699993</v>
      </c>
      <c r="H6108">
        <v>21438706.521000002</v>
      </c>
      <c r="I6108">
        <v>28609519.7568</v>
      </c>
      <c r="J6108">
        <v>662898.63410000002</v>
      </c>
      <c r="K6108">
        <v>2930299.8480000002</v>
      </c>
      <c r="L6108">
        <v>10599679.98</v>
      </c>
      <c r="M6108">
        <v>1362303.72</v>
      </c>
      <c r="N6108">
        <v>122105.54399999999</v>
      </c>
      <c r="O6108">
        <v>1810516.95</v>
      </c>
    </row>
    <row r="6109" spans="1:15" hidden="1">
      <c r="A6109" s="110" t="s">
        <v>36</v>
      </c>
      <c r="B6109" s="110" t="s">
        <v>127</v>
      </c>
      <c r="C6109" s="110" t="s">
        <v>128</v>
      </c>
      <c r="D6109" s="110" t="s">
        <v>7</v>
      </c>
      <c r="E6109" s="110" t="s">
        <v>112</v>
      </c>
      <c r="F6109">
        <v>22.500800000000002</v>
      </c>
      <c r="G6109">
        <v>4176711</v>
      </c>
      <c r="H6109">
        <v>742047.74959999998</v>
      </c>
      <c r="I6109">
        <v>851305.63199999998</v>
      </c>
      <c r="J6109">
        <v>23921.765100000001</v>
      </c>
      <c r="K6109">
        <v>87170.493600000002</v>
      </c>
      <c r="L6109">
        <v>315216.2</v>
      </c>
      <c r="M6109">
        <v>41346.04</v>
      </c>
      <c r="N6109">
        <v>3633.2559999999999</v>
      </c>
      <c r="O6109">
        <v>56264.955999999998</v>
      </c>
    </row>
    <row r="6110" spans="1:15" hidden="1">
      <c r="A6110" s="110" t="s">
        <v>36</v>
      </c>
      <c r="B6110" s="110" t="s">
        <v>127</v>
      </c>
      <c r="C6110" s="110" t="s">
        <v>128</v>
      </c>
      <c r="D6110" s="110" t="s">
        <v>7</v>
      </c>
      <c r="E6110" s="110" t="s">
        <v>112</v>
      </c>
      <c r="F6110">
        <v>2168.1127999999999</v>
      </c>
      <c r="G6110">
        <v>402455938.5</v>
      </c>
      <c r="H6110">
        <v>63485344.943400003</v>
      </c>
      <c r="I6110">
        <v>85857233.817599997</v>
      </c>
      <c r="J6110">
        <v>1964162.6072</v>
      </c>
      <c r="K6110">
        <v>6589287.3168000001</v>
      </c>
      <c r="L6110">
        <v>33757214.700000003</v>
      </c>
      <c r="M6110">
        <v>4546502.3</v>
      </c>
      <c r="N6110">
        <v>12330.34</v>
      </c>
      <c r="O6110">
        <v>5421504.3739999998</v>
      </c>
    </row>
    <row r="6111" spans="1:15" hidden="1">
      <c r="A6111" s="110" t="s">
        <v>36</v>
      </c>
      <c r="B6111" s="110" t="s">
        <v>127</v>
      </c>
      <c r="C6111" s="110" t="s">
        <v>128</v>
      </c>
      <c r="D6111" s="110" t="s">
        <v>7</v>
      </c>
      <c r="E6111" s="110" t="s">
        <v>112</v>
      </c>
      <c r="F6111">
        <v>172.774</v>
      </c>
      <c r="G6111">
        <v>23124014.381200001</v>
      </c>
      <c r="H6111">
        <v>14056879.8972</v>
      </c>
      <c r="I6111">
        <v>16365747.8784</v>
      </c>
      <c r="J6111">
        <v>153707.84340000001</v>
      </c>
      <c r="K6111">
        <v>1256015.4839999999</v>
      </c>
      <c r="L6111">
        <v>6434658.0800000001</v>
      </c>
      <c r="M6111">
        <v>866635.86</v>
      </c>
      <c r="N6111">
        <v>2345.1999999999998</v>
      </c>
      <c r="O6111">
        <v>432032.74400000001</v>
      </c>
    </row>
    <row r="6112" spans="1:15" hidden="1">
      <c r="A6112" s="110" t="s">
        <v>36</v>
      </c>
      <c r="B6112" s="110" t="s">
        <v>127</v>
      </c>
      <c r="C6112" s="110" t="s">
        <v>128</v>
      </c>
      <c r="D6112" s="110" t="s">
        <v>7</v>
      </c>
      <c r="E6112" s="110" t="s">
        <v>112</v>
      </c>
      <c r="F6112">
        <v>73.127600000000001</v>
      </c>
      <c r="G6112">
        <v>13574310.75</v>
      </c>
      <c r="H6112">
        <v>2205195.5943999998</v>
      </c>
      <c r="I6112">
        <v>2864005.9967999998</v>
      </c>
      <c r="J6112">
        <v>71751.622700000007</v>
      </c>
      <c r="K6112">
        <v>219802.37760000001</v>
      </c>
      <c r="L6112">
        <v>1126066.6399999999</v>
      </c>
      <c r="M6112">
        <v>151663.1</v>
      </c>
      <c r="N6112">
        <v>412.214</v>
      </c>
      <c r="O6112">
        <v>182860.65599999999</v>
      </c>
    </row>
    <row r="6113" spans="1:15" hidden="1">
      <c r="A6113" s="110" t="s">
        <v>36</v>
      </c>
      <c r="B6113" s="110" t="s">
        <v>127</v>
      </c>
      <c r="C6113" s="110" t="s">
        <v>128</v>
      </c>
      <c r="D6113" s="110" t="s">
        <v>7</v>
      </c>
      <c r="E6113" s="110" t="s">
        <v>112</v>
      </c>
      <c r="F6113">
        <v>106541.288</v>
      </c>
      <c r="G6113">
        <v>16780447671.926399</v>
      </c>
      <c r="H6113">
        <v>2813917876.6037998</v>
      </c>
      <c r="I6113">
        <v>3762244758.0864</v>
      </c>
      <c r="J6113">
        <v>50482669.066100001</v>
      </c>
      <c r="K6113">
        <v>309092752.2888</v>
      </c>
      <c r="L6113">
        <v>873977006.75999999</v>
      </c>
      <c r="M6113">
        <v>213141260.94</v>
      </c>
      <c r="N6113">
        <v>7757912.5800000001</v>
      </c>
      <c r="O6113">
        <v>442753266.56</v>
      </c>
    </row>
    <row r="6114" spans="1:15" hidden="1">
      <c r="A6114" s="110" t="s">
        <v>36</v>
      </c>
      <c r="B6114" s="110" t="s">
        <v>127</v>
      </c>
      <c r="C6114" s="110" t="s">
        <v>128</v>
      </c>
      <c r="D6114" s="110" t="s">
        <v>7</v>
      </c>
      <c r="E6114" s="110" t="s">
        <v>112</v>
      </c>
      <c r="F6114">
        <v>2535.3580000000002</v>
      </c>
      <c r="G6114">
        <v>470196224.19</v>
      </c>
      <c r="H6114">
        <v>66654589.995200001</v>
      </c>
      <c r="I6114">
        <v>89510551.084800005</v>
      </c>
      <c r="J6114">
        <v>1744497.7616999999</v>
      </c>
      <c r="K6114">
        <v>7516770.8832</v>
      </c>
      <c r="L6114">
        <v>21386448.699999999</v>
      </c>
      <c r="M6114">
        <v>5230103.5</v>
      </c>
      <c r="N6114">
        <v>260917.932</v>
      </c>
      <c r="O6114">
        <v>10536179.016000001</v>
      </c>
    </row>
    <row r="6115" spans="1:15" hidden="1">
      <c r="A6115" s="110" t="s">
        <v>36</v>
      </c>
      <c r="B6115" s="110" t="s">
        <v>127</v>
      </c>
      <c r="C6115" s="110" t="s">
        <v>128</v>
      </c>
      <c r="D6115" s="110" t="s">
        <v>7</v>
      </c>
      <c r="E6115" s="110" t="s">
        <v>112</v>
      </c>
      <c r="F6115">
        <v>1322.7256</v>
      </c>
      <c r="G6115">
        <v>173346895.84209999</v>
      </c>
      <c r="H6115">
        <v>34839993.876199998</v>
      </c>
      <c r="I6115">
        <v>46766714.419200003</v>
      </c>
      <c r="J6115">
        <v>919804.66859999998</v>
      </c>
      <c r="K6115">
        <v>3889558.7423999999</v>
      </c>
      <c r="L6115">
        <v>11011262.58</v>
      </c>
      <c r="M6115">
        <v>2692245.32</v>
      </c>
      <c r="N6115">
        <v>126344.042</v>
      </c>
      <c r="O6115">
        <v>5496846.6299999999</v>
      </c>
    </row>
    <row r="6116" spans="1:15">
      <c r="A6116" s="110" t="s">
        <v>36</v>
      </c>
      <c r="B6116" s="110" t="s">
        <v>127</v>
      </c>
      <c r="C6116" s="110" t="s">
        <v>128</v>
      </c>
      <c r="D6116" s="110" t="s">
        <v>9</v>
      </c>
      <c r="E6116" s="110" t="s">
        <v>112</v>
      </c>
      <c r="F6116">
        <v>82763.567599999995</v>
      </c>
      <c r="G6116">
        <v>8612815487.8605995</v>
      </c>
      <c r="H6116">
        <v>2571995019.4646001</v>
      </c>
      <c r="I6116">
        <v>1802544770.5344</v>
      </c>
      <c r="J6116">
        <v>42557527.265699998</v>
      </c>
      <c r="K6116">
        <v>266553113.92559999</v>
      </c>
      <c r="L6116">
        <v>880320780.13999999</v>
      </c>
      <c r="M6116">
        <v>161622527.25999999</v>
      </c>
      <c r="N6116">
        <v>15469162.896</v>
      </c>
      <c r="O6116">
        <v>343940275.11799997</v>
      </c>
    </row>
    <row r="6117" spans="1:15">
      <c r="A6117" s="110" t="s">
        <v>36</v>
      </c>
      <c r="B6117" s="110" t="s">
        <v>127</v>
      </c>
      <c r="C6117" s="110" t="s">
        <v>128</v>
      </c>
      <c r="D6117" s="110" t="s">
        <v>9</v>
      </c>
      <c r="E6117" s="110" t="s">
        <v>112</v>
      </c>
      <c r="F6117">
        <v>3187.0776000000001</v>
      </c>
      <c r="G6117">
        <v>426828455.33329999</v>
      </c>
      <c r="H6117">
        <v>99046015.761999995</v>
      </c>
      <c r="I6117">
        <v>69407136.672000006</v>
      </c>
      <c r="J6117">
        <v>2323522.3073999998</v>
      </c>
      <c r="K6117">
        <v>10262221.214400001</v>
      </c>
      <c r="L6117">
        <v>33882234.359999999</v>
      </c>
      <c r="M6117">
        <v>6221868.9000000004</v>
      </c>
      <c r="N6117">
        <v>603035.70799999998</v>
      </c>
      <c r="O6117">
        <v>13244526.922</v>
      </c>
    </row>
    <row r="6118" spans="1:15">
      <c r="A6118" s="110" t="s">
        <v>36</v>
      </c>
      <c r="B6118" s="110" t="s">
        <v>127</v>
      </c>
      <c r="C6118" s="110" t="s">
        <v>128</v>
      </c>
      <c r="D6118" s="110" t="s">
        <v>9</v>
      </c>
      <c r="E6118" s="110" t="s">
        <v>112</v>
      </c>
      <c r="F6118">
        <v>769.04520000000002</v>
      </c>
      <c r="G6118">
        <v>83178427.867899999</v>
      </c>
      <c r="H6118">
        <v>23897170.2018</v>
      </c>
      <c r="I6118">
        <v>16753064.448000001</v>
      </c>
      <c r="J6118">
        <v>556054.87829999998</v>
      </c>
      <c r="K6118">
        <v>2478305.5488</v>
      </c>
      <c r="L6118">
        <v>8191304.7199999997</v>
      </c>
      <c r="M6118">
        <v>1503068.2</v>
      </c>
      <c r="N6118">
        <v>138952.198</v>
      </c>
      <c r="O6118">
        <v>3195917.6919999998</v>
      </c>
    </row>
    <row r="6119" spans="1:15">
      <c r="A6119" s="110" t="s">
        <v>36</v>
      </c>
      <c r="B6119" s="110" t="s">
        <v>127</v>
      </c>
      <c r="C6119" s="110" t="s">
        <v>128</v>
      </c>
      <c r="D6119" s="110" t="s">
        <v>9</v>
      </c>
      <c r="E6119" s="110" t="s">
        <v>112</v>
      </c>
      <c r="F6119">
        <v>34789.451200000003</v>
      </c>
      <c r="G6119">
        <v>5021491080.7463999</v>
      </c>
      <c r="H6119">
        <v>2072729816.0042</v>
      </c>
      <c r="I6119">
        <v>816991783.16159999</v>
      </c>
      <c r="J6119">
        <v>16475832.909499999</v>
      </c>
      <c r="K6119">
        <v>112851235.7568</v>
      </c>
      <c r="L6119">
        <v>386050425.63999999</v>
      </c>
      <c r="M6119">
        <v>69898371.120000005</v>
      </c>
      <c r="N6119">
        <v>243200.848</v>
      </c>
      <c r="O6119">
        <v>144574403.68799999</v>
      </c>
    </row>
    <row r="6120" spans="1:15">
      <c r="A6120" s="110" t="s">
        <v>36</v>
      </c>
      <c r="B6120" s="110" t="s">
        <v>127</v>
      </c>
      <c r="C6120" s="110" t="s">
        <v>128</v>
      </c>
      <c r="D6120" s="110" t="s">
        <v>9</v>
      </c>
      <c r="E6120" s="110" t="s">
        <v>112</v>
      </c>
      <c r="F6120">
        <v>1747.0264</v>
      </c>
      <c r="G6120">
        <v>293929199.54799998</v>
      </c>
      <c r="H6120">
        <v>104011559.5624</v>
      </c>
      <c r="I6120">
        <v>41023087.5264</v>
      </c>
      <c r="J6120">
        <v>1199932.6887999999</v>
      </c>
      <c r="K6120">
        <v>5681774.0303999996</v>
      </c>
      <c r="L6120">
        <v>19507930.379999999</v>
      </c>
      <c r="M6120">
        <v>3522959.44</v>
      </c>
      <c r="N6120">
        <v>13618.396000000001</v>
      </c>
      <c r="O6120">
        <v>7260111.4079999998</v>
      </c>
    </row>
    <row r="6121" spans="1:15">
      <c r="A6121" s="110" t="s">
        <v>36</v>
      </c>
      <c r="B6121" s="110" t="s">
        <v>127</v>
      </c>
      <c r="C6121" s="110" t="s">
        <v>128</v>
      </c>
      <c r="D6121" s="110" t="s">
        <v>9</v>
      </c>
      <c r="E6121" s="110" t="s">
        <v>112</v>
      </c>
      <c r="F6121">
        <v>180.81</v>
      </c>
      <c r="G6121">
        <v>26441293.503199998</v>
      </c>
      <c r="H6121">
        <v>10774067.633400001</v>
      </c>
      <c r="I6121">
        <v>4246202.4576000003</v>
      </c>
      <c r="J6121">
        <v>131690.27369999999</v>
      </c>
      <c r="K6121">
        <v>586214.94960000005</v>
      </c>
      <c r="L6121">
        <v>2003915.18</v>
      </c>
      <c r="M6121">
        <v>363015.64</v>
      </c>
      <c r="N6121">
        <v>1238.4459999999999</v>
      </c>
      <c r="O6121">
        <v>751391.25600000005</v>
      </c>
    </row>
    <row r="6122" spans="1:15" hidden="1">
      <c r="A6122" s="110" t="s">
        <v>36</v>
      </c>
      <c r="B6122" s="110" t="s">
        <v>127</v>
      </c>
      <c r="C6122" s="110" t="s">
        <v>128</v>
      </c>
      <c r="D6122" s="110" t="s">
        <v>12</v>
      </c>
      <c r="E6122" s="110" t="s">
        <v>112</v>
      </c>
      <c r="F6122">
        <v>49244.608</v>
      </c>
      <c r="G6122">
        <v>2558879848.1973</v>
      </c>
      <c r="H6122">
        <v>1175180286.2509999</v>
      </c>
      <c r="I6122">
        <v>124003357.248</v>
      </c>
      <c r="J6122">
        <v>23338361.603399999</v>
      </c>
      <c r="K6122">
        <v>305350733.62080002</v>
      </c>
      <c r="L6122">
        <v>785613265.55999994</v>
      </c>
      <c r="M6122">
        <v>98353398.579999998</v>
      </c>
      <c r="N6122">
        <v>4028695.5060000001</v>
      </c>
      <c r="O6122">
        <v>504488539.56599998</v>
      </c>
    </row>
    <row r="6123" spans="1:15" hidden="1">
      <c r="A6123" s="110" t="s">
        <v>36</v>
      </c>
      <c r="B6123" s="110" t="s">
        <v>127</v>
      </c>
      <c r="C6123" s="110" t="s">
        <v>128</v>
      </c>
      <c r="D6123" s="110" t="s">
        <v>12</v>
      </c>
      <c r="E6123" s="110" t="s">
        <v>112</v>
      </c>
      <c r="F6123">
        <v>666.98800000000006</v>
      </c>
      <c r="G6123">
        <v>37827954.410400003</v>
      </c>
      <c r="H6123">
        <v>15863896.660800001</v>
      </c>
      <c r="I6123">
        <v>1704373.0175999999</v>
      </c>
      <c r="J6123">
        <v>449447.28249999997</v>
      </c>
      <c r="K6123">
        <v>4117103.0351999998</v>
      </c>
      <c r="L6123">
        <v>10542093.02</v>
      </c>
      <c r="M6123">
        <v>1296695.52</v>
      </c>
      <c r="N6123">
        <v>38635.366000000002</v>
      </c>
      <c r="O6123">
        <v>6832988.25</v>
      </c>
    </row>
    <row r="6124" spans="1:15" hidden="1">
      <c r="A6124" s="110" t="s">
        <v>36</v>
      </c>
      <c r="B6124" s="110" t="s">
        <v>127</v>
      </c>
      <c r="C6124" s="110" t="s">
        <v>128</v>
      </c>
      <c r="D6124" s="110" t="s">
        <v>11</v>
      </c>
      <c r="E6124" s="110" t="s">
        <v>112</v>
      </c>
      <c r="F6124">
        <v>14.4648</v>
      </c>
      <c r="G6124">
        <v>12315330.720000001</v>
      </c>
      <c r="H6124">
        <v>5701439.9264000002</v>
      </c>
      <c r="I6124">
        <v>571920.48</v>
      </c>
      <c r="J6124">
        <v>18816.980200000002</v>
      </c>
      <c r="K6124">
        <v>73747.454400000002</v>
      </c>
      <c r="L6124">
        <v>351404.44</v>
      </c>
      <c r="M6124">
        <v>28582.74</v>
      </c>
      <c r="N6124">
        <v>2452.538</v>
      </c>
      <c r="O6124">
        <v>60111.985999999997</v>
      </c>
    </row>
    <row r="6125" spans="1:15" hidden="1">
      <c r="A6125" s="110" t="s">
        <v>36</v>
      </c>
      <c r="B6125" s="110" t="s">
        <v>127</v>
      </c>
      <c r="C6125" s="110" t="s">
        <v>128</v>
      </c>
      <c r="D6125" s="110" t="s">
        <v>11</v>
      </c>
      <c r="E6125" s="110" t="s">
        <v>112</v>
      </c>
      <c r="F6125">
        <v>809.22519999999997</v>
      </c>
      <c r="G6125">
        <v>416702560.49730003</v>
      </c>
      <c r="H6125">
        <v>318973676.70120001</v>
      </c>
      <c r="I6125">
        <v>31992953.375999998</v>
      </c>
      <c r="J6125">
        <v>563387.02480000001</v>
      </c>
      <c r="K6125">
        <v>4021807.1616000002</v>
      </c>
      <c r="L6125">
        <v>19731794.48</v>
      </c>
      <c r="M6125">
        <v>1602422.68</v>
      </c>
      <c r="N6125">
        <v>138059.21799999999</v>
      </c>
      <c r="O6125">
        <v>3362894.128</v>
      </c>
    </row>
    <row r="6126" spans="1:15" hidden="1">
      <c r="A6126" s="110" t="s">
        <v>36</v>
      </c>
      <c r="B6126" s="110" t="s">
        <v>127</v>
      </c>
      <c r="C6126" s="110" t="s">
        <v>128</v>
      </c>
      <c r="D6126" s="110" t="s">
        <v>7</v>
      </c>
      <c r="E6126" s="110" t="s">
        <v>112</v>
      </c>
      <c r="F6126">
        <v>1277.7239999999999</v>
      </c>
      <c r="G6126">
        <v>201240380.04840001</v>
      </c>
      <c r="H6126">
        <v>42094576.384999998</v>
      </c>
      <c r="I6126">
        <v>48336214.099200003</v>
      </c>
      <c r="J6126">
        <v>607336.40079999994</v>
      </c>
      <c r="K6126">
        <v>4959871.8767999997</v>
      </c>
      <c r="L6126">
        <v>17982291.68</v>
      </c>
      <c r="M6126">
        <v>1387710.6</v>
      </c>
      <c r="N6126">
        <v>205996.95600000001</v>
      </c>
      <c r="O6126">
        <v>5309833.1660000002</v>
      </c>
    </row>
    <row r="6127" spans="1:15" hidden="1">
      <c r="A6127" s="110" t="s">
        <v>36</v>
      </c>
      <c r="B6127" s="110" t="s">
        <v>127</v>
      </c>
      <c r="C6127" s="110" t="s">
        <v>128</v>
      </c>
      <c r="D6127" s="110" t="s">
        <v>7</v>
      </c>
      <c r="E6127" s="110" t="s">
        <v>112</v>
      </c>
      <c r="F6127">
        <v>2287.8492000000001</v>
      </c>
      <c r="G6127">
        <v>413444071.1681</v>
      </c>
      <c r="H6127">
        <v>74542685.537400007</v>
      </c>
      <c r="I6127">
        <v>87005184.748799995</v>
      </c>
      <c r="J6127">
        <v>1575164.8269</v>
      </c>
      <c r="K6127">
        <v>8927776.9944000002</v>
      </c>
      <c r="L6127">
        <v>32368125.68</v>
      </c>
      <c r="M6127">
        <v>2497874.98</v>
      </c>
      <c r="N6127">
        <v>370793.25799999997</v>
      </c>
      <c r="O6127">
        <v>9507607.6699999999</v>
      </c>
    </row>
    <row r="6128" spans="1:15" hidden="1">
      <c r="A6128" s="110" t="s">
        <v>36</v>
      </c>
      <c r="B6128" s="110" t="s">
        <v>127</v>
      </c>
      <c r="C6128" s="110" t="s">
        <v>128</v>
      </c>
      <c r="D6128" s="110" t="s">
        <v>7</v>
      </c>
      <c r="E6128" s="110" t="s">
        <v>112</v>
      </c>
      <c r="F6128">
        <v>23.304400000000001</v>
      </c>
      <c r="G6128">
        <v>3053915.6154999998</v>
      </c>
      <c r="H6128">
        <v>463119.26380000002</v>
      </c>
      <c r="I6128">
        <v>1033603.0464</v>
      </c>
      <c r="J6128">
        <v>18816.980200000002</v>
      </c>
      <c r="K6128">
        <v>106059.45600000001</v>
      </c>
      <c r="L6128">
        <v>384527.52</v>
      </c>
      <c r="M6128">
        <v>29673.34</v>
      </c>
      <c r="N6128">
        <v>4408.9759999999997</v>
      </c>
      <c r="O6128">
        <v>96845.936000000002</v>
      </c>
    </row>
    <row r="6129" spans="1:15" hidden="1">
      <c r="A6129" s="110" t="s">
        <v>36</v>
      </c>
      <c r="B6129" s="110" t="s">
        <v>127</v>
      </c>
      <c r="C6129" s="110" t="s">
        <v>128</v>
      </c>
      <c r="D6129" s="110" t="s">
        <v>7</v>
      </c>
      <c r="E6129" s="110" t="s">
        <v>112</v>
      </c>
      <c r="F6129">
        <v>1296.2067999999999</v>
      </c>
      <c r="G6129">
        <v>240608387.25</v>
      </c>
      <c r="H6129">
        <v>39087726.560400002</v>
      </c>
      <c r="I6129">
        <v>50765292.883199997</v>
      </c>
      <c r="J6129">
        <v>953246.16760000004</v>
      </c>
      <c r="K6129">
        <v>3896083.8432</v>
      </c>
      <c r="L6129">
        <v>19959819.260000002</v>
      </c>
      <c r="M6129">
        <v>2350096.2200000002</v>
      </c>
      <c r="N6129">
        <v>7290.866</v>
      </c>
      <c r="O6129">
        <v>5386642.074</v>
      </c>
    </row>
    <row r="6130" spans="1:15" hidden="1">
      <c r="A6130" s="110" t="s">
        <v>36</v>
      </c>
      <c r="B6130" s="110" t="s">
        <v>127</v>
      </c>
      <c r="C6130" s="110" t="s">
        <v>128</v>
      </c>
      <c r="D6130" s="110" t="s">
        <v>7</v>
      </c>
      <c r="E6130" s="110" t="s">
        <v>112</v>
      </c>
      <c r="F6130">
        <v>16.875599999999999</v>
      </c>
      <c r="G6130">
        <v>2059906.1314000001</v>
      </c>
      <c r="H6130">
        <v>1144563.8966000001</v>
      </c>
      <c r="I6130">
        <v>1542156.2879999999</v>
      </c>
      <c r="J6130">
        <v>19864.784800000001</v>
      </c>
      <c r="K6130">
        <v>118353.35520000001</v>
      </c>
      <c r="L6130">
        <v>606340.80000000005</v>
      </c>
      <c r="M6130">
        <v>71393.3</v>
      </c>
      <c r="N6130">
        <v>220.08799999999999</v>
      </c>
      <c r="O6130">
        <v>70130.5</v>
      </c>
    </row>
    <row r="6131" spans="1:15" hidden="1">
      <c r="A6131" s="110" t="s">
        <v>36</v>
      </c>
      <c r="B6131" s="110" t="s">
        <v>127</v>
      </c>
      <c r="C6131" s="110" t="s">
        <v>128</v>
      </c>
      <c r="D6131" s="110" t="s">
        <v>7</v>
      </c>
      <c r="E6131" s="110" t="s">
        <v>112</v>
      </c>
      <c r="F6131">
        <v>36738.984799999998</v>
      </c>
      <c r="G6131">
        <v>5786453701.9397001</v>
      </c>
      <c r="H6131">
        <v>962855117.3714</v>
      </c>
      <c r="I6131">
        <v>1334515954.3872001</v>
      </c>
      <c r="J6131">
        <v>20388611.338100001</v>
      </c>
      <c r="K6131">
        <v>132447171.75120001</v>
      </c>
      <c r="L6131">
        <v>342440250.83999997</v>
      </c>
      <c r="M6131">
        <v>152018645.44</v>
      </c>
      <c r="N6131">
        <v>1154319.166</v>
      </c>
      <c r="O6131">
        <v>138694888.06799999</v>
      </c>
    </row>
    <row r="6132" spans="1:15" hidden="1">
      <c r="A6132" s="110" t="s">
        <v>36</v>
      </c>
      <c r="B6132" s="110" t="s">
        <v>127</v>
      </c>
      <c r="C6132" s="110" t="s">
        <v>128</v>
      </c>
      <c r="D6132" s="110" t="s">
        <v>7</v>
      </c>
      <c r="E6132" s="110" t="s">
        <v>112</v>
      </c>
      <c r="F6132">
        <v>617.16480000000001</v>
      </c>
      <c r="G6132">
        <v>97254453.098900005</v>
      </c>
      <c r="H6132">
        <v>16467233.809</v>
      </c>
      <c r="I6132">
        <v>22404019.795200001</v>
      </c>
      <c r="J6132">
        <v>327290.41519999999</v>
      </c>
      <c r="K6132">
        <v>2120439.9024</v>
      </c>
      <c r="L6132">
        <v>5047457.5199999996</v>
      </c>
      <c r="M6132">
        <v>1343492.92</v>
      </c>
      <c r="N6132">
        <v>210717.122</v>
      </c>
      <c r="O6132">
        <v>2329884.9419999998</v>
      </c>
    </row>
    <row r="6133" spans="1:15" hidden="1">
      <c r="A6133" s="110" t="s">
        <v>36</v>
      </c>
      <c r="B6133" s="110" t="s">
        <v>127</v>
      </c>
      <c r="C6133" s="110" t="s">
        <v>128</v>
      </c>
      <c r="D6133" s="110" t="s">
        <v>7</v>
      </c>
      <c r="E6133" s="110" t="s">
        <v>112</v>
      </c>
      <c r="F6133">
        <v>1692.3815999999999</v>
      </c>
      <c r="G6133">
        <v>314082700.47000003</v>
      </c>
      <c r="H6133">
        <v>44327732.6756</v>
      </c>
      <c r="I6133">
        <v>61451733.619199999</v>
      </c>
      <c r="J6133">
        <v>534952.11789999995</v>
      </c>
      <c r="K6133">
        <v>6105314.8871999998</v>
      </c>
      <c r="L6133">
        <v>15820892.220000001</v>
      </c>
      <c r="M6133">
        <v>7058988.8600000003</v>
      </c>
      <c r="N6133">
        <v>52218.584000000003</v>
      </c>
      <c r="O6133">
        <v>6388981.4560000002</v>
      </c>
    </row>
    <row r="6134" spans="1:15" hidden="1">
      <c r="A6134" s="110" t="s">
        <v>36</v>
      </c>
      <c r="B6134" s="110" t="s">
        <v>127</v>
      </c>
      <c r="C6134" s="110" t="s">
        <v>128</v>
      </c>
      <c r="D6134" s="110" t="s">
        <v>7</v>
      </c>
      <c r="E6134" s="110" t="s">
        <v>112</v>
      </c>
      <c r="F6134">
        <v>1414.336</v>
      </c>
      <c r="G6134">
        <v>194809740.7687</v>
      </c>
      <c r="H6134">
        <v>37060352.180799998</v>
      </c>
      <c r="I6134">
        <v>51369008.371200003</v>
      </c>
      <c r="J6134">
        <v>447901.05599999998</v>
      </c>
      <c r="K6134">
        <v>5099839.1856000004</v>
      </c>
      <c r="L6134">
        <v>13194478.140000001</v>
      </c>
      <c r="M6134">
        <v>5866315.2599999998</v>
      </c>
      <c r="N6134">
        <v>44186.273999999998</v>
      </c>
      <c r="O6134">
        <v>5339318.6440000003</v>
      </c>
    </row>
    <row r="6135" spans="1:15">
      <c r="A6135" s="110" t="s">
        <v>36</v>
      </c>
      <c r="B6135" s="110" t="s">
        <v>127</v>
      </c>
      <c r="C6135" s="110" t="s">
        <v>128</v>
      </c>
      <c r="D6135" s="110" t="s">
        <v>9</v>
      </c>
      <c r="E6135" s="110" t="s">
        <v>112</v>
      </c>
      <c r="F6135">
        <v>41050.298799999997</v>
      </c>
      <c r="G6135">
        <v>4275534606.8256001</v>
      </c>
      <c r="H6135">
        <v>1266792395.7788</v>
      </c>
      <c r="I6135">
        <v>869337064.37759995</v>
      </c>
      <c r="J6135">
        <v>20896321.778499998</v>
      </c>
      <c r="K6135">
        <v>134258843.67120001</v>
      </c>
      <c r="L6135">
        <v>369301971.56</v>
      </c>
      <c r="M6135">
        <v>148720081.46000001</v>
      </c>
      <c r="N6135">
        <v>8228470.6459999997</v>
      </c>
      <c r="O6135">
        <v>154970711.368</v>
      </c>
    </row>
    <row r="6136" spans="1:15">
      <c r="A6136" s="110" t="s">
        <v>36</v>
      </c>
      <c r="B6136" s="110" t="s">
        <v>127</v>
      </c>
      <c r="C6136" s="110" t="s">
        <v>128</v>
      </c>
      <c r="D6136" s="110" t="s">
        <v>9</v>
      </c>
      <c r="E6136" s="110" t="s">
        <v>112</v>
      </c>
      <c r="F6136">
        <v>3495.66</v>
      </c>
      <c r="G6136">
        <v>467368948.84680003</v>
      </c>
      <c r="H6136">
        <v>107874072.868</v>
      </c>
      <c r="I6136">
        <v>74028825.657600001</v>
      </c>
      <c r="J6136">
        <v>899891.40879999998</v>
      </c>
      <c r="K6136">
        <v>11432892.312000001</v>
      </c>
      <c r="L6136">
        <v>31448485.84</v>
      </c>
      <c r="M6136">
        <v>12664685.98</v>
      </c>
      <c r="N6136">
        <v>700763.8</v>
      </c>
      <c r="O6136">
        <v>13196612.682</v>
      </c>
    </row>
    <row r="6137" spans="1:15">
      <c r="A6137" s="110" t="s">
        <v>36</v>
      </c>
      <c r="B6137" s="110" t="s">
        <v>127</v>
      </c>
      <c r="C6137" s="110" t="s">
        <v>128</v>
      </c>
      <c r="D6137" s="110" t="s">
        <v>9</v>
      </c>
      <c r="E6137" s="110" t="s">
        <v>112</v>
      </c>
      <c r="F6137">
        <v>446.80160000000001</v>
      </c>
      <c r="G6137">
        <v>47890112.636500001</v>
      </c>
      <c r="H6137">
        <v>13810231.925000001</v>
      </c>
      <c r="I6137">
        <v>9465134.5727999993</v>
      </c>
      <c r="J6137">
        <v>114961.4451</v>
      </c>
      <c r="K6137">
        <v>1460465.1</v>
      </c>
      <c r="L6137">
        <v>3992537.36</v>
      </c>
      <c r="M6137">
        <v>1594763.06</v>
      </c>
      <c r="N6137">
        <v>85568.23</v>
      </c>
      <c r="O6137">
        <v>1686739.098</v>
      </c>
    </row>
    <row r="6138" spans="1:15">
      <c r="A6138" s="110" t="s">
        <v>36</v>
      </c>
      <c r="B6138" s="110" t="s">
        <v>127</v>
      </c>
      <c r="C6138" s="110" t="s">
        <v>128</v>
      </c>
      <c r="D6138" s="110" t="s">
        <v>9</v>
      </c>
      <c r="E6138" s="110" t="s">
        <v>112</v>
      </c>
      <c r="F6138">
        <v>17201.8616</v>
      </c>
      <c r="G6138">
        <v>2479353544.3834</v>
      </c>
      <c r="H6138">
        <v>1028597573.6672</v>
      </c>
      <c r="I6138">
        <v>423576672.03839999</v>
      </c>
      <c r="J6138">
        <v>8670849.3170999996</v>
      </c>
      <c r="K6138">
        <v>76972859.193599999</v>
      </c>
      <c r="L6138">
        <v>194571868.94</v>
      </c>
      <c r="M6138">
        <v>60981656.68</v>
      </c>
      <c r="N6138">
        <v>2668852.0320000001</v>
      </c>
      <c r="O6138">
        <v>64939472.862000003</v>
      </c>
    </row>
    <row r="6139" spans="1:15">
      <c r="A6139" s="110" t="s">
        <v>36</v>
      </c>
      <c r="B6139" s="110" t="s">
        <v>127</v>
      </c>
      <c r="C6139" s="110" t="s">
        <v>128</v>
      </c>
      <c r="D6139" s="110" t="s">
        <v>9</v>
      </c>
      <c r="E6139" s="110" t="s">
        <v>112</v>
      </c>
      <c r="F6139">
        <v>957.89120000000003</v>
      </c>
      <c r="G6139">
        <v>182271628.26179999</v>
      </c>
      <c r="H6139">
        <v>57277080.909400001</v>
      </c>
      <c r="I6139">
        <v>23588719.583999999</v>
      </c>
      <c r="J6139">
        <v>246963.6985</v>
      </c>
      <c r="K6139">
        <v>4286975.2847999996</v>
      </c>
      <c r="L6139">
        <v>10836471.380000001</v>
      </c>
      <c r="M6139">
        <v>3397640.48</v>
      </c>
      <c r="N6139">
        <v>148726.26999999999</v>
      </c>
      <c r="O6139">
        <v>3616174.8259999999</v>
      </c>
    </row>
    <row r="6140" spans="1:15">
      <c r="A6140" s="110" t="s">
        <v>36</v>
      </c>
      <c r="B6140" s="110" t="s">
        <v>127</v>
      </c>
      <c r="C6140" s="110" t="s">
        <v>128</v>
      </c>
      <c r="D6140" s="110" t="s">
        <v>9</v>
      </c>
      <c r="E6140" s="110" t="s">
        <v>112</v>
      </c>
      <c r="F6140">
        <v>69.913200000000003</v>
      </c>
      <c r="G6140">
        <v>10235861.6699</v>
      </c>
      <c r="H6140">
        <v>4180421.1638000002</v>
      </c>
      <c r="I6140">
        <v>1721748.0959999999</v>
      </c>
      <c r="J6140">
        <v>16922.7284</v>
      </c>
      <c r="K6140">
        <v>312926.76</v>
      </c>
      <c r="L6140">
        <v>790999.88</v>
      </c>
      <c r="M6140">
        <v>248077.88</v>
      </c>
      <c r="N6140">
        <v>10860.08</v>
      </c>
      <c r="O6140">
        <v>263931.51400000002</v>
      </c>
    </row>
    <row r="6141" spans="1:15" hidden="1">
      <c r="A6141" s="110" t="s">
        <v>36</v>
      </c>
      <c r="B6141" s="110" t="s">
        <v>127</v>
      </c>
      <c r="C6141" s="110" t="s">
        <v>128</v>
      </c>
      <c r="D6141" s="110" t="s">
        <v>12</v>
      </c>
      <c r="E6141" s="110" t="s">
        <v>112</v>
      </c>
      <c r="F6141">
        <v>20025.712</v>
      </c>
      <c r="G6141">
        <v>938234433.29620004</v>
      </c>
      <c r="H6141">
        <v>469283597.89200002</v>
      </c>
      <c r="I6141">
        <v>51624869.625600003</v>
      </c>
      <c r="J6141">
        <v>11402309.4366</v>
      </c>
      <c r="K6141">
        <v>155596995.74880001</v>
      </c>
      <c r="L6141">
        <v>327151412.33999997</v>
      </c>
      <c r="M6141">
        <v>82623136.859999999</v>
      </c>
      <c r="N6141">
        <v>651810.45600000001</v>
      </c>
      <c r="O6141">
        <v>162596710.05599999</v>
      </c>
    </row>
    <row r="6142" spans="1:15" hidden="1">
      <c r="A6142" s="110" t="s">
        <v>36</v>
      </c>
      <c r="B6142" s="110" t="s">
        <v>127</v>
      </c>
      <c r="C6142" s="110" t="s">
        <v>128</v>
      </c>
      <c r="D6142" s="110" t="s">
        <v>12</v>
      </c>
      <c r="E6142" s="110" t="s">
        <v>112</v>
      </c>
      <c r="F6142">
        <v>52.234000000000002</v>
      </c>
      <c r="G6142">
        <v>2679698.2212</v>
      </c>
      <c r="H6142">
        <v>1219488.1904</v>
      </c>
      <c r="I6142">
        <v>133609.0944</v>
      </c>
      <c r="J6142">
        <v>16772.3318</v>
      </c>
      <c r="K6142">
        <v>407795.77439999999</v>
      </c>
      <c r="L6142">
        <v>861317.34</v>
      </c>
      <c r="M6142">
        <v>223468.04</v>
      </c>
      <c r="N6142">
        <v>1569.48</v>
      </c>
      <c r="O6142">
        <v>424108.674</v>
      </c>
    </row>
    <row r="6143" spans="1:15" hidden="1">
      <c r="A6143" s="110" t="s">
        <v>36</v>
      </c>
      <c r="B6143" s="110" t="s">
        <v>127</v>
      </c>
      <c r="C6143" s="110" t="s">
        <v>128</v>
      </c>
      <c r="D6143" s="110" t="s">
        <v>11</v>
      </c>
      <c r="E6143" s="110" t="s">
        <v>112</v>
      </c>
      <c r="F6143">
        <v>9.6432000000000002</v>
      </c>
      <c r="G6143">
        <v>8210220.4800000004</v>
      </c>
      <c r="H6143">
        <v>3819983.2675999999</v>
      </c>
      <c r="I6143">
        <v>381440.12160000001</v>
      </c>
      <c r="J6143">
        <v>3359.6867000000002</v>
      </c>
      <c r="K6143">
        <v>53706.326399999998</v>
      </c>
      <c r="L6143">
        <v>217430.38</v>
      </c>
      <c r="M6143">
        <v>18092.48</v>
      </c>
      <c r="N6143">
        <v>96997.471999999994</v>
      </c>
      <c r="O6143">
        <v>36403.817999999999</v>
      </c>
    </row>
    <row r="6144" spans="1:15" hidden="1">
      <c r="A6144" s="110" t="s">
        <v>36</v>
      </c>
      <c r="B6144" s="110" t="s">
        <v>127</v>
      </c>
      <c r="C6144" s="110" t="s">
        <v>128</v>
      </c>
      <c r="D6144" s="110" t="s">
        <v>11</v>
      </c>
      <c r="E6144" s="110" t="s">
        <v>112</v>
      </c>
      <c r="F6144">
        <v>689.48879999999997</v>
      </c>
      <c r="G6144">
        <v>352685822.21060002</v>
      </c>
      <c r="H6144">
        <v>273215070.3312</v>
      </c>
      <c r="I6144">
        <v>27296652</v>
      </c>
      <c r="J6144">
        <v>175806.2046</v>
      </c>
      <c r="K6144">
        <v>4150967.4936000002</v>
      </c>
      <c r="L6144">
        <v>15367312.5</v>
      </c>
      <c r="M6144">
        <v>1285817.3999999999</v>
      </c>
      <c r="N6144">
        <v>6742542.9060000004</v>
      </c>
      <c r="O6144">
        <v>2602918.5380000002</v>
      </c>
    </row>
    <row r="6145" spans="1:15" hidden="1">
      <c r="A6145" s="110" t="s">
        <v>36</v>
      </c>
      <c r="B6145" s="110" t="s">
        <v>127</v>
      </c>
      <c r="C6145" s="110" t="s">
        <v>128</v>
      </c>
      <c r="D6145" s="110" t="s">
        <v>7</v>
      </c>
      <c r="E6145" s="110" t="s">
        <v>112</v>
      </c>
      <c r="F6145">
        <v>1655.4159999999999</v>
      </c>
      <c r="G6145">
        <v>301050157.66610003</v>
      </c>
      <c r="H6145">
        <v>54211616.468000002</v>
      </c>
      <c r="I6145">
        <v>62966313.504000001</v>
      </c>
      <c r="J6145">
        <v>522344.90269999998</v>
      </c>
      <c r="K6145">
        <v>6392687.6591999996</v>
      </c>
      <c r="L6145">
        <v>22867959.920000002</v>
      </c>
      <c r="M6145">
        <v>1811176.64</v>
      </c>
      <c r="N6145">
        <v>270613.53000000003</v>
      </c>
      <c r="O6145">
        <v>6249430.3300000001</v>
      </c>
    </row>
    <row r="6146" spans="1:15" hidden="1">
      <c r="A6146" s="110" t="s">
        <v>36</v>
      </c>
      <c r="B6146" s="110" t="s">
        <v>127</v>
      </c>
      <c r="C6146" s="110" t="s">
        <v>128</v>
      </c>
      <c r="D6146" s="110" t="s">
        <v>7</v>
      </c>
      <c r="E6146" s="110" t="s">
        <v>112</v>
      </c>
      <c r="F6146">
        <v>25.715199999999999</v>
      </c>
      <c r="G6146">
        <v>3905845.3248999999</v>
      </c>
      <c r="H6146">
        <v>851566.37560000003</v>
      </c>
      <c r="I6146">
        <v>973391.69279999996</v>
      </c>
      <c r="J6146">
        <v>8325.2615000000005</v>
      </c>
      <c r="K6146">
        <v>98823.218399999998</v>
      </c>
      <c r="L6146">
        <v>353512.66</v>
      </c>
      <c r="M6146">
        <v>27999.72</v>
      </c>
      <c r="N6146">
        <v>4185.28</v>
      </c>
      <c r="O6146">
        <v>97077.75</v>
      </c>
    </row>
    <row r="6147" spans="1:15" hidden="1">
      <c r="A6147" s="110" t="s">
        <v>36</v>
      </c>
      <c r="B6147" s="110" t="s">
        <v>127</v>
      </c>
      <c r="C6147" s="110" t="s">
        <v>128</v>
      </c>
      <c r="D6147" s="110" t="s">
        <v>7</v>
      </c>
      <c r="E6147" s="110" t="s">
        <v>112</v>
      </c>
      <c r="F6147">
        <v>557.69839999999999</v>
      </c>
      <c r="G6147">
        <v>103522765.5</v>
      </c>
      <c r="H6147">
        <v>16817659.210000001</v>
      </c>
      <c r="I6147">
        <v>21841978.6752</v>
      </c>
      <c r="J6147">
        <v>142080.07070000001</v>
      </c>
      <c r="K6147">
        <v>1676305.3032</v>
      </c>
      <c r="L6147">
        <v>8587793.5800000001</v>
      </c>
      <c r="M6147">
        <v>1156627.22</v>
      </c>
      <c r="N6147">
        <v>3137.1559999999999</v>
      </c>
      <c r="O6147">
        <v>2105390.6719999998</v>
      </c>
    </row>
    <row r="6148" spans="1:15" hidden="1">
      <c r="A6148" s="110" t="s">
        <v>36</v>
      </c>
      <c r="B6148" s="110" t="s">
        <v>127</v>
      </c>
      <c r="C6148" s="110" t="s">
        <v>128</v>
      </c>
      <c r="D6148" s="110" t="s">
        <v>7</v>
      </c>
      <c r="E6148" s="110" t="s">
        <v>112</v>
      </c>
      <c r="F6148">
        <v>11.250400000000001</v>
      </c>
      <c r="G6148">
        <v>1622831.2254000001</v>
      </c>
      <c r="H6148">
        <v>339260.37119999999</v>
      </c>
      <c r="I6148">
        <v>440616.30719999998</v>
      </c>
      <c r="J6148">
        <v>3359.6867000000002</v>
      </c>
      <c r="K6148">
        <v>33815.750399999997</v>
      </c>
      <c r="L6148">
        <v>173241.4</v>
      </c>
      <c r="M6148">
        <v>23331.46</v>
      </c>
      <c r="N6148">
        <v>63.14</v>
      </c>
      <c r="O6148">
        <v>42471.572</v>
      </c>
    </row>
    <row r="6149" spans="1:15" hidden="1">
      <c r="A6149" s="110" t="s">
        <v>36</v>
      </c>
      <c r="B6149" s="110" t="s">
        <v>127</v>
      </c>
      <c r="C6149" s="110" t="s">
        <v>128</v>
      </c>
      <c r="D6149" s="110" t="s">
        <v>7</v>
      </c>
      <c r="E6149" s="110" t="s">
        <v>113</v>
      </c>
      <c r="F6149">
        <v>65146.2448</v>
      </c>
      <c r="G6149">
        <v>10260474924.3797</v>
      </c>
      <c r="H6149">
        <v>1731385916.7753999</v>
      </c>
      <c r="I6149">
        <v>2373967868.448</v>
      </c>
      <c r="J6149">
        <v>89744324.998699993</v>
      </c>
      <c r="K6149">
        <v>320660719.85519999</v>
      </c>
      <c r="L6149">
        <v>935595226.98000002</v>
      </c>
      <c r="M6149">
        <v>220774873</v>
      </c>
      <c r="N6149">
        <v>164783169.78200001</v>
      </c>
      <c r="O6149">
        <v>239825757.93000001</v>
      </c>
    </row>
    <row r="6150" spans="1:15" hidden="1">
      <c r="A6150" s="110" t="s">
        <v>36</v>
      </c>
      <c r="B6150" s="110" t="s">
        <v>127</v>
      </c>
      <c r="C6150" s="110" t="s">
        <v>128</v>
      </c>
      <c r="D6150" s="110" t="s">
        <v>7</v>
      </c>
      <c r="E6150" s="110" t="s">
        <v>113</v>
      </c>
      <c r="F6150">
        <v>883.96</v>
      </c>
      <c r="G6150">
        <v>163786738.5</v>
      </c>
      <c r="H6150">
        <v>23431926.424600001</v>
      </c>
      <c r="I6150">
        <v>32248443.072000001</v>
      </c>
      <c r="J6150">
        <v>1027251.2539</v>
      </c>
      <c r="K6150">
        <v>4619224.9512</v>
      </c>
      <c r="L6150">
        <v>13645116.52</v>
      </c>
      <c r="M6150">
        <v>2321316.6800000002</v>
      </c>
      <c r="N6150">
        <v>777797.30599999998</v>
      </c>
      <c r="O6150">
        <v>3254160.7340000002</v>
      </c>
    </row>
    <row r="6151" spans="1:15" hidden="1">
      <c r="A6151" s="110" t="s">
        <v>36</v>
      </c>
      <c r="B6151" s="110" t="s">
        <v>127</v>
      </c>
      <c r="C6151" s="110" t="s">
        <v>128</v>
      </c>
      <c r="D6151" s="110" t="s">
        <v>7</v>
      </c>
      <c r="E6151" s="110" t="s">
        <v>113</v>
      </c>
      <c r="F6151">
        <v>305.36799999999999</v>
      </c>
      <c r="G6151">
        <v>39856244.828400001</v>
      </c>
      <c r="H6151">
        <v>8093525.091</v>
      </c>
      <c r="I6151">
        <v>11133727.776000001</v>
      </c>
      <c r="J6151">
        <v>354382.93890000001</v>
      </c>
      <c r="K6151">
        <v>1584255.1536000001</v>
      </c>
      <c r="L6151">
        <v>4674810.16</v>
      </c>
      <c r="M6151">
        <v>847007.52</v>
      </c>
      <c r="N6151">
        <v>359884.47</v>
      </c>
      <c r="O6151">
        <v>1124165.3060000001</v>
      </c>
    </row>
    <row r="6152" spans="1:15" hidden="1">
      <c r="A6152" s="110" t="s">
        <v>36</v>
      </c>
      <c r="B6152" s="110" t="s">
        <v>127</v>
      </c>
      <c r="C6152" s="110" t="s">
        <v>128</v>
      </c>
      <c r="D6152" s="110" t="s">
        <v>7</v>
      </c>
      <c r="E6152" s="110" t="s">
        <v>113</v>
      </c>
      <c r="F6152">
        <v>52.234000000000002</v>
      </c>
      <c r="G6152">
        <v>9695936.25</v>
      </c>
      <c r="H6152">
        <v>1381445.9476000001</v>
      </c>
      <c r="I6152">
        <v>1905403.4304</v>
      </c>
      <c r="J6152">
        <v>59557.066099999996</v>
      </c>
      <c r="K6152">
        <v>282206.18160000001</v>
      </c>
      <c r="L6152">
        <v>839565.2</v>
      </c>
      <c r="M6152">
        <v>118646.62</v>
      </c>
      <c r="N6152">
        <v>4063.51</v>
      </c>
      <c r="O6152">
        <v>192291.06599999999</v>
      </c>
    </row>
    <row r="6153" spans="1:15">
      <c r="A6153" s="110" t="s">
        <v>36</v>
      </c>
      <c r="B6153" s="110" t="s">
        <v>127</v>
      </c>
      <c r="C6153" s="110" t="s">
        <v>128</v>
      </c>
      <c r="D6153" s="110" t="s">
        <v>9</v>
      </c>
      <c r="E6153" s="110" t="s">
        <v>113</v>
      </c>
      <c r="F6153">
        <v>16181.2896</v>
      </c>
      <c r="G6153">
        <v>1685460051.3726001</v>
      </c>
      <c r="H6153">
        <v>518423171.27200001</v>
      </c>
      <c r="I6153">
        <v>349798050.81599998</v>
      </c>
      <c r="J6153">
        <v>20414429.840799998</v>
      </c>
      <c r="K6153">
        <v>50842498.8024</v>
      </c>
      <c r="L6153">
        <v>146631259.38</v>
      </c>
      <c r="M6153">
        <v>40246105.939999998</v>
      </c>
      <c r="N6153">
        <v>86961028.945999995</v>
      </c>
      <c r="O6153">
        <v>59568899.016000003</v>
      </c>
    </row>
    <row r="6154" spans="1:15">
      <c r="A6154" s="110" t="s">
        <v>36</v>
      </c>
      <c r="B6154" s="110" t="s">
        <v>127</v>
      </c>
      <c r="C6154" s="110" t="s">
        <v>128</v>
      </c>
      <c r="D6154" s="110" t="s">
        <v>9</v>
      </c>
      <c r="E6154" s="110" t="s">
        <v>113</v>
      </c>
      <c r="F6154">
        <v>1666.6664000000001</v>
      </c>
      <c r="G6154">
        <v>223322388.5693</v>
      </c>
      <c r="H6154">
        <v>53415316.075199999</v>
      </c>
      <c r="I6154">
        <v>36031688.486400001</v>
      </c>
      <c r="J6154">
        <v>1745797.8846</v>
      </c>
      <c r="K6154">
        <v>5233618.8071999997</v>
      </c>
      <c r="L6154">
        <v>15034974.699999999</v>
      </c>
      <c r="M6154">
        <v>4234114.28</v>
      </c>
      <c r="N6154">
        <v>9242630.7379999999</v>
      </c>
      <c r="O6154">
        <v>6135573.5760000004</v>
      </c>
    </row>
    <row r="6155" spans="1:15">
      <c r="A6155" s="110" t="s">
        <v>36</v>
      </c>
      <c r="B6155" s="110" t="s">
        <v>127</v>
      </c>
      <c r="C6155" s="110" t="s">
        <v>128</v>
      </c>
      <c r="D6155" s="110" t="s">
        <v>9</v>
      </c>
      <c r="E6155" s="110" t="s">
        <v>113</v>
      </c>
      <c r="F6155">
        <v>317.42200000000003</v>
      </c>
      <c r="G6155">
        <v>35344482.049800001</v>
      </c>
      <c r="H6155">
        <v>10155267.1138</v>
      </c>
      <c r="I6155">
        <v>6886711.3536</v>
      </c>
      <c r="J6155">
        <v>335160.75790000003</v>
      </c>
      <c r="K6155">
        <v>1033567.8192</v>
      </c>
      <c r="L6155">
        <v>3095439.32</v>
      </c>
      <c r="M6155">
        <v>510987.92</v>
      </c>
      <c r="N6155">
        <v>777736.87199999997</v>
      </c>
      <c r="O6155">
        <v>1168539.196</v>
      </c>
    </row>
    <row r="6156" spans="1:15">
      <c r="A6156" s="110" t="s">
        <v>36</v>
      </c>
      <c r="B6156" s="110" t="s">
        <v>127</v>
      </c>
      <c r="C6156" s="110" t="s">
        <v>128</v>
      </c>
      <c r="D6156" s="110" t="s">
        <v>9</v>
      </c>
      <c r="E6156" s="110" t="s">
        <v>113</v>
      </c>
      <c r="F6156">
        <v>16194.147199999999</v>
      </c>
      <c r="G6156">
        <v>2336180045.7385998</v>
      </c>
      <c r="H6156">
        <v>986474417.76479995</v>
      </c>
      <c r="I6156">
        <v>438103672.64639997</v>
      </c>
      <c r="J6156">
        <v>21836515.755800001</v>
      </c>
      <c r="K6156">
        <v>62079669.972000003</v>
      </c>
      <c r="L6156">
        <v>211976648.56</v>
      </c>
      <c r="M6156">
        <v>39276624.859999999</v>
      </c>
      <c r="N6156">
        <v>75849139.409999996</v>
      </c>
      <c r="O6156">
        <v>59616232.368000001</v>
      </c>
    </row>
    <row r="6157" spans="1:15">
      <c r="A6157" s="110" t="s">
        <v>36</v>
      </c>
      <c r="B6157" s="110" t="s">
        <v>127</v>
      </c>
      <c r="C6157" s="110" t="s">
        <v>128</v>
      </c>
      <c r="D6157" s="110" t="s">
        <v>9</v>
      </c>
      <c r="E6157" s="110" t="s">
        <v>113</v>
      </c>
      <c r="F6157">
        <v>687.07799999999997</v>
      </c>
      <c r="G6157">
        <v>129452362.5808</v>
      </c>
      <c r="H6157">
        <v>41866657.696599998</v>
      </c>
      <c r="I6157">
        <v>18540809.817600001</v>
      </c>
      <c r="J6157">
        <v>779162.68799999997</v>
      </c>
      <c r="K6157">
        <v>2649171.4416</v>
      </c>
      <c r="L6157">
        <v>8936540.4000000004</v>
      </c>
      <c r="M6157">
        <v>1397571.92</v>
      </c>
      <c r="N6157">
        <v>1650386.6939999999</v>
      </c>
      <c r="O6157">
        <v>2529370.36</v>
      </c>
    </row>
    <row r="6158" spans="1:15">
      <c r="A6158" s="110" t="s">
        <v>36</v>
      </c>
      <c r="B6158" s="110" t="s">
        <v>127</v>
      </c>
      <c r="C6158" s="110" t="s">
        <v>128</v>
      </c>
      <c r="D6158" s="110" t="s">
        <v>9</v>
      </c>
      <c r="E6158" s="110" t="s">
        <v>113</v>
      </c>
      <c r="F6158">
        <v>8.0359999999999996</v>
      </c>
      <c r="G6158">
        <v>1175159.4069999999</v>
      </c>
      <c r="H6158">
        <v>487810.07059999998</v>
      </c>
      <c r="I6158">
        <v>215632.1856</v>
      </c>
      <c r="J6158">
        <v>10848.444600000001</v>
      </c>
      <c r="K6158">
        <v>30911.867999999999</v>
      </c>
      <c r="L6158">
        <v>105201.08</v>
      </c>
      <c r="M6158">
        <v>13337.3</v>
      </c>
      <c r="N6158">
        <v>404.096</v>
      </c>
      <c r="O6158">
        <v>29582.894</v>
      </c>
    </row>
    <row r="6159" spans="1:15" hidden="1">
      <c r="A6159" s="110" t="s">
        <v>36</v>
      </c>
      <c r="B6159" s="110" t="s">
        <v>127</v>
      </c>
      <c r="C6159" s="110" t="s">
        <v>128</v>
      </c>
      <c r="D6159" s="110" t="s">
        <v>12</v>
      </c>
      <c r="E6159" s="110" t="s">
        <v>113</v>
      </c>
      <c r="F6159">
        <v>21857.919999999998</v>
      </c>
      <c r="G6159">
        <v>1036179990.4551001</v>
      </c>
      <c r="H6159">
        <v>521744437.14880002</v>
      </c>
      <c r="I6159">
        <v>48541119.897600003</v>
      </c>
      <c r="J6159">
        <v>30112249.5057</v>
      </c>
      <c r="K6159">
        <v>162041943.54960001</v>
      </c>
      <c r="L6159">
        <v>478831206.72000003</v>
      </c>
      <c r="M6159">
        <v>67118366.120000005</v>
      </c>
      <c r="N6159">
        <v>51346555.656000003</v>
      </c>
      <c r="O6159">
        <v>145268442.176</v>
      </c>
    </row>
    <row r="6160" spans="1:15" hidden="1">
      <c r="A6160" s="110" t="s">
        <v>36</v>
      </c>
      <c r="B6160" s="110" t="s">
        <v>127</v>
      </c>
      <c r="C6160" s="110" t="s">
        <v>128</v>
      </c>
      <c r="D6160" s="110" t="s">
        <v>12</v>
      </c>
      <c r="E6160" s="110" t="s">
        <v>113</v>
      </c>
      <c r="F6160">
        <v>154.2912</v>
      </c>
      <c r="G6160">
        <v>7901772.3616000004</v>
      </c>
      <c r="H6160">
        <v>3675295.2352</v>
      </c>
      <c r="I6160">
        <v>360991.81439999997</v>
      </c>
      <c r="J6160">
        <v>180175.16459999999</v>
      </c>
      <c r="K6160">
        <v>1184748.5952000001</v>
      </c>
      <c r="L6160">
        <v>3588739.02</v>
      </c>
      <c r="M6160">
        <v>398969.36</v>
      </c>
      <c r="N6160">
        <v>53816.025999999998</v>
      </c>
      <c r="O6160">
        <v>1025424.268</v>
      </c>
    </row>
    <row r="6161" spans="1:15" hidden="1">
      <c r="A6161" s="110" t="s">
        <v>36</v>
      </c>
      <c r="B6161" s="110" t="s">
        <v>127</v>
      </c>
      <c r="C6161" s="110" t="s">
        <v>128</v>
      </c>
      <c r="D6161" s="110" t="s">
        <v>11</v>
      </c>
      <c r="E6161" s="110" t="s">
        <v>113</v>
      </c>
      <c r="F6161">
        <v>1.6072</v>
      </c>
      <c r="G6161">
        <v>1368370.08</v>
      </c>
      <c r="H6161">
        <v>651260.79359999998</v>
      </c>
      <c r="I6161">
        <v>66678.988800000006</v>
      </c>
      <c r="J6161">
        <v>6242.0816999999997</v>
      </c>
      <c r="K6161">
        <v>6339.1247999999996</v>
      </c>
      <c r="L6161">
        <v>22140</v>
      </c>
      <c r="M6161">
        <v>4320.58</v>
      </c>
      <c r="N6161">
        <v>35750.769999999997</v>
      </c>
      <c r="O6161">
        <v>5917.12</v>
      </c>
    </row>
    <row r="6162" spans="1:15" hidden="1">
      <c r="A6162" s="110" t="s">
        <v>36</v>
      </c>
      <c r="B6162" s="110" t="s">
        <v>127</v>
      </c>
      <c r="C6162" s="110" t="s">
        <v>128</v>
      </c>
      <c r="D6162" s="110" t="s">
        <v>11</v>
      </c>
      <c r="E6162" s="110" t="s">
        <v>113</v>
      </c>
      <c r="F6162">
        <v>192.864</v>
      </c>
      <c r="G6162">
        <v>94408549.624599993</v>
      </c>
      <c r="H6162">
        <v>78137297.782800004</v>
      </c>
      <c r="I6162">
        <v>8004428.2944</v>
      </c>
      <c r="J6162">
        <v>223516.73939999999</v>
      </c>
      <c r="K6162">
        <v>752555.4264</v>
      </c>
      <c r="L6162">
        <v>2658220.2400000002</v>
      </c>
      <c r="M6162">
        <v>432919</v>
      </c>
      <c r="N6162">
        <v>3492053.3119999999</v>
      </c>
      <c r="O6162">
        <v>709998.47600000002</v>
      </c>
    </row>
    <row r="6163" spans="1:15" hidden="1">
      <c r="A6163" s="110" t="s">
        <v>36</v>
      </c>
      <c r="B6163" s="110" t="s">
        <v>127</v>
      </c>
      <c r="C6163" s="110" t="s">
        <v>128</v>
      </c>
      <c r="D6163" s="110" t="s">
        <v>7</v>
      </c>
      <c r="E6163" s="110" t="s">
        <v>113</v>
      </c>
      <c r="F6163">
        <v>171.16679999999999</v>
      </c>
      <c r="G6163">
        <v>29908830.798</v>
      </c>
      <c r="H6163">
        <v>5211405.9173999997</v>
      </c>
      <c r="I6163">
        <v>6048302.4192000004</v>
      </c>
      <c r="J6163">
        <v>198539.712</v>
      </c>
      <c r="K6163">
        <v>593541.51839999994</v>
      </c>
      <c r="L6163">
        <v>1752804.12</v>
      </c>
      <c r="M6163">
        <v>287593.68</v>
      </c>
      <c r="N6163">
        <v>1050489.946</v>
      </c>
      <c r="O6163">
        <v>630123.67000000004</v>
      </c>
    </row>
    <row r="6164" spans="1:15" hidden="1">
      <c r="A6164" s="110" t="s">
        <v>36</v>
      </c>
      <c r="B6164" s="110" t="s">
        <v>127</v>
      </c>
      <c r="C6164" s="110" t="s">
        <v>128</v>
      </c>
      <c r="D6164" s="110" t="s">
        <v>7</v>
      </c>
      <c r="E6164" s="110" t="s">
        <v>113</v>
      </c>
      <c r="F6164">
        <v>4.0179999999999998</v>
      </c>
      <c r="G6164">
        <v>466980.15669999999</v>
      </c>
      <c r="H6164">
        <v>121939.59239999999</v>
      </c>
      <c r="I6164">
        <v>141725.12640000001</v>
      </c>
      <c r="J6164">
        <v>5127.1579000000002</v>
      </c>
      <c r="K6164">
        <v>13942.0008</v>
      </c>
      <c r="L6164">
        <v>42016.800000000003</v>
      </c>
      <c r="M6164">
        <v>7825.26</v>
      </c>
      <c r="N6164">
        <v>27155.612000000001</v>
      </c>
      <c r="O6164">
        <v>14790.995999999999</v>
      </c>
    </row>
    <row r="6165" spans="1:15" hidden="1">
      <c r="A6165" s="110" t="s">
        <v>36</v>
      </c>
      <c r="B6165" s="110" t="s">
        <v>127</v>
      </c>
      <c r="C6165" s="110" t="s">
        <v>128</v>
      </c>
      <c r="D6165" s="110" t="s">
        <v>7</v>
      </c>
      <c r="E6165" s="110" t="s">
        <v>113</v>
      </c>
      <c r="F6165">
        <v>1254.4195999999999</v>
      </c>
      <c r="G6165">
        <v>232851638.25</v>
      </c>
      <c r="H6165">
        <v>46134983.286799997</v>
      </c>
      <c r="I6165">
        <v>44236348.972800002</v>
      </c>
      <c r="J6165">
        <v>1459560.7781</v>
      </c>
      <c r="K6165">
        <v>4531708.1880000001</v>
      </c>
      <c r="L6165">
        <v>16396209.140000001</v>
      </c>
      <c r="M6165">
        <v>1407493.92</v>
      </c>
      <c r="N6165">
        <v>188770.56</v>
      </c>
      <c r="O6165">
        <v>4617949.5559999999</v>
      </c>
    </row>
    <row r="6166" spans="1:15" hidden="1">
      <c r="A6166" s="110" t="s">
        <v>36</v>
      </c>
      <c r="B6166" s="110" t="s">
        <v>127</v>
      </c>
      <c r="C6166" s="110" t="s">
        <v>128</v>
      </c>
      <c r="D6166" s="110" t="s">
        <v>7</v>
      </c>
      <c r="E6166" s="110" t="s">
        <v>113</v>
      </c>
      <c r="F6166">
        <v>181.61359999999999</v>
      </c>
      <c r="G6166">
        <v>33712024.5</v>
      </c>
      <c r="H6166">
        <v>5476641.5921999998</v>
      </c>
      <c r="I6166">
        <v>7112807.7888000002</v>
      </c>
      <c r="J6166">
        <v>189181.5613</v>
      </c>
      <c r="K6166">
        <v>545886.49679999996</v>
      </c>
      <c r="L6166">
        <v>2796600.98</v>
      </c>
      <c r="M6166">
        <v>308220.78000000003</v>
      </c>
      <c r="N6166">
        <v>1021.966</v>
      </c>
      <c r="O6166">
        <v>668583.14599999995</v>
      </c>
    </row>
    <row r="6167" spans="1:15" hidden="1">
      <c r="A6167" s="110" t="s">
        <v>36</v>
      </c>
      <c r="B6167" s="110" t="s">
        <v>127</v>
      </c>
      <c r="C6167" s="110" t="s">
        <v>128</v>
      </c>
      <c r="D6167" s="110" t="s">
        <v>7</v>
      </c>
      <c r="E6167" s="110" t="s">
        <v>113</v>
      </c>
      <c r="F6167">
        <v>8.8396000000000008</v>
      </c>
      <c r="G6167">
        <v>1640850.75</v>
      </c>
      <c r="H6167">
        <v>266563.99280000001</v>
      </c>
      <c r="I6167">
        <v>346197.96480000002</v>
      </c>
      <c r="J6167">
        <v>10432.0573</v>
      </c>
      <c r="K6167">
        <v>26568.885600000001</v>
      </c>
      <c r="L6167">
        <v>136118.35999999999</v>
      </c>
      <c r="M6167">
        <v>14796.9</v>
      </c>
      <c r="N6167">
        <v>49.61</v>
      </c>
      <c r="O6167">
        <v>32540.552</v>
      </c>
    </row>
    <row r="6168" spans="1:15" hidden="1">
      <c r="A6168" s="110" t="s">
        <v>36</v>
      </c>
      <c r="B6168" s="110" t="s">
        <v>127</v>
      </c>
      <c r="C6168" s="110" t="s">
        <v>128</v>
      </c>
      <c r="D6168" s="110" t="s">
        <v>7</v>
      </c>
      <c r="E6168" s="110" t="s">
        <v>114</v>
      </c>
      <c r="F6168">
        <v>2057.2159999999999</v>
      </c>
      <c r="G6168">
        <v>240690569.01120001</v>
      </c>
      <c r="H6168">
        <v>42292682.685999997</v>
      </c>
      <c r="I6168">
        <v>79704702.969600007</v>
      </c>
      <c r="J6168">
        <v>28720482.8059</v>
      </c>
      <c r="K6168">
        <v>6154856.2368000001</v>
      </c>
      <c r="L6168">
        <v>28887829.199999999</v>
      </c>
      <c r="M6168">
        <v>3386613.94</v>
      </c>
      <c r="N6168">
        <v>28039.572</v>
      </c>
      <c r="O6168">
        <v>10779689.25</v>
      </c>
    </row>
    <row r="6169" spans="1:15" hidden="1">
      <c r="A6169" s="110" t="s">
        <v>36</v>
      </c>
      <c r="B6169" s="110" t="s">
        <v>127</v>
      </c>
      <c r="C6169" s="110" t="s">
        <v>128</v>
      </c>
      <c r="D6169" s="110" t="s">
        <v>7</v>
      </c>
      <c r="E6169" s="110" t="s">
        <v>114</v>
      </c>
      <c r="F6169">
        <v>1529.2508</v>
      </c>
      <c r="G6169">
        <v>220280931.486</v>
      </c>
      <c r="H6169">
        <v>31420214.527800001</v>
      </c>
      <c r="I6169">
        <v>59165255.328000002</v>
      </c>
      <c r="J6169">
        <v>21027197.921700001</v>
      </c>
      <c r="K6169">
        <v>4568137.3439999996</v>
      </c>
      <c r="L6169">
        <v>21344919.800000001</v>
      </c>
      <c r="M6169">
        <v>2533050.52</v>
      </c>
      <c r="N6169">
        <v>21213.236000000001</v>
      </c>
      <c r="O6169">
        <v>8013183.0899999999</v>
      </c>
    </row>
    <row r="6170" spans="1:15" hidden="1">
      <c r="A6170" s="110" t="s">
        <v>36</v>
      </c>
      <c r="B6170" s="110" t="s">
        <v>127</v>
      </c>
      <c r="C6170" s="110" t="s">
        <v>128</v>
      </c>
      <c r="D6170" s="110" t="s">
        <v>7</v>
      </c>
      <c r="E6170" s="110" t="s">
        <v>114</v>
      </c>
      <c r="F6170">
        <v>28.929600000000001</v>
      </c>
      <c r="G6170">
        <v>3515024.5098999999</v>
      </c>
      <c r="H6170">
        <v>611902.81079999998</v>
      </c>
      <c r="I6170">
        <v>1132974.4512</v>
      </c>
      <c r="J6170">
        <v>383046.54820000002</v>
      </c>
      <c r="K6170">
        <v>87225.400800000003</v>
      </c>
      <c r="L6170">
        <v>370093.88</v>
      </c>
      <c r="M6170">
        <v>56004.36</v>
      </c>
      <c r="N6170">
        <v>559.24</v>
      </c>
      <c r="O6170">
        <v>151589.21799999999</v>
      </c>
    </row>
    <row r="6171" spans="1:15" hidden="1">
      <c r="A6171" s="110" t="s">
        <v>36</v>
      </c>
      <c r="B6171" s="110" t="s">
        <v>127</v>
      </c>
      <c r="C6171" s="110" t="s">
        <v>128</v>
      </c>
      <c r="D6171" s="110" t="s">
        <v>7</v>
      </c>
      <c r="E6171" s="110" t="s">
        <v>114</v>
      </c>
      <c r="F6171">
        <v>2.4108000000000001</v>
      </c>
      <c r="G6171">
        <v>347263.68599999999</v>
      </c>
      <c r="H6171">
        <v>49314.0046</v>
      </c>
      <c r="I6171">
        <v>93099.782399999996</v>
      </c>
      <c r="J6171">
        <v>24794.3141</v>
      </c>
      <c r="K6171">
        <v>7191.0720000000001</v>
      </c>
      <c r="L6171">
        <v>34071</v>
      </c>
      <c r="M6171">
        <v>3891.72</v>
      </c>
      <c r="N6171">
        <v>32.472000000000001</v>
      </c>
      <c r="O6171">
        <v>12632.51</v>
      </c>
    </row>
    <row r="6172" spans="1:15" hidden="1">
      <c r="A6172" s="110" t="s">
        <v>36</v>
      </c>
      <c r="B6172" s="110" t="s">
        <v>127</v>
      </c>
      <c r="C6172" s="110" t="s">
        <v>128</v>
      </c>
      <c r="D6172" s="110" t="s">
        <v>7</v>
      </c>
      <c r="E6172" s="110" t="s">
        <v>114</v>
      </c>
      <c r="F6172">
        <v>4.8216000000000001</v>
      </c>
      <c r="G6172">
        <v>759397.66059999994</v>
      </c>
      <c r="H6172">
        <v>130124.25840000001</v>
      </c>
      <c r="I6172">
        <v>185144.71679999999</v>
      </c>
      <c r="J6172">
        <v>2586727.5992000001</v>
      </c>
      <c r="K6172">
        <v>16844.112000000001</v>
      </c>
      <c r="L6172">
        <v>66971.039999999994</v>
      </c>
      <c r="M6172">
        <v>9589.08</v>
      </c>
      <c r="N6172">
        <v>265.18799999999999</v>
      </c>
      <c r="O6172">
        <v>25265.02</v>
      </c>
    </row>
    <row r="6173" spans="1:15" hidden="1">
      <c r="A6173" s="110" t="s">
        <v>36</v>
      </c>
      <c r="B6173" s="110" t="s">
        <v>127</v>
      </c>
      <c r="C6173" s="110" t="s">
        <v>128</v>
      </c>
      <c r="D6173" s="110" t="s">
        <v>7</v>
      </c>
      <c r="E6173" s="110" t="s">
        <v>114</v>
      </c>
      <c r="F6173">
        <v>20460.459599999998</v>
      </c>
      <c r="G6173">
        <v>3222503972.5864</v>
      </c>
      <c r="H6173">
        <v>559473991.16559994</v>
      </c>
      <c r="I6173">
        <v>729299428.704</v>
      </c>
      <c r="J6173">
        <v>282176665.95029998</v>
      </c>
      <c r="K6173">
        <v>61579778.882399999</v>
      </c>
      <c r="L6173">
        <v>316704354.86000001</v>
      </c>
      <c r="M6173">
        <v>34314134.100000001</v>
      </c>
      <c r="N6173">
        <v>187534.82</v>
      </c>
      <c r="O6173">
        <v>107211591.91599999</v>
      </c>
    </row>
    <row r="6174" spans="1:15" hidden="1">
      <c r="A6174" s="110" t="s">
        <v>36</v>
      </c>
      <c r="B6174" s="110" t="s">
        <v>127</v>
      </c>
      <c r="C6174" s="110" t="s">
        <v>128</v>
      </c>
      <c r="D6174" s="110" t="s">
        <v>7</v>
      </c>
      <c r="E6174" s="110" t="s">
        <v>114</v>
      </c>
      <c r="F6174">
        <v>525.55439999999999</v>
      </c>
      <c r="G6174">
        <v>97556035.5</v>
      </c>
      <c r="H6174">
        <v>14401948.279200001</v>
      </c>
      <c r="I6174">
        <v>18730717.8816</v>
      </c>
      <c r="J6174">
        <v>7738782.9726</v>
      </c>
      <c r="K6174">
        <v>1583308.4472000001</v>
      </c>
      <c r="L6174">
        <v>8126277.9000000004</v>
      </c>
      <c r="M6174">
        <v>895533.48</v>
      </c>
      <c r="N6174">
        <v>4942.96</v>
      </c>
      <c r="O6174">
        <v>2753874.5520000001</v>
      </c>
    </row>
    <row r="6175" spans="1:15" hidden="1">
      <c r="A6175" s="110" t="s">
        <v>36</v>
      </c>
      <c r="B6175" s="110" t="s">
        <v>127</v>
      </c>
      <c r="C6175" s="110" t="s">
        <v>128</v>
      </c>
      <c r="D6175" s="110" t="s">
        <v>7</v>
      </c>
      <c r="E6175" s="110" t="s">
        <v>114</v>
      </c>
      <c r="F6175">
        <v>41.787199999999999</v>
      </c>
      <c r="G6175">
        <v>7756749</v>
      </c>
      <c r="H6175">
        <v>1150028.2945999999</v>
      </c>
      <c r="I6175">
        <v>1572466.6368</v>
      </c>
      <c r="J6175">
        <v>621753.34739999997</v>
      </c>
      <c r="K6175">
        <v>136851.76800000001</v>
      </c>
      <c r="L6175">
        <v>324932.38</v>
      </c>
      <c r="M6175">
        <v>59344.22</v>
      </c>
      <c r="N6175">
        <v>6844.3760000000002</v>
      </c>
      <c r="O6175">
        <v>218962.304</v>
      </c>
    </row>
    <row r="6176" spans="1:15" hidden="1">
      <c r="A6176" s="110" t="s">
        <v>36</v>
      </c>
      <c r="B6176" s="110" t="s">
        <v>127</v>
      </c>
      <c r="C6176" s="110" t="s">
        <v>128</v>
      </c>
      <c r="D6176" s="110" t="s">
        <v>7</v>
      </c>
      <c r="E6176" s="110" t="s">
        <v>114</v>
      </c>
      <c r="F6176">
        <v>3224.8467999999998</v>
      </c>
      <c r="G6176">
        <v>429131072.12980002</v>
      </c>
      <c r="H6176">
        <v>88205324.629199997</v>
      </c>
      <c r="I6176">
        <v>114961606.3872</v>
      </c>
      <c r="J6176">
        <v>47483312.771399997</v>
      </c>
      <c r="K6176">
        <v>9707752.3680000007</v>
      </c>
      <c r="L6176">
        <v>49919812.399999999</v>
      </c>
      <c r="M6176">
        <v>5415023.3399999999</v>
      </c>
      <c r="N6176">
        <v>29613.562000000002</v>
      </c>
      <c r="O6176">
        <v>16898005.761999998</v>
      </c>
    </row>
    <row r="6177" spans="1:15" hidden="1">
      <c r="A6177" s="110" t="s">
        <v>36</v>
      </c>
      <c r="B6177" s="110" t="s">
        <v>127</v>
      </c>
      <c r="C6177" s="110" t="s">
        <v>128</v>
      </c>
      <c r="D6177" s="110" t="s">
        <v>7</v>
      </c>
      <c r="E6177" s="110" t="s">
        <v>114</v>
      </c>
      <c r="F6177">
        <v>107.6824</v>
      </c>
      <c r="G6177">
        <v>16444037.3882</v>
      </c>
      <c r="H6177">
        <v>2963533.1359999999</v>
      </c>
      <c r="I6177">
        <v>4052125.3824</v>
      </c>
      <c r="J6177">
        <v>1579037.8509</v>
      </c>
      <c r="K6177">
        <v>352657.43280000001</v>
      </c>
      <c r="L6177">
        <v>837330.7</v>
      </c>
      <c r="M6177">
        <v>152924.26</v>
      </c>
      <c r="N6177">
        <v>17632.295999999998</v>
      </c>
      <c r="O6177">
        <v>564248.80599999998</v>
      </c>
    </row>
    <row r="6178" spans="1:15" hidden="1">
      <c r="A6178" s="110" t="s">
        <v>36</v>
      </c>
      <c r="B6178" s="110" t="s">
        <v>127</v>
      </c>
      <c r="C6178" s="110" t="s">
        <v>128</v>
      </c>
      <c r="D6178" s="110" t="s">
        <v>7</v>
      </c>
      <c r="E6178" s="110" t="s">
        <v>114</v>
      </c>
      <c r="F6178">
        <v>79.556399999999996</v>
      </c>
      <c r="G6178">
        <v>14767656.75</v>
      </c>
      <c r="H6178">
        <v>2176009.9822</v>
      </c>
      <c r="I6178">
        <v>2836082.4383999999</v>
      </c>
      <c r="J6178">
        <v>1193889.4787000001</v>
      </c>
      <c r="K6178">
        <v>239488.38</v>
      </c>
      <c r="L6178">
        <v>1231512.08</v>
      </c>
      <c r="M6178">
        <v>133588.66</v>
      </c>
      <c r="N6178">
        <v>731.52200000000005</v>
      </c>
      <c r="O6178">
        <v>416871.02600000001</v>
      </c>
    </row>
    <row r="6179" spans="1:15">
      <c r="A6179" s="110" t="s">
        <v>36</v>
      </c>
      <c r="B6179" s="110" t="s">
        <v>127</v>
      </c>
      <c r="C6179" s="110" t="s">
        <v>128</v>
      </c>
      <c r="D6179" s="110" t="s">
        <v>9</v>
      </c>
      <c r="E6179" s="110" t="s">
        <v>114</v>
      </c>
      <c r="F6179">
        <v>5135.0039999999999</v>
      </c>
      <c r="G6179">
        <v>439425946.35049999</v>
      </c>
      <c r="H6179">
        <v>141101496.6462</v>
      </c>
      <c r="I6179">
        <v>130499075.02079999</v>
      </c>
      <c r="J6179">
        <v>75754338.351199999</v>
      </c>
      <c r="K6179">
        <v>19200187.036800001</v>
      </c>
      <c r="L6179">
        <v>56294199.659999996</v>
      </c>
      <c r="M6179">
        <v>7929325.3799999999</v>
      </c>
      <c r="N6179">
        <v>108317.572</v>
      </c>
      <c r="O6179">
        <v>26907115.510000002</v>
      </c>
    </row>
    <row r="6180" spans="1:15">
      <c r="A6180" s="110" t="s">
        <v>36</v>
      </c>
      <c r="B6180" s="110" t="s">
        <v>127</v>
      </c>
      <c r="C6180" s="110" t="s">
        <v>128</v>
      </c>
      <c r="D6180" s="110" t="s">
        <v>9</v>
      </c>
      <c r="E6180" s="110" t="s">
        <v>114</v>
      </c>
      <c r="F6180">
        <v>1362.1020000000001</v>
      </c>
      <c r="G6180">
        <v>153389711.47499999</v>
      </c>
      <c r="H6180">
        <v>37461521.715599999</v>
      </c>
      <c r="I6180">
        <v>34645021.516800001</v>
      </c>
      <c r="J6180">
        <v>20071680.8893</v>
      </c>
      <c r="K6180">
        <v>5142651.7463999996</v>
      </c>
      <c r="L6180">
        <v>14937889.98</v>
      </c>
      <c r="M6180">
        <v>2129735.98</v>
      </c>
      <c r="N6180">
        <v>30137.624</v>
      </c>
      <c r="O6180">
        <v>7137333.8739999998</v>
      </c>
    </row>
    <row r="6181" spans="1:15">
      <c r="A6181" s="110" t="s">
        <v>36</v>
      </c>
      <c r="B6181" s="110" t="s">
        <v>127</v>
      </c>
      <c r="C6181" s="110" t="s">
        <v>128</v>
      </c>
      <c r="D6181" s="110" t="s">
        <v>9</v>
      </c>
      <c r="E6181" s="110" t="s">
        <v>114</v>
      </c>
      <c r="F6181">
        <v>196.88200000000001</v>
      </c>
      <c r="G6181">
        <v>17953596.211300001</v>
      </c>
      <c r="H6181">
        <v>5414791.2882000003</v>
      </c>
      <c r="I6181">
        <v>5007692.5055999998</v>
      </c>
      <c r="J6181">
        <v>2902461.0896999999</v>
      </c>
      <c r="K6181">
        <v>743332.78799999994</v>
      </c>
      <c r="L6181">
        <v>2159165.7799999998</v>
      </c>
      <c r="M6181">
        <v>307841.12</v>
      </c>
      <c r="N6181">
        <v>4351.2479999999996</v>
      </c>
      <c r="O6181">
        <v>1031649.872</v>
      </c>
    </row>
    <row r="6182" spans="1:15">
      <c r="A6182" s="110" t="s">
        <v>36</v>
      </c>
      <c r="B6182" s="110" t="s">
        <v>127</v>
      </c>
      <c r="C6182" s="110" t="s">
        <v>128</v>
      </c>
      <c r="D6182" s="110" t="s">
        <v>9</v>
      </c>
      <c r="E6182" s="110" t="s">
        <v>114</v>
      </c>
      <c r="F6182">
        <v>4.0179999999999998</v>
      </c>
      <c r="G6182">
        <v>452477.02500000002</v>
      </c>
      <c r="H6182">
        <v>110507.3082</v>
      </c>
      <c r="I6182">
        <v>102196.66559999999</v>
      </c>
      <c r="J6182">
        <v>49589.871200000001</v>
      </c>
      <c r="K6182">
        <v>15171.213599999999</v>
      </c>
      <c r="L6182">
        <v>44062.7</v>
      </c>
      <c r="M6182">
        <v>6283.66</v>
      </c>
      <c r="N6182">
        <v>87.494</v>
      </c>
      <c r="O6182">
        <v>21053.581999999999</v>
      </c>
    </row>
    <row r="6183" spans="1:15">
      <c r="A6183" s="110" t="s">
        <v>36</v>
      </c>
      <c r="B6183" s="110" t="s">
        <v>127</v>
      </c>
      <c r="C6183" s="110" t="s">
        <v>128</v>
      </c>
      <c r="D6183" s="110" t="s">
        <v>9</v>
      </c>
      <c r="E6183" s="110" t="s">
        <v>114</v>
      </c>
      <c r="F6183">
        <v>13056.8928</v>
      </c>
      <c r="G6183">
        <v>1876793946.7716999</v>
      </c>
      <c r="H6183">
        <v>794925575.71599996</v>
      </c>
      <c r="I6183">
        <v>330349452.97920001</v>
      </c>
      <c r="J6183">
        <v>194006180.79660001</v>
      </c>
      <c r="K6183">
        <v>49120315.876800001</v>
      </c>
      <c r="L6183">
        <v>142612081.86000001</v>
      </c>
      <c r="M6183">
        <v>22136109.100000001</v>
      </c>
      <c r="N6183">
        <v>58203102.342</v>
      </c>
      <c r="O6183">
        <v>68417341.321999997</v>
      </c>
    </row>
    <row r="6184" spans="1:15">
      <c r="A6184" s="110" t="s">
        <v>36</v>
      </c>
      <c r="B6184" s="110" t="s">
        <v>127</v>
      </c>
      <c r="C6184" s="110" t="s">
        <v>128</v>
      </c>
      <c r="D6184" s="110" t="s">
        <v>9</v>
      </c>
      <c r="E6184" s="110" t="s">
        <v>114</v>
      </c>
      <c r="F6184">
        <v>3000.6424000000002</v>
      </c>
      <c r="G6184">
        <v>561543729.15009999</v>
      </c>
      <c r="H6184">
        <v>182712883.43920001</v>
      </c>
      <c r="I6184">
        <v>76094520.326399997</v>
      </c>
      <c r="J6184">
        <v>44195704.5524</v>
      </c>
      <c r="K6184">
        <v>11266452.648</v>
      </c>
      <c r="L6184">
        <v>32797966.399999999</v>
      </c>
      <c r="M6184">
        <v>5058215.92</v>
      </c>
      <c r="N6184">
        <v>13092520.98</v>
      </c>
      <c r="O6184">
        <v>15723187.744000001</v>
      </c>
    </row>
    <row r="6185" spans="1:15">
      <c r="A6185" s="110" t="s">
        <v>36</v>
      </c>
      <c r="B6185" s="110" t="s">
        <v>127</v>
      </c>
      <c r="C6185" s="110" t="s">
        <v>128</v>
      </c>
      <c r="D6185" s="110" t="s">
        <v>9</v>
      </c>
      <c r="E6185" s="110" t="s">
        <v>114</v>
      </c>
      <c r="F6185">
        <v>155.89840000000001</v>
      </c>
      <c r="G6185">
        <v>18508048.629799999</v>
      </c>
      <c r="H6185">
        <v>9492847.6535999998</v>
      </c>
      <c r="I6185">
        <v>3953490.7968000001</v>
      </c>
      <c r="J6185">
        <v>2280723.9005999998</v>
      </c>
      <c r="K6185">
        <v>585347.94720000005</v>
      </c>
      <c r="L6185">
        <v>1704011.66</v>
      </c>
      <c r="M6185">
        <v>262806.71999999997</v>
      </c>
      <c r="N6185">
        <v>680217.14199999999</v>
      </c>
      <c r="O6185">
        <v>816898.10400000005</v>
      </c>
    </row>
    <row r="6186" spans="1:15" hidden="1">
      <c r="A6186" s="110" t="s">
        <v>36</v>
      </c>
      <c r="B6186" s="110" t="s">
        <v>127</v>
      </c>
      <c r="C6186" s="110" t="s">
        <v>128</v>
      </c>
      <c r="D6186" s="110" t="s">
        <v>12</v>
      </c>
      <c r="E6186" s="110" t="s">
        <v>114</v>
      </c>
      <c r="F6186">
        <v>10477.336799999999</v>
      </c>
      <c r="G6186">
        <v>543066714.67630005</v>
      </c>
      <c r="H6186">
        <v>257563530.35780001</v>
      </c>
      <c r="I6186">
        <v>27518042.553599998</v>
      </c>
      <c r="J6186">
        <v>155907902.4707</v>
      </c>
      <c r="K6186">
        <v>64389708.864</v>
      </c>
      <c r="L6186">
        <v>234462044.86000001</v>
      </c>
      <c r="M6186">
        <v>16691451.779999999</v>
      </c>
      <c r="N6186">
        <v>634180.86600000004</v>
      </c>
      <c r="O6186">
        <v>121364895.564</v>
      </c>
    </row>
    <row r="6187" spans="1:15" hidden="1">
      <c r="A6187" s="110" t="s">
        <v>36</v>
      </c>
      <c r="B6187" s="110" t="s">
        <v>127</v>
      </c>
      <c r="C6187" s="110" t="s">
        <v>128</v>
      </c>
      <c r="D6187" s="110" t="s">
        <v>12</v>
      </c>
      <c r="E6187" s="110" t="s">
        <v>114</v>
      </c>
      <c r="F6187">
        <v>235.45480000000001</v>
      </c>
      <c r="G6187">
        <v>13424633.339</v>
      </c>
      <c r="H6187">
        <v>5762649.1380000003</v>
      </c>
      <c r="I6187">
        <v>618228.30720000004</v>
      </c>
      <c r="J6187">
        <v>3474628.2947</v>
      </c>
      <c r="K6187">
        <v>1430738.1647999999</v>
      </c>
      <c r="L6187">
        <v>5255564.5</v>
      </c>
      <c r="M6187">
        <v>369754.4</v>
      </c>
      <c r="N6187">
        <v>13602.16</v>
      </c>
      <c r="O6187">
        <v>2727405.3620000002</v>
      </c>
    </row>
    <row r="6188" spans="1:15" hidden="1">
      <c r="A6188" s="110" t="s">
        <v>36</v>
      </c>
      <c r="B6188" s="110" t="s">
        <v>127</v>
      </c>
      <c r="C6188" s="110" t="s">
        <v>128</v>
      </c>
      <c r="D6188" s="110" t="s">
        <v>11</v>
      </c>
      <c r="E6188" s="110" t="s">
        <v>114</v>
      </c>
      <c r="F6188">
        <v>29.7332</v>
      </c>
      <c r="G6188">
        <v>25314846.48</v>
      </c>
      <c r="H6188">
        <v>12011274.9496</v>
      </c>
      <c r="I6188">
        <v>1239863.6159999999</v>
      </c>
      <c r="J6188">
        <v>434744.45809999999</v>
      </c>
      <c r="K6188">
        <v>99282.844800000006</v>
      </c>
      <c r="L6188">
        <v>420578</v>
      </c>
      <c r="M6188">
        <v>43883.12</v>
      </c>
      <c r="N6188">
        <v>6927.36</v>
      </c>
      <c r="O6188">
        <v>155799.75399999999</v>
      </c>
    </row>
    <row r="6189" spans="1:15" hidden="1">
      <c r="A6189" s="110" t="s">
        <v>36</v>
      </c>
      <c r="B6189" s="110" t="s">
        <v>127</v>
      </c>
      <c r="C6189" s="110" t="s">
        <v>128</v>
      </c>
      <c r="D6189" s="110" t="s">
        <v>11</v>
      </c>
      <c r="E6189" s="110" t="s">
        <v>114</v>
      </c>
      <c r="F6189">
        <v>1026.1972000000001</v>
      </c>
      <c r="G6189">
        <v>585755626.38520002</v>
      </c>
      <c r="H6189">
        <v>414551278.3818</v>
      </c>
      <c r="I6189">
        <v>42792130.598399997</v>
      </c>
      <c r="J6189">
        <v>15097954.9036</v>
      </c>
      <c r="K6189">
        <v>3426497.1</v>
      </c>
      <c r="L6189">
        <v>14515592.439999999</v>
      </c>
      <c r="M6189">
        <v>1514559.68</v>
      </c>
      <c r="N6189">
        <v>239085.924</v>
      </c>
      <c r="O6189">
        <v>5377213.4680000003</v>
      </c>
    </row>
    <row r="6190" spans="1:15" hidden="1">
      <c r="A6190" s="110" t="s">
        <v>36</v>
      </c>
      <c r="B6190" s="110" t="s">
        <v>127</v>
      </c>
      <c r="C6190" s="110" t="s">
        <v>128</v>
      </c>
      <c r="D6190" s="110" t="s">
        <v>7</v>
      </c>
      <c r="E6190" s="110" t="s">
        <v>114</v>
      </c>
      <c r="F6190">
        <v>11.250400000000001</v>
      </c>
      <c r="G6190">
        <v>1965838.6440000001</v>
      </c>
      <c r="H6190">
        <v>333633.71159999998</v>
      </c>
      <c r="I6190">
        <v>394184.88959999999</v>
      </c>
      <c r="J6190">
        <v>5780.9481999999998</v>
      </c>
      <c r="K6190">
        <v>40165.502399999998</v>
      </c>
      <c r="L6190">
        <v>123975.8</v>
      </c>
      <c r="M6190">
        <v>14770.66</v>
      </c>
      <c r="N6190">
        <v>29061.538</v>
      </c>
      <c r="O6190">
        <v>58951.112000000001</v>
      </c>
    </row>
    <row r="6191" spans="1:15" hidden="1">
      <c r="A6191" s="110" t="s">
        <v>36</v>
      </c>
      <c r="B6191" s="110" t="s">
        <v>127</v>
      </c>
      <c r="C6191" s="110" t="s">
        <v>128</v>
      </c>
      <c r="D6191" s="110" t="s">
        <v>7</v>
      </c>
      <c r="E6191" s="110" t="s">
        <v>114</v>
      </c>
      <c r="F6191">
        <v>67.502399999999994</v>
      </c>
      <c r="G6191">
        <v>8581836.3800000008</v>
      </c>
      <c r="H6191">
        <v>2001797.4972000001</v>
      </c>
      <c r="I6191">
        <v>2365110.1247999999</v>
      </c>
      <c r="J6191">
        <v>9698.7183000000005</v>
      </c>
      <c r="K6191">
        <v>240985.9296</v>
      </c>
      <c r="L6191">
        <v>743849.88</v>
      </c>
      <c r="M6191">
        <v>88623.96</v>
      </c>
      <c r="N6191">
        <v>174371.03200000001</v>
      </c>
      <c r="O6191">
        <v>353708.47600000002</v>
      </c>
    </row>
    <row r="6192" spans="1:15" hidden="1">
      <c r="A6192" s="110" t="s">
        <v>36</v>
      </c>
      <c r="B6192" s="110" t="s">
        <v>127</v>
      </c>
      <c r="C6192" s="110" t="s">
        <v>128</v>
      </c>
      <c r="D6192" s="110" t="s">
        <v>7</v>
      </c>
      <c r="E6192" s="110" t="s">
        <v>114</v>
      </c>
      <c r="F6192">
        <v>1954.3552</v>
      </c>
      <c r="G6192">
        <v>362777184</v>
      </c>
      <c r="H6192">
        <v>64023969.142999999</v>
      </c>
      <c r="I6192">
        <v>74540367.110400006</v>
      </c>
      <c r="J6192">
        <v>2077518.1642</v>
      </c>
      <c r="K6192">
        <v>7486072.4447999997</v>
      </c>
      <c r="L6192">
        <v>26406223.02</v>
      </c>
      <c r="M6192">
        <v>2148210.58</v>
      </c>
      <c r="N6192">
        <v>323061.22200000001</v>
      </c>
      <c r="O6192">
        <v>10240704.562000001</v>
      </c>
    </row>
    <row r="6193" spans="1:15" hidden="1">
      <c r="A6193" s="110" t="s">
        <v>36</v>
      </c>
      <c r="B6193" s="110" t="s">
        <v>127</v>
      </c>
      <c r="C6193" s="110" t="s">
        <v>128</v>
      </c>
      <c r="D6193" s="110" t="s">
        <v>7</v>
      </c>
      <c r="E6193" s="110" t="s">
        <v>114</v>
      </c>
      <c r="F6193">
        <v>202.50720000000001</v>
      </c>
      <c r="G6193">
        <v>24928388.537999999</v>
      </c>
      <c r="H6193">
        <v>4314755.4743999997</v>
      </c>
      <c r="I6193">
        <v>8887621.8239999991</v>
      </c>
      <c r="J6193">
        <v>211603.0888</v>
      </c>
      <c r="K6193">
        <v>892583.84160000004</v>
      </c>
      <c r="L6193">
        <v>3148468.72</v>
      </c>
      <c r="M6193">
        <v>256131.92</v>
      </c>
      <c r="N6193">
        <v>38523.517999999996</v>
      </c>
      <c r="O6193">
        <v>1061126.33</v>
      </c>
    </row>
    <row r="6194" spans="1:15" hidden="1">
      <c r="A6194" s="110" t="s">
        <v>36</v>
      </c>
      <c r="B6194" s="110" t="s">
        <v>127</v>
      </c>
      <c r="C6194" s="110" t="s">
        <v>128</v>
      </c>
      <c r="D6194" s="110" t="s">
        <v>7</v>
      </c>
      <c r="E6194" s="110" t="s">
        <v>114</v>
      </c>
      <c r="F6194">
        <v>8273.8655999999992</v>
      </c>
      <c r="G6194">
        <v>1303126385.5209999</v>
      </c>
      <c r="H6194">
        <v>165564159.65959999</v>
      </c>
      <c r="I6194">
        <v>367568409.88800001</v>
      </c>
      <c r="J6194">
        <v>7037284.608</v>
      </c>
      <c r="K6194">
        <v>28209757.161600001</v>
      </c>
      <c r="L6194">
        <v>144519970.94</v>
      </c>
      <c r="M6194">
        <v>15710203.699999999</v>
      </c>
      <c r="N6194">
        <v>52776.921999999999</v>
      </c>
      <c r="O6194">
        <v>43354564.153999999</v>
      </c>
    </row>
    <row r="6195" spans="1:15" hidden="1">
      <c r="A6195" s="110" t="s">
        <v>36</v>
      </c>
      <c r="B6195" s="110" t="s">
        <v>127</v>
      </c>
      <c r="C6195" s="110" t="s">
        <v>128</v>
      </c>
      <c r="D6195" s="110" t="s">
        <v>7</v>
      </c>
      <c r="E6195" s="110" t="s">
        <v>114</v>
      </c>
      <c r="F6195">
        <v>3025.5540000000001</v>
      </c>
      <c r="G6195">
        <v>561618461.25</v>
      </c>
      <c r="H6195">
        <v>150516061.8272</v>
      </c>
      <c r="I6195">
        <v>238939919.65439999</v>
      </c>
      <c r="J6195">
        <v>3231699.2034</v>
      </c>
      <c r="K6195">
        <v>18337903.113600001</v>
      </c>
      <c r="L6195">
        <v>93946032.239999995</v>
      </c>
      <c r="M6195">
        <v>10212500.58</v>
      </c>
      <c r="N6195">
        <v>34311.178</v>
      </c>
      <c r="O6195">
        <v>15853723.380000001</v>
      </c>
    </row>
    <row r="6196" spans="1:15" hidden="1">
      <c r="A6196" s="110" t="s">
        <v>36</v>
      </c>
      <c r="B6196" s="110" t="s">
        <v>127</v>
      </c>
      <c r="C6196" s="110" t="s">
        <v>128</v>
      </c>
      <c r="D6196" s="110" t="s">
        <v>7</v>
      </c>
      <c r="E6196" s="110" t="s">
        <v>114</v>
      </c>
      <c r="F6196">
        <v>171.16679999999999</v>
      </c>
      <c r="G6196">
        <v>24799679.011799999</v>
      </c>
      <c r="H6196">
        <v>207868.2452</v>
      </c>
      <c r="I6196">
        <v>9378833.0495999996</v>
      </c>
      <c r="J6196">
        <v>173128.89600000001</v>
      </c>
      <c r="K6196">
        <v>719803.28159999999</v>
      </c>
      <c r="L6196">
        <v>3687548.2</v>
      </c>
      <c r="M6196">
        <v>400861.92</v>
      </c>
      <c r="N6196">
        <v>1347.588</v>
      </c>
      <c r="O6196">
        <v>896903.7</v>
      </c>
    </row>
    <row r="6197" spans="1:15" hidden="1">
      <c r="A6197" s="110" t="s">
        <v>36</v>
      </c>
      <c r="B6197" s="110" t="s">
        <v>127</v>
      </c>
      <c r="C6197" s="110" t="s">
        <v>128</v>
      </c>
      <c r="D6197" s="110" t="s">
        <v>7</v>
      </c>
      <c r="E6197" s="110" t="s">
        <v>114</v>
      </c>
      <c r="F6197">
        <v>10.4468</v>
      </c>
      <c r="G6197">
        <v>1939187.25</v>
      </c>
      <c r="H6197">
        <v>315029.30560000002</v>
      </c>
      <c r="I6197">
        <v>409143.26400000002</v>
      </c>
      <c r="J6197">
        <v>19230.881700000002</v>
      </c>
      <c r="K6197">
        <v>31401.604800000001</v>
      </c>
      <c r="L6197">
        <v>160865.96</v>
      </c>
      <c r="M6197">
        <v>17487.32</v>
      </c>
      <c r="N6197">
        <v>59.531999999999996</v>
      </c>
      <c r="O6197">
        <v>54740.576000000001</v>
      </c>
    </row>
    <row r="6198" spans="1:15" hidden="1">
      <c r="A6198" s="110" t="s">
        <v>36</v>
      </c>
      <c r="B6198" s="110" t="s">
        <v>127</v>
      </c>
      <c r="C6198" s="110" t="s">
        <v>128</v>
      </c>
      <c r="D6198" s="110" t="s">
        <v>7</v>
      </c>
      <c r="E6198" s="110" t="s">
        <v>114</v>
      </c>
      <c r="F6198">
        <v>5456.4440000000004</v>
      </c>
      <c r="G6198">
        <v>638394126.40079999</v>
      </c>
      <c r="H6198">
        <v>111862537.76360001</v>
      </c>
      <c r="I6198">
        <v>211005083.8272</v>
      </c>
      <c r="J6198">
        <v>76190340.672000006</v>
      </c>
      <c r="K6198">
        <v>16296514.524</v>
      </c>
      <c r="L6198">
        <v>76855347.060000002</v>
      </c>
      <c r="M6198">
        <v>8891888.1199999992</v>
      </c>
      <c r="N6198">
        <v>72690.376000000004</v>
      </c>
      <c r="O6198">
        <v>28591441.758000001</v>
      </c>
    </row>
    <row r="6199" spans="1:15" hidden="1">
      <c r="A6199" s="110" t="s">
        <v>36</v>
      </c>
      <c r="B6199" s="110" t="s">
        <v>127</v>
      </c>
      <c r="C6199" s="110" t="s">
        <v>128</v>
      </c>
      <c r="D6199" s="110" t="s">
        <v>7</v>
      </c>
      <c r="E6199" s="110" t="s">
        <v>114</v>
      </c>
      <c r="F6199">
        <v>605.9144</v>
      </c>
      <c r="G6199">
        <v>87278939.747999996</v>
      </c>
      <c r="H6199">
        <v>12385770.7454</v>
      </c>
      <c r="I6199">
        <v>23388457.478399999</v>
      </c>
      <c r="J6199">
        <v>8321617.1519999998</v>
      </c>
      <c r="K6199">
        <v>1806686.8776</v>
      </c>
      <c r="L6199">
        <v>8569597.7799999993</v>
      </c>
      <c r="M6199">
        <v>975764.74</v>
      </c>
      <c r="N6199">
        <v>7853.7139999999999</v>
      </c>
      <c r="O6199">
        <v>3174955.2119999998</v>
      </c>
    </row>
    <row r="6200" spans="1:15" hidden="1">
      <c r="A6200" s="110" t="s">
        <v>36</v>
      </c>
      <c r="B6200" s="110" t="s">
        <v>127</v>
      </c>
      <c r="C6200" s="110" t="s">
        <v>128</v>
      </c>
      <c r="D6200" s="110" t="s">
        <v>7</v>
      </c>
      <c r="E6200" s="110" t="s">
        <v>114</v>
      </c>
      <c r="F6200">
        <v>92.414000000000001</v>
      </c>
      <c r="G6200">
        <v>11228550.5178</v>
      </c>
      <c r="H6200">
        <v>1890357.1847999999</v>
      </c>
      <c r="I6200">
        <v>3568835.7503999998</v>
      </c>
      <c r="J6200">
        <v>1267526.6525999999</v>
      </c>
      <c r="K6200">
        <v>275671.33919999999</v>
      </c>
      <c r="L6200">
        <v>1306043.52</v>
      </c>
      <c r="M6200">
        <v>149200.64000000001</v>
      </c>
      <c r="N6200">
        <v>1205.0719999999999</v>
      </c>
      <c r="O6200">
        <v>484244.11200000002</v>
      </c>
    </row>
    <row r="6201" spans="1:15" hidden="1">
      <c r="A6201" s="110" t="s">
        <v>36</v>
      </c>
      <c r="B6201" s="110" t="s">
        <v>127</v>
      </c>
      <c r="C6201" s="110" t="s">
        <v>128</v>
      </c>
      <c r="D6201" s="110" t="s">
        <v>7</v>
      </c>
      <c r="E6201" s="110" t="s">
        <v>114</v>
      </c>
      <c r="F6201">
        <v>4.0179999999999998</v>
      </c>
      <c r="G6201">
        <v>578772.81000000006</v>
      </c>
      <c r="H6201">
        <v>82189.477400000003</v>
      </c>
      <c r="I6201">
        <v>155166.56640000001</v>
      </c>
      <c r="J6201">
        <v>49589.871200000001</v>
      </c>
      <c r="K6201">
        <v>11985.7104</v>
      </c>
      <c r="L6201">
        <v>56784.18</v>
      </c>
      <c r="M6201">
        <v>6487.02</v>
      </c>
      <c r="N6201">
        <v>52.316000000000003</v>
      </c>
      <c r="O6201">
        <v>21053.581999999999</v>
      </c>
    </row>
    <row r="6202" spans="1:15" hidden="1">
      <c r="A6202" s="110" t="s">
        <v>36</v>
      </c>
      <c r="B6202" s="110" t="s">
        <v>127</v>
      </c>
      <c r="C6202" s="110" t="s">
        <v>128</v>
      </c>
      <c r="D6202" s="110" t="s">
        <v>7</v>
      </c>
      <c r="E6202" s="110" t="s">
        <v>114</v>
      </c>
      <c r="F6202">
        <v>20.09</v>
      </c>
      <c r="G6202">
        <v>3654622.125</v>
      </c>
      <c r="H6202">
        <v>542184.41</v>
      </c>
      <c r="I6202">
        <v>771436.32</v>
      </c>
      <c r="J6202">
        <v>291754.54989999998</v>
      </c>
      <c r="K6202">
        <v>70183.8</v>
      </c>
      <c r="L6202">
        <v>279046</v>
      </c>
      <c r="M6202">
        <v>39954.5</v>
      </c>
      <c r="N6202">
        <v>1104.95</v>
      </c>
      <c r="O6202">
        <v>105269.71400000001</v>
      </c>
    </row>
    <row r="6203" spans="1:15" hidden="1">
      <c r="A6203" s="110" t="s">
        <v>36</v>
      </c>
      <c r="B6203" s="110" t="s">
        <v>127</v>
      </c>
      <c r="C6203" s="110" t="s">
        <v>128</v>
      </c>
      <c r="D6203" s="110" t="s">
        <v>7</v>
      </c>
      <c r="E6203" s="110" t="s">
        <v>114</v>
      </c>
      <c r="F6203">
        <v>37891.347199999997</v>
      </c>
      <c r="G6203">
        <v>5967853081.7875004</v>
      </c>
      <c r="H6203">
        <v>1035458085.5862</v>
      </c>
      <c r="I6203">
        <v>1350241572.48</v>
      </c>
      <c r="J6203">
        <v>566103780.89429998</v>
      </c>
      <c r="K6203">
        <v>113990624.8056</v>
      </c>
      <c r="L6203">
        <v>586438814.51999998</v>
      </c>
      <c r="M6203">
        <v>63372125.600000001</v>
      </c>
      <c r="N6203">
        <v>345863.78200000001</v>
      </c>
      <c r="O6203">
        <v>198548405.96799999</v>
      </c>
    </row>
    <row r="6204" spans="1:15" hidden="1">
      <c r="A6204" s="110" t="s">
        <v>36</v>
      </c>
      <c r="B6204" s="110" t="s">
        <v>127</v>
      </c>
      <c r="C6204" s="110" t="s">
        <v>128</v>
      </c>
      <c r="D6204" s="110" t="s">
        <v>7</v>
      </c>
      <c r="E6204" s="110" t="s">
        <v>114</v>
      </c>
      <c r="F6204">
        <v>383.31720000000001</v>
      </c>
      <c r="G6204">
        <v>71093587.950000003</v>
      </c>
      <c r="H6204">
        <v>10525019.143999999</v>
      </c>
      <c r="I6204">
        <v>13687928.063999999</v>
      </c>
      <c r="J6204">
        <v>5650613.9923999999</v>
      </c>
      <c r="K6204">
        <v>1157080.68</v>
      </c>
      <c r="L6204">
        <v>5938389.9800000004</v>
      </c>
      <c r="M6204">
        <v>654613.38</v>
      </c>
      <c r="N6204">
        <v>3617.922</v>
      </c>
      <c r="O6204">
        <v>2008559.1680000001</v>
      </c>
    </row>
    <row r="6205" spans="1:15" hidden="1">
      <c r="A6205" s="110" t="s">
        <v>36</v>
      </c>
      <c r="B6205" s="110" t="s">
        <v>127</v>
      </c>
      <c r="C6205" s="110" t="s">
        <v>128</v>
      </c>
      <c r="D6205" s="110" t="s">
        <v>7</v>
      </c>
      <c r="E6205" s="110" t="s">
        <v>114</v>
      </c>
      <c r="F6205">
        <v>1003.6964</v>
      </c>
      <c r="G6205">
        <v>140025676.24579999</v>
      </c>
      <c r="H6205">
        <v>27446882.117199998</v>
      </c>
      <c r="I6205">
        <v>35777039.520000003</v>
      </c>
      <c r="J6205">
        <v>14781411.011399999</v>
      </c>
      <c r="K6205">
        <v>3020952.5208000001</v>
      </c>
      <c r="L6205">
        <v>15536257.92</v>
      </c>
      <c r="M6205">
        <v>1683747.82</v>
      </c>
      <c r="N6205">
        <v>9196.7919999999995</v>
      </c>
      <c r="O6205">
        <v>5259310.3420000002</v>
      </c>
    </row>
    <row r="6206" spans="1:15" hidden="1">
      <c r="A6206" s="110" t="s">
        <v>36</v>
      </c>
      <c r="B6206" s="110" t="s">
        <v>127</v>
      </c>
      <c r="C6206" s="110" t="s">
        <v>128</v>
      </c>
      <c r="D6206" s="110" t="s">
        <v>7</v>
      </c>
      <c r="E6206" s="110" t="s">
        <v>114</v>
      </c>
      <c r="F6206">
        <v>5.6252000000000004</v>
      </c>
      <c r="G6206">
        <v>1044177.75</v>
      </c>
      <c r="H6206">
        <v>153858.9944</v>
      </c>
      <c r="I6206">
        <v>200530.54079999999</v>
      </c>
      <c r="J6206">
        <v>74384.185299999997</v>
      </c>
      <c r="K6206">
        <v>16933.5576</v>
      </c>
      <c r="L6206">
        <v>87076.62</v>
      </c>
      <c r="M6206">
        <v>9445.58</v>
      </c>
      <c r="N6206">
        <v>52.316000000000003</v>
      </c>
      <c r="O6206">
        <v>29476.457999999999</v>
      </c>
    </row>
    <row r="6207" spans="1:15">
      <c r="A6207" s="110" t="s">
        <v>36</v>
      </c>
      <c r="B6207" s="110" t="s">
        <v>127</v>
      </c>
      <c r="C6207" s="110" t="s">
        <v>128</v>
      </c>
      <c r="D6207" s="110" t="s">
        <v>9</v>
      </c>
      <c r="E6207" s="110" t="s">
        <v>114</v>
      </c>
      <c r="F6207">
        <v>15266.792799999999</v>
      </c>
      <c r="G6207">
        <v>1305255823.9459</v>
      </c>
      <c r="H6207">
        <v>419753286.64819998</v>
      </c>
      <c r="I6207">
        <v>388200857.33759999</v>
      </c>
      <c r="J6207">
        <v>228088340.80669999</v>
      </c>
      <c r="K6207">
        <v>57452967.014399998</v>
      </c>
      <c r="L6207">
        <v>167407467.36000001</v>
      </c>
      <c r="M6207">
        <v>23771098.079999998</v>
      </c>
      <c r="N6207">
        <v>332451.04200000002</v>
      </c>
      <c r="O6207">
        <v>79997087.434</v>
      </c>
    </row>
    <row r="6208" spans="1:15">
      <c r="A6208" s="110" t="s">
        <v>36</v>
      </c>
      <c r="B6208" s="110" t="s">
        <v>127</v>
      </c>
      <c r="C6208" s="110" t="s">
        <v>128</v>
      </c>
      <c r="D6208" s="110" t="s">
        <v>9</v>
      </c>
      <c r="E6208" s="110" t="s">
        <v>114</v>
      </c>
      <c r="F6208">
        <v>474.12400000000002</v>
      </c>
      <c r="G6208">
        <v>53392288.950000003</v>
      </c>
      <c r="H6208">
        <v>13041305.223200001</v>
      </c>
      <c r="I6208">
        <v>12060736.0704</v>
      </c>
      <c r="J6208">
        <v>6974039.7171</v>
      </c>
      <c r="K6208">
        <v>1792465.9128</v>
      </c>
      <c r="L6208">
        <v>5199878.3</v>
      </c>
      <c r="M6208">
        <v>742602.66</v>
      </c>
      <c r="N6208">
        <v>10558.812</v>
      </c>
      <c r="O6208">
        <v>2484381.3059999999</v>
      </c>
    </row>
    <row r="6209" spans="1:15">
      <c r="A6209" s="110" t="s">
        <v>36</v>
      </c>
      <c r="B6209" s="110" t="s">
        <v>127</v>
      </c>
      <c r="C6209" s="110" t="s">
        <v>128</v>
      </c>
      <c r="D6209" s="110" t="s">
        <v>9</v>
      </c>
      <c r="E6209" s="110" t="s">
        <v>114</v>
      </c>
      <c r="F6209">
        <v>662.97</v>
      </c>
      <c r="G6209">
        <v>59667896.673</v>
      </c>
      <c r="H6209">
        <v>18233485.527199998</v>
      </c>
      <c r="I6209">
        <v>16862625.369600002</v>
      </c>
      <c r="J6209">
        <v>9752539.1798</v>
      </c>
      <c r="K6209">
        <v>2503057.1831999999</v>
      </c>
      <c r="L6209">
        <v>7270651.3600000003</v>
      </c>
      <c r="M6209">
        <v>1036599.72</v>
      </c>
      <c r="N6209">
        <v>14666.52</v>
      </c>
      <c r="O6209">
        <v>3473923.1120000002</v>
      </c>
    </row>
    <row r="6210" spans="1:15">
      <c r="A6210" s="110" t="s">
        <v>36</v>
      </c>
      <c r="B6210" s="110" t="s">
        <v>127</v>
      </c>
      <c r="C6210" s="110" t="s">
        <v>128</v>
      </c>
      <c r="D6210" s="110" t="s">
        <v>9</v>
      </c>
      <c r="E6210" s="110" t="s">
        <v>114</v>
      </c>
      <c r="F6210">
        <v>7.2324000000000002</v>
      </c>
      <c r="G6210">
        <v>781092.69079999998</v>
      </c>
      <c r="H6210">
        <v>232100.90160000001</v>
      </c>
      <c r="I6210">
        <v>356541.77279999998</v>
      </c>
      <c r="J6210">
        <v>38249.219400000002</v>
      </c>
      <c r="K6210">
        <v>25014.657599999999</v>
      </c>
      <c r="L6210">
        <v>89639.94</v>
      </c>
      <c r="M6210">
        <v>13202</v>
      </c>
      <c r="N6210">
        <v>41.491999999999997</v>
      </c>
      <c r="O6210">
        <v>37897.53</v>
      </c>
    </row>
    <row r="6211" spans="1:15">
      <c r="A6211" s="110" t="s">
        <v>36</v>
      </c>
      <c r="B6211" s="110" t="s">
        <v>127</v>
      </c>
      <c r="C6211" s="110" t="s">
        <v>128</v>
      </c>
      <c r="D6211" s="110" t="s">
        <v>9</v>
      </c>
      <c r="E6211" s="110" t="s">
        <v>114</v>
      </c>
      <c r="F6211">
        <v>32850.364399999999</v>
      </c>
      <c r="G6211">
        <v>4722835587.4272003</v>
      </c>
      <c r="H6211">
        <v>2000206455.3984001</v>
      </c>
      <c r="I6211">
        <v>832491372.51839995</v>
      </c>
      <c r="J6211">
        <v>490786293.79710001</v>
      </c>
      <c r="K6211">
        <v>123414514.0344</v>
      </c>
      <c r="L6211">
        <v>358986764.33999997</v>
      </c>
      <c r="M6211">
        <v>55470686.780000001</v>
      </c>
      <c r="N6211">
        <v>144258602.664</v>
      </c>
      <c r="O6211">
        <v>172133955.64199999</v>
      </c>
    </row>
    <row r="6212" spans="1:15">
      <c r="A6212" s="110" t="s">
        <v>36</v>
      </c>
      <c r="B6212" s="110" t="s">
        <v>127</v>
      </c>
      <c r="C6212" s="110" t="s">
        <v>128</v>
      </c>
      <c r="D6212" s="110" t="s">
        <v>9</v>
      </c>
      <c r="E6212" s="110" t="s">
        <v>114</v>
      </c>
      <c r="F6212">
        <v>713.59680000000003</v>
      </c>
      <c r="G6212">
        <v>113894695.6631</v>
      </c>
      <c r="H6212">
        <v>43452505.536200002</v>
      </c>
      <c r="I6212">
        <v>18100758.719999999</v>
      </c>
      <c r="J6212">
        <v>10492475.6918</v>
      </c>
      <c r="K6212">
        <v>2678778.8207999999</v>
      </c>
      <c r="L6212">
        <v>7800419.7400000002</v>
      </c>
      <c r="M6212">
        <v>1202218.3999999999</v>
      </c>
      <c r="N6212">
        <v>3106586.318</v>
      </c>
      <c r="O6212">
        <v>3739204.0180000002</v>
      </c>
    </row>
    <row r="6213" spans="1:15">
      <c r="A6213" s="110" t="s">
        <v>36</v>
      </c>
      <c r="B6213" s="110" t="s">
        <v>127</v>
      </c>
      <c r="C6213" s="110" t="s">
        <v>128</v>
      </c>
      <c r="D6213" s="110" t="s">
        <v>9</v>
      </c>
      <c r="E6213" s="110" t="s">
        <v>114</v>
      </c>
      <c r="F6213">
        <v>146.2552</v>
      </c>
      <c r="G6213">
        <v>19880889.7795</v>
      </c>
      <c r="H6213">
        <v>8905663.4886000007</v>
      </c>
      <c r="I6213">
        <v>3708940.0320000001</v>
      </c>
      <c r="J6213">
        <v>2151193.8695</v>
      </c>
      <c r="K6213">
        <v>549142.848</v>
      </c>
      <c r="L6213">
        <v>1598615.42</v>
      </c>
      <c r="M6213">
        <v>246542.84</v>
      </c>
      <c r="N6213">
        <v>638146.05799999996</v>
      </c>
      <c r="O6213">
        <v>766368.96600000001</v>
      </c>
    </row>
    <row r="6214" spans="1:15" hidden="1">
      <c r="A6214" s="110" t="s">
        <v>36</v>
      </c>
      <c r="B6214" s="110" t="s">
        <v>127</v>
      </c>
      <c r="C6214" s="110" t="s">
        <v>128</v>
      </c>
      <c r="D6214" s="110" t="s">
        <v>12</v>
      </c>
      <c r="E6214" s="110" t="s">
        <v>114</v>
      </c>
      <c r="F6214">
        <v>8097.0735999999997</v>
      </c>
      <c r="G6214">
        <v>421422982.21069998</v>
      </c>
      <c r="H6214">
        <v>198038527.3522</v>
      </c>
      <c r="I6214">
        <v>21259371.168000001</v>
      </c>
      <c r="J6214">
        <v>120949694.5112</v>
      </c>
      <c r="K6214">
        <v>49116697.315200001</v>
      </c>
      <c r="L6214">
        <v>180663871.08000001</v>
      </c>
      <c r="M6214">
        <v>12687495.92</v>
      </c>
      <c r="N6214">
        <v>464342.38400000002</v>
      </c>
      <c r="O6214">
        <v>93792965.464000002</v>
      </c>
    </row>
    <row r="6215" spans="1:15" hidden="1">
      <c r="A6215" s="110" t="s">
        <v>36</v>
      </c>
      <c r="B6215" s="110" t="s">
        <v>127</v>
      </c>
      <c r="C6215" s="110" t="s">
        <v>128</v>
      </c>
      <c r="D6215" s="110" t="s">
        <v>12</v>
      </c>
      <c r="E6215" s="110" t="s">
        <v>114</v>
      </c>
      <c r="F6215">
        <v>148.666</v>
      </c>
      <c r="G6215">
        <v>8428960.8017999995</v>
      </c>
      <c r="H6215">
        <v>3638531.0518</v>
      </c>
      <c r="I6215">
        <v>390348.864</v>
      </c>
      <c r="J6215">
        <v>2200781.2546999999</v>
      </c>
      <c r="K6215">
        <v>903370.44960000005</v>
      </c>
      <c r="L6215">
        <v>3318361.24</v>
      </c>
      <c r="M6215">
        <v>233466.3</v>
      </c>
      <c r="N6215">
        <v>8588.8439999999991</v>
      </c>
      <c r="O6215">
        <v>1722081.2620000001</v>
      </c>
    </row>
    <row r="6216" spans="1:15" hidden="1">
      <c r="A6216" s="110" t="s">
        <v>36</v>
      </c>
      <c r="B6216" s="110" t="s">
        <v>127</v>
      </c>
      <c r="C6216" s="110" t="s">
        <v>128</v>
      </c>
      <c r="D6216" s="110" t="s">
        <v>11</v>
      </c>
      <c r="E6216" s="110" t="s">
        <v>114</v>
      </c>
      <c r="F6216">
        <v>32.143999999999998</v>
      </c>
      <c r="G6216">
        <v>27367401.600000001</v>
      </c>
      <c r="H6216">
        <v>12985162.7096</v>
      </c>
      <c r="I6216">
        <v>1340394.5663999999</v>
      </c>
      <c r="J6216">
        <v>459538.77220000001</v>
      </c>
      <c r="K6216">
        <v>107334.72</v>
      </c>
      <c r="L6216">
        <v>454678.52</v>
      </c>
      <c r="M6216">
        <v>47439.46</v>
      </c>
      <c r="N6216">
        <v>7488.4040000000005</v>
      </c>
      <c r="O6216">
        <v>168432.264</v>
      </c>
    </row>
    <row r="6217" spans="1:15" hidden="1">
      <c r="A6217" s="110" t="s">
        <v>36</v>
      </c>
      <c r="B6217" s="110" t="s">
        <v>127</v>
      </c>
      <c r="C6217" s="110" t="s">
        <v>128</v>
      </c>
      <c r="D6217" s="110" t="s">
        <v>11</v>
      </c>
      <c r="E6217" s="110" t="s">
        <v>114</v>
      </c>
      <c r="F6217">
        <v>810.02880000000005</v>
      </c>
      <c r="G6217">
        <v>450774271.4152</v>
      </c>
      <c r="H6217">
        <v>327299634.37559998</v>
      </c>
      <c r="I6217">
        <v>33852203.270400003</v>
      </c>
      <c r="J6217">
        <v>11928522.3916</v>
      </c>
      <c r="K6217">
        <v>2670556.0247999998</v>
      </c>
      <c r="L6217">
        <v>11345488.02</v>
      </c>
      <c r="M6217">
        <v>1186321.06</v>
      </c>
      <c r="N6217">
        <v>179407.8</v>
      </c>
      <c r="O6217">
        <v>4244502.6140000001</v>
      </c>
    </row>
    <row r="6218" spans="1:15" hidden="1">
      <c r="A6218" s="110" t="s">
        <v>36</v>
      </c>
      <c r="B6218" s="110" t="s">
        <v>127</v>
      </c>
      <c r="C6218" s="110" t="s">
        <v>128</v>
      </c>
      <c r="D6218" s="110" t="s">
        <v>7</v>
      </c>
      <c r="E6218" s="110" t="s">
        <v>114</v>
      </c>
      <c r="F6218">
        <v>83.574399999999997</v>
      </c>
      <c r="G6218">
        <v>13162892.783</v>
      </c>
      <c r="H6218">
        <v>2478692.2936</v>
      </c>
      <c r="I6218">
        <v>3317640.2303999998</v>
      </c>
      <c r="J6218">
        <v>78270.881699999998</v>
      </c>
      <c r="K6218">
        <v>333189.288</v>
      </c>
      <c r="L6218">
        <v>1175286.32</v>
      </c>
      <c r="M6218">
        <v>95612</v>
      </c>
      <c r="N6218">
        <v>14379.683999999999</v>
      </c>
      <c r="O6218">
        <v>437925.51</v>
      </c>
    </row>
    <row r="6219" spans="1:15" hidden="1">
      <c r="A6219" s="110" t="s">
        <v>36</v>
      </c>
      <c r="B6219" s="110" t="s">
        <v>127</v>
      </c>
      <c r="C6219" s="110" t="s">
        <v>128</v>
      </c>
      <c r="D6219" s="110" t="s">
        <v>7</v>
      </c>
      <c r="E6219" s="110" t="s">
        <v>114</v>
      </c>
      <c r="F6219">
        <v>811.63599999999997</v>
      </c>
      <c r="G6219">
        <v>150659932.5</v>
      </c>
      <c r="H6219">
        <v>26268170.903200001</v>
      </c>
      <c r="I6219">
        <v>31167559.2192</v>
      </c>
      <c r="J6219">
        <v>865640.75120000006</v>
      </c>
      <c r="K6219">
        <v>3130139.0304</v>
      </c>
      <c r="L6219">
        <v>11041223.74</v>
      </c>
      <c r="M6219">
        <v>898235.38</v>
      </c>
      <c r="N6219">
        <v>135081.71599999999</v>
      </c>
      <c r="O6219">
        <v>4252924.5880000005</v>
      </c>
    </row>
    <row r="6220" spans="1:15" hidden="1">
      <c r="A6220" s="110" t="s">
        <v>36</v>
      </c>
      <c r="B6220" s="110" t="s">
        <v>127</v>
      </c>
      <c r="C6220" s="110" t="s">
        <v>128</v>
      </c>
      <c r="D6220" s="110" t="s">
        <v>7</v>
      </c>
      <c r="E6220" s="110" t="s">
        <v>114</v>
      </c>
      <c r="F6220">
        <v>28.929600000000001</v>
      </c>
      <c r="G6220">
        <v>4561541.2181000002</v>
      </c>
      <c r="H6220">
        <v>128776.8508</v>
      </c>
      <c r="I6220">
        <v>1643598.0288</v>
      </c>
      <c r="J6220">
        <v>38461.763400000003</v>
      </c>
      <c r="K6220">
        <v>165066.09839999999</v>
      </c>
      <c r="L6220">
        <v>582251.66</v>
      </c>
      <c r="M6220">
        <v>47368.12</v>
      </c>
      <c r="N6220">
        <v>7123.9960000000001</v>
      </c>
      <c r="O6220">
        <v>151589.21799999999</v>
      </c>
    </row>
    <row r="6221" spans="1:15" hidden="1">
      <c r="A6221" s="110" t="s">
        <v>36</v>
      </c>
      <c r="B6221" s="110" t="s">
        <v>127</v>
      </c>
      <c r="C6221" s="110" t="s">
        <v>128</v>
      </c>
      <c r="D6221" s="110" t="s">
        <v>7</v>
      </c>
      <c r="E6221" s="110" t="s">
        <v>114</v>
      </c>
      <c r="F6221">
        <v>14247.828</v>
      </c>
      <c r="G6221">
        <v>2244020086.9548001</v>
      </c>
      <c r="H6221">
        <v>422708872.14740002</v>
      </c>
      <c r="I6221">
        <v>562320821.60640001</v>
      </c>
      <c r="J6221">
        <v>12124399.7103</v>
      </c>
      <c r="K6221">
        <v>43156394.114399999</v>
      </c>
      <c r="L6221">
        <v>221092421.28</v>
      </c>
      <c r="M6221">
        <v>24034090.940000001</v>
      </c>
      <c r="N6221">
        <v>80745.236000000004</v>
      </c>
      <c r="O6221">
        <v>74657771.496000007</v>
      </c>
    </row>
    <row r="6222" spans="1:15" hidden="1">
      <c r="A6222" s="110" t="s">
        <v>36</v>
      </c>
      <c r="B6222" s="110" t="s">
        <v>127</v>
      </c>
      <c r="C6222" s="110" t="s">
        <v>128</v>
      </c>
      <c r="D6222" s="110" t="s">
        <v>7</v>
      </c>
      <c r="E6222" s="110" t="s">
        <v>114</v>
      </c>
      <c r="F6222">
        <v>1003.6964</v>
      </c>
      <c r="G6222">
        <v>186311144.25</v>
      </c>
      <c r="H6222">
        <v>30170651.467999998</v>
      </c>
      <c r="I6222">
        <v>69428541.427200004</v>
      </c>
      <c r="J6222">
        <v>1077241.3541000001</v>
      </c>
      <c r="K6222">
        <v>5328425.8295999998</v>
      </c>
      <c r="L6222">
        <v>27297804.100000001</v>
      </c>
      <c r="M6222">
        <v>2967439.78</v>
      </c>
      <c r="N6222">
        <v>9968.0020000000004</v>
      </c>
      <c r="O6222">
        <v>5259310.3420000002</v>
      </c>
    </row>
    <row r="6223" spans="1:15" hidden="1">
      <c r="A6223" s="110" t="s">
        <v>36</v>
      </c>
      <c r="B6223" s="110" t="s">
        <v>127</v>
      </c>
      <c r="C6223" s="110" t="s">
        <v>128</v>
      </c>
      <c r="D6223" s="110" t="s">
        <v>7</v>
      </c>
      <c r="E6223" s="110" t="s">
        <v>114</v>
      </c>
      <c r="F6223">
        <v>76.341999999999999</v>
      </c>
      <c r="G6223">
        <v>11438969.2402</v>
      </c>
      <c r="H6223">
        <v>659698.39679999999</v>
      </c>
      <c r="I6223">
        <v>3808186.2719999999</v>
      </c>
      <c r="J6223">
        <v>76947.142699999997</v>
      </c>
      <c r="K6223">
        <v>292263.0552</v>
      </c>
      <c r="L6223">
        <v>1497298.68</v>
      </c>
      <c r="M6223">
        <v>162766.72</v>
      </c>
      <c r="N6223">
        <v>548.41600000000005</v>
      </c>
      <c r="O6223">
        <v>400027.98</v>
      </c>
    </row>
    <row r="6224" spans="1:15" hidden="1">
      <c r="A6224" s="110" t="s">
        <v>36</v>
      </c>
      <c r="B6224" s="110" t="s">
        <v>127</v>
      </c>
      <c r="C6224" s="110" t="s">
        <v>128</v>
      </c>
      <c r="D6224" s="110" t="s">
        <v>7</v>
      </c>
      <c r="E6224" s="110" t="s">
        <v>112</v>
      </c>
      <c r="F6224">
        <v>38471.546399999999</v>
      </c>
      <c r="G6224">
        <v>6059233933.6082001</v>
      </c>
      <c r="H6224">
        <v>1009000411.4284</v>
      </c>
      <c r="I6224">
        <v>1355620828.8959999</v>
      </c>
      <c r="J6224">
        <v>43153341.544399999</v>
      </c>
      <c r="K6224">
        <v>132810418.30320001</v>
      </c>
      <c r="L6224">
        <v>430123652.80000001</v>
      </c>
      <c r="M6224">
        <v>95360593.739999995</v>
      </c>
      <c r="N6224">
        <v>25669168.316</v>
      </c>
      <c r="O6224">
        <v>96200565.824000001</v>
      </c>
    </row>
    <row r="6225" spans="1:15" hidden="1">
      <c r="A6225" s="110" t="s">
        <v>36</v>
      </c>
      <c r="B6225" s="110" t="s">
        <v>127</v>
      </c>
      <c r="C6225" s="110" t="s">
        <v>128</v>
      </c>
      <c r="D6225" s="110" t="s">
        <v>7</v>
      </c>
      <c r="E6225" s="110" t="s">
        <v>112</v>
      </c>
      <c r="F6225">
        <v>10831.724399999999</v>
      </c>
      <c r="G6225">
        <v>1983271615.1740999</v>
      </c>
      <c r="H6225">
        <v>283863417.83600003</v>
      </c>
      <c r="I6225">
        <v>381177865.13279998</v>
      </c>
      <c r="J6225">
        <v>9823799.8383000009</v>
      </c>
      <c r="K6225">
        <v>37221301.288800001</v>
      </c>
      <c r="L6225">
        <v>121233282.12</v>
      </c>
      <c r="M6225">
        <v>27692324.960000001</v>
      </c>
      <c r="N6225">
        <v>7521132.1679999996</v>
      </c>
      <c r="O6225">
        <v>27085421.066</v>
      </c>
    </row>
    <row r="6226" spans="1:15" hidden="1">
      <c r="A6226" s="110" t="s">
        <v>36</v>
      </c>
      <c r="B6226" s="110" t="s">
        <v>127</v>
      </c>
      <c r="C6226" s="110" t="s">
        <v>128</v>
      </c>
      <c r="D6226" s="110" t="s">
        <v>7</v>
      </c>
      <c r="E6226" s="110" t="s">
        <v>112</v>
      </c>
      <c r="F6226">
        <v>2967.6948000000002</v>
      </c>
      <c r="G6226">
        <v>420597507.39099997</v>
      </c>
      <c r="H6226">
        <v>77837225.178800002</v>
      </c>
      <c r="I6226">
        <v>104525604.67200001</v>
      </c>
      <c r="J6226">
        <v>2699426.88</v>
      </c>
      <c r="K6226">
        <v>10200212.388</v>
      </c>
      <c r="L6226">
        <v>32862548.780000001</v>
      </c>
      <c r="M6226">
        <v>7595691.9800000004</v>
      </c>
      <c r="N6226">
        <v>2066109.4739999999</v>
      </c>
      <c r="O6226">
        <v>7420910.9479999999</v>
      </c>
    </row>
    <row r="6227" spans="1:15">
      <c r="A6227" s="110" t="s">
        <v>36</v>
      </c>
      <c r="B6227" s="110" t="s">
        <v>127</v>
      </c>
      <c r="C6227" s="110" t="s">
        <v>128</v>
      </c>
      <c r="D6227" s="110" t="s">
        <v>9</v>
      </c>
      <c r="E6227" s="110" t="s">
        <v>112</v>
      </c>
      <c r="F6227">
        <v>38518.155200000001</v>
      </c>
      <c r="G6227">
        <v>4018324700.2936001</v>
      </c>
      <c r="H6227">
        <v>1182590736.9346001</v>
      </c>
      <c r="I6227">
        <v>868602657.15840006</v>
      </c>
      <c r="J6227">
        <v>43211172.156599998</v>
      </c>
      <c r="K6227">
        <v>133921154.6496</v>
      </c>
      <c r="L6227">
        <v>404621895.51999998</v>
      </c>
      <c r="M6227">
        <v>114951468.76000001</v>
      </c>
      <c r="N6227">
        <v>40136004.457999997</v>
      </c>
      <c r="O6227">
        <v>96317114.145999998</v>
      </c>
    </row>
    <row r="6228" spans="1:15">
      <c r="A6228" s="110" t="s">
        <v>36</v>
      </c>
      <c r="B6228" s="110" t="s">
        <v>127</v>
      </c>
      <c r="C6228" s="110" t="s">
        <v>128</v>
      </c>
      <c r="D6228" s="110" t="s">
        <v>9</v>
      </c>
      <c r="E6228" s="110" t="s">
        <v>112</v>
      </c>
      <c r="F6228">
        <v>14123.27</v>
      </c>
      <c r="G6228">
        <v>1890825471.3348</v>
      </c>
      <c r="H6228">
        <v>434136185.09740001</v>
      </c>
      <c r="I6228">
        <v>319462222.71359998</v>
      </c>
      <c r="J6228">
        <v>12811937.290100001</v>
      </c>
      <c r="K6228">
        <v>48605405.011200003</v>
      </c>
      <c r="L6228">
        <v>147089260.53999999</v>
      </c>
      <c r="M6228">
        <v>43175720.759999998</v>
      </c>
      <c r="N6228">
        <v>15169466.18</v>
      </c>
      <c r="O6228">
        <v>35316142.202</v>
      </c>
    </row>
    <row r="6229" spans="1:15">
      <c r="A6229" s="110" t="s">
        <v>36</v>
      </c>
      <c r="B6229" s="110" t="s">
        <v>127</v>
      </c>
      <c r="C6229" s="110" t="s">
        <v>128</v>
      </c>
      <c r="D6229" s="110" t="s">
        <v>9</v>
      </c>
      <c r="E6229" s="110" t="s">
        <v>112</v>
      </c>
      <c r="F6229">
        <v>392.96039999999999</v>
      </c>
      <c r="G6229">
        <v>42755574.403099999</v>
      </c>
      <c r="H6229">
        <v>12057980.8376</v>
      </c>
      <c r="I6229">
        <v>8872630.3871999998</v>
      </c>
      <c r="J6229">
        <v>355376.0539</v>
      </c>
      <c r="K6229">
        <v>1359528.84</v>
      </c>
      <c r="L6229">
        <v>4132101.36</v>
      </c>
      <c r="M6229">
        <v>1190086.5</v>
      </c>
      <c r="N6229">
        <v>416463.32199999999</v>
      </c>
      <c r="O6229">
        <v>982622.56400000001</v>
      </c>
    </row>
    <row r="6230" spans="1:15">
      <c r="A6230" s="110" t="s">
        <v>36</v>
      </c>
      <c r="B6230" s="110" t="s">
        <v>127</v>
      </c>
      <c r="C6230" s="110" t="s">
        <v>128</v>
      </c>
      <c r="D6230" s="110" t="s">
        <v>9</v>
      </c>
      <c r="E6230" s="110" t="s">
        <v>112</v>
      </c>
      <c r="F6230">
        <v>13471.5504</v>
      </c>
      <c r="G6230">
        <v>1945155207.5553</v>
      </c>
      <c r="H6230">
        <v>801963062.54419994</v>
      </c>
      <c r="I6230">
        <v>329289093.00480002</v>
      </c>
      <c r="J6230">
        <v>15107539.2707</v>
      </c>
      <c r="K6230">
        <v>40086834.552000001</v>
      </c>
      <c r="L6230">
        <v>113396406</v>
      </c>
      <c r="M6230">
        <v>39158705.579999998</v>
      </c>
      <c r="N6230">
        <v>23956627.508000001</v>
      </c>
      <c r="O6230">
        <v>33686474.447999999</v>
      </c>
    </row>
    <row r="6231" spans="1:15">
      <c r="A6231" s="110" t="s">
        <v>36</v>
      </c>
      <c r="B6231" s="110" t="s">
        <v>127</v>
      </c>
      <c r="C6231" s="110" t="s">
        <v>128</v>
      </c>
      <c r="D6231" s="110" t="s">
        <v>9</v>
      </c>
      <c r="E6231" s="110" t="s">
        <v>112</v>
      </c>
      <c r="F6231">
        <v>3321.2788</v>
      </c>
      <c r="G6231">
        <v>645282954.85500002</v>
      </c>
      <c r="H6231">
        <v>197237715.4506</v>
      </c>
      <c r="I6231">
        <v>81063665.222399995</v>
      </c>
      <c r="J6231">
        <v>3012050.5162</v>
      </c>
      <c r="K6231">
        <v>9900248.1552000009</v>
      </c>
      <c r="L6231">
        <v>28099202.399999999</v>
      </c>
      <c r="M6231">
        <v>10017367.640000001</v>
      </c>
      <c r="N6231">
        <v>6065264.4800000004</v>
      </c>
      <c r="O6231">
        <v>8305069.3880000003</v>
      </c>
    </row>
    <row r="6232" spans="1:15">
      <c r="A6232" s="110" t="s">
        <v>36</v>
      </c>
      <c r="B6232" s="110" t="s">
        <v>127</v>
      </c>
      <c r="C6232" s="110" t="s">
        <v>128</v>
      </c>
      <c r="D6232" s="110" t="s">
        <v>9</v>
      </c>
      <c r="E6232" s="110" t="s">
        <v>112</v>
      </c>
      <c r="F6232">
        <v>205.7216</v>
      </c>
      <c r="G6232">
        <v>25631465.0407</v>
      </c>
      <c r="H6232">
        <v>12247132.5254</v>
      </c>
      <c r="I6232">
        <v>5032154.7456</v>
      </c>
      <c r="J6232">
        <v>182797.7836</v>
      </c>
      <c r="K6232">
        <v>615878.12159999995</v>
      </c>
      <c r="L6232">
        <v>1759091.88</v>
      </c>
      <c r="M6232">
        <v>563960.74</v>
      </c>
      <c r="N6232">
        <v>387100.516</v>
      </c>
      <c r="O6232">
        <v>514420.522</v>
      </c>
    </row>
    <row r="6233" spans="1:15" hidden="1">
      <c r="A6233" s="110" t="s">
        <v>36</v>
      </c>
      <c r="B6233" s="110" t="s">
        <v>127</v>
      </c>
      <c r="C6233" s="110" t="s">
        <v>128</v>
      </c>
      <c r="D6233" s="110" t="s">
        <v>12</v>
      </c>
      <c r="E6233" s="110" t="s">
        <v>112</v>
      </c>
      <c r="F6233">
        <v>5625.2</v>
      </c>
      <c r="G6233">
        <v>294636183.86110002</v>
      </c>
      <c r="H6233">
        <v>130183697.8466</v>
      </c>
      <c r="I6233">
        <v>14536934.2848</v>
      </c>
      <c r="J6233">
        <v>6306937.4348999998</v>
      </c>
      <c r="K6233">
        <v>32657110.178399999</v>
      </c>
      <c r="L6233">
        <v>84537927.879999995</v>
      </c>
      <c r="M6233">
        <v>15515643.119999999</v>
      </c>
      <c r="N6233">
        <v>10339276.024</v>
      </c>
      <c r="O6233">
        <v>25934400.513999999</v>
      </c>
    </row>
    <row r="6234" spans="1:15" hidden="1">
      <c r="A6234" s="110" t="s">
        <v>36</v>
      </c>
      <c r="B6234" s="110" t="s">
        <v>127</v>
      </c>
      <c r="C6234" s="110" t="s">
        <v>128</v>
      </c>
      <c r="D6234" s="110" t="s">
        <v>11</v>
      </c>
      <c r="E6234" s="110" t="s">
        <v>112</v>
      </c>
      <c r="F6234">
        <v>616.36120000000005</v>
      </c>
      <c r="G6234">
        <v>218208264.5081</v>
      </c>
      <c r="H6234">
        <v>122787405.28300001</v>
      </c>
      <c r="I6234">
        <v>19175127.705600001</v>
      </c>
      <c r="J6234">
        <v>562081.9301</v>
      </c>
      <c r="K6234">
        <v>4862461.1903999997</v>
      </c>
      <c r="L6234">
        <v>11974116.42</v>
      </c>
      <c r="M6234">
        <v>1869786.14</v>
      </c>
      <c r="N6234">
        <v>1240008.264</v>
      </c>
      <c r="O6234">
        <v>1541249.2039999999</v>
      </c>
    </row>
    <row r="6235" spans="1:15" hidden="1">
      <c r="A6235" s="110" t="s">
        <v>36</v>
      </c>
      <c r="B6235" s="110" t="s">
        <v>127</v>
      </c>
      <c r="C6235" s="110" t="s">
        <v>128</v>
      </c>
      <c r="D6235" s="110" t="s">
        <v>7</v>
      </c>
      <c r="E6235" s="110" t="s">
        <v>112</v>
      </c>
      <c r="F6235">
        <v>42553.8344</v>
      </c>
      <c r="G6235">
        <v>6702308760.8030005</v>
      </c>
      <c r="H6235">
        <v>1120531945.0727999</v>
      </c>
      <c r="I6235">
        <v>1510033872.4992001</v>
      </c>
      <c r="J6235">
        <v>20157379.624400001</v>
      </c>
      <c r="K6235">
        <v>116784090.5976</v>
      </c>
      <c r="L6235">
        <v>334093324.06</v>
      </c>
      <c r="M6235">
        <v>72630114.200000003</v>
      </c>
      <c r="N6235">
        <v>3781916.4240000001</v>
      </c>
      <c r="O6235">
        <v>176840824.35800001</v>
      </c>
    </row>
    <row r="6236" spans="1:15" hidden="1">
      <c r="A6236" s="110" t="s">
        <v>36</v>
      </c>
      <c r="B6236" s="110" t="s">
        <v>127</v>
      </c>
      <c r="C6236" s="110" t="s">
        <v>128</v>
      </c>
      <c r="D6236" s="110" t="s">
        <v>7</v>
      </c>
      <c r="E6236" s="110" t="s">
        <v>112</v>
      </c>
      <c r="F6236">
        <v>5.6252000000000004</v>
      </c>
      <c r="G6236">
        <v>1033039.8540000001</v>
      </c>
      <c r="H6236">
        <v>151880.0392</v>
      </c>
      <c r="I6236">
        <v>206099.98079999999</v>
      </c>
      <c r="J6236">
        <v>59563.2808</v>
      </c>
      <c r="K6236">
        <v>14043.844800000001</v>
      </c>
      <c r="L6236">
        <v>35200.959999999999</v>
      </c>
      <c r="M6236">
        <v>8558.34</v>
      </c>
      <c r="N6236">
        <v>260.678</v>
      </c>
      <c r="O6236">
        <v>23376.232</v>
      </c>
    </row>
    <row r="6237" spans="1:15" hidden="1">
      <c r="A6237" s="110" t="s">
        <v>36</v>
      </c>
      <c r="B6237" s="110" t="s">
        <v>127</v>
      </c>
      <c r="C6237" s="110" t="s">
        <v>128</v>
      </c>
      <c r="D6237" s="110" t="s">
        <v>7</v>
      </c>
      <c r="E6237" s="110" t="s">
        <v>112</v>
      </c>
      <c r="F6237">
        <v>2198.6496000000002</v>
      </c>
      <c r="G6237">
        <v>403434529.95380002</v>
      </c>
      <c r="H6237">
        <v>57261342.329599999</v>
      </c>
      <c r="I6237">
        <v>78041243.097599998</v>
      </c>
      <c r="J6237">
        <v>1519774.1203999999</v>
      </c>
      <c r="K6237">
        <v>6235453.8071999997</v>
      </c>
      <c r="L6237">
        <v>17755855.239999998</v>
      </c>
      <c r="M6237">
        <v>4317375.4400000004</v>
      </c>
      <c r="N6237">
        <v>133367.014</v>
      </c>
      <c r="O6237">
        <v>9136920.8479999993</v>
      </c>
    </row>
    <row r="6238" spans="1:15" hidden="1">
      <c r="A6238" s="110" t="s">
        <v>36</v>
      </c>
      <c r="B6238" s="110" t="s">
        <v>127</v>
      </c>
      <c r="C6238" s="110" t="s">
        <v>128</v>
      </c>
      <c r="D6238" s="110" t="s">
        <v>7</v>
      </c>
      <c r="E6238" s="110" t="s">
        <v>112</v>
      </c>
      <c r="F6238">
        <v>499.83920000000001</v>
      </c>
      <c r="G6238">
        <v>76644524.380999997</v>
      </c>
      <c r="H6238">
        <v>13032222.5506</v>
      </c>
      <c r="I6238">
        <v>17757946.5024</v>
      </c>
      <c r="J6238">
        <v>337616.82189999998</v>
      </c>
      <c r="K6238">
        <v>1409015.2823999999</v>
      </c>
      <c r="L6238">
        <v>3992826</v>
      </c>
      <c r="M6238">
        <v>970856.22</v>
      </c>
      <c r="N6238">
        <v>27869.995999999999</v>
      </c>
      <c r="O6238">
        <v>2077180.622</v>
      </c>
    </row>
    <row r="6239" spans="1:15">
      <c r="A6239" s="110" t="s">
        <v>36</v>
      </c>
      <c r="B6239" s="110" t="s">
        <v>127</v>
      </c>
      <c r="C6239" s="110" t="s">
        <v>128</v>
      </c>
      <c r="D6239" s="110" t="s">
        <v>9</v>
      </c>
      <c r="E6239" s="110" t="s">
        <v>112</v>
      </c>
      <c r="F6239">
        <v>22913.850399999999</v>
      </c>
      <c r="G6239">
        <v>2385733270.5970001</v>
      </c>
      <c r="H6239">
        <v>702489221.0072</v>
      </c>
      <c r="I6239">
        <v>532374862.96319997</v>
      </c>
      <c r="J6239">
        <v>10863568.815199999</v>
      </c>
      <c r="K6239">
        <v>74275264.029599994</v>
      </c>
      <c r="L6239">
        <v>251677415.13999999</v>
      </c>
      <c r="M6239">
        <v>45659812.359999999</v>
      </c>
      <c r="N6239">
        <v>1612064.3219999999</v>
      </c>
      <c r="O6239">
        <v>95223009.794</v>
      </c>
    </row>
    <row r="6240" spans="1:15">
      <c r="A6240" s="110" t="s">
        <v>36</v>
      </c>
      <c r="B6240" s="110" t="s">
        <v>127</v>
      </c>
      <c r="C6240" s="110" t="s">
        <v>128</v>
      </c>
      <c r="D6240" s="110" t="s">
        <v>9</v>
      </c>
      <c r="E6240" s="110" t="s">
        <v>112</v>
      </c>
      <c r="F6240">
        <v>4173.0947999999999</v>
      </c>
      <c r="G6240">
        <v>558510129.05690002</v>
      </c>
      <c r="H6240">
        <v>127839810.7404</v>
      </c>
      <c r="I6240">
        <v>96977855.500799999</v>
      </c>
      <c r="J6240">
        <v>2869167.5014999998</v>
      </c>
      <c r="K6240">
        <v>13551249.283199999</v>
      </c>
      <c r="L6240">
        <v>46061127.740000002</v>
      </c>
      <c r="M6240">
        <v>8339035.9199999999</v>
      </c>
      <c r="N6240">
        <v>294824.11200000002</v>
      </c>
      <c r="O6240">
        <v>17342115.384</v>
      </c>
    </row>
    <row r="6241" spans="1:15">
      <c r="A6241" s="110" t="s">
        <v>36</v>
      </c>
      <c r="B6241" s="110" t="s">
        <v>127</v>
      </c>
      <c r="C6241" s="110" t="s">
        <v>128</v>
      </c>
      <c r="D6241" s="110" t="s">
        <v>9</v>
      </c>
      <c r="E6241" s="110" t="s">
        <v>112</v>
      </c>
      <c r="F6241">
        <v>436.35480000000001</v>
      </c>
      <c r="G6241">
        <v>47789680.637199998</v>
      </c>
      <c r="H6241">
        <v>13365199.2618</v>
      </c>
      <c r="I6241">
        <v>10140853.670399999</v>
      </c>
      <c r="J6241">
        <v>299977.8897</v>
      </c>
      <c r="K6241">
        <v>1417517.0423999999</v>
      </c>
      <c r="L6241">
        <v>4821431.9000000004</v>
      </c>
      <c r="M6241">
        <v>872493.12</v>
      </c>
      <c r="N6241">
        <v>30851.106</v>
      </c>
      <c r="O6241">
        <v>1813358.25</v>
      </c>
    </row>
    <row r="6242" spans="1:15">
      <c r="A6242" s="110" t="s">
        <v>36</v>
      </c>
      <c r="B6242" s="110" t="s">
        <v>127</v>
      </c>
      <c r="C6242" s="110" t="s">
        <v>128</v>
      </c>
      <c r="D6242" s="110" t="s">
        <v>9</v>
      </c>
      <c r="E6242" s="110" t="s">
        <v>112</v>
      </c>
      <c r="F6242">
        <v>25953.869200000001</v>
      </c>
      <c r="G6242">
        <v>3746559588.3999</v>
      </c>
      <c r="H6242">
        <v>1532022148.0304</v>
      </c>
      <c r="I6242">
        <v>634869962.38080001</v>
      </c>
      <c r="J6242">
        <v>12293206.8783</v>
      </c>
      <c r="K6242">
        <v>81726524.423999995</v>
      </c>
      <c r="L6242">
        <v>264076705.66</v>
      </c>
      <c r="M6242">
        <v>50170542.159999996</v>
      </c>
      <c r="N6242">
        <v>621541.14</v>
      </c>
      <c r="O6242">
        <v>107856405.558</v>
      </c>
    </row>
    <row r="6243" spans="1:15">
      <c r="A6243" s="110" t="s">
        <v>36</v>
      </c>
      <c r="B6243" s="110" t="s">
        <v>127</v>
      </c>
      <c r="C6243" s="110" t="s">
        <v>128</v>
      </c>
      <c r="D6243" s="110" t="s">
        <v>9</v>
      </c>
      <c r="E6243" s="110" t="s">
        <v>112</v>
      </c>
      <c r="F6243">
        <v>814.85040000000004</v>
      </c>
      <c r="G6243">
        <v>158315247.09</v>
      </c>
      <c r="H6243">
        <v>48115126.814400002</v>
      </c>
      <c r="I6243">
        <v>19931363.980799999</v>
      </c>
      <c r="J6243">
        <v>562340.4632</v>
      </c>
      <c r="K6243">
        <v>2561451.8760000002</v>
      </c>
      <c r="L6243">
        <v>8256789.0999999996</v>
      </c>
      <c r="M6243">
        <v>1571282.36</v>
      </c>
      <c r="N6243">
        <v>19707.797999999999</v>
      </c>
      <c r="O6243">
        <v>3386271.2620000001</v>
      </c>
    </row>
    <row r="6244" spans="1:15">
      <c r="A6244" s="110" t="s">
        <v>36</v>
      </c>
      <c r="B6244" s="110" t="s">
        <v>127</v>
      </c>
      <c r="C6244" s="110" t="s">
        <v>128</v>
      </c>
      <c r="D6244" s="110" t="s">
        <v>9</v>
      </c>
      <c r="E6244" s="110" t="s">
        <v>112</v>
      </c>
      <c r="F6244">
        <v>106.8788</v>
      </c>
      <c r="G6244">
        <v>15709493.147</v>
      </c>
      <c r="H6244">
        <v>6313965.5354000004</v>
      </c>
      <c r="I6244">
        <v>2614060.5504000001</v>
      </c>
      <c r="J6244">
        <v>75253.005499999999</v>
      </c>
      <c r="K6244">
        <v>335111.92560000002</v>
      </c>
      <c r="L6244">
        <v>1076407.44</v>
      </c>
      <c r="M6244">
        <v>205345.22</v>
      </c>
      <c r="N6244">
        <v>2623.9180000000001</v>
      </c>
      <c r="O6244">
        <v>444155.62400000001</v>
      </c>
    </row>
    <row r="6245" spans="1:15" hidden="1">
      <c r="A6245" s="110" t="s">
        <v>36</v>
      </c>
      <c r="B6245" s="110" t="s">
        <v>127</v>
      </c>
      <c r="C6245" s="110" t="s">
        <v>128</v>
      </c>
      <c r="D6245" s="110" t="s">
        <v>12</v>
      </c>
      <c r="E6245" s="110" t="s">
        <v>112</v>
      </c>
      <c r="F6245">
        <v>12793.312</v>
      </c>
      <c r="G6245">
        <v>671054436.773</v>
      </c>
      <c r="H6245">
        <v>292693600.25080001</v>
      </c>
      <c r="I6245">
        <v>33101282.956799999</v>
      </c>
      <c r="J6245">
        <v>6054243.7490999997</v>
      </c>
      <c r="K6245">
        <v>76843752.883200005</v>
      </c>
      <c r="L6245">
        <v>197885841.53999999</v>
      </c>
      <c r="M6245">
        <v>24571687.859999999</v>
      </c>
      <c r="N6245">
        <v>478017.60600000003</v>
      </c>
      <c r="O6245">
        <v>131061643.61399999</v>
      </c>
    </row>
    <row r="6246" spans="1:15" hidden="1">
      <c r="A6246" s="110" t="s">
        <v>36</v>
      </c>
      <c r="B6246" s="110" t="s">
        <v>127</v>
      </c>
      <c r="C6246" s="110" t="s">
        <v>128</v>
      </c>
      <c r="D6246" s="110" t="s">
        <v>11</v>
      </c>
      <c r="E6246" s="110" t="s">
        <v>112</v>
      </c>
      <c r="F6246">
        <v>120.54</v>
      </c>
      <c r="G6246">
        <v>35164254.981200002</v>
      </c>
      <c r="H6246">
        <v>23762822.369399998</v>
      </c>
      <c r="I6246">
        <v>3752803.6031999998</v>
      </c>
      <c r="J6246">
        <v>74207.686700000006</v>
      </c>
      <c r="K6246">
        <v>789452.17920000001</v>
      </c>
      <c r="L6246">
        <v>2627801.52</v>
      </c>
      <c r="M6246">
        <v>229354</v>
      </c>
      <c r="N6246">
        <v>19023.18</v>
      </c>
      <c r="O6246">
        <v>500927.50400000002</v>
      </c>
    </row>
    <row r="6247" spans="1:15" hidden="1">
      <c r="A6247" s="110" t="s">
        <v>36</v>
      </c>
      <c r="B6247" s="110" t="s">
        <v>127</v>
      </c>
      <c r="C6247" s="110" t="s">
        <v>128</v>
      </c>
      <c r="D6247" s="110" t="s">
        <v>7</v>
      </c>
      <c r="E6247" s="110" t="s">
        <v>112</v>
      </c>
      <c r="F6247">
        <v>18427.351600000002</v>
      </c>
      <c r="G6247">
        <v>2902346782.9726</v>
      </c>
      <c r="H6247">
        <v>471820363.13499999</v>
      </c>
      <c r="I6247">
        <v>672485529.5424</v>
      </c>
      <c r="J6247">
        <v>10127046.6796</v>
      </c>
      <c r="K6247">
        <v>66078770.349600002</v>
      </c>
      <c r="L6247">
        <v>170451717.36000001</v>
      </c>
      <c r="M6247">
        <v>75201184.019999996</v>
      </c>
      <c r="N6247">
        <v>453982.01199999999</v>
      </c>
      <c r="O6247">
        <v>69565870.549999997</v>
      </c>
    </row>
    <row r="6248" spans="1:15" hidden="1">
      <c r="A6248" s="110" t="s">
        <v>36</v>
      </c>
      <c r="B6248" s="110" t="s">
        <v>127</v>
      </c>
      <c r="C6248" s="110" t="s">
        <v>128</v>
      </c>
      <c r="D6248" s="110" t="s">
        <v>7</v>
      </c>
      <c r="E6248" s="110" t="s">
        <v>112</v>
      </c>
      <c r="F6248">
        <v>1292.1887999999999</v>
      </c>
      <c r="G6248">
        <v>237227272.07260001</v>
      </c>
      <c r="H6248">
        <v>33054439.390799999</v>
      </c>
      <c r="I6248">
        <v>47133661.401600003</v>
      </c>
      <c r="J6248">
        <v>406734.63919999998</v>
      </c>
      <c r="K6248">
        <v>4638113.0279999999</v>
      </c>
      <c r="L6248">
        <v>12006831.960000001</v>
      </c>
      <c r="M6248">
        <v>5339938.4000000004</v>
      </c>
      <c r="N6248">
        <v>30436.186000000002</v>
      </c>
      <c r="O6248">
        <v>4878196.4000000004</v>
      </c>
    </row>
    <row r="6249" spans="1:15" hidden="1">
      <c r="A6249" s="110" t="s">
        <v>36</v>
      </c>
      <c r="B6249" s="110" t="s">
        <v>127</v>
      </c>
      <c r="C6249" s="110" t="s">
        <v>128</v>
      </c>
      <c r="D6249" s="110" t="s">
        <v>7</v>
      </c>
      <c r="E6249" s="110" t="s">
        <v>112</v>
      </c>
      <c r="F6249">
        <v>258.75920000000002</v>
      </c>
      <c r="G6249">
        <v>39157946.483000003</v>
      </c>
      <c r="H6249">
        <v>6623938.4831999997</v>
      </c>
      <c r="I6249">
        <v>9442066.4639999997</v>
      </c>
      <c r="J6249">
        <v>82895.888800000001</v>
      </c>
      <c r="K6249">
        <v>928086.66</v>
      </c>
      <c r="L6249">
        <v>2395971.12</v>
      </c>
      <c r="M6249">
        <v>1059009.5</v>
      </c>
      <c r="N6249">
        <v>6315.8040000000001</v>
      </c>
      <c r="O6249">
        <v>976853.37199999997</v>
      </c>
    </row>
    <row r="6250" spans="1:15">
      <c r="A6250" s="110" t="s">
        <v>36</v>
      </c>
      <c r="B6250" s="110" t="s">
        <v>127</v>
      </c>
      <c r="C6250" s="110" t="s">
        <v>128</v>
      </c>
      <c r="D6250" s="110" t="s">
        <v>9</v>
      </c>
      <c r="E6250" s="110" t="s">
        <v>112</v>
      </c>
      <c r="F6250">
        <v>29532.3</v>
      </c>
      <c r="G6250">
        <v>3085740734.0538001</v>
      </c>
      <c r="H6250">
        <v>892145425.45940006</v>
      </c>
      <c r="I6250">
        <v>643986009.9648</v>
      </c>
      <c r="J6250">
        <v>14469536.872400001</v>
      </c>
      <c r="K6250">
        <v>96778457.445600003</v>
      </c>
      <c r="L6250">
        <v>250123967.78</v>
      </c>
      <c r="M6250">
        <v>96729386.939999998</v>
      </c>
      <c r="N6250">
        <v>7871406.7300000004</v>
      </c>
      <c r="O6250">
        <v>111488628.76800001</v>
      </c>
    </row>
    <row r="6251" spans="1:15">
      <c r="A6251" s="110" t="s">
        <v>36</v>
      </c>
      <c r="B6251" s="110" t="s">
        <v>127</v>
      </c>
      <c r="C6251" s="110" t="s">
        <v>128</v>
      </c>
      <c r="D6251" s="110" t="s">
        <v>9</v>
      </c>
      <c r="E6251" s="110" t="s">
        <v>112</v>
      </c>
      <c r="F6251">
        <v>4423.0144</v>
      </c>
      <c r="G6251">
        <v>591236163.35780001</v>
      </c>
      <c r="H6251">
        <v>133652507.2418</v>
      </c>
      <c r="I6251">
        <v>96472693.516800001</v>
      </c>
      <c r="J6251">
        <v>1140015.1680000001</v>
      </c>
      <c r="K6251">
        <v>14493775.6512</v>
      </c>
      <c r="L6251">
        <v>37434876.159999996</v>
      </c>
      <c r="M6251">
        <v>14460605.699999999</v>
      </c>
      <c r="N6251">
        <v>1174707.0719999999</v>
      </c>
      <c r="O6251">
        <v>16697507.398</v>
      </c>
    </row>
    <row r="6252" spans="1:15">
      <c r="A6252" s="110" t="s">
        <v>36</v>
      </c>
      <c r="B6252" s="110" t="s">
        <v>127</v>
      </c>
      <c r="C6252" s="110" t="s">
        <v>128</v>
      </c>
      <c r="D6252" s="110" t="s">
        <v>9</v>
      </c>
      <c r="E6252" s="110" t="s">
        <v>112</v>
      </c>
      <c r="F6252">
        <v>435.55119999999999</v>
      </c>
      <c r="G6252">
        <v>47002533.704300001</v>
      </c>
      <c r="H6252">
        <v>13168953.4014</v>
      </c>
      <c r="I6252">
        <v>9504960.5952000003</v>
      </c>
      <c r="J6252">
        <v>111604.2442</v>
      </c>
      <c r="K6252">
        <v>1427130.2304</v>
      </c>
      <c r="L6252">
        <v>3680993.12</v>
      </c>
      <c r="M6252">
        <v>1418511.44</v>
      </c>
      <c r="N6252">
        <v>114809.266</v>
      </c>
      <c r="O6252">
        <v>1644267.5260000001</v>
      </c>
    </row>
    <row r="6253" spans="1:15">
      <c r="A6253" s="110" t="s">
        <v>36</v>
      </c>
      <c r="B6253" s="110" t="s">
        <v>127</v>
      </c>
      <c r="C6253" s="110" t="s">
        <v>128</v>
      </c>
      <c r="D6253" s="110" t="s">
        <v>9</v>
      </c>
      <c r="E6253" s="110" t="s">
        <v>112</v>
      </c>
      <c r="F6253">
        <v>17571.517599999999</v>
      </c>
      <c r="G6253">
        <v>2541895348.3835001</v>
      </c>
      <c r="H6253">
        <v>1027997832.5224</v>
      </c>
      <c r="I6253">
        <v>441733614.00959998</v>
      </c>
      <c r="J6253">
        <v>8511371.7119999994</v>
      </c>
      <c r="K6253">
        <v>74732803.0704</v>
      </c>
      <c r="L6253">
        <v>176300959.40000001</v>
      </c>
      <c r="M6253">
        <v>53628143.5</v>
      </c>
      <c r="N6253">
        <v>786061.43</v>
      </c>
      <c r="O6253">
        <v>66334976.004000001</v>
      </c>
    </row>
    <row r="6254" spans="1:15">
      <c r="A6254" s="110" t="s">
        <v>36</v>
      </c>
      <c r="B6254" s="110" t="s">
        <v>127</v>
      </c>
      <c r="C6254" s="110" t="s">
        <v>128</v>
      </c>
      <c r="D6254" s="110" t="s">
        <v>9</v>
      </c>
      <c r="E6254" s="110" t="s">
        <v>112</v>
      </c>
      <c r="F6254">
        <v>519.12559999999996</v>
      </c>
      <c r="G6254">
        <v>100859615.01000001</v>
      </c>
      <c r="H6254">
        <v>30374452.833000001</v>
      </c>
      <c r="I6254">
        <v>13040781.1776</v>
      </c>
      <c r="J6254">
        <v>135364.42610000001</v>
      </c>
      <c r="K6254">
        <v>2205309.6072</v>
      </c>
      <c r="L6254">
        <v>5207587.12</v>
      </c>
      <c r="M6254">
        <v>1577167.5</v>
      </c>
      <c r="N6254">
        <v>23369.918000000001</v>
      </c>
      <c r="O6254">
        <v>1959773.5959999999</v>
      </c>
    </row>
    <row r="6255" spans="1:15">
      <c r="A6255" s="110" t="s">
        <v>36</v>
      </c>
      <c r="B6255" s="110" t="s">
        <v>127</v>
      </c>
      <c r="C6255" s="110" t="s">
        <v>128</v>
      </c>
      <c r="D6255" s="110" t="s">
        <v>9</v>
      </c>
      <c r="E6255" s="110" t="s">
        <v>112</v>
      </c>
      <c r="F6255">
        <v>69.1096</v>
      </c>
      <c r="G6255">
        <v>10156663.273700001</v>
      </c>
      <c r="H6255">
        <v>4043749.1726000002</v>
      </c>
      <c r="I6255">
        <v>1735844.4864000001</v>
      </c>
      <c r="J6255">
        <v>16922.7284</v>
      </c>
      <c r="K6255">
        <v>293519.72159999999</v>
      </c>
      <c r="L6255">
        <v>693248.5</v>
      </c>
      <c r="M6255">
        <v>209786.34</v>
      </c>
      <c r="N6255">
        <v>3112.8020000000001</v>
      </c>
      <c r="O6255">
        <v>260898.99</v>
      </c>
    </row>
    <row r="6256" spans="1:15" hidden="1">
      <c r="A6256" s="110" t="s">
        <v>36</v>
      </c>
      <c r="B6256" s="110" t="s">
        <v>127</v>
      </c>
      <c r="C6256" s="110" t="s">
        <v>128</v>
      </c>
      <c r="D6256" s="110" t="s">
        <v>12</v>
      </c>
      <c r="E6256" s="110" t="s">
        <v>112</v>
      </c>
      <c r="F6256">
        <v>18450.655999999999</v>
      </c>
      <c r="G6256">
        <v>866618711.12399995</v>
      </c>
      <c r="H6256">
        <v>417631512.60579997</v>
      </c>
      <c r="I6256">
        <v>49658925.792000003</v>
      </c>
      <c r="J6256">
        <v>10277435.853499999</v>
      </c>
      <c r="K6256">
        <v>139740373.80000001</v>
      </c>
      <c r="L6256">
        <v>288380995.62</v>
      </c>
      <c r="M6256">
        <v>64453570.299999997</v>
      </c>
      <c r="N6256">
        <v>707802.10600000003</v>
      </c>
      <c r="O6256">
        <v>149808204.56799999</v>
      </c>
    </row>
    <row r="6257" spans="1:15" hidden="1">
      <c r="A6257" s="110" t="s">
        <v>36</v>
      </c>
      <c r="B6257" s="110" t="s">
        <v>127</v>
      </c>
      <c r="C6257" s="110" t="s">
        <v>128</v>
      </c>
      <c r="D6257" s="110" t="s">
        <v>12</v>
      </c>
      <c r="E6257" s="110" t="s">
        <v>112</v>
      </c>
      <c r="F6257">
        <v>53.037599999999998</v>
      </c>
      <c r="G6257">
        <v>2720924.3476999998</v>
      </c>
      <c r="H6257">
        <v>1193195.4480000001</v>
      </c>
      <c r="I6257">
        <v>140249.9136</v>
      </c>
      <c r="J6257">
        <v>16772.3318</v>
      </c>
      <c r="K6257">
        <v>403511.24160000001</v>
      </c>
      <c r="L6257">
        <v>840403.24</v>
      </c>
      <c r="M6257">
        <v>199841.38</v>
      </c>
      <c r="N6257">
        <v>1724.624</v>
      </c>
      <c r="O6257">
        <v>430633.74200000003</v>
      </c>
    </row>
    <row r="6258" spans="1:15" hidden="1">
      <c r="A6258" s="110" t="s">
        <v>36</v>
      </c>
      <c r="B6258" s="110" t="s">
        <v>127</v>
      </c>
      <c r="C6258" s="110" t="s">
        <v>128</v>
      </c>
      <c r="D6258" s="110" t="s">
        <v>11</v>
      </c>
      <c r="E6258" s="110" t="s">
        <v>112</v>
      </c>
      <c r="F6258">
        <v>96.432000000000002</v>
      </c>
      <c r="G6258">
        <v>29841522.901299998</v>
      </c>
      <c r="H6258">
        <v>19184958.915199999</v>
      </c>
      <c r="I6258">
        <v>2995984.8</v>
      </c>
      <c r="J6258">
        <v>23638.373100000001</v>
      </c>
      <c r="K6258">
        <v>710246.772</v>
      </c>
      <c r="L6258">
        <v>1916935.32</v>
      </c>
      <c r="M6258">
        <v>173545.62</v>
      </c>
      <c r="N6258">
        <v>746856</v>
      </c>
      <c r="O6258">
        <v>364044.49400000001</v>
      </c>
    </row>
    <row r="6259" spans="1:15" hidden="1">
      <c r="A6259" s="110" t="s">
        <v>36</v>
      </c>
      <c r="B6259" s="110" t="s">
        <v>127</v>
      </c>
      <c r="C6259" s="110" t="s">
        <v>128</v>
      </c>
      <c r="D6259" s="110" t="s">
        <v>7</v>
      </c>
      <c r="E6259" s="110" t="s">
        <v>113</v>
      </c>
      <c r="F6259">
        <v>15962.7104</v>
      </c>
      <c r="G6259">
        <v>2514112521.5605998</v>
      </c>
      <c r="H6259">
        <v>420962906.31080002</v>
      </c>
      <c r="I6259">
        <v>580426334.22720003</v>
      </c>
      <c r="J6259">
        <v>21990797.840799998</v>
      </c>
      <c r="K6259">
        <v>77770424.354399994</v>
      </c>
      <c r="L6259">
        <v>228237387.13999999</v>
      </c>
      <c r="M6259">
        <v>52046523.399999999</v>
      </c>
      <c r="N6259">
        <v>44080655.211999997</v>
      </c>
      <c r="O6259">
        <v>58764233.836000003</v>
      </c>
    </row>
    <row r="6260" spans="1:15" hidden="1">
      <c r="A6260" s="110" t="s">
        <v>36</v>
      </c>
      <c r="B6260" s="110" t="s">
        <v>127</v>
      </c>
      <c r="C6260" s="110" t="s">
        <v>128</v>
      </c>
      <c r="D6260" s="110" t="s">
        <v>7</v>
      </c>
      <c r="E6260" s="110" t="s">
        <v>113</v>
      </c>
      <c r="F6260">
        <v>548.85879999999997</v>
      </c>
      <c r="G6260">
        <v>100677112.6284</v>
      </c>
      <c r="H6260">
        <v>14421023.562000001</v>
      </c>
      <c r="I6260">
        <v>19981608.595199998</v>
      </c>
      <c r="J6260">
        <v>637460.47329999995</v>
      </c>
      <c r="K6260">
        <v>2833013.1455999999</v>
      </c>
      <c r="L6260">
        <v>8412611.2400000002</v>
      </c>
      <c r="M6260">
        <v>1361003.2</v>
      </c>
      <c r="N6260">
        <v>391072.022</v>
      </c>
      <c r="O6260">
        <v>2020538.63</v>
      </c>
    </row>
    <row r="6261" spans="1:15" hidden="1">
      <c r="A6261" s="110" t="s">
        <v>36</v>
      </c>
      <c r="B6261" s="110" t="s">
        <v>127</v>
      </c>
      <c r="C6261" s="110" t="s">
        <v>128</v>
      </c>
      <c r="D6261" s="110" t="s">
        <v>7</v>
      </c>
      <c r="E6261" s="110" t="s">
        <v>113</v>
      </c>
      <c r="F6261">
        <v>54.644799999999996</v>
      </c>
      <c r="G6261">
        <v>8475588.8078000005</v>
      </c>
      <c r="H6261">
        <v>1432626.7560000001</v>
      </c>
      <c r="I6261">
        <v>1988428.6272</v>
      </c>
      <c r="J6261">
        <v>66177.003800000006</v>
      </c>
      <c r="K6261">
        <v>288898.66080000001</v>
      </c>
      <c r="L6261">
        <v>862612.12</v>
      </c>
      <c r="M6261">
        <v>123190.24</v>
      </c>
      <c r="N6261">
        <v>3766.752</v>
      </c>
      <c r="O6261">
        <v>201166.74600000001</v>
      </c>
    </row>
    <row r="6262" spans="1:15">
      <c r="A6262" s="110" t="s">
        <v>36</v>
      </c>
      <c r="B6262" s="110" t="s">
        <v>127</v>
      </c>
      <c r="C6262" s="110" t="s">
        <v>128</v>
      </c>
      <c r="D6262" s="110" t="s">
        <v>9</v>
      </c>
      <c r="E6262" s="110" t="s">
        <v>113</v>
      </c>
      <c r="F6262">
        <v>6539.6967999999997</v>
      </c>
      <c r="G6262">
        <v>686357823.13839996</v>
      </c>
      <c r="H6262">
        <v>200249078.3748</v>
      </c>
      <c r="I6262">
        <v>150157851.32159999</v>
      </c>
      <c r="J6262">
        <v>8250472.0876000002</v>
      </c>
      <c r="K6262">
        <v>23956197.335999999</v>
      </c>
      <c r="L6262">
        <v>79620201.739999995</v>
      </c>
      <c r="M6262">
        <v>16266194.039999999</v>
      </c>
      <c r="N6262">
        <v>22517852.719999999</v>
      </c>
      <c r="O6262">
        <v>24074876.100000001</v>
      </c>
    </row>
    <row r="6263" spans="1:15">
      <c r="A6263" s="110" t="s">
        <v>36</v>
      </c>
      <c r="B6263" s="110" t="s">
        <v>127</v>
      </c>
      <c r="C6263" s="110" t="s">
        <v>128</v>
      </c>
      <c r="D6263" s="110" t="s">
        <v>9</v>
      </c>
      <c r="E6263" s="110" t="s">
        <v>113</v>
      </c>
      <c r="F6263">
        <v>1292.1887999999999</v>
      </c>
      <c r="G6263">
        <v>172717358.09330001</v>
      </c>
      <c r="H6263">
        <v>39568201.452200003</v>
      </c>
      <c r="I6263">
        <v>29680124.352000002</v>
      </c>
      <c r="J6263">
        <v>1351055.2017000001</v>
      </c>
      <c r="K6263">
        <v>4742623.5696</v>
      </c>
      <c r="L6263">
        <v>15764051.460000001</v>
      </c>
      <c r="M6263">
        <v>2911728.98</v>
      </c>
      <c r="N6263">
        <v>3188201.0819999999</v>
      </c>
      <c r="O6263">
        <v>4756991.9539999999</v>
      </c>
    </row>
    <row r="6264" spans="1:15">
      <c r="A6264" s="110" t="s">
        <v>36</v>
      </c>
      <c r="B6264" s="110" t="s">
        <v>127</v>
      </c>
      <c r="C6264" s="110" t="s">
        <v>128</v>
      </c>
      <c r="D6264" s="110" t="s">
        <v>9</v>
      </c>
      <c r="E6264" s="110" t="s">
        <v>113</v>
      </c>
      <c r="F6264">
        <v>159.11279999999999</v>
      </c>
      <c r="G6264">
        <v>17773035.005899999</v>
      </c>
      <c r="H6264">
        <v>4867770.0508000003</v>
      </c>
      <c r="I6264">
        <v>3655525.3632</v>
      </c>
      <c r="J6264">
        <v>166835.8535</v>
      </c>
      <c r="K6264">
        <v>585642.85199999996</v>
      </c>
      <c r="L6264">
        <v>1954684.02</v>
      </c>
      <c r="M6264">
        <v>268383.53999999998</v>
      </c>
      <c r="N6264">
        <v>12565.762000000001</v>
      </c>
      <c r="O6264">
        <v>585748.87800000003</v>
      </c>
    </row>
    <row r="6265" spans="1:15">
      <c r="A6265" s="110" t="s">
        <v>36</v>
      </c>
      <c r="B6265" s="110" t="s">
        <v>127</v>
      </c>
      <c r="C6265" s="110" t="s">
        <v>128</v>
      </c>
      <c r="D6265" s="110" t="s">
        <v>9</v>
      </c>
      <c r="E6265" s="110" t="s">
        <v>113</v>
      </c>
      <c r="F6265">
        <v>16052.713599999999</v>
      </c>
      <c r="G6265">
        <v>2321143715.8878999</v>
      </c>
      <c r="H6265">
        <v>952175545.64419997</v>
      </c>
      <c r="I6265">
        <v>442938670.00319999</v>
      </c>
      <c r="J6265">
        <v>20251326.5583</v>
      </c>
      <c r="K6265">
        <v>129408060.888</v>
      </c>
      <c r="L6265">
        <v>627404927.20000005</v>
      </c>
      <c r="M6265">
        <v>42635063.600000001</v>
      </c>
      <c r="N6265">
        <v>43876803.211999997</v>
      </c>
      <c r="O6265">
        <v>59095567.299999997</v>
      </c>
    </row>
    <row r="6266" spans="1:15">
      <c r="A6266" s="110" t="s">
        <v>36</v>
      </c>
      <c r="B6266" s="110" t="s">
        <v>127</v>
      </c>
      <c r="C6266" s="110" t="s">
        <v>128</v>
      </c>
      <c r="D6266" s="110" t="s">
        <v>9</v>
      </c>
      <c r="E6266" s="110" t="s">
        <v>113</v>
      </c>
      <c r="F6266">
        <v>573.7704</v>
      </c>
      <c r="G6266">
        <v>111438945.5256</v>
      </c>
      <c r="H6266">
        <v>33986851.017800003</v>
      </c>
      <c r="I6266">
        <v>15833721.907199999</v>
      </c>
      <c r="J6266">
        <v>600302.56169999996</v>
      </c>
      <c r="K6266">
        <v>4824358.2504000003</v>
      </c>
      <c r="L6266">
        <v>23533005.34</v>
      </c>
      <c r="M6266">
        <v>1410308.98</v>
      </c>
      <c r="N6266">
        <v>666195.55200000003</v>
      </c>
      <c r="O6266">
        <v>2112245.872</v>
      </c>
    </row>
    <row r="6267" spans="1:15">
      <c r="A6267" s="110" t="s">
        <v>36</v>
      </c>
      <c r="B6267" s="110" t="s">
        <v>127</v>
      </c>
      <c r="C6267" s="110" t="s">
        <v>128</v>
      </c>
      <c r="D6267" s="110" t="s">
        <v>9</v>
      </c>
      <c r="E6267" s="110" t="s">
        <v>113</v>
      </c>
      <c r="F6267">
        <v>7.2324000000000002</v>
      </c>
      <c r="G6267">
        <v>1059285.5104</v>
      </c>
      <c r="H6267">
        <v>424436.57559999998</v>
      </c>
      <c r="I6267">
        <v>198579.07199999999</v>
      </c>
      <c r="J6267">
        <v>5963.6615000000002</v>
      </c>
      <c r="K6267">
        <v>66340.296000000002</v>
      </c>
      <c r="L6267">
        <v>331527.64</v>
      </c>
      <c r="M6267">
        <v>16299.96</v>
      </c>
      <c r="N6267">
        <v>7446.9120000000003</v>
      </c>
      <c r="O6267">
        <v>26625.236000000001</v>
      </c>
    </row>
    <row r="6268" spans="1:15" hidden="1">
      <c r="A6268" s="110" t="s">
        <v>36</v>
      </c>
      <c r="B6268" s="110" t="s">
        <v>127</v>
      </c>
      <c r="C6268" s="110" t="s">
        <v>128</v>
      </c>
      <c r="D6268" s="110" t="s">
        <v>12</v>
      </c>
      <c r="E6268" s="110" t="s">
        <v>113</v>
      </c>
      <c r="F6268">
        <v>6316.2960000000003</v>
      </c>
      <c r="G6268">
        <v>304013355.11870003</v>
      </c>
      <c r="H6268">
        <v>144799319.20019999</v>
      </c>
      <c r="I6268">
        <v>16388934.8544</v>
      </c>
      <c r="J6268">
        <v>7970223.5015000002</v>
      </c>
      <c r="K6268">
        <v>30594215.678399999</v>
      </c>
      <c r="L6268">
        <v>83841521.560000002</v>
      </c>
      <c r="M6268">
        <v>11328861.699999999</v>
      </c>
      <c r="N6268">
        <v>5449884</v>
      </c>
      <c r="O6268">
        <v>41978306.986000001</v>
      </c>
    </row>
    <row r="6269" spans="1:15" hidden="1">
      <c r="A6269" s="110" t="s">
        <v>36</v>
      </c>
      <c r="B6269" s="110" t="s">
        <v>127</v>
      </c>
      <c r="C6269" s="110" t="s">
        <v>128</v>
      </c>
      <c r="D6269" s="110" t="s">
        <v>12</v>
      </c>
      <c r="E6269" s="110" t="s">
        <v>113</v>
      </c>
      <c r="F6269">
        <v>10.4468</v>
      </c>
      <c r="G6269">
        <v>592305.35360000003</v>
      </c>
      <c r="H6269">
        <v>239238.82120000001</v>
      </c>
      <c r="I6269">
        <v>27134.784</v>
      </c>
      <c r="J6269">
        <v>10432.0573</v>
      </c>
      <c r="K6269">
        <v>50796.2448</v>
      </c>
      <c r="L6269">
        <v>138583.28</v>
      </c>
      <c r="M6269">
        <v>17387.28</v>
      </c>
      <c r="N6269">
        <v>249.85400000000001</v>
      </c>
      <c r="O6269">
        <v>69429.645999999993</v>
      </c>
    </row>
    <row r="6270" spans="1:15" hidden="1">
      <c r="A6270" s="110" t="s">
        <v>36</v>
      </c>
      <c r="B6270" s="110" t="s">
        <v>127</v>
      </c>
      <c r="C6270" s="110" t="s">
        <v>128</v>
      </c>
      <c r="D6270" s="110" t="s">
        <v>11</v>
      </c>
      <c r="E6270" s="110" t="s">
        <v>113</v>
      </c>
      <c r="F6270">
        <v>24.9116</v>
      </c>
      <c r="G6270">
        <v>7253578.6369000003</v>
      </c>
      <c r="H6270">
        <v>5058677.1864</v>
      </c>
      <c r="I6270">
        <v>812579.32799999998</v>
      </c>
      <c r="J6270">
        <v>29452.880799999999</v>
      </c>
      <c r="K6270">
        <v>77346.532800000001</v>
      </c>
      <c r="L6270">
        <v>317239.14</v>
      </c>
      <c r="M6270">
        <v>55864.14</v>
      </c>
      <c r="N6270">
        <v>193237.264</v>
      </c>
      <c r="O6270">
        <v>91708.144</v>
      </c>
    </row>
    <row r="6271" spans="1:15" hidden="1">
      <c r="A6271" s="110" t="s">
        <v>36</v>
      </c>
      <c r="B6271" s="110" t="s">
        <v>127</v>
      </c>
      <c r="C6271" s="110" t="s">
        <v>128</v>
      </c>
      <c r="D6271" s="110" t="s">
        <v>7</v>
      </c>
      <c r="E6271" s="110" t="s">
        <v>114</v>
      </c>
      <c r="F6271">
        <v>900.03200000000004</v>
      </c>
      <c r="G6271">
        <v>105302123.94239999</v>
      </c>
      <c r="H6271">
        <v>18374801.0636</v>
      </c>
      <c r="I6271">
        <v>35079196.953599997</v>
      </c>
      <c r="J6271">
        <v>768958.09010000003</v>
      </c>
      <c r="K6271">
        <v>2722719.6359999999</v>
      </c>
      <c r="L6271">
        <v>12601728.84</v>
      </c>
      <c r="M6271">
        <v>1525391.88</v>
      </c>
      <c r="N6271">
        <v>11521.245999999999</v>
      </c>
      <c r="O6271">
        <v>4716114.216</v>
      </c>
    </row>
    <row r="6272" spans="1:15" hidden="1">
      <c r="A6272" s="110" t="s">
        <v>36</v>
      </c>
      <c r="B6272" s="110" t="s">
        <v>127</v>
      </c>
      <c r="C6272" s="110" t="s">
        <v>128</v>
      </c>
      <c r="D6272" s="110" t="s">
        <v>7</v>
      </c>
      <c r="E6272" s="110" t="s">
        <v>114</v>
      </c>
      <c r="F6272">
        <v>763.42</v>
      </c>
      <c r="G6272">
        <v>109966833.90000001</v>
      </c>
      <c r="H6272">
        <v>15392005.7258</v>
      </c>
      <c r="I6272">
        <v>29519576.486400001</v>
      </c>
      <c r="J6272">
        <v>807930.70479999995</v>
      </c>
      <c r="K6272">
        <v>2291039.2296000002</v>
      </c>
      <c r="L6272">
        <v>10835213.5</v>
      </c>
      <c r="M6272">
        <v>1237366.06</v>
      </c>
      <c r="N6272">
        <v>8919.8780000000006</v>
      </c>
      <c r="O6272">
        <v>4000275.29</v>
      </c>
    </row>
    <row r="6273" spans="1:15" hidden="1">
      <c r="A6273" s="110" t="s">
        <v>36</v>
      </c>
      <c r="B6273" s="110" t="s">
        <v>127</v>
      </c>
      <c r="C6273" s="110" t="s">
        <v>128</v>
      </c>
      <c r="D6273" s="110" t="s">
        <v>7</v>
      </c>
      <c r="E6273" s="110" t="s">
        <v>114</v>
      </c>
      <c r="F6273">
        <v>79.556399999999996</v>
      </c>
      <c r="G6273">
        <v>14914694.479599999</v>
      </c>
      <c r="H6273">
        <v>1945540.446</v>
      </c>
      <c r="I6273">
        <v>2506414.0992000001</v>
      </c>
      <c r="J6273">
        <v>1178338.9642</v>
      </c>
      <c r="K6273">
        <v>257883.1776</v>
      </c>
      <c r="L6273">
        <v>1565523.5</v>
      </c>
      <c r="M6273">
        <v>100354.88</v>
      </c>
      <c r="N6273">
        <v>750.46400000000006</v>
      </c>
      <c r="O6273">
        <v>416871.92800000001</v>
      </c>
    </row>
    <row r="6274" spans="1:15" hidden="1">
      <c r="A6274" s="110" t="s">
        <v>36</v>
      </c>
      <c r="B6274" s="110" t="s">
        <v>127</v>
      </c>
      <c r="C6274" s="110" t="s">
        <v>128</v>
      </c>
      <c r="D6274" s="110" t="s">
        <v>7</v>
      </c>
      <c r="E6274" s="110" t="s">
        <v>114</v>
      </c>
      <c r="F6274">
        <v>5341.5291999999999</v>
      </c>
      <c r="G6274">
        <v>841286041.62370002</v>
      </c>
      <c r="H6274">
        <v>143083386.87220001</v>
      </c>
      <c r="I6274">
        <v>192018061.49759999</v>
      </c>
      <c r="J6274">
        <v>1190482.56</v>
      </c>
      <c r="K6274">
        <v>17272768.967999998</v>
      </c>
      <c r="L6274">
        <v>75305639.719999999</v>
      </c>
      <c r="M6274">
        <v>8704634.5600000005</v>
      </c>
      <c r="N6274">
        <v>131374.49600000001</v>
      </c>
      <c r="O6274">
        <v>27989295.421999998</v>
      </c>
    </row>
    <row r="6275" spans="1:15" hidden="1">
      <c r="A6275" s="110" t="s">
        <v>36</v>
      </c>
      <c r="B6275" s="110" t="s">
        <v>127</v>
      </c>
      <c r="C6275" s="110" t="s">
        <v>128</v>
      </c>
      <c r="D6275" s="110" t="s">
        <v>7</v>
      </c>
      <c r="E6275" s="110" t="s">
        <v>114</v>
      </c>
      <c r="F6275">
        <v>297.33199999999999</v>
      </c>
      <c r="G6275">
        <v>54603535.140000001</v>
      </c>
      <c r="H6275">
        <v>7939786.9973999998</v>
      </c>
      <c r="I6275">
        <v>10673880.960000001</v>
      </c>
      <c r="J6275">
        <v>11872.6333</v>
      </c>
      <c r="K6275">
        <v>955767.85919999995</v>
      </c>
      <c r="L6275">
        <v>4216298.96</v>
      </c>
      <c r="M6275">
        <v>476867.72</v>
      </c>
      <c r="N6275">
        <v>6974.2640000000001</v>
      </c>
      <c r="O6275">
        <v>1558002.05</v>
      </c>
    </row>
    <row r="6276" spans="1:15" hidden="1">
      <c r="A6276" s="110" t="s">
        <v>36</v>
      </c>
      <c r="B6276" s="110" t="s">
        <v>127</v>
      </c>
      <c r="C6276" s="110" t="s">
        <v>128</v>
      </c>
      <c r="D6276" s="110" t="s">
        <v>7</v>
      </c>
      <c r="E6276" s="110" t="s">
        <v>114</v>
      </c>
      <c r="F6276">
        <v>409.0324</v>
      </c>
      <c r="G6276">
        <v>63061836.342100002</v>
      </c>
      <c r="H6276">
        <v>10922587.1076</v>
      </c>
      <c r="I6276">
        <v>14683788.019200001</v>
      </c>
      <c r="J6276">
        <v>38927.868600000002</v>
      </c>
      <c r="K6276">
        <v>1314827.2944</v>
      </c>
      <c r="L6276">
        <v>5800271.6399999997</v>
      </c>
      <c r="M6276">
        <v>656009.84</v>
      </c>
      <c r="N6276">
        <v>9586.4560000000001</v>
      </c>
      <c r="O6276">
        <v>2143305.34</v>
      </c>
    </row>
    <row r="6277" spans="1:15">
      <c r="A6277" s="110" t="s">
        <v>36</v>
      </c>
      <c r="B6277" s="110" t="s">
        <v>127</v>
      </c>
      <c r="C6277" s="110" t="s">
        <v>128</v>
      </c>
      <c r="D6277" s="110" t="s">
        <v>9</v>
      </c>
      <c r="E6277" s="110" t="s">
        <v>114</v>
      </c>
      <c r="F6277">
        <v>2319.9931999999999</v>
      </c>
      <c r="G6277">
        <v>198842897.0183</v>
      </c>
      <c r="H6277">
        <v>63149391.845399998</v>
      </c>
      <c r="I6277">
        <v>59916448.012800001</v>
      </c>
      <c r="J6277">
        <v>19430689.202500001</v>
      </c>
      <c r="K6277">
        <v>9059448.8880000003</v>
      </c>
      <c r="L6277">
        <v>32396245.940000001</v>
      </c>
      <c r="M6277">
        <v>3996335.6</v>
      </c>
      <c r="N6277">
        <v>602515.25399999996</v>
      </c>
      <c r="O6277">
        <v>12156626.526000001</v>
      </c>
    </row>
    <row r="6278" spans="1:15">
      <c r="A6278" s="110" t="s">
        <v>36</v>
      </c>
      <c r="B6278" s="110" t="s">
        <v>127</v>
      </c>
      <c r="C6278" s="110" t="s">
        <v>128</v>
      </c>
      <c r="D6278" s="110" t="s">
        <v>9</v>
      </c>
      <c r="E6278" s="110" t="s">
        <v>114</v>
      </c>
      <c r="F6278">
        <v>918.51480000000004</v>
      </c>
      <c r="G6278">
        <v>103436247.91500001</v>
      </c>
      <c r="H6278">
        <v>24991701.847600002</v>
      </c>
      <c r="I6278">
        <v>23725717.5744</v>
      </c>
      <c r="J6278">
        <v>79882.984400000001</v>
      </c>
      <c r="K6278">
        <v>3569875.74</v>
      </c>
      <c r="L6278">
        <v>12754475.16</v>
      </c>
      <c r="M6278">
        <v>1570954.36</v>
      </c>
      <c r="N6278">
        <v>232402.10399999999</v>
      </c>
      <c r="O6278">
        <v>4812962.858</v>
      </c>
    </row>
    <row r="6279" spans="1:15">
      <c r="A6279" s="110" t="s">
        <v>36</v>
      </c>
      <c r="B6279" s="110" t="s">
        <v>127</v>
      </c>
      <c r="C6279" s="110" t="s">
        <v>128</v>
      </c>
      <c r="D6279" s="110" t="s">
        <v>9</v>
      </c>
      <c r="E6279" s="110" t="s">
        <v>114</v>
      </c>
      <c r="F6279">
        <v>116.52200000000001</v>
      </c>
      <c r="G6279">
        <v>10681838.937000001</v>
      </c>
      <c r="H6279">
        <v>3170425.4254000001</v>
      </c>
      <c r="I6279">
        <v>3009826.1376</v>
      </c>
      <c r="J6279">
        <v>7818.1388999999999</v>
      </c>
      <c r="K6279">
        <v>452871.92879999999</v>
      </c>
      <c r="L6279">
        <v>1618022.36</v>
      </c>
      <c r="M6279">
        <v>199289.52</v>
      </c>
      <c r="N6279">
        <v>29482.772000000001</v>
      </c>
      <c r="O6279">
        <v>610568.31000000006</v>
      </c>
    </row>
    <row r="6280" spans="1:15">
      <c r="A6280" s="110" t="s">
        <v>36</v>
      </c>
      <c r="B6280" s="110" t="s">
        <v>127</v>
      </c>
      <c r="C6280" s="110" t="s">
        <v>128</v>
      </c>
      <c r="D6280" s="110" t="s">
        <v>9</v>
      </c>
      <c r="E6280" s="110" t="s">
        <v>114</v>
      </c>
      <c r="F6280">
        <v>29217.288799999998</v>
      </c>
      <c r="G6280">
        <v>4192110522.3190999</v>
      </c>
      <c r="H6280">
        <v>1753440319.3698001</v>
      </c>
      <c r="I6280">
        <v>751952001.38880002</v>
      </c>
      <c r="J6280">
        <v>2565984.0504999999</v>
      </c>
      <c r="K6280">
        <v>117050237.3088</v>
      </c>
      <c r="L6280">
        <v>371691563.89999998</v>
      </c>
      <c r="M6280">
        <v>50963790.479999997</v>
      </c>
      <c r="N6280">
        <v>84366793.961999997</v>
      </c>
      <c r="O6280">
        <v>153096855.97799999</v>
      </c>
    </row>
    <row r="6281" spans="1:15">
      <c r="A6281" s="110" t="s">
        <v>36</v>
      </c>
      <c r="B6281" s="110" t="s">
        <v>127</v>
      </c>
      <c r="C6281" s="110" t="s">
        <v>128</v>
      </c>
      <c r="D6281" s="110" t="s">
        <v>9</v>
      </c>
      <c r="E6281" s="110" t="s">
        <v>114</v>
      </c>
      <c r="F6281">
        <v>318.22559999999999</v>
      </c>
      <c r="G6281">
        <v>45536364.941799998</v>
      </c>
      <c r="H6281">
        <v>19702255.259199999</v>
      </c>
      <c r="I6281">
        <v>10254073.4976</v>
      </c>
      <c r="J6281">
        <v>31292.442899999998</v>
      </c>
      <c r="K6281">
        <v>1187283.1824</v>
      </c>
      <c r="L6281">
        <v>3980742.48</v>
      </c>
      <c r="M6281">
        <v>615534.64</v>
      </c>
      <c r="N6281">
        <v>3292.3</v>
      </c>
      <c r="O6281">
        <v>1667483.202</v>
      </c>
    </row>
    <row r="6282" spans="1:15">
      <c r="A6282" s="110" t="s">
        <v>36</v>
      </c>
      <c r="B6282" s="110" t="s">
        <v>127</v>
      </c>
      <c r="C6282" s="110" t="s">
        <v>128</v>
      </c>
      <c r="D6282" s="110" t="s">
        <v>9</v>
      </c>
      <c r="E6282" s="110" t="s">
        <v>114</v>
      </c>
      <c r="F6282">
        <v>1853.9051999999999</v>
      </c>
      <c r="G6282">
        <v>360190606.54500002</v>
      </c>
      <c r="H6282">
        <v>111261501.7076</v>
      </c>
      <c r="I6282">
        <v>47767059.0528</v>
      </c>
      <c r="J6282">
        <v>179005.55119999999</v>
      </c>
      <c r="K6282">
        <v>7415297.9495999999</v>
      </c>
      <c r="L6282">
        <v>23556153.940000001</v>
      </c>
      <c r="M6282">
        <v>3223675.84</v>
      </c>
      <c r="N6282">
        <v>5295701.5319999997</v>
      </c>
      <c r="O6282">
        <v>9714353.2860000003</v>
      </c>
    </row>
    <row r="6283" spans="1:15">
      <c r="A6283" s="110" t="s">
        <v>36</v>
      </c>
      <c r="B6283" s="110" t="s">
        <v>127</v>
      </c>
      <c r="C6283" s="110" t="s">
        <v>128</v>
      </c>
      <c r="D6283" s="110" t="s">
        <v>9</v>
      </c>
      <c r="E6283" s="110" t="s">
        <v>114</v>
      </c>
      <c r="F6283">
        <v>46.608800000000002</v>
      </c>
      <c r="G6283">
        <v>6764434.0672000004</v>
      </c>
      <c r="H6283">
        <v>2797210.2236000001</v>
      </c>
      <c r="I6283">
        <v>1200910.5984</v>
      </c>
      <c r="J6283">
        <v>17356.517100000001</v>
      </c>
      <c r="K6283">
        <v>186423.228</v>
      </c>
      <c r="L6283">
        <v>592225.31999999995</v>
      </c>
      <c r="M6283">
        <v>81043.06</v>
      </c>
      <c r="N6283">
        <v>133142.416</v>
      </c>
      <c r="O6283">
        <v>244227.32399999999</v>
      </c>
    </row>
    <row r="6284" spans="1:15" hidden="1">
      <c r="A6284" s="110" t="s">
        <v>36</v>
      </c>
      <c r="B6284" s="110" t="s">
        <v>127</v>
      </c>
      <c r="C6284" s="110" t="s">
        <v>128</v>
      </c>
      <c r="D6284" s="110" t="s">
        <v>12</v>
      </c>
      <c r="E6284" s="110" t="s">
        <v>114</v>
      </c>
      <c r="F6284">
        <v>1476.2131999999999</v>
      </c>
      <c r="G6284">
        <v>76901781.933899999</v>
      </c>
      <c r="H6284">
        <v>34604250.838</v>
      </c>
      <c r="I6284">
        <v>3961056.5759999999</v>
      </c>
      <c r="J6284">
        <v>27353.542700000002</v>
      </c>
      <c r="K6284">
        <v>10296144.122400001</v>
      </c>
      <c r="L6284">
        <v>39783714.5</v>
      </c>
      <c r="M6284">
        <v>2519469.6800000002</v>
      </c>
      <c r="N6284">
        <v>16562.524000000001</v>
      </c>
      <c r="O6284">
        <v>17099809.32</v>
      </c>
    </row>
    <row r="6285" spans="1:15" hidden="1">
      <c r="A6285" s="110" t="s">
        <v>36</v>
      </c>
      <c r="B6285" s="110" t="s">
        <v>127</v>
      </c>
      <c r="C6285" s="110" t="s">
        <v>128</v>
      </c>
      <c r="D6285" s="110" t="s">
        <v>12</v>
      </c>
      <c r="E6285" s="110" t="s">
        <v>114</v>
      </c>
      <c r="F6285">
        <v>36.965600000000002</v>
      </c>
      <c r="G6285">
        <v>2095849.7128999999</v>
      </c>
      <c r="H6285">
        <v>856415.13399999996</v>
      </c>
      <c r="I6285">
        <v>99088.012799999997</v>
      </c>
      <c r="J6285">
        <v>1888.0371</v>
      </c>
      <c r="K6285">
        <v>248517.95759999999</v>
      </c>
      <c r="L6285">
        <v>972683.18</v>
      </c>
      <c r="M6285">
        <v>60698.86</v>
      </c>
      <c r="N6285">
        <v>387.86</v>
      </c>
      <c r="O6285">
        <v>428192.93</v>
      </c>
    </row>
    <row r="6286" spans="1:15" hidden="1">
      <c r="A6286" s="110" t="s">
        <v>36</v>
      </c>
      <c r="B6286" s="110" t="s">
        <v>127</v>
      </c>
      <c r="C6286" s="110" t="s">
        <v>128</v>
      </c>
      <c r="D6286" s="110" t="s">
        <v>11</v>
      </c>
      <c r="E6286" s="110" t="s">
        <v>114</v>
      </c>
      <c r="F6286">
        <v>141.43360000000001</v>
      </c>
      <c r="G6286">
        <v>47010218.852499999</v>
      </c>
      <c r="H6286">
        <v>29332723.020799998</v>
      </c>
      <c r="I6286">
        <v>4811330.9759999998</v>
      </c>
      <c r="J6286">
        <v>19386.250100000001</v>
      </c>
      <c r="K6286">
        <v>345933.07199999999</v>
      </c>
      <c r="L6286">
        <v>1968277.98</v>
      </c>
      <c r="M6286">
        <v>222842.38</v>
      </c>
      <c r="N6286">
        <v>17727.907999999999</v>
      </c>
      <c r="O6286">
        <v>741103.04399999999</v>
      </c>
    </row>
    <row r="6287" spans="1:15" hidden="1">
      <c r="A6287" s="110" t="s">
        <v>36</v>
      </c>
      <c r="B6287" s="110" t="s">
        <v>127</v>
      </c>
      <c r="C6287" s="110" t="s">
        <v>128</v>
      </c>
      <c r="D6287" s="110" t="s">
        <v>7</v>
      </c>
      <c r="E6287" s="110" t="s">
        <v>114</v>
      </c>
      <c r="F6287">
        <v>3985.8560000000002</v>
      </c>
      <c r="G6287">
        <v>466337977.45920002</v>
      </c>
      <c r="H6287">
        <v>80216585.534199998</v>
      </c>
      <c r="I6287">
        <v>153909171.0528</v>
      </c>
      <c r="J6287">
        <v>3397126.7974999999</v>
      </c>
      <c r="K6287">
        <v>11944957.7448</v>
      </c>
      <c r="L6287">
        <v>56604541.780000001</v>
      </c>
      <c r="M6287">
        <v>6428962.3600000003</v>
      </c>
      <c r="N6287">
        <v>46084.983999999997</v>
      </c>
      <c r="O6287">
        <v>20885648.541999999</v>
      </c>
    </row>
    <row r="6288" spans="1:15" hidden="1">
      <c r="A6288" s="110" t="s">
        <v>36</v>
      </c>
      <c r="B6288" s="110" t="s">
        <v>127</v>
      </c>
      <c r="C6288" s="110" t="s">
        <v>128</v>
      </c>
      <c r="D6288" s="110" t="s">
        <v>7</v>
      </c>
      <c r="E6288" s="110" t="s">
        <v>114</v>
      </c>
      <c r="F6288">
        <v>336.70839999999998</v>
      </c>
      <c r="G6288">
        <v>48501161.478</v>
      </c>
      <c r="H6288">
        <v>6782213.5384</v>
      </c>
      <c r="I6288">
        <v>13011535.123199999</v>
      </c>
      <c r="J6288">
        <v>365488.67369999998</v>
      </c>
      <c r="K6288">
        <v>1009821.3408</v>
      </c>
      <c r="L6288">
        <v>4783155.12</v>
      </c>
      <c r="M6288">
        <v>543952.74</v>
      </c>
      <c r="N6288">
        <v>3907.4639999999999</v>
      </c>
      <c r="O6288">
        <v>1764331.844</v>
      </c>
    </row>
    <row r="6289" spans="1:15" hidden="1">
      <c r="A6289" s="110" t="s">
        <v>36</v>
      </c>
      <c r="B6289" s="110" t="s">
        <v>127</v>
      </c>
      <c r="C6289" s="110" t="s">
        <v>128</v>
      </c>
      <c r="D6289" s="110" t="s">
        <v>7</v>
      </c>
      <c r="E6289" s="110" t="s">
        <v>114</v>
      </c>
      <c r="F6289">
        <v>61.073599999999999</v>
      </c>
      <c r="G6289">
        <v>7420607.2987000002</v>
      </c>
      <c r="H6289">
        <v>1231361.1262000001</v>
      </c>
      <c r="I6289">
        <v>2361565.3632</v>
      </c>
      <c r="J6289">
        <v>57706.317499999997</v>
      </c>
      <c r="K6289">
        <v>183282.0048</v>
      </c>
      <c r="L6289">
        <v>866817.08</v>
      </c>
      <c r="M6289">
        <v>98988.76</v>
      </c>
      <c r="N6289">
        <v>715.28599999999994</v>
      </c>
      <c r="O6289">
        <v>320022.38400000002</v>
      </c>
    </row>
    <row r="6290" spans="1:15" hidden="1">
      <c r="A6290" s="110" t="s">
        <v>36</v>
      </c>
      <c r="B6290" s="110" t="s">
        <v>127</v>
      </c>
      <c r="C6290" s="110" t="s">
        <v>128</v>
      </c>
      <c r="D6290" s="110" t="s">
        <v>7</v>
      </c>
      <c r="E6290" s="110" t="s">
        <v>114</v>
      </c>
      <c r="F6290">
        <v>8.0359999999999996</v>
      </c>
      <c r="G6290">
        <v>10478653.4825</v>
      </c>
      <c r="H6290">
        <v>196519.478</v>
      </c>
      <c r="I6290">
        <v>253172.17920000001</v>
      </c>
      <c r="J6290">
        <v>15171.4156</v>
      </c>
      <c r="K6290">
        <v>26049.923999999999</v>
      </c>
      <c r="L6290">
        <v>158133.72</v>
      </c>
      <c r="M6290">
        <v>10136.84</v>
      </c>
      <c r="N6290">
        <v>75.768000000000001</v>
      </c>
      <c r="O6290">
        <v>42108.065999999999</v>
      </c>
    </row>
    <row r="6291" spans="1:15" hidden="1">
      <c r="A6291" s="110" t="s">
        <v>36</v>
      </c>
      <c r="B6291" s="110" t="s">
        <v>127</v>
      </c>
      <c r="C6291" s="110" t="s">
        <v>128</v>
      </c>
      <c r="D6291" s="110" t="s">
        <v>7</v>
      </c>
      <c r="E6291" s="110" t="s">
        <v>114</v>
      </c>
      <c r="F6291">
        <v>16089.6792</v>
      </c>
      <c r="G6291">
        <v>2534109993.2887001</v>
      </c>
      <c r="H6291">
        <v>429872979.49699998</v>
      </c>
      <c r="I6291">
        <v>577732807.41120005</v>
      </c>
      <c r="J6291">
        <v>2004645.4029000001</v>
      </c>
      <c r="K6291">
        <v>51771103.538400002</v>
      </c>
      <c r="L6291">
        <v>227939113.78</v>
      </c>
      <c r="M6291">
        <v>25873854.420000002</v>
      </c>
      <c r="N6291">
        <v>380286.80800000002</v>
      </c>
      <c r="O6291">
        <v>84308963.134000003</v>
      </c>
    </row>
    <row r="6292" spans="1:15" hidden="1">
      <c r="A6292" s="110" t="s">
        <v>36</v>
      </c>
      <c r="B6292" s="110" t="s">
        <v>127</v>
      </c>
      <c r="C6292" s="110" t="s">
        <v>128</v>
      </c>
      <c r="D6292" s="110" t="s">
        <v>7</v>
      </c>
      <c r="E6292" s="110" t="s">
        <v>114</v>
      </c>
      <c r="F6292">
        <v>220.18639999999999</v>
      </c>
      <c r="G6292">
        <v>40406616.003600001</v>
      </c>
      <c r="H6292">
        <v>5930143.6745999996</v>
      </c>
      <c r="I6292">
        <v>7934183.2895999998</v>
      </c>
      <c r="J6292">
        <v>15636.277899999999</v>
      </c>
      <c r="K6292">
        <v>719371.10880000005</v>
      </c>
      <c r="L6292">
        <v>3072661.36</v>
      </c>
      <c r="M6292">
        <v>368707.26</v>
      </c>
      <c r="N6292">
        <v>5862.098</v>
      </c>
      <c r="O6292">
        <v>1153763.534</v>
      </c>
    </row>
    <row r="6293" spans="1:15" hidden="1">
      <c r="A6293" s="110" t="s">
        <v>36</v>
      </c>
      <c r="B6293" s="110" t="s">
        <v>127</v>
      </c>
      <c r="C6293" s="110" t="s">
        <v>128</v>
      </c>
      <c r="D6293" s="110" t="s">
        <v>7</v>
      </c>
      <c r="E6293" s="110" t="s">
        <v>114</v>
      </c>
      <c r="F6293">
        <v>165.54159999999999</v>
      </c>
      <c r="G6293">
        <v>25460140.333299998</v>
      </c>
      <c r="H6293">
        <v>4436617.1176000005</v>
      </c>
      <c r="I6293">
        <v>5952245.9135999996</v>
      </c>
      <c r="J6293">
        <v>11723.479600000001</v>
      </c>
      <c r="K6293">
        <v>535823.424</v>
      </c>
      <c r="L6293">
        <v>2331601.12</v>
      </c>
      <c r="M6293">
        <v>270466.34000000003</v>
      </c>
      <c r="N6293">
        <v>4099.59</v>
      </c>
      <c r="O6293">
        <v>867428.14399999997</v>
      </c>
    </row>
    <row r="6294" spans="1:15">
      <c r="A6294" s="110" t="s">
        <v>36</v>
      </c>
      <c r="B6294" s="110" t="s">
        <v>127</v>
      </c>
      <c r="C6294" s="110" t="s">
        <v>128</v>
      </c>
      <c r="D6294" s="110" t="s">
        <v>9</v>
      </c>
      <c r="E6294" s="110" t="s">
        <v>114</v>
      </c>
      <c r="F6294">
        <v>10964.3184</v>
      </c>
      <c r="G6294">
        <v>937409751.65380001</v>
      </c>
      <c r="H6294">
        <v>298351214.43260002</v>
      </c>
      <c r="I6294">
        <v>283203850.54079998</v>
      </c>
      <c r="J6294">
        <v>1365980.5137</v>
      </c>
      <c r="K6294">
        <v>42656382.5832</v>
      </c>
      <c r="L6294">
        <v>152431166.94</v>
      </c>
      <c r="M6294">
        <v>18780863.440000001</v>
      </c>
      <c r="N6294">
        <v>2789653.284</v>
      </c>
      <c r="O6294">
        <v>57452375.859999999</v>
      </c>
    </row>
    <row r="6295" spans="1:15">
      <c r="A6295" s="110" t="s">
        <v>36</v>
      </c>
      <c r="B6295" s="110" t="s">
        <v>127</v>
      </c>
      <c r="C6295" s="110" t="s">
        <v>128</v>
      </c>
      <c r="D6295" s="110" t="s">
        <v>9</v>
      </c>
      <c r="E6295" s="110" t="s">
        <v>114</v>
      </c>
      <c r="F6295">
        <v>361.62</v>
      </c>
      <c r="G6295">
        <v>40722932.25</v>
      </c>
      <c r="H6295">
        <v>9840540.8555999994</v>
      </c>
      <c r="I6295">
        <v>9340307.4815999996</v>
      </c>
      <c r="J6295">
        <v>35018.799200000001</v>
      </c>
      <c r="K6295">
        <v>1407659.4288000001</v>
      </c>
      <c r="L6295">
        <v>5030718.04</v>
      </c>
      <c r="M6295">
        <v>619942.14</v>
      </c>
      <c r="N6295">
        <v>92286.326000000001</v>
      </c>
      <c r="O6295">
        <v>1894867.48</v>
      </c>
    </row>
    <row r="6296" spans="1:15">
      <c r="A6296" s="110" t="s">
        <v>36</v>
      </c>
      <c r="B6296" s="110" t="s">
        <v>127</v>
      </c>
      <c r="C6296" s="110" t="s">
        <v>128</v>
      </c>
      <c r="D6296" s="110" t="s">
        <v>9</v>
      </c>
      <c r="E6296" s="110" t="s">
        <v>114</v>
      </c>
      <c r="F6296">
        <v>16.071999999999999</v>
      </c>
      <c r="G6296">
        <v>1446494.4648</v>
      </c>
      <c r="H6296">
        <v>437300.57980000001</v>
      </c>
      <c r="I6296">
        <v>415148.02559999999</v>
      </c>
      <c r="J6296">
        <v>5780.9481999999998</v>
      </c>
      <c r="K6296">
        <v>62463.139199999998</v>
      </c>
      <c r="L6296">
        <v>223176.12</v>
      </c>
      <c r="M6296">
        <v>27487.22</v>
      </c>
      <c r="N6296">
        <v>4067.1179999999999</v>
      </c>
      <c r="O6296">
        <v>84217.034</v>
      </c>
    </row>
    <row r="6297" spans="1:15">
      <c r="A6297" s="110" t="s">
        <v>36</v>
      </c>
      <c r="B6297" s="110" t="s">
        <v>127</v>
      </c>
      <c r="C6297" s="110" t="s">
        <v>128</v>
      </c>
      <c r="D6297" s="110" t="s">
        <v>9</v>
      </c>
      <c r="E6297" s="110" t="s">
        <v>114</v>
      </c>
      <c r="F6297">
        <v>75.538399999999996</v>
      </c>
      <c r="G6297">
        <v>8158079.2154000001</v>
      </c>
      <c r="H6297">
        <v>2346330.5750000002</v>
      </c>
      <c r="I6297">
        <v>1716733.632</v>
      </c>
      <c r="J6297">
        <v>9698.7183000000005</v>
      </c>
      <c r="K6297">
        <v>300309.61680000002</v>
      </c>
      <c r="L6297">
        <v>736997.14</v>
      </c>
      <c r="M6297">
        <v>86719.92</v>
      </c>
      <c r="N6297">
        <v>3371.6759999999999</v>
      </c>
      <c r="O6297">
        <v>395816.54200000002</v>
      </c>
    </row>
    <row r="6298" spans="1:15">
      <c r="A6298" s="110" t="s">
        <v>36</v>
      </c>
      <c r="B6298" s="110" t="s">
        <v>127</v>
      </c>
      <c r="C6298" s="110" t="s">
        <v>128</v>
      </c>
      <c r="D6298" s="110" t="s">
        <v>9</v>
      </c>
      <c r="E6298" s="110" t="s">
        <v>114</v>
      </c>
      <c r="F6298">
        <v>100295.70879999999</v>
      </c>
      <c r="G6298">
        <v>14398478168.470699</v>
      </c>
      <c r="H6298">
        <v>6019171267.8411999</v>
      </c>
      <c r="I6298">
        <v>2582766318.1055999</v>
      </c>
      <c r="J6298">
        <v>12438435.3347</v>
      </c>
      <c r="K6298">
        <v>401475082.47839999</v>
      </c>
      <c r="L6298">
        <v>1275130410.52</v>
      </c>
      <c r="M6298">
        <v>174665548.94</v>
      </c>
      <c r="N6298">
        <v>288007857.65399998</v>
      </c>
      <c r="O6298">
        <v>525543551.236</v>
      </c>
    </row>
    <row r="6299" spans="1:15">
      <c r="A6299" s="110" t="s">
        <v>36</v>
      </c>
      <c r="B6299" s="110" t="s">
        <v>127</v>
      </c>
      <c r="C6299" s="110" t="s">
        <v>128</v>
      </c>
      <c r="D6299" s="110" t="s">
        <v>9</v>
      </c>
      <c r="E6299" s="110" t="s">
        <v>114</v>
      </c>
      <c r="F6299">
        <v>314.20760000000001</v>
      </c>
      <c r="G6299">
        <v>61066498.185000002</v>
      </c>
      <c r="H6299">
        <v>18857266.0462</v>
      </c>
      <c r="I6299">
        <v>8102198.5344000002</v>
      </c>
      <c r="J6299">
        <v>17670.9827</v>
      </c>
      <c r="K6299">
        <v>1255353.0552000001</v>
      </c>
      <c r="L6299">
        <v>3988977.74</v>
      </c>
      <c r="M6299">
        <v>545168.80000000005</v>
      </c>
      <c r="N6299">
        <v>890662.76199999999</v>
      </c>
      <c r="O6299">
        <v>1646429.62</v>
      </c>
    </row>
    <row r="6300" spans="1:15">
      <c r="A6300" s="110" t="s">
        <v>36</v>
      </c>
      <c r="B6300" s="110" t="s">
        <v>127</v>
      </c>
      <c r="C6300" s="110" t="s">
        <v>128</v>
      </c>
      <c r="D6300" s="110" t="s">
        <v>9</v>
      </c>
      <c r="E6300" s="110" t="s">
        <v>114</v>
      </c>
      <c r="F6300">
        <v>12.8576</v>
      </c>
      <c r="G6300">
        <v>1854881.3329</v>
      </c>
      <c r="H6300">
        <v>771646.96979999996</v>
      </c>
      <c r="I6300">
        <v>331282.0992</v>
      </c>
      <c r="J6300">
        <v>5780.9481999999998</v>
      </c>
      <c r="K6300">
        <v>51427.677600000003</v>
      </c>
      <c r="L6300">
        <v>163370.23999999999</v>
      </c>
      <c r="M6300">
        <v>22357.3</v>
      </c>
      <c r="N6300">
        <v>36728.538</v>
      </c>
      <c r="O6300">
        <v>67372.183999999994</v>
      </c>
    </row>
    <row r="6301" spans="1:15" hidden="1">
      <c r="A6301" s="110" t="s">
        <v>36</v>
      </c>
      <c r="B6301" s="110" t="s">
        <v>127</v>
      </c>
      <c r="C6301" s="110" t="s">
        <v>128</v>
      </c>
      <c r="D6301" s="110" t="s">
        <v>12</v>
      </c>
      <c r="E6301" s="110" t="s">
        <v>114</v>
      </c>
      <c r="F6301">
        <v>1800.0640000000001</v>
      </c>
      <c r="G6301">
        <v>94066210.479800001</v>
      </c>
      <c r="H6301">
        <v>41905441.400600001</v>
      </c>
      <c r="I6301">
        <v>4827174.1632000003</v>
      </c>
      <c r="J6301">
        <v>224069.85089999999</v>
      </c>
      <c r="K6301">
        <v>12287542.3632</v>
      </c>
      <c r="L6301">
        <v>47835417.5</v>
      </c>
      <c r="M6301">
        <v>3003427.94</v>
      </c>
      <c r="N6301">
        <v>19418.256000000001</v>
      </c>
      <c r="O6301">
        <v>20851155.16</v>
      </c>
    </row>
    <row r="6302" spans="1:15" hidden="1">
      <c r="A6302" s="110" t="s">
        <v>36</v>
      </c>
      <c r="B6302" s="110" t="s">
        <v>127</v>
      </c>
      <c r="C6302" s="110" t="s">
        <v>128</v>
      </c>
      <c r="D6302" s="110" t="s">
        <v>11</v>
      </c>
      <c r="E6302" s="110" t="s">
        <v>114</v>
      </c>
      <c r="F6302">
        <v>130.1832</v>
      </c>
      <c r="G6302">
        <v>45181630.9098</v>
      </c>
      <c r="H6302">
        <v>26545678.009199999</v>
      </c>
      <c r="I6302">
        <v>4360122.8927999996</v>
      </c>
      <c r="J6302">
        <v>13605.3019</v>
      </c>
      <c r="K6302">
        <v>311375.1888</v>
      </c>
      <c r="L6302">
        <v>1774046.22</v>
      </c>
      <c r="M6302">
        <v>200834.4</v>
      </c>
      <c r="N6302">
        <v>15658.72</v>
      </c>
      <c r="O6302">
        <v>682151.93200000003</v>
      </c>
    </row>
    <row r="6303" spans="1:15" hidden="1">
      <c r="A6303" s="110" t="s">
        <v>36</v>
      </c>
      <c r="B6303" s="110" t="s">
        <v>127</v>
      </c>
      <c r="C6303" s="110" t="s">
        <v>128</v>
      </c>
      <c r="D6303" s="110" t="s">
        <v>7</v>
      </c>
      <c r="E6303" s="110" t="s">
        <v>112</v>
      </c>
      <c r="F6303">
        <v>3946.4796000000001</v>
      </c>
      <c r="G6303">
        <v>550498385.8836</v>
      </c>
      <c r="H6303">
        <v>101171847.93520001</v>
      </c>
      <c r="I6303">
        <v>140773764.49919999</v>
      </c>
      <c r="J6303">
        <v>4419813.9485999998</v>
      </c>
      <c r="K6303">
        <v>13277521.835999999</v>
      </c>
      <c r="L6303">
        <v>37820406.539999999</v>
      </c>
      <c r="M6303">
        <v>9693115.8599999994</v>
      </c>
      <c r="N6303">
        <v>2721161.7179999999</v>
      </c>
      <c r="O6303">
        <v>9868424.8080000002</v>
      </c>
    </row>
    <row r="6304" spans="1:15" hidden="1">
      <c r="A6304" s="110" t="s">
        <v>36</v>
      </c>
      <c r="B6304" s="110" t="s">
        <v>127</v>
      </c>
      <c r="C6304" s="110" t="s">
        <v>128</v>
      </c>
      <c r="D6304" s="110" t="s">
        <v>7</v>
      </c>
      <c r="E6304" s="110" t="s">
        <v>112</v>
      </c>
      <c r="F6304">
        <v>732.07960000000003</v>
      </c>
      <c r="G6304">
        <v>121748786.6918</v>
      </c>
      <c r="H6304">
        <v>18703148.546799999</v>
      </c>
      <c r="I6304">
        <v>26020693.689599998</v>
      </c>
      <c r="J6304">
        <v>662898.63410000002</v>
      </c>
      <c r="K6304">
        <v>2461964.4575999998</v>
      </c>
      <c r="L6304">
        <v>7212520.7400000002</v>
      </c>
      <c r="M6304">
        <v>1776321.72</v>
      </c>
      <c r="N6304">
        <v>495671.55</v>
      </c>
      <c r="O6304">
        <v>1830612.608</v>
      </c>
    </row>
    <row r="6305" spans="1:15" hidden="1">
      <c r="A6305" s="110" t="s">
        <v>36</v>
      </c>
      <c r="B6305" s="110" t="s">
        <v>127</v>
      </c>
      <c r="C6305" s="110" t="s">
        <v>128</v>
      </c>
      <c r="D6305" s="110" t="s">
        <v>7</v>
      </c>
      <c r="E6305" s="110" t="s">
        <v>112</v>
      </c>
      <c r="F6305">
        <v>172.774</v>
      </c>
      <c r="G6305">
        <v>22773918.487300001</v>
      </c>
      <c r="H6305">
        <v>4404403.4176000003</v>
      </c>
      <c r="I6305">
        <v>6130055.5007999996</v>
      </c>
      <c r="J6305">
        <v>153756.31830000001</v>
      </c>
      <c r="K6305">
        <v>574560.45360000001</v>
      </c>
      <c r="L6305">
        <v>1543431.06</v>
      </c>
      <c r="M6305">
        <v>429257.7</v>
      </c>
      <c r="N6305">
        <v>121908.00599999999</v>
      </c>
      <c r="O6305">
        <v>432032.74400000001</v>
      </c>
    </row>
    <row r="6306" spans="1:15">
      <c r="A6306" s="110" t="s">
        <v>36</v>
      </c>
      <c r="B6306" s="110" t="s">
        <v>127</v>
      </c>
      <c r="C6306" s="110" t="s">
        <v>128</v>
      </c>
      <c r="D6306" s="110" t="s">
        <v>9</v>
      </c>
      <c r="E6306" s="110" t="s">
        <v>112</v>
      </c>
      <c r="F6306">
        <v>4050.1439999999998</v>
      </c>
      <c r="G6306">
        <v>420537678.59149998</v>
      </c>
      <c r="H6306">
        <v>120541036.603</v>
      </c>
      <c r="I6306">
        <v>86730170.918400005</v>
      </c>
      <c r="J6306">
        <v>4542835.9073999999</v>
      </c>
      <c r="K6306">
        <v>12702076.668</v>
      </c>
      <c r="L6306">
        <v>32963052.899999999</v>
      </c>
      <c r="M6306">
        <v>13862504.26</v>
      </c>
      <c r="N6306">
        <v>14292731.199999999</v>
      </c>
      <c r="O6306">
        <v>10127644.274</v>
      </c>
    </row>
    <row r="6307" spans="1:15">
      <c r="A6307" s="110" t="s">
        <v>36</v>
      </c>
      <c r="B6307" s="110" t="s">
        <v>127</v>
      </c>
      <c r="C6307" s="110" t="s">
        <v>128</v>
      </c>
      <c r="D6307" s="110" t="s">
        <v>9</v>
      </c>
      <c r="E6307" s="110" t="s">
        <v>112</v>
      </c>
      <c r="F6307">
        <v>4432.6575999999995</v>
      </c>
      <c r="G6307">
        <v>595154252.41270006</v>
      </c>
      <c r="H6307">
        <v>132183727.965</v>
      </c>
      <c r="I6307">
        <v>95044798.521599993</v>
      </c>
      <c r="J6307">
        <v>4030321.4753999999</v>
      </c>
      <c r="K6307">
        <v>13924860.012</v>
      </c>
      <c r="L6307">
        <v>36010340.18</v>
      </c>
      <c r="M6307">
        <v>15284019.359999999</v>
      </c>
      <c r="N6307">
        <v>15066211.534</v>
      </c>
      <c r="O6307">
        <v>11084144.918</v>
      </c>
    </row>
    <row r="6308" spans="1:15">
      <c r="A6308" s="110" t="s">
        <v>36</v>
      </c>
      <c r="B6308" s="110" t="s">
        <v>127</v>
      </c>
      <c r="C6308" s="110" t="s">
        <v>128</v>
      </c>
      <c r="D6308" s="110" t="s">
        <v>9</v>
      </c>
      <c r="E6308" s="110" t="s">
        <v>112</v>
      </c>
      <c r="F6308">
        <v>71.520399999999995</v>
      </c>
      <c r="G6308">
        <v>7724138.8316000002</v>
      </c>
      <c r="H6308">
        <v>2132177.8744000001</v>
      </c>
      <c r="I6308">
        <v>1533215.2704</v>
      </c>
      <c r="J6308">
        <v>71770.266900000002</v>
      </c>
      <c r="K6308">
        <v>224609.41440000001</v>
      </c>
      <c r="L6308">
        <v>581079.88</v>
      </c>
      <c r="M6308">
        <v>247194.74</v>
      </c>
      <c r="N6308">
        <v>243300.068</v>
      </c>
      <c r="O6308">
        <v>178841.34400000001</v>
      </c>
    </row>
    <row r="6309" spans="1:15">
      <c r="A6309" s="110" t="s">
        <v>36</v>
      </c>
      <c r="B6309" s="110" t="s">
        <v>127</v>
      </c>
      <c r="C6309" s="110" t="s">
        <v>128</v>
      </c>
      <c r="D6309" s="110" t="s">
        <v>9</v>
      </c>
      <c r="E6309" s="110" t="s">
        <v>112</v>
      </c>
      <c r="F6309">
        <v>9087.1088</v>
      </c>
      <c r="G6309">
        <v>1302837227.4428</v>
      </c>
      <c r="H6309">
        <v>524786140.60600001</v>
      </c>
      <c r="I6309">
        <v>216092640.13440001</v>
      </c>
      <c r="J6309">
        <v>10190653.268200001</v>
      </c>
      <c r="K6309">
        <v>28214287.891199999</v>
      </c>
      <c r="L6309">
        <v>81726132.299999997</v>
      </c>
      <c r="M6309">
        <v>25944373.600000001</v>
      </c>
      <c r="N6309">
        <v>17097001.394000001</v>
      </c>
      <c r="O6309">
        <v>22722897.164000001</v>
      </c>
    </row>
    <row r="6310" spans="1:15">
      <c r="A6310" s="110" t="s">
        <v>36</v>
      </c>
      <c r="B6310" s="110" t="s">
        <v>127</v>
      </c>
      <c r="C6310" s="110" t="s">
        <v>128</v>
      </c>
      <c r="D6310" s="110" t="s">
        <v>9</v>
      </c>
      <c r="E6310" s="110" t="s">
        <v>112</v>
      </c>
      <c r="F6310">
        <v>1399.0676000000001</v>
      </c>
      <c r="G6310">
        <v>271821346.33499998</v>
      </c>
      <c r="H6310">
        <v>80976129.697600007</v>
      </c>
      <c r="I6310">
        <v>33298751.2896</v>
      </c>
      <c r="J6310">
        <v>1272827.8232</v>
      </c>
      <c r="K6310">
        <v>4327695.1727999998</v>
      </c>
      <c r="L6310">
        <v>12466664.18</v>
      </c>
      <c r="M6310">
        <v>3983730.56</v>
      </c>
      <c r="N6310">
        <v>2523878.0819999999</v>
      </c>
      <c r="O6310">
        <v>3498457.5120000001</v>
      </c>
    </row>
    <row r="6311" spans="1:15" hidden="1">
      <c r="A6311" s="110" t="s">
        <v>36</v>
      </c>
      <c r="B6311" s="110" t="s">
        <v>127</v>
      </c>
      <c r="C6311" s="110" t="s">
        <v>128</v>
      </c>
      <c r="D6311" s="110" t="s">
        <v>11</v>
      </c>
      <c r="E6311" s="110" t="s">
        <v>112</v>
      </c>
      <c r="F6311">
        <v>272.42039999999997</v>
      </c>
      <c r="G6311">
        <v>103409230.5616</v>
      </c>
      <c r="H6311">
        <v>44148148.059</v>
      </c>
      <c r="I6311">
        <v>8532661.5360000003</v>
      </c>
      <c r="J6311">
        <v>254565.56460000001</v>
      </c>
      <c r="K6311">
        <v>2055326.1624</v>
      </c>
      <c r="L6311">
        <v>5430599.2400000002</v>
      </c>
      <c r="M6311">
        <v>764897.64</v>
      </c>
      <c r="N6311">
        <v>483286.18800000002</v>
      </c>
      <c r="O6311">
        <v>681205.73400000005</v>
      </c>
    </row>
    <row r="6312" spans="1:15" hidden="1">
      <c r="A6312" s="110" t="s">
        <v>36</v>
      </c>
      <c r="B6312" s="110" t="s">
        <v>127</v>
      </c>
      <c r="C6312" s="110" t="s">
        <v>128</v>
      </c>
      <c r="D6312" s="110" t="s">
        <v>7</v>
      </c>
      <c r="E6312" s="110" t="s">
        <v>112</v>
      </c>
      <c r="F6312">
        <v>8122.7888000000003</v>
      </c>
      <c r="G6312">
        <v>954048400.70319998</v>
      </c>
      <c r="H6312">
        <v>218332238.07440001</v>
      </c>
      <c r="I6312">
        <v>297336726.87360001</v>
      </c>
      <c r="J6312">
        <v>511660370.54650003</v>
      </c>
      <c r="K6312">
        <v>24929750.699999999</v>
      </c>
      <c r="L6312">
        <v>73395353.780000001</v>
      </c>
      <c r="M6312">
        <v>17838999.140000001</v>
      </c>
      <c r="N6312">
        <v>5087161.8380000005</v>
      </c>
      <c r="O6312">
        <v>20311553.504000001</v>
      </c>
    </row>
    <row r="6313" spans="1:15" hidden="1">
      <c r="A6313" s="110" t="s">
        <v>36</v>
      </c>
      <c r="B6313" s="110" t="s">
        <v>127</v>
      </c>
      <c r="C6313" s="110" t="s">
        <v>128</v>
      </c>
      <c r="D6313" s="110" t="s">
        <v>7</v>
      </c>
      <c r="E6313" s="110" t="s">
        <v>112</v>
      </c>
      <c r="F6313">
        <v>1352.4588000000001</v>
      </c>
      <c r="G6313">
        <v>182764519.93799999</v>
      </c>
      <c r="H6313">
        <v>36805034.3486</v>
      </c>
      <c r="I6313">
        <v>50090340.518399999</v>
      </c>
      <c r="J6313">
        <v>85482571.695199996</v>
      </c>
      <c r="K6313">
        <v>4141987.5096</v>
      </c>
      <c r="L6313">
        <v>10985139.84</v>
      </c>
      <c r="M6313">
        <v>3222650.84</v>
      </c>
      <c r="N6313">
        <v>946031.13</v>
      </c>
      <c r="O6313">
        <v>3381910.0920000002</v>
      </c>
    </row>
    <row r="6314" spans="1:15" hidden="1">
      <c r="A6314" s="110" t="s">
        <v>36</v>
      </c>
      <c r="B6314" s="110" t="s">
        <v>127</v>
      </c>
      <c r="C6314" s="110" t="s">
        <v>128</v>
      </c>
      <c r="D6314" s="110" t="s">
        <v>7</v>
      </c>
      <c r="E6314" s="110" t="s">
        <v>112</v>
      </c>
      <c r="F6314">
        <v>235.45480000000001</v>
      </c>
      <c r="G6314">
        <v>28572822.670400001</v>
      </c>
      <c r="H6314">
        <v>6302074.3054</v>
      </c>
      <c r="I6314">
        <v>8585285.0688000005</v>
      </c>
      <c r="J6314">
        <v>14891609.482100001</v>
      </c>
      <c r="K6314">
        <v>725110.68240000005</v>
      </c>
      <c r="L6314">
        <v>2199503.2200000002</v>
      </c>
      <c r="M6314">
        <v>533400.98</v>
      </c>
      <c r="N6314">
        <v>152384.78200000001</v>
      </c>
      <c r="O6314">
        <v>588768.77399999998</v>
      </c>
    </row>
    <row r="6315" spans="1:15" hidden="1">
      <c r="A6315" s="110" t="s">
        <v>36</v>
      </c>
      <c r="B6315" s="110" t="s">
        <v>127</v>
      </c>
      <c r="C6315" s="110" t="s">
        <v>128</v>
      </c>
      <c r="D6315" s="110" t="s">
        <v>7</v>
      </c>
      <c r="E6315" s="110" t="s">
        <v>112</v>
      </c>
      <c r="F6315">
        <v>5.6252000000000004</v>
      </c>
      <c r="G6315">
        <v>760161.402</v>
      </c>
      <c r="H6315">
        <v>150271.74040000001</v>
      </c>
      <c r="I6315">
        <v>204738.12479999999</v>
      </c>
      <c r="J6315">
        <v>352948.57770000002</v>
      </c>
      <c r="K6315">
        <v>17333.8488</v>
      </c>
      <c r="L6315">
        <v>53336.9</v>
      </c>
      <c r="M6315">
        <v>12666.54</v>
      </c>
      <c r="N6315">
        <v>3607.098</v>
      </c>
      <c r="O6315">
        <v>14066.69</v>
      </c>
    </row>
    <row r="6316" spans="1:15">
      <c r="A6316" s="110" t="s">
        <v>36</v>
      </c>
      <c r="B6316" s="110" t="s">
        <v>127</v>
      </c>
      <c r="C6316" s="110" t="s">
        <v>128</v>
      </c>
      <c r="D6316" s="110" t="s">
        <v>9</v>
      </c>
      <c r="E6316" s="110" t="s">
        <v>112</v>
      </c>
      <c r="F6316">
        <v>5843.7791999999999</v>
      </c>
      <c r="G6316">
        <v>606610540.28559995</v>
      </c>
      <c r="H6316">
        <v>175207406.31760001</v>
      </c>
      <c r="I6316">
        <v>123732267.60959999</v>
      </c>
      <c r="J6316">
        <v>368093809.33389997</v>
      </c>
      <c r="K6316">
        <v>19289312.049600001</v>
      </c>
      <c r="L6316">
        <v>52204279.100000001</v>
      </c>
      <c r="M6316">
        <v>28104404.48</v>
      </c>
      <c r="N6316">
        <v>17404384.052000001</v>
      </c>
      <c r="O6316">
        <v>14612743.662</v>
      </c>
    </row>
    <row r="6317" spans="1:15">
      <c r="A6317" s="110" t="s">
        <v>36</v>
      </c>
      <c r="B6317" s="110" t="s">
        <v>127</v>
      </c>
      <c r="C6317" s="110" t="s">
        <v>128</v>
      </c>
      <c r="D6317" s="110" t="s">
        <v>9</v>
      </c>
      <c r="E6317" s="110" t="s">
        <v>112</v>
      </c>
      <c r="F6317">
        <v>4523.4643999999998</v>
      </c>
      <c r="G6317">
        <v>609063034.1796</v>
      </c>
      <c r="H6317">
        <v>136008578.2852</v>
      </c>
      <c r="I6317">
        <v>95984668.089599997</v>
      </c>
      <c r="J6317">
        <v>285898399.63959998</v>
      </c>
      <c r="K6317">
        <v>14720344.898399999</v>
      </c>
      <c r="L6317">
        <v>39218618.060000002</v>
      </c>
      <c r="M6317">
        <v>22670100.48</v>
      </c>
      <c r="N6317">
        <v>13708073.742000001</v>
      </c>
      <c r="O6317">
        <v>11311212.594000001</v>
      </c>
    </row>
    <row r="6318" spans="1:15">
      <c r="A6318" s="110" t="s">
        <v>36</v>
      </c>
      <c r="B6318" s="110" t="s">
        <v>127</v>
      </c>
      <c r="C6318" s="110" t="s">
        <v>128</v>
      </c>
      <c r="D6318" s="110" t="s">
        <v>9</v>
      </c>
      <c r="E6318" s="110" t="s">
        <v>112</v>
      </c>
      <c r="F6318">
        <v>163.13079999999999</v>
      </c>
      <c r="G6318">
        <v>17623039.3693</v>
      </c>
      <c r="H6318">
        <v>4888034.4566000002</v>
      </c>
      <c r="I6318">
        <v>3452262.4512</v>
      </c>
      <c r="J6318">
        <v>10317033.670700001</v>
      </c>
      <c r="K6318">
        <v>538966.41839999997</v>
      </c>
      <c r="L6318">
        <v>1460000.98</v>
      </c>
      <c r="M6318">
        <v>797395.88</v>
      </c>
      <c r="N6318">
        <v>476670.01799999998</v>
      </c>
      <c r="O6318">
        <v>407919.57799999998</v>
      </c>
    </row>
    <row r="6319" spans="1:15">
      <c r="A6319" s="110" t="s">
        <v>36</v>
      </c>
      <c r="B6319" s="110" t="s">
        <v>127</v>
      </c>
      <c r="C6319" s="110" t="s">
        <v>128</v>
      </c>
      <c r="D6319" s="110" t="s">
        <v>9</v>
      </c>
      <c r="E6319" s="110" t="s">
        <v>112</v>
      </c>
      <c r="F6319">
        <v>6859.5295999999998</v>
      </c>
      <c r="G6319">
        <v>984840976.61059999</v>
      </c>
      <c r="H6319">
        <v>400468299.81980002</v>
      </c>
      <c r="I6319">
        <v>168557772.0192</v>
      </c>
      <c r="J6319">
        <v>433712660.14990002</v>
      </c>
      <c r="K6319">
        <v>21375106.394400001</v>
      </c>
      <c r="L6319">
        <v>55542133.380000003</v>
      </c>
      <c r="M6319">
        <v>20404123.960000001</v>
      </c>
      <c r="N6319">
        <v>14327542.988</v>
      </c>
      <c r="O6319">
        <v>17152692.677999999</v>
      </c>
    </row>
    <row r="6320" spans="1:15">
      <c r="A6320" s="110" t="s">
        <v>36</v>
      </c>
      <c r="B6320" s="110" t="s">
        <v>127</v>
      </c>
      <c r="C6320" s="110" t="s">
        <v>128</v>
      </c>
      <c r="D6320" s="110" t="s">
        <v>9</v>
      </c>
      <c r="E6320" s="110" t="s">
        <v>112</v>
      </c>
      <c r="F6320">
        <v>1009.3216</v>
      </c>
      <c r="G6320">
        <v>196098570.36000001</v>
      </c>
      <c r="H6320">
        <v>59118346.006200001</v>
      </c>
      <c r="I6320">
        <v>24794983.9296</v>
      </c>
      <c r="J6320">
        <v>64029815.939400002</v>
      </c>
      <c r="K6320">
        <v>3127827.6143999998</v>
      </c>
      <c r="L6320">
        <v>8084537.4400000004</v>
      </c>
      <c r="M6320">
        <v>2988851.62</v>
      </c>
      <c r="N6320">
        <v>2025537.514</v>
      </c>
      <c r="O6320">
        <v>2523873.5720000002</v>
      </c>
    </row>
    <row r="6321" spans="1:15" hidden="1">
      <c r="A6321" s="110" t="s">
        <v>36</v>
      </c>
      <c r="B6321" s="110" t="s">
        <v>127</v>
      </c>
      <c r="C6321" s="110" t="s">
        <v>128</v>
      </c>
      <c r="D6321" s="110" t="s">
        <v>7</v>
      </c>
      <c r="E6321" s="110" t="s">
        <v>112</v>
      </c>
      <c r="F6321">
        <v>12566.6968</v>
      </c>
      <c r="G6321">
        <v>1863026480.2426</v>
      </c>
      <c r="H6321">
        <v>395893231.4012</v>
      </c>
      <c r="I6321">
        <v>460910997.83039999</v>
      </c>
      <c r="J6321">
        <v>14096994.4724</v>
      </c>
      <c r="K6321">
        <v>38318804.114399999</v>
      </c>
      <c r="L6321">
        <v>119635627.73999999</v>
      </c>
      <c r="M6321">
        <v>29349538.399999999</v>
      </c>
      <c r="N6321">
        <v>8206451.0219999999</v>
      </c>
      <c r="O6321">
        <v>31423829.998</v>
      </c>
    </row>
    <row r="6322" spans="1:15" hidden="1">
      <c r="A6322" s="110" t="s">
        <v>36</v>
      </c>
      <c r="B6322" s="110" t="s">
        <v>127</v>
      </c>
      <c r="C6322" s="110" t="s">
        <v>128</v>
      </c>
      <c r="D6322" s="110" t="s">
        <v>7</v>
      </c>
      <c r="E6322" s="110" t="s">
        <v>112</v>
      </c>
      <c r="F6322">
        <v>6011.7316000000001</v>
      </c>
      <c r="G6322">
        <v>1103971321.9181001</v>
      </c>
      <c r="H6322">
        <v>189560543.285</v>
      </c>
      <c r="I6322">
        <v>220515705.1776</v>
      </c>
      <c r="J6322">
        <v>5456920.5322000002</v>
      </c>
      <c r="K6322">
        <v>18250126.869600002</v>
      </c>
      <c r="L6322">
        <v>54761460.579999998</v>
      </c>
      <c r="M6322">
        <v>14763002.02</v>
      </c>
      <c r="N6322">
        <v>4179093.182</v>
      </c>
      <c r="O6322">
        <v>15032719.372</v>
      </c>
    </row>
    <row r="6323" spans="1:15" hidden="1">
      <c r="A6323" s="110" t="s">
        <v>36</v>
      </c>
      <c r="B6323" s="110" t="s">
        <v>127</v>
      </c>
      <c r="C6323" s="110" t="s">
        <v>128</v>
      </c>
      <c r="D6323" s="110" t="s">
        <v>7</v>
      </c>
      <c r="E6323" s="110" t="s">
        <v>112</v>
      </c>
      <c r="F6323">
        <v>524.75080000000003</v>
      </c>
      <c r="G6323">
        <v>79686524.039000005</v>
      </c>
      <c r="H6323">
        <v>16552980.315199999</v>
      </c>
      <c r="I6323">
        <v>19267251.359999999</v>
      </c>
      <c r="J6323">
        <v>480099.60759999999</v>
      </c>
      <c r="K6323">
        <v>1602123.0192</v>
      </c>
      <c r="L6323">
        <v>4934928.0999999996</v>
      </c>
      <c r="M6323">
        <v>1281408.26</v>
      </c>
      <c r="N6323">
        <v>360790.98</v>
      </c>
      <c r="O6323">
        <v>1312172.774</v>
      </c>
    </row>
    <row r="6324" spans="1:15">
      <c r="A6324" s="110" t="s">
        <v>36</v>
      </c>
      <c r="B6324" s="110" t="s">
        <v>127</v>
      </c>
      <c r="C6324" s="110" t="s">
        <v>128</v>
      </c>
      <c r="D6324" s="110" t="s">
        <v>9</v>
      </c>
      <c r="E6324" s="110" t="s">
        <v>112</v>
      </c>
      <c r="F6324">
        <v>16512.372800000001</v>
      </c>
      <c r="G6324">
        <v>2505332241.2876</v>
      </c>
      <c r="H6324">
        <v>1155494625.4219999</v>
      </c>
      <c r="I6324">
        <v>414750493.53600001</v>
      </c>
      <c r="J6324">
        <v>14582241.1251</v>
      </c>
      <c r="K6324">
        <v>51930600.983999997</v>
      </c>
      <c r="L6324">
        <v>142068847.44</v>
      </c>
      <c r="M6324">
        <v>54895175.520000003</v>
      </c>
      <c r="N6324">
        <v>46114008.556000002</v>
      </c>
      <c r="O6324">
        <v>41290245.149999999</v>
      </c>
    </row>
    <row r="6325" spans="1:15">
      <c r="A6325" s="110" t="s">
        <v>36</v>
      </c>
      <c r="B6325" s="110" t="s">
        <v>127</v>
      </c>
      <c r="C6325" s="110" t="s">
        <v>128</v>
      </c>
      <c r="D6325" s="110" t="s">
        <v>9</v>
      </c>
      <c r="E6325" s="110" t="s">
        <v>112</v>
      </c>
      <c r="F6325">
        <v>5128.5752000000002</v>
      </c>
      <c r="G6325">
        <v>883467701.72609997</v>
      </c>
      <c r="H6325">
        <v>359108961.76499999</v>
      </c>
      <c r="I6325">
        <v>128908621.6512</v>
      </c>
      <c r="J6325">
        <v>3424178.304</v>
      </c>
      <c r="K6325">
        <v>16132484.5776</v>
      </c>
      <c r="L6325">
        <v>44013049.82</v>
      </c>
      <c r="M6325">
        <v>17303524.379999999</v>
      </c>
      <c r="N6325">
        <v>14222701.723999999</v>
      </c>
      <c r="O6325">
        <v>12824330.221999999</v>
      </c>
    </row>
    <row r="6326" spans="1:15" hidden="1">
      <c r="A6326" s="110" t="s">
        <v>36</v>
      </c>
      <c r="B6326" s="110" t="s">
        <v>127</v>
      </c>
      <c r="C6326" s="110" t="s">
        <v>128</v>
      </c>
      <c r="D6326" s="110" t="s">
        <v>7</v>
      </c>
      <c r="E6326" s="110" t="s">
        <v>112</v>
      </c>
      <c r="F6326">
        <v>15204.111999999999</v>
      </c>
      <c r="G6326">
        <v>2120908387.7520001</v>
      </c>
      <c r="H6326">
        <v>391473654.13779998</v>
      </c>
      <c r="I6326">
        <v>542336394.83519995</v>
      </c>
      <c r="J6326">
        <v>7206890.9912</v>
      </c>
      <c r="K6326">
        <v>51482085.321599998</v>
      </c>
      <c r="L6326">
        <v>148516040.03999999</v>
      </c>
      <c r="M6326">
        <v>16845965.199999999</v>
      </c>
      <c r="N6326">
        <v>12067517.044</v>
      </c>
      <c r="O6326">
        <v>63183675.741999999</v>
      </c>
    </row>
    <row r="6327" spans="1:15" hidden="1">
      <c r="A6327" s="110" t="s">
        <v>36</v>
      </c>
      <c r="B6327" s="110" t="s">
        <v>127</v>
      </c>
      <c r="C6327" s="110" t="s">
        <v>128</v>
      </c>
      <c r="D6327" s="110" t="s">
        <v>7</v>
      </c>
      <c r="E6327" s="110" t="s">
        <v>112</v>
      </c>
      <c r="F6327">
        <v>463.67720000000003</v>
      </c>
      <c r="G6327">
        <v>76969098.581799999</v>
      </c>
      <c r="H6327">
        <v>11810932.779200001</v>
      </c>
      <c r="I6327">
        <v>16359436.1088</v>
      </c>
      <c r="J6327">
        <v>318796.1128</v>
      </c>
      <c r="K6327">
        <v>1567132.0776</v>
      </c>
      <c r="L6327">
        <v>4895853.46</v>
      </c>
      <c r="M6327">
        <v>508991.22</v>
      </c>
      <c r="N6327">
        <v>347868.92800000001</v>
      </c>
      <c r="O6327">
        <v>1926902.01</v>
      </c>
    </row>
    <row r="6328" spans="1:15" hidden="1">
      <c r="A6328" s="110" t="s">
        <v>36</v>
      </c>
      <c r="B6328" s="110" t="s">
        <v>127</v>
      </c>
      <c r="C6328" s="110" t="s">
        <v>128</v>
      </c>
      <c r="D6328" s="110" t="s">
        <v>7</v>
      </c>
      <c r="E6328" s="110" t="s">
        <v>112</v>
      </c>
      <c r="F6328">
        <v>39.376399999999997</v>
      </c>
      <c r="G6328">
        <v>5606872.5358999996</v>
      </c>
      <c r="H6328">
        <v>1007013.7838</v>
      </c>
      <c r="I6328">
        <v>1394927.0592</v>
      </c>
      <c r="J6328">
        <v>17777.876199999999</v>
      </c>
      <c r="K6328">
        <v>133174.7568</v>
      </c>
      <c r="L6328">
        <v>404272.3</v>
      </c>
      <c r="M6328">
        <v>43369.8</v>
      </c>
      <c r="N6328">
        <v>30175.508000000002</v>
      </c>
      <c r="O6328">
        <v>163636.32999999999</v>
      </c>
    </row>
    <row r="6329" spans="1:15">
      <c r="A6329" s="110" t="s">
        <v>36</v>
      </c>
      <c r="B6329" s="110" t="s">
        <v>127</v>
      </c>
      <c r="C6329" s="110" t="s">
        <v>128</v>
      </c>
      <c r="D6329" s="110" t="s">
        <v>9</v>
      </c>
      <c r="E6329" s="110" t="s">
        <v>112</v>
      </c>
      <c r="F6329">
        <v>8563.1615999999995</v>
      </c>
      <c r="G6329">
        <v>889593486.45000005</v>
      </c>
      <c r="H6329">
        <v>255173411.42199999</v>
      </c>
      <c r="I6329">
        <v>183171863.71200001</v>
      </c>
      <c r="J6329">
        <v>4053911.3735000002</v>
      </c>
      <c r="K6329">
        <v>26908630.9848</v>
      </c>
      <c r="L6329">
        <v>69398866.480000004</v>
      </c>
      <c r="M6329">
        <v>20010410.800000001</v>
      </c>
      <c r="N6329">
        <v>38433135.795999996</v>
      </c>
      <c r="O6329">
        <v>35585901.538000003</v>
      </c>
    </row>
    <row r="6330" spans="1:15">
      <c r="A6330" s="110" t="s">
        <v>36</v>
      </c>
      <c r="B6330" s="110" t="s">
        <v>127</v>
      </c>
      <c r="C6330" s="110" t="s">
        <v>128</v>
      </c>
      <c r="D6330" s="110" t="s">
        <v>9</v>
      </c>
      <c r="E6330" s="110" t="s">
        <v>112</v>
      </c>
      <c r="F6330">
        <v>2518.4823999999999</v>
      </c>
      <c r="G6330">
        <v>337646319.65060002</v>
      </c>
      <c r="H6330">
        <v>74735243.9234</v>
      </c>
      <c r="I6330">
        <v>53700845.126400001</v>
      </c>
      <c r="J6330">
        <v>1724632.9768000001</v>
      </c>
      <c r="K6330">
        <v>7882218.1512000002</v>
      </c>
      <c r="L6330">
        <v>20444431.879999999</v>
      </c>
      <c r="M6330">
        <v>5900842.1799999997</v>
      </c>
      <c r="N6330">
        <v>11702714.869999999</v>
      </c>
      <c r="O6330">
        <v>10466049.418</v>
      </c>
    </row>
    <row r="6331" spans="1:15">
      <c r="A6331" s="110" t="s">
        <v>36</v>
      </c>
      <c r="B6331" s="110" t="s">
        <v>127</v>
      </c>
      <c r="C6331" s="110" t="s">
        <v>128</v>
      </c>
      <c r="D6331" s="110" t="s">
        <v>9</v>
      </c>
      <c r="E6331" s="110" t="s">
        <v>112</v>
      </c>
      <c r="F6331">
        <v>421.08640000000003</v>
      </c>
      <c r="G6331">
        <v>46144669.087399997</v>
      </c>
      <c r="H6331">
        <v>12497057.545600001</v>
      </c>
      <c r="I6331">
        <v>8979489.6383999996</v>
      </c>
      <c r="J6331">
        <v>281159.66649999999</v>
      </c>
      <c r="K6331">
        <v>1318041.1368</v>
      </c>
      <c r="L6331">
        <v>3418123.26</v>
      </c>
      <c r="M6331">
        <v>986538.72</v>
      </c>
      <c r="N6331">
        <v>1954836.048</v>
      </c>
      <c r="O6331">
        <v>1749907.06</v>
      </c>
    </row>
    <row r="6332" spans="1:15">
      <c r="A6332" s="110" t="s">
        <v>36</v>
      </c>
      <c r="B6332" s="110" t="s">
        <v>127</v>
      </c>
      <c r="C6332" s="110" t="s">
        <v>128</v>
      </c>
      <c r="D6332" s="110" t="s">
        <v>9</v>
      </c>
      <c r="E6332" s="110" t="s">
        <v>112</v>
      </c>
      <c r="F6332">
        <v>30389.7412</v>
      </c>
      <c r="G6332">
        <v>4359433916.7142</v>
      </c>
      <c r="H6332">
        <v>1755026706.4906001</v>
      </c>
      <c r="I6332">
        <v>717590992.97280002</v>
      </c>
      <c r="J6332">
        <v>15630933.221100001</v>
      </c>
      <c r="K6332">
        <v>96294859.624799997</v>
      </c>
      <c r="L6332">
        <v>295790400</v>
      </c>
      <c r="M6332">
        <v>57899689.960000001</v>
      </c>
      <c r="N6332">
        <v>8722806.3340000007</v>
      </c>
      <c r="O6332">
        <v>126290544.38</v>
      </c>
    </row>
    <row r="6333" spans="1:15">
      <c r="A6333" s="110" t="s">
        <v>36</v>
      </c>
      <c r="B6333" s="110" t="s">
        <v>127</v>
      </c>
      <c r="C6333" s="110" t="s">
        <v>128</v>
      </c>
      <c r="D6333" s="110" t="s">
        <v>9</v>
      </c>
      <c r="E6333" s="110" t="s">
        <v>112</v>
      </c>
      <c r="F6333">
        <v>347.9588</v>
      </c>
      <c r="G6333">
        <v>67604045.355000004</v>
      </c>
      <c r="H6333">
        <v>20104807.199200001</v>
      </c>
      <c r="I6333">
        <v>8216722.7520000003</v>
      </c>
      <c r="J6333">
        <v>258162.65429999999</v>
      </c>
      <c r="K6333">
        <v>1100565.2304</v>
      </c>
      <c r="L6333">
        <v>3372511.58</v>
      </c>
      <c r="M6333">
        <v>661252.1</v>
      </c>
      <c r="N6333">
        <v>98797.864000000001</v>
      </c>
      <c r="O6333">
        <v>1446010.632</v>
      </c>
    </row>
    <row r="6334" spans="1:15">
      <c r="A6334" s="110" t="s">
        <v>36</v>
      </c>
      <c r="B6334" s="110" t="s">
        <v>127</v>
      </c>
      <c r="C6334" s="110" t="s">
        <v>128</v>
      </c>
      <c r="D6334" s="110" t="s">
        <v>9</v>
      </c>
      <c r="E6334" s="110" t="s">
        <v>112</v>
      </c>
      <c r="F6334">
        <v>126.1652</v>
      </c>
      <c r="G6334">
        <v>18621869.971299998</v>
      </c>
      <c r="H6334">
        <v>7285796.3909999998</v>
      </c>
      <c r="I6334">
        <v>2979118.2527999999</v>
      </c>
      <c r="J6334">
        <v>99292.8505</v>
      </c>
      <c r="K6334">
        <v>399843.08639999997</v>
      </c>
      <c r="L6334">
        <v>1228472.3400000001</v>
      </c>
      <c r="M6334">
        <v>240431.38</v>
      </c>
      <c r="N6334">
        <v>36245.065999999999</v>
      </c>
      <c r="O6334">
        <v>524304.63800000004</v>
      </c>
    </row>
    <row r="6335" spans="1:15" hidden="1">
      <c r="A6335" s="110" t="s">
        <v>36</v>
      </c>
      <c r="B6335" s="110" t="s">
        <v>127</v>
      </c>
      <c r="C6335" s="110" t="s">
        <v>128</v>
      </c>
      <c r="D6335" s="110" t="s">
        <v>12</v>
      </c>
      <c r="E6335" s="110" t="s">
        <v>112</v>
      </c>
      <c r="F6335">
        <v>3985.8560000000002</v>
      </c>
      <c r="G6335">
        <v>206123286.9576</v>
      </c>
      <c r="H6335">
        <v>92610330.959999993</v>
      </c>
      <c r="I6335">
        <v>10110698.4</v>
      </c>
      <c r="J6335">
        <v>2045340.7427000001</v>
      </c>
      <c r="K6335">
        <v>25874361.770399999</v>
      </c>
      <c r="L6335">
        <v>66067910.859999999</v>
      </c>
      <c r="M6335">
        <v>8262606.1799999997</v>
      </c>
      <c r="N6335">
        <v>414408.56599999999</v>
      </c>
      <c r="O6335">
        <v>40833275.714000002</v>
      </c>
    </row>
    <row r="6336" spans="1:15" hidden="1">
      <c r="A6336" s="110" t="s">
        <v>36</v>
      </c>
      <c r="B6336" s="110" t="s">
        <v>127</v>
      </c>
      <c r="C6336" s="110" t="s">
        <v>128</v>
      </c>
      <c r="D6336" s="110" t="s">
        <v>11</v>
      </c>
      <c r="E6336" s="110" t="s">
        <v>112</v>
      </c>
      <c r="F6336">
        <v>51.430399999999999</v>
      </c>
      <c r="G6336">
        <v>17069382.514800001</v>
      </c>
      <c r="H6336">
        <v>8271168.9315999998</v>
      </c>
      <c r="I6336">
        <v>1600091.8463999999</v>
      </c>
      <c r="J6336">
        <v>37632.717499999999</v>
      </c>
      <c r="K6336">
        <v>265639.26240000001</v>
      </c>
      <c r="L6336">
        <v>1190951.6000000001</v>
      </c>
      <c r="M6336">
        <v>103634.88</v>
      </c>
      <c r="N6336">
        <v>12101.232</v>
      </c>
      <c r="O6336">
        <v>213728.9</v>
      </c>
    </row>
    <row r="6337" spans="1:15" hidden="1">
      <c r="A6337" s="110" t="s">
        <v>36</v>
      </c>
      <c r="B6337" s="110" t="s">
        <v>127</v>
      </c>
      <c r="C6337" s="110" t="s">
        <v>128</v>
      </c>
      <c r="D6337" s="110" t="s">
        <v>7</v>
      </c>
      <c r="E6337" s="110" t="s">
        <v>112</v>
      </c>
      <c r="F6337">
        <v>33987.458400000003</v>
      </c>
      <c r="G6337">
        <v>3993718394.2498999</v>
      </c>
      <c r="H6337">
        <v>880522121.97239995</v>
      </c>
      <c r="I6337">
        <v>1239974162.4960001</v>
      </c>
      <c r="J6337">
        <v>16104160.5726</v>
      </c>
      <c r="K6337">
        <v>94167496.987200007</v>
      </c>
      <c r="L6337">
        <v>262879432.68000001</v>
      </c>
      <c r="M6337">
        <v>63264260.340000004</v>
      </c>
      <c r="N6337">
        <v>4695137.3039999995</v>
      </c>
      <c r="O6337">
        <v>141241564.19999999</v>
      </c>
    </row>
    <row r="6338" spans="1:15" hidden="1">
      <c r="A6338" s="110" t="s">
        <v>36</v>
      </c>
      <c r="B6338" s="110" t="s">
        <v>127</v>
      </c>
      <c r="C6338" s="110" t="s">
        <v>128</v>
      </c>
      <c r="D6338" s="110" t="s">
        <v>7</v>
      </c>
      <c r="E6338" s="110" t="s">
        <v>112</v>
      </c>
      <c r="F6338">
        <v>429.12240000000003</v>
      </c>
      <c r="G6338">
        <v>57989455.523999996</v>
      </c>
      <c r="H6338">
        <v>11019309.338400001</v>
      </c>
      <c r="I6338">
        <v>15649328.966399999</v>
      </c>
      <c r="J6338">
        <v>299977.8897</v>
      </c>
      <c r="K6338">
        <v>1223019.7992</v>
      </c>
      <c r="L6338">
        <v>3453101.18</v>
      </c>
      <c r="M6338">
        <v>837654.6</v>
      </c>
      <c r="N6338">
        <v>51953.396000000001</v>
      </c>
      <c r="O6338">
        <v>1783302.7080000001</v>
      </c>
    </row>
    <row r="6339" spans="1:15" hidden="1">
      <c r="A6339" s="110" t="s">
        <v>36</v>
      </c>
      <c r="B6339" s="110" t="s">
        <v>127</v>
      </c>
      <c r="C6339" s="110" t="s">
        <v>128</v>
      </c>
      <c r="D6339" s="110" t="s">
        <v>7</v>
      </c>
      <c r="E6339" s="110" t="s">
        <v>112</v>
      </c>
      <c r="F6339">
        <v>174.38120000000001</v>
      </c>
      <c r="G6339">
        <v>19429987.9712</v>
      </c>
      <c r="H6339">
        <v>4477268.4208000004</v>
      </c>
      <c r="I6339">
        <v>6358916.5823999997</v>
      </c>
      <c r="J6339">
        <v>111839.16130000001</v>
      </c>
      <c r="K6339">
        <v>497267.05680000002</v>
      </c>
      <c r="L6339">
        <v>1404523.06</v>
      </c>
      <c r="M6339">
        <v>340706.72</v>
      </c>
      <c r="N6339">
        <v>21171.743999999999</v>
      </c>
      <c r="O6339">
        <v>724674.91799999995</v>
      </c>
    </row>
    <row r="6340" spans="1:15">
      <c r="A6340" s="110" t="s">
        <v>36</v>
      </c>
      <c r="B6340" s="110" t="s">
        <v>127</v>
      </c>
      <c r="C6340" s="110" t="s">
        <v>128</v>
      </c>
      <c r="D6340" s="110" t="s">
        <v>9</v>
      </c>
      <c r="E6340" s="110" t="s">
        <v>112</v>
      </c>
      <c r="F6340">
        <v>11198.9696</v>
      </c>
      <c r="G6340">
        <v>1162040505.6839001</v>
      </c>
      <c r="H6340">
        <v>336804366.1006</v>
      </c>
      <c r="I6340">
        <v>235419882.43200001</v>
      </c>
      <c r="J6340">
        <v>5762356.2038000003</v>
      </c>
      <c r="K6340">
        <v>36487528.5528</v>
      </c>
      <c r="L6340">
        <v>97969734.519999996</v>
      </c>
      <c r="M6340">
        <v>39970544.939999998</v>
      </c>
      <c r="N6340">
        <v>42071181.416000001</v>
      </c>
      <c r="O6340">
        <v>46539519.840000004</v>
      </c>
    </row>
    <row r="6341" spans="1:15">
      <c r="A6341" s="110" t="s">
        <v>36</v>
      </c>
      <c r="B6341" s="110" t="s">
        <v>127</v>
      </c>
      <c r="C6341" s="110" t="s">
        <v>128</v>
      </c>
      <c r="D6341" s="110" t="s">
        <v>9</v>
      </c>
      <c r="E6341" s="110" t="s">
        <v>112</v>
      </c>
      <c r="F6341">
        <v>1481.0347999999999</v>
      </c>
      <c r="G6341">
        <v>198662752.6884</v>
      </c>
      <c r="H6341">
        <v>44509554.752400003</v>
      </c>
      <c r="I6341">
        <v>31125218.879999999</v>
      </c>
      <c r="J6341">
        <v>1072388.8876</v>
      </c>
      <c r="K6341">
        <v>4830714.2016000003</v>
      </c>
      <c r="L6341">
        <v>12979881.68</v>
      </c>
      <c r="M6341">
        <v>5309941.9800000004</v>
      </c>
      <c r="N6341">
        <v>5607846.75</v>
      </c>
      <c r="O6341">
        <v>6154732.0559999999</v>
      </c>
    </row>
    <row r="6342" spans="1:15">
      <c r="A6342" s="110" t="s">
        <v>36</v>
      </c>
      <c r="B6342" s="110" t="s">
        <v>127</v>
      </c>
      <c r="C6342" s="110" t="s">
        <v>128</v>
      </c>
      <c r="D6342" s="110" t="s">
        <v>9</v>
      </c>
      <c r="E6342" s="110" t="s">
        <v>112</v>
      </c>
      <c r="F6342">
        <v>64.287999999999997</v>
      </c>
      <c r="G6342">
        <v>6943046.1408000002</v>
      </c>
      <c r="H6342">
        <v>1930716.5762</v>
      </c>
      <c r="I6342">
        <v>1350713.1839999999</v>
      </c>
      <c r="J6342">
        <v>39719.626100000001</v>
      </c>
      <c r="K6342">
        <v>209910.22560000001</v>
      </c>
      <c r="L6342">
        <v>564409.28</v>
      </c>
      <c r="M6342">
        <v>231491.74</v>
      </c>
      <c r="N6342">
        <v>245261.91800000001</v>
      </c>
      <c r="O6342">
        <v>267161.576</v>
      </c>
    </row>
    <row r="6343" spans="1:15">
      <c r="A6343" s="110" t="s">
        <v>36</v>
      </c>
      <c r="B6343" s="110" t="s">
        <v>127</v>
      </c>
      <c r="C6343" s="110" t="s">
        <v>128</v>
      </c>
      <c r="D6343" s="110" t="s">
        <v>9</v>
      </c>
      <c r="E6343" s="110" t="s">
        <v>112</v>
      </c>
      <c r="F6343">
        <v>20520.729599999999</v>
      </c>
      <c r="G6343">
        <v>2949987741.6711001</v>
      </c>
      <c r="H6343">
        <v>1197630030.4844</v>
      </c>
      <c r="I6343">
        <v>498405910.06080002</v>
      </c>
      <c r="J6343">
        <v>9724901.0021000002</v>
      </c>
      <c r="K6343">
        <v>65619747.043200001</v>
      </c>
      <c r="L6343">
        <v>204009976.28</v>
      </c>
      <c r="M6343">
        <v>39611460.380000003</v>
      </c>
      <c r="N6343">
        <v>3852985.906</v>
      </c>
      <c r="O6343">
        <v>85277925.810000002</v>
      </c>
    </row>
    <row r="6344" spans="1:15">
      <c r="A6344" s="110" t="s">
        <v>36</v>
      </c>
      <c r="B6344" s="110" t="s">
        <v>127</v>
      </c>
      <c r="C6344" s="110" t="s">
        <v>128</v>
      </c>
      <c r="D6344" s="110" t="s">
        <v>9</v>
      </c>
      <c r="E6344" s="110" t="s">
        <v>112</v>
      </c>
      <c r="F6344">
        <v>416.26479999999998</v>
      </c>
      <c r="G6344">
        <v>80875047.329999998</v>
      </c>
      <c r="H6344">
        <v>24314299.437600002</v>
      </c>
      <c r="I6344">
        <v>10105115.5776</v>
      </c>
      <c r="J6344">
        <v>281159.66649999999</v>
      </c>
      <c r="K6344">
        <v>1327641.0408000001</v>
      </c>
      <c r="L6344">
        <v>4114276.2</v>
      </c>
      <c r="M6344">
        <v>800618.48</v>
      </c>
      <c r="N6344">
        <v>77173.316000000006</v>
      </c>
      <c r="O6344">
        <v>1729870.0319999999</v>
      </c>
    </row>
    <row r="6345" spans="1:15">
      <c r="A6345" s="110" t="s">
        <v>36</v>
      </c>
      <c r="B6345" s="110" t="s">
        <v>127</v>
      </c>
      <c r="C6345" s="110" t="s">
        <v>128</v>
      </c>
      <c r="D6345" s="110" t="s">
        <v>9</v>
      </c>
      <c r="E6345" s="110" t="s">
        <v>112</v>
      </c>
      <c r="F6345">
        <v>58.662799999999997</v>
      </c>
      <c r="G6345">
        <v>8658576.4835000001</v>
      </c>
      <c r="H6345">
        <v>3424556.5208000001</v>
      </c>
      <c r="I6345">
        <v>1424576.16</v>
      </c>
      <c r="J6345">
        <v>37632.717499999999</v>
      </c>
      <c r="K6345">
        <v>187439.01120000001</v>
      </c>
      <c r="L6345">
        <v>582157.36</v>
      </c>
      <c r="M6345">
        <v>113113.26</v>
      </c>
      <c r="N6345">
        <v>10970.124</v>
      </c>
      <c r="O6345">
        <v>243784.44200000001</v>
      </c>
    </row>
    <row r="6346" spans="1:15" hidden="1">
      <c r="A6346" s="110" t="s">
        <v>36</v>
      </c>
      <c r="B6346" s="110" t="s">
        <v>127</v>
      </c>
      <c r="C6346" s="110" t="s">
        <v>128</v>
      </c>
      <c r="D6346" s="110" t="s">
        <v>12</v>
      </c>
      <c r="E6346" s="110" t="s">
        <v>112</v>
      </c>
      <c r="F6346">
        <v>1928.64</v>
      </c>
      <c r="G6346">
        <v>99090524.116600007</v>
      </c>
      <c r="H6346">
        <v>44850409.900600001</v>
      </c>
      <c r="I6346">
        <v>4962523.7567999996</v>
      </c>
      <c r="J6346">
        <v>996728.19539999997</v>
      </c>
      <c r="K6346">
        <v>9858926.9448000006</v>
      </c>
      <c r="L6346">
        <v>25812086.280000001</v>
      </c>
      <c r="M6346">
        <v>3146316.22</v>
      </c>
      <c r="N6346">
        <v>87801.581999999995</v>
      </c>
      <c r="O6346">
        <v>19758036.693999998</v>
      </c>
    </row>
    <row r="6347" spans="1:15" hidden="1">
      <c r="A6347" s="110" t="s">
        <v>36</v>
      </c>
      <c r="B6347" s="110" t="s">
        <v>127</v>
      </c>
      <c r="C6347" s="110" t="s">
        <v>128</v>
      </c>
      <c r="D6347" s="110" t="s">
        <v>7</v>
      </c>
      <c r="E6347" s="110" t="s">
        <v>112</v>
      </c>
      <c r="F6347">
        <v>17473.4784</v>
      </c>
      <c r="G6347">
        <v>2593131388.4017</v>
      </c>
      <c r="H6347">
        <v>535130234.08899999</v>
      </c>
      <c r="I6347">
        <v>642948910.176</v>
      </c>
      <c r="J6347">
        <v>8276966.7537000002</v>
      </c>
      <c r="K6347">
        <v>49373231.723999999</v>
      </c>
      <c r="L6347">
        <v>137965953.66</v>
      </c>
      <c r="M6347">
        <v>32633768.780000001</v>
      </c>
      <c r="N6347">
        <v>2003419.5719999999</v>
      </c>
      <c r="O6347">
        <v>72614474.503999993</v>
      </c>
    </row>
    <row r="6348" spans="1:15" hidden="1">
      <c r="A6348" s="110" t="s">
        <v>36</v>
      </c>
      <c r="B6348" s="110" t="s">
        <v>127</v>
      </c>
      <c r="C6348" s="110" t="s">
        <v>128</v>
      </c>
      <c r="D6348" s="110" t="s">
        <v>7</v>
      </c>
      <c r="E6348" s="110" t="s">
        <v>112</v>
      </c>
      <c r="F6348">
        <v>1415.1396</v>
      </c>
      <c r="G6348">
        <v>259605866.85260001</v>
      </c>
      <c r="H6348">
        <v>43269322.530000001</v>
      </c>
      <c r="I6348">
        <v>51916326.489600003</v>
      </c>
      <c r="J6348">
        <v>975214.01939999999</v>
      </c>
      <c r="K6348">
        <v>4040042.5512000001</v>
      </c>
      <c r="L6348">
        <v>11382087.9</v>
      </c>
      <c r="M6348">
        <v>2687563.12</v>
      </c>
      <c r="N6348">
        <v>170919.98</v>
      </c>
      <c r="O6348">
        <v>5880890.2680000002</v>
      </c>
    </row>
    <row r="6349" spans="1:15" hidden="1">
      <c r="A6349" s="110" t="s">
        <v>36</v>
      </c>
      <c r="B6349" s="110" t="s">
        <v>127</v>
      </c>
      <c r="C6349" s="110" t="s">
        <v>128</v>
      </c>
      <c r="D6349" s="110" t="s">
        <v>7</v>
      </c>
      <c r="E6349" s="110" t="s">
        <v>112</v>
      </c>
      <c r="F6349">
        <v>173.57759999999999</v>
      </c>
      <c r="G6349">
        <v>26263476.9936</v>
      </c>
      <c r="H6349">
        <v>5310410.1507999999</v>
      </c>
      <c r="I6349">
        <v>6376419.1871999996</v>
      </c>
      <c r="J6349">
        <v>111839.16130000001</v>
      </c>
      <c r="K6349">
        <v>492611.45760000002</v>
      </c>
      <c r="L6349">
        <v>1381668.02</v>
      </c>
      <c r="M6349">
        <v>326555.98</v>
      </c>
      <c r="N6349">
        <v>20374.376</v>
      </c>
      <c r="O6349">
        <v>721335.71400000004</v>
      </c>
    </row>
    <row r="6350" spans="1:15">
      <c r="A6350" s="110" t="s">
        <v>36</v>
      </c>
      <c r="B6350" s="110" t="s">
        <v>127</v>
      </c>
      <c r="C6350" s="110" t="s">
        <v>128</v>
      </c>
      <c r="D6350" s="110" t="s">
        <v>9</v>
      </c>
      <c r="E6350" s="110" t="s">
        <v>112</v>
      </c>
      <c r="F6350">
        <v>43142.069600000003</v>
      </c>
      <c r="G6350">
        <v>6553351330.4897003</v>
      </c>
      <c r="H6350">
        <v>2969546293.1863999</v>
      </c>
      <c r="I6350">
        <v>1063798254.6048</v>
      </c>
      <c r="J6350">
        <v>20444199.673300002</v>
      </c>
      <c r="K6350">
        <v>138305173.9824</v>
      </c>
      <c r="L6350">
        <v>422072048.19999999</v>
      </c>
      <c r="M6350">
        <v>88749474.939999998</v>
      </c>
      <c r="N6350">
        <v>55455477.748000003</v>
      </c>
      <c r="O6350">
        <v>179285350.794</v>
      </c>
    </row>
    <row r="6351" spans="1:15">
      <c r="A6351" s="110" t="s">
        <v>36</v>
      </c>
      <c r="B6351" s="110" t="s">
        <v>127</v>
      </c>
      <c r="C6351" s="110" t="s">
        <v>128</v>
      </c>
      <c r="D6351" s="110" t="s">
        <v>9</v>
      </c>
      <c r="E6351" s="110" t="s">
        <v>112</v>
      </c>
      <c r="F6351">
        <v>1841.8512000000001</v>
      </c>
      <c r="G6351">
        <v>328855584.07550001</v>
      </c>
      <c r="H6351">
        <v>126791246.05599999</v>
      </c>
      <c r="I6351">
        <v>45416378.303999998</v>
      </c>
      <c r="J6351">
        <v>1276234.7419</v>
      </c>
      <c r="K6351">
        <v>5902097.1408000002</v>
      </c>
      <c r="L6351">
        <v>18002357.079999998</v>
      </c>
      <c r="M6351">
        <v>3786178.62</v>
      </c>
      <c r="N6351">
        <v>2361065.2779999999</v>
      </c>
      <c r="O6351">
        <v>7654173.5599999996</v>
      </c>
    </row>
    <row r="6352" spans="1:15">
      <c r="A6352" s="110" t="s">
        <v>36</v>
      </c>
      <c r="B6352" s="110" t="s">
        <v>127</v>
      </c>
      <c r="C6352" s="110" t="s">
        <v>128</v>
      </c>
      <c r="D6352" s="110" t="s">
        <v>9</v>
      </c>
      <c r="E6352" s="110" t="s">
        <v>112</v>
      </c>
      <c r="F6352">
        <v>441.98</v>
      </c>
      <c r="G6352">
        <v>68815092.653999999</v>
      </c>
      <c r="H6352">
        <v>30425962.936999999</v>
      </c>
      <c r="I6352">
        <v>10898340.019200001</v>
      </c>
      <c r="J6352">
        <v>299977.8897</v>
      </c>
      <c r="K6352">
        <v>1416200.1551999999</v>
      </c>
      <c r="L6352">
        <v>4319310.6399999997</v>
      </c>
      <c r="M6352">
        <v>908450.12</v>
      </c>
      <c r="N6352">
        <v>566338.74</v>
      </c>
      <c r="O6352">
        <v>1836735.3840000001</v>
      </c>
    </row>
    <row r="6353" spans="1:15" hidden="1">
      <c r="A6353" s="110" t="s">
        <v>36</v>
      </c>
      <c r="B6353" s="110" t="s">
        <v>127</v>
      </c>
      <c r="C6353" s="110" t="s">
        <v>128</v>
      </c>
      <c r="D6353" s="110" t="s">
        <v>7</v>
      </c>
      <c r="E6353" s="110" t="s">
        <v>112</v>
      </c>
      <c r="F6353">
        <v>4717.1319999999996</v>
      </c>
      <c r="G6353">
        <v>658088392.77719998</v>
      </c>
      <c r="H6353">
        <v>117522791.0826</v>
      </c>
      <c r="I6353">
        <v>172535588.08320001</v>
      </c>
      <c r="J6353">
        <v>2323718.6930999998</v>
      </c>
      <c r="K6353">
        <v>17772721.164000001</v>
      </c>
      <c r="L6353">
        <v>42702968.619999997</v>
      </c>
      <c r="M6353">
        <v>10544363.6</v>
      </c>
      <c r="N6353">
        <v>713277.24600000004</v>
      </c>
      <c r="O6353">
        <v>17807843.239999998</v>
      </c>
    </row>
    <row r="6354" spans="1:15" hidden="1">
      <c r="A6354" s="110" t="s">
        <v>36</v>
      </c>
      <c r="B6354" s="110" t="s">
        <v>127</v>
      </c>
      <c r="C6354" s="110" t="s">
        <v>128</v>
      </c>
      <c r="D6354" s="110" t="s">
        <v>7</v>
      </c>
      <c r="E6354" s="110" t="s">
        <v>112</v>
      </c>
      <c r="F6354">
        <v>288.49239999999998</v>
      </c>
      <c r="G6354">
        <v>47960671.207699999</v>
      </c>
      <c r="H6354">
        <v>7193595.2138</v>
      </c>
      <c r="I6354">
        <v>10556391.359999999</v>
      </c>
      <c r="J6354">
        <v>74402.829500000007</v>
      </c>
      <c r="K6354">
        <v>1085587.0776</v>
      </c>
      <c r="L6354">
        <v>2604407.7400000002</v>
      </c>
      <c r="M6354">
        <v>643771.34</v>
      </c>
      <c r="N6354">
        <v>43203.995999999999</v>
      </c>
      <c r="O6354">
        <v>1089100.0560000001</v>
      </c>
    </row>
    <row r="6355" spans="1:15" hidden="1">
      <c r="A6355" s="110" t="s">
        <v>36</v>
      </c>
      <c r="B6355" s="110" t="s">
        <v>127</v>
      </c>
      <c r="C6355" s="110" t="s">
        <v>128</v>
      </c>
      <c r="D6355" s="110" t="s">
        <v>7</v>
      </c>
      <c r="E6355" s="110" t="s">
        <v>112</v>
      </c>
      <c r="F6355">
        <v>29.7332</v>
      </c>
      <c r="G6355">
        <v>4226529.2176999999</v>
      </c>
      <c r="H6355">
        <v>746187.80660000001</v>
      </c>
      <c r="I6355">
        <v>1091431.5456000001</v>
      </c>
      <c r="J6355">
        <v>6721.8594000000003</v>
      </c>
      <c r="K6355">
        <v>110808.92879999999</v>
      </c>
      <c r="L6355">
        <v>262735.38</v>
      </c>
      <c r="M6355">
        <v>65473.72</v>
      </c>
      <c r="N6355">
        <v>4125.7479999999996</v>
      </c>
      <c r="O6355">
        <v>112246.68399999999</v>
      </c>
    </row>
    <row r="6356" spans="1:15">
      <c r="A6356" s="110" t="s">
        <v>36</v>
      </c>
      <c r="B6356" s="110" t="s">
        <v>127</v>
      </c>
      <c r="C6356" s="110" t="s">
        <v>128</v>
      </c>
      <c r="D6356" s="110" t="s">
        <v>9</v>
      </c>
      <c r="E6356" s="110" t="s">
        <v>112</v>
      </c>
      <c r="F6356">
        <v>8862.1008000000002</v>
      </c>
      <c r="G6356">
        <v>922863050.07570004</v>
      </c>
      <c r="H6356">
        <v>260383710.93799999</v>
      </c>
      <c r="I6356">
        <v>187898482.52160001</v>
      </c>
      <c r="J6356">
        <v>4922265.4786999999</v>
      </c>
      <c r="K6356">
        <v>27684516.657600001</v>
      </c>
      <c r="L6356">
        <v>73960847.920000002</v>
      </c>
      <c r="M6356">
        <v>21136502.859999999</v>
      </c>
      <c r="N6356">
        <v>10547899.604</v>
      </c>
      <c r="O6356">
        <v>33455690.532000002</v>
      </c>
    </row>
    <row r="6357" spans="1:15">
      <c r="A6357" s="110" t="s">
        <v>36</v>
      </c>
      <c r="B6357" s="110" t="s">
        <v>127</v>
      </c>
      <c r="C6357" s="110" t="s">
        <v>128</v>
      </c>
      <c r="D6357" s="110" t="s">
        <v>9</v>
      </c>
      <c r="E6357" s="110" t="s">
        <v>112</v>
      </c>
      <c r="F6357">
        <v>2414.0144</v>
      </c>
      <c r="G6357">
        <v>323298816.16030002</v>
      </c>
      <c r="H6357">
        <v>70942332.094799995</v>
      </c>
      <c r="I6357">
        <v>51188107.449600004</v>
      </c>
      <c r="J6357">
        <v>763410.81599999999</v>
      </c>
      <c r="K6357">
        <v>7542408.1176000005</v>
      </c>
      <c r="L6357">
        <v>20137939.66</v>
      </c>
      <c r="M6357">
        <v>5754669.7999999998</v>
      </c>
      <c r="N6357">
        <v>2864212.6039999998</v>
      </c>
      <c r="O6357">
        <v>9113246.9560000002</v>
      </c>
    </row>
    <row r="6358" spans="1:15">
      <c r="A6358" s="110" t="s">
        <v>36</v>
      </c>
      <c r="B6358" s="110" t="s">
        <v>127</v>
      </c>
      <c r="C6358" s="110" t="s">
        <v>128</v>
      </c>
      <c r="D6358" s="110" t="s">
        <v>9</v>
      </c>
      <c r="E6358" s="110" t="s">
        <v>112</v>
      </c>
      <c r="F6358">
        <v>255.54480000000001</v>
      </c>
      <c r="G6358">
        <v>27598608.409699999</v>
      </c>
      <c r="H6358">
        <v>7508346.9248000002</v>
      </c>
      <c r="I6358">
        <v>5418180.3071999997</v>
      </c>
      <c r="J6358">
        <v>79419.365099999995</v>
      </c>
      <c r="K6358">
        <v>798301.09439999994</v>
      </c>
      <c r="L6358">
        <v>2132715.86</v>
      </c>
      <c r="M6358">
        <v>609483.86</v>
      </c>
      <c r="N6358">
        <v>304157.10600000003</v>
      </c>
      <c r="O6358">
        <v>964717.86399999994</v>
      </c>
    </row>
    <row r="6359" spans="1:15">
      <c r="A6359" s="110" t="s">
        <v>36</v>
      </c>
      <c r="B6359" s="110" t="s">
        <v>127</v>
      </c>
      <c r="C6359" s="110" t="s">
        <v>128</v>
      </c>
      <c r="D6359" s="110" t="s">
        <v>9</v>
      </c>
      <c r="E6359" s="110" t="s">
        <v>112</v>
      </c>
      <c r="F6359">
        <v>23386.367200000001</v>
      </c>
      <c r="G6359">
        <v>3359531234.9436002</v>
      </c>
      <c r="H6359">
        <v>1323513882.6296</v>
      </c>
      <c r="I6359">
        <v>591416372.02559996</v>
      </c>
      <c r="J6359">
        <v>12777409.4552</v>
      </c>
      <c r="K6359">
        <v>104601979.8</v>
      </c>
      <c r="L6359">
        <v>265719672.41999999</v>
      </c>
      <c r="M6359">
        <v>84091471.5</v>
      </c>
      <c r="N6359">
        <v>15384065.51</v>
      </c>
      <c r="O6359">
        <v>88286858.901999995</v>
      </c>
    </row>
    <row r="6360" spans="1:15">
      <c r="A6360" s="110" t="s">
        <v>36</v>
      </c>
      <c r="B6360" s="110" t="s">
        <v>127</v>
      </c>
      <c r="C6360" s="110" t="s">
        <v>128</v>
      </c>
      <c r="D6360" s="110" t="s">
        <v>9</v>
      </c>
      <c r="E6360" s="110" t="s">
        <v>112</v>
      </c>
      <c r="F6360">
        <v>385.72800000000001</v>
      </c>
      <c r="G6360">
        <v>74942128.799999997</v>
      </c>
      <c r="H6360">
        <v>21833774.542399999</v>
      </c>
      <c r="I6360">
        <v>9750341.0688000005</v>
      </c>
      <c r="J6360">
        <v>120472.6737</v>
      </c>
      <c r="K6360">
        <v>1724093.1647999999</v>
      </c>
      <c r="L6360">
        <v>4379567.5199999996</v>
      </c>
      <c r="M6360">
        <v>1383215.36</v>
      </c>
      <c r="N6360">
        <v>252375.992</v>
      </c>
      <c r="O6360">
        <v>1456177.976</v>
      </c>
    </row>
    <row r="6361" spans="1:15">
      <c r="A6361" s="110" t="s">
        <v>36</v>
      </c>
      <c r="B6361" s="110" t="s">
        <v>127</v>
      </c>
      <c r="C6361" s="110" t="s">
        <v>128</v>
      </c>
      <c r="D6361" s="110" t="s">
        <v>9</v>
      </c>
      <c r="E6361" s="110" t="s">
        <v>112</v>
      </c>
      <c r="F6361">
        <v>65.0916</v>
      </c>
      <c r="G6361">
        <v>9633492.4316000007</v>
      </c>
      <c r="H6361">
        <v>3684449.4937999998</v>
      </c>
      <c r="I6361">
        <v>1645369.2287999999</v>
      </c>
      <c r="J6361">
        <v>20925.018899999999</v>
      </c>
      <c r="K6361">
        <v>290940.85440000001</v>
      </c>
      <c r="L6361">
        <v>739050.42</v>
      </c>
      <c r="M6361">
        <v>233418.74</v>
      </c>
      <c r="N6361">
        <v>42587.93</v>
      </c>
      <c r="O6361">
        <v>245730.05600000001</v>
      </c>
    </row>
    <row r="6362" spans="1:15" hidden="1">
      <c r="A6362" s="110" t="s">
        <v>36</v>
      </c>
      <c r="B6362" s="110" t="s">
        <v>127</v>
      </c>
      <c r="C6362" s="110" t="s">
        <v>128</v>
      </c>
      <c r="D6362" s="110" t="s">
        <v>12</v>
      </c>
      <c r="E6362" s="110" t="s">
        <v>112</v>
      </c>
      <c r="F6362">
        <v>2587.5920000000001</v>
      </c>
      <c r="G6362">
        <v>119555887.7177</v>
      </c>
      <c r="H6362">
        <v>57251202.5704</v>
      </c>
      <c r="I6362">
        <v>6633743.8464000002</v>
      </c>
      <c r="J6362">
        <v>1220856.4648</v>
      </c>
      <c r="K6362">
        <v>17680509.835200001</v>
      </c>
      <c r="L6362">
        <v>38652141.560000002</v>
      </c>
      <c r="M6362">
        <v>5976218.2199999997</v>
      </c>
      <c r="N6362">
        <v>274650.88199999998</v>
      </c>
      <c r="O6362">
        <v>21009688.875999998</v>
      </c>
    </row>
    <row r="6363" spans="1:15" hidden="1">
      <c r="A6363" s="110" t="s">
        <v>36</v>
      </c>
      <c r="B6363" s="110" t="s">
        <v>127</v>
      </c>
      <c r="C6363" s="110" t="s">
        <v>128</v>
      </c>
      <c r="D6363" s="110" t="s">
        <v>12</v>
      </c>
      <c r="E6363" s="110" t="s">
        <v>112</v>
      </c>
      <c r="F6363">
        <v>39.376399999999997</v>
      </c>
      <c r="G6363">
        <v>2020080.1975</v>
      </c>
      <c r="H6363">
        <v>857114.29059999995</v>
      </c>
      <c r="I6363">
        <v>97969.401599999997</v>
      </c>
      <c r="J6363">
        <v>10197.1402</v>
      </c>
      <c r="K6363">
        <v>264667.75919999997</v>
      </c>
      <c r="L6363">
        <v>596284.31999999995</v>
      </c>
      <c r="M6363">
        <v>94271.3</v>
      </c>
      <c r="N6363">
        <v>4584.866</v>
      </c>
      <c r="O6363">
        <v>319712.09600000002</v>
      </c>
    </row>
    <row r="6364" spans="1:15" hidden="1">
      <c r="A6364" s="110" t="s">
        <v>36</v>
      </c>
      <c r="B6364" s="110" t="s">
        <v>127</v>
      </c>
      <c r="C6364" s="110" t="s">
        <v>128</v>
      </c>
      <c r="D6364" s="110" t="s">
        <v>11</v>
      </c>
      <c r="E6364" s="110" t="s">
        <v>112</v>
      </c>
      <c r="F6364">
        <v>75.538399999999996</v>
      </c>
      <c r="G6364">
        <v>22167862.605500001</v>
      </c>
      <c r="H6364">
        <v>12296011.4462</v>
      </c>
      <c r="I6364">
        <v>2372916</v>
      </c>
      <c r="J6364">
        <v>20279.9293</v>
      </c>
      <c r="K6364">
        <v>656483.7672</v>
      </c>
      <c r="L6364">
        <v>1359109</v>
      </c>
      <c r="M6364">
        <v>129915.06</v>
      </c>
      <c r="N6364">
        <v>577599.30799999996</v>
      </c>
      <c r="O6364">
        <v>285169.10399999999</v>
      </c>
    </row>
    <row r="6365" spans="1:15" hidden="1">
      <c r="A6365" s="110" t="s">
        <v>36</v>
      </c>
      <c r="B6365" s="110" t="s">
        <v>127</v>
      </c>
      <c r="C6365" s="110" t="s">
        <v>128</v>
      </c>
      <c r="D6365" s="110" t="s">
        <v>7</v>
      </c>
      <c r="E6365" s="110" t="s">
        <v>112</v>
      </c>
      <c r="F6365">
        <v>45900.024799999999</v>
      </c>
      <c r="G6365">
        <v>5380118961.7217999</v>
      </c>
      <c r="H6365">
        <v>1172002198.7374001</v>
      </c>
      <c r="I6365">
        <v>1712145660.3648</v>
      </c>
      <c r="J6365">
        <v>21838013.507399999</v>
      </c>
      <c r="K6365">
        <v>165303023.8536</v>
      </c>
      <c r="L6365">
        <v>420731753.27999997</v>
      </c>
      <c r="M6365">
        <v>182157894.68000001</v>
      </c>
      <c r="N6365">
        <v>2011104.612</v>
      </c>
      <c r="O6365">
        <v>173279115.90000001</v>
      </c>
    </row>
    <row r="6366" spans="1:15" hidden="1">
      <c r="A6366" s="110" t="s">
        <v>36</v>
      </c>
      <c r="B6366" s="110" t="s">
        <v>127</v>
      </c>
      <c r="C6366" s="110" t="s">
        <v>128</v>
      </c>
      <c r="D6366" s="110" t="s">
        <v>7</v>
      </c>
      <c r="E6366" s="110" t="s">
        <v>112</v>
      </c>
      <c r="F6366">
        <v>998.87480000000005</v>
      </c>
      <c r="G6366">
        <v>134982946.09799999</v>
      </c>
      <c r="H6366">
        <v>25526361.773600001</v>
      </c>
      <c r="I6366">
        <v>37271293.113600001</v>
      </c>
      <c r="J6366">
        <v>257044.00169999999</v>
      </c>
      <c r="K6366">
        <v>3594576.8952000001</v>
      </c>
      <c r="L6366">
        <v>9126855.8399999999</v>
      </c>
      <c r="M6366">
        <v>3929449.84</v>
      </c>
      <c r="N6366">
        <v>44183.567999999999</v>
      </c>
      <c r="O6366">
        <v>3770894.8859999999</v>
      </c>
    </row>
    <row r="6367" spans="1:15" hidden="1">
      <c r="A6367" s="110" t="s">
        <v>36</v>
      </c>
      <c r="B6367" s="110" t="s">
        <v>127</v>
      </c>
      <c r="C6367" s="110" t="s">
        <v>128</v>
      </c>
      <c r="D6367" s="110" t="s">
        <v>7</v>
      </c>
      <c r="E6367" s="110" t="s">
        <v>112</v>
      </c>
      <c r="F6367">
        <v>94.021199999999993</v>
      </c>
      <c r="G6367">
        <v>11384051.4572</v>
      </c>
      <c r="H6367">
        <v>2401439.0685999999</v>
      </c>
      <c r="I6367">
        <v>3507539.6351999999</v>
      </c>
      <c r="J6367">
        <v>23638.373100000001</v>
      </c>
      <c r="K6367">
        <v>338510.85840000003</v>
      </c>
      <c r="L6367">
        <v>860836.82</v>
      </c>
      <c r="M6367">
        <v>371956.1</v>
      </c>
      <c r="N6367">
        <v>4134.768</v>
      </c>
      <c r="O6367">
        <v>354943.31400000001</v>
      </c>
    </row>
    <row r="6368" spans="1:15">
      <c r="A6368" s="110" t="s">
        <v>36</v>
      </c>
      <c r="B6368" s="110" t="s">
        <v>127</v>
      </c>
      <c r="C6368" s="110" t="s">
        <v>128</v>
      </c>
      <c r="D6368" s="110" t="s">
        <v>9</v>
      </c>
      <c r="E6368" s="110" t="s">
        <v>112</v>
      </c>
      <c r="F6368">
        <v>25155.894400000001</v>
      </c>
      <c r="G6368">
        <v>2609840771.0464001</v>
      </c>
      <c r="H6368">
        <v>753331539.77859998</v>
      </c>
      <c r="I6368">
        <v>531076616.65920001</v>
      </c>
      <c r="J6368">
        <v>13495501.167199999</v>
      </c>
      <c r="K6368">
        <v>86131129.528799996</v>
      </c>
      <c r="L6368">
        <v>235341160.30000001</v>
      </c>
      <c r="M6368">
        <v>112232962.94</v>
      </c>
      <c r="N6368">
        <v>1032136.05</v>
      </c>
      <c r="O6368">
        <v>94967076.313999996</v>
      </c>
    </row>
    <row r="6369" spans="1:15">
      <c r="A6369" s="110" t="s">
        <v>36</v>
      </c>
      <c r="B6369" s="110" t="s">
        <v>127</v>
      </c>
      <c r="C6369" s="110" t="s">
        <v>128</v>
      </c>
      <c r="D6369" s="110" t="s">
        <v>9</v>
      </c>
      <c r="E6369" s="110" t="s">
        <v>112</v>
      </c>
      <c r="F6369">
        <v>1326.7436</v>
      </c>
      <c r="G6369">
        <v>178016769.01010001</v>
      </c>
      <c r="H6369">
        <v>39738573.745999999</v>
      </c>
      <c r="I6369">
        <v>28016167.7568</v>
      </c>
      <c r="J6369">
        <v>419330.6678</v>
      </c>
      <c r="K6369">
        <v>4541195.6207999997</v>
      </c>
      <c r="L6369">
        <v>12399247.060000001</v>
      </c>
      <c r="M6369">
        <v>5905626.0599999996</v>
      </c>
      <c r="N6369">
        <v>54576.411999999997</v>
      </c>
      <c r="O6369">
        <v>5008645.4440000001</v>
      </c>
    </row>
    <row r="6370" spans="1:15">
      <c r="A6370" s="110" t="s">
        <v>36</v>
      </c>
      <c r="B6370" s="110" t="s">
        <v>127</v>
      </c>
      <c r="C6370" s="110" t="s">
        <v>128</v>
      </c>
      <c r="D6370" s="110" t="s">
        <v>9</v>
      </c>
      <c r="E6370" s="110" t="s">
        <v>112</v>
      </c>
      <c r="F6370">
        <v>129.37960000000001</v>
      </c>
      <c r="G6370">
        <v>13972880.3584</v>
      </c>
      <c r="H6370">
        <v>3874863.4813999999</v>
      </c>
      <c r="I6370">
        <v>2731751.6735999999</v>
      </c>
      <c r="J6370">
        <v>41052.065699999999</v>
      </c>
      <c r="K6370">
        <v>442906.272</v>
      </c>
      <c r="L6370">
        <v>1209685.32</v>
      </c>
      <c r="M6370">
        <v>576482.96</v>
      </c>
      <c r="N6370">
        <v>5319.9960000000001</v>
      </c>
      <c r="O6370">
        <v>488426.68599999999</v>
      </c>
    </row>
    <row r="6371" spans="1:15">
      <c r="A6371" s="110" t="s">
        <v>36</v>
      </c>
      <c r="B6371" s="110" t="s">
        <v>127</v>
      </c>
      <c r="C6371" s="110" t="s">
        <v>128</v>
      </c>
      <c r="D6371" s="110" t="s">
        <v>9</v>
      </c>
      <c r="E6371" s="110" t="s">
        <v>112</v>
      </c>
      <c r="F6371">
        <v>26560.587200000002</v>
      </c>
      <c r="G6371">
        <v>3817929666.6624999</v>
      </c>
      <c r="H6371">
        <v>1528742177.7307999</v>
      </c>
      <c r="I6371">
        <v>665115030.25919998</v>
      </c>
      <c r="J6371">
        <v>14260900.698899999</v>
      </c>
      <c r="K6371">
        <v>118431628.956</v>
      </c>
      <c r="L6371">
        <v>298090013.74000001</v>
      </c>
      <c r="M6371">
        <v>95899441.980000004</v>
      </c>
      <c r="N6371">
        <v>1613521.0519999999</v>
      </c>
      <c r="O6371">
        <v>100269990.23800001</v>
      </c>
    </row>
    <row r="6372" spans="1:15">
      <c r="A6372" s="110" t="s">
        <v>36</v>
      </c>
      <c r="B6372" s="110" t="s">
        <v>127</v>
      </c>
      <c r="C6372" s="110" t="s">
        <v>128</v>
      </c>
      <c r="D6372" s="110" t="s">
        <v>9</v>
      </c>
      <c r="E6372" s="110" t="s">
        <v>112</v>
      </c>
      <c r="F6372">
        <v>491.8032</v>
      </c>
      <c r="G6372">
        <v>95551214.219999999</v>
      </c>
      <c r="H6372">
        <v>28307209.0284</v>
      </c>
      <c r="I6372">
        <v>12314430.9504</v>
      </c>
      <c r="J6372">
        <v>153998.6931</v>
      </c>
      <c r="K6372">
        <v>2192638.4424000001</v>
      </c>
      <c r="L6372">
        <v>5518839.4400000004</v>
      </c>
      <c r="M6372">
        <v>1774945.76</v>
      </c>
      <c r="N6372">
        <v>29876.946</v>
      </c>
      <c r="O6372">
        <v>1856627.19</v>
      </c>
    </row>
    <row r="6373" spans="1:15">
      <c r="A6373" s="110" t="s">
        <v>36</v>
      </c>
      <c r="B6373" s="110" t="s">
        <v>127</v>
      </c>
      <c r="C6373" s="110" t="s">
        <v>128</v>
      </c>
      <c r="D6373" s="110" t="s">
        <v>9</v>
      </c>
      <c r="E6373" s="110" t="s">
        <v>112</v>
      </c>
      <c r="F6373">
        <v>54.644799999999996</v>
      </c>
      <c r="G6373">
        <v>8065523.2997000003</v>
      </c>
      <c r="H6373">
        <v>3145244.6521999999</v>
      </c>
      <c r="I6373">
        <v>1368270.1055999999</v>
      </c>
      <c r="J6373">
        <v>16772.3318</v>
      </c>
      <c r="K6373">
        <v>243627.67439999999</v>
      </c>
      <c r="L6373">
        <v>613204.19999999995</v>
      </c>
      <c r="M6373">
        <v>197218.2</v>
      </c>
      <c r="N6373">
        <v>3320.2620000000002</v>
      </c>
      <c r="O6373">
        <v>206291.91</v>
      </c>
    </row>
    <row r="6374" spans="1:15" hidden="1">
      <c r="A6374" s="110" t="s">
        <v>36</v>
      </c>
      <c r="B6374" s="110" t="s">
        <v>127</v>
      </c>
      <c r="C6374" s="110" t="s">
        <v>128</v>
      </c>
      <c r="D6374" s="110" t="s">
        <v>12</v>
      </c>
      <c r="E6374" s="110" t="s">
        <v>112</v>
      </c>
      <c r="F6374">
        <v>7264.5439999999999</v>
      </c>
      <c r="G6374">
        <v>336049275.83670002</v>
      </c>
      <c r="H6374">
        <v>163536724.82960001</v>
      </c>
      <c r="I6374">
        <v>18514259.9232</v>
      </c>
      <c r="J6374">
        <v>3434272.2796</v>
      </c>
      <c r="K6374">
        <v>58645579.737599999</v>
      </c>
      <c r="L6374">
        <v>121994799.72</v>
      </c>
      <c r="M6374">
        <v>33861662.200000003</v>
      </c>
      <c r="N6374">
        <v>237639.11600000001</v>
      </c>
      <c r="O6374">
        <v>58983718.398000002</v>
      </c>
    </row>
    <row r="6375" spans="1:15" hidden="1">
      <c r="A6375" s="110" t="s">
        <v>36</v>
      </c>
      <c r="B6375" s="110" t="s">
        <v>127</v>
      </c>
      <c r="C6375" s="110" t="s">
        <v>128</v>
      </c>
      <c r="D6375" s="110" t="s">
        <v>12</v>
      </c>
      <c r="E6375" s="110" t="s">
        <v>112</v>
      </c>
      <c r="F6375">
        <v>36.965600000000002</v>
      </c>
      <c r="G6375">
        <v>1896401.8181</v>
      </c>
      <c r="H6375">
        <v>825706.3308</v>
      </c>
      <c r="I6375">
        <v>93161.183999999994</v>
      </c>
      <c r="J6375">
        <v>10197.1402</v>
      </c>
      <c r="K6375">
        <v>301536.1728</v>
      </c>
      <c r="L6375">
        <v>630610.34</v>
      </c>
      <c r="M6375">
        <v>182082.64</v>
      </c>
      <c r="N6375">
        <v>1085.106</v>
      </c>
      <c r="O6375">
        <v>300138.696</v>
      </c>
    </row>
    <row r="6376" spans="1:15" hidden="1">
      <c r="A6376" s="110" t="s">
        <v>36</v>
      </c>
      <c r="B6376" s="110" t="s">
        <v>127</v>
      </c>
      <c r="C6376" s="110" t="s">
        <v>128</v>
      </c>
      <c r="D6376" s="110" t="s">
        <v>7</v>
      </c>
      <c r="E6376" s="110" t="s">
        <v>112</v>
      </c>
      <c r="F6376">
        <v>38445.831200000001</v>
      </c>
      <c r="G6376">
        <v>5690347422.7168999</v>
      </c>
      <c r="H6376">
        <v>1141084209.3144</v>
      </c>
      <c r="I6376">
        <v>1440678593.4144001</v>
      </c>
      <c r="J6376">
        <v>18283298.384799998</v>
      </c>
      <c r="K6376">
        <v>139090412.47679999</v>
      </c>
      <c r="L6376">
        <v>361892291.66000003</v>
      </c>
      <c r="M6376">
        <v>169053201.62</v>
      </c>
      <c r="N6376">
        <v>1237242.7320000001</v>
      </c>
      <c r="O6376">
        <v>145138475.70199999</v>
      </c>
    </row>
    <row r="6377" spans="1:15" hidden="1">
      <c r="A6377" s="110" t="s">
        <v>36</v>
      </c>
      <c r="B6377" s="110" t="s">
        <v>127</v>
      </c>
      <c r="C6377" s="110" t="s">
        <v>128</v>
      </c>
      <c r="D6377" s="110" t="s">
        <v>7</v>
      </c>
      <c r="E6377" s="110" t="s">
        <v>112</v>
      </c>
      <c r="F6377">
        <v>4087.1095999999998</v>
      </c>
      <c r="G6377">
        <v>748469841.18980002</v>
      </c>
      <c r="H6377">
        <v>121176332.1278</v>
      </c>
      <c r="I6377">
        <v>153104390.51519999</v>
      </c>
      <c r="J6377">
        <v>1052060.4834</v>
      </c>
      <c r="K6377">
        <v>14867116.272</v>
      </c>
      <c r="L6377">
        <v>39175729.600000001</v>
      </c>
      <c r="M6377">
        <v>18813598.66</v>
      </c>
      <c r="N6377">
        <v>119805.444</v>
      </c>
      <c r="O6377">
        <v>15429419.874</v>
      </c>
    </row>
    <row r="6378" spans="1:15" hidden="1">
      <c r="A6378" s="110" t="s">
        <v>36</v>
      </c>
      <c r="B6378" s="110" t="s">
        <v>127</v>
      </c>
      <c r="C6378" s="110" t="s">
        <v>128</v>
      </c>
      <c r="D6378" s="110" t="s">
        <v>7</v>
      </c>
      <c r="E6378" s="110" t="s">
        <v>112</v>
      </c>
      <c r="F6378">
        <v>139.02279999999999</v>
      </c>
      <c r="G6378">
        <v>21120283.023800001</v>
      </c>
      <c r="H6378">
        <v>4131761.7733999998</v>
      </c>
      <c r="I6378">
        <v>5215044.1343999999</v>
      </c>
      <c r="J6378">
        <v>37203.900600000001</v>
      </c>
      <c r="K6378">
        <v>502332.6888</v>
      </c>
      <c r="L6378">
        <v>1300343.7</v>
      </c>
      <c r="M6378">
        <v>600521.26</v>
      </c>
      <c r="N6378">
        <v>4637.1819999999998</v>
      </c>
      <c r="O6378">
        <v>524830.50399999996</v>
      </c>
    </row>
    <row r="6379" spans="1:15">
      <c r="A6379" s="110" t="s">
        <v>36</v>
      </c>
      <c r="B6379" s="110" t="s">
        <v>127</v>
      </c>
      <c r="C6379" s="110" t="s">
        <v>128</v>
      </c>
      <c r="D6379" s="110" t="s">
        <v>9</v>
      </c>
      <c r="E6379" s="110" t="s">
        <v>112</v>
      </c>
      <c r="F6379">
        <v>70803.588799999998</v>
      </c>
      <c r="G6379">
        <v>10740005459.6124</v>
      </c>
      <c r="H6379">
        <v>4755265815.3369999</v>
      </c>
      <c r="I6379">
        <v>1811810034.24</v>
      </c>
      <c r="J6379">
        <v>38239277.032399997</v>
      </c>
      <c r="K6379">
        <v>326876126.33520001</v>
      </c>
      <c r="L6379">
        <v>823107295.70000005</v>
      </c>
      <c r="M6379">
        <v>257410472.19999999</v>
      </c>
      <c r="N6379">
        <v>3289132.176</v>
      </c>
      <c r="O6379">
        <v>267293608.956</v>
      </c>
    </row>
    <row r="6380" spans="1:15">
      <c r="A6380" s="110" t="s">
        <v>36</v>
      </c>
      <c r="B6380" s="110" t="s">
        <v>127</v>
      </c>
      <c r="C6380" s="110" t="s">
        <v>128</v>
      </c>
      <c r="D6380" s="110" t="s">
        <v>9</v>
      </c>
      <c r="E6380" s="110" t="s">
        <v>112</v>
      </c>
      <c r="F6380">
        <v>2277.4023999999999</v>
      </c>
      <c r="G6380">
        <v>408752448.87150002</v>
      </c>
      <c r="H6380">
        <v>152989787.64320001</v>
      </c>
      <c r="I6380">
        <v>58213559.654399998</v>
      </c>
      <c r="J6380">
        <v>718192.39069999999</v>
      </c>
      <c r="K6380">
        <v>10491797.9592</v>
      </c>
      <c r="L6380">
        <v>26420175.32</v>
      </c>
      <c r="M6380">
        <v>8226836.1399999997</v>
      </c>
      <c r="N6380">
        <v>102255.23</v>
      </c>
      <c r="O6380">
        <v>8597517.6319999993</v>
      </c>
    </row>
    <row r="6381" spans="1:15">
      <c r="A6381" s="110" t="s">
        <v>36</v>
      </c>
      <c r="B6381" s="110" t="s">
        <v>127</v>
      </c>
      <c r="C6381" s="110" t="s">
        <v>128</v>
      </c>
      <c r="D6381" s="110" t="s">
        <v>9</v>
      </c>
      <c r="E6381" s="110" t="s">
        <v>112</v>
      </c>
      <c r="F6381">
        <v>90.806799999999996</v>
      </c>
      <c r="G6381">
        <v>14138373.581599999</v>
      </c>
      <c r="H6381">
        <v>6100045.0915999999</v>
      </c>
      <c r="I6381">
        <v>2321341.0175999999</v>
      </c>
      <c r="J6381">
        <v>29244.065699999999</v>
      </c>
      <c r="K6381">
        <v>418407.03360000002</v>
      </c>
      <c r="L6381">
        <v>1053616.3600000001</v>
      </c>
      <c r="M6381">
        <v>328191.06</v>
      </c>
      <c r="N6381">
        <v>4089.6680000000001</v>
      </c>
      <c r="O6381">
        <v>342808.70799999998</v>
      </c>
    </row>
    <row r="6382" spans="1:15" hidden="1">
      <c r="A6382" s="110" t="s">
        <v>36</v>
      </c>
      <c r="B6382" s="110" t="s">
        <v>127</v>
      </c>
      <c r="C6382" s="110" t="s">
        <v>128</v>
      </c>
      <c r="D6382" s="110" t="s">
        <v>7</v>
      </c>
      <c r="E6382" s="110" t="s">
        <v>113</v>
      </c>
      <c r="F6382">
        <v>7187.3984</v>
      </c>
      <c r="G6382">
        <v>1002577390.2144001</v>
      </c>
      <c r="H6382">
        <v>192417074.44060001</v>
      </c>
      <c r="I6382">
        <v>262124953.632</v>
      </c>
      <c r="J6382">
        <v>9903574.6863000002</v>
      </c>
      <c r="K6382">
        <v>32063831.683200002</v>
      </c>
      <c r="L6382">
        <v>74317485.599999994</v>
      </c>
      <c r="M6382">
        <v>24514220.620000001</v>
      </c>
      <c r="N6382">
        <v>17144108.344000001</v>
      </c>
      <c r="O6382">
        <v>26459287.844000001</v>
      </c>
    </row>
    <row r="6383" spans="1:15" hidden="1">
      <c r="A6383" s="110" t="s">
        <v>36</v>
      </c>
      <c r="B6383" s="110" t="s">
        <v>127</v>
      </c>
      <c r="C6383" s="110" t="s">
        <v>128</v>
      </c>
      <c r="D6383" s="110" t="s">
        <v>7</v>
      </c>
      <c r="E6383" s="110" t="s">
        <v>113</v>
      </c>
      <c r="F6383">
        <v>216.97200000000001</v>
      </c>
      <c r="G6383">
        <v>36086783.039999999</v>
      </c>
      <c r="H6383">
        <v>5691282.6683999998</v>
      </c>
      <c r="I6383">
        <v>7915824.9983999999</v>
      </c>
      <c r="J6383">
        <v>251475.5975</v>
      </c>
      <c r="K6383">
        <v>1143513.2879999999</v>
      </c>
      <c r="L6383">
        <v>2999893.74</v>
      </c>
      <c r="M6383">
        <v>599521.68000000005</v>
      </c>
      <c r="N6383">
        <v>158319.94200000001</v>
      </c>
      <c r="O6383">
        <v>798748.96200000006</v>
      </c>
    </row>
    <row r="6384" spans="1:15">
      <c r="A6384" s="110" t="s">
        <v>36</v>
      </c>
      <c r="B6384" s="110" t="s">
        <v>127</v>
      </c>
      <c r="C6384" s="110" t="s">
        <v>128</v>
      </c>
      <c r="D6384" s="110" t="s">
        <v>9</v>
      </c>
      <c r="E6384" s="110" t="s">
        <v>113</v>
      </c>
      <c r="F6384">
        <v>253.13399999999999</v>
      </c>
      <c r="G6384">
        <v>34155137.736699998</v>
      </c>
      <c r="H6384">
        <v>7555928.5482000001</v>
      </c>
      <c r="I6384">
        <v>5427368.5055999998</v>
      </c>
      <c r="J6384">
        <v>294824.6299</v>
      </c>
      <c r="K6384">
        <v>796747.75199999998</v>
      </c>
      <c r="L6384">
        <v>2057423.46</v>
      </c>
      <c r="M6384">
        <v>664388.6</v>
      </c>
      <c r="N6384">
        <v>2768388.6340000001</v>
      </c>
      <c r="O6384">
        <v>931873.33799999999</v>
      </c>
    </row>
    <row r="6385" spans="1:15">
      <c r="A6385" s="110" t="s">
        <v>36</v>
      </c>
      <c r="B6385" s="110" t="s">
        <v>127</v>
      </c>
      <c r="C6385" s="110" t="s">
        <v>128</v>
      </c>
      <c r="D6385" s="110" t="s">
        <v>9</v>
      </c>
      <c r="E6385" s="110" t="s">
        <v>113</v>
      </c>
      <c r="F6385">
        <v>32.143999999999998</v>
      </c>
      <c r="G6385">
        <v>3599131.5359999998</v>
      </c>
      <c r="H6385">
        <v>953974.12560000003</v>
      </c>
      <c r="I6385">
        <v>685455.97439999995</v>
      </c>
      <c r="J6385">
        <v>36731.580600000001</v>
      </c>
      <c r="K6385">
        <v>100613.9016</v>
      </c>
      <c r="L6385">
        <v>260925.64</v>
      </c>
      <c r="M6385">
        <v>75308.800000000003</v>
      </c>
      <c r="N6385">
        <v>336172.69400000002</v>
      </c>
      <c r="O6385">
        <v>118334.28200000001</v>
      </c>
    </row>
    <row r="6386" spans="1:15">
      <c r="A6386" s="110" t="s">
        <v>36</v>
      </c>
      <c r="B6386" s="110" t="s">
        <v>127</v>
      </c>
      <c r="C6386" s="110" t="s">
        <v>128</v>
      </c>
      <c r="D6386" s="110" t="s">
        <v>9</v>
      </c>
      <c r="E6386" s="110" t="s">
        <v>113</v>
      </c>
      <c r="F6386">
        <v>8468.3367999999991</v>
      </c>
      <c r="G6386">
        <v>1217590257.5962999</v>
      </c>
      <c r="H6386">
        <v>494333412.45899999</v>
      </c>
      <c r="I6386">
        <v>227363405.2608</v>
      </c>
      <c r="J6386">
        <v>10685125.076199999</v>
      </c>
      <c r="K6386">
        <v>67763195.7192</v>
      </c>
      <c r="L6386">
        <v>325198000.13999999</v>
      </c>
      <c r="M6386">
        <v>22992329.32</v>
      </c>
      <c r="N6386">
        <v>36620021.086000003</v>
      </c>
      <c r="O6386">
        <v>31174863.566</v>
      </c>
    </row>
    <row r="6387" spans="1:15">
      <c r="A6387" s="110" t="s">
        <v>36</v>
      </c>
      <c r="B6387" s="110" t="s">
        <v>127</v>
      </c>
      <c r="C6387" s="110" t="s">
        <v>128</v>
      </c>
      <c r="D6387" s="110" t="s">
        <v>9</v>
      </c>
      <c r="E6387" s="110" t="s">
        <v>113</v>
      </c>
      <c r="F6387">
        <v>90.806799999999996</v>
      </c>
      <c r="G6387">
        <v>17630135.8002</v>
      </c>
      <c r="H6387">
        <v>5280449.0236</v>
      </c>
      <c r="I6387">
        <v>2432348.0255999998</v>
      </c>
      <c r="J6387">
        <v>96823.114100000006</v>
      </c>
      <c r="K6387">
        <v>787829.76000000001</v>
      </c>
      <c r="L6387">
        <v>3842792.24</v>
      </c>
      <c r="M6387">
        <v>230508.56</v>
      </c>
      <c r="N6387">
        <v>247686.49400000001</v>
      </c>
      <c r="O6387">
        <v>334291.12199999997</v>
      </c>
    </row>
    <row r="6388" spans="1:15">
      <c r="A6388" s="110" t="s">
        <v>36</v>
      </c>
      <c r="B6388" s="110" t="s">
        <v>127</v>
      </c>
      <c r="C6388" s="110" t="s">
        <v>128</v>
      </c>
      <c r="D6388" s="110" t="s">
        <v>9</v>
      </c>
      <c r="E6388" s="110" t="s">
        <v>113</v>
      </c>
      <c r="F6388">
        <v>3.2143999999999999</v>
      </c>
      <c r="G6388">
        <v>474442.54700000002</v>
      </c>
      <c r="H6388">
        <v>184113.62419999999</v>
      </c>
      <c r="I6388">
        <v>85076.64</v>
      </c>
      <c r="J6388">
        <v>4467.1527999999998</v>
      </c>
      <c r="K6388">
        <v>31909.053599999999</v>
      </c>
      <c r="L6388">
        <v>160396.1</v>
      </c>
      <c r="M6388">
        <v>7303.74</v>
      </c>
      <c r="N6388">
        <v>317.50400000000002</v>
      </c>
      <c r="O6388">
        <v>11832.436</v>
      </c>
    </row>
    <row r="6389" spans="1:15" hidden="1">
      <c r="A6389" s="110" t="s">
        <v>36</v>
      </c>
      <c r="B6389" s="110" t="s">
        <v>127</v>
      </c>
      <c r="C6389" s="110" t="s">
        <v>128</v>
      </c>
      <c r="D6389" s="110" t="s">
        <v>12</v>
      </c>
      <c r="E6389" s="110" t="s">
        <v>113</v>
      </c>
      <c r="F6389">
        <v>1459.3376000000001</v>
      </c>
      <c r="G6389">
        <v>67865836.827099994</v>
      </c>
      <c r="H6389">
        <v>34362265.500600003</v>
      </c>
      <c r="I6389">
        <v>3753175.1616000002</v>
      </c>
      <c r="J6389">
        <v>1842515.3481999999</v>
      </c>
      <c r="K6389">
        <v>10759709.6712</v>
      </c>
      <c r="L6389">
        <v>32435169.699999999</v>
      </c>
      <c r="M6389">
        <v>3588042.84</v>
      </c>
      <c r="N6389">
        <v>4065486.2820000001</v>
      </c>
      <c r="O6389">
        <v>9698806.4140000008</v>
      </c>
    </row>
    <row r="6390" spans="1:15" hidden="1">
      <c r="A6390" s="110" t="s">
        <v>36</v>
      </c>
      <c r="B6390" s="110" t="s">
        <v>127</v>
      </c>
      <c r="C6390" s="110" t="s">
        <v>128</v>
      </c>
      <c r="D6390" s="110" t="s">
        <v>11</v>
      </c>
      <c r="E6390" s="110" t="s">
        <v>113</v>
      </c>
      <c r="F6390">
        <v>12.054</v>
      </c>
      <c r="G6390">
        <v>3659602.3555999999</v>
      </c>
      <c r="H6390">
        <v>1948062.6594</v>
      </c>
      <c r="I6390">
        <v>399113.54879999999</v>
      </c>
      <c r="J6390">
        <v>11753.310299999999</v>
      </c>
      <c r="K6390">
        <v>31770.9</v>
      </c>
      <c r="L6390">
        <v>159005.38</v>
      </c>
      <c r="M6390">
        <v>22663.98</v>
      </c>
      <c r="N6390">
        <v>83029.100000000006</v>
      </c>
      <c r="O6390">
        <v>44375.694000000003</v>
      </c>
    </row>
    <row r="6391" spans="1:15" hidden="1">
      <c r="A6391" s="110" t="s">
        <v>36</v>
      </c>
      <c r="B6391" s="110" t="s">
        <v>127</v>
      </c>
      <c r="C6391" s="110" t="s">
        <v>128</v>
      </c>
      <c r="D6391" s="110" t="s">
        <v>7</v>
      </c>
      <c r="E6391" s="110" t="s">
        <v>113</v>
      </c>
      <c r="F6391">
        <v>15962.7104</v>
      </c>
      <c r="G6391">
        <v>1877015469.9763999</v>
      </c>
      <c r="H6391">
        <v>433039984.70240003</v>
      </c>
      <c r="I6391">
        <v>599323570.09920001</v>
      </c>
      <c r="J6391">
        <v>21990797.840799998</v>
      </c>
      <c r="K6391">
        <v>69046168.867200002</v>
      </c>
      <c r="L6391">
        <v>194853468.41999999</v>
      </c>
      <c r="M6391">
        <v>50974440.640000001</v>
      </c>
      <c r="N6391">
        <v>49857690.101999998</v>
      </c>
      <c r="O6391">
        <v>58764233.836000003</v>
      </c>
    </row>
    <row r="6392" spans="1:15" hidden="1">
      <c r="A6392" s="110" t="s">
        <v>36</v>
      </c>
      <c r="B6392" s="110" t="s">
        <v>127</v>
      </c>
      <c r="C6392" s="110" t="s">
        <v>128</v>
      </c>
      <c r="D6392" s="110" t="s">
        <v>7</v>
      </c>
      <c r="E6392" s="110" t="s">
        <v>113</v>
      </c>
      <c r="F6392">
        <v>162.3272</v>
      </c>
      <c r="G6392">
        <v>21936086.171999998</v>
      </c>
      <c r="H6392">
        <v>4378221.2357999999</v>
      </c>
      <c r="I6392">
        <v>6080679.9551999997</v>
      </c>
      <c r="J6392">
        <v>187442.67790000001</v>
      </c>
      <c r="K6392">
        <v>787347.10800000001</v>
      </c>
      <c r="L6392">
        <v>2288378.1</v>
      </c>
      <c r="M6392">
        <v>430875.56</v>
      </c>
      <c r="N6392">
        <v>238660.18</v>
      </c>
      <c r="O6392">
        <v>597582.21600000001</v>
      </c>
    </row>
    <row r="6393" spans="1:15">
      <c r="A6393" s="110" t="s">
        <v>36</v>
      </c>
      <c r="B6393" s="110" t="s">
        <v>127</v>
      </c>
      <c r="C6393" s="110" t="s">
        <v>128</v>
      </c>
      <c r="D6393" s="110" t="s">
        <v>9</v>
      </c>
      <c r="E6393" s="110" t="s">
        <v>113</v>
      </c>
      <c r="F6393">
        <v>47.412399999999998</v>
      </c>
      <c r="G6393">
        <v>6407074.6739999996</v>
      </c>
      <c r="H6393">
        <v>1425400.547</v>
      </c>
      <c r="I6393">
        <v>997171.43039999995</v>
      </c>
      <c r="J6393">
        <v>54428.665300000001</v>
      </c>
      <c r="K6393">
        <v>154658.52720000001</v>
      </c>
      <c r="L6393">
        <v>414810.12</v>
      </c>
      <c r="M6393">
        <v>194836.92</v>
      </c>
      <c r="N6393">
        <v>578228.00199999998</v>
      </c>
      <c r="O6393">
        <v>174541.51</v>
      </c>
    </row>
    <row r="6394" spans="1:15">
      <c r="A6394" s="110" t="s">
        <v>36</v>
      </c>
      <c r="B6394" s="110" t="s">
        <v>127</v>
      </c>
      <c r="C6394" s="110" t="s">
        <v>128</v>
      </c>
      <c r="D6394" s="110" t="s">
        <v>9</v>
      </c>
      <c r="E6394" s="110" t="s">
        <v>113</v>
      </c>
      <c r="F6394">
        <v>4983.9272000000001</v>
      </c>
      <c r="G6394">
        <v>716040406.67270005</v>
      </c>
      <c r="H6394">
        <v>299477587.53119999</v>
      </c>
      <c r="I6394">
        <v>146972630.72639999</v>
      </c>
      <c r="J6394">
        <v>6288975.6025</v>
      </c>
      <c r="K6394">
        <v>19685313.403200001</v>
      </c>
      <c r="L6394">
        <v>67502127.760000005</v>
      </c>
      <c r="M6394">
        <v>12815971.880000001</v>
      </c>
      <c r="N6394">
        <v>23670564.522</v>
      </c>
      <c r="O6394">
        <v>18347552.234000001</v>
      </c>
    </row>
    <row r="6395" spans="1:15">
      <c r="A6395" s="110" t="s">
        <v>36</v>
      </c>
      <c r="B6395" s="110" t="s">
        <v>127</v>
      </c>
      <c r="C6395" s="110" t="s">
        <v>128</v>
      </c>
      <c r="D6395" s="110" t="s">
        <v>9</v>
      </c>
      <c r="E6395" s="110" t="s">
        <v>113</v>
      </c>
      <c r="F6395">
        <v>155.89840000000001</v>
      </c>
      <c r="G6395">
        <v>30276620.0352</v>
      </c>
      <c r="H6395">
        <v>9338250.5280000009</v>
      </c>
      <c r="I6395">
        <v>4477063.8143999996</v>
      </c>
      <c r="J6395">
        <v>162368.70060000001</v>
      </c>
      <c r="K6395">
        <v>614499.24239999999</v>
      </c>
      <c r="L6395">
        <v>2090820.42</v>
      </c>
      <c r="M6395">
        <v>336801.88</v>
      </c>
      <c r="N6395">
        <v>412625.31199999998</v>
      </c>
      <c r="O6395">
        <v>573915.54</v>
      </c>
    </row>
    <row r="6396" spans="1:15" hidden="1">
      <c r="A6396" s="110" t="s">
        <v>36</v>
      </c>
      <c r="B6396" s="110" t="s">
        <v>127</v>
      </c>
      <c r="C6396" s="110" t="s">
        <v>128</v>
      </c>
      <c r="D6396" s="110" t="s">
        <v>7</v>
      </c>
      <c r="E6396" s="110" t="s">
        <v>113</v>
      </c>
      <c r="F6396">
        <v>5265.1872000000003</v>
      </c>
      <c r="G6396">
        <v>782526089.52579999</v>
      </c>
      <c r="H6396">
        <v>168502754.61939999</v>
      </c>
      <c r="I6396">
        <v>196835860.896</v>
      </c>
      <c r="J6396">
        <v>7253362.3074000003</v>
      </c>
      <c r="K6396">
        <v>22106947.636799999</v>
      </c>
      <c r="L6396">
        <v>62511397.840000004</v>
      </c>
      <c r="M6396">
        <v>14948987.039999999</v>
      </c>
      <c r="N6396">
        <v>14192163.612</v>
      </c>
      <c r="O6396">
        <v>19382967.054000001</v>
      </c>
    </row>
    <row r="6397" spans="1:15" hidden="1">
      <c r="A6397" s="110" t="s">
        <v>36</v>
      </c>
      <c r="B6397" s="110" t="s">
        <v>127</v>
      </c>
      <c r="C6397" s="110" t="s">
        <v>128</v>
      </c>
      <c r="D6397" s="110" t="s">
        <v>7</v>
      </c>
      <c r="E6397" s="110" t="s">
        <v>113</v>
      </c>
      <c r="F6397">
        <v>807.61800000000005</v>
      </c>
      <c r="G6397">
        <v>148114302.72409999</v>
      </c>
      <c r="H6397">
        <v>25890650.201200001</v>
      </c>
      <c r="I6397">
        <v>30238195.622400001</v>
      </c>
      <c r="J6397">
        <v>936748.52720000001</v>
      </c>
      <c r="K6397">
        <v>3429408.9528000001</v>
      </c>
      <c r="L6397">
        <v>9725940.4600000009</v>
      </c>
      <c r="M6397">
        <v>2295224.2799999998</v>
      </c>
      <c r="N6397">
        <v>2136056.8679999998</v>
      </c>
      <c r="O6397">
        <v>2973120.0839999998</v>
      </c>
    </row>
    <row r="6398" spans="1:15" hidden="1">
      <c r="A6398" s="110" t="s">
        <v>36</v>
      </c>
      <c r="B6398" s="110" t="s">
        <v>127</v>
      </c>
      <c r="C6398" s="110" t="s">
        <v>128</v>
      </c>
      <c r="D6398" s="110" t="s">
        <v>7</v>
      </c>
      <c r="E6398" s="110" t="s">
        <v>113</v>
      </c>
      <c r="F6398">
        <v>17.679200000000002</v>
      </c>
      <c r="G6398">
        <v>2555892.5515000001</v>
      </c>
      <c r="H6398">
        <v>560099.20420000004</v>
      </c>
      <c r="I6398">
        <v>665341.43999999994</v>
      </c>
      <c r="J6398">
        <v>18364.547399999999</v>
      </c>
      <c r="K6398">
        <v>89679.398400000005</v>
      </c>
      <c r="L6398">
        <v>263863.7</v>
      </c>
      <c r="M6398">
        <v>37923.360000000001</v>
      </c>
      <c r="N6398">
        <v>1776.038</v>
      </c>
      <c r="O6398">
        <v>65083.81</v>
      </c>
    </row>
    <row r="6399" spans="1:15">
      <c r="A6399" s="110" t="s">
        <v>36</v>
      </c>
      <c r="B6399" s="110" t="s">
        <v>127</v>
      </c>
      <c r="C6399" s="110" t="s">
        <v>128</v>
      </c>
      <c r="D6399" s="110" t="s">
        <v>9</v>
      </c>
      <c r="E6399" s="110" t="s">
        <v>113</v>
      </c>
      <c r="F6399">
        <v>9476.0511999999999</v>
      </c>
      <c r="G6399">
        <v>1439158792.7095001</v>
      </c>
      <c r="H6399">
        <v>658313378.71099997</v>
      </c>
      <c r="I6399">
        <v>246560033.75999999</v>
      </c>
      <c r="J6399">
        <v>13055013.0493</v>
      </c>
      <c r="K6399">
        <v>36727380.914399996</v>
      </c>
      <c r="L6399">
        <v>121334062.58</v>
      </c>
      <c r="M6399">
        <v>20791354.199999999</v>
      </c>
      <c r="N6399">
        <v>45703221.520000003</v>
      </c>
      <c r="O6399">
        <v>34884607.362000003</v>
      </c>
    </row>
    <row r="6400" spans="1:15">
      <c r="A6400" s="110" t="s">
        <v>36</v>
      </c>
      <c r="B6400" s="110" t="s">
        <v>127</v>
      </c>
      <c r="C6400" s="110" t="s">
        <v>128</v>
      </c>
      <c r="D6400" s="110" t="s">
        <v>9</v>
      </c>
      <c r="E6400" s="110" t="s">
        <v>113</v>
      </c>
      <c r="F6400">
        <v>566.53800000000001</v>
      </c>
      <c r="G6400">
        <v>102666934.34469999</v>
      </c>
      <c r="H6400">
        <v>39207407.216799997</v>
      </c>
      <c r="I6400">
        <v>14722666.252800001</v>
      </c>
      <c r="J6400">
        <v>660295.90229999996</v>
      </c>
      <c r="K6400">
        <v>2210913.6839999999</v>
      </c>
      <c r="L6400">
        <v>7304650.2000000002</v>
      </c>
      <c r="M6400">
        <v>1120218.3999999999</v>
      </c>
      <c r="N6400">
        <v>1632311.5160000001</v>
      </c>
      <c r="O6400">
        <v>2085621.5379999999</v>
      </c>
    </row>
    <row r="6401" spans="1:15" hidden="1">
      <c r="A6401" s="110" t="s">
        <v>36</v>
      </c>
      <c r="B6401" s="110" t="s">
        <v>127</v>
      </c>
      <c r="C6401" s="110" t="s">
        <v>128</v>
      </c>
      <c r="D6401" s="110" t="s">
        <v>7</v>
      </c>
      <c r="E6401" s="110" t="s">
        <v>114</v>
      </c>
      <c r="F6401">
        <v>257.15199999999999</v>
      </c>
      <c r="G6401">
        <v>30086321.126400001</v>
      </c>
      <c r="H6401">
        <v>5153049.8055999996</v>
      </c>
      <c r="I6401">
        <v>10296315.436799999</v>
      </c>
      <c r="J6401">
        <v>214204.57769999999</v>
      </c>
      <c r="K6401">
        <v>821292.15599999996</v>
      </c>
      <c r="L6401">
        <v>1874205.94</v>
      </c>
      <c r="M6401">
        <v>408951.22</v>
      </c>
      <c r="N6401">
        <v>18155.455999999998</v>
      </c>
      <c r="O6401">
        <v>1347461.72</v>
      </c>
    </row>
    <row r="6402" spans="1:15" hidden="1">
      <c r="A6402" s="110" t="s">
        <v>36</v>
      </c>
      <c r="B6402" s="110" t="s">
        <v>127</v>
      </c>
      <c r="C6402" s="110" t="s">
        <v>128</v>
      </c>
      <c r="D6402" s="110" t="s">
        <v>7</v>
      </c>
      <c r="E6402" s="110" t="s">
        <v>114</v>
      </c>
      <c r="F6402">
        <v>930.56880000000001</v>
      </c>
      <c r="G6402">
        <v>134043782.796</v>
      </c>
      <c r="H6402">
        <v>17980639.002799999</v>
      </c>
      <c r="I6402">
        <v>36061024.281599998</v>
      </c>
      <c r="J6402">
        <v>1000285.5107</v>
      </c>
      <c r="K6402">
        <v>2853148.1472</v>
      </c>
      <c r="L6402">
        <v>9515729.3599999994</v>
      </c>
      <c r="M6402">
        <v>1335568.44</v>
      </c>
      <c r="N6402">
        <v>43084.932000000001</v>
      </c>
      <c r="O6402">
        <v>4876126.3099999996</v>
      </c>
    </row>
    <row r="6403" spans="1:15" hidden="1">
      <c r="A6403" s="110" t="s">
        <v>36</v>
      </c>
      <c r="B6403" s="110" t="s">
        <v>127</v>
      </c>
      <c r="C6403" s="110" t="s">
        <v>128</v>
      </c>
      <c r="D6403" s="110" t="s">
        <v>7</v>
      </c>
      <c r="E6403" s="110" t="s">
        <v>114</v>
      </c>
      <c r="F6403">
        <v>247.50880000000001</v>
      </c>
      <c r="G6403">
        <v>34525250.020800002</v>
      </c>
      <c r="H6403">
        <v>6348891.5493999999</v>
      </c>
      <c r="I6403">
        <v>8823664.9727999996</v>
      </c>
      <c r="J6403">
        <v>168114632.52880001</v>
      </c>
      <c r="K6403">
        <v>835631.79119999998</v>
      </c>
      <c r="L6403">
        <v>2618336.2599999998</v>
      </c>
      <c r="M6403">
        <v>334240.2</v>
      </c>
      <c r="N6403">
        <v>19462.454000000002</v>
      </c>
      <c r="O6403">
        <v>1296930.7779999999</v>
      </c>
    </row>
    <row r="6404" spans="1:15" hidden="1">
      <c r="A6404" s="110" t="s">
        <v>36</v>
      </c>
      <c r="B6404" s="110" t="s">
        <v>127</v>
      </c>
      <c r="C6404" s="110" t="s">
        <v>128</v>
      </c>
      <c r="D6404" s="110" t="s">
        <v>7</v>
      </c>
      <c r="E6404" s="110" t="s">
        <v>114</v>
      </c>
      <c r="F6404">
        <v>270.81319999999999</v>
      </c>
      <c r="G6404">
        <v>45041651.424000002</v>
      </c>
      <c r="H6404">
        <v>6946680.7825999996</v>
      </c>
      <c r="I6404">
        <v>9654461.6831999999</v>
      </c>
      <c r="J6404">
        <v>19536.646700000001</v>
      </c>
      <c r="K6404">
        <v>914315.58</v>
      </c>
      <c r="L6404">
        <v>2864875</v>
      </c>
      <c r="M6404">
        <v>365705.24</v>
      </c>
      <c r="N6404">
        <v>21305.24</v>
      </c>
      <c r="O6404">
        <v>1419045.3419999999</v>
      </c>
    </row>
    <row r="6405" spans="1:15" hidden="1">
      <c r="A6405" s="110" t="s">
        <v>36</v>
      </c>
      <c r="B6405" s="110" t="s">
        <v>127</v>
      </c>
      <c r="C6405" s="110" t="s">
        <v>128</v>
      </c>
      <c r="D6405" s="110" t="s">
        <v>7</v>
      </c>
      <c r="E6405" s="110" t="s">
        <v>114</v>
      </c>
      <c r="F6405">
        <v>123.7544</v>
      </c>
      <c r="G6405">
        <v>17183315.235199999</v>
      </c>
      <c r="H6405">
        <v>3174449.3539999998</v>
      </c>
      <c r="I6405">
        <v>4411831.6991999997</v>
      </c>
      <c r="J6405">
        <v>13605.3019</v>
      </c>
      <c r="K6405">
        <v>417811.91039999999</v>
      </c>
      <c r="L6405">
        <v>1309166.8999999999</v>
      </c>
      <c r="M6405">
        <v>167122.56</v>
      </c>
      <c r="N6405">
        <v>9727.1679999999997</v>
      </c>
      <c r="O6405">
        <v>648465.84</v>
      </c>
    </row>
    <row r="6406" spans="1:15">
      <c r="A6406" s="110" t="s">
        <v>36</v>
      </c>
      <c r="B6406" s="110" t="s">
        <v>127</v>
      </c>
      <c r="C6406" s="110" t="s">
        <v>128</v>
      </c>
      <c r="D6406" s="110" t="s">
        <v>9</v>
      </c>
      <c r="E6406" s="110" t="s">
        <v>114</v>
      </c>
      <c r="F6406">
        <v>1092.0924</v>
      </c>
      <c r="G6406">
        <v>93775312.503199995</v>
      </c>
      <c r="H6406">
        <v>28908329.3968</v>
      </c>
      <c r="I6406">
        <v>27929045.184</v>
      </c>
      <c r="J6406">
        <v>1264492.6181000001</v>
      </c>
      <c r="K6406">
        <v>4182923.4840000002</v>
      </c>
      <c r="L6406">
        <v>13869096.24</v>
      </c>
      <c r="M6406">
        <v>1800923.36</v>
      </c>
      <c r="N6406">
        <v>6709.9780000000001</v>
      </c>
      <c r="O6406">
        <v>5722499.068</v>
      </c>
    </row>
    <row r="6407" spans="1:15">
      <c r="A6407" s="110" t="s">
        <v>36</v>
      </c>
      <c r="B6407" s="110" t="s">
        <v>127</v>
      </c>
      <c r="C6407" s="110" t="s">
        <v>128</v>
      </c>
      <c r="D6407" s="110" t="s">
        <v>9</v>
      </c>
      <c r="E6407" s="110" t="s">
        <v>114</v>
      </c>
      <c r="F6407">
        <v>480.55279999999999</v>
      </c>
      <c r="G6407">
        <v>54116252.189999998</v>
      </c>
      <c r="H6407">
        <v>12709079.3696</v>
      </c>
      <c r="I6407">
        <v>12279328.128</v>
      </c>
      <c r="J6407">
        <v>48630.315799999997</v>
      </c>
      <c r="K6407">
        <v>1824145.5959999999</v>
      </c>
      <c r="L6407">
        <v>6056367.4800000004</v>
      </c>
      <c r="M6407">
        <v>781973.32</v>
      </c>
      <c r="N6407">
        <v>2925.1860000000001</v>
      </c>
      <c r="O6407">
        <v>2518069.202</v>
      </c>
    </row>
    <row r="6408" spans="1:15">
      <c r="A6408" s="110" t="s">
        <v>36</v>
      </c>
      <c r="B6408" s="110" t="s">
        <v>127</v>
      </c>
      <c r="C6408" s="110" t="s">
        <v>128</v>
      </c>
      <c r="D6408" s="110" t="s">
        <v>9</v>
      </c>
      <c r="E6408" s="110" t="s">
        <v>114</v>
      </c>
      <c r="F6408">
        <v>77.949200000000005</v>
      </c>
      <c r="G6408">
        <v>7166973.5399000002</v>
      </c>
      <c r="H6408">
        <v>2061506.5844000001</v>
      </c>
      <c r="I6408">
        <v>1991797.0560000001</v>
      </c>
      <c r="J6408">
        <v>3747.4863</v>
      </c>
      <c r="K6408">
        <v>295889.58720000001</v>
      </c>
      <c r="L6408">
        <v>982388.7</v>
      </c>
      <c r="M6408">
        <v>126840.06</v>
      </c>
      <c r="N6408">
        <v>476.25599999999997</v>
      </c>
      <c r="O6408">
        <v>408449.05200000003</v>
      </c>
    </row>
    <row r="6409" spans="1:15">
      <c r="A6409" s="110" t="s">
        <v>36</v>
      </c>
      <c r="B6409" s="110" t="s">
        <v>127</v>
      </c>
      <c r="C6409" s="110" t="s">
        <v>128</v>
      </c>
      <c r="D6409" s="110" t="s">
        <v>9</v>
      </c>
      <c r="E6409" s="110" t="s">
        <v>114</v>
      </c>
      <c r="F6409">
        <v>5478.1412</v>
      </c>
      <c r="G6409">
        <v>785365587.11870003</v>
      </c>
      <c r="H6409">
        <v>318837961.57620001</v>
      </c>
      <c r="I6409">
        <v>140699262.3168</v>
      </c>
      <c r="J6409">
        <v>46752533.052599996</v>
      </c>
      <c r="K6409">
        <v>18589192.113600001</v>
      </c>
      <c r="L6409">
        <v>69359521.239999995</v>
      </c>
      <c r="M6409">
        <v>9491733.6999999993</v>
      </c>
      <c r="N6409">
        <v>15850474.376</v>
      </c>
      <c r="O6409">
        <v>28705134.348000001</v>
      </c>
    </row>
    <row r="6410" spans="1:15">
      <c r="A6410" s="110" t="s">
        <v>36</v>
      </c>
      <c r="B6410" s="110" t="s">
        <v>127</v>
      </c>
      <c r="C6410" s="110" t="s">
        <v>128</v>
      </c>
      <c r="D6410" s="110" t="s">
        <v>9</v>
      </c>
      <c r="E6410" s="110" t="s">
        <v>114</v>
      </c>
      <c r="F6410">
        <v>218.57919999999999</v>
      </c>
      <c r="G6410">
        <v>42467206.32</v>
      </c>
      <c r="H6410">
        <v>12721701.5722</v>
      </c>
      <c r="I6410">
        <v>5613942.7775999997</v>
      </c>
      <c r="J6410">
        <v>15636.277899999999</v>
      </c>
      <c r="K6410">
        <v>741716.56799999997</v>
      </c>
      <c r="L6410">
        <v>2767462.28</v>
      </c>
      <c r="M6410">
        <v>378720.28</v>
      </c>
      <c r="N6410">
        <v>632441.81000000006</v>
      </c>
      <c r="O6410">
        <v>1145342.4620000001</v>
      </c>
    </row>
    <row r="6411" spans="1:15" hidden="1">
      <c r="A6411" s="110" t="s">
        <v>36</v>
      </c>
      <c r="B6411" s="110" t="s">
        <v>127</v>
      </c>
      <c r="C6411" s="110" t="s">
        <v>128</v>
      </c>
      <c r="D6411" s="110" t="s">
        <v>11</v>
      </c>
      <c r="E6411" s="110" t="s">
        <v>114</v>
      </c>
      <c r="F6411">
        <v>122.9508</v>
      </c>
      <c r="G6411">
        <v>44105057.793700002</v>
      </c>
      <c r="H6411">
        <v>19870188.0612</v>
      </c>
      <c r="I6411">
        <v>4116196.3775999998</v>
      </c>
      <c r="J6411">
        <v>13605.3019</v>
      </c>
      <c r="K6411">
        <v>296970.90480000002</v>
      </c>
      <c r="L6411">
        <v>1488755.92</v>
      </c>
      <c r="M6411">
        <v>186918.18</v>
      </c>
      <c r="N6411">
        <v>16666.254000000001</v>
      </c>
      <c r="O6411">
        <v>644254.402</v>
      </c>
    </row>
    <row r="6412" spans="1:15" hidden="1">
      <c r="A6412" s="110" t="s">
        <v>36</v>
      </c>
      <c r="B6412" s="110" t="s">
        <v>127</v>
      </c>
      <c r="C6412" s="110" t="s">
        <v>128</v>
      </c>
      <c r="D6412" s="110" t="s">
        <v>7</v>
      </c>
      <c r="E6412" s="110" t="s">
        <v>114</v>
      </c>
      <c r="F6412">
        <v>642.88</v>
      </c>
      <c r="G6412">
        <v>75215802.816</v>
      </c>
      <c r="H6412">
        <v>14856165.426200001</v>
      </c>
      <c r="I6412">
        <v>25237276.185600001</v>
      </c>
      <c r="J6412">
        <v>678302.48080000002</v>
      </c>
      <c r="K6412">
        <v>1948829.22</v>
      </c>
      <c r="L6412">
        <v>9820599.6199999992</v>
      </c>
      <c r="M6412">
        <v>1147657.24</v>
      </c>
      <c r="N6412">
        <v>48721.53</v>
      </c>
      <c r="O6412">
        <v>3368652.4959999998</v>
      </c>
    </row>
    <row r="6413" spans="1:15" hidden="1">
      <c r="A6413" s="110" t="s">
        <v>36</v>
      </c>
      <c r="B6413" s="110" t="s">
        <v>127</v>
      </c>
      <c r="C6413" s="110" t="s">
        <v>128</v>
      </c>
      <c r="D6413" s="110" t="s">
        <v>7</v>
      </c>
      <c r="E6413" s="110" t="s">
        <v>114</v>
      </c>
      <c r="F6413">
        <v>856.63760000000002</v>
      </c>
      <c r="G6413">
        <v>123394363.09199999</v>
      </c>
      <c r="H6413">
        <v>19586461.722600002</v>
      </c>
      <c r="I6413">
        <v>33275988.614399999</v>
      </c>
      <c r="J6413">
        <v>904114.94400000002</v>
      </c>
      <c r="K6413">
        <v>2573788.284</v>
      </c>
      <c r="L6413">
        <v>13114001.699999999</v>
      </c>
      <c r="M6413">
        <v>1431956.98</v>
      </c>
      <c r="N6413">
        <v>53389.38</v>
      </c>
      <c r="O6413">
        <v>4488729.9380000001</v>
      </c>
    </row>
    <row r="6414" spans="1:15" hidden="1">
      <c r="A6414" s="110" t="s">
        <v>36</v>
      </c>
      <c r="B6414" s="110" t="s">
        <v>127</v>
      </c>
      <c r="C6414" s="110" t="s">
        <v>128</v>
      </c>
      <c r="D6414" s="110" t="s">
        <v>7</v>
      </c>
      <c r="E6414" s="110" t="s">
        <v>114</v>
      </c>
      <c r="F6414">
        <v>5096.4312</v>
      </c>
      <c r="G6414">
        <v>753958123.77359998</v>
      </c>
      <c r="H6414">
        <v>158058683.33340001</v>
      </c>
      <c r="I6414">
        <v>188280155.65439999</v>
      </c>
      <c r="J6414">
        <v>1722817.0307</v>
      </c>
      <c r="K6414">
        <v>15546920.544</v>
      </c>
      <c r="L6414">
        <v>66717832.200000003</v>
      </c>
      <c r="M6414">
        <v>7977551.2199999997</v>
      </c>
      <c r="N6414">
        <v>431033.32799999998</v>
      </c>
      <c r="O6414">
        <v>26704997.153999999</v>
      </c>
    </row>
    <row r="6415" spans="1:15" hidden="1">
      <c r="A6415" s="110" t="s">
        <v>36</v>
      </c>
      <c r="B6415" s="110" t="s">
        <v>127</v>
      </c>
      <c r="C6415" s="110" t="s">
        <v>128</v>
      </c>
      <c r="D6415" s="110" t="s">
        <v>7</v>
      </c>
      <c r="E6415" s="110" t="s">
        <v>114</v>
      </c>
      <c r="F6415">
        <v>4379.62</v>
      </c>
      <c r="G6415">
        <v>804238441.62080002</v>
      </c>
      <c r="H6415">
        <v>135972833.00920001</v>
      </c>
      <c r="I6415">
        <v>161897972.63999999</v>
      </c>
      <c r="J6415">
        <v>397242.2501</v>
      </c>
      <c r="K6415">
        <v>13372691.954399999</v>
      </c>
      <c r="L6415">
        <v>57172599.240000002</v>
      </c>
      <c r="M6415">
        <v>6884379.7000000002</v>
      </c>
      <c r="N6415">
        <v>376271.10399999999</v>
      </c>
      <c r="O6415">
        <v>22948949.188000001</v>
      </c>
    </row>
    <row r="6416" spans="1:15" hidden="1">
      <c r="A6416" s="110" t="s">
        <v>36</v>
      </c>
      <c r="B6416" s="110" t="s">
        <v>127</v>
      </c>
      <c r="C6416" s="110" t="s">
        <v>128</v>
      </c>
      <c r="D6416" s="110" t="s">
        <v>7</v>
      </c>
      <c r="E6416" s="110" t="s">
        <v>114</v>
      </c>
      <c r="F6416">
        <v>310.18959999999998</v>
      </c>
      <c r="G6416">
        <v>47130818.399300002</v>
      </c>
      <c r="H6416">
        <v>9630316.6356000006</v>
      </c>
      <c r="I6416">
        <v>11466524.448000001</v>
      </c>
      <c r="J6416">
        <v>31117.187399999999</v>
      </c>
      <c r="K6416">
        <v>947127.94559999998</v>
      </c>
      <c r="L6416">
        <v>4049444.54</v>
      </c>
      <c r="M6416">
        <v>487569.54</v>
      </c>
      <c r="N6416">
        <v>26643.276000000002</v>
      </c>
      <c r="O6416">
        <v>1625375.1359999999</v>
      </c>
    </row>
    <row r="6417" spans="1:15">
      <c r="A6417" s="110" t="s">
        <v>36</v>
      </c>
      <c r="B6417" s="110" t="s">
        <v>127</v>
      </c>
      <c r="C6417" s="110" t="s">
        <v>128</v>
      </c>
      <c r="D6417" s="110" t="s">
        <v>9</v>
      </c>
      <c r="E6417" s="110" t="s">
        <v>114</v>
      </c>
      <c r="F6417">
        <v>6063.9656000000004</v>
      </c>
      <c r="G6417">
        <v>917193787.02429998</v>
      </c>
      <c r="H6417">
        <v>422066740.15960002</v>
      </c>
      <c r="I6417">
        <v>157182336.8448</v>
      </c>
      <c r="J6417">
        <v>51084790.059799999</v>
      </c>
      <c r="K6417">
        <v>26110329.8904</v>
      </c>
      <c r="L6417">
        <v>81096276.359999999</v>
      </c>
      <c r="M6417">
        <v>10131049.98</v>
      </c>
      <c r="N6417">
        <v>11314467.01</v>
      </c>
      <c r="O6417">
        <v>31774818.943999998</v>
      </c>
    </row>
    <row r="6418" spans="1:15">
      <c r="A6418" s="110" t="s">
        <v>36</v>
      </c>
      <c r="B6418" s="110" t="s">
        <v>127</v>
      </c>
      <c r="C6418" s="110" t="s">
        <v>128</v>
      </c>
      <c r="D6418" s="110" t="s">
        <v>9</v>
      </c>
      <c r="E6418" s="110" t="s">
        <v>114</v>
      </c>
      <c r="F6418">
        <v>979.58839999999998</v>
      </c>
      <c r="G6418">
        <v>185604852.87310001</v>
      </c>
      <c r="H6418">
        <v>68184030.452999994</v>
      </c>
      <c r="I6418">
        <v>25406218.752</v>
      </c>
      <c r="J6418">
        <v>83790.810899999997</v>
      </c>
      <c r="K6418">
        <v>4213157.8679999998</v>
      </c>
      <c r="L6418">
        <v>13088936.76</v>
      </c>
      <c r="M6418">
        <v>1634170.62</v>
      </c>
      <c r="N6418">
        <v>1817173.71</v>
      </c>
      <c r="O6418">
        <v>5132984.34</v>
      </c>
    </row>
    <row r="6419" spans="1:15" hidden="1">
      <c r="A6419" s="110" t="s">
        <v>36</v>
      </c>
      <c r="B6419" s="110" t="s">
        <v>127</v>
      </c>
      <c r="C6419" s="110" t="s">
        <v>128</v>
      </c>
      <c r="D6419" s="110" t="s">
        <v>7</v>
      </c>
      <c r="E6419" s="110" t="s">
        <v>114</v>
      </c>
      <c r="F6419">
        <v>2700.096</v>
      </c>
      <c r="G6419">
        <v>315906371.8272</v>
      </c>
      <c r="H6419">
        <v>52206724.864799999</v>
      </c>
      <c r="I6419">
        <v>104685700.6848</v>
      </c>
      <c r="J6419">
        <v>2306866.8125999998</v>
      </c>
      <c r="K6419">
        <v>8285724.9648000002</v>
      </c>
      <c r="L6419">
        <v>27247526.620000001</v>
      </c>
      <c r="M6419">
        <v>3889535.52</v>
      </c>
      <c r="N6419">
        <v>127677.198</v>
      </c>
      <c r="O6419">
        <v>14148341.745999999</v>
      </c>
    </row>
    <row r="6420" spans="1:15" hidden="1">
      <c r="A6420" s="110" t="s">
        <v>36</v>
      </c>
      <c r="B6420" s="110" t="s">
        <v>127</v>
      </c>
      <c r="C6420" s="110" t="s">
        <v>128</v>
      </c>
      <c r="D6420" s="110" t="s">
        <v>7</v>
      </c>
      <c r="E6420" s="110" t="s">
        <v>114</v>
      </c>
      <c r="F6420">
        <v>303.76080000000002</v>
      </c>
      <c r="G6420">
        <v>43755224.435999997</v>
      </c>
      <c r="H6420">
        <v>5871481.3338000001</v>
      </c>
      <c r="I6420">
        <v>11775128.889599999</v>
      </c>
      <c r="J6420">
        <v>327024.42440000002</v>
      </c>
      <c r="K6420">
        <v>931714.07759999996</v>
      </c>
      <c r="L6420">
        <v>3098301.12</v>
      </c>
      <c r="M6420">
        <v>436400.72</v>
      </c>
      <c r="N6420">
        <v>14128.928</v>
      </c>
      <c r="O6420">
        <v>1591688.142</v>
      </c>
    </row>
    <row r="6421" spans="1:15" hidden="1">
      <c r="A6421" s="110" t="s">
        <v>36</v>
      </c>
      <c r="B6421" s="110" t="s">
        <v>127</v>
      </c>
      <c r="C6421" s="110" t="s">
        <v>128</v>
      </c>
      <c r="D6421" s="110" t="s">
        <v>7</v>
      </c>
      <c r="E6421" s="110" t="s">
        <v>114</v>
      </c>
      <c r="F6421">
        <v>36.965600000000002</v>
      </c>
      <c r="G6421">
        <v>4491420.2071000002</v>
      </c>
      <c r="H6421">
        <v>714256.47360000003</v>
      </c>
      <c r="I6421">
        <v>1432474.9247999999</v>
      </c>
      <c r="J6421">
        <v>38461.763400000003</v>
      </c>
      <c r="K6421">
        <v>113337.3168</v>
      </c>
      <c r="L6421">
        <v>377999.5</v>
      </c>
      <c r="M6421">
        <v>53053.18</v>
      </c>
      <c r="N6421">
        <v>1713.8</v>
      </c>
      <c r="O6421">
        <v>193697.28400000001</v>
      </c>
    </row>
    <row r="6422" spans="1:15" hidden="1">
      <c r="A6422" s="110" t="s">
        <v>36</v>
      </c>
      <c r="B6422" s="110" t="s">
        <v>127</v>
      </c>
      <c r="C6422" s="110" t="s">
        <v>128</v>
      </c>
      <c r="D6422" s="110" t="s">
        <v>7</v>
      </c>
      <c r="E6422" s="110" t="s">
        <v>114</v>
      </c>
      <c r="F6422">
        <v>3844.4223999999999</v>
      </c>
      <c r="G6422">
        <v>536262324.99839997</v>
      </c>
      <c r="H6422">
        <v>98613996.6382</v>
      </c>
      <c r="I6422">
        <v>137053295.13600001</v>
      </c>
      <c r="J6422">
        <v>479081.63370000001</v>
      </c>
      <c r="K6422">
        <v>12979395.223200001</v>
      </c>
      <c r="L6422">
        <v>40669230.039999999</v>
      </c>
      <c r="M6422">
        <v>5191559.4000000004</v>
      </c>
      <c r="N6422">
        <v>302335.96799999999</v>
      </c>
      <c r="O6422">
        <v>20144544.596000001</v>
      </c>
    </row>
    <row r="6423" spans="1:15" hidden="1">
      <c r="A6423" s="110" t="s">
        <v>36</v>
      </c>
      <c r="B6423" s="110" t="s">
        <v>127</v>
      </c>
      <c r="C6423" s="110" t="s">
        <v>128</v>
      </c>
      <c r="D6423" s="110" t="s">
        <v>7</v>
      </c>
      <c r="E6423" s="110" t="s">
        <v>114</v>
      </c>
      <c r="F6423">
        <v>282.06360000000001</v>
      </c>
      <c r="G6423">
        <v>46912817.952</v>
      </c>
      <c r="H6423">
        <v>7245588.1255999999</v>
      </c>
      <c r="I6423">
        <v>10065951.590399999</v>
      </c>
      <c r="J6423">
        <v>38774.986100000002</v>
      </c>
      <c r="K6423">
        <v>955766.97360000003</v>
      </c>
      <c r="L6423">
        <v>2955289.84</v>
      </c>
      <c r="M6423">
        <v>382158.54</v>
      </c>
      <c r="N6423">
        <v>22651.024000000001</v>
      </c>
      <c r="O6423">
        <v>1477996.4539999999</v>
      </c>
    </row>
    <row r="6424" spans="1:15" hidden="1">
      <c r="A6424" s="110" t="s">
        <v>36</v>
      </c>
      <c r="B6424" s="110" t="s">
        <v>127</v>
      </c>
      <c r="C6424" s="110" t="s">
        <v>128</v>
      </c>
      <c r="D6424" s="110" t="s">
        <v>7</v>
      </c>
      <c r="E6424" s="110" t="s">
        <v>114</v>
      </c>
      <c r="F6424">
        <v>97.235600000000005</v>
      </c>
      <c r="G6424">
        <v>13977041.1581</v>
      </c>
      <c r="H6424">
        <v>2494208.9567999998</v>
      </c>
      <c r="I6424">
        <v>3466441.4975999999</v>
      </c>
      <c r="J6424">
        <v>2024.7612999999999</v>
      </c>
      <c r="K6424">
        <v>328285.72080000001</v>
      </c>
      <c r="L6424">
        <v>1028630.14</v>
      </c>
      <c r="M6424">
        <v>131306.6</v>
      </c>
      <c r="N6424">
        <v>7649.8620000000001</v>
      </c>
      <c r="O6424">
        <v>509508.23</v>
      </c>
    </row>
    <row r="6425" spans="1:15">
      <c r="A6425" s="110" t="s">
        <v>36</v>
      </c>
      <c r="B6425" s="110" t="s">
        <v>127</v>
      </c>
      <c r="C6425" s="110" t="s">
        <v>128</v>
      </c>
      <c r="D6425" s="110" t="s">
        <v>9</v>
      </c>
      <c r="E6425" s="110" t="s">
        <v>114</v>
      </c>
      <c r="F6425">
        <v>8183.8624</v>
      </c>
      <c r="G6425">
        <v>699690773.29540002</v>
      </c>
      <c r="H6425">
        <v>216436929.5246</v>
      </c>
      <c r="I6425">
        <v>209118048.92160001</v>
      </c>
      <c r="J6425">
        <v>1015609.8088</v>
      </c>
      <c r="K6425">
        <v>31065442.5528</v>
      </c>
      <c r="L6425">
        <v>103140644.68000001</v>
      </c>
      <c r="M6425">
        <v>13316963.18</v>
      </c>
      <c r="N6425">
        <v>49882.404000000002</v>
      </c>
      <c r="O6425">
        <v>42882952.552000001</v>
      </c>
    </row>
    <row r="6426" spans="1:15">
      <c r="A6426" s="110" t="s">
        <v>36</v>
      </c>
      <c r="B6426" s="110" t="s">
        <v>127</v>
      </c>
      <c r="C6426" s="110" t="s">
        <v>128</v>
      </c>
      <c r="D6426" s="110" t="s">
        <v>9</v>
      </c>
      <c r="E6426" s="110" t="s">
        <v>114</v>
      </c>
      <c r="F6426">
        <v>131.79040000000001</v>
      </c>
      <c r="G6426">
        <v>14841246.42</v>
      </c>
      <c r="H6426">
        <v>3486771.1179999998</v>
      </c>
      <c r="I6426">
        <v>3368777.5296</v>
      </c>
      <c r="J6426">
        <v>150.39660000000001</v>
      </c>
      <c r="K6426">
        <v>502179.48</v>
      </c>
      <c r="L6426">
        <v>1666355.62</v>
      </c>
      <c r="M6426">
        <v>215673.12</v>
      </c>
      <c r="N6426">
        <v>802.78</v>
      </c>
      <c r="O6426">
        <v>690573.90599999996</v>
      </c>
    </row>
    <row r="6427" spans="1:15">
      <c r="A6427" s="110" t="s">
        <v>36</v>
      </c>
      <c r="B6427" s="110" t="s">
        <v>127</v>
      </c>
      <c r="C6427" s="110" t="s">
        <v>128</v>
      </c>
      <c r="D6427" s="110" t="s">
        <v>9</v>
      </c>
      <c r="E6427" s="110" t="s">
        <v>114</v>
      </c>
      <c r="F6427">
        <v>22.500800000000002</v>
      </c>
      <c r="G6427">
        <v>2025092.2507</v>
      </c>
      <c r="H6427">
        <v>595073.73759999999</v>
      </c>
      <c r="I6427">
        <v>574953.56160000002</v>
      </c>
      <c r="J6427">
        <v>7671.4712</v>
      </c>
      <c r="K6427">
        <v>85409.920800000007</v>
      </c>
      <c r="L6427">
        <v>283575.67999999999</v>
      </c>
      <c r="M6427">
        <v>36613</v>
      </c>
      <c r="N6427">
        <v>137.10400000000001</v>
      </c>
      <c r="O6427">
        <v>117903.126</v>
      </c>
    </row>
    <row r="6428" spans="1:15">
      <c r="A6428" s="110" t="s">
        <v>36</v>
      </c>
      <c r="B6428" s="110" t="s">
        <v>127</v>
      </c>
      <c r="C6428" s="110" t="s">
        <v>128</v>
      </c>
      <c r="D6428" s="110" t="s">
        <v>9</v>
      </c>
      <c r="E6428" s="110" t="s">
        <v>114</v>
      </c>
      <c r="F6428">
        <v>28.126000000000001</v>
      </c>
      <c r="G6428">
        <v>3037582.6866000001</v>
      </c>
      <c r="H6428">
        <v>777626.78700000001</v>
      </c>
      <c r="I6428">
        <v>594517.05599999998</v>
      </c>
      <c r="J6428">
        <v>11559.4105</v>
      </c>
      <c r="K6428">
        <v>93721.276800000007</v>
      </c>
      <c r="L6428">
        <v>265388.90000000002</v>
      </c>
      <c r="M6428">
        <v>43719.12</v>
      </c>
      <c r="N6428">
        <v>186600.348</v>
      </c>
      <c r="O6428">
        <v>147378.682</v>
      </c>
    </row>
    <row r="6429" spans="1:15">
      <c r="A6429" s="110" t="s">
        <v>36</v>
      </c>
      <c r="B6429" s="110" t="s">
        <v>127</v>
      </c>
      <c r="C6429" s="110" t="s">
        <v>128</v>
      </c>
      <c r="D6429" s="110" t="s">
        <v>9</v>
      </c>
      <c r="E6429" s="110" t="s">
        <v>114</v>
      </c>
      <c r="F6429">
        <v>39860.167200000004</v>
      </c>
      <c r="G6429">
        <v>5713639702.0663004</v>
      </c>
      <c r="H6429">
        <v>2319921496.6005998</v>
      </c>
      <c r="I6429">
        <v>1023163674.6816</v>
      </c>
      <c r="J6429">
        <v>4952265.2564000003</v>
      </c>
      <c r="K6429">
        <v>135251351.53200001</v>
      </c>
      <c r="L6429">
        <v>505089021.22000003</v>
      </c>
      <c r="M6429">
        <v>69206827.400000006</v>
      </c>
      <c r="N6429">
        <v>116148562.816</v>
      </c>
      <c r="O6429">
        <v>208864906.49200001</v>
      </c>
    </row>
    <row r="6430" spans="1:15">
      <c r="A6430" s="110" t="s">
        <v>36</v>
      </c>
      <c r="B6430" s="110" t="s">
        <v>127</v>
      </c>
      <c r="C6430" s="110" t="s">
        <v>128</v>
      </c>
      <c r="D6430" s="110" t="s">
        <v>9</v>
      </c>
      <c r="E6430" s="110" t="s">
        <v>114</v>
      </c>
      <c r="F6430">
        <v>92.414000000000001</v>
      </c>
      <c r="G6430">
        <v>17954885.024999999</v>
      </c>
      <c r="H6430">
        <v>5378867.8426000001</v>
      </c>
      <c r="I6430">
        <v>2381997.1392000001</v>
      </c>
      <c r="J6430">
        <v>2024.7612999999999</v>
      </c>
      <c r="K6430">
        <v>313697.23200000002</v>
      </c>
      <c r="L6430">
        <v>1164190.08</v>
      </c>
      <c r="M6430">
        <v>158090.26</v>
      </c>
      <c r="N6430">
        <v>255789.16</v>
      </c>
      <c r="O6430">
        <v>484244.11200000002</v>
      </c>
    </row>
    <row r="6431" spans="1:15">
      <c r="A6431" s="110" t="s">
        <v>36</v>
      </c>
      <c r="B6431" s="110" t="s">
        <v>127</v>
      </c>
      <c r="C6431" s="110" t="s">
        <v>128</v>
      </c>
      <c r="D6431" s="110" t="s">
        <v>9</v>
      </c>
      <c r="E6431" s="110" t="s">
        <v>114</v>
      </c>
      <c r="F6431">
        <v>162.3272</v>
      </c>
      <c r="G6431">
        <v>21793823.4175</v>
      </c>
      <c r="H6431">
        <v>9447743.7011999991</v>
      </c>
      <c r="I6431">
        <v>4169171.7888000002</v>
      </c>
      <c r="J6431">
        <v>11723.479600000001</v>
      </c>
      <c r="K6431">
        <v>550830.80160000001</v>
      </c>
      <c r="L6431">
        <v>2055247.18</v>
      </c>
      <c r="M6431">
        <v>281255.90000000002</v>
      </c>
      <c r="N6431">
        <v>469678.61599999998</v>
      </c>
      <c r="O6431">
        <v>850585.098</v>
      </c>
    </row>
    <row r="6432" spans="1:15" hidden="1">
      <c r="A6432" s="110" t="s">
        <v>36</v>
      </c>
      <c r="B6432" s="110" t="s">
        <v>127</v>
      </c>
      <c r="C6432" s="110" t="s">
        <v>128</v>
      </c>
      <c r="D6432" s="110" t="s">
        <v>11</v>
      </c>
      <c r="E6432" s="110" t="s">
        <v>114</v>
      </c>
      <c r="F6432">
        <v>129.37960000000001</v>
      </c>
      <c r="G6432">
        <v>46755375.836400002</v>
      </c>
      <c r="H6432">
        <v>20923093.2434</v>
      </c>
      <c r="I6432">
        <v>4339369.9391999999</v>
      </c>
      <c r="J6432">
        <v>13605.3019</v>
      </c>
      <c r="K6432">
        <v>306814.34879999998</v>
      </c>
      <c r="L6432">
        <v>1556983.2</v>
      </c>
      <c r="M6432">
        <v>194113.68</v>
      </c>
      <c r="N6432">
        <v>16279.296</v>
      </c>
      <c r="O6432">
        <v>677941.39599999995</v>
      </c>
    </row>
    <row r="6433" spans="1:15" hidden="1">
      <c r="A6433" s="110" t="s">
        <v>36</v>
      </c>
      <c r="B6433" s="110" t="s">
        <v>127</v>
      </c>
      <c r="C6433" s="110" t="s">
        <v>128</v>
      </c>
      <c r="D6433" s="110" t="s">
        <v>7</v>
      </c>
      <c r="E6433" s="110" t="s">
        <v>114</v>
      </c>
      <c r="F6433">
        <v>3214.4</v>
      </c>
      <c r="G6433">
        <v>376079014.07999998</v>
      </c>
      <c r="H6433">
        <v>73530438.021599993</v>
      </c>
      <c r="I6433">
        <v>124921769.3184</v>
      </c>
      <c r="J6433">
        <v>2735270.9961999999</v>
      </c>
      <c r="K6433">
        <v>9660920.0688000005</v>
      </c>
      <c r="L6433">
        <v>49176179.82</v>
      </c>
      <c r="M6433">
        <v>5402929.9800000004</v>
      </c>
      <c r="N6433">
        <v>204022.478</v>
      </c>
      <c r="O6433">
        <v>16843265.186000001</v>
      </c>
    </row>
    <row r="6434" spans="1:15" hidden="1">
      <c r="A6434" s="110" t="s">
        <v>36</v>
      </c>
      <c r="B6434" s="110" t="s">
        <v>127</v>
      </c>
      <c r="C6434" s="110" t="s">
        <v>128</v>
      </c>
      <c r="D6434" s="110" t="s">
        <v>7</v>
      </c>
      <c r="E6434" s="110" t="s">
        <v>114</v>
      </c>
      <c r="F6434">
        <v>270.00959999999998</v>
      </c>
      <c r="G6434">
        <v>38893532.832000002</v>
      </c>
      <c r="H6434">
        <v>6169065.1311999997</v>
      </c>
      <c r="I6434">
        <v>10480854.0096</v>
      </c>
      <c r="J6434">
        <v>288541.53090000001</v>
      </c>
      <c r="K6434">
        <v>810747.31680000003</v>
      </c>
      <c r="L6434">
        <v>4133802.04</v>
      </c>
      <c r="M6434">
        <v>449395.26</v>
      </c>
      <c r="N6434">
        <v>16588.682000000001</v>
      </c>
      <c r="O6434">
        <v>1414833.9040000001</v>
      </c>
    </row>
    <row r="6435" spans="1:15" hidden="1">
      <c r="A6435" s="110" t="s">
        <v>36</v>
      </c>
      <c r="B6435" s="110" t="s">
        <v>127</v>
      </c>
      <c r="C6435" s="110" t="s">
        <v>128</v>
      </c>
      <c r="D6435" s="110" t="s">
        <v>7</v>
      </c>
      <c r="E6435" s="110" t="s">
        <v>114</v>
      </c>
      <c r="F6435">
        <v>29.7332</v>
      </c>
      <c r="G6435">
        <v>3612664.0795999998</v>
      </c>
      <c r="H6435">
        <v>679830.76619999995</v>
      </c>
      <c r="I6435">
        <v>1154981.4143999999</v>
      </c>
      <c r="J6435">
        <v>38461.763400000003</v>
      </c>
      <c r="K6435">
        <v>89334.9</v>
      </c>
      <c r="L6435">
        <v>455176.26</v>
      </c>
      <c r="M6435">
        <v>49702.66</v>
      </c>
      <c r="N6435">
        <v>1851.806</v>
      </c>
      <c r="O6435">
        <v>155799.75399999999</v>
      </c>
    </row>
    <row r="6436" spans="1:15" hidden="1">
      <c r="A6436" s="110" t="s">
        <v>36</v>
      </c>
      <c r="B6436" s="110" t="s">
        <v>127</v>
      </c>
      <c r="C6436" s="110" t="s">
        <v>128</v>
      </c>
      <c r="D6436" s="110" t="s">
        <v>7</v>
      </c>
      <c r="E6436" s="110" t="s">
        <v>114</v>
      </c>
      <c r="F6436">
        <v>16662.646000000001</v>
      </c>
      <c r="G6436">
        <v>2465487087.4169002</v>
      </c>
      <c r="H6436">
        <v>517149627.69760001</v>
      </c>
      <c r="I6436">
        <v>615839035.54560006</v>
      </c>
      <c r="J6436">
        <v>2063315.0046000001</v>
      </c>
      <c r="K6436">
        <v>50862944.649599999</v>
      </c>
      <c r="L6436">
        <v>217711784.31999999</v>
      </c>
      <c r="M6436">
        <v>26157886.84</v>
      </c>
      <c r="N6436">
        <v>1424597.152</v>
      </c>
      <c r="O6436">
        <v>87311275.546000004</v>
      </c>
    </row>
    <row r="6437" spans="1:15" hidden="1">
      <c r="A6437" s="110" t="s">
        <v>36</v>
      </c>
      <c r="B6437" s="110" t="s">
        <v>127</v>
      </c>
      <c r="C6437" s="110" t="s">
        <v>128</v>
      </c>
      <c r="D6437" s="110" t="s">
        <v>7</v>
      </c>
      <c r="E6437" s="110" t="s">
        <v>114</v>
      </c>
      <c r="F6437">
        <v>2074.8951999999999</v>
      </c>
      <c r="G6437">
        <v>381072610.19520003</v>
      </c>
      <c r="H6437">
        <v>64459455.415399998</v>
      </c>
      <c r="I6437">
        <v>76728831.916800007</v>
      </c>
      <c r="J6437">
        <v>194643.07199999999</v>
      </c>
      <c r="K6437">
        <v>6338961.8496000003</v>
      </c>
      <c r="L6437">
        <v>27040479.899999999</v>
      </c>
      <c r="M6437">
        <v>3269705.72</v>
      </c>
      <c r="N6437">
        <v>179928.25399999999</v>
      </c>
      <c r="O6437">
        <v>10872327.356000001</v>
      </c>
    </row>
    <row r="6438" spans="1:15" hidden="1">
      <c r="A6438" s="110" t="s">
        <v>36</v>
      </c>
      <c r="B6438" s="110" t="s">
        <v>127</v>
      </c>
      <c r="C6438" s="110" t="s">
        <v>128</v>
      </c>
      <c r="D6438" s="110" t="s">
        <v>7</v>
      </c>
      <c r="E6438" s="110" t="s">
        <v>114</v>
      </c>
      <c r="F6438">
        <v>122.9508</v>
      </c>
      <c r="G6438">
        <v>18701975.3105</v>
      </c>
      <c r="H6438">
        <v>3817196.9813999999</v>
      </c>
      <c r="I6438">
        <v>4545023.5776000004</v>
      </c>
      <c r="J6438">
        <v>13605.3019</v>
      </c>
      <c r="K6438">
        <v>375414.696</v>
      </c>
      <c r="L6438">
        <v>1605090.96</v>
      </c>
      <c r="M6438">
        <v>193260.06</v>
      </c>
      <c r="N6438">
        <v>10563.322</v>
      </c>
      <c r="O6438">
        <v>644254.402</v>
      </c>
    </row>
    <row r="6439" spans="1:15">
      <c r="A6439" s="110" t="s">
        <v>36</v>
      </c>
      <c r="B6439" s="110" t="s">
        <v>127</v>
      </c>
      <c r="C6439" s="110" t="s">
        <v>128</v>
      </c>
      <c r="D6439" s="110" t="s">
        <v>9</v>
      </c>
      <c r="E6439" s="110" t="s">
        <v>114</v>
      </c>
      <c r="F6439">
        <v>18207.968799999999</v>
      </c>
      <c r="G6439">
        <v>2754823680.5637002</v>
      </c>
      <c r="H6439">
        <v>1267201730.8900001</v>
      </c>
      <c r="I6439">
        <v>471242963.98079997</v>
      </c>
      <c r="J6439">
        <v>2246561.4922000002</v>
      </c>
      <c r="K6439">
        <v>78637468.377599999</v>
      </c>
      <c r="L6439">
        <v>244077350.09999999</v>
      </c>
      <c r="M6439">
        <v>30540412.100000001</v>
      </c>
      <c r="N6439">
        <v>34496479.468000002</v>
      </c>
      <c r="O6439">
        <v>95408673.865999997</v>
      </c>
    </row>
    <row r="6440" spans="1:15">
      <c r="A6440" s="110" t="s">
        <v>36</v>
      </c>
      <c r="B6440" s="110" t="s">
        <v>127</v>
      </c>
      <c r="C6440" s="110" t="s">
        <v>128</v>
      </c>
      <c r="D6440" s="110" t="s">
        <v>9</v>
      </c>
      <c r="E6440" s="110" t="s">
        <v>114</v>
      </c>
      <c r="F6440">
        <v>468.49880000000002</v>
      </c>
      <c r="G6440">
        <v>89756610.060299993</v>
      </c>
      <c r="H6440">
        <v>32608770.407600001</v>
      </c>
      <c r="I6440">
        <v>12144654.7392</v>
      </c>
      <c r="J6440">
        <v>42840.666899999997</v>
      </c>
      <c r="K6440">
        <v>2017009.7927999999</v>
      </c>
      <c r="L6440">
        <v>6264805.7400000002</v>
      </c>
      <c r="M6440">
        <v>782584.22</v>
      </c>
      <c r="N6440">
        <v>873555.43</v>
      </c>
      <c r="O6440">
        <v>2454905.75</v>
      </c>
    </row>
    <row r="6441" spans="1:15" hidden="1">
      <c r="A6441" s="110" t="s">
        <v>36</v>
      </c>
      <c r="B6441" s="110" t="s">
        <v>127</v>
      </c>
      <c r="C6441" s="110" t="s">
        <v>128</v>
      </c>
      <c r="D6441" s="110" t="s">
        <v>7</v>
      </c>
      <c r="E6441" s="110" t="s">
        <v>112</v>
      </c>
      <c r="F6441">
        <v>2533.7507999999998</v>
      </c>
      <c r="G6441">
        <v>259946869.44999999</v>
      </c>
      <c r="H6441">
        <v>52875040.625200003</v>
      </c>
      <c r="I6441">
        <v>90844089.926400006</v>
      </c>
      <c r="J6441">
        <v>2839159.0232000002</v>
      </c>
      <c r="K6441">
        <v>9167605.4448000006</v>
      </c>
      <c r="L6441">
        <v>28563161.68</v>
      </c>
      <c r="M6441">
        <v>5265343</v>
      </c>
      <c r="N6441">
        <v>1711041.6839999999</v>
      </c>
      <c r="O6441">
        <v>6335805.8499999996</v>
      </c>
    </row>
    <row r="6442" spans="1:15" hidden="1">
      <c r="A6442" s="110" t="s">
        <v>36</v>
      </c>
      <c r="B6442" s="110" t="s">
        <v>127</v>
      </c>
      <c r="C6442" s="110" t="s">
        <v>128</v>
      </c>
      <c r="D6442" s="110" t="s">
        <v>7</v>
      </c>
      <c r="E6442" s="110" t="s">
        <v>112</v>
      </c>
      <c r="F6442">
        <v>3122.7896000000001</v>
      </c>
      <c r="G6442">
        <v>363293218.63300002</v>
      </c>
      <c r="H6442">
        <v>64979266.018799998</v>
      </c>
      <c r="I6442">
        <v>111925421.64480001</v>
      </c>
      <c r="J6442">
        <v>2834369.9468999999</v>
      </c>
      <c r="K6442">
        <v>11260453.593599999</v>
      </c>
      <c r="L6442">
        <v>35035459.399999999</v>
      </c>
      <c r="M6442">
        <v>6739332.3600000003</v>
      </c>
      <c r="N6442">
        <v>2235357.1460000002</v>
      </c>
      <c r="O6442">
        <v>7808734.8679999998</v>
      </c>
    </row>
    <row r="6443" spans="1:15" hidden="1">
      <c r="A6443" s="110" t="s">
        <v>36</v>
      </c>
      <c r="B6443" s="110" t="s">
        <v>127</v>
      </c>
      <c r="C6443" s="110" t="s">
        <v>128</v>
      </c>
      <c r="D6443" s="110" t="s">
        <v>7</v>
      </c>
      <c r="E6443" s="110" t="s">
        <v>112</v>
      </c>
      <c r="F6443">
        <v>595.46759999999995</v>
      </c>
      <c r="G6443">
        <v>62319161.436800003</v>
      </c>
      <c r="H6443">
        <v>12182565.930400001</v>
      </c>
      <c r="I6443">
        <v>21104110.924800001</v>
      </c>
      <c r="J6443">
        <v>538172.59450000001</v>
      </c>
      <c r="K6443">
        <v>2134588.2480000001</v>
      </c>
      <c r="L6443">
        <v>7117312.1799999997</v>
      </c>
      <c r="M6443">
        <v>1241206.1200000001</v>
      </c>
      <c r="N6443">
        <v>402423.69199999998</v>
      </c>
      <c r="O6443">
        <v>1489006.2660000001</v>
      </c>
    </row>
    <row r="6444" spans="1:15" hidden="1">
      <c r="A6444" s="110" t="s">
        <v>36</v>
      </c>
      <c r="B6444" s="110" t="s">
        <v>127</v>
      </c>
      <c r="C6444" s="110" t="s">
        <v>128</v>
      </c>
      <c r="D6444" s="110" t="s">
        <v>7</v>
      </c>
      <c r="E6444" s="110" t="s">
        <v>112</v>
      </c>
      <c r="F6444">
        <v>33.751199999999997</v>
      </c>
      <c r="G6444">
        <v>3926108.34</v>
      </c>
      <c r="H6444">
        <v>690511.39740000002</v>
      </c>
      <c r="I6444">
        <v>1196183.4624000001</v>
      </c>
      <c r="J6444">
        <v>29040.222300000001</v>
      </c>
      <c r="K6444">
        <v>120988.9008</v>
      </c>
      <c r="L6444">
        <v>403410.48</v>
      </c>
      <c r="M6444">
        <v>70351.899999999994</v>
      </c>
      <c r="N6444">
        <v>22808.874</v>
      </c>
      <c r="O6444">
        <v>84396.532000000007</v>
      </c>
    </row>
    <row r="6445" spans="1:15" hidden="1">
      <c r="A6445" s="110" t="s">
        <v>36</v>
      </c>
      <c r="B6445" s="110" t="s">
        <v>127</v>
      </c>
      <c r="C6445" s="110" t="s">
        <v>128</v>
      </c>
      <c r="D6445" s="110" t="s">
        <v>7</v>
      </c>
      <c r="E6445" s="110" t="s">
        <v>112</v>
      </c>
      <c r="F6445">
        <v>24.108000000000001</v>
      </c>
      <c r="G6445">
        <v>3233967.66</v>
      </c>
      <c r="H6445">
        <v>743623.43700000003</v>
      </c>
      <c r="I6445">
        <v>878183.78879999998</v>
      </c>
      <c r="J6445">
        <v>23921.765100000001</v>
      </c>
      <c r="K6445">
        <v>121727.4912</v>
      </c>
      <c r="L6445">
        <v>465197.48</v>
      </c>
      <c r="M6445">
        <v>56210.18</v>
      </c>
      <c r="N6445">
        <v>15187.876</v>
      </c>
      <c r="O6445">
        <v>60283.366000000002</v>
      </c>
    </row>
    <row r="6446" spans="1:15" hidden="1">
      <c r="A6446" s="110" t="s">
        <v>36</v>
      </c>
      <c r="B6446" s="110" t="s">
        <v>127</v>
      </c>
      <c r="C6446" s="110" t="s">
        <v>128</v>
      </c>
      <c r="D6446" s="110" t="s">
        <v>7</v>
      </c>
      <c r="E6446" s="110" t="s">
        <v>112</v>
      </c>
      <c r="F6446">
        <v>4437.4791999999998</v>
      </c>
      <c r="G6446">
        <v>455260989.83899999</v>
      </c>
      <c r="H6446">
        <v>90337850.093400002</v>
      </c>
      <c r="I6446">
        <v>155049844.31999999</v>
      </c>
      <c r="J6446">
        <v>2106424.1482000002</v>
      </c>
      <c r="K6446">
        <v>16104350.8368</v>
      </c>
      <c r="L6446">
        <v>58589521.520000003</v>
      </c>
      <c r="M6446">
        <v>4727347.5599999996</v>
      </c>
      <c r="N6446">
        <v>3393708.2519999999</v>
      </c>
      <c r="O6446">
        <v>18440817.23</v>
      </c>
    </row>
    <row r="6447" spans="1:15" hidden="1">
      <c r="A6447" s="110" t="s">
        <v>36</v>
      </c>
      <c r="B6447" s="110" t="s">
        <v>127</v>
      </c>
      <c r="C6447" s="110" t="s">
        <v>128</v>
      </c>
      <c r="D6447" s="110" t="s">
        <v>7</v>
      </c>
      <c r="E6447" s="110" t="s">
        <v>112</v>
      </c>
      <c r="F6447">
        <v>789.93880000000001</v>
      </c>
      <c r="G6447">
        <v>91889630.909999996</v>
      </c>
      <c r="H6447">
        <v>16407519.9494</v>
      </c>
      <c r="I6447">
        <v>27964846.252799999</v>
      </c>
      <c r="J6447">
        <v>543522.24</v>
      </c>
      <c r="K6447">
        <v>2891957.7960000001</v>
      </c>
      <c r="L6447">
        <v>9862684.4800000004</v>
      </c>
      <c r="M6447">
        <v>849902.12</v>
      </c>
      <c r="N6447">
        <v>645603.79399999999</v>
      </c>
      <c r="O6447">
        <v>3282746.0159999998</v>
      </c>
    </row>
    <row r="6448" spans="1:15" hidden="1">
      <c r="A6448" s="110" t="s">
        <v>36</v>
      </c>
      <c r="B6448" s="110" t="s">
        <v>127</v>
      </c>
      <c r="C6448" s="110" t="s">
        <v>128</v>
      </c>
      <c r="D6448" s="110" t="s">
        <v>7</v>
      </c>
      <c r="E6448" s="110" t="s">
        <v>112</v>
      </c>
      <c r="F6448">
        <v>37.769199999999998</v>
      </c>
      <c r="G6448">
        <v>3889695.3757000002</v>
      </c>
      <c r="H6448">
        <v>834734.91619999998</v>
      </c>
      <c r="I6448">
        <v>1393121.2224000001</v>
      </c>
      <c r="J6448">
        <v>18816.980200000002</v>
      </c>
      <c r="K6448">
        <v>142145.8848</v>
      </c>
      <c r="L6448">
        <v>384152.78</v>
      </c>
      <c r="M6448">
        <v>41924.959999999999</v>
      </c>
      <c r="N6448">
        <v>37258.913999999997</v>
      </c>
      <c r="O6448">
        <v>156957.01999999999</v>
      </c>
    </row>
    <row r="6449" spans="1:15" hidden="1">
      <c r="A6449" s="110" t="s">
        <v>36</v>
      </c>
      <c r="B6449" s="110" t="s">
        <v>127</v>
      </c>
      <c r="C6449" s="110" t="s">
        <v>128</v>
      </c>
      <c r="D6449" s="110" t="s">
        <v>7</v>
      </c>
      <c r="E6449" s="110" t="s">
        <v>112</v>
      </c>
      <c r="F6449">
        <v>8.0359999999999996</v>
      </c>
      <c r="G6449">
        <v>828023.01119999995</v>
      </c>
      <c r="H6449">
        <v>240847.12</v>
      </c>
      <c r="I6449">
        <v>289473.12</v>
      </c>
      <c r="J6449">
        <v>1721.4820999999999</v>
      </c>
      <c r="K6449">
        <v>36722.289599999996</v>
      </c>
      <c r="L6449">
        <v>124034.02</v>
      </c>
      <c r="M6449">
        <v>20008.82</v>
      </c>
      <c r="N6449">
        <v>6847.0820000000003</v>
      </c>
      <c r="O6449">
        <v>33394.745999999999</v>
      </c>
    </row>
    <row r="6450" spans="1:15" hidden="1">
      <c r="A6450" s="110" t="s">
        <v>36</v>
      </c>
      <c r="B6450" s="110" t="s">
        <v>127</v>
      </c>
      <c r="C6450" s="110" t="s">
        <v>128</v>
      </c>
      <c r="D6450" s="110" t="s">
        <v>7</v>
      </c>
      <c r="E6450" s="110" t="s">
        <v>112</v>
      </c>
      <c r="F6450">
        <v>1743.8119999999999</v>
      </c>
      <c r="G6450">
        <v>178936345.5264</v>
      </c>
      <c r="H6450">
        <v>36117581.264200002</v>
      </c>
      <c r="I6450">
        <v>61339736.313600004</v>
      </c>
      <c r="J6450">
        <v>925383.01639999996</v>
      </c>
      <c r="K6450">
        <v>6423960.852</v>
      </c>
      <c r="L6450">
        <v>23039507.199999999</v>
      </c>
      <c r="M6450">
        <v>1870037.88</v>
      </c>
      <c r="N6450">
        <v>5655944.9979999997</v>
      </c>
      <c r="O6450">
        <v>6583137.858</v>
      </c>
    </row>
    <row r="6451" spans="1:15" hidden="1">
      <c r="A6451" s="110" t="s">
        <v>36</v>
      </c>
      <c r="B6451" s="110" t="s">
        <v>127</v>
      </c>
      <c r="C6451" s="110" t="s">
        <v>128</v>
      </c>
      <c r="D6451" s="110" t="s">
        <v>7</v>
      </c>
      <c r="E6451" s="110" t="s">
        <v>112</v>
      </c>
      <c r="F6451">
        <v>578.59199999999998</v>
      </c>
      <c r="G6451">
        <v>67304714.400000006</v>
      </c>
      <c r="H6451">
        <v>12121742.4878</v>
      </c>
      <c r="I6451">
        <v>20493903.398400001</v>
      </c>
      <c r="J6451">
        <v>182438.57180000001</v>
      </c>
      <c r="K6451">
        <v>2141376.372</v>
      </c>
      <c r="L6451">
        <v>7386579.6799999997</v>
      </c>
      <c r="M6451">
        <v>623585.4</v>
      </c>
      <c r="N6451">
        <v>1955995.118</v>
      </c>
      <c r="O6451">
        <v>2184266.9640000002</v>
      </c>
    </row>
    <row r="6452" spans="1:15" hidden="1">
      <c r="A6452" s="110" t="s">
        <v>36</v>
      </c>
      <c r="B6452" s="110" t="s">
        <v>127</v>
      </c>
      <c r="C6452" s="110" t="s">
        <v>128</v>
      </c>
      <c r="D6452" s="110" t="s">
        <v>7</v>
      </c>
      <c r="E6452" s="110" t="s">
        <v>112</v>
      </c>
      <c r="F6452">
        <v>64.287999999999997</v>
      </c>
      <c r="G6452">
        <v>6246736.7054000003</v>
      </c>
      <c r="H6452">
        <v>1349457.3458</v>
      </c>
      <c r="I6452">
        <v>2279767.4112</v>
      </c>
      <c r="J6452">
        <v>20925.018899999999</v>
      </c>
      <c r="K6452">
        <v>238116.58559999999</v>
      </c>
      <c r="L6452">
        <v>815875.4</v>
      </c>
      <c r="M6452">
        <v>69344.94</v>
      </c>
      <c r="N6452">
        <v>218827.90599999999</v>
      </c>
      <c r="O6452">
        <v>242696.63</v>
      </c>
    </row>
    <row r="6453" spans="1:15" hidden="1">
      <c r="A6453" s="110" t="s">
        <v>36</v>
      </c>
      <c r="B6453" s="110" t="s">
        <v>127</v>
      </c>
      <c r="C6453" s="110" t="s">
        <v>128</v>
      </c>
      <c r="D6453" s="110" t="s">
        <v>7</v>
      </c>
      <c r="E6453" s="110" t="s">
        <v>113</v>
      </c>
      <c r="F6453">
        <v>522.34</v>
      </c>
      <c r="G6453">
        <v>53588793.258000001</v>
      </c>
      <c r="H6453">
        <v>10031981.704600001</v>
      </c>
      <c r="I6453">
        <v>18444060.576000001</v>
      </c>
      <c r="J6453">
        <v>719277.48380000005</v>
      </c>
      <c r="K6453">
        <v>1718192.412</v>
      </c>
      <c r="L6453">
        <v>5240556.04</v>
      </c>
      <c r="M6453">
        <v>886769.32</v>
      </c>
      <c r="N6453">
        <v>3228217.41</v>
      </c>
      <c r="O6453">
        <v>1922913.3659999999</v>
      </c>
    </row>
    <row r="6454" spans="1:15" hidden="1">
      <c r="A6454" s="110" t="s">
        <v>36</v>
      </c>
      <c r="B6454" s="110" t="s">
        <v>127</v>
      </c>
      <c r="C6454" s="110" t="s">
        <v>128</v>
      </c>
      <c r="D6454" s="110" t="s">
        <v>7</v>
      </c>
      <c r="E6454" s="110" t="s">
        <v>113</v>
      </c>
      <c r="F6454">
        <v>589.8424</v>
      </c>
      <c r="G6454">
        <v>68613417.180000007</v>
      </c>
      <c r="H6454">
        <v>11295535.850400001</v>
      </c>
      <c r="I6454">
        <v>20777737.8048</v>
      </c>
      <c r="J6454">
        <v>685271.68669999996</v>
      </c>
      <c r="K6454">
        <v>1936798.344</v>
      </c>
      <c r="L6454">
        <v>6064656.8600000003</v>
      </c>
      <c r="M6454">
        <v>683451.96</v>
      </c>
      <c r="N6454">
        <v>2428294.946</v>
      </c>
      <c r="O6454">
        <v>2171413.4640000002</v>
      </c>
    </row>
    <row r="6455" spans="1:15" hidden="1">
      <c r="A6455" s="110" t="s">
        <v>36</v>
      </c>
      <c r="B6455" s="110" t="s">
        <v>127</v>
      </c>
      <c r="C6455" s="110" t="s">
        <v>128</v>
      </c>
      <c r="D6455" s="110" t="s">
        <v>7</v>
      </c>
      <c r="E6455" s="110" t="s">
        <v>113</v>
      </c>
      <c r="F6455">
        <v>4.0179999999999998</v>
      </c>
      <c r="G6455">
        <v>467393.85</v>
      </c>
      <c r="H6455">
        <v>77249.248000000007</v>
      </c>
      <c r="I6455">
        <v>141960.49919999999</v>
      </c>
      <c r="J6455">
        <v>5127.1579000000002</v>
      </c>
      <c r="K6455">
        <v>13183.9272</v>
      </c>
      <c r="L6455">
        <v>40231.660000000003</v>
      </c>
      <c r="M6455">
        <v>4284.5</v>
      </c>
      <c r="N6455">
        <v>15426.004000000001</v>
      </c>
      <c r="O6455">
        <v>14790.995999999999</v>
      </c>
    </row>
    <row r="6456" spans="1:15" hidden="1">
      <c r="A6456" s="110" t="s">
        <v>36</v>
      </c>
      <c r="B6456" s="110" t="s">
        <v>127</v>
      </c>
      <c r="C6456" s="110" t="s">
        <v>128</v>
      </c>
      <c r="D6456" s="110" t="s">
        <v>7</v>
      </c>
      <c r="E6456" s="110" t="s">
        <v>113</v>
      </c>
      <c r="F6456">
        <v>3.2143999999999999</v>
      </c>
      <c r="G6456">
        <v>431195.68800000002</v>
      </c>
      <c r="H6456">
        <v>99785.316200000001</v>
      </c>
      <c r="I6456">
        <v>117366.7968</v>
      </c>
      <c r="J6456">
        <v>5127.1579000000002</v>
      </c>
      <c r="K6456">
        <v>16589.0592</v>
      </c>
      <c r="L6456">
        <v>63058.82</v>
      </c>
      <c r="M6456">
        <v>4158.22</v>
      </c>
      <c r="N6456">
        <v>16177.37</v>
      </c>
      <c r="O6456">
        <v>11832.436</v>
      </c>
    </row>
    <row r="6457" spans="1:15" hidden="1">
      <c r="A6457" s="110" t="s">
        <v>36</v>
      </c>
      <c r="B6457" s="110" t="s">
        <v>127</v>
      </c>
      <c r="C6457" s="110" t="s">
        <v>128</v>
      </c>
      <c r="D6457" s="110" t="s">
        <v>7</v>
      </c>
      <c r="E6457" s="110" t="s">
        <v>114</v>
      </c>
      <c r="F6457">
        <v>585.82439999999997</v>
      </c>
      <c r="G6457">
        <v>68146023.329999998</v>
      </c>
      <c r="H6457">
        <v>11144794.823999999</v>
      </c>
      <c r="I6457">
        <v>20619898.694400001</v>
      </c>
      <c r="J6457">
        <v>50652.591200000003</v>
      </c>
      <c r="K6457">
        <v>1985128.1928000001</v>
      </c>
      <c r="L6457">
        <v>6126578.3399999999</v>
      </c>
      <c r="M6457">
        <v>681054.28</v>
      </c>
      <c r="N6457">
        <v>2114113.9139999999</v>
      </c>
      <c r="O6457">
        <v>3069685.4980000001</v>
      </c>
    </row>
    <row r="6458" spans="1:15" hidden="1">
      <c r="A6458" s="110" t="s">
        <v>36</v>
      </c>
      <c r="B6458" s="110" t="s">
        <v>127</v>
      </c>
      <c r="C6458" s="110" t="s">
        <v>128</v>
      </c>
      <c r="D6458" s="110" t="s">
        <v>7</v>
      </c>
      <c r="E6458" s="110" t="s">
        <v>114</v>
      </c>
      <c r="F6458">
        <v>113.30759999999999</v>
      </c>
      <c r="G6458">
        <v>11881764.2513</v>
      </c>
      <c r="H6458">
        <v>2155577.747</v>
      </c>
      <c r="I6458">
        <v>3988212.6143999998</v>
      </c>
      <c r="J6458">
        <v>7818.1388999999999</v>
      </c>
      <c r="K6458">
        <v>383953.65120000002</v>
      </c>
      <c r="L6458">
        <v>1184977.8999999999</v>
      </c>
      <c r="M6458">
        <v>131725.62</v>
      </c>
      <c r="N6458">
        <v>408899.15</v>
      </c>
      <c r="O6458">
        <v>593725.26399999997</v>
      </c>
    </row>
    <row r="6459" spans="1:15" hidden="1">
      <c r="A6459" s="110" t="s">
        <v>36</v>
      </c>
      <c r="B6459" s="110" t="s">
        <v>127</v>
      </c>
      <c r="C6459" s="110" t="s">
        <v>128</v>
      </c>
      <c r="D6459" s="110" t="s">
        <v>7</v>
      </c>
      <c r="E6459" s="110" t="s">
        <v>114</v>
      </c>
      <c r="F6459">
        <v>8.0359999999999996</v>
      </c>
      <c r="G6459">
        <v>934787.7</v>
      </c>
      <c r="H6459">
        <v>152877.47080000001</v>
      </c>
      <c r="I6459">
        <v>282851.98080000002</v>
      </c>
      <c r="J6459">
        <v>13449.933499999999</v>
      </c>
      <c r="K6459">
        <v>27230.428800000002</v>
      </c>
      <c r="L6459">
        <v>84040.16</v>
      </c>
      <c r="M6459">
        <v>9343.08</v>
      </c>
      <c r="N6459">
        <v>28999.3</v>
      </c>
      <c r="O6459">
        <v>42108.065999999999</v>
      </c>
    </row>
    <row r="6460" spans="1:15" hidden="1">
      <c r="A6460" s="110" t="s">
        <v>36</v>
      </c>
      <c r="B6460" s="110" t="s">
        <v>127</v>
      </c>
      <c r="C6460" s="110" t="s">
        <v>128</v>
      </c>
      <c r="D6460" s="110" t="s">
        <v>7</v>
      </c>
      <c r="E6460" s="110" t="s">
        <v>114</v>
      </c>
      <c r="F6460">
        <v>192.864</v>
      </c>
      <c r="G6460">
        <v>22464738.449999999</v>
      </c>
      <c r="H6460">
        <v>3918200.0550000002</v>
      </c>
      <c r="I6460">
        <v>7153648.5120000001</v>
      </c>
      <c r="J6460">
        <v>23305.263200000001</v>
      </c>
      <c r="K6460">
        <v>658677.39839999995</v>
      </c>
      <c r="L6460">
        <v>1130342.1200000001</v>
      </c>
      <c r="M6460">
        <v>238092.74</v>
      </c>
      <c r="N6460">
        <v>932838.478</v>
      </c>
      <c r="O6460">
        <v>1010596.29</v>
      </c>
    </row>
    <row r="6461" spans="1:15" hidden="1">
      <c r="A6461" s="110" t="s">
        <v>36</v>
      </c>
      <c r="B6461" s="110" t="s">
        <v>127</v>
      </c>
      <c r="C6461" s="110" t="s">
        <v>128</v>
      </c>
      <c r="D6461" s="110" t="s">
        <v>7</v>
      </c>
      <c r="E6461" s="110" t="s">
        <v>114</v>
      </c>
      <c r="F6461">
        <v>12.8576</v>
      </c>
      <c r="G6461">
        <v>1267842.6129999999</v>
      </c>
      <c r="H6461">
        <v>250605.88260000001</v>
      </c>
      <c r="I6461">
        <v>461363.75040000002</v>
      </c>
      <c r="J6461">
        <v>5780.9481999999998</v>
      </c>
      <c r="K6461">
        <v>43692.847199999997</v>
      </c>
      <c r="L6461">
        <v>113100.14</v>
      </c>
      <c r="M6461">
        <v>15282.34</v>
      </c>
      <c r="N6461">
        <v>52105.834000000003</v>
      </c>
      <c r="O6461">
        <v>67372.183999999994</v>
      </c>
    </row>
    <row r="6462" spans="1:15">
      <c r="A6462" s="110" t="s">
        <v>36</v>
      </c>
      <c r="B6462" s="110" t="s">
        <v>127</v>
      </c>
      <c r="C6462" s="110" t="s">
        <v>128</v>
      </c>
      <c r="D6462" s="110" t="s">
        <v>9</v>
      </c>
      <c r="E6462" s="110" t="s">
        <v>112</v>
      </c>
      <c r="F6462">
        <v>3413.6927999999998</v>
      </c>
      <c r="G6462">
        <v>362031559.93900001</v>
      </c>
      <c r="H6462">
        <v>106306281.4038</v>
      </c>
      <c r="I6462">
        <v>78456889.4208</v>
      </c>
      <c r="J6462">
        <v>3820438.6257000002</v>
      </c>
      <c r="K6462">
        <v>14437292.968800001</v>
      </c>
      <c r="L6462">
        <v>44469082.979999997</v>
      </c>
      <c r="M6462">
        <v>9204203.9800000004</v>
      </c>
      <c r="N6462">
        <v>18430107.784000002</v>
      </c>
      <c r="O6462">
        <v>8536157.2780000009</v>
      </c>
    </row>
    <row r="6463" spans="1:15">
      <c r="A6463" s="110" t="s">
        <v>36</v>
      </c>
      <c r="B6463" s="110" t="s">
        <v>127</v>
      </c>
      <c r="C6463" s="110" t="s">
        <v>128</v>
      </c>
      <c r="D6463" s="110" t="s">
        <v>9</v>
      </c>
      <c r="E6463" s="110" t="s">
        <v>112</v>
      </c>
      <c r="F6463">
        <v>2067.6628000000001</v>
      </c>
      <c r="G6463">
        <v>279413612.47799999</v>
      </c>
      <c r="H6463">
        <v>64265873.349600002</v>
      </c>
      <c r="I6463">
        <v>47406038.8992</v>
      </c>
      <c r="J6463">
        <v>1882769.4417000001</v>
      </c>
      <c r="K6463">
        <v>8782556.3063999992</v>
      </c>
      <c r="L6463">
        <v>27187374.699999999</v>
      </c>
      <c r="M6463">
        <v>5641458.96</v>
      </c>
      <c r="N6463">
        <v>11374888.381999999</v>
      </c>
      <c r="O6463">
        <v>5170324.4340000004</v>
      </c>
    </row>
    <row r="6464" spans="1:15">
      <c r="A6464" s="110" t="s">
        <v>36</v>
      </c>
      <c r="B6464" s="110" t="s">
        <v>127</v>
      </c>
      <c r="C6464" s="110" t="s">
        <v>128</v>
      </c>
      <c r="D6464" s="110" t="s">
        <v>9</v>
      </c>
      <c r="E6464" s="110" t="s">
        <v>112</v>
      </c>
      <c r="F6464">
        <v>87.592399999999998</v>
      </c>
      <c r="G6464">
        <v>9436471.0069999993</v>
      </c>
      <c r="H6464">
        <v>2726861.8659999999</v>
      </c>
      <c r="I6464">
        <v>2012202.0671999999</v>
      </c>
      <c r="J6464">
        <v>76878.780599999998</v>
      </c>
      <c r="K6464">
        <v>370980.49680000002</v>
      </c>
      <c r="L6464">
        <v>1146112.3600000001</v>
      </c>
      <c r="M6464">
        <v>238013.2</v>
      </c>
      <c r="N6464">
        <v>476200.076</v>
      </c>
      <c r="O6464">
        <v>219029.954</v>
      </c>
    </row>
    <row r="6465" spans="1:15">
      <c r="A6465" s="110" t="s">
        <v>36</v>
      </c>
      <c r="B6465" s="110" t="s">
        <v>127</v>
      </c>
      <c r="C6465" s="110" t="s">
        <v>128</v>
      </c>
      <c r="D6465" s="110" t="s">
        <v>9</v>
      </c>
      <c r="E6465" s="110" t="s">
        <v>112</v>
      </c>
      <c r="F6465">
        <v>474.12400000000002</v>
      </c>
      <c r="G6465">
        <v>64070746.740000002</v>
      </c>
      <c r="H6465">
        <v>14765166.0984</v>
      </c>
      <c r="I6465">
        <v>10870658.131200001</v>
      </c>
      <c r="J6465">
        <v>337601.90649999998</v>
      </c>
      <c r="K6465">
        <v>1959952.3559999999</v>
      </c>
      <c r="L6465">
        <v>5758759.96</v>
      </c>
      <c r="M6465">
        <v>749161.84</v>
      </c>
      <c r="N6465">
        <v>2727909.58</v>
      </c>
      <c r="O6465">
        <v>1970315.27</v>
      </c>
    </row>
    <row r="6466" spans="1:15">
      <c r="A6466" s="110" t="s">
        <v>36</v>
      </c>
      <c r="B6466" s="110" t="s">
        <v>127</v>
      </c>
      <c r="C6466" s="110" t="s">
        <v>128</v>
      </c>
      <c r="D6466" s="110" t="s">
        <v>9</v>
      </c>
      <c r="E6466" s="110" t="s">
        <v>112</v>
      </c>
      <c r="F6466">
        <v>110.8968</v>
      </c>
      <c r="G6466">
        <v>11976754.592900001</v>
      </c>
      <c r="H6466">
        <v>3446106.2930000001</v>
      </c>
      <c r="I6466">
        <v>2535610.56</v>
      </c>
      <c r="J6466">
        <v>79434.280400000003</v>
      </c>
      <c r="K6466">
        <v>460473.9192</v>
      </c>
      <c r="L6466">
        <v>1356485</v>
      </c>
      <c r="M6466">
        <v>174851.06</v>
      </c>
      <c r="N6466">
        <v>650050.65399999998</v>
      </c>
      <c r="O6466">
        <v>460853.44799999997</v>
      </c>
    </row>
    <row r="6467" spans="1:15">
      <c r="A6467" s="110" t="s">
        <v>36</v>
      </c>
      <c r="B6467" s="110" t="s">
        <v>127</v>
      </c>
      <c r="C6467" s="110" t="s">
        <v>128</v>
      </c>
      <c r="D6467" s="110" t="s">
        <v>9</v>
      </c>
      <c r="E6467" s="110" t="s">
        <v>112</v>
      </c>
      <c r="F6467">
        <v>4987.1415999999999</v>
      </c>
      <c r="G6467">
        <v>535218946.7902</v>
      </c>
      <c r="H6467">
        <v>155053785.42039999</v>
      </c>
      <c r="I6467">
        <v>114195447.456</v>
      </c>
      <c r="J6467">
        <v>2354235.5367999999</v>
      </c>
      <c r="K6467">
        <v>20833351.2216</v>
      </c>
      <c r="L6467">
        <v>62264474.520000003</v>
      </c>
      <c r="M6467">
        <v>8422085.5199999996</v>
      </c>
      <c r="N6467">
        <v>31292548.408</v>
      </c>
      <c r="O6467">
        <v>18827169.085999999</v>
      </c>
    </row>
    <row r="6468" spans="1:15">
      <c r="A6468" s="110" t="s">
        <v>36</v>
      </c>
      <c r="B6468" s="110" t="s">
        <v>127</v>
      </c>
      <c r="C6468" s="110" t="s">
        <v>128</v>
      </c>
      <c r="D6468" s="110" t="s">
        <v>9</v>
      </c>
      <c r="E6468" s="110" t="s">
        <v>112</v>
      </c>
      <c r="F6468">
        <v>442.78359999999998</v>
      </c>
      <c r="G6468">
        <v>59835561.785999998</v>
      </c>
      <c r="H6468">
        <v>13777413.721000001</v>
      </c>
      <c r="I6468">
        <v>10148705.203199999</v>
      </c>
      <c r="J6468">
        <v>115080.768</v>
      </c>
      <c r="K6468">
        <v>1847459.0160000001</v>
      </c>
      <c r="L6468">
        <v>5516950.1600000001</v>
      </c>
      <c r="M6468">
        <v>748045</v>
      </c>
      <c r="N6468">
        <v>2763343.7480000001</v>
      </c>
      <c r="O6468">
        <v>1671570.1640000001</v>
      </c>
    </row>
    <row r="6469" spans="1:15">
      <c r="A6469" s="110" t="s">
        <v>36</v>
      </c>
      <c r="B6469" s="110" t="s">
        <v>127</v>
      </c>
      <c r="C6469" s="110" t="s">
        <v>128</v>
      </c>
      <c r="D6469" s="110" t="s">
        <v>9</v>
      </c>
      <c r="E6469" s="110" t="s">
        <v>113</v>
      </c>
      <c r="F6469">
        <v>28.929600000000001</v>
      </c>
      <c r="G6469">
        <v>3138851.6192999999</v>
      </c>
      <c r="H6469">
        <v>900882.76639999996</v>
      </c>
      <c r="I6469">
        <v>662163.51359999995</v>
      </c>
      <c r="J6469">
        <v>42267.6682</v>
      </c>
      <c r="K6469">
        <v>111576.74400000001</v>
      </c>
      <c r="L6469">
        <v>264819.82</v>
      </c>
      <c r="M6469">
        <v>67046.48</v>
      </c>
      <c r="N6469">
        <v>171185.16800000001</v>
      </c>
      <c r="O6469">
        <v>106500.042</v>
      </c>
    </row>
    <row r="6470" spans="1:15">
      <c r="A6470" s="110" t="s">
        <v>36</v>
      </c>
      <c r="B6470" s="110" t="s">
        <v>127</v>
      </c>
      <c r="C6470" s="110" t="s">
        <v>128</v>
      </c>
      <c r="D6470" s="110" t="s">
        <v>9</v>
      </c>
      <c r="E6470" s="110" t="s">
        <v>113</v>
      </c>
      <c r="F6470">
        <v>206.52520000000001</v>
      </c>
      <c r="G6470">
        <v>27908782.901999999</v>
      </c>
      <c r="H6470">
        <v>6453944.7998000002</v>
      </c>
      <c r="I6470">
        <v>4815427.5647999998</v>
      </c>
      <c r="J6470">
        <v>239730.9878</v>
      </c>
      <c r="K6470">
        <v>806455.69920000003</v>
      </c>
      <c r="L6470">
        <v>2019787.1</v>
      </c>
      <c r="M6470">
        <v>317531.06</v>
      </c>
      <c r="N6470">
        <v>940165.424</v>
      </c>
      <c r="O6470">
        <v>760290.38800000004</v>
      </c>
    </row>
    <row r="6471" spans="1:15">
      <c r="A6471" s="110" t="s">
        <v>36</v>
      </c>
      <c r="B6471" s="110" t="s">
        <v>127</v>
      </c>
      <c r="C6471" s="110" t="s">
        <v>128</v>
      </c>
      <c r="D6471" s="110" t="s">
        <v>9</v>
      </c>
      <c r="E6471" s="110" t="s">
        <v>114</v>
      </c>
      <c r="F6471">
        <v>1485.8563999999999</v>
      </c>
      <c r="G6471">
        <v>161698550.86399999</v>
      </c>
      <c r="H6471">
        <v>46139494.795599997</v>
      </c>
      <c r="I6471">
        <v>33925504.972800002</v>
      </c>
      <c r="J6471">
        <v>1038957.3321999999</v>
      </c>
      <c r="K6471">
        <v>6679802.7215999998</v>
      </c>
      <c r="L6471">
        <v>23406833.579999998</v>
      </c>
      <c r="M6471">
        <v>2551645.66</v>
      </c>
      <c r="N6471">
        <v>597124</v>
      </c>
      <c r="O6471">
        <v>7785798.8119999999</v>
      </c>
    </row>
    <row r="6472" spans="1:15">
      <c r="A6472" s="110" t="s">
        <v>36</v>
      </c>
      <c r="B6472" s="110" t="s">
        <v>127</v>
      </c>
      <c r="C6472" s="110" t="s">
        <v>128</v>
      </c>
      <c r="D6472" s="110" t="s">
        <v>9</v>
      </c>
      <c r="E6472" s="110" t="s">
        <v>114</v>
      </c>
      <c r="F6472">
        <v>705.56079999999997</v>
      </c>
      <c r="G6472">
        <v>95328583.590200007</v>
      </c>
      <c r="H6472">
        <v>21868890.657000002</v>
      </c>
      <c r="I6472">
        <v>16136052.364800001</v>
      </c>
      <c r="J6472">
        <v>64252.921300000002</v>
      </c>
      <c r="K6472">
        <v>3158222.2919999999</v>
      </c>
      <c r="L6472">
        <v>10968342.140000001</v>
      </c>
      <c r="M6472">
        <v>1199605.8799999999</v>
      </c>
      <c r="N6472">
        <v>273057.04800000001</v>
      </c>
      <c r="O6472">
        <v>3697096.8539999998</v>
      </c>
    </row>
    <row r="6473" spans="1:15">
      <c r="A6473" s="110" t="s">
        <v>36</v>
      </c>
      <c r="B6473" s="110" t="s">
        <v>127</v>
      </c>
      <c r="C6473" s="110" t="s">
        <v>128</v>
      </c>
      <c r="D6473" s="110" t="s">
        <v>9</v>
      </c>
      <c r="E6473" s="110" t="s">
        <v>114</v>
      </c>
      <c r="F6473">
        <v>91.610399999999998</v>
      </c>
      <c r="G6473">
        <v>9893840.7506000008</v>
      </c>
      <c r="H6473">
        <v>2839470.6209999998</v>
      </c>
      <c r="I6473">
        <v>2095109.1839999999</v>
      </c>
      <c r="J6473">
        <v>2024.7612999999999</v>
      </c>
      <c r="K6473">
        <v>410066.45280000003</v>
      </c>
      <c r="L6473">
        <v>1424138.28</v>
      </c>
      <c r="M6473">
        <v>155756.54</v>
      </c>
      <c r="N6473">
        <v>35453.11</v>
      </c>
      <c r="O6473">
        <v>480033.576</v>
      </c>
    </row>
    <row r="6474" spans="1:15" hidden="1">
      <c r="A6474" s="110" t="s">
        <v>36</v>
      </c>
      <c r="B6474" s="110" t="s">
        <v>127</v>
      </c>
      <c r="C6474" s="110" t="s">
        <v>128</v>
      </c>
      <c r="D6474" s="110" t="s">
        <v>12</v>
      </c>
      <c r="E6474" s="110" t="s">
        <v>114</v>
      </c>
      <c r="F6474">
        <v>2426.0684000000001</v>
      </c>
      <c r="G6474">
        <v>131607368.8416</v>
      </c>
      <c r="H6474">
        <v>48494880.2042</v>
      </c>
      <c r="I6474">
        <v>6781307.6352000004</v>
      </c>
      <c r="J6474">
        <v>159123.3651</v>
      </c>
      <c r="K6474">
        <v>17664137.748</v>
      </c>
      <c r="L6474">
        <v>71232328.260000005</v>
      </c>
      <c r="M6474">
        <v>4247302.34</v>
      </c>
      <c r="N6474">
        <v>381499.09600000002</v>
      </c>
      <c r="O6474">
        <v>28102517.168000001</v>
      </c>
    </row>
    <row r="6475" spans="1:15" hidden="1">
      <c r="A6475" s="110" t="s">
        <v>36</v>
      </c>
      <c r="B6475" s="110" t="s">
        <v>127</v>
      </c>
      <c r="C6475" s="110" t="s">
        <v>128</v>
      </c>
      <c r="D6475" s="110" t="s">
        <v>12</v>
      </c>
      <c r="E6475" s="110" t="s">
        <v>114</v>
      </c>
      <c r="F6475">
        <v>73.931200000000004</v>
      </c>
      <c r="G6475">
        <v>4191699.4257999999</v>
      </c>
      <c r="H6475">
        <v>1463963.1298</v>
      </c>
      <c r="I6475">
        <v>206108.64</v>
      </c>
      <c r="J6475">
        <v>9698.7183000000005</v>
      </c>
      <c r="K6475">
        <v>526676.06160000002</v>
      </c>
      <c r="L6475">
        <v>2133358.7400000002</v>
      </c>
      <c r="M6475">
        <v>126604.72</v>
      </c>
      <c r="N6475">
        <v>10925.925999999999</v>
      </c>
      <c r="O6475">
        <v>856385.86</v>
      </c>
    </row>
    <row r="6476" spans="1:15">
      <c r="A6476" s="110" t="s">
        <v>36</v>
      </c>
      <c r="B6476" s="110" t="s">
        <v>127</v>
      </c>
      <c r="C6476" s="110" t="s">
        <v>128</v>
      </c>
      <c r="D6476" s="110" t="s">
        <v>9</v>
      </c>
      <c r="E6476" s="110" t="s">
        <v>114</v>
      </c>
      <c r="F6476">
        <v>1349.2444</v>
      </c>
      <c r="G6476">
        <v>146679897.6498</v>
      </c>
      <c r="H6476">
        <v>41819889.767399997</v>
      </c>
      <c r="I6476">
        <v>30856959.2256</v>
      </c>
      <c r="J6476">
        <v>164526.45730000001</v>
      </c>
      <c r="K6476">
        <v>6039478.4976000004</v>
      </c>
      <c r="L6476">
        <v>20974772.620000001</v>
      </c>
      <c r="M6476">
        <v>2294000.02</v>
      </c>
      <c r="N6476">
        <v>522162.38799999998</v>
      </c>
      <c r="O6476">
        <v>7069959.8859999999</v>
      </c>
    </row>
    <row r="6477" spans="1:15">
      <c r="A6477" s="110" t="s">
        <v>36</v>
      </c>
      <c r="B6477" s="110" t="s">
        <v>127</v>
      </c>
      <c r="C6477" s="110" t="s">
        <v>128</v>
      </c>
      <c r="D6477" s="110" t="s">
        <v>9</v>
      </c>
      <c r="E6477" s="110" t="s">
        <v>114</v>
      </c>
      <c r="F6477">
        <v>307.77879999999999</v>
      </c>
      <c r="G6477">
        <v>41591688.137999997</v>
      </c>
      <c r="H6477">
        <v>9539617.9690000005</v>
      </c>
      <c r="I6477">
        <v>7038840.1151999999</v>
      </c>
      <c r="J6477">
        <v>31117.187399999999</v>
      </c>
      <c r="K6477">
        <v>1377675.6695999999</v>
      </c>
      <c r="L6477">
        <v>4784591.76</v>
      </c>
      <c r="M6477">
        <v>523282.18</v>
      </c>
      <c r="N6477">
        <v>119118.12</v>
      </c>
      <c r="O6477">
        <v>1612743.5279999999</v>
      </c>
    </row>
    <row r="6478" spans="1:15">
      <c r="A6478" s="110" t="s">
        <v>36</v>
      </c>
      <c r="B6478" s="110" t="s">
        <v>127</v>
      </c>
      <c r="C6478" s="110" t="s">
        <v>128</v>
      </c>
      <c r="D6478" s="110" t="s">
        <v>9</v>
      </c>
      <c r="E6478" s="110" t="s">
        <v>114</v>
      </c>
      <c r="F6478">
        <v>111.7004</v>
      </c>
      <c r="G6478">
        <v>12067878.4934</v>
      </c>
      <c r="H6478">
        <v>3462159.8511999999</v>
      </c>
      <c r="I6478">
        <v>2554567.9103999999</v>
      </c>
      <c r="J6478">
        <v>7818.1388999999999</v>
      </c>
      <c r="K6478">
        <v>499991.16239999997</v>
      </c>
      <c r="L6478">
        <v>1736448.4</v>
      </c>
      <c r="M6478">
        <v>189914.46</v>
      </c>
      <c r="N6478">
        <v>43228.35</v>
      </c>
      <c r="O6478">
        <v>585304.19200000004</v>
      </c>
    </row>
    <row r="6479" spans="1:15" hidden="1">
      <c r="A6479" s="110" t="s">
        <v>36</v>
      </c>
      <c r="B6479" s="110" t="s">
        <v>127</v>
      </c>
      <c r="C6479" s="110" t="s">
        <v>128</v>
      </c>
      <c r="D6479" s="110" t="s">
        <v>12</v>
      </c>
      <c r="E6479" s="110" t="s">
        <v>114</v>
      </c>
      <c r="F6479">
        <v>1607.2</v>
      </c>
      <c r="G6479">
        <v>87266193.221599996</v>
      </c>
      <c r="H6479">
        <v>31825262.432999998</v>
      </c>
      <c r="I6479">
        <v>4480673.9135999996</v>
      </c>
      <c r="J6479">
        <v>206043.38529999999</v>
      </c>
      <c r="K6479">
        <v>11449455.6888</v>
      </c>
      <c r="L6479">
        <v>46377411.579999998</v>
      </c>
      <c r="M6479">
        <v>2752233.24</v>
      </c>
      <c r="N6479">
        <v>237510.13</v>
      </c>
      <c r="O6479">
        <v>18617103.208000001</v>
      </c>
    </row>
    <row r="6480" spans="1:15">
      <c r="A6480" s="110" t="s">
        <v>36</v>
      </c>
      <c r="B6480" s="110" t="s">
        <v>127</v>
      </c>
      <c r="C6480" s="110" t="s">
        <v>128</v>
      </c>
      <c r="D6480" s="110" t="s">
        <v>9</v>
      </c>
      <c r="E6480" s="110" t="s">
        <v>112</v>
      </c>
      <c r="F6480">
        <v>40405.008000000002</v>
      </c>
      <c r="G6480">
        <v>5218156482.5008001</v>
      </c>
      <c r="H6480">
        <v>1308733821.0754001</v>
      </c>
      <c r="I6480">
        <v>964783652.1408</v>
      </c>
      <c r="J6480">
        <v>45325695.3499</v>
      </c>
      <c r="K6480">
        <v>156724276.87439999</v>
      </c>
      <c r="L6480">
        <v>384877090.92000002</v>
      </c>
      <c r="M6480">
        <v>107897866.48</v>
      </c>
      <c r="N6480">
        <v>77328673.774000004</v>
      </c>
      <c r="O6480">
        <v>101035310.178</v>
      </c>
    </row>
    <row r="6481" spans="1:15">
      <c r="A6481" s="110" t="s">
        <v>36</v>
      </c>
      <c r="B6481" s="110" t="s">
        <v>127</v>
      </c>
      <c r="C6481" s="110" t="s">
        <v>128</v>
      </c>
      <c r="D6481" s="110" t="s">
        <v>9</v>
      </c>
      <c r="E6481" s="110" t="s">
        <v>112</v>
      </c>
      <c r="F6481">
        <v>12013.0164</v>
      </c>
      <c r="G6481">
        <v>2180501792.5854001</v>
      </c>
      <c r="H6481">
        <v>384874923.47140002</v>
      </c>
      <c r="I6481">
        <v>285029893.1904</v>
      </c>
      <c r="J6481">
        <v>10895030.298900001</v>
      </c>
      <c r="K6481">
        <v>47509846.077600002</v>
      </c>
      <c r="L6481">
        <v>122126663.09999999</v>
      </c>
      <c r="M6481">
        <v>31371417.32</v>
      </c>
      <c r="N6481">
        <v>22199620.806000002</v>
      </c>
      <c r="O6481">
        <v>30039317.726</v>
      </c>
    </row>
    <row r="6482" spans="1:15">
      <c r="A6482" s="110" t="s">
        <v>36</v>
      </c>
      <c r="B6482" s="110" t="s">
        <v>127</v>
      </c>
      <c r="C6482" s="110" t="s">
        <v>128</v>
      </c>
      <c r="D6482" s="110" t="s">
        <v>9</v>
      </c>
      <c r="E6482" s="110" t="s">
        <v>112</v>
      </c>
      <c r="F6482">
        <v>1076.8240000000001</v>
      </c>
      <c r="G6482">
        <v>143496745.8448</v>
      </c>
      <c r="H6482">
        <v>34831053.580200002</v>
      </c>
      <c r="I6482">
        <v>25703139.571199998</v>
      </c>
      <c r="J6482">
        <v>970417.48549999995</v>
      </c>
      <c r="K6482">
        <v>4190051.6784000001</v>
      </c>
      <c r="L6482">
        <v>10354677.1</v>
      </c>
      <c r="M6482">
        <v>2952557.6</v>
      </c>
      <c r="N6482">
        <v>2144383.23</v>
      </c>
      <c r="O6482">
        <v>2692666.6359999999</v>
      </c>
    </row>
    <row r="6483" spans="1:15">
      <c r="A6483" s="110" t="s">
        <v>36</v>
      </c>
      <c r="B6483" s="110" t="s">
        <v>127</v>
      </c>
      <c r="C6483" s="110" t="s">
        <v>128</v>
      </c>
      <c r="D6483" s="110" t="s">
        <v>9</v>
      </c>
      <c r="E6483" s="110" t="s">
        <v>112</v>
      </c>
      <c r="F6483">
        <v>34310.505599999997</v>
      </c>
      <c r="G6483">
        <v>4201073672.5243001</v>
      </c>
      <c r="H6483">
        <v>993294411.21239996</v>
      </c>
      <c r="I6483">
        <v>802164501.17760003</v>
      </c>
      <c r="J6483">
        <v>38480838.881700002</v>
      </c>
      <c r="K6483">
        <v>112074415.77599999</v>
      </c>
      <c r="L6483">
        <v>300126988.04000002</v>
      </c>
      <c r="M6483">
        <v>143814204.31999999</v>
      </c>
      <c r="N6483">
        <v>83121319.577999994</v>
      </c>
      <c r="O6483">
        <v>85795616.082000002</v>
      </c>
    </row>
    <row r="6484" spans="1:15">
      <c r="A6484" s="110" t="s">
        <v>36</v>
      </c>
      <c r="B6484" s="110" t="s">
        <v>127</v>
      </c>
      <c r="C6484" s="110" t="s">
        <v>128</v>
      </c>
      <c r="D6484" s="110" t="s">
        <v>9</v>
      </c>
      <c r="E6484" s="110" t="s">
        <v>112</v>
      </c>
      <c r="F6484">
        <v>8665.2188000000006</v>
      </c>
      <c r="G6484">
        <v>1363167903.7107999</v>
      </c>
      <c r="H6484">
        <v>250457169.04820001</v>
      </c>
      <c r="I6484">
        <v>202391776.01280001</v>
      </c>
      <c r="J6484">
        <v>7859045.5882000001</v>
      </c>
      <c r="K6484">
        <v>28457140.665600002</v>
      </c>
      <c r="L6484">
        <v>76370017.760000005</v>
      </c>
      <c r="M6484">
        <v>36649147.240000002</v>
      </c>
      <c r="N6484">
        <v>20381039.074000001</v>
      </c>
      <c r="O6484">
        <v>21667934.199999999</v>
      </c>
    </row>
    <row r="6485" spans="1:15">
      <c r="A6485" s="110" t="s">
        <v>36</v>
      </c>
      <c r="B6485" s="110" t="s">
        <v>127</v>
      </c>
      <c r="C6485" s="110" t="s">
        <v>128</v>
      </c>
      <c r="D6485" s="110" t="s">
        <v>9</v>
      </c>
      <c r="E6485" s="110" t="s">
        <v>112</v>
      </c>
      <c r="F6485">
        <v>990.83879999999999</v>
      </c>
      <c r="G6485">
        <v>125683837.17120001</v>
      </c>
      <c r="H6485">
        <v>28636211.9212</v>
      </c>
      <c r="I6485">
        <v>23142411.820799999</v>
      </c>
      <c r="J6485">
        <v>893537.46189999999</v>
      </c>
      <c r="K6485">
        <v>3254013.216</v>
      </c>
      <c r="L6485">
        <v>8726018.5199999996</v>
      </c>
      <c r="M6485">
        <v>4214465.4400000004</v>
      </c>
      <c r="N6485">
        <v>2314933.39</v>
      </c>
      <c r="O6485">
        <v>2477655.0920000002</v>
      </c>
    </row>
    <row r="6486" spans="1:15">
      <c r="A6486" s="110" t="s">
        <v>36</v>
      </c>
      <c r="B6486" s="110" t="s">
        <v>127</v>
      </c>
      <c r="C6486" s="110" t="s">
        <v>128</v>
      </c>
      <c r="D6486" s="110" t="s">
        <v>9</v>
      </c>
      <c r="E6486" s="110" t="s">
        <v>112</v>
      </c>
      <c r="F6486">
        <v>61.877200000000002</v>
      </c>
      <c r="G6486">
        <v>10413932.76</v>
      </c>
      <c r="H6486">
        <v>1788127.6044000001</v>
      </c>
      <c r="I6486">
        <v>1445123.6544000001</v>
      </c>
      <c r="J6486">
        <v>52958.258500000004</v>
      </c>
      <c r="K6486">
        <v>203296.56479999999</v>
      </c>
      <c r="L6486">
        <v>545350.02</v>
      </c>
      <c r="M6486">
        <v>263027.3</v>
      </c>
      <c r="N6486">
        <v>144451.69200000001</v>
      </c>
      <c r="O6486">
        <v>154728.17800000001</v>
      </c>
    </row>
    <row r="6487" spans="1:15">
      <c r="A6487" s="110" t="s">
        <v>36</v>
      </c>
      <c r="B6487" s="110" t="s">
        <v>127</v>
      </c>
      <c r="C6487" s="110" t="s">
        <v>128</v>
      </c>
      <c r="D6487" s="110" t="s">
        <v>9</v>
      </c>
      <c r="E6487" s="110" t="s">
        <v>112</v>
      </c>
      <c r="F6487">
        <v>89416.572</v>
      </c>
      <c r="G6487">
        <v>11507960064.1504</v>
      </c>
      <c r="H6487">
        <v>2907447538.8378</v>
      </c>
      <c r="I6487">
        <v>2132813049.0239999</v>
      </c>
      <c r="J6487">
        <v>42374510.723399997</v>
      </c>
      <c r="K6487">
        <v>324901491.61680001</v>
      </c>
      <c r="L6487">
        <v>990109278.79999995</v>
      </c>
      <c r="M6487">
        <v>144399597.40000001</v>
      </c>
      <c r="N6487">
        <v>132236491.398</v>
      </c>
      <c r="O6487">
        <v>371588143.69599998</v>
      </c>
    </row>
    <row r="6488" spans="1:15">
      <c r="A6488" s="110" t="s">
        <v>36</v>
      </c>
      <c r="B6488" s="110" t="s">
        <v>127</v>
      </c>
      <c r="C6488" s="110" t="s">
        <v>128</v>
      </c>
      <c r="D6488" s="110" t="s">
        <v>9</v>
      </c>
      <c r="E6488" s="110" t="s">
        <v>112</v>
      </c>
      <c r="F6488">
        <v>1438.444</v>
      </c>
      <c r="G6488">
        <v>270906112.00700003</v>
      </c>
      <c r="H6488">
        <v>46781301.4648</v>
      </c>
      <c r="I6488">
        <v>34315853.049599998</v>
      </c>
      <c r="J6488">
        <v>994019.81310000003</v>
      </c>
      <c r="K6488">
        <v>5223600.9000000004</v>
      </c>
      <c r="L6488">
        <v>15911163.560000001</v>
      </c>
      <c r="M6488">
        <v>2322798.42</v>
      </c>
      <c r="N6488">
        <v>2121622.162</v>
      </c>
      <c r="O6488">
        <v>5977737.1059999997</v>
      </c>
    </row>
    <row r="6489" spans="1:15">
      <c r="A6489" s="110" t="s">
        <v>36</v>
      </c>
      <c r="B6489" s="110" t="s">
        <v>127</v>
      </c>
      <c r="C6489" s="110" t="s">
        <v>128</v>
      </c>
      <c r="D6489" s="110" t="s">
        <v>9</v>
      </c>
      <c r="E6489" s="110" t="s">
        <v>112</v>
      </c>
      <c r="F6489">
        <v>469.30239999999998</v>
      </c>
      <c r="G6489">
        <v>62086626.035300002</v>
      </c>
      <c r="H6489">
        <v>15242898.450999999</v>
      </c>
      <c r="I6489">
        <v>11184084.172800001</v>
      </c>
      <c r="J6489">
        <v>318796.1128</v>
      </c>
      <c r="K6489">
        <v>1710072.3455999999</v>
      </c>
      <c r="L6489">
        <v>5223146.62</v>
      </c>
      <c r="M6489">
        <v>758038.34</v>
      </c>
      <c r="N6489">
        <v>703180.25800000003</v>
      </c>
      <c r="O6489">
        <v>1950278.2420000001</v>
      </c>
    </row>
    <row r="6490" spans="1:15">
      <c r="A6490" s="110" t="s">
        <v>36</v>
      </c>
      <c r="B6490" s="110" t="s">
        <v>127</v>
      </c>
      <c r="C6490" s="110" t="s">
        <v>128</v>
      </c>
      <c r="D6490" s="110" t="s">
        <v>9</v>
      </c>
      <c r="E6490" s="110" t="s">
        <v>112</v>
      </c>
      <c r="F6490">
        <v>29155.411599999999</v>
      </c>
      <c r="G6490">
        <v>3589132310.8641</v>
      </c>
      <c r="H6490">
        <v>851120880.01400006</v>
      </c>
      <c r="I6490">
        <v>670631340.55680001</v>
      </c>
      <c r="J6490">
        <v>13820970.6644</v>
      </c>
      <c r="K6490">
        <v>95099366.044799998</v>
      </c>
      <c r="L6490">
        <v>295184197.77999997</v>
      </c>
      <c r="M6490">
        <v>56015629.259999998</v>
      </c>
      <c r="N6490">
        <v>7391011.4519999996</v>
      </c>
      <c r="O6490">
        <v>121161044.46600001</v>
      </c>
    </row>
    <row r="6491" spans="1:15">
      <c r="A6491" s="110" t="s">
        <v>36</v>
      </c>
      <c r="B6491" s="110" t="s">
        <v>127</v>
      </c>
      <c r="C6491" s="110" t="s">
        <v>128</v>
      </c>
      <c r="D6491" s="110" t="s">
        <v>9</v>
      </c>
      <c r="E6491" s="110" t="s">
        <v>112</v>
      </c>
      <c r="F6491">
        <v>1367.7272</v>
      </c>
      <c r="G6491">
        <v>206140557.8565</v>
      </c>
      <c r="H6491">
        <v>39937710.885399997</v>
      </c>
      <c r="I6491">
        <v>31347991.7568</v>
      </c>
      <c r="J6491">
        <v>937576.33010000002</v>
      </c>
      <c r="K6491">
        <v>4492285.7039999999</v>
      </c>
      <c r="L6491">
        <v>14062113.58</v>
      </c>
      <c r="M6491">
        <v>2653759.44</v>
      </c>
      <c r="N6491">
        <v>364649.73599999998</v>
      </c>
      <c r="O6491">
        <v>5683858.29</v>
      </c>
    </row>
    <row r="6492" spans="1:15">
      <c r="A6492" s="110" t="s">
        <v>36</v>
      </c>
      <c r="B6492" s="110" t="s">
        <v>127</v>
      </c>
      <c r="C6492" s="110" t="s">
        <v>128</v>
      </c>
      <c r="D6492" s="110" t="s">
        <v>9</v>
      </c>
      <c r="E6492" s="110" t="s">
        <v>112</v>
      </c>
      <c r="F6492">
        <v>969.14160000000004</v>
      </c>
      <c r="G6492">
        <v>123597176.2225</v>
      </c>
      <c r="H6492">
        <v>28299788.741799999</v>
      </c>
      <c r="I6492">
        <v>22203809.6448</v>
      </c>
      <c r="J6492">
        <v>675221.21429999999</v>
      </c>
      <c r="K6492">
        <v>3185531.5392</v>
      </c>
      <c r="L6492">
        <v>9980750.5399999991</v>
      </c>
      <c r="M6492">
        <v>1882414.14</v>
      </c>
      <c r="N6492">
        <v>259761.568</v>
      </c>
      <c r="O6492">
        <v>4027458.8640000001</v>
      </c>
    </row>
    <row r="6493" spans="1:15">
      <c r="A6493" s="110" t="s">
        <v>36</v>
      </c>
      <c r="B6493" s="110" t="s">
        <v>127</v>
      </c>
      <c r="C6493" s="110" t="s">
        <v>128</v>
      </c>
      <c r="D6493" s="110" t="s">
        <v>9</v>
      </c>
      <c r="E6493" s="110" t="s">
        <v>112</v>
      </c>
      <c r="F6493">
        <v>13024.748799999999</v>
      </c>
      <c r="G6493">
        <v>1683991420.3395</v>
      </c>
      <c r="H6493">
        <v>421488928.19279999</v>
      </c>
      <c r="I6493">
        <v>309995949.06239998</v>
      </c>
      <c r="J6493">
        <v>6560119.5992000001</v>
      </c>
      <c r="K6493">
        <v>51020670.009599999</v>
      </c>
      <c r="L6493">
        <v>127556771.16</v>
      </c>
      <c r="M6493">
        <v>14055562.6</v>
      </c>
      <c r="N6493">
        <v>72449409.406000003</v>
      </c>
      <c r="O6493">
        <v>49170277.706</v>
      </c>
    </row>
    <row r="6494" spans="1:15">
      <c r="A6494" s="110" t="s">
        <v>36</v>
      </c>
      <c r="B6494" s="110" t="s">
        <v>127</v>
      </c>
      <c r="C6494" s="110" t="s">
        <v>128</v>
      </c>
      <c r="D6494" s="110" t="s">
        <v>9</v>
      </c>
      <c r="E6494" s="110" t="s">
        <v>112</v>
      </c>
      <c r="F6494">
        <v>982.80280000000005</v>
      </c>
      <c r="G6494">
        <v>181833013.9395</v>
      </c>
      <c r="H6494">
        <v>31817864.417599998</v>
      </c>
      <c r="I6494">
        <v>23403889.747200001</v>
      </c>
      <c r="J6494">
        <v>253683.07199999999</v>
      </c>
      <c r="K6494">
        <v>3848543.0639999998</v>
      </c>
      <c r="L6494">
        <v>9627017.3000000007</v>
      </c>
      <c r="M6494">
        <v>1066700.28</v>
      </c>
      <c r="N6494">
        <v>5433721.0619999999</v>
      </c>
      <c r="O6494">
        <v>3710219.15</v>
      </c>
    </row>
    <row r="6495" spans="1:15">
      <c r="A6495" s="110" t="s">
        <v>36</v>
      </c>
      <c r="B6495" s="110" t="s">
        <v>127</v>
      </c>
      <c r="C6495" s="110" t="s">
        <v>128</v>
      </c>
      <c r="D6495" s="110" t="s">
        <v>9</v>
      </c>
      <c r="E6495" s="110" t="s">
        <v>112</v>
      </c>
      <c r="F6495">
        <v>364.83440000000002</v>
      </c>
      <c r="G6495">
        <v>49567766.177199997</v>
      </c>
      <c r="H6495">
        <v>11818485.897600001</v>
      </c>
      <c r="I6495">
        <v>8694478.3680000007</v>
      </c>
      <c r="J6495">
        <v>94805.810500000007</v>
      </c>
      <c r="K6495">
        <v>1427959.152</v>
      </c>
      <c r="L6495">
        <v>3574769.5</v>
      </c>
      <c r="M6495">
        <v>399134.18</v>
      </c>
      <c r="N6495">
        <v>2000032.5619999999</v>
      </c>
      <c r="O6495">
        <v>1377301.6839999999</v>
      </c>
    </row>
    <row r="6496" spans="1:15">
      <c r="A6496" s="110" t="s">
        <v>36</v>
      </c>
      <c r="B6496" s="110" t="s">
        <v>127</v>
      </c>
      <c r="C6496" s="110" t="s">
        <v>128</v>
      </c>
      <c r="D6496" s="110" t="s">
        <v>9</v>
      </c>
      <c r="E6496" s="110" t="s">
        <v>112</v>
      </c>
      <c r="F6496">
        <v>23404.046399999999</v>
      </c>
      <c r="G6496">
        <v>2868345573.3453002</v>
      </c>
      <c r="H6496">
        <v>675708815.68560004</v>
      </c>
      <c r="I6496">
        <v>549236982.95039999</v>
      </c>
      <c r="J6496">
        <v>12755864.205499999</v>
      </c>
      <c r="K6496">
        <v>81907324.091999993</v>
      </c>
      <c r="L6496">
        <v>215347452.08000001</v>
      </c>
      <c r="M6496">
        <v>94767827.219999999</v>
      </c>
      <c r="N6496">
        <v>2512959.372</v>
      </c>
      <c r="O6496">
        <v>88353600.588</v>
      </c>
    </row>
    <row r="6497" spans="1:15">
      <c r="A6497" s="110" t="s">
        <v>36</v>
      </c>
      <c r="B6497" s="110" t="s">
        <v>127</v>
      </c>
      <c r="C6497" s="110" t="s">
        <v>128</v>
      </c>
      <c r="D6497" s="110" t="s">
        <v>9</v>
      </c>
      <c r="E6497" s="110" t="s">
        <v>112</v>
      </c>
      <c r="F6497">
        <v>1397.4603999999999</v>
      </c>
      <c r="G6497">
        <v>212534535.95590001</v>
      </c>
      <c r="H6497">
        <v>40348382.268600002</v>
      </c>
      <c r="I6497">
        <v>32809981.9584</v>
      </c>
      <c r="J6497">
        <v>440259.41560000001</v>
      </c>
      <c r="K6497">
        <v>4889070.8136</v>
      </c>
      <c r="L6497">
        <v>12837639.560000001</v>
      </c>
      <c r="M6497">
        <v>5637819.7999999998</v>
      </c>
      <c r="N6497">
        <v>149646.31</v>
      </c>
      <c r="O6497">
        <v>5275611.2860000003</v>
      </c>
    </row>
    <row r="6498" spans="1:15">
      <c r="A6498" s="110" t="s">
        <v>36</v>
      </c>
      <c r="B6498" s="110" t="s">
        <v>127</v>
      </c>
      <c r="C6498" s="110" t="s">
        <v>128</v>
      </c>
      <c r="D6498" s="110" t="s">
        <v>9</v>
      </c>
      <c r="E6498" s="110" t="s">
        <v>112</v>
      </c>
      <c r="F6498">
        <v>204.91800000000001</v>
      </c>
      <c r="G6498">
        <v>25844851.216800001</v>
      </c>
      <c r="H6498">
        <v>5916448.4774000002</v>
      </c>
      <c r="I6498">
        <v>4810425.6960000005</v>
      </c>
      <c r="J6498">
        <v>66138.472399999999</v>
      </c>
      <c r="K6498">
        <v>716990.61600000004</v>
      </c>
      <c r="L6498">
        <v>1883426.02</v>
      </c>
      <c r="M6498">
        <v>827679.3</v>
      </c>
      <c r="N6498">
        <v>21958.288</v>
      </c>
      <c r="O6498">
        <v>773593.98600000003</v>
      </c>
    </row>
    <row r="6499" spans="1:15" hidden="1">
      <c r="A6499" s="110" t="s">
        <v>36</v>
      </c>
      <c r="B6499" s="110" t="s">
        <v>127</v>
      </c>
      <c r="C6499" s="110" t="s">
        <v>128</v>
      </c>
      <c r="D6499" s="110" t="s">
        <v>7</v>
      </c>
      <c r="E6499" s="110" t="s">
        <v>113</v>
      </c>
      <c r="F6499">
        <v>1378.9775999999999</v>
      </c>
      <c r="G6499">
        <v>174265597.23800001</v>
      </c>
      <c r="H6499">
        <v>30126421.6602</v>
      </c>
      <c r="I6499">
        <v>53622920.198399998</v>
      </c>
      <c r="J6499">
        <v>1899150.2450999999</v>
      </c>
      <c r="K6499">
        <v>4918446.1655999999</v>
      </c>
      <c r="L6499">
        <v>13652831.08</v>
      </c>
      <c r="M6499">
        <v>3188379.76</v>
      </c>
      <c r="N6499">
        <v>3797680.6779999998</v>
      </c>
      <c r="O6499">
        <v>5076492.08</v>
      </c>
    </row>
    <row r="6500" spans="1:15" hidden="1">
      <c r="A6500" s="110" t="s">
        <v>36</v>
      </c>
      <c r="B6500" s="110" t="s">
        <v>127</v>
      </c>
      <c r="C6500" s="110" t="s">
        <v>128</v>
      </c>
      <c r="D6500" s="110" t="s">
        <v>7</v>
      </c>
      <c r="E6500" s="110" t="s">
        <v>113</v>
      </c>
      <c r="F6500">
        <v>114.9148</v>
      </c>
      <c r="G6500">
        <v>12505486.427300001</v>
      </c>
      <c r="H6500">
        <v>2530744.8604000001</v>
      </c>
      <c r="I6500">
        <v>4513710.3360000001</v>
      </c>
      <c r="J6500">
        <v>132357.73639999999</v>
      </c>
      <c r="K6500">
        <v>407950.75439999998</v>
      </c>
      <c r="L6500">
        <v>1110301.32</v>
      </c>
      <c r="M6500">
        <v>197440.42</v>
      </c>
      <c r="N6500">
        <v>56601.402000000002</v>
      </c>
      <c r="O6500">
        <v>423039.804</v>
      </c>
    </row>
    <row r="6501" spans="1:15">
      <c r="A6501" s="110" t="s">
        <v>36</v>
      </c>
      <c r="B6501" s="110" t="s">
        <v>127</v>
      </c>
      <c r="C6501" s="110" t="s">
        <v>128</v>
      </c>
      <c r="D6501" s="110" t="s">
        <v>9</v>
      </c>
      <c r="E6501" s="110" t="s">
        <v>113</v>
      </c>
      <c r="F6501">
        <v>45419.472000000002</v>
      </c>
      <c r="G6501">
        <v>5894206400.0802002</v>
      </c>
      <c r="H6501">
        <v>1488778814.4000001</v>
      </c>
      <c r="I6501">
        <v>1173055701.9456</v>
      </c>
      <c r="J6501">
        <v>57302645.456799999</v>
      </c>
      <c r="K6501">
        <v>170930422.044</v>
      </c>
      <c r="L6501">
        <v>576082782.77999997</v>
      </c>
      <c r="M6501">
        <v>104539409.7</v>
      </c>
      <c r="N6501">
        <v>135160774.49599999</v>
      </c>
      <c r="O6501">
        <v>167204715.96399999</v>
      </c>
    </row>
    <row r="6502" spans="1:15">
      <c r="A6502" s="110" t="s">
        <v>36</v>
      </c>
      <c r="B6502" s="110" t="s">
        <v>127</v>
      </c>
      <c r="C6502" s="110" t="s">
        <v>128</v>
      </c>
      <c r="D6502" s="110" t="s">
        <v>9</v>
      </c>
      <c r="E6502" s="110" t="s">
        <v>113</v>
      </c>
      <c r="F6502">
        <v>4982.32</v>
      </c>
      <c r="G6502">
        <v>902060688.7464</v>
      </c>
      <c r="H6502">
        <v>163206559.8574</v>
      </c>
      <c r="I6502">
        <v>128626793.8176</v>
      </c>
      <c r="J6502">
        <v>5216535.7540999996</v>
      </c>
      <c r="K6502">
        <v>18678722.731199998</v>
      </c>
      <c r="L6502">
        <v>63395830.979999997</v>
      </c>
      <c r="M6502">
        <v>12220577.26</v>
      </c>
      <c r="N6502">
        <v>17577851.280000001</v>
      </c>
      <c r="O6502">
        <v>18341636.015999999</v>
      </c>
    </row>
    <row r="6503" spans="1:15">
      <c r="A6503" s="110" t="s">
        <v>36</v>
      </c>
      <c r="B6503" s="110" t="s">
        <v>127</v>
      </c>
      <c r="C6503" s="110" t="s">
        <v>128</v>
      </c>
      <c r="D6503" s="110" t="s">
        <v>9</v>
      </c>
      <c r="E6503" s="110" t="s">
        <v>113</v>
      </c>
      <c r="F6503">
        <v>212.15039999999999</v>
      </c>
      <c r="G6503">
        <v>27625371.182599999</v>
      </c>
      <c r="H6503">
        <v>6943080.8021999998</v>
      </c>
      <c r="I6503">
        <v>5466475.0272000004</v>
      </c>
      <c r="J6503">
        <v>221948.1398</v>
      </c>
      <c r="K6503">
        <v>808593.53760000004</v>
      </c>
      <c r="L6503">
        <v>2647397.88</v>
      </c>
      <c r="M6503">
        <v>331120.92</v>
      </c>
      <c r="N6503">
        <v>57132.68</v>
      </c>
      <c r="O6503">
        <v>780997.60199999996</v>
      </c>
    </row>
    <row r="6504" spans="1:15">
      <c r="A6504" s="110" t="s">
        <v>36</v>
      </c>
      <c r="B6504" s="110" t="s">
        <v>127</v>
      </c>
      <c r="C6504" s="110" t="s">
        <v>128</v>
      </c>
      <c r="D6504" s="110" t="s">
        <v>9</v>
      </c>
      <c r="E6504" s="110" t="s">
        <v>113</v>
      </c>
      <c r="F6504">
        <v>4.0179999999999998</v>
      </c>
      <c r="G6504">
        <v>777663.81</v>
      </c>
      <c r="H6504">
        <v>131497.9142</v>
      </c>
      <c r="I6504">
        <v>103531.7568</v>
      </c>
      <c r="J6504">
        <v>4467.1527999999998</v>
      </c>
      <c r="K6504">
        <v>15313.7952</v>
      </c>
      <c r="L6504">
        <v>50140.54</v>
      </c>
      <c r="M6504">
        <v>6271.36</v>
      </c>
      <c r="N6504">
        <v>1081.498</v>
      </c>
      <c r="O6504">
        <v>14790.995999999999</v>
      </c>
    </row>
    <row r="6505" spans="1:15">
      <c r="A6505" s="110" t="s">
        <v>36</v>
      </c>
      <c r="B6505" s="110" t="s">
        <v>127</v>
      </c>
      <c r="C6505" s="110" t="s">
        <v>128</v>
      </c>
      <c r="D6505" s="110" t="s">
        <v>9</v>
      </c>
      <c r="E6505" s="110" t="s">
        <v>113</v>
      </c>
      <c r="F6505">
        <v>14291.222400000001</v>
      </c>
      <c r="G6505">
        <v>1765956290.904</v>
      </c>
      <c r="H6505">
        <v>410367772.65679997</v>
      </c>
      <c r="I6505">
        <v>343349660.29439998</v>
      </c>
      <c r="J6505">
        <v>18029757.0088</v>
      </c>
      <c r="K6505">
        <v>51193125.554399997</v>
      </c>
      <c r="L6505">
        <v>153988206.72</v>
      </c>
      <c r="M6505">
        <v>31421006.82</v>
      </c>
      <c r="N6505">
        <v>68944966.222000003</v>
      </c>
      <c r="O6505">
        <v>52610911.605999999</v>
      </c>
    </row>
    <row r="6506" spans="1:15">
      <c r="A6506" s="110" t="s">
        <v>36</v>
      </c>
      <c r="B6506" s="110" t="s">
        <v>127</v>
      </c>
      <c r="C6506" s="110" t="s">
        <v>128</v>
      </c>
      <c r="D6506" s="110" t="s">
        <v>9</v>
      </c>
      <c r="E6506" s="110" t="s">
        <v>113</v>
      </c>
      <c r="F6506">
        <v>958.69479999999999</v>
      </c>
      <c r="G6506">
        <v>149608469.7705</v>
      </c>
      <c r="H6506">
        <v>27412710.937800001</v>
      </c>
      <c r="I6506">
        <v>23138002.713599999</v>
      </c>
      <c r="J6506">
        <v>1005473.5731</v>
      </c>
      <c r="K6506">
        <v>3510715.0032000002</v>
      </c>
      <c r="L6506">
        <v>10822566.640000001</v>
      </c>
      <c r="M6506">
        <v>1825126.48</v>
      </c>
      <c r="N6506">
        <v>2819333.594</v>
      </c>
      <c r="O6506">
        <v>3529287.872</v>
      </c>
    </row>
    <row r="6507" spans="1:15">
      <c r="A6507" s="110" t="s">
        <v>36</v>
      </c>
      <c r="B6507" s="110" t="s">
        <v>127</v>
      </c>
      <c r="C6507" s="110" t="s">
        <v>128</v>
      </c>
      <c r="D6507" s="110" t="s">
        <v>9</v>
      </c>
      <c r="E6507" s="110" t="s">
        <v>113</v>
      </c>
      <c r="F6507">
        <v>331.88679999999999</v>
      </c>
      <c r="G6507">
        <v>42417252.856399998</v>
      </c>
      <c r="H6507">
        <v>9454027.3611999992</v>
      </c>
      <c r="I6507">
        <v>8037206.5152000003</v>
      </c>
      <c r="J6507">
        <v>345585.35749999998</v>
      </c>
      <c r="K6507">
        <v>1233368.9208</v>
      </c>
      <c r="L6507">
        <v>3884611.42</v>
      </c>
      <c r="M6507">
        <v>558966.12</v>
      </c>
      <c r="N6507">
        <v>502376.11599999998</v>
      </c>
      <c r="O6507">
        <v>1221789.6680000001</v>
      </c>
    </row>
    <row r="6508" spans="1:15">
      <c r="A6508" s="110" t="s">
        <v>36</v>
      </c>
      <c r="B6508" s="110" t="s">
        <v>127</v>
      </c>
      <c r="C6508" s="110" t="s">
        <v>128</v>
      </c>
      <c r="D6508" s="110" t="s">
        <v>9</v>
      </c>
      <c r="E6508" s="110" t="s">
        <v>113</v>
      </c>
      <c r="F6508">
        <v>8.0359999999999996</v>
      </c>
      <c r="G6508">
        <v>1352458.8</v>
      </c>
      <c r="H6508">
        <v>228911.34760000001</v>
      </c>
      <c r="I6508">
        <v>194604.49919999999</v>
      </c>
      <c r="J6508">
        <v>10432.0573</v>
      </c>
      <c r="K6508">
        <v>29863.317599999998</v>
      </c>
      <c r="L6508">
        <v>94058.1</v>
      </c>
      <c r="M6508">
        <v>13534.92</v>
      </c>
      <c r="N6508">
        <v>12163.47</v>
      </c>
      <c r="O6508">
        <v>29582.894</v>
      </c>
    </row>
    <row r="6509" spans="1:15">
      <c r="A6509" s="110" t="s">
        <v>36</v>
      </c>
      <c r="B6509" s="110" t="s">
        <v>127</v>
      </c>
      <c r="C6509" s="110" t="s">
        <v>128</v>
      </c>
      <c r="D6509" s="110" t="s">
        <v>9</v>
      </c>
      <c r="E6509" s="110" t="s">
        <v>114</v>
      </c>
      <c r="F6509">
        <v>3494.8564000000001</v>
      </c>
      <c r="G6509">
        <v>452262502.75849998</v>
      </c>
      <c r="H6509">
        <v>113771373.6812</v>
      </c>
      <c r="I6509">
        <v>85436836.742400005</v>
      </c>
      <c r="J6509">
        <v>66919.043399999995</v>
      </c>
      <c r="K6509">
        <v>13298356.4616</v>
      </c>
      <c r="L6509">
        <v>35919400.539999999</v>
      </c>
      <c r="M6509">
        <v>4295972.62</v>
      </c>
      <c r="N6509">
        <v>21450750.640000001</v>
      </c>
      <c r="O6509">
        <v>18312839.666000001</v>
      </c>
    </row>
    <row r="6510" spans="1:15">
      <c r="A6510" s="110" t="s">
        <v>36</v>
      </c>
      <c r="B6510" s="110" t="s">
        <v>127</v>
      </c>
      <c r="C6510" s="110" t="s">
        <v>128</v>
      </c>
      <c r="D6510" s="110" t="s">
        <v>9</v>
      </c>
      <c r="E6510" s="110" t="s">
        <v>114</v>
      </c>
      <c r="F6510">
        <v>1440.8548000000001</v>
      </c>
      <c r="G6510">
        <v>278284246.53039998</v>
      </c>
      <c r="H6510">
        <v>46905515.105800003</v>
      </c>
      <c r="I6510">
        <v>35223804.806400001</v>
      </c>
      <c r="J6510">
        <v>140083.89730000001</v>
      </c>
      <c r="K6510">
        <v>5482628.2728000004</v>
      </c>
      <c r="L6510">
        <v>14808784.26</v>
      </c>
      <c r="M6510">
        <v>1771131.12</v>
      </c>
      <c r="N6510">
        <v>8843695.9820000008</v>
      </c>
      <c r="O6510">
        <v>7549992.5599999996</v>
      </c>
    </row>
    <row r="6511" spans="1:15">
      <c r="A6511" s="110" t="s">
        <v>36</v>
      </c>
      <c r="B6511" s="110" t="s">
        <v>127</v>
      </c>
      <c r="C6511" s="110" t="s">
        <v>128</v>
      </c>
      <c r="D6511" s="110" t="s">
        <v>9</v>
      </c>
      <c r="E6511" s="110" t="s">
        <v>114</v>
      </c>
      <c r="F6511">
        <v>331.08319999999998</v>
      </c>
      <c r="G6511">
        <v>43803499.259499997</v>
      </c>
      <c r="H6511">
        <v>10778069.2908</v>
      </c>
      <c r="I6511">
        <v>8093807.7696000002</v>
      </c>
      <c r="J6511">
        <v>23446.959200000001</v>
      </c>
      <c r="K6511">
        <v>1259812.0512000001</v>
      </c>
      <c r="L6511">
        <v>3402801.56</v>
      </c>
      <c r="M6511">
        <v>406979.94</v>
      </c>
      <c r="N6511">
        <v>2032122.1140000001</v>
      </c>
      <c r="O6511">
        <v>1734856.2879999999</v>
      </c>
    </row>
    <row r="6512" spans="1:15">
      <c r="A6512" s="110" t="s">
        <v>36</v>
      </c>
      <c r="B6512" s="110" t="s">
        <v>127</v>
      </c>
      <c r="C6512" s="110" t="s">
        <v>128</v>
      </c>
      <c r="D6512" s="110" t="s">
        <v>9</v>
      </c>
      <c r="E6512" s="110" t="s">
        <v>114</v>
      </c>
      <c r="F6512">
        <v>5211.3459999999995</v>
      </c>
      <c r="G6512">
        <v>637799293.54030001</v>
      </c>
      <c r="H6512">
        <v>149652369.57859999</v>
      </c>
      <c r="I6512">
        <v>122091427.9296</v>
      </c>
      <c r="J6512">
        <v>95995.311199999996</v>
      </c>
      <c r="K6512">
        <v>16843087.360800002</v>
      </c>
      <c r="L6512">
        <v>46481597.5</v>
      </c>
      <c r="M6512">
        <v>9957431.3800000008</v>
      </c>
      <c r="N6512">
        <v>37505867.167999998</v>
      </c>
      <c r="O6512">
        <v>27307143.489999998</v>
      </c>
    </row>
    <row r="6513" spans="1:15">
      <c r="A6513" s="110" t="s">
        <v>36</v>
      </c>
      <c r="B6513" s="110" t="s">
        <v>127</v>
      </c>
      <c r="C6513" s="110" t="s">
        <v>128</v>
      </c>
      <c r="D6513" s="110" t="s">
        <v>9</v>
      </c>
      <c r="E6513" s="110" t="s">
        <v>114</v>
      </c>
      <c r="F6513">
        <v>3508.5176000000001</v>
      </c>
      <c r="G6513">
        <v>569791875.75709999</v>
      </c>
      <c r="H6513">
        <v>101089483.4698</v>
      </c>
      <c r="I6513">
        <v>82626002.169599995</v>
      </c>
      <c r="J6513">
        <v>315476.20039999997</v>
      </c>
      <c r="K6513">
        <v>11518431.530400001</v>
      </c>
      <c r="L6513">
        <v>31603885.68</v>
      </c>
      <c r="M6513">
        <v>6591936.54</v>
      </c>
      <c r="N6513">
        <v>23924596.585999999</v>
      </c>
      <c r="O6513">
        <v>18384425.092</v>
      </c>
    </row>
    <row r="6514" spans="1:15">
      <c r="A6514" s="110" t="s">
        <v>36</v>
      </c>
      <c r="B6514" s="110" t="s">
        <v>127</v>
      </c>
      <c r="C6514" s="110" t="s">
        <v>128</v>
      </c>
      <c r="D6514" s="110" t="s">
        <v>9</v>
      </c>
      <c r="E6514" s="110" t="s">
        <v>114</v>
      </c>
      <c r="F6514">
        <v>345.548</v>
      </c>
      <c r="G6514">
        <v>43971379.174800001</v>
      </c>
      <c r="H6514">
        <v>9956133.1559999995</v>
      </c>
      <c r="I6514">
        <v>8137696.5312000001</v>
      </c>
      <c r="J6514">
        <v>29230.3933</v>
      </c>
      <c r="K6514">
        <v>1134436.7736</v>
      </c>
      <c r="L6514">
        <v>3112615.86</v>
      </c>
      <c r="M6514">
        <v>649220.24</v>
      </c>
      <c r="N6514">
        <v>2356300.9139999999</v>
      </c>
      <c r="O6514">
        <v>1810651.348</v>
      </c>
    </row>
    <row r="6515" spans="1:15">
      <c r="A6515" s="110" t="s">
        <v>36</v>
      </c>
      <c r="B6515" s="110" t="s">
        <v>127</v>
      </c>
      <c r="C6515" s="110" t="s">
        <v>128</v>
      </c>
      <c r="D6515" s="110" t="s">
        <v>9</v>
      </c>
      <c r="E6515" s="110" t="s">
        <v>114</v>
      </c>
      <c r="F6515">
        <v>28.126000000000001</v>
      </c>
      <c r="G6515">
        <v>4733605.8</v>
      </c>
      <c r="H6515">
        <v>810382.94979999994</v>
      </c>
      <c r="I6515">
        <v>662370.54720000003</v>
      </c>
      <c r="J6515">
        <v>11559.4105</v>
      </c>
      <c r="K6515">
        <v>92337.084000000003</v>
      </c>
      <c r="L6515">
        <v>253352.94</v>
      </c>
      <c r="M6515">
        <v>52844.08</v>
      </c>
      <c r="N6515">
        <v>191791.35800000001</v>
      </c>
      <c r="O6515">
        <v>147378.682</v>
      </c>
    </row>
    <row r="6516" spans="1:15">
      <c r="A6516" s="110" t="s">
        <v>36</v>
      </c>
      <c r="B6516" s="110" t="s">
        <v>127</v>
      </c>
      <c r="C6516" s="110" t="s">
        <v>128</v>
      </c>
      <c r="D6516" s="110" t="s">
        <v>9</v>
      </c>
      <c r="E6516" s="110" t="s">
        <v>114</v>
      </c>
      <c r="F6516">
        <v>5216.1675999999998</v>
      </c>
      <c r="G6516">
        <v>671209352.17739999</v>
      </c>
      <c r="H6516">
        <v>169948748.8678</v>
      </c>
      <c r="I6516">
        <v>127599743.42399999</v>
      </c>
      <c r="J6516">
        <v>642643.5638</v>
      </c>
      <c r="K6516">
        <v>19862604.324000001</v>
      </c>
      <c r="L6516">
        <v>53664544.119999997</v>
      </c>
      <c r="M6516">
        <v>6417224.0599999996</v>
      </c>
      <c r="N6516">
        <v>32212812.103999998</v>
      </c>
      <c r="O6516">
        <v>27332408.510000002</v>
      </c>
    </row>
    <row r="6517" spans="1:15">
      <c r="A6517" s="110" t="s">
        <v>36</v>
      </c>
      <c r="B6517" s="110" t="s">
        <v>127</v>
      </c>
      <c r="C6517" s="110" t="s">
        <v>128</v>
      </c>
      <c r="D6517" s="110" t="s">
        <v>9</v>
      </c>
      <c r="E6517" s="110" t="s">
        <v>114</v>
      </c>
      <c r="F6517">
        <v>692.70320000000004</v>
      </c>
      <c r="G6517">
        <v>133353889.5843</v>
      </c>
      <c r="H6517">
        <v>22540708.5636</v>
      </c>
      <c r="I6517">
        <v>16923320.851199999</v>
      </c>
      <c r="J6517">
        <v>58465.758300000001</v>
      </c>
      <c r="K6517">
        <v>2634373.9512</v>
      </c>
      <c r="L6517">
        <v>7117850.0999999996</v>
      </c>
      <c r="M6517">
        <v>851126.38</v>
      </c>
      <c r="N6517">
        <v>4276289.9960000003</v>
      </c>
      <c r="O6517">
        <v>3629723.7680000002</v>
      </c>
    </row>
    <row r="6518" spans="1:15">
      <c r="A6518" s="110" t="s">
        <v>36</v>
      </c>
      <c r="B6518" s="110" t="s">
        <v>127</v>
      </c>
      <c r="C6518" s="110" t="s">
        <v>128</v>
      </c>
      <c r="D6518" s="110" t="s">
        <v>9</v>
      </c>
      <c r="E6518" s="110" t="s">
        <v>114</v>
      </c>
      <c r="F6518">
        <v>90.806799999999996</v>
      </c>
      <c r="G6518">
        <v>12148357.7477</v>
      </c>
      <c r="H6518">
        <v>2956123.9849999999</v>
      </c>
      <c r="I6518">
        <v>2219901.6384000001</v>
      </c>
      <c r="J6518">
        <v>2024.7612999999999</v>
      </c>
      <c r="K6518">
        <v>345529.23839999997</v>
      </c>
      <c r="L6518">
        <v>933293.66</v>
      </c>
      <c r="M6518">
        <v>111620.86</v>
      </c>
      <c r="N6518">
        <v>557356.62399999995</v>
      </c>
      <c r="O6518">
        <v>475823.04</v>
      </c>
    </row>
    <row r="6519" spans="1:15">
      <c r="A6519" s="110" t="s">
        <v>36</v>
      </c>
      <c r="B6519" s="110" t="s">
        <v>127</v>
      </c>
      <c r="C6519" s="110" t="s">
        <v>128</v>
      </c>
      <c r="D6519" s="110" t="s">
        <v>9</v>
      </c>
      <c r="E6519" s="110" t="s">
        <v>114</v>
      </c>
      <c r="F6519">
        <v>5108.4852000000001</v>
      </c>
      <c r="G6519">
        <v>624370792.16910005</v>
      </c>
      <c r="H6519">
        <v>147145188.44319999</v>
      </c>
      <c r="I6519">
        <v>120106374.0288</v>
      </c>
      <c r="J6519">
        <v>627380.17009999999</v>
      </c>
      <c r="K6519">
        <v>16616332.137599999</v>
      </c>
      <c r="L6519">
        <v>45783758.640000001</v>
      </c>
      <c r="M6519">
        <v>9737830.4600000009</v>
      </c>
      <c r="N6519">
        <v>36323098.921999998</v>
      </c>
      <c r="O6519">
        <v>26768157.899999999</v>
      </c>
    </row>
    <row r="6520" spans="1:15">
      <c r="A6520" s="110" t="s">
        <v>36</v>
      </c>
      <c r="B6520" s="110" t="s">
        <v>127</v>
      </c>
      <c r="C6520" s="110" t="s">
        <v>128</v>
      </c>
      <c r="D6520" s="110" t="s">
        <v>9</v>
      </c>
      <c r="E6520" s="110" t="s">
        <v>114</v>
      </c>
      <c r="F6520">
        <v>1050.3052</v>
      </c>
      <c r="G6520">
        <v>170860537.9709</v>
      </c>
      <c r="H6520">
        <v>30245354.6406</v>
      </c>
      <c r="I6520">
        <v>24713595.321600001</v>
      </c>
      <c r="J6520">
        <v>93484.557499999995</v>
      </c>
      <c r="K6520">
        <v>3439280.736</v>
      </c>
      <c r="L6520">
        <v>9445520.1400000006</v>
      </c>
      <c r="M6520">
        <v>1978901.08</v>
      </c>
      <c r="N6520">
        <v>7227691.7240000004</v>
      </c>
      <c r="O6520">
        <v>5503536.7640000004</v>
      </c>
    </row>
    <row r="6521" spans="1:15">
      <c r="A6521" s="110" t="s">
        <v>36</v>
      </c>
      <c r="B6521" s="110" t="s">
        <v>127</v>
      </c>
      <c r="C6521" s="110" t="s">
        <v>128</v>
      </c>
      <c r="D6521" s="110" t="s">
        <v>9</v>
      </c>
      <c r="E6521" s="110" t="s">
        <v>114</v>
      </c>
      <c r="F6521">
        <v>44.198</v>
      </c>
      <c r="G6521">
        <v>5306133.4325999999</v>
      </c>
      <c r="H6521">
        <v>1273460.0574</v>
      </c>
      <c r="I6521">
        <v>1040873.6256</v>
      </c>
      <c r="J6521">
        <v>1888.0371</v>
      </c>
      <c r="K6521">
        <v>145095.81839999999</v>
      </c>
      <c r="L6521">
        <v>398123.12</v>
      </c>
      <c r="M6521">
        <v>83043.039999999994</v>
      </c>
      <c r="N6521">
        <v>301387.06400000001</v>
      </c>
      <c r="O6521">
        <v>231594.81400000001</v>
      </c>
    </row>
    <row r="6522" spans="1:15" hidden="1">
      <c r="A6522" s="110" t="s">
        <v>36</v>
      </c>
      <c r="B6522" s="110" t="s">
        <v>127</v>
      </c>
      <c r="C6522" s="110" t="s">
        <v>128</v>
      </c>
      <c r="D6522" s="110" t="s">
        <v>14</v>
      </c>
      <c r="E6522" s="110" t="s">
        <v>113</v>
      </c>
      <c r="F6522">
        <v>204204.4032</v>
      </c>
      <c r="G6522">
        <v>13967397394.917101</v>
      </c>
      <c r="H6522">
        <v>473.26299999999998</v>
      </c>
      <c r="I6522">
        <v>3710469970.9439998</v>
      </c>
      <c r="J6522">
        <v>285906361.96039999</v>
      </c>
      <c r="K6522">
        <v>698898024.972</v>
      </c>
      <c r="L6522">
        <v>2908795892.48</v>
      </c>
      <c r="M6522">
        <v>541190660.20000005</v>
      </c>
      <c r="N6522">
        <v>372038797.32800001</v>
      </c>
      <c r="O6522">
        <v>751746720.66999996</v>
      </c>
    </row>
    <row r="6523" spans="1:15" hidden="1">
      <c r="A6523" s="110" t="s">
        <v>36</v>
      </c>
      <c r="B6523" s="110" t="s">
        <v>127</v>
      </c>
      <c r="C6523" s="110" t="s">
        <v>128</v>
      </c>
      <c r="D6523" s="110" t="s">
        <v>14</v>
      </c>
      <c r="E6523" s="110" t="s">
        <v>113</v>
      </c>
      <c r="F6523">
        <v>4069.4304000000002</v>
      </c>
      <c r="G6523">
        <v>373831219.5988</v>
      </c>
      <c r="H6523">
        <v>7.1585999999999999</v>
      </c>
      <c r="I6523">
        <v>74174762.304000005</v>
      </c>
      <c r="J6523">
        <v>4824987.4458999997</v>
      </c>
      <c r="K6523">
        <v>14286516.0264</v>
      </c>
      <c r="L6523">
        <v>60608045.82</v>
      </c>
      <c r="M6523">
        <v>10185984.24</v>
      </c>
      <c r="N6523">
        <v>2522789.3679999998</v>
      </c>
      <c r="O6523">
        <v>14980973.436000001</v>
      </c>
    </row>
    <row r="6524" spans="1:15" hidden="1">
      <c r="A6524" s="110" t="s">
        <v>36</v>
      </c>
      <c r="B6524" s="110" t="s">
        <v>127</v>
      </c>
      <c r="C6524" s="110" t="s">
        <v>128</v>
      </c>
      <c r="D6524" s="110" t="s">
        <v>14</v>
      </c>
      <c r="E6524" s="110" t="s">
        <v>113</v>
      </c>
      <c r="F6524">
        <v>2174.5416</v>
      </c>
      <c r="G6524">
        <v>151246629.12740001</v>
      </c>
      <c r="H6524">
        <v>3.1816</v>
      </c>
      <c r="I6524">
        <v>39602376.518399999</v>
      </c>
      <c r="J6524">
        <v>2578080.4142999998</v>
      </c>
      <c r="K6524">
        <v>7669057.7736</v>
      </c>
      <c r="L6524">
        <v>32725452.98</v>
      </c>
      <c r="M6524">
        <v>5418897.8399999999</v>
      </c>
      <c r="N6524">
        <v>955226.11800000002</v>
      </c>
      <c r="O6524">
        <v>8005235.568</v>
      </c>
    </row>
    <row r="6525" spans="1:15" hidden="1">
      <c r="A6525" s="110" t="s">
        <v>36</v>
      </c>
      <c r="B6525" s="110" t="s">
        <v>127</v>
      </c>
      <c r="C6525" s="110" t="s">
        <v>128</v>
      </c>
      <c r="D6525" s="110" t="s">
        <v>14</v>
      </c>
      <c r="E6525" s="110" t="s">
        <v>113</v>
      </c>
      <c r="F6525">
        <v>38045.638400000003</v>
      </c>
      <c r="G6525">
        <v>2739012036.2034998</v>
      </c>
      <c r="H6525">
        <v>9392.0831999999991</v>
      </c>
      <c r="I6525">
        <v>819009844.35839999</v>
      </c>
      <c r="J6525">
        <v>53267877.958700001</v>
      </c>
      <c r="K6525">
        <v>133219309.56479999</v>
      </c>
      <c r="L6525">
        <v>549344619.65999997</v>
      </c>
      <c r="M6525">
        <v>98110614.620000005</v>
      </c>
      <c r="N6525">
        <v>64244127.376000002</v>
      </c>
      <c r="O6525">
        <v>140059094.516</v>
      </c>
    </row>
    <row r="6526" spans="1:15" hidden="1">
      <c r="A6526" s="110" t="s">
        <v>36</v>
      </c>
      <c r="B6526" s="110" t="s">
        <v>127</v>
      </c>
      <c r="C6526" s="110" t="s">
        <v>128</v>
      </c>
      <c r="D6526" s="110" t="s">
        <v>14</v>
      </c>
      <c r="E6526" s="110" t="s">
        <v>113</v>
      </c>
      <c r="F6526">
        <v>1430.4079999999999</v>
      </c>
      <c r="G6526">
        <v>131668809.45370001</v>
      </c>
      <c r="H6526">
        <v>290.32100000000003</v>
      </c>
      <c r="I6526">
        <v>30852269.8752</v>
      </c>
      <c r="J6526">
        <v>1696752.4243999999</v>
      </c>
      <c r="K6526">
        <v>4981487.6015999997</v>
      </c>
      <c r="L6526">
        <v>20299745.34</v>
      </c>
      <c r="M6526">
        <v>3395657.72</v>
      </c>
      <c r="N6526">
        <v>987189.39</v>
      </c>
      <c r="O6526">
        <v>5265823.6840000004</v>
      </c>
    </row>
    <row r="6527" spans="1:15" hidden="1">
      <c r="A6527" s="110" t="s">
        <v>36</v>
      </c>
      <c r="B6527" s="110" t="s">
        <v>127</v>
      </c>
      <c r="C6527" s="110" t="s">
        <v>128</v>
      </c>
      <c r="D6527" s="110" t="s">
        <v>14</v>
      </c>
      <c r="E6527" s="110" t="s">
        <v>113</v>
      </c>
      <c r="F6527">
        <v>106.8788</v>
      </c>
      <c r="G6527">
        <v>6784744.8161000004</v>
      </c>
      <c r="H6527">
        <v>19.885000000000002</v>
      </c>
      <c r="I6527">
        <v>2294891.8848000001</v>
      </c>
      <c r="J6527">
        <v>126578.0312</v>
      </c>
      <c r="K6527">
        <v>374281.12800000003</v>
      </c>
      <c r="L6527">
        <v>1548656.1</v>
      </c>
      <c r="M6527">
        <v>249338.22</v>
      </c>
      <c r="N6527">
        <v>7448.7160000000003</v>
      </c>
      <c r="O6527">
        <v>393457.81199999998</v>
      </c>
    </row>
    <row r="6528" spans="1:15" hidden="1">
      <c r="A6528" s="110" t="s">
        <v>36</v>
      </c>
      <c r="B6528" s="110" t="s">
        <v>127</v>
      </c>
      <c r="C6528" s="110" t="s">
        <v>128</v>
      </c>
      <c r="D6528" s="110" t="s">
        <v>7</v>
      </c>
      <c r="E6528" s="110" t="s">
        <v>112</v>
      </c>
      <c r="F6528">
        <v>56245.571199999998</v>
      </c>
      <c r="G6528">
        <v>9010084917.1133003</v>
      </c>
      <c r="H6528">
        <v>2366791629.9281998</v>
      </c>
      <c r="I6528">
        <v>1983601485.312</v>
      </c>
      <c r="J6528">
        <v>63107250.684600003</v>
      </c>
      <c r="K6528">
        <v>212138172.91440001</v>
      </c>
      <c r="L6528">
        <v>671210767.12</v>
      </c>
      <c r="M6528">
        <v>131497467.3</v>
      </c>
      <c r="N6528">
        <v>33712890.420000002</v>
      </c>
      <c r="O6528">
        <v>140645652.48800001</v>
      </c>
    </row>
    <row r="6529" spans="1:15" hidden="1">
      <c r="A6529" s="110" t="s">
        <v>36</v>
      </c>
      <c r="B6529" s="110" t="s">
        <v>127</v>
      </c>
      <c r="C6529" s="110" t="s">
        <v>128</v>
      </c>
      <c r="D6529" s="110" t="s">
        <v>7</v>
      </c>
      <c r="E6529" s="110" t="s">
        <v>112</v>
      </c>
      <c r="F6529">
        <v>8862.1008000000002</v>
      </c>
      <c r="G6529">
        <v>1718070896.7576001</v>
      </c>
      <c r="H6529">
        <v>373670100.60479999</v>
      </c>
      <c r="I6529">
        <v>313308312.69120002</v>
      </c>
      <c r="J6529">
        <v>8036733.6151999999</v>
      </c>
      <c r="K6529">
        <v>33297687.684</v>
      </c>
      <c r="L6529">
        <v>103103939.02</v>
      </c>
      <c r="M6529">
        <v>21729940.960000001</v>
      </c>
      <c r="N6529">
        <v>5670517.71</v>
      </c>
      <c r="O6529">
        <v>22160251.212000001</v>
      </c>
    </row>
    <row r="6530" spans="1:15" hidden="1">
      <c r="A6530" s="110" t="s">
        <v>36</v>
      </c>
      <c r="B6530" s="110" t="s">
        <v>127</v>
      </c>
      <c r="C6530" s="110" t="s">
        <v>128</v>
      </c>
      <c r="D6530" s="110" t="s">
        <v>7</v>
      </c>
      <c r="E6530" s="110" t="s">
        <v>112</v>
      </c>
      <c r="F6530">
        <v>1850.6908000000001</v>
      </c>
      <c r="G6530">
        <v>304460234.55540001</v>
      </c>
      <c r="H6530">
        <v>77980616.709199995</v>
      </c>
      <c r="I6530">
        <v>65390602.963200003</v>
      </c>
      <c r="J6530">
        <v>1681165.8644000001</v>
      </c>
      <c r="K6530">
        <v>6939129.4271999998</v>
      </c>
      <c r="L6530">
        <v>21361217.300000001</v>
      </c>
      <c r="M6530">
        <v>4582264.1399999997</v>
      </c>
      <c r="N6530">
        <v>1200540.352</v>
      </c>
      <c r="O6530">
        <v>4627771.4340000004</v>
      </c>
    </row>
    <row r="6531" spans="1:15">
      <c r="A6531" s="110" t="s">
        <v>36</v>
      </c>
      <c r="B6531" s="110" t="s">
        <v>127</v>
      </c>
      <c r="C6531" s="110" t="s">
        <v>128</v>
      </c>
      <c r="D6531" s="110" t="s">
        <v>9</v>
      </c>
      <c r="E6531" s="110" t="s">
        <v>112</v>
      </c>
      <c r="F6531">
        <v>538059.21959999995</v>
      </c>
      <c r="G6531">
        <v>81500671001.814407</v>
      </c>
      <c r="H6531">
        <v>22594571475.117199</v>
      </c>
      <c r="I6531">
        <v>10812919842.7584</v>
      </c>
      <c r="J6531">
        <v>475215370.07489997</v>
      </c>
      <c r="K6531">
        <v>2297524664.3759999</v>
      </c>
      <c r="L6531">
        <v>6000585736.0600004</v>
      </c>
      <c r="M6531">
        <v>1528863816.5799999</v>
      </c>
      <c r="N6531">
        <v>668538731.51999998</v>
      </c>
      <c r="O6531">
        <v>1345451533.6240001</v>
      </c>
    </row>
    <row r="6532" spans="1:15">
      <c r="A6532" s="110" t="s">
        <v>36</v>
      </c>
      <c r="B6532" s="110" t="s">
        <v>127</v>
      </c>
      <c r="C6532" s="110" t="s">
        <v>128</v>
      </c>
      <c r="D6532" s="110" t="s">
        <v>9</v>
      </c>
      <c r="E6532" s="110" t="s">
        <v>112</v>
      </c>
      <c r="F6532">
        <v>18563.16</v>
      </c>
      <c r="G6532">
        <v>3606297499.1736002</v>
      </c>
      <c r="H6532">
        <v>772529747.67159998</v>
      </c>
      <c r="I6532">
        <v>370132487.17439997</v>
      </c>
      <c r="J6532">
        <v>12412262.592</v>
      </c>
      <c r="K6532">
        <v>79882763.673600003</v>
      </c>
      <c r="L6532">
        <v>215250966.78</v>
      </c>
      <c r="M6532">
        <v>51781852.82</v>
      </c>
      <c r="N6532">
        <v>22398335.916000001</v>
      </c>
      <c r="O6532">
        <v>46418369.513999999</v>
      </c>
    </row>
    <row r="6533" spans="1:15">
      <c r="A6533" s="110" t="s">
        <v>36</v>
      </c>
      <c r="B6533" s="110" t="s">
        <v>127</v>
      </c>
      <c r="C6533" s="110" t="s">
        <v>128</v>
      </c>
      <c r="D6533" s="110" t="s">
        <v>9</v>
      </c>
      <c r="E6533" s="110" t="s">
        <v>112</v>
      </c>
      <c r="F6533">
        <v>3540.6615999999999</v>
      </c>
      <c r="G6533">
        <v>552980171.64849997</v>
      </c>
      <c r="H6533">
        <v>148709191.4172</v>
      </c>
      <c r="I6533">
        <v>71172942.777600005</v>
      </c>
      <c r="J6533">
        <v>2369613.2817000002</v>
      </c>
      <c r="K6533">
        <v>15029506.087200001</v>
      </c>
      <c r="L6533">
        <v>39223400.299999997</v>
      </c>
      <c r="M6533">
        <v>10487975.48</v>
      </c>
      <c r="N6533">
        <v>4663178.5420000004</v>
      </c>
      <c r="O6533">
        <v>8853650.4539999999</v>
      </c>
    </row>
    <row r="6534" spans="1:15">
      <c r="A6534" s="110" t="s">
        <v>36</v>
      </c>
      <c r="B6534" s="110" t="s">
        <v>127</v>
      </c>
      <c r="C6534" s="110" t="s">
        <v>128</v>
      </c>
      <c r="D6534" s="110" t="s">
        <v>9</v>
      </c>
      <c r="E6534" s="110" t="s">
        <v>112</v>
      </c>
      <c r="F6534">
        <v>9.6432000000000002</v>
      </c>
      <c r="G6534">
        <v>1873553.22</v>
      </c>
      <c r="H6534">
        <v>405068.58559999999</v>
      </c>
      <c r="I6534">
        <v>193866.10560000001</v>
      </c>
      <c r="J6534">
        <v>2.4859</v>
      </c>
      <c r="K6534">
        <v>40926.232799999998</v>
      </c>
      <c r="L6534">
        <v>106760.72</v>
      </c>
      <c r="M6534">
        <v>28586.02</v>
      </c>
      <c r="N6534">
        <v>12714.592000000001</v>
      </c>
      <c r="O6534">
        <v>24113.166000000001</v>
      </c>
    </row>
    <row r="6535" spans="1:15" hidden="1">
      <c r="A6535" s="110" t="s">
        <v>36</v>
      </c>
      <c r="B6535" s="110" t="s">
        <v>127</v>
      </c>
      <c r="C6535" s="110" t="s">
        <v>128</v>
      </c>
      <c r="D6535" s="110" t="s">
        <v>12</v>
      </c>
      <c r="E6535" s="110" t="s">
        <v>112</v>
      </c>
      <c r="F6535">
        <v>24204.432000000001</v>
      </c>
      <c r="G6535">
        <v>1973014307.4855001</v>
      </c>
      <c r="H6535">
        <v>736464478.27460003</v>
      </c>
      <c r="I6535">
        <v>60283409.164800003</v>
      </c>
      <c r="J6535">
        <v>27154355.449299999</v>
      </c>
      <c r="K6535">
        <v>335928633.00480002</v>
      </c>
      <c r="L6535">
        <v>653251504.32000005</v>
      </c>
      <c r="M6535">
        <v>54243702.740000002</v>
      </c>
      <c r="N6535">
        <v>52512884.952</v>
      </c>
      <c r="O6535">
        <v>111592016.008</v>
      </c>
    </row>
    <row r="6536" spans="1:15" hidden="1">
      <c r="A6536" s="110" t="s">
        <v>36</v>
      </c>
      <c r="B6536" s="110" t="s">
        <v>127</v>
      </c>
      <c r="C6536" s="110" t="s">
        <v>128</v>
      </c>
      <c r="D6536" s="110" t="s">
        <v>12</v>
      </c>
      <c r="E6536" s="110" t="s">
        <v>112</v>
      </c>
      <c r="F6536">
        <v>136.61199999999999</v>
      </c>
      <c r="G6536">
        <v>11802907.9476</v>
      </c>
      <c r="H6536">
        <v>4154929.3892000001</v>
      </c>
      <c r="I6536">
        <v>339874.3872</v>
      </c>
      <c r="J6536">
        <v>124734.7402</v>
      </c>
      <c r="K6536">
        <v>1885881.6576</v>
      </c>
      <c r="L6536">
        <v>3667017.86</v>
      </c>
      <c r="M6536">
        <v>313422.86</v>
      </c>
      <c r="N6536">
        <v>302824.85200000001</v>
      </c>
      <c r="O6536">
        <v>629835.93200000003</v>
      </c>
    </row>
    <row r="6537" spans="1:15" hidden="1">
      <c r="A6537" s="110" t="s">
        <v>36</v>
      </c>
      <c r="B6537" s="110" t="s">
        <v>127</v>
      </c>
      <c r="C6537" s="110" t="s">
        <v>128</v>
      </c>
      <c r="D6537" s="110" t="s">
        <v>7</v>
      </c>
      <c r="E6537" s="110" t="s">
        <v>112</v>
      </c>
      <c r="F6537">
        <v>8584.8588</v>
      </c>
      <c r="G6537">
        <v>1174393231.0941999</v>
      </c>
      <c r="H6537">
        <v>309297770.9192</v>
      </c>
      <c r="I6537">
        <v>306460204.83840001</v>
      </c>
      <c r="J6537">
        <v>9621752.5287999995</v>
      </c>
      <c r="K6537">
        <v>24196174.567200001</v>
      </c>
      <c r="L6537">
        <v>66707527.259999998</v>
      </c>
      <c r="M6537">
        <v>24409609.120000001</v>
      </c>
      <c r="N6537">
        <v>5985395.0860000001</v>
      </c>
      <c r="O6537">
        <v>21466989.346000001</v>
      </c>
    </row>
    <row r="6538" spans="1:15" hidden="1">
      <c r="A6538" s="110" t="s">
        <v>36</v>
      </c>
      <c r="B6538" s="110" t="s">
        <v>127</v>
      </c>
      <c r="C6538" s="110" t="s">
        <v>128</v>
      </c>
      <c r="D6538" s="110" t="s">
        <v>7</v>
      </c>
      <c r="E6538" s="110" t="s">
        <v>112</v>
      </c>
      <c r="F6538">
        <v>2238.0259999999998</v>
      </c>
      <c r="G6538">
        <v>374444130.06</v>
      </c>
      <c r="H6538">
        <v>80592524.185599998</v>
      </c>
      <c r="I6538">
        <v>79885388.198400006</v>
      </c>
      <c r="J6538">
        <v>2036534.4606000001</v>
      </c>
      <c r="K6538">
        <v>6317227.4544000002</v>
      </c>
      <c r="L6538">
        <v>17377705.68</v>
      </c>
      <c r="M6538">
        <v>6468245.2800000003</v>
      </c>
      <c r="N6538">
        <v>1534728.6459999999</v>
      </c>
      <c r="O6538">
        <v>5596326.4060000004</v>
      </c>
    </row>
    <row r="6539" spans="1:15" hidden="1">
      <c r="A6539" s="110" t="s">
        <v>36</v>
      </c>
      <c r="B6539" s="110" t="s">
        <v>127</v>
      </c>
      <c r="C6539" s="110" t="s">
        <v>128</v>
      </c>
      <c r="D6539" s="110" t="s">
        <v>7</v>
      </c>
      <c r="E6539" s="110" t="s">
        <v>112</v>
      </c>
      <c r="F6539">
        <v>195.2748</v>
      </c>
      <c r="G6539">
        <v>27470275.980799999</v>
      </c>
      <c r="H6539">
        <v>7022714.6594000002</v>
      </c>
      <c r="I6539">
        <v>6953232.9024</v>
      </c>
      <c r="J6539">
        <v>177686.78400000001</v>
      </c>
      <c r="K6539">
        <v>553103.25120000006</v>
      </c>
      <c r="L6539">
        <v>1526924.46</v>
      </c>
      <c r="M6539">
        <v>578148.38</v>
      </c>
      <c r="N6539">
        <v>138950.394</v>
      </c>
      <c r="O6539">
        <v>488297.7</v>
      </c>
    </row>
    <row r="6540" spans="1:15">
      <c r="A6540" s="110" t="s">
        <v>36</v>
      </c>
      <c r="B6540" s="110" t="s">
        <v>127</v>
      </c>
      <c r="C6540" s="110" t="s">
        <v>128</v>
      </c>
      <c r="D6540" s="110" t="s">
        <v>9</v>
      </c>
      <c r="E6540" s="110" t="s">
        <v>112</v>
      </c>
      <c r="F6540">
        <v>13821.116400000001</v>
      </c>
      <c r="G6540">
        <v>1956291672.3355999</v>
      </c>
      <c r="H6540">
        <v>506342679.81900001</v>
      </c>
      <c r="I6540">
        <v>273929765.472</v>
      </c>
      <c r="J6540">
        <v>12218193.761700001</v>
      </c>
      <c r="K6540">
        <v>46182781.562399998</v>
      </c>
      <c r="L6540">
        <v>121566975.38</v>
      </c>
      <c r="M6540">
        <v>64882342.560000002</v>
      </c>
      <c r="N6540">
        <v>37917068.222000003</v>
      </c>
      <c r="O6540">
        <v>34560587.314000003</v>
      </c>
    </row>
    <row r="6541" spans="1:15">
      <c r="A6541" s="110" t="s">
        <v>36</v>
      </c>
      <c r="B6541" s="110" t="s">
        <v>127</v>
      </c>
      <c r="C6541" s="110" t="s">
        <v>128</v>
      </c>
      <c r="D6541" s="110" t="s">
        <v>9</v>
      </c>
      <c r="E6541" s="110" t="s">
        <v>112</v>
      </c>
      <c r="F6541">
        <v>5275.634</v>
      </c>
      <c r="G6541">
        <v>882666324.53999996</v>
      </c>
      <c r="H6541">
        <v>193401117.8678</v>
      </c>
      <c r="I6541">
        <v>104478871.7568</v>
      </c>
      <c r="J6541">
        <v>3537065.2699000002</v>
      </c>
      <c r="K6541">
        <v>17632932.746399999</v>
      </c>
      <c r="L6541">
        <v>46466178.219999999</v>
      </c>
      <c r="M6541">
        <v>25074551.219999999</v>
      </c>
      <c r="N6541">
        <v>14439090.622</v>
      </c>
      <c r="O6541">
        <v>13192061.189999999</v>
      </c>
    </row>
    <row r="6542" spans="1:15">
      <c r="A6542" s="110" t="s">
        <v>36</v>
      </c>
      <c r="B6542" s="110" t="s">
        <v>127</v>
      </c>
      <c r="C6542" s="110" t="s">
        <v>128</v>
      </c>
      <c r="D6542" s="110" t="s">
        <v>9</v>
      </c>
      <c r="E6542" s="110" t="s">
        <v>112</v>
      </c>
      <c r="F6542">
        <v>899.22839999999997</v>
      </c>
      <c r="G6542">
        <v>129374243.7649</v>
      </c>
      <c r="H6542">
        <v>32977302.294199999</v>
      </c>
      <c r="I6542">
        <v>17832628.1664</v>
      </c>
      <c r="J6542">
        <v>602052.63159999996</v>
      </c>
      <c r="K6542">
        <v>3007324.9079999998</v>
      </c>
      <c r="L6542">
        <v>7909283.7599999998</v>
      </c>
      <c r="M6542">
        <v>4270250.04</v>
      </c>
      <c r="N6542">
        <v>2423785.8480000002</v>
      </c>
      <c r="O6542">
        <v>2248577.7599999998</v>
      </c>
    </row>
    <row r="6543" spans="1:15">
      <c r="A6543" s="110" t="s">
        <v>36</v>
      </c>
      <c r="B6543" s="110" t="s">
        <v>127</v>
      </c>
      <c r="C6543" s="110" t="s">
        <v>128</v>
      </c>
      <c r="D6543" s="110" t="s">
        <v>9</v>
      </c>
      <c r="E6543" s="110" t="s">
        <v>112</v>
      </c>
      <c r="F6543">
        <v>15286.0792</v>
      </c>
      <c r="G6543">
        <v>2201126617.4436002</v>
      </c>
      <c r="H6543">
        <v>514246730.28979999</v>
      </c>
      <c r="I6543">
        <v>360008853.50400001</v>
      </c>
      <c r="J6543">
        <v>17153608.380600002</v>
      </c>
      <c r="K6543">
        <v>59112357.357600003</v>
      </c>
      <c r="L6543">
        <v>157953809.53999999</v>
      </c>
      <c r="M6543">
        <v>86776843.579999998</v>
      </c>
      <c r="N6543">
        <v>744781.4</v>
      </c>
      <c r="O6543">
        <v>38223819.479999997</v>
      </c>
    </row>
    <row r="6544" spans="1:15">
      <c r="A6544" s="110" t="s">
        <v>36</v>
      </c>
      <c r="B6544" s="110" t="s">
        <v>127</v>
      </c>
      <c r="C6544" s="110" t="s">
        <v>128</v>
      </c>
      <c r="D6544" s="110" t="s">
        <v>9</v>
      </c>
      <c r="E6544" s="110" t="s">
        <v>112</v>
      </c>
      <c r="F6544">
        <v>41.787199999999999</v>
      </c>
      <c r="G6544">
        <v>7560244.6919999998</v>
      </c>
      <c r="H6544">
        <v>1586656.7614</v>
      </c>
      <c r="I6544">
        <v>920620.16639999999</v>
      </c>
      <c r="J6544">
        <v>29040.222300000001</v>
      </c>
      <c r="K6544">
        <v>160570.7928</v>
      </c>
      <c r="L6544">
        <v>544012.6</v>
      </c>
      <c r="M6544">
        <v>106774.66</v>
      </c>
      <c r="N6544">
        <v>119573.63</v>
      </c>
      <c r="O6544">
        <v>104491.288</v>
      </c>
    </row>
    <row r="6545" spans="1:15">
      <c r="A6545" s="110" t="s">
        <v>36</v>
      </c>
      <c r="B6545" s="110" t="s">
        <v>127</v>
      </c>
      <c r="C6545" s="110" t="s">
        <v>128</v>
      </c>
      <c r="D6545" s="110" t="s">
        <v>9</v>
      </c>
      <c r="E6545" s="110" t="s">
        <v>112</v>
      </c>
      <c r="F6545">
        <v>924.14</v>
      </c>
      <c r="G6545">
        <v>167197719.15000001</v>
      </c>
      <c r="H6545">
        <v>34216840.132399999</v>
      </c>
      <c r="I6545">
        <v>20065561.113600001</v>
      </c>
      <c r="J6545">
        <v>840584.17520000006</v>
      </c>
      <c r="K6545">
        <v>3294702.108</v>
      </c>
      <c r="L6545">
        <v>8803759.4399999995</v>
      </c>
      <c r="M6545">
        <v>4838767.5199999996</v>
      </c>
      <c r="N6545">
        <v>41513.648000000001</v>
      </c>
      <c r="O6545">
        <v>2310871.6839999999</v>
      </c>
    </row>
    <row r="6546" spans="1:15">
      <c r="A6546" s="110" t="s">
        <v>36</v>
      </c>
      <c r="B6546" s="110" t="s">
        <v>127</v>
      </c>
      <c r="C6546" s="110" t="s">
        <v>128</v>
      </c>
      <c r="D6546" s="110" t="s">
        <v>9</v>
      </c>
      <c r="E6546" s="110" t="s">
        <v>112</v>
      </c>
      <c r="F6546">
        <v>54.644799999999996</v>
      </c>
      <c r="G6546">
        <v>8114752.7999999998</v>
      </c>
      <c r="H6546">
        <v>1643309.1264</v>
      </c>
      <c r="I6546">
        <v>1395113.6255999999</v>
      </c>
      <c r="J6546">
        <v>52958.258500000004</v>
      </c>
      <c r="K6546">
        <v>229074.6096</v>
      </c>
      <c r="L6546">
        <v>612107.86</v>
      </c>
      <c r="M6546">
        <v>337696.5</v>
      </c>
      <c r="N6546">
        <v>2883.694</v>
      </c>
      <c r="O6546">
        <v>136643.07800000001</v>
      </c>
    </row>
    <row r="6547" spans="1:15" hidden="1">
      <c r="A6547" s="110" t="s">
        <v>36</v>
      </c>
      <c r="B6547" s="110" t="s">
        <v>127</v>
      </c>
      <c r="C6547" s="110" t="s">
        <v>128</v>
      </c>
      <c r="D6547" s="110" t="s">
        <v>7</v>
      </c>
      <c r="E6547" s="110" t="s">
        <v>112</v>
      </c>
      <c r="F6547">
        <v>145053.01439999999</v>
      </c>
      <c r="G6547">
        <v>23236707485.597801</v>
      </c>
      <c r="H6547">
        <v>6066952562.8893995</v>
      </c>
      <c r="I6547">
        <v>5152183155.3408003</v>
      </c>
      <c r="J6547">
        <v>66595976.488399997</v>
      </c>
      <c r="K6547">
        <v>445685221.03680003</v>
      </c>
      <c r="L6547">
        <v>1321757803.2</v>
      </c>
      <c r="M6547">
        <v>274300307.39999998</v>
      </c>
      <c r="N6547">
        <v>21862492.894000001</v>
      </c>
      <c r="O6547">
        <v>602796316.29799998</v>
      </c>
    </row>
    <row r="6548" spans="1:15" hidden="1">
      <c r="A6548" s="110" t="s">
        <v>36</v>
      </c>
      <c r="B6548" s="110" t="s">
        <v>127</v>
      </c>
      <c r="C6548" s="110" t="s">
        <v>128</v>
      </c>
      <c r="D6548" s="110" t="s">
        <v>7</v>
      </c>
      <c r="E6548" s="110" t="s">
        <v>112</v>
      </c>
      <c r="F6548">
        <v>30.536799999999999</v>
      </c>
      <c r="G6548">
        <v>5932918.5300000003</v>
      </c>
      <c r="H6548">
        <v>1276309.1802000001</v>
      </c>
      <c r="I6548">
        <v>1084392.4032000001</v>
      </c>
      <c r="J6548">
        <v>18360.818500000001</v>
      </c>
      <c r="K6548">
        <v>94453.668000000005</v>
      </c>
      <c r="L6548">
        <v>281452.7</v>
      </c>
      <c r="M6548">
        <v>58189.66</v>
      </c>
      <c r="N6548">
        <v>4716.558</v>
      </c>
      <c r="O6548">
        <v>126901.478</v>
      </c>
    </row>
    <row r="6549" spans="1:15" hidden="1">
      <c r="A6549" s="110" t="s">
        <v>36</v>
      </c>
      <c r="B6549" s="110" t="s">
        <v>127</v>
      </c>
      <c r="C6549" s="110" t="s">
        <v>128</v>
      </c>
      <c r="D6549" s="110" t="s">
        <v>7</v>
      </c>
      <c r="E6549" s="110" t="s">
        <v>112</v>
      </c>
      <c r="F6549">
        <v>2349.7264</v>
      </c>
      <c r="G6549">
        <v>453948508.13</v>
      </c>
      <c r="H6549">
        <v>103484998.39920001</v>
      </c>
      <c r="I6549">
        <v>83977286.073599994</v>
      </c>
      <c r="J6549">
        <v>1578205.0762</v>
      </c>
      <c r="K6549">
        <v>5965092.5256000003</v>
      </c>
      <c r="L6549">
        <v>15413818.800000001</v>
      </c>
      <c r="M6549">
        <v>3584641.48</v>
      </c>
      <c r="N6549">
        <v>314963.06599999999</v>
      </c>
      <c r="O6549">
        <v>9764750.7320000008</v>
      </c>
    </row>
    <row r="6550" spans="1:15" hidden="1">
      <c r="A6550" s="110" t="s">
        <v>36</v>
      </c>
      <c r="B6550" s="110" t="s">
        <v>127</v>
      </c>
      <c r="C6550" s="110" t="s">
        <v>128</v>
      </c>
      <c r="D6550" s="110" t="s">
        <v>7</v>
      </c>
      <c r="E6550" s="110" t="s">
        <v>112</v>
      </c>
      <c r="F6550">
        <v>483.7672</v>
      </c>
      <c r="G6550">
        <v>78863336.465800002</v>
      </c>
      <c r="H6550">
        <v>21305865.176199999</v>
      </c>
      <c r="I6550">
        <v>17289175.987199999</v>
      </c>
      <c r="J6550">
        <v>330517.10649999999</v>
      </c>
      <c r="K6550">
        <v>1228098.7152</v>
      </c>
      <c r="L6550">
        <v>3173515.62</v>
      </c>
      <c r="M6550">
        <v>738009.84</v>
      </c>
      <c r="N6550">
        <v>64872.741999999998</v>
      </c>
      <c r="O6550">
        <v>2010389.3259999999</v>
      </c>
    </row>
    <row r="6551" spans="1:15">
      <c r="A6551" s="110" t="s">
        <v>36</v>
      </c>
      <c r="B6551" s="110" t="s">
        <v>127</v>
      </c>
      <c r="C6551" s="110" t="s">
        <v>128</v>
      </c>
      <c r="D6551" s="110" t="s">
        <v>9</v>
      </c>
      <c r="E6551" s="110" t="s">
        <v>112</v>
      </c>
      <c r="F6551">
        <v>520665.29759999999</v>
      </c>
      <c r="G6551">
        <v>78891713624.238007</v>
      </c>
      <c r="H6551">
        <v>22620955398.196201</v>
      </c>
      <c r="I6551">
        <v>10193615433.1584</v>
      </c>
      <c r="J6551">
        <v>246683962.0345</v>
      </c>
      <c r="K6551">
        <v>1626749497.0655999</v>
      </c>
      <c r="L6551">
        <v>4244211350.8200002</v>
      </c>
      <c r="M6551">
        <v>786852165.01999998</v>
      </c>
      <c r="N6551">
        <v>23909948.105999999</v>
      </c>
      <c r="O6551">
        <v>2163727000.6440001</v>
      </c>
    </row>
    <row r="6552" spans="1:15">
      <c r="A6552" s="110" t="s">
        <v>36</v>
      </c>
      <c r="B6552" s="110" t="s">
        <v>127</v>
      </c>
      <c r="C6552" s="110" t="s">
        <v>128</v>
      </c>
      <c r="D6552" s="110" t="s">
        <v>9</v>
      </c>
      <c r="E6552" s="110" t="s">
        <v>112</v>
      </c>
      <c r="F6552">
        <v>4719.5428000000002</v>
      </c>
      <c r="G6552">
        <v>915355651.51800001</v>
      </c>
      <c r="H6552">
        <v>205117133.17879999</v>
      </c>
      <c r="I6552">
        <v>92431455.110400006</v>
      </c>
      <c r="J6552">
        <v>3244408.3402</v>
      </c>
      <c r="K6552">
        <v>14750886.5856</v>
      </c>
      <c r="L6552">
        <v>38484760.700000003</v>
      </c>
      <c r="M6552">
        <v>7134827.3799999999</v>
      </c>
      <c r="N6552">
        <v>216887.704</v>
      </c>
      <c r="O6552">
        <v>19612986.976</v>
      </c>
    </row>
    <row r="6553" spans="1:15">
      <c r="A6553" s="110" t="s">
        <v>36</v>
      </c>
      <c r="B6553" s="110" t="s">
        <v>127</v>
      </c>
      <c r="C6553" s="110" t="s">
        <v>128</v>
      </c>
      <c r="D6553" s="110" t="s">
        <v>9</v>
      </c>
      <c r="E6553" s="110" t="s">
        <v>112</v>
      </c>
      <c r="F6553">
        <v>7178.5587999999998</v>
      </c>
      <c r="G6553">
        <v>1115933247.198</v>
      </c>
      <c r="H6553">
        <v>312086761.47920001</v>
      </c>
      <c r="I6553">
        <v>140634738.6816</v>
      </c>
      <c r="J6553">
        <v>4932460.1331000002</v>
      </c>
      <c r="K6553">
        <v>22443254.2368</v>
      </c>
      <c r="L6553">
        <v>58554690.380000003</v>
      </c>
      <c r="M6553">
        <v>10855699.560000001</v>
      </c>
      <c r="N6553">
        <v>329897.48</v>
      </c>
      <c r="O6553">
        <v>29831911.846000001</v>
      </c>
    </row>
    <row r="6554" spans="1:15" hidden="1">
      <c r="A6554" s="110" t="s">
        <v>36</v>
      </c>
      <c r="B6554" s="110" t="s">
        <v>127</v>
      </c>
      <c r="C6554" s="110" t="s">
        <v>128</v>
      </c>
      <c r="D6554" s="110" t="s">
        <v>12</v>
      </c>
      <c r="E6554" s="110" t="s">
        <v>112</v>
      </c>
      <c r="F6554">
        <v>57377.04</v>
      </c>
      <c r="G6554">
        <v>4670940199.8769999</v>
      </c>
      <c r="H6554">
        <v>1761345080.1328001</v>
      </c>
      <c r="I6554">
        <v>129667587.936</v>
      </c>
      <c r="J6554">
        <v>27183532.395799998</v>
      </c>
      <c r="K6554">
        <v>330865839.35280001</v>
      </c>
      <c r="L6554">
        <v>871487191.55999994</v>
      </c>
      <c r="M6554">
        <v>135277390.96000001</v>
      </c>
      <c r="N6554">
        <v>21086169.456</v>
      </c>
      <c r="O6554">
        <v>587801594.57799995</v>
      </c>
    </row>
    <row r="6555" spans="1:15" hidden="1">
      <c r="A6555" s="110" t="s">
        <v>36</v>
      </c>
      <c r="B6555" s="110" t="s">
        <v>127</v>
      </c>
      <c r="C6555" s="110" t="s">
        <v>128</v>
      </c>
      <c r="D6555" s="110" t="s">
        <v>12</v>
      </c>
      <c r="E6555" s="110" t="s">
        <v>112</v>
      </c>
      <c r="F6555">
        <v>433.94400000000002</v>
      </c>
      <c r="G6555">
        <v>37346956.416000001</v>
      </c>
      <c r="H6555">
        <v>13291406.026799999</v>
      </c>
      <c r="I6555">
        <v>1000701.2352</v>
      </c>
      <c r="J6555">
        <v>299977.8897</v>
      </c>
      <c r="K6555">
        <v>2511365.8824</v>
      </c>
      <c r="L6555">
        <v>6572389.3799999999</v>
      </c>
      <c r="M6555">
        <v>992188.52</v>
      </c>
      <c r="N6555">
        <v>140904.12599999999</v>
      </c>
      <c r="O6555">
        <v>4445558.4139999999</v>
      </c>
    </row>
    <row r="6556" spans="1:15" hidden="1">
      <c r="A6556" s="110" t="s">
        <v>36</v>
      </c>
      <c r="B6556" s="110" t="s">
        <v>127</v>
      </c>
      <c r="C6556" s="110" t="s">
        <v>128</v>
      </c>
      <c r="D6556" s="110" t="s">
        <v>7</v>
      </c>
      <c r="E6556" s="110" t="s">
        <v>112</v>
      </c>
      <c r="F6556">
        <v>12536.16</v>
      </c>
      <c r="G6556">
        <v>1714924122.9119999</v>
      </c>
      <c r="H6556">
        <v>450483953.80339998</v>
      </c>
      <c r="I6556">
        <v>448460909.49119997</v>
      </c>
      <c r="J6556">
        <v>5941064.6904999996</v>
      </c>
      <c r="K6556">
        <v>35915676.263999999</v>
      </c>
      <c r="L6556">
        <v>98719841</v>
      </c>
      <c r="M6556">
        <v>23604341.239999998</v>
      </c>
      <c r="N6556">
        <v>267604.45799999998</v>
      </c>
      <c r="O6556">
        <v>52096476.652000003</v>
      </c>
    </row>
    <row r="6557" spans="1:15" hidden="1">
      <c r="A6557" s="110" t="s">
        <v>36</v>
      </c>
      <c r="B6557" s="110" t="s">
        <v>127</v>
      </c>
      <c r="C6557" s="110" t="s">
        <v>128</v>
      </c>
      <c r="D6557" s="110" t="s">
        <v>7</v>
      </c>
      <c r="E6557" s="110" t="s">
        <v>112</v>
      </c>
      <c r="F6557">
        <v>720.82920000000001</v>
      </c>
      <c r="G6557">
        <v>120601933.45200001</v>
      </c>
      <c r="H6557">
        <v>25903147.526000001</v>
      </c>
      <c r="I6557">
        <v>25788123.321600001</v>
      </c>
      <c r="J6557">
        <v>487077.51409999997</v>
      </c>
      <c r="K6557">
        <v>2064661.2720000001</v>
      </c>
      <c r="L6557">
        <v>5673928.5</v>
      </c>
      <c r="M6557">
        <v>1356668.68</v>
      </c>
      <c r="N6557">
        <v>15428.71</v>
      </c>
      <c r="O6557">
        <v>2995547.412</v>
      </c>
    </row>
    <row r="6558" spans="1:15" hidden="1">
      <c r="A6558" s="110" t="s">
        <v>36</v>
      </c>
      <c r="B6558" s="110" t="s">
        <v>127</v>
      </c>
      <c r="C6558" s="110" t="s">
        <v>128</v>
      </c>
      <c r="D6558" s="110" t="s">
        <v>7</v>
      </c>
      <c r="E6558" s="110" t="s">
        <v>112</v>
      </c>
      <c r="F6558">
        <v>1012.5359999999999</v>
      </c>
      <c r="G6558">
        <v>121803871.5432</v>
      </c>
      <c r="H6558">
        <v>36383906.637000002</v>
      </c>
      <c r="I6558">
        <v>36215104.512000002</v>
      </c>
      <c r="J6558">
        <v>694031.97979999997</v>
      </c>
      <c r="K6558">
        <v>2902900.2696000002</v>
      </c>
      <c r="L6558">
        <v>7983770.9199999999</v>
      </c>
      <c r="M6558">
        <v>1908917.36</v>
      </c>
      <c r="N6558">
        <v>21445.05</v>
      </c>
      <c r="O6558">
        <v>4207792.1160000004</v>
      </c>
    </row>
    <row r="6559" spans="1:15">
      <c r="A6559" s="110" t="s">
        <v>36</v>
      </c>
      <c r="B6559" s="110" t="s">
        <v>127</v>
      </c>
      <c r="C6559" s="110" t="s">
        <v>128</v>
      </c>
      <c r="D6559" s="110" t="s">
        <v>9</v>
      </c>
      <c r="E6559" s="110" t="s">
        <v>112</v>
      </c>
      <c r="F6559">
        <v>13225.648800000001</v>
      </c>
      <c r="G6559">
        <v>1871454997.1197</v>
      </c>
      <c r="H6559">
        <v>486093624.4436</v>
      </c>
      <c r="I6559">
        <v>262935895.58399999</v>
      </c>
      <c r="J6559">
        <v>6261588.5001999997</v>
      </c>
      <c r="K6559">
        <v>44309628.633599997</v>
      </c>
      <c r="L6559">
        <v>116192208.3</v>
      </c>
      <c r="M6559">
        <v>43194985.840000004</v>
      </c>
      <c r="N6559">
        <v>53956883.222000003</v>
      </c>
      <c r="O6559">
        <v>54961784.284000002</v>
      </c>
    </row>
    <row r="6560" spans="1:15">
      <c r="A6560" s="110" t="s">
        <v>36</v>
      </c>
      <c r="B6560" s="110" t="s">
        <v>127</v>
      </c>
      <c r="C6560" s="110" t="s">
        <v>128</v>
      </c>
      <c r="D6560" s="110" t="s">
        <v>9</v>
      </c>
      <c r="E6560" s="110" t="s">
        <v>112</v>
      </c>
      <c r="F6560">
        <v>1130.6651999999999</v>
      </c>
      <c r="G6560">
        <v>189171594.61199999</v>
      </c>
      <c r="H6560">
        <v>41556370.565800004</v>
      </c>
      <c r="I6560">
        <v>22488817.766399998</v>
      </c>
      <c r="J6560">
        <v>768245.88130000001</v>
      </c>
      <c r="K6560">
        <v>3788489.6423999998</v>
      </c>
      <c r="L6560">
        <v>9928066.3599999994</v>
      </c>
      <c r="M6560">
        <v>3687970.5</v>
      </c>
      <c r="N6560">
        <v>4596487.3679999998</v>
      </c>
      <c r="O6560">
        <v>4698701.1059999997</v>
      </c>
    </row>
    <row r="6561" spans="1:15">
      <c r="A6561" s="110" t="s">
        <v>36</v>
      </c>
      <c r="B6561" s="110" t="s">
        <v>127</v>
      </c>
      <c r="C6561" s="110" t="s">
        <v>128</v>
      </c>
      <c r="D6561" s="110" t="s">
        <v>9</v>
      </c>
      <c r="E6561" s="110" t="s">
        <v>112</v>
      </c>
      <c r="F6561">
        <v>132.59399999999999</v>
      </c>
      <c r="G6561">
        <v>19331847.196199998</v>
      </c>
      <c r="H6561">
        <v>4873313.9888000004</v>
      </c>
      <c r="I6561">
        <v>2631218.3615999999</v>
      </c>
      <c r="J6561">
        <v>94066.256800000003</v>
      </c>
      <c r="K6561">
        <v>444015.92879999999</v>
      </c>
      <c r="L6561">
        <v>1167352</v>
      </c>
      <c r="M6561">
        <v>435302.74</v>
      </c>
      <c r="N6561">
        <v>548599.10600000003</v>
      </c>
      <c r="O6561">
        <v>551020.97600000002</v>
      </c>
    </row>
    <row r="6562" spans="1:15" hidden="1">
      <c r="A6562" s="110" t="s">
        <v>36</v>
      </c>
      <c r="B6562" s="110" t="s">
        <v>127</v>
      </c>
      <c r="C6562" s="110" t="s">
        <v>128</v>
      </c>
      <c r="D6562" s="110" t="s">
        <v>12</v>
      </c>
      <c r="E6562" s="110" t="s">
        <v>112</v>
      </c>
      <c r="F6562">
        <v>5271.616</v>
      </c>
      <c r="G6562">
        <v>389786829.22039998</v>
      </c>
      <c r="H6562">
        <v>139562142.32280001</v>
      </c>
      <c r="I6562">
        <v>13719108.2688</v>
      </c>
      <c r="J6562">
        <v>2490017.5932999998</v>
      </c>
      <c r="K6562">
        <v>34516202.435999997</v>
      </c>
      <c r="L6562">
        <v>87107875.120000005</v>
      </c>
      <c r="M6562">
        <v>10796431.6</v>
      </c>
      <c r="N6562">
        <v>372501.64600000001</v>
      </c>
      <c r="O6562">
        <v>54005300.777999997</v>
      </c>
    </row>
    <row r="6563" spans="1:15">
      <c r="A6563" s="110" t="s">
        <v>36</v>
      </c>
      <c r="B6563" s="110" t="s">
        <v>127</v>
      </c>
      <c r="C6563" s="110" t="s">
        <v>128</v>
      </c>
      <c r="D6563" s="110" t="s">
        <v>9</v>
      </c>
      <c r="E6563" s="110" t="s">
        <v>112</v>
      </c>
      <c r="F6563">
        <v>18992.2824</v>
      </c>
      <c r="G6563">
        <v>2734803200.3291998</v>
      </c>
      <c r="H6563">
        <v>637715119.66900003</v>
      </c>
      <c r="I6563">
        <v>448331760.67199999</v>
      </c>
      <c r="J6563">
        <v>9003010.8429000005</v>
      </c>
      <c r="K6563">
        <v>73614705.616799995</v>
      </c>
      <c r="L6563">
        <v>196705469.58000001</v>
      </c>
      <c r="M6563">
        <v>94962125.400000006</v>
      </c>
      <c r="N6563">
        <v>927500.44200000004</v>
      </c>
      <c r="O6563">
        <v>78926163.579999998</v>
      </c>
    </row>
    <row r="6564" spans="1:15">
      <c r="A6564" s="110" t="s">
        <v>36</v>
      </c>
      <c r="B6564" s="110" t="s">
        <v>127</v>
      </c>
      <c r="C6564" s="110" t="s">
        <v>128</v>
      </c>
      <c r="D6564" s="110" t="s">
        <v>9</v>
      </c>
      <c r="E6564" s="110" t="s">
        <v>112</v>
      </c>
      <c r="F6564">
        <v>65.0916</v>
      </c>
      <c r="G6564">
        <v>11776535.001</v>
      </c>
      <c r="H6564">
        <v>2254992.4068</v>
      </c>
      <c r="I6564">
        <v>1498457.2416000001</v>
      </c>
      <c r="J6564">
        <v>36587.398699999998</v>
      </c>
      <c r="K6564">
        <v>246046.24799999999</v>
      </c>
      <c r="L6564">
        <v>657447.30000000005</v>
      </c>
      <c r="M6564">
        <v>317391.65999999997</v>
      </c>
      <c r="N6564">
        <v>3100.174</v>
      </c>
      <c r="O6564">
        <v>270500.78000000003</v>
      </c>
    </row>
    <row r="6565" spans="1:15">
      <c r="A6565" s="110" t="s">
        <v>36</v>
      </c>
      <c r="B6565" s="110" t="s">
        <v>127</v>
      </c>
      <c r="C6565" s="110" t="s">
        <v>128</v>
      </c>
      <c r="D6565" s="110" t="s">
        <v>9</v>
      </c>
      <c r="E6565" s="110" t="s">
        <v>112</v>
      </c>
      <c r="F6565">
        <v>27.322399999999998</v>
      </c>
      <c r="G6565">
        <v>4057376.4</v>
      </c>
      <c r="H6565">
        <v>1034436.7896</v>
      </c>
      <c r="I6565">
        <v>569629.728</v>
      </c>
      <c r="J6565">
        <v>18816.980200000002</v>
      </c>
      <c r="K6565">
        <v>95597.863200000007</v>
      </c>
      <c r="L6565">
        <v>390506.96</v>
      </c>
      <c r="M6565">
        <v>94906.8</v>
      </c>
      <c r="N6565">
        <v>155232.39600000001</v>
      </c>
      <c r="O6565">
        <v>113543.76</v>
      </c>
    </row>
    <row r="6566" spans="1:15" hidden="1">
      <c r="A6566" s="110" t="s">
        <v>36</v>
      </c>
      <c r="B6566" s="110" t="s">
        <v>127</v>
      </c>
      <c r="C6566" s="110" t="s">
        <v>128</v>
      </c>
      <c r="D6566" s="110" t="s">
        <v>7</v>
      </c>
      <c r="E6566" s="110" t="s">
        <v>112</v>
      </c>
      <c r="F6566">
        <v>34744.4496</v>
      </c>
      <c r="G6566">
        <v>5565843836.5621996</v>
      </c>
      <c r="H6566">
        <v>1459727374.2490001</v>
      </c>
      <c r="I6566">
        <v>1270383907.8912001</v>
      </c>
      <c r="J6566">
        <v>19223424</v>
      </c>
      <c r="K6566">
        <v>128092482.6048</v>
      </c>
      <c r="L6566">
        <v>319334034.18000001</v>
      </c>
      <c r="M6566">
        <v>112280920.64</v>
      </c>
      <c r="N6566">
        <v>14450052.628</v>
      </c>
      <c r="O6566">
        <v>131165234.706</v>
      </c>
    </row>
    <row r="6567" spans="1:15" hidden="1">
      <c r="A6567" s="110" t="s">
        <v>36</v>
      </c>
      <c r="B6567" s="110" t="s">
        <v>127</v>
      </c>
      <c r="C6567" s="110" t="s">
        <v>128</v>
      </c>
      <c r="D6567" s="110" t="s">
        <v>7</v>
      </c>
      <c r="E6567" s="110" t="s">
        <v>112</v>
      </c>
      <c r="F6567">
        <v>1894.8887999999999</v>
      </c>
      <c r="G6567">
        <v>365499384.43229997</v>
      </c>
      <c r="H6567">
        <v>79650240.849199995</v>
      </c>
      <c r="I6567">
        <v>69305428.0704</v>
      </c>
      <c r="J6567">
        <v>597617.79539999994</v>
      </c>
      <c r="K6567">
        <v>6980769.4535999997</v>
      </c>
      <c r="L6567">
        <v>17344869.600000001</v>
      </c>
      <c r="M6567">
        <v>6069557.1799999997</v>
      </c>
      <c r="N6567">
        <v>772903.054</v>
      </c>
      <c r="O6567">
        <v>7153474.2620000001</v>
      </c>
    </row>
    <row r="6568" spans="1:15" hidden="1">
      <c r="A6568" s="110" t="s">
        <v>36</v>
      </c>
      <c r="B6568" s="110" t="s">
        <v>127</v>
      </c>
      <c r="C6568" s="110" t="s">
        <v>128</v>
      </c>
      <c r="D6568" s="110" t="s">
        <v>7</v>
      </c>
      <c r="E6568" s="110" t="s">
        <v>112</v>
      </c>
      <c r="F6568">
        <v>132.59399999999999</v>
      </c>
      <c r="G6568">
        <v>21701124.3002</v>
      </c>
      <c r="H6568">
        <v>5583268.9391999999</v>
      </c>
      <c r="I6568">
        <v>4854874.1568</v>
      </c>
      <c r="J6568">
        <v>41853.7667</v>
      </c>
      <c r="K6568">
        <v>487215.49680000002</v>
      </c>
      <c r="L6568">
        <v>1196261.92</v>
      </c>
      <c r="M6568">
        <v>411435</v>
      </c>
      <c r="N6568">
        <v>50349.64</v>
      </c>
      <c r="O6568">
        <v>500561.29200000002</v>
      </c>
    </row>
    <row r="6569" spans="1:15">
      <c r="A6569" s="110" t="s">
        <v>36</v>
      </c>
      <c r="B6569" s="110" t="s">
        <v>127</v>
      </c>
      <c r="C6569" s="110" t="s">
        <v>128</v>
      </c>
      <c r="D6569" s="110" t="s">
        <v>9</v>
      </c>
      <c r="E6569" s="110" t="s">
        <v>112</v>
      </c>
      <c r="F6569">
        <v>353249.70240000001</v>
      </c>
      <c r="G6569">
        <v>53555559429.517998</v>
      </c>
      <c r="H6569">
        <v>14735609556.9778</v>
      </c>
      <c r="I6569">
        <v>7249476903.5712004</v>
      </c>
      <c r="J6569">
        <v>194516477.8105</v>
      </c>
      <c r="K6569">
        <v>1217482250.4432001</v>
      </c>
      <c r="L6569">
        <v>3222086422.52</v>
      </c>
      <c r="M6569">
        <v>1416522253.6600001</v>
      </c>
      <c r="N6569">
        <v>16956419.282000002</v>
      </c>
      <c r="O6569">
        <v>1333567825.2379999</v>
      </c>
    </row>
    <row r="6570" spans="1:15">
      <c r="A6570" s="110" t="s">
        <v>36</v>
      </c>
      <c r="B6570" s="110" t="s">
        <v>127</v>
      </c>
      <c r="C6570" s="110" t="s">
        <v>128</v>
      </c>
      <c r="D6570" s="110" t="s">
        <v>9</v>
      </c>
      <c r="E6570" s="110" t="s">
        <v>112</v>
      </c>
      <c r="F6570">
        <v>3918.3535999999999</v>
      </c>
      <c r="G6570">
        <v>760406555.04659998</v>
      </c>
      <c r="H6570">
        <v>163452573.89579999</v>
      </c>
      <c r="I6570">
        <v>80413853.664000005</v>
      </c>
      <c r="J6570">
        <v>1236287.6564</v>
      </c>
      <c r="K6570">
        <v>13504583.4768</v>
      </c>
      <c r="L6570">
        <v>35739217.840000004</v>
      </c>
      <c r="M6570">
        <v>15711334.48</v>
      </c>
      <c r="N6570">
        <v>188085.94200000001</v>
      </c>
      <c r="O6570">
        <v>14792341.784</v>
      </c>
    </row>
    <row r="6571" spans="1:15">
      <c r="A6571" s="110" t="s">
        <v>36</v>
      </c>
      <c r="B6571" s="110" t="s">
        <v>127</v>
      </c>
      <c r="C6571" s="110" t="s">
        <v>128</v>
      </c>
      <c r="D6571" s="110" t="s">
        <v>9</v>
      </c>
      <c r="E6571" s="110" t="s">
        <v>112</v>
      </c>
      <c r="F6571">
        <v>1609.6107999999999</v>
      </c>
      <c r="G6571">
        <v>251662367.1593</v>
      </c>
      <c r="H6571">
        <v>67176638.058799997</v>
      </c>
      <c r="I6571">
        <v>33054071.423999999</v>
      </c>
      <c r="J6571">
        <v>509874.4118</v>
      </c>
      <c r="K6571">
        <v>5543228.9951999998</v>
      </c>
      <c r="L6571">
        <v>14626555.66</v>
      </c>
      <c r="M6571">
        <v>6398569.8799999999</v>
      </c>
      <c r="N6571">
        <v>77810.127999999997</v>
      </c>
      <c r="O6571">
        <v>6076509.7139999997</v>
      </c>
    </row>
    <row r="6572" spans="1:15" hidden="1">
      <c r="A6572" s="110" t="s">
        <v>36</v>
      </c>
      <c r="B6572" s="110" t="s">
        <v>127</v>
      </c>
      <c r="C6572" s="110" t="s">
        <v>128</v>
      </c>
      <c r="D6572" s="110" t="s">
        <v>12</v>
      </c>
      <c r="E6572" s="110" t="s">
        <v>112</v>
      </c>
      <c r="F6572">
        <v>85760.191999999995</v>
      </c>
      <c r="G6572">
        <v>6986741342.3189001</v>
      </c>
      <c r="H6572">
        <v>2596068751.763</v>
      </c>
      <c r="I6572">
        <v>215925707.28960001</v>
      </c>
      <c r="J6572">
        <v>47069002.368000001</v>
      </c>
      <c r="K6572">
        <v>663601327.31519997</v>
      </c>
      <c r="L6572">
        <v>1385840334.98</v>
      </c>
      <c r="M6572">
        <v>367055089.56</v>
      </c>
      <c r="N6572">
        <v>4058657.24</v>
      </c>
      <c r="O6572">
        <v>696321065.74800003</v>
      </c>
    </row>
    <row r="6573" spans="1:15" hidden="1">
      <c r="A6573" s="110" t="s">
        <v>36</v>
      </c>
      <c r="B6573" s="110" t="s">
        <v>127</v>
      </c>
      <c r="C6573" s="110" t="s">
        <v>128</v>
      </c>
      <c r="D6573" s="110" t="s">
        <v>7</v>
      </c>
      <c r="E6573" s="110" t="s">
        <v>112</v>
      </c>
      <c r="F6573">
        <v>2622.9504000000002</v>
      </c>
      <c r="G6573">
        <v>358829213.56129998</v>
      </c>
      <c r="H6573">
        <v>95670905.282199994</v>
      </c>
      <c r="I6573">
        <v>93799650.431999996</v>
      </c>
      <c r="J6573">
        <v>1445324.0589000001</v>
      </c>
      <c r="K6573">
        <v>6903618.6383999996</v>
      </c>
      <c r="L6573">
        <v>19423340.82</v>
      </c>
      <c r="M6573">
        <v>4357026.54</v>
      </c>
      <c r="N6573">
        <v>8720160.7679999992</v>
      </c>
      <c r="O6573">
        <v>9902009.8760000002</v>
      </c>
    </row>
    <row r="6574" spans="1:15" hidden="1">
      <c r="A6574" s="110" t="s">
        <v>36</v>
      </c>
      <c r="B6574" s="110" t="s">
        <v>127</v>
      </c>
      <c r="C6574" s="110" t="s">
        <v>128</v>
      </c>
      <c r="D6574" s="110" t="s">
        <v>7</v>
      </c>
      <c r="E6574" s="110" t="s">
        <v>112</v>
      </c>
      <c r="F6574">
        <v>926.55079999999998</v>
      </c>
      <c r="G6574">
        <v>155021214.34799999</v>
      </c>
      <c r="H6574">
        <v>33805492.659199998</v>
      </c>
      <c r="I6574">
        <v>33155532.844799999</v>
      </c>
      <c r="J6574">
        <v>293906.09179999999</v>
      </c>
      <c r="K6574">
        <v>2439072.5832000002</v>
      </c>
      <c r="L6574">
        <v>6855153.2599999998</v>
      </c>
      <c r="M6574">
        <v>1538578.3</v>
      </c>
      <c r="N6574">
        <v>3054079.9959999998</v>
      </c>
      <c r="O6574">
        <v>3497861.29</v>
      </c>
    </row>
    <row r="6575" spans="1:15" hidden="1">
      <c r="A6575" s="110" t="s">
        <v>36</v>
      </c>
      <c r="B6575" s="110" t="s">
        <v>127</v>
      </c>
      <c r="C6575" s="110" t="s">
        <v>128</v>
      </c>
      <c r="D6575" s="110" t="s">
        <v>7</v>
      </c>
      <c r="E6575" s="110" t="s">
        <v>112</v>
      </c>
      <c r="F6575">
        <v>23.304400000000001</v>
      </c>
      <c r="G6575">
        <v>3292974.6419000002</v>
      </c>
      <c r="H6575">
        <v>850016.93640000001</v>
      </c>
      <c r="I6575">
        <v>833391.32160000002</v>
      </c>
      <c r="J6575">
        <v>8439.6126000000004</v>
      </c>
      <c r="K6575">
        <v>61337.541599999997</v>
      </c>
      <c r="L6575">
        <v>172572.28</v>
      </c>
      <c r="M6575">
        <v>38711.379999999997</v>
      </c>
      <c r="N6575">
        <v>77477.289999999994</v>
      </c>
      <c r="O6575">
        <v>87976.57</v>
      </c>
    </row>
    <row r="6576" spans="1:15">
      <c r="A6576" s="110" t="s">
        <v>36</v>
      </c>
      <c r="B6576" s="110" t="s">
        <v>127</v>
      </c>
      <c r="C6576" s="110" t="s">
        <v>128</v>
      </c>
      <c r="D6576" s="110" t="s">
        <v>9</v>
      </c>
      <c r="E6576" s="110" t="s">
        <v>112</v>
      </c>
      <c r="F6576">
        <v>10343.939200000001</v>
      </c>
      <c r="G6576">
        <v>1465827986.6584001</v>
      </c>
      <c r="H6576">
        <v>390777631.4138</v>
      </c>
      <c r="I6576">
        <v>205285682.2272</v>
      </c>
      <c r="J6576">
        <v>6106288.4413000001</v>
      </c>
      <c r="K6576">
        <v>35339123.2104</v>
      </c>
      <c r="L6576">
        <v>92746892.120000005</v>
      </c>
      <c r="M6576">
        <v>37642868.340000004</v>
      </c>
      <c r="N6576">
        <v>965931.054</v>
      </c>
      <c r="O6576">
        <v>39049840.412</v>
      </c>
    </row>
    <row r="6577" spans="1:15">
      <c r="A6577" s="110" t="s">
        <v>36</v>
      </c>
      <c r="B6577" s="110" t="s">
        <v>127</v>
      </c>
      <c r="C6577" s="110" t="s">
        <v>128</v>
      </c>
      <c r="D6577" s="110" t="s">
        <v>9</v>
      </c>
      <c r="E6577" s="110" t="s">
        <v>112</v>
      </c>
      <c r="F6577">
        <v>1042.2692</v>
      </c>
      <c r="G6577">
        <v>174382059.852</v>
      </c>
      <c r="H6577">
        <v>39438563.978600003</v>
      </c>
      <c r="I6577">
        <v>20659305.139199998</v>
      </c>
      <c r="J6577">
        <v>332483.44929999998</v>
      </c>
      <c r="K6577">
        <v>3563979.4152000002</v>
      </c>
      <c r="L6577">
        <v>9383636.3800000008</v>
      </c>
      <c r="M6577">
        <v>3826541.48</v>
      </c>
      <c r="N6577">
        <v>97866.097999999998</v>
      </c>
      <c r="O6577">
        <v>3934714.3220000002</v>
      </c>
    </row>
    <row r="6578" spans="1:15">
      <c r="A6578" s="110" t="s">
        <v>36</v>
      </c>
      <c r="B6578" s="110" t="s">
        <v>127</v>
      </c>
      <c r="C6578" s="110" t="s">
        <v>128</v>
      </c>
      <c r="D6578" s="110" t="s">
        <v>9</v>
      </c>
      <c r="E6578" s="110" t="s">
        <v>112</v>
      </c>
      <c r="F6578">
        <v>151.88040000000001</v>
      </c>
      <c r="G6578">
        <v>22143752.242899999</v>
      </c>
      <c r="H6578">
        <v>5749665.8238000004</v>
      </c>
      <c r="I6578">
        <v>3009425.4528000001</v>
      </c>
      <c r="J6578">
        <v>50128.0674</v>
      </c>
      <c r="K6578">
        <v>519477.90480000002</v>
      </c>
      <c r="L6578">
        <v>1368991.64</v>
      </c>
      <c r="M6578">
        <v>559007.93999999994</v>
      </c>
      <c r="N6578">
        <v>14281.366</v>
      </c>
      <c r="O6578">
        <v>573370.73199999996</v>
      </c>
    </row>
    <row r="6579" spans="1:15" hidden="1">
      <c r="A6579" s="110" t="s">
        <v>36</v>
      </c>
      <c r="B6579" s="110" t="s">
        <v>127</v>
      </c>
      <c r="C6579" s="110" t="s">
        <v>128</v>
      </c>
      <c r="D6579" s="110" t="s">
        <v>12</v>
      </c>
      <c r="E6579" s="110" t="s">
        <v>112</v>
      </c>
      <c r="F6579">
        <v>6171.6480000000001</v>
      </c>
      <c r="G6579">
        <v>455945710.29360002</v>
      </c>
      <c r="H6579">
        <v>156017228.78299999</v>
      </c>
      <c r="I6579">
        <v>16145959.276799999</v>
      </c>
      <c r="J6579">
        <v>3361656.8084</v>
      </c>
      <c r="K6579">
        <v>48245572.4472</v>
      </c>
      <c r="L6579">
        <v>99936477.459999993</v>
      </c>
      <c r="M6579">
        <v>24662995.68</v>
      </c>
      <c r="N6579">
        <v>378162.598</v>
      </c>
      <c r="O6579">
        <v>50110061.583999999</v>
      </c>
    </row>
    <row r="6580" spans="1:15">
      <c r="A6580" s="110" t="s">
        <v>36</v>
      </c>
      <c r="B6580" s="110" t="s">
        <v>127</v>
      </c>
      <c r="C6580" s="110" t="s">
        <v>128</v>
      </c>
      <c r="D6580" s="110" t="s">
        <v>9</v>
      </c>
      <c r="E6580" s="110" t="s">
        <v>112</v>
      </c>
      <c r="F6580">
        <v>125.3616</v>
      </c>
      <c r="G6580">
        <v>413895393.03420001</v>
      </c>
      <c r="H6580">
        <v>4679491.7122</v>
      </c>
      <c r="I6580">
        <v>1959698.1887999999</v>
      </c>
      <c r="J6580">
        <v>67914.644199999995</v>
      </c>
      <c r="K6580">
        <v>544142.75040000002</v>
      </c>
      <c r="L6580">
        <v>605410.1</v>
      </c>
      <c r="M6580">
        <v>2627533.38</v>
      </c>
      <c r="N6580">
        <v>346867.70799999998</v>
      </c>
      <c r="O6580">
        <v>473257.75199999998</v>
      </c>
    </row>
    <row r="6581" spans="1:15">
      <c r="A6581" s="110" t="s">
        <v>36</v>
      </c>
      <c r="B6581" s="110" t="s">
        <v>127</v>
      </c>
      <c r="C6581" s="110" t="s">
        <v>128</v>
      </c>
      <c r="D6581" s="110" t="s">
        <v>9</v>
      </c>
      <c r="E6581" s="110" t="s">
        <v>112</v>
      </c>
      <c r="F6581">
        <v>17943.5844</v>
      </c>
      <c r="G6581">
        <v>2583567526.118</v>
      </c>
      <c r="H6581">
        <v>564474064.07539999</v>
      </c>
      <c r="I6581">
        <v>442957976.87040001</v>
      </c>
      <c r="J6581">
        <v>9793286.7234000005</v>
      </c>
      <c r="K6581">
        <v>72732348.684</v>
      </c>
      <c r="L6581">
        <v>194347723.58000001</v>
      </c>
      <c r="M6581">
        <v>93823893.239999995</v>
      </c>
      <c r="N6581">
        <v>916386.9</v>
      </c>
      <c r="O6581">
        <v>67739581.228</v>
      </c>
    </row>
    <row r="6582" spans="1:15">
      <c r="A6582" s="110" t="s">
        <v>36</v>
      </c>
      <c r="B6582" s="110" t="s">
        <v>127</v>
      </c>
      <c r="C6582" s="110" t="s">
        <v>128</v>
      </c>
      <c r="D6582" s="110" t="s">
        <v>9</v>
      </c>
      <c r="E6582" s="110" t="s">
        <v>112</v>
      </c>
      <c r="F6582">
        <v>43.394399999999997</v>
      </c>
      <c r="G6582">
        <v>7851023.3339999998</v>
      </c>
      <c r="H6582">
        <v>1643063.3478000001</v>
      </c>
      <c r="I6582">
        <v>905490.96959999995</v>
      </c>
      <c r="J6582">
        <v>12489.135200000001</v>
      </c>
      <c r="K6582">
        <v>155738.0736</v>
      </c>
      <c r="L6582">
        <v>633931.34</v>
      </c>
      <c r="M6582">
        <v>142475</v>
      </c>
      <c r="N6582">
        <v>26370.871999999999</v>
      </c>
      <c r="O6582">
        <v>163819.43599999999</v>
      </c>
    </row>
    <row r="6583" spans="1:15">
      <c r="A6583" s="110" t="s">
        <v>36</v>
      </c>
      <c r="B6583" s="110" t="s">
        <v>127</v>
      </c>
      <c r="C6583" s="110" t="s">
        <v>128</v>
      </c>
      <c r="D6583" s="110" t="s">
        <v>9</v>
      </c>
      <c r="E6583" s="110" t="s">
        <v>112</v>
      </c>
      <c r="F6583">
        <v>68.305999999999997</v>
      </c>
      <c r="G6583">
        <v>12358092.285</v>
      </c>
      <c r="H6583">
        <v>2250177.0551999998</v>
      </c>
      <c r="I6583">
        <v>1636251.0911999999</v>
      </c>
      <c r="J6583">
        <v>20925.018899999999</v>
      </c>
      <c r="K6583">
        <v>268666.24320000003</v>
      </c>
      <c r="L6583">
        <v>717901.8</v>
      </c>
      <c r="M6583">
        <v>346577.1</v>
      </c>
      <c r="N6583">
        <v>3384.3040000000001</v>
      </c>
      <c r="O6583">
        <v>257864.66200000001</v>
      </c>
    </row>
    <row r="6584" spans="1:15">
      <c r="A6584" s="110" t="s">
        <v>36</v>
      </c>
      <c r="B6584" s="110" t="s">
        <v>127</v>
      </c>
      <c r="C6584" s="110" t="s">
        <v>128</v>
      </c>
      <c r="D6584" s="110" t="s">
        <v>9</v>
      </c>
      <c r="E6584" s="110" t="s">
        <v>112</v>
      </c>
      <c r="F6584">
        <v>8.0359999999999996</v>
      </c>
      <c r="G6584">
        <v>1193346</v>
      </c>
      <c r="H6584">
        <v>304271.52059999999</v>
      </c>
      <c r="I6584">
        <v>167683.83360000001</v>
      </c>
      <c r="J6584">
        <v>4275.7389000000003</v>
      </c>
      <c r="K6584">
        <v>28839.563999999998</v>
      </c>
      <c r="L6584">
        <v>117394.48</v>
      </c>
      <c r="M6584">
        <v>26384.32</v>
      </c>
      <c r="N6584">
        <v>4883.4279999999999</v>
      </c>
      <c r="O6584">
        <v>30336.966</v>
      </c>
    </row>
    <row r="6585" spans="1:15">
      <c r="A6585" s="110" t="s">
        <v>36</v>
      </c>
      <c r="B6585" s="110" t="s">
        <v>127</v>
      </c>
      <c r="C6585" s="110" t="s">
        <v>128</v>
      </c>
      <c r="D6585" s="110" t="s">
        <v>9</v>
      </c>
      <c r="E6585" s="110" t="s">
        <v>112</v>
      </c>
      <c r="F6585">
        <v>84.378</v>
      </c>
      <c r="G6585">
        <v>12530133</v>
      </c>
      <c r="H6585">
        <v>3167107.0166000002</v>
      </c>
      <c r="I6585">
        <v>1808481.7919999999</v>
      </c>
      <c r="J6585">
        <v>25083.9208</v>
      </c>
      <c r="K6585">
        <v>296949.65039999998</v>
      </c>
      <c r="L6585">
        <v>793472.18</v>
      </c>
      <c r="M6585">
        <v>383058.9</v>
      </c>
      <c r="N6585">
        <v>3740.5940000000001</v>
      </c>
      <c r="O6585">
        <v>318538.59399999998</v>
      </c>
    </row>
    <row r="6586" spans="1:15" hidden="1">
      <c r="A6586" s="110" t="s">
        <v>36</v>
      </c>
      <c r="B6586" s="110" t="s">
        <v>127</v>
      </c>
      <c r="C6586" s="110" t="s">
        <v>128</v>
      </c>
      <c r="D6586" s="110" t="s">
        <v>7</v>
      </c>
      <c r="E6586" s="110" t="s">
        <v>113</v>
      </c>
      <c r="F6586">
        <v>6727.7392</v>
      </c>
      <c r="G6586">
        <v>1077729325.1524999</v>
      </c>
      <c r="H6586">
        <v>287322792.99180001</v>
      </c>
      <c r="I6586">
        <v>244264422.37439999</v>
      </c>
      <c r="J6586">
        <v>8490374.6020999998</v>
      </c>
      <c r="K6586">
        <v>33731002.022399999</v>
      </c>
      <c r="L6586">
        <v>95884729.540000007</v>
      </c>
      <c r="M6586">
        <v>18250568.620000001</v>
      </c>
      <c r="N6586">
        <v>13046917.664000001</v>
      </c>
      <c r="O6586">
        <v>24767125.02</v>
      </c>
    </row>
    <row r="6587" spans="1:15" hidden="1">
      <c r="A6587" s="110" t="s">
        <v>36</v>
      </c>
      <c r="B6587" s="110" t="s">
        <v>127</v>
      </c>
      <c r="C6587" s="110" t="s">
        <v>128</v>
      </c>
      <c r="D6587" s="110" t="s">
        <v>7</v>
      </c>
      <c r="E6587" s="110" t="s">
        <v>113</v>
      </c>
      <c r="F6587">
        <v>391.35320000000002</v>
      </c>
      <c r="G6587">
        <v>75952522.129199997</v>
      </c>
      <c r="H6587">
        <v>16693219.6754</v>
      </c>
      <c r="I6587">
        <v>14228090.534399999</v>
      </c>
      <c r="J6587">
        <v>411125.97220000002</v>
      </c>
      <c r="K6587">
        <v>2060011.872</v>
      </c>
      <c r="L6587">
        <v>5901093.9199999999</v>
      </c>
      <c r="M6587">
        <v>898647.02</v>
      </c>
      <c r="N6587">
        <v>226926.96400000001</v>
      </c>
      <c r="O6587">
        <v>1440705.97</v>
      </c>
    </row>
    <row r="6588" spans="1:15" hidden="1">
      <c r="A6588" s="110" t="s">
        <v>36</v>
      </c>
      <c r="B6588" s="110" t="s">
        <v>127</v>
      </c>
      <c r="C6588" s="110" t="s">
        <v>128</v>
      </c>
      <c r="D6588" s="110" t="s">
        <v>7</v>
      </c>
      <c r="E6588" s="110" t="s">
        <v>113</v>
      </c>
      <c r="F6588">
        <v>3.2143999999999999</v>
      </c>
      <c r="G6588">
        <v>624517.74</v>
      </c>
      <c r="H6588">
        <v>136910.61120000001</v>
      </c>
      <c r="I6588">
        <v>116798.4384</v>
      </c>
      <c r="J6588">
        <v>4467.1527999999998</v>
      </c>
      <c r="K6588">
        <v>17325.878400000001</v>
      </c>
      <c r="L6588">
        <v>49878.96</v>
      </c>
      <c r="M6588">
        <v>7083.16</v>
      </c>
      <c r="N6588">
        <v>593.51599999999996</v>
      </c>
      <c r="O6588">
        <v>11832.436</v>
      </c>
    </row>
    <row r="6589" spans="1:15">
      <c r="A6589" s="110" t="s">
        <v>36</v>
      </c>
      <c r="B6589" s="110" t="s">
        <v>127</v>
      </c>
      <c r="C6589" s="110" t="s">
        <v>128</v>
      </c>
      <c r="D6589" s="110" t="s">
        <v>9</v>
      </c>
      <c r="E6589" s="110" t="s">
        <v>113</v>
      </c>
      <c r="F6589">
        <v>58794.590400000001</v>
      </c>
      <c r="G6589">
        <v>8906101944.0928993</v>
      </c>
      <c r="H6589">
        <v>2472799952.9011998</v>
      </c>
      <c r="I6589">
        <v>1176810138.2016001</v>
      </c>
      <c r="J6589">
        <v>74179777.596599996</v>
      </c>
      <c r="K6589">
        <v>260719855.35839999</v>
      </c>
      <c r="L6589">
        <v>842415817.65999997</v>
      </c>
      <c r="M6589">
        <v>148665222.63999999</v>
      </c>
      <c r="N6589">
        <v>296221165.68000001</v>
      </c>
      <c r="O6589">
        <v>216443131.65200001</v>
      </c>
    </row>
    <row r="6590" spans="1:15">
      <c r="A6590" s="110" t="s">
        <v>36</v>
      </c>
      <c r="B6590" s="110" t="s">
        <v>127</v>
      </c>
      <c r="C6590" s="110" t="s">
        <v>128</v>
      </c>
      <c r="D6590" s="110" t="s">
        <v>9</v>
      </c>
      <c r="E6590" s="110" t="s">
        <v>113</v>
      </c>
      <c r="F6590">
        <v>1150.7552000000001</v>
      </c>
      <c r="G6590">
        <v>223427466.66240001</v>
      </c>
      <c r="H6590">
        <v>48442699.578000002</v>
      </c>
      <c r="I6590">
        <v>23149286.4384</v>
      </c>
      <c r="J6590">
        <v>1205077.2479999999</v>
      </c>
      <c r="K6590">
        <v>5327791.74</v>
      </c>
      <c r="L6590">
        <v>17813896.48</v>
      </c>
      <c r="M6590">
        <v>2287341.62</v>
      </c>
      <c r="N6590">
        <v>4606661.9280000003</v>
      </c>
      <c r="O6590">
        <v>4236325.9840000002</v>
      </c>
    </row>
    <row r="6591" spans="1:15">
      <c r="A6591" s="110" t="s">
        <v>36</v>
      </c>
      <c r="B6591" s="110" t="s">
        <v>127</v>
      </c>
      <c r="C6591" s="110" t="s">
        <v>128</v>
      </c>
      <c r="D6591" s="110" t="s">
        <v>9</v>
      </c>
      <c r="E6591" s="110" t="s">
        <v>113</v>
      </c>
      <c r="F6591">
        <v>62.680799999999998</v>
      </c>
      <c r="G6591">
        <v>9570396.2508000005</v>
      </c>
      <c r="H6591">
        <v>2638966.1889999998</v>
      </c>
      <c r="I6591">
        <v>1261952.4480000001</v>
      </c>
      <c r="J6591">
        <v>65541.857699999993</v>
      </c>
      <c r="K6591">
        <v>297919.3824</v>
      </c>
      <c r="L6591">
        <v>1018576.12</v>
      </c>
      <c r="M6591">
        <v>105777.54</v>
      </c>
      <c r="N6591">
        <v>217599.38200000001</v>
      </c>
      <c r="O6591">
        <v>230748.73800000001</v>
      </c>
    </row>
    <row r="6592" spans="1:15" hidden="1">
      <c r="A6592" s="110" t="s">
        <v>36</v>
      </c>
      <c r="B6592" s="110" t="s">
        <v>127</v>
      </c>
      <c r="C6592" s="110" t="s">
        <v>128</v>
      </c>
      <c r="D6592" s="110" t="s">
        <v>12</v>
      </c>
      <c r="E6592" s="110" t="s">
        <v>113</v>
      </c>
      <c r="F6592">
        <v>12407.584000000001</v>
      </c>
      <c r="G6592">
        <v>905953408.85650003</v>
      </c>
      <c r="H6592">
        <v>377158103.7974</v>
      </c>
      <c r="I6592">
        <v>31036551.820799999</v>
      </c>
      <c r="J6592">
        <v>17092863.0568</v>
      </c>
      <c r="K6592">
        <v>98369734.521599993</v>
      </c>
      <c r="L6592">
        <v>302709011.42000002</v>
      </c>
      <c r="M6592">
        <v>31627828.039999999</v>
      </c>
      <c r="N6592">
        <v>20930177.576000001</v>
      </c>
      <c r="O6592">
        <v>82461204.408000007</v>
      </c>
    </row>
    <row r="6593" spans="1:15" hidden="1">
      <c r="A6593" s="110" t="s">
        <v>36</v>
      </c>
      <c r="B6593" s="110" t="s">
        <v>127</v>
      </c>
      <c r="C6593" s="110" t="s">
        <v>128</v>
      </c>
      <c r="D6593" s="110" t="s">
        <v>12</v>
      </c>
      <c r="E6593" s="110" t="s">
        <v>113</v>
      </c>
      <c r="F6593">
        <v>98.039199999999994</v>
      </c>
      <c r="G6593">
        <v>7450544.3720000004</v>
      </c>
      <c r="H6593">
        <v>2978215.4246</v>
      </c>
      <c r="I6593">
        <v>245141.95199999999</v>
      </c>
      <c r="J6593">
        <v>114000.6467</v>
      </c>
      <c r="K6593">
        <v>792676.64879999997</v>
      </c>
      <c r="L6593">
        <v>2451636.8199999998</v>
      </c>
      <c r="M6593">
        <v>236914.4</v>
      </c>
      <c r="N6593">
        <v>72881.600000000006</v>
      </c>
      <c r="O6593">
        <v>651572.32799999998</v>
      </c>
    </row>
    <row r="6594" spans="1:15" hidden="1">
      <c r="A6594" s="110" t="s">
        <v>36</v>
      </c>
      <c r="B6594" s="110" t="s">
        <v>127</v>
      </c>
      <c r="C6594" s="110" t="s">
        <v>128</v>
      </c>
      <c r="D6594" s="110" t="s">
        <v>7</v>
      </c>
      <c r="E6594" s="110" t="s">
        <v>113</v>
      </c>
      <c r="F6594">
        <v>14098.358399999999</v>
      </c>
      <c r="G6594">
        <v>1928630052.0748999</v>
      </c>
      <c r="H6594">
        <v>508677835.81940001</v>
      </c>
      <c r="I6594">
        <v>503393092.85759997</v>
      </c>
      <c r="J6594">
        <v>19423632.9903</v>
      </c>
      <c r="K6594">
        <v>65563773.580799997</v>
      </c>
      <c r="L6594">
        <v>179335364.47999999</v>
      </c>
      <c r="M6594">
        <v>29994275.699999999</v>
      </c>
      <c r="N6594">
        <v>2918920.7080000001</v>
      </c>
      <c r="O6594">
        <v>51900911.325999998</v>
      </c>
    </row>
    <row r="6595" spans="1:15" hidden="1">
      <c r="A6595" s="110" t="s">
        <v>36</v>
      </c>
      <c r="B6595" s="110" t="s">
        <v>127</v>
      </c>
      <c r="C6595" s="110" t="s">
        <v>128</v>
      </c>
      <c r="D6595" s="110" t="s">
        <v>7</v>
      </c>
      <c r="E6595" s="110" t="s">
        <v>113</v>
      </c>
      <c r="F6595">
        <v>400.99639999999999</v>
      </c>
      <c r="G6595">
        <v>67090707.684</v>
      </c>
      <c r="H6595">
        <v>14471562.4826</v>
      </c>
      <c r="I6595">
        <v>14335061.568</v>
      </c>
      <c r="J6595">
        <v>468376.12800000003</v>
      </c>
      <c r="K6595">
        <v>1853574.084</v>
      </c>
      <c r="L6595">
        <v>5060543.9000000004</v>
      </c>
      <c r="M6595">
        <v>851036.18</v>
      </c>
      <c r="N6595">
        <v>94341.081999999995</v>
      </c>
      <c r="O6595">
        <v>1476205.0819999999</v>
      </c>
    </row>
    <row r="6596" spans="1:15" hidden="1">
      <c r="A6596" s="110" t="s">
        <v>36</v>
      </c>
      <c r="B6596" s="110" t="s">
        <v>127</v>
      </c>
      <c r="C6596" s="110" t="s">
        <v>128</v>
      </c>
      <c r="D6596" s="110" t="s">
        <v>7</v>
      </c>
      <c r="E6596" s="110" t="s">
        <v>113</v>
      </c>
      <c r="F6596">
        <v>91.610399999999998</v>
      </c>
      <c r="G6596">
        <v>12045173.096899999</v>
      </c>
      <c r="H6596">
        <v>3304339.7648</v>
      </c>
      <c r="I6596">
        <v>3268803.9167999998</v>
      </c>
      <c r="J6596">
        <v>107373.25139999999</v>
      </c>
      <c r="K6596">
        <v>429994.22399999999</v>
      </c>
      <c r="L6596">
        <v>1178608.1399999999</v>
      </c>
      <c r="M6596">
        <v>189993.18</v>
      </c>
      <c r="N6596">
        <v>5678.09</v>
      </c>
      <c r="O6596">
        <v>337249.68199999997</v>
      </c>
    </row>
    <row r="6597" spans="1:15">
      <c r="A6597" s="110" t="s">
        <v>36</v>
      </c>
      <c r="B6597" s="110" t="s">
        <v>127</v>
      </c>
      <c r="C6597" s="110" t="s">
        <v>128</v>
      </c>
      <c r="D6597" s="110" t="s">
        <v>9</v>
      </c>
      <c r="E6597" s="110" t="s">
        <v>113</v>
      </c>
      <c r="F6597">
        <v>8461.9079999999994</v>
      </c>
      <c r="G6597">
        <v>1199765623.105</v>
      </c>
      <c r="H6597">
        <v>305082463.51139998</v>
      </c>
      <c r="I6597">
        <v>174134797.47839999</v>
      </c>
      <c r="J6597">
        <v>10677785.471999999</v>
      </c>
      <c r="K6597">
        <v>32049546.955200002</v>
      </c>
      <c r="L6597">
        <v>87802742.299999997</v>
      </c>
      <c r="M6597">
        <v>14355816.26</v>
      </c>
      <c r="N6597">
        <v>27916384.056000002</v>
      </c>
      <c r="O6597">
        <v>31151197.791999999</v>
      </c>
    </row>
    <row r="6598" spans="1:15">
      <c r="A6598" s="110" t="s">
        <v>36</v>
      </c>
      <c r="B6598" s="110" t="s">
        <v>127</v>
      </c>
      <c r="C6598" s="110" t="s">
        <v>128</v>
      </c>
      <c r="D6598" s="110" t="s">
        <v>9</v>
      </c>
      <c r="E6598" s="110" t="s">
        <v>113</v>
      </c>
      <c r="F6598">
        <v>540.82280000000003</v>
      </c>
      <c r="G6598">
        <v>90485062.667999998</v>
      </c>
      <c r="H6598">
        <v>19500626.927000001</v>
      </c>
      <c r="I6598">
        <v>11139734.8992</v>
      </c>
      <c r="J6598">
        <v>567535.98320000002</v>
      </c>
      <c r="K6598">
        <v>2050295.0688</v>
      </c>
      <c r="L6598">
        <v>5611559.2999999998</v>
      </c>
      <c r="M6598">
        <v>913881.8</v>
      </c>
      <c r="N6598">
        <v>1759747.88</v>
      </c>
      <c r="O6598">
        <v>1990954.834</v>
      </c>
    </row>
    <row r="6599" spans="1:15">
      <c r="A6599" s="110" t="s">
        <v>36</v>
      </c>
      <c r="B6599" s="110" t="s">
        <v>127</v>
      </c>
      <c r="C6599" s="110" t="s">
        <v>128</v>
      </c>
      <c r="D6599" s="110" t="s">
        <v>9</v>
      </c>
      <c r="E6599" s="110" t="s">
        <v>113</v>
      </c>
      <c r="F6599">
        <v>364.83440000000002</v>
      </c>
      <c r="G6599">
        <v>50993878.292300001</v>
      </c>
      <c r="H6599">
        <v>13152757.466600001</v>
      </c>
      <c r="I6599">
        <v>7507302.0480000004</v>
      </c>
      <c r="J6599">
        <v>382824.06060000003</v>
      </c>
      <c r="K6599">
        <v>1381760.9424000001</v>
      </c>
      <c r="L6599">
        <v>3784979.78</v>
      </c>
      <c r="M6599">
        <v>606482.66</v>
      </c>
      <c r="N6599">
        <v>1118088.5319999999</v>
      </c>
      <c r="O6599">
        <v>1343081.608</v>
      </c>
    </row>
    <row r="6600" spans="1:15" hidden="1">
      <c r="A6600" s="110" t="s">
        <v>36</v>
      </c>
      <c r="B6600" s="110" t="s">
        <v>127</v>
      </c>
      <c r="C6600" s="110" t="s">
        <v>128</v>
      </c>
      <c r="D6600" s="110" t="s">
        <v>12</v>
      </c>
      <c r="E6600" s="110" t="s">
        <v>113</v>
      </c>
      <c r="F6600">
        <v>65188.031999999999</v>
      </c>
      <c r="G6600">
        <v>4270106396.4839001</v>
      </c>
      <c r="H6600">
        <v>1680400336.9191999</v>
      </c>
      <c r="I6600">
        <v>167768622.1248</v>
      </c>
      <c r="J6600">
        <v>89802598.100199997</v>
      </c>
      <c r="K6600">
        <v>528868848.82319999</v>
      </c>
      <c r="L6600">
        <v>1604651173.5</v>
      </c>
      <c r="M6600">
        <v>153294317.80000001</v>
      </c>
      <c r="N6600">
        <v>44339170.215999998</v>
      </c>
      <c r="O6600">
        <v>433241767.662</v>
      </c>
    </row>
    <row r="6601" spans="1:15" hidden="1">
      <c r="A6601" s="110" t="s">
        <v>36</v>
      </c>
      <c r="B6601" s="110" t="s">
        <v>127</v>
      </c>
      <c r="C6601" s="110" t="s">
        <v>128</v>
      </c>
      <c r="D6601" s="110" t="s">
        <v>12</v>
      </c>
      <c r="E6601" s="110" t="s">
        <v>113</v>
      </c>
      <c r="F6601">
        <v>552.07320000000004</v>
      </c>
      <c r="G6601">
        <v>37951028.161200002</v>
      </c>
      <c r="H6601">
        <v>14230430.6094</v>
      </c>
      <c r="I6601">
        <v>1420818.0671999999</v>
      </c>
      <c r="J6601">
        <v>641927.62609999999</v>
      </c>
      <c r="K6601">
        <v>4480789.7303999998</v>
      </c>
      <c r="L6601">
        <v>13595751.699999999</v>
      </c>
      <c r="M6601">
        <v>1298268.28</v>
      </c>
      <c r="N6601">
        <v>373171.83199999999</v>
      </c>
      <c r="O6601">
        <v>3669093.3620000002</v>
      </c>
    </row>
    <row r="6602" spans="1:15" hidden="1">
      <c r="A6602" s="110" t="s">
        <v>36</v>
      </c>
      <c r="B6602" s="110" t="s">
        <v>127</v>
      </c>
      <c r="C6602" s="110" t="s">
        <v>128</v>
      </c>
      <c r="D6602" s="110" t="s">
        <v>7</v>
      </c>
      <c r="E6602" s="110" t="s">
        <v>114</v>
      </c>
      <c r="F6602">
        <v>3.2143999999999999</v>
      </c>
      <c r="G6602">
        <v>1645229.5342999999</v>
      </c>
      <c r="H6602">
        <v>122994.2928</v>
      </c>
      <c r="I6602">
        <v>106372.7616</v>
      </c>
      <c r="J6602">
        <v>2522659.8771000002</v>
      </c>
      <c r="K6602">
        <v>11147.9328</v>
      </c>
      <c r="L6602">
        <v>64802.96</v>
      </c>
      <c r="M6602">
        <v>4136.08</v>
      </c>
      <c r="N6602">
        <v>32.472000000000001</v>
      </c>
      <c r="O6602">
        <v>16843.045999999998</v>
      </c>
    </row>
    <row r="6603" spans="1:15" hidden="1">
      <c r="A6603" s="110" t="s">
        <v>36</v>
      </c>
      <c r="B6603" s="110" t="s">
        <v>127</v>
      </c>
      <c r="C6603" s="110" t="s">
        <v>128</v>
      </c>
      <c r="D6603" s="110" t="s">
        <v>7</v>
      </c>
      <c r="E6603" s="110" t="s">
        <v>114</v>
      </c>
      <c r="F6603">
        <v>7603.6632</v>
      </c>
      <c r="G6603">
        <v>1218045254.9681001</v>
      </c>
      <c r="H6603">
        <v>326296583.27460003</v>
      </c>
      <c r="I6603">
        <v>273744780.55680001</v>
      </c>
      <c r="J6603">
        <v>393888.7781</v>
      </c>
      <c r="K6603">
        <v>24821245.216800001</v>
      </c>
      <c r="L6603">
        <v>97273817.739999995</v>
      </c>
      <c r="M6603">
        <v>12028647.24</v>
      </c>
      <c r="N6603">
        <v>230919.21599999999</v>
      </c>
      <c r="O6603">
        <v>39842743.512000002</v>
      </c>
    </row>
    <row r="6604" spans="1:15" hidden="1">
      <c r="A6604" s="110" t="s">
        <v>36</v>
      </c>
      <c r="B6604" s="110" t="s">
        <v>127</v>
      </c>
      <c r="C6604" s="110" t="s">
        <v>128</v>
      </c>
      <c r="D6604" s="110" t="s">
        <v>7</v>
      </c>
      <c r="E6604" s="110" t="s">
        <v>114</v>
      </c>
      <c r="F6604">
        <v>1162.8091999999999</v>
      </c>
      <c r="G6604">
        <v>225608440.1322</v>
      </c>
      <c r="H6604">
        <v>49847514.377599999</v>
      </c>
      <c r="I6604">
        <v>41832814.041599996</v>
      </c>
      <c r="J6604">
        <v>101297.7246</v>
      </c>
      <c r="K6604">
        <v>3788387.7984000002</v>
      </c>
      <c r="L6604">
        <v>14940824.76</v>
      </c>
      <c r="M6604">
        <v>1829470.84</v>
      </c>
      <c r="N6604">
        <v>34681.9</v>
      </c>
      <c r="O6604">
        <v>6093050.5899999999</v>
      </c>
    </row>
    <row r="6605" spans="1:15" hidden="1">
      <c r="A6605" s="110" t="s">
        <v>36</v>
      </c>
      <c r="B6605" s="110" t="s">
        <v>127</v>
      </c>
      <c r="C6605" s="110" t="s">
        <v>128</v>
      </c>
      <c r="D6605" s="110" t="s">
        <v>7</v>
      </c>
      <c r="E6605" s="110" t="s">
        <v>114</v>
      </c>
      <c r="F6605">
        <v>229.8296</v>
      </c>
      <c r="G6605">
        <v>38182203.1483</v>
      </c>
      <c r="H6605">
        <v>9852375.6121999994</v>
      </c>
      <c r="I6605">
        <v>8268274.1184</v>
      </c>
      <c r="J6605">
        <v>21415.983199999999</v>
      </c>
      <c r="K6605">
        <v>748771.25760000001</v>
      </c>
      <c r="L6605">
        <v>2953061.08</v>
      </c>
      <c r="M6605">
        <v>361598.68</v>
      </c>
      <c r="N6605">
        <v>6853.3959999999997</v>
      </c>
      <c r="O6605">
        <v>1204293.574</v>
      </c>
    </row>
    <row r="6606" spans="1:15">
      <c r="A6606" s="110" t="s">
        <v>36</v>
      </c>
      <c r="B6606" s="110" t="s">
        <v>127</v>
      </c>
      <c r="C6606" s="110" t="s">
        <v>128</v>
      </c>
      <c r="D6606" s="110" t="s">
        <v>9</v>
      </c>
      <c r="E6606" s="110" t="s">
        <v>114</v>
      </c>
      <c r="F6606">
        <v>87160.866800000003</v>
      </c>
      <c r="G6606">
        <v>13203694754.5734</v>
      </c>
      <c r="H6606">
        <v>3693556164.4134002</v>
      </c>
      <c r="I6606">
        <v>1788493857.4656</v>
      </c>
      <c r="J6606">
        <v>9689805.1402000003</v>
      </c>
      <c r="K6606">
        <v>374772055.93199998</v>
      </c>
      <c r="L6606">
        <v>1193871905.3599999</v>
      </c>
      <c r="M6606">
        <v>142902647.22</v>
      </c>
      <c r="N6606">
        <v>4188523.5920000002</v>
      </c>
      <c r="O6606">
        <v>456717760.86199999</v>
      </c>
    </row>
    <row r="6607" spans="1:15">
      <c r="A6607" s="110" t="s">
        <v>36</v>
      </c>
      <c r="B6607" s="110" t="s">
        <v>127</v>
      </c>
      <c r="C6607" s="110" t="s">
        <v>128</v>
      </c>
      <c r="D6607" s="110" t="s">
        <v>9</v>
      </c>
      <c r="E6607" s="110" t="s">
        <v>114</v>
      </c>
      <c r="F6607">
        <v>3220.8287999999998</v>
      </c>
      <c r="G6607">
        <v>625135447.71220005</v>
      </c>
      <c r="H6607">
        <v>136384611.58919999</v>
      </c>
      <c r="I6607">
        <v>66154645.113600001</v>
      </c>
      <c r="J6607">
        <v>276703.70020000002</v>
      </c>
      <c r="K6607">
        <v>13799124.2952</v>
      </c>
      <c r="L6607">
        <v>43704328.020000003</v>
      </c>
      <c r="M6607">
        <v>5234783.24</v>
      </c>
      <c r="N6607">
        <v>150335.43799999999</v>
      </c>
      <c r="O6607">
        <v>16876951.278000001</v>
      </c>
    </row>
    <row r="6608" spans="1:15">
      <c r="A6608" s="110" t="s">
        <v>36</v>
      </c>
      <c r="B6608" s="110" t="s">
        <v>127</v>
      </c>
      <c r="C6608" s="110" t="s">
        <v>128</v>
      </c>
      <c r="D6608" s="110" t="s">
        <v>9</v>
      </c>
      <c r="E6608" s="110" t="s">
        <v>114</v>
      </c>
      <c r="F6608">
        <v>1063.1628000000001</v>
      </c>
      <c r="G6608">
        <v>167242779.89500001</v>
      </c>
      <c r="H6608">
        <v>45019176.281800002</v>
      </c>
      <c r="I6608">
        <v>21836972.8704</v>
      </c>
      <c r="J6608">
        <v>99275.449299999993</v>
      </c>
      <c r="K6608">
        <v>4554950.76</v>
      </c>
      <c r="L6608">
        <v>14426355.119999999</v>
      </c>
      <c r="M6608">
        <v>1727949.1</v>
      </c>
      <c r="N6608">
        <v>49624.432000000001</v>
      </c>
      <c r="O6608">
        <v>5570909.8499999996</v>
      </c>
    </row>
    <row r="6609" spans="1:15" hidden="1">
      <c r="A6609" s="110" t="s">
        <v>36</v>
      </c>
      <c r="B6609" s="110" t="s">
        <v>127</v>
      </c>
      <c r="C6609" s="110" t="s">
        <v>128</v>
      </c>
      <c r="D6609" s="110" t="s">
        <v>12</v>
      </c>
      <c r="E6609" s="110" t="s">
        <v>114</v>
      </c>
      <c r="F6609">
        <v>21761.488000000001</v>
      </c>
      <c r="G6609">
        <v>1571495969.7997999</v>
      </c>
      <c r="H6609">
        <v>676034700.61039996</v>
      </c>
      <c r="I6609">
        <v>57646602.470399998</v>
      </c>
      <c r="J6609">
        <v>2707867.7355999998</v>
      </c>
      <c r="K6609">
        <v>146660975.5896</v>
      </c>
      <c r="L6609">
        <v>560983374.12</v>
      </c>
      <c r="M6609">
        <v>35881913.420000002</v>
      </c>
      <c r="N6609">
        <v>179955.31400000001</v>
      </c>
      <c r="O6609">
        <v>252075575.48800001</v>
      </c>
    </row>
    <row r="6610" spans="1:15" hidden="1">
      <c r="A6610" s="110" t="s">
        <v>36</v>
      </c>
      <c r="B6610" s="110" t="s">
        <v>127</v>
      </c>
      <c r="C6610" s="110" t="s">
        <v>128</v>
      </c>
      <c r="D6610" s="110" t="s">
        <v>12</v>
      </c>
      <c r="E6610" s="110" t="s">
        <v>114</v>
      </c>
      <c r="F6610">
        <v>568.94880000000001</v>
      </c>
      <c r="G6610">
        <v>44035613.012199998</v>
      </c>
      <c r="H6610">
        <v>17653069.4208</v>
      </c>
      <c r="I6610">
        <v>1506934.5984</v>
      </c>
      <c r="J6610">
        <v>64102.524599999997</v>
      </c>
      <c r="K6610">
        <v>3816958.14</v>
      </c>
      <c r="L6610">
        <v>14626527.779999999</v>
      </c>
      <c r="M6610">
        <v>933504.4</v>
      </c>
      <c r="N6610">
        <v>4671.4579999999996</v>
      </c>
      <c r="O6610">
        <v>6590455.784</v>
      </c>
    </row>
    <row r="6611" spans="1:15" hidden="1">
      <c r="A6611" s="110" t="s">
        <v>36</v>
      </c>
      <c r="B6611" s="110" t="s">
        <v>127</v>
      </c>
      <c r="C6611" s="110" t="s">
        <v>128</v>
      </c>
      <c r="D6611" s="110" t="s">
        <v>7</v>
      </c>
      <c r="E6611" s="110" t="s">
        <v>114</v>
      </c>
      <c r="F6611">
        <v>4258.2763999999997</v>
      </c>
      <c r="G6611">
        <v>582524546.62249994</v>
      </c>
      <c r="H6611">
        <v>156763345.79899999</v>
      </c>
      <c r="I6611">
        <v>159459940.2432</v>
      </c>
      <c r="J6611">
        <v>14087923.442500001</v>
      </c>
      <c r="K6611">
        <v>13510180.468800001</v>
      </c>
      <c r="L6611">
        <v>62462976.840000004</v>
      </c>
      <c r="M6611">
        <v>7019423.8600000003</v>
      </c>
      <c r="N6611">
        <v>195976.63800000001</v>
      </c>
      <c r="O6611">
        <v>22313115.857999999</v>
      </c>
    </row>
    <row r="6612" spans="1:15" hidden="1">
      <c r="A6612" s="110" t="s">
        <v>36</v>
      </c>
      <c r="B6612" s="110" t="s">
        <v>127</v>
      </c>
      <c r="C6612" s="110" t="s">
        <v>128</v>
      </c>
      <c r="D6612" s="110" t="s">
        <v>7</v>
      </c>
      <c r="E6612" s="110" t="s">
        <v>114</v>
      </c>
      <c r="F6612">
        <v>599.48559999999998</v>
      </c>
      <c r="G6612">
        <v>100299935.736</v>
      </c>
      <c r="H6612">
        <v>22049375.6664</v>
      </c>
      <c r="I6612">
        <v>22442567.404800002</v>
      </c>
      <c r="J6612">
        <v>56433.539400000001</v>
      </c>
      <c r="K6612">
        <v>1901661.2784</v>
      </c>
      <c r="L6612">
        <v>8812680.2200000007</v>
      </c>
      <c r="M6612">
        <v>983631</v>
      </c>
      <c r="N6612">
        <v>27123.14</v>
      </c>
      <c r="O6612">
        <v>3141268.2179999999</v>
      </c>
    </row>
    <row r="6613" spans="1:15" hidden="1">
      <c r="A6613" s="110" t="s">
        <v>36</v>
      </c>
      <c r="B6613" s="110" t="s">
        <v>127</v>
      </c>
      <c r="C6613" s="110" t="s">
        <v>128</v>
      </c>
      <c r="D6613" s="110" t="s">
        <v>7</v>
      </c>
      <c r="E6613" s="110" t="s">
        <v>114</v>
      </c>
      <c r="F6613">
        <v>359.20920000000001</v>
      </c>
      <c r="G6613">
        <v>51230908.630400002</v>
      </c>
      <c r="H6613">
        <v>13211889.0934</v>
      </c>
      <c r="I6613">
        <v>13447495.1424</v>
      </c>
      <c r="J6613">
        <v>35018.799200000001</v>
      </c>
      <c r="K6613">
        <v>1139462.5536</v>
      </c>
      <c r="L6613">
        <v>5280517.92</v>
      </c>
      <c r="M6613">
        <v>589388.12</v>
      </c>
      <c r="N6613">
        <v>16250.432000000001</v>
      </c>
      <c r="O6613">
        <v>1882234.068</v>
      </c>
    </row>
    <row r="6614" spans="1:15">
      <c r="A6614" s="110" t="s">
        <v>36</v>
      </c>
      <c r="B6614" s="110" t="s">
        <v>127</v>
      </c>
      <c r="C6614" s="110" t="s">
        <v>128</v>
      </c>
      <c r="D6614" s="110" t="s">
        <v>9</v>
      </c>
      <c r="E6614" s="110" t="s">
        <v>114</v>
      </c>
      <c r="F6614">
        <v>48862.094400000002</v>
      </c>
      <c r="G6614">
        <v>6303705533.4995003</v>
      </c>
      <c r="H6614">
        <v>1771046232.7061999</v>
      </c>
      <c r="I6614">
        <v>1003254997.0176001</v>
      </c>
      <c r="J6614">
        <v>6051884.6348999999</v>
      </c>
      <c r="K6614">
        <v>203099323.08239999</v>
      </c>
      <c r="L6614">
        <v>587797399.53999996</v>
      </c>
      <c r="M6614">
        <v>75746896.480000004</v>
      </c>
      <c r="N6614">
        <v>39683702.872000001</v>
      </c>
      <c r="O6614">
        <v>256034468.822</v>
      </c>
    </row>
    <row r="6615" spans="1:15">
      <c r="A6615" s="110" t="s">
        <v>36</v>
      </c>
      <c r="B6615" s="110" t="s">
        <v>127</v>
      </c>
      <c r="C6615" s="110" t="s">
        <v>128</v>
      </c>
      <c r="D6615" s="110" t="s">
        <v>9</v>
      </c>
      <c r="E6615" s="110" t="s">
        <v>114</v>
      </c>
      <c r="F6615">
        <v>1380.5848000000001</v>
      </c>
      <c r="G6615">
        <v>230964130.83739999</v>
      </c>
      <c r="H6615">
        <v>50040421.148800001</v>
      </c>
      <c r="I6615">
        <v>28346683.910399999</v>
      </c>
      <c r="J6615">
        <v>116929.0307</v>
      </c>
      <c r="K6615">
        <v>5738522.3927999996</v>
      </c>
      <c r="L6615">
        <v>16608052.039999999</v>
      </c>
      <c r="M6615">
        <v>2140206.56</v>
      </c>
      <c r="N6615">
        <v>1121243.7279999999</v>
      </c>
      <c r="O6615">
        <v>7234182.5159999998</v>
      </c>
    </row>
    <row r="6616" spans="1:15">
      <c r="A6616" s="110" t="s">
        <v>36</v>
      </c>
      <c r="B6616" s="110" t="s">
        <v>127</v>
      </c>
      <c r="C6616" s="110" t="s">
        <v>128</v>
      </c>
      <c r="D6616" s="110" t="s">
        <v>9</v>
      </c>
      <c r="E6616" s="110" t="s">
        <v>114</v>
      </c>
      <c r="F6616">
        <v>983.60640000000001</v>
      </c>
      <c r="G6616">
        <v>134677608.63479999</v>
      </c>
      <c r="H6616">
        <v>35651607.309799999</v>
      </c>
      <c r="I6616">
        <v>20195782.099199999</v>
      </c>
      <c r="J6616">
        <v>83790.810899999997</v>
      </c>
      <c r="K6616">
        <v>4088439.7056</v>
      </c>
      <c r="L6616">
        <v>11832512.26</v>
      </c>
      <c r="M6616">
        <v>1524806.4</v>
      </c>
      <c r="N6616">
        <v>798842.77</v>
      </c>
      <c r="O6616">
        <v>5154038.824</v>
      </c>
    </row>
    <row r="6617" spans="1:15" hidden="1">
      <c r="A6617" s="110" t="s">
        <v>36</v>
      </c>
      <c r="B6617" s="110" t="s">
        <v>127</v>
      </c>
      <c r="C6617" s="110" t="s">
        <v>128</v>
      </c>
      <c r="D6617" s="110" t="s">
        <v>12</v>
      </c>
      <c r="E6617" s="110" t="s">
        <v>114</v>
      </c>
      <c r="F6617">
        <v>22720.986400000002</v>
      </c>
      <c r="G6617">
        <v>1477100557.3234999</v>
      </c>
      <c r="H6617">
        <v>599631338.2392</v>
      </c>
      <c r="I6617">
        <v>62053248.096000001</v>
      </c>
      <c r="J6617">
        <v>2816224.1582999998</v>
      </c>
      <c r="K6617">
        <v>141045531.22799999</v>
      </c>
      <c r="L6617">
        <v>553143230.29999995</v>
      </c>
      <c r="M6617">
        <v>34483009</v>
      </c>
      <c r="N6617">
        <v>700028.67</v>
      </c>
      <c r="O6617">
        <v>263189986.11399999</v>
      </c>
    </row>
    <row r="6618" spans="1:15" hidden="1">
      <c r="A6618" s="110" t="s">
        <v>36</v>
      </c>
      <c r="B6618" s="110" t="s">
        <v>127</v>
      </c>
      <c r="C6618" s="110" t="s">
        <v>128</v>
      </c>
      <c r="D6618" s="110" t="s">
        <v>12</v>
      </c>
      <c r="E6618" s="110" t="s">
        <v>114</v>
      </c>
      <c r="F6618">
        <v>479.74919999999997</v>
      </c>
      <c r="G6618">
        <v>33245823.995999999</v>
      </c>
      <c r="H6618">
        <v>12705524.727</v>
      </c>
      <c r="I6618">
        <v>1311478.3488</v>
      </c>
      <c r="J6618">
        <v>48630.315799999997</v>
      </c>
      <c r="K6618">
        <v>2997623.16</v>
      </c>
      <c r="L6618">
        <v>11721698.279999999</v>
      </c>
      <c r="M6618">
        <v>733392.42</v>
      </c>
      <c r="N6618">
        <v>15148.188</v>
      </c>
      <c r="O6618">
        <v>5557204.8619999997</v>
      </c>
    </row>
    <row r="6619" spans="1:15">
      <c r="A6619" s="110" t="s">
        <v>36</v>
      </c>
      <c r="B6619" s="110" t="s">
        <v>127</v>
      </c>
      <c r="C6619" s="110" t="s">
        <v>128</v>
      </c>
      <c r="D6619" s="110" t="s">
        <v>9</v>
      </c>
      <c r="E6619" s="110" t="s">
        <v>114</v>
      </c>
      <c r="F6619">
        <v>71.520399999999995</v>
      </c>
      <c r="G6619">
        <v>137724420.65939999</v>
      </c>
      <c r="H6619">
        <v>2707987.0240000002</v>
      </c>
      <c r="I6619">
        <v>1497984.1344000001</v>
      </c>
      <c r="J6619">
        <v>130818896.7309</v>
      </c>
      <c r="K6619">
        <v>257590.04399999999</v>
      </c>
      <c r="L6619">
        <v>1043053.12</v>
      </c>
      <c r="M6619">
        <v>226959.6</v>
      </c>
      <c r="N6619">
        <v>456049.39600000001</v>
      </c>
      <c r="O6619">
        <v>374762.96</v>
      </c>
    </row>
    <row r="6620" spans="1:15">
      <c r="A6620" s="110" t="s">
        <v>36</v>
      </c>
      <c r="B6620" s="110" t="s">
        <v>127</v>
      </c>
      <c r="C6620" s="110" t="s">
        <v>128</v>
      </c>
      <c r="D6620" s="110" t="s">
        <v>9</v>
      </c>
      <c r="E6620" s="110" t="s">
        <v>114</v>
      </c>
      <c r="F6620">
        <v>10.4468</v>
      </c>
      <c r="G6620">
        <v>1551349.8</v>
      </c>
      <c r="H6620">
        <v>409957.9094</v>
      </c>
      <c r="I6620">
        <v>228459.6096</v>
      </c>
      <c r="J6620">
        <v>5780.9481999999998</v>
      </c>
      <c r="K6620">
        <v>48274.055999999997</v>
      </c>
      <c r="L6620">
        <v>169438.24</v>
      </c>
      <c r="M6620">
        <v>18016.22</v>
      </c>
      <c r="N6620">
        <v>2545.444</v>
      </c>
      <c r="O6620">
        <v>54740.576000000001</v>
      </c>
    </row>
    <row r="6621" spans="1:15" hidden="1">
      <c r="A6621" s="110" t="s">
        <v>36</v>
      </c>
      <c r="B6621" s="110" t="s">
        <v>127</v>
      </c>
      <c r="C6621" s="110" t="s">
        <v>128</v>
      </c>
      <c r="D6621" s="110" t="s">
        <v>7</v>
      </c>
      <c r="E6621" s="110" t="s">
        <v>114</v>
      </c>
      <c r="F6621">
        <v>16.071999999999999</v>
      </c>
      <c r="G6621">
        <v>2891875.14</v>
      </c>
      <c r="H6621">
        <v>614971.46400000004</v>
      </c>
      <c r="I6621">
        <v>531863.80799999996</v>
      </c>
      <c r="J6621">
        <v>5780.9481999999998</v>
      </c>
      <c r="K6621">
        <v>55739.663999999997</v>
      </c>
      <c r="L6621">
        <v>324014.8</v>
      </c>
      <c r="M6621">
        <v>20680.400000000001</v>
      </c>
      <c r="N6621">
        <v>162.36000000000001</v>
      </c>
      <c r="O6621">
        <v>84216.131999999998</v>
      </c>
    </row>
    <row r="6622" spans="1:15" hidden="1">
      <c r="A6622" s="110" t="s">
        <v>36</v>
      </c>
      <c r="B6622" s="110" t="s">
        <v>127</v>
      </c>
      <c r="C6622" s="110" t="s">
        <v>128</v>
      </c>
      <c r="D6622" s="110" t="s">
        <v>7</v>
      </c>
      <c r="E6622" s="110" t="s">
        <v>114</v>
      </c>
      <c r="F6622">
        <v>21783.988799999999</v>
      </c>
      <c r="G6622">
        <v>3489618555.4506998</v>
      </c>
      <c r="H6622">
        <v>933498473.49100006</v>
      </c>
      <c r="I6622">
        <v>783495197.49119997</v>
      </c>
      <c r="J6622">
        <v>2701119.7743000002</v>
      </c>
      <c r="K6622">
        <v>70922524.125599995</v>
      </c>
      <c r="L6622">
        <v>280325257.39999998</v>
      </c>
      <c r="M6622">
        <v>34207684.979999997</v>
      </c>
      <c r="N6622">
        <v>645537.04599999997</v>
      </c>
      <c r="O6622">
        <v>114146805.63</v>
      </c>
    </row>
    <row r="6623" spans="1:15" hidden="1">
      <c r="A6623" s="110" t="s">
        <v>36</v>
      </c>
      <c r="B6623" s="110" t="s">
        <v>127</v>
      </c>
      <c r="C6623" s="110" t="s">
        <v>128</v>
      </c>
      <c r="D6623" s="110" t="s">
        <v>7</v>
      </c>
      <c r="E6623" s="110" t="s">
        <v>114</v>
      </c>
      <c r="F6623">
        <v>278.8492</v>
      </c>
      <c r="G6623">
        <v>54176913.945</v>
      </c>
      <c r="H6623">
        <v>11963601.8552</v>
      </c>
      <c r="I6623">
        <v>10037494.3104</v>
      </c>
      <c r="J6623">
        <v>19536.646700000001</v>
      </c>
      <c r="K6623">
        <v>909886.69440000004</v>
      </c>
      <c r="L6623">
        <v>3570653.1</v>
      </c>
      <c r="M6623">
        <v>440613.06</v>
      </c>
      <c r="N6623">
        <v>8439.1119999999992</v>
      </c>
      <c r="O6623">
        <v>1461153.4080000001</v>
      </c>
    </row>
    <row r="6624" spans="1:15" hidden="1">
      <c r="A6624" s="110" t="s">
        <v>36</v>
      </c>
      <c r="B6624" s="110" t="s">
        <v>127</v>
      </c>
      <c r="C6624" s="110" t="s">
        <v>128</v>
      </c>
      <c r="D6624" s="110" t="s">
        <v>7</v>
      </c>
      <c r="E6624" s="110" t="s">
        <v>114</v>
      </c>
      <c r="F6624">
        <v>290.90320000000003</v>
      </c>
      <c r="G6624">
        <v>47910709.788500004</v>
      </c>
      <c r="H6624">
        <v>12470488.7994</v>
      </c>
      <c r="I6624">
        <v>10465437.4848</v>
      </c>
      <c r="J6624">
        <v>25328.781500000001</v>
      </c>
      <c r="K6624">
        <v>947751.40800000005</v>
      </c>
      <c r="L6624">
        <v>3737786.32</v>
      </c>
      <c r="M6624">
        <v>457685.46</v>
      </c>
      <c r="N6624">
        <v>8675.4359999999997</v>
      </c>
      <c r="O6624">
        <v>1524315.9580000001</v>
      </c>
    </row>
    <row r="6625" spans="1:15">
      <c r="A6625" s="110" t="s">
        <v>36</v>
      </c>
      <c r="B6625" s="110" t="s">
        <v>127</v>
      </c>
      <c r="C6625" s="110" t="s">
        <v>128</v>
      </c>
      <c r="D6625" s="110" t="s">
        <v>9</v>
      </c>
      <c r="E6625" s="110" t="s">
        <v>114</v>
      </c>
      <c r="F6625">
        <v>148853.23879999999</v>
      </c>
      <c r="G6625">
        <v>22565536040.453899</v>
      </c>
      <c r="H6625">
        <v>6305050992.8612003</v>
      </c>
      <c r="I6625">
        <v>3056168023.0079999</v>
      </c>
      <c r="J6625">
        <v>18469607.4947</v>
      </c>
      <c r="K6625">
        <v>638673622.35119998</v>
      </c>
      <c r="L6625">
        <v>2027595947.7</v>
      </c>
      <c r="M6625">
        <v>242792724.16</v>
      </c>
      <c r="N6625">
        <v>7031723.2039999999</v>
      </c>
      <c r="O6625">
        <v>779982121.38</v>
      </c>
    </row>
    <row r="6626" spans="1:15">
      <c r="A6626" s="110" t="s">
        <v>36</v>
      </c>
      <c r="B6626" s="110" t="s">
        <v>127</v>
      </c>
      <c r="C6626" s="110" t="s">
        <v>128</v>
      </c>
      <c r="D6626" s="110" t="s">
        <v>9</v>
      </c>
      <c r="E6626" s="110" t="s">
        <v>114</v>
      </c>
      <c r="F6626">
        <v>1978.4631999999999</v>
      </c>
      <c r="G6626">
        <v>382986737.17919999</v>
      </c>
      <c r="H6626">
        <v>83769467.118599996</v>
      </c>
      <c r="I6626">
        <v>40641816.652800001</v>
      </c>
      <c r="J6626">
        <v>192600.90950000001</v>
      </c>
      <c r="K6626">
        <v>8472651.2136000004</v>
      </c>
      <c r="L6626">
        <v>26815206.219999999</v>
      </c>
      <c r="M6626">
        <v>3212109.74</v>
      </c>
      <c r="N6626">
        <v>92021.138000000006</v>
      </c>
      <c r="O6626">
        <v>10367029.662</v>
      </c>
    </row>
    <row r="6627" spans="1:15">
      <c r="A6627" s="110" t="s">
        <v>36</v>
      </c>
      <c r="B6627" s="110" t="s">
        <v>127</v>
      </c>
      <c r="C6627" s="110" t="s">
        <v>128</v>
      </c>
      <c r="D6627" s="110" t="s">
        <v>9</v>
      </c>
      <c r="E6627" s="110" t="s">
        <v>114</v>
      </c>
      <c r="F6627">
        <v>1487.4636</v>
      </c>
      <c r="G6627">
        <v>230965753.78799999</v>
      </c>
      <c r="H6627">
        <v>62985248.329000004</v>
      </c>
      <c r="I6627">
        <v>30552454.521600001</v>
      </c>
      <c r="J6627">
        <v>124743.4408</v>
      </c>
      <c r="K6627">
        <v>6372420.7032000003</v>
      </c>
      <c r="L6627">
        <v>20180696.100000001</v>
      </c>
      <c r="M6627">
        <v>2417210.7599999998</v>
      </c>
      <c r="N6627">
        <v>69393.566000000006</v>
      </c>
      <c r="O6627">
        <v>7794219.8839999996</v>
      </c>
    </row>
    <row r="6628" spans="1:15" hidden="1">
      <c r="A6628" s="110" t="s">
        <v>36</v>
      </c>
      <c r="B6628" s="110" t="s">
        <v>127</v>
      </c>
      <c r="C6628" s="110" t="s">
        <v>128</v>
      </c>
      <c r="D6628" s="110" t="s">
        <v>12</v>
      </c>
      <c r="E6628" s="110" t="s">
        <v>114</v>
      </c>
      <c r="F6628">
        <v>14560.428400000001</v>
      </c>
      <c r="G6628">
        <v>1054307268.63</v>
      </c>
      <c r="H6628">
        <v>452830017.12400001</v>
      </c>
      <c r="I6628">
        <v>38575995.244800001</v>
      </c>
      <c r="J6628">
        <v>1799836.2644</v>
      </c>
      <c r="K6628">
        <v>98532692.006400004</v>
      </c>
      <c r="L6628">
        <v>376278424.95999998</v>
      </c>
      <c r="M6628">
        <v>24115024.940000001</v>
      </c>
      <c r="N6628">
        <v>121144.012</v>
      </c>
      <c r="O6628">
        <v>168661645.30599999</v>
      </c>
    </row>
    <row r="6629" spans="1:15" hidden="1">
      <c r="A6629" s="110" t="s">
        <v>36</v>
      </c>
      <c r="B6629" s="110" t="s">
        <v>127</v>
      </c>
      <c r="C6629" s="110" t="s">
        <v>128</v>
      </c>
      <c r="D6629" s="110" t="s">
        <v>12</v>
      </c>
      <c r="E6629" s="110" t="s">
        <v>114</v>
      </c>
      <c r="F6629">
        <v>474.12400000000002</v>
      </c>
      <c r="G6629">
        <v>40963033.4652</v>
      </c>
      <c r="H6629">
        <v>14710888.797800001</v>
      </c>
      <c r="I6629">
        <v>1255778.4384000001</v>
      </c>
      <c r="J6629">
        <v>42840.666899999997</v>
      </c>
      <c r="K6629">
        <v>3180799.7784000002</v>
      </c>
      <c r="L6629">
        <v>12188777.66</v>
      </c>
      <c r="M6629">
        <v>777915.96</v>
      </c>
      <c r="N6629">
        <v>3893.9340000000002</v>
      </c>
      <c r="O6629">
        <v>5492046.1859999998</v>
      </c>
    </row>
    <row r="6630" spans="1:15" hidden="1">
      <c r="A6630" s="110" t="s">
        <v>36</v>
      </c>
      <c r="B6630" s="110" t="s">
        <v>127</v>
      </c>
      <c r="C6630" s="110" t="s">
        <v>128</v>
      </c>
      <c r="D6630" s="110" t="s">
        <v>7</v>
      </c>
      <c r="E6630" s="110" t="s">
        <v>114</v>
      </c>
      <c r="F6630">
        <v>9121.6635999999999</v>
      </c>
      <c r="G6630">
        <v>1247827161.4855001</v>
      </c>
      <c r="H6630">
        <v>335499239.57840002</v>
      </c>
      <c r="I6630">
        <v>341482018.84799999</v>
      </c>
      <c r="J6630">
        <v>1130901.8779</v>
      </c>
      <c r="K6630">
        <v>28935334.555199999</v>
      </c>
      <c r="L6630">
        <v>134092116.22</v>
      </c>
      <c r="M6630">
        <v>14966737.58</v>
      </c>
      <c r="N6630">
        <v>412665</v>
      </c>
      <c r="O6630">
        <v>47796975.490000002</v>
      </c>
    </row>
    <row r="6631" spans="1:15" hidden="1">
      <c r="A6631" s="110" t="s">
        <v>36</v>
      </c>
      <c r="B6631" s="110" t="s">
        <v>127</v>
      </c>
      <c r="C6631" s="110" t="s">
        <v>128</v>
      </c>
      <c r="D6631" s="110" t="s">
        <v>7</v>
      </c>
      <c r="E6631" s="110" t="s">
        <v>114</v>
      </c>
      <c r="F6631">
        <v>252.3304</v>
      </c>
      <c r="G6631">
        <v>42217399.223999999</v>
      </c>
      <c r="H6631">
        <v>9280830.602</v>
      </c>
      <c r="I6631">
        <v>9446333.0879999995</v>
      </c>
      <c r="J6631">
        <v>27205.632000000001</v>
      </c>
      <c r="K6631">
        <v>800433.61919999996</v>
      </c>
      <c r="L6631">
        <v>3709357.74</v>
      </c>
      <c r="M6631">
        <v>414023.74</v>
      </c>
      <c r="N6631">
        <v>11411.201999999999</v>
      </c>
      <c r="O6631">
        <v>1322196.7</v>
      </c>
    </row>
    <row r="6632" spans="1:15" hidden="1">
      <c r="A6632" s="110" t="s">
        <v>36</v>
      </c>
      <c r="B6632" s="110" t="s">
        <v>127</v>
      </c>
      <c r="C6632" s="110" t="s">
        <v>128</v>
      </c>
      <c r="D6632" s="110" t="s">
        <v>7</v>
      </c>
      <c r="E6632" s="110" t="s">
        <v>114</v>
      </c>
      <c r="F6632">
        <v>508.67880000000002</v>
      </c>
      <c r="G6632">
        <v>71731749.612599999</v>
      </c>
      <c r="H6632">
        <v>18709454.478</v>
      </c>
      <c r="I6632">
        <v>19043097.7344</v>
      </c>
      <c r="J6632">
        <v>40963.816400000003</v>
      </c>
      <c r="K6632">
        <v>1613607.48</v>
      </c>
      <c r="L6632">
        <v>7477785</v>
      </c>
      <c r="M6632">
        <v>834637</v>
      </c>
      <c r="N6632">
        <v>23010.921999999999</v>
      </c>
      <c r="O6632">
        <v>2665446.9819999998</v>
      </c>
    </row>
    <row r="6633" spans="1:15">
      <c r="A6633" s="110" t="s">
        <v>36</v>
      </c>
      <c r="B6633" s="110" t="s">
        <v>127</v>
      </c>
      <c r="C6633" s="110" t="s">
        <v>128</v>
      </c>
      <c r="D6633" s="110" t="s">
        <v>9</v>
      </c>
      <c r="E6633" s="110" t="s">
        <v>114</v>
      </c>
      <c r="F6633">
        <v>60468.489200000004</v>
      </c>
      <c r="G6633">
        <v>7807062075.9904003</v>
      </c>
      <c r="H6633">
        <v>2190103495.835</v>
      </c>
      <c r="I6633">
        <v>1242607469.2992001</v>
      </c>
      <c r="J6633">
        <v>7495100.6551999999</v>
      </c>
      <c r="K6633">
        <v>251118716.83199999</v>
      </c>
      <c r="L6633">
        <v>725099634.53999996</v>
      </c>
      <c r="M6633">
        <v>93372499.640000001</v>
      </c>
      <c r="N6633">
        <v>48148958.439999998</v>
      </c>
      <c r="O6633">
        <v>316851288.44599998</v>
      </c>
    </row>
    <row r="6634" spans="1:15">
      <c r="A6634" s="110" t="s">
        <v>36</v>
      </c>
      <c r="B6634" s="110" t="s">
        <v>127</v>
      </c>
      <c r="C6634" s="110" t="s">
        <v>128</v>
      </c>
      <c r="D6634" s="110" t="s">
        <v>9</v>
      </c>
      <c r="E6634" s="110" t="s">
        <v>114</v>
      </c>
      <c r="F6634">
        <v>361.62</v>
      </c>
      <c r="G6634">
        <v>60560320.590000004</v>
      </c>
      <c r="H6634">
        <v>13103913.543400001</v>
      </c>
      <c r="I6634">
        <v>7427039.1359999999</v>
      </c>
      <c r="J6634">
        <v>35018.799200000001</v>
      </c>
      <c r="K6634">
        <v>1502647.1136</v>
      </c>
      <c r="L6634">
        <v>4345493.24</v>
      </c>
      <c r="M6634">
        <v>559845.16</v>
      </c>
      <c r="N6634">
        <v>291752.80200000003</v>
      </c>
      <c r="O6634">
        <v>1894866.578</v>
      </c>
    </row>
    <row r="6635" spans="1:15">
      <c r="A6635" s="110" t="s">
        <v>36</v>
      </c>
      <c r="B6635" s="110" t="s">
        <v>127</v>
      </c>
      <c r="C6635" s="110" t="s">
        <v>128</v>
      </c>
      <c r="D6635" s="110" t="s">
        <v>9</v>
      </c>
      <c r="E6635" s="110" t="s">
        <v>114</v>
      </c>
      <c r="F6635">
        <v>1069.5916</v>
      </c>
      <c r="G6635">
        <v>140952086.65689999</v>
      </c>
      <c r="H6635">
        <v>38768215.971199997</v>
      </c>
      <c r="I6635">
        <v>21961263.091200002</v>
      </c>
      <c r="J6635">
        <v>85819.301099999997</v>
      </c>
      <c r="K6635">
        <v>4445841.2976000002</v>
      </c>
      <c r="L6635">
        <v>12866883.220000001</v>
      </c>
      <c r="M6635">
        <v>1658103.14</v>
      </c>
      <c r="N6635">
        <v>868672.00199999998</v>
      </c>
      <c r="O6635">
        <v>5604595.9419999998</v>
      </c>
    </row>
    <row r="6636" spans="1:15" hidden="1">
      <c r="A6636" s="110" t="s">
        <v>36</v>
      </c>
      <c r="B6636" s="110" t="s">
        <v>127</v>
      </c>
      <c r="C6636" s="110" t="s">
        <v>128</v>
      </c>
      <c r="D6636" s="110" t="s">
        <v>12</v>
      </c>
      <c r="E6636" s="110" t="s">
        <v>114</v>
      </c>
      <c r="F6636">
        <v>20892.796399999999</v>
      </c>
      <c r="G6636">
        <v>1361312623.8004</v>
      </c>
      <c r="H6636">
        <v>551529667.20659995</v>
      </c>
      <c r="I6636">
        <v>57064333.459200002</v>
      </c>
      <c r="J6636">
        <v>2597705.3103</v>
      </c>
      <c r="K6636">
        <v>129760852.932</v>
      </c>
      <c r="L6636">
        <v>508774802.31999999</v>
      </c>
      <c r="M6636">
        <v>31725860.68</v>
      </c>
      <c r="N6636">
        <v>644887.60600000003</v>
      </c>
      <c r="O6636">
        <v>242013031.25999999</v>
      </c>
    </row>
    <row r="6637" spans="1:15" hidden="1">
      <c r="A6637" s="110" t="s">
        <v>36</v>
      </c>
      <c r="B6637" s="110" t="s">
        <v>127</v>
      </c>
      <c r="C6637" s="110" t="s">
        <v>128</v>
      </c>
      <c r="D6637" s="110" t="s">
        <v>12</v>
      </c>
      <c r="E6637" s="110" t="s">
        <v>114</v>
      </c>
      <c r="F6637">
        <v>309.38600000000002</v>
      </c>
      <c r="G6637">
        <v>24224645.352600001</v>
      </c>
      <c r="H6637">
        <v>8193684.2451999998</v>
      </c>
      <c r="I6637">
        <v>845755.87199999997</v>
      </c>
      <c r="J6637">
        <v>31117.187399999999</v>
      </c>
      <c r="K6637">
        <v>1933145.2439999999</v>
      </c>
      <c r="L6637">
        <v>7559218.3799999999</v>
      </c>
      <c r="M6637">
        <v>472959.6</v>
      </c>
      <c r="N6637">
        <v>9765.9539999999997</v>
      </c>
      <c r="O6637">
        <v>3583793.0260000001</v>
      </c>
    </row>
    <row r="6638" spans="1:15">
      <c r="A6638" s="110" t="s">
        <v>36</v>
      </c>
      <c r="B6638" s="110" t="s">
        <v>127</v>
      </c>
      <c r="C6638" s="110" t="s">
        <v>128</v>
      </c>
      <c r="D6638" s="110" t="s">
        <v>9</v>
      </c>
      <c r="E6638" s="110" t="s">
        <v>114</v>
      </c>
      <c r="F6638">
        <v>196.88200000000001</v>
      </c>
      <c r="G6638">
        <v>698790542.50880003</v>
      </c>
      <c r="H6638">
        <v>7639560.0857999995</v>
      </c>
      <c r="I6638">
        <v>5967963.1487999996</v>
      </c>
      <c r="J6638">
        <v>18882.856400000001</v>
      </c>
      <c r="K6638">
        <v>879067.81440000003</v>
      </c>
      <c r="L6638">
        <v>27534.78</v>
      </c>
      <c r="M6638">
        <v>2020397.18</v>
      </c>
      <c r="N6638">
        <v>2584588.9959999998</v>
      </c>
      <c r="O6638">
        <v>1031649.872</v>
      </c>
    </row>
    <row r="6639" spans="1:15">
      <c r="A6639" s="110" t="s">
        <v>36</v>
      </c>
      <c r="B6639" s="110" t="s">
        <v>127</v>
      </c>
      <c r="C6639" s="110" t="s">
        <v>128</v>
      </c>
      <c r="D6639" s="110" t="s">
        <v>9</v>
      </c>
      <c r="E6639" s="110" t="s">
        <v>114</v>
      </c>
      <c r="F6639">
        <v>33828.345600000001</v>
      </c>
      <c r="G6639">
        <v>4871129538.8448</v>
      </c>
      <c r="H6639">
        <v>1244055482.7156</v>
      </c>
      <c r="I6639">
        <v>781050323.53919995</v>
      </c>
      <c r="J6639">
        <v>4193471.9898999999</v>
      </c>
      <c r="K6639">
        <v>165038083.32960001</v>
      </c>
      <c r="L6639">
        <v>579268679.58000004</v>
      </c>
      <c r="M6639">
        <v>61593991.68</v>
      </c>
      <c r="N6639">
        <v>8699753.9199999999</v>
      </c>
      <c r="O6639">
        <v>177258519.81200001</v>
      </c>
    </row>
    <row r="6640" spans="1:15">
      <c r="A6640" s="110" t="s">
        <v>36</v>
      </c>
      <c r="B6640" s="110" t="s">
        <v>127</v>
      </c>
      <c r="C6640" s="110" t="s">
        <v>128</v>
      </c>
      <c r="D6640" s="110" t="s">
        <v>9</v>
      </c>
      <c r="E6640" s="110" t="s">
        <v>114</v>
      </c>
      <c r="F6640">
        <v>41.787199999999999</v>
      </c>
      <c r="G6640">
        <v>7560244.6919999998</v>
      </c>
      <c r="H6640">
        <v>1454661.7222</v>
      </c>
      <c r="I6640">
        <v>1001710.4256</v>
      </c>
      <c r="J6640">
        <v>1888.0371</v>
      </c>
      <c r="K6640">
        <v>211656.62880000001</v>
      </c>
      <c r="L6640">
        <v>742917.54</v>
      </c>
      <c r="M6640">
        <v>78997.16</v>
      </c>
      <c r="N6640">
        <v>11157.74</v>
      </c>
      <c r="O6640">
        <v>218962.304</v>
      </c>
    </row>
    <row r="6641" spans="1:15">
      <c r="A6641" s="110" t="s">
        <v>36</v>
      </c>
      <c r="B6641" s="110" t="s">
        <v>127</v>
      </c>
      <c r="C6641" s="110" t="s">
        <v>128</v>
      </c>
      <c r="D6641" s="110" t="s">
        <v>9</v>
      </c>
      <c r="E6641" s="110" t="s">
        <v>114</v>
      </c>
      <c r="F6641">
        <v>30.536799999999999</v>
      </c>
      <c r="G6641">
        <v>4534714.8</v>
      </c>
      <c r="H6641">
        <v>653316.10719999997</v>
      </c>
      <c r="I6641">
        <v>1546495.3344000001</v>
      </c>
      <c r="J6641">
        <v>11559.4105</v>
      </c>
      <c r="K6641">
        <v>326778.42959999997</v>
      </c>
      <c r="L6641">
        <v>1146962.7</v>
      </c>
      <c r="M6641">
        <v>121957.78</v>
      </c>
      <c r="N6641">
        <v>17225.493999999999</v>
      </c>
      <c r="O6641">
        <v>160011.19200000001</v>
      </c>
    </row>
    <row r="6642" spans="1:15" hidden="1">
      <c r="A6642" s="110" t="s">
        <v>36</v>
      </c>
      <c r="B6642" s="110" t="s">
        <v>127</v>
      </c>
      <c r="C6642" s="110" t="s">
        <v>128</v>
      </c>
      <c r="D6642" s="110" t="s">
        <v>8</v>
      </c>
      <c r="E6642" s="110" t="s">
        <v>112</v>
      </c>
      <c r="F6642">
        <v>329.476</v>
      </c>
      <c r="G6642">
        <v>51892173.471600004</v>
      </c>
      <c r="H6642">
        <v>14355787.2402</v>
      </c>
      <c r="I6642">
        <v>10726859.52</v>
      </c>
      <c r="J6642">
        <v>373024.66360000003</v>
      </c>
      <c r="K6642">
        <v>1886343.9408</v>
      </c>
      <c r="L6642">
        <v>2367689.3199999998</v>
      </c>
      <c r="M6642">
        <v>715489.36</v>
      </c>
      <c r="N6642">
        <v>263652.79599999997</v>
      </c>
      <c r="O6642">
        <v>823875.07400000002</v>
      </c>
    </row>
    <row r="6643" spans="1:15" hidden="1">
      <c r="A6643" s="110" t="s">
        <v>36</v>
      </c>
      <c r="B6643" s="110" t="s">
        <v>127</v>
      </c>
      <c r="C6643" s="110" t="s">
        <v>128</v>
      </c>
      <c r="D6643" s="110" t="s">
        <v>8</v>
      </c>
      <c r="E6643" s="110" t="s">
        <v>112</v>
      </c>
      <c r="F6643">
        <v>293.31400000000002</v>
      </c>
      <c r="G6643">
        <v>54373816.034999996</v>
      </c>
      <c r="H6643">
        <v>12680570.6428</v>
      </c>
      <c r="I6643">
        <v>9549511.3920000009</v>
      </c>
      <c r="J6643">
        <v>259674.07829999999</v>
      </c>
      <c r="K6643">
        <v>1982174.7168000001</v>
      </c>
      <c r="L6643">
        <v>1963448.18</v>
      </c>
      <c r="M6643">
        <v>593342.98</v>
      </c>
      <c r="N6643">
        <v>218655.62400000001</v>
      </c>
      <c r="O6643">
        <v>733450.47600000002</v>
      </c>
    </row>
    <row r="6644" spans="1:15" hidden="1">
      <c r="A6644" s="110" t="s">
        <v>36</v>
      </c>
      <c r="B6644" s="110" t="s">
        <v>127</v>
      </c>
      <c r="C6644" s="110" t="s">
        <v>128</v>
      </c>
      <c r="D6644" s="110" t="s">
        <v>8</v>
      </c>
      <c r="E6644" s="110" t="s">
        <v>112</v>
      </c>
      <c r="F6644">
        <v>200.09639999999999</v>
      </c>
      <c r="G6644">
        <v>30107992.289799999</v>
      </c>
      <c r="H6644">
        <v>8766314.1809999999</v>
      </c>
      <c r="I6644">
        <v>6514605.0624000002</v>
      </c>
      <c r="J6644">
        <v>177686.78400000001</v>
      </c>
      <c r="K6644">
        <v>1000232.064</v>
      </c>
      <c r="L6644">
        <v>1507239.54</v>
      </c>
      <c r="M6644">
        <v>455468.18</v>
      </c>
      <c r="N6644">
        <v>167824.31599999999</v>
      </c>
      <c r="O6644">
        <v>500352.93</v>
      </c>
    </row>
    <row r="6645" spans="1:15" hidden="1">
      <c r="A6645" s="110" t="s">
        <v>36</v>
      </c>
      <c r="B6645" s="110" t="s">
        <v>127</v>
      </c>
      <c r="C6645" s="110" t="s">
        <v>128</v>
      </c>
      <c r="D6645" s="110" t="s">
        <v>10</v>
      </c>
      <c r="E6645" s="110" t="s">
        <v>112</v>
      </c>
      <c r="F6645">
        <v>4860.1728000000003</v>
      </c>
      <c r="G6645">
        <v>754643622.28980005</v>
      </c>
      <c r="H6645">
        <v>227447687.5176</v>
      </c>
      <c r="I6645">
        <v>112026521.74079999</v>
      </c>
      <c r="J6645">
        <v>5456176.0066999998</v>
      </c>
      <c r="K6645">
        <v>39015262.094400004</v>
      </c>
      <c r="L6645">
        <v>50321644.380000003</v>
      </c>
      <c r="M6645">
        <v>14223600.279999999</v>
      </c>
      <c r="N6645">
        <v>5351942.1339999996</v>
      </c>
      <c r="O6645">
        <v>12153173.67</v>
      </c>
    </row>
    <row r="6646" spans="1:15" hidden="1">
      <c r="A6646" s="110" t="s">
        <v>36</v>
      </c>
      <c r="B6646" s="110" t="s">
        <v>127</v>
      </c>
      <c r="C6646" s="110" t="s">
        <v>128</v>
      </c>
      <c r="D6646" s="110" t="s">
        <v>10</v>
      </c>
      <c r="E6646" s="110" t="s">
        <v>112</v>
      </c>
      <c r="F6646">
        <v>284.4744</v>
      </c>
      <c r="G6646">
        <v>51467819.634000003</v>
      </c>
      <c r="H6646">
        <v>13278266.814200001</v>
      </c>
      <c r="I6646">
        <v>6373540.3968000002</v>
      </c>
      <c r="J6646">
        <v>254565.56460000001</v>
      </c>
      <c r="K6646">
        <v>2310569.3664000002</v>
      </c>
      <c r="L6646">
        <v>3013222.84</v>
      </c>
      <c r="M6646">
        <v>895991.86</v>
      </c>
      <c r="N6646">
        <v>356443.34</v>
      </c>
      <c r="O6646">
        <v>711346.96600000001</v>
      </c>
    </row>
    <row r="6647" spans="1:15" hidden="1">
      <c r="A6647" s="110" t="s">
        <v>36</v>
      </c>
      <c r="B6647" s="110" t="s">
        <v>127</v>
      </c>
      <c r="C6647" s="110" t="s">
        <v>128</v>
      </c>
      <c r="D6647" s="110" t="s">
        <v>10</v>
      </c>
      <c r="E6647" s="110" t="s">
        <v>112</v>
      </c>
      <c r="F6647">
        <v>1198.9712</v>
      </c>
      <c r="G6647">
        <v>183085140.18560001</v>
      </c>
      <c r="H6647">
        <v>56112293.172399998</v>
      </c>
      <c r="I6647">
        <v>27639303.628800001</v>
      </c>
      <c r="J6647">
        <v>1095149.7398000001</v>
      </c>
      <c r="K6647">
        <v>9621539.2080000006</v>
      </c>
      <c r="L6647">
        <v>12411103.439999999</v>
      </c>
      <c r="M6647">
        <v>3523494.9</v>
      </c>
      <c r="N6647">
        <v>1314084.112</v>
      </c>
      <c r="O6647">
        <v>2998103.68</v>
      </c>
    </row>
    <row r="6648" spans="1:15" hidden="1">
      <c r="A6648" s="110" t="s">
        <v>36</v>
      </c>
      <c r="B6648" s="110" t="s">
        <v>127</v>
      </c>
      <c r="C6648" s="110" t="s">
        <v>128</v>
      </c>
      <c r="D6648" s="110" t="s">
        <v>10</v>
      </c>
      <c r="E6648" s="110" t="s">
        <v>112</v>
      </c>
      <c r="F6648">
        <v>42269.36</v>
      </c>
      <c r="G6648">
        <v>7079531762.5014</v>
      </c>
      <c r="H6648">
        <v>2513540597.8154001</v>
      </c>
      <c r="I6648">
        <v>991048206.22080004</v>
      </c>
      <c r="J6648">
        <v>47411465.441699997</v>
      </c>
      <c r="K6648">
        <v>447063922.23119998</v>
      </c>
      <c r="L6648">
        <v>576818258</v>
      </c>
      <c r="M6648">
        <v>90236050.480000004</v>
      </c>
      <c r="N6648">
        <v>39704582.368000001</v>
      </c>
      <c r="O6648">
        <v>105697241.25399999</v>
      </c>
    </row>
    <row r="6649" spans="1:15" hidden="1">
      <c r="A6649" s="110" t="s">
        <v>36</v>
      </c>
      <c r="B6649" s="110" t="s">
        <v>127</v>
      </c>
      <c r="C6649" s="110" t="s">
        <v>128</v>
      </c>
      <c r="D6649" s="110" t="s">
        <v>10</v>
      </c>
      <c r="E6649" s="110" t="s">
        <v>112</v>
      </c>
      <c r="F6649">
        <v>12429.281199999999</v>
      </c>
      <c r="G6649">
        <v>2408776633.8821001</v>
      </c>
      <c r="H6649">
        <v>739398704.89760005</v>
      </c>
      <c r="I6649">
        <v>291659586.89279997</v>
      </c>
      <c r="J6649">
        <v>11279431.6598</v>
      </c>
      <c r="K6649">
        <v>131040860.20559999</v>
      </c>
      <c r="L6649">
        <v>168563883.02000001</v>
      </c>
      <c r="M6649">
        <v>27520091.34</v>
      </c>
      <c r="N6649">
        <v>12404344.59</v>
      </c>
      <c r="O6649">
        <v>31080214</v>
      </c>
    </row>
    <row r="6650" spans="1:15" hidden="1">
      <c r="A6650" s="110" t="s">
        <v>36</v>
      </c>
      <c r="B6650" s="110" t="s">
        <v>127</v>
      </c>
      <c r="C6650" s="110" t="s">
        <v>128</v>
      </c>
      <c r="D6650" s="110" t="s">
        <v>10</v>
      </c>
      <c r="E6650" s="110" t="s">
        <v>112</v>
      </c>
      <c r="F6650">
        <v>491.8032</v>
      </c>
      <c r="G6650">
        <v>81887243.407199994</v>
      </c>
      <c r="H6650">
        <v>29256951.625999998</v>
      </c>
      <c r="I6650">
        <v>11544905.952</v>
      </c>
      <c r="J6650">
        <v>437362.1053</v>
      </c>
      <c r="K6650">
        <v>5174335.8575999998</v>
      </c>
      <c r="L6650">
        <v>6664247.4199999999</v>
      </c>
      <c r="M6650">
        <v>1098861.5</v>
      </c>
      <c r="N6650">
        <v>498711.29</v>
      </c>
      <c r="O6650">
        <v>1229785.898</v>
      </c>
    </row>
    <row r="6651" spans="1:15" hidden="1">
      <c r="A6651" s="110" t="s">
        <v>36</v>
      </c>
      <c r="B6651" s="110" t="s">
        <v>127</v>
      </c>
      <c r="C6651" s="110" t="s">
        <v>128</v>
      </c>
      <c r="D6651" s="110" t="s">
        <v>10</v>
      </c>
      <c r="E6651" s="110" t="s">
        <v>112</v>
      </c>
      <c r="F6651">
        <v>2321.6003999999998</v>
      </c>
      <c r="G6651">
        <v>459432049.15240002</v>
      </c>
      <c r="H6651">
        <v>154567644.8944</v>
      </c>
      <c r="I6651">
        <v>72414011.596799999</v>
      </c>
      <c r="J6651">
        <v>2113414.4841999998</v>
      </c>
      <c r="K6651">
        <v>24849051.285599999</v>
      </c>
      <c r="L6651">
        <v>32261704.440000001</v>
      </c>
      <c r="M6651">
        <v>4627802.84</v>
      </c>
      <c r="N6651">
        <v>246732.17800000001</v>
      </c>
      <c r="O6651">
        <v>5805309.8839999996</v>
      </c>
    </row>
    <row r="6652" spans="1:15" hidden="1">
      <c r="A6652" s="110" t="s">
        <v>36</v>
      </c>
      <c r="B6652" s="110" t="s">
        <v>127</v>
      </c>
      <c r="C6652" s="110" t="s">
        <v>128</v>
      </c>
      <c r="D6652" s="110" t="s">
        <v>13</v>
      </c>
      <c r="E6652" s="110" t="s">
        <v>112</v>
      </c>
      <c r="F6652">
        <v>578.59199999999998</v>
      </c>
      <c r="G6652">
        <v>35316342.155599996</v>
      </c>
      <c r="H6652">
        <v>18160408.9476</v>
      </c>
      <c r="I6652">
        <v>1951978.1184</v>
      </c>
      <c r="J6652">
        <v>657045.59490000003</v>
      </c>
      <c r="K6652">
        <v>8243465.9040000001</v>
      </c>
      <c r="L6652">
        <v>13711414.34</v>
      </c>
      <c r="M6652">
        <v>1110576.02</v>
      </c>
      <c r="N6652">
        <v>1173743.736</v>
      </c>
      <c r="O6652">
        <v>2667537.818</v>
      </c>
    </row>
    <row r="6653" spans="1:15" hidden="1">
      <c r="A6653" s="110" t="s">
        <v>36</v>
      </c>
      <c r="B6653" s="110" t="s">
        <v>127</v>
      </c>
      <c r="C6653" s="110" t="s">
        <v>128</v>
      </c>
      <c r="D6653" s="110" t="s">
        <v>10</v>
      </c>
      <c r="E6653" s="110" t="s">
        <v>112</v>
      </c>
      <c r="F6653">
        <v>1837.8332</v>
      </c>
      <c r="G6653">
        <v>276226948.2579</v>
      </c>
      <c r="H6653">
        <v>105677567.814</v>
      </c>
      <c r="I6653">
        <v>47682405.926399998</v>
      </c>
      <c r="J6653">
        <v>6624926.8749000002</v>
      </c>
      <c r="K6653">
        <v>14722628.8608</v>
      </c>
      <c r="L6653">
        <v>19791434.719999999</v>
      </c>
      <c r="M6653">
        <v>4351703.0999999996</v>
      </c>
      <c r="N6653">
        <v>2259915.9</v>
      </c>
      <c r="O6653">
        <v>4595619.6440000003</v>
      </c>
    </row>
    <row r="6654" spans="1:15" hidden="1">
      <c r="A6654" s="110" t="s">
        <v>36</v>
      </c>
      <c r="B6654" s="110" t="s">
        <v>127</v>
      </c>
      <c r="C6654" s="110" t="s">
        <v>128</v>
      </c>
      <c r="D6654" s="110" t="s">
        <v>10</v>
      </c>
      <c r="E6654" s="110" t="s">
        <v>112</v>
      </c>
      <c r="F6654">
        <v>2558.6624000000002</v>
      </c>
      <c r="G6654">
        <v>315906149.86479998</v>
      </c>
      <c r="H6654">
        <v>147693533.22620001</v>
      </c>
      <c r="I6654">
        <v>66149207.923199996</v>
      </c>
      <c r="J6654">
        <v>9765718.1506999992</v>
      </c>
      <c r="K6654">
        <v>20729395.951200001</v>
      </c>
      <c r="L6654">
        <v>28191931.280000001</v>
      </c>
      <c r="M6654">
        <v>6307672.8799999999</v>
      </c>
      <c r="N6654">
        <v>3483855.034</v>
      </c>
      <c r="O6654">
        <v>6398099.7740000002</v>
      </c>
    </row>
    <row r="6655" spans="1:15" hidden="1">
      <c r="A6655" s="110" t="s">
        <v>36</v>
      </c>
      <c r="B6655" s="110" t="s">
        <v>127</v>
      </c>
      <c r="C6655" s="110" t="s">
        <v>128</v>
      </c>
      <c r="D6655" s="110" t="s">
        <v>10</v>
      </c>
      <c r="E6655" s="110" t="s">
        <v>112</v>
      </c>
      <c r="F6655">
        <v>130.98679999999999</v>
      </c>
      <c r="G6655">
        <v>20047353.5909</v>
      </c>
      <c r="H6655">
        <v>7531895.5372000001</v>
      </c>
      <c r="I6655">
        <v>3398436.8640000001</v>
      </c>
      <c r="J6655">
        <v>493765.81390000001</v>
      </c>
      <c r="K6655">
        <v>1049317.3296000001</v>
      </c>
      <c r="L6655">
        <v>1410584.5</v>
      </c>
      <c r="M6655">
        <v>310154.34000000003</v>
      </c>
      <c r="N6655">
        <v>161069.23800000001</v>
      </c>
      <c r="O6655">
        <v>327540.554</v>
      </c>
    </row>
    <row r="6656" spans="1:15" hidden="1">
      <c r="A6656" s="110" t="s">
        <v>36</v>
      </c>
      <c r="B6656" s="110" t="s">
        <v>127</v>
      </c>
      <c r="C6656" s="110" t="s">
        <v>128</v>
      </c>
      <c r="D6656" s="110" t="s">
        <v>10</v>
      </c>
      <c r="E6656" s="110" t="s">
        <v>112</v>
      </c>
      <c r="F6656">
        <v>9.6432000000000002</v>
      </c>
      <c r="G6656">
        <v>1744671.852</v>
      </c>
      <c r="H6656">
        <v>554494.81579999998</v>
      </c>
      <c r="I6656">
        <v>250191.84</v>
      </c>
      <c r="J6656">
        <v>45648.485099999998</v>
      </c>
      <c r="K6656">
        <v>77250.888000000006</v>
      </c>
      <c r="L6656">
        <v>103846.44</v>
      </c>
      <c r="M6656">
        <v>22834.54</v>
      </c>
      <c r="N6656">
        <v>11858.593999999999</v>
      </c>
      <c r="O6656">
        <v>24113.166000000001</v>
      </c>
    </row>
    <row r="6657" spans="1:15" hidden="1">
      <c r="A6657" s="110" t="s">
        <v>36</v>
      </c>
      <c r="B6657" s="110" t="s">
        <v>127</v>
      </c>
      <c r="C6657" s="110" t="s">
        <v>128</v>
      </c>
      <c r="D6657" s="110" t="s">
        <v>8</v>
      </c>
      <c r="E6657" s="110" t="s">
        <v>112</v>
      </c>
      <c r="F6657">
        <v>2925.1039999999998</v>
      </c>
      <c r="G6657">
        <v>460701247.40640002</v>
      </c>
      <c r="H6657">
        <v>126816437.9648</v>
      </c>
      <c r="I6657">
        <v>97994492.025600001</v>
      </c>
      <c r="J6657">
        <v>1380050.6779</v>
      </c>
      <c r="K6657">
        <v>15020442.856799999</v>
      </c>
      <c r="L6657">
        <v>23404936.100000001</v>
      </c>
      <c r="M6657">
        <v>5354151.46</v>
      </c>
      <c r="N6657">
        <v>237589.50599999999</v>
      </c>
      <c r="O6657">
        <v>12155845.393999999</v>
      </c>
    </row>
    <row r="6658" spans="1:15" hidden="1">
      <c r="A6658" s="110" t="s">
        <v>36</v>
      </c>
      <c r="B6658" s="110" t="s">
        <v>127</v>
      </c>
      <c r="C6658" s="110" t="s">
        <v>128</v>
      </c>
      <c r="D6658" s="110" t="s">
        <v>8</v>
      </c>
      <c r="E6658" s="110" t="s">
        <v>112</v>
      </c>
      <c r="F6658">
        <v>152.684</v>
      </c>
      <c r="G6658">
        <v>28304178.210000001</v>
      </c>
      <c r="H6658">
        <v>6641937.5898000002</v>
      </c>
      <c r="I6658">
        <v>5121350.0159999998</v>
      </c>
      <c r="J6658">
        <v>112889.4518</v>
      </c>
      <c r="K6658">
        <v>720678.25439999998</v>
      </c>
      <c r="L6658">
        <v>1254812.3799999999</v>
      </c>
      <c r="M6658">
        <v>287049.2</v>
      </c>
      <c r="N6658">
        <v>12740.75</v>
      </c>
      <c r="O6658">
        <v>634508.29200000002</v>
      </c>
    </row>
    <row r="6659" spans="1:15" hidden="1">
      <c r="A6659" s="110" t="s">
        <v>36</v>
      </c>
      <c r="B6659" s="110" t="s">
        <v>127</v>
      </c>
      <c r="C6659" s="110" t="s">
        <v>128</v>
      </c>
      <c r="D6659" s="110" t="s">
        <v>8</v>
      </c>
      <c r="E6659" s="110" t="s">
        <v>112</v>
      </c>
      <c r="F6659">
        <v>126.9688</v>
      </c>
      <c r="G6659">
        <v>19794746.1096</v>
      </c>
      <c r="H6659">
        <v>5449462.7741999999</v>
      </c>
      <c r="I6659">
        <v>4238200.5696</v>
      </c>
      <c r="J6659">
        <v>94066.256800000003</v>
      </c>
      <c r="K6659">
        <v>808139.22479999997</v>
      </c>
      <c r="L6659">
        <v>934285.86</v>
      </c>
      <c r="M6659">
        <v>213731.36</v>
      </c>
      <c r="N6659">
        <v>9479.1180000000004</v>
      </c>
      <c r="O6659">
        <v>527643.84199999995</v>
      </c>
    </row>
    <row r="6660" spans="1:15" hidden="1">
      <c r="A6660" s="110" t="s">
        <v>36</v>
      </c>
      <c r="B6660" s="110" t="s">
        <v>127</v>
      </c>
      <c r="C6660" s="110" t="s">
        <v>128</v>
      </c>
      <c r="D6660" s="110" t="s">
        <v>10</v>
      </c>
      <c r="E6660" s="110" t="s">
        <v>112</v>
      </c>
      <c r="F6660">
        <v>25306.9712</v>
      </c>
      <c r="G6660">
        <v>3875150768.862</v>
      </c>
      <c r="H6660">
        <v>1178292975.1812</v>
      </c>
      <c r="I6660">
        <v>579313453.84319997</v>
      </c>
      <c r="J6660">
        <v>11981324.038699999</v>
      </c>
      <c r="K6660">
        <v>209829411.94319999</v>
      </c>
      <c r="L6660">
        <v>266997137.30000001</v>
      </c>
      <c r="M6660">
        <v>48733641.399999999</v>
      </c>
      <c r="N6660">
        <v>3569597.35</v>
      </c>
      <c r="O6660">
        <v>105168093.778</v>
      </c>
    </row>
    <row r="6661" spans="1:15" hidden="1">
      <c r="A6661" s="110" t="s">
        <v>36</v>
      </c>
      <c r="B6661" s="110" t="s">
        <v>127</v>
      </c>
      <c r="C6661" s="110" t="s">
        <v>128</v>
      </c>
      <c r="D6661" s="110" t="s">
        <v>10</v>
      </c>
      <c r="E6661" s="110" t="s">
        <v>112</v>
      </c>
      <c r="F6661">
        <v>220.99</v>
      </c>
      <c r="G6661">
        <v>39976247.702200003</v>
      </c>
      <c r="H6661">
        <v>10286982.967599999</v>
      </c>
      <c r="I6661">
        <v>5121081.5807999996</v>
      </c>
      <c r="J6661">
        <v>149469.3928</v>
      </c>
      <c r="K6661">
        <v>1814170.1976000001</v>
      </c>
      <c r="L6661">
        <v>2298204.1600000001</v>
      </c>
      <c r="M6661">
        <v>418433.7</v>
      </c>
      <c r="N6661">
        <v>29596.423999999999</v>
      </c>
      <c r="O6661">
        <v>918366.79</v>
      </c>
    </row>
    <row r="6662" spans="1:15" hidden="1">
      <c r="A6662" s="110" t="s">
        <v>36</v>
      </c>
      <c r="B6662" s="110" t="s">
        <v>127</v>
      </c>
      <c r="C6662" s="110" t="s">
        <v>128</v>
      </c>
      <c r="D6662" s="110" t="s">
        <v>10</v>
      </c>
      <c r="E6662" s="110" t="s">
        <v>112</v>
      </c>
      <c r="F6662">
        <v>628.41520000000003</v>
      </c>
      <c r="G6662">
        <v>97551580.341600001</v>
      </c>
      <c r="H6662">
        <v>29262082.751400001</v>
      </c>
      <c r="I6662">
        <v>14302886.342399999</v>
      </c>
      <c r="J6662">
        <v>431683.07870000001</v>
      </c>
      <c r="K6662">
        <v>5234420.2752</v>
      </c>
      <c r="L6662">
        <v>6674095.6200000001</v>
      </c>
      <c r="M6662">
        <v>1219576.98</v>
      </c>
      <c r="N6662">
        <v>90724.062000000005</v>
      </c>
      <c r="O6662">
        <v>2611502.872</v>
      </c>
    </row>
    <row r="6663" spans="1:15" hidden="1">
      <c r="A6663" s="110" t="s">
        <v>36</v>
      </c>
      <c r="B6663" s="110" t="s">
        <v>127</v>
      </c>
      <c r="C6663" s="110" t="s">
        <v>128</v>
      </c>
      <c r="D6663" s="110" t="s">
        <v>10</v>
      </c>
      <c r="E6663" s="110" t="s">
        <v>112</v>
      </c>
      <c r="F6663">
        <v>49300.86</v>
      </c>
      <c r="G6663">
        <v>8166319067.4967003</v>
      </c>
      <c r="H6663">
        <v>2960136771.6367998</v>
      </c>
      <c r="I6663">
        <v>1158271073.6064</v>
      </c>
      <c r="J6663">
        <v>23362887.4408</v>
      </c>
      <c r="K6663">
        <v>431508326.34960002</v>
      </c>
      <c r="L6663">
        <v>538377595.25999999</v>
      </c>
      <c r="M6663">
        <v>98434016.060000002</v>
      </c>
      <c r="N6663">
        <v>6618228.3640000001</v>
      </c>
      <c r="O6663">
        <v>204879414.98199999</v>
      </c>
    </row>
    <row r="6664" spans="1:15" hidden="1">
      <c r="A6664" s="110" t="s">
        <v>36</v>
      </c>
      <c r="B6664" s="110" t="s">
        <v>127</v>
      </c>
      <c r="C6664" s="110" t="s">
        <v>128</v>
      </c>
      <c r="D6664" s="110" t="s">
        <v>10</v>
      </c>
      <c r="E6664" s="110" t="s">
        <v>112</v>
      </c>
      <c r="F6664">
        <v>1795.2424000000001</v>
      </c>
      <c r="G6664">
        <v>347292755.90859997</v>
      </c>
      <c r="H6664">
        <v>108420995.47579999</v>
      </c>
      <c r="I6664">
        <v>43033856.102399997</v>
      </c>
      <c r="J6664">
        <v>1237559.1916</v>
      </c>
      <c r="K6664">
        <v>15288664.5288</v>
      </c>
      <c r="L6664">
        <v>18926344.559999999</v>
      </c>
      <c r="M6664">
        <v>3427540.14</v>
      </c>
      <c r="N6664">
        <v>211467.58600000001</v>
      </c>
      <c r="O6664">
        <v>7460482.5899999999</v>
      </c>
    </row>
    <row r="6665" spans="1:15" hidden="1">
      <c r="A6665" s="110" t="s">
        <v>36</v>
      </c>
      <c r="B6665" s="110" t="s">
        <v>127</v>
      </c>
      <c r="C6665" s="110" t="s">
        <v>128</v>
      </c>
      <c r="D6665" s="110" t="s">
        <v>10</v>
      </c>
      <c r="E6665" s="110" t="s">
        <v>112</v>
      </c>
      <c r="F6665">
        <v>886.37080000000003</v>
      </c>
      <c r="G6665">
        <v>147577615.24970001</v>
      </c>
      <c r="H6665">
        <v>53186600.395999998</v>
      </c>
      <c r="I6665">
        <v>20779296.4608</v>
      </c>
      <c r="J6665">
        <v>619823.05009999999</v>
      </c>
      <c r="K6665">
        <v>7780315.7016000003</v>
      </c>
      <c r="L6665">
        <v>9715036.9199999999</v>
      </c>
      <c r="M6665">
        <v>1777974.84</v>
      </c>
      <c r="N6665">
        <v>120523.436</v>
      </c>
      <c r="O6665">
        <v>3683488.38</v>
      </c>
    </row>
    <row r="6666" spans="1:15" hidden="1">
      <c r="A6666" s="110" t="s">
        <v>36</v>
      </c>
      <c r="B6666" s="110" t="s">
        <v>127</v>
      </c>
      <c r="C6666" s="110" t="s">
        <v>128</v>
      </c>
      <c r="D6666" s="110" t="s">
        <v>10</v>
      </c>
      <c r="E6666" s="110" t="s">
        <v>112</v>
      </c>
      <c r="F6666">
        <v>1063.9664</v>
      </c>
      <c r="G6666">
        <v>210359305.6627</v>
      </c>
      <c r="H6666">
        <v>70947639.798999995</v>
      </c>
      <c r="I6666">
        <v>33264378.9888</v>
      </c>
      <c r="J6666">
        <v>774504.1213</v>
      </c>
      <c r="K6666">
        <v>11582701.2936</v>
      </c>
      <c r="L6666">
        <v>14608054</v>
      </c>
      <c r="M6666">
        <v>1150658.44</v>
      </c>
      <c r="N6666">
        <v>1013335.664</v>
      </c>
      <c r="O6666">
        <v>4421521.9179999996</v>
      </c>
    </row>
    <row r="6667" spans="1:15" hidden="1">
      <c r="A6667" s="110" t="s">
        <v>36</v>
      </c>
      <c r="B6667" s="110" t="s">
        <v>127</v>
      </c>
      <c r="C6667" s="110" t="s">
        <v>128</v>
      </c>
      <c r="D6667" s="110" t="s">
        <v>13</v>
      </c>
      <c r="E6667" s="110" t="s">
        <v>112</v>
      </c>
      <c r="F6667">
        <v>5721.6319999999996</v>
      </c>
      <c r="G6667">
        <v>338914960.21429998</v>
      </c>
      <c r="H6667">
        <v>179809683.77939999</v>
      </c>
      <c r="I6667">
        <v>20840031.3024</v>
      </c>
      <c r="J6667">
        <v>2944370.7891000002</v>
      </c>
      <c r="K6667">
        <v>85537770.444000006</v>
      </c>
      <c r="L6667">
        <v>138543505.08000001</v>
      </c>
      <c r="M6667">
        <v>6145283.3600000003</v>
      </c>
      <c r="N6667">
        <v>13174966.486</v>
      </c>
      <c r="O6667">
        <v>58615508.468000002</v>
      </c>
    </row>
    <row r="6668" spans="1:15" hidden="1">
      <c r="A6668" s="110" t="s">
        <v>36</v>
      </c>
      <c r="B6668" s="110" t="s">
        <v>127</v>
      </c>
      <c r="C6668" s="110" t="s">
        <v>128</v>
      </c>
      <c r="D6668" s="110" t="s">
        <v>10</v>
      </c>
      <c r="E6668" s="110" t="s">
        <v>112</v>
      </c>
      <c r="F6668">
        <v>3273.0628000000002</v>
      </c>
      <c r="G6668">
        <v>494817929.17049998</v>
      </c>
      <c r="H6668">
        <v>188376905.36340001</v>
      </c>
      <c r="I6668">
        <v>84508912.934400007</v>
      </c>
      <c r="J6668">
        <v>1549026.8866999999</v>
      </c>
      <c r="K6668">
        <v>26468228.304000001</v>
      </c>
      <c r="L6668">
        <v>35423942.600000001</v>
      </c>
      <c r="M6668">
        <v>6277988.8799999999</v>
      </c>
      <c r="N6668">
        <v>366397.81199999998</v>
      </c>
      <c r="O6668">
        <v>13601856.026000001</v>
      </c>
    </row>
    <row r="6669" spans="1:15" hidden="1">
      <c r="A6669" s="110" t="s">
        <v>36</v>
      </c>
      <c r="B6669" s="110" t="s">
        <v>127</v>
      </c>
      <c r="C6669" s="110" t="s">
        <v>128</v>
      </c>
      <c r="D6669" s="110" t="s">
        <v>10</v>
      </c>
      <c r="E6669" s="110" t="s">
        <v>112</v>
      </c>
      <c r="F6669">
        <v>1145.9336000000001</v>
      </c>
      <c r="G6669">
        <v>202037919.43380001</v>
      </c>
      <c r="H6669">
        <v>65952719.490400001</v>
      </c>
      <c r="I6669">
        <v>29579210.8224</v>
      </c>
      <c r="J6669">
        <v>788106.93729999999</v>
      </c>
      <c r="K6669">
        <v>9269453.8728</v>
      </c>
      <c r="L6669">
        <v>12410698.359999999</v>
      </c>
      <c r="M6669">
        <v>2199568.8199999998</v>
      </c>
      <c r="N6669">
        <v>128561.158</v>
      </c>
      <c r="O6669">
        <v>4762152.2960000001</v>
      </c>
    </row>
    <row r="6670" spans="1:15" hidden="1">
      <c r="A6670" s="110" t="s">
        <v>36</v>
      </c>
      <c r="B6670" s="110" t="s">
        <v>127</v>
      </c>
      <c r="C6670" s="110" t="s">
        <v>128</v>
      </c>
      <c r="D6670" s="110" t="s">
        <v>8</v>
      </c>
      <c r="E6670" s="110" t="s">
        <v>112</v>
      </c>
      <c r="F6670">
        <v>41.787199999999999</v>
      </c>
      <c r="G6670">
        <v>6581446.3914999999</v>
      </c>
      <c r="H6670">
        <v>1813550.1791999999</v>
      </c>
      <c r="I6670">
        <v>1387780.0704000001</v>
      </c>
      <c r="J6670">
        <v>43672.198700000001</v>
      </c>
      <c r="K6670">
        <v>266558.51520000002</v>
      </c>
      <c r="L6670">
        <v>301936.3</v>
      </c>
      <c r="M6670">
        <v>68214.16</v>
      </c>
      <c r="N6670">
        <v>143088.76999999999</v>
      </c>
      <c r="O6670">
        <v>157752.584</v>
      </c>
    </row>
    <row r="6671" spans="1:15" hidden="1">
      <c r="A6671" s="110" t="s">
        <v>36</v>
      </c>
      <c r="B6671" s="110" t="s">
        <v>127</v>
      </c>
      <c r="C6671" s="110" t="s">
        <v>128</v>
      </c>
      <c r="D6671" s="110" t="s">
        <v>8</v>
      </c>
      <c r="E6671" s="110" t="s">
        <v>112</v>
      </c>
      <c r="F6671">
        <v>72.323999999999998</v>
      </c>
      <c r="G6671">
        <v>13407242.310000001</v>
      </c>
      <c r="H6671">
        <v>3138836.1143999998</v>
      </c>
      <c r="I6671">
        <v>2401929.0432000002</v>
      </c>
      <c r="J6671">
        <v>24401.542700000002</v>
      </c>
      <c r="K6671">
        <v>461348.00640000001</v>
      </c>
      <c r="L6671">
        <v>522583.54</v>
      </c>
      <c r="M6671">
        <v>118061.96</v>
      </c>
      <c r="N6671">
        <v>247653.12</v>
      </c>
      <c r="O6671">
        <v>273033.59600000002</v>
      </c>
    </row>
    <row r="6672" spans="1:15" hidden="1">
      <c r="A6672" s="110" t="s">
        <v>36</v>
      </c>
      <c r="B6672" s="110" t="s">
        <v>127</v>
      </c>
      <c r="C6672" s="110" t="s">
        <v>128</v>
      </c>
      <c r="D6672" s="110" t="s">
        <v>8</v>
      </c>
      <c r="E6672" s="110" t="s">
        <v>112</v>
      </c>
      <c r="F6672">
        <v>18.482800000000001</v>
      </c>
      <c r="G6672">
        <v>2807927.2267</v>
      </c>
      <c r="H6672">
        <v>802147.37820000004</v>
      </c>
      <c r="I6672">
        <v>613824.71039999998</v>
      </c>
      <c r="J6672">
        <v>4160.1448</v>
      </c>
      <c r="K6672">
        <v>117901.6992</v>
      </c>
      <c r="L6672">
        <v>133547.66</v>
      </c>
      <c r="M6672">
        <v>30172.720000000001</v>
      </c>
      <c r="N6672">
        <v>63287.025999999998</v>
      </c>
      <c r="O6672">
        <v>69775.111999999994</v>
      </c>
    </row>
    <row r="6673" spans="1:15" hidden="1">
      <c r="A6673" s="110" t="s">
        <v>36</v>
      </c>
      <c r="B6673" s="110" t="s">
        <v>127</v>
      </c>
      <c r="C6673" s="110" t="s">
        <v>128</v>
      </c>
      <c r="D6673" s="110" t="s">
        <v>10</v>
      </c>
      <c r="E6673" s="110" t="s">
        <v>112</v>
      </c>
      <c r="F6673">
        <v>18762.452799999999</v>
      </c>
      <c r="G6673">
        <v>2872418919.1013999</v>
      </c>
      <c r="H6673">
        <v>846677773.22780001</v>
      </c>
      <c r="I6673">
        <v>435469091.3664</v>
      </c>
      <c r="J6673">
        <v>10505780.2004</v>
      </c>
      <c r="K6673">
        <v>151130052.37439999</v>
      </c>
      <c r="L6673">
        <v>289499548.60000002</v>
      </c>
      <c r="M6673">
        <v>62758463.020000003</v>
      </c>
      <c r="N6673">
        <v>906908.68400000001</v>
      </c>
      <c r="O6673">
        <v>70830925.549999997</v>
      </c>
    </row>
    <row r="6674" spans="1:15" hidden="1">
      <c r="A6674" s="110" t="s">
        <v>36</v>
      </c>
      <c r="B6674" s="110" t="s">
        <v>127</v>
      </c>
      <c r="C6674" s="110" t="s">
        <v>128</v>
      </c>
      <c r="D6674" s="110" t="s">
        <v>10</v>
      </c>
      <c r="E6674" s="110" t="s">
        <v>112</v>
      </c>
      <c r="F6674">
        <v>101.25360000000001</v>
      </c>
      <c r="G6674">
        <v>18307423.300299998</v>
      </c>
      <c r="H6674">
        <v>4573232.6354</v>
      </c>
      <c r="I6674">
        <v>2353594.176</v>
      </c>
      <c r="J6674">
        <v>32720.589499999998</v>
      </c>
      <c r="K6674">
        <v>817374.26159999997</v>
      </c>
      <c r="L6674">
        <v>1559230</v>
      </c>
      <c r="M6674">
        <v>336768.26</v>
      </c>
      <c r="N6674">
        <v>4922.2139999999999</v>
      </c>
      <c r="O6674">
        <v>382246.85399999999</v>
      </c>
    </row>
    <row r="6675" spans="1:15" hidden="1">
      <c r="A6675" s="110" t="s">
        <v>36</v>
      </c>
      <c r="B6675" s="110" t="s">
        <v>127</v>
      </c>
      <c r="C6675" s="110" t="s">
        <v>128</v>
      </c>
      <c r="D6675" s="110" t="s">
        <v>10</v>
      </c>
      <c r="E6675" s="110" t="s">
        <v>112</v>
      </c>
      <c r="F6675">
        <v>235.45480000000001</v>
      </c>
      <c r="G6675">
        <v>36016781.363600001</v>
      </c>
      <c r="H6675">
        <v>10639035.756999999</v>
      </c>
      <c r="I6675">
        <v>5476940.0640000002</v>
      </c>
      <c r="J6675">
        <v>74461.248000000007</v>
      </c>
      <c r="K6675">
        <v>1902706.2864000001</v>
      </c>
      <c r="L6675">
        <v>3622425.44</v>
      </c>
      <c r="M6675">
        <v>780996.7</v>
      </c>
      <c r="N6675">
        <v>11492.382</v>
      </c>
      <c r="O6675">
        <v>888874.99800000002</v>
      </c>
    </row>
    <row r="6676" spans="1:15" hidden="1">
      <c r="A6676" s="110" t="s">
        <v>36</v>
      </c>
      <c r="B6676" s="110" t="s">
        <v>127</v>
      </c>
      <c r="C6676" s="110" t="s">
        <v>128</v>
      </c>
      <c r="D6676" s="110" t="s">
        <v>10</v>
      </c>
      <c r="E6676" s="110" t="s">
        <v>112</v>
      </c>
      <c r="F6676">
        <v>27632.589599999999</v>
      </c>
      <c r="G6676">
        <v>4603636628.7025003</v>
      </c>
      <c r="H6676">
        <v>1604011306.8606</v>
      </c>
      <c r="I6676">
        <v>648712944.44159997</v>
      </c>
      <c r="J6676">
        <v>15516563.4189</v>
      </c>
      <c r="K6676">
        <v>238175926.99919999</v>
      </c>
      <c r="L6676">
        <v>415915051.13999999</v>
      </c>
      <c r="M6676">
        <v>78863786.180000007</v>
      </c>
      <c r="N6676">
        <v>35108280.811999999</v>
      </c>
      <c r="O6676">
        <v>104316953.04799999</v>
      </c>
    </row>
    <row r="6677" spans="1:15" hidden="1">
      <c r="A6677" s="110" t="s">
        <v>36</v>
      </c>
      <c r="B6677" s="110" t="s">
        <v>127</v>
      </c>
      <c r="C6677" s="110" t="s">
        <v>128</v>
      </c>
      <c r="D6677" s="110" t="s">
        <v>10</v>
      </c>
      <c r="E6677" s="110" t="s">
        <v>112</v>
      </c>
      <c r="F6677">
        <v>823.69</v>
      </c>
      <c r="G6677">
        <v>160098965.22310001</v>
      </c>
      <c r="H6677">
        <v>47841462.285800003</v>
      </c>
      <c r="I6677">
        <v>19339685.568</v>
      </c>
      <c r="J6677">
        <v>261184.25940000001</v>
      </c>
      <c r="K6677">
        <v>7106254.5455999998</v>
      </c>
      <c r="L6677">
        <v>12383337.42</v>
      </c>
      <c r="M6677">
        <v>2344090.54</v>
      </c>
      <c r="N6677">
        <v>1064517.8500000001</v>
      </c>
      <c r="O6677">
        <v>3109546.682</v>
      </c>
    </row>
    <row r="6678" spans="1:15" hidden="1">
      <c r="A6678" s="110" t="s">
        <v>36</v>
      </c>
      <c r="B6678" s="110" t="s">
        <v>127</v>
      </c>
      <c r="C6678" s="110" t="s">
        <v>128</v>
      </c>
      <c r="D6678" s="110" t="s">
        <v>10</v>
      </c>
      <c r="E6678" s="110" t="s">
        <v>112</v>
      </c>
      <c r="F6678">
        <v>434.74759999999998</v>
      </c>
      <c r="G6678">
        <v>72377150.907600001</v>
      </c>
      <c r="H6678">
        <v>25258869.548999999</v>
      </c>
      <c r="I6678">
        <v>10208263.968</v>
      </c>
      <c r="J6678">
        <v>137232.576</v>
      </c>
      <c r="K6678">
        <v>3752551.9944000002</v>
      </c>
      <c r="L6678">
        <v>6531897.7800000003</v>
      </c>
      <c r="M6678">
        <v>1235326.72</v>
      </c>
      <c r="N6678">
        <v>566930.45200000005</v>
      </c>
      <c r="O6678">
        <v>1641233.1980000001</v>
      </c>
    </row>
    <row r="6679" spans="1:15" hidden="1">
      <c r="A6679" s="110" t="s">
        <v>36</v>
      </c>
      <c r="B6679" s="110" t="s">
        <v>127</v>
      </c>
      <c r="C6679" s="110" t="s">
        <v>128</v>
      </c>
      <c r="D6679" s="110" t="s">
        <v>10</v>
      </c>
      <c r="E6679" s="110" t="s">
        <v>112</v>
      </c>
      <c r="F6679">
        <v>1657.8268</v>
      </c>
      <c r="G6679">
        <v>328211519.32800001</v>
      </c>
      <c r="H6679">
        <v>110375412.58580001</v>
      </c>
      <c r="I6679">
        <v>50694582.643200003</v>
      </c>
      <c r="J6679">
        <v>523151.57559999998</v>
      </c>
      <c r="K6679">
        <v>17701976.779199999</v>
      </c>
      <c r="L6679">
        <v>22240420.48</v>
      </c>
      <c r="M6679">
        <v>1764599</v>
      </c>
      <c r="N6679">
        <v>5333442.1140000001</v>
      </c>
      <c r="O6679">
        <v>6258531.5099999998</v>
      </c>
    </row>
    <row r="6680" spans="1:15" hidden="1">
      <c r="A6680" s="110" t="s">
        <v>36</v>
      </c>
      <c r="B6680" s="110" t="s">
        <v>127</v>
      </c>
      <c r="C6680" s="110" t="s">
        <v>128</v>
      </c>
      <c r="D6680" s="110" t="s">
        <v>10</v>
      </c>
      <c r="E6680" s="110" t="s">
        <v>112</v>
      </c>
      <c r="F6680">
        <v>2950.8191999999999</v>
      </c>
      <c r="G6680">
        <v>446468447.53799999</v>
      </c>
      <c r="H6680">
        <v>169717028.1674</v>
      </c>
      <c r="I6680">
        <v>76355185.862399995</v>
      </c>
      <c r="J6680">
        <v>1393485.696</v>
      </c>
      <c r="K6680">
        <v>23629263.926399998</v>
      </c>
      <c r="L6680">
        <v>31665782.559999999</v>
      </c>
      <c r="M6680">
        <v>5549526.2999999998</v>
      </c>
      <c r="N6680">
        <v>14288617.177999999</v>
      </c>
      <c r="O6680">
        <v>11139762.238</v>
      </c>
    </row>
    <row r="6681" spans="1:15" hidden="1">
      <c r="A6681" s="110" t="s">
        <v>36</v>
      </c>
      <c r="B6681" s="110" t="s">
        <v>127</v>
      </c>
      <c r="C6681" s="110" t="s">
        <v>128</v>
      </c>
      <c r="D6681" s="110" t="s">
        <v>10</v>
      </c>
      <c r="E6681" s="110" t="s">
        <v>112</v>
      </c>
      <c r="F6681">
        <v>852.61959999999999</v>
      </c>
      <c r="G6681">
        <v>148168863.29879999</v>
      </c>
      <c r="H6681">
        <v>49053114.1954</v>
      </c>
      <c r="I6681">
        <v>22079762.6688</v>
      </c>
      <c r="J6681">
        <v>219841.34400000001</v>
      </c>
      <c r="K6681">
        <v>6826268.5631999997</v>
      </c>
      <c r="L6681">
        <v>9141185.3399999999</v>
      </c>
      <c r="M6681">
        <v>1602019.24</v>
      </c>
      <c r="N6681">
        <v>4101682.64</v>
      </c>
      <c r="O6681">
        <v>3218760.8420000002</v>
      </c>
    </row>
    <row r="6682" spans="1:15" hidden="1">
      <c r="A6682" s="110" t="s">
        <v>36</v>
      </c>
      <c r="B6682" s="110" t="s">
        <v>127</v>
      </c>
      <c r="C6682" s="110" t="s">
        <v>128</v>
      </c>
      <c r="D6682" s="110" t="s">
        <v>10</v>
      </c>
      <c r="E6682" s="110" t="s">
        <v>112</v>
      </c>
      <c r="F6682">
        <v>12.8576</v>
      </c>
      <c r="G6682">
        <v>1967270.6592000001</v>
      </c>
      <c r="H6682">
        <v>739508.03740000003</v>
      </c>
      <c r="I6682">
        <v>332702.20799999998</v>
      </c>
      <c r="J6682">
        <v>3359.6867000000002</v>
      </c>
      <c r="K6682">
        <v>102959.856</v>
      </c>
      <c r="L6682">
        <v>137978.12</v>
      </c>
      <c r="M6682">
        <v>24180.98</v>
      </c>
      <c r="N6682">
        <v>62258.745999999999</v>
      </c>
      <c r="O6682">
        <v>48539.326000000001</v>
      </c>
    </row>
    <row r="6683" spans="1:15" hidden="1">
      <c r="A6683" s="110" t="s">
        <v>36</v>
      </c>
      <c r="B6683" s="110" t="s">
        <v>127</v>
      </c>
      <c r="C6683" s="110" t="s">
        <v>128</v>
      </c>
      <c r="D6683" s="110" t="s">
        <v>8</v>
      </c>
      <c r="E6683" s="110" t="s">
        <v>113</v>
      </c>
      <c r="F6683">
        <v>3953.712</v>
      </c>
      <c r="G6683">
        <v>615582283.37759995</v>
      </c>
      <c r="H6683">
        <v>168195241.84380001</v>
      </c>
      <c r="I6683">
        <v>141940314.60479999</v>
      </c>
      <c r="J6683">
        <v>4988269.7127999999</v>
      </c>
      <c r="K6683">
        <v>32291657.596799999</v>
      </c>
      <c r="L6683">
        <v>40185850.700000003</v>
      </c>
      <c r="M6683">
        <v>6203921.5599999996</v>
      </c>
      <c r="N6683">
        <v>15978995.846000001</v>
      </c>
      <c r="O6683">
        <v>14554975.072000001</v>
      </c>
    </row>
    <row r="6684" spans="1:15" hidden="1">
      <c r="A6684" s="110" t="s">
        <v>36</v>
      </c>
      <c r="B6684" s="110" t="s">
        <v>127</v>
      </c>
      <c r="C6684" s="110" t="s">
        <v>128</v>
      </c>
      <c r="D6684" s="110" t="s">
        <v>8</v>
      </c>
      <c r="E6684" s="110" t="s">
        <v>113</v>
      </c>
      <c r="F6684">
        <v>165.54159999999999</v>
      </c>
      <c r="G6684">
        <v>30687687.954</v>
      </c>
      <c r="H6684">
        <v>7041273.7275999999</v>
      </c>
      <c r="I6684">
        <v>5940648.8832</v>
      </c>
      <c r="J6684">
        <v>172789.57139999999</v>
      </c>
      <c r="K6684">
        <v>1354068.2304</v>
      </c>
      <c r="L6684">
        <v>1715333.4</v>
      </c>
      <c r="M6684">
        <v>239389.16</v>
      </c>
      <c r="N6684">
        <v>616606.29799999995</v>
      </c>
      <c r="O6684">
        <v>609415.554</v>
      </c>
    </row>
    <row r="6685" spans="1:15" hidden="1">
      <c r="A6685" s="110" t="s">
        <v>36</v>
      </c>
      <c r="B6685" s="110" t="s">
        <v>127</v>
      </c>
      <c r="C6685" s="110" t="s">
        <v>128</v>
      </c>
      <c r="D6685" s="110" t="s">
        <v>8</v>
      </c>
      <c r="E6685" s="110" t="s">
        <v>113</v>
      </c>
      <c r="F6685">
        <v>187.2388</v>
      </c>
      <c r="G6685">
        <v>27658721.225499999</v>
      </c>
      <c r="H6685">
        <v>7962936.3190000001</v>
      </c>
      <c r="I6685">
        <v>6717685.3439999996</v>
      </c>
      <c r="J6685">
        <v>195139.008</v>
      </c>
      <c r="K6685">
        <v>1475710.7039999999</v>
      </c>
      <c r="L6685">
        <v>1993823.44</v>
      </c>
      <c r="M6685">
        <v>267525.82</v>
      </c>
      <c r="N6685">
        <v>689084.70400000003</v>
      </c>
      <c r="O6685">
        <v>689290.36</v>
      </c>
    </row>
    <row r="6686" spans="1:15" hidden="1">
      <c r="A6686" s="110" t="s">
        <v>36</v>
      </c>
      <c r="B6686" s="110" t="s">
        <v>127</v>
      </c>
      <c r="C6686" s="110" t="s">
        <v>128</v>
      </c>
      <c r="D6686" s="110" t="s">
        <v>8</v>
      </c>
      <c r="E6686" s="110" t="s">
        <v>113</v>
      </c>
      <c r="F6686">
        <v>4.0179999999999998</v>
      </c>
      <c r="G6686">
        <v>744846.79500000004</v>
      </c>
      <c r="H6686">
        <v>170877.37280000001</v>
      </c>
      <c r="I6686">
        <v>144154.42559999999</v>
      </c>
      <c r="J6686">
        <v>4467.1527999999998</v>
      </c>
      <c r="K6686">
        <v>31646.0304</v>
      </c>
      <c r="L6686">
        <v>42821.22</v>
      </c>
      <c r="M6686">
        <v>5730.16</v>
      </c>
      <c r="N6686">
        <v>14761.23</v>
      </c>
      <c r="O6686">
        <v>14790.995999999999</v>
      </c>
    </row>
    <row r="6687" spans="1:15" hidden="1">
      <c r="A6687" s="110" t="s">
        <v>36</v>
      </c>
      <c r="B6687" s="110" t="s">
        <v>127</v>
      </c>
      <c r="C6687" s="110" t="s">
        <v>128</v>
      </c>
      <c r="D6687" s="110" t="s">
        <v>10</v>
      </c>
      <c r="E6687" s="110" t="s">
        <v>113</v>
      </c>
      <c r="F6687">
        <v>15824.4912</v>
      </c>
      <c r="G6687">
        <v>2435384595.6566</v>
      </c>
      <c r="H6687">
        <v>754732536.65820003</v>
      </c>
      <c r="I6687">
        <v>370330356.19199997</v>
      </c>
      <c r="J6687">
        <v>19964090.122099999</v>
      </c>
      <c r="K6687">
        <v>154727117.80559999</v>
      </c>
      <c r="L6687">
        <v>298071362.83999997</v>
      </c>
      <c r="M6687">
        <v>40275030.619999997</v>
      </c>
      <c r="N6687">
        <v>30070515.199999999</v>
      </c>
      <c r="O6687">
        <v>58255400.302000001</v>
      </c>
    </row>
    <row r="6688" spans="1:15" hidden="1">
      <c r="A6688" s="110" t="s">
        <v>36</v>
      </c>
      <c r="B6688" s="110" t="s">
        <v>127</v>
      </c>
      <c r="C6688" s="110" t="s">
        <v>128</v>
      </c>
      <c r="D6688" s="110" t="s">
        <v>10</v>
      </c>
      <c r="E6688" s="110" t="s">
        <v>113</v>
      </c>
      <c r="F6688">
        <v>269.20600000000002</v>
      </c>
      <c r="G6688">
        <v>48705422.534999996</v>
      </c>
      <c r="H6688">
        <v>12838748.6592</v>
      </c>
      <c r="I6688">
        <v>6321736.3392000003</v>
      </c>
      <c r="J6688">
        <v>281535.03659999999</v>
      </c>
      <c r="K6688">
        <v>2648931.4440000001</v>
      </c>
      <c r="L6688">
        <v>5076044.3600000003</v>
      </c>
      <c r="M6688">
        <v>566169.81999999995</v>
      </c>
      <c r="N6688">
        <v>100193.258</v>
      </c>
      <c r="O6688">
        <v>991040.02800000005</v>
      </c>
    </row>
    <row r="6689" spans="1:15" hidden="1">
      <c r="A6689" s="110" t="s">
        <v>36</v>
      </c>
      <c r="B6689" s="110" t="s">
        <v>127</v>
      </c>
      <c r="C6689" s="110" t="s">
        <v>128</v>
      </c>
      <c r="D6689" s="110" t="s">
        <v>10</v>
      </c>
      <c r="E6689" s="110" t="s">
        <v>113</v>
      </c>
      <c r="F6689">
        <v>443.5872</v>
      </c>
      <c r="G6689">
        <v>66506206.813199997</v>
      </c>
      <c r="H6689">
        <v>21152869.1908</v>
      </c>
      <c r="I6689">
        <v>10378740.7872</v>
      </c>
      <c r="J6689">
        <v>464751.69349999999</v>
      </c>
      <c r="K6689">
        <v>4386375.0288000004</v>
      </c>
      <c r="L6689">
        <v>8479115.6999999993</v>
      </c>
      <c r="M6689">
        <v>921980.94</v>
      </c>
      <c r="N6689">
        <v>58344.968000000001</v>
      </c>
      <c r="O6689">
        <v>1632997.9380000001</v>
      </c>
    </row>
    <row r="6690" spans="1:15" hidden="1">
      <c r="A6690" s="110" t="s">
        <v>36</v>
      </c>
      <c r="B6690" s="110" t="s">
        <v>127</v>
      </c>
      <c r="C6690" s="110" t="s">
        <v>128</v>
      </c>
      <c r="D6690" s="110" t="s">
        <v>10</v>
      </c>
      <c r="E6690" s="110" t="s">
        <v>113</v>
      </c>
      <c r="F6690">
        <v>456.44479999999999</v>
      </c>
      <c r="G6690">
        <v>88756970.369800001</v>
      </c>
      <c r="H6690">
        <v>27210361.973200001</v>
      </c>
      <c r="I6690">
        <v>11424741.4464</v>
      </c>
      <c r="J6690">
        <v>476670.31579999998</v>
      </c>
      <c r="K6690">
        <v>4651466.9903999995</v>
      </c>
      <c r="L6690">
        <v>6319257.8399999999</v>
      </c>
      <c r="M6690">
        <v>734352.64</v>
      </c>
      <c r="N6690">
        <v>2644623.41</v>
      </c>
      <c r="O6690">
        <v>1680330.388</v>
      </c>
    </row>
    <row r="6691" spans="1:15" hidden="1">
      <c r="A6691" s="110" t="s">
        <v>36</v>
      </c>
      <c r="B6691" s="110" t="s">
        <v>127</v>
      </c>
      <c r="C6691" s="110" t="s">
        <v>128</v>
      </c>
      <c r="D6691" s="110" t="s">
        <v>10</v>
      </c>
      <c r="E6691" s="110" t="s">
        <v>113</v>
      </c>
      <c r="F6691">
        <v>20.893599999999999</v>
      </c>
      <c r="G6691">
        <v>3478746.7914999998</v>
      </c>
      <c r="H6691">
        <v>1245371.3018</v>
      </c>
      <c r="I6691">
        <v>523432.10879999999</v>
      </c>
      <c r="J6691">
        <v>22345.7078</v>
      </c>
      <c r="K6691">
        <v>212359.79519999999</v>
      </c>
      <c r="L6691">
        <v>286619.52000000002</v>
      </c>
      <c r="M6691">
        <v>30895.96</v>
      </c>
      <c r="N6691">
        <v>108488.952</v>
      </c>
      <c r="O6691">
        <v>76917.148000000001</v>
      </c>
    </row>
    <row r="6692" spans="1:15" hidden="1">
      <c r="A6692" s="110" t="s">
        <v>36</v>
      </c>
      <c r="B6692" s="110" t="s">
        <v>127</v>
      </c>
      <c r="C6692" s="110" t="s">
        <v>128</v>
      </c>
      <c r="D6692" s="110" t="s">
        <v>10</v>
      </c>
      <c r="E6692" s="110" t="s">
        <v>113</v>
      </c>
      <c r="F6692">
        <v>593.05679999999995</v>
      </c>
      <c r="G6692">
        <v>117425246.40000001</v>
      </c>
      <c r="H6692">
        <v>39489040.062600002</v>
      </c>
      <c r="I6692">
        <v>18253410.969599999</v>
      </c>
      <c r="J6692">
        <v>621157.97560000001</v>
      </c>
      <c r="K6692">
        <v>6388421.7240000004</v>
      </c>
      <c r="L6692">
        <v>8070225.1600000001</v>
      </c>
      <c r="M6692">
        <v>825496.46</v>
      </c>
      <c r="N6692">
        <v>4074640.68</v>
      </c>
      <c r="O6692">
        <v>2183245.9</v>
      </c>
    </row>
    <row r="6693" spans="1:15" hidden="1">
      <c r="A6693" s="110" t="s">
        <v>36</v>
      </c>
      <c r="B6693" s="110" t="s">
        <v>127</v>
      </c>
      <c r="C6693" s="110" t="s">
        <v>128</v>
      </c>
      <c r="D6693" s="110" t="s">
        <v>8</v>
      </c>
      <c r="E6693" s="110" t="s">
        <v>113</v>
      </c>
      <c r="F6693">
        <v>81.967200000000005</v>
      </c>
      <c r="G6693">
        <v>12762071.728599999</v>
      </c>
      <c r="H6693">
        <v>4674443.3084000004</v>
      </c>
      <c r="I6693">
        <v>2619165.5424000002</v>
      </c>
      <c r="J6693">
        <v>113192.7309</v>
      </c>
      <c r="K6693">
        <v>408654.8064</v>
      </c>
      <c r="L6693">
        <v>1444483.3</v>
      </c>
      <c r="M6693">
        <v>212190.58</v>
      </c>
      <c r="N6693">
        <v>2316197.0920000002</v>
      </c>
      <c r="O6693">
        <v>301749.66800000001</v>
      </c>
    </row>
    <row r="6694" spans="1:15" hidden="1">
      <c r="A6694" s="110" t="s">
        <v>36</v>
      </c>
      <c r="B6694" s="110" t="s">
        <v>127</v>
      </c>
      <c r="C6694" s="110" t="s">
        <v>128</v>
      </c>
      <c r="D6694" s="110" t="s">
        <v>10</v>
      </c>
      <c r="E6694" s="110" t="s">
        <v>113</v>
      </c>
      <c r="F6694">
        <v>536.8048</v>
      </c>
      <c r="G6694">
        <v>80129102.6567</v>
      </c>
      <c r="H6694">
        <v>30123263.922200002</v>
      </c>
      <c r="I6694">
        <v>13749790.176000001</v>
      </c>
      <c r="J6694">
        <v>738596.61470000003</v>
      </c>
      <c r="K6694">
        <v>4673213.784</v>
      </c>
      <c r="L6694">
        <v>6491298.7599999998</v>
      </c>
      <c r="M6694">
        <v>861904.46</v>
      </c>
      <c r="N6694">
        <v>1403940.45</v>
      </c>
      <c r="O6694">
        <v>1976162.936</v>
      </c>
    </row>
    <row r="6695" spans="1:15" hidden="1">
      <c r="A6695" s="110" t="s">
        <v>36</v>
      </c>
      <c r="B6695" s="110" t="s">
        <v>127</v>
      </c>
      <c r="C6695" s="110" t="s">
        <v>128</v>
      </c>
      <c r="D6695" s="110" t="s">
        <v>10</v>
      </c>
      <c r="E6695" s="110" t="s">
        <v>113</v>
      </c>
      <c r="F6695">
        <v>176.792</v>
      </c>
      <c r="G6695">
        <v>30264568.831700001</v>
      </c>
      <c r="H6695">
        <v>9900264.2599999998</v>
      </c>
      <c r="I6695">
        <v>4506109.92</v>
      </c>
      <c r="J6695">
        <v>205159.64970000001</v>
      </c>
      <c r="K6695">
        <v>1573477.4016</v>
      </c>
      <c r="L6695">
        <v>2192171.6</v>
      </c>
      <c r="M6695">
        <v>268768.94</v>
      </c>
      <c r="N6695">
        <v>370481.16600000003</v>
      </c>
      <c r="O6695">
        <v>650831.78599999996</v>
      </c>
    </row>
    <row r="6696" spans="1:15" hidden="1">
      <c r="A6696" s="110" t="s">
        <v>36</v>
      </c>
      <c r="B6696" s="110" t="s">
        <v>127</v>
      </c>
      <c r="C6696" s="110" t="s">
        <v>128</v>
      </c>
      <c r="D6696" s="110" t="s">
        <v>10</v>
      </c>
      <c r="E6696" s="110" t="s">
        <v>113</v>
      </c>
      <c r="F6696">
        <v>4.8216000000000001</v>
      </c>
      <c r="G6696">
        <v>737726.49719999998</v>
      </c>
      <c r="H6696">
        <v>269744.79739999998</v>
      </c>
      <c r="I6696">
        <v>122609.5488</v>
      </c>
      <c r="J6696">
        <v>6623.6665000000003</v>
      </c>
      <c r="K6696">
        <v>43351.891199999998</v>
      </c>
      <c r="L6696">
        <v>60478.28</v>
      </c>
      <c r="M6696">
        <v>7138.92</v>
      </c>
      <c r="N6696">
        <v>8931.6039999999994</v>
      </c>
      <c r="O6696">
        <v>17749.556</v>
      </c>
    </row>
    <row r="6697" spans="1:15" hidden="1">
      <c r="A6697" s="110" t="s">
        <v>36</v>
      </c>
      <c r="B6697" s="110" t="s">
        <v>127</v>
      </c>
      <c r="C6697" s="110" t="s">
        <v>128</v>
      </c>
      <c r="D6697" s="110" t="s">
        <v>8</v>
      </c>
      <c r="E6697" s="110" t="s">
        <v>114</v>
      </c>
      <c r="F6697">
        <v>14.4648</v>
      </c>
      <c r="G6697">
        <v>112689070.1327</v>
      </c>
      <c r="H6697">
        <v>582251.88959999999</v>
      </c>
      <c r="I6697">
        <v>528324.55680000002</v>
      </c>
      <c r="J6697">
        <v>29120519.201699998</v>
      </c>
      <c r="K6697">
        <v>87391.008000000002</v>
      </c>
      <c r="L6697">
        <v>218226.6</v>
      </c>
      <c r="M6697">
        <v>20550.02</v>
      </c>
      <c r="N6697">
        <v>154.24199999999999</v>
      </c>
      <c r="O6697">
        <v>75795.06</v>
      </c>
    </row>
    <row r="6698" spans="1:15" hidden="1">
      <c r="A6698" s="110" t="s">
        <v>36</v>
      </c>
      <c r="B6698" s="110" t="s">
        <v>127</v>
      </c>
      <c r="C6698" s="110" t="s">
        <v>128</v>
      </c>
      <c r="D6698" s="110" t="s">
        <v>8</v>
      </c>
      <c r="E6698" s="110" t="s">
        <v>114</v>
      </c>
      <c r="F6698">
        <v>58087.422400000003</v>
      </c>
      <c r="G6698">
        <v>9044054831.6394997</v>
      </c>
      <c r="H6698">
        <v>2477021621.1227999</v>
      </c>
      <c r="I6698">
        <v>2077460257.6127999</v>
      </c>
      <c r="J6698">
        <v>131239255.3162</v>
      </c>
      <c r="K6698">
        <v>351307066.37760001</v>
      </c>
      <c r="L6698">
        <v>783218940.17999995</v>
      </c>
      <c r="M6698">
        <v>100723330.59999999</v>
      </c>
      <c r="N6698">
        <v>440312.20199999999</v>
      </c>
      <c r="O6698">
        <v>304374640.43800002</v>
      </c>
    </row>
    <row r="6699" spans="1:15" hidden="1">
      <c r="A6699" s="110" t="s">
        <v>36</v>
      </c>
      <c r="B6699" s="110" t="s">
        <v>127</v>
      </c>
      <c r="C6699" s="110" t="s">
        <v>128</v>
      </c>
      <c r="D6699" s="110" t="s">
        <v>8</v>
      </c>
      <c r="E6699" s="110" t="s">
        <v>114</v>
      </c>
      <c r="F6699">
        <v>1209.4179999999999</v>
      </c>
      <c r="G6699">
        <v>224155686.16980001</v>
      </c>
      <c r="H6699">
        <v>51564024.961400002</v>
      </c>
      <c r="I6699">
        <v>43247862.719999999</v>
      </c>
      <c r="J6699">
        <v>105208.0371</v>
      </c>
      <c r="K6699">
        <v>7446194.7624000004</v>
      </c>
      <c r="L6699">
        <v>16198225.880000001</v>
      </c>
      <c r="M6699">
        <v>2083105.86</v>
      </c>
      <c r="N6699">
        <v>9125.5339999999997</v>
      </c>
      <c r="O6699">
        <v>6337278.8159999996</v>
      </c>
    </row>
    <row r="6700" spans="1:15" hidden="1">
      <c r="A6700" s="110" t="s">
        <v>36</v>
      </c>
      <c r="B6700" s="110" t="s">
        <v>127</v>
      </c>
      <c r="C6700" s="110" t="s">
        <v>128</v>
      </c>
      <c r="D6700" s="110" t="s">
        <v>8</v>
      </c>
      <c r="E6700" s="110" t="s">
        <v>114</v>
      </c>
      <c r="F6700">
        <v>764.22360000000003</v>
      </c>
      <c r="G6700">
        <v>121330495.0519</v>
      </c>
      <c r="H6700">
        <v>32582988.311999999</v>
      </c>
      <c r="I6700">
        <v>27328048.684799999</v>
      </c>
      <c r="J6700">
        <v>68164.476599999995</v>
      </c>
      <c r="K6700">
        <v>4705199.8848000001</v>
      </c>
      <c r="L6700">
        <v>10235555.699999999</v>
      </c>
      <c r="M6700">
        <v>1316309.92</v>
      </c>
      <c r="N6700">
        <v>5747.5439999999999</v>
      </c>
      <c r="O6700">
        <v>4004486.7280000001</v>
      </c>
    </row>
    <row r="6701" spans="1:15" hidden="1">
      <c r="A6701" s="110" t="s">
        <v>36</v>
      </c>
      <c r="B6701" s="110" t="s">
        <v>127</v>
      </c>
      <c r="C6701" s="110" t="s">
        <v>128</v>
      </c>
      <c r="D6701" s="110" t="s">
        <v>10</v>
      </c>
      <c r="E6701" s="110" t="s">
        <v>114</v>
      </c>
      <c r="F6701">
        <v>7502.4096</v>
      </c>
      <c r="G6701">
        <v>1144548035.0738001</v>
      </c>
      <c r="H6701">
        <v>347454334.63059998</v>
      </c>
      <c r="I6701">
        <v>175611590.97600001</v>
      </c>
      <c r="J6701">
        <v>21170227.604200002</v>
      </c>
      <c r="K6701">
        <v>78526117.461600006</v>
      </c>
      <c r="L6701">
        <v>114039599.23999999</v>
      </c>
      <c r="M6701">
        <v>12280966.98</v>
      </c>
      <c r="N6701">
        <v>143873.51</v>
      </c>
      <c r="O6701">
        <v>39312179.895999998</v>
      </c>
    </row>
    <row r="6702" spans="1:15" hidden="1">
      <c r="A6702" s="110" t="s">
        <v>36</v>
      </c>
      <c r="B6702" s="110" t="s">
        <v>127</v>
      </c>
      <c r="C6702" s="110" t="s">
        <v>128</v>
      </c>
      <c r="D6702" s="110" t="s">
        <v>10</v>
      </c>
      <c r="E6702" s="110" t="s">
        <v>114</v>
      </c>
      <c r="F6702">
        <v>603.50360000000001</v>
      </c>
      <c r="G6702">
        <v>109187380.07099999</v>
      </c>
      <c r="H6702">
        <v>27956229.233600002</v>
      </c>
      <c r="I6702">
        <v>14121158.8608</v>
      </c>
      <c r="J6702">
        <v>42989.820599999999</v>
      </c>
      <c r="K6702">
        <v>6315715.7352</v>
      </c>
      <c r="L6702">
        <v>9179159.5399999991</v>
      </c>
      <c r="M6702">
        <v>989923.68</v>
      </c>
      <c r="N6702">
        <v>11629.486000000001</v>
      </c>
      <c r="O6702">
        <v>3162323.6039999998</v>
      </c>
    </row>
    <row r="6703" spans="1:15" hidden="1">
      <c r="A6703" s="110" t="s">
        <v>36</v>
      </c>
      <c r="B6703" s="110" t="s">
        <v>127</v>
      </c>
      <c r="C6703" s="110" t="s">
        <v>128</v>
      </c>
      <c r="D6703" s="110" t="s">
        <v>10</v>
      </c>
      <c r="E6703" s="110" t="s">
        <v>114</v>
      </c>
      <c r="F6703">
        <v>647.70159999999998</v>
      </c>
      <c r="G6703">
        <v>98923188.3671</v>
      </c>
      <c r="H6703">
        <v>30003610.3094</v>
      </c>
      <c r="I6703">
        <v>15155333.4144</v>
      </c>
      <c r="J6703">
        <v>60350.066500000001</v>
      </c>
      <c r="K6703">
        <v>6778258.4160000002</v>
      </c>
      <c r="L6703">
        <v>9851406.1999999993</v>
      </c>
      <c r="M6703">
        <v>1062414.96</v>
      </c>
      <c r="N6703">
        <v>12498.111999999999</v>
      </c>
      <c r="O6703">
        <v>3393917.5159999998</v>
      </c>
    </row>
    <row r="6704" spans="1:15" hidden="1">
      <c r="A6704" s="110" t="s">
        <v>36</v>
      </c>
      <c r="B6704" s="110" t="s">
        <v>127</v>
      </c>
      <c r="C6704" s="110" t="s">
        <v>128</v>
      </c>
      <c r="D6704" s="110" t="s">
        <v>10</v>
      </c>
      <c r="E6704" s="110" t="s">
        <v>114</v>
      </c>
      <c r="F6704">
        <v>1105.7536</v>
      </c>
      <c r="G6704">
        <v>183398878.00909999</v>
      </c>
      <c r="H6704">
        <v>65923380.365999997</v>
      </c>
      <c r="I6704">
        <v>27287312.659200002</v>
      </c>
      <c r="J6704">
        <v>20898235.9175</v>
      </c>
      <c r="K6704">
        <v>11661604.711200001</v>
      </c>
      <c r="L6704">
        <v>16428389.220000001</v>
      </c>
      <c r="M6704">
        <v>1752390.84</v>
      </c>
      <c r="N6704">
        <v>24293.565999999999</v>
      </c>
      <c r="O6704">
        <v>5794083.5920000002</v>
      </c>
    </row>
    <row r="6705" spans="1:15" hidden="1">
      <c r="A6705" s="110" t="s">
        <v>36</v>
      </c>
      <c r="B6705" s="110" t="s">
        <v>127</v>
      </c>
      <c r="C6705" s="110" t="s">
        <v>128</v>
      </c>
      <c r="D6705" s="110" t="s">
        <v>10</v>
      </c>
      <c r="E6705" s="110" t="s">
        <v>114</v>
      </c>
      <c r="F6705">
        <v>1327.5472</v>
      </c>
      <c r="G6705">
        <v>258129331.89120001</v>
      </c>
      <c r="H6705">
        <v>79146396.310000002</v>
      </c>
      <c r="I6705">
        <v>32760636.326400001</v>
      </c>
      <c r="J6705">
        <v>132264.5154</v>
      </c>
      <c r="K6705">
        <v>14000701.910399999</v>
      </c>
      <c r="L6705">
        <v>19723608.420000002</v>
      </c>
      <c r="M6705">
        <v>2103884.66</v>
      </c>
      <c r="N6705">
        <v>29168.876</v>
      </c>
      <c r="O6705">
        <v>6956268.1979999999</v>
      </c>
    </row>
    <row r="6706" spans="1:15" hidden="1">
      <c r="A6706" s="110" t="s">
        <v>36</v>
      </c>
      <c r="B6706" s="110" t="s">
        <v>127</v>
      </c>
      <c r="C6706" s="110" t="s">
        <v>128</v>
      </c>
      <c r="D6706" s="110" t="s">
        <v>10</v>
      </c>
      <c r="E6706" s="110" t="s">
        <v>114</v>
      </c>
      <c r="F6706">
        <v>54.644799999999996</v>
      </c>
      <c r="G6706">
        <v>9098109.6821999997</v>
      </c>
      <c r="H6706">
        <v>3257840.6808000002</v>
      </c>
      <c r="I6706">
        <v>1348501.152</v>
      </c>
      <c r="J6706">
        <v>3907.8265000000001</v>
      </c>
      <c r="K6706">
        <v>576298.88639999996</v>
      </c>
      <c r="L6706">
        <v>811869.7</v>
      </c>
      <c r="M6706">
        <v>86600.2</v>
      </c>
      <c r="N6706">
        <v>1201.4639999999999</v>
      </c>
      <c r="O6706">
        <v>286335.39</v>
      </c>
    </row>
    <row r="6707" spans="1:15" hidden="1">
      <c r="A6707" s="110" t="s">
        <v>36</v>
      </c>
      <c r="B6707" s="110" t="s">
        <v>127</v>
      </c>
      <c r="C6707" s="110" t="s">
        <v>128</v>
      </c>
      <c r="D6707" s="110" t="s">
        <v>10</v>
      </c>
      <c r="E6707" s="110" t="s">
        <v>114</v>
      </c>
      <c r="F6707">
        <v>2651.88</v>
      </c>
      <c r="G6707">
        <v>429587853.15600002</v>
      </c>
      <c r="H6707">
        <v>175877701.0332</v>
      </c>
      <c r="I6707">
        <v>81677957.529599994</v>
      </c>
      <c r="J6707">
        <v>2270146.4185000001</v>
      </c>
      <c r="K6707">
        <v>28623094.135200001</v>
      </c>
      <c r="L6707">
        <v>37302163.259999998</v>
      </c>
      <c r="M6707">
        <v>3034651.9</v>
      </c>
      <c r="N6707">
        <v>19383654.377999999</v>
      </c>
      <c r="O6707">
        <v>13895693.35</v>
      </c>
    </row>
    <row r="6708" spans="1:15" hidden="1">
      <c r="A6708" s="110" t="s">
        <v>36</v>
      </c>
      <c r="B6708" s="110" t="s">
        <v>127</v>
      </c>
      <c r="C6708" s="110" t="s">
        <v>128</v>
      </c>
      <c r="D6708" s="110" t="s">
        <v>10</v>
      </c>
      <c r="E6708" s="110" t="s">
        <v>114</v>
      </c>
      <c r="F6708">
        <v>1653.8088</v>
      </c>
      <c r="G6708">
        <v>327219754.12989998</v>
      </c>
      <c r="H6708">
        <v>109784039.8444</v>
      </c>
      <c r="I6708">
        <v>50991689.241599999</v>
      </c>
      <c r="J6708">
        <v>155711.47450000001</v>
      </c>
      <c r="K6708">
        <v>18004254.199200001</v>
      </c>
      <c r="L6708">
        <v>23256659.600000001</v>
      </c>
      <c r="M6708">
        <v>1894306.6</v>
      </c>
      <c r="N6708">
        <v>11628053.624</v>
      </c>
      <c r="O6708">
        <v>8665860.3680000007</v>
      </c>
    </row>
    <row r="6709" spans="1:15" hidden="1">
      <c r="A6709" s="110" t="s">
        <v>36</v>
      </c>
      <c r="B6709" s="110" t="s">
        <v>127</v>
      </c>
      <c r="C6709" s="110" t="s">
        <v>128</v>
      </c>
      <c r="D6709" s="110" t="s">
        <v>13</v>
      </c>
      <c r="E6709" s="110" t="s">
        <v>114</v>
      </c>
      <c r="F6709">
        <v>1906.1392000000001</v>
      </c>
      <c r="G6709">
        <v>111043056.1724</v>
      </c>
      <c r="H6709">
        <v>63988744.058600001</v>
      </c>
      <c r="I6709">
        <v>4842020.7551999995</v>
      </c>
      <c r="J6709">
        <v>1496252.5844000001</v>
      </c>
      <c r="K6709">
        <v>10530449.0856</v>
      </c>
      <c r="L6709">
        <v>31437214.120000001</v>
      </c>
      <c r="M6709">
        <v>2699482.64</v>
      </c>
      <c r="N6709">
        <v>46998.71</v>
      </c>
      <c r="O6709">
        <v>22079883.011999998</v>
      </c>
    </row>
    <row r="6710" spans="1:15" hidden="1">
      <c r="A6710" s="110" t="s">
        <v>36</v>
      </c>
      <c r="B6710" s="110" t="s">
        <v>127</v>
      </c>
      <c r="C6710" s="110" t="s">
        <v>128</v>
      </c>
      <c r="D6710" s="110" t="s">
        <v>13</v>
      </c>
      <c r="E6710" s="110" t="s">
        <v>114</v>
      </c>
      <c r="F6710">
        <v>82.770799999999994</v>
      </c>
      <c r="G6710">
        <v>4976674.4688999997</v>
      </c>
      <c r="H6710">
        <v>2778600.2497999999</v>
      </c>
      <c r="I6710">
        <v>210257.9712</v>
      </c>
      <c r="J6710">
        <v>15484.638300000001</v>
      </c>
      <c r="K6710">
        <v>457266.27600000001</v>
      </c>
      <c r="L6710">
        <v>1365111.4</v>
      </c>
      <c r="M6710">
        <v>117219.82</v>
      </c>
      <c r="N6710">
        <v>2039.422</v>
      </c>
      <c r="O6710">
        <v>958780.9</v>
      </c>
    </row>
    <row r="6711" spans="1:15" hidden="1">
      <c r="A6711" s="110" t="s">
        <v>36</v>
      </c>
      <c r="B6711" s="110" t="s">
        <v>127</v>
      </c>
      <c r="C6711" s="110" t="s">
        <v>128</v>
      </c>
      <c r="D6711" s="110" t="s">
        <v>8</v>
      </c>
      <c r="E6711" s="110" t="s">
        <v>114</v>
      </c>
      <c r="F6711">
        <v>4.0179999999999998</v>
      </c>
      <c r="G6711">
        <v>3436779.1993999998</v>
      </c>
      <c r="H6711">
        <v>201706.28140000001</v>
      </c>
      <c r="I6711">
        <v>143930.0736</v>
      </c>
      <c r="J6711">
        <v>136543275.9208</v>
      </c>
      <c r="K6711">
        <v>24437.2464</v>
      </c>
      <c r="L6711">
        <v>61019.48</v>
      </c>
      <c r="M6711">
        <v>5745.74</v>
      </c>
      <c r="N6711">
        <v>42.393999999999998</v>
      </c>
      <c r="O6711">
        <v>21053.581999999999</v>
      </c>
    </row>
    <row r="6712" spans="1:15" hidden="1">
      <c r="A6712" s="110" t="s">
        <v>36</v>
      </c>
      <c r="B6712" s="110" t="s">
        <v>127</v>
      </c>
      <c r="C6712" s="110" t="s">
        <v>128</v>
      </c>
      <c r="D6712" s="110" t="s">
        <v>8</v>
      </c>
      <c r="E6712" s="110" t="s">
        <v>114</v>
      </c>
      <c r="F6712">
        <v>1878.0132000000001</v>
      </c>
      <c r="G6712">
        <v>292401584.60439998</v>
      </c>
      <c r="H6712">
        <v>96468768.636000007</v>
      </c>
      <c r="I6712">
        <v>66519676.051200002</v>
      </c>
      <c r="J6712">
        <v>33507285.6657</v>
      </c>
      <c r="K6712">
        <v>12024689.1984</v>
      </c>
      <c r="L6712">
        <v>24245443.48</v>
      </c>
      <c r="M6712">
        <v>2972818.98</v>
      </c>
      <c r="N6712">
        <v>20348.218000000001</v>
      </c>
      <c r="O6712">
        <v>9840677.4839999992</v>
      </c>
    </row>
    <row r="6713" spans="1:15" hidden="1">
      <c r="A6713" s="110" t="s">
        <v>36</v>
      </c>
      <c r="B6713" s="110" t="s">
        <v>127</v>
      </c>
      <c r="C6713" s="110" t="s">
        <v>128</v>
      </c>
      <c r="D6713" s="110" t="s">
        <v>8</v>
      </c>
      <c r="E6713" s="110" t="s">
        <v>114</v>
      </c>
      <c r="F6713">
        <v>1861.9412</v>
      </c>
      <c r="G6713">
        <v>234298587.77739999</v>
      </c>
      <c r="H6713">
        <v>95541636.078799993</v>
      </c>
      <c r="I6713">
        <v>66036698.150399998</v>
      </c>
      <c r="J6713">
        <v>103147023.98649999</v>
      </c>
      <c r="K6713">
        <v>11927166.0408</v>
      </c>
      <c r="L6713">
        <v>23906184.059999999</v>
      </c>
      <c r="M6713">
        <v>2913279.6</v>
      </c>
      <c r="N6713">
        <v>19577.91</v>
      </c>
      <c r="O6713">
        <v>9756461.352</v>
      </c>
    </row>
    <row r="6714" spans="1:15" hidden="1">
      <c r="A6714" s="110" t="s">
        <v>36</v>
      </c>
      <c r="B6714" s="110" t="s">
        <v>127</v>
      </c>
      <c r="C6714" s="110" t="s">
        <v>128</v>
      </c>
      <c r="D6714" s="110" t="s">
        <v>8</v>
      </c>
      <c r="E6714" s="110" t="s">
        <v>114</v>
      </c>
      <c r="F6714">
        <v>54.644799999999996</v>
      </c>
      <c r="G6714">
        <v>9181763.2368000001</v>
      </c>
      <c r="H6714">
        <v>2803980.6683999998</v>
      </c>
      <c r="I6714">
        <v>1938061.2095999999</v>
      </c>
      <c r="J6714">
        <v>3025654.5751999998</v>
      </c>
      <c r="K6714">
        <v>350035.17119999998</v>
      </c>
      <c r="L6714">
        <v>701612.5</v>
      </c>
      <c r="M6714">
        <v>85498.12</v>
      </c>
      <c r="N6714">
        <v>575.476</v>
      </c>
      <c r="O6714">
        <v>286334.48800000001</v>
      </c>
    </row>
    <row r="6715" spans="1:15" hidden="1">
      <c r="A6715" s="110" t="s">
        <v>36</v>
      </c>
      <c r="B6715" s="110" t="s">
        <v>127</v>
      </c>
      <c r="C6715" s="110" t="s">
        <v>128</v>
      </c>
      <c r="D6715" s="110" t="s">
        <v>8</v>
      </c>
      <c r="E6715" s="110" t="s">
        <v>114</v>
      </c>
      <c r="F6715">
        <v>99637.560400000002</v>
      </c>
      <c r="G6715">
        <v>15513299132.866899</v>
      </c>
      <c r="H6715">
        <v>4249832548.1539998</v>
      </c>
      <c r="I6715">
        <v>3564183201.5999999</v>
      </c>
      <c r="J6715">
        <v>12376991.4745</v>
      </c>
      <c r="K6715">
        <v>591913727.15040004</v>
      </c>
      <c r="L6715">
        <v>1352395337.74</v>
      </c>
      <c r="M6715">
        <v>173920447.74000001</v>
      </c>
      <c r="N6715">
        <v>760265.13199999998</v>
      </c>
      <c r="O6715">
        <v>522094893.14399999</v>
      </c>
    </row>
    <row r="6716" spans="1:15" hidden="1">
      <c r="A6716" s="110" t="s">
        <v>36</v>
      </c>
      <c r="B6716" s="110" t="s">
        <v>127</v>
      </c>
      <c r="C6716" s="110" t="s">
        <v>128</v>
      </c>
      <c r="D6716" s="110" t="s">
        <v>8</v>
      </c>
      <c r="E6716" s="110" t="s">
        <v>114</v>
      </c>
      <c r="F6716">
        <v>587.4316</v>
      </c>
      <c r="G6716">
        <v>108841015.3723</v>
      </c>
      <c r="H6716">
        <v>25098856.544799998</v>
      </c>
      <c r="I6716">
        <v>21043506.758400001</v>
      </c>
      <c r="J6716">
        <v>56433.539400000001</v>
      </c>
      <c r="K6716">
        <v>2956588.8840000001</v>
      </c>
      <c r="L6716">
        <v>8416613.6600000001</v>
      </c>
      <c r="M6716">
        <v>1082391.8</v>
      </c>
      <c r="N6716">
        <v>4732.7939999999999</v>
      </c>
      <c r="O6716">
        <v>3078106.57</v>
      </c>
    </row>
    <row r="6717" spans="1:15" hidden="1">
      <c r="A6717" s="110" t="s">
        <v>36</v>
      </c>
      <c r="B6717" s="110" t="s">
        <v>127</v>
      </c>
      <c r="C6717" s="110" t="s">
        <v>128</v>
      </c>
      <c r="D6717" s="110" t="s">
        <v>8</v>
      </c>
      <c r="E6717" s="110" t="s">
        <v>114</v>
      </c>
      <c r="F6717">
        <v>427.51519999999999</v>
      </c>
      <c r="G6717">
        <v>67846143.435800001</v>
      </c>
      <c r="H6717">
        <v>18227286.1796</v>
      </c>
      <c r="I6717">
        <v>15287615.2896</v>
      </c>
      <c r="J6717">
        <v>44711.3027</v>
      </c>
      <c r="K6717">
        <v>2632137.8111999999</v>
      </c>
      <c r="L6717">
        <v>5725889.4400000004</v>
      </c>
      <c r="M6717">
        <v>736356.72</v>
      </c>
      <c r="N6717">
        <v>3213.826</v>
      </c>
      <c r="O6717">
        <v>2240153.9819999998</v>
      </c>
    </row>
    <row r="6718" spans="1:15" hidden="1">
      <c r="A6718" s="110" t="s">
        <v>36</v>
      </c>
      <c r="B6718" s="110" t="s">
        <v>127</v>
      </c>
      <c r="C6718" s="110" t="s">
        <v>128</v>
      </c>
      <c r="D6718" s="110" t="s">
        <v>10</v>
      </c>
      <c r="E6718" s="110" t="s">
        <v>114</v>
      </c>
      <c r="F6718">
        <v>19194.7896</v>
      </c>
      <c r="G6718">
        <v>2917358871.1925998</v>
      </c>
      <c r="H6718">
        <v>889571018.70679998</v>
      </c>
      <c r="I6718">
        <v>448804189.30559999</v>
      </c>
      <c r="J6718">
        <v>2387673.3069000002</v>
      </c>
      <c r="K6718">
        <v>200811897.98640001</v>
      </c>
      <c r="L6718">
        <v>292301163.06</v>
      </c>
      <c r="M6718">
        <v>31610644.120000001</v>
      </c>
      <c r="N6718">
        <v>374281.29200000002</v>
      </c>
      <c r="O6718">
        <v>100579556.638</v>
      </c>
    </row>
    <row r="6719" spans="1:15" hidden="1">
      <c r="A6719" s="110" t="s">
        <v>36</v>
      </c>
      <c r="B6719" s="110" t="s">
        <v>127</v>
      </c>
      <c r="C6719" s="110" t="s">
        <v>128</v>
      </c>
      <c r="D6719" s="110" t="s">
        <v>10</v>
      </c>
      <c r="E6719" s="110" t="s">
        <v>114</v>
      </c>
      <c r="F6719">
        <v>193.66759999999999</v>
      </c>
      <c r="G6719">
        <v>35038826.361000001</v>
      </c>
      <c r="H6719">
        <v>8976955.1906000003</v>
      </c>
      <c r="I6719">
        <v>4527004.5696</v>
      </c>
      <c r="J6719">
        <v>23305.263200000001</v>
      </c>
      <c r="K6719">
        <v>2025868.4495999999</v>
      </c>
      <c r="L6719">
        <v>2950535.48</v>
      </c>
      <c r="M6719">
        <v>319415.42</v>
      </c>
      <c r="N6719">
        <v>3791.1060000000002</v>
      </c>
      <c r="O6719">
        <v>1014806.826</v>
      </c>
    </row>
    <row r="6720" spans="1:15" hidden="1">
      <c r="A6720" s="110" t="s">
        <v>36</v>
      </c>
      <c r="B6720" s="110" t="s">
        <v>127</v>
      </c>
      <c r="C6720" s="110" t="s">
        <v>128</v>
      </c>
      <c r="D6720" s="110" t="s">
        <v>10</v>
      </c>
      <c r="E6720" s="110" t="s">
        <v>114</v>
      </c>
      <c r="F6720">
        <v>630.02239999999995</v>
      </c>
      <c r="G6720">
        <v>96637350.015400007</v>
      </c>
      <c r="H6720">
        <v>29184660.106199998</v>
      </c>
      <c r="I6720">
        <v>14741658.24</v>
      </c>
      <c r="J6720">
        <v>54552.959999999999</v>
      </c>
      <c r="K6720">
        <v>6593245.9488000004</v>
      </c>
      <c r="L6720">
        <v>9582506.0600000005</v>
      </c>
      <c r="M6720">
        <v>1033418.94</v>
      </c>
      <c r="N6720">
        <v>12152.646000000001</v>
      </c>
      <c r="O6720">
        <v>3301278.5079999999</v>
      </c>
    </row>
    <row r="6721" spans="1:15" hidden="1">
      <c r="A6721" s="110" t="s">
        <v>36</v>
      </c>
      <c r="B6721" s="110" t="s">
        <v>127</v>
      </c>
      <c r="C6721" s="110" t="s">
        <v>128</v>
      </c>
      <c r="D6721" s="110" t="s">
        <v>10</v>
      </c>
      <c r="E6721" s="110" t="s">
        <v>114</v>
      </c>
      <c r="F6721">
        <v>5200.8991999999998</v>
      </c>
      <c r="G6721">
        <v>861262309.18449998</v>
      </c>
      <c r="H6721">
        <v>310016015.5284</v>
      </c>
      <c r="I6721">
        <v>128419672.0512</v>
      </c>
      <c r="J6721">
        <v>645153.07449999999</v>
      </c>
      <c r="K6721">
        <v>54788988.340800002</v>
      </c>
      <c r="L6721">
        <v>77305819.799999997</v>
      </c>
      <c r="M6721">
        <v>8275336.6799999997</v>
      </c>
      <c r="N6721">
        <v>115867.31200000001</v>
      </c>
      <c r="O6721">
        <v>27252402.914000001</v>
      </c>
    </row>
    <row r="6722" spans="1:15" hidden="1">
      <c r="A6722" s="110" t="s">
        <v>36</v>
      </c>
      <c r="B6722" s="110" t="s">
        <v>127</v>
      </c>
      <c r="C6722" s="110" t="s">
        <v>128</v>
      </c>
      <c r="D6722" s="110" t="s">
        <v>10</v>
      </c>
      <c r="E6722" s="110" t="s">
        <v>114</v>
      </c>
      <c r="F6722">
        <v>353.584</v>
      </c>
      <c r="G6722">
        <v>68790032.387999997</v>
      </c>
      <c r="H6722">
        <v>21082400.7278</v>
      </c>
      <c r="I6722">
        <v>8722503.4751999993</v>
      </c>
      <c r="J6722">
        <v>35018.799200000001</v>
      </c>
      <c r="K6722">
        <v>3731546.4479999999</v>
      </c>
      <c r="L6722">
        <v>5251797.42</v>
      </c>
      <c r="M6722">
        <v>558989.9</v>
      </c>
      <c r="N6722">
        <v>7696.7659999999996</v>
      </c>
      <c r="O6722">
        <v>1852758.5120000001</v>
      </c>
    </row>
    <row r="6723" spans="1:15" hidden="1">
      <c r="A6723" s="110" t="s">
        <v>36</v>
      </c>
      <c r="B6723" s="110" t="s">
        <v>127</v>
      </c>
      <c r="C6723" s="110" t="s">
        <v>128</v>
      </c>
      <c r="D6723" s="110" t="s">
        <v>10</v>
      </c>
      <c r="E6723" s="110" t="s">
        <v>114</v>
      </c>
      <c r="F6723">
        <v>76.341999999999999</v>
      </c>
      <c r="G6723">
        <v>12713701.4374</v>
      </c>
      <c r="H6723">
        <v>4551398.9053999996</v>
      </c>
      <c r="I6723">
        <v>1883934.1248000001</v>
      </c>
      <c r="J6723">
        <v>3747.4863</v>
      </c>
      <c r="K6723">
        <v>805124.64240000001</v>
      </c>
      <c r="L6723">
        <v>1134228.92</v>
      </c>
      <c r="M6723">
        <v>120986.08</v>
      </c>
      <c r="N6723">
        <v>1676.818</v>
      </c>
      <c r="O6723">
        <v>400027.98</v>
      </c>
    </row>
    <row r="6724" spans="1:15" hidden="1">
      <c r="A6724" s="110" t="s">
        <v>36</v>
      </c>
      <c r="B6724" s="110" t="s">
        <v>127</v>
      </c>
      <c r="C6724" s="110" t="s">
        <v>128</v>
      </c>
      <c r="D6724" s="110" t="s">
        <v>10</v>
      </c>
      <c r="E6724" s="110" t="s">
        <v>114</v>
      </c>
      <c r="F6724">
        <v>4544.3580000000002</v>
      </c>
      <c r="G6724">
        <v>736157366.54460001</v>
      </c>
      <c r="H6724">
        <v>301987575.63319999</v>
      </c>
      <c r="I6724">
        <v>140289917.52959999</v>
      </c>
      <c r="J6724">
        <v>564813.92839999998</v>
      </c>
      <c r="K6724">
        <v>49965738.861599997</v>
      </c>
      <c r="L6724">
        <v>63884776.479999997</v>
      </c>
      <c r="M6724">
        <v>5210929.4400000004</v>
      </c>
      <c r="N6724">
        <v>30475570.026000001</v>
      </c>
      <c r="O6724">
        <v>23812165.894000001</v>
      </c>
    </row>
    <row r="6725" spans="1:15" hidden="1">
      <c r="A6725" s="110" t="s">
        <v>36</v>
      </c>
      <c r="B6725" s="110" t="s">
        <v>127</v>
      </c>
      <c r="C6725" s="110" t="s">
        <v>128</v>
      </c>
      <c r="D6725" s="110" t="s">
        <v>10</v>
      </c>
      <c r="E6725" s="110" t="s">
        <v>114</v>
      </c>
      <c r="F6725">
        <v>498.23200000000003</v>
      </c>
      <c r="G6725">
        <v>98630842.464000002</v>
      </c>
      <c r="H6725">
        <v>33077559.282600001</v>
      </c>
      <c r="I6725">
        <v>15363904.415999999</v>
      </c>
      <c r="J6725">
        <v>54412.5069</v>
      </c>
      <c r="K6725">
        <v>5429633.9687999999</v>
      </c>
      <c r="L6725">
        <v>7006139.8600000003</v>
      </c>
      <c r="M6725">
        <v>570751.98</v>
      </c>
      <c r="N6725">
        <v>3486334.6320000002</v>
      </c>
      <c r="O6725">
        <v>2610705.5040000002</v>
      </c>
    </row>
    <row r="6726" spans="1:15" hidden="1">
      <c r="A6726" s="110" t="s">
        <v>36</v>
      </c>
      <c r="B6726" s="110" t="s">
        <v>127</v>
      </c>
      <c r="C6726" s="110" t="s">
        <v>128</v>
      </c>
      <c r="D6726" s="110" t="s">
        <v>13</v>
      </c>
      <c r="E6726" s="110" t="s">
        <v>114</v>
      </c>
      <c r="F6726">
        <v>2581.9668000000001</v>
      </c>
      <c r="G6726">
        <v>152428157.02419999</v>
      </c>
      <c r="H6726">
        <v>86281497.012400001</v>
      </c>
      <c r="I6726">
        <v>6569895.6288000001</v>
      </c>
      <c r="J6726">
        <v>317670.0025</v>
      </c>
      <c r="K6726">
        <v>14224911.919199999</v>
      </c>
      <c r="L6726">
        <v>43086681.060000002</v>
      </c>
      <c r="M6726">
        <v>3631316.7</v>
      </c>
      <c r="N6726">
        <v>61759.94</v>
      </c>
      <c r="O6726">
        <v>29908376.190000001</v>
      </c>
    </row>
    <row r="6727" spans="1:15" hidden="1">
      <c r="A6727" s="110" t="s">
        <v>36</v>
      </c>
      <c r="B6727" s="110" t="s">
        <v>127</v>
      </c>
      <c r="C6727" s="110" t="s">
        <v>128</v>
      </c>
      <c r="D6727" s="110" t="s">
        <v>13</v>
      </c>
      <c r="E6727" s="110" t="s">
        <v>114</v>
      </c>
      <c r="F6727">
        <v>140.63</v>
      </c>
      <c r="G6727">
        <v>8480115.5669999998</v>
      </c>
      <c r="H6727">
        <v>4720924.8936000001</v>
      </c>
      <c r="I6727">
        <v>357229.7856</v>
      </c>
      <c r="J6727">
        <v>19386.250100000001</v>
      </c>
      <c r="K6727">
        <v>776910.31200000003</v>
      </c>
      <c r="L6727">
        <v>2319352.7799999998</v>
      </c>
      <c r="M6727">
        <v>199161.60000000001</v>
      </c>
      <c r="N6727">
        <v>3469.0920000000001</v>
      </c>
      <c r="O6727">
        <v>1628995.764</v>
      </c>
    </row>
    <row r="6728" spans="1:15" hidden="1">
      <c r="A6728" s="110" t="s">
        <v>36</v>
      </c>
      <c r="B6728" s="110" t="s">
        <v>127</v>
      </c>
      <c r="C6728" s="110" t="s">
        <v>128</v>
      </c>
      <c r="D6728" s="110" t="s">
        <v>8</v>
      </c>
      <c r="E6728" s="110" t="s">
        <v>114</v>
      </c>
      <c r="F6728">
        <v>3.2143999999999999</v>
      </c>
      <c r="G6728">
        <v>520744.37180000002</v>
      </c>
      <c r="H6728">
        <v>161365.18419999999</v>
      </c>
      <c r="I6728">
        <v>115144.5312</v>
      </c>
      <c r="J6728">
        <v>172473.8627</v>
      </c>
      <c r="K6728">
        <v>19548.734400000001</v>
      </c>
      <c r="L6728">
        <v>48814.6</v>
      </c>
      <c r="M6728">
        <v>4596.92</v>
      </c>
      <c r="N6728">
        <v>34.276000000000003</v>
      </c>
      <c r="O6728">
        <v>16843.045999999998</v>
      </c>
    </row>
    <row r="6729" spans="1:15" hidden="1">
      <c r="A6729" s="110" t="s">
        <v>36</v>
      </c>
      <c r="B6729" s="110" t="s">
        <v>127</v>
      </c>
      <c r="C6729" s="110" t="s">
        <v>128</v>
      </c>
      <c r="D6729" s="110" t="s">
        <v>8</v>
      </c>
      <c r="E6729" s="110" t="s">
        <v>114</v>
      </c>
      <c r="F6729">
        <v>8885.4051999999992</v>
      </c>
      <c r="G6729">
        <v>1383433599.046</v>
      </c>
      <c r="H6729">
        <v>456476172.0848</v>
      </c>
      <c r="I6729">
        <v>314890677.5808</v>
      </c>
      <c r="J6729">
        <v>494117999.30269998</v>
      </c>
      <c r="K6729">
        <v>56913879.268799998</v>
      </c>
      <c r="L6729">
        <v>114638192.68000001</v>
      </c>
      <c r="M6729">
        <v>14041237.199999999</v>
      </c>
      <c r="N6729">
        <v>95854.638000000006</v>
      </c>
      <c r="O6729">
        <v>46558995.824000001</v>
      </c>
    </row>
    <row r="6730" spans="1:15" hidden="1">
      <c r="A6730" s="110" t="s">
        <v>36</v>
      </c>
      <c r="B6730" s="110" t="s">
        <v>127</v>
      </c>
      <c r="C6730" s="110" t="s">
        <v>128</v>
      </c>
      <c r="D6730" s="110" t="s">
        <v>8</v>
      </c>
      <c r="E6730" s="110" t="s">
        <v>114</v>
      </c>
      <c r="F6730">
        <v>811.63599999999997</v>
      </c>
      <c r="G6730">
        <v>98449585.935599998</v>
      </c>
      <c r="H6730">
        <v>41674242.482600003</v>
      </c>
      <c r="I6730">
        <v>28780276.032000002</v>
      </c>
      <c r="J6730">
        <v>44958918.982699998</v>
      </c>
      <c r="K6730">
        <v>5199671.1024000002</v>
      </c>
      <c r="L6730">
        <v>10444124.34</v>
      </c>
      <c r="M6730">
        <v>1275499.3400000001</v>
      </c>
      <c r="N6730">
        <v>8650.18</v>
      </c>
      <c r="O6730">
        <v>4252924.5880000005</v>
      </c>
    </row>
    <row r="6731" spans="1:15" hidden="1">
      <c r="A6731" s="110" t="s">
        <v>36</v>
      </c>
      <c r="B6731" s="110" t="s">
        <v>127</v>
      </c>
      <c r="C6731" s="110" t="s">
        <v>128</v>
      </c>
      <c r="D6731" s="110" t="s">
        <v>8</v>
      </c>
      <c r="E6731" s="110" t="s">
        <v>114</v>
      </c>
      <c r="F6731">
        <v>24.9116</v>
      </c>
      <c r="G6731">
        <v>3992331.0874000001</v>
      </c>
      <c r="H6731">
        <v>1278289.7261999999</v>
      </c>
      <c r="I6731">
        <v>883524.94079999998</v>
      </c>
      <c r="J6731">
        <v>1387472.3166</v>
      </c>
      <c r="K6731">
        <v>159573.6072</v>
      </c>
      <c r="L6731">
        <v>319850.84000000003</v>
      </c>
      <c r="M6731">
        <v>38978.699999999997</v>
      </c>
      <c r="N6731">
        <v>263.38400000000001</v>
      </c>
      <c r="O6731">
        <v>130535.636</v>
      </c>
    </row>
    <row r="6732" spans="1:15" hidden="1">
      <c r="A6732" s="110" t="s">
        <v>36</v>
      </c>
      <c r="B6732" s="110" t="s">
        <v>127</v>
      </c>
      <c r="C6732" s="110" t="s">
        <v>128</v>
      </c>
      <c r="D6732" s="110" t="s">
        <v>8</v>
      </c>
      <c r="E6732" s="110" t="s">
        <v>114</v>
      </c>
      <c r="F6732">
        <v>5.6252000000000004</v>
      </c>
      <c r="G6732">
        <v>1042785.513</v>
      </c>
      <c r="H6732">
        <v>288646.68300000002</v>
      </c>
      <c r="I6732">
        <v>199505.60639999999</v>
      </c>
      <c r="J6732">
        <v>314954.16249999998</v>
      </c>
      <c r="K6732">
        <v>36033.292800000003</v>
      </c>
      <c r="L6732">
        <v>72225.600000000006</v>
      </c>
      <c r="M6732">
        <v>8801.06</v>
      </c>
      <c r="N6732">
        <v>59.531999999999996</v>
      </c>
      <c r="O6732">
        <v>29476.457999999999</v>
      </c>
    </row>
    <row r="6733" spans="1:15" hidden="1">
      <c r="A6733" s="110" t="s">
        <v>36</v>
      </c>
      <c r="B6733" s="110" t="s">
        <v>127</v>
      </c>
      <c r="C6733" s="110" t="s">
        <v>128</v>
      </c>
      <c r="D6733" s="110" t="s">
        <v>8</v>
      </c>
      <c r="E6733" s="110" t="s">
        <v>112</v>
      </c>
      <c r="F6733">
        <v>167.14879999999999</v>
      </c>
      <c r="G6733">
        <v>24369843.738200001</v>
      </c>
      <c r="H6733">
        <v>5821355.2258000001</v>
      </c>
      <c r="I6733">
        <v>6225574.3487999998</v>
      </c>
      <c r="J6733">
        <v>189573.08970000001</v>
      </c>
      <c r="K6733">
        <v>438581.00160000002</v>
      </c>
      <c r="L6733">
        <v>1316628.8999999999</v>
      </c>
      <c r="M6733">
        <v>479676.22</v>
      </c>
      <c r="N6733">
        <v>127862.10799999999</v>
      </c>
      <c r="O6733">
        <v>417966.95600000001</v>
      </c>
    </row>
    <row r="6734" spans="1:15" hidden="1">
      <c r="A6734" s="110" t="s">
        <v>36</v>
      </c>
      <c r="B6734" s="110" t="s">
        <v>127</v>
      </c>
      <c r="C6734" s="110" t="s">
        <v>128</v>
      </c>
      <c r="D6734" s="110" t="s">
        <v>8</v>
      </c>
      <c r="E6734" s="110" t="s">
        <v>112</v>
      </c>
      <c r="F6734">
        <v>491.8032</v>
      </c>
      <c r="G6734">
        <v>79727446.260000005</v>
      </c>
      <c r="H6734">
        <v>17044752.273200002</v>
      </c>
      <c r="I6734">
        <v>18217650.835200001</v>
      </c>
      <c r="J6734">
        <v>437362.1053</v>
      </c>
      <c r="K6734">
        <v>1290362.5944000001</v>
      </c>
      <c r="L6734">
        <v>3939544.86</v>
      </c>
      <c r="M6734">
        <v>1475581.8</v>
      </c>
      <c r="N6734">
        <v>412436.79399999999</v>
      </c>
      <c r="O6734">
        <v>1229785.898</v>
      </c>
    </row>
    <row r="6735" spans="1:15" hidden="1">
      <c r="A6735" s="110" t="s">
        <v>36</v>
      </c>
      <c r="B6735" s="110" t="s">
        <v>127</v>
      </c>
      <c r="C6735" s="110" t="s">
        <v>128</v>
      </c>
      <c r="D6735" s="110" t="s">
        <v>8</v>
      </c>
      <c r="E6735" s="110" t="s">
        <v>112</v>
      </c>
      <c r="F6735">
        <v>249.9196</v>
      </c>
      <c r="G6735">
        <v>29634035.036800001</v>
      </c>
      <c r="H6735">
        <v>8701399.9962000009</v>
      </c>
      <c r="I6735">
        <v>9305266.0607999992</v>
      </c>
      <c r="J6735">
        <v>230646.2855</v>
      </c>
      <c r="K6735">
        <v>655754.91839999997</v>
      </c>
      <c r="L6735">
        <v>1970698.62</v>
      </c>
      <c r="M6735">
        <v>719228.56</v>
      </c>
      <c r="N6735">
        <v>192334.36199999999</v>
      </c>
      <c r="O6735">
        <v>624940.77800000005</v>
      </c>
    </row>
    <row r="6736" spans="1:15" hidden="1">
      <c r="A6736" s="110" t="s">
        <v>36</v>
      </c>
      <c r="B6736" s="110" t="s">
        <v>127</v>
      </c>
      <c r="C6736" s="110" t="s">
        <v>128</v>
      </c>
      <c r="D6736" s="110" t="s">
        <v>10</v>
      </c>
      <c r="E6736" s="110" t="s">
        <v>112</v>
      </c>
      <c r="F6736">
        <v>361.62</v>
      </c>
      <c r="G6736">
        <v>56541233.889799997</v>
      </c>
      <c r="H6736">
        <v>16847878.8422</v>
      </c>
      <c r="I6736">
        <v>9979636.6848000009</v>
      </c>
      <c r="J6736">
        <v>408932.17009999999</v>
      </c>
      <c r="K6736">
        <v>3829533.66</v>
      </c>
      <c r="L6736">
        <v>4416968.54</v>
      </c>
      <c r="M6736">
        <v>713430.34</v>
      </c>
      <c r="N6736">
        <v>694588.70799999998</v>
      </c>
      <c r="O6736">
        <v>904254.098</v>
      </c>
    </row>
    <row r="6737" spans="1:15" hidden="1">
      <c r="A6737" s="110" t="s">
        <v>36</v>
      </c>
      <c r="B6737" s="110" t="s">
        <v>127</v>
      </c>
      <c r="C6737" s="110" t="s">
        <v>128</v>
      </c>
      <c r="D6737" s="110" t="s">
        <v>10</v>
      </c>
      <c r="E6737" s="110" t="s">
        <v>112</v>
      </c>
      <c r="F6737">
        <v>1216.6504</v>
      </c>
      <c r="G6737">
        <v>206461676.92269999</v>
      </c>
      <c r="H6737">
        <v>56785687.561800003</v>
      </c>
      <c r="I6737">
        <v>33517298.476799998</v>
      </c>
      <c r="J6737">
        <v>1100260.7394000001</v>
      </c>
      <c r="K6737">
        <v>12988423.915200001</v>
      </c>
      <c r="L6737">
        <v>14930165.58</v>
      </c>
      <c r="M6737">
        <v>2321814.42</v>
      </c>
      <c r="N6737">
        <v>2173825.412</v>
      </c>
      <c r="O6737">
        <v>3042311.602</v>
      </c>
    </row>
    <row r="6738" spans="1:15" hidden="1">
      <c r="A6738" s="110" t="s">
        <v>36</v>
      </c>
      <c r="B6738" s="110" t="s">
        <v>127</v>
      </c>
      <c r="C6738" s="110" t="s">
        <v>128</v>
      </c>
      <c r="D6738" s="110" t="s">
        <v>10</v>
      </c>
      <c r="E6738" s="110" t="s">
        <v>112</v>
      </c>
      <c r="F6738">
        <v>59.4664</v>
      </c>
      <c r="G6738">
        <v>8779295.3648000006</v>
      </c>
      <c r="H6738">
        <v>2760292.5279999999</v>
      </c>
      <c r="I6738">
        <v>1644623.7504</v>
      </c>
      <c r="J6738">
        <v>52958.258500000004</v>
      </c>
      <c r="K6738">
        <v>619131.81599999999</v>
      </c>
      <c r="L6738">
        <v>718461.86</v>
      </c>
      <c r="M6738">
        <v>120448.16</v>
      </c>
      <c r="N6738">
        <v>121659.054</v>
      </c>
      <c r="O6738">
        <v>148700.11199999999</v>
      </c>
    </row>
    <row r="6739" spans="1:15" hidden="1">
      <c r="A6739" s="110" t="s">
        <v>36</v>
      </c>
      <c r="B6739" s="110" t="s">
        <v>127</v>
      </c>
      <c r="C6739" s="110" t="s">
        <v>128</v>
      </c>
      <c r="D6739" s="110" t="s">
        <v>11</v>
      </c>
      <c r="E6739" s="110" t="s">
        <v>112</v>
      </c>
      <c r="F6739">
        <v>100.45</v>
      </c>
      <c r="G6739">
        <v>43556265.017499998</v>
      </c>
      <c r="H6739">
        <v>34172337.502400003</v>
      </c>
      <c r="I6739">
        <v>3379470.0671999999</v>
      </c>
      <c r="J6739">
        <v>100801.7886</v>
      </c>
      <c r="K6739">
        <v>665084.71440000006</v>
      </c>
      <c r="L6739">
        <v>1943941.2</v>
      </c>
      <c r="M6739">
        <v>329417.78000000003</v>
      </c>
      <c r="N6739">
        <v>269406.65399999998</v>
      </c>
      <c r="O6739">
        <v>251182.64600000001</v>
      </c>
    </row>
    <row r="6740" spans="1:15" hidden="1">
      <c r="A6740" s="110" t="s">
        <v>36</v>
      </c>
      <c r="B6740" s="110" t="s">
        <v>127</v>
      </c>
      <c r="C6740" s="110" t="s">
        <v>128</v>
      </c>
      <c r="D6740" s="110" t="s">
        <v>11</v>
      </c>
      <c r="E6740" s="110" t="s">
        <v>112</v>
      </c>
      <c r="F6740">
        <v>160.72</v>
      </c>
      <c r="G6740">
        <v>25313255.352000002</v>
      </c>
      <c r="H6740">
        <v>7710852.5832000002</v>
      </c>
      <c r="I6740">
        <v>5102988.5760000004</v>
      </c>
      <c r="J6740">
        <v>148647.8046</v>
      </c>
      <c r="K6740">
        <v>2627953.3511999999</v>
      </c>
      <c r="L6740">
        <v>1973991.74</v>
      </c>
      <c r="M6740">
        <v>270507.34000000003</v>
      </c>
      <c r="N6740">
        <v>247801.04800000001</v>
      </c>
      <c r="O6740">
        <v>401890.61</v>
      </c>
    </row>
    <row r="6741" spans="1:15" hidden="1">
      <c r="A6741" s="110" t="s">
        <v>36</v>
      </c>
      <c r="B6741" s="110" t="s">
        <v>127</v>
      </c>
      <c r="C6741" s="110" t="s">
        <v>128</v>
      </c>
      <c r="D6741" s="110" t="s">
        <v>10</v>
      </c>
      <c r="E6741" s="110" t="s">
        <v>112</v>
      </c>
      <c r="F6741">
        <v>45.001600000000003</v>
      </c>
      <c r="G6741">
        <v>14043554.2863</v>
      </c>
      <c r="H6741">
        <v>1310507.4032000001</v>
      </c>
      <c r="I6741">
        <v>1151942.8223999999</v>
      </c>
      <c r="J6741">
        <v>47271.774299999997</v>
      </c>
      <c r="K6741">
        <v>421980.42959999997</v>
      </c>
      <c r="L6741">
        <v>462820.3</v>
      </c>
      <c r="M6741">
        <v>116853.28</v>
      </c>
      <c r="N6741">
        <v>26292.398000000001</v>
      </c>
      <c r="O6741">
        <v>112529.01</v>
      </c>
    </row>
    <row r="6742" spans="1:15" hidden="1">
      <c r="A6742" s="110" t="s">
        <v>36</v>
      </c>
      <c r="B6742" s="110" t="s">
        <v>127</v>
      </c>
      <c r="C6742" s="110" t="s">
        <v>128</v>
      </c>
      <c r="D6742" s="110" t="s">
        <v>10</v>
      </c>
      <c r="E6742" s="110" t="s">
        <v>112</v>
      </c>
      <c r="F6742">
        <v>248.3124</v>
      </c>
      <c r="G6742">
        <v>32633836.388999999</v>
      </c>
      <c r="H6742">
        <v>7236116.5023999996</v>
      </c>
      <c r="I6742">
        <v>6360164.2944</v>
      </c>
      <c r="J6742">
        <v>169329.2059</v>
      </c>
      <c r="K6742">
        <v>2329659.36</v>
      </c>
      <c r="L6742">
        <v>2552976.52</v>
      </c>
      <c r="M6742">
        <v>603515.07999999996</v>
      </c>
      <c r="N6742">
        <v>134773.23199999999</v>
      </c>
      <c r="O6742">
        <v>620921.46600000001</v>
      </c>
    </row>
    <row r="6743" spans="1:15" hidden="1">
      <c r="A6743" s="110" t="s">
        <v>36</v>
      </c>
      <c r="B6743" s="110" t="s">
        <v>127</v>
      </c>
      <c r="C6743" s="110" t="s">
        <v>128</v>
      </c>
      <c r="D6743" s="110" t="s">
        <v>10</v>
      </c>
      <c r="E6743" s="110" t="s">
        <v>112</v>
      </c>
      <c r="F6743">
        <v>368.04880000000003</v>
      </c>
      <c r="G6743">
        <v>40412089.483900003</v>
      </c>
      <c r="H6743">
        <v>10718073.064200001</v>
      </c>
      <c r="I6743">
        <v>9421248.1728000008</v>
      </c>
      <c r="J6743">
        <v>244583.45430000001</v>
      </c>
      <c r="K6743">
        <v>3451190.2848</v>
      </c>
      <c r="L6743">
        <v>3785213.48</v>
      </c>
      <c r="M6743">
        <v>955690.32</v>
      </c>
      <c r="N6743">
        <v>215038.60399999999</v>
      </c>
      <c r="O6743">
        <v>920329.54200000002</v>
      </c>
    </row>
    <row r="6744" spans="1:15" hidden="1">
      <c r="A6744" s="110" t="s">
        <v>36</v>
      </c>
      <c r="B6744" s="110" t="s">
        <v>127</v>
      </c>
      <c r="C6744" s="110" t="s">
        <v>128</v>
      </c>
      <c r="D6744" s="110" t="s">
        <v>10</v>
      </c>
      <c r="E6744" s="110" t="s">
        <v>112</v>
      </c>
      <c r="F6744">
        <v>168.756</v>
      </c>
      <c r="G6744">
        <v>27004885.361000001</v>
      </c>
      <c r="H6744">
        <v>7056223.2706000004</v>
      </c>
      <c r="I6744">
        <v>4500412.1664000005</v>
      </c>
      <c r="J6744">
        <v>189917.3861</v>
      </c>
      <c r="K6744">
        <v>1718644.068</v>
      </c>
      <c r="L6744">
        <v>2049556.38</v>
      </c>
      <c r="M6744">
        <v>341188.88</v>
      </c>
      <c r="N6744">
        <v>178698.82800000001</v>
      </c>
      <c r="O6744">
        <v>421985.36599999998</v>
      </c>
    </row>
    <row r="6745" spans="1:15" hidden="1">
      <c r="A6745" s="110" t="s">
        <v>36</v>
      </c>
      <c r="B6745" s="110" t="s">
        <v>127</v>
      </c>
      <c r="C6745" s="110" t="s">
        <v>128</v>
      </c>
      <c r="D6745" s="110" t="s">
        <v>10</v>
      </c>
      <c r="E6745" s="110" t="s">
        <v>112</v>
      </c>
      <c r="F6745">
        <v>449.2124</v>
      </c>
      <c r="G6745">
        <v>76018030.460099995</v>
      </c>
      <c r="H6745">
        <v>18784361.272999998</v>
      </c>
      <c r="I6745">
        <v>11977621.1328</v>
      </c>
      <c r="J6745">
        <v>408330.58360000001</v>
      </c>
      <c r="K6745">
        <v>4576314.0888</v>
      </c>
      <c r="L6745">
        <v>5456220.96</v>
      </c>
      <c r="M6745">
        <v>892932.44</v>
      </c>
      <c r="N6745">
        <v>460636.06599999999</v>
      </c>
      <c r="O6745">
        <v>1123284.9539999999</v>
      </c>
    </row>
    <row r="6746" spans="1:15" hidden="1">
      <c r="A6746" s="110" t="s">
        <v>36</v>
      </c>
      <c r="B6746" s="110" t="s">
        <v>127</v>
      </c>
      <c r="C6746" s="110" t="s">
        <v>128</v>
      </c>
      <c r="D6746" s="110" t="s">
        <v>10</v>
      </c>
      <c r="E6746" s="110" t="s">
        <v>112</v>
      </c>
      <c r="F6746">
        <v>20.893599999999999</v>
      </c>
      <c r="G6746">
        <v>3086764.4531</v>
      </c>
      <c r="H6746">
        <v>873627.59</v>
      </c>
      <c r="I6746">
        <v>557193.54240000003</v>
      </c>
      <c r="J6746">
        <v>23921.765100000001</v>
      </c>
      <c r="K6746">
        <v>212784.88320000001</v>
      </c>
      <c r="L6746">
        <v>253755.56</v>
      </c>
      <c r="M6746">
        <v>42242.3</v>
      </c>
      <c r="N6746">
        <v>22125.157999999999</v>
      </c>
      <c r="O6746">
        <v>52245.644</v>
      </c>
    </row>
    <row r="6747" spans="1:15" hidden="1">
      <c r="A6747" s="110" t="s">
        <v>36</v>
      </c>
      <c r="B6747" s="110" t="s">
        <v>127</v>
      </c>
      <c r="C6747" s="110" t="s">
        <v>128</v>
      </c>
      <c r="D6747" s="110" t="s">
        <v>8</v>
      </c>
      <c r="E6747" s="110" t="s">
        <v>112</v>
      </c>
      <c r="F6747">
        <v>208.93600000000001</v>
      </c>
      <c r="G6747">
        <v>30639155.367699999</v>
      </c>
      <c r="H6747">
        <v>7257124.6072000004</v>
      </c>
      <c r="I6747">
        <v>7760989.0559999999</v>
      </c>
      <c r="J6747">
        <v>105740.01850000001</v>
      </c>
      <c r="K6747">
        <v>539208.18720000004</v>
      </c>
      <c r="L6747">
        <v>1586826.28</v>
      </c>
      <c r="M6747">
        <v>359981.64</v>
      </c>
      <c r="N6747">
        <v>8338.0879999999997</v>
      </c>
      <c r="O6747">
        <v>868275.12199999997</v>
      </c>
    </row>
    <row r="6748" spans="1:15" hidden="1">
      <c r="A6748" s="110" t="s">
        <v>36</v>
      </c>
      <c r="B6748" s="110" t="s">
        <v>127</v>
      </c>
      <c r="C6748" s="110" t="s">
        <v>128</v>
      </c>
      <c r="D6748" s="110" t="s">
        <v>8</v>
      </c>
      <c r="E6748" s="110" t="s">
        <v>112</v>
      </c>
      <c r="F6748">
        <v>229.02600000000001</v>
      </c>
      <c r="G6748">
        <v>37127977.424999997</v>
      </c>
      <c r="H6748">
        <v>7957446.4682</v>
      </c>
      <c r="I6748">
        <v>8510761.6319999993</v>
      </c>
      <c r="J6748">
        <v>149469.3928</v>
      </c>
      <c r="K6748">
        <v>590912.17200000002</v>
      </c>
      <c r="L6748">
        <v>1734521.4</v>
      </c>
      <c r="M6748">
        <v>393900.94</v>
      </c>
      <c r="N6748">
        <v>9172.4380000000001</v>
      </c>
      <c r="O6748">
        <v>951762.43799999997</v>
      </c>
    </row>
    <row r="6749" spans="1:15" hidden="1">
      <c r="A6749" s="110" t="s">
        <v>36</v>
      </c>
      <c r="B6749" s="110" t="s">
        <v>127</v>
      </c>
      <c r="C6749" s="110" t="s">
        <v>128</v>
      </c>
      <c r="D6749" s="110" t="s">
        <v>8</v>
      </c>
      <c r="E6749" s="110" t="s">
        <v>112</v>
      </c>
      <c r="F6749">
        <v>41.787199999999999</v>
      </c>
      <c r="G6749">
        <v>4881178.1486</v>
      </c>
      <c r="H6749">
        <v>1455966.9735999999</v>
      </c>
      <c r="I6749">
        <v>1558541.8559999999</v>
      </c>
      <c r="J6749">
        <v>37632.717499999999</v>
      </c>
      <c r="K6749">
        <v>107584.4592</v>
      </c>
      <c r="L6749">
        <v>308575.84000000003</v>
      </c>
      <c r="M6749">
        <v>70756.160000000003</v>
      </c>
      <c r="N6749">
        <v>1717.4079999999999</v>
      </c>
      <c r="O6749">
        <v>173655.74600000001</v>
      </c>
    </row>
    <row r="6750" spans="1:15" hidden="1">
      <c r="A6750" s="110" t="s">
        <v>36</v>
      </c>
      <c r="B6750" s="110" t="s">
        <v>127</v>
      </c>
      <c r="C6750" s="110" t="s">
        <v>128</v>
      </c>
      <c r="D6750" s="110" t="s">
        <v>10</v>
      </c>
      <c r="E6750" s="110" t="s">
        <v>112</v>
      </c>
      <c r="F6750">
        <v>482.16</v>
      </c>
      <c r="G6750">
        <v>71647247.191200003</v>
      </c>
      <c r="H6750">
        <v>22520510.175999999</v>
      </c>
      <c r="I6750">
        <v>13465747.161599999</v>
      </c>
      <c r="J6750">
        <v>234298.06479999999</v>
      </c>
      <c r="K6750">
        <v>5035948.4592000004</v>
      </c>
      <c r="L6750">
        <v>5929223.2000000002</v>
      </c>
      <c r="M6750">
        <v>576756.02</v>
      </c>
      <c r="N6750">
        <v>1723861.81</v>
      </c>
      <c r="O6750">
        <v>2003710.0160000001</v>
      </c>
    </row>
    <row r="6751" spans="1:15" hidden="1">
      <c r="A6751" s="110" t="s">
        <v>36</v>
      </c>
      <c r="B6751" s="110" t="s">
        <v>127</v>
      </c>
      <c r="C6751" s="110" t="s">
        <v>128</v>
      </c>
      <c r="D6751" s="110" t="s">
        <v>10</v>
      </c>
      <c r="E6751" s="110" t="s">
        <v>112</v>
      </c>
      <c r="F6751">
        <v>230.63319999999999</v>
      </c>
      <c r="G6751">
        <v>39215139.579000004</v>
      </c>
      <c r="H6751">
        <v>10785119.716399999</v>
      </c>
      <c r="I6751">
        <v>6429775.6031999998</v>
      </c>
      <c r="J6751">
        <v>149469.3928</v>
      </c>
      <c r="K6751">
        <v>2427730.7039999999</v>
      </c>
      <c r="L6751">
        <v>2848361.84</v>
      </c>
      <c r="M6751">
        <v>275752.88</v>
      </c>
      <c r="N6751">
        <v>799217.1</v>
      </c>
      <c r="O6751">
        <v>958441.74800000002</v>
      </c>
    </row>
    <row r="6752" spans="1:15" hidden="1">
      <c r="A6752" s="110" t="s">
        <v>36</v>
      </c>
      <c r="B6752" s="110" t="s">
        <v>127</v>
      </c>
      <c r="C6752" s="110" t="s">
        <v>128</v>
      </c>
      <c r="D6752" s="110" t="s">
        <v>10</v>
      </c>
      <c r="E6752" s="110" t="s">
        <v>112</v>
      </c>
      <c r="F6752">
        <v>437.15839999999997</v>
      </c>
      <c r="G6752">
        <v>65780700.178999998</v>
      </c>
      <c r="H6752">
        <v>20418582.159000002</v>
      </c>
      <c r="I6752">
        <v>12208943.788799999</v>
      </c>
      <c r="J6752">
        <v>299977.8897</v>
      </c>
      <c r="K6752">
        <v>4565927.7719999999</v>
      </c>
      <c r="L6752">
        <v>5375834.7199999997</v>
      </c>
      <c r="M6752">
        <v>522932.86</v>
      </c>
      <c r="N6752">
        <v>1562970.2660000001</v>
      </c>
      <c r="O6752">
        <v>1816698.3559999999</v>
      </c>
    </row>
    <row r="6753" spans="1:15" hidden="1">
      <c r="A6753" s="110" t="s">
        <v>36</v>
      </c>
      <c r="B6753" s="110" t="s">
        <v>127</v>
      </c>
      <c r="C6753" s="110" t="s">
        <v>128</v>
      </c>
      <c r="D6753" s="110" t="s">
        <v>11</v>
      </c>
      <c r="E6753" s="110" t="s">
        <v>112</v>
      </c>
      <c r="F6753">
        <v>21.697199999999999</v>
      </c>
      <c r="G6753">
        <v>10338310.424000001</v>
      </c>
      <c r="H6753">
        <v>7157639.9522000002</v>
      </c>
      <c r="I6753">
        <v>781582.54079999996</v>
      </c>
      <c r="J6753">
        <v>19864.784800000001</v>
      </c>
      <c r="K6753">
        <v>250117.3512</v>
      </c>
      <c r="L6753">
        <v>428806.7</v>
      </c>
      <c r="M6753">
        <v>39393.620000000003</v>
      </c>
      <c r="N6753">
        <v>1114.8720000000001</v>
      </c>
      <c r="O6753">
        <v>90166.626000000004</v>
      </c>
    </row>
    <row r="6754" spans="1:15" hidden="1">
      <c r="A6754" s="110" t="s">
        <v>36</v>
      </c>
      <c r="B6754" s="110" t="s">
        <v>127</v>
      </c>
      <c r="C6754" s="110" t="s">
        <v>128</v>
      </c>
      <c r="D6754" s="110" t="s">
        <v>10</v>
      </c>
      <c r="E6754" s="110" t="s">
        <v>112</v>
      </c>
      <c r="F6754">
        <v>318.22559999999999</v>
      </c>
      <c r="G6754">
        <v>37406595.0757</v>
      </c>
      <c r="H6754">
        <v>9255567.1072000004</v>
      </c>
      <c r="I6754">
        <v>8143466.7072000001</v>
      </c>
      <c r="J6754">
        <v>157569.6808</v>
      </c>
      <c r="K6754">
        <v>2974718.0016000001</v>
      </c>
      <c r="L6754">
        <v>3254446.34</v>
      </c>
      <c r="M6754">
        <v>536489.1</v>
      </c>
      <c r="N6754">
        <v>187422.97200000001</v>
      </c>
      <c r="O6754">
        <v>1322448.358</v>
      </c>
    </row>
    <row r="6755" spans="1:15" hidden="1">
      <c r="A6755" s="110" t="s">
        <v>36</v>
      </c>
      <c r="B6755" s="110" t="s">
        <v>127</v>
      </c>
      <c r="C6755" s="110" t="s">
        <v>128</v>
      </c>
      <c r="D6755" s="110" t="s">
        <v>10</v>
      </c>
      <c r="E6755" s="110" t="s">
        <v>112</v>
      </c>
      <c r="F6755">
        <v>53.037599999999998</v>
      </c>
      <c r="G6755">
        <v>6970333.9859999996</v>
      </c>
      <c r="H6755">
        <v>1542593.1921999999</v>
      </c>
      <c r="I6755">
        <v>1357243.7952000001</v>
      </c>
      <c r="J6755">
        <v>37632.717499999999</v>
      </c>
      <c r="K6755">
        <v>495786.33360000001</v>
      </c>
      <c r="L6755">
        <v>542406.22</v>
      </c>
      <c r="M6755">
        <v>89416.08</v>
      </c>
      <c r="N6755">
        <v>31237.162</v>
      </c>
      <c r="O6755">
        <v>220408.21</v>
      </c>
    </row>
    <row r="6756" spans="1:15" hidden="1">
      <c r="A6756" s="110" t="s">
        <v>36</v>
      </c>
      <c r="B6756" s="110" t="s">
        <v>127</v>
      </c>
      <c r="C6756" s="110" t="s">
        <v>128</v>
      </c>
      <c r="D6756" s="110" t="s">
        <v>10</v>
      </c>
      <c r="E6756" s="110" t="s">
        <v>112</v>
      </c>
      <c r="F6756">
        <v>48.216000000000001</v>
      </c>
      <c r="G6756">
        <v>8021768.8707999997</v>
      </c>
      <c r="H6756">
        <v>2021909.9816000001</v>
      </c>
      <c r="I6756">
        <v>1321689.9072</v>
      </c>
      <c r="J6756">
        <v>29388.247599999999</v>
      </c>
      <c r="K6756">
        <v>518759.68320000003</v>
      </c>
      <c r="L6756">
        <v>634311.81999999995</v>
      </c>
      <c r="M6756">
        <v>78370.679999999993</v>
      </c>
      <c r="N6756">
        <v>73886.428</v>
      </c>
      <c r="O6756">
        <v>200371.182</v>
      </c>
    </row>
    <row r="6757" spans="1:15" hidden="1">
      <c r="A6757" s="110" t="s">
        <v>36</v>
      </c>
      <c r="B6757" s="110" t="s">
        <v>127</v>
      </c>
      <c r="C6757" s="110" t="s">
        <v>128</v>
      </c>
      <c r="D6757" s="110" t="s">
        <v>10</v>
      </c>
      <c r="E6757" s="110" t="s">
        <v>112</v>
      </c>
      <c r="F6757">
        <v>58.662799999999997</v>
      </c>
      <c r="G6757">
        <v>9974582.5409999993</v>
      </c>
      <c r="H6757">
        <v>2470070.9530000002</v>
      </c>
      <c r="I6757">
        <v>1600490.1695999999</v>
      </c>
      <c r="J6757">
        <v>39719.626100000001</v>
      </c>
      <c r="K6757">
        <v>638818.70400000003</v>
      </c>
      <c r="L6757">
        <v>773410.06</v>
      </c>
      <c r="M6757">
        <v>93412.76</v>
      </c>
      <c r="N6757">
        <v>84005.966</v>
      </c>
      <c r="O6757">
        <v>243784.44200000001</v>
      </c>
    </row>
    <row r="6758" spans="1:15" hidden="1">
      <c r="A6758" s="110" t="s">
        <v>36</v>
      </c>
      <c r="B6758" s="110" t="s">
        <v>127</v>
      </c>
      <c r="C6758" s="110" t="s">
        <v>128</v>
      </c>
      <c r="D6758" s="110" t="s">
        <v>10</v>
      </c>
      <c r="E6758" s="110" t="s">
        <v>112</v>
      </c>
      <c r="F6758">
        <v>33.751199999999997</v>
      </c>
      <c r="G6758">
        <v>4966284.4030999998</v>
      </c>
      <c r="H6758">
        <v>1415334.76</v>
      </c>
      <c r="I6758">
        <v>925183.56480000005</v>
      </c>
      <c r="J6758">
        <v>19864.784800000001</v>
      </c>
      <c r="K6758">
        <v>363129.65279999998</v>
      </c>
      <c r="L6758">
        <v>444019.34</v>
      </c>
      <c r="M6758">
        <v>54857.18</v>
      </c>
      <c r="N6758">
        <v>51720.68</v>
      </c>
      <c r="O6758">
        <v>140259.196</v>
      </c>
    </row>
    <row r="6759" spans="1:15" hidden="1">
      <c r="A6759" s="110" t="s">
        <v>36</v>
      </c>
      <c r="B6759" s="110" t="s">
        <v>127</v>
      </c>
      <c r="C6759" s="110" t="s">
        <v>128</v>
      </c>
      <c r="D6759" s="110" t="s">
        <v>8</v>
      </c>
      <c r="E6759" s="110" t="s">
        <v>112</v>
      </c>
      <c r="F6759">
        <v>145.45160000000001</v>
      </c>
      <c r="G6759">
        <v>23579522.504999999</v>
      </c>
      <c r="H6759">
        <v>5058570.6028000005</v>
      </c>
      <c r="I6759">
        <v>5415921.8304000003</v>
      </c>
      <c r="J6759">
        <v>37203.900600000001</v>
      </c>
      <c r="K6759">
        <v>379449.48959999997</v>
      </c>
      <c r="L6759">
        <v>1127488.52</v>
      </c>
      <c r="M6759">
        <v>252384.52</v>
      </c>
      <c r="N6759">
        <v>472771.57400000002</v>
      </c>
      <c r="O6759">
        <v>549100.61800000002</v>
      </c>
    </row>
    <row r="6760" spans="1:15" hidden="1">
      <c r="A6760" s="110" t="s">
        <v>36</v>
      </c>
      <c r="B6760" s="110" t="s">
        <v>127</v>
      </c>
      <c r="C6760" s="110" t="s">
        <v>128</v>
      </c>
      <c r="D6760" s="110" t="s">
        <v>8</v>
      </c>
      <c r="E6760" s="110" t="s">
        <v>112</v>
      </c>
      <c r="F6760">
        <v>16.071999999999999</v>
      </c>
      <c r="G6760">
        <v>1605648.6340999999</v>
      </c>
      <c r="H6760">
        <v>558562.49140000006</v>
      </c>
      <c r="I6760">
        <v>597983.8848</v>
      </c>
      <c r="J6760">
        <v>3359.6867000000002</v>
      </c>
      <c r="K6760">
        <v>41915.447999999997</v>
      </c>
      <c r="L6760">
        <v>124776.12</v>
      </c>
      <c r="M6760">
        <v>27907.88</v>
      </c>
      <c r="N6760">
        <v>52816.61</v>
      </c>
      <c r="O6760">
        <v>60673.932000000001</v>
      </c>
    </row>
    <row r="6761" spans="1:15" hidden="1">
      <c r="A6761" s="110" t="s">
        <v>36</v>
      </c>
      <c r="B6761" s="110" t="s">
        <v>127</v>
      </c>
      <c r="C6761" s="110" t="s">
        <v>128</v>
      </c>
      <c r="D6761" s="110" t="s">
        <v>10</v>
      </c>
      <c r="E6761" s="110" t="s">
        <v>112</v>
      </c>
      <c r="F6761">
        <v>48.216000000000001</v>
      </c>
      <c r="G6761">
        <v>7511623.7981000002</v>
      </c>
      <c r="H6761">
        <v>2238459.2223999999</v>
      </c>
      <c r="I6761">
        <v>1330952.1024</v>
      </c>
      <c r="J6761">
        <v>27103.710299999999</v>
      </c>
      <c r="K6761">
        <v>527937.15599999996</v>
      </c>
      <c r="L6761">
        <v>586351.66</v>
      </c>
      <c r="M6761">
        <v>53598.48</v>
      </c>
      <c r="N6761">
        <v>231883.454</v>
      </c>
      <c r="O6761">
        <v>182021.796</v>
      </c>
    </row>
    <row r="6762" spans="1:15" hidden="1">
      <c r="A6762" s="110" t="s">
        <v>36</v>
      </c>
      <c r="B6762" s="110" t="s">
        <v>127</v>
      </c>
      <c r="C6762" s="110" t="s">
        <v>128</v>
      </c>
      <c r="D6762" s="110" t="s">
        <v>10</v>
      </c>
      <c r="E6762" s="110" t="s">
        <v>112</v>
      </c>
      <c r="F6762">
        <v>181.61359999999999</v>
      </c>
      <c r="G6762">
        <v>30880214.442000002</v>
      </c>
      <c r="H6762">
        <v>8431535.0933999997</v>
      </c>
      <c r="I6762">
        <v>5013251.7120000003</v>
      </c>
      <c r="J6762">
        <v>57803.267399999997</v>
      </c>
      <c r="K6762">
        <v>1988563.4351999999</v>
      </c>
      <c r="L6762">
        <v>2208587.1800000002</v>
      </c>
      <c r="M6762">
        <v>201888.1</v>
      </c>
      <c r="N6762">
        <v>873433.66</v>
      </c>
      <c r="O6762">
        <v>685617.41599999997</v>
      </c>
    </row>
    <row r="6763" spans="1:15" hidden="1">
      <c r="A6763" s="110" t="s">
        <v>36</v>
      </c>
      <c r="B6763" s="110" t="s">
        <v>127</v>
      </c>
      <c r="C6763" s="110" t="s">
        <v>128</v>
      </c>
      <c r="D6763" s="110" t="s">
        <v>10</v>
      </c>
      <c r="E6763" s="110" t="s">
        <v>112</v>
      </c>
      <c r="F6763">
        <v>26.518799999999999</v>
      </c>
      <c r="G6763">
        <v>3916259.2577</v>
      </c>
      <c r="H6763">
        <v>1231153.5268000001</v>
      </c>
      <c r="I6763">
        <v>732023.57759999996</v>
      </c>
      <c r="J6763">
        <v>8325.2615000000005</v>
      </c>
      <c r="K6763">
        <v>290365.2144</v>
      </c>
      <c r="L6763">
        <v>322492.06</v>
      </c>
      <c r="M6763">
        <v>29479.82</v>
      </c>
      <c r="N6763">
        <v>127536.486</v>
      </c>
      <c r="O6763">
        <v>100112.07799999999</v>
      </c>
    </row>
    <row r="6764" spans="1:15" hidden="1">
      <c r="A6764" s="110" t="s">
        <v>36</v>
      </c>
      <c r="B6764" s="110" t="s">
        <v>127</v>
      </c>
      <c r="C6764" s="110" t="s">
        <v>128</v>
      </c>
      <c r="D6764" s="110" t="s">
        <v>11</v>
      </c>
      <c r="E6764" s="110" t="s">
        <v>112</v>
      </c>
      <c r="F6764">
        <v>15.2684</v>
      </c>
      <c r="G6764">
        <v>7296212.9117000001</v>
      </c>
      <c r="H6764">
        <v>5226099.3415999999</v>
      </c>
      <c r="I6764">
        <v>503380.55040000001</v>
      </c>
      <c r="J6764">
        <v>3359.6867000000002</v>
      </c>
      <c r="K6764">
        <v>116954.1072</v>
      </c>
      <c r="L6764">
        <v>266790.28000000003</v>
      </c>
      <c r="M6764">
        <v>24737.759999999998</v>
      </c>
      <c r="N6764">
        <v>92787.838000000003</v>
      </c>
      <c r="O6764">
        <v>57639.603999999999</v>
      </c>
    </row>
    <row r="6765" spans="1:15" hidden="1">
      <c r="A6765" s="110" t="s">
        <v>36</v>
      </c>
      <c r="B6765" s="110" t="s">
        <v>127</v>
      </c>
      <c r="C6765" s="110" t="s">
        <v>128</v>
      </c>
      <c r="D6765" s="110" t="s">
        <v>10</v>
      </c>
      <c r="E6765" s="110" t="s">
        <v>112</v>
      </c>
      <c r="F6765">
        <v>50.626800000000003</v>
      </c>
      <c r="G6765">
        <v>6653500.6229999997</v>
      </c>
      <c r="H6765">
        <v>1472228.9265999999</v>
      </c>
      <c r="I6765">
        <v>1297925.9136000001</v>
      </c>
      <c r="J6765">
        <v>16772.3318</v>
      </c>
      <c r="K6765">
        <v>470413.00799999997</v>
      </c>
      <c r="L6765">
        <v>514478.66</v>
      </c>
      <c r="M6765">
        <v>70484.740000000005</v>
      </c>
      <c r="N6765">
        <v>1240549.4639999999</v>
      </c>
      <c r="O6765">
        <v>191123.878</v>
      </c>
    </row>
    <row r="6766" spans="1:15" hidden="1">
      <c r="A6766" s="110" t="s">
        <v>36</v>
      </c>
      <c r="B6766" s="110" t="s">
        <v>127</v>
      </c>
      <c r="C6766" s="110" t="s">
        <v>128</v>
      </c>
      <c r="D6766" s="110" t="s">
        <v>10</v>
      </c>
      <c r="E6766" s="110" t="s">
        <v>112</v>
      </c>
      <c r="F6766">
        <v>8.0359999999999996</v>
      </c>
      <c r="G6766">
        <v>1366381.17</v>
      </c>
      <c r="H6766">
        <v>335292.12060000002</v>
      </c>
      <c r="I6766">
        <v>214741.86240000001</v>
      </c>
      <c r="J6766">
        <v>3475.2808</v>
      </c>
      <c r="K6766">
        <v>81673.574399999998</v>
      </c>
      <c r="L6766">
        <v>96228.64</v>
      </c>
      <c r="M6766">
        <v>8994.58</v>
      </c>
      <c r="N6766">
        <v>45522.135999999999</v>
      </c>
      <c r="O6766">
        <v>30336.966</v>
      </c>
    </row>
    <row r="6767" spans="1:15" hidden="1">
      <c r="A6767" s="110" t="s">
        <v>36</v>
      </c>
      <c r="B6767" s="110" t="s">
        <v>127</v>
      </c>
      <c r="C6767" s="110" t="s">
        <v>128</v>
      </c>
      <c r="D6767" s="110" t="s">
        <v>10</v>
      </c>
      <c r="E6767" s="110" t="s">
        <v>112</v>
      </c>
      <c r="F6767">
        <v>21.697199999999999</v>
      </c>
      <c r="G6767">
        <v>3199304.9364999998</v>
      </c>
      <c r="H6767">
        <v>905283.71459999995</v>
      </c>
      <c r="I6767">
        <v>579801.13919999998</v>
      </c>
      <c r="J6767">
        <v>6836.2105000000001</v>
      </c>
      <c r="K6767">
        <v>220525.91279999999</v>
      </c>
      <c r="L6767">
        <v>259817</v>
      </c>
      <c r="M6767">
        <v>24287.58</v>
      </c>
      <c r="N6767">
        <v>122910.128</v>
      </c>
      <c r="O6767">
        <v>81909.717999999993</v>
      </c>
    </row>
    <row r="6768" spans="1:15" hidden="1">
      <c r="A6768" s="110" t="s">
        <v>36</v>
      </c>
      <c r="B6768" s="110" t="s">
        <v>127</v>
      </c>
      <c r="C6768" s="110" t="s">
        <v>128</v>
      </c>
      <c r="D6768" s="110" t="s">
        <v>8</v>
      </c>
      <c r="E6768" s="110" t="s">
        <v>113</v>
      </c>
      <c r="F6768">
        <v>235.45480000000001</v>
      </c>
      <c r="G6768">
        <v>38170166.265000001</v>
      </c>
      <c r="H6768">
        <v>8299174.1701999996</v>
      </c>
      <c r="I6768">
        <v>8863434.3168000001</v>
      </c>
      <c r="J6768">
        <v>248761.00039999999</v>
      </c>
      <c r="K6768">
        <v>641852.7696</v>
      </c>
      <c r="L6768">
        <v>1969292.32</v>
      </c>
      <c r="M6768">
        <v>414158.22</v>
      </c>
      <c r="N6768">
        <v>822644.74600000004</v>
      </c>
      <c r="O6768">
        <v>866790.43</v>
      </c>
    </row>
    <row r="6769" spans="1:15" hidden="1">
      <c r="A6769" s="110" t="s">
        <v>36</v>
      </c>
      <c r="B6769" s="110" t="s">
        <v>127</v>
      </c>
      <c r="C6769" s="110" t="s">
        <v>128</v>
      </c>
      <c r="D6769" s="110" t="s">
        <v>8</v>
      </c>
      <c r="E6769" s="110" t="s">
        <v>113</v>
      </c>
      <c r="F6769">
        <v>45.001600000000003</v>
      </c>
      <c r="G6769">
        <v>6103220.1420999998</v>
      </c>
      <c r="H6769">
        <v>1581877.2028000001</v>
      </c>
      <c r="I6769">
        <v>1689253.2671999999</v>
      </c>
      <c r="J6769">
        <v>47664.545700000002</v>
      </c>
      <c r="K6769">
        <v>122544.0144</v>
      </c>
      <c r="L6769">
        <v>377740.38</v>
      </c>
      <c r="M6769">
        <v>77697.460000000006</v>
      </c>
      <c r="N6769">
        <v>157778.742</v>
      </c>
      <c r="O6769">
        <v>165666.73199999999</v>
      </c>
    </row>
    <row r="6770" spans="1:15" hidden="1">
      <c r="A6770" s="110" t="s">
        <v>36</v>
      </c>
      <c r="B6770" s="110" t="s">
        <v>127</v>
      </c>
      <c r="C6770" s="110" t="s">
        <v>128</v>
      </c>
      <c r="D6770" s="110" t="s">
        <v>10</v>
      </c>
      <c r="E6770" s="110" t="s">
        <v>113</v>
      </c>
      <c r="F6770">
        <v>52.234000000000002</v>
      </c>
      <c r="G6770">
        <v>9344935.7999000009</v>
      </c>
      <c r="H6770">
        <v>2464404.5233999998</v>
      </c>
      <c r="I6770">
        <v>1463700.7871999999</v>
      </c>
      <c r="J6770">
        <v>70749.807199999996</v>
      </c>
      <c r="K6770">
        <v>517686.33600000001</v>
      </c>
      <c r="L6770">
        <v>690529.38</v>
      </c>
      <c r="M6770">
        <v>74760.22</v>
      </c>
      <c r="N6770">
        <v>276711.95199999999</v>
      </c>
      <c r="O6770">
        <v>192291.06599999999</v>
      </c>
    </row>
    <row r="6771" spans="1:15" hidden="1">
      <c r="A6771" s="110" t="s">
        <v>36</v>
      </c>
      <c r="B6771" s="110" t="s">
        <v>127</v>
      </c>
      <c r="C6771" s="110" t="s">
        <v>128</v>
      </c>
      <c r="D6771" s="110" t="s">
        <v>10</v>
      </c>
      <c r="E6771" s="110" t="s">
        <v>113</v>
      </c>
      <c r="F6771">
        <v>328.67239999999998</v>
      </c>
      <c r="G6771">
        <v>55884989.853</v>
      </c>
      <c r="H6771">
        <v>15496717.749600001</v>
      </c>
      <c r="I6771">
        <v>9194604.6336000003</v>
      </c>
      <c r="J6771">
        <v>383833.33390000003</v>
      </c>
      <c r="K6771">
        <v>3259639.4328000001</v>
      </c>
      <c r="L6771">
        <v>4451402.8</v>
      </c>
      <c r="M6771">
        <v>501181.54</v>
      </c>
      <c r="N6771">
        <v>1702474.4879999999</v>
      </c>
      <c r="O6771">
        <v>1209955.4280000001</v>
      </c>
    </row>
    <row r="6772" spans="1:15" hidden="1">
      <c r="A6772" s="110" t="s">
        <v>36</v>
      </c>
      <c r="B6772" s="110" t="s">
        <v>127</v>
      </c>
      <c r="C6772" s="110" t="s">
        <v>128</v>
      </c>
      <c r="D6772" s="110" t="s">
        <v>10</v>
      </c>
      <c r="E6772" s="110" t="s">
        <v>113</v>
      </c>
      <c r="F6772">
        <v>20.09</v>
      </c>
      <c r="G6772">
        <v>3415952.9249999998</v>
      </c>
      <c r="H6772">
        <v>830427.82519999996</v>
      </c>
      <c r="I6772">
        <v>573082.3872</v>
      </c>
      <c r="J6772">
        <v>20852.928</v>
      </c>
      <c r="K6772">
        <v>215458.50959999999</v>
      </c>
      <c r="L6772">
        <v>254547.68</v>
      </c>
      <c r="M6772">
        <v>36090.660000000003</v>
      </c>
      <c r="N6772">
        <v>104357.792</v>
      </c>
      <c r="O6772">
        <v>73957.686000000002</v>
      </c>
    </row>
    <row r="6773" spans="1:15" hidden="1">
      <c r="A6773" s="110" t="s">
        <v>36</v>
      </c>
      <c r="B6773" s="110" t="s">
        <v>127</v>
      </c>
      <c r="C6773" s="110" t="s">
        <v>128</v>
      </c>
      <c r="D6773" s="110" t="s">
        <v>8</v>
      </c>
      <c r="E6773" s="110" t="s">
        <v>114</v>
      </c>
      <c r="F6773">
        <v>38.572800000000001</v>
      </c>
      <c r="G6773">
        <v>5623810.0933999997</v>
      </c>
      <c r="H6773">
        <v>1351434.7102000001</v>
      </c>
      <c r="I6773">
        <v>1445233.0752000001</v>
      </c>
      <c r="J6773">
        <v>9679583.1411000006</v>
      </c>
      <c r="K6773">
        <v>104228.92080000001</v>
      </c>
      <c r="L6773">
        <v>319790.98</v>
      </c>
      <c r="M6773">
        <v>66982.52</v>
      </c>
      <c r="N6773">
        <v>195550.894</v>
      </c>
      <c r="O6773">
        <v>202119.258</v>
      </c>
    </row>
    <row r="6774" spans="1:15" hidden="1">
      <c r="A6774" s="110" t="s">
        <v>36</v>
      </c>
      <c r="B6774" s="110" t="s">
        <v>127</v>
      </c>
      <c r="C6774" s="110" t="s">
        <v>128</v>
      </c>
      <c r="D6774" s="110" t="s">
        <v>8</v>
      </c>
      <c r="E6774" s="110" t="s">
        <v>114</v>
      </c>
      <c r="F6774">
        <v>617.96839999999997</v>
      </c>
      <c r="G6774">
        <v>100180402.245</v>
      </c>
      <c r="H6774">
        <v>21651138.771400001</v>
      </c>
      <c r="I6774">
        <v>23153837.241599999</v>
      </c>
      <c r="J6774">
        <v>48778.226499999997</v>
      </c>
      <c r="K6774">
        <v>1669825.368</v>
      </c>
      <c r="L6774">
        <v>5123341.1399999997</v>
      </c>
      <c r="M6774">
        <v>1073120.8799999999</v>
      </c>
      <c r="N6774">
        <v>3132847.1460000002</v>
      </c>
      <c r="O6774">
        <v>3238118.6639999999</v>
      </c>
    </row>
    <row r="6775" spans="1:15" hidden="1">
      <c r="A6775" s="110" t="s">
        <v>36</v>
      </c>
      <c r="B6775" s="110" t="s">
        <v>127</v>
      </c>
      <c r="C6775" s="110" t="s">
        <v>128</v>
      </c>
      <c r="D6775" s="110" t="s">
        <v>8</v>
      </c>
      <c r="E6775" s="110" t="s">
        <v>114</v>
      </c>
      <c r="F6775">
        <v>99.6464</v>
      </c>
      <c r="G6775">
        <v>12965333.5572</v>
      </c>
      <c r="H6775">
        <v>3491206.2683999999</v>
      </c>
      <c r="I6775">
        <v>3733512.48</v>
      </c>
      <c r="J6775">
        <v>21264.3436</v>
      </c>
      <c r="K6775">
        <v>269253.39600000001</v>
      </c>
      <c r="L6775">
        <v>826127.04</v>
      </c>
      <c r="M6775">
        <v>173043.78</v>
      </c>
      <c r="N6775">
        <v>505170.51199999999</v>
      </c>
      <c r="O6775">
        <v>522140.74</v>
      </c>
    </row>
    <row r="6776" spans="1:15" hidden="1">
      <c r="A6776" s="110" t="s">
        <v>36</v>
      </c>
      <c r="B6776" s="110" t="s">
        <v>127</v>
      </c>
      <c r="C6776" s="110" t="s">
        <v>128</v>
      </c>
      <c r="D6776" s="110" t="s">
        <v>10</v>
      </c>
      <c r="E6776" s="110" t="s">
        <v>114</v>
      </c>
      <c r="F6776">
        <v>1862.7447999999999</v>
      </c>
      <c r="G6776">
        <v>274098870.24739999</v>
      </c>
      <c r="H6776">
        <v>87392452.872799993</v>
      </c>
      <c r="I6776">
        <v>50912890.521600001</v>
      </c>
      <c r="J6776">
        <v>8205687.4508999996</v>
      </c>
      <c r="K6776">
        <v>19963036.6776</v>
      </c>
      <c r="L6776">
        <v>28816727.82</v>
      </c>
      <c r="M6776">
        <v>3094175.7</v>
      </c>
      <c r="N6776">
        <v>21481.13</v>
      </c>
      <c r="O6776">
        <v>9760671.8880000003</v>
      </c>
    </row>
    <row r="6777" spans="1:15" hidden="1">
      <c r="A6777" s="110" t="s">
        <v>36</v>
      </c>
      <c r="B6777" s="110" t="s">
        <v>127</v>
      </c>
      <c r="C6777" s="110" t="s">
        <v>128</v>
      </c>
      <c r="D6777" s="110" t="s">
        <v>10</v>
      </c>
      <c r="E6777" s="110" t="s">
        <v>114</v>
      </c>
      <c r="F6777">
        <v>1239.1512</v>
      </c>
      <c r="G6777">
        <v>209935587.48069999</v>
      </c>
      <c r="H6777">
        <v>58144419.271600001</v>
      </c>
      <c r="I6777">
        <v>33845139.724799998</v>
      </c>
      <c r="J6777">
        <v>116786.09179999999</v>
      </c>
      <c r="K6777">
        <v>13294534.211999999</v>
      </c>
      <c r="L6777">
        <v>19139197.699999999</v>
      </c>
      <c r="M6777">
        <v>2045255.48</v>
      </c>
      <c r="N6777">
        <v>14090.142</v>
      </c>
      <c r="O6777">
        <v>6493078.5700000003</v>
      </c>
    </row>
    <row r="6778" spans="1:15" hidden="1">
      <c r="A6778" s="110" t="s">
        <v>36</v>
      </c>
      <c r="B6778" s="110" t="s">
        <v>127</v>
      </c>
      <c r="C6778" s="110" t="s">
        <v>128</v>
      </c>
      <c r="D6778" s="110" t="s">
        <v>10</v>
      </c>
      <c r="E6778" s="110" t="s">
        <v>114</v>
      </c>
      <c r="F6778">
        <v>155.89840000000001</v>
      </c>
      <c r="G6778">
        <v>22994552.251400001</v>
      </c>
      <c r="H6778">
        <v>7315185.6255999999</v>
      </c>
      <c r="I6778">
        <v>4258084.4544000002</v>
      </c>
      <c r="J6778">
        <v>25177.141899999999</v>
      </c>
      <c r="K6778">
        <v>1672584.8976</v>
      </c>
      <c r="L6778">
        <v>2407917.7000000002</v>
      </c>
      <c r="M6778">
        <v>257316.82</v>
      </c>
      <c r="N6778">
        <v>1770.626</v>
      </c>
      <c r="O6778">
        <v>816898.10400000005</v>
      </c>
    </row>
    <row r="6779" spans="1:15" hidden="1">
      <c r="A6779" s="110" t="s">
        <v>36</v>
      </c>
      <c r="B6779" s="110" t="s">
        <v>127</v>
      </c>
      <c r="C6779" s="110" t="s">
        <v>128</v>
      </c>
      <c r="D6779" s="110" t="s">
        <v>11</v>
      </c>
      <c r="E6779" s="110" t="s">
        <v>114</v>
      </c>
      <c r="F6779">
        <v>43.394399999999997</v>
      </c>
      <c r="G6779">
        <v>22148215.357000001</v>
      </c>
      <c r="H6779">
        <v>15066847.796599999</v>
      </c>
      <c r="I6779">
        <v>1376109.8304000001</v>
      </c>
      <c r="J6779">
        <v>1888.0371</v>
      </c>
      <c r="K6779">
        <v>361895.12640000001</v>
      </c>
      <c r="L6779">
        <v>736385.42</v>
      </c>
      <c r="M6779">
        <v>75506.42</v>
      </c>
      <c r="N6779">
        <v>429048.92800000001</v>
      </c>
      <c r="O6779">
        <v>227384.27799999999</v>
      </c>
    </row>
    <row r="6780" spans="1:15" hidden="1">
      <c r="A6780" s="110" t="s">
        <v>36</v>
      </c>
      <c r="B6780" s="110" t="s">
        <v>127</v>
      </c>
      <c r="C6780" s="110" t="s">
        <v>128</v>
      </c>
      <c r="D6780" s="110" t="s">
        <v>11</v>
      </c>
      <c r="E6780" s="110" t="s">
        <v>114</v>
      </c>
      <c r="F6780">
        <v>77.145600000000002</v>
      </c>
      <c r="G6780">
        <v>12150362.569</v>
      </c>
      <c r="H6780">
        <v>3748825.1927999998</v>
      </c>
      <c r="I6780">
        <v>2396048.6592000001</v>
      </c>
      <c r="J6780">
        <v>20278.686300000001</v>
      </c>
      <c r="K6780">
        <v>1200219.1416</v>
      </c>
      <c r="L6780">
        <v>955166.34</v>
      </c>
      <c r="M6780">
        <v>120849.96</v>
      </c>
      <c r="N6780">
        <v>760664.71799999999</v>
      </c>
      <c r="O6780">
        <v>404238.516</v>
      </c>
    </row>
    <row r="6781" spans="1:15" hidden="1">
      <c r="A6781" s="110" t="s">
        <v>36</v>
      </c>
      <c r="B6781" s="110" t="s">
        <v>127</v>
      </c>
      <c r="C6781" s="110" t="s">
        <v>128</v>
      </c>
      <c r="D6781" s="110" t="s">
        <v>10</v>
      </c>
      <c r="E6781" s="110" t="s">
        <v>114</v>
      </c>
      <c r="F6781">
        <v>81.967200000000005</v>
      </c>
      <c r="G6781">
        <v>10772334.342</v>
      </c>
      <c r="H6781">
        <v>2411660.7540000002</v>
      </c>
      <c r="I6781">
        <v>1989626.7456</v>
      </c>
      <c r="J6781">
        <v>15484.638300000001</v>
      </c>
      <c r="K6781">
        <v>912149.40240000002</v>
      </c>
      <c r="L6781">
        <v>980605.2</v>
      </c>
      <c r="M6781">
        <v>106854.2</v>
      </c>
      <c r="N6781">
        <v>72893.326000000001</v>
      </c>
      <c r="O6781">
        <v>429502.63400000002</v>
      </c>
    </row>
    <row r="6782" spans="1:15" hidden="1">
      <c r="A6782" s="110" t="s">
        <v>36</v>
      </c>
      <c r="B6782" s="110" t="s">
        <v>127</v>
      </c>
      <c r="C6782" s="110" t="s">
        <v>128</v>
      </c>
      <c r="D6782" s="110" t="s">
        <v>10</v>
      </c>
      <c r="E6782" s="110" t="s">
        <v>114</v>
      </c>
      <c r="F6782">
        <v>24.108000000000001</v>
      </c>
      <c r="G6782">
        <v>3449724.6168</v>
      </c>
      <c r="H6782">
        <v>1008320.626</v>
      </c>
      <c r="I6782">
        <v>642137.14560000005</v>
      </c>
      <c r="J6782">
        <v>15977631.0164</v>
      </c>
      <c r="K6782">
        <v>245124.33840000001</v>
      </c>
      <c r="L6782">
        <v>292265.21999999997</v>
      </c>
      <c r="M6782">
        <v>26932.9</v>
      </c>
      <c r="N6782">
        <v>105016.25199999999</v>
      </c>
      <c r="O6782">
        <v>126324.198</v>
      </c>
    </row>
    <row r="6783" spans="1:15" hidden="1">
      <c r="A6783" s="110" t="s">
        <v>36</v>
      </c>
      <c r="B6783" s="110" t="s">
        <v>127</v>
      </c>
      <c r="C6783" s="110" t="s">
        <v>128</v>
      </c>
      <c r="D6783" s="110" t="s">
        <v>8</v>
      </c>
      <c r="E6783" s="110" t="s">
        <v>114</v>
      </c>
      <c r="F6783">
        <v>83.574399999999997</v>
      </c>
      <c r="G6783">
        <v>13599724.246400001</v>
      </c>
      <c r="H6783">
        <v>2928110.7924000002</v>
      </c>
      <c r="I6783">
        <v>3131339.1168</v>
      </c>
      <c r="J6783">
        <v>2423.7474000000002</v>
      </c>
      <c r="K6783">
        <v>225828</v>
      </c>
      <c r="L6783">
        <v>692883.6</v>
      </c>
      <c r="M6783">
        <v>145128.51999999999</v>
      </c>
      <c r="N6783">
        <v>423688.342</v>
      </c>
      <c r="O6783">
        <v>437925.51</v>
      </c>
    </row>
    <row r="6784" spans="1:15" hidden="1">
      <c r="A6784" s="110" t="s">
        <v>36</v>
      </c>
      <c r="B6784" s="110" t="s">
        <v>127</v>
      </c>
      <c r="C6784" s="110" t="s">
        <v>128</v>
      </c>
      <c r="D6784" s="110" t="s">
        <v>8</v>
      </c>
      <c r="E6784" s="110" t="s">
        <v>114</v>
      </c>
      <c r="F6784">
        <v>188.846</v>
      </c>
      <c r="G6784">
        <v>30614297.175000001</v>
      </c>
      <c r="H6784">
        <v>6636092.9906000001</v>
      </c>
      <c r="I6784">
        <v>7098420.1343999999</v>
      </c>
      <c r="J6784">
        <v>4059.4661000000001</v>
      </c>
      <c r="K6784">
        <v>510250.83840000001</v>
      </c>
      <c r="L6784">
        <v>1553380.12</v>
      </c>
      <c r="M6784">
        <v>327192.3</v>
      </c>
      <c r="N6784">
        <v>917075.12600000005</v>
      </c>
      <c r="O6784">
        <v>989541.80599999998</v>
      </c>
    </row>
    <row r="6785" spans="1:15" hidden="1">
      <c r="A6785" s="110" t="s">
        <v>36</v>
      </c>
      <c r="B6785" s="110" t="s">
        <v>127</v>
      </c>
      <c r="C6785" s="110" t="s">
        <v>128</v>
      </c>
      <c r="D6785" s="110" t="s">
        <v>8</v>
      </c>
      <c r="E6785" s="110" t="s">
        <v>114</v>
      </c>
      <c r="F6785">
        <v>103.6644</v>
      </c>
      <c r="G6785">
        <v>14316120.081599999</v>
      </c>
      <c r="H6785">
        <v>3631980.1373999999</v>
      </c>
      <c r="I6785">
        <v>3884059.7568000001</v>
      </c>
      <c r="J6785">
        <v>7818.1388999999999</v>
      </c>
      <c r="K6785">
        <v>280117.05119999999</v>
      </c>
      <c r="L6785">
        <v>859439.54</v>
      </c>
      <c r="M6785">
        <v>180015.42</v>
      </c>
      <c r="N6785">
        <v>525538.57400000002</v>
      </c>
      <c r="O6785">
        <v>543194.32200000004</v>
      </c>
    </row>
    <row r="6786" spans="1:15" hidden="1">
      <c r="A6786" s="110" t="s">
        <v>36</v>
      </c>
      <c r="B6786" s="110" t="s">
        <v>127</v>
      </c>
      <c r="C6786" s="110" t="s">
        <v>128</v>
      </c>
      <c r="D6786" s="110" t="s">
        <v>10</v>
      </c>
      <c r="E6786" s="110" t="s">
        <v>114</v>
      </c>
      <c r="F6786">
        <v>626.80799999999999</v>
      </c>
      <c r="G6786">
        <v>95406465.327999994</v>
      </c>
      <c r="H6786">
        <v>29386153.220400002</v>
      </c>
      <c r="I6786">
        <v>17190963.340799998</v>
      </c>
      <c r="J6786">
        <v>66305.027400000006</v>
      </c>
      <c r="K6786">
        <v>6681155.9183999998</v>
      </c>
      <c r="L6786">
        <v>9773047</v>
      </c>
      <c r="M6786">
        <v>1073879.3799999999</v>
      </c>
      <c r="N6786">
        <v>7718.4139999999998</v>
      </c>
      <c r="O6786">
        <v>3284436.3640000001</v>
      </c>
    </row>
    <row r="6787" spans="1:15" hidden="1">
      <c r="A6787" s="110" t="s">
        <v>36</v>
      </c>
      <c r="B6787" s="110" t="s">
        <v>127</v>
      </c>
      <c r="C6787" s="110" t="s">
        <v>128</v>
      </c>
      <c r="D6787" s="110" t="s">
        <v>10</v>
      </c>
      <c r="E6787" s="110" t="s">
        <v>114</v>
      </c>
      <c r="F6787">
        <v>379.29919999999998</v>
      </c>
      <c r="G6787">
        <v>62036550.054899998</v>
      </c>
      <c r="H6787">
        <v>17797993.686999999</v>
      </c>
      <c r="I6787">
        <v>10359270.969599999</v>
      </c>
      <c r="J6787">
        <v>27357.2716</v>
      </c>
      <c r="K6787">
        <v>4069757.9736000001</v>
      </c>
      <c r="L6787">
        <v>5857665.9000000004</v>
      </c>
      <c r="M6787">
        <v>625718.22</v>
      </c>
      <c r="N6787">
        <v>4313.3639999999996</v>
      </c>
      <c r="O6787">
        <v>1987505.5859999999</v>
      </c>
    </row>
    <row r="6788" spans="1:15" hidden="1">
      <c r="A6788" s="110" t="s">
        <v>36</v>
      </c>
      <c r="B6788" s="110" t="s">
        <v>127</v>
      </c>
      <c r="C6788" s="110" t="s">
        <v>128</v>
      </c>
      <c r="D6788" s="110" t="s">
        <v>10</v>
      </c>
      <c r="E6788" s="110" t="s">
        <v>114</v>
      </c>
      <c r="F6788">
        <v>78.752799999999993</v>
      </c>
      <c r="G6788">
        <v>11768197.4903</v>
      </c>
      <c r="H6788">
        <v>3695297.9544000002</v>
      </c>
      <c r="I6788">
        <v>2150990.1504000002</v>
      </c>
      <c r="J6788">
        <v>3747.4863</v>
      </c>
      <c r="K6788">
        <v>844917.30720000004</v>
      </c>
      <c r="L6788">
        <v>1216369.96</v>
      </c>
      <c r="M6788">
        <v>129982.3</v>
      </c>
      <c r="N6788">
        <v>897.49</v>
      </c>
      <c r="O6788">
        <v>412659.58799999999</v>
      </c>
    </row>
    <row r="6789" spans="1:15" hidden="1">
      <c r="A6789" s="110" t="s">
        <v>36</v>
      </c>
      <c r="B6789" s="110" t="s">
        <v>127</v>
      </c>
      <c r="C6789" s="110" t="s">
        <v>128</v>
      </c>
      <c r="D6789" s="110" t="s">
        <v>11</v>
      </c>
      <c r="E6789" s="110" t="s">
        <v>114</v>
      </c>
      <c r="F6789">
        <v>26.518799999999999</v>
      </c>
      <c r="G6789">
        <v>12415858.187000001</v>
      </c>
      <c r="H6789">
        <v>9118002.6772000007</v>
      </c>
      <c r="I6789">
        <v>850608.17279999994</v>
      </c>
      <c r="J6789">
        <v>7671.4712</v>
      </c>
      <c r="K6789">
        <v>250321.92480000001</v>
      </c>
      <c r="L6789">
        <v>440552.38</v>
      </c>
      <c r="M6789">
        <v>45551</v>
      </c>
      <c r="N6789">
        <v>240093.45800000001</v>
      </c>
      <c r="O6789">
        <v>138956.70800000001</v>
      </c>
    </row>
    <row r="6790" spans="1:15" hidden="1">
      <c r="A6790" s="110" t="s">
        <v>36</v>
      </c>
      <c r="B6790" s="110" t="s">
        <v>127</v>
      </c>
      <c r="C6790" s="110" t="s">
        <v>128</v>
      </c>
      <c r="D6790" s="110" t="s">
        <v>10</v>
      </c>
      <c r="E6790" s="110" t="s">
        <v>114</v>
      </c>
      <c r="F6790">
        <v>46.608800000000002</v>
      </c>
      <c r="G6790">
        <v>7621602.5654999996</v>
      </c>
      <c r="H6790">
        <v>1949419.6118000001</v>
      </c>
      <c r="I6790">
        <v>1241463.9935999999</v>
      </c>
      <c r="J6790">
        <v>17356.517100000001</v>
      </c>
      <c r="K6790">
        <v>473907.58559999999</v>
      </c>
      <c r="L6790">
        <v>565045.6</v>
      </c>
      <c r="M6790">
        <v>52070.82</v>
      </c>
      <c r="N6790">
        <v>203031.18</v>
      </c>
      <c r="O6790">
        <v>244227.32399999999</v>
      </c>
    </row>
    <row r="6791" spans="1:15" hidden="1">
      <c r="A6791" s="110" t="s">
        <v>36</v>
      </c>
      <c r="B6791" s="110" t="s">
        <v>127</v>
      </c>
      <c r="C6791" s="110" t="s">
        <v>128</v>
      </c>
      <c r="D6791" s="110" t="s">
        <v>10</v>
      </c>
      <c r="E6791" s="110" t="s">
        <v>114</v>
      </c>
      <c r="F6791">
        <v>24.9116</v>
      </c>
      <c r="G6791">
        <v>3676929.7396</v>
      </c>
      <c r="H6791">
        <v>1041931.8438</v>
      </c>
      <c r="I6791">
        <v>663543.47519999999</v>
      </c>
      <c r="J6791">
        <v>7671.4712</v>
      </c>
      <c r="K6791">
        <v>253294.88399999999</v>
      </c>
      <c r="L6791">
        <v>302006.82</v>
      </c>
      <c r="M6791">
        <v>27829.98</v>
      </c>
      <c r="N6791">
        <v>108518.71799999999</v>
      </c>
      <c r="O6791">
        <v>130535.636</v>
      </c>
    </row>
    <row r="6792" spans="1:15" hidden="1">
      <c r="A6792" s="110" t="s">
        <v>36</v>
      </c>
      <c r="B6792" s="110" t="s">
        <v>127</v>
      </c>
      <c r="C6792" s="110" t="s">
        <v>128</v>
      </c>
      <c r="D6792" s="110" t="s">
        <v>10</v>
      </c>
      <c r="E6792" s="110" t="s">
        <v>112</v>
      </c>
      <c r="F6792">
        <v>733.68679999999995</v>
      </c>
      <c r="G6792">
        <v>94811669.063500002</v>
      </c>
      <c r="H6792">
        <v>31489783.393399999</v>
      </c>
      <c r="I6792">
        <v>23215256.9472</v>
      </c>
      <c r="J6792">
        <v>820115.31790000002</v>
      </c>
      <c r="K6792">
        <v>7514395.7039999999</v>
      </c>
      <c r="L6792">
        <v>16219719.720000001</v>
      </c>
      <c r="M6792">
        <v>1584977.18</v>
      </c>
      <c r="N6792">
        <v>1709998.07</v>
      </c>
      <c r="O6792">
        <v>1834631.0179999999</v>
      </c>
    </row>
    <row r="6793" spans="1:15" hidden="1">
      <c r="A6793" s="110" t="s">
        <v>36</v>
      </c>
      <c r="B6793" s="110" t="s">
        <v>127</v>
      </c>
      <c r="C6793" s="110" t="s">
        <v>128</v>
      </c>
      <c r="D6793" s="110" t="s">
        <v>10</v>
      </c>
      <c r="E6793" s="110" t="s">
        <v>112</v>
      </c>
      <c r="F6793">
        <v>1113.7896000000001</v>
      </c>
      <c r="G6793">
        <v>218600700.31799999</v>
      </c>
      <c r="H6793">
        <v>47821609.897200003</v>
      </c>
      <c r="I6793">
        <v>35257811.8464</v>
      </c>
      <c r="J6793">
        <v>1018270.9592</v>
      </c>
      <c r="K6793">
        <v>11440492.531199999</v>
      </c>
      <c r="L6793">
        <v>24797556.039999999</v>
      </c>
      <c r="M6793">
        <v>2426575.98</v>
      </c>
      <c r="N6793">
        <v>2641835.3280000002</v>
      </c>
      <c r="O6793">
        <v>2785101.7919999999</v>
      </c>
    </row>
    <row r="6794" spans="1:15" hidden="1">
      <c r="A6794" s="110" t="s">
        <v>36</v>
      </c>
      <c r="B6794" s="110" t="s">
        <v>127</v>
      </c>
      <c r="C6794" s="110" t="s">
        <v>128</v>
      </c>
      <c r="D6794" s="110" t="s">
        <v>10</v>
      </c>
      <c r="E6794" s="110" t="s">
        <v>112</v>
      </c>
      <c r="F6794">
        <v>91.610399999999998</v>
      </c>
      <c r="G6794">
        <v>12004352.708000001</v>
      </c>
      <c r="H6794">
        <v>3929809.7133999998</v>
      </c>
      <c r="I6794">
        <v>2897462.784</v>
      </c>
      <c r="J6794">
        <v>76878.780599999998</v>
      </c>
      <c r="K6794">
        <v>941375.97360000003</v>
      </c>
      <c r="L6794">
        <v>2044871.72</v>
      </c>
      <c r="M6794">
        <v>200246.46</v>
      </c>
      <c r="N6794">
        <v>219025.44399999999</v>
      </c>
      <c r="O6794">
        <v>229077.33199999999</v>
      </c>
    </row>
    <row r="6795" spans="1:15" hidden="1">
      <c r="A6795" s="110" t="s">
        <v>36</v>
      </c>
      <c r="B6795" s="110" t="s">
        <v>127</v>
      </c>
      <c r="C6795" s="110" t="s">
        <v>128</v>
      </c>
      <c r="D6795" s="110" t="s">
        <v>10</v>
      </c>
      <c r="E6795" s="110" t="s">
        <v>112</v>
      </c>
      <c r="F6795">
        <v>1509.1608000000001</v>
      </c>
      <c r="G6795">
        <v>194399666.50940001</v>
      </c>
      <c r="H6795">
        <v>65109144.498599999</v>
      </c>
      <c r="I6795">
        <v>47979355.872000001</v>
      </c>
      <c r="J6795">
        <v>1697024.6299000001</v>
      </c>
      <c r="K6795">
        <v>14967065.088</v>
      </c>
      <c r="L6795">
        <v>33579075.439999998</v>
      </c>
      <c r="M6795">
        <v>3837830.42</v>
      </c>
      <c r="N6795">
        <v>4292770.4380000001</v>
      </c>
      <c r="O6795">
        <v>3773752.4219999998</v>
      </c>
    </row>
    <row r="6796" spans="1:15" hidden="1">
      <c r="A6796" s="110" t="s">
        <v>36</v>
      </c>
      <c r="B6796" s="110" t="s">
        <v>127</v>
      </c>
      <c r="C6796" s="110" t="s">
        <v>128</v>
      </c>
      <c r="D6796" s="110" t="s">
        <v>10</v>
      </c>
      <c r="E6796" s="110" t="s">
        <v>112</v>
      </c>
      <c r="F6796">
        <v>1117.0039999999999</v>
      </c>
      <c r="G6796">
        <v>219231582.56999999</v>
      </c>
      <c r="H6796">
        <v>48216337.487400003</v>
      </c>
      <c r="I6796">
        <v>35534292.230400003</v>
      </c>
      <c r="J6796">
        <v>1018270.9592</v>
      </c>
      <c r="K6796">
        <v>11107847.8872</v>
      </c>
      <c r="L6796">
        <v>25052908.140000001</v>
      </c>
      <c r="M6796">
        <v>2872143.48</v>
      </c>
      <c r="N6796">
        <v>3240296.0920000002</v>
      </c>
      <c r="O6796">
        <v>2793140.4160000002</v>
      </c>
    </row>
    <row r="6797" spans="1:15" hidden="1">
      <c r="A6797" s="110" t="s">
        <v>36</v>
      </c>
      <c r="B6797" s="110" t="s">
        <v>127</v>
      </c>
      <c r="C6797" s="110" t="s">
        <v>128</v>
      </c>
      <c r="D6797" s="110" t="s">
        <v>10</v>
      </c>
      <c r="E6797" s="110" t="s">
        <v>112</v>
      </c>
      <c r="F6797">
        <v>327.86880000000002</v>
      </c>
      <c r="G6797">
        <v>43004657.535800003</v>
      </c>
      <c r="H6797">
        <v>14140047.716600001</v>
      </c>
      <c r="I6797">
        <v>10420285.267200001</v>
      </c>
      <c r="J6797">
        <v>302424.01010000001</v>
      </c>
      <c r="K6797">
        <v>3253246.2864000001</v>
      </c>
      <c r="L6797">
        <v>7313997.3799999999</v>
      </c>
      <c r="M6797">
        <v>836951.04000000004</v>
      </c>
      <c r="N6797">
        <v>939354.52599999995</v>
      </c>
      <c r="O6797">
        <v>819856.66399999999</v>
      </c>
    </row>
    <row r="6798" spans="1:15" hidden="1">
      <c r="A6798" s="110" t="s">
        <v>36</v>
      </c>
      <c r="B6798" s="110" t="s">
        <v>127</v>
      </c>
      <c r="C6798" s="110" t="s">
        <v>128</v>
      </c>
      <c r="D6798" s="110" t="s">
        <v>10</v>
      </c>
      <c r="E6798" s="110" t="s">
        <v>112</v>
      </c>
      <c r="F6798">
        <v>3066.5376000000001</v>
      </c>
      <c r="G6798">
        <v>394005122.75959998</v>
      </c>
      <c r="H6798">
        <v>131081570.024</v>
      </c>
      <c r="I6798">
        <v>96538364.889599994</v>
      </c>
      <c r="J6798">
        <v>1462615.9427</v>
      </c>
      <c r="K6798">
        <v>33241356.439199999</v>
      </c>
      <c r="L6798">
        <v>81260806.900000006</v>
      </c>
      <c r="M6798">
        <v>7016072.5199999996</v>
      </c>
      <c r="N6798">
        <v>8757787.6980000008</v>
      </c>
      <c r="O6798">
        <v>12743600.32</v>
      </c>
    </row>
    <row r="6799" spans="1:15" hidden="1">
      <c r="A6799" s="110" t="s">
        <v>36</v>
      </c>
      <c r="B6799" s="110" t="s">
        <v>127</v>
      </c>
      <c r="C6799" s="110" t="s">
        <v>128</v>
      </c>
      <c r="D6799" s="110" t="s">
        <v>10</v>
      </c>
      <c r="E6799" s="110" t="s">
        <v>112</v>
      </c>
      <c r="F6799">
        <v>278.8492</v>
      </c>
      <c r="G6799">
        <v>54729035.361000001</v>
      </c>
      <c r="H6799">
        <v>11936396.789000001</v>
      </c>
      <c r="I6799">
        <v>8791746.3743999992</v>
      </c>
      <c r="J6799">
        <v>187098.38149999999</v>
      </c>
      <c r="K6799">
        <v>3050224.2576000001</v>
      </c>
      <c r="L6799">
        <v>7542082.8399999999</v>
      </c>
      <c r="M6799">
        <v>651369.46</v>
      </c>
      <c r="N6799">
        <v>828597.946</v>
      </c>
      <c r="O6799">
        <v>1158812.93</v>
      </c>
    </row>
    <row r="6800" spans="1:15" hidden="1">
      <c r="A6800" s="110" t="s">
        <v>36</v>
      </c>
      <c r="B6800" s="110" t="s">
        <v>127</v>
      </c>
      <c r="C6800" s="110" t="s">
        <v>128</v>
      </c>
      <c r="D6800" s="110" t="s">
        <v>10</v>
      </c>
      <c r="E6800" s="110" t="s">
        <v>112</v>
      </c>
      <c r="F6800">
        <v>27.322399999999998</v>
      </c>
      <c r="G6800">
        <v>3565622.3802999998</v>
      </c>
      <c r="H6800">
        <v>1167064.9672000001</v>
      </c>
      <c r="I6800">
        <v>859542.89280000003</v>
      </c>
      <c r="J6800">
        <v>18816.980200000002</v>
      </c>
      <c r="K6800">
        <v>296686.62719999999</v>
      </c>
      <c r="L6800">
        <v>727944.34</v>
      </c>
      <c r="M6800">
        <v>62857.1</v>
      </c>
      <c r="N6800">
        <v>78945.745999999999</v>
      </c>
      <c r="O6800">
        <v>113543.76</v>
      </c>
    </row>
    <row r="6801" spans="1:15" hidden="1">
      <c r="A6801" s="110" t="s">
        <v>36</v>
      </c>
      <c r="B6801" s="110" t="s">
        <v>127</v>
      </c>
      <c r="C6801" s="110" t="s">
        <v>128</v>
      </c>
      <c r="D6801" s="110" t="s">
        <v>10</v>
      </c>
      <c r="E6801" s="110" t="s">
        <v>112</v>
      </c>
      <c r="F6801">
        <v>7171.3263999999999</v>
      </c>
      <c r="G6801">
        <v>916006542.20459998</v>
      </c>
      <c r="H6801">
        <v>306308825.54860002</v>
      </c>
      <c r="I6801">
        <v>227448662.16960001</v>
      </c>
      <c r="J6801">
        <v>3395763.2842000001</v>
      </c>
      <c r="K6801">
        <v>71245845.172800004</v>
      </c>
      <c r="L6801">
        <v>160131603.25999999</v>
      </c>
      <c r="M6801">
        <v>14817220.42</v>
      </c>
      <c r="N6801">
        <v>20522878.574000001</v>
      </c>
      <c r="O6801">
        <v>29801857.206</v>
      </c>
    </row>
    <row r="6802" spans="1:15" hidden="1">
      <c r="A6802" s="110" t="s">
        <v>36</v>
      </c>
      <c r="B6802" s="110" t="s">
        <v>127</v>
      </c>
      <c r="C6802" s="110" t="s">
        <v>128</v>
      </c>
      <c r="D6802" s="110" t="s">
        <v>10</v>
      </c>
      <c r="E6802" s="110" t="s">
        <v>112</v>
      </c>
      <c r="F6802">
        <v>253.9376</v>
      </c>
      <c r="G6802">
        <v>49839697.908</v>
      </c>
      <c r="H6802">
        <v>10846019.5174</v>
      </c>
      <c r="I6802">
        <v>8060642.2463999996</v>
      </c>
      <c r="J6802">
        <v>168283.8872</v>
      </c>
      <c r="K6802">
        <v>2544086.1455999999</v>
      </c>
      <c r="L6802">
        <v>5824745.3600000003</v>
      </c>
      <c r="M6802">
        <v>540770.31999999995</v>
      </c>
      <c r="N6802">
        <v>776704.98400000005</v>
      </c>
      <c r="O6802">
        <v>1055287.6839999999</v>
      </c>
    </row>
    <row r="6803" spans="1:15" hidden="1">
      <c r="A6803" s="110" t="s">
        <v>36</v>
      </c>
      <c r="B6803" s="110" t="s">
        <v>127</v>
      </c>
      <c r="C6803" s="110" t="s">
        <v>128</v>
      </c>
      <c r="D6803" s="110" t="s">
        <v>10</v>
      </c>
      <c r="E6803" s="110" t="s">
        <v>112</v>
      </c>
      <c r="F6803">
        <v>56.252000000000002</v>
      </c>
      <c r="G6803">
        <v>7340987.2536000004</v>
      </c>
      <c r="H6803">
        <v>2397127.2052000002</v>
      </c>
      <c r="I6803">
        <v>1780851.0719999999</v>
      </c>
      <c r="J6803">
        <v>37632.717499999999</v>
      </c>
      <c r="K6803">
        <v>560223.47519999999</v>
      </c>
      <c r="L6803">
        <v>1272463.7</v>
      </c>
      <c r="M6803">
        <v>117968.48</v>
      </c>
      <c r="N6803">
        <v>166850.15599999999</v>
      </c>
      <c r="O6803">
        <v>233765.92800000001</v>
      </c>
    </row>
    <row r="6804" spans="1:15" hidden="1">
      <c r="A6804" s="110" t="s">
        <v>36</v>
      </c>
      <c r="B6804" s="110" t="s">
        <v>127</v>
      </c>
      <c r="C6804" s="110" t="s">
        <v>128</v>
      </c>
      <c r="D6804" s="110" t="s">
        <v>10</v>
      </c>
      <c r="E6804" s="110" t="s">
        <v>112</v>
      </c>
      <c r="F6804">
        <v>1277.7239999999999</v>
      </c>
      <c r="G6804">
        <v>163023107.64340001</v>
      </c>
      <c r="H6804">
        <v>54786365.349399999</v>
      </c>
      <c r="I6804">
        <v>40418615.5392</v>
      </c>
      <c r="J6804">
        <v>601883.59069999994</v>
      </c>
      <c r="K6804">
        <v>13630440.5208</v>
      </c>
      <c r="L6804">
        <v>33499300.100000001</v>
      </c>
      <c r="M6804">
        <v>2985593.76</v>
      </c>
      <c r="N6804">
        <v>6989687.2980000004</v>
      </c>
      <c r="O6804">
        <v>4823589.32</v>
      </c>
    </row>
    <row r="6805" spans="1:15" hidden="1">
      <c r="A6805" s="110" t="s">
        <v>36</v>
      </c>
      <c r="B6805" s="110" t="s">
        <v>127</v>
      </c>
      <c r="C6805" s="110" t="s">
        <v>128</v>
      </c>
      <c r="D6805" s="110" t="s">
        <v>10</v>
      </c>
      <c r="E6805" s="110" t="s">
        <v>112</v>
      </c>
      <c r="F6805">
        <v>143.04079999999999</v>
      </c>
      <c r="G6805">
        <v>28074260.214000002</v>
      </c>
      <c r="H6805">
        <v>6135657.5357999997</v>
      </c>
      <c r="I6805">
        <v>4527118.7136000004</v>
      </c>
      <c r="J6805">
        <v>37203.900600000001</v>
      </c>
      <c r="K6805">
        <v>1534101.8544000001</v>
      </c>
      <c r="L6805">
        <v>3801793.06</v>
      </c>
      <c r="M6805">
        <v>339051.96</v>
      </c>
      <c r="N6805">
        <v>804486.58400000003</v>
      </c>
      <c r="O6805">
        <v>539999.43799999997</v>
      </c>
    </row>
    <row r="6806" spans="1:15" hidden="1">
      <c r="A6806" s="110" t="s">
        <v>36</v>
      </c>
      <c r="B6806" s="110" t="s">
        <v>127</v>
      </c>
      <c r="C6806" s="110" t="s">
        <v>128</v>
      </c>
      <c r="D6806" s="110" t="s">
        <v>10</v>
      </c>
      <c r="E6806" s="110" t="s">
        <v>112</v>
      </c>
      <c r="F6806">
        <v>50.626800000000003</v>
      </c>
      <c r="G6806">
        <v>6655919.1376</v>
      </c>
      <c r="H6806">
        <v>2168168.929</v>
      </c>
      <c r="I6806">
        <v>1598957.4912</v>
      </c>
      <c r="J6806">
        <v>13565.527599999999</v>
      </c>
      <c r="K6806">
        <v>530945.5392</v>
      </c>
      <c r="L6806">
        <v>1269756.06</v>
      </c>
      <c r="M6806">
        <v>112918.92</v>
      </c>
      <c r="N6806">
        <v>252393.13</v>
      </c>
      <c r="O6806">
        <v>191123.878</v>
      </c>
    </row>
    <row r="6807" spans="1:15" hidden="1">
      <c r="A6807" s="110" t="s">
        <v>36</v>
      </c>
      <c r="B6807" s="110" t="s">
        <v>127</v>
      </c>
      <c r="C6807" s="110" t="s">
        <v>128</v>
      </c>
      <c r="D6807" s="110" t="s">
        <v>10</v>
      </c>
      <c r="E6807" s="110" t="s">
        <v>112</v>
      </c>
      <c r="F6807">
        <v>5815.6531999999997</v>
      </c>
      <c r="G6807">
        <v>739890057.36489999</v>
      </c>
      <c r="H6807">
        <v>245974705.87</v>
      </c>
      <c r="I6807">
        <v>183184218.81600001</v>
      </c>
      <c r="J6807">
        <v>3083568.4648000002</v>
      </c>
      <c r="K6807">
        <v>59846217.767999999</v>
      </c>
      <c r="L6807">
        <v>141219919.47999999</v>
      </c>
      <c r="M6807">
        <v>12792806.060000001</v>
      </c>
      <c r="N6807">
        <v>27624338.103999998</v>
      </c>
      <c r="O6807">
        <v>21954917.226</v>
      </c>
    </row>
    <row r="6808" spans="1:15" hidden="1">
      <c r="A6808" s="110" t="s">
        <v>36</v>
      </c>
      <c r="B6808" s="110" t="s">
        <v>127</v>
      </c>
      <c r="C6808" s="110" t="s">
        <v>128</v>
      </c>
      <c r="D6808" s="110" t="s">
        <v>10</v>
      </c>
      <c r="E6808" s="110" t="s">
        <v>112</v>
      </c>
      <c r="F6808">
        <v>135.80840000000001</v>
      </c>
      <c r="G6808">
        <v>26654775.147</v>
      </c>
      <c r="H6808">
        <v>5761237.3030000003</v>
      </c>
      <c r="I6808">
        <v>4296499.8143999996</v>
      </c>
      <c r="J6808">
        <v>41853.7667</v>
      </c>
      <c r="K6808">
        <v>1422057.5135999999</v>
      </c>
      <c r="L6808">
        <v>3441238.24</v>
      </c>
      <c r="M6808">
        <v>312648.78000000003</v>
      </c>
      <c r="N6808">
        <v>705219.68</v>
      </c>
      <c r="O6808">
        <v>512695.89799999999</v>
      </c>
    </row>
    <row r="6809" spans="1:15" hidden="1">
      <c r="A6809" s="110" t="s">
        <v>36</v>
      </c>
      <c r="B6809" s="110" t="s">
        <v>127</v>
      </c>
      <c r="C6809" s="110" t="s">
        <v>128</v>
      </c>
      <c r="D6809" s="110" t="s">
        <v>10</v>
      </c>
      <c r="E6809" s="110" t="s">
        <v>112</v>
      </c>
      <c r="F6809">
        <v>78.752799999999993</v>
      </c>
      <c r="G6809">
        <v>10326412.7644</v>
      </c>
      <c r="H6809">
        <v>3339711.9981999998</v>
      </c>
      <c r="I6809">
        <v>2485485.6</v>
      </c>
      <c r="J6809">
        <v>25083.9208</v>
      </c>
      <c r="K6809">
        <v>806786.02800000005</v>
      </c>
      <c r="L6809">
        <v>1879467.06</v>
      </c>
      <c r="M6809">
        <v>169995.84</v>
      </c>
      <c r="N6809">
        <v>358540.49</v>
      </c>
      <c r="O6809">
        <v>297302.80800000002</v>
      </c>
    </row>
    <row r="6810" spans="1:15" hidden="1">
      <c r="A6810" s="110" t="s">
        <v>36</v>
      </c>
      <c r="B6810" s="110" t="s">
        <v>127</v>
      </c>
      <c r="C6810" s="110" t="s">
        <v>128</v>
      </c>
      <c r="D6810" s="110" t="s">
        <v>10</v>
      </c>
      <c r="E6810" s="110" t="s">
        <v>113</v>
      </c>
      <c r="F6810">
        <v>3776.1163999999999</v>
      </c>
      <c r="G6810">
        <v>496408547.21399999</v>
      </c>
      <c r="H6810">
        <v>161179148.88940001</v>
      </c>
      <c r="I6810">
        <v>118785139.1232</v>
      </c>
      <c r="J6810">
        <v>4765507.4424999999</v>
      </c>
      <c r="K6810">
        <v>40219434.554399997</v>
      </c>
      <c r="L6810">
        <v>97012788.780000001</v>
      </c>
      <c r="M6810">
        <v>10515033.02</v>
      </c>
      <c r="N6810">
        <v>4230609.108</v>
      </c>
      <c r="O6810">
        <v>13901183.823999999</v>
      </c>
    </row>
    <row r="6811" spans="1:15" hidden="1">
      <c r="A6811" s="110" t="s">
        <v>36</v>
      </c>
      <c r="B6811" s="110" t="s">
        <v>127</v>
      </c>
      <c r="C6811" s="110" t="s">
        <v>128</v>
      </c>
      <c r="D6811" s="110" t="s">
        <v>10</v>
      </c>
      <c r="E6811" s="110" t="s">
        <v>113</v>
      </c>
      <c r="F6811">
        <v>16.071999999999999</v>
      </c>
      <c r="G6811">
        <v>3154411.26</v>
      </c>
      <c r="H6811">
        <v>688386.88399999996</v>
      </c>
      <c r="I6811">
        <v>507915.60960000003</v>
      </c>
      <c r="J6811">
        <v>16385.7752</v>
      </c>
      <c r="K6811">
        <v>184638.74400000001</v>
      </c>
      <c r="L6811">
        <v>493863.04</v>
      </c>
      <c r="M6811">
        <v>54893.26</v>
      </c>
      <c r="N6811">
        <v>24041.006000000001</v>
      </c>
      <c r="O6811">
        <v>59166.69</v>
      </c>
    </row>
    <row r="6812" spans="1:15" hidden="1">
      <c r="A6812" s="110" t="s">
        <v>36</v>
      </c>
      <c r="B6812" s="110" t="s">
        <v>127</v>
      </c>
      <c r="C6812" s="110" t="s">
        <v>128</v>
      </c>
      <c r="D6812" s="110" t="s">
        <v>10</v>
      </c>
      <c r="E6812" s="110" t="s">
        <v>113</v>
      </c>
      <c r="F6812">
        <v>113.30759999999999</v>
      </c>
      <c r="G6812">
        <v>14897492.7948</v>
      </c>
      <c r="H6812">
        <v>4825802.3606000002</v>
      </c>
      <c r="I6812">
        <v>3548954.2272000001</v>
      </c>
      <c r="J6812">
        <v>119167.57889999999</v>
      </c>
      <c r="K6812">
        <v>1277456.7456</v>
      </c>
      <c r="L6812">
        <v>3214678.8</v>
      </c>
      <c r="M6812">
        <v>269369.18</v>
      </c>
      <c r="N6812">
        <v>18699.362000000001</v>
      </c>
      <c r="O6812">
        <v>417123.58600000001</v>
      </c>
    </row>
    <row r="6813" spans="1:15" hidden="1">
      <c r="A6813" s="110" t="s">
        <v>36</v>
      </c>
      <c r="B6813" s="110" t="s">
        <v>127</v>
      </c>
      <c r="C6813" s="110" t="s">
        <v>128</v>
      </c>
      <c r="D6813" s="110" t="s">
        <v>10</v>
      </c>
      <c r="E6813" s="110" t="s">
        <v>113</v>
      </c>
      <c r="F6813">
        <v>3490.8384000000001</v>
      </c>
      <c r="G6813">
        <v>459210711.31410003</v>
      </c>
      <c r="H6813">
        <v>147539267.78240001</v>
      </c>
      <c r="I6813">
        <v>110228710.4448</v>
      </c>
      <c r="J6813">
        <v>4806905.0476000002</v>
      </c>
      <c r="K6813">
        <v>34925998.7808</v>
      </c>
      <c r="L6813">
        <v>79686121.540000007</v>
      </c>
      <c r="M6813">
        <v>9594759.3200000003</v>
      </c>
      <c r="N6813">
        <v>4741776.1160000004</v>
      </c>
      <c r="O6813">
        <v>12850978.007999999</v>
      </c>
    </row>
    <row r="6814" spans="1:15" hidden="1">
      <c r="A6814" s="110" t="s">
        <v>36</v>
      </c>
      <c r="B6814" s="110" t="s">
        <v>127</v>
      </c>
      <c r="C6814" s="110" t="s">
        <v>128</v>
      </c>
      <c r="D6814" s="110" t="s">
        <v>10</v>
      </c>
      <c r="E6814" s="110" t="s">
        <v>113</v>
      </c>
      <c r="F6814">
        <v>23.304400000000001</v>
      </c>
      <c r="G6814">
        <v>4573896.3269999996</v>
      </c>
      <c r="H6814">
        <v>985280.27419999999</v>
      </c>
      <c r="I6814">
        <v>740079.78240000003</v>
      </c>
      <c r="J6814">
        <v>29452.880799999999</v>
      </c>
      <c r="K6814">
        <v>239037.6096</v>
      </c>
      <c r="L6814">
        <v>579651.43999999994</v>
      </c>
      <c r="M6814">
        <v>76701.98</v>
      </c>
      <c r="N6814">
        <v>45745.832000000002</v>
      </c>
      <c r="O6814">
        <v>85791.926000000007</v>
      </c>
    </row>
    <row r="6815" spans="1:15" hidden="1">
      <c r="A6815" s="110" t="s">
        <v>36</v>
      </c>
      <c r="B6815" s="110" t="s">
        <v>127</v>
      </c>
      <c r="C6815" s="110" t="s">
        <v>128</v>
      </c>
      <c r="D6815" s="110" t="s">
        <v>10</v>
      </c>
      <c r="E6815" s="110" t="s">
        <v>113</v>
      </c>
      <c r="F6815">
        <v>121.3436</v>
      </c>
      <c r="G6815">
        <v>15954558.681600001</v>
      </c>
      <c r="H6815">
        <v>5112680.8694000002</v>
      </c>
      <c r="I6815">
        <v>3814097.3568000002</v>
      </c>
      <c r="J6815">
        <v>143438.6122</v>
      </c>
      <c r="K6815">
        <v>1288529.4024</v>
      </c>
      <c r="L6815">
        <v>3093759.14</v>
      </c>
      <c r="M6815">
        <v>271695.52</v>
      </c>
      <c r="N6815">
        <v>17227.297999999999</v>
      </c>
      <c r="O6815">
        <v>446708.28399999999</v>
      </c>
    </row>
    <row r="6816" spans="1:15" hidden="1">
      <c r="A6816" s="110" t="s">
        <v>36</v>
      </c>
      <c r="B6816" s="110" t="s">
        <v>127</v>
      </c>
      <c r="C6816" s="110" t="s">
        <v>128</v>
      </c>
      <c r="D6816" s="110" t="s">
        <v>10</v>
      </c>
      <c r="E6816" s="110" t="s">
        <v>114</v>
      </c>
      <c r="F6816">
        <v>1235.9367999999999</v>
      </c>
      <c r="G6816">
        <v>159966718.61939999</v>
      </c>
      <c r="H6816">
        <v>52780321.211599998</v>
      </c>
      <c r="I6816">
        <v>38946434.246399999</v>
      </c>
      <c r="J6816">
        <v>17732466.371399999</v>
      </c>
      <c r="K6816">
        <v>13143751.0704</v>
      </c>
      <c r="L6816">
        <v>31731239.059999999</v>
      </c>
      <c r="M6816">
        <v>2784200.94</v>
      </c>
      <c r="N6816">
        <v>3940135.3420000002</v>
      </c>
      <c r="O6816">
        <v>6476234.6220000004</v>
      </c>
    </row>
    <row r="6817" spans="1:15" hidden="1">
      <c r="A6817" s="110" t="s">
        <v>36</v>
      </c>
      <c r="B6817" s="110" t="s">
        <v>127</v>
      </c>
      <c r="C6817" s="110" t="s">
        <v>128</v>
      </c>
      <c r="D6817" s="110" t="s">
        <v>10</v>
      </c>
      <c r="E6817" s="110" t="s">
        <v>114</v>
      </c>
      <c r="F6817">
        <v>189.64959999999999</v>
      </c>
      <c r="G6817">
        <v>37222052.868000001</v>
      </c>
      <c r="H6817">
        <v>8108353.7331999997</v>
      </c>
      <c r="I6817">
        <v>5986388.352</v>
      </c>
      <c r="J6817">
        <v>23305.263200000001</v>
      </c>
      <c r="K6817">
        <v>2063134.4975999999</v>
      </c>
      <c r="L6817">
        <v>5152977.58</v>
      </c>
      <c r="M6817">
        <v>452974.56</v>
      </c>
      <c r="N6817">
        <v>677846.68599999999</v>
      </c>
      <c r="O6817">
        <v>993752.34199999995</v>
      </c>
    </row>
    <row r="6818" spans="1:15" hidden="1">
      <c r="A6818" s="110" t="s">
        <v>36</v>
      </c>
      <c r="B6818" s="110" t="s">
        <v>127</v>
      </c>
      <c r="C6818" s="110" t="s">
        <v>128</v>
      </c>
      <c r="D6818" s="110" t="s">
        <v>10</v>
      </c>
      <c r="E6818" s="110" t="s">
        <v>114</v>
      </c>
      <c r="F6818">
        <v>261.17</v>
      </c>
      <c r="G6818">
        <v>34283637.233999997</v>
      </c>
      <c r="H6818">
        <v>11153187.089400001</v>
      </c>
      <c r="I6818">
        <v>8229902.0543999998</v>
      </c>
      <c r="J6818">
        <v>13750.726699999999</v>
      </c>
      <c r="K6818">
        <v>2777451.4871999999</v>
      </c>
      <c r="L6818">
        <v>6705236.7599999998</v>
      </c>
      <c r="M6818">
        <v>588338.52</v>
      </c>
      <c r="N6818">
        <v>832601.924</v>
      </c>
      <c r="O6818">
        <v>1368515.3019999999</v>
      </c>
    </row>
    <row r="6819" spans="1:15" hidden="1">
      <c r="A6819" s="110" t="s">
        <v>36</v>
      </c>
      <c r="B6819" s="110" t="s">
        <v>127</v>
      </c>
      <c r="C6819" s="110" t="s">
        <v>128</v>
      </c>
      <c r="D6819" s="110" t="s">
        <v>10</v>
      </c>
      <c r="E6819" s="110" t="s">
        <v>114</v>
      </c>
      <c r="F6819">
        <v>2384.2811999999999</v>
      </c>
      <c r="G6819">
        <v>308382169.36669999</v>
      </c>
      <c r="H6819">
        <v>100354571.2536</v>
      </c>
      <c r="I6819">
        <v>74894321.356800005</v>
      </c>
      <c r="J6819">
        <v>17560127.9899</v>
      </c>
      <c r="K6819">
        <v>25219921.082400002</v>
      </c>
      <c r="L6819">
        <v>60725173.799999997</v>
      </c>
      <c r="M6819">
        <v>5369437.9000000004</v>
      </c>
      <c r="N6819">
        <v>7904014.932</v>
      </c>
      <c r="O6819">
        <v>12493491.054</v>
      </c>
    </row>
    <row r="6820" spans="1:15" hidden="1">
      <c r="A6820" s="110" t="s">
        <v>36</v>
      </c>
      <c r="B6820" s="110" t="s">
        <v>127</v>
      </c>
      <c r="C6820" s="110" t="s">
        <v>128</v>
      </c>
      <c r="D6820" s="110" t="s">
        <v>10</v>
      </c>
      <c r="E6820" s="110" t="s">
        <v>114</v>
      </c>
      <c r="F6820">
        <v>208.13239999999999</v>
      </c>
      <c r="G6820">
        <v>40628817.028800003</v>
      </c>
      <c r="H6820">
        <v>8775204.3668000009</v>
      </c>
      <c r="I6820">
        <v>6555961.4016000004</v>
      </c>
      <c r="J6820">
        <v>29082.482499999998</v>
      </c>
      <c r="K6820">
        <v>2230815.7727999999</v>
      </c>
      <c r="L6820">
        <v>5465893.6799999997</v>
      </c>
      <c r="M6820">
        <v>483887.74</v>
      </c>
      <c r="N6820">
        <v>733476.63399999996</v>
      </c>
      <c r="O6820">
        <v>1090601.8859999999</v>
      </c>
    </row>
    <row r="6821" spans="1:15" hidden="1">
      <c r="A6821" s="110" t="s">
        <v>36</v>
      </c>
      <c r="B6821" s="110" t="s">
        <v>127</v>
      </c>
      <c r="C6821" s="110" t="s">
        <v>128</v>
      </c>
      <c r="D6821" s="110" t="s">
        <v>10</v>
      </c>
      <c r="E6821" s="110" t="s">
        <v>114</v>
      </c>
      <c r="F6821">
        <v>366.44159999999999</v>
      </c>
      <c r="G6821">
        <v>48125639.3587</v>
      </c>
      <c r="H6821">
        <v>15454487.577400001</v>
      </c>
      <c r="I6821">
        <v>11527286.841600001</v>
      </c>
      <c r="J6821">
        <v>21573.837500000001</v>
      </c>
      <c r="K6821">
        <v>3860873.2727999999</v>
      </c>
      <c r="L6821">
        <v>9211354.3800000008</v>
      </c>
      <c r="M6821">
        <v>813967.26</v>
      </c>
      <c r="N6821">
        <v>1179143.108</v>
      </c>
      <c r="O6821">
        <v>1920131.598</v>
      </c>
    </row>
    <row r="6822" spans="1:15" hidden="1">
      <c r="A6822" s="110" t="s">
        <v>36</v>
      </c>
      <c r="B6822" s="110" t="s">
        <v>127</v>
      </c>
      <c r="C6822" s="110" t="s">
        <v>128</v>
      </c>
      <c r="D6822" s="110" t="s">
        <v>10</v>
      </c>
      <c r="E6822" s="110" t="s">
        <v>114</v>
      </c>
      <c r="F6822">
        <v>6036.6432000000004</v>
      </c>
      <c r="G6822">
        <v>786064050.94140005</v>
      </c>
      <c r="H6822">
        <v>257952515.16</v>
      </c>
      <c r="I6822">
        <v>190374050.97600001</v>
      </c>
      <c r="J6822">
        <v>759839.82819999999</v>
      </c>
      <c r="K6822">
        <v>64662938.604000002</v>
      </c>
      <c r="L6822">
        <v>157776386.13999999</v>
      </c>
      <c r="M6822">
        <v>13851831.960000001</v>
      </c>
      <c r="N6822">
        <v>19959623.772</v>
      </c>
      <c r="O6822">
        <v>31631651.699999999</v>
      </c>
    </row>
    <row r="6823" spans="1:15" hidden="1">
      <c r="A6823" s="110" t="s">
        <v>36</v>
      </c>
      <c r="B6823" s="110" t="s">
        <v>127</v>
      </c>
      <c r="C6823" s="110" t="s">
        <v>128</v>
      </c>
      <c r="D6823" s="110" t="s">
        <v>10</v>
      </c>
      <c r="E6823" s="110" t="s">
        <v>114</v>
      </c>
      <c r="F6823">
        <v>157.50559999999999</v>
      </c>
      <c r="G6823">
        <v>30913230.348000001</v>
      </c>
      <c r="H6823">
        <v>6740191.7609999999</v>
      </c>
      <c r="I6823">
        <v>4978414.9632000001</v>
      </c>
      <c r="J6823">
        <v>25177.141899999999</v>
      </c>
      <c r="K6823">
        <v>1743631.2720000001</v>
      </c>
      <c r="L6823">
        <v>4464810.62</v>
      </c>
      <c r="M6823">
        <v>392985.82</v>
      </c>
      <c r="N6823">
        <v>610746.00399999996</v>
      </c>
      <c r="O6823">
        <v>825320.07799999998</v>
      </c>
    </row>
    <row r="6824" spans="1:15" hidden="1">
      <c r="A6824" s="110" t="s">
        <v>36</v>
      </c>
      <c r="B6824" s="110" t="s">
        <v>127</v>
      </c>
      <c r="C6824" s="110" t="s">
        <v>128</v>
      </c>
      <c r="D6824" s="110" t="s">
        <v>10</v>
      </c>
      <c r="E6824" s="110" t="s">
        <v>114</v>
      </c>
      <c r="F6824">
        <v>400.19279999999998</v>
      </c>
      <c r="G6824">
        <v>52243160.397100002</v>
      </c>
      <c r="H6824">
        <v>17090117.9122</v>
      </c>
      <c r="I6824">
        <v>12610744.838400001</v>
      </c>
      <c r="J6824">
        <v>33139.462699999996</v>
      </c>
      <c r="K6824">
        <v>4255909.3223999999</v>
      </c>
      <c r="L6824">
        <v>10274481.1</v>
      </c>
      <c r="M6824">
        <v>901518.66</v>
      </c>
      <c r="N6824">
        <v>1275803.2320000001</v>
      </c>
      <c r="O6824">
        <v>2096986.7379999999</v>
      </c>
    </row>
    <row r="6825" spans="1:15" hidden="1">
      <c r="A6825" s="110" t="s">
        <v>36</v>
      </c>
      <c r="B6825" s="110" t="s">
        <v>127</v>
      </c>
      <c r="C6825" s="110" t="s">
        <v>128</v>
      </c>
      <c r="D6825" s="110" t="s">
        <v>10</v>
      </c>
      <c r="E6825" s="110" t="s">
        <v>114</v>
      </c>
      <c r="F6825">
        <v>10161.522000000001</v>
      </c>
      <c r="G6825">
        <v>1322259511.1723001</v>
      </c>
      <c r="H6825">
        <v>426520465.53579998</v>
      </c>
      <c r="I6825">
        <v>318643466.22719997</v>
      </c>
      <c r="J6825">
        <v>1260238.0093</v>
      </c>
      <c r="K6825">
        <v>108391130.09999999</v>
      </c>
      <c r="L6825">
        <v>265437614.56</v>
      </c>
      <c r="M6825">
        <v>23497651.859999999</v>
      </c>
      <c r="N6825">
        <v>35587572.943999998</v>
      </c>
      <c r="O6825">
        <v>53245770.776000001</v>
      </c>
    </row>
    <row r="6826" spans="1:15" hidden="1">
      <c r="A6826" s="110" t="s">
        <v>36</v>
      </c>
      <c r="B6826" s="110" t="s">
        <v>127</v>
      </c>
      <c r="C6826" s="110" t="s">
        <v>128</v>
      </c>
      <c r="D6826" s="110" t="s">
        <v>10</v>
      </c>
      <c r="E6826" s="110" t="s">
        <v>114</v>
      </c>
      <c r="F6826">
        <v>265.99160000000001</v>
      </c>
      <c r="G6826">
        <v>51808050.534199998</v>
      </c>
      <c r="H6826">
        <v>11216491.3846</v>
      </c>
      <c r="I6826">
        <v>8389193.5488000009</v>
      </c>
      <c r="J6826">
        <v>32984.094299999997</v>
      </c>
      <c r="K6826">
        <v>2885270.6304000001</v>
      </c>
      <c r="L6826">
        <v>7193122</v>
      </c>
      <c r="M6826">
        <v>637530.31999999995</v>
      </c>
      <c r="N6826">
        <v>993612.53200000001</v>
      </c>
      <c r="O6826">
        <v>1393780.3219999999</v>
      </c>
    </row>
    <row r="6827" spans="1:15" hidden="1">
      <c r="A6827" s="110" t="s">
        <v>36</v>
      </c>
      <c r="B6827" s="110" t="s">
        <v>127</v>
      </c>
      <c r="C6827" s="110" t="s">
        <v>128</v>
      </c>
      <c r="D6827" s="110" t="s">
        <v>10</v>
      </c>
      <c r="E6827" s="110" t="s">
        <v>114</v>
      </c>
      <c r="F6827">
        <v>533.59040000000005</v>
      </c>
      <c r="G6827">
        <v>69638087.7007</v>
      </c>
      <c r="H6827">
        <v>22503899.042399999</v>
      </c>
      <c r="I6827">
        <v>16785350.6688</v>
      </c>
      <c r="J6827">
        <v>52524.469899999996</v>
      </c>
      <c r="K6827">
        <v>5621975.6616000002</v>
      </c>
      <c r="L6827">
        <v>13413027</v>
      </c>
      <c r="M6827">
        <v>1185246.8600000001</v>
      </c>
      <c r="N6827">
        <v>1716995.7860000001</v>
      </c>
      <c r="O6827">
        <v>2795982.6179999998</v>
      </c>
    </row>
    <row r="6828" spans="1:15" hidden="1">
      <c r="A6828" s="110" t="s">
        <v>36</v>
      </c>
      <c r="B6828" s="110" t="s">
        <v>127</v>
      </c>
      <c r="C6828" s="110" t="s">
        <v>128</v>
      </c>
      <c r="D6828" s="110" t="s">
        <v>10</v>
      </c>
      <c r="E6828" s="110" t="s">
        <v>112</v>
      </c>
      <c r="F6828">
        <v>1374.1559999999999</v>
      </c>
      <c r="G6828">
        <v>176160116.75170001</v>
      </c>
      <c r="H6828">
        <v>39649485.764399998</v>
      </c>
      <c r="I6828">
        <v>37241345.663999997</v>
      </c>
      <c r="J6828">
        <v>1543372.7191999999</v>
      </c>
      <c r="K6828">
        <v>14859219.376800001</v>
      </c>
      <c r="L6828">
        <v>19299715.16</v>
      </c>
      <c r="M6828">
        <v>2425678.08</v>
      </c>
      <c r="N6828">
        <v>1576211.6259999999</v>
      </c>
      <c r="O6828">
        <v>3436164.49</v>
      </c>
    </row>
    <row r="6829" spans="1:15" hidden="1">
      <c r="A6829" s="110" t="s">
        <v>36</v>
      </c>
      <c r="B6829" s="110" t="s">
        <v>127</v>
      </c>
      <c r="C6829" s="110" t="s">
        <v>128</v>
      </c>
      <c r="D6829" s="110" t="s">
        <v>10</v>
      </c>
      <c r="E6829" s="110" t="s">
        <v>112</v>
      </c>
      <c r="F6829">
        <v>2165.7020000000002</v>
      </c>
      <c r="G6829">
        <v>340842434.37550002</v>
      </c>
      <c r="H6829">
        <v>62466211.649800003</v>
      </c>
      <c r="I6829">
        <v>58770371.404799998</v>
      </c>
      <c r="J6829">
        <v>1964754.2501000001</v>
      </c>
      <c r="K6829">
        <v>23305725.021600001</v>
      </c>
      <c r="L6829">
        <v>30346016.34</v>
      </c>
      <c r="M6829">
        <v>3895248.46</v>
      </c>
      <c r="N6829">
        <v>2596935.5720000002</v>
      </c>
      <c r="O6829">
        <v>5415475.4060000004</v>
      </c>
    </row>
    <row r="6830" spans="1:15" hidden="1">
      <c r="A6830" s="110" t="s">
        <v>36</v>
      </c>
      <c r="B6830" s="110" t="s">
        <v>127</v>
      </c>
      <c r="C6830" s="110" t="s">
        <v>128</v>
      </c>
      <c r="D6830" s="110" t="s">
        <v>10</v>
      </c>
      <c r="E6830" s="110" t="s">
        <v>112</v>
      </c>
      <c r="F6830">
        <v>23.304400000000001</v>
      </c>
      <c r="G6830">
        <v>2981479.5133000002</v>
      </c>
      <c r="H6830">
        <v>672230.71920000005</v>
      </c>
      <c r="I6830">
        <v>632341.22880000004</v>
      </c>
      <c r="J6830">
        <v>23921.765100000001</v>
      </c>
      <c r="K6830">
        <v>250864.79759999999</v>
      </c>
      <c r="L6830">
        <v>326331.3</v>
      </c>
      <c r="M6830">
        <v>41953.66</v>
      </c>
      <c r="N6830">
        <v>27989.06</v>
      </c>
      <c r="O6830">
        <v>58274.612000000001</v>
      </c>
    </row>
    <row r="6831" spans="1:15" hidden="1">
      <c r="A6831" s="110" t="s">
        <v>36</v>
      </c>
      <c r="B6831" s="110" t="s">
        <v>127</v>
      </c>
      <c r="C6831" s="110" t="s">
        <v>128</v>
      </c>
      <c r="D6831" s="110" t="s">
        <v>10</v>
      </c>
      <c r="E6831" s="110" t="s">
        <v>112</v>
      </c>
      <c r="F6831">
        <v>2346.5120000000002</v>
      </c>
      <c r="G6831">
        <v>302711208.58160001</v>
      </c>
      <c r="H6831">
        <v>65966204.702</v>
      </c>
      <c r="I6831">
        <v>65340291.436800003</v>
      </c>
      <c r="J6831">
        <v>2064393.8829000001</v>
      </c>
      <c r="K6831">
        <v>18604033.884</v>
      </c>
      <c r="L6831">
        <v>42565767.859999999</v>
      </c>
      <c r="M6831">
        <v>7937813.2000000002</v>
      </c>
      <c r="N6831">
        <v>7716434.1100000003</v>
      </c>
      <c r="O6831">
        <v>5867602.9060000004</v>
      </c>
    </row>
    <row r="6832" spans="1:15" hidden="1">
      <c r="A6832" s="110" t="s">
        <v>36</v>
      </c>
      <c r="B6832" s="110" t="s">
        <v>127</v>
      </c>
      <c r="C6832" s="110" t="s">
        <v>128</v>
      </c>
      <c r="D6832" s="110" t="s">
        <v>10</v>
      </c>
      <c r="E6832" s="110" t="s">
        <v>112</v>
      </c>
      <c r="F6832">
        <v>2622.1468</v>
      </c>
      <c r="G6832">
        <v>412671171.1954</v>
      </c>
      <c r="H6832">
        <v>73552804.669599995</v>
      </c>
      <c r="I6832">
        <v>72948632.966399997</v>
      </c>
      <c r="J6832">
        <v>1749718.1406</v>
      </c>
      <c r="K6832">
        <v>20680537.3992</v>
      </c>
      <c r="L6832">
        <v>47782487.32</v>
      </c>
      <c r="M6832">
        <v>9056382.5800000001</v>
      </c>
      <c r="N6832">
        <v>8549745.0059999991</v>
      </c>
      <c r="O6832">
        <v>6556846.3619999997</v>
      </c>
    </row>
    <row r="6833" spans="1:15" hidden="1">
      <c r="A6833" s="110" t="s">
        <v>36</v>
      </c>
      <c r="B6833" s="110" t="s">
        <v>127</v>
      </c>
      <c r="C6833" s="110" t="s">
        <v>128</v>
      </c>
      <c r="D6833" s="110" t="s">
        <v>10</v>
      </c>
      <c r="E6833" s="110" t="s">
        <v>112</v>
      </c>
      <c r="F6833">
        <v>149.46960000000001</v>
      </c>
      <c r="G6833">
        <v>19647240.588399999</v>
      </c>
      <c r="H6833">
        <v>4199158.4016000004</v>
      </c>
      <c r="I6833">
        <v>4160990.4191999999</v>
      </c>
      <c r="J6833">
        <v>94076.200400000002</v>
      </c>
      <c r="K6833">
        <v>1182675.4055999999</v>
      </c>
      <c r="L6833">
        <v>2718419.72</v>
      </c>
      <c r="M6833">
        <v>514419.62</v>
      </c>
      <c r="N6833">
        <v>482562.78399999999</v>
      </c>
      <c r="O6833">
        <v>373758.13199999998</v>
      </c>
    </row>
    <row r="6834" spans="1:15" hidden="1">
      <c r="A6834" s="110" t="s">
        <v>36</v>
      </c>
      <c r="B6834" s="110" t="s">
        <v>127</v>
      </c>
      <c r="C6834" s="110" t="s">
        <v>128</v>
      </c>
      <c r="D6834" s="110" t="s">
        <v>10</v>
      </c>
      <c r="E6834" s="110" t="s">
        <v>112</v>
      </c>
      <c r="F6834">
        <v>2097.3960000000002</v>
      </c>
      <c r="G6834">
        <v>269050661.84579998</v>
      </c>
      <c r="H6834">
        <v>60465682.020199999</v>
      </c>
      <c r="I6834">
        <v>56396973.638400003</v>
      </c>
      <c r="J6834">
        <v>995075.07539999997</v>
      </c>
      <c r="K6834">
        <v>23436915.148800001</v>
      </c>
      <c r="L6834">
        <v>31370243.079999998</v>
      </c>
      <c r="M6834">
        <v>2271714.06</v>
      </c>
      <c r="N6834">
        <v>3380998.17</v>
      </c>
      <c r="O6834">
        <v>8716141.4560000002</v>
      </c>
    </row>
    <row r="6835" spans="1:15" hidden="1">
      <c r="A6835" s="110" t="s">
        <v>36</v>
      </c>
      <c r="B6835" s="110" t="s">
        <v>127</v>
      </c>
      <c r="C6835" s="110" t="s">
        <v>128</v>
      </c>
      <c r="D6835" s="110" t="s">
        <v>10</v>
      </c>
      <c r="E6835" s="110" t="s">
        <v>112</v>
      </c>
      <c r="F6835">
        <v>499.03559999999999</v>
      </c>
      <c r="G6835">
        <v>78553193.796000004</v>
      </c>
      <c r="H6835">
        <v>14391826.814200001</v>
      </c>
      <c r="I6835">
        <v>13405519.276799999</v>
      </c>
      <c r="J6835">
        <v>337616.82189999998</v>
      </c>
      <c r="K6835">
        <v>5591407.4063999997</v>
      </c>
      <c r="L6835">
        <v>7448889.0199999996</v>
      </c>
      <c r="M6835">
        <v>541087.66</v>
      </c>
      <c r="N6835">
        <v>788292.076</v>
      </c>
      <c r="O6835">
        <v>2073840.5160000001</v>
      </c>
    </row>
    <row r="6836" spans="1:15" hidden="1">
      <c r="A6836" s="110" t="s">
        <v>36</v>
      </c>
      <c r="B6836" s="110" t="s">
        <v>127</v>
      </c>
      <c r="C6836" s="110" t="s">
        <v>128</v>
      </c>
      <c r="D6836" s="110" t="s">
        <v>10</v>
      </c>
      <c r="E6836" s="110" t="s">
        <v>112</v>
      </c>
      <c r="F6836">
        <v>92.414000000000001</v>
      </c>
      <c r="G6836">
        <v>12060193.3452</v>
      </c>
      <c r="H6836">
        <v>2665388.5816000002</v>
      </c>
      <c r="I6836">
        <v>2481906.9887999999</v>
      </c>
      <c r="J6836">
        <v>55395.6783</v>
      </c>
      <c r="K6836">
        <v>1036133.4024</v>
      </c>
      <c r="L6836">
        <v>1378739.8</v>
      </c>
      <c r="M6836">
        <v>100226.96</v>
      </c>
      <c r="N6836">
        <v>145246.35399999999</v>
      </c>
      <c r="O6836">
        <v>384044.54</v>
      </c>
    </row>
    <row r="6837" spans="1:15" hidden="1">
      <c r="A6837" s="110" t="s">
        <v>36</v>
      </c>
      <c r="B6837" s="110" t="s">
        <v>127</v>
      </c>
      <c r="C6837" s="110" t="s">
        <v>128</v>
      </c>
      <c r="D6837" s="110" t="s">
        <v>10</v>
      </c>
      <c r="E6837" s="110" t="s">
        <v>112</v>
      </c>
      <c r="F6837">
        <v>5062.68</v>
      </c>
      <c r="G6837">
        <v>647632283.98730004</v>
      </c>
      <c r="H6837">
        <v>141639842.4558</v>
      </c>
      <c r="I6837">
        <v>139862301.83039999</v>
      </c>
      <c r="J6837">
        <v>2404137.3878000001</v>
      </c>
      <c r="K6837">
        <v>41990406.069600001</v>
      </c>
      <c r="L6837">
        <v>81568256.879999995</v>
      </c>
      <c r="M6837">
        <v>15978869.32</v>
      </c>
      <c r="N6837">
        <v>25976193.782000002</v>
      </c>
      <c r="O6837">
        <v>21038962.384</v>
      </c>
    </row>
    <row r="6838" spans="1:15" hidden="1">
      <c r="A6838" s="110" t="s">
        <v>36</v>
      </c>
      <c r="B6838" s="110" t="s">
        <v>127</v>
      </c>
      <c r="C6838" s="110" t="s">
        <v>128</v>
      </c>
      <c r="D6838" s="110" t="s">
        <v>10</v>
      </c>
      <c r="E6838" s="110" t="s">
        <v>112</v>
      </c>
      <c r="F6838">
        <v>631.62959999999998</v>
      </c>
      <c r="G6838">
        <v>99419755.548999995</v>
      </c>
      <c r="H6838">
        <v>17624849.424199998</v>
      </c>
      <c r="I6838">
        <v>17406086.208000001</v>
      </c>
      <c r="J6838">
        <v>431683.07870000001</v>
      </c>
      <c r="K6838">
        <v>5224160.5992000001</v>
      </c>
      <c r="L6838">
        <v>10154029.66</v>
      </c>
      <c r="M6838">
        <v>1989789.86</v>
      </c>
      <c r="N6838">
        <v>3238502.014</v>
      </c>
      <c r="O6838">
        <v>2624861.4920000001</v>
      </c>
    </row>
    <row r="6839" spans="1:15" hidden="1">
      <c r="A6839" s="110" t="s">
        <v>36</v>
      </c>
      <c r="B6839" s="110" t="s">
        <v>127</v>
      </c>
      <c r="C6839" s="110" t="s">
        <v>128</v>
      </c>
      <c r="D6839" s="110" t="s">
        <v>10</v>
      </c>
      <c r="E6839" s="110" t="s">
        <v>112</v>
      </c>
      <c r="F6839">
        <v>162.3272</v>
      </c>
      <c r="G6839">
        <v>21183991.789000001</v>
      </c>
      <c r="H6839">
        <v>4518768.4157999996</v>
      </c>
      <c r="I6839">
        <v>4467729.9840000002</v>
      </c>
      <c r="J6839">
        <v>112889.4518</v>
      </c>
      <c r="K6839">
        <v>1337544.7056</v>
      </c>
      <c r="L6839">
        <v>2611968.14</v>
      </c>
      <c r="M6839">
        <v>513229.8</v>
      </c>
      <c r="N6839">
        <v>843176.97199999995</v>
      </c>
      <c r="O6839">
        <v>674582.348</v>
      </c>
    </row>
    <row r="6840" spans="1:15" hidden="1">
      <c r="A6840" s="110" t="s">
        <v>36</v>
      </c>
      <c r="B6840" s="110" t="s">
        <v>127</v>
      </c>
      <c r="C6840" s="110" t="s">
        <v>128</v>
      </c>
      <c r="D6840" s="110" t="s">
        <v>10</v>
      </c>
      <c r="E6840" s="110" t="s">
        <v>112</v>
      </c>
      <c r="F6840">
        <v>908.06799999999998</v>
      </c>
      <c r="G6840">
        <v>119689131.9587</v>
      </c>
      <c r="H6840">
        <v>26290876.391600002</v>
      </c>
      <c r="I6840">
        <v>24808822.9056</v>
      </c>
      <c r="J6840">
        <v>491179.24040000001</v>
      </c>
      <c r="K6840">
        <v>9626943.1392000001</v>
      </c>
      <c r="L6840">
        <v>12083492.119999999</v>
      </c>
      <c r="M6840">
        <v>976599.5</v>
      </c>
      <c r="N6840">
        <v>5612306.2379999999</v>
      </c>
      <c r="O6840">
        <v>3428086.1779999998</v>
      </c>
    </row>
    <row r="6841" spans="1:15" hidden="1">
      <c r="A6841" s="110" t="s">
        <v>36</v>
      </c>
      <c r="B6841" s="110" t="s">
        <v>127</v>
      </c>
      <c r="C6841" s="110" t="s">
        <v>128</v>
      </c>
      <c r="D6841" s="110" t="s">
        <v>10</v>
      </c>
      <c r="E6841" s="110" t="s">
        <v>112</v>
      </c>
      <c r="F6841">
        <v>318.22559999999999</v>
      </c>
      <c r="G6841">
        <v>50091891.696000002</v>
      </c>
      <c r="H6841">
        <v>9199701.3927999996</v>
      </c>
      <c r="I6841">
        <v>8660979.0720000006</v>
      </c>
      <c r="J6841">
        <v>99551.383600000001</v>
      </c>
      <c r="K6841">
        <v>3387233.1384000001</v>
      </c>
      <c r="L6841">
        <v>4228626.84</v>
      </c>
      <c r="M6841">
        <v>342217.98</v>
      </c>
      <c r="N6841">
        <v>1902587.6980000001</v>
      </c>
      <c r="O6841">
        <v>1201346.74</v>
      </c>
    </row>
    <row r="6842" spans="1:15" hidden="1">
      <c r="A6842" s="110" t="s">
        <v>36</v>
      </c>
      <c r="B6842" s="110" t="s">
        <v>127</v>
      </c>
      <c r="C6842" s="110" t="s">
        <v>128</v>
      </c>
      <c r="D6842" s="110" t="s">
        <v>10</v>
      </c>
      <c r="E6842" s="110" t="s">
        <v>112</v>
      </c>
      <c r="F6842">
        <v>26.518799999999999</v>
      </c>
      <c r="G6842">
        <v>3460751.1338</v>
      </c>
      <c r="H6842">
        <v>765511.25419999997</v>
      </c>
      <c r="I6842">
        <v>721956.86399999994</v>
      </c>
      <c r="J6842">
        <v>8325.2615000000005</v>
      </c>
      <c r="K6842">
        <v>280677.636</v>
      </c>
      <c r="L6842">
        <v>351841.5</v>
      </c>
      <c r="M6842">
        <v>28444.98</v>
      </c>
      <c r="N6842">
        <v>162191.326</v>
      </c>
      <c r="O6842">
        <v>100112.07799999999</v>
      </c>
    </row>
    <row r="6843" spans="1:15" hidden="1">
      <c r="A6843" s="110" t="s">
        <v>36</v>
      </c>
      <c r="B6843" s="110" t="s">
        <v>127</v>
      </c>
      <c r="C6843" s="110" t="s">
        <v>128</v>
      </c>
      <c r="D6843" s="110" t="s">
        <v>10</v>
      </c>
      <c r="E6843" s="110" t="s">
        <v>112</v>
      </c>
      <c r="F6843">
        <v>4451.9440000000004</v>
      </c>
      <c r="G6843">
        <v>582905595.52489996</v>
      </c>
      <c r="H6843">
        <v>121621017.9966</v>
      </c>
      <c r="I6843">
        <v>120754396.2816</v>
      </c>
      <c r="J6843">
        <v>2463644.736</v>
      </c>
      <c r="K6843">
        <v>37620092.282399997</v>
      </c>
      <c r="L6843">
        <v>61866795.020000003</v>
      </c>
      <c r="M6843">
        <v>17939386</v>
      </c>
      <c r="N6843">
        <v>125145.284</v>
      </c>
      <c r="O6843">
        <v>16806721.557999998</v>
      </c>
    </row>
    <row r="6844" spans="1:15" hidden="1">
      <c r="A6844" s="110" t="s">
        <v>36</v>
      </c>
      <c r="B6844" s="110" t="s">
        <v>127</v>
      </c>
      <c r="C6844" s="110" t="s">
        <v>128</v>
      </c>
      <c r="D6844" s="110" t="s">
        <v>10</v>
      </c>
      <c r="E6844" s="110" t="s">
        <v>112</v>
      </c>
      <c r="F6844">
        <v>587.4316</v>
      </c>
      <c r="G6844">
        <v>92204499.229900002</v>
      </c>
      <c r="H6844">
        <v>16126317.414999999</v>
      </c>
      <c r="I6844">
        <v>15960418.5984</v>
      </c>
      <c r="J6844">
        <v>186715.55369999999</v>
      </c>
      <c r="K6844">
        <v>4997045.8223999999</v>
      </c>
      <c r="L6844">
        <v>8167250.0199999996</v>
      </c>
      <c r="M6844">
        <v>2326725.4</v>
      </c>
      <c r="N6844">
        <v>17489.78</v>
      </c>
      <c r="O6844">
        <v>2217637.3560000001</v>
      </c>
    </row>
    <row r="6845" spans="1:15" hidden="1">
      <c r="A6845" s="110" t="s">
        <v>36</v>
      </c>
      <c r="B6845" s="110" t="s">
        <v>127</v>
      </c>
      <c r="C6845" s="110" t="s">
        <v>128</v>
      </c>
      <c r="D6845" s="110" t="s">
        <v>10</v>
      </c>
      <c r="E6845" s="110" t="s">
        <v>112</v>
      </c>
      <c r="F6845">
        <v>37.769199999999998</v>
      </c>
      <c r="G6845">
        <v>4934008.3716000002</v>
      </c>
      <c r="H6845">
        <v>898150.56740000006</v>
      </c>
      <c r="I6845">
        <v>1381680.0575999999</v>
      </c>
      <c r="J6845">
        <v>12597.2716</v>
      </c>
      <c r="K6845">
        <v>193096.22399999999</v>
      </c>
      <c r="L6845">
        <v>802397.88</v>
      </c>
      <c r="M6845">
        <v>631572.19999999995</v>
      </c>
      <c r="N6845">
        <v>7653.47</v>
      </c>
      <c r="O6845">
        <v>142583.65</v>
      </c>
    </row>
    <row r="6846" spans="1:15" hidden="1">
      <c r="A6846" s="110" t="s">
        <v>36</v>
      </c>
      <c r="B6846" s="110" t="s">
        <v>127</v>
      </c>
      <c r="C6846" s="110" t="s">
        <v>128</v>
      </c>
      <c r="D6846" s="110" t="s">
        <v>10</v>
      </c>
      <c r="E6846" s="110" t="s">
        <v>113</v>
      </c>
      <c r="F6846">
        <v>453.23039999999997</v>
      </c>
      <c r="G6846">
        <v>58184296.307700001</v>
      </c>
      <c r="H6846">
        <v>13087176.7366</v>
      </c>
      <c r="I6846">
        <v>12487569.2928</v>
      </c>
      <c r="J6846">
        <v>572297.7145</v>
      </c>
      <c r="K6846">
        <v>4862079.4967999998</v>
      </c>
      <c r="L6846">
        <v>6632273.9800000004</v>
      </c>
      <c r="M6846">
        <v>613155</v>
      </c>
      <c r="N6846">
        <v>5927065.4519999996</v>
      </c>
      <c r="O6846">
        <v>1668496.148</v>
      </c>
    </row>
    <row r="6847" spans="1:15" hidden="1">
      <c r="A6847" s="110" t="s">
        <v>36</v>
      </c>
      <c r="B6847" s="110" t="s">
        <v>127</v>
      </c>
      <c r="C6847" s="110" t="s">
        <v>128</v>
      </c>
      <c r="D6847" s="110" t="s">
        <v>10</v>
      </c>
      <c r="E6847" s="110" t="s">
        <v>113</v>
      </c>
      <c r="F6847">
        <v>300.54640000000001</v>
      </c>
      <c r="G6847">
        <v>47309008.824000001</v>
      </c>
      <c r="H6847">
        <v>8672622.4242000002</v>
      </c>
      <c r="I6847">
        <v>8182934.5536000002</v>
      </c>
      <c r="J6847">
        <v>314302.85810000001</v>
      </c>
      <c r="K6847">
        <v>3240267.8184000002</v>
      </c>
      <c r="L6847">
        <v>4325978.88</v>
      </c>
      <c r="M6847">
        <v>378174.16</v>
      </c>
      <c r="N6847">
        <v>3107078.81</v>
      </c>
      <c r="O6847">
        <v>1106414.848</v>
      </c>
    </row>
    <row r="6848" spans="1:15" hidden="1">
      <c r="A6848" s="110" t="s">
        <v>36</v>
      </c>
      <c r="B6848" s="110" t="s">
        <v>127</v>
      </c>
      <c r="C6848" s="110" t="s">
        <v>128</v>
      </c>
      <c r="D6848" s="110" t="s">
        <v>10</v>
      </c>
      <c r="E6848" s="110" t="s">
        <v>113</v>
      </c>
      <c r="F6848">
        <v>73.127600000000001</v>
      </c>
      <c r="G6848">
        <v>9903435.2524999995</v>
      </c>
      <c r="H6848">
        <v>2102283.5608000001</v>
      </c>
      <c r="I6848">
        <v>1980896.6976000001</v>
      </c>
      <c r="J6848">
        <v>75970.186100000006</v>
      </c>
      <c r="K6848">
        <v>786030.22080000001</v>
      </c>
      <c r="L6848">
        <v>1021975.84</v>
      </c>
      <c r="M6848">
        <v>79473.58</v>
      </c>
      <c r="N6848">
        <v>800964.27399999998</v>
      </c>
      <c r="O6848">
        <v>269207.31199999998</v>
      </c>
    </row>
    <row r="6849" spans="1:15" hidden="1">
      <c r="A6849" s="110" t="s">
        <v>36</v>
      </c>
      <c r="B6849" s="110" t="s">
        <v>127</v>
      </c>
      <c r="C6849" s="110" t="s">
        <v>128</v>
      </c>
      <c r="D6849" s="110" t="s">
        <v>10</v>
      </c>
      <c r="E6849" s="110" t="s">
        <v>113</v>
      </c>
      <c r="F6849">
        <v>1367.7272</v>
      </c>
      <c r="G6849">
        <v>175170688.9206</v>
      </c>
      <c r="H6849">
        <v>38705099.3904</v>
      </c>
      <c r="I6849">
        <v>38639549.836800002</v>
      </c>
      <c r="J6849">
        <v>1726068.5811000001</v>
      </c>
      <c r="K6849">
        <v>11773654.365599999</v>
      </c>
      <c r="L6849">
        <v>24861077.34</v>
      </c>
      <c r="M6849">
        <v>3722131.7</v>
      </c>
      <c r="N6849">
        <v>13301514.380000001</v>
      </c>
      <c r="O6849">
        <v>5035074.9460000005</v>
      </c>
    </row>
    <row r="6850" spans="1:15" hidden="1">
      <c r="A6850" s="110" t="s">
        <v>36</v>
      </c>
      <c r="B6850" s="110" t="s">
        <v>127</v>
      </c>
      <c r="C6850" s="110" t="s">
        <v>128</v>
      </c>
      <c r="D6850" s="110" t="s">
        <v>10</v>
      </c>
      <c r="E6850" s="110" t="s">
        <v>113</v>
      </c>
      <c r="F6850">
        <v>488.58879999999999</v>
      </c>
      <c r="G6850">
        <v>76908763.008000001</v>
      </c>
      <c r="H6850">
        <v>13820950.735400001</v>
      </c>
      <c r="I6850">
        <v>13686345.004799999</v>
      </c>
      <c r="J6850">
        <v>513912.74780000001</v>
      </c>
      <c r="K6850">
        <v>4540319.7624000004</v>
      </c>
      <c r="L6850">
        <v>8293076.5599999996</v>
      </c>
      <c r="M6850">
        <v>1028552.24</v>
      </c>
      <c r="N6850">
        <v>3546232.844</v>
      </c>
      <c r="O6850">
        <v>1798662.8659999999</v>
      </c>
    </row>
    <row r="6851" spans="1:15" hidden="1">
      <c r="A6851" s="110" t="s">
        <v>36</v>
      </c>
      <c r="B6851" s="110" t="s">
        <v>127</v>
      </c>
      <c r="C6851" s="110" t="s">
        <v>128</v>
      </c>
      <c r="D6851" s="110" t="s">
        <v>10</v>
      </c>
      <c r="E6851" s="110" t="s">
        <v>113</v>
      </c>
      <c r="F6851">
        <v>81.967200000000005</v>
      </c>
      <c r="G6851">
        <v>11097035.833000001</v>
      </c>
      <c r="H6851">
        <v>2315225.6625999999</v>
      </c>
      <c r="I6851">
        <v>2297211.7631999999</v>
      </c>
      <c r="J6851">
        <v>86394.785699999993</v>
      </c>
      <c r="K6851">
        <v>775891.87199999997</v>
      </c>
      <c r="L6851">
        <v>1357474.74</v>
      </c>
      <c r="M6851">
        <v>151074.34</v>
      </c>
      <c r="N6851">
        <v>548106.61399999994</v>
      </c>
      <c r="O6851">
        <v>301749.66800000001</v>
      </c>
    </row>
    <row r="6852" spans="1:15" hidden="1">
      <c r="A6852" s="110" t="s">
        <v>36</v>
      </c>
      <c r="B6852" s="110" t="s">
        <v>127</v>
      </c>
      <c r="C6852" s="110" t="s">
        <v>128</v>
      </c>
      <c r="D6852" s="110" t="s">
        <v>10</v>
      </c>
      <c r="E6852" s="110" t="s">
        <v>114</v>
      </c>
      <c r="F6852">
        <v>1191.7388000000001</v>
      </c>
      <c r="G6852">
        <v>151950031.8114</v>
      </c>
      <c r="H6852">
        <v>35276380.5414</v>
      </c>
      <c r="I6852">
        <v>34890360.268799998</v>
      </c>
      <c r="J6852">
        <v>6376264.0674000001</v>
      </c>
      <c r="K6852">
        <v>12830873.0184</v>
      </c>
      <c r="L6852">
        <v>20630640.760000002</v>
      </c>
      <c r="M6852">
        <v>2371228.44</v>
      </c>
      <c r="N6852">
        <v>5219607.0080000004</v>
      </c>
      <c r="O6852">
        <v>6244640.71</v>
      </c>
    </row>
    <row r="6853" spans="1:15" hidden="1">
      <c r="A6853" s="110" t="s">
        <v>36</v>
      </c>
      <c r="B6853" s="110" t="s">
        <v>127</v>
      </c>
      <c r="C6853" s="110" t="s">
        <v>128</v>
      </c>
      <c r="D6853" s="110" t="s">
        <v>10</v>
      </c>
      <c r="E6853" s="110" t="s">
        <v>114</v>
      </c>
      <c r="F6853">
        <v>1006.9108</v>
      </c>
      <c r="G6853">
        <v>158479531.05599999</v>
      </c>
      <c r="H6853">
        <v>29365309.7634</v>
      </c>
      <c r="I6853">
        <v>27853073.299199998</v>
      </c>
      <c r="J6853">
        <v>95366.379799999995</v>
      </c>
      <c r="K6853">
        <v>10929272.8464</v>
      </c>
      <c r="L6853">
        <v>15795670.66</v>
      </c>
      <c r="M6853">
        <v>1599746.2</v>
      </c>
      <c r="N6853">
        <v>2131762.446</v>
      </c>
      <c r="O6853">
        <v>5276153.3880000003</v>
      </c>
    </row>
    <row r="6854" spans="1:15" hidden="1">
      <c r="A6854" s="110" t="s">
        <v>36</v>
      </c>
      <c r="B6854" s="110" t="s">
        <v>127</v>
      </c>
      <c r="C6854" s="110" t="s">
        <v>128</v>
      </c>
      <c r="D6854" s="110" t="s">
        <v>10</v>
      </c>
      <c r="E6854" s="110" t="s">
        <v>114</v>
      </c>
      <c r="F6854">
        <v>83.574399999999997</v>
      </c>
      <c r="G6854">
        <v>11185216.1467</v>
      </c>
      <c r="H6854">
        <v>2437345.0153999999</v>
      </c>
      <c r="I6854">
        <v>2311826.9183999998</v>
      </c>
      <c r="J6854">
        <v>15484.638300000001</v>
      </c>
      <c r="K6854">
        <v>907136.02080000006</v>
      </c>
      <c r="L6854">
        <v>1311057</v>
      </c>
      <c r="M6854">
        <v>132776.85999999999</v>
      </c>
      <c r="N6854">
        <v>176937.22200000001</v>
      </c>
      <c r="O6854">
        <v>437925.51</v>
      </c>
    </row>
    <row r="6855" spans="1:15" hidden="1">
      <c r="A6855" s="110" t="s">
        <v>36</v>
      </c>
      <c r="B6855" s="110" t="s">
        <v>127</v>
      </c>
      <c r="C6855" s="110" t="s">
        <v>128</v>
      </c>
      <c r="D6855" s="110" t="s">
        <v>10</v>
      </c>
      <c r="E6855" s="110" t="s">
        <v>114</v>
      </c>
      <c r="F6855">
        <v>1636.9331999999999</v>
      </c>
      <c r="G6855">
        <v>206847216.78389999</v>
      </c>
      <c r="H6855">
        <v>47514395.396600001</v>
      </c>
      <c r="I6855">
        <v>48297182.361599997</v>
      </c>
      <c r="J6855">
        <v>2636517.5847999998</v>
      </c>
      <c r="K6855">
        <v>17361054.432</v>
      </c>
      <c r="L6855">
        <v>27243069.100000001</v>
      </c>
      <c r="M6855">
        <v>3102050.16</v>
      </c>
      <c r="N6855">
        <v>748527.40599999996</v>
      </c>
      <c r="O6855">
        <v>8577432.7980000004</v>
      </c>
    </row>
    <row r="6856" spans="1:15" hidden="1">
      <c r="A6856" s="110" t="s">
        <v>36</v>
      </c>
      <c r="B6856" s="110" t="s">
        <v>127</v>
      </c>
      <c r="C6856" s="110" t="s">
        <v>128</v>
      </c>
      <c r="D6856" s="110" t="s">
        <v>10</v>
      </c>
      <c r="E6856" s="110" t="s">
        <v>114</v>
      </c>
      <c r="F6856">
        <v>1344.4228000000001</v>
      </c>
      <c r="G6856">
        <v>211625592.94800001</v>
      </c>
      <c r="H6856">
        <v>38292650.288199998</v>
      </c>
      <c r="I6856">
        <v>37447792.012800001</v>
      </c>
      <c r="J6856">
        <v>118817.0678</v>
      </c>
      <c r="K6856">
        <v>14477729.4648</v>
      </c>
      <c r="L6856">
        <v>20738610.16</v>
      </c>
      <c r="M6856">
        <v>2097086.04</v>
      </c>
      <c r="N6856">
        <v>314960.36</v>
      </c>
      <c r="O6856">
        <v>7044694.8660000004</v>
      </c>
    </row>
    <row r="6857" spans="1:15" hidden="1">
      <c r="A6857" s="110" t="s">
        <v>36</v>
      </c>
      <c r="B6857" s="110" t="s">
        <v>127</v>
      </c>
      <c r="C6857" s="110" t="s">
        <v>128</v>
      </c>
      <c r="D6857" s="110" t="s">
        <v>10</v>
      </c>
      <c r="E6857" s="110" t="s">
        <v>114</v>
      </c>
      <c r="F6857">
        <v>149.46960000000001</v>
      </c>
      <c r="G6857">
        <v>19868669.916499998</v>
      </c>
      <c r="H6857">
        <v>4257281.4611999998</v>
      </c>
      <c r="I6857">
        <v>4163352.8064000001</v>
      </c>
      <c r="J6857">
        <v>5940.0455000000002</v>
      </c>
      <c r="K6857">
        <v>1609598.3688000001</v>
      </c>
      <c r="L6857">
        <v>2305666.16</v>
      </c>
      <c r="M6857">
        <v>233148.14</v>
      </c>
      <c r="N6857">
        <v>35021.052000000003</v>
      </c>
      <c r="O6857">
        <v>783212.01199999999</v>
      </c>
    </row>
    <row r="6858" spans="1:15" hidden="1">
      <c r="A6858" s="110" t="s">
        <v>36</v>
      </c>
      <c r="B6858" s="110" t="s">
        <v>127</v>
      </c>
      <c r="C6858" s="110" t="s">
        <v>128</v>
      </c>
      <c r="D6858" s="110" t="s">
        <v>10</v>
      </c>
      <c r="E6858" s="110" t="s">
        <v>114</v>
      </c>
      <c r="F6858">
        <v>1587.9136000000001</v>
      </c>
      <c r="G6858">
        <v>203454818.91780001</v>
      </c>
      <c r="H6858">
        <v>46433216.925999999</v>
      </c>
      <c r="I6858">
        <v>43927857.1008</v>
      </c>
      <c r="J6858">
        <v>194241.6</v>
      </c>
      <c r="K6858">
        <v>17305445.836800002</v>
      </c>
      <c r="L6858">
        <v>24844475.620000001</v>
      </c>
      <c r="M6858">
        <v>2493715.12</v>
      </c>
      <c r="N6858">
        <v>3158748.9780000001</v>
      </c>
      <c r="O6858">
        <v>8320572.9639999997</v>
      </c>
    </row>
    <row r="6859" spans="1:15" hidden="1">
      <c r="A6859" s="110" t="s">
        <v>36</v>
      </c>
      <c r="B6859" s="110" t="s">
        <v>127</v>
      </c>
      <c r="C6859" s="110" t="s">
        <v>128</v>
      </c>
      <c r="D6859" s="110" t="s">
        <v>10</v>
      </c>
      <c r="E6859" s="110" t="s">
        <v>114</v>
      </c>
      <c r="F6859">
        <v>267.59879999999998</v>
      </c>
      <c r="G6859">
        <v>42117667.321000002</v>
      </c>
      <c r="H6859">
        <v>7802123.1424000002</v>
      </c>
      <c r="I6859">
        <v>7402243.9104000004</v>
      </c>
      <c r="J6859">
        <v>32984.094299999997</v>
      </c>
      <c r="K6859">
        <v>2903429.8583999998</v>
      </c>
      <c r="L6859">
        <v>4198985.4800000004</v>
      </c>
      <c r="M6859">
        <v>425634.94</v>
      </c>
      <c r="N6859">
        <v>569923.28799999994</v>
      </c>
      <c r="O6859">
        <v>1402201.3940000001</v>
      </c>
    </row>
    <row r="6860" spans="1:15" hidden="1">
      <c r="A6860" s="110" t="s">
        <v>36</v>
      </c>
      <c r="B6860" s="110" t="s">
        <v>127</v>
      </c>
      <c r="C6860" s="110" t="s">
        <v>128</v>
      </c>
      <c r="D6860" s="110" t="s">
        <v>10</v>
      </c>
      <c r="E6860" s="110" t="s">
        <v>114</v>
      </c>
      <c r="F6860">
        <v>4138.54</v>
      </c>
      <c r="G6860">
        <v>523179221.71560001</v>
      </c>
      <c r="H6860">
        <v>117774643.35699999</v>
      </c>
      <c r="I6860">
        <v>115293337.1904</v>
      </c>
      <c r="J6860">
        <v>516762.82610000001</v>
      </c>
      <c r="K6860">
        <v>44489749.046400003</v>
      </c>
      <c r="L6860">
        <v>63881299.68</v>
      </c>
      <c r="M6860">
        <v>6481878.5999999996</v>
      </c>
      <c r="N6860">
        <v>991610.99399999995</v>
      </c>
      <c r="O6860">
        <v>21685703.600000001</v>
      </c>
    </row>
    <row r="6861" spans="1:15" hidden="1">
      <c r="A6861" s="110" t="s">
        <v>36</v>
      </c>
      <c r="B6861" s="110" t="s">
        <v>127</v>
      </c>
      <c r="C6861" s="110" t="s">
        <v>128</v>
      </c>
      <c r="D6861" s="110" t="s">
        <v>10</v>
      </c>
      <c r="E6861" s="110" t="s">
        <v>114</v>
      </c>
      <c r="F6861">
        <v>572.96680000000003</v>
      </c>
      <c r="G6861">
        <v>90190703.988000005</v>
      </c>
      <c r="H6861">
        <v>16302635.323799999</v>
      </c>
      <c r="I6861">
        <v>15962466.105599999</v>
      </c>
      <c r="J6861">
        <v>50652.591200000003</v>
      </c>
      <c r="K6861">
        <v>6157281.0096000005</v>
      </c>
      <c r="L6861">
        <v>8845323.5999999996</v>
      </c>
      <c r="M6861">
        <v>898136.98</v>
      </c>
      <c r="N6861">
        <v>137907.682</v>
      </c>
      <c r="O6861">
        <v>3002311.51</v>
      </c>
    </row>
    <row r="6862" spans="1:15" hidden="1">
      <c r="A6862" s="110" t="s">
        <v>36</v>
      </c>
      <c r="B6862" s="110" t="s">
        <v>127</v>
      </c>
      <c r="C6862" s="110" t="s">
        <v>128</v>
      </c>
      <c r="D6862" s="110" t="s">
        <v>10</v>
      </c>
      <c r="E6862" s="110" t="s">
        <v>114</v>
      </c>
      <c r="F6862">
        <v>9.6432000000000002</v>
      </c>
      <c r="G6862">
        <v>1263514.7448</v>
      </c>
      <c r="H6862">
        <v>274664.34639999998</v>
      </c>
      <c r="I6862">
        <v>268602.08639999997</v>
      </c>
      <c r="J6862">
        <v>5780.9481999999998</v>
      </c>
      <c r="K6862">
        <v>103845.45600000001</v>
      </c>
      <c r="L6862">
        <v>148754.56</v>
      </c>
      <c r="M6862">
        <v>15042.08</v>
      </c>
      <c r="N6862">
        <v>2259.5100000000002</v>
      </c>
      <c r="O6862">
        <v>50530.04</v>
      </c>
    </row>
    <row r="6863" spans="1:15" hidden="1">
      <c r="A6863" s="110" t="s">
        <v>36</v>
      </c>
      <c r="B6863" s="110" t="s">
        <v>127</v>
      </c>
      <c r="C6863" s="110" t="s">
        <v>128</v>
      </c>
      <c r="D6863" s="110" t="s">
        <v>10</v>
      </c>
      <c r="E6863" s="110" t="s">
        <v>112</v>
      </c>
      <c r="F6863">
        <v>30794.7556</v>
      </c>
      <c r="G6863">
        <v>3243753144.9338002</v>
      </c>
      <c r="H6863">
        <v>817221982.73740005</v>
      </c>
      <c r="I6863">
        <v>779637663.2256</v>
      </c>
      <c r="J6863">
        <v>34537701.463600002</v>
      </c>
      <c r="K6863">
        <v>239986489.2624</v>
      </c>
      <c r="L6863">
        <v>417525933.75999999</v>
      </c>
      <c r="M6863">
        <v>107736605.28</v>
      </c>
      <c r="N6863">
        <v>99115447.376000002</v>
      </c>
      <c r="O6863">
        <v>77004257.747999996</v>
      </c>
    </row>
    <row r="6864" spans="1:15" hidden="1">
      <c r="A6864" s="110" t="s">
        <v>36</v>
      </c>
      <c r="B6864" s="110" t="s">
        <v>127</v>
      </c>
      <c r="C6864" s="110" t="s">
        <v>128</v>
      </c>
      <c r="D6864" s="110" t="s">
        <v>10</v>
      </c>
      <c r="E6864" s="110" t="s">
        <v>112</v>
      </c>
      <c r="F6864">
        <v>22684.020799999998</v>
      </c>
      <c r="G6864">
        <v>3052992920.3927999</v>
      </c>
      <c r="H6864">
        <v>601076865.58780003</v>
      </c>
      <c r="I6864">
        <v>575920422.68159997</v>
      </c>
      <c r="J6864">
        <v>20588994.3411</v>
      </c>
      <c r="K6864">
        <v>168246209.1816</v>
      </c>
      <c r="L6864">
        <v>302869586.27999997</v>
      </c>
      <c r="M6864">
        <v>84420767.099999994</v>
      </c>
      <c r="N6864">
        <v>77611401.164000005</v>
      </c>
      <c r="O6864">
        <v>56722846.377999999</v>
      </c>
    </row>
    <row r="6865" spans="1:15" hidden="1">
      <c r="A6865" s="110" t="s">
        <v>36</v>
      </c>
      <c r="B6865" s="110" t="s">
        <v>127</v>
      </c>
      <c r="C6865" s="110" t="s">
        <v>128</v>
      </c>
      <c r="D6865" s="110" t="s">
        <v>10</v>
      </c>
      <c r="E6865" s="110" t="s">
        <v>112</v>
      </c>
      <c r="F6865">
        <v>2360.9767999999999</v>
      </c>
      <c r="G6865">
        <v>258661516.4734</v>
      </c>
      <c r="H6865">
        <v>62742184.429200001</v>
      </c>
      <c r="I6865">
        <v>59797479.263999999</v>
      </c>
      <c r="J6865">
        <v>2142443.52</v>
      </c>
      <c r="K6865">
        <v>18300273.083999999</v>
      </c>
      <c r="L6865">
        <v>31505191.300000001</v>
      </c>
      <c r="M6865">
        <v>8349101.4199999999</v>
      </c>
      <c r="N6865">
        <v>7503526.932</v>
      </c>
      <c r="O6865">
        <v>5903774.0080000004</v>
      </c>
    </row>
    <row r="6866" spans="1:15" hidden="1">
      <c r="A6866" s="110" t="s">
        <v>36</v>
      </c>
      <c r="B6866" s="110" t="s">
        <v>127</v>
      </c>
      <c r="C6866" s="110" t="s">
        <v>128</v>
      </c>
      <c r="D6866" s="110" t="s">
        <v>10</v>
      </c>
      <c r="E6866" s="110" t="s">
        <v>112</v>
      </c>
      <c r="F6866">
        <v>198617.77600000001</v>
      </c>
      <c r="G6866">
        <v>28426433720.043701</v>
      </c>
      <c r="H6866">
        <v>6745955005.0972004</v>
      </c>
      <c r="I6866">
        <v>5283987681.1199999</v>
      </c>
      <c r="J6866">
        <v>222804259.56380001</v>
      </c>
      <c r="K6866">
        <v>1972616222.5704</v>
      </c>
      <c r="L6866">
        <v>2948835627.3800001</v>
      </c>
      <c r="M6866">
        <v>574029889</v>
      </c>
      <c r="N6866">
        <v>357108445.93599999</v>
      </c>
      <c r="O6866">
        <v>496656467.25199997</v>
      </c>
    </row>
    <row r="6867" spans="1:15" hidden="1">
      <c r="A6867" s="110" t="s">
        <v>36</v>
      </c>
      <c r="B6867" s="110" t="s">
        <v>127</v>
      </c>
      <c r="C6867" s="110" t="s">
        <v>128</v>
      </c>
      <c r="D6867" s="110" t="s">
        <v>10</v>
      </c>
      <c r="E6867" s="110" t="s">
        <v>112</v>
      </c>
      <c r="F6867">
        <v>39554.799200000001</v>
      </c>
      <c r="G6867">
        <v>6779885670.2807999</v>
      </c>
      <c r="H6867">
        <v>1344362126.3468001</v>
      </c>
      <c r="I6867">
        <v>1053932033.76</v>
      </c>
      <c r="J6867">
        <v>35898761.148599997</v>
      </c>
      <c r="K6867">
        <v>389598715.33920002</v>
      </c>
      <c r="L6867">
        <v>589278390.88</v>
      </c>
      <c r="M6867">
        <v>119396114.76000001</v>
      </c>
      <c r="N6867">
        <v>75377135.437999994</v>
      </c>
      <c r="O6867">
        <v>98909307.002000004</v>
      </c>
    </row>
    <row r="6868" spans="1:15" hidden="1">
      <c r="A6868" s="110" t="s">
        <v>36</v>
      </c>
      <c r="B6868" s="110" t="s">
        <v>127</v>
      </c>
      <c r="C6868" s="110" t="s">
        <v>128</v>
      </c>
      <c r="D6868" s="110" t="s">
        <v>10</v>
      </c>
      <c r="E6868" s="110" t="s">
        <v>112</v>
      </c>
      <c r="F6868">
        <v>2901.7995999999998</v>
      </c>
      <c r="G6868">
        <v>425820220.36919999</v>
      </c>
      <c r="H6868">
        <v>98797918.570999995</v>
      </c>
      <c r="I6868">
        <v>77247533.740799993</v>
      </c>
      <c r="J6868">
        <v>2627661.5847999998</v>
      </c>
      <c r="K6868">
        <v>28800579.888</v>
      </c>
      <c r="L6868">
        <v>43127223.5</v>
      </c>
      <c r="M6868">
        <v>8622183.5600000005</v>
      </c>
      <c r="N6868">
        <v>5511680.9220000003</v>
      </c>
      <c r="O6868">
        <v>7256136.2939999998</v>
      </c>
    </row>
    <row r="6869" spans="1:15" hidden="1">
      <c r="A6869" s="110" t="s">
        <v>36</v>
      </c>
      <c r="B6869" s="110" t="s">
        <v>127</v>
      </c>
      <c r="C6869" s="110" t="s">
        <v>128</v>
      </c>
      <c r="D6869" s="110" t="s">
        <v>10</v>
      </c>
      <c r="E6869" s="110" t="s">
        <v>112</v>
      </c>
      <c r="F6869">
        <v>1824.172</v>
      </c>
      <c r="G6869">
        <v>261076011.84400001</v>
      </c>
      <c r="H6869">
        <v>63871462.328599997</v>
      </c>
      <c r="I6869">
        <v>48006389.107199997</v>
      </c>
      <c r="J6869">
        <v>1613813.0323999999</v>
      </c>
      <c r="K6869">
        <v>15238866.3552</v>
      </c>
      <c r="L6869">
        <v>19102268.18</v>
      </c>
      <c r="M6869">
        <v>4947064.0999999996</v>
      </c>
      <c r="N6869">
        <v>2493641.2379999999</v>
      </c>
      <c r="O6869">
        <v>4561458.1979999999</v>
      </c>
    </row>
    <row r="6870" spans="1:15" hidden="1">
      <c r="A6870" s="110" t="s">
        <v>36</v>
      </c>
      <c r="B6870" s="110" t="s">
        <v>127</v>
      </c>
      <c r="C6870" s="110" t="s">
        <v>128</v>
      </c>
      <c r="D6870" s="110" t="s">
        <v>10</v>
      </c>
      <c r="E6870" s="110" t="s">
        <v>112</v>
      </c>
      <c r="F6870">
        <v>3923.9787999999999</v>
      </c>
      <c r="G6870">
        <v>674973403.33500004</v>
      </c>
      <c r="H6870">
        <v>137230195.76140001</v>
      </c>
      <c r="I6870">
        <v>103321654.6944</v>
      </c>
      <c r="J6870">
        <v>2633978.2434</v>
      </c>
      <c r="K6870">
        <v>32631452.575199999</v>
      </c>
      <c r="L6870">
        <v>40993097.240000002</v>
      </c>
      <c r="M6870">
        <v>10392329.859999999</v>
      </c>
      <c r="N6870">
        <v>5573697.0300000003</v>
      </c>
      <c r="O6870">
        <v>9812159.852</v>
      </c>
    </row>
    <row r="6871" spans="1:15" hidden="1">
      <c r="A6871" s="110" t="s">
        <v>36</v>
      </c>
      <c r="B6871" s="110" t="s">
        <v>127</v>
      </c>
      <c r="C6871" s="110" t="s">
        <v>128</v>
      </c>
      <c r="D6871" s="110" t="s">
        <v>10</v>
      </c>
      <c r="E6871" s="110" t="s">
        <v>112</v>
      </c>
      <c r="F6871">
        <v>165.54159999999999</v>
      </c>
      <c r="G6871">
        <v>24433791.172600001</v>
      </c>
      <c r="H6871">
        <v>5773932.6824000003</v>
      </c>
      <c r="I6871">
        <v>4350299.4239999996</v>
      </c>
      <c r="J6871">
        <v>112881.9941</v>
      </c>
      <c r="K6871">
        <v>1379596.5360000001</v>
      </c>
      <c r="L6871">
        <v>1735720.24</v>
      </c>
      <c r="M6871">
        <v>445045.16</v>
      </c>
      <c r="N6871">
        <v>241917.302</v>
      </c>
      <c r="O6871">
        <v>413947.64399999997</v>
      </c>
    </row>
    <row r="6872" spans="1:15" hidden="1">
      <c r="A6872" s="110" t="s">
        <v>36</v>
      </c>
      <c r="B6872" s="110" t="s">
        <v>127</v>
      </c>
      <c r="C6872" s="110" t="s">
        <v>128</v>
      </c>
      <c r="D6872" s="110" t="s">
        <v>10</v>
      </c>
      <c r="E6872" s="110" t="s">
        <v>112</v>
      </c>
      <c r="F6872">
        <v>4162.6480000000001</v>
      </c>
      <c r="G6872">
        <v>595796193.0043</v>
      </c>
      <c r="H6872">
        <v>154313268.02039999</v>
      </c>
      <c r="I6872">
        <v>107107161.7344</v>
      </c>
      <c r="J6872">
        <v>4667739.6884000003</v>
      </c>
      <c r="K6872">
        <v>35109212.594400004</v>
      </c>
      <c r="L6872">
        <v>44291545.600000001</v>
      </c>
      <c r="M6872">
        <v>11360422.68</v>
      </c>
      <c r="N6872">
        <v>5425571.4919999996</v>
      </c>
      <c r="O6872">
        <v>10408967.25</v>
      </c>
    </row>
    <row r="6873" spans="1:15" hidden="1">
      <c r="A6873" s="110" t="s">
        <v>36</v>
      </c>
      <c r="B6873" s="110" t="s">
        <v>127</v>
      </c>
      <c r="C6873" s="110" t="s">
        <v>128</v>
      </c>
      <c r="D6873" s="110" t="s">
        <v>10</v>
      </c>
      <c r="E6873" s="110" t="s">
        <v>112</v>
      </c>
      <c r="F6873">
        <v>5670.2016000000003</v>
      </c>
      <c r="G6873">
        <v>975345552.72000003</v>
      </c>
      <c r="H6873">
        <v>209121011.33559999</v>
      </c>
      <c r="I6873">
        <v>145912380.96000001</v>
      </c>
      <c r="J6873">
        <v>5149397.9519999996</v>
      </c>
      <c r="K6873">
        <v>48098151.043200001</v>
      </c>
      <c r="L6873">
        <v>60816914.579999998</v>
      </c>
      <c r="M6873">
        <v>15989805.66</v>
      </c>
      <c r="N6873">
        <v>7812518.7580000004</v>
      </c>
      <c r="O6873">
        <v>14178703.066</v>
      </c>
    </row>
    <row r="6874" spans="1:15" hidden="1">
      <c r="A6874" s="110" t="s">
        <v>36</v>
      </c>
      <c r="B6874" s="110" t="s">
        <v>127</v>
      </c>
      <c r="C6874" s="110" t="s">
        <v>128</v>
      </c>
      <c r="D6874" s="110" t="s">
        <v>10</v>
      </c>
      <c r="E6874" s="110" t="s">
        <v>112</v>
      </c>
      <c r="F6874">
        <v>768.24159999999995</v>
      </c>
      <c r="G6874">
        <v>113367758.62100001</v>
      </c>
      <c r="H6874">
        <v>28509715.4822</v>
      </c>
      <c r="I6874">
        <v>19771709.587200001</v>
      </c>
      <c r="J6874">
        <v>691927.66989999998</v>
      </c>
      <c r="K6874">
        <v>6472810.5480000004</v>
      </c>
      <c r="L6874">
        <v>8162717.0599999996</v>
      </c>
      <c r="M6874">
        <v>2120549.52</v>
      </c>
      <c r="N6874">
        <v>1009290.194</v>
      </c>
      <c r="O6874">
        <v>1921037.206</v>
      </c>
    </row>
    <row r="6875" spans="1:15" hidden="1">
      <c r="A6875" s="110" t="s">
        <v>36</v>
      </c>
      <c r="B6875" s="110" t="s">
        <v>127</v>
      </c>
      <c r="C6875" s="110" t="s">
        <v>128</v>
      </c>
      <c r="D6875" s="110" t="s">
        <v>10</v>
      </c>
      <c r="E6875" s="110" t="s">
        <v>112</v>
      </c>
      <c r="F6875">
        <v>377.69200000000001</v>
      </c>
      <c r="G6875">
        <v>54045685.663199998</v>
      </c>
      <c r="H6875">
        <v>12026034.392000001</v>
      </c>
      <c r="I6875">
        <v>10006594.3488</v>
      </c>
      <c r="J6875">
        <v>325516.72930000001</v>
      </c>
      <c r="K6875">
        <v>3022010.8128</v>
      </c>
      <c r="L6875">
        <v>5755261.0199999996</v>
      </c>
      <c r="M6875">
        <v>1568543.56</v>
      </c>
      <c r="N6875">
        <v>1474739.3319999999</v>
      </c>
      <c r="O6875">
        <v>944443.61</v>
      </c>
    </row>
    <row r="6876" spans="1:15" hidden="1">
      <c r="A6876" s="110" t="s">
        <v>36</v>
      </c>
      <c r="B6876" s="110" t="s">
        <v>127</v>
      </c>
      <c r="C6876" s="110" t="s">
        <v>128</v>
      </c>
      <c r="D6876" s="110" t="s">
        <v>10</v>
      </c>
      <c r="E6876" s="110" t="s">
        <v>112</v>
      </c>
      <c r="F6876">
        <v>3453.0691999999999</v>
      </c>
      <c r="G6876">
        <v>593971065.76499999</v>
      </c>
      <c r="H6876">
        <v>111552872.6356</v>
      </c>
      <c r="I6876">
        <v>92227353.830400005</v>
      </c>
      <c r="J6876">
        <v>2314145.5123999999</v>
      </c>
      <c r="K6876">
        <v>28292388.069600001</v>
      </c>
      <c r="L6876">
        <v>52318427.200000003</v>
      </c>
      <c r="M6876">
        <v>13713793.98</v>
      </c>
      <c r="N6876">
        <v>12601927.689999999</v>
      </c>
      <c r="O6876">
        <v>8634621.4020000007</v>
      </c>
    </row>
    <row r="6877" spans="1:15" hidden="1">
      <c r="A6877" s="110" t="s">
        <v>36</v>
      </c>
      <c r="B6877" s="110" t="s">
        <v>127</v>
      </c>
      <c r="C6877" s="110" t="s">
        <v>128</v>
      </c>
      <c r="D6877" s="110" t="s">
        <v>10</v>
      </c>
      <c r="E6877" s="110" t="s">
        <v>112</v>
      </c>
      <c r="F6877">
        <v>99961.411200000002</v>
      </c>
      <c r="G6877">
        <v>10530607428.3619</v>
      </c>
      <c r="H6877">
        <v>2632258994.408</v>
      </c>
      <c r="I6877">
        <v>2500072967.8271999</v>
      </c>
      <c r="J6877">
        <v>47353174.938900001</v>
      </c>
      <c r="K6877">
        <v>792767065.90320003</v>
      </c>
      <c r="L6877">
        <v>996536961.96000004</v>
      </c>
      <c r="M6877">
        <v>179484788.16</v>
      </c>
      <c r="N6877">
        <v>16951783.903999999</v>
      </c>
      <c r="O6877">
        <v>415409295.31199998</v>
      </c>
    </row>
    <row r="6878" spans="1:15" hidden="1">
      <c r="A6878" s="110" t="s">
        <v>36</v>
      </c>
      <c r="B6878" s="110" t="s">
        <v>127</v>
      </c>
      <c r="C6878" s="110" t="s">
        <v>128</v>
      </c>
      <c r="D6878" s="110" t="s">
        <v>10</v>
      </c>
      <c r="E6878" s="110" t="s">
        <v>112</v>
      </c>
      <c r="F6878">
        <v>13284.311600000001</v>
      </c>
      <c r="G6878">
        <v>1800653932.4835999</v>
      </c>
      <c r="H6878">
        <v>348874665.29799998</v>
      </c>
      <c r="I6878">
        <v>332251121.93279999</v>
      </c>
      <c r="J6878">
        <v>9133253.0829000007</v>
      </c>
      <c r="K6878">
        <v>105562970.0424</v>
      </c>
      <c r="L6878">
        <v>132900204.40000001</v>
      </c>
      <c r="M6878">
        <v>23953673.539999999</v>
      </c>
      <c r="N6878">
        <v>2300219.966</v>
      </c>
      <c r="O6878">
        <v>55205568.726000004</v>
      </c>
    </row>
    <row r="6879" spans="1:15" hidden="1">
      <c r="A6879" s="110" t="s">
        <v>36</v>
      </c>
      <c r="B6879" s="110" t="s">
        <v>127</v>
      </c>
      <c r="C6879" s="110" t="s">
        <v>128</v>
      </c>
      <c r="D6879" s="110" t="s">
        <v>10</v>
      </c>
      <c r="E6879" s="110" t="s">
        <v>112</v>
      </c>
      <c r="F6879">
        <v>1148.3444</v>
      </c>
      <c r="G6879">
        <v>126089248.63</v>
      </c>
      <c r="H6879">
        <v>30479090.884599999</v>
      </c>
      <c r="I6879">
        <v>28719146.015999999</v>
      </c>
      <c r="J6879">
        <v>787065.34739999997</v>
      </c>
      <c r="K6879">
        <v>9053803.1879999992</v>
      </c>
      <c r="L6879">
        <v>11328837.92</v>
      </c>
      <c r="M6879">
        <v>2036009.16</v>
      </c>
      <c r="N6879">
        <v>182574.72200000001</v>
      </c>
      <c r="O6879">
        <v>4772170.8099999996</v>
      </c>
    </row>
    <row r="6880" spans="1:15" hidden="1">
      <c r="A6880" s="110" t="s">
        <v>36</v>
      </c>
      <c r="B6880" s="110" t="s">
        <v>127</v>
      </c>
      <c r="C6880" s="110" t="s">
        <v>128</v>
      </c>
      <c r="D6880" s="110" t="s">
        <v>10</v>
      </c>
      <c r="E6880" s="110" t="s">
        <v>112</v>
      </c>
      <c r="F6880">
        <v>199373.16</v>
      </c>
      <c r="G6880">
        <v>28535693787.6152</v>
      </c>
      <c r="H6880">
        <v>6781222405.5726004</v>
      </c>
      <c r="I6880">
        <v>5167924373.3760004</v>
      </c>
      <c r="J6880">
        <v>94469803.3213</v>
      </c>
      <c r="K6880">
        <v>1666228372.5311999</v>
      </c>
      <c r="L6880">
        <v>2132037650.3</v>
      </c>
      <c r="M6880">
        <v>391867100.56</v>
      </c>
      <c r="N6880">
        <v>18883738.015999999</v>
      </c>
      <c r="O6880">
        <v>828534360.41199994</v>
      </c>
    </row>
    <row r="6881" spans="1:15" hidden="1">
      <c r="A6881" s="110" t="s">
        <v>36</v>
      </c>
      <c r="B6881" s="110" t="s">
        <v>127</v>
      </c>
      <c r="C6881" s="110" t="s">
        <v>128</v>
      </c>
      <c r="D6881" s="110" t="s">
        <v>10</v>
      </c>
      <c r="E6881" s="110" t="s">
        <v>112</v>
      </c>
      <c r="F6881">
        <v>10980.3904</v>
      </c>
      <c r="G6881">
        <v>1885469018.4791999</v>
      </c>
      <c r="H6881">
        <v>373731906.3664</v>
      </c>
      <c r="I6881">
        <v>284830205.74080002</v>
      </c>
      <c r="J6881">
        <v>7558089.4989</v>
      </c>
      <c r="K6881">
        <v>91839309.494399995</v>
      </c>
      <c r="L6881">
        <v>117517438.18000001</v>
      </c>
      <c r="M6881">
        <v>21600182.52</v>
      </c>
      <c r="N6881">
        <v>1041036.986</v>
      </c>
      <c r="O6881">
        <v>45631170.662</v>
      </c>
    </row>
    <row r="6882" spans="1:15" hidden="1">
      <c r="A6882" s="110" t="s">
        <v>36</v>
      </c>
      <c r="B6882" s="110" t="s">
        <v>127</v>
      </c>
      <c r="C6882" s="110" t="s">
        <v>128</v>
      </c>
      <c r="D6882" s="110" t="s">
        <v>10</v>
      </c>
      <c r="E6882" s="110" t="s">
        <v>112</v>
      </c>
      <c r="F6882">
        <v>5749.7579999999998</v>
      </c>
      <c r="G6882">
        <v>852513295.37220001</v>
      </c>
      <c r="H6882">
        <v>195528435.0528</v>
      </c>
      <c r="I6882">
        <v>149018310.04800001</v>
      </c>
      <c r="J6882">
        <v>3957252.3284</v>
      </c>
      <c r="K6882">
        <v>48049344.741599999</v>
      </c>
      <c r="L6882">
        <v>61484282.240000002</v>
      </c>
      <c r="M6882">
        <v>11301124.380000001</v>
      </c>
      <c r="N6882">
        <v>544687.13199999998</v>
      </c>
      <c r="O6882">
        <v>23894249.697999999</v>
      </c>
    </row>
    <row r="6883" spans="1:15" hidden="1">
      <c r="A6883" s="110" t="s">
        <v>36</v>
      </c>
      <c r="B6883" s="110" t="s">
        <v>127</v>
      </c>
      <c r="C6883" s="110" t="s">
        <v>128</v>
      </c>
      <c r="D6883" s="110" t="s">
        <v>10</v>
      </c>
      <c r="E6883" s="110" t="s">
        <v>112</v>
      </c>
      <c r="F6883">
        <v>57.859200000000001</v>
      </c>
      <c r="G6883">
        <v>6092365.4669000003</v>
      </c>
      <c r="H6883">
        <v>1527355.7143999999</v>
      </c>
      <c r="I6883">
        <v>1488843.9552</v>
      </c>
      <c r="J6883">
        <v>25234.317500000001</v>
      </c>
      <c r="K6883">
        <v>551704.88879999996</v>
      </c>
      <c r="L6883">
        <v>828896.18</v>
      </c>
      <c r="M6883">
        <v>84722.4</v>
      </c>
      <c r="N6883">
        <v>20510.578000000001</v>
      </c>
      <c r="O6883">
        <v>240445.23800000001</v>
      </c>
    </row>
    <row r="6884" spans="1:15" hidden="1">
      <c r="A6884" s="110" t="s">
        <v>36</v>
      </c>
      <c r="B6884" s="110" t="s">
        <v>127</v>
      </c>
      <c r="C6884" s="110" t="s">
        <v>128</v>
      </c>
      <c r="D6884" s="110" t="s">
        <v>10</v>
      </c>
      <c r="E6884" s="110" t="s">
        <v>112</v>
      </c>
      <c r="F6884">
        <v>111.7004</v>
      </c>
      <c r="G6884">
        <v>15177571.101</v>
      </c>
      <c r="H6884">
        <v>3026866.861</v>
      </c>
      <c r="I6884">
        <v>2907819.1872</v>
      </c>
      <c r="J6884">
        <v>75253.005499999999</v>
      </c>
      <c r="K6884">
        <v>1150930.1880000001</v>
      </c>
      <c r="L6884">
        <v>1634298.54</v>
      </c>
      <c r="M6884">
        <v>156720.85999999999</v>
      </c>
      <c r="N6884">
        <v>24063.556</v>
      </c>
      <c r="O6884">
        <v>464192.652</v>
      </c>
    </row>
    <row r="6885" spans="1:15" hidden="1">
      <c r="A6885" s="110" t="s">
        <v>36</v>
      </c>
      <c r="B6885" s="110" t="s">
        <v>127</v>
      </c>
      <c r="C6885" s="110" t="s">
        <v>128</v>
      </c>
      <c r="D6885" s="110" t="s">
        <v>10</v>
      </c>
      <c r="E6885" s="110" t="s">
        <v>112</v>
      </c>
      <c r="F6885">
        <v>948.24800000000005</v>
      </c>
      <c r="G6885">
        <v>135733563.91429999</v>
      </c>
      <c r="H6885">
        <v>33185443.3616</v>
      </c>
      <c r="I6885">
        <v>24921221.683200002</v>
      </c>
      <c r="J6885">
        <v>491879.01980000001</v>
      </c>
      <c r="K6885">
        <v>7953975.6623999998</v>
      </c>
      <c r="L6885">
        <v>9976507.0399999991</v>
      </c>
      <c r="M6885">
        <v>1760954.1</v>
      </c>
      <c r="N6885">
        <v>208349.372</v>
      </c>
      <c r="O6885">
        <v>3940631.4419999998</v>
      </c>
    </row>
    <row r="6886" spans="1:15" hidden="1">
      <c r="A6886" s="110" t="s">
        <v>36</v>
      </c>
      <c r="B6886" s="110" t="s">
        <v>127</v>
      </c>
      <c r="C6886" s="110" t="s">
        <v>128</v>
      </c>
      <c r="D6886" s="110" t="s">
        <v>10</v>
      </c>
      <c r="E6886" s="110" t="s">
        <v>112</v>
      </c>
      <c r="F6886">
        <v>454.83760000000001</v>
      </c>
      <c r="G6886">
        <v>78237752.670000002</v>
      </c>
      <c r="H6886">
        <v>15917761.148800001</v>
      </c>
      <c r="I6886">
        <v>11953741.4208</v>
      </c>
      <c r="J6886">
        <v>337601.90649999998</v>
      </c>
      <c r="K6886">
        <v>3815205.5375999999</v>
      </c>
      <c r="L6886">
        <v>4785340.42</v>
      </c>
      <c r="M6886">
        <v>844663.96</v>
      </c>
      <c r="N6886">
        <v>99939.796000000002</v>
      </c>
      <c r="O6886">
        <v>1890167.1580000001</v>
      </c>
    </row>
    <row r="6887" spans="1:15" hidden="1">
      <c r="A6887" s="110" t="s">
        <v>36</v>
      </c>
      <c r="B6887" s="110" t="s">
        <v>127</v>
      </c>
      <c r="C6887" s="110" t="s">
        <v>128</v>
      </c>
      <c r="D6887" s="110" t="s">
        <v>10</v>
      </c>
      <c r="E6887" s="110" t="s">
        <v>112</v>
      </c>
      <c r="F6887">
        <v>45.805199999999999</v>
      </c>
      <c r="G6887">
        <v>6760806.2953000003</v>
      </c>
      <c r="H6887">
        <v>1604502.3558</v>
      </c>
      <c r="I6887">
        <v>1204458.5088</v>
      </c>
      <c r="J6887">
        <v>39719.626100000001</v>
      </c>
      <c r="K6887">
        <v>383631.2928</v>
      </c>
      <c r="L6887">
        <v>480772.56</v>
      </c>
      <c r="M6887">
        <v>84829</v>
      </c>
      <c r="N6887">
        <v>9921.098</v>
      </c>
      <c r="O6887">
        <v>190352.66800000001</v>
      </c>
    </row>
    <row r="6888" spans="1:15" hidden="1">
      <c r="A6888" s="110" t="s">
        <v>36</v>
      </c>
      <c r="B6888" s="110" t="s">
        <v>127</v>
      </c>
      <c r="C6888" s="110" t="s">
        <v>128</v>
      </c>
      <c r="D6888" s="110" t="s">
        <v>10</v>
      </c>
      <c r="E6888" s="110" t="s">
        <v>112</v>
      </c>
      <c r="F6888">
        <v>9112.8240000000005</v>
      </c>
      <c r="G6888">
        <v>1304354729.9724</v>
      </c>
      <c r="H6888">
        <v>337238395.20020002</v>
      </c>
      <c r="I6888">
        <v>233509141.78560001</v>
      </c>
      <c r="J6888">
        <v>4311355.6041999999</v>
      </c>
      <c r="K6888">
        <v>77776917.573599994</v>
      </c>
      <c r="L6888">
        <v>97776723.739999995</v>
      </c>
      <c r="M6888">
        <v>17450178.100000001</v>
      </c>
      <c r="N6888">
        <v>1262879.3759999999</v>
      </c>
      <c r="O6888">
        <v>37870131.75</v>
      </c>
    </row>
    <row r="6889" spans="1:15" hidden="1">
      <c r="A6889" s="110" t="s">
        <v>36</v>
      </c>
      <c r="B6889" s="110" t="s">
        <v>127</v>
      </c>
      <c r="C6889" s="110" t="s">
        <v>128</v>
      </c>
      <c r="D6889" s="110" t="s">
        <v>10</v>
      </c>
      <c r="E6889" s="110" t="s">
        <v>112</v>
      </c>
      <c r="F6889">
        <v>950.65880000000004</v>
      </c>
      <c r="G6889">
        <v>163525196.83500001</v>
      </c>
      <c r="H6889">
        <v>35202966.712200001</v>
      </c>
      <c r="I6889">
        <v>24361168.2432</v>
      </c>
      <c r="J6889">
        <v>656405.47710000002</v>
      </c>
      <c r="K6889">
        <v>8108240.9831999997</v>
      </c>
      <c r="L6889">
        <v>10190782.880000001</v>
      </c>
      <c r="M6889">
        <v>1818465.62</v>
      </c>
      <c r="N6889">
        <v>131296.924</v>
      </c>
      <c r="O6889">
        <v>3950655.3679999998</v>
      </c>
    </row>
    <row r="6890" spans="1:15" hidden="1">
      <c r="A6890" s="110" t="s">
        <v>36</v>
      </c>
      <c r="B6890" s="110" t="s">
        <v>127</v>
      </c>
      <c r="C6890" s="110" t="s">
        <v>128</v>
      </c>
      <c r="D6890" s="110" t="s">
        <v>10</v>
      </c>
      <c r="E6890" s="110" t="s">
        <v>112</v>
      </c>
      <c r="F6890">
        <v>200.9</v>
      </c>
      <c r="G6890">
        <v>29639930.166000001</v>
      </c>
      <c r="H6890">
        <v>7466568.5398000004</v>
      </c>
      <c r="I6890">
        <v>5147066.2655999996</v>
      </c>
      <c r="J6890">
        <v>130649.9267</v>
      </c>
      <c r="K6890">
        <v>1704622.3632</v>
      </c>
      <c r="L6890">
        <v>2138946.2200000002</v>
      </c>
      <c r="M6890">
        <v>381275.4</v>
      </c>
      <c r="N6890">
        <v>27093.374</v>
      </c>
      <c r="O6890">
        <v>834879.47400000005</v>
      </c>
    </row>
    <row r="6891" spans="1:15" hidden="1">
      <c r="A6891" s="110" t="s">
        <v>36</v>
      </c>
      <c r="B6891" s="110" t="s">
        <v>127</v>
      </c>
      <c r="C6891" s="110" t="s">
        <v>128</v>
      </c>
      <c r="D6891" s="110" t="s">
        <v>10</v>
      </c>
      <c r="E6891" s="110" t="s">
        <v>112</v>
      </c>
      <c r="F6891">
        <v>120.54</v>
      </c>
      <c r="G6891">
        <v>17248623.083999999</v>
      </c>
      <c r="H6891">
        <v>3826883.3626000001</v>
      </c>
      <c r="I6891">
        <v>3239072.9471999998</v>
      </c>
      <c r="J6891">
        <v>48377.997499999998</v>
      </c>
      <c r="K6891">
        <v>967285.08719999995</v>
      </c>
      <c r="L6891">
        <v>1944292.16</v>
      </c>
      <c r="M6891">
        <v>304969.48</v>
      </c>
      <c r="N6891">
        <v>673950.04599999997</v>
      </c>
      <c r="O6891">
        <v>500927.50400000002</v>
      </c>
    </row>
    <row r="6892" spans="1:15" hidden="1">
      <c r="A6892" s="110" t="s">
        <v>36</v>
      </c>
      <c r="B6892" s="110" t="s">
        <v>127</v>
      </c>
      <c r="C6892" s="110" t="s">
        <v>128</v>
      </c>
      <c r="D6892" s="110" t="s">
        <v>10</v>
      </c>
      <c r="E6892" s="110" t="s">
        <v>112</v>
      </c>
      <c r="F6892">
        <v>813.2432</v>
      </c>
      <c r="G6892">
        <v>139887995.94</v>
      </c>
      <c r="H6892">
        <v>25834040.787799999</v>
      </c>
      <c r="I6892">
        <v>21858204.441599999</v>
      </c>
      <c r="J6892">
        <v>562340.4632</v>
      </c>
      <c r="K6892">
        <v>6532397.2583999997</v>
      </c>
      <c r="L6892">
        <v>13111114.48</v>
      </c>
      <c r="M6892">
        <v>2056345.16</v>
      </c>
      <c r="N6892">
        <v>4529205.3839999996</v>
      </c>
      <c r="O6892">
        <v>3379591.952</v>
      </c>
    </row>
    <row r="6893" spans="1:15" hidden="1">
      <c r="A6893" s="110" t="s">
        <v>36</v>
      </c>
      <c r="B6893" s="110" t="s">
        <v>127</v>
      </c>
      <c r="C6893" s="110" t="s">
        <v>128</v>
      </c>
      <c r="D6893" s="110" t="s">
        <v>10</v>
      </c>
      <c r="E6893" s="110" t="s">
        <v>112</v>
      </c>
      <c r="F6893">
        <v>35.358400000000003</v>
      </c>
      <c r="G6893">
        <v>5218868.0174000002</v>
      </c>
      <c r="H6893">
        <v>1122551.2016</v>
      </c>
      <c r="I6893">
        <v>950128.35840000003</v>
      </c>
      <c r="J6893">
        <v>18816.980200000002</v>
      </c>
      <c r="K6893">
        <v>283737.38400000002</v>
      </c>
      <c r="L6893">
        <v>570326.4</v>
      </c>
      <c r="M6893">
        <v>89457.08</v>
      </c>
      <c r="N6893">
        <v>197691.34</v>
      </c>
      <c r="O6893">
        <v>146938.50599999999</v>
      </c>
    </row>
    <row r="6894" spans="1:15" hidden="1">
      <c r="A6894" s="110" t="s">
        <v>36</v>
      </c>
      <c r="B6894" s="110" t="s">
        <v>127</v>
      </c>
      <c r="C6894" s="110" t="s">
        <v>128</v>
      </c>
      <c r="D6894" s="110" t="s">
        <v>10</v>
      </c>
      <c r="E6894" s="110" t="s">
        <v>112</v>
      </c>
      <c r="F6894">
        <v>94035.664799999999</v>
      </c>
      <c r="G6894">
        <v>9905965289.9971008</v>
      </c>
      <c r="H6894">
        <v>2423062028.7356</v>
      </c>
      <c r="I6894">
        <v>2361293270.6687999</v>
      </c>
      <c r="J6894">
        <v>53210712.323399998</v>
      </c>
      <c r="K6894">
        <v>768142270.67760003</v>
      </c>
      <c r="L6894">
        <v>1318823941.5999999</v>
      </c>
      <c r="M6894">
        <v>336044340.22000003</v>
      </c>
      <c r="N6894">
        <v>17271839.662</v>
      </c>
      <c r="O6894">
        <v>354997997.75</v>
      </c>
    </row>
    <row r="6895" spans="1:15" hidden="1">
      <c r="A6895" s="110" t="s">
        <v>36</v>
      </c>
      <c r="B6895" s="110" t="s">
        <v>127</v>
      </c>
      <c r="C6895" s="110" t="s">
        <v>128</v>
      </c>
      <c r="D6895" s="110" t="s">
        <v>10</v>
      </c>
      <c r="E6895" s="110" t="s">
        <v>112</v>
      </c>
      <c r="F6895">
        <v>14407.7444</v>
      </c>
      <c r="G6895">
        <v>1953814187.3896999</v>
      </c>
      <c r="H6895">
        <v>371484210.95920002</v>
      </c>
      <c r="I6895">
        <v>361832555.02079999</v>
      </c>
      <c r="J6895">
        <v>4550397.9992000004</v>
      </c>
      <c r="K6895">
        <v>117773813.2464</v>
      </c>
      <c r="L6895">
        <v>202025245</v>
      </c>
      <c r="M6895">
        <v>51381446</v>
      </c>
      <c r="N6895">
        <v>2638323.8420000002</v>
      </c>
      <c r="O6895">
        <v>54391282.814000003</v>
      </c>
    </row>
    <row r="6896" spans="1:15" hidden="1">
      <c r="A6896" s="110" t="s">
        <v>36</v>
      </c>
      <c r="B6896" s="110" t="s">
        <v>127</v>
      </c>
      <c r="C6896" s="110" t="s">
        <v>128</v>
      </c>
      <c r="D6896" s="110" t="s">
        <v>10</v>
      </c>
      <c r="E6896" s="110" t="s">
        <v>112</v>
      </c>
      <c r="F6896">
        <v>733.68679999999995</v>
      </c>
      <c r="G6896">
        <v>80525739.044499993</v>
      </c>
      <c r="H6896">
        <v>19107116.298799999</v>
      </c>
      <c r="I6896">
        <v>18462544.819200002</v>
      </c>
      <c r="J6896">
        <v>231933.97889999999</v>
      </c>
      <c r="K6896">
        <v>6064578.1727999998</v>
      </c>
      <c r="L6896">
        <v>10255694.08</v>
      </c>
      <c r="M6896">
        <v>2530161.66</v>
      </c>
      <c r="N6896">
        <v>127835.95</v>
      </c>
      <c r="O6896">
        <v>2769771.4</v>
      </c>
    </row>
    <row r="6897" spans="1:15" hidden="1">
      <c r="A6897" s="110" t="s">
        <v>36</v>
      </c>
      <c r="B6897" s="110" t="s">
        <v>127</v>
      </c>
      <c r="C6897" s="110" t="s">
        <v>128</v>
      </c>
      <c r="D6897" s="110" t="s">
        <v>10</v>
      </c>
      <c r="E6897" s="110" t="s">
        <v>112</v>
      </c>
      <c r="F6897">
        <v>64513.008000000002</v>
      </c>
      <c r="G6897">
        <v>9231946787.0156002</v>
      </c>
      <c r="H6897">
        <v>2152466261.5100002</v>
      </c>
      <c r="I6897">
        <v>1692456789.408</v>
      </c>
      <c r="J6897">
        <v>38383896.444600001</v>
      </c>
      <c r="K6897">
        <v>547506705.5424</v>
      </c>
      <c r="L6897">
        <v>828014755.44000006</v>
      </c>
      <c r="M6897">
        <v>252933432.09999999</v>
      </c>
      <c r="N6897">
        <v>23311074.226</v>
      </c>
      <c r="O6897">
        <v>243545772.80000001</v>
      </c>
    </row>
    <row r="6898" spans="1:15" hidden="1">
      <c r="A6898" s="110" t="s">
        <v>36</v>
      </c>
      <c r="B6898" s="110" t="s">
        <v>127</v>
      </c>
      <c r="C6898" s="110" t="s">
        <v>128</v>
      </c>
      <c r="D6898" s="110" t="s">
        <v>10</v>
      </c>
      <c r="E6898" s="110" t="s">
        <v>112</v>
      </c>
      <c r="F6898">
        <v>9155.4148000000005</v>
      </c>
      <c r="G6898">
        <v>1572412953.573</v>
      </c>
      <c r="H6898">
        <v>305839141.84859997</v>
      </c>
      <c r="I6898">
        <v>240295158.45120001</v>
      </c>
      <c r="J6898">
        <v>2891313.0946999998</v>
      </c>
      <c r="K6898">
        <v>77793745.744800001</v>
      </c>
      <c r="L6898">
        <v>117576052.59999999</v>
      </c>
      <c r="M6898">
        <v>35759822.799999997</v>
      </c>
      <c r="N6898">
        <v>3286623.7140000002</v>
      </c>
      <c r="O6898">
        <v>34562992.045999996</v>
      </c>
    </row>
    <row r="6899" spans="1:15" hidden="1">
      <c r="A6899" s="110" t="s">
        <v>36</v>
      </c>
      <c r="B6899" s="110" t="s">
        <v>127</v>
      </c>
      <c r="C6899" s="110" t="s">
        <v>128</v>
      </c>
      <c r="D6899" s="110" t="s">
        <v>10</v>
      </c>
      <c r="E6899" s="110" t="s">
        <v>112</v>
      </c>
      <c r="F6899">
        <v>650.91600000000005</v>
      </c>
      <c r="G6899">
        <v>94978519.518999994</v>
      </c>
      <c r="H6899">
        <v>21756961.173599999</v>
      </c>
      <c r="I6899">
        <v>17083751.423999999</v>
      </c>
      <c r="J6899">
        <v>206848.81520000001</v>
      </c>
      <c r="K6899">
        <v>5534130.3408000004</v>
      </c>
      <c r="L6899">
        <v>8359899.1799999997</v>
      </c>
      <c r="M6899">
        <v>2533600.7400000002</v>
      </c>
      <c r="N6899">
        <v>232327.23800000001</v>
      </c>
      <c r="O6899">
        <v>2457300.56</v>
      </c>
    </row>
    <row r="6900" spans="1:15" hidden="1">
      <c r="A6900" s="110" t="s">
        <v>36</v>
      </c>
      <c r="B6900" s="110" t="s">
        <v>127</v>
      </c>
      <c r="C6900" s="110" t="s">
        <v>128</v>
      </c>
      <c r="D6900" s="110" t="s">
        <v>10</v>
      </c>
      <c r="E6900" s="110" t="s">
        <v>112</v>
      </c>
      <c r="F6900">
        <v>302.9572</v>
      </c>
      <c r="G6900">
        <v>41165066.943000004</v>
      </c>
      <c r="H6900">
        <v>7864553.2929999996</v>
      </c>
      <c r="I6900">
        <v>7647463.0080000004</v>
      </c>
      <c r="J6900">
        <v>77766.2451</v>
      </c>
      <c r="K6900">
        <v>2865033.7848</v>
      </c>
      <c r="L6900">
        <v>4623941.46</v>
      </c>
      <c r="M6900">
        <v>387740.28</v>
      </c>
      <c r="N6900">
        <v>2112454.2340000002</v>
      </c>
      <c r="O6900">
        <v>1143706.2339999999</v>
      </c>
    </row>
    <row r="6901" spans="1:15" hidden="1">
      <c r="A6901" s="110" t="s">
        <v>36</v>
      </c>
      <c r="B6901" s="110" t="s">
        <v>127</v>
      </c>
      <c r="C6901" s="110" t="s">
        <v>128</v>
      </c>
      <c r="D6901" s="110" t="s">
        <v>10</v>
      </c>
      <c r="E6901" s="110" t="s">
        <v>112</v>
      </c>
      <c r="F6901">
        <v>1044.68</v>
      </c>
      <c r="G6901">
        <v>149555277.56580001</v>
      </c>
      <c r="H6901">
        <v>36716344.862400003</v>
      </c>
      <c r="I6901">
        <v>27680662.329599999</v>
      </c>
      <c r="J6901">
        <v>555442.10530000005</v>
      </c>
      <c r="K6901">
        <v>8527801.9536000006</v>
      </c>
      <c r="L6901">
        <v>10727435.16</v>
      </c>
      <c r="M6901">
        <v>1852305.38</v>
      </c>
      <c r="N6901">
        <v>6299616.7079999996</v>
      </c>
      <c r="O6901">
        <v>3943815.5019999999</v>
      </c>
    </row>
    <row r="6902" spans="1:15" hidden="1">
      <c r="A6902" s="110" t="s">
        <v>36</v>
      </c>
      <c r="B6902" s="110" t="s">
        <v>127</v>
      </c>
      <c r="C6902" s="110" t="s">
        <v>128</v>
      </c>
      <c r="D6902" s="110" t="s">
        <v>10</v>
      </c>
      <c r="E6902" s="110" t="s">
        <v>112</v>
      </c>
      <c r="F6902">
        <v>624.3972</v>
      </c>
      <c r="G6902">
        <v>107404123.36499999</v>
      </c>
      <c r="H6902">
        <v>21941763.6142</v>
      </c>
      <c r="I6902">
        <v>16542612.8256</v>
      </c>
      <c r="J6902">
        <v>198517.3389</v>
      </c>
      <c r="K6902">
        <v>5097004.38</v>
      </c>
      <c r="L6902">
        <v>6412161.3799999999</v>
      </c>
      <c r="M6902">
        <v>1107194.3400000001</v>
      </c>
      <c r="N6902">
        <v>3770027.162</v>
      </c>
      <c r="O6902">
        <v>2357187.58</v>
      </c>
    </row>
    <row r="6903" spans="1:15" hidden="1">
      <c r="A6903" s="110" t="s">
        <v>36</v>
      </c>
      <c r="B6903" s="110" t="s">
        <v>127</v>
      </c>
      <c r="C6903" s="110" t="s">
        <v>128</v>
      </c>
      <c r="D6903" s="110" t="s">
        <v>10</v>
      </c>
      <c r="E6903" s="110" t="s">
        <v>112</v>
      </c>
      <c r="F6903">
        <v>40.18</v>
      </c>
      <c r="G6903">
        <v>5930531.8380000005</v>
      </c>
      <c r="H6903">
        <v>1412167.4772000001</v>
      </c>
      <c r="I6903">
        <v>1064641.5552000001</v>
      </c>
      <c r="J6903">
        <v>12597.2716</v>
      </c>
      <c r="K6903">
        <v>327992.58720000001</v>
      </c>
      <c r="L6903">
        <v>412595.3</v>
      </c>
      <c r="M6903">
        <v>71241.600000000006</v>
      </c>
      <c r="N6903">
        <v>242294.33799999999</v>
      </c>
      <c r="O6903">
        <v>151684.82999999999</v>
      </c>
    </row>
    <row r="6904" spans="1:15" hidden="1">
      <c r="A6904" s="110" t="s">
        <v>36</v>
      </c>
      <c r="B6904" s="110" t="s">
        <v>127</v>
      </c>
      <c r="C6904" s="110" t="s">
        <v>128</v>
      </c>
      <c r="D6904" s="110" t="s">
        <v>10</v>
      </c>
      <c r="E6904" s="110" t="s">
        <v>112</v>
      </c>
      <c r="F6904">
        <v>5593.0559999999996</v>
      </c>
      <c r="G6904">
        <v>800638059.45819998</v>
      </c>
      <c r="H6904">
        <v>208390844.47580001</v>
      </c>
      <c r="I6904">
        <v>149301665.83680001</v>
      </c>
      <c r="J6904">
        <v>3125716.8100999999</v>
      </c>
      <c r="K6904">
        <v>44164771.927199997</v>
      </c>
      <c r="L6904">
        <v>89414420.319999993</v>
      </c>
      <c r="M6904">
        <v>11528183.199999999</v>
      </c>
      <c r="N6904">
        <v>14093753.607999999</v>
      </c>
      <c r="O6904">
        <v>21114581.554000001</v>
      </c>
    </row>
    <row r="6905" spans="1:15" hidden="1">
      <c r="A6905" s="110" t="s">
        <v>36</v>
      </c>
      <c r="B6905" s="110" t="s">
        <v>127</v>
      </c>
      <c r="C6905" s="110" t="s">
        <v>128</v>
      </c>
      <c r="D6905" s="110" t="s">
        <v>10</v>
      </c>
      <c r="E6905" s="110" t="s">
        <v>112</v>
      </c>
      <c r="F6905">
        <v>790.74239999999998</v>
      </c>
      <c r="G6905">
        <v>136017577.08000001</v>
      </c>
      <c r="H6905">
        <v>29645840.9802</v>
      </c>
      <c r="I6905">
        <v>21101317.939199999</v>
      </c>
      <c r="J6905">
        <v>249376.25940000001</v>
      </c>
      <c r="K6905">
        <v>6300738.4680000003</v>
      </c>
      <c r="L6905">
        <v>12529811.560000001</v>
      </c>
      <c r="M6905">
        <v>1628023.9</v>
      </c>
      <c r="N6905">
        <v>1895797.442</v>
      </c>
      <c r="O6905">
        <v>2985165.392</v>
      </c>
    </row>
    <row r="6906" spans="1:15" hidden="1">
      <c r="A6906" s="110" t="s">
        <v>36</v>
      </c>
      <c r="B6906" s="110" t="s">
        <v>127</v>
      </c>
      <c r="C6906" s="110" t="s">
        <v>128</v>
      </c>
      <c r="D6906" s="110" t="s">
        <v>10</v>
      </c>
      <c r="E6906" s="110" t="s">
        <v>112</v>
      </c>
      <c r="F6906">
        <v>20.893599999999999</v>
      </c>
      <c r="G6906">
        <v>3080694.2998000002</v>
      </c>
      <c r="H6906">
        <v>780119.57059999998</v>
      </c>
      <c r="I6906">
        <v>557676.09600000002</v>
      </c>
      <c r="J6906">
        <v>8439.6126000000004</v>
      </c>
      <c r="K6906">
        <v>165492.07199999999</v>
      </c>
      <c r="L6906">
        <v>333019.21999999997</v>
      </c>
      <c r="M6906">
        <v>43047.54</v>
      </c>
      <c r="N6906">
        <v>51782.016000000003</v>
      </c>
      <c r="O6906">
        <v>78876.292000000001</v>
      </c>
    </row>
    <row r="6907" spans="1:15" hidden="1">
      <c r="A6907" s="110" t="s">
        <v>36</v>
      </c>
      <c r="B6907" s="110" t="s">
        <v>127</v>
      </c>
      <c r="C6907" s="110" t="s">
        <v>128</v>
      </c>
      <c r="D6907" s="110" t="s">
        <v>10</v>
      </c>
      <c r="E6907" s="110" t="s">
        <v>112</v>
      </c>
      <c r="F6907">
        <v>24.108000000000001</v>
      </c>
      <c r="G6907">
        <v>3449724.6168</v>
      </c>
      <c r="H6907">
        <v>789785.27139999997</v>
      </c>
      <c r="I6907">
        <v>639359.11679999996</v>
      </c>
      <c r="J6907">
        <v>13605.3019</v>
      </c>
      <c r="K6907">
        <v>201694.51439999999</v>
      </c>
      <c r="L6907">
        <v>344449.2</v>
      </c>
      <c r="M6907">
        <v>82012.3</v>
      </c>
      <c r="N6907">
        <v>1307.9000000000001</v>
      </c>
      <c r="O6907">
        <v>91010.898000000001</v>
      </c>
    </row>
    <row r="6908" spans="1:15" hidden="1">
      <c r="A6908" s="110" t="s">
        <v>36</v>
      </c>
      <c r="B6908" s="110" t="s">
        <v>127</v>
      </c>
      <c r="C6908" s="110" t="s">
        <v>128</v>
      </c>
      <c r="D6908" s="110" t="s">
        <v>10</v>
      </c>
      <c r="E6908" s="110" t="s">
        <v>112</v>
      </c>
      <c r="F6908">
        <v>428.31880000000001</v>
      </c>
      <c r="G6908">
        <v>73676187.584999993</v>
      </c>
      <c r="H6908">
        <v>14033115.7314</v>
      </c>
      <c r="I6908">
        <v>11359475.4816</v>
      </c>
      <c r="J6908">
        <v>136547.712</v>
      </c>
      <c r="K6908">
        <v>3584291.5367999999</v>
      </c>
      <c r="L6908">
        <v>6118914.6200000001</v>
      </c>
      <c r="M6908">
        <v>1455992</v>
      </c>
      <c r="N6908">
        <v>23240.932000000001</v>
      </c>
      <c r="O6908">
        <v>1616964.888</v>
      </c>
    </row>
    <row r="6909" spans="1:15" hidden="1">
      <c r="A6909" s="110" t="s">
        <v>36</v>
      </c>
      <c r="B6909" s="110" t="s">
        <v>127</v>
      </c>
      <c r="C6909" s="110" t="s">
        <v>128</v>
      </c>
      <c r="D6909" s="110" t="s">
        <v>10</v>
      </c>
      <c r="E6909" s="110" t="s">
        <v>113</v>
      </c>
      <c r="F6909">
        <v>6215.0424000000003</v>
      </c>
      <c r="G6909">
        <v>643500679.875</v>
      </c>
      <c r="H6909">
        <v>161673047.74700001</v>
      </c>
      <c r="I6909">
        <v>157246907.71200001</v>
      </c>
      <c r="J6909">
        <v>7839787.3617000002</v>
      </c>
      <c r="K6909">
        <v>62849140.358400002</v>
      </c>
      <c r="L6909">
        <v>127679328.36</v>
      </c>
      <c r="M6909">
        <v>16836406.460000001</v>
      </c>
      <c r="N6909">
        <v>13672276.970000001</v>
      </c>
      <c r="O6909">
        <v>22879711.668000001</v>
      </c>
    </row>
    <row r="6910" spans="1:15" hidden="1">
      <c r="A6910" s="110" t="s">
        <v>36</v>
      </c>
      <c r="B6910" s="110" t="s">
        <v>127</v>
      </c>
      <c r="C6910" s="110" t="s">
        <v>128</v>
      </c>
      <c r="D6910" s="110" t="s">
        <v>10</v>
      </c>
      <c r="E6910" s="110" t="s">
        <v>113</v>
      </c>
      <c r="F6910">
        <v>457.2484</v>
      </c>
      <c r="G6910">
        <v>62072990.068300001</v>
      </c>
      <c r="H6910">
        <v>11881930.1832</v>
      </c>
      <c r="I6910">
        <v>11512485.907199999</v>
      </c>
      <c r="J6910">
        <v>481138.71159999998</v>
      </c>
      <c r="K6910">
        <v>4971051.6912000002</v>
      </c>
      <c r="L6910">
        <v>10485073.5</v>
      </c>
      <c r="M6910">
        <v>969298.22</v>
      </c>
      <c r="N6910">
        <v>357035.05200000003</v>
      </c>
      <c r="O6910">
        <v>1683288.0460000001</v>
      </c>
    </row>
    <row r="6911" spans="1:15" hidden="1">
      <c r="A6911" s="110" t="s">
        <v>36</v>
      </c>
      <c r="B6911" s="110" t="s">
        <v>127</v>
      </c>
      <c r="C6911" s="110" t="s">
        <v>128</v>
      </c>
      <c r="D6911" s="110" t="s">
        <v>10</v>
      </c>
      <c r="E6911" s="110" t="s">
        <v>113</v>
      </c>
      <c r="F6911">
        <v>787.52800000000002</v>
      </c>
      <c r="G6911">
        <v>76293664.745800003</v>
      </c>
      <c r="H6911">
        <v>20414772.988400001</v>
      </c>
      <c r="I6911">
        <v>19800138.528000001</v>
      </c>
      <c r="J6911">
        <v>826724.06909999996</v>
      </c>
      <c r="K6911">
        <v>8809303.1975999996</v>
      </c>
      <c r="L6911">
        <v>18891769.260000002</v>
      </c>
      <c r="M6911">
        <v>1520120.1</v>
      </c>
      <c r="N6911">
        <v>227882.182</v>
      </c>
      <c r="O6911">
        <v>2899161.4959999998</v>
      </c>
    </row>
    <row r="6912" spans="1:15" hidden="1">
      <c r="A6912" s="110" t="s">
        <v>36</v>
      </c>
      <c r="B6912" s="110" t="s">
        <v>127</v>
      </c>
      <c r="C6912" s="110" t="s">
        <v>128</v>
      </c>
      <c r="D6912" s="110" t="s">
        <v>10</v>
      </c>
      <c r="E6912" s="110" t="s">
        <v>113</v>
      </c>
      <c r="F6912">
        <v>1865.9592</v>
      </c>
      <c r="G6912">
        <v>267050902.73949999</v>
      </c>
      <c r="H6912">
        <v>63160236.329000004</v>
      </c>
      <c r="I6912">
        <v>49666059.398400001</v>
      </c>
      <c r="J6912">
        <v>2301089.5932999998</v>
      </c>
      <c r="K6912">
        <v>22800213.9144</v>
      </c>
      <c r="L6912">
        <v>55180200.960000001</v>
      </c>
      <c r="M6912">
        <v>5212141.4000000004</v>
      </c>
      <c r="N6912">
        <v>3978176.29</v>
      </c>
      <c r="O6912">
        <v>6869238.7280000001</v>
      </c>
    </row>
    <row r="6913" spans="1:15" hidden="1">
      <c r="A6913" s="110" t="s">
        <v>36</v>
      </c>
      <c r="B6913" s="110" t="s">
        <v>127</v>
      </c>
      <c r="C6913" s="110" t="s">
        <v>128</v>
      </c>
      <c r="D6913" s="110" t="s">
        <v>10</v>
      </c>
      <c r="E6913" s="110" t="s">
        <v>113</v>
      </c>
      <c r="F6913">
        <v>1019.7684</v>
      </c>
      <c r="G6913">
        <v>175412911.905</v>
      </c>
      <c r="H6913">
        <v>34521145.8552</v>
      </c>
      <c r="I6913">
        <v>27133778.7456</v>
      </c>
      <c r="J6913">
        <v>1039694.4</v>
      </c>
      <c r="K6913">
        <v>12585414.808800001</v>
      </c>
      <c r="L6913">
        <v>30626640.02</v>
      </c>
      <c r="M6913">
        <v>2710370.6</v>
      </c>
      <c r="N6913">
        <v>1495985.942</v>
      </c>
      <c r="O6913">
        <v>3754118.588</v>
      </c>
    </row>
    <row r="6914" spans="1:15" hidden="1">
      <c r="A6914" s="110" t="s">
        <v>36</v>
      </c>
      <c r="B6914" s="110" t="s">
        <v>127</v>
      </c>
      <c r="C6914" s="110" t="s">
        <v>128</v>
      </c>
      <c r="D6914" s="110" t="s">
        <v>10</v>
      </c>
      <c r="E6914" s="110" t="s">
        <v>113</v>
      </c>
      <c r="F6914">
        <v>1.6072</v>
      </c>
      <c r="G6914">
        <v>217292.3953</v>
      </c>
      <c r="H6914">
        <v>54322.638400000003</v>
      </c>
      <c r="I6914">
        <v>42711.110399999998</v>
      </c>
      <c r="J6914">
        <v>45.989100000000001</v>
      </c>
      <c r="K6914">
        <v>20204.964</v>
      </c>
      <c r="L6914">
        <v>49745.3</v>
      </c>
      <c r="M6914">
        <v>3933.54</v>
      </c>
      <c r="N6914">
        <v>613.36</v>
      </c>
      <c r="O6914">
        <v>5917.12</v>
      </c>
    </row>
    <row r="6915" spans="1:15" hidden="1">
      <c r="A6915" s="110" t="s">
        <v>36</v>
      </c>
      <c r="B6915" s="110" t="s">
        <v>127</v>
      </c>
      <c r="C6915" s="110" t="s">
        <v>128</v>
      </c>
      <c r="D6915" s="110" t="s">
        <v>10</v>
      </c>
      <c r="E6915" s="110" t="s">
        <v>113</v>
      </c>
      <c r="F6915">
        <v>273.22399999999999</v>
      </c>
      <c r="G6915">
        <v>37116258.767300002</v>
      </c>
      <c r="H6915">
        <v>7456396.1692000004</v>
      </c>
      <c r="I6915">
        <v>7041230.0543999998</v>
      </c>
      <c r="J6915">
        <v>286002.18949999998</v>
      </c>
      <c r="K6915">
        <v>2830471.4736000001</v>
      </c>
      <c r="L6915">
        <v>4069260.66</v>
      </c>
      <c r="M6915">
        <v>459997.86</v>
      </c>
      <c r="N6915">
        <v>1213732.102</v>
      </c>
      <c r="O6915">
        <v>1005832.828</v>
      </c>
    </row>
    <row r="6916" spans="1:15" hidden="1">
      <c r="A6916" s="110" t="s">
        <v>36</v>
      </c>
      <c r="B6916" s="110" t="s">
        <v>127</v>
      </c>
      <c r="C6916" s="110" t="s">
        <v>128</v>
      </c>
      <c r="D6916" s="110" t="s">
        <v>10</v>
      </c>
      <c r="E6916" s="110" t="s">
        <v>113</v>
      </c>
      <c r="F6916">
        <v>11.250400000000001</v>
      </c>
      <c r="G6916">
        <v>1215033.0745999999</v>
      </c>
      <c r="H6916">
        <v>306288.65500000003</v>
      </c>
      <c r="I6916">
        <v>288974.03519999998</v>
      </c>
      <c r="J6916">
        <v>10432.0573</v>
      </c>
      <c r="K6916">
        <v>116092.4184</v>
      </c>
      <c r="L6916">
        <v>168369.78</v>
      </c>
      <c r="M6916">
        <v>18134.3</v>
      </c>
      <c r="N6916">
        <v>49070.603999999999</v>
      </c>
      <c r="O6916">
        <v>41417.133999999998</v>
      </c>
    </row>
    <row r="6917" spans="1:15" hidden="1">
      <c r="A6917" s="110" t="s">
        <v>36</v>
      </c>
      <c r="B6917" s="110" t="s">
        <v>127</v>
      </c>
      <c r="C6917" s="110" t="s">
        <v>128</v>
      </c>
      <c r="D6917" s="110" t="s">
        <v>10</v>
      </c>
      <c r="E6917" s="110" t="s">
        <v>113</v>
      </c>
      <c r="F6917">
        <v>36.965600000000002</v>
      </c>
      <c r="G6917">
        <v>6358545.2699999996</v>
      </c>
      <c r="H6917">
        <v>1301585.4014000001</v>
      </c>
      <c r="I6917">
        <v>1020197.0304</v>
      </c>
      <c r="J6917">
        <v>38728.997100000001</v>
      </c>
      <c r="K6917">
        <v>291329.63280000002</v>
      </c>
      <c r="L6917">
        <v>345730.04</v>
      </c>
      <c r="M6917">
        <v>109435.56</v>
      </c>
      <c r="N6917">
        <v>389880.48</v>
      </c>
      <c r="O6917">
        <v>136083.83799999999</v>
      </c>
    </row>
    <row r="6918" spans="1:15" hidden="1">
      <c r="A6918" s="110" t="s">
        <v>36</v>
      </c>
      <c r="B6918" s="110" t="s">
        <v>127</v>
      </c>
      <c r="C6918" s="110" t="s">
        <v>128</v>
      </c>
      <c r="D6918" s="110" t="s">
        <v>10</v>
      </c>
      <c r="E6918" s="110" t="s">
        <v>113</v>
      </c>
      <c r="F6918">
        <v>3595.3063999999999</v>
      </c>
      <c r="G6918">
        <v>372281343.97890002</v>
      </c>
      <c r="H6918">
        <v>104651600.4436</v>
      </c>
      <c r="I6918">
        <v>94310554.252800003</v>
      </c>
      <c r="J6918">
        <v>4537584.4546999997</v>
      </c>
      <c r="K6918">
        <v>22673476.583999999</v>
      </c>
      <c r="L6918">
        <v>38382422.240000002</v>
      </c>
      <c r="M6918">
        <v>12246930.42</v>
      </c>
      <c r="N6918">
        <v>9464875.4199999999</v>
      </c>
      <c r="O6918">
        <v>13235561.041999999</v>
      </c>
    </row>
    <row r="6919" spans="1:15" hidden="1">
      <c r="A6919" s="110" t="s">
        <v>36</v>
      </c>
      <c r="B6919" s="110" t="s">
        <v>127</v>
      </c>
      <c r="C6919" s="110" t="s">
        <v>128</v>
      </c>
      <c r="D6919" s="110" t="s">
        <v>10</v>
      </c>
      <c r="E6919" s="110" t="s">
        <v>113</v>
      </c>
      <c r="F6919">
        <v>723.24</v>
      </c>
      <c r="G6919">
        <v>101579894.7887</v>
      </c>
      <c r="H6919">
        <v>27687889.112599999</v>
      </c>
      <c r="I6919">
        <v>19884056.409600001</v>
      </c>
      <c r="J6919">
        <v>911686.97939999995</v>
      </c>
      <c r="K6919">
        <v>6971104.0152000003</v>
      </c>
      <c r="L6919">
        <v>9562330.7799999993</v>
      </c>
      <c r="M6919">
        <v>1077708.78</v>
      </c>
      <c r="N6919">
        <v>4841365.9359999998</v>
      </c>
      <c r="O6919">
        <v>2662495.6379999998</v>
      </c>
    </row>
    <row r="6920" spans="1:15" hidden="1">
      <c r="A6920" s="110" t="s">
        <v>36</v>
      </c>
      <c r="B6920" s="110" t="s">
        <v>127</v>
      </c>
      <c r="C6920" s="110" t="s">
        <v>128</v>
      </c>
      <c r="D6920" s="110" t="s">
        <v>10</v>
      </c>
      <c r="E6920" s="110" t="s">
        <v>113</v>
      </c>
      <c r="F6920">
        <v>553.68039999999996</v>
      </c>
      <c r="G6920">
        <v>95228891.465399995</v>
      </c>
      <c r="H6920">
        <v>21260193.308200002</v>
      </c>
      <c r="I6920">
        <v>15207783.7632</v>
      </c>
      <c r="J6920">
        <v>577961.82570000004</v>
      </c>
      <c r="K6920">
        <v>5332643.9424000001</v>
      </c>
      <c r="L6920">
        <v>7339393.5999999996</v>
      </c>
      <c r="M6920">
        <v>832130.26</v>
      </c>
      <c r="N6920">
        <v>3636107.2220000001</v>
      </c>
      <c r="O6920">
        <v>2038286.382</v>
      </c>
    </row>
    <row r="6921" spans="1:15" hidden="1">
      <c r="A6921" s="110" t="s">
        <v>36</v>
      </c>
      <c r="B6921" s="110" t="s">
        <v>127</v>
      </c>
      <c r="C6921" s="110" t="s">
        <v>128</v>
      </c>
      <c r="D6921" s="110" t="s">
        <v>10</v>
      </c>
      <c r="E6921" s="110" t="s">
        <v>113</v>
      </c>
      <c r="F6921">
        <v>3.2143999999999999</v>
      </c>
      <c r="G6921">
        <v>465754.98820000002</v>
      </c>
      <c r="H6921">
        <v>123045.19839999999</v>
      </c>
      <c r="I6921">
        <v>88420.665599999993</v>
      </c>
      <c r="J6921">
        <v>4467.1527999999998</v>
      </c>
      <c r="K6921">
        <v>30991.572</v>
      </c>
      <c r="L6921">
        <v>42499.78</v>
      </c>
      <c r="M6921">
        <v>4522.3</v>
      </c>
      <c r="N6921">
        <v>20902.948</v>
      </c>
      <c r="O6921">
        <v>11832.436</v>
      </c>
    </row>
    <row r="6922" spans="1:15" hidden="1">
      <c r="A6922" s="110" t="s">
        <v>36</v>
      </c>
      <c r="B6922" s="110" t="s">
        <v>127</v>
      </c>
      <c r="C6922" s="110" t="s">
        <v>128</v>
      </c>
      <c r="D6922" s="110" t="s">
        <v>10</v>
      </c>
      <c r="E6922" s="110" t="s">
        <v>113</v>
      </c>
      <c r="F6922">
        <v>353.584</v>
      </c>
      <c r="G6922">
        <v>60820867.799999997</v>
      </c>
      <c r="H6922">
        <v>11140622.1556</v>
      </c>
      <c r="I6922">
        <v>9563815.6031999998</v>
      </c>
      <c r="J6922">
        <v>372395.73220000003</v>
      </c>
      <c r="K6922">
        <v>2812099.7015999998</v>
      </c>
      <c r="L6922">
        <v>5562376.5199999996</v>
      </c>
      <c r="M6922">
        <v>829120.04</v>
      </c>
      <c r="N6922">
        <v>2964059.4939999999</v>
      </c>
      <c r="O6922">
        <v>1301664.4739999999</v>
      </c>
    </row>
    <row r="6923" spans="1:15" hidden="1">
      <c r="A6923" s="110" t="s">
        <v>36</v>
      </c>
      <c r="B6923" s="110" t="s">
        <v>127</v>
      </c>
      <c r="C6923" s="110" t="s">
        <v>128</v>
      </c>
      <c r="D6923" s="110" t="s">
        <v>10</v>
      </c>
      <c r="E6923" s="110" t="s">
        <v>113</v>
      </c>
      <c r="F6923">
        <v>4.0179999999999998</v>
      </c>
      <c r="G6923">
        <v>593053.1838</v>
      </c>
      <c r="H6923">
        <v>126382.69680000001</v>
      </c>
      <c r="I6923">
        <v>108605.2608</v>
      </c>
      <c r="J6923">
        <v>4467.1527999999998</v>
      </c>
      <c r="K6923">
        <v>31863.002400000001</v>
      </c>
      <c r="L6923">
        <v>63395.02</v>
      </c>
      <c r="M6923">
        <v>8824.84</v>
      </c>
      <c r="N6923">
        <v>29590.11</v>
      </c>
      <c r="O6923">
        <v>14790.995999999999</v>
      </c>
    </row>
    <row r="6924" spans="1:15" hidden="1">
      <c r="A6924" s="110" t="s">
        <v>36</v>
      </c>
      <c r="B6924" s="110" t="s">
        <v>127</v>
      </c>
      <c r="C6924" s="110" t="s">
        <v>128</v>
      </c>
      <c r="D6924" s="110" t="s">
        <v>10</v>
      </c>
      <c r="E6924" s="110" t="s">
        <v>114</v>
      </c>
      <c r="F6924">
        <v>8271.4547999999995</v>
      </c>
      <c r="G6924">
        <v>856253725.43910003</v>
      </c>
      <c r="H6924">
        <v>223037722.66319999</v>
      </c>
      <c r="I6924">
        <v>220593561.61919999</v>
      </c>
      <c r="J6924">
        <v>25115001.984000001</v>
      </c>
      <c r="K6924">
        <v>29943198.719999999</v>
      </c>
      <c r="L6924">
        <v>113645441.64</v>
      </c>
      <c r="M6924">
        <v>16505456.1</v>
      </c>
      <c r="N6924">
        <v>1862476.66</v>
      </c>
      <c r="O6924">
        <v>43341931.644000001</v>
      </c>
    </row>
    <row r="6925" spans="1:15" hidden="1">
      <c r="A6925" s="110" t="s">
        <v>36</v>
      </c>
      <c r="B6925" s="110" t="s">
        <v>127</v>
      </c>
      <c r="C6925" s="110" t="s">
        <v>128</v>
      </c>
      <c r="D6925" s="110" t="s">
        <v>10</v>
      </c>
      <c r="E6925" s="110" t="s">
        <v>114</v>
      </c>
      <c r="F6925">
        <v>3233.6864</v>
      </c>
      <c r="G6925">
        <v>439385223.81599998</v>
      </c>
      <c r="H6925">
        <v>86206716.686000004</v>
      </c>
      <c r="I6925">
        <v>83815431.456</v>
      </c>
      <c r="J6925">
        <v>282483.40549999999</v>
      </c>
      <c r="K6925">
        <v>16992841.435199998</v>
      </c>
      <c r="L6925">
        <v>44152501.479999997</v>
      </c>
      <c r="M6925">
        <v>5779780.6600000001</v>
      </c>
      <c r="N6925">
        <v>551891.40599999996</v>
      </c>
      <c r="O6925">
        <v>16944324.364</v>
      </c>
    </row>
    <row r="6926" spans="1:15" hidden="1">
      <c r="A6926" s="110" t="s">
        <v>36</v>
      </c>
      <c r="B6926" s="110" t="s">
        <v>127</v>
      </c>
      <c r="C6926" s="110" t="s">
        <v>128</v>
      </c>
      <c r="D6926" s="110" t="s">
        <v>10</v>
      </c>
      <c r="E6926" s="110" t="s">
        <v>114</v>
      </c>
      <c r="F6926">
        <v>609.12879999999996</v>
      </c>
      <c r="G6926">
        <v>66154901.662100002</v>
      </c>
      <c r="H6926">
        <v>16238742.432600001</v>
      </c>
      <c r="I6926">
        <v>15788297.318399999</v>
      </c>
      <c r="J6926">
        <v>62228.160000000003</v>
      </c>
      <c r="K6926">
        <v>3200940.9791999999</v>
      </c>
      <c r="L6926">
        <v>8316991.04</v>
      </c>
      <c r="M6926">
        <v>1088735.32</v>
      </c>
      <c r="N6926">
        <v>103960.01</v>
      </c>
      <c r="O6926">
        <v>3191798.2579999999</v>
      </c>
    </row>
    <row r="6927" spans="1:15" hidden="1">
      <c r="A6927" s="110" t="s">
        <v>36</v>
      </c>
      <c r="B6927" s="110" t="s">
        <v>127</v>
      </c>
      <c r="C6927" s="110" t="s">
        <v>128</v>
      </c>
      <c r="D6927" s="110" t="s">
        <v>10</v>
      </c>
      <c r="E6927" s="110" t="s">
        <v>114</v>
      </c>
      <c r="F6927">
        <v>2500.8031999999998</v>
      </c>
      <c r="G6927">
        <v>357886570.4623</v>
      </c>
      <c r="H6927">
        <v>86148498.178399995</v>
      </c>
      <c r="I6927">
        <v>69589110.547199994</v>
      </c>
      <c r="J6927">
        <v>63490891.361699998</v>
      </c>
      <c r="K6927">
        <v>26317172.397599999</v>
      </c>
      <c r="L6927">
        <v>37691198.32</v>
      </c>
      <c r="M6927">
        <v>4097815.52</v>
      </c>
      <c r="N6927">
        <v>732065.00399999996</v>
      </c>
      <c r="O6927">
        <v>13104059.364</v>
      </c>
    </row>
    <row r="6928" spans="1:15" hidden="1">
      <c r="A6928" s="110" t="s">
        <v>36</v>
      </c>
      <c r="B6928" s="110" t="s">
        <v>127</v>
      </c>
      <c r="C6928" s="110" t="s">
        <v>128</v>
      </c>
      <c r="D6928" s="110" t="s">
        <v>10</v>
      </c>
      <c r="E6928" s="110" t="s">
        <v>114</v>
      </c>
      <c r="F6928">
        <v>3131.6291999999999</v>
      </c>
      <c r="G6928">
        <v>538458200.97300005</v>
      </c>
      <c r="H6928">
        <v>108255634.9974</v>
      </c>
      <c r="I6928">
        <v>86920068.748799995</v>
      </c>
      <c r="J6928">
        <v>274666.50949999999</v>
      </c>
      <c r="K6928">
        <v>33111356.558400001</v>
      </c>
      <c r="L6928">
        <v>47079739.939999998</v>
      </c>
      <c r="M6928">
        <v>5043633.04</v>
      </c>
      <c r="N6928">
        <v>852287.17200000002</v>
      </c>
      <c r="O6928">
        <v>16409551.114</v>
      </c>
    </row>
    <row r="6929" spans="1:15" hidden="1">
      <c r="A6929" s="110" t="s">
        <v>36</v>
      </c>
      <c r="B6929" s="110" t="s">
        <v>127</v>
      </c>
      <c r="C6929" s="110" t="s">
        <v>128</v>
      </c>
      <c r="D6929" s="110" t="s">
        <v>10</v>
      </c>
      <c r="E6929" s="110" t="s">
        <v>114</v>
      </c>
      <c r="F6929">
        <v>115.7184</v>
      </c>
      <c r="G6929">
        <v>16910221.980999999</v>
      </c>
      <c r="H6929">
        <v>4000204.2042</v>
      </c>
      <c r="I6929">
        <v>3211828.7423999999</v>
      </c>
      <c r="J6929">
        <v>7818.1388999999999</v>
      </c>
      <c r="K6929">
        <v>1223517.5064000001</v>
      </c>
      <c r="L6929">
        <v>1739666.9</v>
      </c>
      <c r="M6929">
        <v>186372.88</v>
      </c>
      <c r="N6929">
        <v>31494.232</v>
      </c>
      <c r="O6929">
        <v>606356.87199999997</v>
      </c>
    </row>
    <row r="6930" spans="1:15" hidden="1">
      <c r="A6930" s="110" t="s">
        <v>36</v>
      </c>
      <c r="B6930" s="110" t="s">
        <v>127</v>
      </c>
      <c r="C6930" s="110" t="s">
        <v>128</v>
      </c>
      <c r="D6930" s="110" t="s">
        <v>10</v>
      </c>
      <c r="E6930" s="110" t="s">
        <v>114</v>
      </c>
      <c r="F6930">
        <v>1734.1687999999999</v>
      </c>
      <c r="G6930">
        <v>179500105.2482</v>
      </c>
      <c r="H6930">
        <v>47410108.116400003</v>
      </c>
      <c r="I6930">
        <v>44313694.521600001</v>
      </c>
      <c r="J6930">
        <v>17085.554499999998</v>
      </c>
      <c r="K6930">
        <v>18344279.433600001</v>
      </c>
      <c r="L6930">
        <v>27344783.539999999</v>
      </c>
      <c r="M6930">
        <v>2959205.34</v>
      </c>
      <c r="N6930">
        <v>397659.32799999998</v>
      </c>
      <c r="O6930">
        <v>9086941.9299999997</v>
      </c>
    </row>
    <row r="6931" spans="1:15" hidden="1">
      <c r="A6931" s="110" t="s">
        <v>36</v>
      </c>
      <c r="B6931" s="110" t="s">
        <v>127</v>
      </c>
      <c r="C6931" s="110" t="s">
        <v>128</v>
      </c>
      <c r="D6931" s="110" t="s">
        <v>10</v>
      </c>
      <c r="E6931" s="110" t="s">
        <v>114</v>
      </c>
      <c r="F6931">
        <v>2763.5803999999998</v>
      </c>
      <c r="G6931">
        <v>375489723.91390002</v>
      </c>
      <c r="H6931">
        <v>75487230.991400003</v>
      </c>
      <c r="I6931">
        <v>70578355.660799995</v>
      </c>
      <c r="J6931">
        <v>253098.8867</v>
      </c>
      <c r="K6931">
        <v>29311405.480799999</v>
      </c>
      <c r="L6931">
        <v>43347593.579999998</v>
      </c>
      <c r="M6931">
        <v>4636008.58</v>
      </c>
      <c r="N6931">
        <v>594979.04399999999</v>
      </c>
      <c r="O6931">
        <v>14480995.738</v>
      </c>
    </row>
    <row r="6932" spans="1:15" hidden="1">
      <c r="A6932" s="110" t="s">
        <v>36</v>
      </c>
      <c r="B6932" s="110" t="s">
        <v>127</v>
      </c>
      <c r="C6932" s="110" t="s">
        <v>128</v>
      </c>
      <c r="D6932" s="110" t="s">
        <v>10</v>
      </c>
      <c r="E6932" s="110" t="s">
        <v>114</v>
      </c>
      <c r="F6932">
        <v>533.59040000000005</v>
      </c>
      <c r="G6932">
        <v>56983082.975299999</v>
      </c>
      <c r="H6932">
        <v>14575028.91</v>
      </c>
      <c r="I6932">
        <v>13627225.4976</v>
      </c>
      <c r="J6932">
        <v>52524.469899999996</v>
      </c>
      <c r="K6932">
        <v>5659432.1135999998</v>
      </c>
      <c r="L6932">
        <v>8369529.2599999998</v>
      </c>
      <c r="M6932">
        <v>895111.18</v>
      </c>
      <c r="N6932">
        <v>114880.524</v>
      </c>
      <c r="O6932">
        <v>2795982.6179999998</v>
      </c>
    </row>
    <row r="6933" spans="1:15" hidden="1">
      <c r="A6933" s="110" t="s">
        <v>36</v>
      </c>
      <c r="B6933" s="110" t="s">
        <v>127</v>
      </c>
      <c r="C6933" s="110" t="s">
        <v>128</v>
      </c>
      <c r="D6933" s="110" t="s">
        <v>10</v>
      </c>
      <c r="E6933" s="110" t="s">
        <v>114</v>
      </c>
      <c r="F6933">
        <v>3008.6783999999998</v>
      </c>
      <c r="G6933">
        <v>311465018.84930003</v>
      </c>
      <c r="H6933">
        <v>87399442.848000005</v>
      </c>
      <c r="I6933">
        <v>77398010.956799999</v>
      </c>
      <c r="J6933">
        <v>25457795.681699999</v>
      </c>
      <c r="K6933">
        <v>31671913.8312</v>
      </c>
      <c r="L6933">
        <v>46543690.359999999</v>
      </c>
      <c r="M6933">
        <v>5046794.96</v>
      </c>
      <c r="N6933">
        <v>2747761.6979999999</v>
      </c>
      <c r="O6933">
        <v>15765295.810000001</v>
      </c>
    </row>
    <row r="6934" spans="1:15" hidden="1">
      <c r="A6934" s="110" t="s">
        <v>36</v>
      </c>
      <c r="B6934" s="110" t="s">
        <v>127</v>
      </c>
      <c r="C6934" s="110" t="s">
        <v>128</v>
      </c>
      <c r="D6934" s="110" t="s">
        <v>10</v>
      </c>
      <c r="E6934" s="110" t="s">
        <v>114</v>
      </c>
      <c r="F6934">
        <v>65.895200000000003</v>
      </c>
      <c r="G6934">
        <v>6961487.3142999997</v>
      </c>
      <c r="H6934">
        <v>1917163.7556</v>
      </c>
      <c r="I6934">
        <v>1694032.3584</v>
      </c>
      <c r="J6934">
        <v>9698.7183000000005</v>
      </c>
      <c r="K6934">
        <v>694027.89359999995</v>
      </c>
      <c r="L6934">
        <v>1017760.22</v>
      </c>
      <c r="M6934">
        <v>109963.64</v>
      </c>
      <c r="N6934">
        <v>59053.038</v>
      </c>
      <c r="O6934">
        <v>345287.40399999998</v>
      </c>
    </row>
    <row r="6935" spans="1:15" hidden="1">
      <c r="A6935" s="110" t="s">
        <v>36</v>
      </c>
      <c r="B6935" s="110" t="s">
        <v>127</v>
      </c>
      <c r="C6935" s="110" t="s">
        <v>128</v>
      </c>
      <c r="D6935" s="110" t="s">
        <v>10</v>
      </c>
      <c r="E6935" s="110" t="s">
        <v>114</v>
      </c>
      <c r="F6935">
        <v>913.69320000000005</v>
      </c>
      <c r="G6935">
        <v>128299614.21170001</v>
      </c>
      <c r="H6935">
        <v>34917491.288999997</v>
      </c>
      <c r="I6935">
        <v>25297273.4208</v>
      </c>
      <c r="J6935">
        <v>64748102.794100001</v>
      </c>
      <c r="K6935">
        <v>8867782.0223999992</v>
      </c>
      <c r="L6935">
        <v>12117132.619999999</v>
      </c>
      <c r="M6935">
        <v>1285332.78</v>
      </c>
      <c r="N6935">
        <v>630386.152</v>
      </c>
      <c r="O6935">
        <v>4787698.74</v>
      </c>
    </row>
    <row r="6936" spans="1:15" hidden="1">
      <c r="A6936" s="110" t="s">
        <v>36</v>
      </c>
      <c r="B6936" s="110" t="s">
        <v>127</v>
      </c>
      <c r="C6936" s="110" t="s">
        <v>128</v>
      </c>
      <c r="D6936" s="110" t="s">
        <v>10</v>
      </c>
      <c r="E6936" s="110" t="s">
        <v>114</v>
      </c>
      <c r="F6936">
        <v>1591.9315999999999</v>
      </c>
      <c r="G6936">
        <v>273832134.34500003</v>
      </c>
      <c r="H6936">
        <v>60836891.223200001</v>
      </c>
      <c r="I6936">
        <v>44075543.6928</v>
      </c>
      <c r="J6936">
        <v>146021.45680000001</v>
      </c>
      <c r="K6936">
        <v>15450384.830399999</v>
      </c>
      <c r="L6936">
        <v>21111732.300000001</v>
      </c>
      <c r="M6936">
        <v>2239445.42</v>
      </c>
      <c r="N6936">
        <v>1098324.81</v>
      </c>
      <c r="O6936">
        <v>8341627.4479999999</v>
      </c>
    </row>
    <row r="6937" spans="1:15" hidden="1">
      <c r="A6937" s="110" t="s">
        <v>36</v>
      </c>
      <c r="B6937" s="110" t="s">
        <v>127</v>
      </c>
      <c r="C6937" s="110" t="s">
        <v>128</v>
      </c>
      <c r="D6937" s="110" t="s">
        <v>10</v>
      </c>
      <c r="E6937" s="110" t="s">
        <v>114</v>
      </c>
      <c r="F6937">
        <v>90.806799999999996</v>
      </c>
      <c r="G6937">
        <v>13379747.6182</v>
      </c>
      <c r="H6937">
        <v>3470250.66</v>
      </c>
      <c r="I6937">
        <v>2514156.2111999998</v>
      </c>
      <c r="J6937">
        <v>2024.7612999999999</v>
      </c>
      <c r="K6937">
        <v>881315.46719999996</v>
      </c>
      <c r="L6937">
        <v>1204250.3600000001</v>
      </c>
      <c r="M6937">
        <v>127737.96</v>
      </c>
      <c r="N6937">
        <v>62654.724000000002</v>
      </c>
      <c r="O6937">
        <v>475822.13799999998</v>
      </c>
    </row>
    <row r="6938" spans="1:15" hidden="1">
      <c r="A6938" s="110" t="s">
        <v>36</v>
      </c>
      <c r="B6938" s="110" t="s">
        <v>127</v>
      </c>
      <c r="C6938" s="110" t="s">
        <v>128</v>
      </c>
      <c r="D6938" s="110" t="s">
        <v>10</v>
      </c>
      <c r="E6938" s="110" t="s">
        <v>114</v>
      </c>
      <c r="F6938">
        <v>241.08</v>
      </c>
      <c r="G6938">
        <v>34497246.167999998</v>
      </c>
      <c r="H6938">
        <v>7757905.2655999996</v>
      </c>
      <c r="I6938">
        <v>6463415.8080000002</v>
      </c>
      <c r="J6938">
        <v>30243.395400000001</v>
      </c>
      <c r="K6938">
        <v>1954022.3784</v>
      </c>
      <c r="L6938">
        <v>3689938.5</v>
      </c>
      <c r="M6938">
        <v>753898.98</v>
      </c>
      <c r="N6938">
        <v>2237918.8259999999</v>
      </c>
      <c r="O6938">
        <v>1263244.686</v>
      </c>
    </row>
    <row r="6939" spans="1:15" hidden="1">
      <c r="A6939" s="110" t="s">
        <v>36</v>
      </c>
      <c r="B6939" s="110" t="s">
        <v>127</v>
      </c>
      <c r="C6939" s="110" t="s">
        <v>128</v>
      </c>
      <c r="D6939" s="110" t="s">
        <v>10</v>
      </c>
      <c r="E6939" s="110" t="s">
        <v>114</v>
      </c>
      <c r="F6939">
        <v>1477.8204000000001</v>
      </c>
      <c r="G6939">
        <v>254203581.55500001</v>
      </c>
      <c r="H6939">
        <v>47727007.407399997</v>
      </c>
      <c r="I6939">
        <v>39428756.409599997</v>
      </c>
      <c r="J6939">
        <v>138192.13140000001</v>
      </c>
      <c r="K6939">
        <v>12166208.964</v>
      </c>
      <c r="L6939">
        <v>22139657.239999998</v>
      </c>
      <c r="M6939">
        <v>4397382.0199999996</v>
      </c>
      <c r="N6939">
        <v>11949889.93</v>
      </c>
      <c r="O6939">
        <v>7743690.7460000003</v>
      </c>
    </row>
    <row r="6940" spans="1:15" hidden="1">
      <c r="A6940" s="110" t="s">
        <v>36</v>
      </c>
      <c r="B6940" s="110" t="s">
        <v>127</v>
      </c>
      <c r="C6940" s="110" t="s">
        <v>128</v>
      </c>
      <c r="D6940" s="110" t="s">
        <v>10</v>
      </c>
      <c r="E6940" s="110" t="s">
        <v>114</v>
      </c>
      <c r="F6940">
        <v>8.0359999999999996</v>
      </c>
      <c r="G6940">
        <v>1186106.3676</v>
      </c>
      <c r="H6940">
        <v>259385.50779999999</v>
      </c>
      <c r="I6940">
        <v>214286.0736</v>
      </c>
      <c r="J6940">
        <v>13449.933499999999</v>
      </c>
      <c r="K6940">
        <v>66121.552800000005</v>
      </c>
      <c r="L6940">
        <v>120325.16</v>
      </c>
      <c r="M6940">
        <v>23897.26</v>
      </c>
      <c r="N6940">
        <v>64944.902000000002</v>
      </c>
      <c r="O6940">
        <v>42108.065999999999</v>
      </c>
    </row>
    <row r="6941" spans="1:15" hidden="1">
      <c r="A6941" s="110" t="s">
        <v>36</v>
      </c>
      <c r="B6941" s="110" t="s">
        <v>127</v>
      </c>
      <c r="C6941" s="110" t="s">
        <v>128</v>
      </c>
      <c r="D6941" s="110" t="s">
        <v>10</v>
      </c>
      <c r="E6941" s="110" t="s">
        <v>114</v>
      </c>
      <c r="F6941">
        <v>7734.65</v>
      </c>
      <c r="G6941">
        <v>800695108.55700004</v>
      </c>
      <c r="H6941">
        <v>206305268.292</v>
      </c>
      <c r="I6941">
        <v>200741924.46720001</v>
      </c>
      <c r="J6941">
        <v>969860.64509999997</v>
      </c>
      <c r="K6941">
        <v>40069801.8072</v>
      </c>
      <c r="L6941">
        <v>105638420.44</v>
      </c>
      <c r="M6941">
        <v>13897897.92</v>
      </c>
      <c r="N6941">
        <v>1339251.716</v>
      </c>
      <c r="O6941">
        <v>40529105.979999997</v>
      </c>
    </row>
    <row r="6942" spans="1:15" hidden="1">
      <c r="A6942" s="110" t="s">
        <v>36</v>
      </c>
      <c r="B6942" s="110" t="s">
        <v>127</v>
      </c>
      <c r="C6942" s="110" t="s">
        <v>128</v>
      </c>
      <c r="D6942" s="110" t="s">
        <v>10</v>
      </c>
      <c r="E6942" s="110" t="s">
        <v>114</v>
      </c>
      <c r="F6942">
        <v>1115.3968</v>
      </c>
      <c r="G6942">
        <v>151601084.71200001</v>
      </c>
      <c r="H6942">
        <v>29754003.449200001</v>
      </c>
      <c r="I6942">
        <v>28956305.760000002</v>
      </c>
      <c r="J6942">
        <v>103170.8463</v>
      </c>
      <c r="K6942">
        <v>5761454.1191999996</v>
      </c>
      <c r="L6942">
        <v>15234769.34</v>
      </c>
      <c r="M6942">
        <v>2006335.82</v>
      </c>
      <c r="N6942">
        <v>193700.89199999999</v>
      </c>
      <c r="O6942">
        <v>5844613.6320000002</v>
      </c>
    </row>
    <row r="6943" spans="1:15" hidden="1">
      <c r="A6943" s="110" t="s">
        <v>36</v>
      </c>
      <c r="B6943" s="110" t="s">
        <v>127</v>
      </c>
      <c r="C6943" s="110" t="s">
        <v>128</v>
      </c>
      <c r="D6943" s="110" t="s">
        <v>10</v>
      </c>
      <c r="E6943" s="110" t="s">
        <v>114</v>
      </c>
      <c r="F6943">
        <v>1270.4916000000001</v>
      </c>
      <c r="G6943">
        <v>135367529.69119999</v>
      </c>
      <c r="H6943">
        <v>33869996.417599998</v>
      </c>
      <c r="I6943">
        <v>32930464.492800001</v>
      </c>
      <c r="J6943">
        <v>109118.3495</v>
      </c>
      <c r="K6943">
        <v>6676352.4239999996</v>
      </c>
      <c r="L6943">
        <v>17347192.66</v>
      </c>
      <c r="M6943">
        <v>2270841.58</v>
      </c>
      <c r="N6943">
        <v>216822.76</v>
      </c>
      <c r="O6943">
        <v>6657300.2980000004</v>
      </c>
    </row>
    <row r="6944" spans="1:15" hidden="1">
      <c r="A6944" s="110" t="s">
        <v>36</v>
      </c>
      <c r="B6944" s="110" t="s">
        <v>127</v>
      </c>
      <c r="C6944" s="110" t="s">
        <v>128</v>
      </c>
      <c r="D6944" s="110" t="s">
        <v>10</v>
      </c>
      <c r="E6944" s="110" t="s">
        <v>114</v>
      </c>
      <c r="F6944">
        <v>4526.6787999999997</v>
      </c>
      <c r="G6944">
        <v>647918978.20369995</v>
      </c>
      <c r="H6944">
        <v>156480360.77320001</v>
      </c>
      <c r="I6944">
        <v>125640427.8144</v>
      </c>
      <c r="J6944">
        <v>553352.71070000005</v>
      </c>
      <c r="K6944">
        <v>47861504.553599998</v>
      </c>
      <c r="L6944">
        <v>68052386.299999997</v>
      </c>
      <c r="M6944">
        <v>7290447.7999999998</v>
      </c>
      <c r="N6944">
        <v>1231938.07</v>
      </c>
      <c r="O6944">
        <v>23719527.787999999</v>
      </c>
    </row>
    <row r="6945" spans="1:15" hidden="1">
      <c r="A6945" s="110" t="s">
        <v>36</v>
      </c>
      <c r="B6945" s="110" t="s">
        <v>127</v>
      </c>
      <c r="C6945" s="110" t="s">
        <v>128</v>
      </c>
      <c r="D6945" s="110" t="s">
        <v>10</v>
      </c>
      <c r="E6945" s="110" t="s">
        <v>114</v>
      </c>
      <c r="F6945">
        <v>1163.6128000000001</v>
      </c>
      <c r="G6945">
        <v>200177824.77000001</v>
      </c>
      <c r="H6945">
        <v>40234335.430399999</v>
      </c>
      <c r="I6945">
        <v>32290770.0288</v>
      </c>
      <c r="J6945">
        <v>101297.7246</v>
      </c>
      <c r="K6945">
        <v>12307259.3616</v>
      </c>
      <c r="L6945">
        <v>17490143.260000002</v>
      </c>
      <c r="M6945">
        <v>1871728.72</v>
      </c>
      <c r="N6945">
        <v>314945.92800000001</v>
      </c>
      <c r="O6945">
        <v>6097262.0279999999</v>
      </c>
    </row>
    <row r="6946" spans="1:15" hidden="1">
      <c r="A6946" s="110" t="s">
        <v>36</v>
      </c>
      <c r="B6946" s="110" t="s">
        <v>127</v>
      </c>
      <c r="C6946" s="110" t="s">
        <v>128</v>
      </c>
      <c r="D6946" s="110" t="s">
        <v>10</v>
      </c>
      <c r="E6946" s="110" t="s">
        <v>114</v>
      </c>
      <c r="F6946">
        <v>166.34520000000001</v>
      </c>
      <c r="G6946">
        <v>24404005.2564</v>
      </c>
      <c r="H6946">
        <v>5751550.1264000004</v>
      </c>
      <c r="I6946">
        <v>4616261.2416000003</v>
      </c>
      <c r="J6946">
        <v>11723.479600000001</v>
      </c>
      <c r="K6946">
        <v>1759319.676</v>
      </c>
      <c r="L6946">
        <v>2500375.98</v>
      </c>
      <c r="M6946">
        <v>267611.09999999998</v>
      </c>
      <c r="N6946">
        <v>45055.802000000003</v>
      </c>
      <c r="O6946">
        <v>871638.68</v>
      </c>
    </row>
    <row r="6947" spans="1:15" hidden="1">
      <c r="A6947" s="110" t="s">
        <v>36</v>
      </c>
      <c r="B6947" s="110" t="s">
        <v>127</v>
      </c>
      <c r="C6947" s="110" t="s">
        <v>128</v>
      </c>
      <c r="D6947" s="110" t="s">
        <v>10</v>
      </c>
      <c r="E6947" s="110" t="s">
        <v>114</v>
      </c>
      <c r="F6947">
        <v>1966.4092000000001</v>
      </c>
      <c r="G6947">
        <v>203531899.5226</v>
      </c>
      <c r="H6947">
        <v>53733118.145199999</v>
      </c>
      <c r="I6947">
        <v>50232214.4256</v>
      </c>
      <c r="J6947">
        <v>247990.3731</v>
      </c>
      <c r="K6947">
        <v>20831929.8336</v>
      </c>
      <c r="L6947">
        <v>30915636.719999999</v>
      </c>
      <c r="M6947">
        <v>3323751.1</v>
      </c>
      <c r="N6947">
        <v>435516.26799999998</v>
      </c>
      <c r="O6947">
        <v>10303868.014</v>
      </c>
    </row>
    <row r="6948" spans="1:15" hidden="1">
      <c r="A6948" s="110" t="s">
        <v>36</v>
      </c>
      <c r="B6948" s="110" t="s">
        <v>127</v>
      </c>
      <c r="C6948" s="110" t="s">
        <v>128</v>
      </c>
      <c r="D6948" s="110" t="s">
        <v>10</v>
      </c>
      <c r="E6948" s="110" t="s">
        <v>114</v>
      </c>
      <c r="F6948">
        <v>909.67520000000002</v>
      </c>
      <c r="G6948">
        <v>123604391.98800001</v>
      </c>
      <c r="H6948">
        <v>24857529.003199998</v>
      </c>
      <c r="I6948">
        <v>23237907.0528</v>
      </c>
      <c r="J6948">
        <v>74108.250899999999</v>
      </c>
      <c r="K6948">
        <v>9636765.3288000003</v>
      </c>
      <c r="L6948">
        <v>14302490.84</v>
      </c>
      <c r="M6948">
        <v>1537834.56</v>
      </c>
      <c r="N6948">
        <v>201584.372</v>
      </c>
      <c r="O6948">
        <v>4766644.2560000001</v>
      </c>
    </row>
    <row r="6949" spans="1:15" hidden="1">
      <c r="A6949" s="110" t="s">
        <v>36</v>
      </c>
      <c r="B6949" s="110" t="s">
        <v>127</v>
      </c>
      <c r="C6949" s="110" t="s">
        <v>128</v>
      </c>
      <c r="D6949" s="110" t="s">
        <v>10</v>
      </c>
      <c r="E6949" s="110" t="s">
        <v>114</v>
      </c>
      <c r="F6949">
        <v>94.824799999999996</v>
      </c>
      <c r="G6949">
        <v>10204938.097200001</v>
      </c>
      <c r="H6949">
        <v>2590142.1507999999</v>
      </c>
      <c r="I6949">
        <v>2421703.5071999999</v>
      </c>
      <c r="J6949">
        <v>2024.7612999999999</v>
      </c>
      <c r="K6949">
        <v>1005744.0384</v>
      </c>
      <c r="L6949">
        <v>1487356.18</v>
      </c>
      <c r="M6949">
        <v>159070.16</v>
      </c>
      <c r="N6949">
        <v>20415.867999999999</v>
      </c>
      <c r="O6949">
        <v>496876.62199999997</v>
      </c>
    </row>
    <row r="6950" spans="1:15" hidden="1">
      <c r="A6950" s="110" t="s">
        <v>36</v>
      </c>
      <c r="B6950" s="110" t="s">
        <v>127</v>
      </c>
      <c r="C6950" s="110" t="s">
        <v>128</v>
      </c>
      <c r="D6950" s="110" t="s">
        <v>10</v>
      </c>
      <c r="E6950" s="110" t="s">
        <v>114</v>
      </c>
      <c r="F6950">
        <v>9185.9516000000003</v>
      </c>
      <c r="G6950">
        <v>951007367.65559995</v>
      </c>
      <c r="H6950">
        <v>266660019.85120001</v>
      </c>
      <c r="I6950">
        <v>236417597.81760001</v>
      </c>
      <c r="J6950">
        <v>1134975.0164000001</v>
      </c>
      <c r="K6950">
        <v>96684877.864800006</v>
      </c>
      <c r="L6950">
        <v>142240525.91999999</v>
      </c>
      <c r="M6950">
        <v>15451844.66</v>
      </c>
      <c r="N6950">
        <v>8472520.2760000005</v>
      </c>
      <c r="O6950">
        <v>48133840.017999999</v>
      </c>
    </row>
    <row r="6951" spans="1:15" hidden="1">
      <c r="A6951" s="110" t="s">
        <v>36</v>
      </c>
      <c r="B6951" s="110" t="s">
        <v>127</v>
      </c>
      <c r="C6951" s="110" t="s">
        <v>128</v>
      </c>
      <c r="D6951" s="110" t="s">
        <v>10</v>
      </c>
      <c r="E6951" s="110" t="s">
        <v>114</v>
      </c>
      <c r="F6951">
        <v>22.500800000000002</v>
      </c>
      <c r="G6951">
        <v>2430066.1493000002</v>
      </c>
      <c r="H6951">
        <v>654640.44819999998</v>
      </c>
      <c r="I6951">
        <v>578451.09120000002</v>
      </c>
      <c r="J6951">
        <v>7671.4712</v>
      </c>
      <c r="K6951">
        <v>236983.9032</v>
      </c>
      <c r="L6951">
        <v>347529.12</v>
      </c>
      <c r="M6951">
        <v>37548.620000000003</v>
      </c>
      <c r="N6951">
        <v>20164.21</v>
      </c>
      <c r="O6951">
        <v>117903.126</v>
      </c>
    </row>
    <row r="6952" spans="1:15" hidden="1">
      <c r="A6952" s="110" t="s">
        <v>36</v>
      </c>
      <c r="B6952" s="110" t="s">
        <v>127</v>
      </c>
      <c r="C6952" s="110" t="s">
        <v>128</v>
      </c>
      <c r="D6952" s="110" t="s">
        <v>10</v>
      </c>
      <c r="E6952" s="110" t="s">
        <v>114</v>
      </c>
      <c r="F6952">
        <v>1639.3440000000001</v>
      </c>
      <c r="G6952">
        <v>230193209.4323</v>
      </c>
      <c r="H6952">
        <v>62648794.924400002</v>
      </c>
      <c r="I6952">
        <v>45388248.499200001</v>
      </c>
      <c r="J6952">
        <v>201357.4737</v>
      </c>
      <c r="K6952">
        <v>15910537.276799999</v>
      </c>
      <c r="L6952">
        <v>21740493.539999999</v>
      </c>
      <c r="M6952">
        <v>2306143.4</v>
      </c>
      <c r="N6952">
        <v>1131034.0360000001</v>
      </c>
      <c r="O6952">
        <v>8590065.3080000002</v>
      </c>
    </row>
    <row r="6953" spans="1:15" hidden="1">
      <c r="A6953" s="110" t="s">
        <v>36</v>
      </c>
      <c r="B6953" s="110" t="s">
        <v>127</v>
      </c>
      <c r="C6953" s="110" t="s">
        <v>128</v>
      </c>
      <c r="D6953" s="110" t="s">
        <v>10</v>
      </c>
      <c r="E6953" s="110" t="s">
        <v>114</v>
      </c>
      <c r="F6953">
        <v>411.44319999999999</v>
      </c>
      <c r="G6953">
        <v>70773373.439999998</v>
      </c>
      <c r="H6953">
        <v>15689716.7872</v>
      </c>
      <c r="I6953">
        <v>11424992.563200001</v>
      </c>
      <c r="J6953">
        <v>38927.868600000002</v>
      </c>
      <c r="K6953">
        <v>3974162.7672000001</v>
      </c>
      <c r="L6953">
        <v>5443758.5999999996</v>
      </c>
      <c r="M6953">
        <v>582482.07999999996</v>
      </c>
      <c r="N6953">
        <v>295965.14199999999</v>
      </c>
      <c r="O6953">
        <v>2155938.7519999999</v>
      </c>
    </row>
    <row r="6954" spans="1:15" hidden="1">
      <c r="A6954" s="110" t="s">
        <v>36</v>
      </c>
      <c r="B6954" s="110" t="s">
        <v>127</v>
      </c>
      <c r="C6954" s="110" t="s">
        <v>128</v>
      </c>
      <c r="D6954" s="110" t="s">
        <v>10</v>
      </c>
      <c r="E6954" s="110" t="s">
        <v>114</v>
      </c>
      <c r="F6954">
        <v>25.715199999999999</v>
      </c>
      <c r="G6954">
        <v>3756446.3613999998</v>
      </c>
      <c r="H6954">
        <v>982724.65399999998</v>
      </c>
      <c r="I6954">
        <v>711973.59360000002</v>
      </c>
      <c r="J6954">
        <v>7671.4712</v>
      </c>
      <c r="K6954">
        <v>249577.13519999999</v>
      </c>
      <c r="L6954">
        <v>341025.7</v>
      </c>
      <c r="M6954">
        <v>36174.300000000003</v>
      </c>
      <c r="N6954">
        <v>17742.34</v>
      </c>
      <c r="O6954">
        <v>134746.17199999999</v>
      </c>
    </row>
    <row r="6955" spans="1:15" hidden="1">
      <c r="A6955" s="110" t="s">
        <v>36</v>
      </c>
      <c r="B6955" s="110" t="s">
        <v>127</v>
      </c>
      <c r="C6955" s="110" t="s">
        <v>128</v>
      </c>
      <c r="D6955" s="110" t="s">
        <v>10</v>
      </c>
      <c r="E6955" s="110" t="s">
        <v>114</v>
      </c>
      <c r="F6955">
        <v>771.45600000000002</v>
      </c>
      <c r="G6955">
        <v>110391187.7376</v>
      </c>
      <c r="H6955">
        <v>24891579.281800002</v>
      </c>
      <c r="I6955">
        <v>20585450.8224</v>
      </c>
      <c r="J6955">
        <v>91361.603400000007</v>
      </c>
      <c r="K6955">
        <v>6335748.0071999999</v>
      </c>
      <c r="L6955">
        <v>11583209.300000001</v>
      </c>
      <c r="M6955">
        <v>2309063.42</v>
      </c>
      <c r="N6955">
        <v>6350546.3339999998</v>
      </c>
      <c r="O6955">
        <v>4042383.3560000001</v>
      </c>
    </row>
    <row r="6956" spans="1:15" hidden="1">
      <c r="A6956" s="110" t="s">
        <v>36</v>
      </c>
      <c r="B6956" s="110" t="s">
        <v>127</v>
      </c>
      <c r="C6956" s="110" t="s">
        <v>128</v>
      </c>
      <c r="D6956" s="110" t="s">
        <v>10</v>
      </c>
      <c r="E6956" s="110" t="s">
        <v>114</v>
      </c>
      <c r="F6956">
        <v>499.03559999999999</v>
      </c>
      <c r="G6956">
        <v>85840361.144999996</v>
      </c>
      <c r="H6956">
        <v>16107872.089</v>
      </c>
      <c r="I6956">
        <v>13307201.1456</v>
      </c>
      <c r="J6956">
        <v>54412.5069</v>
      </c>
      <c r="K6956">
        <v>4106096.7984000002</v>
      </c>
      <c r="L6956">
        <v>7472131.9199999999</v>
      </c>
      <c r="M6956">
        <v>1484120.46</v>
      </c>
      <c r="N6956">
        <v>4033083.736</v>
      </c>
      <c r="O6956">
        <v>2614920.5499999998</v>
      </c>
    </row>
    <row r="6957" spans="1:15" hidden="1">
      <c r="A6957" s="110" t="s">
        <v>36</v>
      </c>
      <c r="B6957" s="110" t="s">
        <v>127</v>
      </c>
      <c r="C6957" s="110" t="s">
        <v>128</v>
      </c>
      <c r="D6957" s="110" t="s">
        <v>10</v>
      </c>
      <c r="E6957" s="110" t="s">
        <v>114</v>
      </c>
      <c r="F6957">
        <v>33.751199999999997</v>
      </c>
      <c r="G6957">
        <v>4981646.7439000001</v>
      </c>
      <c r="H6957">
        <v>1089421.2008</v>
      </c>
      <c r="I6957">
        <v>900004.97279999999</v>
      </c>
      <c r="J6957">
        <v>11559.4105</v>
      </c>
      <c r="K6957">
        <v>277706.44799999997</v>
      </c>
      <c r="L6957">
        <v>505361.9</v>
      </c>
      <c r="M6957">
        <v>100375.38</v>
      </c>
      <c r="N6957">
        <v>272767.50599999999</v>
      </c>
      <c r="O6957">
        <v>176854.23800000001</v>
      </c>
    </row>
    <row r="6958" spans="1:15" hidden="1">
      <c r="A6958" s="110" t="s">
        <v>36</v>
      </c>
      <c r="B6958" s="110" t="s">
        <v>127</v>
      </c>
      <c r="C6958" s="110" t="s">
        <v>128</v>
      </c>
      <c r="D6958" s="110" t="s">
        <v>8</v>
      </c>
      <c r="E6958" s="110" t="s">
        <v>112</v>
      </c>
      <c r="F6958">
        <v>393.76400000000001</v>
      </c>
      <c r="G6958">
        <v>72605159.549999997</v>
      </c>
      <c r="H6958">
        <v>20941215.636999998</v>
      </c>
      <c r="I6958">
        <v>14875394.0736</v>
      </c>
      <c r="J6958">
        <v>785635696.87580001</v>
      </c>
      <c r="K6958">
        <v>9474101.8631999996</v>
      </c>
      <c r="L6958">
        <v>9.02</v>
      </c>
      <c r="M6958">
        <v>479494.18</v>
      </c>
      <c r="N6958">
        <v>756169.15</v>
      </c>
      <c r="O6958">
        <v>984630.41599999997</v>
      </c>
    </row>
    <row r="6959" spans="1:15" hidden="1">
      <c r="A6959" s="110" t="s">
        <v>36</v>
      </c>
      <c r="B6959" s="110" t="s">
        <v>127</v>
      </c>
      <c r="C6959" s="110" t="s">
        <v>128</v>
      </c>
      <c r="D6959" s="110" t="s">
        <v>8</v>
      </c>
      <c r="E6959" s="110" t="s">
        <v>112</v>
      </c>
      <c r="F6959">
        <v>4.0179999999999998</v>
      </c>
      <c r="G6959">
        <v>740868.97499999998</v>
      </c>
      <c r="H6959">
        <v>213685.00539999999</v>
      </c>
      <c r="I6959">
        <v>151790.26560000001</v>
      </c>
      <c r="J6959">
        <v>8017100.0185000002</v>
      </c>
      <c r="K6959">
        <v>96674.752800000002</v>
      </c>
      <c r="L6959">
        <v>0.82</v>
      </c>
      <c r="M6959">
        <v>4893.76</v>
      </c>
      <c r="N6959">
        <v>7715.7079999999996</v>
      </c>
      <c r="O6959">
        <v>10047.378000000001</v>
      </c>
    </row>
    <row r="6960" spans="1:15" hidden="1">
      <c r="A6960" s="110" t="s">
        <v>36</v>
      </c>
      <c r="B6960" s="110" t="s">
        <v>127</v>
      </c>
      <c r="C6960" s="110" t="s">
        <v>128</v>
      </c>
      <c r="D6960" s="110" t="s">
        <v>8</v>
      </c>
      <c r="E6960" s="110" t="s">
        <v>112</v>
      </c>
      <c r="F6960">
        <v>707.97159999999997</v>
      </c>
      <c r="G6960">
        <v>130541113.395</v>
      </c>
      <c r="H6960">
        <v>38331362.406199999</v>
      </c>
      <c r="I6960">
        <v>26493353.760000002</v>
      </c>
      <c r="J6960">
        <v>1412385458.9912</v>
      </c>
      <c r="K6960">
        <v>16866450.374400001</v>
      </c>
      <c r="L6960">
        <v>11.48</v>
      </c>
      <c r="M6960">
        <v>977071.82</v>
      </c>
      <c r="N6960">
        <v>2169895.398</v>
      </c>
      <c r="O6960">
        <v>1770328.34</v>
      </c>
    </row>
    <row r="6961" spans="1:15" hidden="1">
      <c r="A6961" s="110" t="s">
        <v>36</v>
      </c>
      <c r="B6961" s="110" t="s">
        <v>127</v>
      </c>
      <c r="C6961" s="110" t="s">
        <v>128</v>
      </c>
      <c r="D6961" s="110" t="s">
        <v>8</v>
      </c>
      <c r="E6961" s="110" t="s">
        <v>112</v>
      </c>
      <c r="F6961">
        <v>56.252000000000002</v>
      </c>
      <c r="G6961">
        <v>9618686.9856000002</v>
      </c>
      <c r="H6961">
        <v>3016635.6307999999</v>
      </c>
      <c r="I6961">
        <v>2093186.0544</v>
      </c>
      <c r="J6961">
        <v>25578.6139</v>
      </c>
      <c r="K6961">
        <v>1328811.804</v>
      </c>
      <c r="L6961">
        <v>1.64</v>
      </c>
      <c r="M6961">
        <v>15822.72</v>
      </c>
      <c r="N6961">
        <v>96875.702000000005</v>
      </c>
      <c r="O6961">
        <v>233765.92800000001</v>
      </c>
    </row>
    <row r="6962" spans="1:15" hidden="1">
      <c r="A6962" s="110" t="s">
        <v>36</v>
      </c>
      <c r="B6962" s="110" t="s">
        <v>127</v>
      </c>
      <c r="C6962" s="110" t="s">
        <v>128</v>
      </c>
      <c r="D6962" s="110" t="s">
        <v>8</v>
      </c>
      <c r="E6962" s="110" t="s">
        <v>112</v>
      </c>
      <c r="F6962">
        <v>88.396000000000001</v>
      </c>
      <c r="G6962">
        <v>16299117.449999999</v>
      </c>
      <c r="H6962">
        <v>4742947.9287999999</v>
      </c>
      <c r="I6962">
        <v>3289297.8816</v>
      </c>
      <c r="J6962">
        <v>56444.725899999998</v>
      </c>
      <c r="K6962">
        <v>2088909</v>
      </c>
      <c r="L6962">
        <v>1.64</v>
      </c>
      <c r="M6962">
        <v>24517.18</v>
      </c>
      <c r="N6962">
        <v>150089.19200000001</v>
      </c>
      <c r="O6962">
        <v>367346.71600000001</v>
      </c>
    </row>
    <row r="6963" spans="1:15" hidden="1">
      <c r="A6963" s="110" t="s">
        <v>36</v>
      </c>
      <c r="B6963" s="110" t="s">
        <v>127</v>
      </c>
      <c r="C6963" s="110" t="s">
        <v>128</v>
      </c>
      <c r="D6963" s="110" t="s">
        <v>8</v>
      </c>
      <c r="E6963" s="110" t="s">
        <v>112</v>
      </c>
      <c r="F6963">
        <v>24.9116</v>
      </c>
      <c r="G6963">
        <v>4371918.5387000004</v>
      </c>
      <c r="H6963">
        <v>1185854.7013999999</v>
      </c>
      <c r="I6963">
        <v>926680.03200000001</v>
      </c>
      <c r="J6963">
        <v>18816.980200000002</v>
      </c>
      <c r="K6963">
        <v>542334.35519999999</v>
      </c>
      <c r="L6963">
        <v>0.82</v>
      </c>
      <c r="M6963">
        <v>27855.4</v>
      </c>
      <c r="N6963">
        <v>170477.098</v>
      </c>
      <c r="O6963">
        <v>103525.246</v>
      </c>
    </row>
    <row r="6964" spans="1:15" hidden="1">
      <c r="A6964" s="110" t="s">
        <v>36</v>
      </c>
      <c r="B6964" s="110" t="s">
        <v>127</v>
      </c>
      <c r="C6964" s="110" t="s">
        <v>128</v>
      </c>
      <c r="D6964" s="110" t="s">
        <v>8</v>
      </c>
      <c r="E6964" s="110" t="s">
        <v>113</v>
      </c>
      <c r="F6964">
        <v>40.983600000000003</v>
      </c>
      <c r="G6964">
        <v>7556863.5449999999</v>
      </c>
      <c r="H6964">
        <v>2233209.5824000002</v>
      </c>
      <c r="I6964">
        <v>1536330.2208</v>
      </c>
      <c r="J6964">
        <v>47808.727599999998</v>
      </c>
      <c r="K6964">
        <v>976375.77119999996</v>
      </c>
      <c r="L6964">
        <v>0.82</v>
      </c>
      <c r="M6964">
        <v>27519.200000000001</v>
      </c>
      <c r="N6964">
        <v>219185.098</v>
      </c>
      <c r="O6964">
        <v>150874.834</v>
      </c>
    </row>
    <row r="6965" spans="1:15" hidden="1">
      <c r="A6965" s="110" t="s">
        <v>36</v>
      </c>
      <c r="B6965" s="110" t="s">
        <v>127</v>
      </c>
      <c r="C6965" s="110" t="s">
        <v>128</v>
      </c>
      <c r="D6965" s="110" t="s">
        <v>8</v>
      </c>
      <c r="E6965" s="110" t="s">
        <v>114</v>
      </c>
      <c r="F6965">
        <v>121.3436</v>
      </c>
      <c r="G6965">
        <v>20748881.926100001</v>
      </c>
      <c r="H6965">
        <v>6603627.1487999996</v>
      </c>
      <c r="I6965">
        <v>4546934.8991999999</v>
      </c>
      <c r="J6965">
        <v>877647.62269999995</v>
      </c>
      <c r="K6965">
        <v>2892248.2727999999</v>
      </c>
      <c r="L6965">
        <v>0.82</v>
      </c>
      <c r="M6965">
        <v>3585.86</v>
      </c>
      <c r="N6965">
        <v>606724.88800000004</v>
      </c>
      <c r="O6965">
        <v>635833.32999999996</v>
      </c>
    </row>
    <row r="6966" spans="1:15" hidden="1">
      <c r="A6966" s="110" t="s">
        <v>36</v>
      </c>
      <c r="B6966" s="110" t="s">
        <v>127</v>
      </c>
      <c r="C6966" s="110" t="s">
        <v>128</v>
      </c>
      <c r="D6966" s="110" t="s">
        <v>8</v>
      </c>
      <c r="E6966" s="110" t="s">
        <v>114</v>
      </c>
      <c r="F6966">
        <v>9.6432000000000002</v>
      </c>
      <c r="G6966">
        <v>1778085.54</v>
      </c>
      <c r="H6966">
        <v>524792.98899999994</v>
      </c>
      <c r="I6966">
        <v>361343.69280000002</v>
      </c>
      <c r="J6966">
        <v>5780.9481999999998</v>
      </c>
      <c r="K6966">
        <v>229848.62400000001</v>
      </c>
      <c r="L6966">
        <v>0.82</v>
      </c>
      <c r="M6966">
        <v>285.36</v>
      </c>
      <c r="N6966">
        <v>48218.214</v>
      </c>
      <c r="O6966">
        <v>50530.04</v>
      </c>
    </row>
    <row r="6967" spans="1:15" hidden="1">
      <c r="A6967" s="110" t="s">
        <v>36</v>
      </c>
      <c r="B6967" s="110" t="s">
        <v>127</v>
      </c>
      <c r="C6967" s="110" t="s">
        <v>128</v>
      </c>
      <c r="D6967" s="110" t="s">
        <v>8</v>
      </c>
      <c r="E6967" s="110" t="s">
        <v>114</v>
      </c>
      <c r="F6967">
        <v>48.216000000000001</v>
      </c>
      <c r="G6967">
        <v>8461777.8168000001</v>
      </c>
      <c r="H6967">
        <v>2603181.1430000002</v>
      </c>
      <c r="I6967">
        <v>1811061.4464</v>
      </c>
      <c r="J6967">
        <v>17356.517100000001</v>
      </c>
      <c r="K6967">
        <v>1142322.156</v>
      </c>
      <c r="L6967">
        <v>1.64</v>
      </c>
      <c r="M6967">
        <v>1922.9</v>
      </c>
      <c r="N6967">
        <v>325422.658</v>
      </c>
      <c r="O6967">
        <v>252649.29800000001</v>
      </c>
    </row>
    <row r="6968" spans="1:15" hidden="1">
      <c r="A6968" s="110" t="s">
        <v>36</v>
      </c>
      <c r="B6968" s="110" t="s">
        <v>129</v>
      </c>
      <c r="C6968" s="110" t="s">
        <v>130</v>
      </c>
      <c r="D6968" s="110" t="s">
        <v>11</v>
      </c>
      <c r="E6968" s="110" t="s">
        <v>112</v>
      </c>
      <c r="F6968">
        <v>646.09439999999995</v>
      </c>
      <c r="G6968">
        <v>40699876.805299997</v>
      </c>
      <c r="H6968">
        <v>32266445.360199999</v>
      </c>
      <c r="I6968">
        <v>866074.29119999998</v>
      </c>
      <c r="J6968">
        <v>41810.263599999998</v>
      </c>
      <c r="K6968">
        <v>600940.70640000002</v>
      </c>
      <c r="L6968">
        <v>64196929.159999996</v>
      </c>
      <c r="M6968">
        <v>1519906.9</v>
      </c>
      <c r="N6968">
        <v>1259964.112</v>
      </c>
      <c r="O6968">
        <v>1696743.18</v>
      </c>
    </row>
    <row r="6969" spans="1:15" hidden="1">
      <c r="A6969" s="110" t="s">
        <v>36</v>
      </c>
      <c r="B6969" s="110" t="s">
        <v>129</v>
      </c>
      <c r="C6969" s="110" t="s">
        <v>130</v>
      </c>
      <c r="D6969" s="110" t="s">
        <v>11</v>
      </c>
      <c r="E6969" s="110" t="s">
        <v>112</v>
      </c>
      <c r="F6969">
        <v>5.6252000000000004</v>
      </c>
      <c r="G6969">
        <v>354352.16119999997</v>
      </c>
      <c r="H6969">
        <v>282484.71919999999</v>
      </c>
      <c r="I6969">
        <v>7184.7744000000002</v>
      </c>
      <c r="J6969">
        <v>5916.4295000000002</v>
      </c>
      <c r="K6969">
        <v>5087.7719999999999</v>
      </c>
      <c r="L6969">
        <v>554314.26</v>
      </c>
      <c r="M6969">
        <v>5666.2</v>
      </c>
      <c r="N6969">
        <v>23389.761999999999</v>
      </c>
      <c r="O6969">
        <v>24140.225999999999</v>
      </c>
    </row>
    <row r="6970" spans="1:15" hidden="1">
      <c r="A6970" s="110" t="s">
        <v>36</v>
      </c>
      <c r="B6970" s="110" t="s">
        <v>129</v>
      </c>
      <c r="C6970" s="110" t="s">
        <v>130</v>
      </c>
      <c r="D6970" s="110" t="s">
        <v>11</v>
      </c>
      <c r="E6970" s="110" t="s">
        <v>112</v>
      </c>
      <c r="F6970">
        <v>225.8116</v>
      </c>
      <c r="G6970">
        <v>14224708.186899999</v>
      </c>
      <c r="H6970">
        <v>11262230.066199999</v>
      </c>
      <c r="I6970">
        <v>286818.68160000001</v>
      </c>
      <c r="J6970">
        <v>289319.61599999998</v>
      </c>
      <c r="K6970">
        <v>202942.3248</v>
      </c>
      <c r="L6970">
        <v>22300201.760000002</v>
      </c>
      <c r="M6970">
        <v>226178.96</v>
      </c>
      <c r="N6970">
        <v>933424.77800000005</v>
      </c>
      <c r="O6970">
        <v>969052.87600000005</v>
      </c>
    </row>
    <row r="6971" spans="1:15" hidden="1">
      <c r="A6971" s="110" t="s">
        <v>36</v>
      </c>
      <c r="B6971" s="110" t="s">
        <v>129</v>
      </c>
      <c r="C6971" s="110" t="s">
        <v>130</v>
      </c>
      <c r="D6971" s="110" t="s">
        <v>11</v>
      </c>
      <c r="E6971" s="110" t="s">
        <v>112</v>
      </c>
      <c r="F6971">
        <v>2.4108000000000001</v>
      </c>
      <c r="G6971">
        <v>151865.212</v>
      </c>
      <c r="H6971">
        <v>121365.31359999999</v>
      </c>
      <c r="I6971">
        <v>3419.5967999999998</v>
      </c>
      <c r="J6971">
        <v>139.21010000000001</v>
      </c>
      <c r="K6971">
        <v>2335.3272000000002</v>
      </c>
      <c r="L6971">
        <v>241995.12</v>
      </c>
      <c r="M6971">
        <v>2439.5</v>
      </c>
      <c r="N6971">
        <v>43480.008000000002</v>
      </c>
      <c r="O6971">
        <v>9296.9140000000007</v>
      </c>
    </row>
    <row r="6972" spans="1:15" hidden="1">
      <c r="A6972" s="110" t="s">
        <v>36</v>
      </c>
      <c r="B6972" s="110" t="s">
        <v>129</v>
      </c>
      <c r="C6972" s="110" t="s">
        <v>130</v>
      </c>
      <c r="D6972" s="110" t="s">
        <v>11</v>
      </c>
      <c r="E6972" s="110" t="s">
        <v>112</v>
      </c>
      <c r="F6972">
        <v>149.46960000000001</v>
      </c>
      <c r="G6972">
        <v>9415643.1414999999</v>
      </c>
      <c r="H6972">
        <v>7401150.0713999998</v>
      </c>
      <c r="I6972">
        <v>208936.26240000001</v>
      </c>
      <c r="J6972">
        <v>222911.424</v>
      </c>
      <c r="K6972">
        <v>142439.90400000001</v>
      </c>
      <c r="L6972">
        <v>15117751.24</v>
      </c>
      <c r="M6972">
        <v>149204.74</v>
      </c>
      <c r="N6972">
        <v>2657881.0060000001</v>
      </c>
      <c r="O6972">
        <v>576382.51</v>
      </c>
    </row>
    <row r="6973" spans="1:15" hidden="1">
      <c r="A6973" s="110" t="s">
        <v>36</v>
      </c>
      <c r="B6973" s="110" t="s">
        <v>129</v>
      </c>
      <c r="C6973" s="110" t="s">
        <v>130</v>
      </c>
      <c r="D6973" s="110" t="s">
        <v>11</v>
      </c>
      <c r="E6973" s="110" t="s">
        <v>113</v>
      </c>
      <c r="F6973">
        <v>179.2028</v>
      </c>
      <c r="G6973">
        <v>11288647.4224</v>
      </c>
      <c r="H6973">
        <v>9350751.8298000004</v>
      </c>
      <c r="I6973">
        <v>161317.74720000001</v>
      </c>
      <c r="J6973">
        <v>1567456.0674000001</v>
      </c>
      <c r="K6973">
        <v>100538.6256</v>
      </c>
      <c r="L6973">
        <v>7948587.1799999997</v>
      </c>
      <c r="M6973">
        <v>310797.21999999997</v>
      </c>
      <c r="N6973">
        <v>484537.26199999999</v>
      </c>
      <c r="O6973">
        <v>637002.32200000004</v>
      </c>
    </row>
    <row r="6974" spans="1:15" hidden="1">
      <c r="A6974" s="110" t="s">
        <v>36</v>
      </c>
      <c r="B6974" s="110" t="s">
        <v>129</v>
      </c>
      <c r="C6974" s="110" t="s">
        <v>130</v>
      </c>
      <c r="D6974" s="110" t="s">
        <v>11</v>
      </c>
      <c r="E6974" s="110" t="s">
        <v>114</v>
      </c>
      <c r="F6974">
        <v>356.79840000000002</v>
      </c>
      <c r="G6974">
        <v>22476051.370099999</v>
      </c>
      <c r="H6974">
        <v>22517779.5678</v>
      </c>
      <c r="I6974">
        <v>148346.26560000001</v>
      </c>
      <c r="J6974">
        <v>99553.869500000001</v>
      </c>
      <c r="K6974">
        <v>227220.16320000001</v>
      </c>
      <c r="L6974">
        <v>3155745.4</v>
      </c>
      <c r="M6974">
        <v>669939.18000000005</v>
      </c>
      <c r="N6974">
        <v>3920.0920000000001</v>
      </c>
      <c r="O6974">
        <v>800304.91200000001</v>
      </c>
    </row>
    <row r="6975" spans="1:15" hidden="1">
      <c r="A6975" s="110" t="s">
        <v>36</v>
      </c>
      <c r="B6975" s="110" t="s">
        <v>129</v>
      </c>
      <c r="C6975" s="110" t="s">
        <v>130</v>
      </c>
      <c r="D6975" s="110" t="s">
        <v>11</v>
      </c>
      <c r="E6975" s="110" t="s">
        <v>114</v>
      </c>
      <c r="F6975">
        <v>12.054</v>
      </c>
      <c r="G6975">
        <v>759326.05980000005</v>
      </c>
      <c r="H6975">
        <v>760734.08180000004</v>
      </c>
      <c r="I6975">
        <v>5011.3152</v>
      </c>
      <c r="J6975">
        <v>5911.4576999999999</v>
      </c>
      <c r="K6975">
        <v>7678.152</v>
      </c>
      <c r="L6975">
        <v>106613.12</v>
      </c>
      <c r="M6975">
        <v>22634.46</v>
      </c>
      <c r="N6975">
        <v>133.49600000000001</v>
      </c>
      <c r="O6975">
        <v>27037.45</v>
      </c>
    </row>
    <row r="6976" spans="1:15" hidden="1">
      <c r="A6976" s="110" t="s">
        <v>36</v>
      </c>
      <c r="B6976" s="110" t="s">
        <v>129</v>
      </c>
      <c r="C6976" s="110" t="s">
        <v>130</v>
      </c>
      <c r="D6976" s="110" t="s">
        <v>11</v>
      </c>
      <c r="E6976" s="110" t="s">
        <v>114</v>
      </c>
      <c r="F6976">
        <v>322.24360000000001</v>
      </c>
      <c r="G6976">
        <v>20299316.6653</v>
      </c>
      <c r="H6976">
        <v>20333487.0854</v>
      </c>
      <c r="I6976">
        <v>134841.84959999999</v>
      </c>
      <c r="J6976">
        <v>87734.6829</v>
      </c>
      <c r="K6976">
        <v>204611.6808</v>
      </c>
      <c r="L6976">
        <v>2856102.64</v>
      </c>
      <c r="M6976">
        <v>602030.06000000006</v>
      </c>
      <c r="N6976">
        <v>3520.5059999999999</v>
      </c>
      <c r="O6976">
        <v>722798.75800000003</v>
      </c>
    </row>
    <row r="6977" spans="1:15" hidden="1">
      <c r="A6977" s="110" t="s">
        <v>36</v>
      </c>
      <c r="B6977" s="110" t="s">
        <v>129</v>
      </c>
      <c r="C6977" s="110" t="s">
        <v>130</v>
      </c>
      <c r="D6977" s="110" t="s">
        <v>7</v>
      </c>
      <c r="E6977" s="110" t="s">
        <v>112</v>
      </c>
      <c r="F6977">
        <v>83.574399999999997</v>
      </c>
      <c r="G6977">
        <v>13162892.783</v>
      </c>
      <c r="H6977">
        <v>2256279.3640000001</v>
      </c>
      <c r="I6977">
        <v>3124218.8928</v>
      </c>
      <c r="J6977">
        <v>102320.6703</v>
      </c>
      <c r="K6977">
        <v>310478.076</v>
      </c>
      <c r="L6977">
        <v>979587.58</v>
      </c>
      <c r="M6977">
        <v>39943.839999999997</v>
      </c>
      <c r="N6977">
        <v>4143.7879999999996</v>
      </c>
      <c r="O6977">
        <v>219479.15</v>
      </c>
    </row>
    <row r="6978" spans="1:15" hidden="1">
      <c r="A6978" s="110" t="s">
        <v>36</v>
      </c>
      <c r="B6978" s="110" t="s">
        <v>129</v>
      </c>
      <c r="C6978" s="110" t="s">
        <v>130</v>
      </c>
      <c r="D6978" s="110" t="s">
        <v>7</v>
      </c>
      <c r="E6978" s="110" t="s">
        <v>112</v>
      </c>
      <c r="F6978">
        <v>88338.140799999994</v>
      </c>
      <c r="G6978">
        <v>13913177671.6733</v>
      </c>
      <c r="H6978">
        <v>2291601894.4447999</v>
      </c>
      <c r="I6978">
        <v>3103566452.8319998</v>
      </c>
      <c r="J6978">
        <v>121347749.6488</v>
      </c>
      <c r="K6978">
        <v>337076236.87919998</v>
      </c>
      <c r="L6978">
        <v>1319084179.26</v>
      </c>
      <c r="M6978">
        <v>199138667.06</v>
      </c>
      <c r="N6978">
        <v>82357920.898000002</v>
      </c>
      <c r="O6978">
        <v>231989561.67199999</v>
      </c>
    </row>
    <row r="6979" spans="1:15" hidden="1">
      <c r="A6979" s="110" t="s">
        <v>36</v>
      </c>
      <c r="B6979" s="110" t="s">
        <v>129</v>
      </c>
      <c r="C6979" s="110" t="s">
        <v>130</v>
      </c>
      <c r="D6979" s="110" t="s">
        <v>7</v>
      </c>
      <c r="E6979" s="110" t="s">
        <v>112</v>
      </c>
      <c r="F6979">
        <v>11440.0496</v>
      </c>
      <c r="G6979">
        <v>2122127191.8</v>
      </c>
      <c r="H6979">
        <v>296369799.06040001</v>
      </c>
      <c r="I6979">
        <v>401136143.48159999</v>
      </c>
      <c r="J6979">
        <v>13777411.573899999</v>
      </c>
      <c r="K6979">
        <v>43550596.814400002</v>
      </c>
      <c r="L6979">
        <v>173128481.90000001</v>
      </c>
      <c r="M6979">
        <v>26286059.399999999</v>
      </c>
      <c r="N6979">
        <v>10738912.536</v>
      </c>
      <c r="O6979">
        <v>30043332.528000001</v>
      </c>
    </row>
    <row r="6980" spans="1:15" hidden="1">
      <c r="A6980" s="110" t="s">
        <v>36</v>
      </c>
      <c r="B6980" s="110" t="s">
        <v>129</v>
      </c>
      <c r="C6980" s="110" t="s">
        <v>130</v>
      </c>
      <c r="D6980" s="110" t="s">
        <v>7</v>
      </c>
      <c r="E6980" s="110" t="s">
        <v>112</v>
      </c>
      <c r="F6980">
        <v>9192.3804</v>
      </c>
      <c r="G6980">
        <v>1300415787.5940001</v>
      </c>
      <c r="H6980">
        <v>238610032.84259999</v>
      </c>
      <c r="I6980">
        <v>323045577.5808</v>
      </c>
      <c r="J6980">
        <v>11067655.8013</v>
      </c>
      <c r="K6980">
        <v>35062667.229599997</v>
      </c>
      <c r="L6980">
        <v>138126284.97999999</v>
      </c>
      <c r="M6980">
        <v>21282583.399999999</v>
      </c>
      <c r="N6980">
        <v>8734914.7819999997</v>
      </c>
      <c r="O6980">
        <v>24140607.546</v>
      </c>
    </row>
    <row r="6981" spans="1:15" hidden="1">
      <c r="A6981" s="110" t="s">
        <v>36</v>
      </c>
      <c r="B6981" s="110" t="s">
        <v>129</v>
      </c>
      <c r="C6981" s="110" t="s">
        <v>130</v>
      </c>
      <c r="D6981" s="110" t="s">
        <v>7</v>
      </c>
      <c r="E6981" s="110" t="s">
        <v>112</v>
      </c>
      <c r="F6981">
        <v>1.6072</v>
      </c>
      <c r="G6981">
        <v>298336.5</v>
      </c>
      <c r="H6981">
        <v>41727.479399999997</v>
      </c>
      <c r="I6981">
        <v>56494.982400000001</v>
      </c>
      <c r="J6981">
        <v>273.44839999999999</v>
      </c>
      <c r="K6981">
        <v>6130.1232</v>
      </c>
      <c r="L6981">
        <v>24131.78</v>
      </c>
      <c r="M6981">
        <v>3739.2</v>
      </c>
      <c r="N6981">
        <v>1533.4</v>
      </c>
      <c r="O6981">
        <v>4220.4579999999996</v>
      </c>
    </row>
    <row r="6982" spans="1:15">
      <c r="A6982" s="110" t="s">
        <v>36</v>
      </c>
      <c r="B6982" s="110" t="s">
        <v>129</v>
      </c>
      <c r="C6982" s="110" t="s">
        <v>130</v>
      </c>
      <c r="D6982" s="110" t="s">
        <v>9</v>
      </c>
      <c r="E6982" s="110" t="s">
        <v>112</v>
      </c>
      <c r="F6982">
        <v>54619.084799999997</v>
      </c>
      <c r="G6982">
        <v>5652780333.7420998</v>
      </c>
      <c r="H6982">
        <v>1673073974.3327999</v>
      </c>
      <c r="I6982">
        <v>1128787775.2320001</v>
      </c>
      <c r="J6982">
        <v>9045771.9613000005</v>
      </c>
      <c r="K6982">
        <v>229909888.0368</v>
      </c>
      <c r="L6982">
        <v>683070040.08000004</v>
      </c>
      <c r="M6982">
        <v>128520840.23999999</v>
      </c>
      <c r="N6982">
        <v>78597804.912</v>
      </c>
      <c r="O6982">
        <v>143438127.22799999</v>
      </c>
    </row>
    <row r="6983" spans="1:15">
      <c r="A6983" s="110" t="s">
        <v>36</v>
      </c>
      <c r="B6983" s="110" t="s">
        <v>129</v>
      </c>
      <c r="C6983" s="110" t="s">
        <v>130</v>
      </c>
      <c r="D6983" s="110" t="s">
        <v>9</v>
      </c>
      <c r="E6983" s="110" t="s">
        <v>112</v>
      </c>
      <c r="F6983">
        <v>16961.585200000001</v>
      </c>
      <c r="G6983">
        <v>2278069064.6314001</v>
      </c>
      <c r="H6983">
        <v>519241657.75700003</v>
      </c>
      <c r="I6983">
        <v>350479007.1552</v>
      </c>
      <c r="J6983">
        <v>790881.19579999999</v>
      </c>
      <c r="K6983">
        <v>71340729.242400005</v>
      </c>
      <c r="L6983">
        <v>212537617.94</v>
      </c>
      <c r="M6983">
        <v>40417082.5</v>
      </c>
      <c r="N6983">
        <v>24714938.006000001</v>
      </c>
      <c r="O6983">
        <v>44543733.894000001</v>
      </c>
    </row>
    <row r="6984" spans="1:15">
      <c r="A6984" s="110" t="s">
        <v>36</v>
      </c>
      <c r="B6984" s="110" t="s">
        <v>129</v>
      </c>
      <c r="C6984" s="110" t="s">
        <v>130</v>
      </c>
      <c r="D6984" s="110" t="s">
        <v>9</v>
      </c>
      <c r="E6984" s="110" t="s">
        <v>112</v>
      </c>
      <c r="F6984">
        <v>1331.5652</v>
      </c>
      <c r="G6984">
        <v>144844725.61939999</v>
      </c>
      <c r="H6984">
        <v>40781044.870999999</v>
      </c>
      <c r="I6984">
        <v>27524434.617600001</v>
      </c>
      <c r="J6984">
        <v>62755.169699999999</v>
      </c>
      <c r="K6984">
        <v>5593624.9488000004</v>
      </c>
      <c r="L6984">
        <v>16648253.359999999</v>
      </c>
      <c r="M6984">
        <v>3199175.06</v>
      </c>
      <c r="N6984">
        <v>1961759.8</v>
      </c>
      <c r="O6984">
        <v>3496896.15</v>
      </c>
    </row>
    <row r="6985" spans="1:15">
      <c r="A6985" s="110" t="s">
        <v>36</v>
      </c>
      <c r="B6985" s="110" t="s">
        <v>129</v>
      </c>
      <c r="C6985" s="110" t="s">
        <v>130</v>
      </c>
      <c r="D6985" s="110" t="s">
        <v>9</v>
      </c>
      <c r="E6985" s="110" t="s">
        <v>112</v>
      </c>
      <c r="F6985">
        <v>7.2324000000000002</v>
      </c>
      <c r="G6985">
        <v>977350.37399999995</v>
      </c>
      <c r="H6985">
        <v>221517.30919999999</v>
      </c>
      <c r="I6985">
        <v>149506.59839999999</v>
      </c>
      <c r="J6985">
        <v>717.18060000000003</v>
      </c>
      <c r="K6985">
        <v>30381.393599999999</v>
      </c>
      <c r="L6985">
        <v>90405.82</v>
      </c>
      <c r="M6985">
        <v>17382.36</v>
      </c>
      <c r="N6985">
        <v>10661.64</v>
      </c>
      <c r="O6985">
        <v>18992.511999999999</v>
      </c>
    </row>
    <row r="6986" spans="1:15">
      <c r="A6986" s="110" t="s">
        <v>36</v>
      </c>
      <c r="B6986" s="110" t="s">
        <v>129</v>
      </c>
      <c r="C6986" s="110" t="s">
        <v>130</v>
      </c>
      <c r="D6986" s="110" t="s">
        <v>9</v>
      </c>
      <c r="E6986" s="110" t="s">
        <v>112</v>
      </c>
      <c r="F6986">
        <v>25882.3488</v>
      </c>
      <c r="G6986">
        <v>3703624348.5964999</v>
      </c>
      <c r="H6986">
        <v>1526046706.3257999</v>
      </c>
      <c r="I6986">
        <v>621234879.05280006</v>
      </c>
      <c r="J6986">
        <v>3841257.9940999998</v>
      </c>
      <c r="K6986">
        <v>77233703.817599997</v>
      </c>
      <c r="L6986">
        <v>267933586.31999999</v>
      </c>
      <c r="M6986">
        <v>79115968.980000004</v>
      </c>
      <c r="N6986">
        <v>39272944.700000003</v>
      </c>
      <c r="O6986">
        <v>67971032.623999998</v>
      </c>
    </row>
    <row r="6987" spans="1:15">
      <c r="A6987" s="110" t="s">
        <v>36</v>
      </c>
      <c r="B6987" s="110" t="s">
        <v>129</v>
      </c>
      <c r="C6987" s="110" t="s">
        <v>130</v>
      </c>
      <c r="D6987" s="110" t="s">
        <v>9</v>
      </c>
      <c r="E6987" s="110" t="s">
        <v>112</v>
      </c>
      <c r="F6987">
        <v>9694.6304</v>
      </c>
      <c r="G6987">
        <v>1813438570.385</v>
      </c>
      <c r="H6987">
        <v>571327203.43180001</v>
      </c>
      <c r="I6987">
        <v>232714590.1248</v>
      </c>
      <c r="J6987">
        <v>1134921.5697000001</v>
      </c>
      <c r="K6987">
        <v>28918159.228799999</v>
      </c>
      <c r="L6987">
        <v>100513211.34</v>
      </c>
      <c r="M6987">
        <v>30176919.219999999</v>
      </c>
      <c r="N6987">
        <v>14793456.655999999</v>
      </c>
      <c r="O6987">
        <v>25459590.420000002</v>
      </c>
    </row>
    <row r="6988" spans="1:15">
      <c r="A6988" s="110" t="s">
        <v>36</v>
      </c>
      <c r="B6988" s="110" t="s">
        <v>129</v>
      </c>
      <c r="C6988" s="110" t="s">
        <v>130</v>
      </c>
      <c r="D6988" s="110" t="s">
        <v>9</v>
      </c>
      <c r="E6988" s="110" t="s">
        <v>112</v>
      </c>
      <c r="F6988">
        <v>2082.1275999999998</v>
      </c>
      <c r="G6988">
        <v>299053462.27679998</v>
      </c>
      <c r="H6988">
        <v>122693206.061</v>
      </c>
      <c r="I6988">
        <v>49976572.799999997</v>
      </c>
      <c r="J6988">
        <v>243723.33470000001</v>
      </c>
      <c r="K6988">
        <v>6213033.9576000003</v>
      </c>
      <c r="L6988">
        <v>21598204.68</v>
      </c>
      <c r="M6988">
        <v>6447564.8799999999</v>
      </c>
      <c r="N6988">
        <v>3179789.03</v>
      </c>
      <c r="O6988">
        <v>5467988.0420000004</v>
      </c>
    </row>
    <row r="6989" spans="1:15" hidden="1">
      <c r="A6989" s="110" t="s">
        <v>36</v>
      </c>
      <c r="B6989" s="110" t="s">
        <v>129</v>
      </c>
      <c r="C6989" s="110" t="s">
        <v>130</v>
      </c>
      <c r="D6989" s="110" t="s">
        <v>12</v>
      </c>
      <c r="E6989" s="110" t="s">
        <v>112</v>
      </c>
      <c r="F6989">
        <v>10961.103999999999</v>
      </c>
      <c r="G6989">
        <v>562324365.18719995</v>
      </c>
      <c r="H6989">
        <v>260504543.33360001</v>
      </c>
      <c r="I6989">
        <v>33155627.308800001</v>
      </c>
      <c r="J6989">
        <v>4026426.0783000002</v>
      </c>
      <c r="K6989">
        <v>116886900.7872</v>
      </c>
      <c r="L6989">
        <v>248639624.28</v>
      </c>
      <c r="M6989">
        <v>27416941.899999999</v>
      </c>
      <c r="N6989">
        <v>14330552.060000001</v>
      </c>
      <c r="O6989">
        <v>43005126.648000002</v>
      </c>
    </row>
    <row r="6990" spans="1:15" hidden="1">
      <c r="A6990" s="110" t="s">
        <v>36</v>
      </c>
      <c r="B6990" s="110" t="s">
        <v>129</v>
      </c>
      <c r="C6990" s="110" t="s">
        <v>130</v>
      </c>
      <c r="D6990" s="110" t="s">
        <v>12</v>
      </c>
      <c r="E6990" s="110" t="s">
        <v>112</v>
      </c>
      <c r="F6990">
        <v>2298.2959999999998</v>
      </c>
      <c r="G6990">
        <v>105457258.9224</v>
      </c>
      <c r="H6990">
        <v>54627259.896600001</v>
      </c>
      <c r="I6990">
        <v>6701057.3184000002</v>
      </c>
      <c r="J6990">
        <v>128776.8051</v>
      </c>
      <c r="K6990">
        <v>23685346.317600001</v>
      </c>
      <c r="L6990">
        <v>50964377.600000001</v>
      </c>
      <c r="M6990">
        <v>5890481.4800000004</v>
      </c>
      <c r="N6990">
        <v>3491008.7960000001</v>
      </c>
      <c r="O6990">
        <v>9017203.8000000007</v>
      </c>
    </row>
    <row r="6991" spans="1:15" hidden="1">
      <c r="A6991" s="110" t="s">
        <v>36</v>
      </c>
      <c r="B6991" s="110" t="s">
        <v>129</v>
      </c>
      <c r="C6991" s="110" t="s">
        <v>130</v>
      </c>
      <c r="D6991" s="110" t="s">
        <v>11</v>
      </c>
      <c r="E6991" s="110" t="s">
        <v>112</v>
      </c>
      <c r="F6991">
        <v>2.4108000000000001</v>
      </c>
      <c r="G6991">
        <v>2052555.12</v>
      </c>
      <c r="H6991">
        <v>941121.25699999998</v>
      </c>
      <c r="I6991">
        <v>95342.515199999994</v>
      </c>
      <c r="J6991">
        <v>7145.7043999999996</v>
      </c>
      <c r="K6991">
        <v>12124.749599999999</v>
      </c>
      <c r="L6991">
        <v>46361.16</v>
      </c>
      <c r="M6991">
        <v>6662.5</v>
      </c>
      <c r="N6991">
        <v>5054.808</v>
      </c>
      <c r="O6991">
        <v>6331.1379999999999</v>
      </c>
    </row>
    <row r="6992" spans="1:15" hidden="1">
      <c r="A6992" s="110" t="s">
        <v>36</v>
      </c>
      <c r="B6992" s="110" t="s">
        <v>129</v>
      </c>
      <c r="C6992" s="110" t="s">
        <v>130</v>
      </c>
      <c r="D6992" s="110" t="s">
        <v>11</v>
      </c>
      <c r="E6992" s="110" t="s">
        <v>112</v>
      </c>
      <c r="F6992">
        <v>2184.9884000000002</v>
      </c>
      <c r="G6992">
        <v>1377461164.8520999</v>
      </c>
      <c r="H6992">
        <v>852969803.222</v>
      </c>
      <c r="I6992">
        <v>86411935.871999994</v>
      </c>
      <c r="J6992">
        <v>6633490.7823000001</v>
      </c>
      <c r="K6992">
        <v>10989502.5024</v>
      </c>
      <c r="L6992">
        <v>42019426.460000001</v>
      </c>
      <c r="M6992">
        <v>6037259.8399999999</v>
      </c>
      <c r="N6992">
        <v>4581154.2699999996</v>
      </c>
      <c r="O6992">
        <v>5738117.1979999999</v>
      </c>
    </row>
    <row r="6993" spans="1:15" hidden="1">
      <c r="A6993" s="110" t="s">
        <v>36</v>
      </c>
      <c r="B6993" s="110" t="s">
        <v>129</v>
      </c>
      <c r="C6993" s="110" t="s">
        <v>130</v>
      </c>
      <c r="D6993" s="110" t="s">
        <v>7</v>
      </c>
      <c r="E6993" s="110" t="s">
        <v>112</v>
      </c>
      <c r="F6993">
        <v>752.16959999999995</v>
      </c>
      <c r="G6993">
        <v>118466035.0474</v>
      </c>
      <c r="H6993">
        <v>23096421.9322</v>
      </c>
      <c r="I6993">
        <v>28433634.873599999</v>
      </c>
      <c r="J6993">
        <v>1993576.9565999999</v>
      </c>
      <c r="K6993">
        <v>2920242.0888</v>
      </c>
      <c r="L6993">
        <v>11315504.720000001</v>
      </c>
      <c r="M6993">
        <v>1623522.1</v>
      </c>
      <c r="N6993">
        <v>441651.67200000002</v>
      </c>
      <c r="O6993">
        <v>1975313.2520000001</v>
      </c>
    </row>
    <row r="6994" spans="1:15" hidden="1">
      <c r="A6994" s="110" t="s">
        <v>36</v>
      </c>
      <c r="B6994" s="110" t="s">
        <v>129</v>
      </c>
      <c r="C6994" s="110" t="s">
        <v>130</v>
      </c>
      <c r="D6994" s="110" t="s">
        <v>7</v>
      </c>
      <c r="E6994" s="110" t="s">
        <v>112</v>
      </c>
      <c r="F6994">
        <v>15301.347599999999</v>
      </c>
      <c r="G6994">
        <v>2725650124.3347001</v>
      </c>
      <c r="H6994">
        <v>437883128.37379998</v>
      </c>
      <c r="I6994">
        <v>593454715.43040001</v>
      </c>
      <c r="J6994">
        <v>18583291.1899</v>
      </c>
      <c r="K6994">
        <v>60952291.430399999</v>
      </c>
      <c r="L6994">
        <v>236374912.16</v>
      </c>
      <c r="M6994">
        <v>33533786.02</v>
      </c>
      <c r="N6994">
        <v>9133668.2359999996</v>
      </c>
      <c r="O6994">
        <v>40183694.100000001</v>
      </c>
    </row>
    <row r="6995" spans="1:15" hidden="1">
      <c r="A6995" s="110" t="s">
        <v>36</v>
      </c>
      <c r="B6995" s="110" t="s">
        <v>129</v>
      </c>
      <c r="C6995" s="110" t="s">
        <v>130</v>
      </c>
      <c r="D6995" s="110" t="s">
        <v>7</v>
      </c>
      <c r="E6995" s="110" t="s">
        <v>112</v>
      </c>
      <c r="F6995">
        <v>930.56880000000001</v>
      </c>
      <c r="G6995">
        <v>141223183.0456</v>
      </c>
      <c r="H6995">
        <v>23052031.453600001</v>
      </c>
      <c r="I6995">
        <v>37819457.472000003</v>
      </c>
      <c r="J6995">
        <v>1130413.3995999999</v>
      </c>
      <c r="K6995">
        <v>3884534.7335999999</v>
      </c>
      <c r="L6995">
        <v>15080708.560000001</v>
      </c>
      <c r="M6995">
        <v>2107331.12</v>
      </c>
      <c r="N6995">
        <v>574944.72199999995</v>
      </c>
      <c r="O6995">
        <v>2443817.4640000002</v>
      </c>
    </row>
    <row r="6996" spans="1:15" hidden="1">
      <c r="A6996" s="110" t="s">
        <v>36</v>
      </c>
      <c r="B6996" s="110" t="s">
        <v>129</v>
      </c>
      <c r="C6996" s="110" t="s">
        <v>130</v>
      </c>
      <c r="D6996" s="110" t="s">
        <v>7</v>
      </c>
      <c r="E6996" s="110" t="s">
        <v>112</v>
      </c>
      <c r="F6996">
        <v>15.2684</v>
      </c>
      <c r="G6996">
        <v>2834196.75</v>
      </c>
      <c r="H6996">
        <v>468836.59899999999</v>
      </c>
      <c r="I6996">
        <v>577178.1888</v>
      </c>
      <c r="J6996">
        <v>18307.371800000001</v>
      </c>
      <c r="K6996">
        <v>59279.407200000001</v>
      </c>
      <c r="L6996">
        <v>229695.12</v>
      </c>
      <c r="M6996">
        <v>32954.980000000003</v>
      </c>
      <c r="N6996">
        <v>8965.8799999999992</v>
      </c>
      <c r="O6996">
        <v>40096.606</v>
      </c>
    </row>
    <row r="6997" spans="1:15" hidden="1">
      <c r="A6997" s="110" t="s">
        <v>36</v>
      </c>
      <c r="B6997" s="110" t="s">
        <v>129</v>
      </c>
      <c r="C6997" s="110" t="s">
        <v>130</v>
      </c>
      <c r="D6997" s="110" t="s">
        <v>7</v>
      </c>
      <c r="E6997" s="110" t="s">
        <v>112</v>
      </c>
      <c r="F6997">
        <v>5550.4651999999996</v>
      </c>
      <c r="G6997">
        <v>1030305102.75</v>
      </c>
      <c r="H6997">
        <v>168463310.73339999</v>
      </c>
      <c r="I6997">
        <v>218656122.2976</v>
      </c>
      <c r="J6997">
        <v>7829431.1242000004</v>
      </c>
      <c r="K6997">
        <v>17525814.998399999</v>
      </c>
      <c r="L6997">
        <v>86657888.640000001</v>
      </c>
      <c r="M6997">
        <v>12699041.52</v>
      </c>
      <c r="N6997">
        <v>12975196.036</v>
      </c>
      <c r="O6997">
        <v>14576376.825999999</v>
      </c>
    </row>
    <row r="6998" spans="1:15" hidden="1">
      <c r="A6998" s="110" t="s">
        <v>36</v>
      </c>
      <c r="B6998" s="110" t="s">
        <v>129</v>
      </c>
      <c r="C6998" s="110" t="s">
        <v>130</v>
      </c>
      <c r="D6998" s="110" t="s">
        <v>7</v>
      </c>
      <c r="E6998" s="110" t="s">
        <v>112</v>
      </c>
      <c r="F6998">
        <v>1018.9648</v>
      </c>
      <c r="G6998">
        <v>117373787.72939999</v>
      </c>
      <c r="H6998">
        <v>31042840.974800002</v>
      </c>
      <c r="I6998">
        <v>40083561.177599996</v>
      </c>
      <c r="J6998">
        <v>1435867.7154000001</v>
      </c>
      <c r="K6998">
        <v>3213022.3344000001</v>
      </c>
      <c r="L6998">
        <v>15886146.18</v>
      </c>
      <c r="M6998">
        <v>2336066.02</v>
      </c>
      <c r="N6998">
        <v>2378661.4939999999</v>
      </c>
      <c r="O6998">
        <v>2675957.9879999999</v>
      </c>
    </row>
    <row r="6999" spans="1:15" hidden="1">
      <c r="A6999" s="110" t="s">
        <v>36</v>
      </c>
      <c r="B6999" s="110" t="s">
        <v>129</v>
      </c>
      <c r="C6999" s="110" t="s">
        <v>130</v>
      </c>
      <c r="D6999" s="110" t="s">
        <v>7</v>
      </c>
      <c r="E6999" s="110" t="s">
        <v>112</v>
      </c>
      <c r="F6999">
        <v>137.41560000000001</v>
      </c>
      <c r="G6999">
        <v>25507770.75</v>
      </c>
      <c r="H6999">
        <v>4186378.7097999998</v>
      </c>
      <c r="I6999">
        <v>5405589.8304000003</v>
      </c>
      <c r="J6999">
        <v>194662.95920000001</v>
      </c>
      <c r="K6999">
        <v>433302.82559999998</v>
      </c>
      <c r="L6999">
        <v>2142375.46</v>
      </c>
      <c r="M6999">
        <v>315036.62</v>
      </c>
      <c r="N6999">
        <v>320780.96600000001</v>
      </c>
      <c r="O6999">
        <v>360874.86599999998</v>
      </c>
    </row>
    <row r="7000" spans="1:15" hidden="1">
      <c r="A7000" s="110" t="s">
        <v>36</v>
      </c>
      <c r="B7000" s="110" t="s">
        <v>129</v>
      </c>
      <c r="C7000" s="110" t="s">
        <v>130</v>
      </c>
      <c r="D7000" s="110" t="s">
        <v>7</v>
      </c>
      <c r="E7000" s="110" t="s">
        <v>112</v>
      </c>
      <c r="F7000">
        <v>167450.95360000001</v>
      </c>
      <c r="G7000">
        <v>26374030349.103401</v>
      </c>
      <c r="H7000">
        <v>4368822814.8528004</v>
      </c>
      <c r="I7000">
        <v>5903615175.7055998</v>
      </c>
      <c r="J7000">
        <v>88695778.327600002</v>
      </c>
      <c r="K7000">
        <v>432528570.3168</v>
      </c>
      <c r="L7000">
        <v>1232258950.76</v>
      </c>
      <c r="M7000">
        <v>300843062.88</v>
      </c>
      <c r="N7000">
        <v>12037130.468</v>
      </c>
      <c r="O7000">
        <v>718603501.88</v>
      </c>
    </row>
    <row r="7001" spans="1:15" hidden="1">
      <c r="A7001" s="110" t="s">
        <v>36</v>
      </c>
      <c r="B7001" s="110" t="s">
        <v>129</v>
      </c>
      <c r="C7001" s="110" t="s">
        <v>130</v>
      </c>
      <c r="D7001" s="110" t="s">
        <v>7</v>
      </c>
      <c r="E7001" s="110" t="s">
        <v>112</v>
      </c>
      <c r="F7001">
        <v>7.2324000000000002</v>
      </c>
      <c r="G7001">
        <v>1342514.25</v>
      </c>
      <c r="H7001">
        <v>188823.98300000001</v>
      </c>
      <c r="I7001">
        <v>255077.99040000001</v>
      </c>
      <c r="J7001">
        <v>2095.6093000000001</v>
      </c>
      <c r="K7001">
        <v>18661.3632</v>
      </c>
      <c r="L7001">
        <v>53035.96</v>
      </c>
      <c r="M7001">
        <v>12948.62</v>
      </c>
      <c r="N7001">
        <v>503.31599999999997</v>
      </c>
      <c r="O7001">
        <v>31037.82</v>
      </c>
    </row>
    <row r="7002" spans="1:15" hidden="1">
      <c r="A7002" s="110" t="s">
        <v>36</v>
      </c>
      <c r="B7002" s="110" t="s">
        <v>129</v>
      </c>
      <c r="C7002" s="110" t="s">
        <v>130</v>
      </c>
      <c r="D7002" s="110" t="s">
        <v>7</v>
      </c>
      <c r="E7002" s="110" t="s">
        <v>112</v>
      </c>
      <c r="F7002">
        <v>2447.7656000000002</v>
      </c>
      <c r="G7002">
        <v>454217321.25</v>
      </c>
      <c r="H7002">
        <v>63739499.900799997</v>
      </c>
      <c r="I7002">
        <v>86329601.836799994</v>
      </c>
      <c r="J7002">
        <v>1299748.8202</v>
      </c>
      <c r="K7002">
        <v>6745732.9847999997</v>
      </c>
      <c r="L7002">
        <v>19297632.359999999</v>
      </c>
      <c r="M7002">
        <v>4714891.76</v>
      </c>
      <c r="N7002">
        <v>231961.92800000001</v>
      </c>
      <c r="O7002">
        <v>10504406.968</v>
      </c>
    </row>
    <row r="7003" spans="1:15" hidden="1">
      <c r="A7003" s="110" t="s">
        <v>36</v>
      </c>
      <c r="B7003" s="110" t="s">
        <v>129</v>
      </c>
      <c r="C7003" s="110" t="s">
        <v>130</v>
      </c>
      <c r="D7003" s="110" t="s">
        <v>7</v>
      </c>
      <c r="E7003" s="110" t="s">
        <v>112</v>
      </c>
      <c r="F7003">
        <v>1193.346</v>
      </c>
      <c r="G7003">
        <v>166722504.9059</v>
      </c>
      <c r="H7003">
        <v>31033940.448800001</v>
      </c>
      <c r="I7003">
        <v>42053138.726400003</v>
      </c>
      <c r="J7003">
        <v>630465.1655</v>
      </c>
      <c r="K7003">
        <v>3297898.2384000001</v>
      </c>
      <c r="L7003">
        <v>9463296.0999999996</v>
      </c>
      <c r="M7003">
        <v>2312368.02</v>
      </c>
      <c r="N7003">
        <v>117738.962</v>
      </c>
      <c r="O7003">
        <v>5121156.4139999999</v>
      </c>
    </row>
    <row r="7004" spans="1:15">
      <c r="A7004" s="110" t="s">
        <v>36</v>
      </c>
      <c r="B7004" s="110" t="s">
        <v>129</v>
      </c>
      <c r="C7004" s="110" t="s">
        <v>130</v>
      </c>
      <c r="D7004" s="110" t="s">
        <v>9</v>
      </c>
      <c r="E7004" s="110" t="s">
        <v>112</v>
      </c>
      <c r="F7004">
        <v>61135.477200000001</v>
      </c>
      <c r="G7004">
        <v>6327414078.9828997</v>
      </c>
      <c r="H7004">
        <v>1858945760.2376001</v>
      </c>
      <c r="I7004">
        <v>1325070528.1536</v>
      </c>
      <c r="J7004">
        <v>18279637.904800002</v>
      </c>
      <c r="K7004">
        <v>215912368.08719999</v>
      </c>
      <c r="L7004">
        <v>723804788.12</v>
      </c>
      <c r="M7004">
        <v>99019988.060000002</v>
      </c>
      <c r="N7004">
        <v>23658865.581999999</v>
      </c>
      <c r="O7004">
        <v>262358422.39199999</v>
      </c>
    </row>
    <row r="7005" spans="1:15">
      <c r="A7005" s="110" t="s">
        <v>36</v>
      </c>
      <c r="B7005" s="110" t="s">
        <v>129</v>
      </c>
      <c r="C7005" s="110" t="s">
        <v>130</v>
      </c>
      <c r="D7005" s="110" t="s">
        <v>9</v>
      </c>
      <c r="E7005" s="110" t="s">
        <v>112</v>
      </c>
      <c r="F7005">
        <v>7152.04</v>
      </c>
      <c r="G7005">
        <v>958346338.95000005</v>
      </c>
      <c r="H7005">
        <v>219294842.28999999</v>
      </c>
      <c r="I7005">
        <v>155650018.1952</v>
      </c>
      <c r="J7005">
        <v>2138449.9301</v>
      </c>
      <c r="K7005">
        <v>25170609.1032</v>
      </c>
      <c r="L7005">
        <v>83640977.439999998</v>
      </c>
      <c r="M7005">
        <v>11620337.26</v>
      </c>
      <c r="N7005">
        <v>3247982.9360000002</v>
      </c>
      <c r="O7005">
        <v>30692455.024</v>
      </c>
    </row>
    <row r="7006" spans="1:15">
      <c r="A7006" s="110" t="s">
        <v>36</v>
      </c>
      <c r="B7006" s="110" t="s">
        <v>129</v>
      </c>
      <c r="C7006" s="110" t="s">
        <v>130</v>
      </c>
      <c r="D7006" s="110" t="s">
        <v>9</v>
      </c>
      <c r="E7006" s="110" t="s">
        <v>112</v>
      </c>
      <c r="F7006">
        <v>960.30200000000002</v>
      </c>
      <c r="G7006">
        <v>105796606.7466</v>
      </c>
      <c r="H7006">
        <v>29260679.665800001</v>
      </c>
      <c r="I7006">
        <v>20886682.3488</v>
      </c>
      <c r="J7006">
        <v>286010.89010000002</v>
      </c>
      <c r="K7006">
        <v>3411841.3056000001</v>
      </c>
      <c r="L7006">
        <v>11470305.960000001</v>
      </c>
      <c r="M7006">
        <v>1561304.6</v>
      </c>
      <c r="N7006">
        <v>352156.13400000002</v>
      </c>
      <c r="O7006">
        <v>4121065.7179999999</v>
      </c>
    </row>
    <row r="7007" spans="1:15">
      <c r="A7007" s="110" t="s">
        <v>36</v>
      </c>
      <c r="B7007" s="110" t="s">
        <v>129</v>
      </c>
      <c r="C7007" s="110" t="s">
        <v>130</v>
      </c>
      <c r="D7007" s="110" t="s">
        <v>9</v>
      </c>
      <c r="E7007" s="110" t="s">
        <v>112</v>
      </c>
      <c r="F7007">
        <v>56354.860800000002</v>
      </c>
      <c r="G7007">
        <v>8064325434.8765001</v>
      </c>
      <c r="H7007">
        <v>3280686855.5749998</v>
      </c>
      <c r="I7007">
        <v>1357053551.7888</v>
      </c>
      <c r="J7007">
        <v>11648463.976399999</v>
      </c>
      <c r="K7007">
        <v>164245047.12720001</v>
      </c>
      <c r="L7007">
        <v>608163338.55999994</v>
      </c>
      <c r="M7007">
        <v>101344351.86</v>
      </c>
      <c r="N7007">
        <v>2352670.3640000001</v>
      </c>
      <c r="O7007">
        <v>241842757.11199999</v>
      </c>
    </row>
    <row r="7008" spans="1:15">
      <c r="A7008" s="110" t="s">
        <v>36</v>
      </c>
      <c r="B7008" s="110" t="s">
        <v>129</v>
      </c>
      <c r="C7008" s="110" t="s">
        <v>130</v>
      </c>
      <c r="D7008" s="110" t="s">
        <v>9</v>
      </c>
      <c r="E7008" s="110" t="s">
        <v>112</v>
      </c>
      <c r="F7008">
        <v>967.53440000000001</v>
      </c>
      <c r="G7008">
        <v>161881722.31490001</v>
      </c>
      <c r="H7008">
        <v>56345004.941200003</v>
      </c>
      <c r="I7008">
        <v>23299285.824000001</v>
      </c>
      <c r="J7008">
        <v>197609.98740000001</v>
      </c>
      <c r="K7008">
        <v>2819299.6296000001</v>
      </c>
      <c r="L7008">
        <v>10426939.6</v>
      </c>
      <c r="M7008">
        <v>1739116.68</v>
      </c>
      <c r="N7008">
        <v>40110.135999999999</v>
      </c>
      <c r="O7008">
        <v>4152101.7340000002</v>
      </c>
    </row>
    <row r="7009" spans="1:15">
      <c r="A7009" s="110" t="s">
        <v>36</v>
      </c>
      <c r="B7009" s="110" t="s">
        <v>129</v>
      </c>
      <c r="C7009" s="110" t="s">
        <v>130</v>
      </c>
      <c r="D7009" s="110" t="s">
        <v>9</v>
      </c>
      <c r="E7009" s="110" t="s">
        <v>112</v>
      </c>
      <c r="F7009">
        <v>262.77719999999999</v>
      </c>
      <c r="G7009">
        <v>37437133.595399998</v>
      </c>
      <c r="H7009">
        <v>15323574.282199999</v>
      </c>
      <c r="I7009">
        <v>6326128.1279999996</v>
      </c>
      <c r="J7009">
        <v>53537.472000000002</v>
      </c>
      <c r="K7009">
        <v>764649.18</v>
      </c>
      <c r="L7009">
        <v>2811608.62</v>
      </c>
      <c r="M7009">
        <v>471039.16</v>
      </c>
      <c r="N7009">
        <v>10483.946</v>
      </c>
      <c r="O7009">
        <v>1127689.42</v>
      </c>
    </row>
    <row r="7010" spans="1:15" hidden="1">
      <c r="A7010" s="110" t="s">
        <v>36</v>
      </c>
      <c r="B7010" s="110" t="s">
        <v>129</v>
      </c>
      <c r="C7010" s="110" t="s">
        <v>130</v>
      </c>
      <c r="D7010" s="110" t="s">
        <v>12</v>
      </c>
      <c r="E7010" s="110" t="s">
        <v>112</v>
      </c>
      <c r="F7010">
        <v>46158.784</v>
      </c>
      <c r="G7010">
        <v>2369360479.1472001</v>
      </c>
      <c r="H7010">
        <v>1085579843.5436001</v>
      </c>
      <c r="I7010">
        <v>122552409.888</v>
      </c>
      <c r="J7010">
        <v>11152265.714500001</v>
      </c>
      <c r="K7010">
        <v>309451077.56160003</v>
      </c>
      <c r="L7010">
        <v>938817764.65999997</v>
      </c>
      <c r="M7010">
        <v>82944043.040000007</v>
      </c>
      <c r="N7010">
        <v>7294686.8720000004</v>
      </c>
      <c r="O7010">
        <v>466223032.352</v>
      </c>
    </row>
    <row r="7011" spans="1:15" hidden="1">
      <c r="A7011" s="110" t="s">
        <v>36</v>
      </c>
      <c r="B7011" s="110" t="s">
        <v>129</v>
      </c>
      <c r="C7011" s="110" t="s">
        <v>130</v>
      </c>
      <c r="D7011" s="110" t="s">
        <v>12</v>
      </c>
      <c r="E7011" s="110" t="s">
        <v>112</v>
      </c>
      <c r="F7011">
        <v>642.88</v>
      </c>
      <c r="G7011">
        <v>36472631.579999998</v>
      </c>
      <c r="H7011">
        <v>15124017.967</v>
      </c>
      <c r="I7011">
        <v>1704548.5632</v>
      </c>
      <c r="J7011">
        <v>154013.6084</v>
      </c>
      <c r="K7011">
        <v>4316591.5199999996</v>
      </c>
      <c r="L7011">
        <v>13124847.84</v>
      </c>
      <c r="M7011">
        <v>1158464.02</v>
      </c>
      <c r="N7011">
        <v>104416.42200000001</v>
      </c>
      <c r="O7011">
        <v>6493357.2879999997</v>
      </c>
    </row>
    <row r="7012" spans="1:15" hidden="1">
      <c r="A7012" s="110" t="s">
        <v>36</v>
      </c>
      <c r="B7012" s="110" t="s">
        <v>129</v>
      </c>
      <c r="C7012" s="110" t="s">
        <v>130</v>
      </c>
      <c r="D7012" s="110" t="s">
        <v>11</v>
      </c>
      <c r="E7012" s="110" t="s">
        <v>112</v>
      </c>
      <c r="F7012">
        <v>1055.1268</v>
      </c>
      <c r="G7012">
        <v>572710524.80799997</v>
      </c>
      <c r="H7012">
        <v>407197101.45279998</v>
      </c>
      <c r="I7012">
        <v>41715087.494400002</v>
      </c>
      <c r="J7012">
        <v>233519.9798</v>
      </c>
      <c r="K7012">
        <v>3874771.8791999999</v>
      </c>
      <c r="L7012">
        <v>19751021.02</v>
      </c>
      <c r="M7012">
        <v>1906823.08</v>
      </c>
      <c r="N7012">
        <v>142690.98800000001</v>
      </c>
      <c r="O7012">
        <v>4528000.3119999999</v>
      </c>
    </row>
    <row r="7013" spans="1:15" hidden="1">
      <c r="A7013" s="110" t="s">
        <v>36</v>
      </c>
      <c r="B7013" s="110" t="s">
        <v>129</v>
      </c>
      <c r="C7013" s="110" t="s">
        <v>130</v>
      </c>
      <c r="D7013" s="110" t="s">
        <v>7</v>
      </c>
      <c r="E7013" s="110" t="s">
        <v>112</v>
      </c>
      <c r="F7013">
        <v>1671.4880000000001</v>
      </c>
      <c r="G7013">
        <v>263257855.66080001</v>
      </c>
      <c r="H7013">
        <v>52243240.883400001</v>
      </c>
      <c r="I7013">
        <v>63195320.217600003</v>
      </c>
      <c r="J7013">
        <v>265743.39030000003</v>
      </c>
      <c r="K7013">
        <v>6492754.2599999998</v>
      </c>
      <c r="L7013">
        <v>24771171.719999999</v>
      </c>
      <c r="M7013">
        <v>1809135.66</v>
      </c>
      <c r="N7013">
        <v>1029533.78</v>
      </c>
      <c r="O7013">
        <v>7173068.4079999998</v>
      </c>
    </row>
    <row r="7014" spans="1:15" hidden="1">
      <c r="A7014" s="110" t="s">
        <v>36</v>
      </c>
      <c r="B7014" s="110" t="s">
        <v>129</v>
      </c>
      <c r="C7014" s="110" t="s">
        <v>130</v>
      </c>
      <c r="D7014" s="110" t="s">
        <v>7</v>
      </c>
      <c r="E7014" s="110" t="s">
        <v>112</v>
      </c>
      <c r="F7014">
        <v>5057.8584000000001</v>
      </c>
      <c r="G7014">
        <v>866497593.66509998</v>
      </c>
      <c r="H7014">
        <v>157055045.2272</v>
      </c>
      <c r="I7014">
        <v>191895021.3504</v>
      </c>
      <c r="J7014">
        <v>800818.56</v>
      </c>
      <c r="K7014">
        <v>19715507.935199998</v>
      </c>
      <c r="L7014">
        <v>75218626.239999995</v>
      </c>
      <c r="M7014">
        <v>5493496.5199999996</v>
      </c>
      <c r="N7014">
        <v>3126227.3679999998</v>
      </c>
      <c r="O7014">
        <v>21705427.634</v>
      </c>
    </row>
    <row r="7015" spans="1:15" hidden="1">
      <c r="A7015" s="110" t="s">
        <v>36</v>
      </c>
      <c r="B7015" s="110" t="s">
        <v>129</v>
      </c>
      <c r="C7015" s="110" t="s">
        <v>130</v>
      </c>
      <c r="D7015" s="110" t="s">
        <v>7</v>
      </c>
      <c r="E7015" s="110" t="s">
        <v>112</v>
      </c>
      <c r="F7015">
        <v>45.001600000000003</v>
      </c>
      <c r="G7015">
        <v>6850187.9106999999</v>
      </c>
      <c r="H7015">
        <v>1080122.9748</v>
      </c>
      <c r="I7015">
        <v>1883705.8367999999</v>
      </c>
      <c r="J7015">
        <v>9994.5398000000005</v>
      </c>
      <c r="K7015">
        <v>193535.4816</v>
      </c>
      <c r="L7015">
        <v>738366.54</v>
      </c>
      <c r="M7015">
        <v>53928.94</v>
      </c>
      <c r="N7015">
        <v>30685.137999999999</v>
      </c>
      <c r="O7015">
        <v>193120.90599999999</v>
      </c>
    </row>
    <row r="7016" spans="1:15" hidden="1">
      <c r="A7016" s="110" t="s">
        <v>36</v>
      </c>
      <c r="B7016" s="110" t="s">
        <v>129</v>
      </c>
      <c r="C7016" s="110" t="s">
        <v>130</v>
      </c>
      <c r="D7016" s="110" t="s">
        <v>7</v>
      </c>
      <c r="E7016" s="110" t="s">
        <v>112</v>
      </c>
      <c r="F7016">
        <v>3224.8467999999998</v>
      </c>
      <c r="G7016">
        <v>581014319.52559996</v>
      </c>
      <c r="H7016">
        <v>91710851.279200003</v>
      </c>
      <c r="I7016">
        <v>130060606.9824</v>
      </c>
      <c r="J7016">
        <v>1141026.9272</v>
      </c>
      <c r="K7016">
        <v>10384558.884</v>
      </c>
      <c r="L7016">
        <v>51508665.719999999</v>
      </c>
      <c r="M7016">
        <v>5826678.0999999996</v>
      </c>
      <c r="N7016">
        <v>4634468.784</v>
      </c>
      <c r="O7016">
        <v>13839192.971999999</v>
      </c>
    </row>
    <row r="7017" spans="1:15" hidden="1">
      <c r="A7017" s="110" t="s">
        <v>36</v>
      </c>
      <c r="B7017" s="110" t="s">
        <v>129</v>
      </c>
      <c r="C7017" s="110" t="s">
        <v>130</v>
      </c>
      <c r="D7017" s="110" t="s">
        <v>7</v>
      </c>
      <c r="E7017" s="110" t="s">
        <v>112</v>
      </c>
      <c r="F7017">
        <v>302.15359999999998</v>
      </c>
      <c r="G7017">
        <v>34413457.3675</v>
      </c>
      <c r="H7017">
        <v>5695902.3515999997</v>
      </c>
      <c r="I7017">
        <v>13587480.5568</v>
      </c>
      <c r="J7017">
        <v>104311.872</v>
      </c>
      <c r="K7017">
        <v>1084880.3688000001</v>
      </c>
      <c r="L7017">
        <v>5381133.5599999996</v>
      </c>
      <c r="M7017">
        <v>608713.88</v>
      </c>
      <c r="N7017">
        <v>484162.03</v>
      </c>
      <c r="O7017">
        <v>1296669.1980000001</v>
      </c>
    </row>
    <row r="7018" spans="1:15" hidden="1">
      <c r="A7018" s="110" t="s">
        <v>36</v>
      </c>
      <c r="B7018" s="110" t="s">
        <v>129</v>
      </c>
      <c r="C7018" s="110" t="s">
        <v>130</v>
      </c>
      <c r="D7018" s="110" t="s">
        <v>7</v>
      </c>
      <c r="E7018" s="110" t="s">
        <v>112</v>
      </c>
      <c r="F7018">
        <v>31788.808799999999</v>
      </c>
      <c r="G7018">
        <v>5006871309.7973003</v>
      </c>
      <c r="H7018">
        <v>827683410.44679999</v>
      </c>
      <c r="I7018">
        <v>1149844575.4368</v>
      </c>
      <c r="J7018">
        <v>53151647.464400001</v>
      </c>
      <c r="K7018">
        <v>107241473.4048</v>
      </c>
      <c r="L7018">
        <v>285386658.19999999</v>
      </c>
      <c r="M7018">
        <v>82982013.140000001</v>
      </c>
      <c r="N7018">
        <v>636659.56200000003</v>
      </c>
      <c r="O7018">
        <v>122583555.292</v>
      </c>
    </row>
    <row r="7019" spans="1:15" hidden="1">
      <c r="A7019" s="110" t="s">
        <v>36</v>
      </c>
      <c r="B7019" s="110" t="s">
        <v>129</v>
      </c>
      <c r="C7019" s="110" t="s">
        <v>130</v>
      </c>
      <c r="D7019" s="110" t="s">
        <v>7</v>
      </c>
      <c r="E7019" s="110" t="s">
        <v>112</v>
      </c>
      <c r="F7019">
        <v>2120.7004000000002</v>
      </c>
      <c r="G7019">
        <v>393601311.18000001</v>
      </c>
      <c r="H7019">
        <v>55259137.5876</v>
      </c>
      <c r="I7019">
        <v>76744519.238399997</v>
      </c>
      <c r="J7019">
        <v>3540725.7499000002</v>
      </c>
      <c r="K7019">
        <v>7156865.7000000002</v>
      </c>
      <c r="L7019">
        <v>18983062.32</v>
      </c>
      <c r="M7019">
        <v>5512126.0999999996</v>
      </c>
      <c r="N7019">
        <v>44335.103999999999</v>
      </c>
      <c r="O7019">
        <v>8177815.2280000001</v>
      </c>
    </row>
    <row r="7020" spans="1:15" hidden="1">
      <c r="A7020" s="110" t="s">
        <v>36</v>
      </c>
      <c r="B7020" s="110" t="s">
        <v>129</v>
      </c>
      <c r="C7020" s="110" t="s">
        <v>130</v>
      </c>
      <c r="D7020" s="110" t="s">
        <v>7</v>
      </c>
      <c r="E7020" s="110" t="s">
        <v>112</v>
      </c>
      <c r="F7020">
        <v>257.9556</v>
      </c>
      <c r="G7020">
        <v>38322667.928199999</v>
      </c>
      <c r="H7020">
        <v>6682215.0549999997</v>
      </c>
      <c r="I7020">
        <v>9301482.7775999997</v>
      </c>
      <c r="J7020">
        <v>440873.43160000001</v>
      </c>
      <c r="K7020">
        <v>868128.88320000004</v>
      </c>
      <c r="L7020">
        <v>2359340.08</v>
      </c>
      <c r="M7020">
        <v>691978.32</v>
      </c>
      <c r="N7020">
        <v>3704.5140000000001</v>
      </c>
      <c r="O7020">
        <v>994724.69799999997</v>
      </c>
    </row>
    <row r="7021" spans="1:15" hidden="1">
      <c r="A7021" s="110" t="s">
        <v>36</v>
      </c>
      <c r="B7021" s="110" t="s">
        <v>129</v>
      </c>
      <c r="C7021" s="110" t="s">
        <v>130</v>
      </c>
      <c r="D7021" s="110" t="s">
        <v>7</v>
      </c>
      <c r="E7021" s="110" t="s">
        <v>112</v>
      </c>
      <c r="F7021">
        <v>4.0179999999999998</v>
      </c>
      <c r="G7021">
        <v>650930.46479999996</v>
      </c>
      <c r="H7021">
        <v>107208.7844</v>
      </c>
      <c r="I7021">
        <v>145859.50080000001</v>
      </c>
      <c r="J7021">
        <v>64.633300000000006</v>
      </c>
      <c r="K7021">
        <v>13804.7328</v>
      </c>
      <c r="L7021">
        <v>32861.5</v>
      </c>
      <c r="M7021">
        <v>8746.94</v>
      </c>
      <c r="N7021">
        <v>1371.942</v>
      </c>
      <c r="O7021">
        <v>15494.556</v>
      </c>
    </row>
    <row r="7022" spans="1:15">
      <c r="A7022" s="110" t="s">
        <v>36</v>
      </c>
      <c r="B7022" s="110" t="s">
        <v>129</v>
      </c>
      <c r="C7022" s="110" t="s">
        <v>130</v>
      </c>
      <c r="D7022" s="110" t="s">
        <v>9</v>
      </c>
      <c r="E7022" s="110" t="s">
        <v>112</v>
      </c>
      <c r="F7022">
        <v>46707.642800000001</v>
      </c>
      <c r="G7022">
        <v>4834150626.2465</v>
      </c>
      <c r="H7022">
        <v>1435966941.2612</v>
      </c>
      <c r="I7022">
        <v>977715245.52960002</v>
      </c>
      <c r="J7022">
        <v>78636628.890900001</v>
      </c>
      <c r="K7022">
        <v>151996425.9984</v>
      </c>
      <c r="L7022">
        <v>449970355.51999998</v>
      </c>
      <c r="M7022">
        <v>97907462.079999998</v>
      </c>
      <c r="N7022">
        <v>25039068.098000001</v>
      </c>
      <c r="O7022">
        <v>180113350.71399999</v>
      </c>
    </row>
    <row r="7023" spans="1:15">
      <c r="A7023" s="110" t="s">
        <v>36</v>
      </c>
      <c r="B7023" s="110" t="s">
        <v>129</v>
      </c>
      <c r="C7023" s="110" t="s">
        <v>130</v>
      </c>
      <c r="D7023" s="110" t="s">
        <v>9</v>
      </c>
      <c r="E7023" s="110" t="s">
        <v>112</v>
      </c>
      <c r="F7023">
        <v>5794.7596000000003</v>
      </c>
      <c r="G7023">
        <v>776050947.19149995</v>
      </c>
      <c r="H7023">
        <v>178228062.6954</v>
      </c>
      <c r="I7023">
        <v>121328071.4304</v>
      </c>
      <c r="J7023">
        <v>9742622.9456999991</v>
      </c>
      <c r="K7023">
        <v>18857805.220800001</v>
      </c>
      <c r="L7023">
        <v>55742680.780000001</v>
      </c>
      <c r="M7023">
        <v>12145007.699999999</v>
      </c>
      <c r="N7023">
        <v>3089978.6940000001</v>
      </c>
      <c r="O7023">
        <v>22345669.940000001</v>
      </c>
    </row>
    <row r="7024" spans="1:15">
      <c r="A7024" s="110" t="s">
        <v>36</v>
      </c>
      <c r="B7024" s="110" t="s">
        <v>129</v>
      </c>
      <c r="C7024" s="110" t="s">
        <v>130</v>
      </c>
      <c r="D7024" s="110" t="s">
        <v>9</v>
      </c>
      <c r="E7024" s="110" t="s">
        <v>112</v>
      </c>
      <c r="F7024">
        <v>883.15639999999996</v>
      </c>
      <c r="G7024">
        <v>94511396.160699993</v>
      </c>
      <c r="H7024">
        <v>26903845.038400002</v>
      </c>
      <c r="I7024">
        <v>18393927.743999999</v>
      </c>
      <c r="J7024">
        <v>1484877.1301</v>
      </c>
      <c r="K7024">
        <v>2872514.4479999999</v>
      </c>
      <c r="L7024">
        <v>8779063.5</v>
      </c>
      <c r="M7024">
        <v>1857249.16</v>
      </c>
      <c r="N7024">
        <v>527476.06999999995</v>
      </c>
      <c r="O7024">
        <v>3405614.6519999998</v>
      </c>
    </row>
    <row r="7025" spans="1:15">
      <c r="A7025" s="110" t="s">
        <v>36</v>
      </c>
      <c r="B7025" s="110" t="s">
        <v>129</v>
      </c>
      <c r="C7025" s="110" t="s">
        <v>130</v>
      </c>
      <c r="D7025" s="110" t="s">
        <v>9</v>
      </c>
      <c r="E7025" s="110" t="s">
        <v>112</v>
      </c>
      <c r="F7025">
        <v>25711.9856</v>
      </c>
      <c r="G7025">
        <v>3679312167.3369999</v>
      </c>
      <c r="H7025">
        <v>1523956229.6826</v>
      </c>
      <c r="I7025">
        <v>646181834.30400002</v>
      </c>
      <c r="J7025">
        <v>43614809.370899998</v>
      </c>
      <c r="K7025">
        <v>106680075.624</v>
      </c>
      <c r="L7025">
        <v>300227899.69999999</v>
      </c>
      <c r="M7025">
        <v>71132293.180000007</v>
      </c>
      <c r="N7025">
        <v>8918481.7039999999</v>
      </c>
      <c r="O7025">
        <v>99150195.121999994</v>
      </c>
    </row>
    <row r="7026" spans="1:15">
      <c r="A7026" s="110" t="s">
        <v>36</v>
      </c>
      <c r="B7026" s="110" t="s">
        <v>129</v>
      </c>
      <c r="C7026" s="110" t="s">
        <v>130</v>
      </c>
      <c r="D7026" s="110" t="s">
        <v>9</v>
      </c>
      <c r="E7026" s="110" t="s">
        <v>112</v>
      </c>
      <c r="F7026">
        <v>1423.9792</v>
      </c>
      <c r="G7026">
        <v>259291758.29629999</v>
      </c>
      <c r="H7026">
        <v>84436829.194399998</v>
      </c>
      <c r="I7026">
        <v>35776334.976000004</v>
      </c>
      <c r="J7026">
        <v>2424296.7511999998</v>
      </c>
      <c r="K7026">
        <v>5906819.1600000001</v>
      </c>
      <c r="L7026">
        <v>16612935.140000001</v>
      </c>
      <c r="M7026">
        <v>3931927.06</v>
      </c>
      <c r="N7026">
        <v>491085.78200000001</v>
      </c>
      <c r="O7026">
        <v>5491128.852</v>
      </c>
    </row>
    <row r="7027" spans="1:15">
      <c r="A7027" s="110" t="s">
        <v>36</v>
      </c>
      <c r="B7027" s="110" t="s">
        <v>129</v>
      </c>
      <c r="C7027" s="110" t="s">
        <v>130</v>
      </c>
      <c r="D7027" s="110" t="s">
        <v>9</v>
      </c>
      <c r="E7027" s="110" t="s">
        <v>112</v>
      </c>
      <c r="F7027">
        <v>55.448399999999999</v>
      </c>
      <c r="G7027">
        <v>8174205.2977</v>
      </c>
      <c r="H7027">
        <v>3288003.0441999999</v>
      </c>
      <c r="I7027">
        <v>1393066.1184</v>
      </c>
      <c r="J7027">
        <v>90554.930500000002</v>
      </c>
      <c r="K7027">
        <v>230000.9472</v>
      </c>
      <c r="L7027">
        <v>646849.62</v>
      </c>
      <c r="M7027">
        <v>153083.34</v>
      </c>
      <c r="N7027">
        <v>19112.477999999999</v>
      </c>
      <c r="O7027">
        <v>213820.00200000001</v>
      </c>
    </row>
    <row r="7028" spans="1:15" hidden="1">
      <c r="A7028" s="110" t="s">
        <v>36</v>
      </c>
      <c r="B7028" s="110" t="s">
        <v>129</v>
      </c>
      <c r="C7028" s="110" t="s">
        <v>130</v>
      </c>
      <c r="D7028" s="110" t="s">
        <v>12</v>
      </c>
      <c r="E7028" s="110" t="s">
        <v>112</v>
      </c>
      <c r="F7028">
        <v>22565.088</v>
      </c>
      <c r="G7028">
        <v>1035879699.2544</v>
      </c>
      <c r="H7028">
        <v>527683480.55400002</v>
      </c>
      <c r="I7028">
        <v>61958760.479999997</v>
      </c>
      <c r="J7028">
        <v>36597735.087200001</v>
      </c>
      <c r="K7028">
        <v>157786678.05840001</v>
      </c>
      <c r="L7028">
        <v>401765658.39999998</v>
      </c>
      <c r="M7028">
        <v>59628888.740000002</v>
      </c>
      <c r="N7028">
        <v>499590.74</v>
      </c>
      <c r="O7028">
        <v>179535909.25600001</v>
      </c>
    </row>
    <row r="7029" spans="1:15" hidden="1">
      <c r="A7029" s="110" t="s">
        <v>36</v>
      </c>
      <c r="B7029" s="110" t="s">
        <v>129</v>
      </c>
      <c r="C7029" s="110" t="s">
        <v>130</v>
      </c>
      <c r="D7029" s="110" t="s">
        <v>12</v>
      </c>
      <c r="E7029" s="110" t="s">
        <v>112</v>
      </c>
      <c r="F7029">
        <v>146.2552</v>
      </c>
      <c r="G7029">
        <v>7503155.0193999996</v>
      </c>
      <c r="H7029">
        <v>3374987.9882</v>
      </c>
      <c r="I7029">
        <v>396864.5184</v>
      </c>
      <c r="J7029">
        <v>229721.53260000001</v>
      </c>
      <c r="K7029">
        <v>1011106.3464</v>
      </c>
      <c r="L7029">
        <v>2641237.2200000002</v>
      </c>
      <c r="M7029">
        <v>393735.3</v>
      </c>
      <c r="N7029">
        <v>2496.7359999999999</v>
      </c>
      <c r="O7029">
        <v>1163658.4739999999</v>
      </c>
    </row>
    <row r="7030" spans="1:15" hidden="1">
      <c r="A7030" s="110" t="s">
        <v>36</v>
      </c>
      <c r="B7030" s="110" t="s">
        <v>129</v>
      </c>
      <c r="C7030" s="110" t="s">
        <v>130</v>
      </c>
      <c r="D7030" s="110" t="s">
        <v>11</v>
      </c>
      <c r="E7030" s="110" t="s">
        <v>112</v>
      </c>
      <c r="F7030">
        <v>7.2324000000000002</v>
      </c>
      <c r="G7030">
        <v>6157665.3600000003</v>
      </c>
      <c r="H7030">
        <v>2800976.4426000002</v>
      </c>
      <c r="I7030">
        <v>285692.98560000001</v>
      </c>
      <c r="J7030">
        <v>435.03160000000003</v>
      </c>
      <c r="K7030">
        <v>27639.576000000001</v>
      </c>
      <c r="L7030">
        <v>140408.6</v>
      </c>
      <c r="M7030">
        <v>13171.66</v>
      </c>
      <c r="N7030">
        <v>78697.695999999996</v>
      </c>
      <c r="O7030">
        <v>27889.84</v>
      </c>
    </row>
    <row r="7031" spans="1:15" hidden="1">
      <c r="A7031" s="110" t="s">
        <v>36</v>
      </c>
      <c r="B7031" s="110" t="s">
        <v>129</v>
      </c>
      <c r="C7031" s="110" t="s">
        <v>130</v>
      </c>
      <c r="D7031" s="110" t="s">
        <v>11</v>
      </c>
      <c r="E7031" s="110" t="s">
        <v>112</v>
      </c>
      <c r="F7031">
        <v>755.38400000000001</v>
      </c>
      <c r="G7031">
        <v>398136716.52960002</v>
      </c>
      <c r="H7031">
        <v>292779448.56819999</v>
      </c>
      <c r="I7031">
        <v>29862929.510400001</v>
      </c>
      <c r="J7031">
        <v>1225278.8716</v>
      </c>
      <c r="K7031">
        <v>2871882.1296000001</v>
      </c>
      <c r="L7031">
        <v>14683127.460000001</v>
      </c>
      <c r="M7031">
        <v>1377021.08</v>
      </c>
      <c r="N7031">
        <v>8237191.182</v>
      </c>
      <c r="O7031">
        <v>2912901.662</v>
      </c>
    </row>
    <row r="7032" spans="1:15" hidden="1">
      <c r="A7032" s="110" t="s">
        <v>36</v>
      </c>
      <c r="B7032" s="110" t="s">
        <v>129</v>
      </c>
      <c r="C7032" s="110" t="s">
        <v>130</v>
      </c>
      <c r="D7032" s="110" t="s">
        <v>7</v>
      </c>
      <c r="E7032" s="110" t="s">
        <v>112</v>
      </c>
      <c r="F7032">
        <v>4195.5955999999996</v>
      </c>
      <c r="G7032">
        <v>727866237.20580006</v>
      </c>
      <c r="H7032">
        <v>124836528.28479999</v>
      </c>
      <c r="I7032">
        <v>160054244.7552</v>
      </c>
      <c r="J7032">
        <v>8041024.2695000004</v>
      </c>
      <c r="K7032">
        <v>16412235.876</v>
      </c>
      <c r="L7032">
        <v>64253491.939999998</v>
      </c>
      <c r="M7032">
        <v>4576501.18</v>
      </c>
      <c r="N7032">
        <v>12022112.168</v>
      </c>
      <c r="O7032">
        <v>16178995.403999999</v>
      </c>
    </row>
    <row r="7033" spans="1:15" hidden="1">
      <c r="A7033" s="110" t="s">
        <v>36</v>
      </c>
      <c r="B7033" s="110" t="s">
        <v>129</v>
      </c>
      <c r="C7033" s="110" t="s">
        <v>130</v>
      </c>
      <c r="D7033" s="110" t="s">
        <v>7</v>
      </c>
      <c r="E7033" s="110" t="s">
        <v>112</v>
      </c>
      <c r="F7033">
        <v>74.734800000000007</v>
      </c>
      <c r="G7033">
        <v>11535272.262399999</v>
      </c>
      <c r="H7033">
        <v>1504137.193</v>
      </c>
      <c r="I7033">
        <v>3219924.3072000002</v>
      </c>
      <c r="J7033">
        <v>137058.56340000001</v>
      </c>
      <c r="K7033">
        <v>330169.39199999999</v>
      </c>
      <c r="L7033">
        <v>1292628.32</v>
      </c>
      <c r="M7033">
        <v>92070.42</v>
      </c>
      <c r="N7033">
        <v>241857.77</v>
      </c>
      <c r="O7033">
        <v>288190.804</v>
      </c>
    </row>
    <row r="7034" spans="1:15" hidden="1">
      <c r="A7034" s="110" t="s">
        <v>36</v>
      </c>
      <c r="B7034" s="110" t="s">
        <v>129</v>
      </c>
      <c r="C7034" s="110" t="s">
        <v>130</v>
      </c>
      <c r="D7034" s="110" t="s">
        <v>7</v>
      </c>
      <c r="E7034" s="110" t="s">
        <v>112</v>
      </c>
      <c r="F7034">
        <v>1464.1592000000001</v>
      </c>
      <c r="G7034">
        <v>270549613.41409999</v>
      </c>
      <c r="H7034">
        <v>44645898.2434</v>
      </c>
      <c r="I7034">
        <v>57618850.521600001</v>
      </c>
      <c r="J7034">
        <v>2592539.6211000001</v>
      </c>
      <c r="K7034">
        <v>4635945.9648000002</v>
      </c>
      <c r="L7034">
        <v>22851820.68</v>
      </c>
      <c r="M7034">
        <v>2604539.7599999998</v>
      </c>
      <c r="N7034">
        <v>5320802.3880000003</v>
      </c>
      <c r="O7034">
        <v>5646069.9019999998</v>
      </c>
    </row>
    <row r="7035" spans="1:15" hidden="1">
      <c r="A7035" s="110" t="s">
        <v>36</v>
      </c>
      <c r="B7035" s="110" t="s">
        <v>129</v>
      </c>
      <c r="C7035" s="110" t="s">
        <v>130</v>
      </c>
      <c r="D7035" s="110" t="s">
        <v>7</v>
      </c>
      <c r="E7035" s="110" t="s">
        <v>112</v>
      </c>
      <c r="F7035">
        <v>130.1832</v>
      </c>
      <c r="G7035">
        <v>16542623.679099999</v>
      </c>
      <c r="H7035">
        <v>3340611.5956000001</v>
      </c>
      <c r="I7035">
        <v>5439326.8607999999</v>
      </c>
      <c r="J7035">
        <v>220812.08590000001</v>
      </c>
      <c r="K7035">
        <v>437639.60879999999</v>
      </c>
      <c r="L7035">
        <v>2157251.9</v>
      </c>
      <c r="M7035">
        <v>245871.26</v>
      </c>
      <c r="N7035">
        <v>502294.03399999999</v>
      </c>
      <c r="O7035">
        <v>502009.90399999998</v>
      </c>
    </row>
    <row r="7036" spans="1:15" hidden="1">
      <c r="A7036" s="110" t="s">
        <v>36</v>
      </c>
      <c r="B7036" s="110" t="s">
        <v>129</v>
      </c>
      <c r="C7036" s="110" t="s">
        <v>130</v>
      </c>
      <c r="D7036" s="110" t="s">
        <v>7</v>
      </c>
      <c r="E7036" s="110" t="s">
        <v>113</v>
      </c>
      <c r="F7036">
        <v>130585</v>
      </c>
      <c r="G7036">
        <v>20567019973.5</v>
      </c>
      <c r="H7036">
        <v>3397189186.6367998</v>
      </c>
      <c r="I7036">
        <v>4728811933.0559998</v>
      </c>
      <c r="J7036">
        <v>1131388489.3036001</v>
      </c>
      <c r="K7036">
        <v>518610371.92559999</v>
      </c>
      <c r="L7036">
        <v>1385783403.2</v>
      </c>
      <c r="M7036">
        <v>308035768.31999999</v>
      </c>
      <c r="N7036">
        <v>315711102.71799999</v>
      </c>
      <c r="O7036">
        <v>464182801.25800002</v>
      </c>
    </row>
    <row r="7037" spans="1:15" hidden="1">
      <c r="A7037" s="110" t="s">
        <v>36</v>
      </c>
      <c r="B7037" s="110" t="s">
        <v>129</v>
      </c>
      <c r="C7037" s="110" t="s">
        <v>130</v>
      </c>
      <c r="D7037" s="110" t="s">
        <v>7</v>
      </c>
      <c r="E7037" s="110" t="s">
        <v>113</v>
      </c>
      <c r="F7037">
        <v>938.60479999999995</v>
      </c>
      <c r="G7037">
        <v>174144981.78</v>
      </c>
      <c r="H7037">
        <v>24434159.059</v>
      </c>
      <c r="I7037">
        <v>34015697.625600003</v>
      </c>
      <c r="J7037">
        <v>8115708.0050999997</v>
      </c>
      <c r="K7037">
        <v>3700244.9160000002</v>
      </c>
      <c r="L7037">
        <v>9849476.7400000002</v>
      </c>
      <c r="M7037">
        <v>1827384.76</v>
      </c>
      <c r="N7037">
        <v>1129262.5079999999</v>
      </c>
      <c r="O7037">
        <v>3336404.1919999998</v>
      </c>
    </row>
    <row r="7038" spans="1:15" hidden="1">
      <c r="A7038" s="110" t="s">
        <v>36</v>
      </c>
      <c r="B7038" s="110" t="s">
        <v>129</v>
      </c>
      <c r="C7038" s="110" t="s">
        <v>130</v>
      </c>
      <c r="D7038" s="110" t="s">
        <v>7</v>
      </c>
      <c r="E7038" s="110" t="s">
        <v>113</v>
      </c>
      <c r="F7038">
        <v>536.00120000000004</v>
      </c>
      <c r="G7038">
        <v>77026053.008499995</v>
      </c>
      <c r="H7038">
        <v>13948427.9026</v>
      </c>
      <c r="I7038">
        <v>19423387.7568</v>
      </c>
      <c r="J7038">
        <v>4626402.9878000002</v>
      </c>
      <c r="K7038">
        <v>2105133.1919999998</v>
      </c>
      <c r="L7038">
        <v>5593084.7000000002</v>
      </c>
      <c r="M7038">
        <v>921055.98</v>
      </c>
      <c r="N7038">
        <v>281051.47399999999</v>
      </c>
      <c r="O7038">
        <v>1905291.8940000001</v>
      </c>
    </row>
    <row r="7039" spans="1:15" hidden="1">
      <c r="A7039" s="110" t="s">
        <v>36</v>
      </c>
      <c r="B7039" s="110" t="s">
        <v>129</v>
      </c>
      <c r="C7039" s="110" t="s">
        <v>130</v>
      </c>
      <c r="D7039" s="110" t="s">
        <v>7</v>
      </c>
      <c r="E7039" s="110" t="s">
        <v>113</v>
      </c>
      <c r="F7039">
        <v>1.6072</v>
      </c>
      <c r="G7039">
        <v>298336.5</v>
      </c>
      <c r="H7039">
        <v>41814.178</v>
      </c>
      <c r="I7039">
        <v>58237.843200000003</v>
      </c>
      <c r="J7039">
        <v>4.9718</v>
      </c>
      <c r="K7039">
        <v>6297.5015999999996</v>
      </c>
      <c r="L7039">
        <v>16709.14</v>
      </c>
      <c r="M7039">
        <v>2522.3200000000002</v>
      </c>
      <c r="N7039">
        <v>130.79</v>
      </c>
      <c r="O7039">
        <v>5712.366</v>
      </c>
    </row>
    <row r="7040" spans="1:15">
      <c r="A7040" s="110" t="s">
        <v>36</v>
      </c>
      <c r="B7040" s="110" t="s">
        <v>129</v>
      </c>
      <c r="C7040" s="110" t="s">
        <v>130</v>
      </c>
      <c r="D7040" s="110" t="s">
        <v>9</v>
      </c>
      <c r="E7040" s="110" t="s">
        <v>113</v>
      </c>
      <c r="F7040">
        <v>24324.972000000002</v>
      </c>
      <c r="G7040">
        <v>2517503247.1511998</v>
      </c>
      <c r="H7040">
        <v>746818093.49100006</v>
      </c>
      <c r="I7040">
        <v>520425973.84320003</v>
      </c>
      <c r="J7040">
        <v>210863770.0749</v>
      </c>
      <c r="K7040">
        <v>91297784.577600002</v>
      </c>
      <c r="L7040">
        <v>304951671.24000001</v>
      </c>
      <c r="M7040">
        <v>47931676.479999997</v>
      </c>
      <c r="N7040">
        <v>132663146.418</v>
      </c>
      <c r="O7040">
        <v>86466545.329999998</v>
      </c>
    </row>
    <row r="7041" spans="1:15">
      <c r="A7041" s="110" t="s">
        <v>36</v>
      </c>
      <c r="B7041" s="110" t="s">
        <v>129</v>
      </c>
      <c r="C7041" s="110" t="s">
        <v>130</v>
      </c>
      <c r="D7041" s="110" t="s">
        <v>9</v>
      </c>
      <c r="E7041" s="110" t="s">
        <v>113</v>
      </c>
      <c r="F7041">
        <v>469.30239999999998</v>
      </c>
      <c r="G7041">
        <v>63401804.706200004</v>
      </c>
      <c r="H7041">
        <v>14357362.132200001</v>
      </c>
      <c r="I7041">
        <v>10038797.126399999</v>
      </c>
      <c r="J7041">
        <v>4104009.6101000002</v>
      </c>
      <c r="K7041">
        <v>1775155.0896000001</v>
      </c>
      <c r="L7041">
        <v>6060435.5</v>
      </c>
      <c r="M7041">
        <v>743074.16</v>
      </c>
      <c r="N7041">
        <v>1843830.5160000001</v>
      </c>
      <c r="O7041">
        <v>1668202.0959999999</v>
      </c>
    </row>
    <row r="7042" spans="1:15">
      <c r="A7042" s="110" t="s">
        <v>36</v>
      </c>
      <c r="B7042" s="110" t="s">
        <v>129</v>
      </c>
      <c r="C7042" s="110" t="s">
        <v>130</v>
      </c>
      <c r="D7042" s="110" t="s">
        <v>9</v>
      </c>
      <c r="E7042" s="110" t="s">
        <v>113</v>
      </c>
      <c r="F7042">
        <v>588.23519999999996</v>
      </c>
      <c r="G7042">
        <v>65121662.917099997</v>
      </c>
      <c r="H7042">
        <v>17981911.6428</v>
      </c>
      <c r="I7042">
        <v>12594736.339199999</v>
      </c>
      <c r="J7042">
        <v>5065137.3069000002</v>
      </c>
      <c r="K7042">
        <v>2237564.9304</v>
      </c>
      <c r="L7042">
        <v>7713239.7999999998</v>
      </c>
      <c r="M7042">
        <v>803095.7</v>
      </c>
      <c r="N7042">
        <v>1794889.8</v>
      </c>
      <c r="O7042">
        <v>2090964.986</v>
      </c>
    </row>
    <row r="7043" spans="1:15">
      <c r="A7043" s="110" t="s">
        <v>36</v>
      </c>
      <c r="B7043" s="110" t="s">
        <v>129</v>
      </c>
      <c r="C7043" s="110" t="s">
        <v>130</v>
      </c>
      <c r="D7043" s="110" t="s">
        <v>9</v>
      </c>
      <c r="E7043" s="110" t="s">
        <v>113</v>
      </c>
      <c r="F7043">
        <v>31080.033599999999</v>
      </c>
      <c r="G7043">
        <v>4447384975.9785995</v>
      </c>
      <c r="H7043">
        <v>1833255285.1728001</v>
      </c>
      <c r="I7043">
        <v>785894317.01760006</v>
      </c>
      <c r="J7043">
        <v>269452540.4059</v>
      </c>
      <c r="K7043">
        <v>114880844.0952</v>
      </c>
      <c r="L7043">
        <v>425566257.62</v>
      </c>
      <c r="M7043">
        <v>68181433.799999997</v>
      </c>
      <c r="N7043">
        <v>168299836.87</v>
      </c>
      <c r="O7043">
        <v>110478362.61</v>
      </c>
    </row>
    <row r="7044" spans="1:15">
      <c r="A7044" s="110" t="s">
        <v>36</v>
      </c>
      <c r="B7044" s="110" t="s">
        <v>129</v>
      </c>
      <c r="C7044" s="110" t="s">
        <v>130</v>
      </c>
      <c r="D7044" s="110" t="s">
        <v>9</v>
      </c>
      <c r="E7044" s="110" t="s">
        <v>113</v>
      </c>
      <c r="F7044">
        <v>897.62120000000004</v>
      </c>
      <c r="G7044">
        <v>162498223.15650001</v>
      </c>
      <c r="H7044">
        <v>52750599.499799997</v>
      </c>
      <c r="I7044">
        <v>22517714.304000001</v>
      </c>
      <c r="J7044">
        <v>7771665.1453</v>
      </c>
      <c r="K7044">
        <v>3306243.2472000001</v>
      </c>
      <c r="L7044">
        <v>12347926.539999999</v>
      </c>
      <c r="M7044">
        <v>1530151.16</v>
      </c>
      <c r="N7044">
        <v>2698644.19</v>
      </c>
      <c r="O7044">
        <v>3190722.1719999998</v>
      </c>
    </row>
    <row r="7045" spans="1:15">
      <c r="A7045" s="110" t="s">
        <v>36</v>
      </c>
      <c r="B7045" s="110" t="s">
        <v>129</v>
      </c>
      <c r="C7045" s="110" t="s">
        <v>130</v>
      </c>
      <c r="D7045" s="110" t="s">
        <v>9</v>
      </c>
      <c r="E7045" s="110" t="s">
        <v>113</v>
      </c>
      <c r="F7045">
        <v>77.949200000000005</v>
      </c>
      <c r="G7045">
        <v>11050932.8992</v>
      </c>
      <c r="H7045">
        <v>4575489.1852000002</v>
      </c>
      <c r="I7045">
        <v>1950401.3568</v>
      </c>
      <c r="J7045">
        <v>696127.58909999998</v>
      </c>
      <c r="K7045">
        <v>286809.53039999999</v>
      </c>
      <c r="L7045">
        <v>1073858.06</v>
      </c>
      <c r="M7045">
        <v>120251.36</v>
      </c>
      <c r="N7045">
        <v>172158.42600000001</v>
      </c>
      <c r="O7045">
        <v>277080.87</v>
      </c>
    </row>
    <row r="7046" spans="1:15" hidden="1">
      <c r="A7046" s="110" t="s">
        <v>36</v>
      </c>
      <c r="B7046" s="110" t="s">
        <v>129</v>
      </c>
      <c r="C7046" s="110" t="s">
        <v>130</v>
      </c>
      <c r="D7046" s="110" t="s">
        <v>12</v>
      </c>
      <c r="E7046" s="110" t="s">
        <v>113</v>
      </c>
      <c r="F7046">
        <v>52234</v>
      </c>
      <c r="G7046">
        <v>2397869674.1999998</v>
      </c>
      <c r="H7046">
        <v>1224864953.6142001</v>
      </c>
      <c r="I7046">
        <v>128609643.09119999</v>
      </c>
      <c r="J7046">
        <v>452392047.32969999</v>
      </c>
      <c r="K7046">
        <v>255269957.97600001</v>
      </c>
      <c r="L7046">
        <v>732659116.96000004</v>
      </c>
      <c r="M7046">
        <v>88683070.519999996</v>
      </c>
      <c r="N7046">
        <v>89484674.312000006</v>
      </c>
      <c r="O7046">
        <v>291941244.23199999</v>
      </c>
    </row>
    <row r="7047" spans="1:15" hidden="1">
      <c r="A7047" s="110" t="s">
        <v>36</v>
      </c>
      <c r="B7047" s="110" t="s">
        <v>129</v>
      </c>
      <c r="C7047" s="110" t="s">
        <v>130</v>
      </c>
      <c r="D7047" s="110" t="s">
        <v>12</v>
      </c>
      <c r="E7047" s="110" t="s">
        <v>113</v>
      </c>
      <c r="F7047">
        <v>185.63159999999999</v>
      </c>
      <c r="G7047">
        <v>9521166.7504999992</v>
      </c>
      <c r="H7047">
        <v>4345935.9497999996</v>
      </c>
      <c r="I7047">
        <v>457990.59840000002</v>
      </c>
      <c r="J7047">
        <v>1572572.0386999999</v>
      </c>
      <c r="K7047">
        <v>892078.16399999999</v>
      </c>
      <c r="L7047">
        <v>2570600.7799999998</v>
      </c>
      <c r="M7047">
        <v>260935.48</v>
      </c>
      <c r="N7047">
        <v>64958.432000000001</v>
      </c>
      <c r="O7047">
        <v>1037513.774</v>
      </c>
    </row>
    <row r="7048" spans="1:15" hidden="1">
      <c r="A7048" s="110" t="s">
        <v>36</v>
      </c>
      <c r="B7048" s="110" t="s">
        <v>129</v>
      </c>
      <c r="C7048" s="110" t="s">
        <v>130</v>
      </c>
      <c r="D7048" s="110" t="s">
        <v>11</v>
      </c>
      <c r="E7048" s="110" t="s">
        <v>113</v>
      </c>
      <c r="F7048">
        <v>12.8576</v>
      </c>
      <c r="G7048">
        <v>10946960.640000001</v>
      </c>
      <c r="H7048">
        <v>5056092.1364000002</v>
      </c>
      <c r="I7048">
        <v>538690.40639999998</v>
      </c>
      <c r="J7048">
        <v>88215.703599999993</v>
      </c>
      <c r="K7048">
        <v>47181.225599999998</v>
      </c>
      <c r="L7048">
        <v>189401.96</v>
      </c>
      <c r="M7048">
        <v>23830.84</v>
      </c>
      <c r="N7048">
        <v>162808.29399999999</v>
      </c>
      <c r="O7048">
        <v>45703.438000000002</v>
      </c>
    </row>
    <row r="7049" spans="1:15" hidden="1">
      <c r="A7049" s="110" t="s">
        <v>36</v>
      </c>
      <c r="B7049" s="110" t="s">
        <v>129</v>
      </c>
      <c r="C7049" s="110" t="s">
        <v>130</v>
      </c>
      <c r="D7049" s="110" t="s">
        <v>11</v>
      </c>
      <c r="E7049" s="110" t="s">
        <v>113</v>
      </c>
      <c r="F7049">
        <v>647.70159999999998</v>
      </c>
      <c r="G7049">
        <v>336847052.30019999</v>
      </c>
      <c r="H7049">
        <v>254756618.64039999</v>
      </c>
      <c r="I7049">
        <v>27100102.329599999</v>
      </c>
      <c r="J7049">
        <v>5584547.6108999997</v>
      </c>
      <c r="K7049">
        <v>2392868.1743999999</v>
      </c>
      <c r="L7049">
        <v>9544672.9000000004</v>
      </c>
      <c r="M7049">
        <v>1332372.8999999999</v>
      </c>
      <c r="N7049">
        <v>9788550.9039999992</v>
      </c>
      <c r="O7049">
        <v>2302346.8820000002</v>
      </c>
    </row>
    <row r="7050" spans="1:15" hidden="1">
      <c r="A7050" s="110" t="s">
        <v>36</v>
      </c>
      <c r="B7050" s="110" t="s">
        <v>129</v>
      </c>
      <c r="C7050" s="110" t="s">
        <v>130</v>
      </c>
      <c r="D7050" s="110" t="s">
        <v>7</v>
      </c>
      <c r="E7050" s="110" t="s">
        <v>113</v>
      </c>
      <c r="F7050">
        <v>66.698800000000006</v>
      </c>
      <c r="G7050">
        <v>11564747.908600001</v>
      </c>
      <c r="H7050">
        <v>2015572.2344</v>
      </c>
      <c r="I7050">
        <v>2341860.1727999998</v>
      </c>
      <c r="J7050">
        <v>607996.40590000001</v>
      </c>
      <c r="K7050">
        <v>230759.90640000001</v>
      </c>
      <c r="L7050">
        <v>728431.42</v>
      </c>
      <c r="M7050">
        <v>76975.039999999994</v>
      </c>
      <c r="N7050">
        <v>1020384.794</v>
      </c>
      <c r="O7050">
        <v>237088.89600000001</v>
      </c>
    </row>
    <row r="7051" spans="1:15" hidden="1">
      <c r="A7051" s="110" t="s">
        <v>36</v>
      </c>
      <c r="B7051" s="110" t="s">
        <v>129</v>
      </c>
      <c r="C7051" s="110" t="s">
        <v>130</v>
      </c>
      <c r="D7051" s="110" t="s">
        <v>7</v>
      </c>
      <c r="E7051" s="110" t="s">
        <v>113</v>
      </c>
      <c r="F7051">
        <v>109.28959999999999</v>
      </c>
      <c r="G7051">
        <v>12852113.6621</v>
      </c>
      <c r="H7051">
        <v>3323829.4509999999</v>
      </c>
      <c r="I7051">
        <v>3854987.6735999999</v>
      </c>
      <c r="J7051">
        <v>961311.6531</v>
      </c>
      <c r="K7051">
        <v>378241.53120000003</v>
      </c>
      <c r="L7051">
        <v>1137529.42</v>
      </c>
      <c r="M7051">
        <v>126803.16</v>
      </c>
      <c r="N7051">
        <v>1734409.798</v>
      </c>
      <c r="O7051">
        <v>388485.08600000001</v>
      </c>
    </row>
    <row r="7052" spans="1:15" hidden="1">
      <c r="A7052" s="110" t="s">
        <v>36</v>
      </c>
      <c r="B7052" s="110" t="s">
        <v>129</v>
      </c>
      <c r="C7052" s="110" t="s">
        <v>130</v>
      </c>
      <c r="D7052" s="110" t="s">
        <v>7</v>
      </c>
      <c r="E7052" s="110" t="s">
        <v>113</v>
      </c>
      <c r="F7052">
        <v>1518.8040000000001</v>
      </c>
      <c r="G7052">
        <v>239210263.07640001</v>
      </c>
      <c r="H7052">
        <v>45397295.124600001</v>
      </c>
      <c r="I7052">
        <v>57396142.195200004</v>
      </c>
      <c r="J7052">
        <v>13358892.5507</v>
      </c>
      <c r="K7052">
        <v>5901730.5023999996</v>
      </c>
      <c r="L7052">
        <v>23416803.960000001</v>
      </c>
      <c r="M7052">
        <v>1639369.42</v>
      </c>
      <c r="N7052">
        <v>2502334.7140000002</v>
      </c>
      <c r="O7052">
        <v>5398802.8380000005</v>
      </c>
    </row>
    <row r="7053" spans="1:15" hidden="1">
      <c r="A7053" s="110" t="s">
        <v>36</v>
      </c>
      <c r="B7053" s="110" t="s">
        <v>129</v>
      </c>
      <c r="C7053" s="110" t="s">
        <v>130</v>
      </c>
      <c r="D7053" s="110" t="s">
        <v>7</v>
      </c>
      <c r="E7053" s="110" t="s">
        <v>113</v>
      </c>
      <c r="F7053">
        <v>1205.4000000000001</v>
      </c>
      <c r="G7053">
        <v>218812622.65630001</v>
      </c>
      <c r="H7053">
        <v>35935177.75</v>
      </c>
      <c r="I7053">
        <v>45706600.051200002</v>
      </c>
      <c r="J7053">
        <v>10616377.657299999</v>
      </c>
      <c r="K7053">
        <v>4698739.4327999996</v>
      </c>
      <c r="L7053">
        <v>18576690.82</v>
      </c>
      <c r="M7053">
        <v>1672346.54</v>
      </c>
      <c r="N7053">
        <v>2108010.08</v>
      </c>
      <c r="O7053">
        <v>4284764.2860000003</v>
      </c>
    </row>
    <row r="7054" spans="1:15" hidden="1">
      <c r="A7054" s="110" t="s">
        <v>36</v>
      </c>
      <c r="B7054" s="110" t="s">
        <v>129</v>
      </c>
      <c r="C7054" s="110" t="s">
        <v>130</v>
      </c>
      <c r="D7054" s="110" t="s">
        <v>7</v>
      </c>
      <c r="E7054" s="110" t="s">
        <v>113</v>
      </c>
      <c r="F7054">
        <v>15.2684</v>
      </c>
      <c r="G7054">
        <v>2207849.2127999999</v>
      </c>
      <c r="H7054">
        <v>266222.76620000001</v>
      </c>
      <c r="I7054">
        <v>668105.29920000001</v>
      </c>
      <c r="J7054">
        <v>173197.25810000001</v>
      </c>
      <c r="K7054">
        <v>68697.763200000001</v>
      </c>
      <c r="L7054">
        <v>272577.02</v>
      </c>
      <c r="M7054">
        <v>19084.68</v>
      </c>
      <c r="N7054">
        <v>29126.482</v>
      </c>
      <c r="O7054">
        <v>54274.241999999998</v>
      </c>
    </row>
    <row r="7055" spans="1:15" hidden="1">
      <c r="A7055" s="110" t="s">
        <v>36</v>
      </c>
      <c r="B7055" s="110" t="s">
        <v>129</v>
      </c>
      <c r="C7055" s="110" t="s">
        <v>130</v>
      </c>
      <c r="D7055" s="110" t="s">
        <v>7</v>
      </c>
      <c r="E7055" s="110" t="s">
        <v>113</v>
      </c>
      <c r="F7055">
        <v>0.80359999999999998</v>
      </c>
      <c r="G7055">
        <v>149168.25</v>
      </c>
      <c r="H7055">
        <v>24019.4892</v>
      </c>
      <c r="I7055">
        <v>30369.388800000001</v>
      </c>
      <c r="J7055">
        <v>96.9499</v>
      </c>
      <c r="K7055">
        <v>3121.74</v>
      </c>
      <c r="L7055">
        <v>12390.2</v>
      </c>
      <c r="M7055">
        <v>867.56</v>
      </c>
      <c r="N7055">
        <v>1324.136</v>
      </c>
      <c r="O7055">
        <v>2856.634</v>
      </c>
    </row>
    <row r="7056" spans="1:15" hidden="1">
      <c r="A7056" s="110" t="s">
        <v>36</v>
      </c>
      <c r="B7056" s="110" t="s">
        <v>129</v>
      </c>
      <c r="C7056" s="110" t="s">
        <v>130</v>
      </c>
      <c r="D7056" s="110" t="s">
        <v>7</v>
      </c>
      <c r="E7056" s="110" t="s">
        <v>113</v>
      </c>
      <c r="F7056">
        <v>1491.4816000000001</v>
      </c>
      <c r="G7056">
        <v>276856272</v>
      </c>
      <c r="H7056">
        <v>44273580.252800003</v>
      </c>
      <c r="I7056">
        <v>59046687.263999999</v>
      </c>
      <c r="J7056">
        <v>12912992.640000001</v>
      </c>
      <c r="K7056">
        <v>4632454.9296000004</v>
      </c>
      <c r="L7056">
        <v>23308891.140000001</v>
      </c>
      <c r="M7056">
        <v>2738119.4</v>
      </c>
      <c r="N7056">
        <v>2228853.7259999998</v>
      </c>
      <c r="O7056">
        <v>5301680.8899999997</v>
      </c>
    </row>
    <row r="7057" spans="1:15" hidden="1">
      <c r="A7057" s="110" t="s">
        <v>36</v>
      </c>
      <c r="B7057" s="110" t="s">
        <v>129</v>
      </c>
      <c r="C7057" s="110" t="s">
        <v>130</v>
      </c>
      <c r="D7057" s="110" t="s">
        <v>7</v>
      </c>
      <c r="E7057" s="110" t="s">
        <v>113</v>
      </c>
      <c r="F7057">
        <v>166.34520000000001</v>
      </c>
      <c r="G7057">
        <v>18197181.996800002</v>
      </c>
      <c r="H7057">
        <v>5361505.0559999999</v>
      </c>
      <c r="I7057">
        <v>11733167.980799999</v>
      </c>
      <c r="J7057">
        <v>1479239.1207999999</v>
      </c>
      <c r="K7057">
        <v>920161.42559999996</v>
      </c>
      <c r="L7057">
        <v>4631381.32</v>
      </c>
      <c r="M7057">
        <v>542191.38</v>
      </c>
      <c r="N7057">
        <v>433835.842</v>
      </c>
      <c r="O7057">
        <v>591297.07999999996</v>
      </c>
    </row>
    <row r="7058" spans="1:15" hidden="1">
      <c r="A7058" s="110" t="s">
        <v>36</v>
      </c>
      <c r="B7058" s="110" t="s">
        <v>129</v>
      </c>
      <c r="C7058" s="110" t="s">
        <v>130</v>
      </c>
      <c r="D7058" s="110" t="s">
        <v>7</v>
      </c>
      <c r="E7058" s="110" t="s">
        <v>113</v>
      </c>
      <c r="F7058">
        <v>20.09</v>
      </c>
      <c r="G7058">
        <v>3729206.25</v>
      </c>
      <c r="H7058">
        <v>607786.61580000003</v>
      </c>
      <c r="I7058">
        <v>787912.41599999997</v>
      </c>
      <c r="J7058">
        <v>176432.6501</v>
      </c>
      <c r="K7058">
        <v>61319.829599999997</v>
      </c>
      <c r="L7058">
        <v>310575</v>
      </c>
      <c r="M7058">
        <v>33917.660000000003</v>
      </c>
      <c r="N7058">
        <v>17276.006000000001</v>
      </c>
      <c r="O7058">
        <v>71413.144</v>
      </c>
    </row>
    <row r="7059" spans="1:15" hidden="1">
      <c r="A7059" s="110" t="s">
        <v>36</v>
      </c>
      <c r="B7059" s="110" t="s">
        <v>129</v>
      </c>
      <c r="C7059" s="110" t="s">
        <v>130</v>
      </c>
      <c r="D7059" s="110" t="s">
        <v>7</v>
      </c>
      <c r="E7059" s="110" t="s">
        <v>114</v>
      </c>
      <c r="F7059">
        <v>4371.5839999999998</v>
      </c>
      <c r="G7059">
        <v>511467459.14880002</v>
      </c>
      <c r="H7059">
        <v>89233480.940400004</v>
      </c>
      <c r="I7059">
        <v>168580001.75999999</v>
      </c>
      <c r="J7059">
        <v>1977636.1566000001</v>
      </c>
      <c r="K7059">
        <v>13023289.987199999</v>
      </c>
      <c r="L7059">
        <v>61923315.979999997</v>
      </c>
      <c r="M7059">
        <v>7003059.9400000004</v>
      </c>
      <c r="N7059">
        <v>56004.277999999998</v>
      </c>
      <c r="O7059">
        <v>9805540.9759999998</v>
      </c>
    </row>
    <row r="7060" spans="1:15" hidden="1">
      <c r="A7060" s="110" t="s">
        <v>36</v>
      </c>
      <c r="B7060" s="110" t="s">
        <v>129</v>
      </c>
      <c r="C7060" s="110" t="s">
        <v>130</v>
      </c>
      <c r="D7060" s="110" t="s">
        <v>7</v>
      </c>
      <c r="E7060" s="110" t="s">
        <v>114</v>
      </c>
      <c r="F7060">
        <v>945.83720000000005</v>
      </c>
      <c r="G7060">
        <v>134307836.85210001</v>
      </c>
      <c r="H7060">
        <v>19347412.206599999</v>
      </c>
      <c r="I7060">
        <v>36526239.801600002</v>
      </c>
      <c r="J7060">
        <v>430941.0392</v>
      </c>
      <c r="K7060">
        <v>2821443.6672</v>
      </c>
      <c r="L7060">
        <v>13367072.560000001</v>
      </c>
      <c r="M7060">
        <v>1527033.52</v>
      </c>
      <c r="N7060">
        <v>12325.83</v>
      </c>
      <c r="O7060">
        <v>2121529.2560000001</v>
      </c>
    </row>
    <row r="7061" spans="1:15" hidden="1">
      <c r="A7061" s="110" t="s">
        <v>36</v>
      </c>
      <c r="B7061" s="110" t="s">
        <v>129</v>
      </c>
      <c r="C7061" s="110" t="s">
        <v>130</v>
      </c>
      <c r="D7061" s="110" t="s">
        <v>7</v>
      </c>
      <c r="E7061" s="110" t="s">
        <v>114</v>
      </c>
      <c r="F7061">
        <v>2.4108000000000001</v>
      </c>
      <c r="G7061">
        <v>292918.70919999998</v>
      </c>
      <c r="H7061">
        <v>49314.8</v>
      </c>
      <c r="I7061">
        <v>93098.995200000005</v>
      </c>
      <c r="J7061">
        <v>70.847999999999999</v>
      </c>
      <c r="K7061">
        <v>7191.9575999999997</v>
      </c>
      <c r="L7061">
        <v>34070.18</v>
      </c>
      <c r="M7061">
        <v>3891.72</v>
      </c>
      <c r="N7061">
        <v>32.472000000000001</v>
      </c>
      <c r="O7061">
        <v>5407.49</v>
      </c>
    </row>
    <row r="7062" spans="1:15" hidden="1">
      <c r="A7062" s="110" t="s">
        <v>36</v>
      </c>
      <c r="B7062" s="110" t="s">
        <v>129</v>
      </c>
      <c r="C7062" s="110" t="s">
        <v>130</v>
      </c>
      <c r="D7062" s="110" t="s">
        <v>7</v>
      </c>
      <c r="E7062" s="110" t="s">
        <v>114</v>
      </c>
      <c r="F7062">
        <v>26788.809600000001</v>
      </c>
      <c r="G7062">
        <v>4219213402.0714002</v>
      </c>
      <c r="H7062">
        <v>708325295.90540004</v>
      </c>
      <c r="I7062">
        <v>955099956.99839997</v>
      </c>
      <c r="J7062">
        <v>4984942.3426999999</v>
      </c>
      <c r="K7062">
        <v>85996970.870399997</v>
      </c>
      <c r="L7062">
        <v>419736861.22000003</v>
      </c>
      <c r="M7062">
        <v>46558546.299999997</v>
      </c>
      <c r="N7062">
        <v>942086.68400000001</v>
      </c>
      <c r="O7062">
        <v>60087773.614</v>
      </c>
    </row>
    <row r="7063" spans="1:15" hidden="1">
      <c r="A7063" s="110" t="s">
        <v>36</v>
      </c>
      <c r="B7063" s="110" t="s">
        <v>129</v>
      </c>
      <c r="C7063" s="110" t="s">
        <v>130</v>
      </c>
      <c r="D7063" s="110" t="s">
        <v>7</v>
      </c>
      <c r="E7063" s="110" t="s">
        <v>114</v>
      </c>
      <c r="F7063">
        <v>1676.3096</v>
      </c>
      <c r="G7063">
        <v>311057568.36000001</v>
      </c>
      <c r="H7063">
        <v>44352269.970200002</v>
      </c>
      <c r="I7063">
        <v>59805746.4384</v>
      </c>
      <c r="J7063">
        <v>311887.81140000001</v>
      </c>
      <c r="K7063">
        <v>5383252.4400000004</v>
      </c>
      <c r="L7063">
        <v>26283188.579999998</v>
      </c>
      <c r="M7063">
        <v>2912015.98</v>
      </c>
      <c r="N7063">
        <v>58798.673999999999</v>
      </c>
      <c r="O7063">
        <v>3759991.51</v>
      </c>
    </row>
    <row r="7064" spans="1:15" hidden="1">
      <c r="A7064" s="110" t="s">
        <v>36</v>
      </c>
      <c r="B7064" s="110" t="s">
        <v>129</v>
      </c>
      <c r="C7064" s="110" t="s">
        <v>130</v>
      </c>
      <c r="D7064" s="110" t="s">
        <v>7</v>
      </c>
      <c r="E7064" s="110" t="s">
        <v>114</v>
      </c>
      <c r="F7064">
        <v>5760.2048000000004</v>
      </c>
      <c r="G7064">
        <v>833468408.11080003</v>
      </c>
      <c r="H7064">
        <v>152405111.37439999</v>
      </c>
      <c r="I7064">
        <v>205506944.46720001</v>
      </c>
      <c r="J7064">
        <v>1074499.4121999999</v>
      </c>
      <c r="K7064">
        <v>18498179.887200002</v>
      </c>
      <c r="L7064">
        <v>90315358.420000002</v>
      </c>
      <c r="M7064">
        <v>10006415.720000001</v>
      </c>
      <c r="N7064">
        <v>202045.29399999999</v>
      </c>
      <c r="O7064">
        <v>12920240.784</v>
      </c>
    </row>
    <row r="7065" spans="1:15">
      <c r="A7065" s="110" t="s">
        <v>36</v>
      </c>
      <c r="B7065" s="110" t="s">
        <v>129</v>
      </c>
      <c r="C7065" s="110" t="s">
        <v>130</v>
      </c>
      <c r="D7065" s="110" t="s">
        <v>9</v>
      </c>
      <c r="E7065" s="110" t="s">
        <v>114</v>
      </c>
      <c r="F7065">
        <v>5327.8680000000004</v>
      </c>
      <c r="G7065">
        <v>455513533.67519999</v>
      </c>
      <c r="H7065">
        <v>147440526.03099999</v>
      </c>
      <c r="I7065">
        <v>136460461.90079999</v>
      </c>
      <c r="J7065">
        <v>3286877.3659000001</v>
      </c>
      <c r="K7065">
        <v>17290314.475200001</v>
      </c>
      <c r="L7065">
        <v>59304863.280000001</v>
      </c>
      <c r="M7065">
        <v>6776431.6200000001</v>
      </c>
      <c r="N7065">
        <v>28732.308000000001</v>
      </c>
      <c r="O7065">
        <v>11950501.486</v>
      </c>
    </row>
    <row r="7066" spans="1:15">
      <c r="A7066" s="110" t="s">
        <v>36</v>
      </c>
      <c r="B7066" s="110" t="s">
        <v>129</v>
      </c>
      <c r="C7066" s="110" t="s">
        <v>130</v>
      </c>
      <c r="D7066" s="110" t="s">
        <v>9</v>
      </c>
      <c r="E7066" s="110" t="s">
        <v>114</v>
      </c>
      <c r="F7066">
        <v>2898.5852</v>
      </c>
      <c r="G7066">
        <v>326308331.34899998</v>
      </c>
      <c r="H7066">
        <v>80255202.999599993</v>
      </c>
      <c r="I7066">
        <v>74276674.003199995</v>
      </c>
      <c r="J7066">
        <v>1785559.7708999999</v>
      </c>
      <c r="K7066">
        <v>9411262.3440000005</v>
      </c>
      <c r="L7066">
        <v>32279303.280000001</v>
      </c>
      <c r="M7066">
        <v>3688454.3</v>
      </c>
      <c r="N7066">
        <v>15658.72</v>
      </c>
      <c r="O7066">
        <v>6501578.1160000004</v>
      </c>
    </row>
    <row r="7067" spans="1:15">
      <c r="A7067" s="110" t="s">
        <v>36</v>
      </c>
      <c r="B7067" s="110" t="s">
        <v>129</v>
      </c>
      <c r="C7067" s="110" t="s">
        <v>130</v>
      </c>
      <c r="D7067" s="110" t="s">
        <v>9</v>
      </c>
      <c r="E7067" s="110" t="s">
        <v>114</v>
      </c>
      <c r="F7067">
        <v>288.49239999999998</v>
      </c>
      <c r="G7067">
        <v>26230174.684599999</v>
      </c>
      <c r="H7067">
        <v>7987545.1995999999</v>
      </c>
      <c r="I7067">
        <v>7392701.4720000001</v>
      </c>
      <c r="J7067">
        <v>175634.67790000001</v>
      </c>
      <c r="K7067">
        <v>936702.66240000003</v>
      </c>
      <c r="L7067">
        <v>3212845.28</v>
      </c>
      <c r="M7067">
        <v>367108.26</v>
      </c>
      <c r="N7067">
        <v>1550.538</v>
      </c>
      <c r="O7067">
        <v>647093.89800000004</v>
      </c>
    </row>
    <row r="7068" spans="1:15">
      <c r="A7068" s="110" t="s">
        <v>36</v>
      </c>
      <c r="B7068" s="110" t="s">
        <v>129</v>
      </c>
      <c r="C7068" s="110" t="s">
        <v>130</v>
      </c>
      <c r="D7068" s="110" t="s">
        <v>9</v>
      </c>
      <c r="E7068" s="110" t="s">
        <v>114</v>
      </c>
      <c r="F7068">
        <v>21533.265599999999</v>
      </c>
      <c r="G7068">
        <v>3081294027.7258</v>
      </c>
      <c r="H7068">
        <v>1266408309.0497999</v>
      </c>
      <c r="I7068">
        <v>552718971.648</v>
      </c>
      <c r="J7068">
        <v>45995522.172600001</v>
      </c>
      <c r="K7068">
        <v>86494987.144800007</v>
      </c>
      <c r="L7068">
        <v>243307001.09999999</v>
      </c>
      <c r="M7068">
        <v>37465425.259999998</v>
      </c>
      <c r="N7068">
        <v>44336486.766000003</v>
      </c>
      <c r="O7068">
        <v>48299495.925999999</v>
      </c>
    </row>
    <row r="7069" spans="1:15">
      <c r="A7069" s="110" t="s">
        <v>36</v>
      </c>
      <c r="B7069" s="110" t="s">
        <v>129</v>
      </c>
      <c r="C7069" s="110" t="s">
        <v>130</v>
      </c>
      <c r="D7069" s="110" t="s">
        <v>9</v>
      </c>
      <c r="E7069" s="110" t="s">
        <v>114</v>
      </c>
      <c r="F7069">
        <v>3558.3407999999999</v>
      </c>
      <c r="G7069">
        <v>640265350.20940006</v>
      </c>
      <c r="H7069">
        <v>209106984.45660001</v>
      </c>
      <c r="I7069">
        <v>91179113.587200001</v>
      </c>
      <c r="J7069">
        <v>7601985.4282</v>
      </c>
      <c r="K7069">
        <v>14332517.6328</v>
      </c>
      <c r="L7069">
        <v>40206267.060000002</v>
      </c>
      <c r="M7069">
        <v>6223817.2199999997</v>
      </c>
      <c r="N7069">
        <v>7460966.9639999997</v>
      </c>
      <c r="O7069">
        <v>7981421.8660000004</v>
      </c>
    </row>
    <row r="7070" spans="1:15">
      <c r="A7070" s="110" t="s">
        <v>36</v>
      </c>
      <c r="B7070" s="110" t="s">
        <v>129</v>
      </c>
      <c r="C7070" s="110" t="s">
        <v>130</v>
      </c>
      <c r="D7070" s="110" t="s">
        <v>9</v>
      </c>
      <c r="E7070" s="110" t="s">
        <v>114</v>
      </c>
      <c r="F7070">
        <v>280.45639999999997</v>
      </c>
      <c r="G7070">
        <v>31251512.1164</v>
      </c>
      <c r="H7070">
        <v>16481112.7436</v>
      </c>
      <c r="I7070">
        <v>7186419.648</v>
      </c>
      <c r="J7070">
        <v>597160.39069999999</v>
      </c>
      <c r="K7070">
        <v>1129641.2496</v>
      </c>
      <c r="L7070">
        <v>3168923.62</v>
      </c>
      <c r="M7070">
        <v>490536.3</v>
      </c>
      <c r="N7070">
        <v>588049.88</v>
      </c>
      <c r="O7070">
        <v>629068.32999999996</v>
      </c>
    </row>
    <row r="7071" spans="1:15" hidden="1">
      <c r="A7071" s="110" t="s">
        <v>36</v>
      </c>
      <c r="B7071" s="110" t="s">
        <v>129</v>
      </c>
      <c r="C7071" s="110" t="s">
        <v>130</v>
      </c>
      <c r="D7071" s="110" t="s">
        <v>12</v>
      </c>
      <c r="E7071" s="110" t="s">
        <v>114</v>
      </c>
      <c r="F7071">
        <v>12729.023999999999</v>
      </c>
      <c r="G7071">
        <v>653021843.44319999</v>
      </c>
      <c r="H7071">
        <v>301713305.80519998</v>
      </c>
      <c r="I7071">
        <v>33036098.860800002</v>
      </c>
      <c r="J7071">
        <v>5847803.8635999998</v>
      </c>
      <c r="K7071">
        <v>77149459.346399993</v>
      </c>
      <c r="L7071">
        <v>289099684.62</v>
      </c>
      <c r="M7071">
        <v>21154911.859999999</v>
      </c>
      <c r="N7071">
        <v>547397.64199999999</v>
      </c>
      <c r="O7071">
        <v>91153306.662</v>
      </c>
    </row>
    <row r="7072" spans="1:15" hidden="1">
      <c r="A7072" s="110" t="s">
        <v>36</v>
      </c>
      <c r="B7072" s="110" t="s">
        <v>129</v>
      </c>
      <c r="C7072" s="110" t="s">
        <v>130</v>
      </c>
      <c r="D7072" s="110" t="s">
        <v>12</v>
      </c>
      <c r="E7072" s="110" t="s">
        <v>114</v>
      </c>
      <c r="F7072">
        <v>376.88839999999999</v>
      </c>
      <c r="G7072">
        <v>21493140.003699999</v>
      </c>
      <c r="H7072">
        <v>8975256.2161999997</v>
      </c>
      <c r="I7072">
        <v>978946.9632</v>
      </c>
      <c r="J7072">
        <v>174491.16630000001</v>
      </c>
      <c r="K7072">
        <v>2318292.6839999999</v>
      </c>
      <c r="L7072">
        <v>8605604.8000000007</v>
      </c>
      <c r="M7072">
        <v>639700.04</v>
      </c>
      <c r="N7072">
        <v>17140.705999999998</v>
      </c>
      <c r="O7072">
        <v>2698921.1039999998</v>
      </c>
    </row>
    <row r="7073" spans="1:15" hidden="1">
      <c r="A7073" s="110" t="s">
        <v>36</v>
      </c>
      <c r="B7073" s="110" t="s">
        <v>129</v>
      </c>
      <c r="C7073" s="110" t="s">
        <v>130</v>
      </c>
      <c r="D7073" s="110" t="s">
        <v>11</v>
      </c>
      <c r="E7073" s="110" t="s">
        <v>114</v>
      </c>
      <c r="F7073">
        <v>22.500800000000002</v>
      </c>
      <c r="G7073">
        <v>19157181.120000001</v>
      </c>
      <c r="H7073">
        <v>8726830.5250000004</v>
      </c>
      <c r="I7073">
        <v>946521.40800000005</v>
      </c>
      <c r="J7073">
        <v>119888.4884</v>
      </c>
      <c r="K7073">
        <v>80818.970400000006</v>
      </c>
      <c r="L7073">
        <v>341088.84</v>
      </c>
      <c r="M7073">
        <v>40735.96</v>
      </c>
      <c r="N7073">
        <v>8722.34</v>
      </c>
      <c r="O7073">
        <v>50469.606</v>
      </c>
    </row>
    <row r="7074" spans="1:15" hidden="1">
      <c r="A7074" s="110" t="s">
        <v>36</v>
      </c>
      <c r="B7074" s="110" t="s">
        <v>129</v>
      </c>
      <c r="C7074" s="110" t="s">
        <v>130</v>
      </c>
      <c r="D7074" s="110" t="s">
        <v>11</v>
      </c>
      <c r="E7074" s="110" t="s">
        <v>114</v>
      </c>
      <c r="F7074">
        <v>1511.5716</v>
      </c>
      <c r="G7074">
        <v>883853755.52170002</v>
      </c>
      <c r="H7074">
        <v>586256083.53059995</v>
      </c>
      <c r="I7074">
        <v>63585817.075199999</v>
      </c>
      <c r="J7074">
        <v>8033551.6699000001</v>
      </c>
      <c r="K7074">
        <v>5429262.9024</v>
      </c>
      <c r="L7074">
        <v>22914056.219999999</v>
      </c>
      <c r="M7074">
        <v>2736567.14</v>
      </c>
      <c r="N7074">
        <v>585941.00399999996</v>
      </c>
      <c r="O7074">
        <v>3390480.8960000002</v>
      </c>
    </row>
    <row r="7075" spans="1:15" hidden="1">
      <c r="A7075" s="110" t="s">
        <v>36</v>
      </c>
      <c r="B7075" s="110" t="s">
        <v>129</v>
      </c>
      <c r="C7075" s="110" t="s">
        <v>130</v>
      </c>
      <c r="D7075" s="110" t="s">
        <v>7</v>
      </c>
      <c r="E7075" s="110" t="s">
        <v>114</v>
      </c>
      <c r="F7075">
        <v>3.2143999999999999</v>
      </c>
      <c r="G7075">
        <v>427742.94020000001</v>
      </c>
      <c r="H7075">
        <v>95323.917600000001</v>
      </c>
      <c r="I7075">
        <v>112623.91680000001</v>
      </c>
      <c r="J7075">
        <v>65146.600400000003</v>
      </c>
      <c r="K7075">
        <v>11475.604799999999</v>
      </c>
      <c r="L7075">
        <v>35421.54</v>
      </c>
      <c r="M7075">
        <v>4219.72</v>
      </c>
      <c r="N7075">
        <v>24161.874</v>
      </c>
      <c r="O7075">
        <v>7210.5879999999997</v>
      </c>
    </row>
    <row r="7076" spans="1:15" hidden="1">
      <c r="A7076" s="110" t="s">
        <v>36</v>
      </c>
      <c r="B7076" s="110" t="s">
        <v>129</v>
      </c>
      <c r="C7076" s="110" t="s">
        <v>130</v>
      </c>
      <c r="D7076" s="110" t="s">
        <v>7</v>
      </c>
      <c r="E7076" s="110" t="s">
        <v>114</v>
      </c>
      <c r="F7076">
        <v>4251.8476000000001</v>
      </c>
      <c r="G7076">
        <v>761463103.8168</v>
      </c>
      <c r="H7076">
        <v>128916814.9518</v>
      </c>
      <c r="I7076">
        <v>160744272.7872</v>
      </c>
      <c r="J7076">
        <v>2383009.7683999999</v>
      </c>
      <c r="K7076">
        <v>16441419.9384</v>
      </c>
      <c r="L7076">
        <v>64241901.240000002</v>
      </c>
      <c r="M7076">
        <v>4598133.5999999996</v>
      </c>
      <c r="N7076">
        <v>11487829.606000001</v>
      </c>
      <c r="O7076">
        <v>9536969.5739999991</v>
      </c>
    </row>
    <row r="7077" spans="1:15" hidden="1">
      <c r="A7077" s="110" t="s">
        <v>36</v>
      </c>
      <c r="B7077" s="110" t="s">
        <v>129</v>
      </c>
      <c r="C7077" s="110" t="s">
        <v>130</v>
      </c>
      <c r="D7077" s="110" t="s">
        <v>7</v>
      </c>
      <c r="E7077" s="110" t="s">
        <v>114</v>
      </c>
      <c r="F7077">
        <v>426.71159999999998</v>
      </c>
      <c r="G7077">
        <v>57147248.402199998</v>
      </c>
      <c r="H7077">
        <v>12559743.0196</v>
      </c>
      <c r="I7077">
        <v>16314438.182399999</v>
      </c>
      <c r="J7077">
        <v>238657.08129999999</v>
      </c>
      <c r="K7077">
        <v>1668690.9143999999</v>
      </c>
      <c r="L7077">
        <v>6520111.0999999996</v>
      </c>
      <c r="M7077">
        <v>466680.86</v>
      </c>
      <c r="N7077">
        <v>1165936.024</v>
      </c>
      <c r="O7077">
        <v>957121.22</v>
      </c>
    </row>
    <row r="7078" spans="1:15" hidden="1">
      <c r="A7078" s="110" t="s">
        <v>36</v>
      </c>
      <c r="B7078" s="110" t="s">
        <v>129</v>
      </c>
      <c r="C7078" s="110" t="s">
        <v>130</v>
      </c>
      <c r="D7078" s="110" t="s">
        <v>7</v>
      </c>
      <c r="E7078" s="110" t="s">
        <v>114</v>
      </c>
      <c r="F7078">
        <v>2.4108000000000001</v>
      </c>
      <c r="G7078">
        <v>447504.75</v>
      </c>
      <c r="H7078">
        <v>73095.669200000004</v>
      </c>
      <c r="I7078">
        <v>91142.016000000003</v>
      </c>
      <c r="J7078">
        <v>213.7869</v>
      </c>
      <c r="K7078">
        <v>9321.8256000000001</v>
      </c>
      <c r="L7078">
        <v>36425.22</v>
      </c>
      <c r="M7078">
        <v>2606.7800000000002</v>
      </c>
      <c r="N7078">
        <v>6514.2439999999997</v>
      </c>
      <c r="O7078">
        <v>5407.49</v>
      </c>
    </row>
    <row r="7079" spans="1:15" hidden="1">
      <c r="A7079" s="110" t="s">
        <v>36</v>
      </c>
      <c r="B7079" s="110" t="s">
        <v>129</v>
      </c>
      <c r="C7079" s="110" t="s">
        <v>130</v>
      </c>
      <c r="D7079" s="110" t="s">
        <v>7</v>
      </c>
      <c r="E7079" s="110" t="s">
        <v>114</v>
      </c>
      <c r="F7079">
        <v>8691.7376000000004</v>
      </c>
      <c r="G7079">
        <v>1368940849.4361999</v>
      </c>
      <c r="H7079">
        <v>275409778.57660002</v>
      </c>
      <c r="I7079">
        <v>335869487.51999998</v>
      </c>
      <c r="J7079">
        <v>4772375.9697000002</v>
      </c>
      <c r="K7079">
        <v>27334321.1928</v>
      </c>
      <c r="L7079">
        <v>133493523.59999999</v>
      </c>
      <c r="M7079">
        <v>14797440.380000001</v>
      </c>
      <c r="N7079">
        <v>77993.233999999997</v>
      </c>
      <c r="O7079">
        <v>19495721.563999999</v>
      </c>
    </row>
    <row r="7080" spans="1:15" hidden="1">
      <c r="A7080" s="110" t="s">
        <v>36</v>
      </c>
      <c r="B7080" s="110" t="s">
        <v>129</v>
      </c>
      <c r="C7080" s="110" t="s">
        <v>130</v>
      </c>
      <c r="D7080" s="110" t="s">
        <v>7</v>
      </c>
      <c r="E7080" s="110" t="s">
        <v>114</v>
      </c>
      <c r="F7080">
        <v>5777.0803999999998</v>
      </c>
      <c r="G7080">
        <v>1072370549.25</v>
      </c>
      <c r="H7080">
        <v>176645802.9052</v>
      </c>
      <c r="I7080">
        <v>227617443.36000001</v>
      </c>
      <c r="J7080">
        <v>3169361.6639999999</v>
      </c>
      <c r="K7080">
        <v>18524339.625599999</v>
      </c>
      <c r="L7080">
        <v>90468038.319999993</v>
      </c>
      <c r="M7080">
        <v>10028161.300000001</v>
      </c>
      <c r="N7080">
        <v>52864.415999999997</v>
      </c>
      <c r="O7080">
        <v>12958094.116</v>
      </c>
    </row>
    <row r="7081" spans="1:15" hidden="1">
      <c r="A7081" s="110" t="s">
        <v>36</v>
      </c>
      <c r="B7081" s="110" t="s">
        <v>129</v>
      </c>
      <c r="C7081" s="110" t="s">
        <v>130</v>
      </c>
      <c r="D7081" s="110" t="s">
        <v>7</v>
      </c>
      <c r="E7081" s="110" t="s">
        <v>114</v>
      </c>
      <c r="F7081">
        <v>1139.5047999999999</v>
      </c>
      <c r="G7081">
        <v>144912125.80149999</v>
      </c>
      <c r="H7081">
        <v>32203716.139199998</v>
      </c>
      <c r="I7081">
        <v>46226376.403200001</v>
      </c>
      <c r="J7081">
        <v>627055.76080000005</v>
      </c>
      <c r="K7081">
        <v>3762084.5928000002</v>
      </c>
      <c r="L7081">
        <v>18372971.66</v>
      </c>
      <c r="M7081">
        <v>2036599.56</v>
      </c>
      <c r="N7081">
        <v>10735.603999999999</v>
      </c>
      <c r="O7081">
        <v>2555929.75</v>
      </c>
    </row>
    <row r="7082" spans="1:15" hidden="1">
      <c r="A7082" s="110" t="s">
        <v>36</v>
      </c>
      <c r="B7082" s="110" t="s">
        <v>129</v>
      </c>
      <c r="C7082" s="110" t="s">
        <v>130</v>
      </c>
      <c r="D7082" s="110" t="s">
        <v>7</v>
      </c>
      <c r="E7082" s="110" t="s">
        <v>114</v>
      </c>
      <c r="F7082">
        <v>33.751199999999997</v>
      </c>
      <c r="G7082">
        <v>6265066.5</v>
      </c>
      <c r="H7082">
        <v>1032010.8196</v>
      </c>
      <c r="I7082">
        <v>1329801.216</v>
      </c>
      <c r="J7082">
        <v>21340.163400000001</v>
      </c>
      <c r="K7082">
        <v>108223.8624</v>
      </c>
      <c r="L7082">
        <v>528538.38</v>
      </c>
      <c r="M7082">
        <v>58586.54</v>
      </c>
      <c r="N7082">
        <v>309.38600000000002</v>
      </c>
      <c r="O7082">
        <v>75703.957999999999</v>
      </c>
    </row>
    <row r="7083" spans="1:15" hidden="1">
      <c r="A7083" s="110" t="s">
        <v>36</v>
      </c>
      <c r="B7083" s="110" t="s">
        <v>129</v>
      </c>
      <c r="C7083" s="110" t="s">
        <v>130</v>
      </c>
      <c r="D7083" s="110" t="s">
        <v>7</v>
      </c>
      <c r="E7083" s="110" t="s">
        <v>114</v>
      </c>
      <c r="F7083">
        <v>12254.9</v>
      </c>
      <c r="G7083">
        <v>1433801241.1800001</v>
      </c>
      <c r="H7083">
        <v>250293641.9668</v>
      </c>
      <c r="I7083">
        <v>472770285.48479998</v>
      </c>
      <c r="J7083">
        <v>5541110.3293000003</v>
      </c>
      <c r="K7083">
        <v>36521752.564800002</v>
      </c>
      <c r="L7083">
        <v>173489680.41999999</v>
      </c>
      <c r="M7083">
        <v>19672490.440000001</v>
      </c>
      <c r="N7083">
        <v>157745.36799999999</v>
      </c>
      <c r="O7083">
        <v>27487957.508000001</v>
      </c>
    </row>
    <row r="7084" spans="1:15" hidden="1">
      <c r="A7084" s="110" t="s">
        <v>36</v>
      </c>
      <c r="B7084" s="110" t="s">
        <v>129</v>
      </c>
      <c r="C7084" s="110" t="s">
        <v>130</v>
      </c>
      <c r="D7084" s="110" t="s">
        <v>7</v>
      </c>
      <c r="E7084" s="110" t="s">
        <v>114</v>
      </c>
      <c r="F7084">
        <v>778.6884</v>
      </c>
      <c r="G7084">
        <v>110015856.5537</v>
      </c>
      <c r="H7084">
        <v>15925269.7248</v>
      </c>
      <c r="I7084">
        <v>30066959.942400001</v>
      </c>
      <c r="J7084">
        <v>354089.60340000002</v>
      </c>
      <c r="K7084">
        <v>2322510.7968000001</v>
      </c>
      <c r="L7084">
        <v>11006152.34</v>
      </c>
      <c r="M7084">
        <v>1256426.1399999999</v>
      </c>
      <c r="N7084">
        <v>10136.675999999999</v>
      </c>
      <c r="O7084">
        <v>1746612.054</v>
      </c>
    </row>
    <row r="7085" spans="1:15" hidden="1">
      <c r="A7085" s="110" t="s">
        <v>36</v>
      </c>
      <c r="B7085" s="110" t="s">
        <v>129</v>
      </c>
      <c r="C7085" s="110" t="s">
        <v>130</v>
      </c>
      <c r="D7085" s="110" t="s">
        <v>7</v>
      </c>
      <c r="E7085" s="110" t="s">
        <v>114</v>
      </c>
      <c r="F7085">
        <v>114.1112</v>
      </c>
      <c r="G7085">
        <v>13864818.9002</v>
      </c>
      <c r="H7085">
        <v>2335571.9945999999</v>
      </c>
      <c r="I7085">
        <v>4407822.4896</v>
      </c>
      <c r="J7085">
        <v>48901.278299999998</v>
      </c>
      <c r="K7085">
        <v>340457.40720000002</v>
      </c>
      <c r="L7085">
        <v>1610005.22</v>
      </c>
      <c r="M7085">
        <v>184871.46</v>
      </c>
      <c r="N7085">
        <v>1500.0260000000001</v>
      </c>
      <c r="O7085">
        <v>255953.32399999999</v>
      </c>
    </row>
    <row r="7086" spans="1:15" hidden="1">
      <c r="A7086" s="110" t="s">
        <v>36</v>
      </c>
      <c r="B7086" s="110" t="s">
        <v>129</v>
      </c>
      <c r="C7086" s="110" t="s">
        <v>130</v>
      </c>
      <c r="D7086" s="110" t="s">
        <v>7</v>
      </c>
      <c r="E7086" s="110" t="s">
        <v>114</v>
      </c>
      <c r="F7086">
        <v>44598.192799999997</v>
      </c>
      <c r="G7086">
        <v>7024175227.6265001</v>
      </c>
      <c r="H7086">
        <v>1179557938.7758</v>
      </c>
      <c r="I7086">
        <v>1590541195.1424</v>
      </c>
      <c r="J7086">
        <v>8293092.7527999999</v>
      </c>
      <c r="K7086">
        <v>143172699.0336</v>
      </c>
      <c r="L7086">
        <v>699003730.67999995</v>
      </c>
      <c r="M7086">
        <v>77454196.340000004</v>
      </c>
      <c r="N7086">
        <v>1564299.814</v>
      </c>
      <c r="O7086">
        <v>100034535.766</v>
      </c>
    </row>
    <row r="7087" spans="1:15" hidden="1">
      <c r="A7087" s="110" t="s">
        <v>36</v>
      </c>
      <c r="B7087" s="110" t="s">
        <v>129</v>
      </c>
      <c r="C7087" s="110" t="s">
        <v>130</v>
      </c>
      <c r="D7087" s="110" t="s">
        <v>7</v>
      </c>
      <c r="E7087" s="110" t="s">
        <v>114</v>
      </c>
      <c r="F7087">
        <v>1354.8696</v>
      </c>
      <c r="G7087">
        <v>251384301.63</v>
      </c>
      <c r="H7087">
        <v>35825025.985600002</v>
      </c>
      <c r="I7087">
        <v>48311249.625600003</v>
      </c>
      <c r="J7087">
        <v>251685.6556</v>
      </c>
      <c r="K7087">
        <v>4344254.1216000002</v>
      </c>
      <c r="L7087">
        <v>21232752</v>
      </c>
      <c r="M7087">
        <v>2343418.14</v>
      </c>
      <c r="N7087">
        <v>46999.612000000001</v>
      </c>
      <c r="O7087">
        <v>3038996.7519999999</v>
      </c>
    </row>
    <row r="7088" spans="1:15" hidden="1">
      <c r="A7088" s="110" t="s">
        <v>36</v>
      </c>
      <c r="B7088" s="110" t="s">
        <v>129</v>
      </c>
      <c r="C7088" s="110" t="s">
        <v>130</v>
      </c>
      <c r="D7088" s="110" t="s">
        <v>7</v>
      </c>
      <c r="E7088" s="110" t="s">
        <v>114</v>
      </c>
      <c r="F7088">
        <v>917.71119999999996</v>
      </c>
      <c r="G7088">
        <v>138990416.7683</v>
      </c>
      <c r="H7088">
        <v>24265543.008400001</v>
      </c>
      <c r="I7088">
        <v>32712717.888</v>
      </c>
      <c r="J7088">
        <v>172654.0901</v>
      </c>
      <c r="K7088">
        <v>2953015.4879999999</v>
      </c>
      <c r="L7088">
        <v>14374285.939999999</v>
      </c>
      <c r="M7088">
        <v>1610154.46</v>
      </c>
      <c r="N7088">
        <v>33145.794000000002</v>
      </c>
      <c r="O7088">
        <v>2058443.3759999999</v>
      </c>
    </row>
    <row r="7089" spans="1:15">
      <c r="A7089" s="110" t="s">
        <v>36</v>
      </c>
      <c r="B7089" s="110" t="s">
        <v>129</v>
      </c>
      <c r="C7089" s="110" t="s">
        <v>130</v>
      </c>
      <c r="D7089" s="110" t="s">
        <v>9</v>
      </c>
      <c r="E7089" s="110" t="s">
        <v>114</v>
      </c>
      <c r="F7089">
        <v>12137.5744</v>
      </c>
      <c r="G7089">
        <v>1037718915.9322</v>
      </c>
      <c r="H7089">
        <v>335945561.58499998</v>
      </c>
      <c r="I7089">
        <v>310927343.63520002</v>
      </c>
      <c r="J7089">
        <v>7486879.8013000004</v>
      </c>
      <c r="K7089">
        <v>39396259.612800002</v>
      </c>
      <c r="L7089">
        <v>135127059.53999999</v>
      </c>
      <c r="M7089">
        <v>15440205.58</v>
      </c>
      <c r="N7089">
        <v>65468.061999999998</v>
      </c>
      <c r="O7089">
        <v>27224794.498</v>
      </c>
    </row>
    <row r="7090" spans="1:15">
      <c r="A7090" s="110" t="s">
        <v>36</v>
      </c>
      <c r="B7090" s="110" t="s">
        <v>129</v>
      </c>
      <c r="C7090" s="110" t="s">
        <v>130</v>
      </c>
      <c r="D7090" s="110" t="s">
        <v>9</v>
      </c>
      <c r="E7090" s="110" t="s">
        <v>114</v>
      </c>
      <c r="F7090">
        <v>1046.2872</v>
      </c>
      <c r="G7090">
        <v>117825017.31</v>
      </c>
      <c r="H7090">
        <v>28963147.569400001</v>
      </c>
      <c r="I7090">
        <v>26806181.529599998</v>
      </c>
      <c r="J7090">
        <v>647274.78570000001</v>
      </c>
      <c r="K7090">
        <v>3396500.9424000001</v>
      </c>
      <c r="L7090">
        <v>11649832.66</v>
      </c>
      <c r="M7090">
        <v>1331161.76</v>
      </c>
      <c r="N7090">
        <v>5634.7939999999999</v>
      </c>
      <c r="O7090">
        <v>2346840.7379999999</v>
      </c>
    </row>
    <row r="7091" spans="1:15">
      <c r="A7091" s="110" t="s">
        <v>36</v>
      </c>
      <c r="B7091" s="110" t="s">
        <v>129</v>
      </c>
      <c r="C7091" s="110" t="s">
        <v>130</v>
      </c>
      <c r="D7091" s="110" t="s">
        <v>9</v>
      </c>
      <c r="E7091" s="110" t="s">
        <v>114</v>
      </c>
      <c r="F7091">
        <v>1168.4344000000001</v>
      </c>
      <c r="G7091">
        <v>105162391.08140001</v>
      </c>
      <c r="H7091">
        <v>32350641.6318</v>
      </c>
      <c r="I7091">
        <v>29941468.454399999</v>
      </c>
      <c r="J7091">
        <v>721180.4362</v>
      </c>
      <c r="K7091">
        <v>3793765.1616000002</v>
      </c>
      <c r="L7091">
        <v>13012395.5</v>
      </c>
      <c r="M7091">
        <v>1486853.52</v>
      </c>
      <c r="N7091">
        <v>6297.7640000000001</v>
      </c>
      <c r="O7091">
        <v>2620819.63</v>
      </c>
    </row>
    <row r="7092" spans="1:15">
      <c r="A7092" s="110" t="s">
        <v>36</v>
      </c>
      <c r="B7092" s="110" t="s">
        <v>129</v>
      </c>
      <c r="C7092" s="110" t="s">
        <v>130</v>
      </c>
      <c r="D7092" s="110" t="s">
        <v>9</v>
      </c>
      <c r="E7092" s="110" t="s">
        <v>114</v>
      </c>
      <c r="F7092">
        <v>57206.676800000001</v>
      </c>
      <c r="G7092">
        <v>8185966534.0253</v>
      </c>
      <c r="H7092">
        <v>3362571876.1262002</v>
      </c>
      <c r="I7092">
        <v>1466502420.1919999</v>
      </c>
      <c r="J7092">
        <v>122192501.42649999</v>
      </c>
      <c r="K7092">
        <v>230305156.99919999</v>
      </c>
      <c r="L7092">
        <v>646434449.89999998</v>
      </c>
      <c r="M7092">
        <v>99956111.540000007</v>
      </c>
      <c r="N7092">
        <v>119504634.21600001</v>
      </c>
      <c r="O7092">
        <v>128315588.5</v>
      </c>
    </row>
    <row r="7093" spans="1:15">
      <c r="A7093" s="110" t="s">
        <v>36</v>
      </c>
      <c r="B7093" s="110" t="s">
        <v>129</v>
      </c>
      <c r="C7093" s="110" t="s">
        <v>130</v>
      </c>
      <c r="D7093" s="110" t="s">
        <v>9</v>
      </c>
      <c r="E7093" s="110" t="s">
        <v>114</v>
      </c>
      <c r="F7093">
        <v>1734.9724000000001</v>
      </c>
      <c r="G7093">
        <v>316369787.85720003</v>
      </c>
      <c r="H7093">
        <v>101965288.0696</v>
      </c>
      <c r="I7093">
        <v>44465247.0528</v>
      </c>
      <c r="J7093">
        <v>3708139.5739000002</v>
      </c>
      <c r="K7093">
        <v>6986311.5384</v>
      </c>
      <c r="L7093">
        <v>19603889.239999998</v>
      </c>
      <c r="M7093">
        <v>3032981.56</v>
      </c>
      <c r="N7093">
        <v>3631078.5720000002</v>
      </c>
      <c r="O7093">
        <v>3891572.5639999998</v>
      </c>
    </row>
    <row r="7094" spans="1:15">
      <c r="A7094" s="110" t="s">
        <v>36</v>
      </c>
      <c r="B7094" s="110" t="s">
        <v>129</v>
      </c>
      <c r="C7094" s="110" t="s">
        <v>130</v>
      </c>
      <c r="D7094" s="110" t="s">
        <v>9</v>
      </c>
      <c r="E7094" s="110" t="s">
        <v>114</v>
      </c>
      <c r="F7094">
        <v>585.82439999999997</v>
      </c>
      <c r="G7094">
        <v>78836335.023599997</v>
      </c>
      <c r="H7094">
        <v>34426156.800999999</v>
      </c>
      <c r="I7094">
        <v>15011188.4352</v>
      </c>
      <c r="J7094">
        <v>1253593.2126</v>
      </c>
      <c r="K7094">
        <v>2359622.7503999998</v>
      </c>
      <c r="L7094">
        <v>6619326.1799999997</v>
      </c>
      <c r="M7094">
        <v>1024649.86</v>
      </c>
      <c r="N7094">
        <v>1228329.1680000001</v>
      </c>
      <c r="O7094">
        <v>1314014.6580000001</v>
      </c>
    </row>
    <row r="7095" spans="1:15" hidden="1">
      <c r="A7095" s="110" t="s">
        <v>36</v>
      </c>
      <c r="B7095" s="110" t="s">
        <v>129</v>
      </c>
      <c r="C7095" s="110" t="s">
        <v>130</v>
      </c>
      <c r="D7095" s="110" t="s">
        <v>12</v>
      </c>
      <c r="E7095" s="110" t="s">
        <v>114</v>
      </c>
      <c r="F7095">
        <v>11089.68</v>
      </c>
      <c r="G7095">
        <v>568920545.42400002</v>
      </c>
      <c r="H7095">
        <v>263610047.4156</v>
      </c>
      <c r="I7095">
        <v>28789294.1952</v>
      </c>
      <c r="J7095">
        <v>5096417.3203999996</v>
      </c>
      <c r="K7095">
        <v>67864816.547999993</v>
      </c>
      <c r="L7095">
        <v>252699248.30000001</v>
      </c>
      <c r="M7095">
        <v>18688000.899999999</v>
      </c>
      <c r="N7095">
        <v>495102.38799999998</v>
      </c>
      <c r="O7095">
        <v>79413866.862000003</v>
      </c>
    </row>
    <row r="7096" spans="1:15" hidden="1">
      <c r="A7096" s="110" t="s">
        <v>36</v>
      </c>
      <c r="B7096" s="110" t="s">
        <v>129</v>
      </c>
      <c r="C7096" s="110" t="s">
        <v>130</v>
      </c>
      <c r="D7096" s="110" t="s">
        <v>12</v>
      </c>
      <c r="E7096" s="110" t="s">
        <v>114</v>
      </c>
      <c r="F7096">
        <v>108.486</v>
      </c>
      <c r="G7096">
        <v>6150863.2878</v>
      </c>
      <c r="H7096">
        <v>2583492.6068000002</v>
      </c>
      <c r="I7096">
        <v>281790.04800000001</v>
      </c>
      <c r="J7096">
        <v>49177.212599999999</v>
      </c>
      <c r="K7096">
        <v>667311.1128</v>
      </c>
      <c r="L7096">
        <v>2477091.2599999998</v>
      </c>
      <c r="M7096">
        <v>184135.92</v>
      </c>
      <c r="N7096">
        <v>4934.8419999999996</v>
      </c>
      <c r="O7096">
        <v>776873.65800000005</v>
      </c>
    </row>
    <row r="7097" spans="1:15" hidden="1">
      <c r="A7097" s="110" t="s">
        <v>36</v>
      </c>
      <c r="B7097" s="110" t="s">
        <v>129</v>
      </c>
      <c r="C7097" s="110" t="s">
        <v>130</v>
      </c>
      <c r="D7097" s="110" t="s">
        <v>11</v>
      </c>
      <c r="E7097" s="110" t="s">
        <v>114</v>
      </c>
      <c r="F7097">
        <v>49.019599999999997</v>
      </c>
      <c r="G7097">
        <v>41735287.439999998</v>
      </c>
      <c r="H7097">
        <v>19012028.614999998</v>
      </c>
      <c r="I7097">
        <v>2062056.2304</v>
      </c>
      <c r="J7097">
        <v>262317.82740000001</v>
      </c>
      <c r="K7097">
        <v>176067.02160000001</v>
      </c>
      <c r="L7097">
        <v>743092.2</v>
      </c>
      <c r="M7097">
        <v>88747.78</v>
      </c>
      <c r="N7097">
        <v>18995.218000000001</v>
      </c>
      <c r="O7097">
        <v>109951.996</v>
      </c>
    </row>
    <row r="7098" spans="1:15" hidden="1">
      <c r="A7098" s="110" t="s">
        <v>36</v>
      </c>
      <c r="B7098" s="110" t="s">
        <v>129</v>
      </c>
      <c r="C7098" s="110" t="s">
        <v>130</v>
      </c>
      <c r="D7098" s="110" t="s">
        <v>11</v>
      </c>
      <c r="E7098" s="110" t="s">
        <v>114</v>
      </c>
      <c r="F7098">
        <v>1195.7568000000001</v>
      </c>
      <c r="G7098">
        <v>683004828.76160002</v>
      </c>
      <c r="H7098">
        <v>464043564.73320001</v>
      </c>
      <c r="I7098">
        <v>50324852.121600002</v>
      </c>
      <c r="J7098">
        <v>6355861.0862999996</v>
      </c>
      <c r="K7098">
        <v>4283154.8064000001</v>
      </c>
      <c r="L7098">
        <v>18086375.100000001</v>
      </c>
      <c r="M7098">
        <v>2158755.7799999998</v>
      </c>
      <c r="N7098">
        <v>459210.90600000002</v>
      </c>
      <c r="O7098">
        <v>2682103.3139999998</v>
      </c>
    </row>
    <row r="7099" spans="1:15" hidden="1">
      <c r="A7099" s="110" t="s">
        <v>36</v>
      </c>
      <c r="B7099" s="110" t="s">
        <v>129</v>
      </c>
      <c r="C7099" s="110" t="s">
        <v>130</v>
      </c>
      <c r="D7099" s="110" t="s">
        <v>7</v>
      </c>
      <c r="E7099" s="110" t="s">
        <v>114</v>
      </c>
      <c r="F7099">
        <v>1002.8928</v>
      </c>
      <c r="G7099">
        <v>157954713.39649999</v>
      </c>
      <c r="H7099">
        <v>30407895.425999999</v>
      </c>
      <c r="I7099">
        <v>37915112.505599998</v>
      </c>
      <c r="J7099">
        <v>561347.34820000001</v>
      </c>
      <c r="K7099">
        <v>3878073.3960000002</v>
      </c>
      <c r="L7099">
        <v>15152880.859999999</v>
      </c>
      <c r="M7099">
        <v>1084572.18</v>
      </c>
      <c r="N7099">
        <v>2709662.12</v>
      </c>
      <c r="O7099">
        <v>2249505.9180000001</v>
      </c>
    </row>
    <row r="7100" spans="1:15" hidden="1">
      <c r="A7100" s="110" t="s">
        <v>36</v>
      </c>
      <c r="B7100" s="110" t="s">
        <v>129</v>
      </c>
      <c r="C7100" s="110" t="s">
        <v>130</v>
      </c>
      <c r="D7100" s="110" t="s">
        <v>7</v>
      </c>
      <c r="E7100" s="110" t="s">
        <v>114</v>
      </c>
      <c r="F7100">
        <v>1451.3016</v>
      </c>
      <c r="G7100">
        <v>269397859.5</v>
      </c>
      <c r="H7100">
        <v>43799627.641000003</v>
      </c>
      <c r="I7100">
        <v>54989060.928000003</v>
      </c>
      <c r="J7100">
        <v>811592.42779999995</v>
      </c>
      <c r="K7100">
        <v>5624450.0279999999</v>
      </c>
      <c r="L7100">
        <v>21976539.559999999</v>
      </c>
      <c r="M7100">
        <v>1572970.74</v>
      </c>
      <c r="N7100">
        <v>3929872.3859999999</v>
      </c>
      <c r="O7100">
        <v>3255295.45</v>
      </c>
    </row>
    <row r="7101" spans="1:15" hidden="1">
      <c r="A7101" s="110" t="s">
        <v>36</v>
      </c>
      <c r="B7101" s="110" t="s">
        <v>129</v>
      </c>
      <c r="C7101" s="110" t="s">
        <v>130</v>
      </c>
      <c r="D7101" s="110" t="s">
        <v>7</v>
      </c>
      <c r="E7101" s="110" t="s">
        <v>114</v>
      </c>
      <c r="F7101">
        <v>135.00479999999999</v>
      </c>
      <c r="G7101">
        <v>21517937.733600002</v>
      </c>
      <c r="H7101">
        <v>3715138.412</v>
      </c>
      <c r="I7101">
        <v>5286240.8640000001</v>
      </c>
      <c r="J7101">
        <v>73122.593699999998</v>
      </c>
      <c r="K7101">
        <v>540693.33840000001</v>
      </c>
      <c r="L7101">
        <v>2112666.04</v>
      </c>
      <c r="M7101">
        <v>151210.46</v>
      </c>
      <c r="N7101">
        <v>377788.26799999998</v>
      </c>
      <c r="O7101">
        <v>302818.538</v>
      </c>
    </row>
    <row r="7102" spans="1:15" hidden="1">
      <c r="A7102" s="110" t="s">
        <v>36</v>
      </c>
      <c r="B7102" s="110" t="s">
        <v>129</v>
      </c>
      <c r="C7102" s="110" t="s">
        <v>130</v>
      </c>
      <c r="D7102" s="110" t="s">
        <v>7</v>
      </c>
      <c r="E7102" s="110" t="s">
        <v>114</v>
      </c>
      <c r="F7102">
        <v>11951.1392</v>
      </c>
      <c r="G7102">
        <v>1882293667.9747</v>
      </c>
      <c r="H7102">
        <v>370251262.21460003</v>
      </c>
      <c r="I7102">
        <v>467583018.4896</v>
      </c>
      <c r="J7102">
        <v>6557980.4867000002</v>
      </c>
      <c r="K7102">
        <v>38053675.843199998</v>
      </c>
      <c r="L7102">
        <v>185843923.41999999</v>
      </c>
      <c r="M7102">
        <v>20600354.059999999</v>
      </c>
      <c r="N7102">
        <v>108578.25</v>
      </c>
      <c r="O7102">
        <v>26806617.375999998</v>
      </c>
    </row>
    <row r="7103" spans="1:15" hidden="1">
      <c r="A7103" s="110" t="s">
        <v>36</v>
      </c>
      <c r="B7103" s="110" t="s">
        <v>129</v>
      </c>
      <c r="C7103" s="110" t="s">
        <v>130</v>
      </c>
      <c r="D7103" s="110" t="s">
        <v>7</v>
      </c>
      <c r="E7103" s="110" t="s">
        <v>114</v>
      </c>
      <c r="F7103">
        <v>2381.0668000000001</v>
      </c>
      <c r="G7103">
        <v>441985524.75</v>
      </c>
      <c r="H7103">
        <v>72250240.926200002</v>
      </c>
      <c r="I7103">
        <v>94162506.335999995</v>
      </c>
      <c r="J7103">
        <v>1305819.3751999999</v>
      </c>
      <c r="K7103">
        <v>7663311.1151999999</v>
      </c>
      <c r="L7103">
        <v>37425507.659999996</v>
      </c>
      <c r="M7103">
        <v>4148530.88</v>
      </c>
      <c r="N7103">
        <v>21859.067999999999</v>
      </c>
      <c r="O7103">
        <v>5340774.4720000001</v>
      </c>
    </row>
    <row r="7104" spans="1:15" hidden="1">
      <c r="A7104" s="110" t="s">
        <v>36</v>
      </c>
      <c r="B7104" s="110" t="s">
        <v>129</v>
      </c>
      <c r="C7104" s="110" t="s">
        <v>130</v>
      </c>
      <c r="D7104" s="110" t="s">
        <v>7</v>
      </c>
      <c r="E7104" s="110" t="s">
        <v>114</v>
      </c>
      <c r="F7104">
        <v>282.06360000000001</v>
      </c>
      <c r="G7104">
        <v>32441683.816100001</v>
      </c>
      <c r="H7104">
        <v>7320185.5099999998</v>
      </c>
      <c r="I7104">
        <v>19155451.641600002</v>
      </c>
      <c r="J7104">
        <v>152989.4198</v>
      </c>
      <c r="K7104">
        <v>1558943.82</v>
      </c>
      <c r="L7104">
        <v>7613462.2000000002</v>
      </c>
      <c r="M7104">
        <v>843934.16</v>
      </c>
      <c r="N7104">
        <v>4446.8599999999997</v>
      </c>
      <c r="O7104">
        <v>632673.62399999995</v>
      </c>
    </row>
    <row r="7105" spans="1:15" hidden="1">
      <c r="A7105" s="110" t="s">
        <v>36</v>
      </c>
      <c r="B7105" s="110" t="s">
        <v>129</v>
      </c>
      <c r="C7105" s="110" t="s">
        <v>130</v>
      </c>
      <c r="D7105" s="110" t="s">
        <v>7</v>
      </c>
      <c r="E7105" s="110" t="s">
        <v>112</v>
      </c>
      <c r="F7105">
        <v>16.071999999999999</v>
      </c>
      <c r="G7105">
        <v>2603721.8591999998</v>
      </c>
      <c r="H7105">
        <v>451399.04479999997</v>
      </c>
      <c r="I7105">
        <v>613774.32960000006</v>
      </c>
      <c r="J7105">
        <v>16814.592000000001</v>
      </c>
      <c r="K7105">
        <v>45208.994400000003</v>
      </c>
      <c r="L7105">
        <v>161735.98000000001</v>
      </c>
      <c r="M7105">
        <v>7874.46</v>
      </c>
      <c r="N7105">
        <v>771.21</v>
      </c>
      <c r="O7105">
        <v>42208.188000000002</v>
      </c>
    </row>
    <row r="7106" spans="1:15" hidden="1">
      <c r="A7106" s="110" t="s">
        <v>36</v>
      </c>
      <c r="B7106" s="110" t="s">
        <v>129</v>
      </c>
      <c r="C7106" s="110" t="s">
        <v>130</v>
      </c>
      <c r="D7106" s="110" t="s">
        <v>7</v>
      </c>
      <c r="E7106" s="110" t="s">
        <v>112</v>
      </c>
      <c r="F7106">
        <v>64686.585599999999</v>
      </c>
      <c r="G7106">
        <v>10188079014.073</v>
      </c>
      <c r="H7106">
        <v>1661872609.0699999</v>
      </c>
      <c r="I7106">
        <v>2269547319.552</v>
      </c>
      <c r="J7106">
        <v>79001979.597499996</v>
      </c>
      <c r="K7106">
        <v>243652617.324</v>
      </c>
      <c r="L7106">
        <v>1104554327.04</v>
      </c>
      <c r="M7106">
        <v>146328867.16</v>
      </c>
      <c r="N7106">
        <v>55987261.770000003</v>
      </c>
      <c r="O7106">
        <v>169876934.25999999</v>
      </c>
    </row>
    <row r="7107" spans="1:15" hidden="1">
      <c r="A7107" s="110" t="s">
        <v>36</v>
      </c>
      <c r="B7107" s="110" t="s">
        <v>129</v>
      </c>
      <c r="C7107" s="110" t="s">
        <v>130</v>
      </c>
      <c r="D7107" s="110" t="s">
        <v>7</v>
      </c>
      <c r="E7107" s="110" t="s">
        <v>112</v>
      </c>
      <c r="F7107">
        <v>11503.534</v>
      </c>
      <c r="G7107">
        <v>2112371699.6289999</v>
      </c>
      <c r="H7107">
        <v>295838969.78079998</v>
      </c>
      <c r="I7107">
        <v>403916883.39840001</v>
      </c>
      <c r="J7107">
        <v>12823158.618899999</v>
      </c>
      <c r="K7107">
        <v>43311545.9208</v>
      </c>
      <c r="L7107">
        <v>195757480.69999999</v>
      </c>
      <c r="M7107">
        <v>26871181.879999999</v>
      </c>
      <c r="N7107">
        <v>10288253.492000001</v>
      </c>
      <c r="O7107">
        <v>30210051.894000001</v>
      </c>
    </row>
    <row r="7108" spans="1:15" hidden="1">
      <c r="A7108" s="110" t="s">
        <v>36</v>
      </c>
      <c r="B7108" s="110" t="s">
        <v>129</v>
      </c>
      <c r="C7108" s="110" t="s">
        <v>130</v>
      </c>
      <c r="D7108" s="110" t="s">
        <v>7</v>
      </c>
      <c r="E7108" s="110" t="s">
        <v>112</v>
      </c>
      <c r="F7108">
        <v>4423.0144</v>
      </c>
      <c r="G7108">
        <v>631498428.25150001</v>
      </c>
      <c r="H7108">
        <v>113720082.31219999</v>
      </c>
      <c r="I7108">
        <v>155263134.58559999</v>
      </c>
      <c r="J7108">
        <v>4929039.5418999996</v>
      </c>
      <c r="K7108">
        <v>16649822.8728</v>
      </c>
      <c r="L7108">
        <v>75314617.900000006</v>
      </c>
      <c r="M7108">
        <v>10316993.18</v>
      </c>
      <c r="N7108">
        <v>3948018.8220000002</v>
      </c>
      <c r="O7108">
        <v>11615516.726</v>
      </c>
    </row>
    <row r="7109" spans="1:15">
      <c r="A7109" s="110" t="s">
        <v>36</v>
      </c>
      <c r="B7109" s="110" t="s">
        <v>129</v>
      </c>
      <c r="C7109" s="110" t="s">
        <v>130</v>
      </c>
      <c r="D7109" s="110" t="s">
        <v>9</v>
      </c>
      <c r="E7109" s="110" t="s">
        <v>112</v>
      </c>
      <c r="F7109">
        <v>51292.180800000002</v>
      </c>
      <c r="G7109">
        <v>5308463735.0236998</v>
      </c>
      <c r="H7109">
        <v>1551330082.1487999</v>
      </c>
      <c r="I7109">
        <v>1107701377.0943999</v>
      </c>
      <c r="J7109">
        <v>5265107.6513999999</v>
      </c>
      <c r="K7109">
        <v>213360756.1128</v>
      </c>
      <c r="L7109">
        <v>651777136.94000006</v>
      </c>
      <c r="M7109">
        <v>126186545.42</v>
      </c>
      <c r="N7109">
        <v>70535525.961999997</v>
      </c>
      <c r="O7109">
        <v>134701165.808</v>
      </c>
    </row>
    <row r="7110" spans="1:15">
      <c r="A7110" s="110" t="s">
        <v>36</v>
      </c>
      <c r="B7110" s="110" t="s">
        <v>129</v>
      </c>
      <c r="C7110" s="110" t="s">
        <v>130</v>
      </c>
      <c r="D7110" s="110" t="s">
        <v>9</v>
      </c>
      <c r="E7110" s="110" t="s">
        <v>112</v>
      </c>
      <c r="F7110">
        <v>15544.034799999999</v>
      </c>
      <c r="G7110">
        <v>2086525766.4451001</v>
      </c>
      <c r="H7110">
        <v>469379558.12959999</v>
      </c>
      <c r="I7110">
        <v>335594021.83679998</v>
      </c>
      <c r="J7110">
        <v>55066.297299999998</v>
      </c>
      <c r="K7110">
        <v>64598467.809600003</v>
      </c>
      <c r="L7110">
        <v>198364409.94</v>
      </c>
      <c r="M7110">
        <v>38785723.659999996</v>
      </c>
      <c r="N7110">
        <v>21576199.897999998</v>
      </c>
      <c r="O7110">
        <v>40821027.456</v>
      </c>
    </row>
    <row r="7111" spans="1:15">
      <c r="A7111" s="110" t="s">
        <v>36</v>
      </c>
      <c r="B7111" s="110" t="s">
        <v>129</v>
      </c>
      <c r="C7111" s="110" t="s">
        <v>130</v>
      </c>
      <c r="D7111" s="110" t="s">
        <v>9</v>
      </c>
      <c r="E7111" s="110" t="s">
        <v>112</v>
      </c>
      <c r="F7111">
        <v>523.14359999999999</v>
      </c>
      <c r="G7111">
        <v>57160446.013400003</v>
      </c>
      <c r="H7111">
        <v>15816262.540999999</v>
      </c>
      <c r="I7111">
        <v>11307185.7216</v>
      </c>
      <c r="J7111">
        <v>1409.5023000000001</v>
      </c>
      <c r="K7111">
        <v>2169451.6631999998</v>
      </c>
      <c r="L7111">
        <v>6646005.7000000002</v>
      </c>
      <c r="M7111">
        <v>1318904.3999999999</v>
      </c>
      <c r="N7111">
        <v>737051.26</v>
      </c>
      <c r="O7111">
        <v>1373855.142</v>
      </c>
    </row>
    <row r="7112" spans="1:15">
      <c r="A7112" s="110" t="s">
        <v>36</v>
      </c>
      <c r="B7112" s="110" t="s">
        <v>129</v>
      </c>
      <c r="C7112" s="110" t="s">
        <v>130</v>
      </c>
      <c r="D7112" s="110" t="s">
        <v>9</v>
      </c>
      <c r="E7112" s="110" t="s">
        <v>112</v>
      </c>
      <c r="F7112">
        <v>3.2143999999999999</v>
      </c>
      <c r="G7112">
        <v>434377.94400000002</v>
      </c>
      <c r="H7112">
        <v>97197.084600000002</v>
      </c>
      <c r="I7112">
        <v>69483.782399999996</v>
      </c>
      <c r="J7112">
        <v>67.119200000000006</v>
      </c>
      <c r="K7112">
        <v>13328.28</v>
      </c>
      <c r="L7112">
        <v>40813.86</v>
      </c>
      <c r="M7112">
        <v>8110.62</v>
      </c>
      <c r="N7112">
        <v>4536.1580000000004</v>
      </c>
      <c r="O7112">
        <v>8441.8179999999993</v>
      </c>
    </row>
    <row r="7113" spans="1:15">
      <c r="A7113" s="110" t="s">
        <v>36</v>
      </c>
      <c r="B7113" s="110" t="s">
        <v>129</v>
      </c>
      <c r="C7113" s="110" t="s">
        <v>130</v>
      </c>
      <c r="D7113" s="110" t="s">
        <v>9</v>
      </c>
      <c r="E7113" s="110" t="s">
        <v>112</v>
      </c>
      <c r="F7113">
        <v>24750.880000000001</v>
      </c>
      <c r="G7113">
        <v>3541717273.2480001</v>
      </c>
      <c r="H7113">
        <v>1450851493.7179999</v>
      </c>
      <c r="I7113">
        <v>605576029.68959999</v>
      </c>
      <c r="J7113">
        <v>11317326.6392</v>
      </c>
      <c r="K7113">
        <v>73117026.755999997</v>
      </c>
      <c r="L7113">
        <v>242977641.53999999</v>
      </c>
      <c r="M7113">
        <v>74382687.900000006</v>
      </c>
      <c r="N7113">
        <v>41744284.890000001</v>
      </c>
      <c r="O7113">
        <v>64999621.829999998</v>
      </c>
    </row>
    <row r="7114" spans="1:15">
      <c r="A7114" s="110" t="s">
        <v>36</v>
      </c>
      <c r="B7114" s="110" t="s">
        <v>129</v>
      </c>
      <c r="C7114" s="110" t="s">
        <v>130</v>
      </c>
      <c r="D7114" s="110" t="s">
        <v>9</v>
      </c>
      <c r="E7114" s="110" t="s">
        <v>112</v>
      </c>
      <c r="F7114">
        <v>7303.9204</v>
      </c>
      <c r="G7114">
        <v>1414064292.7950001</v>
      </c>
      <c r="H7114">
        <v>428743103.45679998</v>
      </c>
      <c r="I7114">
        <v>178806235.9296</v>
      </c>
      <c r="J7114">
        <v>967045.36930000002</v>
      </c>
      <c r="K7114">
        <v>21526152.5592</v>
      </c>
      <c r="L7114">
        <v>71195347.900000006</v>
      </c>
      <c r="M7114">
        <v>21970151.760000002</v>
      </c>
      <c r="N7114">
        <v>11924964.964</v>
      </c>
      <c r="O7114">
        <v>19181220.322000001</v>
      </c>
    </row>
    <row r="7115" spans="1:15">
      <c r="A7115" s="110" t="s">
        <v>36</v>
      </c>
      <c r="B7115" s="110" t="s">
        <v>129</v>
      </c>
      <c r="C7115" s="110" t="s">
        <v>130</v>
      </c>
      <c r="D7115" s="110" t="s">
        <v>9</v>
      </c>
      <c r="E7115" s="110" t="s">
        <v>112</v>
      </c>
      <c r="F7115">
        <v>241.08</v>
      </c>
      <c r="G7115">
        <v>27678928.551100001</v>
      </c>
      <c r="H7115">
        <v>14130020.1088</v>
      </c>
      <c r="I7115">
        <v>5898351.8399999999</v>
      </c>
      <c r="J7115">
        <v>32623.639599999999</v>
      </c>
      <c r="K7115">
        <v>712996.56</v>
      </c>
      <c r="L7115">
        <v>2370255.1</v>
      </c>
      <c r="M7115">
        <v>718353.62</v>
      </c>
      <c r="N7115">
        <v>412559.46600000001</v>
      </c>
      <c r="O7115">
        <v>633112.89800000004</v>
      </c>
    </row>
    <row r="7116" spans="1:15" hidden="1">
      <c r="A7116" s="110" t="s">
        <v>36</v>
      </c>
      <c r="B7116" s="110" t="s">
        <v>129</v>
      </c>
      <c r="C7116" s="110" t="s">
        <v>130</v>
      </c>
      <c r="D7116" s="110" t="s">
        <v>12</v>
      </c>
      <c r="E7116" s="110" t="s">
        <v>112</v>
      </c>
      <c r="F7116">
        <v>7971.7120000000004</v>
      </c>
      <c r="G7116">
        <v>408963174.68159997</v>
      </c>
      <c r="H7116">
        <v>182219325.01280001</v>
      </c>
      <c r="I7116">
        <v>20529870.566399999</v>
      </c>
      <c r="J7116">
        <v>1506278.1979</v>
      </c>
      <c r="K7116">
        <v>48088836.3024</v>
      </c>
      <c r="L7116">
        <v>138993608.81999999</v>
      </c>
      <c r="M7116">
        <v>23734086.559999999</v>
      </c>
      <c r="N7116">
        <v>13666736.886</v>
      </c>
      <c r="O7116">
        <v>31276454.923999999</v>
      </c>
    </row>
    <row r="7117" spans="1:15" hidden="1">
      <c r="A7117" s="110" t="s">
        <v>36</v>
      </c>
      <c r="B7117" s="110" t="s">
        <v>129</v>
      </c>
      <c r="C7117" s="110" t="s">
        <v>130</v>
      </c>
      <c r="D7117" s="110" t="s">
        <v>11</v>
      </c>
      <c r="E7117" s="110" t="s">
        <v>112</v>
      </c>
      <c r="F7117">
        <v>0.80359999999999998</v>
      </c>
      <c r="G7117">
        <v>342092.52</v>
      </c>
      <c r="H7117">
        <v>156634.94039999999</v>
      </c>
      <c r="I7117">
        <v>24925.113600000001</v>
      </c>
      <c r="J7117">
        <v>1521.3676</v>
      </c>
      <c r="K7117">
        <v>3249.2664</v>
      </c>
      <c r="L7117">
        <v>14668.98</v>
      </c>
      <c r="M7117">
        <v>2138.56</v>
      </c>
      <c r="N7117">
        <v>1341.2739999999999</v>
      </c>
      <c r="O7117">
        <v>2110.6799999999998</v>
      </c>
    </row>
    <row r="7118" spans="1:15" hidden="1">
      <c r="A7118" s="110" t="s">
        <v>36</v>
      </c>
      <c r="B7118" s="110" t="s">
        <v>129</v>
      </c>
      <c r="C7118" s="110" t="s">
        <v>130</v>
      </c>
      <c r="D7118" s="110" t="s">
        <v>11</v>
      </c>
      <c r="E7118" s="110" t="s">
        <v>112</v>
      </c>
      <c r="F7118">
        <v>765.83079999999995</v>
      </c>
      <c r="G7118">
        <v>291860664.7295</v>
      </c>
      <c r="H7118">
        <v>149272166.78780001</v>
      </c>
      <c r="I7118">
        <v>23754018.9888</v>
      </c>
      <c r="J7118">
        <v>1496620.4968000001</v>
      </c>
      <c r="K7118">
        <v>3096524.3111999999</v>
      </c>
      <c r="L7118">
        <v>13979291.939999999</v>
      </c>
      <c r="M7118">
        <v>2038365.84</v>
      </c>
      <c r="N7118">
        <v>1278414.5220000001</v>
      </c>
      <c r="O7118">
        <v>2011190.3019999999</v>
      </c>
    </row>
    <row r="7119" spans="1:15" hidden="1">
      <c r="A7119" s="110" t="s">
        <v>36</v>
      </c>
      <c r="B7119" s="110" t="s">
        <v>129</v>
      </c>
      <c r="C7119" s="110" t="s">
        <v>130</v>
      </c>
      <c r="D7119" s="110" t="s">
        <v>7</v>
      </c>
      <c r="E7119" s="110" t="s">
        <v>112</v>
      </c>
      <c r="F7119">
        <v>83204.744000000006</v>
      </c>
      <c r="G7119">
        <v>13104917170.329599</v>
      </c>
      <c r="H7119">
        <v>2157907502.2343998</v>
      </c>
      <c r="I7119">
        <v>2937779908.9920001</v>
      </c>
      <c r="J7119">
        <v>28592429.396200001</v>
      </c>
      <c r="K7119">
        <v>215777971.2024</v>
      </c>
      <c r="L7119">
        <v>621553034.10000002</v>
      </c>
      <c r="M7119">
        <v>147120737.06</v>
      </c>
      <c r="N7119">
        <v>4248961.2</v>
      </c>
      <c r="O7119">
        <v>357067063.98000002</v>
      </c>
    </row>
    <row r="7120" spans="1:15" hidden="1">
      <c r="A7120" s="110" t="s">
        <v>36</v>
      </c>
      <c r="B7120" s="110" t="s">
        <v>129</v>
      </c>
      <c r="C7120" s="110" t="s">
        <v>130</v>
      </c>
      <c r="D7120" s="110" t="s">
        <v>7</v>
      </c>
      <c r="E7120" s="110" t="s">
        <v>112</v>
      </c>
      <c r="F7120">
        <v>4.0179999999999998</v>
      </c>
      <c r="G7120">
        <v>737885.61</v>
      </c>
      <c r="H7120">
        <v>104188.65059999999</v>
      </c>
      <c r="I7120">
        <v>141838.48319999999</v>
      </c>
      <c r="J7120">
        <v>415.14440000000002</v>
      </c>
      <c r="K7120">
        <v>10413.770399999999</v>
      </c>
      <c r="L7120">
        <v>29972.639999999999</v>
      </c>
      <c r="M7120">
        <v>7095.46</v>
      </c>
      <c r="N7120">
        <v>202.048</v>
      </c>
      <c r="O7120">
        <v>17243.534</v>
      </c>
    </row>
    <row r="7121" spans="1:15" hidden="1">
      <c r="A7121" s="110" t="s">
        <v>36</v>
      </c>
      <c r="B7121" s="110" t="s">
        <v>129</v>
      </c>
      <c r="C7121" s="110" t="s">
        <v>130</v>
      </c>
      <c r="D7121" s="110" t="s">
        <v>7</v>
      </c>
      <c r="E7121" s="110" t="s">
        <v>112</v>
      </c>
      <c r="F7121">
        <v>2403.5675999999999</v>
      </c>
      <c r="G7121">
        <v>441137533.08240002</v>
      </c>
      <c r="H7121">
        <v>62618347.012400001</v>
      </c>
      <c r="I7121">
        <v>85333427.001599997</v>
      </c>
      <c r="J7121">
        <v>826006.88840000005</v>
      </c>
      <c r="K7121">
        <v>6794053.9775999999</v>
      </c>
      <c r="L7121">
        <v>19298991.100000001</v>
      </c>
      <c r="M7121">
        <v>4692570.54</v>
      </c>
      <c r="N7121">
        <v>139758.58600000001</v>
      </c>
      <c r="O7121">
        <v>10314733.505999999</v>
      </c>
    </row>
    <row r="7122" spans="1:15" hidden="1">
      <c r="A7122" s="110" t="s">
        <v>36</v>
      </c>
      <c r="B7122" s="110" t="s">
        <v>129</v>
      </c>
      <c r="C7122" s="110" t="s">
        <v>130</v>
      </c>
      <c r="D7122" s="110" t="s">
        <v>7</v>
      </c>
      <c r="E7122" s="110" t="s">
        <v>112</v>
      </c>
      <c r="F7122">
        <v>756.18759999999997</v>
      </c>
      <c r="G7122">
        <v>115191318.5993</v>
      </c>
      <c r="H7122">
        <v>19693355.5286</v>
      </c>
      <c r="I7122">
        <v>26839207.718400002</v>
      </c>
      <c r="J7122">
        <v>259186.84289999999</v>
      </c>
      <c r="K7122">
        <v>2142320.4216</v>
      </c>
      <c r="L7122">
        <v>6096216.2000000002</v>
      </c>
      <c r="M7122">
        <v>1482311.54</v>
      </c>
      <c r="N7122">
        <v>45334.52</v>
      </c>
      <c r="O7122">
        <v>3245123.5959999999</v>
      </c>
    </row>
    <row r="7123" spans="1:15">
      <c r="A7123" s="110" t="s">
        <v>36</v>
      </c>
      <c r="B7123" s="110" t="s">
        <v>129</v>
      </c>
      <c r="C7123" s="110" t="s">
        <v>130</v>
      </c>
      <c r="D7123" s="110" t="s">
        <v>9</v>
      </c>
      <c r="E7123" s="110" t="s">
        <v>112</v>
      </c>
      <c r="F7123">
        <v>35248.306799999998</v>
      </c>
      <c r="G7123">
        <v>3648117888.0946999</v>
      </c>
      <c r="H7123">
        <v>1067734857.6246001</v>
      </c>
      <c r="I7123">
        <v>812399879.46239996</v>
      </c>
      <c r="J7123">
        <v>9783725.9722000007</v>
      </c>
      <c r="K7123">
        <v>109766165.796</v>
      </c>
      <c r="L7123">
        <v>392658983.57999998</v>
      </c>
      <c r="M7123">
        <v>62406803.560000002</v>
      </c>
      <c r="N7123">
        <v>3718637.5159999998</v>
      </c>
      <c r="O7123">
        <v>151265527.18200001</v>
      </c>
    </row>
    <row r="7124" spans="1:15">
      <c r="A7124" s="110" t="s">
        <v>36</v>
      </c>
      <c r="B7124" s="110" t="s">
        <v>129</v>
      </c>
      <c r="C7124" s="110" t="s">
        <v>130</v>
      </c>
      <c r="D7124" s="110" t="s">
        <v>9</v>
      </c>
      <c r="E7124" s="110" t="s">
        <v>112</v>
      </c>
      <c r="F7124">
        <v>6562.1976000000004</v>
      </c>
      <c r="G7124">
        <v>878646673.78489995</v>
      </c>
      <c r="H7124">
        <v>199019067.8378</v>
      </c>
      <c r="I7124">
        <v>151431446.4576</v>
      </c>
      <c r="J7124">
        <v>1824461.5377</v>
      </c>
      <c r="K7124">
        <v>20461269.038400002</v>
      </c>
      <c r="L7124">
        <v>73203487.719999999</v>
      </c>
      <c r="M7124">
        <v>11633191.58</v>
      </c>
      <c r="N7124">
        <v>693306.96600000001</v>
      </c>
      <c r="O7124">
        <v>28161190.464000002</v>
      </c>
    </row>
    <row r="7125" spans="1:15">
      <c r="A7125" s="110" t="s">
        <v>36</v>
      </c>
      <c r="B7125" s="110" t="s">
        <v>129</v>
      </c>
      <c r="C7125" s="110" t="s">
        <v>130</v>
      </c>
      <c r="D7125" s="110" t="s">
        <v>9</v>
      </c>
      <c r="E7125" s="110" t="s">
        <v>112</v>
      </c>
      <c r="F7125">
        <v>727.25800000000004</v>
      </c>
      <c r="G7125">
        <v>80348948.812399998</v>
      </c>
      <c r="H7125">
        <v>22005672.413400002</v>
      </c>
      <c r="I7125">
        <v>16771200.7488</v>
      </c>
      <c r="J7125">
        <v>201034.30739999999</v>
      </c>
      <c r="K7125">
        <v>2270416.2623999999</v>
      </c>
      <c r="L7125">
        <v>8169199.1600000001</v>
      </c>
      <c r="M7125">
        <v>1291330.26</v>
      </c>
      <c r="N7125">
        <v>77606.275999999998</v>
      </c>
      <c r="O7125">
        <v>3120974.12</v>
      </c>
    </row>
    <row r="7126" spans="1:15">
      <c r="A7126" s="110" t="s">
        <v>36</v>
      </c>
      <c r="B7126" s="110" t="s">
        <v>129</v>
      </c>
      <c r="C7126" s="110" t="s">
        <v>130</v>
      </c>
      <c r="D7126" s="110" t="s">
        <v>9</v>
      </c>
      <c r="E7126" s="110" t="s">
        <v>112</v>
      </c>
      <c r="F7126">
        <v>48093.852800000001</v>
      </c>
      <c r="G7126">
        <v>6882099510.2428999</v>
      </c>
      <c r="H7126">
        <v>2793653300.5882001</v>
      </c>
      <c r="I7126">
        <v>1176859383.8592</v>
      </c>
      <c r="J7126">
        <v>20968709.7903</v>
      </c>
      <c r="K7126">
        <v>141358256.95680001</v>
      </c>
      <c r="L7126">
        <v>509136715.06</v>
      </c>
      <c r="M7126">
        <v>87002651.079999998</v>
      </c>
      <c r="N7126">
        <v>115953.90399999999</v>
      </c>
      <c r="O7126">
        <v>206391246.35800001</v>
      </c>
    </row>
    <row r="7127" spans="1:15">
      <c r="A7127" s="110" t="s">
        <v>36</v>
      </c>
      <c r="B7127" s="110" t="s">
        <v>129</v>
      </c>
      <c r="C7127" s="110" t="s">
        <v>130</v>
      </c>
      <c r="D7127" s="110" t="s">
        <v>9</v>
      </c>
      <c r="E7127" s="110" t="s">
        <v>112</v>
      </c>
      <c r="F7127">
        <v>837.35119999999995</v>
      </c>
      <c r="G7127">
        <v>162686871.27000001</v>
      </c>
      <c r="H7127">
        <v>48566153.612000003</v>
      </c>
      <c r="I7127">
        <v>20487846.681600001</v>
      </c>
      <c r="J7127">
        <v>365373.0796</v>
      </c>
      <c r="K7127">
        <v>2467014.1488000001</v>
      </c>
      <c r="L7127">
        <v>8958623.8200000003</v>
      </c>
      <c r="M7127">
        <v>1521400.12</v>
      </c>
      <c r="N7127">
        <v>1028.28</v>
      </c>
      <c r="O7127">
        <v>3593431.798</v>
      </c>
    </row>
    <row r="7128" spans="1:15">
      <c r="A7128" s="110" t="s">
        <v>36</v>
      </c>
      <c r="B7128" s="110" t="s">
        <v>129</v>
      </c>
      <c r="C7128" s="110" t="s">
        <v>130</v>
      </c>
      <c r="D7128" s="110" t="s">
        <v>9</v>
      </c>
      <c r="E7128" s="110" t="s">
        <v>112</v>
      </c>
      <c r="F7128">
        <v>212.95400000000001</v>
      </c>
      <c r="G7128">
        <v>30277336.042800002</v>
      </c>
      <c r="H7128">
        <v>12363927.4706</v>
      </c>
      <c r="I7128">
        <v>5211796.1471999995</v>
      </c>
      <c r="J7128">
        <v>90506.455600000001</v>
      </c>
      <c r="K7128">
        <v>626725.83600000001</v>
      </c>
      <c r="L7128">
        <v>2265804.3199999998</v>
      </c>
      <c r="M7128">
        <v>386086.34</v>
      </c>
      <c r="N7128">
        <v>395.07600000000002</v>
      </c>
      <c r="O7128">
        <v>913876.63399999996</v>
      </c>
    </row>
    <row r="7129" spans="1:15" hidden="1">
      <c r="A7129" s="110" t="s">
        <v>36</v>
      </c>
      <c r="B7129" s="110" t="s">
        <v>129</v>
      </c>
      <c r="C7129" s="110" t="s">
        <v>130</v>
      </c>
      <c r="D7129" s="110" t="s">
        <v>12</v>
      </c>
      <c r="E7129" s="110" t="s">
        <v>112</v>
      </c>
      <c r="F7129">
        <v>16425.583999999999</v>
      </c>
      <c r="G7129">
        <v>843020029.05120003</v>
      </c>
      <c r="H7129">
        <v>371094113.39240003</v>
      </c>
      <c r="I7129">
        <v>41906722.6752</v>
      </c>
      <c r="J7129">
        <v>3611138.7182999998</v>
      </c>
      <c r="K7129">
        <v>101042391.18960001</v>
      </c>
      <c r="L7129">
        <v>333410317.36000001</v>
      </c>
      <c r="M7129">
        <v>29661955.940000001</v>
      </c>
      <c r="N7129">
        <v>1524417.8840000001</v>
      </c>
      <c r="O7129">
        <v>165905272.21399999</v>
      </c>
    </row>
    <row r="7130" spans="1:15" hidden="1">
      <c r="A7130" s="110" t="s">
        <v>36</v>
      </c>
      <c r="B7130" s="110" t="s">
        <v>129</v>
      </c>
      <c r="C7130" s="110" t="s">
        <v>130</v>
      </c>
      <c r="D7130" s="110" t="s">
        <v>12</v>
      </c>
      <c r="E7130" s="110" t="s">
        <v>112</v>
      </c>
      <c r="F7130">
        <v>28.126000000000001</v>
      </c>
      <c r="G7130">
        <v>1640055.186</v>
      </c>
      <c r="H7130">
        <v>637491.62419999996</v>
      </c>
      <c r="I7130">
        <v>72275.980800000005</v>
      </c>
      <c r="J7130">
        <v>92007.936000000002</v>
      </c>
      <c r="K7130">
        <v>173611.25279999999</v>
      </c>
      <c r="L7130">
        <v>569452.28</v>
      </c>
      <c r="M7130">
        <v>50746.52</v>
      </c>
      <c r="N7130">
        <v>2434.498</v>
      </c>
      <c r="O7130">
        <v>284084.90000000002</v>
      </c>
    </row>
    <row r="7131" spans="1:15" hidden="1">
      <c r="A7131" s="110" t="s">
        <v>36</v>
      </c>
      <c r="B7131" s="110" t="s">
        <v>129</v>
      </c>
      <c r="C7131" s="110" t="s">
        <v>130</v>
      </c>
      <c r="D7131" s="110" t="s">
        <v>11</v>
      </c>
      <c r="E7131" s="110" t="s">
        <v>112</v>
      </c>
      <c r="F7131">
        <v>5.6252000000000004</v>
      </c>
      <c r="G7131">
        <v>2354161.3879999998</v>
      </c>
      <c r="H7131">
        <v>1088965.4365999999</v>
      </c>
      <c r="I7131">
        <v>174315.99359999999</v>
      </c>
      <c r="J7131">
        <v>3982.4034000000001</v>
      </c>
      <c r="K7131">
        <v>16063.0128</v>
      </c>
      <c r="L7131">
        <v>100608.26</v>
      </c>
      <c r="M7131">
        <v>10129.459999999999</v>
      </c>
      <c r="N7131">
        <v>402.29199999999997</v>
      </c>
      <c r="O7131">
        <v>24140.225999999999</v>
      </c>
    </row>
    <row r="7132" spans="1:15" hidden="1">
      <c r="A7132" s="110" t="s">
        <v>36</v>
      </c>
      <c r="B7132" s="110" t="s">
        <v>129</v>
      </c>
      <c r="C7132" s="110" t="s">
        <v>130</v>
      </c>
      <c r="D7132" s="110" t="s">
        <v>11</v>
      </c>
      <c r="E7132" s="110" t="s">
        <v>112</v>
      </c>
      <c r="F7132">
        <v>6.4287999999999998</v>
      </c>
      <c r="G7132">
        <v>2736740.16</v>
      </c>
      <c r="H7132">
        <v>1244532.1547999999</v>
      </c>
      <c r="I7132">
        <v>199218.27840000001</v>
      </c>
      <c r="J7132">
        <v>4552.9161999999997</v>
      </c>
      <c r="K7132">
        <v>18357.6024</v>
      </c>
      <c r="L7132">
        <v>114980.4</v>
      </c>
      <c r="M7132">
        <v>11578.4</v>
      </c>
      <c r="N7132">
        <v>458.21600000000001</v>
      </c>
      <c r="O7132">
        <v>27588.572</v>
      </c>
    </row>
    <row r="7133" spans="1:15" hidden="1">
      <c r="A7133" s="110" t="s">
        <v>36</v>
      </c>
      <c r="B7133" s="110" t="s">
        <v>129</v>
      </c>
      <c r="C7133" s="110" t="s">
        <v>130</v>
      </c>
      <c r="D7133" s="110" t="s">
        <v>11</v>
      </c>
      <c r="E7133" s="110" t="s">
        <v>112</v>
      </c>
      <c r="F7133">
        <v>195.2748</v>
      </c>
      <c r="G7133">
        <v>64080500.354599997</v>
      </c>
      <c r="H7133">
        <v>37839258.766400002</v>
      </c>
      <c r="I7133">
        <v>6054398.4960000003</v>
      </c>
      <c r="J7133">
        <v>183687.73389999999</v>
      </c>
      <c r="K7133">
        <v>518153.93280000001</v>
      </c>
      <c r="L7133">
        <v>3508103.5</v>
      </c>
      <c r="M7133">
        <v>352761.54</v>
      </c>
      <c r="N7133">
        <v>14036.022000000001</v>
      </c>
      <c r="O7133">
        <v>838006.70799999998</v>
      </c>
    </row>
    <row r="7134" spans="1:15" hidden="1">
      <c r="A7134" s="110" t="s">
        <v>36</v>
      </c>
      <c r="B7134" s="110" t="s">
        <v>129</v>
      </c>
      <c r="C7134" s="110" t="s">
        <v>130</v>
      </c>
      <c r="D7134" s="110" t="s">
        <v>7</v>
      </c>
      <c r="E7134" s="110" t="s">
        <v>112</v>
      </c>
      <c r="F7134">
        <v>17834.2948</v>
      </c>
      <c r="G7134">
        <v>2808974523.0809002</v>
      </c>
      <c r="H7134">
        <v>441720644.64359999</v>
      </c>
      <c r="I7134">
        <v>645812798.88</v>
      </c>
      <c r="J7134">
        <v>29537482.054699998</v>
      </c>
      <c r="K7134">
        <v>59493096.2808</v>
      </c>
      <c r="L7134">
        <v>158525657.86000001</v>
      </c>
      <c r="M7134">
        <v>41942061.920000002</v>
      </c>
      <c r="N7134">
        <v>137828.30600000001</v>
      </c>
      <c r="O7134">
        <v>68772355.893999994</v>
      </c>
    </row>
    <row r="7135" spans="1:15" hidden="1">
      <c r="A7135" s="110" t="s">
        <v>36</v>
      </c>
      <c r="B7135" s="110" t="s">
        <v>129</v>
      </c>
      <c r="C7135" s="110" t="s">
        <v>130</v>
      </c>
      <c r="D7135" s="110" t="s">
        <v>7</v>
      </c>
      <c r="E7135" s="110" t="s">
        <v>112</v>
      </c>
      <c r="F7135">
        <v>1790.4208000000001</v>
      </c>
      <c r="G7135">
        <v>328683766.11839998</v>
      </c>
      <c r="H7135">
        <v>44325464.194799997</v>
      </c>
      <c r="I7135">
        <v>64817155.315200001</v>
      </c>
      <c r="J7135">
        <v>2952205.0863000001</v>
      </c>
      <c r="K7135">
        <v>5970921.5448000003</v>
      </c>
      <c r="L7135">
        <v>15921641.52</v>
      </c>
      <c r="M7135">
        <v>4212469.5599999996</v>
      </c>
      <c r="N7135">
        <v>13411.838</v>
      </c>
      <c r="O7135">
        <v>6904194.8360000001</v>
      </c>
    </row>
    <row r="7136" spans="1:15" hidden="1">
      <c r="A7136" s="110" t="s">
        <v>36</v>
      </c>
      <c r="B7136" s="110" t="s">
        <v>129</v>
      </c>
      <c r="C7136" s="110" t="s">
        <v>130</v>
      </c>
      <c r="D7136" s="110" t="s">
        <v>7</v>
      </c>
      <c r="E7136" s="110" t="s">
        <v>112</v>
      </c>
      <c r="F7136">
        <v>106.0752</v>
      </c>
      <c r="G7136">
        <v>16754577.84</v>
      </c>
      <c r="H7136">
        <v>2611273.5425999998</v>
      </c>
      <c r="I7136">
        <v>3835392.6911999998</v>
      </c>
      <c r="J7136">
        <v>174878.96590000001</v>
      </c>
      <c r="K7136">
        <v>353125.91519999999</v>
      </c>
      <c r="L7136">
        <v>958437.32</v>
      </c>
      <c r="M7136">
        <v>253558.76</v>
      </c>
      <c r="N7136">
        <v>168.67400000000001</v>
      </c>
      <c r="O7136">
        <v>409046.17599999998</v>
      </c>
    </row>
    <row r="7137" spans="1:15">
      <c r="A7137" s="110" t="s">
        <v>36</v>
      </c>
      <c r="B7137" s="110" t="s">
        <v>129</v>
      </c>
      <c r="C7137" s="110" t="s">
        <v>130</v>
      </c>
      <c r="D7137" s="110" t="s">
        <v>9</v>
      </c>
      <c r="E7137" s="110" t="s">
        <v>112</v>
      </c>
      <c r="F7137">
        <v>45645.283600000002</v>
      </c>
      <c r="G7137">
        <v>4724372595.5950003</v>
      </c>
      <c r="H7137">
        <v>1363367903.9131999</v>
      </c>
      <c r="I7137">
        <v>1008374291.6544</v>
      </c>
      <c r="J7137">
        <v>76368738.421900004</v>
      </c>
      <c r="K7137">
        <v>156346766.8488</v>
      </c>
      <c r="L7137">
        <v>469419878.12</v>
      </c>
      <c r="M7137">
        <v>119756050.48</v>
      </c>
      <c r="N7137">
        <v>45774161.114</v>
      </c>
      <c r="O7137">
        <v>176016695.822</v>
      </c>
    </row>
    <row r="7138" spans="1:15">
      <c r="A7138" s="110" t="s">
        <v>36</v>
      </c>
      <c r="B7138" s="110" t="s">
        <v>129</v>
      </c>
      <c r="C7138" s="110" t="s">
        <v>130</v>
      </c>
      <c r="D7138" s="110" t="s">
        <v>9</v>
      </c>
      <c r="E7138" s="110" t="s">
        <v>112</v>
      </c>
      <c r="F7138">
        <v>5661.3620000000001</v>
      </c>
      <c r="G7138">
        <v>757998199.83889997</v>
      </c>
      <c r="H7138">
        <v>169070131.73359999</v>
      </c>
      <c r="I7138">
        <v>125057318.07359999</v>
      </c>
      <c r="J7138">
        <v>9475972.2038000003</v>
      </c>
      <c r="K7138">
        <v>19394081.1864</v>
      </c>
      <c r="L7138">
        <v>58263355.039999999</v>
      </c>
      <c r="M7138">
        <v>14861364.300000001</v>
      </c>
      <c r="N7138">
        <v>5690073.9720000001</v>
      </c>
      <c r="O7138">
        <v>21831263.850000001</v>
      </c>
    </row>
    <row r="7139" spans="1:15">
      <c r="A7139" s="110" t="s">
        <v>36</v>
      </c>
      <c r="B7139" s="110" t="s">
        <v>129</v>
      </c>
      <c r="C7139" s="110" t="s">
        <v>130</v>
      </c>
      <c r="D7139" s="110" t="s">
        <v>9</v>
      </c>
      <c r="E7139" s="110" t="s">
        <v>112</v>
      </c>
      <c r="F7139">
        <v>551.26959999999997</v>
      </c>
      <c r="G7139">
        <v>59398128.876199998</v>
      </c>
      <c r="H7139">
        <v>16323310.951400001</v>
      </c>
      <c r="I7139">
        <v>12108656.0832</v>
      </c>
      <c r="J7139">
        <v>915435.70860000001</v>
      </c>
      <c r="K7139">
        <v>1892788.452</v>
      </c>
      <c r="L7139">
        <v>5808558.5599999996</v>
      </c>
      <c r="M7139">
        <v>1472681.46</v>
      </c>
      <c r="N7139">
        <v>598468.88199999998</v>
      </c>
      <c r="O7139">
        <v>2125797.52</v>
      </c>
    </row>
    <row r="7140" spans="1:15">
      <c r="A7140" s="110" t="s">
        <v>36</v>
      </c>
      <c r="B7140" s="110" t="s">
        <v>129</v>
      </c>
      <c r="C7140" s="110" t="s">
        <v>130</v>
      </c>
      <c r="D7140" s="110" t="s">
        <v>9</v>
      </c>
      <c r="E7140" s="110" t="s">
        <v>112</v>
      </c>
      <c r="F7140">
        <v>32169.715199999999</v>
      </c>
      <c r="G7140">
        <v>4603687716.6402998</v>
      </c>
      <c r="H7140">
        <v>1822383653.7753999</v>
      </c>
      <c r="I7140">
        <v>805592810.70720005</v>
      </c>
      <c r="J7140">
        <v>54292515.294299997</v>
      </c>
      <c r="K7140">
        <v>129627008.66159999</v>
      </c>
      <c r="L7140">
        <v>370642270.57999998</v>
      </c>
      <c r="M7140">
        <v>77630357.760000005</v>
      </c>
      <c r="N7140">
        <v>660604.054</v>
      </c>
      <c r="O7140">
        <v>124052400.956</v>
      </c>
    </row>
    <row r="7141" spans="1:15">
      <c r="A7141" s="110" t="s">
        <v>36</v>
      </c>
      <c r="B7141" s="110" t="s">
        <v>129</v>
      </c>
      <c r="C7141" s="110" t="s">
        <v>130</v>
      </c>
      <c r="D7141" s="110" t="s">
        <v>9</v>
      </c>
      <c r="E7141" s="110" t="s">
        <v>112</v>
      </c>
      <c r="F7141">
        <v>1290.5816</v>
      </c>
      <c r="G7141">
        <v>249969470.6124</v>
      </c>
      <c r="H7141">
        <v>73120781.568800002</v>
      </c>
      <c r="I7141">
        <v>32318944.704</v>
      </c>
      <c r="J7141">
        <v>2173524.6619000002</v>
      </c>
      <c r="K7141">
        <v>5200504.4519999996</v>
      </c>
      <c r="L7141">
        <v>14867673.380000001</v>
      </c>
      <c r="M7141">
        <v>3113800.76</v>
      </c>
      <c r="N7141">
        <v>26582.842000000001</v>
      </c>
      <c r="O7141">
        <v>4976721.8600000003</v>
      </c>
    </row>
    <row r="7142" spans="1:15">
      <c r="A7142" s="110" t="s">
        <v>36</v>
      </c>
      <c r="B7142" s="110" t="s">
        <v>129</v>
      </c>
      <c r="C7142" s="110" t="s">
        <v>130</v>
      </c>
      <c r="D7142" s="110" t="s">
        <v>9</v>
      </c>
      <c r="E7142" s="110" t="s">
        <v>112</v>
      </c>
      <c r="F7142">
        <v>54.644799999999996</v>
      </c>
      <c r="G7142">
        <v>8057313.0791999996</v>
      </c>
      <c r="H7142">
        <v>3096131.8838</v>
      </c>
      <c r="I7142">
        <v>1368387.3984000001</v>
      </c>
      <c r="J7142">
        <v>90058.994500000001</v>
      </c>
      <c r="K7142">
        <v>220191.15599999999</v>
      </c>
      <c r="L7142">
        <v>629463.98</v>
      </c>
      <c r="M7142">
        <v>131825.66</v>
      </c>
      <c r="N7142">
        <v>1130.2059999999999</v>
      </c>
      <c r="O7142">
        <v>210719.82800000001</v>
      </c>
    </row>
    <row r="7143" spans="1:15" hidden="1">
      <c r="A7143" s="110" t="s">
        <v>36</v>
      </c>
      <c r="B7143" s="110" t="s">
        <v>129</v>
      </c>
      <c r="C7143" s="110" t="s">
        <v>130</v>
      </c>
      <c r="D7143" s="110" t="s">
        <v>12</v>
      </c>
      <c r="E7143" s="110" t="s">
        <v>112</v>
      </c>
      <c r="F7143">
        <v>18000.64</v>
      </c>
      <c r="G7143">
        <v>826342780.03199995</v>
      </c>
      <c r="H7143">
        <v>397323541.95240003</v>
      </c>
      <c r="I7143">
        <v>52089717.523199998</v>
      </c>
      <c r="J7143">
        <v>28949886.144000001</v>
      </c>
      <c r="K7143">
        <v>137883508.82640001</v>
      </c>
      <c r="L7143">
        <v>338629838.75999999</v>
      </c>
      <c r="M7143">
        <v>49683669.619999997</v>
      </c>
      <c r="N7143">
        <v>1287830.5</v>
      </c>
      <c r="O7143">
        <v>143219528.43000001</v>
      </c>
    </row>
    <row r="7144" spans="1:15" hidden="1">
      <c r="A7144" s="110" t="s">
        <v>36</v>
      </c>
      <c r="B7144" s="110" t="s">
        <v>129</v>
      </c>
      <c r="C7144" s="110" t="s">
        <v>130</v>
      </c>
      <c r="D7144" s="110" t="s">
        <v>12</v>
      </c>
      <c r="E7144" s="110" t="s">
        <v>112</v>
      </c>
      <c r="F7144">
        <v>151.07679999999999</v>
      </c>
      <c r="G7144">
        <v>7750511.7781999996</v>
      </c>
      <c r="H7144">
        <v>3295038.3572</v>
      </c>
      <c r="I7144">
        <v>432840.3456</v>
      </c>
      <c r="J7144">
        <v>254064.6568</v>
      </c>
      <c r="K7144">
        <v>1148503.6440000001</v>
      </c>
      <c r="L7144">
        <v>2846329.88</v>
      </c>
      <c r="M7144">
        <v>418229.52</v>
      </c>
      <c r="N7144">
        <v>10722.074000000001</v>
      </c>
      <c r="O7144">
        <v>1202020.534</v>
      </c>
    </row>
    <row r="7145" spans="1:15" hidden="1">
      <c r="A7145" s="110" t="s">
        <v>36</v>
      </c>
      <c r="B7145" s="110" t="s">
        <v>129</v>
      </c>
      <c r="C7145" s="110" t="s">
        <v>130</v>
      </c>
      <c r="D7145" s="110" t="s">
        <v>11</v>
      </c>
      <c r="E7145" s="110" t="s">
        <v>112</v>
      </c>
      <c r="F7145">
        <v>94.021199999999993</v>
      </c>
      <c r="G7145">
        <v>29235314.271200001</v>
      </c>
      <c r="H7145">
        <v>18314931.305599999</v>
      </c>
      <c r="I7145">
        <v>2920290.0096</v>
      </c>
      <c r="J7145">
        <v>142006.73680000001</v>
      </c>
      <c r="K7145">
        <v>385316.58960000001</v>
      </c>
      <c r="L7145">
        <v>1707964.88</v>
      </c>
      <c r="M7145">
        <v>168757.64</v>
      </c>
      <c r="N7145">
        <v>805399.40800000005</v>
      </c>
      <c r="O7145">
        <v>362562.50799999997</v>
      </c>
    </row>
    <row r="7146" spans="1:15" hidden="1">
      <c r="A7146" s="110" t="s">
        <v>36</v>
      </c>
      <c r="B7146" s="110" t="s">
        <v>129</v>
      </c>
      <c r="C7146" s="110" t="s">
        <v>130</v>
      </c>
      <c r="D7146" s="110" t="s">
        <v>7</v>
      </c>
      <c r="E7146" s="110" t="s">
        <v>113</v>
      </c>
      <c r="F7146">
        <v>29752.486400000002</v>
      </c>
      <c r="G7146">
        <v>4685989830.7622004</v>
      </c>
      <c r="H7146">
        <v>763749455.92639995</v>
      </c>
      <c r="I7146">
        <v>1077070768.5696001</v>
      </c>
      <c r="J7146">
        <v>257790732.14649999</v>
      </c>
      <c r="K7146">
        <v>116628161.2344</v>
      </c>
      <c r="L7146">
        <v>314646541.07999998</v>
      </c>
      <c r="M7146">
        <v>59574498.140000001</v>
      </c>
      <c r="N7146">
        <v>59422892.276000001</v>
      </c>
      <c r="O7146">
        <v>105759409.8</v>
      </c>
    </row>
    <row r="7147" spans="1:15" hidden="1">
      <c r="A7147" s="110" t="s">
        <v>36</v>
      </c>
      <c r="B7147" s="110" t="s">
        <v>129</v>
      </c>
      <c r="C7147" s="110" t="s">
        <v>130</v>
      </c>
      <c r="D7147" s="110" t="s">
        <v>7</v>
      </c>
      <c r="E7147" s="110" t="s">
        <v>113</v>
      </c>
      <c r="F7147">
        <v>415.46120000000002</v>
      </c>
      <c r="G7147">
        <v>76250147.394999996</v>
      </c>
      <c r="H7147">
        <v>10670148.623400001</v>
      </c>
      <c r="I7147">
        <v>15050604.326400001</v>
      </c>
      <c r="J7147">
        <v>3577413.8273999998</v>
      </c>
      <c r="K7147">
        <v>1621721.3472</v>
      </c>
      <c r="L7147">
        <v>4365121.58</v>
      </c>
      <c r="M7147">
        <v>743695.72</v>
      </c>
      <c r="N7147">
        <v>501732.99</v>
      </c>
      <c r="O7147">
        <v>1476814.834</v>
      </c>
    </row>
    <row r="7148" spans="1:15" hidden="1">
      <c r="A7148" s="110" t="s">
        <v>36</v>
      </c>
      <c r="B7148" s="110" t="s">
        <v>129</v>
      </c>
      <c r="C7148" s="110" t="s">
        <v>130</v>
      </c>
      <c r="D7148" s="110" t="s">
        <v>7</v>
      </c>
      <c r="E7148" s="110" t="s">
        <v>113</v>
      </c>
      <c r="F7148">
        <v>156.702</v>
      </c>
      <c r="G7148">
        <v>24720934.087099999</v>
      </c>
      <c r="H7148">
        <v>4022190.6510000001</v>
      </c>
      <c r="I7148">
        <v>5676330.7391999997</v>
      </c>
      <c r="J7148">
        <v>1396668.8842</v>
      </c>
      <c r="K7148">
        <v>609021.8064</v>
      </c>
      <c r="L7148">
        <v>1635920.5</v>
      </c>
      <c r="M7148">
        <v>242296.06</v>
      </c>
      <c r="N7148">
        <v>45828.815999999999</v>
      </c>
      <c r="O7148">
        <v>557018.37399999995</v>
      </c>
    </row>
    <row r="7149" spans="1:15">
      <c r="A7149" s="110" t="s">
        <v>36</v>
      </c>
      <c r="B7149" s="110" t="s">
        <v>129</v>
      </c>
      <c r="C7149" s="110" t="s">
        <v>130</v>
      </c>
      <c r="D7149" s="110" t="s">
        <v>9</v>
      </c>
      <c r="E7149" s="110" t="s">
        <v>113</v>
      </c>
      <c r="F7149">
        <v>13273.864799999999</v>
      </c>
      <c r="G7149">
        <v>1373773327.9301</v>
      </c>
      <c r="H7149">
        <v>403531549.86760002</v>
      </c>
      <c r="I7149">
        <v>303367616.42879999</v>
      </c>
      <c r="J7149">
        <v>115078923.46610001</v>
      </c>
      <c r="K7149">
        <v>45896382.064800002</v>
      </c>
      <c r="L7149">
        <v>155341001.72</v>
      </c>
      <c r="M7149">
        <v>33871606.340000004</v>
      </c>
      <c r="N7149">
        <v>72395210.931999996</v>
      </c>
      <c r="O7149">
        <v>47183823.851999998</v>
      </c>
    </row>
    <row r="7150" spans="1:15">
      <c r="A7150" s="110" t="s">
        <v>36</v>
      </c>
      <c r="B7150" s="110" t="s">
        <v>129</v>
      </c>
      <c r="C7150" s="110" t="s">
        <v>130</v>
      </c>
      <c r="D7150" s="110" t="s">
        <v>9</v>
      </c>
      <c r="E7150" s="110" t="s">
        <v>113</v>
      </c>
      <c r="F7150">
        <v>425.90800000000002</v>
      </c>
      <c r="G7150">
        <v>57542046.241700001</v>
      </c>
      <c r="H7150">
        <v>12950462.589199999</v>
      </c>
      <c r="I7150">
        <v>9711296.7359999996</v>
      </c>
      <c r="J7150">
        <v>3667649.3204000001</v>
      </c>
      <c r="K7150">
        <v>1495787.2560000001</v>
      </c>
      <c r="L7150">
        <v>5008323.84</v>
      </c>
      <c r="M7150">
        <v>944314.46</v>
      </c>
      <c r="N7150">
        <v>1849768.382</v>
      </c>
      <c r="O7150">
        <v>1513951.0759999999</v>
      </c>
    </row>
    <row r="7151" spans="1:15">
      <c r="A7151" s="110" t="s">
        <v>36</v>
      </c>
      <c r="B7151" s="110" t="s">
        <v>129</v>
      </c>
      <c r="C7151" s="110" t="s">
        <v>130</v>
      </c>
      <c r="D7151" s="110" t="s">
        <v>9</v>
      </c>
      <c r="E7151" s="110" t="s">
        <v>113</v>
      </c>
      <c r="F7151">
        <v>297.33199999999999</v>
      </c>
      <c r="G7151">
        <v>32646557.457400002</v>
      </c>
      <c r="H7151">
        <v>9034515.9024</v>
      </c>
      <c r="I7151">
        <v>6753815.4623999996</v>
      </c>
      <c r="J7151">
        <v>2618258.6880000001</v>
      </c>
      <c r="K7151">
        <v>1063231.8768</v>
      </c>
      <c r="L7151">
        <v>3518832.38</v>
      </c>
      <c r="M7151">
        <v>532989.34</v>
      </c>
      <c r="N7151">
        <v>874304.99199999997</v>
      </c>
      <c r="O7151">
        <v>1056909.48</v>
      </c>
    </row>
    <row r="7152" spans="1:15">
      <c r="A7152" s="110" t="s">
        <v>36</v>
      </c>
      <c r="B7152" s="110" t="s">
        <v>129</v>
      </c>
      <c r="C7152" s="110" t="s">
        <v>130</v>
      </c>
      <c r="D7152" s="110" t="s">
        <v>9</v>
      </c>
      <c r="E7152" s="110" t="s">
        <v>113</v>
      </c>
      <c r="F7152">
        <v>28463.511999999999</v>
      </c>
      <c r="G7152">
        <v>4072974864.2351999</v>
      </c>
      <c r="H7152">
        <v>1647055675.9533999</v>
      </c>
      <c r="I7152">
        <v>729553018.88639998</v>
      </c>
      <c r="J7152">
        <v>247091938.37810001</v>
      </c>
      <c r="K7152">
        <v>123611934.6432</v>
      </c>
      <c r="L7152">
        <v>509699827.10000002</v>
      </c>
      <c r="M7152">
        <v>56457387.039999999</v>
      </c>
      <c r="N7152">
        <v>139778171.12599999</v>
      </c>
      <c r="O7152">
        <v>101177568.206</v>
      </c>
    </row>
    <row r="7153" spans="1:15">
      <c r="A7153" s="110" t="s">
        <v>36</v>
      </c>
      <c r="B7153" s="110" t="s">
        <v>129</v>
      </c>
      <c r="C7153" s="110" t="s">
        <v>130</v>
      </c>
      <c r="D7153" s="110" t="s">
        <v>9</v>
      </c>
      <c r="E7153" s="110" t="s">
        <v>113</v>
      </c>
      <c r="F7153">
        <v>609.12879999999996</v>
      </c>
      <c r="G7153">
        <v>118346111.73</v>
      </c>
      <c r="H7153">
        <v>35185456.776600003</v>
      </c>
      <c r="I7153">
        <v>15592273.4976</v>
      </c>
      <c r="J7153">
        <v>5249043.7995999996</v>
      </c>
      <c r="K7153">
        <v>2628599.8391999998</v>
      </c>
      <c r="L7153">
        <v>10792995.800000001</v>
      </c>
      <c r="M7153">
        <v>1070581.3400000001</v>
      </c>
      <c r="N7153">
        <v>2099528.574</v>
      </c>
      <c r="O7153">
        <v>2165233.8620000002</v>
      </c>
    </row>
    <row r="7154" spans="1:15">
      <c r="A7154" s="110" t="s">
        <v>36</v>
      </c>
      <c r="B7154" s="110" t="s">
        <v>129</v>
      </c>
      <c r="C7154" s="110" t="s">
        <v>130</v>
      </c>
      <c r="D7154" s="110" t="s">
        <v>9</v>
      </c>
      <c r="E7154" s="110" t="s">
        <v>113</v>
      </c>
      <c r="F7154">
        <v>12.054</v>
      </c>
      <c r="G7154">
        <v>1706914.3846</v>
      </c>
      <c r="H7154">
        <v>694665.77159999998</v>
      </c>
      <c r="I7154">
        <v>307953.42719999998</v>
      </c>
      <c r="J7154">
        <v>88472.993700000006</v>
      </c>
      <c r="K7154">
        <v>51665.904000000002</v>
      </c>
      <c r="L7154">
        <v>211559.18</v>
      </c>
      <c r="M7154">
        <v>18381.939999999999</v>
      </c>
      <c r="N7154">
        <v>23403.292000000001</v>
      </c>
      <c r="O7154">
        <v>42847.705999999998</v>
      </c>
    </row>
    <row r="7155" spans="1:15" hidden="1">
      <c r="A7155" s="110" t="s">
        <v>36</v>
      </c>
      <c r="B7155" s="110" t="s">
        <v>129</v>
      </c>
      <c r="C7155" s="110" t="s">
        <v>130</v>
      </c>
      <c r="D7155" s="110" t="s">
        <v>12</v>
      </c>
      <c r="E7155" s="110" t="s">
        <v>113</v>
      </c>
      <c r="F7155">
        <v>18225.648000000001</v>
      </c>
      <c r="G7155">
        <v>836672064.78240001</v>
      </c>
      <c r="H7155">
        <v>401719607.1918</v>
      </c>
      <c r="I7155">
        <v>46581194.207999997</v>
      </c>
      <c r="J7155">
        <v>157805736.43450001</v>
      </c>
      <c r="K7155">
        <v>83537743.802399993</v>
      </c>
      <c r="L7155">
        <v>236566578.96000001</v>
      </c>
      <c r="M7155">
        <v>25838504.219999999</v>
      </c>
      <c r="N7155">
        <v>12160542.107999999</v>
      </c>
      <c r="O7155">
        <v>101865036.52599999</v>
      </c>
    </row>
    <row r="7156" spans="1:15" hidden="1">
      <c r="A7156" s="110" t="s">
        <v>36</v>
      </c>
      <c r="B7156" s="110" t="s">
        <v>129</v>
      </c>
      <c r="C7156" s="110" t="s">
        <v>130</v>
      </c>
      <c r="D7156" s="110" t="s">
        <v>12</v>
      </c>
      <c r="E7156" s="110" t="s">
        <v>113</v>
      </c>
      <c r="F7156">
        <v>8.8396000000000008</v>
      </c>
      <c r="G7156">
        <v>501181.45309999998</v>
      </c>
      <c r="H7156">
        <v>194513.4792</v>
      </c>
      <c r="I7156">
        <v>22565.875199999999</v>
      </c>
      <c r="J7156">
        <v>88215.703599999993</v>
      </c>
      <c r="K7156">
        <v>40448.008800000003</v>
      </c>
      <c r="L7156">
        <v>114668.8</v>
      </c>
      <c r="M7156">
        <v>11990.04</v>
      </c>
      <c r="N7156">
        <v>2569.7979999999998</v>
      </c>
      <c r="O7156">
        <v>49405.245999999999</v>
      </c>
    </row>
    <row r="7157" spans="1:15" hidden="1">
      <c r="A7157" s="110" t="s">
        <v>36</v>
      </c>
      <c r="B7157" s="110" t="s">
        <v>129</v>
      </c>
      <c r="C7157" s="110" t="s">
        <v>130</v>
      </c>
      <c r="D7157" s="110" t="s">
        <v>11</v>
      </c>
      <c r="E7157" s="110" t="s">
        <v>113</v>
      </c>
      <c r="F7157">
        <v>0.80359999999999998</v>
      </c>
      <c r="G7157">
        <v>342092.52</v>
      </c>
      <c r="H7157">
        <v>160967.48420000001</v>
      </c>
      <c r="I7157">
        <v>26410.560000000001</v>
      </c>
      <c r="J7157">
        <v>12702.9221</v>
      </c>
      <c r="K7157">
        <v>2255.6232</v>
      </c>
      <c r="L7157">
        <v>10473.040000000001</v>
      </c>
      <c r="M7157">
        <v>1324.3</v>
      </c>
      <c r="N7157">
        <v>4114.924</v>
      </c>
      <c r="O7157">
        <v>2856.634</v>
      </c>
    </row>
    <row r="7158" spans="1:15" hidden="1">
      <c r="A7158" s="110" t="s">
        <v>36</v>
      </c>
      <c r="B7158" s="110" t="s">
        <v>129</v>
      </c>
      <c r="C7158" s="110" t="s">
        <v>130</v>
      </c>
      <c r="D7158" s="110" t="s">
        <v>11</v>
      </c>
      <c r="E7158" s="110" t="s">
        <v>113</v>
      </c>
      <c r="F7158">
        <v>101.25360000000001</v>
      </c>
      <c r="G7158">
        <v>31938091.804099999</v>
      </c>
      <c r="H7158">
        <v>20302234.228599999</v>
      </c>
      <c r="I7158">
        <v>3321404.6208000001</v>
      </c>
      <c r="J7158">
        <v>2473298.7082000002</v>
      </c>
      <c r="K7158">
        <v>288664.86239999998</v>
      </c>
      <c r="L7158">
        <v>1318027</v>
      </c>
      <c r="M7158">
        <v>193679.9</v>
      </c>
      <c r="N7158">
        <v>645463.08200000005</v>
      </c>
      <c r="O7158">
        <v>359920.55</v>
      </c>
    </row>
    <row r="7159" spans="1:15" hidden="1">
      <c r="A7159" s="110" t="s">
        <v>36</v>
      </c>
      <c r="B7159" s="110" t="s">
        <v>129</v>
      </c>
      <c r="C7159" s="110" t="s">
        <v>130</v>
      </c>
      <c r="D7159" s="110" t="s">
        <v>7</v>
      </c>
      <c r="E7159" s="110" t="s">
        <v>114</v>
      </c>
      <c r="F7159">
        <v>1028.6079999999999</v>
      </c>
      <c r="G7159">
        <v>120345284.50560001</v>
      </c>
      <c r="H7159">
        <v>20535475.733800001</v>
      </c>
      <c r="I7159">
        <v>39515865.600000001</v>
      </c>
      <c r="J7159">
        <v>551570.32420000003</v>
      </c>
      <c r="K7159">
        <v>3066689.3328</v>
      </c>
      <c r="L7159">
        <v>14728945.779999999</v>
      </c>
      <c r="M7159">
        <v>1611347.56</v>
      </c>
      <c r="N7159">
        <v>11178.486000000001</v>
      </c>
      <c r="O7159">
        <v>2307186.1120000002</v>
      </c>
    </row>
    <row r="7160" spans="1:15" hidden="1">
      <c r="A7160" s="110" t="s">
        <v>36</v>
      </c>
      <c r="B7160" s="110" t="s">
        <v>129</v>
      </c>
      <c r="C7160" s="110" t="s">
        <v>130</v>
      </c>
      <c r="D7160" s="110" t="s">
        <v>7</v>
      </c>
      <c r="E7160" s="110" t="s">
        <v>114</v>
      </c>
      <c r="F7160">
        <v>364.83440000000002</v>
      </c>
      <c r="G7160">
        <v>52065993.863300003</v>
      </c>
      <c r="H7160">
        <v>7355762.9566000002</v>
      </c>
      <c r="I7160">
        <v>14107245.1008</v>
      </c>
      <c r="J7160">
        <v>195242.17259999999</v>
      </c>
      <c r="K7160">
        <v>1094874.3648000001</v>
      </c>
      <c r="L7160">
        <v>5178088.4400000004</v>
      </c>
      <c r="M7160">
        <v>591338.07999999996</v>
      </c>
      <c r="N7160">
        <v>4252.93</v>
      </c>
      <c r="O7160">
        <v>818329.57799999998</v>
      </c>
    </row>
    <row r="7161" spans="1:15" hidden="1">
      <c r="A7161" s="110" t="s">
        <v>36</v>
      </c>
      <c r="B7161" s="110" t="s">
        <v>129</v>
      </c>
      <c r="C7161" s="110" t="s">
        <v>130</v>
      </c>
      <c r="D7161" s="110" t="s">
        <v>7</v>
      </c>
      <c r="E7161" s="110" t="s">
        <v>114</v>
      </c>
      <c r="F7161">
        <v>2.4108000000000001</v>
      </c>
      <c r="G7161">
        <v>292918.70919999998</v>
      </c>
      <c r="H7161">
        <v>48606.098599999998</v>
      </c>
      <c r="I7161">
        <v>93219.436799999996</v>
      </c>
      <c r="J7161">
        <v>295.82150000000001</v>
      </c>
      <c r="K7161">
        <v>7235.3519999999999</v>
      </c>
      <c r="L7161">
        <v>34216.959999999999</v>
      </c>
      <c r="M7161">
        <v>3906.48</v>
      </c>
      <c r="N7161">
        <v>28.864000000000001</v>
      </c>
      <c r="O7161">
        <v>5407.49</v>
      </c>
    </row>
    <row r="7162" spans="1:15" hidden="1">
      <c r="A7162" s="110" t="s">
        <v>36</v>
      </c>
      <c r="B7162" s="110" t="s">
        <v>129</v>
      </c>
      <c r="C7162" s="110" t="s">
        <v>130</v>
      </c>
      <c r="D7162" s="110" t="s">
        <v>7</v>
      </c>
      <c r="E7162" s="110" t="s">
        <v>114</v>
      </c>
      <c r="F7162">
        <v>1.6072</v>
      </c>
      <c r="G7162">
        <v>231509.12400000001</v>
      </c>
      <c r="H7162">
        <v>32404.596000000001</v>
      </c>
      <c r="I7162">
        <v>62146.2912</v>
      </c>
      <c r="J7162">
        <v>187.68510000000001</v>
      </c>
      <c r="K7162">
        <v>4822.9776000000002</v>
      </c>
      <c r="L7162">
        <v>22810.76</v>
      </c>
      <c r="M7162">
        <v>2605.14</v>
      </c>
      <c r="N7162">
        <v>18.942</v>
      </c>
      <c r="O7162">
        <v>3604.3919999999998</v>
      </c>
    </row>
    <row r="7163" spans="1:15" hidden="1">
      <c r="A7163" s="110" t="s">
        <v>36</v>
      </c>
      <c r="B7163" s="110" t="s">
        <v>129</v>
      </c>
      <c r="C7163" s="110" t="s">
        <v>130</v>
      </c>
      <c r="D7163" s="110" t="s">
        <v>7</v>
      </c>
      <c r="E7163" s="110" t="s">
        <v>114</v>
      </c>
      <c r="F7163">
        <v>6268.08</v>
      </c>
      <c r="G7163">
        <v>987216958.72800004</v>
      </c>
      <c r="H7163">
        <v>164835618.59740001</v>
      </c>
      <c r="I7163">
        <v>235551099.2256</v>
      </c>
      <c r="J7163">
        <v>7461713.8459000001</v>
      </c>
      <c r="K7163">
        <v>20251174.607999999</v>
      </c>
      <c r="L7163">
        <v>95600036.200000003</v>
      </c>
      <c r="M7163">
        <v>10520758.26</v>
      </c>
      <c r="N7163">
        <v>196332.92800000001</v>
      </c>
      <c r="O7163">
        <v>14059414.468</v>
      </c>
    </row>
    <row r="7164" spans="1:15" hidden="1">
      <c r="A7164" s="110" t="s">
        <v>36</v>
      </c>
      <c r="B7164" s="110" t="s">
        <v>129</v>
      </c>
      <c r="C7164" s="110" t="s">
        <v>130</v>
      </c>
      <c r="D7164" s="110" t="s">
        <v>7</v>
      </c>
      <c r="E7164" s="110" t="s">
        <v>114</v>
      </c>
      <c r="F7164">
        <v>727.25800000000004</v>
      </c>
      <c r="G7164">
        <v>133462846.0519</v>
      </c>
      <c r="H7164">
        <v>19163216.656199999</v>
      </c>
      <c r="I7164">
        <v>27431086.079999998</v>
      </c>
      <c r="J7164">
        <v>864369.21600000001</v>
      </c>
      <c r="K7164">
        <v>2362897.6992000001</v>
      </c>
      <c r="L7164">
        <v>11082077.779999999</v>
      </c>
      <c r="M7164">
        <v>1240612.44</v>
      </c>
      <c r="N7164">
        <v>23866.018</v>
      </c>
      <c r="O7164">
        <v>1631252.568</v>
      </c>
    </row>
    <row r="7165" spans="1:15" hidden="1">
      <c r="A7165" s="110" t="s">
        <v>36</v>
      </c>
      <c r="B7165" s="110" t="s">
        <v>129</v>
      </c>
      <c r="C7165" s="110" t="s">
        <v>130</v>
      </c>
      <c r="D7165" s="110" t="s">
        <v>7</v>
      </c>
      <c r="E7165" s="110" t="s">
        <v>114</v>
      </c>
      <c r="F7165">
        <v>635.64760000000001</v>
      </c>
      <c r="G7165">
        <v>99576410.056199998</v>
      </c>
      <c r="H7165">
        <v>16749289.0122</v>
      </c>
      <c r="I7165">
        <v>23975676.403200001</v>
      </c>
      <c r="J7165">
        <v>757447.15449999995</v>
      </c>
      <c r="K7165">
        <v>2065243.1111999999</v>
      </c>
      <c r="L7165">
        <v>9686080.2599999998</v>
      </c>
      <c r="M7165">
        <v>1084353.24</v>
      </c>
      <c r="N7165">
        <v>20844.317999999999</v>
      </c>
      <c r="O7165">
        <v>1425768.85</v>
      </c>
    </row>
    <row r="7166" spans="1:15">
      <c r="A7166" s="110" t="s">
        <v>36</v>
      </c>
      <c r="B7166" s="110" t="s">
        <v>129</v>
      </c>
      <c r="C7166" s="110" t="s">
        <v>130</v>
      </c>
      <c r="D7166" s="110" t="s">
        <v>9</v>
      </c>
      <c r="E7166" s="110" t="s">
        <v>114</v>
      </c>
      <c r="F7166">
        <v>2695.2743999999998</v>
      </c>
      <c r="G7166">
        <v>230436258.21219999</v>
      </c>
      <c r="H7166">
        <v>72492083.091600001</v>
      </c>
      <c r="I7166">
        <v>69513780.230399996</v>
      </c>
      <c r="J7166">
        <v>2016401.1991999999</v>
      </c>
      <c r="K7166">
        <v>10237789.2816</v>
      </c>
      <c r="L7166">
        <v>34712834.5</v>
      </c>
      <c r="M7166">
        <v>4619521.66</v>
      </c>
      <c r="N7166">
        <v>1197080.28</v>
      </c>
      <c r="O7166">
        <v>6045547.6619999995</v>
      </c>
    </row>
    <row r="7167" spans="1:15">
      <c r="A7167" s="110" t="s">
        <v>36</v>
      </c>
      <c r="B7167" s="110" t="s">
        <v>129</v>
      </c>
      <c r="C7167" s="110" t="s">
        <v>130</v>
      </c>
      <c r="D7167" s="110" t="s">
        <v>9</v>
      </c>
      <c r="E7167" s="110" t="s">
        <v>114</v>
      </c>
      <c r="F7167">
        <v>2209.0963999999999</v>
      </c>
      <c r="G7167">
        <v>248699472.021</v>
      </c>
      <c r="H7167">
        <v>59420465.174400002</v>
      </c>
      <c r="I7167">
        <v>56964173.280000001</v>
      </c>
      <c r="J7167">
        <v>1651785.0745000001</v>
      </c>
      <c r="K7167">
        <v>8422173.7848000005</v>
      </c>
      <c r="L7167">
        <v>28550085.140000001</v>
      </c>
      <c r="M7167">
        <v>3810284.16</v>
      </c>
      <c r="N7167">
        <v>1004238.0919999999</v>
      </c>
      <c r="O7167">
        <v>4955043.1919999998</v>
      </c>
    </row>
    <row r="7168" spans="1:15">
      <c r="A7168" s="110" t="s">
        <v>36</v>
      </c>
      <c r="B7168" s="110" t="s">
        <v>129</v>
      </c>
      <c r="C7168" s="110" t="s">
        <v>130</v>
      </c>
      <c r="D7168" s="110" t="s">
        <v>9</v>
      </c>
      <c r="E7168" s="110" t="s">
        <v>114</v>
      </c>
      <c r="F7168">
        <v>143.84440000000001</v>
      </c>
      <c r="G7168">
        <v>13054322.164000001</v>
      </c>
      <c r="H7168">
        <v>3869141.3738000002</v>
      </c>
      <c r="I7168">
        <v>3709199.0208000001</v>
      </c>
      <c r="J7168">
        <v>109030.1002</v>
      </c>
      <c r="K7168">
        <v>548407.80000000005</v>
      </c>
      <c r="L7168">
        <v>1859025.28</v>
      </c>
      <c r="M7168">
        <v>248106.58</v>
      </c>
      <c r="N7168">
        <v>65391.392</v>
      </c>
      <c r="O7168">
        <v>322645.40000000002</v>
      </c>
    </row>
    <row r="7169" spans="1:15">
      <c r="A7169" s="110" t="s">
        <v>36</v>
      </c>
      <c r="B7169" s="110" t="s">
        <v>129</v>
      </c>
      <c r="C7169" s="110" t="s">
        <v>130</v>
      </c>
      <c r="D7169" s="110" t="s">
        <v>9</v>
      </c>
      <c r="E7169" s="110" t="s">
        <v>114</v>
      </c>
      <c r="F7169">
        <v>32671.161599999999</v>
      </c>
      <c r="G7169">
        <v>4675066800.6873999</v>
      </c>
      <c r="H7169">
        <v>1929081221.0736001</v>
      </c>
      <c r="I7169">
        <v>845013084.24960005</v>
      </c>
      <c r="J7169">
        <v>38612053.1065</v>
      </c>
      <c r="K7169">
        <v>131063610.384</v>
      </c>
      <c r="L7169">
        <v>384971405.68000001</v>
      </c>
      <c r="M7169">
        <v>57327639.100000001</v>
      </c>
      <c r="N7169">
        <v>64372354.794</v>
      </c>
      <c r="O7169">
        <v>73281994.192000002</v>
      </c>
    </row>
    <row r="7170" spans="1:15">
      <c r="A7170" s="110" t="s">
        <v>36</v>
      </c>
      <c r="B7170" s="110" t="s">
        <v>129</v>
      </c>
      <c r="C7170" s="110" t="s">
        <v>130</v>
      </c>
      <c r="D7170" s="110" t="s">
        <v>9</v>
      </c>
      <c r="E7170" s="110" t="s">
        <v>114</v>
      </c>
      <c r="F7170">
        <v>2067.6628000000001</v>
      </c>
      <c r="G7170">
        <v>401721036.255</v>
      </c>
      <c r="H7170">
        <v>122094770.963</v>
      </c>
      <c r="I7170">
        <v>53501094.700800002</v>
      </c>
      <c r="J7170">
        <v>2440717.3287999998</v>
      </c>
      <c r="K7170">
        <v>8289277.9919999996</v>
      </c>
      <c r="L7170">
        <v>24359250.460000001</v>
      </c>
      <c r="M7170">
        <v>3623491.44</v>
      </c>
      <c r="N7170">
        <v>4056422.986</v>
      </c>
      <c r="O7170">
        <v>4637804.38</v>
      </c>
    </row>
    <row r="7171" spans="1:15">
      <c r="A7171" s="110" t="s">
        <v>36</v>
      </c>
      <c r="B7171" s="110" t="s">
        <v>129</v>
      </c>
      <c r="C7171" s="110" t="s">
        <v>130</v>
      </c>
      <c r="D7171" s="110" t="s">
        <v>9</v>
      </c>
      <c r="E7171" s="110" t="s">
        <v>114</v>
      </c>
      <c r="F7171">
        <v>135.00479999999999</v>
      </c>
      <c r="G7171">
        <v>13093082.041999999</v>
      </c>
      <c r="H7171">
        <v>7971985.5848000003</v>
      </c>
      <c r="I7171">
        <v>3493274.784</v>
      </c>
      <c r="J7171">
        <v>157568.43789999999</v>
      </c>
      <c r="K7171">
        <v>541234.43999999994</v>
      </c>
      <c r="L7171">
        <v>1590499.06</v>
      </c>
      <c r="M7171">
        <v>236590.5</v>
      </c>
      <c r="N7171">
        <v>264858.77</v>
      </c>
      <c r="O7171">
        <v>302818.538</v>
      </c>
    </row>
    <row r="7172" spans="1:15" hidden="1">
      <c r="A7172" s="110" t="s">
        <v>36</v>
      </c>
      <c r="B7172" s="110" t="s">
        <v>129</v>
      </c>
      <c r="C7172" s="110" t="s">
        <v>130</v>
      </c>
      <c r="D7172" s="110" t="s">
        <v>12</v>
      </c>
      <c r="E7172" s="110" t="s">
        <v>114</v>
      </c>
      <c r="F7172">
        <v>2025.0719999999999</v>
      </c>
      <c r="G7172">
        <v>103889838.7296</v>
      </c>
      <c r="H7172">
        <v>45269553.884599999</v>
      </c>
      <c r="I7172">
        <v>5293102.8864000002</v>
      </c>
      <c r="J7172">
        <v>660097.0307</v>
      </c>
      <c r="K7172">
        <v>12437547.0624</v>
      </c>
      <c r="L7172">
        <v>47394703.579999998</v>
      </c>
      <c r="M7172">
        <v>3413805.14</v>
      </c>
      <c r="N7172">
        <v>56599.597999999998</v>
      </c>
      <c r="O7172">
        <v>14501664.165999999</v>
      </c>
    </row>
    <row r="7173" spans="1:15" hidden="1">
      <c r="A7173" s="110" t="s">
        <v>36</v>
      </c>
      <c r="B7173" s="110" t="s">
        <v>129</v>
      </c>
      <c r="C7173" s="110" t="s">
        <v>130</v>
      </c>
      <c r="D7173" s="110" t="s">
        <v>12</v>
      </c>
      <c r="E7173" s="110" t="s">
        <v>114</v>
      </c>
      <c r="F7173">
        <v>69.1096</v>
      </c>
      <c r="G7173">
        <v>3918327.7241000002</v>
      </c>
      <c r="H7173">
        <v>1555719.6784000001</v>
      </c>
      <c r="I7173">
        <v>180763.94880000001</v>
      </c>
      <c r="J7173">
        <v>21007.053500000002</v>
      </c>
      <c r="K7173">
        <v>433202.75280000002</v>
      </c>
      <c r="L7173">
        <v>1632378.92</v>
      </c>
      <c r="M7173">
        <v>119893.02</v>
      </c>
      <c r="N7173">
        <v>2070.09</v>
      </c>
      <c r="O7173">
        <v>494897.63400000002</v>
      </c>
    </row>
    <row r="7174" spans="1:15" hidden="1">
      <c r="A7174" s="110" t="s">
        <v>36</v>
      </c>
      <c r="B7174" s="110" t="s">
        <v>129</v>
      </c>
      <c r="C7174" s="110" t="s">
        <v>130</v>
      </c>
      <c r="D7174" s="110" t="s">
        <v>11</v>
      </c>
      <c r="E7174" s="110" t="s">
        <v>114</v>
      </c>
      <c r="F7174">
        <v>253.9376</v>
      </c>
      <c r="G7174">
        <v>89742101.359699994</v>
      </c>
      <c r="H7174">
        <v>49896055.253399998</v>
      </c>
      <c r="I7174">
        <v>8411441.3951999992</v>
      </c>
      <c r="J7174">
        <v>14098554.371400001</v>
      </c>
      <c r="K7174">
        <v>627155.35199999996</v>
      </c>
      <c r="L7174">
        <v>3437663.04</v>
      </c>
      <c r="M7174">
        <v>431448.74</v>
      </c>
      <c r="N7174">
        <v>59439.093999999997</v>
      </c>
      <c r="O7174">
        <v>569586.84199999995</v>
      </c>
    </row>
    <row r="7175" spans="1:15" hidden="1">
      <c r="A7175" s="110" t="s">
        <v>36</v>
      </c>
      <c r="B7175" s="110" t="s">
        <v>129</v>
      </c>
      <c r="C7175" s="110" t="s">
        <v>130</v>
      </c>
      <c r="D7175" s="110" t="s">
        <v>7</v>
      </c>
      <c r="E7175" s="110" t="s">
        <v>114</v>
      </c>
      <c r="F7175">
        <v>4711.5068000000001</v>
      </c>
      <c r="G7175">
        <v>551237814.88779998</v>
      </c>
      <c r="H7175">
        <v>94992941.319800004</v>
      </c>
      <c r="I7175">
        <v>182182426.52160001</v>
      </c>
      <c r="J7175">
        <v>2539427.2371</v>
      </c>
      <c r="K7175">
        <v>14139301.8528</v>
      </c>
      <c r="L7175">
        <v>66870378.439999998</v>
      </c>
      <c r="M7175">
        <v>7636516.5</v>
      </c>
      <c r="N7175">
        <v>55035.53</v>
      </c>
      <c r="O7175">
        <v>10567993.458000001</v>
      </c>
    </row>
    <row r="7176" spans="1:15" hidden="1">
      <c r="A7176" s="110" t="s">
        <v>36</v>
      </c>
      <c r="B7176" s="110" t="s">
        <v>129</v>
      </c>
      <c r="C7176" s="110" t="s">
        <v>130</v>
      </c>
      <c r="D7176" s="110" t="s">
        <v>7</v>
      </c>
      <c r="E7176" s="110" t="s">
        <v>114</v>
      </c>
      <c r="F7176">
        <v>411.44319999999999</v>
      </c>
      <c r="G7176">
        <v>58617566.031000003</v>
      </c>
      <c r="H7176">
        <v>8296604.2328000003</v>
      </c>
      <c r="I7176">
        <v>15909863.827199999</v>
      </c>
      <c r="J7176">
        <v>218952.6366</v>
      </c>
      <c r="K7176">
        <v>1234778.7960000001</v>
      </c>
      <c r="L7176">
        <v>5836698.5</v>
      </c>
      <c r="M7176">
        <v>667499.68000000005</v>
      </c>
      <c r="N7176">
        <v>4817.5820000000003</v>
      </c>
      <c r="O7176">
        <v>922874.98600000003</v>
      </c>
    </row>
    <row r="7177" spans="1:15" hidden="1">
      <c r="A7177" s="110" t="s">
        <v>36</v>
      </c>
      <c r="B7177" s="110" t="s">
        <v>129</v>
      </c>
      <c r="C7177" s="110" t="s">
        <v>130</v>
      </c>
      <c r="D7177" s="110" t="s">
        <v>7</v>
      </c>
      <c r="E7177" s="110" t="s">
        <v>114</v>
      </c>
      <c r="F7177">
        <v>80.36</v>
      </c>
      <c r="G7177">
        <v>9763956.9719999991</v>
      </c>
      <c r="H7177">
        <v>1620975.8851999999</v>
      </c>
      <c r="I7177">
        <v>3107908.1088</v>
      </c>
      <c r="J7177">
        <v>44748.591200000003</v>
      </c>
      <c r="K7177">
        <v>241209.10079999999</v>
      </c>
      <c r="L7177">
        <v>1139260.44</v>
      </c>
      <c r="M7177">
        <v>130575.98</v>
      </c>
      <c r="N7177">
        <v>940.78599999999994</v>
      </c>
      <c r="O7177">
        <v>180249.36600000001</v>
      </c>
    </row>
    <row r="7178" spans="1:15" hidden="1">
      <c r="A7178" s="110" t="s">
        <v>36</v>
      </c>
      <c r="B7178" s="110" t="s">
        <v>129</v>
      </c>
      <c r="C7178" s="110" t="s">
        <v>130</v>
      </c>
      <c r="D7178" s="110" t="s">
        <v>7</v>
      </c>
      <c r="E7178" s="110" t="s">
        <v>114</v>
      </c>
      <c r="F7178">
        <v>18841.205600000001</v>
      </c>
      <c r="G7178">
        <v>2967472924.915</v>
      </c>
      <c r="H7178">
        <v>496218937.58880001</v>
      </c>
      <c r="I7178">
        <v>710008447.98720002</v>
      </c>
      <c r="J7178">
        <v>22438519.9124</v>
      </c>
      <c r="K7178">
        <v>61130406.844800003</v>
      </c>
      <c r="L7178">
        <v>287169725.24000001</v>
      </c>
      <c r="M7178">
        <v>32012104.640000001</v>
      </c>
      <c r="N7178">
        <v>611079.74399999995</v>
      </c>
      <c r="O7178">
        <v>42261157.048</v>
      </c>
    </row>
    <row r="7179" spans="1:15" hidden="1">
      <c r="A7179" s="110" t="s">
        <v>36</v>
      </c>
      <c r="B7179" s="110" t="s">
        <v>129</v>
      </c>
      <c r="C7179" s="110" t="s">
        <v>130</v>
      </c>
      <c r="D7179" s="110" t="s">
        <v>7</v>
      </c>
      <c r="E7179" s="110" t="s">
        <v>114</v>
      </c>
      <c r="F7179">
        <v>585.82439999999997</v>
      </c>
      <c r="G7179">
        <v>107495175.6648</v>
      </c>
      <c r="H7179">
        <v>15398075.4232</v>
      </c>
      <c r="I7179">
        <v>21999114.816</v>
      </c>
      <c r="J7179">
        <v>699631.45770000003</v>
      </c>
      <c r="K7179">
        <v>1890872.8992000001</v>
      </c>
      <c r="L7179">
        <v>8933731.0800000001</v>
      </c>
      <c r="M7179">
        <v>980997.98</v>
      </c>
      <c r="N7179">
        <v>18236.635999999999</v>
      </c>
      <c r="O7179">
        <v>1314013.7560000001</v>
      </c>
    </row>
    <row r="7180" spans="1:15" hidden="1">
      <c r="A7180" s="110" t="s">
        <v>36</v>
      </c>
      <c r="B7180" s="110" t="s">
        <v>129</v>
      </c>
      <c r="C7180" s="110" t="s">
        <v>130</v>
      </c>
      <c r="D7180" s="110" t="s">
        <v>7</v>
      </c>
      <c r="E7180" s="110" t="s">
        <v>114</v>
      </c>
      <c r="F7180">
        <v>286.8852</v>
      </c>
      <c r="G7180">
        <v>44795034.5396</v>
      </c>
      <c r="H7180">
        <v>7546250.9164000005</v>
      </c>
      <c r="I7180">
        <v>10790628.2304</v>
      </c>
      <c r="J7180">
        <v>344758.79749999999</v>
      </c>
      <c r="K7180">
        <v>928389.53520000004</v>
      </c>
      <c r="L7180">
        <v>4371831.6399999997</v>
      </c>
      <c r="M7180">
        <v>484263.3</v>
      </c>
      <c r="N7180">
        <v>9138.1620000000003</v>
      </c>
      <c r="O7180">
        <v>643488.60400000005</v>
      </c>
    </row>
    <row r="7181" spans="1:15">
      <c r="A7181" s="110" t="s">
        <v>36</v>
      </c>
      <c r="B7181" s="110" t="s">
        <v>129</v>
      </c>
      <c r="C7181" s="110" t="s">
        <v>130</v>
      </c>
      <c r="D7181" s="110" t="s">
        <v>9</v>
      </c>
      <c r="E7181" s="110" t="s">
        <v>114</v>
      </c>
      <c r="F7181">
        <v>15351.974399999999</v>
      </c>
      <c r="G7181">
        <v>1312538544.0922</v>
      </c>
      <c r="H7181">
        <v>412769414.55239999</v>
      </c>
      <c r="I7181">
        <v>395686085.5104</v>
      </c>
      <c r="J7181">
        <v>11482291.856799999</v>
      </c>
      <c r="K7181">
        <v>58546368.626400001</v>
      </c>
      <c r="L7181">
        <v>198455747.28</v>
      </c>
      <c r="M7181">
        <v>26500414.780000001</v>
      </c>
      <c r="N7181">
        <v>7006973.2259999998</v>
      </c>
      <c r="O7181">
        <v>34434750.196000002</v>
      </c>
    </row>
    <row r="7182" spans="1:15">
      <c r="A7182" s="110" t="s">
        <v>36</v>
      </c>
      <c r="B7182" s="110" t="s">
        <v>129</v>
      </c>
      <c r="C7182" s="110" t="s">
        <v>130</v>
      </c>
      <c r="D7182" s="110" t="s">
        <v>9</v>
      </c>
      <c r="E7182" s="110" t="s">
        <v>114</v>
      </c>
      <c r="F7182">
        <v>777.08119999999997</v>
      </c>
      <c r="G7182">
        <v>87509056.635000005</v>
      </c>
      <c r="H7182">
        <v>20901568.923999999</v>
      </c>
      <c r="I7182">
        <v>20038949.030400001</v>
      </c>
      <c r="J7182">
        <v>583573.73309999995</v>
      </c>
      <c r="K7182">
        <v>2959692.912</v>
      </c>
      <c r="L7182">
        <v>10033631.52</v>
      </c>
      <c r="M7182">
        <v>1338060.42</v>
      </c>
      <c r="N7182">
        <v>351083.65600000002</v>
      </c>
      <c r="O7182">
        <v>1743006.76</v>
      </c>
    </row>
    <row r="7183" spans="1:15">
      <c r="A7183" s="110" t="s">
        <v>36</v>
      </c>
      <c r="B7183" s="110" t="s">
        <v>129</v>
      </c>
      <c r="C7183" s="110" t="s">
        <v>130</v>
      </c>
      <c r="D7183" s="110" t="s">
        <v>9</v>
      </c>
      <c r="E7183" s="110" t="s">
        <v>114</v>
      </c>
      <c r="F7183">
        <v>77.949200000000005</v>
      </c>
      <c r="G7183">
        <v>7015498.1542999996</v>
      </c>
      <c r="H7183">
        <v>2096687.1264</v>
      </c>
      <c r="I7183">
        <v>2010012.8640000001</v>
      </c>
      <c r="J7183">
        <v>60515.378499999999</v>
      </c>
      <c r="K7183">
        <v>297179.90639999998</v>
      </c>
      <c r="L7183">
        <v>1007408.54</v>
      </c>
      <c r="M7183">
        <v>134448.01999999999</v>
      </c>
      <c r="N7183">
        <v>35434.167999999998</v>
      </c>
      <c r="O7183">
        <v>174841.87599999999</v>
      </c>
    </row>
    <row r="7184" spans="1:15">
      <c r="A7184" s="110" t="s">
        <v>36</v>
      </c>
      <c r="B7184" s="110" t="s">
        <v>129</v>
      </c>
      <c r="C7184" s="110" t="s">
        <v>130</v>
      </c>
      <c r="D7184" s="110" t="s">
        <v>9</v>
      </c>
      <c r="E7184" s="110" t="s">
        <v>114</v>
      </c>
      <c r="F7184">
        <v>101060.736</v>
      </c>
      <c r="G7184">
        <v>14461245593.625601</v>
      </c>
      <c r="H7184">
        <v>5967656051.8053999</v>
      </c>
      <c r="I7184">
        <v>2615061564.1536002</v>
      </c>
      <c r="J7184">
        <v>119426952.2324</v>
      </c>
      <c r="K7184">
        <v>405133371.20880002</v>
      </c>
      <c r="L7184">
        <v>1190588013.6400001</v>
      </c>
      <c r="M7184">
        <v>177087301.68000001</v>
      </c>
      <c r="N7184">
        <v>198195940.44800001</v>
      </c>
      <c r="O7184">
        <v>226681019.26800001</v>
      </c>
    </row>
    <row r="7185" spans="1:15">
      <c r="A7185" s="110" t="s">
        <v>36</v>
      </c>
      <c r="B7185" s="110" t="s">
        <v>129</v>
      </c>
      <c r="C7185" s="110" t="s">
        <v>130</v>
      </c>
      <c r="D7185" s="110" t="s">
        <v>9</v>
      </c>
      <c r="E7185" s="110" t="s">
        <v>114</v>
      </c>
      <c r="F7185">
        <v>880.74559999999997</v>
      </c>
      <c r="G7185">
        <v>171117860.75999999</v>
      </c>
      <c r="H7185">
        <v>52010267.428000003</v>
      </c>
      <c r="I7185">
        <v>22795620.3072</v>
      </c>
      <c r="J7185">
        <v>1044444.9448000001</v>
      </c>
      <c r="K7185">
        <v>3529480.8672000002</v>
      </c>
      <c r="L7185">
        <v>10374932.74</v>
      </c>
      <c r="M7185">
        <v>1542241.24</v>
      </c>
      <c r="N7185">
        <v>1723168.172</v>
      </c>
      <c r="O7185">
        <v>1975527.9280000001</v>
      </c>
    </row>
    <row r="7186" spans="1:15">
      <c r="A7186" s="110" t="s">
        <v>36</v>
      </c>
      <c r="B7186" s="110" t="s">
        <v>129</v>
      </c>
      <c r="C7186" s="110" t="s">
        <v>130</v>
      </c>
      <c r="D7186" s="110" t="s">
        <v>9</v>
      </c>
      <c r="E7186" s="110" t="s">
        <v>114</v>
      </c>
      <c r="F7186">
        <v>10.4468</v>
      </c>
      <c r="G7186">
        <v>1518723.7204</v>
      </c>
      <c r="H7186">
        <v>616882.0148</v>
      </c>
      <c r="I7186">
        <v>270310.31040000002</v>
      </c>
      <c r="J7186">
        <v>8389.8947000000007</v>
      </c>
      <c r="K7186">
        <v>41880.909599999999</v>
      </c>
      <c r="L7186">
        <v>123074.62</v>
      </c>
      <c r="M7186">
        <v>18308.96</v>
      </c>
      <c r="N7186">
        <v>20493.439999999999</v>
      </c>
      <c r="O7186">
        <v>23432.155999999999</v>
      </c>
    </row>
    <row r="7187" spans="1:15" hidden="1">
      <c r="A7187" s="110" t="s">
        <v>36</v>
      </c>
      <c r="B7187" s="110" t="s">
        <v>129</v>
      </c>
      <c r="C7187" s="110" t="s">
        <v>130</v>
      </c>
      <c r="D7187" s="110" t="s">
        <v>12</v>
      </c>
      <c r="E7187" s="110" t="s">
        <v>114</v>
      </c>
      <c r="F7187">
        <v>2764.384</v>
      </c>
      <c r="G7187">
        <v>141817875.09119999</v>
      </c>
      <c r="H7187">
        <v>62050534.814400002</v>
      </c>
      <c r="I7187">
        <v>7222580.4671999998</v>
      </c>
      <c r="J7187">
        <v>903190.1912</v>
      </c>
      <c r="K7187">
        <v>17213771.181600001</v>
      </c>
      <c r="L7187">
        <v>65067508.399999999</v>
      </c>
      <c r="M7187">
        <v>4753091.46</v>
      </c>
      <c r="N7187">
        <v>81166.47</v>
      </c>
      <c r="O7187">
        <v>19795919.791999999</v>
      </c>
    </row>
    <row r="7188" spans="1:15" hidden="1">
      <c r="A7188" s="110" t="s">
        <v>36</v>
      </c>
      <c r="B7188" s="110" t="s">
        <v>129</v>
      </c>
      <c r="C7188" s="110" t="s">
        <v>130</v>
      </c>
      <c r="D7188" s="110" t="s">
        <v>11</v>
      </c>
      <c r="E7188" s="110" t="s">
        <v>114</v>
      </c>
      <c r="F7188">
        <v>175.1848</v>
      </c>
      <c r="G7188">
        <v>56309049.331900001</v>
      </c>
      <c r="H7188">
        <v>34482129.894400001</v>
      </c>
      <c r="I7188">
        <v>5820369.4463999998</v>
      </c>
      <c r="J7188">
        <v>9727859.2168000005</v>
      </c>
      <c r="K7188">
        <v>427913.06400000001</v>
      </c>
      <c r="L7188">
        <v>2354672.6400000001</v>
      </c>
      <c r="M7188">
        <v>294342.28000000003</v>
      </c>
      <c r="N7188">
        <v>39167.546000000002</v>
      </c>
      <c r="O7188">
        <v>392941.86800000002</v>
      </c>
    </row>
    <row r="7189" spans="1:15" hidden="1">
      <c r="A7189" s="110" t="s">
        <v>36</v>
      </c>
      <c r="B7189" s="110" t="s">
        <v>129</v>
      </c>
      <c r="C7189" s="110" t="s">
        <v>130</v>
      </c>
      <c r="D7189" s="110" t="s">
        <v>7</v>
      </c>
      <c r="E7189" s="110" t="s">
        <v>112</v>
      </c>
      <c r="F7189">
        <v>5098.0384000000004</v>
      </c>
      <c r="G7189">
        <v>711130474.45439994</v>
      </c>
      <c r="H7189">
        <v>128341083.75139999</v>
      </c>
      <c r="I7189">
        <v>179297233.0368</v>
      </c>
      <c r="J7189">
        <v>6131106.3713999996</v>
      </c>
      <c r="K7189">
        <v>19065294.215999998</v>
      </c>
      <c r="L7189">
        <v>77644960.319999993</v>
      </c>
      <c r="M7189">
        <v>10472113.4</v>
      </c>
      <c r="N7189">
        <v>4837600.0860000001</v>
      </c>
      <c r="O7189">
        <v>13388233.562000001</v>
      </c>
    </row>
    <row r="7190" spans="1:15" hidden="1">
      <c r="A7190" s="110" t="s">
        <v>36</v>
      </c>
      <c r="B7190" s="110" t="s">
        <v>129</v>
      </c>
      <c r="C7190" s="110" t="s">
        <v>130</v>
      </c>
      <c r="D7190" s="110" t="s">
        <v>7</v>
      </c>
      <c r="E7190" s="110" t="s">
        <v>112</v>
      </c>
      <c r="F7190">
        <v>1786.4028000000001</v>
      </c>
      <c r="G7190">
        <v>297093128.9357</v>
      </c>
      <c r="H7190">
        <v>45077523.644199997</v>
      </c>
      <c r="I7190">
        <v>62964395.097599998</v>
      </c>
      <c r="J7190">
        <v>1673424.7882000001</v>
      </c>
      <c r="K7190">
        <v>6685320.8952000001</v>
      </c>
      <c r="L7190">
        <v>27270201.260000002</v>
      </c>
      <c r="M7190">
        <v>3756288.8</v>
      </c>
      <c r="N7190">
        <v>1726478.5120000001</v>
      </c>
      <c r="O7190">
        <v>4691368.7479999997</v>
      </c>
    </row>
    <row r="7191" spans="1:15" hidden="1">
      <c r="A7191" s="110" t="s">
        <v>36</v>
      </c>
      <c r="B7191" s="110" t="s">
        <v>129</v>
      </c>
      <c r="C7191" s="110" t="s">
        <v>130</v>
      </c>
      <c r="D7191" s="110" t="s">
        <v>7</v>
      </c>
      <c r="E7191" s="110" t="s">
        <v>112</v>
      </c>
      <c r="F7191">
        <v>157.50559999999999</v>
      </c>
      <c r="G7191">
        <v>22490967.399500001</v>
      </c>
      <c r="H7191">
        <v>3973661.7061999999</v>
      </c>
      <c r="I7191">
        <v>5550348.8256000001</v>
      </c>
      <c r="J7191">
        <v>149351.31280000001</v>
      </c>
      <c r="K7191">
        <v>589357.94400000002</v>
      </c>
      <c r="L7191">
        <v>2405937.4</v>
      </c>
      <c r="M7191">
        <v>330965.12</v>
      </c>
      <c r="N7191">
        <v>152038.41399999999</v>
      </c>
      <c r="O7191">
        <v>413634.65</v>
      </c>
    </row>
    <row r="7192" spans="1:15">
      <c r="A7192" s="110" t="s">
        <v>36</v>
      </c>
      <c r="B7192" s="110" t="s">
        <v>129</v>
      </c>
      <c r="C7192" s="110" t="s">
        <v>130</v>
      </c>
      <c r="D7192" s="110" t="s">
        <v>9</v>
      </c>
      <c r="E7192" s="110" t="s">
        <v>112</v>
      </c>
      <c r="F7192">
        <v>4484.0879999999997</v>
      </c>
      <c r="G7192">
        <v>464078893.92479998</v>
      </c>
      <c r="H7192">
        <v>131360671.1116</v>
      </c>
      <c r="I7192">
        <v>95256832.415999994</v>
      </c>
      <c r="J7192">
        <v>1531870.4842000001</v>
      </c>
      <c r="K7192">
        <v>14081305.68</v>
      </c>
      <c r="L7192">
        <v>38875491.520000003</v>
      </c>
      <c r="M7192">
        <v>16653972.859999999</v>
      </c>
      <c r="N7192">
        <v>14751705.782</v>
      </c>
      <c r="O7192">
        <v>11775905.856000001</v>
      </c>
    </row>
    <row r="7193" spans="1:15">
      <c r="A7193" s="110" t="s">
        <v>36</v>
      </c>
      <c r="B7193" s="110" t="s">
        <v>129</v>
      </c>
      <c r="C7193" s="110" t="s">
        <v>130</v>
      </c>
      <c r="D7193" s="110" t="s">
        <v>9</v>
      </c>
      <c r="E7193" s="110" t="s">
        <v>112</v>
      </c>
      <c r="F7193">
        <v>6513.1779999999999</v>
      </c>
      <c r="G7193">
        <v>874007517.34300005</v>
      </c>
      <c r="H7193">
        <v>191115451.65540001</v>
      </c>
      <c r="I7193">
        <v>138511036.03200001</v>
      </c>
      <c r="J7193">
        <v>301128.85889999999</v>
      </c>
      <c r="K7193">
        <v>20478778.236000001</v>
      </c>
      <c r="L7193">
        <v>56360363.82</v>
      </c>
      <c r="M7193">
        <v>24264916.02</v>
      </c>
      <c r="N7193">
        <v>20915093.43</v>
      </c>
      <c r="O7193">
        <v>17104607.960000001</v>
      </c>
    </row>
    <row r="7194" spans="1:15">
      <c r="A7194" s="110" t="s">
        <v>36</v>
      </c>
      <c r="B7194" s="110" t="s">
        <v>129</v>
      </c>
      <c r="C7194" s="110" t="s">
        <v>130</v>
      </c>
      <c r="D7194" s="110" t="s">
        <v>9</v>
      </c>
      <c r="E7194" s="110" t="s">
        <v>112</v>
      </c>
      <c r="F7194">
        <v>75.538399999999996</v>
      </c>
      <c r="G7194">
        <v>8163139.0025000004</v>
      </c>
      <c r="H7194">
        <v>2216490.2744</v>
      </c>
      <c r="I7194">
        <v>1606395.7439999999</v>
      </c>
      <c r="J7194">
        <v>2591.5453000000002</v>
      </c>
      <c r="K7194">
        <v>237501.09359999999</v>
      </c>
      <c r="L7194">
        <v>653631.84</v>
      </c>
      <c r="M7194">
        <v>281943.06</v>
      </c>
      <c r="N7194">
        <v>242059.818</v>
      </c>
      <c r="O7194">
        <v>198375.05600000001</v>
      </c>
    </row>
    <row r="7195" spans="1:15">
      <c r="A7195" s="110" t="s">
        <v>36</v>
      </c>
      <c r="B7195" s="110" t="s">
        <v>129</v>
      </c>
      <c r="C7195" s="110" t="s">
        <v>130</v>
      </c>
      <c r="D7195" s="110" t="s">
        <v>9</v>
      </c>
      <c r="E7195" s="110" t="s">
        <v>112</v>
      </c>
      <c r="F7195">
        <v>15805.2048</v>
      </c>
      <c r="G7195">
        <v>2261639458.7740998</v>
      </c>
      <c r="H7195">
        <v>905056868.90620005</v>
      </c>
      <c r="I7195">
        <v>369692938.31040001</v>
      </c>
      <c r="J7195">
        <v>5623435.7052999996</v>
      </c>
      <c r="K7195">
        <v>47475667.231200002</v>
      </c>
      <c r="L7195">
        <v>159728367.44</v>
      </c>
      <c r="M7195">
        <v>46300580.039999999</v>
      </c>
      <c r="N7195">
        <v>27792515.102000002</v>
      </c>
      <c r="O7195">
        <v>41506901.039999999</v>
      </c>
    </row>
    <row r="7196" spans="1:15">
      <c r="A7196" s="110" t="s">
        <v>36</v>
      </c>
      <c r="B7196" s="110" t="s">
        <v>129</v>
      </c>
      <c r="C7196" s="110" t="s">
        <v>130</v>
      </c>
      <c r="D7196" s="110" t="s">
        <v>9</v>
      </c>
      <c r="E7196" s="110" t="s">
        <v>112</v>
      </c>
      <c r="F7196">
        <v>3035.1972000000001</v>
      </c>
      <c r="G7196">
        <v>587202805.03499997</v>
      </c>
      <c r="H7196">
        <v>173691492.43220001</v>
      </c>
      <c r="I7196">
        <v>70961382.777600005</v>
      </c>
      <c r="J7196">
        <v>116966.3192</v>
      </c>
      <c r="K7196">
        <v>9115256.7432000004</v>
      </c>
      <c r="L7196">
        <v>30758154.079999998</v>
      </c>
      <c r="M7196">
        <v>9040697.6199999992</v>
      </c>
      <c r="N7196">
        <v>5319628.8859999999</v>
      </c>
      <c r="O7196">
        <v>7970895.5259999996</v>
      </c>
    </row>
    <row r="7197" spans="1:15" hidden="1">
      <c r="A7197" s="110" t="s">
        <v>36</v>
      </c>
      <c r="B7197" s="110" t="s">
        <v>129</v>
      </c>
      <c r="C7197" s="110" t="s">
        <v>130</v>
      </c>
      <c r="D7197" s="110" t="s">
        <v>11</v>
      </c>
      <c r="E7197" s="110" t="s">
        <v>112</v>
      </c>
      <c r="F7197">
        <v>493.41039999999998</v>
      </c>
      <c r="G7197">
        <v>180094408.26300001</v>
      </c>
      <c r="H7197">
        <v>78870400.464000002</v>
      </c>
      <c r="I7197">
        <v>15370217.76</v>
      </c>
      <c r="J7197">
        <v>504018.88669999997</v>
      </c>
      <c r="K7197">
        <v>2437602.4871999999</v>
      </c>
      <c r="L7197">
        <v>9677252.1400000006</v>
      </c>
      <c r="M7197">
        <v>1391657.26</v>
      </c>
      <c r="N7197">
        <v>805046.72600000002</v>
      </c>
      <c r="O7197">
        <v>1295771.7080000001</v>
      </c>
    </row>
    <row r="7198" spans="1:15" hidden="1">
      <c r="A7198" s="110" t="s">
        <v>36</v>
      </c>
      <c r="B7198" s="110" t="s">
        <v>129</v>
      </c>
      <c r="C7198" s="110" t="s">
        <v>130</v>
      </c>
      <c r="D7198" s="110" t="s">
        <v>7</v>
      </c>
      <c r="E7198" s="110" t="s">
        <v>112</v>
      </c>
      <c r="F7198">
        <v>11041.464</v>
      </c>
      <c r="G7198">
        <v>1291831413.3648</v>
      </c>
      <c r="H7198">
        <v>294005412.11000001</v>
      </c>
      <c r="I7198">
        <v>400560806.55360001</v>
      </c>
      <c r="J7198">
        <v>15678756.864</v>
      </c>
      <c r="K7198">
        <v>33864969.391199999</v>
      </c>
      <c r="L7198">
        <v>107390630.88</v>
      </c>
      <c r="M7198">
        <v>31656625.620000001</v>
      </c>
      <c r="N7198">
        <v>6403739.0779999997</v>
      </c>
      <c r="O7198">
        <v>28996584.98</v>
      </c>
    </row>
    <row r="7199" spans="1:15" hidden="1">
      <c r="A7199" s="110" t="s">
        <v>36</v>
      </c>
      <c r="B7199" s="110" t="s">
        <v>129</v>
      </c>
      <c r="C7199" s="110" t="s">
        <v>130</v>
      </c>
      <c r="D7199" s="110" t="s">
        <v>7</v>
      </c>
      <c r="E7199" s="110" t="s">
        <v>112</v>
      </c>
      <c r="F7199">
        <v>3048.0547999999999</v>
      </c>
      <c r="G7199">
        <v>411898885.398</v>
      </c>
      <c r="H7199">
        <v>80790237.559</v>
      </c>
      <c r="I7199">
        <v>110105263.3152</v>
      </c>
      <c r="J7199">
        <v>3307925.4366000001</v>
      </c>
      <c r="K7199">
        <v>9373159.4039999992</v>
      </c>
      <c r="L7199">
        <v>30652138.739999998</v>
      </c>
      <c r="M7199">
        <v>8865949.8800000008</v>
      </c>
      <c r="N7199">
        <v>1784759.4380000001</v>
      </c>
      <c r="O7199">
        <v>8004662.7980000004</v>
      </c>
    </row>
    <row r="7200" spans="1:15" hidden="1">
      <c r="A7200" s="110" t="s">
        <v>36</v>
      </c>
      <c r="B7200" s="110" t="s">
        <v>129</v>
      </c>
      <c r="C7200" s="110" t="s">
        <v>130</v>
      </c>
      <c r="D7200" s="110" t="s">
        <v>7</v>
      </c>
      <c r="E7200" s="110" t="s">
        <v>112</v>
      </c>
      <c r="F7200">
        <v>316.61840000000001</v>
      </c>
      <c r="G7200">
        <v>38393519.266900003</v>
      </c>
      <c r="H7200">
        <v>8433067.0338000003</v>
      </c>
      <c r="I7200">
        <v>11489652.384</v>
      </c>
      <c r="J7200">
        <v>343779.35489999998</v>
      </c>
      <c r="K7200">
        <v>971958.39839999995</v>
      </c>
      <c r="L7200">
        <v>3072636.76</v>
      </c>
      <c r="M7200">
        <v>937729.86</v>
      </c>
      <c r="N7200">
        <v>189909.78599999999</v>
      </c>
      <c r="O7200">
        <v>831489.75800000003</v>
      </c>
    </row>
    <row r="7201" spans="1:15">
      <c r="A7201" s="110" t="s">
        <v>36</v>
      </c>
      <c r="B7201" s="110" t="s">
        <v>129</v>
      </c>
      <c r="C7201" s="110" t="s">
        <v>130</v>
      </c>
      <c r="D7201" s="110" t="s">
        <v>9</v>
      </c>
      <c r="E7201" s="110" t="s">
        <v>112</v>
      </c>
      <c r="F7201">
        <v>6451.3008</v>
      </c>
      <c r="G7201">
        <v>667674795.77569997</v>
      </c>
      <c r="H7201">
        <v>192012051.98820001</v>
      </c>
      <c r="I7201">
        <v>136318238.47679999</v>
      </c>
      <c r="J7201">
        <v>1760068.1634</v>
      </c>
      <c r="K7201">
        <v>20679277.190400001</v>
      </c>
      <c r="L7201">
        <v>58521238.479999997</v>
      </c>
      <c r="M7201">
        <v>24682220.579999998</v>
      </c>
      <c r="N7201">
        <v>19724972.079999998</v>
      </c>
      <c r="O7201">
        <v>16942109.954</v>
      </c>
    </row>
    <row r="7202" spans="1:15">
      <c r="A7202" s="110" t="s">
        <v>36</v>
      </c>
      <c r="B7202" s="110" t="s">
        <v>129</v>
      </c>
      <c r="C7202" s="110" t="s">
        <v>130</v>
      </c>
      <c r="D7202" s="110" t="s">
        <v>9</v>
      </c>
      <c r="E7202" s="110" t="s">
        <v>112</v>
      </c>
      <c r="F7202">
        <v>7614.9135999999999</v>
      </c>
      <c r="G7202">
        <v>1022721150.2508</v>
      </c>
      <c r="H7202">
        <v>225927933.44100001</v>
      </c>
      <c r="I7202">
        <v>160508195.44319999</v>
      </c>
      <c r="J7202">
        <v>138704.22570000001</v>
      </c>
      <c r="K7202">
        <v>24758071.826400001</v>
      </c>
      <c r="L7202">
        <v>70989567.260000005</v>
      </c>
      <c r="M7202">
        <v>28846872.66</v>
      </c>
      <c r="N7202">
        <v>22091167.032000002</v>
      </c>
      <c r="O7202">
        <v>19997936.221999999</v>
      </c>
    </row>
    <row r="7203" spans="1:15">
      <c r="A7203" s="110" t="s">
        <v>36</v>
      </c>
      <c r="B7203" s="110" t="s">
        <v>129</v>
      </c>
      <c r="C7203" s="110" t="s">
        <v>130</v>
      </c>
      <c r="D7203" s="110" t="s">
        <v>9</v>
      </c>
      <c r="E7203" s="110" t="s">
        <v>112</v>
      </c>
      <c r="F7203">
        <v>156.702</v>
      </c>
      <c r="G7203">
        <v>16923674.968199998</v>
      </c>
      <c r="H7203">
        <v>4657413.7944</v>
      </c>
      <c r="I7203">
        <v>3307766.3807999999</v>
      </c>
      <c r="J7203">
        <v>2344.1986999999999</v>
      </c>
      <c r="K7203">
        <v>504530.74800000002</v>
      </c>
      <c r="L7203">
        <v>1435717.5</v>
      </c>
      <c r="M7203">
        <v>604654.06000000006</v>
      </c>
      <c r="N7203">
        <v>461962.00599999999</v>
      </c>
      <c r="O7203">
        <v>411523.06800000003</v>
      </c>
    </row>
    <row r="7204" spans="1:15">
      <c r="A7204" s="110" t="s">
        <v>36</v>
      </c>
      <c r="B7204" s="110" t="s">
        <v>129</v>
      </c>
      <c r="C7204" s="110" t="s">
        <v>130</v>
      </c>
      <c r="D7204" s="110" t="s">
        <v>9</v>
      </c>
      <c r="E7204" s="110" t="s">
        <v>112</v>
      </c>
      <c r="F7204">
        <v>12375.44</v>
      </c>
      <c r="G7204">
        <v>1770858636.6240001</v>
      </c>
      <c r="H7204">
        <v>718135261.58500004</v>
      </c>
      <c r="I7204">
        <v>297819928.33920002</v>
      </c>
      <c r="J7204">
        <v>3211942.5548999999</v>
      </c>
      <c r="K7204">
        <v>38105041.528800003</v>
      </c>
      <c r="L7204">
        <v>115506973.66</v>
      </c>
      <c r="M7204">
        <v>38308488.579999998</v>
      </c>
      <c r="N7204">
        <v>21544601.936000001</v>
      </c>
      <c r="O7204">
        <v>32499811.366</v>
      </c>
    </row>
    <row r="7205" spans="1:15">
      <c r="A7205" s="110" t="s">
        <v>36</v>
      </c>
      <c r="B7205" s="110" t="s">
        <v>129</v>
      </c>
      <c r="C7205" s="110" t="s">
        <v>130</v>
      </c>
      <c r="D7205" s="110" t="s">
        <v>9</v>
      </c>
      <c r="E7205" s="110" t="s">
        <v>112</v>
      </c>
      <c r="F7205">
        <v>2975.7307999999998</v>
      </c>
      <c r="G7205">
        <v>575649226.84500003</v>
      </c>
      <c r="H7205">
        <v>172400646.52160001</v>
      </c>
      <c r="I7205">
        <v>71603736.403200001</v>
      </c>
      <c r="J7205">
        <v>25532.624800000001</v>
      </c>
      <c r="K7205">
        <v>9172509.0120000001</v>
      </c>
      <c r="L7205">
        <v>27860709.5</v>
      </c>
      <c r="M7205">
        <v>9447921.9199999999</v>
      </c>
      <c r="N7205">
        <v>5229625.5219999999</v>
      </c>
      <c r="O7205">
        <v>7814728.6579999998</v>
      </c>
    </row>
    <row r="7206" spans="1:15" hidden="1">
      <c r="A7206" s="110" t="s">
        <v>36</v>
      </c>
      <c r="B7206" s="110" t="s">
        <v>129</v>
      </c>
      <c r="C7206" s="110" t="s">
        <v>130</v>
      </c>
      <c r="D7206" s="110" t="s">
        <v>7</v>
      </c>
      <c r="E7206" s="110" t="s">
        <v>112</v>
      </c>
      <c r="F7206">
        <v>13121.1808</v>
      </c>
      <c r="G7206">
        <v>1936674477.0172999</v>
      </c>
      <c r="H7206">
        <v>402227424.75400001</v>
      </c>
      <c r="I7206">
        <v>484208744.67839998</v>
      </c>
      <c r="J7206">
        <v>18588393.4888</v>
      </c>
      <c r="K7206">
        <v>45194914.2456</v>
      </c>
      <c r="L7206">
        <v>172867367.66</v>
      </c>
      <c r="M7206">
        <v>29886457.18</v>
      </c>
      <c r="N7206">
        <v>11338034.466</v>
      </c>
      <c r="O7206">
        <v>34458240.982000001</v>
      </c>
    </row>
    <row r="7207" spans="1:15" hidden="1">
      <c r="A7207" s="110" t="s">
        <v>36</v>
      </c>
      <c r="B7207" s="110" t="s">
        <v>129</v>
      </c>
      <c r="C7207" s="110" t="s">
        <v>130</v>
      </c>
      <c r="D7207" s="110" t="s">
        <v>7</v>
      </c>
      <c r="E7207" s="110" t="s">
        <v>112</v>
      </c>
      <c r="F7207">
        <v>8617.0028000000002</v>
      </c>
      <c r="G7207">
        <v>1567012994.5044999</v>
      </c>
      <c r="H7207">
        <v>263694611.95739999</v>
      </c>
      <c r="I7207">
        <v>317333415.07200003</v>
      </c>
      <c r="J7207">
        <v>9726787.7961999997</v>
      </c>
      <c r="K7207">
        <v>29630689.963199999</v>
      </c>
      <c r="L7207">
        <v>114247839.06</v>
      </c>
      <c r="M7207">
        <v>19627428.16</v>
      </c>
      <c r="N7207">
        <v>7402786.1600000001</v>
      </c>
      <c r="O7207">
        <v>22629576.243999999</v>
      </c>
    </row>
    <row r="7208" spans="1:15" hidden="1">
      <c r="A7208" s="110" t="s">
        <v>36</v>
      </c>
      <c r="B7208" s="110" t="s">
        <v>129</v>
      </c>
      <c r="C7208" s="110" t="s">
        <v>130</v>
      </c>
      <c r="D7208" s="110" t="s">
        <v>7</v>
      </c>
      <c r="E7208" s="110" t="s">
        <v>112</v>
      </c>
      <c r="F7208">
        <v>597.07479999999998</v>
      </c>
      <c r="G7208">
        <v>90677947.955400005</v>
      </c>
      <c r="H7208">
        <v>18257183.674800001</v>
      </c>
      <c r="I7208">
        <v>21967366.252799999</v>
      </c>
      <c r="J7208">
        <v>676319.97979999997</v>
      </c>
      <c r="K7208">
        <v>2051490.6288000001</v>
      </c>
      <c r="L7208">
        <v>7938462.6399999997</v>
      </c>
      <c r="M7208">
        <v>1360204.52</v>
      </c>
      <c r="N7208">
        <v>511637.85200000001</v>
      </c>
      <c r="O7208">
        <v>1568009.74</v>
      </c>
    </row>
    <row r="7209" spans="1:15">
      <c r="A7209" s="110" t="s">
        <v>36</v>
      </c>
      <c r="B7209" s="110" t="s">
        <v>129</v>
      </c>
      <c r="C7209" s="110" t="s">
        <v>130</v>
      </c>
      <c r="D7209" s="110" t="s">
        <v>9</v>
      </c>
      <c r="E7209" s="110" t="s">
        <v>112</v>
      </c>
      <c r="F7209">
        <v>25917.707200000001</v>
      </c>
      <c r="G7209">
        <v>3918570721.1482</v>
      </c>
      <c r="H7209">
        <v>1767560360.3901999</v>
      </c>
      <c r="I7209">
        <v>640075700.23679996</v>
      </c>
      <c r="J7209">
        <v>8689899.9714000002</v>
      </c>
      <c r="K7209">
        <v>77007538.403999999</v>
      </c>
      <c r="L7209">
        <v>245816443</v>
      </c>
      <c r="M7209">
        <v>75945538.200000003</v>
      </c>
      <c r="N7209">
        <v>54814237.829999998</v>
      </c>
      <c r="O7209">
        <v>68063889.915999994</v>
      </c>
    </row>
    <row r="7210" spans="1:15">
      <c r="A7210" s="110" t="s">
        <v>36</v>
      </c>
      <c r="B7210" s="110" t="s">
        <v>129</v>
      </c>
      <c r="C7210" s="110" t="s">
        <v>130</v>
      </c>
      <c r="D7210" s="110" t="s">
        <v>9</v>
      </c>
      <c r="E7210" s="110" t="s">
        <v>112</v>
      </c>
      <c r="F7210">
        <v>2488.7492000000002</v>
      </c>
      <c r="G7210">
        <v>439466936.99000001</v>
      </c>
      <c r="H7210">
        <v>170296035.62040001</v>
      </c>
      <c r="I7210">
        <v>61562037.657600001</v>
      </c>
      <c r="J7210">
        <v>75193.343999999997</v>
      </c>
      <c r="K7210">
        <v>7387705.3103999998</v>
      </c>
      <c r="L7210">
        <v>23360134.579999998</v>
      </c>
      <c r="M7210">
        <v>7297113.5800000001</v>
      </c>
      <c r="N7210">
        <v>5057531.1380000003</v>
      </c>
      <c r="O7210">
        <v>6535838.7819999997</v>
      </c>
    </row>
    <row r="7211" spans="1:15">
      <c r="A7211" s="110" t="s">
        <v>36</v>
      </c>
      <c r="B7211" s="110" t="s">
        <v>129</v>
      </c>
      <c r="C7211" s="110" t="s">
        <v>130</v>
      </c>
      <c r="D7211" s="110" t="s">
        <v>9</v>
      </c>
      <c r="E7211" s="110" t="s">
        <v>112</v>
      </c>
      <c r="F7211">
        <v>0.80359999999999998</v>
      </c>
      <c r="G7211">
        <v>125118.35030000001</v>
      </c>
      <c r="H7211">
        <v>54806.241600000001</v>
      </c>
      <c r="I7211">
        <v>19847.673599999998</v>
      </c>
      <c r="J7211">
        <v>8.7005999999999997</v>
      </c>
      <c r="K7211">
        <v>2387.5776000000001</v>
      </c>
      <c r="L7211">
        <v>7616.16</v>
      </c>
      <c r="M7211">
        <v>2393.58</v>
      </c>
      <c r="N7211">
        <v>1690.348</v>
      </c>
      <c r="O7211">
        <v>2110.6799999999998</v>
      </c>
    </row>
    <row r="7212" spans="1:15" hidden="1">
      <c r="A7212" s="110" t="s">
        <v>36</v>
      </c>
      <c r="B7212" s="110" t="s">
        <v>129</v>
      </c>
      <c r="C7212" s="110" t="s">
        <v>130</v>
      </c>
      <c r="D7212" s="110" t="s">
        <v>11</v>
      </c>
      <c r="E7212" s="110" t="s">
        <v>112</v>
      </c>
      <c r="F7212">
        <v>26.518799999999999</v>
      </c>
      <c r="G7212">
        <v>9828665.7610999998</v>
      </c>
      <c r="H7212">
        <v>2562530.6351999999</v>
      </c>
      <c r="I7212">
        <v>1122936.0767999999</v>
      </c>
      <c r="J7212">
        <v>2059.5637999999999</v>
      </c>
      <c r="K7212">
        <v>88207.531199999998</v>
      </c>
      <c r="L7212">
        <v>657998.34</v>
      </c>
      <c r="M7212">
        <v>67522.899999999994</v>
      </c>
      <c r="N7212">
        <v>38912.28</v>
      </c>
      <c r="O7212">
        <v>69640.714000000007</v>
      </c>
    </row>
    <row r="7213" spans="1:15" hidden="1">
      <c r="A7213" s="110" t="s">
        <v>36</v>
      </c>
      <c r="B7213" s="110" t="s">
        <v>129</v>
      </c>
      <c r="C7213" s="110" t="s">
        <v>130</v>
      </c>
      <c r="D7213" s="110" t="s">
        <v>7</v>
      </c>
      <c r="E7213" s="110" t="s">
        <v>112</v>
      </c>
      <c r="F7213">
        <v>9443.9071999999996</v>
      </c>
      <c r="G7213">
        <v>1393912203.2035</v>
      </c>
      <c r="H7213">
        <v>191931432.6304</v>
      </c>
      <c r="I7213">
        <v>419076108.72960001</v>
      </c>
      <c r="J7213">
        <v>12570299.621099999</v>
      </c>
      <c r="K7213">
        <v>45961322.227200001</v>
      </c>
      <c r="L7213">
        <v>176279690.24000001</v>
      </c>
      <c r="M7213">
        <v>22443370.48</v>
      </c>
      <c r="N7213">
        <v>5999359.8499999996</v>
      </c>
      <c r="O7213">
        <v>24801154.774</v>
      </c>
    </row>
    <row r="7214" spans="1:15" hidden="1">
      <c r="A7214" s="110" t="s">
        <v>36</v>
      </c>
      <c r="B7214" s="110" t="s">
        <v>129</v>
      </c>
      <c r="C7214" s="110" t="s">
        <v>130</v>
      </c>
      <c r="D7214" s="110" t="s">
        <v>7</v>
      </c>
      <c r="E7214" s="110" t="s">
        <v>112</v>
      </c>
      <c r="F7214">
        <v>5840.5648000000001</v>
      </c>
      <c r="G7214">
        <v>1072590522.696</v>
      </c>
      <c r="H7214">
        <v>196139999.02320001</v>
      </c>
      <c r="I7214">
        <v>213170778.0864</v>
      </c>
      <c r="J7214">
        <v>6927388.1734999996</v>
      </c>
      <c r="K7214">
        <v>23380000.2936</v>
      </c>
      <c r="L7214">
        <v>89385107.780000001</v>
      </c>
      <c r="M7214">
        <v>11609818.300000001</v>
      </c>
      <c r="N7214">
        <v>3071626.602</v>
      </c>
      <c r="O7214">
        <v>15338222.262</v>
      </c>
    </row>
    <row r="7215" spans="1:15">
      <c r="A7215" s="110" t="s">
        <v>36</v>
      </c>
      <c r="B7215" s="110" t="s">
        <v>129</v>
      </c>
      <c r="C7215" s="110" t="s">
        <v>130</v>
      </c>
      <c r="D7215" s="110" t="s">
        <v>9</v>
      </c>
      <c r="E7215" s="110" t="s">
        <v>112</v>
      </c>
      <c r="F7215">
        <v>7174.5407999999998</v>
      </c>
      <c r="G7215">
        <v>742526230.27970004</v>
      </c>
      <c r="H7215">
        <v>295591435.73299998</v>
      </c>
      <c r="I7215">
        <v>158533427.88479999</v>
      </c>
      <c r="J7215">
        <v>1480622.5212999999</v>
      </c>
      <c r="K7215">
        <v>24653137.082400002</v>
      </c>
      <c r="L7215">
        <v>67839295.359999999</v>
      </c>
      <c r="M7215">
        <v>31646414.16</v>
      </c>
      <c r="N7215">
        <v>11426899.505999999</v>
      </c>
      <c r="O7215">
        <v>18841449.550000001</v>
      </c>
    </row>
    <row r="7216" spans="1:15">
      <c r="A7216" s="110" t="s">
        <v>36</v>
      </c>
      <c r="B7216" s="110" t="s">
        <v>129</v>
      </c>
      <c r="C7216" s="110" t="s">
        <v>130</v>
      </c>
      <c r="D7216" s="110" t="s">
        <v>9</v>
      </c>
      <c r="E7216" s="110" t="s">
        <v>112</v>
      </c>
      <c r="F7216">
        <v>2650.2728000000002</v>
      </c>
      <c r="G7216">
        <v>358144614.82800001</v>
      </c>
      <c r="H7216">
        <v>258923137.803</v>
      </c>
      <c r="I7216">
        <v>279309356.44800001</v>
      </c>
      <c r="J7216">
        <v>249392.41769999999</v>
      </c>
      <c r="K7216">
        <v>43360655.983199999</v>
      </c>
      <c r="L7216">
        <v>119475284.12</v>
      </c>
      <c r="M7216">
        <v>56107950.600000001</v>
      </c>
      <c r="N7216">
        <v>22690001.223999999</v>
      </c>
      <c r="O7216">
        <v>6960023.2240000004</v>
      </c>
    </row>
    <row r="7217" spans="1:15" hidden="1">
      <c r="A7217" s="110" t="s">
        <v>36</v>
      </c>
      <c r="B7217" s="110" t="s">
        <v>129</v>
      </c>
      <c r="C7217" s="110" t="s">
        <v>130</v>
      </c>
      <c r="D7217" s="110" t="s">
        <v>7</v>
      </c>
      <c r="E7217" s="110" t="s">
        <v>112</v>
      </c>
      <c r="F7217">
        <v>17974.924800000001</v>
      </c>
      <c r="G7217">
        <v>2507492028.888</v>
      </c>
      <c r="H7217">
        <v>453785998.83920002</v>
      </c>
      <c r="I7217">
        <v>633407462.86080003</v>
      </c>
      <c r="J7217">
        <v>4309897.6268999996</v>
      </c>
      <c r="K7217">
        <v>67558506.105599999</v>
      </c>
      <c r="L7217">
        <v>275239444.38</v>
      </c>
      <c r="M7217">
        <v>19338901.32</v>
      </c>
      <c r="N7217">
        <v>21462197.02</v>
      </c>
      <c r="O7217">
        <v>77138073.055999994</v>
      </c>
    </row>
    <row r="7218" spans="1:15" hidden="1">
      <c r="A7218" s="110" t="s">
        <v>36</v>
      </c>
      <c r="B7218" s="110" t="s">
        <v>129</v>
      </c>
      <c r="C7218" s="110" t="s">
        <v>130</v>
      </c>
      <c r="D7218" s="110" t="s">
        <v>7</v>
      </c>
      <c r="E7218" s="110" t="s">
        <v>112</v>
      </c>
      <c r="F7218">
        <v>728.86519999999996</v>
      </c>
      <c r="G7218">
        <v>121208821.4938</v>
      </c>
      <c r="H7218">
        <v>18435147.266199999</v>
      </c>
      <c r="I7218">
        <v>25730401.8816</v>
      </c>
      <c r="J7218">
        <v>173573.87119999999</v>
      </c>
      <c r="K7218">
        <v>2745405.1655999999</v>
      </c>
      <c r="L7218">
        <v>11241099.560000001</v>
      </c>
      <c r="M7218">
        <v>785848.64</v>
      </c>
      <c r="N7218">
        <v>866545.08600000001</v>
      </c>
      <c r="O7218">
        <v>3127871.7140000002</v>
      </c>
    </row>
    <row r="7219" spans="1:15" hidden="1">
      <c r="A7219" s="110" t="s">
        <v>36</v>
      </c>
      <c r="B7219" s="110" t="s">
        <v>129</v>
      </c>
      <c r="C7219" s="110" t="s">
        <v>130</v>
      </c>
      <c r="D7219" s="110" t="s">
        <v>7</v>
      </c>
      <c r="E7219" s="110" t="s">
        <v>112</v>
      </c>
      <c r="F7219">
        <v>37.769199999999998</v>
      </c>
      <c r="G7219">
        <v>5396493.5916999998</v>
      </c>
      <c r="H7219">
        <v>957642.51040000003</v>
      </c>
      <c r="I7219">
        <v>1336893.888</v>
      </c>
      <c r="J7219">
        <v>7004.0083999999997</v>
      </c>
      <c r="K7219">
        <v>142487.72640000001</v>
      </c>
      <c r="L7219">
        <v>575069.28</v>
      </c>
      <c r="M7219">
        <v>40793.360000000001</v>
      </c>
      <c r="N7219">
        <v>45815.286</v>
      </c>
      <c r="O7219">
        <v>162083.98800000001</v>
      </c>
    </row>
    <row r="7220" spans="1:15">
      <c r="A7220" s="110" t="s">
        <v>36</v>
      </c>
      <c r="B7220" s="110" t="s">
        <v>129</v>
      </c>
      <c r="C7220" s="110" t="s">
        <v>130</v>
      </c>
      <c r="D7220" s="110" t="s">
        <v>9</v>
      </c>
      <c r="E7220" s="110" t="s">
        <v>112</v>
      </c>
      <c r="F7220">
        <v>12140.7888</v>
      </c>
      <c r="G7220">
        <v>1256630665.8629</v>
      </c>
      <c r="H7220">
        <v>352411313.56379998</v>
      </c>
      <c r="I7220">
        <v>256566051.8784</v>
      </c>
      <c r="J7220">
        <v>3423201.3473999999</v>
      </c>
      <c r="K7220">
        <v>38122901.424000002</v>
      </c>
      <c r="L7220">
        <v>108549144.92</v>
      </c>
      <c r="M7220">
        <v>27211299.02</v>
      </c>
      <c r="N7220">
        <v>60140426.961999997</v>
      </c>
      <c r="O7220">
        <v>52101305.960000001</v>
      </c>
    </row>
    <row r="7221" spans="1:15">
      <c r="A7221" s="110" t="s">
        <v>36</v>
      </c>
      <c r="B7221" s="110" t="s">
        <v>129</v>
      </c>
      <c r="C7221" s="110" t="s">
        <v>130</v>
      </c>
      <c r="D7221" s="110" t="s">
        <v>9</v>
      </c>
      <c r="E7221" s="110" t="s">
        <v>112</v>
      </c>
      <c r="F7221">
        <v>3727.9004</v>
      </c>
      <c r="G7221">
        <v>499174101.90649998</v>
      </c>
      <c r="H7221">
        <v>108370817.66680001</v>
      </c>
      <c r="I7221">
        <v>78853313.894400001</v>
      </c>
      <c r="J7221">
        <v>1053174.1642</v>
      </c>
      <c r="K7221">
        <v>11718347.76</v>
      </c>
      <c r="L7221">
        <v>33261537</v>
      </c>
      <c r="M7221">
        <v>8348729.96</v>
      </c>
      <c r="N7221">
        <v>18229538.162</v>
      </c>
      <c r="O7221">
        <v>15998011.810000001</v>
      </c>
    </row>
    <row r="7222" spans="1:15">
      <c r="A7222" s="110" t="s">
        <v>36</v>
      </c>
      <c r="B7222" s="110" t="s">
        <v>129</v>
      </c>
      <c r="C7222" s="110" t="s">
        <v>130</v>
      </c>
      <c r="D7222" s="110" t="s">
        <v>9</v>
      </c>
      <c r="E7222" s="110" t="s">
        <v>112</v>
      </c>
      <c r="F7222">
        <v>484.57080000000002</v>
      </c>
      <c r="G7222">
        <v>53087643.627499998</v>
      </c>
      <c r="H7222">
        <v>13983575.8332</v>
      </c>
      <c r="I7222">
        <v>10199703.9552</v>
      </c>
      <c r="J7222">
        <v>138629.6488</v>
      </c>
      <c r="K7222">
        <v>1514861.3088</v>
      </c>
      <c r="L7222">
        <v>4359210.2</v>
      </c>
      <c r="M7222">
        <v>1088099</v>
      </c>
      <c r="N7222">
        <v>2502255.338</v>
      </c>
      <c r="O7222">
        <v>2079499.6640000001</v>
      </c>
    </row>
    <row r="7223" spans="1:15">
      <c r="A7223" s="110" t="s">
        <v>36</v>
      </c>
      <c r="B7223" s="110" t="s">
        <v>129</v>
      </c>
      <c r="C7223" s="110" t="s">
        <v>130</v>
      </c>
      <c r="D7223" s="110" t="s">
        <v>9</v>
      </c>
      <c r="E7223" s="110" t="s">
        <v>112</v>
      </c>
      <c r="F7223">
        <v>45765.02</v>
      </c>
      <c r="G7223">
        <v>6548874012.4499998</v>
      </c>
      <c r="H7223">
        <v>2604092460.619</v>
      </c>
      <c r="I7223">
        <v>1060525222.6368001</v>
      </c>
      <c r="J7223">
        <v>13851282.4219</v>
      </c>
      <c r="K7223">
        <v>135454487.80320001</v>
      </c>
      <c r="L7223">
        <v>491313550.94</v>
      </c>
      <c r="M7223">
        <v>83846667.060000002</v>
      </c>
      <c r="N7223">
        <v>4750710.426</v>
      </c>
      <c r="O7223">
        <v>196397230.678</v>
      </c>
    </row>
    <row r="7224" spans="1:15">
      <c r="A7224" s="110" t="s">
        <v>36</v>
      </c>
      <c r="B7224" s="110" t="s">
        <v>129</v>
      </c>
      <c r="C7224" s="110" t="s">
        <v>130</v>
      </c>
      <c r="D7224" s="110" t="s">
        <v>9</v>
      </c>
      <c r="E7224" s="110" t="s">
        <v>112</v>
      </c>
      <c r="F7224">
        <v>351.97680000000003</v>
      </c>
      <c r="G7224">
        <v>68384692.530000001</v>
      </c>
      <c r="H7224">
        <v>20047437.383400001</v>
      </c>
      <c r="I7224">
        <v>8161340.0832000002</v>
      </c>
      <c r="J7224">
        <v>106069.3996</v>
      </c>
      <c r="K7224">
        <v>1041107.8176</v>
      </c>
      <c r="L7224">
        <v>3762385.5</v>
      </c>
      <c r="M7224">
        <v>643791.02</v>
      </c>
      <c r="N7224">
        <v>36301.892</v>
      </c>
      <c r="O7224">
        <v>1510481.9839999999</v>
      </c>
    </row>
    <row r="7225" spans="1:15">
      <c r="A7225" s="110" t="s">
        <v>36</v>
      </c>
      <c r="B7225" s="110" t="s">
        <v>129</v>
      </c>
      <c r="C7225" s="110" t="s">
        <v>130</v>
      </c>
      <c r="D7225" s="110" t="s">
        <v>9</v>
      </c>
      <c r="E7225" s="110" t="s">
        <v>112</v>
      </c>
      <c r="F7225">
        <v>240.2764</v>
      </c>
      <c r="G7225">
        <v>35464580.391199999</v>
      </c>
      <c r="H7225">
        <v>13685354.920399999</v>
      </c>
      <c r="I7225">
        <v>5571327.7056</v>
      </c>
      <c r="J7225">
        <v>70559.636199999994</v>
      </c>
      <c r="K7225">
        <v>710708.16960000002</v>
      </c>
      <c r="L7225">
        <v>2568390.88</v>
      </c>
      <c r="M7225">
        <v>439479.82</v>
      </c>
      <c r="N7225">
        <v>24780.646000000001</v>
      </c>
      <c r="O7225">
        <v>1031128.5159999999</v>
      </c>
    </row>
    <row r="7226" spans="1:15" hidden="1">
      <c r="A7226" s="110" t="s">
        <v>36</v>
      </c>
      <c r="B7226" s="110" t="s">
        <v>129</v>
      </c>
      <c r="C7226" s="110" t="s">
        <v>130</v>
      </c>
      <c r="D7226" s="110" t="s">
        <v>12</v>
      </c>
      <c r="E7226" s="110" t="s">
        <v>112</v>
      </c>
      <c r="F7226">
        <v>5207.3280000000004</v>
      </c>
      <c r="G7226">
        <v>267145299.59040001</v>
      </c>
      <c r="H7226">
        <v>118138198.4258</v>
      </c>
      <c r="I7226">
        <v>12875303.078400001</v>
      </c>
      <c r="J7226">
        <v>2089301.3052999999</v>
      </c>
      <c r="K7226">
        <v>32254460.625599999</v>
      </c>
      <c r="L7226">
        <v>107519429.09999999</v>
      </c>
      <c r="M7226">
        <v>9498881.6400000006</v>
      </c>
      <c r="N7226">
        <v>551676.73</v>
      </c>
      <c r="O7226">
        <v>52596191.868000001</v>
      </c>
    </row>
    <row r="7227" spans="1:15" hidden="1">
      <c r="A7227" s="110" t="s">
        <v>36</v>
      </c>
      <c r="B7227" s="110" t="s">
        <v>129</v>
      </c>
      <c r="C7227" s="110" t="s">
        <v>130</v>
      </c>
      <c r="D7227" s="110" t="s">
        <v>11</v>
      </c>
      <c r="E7227" s="110" t="s">
        <v>112</v>
      </c>
      <c r="F7227">
        <v>0.80359999999999998</v>
      </c>
      <c r="G7227">
        <v>336308.7697</v>
      </c>
      <c r="H7227">
        <v>127434.2156</v>
      </c>
      <c r="I7227">
        <v>24954.240000000002</v>
      </c>
      <c r="J7227">
        <v>2493.3524000000002</v>
      </c>
      <c r="K7227">
        <v>2773.6992</v>
      </c>
      <c r="L7227">
        <v>15603.78</v>
      </c>
      <c r="M7227">
        <v>1499.78</v>
      </c>
      <c r="N7227">
        <v>84.787999999999997</v>
      </c>
      <c r="O7227">
        <v>3449.248</v>
      </c>
    </row>
    <row r="7228" spans="1:15" hidden="1">
      <c r="A7228" s="110" t="s">
        <v>36</v>
      </c>
      <c r="B7228" s="110" t="s">
        <v>129</v>
      </c>
      <c r="C7228" s="110" t="s">
        <v>130</v>
      </c>
      <c r="D7228" s="110" t="s">
        <v>11</v>
      </c>
      <c r="E7228" s="110" t="s">
        <v>112</v>
      </c>
      <c r="F7228">
        <v>8.0359999999999996</v>
      </c>
      <c r="G7228">
        <v>3420925.2</v>
      </c>
      <c r="H7228">
        <v>1274335.7927999999</v>
      </c>
      <c r="I7228">
        <v>249551.84640000001</v>
      </c>
      <c r="J7228">
        <v>24718.494299999998</v>
      </c>
      <c r="K7228">
        <v>27729.907200000001</v>
      </c>
      <c r="L7228">
        <v>156040.26</v>
      </c>
      <c r="M7228">
        <v>15001.9</v>
      </c>
      <c r="N7228">
        <v>841.56600000000003</v>
      </c>
      <c r="O7228">
        <v>34486.165999999997</v>
      </c>
    </row>
    <row r="7229" spans="1:15" hidden="1">
      <c r="A7229" s="110" t="s">
        <v>36</v>
      </c>
      <c r="B7229" s="110" t="s">
        <v>129</v>
      </c>
      <c r="C7229" s="110" t="s">
        <v>130</v>
      </c>
      <c r="D7229" s="110" t="s">
        <v>11</v>
      </c>
      <c r="E7229" s="110" t="s">
        <v>112</v>
      </c>
      <c r="F7229">
        <v>126.1652</v>
      </c>
      <c r="G7229">
        <v>41196300.785599999</v>
      </c>
      <c r="H7229">
        <v>20016778.690400001</v>
      </c>
      <c r="I7229">
        <v>3918823.2960000001</v>
      </c>
      <c r="J7229">
        <v>414726.79070000001</v>
      </c>
      <c r="K7229">
        <v>422586.18</v>
      </c>
      <c r="L7229">
        <v>2456135.34</v>
      </c>
      <c r="M7229">
        <v>235956.64</v>
      </c>
      <c r="N7229">
        <v>13276.538</v>
      </c>
      <c r="O7229">
        <v>541428.20600000001</v>
      </c>
    </row>
    <row r="7230" spans="1:15" hidden="1">
      <c r="A7230" s="110" t="s">
        <v>36</v>
      </c>
      <c r="B7230" s="110" t="s">
        <v>129</v>
      </c>
      <c r="C7230" s="110" t="s">
        <v>130</v>
      </c>
      <c r="D7230" s="110" t="s">
        <v>7</v>
      </c>
      <c r="E7230" s="110" t="s">
        <v>112</v>
      </c>
      <c r="F7230">
        <v>48784.948799999998</v>
      </c>
      <c r="G7230">
        <v>5708029723.6485996</v>
      </c>
      <c r="H7230">
        <v>1235417792.6686001</v>
      </c>
      <c r="I7230">
        <v>1777332598.944</v>
      </c>
      <c r="J7230">
        <v>11239574.066500001</v>
      </c>
      <c r="K7230">
        <v>129534267.744</v>
      </c>
      <c r="L7230">
        <v>369231092.39999998</v>
      </c>
      <c r="M7230">
        <v>89451928.760000005</v>
      </c>
      <c r="N7230">
        <v>4282690.5880000005</v>
      </c>
      <c r="O7230">
        <v>209357034.08399999</v>
      </c>
    </row>
    <row r="7231" spans="1:15" hidden="1">
      <c r="A7231" s="110" t="s">
        <v>36</v>
      </c>
      <c r="B7231" s="110" t="s">
        <v>129</v>
      </c>
      <c r="C7231" s="110" t="s">
        <v>130</v>
      </c>
      <c r="D7231" s="110" t="s">
        <v>7</v>
      </c>
      <c r="E7231" s="110" t="s">
        <v>112</v>
      </c>
      <c r="F7231">
        <v>1538.894</v>
      </c>
      <c r="G7231">
        <v>207958440.69</v>
      </c>
      <c r="H7231">
        <v>38962840.011</v>
      </c>
      <c r="I7231">
        <v>56111721.484800003</v>
      </c>
      <c r="J7231">
        <v>353639.65639999998</v>
      </c>
      <c r="K7231">
        <v>4180204.6919999998</v>
      </c>
      <c r="L7231">
        <v>11915058.380000001</v>
      </c>
      <c r="M7231">
        <v>2895450.34</v>
      </c>
      <c r="N7231">
        <v>134464.74799999999</v>
      </c>
      <c r="O7231">
        <v>6604050.7280000001</v>
      </c>
    </row>
    <row r="7232" spans="1:15" hidden="1">
      <c r="A7232" s="110" t="s">
        <v>36</v>
      </c>
      <c r="B7232" s="110" t="s">
        <v>129</v>
      </c>
      <c r="C7232" s="110" t="s">
        <v>130</v>
      </c>
      <c r="D7232" s="110" t="s">
        <v>7</v>
      </c>
      <c r="E7232" s="110" t="s">
        <v>112</v>
      </c>
      <c r="F7232">
        <v>191.2568</v>
      </c>
      <c r="G7232">
        <v>21703065.476399999</v>
      </c>
      <c r="H7232">
        <v>4846135.1708000004</v>
      </c>
      <c r="I7232">
        <v>6975894.8159999996</v>
      </c>
      <c r="J7232">
        <v>46639.114099999999</v>
      </c>
      <c r="K7232">
        <v>518848.24320000003</v>
      </c>
      <c r="L7232">
        <v>1476493.64</v>
      </c>
      <c r="M7232">
        <v>358791</v>
      </c>
      <c r="N7232">
        <v>16596.8</v>
      </c>
      <c r="O7232">
        <v>820764.076</v>
      </c>
    </row>
    <row r="7233" spans="1:15">
      <c r="A7233" s="110" t="s">
        <v>36</v>
      </c>
      <c r="B7233" s="110" t="s">
        <v>129</v>
      </c>
      <c r="C7233" s="110" t="s">
        <v>130</v>
      </c>
      <c r="D7233" s="110" t="s">
        <v>9</v>
      </c>
      <c r="E7233" s="110" t="s">
        <v>112</v>
      </c>
      <c r="F7233">
        <v>12414.0128</v>
      </c>
      <c r="G7233">
        <v>1284823385.5565</v>
      </c>
      <c r="H7233">
        <v>369489243.5618</v>
      </c>
      <c r="I7233">
        <v>261070937.7024</v>
      </c>
      <c r="J7233">
        <v>4343694.6087999996</v>
      </c>
      <c r="K7233">
        <v>39928653.108000003</v>
      </c>
      <c r="L7233">
        <v>112080934.12</v>
      </c>
      <c r="M7233">
        <v>36882589.759999998</v>
      </c>
      <c r="N7233">
        <v>54074182.909999996</v>
      </c>
      <c r="O7233">
        <v>53273826.583999999</v>
      </c>
    </row>
    <row r="7234" spans="1:15">
      <c r="A7234" s="110" t="s">
        <v>36</v>
      </c>
      <c r="B7234" s="110" t="s">
        <v>129</v>
      </c>
      <c r="C7234" s="110" t="s">
        <v>130</v>
      </c>
      <c r="D7234" s="110" t="s">
        <v>9</v>
      </c>
      <c r="E7234" s="110" t="s">
        <v>112</v>
      </c>
      <c r="F7234">
        <v>3863.7087999999999</v>
      </c>
      <c r="G7234">
        <v>517526570.04049999</v>
      </c>
      <c r="H7234">
        <v>115119575.8858</v>
      </c>
      <c r="I7234">
        <v>81363587.635199994</v>
      </c>
      <c r="J7234">
        <v>1348701.0593999999</v>
      </c>
      <c r="K7234">
        <v>12452342.7816</v>
      </c>
      <c r="L7234">
        <v>34972593.280000001</v>
      </c>
      <c r="M7234">
        <v>11519460.039999999</v>
      </c>
      <c r="N7234">
        <v>16925461.739999998</v>
      </c>
      <c r="O7234">
        <v>16580822.874</v>
      </c>
    </row>
    <row r="7235" spans="1:15">
      <c r="A7235" s="110" t="s">
        <v>36</v>
      </c>
      <c r="B7235" s="110" t="s">
        <v>129</v>
      </c>
      <c r="C7235" s="110" t="s">
        <v>130</v>
      </c>
      <c r="D7235" s="110" t="s">
        <v>9</v>
      </c>
      <c r="E7235" s="110" t="s">
        <v>112</v>
      </c>
      <c r="F7235">
        <v>89.199600000000004</v>
      </c>
      <c r="G7235">
        <v>9633476.5204000007</v>
      </c>
      <c r="H7235">
        <v>2658187.0299999998</v>
      </c>
      <c r="I7235">
        <v>1878594.5471999999</v>
      </c>
      <c r="J7235">
        <v>30623.737300000001</v>
      </c>
      <c r="K7235">
        <v>287463.10320000001</v>
      </c>
      <c r="L7235">
        <v>807222.76</v>
      </c>
      <c r="M7235">
        <v>265820.21999999997</v>
      </c>
      <c r="N7235">
        <v>390349.52</v>
      </c>
      <c r="O7235">
        <v>382793.46600000001</v>
      </c>
    </row>
    <row r="7236" spans="1:15">
      <c r="A7236" s="110" t="s">
        <v>36</v>
      </c>
      <c r="B7236" s="110" t="s">
        <v>129</v>
      </c>
      <c r="C7236" s="110" t="s">
        <v>130</v>
      </c>
      <c r="D7236" s="110" t="s">
        <v>9</v>
      </c>
      <c r="E7236" s="110" t="s">
        <v>112</v>
      </c>
      <c r="F7236">
        <v>37298.290399999998</v>
      </c>
      <c r="G7236">
        <v>5337292062.6194</v>
      </c>
      <c r="H7236">
        <v>2143541654.7750001</v>
      </c>
      <c r="I7236">
        <v>883509581.74080002</v>
      </c>
      <c r="J7236">
        <v>10803391.518300001</v>
      </c>
      <c r="K7236">
        <v>114498562.4568</v>
      </c>
      <c r="L7236">
        <v>386809516.86000001</v>
      </c>
      <c r="M7236">
        <v>69350465.159999996</v>
      </c>
      <c r="N7236">
        <v>1609714.612</v>
      </c>
      <c r="O7236">
        <v>160062881.11000001</v>
      </c>
    </row>
    <row r="7237" spans="1:15">
      <c r="A7237" s="110" t="s">
        <v>36</v>
      </c>
      <c r="B7237" s="110" t="s">
        <v>129</v>
      </c>
      <c r="C7237" s="110" t="s">
        <v>130</v>
      </c>
      <c r="D7237" s="110" t="s">
        <v>9</v>
      </c>
      <c r="E7237" s="110" t="s">
        <v>112</v>
      </c>
      <c r="F7237">
        <v>300.54640000000001</v>
      </c>
      <c r="G7237">
        <v>58392408.689999998</v>
      </c>
      <c r="H7237">
        <v>17246155.507199999</v>
      </c>
      <c r="I7237">
        <v>7119195.1295999996</v>
      </c>
      <c r="J7237">
        <v>84642.229900000006</v>
      </c>
      <c r="K7237">
        <v>924841.82160000002</v>
      </c>
      <c r="L7237">
        <v>3141174.82</v>
      </c>
      <c r="M7237">
        <v>560940.68000000005</v>
      </c>
      <c r="N7237">
        <v>12955.425999999999</v>
      </c>
      <c r="O7237">
        <v>1289772.5060000001</v>
      </c>
    </row>
    <row r="7238" spans="1:15">
      <c r="A7238" s="110" t="s">
        <v>36</v>
      </c>
      <c r="B7238" s="110" t="s">
        <v>129</v>
      </c>
      <c r="C7238" s="110" t="s">
        <v>130</v>
      </c>
      <c r="D7238" s="110" t="s">
        <v>9</v>
      </c>
      <c r="E7238" s="110" t="s">
        <v>112</v>
      </c>
      <c r="F7238">
        <v>98.842799999999997</v>
      </c>
      <c r="G7238">
        <v>14589108.3215</v>
      </c>
      <c r="H7238">
        <v>5683539.4494000003</v>
      </c>
      <c r="I7238">
        <v>2341616.1408000002</v>
      </c>
      <c r="J7238">
        <v>26396.473300000001</v>
      </c>
      <c r="K7238">
        <v>303263.97840000002</v>
      </c>
      <c r="L7238">
        <v>1022982.8</v>
      </c>
      <c r="M7238">
        <v>183611.12</v>
      </c>
      <c r="N7238">
        <v>4269.1660000000002</v>
      </c>
      <c r="O7238">
        <v>424176.32400000002</v>
      </c>
    </row>
    <row r="7239" spans="1:15" hidden="1">
      <c r="A7239" s="110" t="s">
        <v>36</v>
      </c>
      <c r="B7239" s="110" t="s">
        <v>129</v>
      </c>
      <c r="C7239" s="110" t="s">
        <v>130</v>
      </c>
      <c r="D7239" s="110" t="s">
        <v>12</v>
      </c>
      <c r="E7239" s="110" t="s">
        <v>112</v>
      </c>
      <c r="F7239">
        <v>3117.9679999999998</v>
      </c>
      <c r="G7239">
        <v>160071931.95840001</v>
      </c>
      <c r="H7239">
        <v>70903140.350600004</v>
      </c>
      <c r="I7239">
        <v>7881796.7039999999</v>
      </c>
      <c r="J7239">
        <v>647003.82319999998</v>
      </c>
      <c r="K7239">
        <v>19182088.029599998</v>
      </c>
      <c r="L7239">
        <v>64280170.640000001</v>
      </c>
      <c r="M7239">
        <v>5571076.7199999997</v>
      </c>
      <c r="N7239">
        <v>303462.56599999999</v>
      </c>
      <c r="O7239">
        <v>31492781.583999999</v>
      </c>
    </row>
    <row r="7240" spans="1:15" hidden="1">
      <c r="A7240" s="110" t="s">
        <v>36</v>
      </c>
      <c r="B7240" s="110" t="s">
        <v>129</v>
      </c>
      <c r="C7240" s="110" t="s">
        <v>130</v>
      </c>
      <c r="D7240" s="110" t="s">
        <v>7</v>
      </c>
      <c r="E7240" s="110" t="s">
        <v>112</v>
      </c>
      <c r="F7240">
        <v>20450.0128</v>
      </c>
      <c r="G7240">
        <v>3018540957.7277002</v>
      </c>
      <c r="H7240">
        <v>609263270.33220005</v>
      </c>
      <c r="I7240">
        <v>748275246.02880001</v>
      </c>
      <c r="J7240">
        <v>6061588.3251</v>
      </c>
      <c r="K7240">
        <v>54574387.092</v>
      </c>
      <c r="L7240">
        <v>154747671.03999999</v>
      </c>
      <c r="M7240">
        <v>37230491.159999996</v>
      </c>
      <c r="N7240">
        <v>2524471.5980000002</v>
      </c>
      <c r="O7240">
        <v>87759731.906000003</v>
      </c>
    </row>
    <row r="7241" spans="1:15" hidden="1">
      <c r="A7241" s="110" t="s">
        <v>36</v>
      </c>
      <c r="B7241" s="110" t="s">
        <v>129</v>
      </c>
      <c r="C7241" s="110" t="s">
        <v>130</v>
      </c>
      <c r="D7241" s="110" t="s">
        <v>7</v>
      </c>
      <c r="E7241" s="110" t="s">
        <v>112</v>
      </c>
      <c r="F7241">
        <v>3559.1444000000001</v>
      </c>
      <c r="G7241">
        <v>651597017.75510001</v>
      </c>
      <c r="H7241">
        <v>106072034.513</v>
      </c>
      <c r="I7241">
        <v>130263755.75040001</v>
      </c>
      <c r="J7241">
        <v>1055858.9305</v>
      </c>
      <c r="K7241">
        <v>9490379.1911999993</v>
      </c>
      <c r="L7241">
        <v>26879135.879999999</v>
      </c>
      <c r="M7241">
        <v>6467245.7000000002</v>
      </c>
      <c r="N7241">
        <v>436423.67999999999</v>
      </c>
      <c r="O7241">
        <v>15273809.539999999</v>
      </c>
    </row>
    <row r="7242" spans="1:15" hidden="1">
      <c r="A7242" s="110" t="s">
        <v>36</v>
      </c>
      <c r="B7242" s="110" t="s">
        <v>129</v>
      </c>
      <c r="C7242" s="110" t="s">
        <v>130</v>
      </c>
      <c r="D7242" s="110" t="s">
        <v>7</v>
      </c>
      <c r="E7242" s="110" t="s">
        <v>112</v>
      </c>
      <c r="F7242">
        <v>204.11439999999999</v>
      </c>
      <c r="G7242">
        <v>30908997.947500002</v>
      </c>
      <c r="H7242">
        <v>6082201.8833999997</v>
      </c>
      <c r="I7242">
        <v>7469524.3200000003</v>
      </c>
      <c r="J7242">
        <v>60250.630700000002</v>
      </c>
      <c r="K7242">
        <v>544355.29440000001</v>
      </c>
      <c r="L7242">
        <v>1542240.42</v>
      </c>
      <c r="M7242">
        <v>371068.86</v>
      </c>
      <c r="N7242">
        <v>25069.286</v>
      </c>
      <c r="O7242">
        <v>875942.12199999997</v>
      </c>
    </row>
    <row r="7243" spans="1:15">
      <c r="A7243" s="110" t="s">
        <v>36</v>
      </c>
      <c r="B7243" s="110" t="s">
        <v>129</v>
      </c>
      <c r="C7243" s="110" t="s">
        <v>130</v>
      </c>
      <c r="D7243" s="110" t="s">
        <v>9</v>
      </c>
      <c r="E7243" s="110" t="s">
        <v>112</v>
      </c>
      <c r="F7243">
        <v>66892.467600000004</v>
      </c>
      <c r="G7243">
        <v>10113845995.333099</v>
      </c>
      <c r="H7243">
        <v>4514249657.7243996</v>
      </c>
      <c r="I7243">
        <v>1640385330.9888</v>
      </c>
      <c r="J7243">
        <v>18517252.153299998</v>
      </c>
      <c r="K7243">
        <v>194314674.10319999</v>
      </c>
      <c r="L7243">
        <v>656727344.91999996</v>
      </c>
      <c r="M7243">
        <v>116912913.68000001</v>
      </c>
      <c r="N7243">
        <v>11148894.085999999</v>
      </c>
      <c r="O7243">
        <v>287064124.81999999</v>
      </c>
    </row>
    <row r="7244" spans="1:15">
      <c r="A7244" s="110" t="s">
        <v>36</v>
      </c>
      <c r="B7244" s="110" t="s">
        <v>129</v>
      </c>
      <c r="C7244" s="110" t="s">
        <v>130</v>
      </c>
      <c r="D7244" s="110" t="s">
        <v>9</v>
      </c>
      <c r="E7244" s="110" t="s">
        <v>112</v>
      </c>
      <c r="F7244">
        <v>601.89639999999997</v>
      </c>
      <c r="G7244">
        <v>102294115.5519</v>
      </c>
      <c r="H7244">
        <v>40597907.998000003</v>
      </c>
      <c r="I7244">
        <v>14759480.448000001</v>
      </c>
      <c r="J7244">
        <v>167600.26610000001</v>
      </c>
      <c r="K7244">
        <v>1749450.5496</v>
      </c>
      <c r="L7244">
        <v>5927216.6600000001</v>
      </c>
      <c r="M7244">
        <v>1053199.8</v>
      </c>
      <c r="N7244">
        <v>100970.78200000001</v>
      </c>
      <c r="O7244">
        <v>2582993.358</v>
      </c>
    </row>
    <row r="7245" spans="1:15">
      <c r="A7245" s="110" t="s">
        <v>36</v>
      </c>
      <c r="B7245" s="110" t="s">
        <v>129</v>
      </c>
      <c r="C7245" s="110" t="s">
        <v>130</v>
      </c>
      <c r="D7245" s="110" t="s">
        <v>9</v>
      </c>
      <c r="E7245" s="110" t="s">
        <v>112</v>
      </c>
      <c r="F7245">
        <v>415.46120000000002</v>
      </c>
      <c r="G7245">
        <v>64686187.094800003</v>
      </c>
      <c r="H7245">
        <v>28026847.231800001</v>
      </c>
      <c r="I7245">
        <v>10187799.1296</v>
      </c>
      <c r="J7245">
        <v>110576.32670000001</v>
      </c>
      <c r="K7245">
        <v>1207343.7936</v>
      </c>
      <c r="L7245">
        <v>4087572.9</v>
      </c>
      <c r="M7245">
        <v>726720.08</v>
      </c>
      <c r="N7245">
        <v>69563.142000000007</v>
      </c>
      <c r="O7245">
        <v>1782921.162</v>
      </c>
    </row>
    <row r="7246" spans="1:15" hidden="1">
      <c r="A7246" s="110" t="s">
        <v>36</v>
      </c>
      <c r="B7246" s="110" t="s">
        <v>129</v>
      </c>
      <c r="C7246" s="110" t="s">
        <v>130</v>
      </c>
      <c r="D7246" s="110" t="s">
        <v>7</v>
      </c>
      <c r="E7246" s="110" t="s">
        <v>112</v>
      </c>
      <c r="F7246">
        <v>16129.859200000001</v>
      </c>
      <c r="G7246">
        <v>2380752701.0467</v>
      </c>
      <c r="H7246">
        <v>409084444.86699998</v>
      </c>
      <c r="I7246">
        <v>667384929.3312</v>
      </c>
      <c r="J7246">
        <v>3613057.8291000002</v>
      </c>
      <c r="K7246">
        <v>73150862.875200003</v>
      </c>
      <c r="L7246">
        <v>293984269.63999999</v>
      </c>
      <c r="M7246">
        <v>19712804.920000002</v>
      </c>
      <c r="N7246">
        <v>14401058.694</v>
      </c>
      <c r="O7246">
        <v>69220109.596000001</v>
      </c>
    </row>
    <row r="7247" spans="1:15" hidden="1">
      <c r="A7247" s="110" t="s">
        <v>36</v>
      </c>
      <c r="B7247" s="110" t="s">
        <v>129</v>
      </c>
      <c r="C7247" s="110" t="s">
        <v>130</v>
      </c>
      <c r="D7247" s="110" t="s">
        <v>7</v>
      </c>
      <c r="E7247" s="110" t="s">
        <v>112</v>
      </c>
      <c r="F7247">
        <v>1946.3191999999999</v>
      </c>
      <c r="G7247">
        <v>357431789.48400003</v>
      </c>
      <c r="H7247">
        <v>65256437.465999998</v>
      </c>
      <c r="I7247">
        <v>71098707.456</v>
      </c>
      <c r="J7247">
        <v>434600.27620000002</v>
      </c>
      <c r="K7247">
        <v>7792998.3792000003</v>
      </c>
      <c r="L7247">
        <v>31319106.239999998</v>
      </c>
      <c r="M7247">
        <v>2100070.02</v>
      </c>
      <c r="N7247">
        <v>1534189.25</v>
      </c>
      <c r="O7247">
        <v>8352485.7240000004</v>
      </c>
    </row>
    <row r="7248" spans="1:15">
      <c r="A7248" s="110" t="s">
        <v>36</v>
      </c>
      <c r="B7248" s="110" t="s">
        <v>129</v>
      </c>
      <c r="C7248" s="110" t="s">
        <v>130</v>
      </c>
      <c r="D7248" s="110" t="s">
        <v>9</v>
      </c>
      <c r="E7248" s="110" t="s">
        <v>112</v>
      </c>
      <c r="F7248">
        <v>5959.4975999999997</v>
      </c>
      <c r="G7248">
        <v>616775820.31299996</v>
      </c>
      <c r="H7248">
        <v>306312680.8524</v>
      </c>
      <c r="I7248">
        <v>130053404.1024</v>
      </c>
      <c r="J7248">
        <v>1846233.0038000001</v>
      </c>
      <c r="K7248">
        <v>20219245.185600001</v>
      </c>
      <c r="L7248">
        <v>55649044.979999997</v>
      </c>
      <c r="M7248">
        <v>22504193.98</v>
      </c>
      <c r="N7248">
        <v>13642865.456</v>
      </c>
      <c r="O7248">
        <v>25574746.956</v>
      </c>
    </row>
    <row r="7249" spans="1:15">
      <c r="A7249" s="110" t="s">
        <v>36</v>
      </c>
      <c r="B7249" s="110" t="s">
        <v>129</v>
      </c>
      <c r="C7249" s="110" t="s">
        <v>130</v>
      </c>
      <c r="D7249" s="110" t="s">
        <v>9</v>
      </c>
      <c r="E7249" s="110" t="s">
        <v>112</v>
      </c>
      <c r="F7249">
        <v>324.65440000000001</v>
      </c>
      <c r="G7249">
        <v>43872172.343999997</v>
      </c>
      <c r="H7249">
        <v>16810847.404399998</v>
      </c>
      <c r="I7249">
        <v>7137503.04</v>
      </c>
      <c r="J7249">
        <v>98895.107399999994</v>
      </c>
      <c r="K7249">
        <v>1109658.5711999999</v>
      </c>
      <c r="L7249">
        <v>3054090.82</v>
      </c>
      <c r="M7249">
        <v>1235061.04</v>
      </c>
      <c r="N7249">
        <v>748740.27800000005</v>
      </c>
      <c r="O7249">
        <v>1393231.004</v>
      </c>
    </row>
    <row r="7250" spans="1:15">
      <c r="A7250" s="110" t="s">
        <v>36</v>
      </c>
      <c r="B7250" s="110" t="s">
        <v>129</v>
      </c>
      <c r="C7250" s="110" t="s">
        <v>130</v>
      </c>
      <c r="D7250" s="110" t="s">
        <v>9</v>
      </c>
      <c r="E7250" s="110" t="s">
        <v>112</v>
      </c>
      <c r="F7250">
        <v>5.6252000000000004</v>
      </c>
      <c r="G7250">
        <v>607516.53729999997</v>
      </c>
      <c r="H7250">
        <v>289130.28619999997</v>
      </c>
      <c r="I7250">
        <v>122757.54240000001</v>
      </c>
      <c r="J7250">
        <v>359.21179999999998</v>
      </c>
      <c r="K7250">
        <v>19086.4512</v>
      </c>
      <c r="L7250">
        <v>52527.56</v>
      </c>
      <c r="M7250">
        <v>21242.1</v>
      </c>
      <c r="N7250">
        <v>12876.951999999999</v>
      </c>
      <c r="O7250">
        <v>24140.225999999999</v>
      </c>
    </row>
    <row r="7251" spans="1:15" hidden="1">
      <c r="A7251" s="110" t="s">
        <v>36</v>
      </c>
      <c r="B7251" s="110" t="s">
        <v>129</v>
      </c>
      <c r="C7251" s="110" t="s">
        <v>130</v>
      </c>
      <c r="D7251" s="110" t="s">
        <v>7</v>
      </c>
      <c r="E7251" s="110" t="s">
        <v>112</v>
      </c>
      <c r="F7251">
        <v>4406.9423999999999</v>
      </c>
      <c r="G7251">
        <v>614793243.00240004</v>
      </c>
      <c r="H7251">
        <v>109949040.802</v>
      </c>
      <c r="I7251">
        <v>161301131.7696</v>
      </c>
      <c r="J7251">
        <v>7458586.5903000003</v>
      </c>
      <c r="K7251">
        <v>16569421.02</v>
      </c>
      <c r="L7251">
        <v>39711572.539999999</v>
      </c>
      <c r="M7251">
        <v>9822839.0399999991</v>
      </c>
      <c r="N7251">
        <v>633377.18400000001</v>
      </c>
      <c r="O7251">
        <v>16993989.386</v>
      </c>
    </row>
    <row r="7252" spans="1:15" hidden="1">
      <c r="A7252" s="110" t="s">
        <v>36</v>
      </c>
      <c r="B7252" s="110" t="s">
        <v>129</v>
      </c>
      <c r="C7252" s="110" t="s">
        <v>130</v>
      </c>
      <c r="D7252" s="110" t="s">
        <v>7</v>
      </c>
      <c r="E7252" s="110" t="s">
        <v>112</v>
      </c>
      <c r="F7252">
        <v>630.82600000000002</v>
      </c>
      <c r="G7252">
        <v>104918980.31999999</v>
      </c>
      <c r="H7252">
        <v>15729735.747400001</v>
      </c>
      <c r="I7252">
        <v>23082916.032000002</v>
      </c>
      <c r="J7252">
        <v>1073517.4838</v>
      </c>
      <c r="K7252">
        <v>2373774.6384000001</v>
      </c>
      <c r="L7252">
        <v>5694879.5</v>
      </c>
      <c r="M7252">
        <v>1407671.86</v>
      </c>
      <c r="N7252">
        <v>91223.77</v>
      </c>
      <c r="O7252">
        <v>2432582.1519999998</v>
      </c>
    </row>
    <row r="7253" spans="1:15" hidden="1">
      <c r="A7253" s="110" t="s">
        <v>36</v>
      </c>
      <c r="B7253" s="110" t="s">
        <v>129</v>
      </c>
      <c r="C7253" s="110" t="s">
        <v>130</v>
      </c>
      <c r="D7253" s="110" t="s">
        <v>7</v>
      </c>
      <c r="E7253" s="110" t="s">
        <v>112</v>
      </c>
      <c r="F7253">
        <v>40.18</v>
      </c>
      <c r="G7253">
        <v>5618981.0199999996</v>
      </c>
      <c r="H7253">
        <v>997115.03079999995</v>
      </c>
      <c r="I7253">
        <v>1466810.2272000001</v>
      </c>
      <c r="J7253">
        <v>61075.947800000002</v>
      </c>
      <c r="K7253">
        <v>152267.40719999999</v>
      </c>
      <c r="L7253">
        <v>368425.18</v>
      </c>
      <c r="M7253">
        <v>90531.28</v>
      </c>
      <c r="N7253">
        <v>6118.2659999999996</v>
      </c>
      <c r="O7253">
        <v>154941.04999999999</v>
      </c>
    </row>
    <row r="7254" spans="1:15">
      <c r="A7254" s="110" t="s">
        <v>36</v>
      </c>
      <c r="B7254" s="110" t="s">
        <v>129</v>
      </c>
      <c r="C7254" s="110" t="s">
        <v>130</v>
      </c>
      <c r="D7254" s="110" t="s">
        <v>9</v>
      </c>
      <c r="E7254" s="110" t="s">
        <v>112</v>
      </c>
      <c r="F7254">
        <v>14323.366400000001</v>
      </c>
      <c r="G7254">
        <v>1482585830.2886</v>
      </c>
      <c r="H7254">
        <v>413925864.9066</v>
      </c>
      <c r="I7254">
        <v>302300406.24000001</v>
      </c>
      <c r="J7254">
        <v>23563879.488000002</v>
      </c>
      <c r="K7254">
        <v>45080309.635200001</v>
      </c>
      <c r="L7254">
        <v>131118209.92</v>
      </c>
      <c r="M7254">
        <v>31674234.300000001</v>
      </c>
      <c r="N7254">
        <v>1130703.0020000001</v>
      </c>
      <c r="O7254">
        <v>55233563.197999999</v>
      </c>
    </row>
    <row r="7255" spans="1:15">
      <c r="A7255" s="110" t="s">
        <v>36</v>
      </c>
      <c r="B7255" s="110" t="s">
        <v>129</v>
      </c>
      <c r="C7255" s="110" t="s">
        <v>130</v>
      </c>
      <c r="D7255" s="110" t="s">
        <v>9</v>
      </c>
      <c r="E7255" s="110" t="s">
        <v>112</v>
      </c>
      <c r="F7255">
        <v>3159.7552000000001</v>
      </c>
      <c r="G7255">
        <v>423088461.23540002</v>
      </c>
      <c r="H7255">
        <v>91322234.747199997</v>
      </c>
      <c r="I7255">
        <v>66687709.401600003</v>
      </c>
      <c r="J7255">
        <v>5194498.2972999997</v>
      </c>
      <c r="K7255">
        <v>9944898.3359999992</v>
      </c>
      <c r="L7255">
        <v>28907827.359999999</v>
      </c>
      <c r="M7255">
        <v>6985385.6600000001</v>
      </c>
      <c r="N7255">
        <v>249346.174</v>
      </c>
      <c r="O7255">
        <v>12184603.859999999</v>
      </c>
    </row>
    <row r="7256" spans="1:15">
      <c r="A7256" s="110" t="s">
        <v>36</v>
      </c>
      <c r="B7256" s="110" t="s">
        <v>129</v>
      </c>
      <c r="C7256" s="110" t="s">
        <v>130</v>
      </c>
      <c r="D7256" s="110" t="s">
        <v>9</v>
      </c>
      <c r="E7256" s="110" t="s">
        <v>112</v>
      </c>
      <c r="F7256">
        <v>397.78199999999998</v>
      </c>
      <c r="G7256">
        <v>42960097.996200003</v>
      </c>
      <c r="H7256">
        <v>11452734.7294</v>
      </c>
      <c r="I7256">
        <v>8385086.7264</v>
      </c>
      <c r="J7256">
        <v>665900.35199999996</v>
      </c>
      <c r="K7256">
        <v>1249972.1495999999</v>
      </c>
      <c r="L7256">
        <v>3686029.56</v>
      </c>
      <c r="M7256">
        <v>884279.8</v>
      </c>
      <c r="N7256">
        <v>31641.258000000002</v>
      </c>
      <c r="O7256">
        <v>1533920.4539999999</v>
      </c>
    </row>
    <row r="7257" spans="1:15">
      <c r="A7257" s="110" t="s">
        <v>36</v>
      </c>
      <c r="B7257" s="110" t="s">
        <v>129</v>
      </c>
      <c r="C7257" s="110" t="s">
        <v>130</v>
      </c>
      <c r="D7257" s="110" t="s">
        <v>9</v>
      </c>
      <c r="E7257" s="110" t="s">
        <v>112</v>
      </c>
      <c r="F7257">
        <v>37387.49</v>
      </c>
      <c r="G7257">
        <v>5350458081.9689999</v>
      </c>
      <c r="H7257">
        <v>2090408105.9682</v>
      </c>
      <c r="I7257">
        <v>937723795.41120005</v>
      </c>
      <c r="J7257">
        <v>61587725.153700002</v>
      </c>
      <c r="K7257">
        <v>144437620.99680001</v>
      </c>
      <c r="L7257">
        <v>435279005.10000002</v>
      </c>
      <c r="M7257">
        <v>86799956.099999994</v>
      </c>
      <c r="N7257">
        <v>67383633.988000005</v>
      </c>
      <c r="O7257">
        <v>144173110.20199999</v>
      </c>
    </row>
    <row r="7258" spans="1:15">
      <c r="A7258" s="110" t="s">
        <v>36</v>
      </c>
      <c r="B7258" s="110" t="s">
        <v>129</v>
      </c>
      <c r="C7258" s="110" t="s">
        <v>130</v>
      </c>
      <c r="D7258" s="110" t="s">
        <v>9</v>
      </c>
      <c r="E7258" s="110" t="s">
        <v>112</v>
      </c>
      <c r="F7258">
        <v>586.62800000000004</v>
      </c>
      <c r="G7258">
        <v>113655983.5026</v>
      </c>
      <c r="H7258">
        <v>32802728.6976</v>
      </c>
      <c r="I7258">
        <v>14715557.8368</v>
      </c>
      <c r="J7258">
        <v>960301.13679999998</v>
      </c>
      <c r="K7258">
        <v>2266531.1351999999</v>
      </c>
      <c r="L7258">
        <v>6831008.3600000003</v>
      </c>
      <c r="M7258">
        <v>1362193.02</v>
      </c>
      <c r="N7258">
        <v>1057891.7579999999</v>
      </c>
      <c r="O7258">
        <v>2262146.5460000001</v>
      </c>
    </row>
    <row r="7259" spans="1:15">
      <c r="A7259" s="110" t="s">
        <v>36</v>
      </c>
      <c r="B7259" s="110" t="s">
        <v>129</v>
      </c>
      <c r="C7259" s="110" t="s">
        <v>130</v>
      </c>
      <c r="D7259" s="110" t="s">
        <v>9</v>
      </c>
      <c r="E7259" s="110" t="s">
        <v>112</v>
      </c>
      <c r="F7259">
        <v>53.037599999999998</v>
      </c>
      <c r="G7259">
        <v>7828302.0262000002</v>
      </c>
      <c r="H7259">
        <v>2966026.7149999999</v>
      </c>
      <c r="I7259">
        <v>1330375.0848000001</v>
      </c>
      <c r="J7259">
        <v>87826.661099999998</v>
      </c>
      <c r="K7259">
        <v>204934.92480000001</v>
      </c>
      <c r="L7259">
        <v>617499.36</v>
      </c>
      <c r="M7259">
        <v>123136.94</v>
      </c>
      <c r="N7259">
        <v>95519.995999999999</v>
      </c>
      <c r="O7259">
        <v>204523.08799999999</v>
      </c>
    </row>
    <row r="7260" spans="1:15" hidden="1">
      <c r="A7260" s="110" t="s">
        <v>36</v>
      </c>
      <c r="B7260" s="110" t="s">
        <v>129</v>
      </c>
      <c r="C7260" s="110" t="s">
        <v>130</v>
      </c>
      <c r="D7260" s="110" t="s">
        <v>12</v>
      </c>
      <c r="E7260" s="110" t="s">
        <v>112</v>
      </c>
      <c r="F7260">
        <v>3085.8240000000001</v>
      </c>
      <c r="G7260">
        <v>141658762.29120001</v>
      </c>
      <c r="H7260">
        <v>67111921.928599998</v>
      </c>
      <c r="I7260">
        <v>8475569.0688000005</v>
      </c>
      <c r="J7260">
        <v>4961040.4648000002</v>
      </c>
      <c r="K7260">
        <v>20902715.841600001</v>
      </c>
      <c r="L7260">
        <v>54776297.659999996</v>
      </c>
      <c r="M7260">
        <v>6854389.8399999999</v>
      </c>
      <c r="N7260">
        <v>143785.114</v>
      </c>
      <c r="O7260">
        <v>24551919.546</v>
      </c>
    </row>
    <row r="7261" spans="1:15" hidden="1">
      <c r="A7261" s="110" t="s">
        <v>36</v>
      </c>
      <c r="B7261" s="110" t="s">
        <v>129</v>
      </c>
      <c r="C7261" s="110" t="s">
        <v>130</v>
      </c>
      <c r="D7261" s="110" t="s">
        <v>12</v>
      </c>
      <c r="E7261" s="110" t="s">
        <v>112</v>
      </c>
      <c r="F7261">
        <v>137.41560000000001</v>
      </c>
      <c r="G7261">
        <v>7049667.6281000003</v>
      </c>
      <c r="H7261">
        <v>2959534.6601999998</v>
      </c>
      <c r="I7261">
        <v>374510.4</v>
      </c>
      <c r="J7261">
        <v>225926.8143</v>
      </c>
      <c r="K7261">
        <v>922157.56799999997</v>
      </c>
      <c r="L7261">
        <v>2447784.46</v>
      </c>
      <c r="M7261">
        <v>304889.94</v>
      </c>
      <c r="N7261">
        <v>6229.2120000000004</v>
      </c>
      <c r="O7261">
        <v>1093328.632</v>
      </c>
    </row>
    <row r="7262" spans="1:15" hidden="1">
      <c r="A7262" s="110" t="s">
        <v>36</v>
      </c>
      <c r="B7262" s="110" t="s">
        <v>129</v>
      </c>
      <c r="C7262" s="110" t="s">
        <v>130</v>
      </c>
      <c r="D7262" s="110" t="s">
        <v>11</v>
      </c>
      <c r="E7262" s="110" t="s">
        <v>112</v>
      </c>
      <c r="F7262">
        <v>4.8216000000000001</v>
      </c>
      <c r="G7262">
        <v>2052555.12</v>
      </c>
      <c r="H7262">
        <v>768975.22120000003</v>
      </c>
      <c r="I7262">
        <v>150123.76319999999</v>
      </c>
      <c r="J7262">
        <v>183.9562</v>
      </c>
      <c r="K7262">
        <v>22246.272000000001</v>
      </c>
      <c r="L7262">
        <v>92081.08</v>
      </c>
      <c r="M7262">
        <v>8845.34</v>
      </c>
      <c r="N7262">
        <v>38125.735999999997</v>
      </c>
      <c r="O7262">
        <v>18592.925999999999</v>
      </c>
    </row>
    <row r="7263" spans="1:15" hidden="1">
      <c r="A7263" s="110" t="s">
        <v>36</v>
      </c>
      <c r="B7263" s="110" t="s">
        <v>129</v>
      </c>
      <c r="C7263" s="110" t="s">
        <v>130</v>
      </c>
      <c r="D7263" s="110" t="s">
        <v>11</v>
      </c>
      <c r="E7263" s="110" t="s">
        <v>112</v>
      </c>
      <c r="F7263">
        <v>81.967200000000005</v>
      </c>
      <c r="G7263">
        <v>24140792.907000002</v>
      </c>
      <c r="H7263">
        <v>13087179.1228</v>
      </c>
      <c r="I7263">
        <v>2551549.7856000001</v>
      </c>
      <c r="J7263">
        <v>139785.58989999999</v>
      </c>
      <c r="K7263">
        <v>340316.5968</v>
      </c>
      <c r="L7263">
        <v>1582238.38</v>
      </c>
      <c r="M7263">
        <v>151393.32</v>
      </c>
      <c r="N7263">
        <v>667076.80599999998</v>
      </c>
      <c r="O7263">
        <v>316080.64399999997</v>
      </c>
    </row>
    <row r="7264" spans="1:15" hidden="1">
      <c r="A7264" s="110" t="s">
        <v>36</v>
      </c>
      <c r="B7264" s="110" t="s">
        <v>129</v>
      </c>
      <c r="C7264" s="110" t="s">
        <v>130</v>
      </c>
      <c r="D7264" s="110" t="s">
        <v>7</v>
      </c>
      <c r="E7264" s="110" t="s">
        <v>112</v>
      </c>
      <c r="F7264">
        <v>38027.959199999998</v>
      </c>
      <c r="G7264">
        <v>4449538583.6378002</v>
      </c>
      <c r="H7264">
        <v>955445418.34080005</v>
      </c>
      <c r="I7264">
        <v>1413445489.7088001</v>
      </c>
      <c r="J7264">
        <v>62164216.5726</v>
      </c>
      <c r="K7264">
        <v>128248109.97840001</v>
      </c>
      <c r="L7264">
        <v>337739057.18000001</v>
      </c>
      <c r="M7264">
        <v>91223606.819999993</v>
      </c>
      <c r="N7264">
        <v>1274938.2139999999</v>
      </c>
      <c r="O7264">
        <v>146642878.206</v>
      </c>
    </row>
    <row r="7265" spans="1:15" hidden="1">
      <c r="A7265" s="110" t="s">
        <v>36</v>
      </c>
      <c r="B7265" s="110" t="s">
        <v>129</v>
      </c>
      <c r="C7265" s="110" t="s">
        <v>130</v>
      </c>
      <c r="D7265" s="110" t="s">
        <v>7</v>
      </c>
      <c r="E7265" s="110" t="s">
        <v>112</v>
      </c>
      <c r="F7265">
        <v>3011.8928000000001</v>
      </c>
      <c r="G7265">
        <v>405708999.69599998</v>
      </c>
      <c r="H7265">
        <v>75628446.307400003</v>
      </c>
      <c r="I7265">
        <v>111915163.6416</v>
      </c>
      <c r="J7265">
        <v>4929830.0564000001</v>
      </c>
      <c r="K7265">
        <v>10154560.593599999</v>
      </c>
      <c r="L7265">
        <v>26774732.66</v>
      </c>
      <c r="M7265">
        <v>7232743.5800000001</v>
      </c>
      <c r="N7265">
        <v>100256.398</v>
      </c>
      <c r="O7265">
        <v>11614419.893999999</v>
      </c>
    </row>
    <row r="7266" spans="1:15" hidden="1">
      <c r="A7266" s="110" t="s">
        <v>36</v>
      </c>
      <c r="B7266" s="110" t="s">
        <v>129</v>
      </c>
      <c r="C7266" s="110" t="s">
        <v>130</v>
      </c>
      <c r="D7266" s="110" t="s">
        <v>7</v>
      </c>
      <c r="E7266" s="110" t="s">
        <v>112</v>
      </c>
      <c r="F7266">
        <v>180.00640000000001</v>
      </c>
      <c r="G7266">
        <v>21871263.6173</v>
      </c>
      <c r="H7266">
        <v>4517640.5385999996</v>
      </c>
      <c r="I7266">
        <v>6687795.3600000003</v>
      </c>
      <c r="J7266">
        <v>288808.76459999999</v>
      </c>
      <c r="K7266">
        <v>606813.12</v>
      </c>
      <c r="L7266">
        <v>1602524.36</v>
      </c>
      <c r="M7266">
        <v>432959.18</v>
      </c>
      <c r="N7266">
        <v>5937.866</v>
      </c>
      <c r="O7266">
        <v>694138.61</v>
      </c>
    </row>
    <row r="7267" spans="1:15">
      <c r="A7267" s="110" t="s">
        <v>36</v>
      </c>
      <c r="B7267" s="110" t="s">
        <v>129</v>
      </c>
      <c r="C7267" s="110" t="s">
        <v>130</v>
      </c>
      <c r="D7267" s="110" t="s">
        <v>9</v>
      </c>
      <c r="E7267" s="110" t="s">
        <v>112</v>
      </c>
      <c r="F7267">
        <v>30845.382399999999</v>
      </c>
      <c r="G7267">
        <v>3192694245.1957998</v>
      </c>
      <c r="H7267">
        <v>913912594.79659998</v>
      </c>
      <c r="I7267">
        <v>650093643.648</v>
      </c>
      <c r="J7267">
        <v>50799785.957099997</v>
      </c>
      <c r="K7267">
        <v>98569687.946400002</v>
      </c>
      <c r="L7267">
        <v>285405619.06</v>
      </c>
      <c r="M7267">
        <v>79834405.420000002</v>
      </c>
      <c r="N7267">
        <v>450919.72200000001</v>
      </c>
      <c r="O7267">
        <v>118945527.712</v>
      </c>
    </row>
    <row r="7268" spans="1:15">
      <c r="A7268" s="110" t="s">
        <v>36</v>
      </c>
      <c r="B7268" s="110" t="s">
        <v>129</v>
      </c>
      <c r="C7268" s="110" t="s">
        <v>130</v>
      </c>
      <c r="D7268" s="110" t="s">
        <v>9</v>
      </c>
      <c r="E7268" s="110" t="s">
        <v>112</v>
      </c>
      <c r="F7268">
        <v>3213.5963999999999</v>
      </c>
      <c r="G7268">
        <v>430364291.7974</v>
      </c>
      <c r="H7268">
        <v>95277101.946799994</v>
      </c>
      <c r="I7268">
        <v>67777084.7808</v>
      </c>
      <c r="J7268">
        <v>5289689.4215000002</v>
      </c>
      <c r="K7268">
        <v>10268444.3256</v>
      </c>
      <c r="L7268">
        <v>29653896.98</v>
      </c>
      <c r="M7268">
        <v>8294910.0800000001</v>
      </c>
      <c r="N7268">
        <v>48864.947999999997</v>
      </c>
      <c r="O7268">
        <v>12392225.318</v>
      </c>
    </row>
    <row r="7269" spans="1:15">
      <c r="A7269" s="110" t="s">
        <v>36</v>
      </c>
      <c r="B7269" s="110" t="s">
        <v>129</v>
      </c>
      <c r="C7269" s="110" t="s">
        <v>130</v>
      </c>
      <c r="D7269" s="110" t="s">
        <v>9</v>
      </c>
      <c r="E7269" s="110" t="s">
        <v>112</v>
      </c>
      <c r="F7269">
        <v>368.04880000000003</v>
      </c>
      <c r="G7269">
        <v>39748939.156099997</v>
      </c>
      <c r="H7269">
        <v>10872848.3594</v>
      </c>
      <c r="I7269">
        <v>7732303.4879999999</v>
      </c>
      <c r="J7269">
        <v>610090.77220000001</v>
      </c>
      <c r="K7269">
        <v>1176714.432</v>
      </c>
      <c r="L7269">
        <v>3448224.64</v>
      </c>
      <c r="M7269">
        <v>964520.9</v>
      </c>
      <c r="N7269">
        <v>4389.1319999999996</v>
      </c>
      <c r="O7269">
        <v>1419264.5279999999</v>
      </c>
    </row>
    <row r="7270" spans="1:15">
      <c r="A7270" s="110" t="s">
        <v>36</v>
      </c>
      <c r="B7270" s="110" t="s">
        <v>129</v>
      </c>
      <c r="C7270" s="110" t="s">
        <v>130</v>
      </c>
      <c r="D7270" s="110" t="s">
        <v>9</v>
      </c>
      <c r="E7270" s="110" t="s">
        <v>112</v>
      </c>
      <c r="F7270">
        <v>45132.586799999997</v>
      </c>
      <c r="G7270">
        <v>6458834839.5370998</v>
      </c>
      <c r="H7270">
        <v>2565736846.4668002</v>
      </c>
      <c r="I7270">
        <v>1150651437.3311999</v>
      </c>
      <c r="J7270">
        <v>74837089.182300001</v>
      </c>
      <c r="K7270">
        <v>185858036.30880001</v>
      </c>
      <c r="L7270">
        <v>534503685.66000003</v>
      </c>
      <c r="M7270">
        <v>113660526.36</v>
      </c>
      <c r="N7270">
        <v>3102349.6239999998</v>
      </c>
      <c r="O7270">
        <v>174039642.61199999</v>
      </c>
    </row>
    <row r="7271" spans="1:15">
      <c r="A7271" s="110" t="s">
        <v>36</v>
      </c>
      <c r="B7271" s="110" t="s">
        <v>129</v>
      </c>
      <c r="C7271" s="110" t="s">
        <v>130</v>
      </c>
      <c r="D7271" s="110" t="s">
        <v>9</v>
      </c>
      <c r="E7271" s="110" t="s">
        <v>112</v>
      </c>
      <c r="F7271">
        <v>666.18439999999998</v>
      </c>
      <c r="G7271">
        <v>128987894.0196</v>
      </c>
      <c r="H7271">
        <v>37888311.879799999</v>
      </c>
      <c r="I7271">
        <v>16979996.889600001</v>
      </c>
      <c r="J7271">
        <v>1110948.8437999999</v>
      </c>
      <c r="K7271">
        <v>2743238.1024000002</v>
      </c>
      <c r="L7271">
        <v>7884877.2800000003</v>
      </c>
      <c r="M7271">
        <v>1676211.2</v>
      </c>
      <c r="N7271">
        <v>45801.756000000001</v>
      </c>
      <c r="O7271">
        <v>2568931.1779999998</v>
      </c>
    </row>
    <row r="7272" spans="1:15">
      <c r="A7272" s="110" t="s">
        <v>36</v>
      </c>
      <c r="B7272" s="110" t="s">
        <v>129</v>
      </c>
      <c r="C7272" s="110" t="s">
        <v>130</v>
      </c>
      <c r="D7272" s="110" t="s">
        <v>9</v>
      </c>
      <c r="E7272" s="110" t="s">
        <v>112</v>
      </c>
      <c r="F7272">
        <v>48.216000000000001</v>
      </c>
      <c r="G7272">
        <v>7116638.2056</v>
      </c>
      <c r="H7272">
        <v>2742471.591</v>
      </c>
      <c r="I7272">
        <v>1228842.8160000001</v>
      </c>
      <c r="J7272">
        <v>86691.850099999996</v>
      </c>
      <c r="K7272">
        <v>198539.12160000001</v>
      </c>
      <c r="L7272">
        <v>570577.31999999995</v>
      </c>
      <c r="M7272">
        <v>121288.66</v>
      </c>
      <c r="N7272">
        <v>3314.85</v>
      </c>
      <c r="O7272">
        <v>185930.16200000001</v>
      </c>
    </row>
    <row r="7273" spans="1:15" hidden="1">
      <c r="A7273" s="110" t="s">
        <v>36</v>
      </c>
      <c r="B7273" s="110" t="s">
        <v>129</v>
      </c>
      <c r="C7273" s="110" t="s">
        <v>130</v>
      </c>
      <c r="D7273" s="110" t="s">
        <v>12</v>
      </c>
      <c r="E7273" s="110" t="s">
        <v>112</v>
      </c>
      <c r="F7273">
        <v>9900.3520000000008</v>
      </c>
      <c r="G7273">
        <v>454488529.0176</v>
      </c>
      <c r="H7273">
        <v>223966210.58199999</v>
      </c>
      <c r="I7273">
        <v>26839561.1712</v>
      </c>
      <c r="J7273">
        <v>15839518.433700001</v>
      </c>
      <c r="K7273">
        <v>71795745.208800003</v>
      </c>
      <c r="L7273">
        <v>174584132.78</v>
      </c>
      <c r="M7273">
        <v>30324345.379999999</v>
      </c>
      <c r="N7273">
        <v>320171.21399999998</v>
      </c>
      <c r="O7273">
        <v>78770740.862000003</v>
      </c>
    </row>
    <row r="7274" spans="1:15" hidden="1">
      <c r="A7274" s="110" t="s">
        <v>36</v>
      </c>
      <c r="B7274" s="110" t="s">
        <v>129</v>
      </c>
      <c r="C7274" s="110" t="s">
        <v>130</v>
      </c>
      <c r="D7274" s="110" t="s">
        <v>12</v>
      </c>
      <c r="E7274" s="110" t="s">
        <v>112</v>
      </c>
      <c r="F7274">
        <v>127.7724</v>
      </c>
      <c r="G7274">
        <v>6554954.1102999998</v>
      </c>
      <c r="H7274">
        <v>2834344.2680000002</v>
      </c>
      <c r="I7274">
        <v>340908.76799999998</v>
      </c>
      <c r="J7274">
        <v>198427.84669999999</v>
      </c>
      <c r="K7274">
        <v>918084.6936</v>
      </c>
      <c r="L7274">
        <v>2290624.9</v>
      </c>
      <c r="M7274">
        <v>405723.7</v>
      </c>
      <c r="N7274">
        <v>3501.5639999999999</v>
      </c>
      <c r="O7274">
        <v>1016602.708</v>
      </c>
    </row>
    <row r="7275" spans="1:15" hidden="1">
      <c r="A7275" s="110" t="s">
        <v>36</v>
      </c>
      <c r="B7275" s="110" t="s">
        <v>129</v>
      </c>
      <c r="C7275" s="110" t="s">
        <v>130</v>
      </c>
      <c r="D7275" s="110" t="s">
        <v>7</v>
      </c>
      <c r="E7275" s="110" t="s">
        <v>112</v>
      </c>
      <c r="F7275">
        <v>40428.312400000003</v>
      </c>
      <c r="G7275">
        <v>5967654373.7672005</v>
      </c>
      <c r="H7275">
        <v>1174388875.9774001</v>
      </c>
      <c r="I7275">
        <v>1515593744.8704</v>
      </c>
      <c r="J7275">
        <v>66547962.674500003</v>
      </c>
      <c r="K7275">
        <v>139103797.43520001</v>
      </c>
      <c r="L7275">
        <v>366489050.12</v>
      </c>
      <c r="M7275">
        <v>121064986.95999999</v>
      </c>
      <c r="N7275">
        <v>1073078.7320000001</v>
      </c>
      <c r="O7275">
        <v>155899086.75</v>
      </c>
    </row>
    <row r="7276" spans="1:15" hidden="1">
      <c r="A7276" s="110" t="s">
        <v>36</v>
      </c>
      <c r="B7276" s="110" t="s">
        <v>129</v>
      </c>
      <c r="C7276" s="110" t="s">
        <v>130</v>
      </c>
      <c r="D7276" s="110" t="s">
        <v>7</v>
      </c>
      <c r="E7276" s="110" t="s">
        <v>112</v>
      </c>
      <c r="F7276">
        <v>4421.4071999999996</v>
      </c>
      <c r="G7276">
        <v>804911363.86119998</v>
      </c>
      <c r="H7276">
        <v>128474483.46699999</v>
      </c>
      <c r="I7276">
        <v>165768186.336</v>
      </c>
      <c r="J7276">
        <v>7287031.2657000003</v>
      </c>
      <c r="K7276">
        <v>15212525.0688</v>
      </c>
      <c r="L7276">
        <v>40035898.119999997</v>
      </c>
      <c r="M7276">
        <v>13211657.960000001</v>
      </c>
      <c r="N7276">
        <v>118508.368</v>
      </c>
      <c r="O7276">
        <v>17049766.359999999</v>
      </c>
    </row>
    <row r="7277" spans="1:15" hidden="1">
      <c r="A7277" s="110" t="s">
        <v>36</v>
      </c>
      <c r="B7277" s="110" t="s">
        <v>129</v>
      </c>
      <c r="C7277" s="110" t="s">
        <v>130</v>
      </c>
      <c r="D7277" s="110" t="s">
        <v>7</v>
      </c>
      <c r="E7277" s="110" t="s">
        <v>112</v>
      </c>
      <c r="F7277">
        <v>173.57759999999999</v>
      </c>
      <c r="G7277">
        <v>26401777.839400001</v>
      </c>
      <c r="H7277">
        <v>5022360.8131999997</v>
      </c>
      <c r="I7277">
        <v>6495635.1168</v>
      </c>
      <c r="J7277">
        <v>289983.34989999997</v>
      </c>
      <c r="K7277">
        <v>597021.04079999996</v>
      </c>
      <c r="L7277">
        <v>1591569.16</v>
      </c>
      <c r="M7277">
        <v>531587.96</v>
      </c>
      <c r="N7277">
        <v>4123.0420000000004</v>
      </c>
      <c r="O7277">
        <v>669347.14</v>
      </c>
    </row>
    <row r="7278" spans="1:15">
      <c r="A7278" s="110" t="s">
        <v>36</v>
      </c>
      <c r="B7278" s="110" t="s">
        <v>129</v>
      </c>
      <c r="C7278" s="110" t="s">
        <v>130</v>
      </c>
      <c r="D7278" s="110" t="s">
        <v>9</v>
      </c>
      <c r="E7278" s="110" t="s">
        <v>112</v>
      </c>
      <c r="F7278">
        <v>103728.68799999999</v>
      </c>
      <c r="G7278">
        <v>15684173885.1798</v>
      </c>
      <c r="H7278">
        <v>6761696446.7463999</v>
      </c>
      <c r="I7278">
        <v>2585512100.8319998</v>
      </c>
      <c r="J7278">
        <v>173234322.7958</v>
      </c>
      <c r="K7278">
        <v>424093558.87440002</v>
      </c>
      <c r="L7278">
        <v>1252325647.1800001</v>
      </c>
      <c r="M7278">
        <v>235755681.78</v>
      </c>
      <c r="N7278">
        <v>5507037.426</v>
      </c>
      <c r="O7278">
        <v>399997100.02999997</v>
      </c>
    </row>
    <row r="7279" spans="1:15">
      <c r="A7279" s="110" t="s">
        <v>36</v>
      </c>
      <c r="B7279" s="110" t="s">
        <v>129</v>
      </c>
      <c r="C7279" s="110" t="s">
        <v>130</v>
      </c>
      <c r="D7279" s="110" t="s">
        <v>9</v>
      </c>
      <c r="E7279" s="110" t="s">
        <v>112</v>
      </c>
      <c r="F7279">
        <v>1141.1120000000001</v>
      </c>
      <c r="G7279">
        <v>188338062.32010001</v>
      </c>
      <c r="H7279">
        <v>74381969.399599999</v>
      </c>
      <c r="I7279">
        <v>28448815.238400001</v>
      </c>
      <c r="J7279">
        <v>1913495.1006</v>
      </c>
      <c r="K7279">
        <v>4666267.1376</v>
      </c>
      <c r="L7279">
        <v>13783747.359999999</v>
      </c>
      <c r="M7279">
        <v>2594586.6</v>
      </c>
      <c r="N7279">
        <v>60556.671999999999</v>
      </c>
      <c r="O7279">
        <v>4400339.3499999996</v>
      </c>
    </row>
    <row r="7280" spans="1:15">
      <c r="A7280" s="110" t="s">
        <v>36</v>
      </c>
      <c r="B7280" s="110" t="s">
        <v>129</v>
      </c>
      <c r="C7280" s="110" t="s">
        <v>130</v>
      </c>
      <c r="D7280" s="110" t="s">
        <v>9</v>
      </c>
      <c r="E7280" s="110" t="s">
        <v>112</v>
      </c>
      <c r="F7280">
        <v>48.216000000000001</v>
      </c>
      <c r="G7280">
        <v>7507101.0168000003</v>
      </c>
      <c r="H7280">
        <v>3142897.4268</v>
      </c>
      <c r="I7280">
        <v>1202063.8463999999</v>
      </c>
      <c r="J7280">
        <v>30605.093099999998</v>
      </c>
      <c r="K7280">
        <v>197164.6704</v>
      </c>
      <c r="L7280">
        <v>582410.74</v>
      </c>
      <c r="M7280">
        <v>109630.72</v>
      </c>
      <c r="N7280">
        <v>2559.8760000000002</v>
      </c>
      <c r="O7280">
        <v>185930.16200000001</v>
      </c>
    </row>
    <row r="7281" spans="1:15" hidden="1">
      <c r="A7281" s="110" t="s">
        <v>36</v>
      </c>
      <c r="B7281" s="110" t="s">
        <v>129</v>
      </c>
      <c r="C7281" s="110" t="s">
        <v>130</v>
      </c>
      <c r="D7281" s="110" t="s">
        <v>11</v>
      </c>
      <c r="E7281" s="110" t="s">
        <v>112</v>
      </c>
      <c r="F7281">
        <v>8.0359999999999996</v>
      </c>
      <c r="G7281">
        <v>2803065.5351</v>
      </c>
      <c r="H7281">
        <v>914666.25300000003</v>
      </c>
      <c r="I7281">
        <v>264945.54239999998</v>
      </c>
      <c r="J7281">
        <v>1461.7061000000001</v>
      </c>
      <c r="K7281">
        <v>21087.0216</v>
      </c>
      <c r="L7281">
        <v>153407.24</v>
      </c>
      <c r="M7281">
        <v>14424.62</v>
      </c>
      <c r="N7281">
        <v>45219.966</v>
      </c>
      <c r="O7281">
        <v>30988.21</v>
      </c>
    </row>
    <row r="7282" spans="1:15" hidden="1">
      <c r="A7282" s="110" t="s">
        <v>36</v>
      </c>
      <c r="B7282" s="110" t="s">
        <v>129</v>
      </c>
      <c r="C7282" s="110" t="s">
        <v>130</v>
      </c>
      <c r="D7282" s="110" t="s">
        <v>7</v>
      </c>
      <c r="E7282" s="110" t="s">
        <v>112</v>
      </c>
      <c r="F7282">
        <v>12452.5856</v>
      </c>
      <c r="G7282">
        <v>1837990427.233</v>
      </c>
      <c r="H7282">
        <v>273085276.95920002</v>
      </c>
      <c r="I7282">
        <v>540616456.51199996</v>
      </c>
      <c r="J7282">
        <v>20516933.224399999</v>
      </c>
      <c r="K7282">
        <v>59253822.215999998</v>
      </c>
      <c r="L7282">
        <v>238809807.86000001</v>
      </c>
      <c r="M7282">
        <v>15965349.98</v>
      </c>
      <c r="N7282">
        <v>30414681.418000001</v>
      </c>
      <c r="O7282">
        <v>48019484.457999997</v>
      </c>
    </row>
    <row r="7283" spans="1:15" hidden="1">
      <c r="A7283" s="110" t="s">
        <v>36</v>
      </c>
      <c r="B7283" s="110" t="s">
        <v>129</v>
      </c>
      <c r="C7283" s="110" t="s">
        <v>130</v>
      </c>
      <c r="D7283" s="110" t="s">
        <v>7</v>
      </c>
      <c r="E7283" s="110" t="s">
        <v>112</v>
      </c>
      <c r="F7283">
        <v>1833.0116</v>
      </c>
      <c r="G7283">
        <v>336623415.28200001</v>
      </c>
      <c r="H7283">
        <v>61435223.714599997</v>
      </c>
      <c r="I7283">
        <v>66969440.409599997</v>
      </c>
      <c r="J7283">
        <v>3021908.3317999998</v>
      </c>
      <c r="K7283">
        <v>7340129.1072000004</v>
      </c>
      <c r="L7283">
        <v>29582822.66</v>
      </c>
      <c r="M7283">
        <v>1977723.56</v>
      </c>
      <c r="N7283">
        <v>3767652.196</v>
      </c>
      <c r="O7283">
        <v>7068433.7019999996</v>
      </c>
    </row>
    <row r="7284" spans="1:15">
      <c r="A7284" s="110" t="s">
        <v>36</v>
      </c>
      <c r="B7284" s="110" t="s">
        <v>129</v>
      </c>
      <c r="C7284" s="110" t="s">
        <v>130</v>
      </c>
      <c r="D7284" s="110" t="s">
        <v>9</v>
      </c>
      <c r="E7284" s="110" t="s">
        <v>112</v>
      </c>
      <c r="F7284">
        <v>10790.7408</v>
      </c>
      <c r="G7284">
        <v>1116783402.7997</v>
      </c>
      <c r="H7284">
        <v>412075299.99299997</v>
      </c>
      <c r="I7284">
        <v>235475595.72479999</v>
      </c>
      <c r="J7284">
        <v>17633367.420600001</v>
      </c>
      <c r="K7284">
        <v>36231488.308799997</v>
      </c>
      <c r="L7284">
        <v>100522898.81999999</v>
      </c>
      <c r="M7284">
        <v>37731252.859999999</v>
      </c>
      <c r="N7284">
        <v>179274.304</v>
      </c>
      <c r="O7284">
        <v>41611102.785999998</v>
      </c>
    </row>
    <row r="7285" spans="1:15">
      <c r="A7285" s="110" t="s">
        <v>36</v>
      </c>
      <c r="B7285" s="110" t="s">
        <v>129</v>
      </c>
      <c r="C7285" s="110" t="s">
        <v>130</v>
      </c>
      <c r="D7285" s="110" t="s">
        <v>9</v>
      </c>
      <c r="E7285" s="110" t="s">
        <v>112</v>
      </c>
      <c r="F7285">
        <v>264.38440000000003</v>
      </c>
      <c r="G7285">
        <v>35727585.894000001</v>
      </c>
      <c r="H7285">
        <v>10081117.5396</v>
      </c>
      <c r="I7285">
        <v>5777201.7599999998</v>
      </c>
      <c r="J7285">
        <v>432208.8455</v>
      </c>
      <c r="K7285">
        <v>896099.67359999998</v>
      </c>
      <c r="L7285">
        <v>2449358.86</v>
      </c>
      <c r="M7285">
        <v>937274.76</v>
      </c>
      <c r="N7285">
        <v>3221.944</v>
      </c>
      <c r="O7285">
        <v>1019515.2659999999</v>
      </c>
    </row>
    <row r="7286" spans="1:15">
      <c r="A7286" s="110" t="s">
        <v>36</v>
      </c>
      <c r="B7286" s="110" t="s">
        <v>129</v>
      </c>
      <c r="C7286" s="110" t="s">
        <v>130</v>
      </c>
      <c r="D7286" s="110" t="s">
        <v>9</v>
      </c>
      <c r="E7286" s="110" t="s">
        <v>112</v>
      </c>
      <c r="F7286">
        <v>24.108000000000001</v>
      </c>
      <c r="G7286">
        <v>2603642.3028000002</v>
      </c>
      <c r="H7286">
        <v>311546.24900000001</v>
      </c>
      <c r="I7286">
        <v>445653.6</v>
      </c>
      <c r="J7286">
        <v>30321.701099999998</v>
      </c>
      <c r="K7286">
        <v>185452.61040000001</v>
      </c>
      <c r="L7286">
        <v>84392.76</v>
      </c>
      <c r="M7286">
        <v>259586.58</v>
      </c>
      <c r="N7286">
        <v>18813.013999999999</v>
      </c>
      <c r="O7286">
        <v>92964.63</v>
      </c>
    </row>
    <row r="7287" spans="1:15" hidden="1">
      <c r="A7287" s="110" t="s">
        <v>36</v>
      </c>
      <c r="B7287" s="110" t="s">
        <v>129</v>
      </c>
      <c r="C7287" s="110" t="s">
        <v>130</v>
      </c>
      <c r="D7287" s="110" t="s">
        <v>7</v>
      </c>
      <c r="E7287" s="110" t="s">
        <v>113</v>
      </c>
      <c r="F7287">
        <v>10613.9488</v>
      </c>
      <c r="G7287">
        <v>1480550332.0608001</v>
      </c>
      <c r="H7287">
        <v>274990151.78479999</v>
      </c>
      <c r="I7287">
        <v>385208077.2288</v>
      </c>
      <c r="J7287">
        <v>91929819.243799999</v>
      </c>
      <c r="K7287">
        <v>45596164.550399996</v>
      </c>
      <c r="L7287">
        <v>146603398.24000001</v>
      </c>
      <c r="M7287">
        <v>30216193.940000001</v>
      </c>
      <c r="N7287">
        <v>36163554.064000003</v>
      </c>
      <c r="O7287">
        <v>37728777.526000001</v>
      </c>
    </row>
    <row r="7288" spans="1:15" hidden="1">
      <c r="A7288" s="110" t="s">
        <v>36</v>
      </c>
      <c r="B7288" s="110" t="s">
        <v>129</v>
      </c>
      <c r="C7288" s="110" t="s">
        <v>130</v>
      </c>
      <c r="D7288" s="110" t="s">
        <v>7</v>
      </c>
      <c r="E7288" s="110" t="s">
        <v>113</v>
      </c>
      <c r="F7288">
        <v>163.13079999999999</v>
      </c>
      <c r="G7288">
        <v>27115876.0858</v>
      </c>
      <c r="H7288">
        <v>4214180.3260000004</v>
      </c>
      <c r="I7288">
        <v>5933608.9535999997</v>
      </c>
      <c r="J7288">
        <v>1395930.5734999999</v>
      </c>
      <c r="K7288">
        <v>708341.84640000004</v>
      </c>
      <c r="L7288">
        <v>2355965.7799999998</v>
      </c>
      <c r="M7288">
        <v>404203.42</v>
      </c>
      <c r="N7288">
        <v>448450.04599999997</v>
      </c>
      <c r="O7288">
        <v>579872.348</v>
      </c>
    </row>
    <row r="7289" spans="1:15" hidden="1">
      <c r="A7289" s="110" t="s">
        <v>36</v>
      </c>
      <c r="B7289" s="110" t="s">
        <v>129</v>
      </c>
      <c r="C7289" s="110" t="s">
        <v>130</v>
      </c>
      <c r="D7289" s="110" t="s">
        <v>7</v>
      </c>
      <c r="E7289" s="110" t="s">
        <v>113</v>
      </c>
      <c r="F7289">
        <v>73.931200000000004</v>
      </c>
      <c r="G7289">
        <v>9194571.8171999995</v>
      </c>
      <c r="H7289">
        <v>1898578.4391999999</v>
      </c>
      <c r="I7289">
        <v>2688306.8928</v>
      </c>
      <c r="J7289">
        <v>612311.9192</v>
      </c>
      <c r="K7289">
        <v>325297.70640000002</v>
      </c>
      <c r="L7289">
        <v>1124528.32</v>
      </c>
      <c r="M7289">
        <v>154832.4</v>
      </c>
      <c r="N7289">
        <v>153527.61600000001</v>
      </c>
      <c r="O7289">
        <v>262798.60200000001</v>
      </c>
    </row>
    <row r="7290" spans="1:15">
      <c r="A7290" s="110" t="s">
        <v>36</v>
      </c>
      <c r="B7290" s="110" t="s">
        <v>129</v>
      </c>
      <c r="C7290" s="110" t="s">
        <v>130</v>
      </c>
      <c r="D7290" s="110" t="s">
        <v>9</v>
      </c>
      <c r="E7290" s="110" t="s">
        <v>113</v>
      </c>
      <c r="F7290">
        <v>129.37960000000001</v>
      </c>
      <c r="G7290">
        <v>17483712.245999999</v>
      </c>
      <c r="H7290">
        <v>3778062.5060000001</v>
      </c>
      <c r="I7290">
        <v>2742237.9648000002</v>
      </c>
      <c r="J7290">
        <v>1129442.6577000001</v>
      </c>
      <c r="K7290">
        <v>406490.4</v>
      </c>
      <c r="L7290">
        <v>1133771.3600000001</v>
      </c>
      <c r="M7290">
        <v>317071.86</v>
      </c>
      <c r="N7290">
        <v>1549647.726</v>
      </c>
      <c r="O7290">
        <v>459898.23</v>
      </c>
    </row>
    <row r="7291" spans="1:15">
      <c r="A7291" s="110" t="s">
        <v>36</v>
      </c>
      <c r="B7291" s="110" t="s">
        <v>129</v>
      </c>
      <c r="C7291" s="110" t="s">
        <v>130</v>
      </c>
      <c r="D7291" s="110" t="s">
        <v>9</v>
      </c>
      <c r="E7291" s="110" t="s">
        <v>113</v>
      </c>
      <c r="F7291">
        <v>80.36</v>
      </c>
      <c r="G7291">
        <v>8806416.1415999997</v>
      </c>
      <c r="H7291">
        <v>2343721.6630000002</v>
      </c>
      <c r="I7291">
        <v>1702001.9712</v>
      </c>
      <c r="J7291">
        <v>694253.22439999995</v>
      </c>
      <c r="K7291">
        <v>252460.6488</v>
      </c>
      <c r="L7291">
        <v>707095.02</v>
      </c>
      <c r="M7291">
        <v>181215.9</v>
      </c>
      <c r="N7291">
        <v>884648.22600000002</v>
      </c>
      <c r="O7291">
        <v>285651.674</v>
      </c>
    </row>
    <row r="7292" spans="1:15">
      <c r="A7292" s="110" t="s">
        <v>36</v>
      </c>
      <c r="B7292" s="110" t="s">
        <v>129</v>
      </c>
      <c r="C7292" s="110" t="s">
        <v>130</v>
      </c>
      <c r="D7292" s="110" t="s">
        <v>9</v>
      </c>
      <c r="E7292" s="110" t="s">
        <v>113</v>
      </c>
      <c r="F7292">
        <v>16406.297600000002</v>
      </c>
      <c r="G7292">
        <v>2347652592.553</v>
      </c>
      <c r="H7292">
        <v>934747788.38600004</v>
      </c>
      <c r="I7292">
        <v>419690053.88160002</v>
      </c>
      <c r="J7292">
        <v>142359024.17179999</v>
      </c>
      <c r="K7292">
        <v>98424011.174400002</v>
      </c>
      <c r="L7292">
        <v>444803922.56</v>
      </c>
      <c r="M7292">
        <v>33506510.359999999</v>
      </c>
      <c r="N7292">
        <v>55224148.122000001</v>
      </c>
      <c r="O7292">
        <v>58318498.810000002</v>
      </c>
    </row>
    <row r="7293" spans="1:15">
      <c r="A7293" s="110" t="s">
        <v>36</v>
      </c>
      <c r="B7293" s="110" t="s">
        <v>129</v>
      </c>
      <c r="C7293" s="110" t="s">
        <v>130</v>
      </c>
      <c r="D7293" s="110" t="s">
        <v>9</v>
      </c>
      <c r="E7293" s="110" t="s">
        <v>113</v>
      </c>
      <c r="F7293">
        <v>200.9</v>
      </c>
      <c r="G7293">
        <v>39032358.75</v>
      </c>
      <c r="H7293">
        <v>11456508.9024</v>
      </c>
      <c r="I7293">
        <v>5144258.3232000005</v>
      </c>
      <c r="J7293">
        <v>1747063.2050999999</v>
      </c>
      <c r="K7293">
        <v>1202249.8223999999</v>
      </c>
      <c r="L7293">
        <v>5417374.2800000003</v>
      </c>
      <c r="M7293">
        <v>410013.12</v>
      </c>
      <c r="N7293">
        <v>678603.46400000004</v>
      </c>
      <c r="O7293">
        <v>714127.83200000005</v>
      </c>
    </row>
    <row r="7294" spans="1:15">
      <c r="A7294" s="110" t="s">
        <v>36</v>
      </c>
      <c r="B7294" s="110" t="s">
        <v>129</v>
      </c>
      <c r="C7294" s="110" t="s">
        <v>130</v>
      </c>
      <c r="D7294" s="110" t="s">
        <v>9</v>
      </c>
      <c r="E7294" s="110" t="s">
        <v>113</v>
      </c>
      <c r="F7294">
        <v>4.0179999999999998</v>
      </c>
      <c r="G7294">
        <v>593053.1838</v>
      </c>
      <c r="H7294">
        <v>227740.51879999999</v>
      </c>
      <c r="I7294">
        <v>102398.976</v>
      </c>
      <c r="J7294">
        <v>87.006299999999996</v>
      </c>
      <c r="K7294">
        <v>24736.5792</v>
      </c>
      <c r="L7294">
        <v>112756.56</v>
      </c>
      <c r="M7294">
        <v>6928.18</v>
      </c>
      <c r="N7294">
        <v>3835.3040000000001</v>
      </c>
      <c r="O7294">
        <v>14282.268</v>
      </c>
    </row>
    <row r="7295" spans="1:15" hidden="1">
      <c r="A7295" s="110" t="s">
        <v>36</v>
      </c>
      <c r="B7295" s="110" t="s">
        <v>129</v>
      </c>
      <c r="C7295" s="110" t="s">
        <v>130</v>
      </c>
      <c r="D7295" s="110" t="s">
        <v>12</v>
      </c>
      <c r="E7295" s="110" t="s">
        <v>113</v>
      </c>
      <c r="F7295">
        <v>4124.8788000000004</v>
      </c>
      <c r="G7295">
        <v>189357923.6564</v>
      </c>
      <c r="H7295">
        <v>95359094.165000007</v>
      </c>
      <c r="I7295">
        <v>10486923.321599999</v>
      </c>
      <c r="J7295">
        <v>35760010.933899999</v>
      </c>
      <c r="K7295">
        <v>25330914.215999998</v>
      </c>
      <c r="L7295">
        <v>75022115.700000003</v>
      </c>
      <c r="M7295">
        <v>8608899.5600000005</v>
      </c>
      <c r="N7295">
        <v>8087203.0140000004</v>
      </c>
      <c r="O7295">
        <v>23054375.850000001</v>
      </c>
    </row>
    <row r="7296" spans="1:15" hidden="1">
      <c r="A7296" s="110" t="s">
        <v>36</v>
      </c>
      <c r="B7296" s="110" t="s">
        <v>129</v>
      </c>
      <c r="C7296" s="110" t="s">
        <v>130</v>
      </c>
      <c r="D7296" s="110" t="s">
        <v>11</v>
      </c>
      <c r="E7296" s="110" t="s">
        <v>113</v>
      </c>
      <c r="F7296">
        <v>0.80359999999999998</v>
      </c>
      <c r="G7296">
        <v>342092.52</v>
      </c>
      <c r="H7296">
        <v>129089.443</v>
      </c>
      <c r="I7296">
        <v>26620.742399999999</v>
      </c>
      <c r="J7296">
        <v>9580.6383000000005</v>
      </c>
      <c r="K7296">
        <v>2031.5663999999999</v>
      </c>
      <c r="L7296">
        <v>10634.58</v>
      </c>
      <c r="M7296">
        <v>1336.6</v>
      </c>
      <c r="N7296">
        <v>4436.9380000000001</v>
      </c>
      <c r="O7296">
        <v>2856.634</v>
      </c>
    </row>
    <row r="7297" spans="1:15" hidden="1">
      <c r="A7297" s="110" t="s">
        <v>36</v>
      </c>
      <c r="B7297" s="110" t="s">
        <v>129</v>
      </c>
      <c r="C7297" s="110" t="s">
        <v>130</v>
      </c>
      <c r="D7297" s="110" t="s">
        <v>11</v>
      </c>
      <c r="E7297" s="110" t="s">
        <v>113</v>
      </c>
      <c r="F7297">
        <v>56.252000000000002</v>
      </c>
      <c r="G7297">
        <v>18229704.653200001</v>
      </c>
      <c r="H7297">
        <v>9042077.7701999992</v>
      </c>
      <c r="I7297">
        <v>1863006.4128</v>
      </c>
      <c r="J7297">
        <v>1194937.2834000001</v>
      </c>
      <c r="K7297">
        <v>143125.3584</v>
      </c>
      <c r="L7297">
        <v>745287.34</v>
      </c>
      <c r="M7297">
        <v>107635.66</v>
      </c>
      <c r="N7297">
        <v>374293.92</v>
      </c>
      <c r="O7297">
        <v>199955.36</v>
      </c>
    </row>
    <row r="7298" spans="1:15" hidden="1">
      <c r="A7298" s="110" t="s">
        <v>36</v>
      </c>
      <c r="B7298" s="110" t="s">
        <v>129</v>
      </c>
      <c r="C7298" s="110" t="s">
        <v>130</v>
      </c>
      <c r="D7298" s="110" t="s">
        <v>7</v>
      </c>
      <c r="E7298" s="110" t="s">
        <v>113</v>
      </c>
      <c r="F7298">
        <v>24863.383999999998</v>
      </c>
      <c r="G7298">
        <v>2908971173.9088001</v>
      </c>
      <c r="H7298">
        <v>645998447.88039994</v>
      </c>
      <c r="I7298">
        <v>917917008.97920001</v>
      </c>
      <c r="J7298">
        <v>215265635.86359999</v>
      </c>
      <c r="K7298">
        <v>93912573.484799996</v>
      </c>
      <c r="L7298">
        <v>247901283.97999999</v>
      </c>
      <c r="M7298">
        <v>49444137.780000001</v>
      </c>
      <c r="N7298">
        <v>50003280.118000001</v>
      </c>
      <c r="O7298">
        <v>88380404.420000002</v>
      </c>
    </row>
    <row r="7299" spans="1:15" hidden="1">
      <c r="A7299" s="110" t="s">
        <v>36</v>
      </c>
      <c r="B7299" s="110" t="s">
        <v>129</v>
      </c>
      <c r="C7299" s="110" t="s">
        <v>130</v>
      </c>
      <c r="D7299" s="110" t="s">
        <v>7</v>
      </c>
      <c r="E7299" s="110" t="s">
        <v>113</v>
      </c>
      <c r="F7299">
        <v>107.6824</v>
      </c>
      <c r="G7299">
        <v>14551661.124</v>
      </c>
      <c r="H7299">
        <v>2799643.3522000001</v>
      </c>
      <c r="I7299">
        <v>3980374.4640000002</v>
      </c>
      <c r="J7299">
        <v>960030.17429999996</v>
      </c>
      <c r="K7299">
        <v>405595.94400000002</v>
      </c>
      <c r="L7299">
        <v>1068055.74</v>
      </c>
      <c r="M7299">
        <v>189561.04</v>
      </c>
      <c r="N7299">
        <v>138556.22</v>
      </c>
      <c r="O7299">
        <v>382772.72</v>
      </c>
    </row>
    <row r="7300" spans="1:15" hidden="1">
      <c r="A7300" s="110" t="s">
        <v>36</v>
      </c>
      <c r="B7300" s="110" t="s">
        <v>129</v>
      </c>
      <c r="C7300" s="110" t="s">
        <v>130</v>
      </c>
      <c r="D7300" s="110" t="s">
        <v>7</v>
      </c>
      <c r="E7300" s="110" t="s">
        <v>113</v>
      </c>
      <c r="F7300">
        <v>4.8216000000000001</v>
      </c>
      <c r="G7300">
        <v>585837.41830000002</v>
      </c>
      <c r="H7300">
        <v>125166.53019999999</v>
      </c>
      <c r="I7300">
        <v>178161.4656</v>
      </c>
      <c r="J7300">
        <v>6.2146999999999997</v>
      </c>
      <c r="K7300">
        <v>18099.0072</v>
      </c>
      <c r="L7300">
        <v>47542.78</v>
      </c>
      <c r="M7300">
        <v>6790.42</v>
      </c>
      <c r="N7300">
        <v>760.38599999999997</v>
      </c>
      <c r="O7300">
        <v>17138.901999999998</v>
      </c>
    </row>
    <row r="7301" spans="1:15">
      <c r="A7301" s="110" t="s">
        <v>36</v>
      </c>
      <c r="B7301" s="110" t="s">
        <v>129</v>
      </c>
      <c r="C7301" s="110" t="s">
        <v>130</v>
      </c>
      <c r="D7301" s="110" t="s">
        <v>9</v>
      </c>
      <c r="E7301" s="110" t="s">
        <v>113</v>
      </c>
      <c r="F7301">
        <v>77.949200000000005</v>
      </c>
      <c r="G7301">
        <v>10533665.142000001</v>
      </c>
      <c r="H7301">
        <v>2331582.2681999998</v>
      </c>
      <c r="I7301">
        <v>1639943.8463999999</v>
      </c>
      <c r="J7301">
        <v>689063.9192</v>
      </c>
      <c r="K7301">
        <v>252739.6128</v>
      </c>
      <c r="L7301">
        <v>695353.44</v>
      </c>
      <c r="M7301">
        <v>271934.14</v>
      </c>
      <c r="N7301">
        <v>970867.7</v>
      </c>
      <c r="O7301">
        <v>277081.772</v>
      </c>
    </row>
    <row r="7302" spans="1:15">
      <c r="A7302" s="110" t="s">
        <v>36</v>
      </c>
      <c r="B7302" s="110" t="s">
        <v>129</v>
      </c>
      <c r="C7302" s="110" t="s">
        <v>130</v>
      </c>
      <c r="D7302" s="110" t="s">
        <v>9</v>
      </c>
      <c r="E7302" s="110" t="s">
        <v>113</v>
      </c>
      <c r="F7302">
        <v>8927.9959999999992</v>
      </c>
      <c r="G7302">
        <v>1277548016.4216001</v>
      </c>
      <c r="H7302">
        <v>521150378.3416</v>
      </c>
      <c r="I7302">
        <v>236158756.22400001</v>
      </c>
      <c r="J7302">
        <v>77352292.618100002</v>
      </c>
      <c r="K7302">
        <v>34695814.514399998</v>
      </c>
      <c r="L7302">
        <v>128243032.44</v>
      </c>
      <c r="M7302">
        <v>16816626.420000002</v>
      </c>
      <c r="N7302">
        <v>29874878.616</v>
      </c>
      <c r="O7302">
        <v>31735820.973999999</v>
      </c>
    </row>
    <row r="7303" spans="1:15">
      <c r="A7303" s="110" t="s">
        <v>36</v>
      </c>
      <c r="B7303" s="110" t="s">
        <v>129</v>
      </c>
      <c r="C7303" s="110" t="s">
        <v>130</v>
      </c>
      <c r="D7303" s="110" t="s">
        <v>9</v>
      </c>
      <c r="E7303" s="110" t="s">
        <v>113</v>
      </c>
      <c r="F7303">
        <v>141.43360000000001</v>
      </c>
      <c r="G7303">
        <v>27478780.559999999</v>
      </c>
      <c r="H7303">
        <v>8239844.4888000004</v>
      </c>
      <c r="I7303">
        <v>3709898.8415999999</v>
      </c>
      <c r="J7303">
        <v>1220648.8925999999</v>
      </c>
      <c r="K7303">
        <v>548905.50719999999</v>
      </c>
      <c r="L7303">
        <v>2034279.78</v>
      </c>
      <c r="M7303">
        <v>246277.16</v>
      </c>
      <c r="N7303">
        <v>362272.06400000001</v>
      </c>
      <c r="O7303">
        <v>502745.03399999999</v>
      </c>
    </row>
    <row r="7304" spans="1:15">
      <c r="A7304" s="110" t="s">
        <v>36</v>
      </c>
      <c r="B7304" s="110" t="s">
        <v>129</v>
      </c>
      <c r="C7304" s="110" t="s">
        <v>130</v>
      </c>
      <c r="D7304" s="110" t="s">
        <v>9</v>
      </c>
      <c r="E7304" s="110" t="s">
        <v>113</v>
      </c>
      <c r="F7304">
        <v>2.4108000000000001</v>
      </c>
      <c r="G7304">
        <v>355831.91029999999</v>
      </c>
      <c r="H7304">
        <v>139712.01</v>
      </c>
      <c r="I7304">
        <v>61706.246400000004</v>
      </c>
      <c r="J7304">
        <v>6.2146999999999997</v>
      </c>
      <c r="K7304">
        <v>9324.4824000000008</v>
      </c>
      <c r="L7304">
        <v>34818.839999999997</v>
      </c>
      <c r="M7304">
        <v>3197.18</v>
      </c>
      <c r="N7304">
        <v>645.83199999999999</v>
      </c>
      <c r="O7304">
        <v>8570.8040000000001</v>
      </c>
    </row>
    <row r="7305" spans="1:15" hidden="1">
      <c r="A7305" s="110" t="s">
        <v>36</v>
      </c>
      <c r="B7305" s="110" t="s">
        <v>129</v>
      </c>
      <c r="C7305" s="110" t="s">
        <v>130</v>
      </c>
      <c r="D7305" s="110" t="s">
        <v>7</v>
      </c>
      <c r="E7305" s="110" t="s">
        <v>113</v>
      </c>
      <c r="F7305">
        <v>11295.401599999999</v>
      </c>
      <c r="G7305">
        <v>1667191110.2986</v>
      </c>
      <c r="H7305">
        <v>353949027.77240002</v>
      </c>
      <c r="I7305">
        <v>419066020.76160002</v>
      </c>
      <c r="J7305">
        <v>97813105.525900006</v>
      </c>
      <c r="K7305">
        <v>47981390.882399999</v>
      </c>
      <c r="L7305">
        <v>133821721.22</v>
      </c>
      <c r="M7305">
        <v>27876681.460000001</v>
      </c>
      <c r="N7305">
        <v>19909465.355999999</v>
      </c>
      <c r="O7305">
        <v>40151098.526000001</v>
      </c>
    </row>
    <row r="7306" spans="1:15" hidden="1">
      <c r="A7306" s="110" t="s">
        <v>36</v>
      </c>
      <c r="B7306" s="110" t="s">
        <v>129</v>
      </c>
      <c r="C7306" s="110" t="s">
        <v>130</v>
      </c>
      <c r="D7306" s="110" t="s">
        <v>7</v>
      </c>
      <c r="E7306" s="110" t="s">
        <v>113</v>
      </c>
      <c r="F7306">
        <v>646.89800000000002</v>
      </c>
      <c r="G7306">
        <v>118139671.6232</v>
      </c>
      <c r="H7306">
        <v>20260983.193799999</v>
      </c>
      <c r="I7306">
        <v>24023301.215999998</v>
      </c>
      <c r="J7306">
        <v>5585742.0833999999</v>
      </c>
      <c r="K7306">
        <v>2765541.0528000002</v>
      </c>
      <c r="L7306">
        <v>7717144.6399999997</v>
      </c>
      <c r="M7306">
        <v>1490177.8</v>
      </c>
      <c r="N7306">
        <v>896627.68799999997</v>
      </c>
      <c r="O7306">
        <v>2299489.3459999999</v>
      </c>
    </row>
    <row r="7307" spans="1:15" hidden="1">
      <c r="A7307" s="110" t="s">
        <v>36</v>
      </c>
      <c r="B7307" s="110" t="s">
        <v>129</v>
      </c>
      <c r="C7307" s="110" t="s">
        <v>130</v>
      </c>
      <c r="D7307" s="110" t="s">
        <v>7</v>
      </c>
      <c r="E7307" s="110" t="s">
        <v>113</v>
      </c>
      <c r="F7307">
        <v>12.8576</v>
      </c>
      <c r="G7307">
        <v>1848731.6232</v>
      </c>
      <c r="H7307">
        <v>401147.26360000001</v>
      </c>
      <c r="I7307">
        <v>477448.60800000001</v>
      </c>
      <c r="J7307">
        <v>88240.5625</v>
      </c>
      <c r="K7307">
        <v>56354.270400000001</v>
      </c>
      <c r="L7307">
        <v>157895.1</v>
      </c>
      <c r="M7307">
        <v>22632.82</v>
      </c>
      <c r="N7307">
        <v>1495.5160000000001</v>
      </c>
      <c r="O7307">
        <v>45703.438000000002</v>
      </c>
    </row>
    <row r="7308" spans="1:15">
      <c r="A7308" s="110" t="s">
        <v>36</v>
      </c>
      <c r="B7308" s="110" t="s">
        <v>129</v>
      </c>
      <c r="C7308" s="110" t="s">
        <v>130</v>
      </c>
      <c r="D7308" s="110" t="s">
        <v>9</v>
      </c>
      <c r="E7308" s="110" t="s">
        <v>113</v>
      </c>
      <c r="F7308">
        <v>25458.047999999999</v>
      </c>
      <c r="G7308">
        <v>3849073559.6543999</v>
      </c>
      <c r="H7308">
        <v>1730913908.9166</v>
      </c>
      <c r="I7308">
        <v>643998471.34080005</v>
      </c>
      <c r="J7308">
        <v>220618967.9192</v>
      </c>
      <c r="K7308">
        <v>92602412.416800007</v>
      </c>
      <c r="L7308">
        <v>335290893.88</v>
      </c>
      <c r="M7308">
        <v>47973180.780000001</v>
      </c>
      <c r="N7308">
        <v>132796876.93799999</v>
      </c>
      <c r="O7308">
        <v>90494222.478</v>
      </c>
    </row>
    <row r="7309" spans="1:15">
      <c r="A7309" s="110" t="s">
        <v>36</v>
      </c>
      <c r="B7309" s="110" t="s">
        <v>129</v>
      </c>
      <c r="C7309" s="110" t="s">
        <v>130</v>
      </c>
      <c r="D7309" s="110" t="s">
        <v>9</v>
      </c>
      <c r="E7309" s="110" t="s">
        <v>113</v>
      </c>
      <c r="F7309">
        <v>288.49239999999998</v>
      </c>
      <c r="G7309">
        <v>55988015.391000003</v>
      </c>
      <c r="H7309">
        <v>19272638.2434</v>
      </c>
      <c r="I7309">
        <v>6892790.1119999997</v>
      </c>
      <c r="J7309">
        <v>2529615.4105000002</v>
      </c>
      <c r="K7309">
        <v>939626.91359999997</v>
      </c>
      <c r="L7309">
        <v>4618164.5599999996</v>
      </c>
      <c r="M7309">
        <v>662320.56000000006</v>
      </c>
      <c r="N7309">
        <v>2300368.7960000001</v>
      </c>
      <c r="O7309">
        <v>1025487.4080000001</v>
      </c>
    </row>
    <row r="7310" spans="1:15" hidden="1">
      <c r="A7310" s="110" t="s">
        <v>36</v>
      </c>
      <c r="B7310" s="110" t="s">
        <v>129</v>
      </c>
      <c r="C7310" s="110" t="s">
        <v>130</v>
      </c>
      <c r="D7310" s="110" t="s">
        <v>7</v>
      </c>
      <c r="E7310" s="110" t="s">
        <v>114</v>
      </c>
      <c r="F7310">
        <v>771.45600000000002</v>
      </c>
      <c r="G7310">
        <v>90258963.379199997</v>
      </c>
      <c r="H7310">
        <v>14736145.929400001</v>
      </c>
      <c r="I7310">
        <v>29585362.003199998</v>
      </c>
      <c r="J7310">
        <v>315268.62819999998</v>
      </c>
      <c r="K7310">
        <v>2335353.7680000002</v>
      </c>
      <c r="L7310">
        <v>8496200.4000000004</v>
      </c>
      <c r="M7310">
        <v>1073151.22</v>
      </c>
      <c r="N7310">
        <v>30566.975999999999</v>
      </c>
      <c r="O7310">
        <v>1730389.584</v>
      </c>
    </row>
    <row r="7311" spans="1:15" hidden="1">
      <c r="A7311" s="110" t="s">
        <v>36</v>
      </c>
      <c r="B7311" s="110" t="s">
        <v>129</v>
      </c>
      <c r="C7311" s="110" t="s">
        <v>130</v>
      </c>
      <c r="D7311" s="110" t="s">
        <v>7</v>
      </c>
      <c r="E7311" s="110" t="s">
        <v>114</v>
      </c>
      <c r="F7311">
        <v>391.35320000000002</v>
      </c>
      <c r="G7311">
        <v>55882951.618000001</v>
      </c>
      <c r="H7311">
        <v>7561804.9633999998</v>
      </c>
      <c r="I7311">
        <v>15165559.1424</v>
      </c>
      <c r="J7311">
        <v>157937.59330000001</v>
      </c>
      <c r="K7311">
        <v>1199898.5544</v>
      </c>
      <c r="L7311">
        <v>4001870.6</v>
      </c>
      <c r="M7311">
        <v>561679.5</v>
      </c>
      <c r="N7311">
        <v>18110.356</v>
      </c>
      <c r="O7311">
        <v>877812.87</v>
      </c>
    </row>
    <row r="7312" spans="1:15" hidden="1">
      <c r="A7312" s="110" t="s">
        <v>36</v>
      </c>
      <c r="B7312" s="110" t="s">
        <v>129</v>
      </c>
      <c r="C7312" s="110" t="s">
        <v>130</v>
      </c>
      <c r="D7312" s="110" t="s">
        <v>7</v>
      </c>
      <c r="E7312" s="110" t="s">
        <v>114</v>
      </c>
      <c r="F7312">
        <v>19.2864</v>
      </c>
      <c r="G7312">
        <v>2343349.6732999999</v>
      </c>
      <c r="H7312">
        <v>372655.2402</v>
      </c>
      <c r="I7312">
        <v>747378.70079999999</v>
      </c>
      <c r="J7312">
        <v>8669.5578999999998</v>
      </c>
      <c r="K7312">
        <v>59131.512000000002</v>
      </c>
      <c r="L7312">
        <v>197216.56</v>
      </c>
      <c r="M7312">
        <v>27679.919999999998</v>
      </c>
      <c r="N7312">
        <v>893.88199999999995</v>
      </c>
      <c r="O7312">
        <v>43259.92</v>
      </c>
    </row>
    <row r="7313" spans="1:15" hidden="1">
      <c r="A7313" s="110" t="s">
        <v>36</v>
      </c>
      <c r="B7313" s="110" t="s">
        <v>129</v>
      </c>
      <c r="C7313" s="110" t="s">
        <v>130</v>
      </c>
      <c r="D7313" s="110" t="s">
        <v>7</v>
      </c>
      <c r="E7313" s="110" t="s">
        <v>114</v>
      </c>
      <c r="F7313">
        <v>752.16959999999995</v>
      </c>
      <c r="G7313">
        <v>104920889.6736</v>
      </c>
      <c r="H7313">
        <v>19099318.992600001</v>
      </c>
      <c r="I7313">
        <v>27279275.347199999</v>
      </c>
      <c r="J7313">
        <v>37041.074500000002</v>
      </c>
      <c r="K7313">
        <v>2480214.0167999999</v>
      </c>
      <c r="L7313">
        <v>11347399.439999999</v>
      </c>
      <c r="M7313">
        <v>1280616.1399999999</v>
      </c>
      <c r="N7313">
        <v>45047.684000000001</v>
      </c>
      <c r="O7313">
        <v>1687129.6640000001</v>
      </c>
    </row>
    <row r="7314" spans="1:15" hidden="1">
      <c r="A7314" s="110" t="s">
        <v>36</v>
      </c>
      <c r="B7314" s="110" t="s">
        <v>129</v>
      </c>
      <c r="C7314" s="110" t="s">
        <v>130</v>
      </c>
      <c r="D7314" s="110" t="s">
        <v>7</v>
      </c>
      <c r="E7314" s="110" t="s">
        <v>114</v>
      </c>
      <c r="F7314">
        <v>130.1832</v>
      </c>
      <c r="G7314">
        <v>21652069.824000001</v>
      </c>
      <c r="H7314">
        <v>3305656.9471999998</v>
      </c>
      <c r="I7314">
        <v>4721413.0559999999</v>
      </c>
      <c r="J7314">
        <v>5850.5532999999996</v>
      </c>
      <c r="K7314">
        <v>429265.37520000001</v>
      </c>
      <c r="L7314">
        <v>1963974.62</v>
      </c>
      <c r="M7314">
        <v>221646</v>
      </c>
      <c r="N7314">
        <v>7793.28</v>
      </c>
      <c r="O7314">
        <v>292003.55800000002</v>
      </c>
    </row>
    <row r="7315" spans="1:15" hidden="1">
      <c r="A7315" s="110" t="s">
        <v>36</v>
      </c>
      <c r="B7315" s="110" t="s">
        <v>129</v>
      </c>
      <c r="C7315" s="110" t="s">
        <v>130</v>
      </c>
      <c r="D7315" s="110" t="s">
        <v>7</v>
      </c>
      <c r="E7315" s="110" t="s">
        <v>114</v>
      </c>
      <c r="F7315">
        <v>222.59719999999999</v>
      </c>
      <c r="G7315">
        <v>30946453.1006</v>
      </c>
      <c r="H7315">
        <v>5652252.3903999999</v>
      </c>
      <c r="I7315">
        <v>8073035.9232000001</v>
      </c>
      <c r="J7315">
        <v>8287.9730999999992</v>
      </c>
      <c r="K7315">
        <v>733997.67839999998</v>
      </c>
      <c r="L7315">
        <v>3358144.36</v>
      </c>
      <c r="M7315">
        <v>378989.24</v>
      </c>
      <c r="N7315">
        <v>13333.364</v>
      </c>
      <c r="O7315">
        <v>499289.47200000001</v>
      </c>
    </row>
    <row r="7316" spans="1:15">
      <c r="A7316" s="110" t="s">
        <v>36</v>
      </c>
      <c r="B7316" s="110" t="s">
        <v>129</v>
      </c>
      <c r="C7316" s="110" t="s">
        <v>130</v>
      </c>
      <c r="D7316" s="110" t="s">
        <v>9</v>
      </c>
      <c r="E7316" s="110" t="s">
        <v>114</v>
      </c>
      <c r="F7316">
        <v>940.21199999999999</v>
      </c>
      <c r="G7316">
        <v>80384741.2368</v>
      </c>
      <c r="H7316">
        <v>24539883.627</v>
      </c>
      <c r="I7316">
        <v>23849511.072000001</v>
      </c>
      <c r="J7316">
        <v>306490.9339</v>
      </c>
      <c r="K7316">
        <v>3501476.4240000001</v>
      </c>
      <c r="L7316">
        <v>11313869.640000001</v>
      </c>
      <c r="M7316">
        <v>1539898.5</v>
      </c>
      <c r="N7316">
        <v>19264.013999999999</v>
      </c>
      <c r="O7316">
        <v>2108912.08</v>
      </c>
    </row>
    <row r="7317" spans="1:15">
      <c r="A7317" s="110" t="s">
        <v>36</v>
      </c>
      <c r="B7317" s="110" t="s">
        <v>129</v>
      </c>
      <c r="C7317" s="110" t="s">
        <v>130</v>
      </c>
      <c r="D7317" s="110" t="s">
        <v>9</v>
      </c>
      <c r="E7317" s="110" t="s">
        <v>114</v>
      </c>
      <c r="F7317">
        <v>1195.7568000000001</v>
      </c>
      <c r="G7317">
        <v>134584766.31600001</v>
      </c>
      <c r="H7317">
        <v>31215527.087200001</v>
      </c>
      <c r="I7317">
        <v>30347629.0176</v>
      </c>
      <c r="J7317">
        <v>390194.73849999998</v>
      </c>
      <c r="K7317">
        <v>4497982.7687999997</v>
      </c>
      <c r="L7317">
        <v>14484061.800000001</v>
      </c>
      <c r="M7317">
        <v>1991832.48</v>
      </c>
      <c r="N7317">
        <v>25799.004000000001</v>
      </c>
      <c r="O7317">
        <v>2682104.216</v>
      </c>
    </row>
    <row r="7318" spans="1:15">
      <c r="A7318" s="110" t="s">
        <v>36</v>
      </c>
      <c r="B7318" s="110" t="s">
        <v>129</v>
      </c>
      <c r="C7318" s="110" t="s">
        <v>130</v>
      </c>
      <c r="D7318" s="110" t="s">
        <v>9</v>
      </c>
      <c r="E7318" s="110" t="s">
        <v>114</v>
      </c>
      <c r="F7318">
        <v>131.79040000000001</v>
      </c>
      <c r="G7318">
        <v>12077648.019400001</v>
      </c>
      <c r="H7318">
        <v>3440420.7738000001</v>
      </c>
      <c r="I7318">
        <v>3344771.0784</v>
      </c>
      <c r="J7318">
        <v>41755.573900000003</v>
      </c>
      <c r="K7318">
        <v>495742.05359999998</v>
      </c>
      <c r="L7318">
        <v>1596362.06</v>
      </c>
      <c r="M7318">
        <v>219530.4</v>
      </c>
      <c r="N7318">
        <v>2842.2020000000002</v>
      </c>
      <c r="O7318">
        <v>295607.95</v>
      </c>
    </row>
    <row r="7319" spans="1:15">
      <c r="A7319" s="110" t="s">
        <v>36</v>
      </c>
      <c r="B7319" s="110" t="s">
        <v>129</v>
      </c>
      <c r="C7319" s="110" t="s">
        <v>130</v>
      </c>
      <c r="D7319" s="110" t="s">
        <v>9</v>
      </c>
      <c r="E7319" s="110" t="s">
        <v>114</v>
      </c>
      <c r="F7319">
        <v>5692.7024000000001</v>
      </c>
      <c r="G7319">
        <v>814594972.847</v>
      </c>
      <c r="H7319">
        <v>326166000.86580002</v>
      </c>
      <c r="I7319">
        <v>146735816.5632</v>
      </c>
      <c r="J7319">
        <v>1093655.7171</v>
      </c>
      <c r="K7319">
        <v>21966577.379999999</v>
      </c>
      <c r="L7319">
        <v>64923019.479999997</v>
      </c>
      <c r="M7319">
        <v>9520247.5600000005</v>
      </c>
      <c r="N7319">
        <v>10111400.155999999</v>
      </c>
      <c r="O7319">
        <v>12768831.966</v>
      </c>
    </row>
    <row r="7320" spans="1:15">
      <c r="A7320" s="110" t="s">
        <v>36</v>
      </c>
      <c r="B7320" s="110" t="s">
        <v>129</v>
      </c>
      <c r="C7320" s="110" t="s">
        <v>130</v>
      </c>
      <c r="D7320" s="110" t="s">
        <v>9</v>
      </c>
      <c r="E7320" s="110" t="s">
        <v>114</v>
      </c>
      <c r="F7320">
        <v>328.67239999999998</v>
      </c>
      <c r="G7320">
        <v>63856938.914999999</v>
      </c>
      <c r="H7320">
        <v>18829466.020799998</v>
      </c>
      <c r="I7320">
        <v>8467771.8528000005</v>
      </c>
      <c r="J7320">
        <v>60100.234100000001</v>
      </c>
      <c r="K7320">
        <v>1269155.1311999999</v>
      </c>
      <c r="L7320">
        <v>3748802.2</v>
      </c>
      <c r="M7320">
        <v>550563.57999999996</v>
      </c>
      <c r="N7320">
        <v>587429.304</v>
      </c>
      <c r="O7320">
        <v>737218.13</v>
      </c>
    </row>
    <row r="7321" spans="1:15">
      <c r="A7321" s="110" t="s">
        <v>36</v>
      </c>
      <c r="B7321" s="110" t="s">
        <v>129</v>
      </c>
      <c r="C7321" s="110" t="s">
        <v>130</v>
      </c>
      <c r="D7321" s="110" t="s">
        <v>9</v>
      </c>
      <c r="E7321" s="110" t="s">
        <v>114</v>
      </c>
      <c r="F7321">
        <v>19.2864</v>
      </c>
      <c r="G7321">
        <v>2685633.1285999999</v>
      </c>
      <c r="H7321">
        <v>1104909.2296</v>
      </c>
      <c r="I7321">
        <v>496885.36320000002</v>
      </c>
      <c r="J7321">
        <v>4227.2640000000001</v>
      </c>
      <c r="K7321">
        <v>74471.875199999995</v>
      </c>
      <c r="L7321">
        <v>219978.12</v>
      </c>
      <c r="M7321">
        <v>32307.18</v>
      </c>
      <c r="N7321">
        <v>34470.832000000002</v>
      </c>
      <c r="O7321">
        <v>43259.92</v>
      </c>
    </row>
    <row r="7322" spans="1:15" hidden="1">
      <c r="A7322" s="110" t="s">
        <v>36</v>
      </c>
      <c r="B7322" s="110" t="s">
        <v>129</v>
      </c>
      <c r="C7322" s="110" t="s">
        <v>130</v>
      </c>
      <c r="D7322" s="110" t="s">
        <v>11</v>
      </c>
      <c r="E7322" s="110" t="s">
        <v>114</v>
      </c>
      <c r="F7322">
        <v>208.13239999999999</v>
      </c>
      <c r="G7322">
        <v>73117486.854699999</v>
      </c>
      <c r="H7322">
        <v>33259180.123199999</v>
      </c>
      <c r="I7322">
        <v>6892832.6207999997</v>
      </c>
      <c r="J7322">
        <v>12542289.802100001</v>
      </c>
      <c r="K7322">
        <v>510388.99200000003</v>
      </c>
      <c r="L7322">
        <v>2777814.78</v>
      </c>
      <c r="M7322">
        <v>360333.42</v>
      </c>
      <c r="N7322">
        <v>57732.51</v>
      </c>
      <c r="O7322">
        <v>466844.53200000001</v>
      </c>
    </row>
    <row r="7323" spans="1:15" hidden="1">
      <c r="A7323" s="110" t="s">
        <v>36</v>
      </c>
      <c r="B7323" s="110" t="s">
        <v>129</v>
      </c>
      <c r="C7323" s="110" t="s">
        <v>130</v>
      </c>
      <c r="D7323" s="110" t="s">
        <v>7</v>
      </c>
      <c r="E7323" s="110" t="s">
        <v>114</v>
      </c>
      <c r="F7323">
        <v>1928.64</v>
      </c>
      <c r="G7323">
        <v>225647408.44800001</v>
      </c>
      <c r="H7323">
        <v>43954340.895000003</v>
      </c>
      <c r="I7323">
        <v>74677070.687999994</v>
      </c>
      <c r="J7323">
        <v>831197.43660000002</v>
      </c>
      <c r="K7323">
        <v>5778648.0432000002</v>
      </c>
      <c r="L7323">
        <v>29532928.940000001</v>
      </c>
      <c r="M7323">
        <v>3163022.08</v>
      </c>
      <c r="N7323">
        <v>113051.268</v>
      </c>
      <c r="O7323">
        <v>4325973.96</v>
      </c>
    </row>
    <row r="7324" spans="1:15" hidden="1">
      <c r="A7324" s="110" t="s">
        <v>36</v>
      </c>
      <c r="B7324" s="110" t="s">
        <v>129</v>
      </c>
      <c r="C7324" s="110" t="s">
        <v>130</v>
      </c>
      <c r="D7324" s="110" t="s">
        <v>7</v>
      </c>
      <c r="E7324" s="110" t="s">
        <v>114</v>
      </c>
      <c r="F7324">
        <v>459.6592</v>
      </c>
      <c r="G7324">
        <v>66005415.186499998</v>
      </c>
      <c r="H7324">
        <v>10509819.8454</v>
      </c>
      <c r="I7324">
        <v>17855399.500799999</v>
      </c>
      <c r="J7324">
        <v>200431.4779</v>
      </c>
      <c r="K7324">
        <v>1381057.7760000001</v>
      </c>
      <c r="L7324">
        <v>7036776.7000000002</v>
      </c>
      <c r="M7324">
        <v>768371.16</v>
      </c>
      <c r="N7324">
        <v>28645.716</v>
      </c>
      <c r="O7324">
        <v>1031024.786</v>
      </c>
    </row>
    <row r="7325" spans="1:15" hidden="1">
      <c r="A7325" s="110" t="s">
        <v>36</v>
      </c>
      <c r="B7325" s="110" t="s">
        <v>129</v>
      </c>
      <c r="C7325" s="110" t="s">
        <v>130</v>
      </c>
      <c r="D7325" s="110" t="s">
        <v>7</v>
      </c>
      <c r="E7325" s="110" t="s">
        <v>114</v>
      </c>
      <c r="F7325">
        <v>0.80359999999999998</v>
      </c>
      <c r="G7325">
        <v>97639.569699999993</v>
      </c>
      <c r="H7325">
        <v>18374.535400000001</v>
      </c>
      <c r="I7325">
        <v>31214.8416</v>
      </c>
      <c r="J7325">
        <v>16.158300000000001</v>
      </c>
      <c r="K7325">
        <v>2415.0311999999999</v>
      </c>
      <c r="L7325">
        <v>12301.64</v>
      </c>
      <c r="M7325">
        <v>1343.16</v>
      </c>
      <c r="N7325">
        <v>49.61</v>
      </c>
      <c r="O7325">
        <v>1803.098</v>
      </c>
    </row>
    <row r="7326" spans="1:15" hidden="1">
      <c r="A7326" s="110" t="s">
        <v>36</v>
      </c>
      <c r="B7326" s="110" t="s">
        <v>129</v>
      </c>
      <c r="C7326" s="110" t="s">
        <v>130</v>
      </c>
      <c r="D7326" s="110" t="s">
        <v>7</v>
      </c>
      <c r="E7326" s="110" t="s">
        <v>114</v>
      </c>
      <c r="F7326">
        <v>1.6072</v>
      </c>
      <c r="G7326">
        <v>231509.12400000001</v>
      </c>
      <c r="H7326">
        <v>36746.684600000001</v>
      </c>
      <c r="I7326">
        <v>62432.044800000003</v>
      </c>
      <c r="J7326">
        <v>31.073699999999999</v>
      </c>
      <c r="K7326">
        <v>4829.1768000000002</v>
      </c>
      <c r="L7326">
        <v>24604.92</v>
      </c>
      <c r="M7326">
        <v>2686.32</v>
      </c>
      <c r="N7326">
        <v>100.122</v>
      </c>
      <c r="O7326">
        <v>3604.3919999999998</v>
      </c>
    </row>
    <row r="7327" spans="1:15" hidden="1">
      <c r="A7327" s="110" t="s">
        <v>36</v>
      </c>
      <c r="B7327" s="110" t="s">
        <v>129</v>
      </c>
      <c r="C7327" s="110" t="s">
        <v>130</v>
      </c>
      <c r="D7327" s="110" t="s">
        <v>7</v>
      </c>
      <c r="E7327" s="110" t="s">
        <v>114</v>
      </c>
      <c r="F7327">
        <v>4680.1664000000001</v>
      </c>
      <c r="G7327">
        <v>690788348.49020004</v>
      </c>
      <c r="H7327">
        <v>141608470.289</v>
      </c>
      <c r="I7327">
        <v>173067465.27360001</v>
      </c>
      <c r="J7327">
        <v>22591720.633299999</v>
      </c>
      <c r="K7327">
        <v>15158053.584000001</v>
      </c>
      <c r="L7327">
        <v>70797296.120000005</v>
      </c>
      <c r="M7327">
        <v>8012981.7800000003</v>
      </c>
      <c r="N7327">
        <v>560148.31400000001</v>
      </c>
      <c r="O7327">
        <v>10497696.088</v>
      </c>
    </row>
    <row r="7328" spans="1:15" hidden="1">
      <c r="A7328" s="110" t="s">
        <v>36</v>
      </c>
      <c r="B7328" s="110" t="s">
        <v>129</v>
      </c>
      <c r="C7328" s="110" t="s">
        <v>130</v>
      </c>
      <c r="D7328" s="110" t="s">
        <v>7</v>
      </c>
      <c r="E7328" s="110" t="s">
        <v>114</v>
      </c>
      <c r="F7328">
        <v>1079.2348</v>
      </c>
      <c r="G7328">
        <v>198196074.84599999</v>
      </c>
      <c r="H7328">
        <v>32654565.562600002</v>
      </c>
      <c r="I7328">
        <v>39908929.516800001</v>
      </c>
      <c r="J7328">
        <v>5210081.1283999998</v>
      </c>
      <c r="K7328">
        <v>3495418.92</v>
      </c>
      <c r="L7328">
        <v>16325685.039999999</v>
      </c>
      <c r="M7328">
        <v>1847765.86</v>
      </c>
      <c r="N7328">
        <v>129168.204</v>
      </c>
      <c r="O7328">
        <v>2420742.5</v>
      </c>
    </row>
    <row r="7329" spans="1:15" hidden="1">
      <c r="A7329" s="110" t="s">
        <v>36</v>
      </c>
      <c r="B7329" s="110" t="s">
        <v>129</v>
      </c>
      <c r="C7329" s="110" t="s">
        <v>130</v>
      </c>
      <c r="D7329" s="110" t="s">
        <v>7</v>
      </c>
      <c r="E7329" s="110" t="s">
        <v>114</v>
      </c>
      <c r="F7329">
        <v>301.35000000000002</v>
      </c>
      <c r="G7329">
        <v>45727236.656599998</v>
      </c>
      <c r="H7329">
        <v>9117991.5416000001</v>
      </c>
      <c r="I7329">
        <v>11143592.179199999</v>
      </c>
      <c r="J7329">
        <v>1453324.9112</v>
      </c>
      <c r="K7329">
        <v>976009.13280000002</v>
      </c>
      <c r="L7329">
        <v>4558544.82</v>
      </c>
      <c r="M7329">
        <v>515944.82</v>
      </c>
      <c r="N7329">
        <v>36067.372000000003</v>
      </c>
      <c r="O7329">
        <v>675933.54399999999</v>
      </c>
    </row>
    <row r="7330" spans="1:15">
      <c r="A7330" s="110" t="s">
        <v>36</v>
      </c>
      <c r="B7330" s="110" t="s">
        <v>129</v>
      </c>
      <c r="C7330" s="110" t="s">
        <v>130</v>
      </c>
      <c r="D7330" s="110" t="s">
        <v>9</v>
      </c>
      <c r="E7330" s="110" t="s">
        <v>114</v>
      </c>
      <c r="F7330">
        <v>13825.134400000001</v>
      </c>
      <c r="G7330">
        <v>2090260780.3123</v>
      </c>
      <c r="H7330">
        <v>938006277.31780005</v>
      </c>
      <c r="I7330">
        <v>359047855.48799998</v>
      </c>
      <c r="J7330">
        <v>4204071.8450999996</v>
      </c>
      <c r="K7330">
        <v>56347045.6752</v>
      </c>
      <c r="L7330">
        <v>157283621.90000001</v>
      </c>
      <c r="M7330">
        <v>24038924.84</v>
      </c>
      <c r="N7330">
        <v>12035947.946</v>
      </c>
      <c r="O7330">
        <v>31010021.261999998</v>
      </c>
    </row>
    <row r="7331" spans="1:15">
      <c r="A7331" s="110" t="s">
        <v>36</v>
      </c>
      <c r="B7331" s="110" t="s">
        <v>129</v>
      </c>
      <c r="C7331" s="110" t="s">
        <v>130</v>
      </c>
      <c r="D7331" s="110" t="s">
        <v>9</v>
      </c>
      <c r="E7331" s="110" t="s">
        <v>114</v>
      </c>
      <c r="F7331">
        <v>1431.2116000000001</v>
      </c>
      <c r="G7331">
        <v>278060278.55760002</v>
      </c>
      <c r="H7331">
        <v>97027013.762799993</v>
      </c>
      <c r="I7331">
        <v>36989207.078400001</v>
      </c>
      <c r="J7331">
        <v>432734.61219999997</v>
      </c>
      <c r="K7331">
        <v>5895144.2951999996</v>
      </c>
      <c r="L7331">
        <v>16305852.52</v>
      </c>
      <c r="M7331">
        <v>2536004.98</v>
      </c>
      <c r="N7331">
        <v>1324940.584</v>
      </c>
      <c r="O7331">
        <v>3210233.3339999998</v>
      </c>
    </row>
    <row r="7332" spans="1:15" hidden="1">
      <c r="A7332" s="110" t="s">
        <v>36</v>
      </c>
      <c r="B7332" s="110" t="s">
        <v>129</v>
      </c>
      <c r="C7332" s="110" t="s">
        <v>130</v>
      </c>
      <c r="D7332" s="110" t="s">
        <v>11</v>
      </c>
      <c r="E7332" s="110" t="s">
        <v>114</v>
      </c>
      <c r="F7332">
        <v>7.2324000000000002</v>
      </c>
      <c r="G7332">
        <v>2309019.4956</v>
      </c>
      <c r="H7332">
        <v>1356685.1455999999</v>
      </c>
      <c r="I7332">
        <v>248853.6</v>
      </c>
      <c r="J7332">
        <v>35880.161699999997</v>
      </c>
      <c r="K7332">
        <v>18439.963199999998</v>
      </c>
      <c r="L7332">
        <v>107488.06</v>
      </c>
      <c r="M7332">
        <v>12938.78</v>
      </c>
      <c r="N7332">
        <v>5262.268</v>
      </c>
      <c r="O7332">
        <v>16222.47</v>
      </c>
    </row>
    <row r="7333" spans="1:15" hidden="1">
      <c r="A7333" s="110" t="s">
        <v>36</v>
      </c>
      <c r="B7333" s="110" t="s">
        <v>129</v>
      </c>
      <c r="C7333" s="110" t="s">
        <v>130</v>
      </c>
      <c r="D7333" s="110" t="s">
        <v>7</v>
      </c>
      <c r="E7333" s="110" t="s">
        <v>114</v>
      </c>
      <c r="F7333">
        <v>5271.616</v>
      </c>
      <c r="G7333">
        <v>616769583.09119999</v>
      </c>
      <c r="H7333">
        <v>101859322.4954</v>
      </c>
      <c r="I7333">
        <v>204283408.16639999</v>
      </c>
      <c r="J7333">
        <v>2164201.3136999998</v>
      </c>
      <c r="K7333">
        <v>16162886.34</v>
      </c>
      <c r="L7333">
        <v>53906071.840000004</v>
      </c>
      <c r="M7333">
        <v>7565912.8600000003</v>
      </c>
      <c r="N7333">
        <v>244092.92600000001</v>
      </c>
      <c r="O7333">
        <v>11824327.922</v>
      </c>
    </row>
    <row r="7334" spans="1:15" hidden="1">
      <c r="A7334" s="110" t="s">
        <v>36</v>
      </c>
      <c r="B7334" s="110" t="s">
        <v>129</v>
      </c>
      <c r="C7334" s="110" t="s">
        <v>130</v>
      </c>
      <c r="D7334" s="110" t="s">
        <v>7</v>
      </c>
      <c r="E7334" s="110" t="s">
        <v>114</v>
      </c>
      <c r="F7334">
        <v>336.70839999999998</v>
      </c>
      <c r="G7334">
        <v>47630903.565200001</v>
      </c>
      <c r="H7334">
        <v>6504875.0571999997</v>
      </c>
      <c r="I7334">
        <v>13046019.9936</v>
      </c>
      <c r="J7334">
        <v>139560.6164</v>
      </c>
      <c r="K7334">
        <v>1032168.5712</v>
      </c>
      <c r="L7334">
        <v>3447022.52</v>
      </c>
      <c r="M7334">
        <v>483030.84</v>
      </c>
      <c r="N7334">
        <v>15559.5</v>
      </c>
      <c r="O7334">
        <v>755242.79599999997</v>
      </c>
    </row>
    <row r="7335" spans="1:15" hidden="1">
      <c r="A7335" s="110" t="s">
        <v>36</v>
      </c>
      <c r="B7335" s="110" t="s">
        <v>129</v>
      </c>
      <c r="C7335" s="110" t="s">
        <v>130</v>
      </c>
      <c r="D7335" s="110" t="s">
        <v>7</v>
      </c>
      <c r="E7335" s="110" t="s">
        <v>114</v>
      </c>
      <c r="F7335">
        <v>116.52200000000001</v>
      </c>
      <c r="G7335">
        <v>14157737.6094</v>
      </c>
      <c r="H7335">
        <v>2251891.9375999998</v>
      </c>
      <c r="I7335">
        <v>4516066.4255999997</v>
      </c>
      <c r="J7335">
        <v>44874.128799999999</v>
      </c>
      <c r="K7335">
        <v>357346.68479999999</v>
      </c>
      <c r="L7335">
        <v>1187040.2</v>
      </c>
      <c r="M7335">
        <v>167410.38</v>
      </c>
      <c r="N7335">
        <v>5428.2359999999999</v>
      </c>
      <c r="O7335">
        <v>261360.81400000001</v>
      </c>
    </row>
    <row r="7336" spans="1:15" hidden="1">
      <c r="A7336" s="110" t="s">
        <v>36</v>
      </c>
      <c r="B7336" s="110" t="s">
        <v>129</v>
      </c>
      <c r="C7336" s="110" t="s">
        <v>130</v>
      </c>
      <c r="D7336" s="110" t="s">
        <v>7</v>
      </c>
      <c r="E7336" s="110" t="s">
        <v>114</v>
      </c>
      <c r="F7336">
        <v>3927.9967999999999</v>
      </c>
      <c r="G7336">
        <v>547920201.62880003</v>
      </c>
      <c r="H7336">
        <v>99740889.133000001</v>
      </c>
      <c r="I7336">
        <v>142458444.13440001</v>
      </c>
      <c r="J7336">
        <v>206823.95619999999</v>
      </c>
      <c r="K7336">
        <v>12952216.1592</v>
      </c>
      <c r="L7336">
        <v>59258647.259999998</v>
      </c>
      <c r="M7336">
        <v>6687661.7000000002</v>
      </c>
      <c r="N7336">
        <v>235248.81599999999</v>
      </c>
      <c r="O7336">
        <v>8810566.4240000006</v>
      </c>
    </row>
    <row r="7337" spans="1:15" hidden="1">
      <c r="A7337" s="110" t="s">
        <v>36</v>
      </c>
      <c r="B7337" s="110" t="s">
        <v>129</v>
      </c>
      <c r="C7337" s="110" t="s">
        <v>130</v>
      </c>
      <c r="D7337" s="110" t="s">
        <v>7</v>
      </c>
      <c r="E7337" s="110" t="s">
        <v>114</v>
      </c>
      <c r="F7337">
        <v>143.04079999999999</v>
      </c>
      <c r="G7337">
        <v>23779853.4758</v>
      </c>
      <c r="H7337">
        <v>3623478.1068000002</v>
      </c>
      <c r="I7337">
        <v>5173347.7248</v>
      </c>
      <c r="J7337">
        <v>9310.9187000000002</v>
      </c>
      <c r="K7337">
        <v>468690.516</v>
      </c>
      <c r="L7337">
        <v>2157561.86</v>
      </c>
      <c r="M7337">
        <v>240014.82</v>
      </c>
      <c r="N7337">
        <v>8215.4159999999993</v>
      </c>
      <c r="O7337">
        <v>320842.30200000003</v>
      </c>
    </row>
    <row r="7338" spans="1:15" hidden="1">
      <c r="A7338" s="110" t="s">
        <v>36</v>
      </c>
      <c r="B7338" s="110" t="s">
        <v>129</v>
      </c>
      <c r="C7338" s="110" t="s">
        <v>130</v>
      </c>
      <c r="D7338" s="110" t="s">
        <v>7</v>
      </c>
      <c r="E7338" s="110" t="s">
        <v>114</v>
      </c>
      <c r="F7338">
        <v>79.556399999999996</v>
      </c>
      <c r="G7338">
        <v>11159543.296399999</v>
      </c>
      <c r="H7338">
        <v>2020119.5362</v>
      </c>
      <c r="I7338">
        <v>2885308.4160000002</v>
      </c>
      <c r="J7338">
        <v>5952.4749000000002</v>
      </c>
      <c r="K7338">
        <v>262330.66080000001</v>
      </c>
      <c r="L7338">
        <v>1200208.58</v>
      </c>
      <c r="M7338">
        <v>135447.6</v>
      </c>
      <c r="N7338">
        <v>4763.4620000000004</v>
      </c>
      <c r="O7338">
        <v>178446.26800000001</v>
      </c>
    </row>
    <row r="7339" spans="1:15">
      <c r="A7339" s="110" t="s">
        <v>36</v>
      </c>
      <c r="B7339" s="110" t="s">
        <v>129</v>
      </c>
      <c r="C7339" s="110" t="s">
        <v>130</v>
      </c>
      <c r="D7339" s="110" t="s">
        <v>9</v>
      </c>
      <c r="E7339" s="110" t="s">
        <v>114</v>
      </c>
      <c r="F7339">
        <v>8166.1832000000004</v>
      </c>
      <c r="G7339">
        <v>698179265.3405</v>
      </c>
      <c r="H7339">
        <v>213180209.56240001</v>
      </c>
      <c r="I7339">
        <v>207252946.9824</v>
      </c>
      <c r="J7339">
        <v>2680064.2459</v>
      </c>
      <c r="K7339">
        <v>30718182.852000002</v>
      </c>
      <c r="L7339">
        <v>98916117.019999996</v>
      </c>
      <c r="M7339">
        <v>13602840.6</v>
      </c>
      <c r="N7339">
        <v>176170.522</v>
      </c>
      <c r="O7339">
        <v>18316893.254000001</v>
      </c>
    </row>
    <row r="7340" spans="1:15">
      <c r="A7340" s="110" t="s">
        <v>36</v>
      </c>
      <c r="B7340" s="110" t="s">
        <v>129</v>
      </c>
      <c r="C7340" s="110" t="s">
        <v>130</v>
      </c>
      <c r="D7340" s="110" t="s">
        <v>9</v>
      </c>
      <c r="E7340" s="110" t="s">
        <v>114</v>
      </c>
      <c r="F7340">
        <v>533.59040000000005</v>
      </c>
      <c r="G7340">
        <v>60088948.920000002</v>
      </c>
      <c r="H7340">
        <v>13929152.974400001</v>
      </c>
      <c r="I7340">
        <v>13541264.0448</v>
      </c>
      <c r="J7340">
        <v>173956.69889999999</v>
      </c>
      <c r="K7340">
        <v>2004451.0992000001</v>
      </c>
      <c r="L7340">
        <v>6457560.6799999997</v>
      </c>
      <c r="M7340">
        <v>886808.68</v>
      </c>
      <c r="N7340">
        <v>11435.556</v>
      </c>
      <c r="O7340">
        <v>1196852.976</v>
      </c>
    </row>
    <row r="7341" spans="1:15">
      <c r="A7341" s="110" t="s">
        <v>36</v>
      </c>
      <c r="B7341" s="110" t="s">
        <v>129</v>
      </c>
      <c r="C7341" s="110" t="s">
        <v>130</v>
      </c>
      <c r="D7341" s="110" t="s">
        <v>9</v>
      </c>
      <c r="E7341" s="110" t="s">
        <v>114</v>
      </c>
      <c r="F7341">
        <v>48.216000000000001</v>
      </c>
      <c r="G7341">
        <v>4339483.3943999996</v>
      </c>
      <c r="H7341">
        <v>1258689.4794000001</v>
      </c>
      <c r="I7341">
        <v>1223694.5279999999</v>
      </c>
      <c r="J7341">
        <v>13966.999599999999</v>
      </c>
      <c r="K7341">
        <v>181372.65119999999</v>
      </c>
      <c r="L7341">
        <v>584033.52</v>
      </c>
      <c r="M7341">
        <v>80316.539999999994</v>
      </c>
      <c r="N7341">
        <v>1040.0060000000001</v>
      </c>
      <c r="O7341">
        <v>108149.8</v>
      </c>
    </row>
    <row r="7342" spans="1:15">
      <c r="A7342" s="110" t="s">
        <v>36</v>
      </c>
      <c r="B7342" s="110" t="s">
        <v>129</v>
      </c>
      <c r="C7342" s="110" t="s">
        <v>130</v>
      </c>
      <c r="D7342" s="110" t="s">
        <v>9</v>
      </c>
      <c r="E7342" s="110" t="s">
        <v>114</v>
      </c>
      <c r="F7342">
        <v>47165.694799999997</v>
      </c>
      <c r="G7342">
        <v>6749156231.1281004</v>
      </c>
      <c r="H7342">
        <v>2702479711.7838001</v>
      </c>
      <c r="I7342">
        <v>1215946926.0671999</v>
      </c>
      <c r="J7342">
        <v>9077138.9811000004</v>
      </c>
      <c r="K7342">
        <v>181957626.3096</v>
      </c>
      <c r="L7342">
        <v>537887528.82000005</v>
      </c>
      <c r="M7342">
        <v>78835209.180000007</v>
      </c>
      <c r="N7342">
        <v>83604806.010000005</v>
      </c>
      <c r="O7342">
        <v>105793488.26199999</v>
      </c>
    </row>
    <row r="7343" spans="1:15">
      <c r="A7343" s="110" t="s">
        <v>36</v>
      </c>
      <c r="B7343" s="110" t="s">
        <v>129</v>
      </c>
      <c r="C7343" s="110" t="s">
        <v>130</v>
      </c>
      <c r="D7343" s="110" t="s">
        <v>9</v>
      </c>
      <c r="E7343" s="110" t="s">
        <v>114</v>
      </c>
      <c r="F7343">
        <v>259.56279999999998</v>
      </c>
      <c r="G7343">
        <v>50429807.505000003</v>
      </c>
      <c r="H7343">
        <v>14870220.9396</v>
      </c>
      <c r="I7343">
        <v>6687255.3408000004</v>
      </c>
      <c r="J7343">
        <v>48486.133900000001</v>
      </c>
      <c r="K7343">
        <v>1002295.512</v>
      </c>
      <c r="L7343">
        <v>2960545.22</v>
      </c>
      <c r="M7343">
        <v>434814.02</v>
      </c>
      <c r="N7343">
        <v>463900.40399999998</v>
      </c>
      <c r="O7343">
        <v>582204.01800000004</v>
      </c>
    </row>
    <row r="7344" spans="1:15">
      <c r="A7344" s="110" t="s">
        <v>36</v>
      </c>
      <c r="B7344" s="110" t="s">
        <v>129</v>
      </c>
      <c r="C7344" s="110" t="s">
        <v>130</v>
      </c>
      <c r="D7344" s="110" t="s">
        <v>9</v>
      </c>
      <c r="E7344" s="110" t="s">
        <v>114</v>
      </c>
      <c r="F7344">
        <v>604.30719999999997</v>
      </c>
      <c r="G7344">
        <v>81074479.313500002</v>
      </c>
      <c r="H7344">
        <v>34620445.977399997</v>
      </c>
      <c r="I7344">
        <v>15569102.2656</v>
      </c>
      <c r="J7344">
        <v>113103.2387</v>
      </c>
      <c r="K7344">
        <v>2333509.0632000002</v>
      </c>
      <c r="L7344">
        <v>6892664.1600000001</v>
      </c>
      <c r="M7344">
        <v>1012299.02</v>
      </c>
      <c r="N7344">
        <v>1080061.1140000001</v>
      </c>
      <c r="O7344">
        <v>1355471.48</v>
      </c>
    </row>
    <row r="7345" spans="1:15" hidden="1">
      <c r="A7345" s="110" t="s">
        <v>36</v>
      </c>
      <c r="B7345" s="110" t="s">
        <v>129</v>
      </c>
      <c r="C7345" s="110" t="s">
        <v>130</v>
      </c>
      <c r="D7345" s="110" t="s">
        <v>11</v>
      </c>
      <c r="E7345" s="110" t="s">
        <v>114</v>
      </c>
      <c r="F7345">
        <v>2.4108000000000001</v>
      </c>
      <c r="G7345">
        <v>1026277.56</v>
      </c>
      <c r="H7345">
        <v>385242.44520000002</v>
      </c>
      <c r="I7345">
        <v>79838.611199999999</v>
      </c>
      <c r="J7345">
        <v>145859.8737</v>
      </c>
      <c r="K7345">
        <v>5912.2655999999997</v>
      </c>
      <c r="L7345">
        <v>32176.799999999999</v>
      </c>
      <c r="M7345">
        <v>4172.16</v>
      </c>
      <c r="N7345">
        <v>670.18600000000004</v>
      </c>
      <c r="O7345">
        <v>5407.49</v>
      </c>
    </row>
    <row r="7346" spans="1:15" hidden="1">
      <c r="A7346" s="110" t="s">
        <v>36</v>
      </c>
      <c r="B7346" s="110" t="s">
        <v>129</v>
      </c>
      <c r="C7346" s="110" t="s">
        <v>130</v>
      </c>
      <c r="D7346" s="110" t="s">
        <v>11</v>
      </c>
      <c r="E7346" s="110" t="s">
        <v>114</v>
      </c>
      <c r="F7346">
        <v>155.09479999999999</v>
      </c>
      <c r="G7346">
        <v>51640226.308399998</v>
      </c>
      <c r="H7346">
        <v>24779394.475000001</v>
      </c>
      <c r="I7346">
        <v>5134610.4000000004</v>
      </c>
      <c r="J7346">
        <v>9348995.1864999998</v>
      </c>
      <c r="K7346">
        <v>381345.55920000002</v>
      </c>
      <c r="L7346">
        <v>2073588.94</v>
      </c>
      <c r="M7346">
        <v>269288</v>
      </c>
      <c r="N7346">
        <v>43460.163999999997</v>
      </c>
      <c r="O7346">
        <v>347880.65399999998</v>
      </c>
    </row>
    <row r="7347" spans="1:15" hidden="1">
      <c r="A7347" s="110" t="s">
        <v>36</v>
      </c>
      <c r="B7347" s="110" t="s">
        <v>129</v>
      </c>
      <c r="C7347" s="110" t="s">
        <v>130</v>
      </c>
      <c r="D7347" s="110" t="s">
        <v>7</v>
      </c>
      <c r="E7347" s="110" t="s">
        <v>114</v>
      </c>
      <c r="F7347">
        <v>7714.56</v>
      </c>
      <c r="G7347">
        <v>902589633.79200006</v>
      </c>
      <c r="H7347">
        <v>176243496.74380001</v>
      </c>
      <c r="I7347">
        <v>299426783.02079999</v>
      </c>
      <c r="J7347">
        <v>3325770.432</v>
      </c>
      <c r="K7347">
        <v>23162402.174400002</v>
      </c>
      <c r="L7347">
        <v>118109717.62</v>
      </c>
      <c r="M7347">
        <v>12832999.18</v>
      </c>
      <c r="N7347">
        <v>473405.68</v>
      </c>
      <c r="O7347">
        <v>17303894.938000001</v>
      </c>
    </row>
    <row r="7348" spans="1:15" hidden="1">
      <c r="A7348" s="110" t="s">
        <v>36</v>
      </c>
      <c r="B7348" s="110" t="s">
        <v>129</v>
      </c>
      <c r="C7348" s="110" t="s">
        <v>130</v>
      </c>
      <c r="D7348" s="110" t="s">
        <v>7</v>
      </c>
      <c r="E7348" s="110" t="s">
        <v>114</v>
      </c>
      <c r="F7348">
        <v>356.79840000000002</v>
      </c>
      <c r="G7348">
        <v>50518699.848499998</v>
      </c>
      <c r="H7348">
        <v>8153437.0051999995</v>
      </c>
      <c r="I7348">
        <v>13852134.048</v>
      </c>
      <c r="J7348">
        <v>155259.0417</v>
      </c>
      <c r="K7348">
        <v>1071487.44</v>
      </c>
      <c r="L7348">
        <v>5461719.8799999999</v>
      </c>
      <c r="M7348">
        <v>594811.6</v>
      </c>
      <c r="N7348">
        <v>22047.585999999999</v>
      </c>
      <c r="O7348">
        <v>800305.81400000001</v>
      </c>
    </row>
    <row r="7349" spans="1:15" hidden="1">
      <c r="A7349" s="110" t="s">
        <v>36</v>
      </c>
      <c r="B7349" s="110" t="s">
        <v>129</v>
      </c>
      <c r="C7349" s="110" t="s">
        <v>130</v>
      </c>
      <c r="D7349" s="110" t="s">
        <v>7</v>
      </c>
      <c r="E7349" s="110" t="s">
        <v>114</v>
      </c>
      <c r="F7349">
        <v>20.09</v>
      </c>
      <c r="G7349">
        <v>2440989.2429999998</v>
      </c>
      <c r="H7349">
        <v>458910.00699999998</v>
      </c>
      <c r="I7349">
        <v>779668.07039999997</v>
      </c>
      <c r="J7349">
        <v>9063.5722000000005</v>
      </c>
      <c r="K7349">
        <v>60321.758399999999</v>
      </c>
      <c r="L7349">
        <v>307946.90000000002</v>
      </c>
      <c r="M7349">
        <v>33217.379999999997</v>
      </c>
      <c r="N7349">
        <v>1205.0719999999999</v>
      </c>
      <c r="O7349">
        <v>45062.116000000002</v>
      </c>
    </row>
    <row r="7350" spans="1:15" hidden="1">
      <c r="A7350" s="110" t="s">
        <v>36</v>
      </c>
      <c r="B7350" s="110" t="s">
        <v>129</v>
      </c>
      <c r="C7350" s="110" t="s">
        <v>130</v>
      </c>
      <c r="D7350" s="110" t="s">
        <v>7</v>
      </c>
      <c r="E7350" s="110" t="s">
        <v>114</v>
      </c>
      <c r="F7350">
        <v>20388.939200000001</v>
      </c>
      <c r="G7350">
        <v>3009389075.8747001</v>
      </c>
      <c r="H7350">
        <v>616742069.7378</v>
      </c>
      <c r="I7350">
        <v>753728688.96000004</v>
      </c>
      <c r="J7350">
        <v>98411776.0977</v>
      </c>
      <c r="K7350">
        <v>66078005.191200003</v>
      </c>
      <c r="L7350">
        <v>308139586.06</v>
      </c>
      <c r="M7350">
        <v>35023944.960000001</v>
      </c>
      <c r="N7350">
        <v>2468954.4</v>
      </c>
      <c r="O7350">
        <v>45732751.196000002</v>
      </c>
    </row>
    <row r="7351" spans="1:15" hidden="1">
      <c r="A7351" s="110" t="s">
        <v>36</v>
      </c>
      <c r="B7351" s="110" t="s">
        <v>129</v>
      </c>
      <c r="C7351" s="110" t="s">
        <v>130</v>
      </c>
      <c r="D7351" s="110" t="s">
        <v>7</v>
      </c>
      <c r="E7351" s="110" t="s">
        <v>114</v>
      </c>
      <c r="F7351">
        <v>1661.0411999999999</v>
      </c>
      <c r="G7351">
        <v>304801990.55180001</v>
      </c>
      <c r="H7351">
        <v>50231097.6184</v>
      </c>
      <c r="I7351">
        <v>61391863.123199999</v>
      </c>
      <c r="J7351">
        <v>8015026.7823000001</v>
      </c>
      <c r="K7351">
        <v>5372872.3223999999</v>
      </c>
      <c r="L7351">
        <v>25126266.16</v>
      </c>
      <c r="M7351">
        <v>2834150.42</v>
      </c>
      <c r="N7351">
        <v>196767.69200000001</v>
      </c>
      <c r="O7351">
        <v>3725745.2760000001</v>
      </c>
    </row>
    <row r="7352" spans="1:15" hidden="1">
      <c r="A7352" s="110" t="s">
        <v>36</v>
      </c>
      <c r="B7352" s="110" t="s">
        <v>129</v>
      </c>
      <c r="C7352" s="110" t="s">
        <v>130</v>
      </c>
      <c r="D7352" s="110" t="s">
        <v>7</v>
      </c>
      <c r="E7352" s="110" t="s">
        <v>114</v>
      </c>
      <c r="F7352">
        <v>155.89840000000001</v>
      </c>
      <c r="G7352">
        <v>23604415.702599999</v>
      </c>
      <c r="H7352">
        <v>4717043.3415999999</v>
      </c>
      <c r="I7352">
        <v>5764956.8640000001</v>
      </c>
      <c r="J7352">
        <v>750553.76839999994</v>
      </c>
      <c r="K7352">
        <v>504908.89919999999</v>
      </c>
      <c r="L7352">
        <v>2358287.2000000002</v>
      </c>
      <c r="M7352">
        <v>266916.56</v>
      </c>
      <c r="N7352">
        <v>18664.184000000001</v>
      </c>
      <c r="O7352">
        <v>349682.85</v>
      </c>
    </row>
    <row r="7353" spans="1:15">
      <c r="A7353" s="110" t="s">
        <v>36</v>
      </c>
      <c r="B7353" s="110" t="s">
        <v>129</v>
      </c>
      <c r="C7353" s="110" t="s">
        <v>130</v>
      </c>
      <c r="D7353" s="110" t="s">
        <v>9</v>
      </c>
      <c r="E7353" s="110" t="s">
        <v>114</v>
      </c>
      <c r="F7353">
        <v>30069.104800000001</v>
      </c>
      <c r="G7353">
        <v>4546232148.2054005</v>
      </c>
      <c r="H7353">
        <v>2040549068.6308</v>
      </c>
      <c r="I7353">
        <v>781404779.23199999</v>
      </c>
      <c r="J7353">
        <v>9150888.0201999992</v>
      </c>
      <c r="K7353">
        <v>122432783.04000001</v>
      </c>
      <c r="L7353">
        <v>342076998.22000003</v>
      </c>
      <c r="M7353">
        <v>52186835.240000002</v>
      </c>
      <c r="N7353">
        <v>26008901.204</v>
      </c>
      <c r="O7353">
        <v>67445533.738000005</v>
      </c>
    </row>
    <row r="7354" spans="1:15">
      <c r="A7354" s="110" t="s">
        <v>36</v>
      </c>
      <c r="B7354" s="110" t="s">
        <v>129</v>
      </c>
      <c r="C7354" s="110" t="s">
        <v>130</v>
      </c>
      <c r="D7354" s="110" t="s">
        <v>9</v>
      </c>
      <c r="E7354" s="110" t="s">
        <v>114</v>
      </c>
      <c r="F7354">
        <v>977.17759999999998</v>
      </c>
      <c r="G7354">
        <v>186836522.78209999</v>
      </c>
      <c r="H7354">
        <v>66290832.099399999</v>
      </c>
      <c r="I7354">
        <v>25366095.168000001</v>
      </c>
      <c r="J7354">
        <v>297119.11070000002</v>
      </c>
      <c r="K7354">
        <v>3985954.5312000001</v>
      </c>
      <c r="L7354">
        <v>11117623.960000001</v>
      </c>
      <c r="M7354">
        <v>1701692.7</v>
      </c>
      <c r="N7354">
        <v>855150.12</v>
      </c>
      <c r="O7354">
        <v>2191825.7239999999</v>
      </c>
    </row>
    <row r="7355" spans="1:15">
      <c r="A7355" s="110" t="s">
        <v>36</v>
      </c>
      <c r="B7355" s="110" t="s">
        <v>129</v>
      </c>
      <c r="C7355" s="110" t="s">
        <v>130</v>
      </c>
      <c r="D7355" s="110" t="s">
        <v>9</v>
      </c>
      <c r="E7355" s="110" t="s">
        <v>114</v>
      </c>
      <c r="F7355">
        <v>4.8216000000000001</v>
      </c>
      <c r="G7355">
        <v>750710.1017</v>
      </c>
      <c r="H7355">
        <v>327052.57199999999</v>
      </c>
      <c r="I7355">
        <v>125128.5888</v>
      </c>
      <c r="J7355">
        <v>274.69139999999999</v>
      </c>
      <c r="K7355">
        <v>19674.489600000001</v>
      </c>
      <c r="L7355">
        <v>54855.54</v>
      </c>
      <c r="M7355">
        <v>8401.7199999999993</v>
      </c>
      <c r="N7355">
        <v>4230.38</v>
      </c>
      <c r="O7355">
        <v>10814.98</v>
      </c>
    </row>
    <row r="7356" spans="1:15" hidden="1">
      <c r="A7356" s="110" t="s">
        <v>36</v>
      </c>
      <c r="B7356" s="110" t="s">
        <v>129</v>
      </c>
      <c r="C7356" s="110" t="s">
        <v>130</v>
      </c>
      <c r="D7356" s="110" t="s">
        <v>11</v>
      </c>
      <c r="E7356" s="110" t="s">
        <v>114</v>
      </c>
      <c r="F7356">
        <v>12.054</v>
      </c>
      <c r="G7356">
        <v>4318929.2028999999</v>
      </c>
      <c r="H7356">
        <v>2259311.4287999999</v>
      </c>
      <c r="I7356">
        <v>412405.42080000002</v>
      </c>
      <c r="J7356">
        <v>53979.961300000003</v>
      </c>
      <c r="K7356">
        <v>30118.3704</v>
      </c>
      <c r="L7356">
        <v>183653.76000000001</v>
      </c>
      <c r="M7356">
        <v>21291.3</v>
      </c>
      <c r="N7356">
        <v>9133.652</v>
      </c>
      <c r="O7356">
        <v>27036.547999999999</v>
      </c>
    </row>
    <row r="7357" spans="1:15" hidden="1">
      <c r="A7357" s="110" t="s">
        <v>36</v>
      </c>
      <c r="B7357" s="110" t="s">
        <v>129</v>
      </c>
      <c r="C7357" s="110" t="s">
        <v>130</v>
      </c>
      <c r="D7357" s="110" t="s">
        <v>7</v>
      </c>
      <c r="E7357" s="110" t="s">
        <v>112</v>
      </c>
      <c r="F7357">
        <v>3760.848</v>
      </c>
      <c r="G7357">
        <v>385839311.4576</v>
      </c>
      <c r="H7357">
        <v>77211640.692599997</v>
      </c>
      <c r="I7357">
        <v>132665147.9232</v>
      </c>
      <c r="J7357">
        <v>5075999.4239999996</v>
      </c>
      <c r="K7357">
        <v>13620498.7752</v>
      </c>
      <c r="L7357">
        <v>46914069.600000001</v>
      </c>
      <c r="M7357">
        <v>9561954.4000000004</v>
      </c>
      <c r="N7357">
        <v>2439024.236</v>
      </c>
      <c r="O7357">
        <v>9876566.2599999998</v>
      </c>
    </row>
    <row r="7358" spans="1:15" hidden="1">
      <c r="A7358" s="110" t="s">
        <v>36</v>
      </c>
      <c r="B7358" s="110" t="s">
        <v>129</v>
      </c>
      <c r="C7358" s="110" t="s">
        <v>130</v>
      </c>
      <c r="D7358" s="110" t="s">
        <v>7</v>
      </c>
      <c r="E7358" s="110" t="s">
        <v>112</v>
      </c>
      <c r="F7358">
        <v>4381.2272000000003</v>
      </c>
      <c r="G7358">
        <v>509646254.04000002</v>
      </c>
      <c r="H7358">
        <v>89362413.689600006</v>
      </c>
      <c r="I7358">
        <v>153969872.83199999</v>
      </c>
      <c r="J7358">
        <v>5206976.2459000004</v>
      </c>
      <c r="K7358">
        <v>15840001.8936</v>
      </c>
      <c r="L7358">
        <v>56086439.539999999</v>
      </c>
      <c r="M7358">
        <v>10950646.539999999</v>
      </c>
      <c r="N7358">
        <v>2769871.5219999999</v>
      </c>
      <c r="O7358">
        <v>11505777.602</v>
      </c>
    </row>
    <row r="7359" spans="1:15" hidden="1">
      <c r="A7359" s="110" t="s">
        <v>36</v>
      </c>
      <c r="B7359" s="110" t="s">
        <v>129</v>
      </c>
      <c r="C7359" s="110" t="s">
        <v>130</v>
      </c>
      <c r="D7359" s="110" t="s">
        <v>7</v>
      </c>
      <c r="E7359" s="110" t="s">
        <v>112</v>
      </c>
      <c r="F7359">
        <v>871.90599999999995</v>
      </c>
      <c r="G7359">
        <v>91396460.786400005</v>
      </c>
      <c r="H7359">
        <v>18025861.469799999</v>
      </c>
      <c r="I7359">
        <v>30908497.996800002</v>
      </c>
      <c r="J7359">
        <v>1036009.0611</v>
      </c>
      <c r="K7359">
        <v>3168528.9048000001</v>
      </c>
      <c r="L7359">
        <v>10686276.08</v>
      </c>
      <c r="M7359">
        <v>2249625.7200000002</v>
      </c>
      <c r="N7359">
        <v>577304.35400000005</v>
      </c>
      <c r="O7359">
        <v>2289759.4720000001</v>
      </c>
    </row>
    <row r="7360" spans="1:15" hidden="1">
      <c r="A7360" s="110" t="s">
        <v>36</v>
      </c>
      <c r="B7360" s="110" t="s">
        <v>129</v>
      </c>
      <c r="C7360" s="110" t="s">
        <v>130</v>
      </c>
      <c r="D7360" s="110" t="s">
        <v>7</v>
      </c>
      <c r="E7360" s="110" t="s">
        <v>112</v>
      </c>
      <c r="F7360">
        <v>40.18</v>
      </c>
      <c r="G7360">
        <v>4673938.5</v>
      </c>
      <c r="H7360">
        <v>830683.94400000002</v>
      </c>
      <c r="I7360">
        <v>1424354.1695999999</v>
      </c>
      <c r="J7360">
        <v>47841.044199999997</v>
      </c>
      <c r="K7360">
        <v>146015.95680000001</v>
      </c>
      <c r="L7360">
        <v>492455.92</v>
      </c>
      <c r="M7360">
        <v>103669.32</v>
      </c>
      <c r="N7360">
        <v>26603.588</v>
      </c>
      <c r="O7360">
        <v>105518.666</v>
      </c>
    </row>
    <row r="7361" spans="1:15" hidden="1">
      <c r="A7361" s="110" t="s">
        <v>36</v>
      </c>
      <c r="B7361" s="110" t="s">
        <v>129</v>
      </c>
      <c r="C7361" s="110" t="s">
        <v>130</v>
      </c>
      <c r="D7361" s="110" t="s">
        <v>7</v>
      </c>
      <c r="E7361" s="110" t="s">
        <v>112</v>
      </c>
      <c r="F7361">
        <v>41.787199999999999</v>
      </c>
      <c r="G7361">
        <v>4287103.4605999999</v>
      </c>
      <c r="H7361">
        <v>1288948.8816</v>
      </c>
      <c r="I7361">
        <v>1522185.024</v>
      </c>
      <c r="J7361">
        <v>263112035.93430001</v>
      </c>
      <c r="K7361">
        <v>210993.3144</v>
      </c>
      <c r="L7361">
        <v>806344.54</v>
      </c>
      <c r="M7361">
        <v>102668.1</v>
      </c>
      <c r="N7361">
        <v>25154.074000000001</v>
      </c>
      <c r="O7361">
        <v>109739.124</v>
      </c>
    </row>
    <row r="7362" spans="1:15" hidden="1">
      <c r="A7362" s="110" t="s">
        <v>36</v>
      </c>
      <c r="B7362" s="110" t="s">
        <v>129</v>
      </c>
      <c r="C7362" s="110" t="s">
        <v>130</v>
      </c>
      <c r="D7362" s="110" t="s">
        <v>7</v>
      </c>
      <c r="E7362" s="110" t="s">
        <v>112</v>
      </c>
      <c r="F7362">
        <v>10.4468</v>
      </c>
      <c r="G7362">
        <v>1118833.4757999999</v>
      </c>
      <c r="H7362">
        <v>322237.22039999999</v>
      </c>
      <c r="I7362">
        <v>380546.6496</v>
      </c>
      <c r="J7362">
        <v>65751448.441299997</v>
      </c>
      <c r="K7362">
        <v>52748.107199999999</v>
      </c>
      <c r="L7362">
        <v>201585.52</v>
      </c>
      <c r="M7362">
        <v>25667.64</v>
      </c>
      <c r="N7362">
        <v>6287.8419999999996</v>
      </c>
      <c r="O7362">
        <v>27435.232</v>
      </c>
    </row>
    <row r="7363" spans="1:15" hidden="1">
      <c r="A7363" s="110" t="s">
        <v>36</v>
      </c>
      <c r="B7363" s="110" t="s">
        <v>129</v>
      </c>
      <c r="C7363" s="110" t="s">
        <v>130</v>
      </c>
      <c r="D7363" s="110" t="s">
        <v>7</v>
      </c>
      <c r="E7363" s="110" t="s">
        <v>112</v>
      </c>
      <c r="F7363">
        <v>5782.7056000000002</v>
      </c>
      <c r="G7363">
        <v>593276323.59070003</v>
      </c>
      <c r="H7363">
        <v>124940560.24160001</v>
      </c>
      <c r="I7363">
        <v>208158954.35519999</v>
      </c>
      <c r="J7363">
        <v>2021588.0185</v>
      </c>
      <c r="K7363">
        <v>21604023.367199998</v>
      </c>
      <c r="L7363">
        <v>64744724.420000002</v>
      </c>
      <c r="M7363">
        <v>6295102.2800000003</v>
      </c>
      <c r="N7363">
        <v>5665809.2699999996</v>
      </c>
      <c r="O7363">
        <v>24816057.618000001</v>
      </c>
    </row>
    <row r="7364" spans="1:15" hidden="1">
      <c r="A7364" s="110" t="s">
        <v>36</v>
      </c>
      <c r="B7364" s="110" t="s">
        <v>129</v>
      </c>
      <c r="C7364" s="110" t="s">
        <v>130</v>
      </c>
      <c r="D7364" s="110" t="s">
        <v>7</v>
      </c>
      <c r="E7364" s="110" t="s">
        <v>112</v>
      </c>
      <c r="F7364">
        <v>861.45920000000001</v>
      </c>
      <c r="G7364">
        <v>100209241.44</v>
      </c>
      <c r="H7364">
        <v>17999194.094000001</v>
      </c>
      <c r="I7364">
        <v>30452210.8992</v>
      </c>
      <c r="J7364">
        <v>302501.07280000002</v>
      </c>
      <c r="K7364">
        <v>3185290.656</v>
      </c>
      <c r="L7364">
        <v>11056504.439999999</v>
      </c>
      <c r="M7364">
        <v>927020.66</v>
      </c>
      <c r="N7364">
        <v>746497.90599999996</v>
      </c>
      <c r="O7364">
        <v>3696889.3939999999</v>
      </c>
    </row>
    <row r="7365" spans="1:15" hidden="1">
      <c r="A7365" s="110" t="s">
        <v>36</v>
      </c>
      <c r="B7365" s="110" t="s">
        <v>129</v>
      </c>
      <c r="C7365" s="110" t="s">
        <v>130</v>
      </c>
      <c r="D7365" s="110" t="s">
        <v>7</v>
      </c>
      <c r="E7365" s="110" t="s">
        <v>112</v>
      </c>
      <c r="F7365">
        <v>81.967200000000005</v>
      </c>
      <c r="G7365">
        <v>8451658.2426999994</v>
      </c>
      <c r="H7365">
        <v>1670565.8936000001</v>
      </c>
      <c r="I7365">
        <v>2852206.656</v>
      </c>
      <c r="J7365">
        <v>29717.6286</v>
      </c>
      <c r="K7365">
        <v>299694.12479999999</v>
      </c>
      <c r="L7365">
        <v>1122407.8</v>
      </c>
      <c r="M7365">
        <v>87162.72</v>
      </c>
      <c r="N7365">
        <v>65405.824000000001</v>
      </c>
      <c r="O7365">
        <v>351756.54800000001</v>
      </c>
    </row>
    <row r="7366" spans="1:15" hidden="1">
      <c r="A7366" s="110" t="s">
        <v>36</v>
      </c>
      <c r="B7366" s="110" t="s">
        <v>129</v>
      </c>
      <c r="C7366" s="110" t="s">
        <v>130</v>
      </c>
      <c r="D7366" s="110" t="s">
        <v>7</v>
      </c>
      <c r="E7366" s="110" t="s">
        <v>112</v>
      </c>
      <c r="F7366">
        <v>4.0179999999999998</v>
      </c>
      <c r="G7366">
        <v>468626.9742</v>
      </c>
      <c r="H7366">
        <v>120423.56</v>
      </c>
      <c r="I7366">
        <v>144736.95360000001</v>
      </c>
      <c r="J7366">
        <v>222972.3284</v>
      </c>
      <c r="K7366">
        <v>18361.144799999998</v>
      </c>
      <c r="L7366">
        <v>62017.42</v>
      </c>
      <c r="M7366">
        <v>10004</v>
      </c>
      <c r="N7366">
        <v>3423.09</v>
      </c>
      <c r="O7366">
        <v>17243.534</v>
      </c>
    </row>
    <row r="7367" spans="1:15" hidden="1">
      <c r="A7367" s="110" t="s">
        <v>36</v>
      </c>
      <c r="B7367" s="110" t="s">
        <v>129</v>
      </c>
      <c r="C7367" s="110" t="s">
        <v>130</v>
      </c>
      <c r="D7367" s="110" t="s">
        <v>7</v>
      </c>
      <c r="E7367" s="110" t="s">
        <v>112</v>
      </c>
      <c r="F7367">
        <v>1729.3471999999999</v>
      </c>
      <c r="G7367">
        <v>177427287.9086</v>
      </c>
      <c r="H7367">
        <v>36398573.813000001</v>
      </c>
      <c r="I7367">
        <v>61328897.356799997</v>
      </c>
      <c r="J7367">
        <v>2880775.3868999998</v>
      </c>
      <c r="K7367">
        <v>6430524.0335999997</v>
      </c>
      <c r="L7367">
        <v>22097829.859999999</v>
      </c>
      <c r="M7367">
        <v>1866418.4</v>
      </c>
      <c r="N7367">
        <v>7199248.9579999996</v>
      </c>
      <c r="O7367">
        <v>6668684.4400000004</v>
      </c>
    </row>
    <row r="7368" spans="1:15" hidden="1">
      <c r="A7368" s="110" t="s">
        <v>36</v>
      </c>
      <c r="B7368" s="110" t="s">
        <v>129</v>
      </c>
      <c r="C7368" s="110" t="s">
        <v>130</v>
      </c>
      <c r="D7368" s="110" t="s">
        <v>7</v>
      </c>
      <c r="E7368" s="110" t="s">
        <v>112</v>
      </c>
      <c r="F7368">
        <v>487.78519999999997</v>
      </c>
      <c r="G7368">
        <v>56741613.390000001</v>
      </c>
      <c r="H7368">
        <v>10281638.675000001</v>
      </c>
      <c r="I7368">
        <v>17310121.0176</v>
      </c>
      <c r="J7368">
        <v>821820.64170000004</v>
      </c>
      <c r="K7368">
        <v>1814349.9743999999</v>
      </c>
      <c r="L7368">
        <v>6192167.6799999997</v>
      </c>
      <c r="M7368">
        <v>526621.22</v>
      </c>
      <c r="N7368">
        <v>2043830.074</v>
      </c>
      <c r="O7368">
        <v>1880990.21</v>
      </c>
    </row>
    <row r="7369" spans="1:15" hidden="1">
      <c r="A7369" s="110" t="s">
        <v>36</v>
      </c>
      <c r="B7369" s="110" t="s">
        <v>129</v>
      </c>
      <c r="C7369" s="110" t="s">
        <v>130</v>
      </c>
      <c r="D7369" s="110" t="s">
        <v>7</v>
      </c>
      <c r="E7369" s="110" t="s">
        <v>112</v>
      </c>
      <c r="F7369">
        <v>22.500800000000002</v>
      </c>
      <c r="G7369">
        <v>2263395.4912999999</v>
      </c>
      <c r="H7369">
        <v>507193.96860000002</v>
      </c>
      <c r="I7369">
        <v>823845.73439999996</v>
      </c>
      <c r="J7369">
        <v>31040.124599999999</v>
      </c>
      <c r="K7369">
        <v>84871.475999999995</v>
      </c>
      <c r="L7369">
        <v>195664.3</v>
      </c>
      <c r="M7369">
        <v>24683.64</v>
      </c>
      <c r="N7369">
        <v>123336.774</v>
      </c>
      <c r="O7369">
        <v>86767.89</v>
      </c>
    </row>
    <row r="7370" spans="1:15" hidden="1">
      <c r="A7370" s="110" t="s">
        <v>36</v>
      </c>
      <c r="B7370" s="110" t="s">
        <v>129</v>
      </c>
      <c r="C7370" s="110" t="s">
        <v>130</v>
      </c>
      <c r="D7370" s="110" t="s">
        <v>7</v>
      </c>
      <c r="E7370" s="110" t="s">
        <v>113</v>
      </c>
      <c r="F7370">
        <v>1243.1692</v>
      </c>
      <c r="G7370">
        <v>127541327.954</v>
      </c>
      <c r="H7370">
        <v>24316475.651999999</v>
      </c>
      <c r="I7370">
        <v>43938561.446400002</v>
      </c>
      <c r="J7370">
        <v>10782733.733100001</v>
      </c>
      <c r="K7370">
        <v>4188389.4071999998</v>
      </c>
      <c r="L7370">
        <v>13114963.560000001</v>
      </c>
      <c r="M7370">
        <v>2645629.96</v>
      </c>
      <c r="N7370">
        <v>9151885.9299999997</v>
      </c>
      <c r="O7370">
        <v>4419019.7699999996</v>
      </c>
    </row>
    <row r="7371" spans="1:15" hidden="1">
      <c r="A7371" s="110" t="s">
        <v>36</v>
      </c>
      <c r="B7371" s="110" t="s">
        <v>129</v>
      </c>
      <c r="C7371" s="110" t="s">
        <v>130</v>
      </c>
      <c r="D7371" s="110" t="s">
        <v>7</v>
      </c>
      <c r="E7371" s="110" t="s">
        <v>113</v>
      </c>
      <c r="F7371">
        <v>673.41679999999997</v>
      </c>
      <c r="G7371">
        <v>78335209.260000005</v>
      </c>
      <c r="H7371">
        <v>13301625.325999999</v>
      </c>
      <c r="I7371">
        <v>23816114.8992</v>
      </c>
      <c r="J7371">
        <v>5870959.9731000001</v>
      </c>
      <c r="K7371">
        <v>2296214.676</v>
      </c>
      <c r="L7371">
        <v>7286488.8399999999</v>
      </c>
      <c r="M7371">
        <v>905000.38</v>
      </c>
      <c r="N7371">
        <v>3266852.7760000001</v>
      </c>
      <c r="O7371">
        <v>2393755.5619999999</v>
      </c>
    </row>
    <row r="7372" spans="1:15" hidden="1">
      <c r="A7372" s="110" t="s">
        <v>36</v>
      </c>
      <c r="B7372" s="110" t="s">
        <v>129</v>
      </c>
      <c r="C7372" s="110" t="s">
        <v>130</v>
      </c>
      <c r="D7372" s="110" t="s">
        <v>7</v>
      </c>
      <c r="E7372" s="110" t="s">
        <v>113</v>
      </c>
      <c r="F7372">
        <v>57.859200000000001</v>
      </c>
      <c r="G7372">
        <v>5935989.4069999997</v>
      </c>
      <c r="H7372">
        <v>1796137.2823999999</v>
      </c>
      <c r="I7372">
        <v>2112596.0447999998</v>
      </c>
      <c r="J7372">
        <v>524190.67959999997</v>
      </c>
      <c r="K7372">
        <v>298601.29440000001</v>
      </c>
      <c r="L7372">
        <v>1135057.94</v>
      </c>
      <c r="M7372">
        <v>74852.88</v>
      </c>
      <c r="N7372">
        <v>291198.07199999999</v>
      </c>
      <c r="O7372">
        <v>205668.628</v>
      </c>
    </row>
    <row r="7373" spans="1:15" hidden="1">
      <c r="A7373" s="110" t="s">
        <v>36</v>
      </c>
      <c r="B7373" s="110" t="s">
        <v>129</v>
      </c>
      <c r="C7373" s="110" t="s">
        <v>130</v>
      </c>
      <c r="D7373" s="110" t="s">
        <v>7</v>
      </c>
      <c r="E7373" s="110" t="s">
        <v>114</v>
      </c>
      <c r="F7373">
        <v>824.49360000000001</v>
      </c>
      <c r="G7373">
        <v>95909218.019999996</v>
      </c>
      <c r="H7373">
        <v>15685259.365599999</v>
      </c>
      <c r="I7373">
        <v>29020608.192000002</v>
      </c>
      <c r="J7373">
        <v>11979043.2303</v>
      </c>
      <c r="K7373">
        <v>2793876.7104000002</v>
      </c>
      <c r="L7373">
        <v>8622596.8399999999</v>
      </c>
      <c r="M7373">
        <v>958524.24</v>
      </c>
      <c r="N7373">
        <v>2780111.0260000001</v>
      </c>
      <c r="O7373">
        <v>1849354.3640000001</v>
      </c>
    </row>
    <row r="7374" spans="1:15" hidden="1">
      <c r="A7374" s="110" t="s">
        <v>36</v>
      </c>
      <c r="B7374" s="110" t="s">
        <v>129</v>
      </c>
      <c r="C7374" s="110" t="s">
        <v>130</v>
      </c>
      <c r="D7374" s="110" t="s">
        <v>7</v>
      </c>
      <c r="E7374" s="110" t="s">
        <v>114</v>
      </c>
      <c r="F7374">
        <v>208.93600000000001</v>
      </c>
      <c r="G7374">
        <v>22074506.352400001</v>
      </c>
      <c r="H7374">
        <v>3974823.7856000001</v>
      </c>
      <c r="I7374">
        <v>7354145.2032000003</v>
      </c>
      <c r="J7374">
        <v>3036430.9287999999</v>
      </c>
      <c r="K7374">
        <v>708006.20400000003</v>
      </c>
      <c r="L7374">
        <v>2185058.1</v>
      </c>
      <c r="M7374">
        <v>242901.22</v>
      </c>
      <c r="N7374">
        <v>704509.80599999998</v>
      </c>
      <c r="O7374">
        <v>468646.728</v>
      </c>
    </row>
    <row r="7375" spans="1:15" hidden="1">
      <c r="A7375" s="110" t="s">
        <v>36</v>
      </c>
      <c r="B7375" s="110" t="s">
        <v>129</v>
      </c>
      <c r="C7375" s="110" t="s">
        <v>130</v>
      </c>
      <c r="D7375" s="110" t="s">
        <v>7</v>
      </c>
      <c r="E7375" s="110" t="s">
        <v>114</v>
      </c>
      <c r="F7375">
        <v>12.054</v>
      </c>
      <c r="G7375">
        <v>1402181.55</v>
      </c>
      <c r="H7375">
        <v>229317.79699999999</v>
      </c>
      <c r="I7375">
        <v>424278.75839999999</v>
      </c>
      <c r="J7375">
        <v>177461.81049999999</v>
      </c>
      <c r="K7375">
        <v>40844.757599999997</v>
      </c>
      <c r="L7375">
        <v>126060.24</v>
      </c>
      <c r="M7375">
        <v>14014.62</v>
      </c>
      <c r="N7375">
        <v>40645.021999999997</v>
      </c>
      <c r="O7375">
        <v>27037.45</v>
      </c>
    </row>
    <row r="7376" spans="1:15" hidden="1">
      <c r="A7376" s="110" t="s">
        <v>36</v>
      </c>
      <c r="B7376" s="110" t="s">
        <v>129</v>
      </c>
      <c r="C7376" s="110" t="s">
        <v>130</v>
      </c>
      <c r="D7376" s="110" t="s">
        <v>7</v>
      </c>
      <c r="E7376" s="110" t="s">
        <v>114</v>
      </c>
      <c r="F7376">
        <v>40.18</v>
      </c>
      <c r="G7376">
        <v>4122214.8659999999</v>
      </c>
      <c r="H7376">
        <v>764388.94480000006</v>
      </c>
      <c r="I7376">
        <v>1414259.1168</v>
      </c>
      <c r="J7376">
        <v>584641.42480000004</v>
      </c>
      <c r="K7376">
        <v>136153.91519999999</v>
      </c>
      <c r="L7376">
        <v>420204.9</v>
      </c>
      <c r="M7376">
        <v>46712.12</v>
      </c>
      <c r="N7376">
        <v>135483.106</v>
      </c>
      <c r="O7376">
        <v>90124.232000000004</v>
      </c>
    </row>
    <row r="7377" spans="1:15" hidden="1">
      <c r="A7377" s="110" t="s">
        <v>36</v>
      </c>
      <c r="B7377" s="110" t="s">
        <v>129</v>
      </c>
      <c r="C7377" s="110" t="s">
        <v>130</v>
      </c>
      <c r="D7377" s="110" t="s">
        <v>7</v>
      </c>
      <c r="E7377" s="110" t="s">
        <v>114</v>
      </c>
      <c r="F7377">
        <v>255.54480000000001</v>
      </c>
      <c r="G7377">
        <v>29726248.859999999</v>
      </c>
      <c r="H7377">
        <v>4615451.6720000003</v>
      </c>
      <c r="I7377">
        <v>8634030.0671999995</v>
      </c>
      <c r="J7377">
        <v>3712167.9663</v>
      </c>
      <c r="K7377">
        <v>860869.62</v>
      </c>
      <c r="L7377">
        <v>3548565.58</v>
      </c>
      <c r="M7377">
        <v>283390.36</v>
      </c>
      <c r="N7377">
        <v>643291.96799999999</v>
      </c>
      <c r="O7377">
        <v>573191.23400000005</v>
      </c>
    </row>
    <row r="7378" spans="1:15" hidden="1">
      <c r="A7378" s="110" t="s">
        <v>36</v>
      </c>
      <c r="B7378" s="110" t="s">
        <v>129</v>
      </c>
      <c r="C7378" s="110" t="s">
        <v>130</v>
      </c>
      <c r="D7378" s="110" t="s">
        <v>7</v>
      </c>
      <c r="E7378" s="110" t="s">
        <v>114</v>
      </c>
      <c r="F7378">
        <v>20.893599999999999</v>
      </c>
      <c r="G7378">
        <v>1994908.5526000001</v>
      </c>
      <c r="H7378">
        <v>391479.97200000001</v>
      </c>
      <c r="I7378">
        <v>726611.57759999996</v>
      </c>
      <c r="J7378">
        <v>303645.82740000001</v>
      </c>
      <c r="K7378">
        <v>70677.964800000002</v>
      </c>
      <c r="L7378">
        <v>239872.14</v>
      </c>
      <c r="M7378">
        <v>23956.3</v>
      </c>
      <c r="N7378">
        <v>65123.498</v>
      </c>
      <c r="O7378">
        <v>46864.311999999998</v>
      </c>
    </row>
    <row r="7379" spans="1:15">
      <c r="A7379" s="110" t="s">
        <v>36</v>
      </c>
      <c r="B7379" s="110" t="s">
        <v>129</v>
      </c>
      <c r="C7379" s="110" t="s">
        <v>130</v>
      </c>
      <c r="D7379" s="110" t="s">
        <v>9</v>
      </c>
      <c r="E7379" s="110" t="s">
        <v>112</v>
      </c>
      <c r="F7379">
        <v>5207.3280000000004</v>
      </c>
      <c r="G7379">
        <v>538930328.42879999</v>
      </c>
      <c r="H7379">
        <v>161263534.46619999</v>
      </c>
      <c r="I7379">
        <v>119318380.53120001</v>
      </c>
      <c r="J7379">
        <v>2286179.1965999999</v>
      </c>
      <c r="K7379">
        <v>21555707.688000001</v>
      </c>
      <c r="L7379">
        <v>65555217.340000004</v>
      </c>
      <c r="M7379">
        <v>16454498.84</v>
      </c>
      <c r="N7379">
        <v>56110392.887999997</v>
      </c>
      <c r="O7379">
        <v>13675244.550000001</v>
      </c>
    </row>
    <row r="7380" spans="1:15">
      <c r="A7380" s="110" t="s">
        <v>36</v>
      </c>
      <c r="B7380" s="110" t="s">
        <v>129</v>
      </c>
      <c r="C7380" s="110" t="s">
        <v>130</v>
      </c>
      <c r="D7380" s="110" t="s">
        <v>9</v>
      </c>
      <c r="E7380" s="110" t="s">
        <v>112</v>
      </c>
      <c r="F7380">
        <v>1923.0147999999999</v>
      </c>
      <c r="G7380">
        <v>259866604.998</v>
      </c>
      <c r="H7380">
        <v>59689325.487000003</v>
      </c>
      <c r="I7380">
        <v>44192457.062399998</v>
      </c>
      <c r="J7380">
        <v>601786.64080000005</v>
      </c>
      <c r="K7380">
        <v>7932315.6575999996</v>
      </c>
      <c r="L7380">
        <v>24134835.32</v>
      </c>
      <c r="M7380">
        <v>6201721.5</v>
      </c>
      <c r="N7380">
        <v>20413253.102000002</v>
      </c>
      <c r="O7380">
        <v>5050133.8360000001</v>
      </c>
    </row>
    <row r="7381" spans="1:15">
      <c r="A7381" s="110" t="s">
        <v>36</v>
      </c>
      <c r="B7381" s="110" t="s">
        <v>129</v>
      </c>
      <c r="C7381" s="110" t="s">
        <v>130</v>
      </c>
      <c r="D7381" s="110" t="s">
        <v>9</v>
      </c>
      <c r="E7381" s="110" t="s">
        <v>112</v>
      </c>
      <c r="F7381">
        <v>107.6824</v>
      </c>
      <c r="G7381">
        <v>11624391.341600001</v>
      </c>
      <c r="H7381">
        <v>3333281.9846000001</v>
      </c>
      <c r="I7381">
        <v>2466589.6512000002</v>
      </c>
      <c r="J7381">
        <v>32598.780599999998</v>
      </c>
      <c r="K7381">
        <v>446141.3688</v>
      </c>
      <c r="L7381">
        <v>1361812.54</v>
      </c>
      <c r="M7381">
        <v>350370.42</v>
      </c>
      <c r="N7381">
        <v>1165832.294</v>
      </c>
      <c r="O7381">
        <v>282790.53000000003</v>
      </c>
    </row>
    <row r="7382" spans="1:15">
      <c r="A7382" s="110" t="s">
        <v>36</v>
      </c>
      <c r="B7382" s="110" t="s">
        <v>129</v>
      </c>
      <c r="C7382" s="110" t="s">
        <v>130</v>
      </c>
      <c r="D7382" s="110" t="s">
        <v>9</v>
      </c>
      <c r="E7382" s="110" t="s">
        <v>112</v>
      </c>
      <c r="F7382">
        <v>289.29599999999999</v>
      </c>
      <c r="G7382">
        <v>29940573.801600002</v>
      </c>
      <c r="H7382">
        <v>8980244.9649999999</v>
      </c>
      <c r="I7382">
        <v>6613819.8143999996</v>
      </c>
      <c r="J7382">
        <v>1413508.3352000001</v>
      </c>
      <c r="K7382">
        <v>1197956.4336000001</v>
      </c>
      <c r="L7382">
        <v>3537630.06</v>
      </c>
      <c r="M7382">
        <v>460287.32</v>
      </c>
      <c r="N7382">
        <v>3049882.99</v>
      </c>
      <c r="O7382">
        <v>1241492.054</v>
      </c>
    </row>
    <row r="7383" spans="1:15">
      <c r="A7383" s="110" t="s">
        <v>36</v>
      </c>
      <c r="B7383" s="110" t="s">
        <v>129</v>
      </c>
      <c r="C7383" s="110" t="s">
        <v>130</v>
      </c>
      <c r="D7383" s="110" t="s">
        <v>9</v>
      </c>
      <c r="E7383" s="110" t="s">
        <v>112</v>
      </c>
      <c r="F7383">
        <v>184.02440000000001</v>
      </c>
      <c r="G7383">
        <v>24868137.294</v>
      </c>
      <c r="H7383">
        <v>5712436.3313999996</v>
      </c>
      <c r="I7383">
        <v>4207120.3392000003</v>
      </c>
      <c r="J7383">
        <v>901542.0429</v>
      </c>
      <c r="K7383">
        <v>762033.1176</v>
      </c>
      <c r="L7383">
        <v>2250321.08</v>
      </c>
      <c r="M7383">
        <v>292796.58</v>
      </c>
      <c r="N7383">
        <v>1940064.8959999999</v>
      </c>
      <c r="O7383">
        <v>789726.25600000005</v>
      </c>
    </row>
    <row r="7384" spans="1:15">
      <c r="A7384" s="110" t="s">
        <v>36</v>
      </c>
      <c r="B7384" s="110" t="s">
        <v>129</v>
      </c>
      <c r="C7384" s="110" t="s">
        <v>130</v>
      </c>
      <c r="D7384" s="110" t="s">
        <v>9</v>
      </c>
      <c r="E7384" s="110" t="s">
        <v>112</v>
      </c>
      <c r="F7384">
        <v>257.9556</v>
      </c>
      <c r="G7384">
        <v>27858972.640000001</v>
      </c>
      <c r="H7384">
        <v>8007383.2709999997</v>
      </c>
      <c r="I7384">
        <v>5897323.7567999996</v>
      </c>
      <c r="J7384">
        <v>1260542.5314</v>
      </c>
      <c r="K7384">
        <v>1068177.0671999999</v>
      </c>
      <c r="L7384">
        <v>3154388.3</v>
      </c>
      <c r="M7384">
        <v>410422.3</v>
      </c>
      <c r="N7384">
        <v>2719476.7820000001</v>
      </c>
      <c r="O7384">
        <v>1106998.442</v>
      </c>
    </row>
    <row r="7385" spans="1:15">
      <c r="A7385" s="110" t="s">
        <v>36</v>
      </c>
      <c r="B7385" s="110" t="s">
        <v>129</v>
      </c>
      <c r="C7385" s="110" t="s">
        <v>130</v>
      </c>
      <c r="D7385" s="110" t="s">
        <v>9</v>
      </c>
      <c r="E7385" s="110" t="s">
        <v>112</v>
      </c>
      <c r="F7385">
        <v>5459.6584000000003</v>
      </c>
      <c r="G7385">
        <v>565106022.89059997</v>
      </c>
      <c r="H7385">
        <v>166905227.12619999</v>
      </c>
      <c r="I7385">
        <v>123783354.528</v>
      </c>
      <c r="J7385">
        <v>9684267.8096999992</v>
      </c>
      <c r="K7385">
        <v>22155250.917599998</v>
      </c>
      <c r="L7385">
        <v>66987267.799999997</v>
      </c>
      <c r="M7385">
        <v>9269938.4600000009</v>
      </c>
      <c r="N7385">
        <v>69658308.412</v>
      </c>
      <c r="O7385">
        <v>21053457.524</v>
      </c>
    </row>
    <row r="7386" spans="1:15">
      <c r="A7386" s="110" t="s">
        <v>36</v>
      </c>
      <c r="B7386" s="110" t="s">
        <v>129</v>
      </c>
      <c r="C7386" s="110" t="s">
        <v>130</v>
      </c>
      <c r="D7386" s="110" t="s">
        <v>9</v>
      </c>
      <c r="E7386" s="110" t="s">
        <v>112</v>
      </c>
      <c r="F7386">
        <v>188.04239999999999</v>
      </c>
      <c r="G7386">
        <v>25411109.723999999</v>
      </c>
      <c r="H7386">
        <v>5767944.9112</v>
      </c>
      <c r="I7386">
        <v>4278765.7728000004</v>
      </c>
      <c r="J7386">
        <v>343088.27620000002</v>
      </c>
      <c r="K7386">
        <v>762883.29359999998</v>
      </c>
      <c r="L7386">
        <v>2302890.46</v>
      </c>
      <c r="M7386">
        <v>320037.8</v>
      </c>
      <c r="N7386">
        <v>2379631.1439999999</v>
      </c>
      <c r="O7386">
        <v>725125.91799999995</v>
      </c>
    </row>
    <row r="7387" spans="1:15">
      <c r="A7387" s="110" t="s">
        <v>36</v>
      </c>
      <c r="B7387" s="110" t="s">
        <v>129</v>
      </c>
      <c r="C7387" s="110" t="s">
        <v>130</v>
      </c>
      <c r="D7387" s="110" t="s">
        <v>9</v>
      </c>
      <c r="E7387" s="110" t="s">
        <v>112</v>
      </c>
      <c r="F7387">
        <v>142.2372</v>
      </c>
      <c r="G7387">
        <v>15370161.234099999</v>
      </c>
      <c r="H7387">
        <v>4312343.0262000002</v>
      </c>
      <c r="I7387">
        <v>3195289.6704000002</v>
      </c>
      <c r="J7387">
        <v>251532.77309999999</v>
      </c>
      <c r="K7387">
        <v>580164.53040000005</v>
      </c>
      <c r="L7387">
        <v>1764548.16</v>
      </c>
      <c r="M7387">
        <v>240400.22</v>
      </c>
      <c r="N7387">
        <v>1877144.0819999999</v>
      </c>
      <c r="O7387">
        <v>548493.57200000004</v>
      </c>
    </row>
    <row r="7388" spans="1:15">
      <c r="A7388" s="110" t="s">
        <v>36</v>
      </c>
      <c r="B7388" s="110" t="s">
        <v>129</v>
      </c>
      <c r="C7388" s="110" t="s">
        <v>130</v>
      </c>
      <c r="D7388" s="110" t="s">
        <v>9</v>
      </c>
      <c r="E7388" s="110" t="s">
        <v>113</v>
      </c>
      <c r="F7388">
        <v>375.28120000000001</v>
      </c>
      <c r="G7388">
        <v>38839577.681500003</v>
      </c>
      <c r="H7388">
        <v>11556081.0514</v>
      </c>
      <c r="I7388">
        <v>8586935.0399999991</v>
      </c>
      <c r="J7388">
        <v>3231281.5731000002</v>
      </c>
      <c r="K7388">
        <v>1469778.9552</v>
      </c>
      <c r="L7388">
        <v>4122053.9</v>
      </c>
      <c r="M7388">
        <v>692449.82</v>
      </c>
      <c r="N7388">
        <v>978375.04599999997</v>
      </c>
      <c r="O7388">
        <v>1333990.3500000001</v>
      </c>
    </row>
    <row r="7389" spans="1:15">
      <c r="A7389" s="110" t="s">
        <v>36</v>
      </c>
      <c r="B7389" s="110" t="s">
        <v>129</v>
      </c>
      <c r="C7389" s="110" t="s">
        <v>130</v>
      </c>
      <c r="D7389" s="110" t="s">
        <v>9</v>
      </c>
      <c r="E7389" s="110" t="s">
        <v>113</v>
      </c>
      <c r="F7389">
        <v>208.93600000000001</v>
      </c>
      <c r="G7389">
        <v>28212847.4628</v>
      </c>
      <c r="H7389">
        <v>6432570.0155999996</v>
      </c>
      <c r="I7389">
        <v>4780708.1087999996</v>
      </c>
      <c r="J7389">
        <v>1833793.5865</v>
      </c>
      <c r="K7389">
        <v>818502.51599999995</v>
      </c>
      <c r="L7389">
        <v>2301375.1</v>
      </c>
      <c r="M7389">
        <v>382338.94</v>
      </c>
      <c r="N7389">
        <v>519763.06800000003</v>
      </c>
      <c r="O7389">
        <v>742690.56400000001</v>
      </c>
    </row>
    <row r="7390" spans="1:15">
      <c r="A7390" s="110" t="s">
        <v>36</v>
      </c>
      <c r="B7390" s="110" t="s">
        <v>129</v>
      </c>
      <c r="C7390" s="110" t="s">
        <v>130</v>
      </c>
      <c r="D7390" s="110" t="s">
        <v>9</v>
      </c>
      <c r="E7390" s="110" t="s">
        <v>113</v>
      </c>
      <c r="F7390">
        <v>91.610399999999998</v>
      </c>
      <c r="G7390">
        <v>9893840.7506000008</v>
      </c>
      <c r="H7390">
        <v>2818312.1856</v>
      </c>
      <c r="I7390">
        <v>2096111.2896</v>
      </c>
      <c r="J7390">
        <v>784460.12970000005</v>
      </c>
      <c r="K7390">
        <v>359246.29680000001</v>
      </c>
      <c r="L7390">
        <v>1020241.54</v>
      </c>
      <c r="M7390">
        <v>162119.74</v>
      </c>
      <c r="N7390">
        <v>184608.73199999999</v>
      </c>
      <c r="O7390">
        <v>325642.74599999998</v>
      </c>
    </row>
    <row r="7391" spans="1:15">
      <c r="A7391" s="110" t="s">
        <v>36</v>
      </c>
      <c r="B7391" s="110" t="s">
        <v>129</v>
      </c>
      <c r="C7391" s="110" t="s">
        <v>130</v>
      </c>
      <c r="D7391" s="110" t="s">
        <v>9</v>
      </c>
      <c r="E7391" s="110" t="s">
        <v>114</v>
      </c>
      <c r="F7391">
        <v>3760.848</v>
      </c>
      <c r="G7391">
        <v>389227459.42079997</v>
      </c>
      <c r="H7391">
        <v>114767257.43279999</v>
      </c>
      <c r="I7391">
        <v>85802791.852799997</v>
      </c>
      <c r="J7391">
        <v>1448770.7520000001</v>
      </c>
      <c r="K7391">
        <v>14872234.1544</v>
      </c>
      <c r="L7391">
        <v>45100255.840000004</v>
      </c>
      <c r="M7391">
        <v>6513783.9800000004</v>
      </c>
      <c r="N7391">
        <v>2677614.9619999998</v>
      </c>
      <c r="O7391">
        <v>8435648.3200000003</v>
      </c>
    </row>
    <row r="7392" spans="1:15">
      <c r="A7392" s="110" t="s">
        <v>36</v>
      </c>
      <c r="B7392" s="110" t="s">
        <v>129</v>
      </c>
      <c r="C7392" s="110" t="s">
        <v>130</v>
      </c>
      <c r="D7392" s="110" t="s">
        <v>9</v>
      </c>
      <c r="E7392" s="110" t="s">
        <v>114</v>
      </c>
      <c r="F7392">
        <v>1124.2364</v>
      </c>
      <c r="G7392">
        <v>151923685.914</v>
      </c>
      <c r="H7392">
        <v>34325054.3024</v>
      </c>
      <c r="I7392">
        <v>25631272.9344</v>
      </c>
      <c r="J7392">
        <v>433789.87449999998</v>
      </c>
      <c r="K7392">
        <v>4445376.3575999998</v>
      </c>
      <c r="L7392">
        <v>13513080.119999999</v>
      </c>
      <c r="M7392">
        <v>1955434.32</v>
      </c>
      <c r="N7392">
        <v>812849.92799999996</v>
      </c>
      <c r="O7392">
        <v>2521682.6140000001</v>
      </c>
    </row>
    <row r="7393" spans="1:15">
      <c r="A7393" s="110" t="s">
        <v>36</v>
      </c>
      <c r="B7393" s="110" t="s">
        <v>129</v>
      </c>
      <c r="C7393" s="110" t="s">
        <v>130</v>
      </c>
      <c r="D7393" s="110" t="s">
        <v>9</v>
      </c>
      <c r="E7393" s="110" t="s">
        <v>114</v>
      </c>
      <c r="F7393">
        <v>159.11279999999999</v>
      </c>
      <c r="G7393">
        <v>17184039.1985</v>
      </c>
      <c r="H7393">
        <v>4858013.6743999999</v>
      </c>
      <c r="I7393">
        <v>3627586.0608000001</v>
      </c>
      <c r="J7393">
        <v>58294.231599999999</v>
      </c>
      <c r="K7393">
        <v>629152.38</v>
      </c>
      <c r="L7393">
        <v>1912505.68</v>
      </c>
      <c r="M7393">
        <v>276747.53999999998</v>
      </c>
      <c r="N7393">
        <v>115040.178</v>
      </c>
      <c r="O7393">
        <v>356892.53600000002</v>
      </c>
    </row>
    <row r="7394" spans="1:15" hidden="1">
      <c r="A7394" s="110" t="s">
        <v>36</v>
      </c>
      <c r="B7394" s="110" t="s">
        <v>129</v>
      </c>
      <c r="C7394" s="110" t="s">
        <v>130</v>
      </c>
      <c r="D7394" s="110" t="s">
        <v>12</v>
      </c>
      <c r="E7394" s="110" t="s">
        <v>114</v>
      </c>
      <c r="F7394">
        <v>2539.3760000000002</v>
      </c>
      <c r="G7394">
        <v>130274559.6768</v>
      </c>
      <c r="H7394">
        <v>48552912.588200003</v>
      </c>
      <c r="I7394">
        <v>6802628.1600000001</v>
      </c>
      <c r="J7394">
        <v>701471.01980000001</v>
      </c>
      <c r="K7394">
        <v>15930891.907199999</v>
      </c>
      <c r="L7394">
        <v>61152457.759999998</v>
      </c>
      <c r="M7394">
        <v>4334045.22</v>
      </c>
      <c r="N7394">
        <v>383480.79</v>
      </c>
      <c r="O7394">
        <v>18184624.875999998</v>
      </c>
    </row>
    <row r="7395" spans="1:15" hidden="1">
      <c r="A7395" s="110" t="s">
        <v>36</v>
      </c>
      <c r="B7395" s="110" t="s">
        <v>129</v>
      </c>
      <c r="C7395" s="110" t="s">
        <v>130</v>
      </c>
      <c r="D7395" s="110" t="s">
        <v>12</v>
      </c>
      <c r="E7395" s="110" t="s">
        <v>114</v>
      </c>
      <c r="F7395">
        <v>139.02279999999999</v>
      </c>
      <c r="G7395">
        <v>7882217.3984000003</v>
      </c>
      <c r="H7395">
        <v>2678285.9926</v>
      </c>
      <c r="I7395">
        <v>372434.55359999998</v>
      </c>
      <c r="J7395">
        <v>41071.952799999999</v>
      </c>
      <c r="K7395">
        <v>886458.14639999997</v>
      </c>
      <c r="L7395">
        <v>3374685.4</v>
      </c>
      <c r="M7395">
        <v>242647.02</v>
      </c>
      <c r="N7395">
        <v>22369.599999999999</v>
      </c>
      <c r="O7395">
        <v>995550.02800000005</v>
      </c>
    </row>
    <row r="7396" spans="1:15">
      <c r="A7396" s="110" t="s">
        <v>36</v>
      </c>
      <c r="B7396" s="110" t="s">
        <v>129</v>
      </c>
      <c r="C7396" s="110" t="s">
        <v>130</v>
      </c>
      <c r="D7396" s="110" t="s">
        <v>9</v>
      </c>
      <c r="E7396" s="110" t="s">
        <v>114</v>
      </c>
      <c r="F7396">
        <v>2719.3824</v>
      </c>
      <c r="G7396">
        <v>281441393.73500001</v>
      </c>
      <c r="H7396">
        <v>83027865.588400006</v>
      </c>
      <c r="I7396">
        <v>61998743.155199997</v>
      </c>
      <c r="J7396">
        <v>1047465.3069</v>
      </c>
      <c r="K7396">
        <v>10752770.995200001</v>
      </c>
      <c r="L7396">
        <v>32686402.940000001</v>
      </c>
      <c r="M7396">
        <v>4729951.0599999996</v>
      </c>
      <c r="N7396">
        <v>1966152.54</v>
      </c>
      <c r="O7396">
        <v>6099622.5619999999</v>
      </c>
    </row>
    <row r="7397" spans="1:15">
      <c r="A7397" s="110" t="s">
        <v>36</v>
      </c>
      <c r="B7397" s="110" t="s">
        <v>129</v>
      </c>
      <c r="C7397" s="110" t="s">
        <v>130</v>
      </c>
      <c r="D7397" s="110" t="s">
        <v>9</v>
      </c>
      <c r="E7397" s="110" t="s">
        <v>114</v>
      </c>
      <c r="F7397">
        <v>323.85079999999999</v>
      </c>
      <c r="G7397">
        <v>43763577.858000003</v>
      </c>
      <c r="H7397">
        <v>9887541.8369999994</v>
      </c>
      <c r="I7397">
        <v>7381737.3503999999</v>
      </c>
      <c r="J7397">
        <v>123082.86320000001</v>
      </c>
      <c r="K7397">
        <v>1280385.4247999999</v>
      </c>
      <c r="L7397">
        <v>3893701.94</v>
      </c>
      <c r="M7397">
        <v>563629.46</v>
      </c>
      <c r="N7397">
        <v>234723.85200000001</v>
      </c>
      <c r="O7397">
        <v>726403.15</v>
      </c>
    </row>
    <row r="7398" spans="1:15">
      <c r="A7398" s="110" t="s">
        <v>36</v>
      </c>
      <c r="B7398" s="110" t="s">
        <v>129</v>
      </c>
      <c r="C7398" s="110" t="s">
        <v>130</v>
      </c>
      <c r="D7398" s="110" t="s">
        <v>9</v>
      </c>
      <c r="E7398" s="110" t="s">
        <v>114</v>
      </c>
      <c r="F7398">
        <v>327.0652</v>
      </c>
      <c r="G7398">
        <v>35322747.241300002</v>
      </c>
      <c r="H7398">
        <v>9985919.2951999996</v>
      </c>
      <c r="I7398">
        <v>7456704.7680000002</v>
      </c>
      <c r="J7398">
        <v>123396.08590000001</v>
      </c>
      <c r="K7398">
        <v>1293252.3071999999</v>
      </c>
      <c r="L7398">
        <v>3931256.3</v>
      </c>
      <c r="M7398">
        <v>568880.74</v>
      </c>
      <c r="N7398">
        <v>236470.12400000001</v>
      </c>
      <c r="O7398">
        <v>733613.73800000001</v>
      </c>
    </row>
    <row r="7399" spans="1:15" hidden="1">
      <c r="A7399" s="110" t="s">
        <v>36</v>
      </c>
      <c r="B7399" s="110" t="s">
        <v>129</v>
      </c>
      <c r="C7399" s="110" t="s">
        <v>130</v>
      </c>
      <c r="D7399" s="110" t="s">
        <v>12</v>
      </c>
      <c r="E7399" s="110" t="s">
        <v>114</v>
      </c>
      <c r="F7399">
        <v>2217.9360000000001</v>
      </c>
      <c r="G7399">
        <v>113784109.0848</v>
      </c>
      <c r="H7399">
        <v>42675939.017399997</v>
      </c>
      <c r="I7399">
        <v>5910258.2400000002</v>
      </c>
      <c r="J7399">
        <v>613740.06570000004</v>
      </c>
      <c r="K7399">
        <v>14190694.992000001</v>
      </c>
      <c r="L7399">
        <v>53784310.039999999</v>
      </c>
      <c r="M7399">
        <v>3896972.92</v>
      </c>
      <c r="N7399">
        <v>366823.55599999998</v>
      </c>
      <c r="O7399">
        <v>15882773.192</v>
      </c>
    </row>
    <row r="7400" spans="1:15">
      <c r="A7400" s="110" t="s">
        <v>36</v>
      </c>
      <c r="B7400" s="110" t="s">
        <v>129</v>
      </c>
      <c r="C7400" s="110" t="s">
        <v>130</v>
      </c>
      <c r="D7400" s="110" t="s">
        <v>9</v>
      </c>
      <c r="E7400" s="110" t="s">
        <v>112</v>
      </c>
      <c r="F7400">
        <v>50867.88</v>
      </c>
      <c r="G7400">
        <v>6500869282.908</v>
      </c>
      <c r="H7400">
        <v>1642332010.1113999</v>
      </c>
      <c r="I7400">
        <v>1193393195.0016</v>
      </c>
      <c r="J7400">
        <v>7176962.0614999998</v>
      </c>
      <c r="K7400">
        <v>229199294.10960001</v>
      </c>
      <c r="L7400">
        <v>675553229.63999999</v>
      </c>
      <c r="M7400">
        <v>109377854.95999999</v>
      </c>
      <c r="N7400">
        <v>74471099.890000001</v>
      </c>
      <c r="O7400">
        <v>133586885.52</v>
      </c>
    </row>
    <row r="7401" spans="1:15">
      <c r="A7401" s="110" t="s">
        <v>36</v>
      </c>
      <c r="B7401" s="110" t="s">
        <v>129</v>
      </c>
      <c r="C7401" s="110" t="s">
        <v>130</v>
      </c>
      <c r="D7401" s="110" t="s">
        <v>9</v>
      </c>
      <c r="E7401" s="110" t="s">
        <v>112</v>
      </c>
      <c r="F7401">
        <v>12143.1996</v>
      </c>
      <c r="G7401">
        <v>2345589583.7220001</v>
      </c>
      <c r="H7401">
        <v>391591047.2238</v>
      </c>
      <c r="I7401">
        <v>284894796.28799999</v>
      </c>
      <c r="J7401">
        <v>232651.15960000001</v>
      </c>
      <c r="K7401">
        <v>54656174.908799998</v>
      </c>
      <c r="L7401">
        <v>161432494.72</v>
      </c>
      <c r="M7401">
        <v>27214656.100000001</v>
      </c>
      <c r="N7401">
        <v>18613469.952</v>
      </c>
      <c r="O7401">
        <v>31889912.34</v>
      </c>
    </row>
    <row r="7402" spans="1:15">
      <c r="A7402" s="110" t="s">
        <v>36</v>
      </c>
      <c r="B7402" s="110" t="s">
        <v>129</v>
      </c>
      <c r="C7402" s="110" t="s">
        <v>130</v>
      </c>
      <c r="D7402" s="110" t="s">
        <v>9</v>
      </c>
      <c r="E7402" s="110" t="s">
        <v>112</v>
      </c>
      <c r="F7402">
        <v>1139.5047999999999</v>
      </c>
      <c r="G7402">
        <v>151481925.13609999</v>
      </c>
      <c r="H7402">
        <v>36788617.292599998</v>
      </c>
      <c r="I7402">
        <v>26750494.214400001</v>
      </c>
      <c r="J7402">
        <v>22591.811399999999</v>
      </c>
      <c r="K7402">
        <v>5125258.5624000002</v>
      </c>
      <c r="L7402">
        <v>15105271.66</v>
      </c>
      <c r="M7402">
        <v>2577359.2200000002</v>
      </c>
      <c r="N7402">
        <v>1770821.7339999999</v>
      </c>
      <c r="O7402">
        <v>2992513.986</v>
      </c>
    </row>
    <row r="7403" spans="1:15">
      <c r="A7403" s="110" t="s">
        <v>36</v>
      </c>
      <c r="B7403" s="110" t="s">
        <v>129</v>
      </c>
      <c r="C7403" s="110" t="s">
        <v>130</v>
      </c>
      <c r="D7403" s="110" t="s">
        <v>9</v>
      </c>
      <c r="E7403" s="110" t="s">
        <v>112</v>
      </c>
      <c r="F7403">
        <v>4.0179999999999998</v>
      </c>
      <c r="G7403">
        <v>777663.81</v>
      </c>
      <c r="H7403">
        <v>129743.26179999999</v>
      </c>
      <c r="I7403">
        <v>94335.686400000006</v>
      </c>
      <c r="J7403">
        <v>166.5549</v>
      </c>
      <c r="K7403">
        <v>18065.3544</v>
      </c>
      <c r="L7403">
        <v>53215.54</v>
      </c>
      <c r="M7403">
        <v>9145.4599999999991</v>
      </c>
      <c r="N7403">
        <v>6295.96</v>
      </c>
      <c r="O7403">
        <v>10551.596</v>
      </c>
    </row>
    <row r="7404" spans="1:15">
      <c r="A7404" s="110" t="s">
        <v>36</v>
      </c>
      <c r="B7404" s="110" t="s">
        <v>129</v>
      </c>
      <c r="C7404" s="110" t="s">
        <v>130</v>
      </c>
      <c r="D7404" s="110" t="s">
        <v>9</v>
      </c>
      <c r="E7404" s="110" t="s">
        <v>112</v>
      </c>
      <c r="F7404">
        <v>45274.824000000001</v>
      </c>
      <c r="G7404">
        <v>5500565137.2672005</v>
      </c>
      <c r="H7404">
        <v>1324182173.7326</v>
      </c>
      <c r="I7404">
        <v>1065775423.1232001</v>
      </c>
      <c r="J7404">
        <v>19789178.839600001</v>
      </c>
      <c r="K7404">
        <v>142791969.852</v>
      </c>
      <c r="L7404">
        <v>479110908.72000003</v>
      </c>
      <c r="M7404">
        <v>148103554.62</v>
      </c>
      <c r="N7404">
        <v>92758918.978</v>
      </c>
      <c r="O7404">
        <v>118898659.792</v>
      </c>
    </row>
    <row r="7405" spans="1:15">
      <c r="A7405" s="110" t="s">
        <v>36</v>
      </c>
      <c r="B7405" s="110" t="s">
        <v>129</v>
      </c>
      <c r="C7405" s="110" t="s">
        <v>130</v>
      </c>
      <c r="D7405" s="110" t="s">
        <v>9</v>
      </c>
      <c r="E7405" s="110" t="s">
        <v>112</v>
      </c>
      <c r="F7405">
        <v>9095.9483999999993</v>
      </c>
      <c r="G7405">
        <v>1446892557.8655</v>
      </c>
      <c r="H7405">
        <v>266028850.86160001</v>
      </c>
      <c r="I7405">
        <v>214134247.1232</v>
      </c>
      <c r="J7405">
        <v>2919107.8838</v>
      </c>
      <c r="K7405">
        <v>28690899.213599999</v>
      </c>
      <c r="L7405">
        <v>96461375.680000007</v>
      </c>
      <c r="M7405">
        <v>30089551.5</v>
      </c>
      <c r="N7405">
        <v>18397418.401999999</v>
      </c>
      <c r="O7405">
        <v>23887362.026000001</v>
      </c>
    </row>
    <row r="7406" spans="1:15">
      <c r="A7406" s="110" t="s">
        <v>36</v>
      </c>
      <c r="B7406" s="110" t="s">
        <v>129</v>
      </c>
      <c r="C7406" s="110" t="s">
        <v>130</v>
      </c>
      <c r="D7406" s="110" t="s">
        <v>9</v>
      </c>
      <c r="E7406" s="110" t="s">
        <v>112</v>
      </c>
      <c r="F7406">
        <v>1116.2003999999999</v>
      </c>
      <c r="G7406">
        <v>141021913.30919999</v>
      </c>
      <c r="H7406">
        <v>32669138.8814</v>
      </c>
      <c r="I7406">
        <v>26291091.3792</v>
      </c>
      <c r="J7406">
        <v>358183.87199999997</v>
      </c>
      <c r="K7406">
        <v>3509843.5728000002</v>
      </c>
      <c r="L7406">
        <v>11805215.279999999</v>
      </c>
      <c r="M7406">
        <v>3718601.6</v>
      </c>
      <c r="N7406">
        <v>2260706.9539999999</v>
      </c>
      <c r="O7406">
        <v>2931313.2859999998</v>
      </c>
    </row>
    <row r="7407" spans="1:15">
      <c r="A7407" s="110" t="s">
        <v>36</v>
      </c>
      <c r="B7407" s="110" t="s">
        <v>129</v>
      </c>
      <c r="C7407" s="110" t="s">
        <v>130</v>
      </c>
      <c r="D7407" s="110" t="s">
        <v>9</v>
      </c>
      <c r="E7407" s="110" t="s">
        <v>112</v>
      </c>
      <c r="F7407">
        <v>85261.96</v>
      </c>
      <c r="G7407">
        <v>10896516313.452</v>
      </c>
      <c r="H7407">
        <v>2749548438.9926</v>
      </c>
      <c r="I7407">
        <v>2022562459.1424</v>
      </c>
      <c r="J7407">
        <v>25400709.594900001</v>
      </c>
      <c r="K7407">
        <v>292424469.96960002</v>
      </c>
      <c r="L7407">
        <v>983072235.60000002</v>
      </c>
      <c r="M7407">
        <v>139186621.24000001</v>
      </c>
      <c r="N7407">
        <v>67003190.232000001</v>
      </c>
      <c r="O7407">
        <v>365895455.72799999</v>
      </c>
    </row>
    <row r="7408" spans="1:15">
      <c r="A7408" s="110" t="s">
        <v>36</v>
      </c>
      <c r="B7408" s="110" t="s">
        <v>129</v>
      </c>
      <c r="C7408" s="110" t="s">
        <v>130</v>
      </c>
      <c r="D7408" s="110" t="s">
        <v>9</v>
      </c>
      <c r="E7408" s="110" t="s">
        <v>112</v>
      </c>
      <c r="F7408">
        <v>1504.3391999999999</v>
      </c>
      <c r="G7408">
        <v>291157330.46399999</v>
      </c>
      <c r="H7408">
        <v>48702141.559199996</v>
      </c>
      <c r="I7408">
        <v>35801878.8288</v>
      </c>
      <c r="J7408">
        <v>448643.0956</v>
      </c>
      <c r="K7408">
        <v>5134387.3272000002</v>
      </c>
      <c r="L7408">
        <v>17115461.48</v>
      </c>
      <c r="M7408">
        <v>2455424.4</v>
      </c>
      <c r="N7408">
        <v>1144297.044</v>
      </c>
      <c r="O7408">
        <v>6455761.9280000003</v>
      </c>
    </row>
    <row r="7409" spans="1:15">
      <c r="A7409" s="110" t="s">
        <v>36</v>
      </c>
      <c r="B7409" s="110" t="s">
        <v>129</v>
      </c>
      <c r="C7409" s="110" t="s">
        <v>130</v>
      </c>
      <c r="D7409" s="110" t="s">
        <v>9</v>
      </c>
      <c r="E7409" s="110" t="s">
        <v>112</v>
      </c>
      <c r="F7409">
        <v>828.51160000000004</v>
      </c>
      <c r="G7409">
        <v>110257898.94499999</v>
      </c>
      <c r="H7409">
        <v>26808065.356600001</v>
      </c>
      <c r="I7409">
        <v>19709390.112</v>
      </c>
      <c r="J7409">
        <v>249474.4522</v>
      </c>
      <c r="K7409">
        <v>2830631.7672000001</v>
      </c>
      <c r="L7409">
        <v>9450194.1400000006</v>
      </c>
      <c r="M7409">
        <v>1352546.54</v>
      </c>
      <c r="N7409">
        <v>634033.84</v>
      </c>
      <c r="O7409">
        <v>3555497.2859999998</v>
      </c>
    </row>
    <row r="7410" spans="1:15">
      <c r="A7410" s="110" t="s">
        <v>36</v>
      </c>
      <c r="B7410" s="110" t="s">
        <v>129</v>
      </c>
      <c r="C7410" s="110" t="s">
        <v>130</v>
      </c>
      <c r="D7410" s="110" t="s">
        <v>9</v>
      </c>
      <c r="E7410" s="110" t="s">
        <v>112</v>
      </c>
      <c r="F7410">
        <v>34639.981599999999</v>
      </c>
      <c r="G7410">
        <v>4208552032.9960999</v>
      </c>
      <c r="H7410">
        <v>1017841610.1332</v>
      </c>
      <c r="I7410">
        <v>817285848.80639994</v>
      </c>
      <c r="J7410">
        <v>11691001.3642</v>
      </c>
      <c r="K7410">
        <v>106084491.912</v>
      </c>
      <c r="L7410">
        <v>378678753.56</v>
      </c>
      <c r="M7410">
        <v>62414113.039999999</v>
      </c>
      <c r="N7410">
        <v>2618636.79</v>
      </c>
      <c r="O7410">
        <v>148654944.34999999</v>
      </c>
    </row>
    <row r="7411" spans="1:15">
      <c r="A7411" s="110" t="s">
        <v>36</v>
      </c>
      <c r="B7411" s="110" t="s">
        <v>129</v>
      </c>
      <c r="C7411" s="110" t="s">
        <v>130</v>
      </c>
      <c r="D7411" s="110" t="s">
        <v>9</v>
      </c>
      <c r="E7411" s="110" t="s">
        <v>112</v>
      </c>
      <c r="F7411">
        <v>1248.7944</v>
      </c>
      <c r="G7411">
        <v>202673276.7333</v>
      </c>
      <c r="H7411">
        <v>36694595.444799997</v>
      </c>
      <c r="I7411">
        <v>29497596.287999999</v>
      </c>
      <c r="J7411">
        <v>420909.21090000001</v>
      </c>
      <c r="K7411">
        <v>3818563.7327999999</v>
      </c>
      <c r="L7411">
        <v>13561857</v>
      </c>
      <c r="M7411">
        <v>2243940.66</v>
      </c>
      <c r="N7411">
        <v>91873.21</v>
      </c>
      <c r="O7411">
        <v>5359111.2300000004</v>
      </c>
    </row>
    <row r="7412" spans="1:15">
      <c r="A7412" s="110" t="s">
        <v>36</v>
      </c>
      <c r="B7412" s="110" t="s">
        <v>129</v>
      </c>
      <c r="C7412" s="110" t="s">
        <v>130</v>
      </c>
      <c r="D7412" s="110" t="s">
        <v>9</v>
      </c>
      <c r="E7412" s="110" t="s">
        <v>112</v>
      </c>
      <c r="F7412">
        <v>1305.8499999999999</v>
      </c>
      <c r="G7412">
        <v>165356943.16679999</v>
      </c>
      <c r="H7412">
        <v>38308236.946599998</v>
      </c>
      <c r="I7412">
        <v>30667008.652800001</v>
      </c>
      <c r="J7412">
        <v>439839.29940000002</v>
      </c>
      <c r="K7412">
        <v>4009224.5567999999</v>
      </c>
      <c r="L7412">
        <v>14503420.359999999</v>
      </c>
      <c r="M7412">
        <v>2366283.02</v>
      </c>
      <c r="N7412">
        <v>105638.632</v>
      </c>
      <c r="O7412">
        <v>5603960.0319999997</v>
      </c>
    </row>
    <row r="7413" spans="1:15">
      <c r="A7413" s="110" t="s">
        <v>36</v>
      </c>
      <c r="B7413" s="110" t="s">
        <v>129</v>
      </c>
      <c r="C7413" s="110" t="s">
        <v>130</v>
      </c>
      <c r="D7413" s="110" t="s">
        <v>9</v>
      </c>
      <c r="E7413" s="110" t="s">
        <v>112</v>
      </c>
      <c r="F7413">
        <v>15380.904</v>
      </c>
      <c r="G7413">
        <v>1965816049.9823999</v>
      </c>
      <c r="H7413">
        <v>495946900.44859999</v>
      </c>
      <c r="I7413">
        <v>361803175.9296</v>
      </c>
      <c r="J7413">
        <v>25402825.091400001</v>
      </c>
      <c r="K7413">
        <v>63212693.328000002</v>
      </c>
      <c r="L7413">
        <v>194285927.56</v>
      </c>
      <c r="M7413">
        <v>19584378.98</v>
      </c>
      <c r="N7413">
        <v>106753467.01800001</v>
      </c>
      <c r="O7413">
        <v>59311624.262000002</v>
      </c>
    </row>
    <row r="7414" spans="1:15">
      <c r="A7414" s="110" t="s">
        <v>36</v>
      </c>
      <c r="B7414" s="110" t="s">
        <v>129</v>
      </c>
      <c r="C7414" s="110" t="s">
        <v>130</v>
      </c>
      <c r="D7414" s="110" t="s">
        <v>9</v>
      </c>
      <c r="E7414" s="110" t="s">
        <v>112</v>
      </c>
      <c r="F7414">
        <v>951.4624</v>
      </c>
      <c r="G7414">
        <v>184150790.208</v>
      </c>
      <c r="H7414">
        <v>30740693.967599999</v>
      </c>
      <c r="I7414">
        <v>22434672.576000001</v>
      </c>
      <c r="J7414">
        <v>1572599.3836000001</v>
      </c>
      <c r="K7414">
        <v>3908150.1431999998</v>
      </c>
      <c r="L7414">
        <v>11994490.140000001</v>
      </c>
      <c r="M7414">
        <v>1224059.92</v>
      </c>
      <c r="N7414">
        <v>6513910.2599999998</v>
      </c>
      <c r="O7414">
        <v>3669015.79</v>
      </c>
    </row>
    <row r="7415" spans="1:15">
      <c r="A7415" s="110" t="s">
        <v>36</v>
      </c>
      <c r="B7415" s="110" t="s">
        <v>129</v>
      </c>
      <c r="C7415" s="110" t="s">
        <v>130</v>
      </c>
      <c r="D7415" s="110" t="s">
        <v>9</v>
      </c>
      <c r="E7415" s="110" t="s">
        <v>112</v>
      </c>
      <c r="F7415">
        <v>295.72480000000002</v>
      </c>
      <c r="G7415">
        <v>39113617.656999998</v>
      </c>
      <c r="H7415">
        <v>9493667.7109999992</v>
      </c>
      <c r="I7415">
        <v>6918519.7439999999</v>
      </c>
      <c r="J7415">
        <v>494843.44929999998</v>
      </c>
      <c r="K7415">
        <v>1218432.3912</v>
      </c>
      <c r="L7415">
        <v>3759372.82</v>
      </c>
      <c r="M7415">
        <v>366407.98</v>
      </c>
      <c r="N7415">
        <v>2129771.7319999998</v>
      </c>
      <c r="O7415">
        <v>1140369.736</v>
      </c>
    </row>
    <row r="7416" spans="1:15">
      <c r="A7416" s="110" t="s">
        <v>36</v>
      </c>
      <c r="B7416" s="110" t="s">
        <v>129</v>
      </c>
      <c r="C7416" s="110" t="s">
        <v>130</v>
      </c>
      <c r="D7416" s="110" t="s">
        <v>9</v>
      </c>
      <c r="E7416" s="110" t="s">
        <v>112</v>
      </c>
      <c r="F7416">
        <v>27213.110400000001</v>
      </c>
      <c r="G7416">
        <v>3306282900.1170998</v>
      </c>
      <c r="H7416">
        <v>790208325.5704</v>
      </c>
      <c r="I7416">
        <v>639926305.42079997</v>
      </c>
      <c r="J7416">
        <v>59573143.629500002</v>
      </c>
      <c r="K7416">
        <v>91023576.249599993</v>
      </c>
      <c r="L7416">
        <v>266063451.68000001</v>
      </c>
      <c r="M7416">
        <v>88384163.299999997</v>
      </c>
      <c r="N7416">
        <v>48785045.232000001</v>
      </c>
      <c r="O7416">
        <v>104938811.692</v>
      </c>
    </row>
    <row r="7417" spans="1:15">
      <c r="A7417" s="110" t="s">
        <v>36</v>
      </c>
      <c r="B7417" s="110" t="s">
        <v>129</v>
      </c>
      <c r="C7417" s="110" t="s">
        <v>130</v>
      </c>
      <c r="D7417" s="110" t="s">
        <v>9</v>
      </c>
      <c r="E7417" s="110" t="s">
        <v>112</v>
      </c>
      <c r="F7417">
        <v>1199.7747999999999</v>
      </c>
      <c r="G7417">
        <v>194617064.71470001</v>
      </c>
      <c r="H7417">
        <v>34854936.260600001</v>
      </c>
      <c r="I7417">
        <v>28211347.699200001</v>
      </c>
      <c r="J7417">
        <v>2625523.7154000001</v>
      </c>
      <c r="K7417">
        <v>4014998.6688000001</v>
      </c>
      <c r="L7417">
        <v>11763028.74</v>
      </c>
      <c r="M7417">
        <v>3911568.1</v>
      </c>
      <c r="N7417">
        <v>2169704.1740000001</v>
      </c>
      <c r="O7417">
        <v>4626554.6359999999</v>
      </c>
    </row>
    <row r="7418" spans="1:15">
      <c r="A7418" s="110" t="s">
        <v>36</v>
      </c>
      <c r="B7418" s="110" t="s">
        <v>129</v>
      </c>
      <c r="C7418" s="110" t="s">
        <v>130</v>
      </c>
      <c r="D7418" s="110" t="s">
        <v>9</v>
      </c>
      <c r="E7418" s="110" t="s">
        <v>112</v>
      </c>
      <c r="F7418">
        <v>278.8492</v>
      </c>
      <c r="G7418">
        <v>35335969.515000001</v>
      </c>
      <c r="H7418">
        <v>8087810.142</v>
      </c>
      <c r="I7418">
        <v>6534760.5312000001</v>
      </c>
      <c r="J7418">
        <v>615426.74529999995</v>
      </c>
      <c r="K7418">
        <v>931708.76399999997</v>
      </c>
      <c r="L7418">
        <v>2750608.82</v>
      </c>
      <c r="M7418">
        <v>917710.38</v>
      </c>
      <c r="N7418">
        <v>517243.78200000001</v>
      </c>
      <c r="O7418">
        <v>1075294.044</v>
      </c>
    </row>
    <row r="7419" spans="1:15" hidden="1">
      <c r="A7419" s="110" t="s">
        <v>36</v>
      </c>
      <c r="B7419" s="110" t="s">
        <v>129</v>
      </c>
      <c r="C7419" s="110" t="s">
        <v>130</v>
      </c>
      <c r="D7419" s="110" t="s">
        <v>7</v>
      </c>
      <c r="E7419" s="110" t="s">
        <v>113</v>
      </c>
      <c r="F7419">
        <v>7229.1855999999998</v>
      </c>
      <c r="G7419">
        <v>819750609.43780005</v>
      </c>
      <c r="H7419">
        <v>158599793.95339999</v>
      </c>
      <c r="I7419">
        <v>282571928.1024</v>
      </c>
      <c r="J7419">
        <v>71671637.830699995</v>
      </c>
      <c r="K7419">
        <v>25699151.124000002</v>
      </c>
      <c r="L7419">
        <v>70533235.620000005</v>
      </c>
      <c r="M7419">
        <v>15933008.359999999</v>
      </c>
      <c r="N7419">
        <v>15080700.359999999</v>
      </c>
      <c r="O7419">
        <v>25697160.081999999</v>
      </c>
    </row>
    <row r="7420" spans="1:15" hidden="1">
      <c r="A7420" s="110" t="s">
        <v>36</v>
      </c>
      <c r="B7420" s="110" t="s">
        <v>129</v>
      </c>
      <c r="C7420" s="110" t="s">
        <v>130</v>
      </c>
      <c r="D7420" s="110" t="s">
        <v>7</v>
      </c>
      <c r="E7420" s="110" t="s">
        <v>113</v>
      </c>
      <c r="F7420">
        <v>294.11759999999998</v>
      </c>
      <c r="G7420">
        <v>32011100.712400001</v>
      </c>
      <c r="H7420">
        <v>6477295.3575999998</v>
      </c>
      <c r="I7420">
        <v>11552571.705600001</v>
      </c>
      <c r="J7420">
        <v>2900374.1811000002</v>
      </c>
      <c r="K7420">
        <v>1044127.7136</v>
      </c>
      <c r="L7420">
        <v>2841748.54</v>
      </c>
      <c r="M7420">
        <v>505338.94</v>
      </c>
      <c r="N7420">
        <v>144874.73000000001</v>
      </c>
      <c r="O7420">
        <v>1045482.944</v>
      </c>
    </row>
    <row r="7421" spans="1:15">
      <c r="A7421" s="110" t="s">
        <v>36</v>
      </c>
      <c r="B7421" s="110" t="s">
        <v>129</v>
      </c>
      <c r="C7421" s="110" t="s">
        <v>130</v>
      </c>
      <c r="D7421" s="110" t="s">
        <v>9</v>
      </c>
      <c r="E7421" s="110" t="s">
        <v>113</v>
      </c>
      <c r="F7421">
        <v>88090.631999999998</v>
      </c>
      <c r="G7421">
        <v>11257903488.0312</v>
      </c>
      <c r="H7421">
        <v>2818849063.8965998</v>
      </c>
      <c r="I7421">
        <v>2315594213.5679998</v>
      </c>
      <c r="J7421">
        <v>763571877.12</v>
      </c>
      <c r="K7421">
        <v>332777637.20880002</v>
      </c>
      <c r="L7421">
        <v>1250102896.96</v>
      </c>
      <c r="M7421">
        <v>525561005.10000002</v>
      </c>
      <c r="N7421">
        <v>249177963.62799999</v>
      </c>
      <c r="O7421">
        <v>313130577.23199999</v>
      </c>
    </row>
    <row r="7422" spans="1:15">
      <c r="A7422" s="110" t="s">
        <v>36</v>
      </c>
      <c r="B7422" s="110" t="s">
        <v>129</v>
      </c>
      <c r="C7422" s="110" t="s">
        <v>130</v>
      </c>
      <c r="D7422" s="110" t="s">
        <v>9</v>
      </c>
      <c r="E7422" s="110" t="s">
        <v>113</v>
      </c>
      <c r="F7422">
        <v>3279.4915999999998</v>
      </c>
      <c r="G7422">
        <v>632321554.56620002</v>
      </c>
      <c r="H7422">
        <v>105429186.6652</v>
      </c>
      <c r="I7422">
        <v>86260585.651199996</v>
      </c>
      <c r="J7422">
        <v>28463231.232000001</v>
      </c>
      <c r="K7422">
        <v>12454484.1624</v>
      </c>
      <c r="L7422">
        <v>45903060.439999998</v>
      </c>
      <c r="M7422">
        <v>19357716.219999999</v>
      </c>
      <c r="N7422">
        <v>12741053.973999999</v>
      </c>
      <c r="O7422">
        <v>11657415.528000001</v>
      </c>
    </row>
    <row r="7423" spans="1:15">
      <c r="A7423" s="110" t="s">
        <v>36</v>
      </c>
      <c r="B7423" s="110" t="s">
        <v>129</v>
      </c>
      <c r="C7423" s="110" t="s">
        <v>130</v>
      </c>
      <c r="D7423" s="110" t="s">
        <v>9</v>
      </c>
      <c r="E7423" s="110" t="s">
        <v>113</v>
      </c>
      <c r="F7423">
        <v>502.25</v>
      </c>
      <c r="G7423">
        <v>65688892.093400002</v>
      </c>
      <c r="H7423">
        <v>16062823.8146</v>
      </c>
      <c r="I7423">
        <v>13213598.342399999</v>
      </c>
      <c r="J7423">
        <v>4363773.1805999996</v>
      </c>
      <c r="K7423">
        <v>1899619.0848000001</v>
      </c>
      <c r="L7423">
        <v>7150573.0199999996</v>
      </c>
      <c r="M7423">
        <v>2903696.26</v>
      </c>
      <c r="N7423">
        <v>654023.06200000003</v>
      </c>
      <c r="O7423">
        <v>1785317.7760000001</v>
      </c>
    </row>
    <row r="7424" spans="1:15">
      <c r="A7424" s="110" t="s">
        <v>36</v>
      </c>
      <c r="B7424" s="110" t="s">
        <v>129</v>
      </c>
      <c r="C7424" s="110" t="s">
        <v>130</v>
      </c>
      <c r="D7424" s="110" t="s">
        <v>9</v>
      </c>
      <c r="E7424" s="110" t="s">
        <v>113</v>
      </c>
      <c r="F7424">
        <v>36094.497600000002</v>
      </c>
      <c r="G7424">
        <v>4385221578.0172997</v>
      </c>
      <c r="H7424">
        <v>1034152324.3348</v>
      </c>
      <c r="I7424">
        <v>868220998.19519997</v>
      </c>
      <c r="J7424">
        <v>312842116.52719998</v>
      </c>
      <c r="K7424">
        <v>135183129.336</v>
      </c>
      <c r="L7424">
        <v>467578667.33999997</v>
      </c>
      <c r="M7424">
        <v>62435432.219999999</v>
      </c>
      <c r="N7424">
        <v>89628664.180000007</v>
      </c>
      <c r="O7424">
        <v>128302983.05</v>
      </c>
    </row>
    <row r="7425" spans="1:15">
      <c r="A7425" s="110" t="s">
        <v>36</v>
      </c>
      <c r="B7425" s="110" t="s">
        <v>129</v>
      </c>
      <c r="C7425" s="110" t="s">
        <v>130</v>
      </c>
      <c r="D7425" s="110" t="s">
        <v>9</v>
      </c>
      <c r="E7425" s="110" t="s">
        <v>113</v>
      </c>
      <c r="F7425">
        <v>1194.9531999999999</v>
      </c>
      <c r="G7425">
        <v>189846709.42680001</v>
      </c>
      <c r="H7425">
        <v>34253644.881200001</v>
      </c>
      <c r="I7425">
        <v>28786810.5792</v>
      </c>
      <c r="J7425">
        <v>10389610.6105</v>
      </c>
      <c r="K7425">
        <v>4501541.1096000001</v>
      </c>
      <c r="L7425">
        <v>15631720.68</v>
      </c>
      <c r="M7425">
        <v>1876797.96</v>
      </c>
      <c r="N7425">
        <v>1862453.2080000001</v>
      </c>
      <c r="O7425">
        <v>4247629.8480000002</v>
      </c>
    </row>
    <row r="7426" spans="1:15">
      <c r="A7426" s="110" t="s">
        <v>36</v>
      </c>
      <c r="B7426" s="110" t="s">
        <v>129</v>
      </c>
      <c r="C7426" s="110" t="s">
        <v>130</v>
      </c>
      <c r="D7426" s="110" t="s">
        <v>9</v>
      </c>
      <c r="E7426" s="110" t="s">
        <v>113</v>
      </c>
      <c r="F7426">
        <v>605.9144</v>
      </c>
      <c r="G7426">
        <v>77136859.162400007</v>
      </c>
      <c r="H7426">
        <v>17358423.035599999</v>
      </c>
      <c r="I7426">
        <v>14599552.896</v>
      </c>
      <c r="J7426">
        <v>5241526.4539000001</v>
      </c>
      <c r="K7426">
        <v>2286376.5455999998</v>
      </c>
      <c r="L7426">
        <v>7984563.04</v>
      </c>
      <c r="M7426">
        <v>896339.54</v>
      </c>
      <c r="N7426">
        <v>621145.16200000001</v>
      </c>
      <c r="O7426">
        <v>2153808.2280000001</v>
      </c>
    </row>
    <row r="7427" spans="1:15">
      <c r="A7427" s="110" t="s">
        <v>36</v>
      </c>
      <c r="B7427" s="110" t="s">
        <v>129</v>
      </c>
      <c r="C7427" s="110" t="s">
        <v>130</v>
      </c>
      <c r="D7427" s="110" t="s">
        <v>9</v>
      </c>
      <c r="E7427" s="110" t="s">
        <v>114</v>
      </c>
      <c r="F7427">
        <v>10462.871999999999</v>
      </c>
      <c r="G7427">
        <v>1337145625.0151999</v>
      </c>
      <c r="H7427">
        <v>338994790.32160002</v>
      </c>
      <c r="I7427">
        <v>256660696.14719999</v>
      </c>
      <c r="J7427">
        <v>3369155.5098999999</v>
      </c>
      <c r="K7427">
        <v>40160623.629600003</v>
      </c>
      <c r="L7427">
        <v>120344682.56</v>
      </c>
      <c r="M7427">
        <v>21031564.18</v>
      </c>
      <c r="N7427">
        <v>61479671.461999997</v>
      </c>
      <c r="O7427">
        <v>23468406.478</v>
      </c>
    </row>
    <row r="7428" spans="1:15">
      <c r="A7428" s="110" t="s">
        <v>36</v>
      </c>
      <c r="B7428" s="110" t="s">
        <v>129</v>
      </c>
      <c r="C7428" s="110" t="s">
        <v>130</v>
      </c>
      <c r="D7428" s="110" t="s">
        <v>9</v>
      </c>
      <c r="E7428" s="110" t="s">
        <v>114</v>
      </c>
      <c r="F7428">
        <v>3358.2444</v>
      </c>
      <c r="G7428">
        <v>649971412.398</v>
      </c>
      <c r="H7428">
        <v>108806443.13420001</v>
      </c>
      <c r="I7428">
        <v>82379791.987200007</v>
      </c>
      <c r="J7428">
        <v>1080046.6862999999</v>
      </c>
      <c r="K7428">
        <v>12890262.24</v>
      </c>
      <c r="L7428">
        <v>38626733.859999999</v>
      </c>
      <c r="M7428">
        <v>6750440.9000000004</v>
      </c>
      <c r="N7428">
        <v>19732997.173999999</v>
      </c>
      <c r="O7428">
        <v>7532601.0980000002</v>
      </c>
    </row>
    <row r="7429" spans="1:15">
      <c r="A7429" s="110" t="s">
        <v>36</v>
      </c>
      <c r="B7429" s="110" t="s">
        <v>129</v>
      </c>
      <c r="C7429" s="110" t="s">
        <v>130</v>
      </c>
      <c r="D7429" s="110" t="s">
        <v>9</v>
      </c>
      <c r="E7429" s="110" t="s">
        <v>114</v>
      </c>
      <c r="F7429">
        <v>523.14359999999999</v>
      </c>
      <c r="G7429">
        <v>69213781.597000003</v>
      </c>
      <c r="H7429">
        <v>16949744.1294</v>
      </c>
      <c r="I7429">
        <v>12833033.587200001</v>
      </c>
      <c r="J7429">
        <v>170677.80379999999</v>
      </c>
      <c r="K7429">
        <v>2008036.8936000001</v>
      </c>
      <c r="L7429">
        <v>6017221.5</v>
      </c>
      <c r="M7429">
        <v>1051577.02</v>
      </c>
      <c r="N7429">
        <v>3073981.7239999999</v>
      </c>
      <c r="O7429">
        <v>1173420.82</v>
      </c>
    </row>
    <row r="7430" spans="1:15">
      <c r="A7430" s="110" t="s">
        <v>36</v>
      </c>
      <c r="B7430" s="110" t="s">
        <v>129</v>
      </c>
      <c r="C7430" s="110" t="s">
        <v>130</v>
      </c>
      <c r="D7430" s="110" t="s">
        <v>9</v>
      </c>
      <c r="E7430" s="110" t="s">
        <v>114</v>
      </c>
      <c r="F7430">
        <v>11166.8256</v>
      </c>
      <c r="G7430">
        <v>1356688909.2557001</v>
      </c>
      <c r="H7430">
        <v>325175133.70200002</v>
      </c>
      <c r="I7430">
        <v>264419650.29120001</v>
      </c>
      <c r="J7430">
        <v>5930161.5562000005</v>
      </c>
      <c r="K7430">
        <v>36229833.122400001</v>
      </c>
      <c r="L7430">
        <v>113834387.68000001</v>
      </c>
      <c r="M7430">
        <v>20110376.18</v>
      </c>
      <c r="N7430">
        <v>70649439.541999996</v>
      </c>
      <c r="O7430">
        <v>25047388.146000002</v>
      </c>
    </row>
    <row r="7431" spans="1:15">
      <c r="A7431" s="110" t="s">
        <v>36</v>
      </c>
      <c r="B7431" s="110" t="s">
        <v>129</v>
      </c>
      <c r="C7431" s="110" t="s">
        <v>130</v>
      </c>
      <c r="D7431" s="110" t="s">
        <v>9</v>
      </c>
      <c r="E7431" s="110" t="s">
        <v>114</v>
      </c>
      <c r="F7431">
        <v>2258.9196000000002</v>
      </c>
      <c r="G7431">
        <v>376575246.3294</v>
      </c>
      <c r="H7431">
        <v>65676107.209399998</v>
      </c>
      <c r="I7431">
        <v>53338989.753600001</v>
      </c>
      <c r="J7431">
        <v>1197246.6795999999</v>
      </c>
      <c r="K7431">
        <v>7259502.3119999999</v>
      </c>
      <c r="L7431">
        <v>22997857.760000002</v>
      </c>
      <c r="M7431">
        <v>4104089.34</v>
      </c>
      <c r="N7431">
        <v>14749352.464</v>
      </c>
      <c r="O7431">
        <v>5066797.3839999996</v>
      </c>
    </row>
    <row r="7432" spans="1:15">
      <c r="A7432" s="110" t="s">
        <v>36</v>
      </c>
      <c r="B7432" s="110" t="s">
        <v>129</v>
      </c>
      <c r="C7432" s="110" t="s">
        <v>130</v>
      </c>
      <c r="D7432" s="110" t="s">
        <v>9</v>
      </c>
      <c r="E7432" s="110" t="s">
        <v>114</v>
      </c>
      <c r="F7432">
        <v>726.45439999999996</v>
      </c>
      <c r="G7432">
        <v>92384400.117200002</v>
      </c>
      <c r="H7432">
        <v>21121033.305799998</v>
      </c>
      <c r="I7432">
        <v>17153473.728</v>
      </c>
      <c r="J7432">
        <v>384250.96419999999</v>
      </c>
      <c r="K7432">
        <v>2334616.9487999999</v>
      </c>
      <c r="L7432">
        <v>7395974.4199999999</v>
      </c>
      <c r="M7432">
        <v>1319849.8600000001</v>
      </c>
      <c r="N7432">
        <v>4743293.28</v>
      </c>
      <c r="O7432">
        <v>1629450.372</v>
      </c>
    </row>
    <row r="7433" spans="1:15">
      <c r="A7433" s="110" t="s">
        <v>36</v>
      </c>
      <c r="B7433" s="110" t="s">
        <v>129</v>
      </c>
      <c r="C7433" s="110" t="s">
        <v>130</v>
      </c>
      <c r="D7433" s="110" t="s">
        <v>9</v>
      </c>
      <c r="E7433" s="110" t="s">
        <v>114</v>
      </c>
      <c r="F7433">
        <v>8148.5039999999999</v>
      </c>
      <c r="G7433">
        <v>1041371477.5464</v>
      </c>
      <c r="H7433">
        <v>263860119.5848</v>
      </c>
      <c r="I7433">
        <v>199740400.60800001</v>
      </c>
      <c r="J7433">
        <v>2624115.4559999998</v>
      </c>
      <c r="K7433">
        <v>31258087.1208</v>
      </c>
      <c r="L7433">
        <v>93755940.659999996</v>
      </c>
      <c r="M7433">
        <v>16411726.82</v>
      </c>
      <c r="N7433">
        <v>48163217.255999997</v>
      </c>
      <c r="O7433">
        <v>18277238.627999999</v>
      </c>
    </row>
    <row r="7434" spans="1:15">
      <c r="A7434" s="110" t="s">
        <v>36</v>
      </c>
      <c r="B7434" s="110" t="s">
        <v>129</v>
      </c>
      <c r="C7434" s="110" t="s">
        <v>130</v>
      </c>
      <c r="D7434" s="110" t="s">
        <v>9</v>
      </c>
      <c r="E7434" s="110" t="s">
        <v>114</v>
      </c>
      <c r="F7434">
        <v>1636.1296</v>
      </c>
      <c r="G7434">
        <v>316664703.43199998</v>
      </c>
      <c r="H7434">
        <v>53012924.806000002</v>
      </c>
      <c r="I7434">
        <v>40138369.977600001</v>
      </c>
      <c r="J7434">
        <v>526125.9486</v>
      </c>
      <c r="K7434">
        <v>6280475.0543999998</v>
      </c>
      <c r="L7434">
        <v>18817101.699999999</v>
      </c>
      <c r="M7434">
        <v>3287642.4</v>
      </c>
      <c r="N7434">
        <v>9604453.6060000006</v>
      </c>
      <c r="O7434">
        <v>3669868.18</v>
      </c>
    </row>
    <row r="7435" spans="1:15">
      <c r="A7435" s="110" t="s">
        <v>36</v>
      </c>
      <c r="B7435" s="110" t="s">
        <v>129</v>
      </c>
      <c r="C7435" s="110" t="s">
        <v>130</v>
      </c>
      <c r="D7435" s="110" t="s">
        <v>9</v>
      </c>
      <c r="E7435" s="110" t="s">
        <v>114</v>
      </c>
      <c r="F7435">
        <v>266.79520000000002</v>
      </c>
      <c r="G7435">
        <v>35633693.430699997</v>
      </c>
      <c r="H7435">
        <v>8644109.7204</v>
      </c>
      <c r="I7435">
        <v>6544649.3376000002</v>
      </c>
      <c r="J7435">
        <v>88678.080000000002</v>
      </c>
      <c r="K7435">
        <v>1024067.1024</v>
      </c>
      <c r="L7435">
        <v>3068698.3</v>
      </c>
      <c r="M7435">
        <v>536289.84</v>
      </c>
      <c r="N7435">
        <v>1567678.706</v>
      </c>
      <c r="O7435">
        <v>598426.48800000001</v>
      </c>
    </row>
    <row r="7436" spans="1:15">
      <c r="A7436" s="110" t="s">
        <v>36</v>
      </c>
      <c r="B7436" s="110" t="s">
        <v>129</v>
      </c>
      <c r="C7436" s="110" t="s">
        <v>130</v>
      </c>
      <c r="D7436" s="110" t="s">
        <v>9</v>
      </c>
      <c r="E7436" s="110" t="s">
        <v>114</v>
      </c>
      <c r="F7436">
        <v>8736.7392</v>
      </c>
      <c r="G7436">
        <v>1061450908.2778</v>
      </c>
      <c r="H7436">
        <v>254098044.14379999</v>
      </c>
      <c r="I7436">
        <v>206420754.56639999</v>
      </c>
      <c r="J7436">
        <v>4642814.8647999996</v>
      </c>
      <c r="K7436">
        <v>28134482.047200002</v>
      </c>
      <c r="L7436">
        <v>88972295.180000007</v>
      </c>
      <c r="M7436">
        <v>15843575.880000001</v>
      </c>
      <c r="N7436">
        <v>56668329.498000003</v>
      </c>
      <c r="O7436">
        <v>19596660.776000001</v>
      </c>
    </row>
    <row r="7437" spans="1:15">
      <c r="A7437" s="110" t="s">
        <v>36</v>
      </c>
      <c r="B7437" s="110" t="s">
        <v>129</v>
      </c>
      <c r="C7437" s="110" t="s">
        <v>130</v>
      </c>
      <c r="D7437" s="110" t="s">
        <v>9</v>
      </c>
      <c r="E7437" s="110" t="s">
        <v>114</v>
      </c>
      <c r="F7437">
        <v>947.44439999999997</v>
      </c>
      <c r="G7437">
        <v>152377269.56850001</v>
      </c>
      <c r="H7437">
        <v>27546612.550799999</v>
      </c>
      <c r="I7437">
        <v>22374965.030400001</v>
      </c>
      <c r="J7437">
        <v>505539.01140000002</v>
      </c>
      <c r="K7437">
        <v>3047405.3928</v>
      </c>
      <c r="L7437">
        <v>9645741.1799999997</v>
      </c>
      <c r="M7437">
        <v>1719529.34</v>
      </c>
      <c r="N7437">
        <v>6165266.5140000004</v>
      </c>
      <c r="O7437">
        <v>2125134.5499999998</v>
      </c>
    </row>
    <row r="7438" spans="1:15">
      <c r="A7438" s="110" t="s">
        <v>36</v>
      </c>
      <c r="B7438" s="110" t="s">
        <v>129</v>
      </c>
      <c r="C7438" s="110" t="s">
        <v>130</v>
      </c>
      <c r="D7438" s="110" t="s">
        <v>9</v>
      </c>
      <c r="E7438" s="110" t="s">
        <v>114</v>
      </c>
      <c r="F7438">
        <v>609.93240000000003</v>
      </c>
      <c r="G7438">
        <v>77357071.277600005</v>
      </c>
      <c r="H7438">
        <v>17731542.7894</v>
      </c>
      <c r="I7438">
        <v>14399937.868799999</v>
      </c>
      <c r="J7438">
        <v>325634.80930000002</v>
      </c>
      <c r="K7438">
        <v>1959280.1856</v>
      </c>
      <c r="L7438">
        <v>6209144.1399999997</v>
      </c>
      <c r="M7438">
        <v>1108535.04</v>
      </c>
      <c r="N7438">
        <v>3987722.156</v>
      </c>
      <c r="O7438">
        <v>1368089.558</v>
      </c>
    </row>
    <row r="7439" spans="1:15" hidden="1">
      <c r="A7439" s="110" t="s">
        <v>36</v>
      </c>
      <c r="B7439" s="110" t="s">
        <v>129</v>
      </c>
      <c r="C7439" s="110" t="s">
        <v>130</v>
      </c>
      <c r="D7439" s="110" t="s">
        <v>14</v>
      </c>
      <c r="E7439" s="110" t="s">
        <v>113</v>
      </c>
      <c r="F7439">
        <v>159546.74400000001</v>
      </c>
      <c r="G7439">
        <v>10912853697.530399</v>
      </c>
      <c r="H7439">
        <v>162.26159999999999</v>
      </c>
      <c r="I7439">
        <v>3079165854.5279999</v>
      </c>
      <c r="J7439">
        <v>206838207.84509999</v>
      </c>
      <c r="K7439">
        <v>561907525.07519996</v>
      </c>
      <c r="L7439">
        <v>2374196965.46</v>
      </c>
      <c r="M7439">
        <v>157660511.94</v>
      </c>
      <c r="N7439">
        <v>252411816.734</v>
      </c>
      <c r="O7439">
        <v>567131405.87399995</v>
      </c>
    </row>
    <row r="7440" spans="1:15" hidden="1">
      <c r="A7440" s="110" t="s">
        <v>36</v>
      </c>
      <c r="B7440" s="110" t="s">
        <v>129</v>
      </c>
      <c r="C7440" s="110" t="s">
        <v>130</v>
      </c>
      <c r="D7440" s="110" t="s">
        <v>14</v>
      </c>
      <c r="E7440" s="110" t="s">
        <v>113</v>
      </c>
      <c r="F7440">
        <v>2864.8339999999998</v>
      </c>
      <c r="G7440">
        <v>263632088.9664</v>
      </c>
      <c r="H7440">
        <v>3.1816</v>
      </c>
      <c r="I7440">
        <v>55348994.7456</v>
      </c>
      <c r="J7440">
        <v>3715116.2374999998</v>
      </c>
      <c r="K7440">
        <v>10109159.424000001</v>
      </c>
      <c r="L7440">
        <v>42765292.719999999</v>
      </c>
      <c r="M7440">
        <v>3113038.98</v>
      </c>
      <c r="N7440">
        <v>3864394.4019999998</v>
      </c>
      <c r="O7440">
        <v>10183454.622</v>
      </c>
    </row>
    <row r="7441" spans="1:15" hidden="1">
      <c r="A7441" s="110" t="s">
        <v>36</v>
      </c>
      <c r="B7441" s="110" t="s">
        <v>129</v>
      </c>
      <c r="C7441" s="110" t="s">
        <v>130</v>
      </c>
      <c r="D7441" s="110" t="s">
        <v>14</v>
      </c>
      <c r="E7441" s="110" t="s">
        <v>113</v>
      </c>
      <c r="F7441">
        <v>3273.0628000000002</v>
      </c>
      <c r="G7441">
        <v>227858455.8281</v>
      </c>
      <c r="H7441">
        <v>1.5908</v>
      </c>
      <c r="I7441">
        <v>63485906.4384</v>
      </c>
      <c r="J7441">
        <v>4240261.5005999999</v>
      </c>
      <c r="K7441">
        <v>11623214.8368</v>
      </c>
      <c r="L7441">
        <v>49340643.119999997</v>
      </c>
      <c r="M7441">
        <v>4418395.34</v>
      </c>
      <c r="N7441">
        <v>2414420.3820000002</v>
      </c>
      <c r="O7441">
        <v>11634563.357999999</v>
      </c>
    </row>
    <row r="7442" spans="1:15" hidden="1">
      <c r="A7442" s="110" t="s">
        <v>36</v>
      </c>
      <c r="B7442" s="110" t="s">
        <v>129</v>
      </c>
      <c r="C7442" s="110" t="s">
        <v>130</v>
      </c>
      <c r="D7442" s="110" t="s">
        <v>14</v>
      </c>
      <c r="E7442" s="110" t="s">
        <v>113</v>
      </c>
      <c r="F7442">
        <v>31645.768</v>
      </c>
      <c r="G7442">
        <v>2278267446.4703999</v>
      </c>
      <c r="H7442">
        <v>7120.4207999999999</v>
      </c>
      <c r="I7442">
        <v>681702279.68640006</v>
      </c>
      <c r="J7442">
        <v>105624323.7423</v>
      </c>
      <c r="K7442">
        <v>110459702.1816</v>
      </c>
      <c r="L7442">
        <v>452711363.77999997</v>
      </c>
      <c r="M7442">
        <v>84088691.700000003</v>
      </c>
      <c r="N7442">
        <v>63570994.542000003</v>
      </c>
      <c r="O7442">
        <v>112489345.45200001</v>
      </c>
    </row>
    <row r="7443" spans="1:15" hidden="1">
      <c r="A7443" s="110" t="s">
        <v>36</v>
      </c>
      <c r="B7443" s="110" t="s">
        <v>129</v>
      </c>
      <c r="C7443" s="110" t="s">
        <v>130</v>
      </c>
      <c r="D7443" s="110" t="s">
        <v>14</v>
      </c>
      <c r="E7443" s="110" t="s">
        <v>113</v>
      </c>
      <c r="F7443">
        <v>1280.9384</v>
      </c>
      <c r="G7443">
        <v>117887166.76970001</v>
      </c>
      <c r="H7443">
        <v>265.66359999999997</v>
      </c>
      <c r="I7443">
        <v>27475025.222399998</v>
      </c>
      <c r="J7443">
        <v>1661855.4341</v>
      </c>
      <c r="K7443">
        <v>4475383.1424000002</v>
      </c>
      <c r="L7443">
        <v>18485687.219999999</v>
      </c>
      <c r="M7443">
        <v>3164498.9</v>
      </c>
      <c r="N7443">
        <v>1111043.01</v>
      </c>
      <c r="O7443">
        <v>4553277.0580000002</v>
      </c>
    </row>
    <row r="7444" spans="1:15" hidden="1">
      <c r="A7444" s="110" t="s">
        <v>36</v>
      </c>
      <c r="B7444" s="110" t="s">
        <v>129</v>
      </c>
      <c r="C7444" s="110" t="s">
        <v>130</v>
      </c>
      <c r="D7444" s="110" t="s">
        <v>14</v>
      </c>
      <c r="E7444" s="110" t="s">
        <v>113</v>
      </c>
      <c r="F7444">
        <v>237.06200000000001</v>
      </c>
      <c r="G7444">
        <v>16535956.8528</v>
      </c>
      <c r="H7444">
        <v>42.951599999999999</v>
      </c>
      <c r="I7444">
        <v>5090177.6831999999</v>
      </c>
      <c r="J7444">
        <v>639999.81469999999</v>
      </c>
      <c r="K7444">
        <v>830172.06720000005</v>
      </c>
      <c r="L7444">
        <v>3434989.84</v>
      </c>
      <c r="M7444">
        <v>553045.72</v>
      </c>
      <c r="N7444">
        <v>16518.326000000001</v>
      </c>
      <c r="O7444">
        <v>842670.04799999995</v>
      </c>
    </row>
    <row r="7445" spans="1:15" hidden="1">
      <c r="A7445" s="110" t="s">
        <v>36</v>
      </c>
      <c r="B7445" s="110" t="s">
        <v>129</v>
      </c>
      <c r="C7445" s="110" t="s">
        <v>130</v>
      </c>
      <c r="D7445" s="110" t="s">
        <v>7</v>
      </c>
      <c r="E7445" s="110" t="s">
        <v>112</v>
      </c>
      <c r="F7445">
        <v>13204.7552</v>
      </c>
      <c r="G7445">
        <v>2115294824.5229001</v>
      </c>
      <c r="H7445">
        <v>549956828.92939997</v>
      </c>
      <c r="I7445">
        <v>460641469.99680001</v>
      </c>
      <c r="J7445">
        <v>18395731.674899999</v>
      </c>
      <c r="K7445">
        <v>49685576.6448</v>
      </c>
      <c r="L7445">
        <v>165656227.80000001</v>
      </c>
      <c r="M7445">
        <v>41822129.539999999</v>
      </c>
      <c r="N7445">
        <v>3564299.9040000001</v>
      </c>
      <c r="O7445">
        <v>34677721.034000002</v>
      </c>
    </row>
    <row r="7446" spans="1:15" hidden="1">
      <c r="A7446" s="110" t="s">
        <v>36</v>
      </c>
      <c r="B7446" s="110" t="s">
        <v>129</v>
      </c>
      <c r="C7446" s="110" t="s">
        <v>130</v>
      </c>
      <c r="D7446" s="110" t="s">
        <v>7</v>
      </c>
      <c r="E7446" s="110" t="s">
        <v>112</v>
      </c>
      <c r="F7446">
        <v>55409.8272</v>
      </c>
      <c r="G7446">
        <v>8876205497.8397007</v>
      </c>
      <c r="H7446">
        <v>2310746268.8704</v>
      </c>
      <c r="I7446">
        <v>2006857193.3183999</v>
      </c>
      <c r="J7446">
        <v>77950028.493499994</v>
      </c>
      <c r="K7446">
        <v>229166419.752</v>
      </c>
      <c r="L7446">
        <v>981768344.58000004</v>
      </c>
      <c r="M7446">
        <v>101435771.2</v>
      </c>
      <c r="N7446">
        <v>38853346.928000003</v>
      </c>
      <c r="O7446">
        <v>145514738.68799999</v>
      </c>
    </row>
    <row r="7447" spans="1:15" hidden="1">
      <c r="A7447" s="110" t="s">
        <v>36</v>
      </c>
      <c r="B7447" s="110" t="s">
        <v>129</v>
      </c>
      <c r="C7447" s="110" t="s">
        <v>130</v>
      </c>
      <c r="D7447" s="110" t="s">
        <v>7</v>
      </c>
      <c r="E7447" s="110" t="s">
        <v>112</v>
      </c>
      <c r="F7447">
        <v>3432.1756</v>
      </c>
      <c r="G7447">
        <v>666828816.88499999</v>
      </c>
      <c r="H7447">
        <v>142099822.27579999</v>
      </c>
      <c r="I7447">
        <v>119023118.3424</v>
      </c>
      <c r="J7447">
        <v>4301239.2555999998</v>
      </c>
      <c r="K7447">
        <v>12835712.8224</v>
      </c>
      <c r="L7447">
        <v>45192121.259999998</v>
      </c>
      <c r="M7447">
        <v>11120543.16</v>
      </c>
      <c r="N7447">
        <v>918871.00800000003</v>
      </c>
      <c r="O7447">
        <v>9013421.7139999997</v>
      </c>
    </row>
    <row r="7448" spans="1:15" hidden="1">
      <c r="A7448" s="110" t="s">
        <v>36</v>
      </c>
      <c r="B7448" s="110" t="s">
        <v>129</v>
      </c>
      <c r="C7448" s="110" t="s">
        <v>130</v>
      </c>
      <c r="D7448" s="110" t="s">
        <v>7</v>
      </c>
      <c r="E7448" s="110" t="s">
        <v>112</v>
      </c>
      <c r="F7448">
        <v>5875.9232000000002</v>
      </c>
      <c r="G7448">
        <v>1141618428.72</v>
      </c>
      <c r="H7448">
        <v>247615238.255</v>
      </c>
      <c r="I7448">
        <v>211325546.6496</v>
      </c>
      <c r="J7448">
        <v>7366071.5318</v>
      </c>
      <c r="K7448">
        <v>24131627.611200001</v>
      </c>
      <c r="L7448">
        <v>103381922.3</v>
      </c>
      <c r="M7448">
        <v>11035000.76</v>
      </c>
      <c r="N7448">
        <v>4164667.4959999998</v>
      </c>
      <c r="O7448">
        <v>15431079.554</v>
      </c>
    </row>
    <row r="7449" spans="1:15" hidden="1">
      <c r="A7449" s="110" t="s">
        <v>36</v>
      </c>
      <c r="B7449" s="110" t="s">
        <v>129</v>
      </c>
      <c r="C7449" s="110" t="s">
        <v>130</v>
      </c>
      <c r="D7449" s="110" t="s">
        <v>7</v>
      </c>
      <c r="E7449" s="110" t="s">
        <v>112</v>
      </c>
      <c r="F7449">
        <v>1025.3936000000001</v>
      </c>
      <c r="G7449">
        <v>168592382.62020001</v>
      </c>
      <c r="H7449">
        <v>42592541.327399999</v>
      </c>
      <c r="I7449">
        <v>35682952.588799998</v>
      </c>
      <c r="J7449">
        <v>1286139.7895</v>
      </c>
      <c r="K7449">
        <v>3836905.3944000001</v>
      </c>
      <c r="L7449">
        <v>13213803.08</v>
      </c>
      <c r="M7449">
        <v>3409569.02</v>
      </c>
      <c r="N7449">
        <v>281426.70600000001</v>
      </c>
      <c r="O7449">
        <v>2692841.6239999998</v>
      </c>
    </row>
    <row r="7450" spans="1:15" hidden="1">
      <c r="A7450" s="110" t="s">
        <v>36</v>
      </c>
      <c r="B7450" s="110" t="s">
        <v>129</v>
      </c>
      <c r="C7450" s="110" t="s">
        <v>130</v>
      </c>
      <c r="D7450" s="110" t="s">
        <v>7</v>
      </c>
      <c r="E7450" s="110" t="s">
        <v>112</v>
      </c>
      <c r="F7450">
        <v>1583.8956000000001</v>
      </c>
      <c r="G7450">
        <v>260741526.507</v>
      </c>
      <c r="H7450">
        <v>66665118.704999998</v>
      </c>
      <c r="I7450">
        <v>57020689.516800001</v>
      </c>
      <c r="J7450">
        <v>1986452.3822999999</v>
      </c>
      <c r="K7450">
        <v>6511278.3552000001</v>
      </c>
      <c r="L7450">
        <v>27894905.960000001</v>
      </c>
      <c r="M7450">
        <v>2988081.64</v>
      </c>
      <c r="N7450">
        <v>1125902.558</v>
      </c>
      <c r="O7450">
        <v>4159553.156</v>
      </c>
    </row>
    <row r="7451" spans="1:15" hidden="1">
      <c r="A7451" s="110" t="s">
        <v>36</v>
      </c>
      <c r="B7451" s="110" t="s">
        <v>129</v>
      </c>
      <c r="C7451" s="110" t="s">
        <v>130</v>
      </c>
      <c r="D7451" s="110" t="s">
        <v>7</v>
      </c>
      <c r="E7451" s="110" t="s">
        <v>112</v>
      </c>
      <c r="F7451">
        <v>3.2143999999999999</v>
      </c>
      <c r="G7451">
        <v>624517.74</v>
      </c>
      <c r="H7451">
        <v>134970.6306</v>
      </c>
      <c r="I7451">
        <v>113131.6608</v>
      </c>
      <c r="J7451">
        <v>5150.7739000000001</v>
      </c>
      <c r="K7451">
        <v>12080.4696</v>
      </c>
      <c r="L7451">
        <v>38658.9</v>
      </c>
      <c r="M7451">
        <v>11286.48</v>
      </c>
      <c r="N7451">
        <v>938.08</v>
      </c>
      <c r="O7451">
        <v>8441.8179999999993</v>
      </c>
    </row>
    <row r="7452" spans="1:15" hidden="1">
      <c r="A7452" s="110" t="s">
        <v>36</v>
      </c>
      <c r="B7452" s="110" t="s">
        <v>129</v>
      </c>
      <c r="C7452" s="110" t="s">
        <v>130</v>
      </c>
      <c r="D7452" s="110" t="s">
        <v>7</v>
      </c>
      <c r="E7452" s="110" t="s">
        <v>112</v>
      </c>
      <c r="F7452">
        <v>1.6072</v>
      </c>
      <c r="G7452">
        <v>312258.87</v>
      </c>
      <c r="H7452">
        <v>67897.730200000005</v>
      </c>
      <c r="I7452">
        <v>57684.441599999998</v>
      </c>
      <c r="J7452">
        <v>292.0926</v>
      </c>
      <c r="K7452">
        <v>6587.9784</v>
      </c>
      <c r="L7452">
        <v>28218.66</v>
      </c>
      <c r="M7452">
        <v>3022.52</v>
      </c>
      <c r="N7452">
        <v>1139.2260000000001</v>
      </c>
      <c r="O7452">
        <v>4220.4579999999996</v>
      </c>
    </row>
    <row r="7453" spans="1:15">
      <c r="A7453" s="110" t="s">
        <v>36</v>
      </c>
      <c r="B7453" s="110" t="s">
        <v>129</v>
      </c>
      <c r="C7453" s="110" t="s">
        <v>130</v>
      </c>
      <c r="D7453" s="110" t="s">
        <v>9</v>
      </c>
      <c r="E7453" s="110" t="s">
        <v>112</v>
      </c>
      <c r="F7453">
        <v>88481.181599999996</v>
      </c>
      <c r="G7453">
        <v>13378593557.1103</v>
      </c>
      <c r="H7453">
        <v>3703227293.0229998</v>
      </c>
      <c r="I7453">
        <v>1790110611.9744</v>
      </c>
      <c r="J7453">
        <v>14851437.4232</v>
      </c>
      <c r="K7453">
        <v>349695830.53439999</v>
      </c>
      <c r="L7453">
        <v>1045357362.64</v>
      </c>
      <c r="M7453">
        <v>259423579.58000001</v>
      </c>
      <c r="N7453">
        <v>80194577.628000006</v>
      </c>
      <c r="O7453">
        <v>232365208.59200001</v>
      </c>
    </row>
    <row r="7454" spans="1:15">
      <c r="A7454" s="110" t="s">
        <v>36</v>
      </c>
      <c r="B7454" s="110" t="s">
        <v>129</v>
      </c>
      <c r="C7454" s="110" t="s">
        <v>130</v>
      </c>
      <c r="D7454" s="110" t="s">
        <v>9</v>
      </c>
      <c r="E7454" s="110" t="s">
        <v>112</v>
      </c>
      <c r="F7454">
        <v>296166.78000000003</v>
      </c>
      <c r="G7454">
        <v>44781216786.306</v>
      </c>
      <c r="H7454">
        <v>13311133337.954599</v>
      </c>
      <c r="I7454">
        <v>5894349419.2128</v>
      </c>
      <c r="J7454">
        <v>41492784.9903</v>
      </c>
      <c r="K7454">
        <v>1152081028.7423999</v>
      </c>
      <c r="L7454">
        <v>3781303414.96</v>
      </c>
      <c r="M7454">
        <v>609684823.96000004</v>
      </c>
      <c r="N7454">
        <v>345760607.63200003</v>
      </c>
      <c r="O7454">
        <v>777779571.778</v>
      </c>
    </row>
    <row r="7455" spans="1:15">
      <c r="A7455" s="110" t="s">
        <v>36</v>
      </c>
      <c r="B7455" s="110" t="s">
        <v>129</v>
      </c>
      <c r="C7455" s="110" t="s">
        <v>130</v>
      </c>
      <c r="D7455" s="110" t="s">
        <v>9</v>
      </c>
      <c r="E7455" s="110" t="s">
        <v>112</v>
      </c>
      <c r="F7455">
        <v>12914.6556</v>
      </c>
      <c r="G7455">
        <v>2509062472.224</v>
      </c>
      <c r="H7455">
        <v>541241956.44799995</v>
      </c>
      <c r="I7455">
        <v>261275131.87200001</v>
      </c>
      <c r="J7455">
        <v>428731.07870000001</v>
      </c>
      <c r="K7455">
        <v>50579901.575999998</v>
      </c>
      <c r="L7455">
        <v>152107011.91999999</v>
      </c>
      <c r="M7455">
        <v>40103944.18</v>
      </c>
      <c r="N7455">
        <v>12389945.062000001</v>
      </c>
      <c r="O7455">
        <v>33915874.696000002</v>
      </c>
    </row>
    <row r="7456" spans="1:15">
      <c r="A7456" s="110" t="s">
        <v>36</v>
      </c>
      <c r="B7456" s="110" t="s">
        <v>129</v>
      </c>
      <c r="C7456" s="110" t="s">
        <v>130</v>
      </c>
      <c r="D7456" s="110" t="s">
        <v>9</v>
      </c>
      <c r="E7456" s="110" t="s">
        <v>112</v>
      </c>
      <c r="F7456">
        <v>7133.5572000000002</v>
      </c>
      <c r="G7456">
        <v>1385892297.5436001</v>
      </c>
      <c r="H7456">
        <v>321077185.9734</v>
      </c>
      <c r="I7456">
        <v>141605943.53279999</v>
      </c>
      <c r="J7456">
        <v>236237.06270000001</v>
      </c>
      <c r="K7456">
        <v>27460186.207199998</v>
      </c>
      <c r="L7456">
        <v>90913250.760000005</v>
      </c>
      <c r="M7456">
        <v>15225746.880000001</v>
      </c>
      <c r="N7456">
        <v>8666465.6099999994</v>
      </c>
      <c r="O7456">
        <v>18733819.302000001</v>
      </c>
    </row>
    <row r="7457" spans="1:15">
      <c r="A7457" s="110" t="s">
        <v>36</v>
      </c>
      <c r="B7457" s="110" t="s">
        <v>129</v>
      </c>
      <c r="C7457" s="110" t="s">
        <v>130</v>
      </c>
      <c r="D7457" s="110" t="s">
        <v>9</v>
      </c>
      <c r="E7457" s="110" t="s">
        <v>112</v>
      </c>
      <c r="F7457">
        <v>2020.2503999999999</v>
      </c>
      <c r="G7457">
        <v>314776885.74949998</v>
      </c>
      <c r="H7457">
        <v>84699472.660600007</v>
      </c>
      <c r="I7457">
        <v>40878545.011200003</v>
      </c>
      <c r="J7457">
        <v>66472.825299999997</v>
      </c>
      <c r="K7457">
        <v>7898019.0263999999</v>
      </c>
      <c r="L7457">
        <v>23764227.300000001</v>
      </c>
      <c r="M7457">
        <v>6332914.9400000004</v>
      </c>
      <c r="N7457">
        <v>1957232.662</v>
      </c>
      <c r="O7457">
        <v>5305489.1339999996</v>
      </c>
    </row>
    <row r="7458" spans="1:15">
      <c r="A7458" s="110" t="s">
        <v>36</v>
      </c>
      <c r="B7458" s="110" t="s">
        <v>129</v>
      </c>
      <c r="C7458" s="110" t="s">
        <v>130</v>
      </c>
      <c r="D7458" s="110" t="s">
        <v>9</v>
      </c>
      <c r="E7458" s="110" t="s">
        <v>112</v>
      </c>
      <c r="F7458">
        <v>1693.1851999999999</v>
      </c>
      <c r="G7458">
        <v>264676600.85330001</v>
      </c>
      <c r="H7458">
        <v>76103226.930600002</v>
      </c>
      <c r="I7458">
        <v>33655248.192000002</v>
      </c>
      <c r="J7458">
        <v>55515.001300000004</v>
      </c>
      <c r="K7458">
        <v>6507791.7479999997</v>
      </c>
      <c r="L7458">
        <v>21613298.420000002</v>
      </c>
      <c r="M7458">
        <v>3668265.9</v>
      </c>
      <c r="N7458">
        <v>2090573.5179999999</v>
      </c>
      <c r="O7458">
        <v>4446565.0460000001</v>
      </c>
    </row>
    <row r="7459" spans="1:15">
      <c r="A7459" s="110" t="s">
        <v>36</v>
      </c>
      <c r="B7459" s="110" t="s">
        <v>129</v>
      </c>
      <c r="C7459" s="110" t="s">
        <v>130</v>
      </c>
      <c r="D7459" s="110" t="s">
        <v>9</v>
      </c>
      <c r="E7459" s="110" t="s">
        <v>112</v>
      </c>
      <c r="F7459">
        <v>4.0179999999999998</v>
      </c>
      <c r="G7459">
        <v>780647.17500000005</v>
      </c>
      <c r="H7459">
        <v>168469.69699999999</v>
      </c>
      <c r="I7459">
        <v>81308.313599999994</v>
      </c>
      <c r="J7459">
        <v>24.858899999999998</v>
      </c>
      <c r="K7459">
        <v>15705.2304</v>
      </c>
      <c r="L7459">
        <v>47246.76</v>
      </c>
      <c r="M7459">
        <v>12602.58</v>
      </c>
      <c r="N7459">
        <v>3894.8359999999998</v>
      </c>
      <c r="O7459">
        <v>10551.596</v>
      </c>
    </row>
    <row r="7460" spans="1:15">
      <c r="A7460" s="110" t="s">
        <v>36</v>
      </c>
      <c r="B7460" s="110" t="s">
        <v>129</v>
      </c>
      <c r="C7460" s="110" t="s">
        <v>130</v>
      </c>
      <c r="D7460" s="110" t="s">
        <v>9</v>
      </c>
      <c r="E7460" s="110" t="s">
        <v>112</v>
      </c>
      <c r="F7460">
        <v>8.0359999999999996</v>
      </c>
      <c r="G7460">
        <v>1561294.35</v>
      </c>
      <c r="H7460">
        <v>361987.33539999998</v>
      </c>
      <c r="I7460">
        <v>159278.11199999999</v>
      </c>
      <c r="J7460">
        <v>627.6884</v>
      </c>
      <c r="K7460">
        <v>30799.396799999999</v>
      </c>
      <c r="L7460">
        <v>102287.62</v>
      </c>
      <c r="M7460">
        <v>17359.400000000001</v>
      </c>
      <c r="N7460">
        <v>9894.0380000000005</v>
      </c>
      <c r="O7460">
        <v>21104.094000000001</v>
      </c>
    </row>
    <row r="7461" spans="1:15" hidden="1">
      <c r="A7461" s="110" t="s">
        <v>36</v>
      </c>
      <c r="B7461" s="110" t="s">
        <v>129</v>
      </c>
      <c r="C7461" s="110" t="s">
        <v>130</v>
      </c>
      <c r="D7461" s="110" t="s">
        <v>12</v>
      </c>
      <c r="E7461" s="110" t="s">
        <v>112</v>
      </c>
      <c r="F7461">
        <v>40421.08</v>
      </c>
      <c r="G7461">
        <v>3274180237.9439998</v>
      </c>
      <c r="H7461">
        <v>1233546393.8427999</v>
      </c>
      <c r="I7461">
        <v>99384116.505600005</v>
      </c>
      <c r="J7461">
        <v>5577718.8580999998</v>
      </c>
      <c r="K7461">
        <v>505878609.94559997</v>
      </c>
      <c r="L7461">
        <v>1076932598.3399999</v>
      </c>
      <c r="M7461">
        <v>101785360.98</v>
      </c>
      <c r="N7461">
        <v>108715434.278</v>
      </c>
      <c r="O7461">
        <v>158589287.31799999</v>
      </c>
    </row>
    <row r="7462" spans="1:15" hidden="1">
      <c r="A7462" s="110" t="s">
        <v>36</v>
      </c>
      <c r="B7462" s="110" t="s">
        <v>129</v>
      </c>
      <c r="C7462" s="110" t="s">
        <v>130</v>
      </c>
      <c r="D7462" s="110" t="s">
        <v>12</v>
      </c>
      <c r="E7462" s="110" t="s">
        <v>112</v>
      </c>
      <c r="F7462">
        <v>196.88200000000001</v>
      </c>
      <c r="G7462">
        <v>17010073.218600001</v>
      </c>
      <c r="H7462">
        <v>6012438.1447999999</v>
      </c>
      <c r="I7462">
        <v>484285.44</v>
      </c>
      <c r="J7462">
        <v>13800.444600000001</v>
      </c>
      <c r="K7462">
        <v>2453113.7711999998</v>
      </c>
      <c r="L7462">
        <v>5229549.18</v>
      </c>
      <c r="M7462">
        <v>504419.72</v>
      </c>
      <c r="N7462">
        <v>532834.85199999996</v>
      </c>
      <c r="O7462">
        <v>772452.054</v>
      </c>
    </row>
    <row r="7463" spans="1:15" hidden="1">
      <c r="A7463" s="110" t="s">
        <v>36</v>
      </c>
      <c r="B7463" s="110" t="s">
        <v>129</v>
      </c>
      <c r="C7463" s="110" t="s">
        <v>130</v>
      </c>
      <c r="D7463" s="110" t="s">
        <v>7</v>
      </c>
      <c r="E7463" s="110" t="s">
        <v>112</v>
      </c>
      <c r="F7463">
        <v>6383.7983999999997</v>
      </c>
      <c r="G7463">
        <v>873292130.28289998</v>
      </c>
      <c r="H7463">
        <v>229960357.70840001</v>
      </c>
      <c r="I7463">
        <v>228535459.46880001</v>
      </c>
      <c r="J7463">
        <v>7832610.5835999995</v>
      </c>
      <c r="K7463">
        <v>18042766.286400001</v>
      </c>
      <c r="L7463">
        <v>49459653</v>
      </c>
      <c r="M7463">
        <v>22752981.16</v>
      </c>
      <c r="N7463">
        <v>3566930.1359999999</v>
      </c>
      <c r="O7463">
        <v>16764837.187999999</v>
      </c>
    </row>
    <row r="7464" spans="1:15" hidden="1">
      <c r="A7464" s="110" t="s">
        <v>36</v>
      </c>
      <c r="B7464" s="110" t="s">
        <v>129</v>
      </c>
      <c r="C7464" s="110" t="s">
        <v>130</v>
      </c>
      <c r="D7464" s="110" t="s">
        <v>7</v>
      </c>
      <c r="E7464" s="110" t="s">
        <v>112</v>
      </c>
      <c r="F7464">
        <v>8608.1632000000009</v>
      </c>
      <c r="G7464">
        <v>1177581231.0662</v>
      </c>
      <c r="H7464">
        <v>306202030.37220001</v>
      </c>
      <c r="I7464">
        <v>309960697.45920002</v>
      </c>
      <c r="J7464">
        <v>11275191.9663</v>
      </c>
      <c r="K7464">
        <v>22663308.1248</v>
      </c>
      <c r="L7464">
        <v>63784944.759999998</v>
      </c>
      <c r="M7464">
        <v>22743607.739999998</v>
      </c>
      <c r="N7464">
        <v>2756415.486</v>
      </c>
      <c r="O7464">
        <v>22606362.372000001</v>
      </c>
    </row>
    <row r="7465" spans="1:15" hidden="1">
      <c r="A7465" s="110" t="s">
        <v>36</v>
      </c>
      <c r="B7465" s="110" t="s">
        <v>129</v>
      </c>
      <c r="C7465" s="110" t="s">
        <v>130</v>
      </c>
      <c r="D7465" s="110" t="s">
        <v>7</v>
      </c>
      <c r="E7465" s="110" t="s">
        <v>112</v>
      </c>
      <c r="F7465">
        <v>1951.9444000000001</v>
      </c>
      <c r="G7465">
        <v>326579817.56400001</v>
      </c>
      <c r="H7465">
        <v>70312194.738999993</v>
      </c>
      <c r="I7465">
        <v>69874335.148800001</v>
      </c>
      <c r="J7465">
        <v>2167880.4378999998</v>
      </c>
      <c r="K7465">
        <v>5517184.3848000001</v>
      </c>
      <c r="L7465">
        <v>15125776.58</v>
      </c>
      <c r="M7465">
        <v>6960010.7599999998</v>
      </c>
      <c r="N7465">
        <v>1091981.044</v>
      </c>
      <c r="O7465">
        <v>5126107.4919999996</v>
      </c>
    </row>
    <row r="7466" spans="1:15" hidden="1">
      <c r="A7466" s="110" t="s">
        <v>36</v>
      </c>
      <c r="B7466" s="110" t="s">
        <v>129</v>
      </c>
      <c r="C7466" s="110" t="s">
        <v>130</v>
      </c>
      <c r="D7466" s="110" t="s">
        <v>7</v>
      </c>
      <c r="E7466" s="110" t="s">
        <v>112</v>
      </c>
      <c r="F7466">
        <v>1390.2280000000001</v>
      </c>
      <c r="G7466">
        <v>232599046.68000001</v>
      </c>
      <c r="H7466">
        <v>48912580.537199996</v>
      </c>
      <c r="I7466">
        <v>50469479.654399998</v>
      </c>
      <c r="J7466">
        <v>1543438.5954</v>
      </c>
      <c r="K7466">
        <v>3690162.36</v>
      </c>
      <c r="L7466">
        <v>10385810.039999999</v>
      </c>
      <c r="M7466">
        <v>3698436.98</v>
      </c>
      <c r="N7466">
        <v>446775.03200000001</v>
      </c>
      <c r="O7466">
        <v>3650952.338</v>
      </c>
    </row>
    <row r="7467" spans="1:15" hidden="1">
      <c r="A7467" s="110" t="s">
        <v>36</v>
      </c>
      <c r="B7467" s="110" t="s">
        <v>129</v>
      </c>
      <c r="C7467" s="110" t="s">
        <v>130</v>
      </c>
      <c r="D7467" s="110" t="s">
        <v>7</v>
      </c>
      <c r="E7467" s="110" t="s">
        <v>112</v>
      </c>
      <c r="F7467">
        <v>113.30759999999999</v>
      </c>
      <c r="G7467">
        <v>15957494.312799999</v>
      </c>
      <c r="H7467">
        <v>4095795.3761999998</v>
      </c>
      <c r="I7467">
        <v>4083937.7088000001</v>
      </c>
      <c r="J7467">
        <v>127246.7368</v>
      </c>
      <c r="K7467">
        <v>317321.10720000003</v>
      </c>
      <c r="L7467">
        <v>859201.74</v>
      </c>
      <c r="M7467">
        <v>374722.78</v>
      </c>
      <c r="N7467">
        <v>55399.036</v>
      </c>
      <c r="O7467">
        <v>297562.58399999997</v>
      </c>
    </row>
    <row r="7468" spans="1:15" hidden="1">
      <c r="A7468" s="110" t="s">
        <v>36</v>
      </c>
      <c r="B7468" s="110" t="s">
        <v>129</v>
      </c>
      <c r="C7468" s="110" t="s">
        <v>130</v>
      </c>
      <c r="D7468" s="110" t="s">
        <v>7</v>
      </c>
      <c r="E7468" s="110" t="s">
        <v>112</v>
      </c>
      <c r="F7468">
        <v>151.88040000000001</v>
      </c>
      <c r="G7468">
        <v>21515765.843899999</v>
      </c>
      <c r="H7468">
        <v>5405907.4655999998</v>
      </c>
      <c r="I7468">
        <v>5466323.0976</v>
      </c>
      <c r="J7468">
        <v>167273.37090000001</v>
      </c>
      <c r="K7468">
        <v>399680.136</v>
      </c>
      <c r="L7468">
        <v>1124881.74</v>
      </c>
      <c r="M7468">
        <v>401096.44</v>
      </c>
      <c r="N7468">
        <v>48610.584000000003</v>
      </c>
      <c r="O7468">
        <v>398861.69400000002</v>
      </c>
    </row>
    <row r="7469" spans="1:15">
      <c r="A7469" s="110" t="s">
        <v>36</v>
      </c>
      <c r="B7469" s="110" t="s">
        <v>129</v>
      </c>
      <c r="C7469" s="110" t="s">
        <v>130</v>
      </c>
      <c r="D7469" s="110" t="s">
        <v>9</v>
      </c>
      <c r="E7469" s="110" t="s">
        <v>112</v>
      </c>
      <c r="F7469">
        <v>3635.4863999999998</v>
      </c>
      <c r="G7469">
        <v>513668052.8179</v>
      </c>
      <c r="H7469">
        <v>133032703.7228</v>
      </c>
      <c r="I7469">
        <v>72261837.9648</v>
      </c>
      <c r="J7469">
        <v>2007164.8573</v>
      </c>
      <c r="K7469">
        <v>12146225.4</v>
      </c>
      <c r="L7469">
        <v>31842181.780000001</v>
      </c>
      <c r="M7469">
        <v>17816406.5</v>
      </c>
      <c r="N7469">
        <v>9910926.1459999997</v>
      </c>
      <c r="O7469">
        <v>9547347.0840000007</v>
      </c>
    </row>
    <row r="7470" spans="1:15">
      <c r="A7470" s="110" t="s">
        <v>36</v>
      </c>
      <c r="B7470" s="110" t="s">
        <v>129</v>
      </c>
      <c r="C7470" s="110" t="s">
        <v>130</v>
      </c>
      <c r="D7470" s="110" t="s">
        <v>9</v>
      </c>
      <c r="E7470" s="110" t="s">
        <v>112</v>
      </c>
      <c r="F7470">
        <v>14165.8608</v>
      </c>
      <c r="G7470">
        <v>2001534136.8422</v>
      </c>
      <c r="H7470">
        <v>481401137.48619998</v>
      </c>
      <c r="I7470">
        <v>307213732.35839999</v>
      </c>
      <c r="J7470">
        <v>6806266.6813000003</v>
      </c>
      <c r="K7470">
        <v>45704449.519199997</v>
      </c>
      <c r="L7470">
        <v>130680276.62</v>
      </c>
      <c r="M7470">
        <v>45100692.899999999</v>
      </c>
      <c r="N7470">
        <v>20599172.440000001</v>
      </c>
      <c r="O7470">
        <v>37201731.710000001</v>
      </c>
    </row>
    <row r="7471" spans="1:15">
      <c r="A7471" s="110" t="s">
        <v>36</v>
      </c>
      <c r="B7471" s="110" t="s">
        <v>129</v>
      </c>
      <c r="C7471" s="110" t="s">
        <v>130</v>
      </c>
      <c r="D7471" s="110" t="s">
        <v>9</v>
      </c>
      <c r="E7471" s="110" t="s">
        <v>112</v>
      </c>
      <c r="F7471">
        <v>2329.6363999999999</v>
      </c>
      <c r="G7471">
        <v>389771466.08399999</v>
      </c>
      <c r="H7471">
        <v>85288396.365400001</v>
      </c>
      <c r="I7471">
        <v>46361009.6448</v>
      </c>
      <c r="J7471">
        <v>271581.51409999997</v>
      </c>
      <c r="K7471">
        <v>7788283.4447999997</v>
      </c>
      <c r="L7471">
        <v>20382111.059999999</v>
      </c>
      <c r="M7471">
        <v>11436361.24</v>
      </c>
      <c r="N7471">
        <v>6287874.4720000001</v>
      </c>
      <c r="O7471">
        <v>6117984.5760000004</v>
      </c>
    </row>
    <row r="7472" spans="1:15">
      <c r="A7472" s="110" t="s">
        <v>36</v>
      </c>
      <c r="B7472" s="110" t="s">
        <v>129</v>
      </c>
      <c r="C7472" s="110" t="s">
        <v>130</v>
      </c>
      <c r="D7472" s="110" t="s">
        <v>9</v>
      </c>
      <c r="E7472" s="110" t="s">
        <v>112</v>
      </c>
      <c r="F7472">
        <v>2828.672</v>
      </c>
      <c r="G7472">
        <v>473265112.31999999</v>
      </c>
      <c r="H7472">
        <v>95700245.997400001</v>
      </c>
      <c r="I7472">
        <v>61589096.870399997</v>
      </c>
      <c r="J7472">
        <v>329220.71240000002</v>
      </c>
      <c r="K7472">
        <v>9162659.3687999994</v>
      </c>
      <c r="L7472">
        <v>26198303</v>
      </c>
      <c r="M7472">
        <v>8974424.4000000004</v>
      </c>
      <c r="N7472">
        <v>4236920.4019999998</v>
      </c>
      <c r="O7472">
        <v>7428527.4359999998</v>
      </c>
    </row>
    <row r="7473" spans="1:15">
      <c r="A7473" s="110" t="s">
        <v>36</v>
      </c>
      <c r="B7473" s="110" t="s">
        <v>129</v>
      </c>
      <c r="C7473" s="110" t="s">
        <v>130</v>
      </c>
      <c r="D7473" s="110" t="s">
        <v>9</v>
      </c>
      <c r="E7473" s="110" t="s">
        <v>112</v>
      </c>
      <c r="F7473">
        <v>269.20600000000002</v>
      </c>
      <c r="G7473">
        <v>38734141.584600002</v>
      </c>
      <c r="H7473">
        <v>9855826.8528000005</v>
      </c>
      <c r="I7473">
        <v>5339414.6496000001</v>
      </c>
      <c r="J7473">
        <v>31797.079600000001</v>
      </c>
      <c r="K7473">
        <v>899243.55359999998</v>
      </c>
      <c r="L7473">
        <v>2364885.7400000002</v>
      </c>
      <c r="M7473">
        <v>1342601.58</v>
      </c>
      <c r="N7473">
        <v>746151.53799999994</v>
      </c>
      <c r="O7473">
        <v>706975.87399999995</v>
      </c>
    </row>
    <row r="7474" spans="1:15">
      <c r="A7474" s="110" t="s">
        <v>36</v>
      </c>
      <c r="B7474" s="110" t="s">
        <v>129</v>
      </c>
      <c r="C7474" s="110" t="s">
        <v>130</v>
      </c>
      <c r="D7474" s="110" t="s">
        <v>9</v>
      </c>
      <c r="E7474" s="110" t="s">
        <v>112</v>
      </c>
      <c r="F7474">
        <v>509.48239999999998</v>
      </c>
      <c r="G7474">
        <v>73599519.082300007</v>
      </c>
      <c r="H7474">
        <v>17319323.557799999</v>
      </c>
      <c r="I7474">
        <v>11045965.2096</v>
      </c>
      <c r="J7474">
        <v>59984.639999999999</v>
      </c>
      <c r="K7474">
        <v>1643318.4743999999</v>
      </c>
      <c r="L7474">
        <v>4698651.66</v>
      </c>
      <c r="M7474">
        <v>1621607.4</v>
      </c>
      <c r="N7474">
        <v>740649.33799999999</v>
      </c>
      <c r="O7474">
        <v>1337978.9939999999</v>
      </c>
    </row>
    <row r="7475" spans="1:15">
      <c r="A7475" s="110" t="s">
        <v>36</v>
      </c>
      <c r="B7475" s="110" t="s">
        <v>129</v>
      </c>
      <c r="C7475" s="110" t="s">
        <v>130</v>
      </c>
      <c r="D7475" s="110" t="s">
        <v>9</v>
      </c>
      <c r="E7475" s="110" t="s">
        <v>112</v>
      </c>
      <c r="F7475">
        <v>940.21199999999999</v>
      </c>
      <c r="G7475">
        <v>135386297.046</v>
      </c>
      <c r="H7475">
        <v>34641863.713200003</v>
      </c>
      <c r="I7475">
        <v>19178558.323199999</v>
      </c>
      <c r="J7475">
        <v>1077056.1549</v>
      </c>
      <c r="K7475">
        <v>1175746.4712</v>
      </c>
      <c r="L7475">
        <v>1646336.14</v>
      </c>
      <c r="M7475">
        <v>79954.100000000006</v>
      </c>
      <c r="N7475">
        <v>6139312.3660000004</v>
      </c>
      <c r="O7475">
        <v>2469141.1140000001</v>
      </c>
    </row>
    <row r="7476" spans="1:15">
      <c r="A7476" s="110" t="s">
        <v>36</v>
      </c>
      <c r="B7476" s="110" t="s">
        <v>129</v>
      </c>
      <c r="C7476" s="110" t="s">
        <v>130</v>
      </c>
      <c r="D7476" s="110" t="s">
        <v>9</v>
      </c>
      <c r="E7476" s="110" t="s">
        <v>112</v>
      </c>
      <c r="F7476">
        <v>6832.2071999999998</v>
      </c>
      <c r="G7476">
        <v>983807091.86759996</v>
      </c>
      <c r="H7476">
        <v>244879780.50119999</v>
      </c>
      <c r="I7476">
        <v>153083852.46720001</v>
      </c>
      <c r="J7476">
        <v>1350085.7027</v>
      </c>
      <c r="K7476">
        <v>25135903.3248</v>
      </c>
      <c r="L7476">
        <v>67165508.739999995</v>
      </c>
      <c r="M7476">
        <v>41206986.859999999</v>
      </c>
      <c r="N7476">
        <v>451625.98800000001</v>
      </c>
      <c r="O7476">
        <v>17942428.855999999</v>
      </c>
    </row>
    <row r="7477" spans="1:15">
      <c r="A7477" s="110" t="s">
        <v>36</v>
      </c>
      <c r="B7477" s="110" t="s">
        <v>129</v>
      </c>
      <c r="C7477" s="110" t="s">
        <v>130</v>
      </c>
      <c r="D7477" s="110" t="s">
        <v>9</v>
      </c>
      <c r="E7477" s="110" t="s">
        <v>112</v>
      </c>
      <c r="F7477">
        <v>37.769199999999998</v>
      </c>
      <c r="G7477">
        <v>6833298.0870000003</v>
      </c>
      <c r="H7477">
        <v>777808.93359999999</v>
      </c>
      <c r="I7477">
        <v>2188767.0912000001</v>
      </c>
      <c r="J7477">
        <v>10510.3629</v>
      </c>
      <c r="K7477">
        <v>6711548.8247999996</v>
      </c>
      <c r="L7477">
        <v>27518611.239999998</v>
      </c>
      <c r="M7477">
        <v>2195430.2799999998</v>
      </c>
      <c r="N7477">
        <v>9910128.7780000009</v>
      </c>
      <c r="O7477">
        <v>99187.528000000006</v>
      </c>
    </row>
    <row r="7478" spans="1:15">
      <c r="A7478" s="110" t="s">
        <v>36</v>
      </c>
      <c r="B7478" s="110" t="s">
        <v>129</v>
      </c>
      <c r="C7478" s="110" t="s">
        <v>130</v>
      </c>
      <c r="D7478" s="110" t="s">
        <v>9</v>
      </c>
      <c r="E7478" s="110" t="s">
        <v>112</v>
      </c>
      <c r="F7478">
        <v>1329.9580000000001</v>
      </c>
      <c r="G7478">
        <v>240619326.255</v>
      </c>
      <c r="H7478">
        <v>49919607.047399998</v>
      </c>
      <c r="I7478">
        <v>28505151.9936</v>
      </c>
      <c r="J7478">
        <v>400051.3112</v>
      </c>
      <c r="K7478">
        <v>4680457.9919999996</v>
      </c>
      <c r="L7478">
        <v>12506629.34</v>
      </c>
      <c r="M7478">
        <v>7655689.7400000002</v>
      </c>
      <c r="N7478">
        <v>83824.664000000004</v>
      </c>
      <c r="O7478">
        <v>3492674.79</v>
      </c>
    </row>
    <row r="7479" spans="1:15">
      <c r="A7479" s="110" t="s">
        <v>36</v>
      </c>
      <c r="B7479" s="110" t="s">
        <v>129</v>
      </c>
      <c r="C7479" s="110" t="s">
        <v>130</v>
      </c>
      <c r="D7479" s="110" t="s">
        <v>9</v>
      </c>
      <c r="E7479" s="110" t="s">
        <v>112</v>
      </c>
      <c r="F7479">
        <v>408.22879999999998</v>
      </c>
      <c r="G7479">
        <v>59591084.968800001</v>
      </c>
      <c r="H7479">
        <v>14726782.480599999</v>
      </c>
      <c r="I7479">
        <v>9076867.0656000003</v>
      </c>
      <c r="J7479">
        <v>123133.82399999999</v>
      </c>
      <c r="K7479">
        <v>1490394.8376</v>
      </c>
      <c r="L7479">
        <v>3982475.14</v>
      </c>
      <c r="M7479">
        <v>2462244.34</v>
      </c>
      <c r="N7479">
        <v>27068.117999999999</v>
      </c>
      <c r="O7479">
        <v>1072072.1000000001</v>
      </c>
    </row>
    <row r="7480" spans="1:15" hidden="1">
      <c r="A7480" s="110" t="s">
        <v>36</v>
      </c>
      <c r="B7480" s="110" t="s">
        <v>129</v>
      </c>
      <c r="C7480" s="110" t="s">
        <v>130</v>
      </c>
      <c r="D7480" s="110" t="s">
        <v>7</v>
      </c>
      <c r="E7480" s="110" t="s">
        <v>112</v>
      </c>
      <c r="F7480">
        <v>17934.7448</v>
      </c>
      <c r="G7480">
        <v>2873036645.9071002</v>
      </c>
      <c r="H7480">
        <v>745251574.66680002</v>
      </c>
      <c r="I7480">
        <v>637897173.83039999</v>
      </c>
      <c r="J7480">
        <v>6158809.1823000005</v>
      </c>
      <c r="K7480">
        <v>54193355.0352</v>
      </c>
      <c r="L7480">
        <v>159867590.31999999</v>
      </c>
      <c r="M7480">
        <v>33665374.700000003</v>
      </c>
      <c r="N7480">
        <v>2083957.348</v>
      </c>
      <c r="O7480">
        <v>76965644.030000001</v>
      </c>
    </row>
    <row r="7481" spans="1:15" hidden="1">
      <c r="A7481" s="110" t="s">
        <v>36</v>
      </c>
      <c r="B7481" s="110" t="s">
        <v>129</v>
      </c>
      <c r="C7481" s="110" t="s">
        <v>130</v>
      </c>
      <c r="D7481" s="110" t="s">
        <v>7</v>
      </c>
      <c r="E7481" s="110" t="s">
        <v>112</v>
      </c>
      <c r="F7481">
        <v>178792.96400000001</v>
      </c>
      <c r="G7481">
        <v>28641531873.4776</v>
      </c>
      <c r="H7481">
        <v>7329674156.3507996</v>
      </c>
      <c r="I7481">
        <v>6556584408.2111998</v>
      </c>
      <c r="J7481">
        <v>61421387.722099997</v>
      </c>
      <c r="K7481">
        <v>492546342.08880001</v>
      </c>
      <c r="L7481">
        <v>1449177157.1199999</v>
      </c>
      <c r="M7481">
        <v>323558588.89999998</v>
      </c>
      <c r="N7481">
        <v>5059325.216</v>
      </c>
      <c r="O7481">
        <v>767276908.37600005</v>
      </c>
    </row>
    <row r="7482" spans="1:15" hidden="1">
      <c r="A7482" s="110" t="s">
        <v>36</v>
      </c>
      <c r="B7482" s="110" t="s">
        <v>129</v>
      </c>
      <c r="C7482" s="110" t="s">
        <v>130</v>
      </c>
      <c r="D7482" s="110" t="s">
        <v>7</v>
      </c>
      <c r="E7482" s="110" t="s">
        <v>112</v>
      </c>
      <c r="F7482">
        <v>2.4108000000000001</v>
      </c>
      <c r="G7482">
        <v>468388.30499999999</v>
      </c>
      <c r="H7482">
        <v>100062.1154</v>
      </c>
      <c r="I7482">
        <v>85724.505600000004</v>
      </c>
      <c r="J7482">
        <v>273.44839999999999</v>
      </c>
      <c r="K7482">
        <v>7336.3104000000003</v>
      </c>
      <c r="L7482">
        <v>21760.34</v>
      </c>
      <c r="M7482">
        <v>4563.3</v>
      </c>
      <c r="N7482">
        <v>286.83600000000001</v>
      </c>
      <c r="O7482">
        <v>10345.94</v>
      </c>
    </row>
    <row r="7483" spans="1:15" hidden="1">
      <c r="A7483" s="110" t="s">
        <v>36</v>
      </c>
      <c r="B7483" s="110" t="s">
        <v>129</v>
      </c>
      <c r="C7483" s="110" t="s">
        <v>130</v>
      </c>
      <c r="D7483" s="110" t="s">
        <v>7</v>
      </c>
      <c r="E7483" s="110" t="s">
        <v>112</v>
      </c>
      <c r="F7483">
        <v>2107.8427999999999</v>
      </c>
      <c r="G7483">
        <v>409527508.005</v>
      </c>
      <c r="H7483">
        <v>88166116.181600004</v>
      </c>
      <c r="I7483">
        <v>76076554.060800001</v>
      </c>
      <c r="J7483">
        <v>725374.14060000004</v>
      </c>
      <c r="K7483">
        <v>5531195.4623999996</v>
      </c>
      <c r="L7483">
        <v>15526325.26</v>
      </c>
      <c r="M7483">
        <v>3740325.86</v>
      </c>
      <c r="N7483">
        <v>112064.48</v>
      </c>
      <c r="O7483">
        <v>9045652.8800000008</v>
      </c>
    </row>
    <row r="7484" spans="1:15" hidden="1">
      <c r="A7484" s="110" t="s">
        <v>36</v>
      </c>
      <c r="B7484" s="110" t="s">
        <v>129</v>
      </c>
      <c r="C7484" s="110" t="s">
        <v>130</v>
      </c>
      <c r="D7484" s="110" t="s">
        <v>7</v>
      </c>
      <c r="E7484" s="110" t="s">
        <v>112</v>
      </c>
      <c r="F7484">
        <v>2.4108000000000001</v>
      </c>
      <c r="G7484">
        <v>468388.30499999999</v>
      </c>
      <c r="H7484">
        <v>128102.35159999999</v>
      </c>
      <c r="I7484">
        <v>261072.5184</v>
      </c>
      <c r="J7484">
        <v>273.44839999999999</v>
      </c>
      <c r="K7484">
        <v>19609.840800000002</v>
      </c>
      <c r="L7484">
        <v>57704.22</v>
      </c>
      <c r="M7484">
        <v>12885.48</v>
      </c>
      <c r="N7484">
        <v>200.244</v>
      </c>
      <c r="O7484">
        <v>10345.94</v>
      </c>
    </row>
    <row r="7485" spans="1:15" hidden="1">
      <c r="A7485" s="110" t="s">
        <v>36</v>
      </c>
      <c r="B7485" s="110" t="s">
        <v>129</v>
      </c>
      <c r="C7485" s="110" t="s">
        <v>130</v>
      </c>
      <c r="D7485" s="110" t="s">
        <v>7</v>
      </c>
      <c r="E7485" s="110" t="s">
        <v>112</v>
      </c>
      <c r="F7485">
        <v>700.73919999999998</v>
      </c>
      <c r="G7485">
        <v>105385865.009</v>
      </c>
      <c r="H7485">
        <v>29323509.902600002</v>
      </c>
      <c r="I7485">
        <v>25294008.902399998</v>
      </c>
      <c r="J7485">
        <v>239407.82149999999</v>
      </c>
      <c r="K7485">
        <v>1838194.7544</v>
      </c>
      <c r="L7485">
        <v>5153273.5999999996</v>
      </c>
      <c r="M7485">
        <v>1241388.98</v>
      </c>
      <c r="N7485">
        <v>36479.586000000003</v>
      </c>
      <c r="O7485">
        <v>3007170.5839999998</v>
      </c>
    </row>
    <row r="7486" spans="1:15">
      <c r="A7486" s="110" t="s">
        <v>36</v>
      </c>
      <c r="B7486" s="110" t="s">
        <v>129</v>
      </c>
      <c r="C7486" s="110" t="s">
        <v>130</v>
      </c>
      <c r="D7486" s="110" t="s">
        <v>9</v>
      </c>
      <c r="E7486" s="110" t="s">
        <v>112</v>
      </c>
      <c r="F7486">
        <v>100017.6632</v>
      </c>
      <c r="G7486">
        <v>15122987264.024599</v>
      </c>
      <c r="H7486">
        <v>4175662403.3192</v>
      </c>
      <c r="I7486">
        <v>1987774427.7888</v>
      </c>
      <c r="J7486">
        <v>29397774.770500001</v>
      </c>
      <c r="K7486">
        <v>321573390.87599999</v>
      </c>
      <c r="L7486">
        <v>1465174750.3199999</v>
      </c>
      <c r="M7486">
        <v>176538298.56</v>
      </c>
      <c r="N7486">
        <v>7170618.5760000004</v>
      </c>
      <c r="O7486">
        <v>429218476.03799999</v>
      </c>
    </row>
    <row r="7487" spans="1:15">
      <c r="A7487" s="110" t="s">
        <v>36</v>
      </c>
      <c r="B7487" s="110" t="s">
        <v>129</v>
      </c>
      <c r="C7487" s="110" t="s">
        <v>130</v>
      </c>
      <c r="D7487" s="110" t="s">
        <v>9</v>
      </c>
      <c r="E7487" s="110" t="s">
        <v>112</v>
      </c>
      <c r="F7487">
        <v>339482.42719999998</v>
      </c>
      <c r="G7487">
        <v>51332224787.806999</v>
      </c>
      <c r="H7487">
        <v>14540783014.701</v>
      </c>
      <c r="I7487">
        <v>6851882076.9024</v>
      </c>
      <c r="J7487">
        <v>99786239.727200001</v>
      </c>
      <c r="K7487">
        <v>1058877572.0039999</v>
      </c>
      <c r="L7487">
        <v>5080232604.3000002</v>
      </c>
      <c r="M7487">
        <v>586034102.70000005</v>
      </c>
      <c r="N7487">
        <v>19696514.881999999</v>
      </c>
      <c r="O7487">
        <v>1456863969.55</v>
      </c>
    </row>
    <row r="7488" spans="1:15">
      <c r="A7488" s="110" t="s">
        <v>36</v>
      </c>
      <c r="B7488" s="110" t="s">
        <v>129</v>
      </c>
      <c r="C7488" s="110" t="s">
        <v>130</v>
      </c>
      <c r="D7488" s="110" t="s">
        <v>9</v>
      </c>
      <c r="E7488" s="110" t="s">
        <v>112</v>
      </c>
      <c r="F7488">
        <v>2552.2336</v>
      </c>
      <c r="G7488">
        <v>495867085.56</v>
      </c>
      <c r="H7488">
        <v>106543797.38860001</v>
      </c>
      <c r="I7488">
        <v>50732561.894400001</v>
      </c>
      <c r="J7488">
        <v>749341.89469999995</v>
      </c>
      <c r="K7488">
        <v>8207820.5039999997</v>
      </c>
      <c r="L7488">
        <v>37472296.039999999</v>
      </c>
      <c r="M7488">
        <v>4508478.08</v>
      </c>
      <c r="N7488">
        <v>184451.78400000001</v>
      </c>
      <c r="O7488">
        <v>10952723.517999999</v>
      </c>
    </row>
    <row r="7489" spans="1:15">
      <c r="A7489" s="110" t="s">
        <v>36</v>
      </c>
      <c r="B7489" s="110" t="s">
        <v>129</v>
      </c>
      <c r="C7489" s="110" t="s">
        <v>130</v>
      </c>
      <c r="D7489" s="110" t="s">
        <v>9</v>
      </c>
      <c r="E7489" s="110" t="s">
        <v>112</v>
      </c>
      <c r="F7489">
        <v>1020.572</v>
      </c>
      <c r="G7489">
        <v>198284382.44999999</v>
      </c>
      <c r="H7489">
        <v>39809654.667000003</v>
      </c>
      <c r="I7489">
        <v>22600437.215999998</v>
      </c>
      <c r="J7489">
        <v>298529.85600000003</v>
      </c>
      <c r="K7489">
        <v>3492628.3944000001</v>
      </c>
      <c r="L7489">
        <v>16756776.26</v>
      </c>
      <c r="M7489">
        <v>1932995.84</v>
      </c>
      <c r="N7489">
        <v>64970.158000000003</v>
      </c>
      <c r="O7489">
        <v>4379709.7079999996</v>
      </c>
    </row>
    <row r="7490" spans="1:15">
      <c r="A7490" s="110" t="s">
        <v>36</v>
      </c>
      <c r="B7490" s="110" t="s">
        <v>129</v>
      </c>
      <c r="C7490" s="110" t="s">
        <v>130</v>
      </c>
      <c r="D7490" s="110" t="s">
        <v>9</v>
      </c>
      <c r="E7490" s="110" t="s">
        <v>112</v>
      </c>
      <c r="F7490">
        <v>5886.37</v>
      </c>
      <c r="G7490">
        <v>914769400.40639997</v>
      </c>
      <c r="H7490">
        <v>245722548.162</v>
      </c>
      <c r="I7490">
        <v>117012781.9392</v>
      </c>
      <c r="J7490">
        <v>1728682.4994000001</v>
      </c>
      <c r="K7490">
        <v>18931347.215999998</v>
      </c>
      <c r="L7490">
        <v>86473976.579999998</v>
      </c>
      <c r="M7490">
        <v>10400284.68</v>
      </c>
      <c r="N7490">
        <v>426287.00400000002</v>
      </c>
      <c r="O7490">
        <v>25260925.822000001</v>
      </c>
    </row>
    <row r="7491" spans="1:15">
      <c r="A7491" s="110" t="s">
        <v>36</v>
      </c>
      <c r="B7491" s="110" t="s">
        <v>129</v>
      </c>
      <c r="C7491" s="110" t="s">
        <v>130</v>
      </c>
      <c r="D7491" s="110" t="s">
        <v>9</v>
      </c>
      <c r="E7491" s="110" t="s">
        <v>112</v>
      </c>
      <c r="F7491">
        <v>1988.91</v>
      </c>
      <c r="G7491">
        <v>308150951.41909999</v>
      </c>
      <c r="H7491">
        <v>79007225.967399999</v>
      </c>
      <c r="I7491">
        <v>43290516.364799999</v>
      </c>
      <c r="J7491">
        <v>586998.05310000002</v>
      </c>
      <c r="K7491">
        <v>6690041.1431999998</v>
      </c>
      <c r="L7491">
        <v>32097148.48</v>
      </c>
      <c r="M7491">
        <v>3702592.74</v>
      </c>
      <c r="N7491">
        <v>124442.626</v>
      </c>
      <c r="O7491">
        <v>8535261.5920000002</v>
      </c>
    </row>
    <row r="7492" spans="1:15" hidden="1">
      <c r="A7492" s="110" t="s">
        <v>36</v>
      </c>
      <c r="B7492" s="110" t="s">
        <v>129</v>
      </c>
      <c r="C7492" s="110" t="s">
        <v>130</v>
      </c>
      <c r="D7492" s="110" t="s">
        <v>12</v>
      </c>
      <c r="E7492" s="110" t="s">
        <v>112</v>
      </c>
      <c r="F7492">
        <v>64175.495999999999</v>
      </c>
      <c r="G7492">
        <v>5200070590.3607998</v>
      </c>
      <c r="H7492">
        <v>1961947844.2532001</v>
      </c>
      <c r="I7492">
        <v>154881723.59040001</v>
      </c>
      <c r="J7492">
        <v>12968450.465700001</v>
      </c>
      <c r="K7492">
        <v>423811285.3872</v>
      </c>
      <c r="L7492">
        <v>1250917480.8599999</v>
      </c>
      <c r="M7492">
        <v>125415830.7</v>
      </c>
      <c r="N7492">
        <v>5318786.4179999996</v>
      </c>
      <c r="O7492">
        <v>648199363.04200006</v>
      </c>
    </row>
    <row r="7493" spans="1:15" hidden="1">
      <c r="A7493" s="110" t="s">
        <v>36</v>
      </c>
      <c r="B7493" s="110" t="s">
        <v>129</v>
      </c>
      <c r="C7493" s="110" t="s">
        <v>130</v>
      </c>
      <c r="D7493" s="110" t="s">
        <v>12</v>
      </c>
      <c r="E7493" s="110" t="s">
        <v>112</v>
      </c>
      <c r="F7493">
        <v>437.96199999999999</v>
      </c>
      <c r="G7493">
        <v>37585625.615999997</v>
      </c>
      <c r="H7493">
        <v>13408561.2882</v>
      </c>
      <c r="I7493">
        <v>1061451.8208000001</v>
      </c>
      <c r="J7493">
        <v>87764.513699999996</v>
      </c>
      <c r="K7493">
        <v>2894149.656</v>
      </c>
      <c r="L7493">
        <v>8523921.3200000003</v>
      </c>
      <c r="M7493">
        <v>854372.76</v>
      </c>
      <c r="N7493">
        <v>36988.313999999998</v>
      </c>
      <c r="O7493">
        <v>4423600.1260000002</v>
      </c>
    </row>
    <row r="7494" spans="1:15" hidden="1">
      <c r="A7494" s="110" t="s">
        <v>36</v>
      </c>
      <c r="B7494" s="110" t="s">
        <v>129</v>
      </c>
      <c r="C7494" s="110" t="s">
        <v>130</v>
      </c>
      <c r="D7494" s="110" t="s">
        <v>7</v>
      </c>
      <c r="E7494" s="110" t="s">
        <v>112</v>
      </c>
      <c r="F7494">
        <v>3593.6992</v>
      </c>
      <c r="G7494">
        <v>491611581.90140003</v>
      </c>
      <c r="H7494">
        <v>129093606.919</v>
      </c>
      <c r="I7494">
        <v>128616427.18080001</v>
      </c>
      <c r="J7494">
        <v>988908.81350000005</v>
      </c>
      <c r="K7494">
        <v>10280580.588</v>
      </c>
      <c r="L7494">
        <v>28290554.32</v>
      </c>
      <c r="M7494">
        <v>6765865.0999999996</v>
      </c>
      <c r="N7494">
        <v>70242.347999999998</v>
      </c>
      <c r="O7494">
        <v>15422096.536</v>
      </c>
    </row>
    <row r="7495" spans="1:15" hidden="1">
      <c r="A7495" s="110" t="s">
        <v>36</v>
      </c>
      <c r="B7495" s="110" t="s">
        <v>129</v>
      </c>
      <c r="C7495" s="110" t="s">
        <v>130</v>
      </c>
      <c r="D7495" s="110" t="s">
        <v>7</v>
      </c>
      <c r="E7495" s="110" t="s">
        <v>112</v>
      </c>
      <c r="F7495">
        <v>9694.6304</v>
      </c>
      <c r="G7495">
        <v>1326207988.3852999</v>
      </c>
      <c r="H7495">
        <v>333077818.47100002</v>
      </c>
      <c r="I7495">
        <v>357942857.33759999</v>
      </c>
      <c r="J7495">
        <v>2671129.9402000001</v>
      </c>
      <c r="K7495">
        <v>26171608.096799999</v>
      </c>
      <c r="L7495">
        <v>73658903.420000002</v>
      </c>
      <c r="M7495">
        <v>17777868.140000001</v>
      </c>
      <c r="N7495">
        <v>422580.68599999999</v>
      </c>
      <c r="O7495">
        <v>41603795.684</v>
      </c>
    </row>
    <row r="7496" spans="1:15" hidden="1">
      <c r="A7496" s="110" t="s">
        <v>36</v>
      </c>
      <c r="B7496" s="110" t="s">
        <v>129</v>
      </c>
      <c r="C7496" s="110" t="s">
        <v>130</v>
      </c>
      <c r="D7496" s="110" t="s">
        <v>7</v>
      </c>
      <c r="E7496" s="110" t="s">
        <v>112</v>
      </c>
      <c r="F7496">
        <v>495.82119999999998</v>
      </c>
      <c r="G7496">
        <v>82955844.972000003</v>
      </c>
      <c r="H7496">
        <v>17811163.920200001</v>
      </c>
      <c r="I7496">
        <v>17745935.404800002</v>
      </c>
      <c r="J7496">
        <v>135713.6943</v>
      </c>
      <c r="K7496">
        <v>1418171.5008</v>
      </c>
      <c r="L7496">
        <v>3902024.12</v>
      </c>
      <c r="M7496">
        <v>933201</v>
      </c>
      <c r="N7496">
        <v>9711.8340000000007</v>
      </c>
      <c r="O7496">
        <v>2127780.1159999999</v>
      </c>
    </row>
    <row r="7497" spans="1:15" hidden="1">
      <c r="A7497" s="110" t="s">
        <v>36</v>
      </c>
      <c r="B7497" s="110" t="s">
        <v>129</v>
      </c>
      <c r="C7497" s="110" t="s">
        <v>130</v>
      </c>
      <c r="D7497" s="110" t="s">
        <v>7</v>
      </c>
      <c r="E7497" s="110" t="s">
        <v>112</v>
      </c>
      <c r="F7497">
        <v>248.3124</v>
      </c>
      <c r="G7497">
        <v>41545147.644000001</v>
      </c>
      <c r="H7497">
        <v>8226061.7976000002</v>
      </c>
      <c r="I7497">
        <v>9399759.9744000006</v>
      </c>
      <c r="J7497">
        <v>71212.183600000004</v>
      </c>
      <c r="K7497">
        <v>687278.73600000003</v>
      </c>
      <c r="L7497">
        <v>1934320.96</v>
      </c>
      <c r="M7497">
        <v>466857.16</v>
      </c>
      <c r="N7497">
        <v>11101.816000000001</v>
      </c>
      <c r="O7497">
        <v>1065613.78</v>
      </c>
    </row>
    <row r="7498" spans="1:15" hidden="1">
      <c r="A7498" s="110" t="s">
        <v>36</v>
      </c>
      <c r="B7498" s="110" t="s">
        <v>129</v>
      </c>
      <c r="C7498" s="110" t="s">
        <v>130</v>
      </c>
      <c r="D7498" s="110" t="s">
        <v>7</v>
      </c>
      <c r="E7498" s="110" t="s">
        <v>112</v>
      </c>
      <c r="F7498">
        <v>22.500800000000002</v>
      </c>
      <c r="G7498">
        <v>3179423.7922</v>
      </c>
      <c r="H7498">
        <v>808278.32140000002</v>
      </c>
      <c r="I7498">
        <v>805290.64320000005</v>
      </c>
      <c r="J7498">
        <v>7670.2281999999996</v>
      </c>
      <c r="K7498">
        <v>64368.950400000002</v>
      </c>
      <c r="L7498">
        <v>177133.12</v>
      </c>
      <c r="M7498">
        <v>42363.66</v>
      </c>
      <c r="N7498">
        <v>438.37200000000001</v>
      </c>
      <c r="O7498">
        <v>96560.001999999993</v>
      </c>
    </row>
    <row r="7499" spans="1:15">
      <c r="A7499" s="110" t="s">
        <v>36</v>
      </c>
      <c r="B7499" s="110" t="s">
        <v>129</v>
      </c>
      <c r="C7499" s="110" t="s">
        <v>130</v>
      </c>
      <c r="D7499" s="110" t="s">
        <v>9</v>
      </c>
      <c r="E7499" s="110" t="s">
        <v>112</v>
      </c>
      <c r="F7499">
        <v>2507.232</v>
      </c>
      <c r="G7499">
        <v>354253829.52960002</v>
      </c>
      <c r="H7499">
        <v>92149873.104599997</v>
      </c>
      <c r="I7499">
        <v>49753910.131200001</v>
      </c>
      <c r="J7499">
        <v>801723.42570000002</v>
      </c>
      <c r="K7499">
        <v>8395943.1984000001</v>
      </c>
      <c r="L7499">
        <v>22073543.920000002</v>
      </c>
      <c r="M7499">
        <v>8231092.7599999998</v>
      </c>
      <c r="N7499">
        <v>8002685.6140000001</v>
      </c>
      <c r="O7499">
        <v>10759602.612</v>
      </c>
    </row>
    <row r="7500" spans="1:15">
      <c r="A7500" s="110" t="s">
        <v>36</v>
      </c>
      <c r="B7500" s="110" t="s">
        <v>129</v>
      </c>
      <c r="C7500" s="110" t="s">
        <v>130</v>
      </c>
      <c r="D7500" s="110" t="s">
        <v>9</v>
      </c>
      <c r="E7500" s="110" t="s">
        <v>112</v>
      </c>
      <c r="F7500">
        <v>7521.6959999999999</v>
      </c>
      <c r="G7500">
        <v>1062761488.5888</v>
      </c>
      <c r="H7500">
        <v>236381202.7326</v>
      </c>
      <c r="I7500">
        <v>173947823.30880001</v>
      </c>
      <c r="J7500">
        <v>2398971.6984999999</v>
      </c>
      <c r="K7500">
        <v>25878364.682399999</v>
      </c>
      <c r="L7500">
        <v>73992620.459999993</v>
      </c>
      <c r="M7500">
        <v>17642726.399999999</v>
      </c>
      <c r="N7500">
        <v>21120244.309999999</v>
      </c>
      <c r="O7500">
        <v>32278807.835999999</v>
      </c>
    </row>
    <row r="7501" spans="1:15">
      <c r="A7501" s="110" t="s">
        <v>36</v>
      </c>
      <c r="B7501" s="110" t="s">
        <v>129</v>
      </c>
      <c r="C7501" s="110" t="s">
        <v>130</v>
      </c>
      <c r="D7501" s="110" t="s">
        <v>9</v>
      </c>
      <c r="E7501" s="110" t="s">
        <v>112</v>
      </c>
      <c r="F7501">
        <v>609.12879999999996</v>
      </c>
      <c r="G7501">
        <v>101913339.528</v>
      </c>
      <c r="H7501">
        <v>22387723.713799998</v>
      </c>
      <c r="I7501">
        <v>12091781.664000001</v>
      </c>
      <c r="J7501">
        <v>194112.33350000001</v>
      </c>
      <c r="K7501">
        <v>2039963.6592000001</v>
      </c>
      <c r="L7501">
        <v>5360641.76</v>
      </c>
      <c r="M7501">
        <v>1997818.48</v>
      </c>
      <c r="N7501">
        <v>1939233.2520000001</v>
      </c>
      <c r="O7501">
        <v>2614032.08</v>
      </c>
    </row>
    <row r="7502" spans="1:15">
      <c r="A7502" s="110" t="s">
        <v>36</v>
      </c>
      <c r="B7502" s="110" t="s">
        <v>129</v>
      </c>
      <c r="C7502" s="110" t="s">
        <v>130</v>
      </c>
      <c r="D7502" s="110" t="s">
        <v>9</v>
      </c>
      <c r="E7502" s="110" t="s">
        <v>112</v>
      </c>
      <c r="F7502">
        <v>353.584</v>
      </c>
      <c r="G7502">
        <v>59158139.039999999</v>
      </c>
      <c r="H7502">
        <v>9825159.4103999995</v>
      </c>
      <c r="I7502">
        <v>8902976.1600000001</v>
      </c>
      <c r="J7502">
        <v>111765.82739999999</v>
      </c>
      <c r="K7502">
        <v>1324503.3600000001</v>
      </c>
      <c r="L7502">
        <v>3787080.62</v>
      </c>
      <c r="M7502">
        <v>902988.1</v>
      </c>
      <c r="N7502">
        <v>1080977.5460000001</v>
      </c>
      <c r="O7502">
        <v>1517380.48</v>
      </c>
    </row>
    <row r="7503" spans="1:15">
      <c r="A7503" s="110" t="s">
        <v>36</v>
      </c>
      <c r="B7503" s="110" t="s">
        <v>129</v>
      </c>
      <c r="C7503" s="110" t="s">
        <v>130</v>
      </c>
      <c r="D7503" s="110" t="s">
        <v>9</v>
      </c>
      <c r="E7503" s="110" t="s">
        <v>112</v>
      </c>
      <c r="F7503">
        <v>193.66759999999999</v>
      </c>
      <c r="G7503">
        <v>28236213.177499998</v>
      </c>
      <c r="H7503">
        <v>7117989.2621999998</v>
      </c>
      <c r="I7503">
        <v>3843171.0144000002</v>
      </c>
      <c r="J7503">
        <v>63677.436600000001</v>
      </c>
      <c r="K7503">
        <v>648531.07920000004</v>
      </c>
      <c r="L7503">
        <v>1705035.84</v>
      </c>
      <c r="M7503">
        <v>635801.76</v>
      </c>
      <c r="N7503">
        <v>618154.13</v>
      </c>
      <c r="O7503">
        <v>831110.01599999995</v>
      </c>
    </row>
    <row r="7504" spans="1:15" hidden="1">
      <c r="A7504" s="110" t="s">
        <v>36</v>
      </c>
      <c r="B7504" s="110" t="s">
        <v>129</v>
      </c>
      <c r="C7504" s="110" t="s">
        <v>130</v>
      </c>
      <c r="D7504" s="110" t="s">
        <v>12</v>
      </c>
      <c r="E7504" s="110" t="s">
        <v>112</v>
      </c>
      <c r="F7504">
        <v>7810.9920000000002</v>
      </c>
      <c r="G7504">
        <v>576409030.24319994</v>
      </c>
      <c r="H7504">
        <v>206762023.56040001</v>
      </c>
      <c r="I7504">
        <v>20166478.5792</v>
      </c>
      <c r="J7504">
        <v>1687242.6340999999</v>
      </c>
      <c r="K7504">
        <v>50007246.933600001</v>
      </c>
      <c r="L7504">
        <v>144958364.25999999</v>
      </c>
      <c r="M7504">
        <v>15108685.32</v>
      </c>
      <c r="N7504">
        <v>552468.68599999999</v>
      </c>
      <c r="O7504">
        <v>78894287.802000001</v>
      </c>
    </row>
    <row r="7505" spans="1:15" hidden="1">
      <c r="A7505" s="110" t="s">
        <v>36</v>
      </c>
      <c r="B7505" s="110" t="s">
        <v>129</v>
      </c>
      <c r="C7505" s="110" t="s">
        <v>130</v>
      </c>
      <c r="D7505" s="110" t="s">
        <v>12</v>
      </c>
      <c r="E7505" s="110" t="s">
        <v>112</v>
      </c>
      <c r="F7505">
        <v>12.054</v>
      </c>
      <c r="G7505">
        <v>835222.86540000001</v>
      </c>
      <c r="H7505">
        <v>319384.12060000002</v>
      </c>
      <c r="I7505">
        <v>31265.222399999999</v>
      </c>
      <c r="J7505">
        <v>1158.4268999999999</v>
      </c>
      <c r="K7505">
        <v>77268.600000000006</v>
      </c>
      <c r="L7505">
        <v>223340.94</v>
      </c>
      <c r="M7505">
        <v>23256.02</v>
      </c>
      <c r="N7505">
        <v>796.46600000000001</v>
      </c>
      <c r="O7505">
        <v>121750.156</v>
      </c>
    </row>
    <row r="7506" spans="1:15">
      <c r="A7506" s="110" t="s">
        <v>36</v>
      </c>
      <c r="B7506" s="110" t="s">
        <v>129</v>
      </c>
      <c r="C7506" s="110" t="s">
        <v>130</v>
      </c>
      <c r="D7506" s="110" t="s">
        <v>9</v>
      </c>
      <c r="E7506" s="110" t="s">
        <v>112</v>
      </c>
      <c r="F7506">
        <v>9527.4815999999992</v>
      </c>
      <c r="G7506">
        <v>1371914476.7328</v>
      </c>
      <c r="H7506">
        <v>352160864.375</v>
      </c>
      <c r="I7506">
        <v>194452151.5968</v>
      </c>
      <c r="J7506">
        <v>4696748.8371000001</v>
      </c>
      <c r="K7506">
        <v>23774544.835200001</v>
      </c>
      <c r="L7506">
        <v>74215747.379999995</v>
      </c>
      <c r="M7506">
        <v>356627.02</v>
      </c>
      <c r="N7506">
        <v>66107107.351999998</v>
      </c>
      <c r="O7506">
        <v>40886489.204000004</v>
      </c>
    </row>
    <row r="7507" spans="1:15">
      <c r="A7507" s="110" t="s">
        <v>36</v>
      </c>
      <c r="B7507" s="110" t="s">
        <v>129</v>
      </c>
      <c r="C7507" s="110" t="s">
        <v>130</v>
      </c>
      <c r="D7507" s="110" t="s">
        <v>9</v>
      </c>
      <c r="E7507" s="110" t="s">
        <v>112</v>
      </c>
      <c r="F7507">
        <v>6644.1647999999996</v>
      </c>
      <c r="G7507">
        <v>956729832.45840001</v>
      </c>
      <c r="H7507">
        <v>243740863.94459999</v>
      </c>
      <c r="I7507">
        <v>145505446.5792</v>
      </c>
      <c r="J7507">
        <v>3272972.5137</v>
      </c>
      <c r="K7507">
        <v>23891547.650400002</v>
      </c>
      <c r="L7507">
        <v>63840485</v>
      </c>
      <c r="M7507">
        <v>33479507.760000002</v>
      </c>
      <c r="N7507">
        <v>5165638.5439999998</v>
      </c>
      <c r="O7507">
        <v>28512947.011999998</v>
      </c>
    </row>
    <row r="7508" spans="1:15">
      <c r="A7508" s="110" t="s">
        <v>36</v>
      </c>
      <c r="B7508" s="110" t="s">
        <v>129</v>
      </c>
      <c r="C7508" s="110" t="s">
        <v>130</v>
      </c>
      <c r="D7508" s="110" t="s">
        <v>9</v>
      </c>
      <c r="E7508" s="110" t="s">
        <v>112</v>
      </c>
      <c r="F7508">
        <v>70.716800000000006</v>
      </c>
      <c r="G7508">
        <v>12794260.248</v>
      </c>
      <c r="H7508">
        <v>2630756.8656000001</v>
      </c>
      <c r="I7508">
        <v>1472070.2975999999</v>
      </c>
      <c r="J7508">
        <v>31708.830300000001</v>
      </c>
      <c r="K7508">
        <v>226589.61600000001</v>
      </c>
      <c r="L7508">
        <v>741247.2</v>
      </c>
      <c r="M7508">
        <v>20452.439999999999</v>
      </c>
      <c r="N7508">
        <v>378546.85</v>
      </c>
      <c r="O7508">
        <v>303476.09600000002</v>
      </c>
    </row>
    <row r="7509" spans="1:15">
      <c r="A7509" s="110" t="s">
        <v>36</v>
      </c>
      <c r="B7509" s="110" t="s">
        <v>129</v>
      </c>
      <c r="C7509" s="110" t="s">
        <v>130</v>
      </c>
      <c r="D7509" s="110" t="s">
        <v>9</v>
      </c>
      <c r="E7509" s="110" t="s">
        <v>112</v>
      </c>
      <c r="F7509">
        <v>94.824799999999996</v>
      </c>
      <c r="G7509">
        <v>17155939.877999999</v>
      </c>
      <c r="H7509">
        <v>3495518.1318000001</v>
      </c>
      <c r="I7509">
        <v>2066836.8959999999</v>
      </c>
      <c r="J7509">
        <v>44451.526700000002</v>
      </c>
      <c r="K7509">
        <v>339370.77600000001</v>
      </c>
      <c r="L7509">
        <v>906825.7</v>
      </c>
      <c r="M7509">
        <v>475559</v>
      </c>
      <c r="N7509">
        <v>73376.797999999995</v>
      </c>
      <c r="O7509">
        <v>406933.69199999998</v>
      </c>
    </row>
    <row r="7510" spans="1:15">
      <c r="A7510" s="110" t="s">
        <v>36</v>
      </c>
      <c r="B7510" s="110" t="s">
        <v>129</v>
      </c>
      <c r="C7510" s="110" t="s">
        <v>130</v>
      </c>
      <c r="D7510" s="110" t="s">
        <v>9</v>
      </c>
      <c r="E7510" s="110" t="s">
        <v>112</v>
      </c>
      <c r="F7510">
        <v>159.11279999999999</v>
      </c>
      <c r="G7510">
        <v>23498421.9153</v>
      </c>
      <c r="H7510">
        <v>5927288.9840000002</v>
      </c>
      <c r="I7510">
        <v>3325932.5951999999</v>
      </c>
      <c r="J7510">
        <v>74890.064799999993</v>
      </c>
      <c r="K7510">
        <v>533839.68000000005</v>
      </c>
      <c r="L7510">
        <v>1758998.4</v>
      </c>
      <c r="M7510">
        <v>54541.48</v>
      </c>
      <c r="N7510">
        <v>798025.55799999996</v>
      </c>
      <c r="O7510">
        <v>682821.21600000001</v>
      </c>
    </row>
    <row r="7511" spans="1:15" hidden="1">
      <c r="A7511" s="110" t="s">
        <v>36</v>
      </c>
      <c r="B7511" s="110" t="s">
        <v>129</v>
      </c>
      <c r="C7511" s="110" t="s">
        <v>130</v>
      </c>
      <c r="D7511" s="110" t="s">
        <v>7</v>
      </c>
      <c r="E7511" s="110" t="s">
        <v>112</v>
      </c>
      <c r="F7511">
        <v>7119.8959999999997</v>
      </c>
      <c r="G7511">
        <v>1140556828.1184001</v>
      </c>
      <c r="H7511">
        <v>299899218.73100001</v>
      </c>
      <c r="I7511">
        <v>260742778.42559999</v>
      </c>
      <c r="J7511">
        <v>11861249.108200001</v>
      </c>
      <c r="K7511">
        <v>26149837.392000001</v>
      </c>
      <c r="L7511">
        <v>64067288.799999997</v>
      </c>
      <c r="M7511">
        <v>21964753.699999999</v>
      </c>
      <c r="N7511">
        <v>2667753.3960000002</v>
      </c>
      <c r="O7511">
        <v>27455642.456</v>
      </c>
    </row>
    <row r="7512" spans="1:15" hidden="1">
      <c r="A7512" s="110" t="s">
        <v>36</v>
      </c>
      <c r="B7512" s="110" t="s">
        <v>129</v>
      </c>
      <c r="C7512" s="110" t="s">
        <v>130</v>
      </c>
      <c r="D7512" s="110" t="s">
        <v>7</v>
      </c>
      <c r="E7512" s="110" t="s">
        <v>112</v>
      </c>
      <c r="F7512">
        <v>22605.268</v>
      </c>
      <c r="G7512">
        <v>3621198731.1192002</v>
      </c>
      <c r="H7512">
        <v>891117208.69780004</v>
      </c>
      <c r="I7512">
        <v>864248375.28960001</v>
      </c>
      <c r="J7512">
        <v>37613128.623199999</v>
      </c>
      <c r="K7512">
        <v>83179725.832800001</v>
      </c>
      <c r="L7512">
        <v>240658966.90000001</v>
      </c>
      <c r="M7512">
        <v>47342493.359999999</v>
      </c>
      <c r="N7512">
        <v>16149767.898</v>
      </c>
      <c r="O7512">
        <v>87170114.349999994</v>
      </c>
    </row>
    <row r="7513" spans="1:15" hidden="1">
      <c r="A7513" s="110" t="s">
        <v>36</v>
      </c>
      <c r="B7513" s="110" t="s">
        <v>129</v>
      </c>
      <c r="C7513" s="110" t="s">
        <v>130</v>
      </c>
      <c r="D7513" s="110" t="s">
        <v>7</v>
      </c>
      <c r="E7513" s="110" t="s">
        <v>112</v>
      </c>
      <c r="F7513">
        <v>876.72760000000005</v>
      </c>
      <c r="G7513">
        <v>170337213.58500001</v>
      </c>
      <c r="H7513">
        <v>36845565.546400003</v>
      </c>
      <c r="I7513">
        <v>32062481.241599999</v>
      </c>
      <c r="J7513">
        <v>1466798.4606000001</v>
      </c>
      <c r="K7513">
        <v>3230767.1016000002</v>
      </c>
      <c r="L7513">
        <v>8037657.2199999997</v>
      </c>
      <c r="M7513">
        <v>2817799.62</v>
      </c>
      <c r="N7513">
        <v>360282.25199999998</v>
      </c>
      <c r="O7513">
        <v>3380824.986</v>
      </c>
    </row>
    <row r="7514" spans="1:15" hidden="1">
      <c r="A7514" s="110" t="s">
        <v>36</v>
      </c>
      <c r="B7514" s="110" t="s">
        <v>129</v>
      </c>
      <c r="C7514" s="110" t="s">
        <v>130</v>
      </c>
      <c r="D7514" s="110" t="s">
        <v>7</v>
      </c>
      <c r="E7514" s="110" t="s">
        <v>112</v>
      </c>
      <c r="F7514">
        <v>973.96320000000003</v>
      </c>
      <c r="G7514">
        <v>189228875.22</v>
      </c>
      <c r="H7514">
        <v>39853080.325400002</v>
      </c>
      <c r="I7514">
        <v>36235031.6928</v>
      </c>
      <c r="J7514">
        <v>1615298.3544999999</v>
      </c>
      <c r="K7514">
        <v>3487446.7488000002</v>
      </c>
      <c r="L7514">
        <v>10090018.82</v>
      </c>
      <c r="M7514">
        <v>1984912.5</v>
      </c>
      <c r="N7514">
        <v>677095.32</v>
      </c>
      <c r="O7514">
        <v>3755782.7779999999</v>
      </c>
    </row>
    <row r="7515" spans="1:15" hidden="1">
      <c r="A7515" s="110" t="s">
        <v>36</v>
      </c>
      <c r="B7515" s="110" t="s">
        <v>129</v>
      </c>
      <c r="C7515" s="110" t="s">
        <v>130</v>
      </c>
      <c r="D7515" s="110" t="s">
        <v>7</v>
      </c>
      <c r="E7515" s="110" t="s">
        <v>112</v>
      </c>
      <c r="F7515">
        <v>63.484400000000001</v>
      </c>
      <c r="G7515">
        <v>10449836.563300001</v>
      </c>
      <c r="H7515">
        <v>2668011.8108000001</v>
      </c>
      <c r="I7515">
        <v>2321662.1952</v>
      </c>
      <c r="J7515">
        <v>116160.8893</v>
      </c>
      <c r="K7515">
        <v>233941.86720000001</v>
      </c>
      <c r="L7515">
        <v>582013.86</v>
      </c>
      <c r="M7515">
        <v>204038.14</v>
      </c>
      <c r="N7515">
        <v>26087.644</v>
      </c>
      <c r="O7515">
        <v>244807.31</v>
      </c>
    </row>
    <row r="7516" spans="1:15" hidden="1">
      <c r="A7516" s="110" t="s">
        <v>36</v>
      </c>
      <c r="B7516" s="110" t="s">
        <v>129</v>
      </c>
      <c r="C7516" s="110" t="s">
        <v>130</v>
      </c>
      <c r="D7516" s="110" t="s">
        <v>7</v>
      </c>
      <c r="E7516" s="110" t="s">
        <v>112</v>
      </c>
      <c r="F7516">
        <v>201.70359999999999</v>
      </c>
      <c r="G7516">
        <v>33173181.047200002</v>
      </c>
      <c r="H7516">
        <v>6562959.1421999997</v>
      </c>
      <c r="I7516">
        <v>8680993.6319999993</v>
      </c>
      <c r="J7516">
        <v>324483.84000000003</v>
      </c>
      <c r="K7516">
        <v>835506.9216</v>
      </c>
      <c r="L7516">
        <v>2417310.7999999998</v>
      </c>
      <c r="M7516">
        <v>475536.86</v>
      </c>
      <c r="N7516">
        <v>162217.484</v>
      </c>
      <c r="O7516">
        <v>777806.326</v>
      </c>
    </row>
    <row r="7517" spans="1:15">
      <c r="A7517" s="110" t="s">
        <v>36</v>
      </c>
      <c r="B7517" s="110" t="s">
        <v>129</v>
      </c>
      <c r="C7517" s="110" t="s">
        <v>130</v>
      </c>
      <c r="D7517" s="110" t="s">
        <v>9</v>
      </c>
      <c r="E7517" s="110" t="s">
        <v>112</v>
      </c>
      <c r="F7517">
        <v>86801.657600000006</v>
      </c>
      <c r="G7517">
        <v>13125729029.1019</v>
      </c>
      <c r="H7517">
        <v>3581175364.6901999</v>
      </c>
      <c r="I7517">
        <v>1735576553.4335999</v>
      </c>
      <c r="J7517">
        <v>143025660.3486</v>
      </c>
      <c r="K7517">
        <v>280782783.28799999</v>
      </c>
      <c r="L7517">
        <v>799768955.08000004</v>
      </c>
      <c r="M7517">
        <v>198522564.97999999</v>
      </c>
      <c r="N7517">
        <v>6032350.5</v>
      </c>
      <c r="O7517">
        <v>334723324.31999999</v>
      </c>
    </row>
    <row r="7518" spans="1:15">
      <c r="A7518" s="110" t="s">
        <v>36</v>
      </c>
      <c r="B7518" s="110" t="s">
        <v>129</v>
      </c>
      <c r="C7518" s="110" t="s">
        <v>130</v>
      </c>
      <c r="D7518" s="110" t="s">
        <v>9</v>
      </c>
      <c r="E7518" s="110" t="s">
        <v>112</v>
      </c>
      <c r="F7518">
        <v>241315.45480000001</v>
      </c>
      <c r="G7518">
        <v>36488578652.4244</v>
      </c>
      <c r="H7518">
        <v>10532447365.510401</v>
      </c>
      <c r="I7518">
        <v>4931936009.7407999</v>
      </c>
      <c r="J7518">
        <v>397621738.0952</v>
      </c>
      <c r="K7518">
        <v>723880712.41199994</v>
      </c>
      <c r="L7518">
        <v>2071488082.78</v>
      </c>
      <c r="M7518">
        <v>493948921.06</v>
      </c>
      <c r="N7518">
        <v>17536137.388</v>
      </c>
      <c r="O7518">
        <v>930557243.33000004</v>
      </c>
    </row>
    <row r="7519" spans="1:15">
      <c r="A7519" s="110" t="s">
        <v>36</v>
      </c>
      <c r="B7519" s="110" t="s">
        <v>129</v>
      </c>
      <c r="C7519" s="110" t="s">
        <v>130</v>
      </c>
      <c r="D7519" s="110" t="s">
        <v>9</v>
      </c>
      <c r="E7519" s="110" t="s">
        <v>112</v>
      </c>
      <c r="F7519">
        <v>3557.5372000000002</v>
      </c>
      <c r="G7519">
        <v>691185008.745</v>
      </c>
      <c r="H7519">
        <v>146736008.435</v>
      </c>
      <c r="I7519">
        <v>71101095.820800006</v>
      </c>
      <c r="J7519">
        <v>5870698.9540999997</v>
      </c>
      <c r="K7519">
        <v>11506735.4112</v>
      </c>
      <c r="L7519">
        <v>32832734.399999999</v>
      </c>
      <c r="M7519">
        <v>8144285.0999999996</v>
      </c>
      <c r="N7519">
        <v>247286.00599999999</v>
      </c>
      <c r="O7519">
        <v>13718525.216</v>
      </c>
    </row>
    <row r="7520" spans="1:15">
      <c r="A7520" s="110" t="s">
        <v>36</v>
      </c>
      <c r="B7520" s="110" t="s">
        <v>129</v>
      </c>
      <c r="C7520" s="110" t="s">
        <v>130</v>
      </c>
      <c r="D7520" s="110" t="s">
        <v>9</v>
      </c>
      <c r="E7520" s="110" t="s">
        <v>112</v>
      </c>
      <c r="F7520">
        <v>1350.8516</v>
      </c>
      <c r="G7520">
        <v>211007885.2358</v>
      </c>
      <c r="H7520">
        <v>55657593.217600003</v>
      </c>
      <c r="I7520">
        <v>26947066.713599999</v>
      </c>
      <c r="J7520">
        <v>2237752.7242000001</v>
      </c>
      <c r="K7520">
        <v>4367741.1191999996</v>
      </c>
      <c r="L7520">
        <v>12560516.460000001</v>
      </c>
      <c r="M7520">
        <v>3106145.24</v>
      </c>
      <c r="N7520">
        <v>94001.93</v>
      </c>
      <c r="O7520">
        <v>5209134.7879999997</v>
      </c>
    </row>
    <row r="7521" spans="1:15" hidden="1">
      <c r="A7521" s="110" t="s">
        <v>36</v>
      </c>
      <c r="B7521" s="110" t="s">
        <v>129</v>
      </c>
      <c r="C7521" s="110" t="s">
        <v>130</v>
      </c>
      <c r="D7521" s="110" t="s">
        <v>12</v>
      </c>
      <c r="E7521" s="110" t="s">
        <v>112</v>
      </c>
      <c r="F7521">
        <v>100482.144</v>
      </c>
      <c r="G7521">
        <v>8139234531.8591995</v>
      </c>
      <c r="H7521">
        <v>3007223539.3130002</v>
      </c>
      <c r="I7521">
        <v>278866491.8976</v>
      </c>
      <c r="J7521">
        <v>160238027.82319999</v>
      </c>
      <c r="K7521">
        <v>692353168.20720005</v>
      </c>
      <c r="L7521">
        <v>1854456326.0999999</v>
      </c>
      <c r="M7521">
        <v>231999831.68000001</v>
      </c>
      <c r="N7521">
        <v>5533139.5020000003</v>
      </c>
      <c r="O7521">
        <v>799471867.19400001</v>
      </c>
    </row>
    <row r="7522" spans="1:15" hidden="1">
      <c r="A7522" s="110" t="s">
        <v>36</v>
      </c>
      <c r="B7522" s="110" t="s">
        <v>129</v>
      </c>
      <c r="C7522" s="110" t="s">
        <v>130</v>
      </c>
      <c r="D7522" s="110" t="s">
        <v>7</v>
      </c>
      <c r="E7522" s="110" t="s">
        <v>112</v>
      </c>
      <c r="F7522">
        <v>1462.5519999999999</v>
      </c>
      <c r="G7522">
        <v>200074481.00639999</v>
      </c>
      <c r="H7522">
        <v>52900763.065800004</v>
      </c>
      <c r="I7522">
        <v>52325302.867200002</v>
      </c>
      <c r="J7522">
        <v>2555085.8879999998</v>
      </c>
      <c r="K7522">
        <v>4033787.5584</v>
      </c>
      <c r="L7522">
        <v>11206888.34</v>
      </c>
      <c r="M7522">
        <v>2608055.1</v>
      </c>
      <c r="N7522">
        <v>4973764.2019999996</v>
      </c>
      <c r="O7522">
        <v>5639872.2599999998</v>
      </c>
    </row>
    <row r="7523" spans="1:15" hidden="1">
      <c r="A7523" s="110" t="s">
        <v>36</v>
      </c>
      <c r="B7523" s="110" t="s">
        <v>129</v>
      </c>
      <c r="C7523" s="110" t="s">
        <v>130</v>
      </c>
      <c r="D7523" s="110" t="s">
        <v>7</v>
      </c>
      <c r="E7523" s="110" t="s">
        <v>112</v>
      </c>
      <c r="F7523">
        <v>676.63120000000004</v>
      </c>
      <c r="G7523">
        <v>92565510.261800006</v>
      </c>
      <c r="H7523">
        <v>22085953.726199999</v>
      </c>
      <c r="I7523">
        <v>25856570.3616</v>
      </c>
      <c r="J7523">
        <v>1171840.8354</v>
      </c>
      <c r="K7523">
        <v>1890547.8840000001</v>
      </c>
      <c r="L7523">
        <v>5320867.66</v>
      </c>
      <c r="M7523">
        <v>1284211.8400000001</v>
      </c>
      <c r="N7523">
        <v>30525.484</v>
      </c>
      <c r="O7523">
        <v>2609215.4</v>
      </c>
    </row>
    <row r="7524" spans="1:15" hidden="1">
      <c r="A7524" s="110" t="s">
        <v>36</v>
      </c>
      <c r="B7524" s="110" t="s">
        <v>129</v>
      </c>
      <c r="C7524" s="110" t="s">
        <v>130</v>
      </c>
      <c r="D7524" s="110" t="s">
        <v>7</v>
      </c>
      <c r="E7524" s="110" t="s">
        <v>112</v>
      </c>
      <c r="F7524">
        <v>966.73080000000004</v>
      </c>
      <c r="G7524">
        <v>161743730.148</v>
      </c>
      <c r="H7524">
        <v>34965515.950199999</v>
      </c>
      <c r="I7524">
        <v>34584311.865599997</v>
      </c>
      <c r="J7524">
        <v>1693176.4648</v>
      </c>
      <c r="K7524">
        <v>2666335.2552</v>
      </c>
      <c r="L7524">
        <v>7408431.04</v>
      </c>
      <c r="M7524">
        <v>1724046.72</v>
      </c>
      <c r="N7524">
        <v>3290293.05</v>
      </c>
      <c r="O7524">
        <v>3727893.84</v>
      </c>
    </row>
    <row r="7525" spans="1:15" hidden="1">
      <c r="A7525" s="110" t="s">
        <v>36</v>
      </c>
      <c r="B7525" s="110" t="s">
        <v>129</v>
      </c>
      <c r="C7525" s="110" t="s">
        <v>130</v>
      </c>
      <c r="D7525" s="110" t="s">
        <v>7</v>
      </c>
      <c r="E7525" s="110" t="s">
        <v>112</v>
      </c>
      <c r="F7525">
        <v>26.518799999999999</v>
      </c>
      <c r="G7525">
        <v>3747178.0408000001</v>
      </c>
      <c r="H7525">
        <v>959189.56339999998</v>
      </c>
      <c r="I7525">
        <v>948756.26879999996</v>
      </c>
      <c r="J7525">
        <v>59468.816800000001</v>
      </c>
      <c r="K7525">
        <v>73139.047200000001</v>
      </c>
      <c r="L7525">
        <v>203201.74</v>
      </c>
      <c r="M7525">
        <v>47289.4</v>
      </c>
      <c r="N7525">
        <v>90183.763999999996</v>
      </c>
      <c r="O7525">
        <v>102261.54399999999</v>
      </c>
    </row>
    <row r="7526" spans="1:15" hidden="1">
      <c r="A7526" s="110" t="s">
        <v>36</v>
      </c>
      <c r="B7526" s="110" t="s">
        <v>129</v>
      </c>
      <c r="C7526" s="110" t="s">
        <v>130</v>
      </c>
      <c r="D7526" s="110" t="s">
        <v>7</v>
      </c>
      <c r="E7526" s="110" t="s">
        <v>112</v>
      </c>
      <c r="F7526">
        <v>8.0359999999999996</v>
      </c>
      <c r="G7526">
        <v>1135508.4972000001</v>
      </c>
      <c r="H7526">
        <v>286027.43079999997</v>
      </c>
      <c r="I7526">
        <v>289223.57760000002</v>
      </c>
      <c r="J7526">
        <v>2970.6442000000002</v>
      </c>
      <c r="K7526">
        <v>21146.356800000001</v>
      </c>
      <c r="L7526">
        <v>59517.24</v>
      </c>
      <c r="M7526">
        <v>14365.58</v>
      </c>
      <c r="N7526">
        <v>341.858</v>
      </c>
      <c r="O7526">
        <v>30988.21</v>
      </c>
    </row>
    <row r="7527" spans="1:15">
      <c r="A7527" s="110" t="s">
        <v>36</v>
      </c>
      <c r="B7527" s="110" t="s">
        <v>129</v>
      </c>
      <c r="C7527" s="110" t="s">
        <v>130</v>
      </c>
      <c r="D7527" s="110" t="s">
        <v>9</v>
      </c>
      <c r="E7527" s="110" t="s">
        <v>112</v>
      </c>
      <c r="F7527">
        <v>2703.3103999999998</v>
      </c>
      <c r="G7527">
        <v>381961875.72310001</v>
      </c>
      <c r="H7527">
        <v>102337961.604</v>
      </c>
      <c r="I7527">
        <v>53564591.039999999</v>
      </c>
      <c r="J7527">
        <v>5437416.2021000003</v>
      </c>
      <c r="K7527">
        <v>9246150.1943999995</v>
      </c>
      <c r="L7527">
        <v>24366605.859999999</v>
      </c>
      <c r="M7527">
        <v>9949762.7400000002</v>
      </c>
      <c r="N7527">
        <v>254210.66</v>
      </c>
      <c r="O7527">
        <v>10424467.218</v>
      </c>
    </row>
    <row r="7528" spans="1:15">
      <c r="A7528" s="110" t="s">
        <v>36</v>
      </c>
      <c r="B7528" s="110" t="s">
        <v>129</v>
      </c>
      <c r="C7528" s="110" t="s">
        <v>130</v>
      </c>
      <c r="D7528" s="110" t="s">
        <v>9</v>
      </c>
      <c r="E7528" s="110" t="s">
        <v>112</v>
      </c>
      <c r="F7528">
        <v>13595.3048</v>
      </c>
      <c r="G7528">
        <v>1920918682.0453999</v>
      </c>
      <c r="H7528">
        <v>441700263.31400001</v>
      </c>
      <c r="I7528">
        <v>306987238.3872</v>
      </c>
      <c r="J7528">
        <v>27387041.411400001</v>
      </c>
      <c r="K7528">
        <v>45670753.3248</v>
      </c>
      <c r="L7528">
        <v>130583927.44</v>
      </c>
      <c r="M7528">
        <v>31136302</v>
      </c>
      <c r="N7528">
        <v>1213526.446</v>
      </c>
      <c r="O7528">
        <v>52426021.450000003</v>
      </c>
    </row>
    <row r="7529" spans="1:15">
      <c r="A7529" s="110" t="s">
        <v>36</v>
      </c>
      <c r="B7529" s="110" t="s">
        <v>129</v>
      </c>
      <c r="C7529" s="110" t="s">
        <v>130</v>
      </c>
      <c r="D7529" s="110" t="s">
        <v>9</v>
      </c>
      <c r="E7529" s="110" t="s">
        <v>112</v>
      </c>
      <c r="F7529">
        <v>497.42840000000001</v>
      </c>
      <c r="G7529">
        <v>83224745.604000002</v>
      </c>
      <c r="H7529">
        <v>18817969.3092</v>
      </c>
      <c r="I7529">
        <v>9861495.2831999995</v>
      </c>
      <c r="J7529">
        <v>997033.96039999998</v>
      </c>
      <c r="K7529">
        <v>1700713.3248000001</v>
      </c>
      <c r="L7529">
        <v>4475781.4000000004</v>
      </c>
      <c r="M7529">
        <v>1823956.34</v>
      </c>
      <c r="N7529">
        <v>46671.284</v>
      </c>
      <c r="O7529">
        <v>1918176.0619999999</v>
      </c>
    </row>
    <row r="7530" spans="1:15">
      <c r="A7530" s="110" t="s">
        <v>36</v>
      </c>
      <c r="B7530" s="110" t="s">
        <v>129</v>
      </c>
      <c r="C7530" s="110" t="s">
        <v>130</v>
      </c>
      <c r="D7530" s="110" t="s">
        <v>9</v>
      </c>
      <c r="E7530" s="110" t="s">
        <v>112</v>
      </c>
      <c r="F7530">
        <v>540.01919999999996</v>
      </c>
      <c r="G7530">
        <v>90350612.351999998</v>
      </c>
      <c r="H7530">
        <v>18052384.878199998</v>
      </c>
      <c r="I7530">
        <v>11882254.214400001</v>
      </c>
      <c r="J7530">
        <v>1098262.08</v>
      </c>
      <c r="K7530">
        <v>1767730.2191999999</v>
      </c>
      <c r="L7530">
        <v>5054381.5999999996</v>
      </c>
      <c r="M7530">
        <v>1205162.2</v>
      </c>
      <c r="N7530">
        <v>46965.336000000003</v>
      </c>
      <c r="O7530">
        <v>2082414.0260000001</v>
      </c>
    </row>
    <row r="7531" spans="1:15">
      <c r="A7531" s="110" t="s">
        <v>36</v>
      </c>
      <c r="B7531" s="110" t="s">
        <v>129</v>
      </c>
      <c r="C7531" s="110" t="s">
        <v>130</v>
      </c>
      <c r="D7531" s="110" t="s">
        <v>9</v>
      </c>
      <c r="E7531" s="110" t="s">
        <v>112</v>
      </c>
      <c r="F7531">
        <v>207.3288</v>
      </c>
      <c r="G7531">
        <v>30227979.2522</v>
      </c>
      <c r="H7531">
        <v>7848747.8996000001</v>
      </c>
      <c r="I7531">
        <v>4108105.5359999998</v>
      </c>
      <c r="J7531">
        <v>423949.46019999997</v>
      </c>
      <c r="K7531">
        <v>709130.03040000005</v>
      </c>
      <c r="L7531">
        <v>1868784.1</v>
      </c>
      <c r="M7531">
        <v>763090.36</v>
      </c>
      <c r="N7531">
        <v>19493.121999999999</v>
      </c>
      <c r="O7531">
        <v>799498.52399999998</v>
      </c>
    </row>
    <row r="7532" spans="1:15">
      <c r="A7532" s="110" t="s">
        <v>36</v>
      </c>
      <c r="B7532" s="110" t="s">
        <v>129</v>
      </c>
      <c r="C7532" s="110" t="s">
        <v>130</v>
      </c>
      <c r="D7532" s="110" t="s">
        <v>9</v>
      </c>
      <c r="E7532" s="110" t="s">
        <v>112</v>
      </c>
      <c r="F7532">
        <v>146.2552</v>
      </c>
      <c r="G7532">
        <v>21323613.271000002</v>
      </c>
      <c r="H7532">
        <v>4097522.9849999999</v>
      </c>
      <c r="I7532">
        <v>3693603.0144000002</v>
      </c>
      <c r="J7532">
        <v>287010.21980000002</v>
      </c>
      <c r="K7532">
        <v>549501.51599999995</v>
      </c>
      <c r="L7532">
        <v>1571160.18</v>
      </c>
      <c r="M7532">
        <v>374625.2</v>
      </c>
      <c r="N7532">
        <v>14600.674000000001</v>
      </c>
      <c r="O7532">
        <v>563986.32400000002</v>
      </c>
    </row>
    <row r="7533" spans="1:15" hidden="1">
      <c r="A7533" s="110" t="s">
        <v>36</v>
      </c>
      <c r="B7533" s="110" t="s">
        <v>129</v>
      </c>
      <c r="C7533" s="110" t="s">
        <v>130</v>
      </c>
      <c r="D7533" s="110" t="s">
        <v>12</v>
      </c>
      <c r="E7533" s="110" t="s">
        <v>112</v>
      </c>
      <c r="F7533">
        <v>8645.1288000000004</v>
      </c>
      <c r="G7533">
        <v>637963821.74450004</v>
      </c>
      <c r="H7533">
        <v>213847162.8026</v>
      </c>
      <c r="I7533">
        <v>23985843.091200002</v>
      </c>
      <c r="J7533">
        <v>14156005.8846</v>
      </c>
      <c r="K7533">
        <v>59331096.129600003</v>
      </c>
      <c r="L7533">
        <v>158741867.25999999</v>
      </c>
      <c r="M7533">
        <v>20623720.780000001</v>
      </c>
      <c r="N7533">
        <v>542023.52599999995</v>
      </c>
      <c r="O7533">
        <v>68783734.623999998</v>
      </c>
    </row>
    <row r="7534" spans="1:15">
      <c r="A7534" s="110" t="s">
        <v>36</v>
      </c>
      <c r="B7534" s="110" t="s">
        <v>129</v>
      </c>
      <c r="C7534" s="110" t="s">
        <v>130</v>
      </c>
      <c r="D7534" s="110" t="s">
        <v>9</v>
      </c>
      <c r="E7534" s="110" t="s">
        <v>112</v>
      </c>
      <c r="F7534">
        <v>5829.3144000000002</v>
      </c>
      <c r="G7534">
        <v>839395041.68519998</v>
      </c>
      <c r="H7534">
        <v>213315558.80340001</v>
      </c>
      <c r="I7534">
        <v>118188347.0592</v>
      </c>
      <c r="J7534">
        <v>14225134.8884</v>
      </c>
      <c r="K7534">
        <v>12143706.753599999</v>
      </c>
      <c r="L7534">
        <v>28163736.399999999</v>
      </c>
      <c r="M7534">
        <v>11001411.92</v>
      </c>
      <c r="N7534">
        <v>730568.58600000001</v>
      </c>
      <c r="O7534">
        <v>22478919.693999998</v>
      </c>
    </row>
    <row r="7535" spans="1:15">
      <c r="A7535" s="110" t="s">
        <v>36</v>
      </c>
      <c r="B7535" s="110" t="s">
        <v>129</v>
      </c>
      <c r="C7535" s="110" t="s">
        <v>130</v>
      </c>
      <c r="D7535" s="110" t="s">
        <v>9</v>
      </c>
      <c r="E7535" s="110" t="s">
        <v>112</v>
      </c>
      <c r="F7535">
        <v>5265.1872000000003</v>
      </c>
      <c r="G7535">
        <v>758163263.4576</v>
      </c>
      <c r="H7535">
        <v>215038216.23840001</v>
      </c>
      <c r="I7535">
        <v>104788723.9104</v>
      </c>
      <c r="J7535">
        <v>12847258.125499999</v>
      </c>
      <c r="K7535">
        <v>17205989.4144</v>
      </c>
      <c r="L7535">
        <v>45976028.960000001</v>
      </c>
      <c r="M7535">
        <v>22195527.120000001</v>
      </c>
      <c r="N7535">
        <v>216789.386</v>
      </c>
      <c r="O7535">
        <v>20303540.136</v>
      </c>
    </row>
    <row r="7536" spans="1:15">
      <c r="A7536" s="110" t="s">
        <v>36</v>
      </c>
      <c r="B7536" s="110" t="s">
        <v>129</v>
      </c>
      <c r="C7536" s="110" t="s">
        <v>130</v>
      </c>
      <c r="D7536" s="110" t="s">
        <v>9</v>
      </c>
      <c r="E7536" s="110" t="s">
        <v>112</v>
      </c>
      <c r="F7536">
        <v>15.2684</v>
      </c>
      <c r="G7536">
        <v>2762397.0989999999</v>
      </c>
      <c r="H7536">
        <v>557611.98840000003</v>
      </c>
      <c r="I7536">
        <v>308788.64640000003</v>
      </c>
      <c r="J7536">
        <v>40522.570099999997</v>
      </c>
      <c r="K7536">
        <v>31267.879199999999</v>
      </c>
      <c r="L7536">
        <v>71598.3</v>
      </c>
      <c r="M7536">
        <v>28874.66</v>
      </c>
      <c r="N7536">
        <v>1918.5540000000001</v>
      </c>
      <c r="O7536">
        <v>58878.05</v>
      </c>
    </row>
    <row r="7537" spans="1:15">
      <c r="A7537" s="110" t="s">
        <v>36</v>
      </c>
      <c r="B7537" s="110" t="s">
        <v>129</v>
      </c>
      <c r="C7537" s="110" t="s">
        <v>130</v>
      </c>
      <c r="D7537" s="110" t="s">
        <v>9</v>
      </c>
      <c r="E7537" s="110" t="s">
        <v>112</v>
      </c>
      <c r="F7537">
        <v>102.8608</v>
      </c>
      <c r="G7537">
        <v>18609833.088</v>
      </c>
      <c r="H7537">
        <v>3860852.5104</v>
      </c>
      <c r="I7537">
        <v>2204626.0224000001</v>
      </c>
      <c r="J7537">
        <v>255666.81599999999</v>
      </c>
      <c r="K7537">
        <v>361994.31359999999</v>
      </c>
      <c r="L7537">
        <v>967281.84</v>
      </c>
      <c r="M7537">
        <v>466967.03999999998</v>
      </c>
      <c r="N7537">
        <v>4556.9040000000005</v>
      </c>
      <c r="O7537">
        <v>396650.89199999999</v>
      </c>
    </row>
    <row r="7538" spans="1:15">
      <c r="A7538" s="110" t="s">
        <v>36</v>
      </c>
      <c r="B7538" s="110" t="s">
        <v>129</v>
      </c>
      <c r="C7538" s="110" t="s">
        <v>130</v>
      </c>
      <c r="D7538" s="110" t="s">
        <v>9</v>
      </c>
      <c r="E7538" s="110" t="s">
        <v>112</v>
      </c>
      <c r="F7538">
        <v>144.648</v>
      </c>
      <c r="G7538">
        <v>21480228</v>
      </c>
      <c r="H7538">
        <v>5471804.7648</v>
      </c>
      <c r="I7538">
        <v>3072816.3072000002</v>
      </c>
      <c r="J7538">
        <v>348286.28210000001</v>
      </c>
      <c r="K7538">
        <v>436538.80800000002</v>
      </c>
      <c r="L7538">
        <v>1252829.6200000001</v>
      </c>
      <c r="M7538">
        <v>251687.52</v>
      </c>
      <c r="N7538">
        <v>16485.853999999999</v>
      </c>
      <c r="O7538">
        <v>557789.58400000003</v>
      </c>
    </row>
    <row r="7539" spans="1:15">
      <c r="A7539" s="110" t="s">
        <v>36</v>
      </c>
      <c r="B7539" s="110" t="s">
        <v>129</v>
      </c>
      <c r="C7539" s="110" t="s">
        <v>130</v>
      </c>
      <c r="D7539" s="110" t="s">
        <v>9</v>
      </c>
      <c r="E7539" s="110" t="s">
        <v>112</v>
      </c>
      <c r="F7539">
        <v>168.756</v>
      </c>
      <c r="G7539">
        <v>25060266</v>
      </c>
      <c r="H7539">
        <v>5299105.1305999998</v>
      </c>
      <c r="I7539">
        <v>4185347.9616</v>
      </c>
      <c r="J7539">
        <v>423038.3798</v>
      </c>
      <c r="K7539">
        <v>687220.28639999998</v>
      </c>
      <c r="L7539">
        <v>1836321.12</v>
      </c>
      <c r="M7539">
        <v>886507.74</v>
      </c>
      <c r="N7539">
        <v>8658.2980000000007</v>
      </c>
      <c r="O7539">
        <v>650754.21400000004</v>
      </c>
    </row>
    <row r="7540" spans="1:15" hidden="1">
      <c r="A7540" s="110" t="s">
        <v>36</v>
      </c>
      <c r="B7540" s="110" t="s">
        <v>129</v>
      </c>
      <c r="C7540" s="110" t="s">
        <v>130</v>
      </c>
      <c r="D7540" s="110" t="s">
        <v>7</v>
      </c>
      <c r="E7540" s="110" t="s">
        <v>113</v>
      </c>
      <c r="F7540">
        <v>7552.2327999999998</v>
      </c>
      <c r="G7540">
        <v>1209806521.4742999</v>
      </c>
      <c r="H7540">
        <v>322142738.01560003</v>
      </c>
      <c r="I7540">
        <v>274303474.50239998</v>
      </c>
      <c r="J7540">
        <v>65569155.294299997</v>
      </c>
      <c r="K7540">
        <v>37282670.711999997</v>
      </c>
      <c r="L7540">
        <v>105432183.88</v>
      </c>
      <c r="M7540">
        <v>23462293.460000001</v>
      </c>
      <c r="N7540">
        <v>23964382.903999999</v>
      </c>
      <c r="O7540">
        <v>26845476.438000001</v>
      </c>
    </row>
    <row r="7541" spans="1:15" hidden="1">
      <c r="A7541" s="110" t="s">
        <v>36</v>
      </c>
      <c r="B7541" s="110" t="s">
        <v>129</v>
      </c>
      <c r="C7541" s="110" t="s">
        <v>130</v>
      </c>
      <c r="D7541" s="110" t="s">
        <v>7</v>
      </c>
      <c r="E7541" s="110" t="s">
        <v>113</v>
      </c>
      <c r="F7541">
        <v>10572.161599999999</v>
      </c>
      <c r="G7541">
        <v>1693574653.8110001</v>
      </c>
      <c r="H7541">
        <v>437997226.91299999</v>
      </c>
      <c r="I7541">
        <v>427565652.95999998</v>
      </c>
      <c r="J7541">
        <v>91794750.639200002</v>
      </c>
      <c r="K7541">
        <v>38527465.644000001</v>
      </c>
      <c r="L7541">
        <v>96743845.180000007</v>
      </c>
      <c r="M7541">
        <v>17545972.140000001</v>
      </c>
      <c r="N7541">
        <v>9091272.432</v>
      </c>
      <c r="O7541">
        <v>37580238.872000001</v>
      </c>
    </row>
    <row r="7542" spans="1:15" hidden="1">
      <c r="A7542" s="110" t="s">
        <v>36</v>
      </c>
      <c r="B7542" s="110" t="s">
        <v>129</v>
      </c>
      <c r="C7542" s="110" t="s">
        <v>130</v>
      </c>
      <c r="D7542" s="110" t="s">
        <v>7</v>
      </c>
      <c r="E7542" s="110" t="s">
        <v>113</v>
      </c>
      <c r="F7542">
        <v>292.5104</v>
      </c>
      <c r="G7542">
        <v>56831114.340000004</v>
      </c>
      <c r="H7542">
        <v>12450099.515799999</v>
      </c>
      <c r="I7542">
        <v>10633339.3728</v>
      </c>
      <c r="J7542">
        <v>2533136.6804</v>
      </c>
      <c r="K7542">
        <v>1491399.9935999999</v>
      </c>
      <c r="L7542">
        <v>4235542.72</v>
      </c>
      <c r="M7542">
        <v>678969.84</v>
      </c>
      <c r="N7542">
        <v>261421.24799999999</v>
      </c>
      <c r="O7542">
        <v>1039768.774</v>
      </c>
    </row>
    <row r="7543" spans="1:15" hidden="1">
      <c r="A7543" s="110" t="s">
        <v>36</v>
      </c>
      <c r="B7543" s="110" t="s">
        <v>129</v>
      </c>
      <c r="C7543" s="110" t="s">
        <v>130</v>
      </c>
      <c r="D7543" s="110" t="s">
        <v>7</v>
      </c>
      <c r="E7543" s="110" t="s">
        <v>113</v>
      </c>
      <c r="F7543">
        <v>143.04079999999999</v>
      </c>
      <c r="G7543">
        <v>27791039.43</v>
      </c>
      <c r="H7543">
        <v>5992968.3436000003</v>
      </c>
      <c r="I7543">
        <v>5737407.2255999995</v>
      </c>
      <c r="J7543">
        <v>1222403.9343000001</v>
      </c>
      <c r="K7543">
        <v>516991.14</v>
      </c>
      <c r="L7543">
        <v>1298186.28</v>
      </c>
      <c r="M7543">
        <v>216804.72</v>
      </c>
      <c r="N7543">
        <v>89574.012000000002</v>
      </c>
      <c r="O7543">
        <v>508458.30200000003</v>
      </c>
    </row>
    <row r="7544" spans="1:15" hidden="1">
      <c r="A7544" s="110" t="s">
        <v>36</v>
      </c>
      <c r="B7544" s="110" t="s">
        <v>129</v>
      </c>
      <c r="C7544" s="110" t="s">
        <v>130</v>
      </c>
      <c r="D7544" s="110" t="s">
        <v>7</v>
      </c>
      <c r="E7544" s="110" t="s">
        <v>113</v>
      </c>
      <c r="F7544">
        <v>8.8396000000000008</v>
      </c>
      <c r="G7544">
        <v>1444441.9097</v>
      </c>
      <c r="H7544">
        <v>375889.33659999998</v>
      </c>
      <c r="I7544">
        <v>321361.01760000002</v>
      </c>
      <c r="J7544">
        <v>88379.772599999997</v>
      </c>
      <c r="K7544">
        <v>45668.620799999997</v>
      </c>
      <c r="L7544">
        <v>129992.96000000001</v>
      </c>
      <c r="M7544">
        <v>18455.740000000002</v>
      </c>
      <c r="N7544">
        <v>1684.0340000000001</v>
      </c>
      <c r="O7544">
        <v>31421.17</v>
      </c>
    </row>
    <row r="7545" spans="1:15" hidden="1">
      <c r="A7545" s="110" t="s">
        <v>36</v>
      </c>
      <c r="B7545" s="110" t="s">
        <v>129</v>
      </c>
      <c r="C7545" s="110" t="s">
        <v>130</v>
      </c>
      <c r="D7545" s="110" t="s">
        <v>7</v>
      </c>
      <c r="E7545" s="110" t="s">
        <v>113</v>
      </c>
      <c r="F7545">
        <v>16.875599999999999</v>
      </c>
      <c r="G7545">
        <v>2749103.2245999998</v>
      </c>
      <c r="H7545">
        <v>707037.42319999996</v>
      </c>
      <c r="I7545">
        <v>676885.728</v>
      </c>
      <c r="J7545">
        <v>171637.35920000001</v>
      </c>
      <c r="K7545">
        <v>60995.7</v>
      </c>
      <c r="L7545">
        <v>153156.32</v>
      </c>
      <c r="M7545">
        <v>21744.76</v>
      </c>
      <c r="N7545">
        <v>3909.268</v>
      </c>
      <c r="O7545">
        <v>59986.608</v>
      </c>
    </row>
    <row r="7546" spans="1:15">
      <c r="A7546" s="110" t="s">
        <v>36</v>
      </c>
      <c r="B7546" s="110" t="s">
        <v>129</v>
      </c>
      <c r="C7546" s="110" t="s">
        <v>130</v>
      </c>
      <c r="D7546" s="110" t="s">
        <v>9</v>
      </c>
      <c r="E7546" s="110" t="s">
        <v>113</v>
      </c>
      <c r="F7546">
        <v>22753.130399999998</v>
      </c>
      <c r="G7546">
        <v>3440334749.9320998</v>
      </c>
      <c r="H7546">
        <v>948015248.10039997</v>
      </c>
      <c r="I7546">
        <v>469558313.472</v>
      </c>
      <c r="J7546">
        <v>191400340.39579999</v>
      </c>
      <c r="K7546">
        <v>89301008.9736</v>
      </c>
      <c r="L7546">
        <v>332509025.01999998</v>
      </c>
      <c r="M7546">
        <v>41605240.359999999</v>
      </c>
      <c r="N7546">
        <v>228055902.69</v>
      </c>
      <c r="O7546">
        <v>80879210.961999997</v>
      </c>
    </row>
    <row r="7547" spans="1:15">
      <c r="A7547" s="110" t="s">
        <v>36</v>
      </c>
      <c r="B7547" s="110" t="s">
        <v>129</v>
      </c>
      <c r="C7547" s="110" t="s">
        <v>130</v>
      </c>
      <c r="D7547" s="110" t="s">
        <v>9</v>
      </c>
      <c r="E7547" s="110" t="s">
        <v>113</v>
      </c>
      <c r="F7547">
        <v>52605.263200000001</v>
      </c>
      <c r="G7547">
        <v>7954057830.0506001</v>
      </c>
      <c r="H7547">
        <v>2069221201.6113999</v>
      </c>
      <c r="I7547">
        <v>1203763545.8111999</v>
      </c>
      <c r="J7547">
        <v>442538118.4472</v>
      </c>
      <c r="K7547">
        <v>209234254.20480001</v>
      </c>
      <c r="L7547">
        <v>801417392.88</v>
      </c>
      <c r="M7547">
        <v>98290256.939999998</v>
      </c>
      <c r="N7547">
        <v>77809693.236000001</v>
      </c>
      <c r="O7547">
        <v>186992827.14199999</v>
      </c>
    </row>
    <row r="7548" spans="1:15">
      <c r="A7548" s="110" t="s">
        <v>36</v>
      </c>
      <c r="B7548" s="110" t="s">
        <v>129</v>
      </c>
      <c r="C7548" s="110" t="s">
        <v>130</v>
      </c>
      <c r="D7548" s="110" t="s">
        <v>9</v>
      </c>
      <c r="E7548" s="110" t="s">
        <v>113</v>
      </c>
      <c r="F7548">
        <v>755.38400000000001</v>
      </c>
      <c r="G7548">
        <v>146761668.90000001</v>
      </c>
      <c r="H7548">
        <v>31452026.550799999</v>
      </c>
      <c r="I7548">
        <v>15587938.3872</v>
      </c>
      <c r="J7548">
        <v>6356816.9128</v>
      </c>
      <c r="K7548">
        <v>2958113.8872000002</v>
      </c>
      <c r="L7548">
        <v>11123208.16</v>
      </c>
      <c r="M7548">
        <v>1119261.46</v>
      </c>
      <c r="N7548">
        <v>3698405.656</v>
      </c>
      <c r="O7548">
        <v>2685119.602</v>
      </c>
    </row>
    <row r="7549" spans="1:15">
      <c r="A7549" s="110" t="s">
        <v>36</v>
      </c>
      <c r="B7549" s="110" t="s">
        <v>129</v>
      </c>
      <c r="C7549" s="110" t="s">
        <v>130</v>
      </c>
      <c r="D7549" s="110" t="s">
        <v>9</v>
      </c>
      <c r="E7549" s="110" t="s">
        <v>113</v>
      </c>
      <c r="F7549">
        <v>572.16319999999996</v>
      </c>
      <c r="G7549">
        <v>111164157.72</v>
      </c>
      <c r="H7549">
        <v>23639100.285599999</v>
      </c>
      <c r="I7549">
        <v>12534636.767999999</v>
      </c>
      <c r="J7549">
        <v>4829894.6020999998</v>
      </c>
      <c r="K7549">
        <v>2178732.7511999998</v>
      </c>
      <c r="L7549">
        <v>8345062.0999999996</v>
      </c>
      <c r="M7549">
        <v>770228.46</v>
      </c>
      <c r="N7549">
        <v>200255.726</v>
      </c>
      <c r="O7549">
        <v>2033833.2080000001</v>
      </c>
    </row>
    <row r="7550" spans="1:15">
      <c r="A7550" s="110" t="s">
        <v>36</v>
      </c>
      <c r="B7550" s="110" t="s">
        <v>129</v>
      </c>
      <c r="C7550" s="110" t="s">
        <v>130</v>
      </c>
      <c r="D7550" s="110" t="s">
        <v>9</v>
      </c>
      <c r="E7550" s="110" t="s">
        <v>113</v>
      </c>
      <c r="F7550">
        <v>70.716800000000006</v>
      </c>
      <c r="G7550">
        <v>10931876.7466</v>
      </c>
      <c r="H7550">
        <v>2944134.9208</v>
      </c>
      <c r="I7550">
        <v>1459867.1232</v>
      </c>
      <c r="J7550">
        <v>594809.97730000003</v>
      </c>
      <c r="K7550">
        <v>276746.45760000002</v>
      </c>
      <c r="L7550">
        <v>1043034.26</v>
      </c>
      <c r="M7550">
        <v>94725.58</v>
      </c>
      <c r="N7550">
        <v>197539.804</v>
      </c>
      <c r="O7550">
        <v>251372.96799999999</v>
      </c>
    </row>
    <row r="7551" spans="1:15">
      <c r="A7551" s="110" t="s">
        <v>36</v>
      </c>
      <c r="B7551" s="110" t="s">
        <v>129</v>
      </c>
      <c r="C7551" s="110" t="s">
        <v>130</v>
      </c>
      <c r="D7551" s="110" t="s">
        <v>9</v>
      </c>
      <c r="E7551" s="110" t="s">
        <v>113</v>
      </c>
      <c r="F7551">
        <v>110.8968</v>
      </c>
      <c r="G7551">
        <v>17117275.467599999</v>
      </c>
      <c r="H7551">
        <v>4602432.5647999998</v>
      </c>
      <c r="I7551">
        <v>2419274.9951999998</v>
      </c>
      <c r="J7551">
        <v>932638.10019999999</v>
      </c>
      <c r="K7551">
        <v>420510.33360000001</v>
      </c>
      <c r="L7551">
        <v>1610656.3</v>
      </c>
      <c r="M7551">
        <v>142797.26</v>
      </c>
      <c r="N7551">
        <v>24537.106</v>
      </c>
      <c r="O7551">
        <v>394199.25599999999</v>
      </c>
    </row>
    <row r="7552" spans="1:15">
      <c r="A7552" s="110" t="s">
        <v>36</v>
      </c>
      <c r="B7552" s="110" t="s">
        <v>129</v>
      </c>
      <c r="C7552" s="110" t="s">
        <v>130</v>
      </c>
      <c r="D7552" s="110" t="s">
        <v>9</v>
      </c>
      <c r="E7552" s="110" t="s">
        <v>113</v>
      </c>
      <c r="F7552">
        <v>4.0179999999999998</v>
      </c>
      <c r="G7552">
        <v>780647.17500000005</v>
      </c>
      <c r="H7552">
        <v>166754.81460000001</v>
      </c>
      <c r="I7552">
        <v>87654.720000000001</v>
      </c>
      <c r="J7552">
        <v>932.21050000000002</v>
      </c>
      <c r="K7552">
        <v>15235.8624</v>
      </c>
      <c r="L7552">
        <v>58356.94</v>
      </c>
      <c r="M7552">
        <v>5174.2</v>
      </c>
      <c r="N7552">
        <v>888.47</v>
      </c>
      <c r="O7552">
        <v>14282.268</v>
      </c>
    </row>
    <row r="7553" spans="1:15" hidden="1">
      <c r="A7553" s="110" t="s">
        <v>36</v>
      </c>
      <c r="B7553" s="110" t="s">
        <v>129</v>
      </c>
      <c r="C7553" s="110" t="s">
        <v>130</v>
      </c>
      <c r="D7553" s="110" t="s">
        <v>12</v>
      </c>
      <c r="E7553" s="110" t="s">
        <v>113</v>
      </c>
      <c r="F7553">
        <v>40141.427199999998</v>
      </c>
      <c r="G7553">
        <v>2890291140.2533998</v>
      </c>
      <c r="H7553">
        <v>1215961671.5532</v>
      </c>
      <c r="I7553">
        <v>99302679.091199994</v>
      </c>
      <c r="J7553">
        <v>347579180.53390002</v>
      </c>
      <c r="K7553">
        <v>225520603.81200001</v>
      </c>
      <c r="L7553">
        <v>663368965.25999999</v>
      </c>
      <c r="M7553">
        <v>70177004.659999996</v>
      </c>
      <c r="N7553">
        <v>46283147.987999998</v>
      </c>
      <c r="O7553">
        <v>224354600.71200001</v>
      </c>
    </row>
    <row r="7554" spans="1:15" hidden="1">
      <c r="A7554" s="110" t="s">
        <v>36</v>
      </c>
      <c r="B7554" s="110" t="s">
        <v>129</v>
      </c>
      <c r="C7554" s="110" t="s">
        <v>130</v>
      </c>
      <c r="D7554" s="110" t="s">
        <v>12</v>
      </c>
      <c r="E7554" s="110" t="s">
        <v>113</v>
      </c>
      <c r="F7554">
        <v>137.41560000000001</v>
      </c>
      <c r="G7554">
        <v>10522750.003900001</v>
      </c>
      <c r="H7554">
        <v>4162672.6082000001</v>
      </c>
      <c r="I7554">
        <v>339920.04479999997</v>
      </c>
      <c r="J7554">
        <v>1219531.4828999999</v>
      </c>
      <c r="K7554">
        <v>764353.38959999999</v>
      </c>
      <c r="L7554">
        <v>2245679.88</v>
      </c>
      <c r="M7554">
        <v>220808.78</v>
      </c>
      <c r="N7554">
        <v>72569.508000000002</v>
      </c>
      <c r="O7554">
        <v>768029.54799999995</v>
      </c>
    </row>
    <row r="7555" spans="1:15" hidden="1">
      <c r="A7555" s="110" t="s">
        <v>36</v>
      </c>
      <c r="B7555" s="110" t="s">
        <v>129</v>
      </c>
      <c r="C7555" s="110" t="s">
        <v>130</v>
      </c>
      <c r="D7555" s="110" t="s">
        <v>7</v>
      </c>
      <c r="E7555" s="110" t="s">
        <v>113</v>
      </c>
      <c r="F7555">
        <v>5223.3999999999996</v>
      </c>
      <c r="G7555">
        <v>714551717.88</v>
      </c>
      <c r="H7555">
        <v>185318755.42039999</v>
      </c>
      <c r="I7555">
        <v>188101887.91679999</v>
      </c>
      <c r="J7555">
        <v>45301746.240000002</v>
      </c>
      <c r="K7555">
        <v>20419221.636</v>
      </c>
      <c r="L7555">
        <v>52690140.579999998</v>
      </c>
      <c r="M7555">
        <v>10488531.439999999</v>
      </c>
      <c r="N7555">
        <v>4758996.1979999999</v>
      </c>
      <c r="O7555">
        <v>18567311.905999999</v>
      </c>
    </row>
    <row r="7556" spans="1:15" hidden="1">
      <c r="A7556" s="110" t="s">
        <v>36</v>
      </c>
      <c r="B7556" s="110" t="s">
        <v>129</v>
      </c>
      <c r="C7556" s="110" t="s">
        <v>130</v>
      </c>
      <c r="D7556" s="110" t="s">
        <v>7</v>
      </c>
      <c r="E7556" s="110" t="s">
        <v>113</v>
      </c>
      <c r="F7556">
        <v>28384.7592</v>
      </c>
      <c r="G7556">
        <v>3882983965.9934001</v>
      </c>
      <c r="H7556">
        <v>1108173451.7750001</v>
      </c>
      <c r="I7556">
        <v>1059200874.3552001</v>
      </c>
      <c r="J7556">
        <v>245978719.91240001</v>
      </c>
      <c r="K7556">
        <v>95369536.036799997</v>
      </c>
      <c r="L7556">
        <v>239237828.18000001</v>
      </c>
      <c r="M7556">
        <v>34035782.640000001</v>
      </c>
      <c r="N7556">
        <v>2434759.58</v>
      </c>
      <c r="O7556">
        <v>100897630.70200001</v>
      </c>
    </row>
    <row r="7557" spans="1:15" hidden="1">
      <c r="A7557" s="110" t="s">
        <v>36</v>
      </c>
      <c r="B7557" s="110" t="s">
        <v>129</v>
      </c>
      <c r="C7557" s="110" t="s">
        <v>130</v>
      </c>
      <c r="D7557" s="110" t="s">
        <v>7</v>
      </c>
      <c r="E7557" s="110" t="s">
        <v>113</v>
      </c>
      <c r="F7557">
        <v>173.57759999999999</v>
      </c>
      <c r="G7557">
        <v>29041268.256000001</v>
      </c>
      <c r="H7557">
        <v>6161471.4473999999</v>
      </c>
      <c r="I7557">
        <v>6251426.784</v>
      </c>
      <c r="J7557">
        <v>1485292.2745000001</v>
      </c>
      <c r="K7557">
        <v>678132.25919999997</v>
      </c>
      <c r="L7557">
        <v>1750116.16</v>
      </c>
      <c r="M7557">
        <v>357411.76</v>
      </c>
      <c r="N7557">
        <v>173542.99600000001</v>
      </c>
      <c r="O7557">
        <v>617006.78599999996</v>
      </c>
    </row>
    <row r="7558" spans="1:15" hidden="1">
      <c r="A7558" s="110" t="s">
        <v>36</v>
      </c>
      <c r="B7558" s="110" t="s">
        <v>129</v>
      </c>
      <c r="C7558" s="110" t="s">
        <v>130</v>
      </c>
      <c r="D7558" s="110" t="s">
        <v>7</v>
      </c>
      <c r="E7558" s="110" t="s">
        <v>113</v>
      </c>
      <c r="F7558">
        <v>212.15039999999999</v>
      </c>
      <c r="G7558">
        <v>35494883.424000002</v>
      </c>
      <c r="H7558">
        <v>8284051.2300000004</v>
      </c>
      <c r="I7558">
        <v>7915447.9296000004</v>
      </c>
      <c r="J7558">
        <v>1833255.3903000001</v>
      </c>
      <c r="K7558">
        <v>712701.65520000004</v>
      </c>
      <c r="L7558">
        <v>1787830.42</v>
      </c>
      <c r="M7558">
        <v>254259.04</v>
      </c>
      <c r="N7558">
        <v>18200.556</v>
      </c>
      <c r="O7558">
        <v>754118.90399999998</v>
      </c>
    </row>
    <row r="7559" spans="1:15" hidden="1">
      <c r="A7559" s="110" t="s">
        <v>36</v>
      </c>
      <c r="B7559" s="110" t="s">
        <v>129</v>
      </c>
      <c r="C7559" s="110" t="s">
        <v>130</v>
      </c>
      <c r="D7559" s="110" t="s">
        <v>7</v>
      </c>
      <c r="E7559" s="110" t="s">
        <v>113</v>
      </c>
      <c r="F7559">
        <v>41.787199999999999</v>
      </c>
      <c r="G7559">
        <v>5495724.2894000001</v>
      </c>
      <c r="H7559">
        <v>1475224.4029999999</v>
      </c>
      <c r="I7559">
        <v>1503311.1168</v>
      </c>
      <c r="J7559">
        <v>347985.48879999999</v>
      </c>
      <c r="K7559">
        <v>164300.94</v>
      </c>
      <c r="L7559">
        <v>423397.16</v>
      </c>
      <c r="M7559">
        <v>63531.96</v>
      </c>
      <c r="N7559">
        <v>2705.098</v>
      </c>
      <c r="O7559">
        <v>148538.65400000001</v>
      </c>
    </row>
    <row r="7560" spans="1:15" hidden="1">
      <c r="A7560" s="110" t="s">
        <v>36</v>
      </c>
      <c r="B7560" s="110" t="s">
        <v>129</v>
      </c>
      <c r="C7560" s="110" t="s">
        <v>130</v>
      </c>
      <c r="D7560" s="110" t="s">
        <v>7</v>
      </c>
      <c r="E7560" s="110" t="s">
        <v>113</v>
      </c>
      <c r="F7560">
        <v>167.95240000000001</v>
      </c>
      <c r="G7560">
        <v>21443647.967300002</v>
      </c>
      <c r="H7560">
        <v>6558208.2180000003</v>
      </c>
      <c r="I7560">
        <v>6266397.7536000004</v>
      </c>
      <c r="J7560">
        <v>1480145.2294999999</v>
      </c>
      <c r="K7560">
        <v>564220.18799999997</v>
      </c>
      <c r="L7560">
        <v>1415370.02</v>
      </c>
      <c r="M7560">
        <v>201288.68</v>
      </c>
      <c r="N7560">
        <v>14404.038</v>
      </c>
      <c r="O7560">
        <v>597010.348</v>
      </c>
    </row>
    <row r="7561" spans="1:15" hidden="1">
      <c r="A7561" s="110" t="s">
        <v>36</v>
      </c>
      <c r="B7561" s="110" t="s">
        <v>129</v>
      </c>
      <c r="C7561" s="110" t="s">
        <v>130</v>
      </c>
      <c r="D7561" s="110" t="s">
        <v>7</v>
      </c>
      <c r="E7561" s="110" t="s">
        <v>113</v>
      </c>
      <c r="F7561">
        <v>1.6072</v>
      </c>
      <c r="G7561">
        <v>268900.63199999998</v>
      </c>
      <c r="H7561">
        <v>62758.650800000003</v>
      </c>
      <c r="I7561">
        <v>59964.959999999999</v>
      </c>
      <c r="J7561">
        <v>6.2146999999999997</v>
      </c>
      <c r="K7561">
        <v>5399.5032000000001</v>
      </c>
      <c r="L7561">
        <v>13544.76</v>
      </c>
      <c r="M7561">
        <v>1925.36</v>
      </c>
      <c r="N7561">
        <v>138.006</v>
      </c>
      <c r="O7561">
        <v>5712.366</v>
      </c>
    </row>
    <row r="7562" spans="1:15">
      <c r="A7562" s="110" t="s">
        <v>36</v>
      </c>
      <c r="B7562" s="110" t="s">
        <v>129</v>
      </c>
      <c r="C7562" s="110" t="s">
        <v>130</v>
      </c>
      <c r="D7562" s="110" t="s">
        <v>9</v>
      </c>
      <c r="E7562" s="110" t="s">
        <v>113</v>
      </c>
      <c r="F7562">
        <v>6088.0735999999997</v>
      </c>
      <c r="G7562">
        <v>860200965.55009997</v>
      </c>
      <c r="H7562">
        <v>219550476.69139999</v>
      </c>
      <c r="I7562">
        <v>125316109.28640001</v>
      </c>
      <c r="J7562">
        <v>52731740.0691</v>
      </c>
      <c r="K7562">
        <v>23061910.485599998</v>
      </c>
      <c r="L7562">
        <v>63209668.020000003</v>
      </c>
      <c r="M7562">
        <v>11418884.58</v>
      </c>
      <c r="N7562">
        <v>42716409.978</v>
      </c>
      <c r="O7562">
        <v>21640915.692000002</v>
      </c>
    </row>
    <row r="7563" spans="1:15">
      <c r="A7563" s="110" t="s">
        <v>36</v>
      </c>
      <c r="B7563" s="110" t="s">
        <v>129</v>
      </c>
      <c r="C7563" s="110" t="s">
        <v>130</v>
      </c>
      <c r="D7563" s="110" t="s">
        <v>9</v>
      </c>
      <c r="E7563" s="110" t="s">
        <v>113</v>
      </c>
      <c r="F7563">
        <v>7584.3768</v>
      </c>
      <c r="G7563">
        <v>1071617834.327</v>
      </c>
      <c r="H7563">
        <v>257654945.6798</v>
      </c>
      <c r="I7563">
        <v>164522160.51840001</v>
      </c>
      <c r="J7563">
        <v>65738049.468599997</v>
      </c>
      <c r="K7563">
        <v>24476105.6424</v>
      </c>
      <c r="L7563">
        <v>69983202.579999998</v>
      </c>
      <c r="M7563">
        <v>17255537.98</v>
      </c>
      <c r="N7563">
        <v>16071232.562000001</v>
      </c>
      <c r="O7563">
        <v>26959736.386</v>
      </c>
    </row>
    <row r="7564" spans="1:15">
      <c r="A7564" s="110" t="s">
        <v>36</v>
      </c>
      <c r="B7564" s="110" t="s">
        <v>129</v>
      </c>
      <c r="C7564" s="110" t="s">
        <v>130</v>
      </c>
      <c r="D7564" s="110" t="s">
        <v>9</v>
      </c>
      <c r="E7564" s="110" t="s">
        <v>113</v>
      </c>
      <c r="F7564">
        <v>368.04880000000003</v>
      </c>
      <c r="G7564">
        <v>61578244.728</v>
      </c>
      <c r="H7564">
        <v>13272654.471799999</v>
      </c>
      <c r="I7564">
        <v>7575823.8720000004</v>
      </c>
      <c r="J7564">
        <v>3230764.5068999999</v>
      </c>
      <c r="K7564">
        <v>1394178.8256000001</v>
      </c>
      <c r="L7564">
        <v>3821223.78</v>
      </c>
      <c r="M7564">
        <v>688915.62</v>
      </c>
      <c r="N7564">
        <v>2581453.6439999999</v>
      </c>
      <c r="O7564">
        <v>1308281.5460000001</v>
      </c>
    </row>
    <row r="7565" spans="1:15">
      <c r="A7565" s="110" t="s">
        <v>36</v>
      </c>
      <c r="B7565" s="110" t="s">
        <v>129</v>
      </c>
      <c r="C7565" s="110" t="s">
        <v>130</v>
      </c>
      <c r="D7565" s="110" t="s">
        <v>9</v>
      </c>
      <c r="E7565" s="110" t="s">
        <v>113</v>
      </c>
      <c r="F7565">
        <v>216.16839999999999</v>
      </c>
      <c r="G7565">
        <v>36167135.004000001</v>
      </c>
      <c r="H7565">
        <v>7348421.4145999998</v>
      </c>
      <c r="I7565">
        <v>4686694.3871999998</v>
      </c>
      <c r="J7565">
        <v>1833577.3137000001</v>
      </c>
      <c r="K7565">
        <v>697240.8504</v>
      </c>
      <c r="L7565">
        <v>1993592.2</v>
      </c>
      <c r="M7565">
        <v>504518.94</v>
      </c>
      <c r="N7565">
        <v>484638.28600000002</v>
      </c>
      <c r="O7565">
        <v>768401.17200000002</v>
      </c>
    </row>
    <row r="7566" spans="1:15">
      <c r="A7566" s="110" t="s">
        <v>36</v>
      </c>
      <c r="B7566" s="110" t="s">
        <v>129</v>
      </c>
      <c r="C7566" s="110" t="s">
        <v>130</v>
      </c>
      <c r="D7566" s="110" t="s">
        <v>9</v>
      </c>
      <c r="E7566" s="110" t="s">
        <v>113</v>
      </c>
      <c r="F7566">
        <v>218.57919999999999</v>
      </c>
      <c r="G7566">
        <v>30691777.153000001</v>
      </c>
      <c r="H7566">
        <v>7882276.3958000001</v>
      </c>
      <c r="I7566">
        <v>4499080.2240000004</v>
      </c>
      <c r="J7566">
        <v>1921794.2601999999</v>
      </c>
      <c r="K7566">
        <v>827972.23679999996</v>
      </c>
      <c r="L7566">
        <v>2269245.04</v>
      </c>
      <c r="M7566">
        <v>405787.66</v>
      </c>
      <c r="N7566">
        <v>1530885.2239999999</v>
      </c>
      <c r="O7566">
        <v>776970.17200000002</v>
      </c>
    </row>
    <row r="7567" spans="1:15">
      <c r="A7567" s="110" t="s">
        <v>36</v>
      </c>
      <c r="B7567" s="110" t="s">
        <v>129</v>
      </c>
      <c r="C7567" s="110" t="s">
        <v>130</v>
      </c>
      <c r="D7567" s="110" t="s">
        <v>9</v>
      </c>
      <c r="E7567" s="110" t="s">
        <v>113</v>
      </c>
      <c r="F7567">
        <v>274.02760000000001</v>
      </c>
      <c r="G7567">
        <v>38545298.557899997</v>
      </c>
      <c r="H7567">
        <v>9315282.5576000009</v>
      </c>
      <c r="I7567">
        <v>5941129.0751999998</v>
      </c>
      <c r="J7567">
        <v>2358145.8492999999</v>
      </c>
      <c r="K7567">
        <v>883865.10959999997</v>
      </c>
      <c r="L7567">
        <v>2527191.62</v>
      </c>
      <c r="M7567">
        <v>602581.1</v>
      </c>
      <c r="N7567">
        <v>537865.30599999998</v>
      </c>
      <c r="O7567">
        <v>974069.8</v>
      </c>
    </row>
    <row r="7568" spans="1:15" hidden="1">
      <c r="A7568" s="110" t="s">
        <v>36</v>
      </c>
      <c r="B7568" s="110" t="s">
        <v>129</v>
      </c>
      <c r="C7568" s="110" t="s">
        <v>130</v>
      </c>
      <c r="D7568" s="110" t="s">
        <v>12</v>
      </c>
      <c r="E7568" s="110" t="s">
        <v>113</v>
      </c>
      <c r="F7568">
        <v>145258.736</v>
      </c>
      <c r="G7568">
        <v>9412112428.4880009</v>
      </c>
      <c r="H7568">
        <v>3696046700.2129998</v>
      </c>
      <c r="I7568">
        <v>378391362.12480003</v>
      </c>
      <c r="J7568">
        <v>1257941785.8088</v>
      </c>
      <c r="K7568">
        <v>763230550.64400005</v>
      </c>
      <c r="L7568">
        <v>2191916487.3400002</v>
      </c>
      <c r="M7568">
        <v>223466114.63999999</v>
      </c>
      <c r="N7568">
        <v>57405201.259999998</v>
      </c>
      <c r="O7568">
        <v>811866143.65999997</v>
      </c>
    </row>
    <row r="7569" spans="1:15" hidden="1">
      <c r="A7569" s="110" t="s">
        <v>36</v>
      </c>
      <c r="B7569" s="110" t="s">
        <v>129</v>
      </c>
      <c r="C7569" s="110" t="s">
        <v>130</v>
      </c>
      <c r="D7569" s="110" t="s">
        <v>12</v>
      </c>
      <c r="E7569" s="110" t="s">
        <v>113</v>
      </c>
      <c r="F7569">
        <v>643.68359999999996</v>
      </c>
      <c r="G7569">
        <v>44210366.600400001</v>
      </c>
      <c r="H7569">
        <v>16376720.4706</v>
      </c>
      <c r="I7569">
        <v>1676787.9552</v>
      </c>
      <c r="J7569">
        <v>5584296.5356000001</v>
      </c>
      <c r="K7569">
        <v>3382538.5728000002</v>
      </c>
      <c r="L7569">
        <v>9714436.6799999997</v>
      </c>
      <c r="M7569">
        <v>988871.62</v>
      </c>
      <c r="N7569">
        <v>250355.51199999999</v>
      </c>
      <c r="O7569">
        <v>3597614.372</v>
      </c>
    </row>
    <row r="7570" spans="1:15" hidden="1">
      <c r="A7570" s="110" t="s">
        <v>36</v>
      </c>
      <c r="B7570" s="110" t="s">
        <v>129</v>
      </c>
      <c r="C7570" s="110" t="s">
        <v>130</v>
      </c>
      <c r="D7570" s="110" t="s">
        <v>7</v>
      </c>
      <c r="E7570" s="110" t="s">
        <v>114</v>
      </c>
      <c r="F7570">
        <v>1671.4880000000001</v>
      </c>
      <c r="G7570">
        <v>267758838.54719999</v>
      </c>
      <c r="H7570">
        <v>71198403.966199994</v>
      </c>
      <c r="I7570">
        <v>60550982.380800001</v>
      </c>
      <c r="J7570">
        <v>21898.2467</v>
      </c>
      <c r="K7570">
        <v>5419871.1144000003</v>
      </c>
      <c r="L7570">
        <v>22340569.539999999</v>
      </c>
      <c r="M7570">
        <v>2591217.2200000002</v>
      </c>
      <c r="N7570">
        <v>47211.582000000002</v>
      </c>
      <c r="O7570">
        <v>3749176.53</v>
      </c>
    </row>
    <row r="7571" spans="1:15" hidden="1">
      <c r="A7571" s="110" t="s">
        <v>36</v>
      </c>
      <c r="B7571" s="110" t="s">
        <v>129</v>
      </c>
      <c r="C7571" s="110" t="s">
        <v>130</v>
      </c>
      <c r="D7571" s="110" t="s">
        <v>7</v>
      </c>
      <c r="E7571" s="110" t="s">
        <v>114</v>
      </c>
      <c r="F7571">
        <v>6518.8032000000003</v>
      </c>
      <c r="G7571">
        <v>1044259470.3341</v>
      </c>
      <c r="H7571">
        <v>269605312.87440002</v>
      </c>
      <c r="I7571">
        <v>243077810.47679999</v>
      </c>
      <c r="J7571">
        <v>79225.465299999996</v>
      </c>
      <c r="K7571">
        <v>22525659.316799998</v>
      </c>
      <c r="L7571">
        <v>104199990.38</v>
      </c>
      <c r="M7571">
        <v>11580304.859999999</v>
      </c>
      <c r="N7571">
        <v>263420.08</v>
      </c>
      <c r="O7571">
        <v>14621790.721999999</v>
      </c>
    </row>
    <row r="7572" spans="1:15" hidden="1">
      <c r="A7572" s="110" t="s">
        <v>36</v>
      </c>
      <c r="B7572" s="110" t="s">
        <v>129</v>
      </c>
      <c r="C7572" s="110" t="s">
        <v>130</v>
      </c>
      <c r="D7572" s="110" t="s">
        <v>7</v>
      </c>
      <c r="E7572" s="110" t="s">
        <v>114</v>
      </c>
      <c r="F7572">
        <v>949.05160000000001</v>
      </c>
      <c r="G7572">
        <v>184388862.73500001</v>
      </c>
      <c r="H7572">
        <v>40612296.784000002</v>
      </c>
      <c r="I7572">
        <v>34531458.470399998</v>
      </c>
      <c r="J7572">
        <v>13479.7642</v>
      </c>
      <c r="K7572">
        <v>3106514.7648</v>
      </c>
      <c r="L7572">
        <v>12471155.32</v>
      </c>
      <c r="M7572">
        <v>1510212.04</v>
      </c>
      <c r="N7572">
        <v>29254.565999999999</v>
      </c>
      <c r="O7572">
        <v>2128739.844</v>
      </c>
    </row>
    <row r="7573" spans="1:15" hidden="1">
      <c r="A7573" s="110" t="s">
        <v>36</v>
      </c>
      <c r="B7573" s="110" t="s">
        <v>129</v>
      </c>
      <c r="C7573" s="110" t="s">
        <v>130</v>
      </c>
      <c r="D7573" s="110" t="s">
        <v>7</v>
      </c>
      <c r="E7573" s="110" t="s">
        <v>114</v>
      </c>
      <c r="F7573">
        <v>593.05679999999995</v>
      </c>
      <c r="G7573">
        <v>115223523.03</v>
      </c>
      <c r="H7573">
        <v>24969560.297800001</v>
      </c>
      <c r="I7573">
        <v>21834396.364799999</v>
      </c>
      <c r="J7573">
        <v>7881.5293000000001</v>
      </c>
      <c r="K7573">
        <v>2023358.6592000001</v>
      </c>
      <c r="L7573">
        <v>9359734.1999999993</v>
      </c>
      <c r="M7573">
        <v>1040198.7</v>
      </c>
      <c r="N7573">
        <v>23663.97</v>
      </c>
      <c r="O7573">
        <v>1330237.128</v>
      </c>
    </row>
    <row r="7574" spans="1:15" hidden="1">
      <c r="A7574" s="110" t="s">
        <v>36</v>
      </c>
      <c r="B7574" s="110" t="s">
        <v>129</v>
      </c>
      <c r="C7574" s="110" t="s">
        <v>130</v>
      </c>
      <c r="D7574" s="110" t="s">
        <v>7</v>
      </c>
      <c r="E7574" s="110" t="s">
        <v>114</v>
      </c>
      <c r="F7574">
        <v>221.7936</v>
      </c>
      <c r="G7574">
        <v>36693130.098200001</v>
      </c>
      <c r="H7574">
        <v>9491103.3413999993</v>
      </c>
      <c r="I7574">
        <v>8070015.4368000003</v>
      </c>
      <c r="J7574">
        <v>401.47199999999998</v>
      </c>
      <c r="K7574">
        <v>725995.39679999999</v>
      </c>
      <c r="L7574">
        <v>2914510.42</v>
      </c>
      <c r="M7574">
        <v>352939.48</v>
      </c>
      <c r="N7574">
        <v>6840.768</v>
      </c>
      <c r="O7574">
        <v>497487.27600000001</v>
      </c>
    </row>
    <row r="7575" spans="1:15" hidden="1">
      <c r="A7575" s="110" t="s">
        <v>36</v>
      </c>
      <c r="B7575" s="110" t="s">
        <v>129</v>
      </c>
      <c r="C7575" s="110" t="s">
        <v>130</v>
      </c>
      <c r="D7575" s="110" t="s">
        <v>7</v>
      </c>
      <c r="E7575" s="110" t="s">
        <v>114</v>
      </c>
      <c r="F7575">
        <v>166.34520000000001</v>
      </c>
      <c r="G7575">
        <v>27517675.684</v>
      </c>
      <c r="H7575">
        <v>6352745.2624000004</v>
      </c>
      <c r="I7575">
        <v>6508899.4368000003</v>
      </c>
      <c r="J7575">
        <v>2641.2631999999999</v>
      </c>
      <c r="K7575">
        <v>603170.64720000001</v>
      </c>
      <c r="L7575">
        <v>2790164.8</v>
      </c>
      <c r="M7575">
        <v>310084.64</v>
      </c>
      <c r="N7575">
        <v>7055.4440000000004</v>
      </c>
      <c r="O7575">
        <v>373115.00599999999</v>
      </c>
    </row>
    <row r="7576" spans="1:15">
      <c r="A7576" s="110" t="s">
        <v>36</v>
      </c>
      <c r="B7576" s="110" t="s">
        <v>129</v>
      </c>
      <c r="C7576" s="110" t="s">
        <v>130</v>
      </c>
      <c r="D7576" s="110" t="s">
        <v>9</v>
      </c>
      <c r="E7576" s="110" t="s">
        <v>114</v>
      </c>
      <c r="F7576">
        <v>28411.277999999998</v>
      </c>
      <c r="G7576">
        <v>4295861944.0506001</v>
      </c>
      <c r="H7576">
        <v>1190282897.6178</v>
      </c>
      <c r="I7576">
        <v>576374983.44959998</v>
      </c>
      <c r="J7576">
        <v>26328011.722100001</v>
      </c>
      <c r="K7576">
        <v>111514875.984</v>
      </c>
      <c r="L7576">
        <v>317314793.19999999</v>
      </c>
      <c r="M7576">
        <v>47474867.600000001</v>
      </c>
      <c r="N7576">
        <v>1068874.51</v>
      </c>
      <c r="O7576">
        <v>63726999.952</v>
      </c>
    </row>
    <row r="7577" spans="1:15">
      <c r="A7577" s="110" t="s">
        <v>36</v>
      </c>
      <c r="B7577" s="110" t="s">
        <v>129</v>
      </c>
      <c r="C7577" s="110" t="s">
        <v>130</v>
      </c>
      <c r="D7577" s="110" t="s">
        <v>9</v>
      </c>
      <c r="E7577" s="110" t="s">
        <v>114</v>
      </c>
      <c r="F7577">
        <v>56161.996800000001</v>
      </c>
      <c r="G7577">
        <v>8491845553.5514002</v>
      </c>
      <c r="H7577">
        <v>2323735948.6566</v>
      </c>
      <c r="I7577">
        <v>1202775814.4832001</v>
      </c>
      <c r="J7577">
        <v>52038346.964199997</v>
      </c>
      <c r="K7577">
        <v>219130859.8872</v>
      </c>
      <c r="L7577">
        <v>611398967.53999996</v>
      </c>
      <c r="M7577">
        <v>100051988.40000001</v>
      </c>
      <c r="N7577">
        <v>2280669.1159999999</v>
      </c>
      <c r="O7577">
        <v>125972353.05599999</v>
      </c>
    </row>
    <row r="7578" spans="1:15">
      <c r="A7578" s="110" t="s">
        <v>36</v>
      </c>
      <c r="B7578" s="110" t="s">
        <v>129</v>
      </c>
      <c r="C7578" s="110" t="s">
        <v>130</v>
      </c>
      <c r="D7578" s="110" t="s">
        <v>9</v>
      </c>
      <c r="E7578" s="110" t="s">
        <v>114</v>
      </c>
      <c r="F7578">
        <v>2435.7116000000001</v>
      </c>
      <c r="G7578">
        <v>473228317.48500001</v>
      </c>
      <c r="H7578">
        <v>102187142.6284</v>
      </c>
      <c r="I7578">
        <v>49169783.328000002</v>
      </c>
      <c r="J7578">
        <v>2257699.5436</v>
      </c>
      <c r="K7578">
        <v>9590448.4487999994</v>
      </c>
      <c r="L7578">
        <v>27617899.300000001</v>
      </c>
      <c r="M7578">
        <v>4204185.0999999996</v>
      </c>
      <c r="N7578">
        <v>100826.462</v>
      </c>
      <c r="O7578">
        <v>5463343.6440000003</v>
      </c>
    </row>
    <row r="7579" spans="1:15">
      <c r="A7579" s="110" t="s">
        <v>36</v>
      </c>
      <c r="B7579" s="110" t="s">
        <v>129</v>
      </c>
      <c r="C7579" s="110" t="s">
        <v>130</v>
      </c>
      <c r="D7579" s="110" t="s">
        <v>9</v>
      </c>
      <c r="E7579" s="110" t="s">
        <v>114</v>
      </c>
      <c r="F7579">
        <v>1301.8320000000001</v>
      </c>
      <c r="G7579">
        <v>252929684.69999999</v>
      </c>
      <c r="H7579">
        <v>54620685.120200001</v>
      </c>
      <c r="I7579">
        <v>27451349.395199999</v>
      </c>
      <c r="J7579">
        <v>1203800.7411</v>
      </c>
      <c r="K7579">
        <v>5001294.0455999998</v>
      </c>
      <c r="L7579">
        <v>13954158.939999999</v>
      </c>
      <c r="M7579">
        <v>2283519.6</v>
      </c>
      <c r="N7579">
        <v>52042.694000000003</v>
      </c>
      <c r="O7579">
        <v>2920031.9720000001</v>
      </c>
    </row>
    <row r="7580" spans="1:15">
      <c r="A7580" s="110" t="s">
        <v>36</v>
      </c>
      <c r="B7580" s="110" t="s">
        <v>129</v>
      </c>
      <c r="C7580" s="110" t="s">
        <v>130</v>
      </c>
      <c r="D7580" s="110" t="s">
        <v>9</v>
      </c>
      <c r="E7580" s="110" t="s">
        <v>114</v>
      </c>
      <c r="F7580">
        <v>819.67200000000003</v>
      </c>
      <c r="G7580">
        <v>128897963.465</v>
      </c>
      <c r="H7580">
        <v>34388281.443800002</v>
      </c>
      <c r="I7580">
        <v>16546736.179199999</v>
      </c>
      <c r="J7580">
        <v>761307.74910000002</v>
      </c>
      <c r="K7580">
        <v>3227410.6776000001</v>
      </c>
      <c r="L7580">
        <v>9294045.6400000006</v>
      </c>
      <c r="M7580">
        <v>1414810.78</v>
      </c>
      <c r="N7580">
        <v>33917.004000000001</v>
      </c>
      <c r="O7580">
        <v>1838539.3840000001</v>
      </c>
    </row>
    <row r="7581" spans="1:15">
      <c r="A7581" s="110" t="s">
        <v>36</v>
      </c>
      <c r="B7581" s="110" t="s">
        <v>129</v>
      </c>
      <c r="C7581" s="110" t="s">
        <v>130</v>
      </c>
      <c r="D7581" s="110" t="s">
        <v>9</v>
      </c>
      <c r="E7581" s="110" t="s">
        <v>114</v>
      </c>
      <c r="F7581">
        <v>736.09760000000006</v>
      </c>
      <c r="G7581">
        <v>115790791.98459999</v>
      </c>
      <c r="H7581">
        <v>30675576.160399999</v>
      </c>
      <c r="I7581">
        <v>15623542.655999999</v>
      </c>
      <c r="J7581">
        <v>684820.49679999996</v>
      </c>
      <c r="K7581">
        <v>2846418.4728000001</v>
      </c>
      <c r="L7581">
        <v>7941816.4400000004</v>
      </c>
      <c r="M7581">
        <v>1299632.76</v>
      </c>
      <c r="N7581">
        <v>29620.777999999998</v>
      </c>
      <c r="O7581">
        <v>1651081.2339999999</v>
      </c>
    </row>
    <row r="7582" spans="1:15" hidden="1">
      <c r="A7582" s="110" t="s">
        <v>36</v>
      </c>
      <c r="B7582" s="110" t="s">
        <v>129</v>
      </c>
      <c r="C7582" s="110" t="s">
        <v>130</v>
      </c>
      <c r="D7582" s="110" t="s">
        <v>12</v>
      </c>
      <c r="E7582" s="110" t="s">
        <v>114</v>
      </c>
      <c r="F7582">
        <v>18514.944</v>
      </c>
      <c r="G7582">
        <v>1333125958.3487999</v>
      </c>
      <c r="H7582">
        <v>567249726.11759996</v>
      </c>
      <c r="I7582">
        <v>45955916.524800003</v>
      </c>
      <c r="J7582">
        <v>4515450.0480000004</v>
      </c>
      <c r="K7582">
        <v>115500986.38079999</v>
      </c>
      <c r="L7582">
        <v>428666531.66000003</v>
      </c>
      <c r="M7582">
        <v>32018023.399999999</v>
      </c>
      <c r="N7582">
        <v>570203.81000000006</v>
      </c>
      <c r="O7582">
        <v>132586627.052</v>
      </c>
    </row>
    <row r="7583" spans="1:15" hidden="1">
      <c r="A7583" s="110" t="s">
        <v>36</v>
      </c>
      <c r="B7583" s="110" t="s">
        <v>129</v>
      </c>
      <c r="C7583" s="110" t="s">
        <v>130</v>
      </c>
      <c r="D7583" s="110" t="s">
        <v>12</v>
      </c>
      <c r="E7583" s="110" t="s">
        <v>114</v>
      </c>
      <c r="F7583">
        <v>820.47559999999999</v>
      </c>
      <c r="G7583">
        <v>63503334.583899997</v>
      </c>
      <c r="H7583">
        <v>25205359.8094</v>
      </c>
      <c r="I7583">
        <v>2034711.264</v>
      </c>
      <c r="J7583">
        <v>202313.3002</v>
      </c>
      <c r="K7583">
        <v>5156956.8432</v>
      </c>
      <c r="L7583">
        <v>19055258.399999999</v>
      </c>
      <c r="M7583">
        <v>1434313.66</v>
      </c>
      <c r="N7583">
        <v>25911.754000000001</v>
      </c>
      <c r="O7583">
        <v>5875474.6600000001</v>
      </c>
    </row>
    <row r="7584" spans="1:15" hidden="1">
      <c r="A7584" s="110" t="s">
        <v>36</v>
      </c>
      <c r="B7584" s="110" t="s">
        <v>129</v>
      </c>
      <c r="C7584" s="110" t="s">
        <v>130</v>
      </c>
      <c r="D7584" s="110" t="s">
        <v>7</v>
      </c>
      <c r="E7584" s="110" t="s">
        <v>114</v>
      </c>
      <c r="F7584">
        <v>752.16959999999995</v>
      </c>
      <c r="G7584">
        <v>102895447.37469999</v>
      </c>
      <c r="H7584">
        <v>28503324.4432</v>
      </c>
      <c r="I7584">
        <v>40297679.577600002</v>
      </c>
      <c r="J7584">
        <v>20494.959200000001</v>
      </c>
      <c r="K7584">
        <v>1766523.1464</v>
      </c>
      <c r="L7584">
        <v>7694869.3399999999</v>
      </c>
      <c r="M7584">
        <v>1450416</v>
      </c>
      <c r="N7584">
        <v>12230.218000000001</v>
      </c>
      <c r="O7584">
        <v>1687129.6640000001</v>
      </c>
    </row>
    <row r="7585" spans="1:15" hidden="1">
      <c r="A7585" s="110" t="s">
        <v>36</v>
      </c>
      <c r="B7585" s="110" t="s">
        <v>129</v>
      </c>
      <c r="C7585" s="110" t="s">
        <v>130</v>
      </c>
      <c r="D7585" s="110" t="s">
        <v>7</v>
      </c>
      <c r="E7585" s="110" t="s">
        <v>114</v>
      </c>
      <c r="F7585">
        <v>1086.4672</v>
      </c>
      <c r="G7585">
        <v>148626757.31900001</v>
      </c>
      <c r="H7585">
        <v>39818938.575800002</v>
      </c>
      <c r="I7585">
        <v>40627888.723200001</v>
      </c>
      <c r="J7585">
        <v>32000.922900000001</v>
      </c>
      <c r="K7585">
        <v>3444173.676</v>
      </c>
      <c r="L7585">
        <v>16106901.66</v>
      </c>
      <c r="M7585">
        <v>1750183.4</v>
      </c>
      <c r="N7585">
        <v>45815.286</v>
      </c>
      <c r="O7585">
        <v>2436964.9700000002</v>
      </c>
    </row>
    <row r="7586" spans="1:15" hidden="1">
      <c r="A7586" s="110" t="s">
        <v>36</v>
      </c>
      <c r="B7586" s="110" t="s">
        <v>129</v>
      </c>
      <c r="C7586" s="110" t="s">
        <v>130</v>
      </c>
      <c r="D7586" s="110" t="s">
        <v>7</v>
      </c>
      <c r="E7586" s="110" t="s">
        <v>114</v>
      </c>
      <c r="F7586">
        <v>4178.72</v>
      </c>
      <c r="G7586">
        <v>571641374.30400002</v>
      </c>
      <c r="H7586">
        <v>150938675.34599999</v>
      </c>
      <c r="I7586">
        <v>154022745.12</v>
      </c>
      <c r="J7586">
        <v>129027.88039999999</v>
      </c>
      <c r="K7586">
        <v>14271813.2952</v>
      </c>
      <c r="L7586">
        <v>65961296.920000002</v>
      </c>
      <c r="M7586">
        <v>7329304.3200000003</v>
      </c>
      <c r="N7586">
        <v>344872.484</v>
      </c>
      <c r="O7586">
        <v>9372942.6779999994</v>
      </c>
    </row>
    <row r="7587" spans="1:15" hidden="1">
      <c r="A7587" s="110" t="s">
        <v>36</v>
      </c>
      <c r="B7587" s="110" t="s">
        <v>129</v>
      </c>
      <c r="C7587" s="110" t="s">
        <v>130</v>
      </c>
      <c r="D7587" s="110" t="s">
        <v>7</v>
      </c>
      <c r="E7587" s="110" t="s">
        <v>114</v>
      </c>
      <c r="F7587">
        <v>720.02560000000005</v>
      </c>
      <c r="G7587">
        <v>120467483.13600001</v>
      </c>
      <c r="H7587">
        <v>26482883.565400001</v>
      </c>
      <c r="I7587">
        <v>26955155.980799999</v>
      </c>
      <c r="J7587">
        <v>23018.1423</v>
      </c>
      <c r="K7587">
        <v>2284023.5063999998</v>
      </c>
      <c r="L7587">
        <v>10584657.58</v>
      </c>
      <c r="M7587">
        <v>1181424.02</v>
      </c>
      <c r="N7587">
        <v>32573.024000000001</v>
      </c>
      <c r="O7587">
        <v>1615031</v>
      </c>
    </row>
    <row r="7588" spans="1:15" hidden="1">
      <c r="A7588" s="110" t="s">
        <v>36</v>
      </c>
      <c r="B7588" s="110" t="s">
        <v>129</v>
      </c>
      <c r="C7588" s="110" t="s">
        <v>130</v>
      </c>
      <c r="D7588" s="110" t="s">
        <v>7</v>
      </c>
      <c r="E7588" s="110" t="s">
        <v>114</v>
      </c>
      <c r="F7588">
        <v>246.70519999999999</v>
      </c>
      <c r="G7588">
        <v>41276247.012000002</v>
      </c>
      <c r="H7588">
        <v>8911187.5416000001</v>
      </c>
      <c r="I7588">
        <v>9093266.0160000008</v>
      </c>
      <c r="J7588">
        <v>9969.6808000000001</v>
      </c>
      <c r="K7588">
        <v>842587.29359999998</v>
      </c>
      <c r="L7588">
        <v>3894248.88</v>
      </c>
      <c r="M7588">
        <v>432713.18</v>
      </c>
      <c r="N7588">
        <v>20359.944</v>
      </c>
      <c r="O7588">
        <v>553364.37199999997</v>
      </c>
    </row>
    <row r="7589" spans="1:15" hidden="1">
      <c r="A7589" s="110" t="s">
        <v>36</v>
      </c>
      <c r="B7589" s="110" t="s">
        <v>129</v>
      </c>
      <c r="C7589" s="110" t="s">
        <v>130</v>
      </c>
      <c r="D7589" s="110" t="s">
        <v>7</v>
      </c>
      <c r="E7589" s="110" t="s">
        <v>114</v>
      </c>
      <c r="F7589">
        <v>344.74439999999998</v>
      </c>
      <c r="G7589">
        <v>48968372.348300003</v>
      </c>
      <c r="H7589">
        <v>12679865.918400001</v>
      </c>
      <c r="I7589">
        <v>12905984.9856</v>
      </c>
      <c r="J7589">
        <v>8764.0218999999997</v>
      </c>
      <c r="K7589">
        <v>1093584.9312</v>
      </c>
      <c r="L7589">
        <v>5067884.54</v>
      </c>
      <c r="M7589">
        <v>565653.22</v>
      </c>
      <c r="N7589">
        <v>15591.07</v>
      </c>
      <c r="O7589">
        <v>773267.46200000006</v>
      </c>
    </row>
    <row r="7590" spans="1:15" hidden="1">
      <c r="A7590" s="110" t="s">
        <v>36</v>
      </c>
      <c r="B7590" s="110" t="s">
        <v>129</v>
      </c>
      <c r="C7590" s="110" t="s">
        <v>130</v>
      </c>
      <c r="D7590" s="110" t="s">
        <v>7</v>
      </c>
      <c r="E7590" s="110" t="s">
        <v>114</v>
      </c>
      <c r="F7590">
        <v>176.792</v>
      </c>
      <c r="G7590">
        <v>25163371.0944</v>
      </c>
      <c r="H7590">
        <v>6385864.9230000004</v>
      </c>
      <c r="I7590">
        <v>6516345.5615999997</v>
      </c>
      <c r="J7590">
        <v>3072.5659000000001</v>
      </c>
      <c r="K7590">
        <v>603805.62239999999</v>
      </c>
      <c r="L7590">
        <v>2790673.2</v>
      </c>
      <c r="M7590">
        <v>310085.46000000002</v>
      </c>
      <c r="N7590">
        <v>14592.556</v>
      </c>
      <c r="O7590">
        <v>396547.16200000001</v>
      </c>
    </row>
    <row r="7591" spans="1:15">
      <c r="A7591" s="110" t="s">
        <v>36</v>
      </c>
      <c r="B7591" s="110" t="s">
        <v>129</v>
      </c>
      <c r="C7591" s="110" t="s">
        <v>130</v>
      </c>
      <c r="D7591" s="110" t="s">
        <v>9</v>
      </c>
      <c r="E7591" s="110" t="s">
        <v>114</v>
      </c>
      <c r="F7591">
        <v>14792.668799999999</v>
      </c>
      <c r="G7591">
        <v>1903816474.5599999</v>
      </c>
      <c r="H7591">
        <v>532594606.26800001</v>
      </c>
      <c r="I7591">
        <v>305769602.15039998</v>
      </c>
      <c r="J7591">
        <v>25030605.857700001</v>
      </c>
      <c r="K7591">
        <v>51226699.535999998</v>
      </c>
      <c r="L7591">
        <v>215274978.02000001</v>
      </c>
      <c r="M7591">
        <v>33038715.940000001</v>
      </c>
      <c r="N7591">
        <v>3025891.594</v>
      </c>
      <c r="O7591">
        <v>33180217.927999999</v>
      </c>
    </row>
    <row r="7592" spans="1:15">
      <c r="A7592" s="110" t="s">
        <v>36</v>
      </c>
      <c r="B7592" s="110" t="s">
        <v>129</v>
      </c>
      <c r="C7592" s="110" t="s">
        <v>130</v>
      </c>
      <c r="D7592" s="110" t="s">
        <v>9</v>
      </c>
      <c r="E7592" s="110" t="s">
        <v>114</v>
      </c>
      <c r="F7592">
        <v>56538.081599999998</v>
      </c>
      <c r="G7592">
        <v>7276451101.9200001</v>
      </c>
      <c r="H7592">
        <v>1998711369.8573999</v>
      </c>
      <c r="I7592">
        <v>1193721062.2272</v>
      </c>
      <c r="J7592">
        <v>95668156.224000007</v>
      </c>
      <c r="K7592">
        <v>219198082.24079999</v>
      </c>
      <c r="L7592">
        <v>611504763.12</v>
      </c>
      <c r="M7592">
        <v>100051988.40000001</v>
      </c>
      <c r="N7592">
        <v>4688058.4079999998</v>
      </c>
      <c r="O7592">
        <v>126815917.888</v>
      </c>
    </row>
    <row r="7593" spans="1:15">
      <c r="A7593" s="110" t="s">
        <v>36</v>
      </c>
      <c r="B7593" s="110" t="s">
        <v>129</v>
      </c>
      <c r="C7593" s="110" t="s">
        <v>130</v>
      </c>
      <c r="D7593" s="110" t="s">
        <v>9</v>
      </c>
      <c r="E7593" s="110" t="s">
        <v>114</v>
      </c>
      <c r="F7593">
        <v>1133.076</v>
      </c>
      <c r="G7593">
        <v>189574945.56</v>
      </c>
      <c r="H7593">
        <v>40822769.964199997</v>
      </c>
      <c r="I7593">
        <v>23402929.363200001</v>
      </c>
      <c r="J7593">
        <v>1915678.9591999999</v>
      </c>
      <c r="K7593">
        <v>3911402.0663999999</v>
      </c>
      <c r="L7593">
        <v>16599089.439999999</v>
      </c>
      <c r="M7593">
        <v>2554980.6</v>
      </c>
      <c r="N7593">
        <v>236666.76</v>
      </c>
      <c r="O7593">
        <v>2541509.4759999998</v>
      </c>
    </row>
    <row r="7594" spans="1:15">
      <c r="A7594" s="110" t="s">
        <v>36</v>
      </c>
      <c r="B7594" s="110" t="s">
        <v>129</v>
      </c>
      <c r="C7594" s="110" t="s">
        <v>130</v>
      </c>
      <c r="D7594" s="110" t="s">
        <v>9</v>
      </c>
      <c r="E7594" s="110" t="s">
        <v>114</v>
      </c>
      <c r="F7594">
        <v>1018.9648</v>
      </c>
      <c r="G7594">
        <v>170483000.68799999</v>
      </c>
      <c r="H7594">
        <v>36357111.201800004</v>
      </c>
      <c r="I7594">
        <v>21324847.315200001</v>
      </c>
      <c r="J7594">
        <v>1723184.9432000001</v>
      </c>
      <c r="K7594">
        <v>3915800.8415999999</v>
      </c>
      <c r="L7594">
        <v>10924031.800000001</v>
      </c>
      <c r="M7594">
        <v>1787347.44</v>
      </c>
      <c r="N7594">
        <v>83750.7</v>
      </c>
      <c r="O7594">
        <v>2285556.1519999998</v>
      </c>
    </row>
    <row r="7595" spans="1:15">
      <c r="A7595" s="110" t="s">
        <v>36</v>
      </c>
      <c r="B7595" s="110" t="s">
        <v>129</v>
      </c>
      <c r="C7595" s="110" t="s">
        <v>130</v>
      </c>
      <c r="D7595" s="110" t="s">
        <v>9</v>
      </c>
      <c r="E7595" s="110" t="s">
        <v>114</v>
      </c>
      <c r="F7595">
        <v>827.70799999999997</v>
      </c>
      <c r="G7595">
        <v>112942115.9698</v>
      </c>
      <c r="H7595">
        <v>29820895.7938</v>
      </c>
      <c r="I7595">
        <v>17095748.352000002</v>
      </c>
      <c r="J7595">
        <v>1401462.9321999999</v>
      </c>
      <c r="K7595">
        <v>2857274.1576</v>
      </c>
      <c r="L7595">
        <v>12125576.98</v>
      </c>
      <c r="M7595">
        <v>1866402.82</v>
      </c>
      <c r="N7595">
        <v>172881.83</v>
      </c>
      <c r="O7595">
        <v>1856563.148</v>
      </c>
    </row>
    <row r="7596" spans="1:15">
      <c r="A7596" s="110" t="s">
        <v>36</v>
      </c>
      <c r="B7596" s="110" t="s">
        <v>129</v>
      </c>
      <c r="C7596" s="110" t="s">
        <v>130</v>
      </c>
      <c r="D7596" s="110" t="s">
        <v>9</v>
      </c>
      <c r="E7596" s="110" t="s">
        <v>114</v>
      </c>
      <c r="F7596">
        <v>561.71640000000002</v>
      </c>
      <c r="G7596">
        <v>77231841.5484</v>
      </c>
      <c r="H7596">
        <v>20042283.9868</v>
      </c>
      <c r="I7596">
        <v>11755585.862400001</v>
      </c>
      <c r="J7596">
        <v>947609.40130000003</v>
      </c>
      <c r="K7596">
        <v>2158618.1184</v>
      </c>
      <c r="L7596">
        <v>6022006.2000000002</v>
      </c>
      <c r="M7596">
        <v>985296.42</v>
      </c>
      <c r="N7596">
        <v>46163.457999999999</v>
      </c>
      <c r="O7596">
        <v>1259939.7579999999</v>
      </c>
    </row>
    <row r="7597" spans="1:15" hidden="1">
      <c r="A7597" s="110" t="s">
        <v>36</v>
      </c>
      <c r="B7597" s="110" t="s">
        <v>129</v>
      </c>
      <c r="C7597" s="110" t="s">
        <v>130</v>
      </c>
      <c r="D7597" s="110" t="s">
        <v>12</v>
      </c>
      <c r="E7597" s="110" t="s">
        <v>114</v>
      </c>
      <c r="F7597">
        <v>26808.096000000001</v>
      </c>
      <c r="G7597">
        <v>1737043984.368</v>
      </c>
      <c r="H7597">
        <v>702605749.49339998</v>
      </c>
      <c r="I7597">
        <v>72653430.604800001</v>
      </c>
      <c r="J7597">
        <v>3809097.9739000001</v>
      </c>
      <c r="K7597">
        <v>195709313.44080001</v>
      </c>
      <c r="L7597">
        <v>645422732.25999999</v>
      </c>
      <c r="M7597">
        <v>50292539.299999997</v>
      </c>
      <c r="N7597">
        <v>5221821.4179999996</v>
      </c>
      <c r="O7597">
        <v>191974388.23199999</v>
      </c>
    </row>
    <row r="7598" spans="1:15" hidden="1">
      <c r="A7598" s="110" t="s">
        <v>36</v>
      </c>
      <c r="B7598" s="110" t="s">
        <v>129</v>
      </c>
      <c r="C7598" s="110" t="s">
        <v>130</v>
      </c>
      <c r="D7598" s="110" t="s">
        <v>12</v>
      </c>
      <c r="E7598" s="110" t="s">
        <v>114</v>
      </c>
      <c r="F7598">
        <v>740.91920000000005</v>
      </c>
      <c r="G7598">
        <v>51343671.871799998</v>
      </c>
      <c r="H7598">
        <v>19425924.549800001</v>
      </c>
      <c r="I7598">
        <v>2009567.3088</v>
      </c>
      <c r="J7598">
        <v>104666.11199999999</v>
      </c>
      <c r="K7598">
        <v>5405566.0175999999</v>
      </c>
      <c r="L7598">
        <v>17844912.98</v>
      </c>
      <c r="M7598">
        <v>1388785.62</v>
      </c>
      <c r="N7598">
        <v>143815.78200000001</v>
      </c>
      <c r="O7598">
        <v>5305766.0480000004</v>
      </c>
    </row>
    <row r="7599" spans="1:15">
      <c r="A7599" s="110" t="s">
        <v>36</v>
      </c>
      <c r="B7599" s="110" t="s">
        <v>129</v>
      </c>
      <c r="C7599" s="110" t="s">
        <v>130</v>
      </c>
      <c r="D7599" s="110" t="s">
        <v>9</v>
      </c>
      <c r="E7599" s="110" t="s">
        <v>114</v>
      </c>
      <c r="F7599">
        <v>62.680799999999998</v>
      </c>
      <c r="G7599">
        <v>9025753.1363999993</v>
      </c>
      <c r="H7599">
        <v>2418061.3377999999</v>
      </c>
      <c r="I7599">
        <v>1303782.6816</v>
      </c>
      <c r="J7599">
        <v>25327.538499999999</v>
      </c>
      <c r="K7599">
        <v>239278.49280000001</v>
      </c>
      <c r="L7599">
        <v>696763.02</v>
      </c>
      <c r="M7599">
        <v>78220.62</v>
      </c>
      <c r="N7599">
        <v>51138.89</v>
      </c>
      <c r="O7599">
        <v>140594.74</v>
      </c>
    </row>
    <row r="7600" spans="1:15">
      <c r="A7600" s="110" t="s">
        <v>36</v>
      </c>
      <c r="B7600" s="110" t="s">
        <v>129</v>
      </c>
      <c r="C7600" s="110" t="s">
        <v>130</v>
      </c>
      <c r="D7600" s="110" t="s">
        <v>9</v>
      </c>
      <c r="E7600" s="110" t="s">
        <v>114</v>
      </c>
      <c r="F7600">
        <v>24.9116</v>
      </c>
      <c r="G7600">
        <v>4507068.9510000004</v>
      </c>
      <c r="H7600">
        <v>965936.14619999996</v>
      </c>
      <c r="I7600">
        <v>479540.19839999999</v>
      </c>
      <c r="J7600">
        <v>9095.8888000000006</v>
      </c>
      <c r="K7600">
        <v>94300.459199999998</v>
      </c>
      <c r="L7600">
        <v>291990.52</v>
      </c>
      <c r="M7600">
        <v>31477.34</v>
      </c>
      <c r="N7600">
        <v>30097.936000000002</v>
      </c>
      <c r="O7600">
        <v>55877.095999999998</v>
      </c>
    </row>
    <row r="7601" spans="1:15">
      <c r="A7601" s="110" t="s">
        <v>36</v>
      </c>
      <c r="B7601" s="110" t="s">
        <v>129</v>
      </c>
      <c r="C7601" s="110" t="s">
        <v>130</v>
      </c>
      <c r="D7601" s="110" t="s">
        <v>9</v>
      </c>
      <c r="E7601" s="110" t="s">
        <v>114</v>
      </c>
      <c r="F7601">
        <v>115.7184</v>
      </c>
      <c r="G7601">
        <v>20936062.223999999</v>
      </c>
      <c r="H7601">
        <v>4413646.7609999999</v>
      </c>
      <c r="I7601">
        <v>2498112.2880000002</v>
      </c>
      <c r="J7601">
        <v>43474.570099999997</v>
      </c>
      <c r="K7601">
        <v>452523.0024</v>
      </c>
      <c r="L7601">
        <v>1368311.04</v>
      </c>
      <c r="M7601">
        <v>438865.64</v>
      </c>
      <c r="N7601">
        <v>407750.00199999998</v>
      </c>
      <c r="O7601">
        <v>259558.61799999999</v>
      </c>
    </row>
    <row r="7602" spans="1:15">
      <c r="A7602" s="110" t="s">
        <v>36</v>
      </c>
      <c r="B7602" s="110" t="s">
        <v>129</v>
      </c>
      <c r="C7602" s="110" t="s">
        <v>130</v>
      </c>
      <c r="D7602" s="110" t="s">
        <v>9</v>
      </c>
      <c r="E7602" s="110" t="s">
        <v>114</v>
      </c>
      <c r="F7602">
        <v>0.80359999999999998</v>
      </c>
      <c r="G7602">
        <v>119334.6</v>
      </c>
      <c r="H7602">
        <v>31001.510399999999</v>
      </c>
      <c r="I7602">
        <v>16715.4048</v>
      </c>
      <c r="J7602">
        <v>79.548599999999993</v>
      </c>
      <c r="K7602">
        <v>3066.8328000000001</v>
      </c>
      <c r="L7602">
        <v>8933.08</v>
      </c>
      <c r="M7602">
        <v>1002.86</v>
      </c>
      <c r="N7602">
        <v>655.75400000000002</v>
      </c>
      <c r="O7602">
        <v>1803.098</v>
      </c>
    </row>
    <row r="7603" spans="1:15">
      <c r="A7603" s="110" t="s">
        <v>36</v>
      </c>
      <c r="B7603" s="110" t="s">
        <v>129</v>
      </c>
      <c r="C7603" s="110" t="s">
        <v>130</v>
      </c>
      <c r="D7603" s="110" t="s">
        <v>9</v>
      </c>
      <c r="E7603" s="110" t="s">
        <v>114</v>
      </c>
      <c r="F7603">
        <v>53.037599999999998</v>
      </c>
      <c r="G7603">
        <v>7809606.2721999995</v>
      </c>
      <c r="H7603">
        <v>2022921.7304</v>
      </c>
      <c r="I7603">
        <v>1144971.3792000001</v>
      </c>
      <c r="J7603">
        <v>18194.263599999998</v>
      </c>
      <c r="K7603">
        <v>207405.7488</v>
      </c>
      <c r="L7603">
        <v>627140.92000000004</v>
      </c>
      <c r="M7603">
        <v>201145.18</v>
      </c>
      <c r="N7603">
        <v>186886.28200000001</v>
      </c>
      <c r="O7603">
        <v>118963.878</v>
      </c>
    </row>
    <row r="7604" spans="1:15" hidden="1">
      <c r="A7604" s="110" t="s">
        <v>36</v>
      </c>
      <c r="B7604" s="110" t="s">
        <v>129</v>
      </c>
      <c r="C7604" s="110" t="s">
        <v>130</v>
      </c>
      <c r="D7604" s="110" t="s">
        <v>7</v>
      </c>
      <c r="E7604" s="110" t="s">
        <v>114</v>
      </c>
      <c r="F7604">
        <v>8063.3224</v>
      </c>
      <c r="G7604">
        <v>1291678935.5685999</v>
      </c>
      <c r="H7604">
        <v>345049768.84460002</v>
      </c>
      <c r="I7604">
        <v>293385867.6864</v>
      </c>
      <c r="J7604">
        <v>99903.137700000007</v>
      </c>
      <c r="K7604">
        <v>26393509.3464</v>
      </c>
      <c r="L7604">
        <v>105957209.38</v>
      </c>
      <c r="M7604">
        <v>12831112.359999999</v>
      </c>
      <c r="N7604">
        <v>248571.356</v>
      </c>
      <c r="O7604">
        <v>18086174.282000002</v>
      </c>
    </row>
    <row r="7605" spans="1:15" hidden="1">
      <c r="A7605" s="110" t="s">
        <v>36</v>
      </c>
      <c r="B7605" s="110" t="s">
        <v>129</v>
      </c>
      <c r="C7605" s="110" t="s">
        <v>130</v>
      </c>
      <c r="D7605" s="110" t="s">
        <v>7</v>
      </c>
      <c r="E7605" s="110" t="s">
        <v>114</v>
      </c>
      <c r="F7605">
        <v>14423.0128</v>
      </c>
      <c r="G7605">
        <v>2310449824.1563001</v>
      </c>
      <c r="H7605">
        <v>587826978.64559996</v>
      </c>
      <c r="I7605">
        <v>543315575.59679997</v>
      </c>
      <c r="J7605">
        <v>180469.7432</v>
      </c>
      <c r="K7605">
        <v>50348262.268799998</v>
      </c>
      <c r="L7605">
        <v>232902686.12</v>
      </c>
      <c r="M7605">
        <v>25883728.039999999</v>
      </c>
      <c r="N7605">
        <v>588791.32400000002</v>
      </c>
      <c r="O7605">
        <v>32351072.467999998</v>
      </c>
    </row>
    <row r="7606" spans="1:15" hidden="1">
      <c r="A7606" s="110" t="s">
        <v>36</v>
      </c>
      <c r="B7606" s="110" t="s">
        <v>129</v>
      </c>
      <c r="C7606" s="110" t="s">
        <v>130</v>
      </c>
      <c r="D7606" s="110" t="s">
        <v>7</v>
      </c>
      <c r="E7606" s="110" t="s">
        <v>114</v>
      </c>
      <c r="F7606">
        <v>627.61159999999995</v>
      </c>
      <c r="G7606">
        <v>121937088.735</v>
      </c>
      <c r="H7606">
        <v>26847584.010200001</v>
      </c>
      <c r="I7606">
        <v>22828110.412799999</v>
      </c>
      <c r="J7606">
        <v>10724.1499</v>
      </c>
      <c r="K7606">
        <v>2052865.9656</v>
      </c>
      <c r="L7606">
        <v>8258064.2000000002</v>
      </c>
      <c r="M7606">
        <v>996741.98</v>
      </c>
      <c r="N7606">
        <v>19218.914000000001</v>
      </c>
      <c r="O7606">
        <v>1407744.1839999999</v>
      </c>
    </row>
    <row r="7607" spans="1:15" hidden="1">
      <c r="A7607" s="110" t="s">
        <v>36</v>
      </c>
      <c r="B7607" s="110" t="s">
        <v>129</v>
      </c>
      <c r="C7607" s="110" t="s">
        <v>130</v>
      </c>
      <c r="D7607" s="110" t="s">
        <v>7</v>
      </c>
      <c r="E7607" s="110" t="s">
        <v>114</v>
      </c>
      <c r="F7607">
        <v>1.6072</v>
      </c>
      <c r="G7607">
        <v>312258.87</v>
      </c>
      <c r="H7607">
        <v>182682.69959999999</v>
      </c>
      <c r="I7607">
        <v>207101.29920000001</v>
      </c>
      <c r="J7607">
        <v>671.19159999999999</v>
      </c>
      <c r="K7607">
        <v>19190.952000000001</v>
      </c>
      <c r="L7607">
        <v>88778.12</v>
      </c>
      <c r="M7607">
        <v>9866.24</v>
      </c>
      <c r="N7607">
        <v>224.59800000000001</v>
      </c>
      <c r="O7607">
        <v>3604.3919999999998</v>
      </c>
    </row>
    <row r="7608" spans="1:15" hidden="1">
      <c r="A7608" s="110" t="s">
        <v>36</v>
      </c>
      <c r="B7608" s="110" t="s">
        <v>129</v>
      </c>
      <c r="C7608" s="110" t="s">
        <v>130</v>
      </c>
      <c r="D7608" s="110" t="s">
        <v>7</v>
      </c>
      <c r="E7608" s="110" t="s">
        <v>114</v>
      </c>
      <c r="F7608">
        <v>343.13720000000001</v>
      </c>
      <c r="G7608">
        <v>54950973.850100003</v>
      </c>
      <c r="H7608">
        <v>14683706.002800001</v>
      </c>
      <c r="I7608">
        <v>12485124.249600001</v>
      </c>
      <c r="J7608">
        <v>3082.5095000000001</v>
      </c>
      <c r="K7608">
        <v>1123183.4543999999</v>
      </c>
      <c r="L7608">
        <v>4509037.32</v>
      </c>
      <c r="M7608">
        <v>546033.07999999996</v>
      </c>
      <c r="N7608">
        <v>10578.656000000001</v>
      </c>
      <c r="O7608">
        <v>769663.07</v>
      </c>
    </row>
    <row r="7609" spans="1:15" hidden="1">
      <c r="A7609" s="110" t="s">
        <v>36</v>
      </c>
      <c r="B7609" s="110" t="s">
        <v>129</v>
      </c>
      <c r="C7609" s="110" t="s">
        <v>130</v>
      </c>
      <c r="D7609" s="110" t="s">
        <v>7</v>
      </c>
      <c r="E7609" s="110" t="s">
        <v>114</v>
      </c>
      <c r="F7609">
        <v>130.98679999999999</v>
      </c>
      <c r="G7609">
        <v>20605903.164000001</v>
      </c>
      <c r="H7609">
        <v>5514956.8055999996</v>
      </c>
      <c r="I7609">
        <v>4822504.4928000001</v>
      </c>
      <c r="J7609">
        <v>612.7731</v>
      </c>
      <c r="K7609">
        <v>446893.24320000003</v>
      </c>
      <c r="L7609">
        <v>2067261</v>
      </c>
      <c r="M7609">
        <v>229745.14</v>
      </c>
      <c r="N7609">
        <v>5224.384</v>
      </c>
      <c r="O7609">
        <v>293805.75400000002</v>
      </c>
    </row>
    <row r="7610" spans="1:15">
      <c r="A7610" s="110" t="s">
        <v>36</v>
      </c>
      <c r="B7610" s="110" t="s">
        <v>129</v>
      </c>
      <c r="C7610" s="110" t="s">
        <v>130</v>
      </c>
      <c r="D7610" s="110" t="s">
        <v>9</v>
      </c>
      <c r="E7610" s="110" t="s">
        <v>114</v>
      </c>
      <c r="F7610">
        <v>48711.017599999999</v>
      </c>
      <c r="G7610">
        <v>7365237380.8675003</v>
      </c>
      <c r="H7610">
        <v>2041789756.6173999</v>
      </c>
      <c r="I7610">
        <v>986407707.87839997</v>
      </c>
      <c r="J7610">
        <v>45134839.538500004</v>
      </c>
      <c r="K7610">
        <v>191413762.00560001</v>
      </c>
      <c r="L7610">
        <v>547076891.62</v>
      </c>
      <c r="M7610">
        <v>82380325.840000004</v>
      </c>
      <c r="N7610">
        <v>1899941.23</v>
      </c>
      <c r="O7610">
        <v>109259674.01800001</v>
      </c>
    </row>
    <row r="7611" spans="1:15">
      <c r="A7611" s="110" t="s">
        <v>36</v>
      </c>
      <c r="B7611" s="110" t="s">
        <v>129</v>
      </c>
      <c r="C7611" s="110" t="s">
        <v>130</v>
      </c>
      <c r="D7611" s="110" t="s">
        <v>9</v>
      </c>
      <c r="E7611" s="110" t="s">
        <v>114</v>
      </c>
      <c r="F7611">
        <v>97180.955199999997</v>
      </c>
      <c r="G7611">
        <v>14694022814.819</v>
      </c>
      <c r="H7611">
        <v>4068074420.7185998</v>
      </c>
      <c r="I7611">
        <v>2054513261.1071999</v>
      </c>
      <c r="J7611">
        <v>90049126.767199993</v>
      </c>
      <c r="K7611">
        <v>374306898.07440001</v>
      </c>
      <c r="L7611">
        <v>1044356924.92</v>
      </c>
      <c r="M7611">
        <v>170903117.52000001</v>
      </c>
      <c r="N7611">
        <v>3895719.96</v>
      </c>
      <c r="O7611">
        <v>217978602.64399999</v>
      </c>
    </row>
    <row r="7612" spans="1:15">
      <c r="A7612" s="110" t="s">
        <v>36</v>
      </c>
      <c r="B7612" s="110" t="s">
        <v>129</v>
      </c>
      <c r="C7612" s="110" t="s">
        <v>130</v>
      </c>
      <c r="D7612" s="110" t="s">
        <v>9</v>
      </c>
      <c r="E7612" s="110" t="s">
        <v>114</v>
      </c>
      <c r="F7612">
        <v>837.35119999999995</v>
      </c>
      <c r="G7612">
        <v>162686871.27000001</v>
      </c>
      <c r="H7612">
        <v>35123142.7544</v>
      </c>
      <c r="I7612">
        <v>16915229.222399998</v>
      </c>
      <c r="J7612">
        <v>773486.14740000002</v>
      </c>
      <c r="K7612">
        <v>3295574.4240000001</v>
      </c>
      <c r="L7612">
        <v>9474722.8000000007</v>
      </c>
      <c r="M7612">
        <v>1438921.24</v>
      </c>
      <c r="N7612">
        <v>34216.468000000001</v>
      </c>
      <c r="O7612">
        <v>1878194.01</v>
      </c>
    </row>
    <row r="7613" spans="1:15">
      <c r="A7613" s="110" t="s">
        <v>36</v>
      </c>
      <c r="B7613" s="110" t="s">
        <v>129</v>
      </c>
      <c r="C7613" s="110" t="s">
        <v>130</v>
      </c>
      <c r="D7613" s="110" t="s">
        <v>9</v>
      </c>
      <c r="E7613" s="110" t="s">
        <v>114</v>
      </c>
      <c r="F7613">
        <v>297.33199999999999</v>
      </c>
      <c r="G7613">
        <v>57767890.950000003</v>
      </c>
      <c r="H7613">
        <v>12121822.027799999</v>
      </c>
      <c r="I7613">
        <v>6456154.6752000004</v>
      </c>
      <c r="J7613">
        <v>275713.07120000001</v>
      </c>
      <c r="K7613">
        <v>1176229.1232</v>
      </c>
      <c r="L7613">
        <v>3281808.92</v>
      </c>
      <c r="M7613">
        <v>537049.98</v>
      </c>
      <c r="N7613">
        <v>12250.062</v>
      </c>
      <c r="O7613">
        <v>666921.66200000001</v>
      </c>
    </row>
    <row r="7614" spans="1:15">
      <c r="A7614" s="110" t="s">
        <v>36</v>
      </c>
      <c r="B7614" s="110" t="s">
        <v>129</v>
      </c>
      <c r="C7614" s="110" t="s">
        <v>130</v>
      </c>
      <c r="D7614" s="110" t="s">
        <v>9</v>
      </c>
      <c r="E7614" s="110" t="s">
        <v>114</v>
      </c>
      <c r="F7614">
        <v>1495.4996000000001</v>
      </c>
      <c r="G7614">
        <v>232090999.50960001</v>
      </c>
      <c r="H7614">
        <v>62741769.230400003</v>
      </c>
      <c r="I7614">
        <v>30189687.571199998</v>
      </c>
      <c r="J7614">
        <v>1383032.5086000001</v>
      </c>
      <c r="K7614">
        <v>5888433.2183999997</v>
      </c>
      <c r="L7614">
        <v>16957077.66</v>
      </c>
      <c r="M7614">
        <v>2581332.12</v>
      </c>
      <c r="N7614">
        <v>61890.73</v>
      </c>
      <c r="O7614">
        <v>3354431.5639999998</v>
      </c>
    </row>
    <row r="7615" spans="1:15">
      <c r="A7615" s="110" t="s">
        <v>36</v>
      </c>
      <c r="B7615" s="110" t="s">
        <v>129</v>
      </c>
      <c r="C7615" s="110" t="s">
        <v>130</v>
      </c>
      <c r="D7615" s="110" t="s">
        <v>9</v>
      </c>
      <c r="E7615" s="110" t="s">
        <v>114</v>
      </c>
      <c r="F7615">
        <v>1729.3471999999999</v>
      </c>
      <c r="G7615">
        <v>269441408.67339998</v>
      </c>
      <c r="H7615">
        <v>72557845.172800004</v>
      </c>
      <c r="I7615">
        <v>36466235.481600001</v>
      </c>
      <c r="J7615">
        <v>1600685.0223000001</v>
      </c>
      <c r="K7615">
        <v>6643700.352</v>
      </c>
      <c r="L7615">
        <v>18536637.100000001</v>
      </c>
      <c r="M7615">
        <v>3033416.16</v>
      </c>
      <c r="N7615">
        <v>69150.928</v>
      </c>
      <c r="O7615">
        <v>3878956.29</v>
      </c>
    </row>
    <row r="7616" spans="1:15" hidden="1">
      <c r="A7616" s="110" t="s">
        <v>36</v>
      </c>
      <c r="B7616" s="110" t="s">
        <v>129</v>
      </c>
      <c r="C7616" s="110" t="s">
        <v>130</v>
      </c>
      <c r="D7616" s="110" t="s">
        <v>12</v>
      </c>
      <c r="E7616" s="110" t="s">
        <v>114</v>
      </c>
      <c r="F7616">
        <v>16867.563999999998</v>
      </c>
      <c r="G7616">
        <v>1214510150.4228001</v>
      </c>
      <c r="H7616">
        <v>516586841.6322</v>
      </c>
      <c r="I7616">
        <v>41822948.851199999</v>
      </c>
      <c r="J7616">
        <v>4117212.1971</v>
      </c>
      <c r="K7616">
        <v>105281746.8768</v>
      </c>
      <c r="L7616">
        <v>390411165.95999998</v>
      </c>
      <c r="M7616">
        <v>29203674.34</v>
      </c>
      <c r="N7616">
        <v>521530.08600000001</v>
      </c>
      <c r="O7616">
        <v>120789640.55400001</v>
      </c>
    </row>
    <row r="7617" spans="1:15" hidden="1">
      <c r="A7617" s="110" t="s">
        <v>36</v>
      </c>
      <c r="B7617" s="110" t="s">
        <v>129</v>
      </c>
      <c r="C7617" s="110" t="s">
        <v>130</v>
      </c>
      <c r="D7617" s="110" t="s">
        <v>12</v>
      </c>
      <c r="E7617" s="110" t="s">
        <v>114</v>
      </c>
      <c r="F7617">
        <v>482.16</v>
      </c>
      <c r="G7617">
        <v>41657322.167999998</v>
      </c>
      <c r="H7617">
        <v>14812160.716600001</v>
      </c>
      <c r="I7617">
        <v>1195714.2912000001</v>
      </c>
      <c r="J7617">
        <v>119285.65889999999</v>
      </c>
      <c r="K7617">
        <v>3030536.4840000002</v>
      </c>
      <c r="L7617">
        <v>11197997.08</v>
      </c>
      <c r="M7617">
        <v>842884.56</v>
      </c>
      <c r="N7617">
        <v>15232.976000000001</v>
      </c>
      <c r="O7617">
        <v>3452776.6239999998</v>
      </c>
    </row>
    <row r="7618" spans="1:15" hidden="1">
      <c r="A7618" s="110" t="s">
        <v>36</v>
      </c>
      <c r="B7618" s="110" t="s">
        <v>129</v>
      </c>
      <c r="C7618" s="110" t="s">
        <v>130</v>
      </c>
      <c r="D7618" s="110" t="s">
        <v>7</v>
      </c>
      <c r="E7618" s="110" t="s">
        <v>114</v>
      </c>
      <c r="F7618">
        <v>2507.232</v>
      </c>
      <c r="G7618">
        <v>342984824.58240002</v>
      </c>
      <c r="H7618">
        <v>92217218.031800002</v>
      </c>
      <c r="I7618">
        <v>93861677.068800002</v>
      </c>
      <c r="J7618">
        <v>75541.369300000006</v>
      </c>
      <c r="K7618">
        <v>7953329.1743999999</v>
      </c>
      <c r="L7618">
        <v>36857320.640000001</v>
      </c>
      <c r="M7618">
        <v>4113839.96</v>
      </c>
      <c r="N7618">
        <v>113426.5</v>
      </c>
      <c r="O7618">
        <v>5623766.148</v>
      </c>
    </row>
    <row r="7619" spans="1:15" hidden="1">
      <c r="A7619" s="110" t="s">
        <v>36</v>
      </c>
      <c r="B7619" s="110" t="s">
        <v>129</v>
      </c>
      <c r="C7619" s="110" t="s">
        <v>130</v>
      </c>
      <c r="D7619" s="110" t="s">
        <v>7</v>
      </c>
      <c r="E7619" s="110" t="s">
        <v>114</v>
      </c>
      <c r="F7619">
        <v>6558.9831999999997</v>
      </c>
      <c r="G7619">
        <v>897257095.59019995</v>
      </c>
      <c r="H7619">
        <v>236915674.14879999</v>
      </c>
      <c r="I7619">
        <v>241756468.51199999</v>
      </c>
      <c r="J7619">
        <v>200176.67370000001</v>
      </c>
      <c r="K7619">
        <v>22401258.199200001</v>
      </c>
      <c r="L7619">
        <v>103533865.02</v>
      </c>
      <c r="M7619">
        <v>11504191.640000001</v>
      </c>
      <c r="N7619">
        <v>541313.652</v>
      </c>
      <c r="O7619">
        <v>14711915.856000001</v>
      </c>
    </row>
    <row r="7620" spans="1:15" hidden="1">
      <c r="A7620" s="110" t="s">
        <v>36</v>
      </c>
      <c r="B7620" s="110" t="s">
        <v>129</v>
      </c>
      <c r="C7620" s="110" t="s">
        <v>130</v>
      </c>
      <c r="D7620" s="110" t="s">
        <v>7</v>
      </c>
      <c r="E7620" s="110" t="s">
        <v>114</v>
      </c>
      <c r="F7620">
        <v>405.81799999999998</v>
      </c>
      <c r="G7620">
        <v>67897409.579999998</v>
      </c>
      <c r="H7620">
        <v>14931446.0592</v>
      </c>
      <c r="I7620">
        <v>15191894.131200001</v>
      </c>
      <c r="J7620">
        <v>11648.902700000001</v>
      </c>
      <c r="K7620">
        <v>1287193.0319999999</v>
      </c>
      <c r="L7620">
        <v>5956516.9000000004</v>
      </c>
      <c r="M7620">
        <v>667623.5</v>
      </c>
      <c r="N7620">
        <v>18555.944</v>
      </c>
      <c r="O7620">
        <v>910256.90800000005</v>
      </c>
    </row>
    <row r="7621" spans="1:15" hidden="1">
      <c r="A7621" s="110" t="s">
        <v>36</v>
      </c>
      <c r="B7621" s="110" t="s">
        <v>129</v>
      </c>
      <c r="C7621" s="110" t="s">
        <v>130</v>
      </c>
      <c r="D7621" s="110" t="s">
        <v>7</v>
      </c>
      <c r="E7621" s="110" t="s">
        <v>114</v>
      </c>
      <c r="F7621">
        <v>607.52160000000003</v>
      </c>
      <c r="G7621">
        <v>84599313.127599999</v>
      </c>
      <c r="H7621">
        <v>22344939.147799999</v>
      </c>
      <c r="I7621">
        <v>22743413.990400001</v>
      </c>
      <c r="J7621">
        <v>21268.072400000001</v>
      </c>
      <c r="K7621">
        <v>1927148.8463999999</v>
      </c>
      <c r="L7621">
        <v>8930811.0600000005</v>
      </c>
      <c r="M7621">
        <v>996815.78</v>
      </c>
      <c r="N7621">
        <v>27479.43</v>
      </c>
      <c r="O7621">
        <v>1362682.068</v>
      </c>
    </row>
    <row r="7622" spans="1:15" hidden="1">
      <c r="A7622" s="110" t="s">
        <v>36</v>
      </c>
      <c r="B7622" s="110" t="s">
        <v>129</v>
      </c>
      <c r="C7622" s="110" t="s">
        <v>130</v>
      </c>
      <c r="D7622" s="110" t="s">
        <v>7</v>
      </c>
      <c r="E7622" s="110" t="s">
        <v>114</v>
      </c>
      <c r="F7622">
        <v>196.07839999999999</v>
      </c>
      <c r="G7622">
        <v>27273206.8224</v>
      </c>
      <c r="H7622">
        <v>7082508.8543999996</v>
      </c>
      <c r="I7622">
        <v>7227221.7983999997</v>
      </c>
      <c r="J7622">
        <v>4370.2029000000002</v>
      </c>
      <c r="K7622">
        <v>669676.55039999995</v>
      </c>
      <c r="L7622">
        <v>3095108.86</v>
      </c>
      <c r="M7622">
        <v>343913.74</v>
      </c>
      <c r="N7622">
        <v>16180.977999999999</v>
      </c>
      <c r="O7622">
        <v>439807.08199999999</v>
      </c>
    </row>
    <row r="7623" spans="1:15">
      <c r="A7623" s="110" t="s">
        <v>36</v>
      </c>
      <c r="B7623" s="110" t="s">
        <v>129</v>
      </c>
      <c r="C7623" s="110" t="s">
        <v>130</v>
      </c>
      <c r="D7623" s="110" t="s">
        <v>9</v>
      </c>
      <c r="E7623" s="110" t="s">
        <v>114</v>
      </c>
      <c r="F7623">
        <v>18114.751199999999</v>
      </c>
      <c r="G7623">
        <v>2331368479.4400001</v>
      </c>
      <c r="H7623">
        <v>652643232.20679998</v>
      </c>
      <c r="I7623">
        <v>374148029.79839998</v>
      </c>
      <c r="J7623">
        <v>30656093.669100001</v>
      </c>
      <c r="K7623">
        <v>62532628.689599998</v>
      </c>
      <c r="L7623">
        <v>265373568.46000001</v>
      </c>
      <c r="M7623">
        <v>40847082.299999997</v>
      </c>
      <c r="N7623">
        <v>3783579.7119999998</v>
      </c>
      <c r="O7623">
        <v>40631707.578000002</v>
      </c>
    </row>
    <row r="7624" spans="1:15">
      <c r="A7624" s="110" t="s">
        <v>36</v>
      </c>
      <c r="B7624" s="110" t="s">
        <v>129</v>
      </c>
      <c r="C7624" s="110" t="s">
        <v>130</v>
      </c>
      <c r="D7624" s="110" t="s">
        <v>9</v>
      </c>
      <c r="E7624" s="110" t="s">
        <v>114</v>
      </c>
      <c r="F7624">
        <v>74781.408800000005</v>
      </c>
      <c r="G7624">
        <v>9624367312.5599995</v>
      </c>
      <c r="H7624">
        <v>2624077373.1992002</v>
      </c>
      <c r="I7624">
        <v>1589946289.2096</v>
      </c>
      <c r="J7624">
        <v>126542302.6358</v>
      </c>
      <c r="K7624">
        <v>291955312.74239999</v>
      </c>
      <c r="L7624">
        <v>814478151.98000002</v>
      </c>
      <c r="M7624">
        <v>133261693.2</v>
      </c>
      <c r="N7624">
        <v>6244131.0800000001</v>
      </c>
      <c r="O7624">
        <v>167736023.72999999</v>
      </c>
    </row>
    <row r="7625" spans="1:15">
      <c r="A7625" s="110" t="s">
        <v>36</v>
      </c>
      <c r="B7625" s="110" t="s">
        <v>129</v>
      </c>
      <c r="C7625" s="110" t="s">
        <v>130</v>
      </c>
      <c r="D7625" s="110" t="s">
        <v>9</v>
      </c>
      <c r="E7625" s="110" t="s">
        <v>114</v>
      </c>
      <c r="F7625">
        <v>633.23680000000002</v>
      </c>
      <c r="G7625">
        <v>105946849.008</v>
      </c>
      <c r="H7625">
        <v>22814427.179400001</v>
      </c>
      <c r="I7625">
        <v>13079086.329600001</v>
      </c>
      <c r="J7625">
        <v>1072260.8640000001</v>
      </c>
      <c r="K7625">
        <v>2185947.7344</v>
      </c>
      <c r="L7625">
        <v>9276654.2599999998</v>
      </c>
      <c r="M7625">
        <v>1427892.24</v>
      </c>
      <c r="N7625">
        <v>132264.76999999999</v>
      </c>
      <c r="O7625">
        <v>1420361.36</v>
      </c>
    </row>
    <row r="7626" spans="1:15">
      <c r="A7626" s="110" t="s">
        <v>36</v>
      </c>
      <c r="B7626" s="110" t="s">
        <v>129</v>
      </c>
      <c r="C7626" s="110" t="s">
        <v>130</v>
      </c>
      <c r="D7626" s="110" t="s">
        <v>9</v>
      </c>
      <c r="E7626" s="110" t="s">
        <v>114</v>
      </c>
      <c r="F7626">
        <v>89.199600000000004</v>
      </c>
      <c r="G7626">
        <v>14923985.075999999</v>
      </c>
      <c r="H7626">
        <v>3013874.0019999999</v>
      </c>
      <c r="I7626">
        <v>1950853.2095999999</v>
      </c>
      <c r="J7626">
        <v>150913.69769999999</v>
      </c>
      <c r="K7626">
        <v>358228.74239999999</v>
      </c>
      <c r="L7626">
        <v>999357.78</v>
      </c>
      <c r="M7626">
        <v>163511.28</v>
      </c>
      <c r="N7626">
        <v>7661.5879999999997</v>
      </c>
      <c r="O7626">
        <v>200076.228</v>
      </c>
    </row>
    <row r="7627" spans="1:15">
      <c r="A7627" s="110" t="s">
        <v>36</v>
      </c>
      <c r="B7627" s="110" t="s">
        <v>129</v>
      </c>
      <c r="C7627" s="110" t="s">
        <v>130</v>
      </c>
      <c r="D7627" s="110" t="s">
        <v>9</v>
      </c>
      <c r="E7627" s="110" t="s">
        <v>114</v>
      </c>
      <c r="F7627">
        <v>472.51679999999999</v>
      </c>
      <c r="G7627">
        <v>61930671.624399997</v>
      </c>
      <c r="H7627">
        <v>17023964.494199999</v>
      </c>
      <c r="I7627">
        <v>9759514.3103999998</v>
      </c>
      <c r="J7627">
        <v>796919.43409999995</v>
      </c>
      <c r="K7627">
        <v>1631145.0168000001</v>
      </c>
      <c r="L7627">
        <v>6922181.7000000002</v>
      </c>
      <c r="M7627">
        <v>1065478.48</v>
      </c>
      <c r="N7627">
        <v>98691.428</v>
      </c>
      <c r="O7627">
        <v>1059863.53</v>
      </c>
    </row>
    <row r="7628" spans="1:15">
      <c r="A7628" s="110" t="s">
        <v>36</v>
      </c>
      <c r="B7628" s="110" t="s">
        <v>129</v>
      </c>
      <c r="C7628" s="110" t="s">
        <v>130</v>
      </c>
      <c r="D7628" s="110" t="s">
        <v>9</v>
      </c>
      <c r="E7628" s="110" t="s">
        <v>114</v>
      </c>
      <c r="F7628">
        <v>752.16959999999995</v>
      </c>
      <c r="G7628">
        <v>98234062.874599993</v>
      </c>
      <c r="H7628">
        <v>26837734.572000001</v>
      </c>
      <c r="I7628">
        <v>15741375.475199999</v>
      </c>
      <c r="J7628">
        <v>1269568.8152000001</v>
      </c>
      <c r="K7628">
        <v>2890530.2088000001</v>
      </c>
      <c r="L7628">
        <v>8063802.0999999996</v>
      </c>
      <c r="M7628">
        <v>1319366.8799999999</v>
      </c>
      <c r="N7628">
        <v>61819.472000000002</v>
      </c>
      <c r="O7628">
        <v>1687129.6640000001</v>
      </c>
    </row>
    <row r="7629" spans="1:15" hidden="1">
      <c r="A7629" s="110" t="s">
        <v>36</v>
      </c>
      <c r="B7629" s="110" t="s">
        <v>129</v>
      </c>
      <c r="C7629" s="110" t="s">
        <v>130</v>
      </c>
      <c r="D7629" s="110" t="s">
        <v>12</v>
      </c>
      <c r="E7629" s="110" t="s">
        <v>114</v>
      </c>
      <c r="F7629">
        <v>30151.072</v>
      </c>
      <c r="G7629">
        <v>1953653785.776</v>
      </c>
      <c r="H7629">
        <v>789759383.51619995</v>
      </c>
      <c r="I7629">
        <v>81734343.091199994</v>
      </c>
      <c r="J7629">
        <v>4281343.3970999997</v>
      </c>
      <c r="K7629">
        <v>219518501.17680001</v>
      </c>
      <c r="L7629">
        <v>725484242.41999996</v>
      </c>
      <c r="M7629">
        <v>56383193.439999998</v>
      </c>
      <c r="N7629">
        <v>5822094.2999999998</v>
      </c>
      <c r="O7629">
        <v>215913639.61199999</v>
      </c>
    </row>
    <row r="7630" spans="1:15" hidden="1">
      <c r="A7630" s="110" t="s">
        <v>36</v>
      </c>
      <c r="B7630" s="110" t="s">
        <v>129</v>
      </c>
      <c r="C7630" s="110" t="s">
        <v>130</v>
      </c>
      <c r="D7630" s="110" t="s">
        <v>12</v>
      </c>
      <c r="E7630" s="110" t="s">
        <v>114</v>
      </c>
      <c r="F7630">
        <v>293.31400000000002</v>
      </c>
      <c r="G7630">
        <v>22966222.217399999</v>
      </c>
      <c r="H7630">
        <v>7690306.6058</v>
      </c>
      <c r="I7630">
        <v>795540.38399999996</v>
      </c>
      <c r="J7630">
        <v>40403.247199999998</v>
      </c>
      <c r="K7630">
        <v>2139952.3272000002</v>
      </c>
      <c r="L7630">
        <v>7064422.1799999997</v>
      </c>
      <c r="M7630">
        <v>549783.76</v>
      </c>
      <c r="N7630">
        <v>56936.044000000002</v>
      </c>
      <c r="O7630">
        <v>2100438.6919999998</v>
      </c>
    </row>
    <row r="7631" spans="1:15">
      <c r="A7631" s="110" t="s">
        <v>36</v>
      </c>
      <c r="B7631" s="110" t="s">
        <v>129</v>
      </c>
      <c r="C7631" s="110" t="s">
        <v>130</v>
      </c>
      <c r="D7631" s="110" t="s">
        <v>9</v>
      </c>
      <c r="E7631" s="110" t="s">
        <v>114</v>
      </c>
      <c r="F7631">
        <v>31055.925599999999</v>
      </c>
      <c r="G7631">
        <v>4471913534.7348003</v>
      </c>
      <c r="H7631">
        <v>1198213030.8454001</v>
      </c>
      <c r="I7631">
        <v>644931977.97119999</v>
      </c>
      <c r="J7631">
        <v>12458600.912799999</v>
      </c>
      <c r="K7631">
        <v>118534178.7792</v>
      </c>
      <c r="L7631">
        <v>345637254.54000002</v>
      </c>
      <c r="M7631">
        <v>38766159.280000001</v>
      </c>
      <c r="N7631">
        <v>25604641.039999999</v>
      </c>
      <c r="O7631">
        <v>69658991.225999996</v>
      </c>
    </row>
    <row r="7632" spans="1:15">
      <c r="A7632" s="110" t="s">
        <v>36</v>
      </c>
      <c r="B7632" s="110" t="s">
        <v>129</v>
      </c>
      <c r="C7632" s="110" t="s">
        <v>130</v>
      </c>
      <c r="D7632" s="110" t="s">
        <v>9</v>
      </c>
      <c r="E7632" s="110" t="s">
        <v>114</v>
      </c>
      <c r="F7632">
        <v>2269.3663999999999</v>
      </c>
      <c r="G7632">
        <v>326778549.45120001</v>
      </c>
      <c r="H7632">
        <v>97461541.578199998</v>
      </c>
      <c r="I7632">
        <v>42398573.894400001</v>
      </c>
      <c r="J7632">
        <v>910902.67960000003</v>
      </c>
      <c r="K7632">
        <v>7680330.5760000004</v>
      </c>
      <c r="L7632">
        <v>23223266.739999998</v>
      </c>
      <c r="M7632">
        <v>7448456.0599999996</v>
      </c>
      <c r="N7632">
        <v>6920411.8940000003</v>
      </c>
      <c r="O7632">
        <v>5090228.6380000003</v>
      </c>
    </row>
    <row r="7633" spans="1:15">
      <c r="A7633" s="110" t="s">
        <v>36</v>
      </c>
      <c r="B7633" s="110" t="s">
        <v>129</v>
      </c>
      <c r="C7633" s="110" t="s">
        <v>130</v>
      </c>
      <c r="D7633" s="110" t="s">
        <v>9</v>
      </c>
      <c r="E7633" s="110" t="s">
        <v>114</v>
      </c>
      <c r="F7633">
        <v>14.4648</v>
      </c>
      <c r="G7633">
        <v>2617007.7779999999</v>
      </c>
      <c r="H7633">
        <v>1607034.1140000001</v>
      </c>
      <c r="I7633">
        <v>7952608.4928000001</v>
      </c>
      <c r="J7633">
        <v>7721.1890999999996</v>
      </c>
      <c r="K7633">
        <v>115343.20080000001</v>
      </c>
      <c r="L7633">
        <v>3381450.4</v>
      </c>
      <c r="M7633">
        <v>101471.72</v>
      </c>
      <c r="N7633">
        <v>2099829.8420000002</v>
      </c>
      <c r="O7633">
        <v>32444.94</v>
      </c>
    </row>
    <row r="7634" spans="1:15">
      <c r="A7634" s="110" t="s">
        <v>36</v>
      </c>
      <c r="B7634" s="110" t="s">
        <v>129</v>
      </c>
      <c r="C7634" s="110" t="s">
        <v>130</v>
      </c>
      <c r="D7634" s="110" t="s">
        <v>9</v>
      </c>
      <c r="E7634" s="110" t="s">
        <v>114</v>
      </c>
      <c r="F7634">
        <v>83.574399999999997</v>
      </c>
      <c r="G7634">
        <v>15120489.384</v>
      </c>
      <c r="H7634">
        <v>3187634.6998000001</v>
      </c>
      <c r="I7634">
        <v>1804193.1264</v>
      </c>
      <c r="J7634">
        <v>33895.174700000003</v>
      </c>
      <c r="K7634">
        <v>326823.59519999998</v>
      </c>
      <c r="L7634">
        <v>988223.82</v>
      </c>
      <c r="M7634">
        <v>316955.42</v>
      </c>
      <c r="N7634">
        <v>294480.45</v>
      </c>
      <c r="O7634">
        <v>187458.15</v>
      </c>
    </row>
    <row r="7635" spans="1:15">
      <c r="A7635" s="110" t="s">
        <v>36</v>
      </c>
      <c r="B7635" s="110" t="s">
        <v>129</v>
      </c>
      <c r="C7635" s="110" t="s">
        <v>130</v>
      </c>
      <c r="D7635" s="110" t="s">
        <v>9</v>
      </c>
      <c r="E7635" s="110" t="s">
        <v>114</v>
      </c>
      <c r="F7635">
        <v>439.56920000000002</v>
      </c>
      <c r="G7635">
        <v>65169325.156300001</v>
      </c>
      <c r="H7635">
        <v>16424461.9694</v>
      </c>
      <c r="I7635">
        <v>9645504.1344000008</v>
      </c>
      <c r="J7635">
        <v>178218.76550000001</v>
      </c>
      <c r="K7635">
        <v>1747244.52</v>
      </c>
      <c r="L7635">
        <v>5283198.5</v>
      </c>
      <c r="M7635">
        <v>1694490.64</v>
      </c>
      <c r="N7635">
        <v>1574370.6440000001</v>
      </c>
      <c r="O7635">
        <v>985960.86600000004</v>
      </c>
    </row>
    <row r="7636" spans="1:15" hidden="1">
      <c r="A7636" s="110" t="s">
        <v>36</v>
      </c>
      <c r="B7636" s="110" t="s">
        <v>129</v>
      </c>
      <c r="C7636" s="110" t="s">
        <v>130</v>
      </c>
      <c r="D7636" s="110" t="s">
        <v>8</v>
      </c>
      <c r="E7636" s="110" t="s">
        <v>112</v>
      </c>
      <c r="F7636">
        <v>543.23360000000002</v>
      </c>
      <c r="G7636">
        <v>85558803.0898</v>
      </c>
      <c r="H7636">
        <v>24016242.3772</v>
      </c>
      <c r="I7636">
        <v>17629312.511999998</v>
      </c>
      <c r="J7636">
        <v>103507697.4821</v>
      </c>
      <c r="K7636">
        <v>1813812.4151999999</v>
      </c>
      <c r="L7636">
        <v>4504387.0999999996</v>
      </c>
      <c r="M7636">
        <v>1621110.48</v>
      </c>
      <c r="N7636">
        <v>490117.93599999999</v>
      </c>
      <c r="O7636">
        <v>1426615.828</v>
      </c>
    </row>
    <row r="7637" spans="1:15" hidden="1">
      <c r="A7637" s="110" t="s">
        <v>36</v>
      </c>
      <c r="B7637" s="110" t="s">
        <v>129</v>
      </c>
      <c r="C7637" s="110" t="s">
        <v>130</v>
      </c>
      <c r="D7637" s="110" t="s">
        <v>8</v>
      </c>
      <c r="E7637" s="110" t="s">
        <v>112</v>
      </c>
      <c r="F7637">
        <v>403.40719999999999</v>
      </c>
      <c r="G7637">
        <v>74782618.217999995</v>
      </c>
      <c r="H7637">
        <v>17577085.654199999</v>
      </c>
      <c r="I7637">
        <v>13133856.5568</v>
      </c>
      <c r="J7637">
        <v>71730211.725500003</v>
      </c>
      <c r="K7637">
        <v>2309621.7744</v>
      </c>
      <c r="L7637">
        <v>2898979.62</v>
      </c>
      <c r="M7637">
        <v>1043363.9</v>
      </c>
      <c r="N7637">
        <v>315467.28399999999</v>
      </c>
      <c r="O7637">
        <v>1059408.922</v>
      </c>
    </row>
    <row r="7638" spans="1:15" hidden="1">
      <c r="A7638" s="110" t="s">
        <v>36</v>
      </c>
      <c r="B7638" s="110" t="s">
        <v>129</v>
      </c>
      <c r="C7638" s="110" t="s">
        <v>130</v>
      </c>
      <c r="D7638" s="110" t="s">
        <v>8</v>
      </c>
      <c r="E7638" s="110" t="s">
        <v>112</v>
      </c>
      <c r="F7638">
        <v>362.42360000000002</v>
      </c>
      <c r="G7638">
        <v>53466690.095299996</v>
      </c>
      <c r="H7638">
        <v>15739585.1856</v>
      </c>
      <c r="I7638">
        <v>11799546.259199999</v>
      </c>
      <c r="J7638">
        <v>64441291.179799996</v>
      </c>
      <c r="K7638">
        <v>2232466.5312000001</v>
      </c>
      <c r="L7638">
        <v>2529381.02</v>
      </c>
      <c r="M7638">
        <v>910354.98</v>
      </c>
      <c r="N7638">
        <v>275256.12400000001</v>
      </c>
      <c r="O7638">
        <v>951779.576</v>
      </c>
    </row>
    <row r="7639" spans="1:15" hidden="1">
      <c r="A7639" s="110" t="s">
        <v>36</v>
      </c>
      <c r="B7639" s="110" t="s">
        <v>129</v>
      </c>
      <c r="C7639" s="110" t="s">
        <v>130</v>
      </c>
      <c r="D7639" s="110" t="s">
        <v>8</v>
      </c>
      <c r="E7639" s="110" t="s">
        <v>112</v>
      </c>
      <c r="F7639">
        <v>3.2143999999999999</v>
      </c>
      <c r="G7639">
        <v>595877.43599999999</v>
      </c>
      <c r="H7639">
        <v>140056.41819999999</v>
      </c>
      <c r="I7639">
        <v>104652.72960000001</v>
      </c>
      <c r="J7639">
        <v>572740.20380000002</v>
      </c>
      <c r="K7639">
        <v>18402.768</v>
      </c>
      <c r="L7639">
        <v>23100.22</v>
      </c>
      <c r="M7639">
        <v>8312.34</v>
      </c>
      <c r="N7639">
        <v>2514.7759999999998</v>
      </c>
      <c r="O7639">
        <v>8441.8179999999993</v>
      </c>
    </row>
    <row r="7640" spans="1:15" hidden="1">
      <c r="A7640" s="110" t="s">
        <v>36</v>
      </c>
      <c r="B7640" s="110" t="s">
        <v>129</v>
      </c>
      <c r="C7640" s="110" t="s">
        <v>130</v>
      </c>
      <c r="D7640" s="110" t="s">
        <v>10</v>
      </c>
      <c r="E7640" s="110" t="s">
        <v>112</v>
      </c>
      <c r="F7640">
        <v>6682.7376000000004</v>
      </c>
      <c r="G7640">
        <v>992386533.60000002</v>
      </c>
      <c r="H7640">
        <v>309420945.76779997</v>
      </c>
      <c r="I7640">
        <v>150416474.8608</v>
      </c>
      <c r="J7640">
        <v>1386471.7439999999</v>
      </c>
      <c r="K7640">
        <v>52889344.459200002</v>
      </c>
      <c r="L7640">
        <v>64263455.759999998</v>
      </c>
      <c r="M7640">
        <v>19907018.640000001</v>
      </c>
      <c r="N7640">
        <v>7719798.5700000003</v>
      </c>
      <c r="O7640">
        <v>17549898.300000001</v>
      </c>
    </row>
    <row r="7641" spans="1:15" hidden="1">
      <c r="A7641" s="110" t="s">
        <v>36</v>
      </c>
      <c r="B7641" s="110" t="s">
        <v>129</v>
      </c>
      <c r="C7641" s="110" t="s">
        <v>130</v>
      </c>
      <c r="D7641" s="110" t="s">
        <v>10</v>
      </c>
      <c r="E7641" s="110" t="s">
        <v>112</v>
      </c>
      <c r="F7641">
        <v>331.08319999999998</v>
      </c>
      <c r="G7641">
        <v>59900400.251999997</v>
      </c>
      <c r="H7641">
        <v>15392107.537</v>
      </c>
      <c r="I7641">
        <v>7721993.5296</v>
      </c>
      <c r="J7641">
        <v>270968.74109999998</v>
      </c>
      <c r="K7641">
        <v>2586464.7623999999</v>
      </c>
      <c r="L7641">
        <v>3129621.02</v>
      </c>
      <c r="M7641">
        <v>911074.12</v>
      </c>
      <c r="N7641">
        <v>317112.53200000001</v>
      </c>
      <c r="O7641">
        <v>869475.68400000001</v>
      </c>
    </row>
    <row r="7642" spans="1:15" hidden="1">
      <c r="A7642" s="110" t="s">
        <v>36</v>
      </c>
      <c r="B7642" s="110" t="s">
        <v>129</v>
      </c>
      <c r="C7642" s="110" t="s">
        <v>130</v>
      </c>
      <c r="D7642" s="110" t="s">
        <v>10</v>
      </c>
      <c r="E7642" s="110" t="s">
        <v>112</v>
      </c>
      <c r="F7642">
        <v>1145.9336000000001</v>
      </c>
      <c r="G7642">
        <v>175009481.40059999</v>
      </c>
      <c r="H7642">
        <v>53069527.856200002</v>
      </c>
      <c r="I7642">
        <v>25995880.358399998</v>
      </c>
      <c r="J7642">
        <v>938299.72549999994</v>
      </c>
      <c r="K7642">
        <v>9031119.4296000004</v>
      </c>
      <c r="L7642">
        <v>10960033.08</v>
      </c>
      <c r="M7642">
        <v>3373557.08</v>
      </c>
      <c r="N7642">
        <v>1261658.068</v>
      </c>
      <c r="O7642">
        <v>3009398.5240000002</v>
      </c>
    </row>
    <row r="7643" spans="1:15" hidden="1">
      <c r="A7643" s="110" t="s">
        <v>36</v>
      </c>
      <c r="B7643" s="110" t="s">
        <v>129</v>
      </c>
      <c r="C7643" s="110" t="s">
        <v>130</v>
      </c>
      <c r="D7643" s="110" t="s">
        <v>10</v>
      </c>
      <c r="E7643" s="110" t="s">
        <v>112</v>
      </c>
      <c r="F7643">
        <v>61427.184000000001</v>
      </c>
      <c r="G7643">
        <v>9950816816.7408009</v>
      </c>
      <c r="H7643">
        <v>3629111358.6752</v>
      </c>
      <c r="I7643">
        <v>1427008209.6768</v>
      </c>
      <c r="J7643">
        <v>4553684.352</v>
      </c>
      <c r="K7643">
        <v>695589533.18640006</v>
      </c>
      <c r="L7643">
        <v>831533391.84000003</v>
      </c>
      <c r="M7643">
        <v>140641127.40000001</v>
      </c>
      <c r="N7643">
        <v>73626510.386000007</v>
      </c>
      <c r="O7643">
        <v>161317244.704</v>
      </c>
    </row>
    <row r="7644" spans="1:15" hidden="1">
      <c r="A7644" s="110" t="s">
        <v>36</v>
      </c>
      <c r="B7644" s="110" t="s">
        <v>129</v>
      </c>
      <c r="C7644" s="110" t="s">
        <v>130</v>
      </c>
      <c r="D7644" s="110" t="s">
        <v>10</v>
      </c>
      <c r="E7644" s="110" t="s">
        <v>112</v>
      </c>
      <c r="F7644">
        <v>12405.173199999999</v>
      </c>
      <c r="G7644">
        <v>2406293137.6546001</v>
      </c>
      <c r="H7644">
        <v>733286553.02260005</v>
      </c>
      <c r="I7644">
        <v>288173272.53119999</v>
      </c>
      <c r="J7644">
        <v>176249.9368</v>
      </c>
      <c r="K7644">
        <v>140573719.8576</v>
      </c>
      <c r="L7644">
        <v>167944475.52000001</v>
      </c>
      <c r="M7644">
        <v>28734100.52</v>
      </c>
      <c r="N7644">
        <v>14972932.106000001</v>
      </c>
      <c r="O7644">
        <v>32577895.702</v>
      </c>
    </row>
    <row r="7645" spans="1:15" hidden="1">
      <c r="A7645" s="110" t="s">
        <v>36</v>
      </c>
      <c r="B7645" s="110" t="s">
        <v>129</v>
      </c>
      <c r="C7645" s="110" t="s">
        <v>130</v>
      </c>
      <c r="D7645" s="110" t="s">
        <v>10</v>
      </c>
      <c r="E7645" s="110" t="s">
        <v>112</v>
      </c>
      <c r="F7645">
        <v>578.59199999999998</v>
      </c>
      <c r="G7645">
        <v>96266577.413200006</v>
      </c>
      <c r="H7645">
        <v>34209849.3618</v>
      </c>
      <c r="I7645">
        <v>13436960.832</v>
      </c>
      <c r="J7645">
        <v>8361.3068999999996</v>
      </c>
      <c r="K7645">
        <v>6564329.3376000002</v>
      </c>
      <c r="L7645">
        <v>7832584.2400000002</v>
      </c>
      <c r="M7645">
        <v>1340173.56</v>
      </c>
      <c r="N7645">
        <v>694376.73800000001</v>
      </c>
      <c r="O7645">
        <v>1519472.2180000001</v>
      </c>
    </row>
    <row r="7646" spans="1:15" hidden="1">
      <c r="A7646" s="110" t="s">
        <v>36</v>
      </c>
      <c r="B7646" s="110" t="s">
        <v>129</v>
      </c>
      <c r="C7646" s="110" t="s">
        <v>130</v>
      </c>
      <c r="D7646" s="110" t="s">
        <v>10</v>
      </c>
      <c r="E7646" s="110" t="s">
        <v>112</v>
      </c>
      <c r="F7646">
        <v>5347.9579999999996</v>
      </c>
      <c r="G7646">
        <v>950284306.58519995</v>
      </c>
      <c r="H7646">
        <v>351588484.99019998</v>
      </c>
      <c r="I7646">
        <v>169452124.10879999</v>
      </c>
      <c r="J7646">
        <v>2605662.6593999998</v>
      </c>
      <c r="K7646">
        <v>63884224.3248</v>
      </c>
      <c r="L7646">
        <v>71474841.620000005</v>
      </c>
      <c r="M7646">
        <v>8510978.4399999995</v>
      </c>
      <c r="N7646">
        <v>7575992.71</v>
      </c>
      <c r="O7646">
        <v>14044560.332</v>
      </c>
    </row>
    <row r="7647" spans="1:15" hidden="1">
      <c r="A7647" s="110" t="s">
        <v>36</v>
      </c>
      <c r="B7647" s="110" t="s">
        <v>129</v>
      </c>
      <c r="C7647" s="110" t="s">
        <v>130</v>
      </c>
      <c r="D7647" s="110" t="s">
        <v>13</v>
      </c>
      <c r="E7647" s="110" t="s">
        <v>112</v>
      </c>
      <c r="F7647">
        <v>1430.4079999999999</v>
      </c>
      <c r="G7647">
        <v>79811616.931199998</v>
      </c>
      <c r="H7647">
        <v>44958278.071599998</v>
      </c>
      <c r="I7647">
        <v>4459546.2527999999</v>
      </c>
      <c r="J7647">
        <v>3380576.9533000002</v>
      </c>
      <c r="K7647">
        <v>20861196.2568</v>
      </c>
      <c r="L7647">
        <v>36882761.960000001</v>
      </c>
      <c r="M7647">
        <v>3788618.94</v>
      </c>
      <c r="N7647">
        <v>3627541.83</v>
      </c>
      <c r="O7647">
        <v>5612105.0920000002</v>
      </c>
    </row>
    <row r="7648" spans="1:15" hidden="1">
      <c r="A7648" s="110" t="s">
        <v>36</v>
      </c>
      <c r="B7648" s="110" t="s">
        <v>129</v>
      </c>
      <c r="C7648" s="110" t="s">
        <v>130</v>
      </c>
      <c r="D7648" s="110" t="s">
        <v>13</v>
      </c>
      <c r="E7648" s="110" t="s">
        <v>112</v>
      </c>
      <c r="F7648">
        <v>6.4287999999999998</v>
      </c>
      <c r="G7648">
        <v>387662.42589999997</v>
      </c>
      <c r="H7648">
        <v>201962.4002</v>
      </c>
      <c r="I7648">
        <v>20052.345600000001</v>
      </c>
      <c r="J7648">
        <v>13203.829900000001</v>
      </c>
      <c r="K7648">
        <v>93904.596000000005</v>
      </c>
      <c r="L7648">
        <v>166033.60000000001</v>
      </c>
      <c r="M7648">
        <v>17134.72</v>
      </c>
      <c r="N7648">
        <v>16359.574000000001</v>
      </c>
      <c r="O7648">
        <v>25222.626</v>
      </c>
    </row>
    <row r="7649" spans="1:15" hidden="1">
      <c r="A7649" s="110" t="s">
        <v>36</v>
      </c>
      <c r="B7649" s="110" t="s">
        <v>129</v>
      </c>
      <c r="C7649" s="110" t="s">
        <v>130</v>
      </c>
      <c r="D7649" s="110" t="s">
        <v>10</v>
      </c>
      <c r="E7649" s="110" t="s">
        <v>112</v>
      </c>
      <c r="F7649">
        <v>1677.9168</v>
      </c>
      <c r="G7649">
        <v>249170644.80000001</v>
      </c>
      <c r="H7649">
        <v>96407956.328999996</v>
      </c>
      <c r="I7649">
        <v>43580792.428800002</v>
      </c>
      <c r="J7649">
        <v>47340817.556199998</v>
      </c>
      <c r="K7649">
        <v>13498843.0176</v>
      </c>
      <c r="L7649">
        <v>18134997.82</v>
      </c>
      <c r="M7649">
        <v>4733491.82</v>
      </c>
      <c r="N7649">
        <v>1876120.3119999999</v>
      </c>
      <c r="O7649">
        <v>4406467.5379999997</v>
      </c>
    </row>
    <row r="7650" spans="1:15" hidden="1">
      <c r="A7650" s="110" t="s">
        <v>36</v>
      </c>
      <c r="B7650" s="110" t="s">
        <v>129</v>
      </c>
      <c r="C7650" s="110" t="s">
        <v>130</v>
      </c>
      <c r="D7650" s="110" t="s">
        <v>10</v>
      </c>
      <c r="E7650" s="110" t="s">
        <v>112</v>
      </c>
      <c r="F7650">
        <v>1548.5372</v>
      </c>
      <c r="G7650">
        <v>264504397.8432</v>
      </c>
      <c r="H7650">
        <v>89478282.789199993</v>
      </c>
      <c r="I7650">
        <v>40246724.121600002</v>
      </c>
      <c r="J7650">
        <v>43977599.605899997</v>
      </c>
      <c r="K7650">
        <v>12569749.430400001</v>
      </c>
      <c r="L7650">
        <v>17010609.719999999</v>
      </c>
      <c r="M7650">
        <v>4555869.16</v>
      </c>
      <c r="N7650">
        <v>1859480.216</v>
      </c>
      <c r="O7650">
        <v>4066696.7659999998</v>
      </c>
    </row>
    <row r="7651" spans="1:15" hidden="1">
      <c r="A7651" s="110" t="s">
        <v>36</v>
      </c>
      <c r="B7651" s="110" t="s">
        <v>129</v>
      </c>
      <c r="C7651" s="110" t="s">
        <v>130</v>
      </c>
      <c r="D7651" s="110" t="s">
        <v>10</v>
      </c>
      <c r="E7651" s="110" t="s">
        <v>112</v>
      </c>
      <c r="F7651">
        <v>98.039199999999994</v>
      </c>
      <c r="G7651">
        <v>15012006.277000001</v>
      </c>
      <c r="H7651">
        <v>5637370.4563999996</v>
      </c>
      <c r="I7651">
        <v>2543615.5967999999</v>
      </c>
      <c r="J7651">
        <v>2784035.5502999998</v>
      </c>
      <c r="K7651">
        <v>785378.4192</v>
      </c>
      <c r="L7651">
        <v>1055776.24</v>
      </c>
      <c r="M7651">
        <v>283133.7</v>
      </c>
      <c r="N7651">
        <v>111397</v>
      </c>
      <c r="O7651">
        <v>257465.978</v>
      </c>
    </row>
    <row r="7652" spans="1:15" hidden="1">
      <c r="A7652" s="110" t="s">
        <v>36</v>
      </c>
      <c r="B7652" s="110" t="s">
        <v>129</v>
      </c>
      <c r="C7652" s="110" t="s">
        <v>130</v>
      </c>
      <c r="D7652" s="110" t="s">
        <v>8</v>
      </c>
      <c r="E7652" s="110" t="s">
        <v>112</v>
      </c>
      <c r="F7652">
        <v>6602.3775999999998</v>
      </c>
      <c r="G7652">
        <v>1039868529.8602</v>
      </c>
      <c r="H7652">
        <v>288660290.70319998</v>
      </c>
      <c r="I7652">
        <v>221734110.5088</v>
      </c>
      <c r="J7652">
        <v>3182442.4421000001</v>
      </c>
      <c r="K7652">
        <v>26300208.729600001</v>
      </c>
      <c r="L7652">
        <v>56739235.799999997</v>
      </c>
      <c r="M7652">
        <v>12979761.140000001</v>
      </c>
      <c r="N7652">
        <v>576208.424</v>
      </c>
      <c r="O7652">
        <v>28333619.489999998</v>
      </c>
    </row>
    <row r="7653" spans="1:15" hidden="1">
      <c r="A7653" s="110" t="s">
        <v>36</v>
      </c>
      <c r="B7653" s="110" t="s">
        <v>129</v>
      </c>
      <c r="C7653" s="110" t="s">
        <v>130</v>
      </c>
      <c r="D7653" s="110" t="s">
        <v>8</v>
      </c>
      <c r="E7653" s="110" t="s">
        <v>112</v>
      </c>
      <c r="F7653">
        <v>184.02440000000001</v>
      </c>
      <c r="G7653">
        <v>34113983.211000003</v>
      </c>
      <c r="H7653">
        <v>8045674.6223999998</v>
      </c>
      <c r="I7653">
        <v>6182607.3984000003</v>
      </c>
      <c r="J7653">
        <v>86478.063200000004</v>
      </c>
      <c r="K7653">
        <v>747008.02800000005</v>
      </c>
      <c r="L7653">
        <v>1575333.16</v>
      </c>
      <c r="M7653">
        <v>360376.88</v>
      </c>
      <c r="N7653">
        <v>15999.675999999999</v>
      </c>
      <c r="O7653">
        <v>789727.15800000005</v>
      </c>
    </row>
    <row r="7654" spans="1:15" hidden="1">
      <c r="A7654" s="110" t="s">
        <v>36</v>
      </c>
      <c r="B7654" s="110" t="s">
        <v>129</v>
      </c>
      <c r="C7654" s="110" t="s">
        <v>130</v>
      </c>
      <c r="D7654" s="110" t="s">
        <v>8</v>
      </c>
      <c r="E7654" s="110" t="s">
        <v>112</v>
      </c>
      <c r="F7654">
        <v>101.25360000000001</v>
      </c>
      <c r="G7654">
        <v>16322451.3421</v>
      </c>
      <c r="H7654">
        <v>4440595.7083999999</v>
      </c>
      <c r="I7654">
        <v>3403218.3168000001</v>
      </c>
      <c r="J7654">
        <v>45427.240400000002</v>
      </c>
      <c r="K7654">
        <v>357859.4472</v>
      </c>
      <c r="L7654">
        <v>893372.78</v>
      </c>
      <c r="M7654">
        <v>204366.96</v>
      </c>
      <c r="N7654">
        <v>9074.1200000000008</v>
      </c>
      <c r="O7654">
        <v>434522.26400000002</v>
      </c>
    </row>
    <row r="7655" spans="1:15" hidden="1">
      <c r="A7655" s="110" t="s">
        <v>36</v>
      </c>
      <c r="B7655" s="110" t="s">
        <v>129</v>
      </c>
      <c r="C7655" s="110" t="s">
        <v>130</v>
      </c>
      <c r="D7655" s="110" t="s">
        <v>10</v>
      </c>
      <c r="E7655" s="110" t="s">
        <v>112</v>
      </c>
      <c r="F7655">
        <v>32979.743999999999</v>
      </c>
      <c r="G7655">
        <v>4897569312.8207998</v>
      </c>
      <c r="H7655">
        <v>1517530652.0283999</v>
      </c>
      <c r="I7655">
        <v>739074036.78719997</v>
      </c>
      <c r="J7655">
        <v>27293004.985300001</v>
      </c>
      <c r="K7655">
        <v>257216164.93439999</v>
      </c>
      <c r="L7655">
        <v>299019316.45999998</v>
      </c>
      <c r="M7655">
        <v>60462709.840000004</v>
      </c>
      <c r="N7655">
        <v>3889165.1260000002</v>
      </c>
      <c r="O7655">
        <v>141530155.49200001</v>
      </c>
    </row>
    <row r="7656" spans="1:15" hidden="1">
      <c r="A7656" s="110" t="s">
        <v>36</v>
      </c>
      <c r="B7656" s="110" t="s">
        <v>129</v>
      </c>
      <c r="C7656" s="110" t="s">
        <v>130</v>
      </c>
      <c r="D7656" s="110" t="s">
        <v>10</v>
      </c>
      <c r="E7656" s="110" t="s">
        <v>112</v>
      </c>
      <c r="F7656">
        <v>155.09479999999999</v>
      </c>
      <c r="G7656">
        <v>28048507.807300001</v>
      </c>
      <c r="H7656">
        <v>7133610.1228</v>
      </c>
      <c r="I7656">
        <v>3481587.2256</v>
      </c>
      <c r="J7656">
        <v>125689.3238</v>
      </c>
      <c r="K7656">
        <v>1207894.6368</v>
      </c>
      <c r="L7656">
        <v>1404500.92</v>
      </c>
      <c r="M7656">
        <v>283582.24</v>
      </c>
      <c r="N7656">
        <v>18144.632000000001</v>
      </c>
      <c r="O7656">
        <v>665578.58400000003</v>
      </c>
    </row>
    <row r="7657" spans="1:15" hidden="1">
      <c r="A7657" s="110" t="s">
        <v>36</v>
      </c>
      <c r="B7657" s="110" t="s">
        <v>129</v>
      </c>
      <c r="C7657" s="110" t="s">
        <v>130</v>
      </c>
      <c r="D7657" s="110" t="s">
        <v>10</v>
      </c>
      <c r="E7657" s="110" t="s">
        <v>112</v>
      </c>
      <c r="F7657">
        <v>883.96</v>
      </c>
      <c r="G7657">
        <v>136066050.79449999</v>
      </c>
      <c r="H7657">
        <v>40707532.412199996</v>
      </c>
      <c r="I7657">
        <v>19704932.985599998</v>
      </c>
      <c r="J7657">
        <v>735122.57680000004</v>
      </c>
      <c r="K7657">
        <v>6919915.4495999999</v>
      </c>
      <c r="L7657">
        <v>8039643.2599999998</v>
      </c>
      <c r="M7657">
        <v>1632494.54</v>
      </c>
      <c r="N7657">
        <v>106507.258</v>
      </c>
      <c r="O7657">
        <v>3793449.3960000002</v>
      </c>
    </row>
    <row r="7658" spans="1:15" hidden="1">
      <c r="A7658" s="110" t="s">
        <v>36</v>
      </c>
      <c r="B7658" s="110" t="s">
        <v>129</v>
      </c>
      <c r="C7658" s="110" t="s">
        <v>130</v>
      </c>
      <c r="D7658" s="110" t="s">
        <v>10</v>
      </c>
      <c r="E7658" s="110" t="s">
        <v>112</v>
      </c>
      <c r="F7658">
        <v>63564.76</v>
      </c>
      <c r="G7658">
        <v>10297205223.228001</v>
      </c>
      <c r="H7658">
        <v>3801469191.9963999</v>
      </c>
      <c r="I7658">
        <v>1475041990.9823999</v>
      </c>
      <c r="J7658">
        <v>34876866.997900002</v>
      </c>
      <c r="K7658">
        <v>521077150.50480002</v>
      </c>
      <c r="L7658">
        <v>610859412.46000004</v>
      </c>
      <c r="M7658">
        <v>119518496.48</v>
      </c>
      <c r="N7658">
        <v>1726667.932</v>
      </c>
      <c r="O7658">
        <v>272783511.99000001</v>
      </c>
    </row>
    <row r="7659" spans="1:15" hidden="1">
      <c r="A7659" s="110" t="s">
        <v>36</v>
      </c>
      <c r="B7659" s="110" t="s">
        <v>129</v>
      </c>
      <c r="C7659" s="110" t="s">
        <v>130</v>
      </c>
      <c r="D7659" s="110" t="s">
        <v>10</v>
      </c>
      <c r="E7659" s="110" t="s">
        <v>112</v>
      </c>
      <c r="F7659">
        <v>3368.6912000000002</v>
      </c>
      <c r="G7659">
        <v>653296074.35399997</v>
      </c>
      <c r="H7659">
        <v>201459020.1744</v>
      </c>
      <c r="I7659">
        <v>78219165.2544</v>
      </c>
      <c r="J7659">
        <v>1845754.4691000001</v>
      </c>
      <c r="K7659">
        <v>27590157.748799998</v>
      </c>
      <c r="L7659">
        <v>32346974.600000001</v>
      </c>
      <c r="M7659">
        <v>6323710.4400000004</v>
      </c>
      <c r="N7659">
        <v>91944.467999999993</v>
      </c>
      <c r="O7659">
        <v>14456492.908</v>
      </c>
    </row>
    <row r="7660" spans="1:15" hidden="1">
      <c r="A7660" s="110" t="s">
        <v>36</v>
      </c>
      <c r="B7660" s="110" t="s">
        <v>129</v>
      </c>
      <c r="C7660" s="110" t="s">
        <v>130</v>
      </c>
      <c r="D7660" s="110" t="s">
        <v>10</v>
      </c>
      <c r="E7660" s="110" t="s">
        <v>112</v>
      </c>
      <c r="F7660">
        <v>868.69159999999999</v>
      </c>
      <c r="G7660">
        <v>144642079.55739999</v>
      </c>
      <c r="H7660">
        <v>51943988.336800002</v>
      </c>
      <c r="I7660">
        <v>20144414.150400002</v>
      </c>
      <c r="J7660">
        <v>476741.16379999998</v>
      </c>
      <c r="K7660">
        <v>7125437.5272000004</v>
      </c>
      <c r="L7660">
        <v>8352488.8399999999</v>
      </c>
      <c r="M7660">
        <v>1635353.06</v>
      </c>
      <c r="N7660">
        <v>23477.256000000001</v>
      </c>
      <c r="O7660">
        <v>3727926.3119999999</v>
      </c>
    </row>
    <row r="7661" spans="1:15" hidden="1">
      <c r="A7661" s="110" t="s">
        <v>36</v>
      </c>
      <c r="B7661" s="110" t="s">
        <v>129</v>
      </c>
      <c r="C7661" s="110" t="s">
        <v>130</v>
      </c>
      <c r="D7661" s="110" t="s">
        <v>10</v>
      </c>
      <c r="E7661" s="110" t="s">
        <v>112</v>
      </c>
      <c r="F7661">
        <v>1543.7156</v>
      </c>
      <c r="G7661">
        <v>300861576.38</v>
      </c>
      <c r="H7661">
        <v>101306292.01100001</v>
      </c>
      <c r="I7661">
        <v>49018122.950400002</v>
      </c>
      <c r="J7661">
        <v>880631.93940000003</v>
      </c>
      <c r="K7661">
        <v>18478772.8488</v>
      </c>
      <c r="L7661">
        <v>20503227.52</v>
      </c>
      <c r="M7661">
        <v>1651404.56</v>
      </c>
      <c r="N7661">
        <v>3441266.202</v>
      </c>
      <c r="O7661">
        <v>6624742.608</v>
      </c>
    </row>
    <row r="7662" spans="1:15" hidden="1">
      <c r="A7662" s="110" t="s">
        <v>36</v>
      </c>
      <c r="B7662" s="110" t="s">
        <v>129</v>
      </c>
      <c r="C7662" s="110" t="s">
        <v>130</v>
      </c>
      <c r="D7662" s="110" t="s">
        <v>13</v>
      </c>
      <c r="E7662" s="110" t="s">
        <v>112</v>
      </c>
      <c r="F7662">
        <v>9611.0560000000005</v>
      </c>
      <c r="G7662">
        <v>536262324.99839997</v>
      </c>
      <c r="H7662">
        <v>299644787.76980001</v>
      </c>
      <c r="I7662">
        <v>30744442.368000001</v>
      </c>
      <c r="J7662">
        <v>6952693.3388999999</v>
      </c>
      <c r="K7662">
        <v>146215527.64559999</v>
      </c>
      <c r="L7662">
        <v>258645716.09999999</v>
      </c>
      <c r="M7662">
        <v>10199784.02</v>
      </c>
      <c r="N7662">
        <v>30294404.228</v>
      </c>
      <c r="O7662">
        <v>97075687.126000002</v>
      </c>
    </row>
    <row r="7663" spans="1:15" hidden="1">
      <c r="A7663" s="110" t="s">
        <v>36</v>
      </c>
      <c r="B7663" s="110" t="s">
        <v>129</v>
      </c>
      <c r="C7663" s="110" t="s">
        <v>130</v>
      </c>
      <c r="D7663" s="110" t="s">
        <v>10</v>
      </c>
      <c r="E7663" s="110" t="s">
        <v>112</v>
      </c>
      <c r="F7663">
        <v>2516.8751999999999</v>
      </c>
      <c r="G7663">
        <v>373755967.19999999</v>
      </c>
      <c r="H7663">
        <v>144414880.109</v>
      </c>
      <c r="I7663">
        <v>64228822.502400003</v>
      </c>
      <c r="J7663">
        <v>109187707.1798</v>
      </c>
      <c r="K7663">
        <v>20487702.427200001</v>
      </c>
      <c r="L7663">
        <v>27777763.219999999</v>
      </c>
      <c r="M7663">
        <v>4929028.2</v>
      </c>
      <c r="N7663">
        <v>301280.62800000003</v>
      </c>
      <c r="O7663">
        <v>10800986.372</v>
      </c>
    </row>
    <row r="7664" spans="1:15" hidden="1">
      <c r="A7664" s="110" t="s">
        <v>36</v>
      </c>
      <c r="B7664" s="110" t="s">
        <v>129</v>
      </c>
      <c r="C7664" s="110" t="s">
        <v>130</v>
      </c>
      <c r="D7664" s="110" t="s">
        <v>10</v>
      </c>
      <c r="E7664" s="110" t="s">
        <v>112</v>
      </c>
      <c r="F7664">
        <v>446.80160000000001</v>
      </c>
      <c r="G7664">
        <v>74752782.181299999</v>
      </c>
      <c r="H7664">
        <v>25688590.762200002</v>
      </c>
      <c r="I7664">
        <v>11506060.7808</v>
      </c>
      <c r="J7664">
        <v>19380009.2665</v>
      </c>
      <c r="K7664">
        <v>3617893.8576000002</v>
      </c>
      <c r="L7664">
        <v>4857526.66</v>
      </c>
      <c r="M7664">
        <v>861150.06</v>
      </c>
      <c r="N7664">
        <v>50843.936000000002</v>
      </c>
      <c r="O7664">
        <v>1917416.578</v>
      </c>
    </row>
    <row r="7665" spans="1:15" hidden="1">
      <c r="A7665" s="110" t="s">
        <v>36</v>
      </c>
      <c r="B7665" s="110" t="s">
        <v>129</v>
      </c>
      <c r="C7665" s="110" t="s">
        <v>130</v>
      </c>
      <c r="D7665" s="110" t="s">
        <v>10</v>
      </c>
      <c r="E7665" s="110" t="s">
        <v>112</v>
      </c>
      <c r="F7665">
        <v>23.304400000000001</v>
      </c>
      <c r="G7665">
        <v>3565678.0698000002</v>
      </c>
      <c r="H7665">
        <v>1339397.922</v>
      </c>
      <c r="I7665">
        <v>600481.67039999994</v>
      </c>
      <c r="J7665">
        <v>1011923.2269</v>
      </c>
      <c r="K7665">
        <v>188460.10800000001</v>
      </c>
      <c r="L7665">
        <v>252701.86</v>
      </c>
      <c r="M7665">
        <v>44794.14</v>
      </c>
      <c r="N7665">
        <v>2630.232</v>
      </c>
      <c r="O7665">
        <v>100009.25</v>
      </c>
    </row>
    <row r="7666" spans="1:15" hidden="1">
      <c r="A7666" s="110" t="s">
        <v>36</v>
      </c>
      <c r="B7666" s="110" t="s">
        <v>129</v>
      </c>
      <c r="C7666" s="110" t="s">
        <v>130</v>
      </c>
      <c r="D7666" s="110" t="s">
        <v>8</v>
      </c>
      <c r="E7666" s="110" t="s">
        <v>112</v>
      </c>
      <c r="F7666">
        <v>83.574399999999997</v>
      </c>
      <c r="G7666">
        <v>13162892.783</v>
      </c>
      <c r="H7666">
        <v>3638335.3834000002</v>
      </c>
      <c r="I7666">
        <v>2790742.08</v>
      </c>
      <c r="J7666">
        <v>142727.64629999999</v>
      </c>
      <c r="K7666">
        <v>446833.908</v>
      </c>
      <c r="L7666">
        <v>653968.04</v>
      </c>
      <c r="M7666">
        <v>148702.9</v>
      </c>
      <c r="N7666">
        <v>302846.5</v>
      </c>
      <c r="O7666">
        <v>322279.18800000002</v>
      </c>
    </row>
    <row r="7667" spans="1:15" hidden="1">
      <c r="A7667" s="110" t="s">
        <v>36</v>
      </c>
      <c r="B7667" s="110" t="s">
        <v>129</v>
      </c>
      <c r="C7667" s="110" t="s">
        <v>130</v>
      </c>
      <c r="D7667" s="110" t="s">
        <v>8</v>
      </c>
      <c r="E7667" s="110" t="s">
        <v>112</v>
      </c>
      <c r="F7667">
        <v>121.3436</v>
      </c>
      <c r="G7667">
        <v>22488414.434599999</v>
      </c>
      <c r="H7667">
        <v>5433934.1799999997</v>
      </c>
      <c r="I7667">
        <v>4006541.7792000002</v>
      </c>
      <c r="J7667">
        <v>199680.7377</v>
      </c>
      <c r="K7667">
        <v>215376.1488</v>
      </c>
      <c r="L7667">
        <v>1358243.08</v>
      </c>
      <c r="M7667">
        <v>308843.98</v>
      </c>
      <c r="N7667">
        <v>628817.57400000002</v>
      </c>
      <c r="O7667">
        <v>467922.42200000002</v>
      </c>
    </row>
    <row r="7668" spans="1:15" hidden="1">
      <c r="A7668" s="110" t="s">
        <v>36</v>
      </c>
      <c r="B7668" s="110" t="s">
        <v>129</v>
      </c>
      <c r="C7668" s="110" t="s">
        <v>130</v>
      </c>
      <c r="D7668" s="110" t="s">
        <v>8</v>
      </c>
      <c r="E7668" s="110" t="s">
        <v>112</v>
      </c>
      <c r="F7668">
        <v>35.358400000000003</v>
      </c>
      <c r="G7668">
        <v>5302036.2779999999</v>
      </c>
      <c r="H7668">
        <v>1550936.9382</v>
      </c>
      <c r="I7668">
        <v>1177206.432</v>
      </c>
      <c r="J7668">
        <v>56946.876600000003</v>
      </c>
      <c r="K7668">
        <v>122574.12480000001</v>
      </c>
      <c r="L7668">
        <v>308117.46000000002</v>
      </c>
      <c r="M7668">
        <v>70061.62</v>
      </c>
      <c r="N7668">
        <v>142675.65400000001</v>
      </c>
      <c r="O7668">
        <v>136348.12400000001</v>
      </c>
    </row>
    <row r="7669" spans="1:15" hidden="1">
      <c r="A7669" s="110" t="s">
        <v>36</v>
      </c>
      <c r="B7669" s="110" t="s">
        <v>129</v>
      </c>
      <c r="C7669" s="110" t="s">
        <v>130</v>
      </c>
      <c r="D7669" s="110" t="s">
        <v>10</v>
      </c>
      <c r="E7669" s="110" t="s">
        <v>112</v>
      </c>
      <c r="F7669">
        <v>23126.000800000002</v>
      </c>
      <c r="G7669">
        <v>3434229018.9899998</v>
      </c>
      <c r="H7669">
        <v>1040792869.9746</v>
      </c>
      <c r="I7669">
        <v>523496315.1936</v>
      </c>
      <c r="J7669">
        <v>37860096.050499998</v>
      </c>
      <c r="K7669">
        <v>178091223.3504</v>
      </c>
      <c r="L7669">
        <v>268804720.69999999</v>
      </c>
      <c r="M7669">
        <v>57506878.799999997</v>
      </c>
      <c r="N7669">
        <v>838392.76399999997</v>
      </c>
      <c r="O7669">
        <v>89178156.672000006</v>
      </c>
    </row>
    <row r="7670" spans="1:15" hidden="1">
      <c r="A7670" s="110" t="s">
        <v>36</v>
      </c>
      <c r="B7670" s="110" t="s">
        <v>129</v>
      </c>
      <c r="C7670" s="110" t="s">
        <v>130</v>
      </c>
      <c r="D7670" s="110" t="s">
        <v>10</v>
      </c>
      <c r="E7670" s="110" t="s">
        <v>112</v>
      </c>
      <c r="F7670">
        <v>139.02279999999999</v>
      </c>
      <c r="G7670">
        <v>25152352.533</v>
      </c>
      <c r="H7670">
        <v>6255118.6617999999</v>
      </c>
      <c r="I7670">
        <v>3144679.7952000001</v>
      </c>
      <c r="J7670">
        <v>230434.98439999999</v>
      </c>
      <c r="K7670">
        <v>1069260.156</v>
      </c>
      <c r="L7670">
        <v>1614516.04</v>
      </c>
      <c r="M7670">
        <v>346194.16</v>
      </c>
      <c r="N7670">
        <v>5005.1980000000003</v>
      </c>
      <c r="O7670">
        <v>536097.38600000006</v>
      </c>
    </row>
    <row r="7671" spans="1:15" hidden="1">
      <c r="A7671" s="110" t="s">
        <v>36</v>
      </c>
      <c r="B7671" s="110" t="s">
        <v>129</v>
      </c>
      <c r="C7671" s="110" t="s">
        <v>130</v>
      </c>
      <c r="D7671" s="110" t="s">
        <v>10</v>
      </c>
      <c r="E7671" s="110" t="s">
        <v>112</v>
      </c>
      <c r="F7671">
        <v>309.38600000000002</v>
      </c>
      <c r="G7671">
        <v>47316065.4767</v>
      </c>
      <c r="H7671">
        <v>13923159.635399999</v>
      </c>
      <c r="I7671">
        <v>6996016.4352000002</v>
      </c>
      <c r="J7671">
        <v>518913.1251</v>
      </c>
      <c r="K7671">
        <v>2377461.3912</v>
      </c>
      <c r="L7671">
        <v>3591310.54</v>
      </c>
      <c r="M7671">
        <v>771999.66</v>
      </c>
      <c r="N7671">
        <v>11075.657999999999</v>
      </c>
      <c r="O7671">
        <v>1193050.1440000001</v>
      </c>
    </row>
    <row r="7672" spans="1:15" hidden="1">
      <c r="A7672" s="110" t="s">
        <v>36</v>
      </c>
      <c r="B7672" s="110" t="s">
        <v>129</v>
      </c>
      <c r="C7672" s="110" t="s">
        <v>130</v>
      </c>
      <c r="D7672" s="110" t="s">
        <v>10</v>
      </c>
      <c r="E7672" s="110" t="s">
        <v>112</v>
      </c>
      <c r="F7672">
        <v>31734.164000000001</v>
      </c>
      <c r="G7672">
        <v>5141060426.2248001</v>
      </c>
      <c r="H7672">
        <v>1844689655.707</v>
      </c>
      <c r="I7672">
        <v>738194882.38080001</v>
      </c>
      <c r="J7672">
        <v>51502181.729699999</v>
      </c>
      <c r="K7672">
        <v>275038801.17119998</v>
      </c>
      <c r="L7672">
        <v>379299724.80000001</v>
      </c>
      <c r="M7672">
        <v>74546557.519999996</v>
      </c>
      <c r="N7672">
        <v>9388016.9020000007</v>
      </c>
      <c r="O7672">
        <v>122372834.56200001</v>
      </c>
    </row>
    <row r="7673" spans="1:15" hidden="1">
      <c r="A7673" s="110" t="s">
        <v>36</v>
      </c>
      <c r="B7673" s="110" t="s">
        <v>129</v>
      </c>
      <c r="C7673" s="110" t="s">
        <v>130</v>
      </c>
      <c r="D7673" s="110" t="s">
        <v>10</v>
      </c>
      <c r="E7673" s="110" t="s">
        <v>112</v>
      </c>
      <c r="F7673">
        <v>2114.2716</v>
      </c>
      <c r="G7673">
        <v>410155502.35970002</v>
      </c>
      <c r="H7673">
        <v>122799041.18960001</v>
      </c>
      <c r="I7673">
        <v>49142228.179200001</v>
      </c>
      <c r="J7673">
        <v>3434473.6370999999</v>
      </c>
      <c r="K7673">
        <v>18308619.864</v>
      </c>
      <c r="L7673">
        <v>25248513.399999999</v>
      </c>
      <c r="M7673">
        <v>4963237.78</v>
      </c>
      <c r="N7673">
        <v>619694.74600000004</v>
      </c>
      <c r="O7673">
        <v>8153024.6600000001</v>
      </c>
    </row>
    <row r="7674" spans="1:15" hidden="1">
      <c r="A7674" s="110" t="s">
        <v>36</v>
      </c>
      <c r="B7674" s="110" t="s">
        <v>129</v>
      </c>
      <c r="C7674" s="110" t="s">
        <v>130</v>
      </c>
      <c r="D7674" s="110" t="s">
        <v>10</v>
      </c>
      <c r="E7674" s="110" t="s">
        <v>112</v>
      </c>
      <c r="F7674">
        <v>331.88679999999999</v>
      </c>
      <c r="G7674">
        <v>55254632.673199996</v>
      </c>
      <c r="H7674">
        <v>19279332.329799999</v>
      </c>
      <c r="I7674">
        <v>7717986.6815999998</v>
      </c>
      <c r="J7674">
        <v>542675.79280000005</v>
      </c>
      <c r="K7674">
        <v>2873616.1343999999</v>
      </c>
      <c r="L7674">
        <v>3961904.62</v>
      </c>
      <c r="M7674">
        <v>780699.86</v>
      </c>
      <c r="N7674">
        <v>86986.173999999999</v>
      </c>
      <c r="O7674">
        <v>1279817.132</v>
      </c>
    </row>
    <row r="7675" spans="1:15" hidden="1">
      <c r="A7675" s="110" t="s">
        <v>36</v>
      </c>
      <c r="B7675" s="110" t="s">
        <v>129</v>
      </c>
      <c r="C7675" s="110" t="s">
        <v>130</v>
      </c>
      <c r="D7675" s="110" t="s">
        <v>10</v>
      </c>
      <c r="E7675" s="110" t="s">
        <v>112</v>
      </c>
      <c r="F7675">
        <v>1678.7203999999999</v>
      </c>
      <c r="G7675">
        <v>299581544.93099999</v>
      </c>
      <c r="H7675">
        <v>109911672.1146</v>
      </c>
      <c r="I7675">
        <v>53407325.011200003</v>
      </c>
      <c r="J7675">
        <v>2720297.2093000002</v>
      </c>
      <c r="K7675">
        <v>20436298.660799999</v>
      </c>
      <c r="L7675">
        <v>22178126.719999999</v>
      </c>
      <c r="M7675">
        <v>1795158.76</v>
      </c>
      <c r="N7675">
        <v>14500419.405999999</v>
      </c>
      <c r="O7675">
        <v>6473458.2659999998</v>
      </c>
    </row>
    <row r="7676" spans="1:15" hidden="1">
      <c r="A7676" s="110" t="s">
        <v>36</v>
      </c>
      <c r="B7676" s="110" t="s">
        <v>129</v>
      </c>
      <c r="C7676" s="110" t="s">
        <v>130</v>
      </c>
      <c r="D7676" s="110" t="s">
        <v>10</v>
      </c>
      <c r="E7676" s="110" t="s">
        <v>112</v>
      </c>
      <c r="F7676">
        <v>3066.5376000000001</v>
      </c>
      <c r="G7676">
        <v>455380833.60000002</v>
      </c>
      <c r="H7676">
        <v>175911984.36399999</v>
      </c>
      <c r="I7676">
        <v>78789975.782399997</v>
      </c>
      <c r="J7676">
        <v>5311587.6682000002</v>
      </c>
      <c r="K7676">
        <v>24675618.038400002</v>
      </c>
      <c r="L7676">
        <v>33218035.18</v>
      </c>
      <c r="M7676">
        <v>5851593.7999999998</v>
      </c>
      <c r="N7676">
        <v>17395680.653999999</v>
      </c>
      <c r="O7676">
        <v>11825139.721999999</v>
      </c>
    </row>
    <row r="7677" spans="1:15" hidden="1">
      <c r="A7677" s="110" t="s">
        <v>36</v>
      </c>
      <c r="B7677" s="110" t="s">
        <v>129</v>
      </c>
      <c r="C7677" s="110" t="s">
        <v>130</v>
      </c>
      <c r="D7677" s="110" t="s">
        <v>10</v>
      </c>
      <c r="E7677" s="110" t="s">
        <v>112</v>
      </c>
      <c r="F7677">
        <v>675.024</v>
      </c>
      <c r="G7677">
        <v>116043638.9306</v>
      </c>
      <c r="H7677">
        <v>38812252.496799998</v>
      </c>
      <c r="I7677">
        <v>17435148.844799999</v>
      </c>
      <c r="J7677">
        <v>1161239.7372999999</v>
      </c>
      <c r="K7677">
        <v>5428331.2511999998</v>
      </c>
      <c r="L7677">
        <v>7276401.2000000002</v>
      </c>
      <c r="M7677">
        <v>1281537.82</v>
      </c>
      <c r="N7677">
        <v>3691373.6639999999</v>
      </c>
      <c r="O7677">
        <v>2603016.8560000001</v>
      </c>
    </row>
    <row r="7678" spans="1:15" hidden="1">
      <c r="A7678" s="110" t="s">
        <v>36</v>
      </c>
      <c r="B7678" s="110" t="s">
        <v>129</v>
      </c>
      <c r="C7678" s="110" t="s">
        <v>130</v>
      </c>
      <c r="D7678" s="110" t="s">
        <v>10</v>
      </c>
      <c r="E7678" s="110" t="s">
        <v>112</v>
      </c>
      <c r="F7678">
        <v>57.859200000000001</v>
      </c>
      <c r="G7678">
        <v>8852717.9663999993</v>
      </c>
      <c r="H7678">
        <v>3298544.4803999998</v>
      </c>
      <c r="I7678">
        <v>1465591.6416</v>
      </c>
      <c r="J7678">
        <v>92628.166700000002</v>
      </c>
      <c r="K7678">
        <v>466355.1888</v>
      </c>
      <c r="L7678">
        <v>634966.18000000005</v>
      </c>
      <c r="M7678">
        <v>111912.78</v>
      </c>
      <c r="N7678">
        <v>359898.902</v>
      </c>
      <c r="O7678">
        <v>223116.014</v>
      </c>
    </row>
    <row r="7679" spans="1:15" hidden="1">
      <c r="A7679" s="110" t="s">
        <v>36</v>
      </c>
      <c r="B7679" s="110" t="s">
        <v>129</v>
      </c>
      <c r="C7679" s="110" t="s">
        <v>130</v>
      </c>
      <c r="D7679" s="110" t="s">
        <v>8</v>
      </c>
      <c r="E7679" s="110" t="s">
        <v>113</v>
      </c>
      <c r="F7679">
        <v>11758.2752</v>
      </c>
      <c r="G7679">
        <v>1830731701.2969999</v>
      </c>
      <c r="H7679">
        <v>500134301.24739999</v>
      </c>
      <c r="I7679">
        <v>418719133.20959997</v>
      </c>
      <c r="J7679">
        <v>102449903.2825</v>
      </c>
      <c r="K7679">
        <v>86891579.193599999</v>
      </c>
      <c r="L7679">
        <v>123163115.22</v>
      </c>
      <c r="M7679">
        <v>20095257.84</v>
      </c>
      <c r="N7679">
        <v>52823500.377999999</v>
      </c>
      <c r="O7679">
        <v>41796447.549999997</v>
      </c>
    </row>
    <row r="7680" spans="1:15" hidden="1">
      <c r="A7680" s="110" t="s">
        <v>36</v>
      </c>
      <c r="B7680" s="110" t="s">
        <v>129</v>
      </c>
      <c r="C7680" s="110" t="s">
        <v>130</v>
      </c>
      <c r="D7680" s="110" t="s">
        <v>8</v>
      </c>
      <c r="E7680" s="110" t="s">
        <v>113</v>
      </c>
      <c r="F7680">
        <v>82.770799999999994</v>
      </c>
      <c r="G7680">
        <v>15343843.977</v>
      </c>
      <c r="H7680">
        <v>3520558.1192000001</v>
      </c>
      <c r="I7680">
        <v>2946991.8336</v>
      </c>
      <c r="J7680">
        <v>705172.51710000006</v>
      </c>
      <c r="K7680">
        <v>609177.67200000002</v>
      </c>
      <c r="L7680">
        <v>869723.98</v>
      </c>
      <c r="M7680">
        <v>140607.85999999999</v>
      </c>
      <c r="N7680">
        <v>369451.984</v>
      </c>
      <c r="O7680">
        <v>294219.772</v>
      </c>
    </row>
    <row r="7681" spans="1:15" hidden="1">
      <c r="A7681" s="110" t="s">
        <v>36</v>
      </c>
      <c r="B7681" s="110" t="s">
        <v>129</v>
      </c>
      <c r="C7681" s="110" t="s">
        <v>130</v>
      </c>
      <c r="D7681" s="110" t="s">
        <v>8</v>
      </c>
      <c r="E7681" s="110" t="s">
        <v>113</v>
      </c>
      <c r="F7681">
        <v>319.0292</v>
      </c>
      <c r="G7681">
        <v>47264870.933300003</v>
      </c>
      <c r="H7681">
        <v>13568948.1304</v>
      </c>
      <c r="I7681">
        <v>11354358.681600001</v>
      </c>
      <c r="J7681">
        <v>2809789.4197999998</v>
      </c>
      <c r="K7681">
        <v>2327345.2872000001</v>
      </c>
      <c r="L7681">
        <v>3375062.6</v>
      </c>
      <c r="M7681">
        <v>534800.72</v>
      </c>
      <c r="N7681">
        <v>1404109.1240000001</v>
      </c>
      <c r="O7681">
        <v>1134034.088</v>
      </c>
    </row>
    <row r="7682" spans="1:15" hidden="1">
      <c r="A7682" s="110" t="s">
        <v>36</v>
      </c>
      <c r="B7682" s="110" t="s">
        <v>129</v>
      </c>
      <c r="C7682" s="110" t="s">
        <v>130</v>
      </c>
      <c r="D7682" s="110" t="s">
        <v>10</v>
      </c>
      <c r="E7682" s="110" t="s">
        <v>113</v>
      </c>
      <c r="F7682">
        <v>29641.589599999999</v>
      </c>
      <c r="G7682">
        <v>4401776055.6000004</v>
      </c>
      <c r="H7682">
        <v>1350982521.323</v>
      </c>
      <c r="I7682">
        <v>669860311.21920002</v>
      </c>
      <c r="J7682">
        <v>257666306.90020001</v>
      </c>
      <c r="K7682">
        <v>237844721.45519999</v>
      </c>
      <c r="L7682">
        <v>407764889.92000002</v>
      </c>
      <c r="M7682">
        <v>53932042.060000002</v>
      </c>
      <c r="N7682">
        <v>47382273.773999996</v>
      </c>
      <c r="O7682">
        <v>105365211.44599999</v>
      </c>
    </row>
    <row r="7683" spans="1:15" hidden="1">
      <c r="A7683" s="110" t="s">
        <v>36</v>
      </c>
      <c r="B7683" s="110" t="s">
        <v>129</v>
      </c>
      <c r="C7683" s="110" t="s">
        <v>130</v>
      </c>
      <c r="D7683" s="110" t="s">
        <v>10</v>
      </c>
      <c r="E7683" s="110" t="s">
        <v>113</v>
      </c>
      <c r="F7683">
        <v>126.1652</v>
      </c>
      <c r="G7683">
        <v>22820307.824200001</v>
      </c>
      <c r="H7683">
        <v>5728675.2177999998</v>
      </c>
      <c r="I7683">
        <v>2844732.1919999998</v>
      </c>
      <c r="J7683">
        <v>1135465.9805999999</v>
      </c>
      <c r="K7683">
        <v>995388.71759999997</v>
      </c>
      <c r="L7683">
        <v>1683168.08</v>
      </c>
      <c r="M7683">
        <v>179100.3</v>
      </c>
      <c r="N7683">
        <v>39469.716</v>
      </c>
      <c r="O7683">
        <v>448471.69400000002</v>
      </c>
    </row>
    <row r="7684" spans="1:15" hidden="1">
      <c r="A7684" s="110" t="s">
        <v>36</v>
      </c>
      <c r="B7684" s="110" t="s">
        <v>129</v>
      </c>
      <c r="C7684" s="110" t="s">
        <v>130</v>
      </c>
      <c r="D7684" s="110" t="s">
        <v>10</v>
      </c>
      <c r="E7684" s="110" t="s">
        <v>113</v>
      </c>
      <c r="F7684">
        <v>456.44479999999999</v>
      </c>
      <c r="G7684">
        <v>68717970.200900003</v>
      </c>
      <c r="H7684">
        <v>20714999.899999999</v>
      </c>
      <c r="I7684">
        <v>10287796.3584</v>
      </c>
      <c r="J7684">
        <v>3943312.6737000002</v>
      </c>
      <c r="K7684">
        <v>3593266.2072000001</v>
      </c>
      <c r="L7684">
        <v>6066364.0999999996</v>
      </c>
      <c r="M7684">
        <v>626209.4</v>
      </c>
      <c r="N7684">
        <v>72759.83</v>
      </c>
      <c r="O7684">
        <v>1622497.7560000001</v>
      </c>
    </row>
    <row r="7685" spans="1:15" hidden="1">
      <c r="A7685" s="110" t="s">
        <v>36</v>
      </c>
      <c r="B7685" s="110" t="s">
        <v>129</v>
      </c>
      <c r="C7685" s="110" t="s">
        <v>130</v>
      </c>
      <c r="D7685" s="110" t="s">
        <v>10</v>
      </c>
      <c r="E7685" s="110" t="s">
        <v>113</v>
      </c>
      <c r="F7685">
        <v>648.50519999999995</v>
      </c>
      <c r="G7685">
        <v>124750004.148</v>
      </c>
      <c r="H7685">
        <v>38641422.052599996</v>
      </c>
      <c r="I7685">
        <v>16233237.7152</v>
      </c>
      <c r="J7685">
        <v>5745696.9802000001</v>
      </c>
      <c r="K7685">
        <v>6598583.46</v>
      </c>
      <c r="L7685">
        <v>8956125.2799999993</v>
      </c>
      <c r="M7685">
        <v>1034906.42</v>
      </c>
      <c r="N7685">
        <v>3822377.4380000001</v>
      </c>
      <c r="O7685">
        <v>2305204.4180000001</v>
      </c>
    </row>
    <row r="7686" spans="1:15" hidden="1">
      <c r="A7686" s="110" t="s">
        <v>36</v>
      </c>
      <c r="B7686" s="110" t="s">
        <v>129</v>
      </c>
      <c r="C7686" s="110" t="s">
        <v>130</v>
      </c>
      <c r="D7686" s="110" t="s">
        <v>10</v>
      </c>
      <c r="E7686" s="110" t="s">
        <v>113</v>
      </c>
      <c r="F7686">
        <v>16.875599999999999</v>
      </c>
      <c r="G7686">
        <v>2809757.0238999999</v>
      </c>
      <c r="H7686">
        <v>1005458.7768</v>
      </c>
      <c r="I7686">
        <v>422471.34720000002</v>
      </c>
      <c r="J7686">
        <v>175492.98190000001</v>
      </c>
      <c r="K7686">
        <v>171631.05119999999</v>
      </c>
      <c r="L7686">
        <v>232811.12</v>
      </c>
      <c r="M7686">
        <v>26691</v>
      </c>
      <c r="N7686">
        <v>97976.142000000007</v>
      </c>
      <c r="O7686">
        <v>59986.608</v>
      </c>
    </row>
    <row r="7687" spans="1:15" hidden="1">
      <c r="A7687" s="110" t="s">
        <v>36</v>
      </c>
      <c r="B7687" s="110" t="s">
        <v>129</v>
      </c>
      <c r="C7687" s="110" t="s">
        <v>130</v>
      </c>
      <c r="D7687" s="110" t="s">
        <v>10</v>
      </c>
      <c r="E7687" s="110" t="s">
        <v>113</v>
      </c>
      <c r="F7687">
        <v>591.44960000000003</v>
      </c>
      <c r="G7687">
        <v>117107020.8</v>
      </c>
      <c r="H7687">
        <v>39015025.409599997</v>
      </c>
      <c r="I7687">
        <v>18512117.952</v>
      </c>
      <c r="J7687">
        <v>5162149.3491000002</v>
      </c>
      <c r="K7687">
        <v>6795454.1112000002</v>
      </c>
      <c r="L7687">
        <v>8034535.4800000004</v>
      </c>
      <c r="M7687">
        <v>706679.28</v>
      </c>
      <c r="N7687">
        <v>3799271.8059999999</v>
      </c>
      <c r="O7687">
        <v>2102390.62</v>
      </c>
    </row>
    <row r="7688" spans="1:15" hidden="1">
      <c r="A7688" s="110" t="s">
        <v>36</v>
      </c>
      <c r="B7688" s="110" t="s">
        <v>129</v>
      </c>
      <c r="C7688" s="110" t="s">
        <v>130</v>
      </c>
      <c r="D7688" s="110" t="s">
        <v>8</v>
      </c>
      <c r="E7688" s="110" t="s">
        <v>113</v>
      </c>
      <c r="F7688">
        <v>306.97519999999997</v>
      </c>
      <c r="G7688">
        <v>47795209.806999996</v>
      </c>
      <c r="H7688">
        <v>15644964.4016</v>
      </c>
      <c r="I7688">
        <v>10776006.7776</v>
      </c>
      <c r="J7688">
        <v>4735513.8795999996</v>
      </c>
      <c r="K7688">
        <v>1875244.716</v>
      </c>
      <c r="L7688">
        <v>3841881.22</v>
      </c>
      <c r="M7688">
        <v>468552.92</v>
      </c>
      <c r="N7688">
        <v>1653323.6059999999</v>
      </c>
      <c r="O7688">
        <v>1091186.382</v>
      </c>
    </row>
    <row r="7689" spans="1:15" hidden="1">
      <c r="A7689" s="110" t="s">
        <v>36</v>
      </c>
      <c r="B7689" s="110" t="s">
        <v>129</v>
      </c>
      <c r="C7689" s="110" t="s">
        <v>130</v>
      </c>
      <c r="D7689" s="110" t="s">
        <v>8</v>
      </c>
      <c r="E7689" s="110" t="s">
        <v>113</v>
      </c>
      <c r="F7689">
        <v>10.4468</v>
      </c>
      <c r="G7689">
        <v>1740269.2008</v>
      </c>
      <c r="H7689">
        <v>531776.60100000002</v>
      </c>
      <c r="I7689">
        <v>367952.23680000001</v>
      </c>
      <c r="J7689">
        <v>160136.36720000001</v>
      </c>
      <c r="K7689">
        <v>64531.900800000003</v>
      </c>
      <c r="L7689">
        <v>130255.36</v>
      </c>
      <c r="M7689">
        <v>16466.419999999998</v>
      </c>
      <c r="N7689">
        <v>61506.478000000003</v>
      </c>
      <c r="O7689">
        <v>37136.241999999998</v>
      </c>
    </row>
    <row r="7690" spans="1:15" hidden="1">
      <c r="A7690" s="110" t="s">
        <v>36</v>
      </c>
      <c r="B7690" s="110" t="s">
        <v>129</v>
      </c>
      <c r="C7690" s="110" t="s">
        <v>130</v>
      </c>
      <c r="D7690" s="110" t="s">
        <v>8</v>
      </c>
      <c r="E7690" s="110" t="s">
        <v>113</v>
      </c>
      <c r="F7690">
        <v>64.287999999999997</v>
      </c>
      <c r="G7690">
        <v>9517491.2447999995</v>
      </c>
      <c r="H7690">
        <v>3266446.1134000001</v>
      </c>
      <c r="I7690">
        <v>2260738.4256000002</v>
      </c>
      <c r="J7690">
        <v>962061.15029999998</v>
      </c>
      <c r="K7690">
        <v>393769.64159999997</v>
      </c>
      <c r="L7690">
        <v>796103.56</v>
      </c>
      <c r="M7690">
        <v>94747.72</v>
      </c>
      <c r="N7690">
        <v>293287.10399999999</v>
      </c>
      <c r="O7690">
        <v>228521.7</v>
      </c>
    </row>
    <row r="7691" spans="1:15" hidden="1">
      <c r="A7691" s="110" t="s">
        <v>36</v>
      </c>
      <c r="B7691" s="110" t="s">
        <v>129</v>
      </c>
      <c r="C7691" s="110" t="s">
        <v>130</v>
      </c>
      <c r="D7691" s="110" t="s">
        <v>10</v>
      </c>
      <c r="E7691" s="110" t="s">
        <v>113</v>
      </c>
      <c r="F7691">
        <v>533.59040000000005</v>
      </c>
      <c r="G7691">
        <v>79238174.400000006</v>
      </c>
      <c r="H7691">
        <v>30575786.071800001</v>
      </c>
      <c r="I7691">
        <v>13920620.448000001</v>
      </c>
      <c r="J7691">
        <v>8964787.7255000006</v>
      </c>
      <c r="K7691">
        <v>4432860.1727999998</v>
      </c>
      <c r="L7691">
        <v>5820579.7599999998</v>
      </c>
      <c r="M7691">
        <v>1047275.3</v>
      </c>
      <c r="N7691">
        <v>3510372.03</v>
      </c>
      <c r="O7691">
        <v>1896721.9920000001</v>
      </c>
    </row>
    <row r="7692" spans="1:15" hidden="1">
      <c r="A7692" s="110" t="s">
        <v>36</v>
      </c>
      <c r="B7692" s="110" t="s">
        <v>129</v>
      </c>
      <c r="C7692" s="110" t="s">
        <v>130</v>
      </c>
      <c r="D7692" s="110" t="s">
        <v>10</v>
      </c>
      <c r="E7692" s="110" t="s">
        <v>113</v>
      </c>
      <c r="F7692">
        <v>229.02600000000001</v>
      </c>
      <c r="G7692">
        <v>38376255.528099999</v>
      </c>
      <c r="H7692">
        <v>13015342.571799999</v>
      </c>
      <c r="I7692">
        <v>5879743.2192000002</v>
      </c>
      <c r="J7692">
        <v>3866359.3161999998</v>
      </c>
      <c r="K7692">
        <v>1925552.9952</v>
      </c>
      <c r="L7692">
        <v>2628004.88</v>
      </c>
      <c r="M7692">
        <v>407471.12</v>
      </c>
      <c r="N7692">
        <v>1118679.3419999999</v>
      </c>
      <c r="O7692">
        <v>814104.61</v>
      </c>
    </row>
    <row r="7693" spans="1:15" hidden="1">
      <c r="A7693" s="110" t="s">
        <v>36</v>
      </c>
      <c r="B7693" s="110" t="s">
        <v>129</v>
      </c>
      <c r="C7693" s="110" t="s">
        <v>130</v>
      </c>
      <c r="D7693" s="110" t="s">
        <v>10</v>
      </c>
      <c r="E7693" s="110" t="s">
        <v>113</v>
      </c>
      <c r="F7693">
        <v>5.6252000000000004</v>
      </c>
      <c r="G7693">
        <v>860680.91339999996</v>
      </c>
      <c r="H7693">
        <v>319855.7928</v>
      </c>
      <c r="I7693">
        <v>144366.96960000001</v>
      </c>
      <c r="J7693">
        <v>128860.0825</v>
      </c>
      <c r="K7693">
        <v>47295.468000000001</v>
      </c>
      <c r="L7693">
        <v>64502.02</v>
      </c>
      <c r="M7693">
        <v>9981.86</v>
      </c>
      <c r="N7693">
        <v>26703.71</v>
      </c>
      <c r="O7693">
        <v>19994.633999999998</v>
      </c>
    </row>
    <row r="7694" spans="1:15" hidden="1">
      <c r="A7694" s="110" t="s">
        <v>36</v>
      </c>
      <c r="B7694" s="110" t="s">
        <v>129</v>
      </c>
      <c r="C7694" s="110" t="s">
        <v>130</v>
      </c>
      <c r="D7694" s="110" t="s">
        <v>8</v>
      </c>
      <c r="E7694" s="110" t="s">
        <v>114</v>
      </c>
      <c r="F7694">
        <v>78688.512000000002</v>
      </c>
      <c r="G7694">
        <v>12251971112.008301</v>
      </c>
      <c r="H7694">
        <v>3302997717.4006</v>
      </c>
      <c r="I7694">
        <v>2808444273.8495998</v>
      </c>
      <c r="J7694">
        <v>35316726.1844</v>
      </c>
      <c r="K7694">
        <v>509840588.62800002</v>
      </c>
      <c r="L7694">
        <v>983037433.98000002</v>
      </c>
      <c r="M7694">
        <v>136869092.96000001</v>
      </c>
      <c r="N7694">
        <v>6536960.8700000001</v>
      </c>
      <c r="O7694">
        <v>176499725.84200001</v>
      </c>
    </row>
    <row r="7695" spans="1:15" hidden="1">
      <c r="A7695" s="110" t="s">
        <v>36</v>
      </c>
      <c r="B7695" s="110" t="s">
        <v>129</v>
      </c>
      <c r="C7695" s="110" t="s">
        <v>130</v>
      </c>
      <c r="D7695" s="110" t="s">
        <v>8</v>
      </c>
      <c r="E7695" s="110" t="s">
        <v>114</v>
      </c>
      <c r="F7695">
        <v>1595.9495999999999</v>
      </c>
      <c r="G7695">
        <v>295781641.68169999</v>
      </c>
      <c r="H7695">
        <v>67000040.169200003</v>
      </c>
      <c r="I7695">
        <v>56967619.641599998</v>
      </c>
      <c r="J7695">
        <v>715508.86739999999</v>
      </c>
      <c r="K7695">
        <v>10372748.522399999</v>
      </c>
      <c r="L7695">
        <v>19916653.640000001</v>
      </c>
      <c r="M7695">
        <v>2773023.52</v>
      </c>
      <c r="N7695">
        <v>132436.15</v>
      </c>
      <c r="O7695">
        <v>3579743.9479999999</v>
      </c>
    </row>
    <row r="7696" spans="1:15" hidden="1">
      <c r="A7696" s="110" t="s">
        <v>36</v>
      </c>
      <c r="B7696" s="110" t="s">
        <v>129</v>
      </c>
      <c r="C7696" s="110" t="s">
        <v>130</v>
      </c>
      <c r="D7696" s="110" t="s">
        <v>8</v>
      </c>
      <c r="E7696" s="110" t="s">
        <v>114</v>
      </c>
      <c r="F7696">
        <v>1107.3607999999999</v>
      </c>
      <c r="G7696">
        <v>174875492.5117</v>
      </c>
      <c r="H7696">
        <v>46488448.706600003</v>
      </c>
      <c r="I7696">
        <v>39527398.867200002</v>
      </c>
      <c r="J7696">
        <v>495926.0564</v>
      </c>
      <c r="K7696">
        <v>7197186.1824000003</v>
      </c>
      <c r="L7696">
        <v>13819333.720000001</v>
      </c>
      <c r="M7696">
        <v>1924067.68</v>
      </c>
      <c r="N7696">
        <v>91900.27</v>
      </c>
      <c r="O7696">
        <v>2483830.1839999999</v>
      </c>
    </row>
    <row r="7697" spans="1:15" hidden="1">
      <c r="A7697" s="110" t="s">
        <v>36</v>
      </c>
      <c r="B7697" s="110" t="s">
        <v>129</v>
      </c>
      <c r="C7697" s="110" t="s">
        <v>130</v>
      </c>
      <c r="D7697" s="110" t="s">
        <v>10</v>
      </c>
      <c r="E7697" s="110" t="s">
        <v>114</v>
      </c>
      <c r="F7697">
        <v>11398.2624</v>
      </c>
      <c r="G7697">
        <v>1692641966.4000001</v>
      </c>
      <c r="H7697">
        <v>521699461.25580001</v>
      </c>
      <c r="I7697">
        <v>263904544.39680001</v>
      </c>
      <c r="J7697">
        <v>3995857.0307</v>
      </c>
      <c r="K7697">
        <v>121184108.29440001</v>
      </c>
      <c r="L7697">
        <v>181748558.06</v>
      </c>
      <c r="M7697">
        <v>19307407.579999998</v>
      </c>
      <c r="N7697">
        <v>395175.22</v>
      </c>
      <c r="O7697">
        <v>25566504.48</v>
      </c>
    </row>
    <row r="7698" spans="1:15" hidden="1">
      <c r="A7698" s="110" t="s">
        <v>36</v>
      </c>
      <c r="B7698" s="110" t="s">
        <v>129</v>
      </c>
      <c r="C7698" s="110" t="s">
        <v>130</v>
      </c>
      <c r="D7698" s="110" t="s">
        <v>10</v>
      </c>
      <c r="E7698" s="110" t="s">
        <v>114</v>
      </c>
      <c r="F7698">
        <v>725.6508</v>
      </c>
      <c r="G7698">
        <v>131280741.2902</v>
      </c>
      <c r="H7698">
        <v>33216268.293200001</v>
      </c>
      <c r="I7698">
        <v>16795927.488000002</v>
      </c>
      <c r="J7698">
        <v>252988.26439999999</v>
      </c>
      <c r="K7698">
        <v>7714779.5303999996</v>
      </c>
      <c r="L7698">
        <v>11577935.060000001</v>
      </c>
      <c r="M7698">
        <v>1230988.92</v>
      </c>
      <c r="N7698">
        <v>25255.098000000002</v>
      </c>
      <c r="O7698">
        <v>1627648.176</v>
      </c>
    </row>
    <row r="7699" spans="1:15" hidden="1">
      <c r="A7699" s="110" t="s">
        <v>36</v>
      </c>
      <c r="B7699" s="110" t="s">
        <v>129</v>
      </c>
      <c r="C7699" s="110" t="s">
        <v>130</v>
      </c>
      <c r="D7699" s="110" t="s">
        <v>10</v>
      </c>
      <c r="E7699" s="110" t="s">
        <v>114</v>
      </c>
      <c r="F7699">
        <v>1122.6292000000001</v>
      </c>
      <c r="G7699">
        <v>171264451.38260001</v>
      </c>
      <c r="H7699">
        <v>51387726.937600002</v>
      </c>
      <c r="I7699">
        <v>25984396.684799999</v>
      </c>
      <c r="J7699">
        <v>394330.02439999999</v>
      </c>
      <c r="K7699">
        <v>11935274.5944</v>
      </c>
      <c r="L7699">
        <v>17911826.620000001</v>
      </c>
      <c r="M7699">
        <v>1904404.9</v>
      </c>
      <c r="N7699">
        <v>39093.582000000002</v>
      </c>
      <c r="O7699">
        <v>2518077.3199999998</v>
      </c>
    </row>
    <row r="7700" spans="1:15" hidden="1">
      <c r="A7700" s="110" t="s">
        <v>36</v>
      </c>
      <c r="B7700" s="110" t="s">
        <v>129</v>
      </c>
      <c r="C7700" s="110" t="s">
        <v>130</v>
      </c>
      <c r="D7700" s="110" t="s">
        <v>10</v>
      </c>
      <c r="E7700" s="110" t="s">
        <v>114</v>
      </c>
      <c r="F7700">
        <v>2025.0719999999999</v>
      </c>
      <c r="G7700">
        <v>328048906.04640001</v>
      </c>
      <c r="H7700">
        <v>120730282.148</v>
      </c>
      <c r="I7700">
        <v>49959229.209600002</v>
      </c>
      <c r="J7700">
        <v>612356.66529999999</v>
      </c>
      <c r="K7700">
        <v>21357772.545600001</v>
      </c>
      <c r="L7700">
        <v>30085529.399999999</v>
      </c>
      <c r="M7700">
        <v>3208595.22</v>
      </c>
      <c r="N7700">
        <v>44457.775999999998</v>
      </c>
      <c r="O7700">
        <v>4542271.7560000001</v>
      </c>
    </row>
    <row r="7701" spans="1:15" hidden="1">
      <c r="A7701" s="110" t="s">
        <v>36</v>
      </c>
      <c r="B7701" s="110" t="s">
        <v>129</v>
      </c>
      <c r="C7701" s="110" t="s">
        <v>130</v>
      </c>
      <c r="D7701" s="110" t="s">
        <v>10</v>
      </c>
      <c r="E7701" s="110" t="s">
        <v>114</v>
      </c>
      <c r="F7701">
        <v>1618.4503999999999</v>
      </c>
      <c r="G7701">
        <v>314845248.56400001</v>
      </c>
      <c r="H7701">
        <v>96488415.016000003</v>
      </c>
      <c r="I7701">
        <v>39927736.512000002</v>
      </c>
      <c r="J7701">
        <v>489020.24080000003</v>
      </c>
      <c r="K7701">
        <v>17069258.088</v>
      </c>
      <c r="L7701">
        <v>24044552.5</v>
      </c>
      <c r="M7701">
        <v>2564321.2200000002</v>
      </c>
      <c r="N7701">
        <v>35527.976000000002</v>
      </c>
      <c r="O7701">
        <v>3630211.75</v>
      </c>
    </row>
    <row r="7702" spans="1:15" hidden="1">
      <c r="A7702" s="110" t="s">
        <v>36</v>
      </c>
      <c r="B7702" s="110" t="s">
        <v>129</v>
      </c>
      <c r="C7702" s="110" t="s">
        <v>130</v>
      </c>
      <c r="D7702" s="110" t="s">
        <v>10</v>
      </c>
      <c r="E7702" s="110" t="s">
        <v>114</v>
      </c>
      <c r="F7702">
        <v>137.41560000000001</v>
      </c>
      <c r="G7702">
        <v>22738237.4419</v>
      </c>
      <c r="H7702">
        <v>8192417.9683999997</v>
      </c>
      <c r="I7702">
        <v>3390090.9696</v>
      </c>
      <c r="J7702">
        <v>44436.611400000002</v>
      </c>
      <c r="K7702">
        <v>1449271.1159999999</v>
      </c>
      <c r="L7702">
        <v>2041519.56</v>
      </c>
      <c r="M7702">
        <v>217727.22</v>
      </c>
      <c r="N7702">
        <v>3015.386</v>
      </c>
      <c r="O7702">
        <v>308226.02799999999</v>
      </c>
    </row>
    <row r="7703" spans="1:15" hidden="1">
      <c r="A7703" s="110" t="s">
        <v>36</v>
      </c>
      <c r="B7703" s="110" t="s">
        <v>129</v>
      </c>
      <c r="C7703" s="110" t="s">
        <v>130</v>
      </c>
      <c r="D7703" s="110" t="s">
        <v>10</v>
      </c>
      <c r="E7703" s="110" t="s">
        <v>114</v>
      </c>
      <c r="F7703">
        <v>3960.1408000000001</v>
      </c>
      <c r="G7703">
        <v>641517860.71300006</v>
      </c>
      <c r="H7703">
        <v>260334653.84760001</v>
      </c>
      <c r="I7703">
        <v>125114459.34720001</v>
      </c>
      <c r="J7703">
        <v>1240154.4657000001</v>
      </c>
      <c r="K7703">
        <v>47185155.892800003</v>
      </c>
      <c r="L7703">
        <v>53184272.579999998</v>
      </c>
      <c r="M7703">
        <v>4316955.5999999996</v>
      </c>
      <c r="N7703">
        <v>28945064.544</v>
      </c>
      <c r="O7703">
        <v>8882665.9900000002</v>
      </c>
    </row>
    <row r="7704" spans="1:15" hidden="1">
      <c r="A7704" s="110" t="s">
        <v>36</v>
      </c>
      <c r="B7704" s="110" t="s">
        <v>129</v>
      </c>
      <c r="C7704" s="110" t="s">
        <v>130</v>
      </c>
      <c r="D7704" s="110" t="s">
        <v>10</v>
      </c>
      <c r="E7704" s="110" t="s">
        <v>114</v>
      </c>
      <c r="F7704">
        <v>1711.6679999999999</v>
      </c>
      <c r="G7704">
        <v>338910264</v>
      </c>
      <c r="H7704">
        <v>112421175.0226</v>
      </c>
      <c r="I7704">
        <v>54074597.452799998</v>
      </c>
      <c r="J7704">
        <v>537201.85259999998</v>
      </c>
      <c r="K7704">
        <v>20333459.246399999</v>
      </c>
      <c r="L7704">
        <v>22962184.48</v>
      </c>
      <c r="M7704">
        <v>1862019.92</v>
      </c>
      <c r="N7704">
        <v>12851639.174000001</v>
      </c>
      <c r="O7704">
        <v>3839302.5660000001</v>
      </c>
    </row>
    <row r="7705" spans="1:15" hidden="1">
      <c r="A7705" s="110" t="s">
        <v>36</v>
      </c>
      <c r="B7705" s="110" t="s">
        <v>129</v>
      </c>
      <c r="C7705" s="110" t="s">
        <v>130</v>
      </c>
      <c r="D7705" s="110" t="s">
        <v>13</v>
      </c>
      <c r="E7705" s="110" t="s">
        <v>114</v>
      </c>
      <c r="F7705">
        <v>3246.5439999999999</v>
      </c>
      <c r="G7705">
        <v>181145467.64160001</v>
      </c>
      <c r="H7705">
        <v>103382192.1538</v>
      </c>
      <c r="I7705">
        <v>8395884.7488000002</v>
      </c>
      <c r="J7705">
        <v>1337093.1739000001</v>
      </c>
      <c r="K7705">
        <v>21754340.683200002</v>
      </c>
      <c r="L7705">
        <v>75173492.620000005</v>
      </c>
      <c r="M7705">
        <v>5682729.5599999996</v>
      </c>
      <c r="N7705">
        <v>263136.85200000001</v>
      </c>
      <c r="O7705">
        <v>23248697.318</v>
      </c>
    </row>
    <row r="7706" spans="1:15" hidden="1">
      <c r="A7706" s="110" t="s">
        <v>36</v>
      </c>
      <c r="B7706" s="110" t="s">
        <v>129</v>
      </c>
      <c r="C7706" s="110" t="s">
        <v>130</v>
      </c>
      <c r="D7706" s="110" t="s">
        <v>13</v>
      </c>
      <c r="E7706" s="110" t="s">
        <v>114</v>
      </c>
      <c r="F7706">
        <v>73.127600000000001</v>
      </c>
      <c r="G7706">
        <v>4409660.0948000001</v>
      </c>
      <c r="H7706">
        <v>2328657.5824000002</v>
      </c>
      <c r="I7706">
        <v>189117.71520000001</v>
      </c>
      <c r="J7706">
        <v>27404.5036</v>
      </c>
      <c r="K7706">
        <v>490011.33600000001</v>
      </c>
      <c r="L7706">
        <v>1693262.28</v>
      </c>
      <c r="M7706">
        <v>128005.28</v>
      </c>
      <c r="N7706">
        <v>5927.0420000000004</v>
      </c>
      <c r="O7706">
        <v>523671.43400000001</v>
      </c>
    </row>
    <row r="7707" spans="1:15" hidden="1">
      <c r="A7707" s="110" t="s">
        <v>36</v>
      </c>
      <c r="B7707" s="110" t="s">
        <v>129</v>
      </c>
      <c r="C7707" s="110" t="s">
        <v>130</v>
      </c>
      <c r="D7707" s="110" t="s">
        <v>8</v>
      </c>
      <c r="E7707" s="110" t="s">
        <v>114</v>
      </c>
      <c r="F7707">
        <v>2256.5088000000001</v>
      </c>
      <c r="G7707">
        <v>351332327.5862</v>
      </c>
      <c r="H7707">
        <v>116321285.29539999</v>
      </c>
      <c r="I7707">
        <v>80707659.532800004</v>
      </c>
      <c r="J7707">
        <v>128054338.16590001</v>
      </c>
      <c r="K7707">
        <v>14579165.203199999</v>
      </c>
      <c r="L7707">
        <v>28293067.620000001</v>
      </c>
      <c r="M7707">
        <v>3706547.6</v>
      </c>
      <c r="N7707">
        <v>55995.258000000002</v>
      </c>
      <c r="O7707">
        <v>5061389.8940000003</v>
      </c>
    </row>
    <row r="7708" spans="1:15" hidden="1">
      <c r="A7708" s="110" t="s">
        <v>36</v>
      </c>
      <c r="B7708" s="110" t="s">
        <v>129</v>
      </c>
      <c r="C7708" s="110" t="s">
        <v>130</v>
      </c>
      <c r="D7708" s="110" t="s">
        <v>8</v>
      </c>
      <c r="E7708" s="110" t="s">
        <v>114</v>
      </c>
      <c r="F7708">
        <v>977.98119999999994</v>
      </c>
      <c r="G7708">
        <v>178473440.24849999</v>
      </c>
      <c r="H7708">
        <v>50485347.228399999</v>
      </c>
      <c r="I7708">
        <v>34953244.953599997</v>
      </c>
      <c r="J7708">
        <v>55496031.400399998</v>
      </c>
      <c r="K7708">
        <v>6319549.4976000004</v>
      </c>
      <c r="L7708">
        <v>12316518.9</v>
      </c>
      <c r="M7708">
        <v>1628834.06</v>
      </c>
      <c r="N7708">
        <v>25325.454000000002</v>
      </c>
      <c r="O7708">
        <v>2193629.7239999999</v>
      </c>
    </row>
    <row r="7709" spans="1:15" hidden="1">
      <c r="A7709" s="110" t="s">
        <v>36</v>
      </c>
      <c r="B7709" s="110" t="s">
        <v>129</v>
      </c>
      <c r="C7709" s="110" t="s">
        <v>130</v>
      </c>
      <c r="D7709" s="110" t="s">
        <v>8</v>
      </c>
      <c r="E7709" s="110" t="s">
        <v>114</v>
      </c>
      <c r="F7709">
        <v>139.82640000000001</v>
      </c>
      <c r="G7709">
        <v>22819424.748100001</v>
      </c>
      <c r="H7709">
        <v>7213647.2478</v>
      </c>
      <c r="I7709">
        <v>4997588.0064000003</v>
      </c>
      <c r="J7709">
        <v>7938636.4800000004</v>
      </c>
      <c r="K7709">
        <v>903325.28399999999</v>
      </c>
      <c r="L7709">
        <v>1758259.58</v>
      </c>
      <c r="M7709">
        <v>231866.48</v>
      </c>
      <c r="N7709">
        <v>3574.6260000000002</v>
      </c>
      <c r="O7709">
        <v>313633.51799999998</v>
      </c>
    </row>
    <row r="7710" spans="1:15" hidden="1">
      <c r="A7710" s="110" t="s">
        <v>36</v>
      </c>
      <c r="B7710" s="110" t="s">
        <v>129</v>
      </c>
      <c r="C7710" s="110" t="s">
        <v>130</v>
      </c>
      <c r="D7710" s="110" t="s">
        <v>8</v>
      </c>
      <c r="E7710" s="110" t="s">
        <v>114</v>
      </c>
      <c r="F7710">
        <v>138556.712</v>
      </c>
      <c r="G7710">
        <v>21572905955.277599</v>
      </c>
      <c r="H7710">
        <v>5815355347.8165998</v>
      </c>
      <c r="I7710">
        <v>4944189256.3584003</v>
      </c>
      <c r="J7710">
        <v>62185345.434900001</v>
      </c>
      <c r="K7710">
        <v>921312702.94319999</v>
      </c>
      <c r="L7710">
        <v>1712433081.3199999</v>
      </c>
      <c r="M7710">
        <v>238423427.96000001</v>
      </c>
      <c r="N7710">
        <v>11387286.372</v>
      </c>
      <c r="O7710">
        <v>310785157.14399999</v>
      </c>
    </row>
    <row r="7711" spans="1:15" hidden="1">
      <c r="A7711" s="110" t="s">
        <v>36</v>
      </c>
      <c r="B7711" s="110" t="s">
        <v>129</v>
      </c>
      <c r="C7711" s="110" t="s">
        <v>130</v>
      </c>
      <c r="D7711" s="110" t="s">
        <v>8</v>
      </c>
      <c r="E7711" s="110" t="s">
        <v>114</v>
      </c>
      <c r="F7711">
        <v>2448.5691999999999</v>
      </c>
      <c r="G7711">
        <v>452104128.24190003</v>
      </c>
      <c r="H7711">
        <v>102762658.2754</v>
      </c>
      <c r="I7711">
        <v>87377415.417600006</v>
      </c>
      <c r="J7711">
        <v>1096712.1246</v>
      </c>
      <c r="K7711">
        <v>15793705.3824</v>
      </c>
      <c r="L7711">
        <v>30637189.32</v>
      </c>
      <c r="M7711">
        <v>4265638.3600000003</v>
      </c>
      <c r="N7711">
        <v>203726.622</v>
      </c>
      <c r="O7711">
        <v>5492183.29</v>
      </c>
    </row>
    <row r="7712" spans="1:15" hidden="1">
      <c r="A7712" s="110" t="s">
        <v>36</v>
      </c>
      <c r="B7712" s="110" t="s">
        <v>129</v>
      </c>
      <c r="C7712" s="110" t="s">
        <v>130</v>
      </c>
      <c r="D7712" s="110" t="s">
        <v>8</v>
      </c>
      <c r="E7712" s="110" t="s">
        <v>114</v>
      </c>
      <c r="F7712">
        <v>764.22360000000003</v>
      </c>
      <c r="G7712">
        <v>121835001.96250001</v>
      </c>
      <c r="H7712">
        <v>32081398.731800001</v>
      </c>
      <c r="I7712">
        <v>27282686.2848</v>
      </c>
      <c r="J7712">
        <v>342695.5048</v>
      </c>
      <c r="K7712">
        <v>4694123.6856000004</v>
      </c>
      <c r="L7712">
        <v>9747737.6999999993</v>
      </c>
      <c r="M7712">
        <v>1357186.1</v>
      </c>
      <c r="N7712">
        <v>64820.425999999999</v>
      </c>
      <c r="O7712">
        <v>1714156.29</v>
      </c>
    </row>
    <row r="7713" spans="1:15" hidden="1">
      <c r="A7713" s="110" t="s">
        <v>36</v>
      </c>
      <c r="B7713" s="110" t="s">
        <v>129</v>
      </c>
      <c r="C7713" s="110" t="s">
        <v>130</v>
      </c>
      <c r="D7713" s="110" t="s">
        <v>10</v>
      </c>
      <c r="E7713" s="110" t="s">
        <v>114</v>
      </c>
      <c r="F7713">
        <v>29829.632000000001</v>
      </c>
      <c r="G7713">
        <v>4429700352</v>
      </c>
      <c r="H7713">
        <v>1365013279.4888</v>
      </c>
      <c r="I7713">
        <v>690314405.12639999</v>
      </c>
      <c r="J7713">
        <v>10461411.951199999</v>
      </c>
      <c r="K7713">
        <v>317049467.99760002</v>
      </c>
      <c r="L7713">
        <v>475709929.19999999</v>
      </c>
      <c r="M7713">
        <v>50564052.780000001</v>
      </c>
      <c r="N7713">
        <v>1036899.512</v>
      </c>
      <c r="O7713">
        <v>66908391.836000003</v>
      </c>
    </row>
    <row r="7714" spans="1:15" hidden="1">
      <c r="A7714" s="110" t="s">
        <v>36</v>
      </c>
      <c r="B7714" s="110" t="s">
        <v>129</v>
      </c>
      <c r="C7714" s="110" t="s">
        <v>130</v>
      </c>
      <c r="D7714" s="110" t="s">
        <v>10</v>
      </c>
      <c r="E7714" s="110" t="s">
        <v>114</v>
      </c>
      <c r="F7714">
        <v>311.79680000000002</v>
      </c>
      <c r="G7714">
        <v>56411056.548</v>
      </c>
      <c r="H7714">
        <v>14268877.859200001</v>
      </c>
      <c r="I7714">
        <v>7222415.1551999999</v>
      </c>
      <c r="J7714">
        <v>111208.9869</v>
      </c>
      <c r="K7714">
        <v>3315092.1623999998</v>
      </c>
      <c r="L7714">
        <v>4966906.46</v>
      </c>
      <c r="M7714">
        <v>526954.14</v>
      </c>
      <c r="N7714">
        <v>10737.407999999999</v>
      </c>
      <c r="O7714">
        <v>699365.7</v>
      </c>
    </row>
    <row r="7715" spans="1:15" hidden="1">
      <c r="A7715" s="110" t="s">
        <v>36</v>
      </c>
      <c r="B7715" s="110" t="s">
        <v>129</v>
      </c>
      <c r="C7715" s="110" t="s">
        <v>130</v>
      </c>
      <c r="D7715" s="110" t="s">
        <v>10</v>
      </c>
      <c r="E7715" s="110" t="s">
        <v>114</v>
      </c>
      <c r="F7715">
        <v>1962.3912</v>
      </c>
      <c r="G7715">
        <v>296574620.09869999</v>
      </c>
      <c r="H7715">
        <v>89827356.805600002</v>
      </c>
      <c r="I7715">
        <v>45421556.505599998</v>
      </c>
      <c r="J7715">
        <v>685331.34820000001</v>
      </c>
      <c r="K7715">
        <v>20863238.450399999</v>
      </c>
      <c r="L7715">
        <v>31310451.140000001</v>
      </c>
      <c r="M7715">
        <v>3328958.92</v>
      </c>
      <c r="N7715">
        <v>68329.206000000006</v>
      </c>
      <c r="O7715">
        <v>4401678.82</v>
      </c>
    </row>
    <row r="7716" spans="1:15" hidden="1">
      <c r="A7716" s="110" t="s">
        <v>36</v>
      </c>
      <c r="B7716" s="110" t="s">
        <v>129</v>
      </c>
      <c r="C7716" s="110" t="s">
        <v>130</v>
      </c>
      <c r="D7716" s="110" t="s">
        <v>10</v>
      </c>
      <c r="E7716" s="110" t="s">
        <v>114</v>
      </c>
      <c r="F7716">
        <v>6493.0879999999997</v>
      </c>
      <c r="G7716">
        <v>1051839349.5456001</v>
      </c>
      <c r="H7716">
        <v>387097802.39859998</v>
      </c>
      <c r="I7716">
        <v>160137049.53600001</v>
      </c>
      <c r="J7716">
        <v>1954744.7949000001</v>
      </c>
      <c r="K7716">
        <v>68505026.529599994</v>
      </c>
      <c r="L7716">
        <v>96439343.920000002</v>
      </c>
      <c r="M7716">
        <v>10270740.26</v>
      </c>
      <c r="N7716">
        <v>141729.45600000001</v>
      </c>
      <c r="O7716">
        <v>14564111.43</v>
      </c>
    </row>
    <row r="7717" spans="1:15" hidden="1">
      <c r="A7717" s="110" t="s">
        <v>36</v>
      </c>
      <c r="B7717" s="110" t="s">
        <v>129</v>
      </c>
      <c r="C7717" s="110" t="s">
        <v>130</v>
      </c>
      <c r="D7717" s="110" t="s">
        <v>10</v>
      </c>
      <c r="E7717" s="110" t="s">
        <v>114</v>
      </c>
      <c r="F7717">
        <v>619.57560000000001</v>
      </c>
      <c r="G7717">
        <v>120529139.346</v>
      </c>
      <c r="H7717">
        <v>36935740.044399999</v>
      </c>
      <c r="I7717">
        <v>15285940.128</v>
      </c>
      <c r="J7717">
        <v>187616.6905</v>
      </c>
      <c r="K7717">
        <v>6533225.2944</v>
      </c>
      <c r="L7717">
        <v>9205060.8800000008</v>
      </c>
      <c r="M7717">
        <v>982210.76</v>
      </c>
      <c r="N7717">
        <v>13635.534</v>
      </c>
      <c r="O7717">
        <v>1389718.6159999999</v>
      </c>
    </row>
    <row r="7718" spans="1:15" hidden="1">
      <c r="A7718" s="110" t="s">
        <v>36</v>
      </c>
      <c r="B7718" s="110" t="s">
        <v>129</v>
      </c>
      <c r="C7718" s="110" t="s">
        <v>130</v>
      </c>
      <c r="D7718" s="110" t="s">
        <v>10</v>
      </c>
      <c r="E7718" s="110" t="s">
        <v>114</v>
      </c>
      <c r="F7718">
        <v>49.019599999999997</v>
      </c>
      <c r="G7718">
        <v>8164571.0176999997</v>
      </c>
      <c r="H7718">
        <v>2922439.5904000001</v>
      </c>
      <c r="I7718">
        <v>1209328.128</v>
      </c>
      <c r="J7718">
        <v>16836.965100000001</v>
      </c>
      <c r="K7718">
        <v>516996.45360000001</v>
      </c>
      <c r="L7718">
        <v>728260.04</v>
      </c>
      <c r="M7718">
        <v>77667.94</v>
      </c>
      <c r="N7718">
        <v>1073.3800000000001</v>
      </c>
      <c r="O7718">
        <v>109951.996</v>
      </c>
    </row>
    <row r="7719" spans="1:15" hidden="1">
      <c r="A7719" s="110" t="s">
        <v>36</v>
      </c>
      <c r="B7719" s="110" t="s">
        <v>129</v>
      </c>
      <c r="C7719" s="110" t="s">
        <v>130</v>
      </c>
      <c r="D7719" s="110" t="s">
        <v>10</v>
      </c>
      <c r="E7719" s="110" t="s">
        <v>114</v>
      </c>
      <c r="F7719">
        <v>12905.816000000001</v>
      </c>
      <c r="G7719">
        <v>2090660885.3592</v>
      </c>
      <c r="H7719">
        <v>847357042.44159997</v>
      </c>
      <c r="I7719">
        <v>407651962.40640002</v>
      </c>
      <c r="J7719">
        <v>4032926.6930999998</v>
      </c>
      <c r="K7719">
        <v>153192512.04480001</v>
      </c>
      <c r="L7719">
        <v>173066879.40000001</v>
      </c>
      <c r="M7719">
        <v>14031165.140000001</v>
      </c>
      <c r="N7719">
        <v>97425890.430000007</v>
      </c>
      <c r="O7719">
        <v>28947973.493999999</v>
      </c>
    </row>
    <row r="7720" spans="1:15" hidden="1">
      <c r="A7720" s="110" t="s">
        <v>36</v>
      </c>
      <c r="B7720" s="110" t="s">
        <v>129</v>
      </c>
      <c r="C7720" s="110" t="s">
        <v>130</v>
      </c>
      <c r="D7720" s="110" t="s">
        <v>10</v>
      </c>
      <c r="E7720" s="110" t="s">
        <v>114</v>
      </c>
      <c r="F7720">
        <v>837.35119999999995</v>
      </c>
      <c r="G7720">
        <v>165795537.59999999</v>
      </c>
      <c r="H7720">
        <v>54989208.257399999</v>
      </c>
      <c r="I7720">
        <v>26449935.743999999</v>
      </c>
      <c r="J7720">
        <v>258816.44459999999</v>
      </c>
      <c r="K7720">
        <v>9945706.0032000002</v>
      </c>
      <c r="L7720">
        <v>11231612.98</v>
      </c>
      <c r="M7720">
        <v>910771.54</v>
      </c>
      <c r="N7720">
        <v>6287048.2400000002</v>
      </c>
      <c r="O7720">
        <v>1878194.01</v>
      </c>
    </row>
    <row r="7721" spans="1:15" hidden="1">
      <c r="A7721" s="110" t="s">
        <v>36</v>
      </c>
      <c r="B7721" s="110" t="s">
        <v>129</v>
      </c>
      <c r="C7721" s="110" t="s">
        <v>130</v>
      </c>
      <c r="D7721" s="110" t="s">
        <v>13</v>
      </c>
      <c r="E7721" s="110" t="s">
        <v>114</v>
      </c>
      <c r="F7721">
        <v>4307.2960000000003</v>
      </c>
      <c r="G7721">
        <v>240331610.53439999</v>
      </c>
      <c r="H7721">
        <v>137160527.47080001</v>
      </c>
      <c r="I7721">
        <v>11139095.6928</v>
      </c>
      <c r="J7721">
        <v>1773912.1111999999</v>
      </c>
      <c r="K7721">
        <v>28862190.194400001</v>
      </c>
      <c r="L7721">
        <v>99735119.079999998</v>
      </c>
      <c r="M7721">
        <v>7539453.9199999999</v>
      </c>
      <c r="N7721">
        <v>349123.61</v>
      </c>
      <c r="O7721">
        <v>30844805.530000001</v>
      </c>
    </row>
    <row r="7722" spans="1:15" hidden="1">
      <c r="A7722" s="110" t="s">
        <v>36</v>
      </c>
      <c r="B7722" s="110" t="s">
        <v>129</v>
      </c>
      <c r="C7722" s="110" t="s">
        <v>130</v>
      </c>
      <c r="D7722" s="110" t="s">
        <v>13</v>
      </c>
      <c r="E7722" s="110" t="s">
        <v>114</v>
      </c>
      <c r="F7722">
        <v>104.468</v>
      </c>
      <c r="G7722">
        <v>6299514.4211999997</v>
      </c>
      <c r="H7722">
        <v>3326656.3026000001</v>
      </c>
      <c r="I7722">
        <v>270161.52960000001</v>
      </c>
      <c r="J7722">
        <v>43704.515399999997</v>
      </c>
      <c r="K7722">
        <v>700016.32079999999</v>
      </c>
      <c r="L7722">
        <v>2418947.52</v>
      </c>
      <c r="M7722">
        <v>182860</v>
      </c>
      <c r="N7722">
        <v>8466.1720000000005</v>
      </c>
      <c r="O7722">
        <v>748101.66200000001</v>
      </c>
    </row>
    <row r="7723" spans="1:15" hidden="1">
      <c r="A7723" s="110" t="s">
        <v>36</v>
      </c>
      <c r="B7723" s="110" t="s">
        <v>129</v>
      </c>
      <c r="C7723" s="110" t="s">
        <v>130</v>
      </c>
      <c r="D7723" s="110" t="s">
        <v>8</v>
      </c>
      <c r="E7723" s="110" t="s">
        <v>114</v>
      </c>
      <c r="F7723">
        <v>8524.5887999999995</v>
      </c>
      <c r="G7723">
        <v>1327255459.7702</v>
      </c>
      <c r="H7723">
        <v>439606091.24239999</v>
      </c>
      <c r="I7723">
        <v>304552580.71679997</v>
      </c>
      <c r="J7723">
        <v>483762843.19330001</v>
      </c>
      <c r="K7723">
        <v>55048760.503200002</v>
      </c>
      <c r="L7723">
        <v>107152346.26000001</v>
      </c>
      <c r="M7723">
        <v>14131402.76</v>
      </c>
      <c r="N7723">
        <v>217943.04399999999</v>
      </c>
      <c r="O7723">
        <v>19120803.460000001</v>
      </c>
    </row>
    <row r="7724" spans="1:15" hidden="1">
      <c r="A7724" s="110" t="s">
        <v>36</v>
      </c>
      <c r="B7724" s="110" t="s">
        <v>129</v>
      </c>
      <c r="C7724" s="110" t="s">
        <v>130</v>
      </c>
      <c r="D7724" s="110" t="s">
        <v>8</v>
      </c>
      <c r="E7724" s="110" t="s">
        <v>114</v>
      </c>
      <c r="F7724">
        <v>712.79319999999996</v>
      </c>
      <c r="G7724">
        <v>129188468.433</v>
      </c>
      <c r="H7724">
        <v>36773019.498599999</v>
      </c>
      <c r="I7724">
        <v>25476222.086399999</v>
      </c>
      <c r="J7724">
        <v>40451530.691399999</v>
      </c>
      <c r="K7724">
        <v>4604872.9176000003</v>
      </c>
      <c r="L7724">
        <v>8963073.9600000009</v>
      </c>
      <c r="M7724">
        <v>1181979.1599999999</v>
      </c>
      <c r="N7724">
        <v>18220.400000000001</v>
      </c>
      <c r="O7724">
        <v>1598806.726</v>
      </c>
    </row>
    <row r="7725" spans="1:15" hidden="1">
      <c r="A7725" s="110" t="s">
        <v>36</v>
      </c>
      <c r="B7725" s="110" t="s">
        <v>129</v>
      </c>
      <c r="C7725" s="110" t="s">
        <v>130</v>
      </c>
      <c r="D7725" s="110" t="s">
        <v>8</v>
      </c>
      <c r="E7725" s="110" t="s">
        <v>114</v>
      </c>
      <c r="F7725">
        <v>32.947600000000001</v>
      </c>
      <c r="G7725">
        <v>5291296.1639999999</v>
      </c>
      <c r="H7725">
        <v>1699767.4138</v>
      </c>
      <c r="I7725">
        <v>1177591.3728</v>
      </c>
      <c r="J7725">
        <v>1868107.6344999999</v>
      </c>
      <c r="K7725">
        <v>212853.96</v>
      </c>
      <c r="L7725">
        <v>414301.72</v>
      </c>
      <c r="M7725">
        <v>54633.32</v>
      </c>
      <c r="N7725">
        <v>843.37</v>
      </c>
      <c r="O7725">
        <v>73902.664000000004</v>
      </c>
    </row>
    <row r="7726" spans="1:15" hidden="1">
      <c r="A7726" s="110" t="s">
        <v>36</v>
      </c>
      <c r="B7726" s="110" t="s">
        <v>129</v>
      </c>
      <c r="C7726" s="110" t="s">
        <v>130</v>
      </c>
      <c r="D7726" s="110" t="s">
        <v>8</v>
      </c>
      <c r="E7726" s="110" t="s">
        <v>112</v>
      </c>
      <c r="F7726">
        <v>41.787199999999999</v>
      </c>
      <c r="G7726">
        <v>6092460.9346000003</v>
      </c>
      <c r="H7726">
        <v>1445933.798</v>
      </c>
      <c r="I7726">
        <v>1530342.7775999999</v>
      </c>
      <c r="J7726">
        <v>523546.83279999997</v>
      </c>
      <c r="K7726">
        <v>107002.62</v>
      </c>
      <c r="L7726">
        <v>311714.8</v>
      </c>
      <c r="M7726">
        <v>92209.82</v>
      </c>
      <c r="N7726">
        <v>27079.844000000001</v>
      </c>
      <c r="O7726">
        <v>109739.124</v>
      </c>
    </row>
    <row r="7727" spans="1:15" hidden="1">
      <c r="A7727" s="110" t="s">
        <v>36</v>
      </c>
      <c r="B7727" s="110" t="s">
        <v>129</v>
      </c>
      <c r="C7727" s="110" t="s">
        <v>130</v>
      </c>
      <c r="D7727" s="110" t="s">
        <v>8</v>
      </c>
      <c r="E7727" s="110" t="s">
        <v>112</v>
      </c>
      <c r="F7727">
        <v>439.56920000000002</v>
      </c>
      <c r="G7727">
        <v>71259661.935000002</v>
      </c>
      <c r="H7727">
        <v>15318517.9244</v>
      </c>
      <c r="I7727">
        <v>16248277.9584</v>
      </c>
      <c r="J7727">
        <v>4518077.6387</v>
      </c>
      <c r="K7727">
        <v>1129319.7768000001</v>
      </c>
      <c r="L7727">
        <v>3228154.68</v>
      </c>
      <c r="M7727">
        <v>934944.32</v>
      </c>
      <c r="N7727">
        <v>250216.60399999999</v>
      </c>
      <c r="O7727">
        <v>1154376.8940000001</v>
      </c>
    </row>
    <row r="7728" spans="1:15" hidden="1">
      <c r="A7728" s="110" t="s">
        <v>36</v>
      </c>
      <c r="B7728" s="110" t="s">
        <v>129</v>
      </c>
      <c r="C7728" s="110" t="s">
        <v>130</v>
      </c>
      <c r="D7728" s="110" t="s">
        <v>8</v>
      </c>
      <c r="E7728" s="110" t="s">
        <v>112</v>
      </c>
      <c r="F7728">
        <v>203.3108</v>
      </c>
      <c r="G7728">
        <v>28435987.2535</v>
      </c>
      <c r="H7728">
        <v>7038038.0404000003</v>
      </c>
      <c r="I7728">
        <v>7449879.7439999999</v>
      </c>
      <c r="J7728">
        <v>2088155.3078000001</v>
      </c>
      <c r="K7728">
        <v>520706.23200000002</v>
      </c>
      <c r="L7728">
        <v>1515208.3</v>
      </c>
      <c r="M7728">
        <v>447659.32</v>
      </c>
      <c r="N7728">
        <v>130796.314</v>
      </c>
      <c r="O7728">
        <v>533925.37</v>
      </c>
    </row>
    <row r="7729" spans="1:15" hidden="1">
      <c r="A7729" s="110" t="s">
        <v>36</v>
      </c>
      <c r="B7729" s="110" t="s">
        <v>129</v>
      </c>
      <c r="C7729" s="110" t="s">
        <v>130</v>
      </c>
      <c r="D7729" s="110" t="s">
        <v>10</v>
      </c>
      <c r="E7729" s="110" t="s">
        <v>112</v>
      </c>
      <c r="F7729">
        <v>843.78</v>
      </c>
      <c r="G7729">
        <v>120740361.588</v>
      </c>
      <c r="H7729">
        <v>39405300.350599997</v>
      </c>
      <c r="I7729">
        <v>23205995.5392</v>
      </c>
      <c r="J7729">
        <v>10584960.919600001</v>
      </c>
      <c r="K7729">
        <v>8974606.6368000004</v>
      </c>
      <c r="L7729">
        <v>11214881.699999999</v>
      </c>
      <c r="M7729">
        <v>2014771.98</v>
      </c>
      <c r="N7729">
        <v>2503138.3960000002</v>
      </c>
      <c r="O7729">
        <v>2215896.4959999998</v>
      </c>
    </row>
    <row r="7730" spans="1:15" hidden="1">
      <c r="A7730" s="110" t="s">
        <v>36</v>
      </c>
      <c r="B7730" s="110" t="s">
        <v>129</v>
      </c>
      <c r="C7730" s="110" t="s">
        <v>130</v>
      </c>
      <c r="D7730" s="110" t="s">
        <v>10</v>
      </c>
      <c r="E7730" s="110" t="s">
        <v>112</v>
      </c>
      <c r="F7730">
        <v>1718.9004</v>
      </c>
      <c r="G7730">
        <v>292268932.26300001</v>
      </c>
      <c r="H7730">
        <v>80253270.973000005</v>
      </c>
      <c r="I7730">
        <v>47227497.215999998</v>
      </c>
      <c r="J7730">
        <v>20883049.5865</v>
      </c>
      <c r="K7730">
        <v>18266307.667199999</v>
      </c>
      <c r="L7730">
        <v>22687231.920000002</v>
      </c>
      <c r="M7730">
        <v>3937517</v>
      </c>
      <c r="N7730">
        <v>4763636.9879999999</v>
      </c>
      <c r="O7730">
        <v>4514096.8839999996</v>
      </c>
    </row>
    <row r="7731" spans="1:15" hidden="1">
      <c r="A7731" s="110" t="s">
        <v>36</v>
      </c>
      <c r="B7731" s="110" t="s">
        <v>129</v>
      </c>
      <c r="C7731" s="110" t="s">
        <v>130</v>
      </c>
      <c r="D7731" s="110" t="s">
        <v>10</v>
      </c>
      <c r="E7731" s="110" t="s">
        <v>112</v>
      </c>
      <c r="F7731">
        <v>135.00479999999999</v>
      </c>
      <c r="G7731">
        <v>19926586.975699998</v>
      </c>
      <c r="H7731">
        <v>6314649.5794000002</v>
      </c>
      <c r="I7731">
        <v>3709813.824</v>
      </c>
      <c r="J7731">
        <v>1639240.0067</v>
      </c>
      <c r="K7731">
        <v>1446363.6912</v>
      </c>
      <c r="L7731">
        <v>1797940.2</v>
      </c>
      <c r="M7731">
        <v>317566.32</v>
      </c>
      <c r="N7731">
        <v>388857.61200000002</v>
      </c>
      <c r="O7731">
        <v>354543.728</v>
      </c>
    </row>
    <row r="7732" spans="1:15" hidden="1">
      <c r="A7732" s="110" t="s">
        <v>36</v>
      </c>
      <c r="B7732" s="110" t="s">
        <v>129</v>
      </c>
      <c r="C7732" s="110" t="s">
        <v>130</v>
      </c>
      <c r="D7732" s="110" t="s">
        <v>11</v>
      </c>
      <c r="E7732" s="110" t="s">
        <v>112</v>
      </c>
      <c r="F7732">
        <v>106.8788</v>
      </c>
      <c r="G7732">
        <v>53339447.589100003</v>
      </c>
      <c r="H7732">
        <v>36086915.412600003</v>
      </c>
      <c r="I7732">
        <v>3720420.5567999999</v>
      </c>
      <c r="J7732">
        <v>1071126.0530999999</v>
      </c>
      <c r="K7732">
        <v>368590.26240000001</v>
      </c>
      <c r="L7732">
        <v>2235152.7200000002</v>
      </c>
      <c r="M7732">
        <v>303113</v>
      </c>
      <c r="N7732">
        <v>255050.42199999999</v>
      </c>
      <c r="O7732">
        <v>280679.84999999998</v>
      </c>
    </row>
    <row r="7733" spans="1:15" hidden="1">
      <c r="A7733" s="110" t="s">
        <v>36</v>
      </c>
      <c r="B7733" s="110" t="s">
        <v>129</v>
      </c>
      <c r="C7733" s="110" t="s">
        <v>130</v>
      </c>
      <c r="D7733" s="110" t="s">
        <v>11</v>
      </c>
      <c r="E7733" s="110" t="s">
        <v>112</v>
      </c>
      <c r="F7733">
        <v>321.44</v>
      </c>
      <c r="G7733">
        <v>50626510.704000004</v>
      </c>
      <c r="H7733">
        <v>15413561.861199999</v>
      </c>
      <c r="I7733">
        <v>10213354.0032</v>
      </c>
      <c r="J7733">
        <v>24819221.527600002</v>
      </c>
      <c r="K7733">
        <v>5263847.8776000002</v>
      </c>
      <c r="L7733">
        <v>3948748.54</v>
      </c>
      <c r="M7733">
        <v>562332.22</v>
      </c>
      <c r="N7733">
        <v>493209.99200000003</v>
      </c>
      <c r="O7733">
        <v>844151.13199999998</v>
      </c>
    </row>
    <row r="7734" spans="1:15" hidden="1">
      <c r="A7734" s="110" t="s">
        <v>36</v>
      </c>
      <c r="B7734" s="110" t="s">
        <v>129</v>
      </c>
      <c r="C7734" s="110" t="s">
        <v>130</v>
      </c>
      <c r="D7734" s="110" t="s">
        <v>10</v>
      </c>
      <c r="E7734" s="110" t="s">
        <v>112</v>
      </c>
      <c r="F7734">
        <v>28.929600000000001</v>
      </c>
      <c r="G7734">
        <v>3046182.7333999998</v>
      </c>
      <c r="H7734">
        <v>842469.38580000005</v>
      </c>
      <c r="I7734">
        <v>740534.78399999999</v>
      </c>
      <c r="J7734">
        <v>824920.55240000004</v>
      </c>
      <c r="K7734">
        <v>271271.67839999998</v>
      </c>
      <c r="L7734">
        <v>297527.98</v>
      </c>
      <c r="M7734">
        <v>77732.72</v>
      </c>
      <c r="N7734">
        <v>16111.523999999999</v>
      </c>
      <c r="O7734">
        <v>75974.558000000005</v>
      </c>
    </row>
    <row r="7735" spans="1:15" hidden="1">
      <c r="A7735" s="110" t="s">
        <v>36</v>
      </c>
      <c r="B7735" s="110" t="s">
        <v>129</v>
      </c>
      <c r="C7735" s="110" t="s">
        <v>130</v>
      </c>
      <c r="D7735" s="110" t="s">
        <v>10</v>
      </c>
      <c r="E7735" s="110" t="s">
        <v>112</v>
      </c>
      <c r="F7735">
        <v>1.6072</v>
      </c>
      <c r="G7735">
        <v>211222.242</v>
      </c>
      <c r="H7735">
        <v>46803.722199999997</v>
      </c>
      <c r="I7735">
        <v>41139.859199999999</v>
      </c>
      <c r="J7735">
        <v>46399.225299999998</v>
      </c>
      <c r="K7735">
        <v>15072.026400000001</v>
      </c>
      <c r="L7735">
        <v>16529.560000000001</v>
      </c>
      <c r="M7735">
        <v>4318.12</v>
      </c>
      <c r="N7735">
        <v>895.68600000000004</v>
      </c>
      <c r="O7735">
        <v>4220.4579999999996</v>
      </c>
    </row>
    <row r="7736" spans="1:15" hidden="1">
      <c r="A7736" s="110" t="s">
        <v>36</v>
      </c>
      <c r="B7736" s="110" t="s">
        <v>129</v>
      </c>
      <c r="C7736" s="110" t="s">
        <v>130</v>
      </c>
      <c r="D7736" s="110" t="s">
        <v>10</v>
      </c>
      <c r="E7736" s="110" t="s">
        <v>112</v>
      </c>
      <c r="F7736">
        <v>80.36</v>
      </c>
      <c r="G7736">
        <v>8815230.9907000009</v>
      </c>
      <c r="H7736">
        <v>2308528.3946000002</v>
      </c>
      <c r="I7736">
        <v>2048858.0352</v>
      </c>
      <c r="J7736">
        <v>2322690.7755999998</v>
      </c>
      <c r="K7736">
        <v>790304.12639999995</v>
      </c>
      <c r="L7736">
        <v>868298</v>
      </c>
      <c r="M7736">
        <v>197614.26</v>
      </c>
      <c r="N7736">
        <v>38853.65</v>
      </c>
      <c r="O7736">
        <v>211038.234</v>
      </c>
    </row>
    <row r="7737" spans="1:15" hidden="1">
      <c r="A7737" s="110" t="s">
        <v>36</v>
      </c>
      <c r="B7737" s="110" t="s">
        <v>129</v>
      </c>
      <c r="C7737" s="110" t="s">
        <v>130</v>
      </c>
      <c r="D7737" s="110" t="s">
        <v>10</v>
      </c>
      <c r="E7737" s="110" t="s">
        <v>112</v>
      </c>
      <c r="F7737">
        <v>506.26799999999997</v>
      </c>
      <c r="G7737">
        <v>72444216.952800006</v>
      </c>
      <c r="H7737">
        <v>21081696.003400002</v>
      </c>
      <c r="I7737">
        <v>13579040.9856</v>
      </c>
      <c r="J7737">
        <v>396679785.34740001</v>
      </c>
      <c r="K7737">
        <v>5047648.1207999997</v>
      </c>
      <c r="L7737">
        <v>6092104.7199999997</v>
      </c>
      <c r="M7737">
        <v>1463078.44</v>
      </c>
      <c r="N7737">
        <v>508765.88400000002</v>
      </c>
      <c r="O7737">
        <v>1329537.176</v>
      </c>
    </row>
    <row r="7738" spans="1:15" hidden="1">
      <c r="A7738" s="110" t="s">
        <v>36</v>
      </c>
      <c r="B7738" s="110" t="s">
        <v>129</v>
      </c>
      <c r="C7738" s="110" t="s">
        <v>130</v>
      </c>
      <c r="D7738" s="110" t="s">
        <v>10</v>
      </c>
      <c r="E7738" s="110" t="s">
        <v>112</v>
      </c>
      <c r="F7738">
        <v>573.7704</v>
      </c>
      <c r="G7738">
        <v>97559615.538000003</v>
      </c>
      <c r="H7738">
        <v>23996549.864</v>
      </c>
      <c r="I7738">
        <v>15295136.9856</v>
      </c>
      <c r="J7738">
        <v>449510988.55070001</v>
      </c>
      <c r="K7738">
        <v>5844812.9903999995</v>
      </c>
      <c r="L7738">
        <v>6968522.3600000003</v>
      </c>
      <c r="M7738">
        <v>1456329.02</v>
      </c>
      <c r="N7738">
        <v>477135.45</v>
      </c>
      <c r="O7738">
        <v>1506809.04</v>
      </c>
    </row>
    <row r="7739" spans="1:15" hidden="1">
      <c r="A7739" s="110" t="s">
        <v>36</v>
      </c>
      <c r="B7739" s="110" t="s">
        <v>129</v>
      </c>
      <c r="C7739" s="110" t="s">
        <v>130</v>
      </c>
      <c r="D7739" s="110" t="s">
        <v>10</v>
      </c>
      <c r="E7739" s="110" t="s">
        <v>112</v>
      </c>
      <c r="F7739">
        <v>17.679200000000002</v>
      </c>
      <c r="G7739">
        <v>2593570.4626000002</v>
      </c>
      <c r="H7739">
        <v>739224.07960000006</v>
      </c>
      <c r="I7739">
        <v>471470.61119999998</v>
      </c>
      <c r="J7739">
        <v>13853980.8606</v>
      </c>
      <c r="K7739">
        <v>180048.67920000001</v>
      </c>
      <c r="L7739">
        <v>214718.64</v>
      </c>
      <c r="M7739">
        <v>48373.440000000002</v>
      </c>
      <c r="N7739">
        <v>16318.984</v>
      </c>
      <c r="O7739">
        <v>46427.743999999999</v>
      </c>
    </row>
    <row r="7740" spans="1:15" hidden="1">
      <c r="A7740" s="110" t="s">
        <v>36</v>
      </c>
      <c r="B7740" s="110" t="s">
        <v>129</v>
      </c>
      <c r="C7740" s="110" t="s">
        <v>130</v>
      </c>
      <c r="D7740" s="110" t="s">
        <v>8</v>
      </c>
      <c r="E7740" s="110" t="s">
        <v>112</v>
      </c>
      <c r="F7740">
        <v>41.787199999999999</v>
      </c>
      <c r="G7740">
        <v>6092460.9346000003</v>
      </c>
      <c r="H7740">
        <v>1455919.2496</v>
      </c>
      <c r="I7740">
        <v>1565406.24</v>
      </c>
      <c r="J7740">
        <v>83155.664799999999</v>
      </c>
      <c r="K7740">
        <v>104793.048</v>
      </c>
      <c r="L7740">
        <v>262668.14</v>
      </c>
      <c r="M7740">
        <v>63860.78</v>
      </c>
      <c r="N7740">
        <v>1941.104</v>
      </c>
      <c r="O7740">
        <v>179326.62</v>
      </c>
    </row>
    <row r="7741" spans="1:15" hidden="1">
      <c r="A7741" s="110" t="s">
        <v>36</v>
      </c>
      <c r="B7741" s="110" t="s">
        <v>129</v>
      </c>
      <c r="C7741" s="110" t="s">
        <v>130</v>
      </c>
      <c r="D7741" s="110" t="s">
        <v>8</v>
      </c>
      <c r="E7741" s="110" t="s">
        <v>112</v>
      </c>
      <c r="F7741">
        <v>210.54320000000001</v>
      </c>
      <c r="G7741">
        <v>34131684.509999998</v>
      </c>
      <c r="H7741">
        <v>7335992.4941999996</v>
      </c>
      <c r="I7741">
        <v>7887745.5744000003</v>
      </c>
      <c r="J7741">
        <v>431696.7512</v>
      </c>
      <c r="K7741">
        <v>527989.40639999998</v>
      </c>
      <c r="L7741">
        <v>1323572.6599999999</v>
      </c>
      <c r="M7741">
        <v>321746.68</v>
      </c>
      <c r="N7741">
        <v>9755.1299999999992</v>
      </c>
      <c r="O7741">
        <v>903530.69400000002</v>
      </c>
    </row>
    <row r="7742" spans="1:15" hidden="1">
      <c r="A7742" s="110" t="s">
        <v>36</v>
      </c>
      <c r="B7742" s="110" t="s">
        <v>129</v>
      </c>
      <c r="C7742" s="110" t="s">
        <v>130</v>
      </c>
      <c r="D7742" s="110" t="s">
        <v>8</v>
      </c>
      <c r="E7742" s="110" t="s">
        <v>112</v>
      </c>
      <c r="F7742">
        <v>30.536799999999999</v>
      </c>
      <c r="G7742">
        <v>4084751.7571999999</v>
      </c>
      <c r="H7742">
        <v>1063942.9480000001</v>
      </c>
      <c r="I7742">
        <v>1143956.6784000001</v>
      </c>
      <c r="J7742">
        <v>62511.552000000003</v>
      </c>
      <c r="K7742">
        <v>76576.946400000001</v>
      </c>
      <c r="L7742">
        <v>191952.98</v>
      </c>
      <c r="M7742">
        <v>46664.56</v>
      </c>
      <c r="N7742">
        <v>1417.0419999999999</v>
      </c>
      <c r="O7742">
        <v>131046.16800000001</v>
      </c>
    </row>
    <row r="7743" spans="1:15" hidden="1">
      <c r="A7743" s="110" t="s">
        <v>36</v>
      </c>
      <c r="B7743" s="110" t="s">
        <v>129</v>
      </c>
      <c r="C7743" s="110" t="s">
        <v>130</v>
      </c>
      <c r="D7743" s="110" t="s">
        <v>10</v>
      </c>
      <c r="E7743" s="110" t="s">
        <v>112</v>
      </c>
      <c r="F7743">
        <v>675.024</v>
      </c>
      <c r="G7743">
        <v>96592289.270400003</v>
      </c>
      <c r="H7743">
        <v>31449826.474399999</v>
      </c>
      <c r="I7743">
        <v>18532930.732799999</v>
      </c>
      <c r="J7743">
        <v>409457.93680000002</v>
      </c>
      <c r="K7743">
        <v>7069378.1616000002</v>
      </c>
      <c r="L7743">
        <v>8232652.4000000004</v>
      </c>
      <c r="M7743">
        <v>809676.2</v>
      </c>
      <c r="N7743">
        <v>1669719.26</v>
      </c>
      <c r="O7743">
        <v>2896815.3939999999</v>
      </c>
    </row>
    <row r="7744" spans="1:15" hidden="1">
      <c r="A7744" s="110" t="s">
        <v>36</v>
      </c>
      <c r="B7744" s="110" t="s">
        <v>129</v>
      </c>
      <c r="C7744" s="110" t="s">
        <v>130</v>
      </c>
      <c r="D7744" s="110" t="s">
        <v>10</v>
      </c>
      <c r="E7744" s="110" t="s">
        <v>112</v>
      </c>
      <c r="F7744">
        <v>238.66919999999999</v>
      </c>
      <c r="G7744">
        <v>40581520.748999998</v>
      </c>
      <c r="H7744">
        <v>11115626.7106</v>
      </c>
      <c r="I7744">
        <v>6560702.7072000001</v>
      </c>
      <c r="J7744">
        <v>143622.56839999999</v>
      </c>
      <c r="K7744">
        <v>2488428.8424</v>
      </c>
      <c r="L7744">
        <v>2903637.22</v>
      </c>
      <c r="M7744">
        <v>286511.28000000003</v>
      </c>
      <c r="N7744">
        <v>601965.03399999999</v>
      </c>
      <c r="O7744">
        <v>1024230.922</v>
      </c>
    </row>
    <row r="7745" spans="1:15" hidden="1">
      <c r="A7745" s="110" t="s">
        <v>36</v>
      </c>
      <c r="B7745" s="110" t="s">
        <v>129</v>
      </c>
      <c r="C7745" s="110" t="s">
        <v>130</v>
      </c>
      <c r="D7745" s="110" t="s">
        <v>10</v>
      </c>
      <c r="E7745" s="110" t="s">
        <v>112</v>
      </c>
      <c r="F7745">
        <v>551.26959999999997</v>
      </c>
      <c r="G7745">
        <v>82874450.819199994</v>
      </c>
      <c r="H7745">
        <v>25643668.9564</v>
      </c>
      <c r="I7745">
        <v>15198588.48</v>
      </c>
      <c r="J7745">
        <v>335665.39449999999</v>
      </c>
      <c r="K7745">
        <v>5679217.3032</v>
      </c>
      <c r="L7745">
        <v>6661682.46</v>
      </c>
      <c r="M7745">
        <v>662974.1</v>
      </c>
      <c r="N7745">
        <v>1460291.0959999999</v>
      </c>
      <c r="O7745">
        <v>2365733.128</v>
      </c>
    </row>
    <row r="7746" spans="1:15" hidden="1">
      <c r="A7746" s="110" t="s">
        <v>36</v>
      </c>
      <c r="B7746" s="110" t="s">
        <v>129</v>
      </c>
      <c r="C7746" s="110" t="s">
        <v>130</v>
      </c>
      <c r="D7746" s="110" t="s">
        <v>11</v>
      </c>
      <c r="E7746" s="110" t="s">
        <v>112</v>
      </c>
      <c r="F7746">
        <v>25.715199999999999</v>
      </c>
      <c r="G7746">
        <v>12228550.5989</v>
      </c>
      <c r="H7746">
        <v>8559281.9012000002</v>
      </c>
      <c r="I7746">
        <v>922076.48640000005</v>
      </c>
      <c r="J7746">
        <v>6486.9422999999997</v>
      </c>
      <c r="K7746">
        <v>222293.5704</v>
      </c>
      <c r="L7746">
        <v>485782.76</v>
      </c>
      <c r="M7746">
        <v>46372.639999999999</v>
      </c>
      <c r="N7746">
        <v>861.41</v>
      </c>
      <c r="O7746">
        <v>110354.288</v>
      </c>
    </row>
    <row r="7747" spans="1:15" hidden="1">
      <c r="A7747" s="110" t="s">
        <v>36</v>
      </c>
      <c r="B7747" s="110" t="s">
        <v>129</v>
      </c>
      <c r="C7747" s="110" t="s">
        <v>130</v>
      </c>
      <c r="D7747" s="110" t="s">
        <v>10</v>
      </c>
      <c r="E7747" s="110" t="s">
        <v>112</v>
      </c>
      <c r="F7747">
        <v>115.7184</v>
      </c>
      <c r="G7747">
        <v>12184730.933800001</v>
      </c>
      <c r="H7747">
        <v>3365660.3324000002</v>
      </c>
      <c r="I7747">
        <v>2961259.8336</v>
      </c>
      <c r="J7747">
        <v>29363.388599999998</v>
      </c>
      <c r="K7747">
        <v>1081716.1200000001</v>
      </c>
      <c r="L7747">
        <v>1183436.3</v>
      </c>
      <c r="M7747">
        <v>195086.2</v>
      </c>
      <c r="N7747">
        <v>373.428</v>
      </c>
      <c r="O7747">
        <v>496597.00199999998</v>
      </c>
    </row>
    <row r="7748" spans="1:15" hidden="1">
      <c r="A7748" s="110" t="s">
        <v>36</v>
      </c>
      <c r="B7748" s="110" t="s">
        <v>129</v>
      </c>
      <c r="C7748" s="110" t="s">
        <v>130</v>
      </c>
      <c r="D7748" s="110" t="s">
        <v>10</v>
      </c>
      <c r="E7748" s="110" t="s">
        <v>112</v>
      </c>
      <c r="F7748">
        <v>24.9116</v>
      </c>
      <c r="G7748">
        <v>3273944.7510000002</v>
      </c>
      <c r="H7748">
        <v>724552.92660000001</v>
      </c>
      <c r="I7748">
        <v>637492.66559999995</v>
      </c>
      <c r="J7748">
        <v>7402.9944999999998</v>
      </c>
      <c r="K7748">
        <v>232869.4056</v>
      </c>
      <c r="L7748">
        <v>254765.8</v>
      </c>
      <c r="M7748">
        <v>41999.58</v>
      </c>
      <c r="N7748">
        <v>80.278000000000006</v>
      </c>
      <c r="O7748">
        <v>106906.844</v>
      </c>
    </row>
    <row r="7749" spans="1:15" hidden="1">
      <c r="A7749" s="110" t="s">
        <v>36</v>
      </c>
      <c r="B7749" s="110" t="s">
        <v>129</v>
      </c>
      <c r="C7749" s="110" t="s">
        <v>130</v>
      </c>
      <c r="D7749" s="110" t="s">
        <v>10</v>
      </c>
      <c r="E7749" s="110" t="s">
        <v>112</v>
      </c>
      <c r="F7749">
        <v>12.8576</v>
      </c>
      <c r="G7749">
        <v>1396175.0418</v>
      </c>
      <c r="H7749">
        <v>373961.28700000001</v>
      </c>
      <c r="I7749">
        <v>329030.7072</v>
      </c>
      <c r="J7749">
        <v>916.05219999999997</v>
      </c>
      <c r="K7749">
        <v>120190.08960000001</v>
      </c>
      <c r="L7749">
        <v>131493.56</v>
      </c>
      <c r="M7749">
        <v>21675.88</v>
      </c>
      <c r="N7749">
        <v>41.491999999999997</v>
      </c>
      <c r="O7749">
        <v>55177.144</v>
      </c>
    </row>
    <row r="7750" spans="1:15" hidden="1">
      <c r="A7750" s="110" t="s">
        <v>36</v>
      </c>
      <c r="B7750" s="110" t="s">
        <v>129</v>
      </c>
      <c r="C7750" s="110" t="s">
        <v>130</v>
      </c>
      <c r="D7750" s="110" t="s">
        <v>10</v>
      </c>
      <c r="E7750" s="110" t="s">
        <v>112</v>
      </c>
      <c r="F7750">
        <v>216.97200000000001</v>
      </c>
      <c r="G7750">
        <v>31047521.551199999</v>
      </c>
      <c r="H7750">
        <v>9094306.1204000004</v>
      </c>
      <c r="I7750">
        <v>5866575.7248</v>
      </c>
      <c r="J7750">
        <v>54569.118300000002</v>
      </c>
      <c r="K7750">
        <v>2280497.0471999999</v>
      </c>
      <c r="L7750">
        <v>2756176.62</v>
      </c>
      <c r="M7750">
        <v>302618.53999999998</v>
      </c>
      <c r="N7750">
        <v>320159.48800000001</v>
      </c>
      <c r="O7750">
        <v>931120.16799999995</v>
      </c>
    </row>
    <row r="7751" spans="1:15" hidden="1">
      <c r="A7751" s="110" t="s">
        <v>36</v>
      </c>
      <c r="B7751" s="110" t="s">
        <v>129</v>
      </c>
      <c r="C7751" s="110" t="s">
        <v>130</v>
      </c>
      <c r="D7751" s="110" t="s">
        <v>10</v>
      </c>
      <c r="E7751" s="110" t="s">
        <v>112</v>
      </c>
      <c r="F7751">
        <v>73.127600000000001</v>
      </c>
      <c r="G7751">
        <v>12434068.647</v>
      </c>
      <c r="H7751">
        <v>3065120.0331999999</v>
      </c>
      <c r="I7751">
        <v>1977252.7487999999</v>
      </c>
      <c r="J7751">
        <v>22206.4977</v>
      </c>
      <c r="K7751">
        <v>768612.24</v>
      </c>
      <c r="L7751">
        <v>928930.44</v>
      </c>
      <c r="M7751">
        <v>101994.06</v>
      </c>
      <c r="N7751">
        <v>107906.26</v>
      </c>
      <c r="O7751">
        <v>313822.03600000002</v>
      </c>
    </row>
    <row r="7752" spans="1:15" hidden="1">
      <c r="A7752" s="110" t="s">
        <v>36</v>
      </c>
      <c r="B7752" s="110" t="s">
        <v>129</v>
      </c>
      <c r="C7752" s="110" t="s">
        <v>130</v>
      </c>
      <c r="D7752" s="110" t="s">
        <v>10</v>
      </c>
      <c r="E7752" s="110" t="s">
        <v>112</v>
      </c>
      <c r="F7752">
        <v>29.7332</v>
      </c>
      <c r="G7752">
        <v>4342506.5376000004</v>
      </c>
      <c r="H7752">
        <v>1246253.4003999999</v>
      </c>
      <c r="I7752">
        <v>803939.80799999996</v>
      </c>
      <c r="J7752">
        <v>7402.9944999999998</v>
      </c>
      <c r="K7752">
        <v>312512.29920000001</v>
      </c>
      <c r="L7752">
        <v>377700.2</v>
      </c>
      <c r="M7752">
        <v>41467.4</v>
      </c>
      <c r="N7752">
        <v>43872.377999999997</v>
      </c>
      <c r="O7752">
        <v>127597.822</v>
      </c>
    </row>
    <row r="7753" spans="1:15" hidden="1">
      <c r="A7753" s="110" t="s">
        <v>36</v>
      </c>
      <c r="B7753" s="110" t="s">
        <v>129</v>
      </c>
      <c r="C7753" s="110" t="s">
        <v>130</v>
      </c>
      <c r="D7753" s="110" t="s">
        <v>8</v>
      </c>
      <c r="E7753" s="110" t="s">
        <v>112</v>
      </c>
      <c r="F7753">
        <v>152.684</v>
      </c>
      <c r="G7753">
        <v>24751984.949999999</v>
      </c>
      <c r="H7753">
        <v>5289524.5376000004</v>
      </c>
      <c r="I7753">
        <v>5620933.9007999999</v>
      </c>
      <c r="J7753">
        <v>256631.3432</v>
      </c>
      <c r="K7753">
        <v>393097.47120000003</v>
      </c>
      <c r="L7753">
        <v>1152335.3400000001</v>
      </c>
      <c r="M7753">
        <v>268691.86</v>
      </c>
      <c r="N7753">
        <v>487058.35200000001</v>
      </c>
      <c r="O7753">
        <v>588777.79399999999</v>
      </c>
    </row>
    <row r="7754" spans="1:15" hidden="1">
      <c r="A7754" s="110" t="s">
        <v>36</v>
      </c>
      <c r="B7754" s="110" t="s">
        <v>129</v>
      </c>
      <c r="C7754" s="110" t="s">
        <v>130</v>
      </c>
      <c r="D7754" s="110" t="s">
        <v>8</v>
      </c>
      <c r="E7754" s="110" t="s">
        <v>112</v>
      </c>
      <c r="F7754">
        <v>11.250400000000001</v>
      </c>
      <c r="G7754">
        <v>1529272.899</v>
      </c>
      <c r="H7754">
        <v>389754.74939999997</v>
      </c>
      <c r="I7754">
        <v>414174.25919999997</v>
      </c>
      <c r="J7754">
        <v>28171.402099999999</v>
      </c>
      <c r="K7754">
        <v>28964.4336</v>
      </c>
      <c r="L7754">
        <v>84909.36</v>
      </c>
      <c r="M7754">
        <v>19796.439999999999</v>
      </c>
      <c r="N7754">
        <v>35890.58</v>
      </c>
      <c r="O7754">
        <v>43383.493999999999</v>
      </c>
    </row>
    <row r="7755" spans="1:15" hidden="1">
      <c r="A7755" s="110" t="s">
        <v>36</v>
      </c>
      <c r="B7755" s="110" t="s">
        <v>129</v>
      </c>
      <c r="C7755" s="110" t="s">
        <v>130</v>
      </c>
      <c r="D7755" s="110" t="s">
        <v>10</v>
      </c>
      <c r="E7755" s="110" t="s">
        <v>112</v>
      </c>
      <c r="F7755">
        <v>364.0308</v>
      </c>
      <c r="G7755">
        <v>61897067.001000002</v>
      </c>
      <c r="H7755">
        <v>16900375.242199998</v>
      </c>
      <c r="I7755">
        <v>10048686.720000001</v>
      </c>
      <c r="J7755">
        <v>600895.44759999996</v>
      </c>
      <c r="K7755">
        <v>3985922.6496000001</v>
      </c>
      <c r="L7755">
        <v>4426947.9400000004</v>
      </c>
      <c r="M7755">
        <v>404670.82</v>
      </c>
      <c r="N7755">
        <v>2314539.216</v>
      </c>
      <c r="O7755">
        <v>1403769.9720000001</v>
      </c>
    </row>
    <row r="7756" spans="1:15" hidden="1">
      <c r="A7756" s="110" t="s">
        <v>36</v>
      </c>
      <c r="B7756" s="110" t="s">
        <v>129</v>
      </c>
      <c r="C7756" s="110" t="s">
        <v>130</v>
      </c>
      <c r="D7756" s="110" t="s">
        <v>10</v>
      </c>
      <c r="E7756" s="110" t="s">
        <v>112</v>
      </c>
      <c r="F7756">
        <v>77.949200000000005</v>
      </c>
      <c r="G7756">
        <v>11505231.765699999</v>
      </c>
      <c r="H7756">
        <v>3588907.6365999999</v>
      </c>
      <c r="I7756">
        <v>2160088.608</v>
      </c>
      <c r="J7756">
        <v>115178.9608</v>
      </c>
      <c r="K7756">
        <v>829238.64480000001</v>
      </c>
      <c r="L7756">
        <v>926422.06</v>
      </c>
      <c r="M7756">
        <v>85752.320000000007</v>
      </c>
      <c r="N7756">
        <v>561314.6</v>
      </c>
      <c r="O7756">
        <v>300586.08799999999</v>
      </c>
    </row>
    <row r="7757" spans="1:15" hidden="1">
      <c r="A7757" s="110" t="s">
        <v>36</v>
      </c>
      <c r="B7757" s="110" t="s">
        <v>129</v>
      </c>
      <c r="C7757" s="110" t="s">
        <v>130</v>
      </c>
      <c r="D7757" s="110" t="s">
        <v>11</v>
      </c>
      <c r="E7757" s="110" t="s">
        <v>112</v>
      </c>
      <c r="F7757">
        <v>9.6432000000000002</v>
      </c>
      <c r="G7757">
        <v>4514857.5225999998</v>
      </c>
      <c r="H7757">
        <v>3356794.804</v>
      </c>
      <c r="I7757">
        <v>313041.88799999998</v>
      </c>
      <c r="J7757">
        <v>27551.171399999999</v>
      </c>
      <c r="K7757">
        <v>51917.414400000001</v>
      </c>
      <c r="L7757">
        <v>176073.68</v>
      </c>
      <c r="M7757">
        <v>15857.16</v>
      </c>
      <c r="N7757">
        <v>92565.043999999994</v>
      </c>
      <c r="O7757">
        <v>37185.851999999999</v>
      </c>
    </row>
    <row r="7758" spans="1:15" hidden="1">
      <c r="A7758" s="110" t="s">
        <v>36</v>
      </c>
      <c r="B7758" s="110" t="s">
        <v>129</v>
      </c>
      <c r="C7758" s="110" t="s">
        <v>130</v>
      </c>
      <c r="D7758" s="110" t="s">
        <v>10</v>
      </c>
      <c r="E7758" s="110" t="s">
        <v>112</v>
      </c>
      <c r="F7758">
        <v>27.322399999999998</v>
      </c>
      <c r="G7758">
        <v>3590778.1140000001</v>
      </c>
      <c r="H7758">
        <v>794536.99100000004</v>
      </c>
      <c r="I7758">
        <v>700467.87840000005</v>
      </c>
      <c r="J7758">
        <v>56325.402900000001</v>
      </c>
      <c r="K7758">
        <v>253873.1808</v>
      </c>
      <c r="L7758">
        <v>277654.46000000002</v>
      </c>
      <c r="M7758">
        <v>38039.800000000003</v>
      </c>
      <c r="N7758">
        <v>707420.56</v>
      </c>
      <c r="O7758">
        <v>105360.81600000001</v>
      </c>
    </row>
    <row r="7759" spans="1:15" hidden="1">
      <c r="A7759" s="110" t="s">
        <v>36</v>
      </c>
      <c r="B7759" s="110" t="s">
        <v>129</v>
      </c>
      <c r="C7759" s="110" t="s">
        <v>130</v>
      </c>
      <c r="D7759" s="110" t="s">
        <v>10</v>
      </c>
      <c r="E7759" s="110" t="s">
        <v>112</v>
      </c>
      <c r="F7759">
        <v>8.0359999999999996</v>
      </c>
      <c r="G7759">
        <v>882360.03240000003</v>
      </c>
      <c r="H7759">
        <v>233686.92920000001</v>
      </c>
      <c r="I7759">
        <v>206019.68640000001</v>
      </c>
      <c r="J7759">
        <v>1889.28</v>
      </c>
      <c r="K7759">
        <v>74669.364000000001</v>
      </c>
      <c r="L7759">
        <v>81662.98</v>
      </c>
      <c r="M7759">
        <v>11188.9</v>
      </c>
      <c r="N7759">
        <v>208065.242</v>
      </c>
      <c r="O7759">
        <v>30988.21</v>
      </c>
    </row>
    <row r="7760" spans="1:15" hidden="1">
      <c r="A7760" s="110" t="s">
        <v>36</v>
      </c>
      <c r="B7760" s="110" t="s">
        <v>129</v>
      </c>
      <c r="C7760" s="110" t="s">
        <v>130</v>
      </c>
      <c r="D7760" s="110" t="s">
        <v>10</v>
      </c>
      <c r="E7760" s="110" t="s">
        <v>112</v>
      </c>
      <c r="F7760">
        <v>5.6252000000000004</v>
      </c>
      <c r="G7760">
        <v>956466.81900000002</v>
      </c>
      <c r="H7760">
        <v>234704.2458</v>
      </c>
      <c r="I7760">
        <v>150318.98879999999</v>
      </c>
      <c r="J7760">
        <v>16538.6577</v>
      </c>
      <c r="K7760">
        <v>57172.5648</v>
      </c>
      <c r="L7760">
        <v>67359.72</v>
      </c>
      <c r="M7760">
        <v>6296.78</v>
      </c>
      <c r="N7760">
        <v>39907.186000000002</v>
      </c>
      <c r="O7760">
        <v>21691.295999999998</v>
      </c>
    </row>
    <row r="7761" spans="1:15" hidden="1">
      <c r="A7761" s="110" t="s">
        <v>36</v>
      </c>
      <c r="B7761" s="110" t="s">
        <v>129</v>
      </c>
      <c r="C7761" s="110" t="s">
        <v>130</v>
      </c>
      <c r="D7761" s="110" t="s">
        <v>10</v>
      </c>
      <c r="E7761" s="110" t="s">
        <v>112</v>
      </c>
      <c r="F7761">
        <v>77.949200000000005</v>
      </c>
      <c r="G7761">
        <v>11498867.253699999</v>
      </c>
      <c r="H7761">
        <v>3223541.4419999998</v>
      </c>
      <c r="I7761">
        <v>2088605.3376</v>
      </c>
      <c r="J7761">
        <v>344347.38189999998</v>
      </c>
      <c r="K7761">
        <v>770177.09519999998</v>
      </c>
      <c r="L7761">
        <v>918481.18</v>
      </c>
      <c r="M7761">
        <v>86886.38</v>
      </c>
      <c r="N7761">
        <v>609418.26</v>
      </c>
      <c r="O7761">
        <v>300586.08799999999</v>
      </c>
    </row>
    <row r="7762" spans="1:15" hidden="1">
      <c r="A7762" s="110" t="s">
        <v>36</v>
      </c>
      <c r="B7762" s="110" t="s">
        <v>129</v>
      </c>
      <c r="C7762" s="110" t="s">
        <v>130</v>
      </c>
      <c r="D7762" s="110" t="s">
        <v>8</v>
      </c>
      <c r="E7762" s="110" t="s">
        <v>113</v>
      </c>
      <c r="F7762">
        <v>99.6464</v>
      </c>
      <c r="G7762">
        <v>14528176.0747</v>
      </c>
      <c r="H7762">
        <v>3474389.9216</v>
      </c>
      <c r="I7762">
        <v>3690395.9616</v>
      </c>
      <c r="J7762">
        <v>871947.46609999996</v>
      </c>
      <c r="K7762">
        <v>263001.94559999998</v>
      </c>
      <c r="L7762">
        <v>787819.92</v>
      </c>
      <c r="M7762">
        <v>174567.34</v>
      </c>
      <c r="N7762">
        <v>442488.728</v>
      </c>
      <c r="O7762">
        <v>354207.28200000001</v>
      </c>
    </row>
    <row r="7763" spans="1:15" hidden="1">
      <c r="A7763" s="110" t="s">
        <v>36</v>
      </c>
      <c r="B7763" s="110" t="s">
        <v>129</v>
      </c>
      <c r="C7763" s="110" t="s">
        <v>130</v>
      </c>
      <c r="D7763" s="110" t="s">
        <v>8</v>
      </c>
      <c r="E7763" s="110" t="s">
        <v>113</v>
      </c>
      <c r="F7763">
        <v>151.07679999999999</v>
      </c>
      <c r="G7763">
        <v>24491437.739999998</v>
      </c>
      <c r="H7763">
        <v>5272744.7791999998</v>
      </c>
      <c r="I7763">
        <v>5601158.6496000001</v>
      </c>
      <c r="J7763">
        <v>1307917.4702999999</v>
      </c>
      <c r="K7763">
        <v>399543.7536</v>
      </c>
      <c r="L7763">
        <v>1197666.58</v>
      </c>
      <c r="M7763">
        <v>273816.03999999998</v>
      </c>
      <c r="N7763">
        <v>699471.23400000005</v>
      </c>
      <c r="O7763">
        <v>537023.74</v>
      </c>
    </row>
    <row r="7764" spans="1:15" hidden="1">
      <c r="A7764" s="110" t="s">
        <v>36</v>
      </c>
      <c r="B7764" s="110" t="s">
        <v>129</v>
      </c>
      <c r="C7764" s="110" t="s">
        <v>130</v>
      </c>
      <c r="D7764" s="110" t="s">
        <v>8</v>
      </c>
      <c r="E7764" s="110" t="s">
        <v>113</v>
      </c>
      <c r="F7764">
        <v>89.199600000000004</v>
      </c>
      <c r="G7764">
        <v>12152723.8029</v>
      </c>
      <c r="H7764">
        <v>3110416.4723999999</v>
      </c>
      <c r="I7764">
        <v>3303813.0624000002</v>
      </c>
      <c r="J7764">
        <v>783729.27659999998</v>
      </c>
      <c r="K7764">
        <v>235496.09520000001</v>
      </c>
      <c r="L7764">
        <v>705605.08</v>
      </c>
      <c r="M7764">
        <v>157104.62</v>
      </c>
      <c r="N7764">
        <v>399019.54399999999</v>
      </c>
      <c r="O7764">
        <v>317072.84399999998</v>
      </c>
    </row>
    <row r="7765" spans="1:15" hidden="1">
      <c r="A7765" s="110" t="s">
        <v>36</v>
      </c>
      <c r="B7765" s="110" t="s">
        <v>129</v>
      </c>
      <c r="C7765" s="110" t="s">
        <v>130</v>
      </c>
      <c r="D7765" s="110" t="s">
        <v>10</v>
      </c>
      <c r="E7765" s="110" t="s">
        <v>113</v>
      </c>
      <c r="F7765">
        <v>305.36799999999999</v>
      </c>
      <c r="G7765">
        <v>43696511.812799998</v>
      </c>
      <c r="H7765">
        <v>14407290.981000001</v>
      </c>
      <c r="I7765">
        <v>8557022.2271999996</v>
      </c>
      <c r="J7765">
        <v>2618314.6206</v>
      </c>
      <c r="K7765">
        <v>3026471.58</v>
      </c>
      <c r="L7765">
        <v>4036935.44</v>
      </c>
      <c r="M7765">
        <v>437068.2</v>
      </c>
      <c r="N7765">
        <v>1643614.4779999999</v>
      </c>
      <c r="O7765">
        <v>1085474.0160000001</v>
      </c>
    </row>
    <row r="7766" spans="1:15" hidden="1">
      <c r="A7766" s="110" t="s">
        <v>36</v>
      </c>
      <c r="B7766" s="110" t="s">
        <v>129</v>
      </c>
      <c r="C7766" s="110" t="s">
        <v>130</v>
      </c>
      <c r="D7766" s="110" t="s">
        <v>10</v>
      </c>
      <c r="E7766" s="110" t="s">
        <v>113</v>
      </c>
      <c r="F7766">
        <v>208.13239999999999</v>
      </c>
      <c r="G7766">
        <v>35389272.303000003</v>
      </c>
      <c r="H7766">
        <v>9815379.1720000003</v>
      </c>
      <c r="I7766">
        <v>5827510.9248000002</v>
      </c>
      <c r="J7766">
        <v>1833793.5865</v>
      </c>
      <c r="K7766">
        <v>2062553.544</v>
      </c>
      <c r="L7766">
        <v>2783818</v>
      </c>
      <c r="M7766">
        <v>308717.7</v>
      </c>
      <c r="N7766">
        <v>1123751.2879999999</v>
      </c>
      <c r="O7766">
        <v>739836.63600000006</v>
      </c>
    </row>
    <row r="7767" spans="1:15" hidden="1">
      <c r="A7767" s="110" t="s">
        <v>36</v>
      </c>
      <c r="B7767" s="110" t="s">
        <v>129</v>
      </c>
      <c r="C7767" s="110" t="s">
        <v>130</v>
      </c>
      <c r="D7767" s="110" t="s">
        <v>10</v>
      </c>
      <c r="E7767" s="110" t="s">
        <v>113</v>
      </c>
      <c r="F7767">
        <v>4.0179999999999998</v>
      </c>
      <c r="G7767">
        <v>597269.67299999995</v>
      </c>
      <c r="H7767">
        <v>189569.27280000001</v>
      </c>
      <c r="I7767">
        <v>112592.42879999999</v>
      </c>
      <c r="J7767">
        <v>55.932600000000001</v>
      </c>
      <c r="K7767">
        <v>39821.889600000002</v>
      </c>
      <c r="L7767">
        <v>53118.78</v>
      </c>
      <c r="M7767">
        <v>5752.3</v>
      </c>
      <c r="N7767">
        <v>21625.45</v>
      </c>
      <c r="O7767">
        <v>14282.268</v>
      </c>
    </row>
    <row r="7768" spans="1:15" hidden="1">
      <c r="A7768" s="110" t="s">
        <v>36</v>
      </c>
      <c r="B7768" s="110" t="s">
        <v>129</v>
      </c>
      <c r="C7768" s="110" t="s">
        <v>130</v>
      </c>
      <c r="D7768" s="110" t="s">
        <v>11</v>
      </c>
      <c r="E7768" s="110" t="s">
        <v>113</v>
      </c>
      <c r="F7768">
        <v>7.2324000000000002</v>
      </c>
      <c r="G7768">
        <v>3386143.1419000002</v>
      </c>
      <c r="H7768">
        <v>2415624.2322</v>
      </c>
      <c r="I7768">
        <v>252858.87359999999</v>
      </c>
      <c r="J7768">
        <v>88215.703599999993</v>
      </c>
      <c r="K7768">
        <v>37150.92</v>
      </c>
      <c r="L7768">
        <v>169993.38</v>
      </c>
      <c r="M7768">
        <v>14259.8</v>
      </c>
      <c r="N7768">
        <v>78519.100000000006</v>
      </c>
      <c r="O7768">
        <v>25708.804</v>
      </c>
    </row>
    <row r="7769" spans="1:15" hidden="1">
      <c r="A7769" s="110" t="s">
        <v>36</v>
      </c>
      <c r="B7769" s="110" t="s">
        <v>129</v>
      </c>
      <c r="C7769" s="110" t="s">
        <v>130</v>
      </c>
      <c r="D7769" s="110" t="s">
        <v>10</v>
      </c>
      <c r="E7769" s="110" t="s">
        <v>113</v>
      </c>
      <c r="F7769">
        <v>118.1292</v>
      </c>
      <c r="G7769">
        <v>19741475.144200001</v>
      </c>
      <c r="H7769">
        <v>4895427.6995999999</v>
      </c>
      <c r="I7769">
        <v>3391892.0832000002</v>
      </c>
      <c r="J7769">
        <v>1044222.4573</v>
      </c>
      <c r="K7769">
        <v>1290170.4191999999</v>
      </c>
      <c r="L7769">
        <v>1551207.12</v>
      </c>
      <c r="M7769">
        <v>267118.28000000003</v>
      </c>
      <c r="N7769">
        <v>957393.62399999995</v>
      </c>
      <c r="O7769">
        <v>419907.158</v>
      </c>
    </row>
    <row r="7770" spans="1:15" hidden="1">
      <c r="A7770" s="110" t="s">
        <v>36</v>
      </c>
      <c r="B7770" s="110" t="s">
        <v>129</v>
      </c>
      <c r="C7770" s="110" t="s">
        <v>130</v>
      </c>
      <c r="D7770" s="110" t="s">
        <v>8</v>
      </c>
      <c r="E7770" s="110" t="s">
        <v>114</v>
      </c>
      <c r="F7770">
        <v>83.574399999999997</v>
      </c>
      <c r="G7770">
        <v>12184921.869100001</v>
      </c>
      <c r="H7770">
        <v>2903141.5956000001</v>
      </c>
      <c r="I7770">
        <v>3080342.7264</v>
      </c>
      <c r="J7770">
        <v>460678.55489999999</v>
      </c>
      <c r="K7770">
        <v>217809.7776</v>
      </c>
      <c r="L7770">
        <v>645212.07999999996</v>
      </c>
      <c r="M7770">
        <v>147363.84</v>
      </c>
      <c r="N7770">
        <v>372442.114</v>
      </c>
      <c r="O7770">
        <v>187458.15</v>
      </c>
    </row>
    <row r="7771" spans="1:15" hidden="1">
      <c r="A7771" s="110" t="s">
        <v>36</v>
      </c>
      <c r="B7771" s="110" t="s">
        <v>129</v>
      </c>
      <c r="C7771" s="110" t="s">
        <v>130</v>
      </c>
      <c r="D7771" s="110" t="s">
        <v>8</v>
      </c>
      <c r="E7771" s="110" t="s">
        <v>114</v>
      </c>
      <c r="F7771">
        <v>890.38879999999995</v>
      </c>
      <c r="G7771">
        <v>144343154.34</v>
      </c>
      <c r="H7771">
        <v>30929630.897399999</v>
      </c>
      <c r="I7771">
        <v>32817496.569600001</v>
      </c>
      <c r="J7771">
        <v>4908003.9006000003</v>
      </c>
      <c r="K7771">
        <v>2320506.6839999999</v>
      </c>
      <c r="L7771">
        <v>6873979.6399999997</v>
      </c>
      <c r="M7771">
        <v>1570003.98</v>
      </c>
      <c r="N7771">
        <v>3967938.59</v>
      </c>
      <c r="O7771">
        <v>1997157.888</v>
      </c>
    </row>
    <row r="7772" spans="1:15" hidden="1">
      <c r="A7772" s="110" t="s">
        <v>36</v>
      </c>
      <c r="B7772" s="110" t="s">
        <v>129</v>
      </c>
      <c r="C7772" s="110" t="s">
        <v>130</v>
      </c>
      <c r="D7772" s="110" t="s">
        <v>8</v>
      </c>
      <c r="E7772" s="110" t="s">
        <v>114</v>
      </c>
      <c r="F7772">
        <v>191.2568</v>
      </c>
      <c r="G7772">
        <v>27340479.714200001</v>
      </c>
      <c r="H7772">
        <v>6643730.4214000003</v>
      </c>
      <c r="I7772">
        <v>7049245.3247999996</v>
      </c>
      <c r="J7772">
        <v>1054696.7747</v>
      </c>
      <c r="K7772">
        <v>498450.21840000001</v>
      </c>
      <c r="L7772">
        <v>1476541.2</v>
      </c>
      <c r="M7772">
        <v>337238.12</v>
      </c>
      <c r="N7772">
        <v>852320.54599999997</v>
      </c>
      <c r="O7772">
        <v>428992.10200000001</v>
      </c>
    </row>
    <row r="7773" spans="1:15" hidden="1">
      <c r="A7773" s="110" t="s">
        <v>36</v>
      </c>
      <c r="B7773" s="110" t="s">
        <v>129</v>
      </c>
      <c r="C7773" s="110" t="s">
        <v>130</v>
      </c>
      <c r="D7773" s="110" t="s">
        <v>10</v>
      </c>
      <c r="E7773" s="110" t="s">
        <v>114</v>
      </c>
      <c r="F7773">
        <v>2362.5839999999998</v>
      </c>
      <c r="G7773">
        <v>338073012.44639999</v>
      </c>
      <c r="H7773">
        <v>110871718.3238</v>
      </c>
      <c r="I7773">
        <v>64494237.215999998</v>
      </c>
      <c r="J7773">
        <v>8599317.6960000005</v>
      </c>
      <c r="K7773">
        <v>25369377.595199998</v>
      </c>
      <c r="L7773">
        <v>36445214.060000002</v>
      </c>
      <c r="M7773">
        <v>3879860.34</v>
      </c>
      <c r="N7773">
        <v>26578.331999999999</v>
      </c>
      <c r="O7773">
        <v>5299317.6500000004</v>
      </c>
    </row>
    <row r="7774" spans="1:15" hidden="1">
      <c r="A7774" s="110" t="s">
        <v>36</v>
      </c>
      <c r="B7774" s="110" t="s">
        <v>129</v>
      </c>
      <c r="C7774" s="110" t="s">
        <v>130</v>
      </c>
      <c r="D7774" s="110" t="s">
        <v>10</v>
      </c>
      <c r="E7774" s="110" t="s">
        <v>114</v>
      </c>
      <c r="F7774">
        <v>1745.4192</v>
      </c>
      <c r="G7774">
        <v>296777990.12400001</v>
      </c>
      <c r="H7774">
        <v>81899923.165600002</v>
      </c>
      <c r="I7774">
        <v>47672935.123199999</v>
      </c>
      <c r="J7774">
        <v>6353204.9078000002</v>
      </c>
      <c r="K7774">
        <v>18726128.013599999</v>
      </c>
      <c r="L7774">
        <v>26958710.32</v>
      </c>
      <c r="M7774">
        <v>2880864.18</v>
      </c>
      <c r="N7774">
        <v>19853.921999999999</v>
      </c>
      <c r="O7774">
        <v>3915006.5240000002</v>
      </c>
    </row>
    <row r="7775" spans="1:15" hidden="1">
      <c r="A7775" s="110" t="s">
        <v>36</v>
      </c>
      <c r="B7775" s="110" t="s">
        <v>129</v>
      </c>
      <c r="C7775" s="110" t="s">
        <v>130</v>
      </c>
      <c r="D7775" s="110" t="s">
        <v>10</v>
      </c>
      <c r="E7775" s="110" t="s">
        <v>114</v>
      </c>
      <c r="F7775">
        <v>340.72640000000001</v>
      </c>
      <c r="G7775">
        <v>50473810.149800003</v>
      </c>
      <c r="H7775">
        <v>15987830.321</v>
      </c>
      <c r="I7775">
        <v>9306316.1855999995</v>
      </c>
      <c r="J7775">
        <v>1240368.2526</v>
      </c>
      <c r="K7775">
        <v>3655562.8536</v>
      </c>
      <c r="L7775">
        <v>5262661.5999999996</v>
      </c>
      <c r="M7775">
        <v>562383.06000000006</v>
      </c>
      <c r="N7775">
        <v>3870.482</v>
      </c>
      <c r="O7775">
        <v>764255.58</v>
      </c>
    </row>
    <row r="7776" spans="1:15" hidden="1">
      <c r="A7776" s="110" t="s">
        <v>36</v>
      </c>
      <c r="B7776" s="110" t="s">
        <v>129</v>
      </c>
      <c r="C7776" s="110" t="s">
        <v>130</v>
      </c>
      <c r="D7776" s="110" t="s">
        <v>11</v>
      </c>
      <c r="E7776" s="110" t="s">
        <v>114</v>
      </c>
      <c r="F7776">
        <v>45.805199999999999</v>
      </c>
      <c r="G7776">
        <v>22799591.3376</v>
      </c>
      <c r="H7776">
        <v>15391709.836999999</v>
      </c>
      <c r="I7776">
        <v>1595327.7120000001</v>
      </c>
      <c r="J7776">
        <v>71609767.639599994</v>
      </c>
      <c r="K7776">
        <v>205267.91039999999</v>
      </c>
      <c r="L7776">
        <v>930853.34</v>
      </c>
      <c r="M7776">
        <v>85598.16</v>
      </c>
      <c r="N7776">
        <v>555466.03200000001</v>
      </c>
      <c r="O7776">
        <v>102742.31</v>
      </c>
    </row>
    <row r="7777" spans="1:15" hidden="1">
      <c r="A7777" s="110" t="s">
        <v>36</v>
      </c>
      <c r="B7777" s="110" t="s">
        <v>129</v>
      </c>
      <c r="C7777" s="110" t="s">
        <v>130</v>
      </c>
      <c r="D7777" s="110" t="s">
        <v>10</v>
      </c>
      <c r="E7777" s="110" t="s">
        <v>114</v>
      </c>
      <c r="F7777">
        <v>92.414000000000001</v>
      </c>
      <c r="G7777">
        <v>12145278.914999999</v>
      </c>
      <c r="H7777">
        <v>2719028.7667999999</v>
      </c>
      <c r="I7777">
        <v>2243206.6943999999</v>
      </c>
      <c r="J7777">
        <v>717896.56929999997</v>
      </c>
      <c r="K7777">
        <v>1028403.8856</v>
      </c>
      <c r="L7777">
        <v>1105583.8600000001</v>
      </c>
      <c r="M7777">
        <v>120473.58</v>
      </c>
      <c r="N7777">
        <v>82183.024000000005</v>
      </c>
      <c r="O7777">
        <v>207285.91399999999</v>
      </c>
    </row>
    <row r="7778" spans="1:15" hidden="1">
      <c r="A7778" s="110" t="s">
        <v>36</v>
      </c>
      <c r="B7778" s="110" t="s">
        <v>129</v>
      </c>
      <c r="C7778" s="110" t="s">
        <v>130</v>
      </c>
      <c r="D7778" s="110" t="s">
        <v>8</v>
      </c>
      <c r="E7778" s="110" t="s">
        <v>114</v>
      </c>
      <c r="F7778">
        <v>290.90320000000003</v>
      </c>
      <c r="G7778">
        <v>42412901.121399999</v>
      </c>
      <c r="H7778">
        <v>9921122.0341999996</v>
      </c>
      <c r="I7778">
        <v>10482956.6208</v>
      </c>
      <c r="J7778">
        <v>1601783.7878</v>
      </c>
      <c r="K7778">
        <v>753742.13040000002</v>
      </c>
      <c r="L7778">
        <v>2334070.14</v>
      </c>
      <c r="M7778">
        <v>524894.30000000005</v>
      </c>
      <c r="N7778">
        <v>1664322.594</v>
      </c>
      <c r="O7778">
        <v>652500.48600000003</v>
      </c>
    </row>
    <row r="7779" spans="1:15" hidden="1">
      <c r="A7779" s="110" t="s">
        <v>36</v>
      </c>
      <c r="B7779" s="110" t="s">
        <v>129</v>
      </c>
      <c r="C7779" s="110" t="s">
        <v>130</v>
      </c>
      <c r="D7779" s="110" t="s">
        <v>8</v>
      </c>
      <c r="E7779" s="110" t="s">
        <v>114</v>
      </c>
      <c r="F7779">
        <v>227.4188</v>
      </c>
      <c r="G7779">
        <v>36867430.215000004</v>
      </c>
      <c r="H7779">
        <v>7899897.6874000002</v>
      </c>
      <c r="I7779">
        <v>8382082.7712000003</v>
      </c>
      <c r="J7779">
        <v>1252135.2353999999</v>
      </c>
      <c r="K7779">
        <v>592693.11360000004</v>
      </c>
      <c r="L7779">
        <v>1755721.68</v>
      </c>
      <c r="M7779">
        <v>401004.6</v>
      </c>
      <c r="N7779">
        <v>1013467.356</v>
      </c>
      <c r="O7779">
        <v>510104.45199999999</v>
      </c>
    </row>
    <row r="7780" spans="1:15" hidden="1">
      <c r="A7780" s="110" t="s">
        <v>36</v>
      </c>
      <c r="B7780" s="110" t="s">
        <v>129</v>
      </c>
      <c r="C7780" s="110" t="s">
        <v>130</v>
      </c>
      <c r="D7780" s="110" t="s">
        <v>8</v>
      </c>
      <c r="E7780" s="110" t="s">
        <v>114</v>
      </c>
      <c r="F7780">
        <v>60.27</v>
      </c>
      <c r="G7780">
        <v>8895598.8660000004</v>
      </c>
      <c r="H7780">
        <v>2093612.11</v>
      </c>
      <c r="I7780">
        <v>2221403.6159999999</v>
      </c>
      <c r="J7780">
        <v>330889.99070000002</v>
      </c>
      <c r="K7780">
        <v>157069.13039999999</v>
      </c>
      <c r="L7780">
        <v>465298.34</v>
      </c>
      <c r="M7780">
        <v>106270.36</v>
      </c>
      <c r="N7780">
        <v>268587.63799999998</v>
      </c>
      <c r="O7780">
        <v>135187.25</v>
      </c>
    </row>
    <row r="7781" spans="1:15" hidden="1">
      <c r="A7781" s="110" t="s">
        <v>36</v>
      </c>
      <c r="B7781" s="110" t="s">
        <v>129</v>
      </c>
      <c r="C7781" s="110" t="s">
        <v>130</v>
      </c>
      <c r="D7781" s="110" t="s">
        <v>10</v>
      </c>
      <c r="E7781" s="110" t="s">
        <v>114</v>
      </c>
      <c r="F7781">
        <v>1542.912</v>
      </c>
      <c r="G7781">
        <v>220782375.4752</v>
      </c>
      <c r="H7781">
        <v>72423141.001200005</v>
      </c>
      <c r="I7781">
        <v>42070968.019199997</v>
      </c>
      <c r="J7781">
        <v>5612710.3124000002</v>
      </c>
      <c r="K7781">
        <v>16597187.2368</v>
      </c>
      <c r="L7781">
        <v>23739165.640000001</v>
      </c>
      <c r="M7781">
        <v>2507309.9</v>
      </c>
      <c r="N7781">
        <v>16964.815999999999</v>
      </c>
      <c r="O7781">
        <v>3460779.1680000001</v>
      </c>
    </row>
    <row r="7782" spans="1:15" hidden="1">
      <c r="A7782" s="110" t="s">
        <v>36</v>
      </c>
      <c r="B7782" s="110" t="s">
        <v>129</v>
      </c>
      <c r="C7782" s="110" t="s">
        <v>130</v>
      </c>
      <c r="D7782" s="110" t="s">
        <v>10</v>
      </c>
      <c r="E7782" s="110" t="s">
        <v>114</v>
      </c>
      <c r="F7782">
        <v>388.94240000000002</v>
      </c>
      <c r="G7782">
        <v>66132848.627999999</v>
      </c>
      <c r="H7782">
        <v>18249341.826200001</v>
      </c>
      <c r="I7782">
        <v>10622723.193600001</v>
      </c>
      <c r="J7782">
        <v>1417351.5284</v>
      </c>
      <c r="K7782">
        <v>4172646.0959999999</v>
      </c>
      <c r="L7782">
        <v>6007096.1399999997</v>
      </c>
      <c r="M7782">
        <v>641934.54</v>
      </c>
      <c r="N7782">
        <v>4422.5060000000003</v>
      </c>
      <c r="O7782">
        <v>872404.478</v>
      </c>
    </row>
    <row r="7783" spans="1:15" hidden="1">
      <c r="A7783" s="110" t="s">
        <v>36</v>
      </c>
      <c r="B7783" s="110" t="s">
        <v>129</v>
      </c>
      <c r="C7783" s="110" t="s">
        <v>130</v>
      </c>
      <c r="D7783" s="110" t="s">
        <v>10</v>
      </c>
      <c r="E7783" s="110" t="s">
        <v>114</v>
      </c>
      <c r="F7783">
        <v>199.2928</v>
      </c>
      <c r="G7783">
        <v>29904351.772700001</v>
      </c>
      <c r="H7783">
        <v>9351377.0142000001</v>
      </c>
      <c r="I7783">
        <v>5443318.7520000003</v>
      </c>
      <c r="J7783">
        <v>727536.86910000001</v>
      </c>
      <c r="K7783">
        <v>2138160.7584000002</v>
      </c>
      <c r="L7783">
        <v>3078160.28</v>
      </c>
      <c r="M7783">
        <v>328938.90000000002</v>
      </c>
      <c r="N7783">
        <v>2263.1179999999999</v>
      </c>
      <c r="O7783">
        <v>447017.67</v>
      </c>
    </row>
    <row r="7784" spans="1:15" hidden="1">
      <c r="A7784" s="110" t="s">
        <v>36</v>
      </c>
      <c r="B7784" s="110" t="s">
        <v>129</v>
      </c>
      <c r="C7784" s="110" t="s">
        <v>130</v>
      </c>
      <c r="D7784" s="110" t="s">
        <v>11</v>
      </c>
      <c r="E7784" s="110" t="s">
        <v>114</v>
      </c>
      <c r="F7784">
        <v>22.500800000000002</v>
      </c>
      <c r="G7784">
        <v>10937636.629899999</v>
      </c>
      <c r="H7784">
        <v>7586531.5631999997</v>
      </c>
      <c r="I7784">
        <v>779387.04</v>
      </c>
      <c r="J7784">
        <v>35176714.3781</v>
      </c>
      <c r="K7784">
        <v>72366.804000000004</v>
      </c>
      <c r="L7784">
        <v>468565.22</v>
      </c>
      <c r="M7784">
        <v>42586.7</v>
      </c>
      <c r="N7784">
        <v>292264.23599999998</v>
      </c>
      <c r="O7784">
        <v>50469.606</v>
      </c>
    </row>
    <row r="7785" spans="1:15" hidden="1">
      <c r="A7785" s="110" t="s">
        <v>36</v>
      </c>
      <c r="B7785" s="110" t="s">
        <v>129</v>
      </c>
      <c r="C7785" s="110" t="s">
        <v>130</v>
      </c>
      <c r="D7785" s="110" t="s">
        <v>10</v>
      </c>
      <c r="E7785" s="110" t="s">
        <v>114</v>
      </c>
      <c r="F7785">
        <v>24.108000000000001</v>
      </c>
      <c r="G7785">
        <v>4099143.51</v>
      </c>
      <c r="H7785">
        <v>1008319.8306</v>
      </c>
      <c r="I7785">
        <v>642137.93279999995</v>
      </c>
      <c r="J7785">
        <v>457714.12550000002</v>
      </c>
      <c r="K7785">
        <v>245122.56719999999</v>
      </c>
      <c r="L7785">
        <v>292263.58</v>
      </c>
      <c r="M7785">
        <v>26934.54</v>
      </c>
      <c r="N7785">
        <v>320783.67200000002</v>
      </c>
      <c r="O7785">
        <v>54073.998</v>
      </c>
    </row>
    <row r="7786" spans="1:15" hidden="1">
      <c r="A7786" s="110" t="s">
        <v>36</v>
      </c>
      <c r="B7786" s="110" t="s">
        <v>129</v>
      </c>
      <c r="C7786" s="110" t="s">
        <v>130</v>
      </c>
      <c r="D7786" s="110" t="s">
        <v>10</v>
      </c>
      <c r="E7786" s="110" t="s">
        <v>114</v>
      </c>
      <c r="F7786">
        <v>55.448399999999999</v>
      </c>
      <c r="G7786">
        <v>8107322.2322000004</v>
      </c>
      <c r="H7786">
        <v>2319139.8259999999</v>
      </c>
      <c r="I7786">
        <v>1476915.5135999999</v>
      </c>
      <c r="J7786">
        <v>1056791.1410999999</v>
      </c>
      <c r="K7786">
        <v>563787.12959999999</v>
      </c>
      <c r="L7786">
        <v>672210.58</v>
      </c>
      <c r="M7786">
        <v>61942.8</v>
      </c>
      <c r="N7786">
        <v>737803.52800000005</v>
      </c>
      <c r="O7786">
        <v>124372.27</v>
      </c>
    </row>
    <row r="7787" spans="1:15" hidden="1">
      <c r="A7787" s="110" t="s">
        <v>36</v>
      </c>
      <c r="B7787" s="110" t="s">
        <v>129</v>
      </c>
      <c r="C7787" s="110" t="s">
        <v>130</v>
      </c>
      <c r="D7787" s="110" t="s">
        <v>10</v>
      </c>
      <c r="E7787" s="110" t="s">
        <v>112</v>
      </c>
      <c r="F7787">
        <v>800.38559999999995</v>
      </c>
      <c r="G7787">
        <v>100846424.5589</v>
      </c>
      <c r="H7787">
        <v>34345931.166199997</v>
      </c>
      <c r="I7787">
        <v>25294744.9344</v>
      </c>
      <c r="J7787">
        <v>7364368.6939000003</v>
      </c>
      <c r="K7787">
        <v>8047437.4583999999</v>
      </c>
      <c r="L7787">
        <v>17330226.859999999</v>
      </c>
      <c r="M7787">
        <v>1879025.08</v>
      </c>
      <c r="N7787">
        <v>2005754.85</v>
      </c>
      <c r="O7787">
        <v>2101936.0120000001</v>
      </c>
    </row>
    <row r="7788" spans="1:15" hidden="1">
      <c r="A7788" s="110" t="s">
        <v>36</v>
      </c>
      <c r="B7788" s="110" t="s">
        <v>129</v>
      </c>
      <c r="C7788" s="110" t="s">
        <v>130</v>
      </c>
      <c r="D7788" s="110" t="s">
        <v>10</v>
      </c>
      <c r="E7788" s="110" t="s">
        <v>112</v>
      </c>
      <c r="F7788">
        <v>1395.8532</v>
      </c>
      <c r="G7788">
        <v>272911036.71030003</v>
      </c>
      <c r="H7788">
        <v>59856979.103600003</v>
      </c>
      <c r="I7788">
        <v>44077409.356799997</v>
      </c>
      <c r="J7788">
        <v>11515586.687999999</v>
      </c>
      <c r="K7788">
        <v>13939026.069599999</v>
      </c>
      <c r="L7788">
        <v>29668745.539999999</v>
      </c>
      <c r="M7788">
        <v>3195483.42</v>
      </c>
      <c r="N7788">
        <v>3330708.0619999999</v>
      </c>
      <c r="O7788">
        <v>3665726.196</v>
      </c>
    </row>
    <row r="7789" spans="1:15" hidden="1">
      <c r="A7789" s="110" t="s">
        <v>36</v>
      </c>
      <c r="B7789" s="110" t="s">
        <v>129</v>
      </c>
      <c r="C7789" s="110" t="s">
        <v>130</v>
      </c>
      <c r="D7789" s="110" t="s">
        <v>10</v>
      </c>
      <c r="E7789" s="110" t="s">
        <v>112</v>
      </c>
      <c r="F7789">
        <v>125.3616</v>
      </c>
      <c r="G7789">
        <v>16359914.4509</v>
      </c>
      <c r="H7789">
        <v>5378008.8106000004</v>
      </c>
      <c r="I7789">
        <v>3960059.1935999999</v>
      </c>
      <c r="J7789">
        <v>1034759.8989</v>
      </c>
      <c r="K7789">
        <v>1249507.2095999999</v>
      </c>
      <c r="L7789">
        <v>2647712.7599999998</v>
      </c>
      <c r="M7789">
        <v>284439.14</v>
      </c>
      <c r="N7789">
        <v>293720.96600000001</v>
      </c>
      <c r="O7789">
        <v>329218.27399999998</v>
      </c>
    </row>
    <row r="7790" spans="1:15" hidden="1">
      <c r="A7790" s="110" t="s">
        <v>36</v>
      </c>
      <c r="B7790" s="110" t="s">
        <v>129</v>
      </c>
      <c r="C7790" s="110" t="s">
        <v>130</v>
      </c>
      <c r="D7790" s="110" t="s">
        <v>10</v>
      </c>
      <c r="E7790" s="110" t="s">
        <v>112</v>
      </c>
      <c r="F7790">
        <v>1783.1884</v>
      </c>
      <c r="G7790">
        <v>224676923.7913</v>
      </c>
      <c r="H7790">
        <v>76357753.3398</v>
      </c>
      <c r="I7790">
        <v>56232034.771200001</v>
      </c>
      <c r="J7790">
        <v>13326728.8017</v>
      </c>
      <c r="K7790">
        <v>16586159.7456</v>
      </c>
      <c r="L7790">
        <v>35416475.68</v>
      </c>
      <c r="M7790">
        <v>4533324.08</v>
      </c>
      <c r="N7790">
        <v>5259705.4179999996</v>
      </c>
      <c r="O7790">
        <v>4682926.93</v>
      </c>
    </row>
    <row r="7791" spans="1:15" hidden="1">
      <c r="A7791" s="110" t="s">
        <v>36</v>
      </c>
      <c r="B7791" s="110" t="s">
        <v>129</v>
      </c>
      <c r="C7791" s="110" t="s">
        <v>130</v>
      </c>
      <c r="D7791" s="110" t="s">
        <v>10</v>
      </c>
      <c r="E7791" s="110" t="s">
        <v>112</v>
      </c>
      <c r="F7791">
        <v>1595.146</v>
      </c>
      <c r="G7791">
        <v>311944542.66360003</v>
      </c>
      <c r="H7791">
        <v>68289129.041199997</v>
      </c>
      <c r="I7791">
        <v>50285886.5088</v>
      </c>
      <c r="J7791">
        <v>12883767.218499999</v>
      </c>
      <c r="K7791">
        <v>14816158.847999999</v>
      </c>
      <c r="L7791">
        <v>31477070.219999999</v>
      </c>
      <c r="M7791">
        <v>4010502.74</v>
      </c>
      <c r="N7791">
        <v>4611757.3260000004</v>
      </c>
      <c r="O7791">
        <v>4189098.1660000002</v>
      </c>
    </row>
    <row r="7792" spans="1:15" hidden="1">
      <c r="A7792" s="110" t="s">
        <v>36</v>
      </c>
      <c r="B7792" s="110" t="s">
        <v>129</v>
      </c>
      <c r="C7792" s="110" t="s">
        <v>130</v>
      </c>
      <c r="D7792" s="110" t="s">
        <v>10</v>
      </c>
      <c r="E7792" s="110" t="s">
        <v>112</v>
      </c>
      <c r="F7792">
        <v>413.05040000000002</v>
      </c>
      <c r="G7792">
        <v>54250965.042099997</v>
      </c>
      <c r="H7792">
        <v>17688166.445799999</v>
      </c>
      <c r="I7792">
        <v>13024493.2224</v>
      </c>
      <c r="J7792">
        <v>3336030.9624999999</v>
      </c>
      <c r="K7792">
        <v>3835623.0455999998</v>
      </c>
      <c r="L7792">
        <v>8130084.3399999999</v>
      </c>
      <c r="M7792">
        <v>1033666.58</v>
      </c>
      <c r="N7792">
        <v>1183740.602</v>
      </c>
      <c r="O7792">
        <v>1084733.4739999999</v>
      </c>
    </row>
    <row r="7793" spans="1:15" hidden="1">
      <c r="A7793" s="110" t="s">
        <v>36</v>
      </c>
      <c r="B7793" s="110" t="s">
        <v>129</v>
      </c>
      <c r="C7793" s="110" t="s">
        <v>130</v>
      </c>
      <c r="D7793" s="110" t="s">
        <v>10</v>
      </c>
      <c r="E7793" s="110" t="s">
        <v>112</v>
      </c>
      <c r="F7793">
        <v>4200.4171999999999</v>
      </c>
      <c r="G7793">
        <v>529241226.07359999</v>
      </c>
      <c r="H7793">
        <v>177725646.69459999</v>
      </c>
      <c r="I7793">
        <v>130402213.2096</v>
      </c>
      <c r="J7793">
        <v>6692734.6256999997</v>
      </c>
      <c r="K7793">
        <v>41550249.585600004</v>
      </c>
      <c r="L7793">
        <v>99093699.5</v>
      </c>
      <c r="M7793">
        <v>8913052.3200000003</v>
      </c>
      <c r="N7793">
        <v>14064901.334000001</v>
      </c>
      <c r="O7793">
        <v>18025782.675999999</v>
      </c>
    </row>
    <row r="7794" spans="1:15" hidden="1">
      <c r="A7794" s="110" t="s">
        <v>36</v>
      </c>
      <c r="B7794" s="110" t="s">
        <v>129</v>
      </c>
      <c r="C7794" s="110" t="s">
        <v>130</v>
      </c>
      <c r="D7794" s="110" t="s">
        <v>10</v>
      </c>
      <c r="E7794" s="110" t="s">
        <v>112</v>
      </c>
      <c r="F7794">
        <v>215.3648</v>
      </c>
      <c r="G7794">
        <v>41623208.383699998</v>
      </c>
      <c r="H7794">
        <v>9172780.2843999993</v>
      </c>
      <c r="I7794">
        <v>6731677.0367999999</v>
      </c>
      <c r="J7794">
        <v>340182.26530000003</v>
      </c>
      <c r="K7794">
        <v>2097891.6408000002</v>
      </c>
      <c r="L7794">
        <v>4735122.8</v>
      </c>
      <c r="M7794">
        <v>423452.92</v>
      </c>
      <c r="N7794">
        <v>601823.42000000004</v>
      </c>
      <c r="O7794">
        <v>924222.57400000002</v>
      </c>
    </row>
    <row r="7795" spans="1:15" hidden="1">
      <c r="A7795" s="110" t="s">
        <v>36</v>
      </c>
      <c r="B7795" s="110" t="s">
        <v>129</v>
      </c>
      <c r="C7795" s="110" t="s">
        <v>130</v>
      </c>
      <c r="D7795" s="110" t="s">
        <v>10</v>
      </c>
      <c r="E7795" s="110" t="s">
        <v>112</v>
      </c>
      <c r="F7795">
        <v>40.18</v>
      </c>
      <c r="G7795">
        <v>5247937.926</v>
      </c>
      <c r="H7795">
        <v>1713895.3086000001</v>
      </c>
      <c r="I7795">
        <v>1257796.0319999999</v>
      </c>
      <c r="J7795">
        <v>61624.087599999999</v>
      </c>
      <c r="K7795">
        <v>391466.196</v>
      </c>
      <c r="L7795">
        <v>880493.86</v>
      </c>
      <c r="M7795">
        <v>78712.62</v>
      </c>
      <c r="N7795">
        <v>111058.75</v>
      </c>
      <c r="O7795">
        <v>172429.02600000001</v>
      </c>
    </row>
    <row r="7796" spans="1:15" hidden="1">
      <c r="A7796" s="110" t="s">
        <v>36</v>
      </c>
      <c r="B7796" s="110" t="s">
        <v>129</v>
      </c>
      <c r="C7796" s="110" t="s">
        <v>130</v>
      </c>
      <c r="D7796" s="110" t="s">
        <v>10</v>
      </c>
      <c r="E7796" s="110" t="s">
        <v>112</v>
      </c>
      <c r="F7796">
        <v>7573.1264000000001</v>
      </c>
      <c r="G7796">
        <v>954193478.95869994</v>
      </c>
      <c r="H7796">
        <v>320278856.51520002</v>
      </c>
      <c r="I7796">
        <v>236364965.62560001</v>
      </c>
      <c r="J7796">
        <v>1339986.7553999999</v>
      </c>
      <c r="K7796">
        <v>65396162.267999999</v>
      </c>
      <c r="L7796">
        <v>132121429.08</v>
      </c>
      <c r="M7796">
        <v>12785471.16</v>
      </c>
      <c r="N7796">
        <v>24229427.486000001</v>
      </c>
      <c r="O7796">
        <v>32499517.313999999</v>
      </c>
    </row>
    <row r="7797" spans="1:15" hidden="1">
      <c r="A7797" s="110" t="s">
        <v>36</v>
      </c>
      <c r="B7797" s="110" t="s">
        <v>129</v>
      </c>
      <c r="C7797" s="110" t="s">
        <v>130</v>
      </c>
      <c r="D7797" s="110" t="s">
        <v>10</v>
      </c>
      <c r="E7797" s="110" t="s">
        <v>112</v>
      </c>
      <c r="F7797">
        <v>232.24039999999999</v>
      </c>
      <c r="G7797">
        <v>45015849.692400001</v>
      </c>
      <c r="H7797">
        <v>9814172.5502000004</v>
      </c>
      <c r="I7797">
        <v>7239896.5055999998</v>
      </c>
      <c r="J7797">
        <v>41244.722500000003</v>
      </c>
      <c r="K7797">
        <v>2004064.0919999999</v>
      </c>
      <c r="L7797">
        <v>3989420.54</v>
      </c>
      <c r="M7797">
        <v>383716.54</v>
      </c>
      <c r="N7797">
        <v>695372.54599999997</v>
      </c>
      <c r="O7797">
        <v>996643.25199999998</v>
      </c>
    </row>
    <row r="7798" spans="1:15" hidden="1">
      <c r="A7798" s="110" t="s">
        <v>36</v>
      </c>
      <c r="B7798" s="110" t="s">
        <v>129</v>
      </c>
      <c r="C7798" s="110" t="s">
        <v>130</v>
      </c>
      <c r="D7798" s="110" t="s">
        <v>10</v>
      </c>
      <c r="E7798" s="110" t="s">
        <v>112</v>
      </c>
      <c r="F7798">
        <v>61.877200000000002</v>
      </c>
      <c r="G7798">
        <v>8083837.1830000002</v>
      </c>
      <c r="H7798">
        <v>2616951.9032000001</v>
      </c>
      <c r="I7798">
        <v>1930397.8176</v>
      </c>
      <c r="J7798">
        <v>11799.2994</v>
      </c>
      <c r="K7798">
        <v>534392.29440000001</v>
      </c>
      <c r="L7798">
        <v>1061243.18</v>
      </c>
      <c r="M7798">
        <v>101968.64</v>
      </c>
      <c r="N7798">
        <v>183402.758</v>
      </c>
      <c r="O7798">
        <v>265541.58399999997</v>
      </c>
    </row>
    <row r="7799" spans="1:15" hidden="1">
      <c r="A7799" s="110" t="s">
        <v>36</v>
      </c>
      <c r="B7799" s="110" t="s">
        <v>129</v>
      </c>
      <c r="C7799" s="110" t="s">
        <v>130</v>
      </c>
      <c r="D7799" s="110" t="s">
        <v>10</v>
      </c>
      <c r="E7799" s="110" t="s">
        <v>112</v>
      </c>
      <c r="F7799">
        <v>2445.3548000000001</v>
      </c>
      <c r="G7799">
        <v>308108102.34200001</v>
      </c>
      <c r="H7799">
        <v>104190005.1662</v>
      </c>
      <c r="I7799">
        <v>76492686.086400002</v>
      </c>
      <c r="J7799">
        <v>3979039.9528000001</v>
      </c>
      <c r="K7799">
        <v>23299832.2392</v>
      </c>
      <c r="L7799">
        <v>53249223.960000001</v>
      </c>
      <c r="M7799">
        <v>4922563.32</v>
      </c>
      <c r="N7799">
        <v>13064798.01</v>
      </c>
      <c r="O7799">
        <v>9429742.5199999996</v>
      </c>
    </row>
    <row r="7800" spans="1:15" hidden="1">
      <c r="A7800" s="110" t="s">
        <v>36</v>
      </c>
      <c r="B7800" s="110" t="s">
        <v>129</v>
      </c>
      <c r="C7800" s="110" t="s">
        <v>130</v>
      </c>
      <c r="D7800" s="110" t="s">
        <v>10</v>
      </c>
      <c r="E7800" s="110" t="s">
        <v>112</v>
      </c>
      <c r="F7800">
        <v>174.38120000000001</v>
      </c>
      <c r="G7800">
        <v>34144622.767300002</v>
      </c>
      <c r="H7800">
        <v>7448802.4853999997</v>
      </c>
      <c r="I7800">
        <v>5469120.0192</v>
      </c>
      <c r="J7800">
        <v>286048.17849999998</v>
      </c>
      <c r="K7800">
        <v>1644183.7056</v>
      </c>
      <c r="L7800">
        <v>3590450.36</v>
      </c>
      <c r="M7800">
        <v>329282.48</v>
      </c>
      <c r="N7800">
        <v>793911.53599999996</v>
      </c>
      <c r="O7800">
        <v>672445.51</v>
      </c>
    </row>
    <row r="7801" spans="1:15" hidden="1">
      <c r="A7801" s="110" t="s">
        <v>36</v>
      </c>
      <c r="B7801" s="110" t="s">
        <v>129</v>
      </c>
      <c r="C7801" s="110" t="s">
        <v>130</v>
      </c>
      <c r="D7801" s="110" t="s">
        <v>10</v>
      </c>
      <c r="E7801" s="110" t="s">
        <v>112</v>
      </c>
      <c r="F7801">
        <v>102.05719999999999</v>
      </c>
      <c r="G7801">
        <v>13416709.521600001</v>
      </c>
      <c r="H7801">
        <v>4314135.8578000003</v>
      </c>
      <c r="I7801">
        <v>3167428.3007999999</v>
      </c>
      <c r="J7801">
        <v>171494.42019999999</v>
      </c>
      <c r="K7801">
        <v>958583.18160000001</v>
      </c>
      <c r="L7801">
        <v>2142874.84</v>
      </c>
      <c r="M7801">
        <v>197343.66</v>
      </c>
      <c r="N7801">
        <v>500840.01</v>
      </c>
      <c r="O7801">
        <v>393550.71799999999</v>
      </c>
    </row>
    <row r="7802" spans="1:15" hidden="1">
      <c r="A7802" s="110" t="s">
        <v>36</v>
      </c>
      <c r="B7802" s="110" t="s">
        <v>129</v>
      </c>
      <c r="C7802" s="110" t="s">
        <v>130</v>
      </c>
      <c r="D7802" s="110" t="s">
        <v>10</v>
      </c>
      <c r="E7802" s="110" t="s">
        <v>112</v>
      </c>
      <c r="F7802">
        <v>4538.7327999999998</v>
      </c>
      <c r="G7802">
        <v>571868078.22140002</v>
      </c>
      <c r="H7802">
        <v>192330938.98379999</v>
      </c>
      <c r="I7802">
        <v>141892935.39840001</v>
      </c>
      <c r="J7802">
        <v>7602193.0004000003</v>
      </c>
      <c r="K7802">
        <v>39568974.638400003</v>
      </c>
      <c r="L7802">
        <v>80630483.560000002</v>
      </c>
      <c r="M7802">
        <v>8165397.6399999997</v>
      </c>
      <c r="N7802">
        <v>22411997.607999999</v>
      </c>
      <c r="O7802">
        <v>17502197.833999999</v>
      </c>
    </row>
    <row r="7803" spans="1:15" hidden="1">
      <c r="A7803" s="110" t="s">
        <v>36</v>
      </c>
      <c r="B7803" s="110" t="s">
        <v>129</v>
      </c>
      <c r="C7803" s="110" t="s">
        <v>130</v>
      </c>
      <c r="D7803" s="110" t="s">
        <v>10</v>
      </c>
      <c r="E7803" s="110" t="s">
        <v>112</v>
      </c>
      <c r="F7803">
        <v>228.22239999999999</v>
      </c>
      <c r="G7803">
        <v>44550330.986699998</v>
      </c>
      <c r="H7803">
        <v>9648836.7291999999</v>
      </c>
      <c r="I7803">
        <v>7115283.5328000002</v>
      </c>
      <c r="J7803">
        <v>383423.16129999998</v>
      </c>
      <c r="K7803">
        <v>1984150.4904</v>
      </c>
      <c r="L7803">
        <v>3972634.32</v>
      </c>
      <c r="M7803">
        <v>398588.88</v>
      </c>
      <c r="N7803">
        <v>1041073.968</v>
      </c>
      <c r="O7803">
        <v>880067.87</v>
      </c>
    </row>
    <row r="7804" spans="1:15" hidden="1">
      <c r="A7804" s="110" t="s">
        <v>36</v>
      </c>
      <c r="B7804" s="110" t="s">
        <v>129</v>
      </c>
      <c r="C7804" s="110" t="s">
        <v>130</v>
      </c>
      <c r="D7804" s="110" t="s">
        <v>10</v>
      </c>
      <c r="E7804" s="110" t="s">
        <v>112</v>
      </c>
      <c r="F7804">
        <v>138.2192</v>
      </c>
      <c r="G7804">
        <v>18135915.613200001</v>
      </c>
      <c r="H7804">
        <v>5813011.4797999999</v>
      </c>
      <c r="I7804">
        <v>4288079.9232000001</v>
      </c>
      <c r="J7804">
        <v>235879.09390000001</v>
      </c>
      <c r="K7804">
        <v>1195789.3703999999</v>
      </c>
      <c r="L7804">
        <v>2425729.7400000002</v>
      </c>
      <c r="M7804">
        <v>245075.86</v>
      </c>
      <c r="N7804">
        <v>664450.18200000003</v>
      </c>
      <c r="O7804">
        <v>532999.01599999995</v>
      </c>
    </row>
    <row r="7805" spans="1:15" hidden="1">
      <c r="A7805" s="110" t="s">
        <v>36</v>
      </c>
      <c r="B7805" s="110" t="s">
        <v>129</v>
      </c>
      <c r="C7805" s="110" t="s">
        <v>130</v>
      </c>
      <c r="D7805" s="110" t="s">
        <v>10</v>
      </c>
      <c r="E7805" s="110" t="s">
        <v>113</v>
      </c>
      <c r="F7805">
        <v>6231.1144000000004</v>
      </c>
      <c r="G7805">
        <v>785103590.39110005</v>
      </c>
      <c r="H7805">
        <v>265226297.03400001</v>
      </c>
      <c r="I7805">
        <v>193529769.67680001</v>
      </c>
      <c r="J7805">
        <v>54048386.758699998</v>
      </c>
      <c r="K7805">
        <v>49462676.4384</v>
      </c>
      <c r="L7805">
        <v>91176231.319999993</v>
      </c>
      <c r="M7805">
        <v>11456405.32</v>
      </c>
      <c r="N7805">
        <v>7634453.1339999996</v>
      </c>
      <c r="O7805">
        <v>22149374.896000002</v>
      </c>
    </row>
    <row r="7806" spans="1:15" hidden="1">
      <c r="A7806" s="110" t="s">
        <v>36</v>
      </c>
      <c r="B7806" s="110" t="s">
        <v>129</v>
      </c>
      <c r="C7806" s="110" t="s">
        <v>130</v>
      </c>
      <c r="D7806" s="110" t="s">
        <v>10</v>
      </c>
      <c r="E7806" s="110" t="s">
        <v>113</v>
      </c>
      <c r="F7806">
        <v>31.340399999999999</v>
      </c>
      <c r="G7806">
        <v>6151101.9570000004</v>
      </c>
      <c r="H7806">
        <v>1334197.5967999999</v>
      </c>
      <c r="I7806">
        <v>974003.34719999996</v>
      </c>
      <c r="J7806">
        <v>264932.98859999998</v>
      </c>
      <c r="K7806">
        <v>250577.86319999999</v>
      </c>
      <c r="L7806">
        <v>454571.1</v>
      </c>
      <c r="M7806">
        <v>54004.38</v>
      </c>
      <c r="N7806">
        <v>30399.204000000002</v>
      </c>
      <c r="O7806">
        <v>111403.314</v>
      </c>
    </row>
    <row r="7807" spans="1:15" hidden="1">
      <c r="A7807" s="110" t="s">
        <v>36</v>
      </c>
      <c r="B7807" s="110" t="s">
        <v>129</v>
      </c>
      <c r="C7807" s="110" t="s">
        <v>130</v>
      </c>
      <c r="D7807" s="110" t="s">
        <v>10</v>
      </c>
      <c r="E7807" s="110" t="s">
        <v>113</v>
      </c>
      <c r="F7807">
        <v>122.1472</v>
      </c>
      <c r="G7807">
        <v>16050551.433800001</v>
      </c>
      <c r="H7807">
        <v>5198574.5246000001</v>
      </c>
      <c r="I7807">
        <v>3793120.8383999998</v>
      </c>
      <c r="J7807">
        <v>1049390.6324</v>
      </c>
      <c r="K7807">
        <v>970056.12959999999</v>
      </c>
      <c r="L7807">
        <v>1744514.74</v>
      </c>
      <c r="M7807">
        <v>171948.26</v>
      </c>
      <c r="N7807">
        <v>14462.668</v>
      </c>
      <c r="O7807">
        <v>434188.52399999998</v>
      </c>
    </row>
    <row r="7808" spans="1:15" hidden="1">
      <c r="A7808" s="110" t="s">
        <v>36</v>
      </c>
      <c r="B7808" s="110" t="s">
        <v>129</v>
      </c>
      <c r="C7808" s="110" t="s">
        <v>130</v>
      </c>
      <c r="D7808" s="110" t="s">
        <v>10</v>
      </c>
      <c r="E7808" s="110" t="s">
        <v>113</v>
      </c>
      <c r="F7808">
        <v>7084.5375999999997</v>
      </c>
      <c r="G7808">
        <v>892632609.34850001</v>
      </c>
      <c r="H7808">
        <v>298576971.2238</v>
      </c>
      <c r="I7808">
        <v>219691982.2464</v>
      </c>
      <c r="J7808">
        <v>60842404.193700001</v>
      </c>
      <c r="K7808">
        <v>56839939.639200002</v>
      </c>
      <c r="L7808">
        <v>105393364.26000001</v>
      </c>
      <c r="M7808">
        <v>12626492.02</v>
      </c>
      <c r="N7808">
        <v>7613174.0520000001</v>
      </c>
      <c r="O7808">
        <v>25182987.609999999</v>
      </c>
    </row>
    <row r="7809" spans="1:15" hidden="1">
      <c r="A7809" s="110" t="s">
        <v>36</v>
      </c>
      <c r="B7809" s="110" t="s">
        <v>129</v>
      </c>
      <c r="C7809" s="110" t="s">
        <v>130</v>
      </c>
      <c r="D7809" s="110" t="s">
        <v>10</v>
      </c>
      <c r="E7809" s="110" t="s">
        <v>113</v>
      </c>
      <c r="F7809">
        <v>26.518799999999999</v>
      </c>
      <c r="G7809">
        <v>5043234.5354000004</v>
      </c>
      <c r="H7809">
        <v>1117778.0061999999</v>
      </c>
      <c r="I7809">
        <v>822008.40960000001</v>
      </c>
      <c r="J7809">
        <v>257732.59450000001</v>
      </c>
      <c r="K7809">
        <v>213400.37520000001</v>
      </c>
      <c r="L7809">
        <v>390150.26</v>
      </c>
      <c r="M7809">
        <v>41519.879999999997</v>
      </c>
      <c r="N7809">
        <v>12825.538</v>
      </c>
      <c r="O7809">
        <v>94263.51</v>
      </c>
    </row>
    <row r="7810" spans="1:15" hidden="1">
      <c r="A7810" s="110" t="s">
        <v>36</v>
      </c>
      <c r="B7810" s="110" t="s">
        <v>129</v>
      </c>
      <c r="C7810" s="110" t="s">
        <v>130</v>
      </c>
      <c r="D7810" s="110" t="s">
        <v>10</v>
      </c>
      <c r="E7810" s="110" t="s">
        <v>113</v>
      </c>
      <c r="F7810">
        <v>120.54</v>
      </c>
      <c r="G7810">
        <v>15840808.9409</v>
      </c>
      <c r="H7810">
        <v>5080338.3146000002</v>
      </c>
      <c r="I7810">
        <v>3735219.9167999998</v>
      </c>
      <c r="J7810">
        <v>1040121.9739</v>
      </c>
      <c r="K7810">
        <v>968480.64720000001</v>
      </c>
      <c r="L7810">
        <v>1767395.2</v>
      </c>
      <c r="M7810">
        <v>174013.84</v>
      </c>
      <c r="N7810">
        <v>14142.458000000001</v>
      </c>
      <c r="O7810">
        <v>428476.158</v>
      </c>
    </row>
    <row r="7811" spans="1:15" hidden="1">
      <c r="A7811" s="110" t="s">
        <v>36</v>
      </c>
      <c r="B7811" s="110" t="s">
        <v>129</v>
      </c>
      <c r="C7811" s="110" t="s">
        <v>130</v>
      </c>
      <c r="D7811" s="110" t="s">
        <v>10</v>
      </c>
      <c r="E7811" s="110" t="s">
        <v>114</v>
      </c>
      <c r="F7811">
        <v>949.85519999999997</v>
      </c>
      <c r="G7811">
        <v>119679190.59100001</v>
      </c>
      <c r="H7811">
        <v>40585923.706200004</v>
      </c>
      <c r="I7811">
        <v>29709033.4848</v>
      </c>
      <c r="J7811">
        <v>246500.07920000001</v>
      </c>
      <c r="K7811">
        <v>8585280.0504000001</v>
      </c>
      <c r="L7811">
        <v>19299346.98</v>
      </c>
      <c r="M7811">
        <v>1832782</v>
      </c>
      <c r="N7811">
        <v>4533425.8420000002</v>
      </c>
      <c r="O7811">
        <v>2130542.9419999998</v>
      </c>
    </row>
    <row r="7812" spans="1:15" hidden="1">
      <c r="A7812" s="110" t="s">
        <v>36</v>
      </c>
      <c r="B7812" s="110" t="s">
        <v>129</v>
      </c>
      <c r="C7812" s="110" t="s">
        <v>130</v>
      </c>
      <c r="D7812" s="110" t="s">
        <v>10</v>
      </c>
      <c r="E7812" s="110" t="s">
        <v>114</v>
      </c>
      <c r="F7812">
        <v>430.7296</v>
      </c>
      <c r="G7812">
        <v>84134532.705300003</v>
      </c>
      <c r="H7812">
        <v>18354784.027199998</v>
      </c>
      <c r="I7812">
        <v>13448404.3584</v>
      </c>
      <c r="J7812">
        <v>109012.6989</v>
      </c>
      <c r="K7812">
        <v>3847954.14</v>
      </c>
      <c r="L7812">
        <v>7959006.9199999999</v>
      </c>
      <c r="M7812">
        <v>740404.24</v>
      </c>
      <c r="N7812">
        <v>1506966.89</v>
      </c>
      <c r="O7812">
        <v>966134.00399999996</v>
      </c>
    </row>
    <row r="7813" spans="1:15" hidden="1">
      <c r="A7813" s="110" t="s">
        <v>36</v>
      </c>
      <c r="B7813" s="110" t="s">
        <v>129</v>
      </c>
      <c r="C7813" s="110" t="s">
        <v>130</v>
      </c>
      <c r="D7813" s="110" t="s">
        <v>10</v>
      </c>
      <c r="E7813" s="110" t="s">
        <v>114</v>
      </c>
      <c r="F7813">
        <v>445.99799999999999</v>
      </c>
      <c r="G7813">
        <v>58557281.373400003</v>
      </c>
      <c r="H7813">
        <v>19005421.227200001</v>
      </c>
      <c r="I7813">
        <v>13925114.572799999</v>
      </c>
      <c r="J7813">
        <v>114648.22229999999</v>
      </c>
      <c r="K7813">
        <v>3984363.108</v>
      </c>
      <c r="L7813">
        <v>8241138.5800000001</v>
      </c>
      <c r="M7813">
        <v>766641.78</v>
      </c>
      <c r="N7813">
        <v>1560389.6440000001</v>
      </c>
      <c r="O7813">
        <v>1000381.14</v>
      </c>
    </row>
    <row r="7814" spans="1:15" hidden="1">
      <c r="A7814" s="110" t="s">
        <v>36</v>
      </c>
      <c r="B7814" s="110" t="s">
        <v>129</v>
      </c>
      <c r="C7814" s="110" t="s">
        <v>130</v>
      </c>
      <c r="D7814" s="110" t="s">
        <v>10</v>
      </c>
      <c r="E7814" s="110" t="s">
        <v>114</v>
      </c>
      <c r="F7814">
        <v>1683.5419999999999</v>
      </c>
      <c r="G7814">
        <v>212121746.4366</v>
      </c>
      <c r="H7814">
        <v>71126415.493799999</v>
      </c>
      <c r="I7814">
        <v>52704564.019199997</v>
      </c>
      <c r="J7814">
        <v>497925.95870000002</v>
      </c>
      <c r="K7814">
        <v>15557644.2744</v>
      </c>
      <c r="L7814">
        <v>34125793.219999999</v>
      </c>
      <c r="M7814">
        <v>3189763.1</v>
      </c>
      <c r="N7814">
        <v>5822406.392</v>
      </c>
      <c r="O7814">
        <v>3776214.8820000002</v>
      </c>
    </row>
    <row r="7815" spans="1:15" hidden="1">
      <c r="A7815" s="110" t="s">
        <v>36</v>
      </c>
      <c r="B7815" s="110" t="s">
        <v>129</v>
      </c>
      <c r="C7815" s="110" t="s">
        <v>130</v>
      </c>
      <c r="D7815" s="110" t="s">
        <v>10</v>
      </c>
      <c r="E7815" s="110" t="s">
        <v>114</v>
      </c>
      <c r="F7815">
        <v>385.72800000000001</v>
      </c>
      <c r="G7815">
        <v>75059706.794699997</v>
      </c>
      <c r="H7815">
        <v>16261850.3934</v>
      </c>
      <c r="I7815">
        <v>12032625.158399999</v>
      </c>
      <c r="J7815">
        <v>113415.2185</v>
      </c>
      <c r="K7815">
        <v>3524539.2192000002</v>
      </c>
      <c r="L7815">
        <v>7436947.3600000003</v>
      </c>
      <c r="M7815">
        <v>689079.62</v>
      </c>
      <c r="N7815">
        <v>1147777.862</v>
      </c>
      <c r="O7815">
        <v>865194.79200000002</v>
      </c>
    </row>
    <row r="7816" spans="1:15" hidden="1">
      <c r="A7816" s="110" t="s">
        <v>36</v>
      </c>
      <c r="B7816" s="110" t="s">
        <v>129</v>
      </c>
      <c r="C7816" s="110" t="s">
        <v>130</v>
      </c>
      <c r="D7816" s="110" t="s">
        <v>10</v>
      </c>
      <c r="E7816" s="110" t="s">
        <v>114</v>
      </c>
      <c r="F7816">
        <v>552.07320000000004</v>
      </c>
      <c r="G7816">
        <v>72567704.396899998</v>
      </c>
      <c r="H7816">
        <v>23274772.088</v>
      </c>
      <c r="I7816">
        <v>17221694.841600001</v>
      </c>
      <c r="J7816">
        <v>163713.56969999999</v>
      </c>
      <c r="K7816">
        <v>5044490.9567999998</v>
      </c>
      <c r="L7816">
        <v>10644123.16</v>
      </c>
      <c r="M7816">
        <v>986251.72</v>
      </c>
      <c r="N7816">
        <v>1642758.48</v>
      </c>
      <c r="O7816">
        <v>1238309.798</v>
      </c>
    </row>
    <row r="7817" spans="1:15" hidden="1">
      <c r="A7817" s="110" t="s">
        <v>36</v>
      </c>
      <c r="B7817" s="110" t="s">
        <v>129</v>
      </c>
      <c r="C7817" s="110" t="s">
        <v>130</v>
      </c>
      <c r="D7817" s="110" t="s">
        <v>10</v>
      </c>
      <c r="E7817" s="110" t="s">
        <v>114</v>
      </c>
      <c r="F7817">
        <v>7030.6963999999998</v>
      </c>
      <c r="G7817">
        <v>885848763.51970005</v>
      </c>
      <c r="H7817">
        <v>299614813.12080002</v>
      </c>
      <c r="I7817">
        <v>219521770.71360001</v>
      </c>
      <c r="J7817">
        <v>1810129.1115999999</v>
      </c>
      <c r="K7817">
        <v>62822142.842399999</v>
      </c>
      <c r="L7817">
        <v>130137481.72</v>
      </c>
      <c r="M7817">
        <v>12111057.24</v>
      </c>
      <c r="N7817">
        <v>24753356.892000001</v>
      </c>
      <c r="O7817">
        <v>15769976.288000001</v>
      </c>
    </row>
    <row r="7818" spans="1:15" hidden="1">
      <c r="A7818" s="110" t="s">
        <v>36</v>
      </c>
      <c r="B7818" s="110" t="s">
        <v>129</v>
      </c>
      <c r="C7818" s="110" t="s">
        <v>130</v>
      </c>
      <c r="D7818" s="110" t="s">
        <v>10</v>
      </c>
      <c r="E7818" s="110" t="s">
        <v>114</v>
      </c>
      <c r="F7818">
        <v>247.50880000000001</v>
      </c>
      <c r="G7818">
        <v>47528341.840999998</v>
      </c>
      <c r="H7818">
        <v>10554503.031199999</v>
      </c>
      <c r="I7818">
        <v>7733405.568</v>
      </c>
      <c r="J7818">
        <v>65963.216799999995</v>
      </c>
      <c r="K7818">
        <v>2212111.9007999999</v>
      </c>
      <c r="L7818">
        <v>4564014.22</v>
      </c>
      <c r="M7818">
        <v>424296.7</v>
      </c>
      <c r="N7818">
        <v>857624.30599999998</v>
      </c>
      <c r="O7818">
        <v>555166.56799999997</v>
      </c>
    </row>
    <row r="7819" spans="1:15" hidden="1">
      <c r="A7819" s="110" t="s">
        <v>36</v>
      </c>
      <c r="B7819" s="110" t="s">
        <v>129</v>
      </c>
      <c r="C7819" s="110" t="s">
        <v>130</v>
      </c>
      <c r="D7819" s="110" t="s">
        <v>10</v>
      </c>
      <c r="E7819" s="110" t="s">
        <v>114</v>
      </c>
      <c r="F7819">
        <v>1681.9348</v>
      </c>
      <c r="G7819">
        <v>212757457.76210001</v>
      </c>
      <c r="H7819">
        <v>71672697.8046</v>
      </c>
      <c r="I7819">
        <v>52513994.707199998</v>
      </c>
      <c r="J7819">
        <v>431960.25599999999</v>
      </c>
      <c r="K7819">
        <v>15025712.1768</v>
      </c>
      <c r="L7819">
        <v>31078733.899999999</v>
      </c>
      <c r="M7819">
        <v>2891150.26</v>
      </c>
      <c r="N7819">
        <v>5884495.5619999999</v>
      </c>
      <c r="O7819">
        <v>3772609.588</v>
      </c>
    </row>
    <row r="7820" spans="1:15" hidden="1">
      <c r="A7820" s="110" t="s">
        <v>36</v>
      </c>
      <c r="B7820" s="110" t="s">
        <v>129</v>
      </c>
      <c r="C7820" s="110" t="s">
        <v>130</v>
      </c>
      <c r="D7820" s="110" t="s">
        <v>10</v>
      </c>
      <c r="E7820" s="110" t="s">
        <v>114</v>
      </c>
      <c r="F7820">
        <v>9131.3068000000003</v>
      </c>
      <c r="G7820">
        <v>1150520002.2716</v>
      </c>
      <c r="H7820">
        <v>387373849.15020001</v>
      </c>
      <c r="I7820">
        <v>286407417.61919999</v>
      </c>
      <c r="J7820">
        <v>2709138.0277999998</v>
      </c>
      <c r="K7820">
        <v>83543362.934400007</v>
      </c>
      <c r="L7820">
        <v>172486740.88</v>
      </c>
      <c r="M7820">
        <v>15900939.800000001</v>
      </c>
      <c r="N7820">
        <v>24997287.458000001</v>
      </c>
      <c r="O7820">
        <v>20481682.43</v>
      </c>
    </row>
    <row r="7821" spans="1:15" hidden="1">
      <c r="A7821" s="110" t="s">
        <v>36</v>
      </c>
      <c r="B7821" s="110" t="s">
        <v>129</v>
      </c>
      <c r="C7821" s="110" t="s">
        <v>130</v>
      </c>
      <c r="D7821" s="110" t="s">
        <v>10</v>
      </c>
      <c r="E7821" s="110" t="s">
        <v>114</v>
      </c>
      <c r="F7821">
        <v>303.76080000000002</v>
      </c>
      <c r="G7821">
        <v>57760652.908699997</v>
      </c>
      <c r="H7821">
        <v>12806202.482000001</v>
      </c>
      <c r="I7821">
        <v>9475690.1375999991</v>
      </c>
      <c r="J7821">
        <v>88382.258499999996</v>
      </c>
      <c r="K7821">
        <v>2775576.6719999998</v>
      </c>
      <c r="L7821">
        <v>5856587.5999999996</v>
      </c>
      <c r="M7821">
        <v>542657.14</v>
      </c>
      <c r="N7821">
        <v>903874.35600000003</v>
      </c>
      <c r="O7821">
        <v>681341.03399999999</v>
      </c>
    </row>
    <row r="7822" spans="1:15" hidden="1">
      <c r="A7822" s="110" t="s">
        <v>36</v>
      </c>
      <c r="B7822" s="110" t="s">
        <v>129</v>
      </c>
      <c r="C7822" s="110" t="s">
        <v>130</v>
      </c>
      <c r="D7822" s="110" t="s">
        <v>10</v>
      </c>
      <c r="E7822" s="110" t="s">
        <v>114</v>
      </c>
      <c r="F7822">
        <v>1973.6415999999999</v>
      </c>
      <c r="G7822">
        <v>249504447.5431</v>
      </c>
      <c r="H7822">
        <v>83202796.319600001</v>
      </c>
      <c r="I7822">
        <v>61564463.807999998</v>
      </c>
      <c r="J7822">
        <v>585894.31579999998</v>
      </c>
      <c r="K7822">
        <v>18033556.046399999</v>
      </c>
      <c r="L7822">
        <v>38055882.659999996</v>
      </c>
      <c r="M7822">
        <v>3526232.88</v>
      </c>
      <c r="N7822">
        <v>5875162.568</v>
      </c>
      <c r="O7822">
        <v>4426913.1720000003</v>
      </c>
    </row>
    <row r="7823" spans="1:15" hidden="1">
      <c r="A7823" s="110" t="s">
        <v>36</v>
      </c>
      <c r="B7823" s="110" t="s">
        <v>129</v>
      </c>
      <c r="C7823" s="110" t="s">
        <v>130</v>
      </c>
      <c r="D7823" s="110" t="s">
        <v>10</v>
      </c>
      <c r="E7823" s="110" t="s">
        <v>112</v>
      </c>
      <c r="F7823">
        <v>1759.884</v>
      </c>
      <c r="G7823">
        <v>221740632.3132</v>
      </c>
      <c r="H7823">
        <v>50675637.928999998</v>
      </c>
      <c r="I7823">
        <v>47651236.742399998</v>
      </c>
      <c r="J7823">
        <v>3955636.4967999998</v>
      </c>
      <c r="K7823">
        <v>19178969.831999999</v>
      </c>
      <c r="L7823">
        <v>24537379.879999999</v>
      </c>
      <c r="M7823">
        <v>3943227.48</v>
      </c>
      <c r="N7823">
        <v>1856600.13</v>
      </c>
      <c r="O7823">
        <v>4621727.1320000002</v>
      </c>
    </row>
    <row r="7824" spans="1:15" hidden="1">
      <c r="A7824" s="110" t="s">
        <v>36</v>
      </c>
      <c r="B7824" s="110" t="s">
        <v>129</v>
      </c>
      <c r="C7824" s="110" t="s">
        <v>130</v>
      </c>
      <c r="D7824" s="110" t="s">
        <v>10</v>
      </c>
      <c r="E7824" s="110" t="s">
        <v>112</v>
      </c>
      <c r="F7824">
        <v>2537.7687999999998</v>
      </c>
      <c r="G7824">
        <v>399470186.80800003</v>
      </c>
      <c r="H7824">
        <v>73232450.160999998</v>
      </c>
      <c r="I7824">
        <v>68541723.628800005</v>
      </c>
      <c r="J7824">
        <v>4846132.4665000001</v>
      </c>
      <c r="K7824">
        <v>27924165.3312</v>
      </c>
      <c r="L7824">
        <v>35355905.560000002</v>
      </c>
      <c r="M7824">
        <v>5556232.2599999998</v>
      </c>
      <c r="N7824">
        <v>2539013.642</v>
      </c>
      <c r="O7824">
        <v>6664571.3200000003</v>
      </c>
    </row>
    <row r="7825" spans="1:15" hidden="1">
      <c r="A7825" s="110" t="s">
        <v>36</v>
      </c>
      <c r="B7825" s="110" t="s">
        <v>129</v>
      </c>
      <c r="C7825" s="110" t="s">
        <v>130</v>
      </c>
      <c r="D7825" s="110" t="s">
        <v>10</v>
      </c>
      <c r="E7825" s="110" t="s">
        <v>112</v>
      </c>
      <c r="F7825">
        <v>105.27160000000001</v>
      </c>
      <c r="G7825">
        <v>13625767.829500001</v>
      </c>
      <c r="H7825">
        <v>3034634.7374</v>
      </c>
      <c r="I7825">
        <v>2845393.44</v>
      </c>
      <c r="J7825">
        <v>200062.32250000001</v>
      </c>
      <c r="K7825">
        <v>1158858.0792</v>
      </c>
      <c r="L7825">
        <v>1465625.36</v>
      </c>
      <c r="M7825">
        <v>226927.62</v>
      </c>
      <c r="N7825">
        <v>104800.674</v>
      </c>
      <c r="O7825">
        <v>276459.39199999999</v>
      </c>
    </row>
    <row r="7826" spans="1:15" hidden="1">
      <c r="A7826" s="110" t="s">
        <v>36</v>
      </c>
      <c r="B7826" s="110" t="s">
        <v>129</v>
      </c>
      <c r="C7826" s="110" t="s">
        <v>130</v>
      </c>
      <c r="D7826" s="110" t="s">
        <v>10</v>
      </c>
      <c r="E7826" s="110" t="s">
        <v>112</v>
      </c>
      <c r="F7826">
        <v>3.2143999999999999</v>
      </c>
      <c r="G7826">
        <v>505978.70400000003</v>
      </c>
      <c r="H7826">
        <v>92707.051600000006</v>
      </c>
      <c r="I7826">
        <v>86984.025599999994</v>
      </c>
      <c r="J7826">
        <v>6230.8951999999999</v>
      </c>
      <c r="K7826">
        <v>35104.2984</v>
      </c>
      <c r="L7826">
        <v>44852.36</v>
      </c>
      <c r="M7826">
        <v>7247.16</v>
      </c>
      <c r="N7826">
        <v>3366.2640000000001</v>
      </c>
      <c r="O7826">
        <v>8441.8179999999993</v>
      </c>
    </row>
    <row r="7827" spans="1:15" hidden="1">
      <c r="A7827" s="110" t="s">
        <v>36</v>
      </c>
      <c r="B7827" s="110" t="s">
        <v>129</v>
      </c>
      <c r="C7827" s="110" t="s">
        <v>130</v>
      </c>
      <c r="D7827" s="110" t="s">
        <v>10</v>
      </c>
      <c r="E7827" s="110" t="s">
        <v>112</v>
      </c>
      <c r="F7827">
        <v>4869.8159999999998</v>
      </c>
      <c r="G7827">
        <v>613583667.49679995</v>
      </c>
      <c r="H7827">
        <v>135921703.90180001</v>
      </c>
      <c r="I7827">
        <v>134597534.99520001</v>
      </c>
      <c r="J7827">
        <v>1145078.9356</v>
      </c>
      <c r="K7827">
        <v>38852753.608800001</v>
      </c>
      <c r="L7827">
        <v>81743075.959999993</v>
      </c>
      <c r="M7827">
        <v>18781623.579999998</v>
      </c>
      <c r="N7827">
        <v>13899457.396</v>
      </c>
      <c r="O7827">
        <v>12788887.034</v>
      </c>
    </row>
    <row r="7828" spans="1:15" hidden="1">
      <c r="A7828" s="110" t="s">
        <v>36</v>
      </c>
      <c r="B7828" s="110" t="s">
        <v>129</v>
      </c>
      <c r="C7828" s="110" t="s">
        <v>130</v>
      </c>
      <c r="D7828" s="110" t="s">
        <v>10</v>
      </c>
      <c r="E7828" s="110" t="s">
        <v>112</v>
      </c>
      <c r="F7828">
        <v>2746.7048</v>
      </c>
      <c r="G7828">
        <v>432348682.9939</v>
      </c>
      <c r="H7828">
        <v>77126481.987000003</v>
      </c>
      <c r="I7828">
        <v>76131684.825599998</v>
      </c>
      <c r="J7828">
        <v>93888.515400000004</v>
      </c>
      <c r="K7828">
        <v>22155776.964000002</v>
      </c>
      <c r="L7828">
        <v>46007089.740000002</v>
      </c>
      <c r="M7828">
        <v>10552315.960000001</v>
      </c>
      <c r="N7828">
        <v>7369566.4019999998</v>
      </c>
      <c r="O7828">
        <v>7213268.7439999999</v>
      </c>
    </row>
    <row r="7829" spans="1:15" hidden="1">
      <c r="A7829" s="110" t="s">
        <v>36</v>
      </c>
      <c r="B7829" s="110" t="s">
        <v>129</v>
      </c>
      <c r="C7829" s="110" t="s">
        <v>130</v>
      </c>
      <c r="D7829" s="110" t="s">
        <v>10</v>
      </c>
      <c r="E7829" s="110" t="s">
        <v>112</v>
      </c>
      <c r="F7829">
        <v>233.04400000000001</v>
      </c>
      <c r="G7829">
        <v>30416408.5856</v>
      </c>
      <c r="H7829">
        <v>6508961.8223999999</v>
      </c>
      <c r="I7829">
        <v>6443523.2640000004</v>
      </c>
      <c r="J7829">
        <v>8394.8665000000001</v>
      </c>
      <c r="K7829">
        <v>1860924.564</v>
      </c>
      <c r="L7829">
        <v>3916340.5</v>
      </c>
      <c r="M7829">
        <v>904193.5</v>
      </c>
      <c r="N7829">
        <v>652513.11399999994</v>
      </c>
      <c r="O7829">
        <v>612009.70600000001</v>
      </c>
    </row>
    <row r="7830" spans="1:15" hidden="1">
      <c r="A7830" s="110" t="s">
        <v>36</v>
      </c>
      <c r="B7830" s="110" t="s">
        <v>129</v>
      </c>
      <c r="C7830" s="110" t="s">
        <v>130</v>
      </c>
      <c r="D7830" s="110" t="s">
        <v>10</v>
      </c>
      <c r="E7830" s="110" t="s">
        <v>112</v>
      </c>
      <c r="F7830">
        <v>3182.2559999999999</v>
      </c>
      <c r="G7830">
        <v>400955663.90880001</v>
      </c>
      <c r="H7830">
        <v>91070880.393199995</v>
      </c>
      <c r="I7830">
        <v>86050485.120000005</v>
      </c>
      <c r="J7830">
        <v>1823847.5216999999</v>
      </c>
      <c r="K7830">
        <v>36044988.919200003</v>
      </c>
      <c r="L7830">
        <v>45977095.780000001</v>
      </c>
      <c r="M7830">
        <v>3399083.68</v>
      </c>
      <c r="N7830">
        <v>6011004.6699999999</v>
      </c>
      <c r="O7830">
        <v>13656418.908</v>
      </c>
    </row>
    <row r="7831" spans="1:15" hidden="1">
      <c r="A7831" s="110" t="s">
        <v>36</v>
      </c>
      <c r="B7831" s="110" t="s">
        <v>129</v>
      </c>
      <c r="C7831" s="110" t="s">
        <v>130</v>
      </c>
      <c r="D7831" s="110" t="s">
        <v>10</v>
      </c>
      <c r="E7831" s="110" t="s">
        <v>112</v>
      </c>
      <c r="F7831">
        <v>724.84720000000004</v>
      </c>
      <c r="G7831">
        <v>114098197.752</v>
      </c>
      <c r="H7831">
        <v>20809230.938000001</v>
      </c>
      <c r="I7831">
        <v>19452278.784000002</v>
      </c>
      <c r="J7831">
        <v>414924.41940000001</v>
      </c>
      <c r="K7831">
        <v>8338273.8119999999</v>
      </c>
      <c r="L7831">
        <v>10374824.5</v>
      </c>
      <c r="M7831">
        <v>781095.92</v>
      </c>
      <c r="N7831">
        <v>1183940.8459999999</v>
      </c>
      <c r="O7831">
        <v>3110629.0819999999</v>
      </c>
    </row>
    <row r="7832" spans="1:15" hidden="1">
      <c r="A7832" s="110" t="s">
        <v>36</v>
      </c>
      <c r="B7832" s="110" t="s">
        <v>129</v>
      </c>
      <c r="C7832" s="110" t="s">
        <v>130</v>
      </c>
      <c r="D7832" s="110" t="s">
        <v>10</v>
      </c>
      <c r="E7832" s="110" t="s">
        <v>112</v>
      </c>
      <c r="F7832">
        <v>122.9508</v>
      </c>
      <c r="G7832">
        <v>16045300.7114</v>
      </c>
      <c r="H7832">
        <v>3530620.7245999998</v>
      </c>
      <c r="I7832">
        <v>3299629.0943999998</v>
      </c>
      <c r="J7832">
        <v>69038.268599999996</v>
      </c>
      <c r="K7832">
        <v>1415092.2696</v>
      </c>
      <c r="L7832">
        <v>1759783.14</v>
      </c>
      <c r="M7832">
        <v>132541.51999999999</v>
      </c>
      <c r="N7832">
        <v>200186.272</v>
      </c>
      <c r="O7832">
        <v>527633.92000000004</v>
      </c>
    </row>
    <row r="7833" spans="1:15" hidden="1">
      <c r="A7833" s="110" t="s">
        <v>36</v>
      </c>
      <c r="B7833" s="110" t="s">
        <v>129</v>
      </c>
      <c r="C7833" s="110" t="s">
        <v>130</v>
      </c>
      <c r="D7833" s="110" t="s">
        <v>10</v>
      </c>
      <c r="E7833" s="110" t="s">
        <v>112</v>
      </c>
      <c r="F7833">
        <v>7642.2359999999999</v>
      </c>
      <c r="G7833">
        <v>962901101.96280003</v>
      </c>
      <c r="H7833">
        <v>210189146.83700001</v>
      </c>
      <c r="I7833">
        <v>208809138.25920001</v>
      </c>
      <c r="J7833">
        <v>2041476.4194</v>
      </c>
      <c r="K7833">
        <v>62122154.860799998</v>
      </c>
      <c r="L7833">
        <v>113284423.52</v>
      </c>
      <c r="M7833">
        <v>24322540.699999999</v>
      </c>
      <c r="N7833">
        <v>39342126.295999996</v>
      </c>
      <c r="O7833">
        <v>32796096.717999998</v>
      </c>
    </row>
    <row r="7834" spans="1:15" hidden="1">
      <c r="A7834" s="110" t="s">
        <v>36</v>
      </c>
      <c r="B7834" s="110" t="s">
        <v>129</v>
      </c>
      <c r="C7834" s="110" t="s">
        <v>130</v>
      </c>
      <c r="D7834" s="110" t="s">
        <v>10</v>
      </c>
      <c r="E7834" s="110" t="s">
        <v>112</v>
      </c>
      <c r="F7834">
        <v>736.09760000000006</v>
      </c>
      <c r="G7834">
        <v>115869123.21600001</v>
      </c>
      <c r="H7834">
        <v>20301943.907600001</v>
      </c>
      <c r="I7834">
        <v>20095705.363200001</v>
      </c>
      <c r="J7834">
        <v>194246.57180000001</v>
      </c>
      <c r="K7834">
        <v>6025878.3383999998</v>
      </c>
      <c r="L7834">
        <v>10862272.68</v>
      </c>
      <c r="M7834">
        <v>2305621.06</v>
      </c>
      <c r="N7834">
        <v>3625181.2960000001</v>
      </c>
      <c r="O7834">
        <v>3158909.534</v>
      </c>
    </row>
    <row r="7835" spans="1:15" hidden="1">
      <c r="A7835" s="110" t="s">
        <v>36</v>
      </c>
      <c r="B7835" s="110" t="s">
        <v>129</v>
      </c>
      <c r="C7835" s="110" t="s">
        <v>130</v>
      </c>
      <c r="D7835" s="110" t="s">
        <v>10</v>
      </c>
      <c r="E7835" s="110" t="s">
        <v>112</v>
      </c>
      <c r="F7835">
        <v>186.43520000000001</v>
      </c>
      <c r="G7835">
        <v>24335188.970400002</v>
      </c>
      <c r="H7835">
        <v>5144459.4856000002</v>
      </c>
      <c r="I7835">
        <v>5090379.2063999996</v>
      </c>
      <c r="J7835">
        <v>47167.366699999999</v>
      </c>
      <c r="K7835">
        <v>1527579.4103999999</v>
      </c>
      <c r="L7835">
        <v>2750481.72</v>
      </c>
      <c r="M7835">
        <v>583147.92000000004</v>
      </c>
      <c r="N7835">
        <v>914235.63</v>
      </c>
      <c r="O7835">
        <v>800072.196</v>
      </c>
    </row>
    <row r="7836" spans="1:15" hidden="1">
      <c r="A7836" s="110" t="s">
        <v>36</v>
      </c>
      <c r="B7836" s="110" t="s">
        <v>129</v>
      </c>
      <c r="C7836" s="110" t="s">
        <v>130</v>
      </c>
      <c r="D7836" s="110" t="s">
        <v>10</v>
      </c>
      <c r="E7836" s="110" t="s">
        <v>112</v>
      </c>
      <c r="F7836">
        <v>2225.9720000000002</v>
      </c>
      <c r="G7836">
        <v>280470041.91360003</v>
      </c>
      <c r="H7836">
        <v>63938722.943400003</v>
      </c>
      <c r="I7836">
        <v>60555060.864</v>
      </c>
      <c r="J7836">
        <v>3989729.3001999999</v>
      </c>
      <c r="K7836">
        <v>23974152.875999998</v>
      </c>
      <c r="L7836">
        <v>29656547.219999999</v>
      </c>
      <c r="M7836">
        <v>2373204.64</v>
      </c>
      <c r="N7836">
        <v>14580872.393999999</v>
      </c>
      <c r="O7836">
        <v>8583761.2300000004</v>
      </c>
    </row>
    <row r="7837" spans="1:15" hidden="1">
      <c r="A7837" s="110" t="s">
        <v>36</v>
      </c>
      <c r="B7837" s="110" t="s">
        <v>129</v>
      </c>
      <c r="C7837" s="110" t="s">
        <v>130</v>
      </c>
      <c r="D7837" s="110" t="s">
        <v>10</v>
      </c>
      <c r="E7837" s="110" t="s">
        <v>112</v>
      </c>
      <c r="F7837">
        <v>427.51519999999999</v>
      </c>
      <c r="G7837">
        <v>67295167.631999999</v>
      </c>
      <c r="H7837">
        <v>12296284.2684</v>
      </c>
      <c r="I7837">
        <v>11588399.5392</v>
      </c>
      <c r="J7837">
        <v>761301.53430000006</v>
      </c>
      <c r="K7837">
        <v>4653924.5303999996</v>
      </c>
      <c r="L7837">
        <v>5701052.46</v>
      </c>
      <c r="M7837">
        <v>457729.74</v>
      </c>
      <c r="N7837">
        <v>2626843.1860000002</v>
      </c>
      <c r="O7837">
        <v>1648578.1839999999</v>
      </c>
    </row>
    <row r="7838" spans="1:15" hidden="1">
      <c r="A7838" s="110" t="s">
        <v>36</v>
      </c>
      <c r="B7838" s="110" t="s">
        <v>129</v>
      </c>
      <c r="C7838" s="110" t="s">
        <v>130</v>
      </c>
      <c r="D7838" s="110" t="s">
        <v>10</v>
      </c>
      <c r="E7838" s="110" t="s">
        <v>112</v>
      </c>
      <c r="F7838">
        <v>65.895200000000003</v>
      </c>
      <c r="G7838">
        <v>8599442.2114000004</v>
      </c>
      <c r="H7838">
        <v>1877428.7531999999</v>
      </c>
      <c r="I7838">
        <v>1784424.96</v>
      </c>
      <c r="J7838">
        <v>124656.4345</v>
      </c>
      <c r="K7838">
        <v>699132.49199999997</v>
      </c>
      <c r="L7838">
        <v>871054.84</v>
      </c>
      <c r="M7838">
        <v>69536</v>
      </c>
      <c r="N7838">
        <v>447829.47</v>
      </c>
      <c r="O7838">
        <v>254104.22399999999</v>
      </c>
    </row>
    <row r="7839" spans="1:15" hidden="1">
      <c r="A7839" s="110" t="s">
        <v>36</v>
      </c>
      <c r="B7839" s="110" t="s">
        <v>129</v>
      </c>
      <c r="C7839" s="110" t="s">
        <v>130</v>
      </c>
      <c r="D7839" s="110" t="s">
        <v>10</v>
      </c>
      <c r="E7839" s="110" t="s">
        <v>112</v>
      </c>
      <c r="F7839">
        <v>13635.4848</v>
      </c>
      <c r="G7839">
        <v>1718037849.029</v>
      </c>
      <c r="H7839">
        <v>371711541.847</v>
      </c>
      <c r="I7839">
        <v>368085797.87519997</v>
      </c>
      <c r="J7839">
        <v>25243491.668200001</v>
      </c>
      <c r="K7839">
        <v>111195935.1144</v>
      </c>
      <c r="L7839">
        <v>165490071.19999999</v>
      </c>
      <c r="M7839">
        <v>41780656.399999999</v>
      </c>
      <c r="N7839">
        <v>274568.8</v>
      </c>
      <c r="O7839">
        <v>52580963.402000003</v>
      </c>
    </row>
    <row r="7840" spans="1:15" hidden="1">
      <c r="A7840" s="110" t="s">
        <v>36</v>
      </c>
      <c r="B7840" s="110" t="s">
        <v>129</v>
      </c>
      <c r="C7840" s="110" t="s">
        <v>130</v>
      </c>
      <c r="D7840" s="110" t="s">
        <v>10</v>
      </c>
      <c r="E7840" s="110" t="s">
        <v>112</v>
      </c>
      <c r="F7840">
        <v>558.50199999999995</v>
      </c>
      <c r="G7840">
        <v>87878381.310699999</v>
      </c>
      <c r="H7840">
        <v>15197387.253799999</v>
      </c>
      <c r="I7840">
        <v>15046758.067199999</v>
      </c>
      <c r="J7840">
        <v>1043281.5461</v>
      </c>
      <c r="K7840">
        <v>4546994.5296</v>
      </c>
      <c r="L7840">
        <v>6766358.7400000002</v>
      </c>
      <c r="M7840">
        <v>1706800.48</v>
      </c>
      <c r="N7840">
        <v>11282.216</v>
      </c>
      <c r="O7840">
        <v>2153687.36</v>
      </c>
    </row>
    <row r="7841" spans="1:15" hidden="1">
      <c r="A7841" s="110" t="s">
        <v>36</v>
      </c>
      <c r="B7841" s="110" t="s">
        <v>129</v>
      </c>
      <c r="C7841" s="110" t="s">
        <v>130</v>
      </c>
      <c r="D7841" s="110" t="s">
        <v>10</v>
      </c>
      <c r="E7841" s="110" t="s">
        <v>112</v>
      </c>
      <c r="F7841">
        <v>85.181600000000003</v>
      </c>
      <c r="G7841">
        <v>11121411.913899999</v>
      </c>
      <c r="H7841">
        <v>2309904.4366000001</v>
      </c>
      <c r="I7841">
        <v>2301842.0735999998</v>
      </c>
      <c r="J7841">
        <v>162192.20209999999</v>
      </c>
      <c r="K7841">
        <v>686414.39040000003</v>
      </c>
      <c r="L7841">
        <v>1026525.2</v>
      </c>
      <c r="M7841">
        <v>268019.46000000002</v>
      </c>
      <c r="N7841">
        <v>1386.374</v>
      </c>
      <c r="O7841">
        <v>328476.83</v>
      </c>
    </row>
    <row r="7842" spans="1:15" hidden="1">
      <c r="A7842" s="110" t="s">
        <v>36</v>
      </c>
      <c r="B7842" s="110" t="s">
        <v>129</v>
      </c>
      <c r="C7842" s="110" t="s">
        <v>130</v>
      </c>
      <c r="D7842" s="110" t="s">
        <v>10</v>
      </c>
      <c r="E7842" s="110" t="s">
        <v>113</v>
      </c>
      <c r="F7842">
        <v>1580.6812</v>
      </c>
      <c r="G7842">
        <v>199161563.3608</v>
      </c>
      <c r="H7842">
        <v>45953908.090599999</v>
      </c>
      <c r="I7842">
        <v>43669128.076800004</v>
      </c>
      <c r="J7842">
        <v>13709479.5284</v>
      </c>
      <c r="K7842">
        <v>17245565.992800001</v>
      </c>
      <c r="L7842">
        <v>24798905.760000002</v>
      </c>
      <c r="M7842">
        <v>2595427.1</v>
      </c>
      <c r="N7842">
        <v>13322415.524</v>
      </c>
      <c r="O7842">
        <v>5618753.7340000002</v>
      </c>
    </row>
    <row r="7843" spans="1:15" hidden="1">
      <c r="A7843" s="110" t="s">
        <v>36</v>
      </c>
      <c r="B7843" s="110" t="s">
        <v>129</v>
      </c>
      <c r="C7843" s="110" t="s">
        <v>130</v>
      </c>
      <c r="D7843" s="110" t="s">
        <v>10</v>
      </c>
      <c r="E7843" s="110" t="s">
        <v>113</v>
      </c>
      <c r="F7843">
        <v>516.71479999999997</v>
      </c>
      <c r="G7843">
        <v>81336076.667999998</v>
      </c>
      <c r="H7843">
        <v>15013565.5414</v>
      </c>
      <c r="I7843">
        <v>14260871.116800001</v>
      </c>
      <c r="J7843">
        <v>4452109.4501</v>
      </c>
      <c r="K7843">
        <v>5637676.4639999997</v>
      </c>
      <c r="L7843">
        <v>8058502.4400000004</v>
      </c>
      <c r="M7843">
        <v>801560.66</v>
      </c>
      <c r="N7843">
        <v>4341477.5360000003</v>
      </c>
      <c r="O7843">
        <v>1836736.2860000001</v>
      </c>
    </row>
    <row r="7844" spans="1:15" hidden="1">
      <c r="A7844" s="110" t="s">
        <v>36</v>
      </c>
      <c r="B7844" s="110" t="s">
        <v>129</v>
      </c>
      <c r="C7844" s="110" t="s">
        <v>130</v>
      </c>
      <c r="D7844" s="110" t="s">
        <v>10</v>
      </c>
      <c r="E7844" s="110" t="s">
        <v>113</v>
      </c>
      <c r="F7844">
        <v>254.74119999999999</v>
      </c>
      <c r="G7844">
        <v>33754515.573200002</v>
      </c>
      <c r="H7844">
        <v>7398319.2428000001</v>
      </c>
      <c r="I7844">
        <v>7024920.0575999999</v>
      </c>
      <c r="J7844">
        <v>2181944.3873999999</v>
      </c>
      <c r="K7844">
        <v>2779471.5408000001</v>
      </c>
      <c r="L7844">
        <v>3953622.62</v>
      </c>
      <c r="M7844">
        <v>376433.3</v>
      </c>
      <c r="N7844">
        <v>2134948.31</v>
      </c>
      <c r="O7844">
        <v>905514.19200000004</v>
      </c>
    </row>
    <row r="7845" spans="1:15" hidden="1">
      <c r="A7845" s="110" t="s">
        <v>36</v>
      </c>
      <c r="B7845" s="110" t="s">
        <v>129</v>
      </c>
      <c r="C7845" s="110" t="s">
        <v>130</v>
      </c>
      <c r="D7845" s="110" t="s">
        <v>10</v>
      </c>
      <c r="E7845" s="110" t="s">
        <v>113</v>
      </c>
      <c r="F7845">
        <v>3628.2539999999999</v>
      </c>
      <c r="G7845">
        <v>457150207.71420002</v>
      </c>
      <c r="H7845">
        <v>100955202.45100001</v>
      </c>
      <c r="I7845">
        <v>100164720.55679999</v>
      </c>
      <c r="J7845">
        <v>31434750.477499999</v>
      </c>
      <c r="K7845">
        <v>33587744.709600002</v>
      </c>
      <c r="L7845">
        <v>54640918.939999998</v>
      </c>
      <c r="M7845">
        <v>8793553.7200000007</v>
      </c>
      <c r="N7845">
        <v>29767570.381999999</v>
      </c>
      <c r="O7845">
        <v>12897139.662</v>
      </c>
    </row>
    <row r="7846" spans="1:15" hidden="1">
      <c r="A7846" s="110" t="s">
        <v>36</v>
      </c>
      <c r="B7846" s="110" t="s">
        <v>129</v>
      </c>
      <c r="C7846" s="110" t="s">
        <v>130</v>
      </c>
      <c r="D7846" s="110" t="s">
        <v>10</v>
      </c>
      <c r="E7846" s="110" t="s">
        <v>113</v>
      </c>
      <c r="F7846">
        <v>614.75400000000002</v>
      </c>
      <c r="G7846">
        <v>96768427.140000001</v>
      </c>
      <c r="H7846">
        <v>17135236.1818</v>
      </c>
      <c r="I7846">
        <v>16996321.056000002</v>
      </c>
      <c r="J7846">
        <v>5324843.7018999998</v>
      </c>
      <c r="K7846">
        <v>5742222.4296000004</v>
      </c>
      <c r="L7846">
        <v>9297540.4800000004</v>
      </c>
      <c r="M7846">
        <v>1445190.14</v>
      </c>
      <c r="N7846">
        <v>4742650.1540000001</v>
      </c>
      <c r="O7846">
        <v>2185229.398</v>
      </c>
    </row>
    <row r="7847" spans="1:15" hidden="1">
      <c r="A7847" s="110" t="s">
        <v>36</v>
      </c>
      <c r="B7847" s="110" t="s">
        <v>129</v>
      </c>
      <c r="C7847" s="110" t="s">
        <v>130</v>
      </c>
      <c r="D7847" s="110" t="s">
        <v>10</v>
      </c>
      <c r="E7847" s="110" t="s">
        <v>113</v>
      </c>
      <c r="F7847">
        <v>274.83120000000002</v>
      </c>
      <c r="G7847">
        <v>36436322.038999997</v>
      </c>
      <c r="H7847">
        <v>7665467.0592</v>
      </c>
      <c r="I7847">
        <v>7611746.9567999998</v>
      </c>
      <c r="J7847">
        <v>2358546.0783000002</v>
      </c>
      <c r="K7847">
        <v>2604808.1952</v>
      </c>
      <c r="L7847">
        <v>4196821.5</v>
      </c>
      <c r="M7847">
        <v>599038.69999999995</v>
      </c>
      <c r="N7847">
        <v>1813544.9639999999</v>
      </c>
      <c r="O7847">
        <v>976927.33600000001</v>
      </c>
    </row>
    <row r="7848" spans="1:15" hidden="1">
      <c r="A7848" s="110" t="s">
        <v>36</v>
      </c>
      <c r="B7848" s="110" t="s">
        <v>129</v>
      </c>
      <c r="C7848" s="110" t="s">
        <v>130</v>
      </c>
      <c r="D7848" s="110" t="s">
        <v>10</v>
      </c>
      <c r="E7848" s="110" t="s">
        <v>114</v>
      </c>
      <c r="F7848">
        <v>1108.9680000000001</v>
      </c>
      <c r="G7848">
        <v>139726973.78639999</v>
      </c>
      <c r="H7848">
        <v>32379536.923</v>
      </c>
      <c r="I7848">
        <v>30867596.659200002</v>
      </c>
      <c r="J7848">
        <v>21482483.328000002</v>
      </c>
      <c r="K7848">
        <v>12194851.924799999</v>
      </c>
      <c r="L7848">
        <v>18115713.059999999</v>
      </c>
      <c r="M7848">
        <v>1867579.52</v>
      </c>
      <c r="N7848">
        <v>951995.15399999998</v>
      </c>
      <c r="O7848">
        <v>2487435.4780000001</v>
      </c>
    </row>
    <row r="7849" spans="1:15" hidden="1">
      <c r="A7849" s="110" t="s">
        <v>36</v>
      </c>
      <c r="B7849" s="110" t="s">
        <v>129</v>
      </c>
      <c r="C7849" s="110" t="s">
        <v>130</v>
      </c>
      <c r="D7849" s="110" t="s">
        <v>10</v>
      </c>
      <c r="E7849" s="110" t="s">
        <v>114</v>
      </c>
      <c r="F7849">
        <v>2569.1091999999999</v>
      </c>
      <c r="G7849">
        <v>404403479.17199999</v>
      </c>
      <c r="H7849">
        <v>75012514.000200003</v>
      </c>
      <c r="I7849">
        <v>71509964.351999998</v>
      </c>
      <c r="J7849">
        <v>49763003.782700002</v>
      </c>
      <c r="K7849">
        <v>28251421.099199999</v>
      </c>
      <c r="L7849">
        <v>41968096.100000001</v>
      </c>
      <c r="M7849">
        <v>4326569.28</v>
      </c>
      <c r="N7849">
        <v>2205459.4539999999</v>
      </c>
      <c r="O7849">
        <v>5762557.79</v>
      </c>
    </row>
    <row r="7850" spans="1:15" hidden="1">
      <c r="A7850" s="110" t="s">
        <v>36</v>
      </c>
      <c r="B7850" s="110" t="s">
        <v>129</v>
      </c>
      <c r="C7850" s="110" t="s">
        <v>130</v>
      </c>
      <c r="D7850" s="110" t="s">
        <v>10</v>
      </c>
      <c r="E7850" s="110" t="s">
        <v>114</v>
      </c>
      <c r="F7850">
        <v>233.8476</v>
      </c>
      <c r="G7850">
        <v>31103083.741</v>
      </c>
      <c r="H7850">
        <v>6827854.3858000003</v>
      </c>
      <c r="I7850">
        <v>6509039.5584000004</v>
      </c>
      <c r="J7850">
        <v>4528931.0552000003</v>
      </c>
      <c r="K7850">
        <v>2571522.9191999999</v>
      </c>
      <c r="L7850">
        <v>3820056.1</v>
      </c>
      <c r="M7850">
        <v>393814.02</v>
      </c>
      <c r="N7850">
        <v>200745.51199999999</v>
      </c>
      <c r="O7850">
        <v>524523.82400000002</v>
      </c>
    </row>
    <row r="7851" spans="1:15" hidden="1">
      <c r="A7851" s="110" t="s">
        <v>36</v>
      </c>
      <c r="B7851" s="110" t="s">
        <v>129</v>
      </c>
      <c r="C7851" s="110" t="s">
        <v>130</v>
      </c>
      <c r="D7851" s="110" t="s">
        <v>10</v>
      </c>
      <c r="E7851" s="110" t="s">
        <v>114</v>
      </c>
      <c r="F7851">
        <v>2603.6640000000002</v>
      </c>
      <c r="G7851">
        <v>328054634.10720003</v>
      </c>
      <c r="H7851">
        <v>78521584.952600002</v>
      </c>
      <c r="I7851">
        <v>73557929.702399999</v>
      </c>
      <c r="J7851">
        <v>8570431.5991999991</v>
      </c>
      <c r="K7851">
        <v>30752049.081599999</v>
      </c>
      <c r="L7851">
        <v>39861116.759999998</v>
      </c>
      <c r="M7851">
        <v>3418012.56</v>
      </c>
      <c r="N7851">
        <v>14613.302</v>
      </c>
      <c r="O7851">
        <v>5840064.8459999999</v>
      </c>
    </row>
    <row r="7852" spans="1:15" hidden="1">
      <c r="A7852" s="110" t="s">
        <v>36</v>
      </c>
      <c r="B7852" s="110" t="s">
        <v>129</v>
      </c>
      <c r="C7852" s="110" t="s">
        <v>130</v>
      </c>
      <c r="D7852" s="110" t="s">
        <v>10</v>
      </c>
      <c r="E7852" s="110" t="s">
        <v>114</v>
      </c>
      <c r="F7852">
        <v>1791.2244000000001</v>
      </c>
      <c r="G7852">
        <v>281956632.80400002</v>
      </c>
      <c r="H7852">
        <v>54020048.354999997</v>
      </c>
      <c r="I7852">
        <v>50604663.935999997</v>
      </c>
      <c r="J7852">
        <v>5892290.1928000003</v>
      </c>
      <c r="K7852">
        <v>21156749.316</v>
      </c>
      <c r="L7852">
        <v>27423112.399999999</v>
      </c>
      <c r="M7852">
        <v>2351117.12</v>
      </c>
      <c r="N7852">
        <v>10059.103999999999</v>
      </c>
      <c r="O7852">
        <v>4017747.932</v>
      </c>
    </row>
    <row r="7853" spans="1:15" hidden="1">
      <c r="A7853" s="110" t="s">
        <v>36</v>
      </c>
      <c r="B7853" s="110" t="s">
        <v>129</v>
      </c>
      <c r="C7853" s="110" t="s">
        <v>130</v>
      </c>
      <c r="D7853" s="110" t="s">
        <v>10</v>
      </c>
      <c r="E7853" s="110" t="s">
        <v>114</v>
      </c>
      <c r="F7853">
        <v>215.3648</v>
      </c>
      <c r="G7853">
        <v>28339883.122299999</v>
      </c>
      <c r="H7853">
        <v>6495020.0511999996</v>
      </c>
      <c r="I7853">
        <v>6084382.1568</v>
      </c>
      <c r="J7853">
        <v>707870.9558</v>
      </c>
      <c r="K7853">
        <v>2543686.7400000002</v>
      </c>
      <c r="L7853">
        <v>3297165.06</v>
      </c>
      <c r="M7853">
        <v>282724.52</v>
      </c>
      <c r="N7853">
        <v>1208.68</v>
      </c>
      <c r="O7853">
        <v>483067.00199999998</v>
      </c>
    </row>
    <row r="7854" spans="1:15" hidden="1">
      <c r="A7854" s="110" t="s">
        <v>36</v>
      </c>
      <c r="B7854" s="110" t="s">
        <v>129</v>
      </c>
      <c r="C7854" s="110" t="s">
        <v>130</v>
      </c>
      <c r="D7854" s="110" t="s">
        <v>10</v>
      </c>
      <c r="E7854" s="110" t="s">
        <v>114</v>
      </c>
      <c r="F7854">
        <v>9.6432000000000002</v>
      </c>
      <c r="G7854">
        <v>1517936.112</v>
      </c>
      <c r="H7854">
        <v>290822.89740000002</v>
      </c>
      <c r="I7854">
        <v>272434.17599999998</v>
      </c>
      <c r="J7854">
        <v>28915.927599999999</v>
      </c>
      <c r="K7854">
        <v>113895.2448</v>
      </c>
      <c r="L7854">
        <v>147635.26</v>
      </c>
      <c r="M7854">
        <v>12659.98</v>
      </c>
      <c r="N7854">
        <v>54.12</v>
      </c>
      <c r="O7854">
        <v>21629.96</v>
      </c>
    </row>
    <row r="7855" spans="1:15" hidden="1">
      <c r="A7855" s="110" t="s">
        <v>36</v>
      </c>
      <c r="B7855" s="110" t="s">
        <v>129</v>
      </c>
      <c r="C7855" s="110" t="s">
        <v>130</v>
      </c>
      <c r="D7855" s="110" t="s">
        <v>10</v>
      </c>
      <c r="E7855" s="110" t="s">
        <v>114</v>
      </c>
      <c r="F7855">
        <v>2459.0160000000001</v>
      </c>
      <c r="G7855">
        <v>309829376.65679997</v>
      </c>
      <c r="H7855">
        <v>71798098.977799997</v>
      </c>
      <c r="I7855">
        <v>68445539.596799999</v>
      </c>
      <c r="J7855">
        <v>47629013.547799997</v>
      </c>
      <c r="K7855">
        <v>27040763.3904</v>
      </c>
      <c r="L7855">
        <v>40169628.640000001</v>
      </c>
      <c r="M7855">
        <v>4141158.26</v>
      </c>
      <c r="N7855">
        <v>2110942.4819999998</v>
      </c>
      <c r="O7855">
        <v>5515616.3480000002</v>
      </c>
    </row>
    <row r="7856" spans="1:15" hidden="1">
      <c r="A7856" s="110" t="s">
        <v>36</v>
      </c>
      <c r="B7856" s="110" t="s">
        <v>129</v>
      </c>
      <c r="C7856" s="110" t="s">
        <v>130</v>
      </c>
      <c r="D7856" s="110" t="s">
        <v>10</v>
      </c>
      <c r="E7856" s="110" t="s">
        <v>114</v>
      </c>
      <c r="F7856">
        <v>991.64239999999995</v>
      </c>
      <c r="G7856">
        <v>156094430.18399999</v>
      </c>
      <c r="H7856">
        <v>28951808.346999999</v>
      </c>
      <c r="I7856">
        <v>27598004.755199999</v>
      </c>
      <c r="J7856">
        <v>19206652.911200002</v>
      </c>
      <c r="K7856">
        <v>10904066.8992</v>
      </c>
      <c r="L7856">
        <v>16195010.66</v>
      </c>
      <c r="M7856">
        <v>1669183.8</v>
      </c>
      <c r="N7856">
        <v>849904.08799999999</v>
      </c>
      <c r="O7856">
        <v>2224271.5660000001</v>
      </c>
    </row>
    <row r="7857" spans="1:15" hidden="1">
      <c r="A7857" s="110" t="s">
        <v>36</v>
      </c>
      <c r="B7857" s="110" t="s">
        <v>129</v>
      </c>
      <c r="C7857" s="110" t="s">
        <v>130</v>
      </c>
      <c r="D7857" s="110" t="s">
        <v>10</v>
      </c>
      <c r="E7857" s="110" t="s">
        <v>114</v>
      </c>
      <c r="F7857">
        <v>57.859200000000001</v>
      </c>
      <c r="G7857">
        <v>7574716.0011999998</v>
      </c>
      <c r="H7857">
        <v>1689366.7634000001</v>
      </c>
      <c r="I7857">
        <v>1610482.8864</v>
      </c>
      <c r="J7857">
        <v>1119276.5911999999</v>
      </c>
      <c r="K7857">
        <v>636254.00639999995</v>
      </c>
      <c r="L7857">
        <v>945168.08</v>
      </c>
      <c r="M7857">
        <v>97438.96</v>
      </c>
      <c r="N7857">
        <v>49668.63</v>
      </c>
      <c r="O7857">
        <v>129779.76</v>
      </c>
    </row>
    <row r="7858" spans="1:15" hidden="1">
      <c r="A7858" s="110" t="s">
        <v>36</v>
      </c>
      <c r="B7858" s="110" t="s">
        <v>129</v>
      </c>
      <c r="C7858" s="110" t="s">
        <v>130</v>
      </c>
      <c r="D7858" s="110" t="s">
        <v>10</v>
      </c>
      <c r="E7858" s="110" t="s">
        <v>114</v>
      </c>
      <c r="F7858">
        <v>4821.6000000000004</v>
      </c>
      <c r="G7858">
        <v>607508581.67999995</v>
      </c>
      <c r="H7858">
        <v>145260725.1724</v>
      </c>
      <c r="I7858">
        <v>136078217.2608</v>
      </c>
      <c r="J7858">
        <v>15866256.717499999</v>
      </c>
      <c r="K7858">
        <v>56889644.8248</v>
      </c>
      <c r="L7858">
        <v>73740933.760000005</v>
      </c>
      <c r="M7858">
        <v>6323138.0800000001</v>
      </c>
      <c r="N7858">
        <v>27032.94</v>
      </c>
      <c r="O7858">
        <v>10814933.998</v>
      </c>
    </row>
    <row r="7859" spans="1:15" hidden="1">
      <c r="A7859" s="110" t="s">
        <v>36</v>
      </c>
      <c r="B7859" s="110" t="s">
        <v>129</v>
      </c>
      <c r="C7859" s="110" t="s">
        <v>130</v>
      </c>
      <c r="D7859" s="110" t="s">
        <v>10</v>
      </c>
      <c r="E7859" s="110" t="s">
        <v>114</v>
      </c>
      <c r="F7859">
        <v>802.79639999999995</v>
      </c>
      <c r="G7859">
        <v>126368181.324</v>
      </c>
      <c r="H7859">
        <v>24199904.214200001</v>
      </c>
      <c r="I7859">
        <v>22669993.4208</v>
      </c>
      <c r="J7859">
        <v>2643089.0476000002</v>
      </c>
      <c r="K7859">
        <v>9477595.5551999994</v>
      </c>
      <c r="L7859">
        <v>12284959.560000001</v>
      </c>
      <c r="M7859">
        <v>1053396.6000000001</v>
      </c>
      <c r="N7859">
        <v>4506.3919999999998</v>
      </c>
      <c r="O7859">
        <v>1800686.0519999999</v>
      </c>
    </row>
    <row r="7860" spans="1:15" hidden="1">
      <c r="A7860" s="110" t="s">
        <v>36</v>
      </c>
      <c r="B7860" s="110" t="s">
        <v>129</v>
      </c>
      <c r="C7860" s="110" t="s">
        <v>130</v>
      </c>
      <c r="D7860" s="110" t="s">
        <v>10</v>
      </c>
      <c r="E7860" s="110" t="s">
        <v>114</v>
      </c>
      <c r="F7860">
        <v>58.662799999999997</v>
      </c>
      <c r="G7860">
        <v>7621304.2290000003</v>
      </c>
      <c r="H7860">
        <v>1769168.45</v>
      </c>
      <c r="I7860">
        <v>1657307.1168</v>
      </c>
      <c r="J7860">
        <v>194546.12210000001</v>
      </c>
      <c r="K7860">
        <v>692866.87199999997</v>
      </c>
      <c r="L7860">
        <v>898111.56</v>
      </c>
      <c r="M7860">
        <v>77013.58</v>
      </c>
      <c r="N7860">
        <v>329.23</v>
      </c>
      <c r="O7860">
        <v>131581.054</v>
      </c>
    </row>
    <row r="7861" spans="1:15" hidden="1">
      <c r="A7861" s="110" t="s">
        <v>36</v>
      </c>
      <c r="B7861" s="110" t="s">
        <v>129</v>
      </c>
      <c r="C7861" s="110" t="s">
        <v>130</v>
      </c>
      <c r="D7861" s="110" t="s">
        <v>10</v>
      </c>
      <c r="E7861" s="110" t="s">
        <v>112</v>
      </c>
      <c r="F7861">
        <v>57367.396800000002</v>
      </c>
      <c r="G7861">
        <v>6040580360.4115</v>
      </c>
      <c r="H7861">
        <v>1465809901.451</v>
      </c>
      <c r="I7861">
        <v>1437374352.1152</v>
      </c>
      <c r="J7861">
        <v>8723270.6223000009</v>
      </c>
      <c r="K7861">
        <v>501681044.83679998</v>
      </c>
      <c r="L7861">
        <v>879947675.22000003</v>
      </c>
      <c r="M7861">
        <v>175784209.34</v>
      </c>
      <c r="N7861">
        <v>205616209.17199999</v>
      </c>
      <c r="O7861">
        <v>150655618.234</v>
      </c>
    </row>
    <row r="7862" spans="1:15" hidden="1">
      <c r="A7862" s="110" t="s">
        <v>36</v>
      </c>
      <c r="B7862" s="110" t="s">
        <v>129</v>
      </c>
      <c r="C7862" s="110" t="s">
        <v>130</v>
      </c>
      <c r="D7862" s="110" t="s">
        <v>10</v>
      </c>
      <c r="E7862" s="110" t="s">
        <v>112</v>
      </c>
      <c r="F7862">
        <v>16752.6492</v>
      </c>
      <c r="G7862">
        <v>2262129287.5289001</v>
      </c>
      <c r="H7862">
        <v>428934560.21380001</v>
      </c>
      <c r="I7862">
        <v>419862893.088</v>
      </c>
      <c r="J7862">
        <v>234168.79829999999</v>
      </c>
      <c r="K7862">
        <v>147067388.94240001</v>
      </c>
      <c r="L7862">
        <v>255606154.03999999</v>
      </c>
      <c r="M7862">
        <v>51515243.759999998</v>
      </c>
      <c r="N7862">
        <v>59251114.494000003</v>
      </c>
      <c r="O7862">
        <v>43995036.469999999</v>
      </c>
    </row>
    <row r="7863" spans="1:15" hidden="1">
      <c r="A7863" s="110" t="s">
        <v>36</v>
      </c>
      <c r="B7863" s="110" t="s">
        <v>129</v>
      </c>
      <c r="C7863" s="110" t="s">
        <v>130</v>
      </c>
      <c r="D7863" s="110" t="s">
        <v>10</v>
      </c>
      <c r="E7863" s="110" t="s">
        <v>112</v>
      </c>
      <c r="F7863">
        <v>2520.8932</v>
      </c>
      <c r="G7863">
        <v>276262144.80479997</v>
      </c>
      <c r="H7863">
        <v>64518303.879799999</v>
      </c>
      <c r="I7863">
        <v>63178477.286399998</v>
      </c>
      <c r="J7863">
        <v>35138.122100000001</v>
      </c>
      <c r="K7863">
        <v>22088664.424800001</v>
      </c>
      <c r="L7863">
        <v>38468146.68</v>
      </c>
      <c r="M7863">
        <v>7778684</v>
      </c>
      <c r="N7863">
        <v>8952730.6439999994</v>
      </c>
      <c r="O7863">
        <v>6620254.2560000001</v>
      </c>
    </row>
    <row r="7864" spans="1:15" hidden="1">
      <c r="A7864" s="110" t="s">
        <v>36</v>
      </c>
      <c r="B7864" s="110" t="s">
        <v>129</v>
      </c>
      <c r="C7864" s="110" t="s">
        <v>130</v>
      </c>
      <c r="D7864" s="110" t="s">
        <v>10</v>
      </c>
      <c r="E7864" s="110" t="s">
        <v>112</v>
      </c>
      <c r="F7864">
        <v>223915.10399999999</v>
      </c>
      <c r="G7864">
        <v>32041042240.838402</v>
      </c>
      <c r="H7864">
        <v>7396728711.6451998</v>
      </c>
      <c r="I7864">
        <v>5831753250.2975998</v>
      </c>
      <c r="J7864">
        <v>16873986.239999998</v>
      </c>
      <c r="K7864">
        <v>1973661320.016</v>
      </c>
      <c r="L7864">
        <v>2835033732.1999998</v>
      </c>
      <c r="M7864">
        <v>521436718.33999997</v>
      </c>
      <c r="N7864">
        <v>711529820.34200001</v>
      </c>
      <c r="O7864">
        <v>588035544.51400006</v>
      </c>
    </row>
    <row r="7865" spans="1:15" hidden="1">
      <c r="A7865" s="110" t="s">
        <v>36</v>
      </c>
      <c r="B7865" s="110" t="s">
        <v>129</v>
      </c>
      <c r="C7865" s="110" t="s">
        <v>130</v>
      </c>
      <c r="D7865" s="110" t="s">
        <v>10</v>
      </c>
      <c r="E7865" s="110" t="s">
        <v>112</v>
      </c>
      <c r="F7865">
        <v>39162.642399999997</v>
      </c>
      <c r="G7865">
        <v>6725118169.4004002</v>
      </c>
      <c r="H7865">
        <v>1294443597.0664001</v>
      </c>
      <c r="I7865">
        <v>1020074071.3344001</v>
      </c>
      <c r="J7865">
        <v>131713.8897</v>
      </c>
      <c r="K7865">
        <v>342699956.28719997</v>
      </c>
      <c r="L7865">
        <v>495401633.06</v>
      </c>
      <c r="M7865">
        <v>92765698</v>
      </c>
      <c r="N7865">
        <v>128405580.138</v>
      </c>
      <c r="O7865">
        <v>102847130.51800001</v>
      </c>
    </row>
    <row r="7866" spans="1:15" hidden="1">
      <c r="A7866" s="110" t="s">
        <v>36</v>
      </c>
      <c r="B7866" s="110" t="s">
        <v>129</v>
      </c>
      <c r="C7866" s="110" t="s">
        <v>130</v>
      </c>
      <c r="D7866" s="110" t="s">
        <v>10</v>
      </c>
      <c r="E7866" s="110" t="s">
        <v>112</v>
      </c>
      <c r="F7866">
        <v>3482.8024</v>
      </c>
      <c r="G7866">
        <v>509481329.64499998</v>
      </c>
      <c r="H7866">
        <v>115016207.29260001</v>
      </c>
      <c r="I7866">
        <v>90726779.020799994</v>
      </c>
      <c r="J7866">
        <v>11136.8084</v>
      </c>
      <c r="K7866">
        <v>30323159.200800002</v>
      </c>
      <c r="L7866">
        <v>44021252.280000001</v>
      </c>
      <c r="M7866">
        <v>8303552.0599999996</v>
      </c>
      <c r="N7866">
        <v>11509517.294</v>
      </c>
      <c r="O7866">
        <v>9146375.6119999997</v>
      </c>
    </row>
    <row r="7867" spans="1:15" hidden="1">
      <c r="A7867" s="110" t="s">
        <v>36</v>
      </c>
      <c r="B7867" s="110" t="s">
        <v>129</v>
      </c>
      <c r="C7867" s="110" t="s">
        <v>130</v>
      </c>
      <c r="D7867" s="110" t="s">
        <v>10</v>
      </c>
      <c r="E7867" s="110" t="s">
        <v>112</v>
      </c>
      <c r="F7867">
        <v>4.0179999999999998</v>
      </c>
      <c r="G7867">
        <v>691146.22499999998</v>
      </c>
      <c r="H7867">
        <v>132531.13879999999</v>
      </c>
      <c r="I7867">
        <v>104684.2176</v>
      </c>
      <c r="J7867">
        <v>222.48759999999999</v>
      </c>
      <c r="K7867">
        <v>34742.088000000003</v>
      </c>
      <c r="L7867">
        <v>50730.12</v>
      </c>
      <c r="M7867">
        <v>9662.8799999999992</v>
      </c>
      <c r="N7867">
        <v>13419.054</v>
      </c>
      <c r="O7867">
        <v>10551.596</v>
      </c>
    </row>
    <row r="7868" spans="1:15" hidden="1">
      <c r="A7868" s="110" t="s">
        <v>36</v>
      </c>
      <c r="B7868" s="110" t="s">
        <v>129</v>
      </c>
      <c r="C7868" s="110" t="s">
        <v>130</v>
      </c>
      <c r="D7868" s="110" t="s">
        <v>10</v>
      </c>
      <c r="E7868" s="110" t="s">
        <v>112</v>
      </c>
      <c r="F7868">
        <v>2627.7719999999999</v>
      </c>
      <c r="G7868">
        <v>376019983.23119998</v>
      </c>
      <c r="H7868">
        <v>91942918.774000004</v>
      </c>
      <c r="I7868">
        <v>69199821.2544</v>
      </c>
      <c r="J7868">
        <v>985263.24879999994</v>
      </c>
      <c r="K7868">
        <v>21905576.3664</v>
      </c>
      <c r="L7868">
        <v>27529645.98</v>
      </c>
      <c r="M7868">
        <v>7756362.7800000003</v>
      </c>
      <c r="N7868">
        <v>3716184.0759999999</v>
      </c>
      <c r="O7868">
        <v>6900934.1059999997</v>
      </c>
    </row>
    <row r="7869" spans="1:15" hidden="1">
      <c r="A7869" s="110" t="s">
        <v>36</v>
      </c>
      <c r="B7869" s="110" t="s">
        <v>129</v>
      </c>
      <c r="C7869" s="110" t="s">
        <v>130</v>
      </c>
      <c r="D7869" s="110" t="s">
        <v>10</v>
      </c>
      <c r="E7869" s="110" t="s">
        <v>112</v>
      </c>
      <c r="F7869">
        <v>6439.2467999999999</v>
      </c>
      <c r="G7869">
        <v>1107630940.1849999</v>
      </c>
      <c r="H7869">
        <v>225885088.42460001</v>
      </c>
      <c r="I7869">
        <v>169775043.78240001</v>
      </c>
      <c r="J7869">
        <v>1373752.6636000001</v>
      </c>
      <c r="K7869">
        <v>53607692.700000003</v>
      </c>
      <c r="L7869">
        <v>67207878.140000001</v>
      </c>
      <c r="M7869">
        <v>18835553.34</v>
      </c>
      <c r="N7869">
        <v>8715042.8200000003</v>
      </c>
      <c r="O7869">
        <v>16910453.362</v>
      </c>
    </row>
    <row r="7870" spans="1:15" hidden="1">
      <c r="A7870" s="110" t="s">
        <v>36</v>
      </c>
      <c r="B7870" s="110" t="s">
        <v>129</v>
      </c>
      <c r="C7870" s="110" t="s">
        <v>130</v>
      </c>
      <c r="D7870" s="110" t="s">
        <v>10</v>
      </c>
      <c r="E7870" s="110" t="s">
        <v>112</v>
      </c>
      <c r="F7870">
        <v>250.72319999999999</v>
      </c>
      <c r="G7870">
        <v>37006518.669100001</v>
      </c>
      <c r="H7870">
        <v>8810936.9164000005</v>
      </c>
      <c r="I7870">
        <v>6619156.2432000004</v>
      </c>
      <c r="J7870">
        <v>52421.3053</v>
      </c>
      <c r="K7870">
        <v>2084334.8759999999</v>
      </c>
      <c r="L7870">
        <v>2610399.48</v>
      </c>
      <c r="M7870">
        <v>725037.44</v>
      </c>
      <c r="N7870">
        <v>332251.7</v>
      </c>
      <c r="O7870">
        <v>658437.44999999995</v>
      </c>
    </row>
    <row r="7871" spans="1:15" hidden="1">
      <c r="A7871" s="110" t="s">
        <v>36</v>
      </c>
      <c r="B7871" s="110" t="s">
        <v>129</v>
      </c>
      <c r="C7871" s="110" t="s">
        <v>130</v>
      </c>
      <c r="D7871" s="110" t="s">
        <v>10</v>
      </c>
      <c r="E7871" s="110" t="s">
        <v>112</v>
      </c>
      <c r="F7871">
        <v>8172.6120000000001</v>
      </c>
      <c r="G7871">
        <v>1169456645.0952001</v>
      </c>
      <c r="H7871">
        <v>299286901.51679999</v>
      </c>
      <c r="I7871">
        <v>209561325.1776</v>
      </c>
      <c r="J7871">
        <v>2024762.5061000001</v>
      </c>
      <c r="K7871">
        <v>65992165.7544</v>
      </c>
      <c r="L7871">
        <v>85320257.900000006</v>
      </c>
      <c r="M7871">
        <v>23861323.5</v>
      </c>
      <c r="N7871">
        <v>23108940.535999998</v>
      </c>
      <c r="O7871">
        <v>21462537.074000001</v>
      </c>
    </row>
    <row r="7872" spans="1:15" hidden="1">
      <c r="A7872" s="110" t="s">
        <v>36</v>
      </c>
      <c r="B7872" s="110" t="s">
        <v>129</v>
      </c>
      <c r="C7872" s="110" t="s">
        <v>130</v>
      </c>
      <c r="D7872" s="110" t="s">
        <v>10</v>
      </c>
      <c r="E7872" s="110" t="s">
        <v>112</v>
      </c>
      <c r="F7872">
        <v>8212.7919999999995</v>
      </c>
      <c r="G7872">
        <v>1411906797.2145</v>
      </c>
      <c r="H7872">
        <v>301701575.24599999</v>
      </c>
      <c r="I7872">
        <v>210605568.8064</v>
      </c>
      <c r="J7872">
        <v>3518562.7554000001</v>
      </c>
      <c r="K7872">
        <v>66169116.604800001</v>
      </c>
      <c r="L7872">
        <v>85254296.280000001</v>
      </c>
      <c r="M7872">
        <v>23869474.300000001</v>
      </c>
      <c r="N7872">
        <v>22378736.357999999</v>
      </c>
      <c r="O7872">
        <v>21568056.642000001</v>
      </c>
    </row>
    <row r="7873" spans="1:15" hidden="1">
      <c r="A7873" s="110" t="s">
        <v>36</v>
      </c>
      <c r="B7873" s="110" t="s">
        <v>129</v>
      </c>
      <c r="C7873" s="110" t="s">
        <v>130</v>
      </c>
      <c r="D7873" s="110" t="s">
        <v>10</v>
      </c>
      <c r="E7873" s="110" t="s">
        <v>112</v>
      </c>
      <c r="F7873">
        <v>711.18600000000004</v>
      </c>
      <c r="G7873">
        <v>104957390.1499</v>
      </c>
      <c r="H7873">
        <v>26070304.0176</v>
      </c>
      <c r="I7873">
        <v>18226077.024</v>
      </c>
      <c r="J7873">
        <v>304145.49219999998</v>
      </c>
      <c r="K7873">
        <v>5733010.4183999998</v>
      </c>
      <c r="L7873">
        <v>7375101.3200000003</v>
      </c>
      <c r="M7873">
        <v>2101202.44</v>
      </c>
      <c r="N7873">
        <v>1924290.72</v>
      </c>
      <c r="O7873">
        <v>1867683.004</v>
      </c>
    </row>
    <row r="7874" spans="1:15" hidden="1">
      <c r="A7874" s="110" t="s">
        <v>36</v>
      </c>
      <c r="B7874" s="110" t="s">
        <v>129</v>
      </c>
      <c r="C7874" s="110" t="s">
        <v>130</v>
      </c>
      <c r="D7874" s="110" t="s">
        <v>10</v>
      </c>
      <c r="E7874" s="110" t="s">
        <v>112</v>
      </c>
      <c r="F7874">
        <v>626.80799999999999</v>
      </c>
      <c r="G7874">
        <v>89692840.036799997</v>
      </c>
      <c r="H7874">
        <v>20412141.009799998</v>
      </c>
      <c r="I7874">
        <v>16611509.356799999</v>
      </c>
      <c r="J7874">
        <v>555745.38439999998</v>
      </c>
      <c r="K7874">
        <v>5181177.1176000005</v>
      </c>
      <c r="L7874">
        <v>8445797.4600000009</v>
      </c>
      <c r="M7874">
        <v>2384879.7999999998</v>
      </c>
      <c r="N7874">
        <v>2110123.466</v>
      </c>
      <c r="O7874">
        <v>1646094.9779999999</v>
      </c>
    </row>
    <row r="7875" spans="1:15" hidden="1">
      <c r="A7875" s="110" t="s">
        <v>36</v>
      </c>
      <c r="B7875" s="110" t="s">
        <v>129</v>
      </c>
      <c r="C7875" s="110" t="s">
        <v>130</v>
      </c>
      <c r="D7875" s="110" t="s">
        <v>10</v>
      </c>
      <c r="E7875" s="110" t="s">
        <v>112</v>
      </c>
      <c r="F7875">
        <v>5200.8991999999998</v>
      </c>
      <c r="G7875">
        <v>894608615.30040002</v>
      </c>
      <c r="H7875">
        <v>167548103.60839999</v>
      </c>
      <c r="I7875">
        <v>137785480.8768</v>
      </c>
      <c r="J7875">
        <v>1749943.1140999999</v>
      </c>
      <c r="K7875">
        <v>41643935.4384</v>
      </c>
      <c r="L7875">
        <v>70583150.659999996</v>
      </c>
      <c r="M7875">
        <v>21975991.800000001</v>
      </c>
      <c r="N7875">
        <v>21991521.287999999</v>
      </c>
      <c r="O7875">
        <v>13658375.346000001</v>
      </c>
    </row>
    <row r="7876" spans="1:15" hidden="1">
      <c r="A7876" s="110" t="s">
        <v>36</v>
      </c>
      <c r="B7876" s="110" t="s">
        <v>129</v>
      </c>
      <c r="C7876" s="110" t="s">
        <v>130</v>
      </c>
      <c r="D7876" s="110" t="s">
        <v>10</v>
      </c>
      <c r="E7876" s="110" t="s">
        <v>112</v>
      </c>
      <c r="F7876">
        <v>12.054</v>
      </c>
      <c r="G7876">
        <v>1779159.5514</v>
      </c>
      <c r="H7876">
        <v>389112.0662</v>
      </c>
      <c r="I7876">
        <v>317808.38400000002</v>
      </c>
      <c r="J7876">
        <v>4431.1073999999999</v>
      </c>
      <c r="K7876">
        <v>98051.860799999995</v>
      </c>
      <c r="L7876">
        <v>161911.46</v>
      </c>
      <c r="M7876">
        <v>47439.46</v>
      </c>
      <c r="N7876">
        <v>43706.41</v>
      </c>
      <c r="O7876">
        <v>31655.69</v>
      </c>
    </row>
    <row r="7877" spans="1:15" hidden="1">
      <c r="A7877" s="110" t="s">
        <v>36</v>
      </c>
      <c r="B7877" s="110" t="s">
        <v>129</v>
      </c>
      <c r="C7877" s="110" t="s">
        <v>130</v>
      </c>
      <c r="D7877" s="110" t="s">
        <v>10</v>
      </c>
      <c r="E7877" s="110" t="s">
        <v>112</v>
      </c>
      <c r="F7877">
        <v>4.0179999999999998</v>
      </c>
      <c r="G7877">
        <v>691146.22499999998</v>
      </c>
      <c r="H7877">
        <v>129704.28720000001</v>
      </c>
      <c r="I7877">
        <v>105935.8656</v>
      </c>
      <c r="J7877">
        <v>1742.6122</v>
      </c>
      <c r="K7877">
        <v>32683.953600000001</v>
      </c>
      <c r="L7877">
        <v>53970.76</v>
      </c>
      <c r="M7877">
        <v>15812.88</v>
      </c>
      <c r="N7877">
        <v>14569.103999999999</v>
      </c>
      <c r="O7877">
        <v>10551.596</v>
      </c>
    </row>
    <row r="7878" spans="1:15" hidden="1">
      <c r="A7878" s="110" t="s">
        <v>36</v>
      </c>
      <c r="B7878" s="110" t="s">
        <v>129</v>
      </c>
      <c r="C7878" s="110" t="s">
        <v>130</v>
      </c>
      <c r="D7878" s="110" t="s">
        <v>10</v>
      </c>
      <c r="E7878" s="110" t="s">
        <v>112</v>
      </c>
      <c r="F7878">
        <v>92074.880799999999</v>
      </c>
      <c r="G7878">
        <v>9695523654.5983009</v>
      </c>
      <c r="H7878">
        <v>2363147458.6950002</v>
      </c>
      <c r="I7878">
        <v>2225216400.3072</v>
      </c>
      <c r="J7878">
        <v>26079776.488400001</v>
      </c>
      <c r="K7878">
        <v>708764791.24800003</v>
      </c>
      <c r="L7878">
        <v>822122805.34000003</v>
      </c>
      <c r="M7878">
        <v>165021005.78</v>
      </c>
      <c r="N7878">
        <v>3752157.64</v>
      </c>
      <c r="O7878">
        <v>395132606.81400001</v>
      </c>
    </row>
    <row r="7879" spans="1:15" hidden="1">
      <c r="A7879" s="110" t="s">
        <v>36</v>
      </c>
      <c r="B7879" s="110" t="s">
        <v>129</v>
      </c>
      <c r="C7879" s="110" t="s">
        <v>130</v>
      </c>
      <c r="D7879" s="110" t="s">
        <v>10</v>
      </c>
      <c r="E7879" s="110" t="s">
        <v>112</v>
      </c>
      <c r="F7879">
        <v>6607.1992</v>
      </c>
      <c r="G7879">
        <v>894000430.48930001</v>
      </c>
      <c r="H7879">
        <v>169461570.3448</v>
      </c>
      <c r="I7879">
        <v>159602103.0528</v>
      </c>
      <c r="J7879">
        <v>1870395.9006000001</v>
      </c>
      <c r="K7879">
        <v>50844328.452</v>
      </c>
      <c r="L7879">
        <v>58973339.740000002</v>
      </c>
      <c r="M7879">
        <v>11840873.800000001</v>
      </c>
      <c r="N7879">
        <v>269022.402</v>
      </c>
      <c r="O7879">
        <v>28354311.370000001</v>
      </c>
    </row>
    <row r="7880" spans="1:15" hidden="1">
      <c r="A7880" s="110" t="s">
        <v>36</v>
      </c>
      <c r="B7880" s="110" t="s">
        <v>129</v>
      </c>
      <c r="C7880" s="110" t="s">
        <v>130</v>
      </c>
      <c r="D7880" s="110" t="s">
        <v>10</v>
      </c>
      <c r="E7880" s="110" t="s">
        <v>112</v>
      </c>
      <c r="F7880">
        <v>1702.0247999999999</v>
      </c>
      <c r="G7880">
        <v>184667795.42899999</v>
      </c>
      <c r="H7880">
        <v>43648518.344400004</v>
      </c>
      <c r="I7880">
        <v>41109359.136</v>
      </c>
      <c r="J7880">
        <v>483431.94949999999</v>
      </c>
      <c r="K7880">
        <v>13096270.512</v>
      </c>
      <c r="L7880">
        <v>15190085.08</v>
      </c>
      <c r="M7880">
        <v>3049955.56</v>
      </c>
      <c r="N7880">
        <v>69292.542000000001</v>
      </c>
      <c r="O7880">
        <v>7304114.5760000004</v>
      </c>
    </row>
    <row r="7881" spans="1:15" hidden="1">
      <c r="A7881" s="110" t="s">
        <v>36</v>
      </c>
      <c r="B7881" s="110" t="s">
        <v>129</v>
      </c>
      <c r="C7881" s="110" t="s">
        <v>130</v>
      </c>
      <c r="D7881" s="110" t="s">
        <v>10</v>
      </c>
      <c r="E7881" s="110" t="s">
        <v>112</v>
      </c>
      <c r="F7881">
        <v>169848.89600000001</v>
      </c>
      <c r="G7881">
        <v>24304688955.993599</v>
      </c>
      <c r="H7881">
        <v>5635338704.1387997</v>
      </c>
      <c r="I7881">
        <v>4327397493.9071999</v>
      </c>
      <c r="J7881">
        <v>61005193.010499999</v>
      </c>
      <c r="K7881">
        <v>1336179085.6032</v>
      </c>
      <c r="L7881">
        <v>1524509184.4400001</v>
      </c>
      <c r="M7881">
        <v>307003163.63999999</v>
      </c>
      <c r="N7881">
        <v>10864981.468</v>
      </c>
      <c r="O7881">
        <v>728894095.15999997</v>
      </c>
    </row>
    <row r="7882" spans="1:15" hidden="1">
      <c r="A7882" s="110" t="s">
        <v>36</v>
      </c>
      <c r="B7882" s="110" t="s">
        <v>129</v>
      </c>
      <c r="C7882" s="110" t="s">
        <v>130</v>
      </c>
      <c r="D7882" s="110" t="s">
        <v>10</v>
      </c>
      <c r="E7882" s="110" t="s">
        <v>112</v>
      </c>
      <c r="F7882">
        <v>11106.5556</v>
      </c>
      <c r="G7882">
        <v>1907093601.5669999</v>
      </c>
      <c r="H7882">
        <v>368645519.03479999</v>
      </c>
      <c r="I7882">
        <v>282638722.8096</v>
      </c>
      <c r="J7882">
        <v>3991548.9752000002</v>
      </c>
      <c r="K7882">
        <v>87158355.566400006</v>
      </c>
      <c r="L7882">
        <v>99508926.180000007</v>
      </c>
      <c r="M7882">
        <v>19990448.719999999</v>
      </c>
      <c r="N7882">
        <v>706054.93200000003</v>
      </c>
      <c r="O7882">
        <v>47662965.350000001</v>
      </c>
    </row>
    <row r="7883" spans="1:15" hidden="1">
      <c r="A7883" s="110" t="s">
        <v>36</v>
      </c>
      <c r="B7883" s="110" t="s">
        <v>129</v>
      </c>
      <c r="C7883" s="110" t="s">
        <v>130</v>
      </c>
      <c r="D7883" s="110" t="s">
        <v>10</v>
      </c>
      <c r="E7883" s="110" t="s">
        <v>112</v>
      </c>
      <c r="F7883">
        <v>5714.3995999999997</v>
      </c>
      <c r="G7883">
        <v>848519635.69299996</v>
      </c>
      <c r="H7883">
        <v>189409498.41580001</v>
      </c>
      <c r="I7883">
        <v>145597889.04960001</v>
      </c>
      <c r="J7883">
        <v>2050306.3174999999</v>
      </c>
      <c r="K7883">
        <v>44994347.100000001</v>
      </c>
      <c r="L7883">
        <v>51314039.539999999</v>
      </c>
      <c r="M7883">
        <v>10349830.08</v>
      </c>
      <c r="N7883">
        <v>366761.31800000003</v>
      </c>
      <c r="O7883">
        <v>24522927.462000001</v>
      </c>
    </row>
    <row r="7884" spans="1:15" hidden="1">
      <c r="A7884" s="110" t="s">
        <v>36</v>
      </c>
      <c r="B7884" s="110" t="s">
        <v>129</v>
      </c>
      <c r="C7884" s="110" t="s">
        <v>130</v>
      </c>
      <c r="D7884" s="110" t="s">
        <v>10</v>
      </c>
      <c r="E7884" s="110" t="s">
        <v>112</v>
      </c>
      <c r="F7884">
        <v>1627.29</v>
      </c>
      <c r="G7884">
        <v>232861781.69100001</v>
      </c>
      <c r="H7884">
        <v>56800317.354000002</v>
      </c>
      <c r="I7884">
        <v>42697742.956799999</v>
      </c>
      <c r="J7884">
        <v>52884550.5044</v>
      </c>
      <c r="K7884">
        <v>13699399.536</v>
      </c>
      <c r="L7884">
        <v>17219466.18</v>
      </c>
      <c r="M7884">
        <v>3042491.1</v>
      </c>
      <c r="N7884">
        <v>369977.85</v>
      </c>
      <c r="O7884">
        <v>6983395.8480000002</v>
      </c>
    </row>
    <row r="7885" spans="1:15" hidden="1">
      <c r="A7885" s="110" t="s">
        <v>36</v>
      </c>
      <c r="B7885" s="110" t="s">
        <v>129</v>
      </c>
      <c r="C7885" s="110" t="s">
        <v>130</v>
      </c>
      <c r="D7885" s="110" t="s">
        <v>10</v>
      </c>
      <c r="E7885" s="110" t="s">
        <v>112</v>
      </c>
      <c r="F7885">
        <v>1169.2380000000001</v>
      </c>
      <c r="G7885">
        <v>201123551.47499999</v>
      </c>
      <c r="H7885">
        <v>40910126.359999999</v>
      </c>
      <c r="I7885">
        <v>30724586.0352</v>
      </c>
      <c r="J7885">
        <v>37996211.216799997</v>
      </c>
      <c r="K7885">
        <v>9810216.2880000006</v>
      </c>
      <c r="L7885">
        <v>12306794.52</v>
      </c>
      <c r="M7885">
        <v>2172453.88</v>
      </c>
      <c r="N7885">
        <v>257590.454</v>
      </c>
      <c r="O7885">
        <v>5017699.72</v>
      </c>
    </row>
    <row r="7886" spans="1:15" hidden="1">
      <c r="A7886" s="110" t="s">
        <v>36</v>
      </c>
      <c r="B7886" s="110" t="s">
        <v>129</v>
      </c>
      <c r="C7886" s="110" t="s">
        <v>130</v>
      </c>
      <c r="D7886" s="110" t="s">
        <v>10</v>
      </c>
      <c r="E7886" s="110" t="s">
        <v>112</v>
      </c>
      <c r="F7886">
        <v>82.770799999999994</v>
      </c>
      <c r="G7886">
        <v>12216895.586300001</v>
      </c>
      <c r="H7886">
        <v>2896693.2878</v>
      </c>
      <c r="I7886">
        <v>2175328.0128000001</v>
      </c>
      <c r="J7886">
        <v>2691273.1453</v>
      </c>
      <c r="K7886">
        <v>694288.26</v>
      </c>
      <c r="L7886">
        <v>870831.8</v>
      </c>
      <c r="M7886">
        <v>153707.35999999999</v>
      </c>
      <c r="N7886">
        <v>18192.437999999998</v>
      </c>
      <c r="O7886">
        <v>355204.89399999997</v>
      </c>
    </row>
    <row r="7887" spans="1:15" hidden="1">
      <c r="A7887" s="110" t="s">
        <v>36</v>
      </c>
      <c r="B7887" s="110" t="s">
        <v>129</v>
      </c>
      <c r="C7887" s="110" t="s">
        <v>130</v>
      </c>
      <c r="D7887" s="110" t="s">
        <v>10</v>
      </c>
      <c r="E7887" s="110" t="s">
        <v>112</v>
      </c>
      <c r="F7887">
        <v>14030.856</v>
      </c>
      <c r="G7887">
        <v>2007739726.9776001</v>
      </c>
      <c r="H7887">
        <v>507561502.25959998</v>
      </c>
      <c r="I7887">
        <v>354895705.32480001</v>
      </c>
      <c r="J7887">
        <v>2243275.1394000002</v>
      </c>
      <c r="K7887">
        <v>110813721.6672</v>
      </c>
      <c r="L7887">
        <v>129375535.26000001</v>
      </c>
      <c r="M7887">
        <v>25724976.039999999</v>
      </c>
      <c r="N7887">
        <v>11834015.402000001</v>
      </c>
      <c r="O7887">
        <v>60212390.325999998</v>
      </c>
    </row>
    <row r="7888" spans="1:15" hidden="1">
      <c r="A7888" s="110" t="s">
        <v>36</v>
      </c>
      <c r="B7888" s="110" t="s">
        <v>129</v>
      </c>
      <c r="C7888" s="110" t="s">
        <v>130</v>
      </c>
      <c r="D7888" s="110" t="s">
        <v>10</v>
      </c>
      <c r="E7888" s="110" t="s">
        <v>112</v>
      </c>
      <c r="F7888">
        <v>1379.7811999999999</v>
      </c>
      <c r="G7888">
        <v>237124004.68309999</v>
      </c>
      <c r="H7888">
        <v>49931365.445600003</v>
      </c>
      <c r="I7888">
        <v>34885715.788800001</v>
      </c>
      <c r="J7888">
        <v>222743.62609999999</v>
      </c>
      <c r="K7888">
        <v>10886901.3144</v>
      </c>
      <c r="L7888">
        <v>12711849.92</v>
      </c>
      <c r="M7888">
        <v>2525581.96</v>
      </c>
      <c r="N7888">
        <v>1156281.0160000001</v>
      </c>
      <c r="O7888">
        <v>5921230.4139999999</v>
      </c>
    </row>
    <row r="7889" spans="1:15" hidden="1">
      <c r="A7889" s="110" t="s">
        <v>36</v>
      </c>
      <c r="B7889" s="110" t="s">
        <v>129</v>
      </c>
      <c r="C7889" s="110" t="s">
        <v>130</v>
      </c>
      <c r="D7889" s="110" t="s">
        <v>10</v>
      </c>
      <c r="E7889" s="110" t="s">
        <v>112</v>
      </c>
      <c r="F7889">
        <v>294.11759999999998</v>
      </c>
      <c r="G7889">
        <v>43366941.470200002</v>
      </c>
      <c r="H7889">
        <v>10646483.087200001</v>
      </c>
      <c r="I7889">
        <v>7435841.6063999999</v>
      </c>
      <c r="J7889">
        <v>46052.442900000002</v>
      </c>
      <c r="K7889">
        <v>2319968.2392000002</v>
      </c>
      <c r="L7889">
        <v>2708987.26</v>
      </c>
      <c r="M7889">
        <v>538027.42000000004</v>
      </c>
      <c r="N7889">
        <v>245795</v>
      </c>
      <c r="O7889">
        <v>1262183.9339999999</v>
      </c>
    </row>
    <row r="7890" spans="1:15" hidden="1">
      <c r="A7890" s="110" t="s">
        <v>36</v>
      </c>
      <c r="B7890" s="110" t="s">
        <v>129</v>
      </c>
      <c r="C7890" s="110" t="s">
        <v>130</v>
      </c>
      <c r="D7890" s="110" t="s">
        <v>10</v>
      </c>
      <c r="E7890" s="110" t="s">
        <v>112</v>
      </c>
      <c r="F7890">
        <v>192.864</v>
      </c>
      <c r="G7890">
        <v>27597796.9344</v>
      </c>
      <c r="H7890">
        <v>6173361.8820000002</v>
      </c>
      <c r="I7890">
        <v>5111728.8575999998</v>
      </c>
      <c r="J7890">
        <v>660384.15159999998</v>
      </c>
      <c r="K7890">
        <v>1553000.5584</v>
      </c>
      <c r="L7890">
        <v>2733333.88</v>
      </c>
      <c r="M7890">
        <v>511933.38</v>
      </c>
      <c r="N7890">
        <v>1103625.8640000001</v>
      </c>
      <c r="O7890">
        <v>827662.57200000004</v>
      </c>
    </row>
    <row r="7891" spans="1:15" hidden="1">
      <c r="A7891" s="110" t="s">
        <v>36</v>
      </c>
      <c r="B7891" s="110" t="s">
        <v>129</v>
      </c>
      <c r="C7891" s="110" t="s">
        <v>130</v>
      </c>
      <c r="D7891" s="110" t="s">
        <v>10</v>
      </c>
      <c r="E7891" s="110" t="s">
        <v>112</v>
      </c>
      <c r="F7891">
        <v>1461.7483999999999</v>
      </c>
      <c r="G7891">
        <v>251438996.655</v>
      </c>
      <c r="H7891">
        <v>46757926.249600001</v>
      </c>
      <c r="I7891">
        <v>38731893.907200001</v>
      </c>
      <c r="J7891">
        <v>5024454.3965999996</v>
      </c>
      <c r="K7891">
        <v>11755392.408</v>
      </c>
      <c r="L7891">
        <v>20720068.32</v>
      </c>
      <c r="M7891">
        <v>3884881.2</v>
      </c>
      <c r="N7891">
        <v>8414459.4379999992</v>
      </c>
      <c r="O7891">
        <v>6272986.0599999996</v>
      </c>
    </row>
    <row r="7892" spans="1:15" hidden="1">
      <c r="A7892" s="110" t="s">
        <v>36</v>
      </c>
      <c r="B7892" s="110" t="s">
        <v>129</v>
      </c>
      <c r="C7892" s="110" t="s">
        <v>130</v>
      </c>
      <c r="D7892" s="110" t="s">
        <v>10</v>
      </c>
      <c r="E7892" s="110" t="s">
        <v>112</v>
      </c>
      <c r="F7892">
        <v>16.875599999999999</v>
      </c>
      <c r="G7892">
        <v>2490823.372</v>
      </c>
      <c r="H7892">
        <v>540169.6618</v>
      </c>
      <c r="I7892">
        <v>447275.23200000002</v>
      </c>
      <c r="J7892">
        <v>55101.099800000004</v>
      </c>
      <c r="K7892">
        <v>135887.34959999999</v>
      </c>
      <c r="L7892">
        <v>239167.76</v>
      </c>
      <c r="M7892">
        <v>44793.32</v>
      </c>
      <c r="N7892">
        <v>96568.12</v>
      </c>
      <c r="O7892">
        <v>72420.678</v>
      </c>
    </row>
    <row r="7893" spans="1:15" hidden="1">
      <c r="A7893" s="110" t="s">
        <v>36</v>
      </c>
      <c r="B7893" s="110" t="s">
        <v>129</v>
      </c>
      <c r="C7893" s="110" t="s">
        <v>130</v>
      </c>
      <c r="D7893" s="110" t="s">
        <v>10</v>
      </c>
      <c r="E7893" s="110" t="s">
        <v>112</v>
      </c>
      <c r="F7893">
        <v>83969.771200000003</v>
      </c>
      <c r="G7893">
        <v>8842185749.1844997</v>
      </c>
      <c r="H7893">
        <v>2122997540.9972</v>
      </c>
      <c r="I7893">
        <v>2077191608.2944</v>
      </c>
      <c r="J7893">
        <v>136876098.6947</v>
      </c>
      <c r="K7893">
        <v>651858765.48000002</v>
      </c>
      <c r="L7893">
        <v>962464377.72000003</v>
      </c>
      <c r="M7893">
        <v>218231467.52000001</v>
      </c>
      <c r="N7893">
        <v>6149983.9280000003</v>
      </c>
      <c r="O7893">
        <v>323803043.93800002</v>
      </c>
    </row>
    <row r="7894" spans="1:15" hidden="1">
      <c r="A7894" s="110" t="s">
        <v>36</v>
      </c>
      <c r="B7894" s="110" t="s">
        <v>129</v>
      </c>
      <c r="C7894" s="110" t="s">
        <v>130</v>
      </c>
      <c r="D7894" s="110" t="s">
        <v>10</v>
      </c>
      <c r="E7894" s="110" t="s">
        <v>112</v>
      </c>
      <c r="F7894">
        <v>11859.5288</v>
      </c>
      <c r="G7894">
        <v>1606153904.78</v>
      </c>
      <c r="H7894">
        <v>299390242.27100003</v>
      </c>
      <c r="I7894">
        <v>292899852.76800001</v>
      </c>
      <c r="J7894">
        <v>19324904.437899999</v>
      </c>
      <c r="K7894">
        <v>91931350.788000003</v>
      </c>
      <c r="L7894">
        <v>135732258.08000001</v>
      </c>
      <c r="M7894">
        <v>30765074.879999999</v>
      </c>
      <c r="N7894">
        <v>867131.38600000006</v>
      </c>
      <c r="O7894">
        <v>45732547.343999997</v>
      </c>
    </row>
    <row r="7895" spans="1:15" hidden="1">
      <c r="A7895" s="110" t="s">
        <v>36</v>
      </c>
      <c r="B7895" s="110" t="s">
        <v>129</v>
      </c>
      <c r="C7895" s="110" t="s">
        <v>130</v>
      </c>
      <c r="D7895" s="110" t="s">
        <v>10</v>
      </c>
      <c r="E7895" s="110" t="s">
        <v>112</v>
      </c>
      <c r="F7895">
        <v>1109.7716</v>
      </c>
      <c r="G7895">
        <v>121785255.34559999</v>
      </c>
      <c r="H7895">
        <v>27806367.919599999</v>
      </c>
      <c r="I7895">
        <v>27640502.534400001</v>
      </c>
      <c r="J7895">
        <v>1811321.0981000001</v>
      </c>
      <c r="K7895">
        <v>8471571.6671999991</v>
      </c>
      <c r="L7895">
        <v>12559133.939999999</v>
      </c>
      <c r="M7895">
        <v>3005906.8</v>
      </c>
      <c r="N7895">
        <v>82756.695999999996</v>
      </c>
      <c r="O7895">
        <v>4279485.7819999997</v>
      </c>
    </row>
    <row r="7896" spans="1:15" hidden="1">
      <c r="A7896" s="110" t="s">
        <v>36</v>
      </c>
      <c r="B7896" s="110" t="s">
        <v>129</v>
      </c>
      <c r="C7896" s="110" t="s">
        <v>130</v>
      </c>
      <c r="D7896" s="110" t="s">
        <v>10</v>
      </c>
      <c r="E7896" s="110" t="s">
        <v>112</v>
      </c>
      <c r="F7896">
        <v>67784.463600000003</v>
      </c>
      <c r="G7896">
        <v>9699794767.2226009</v>
      </c>
      <c r="H7896">
        <v>2209229569.6974001</v>
      </c>
      <c r="I7896">
        <v>1755104138.9184</v>
      </c>
      <c r="J7896">
        <v>110428464.47490001</v>
      </c>
      <c r="K7896">
        <v>547115885.83440006</v>
      </c>
      <c r="L7896">
        <v>759599922.58000004</v>
      </c>
      <c r="M7896">
        <v>175017987.40000001</v>
      </c>
      <c r="N7896">
        <v>6272356.4639999997</v>
      </c>
      <c r="O7896">
        <v>261389490.384</v>
      </c>
    </row>
    <row r="7897" spans="1:15" hidden="1">
      <c r="A7897" s="110" t="s">
        <v>36</v>
      </c>
      <c r="B7897" s="110" t="s">
        <v>129</v>
      </c>
      <c r="C7897" s="110" t="s">
        <v>130</v>
      </c>
      <c r="D7897" s="110" t="s">
        <v>10</v>
      </c>
      <c r="E7897" s="110" t="s">
        <v>112</v>
      </c>
      <c r="F7897">
        <v>8619.4135999999999</v>
      </c>
      <c r="G7897">
        <v>1480645322.4024</v>
      </c>
      <c r="H7897">
        <v>280322658.94300002</v>
      </c>
      <c r="I7897">
        <v>223026337.09439999</v>
      </c>
      <c r="J7897">
        <v>14053462.7267</v>
      </c>
      <c r="K7897">
        <v>69391695.448799998</v>
      </c>
      <c r="L7897">
        <v>96316651.420000002</v>
      </c>
      <c r="M7897">
        <v>22317909.66</v>
      </c>
      <c r="N7897">
        <v>800304.01</v>
      </c>
      <c r="O7897">
        <v>33238060.482000001</v>
      </c>
    </row>
    <row r="7898" spans="1:15" hidden="1">
      <c r="A7898" s="110" t="s">
        <v>36</v>
      </c>
      <c r="B7898" s="110" t="s">
        <v>129</v>
      </c>
      <c r="C7898" s="110" t="s">
        <v>130</v>
      </c>
      <c r="D7898" s="110" t="s">
        <v>10</v>
      </c>
      <c r="E7898" s="110" t="s">
        <v>112</v>
      </c>
      <c r="F7898">
        <v>537.60839999999996</v>
      </c>
      <c r="G7898">
        <v>78505555.423700005</v>
      </c>
      <c r="H7898">
        <v>17497750.867400002</v>
      </c>
      <c r="I7898">
        <v>13916176.704</v>
      </c>
      <c r="J7898">
        <v>862877.67920000001</v>
      </c>
      <c r="K7898">
        <v>4331904.4296000004</v>
      </c>
      <c r="L7898">
        <v>6013137.9000000004</v>
      </c>
      <c r="M7898">
        <v>1391349.76</v>
      </c>
      <c r="N7898">
        <v>49886.012000000002</v>
      </c>
      <c r="O7898">
        <v>2073128.838</v>
      </c>
    </row>
    <row r="7899" spans="1:15" hidden="1">
      <c r="A7899" s="110" t="s">
        <v>36</v>
      </c>
      <c r="B7899" s="110" t="s">
        <v>129</v>
      </c>
      <c r="C7899" s="110" t="s">
        <v>130</v>
      </c>
      <c r="D7899" s="110" t="s">
        <v>10</v>
      </c>
      <c r="E7899" s="110" t="s">
        <v>112</v>
      </c>
      <c r="F7899">
        <v>1494.6959999999999</v>
      </c>
      <c r="G7899">
        <v>213882926.24160001</v>
      </c>
      <c r="H7899">
        <v>52371966.828599997</v>
      </c>
      <c r="I7899">
        <v>39373021.862400003</v>
      </c>
      <c r="J7899">
        <v>2670254.9053000002</v>
      </c>
      <c r="K7899">
        <v>12443198.075999999</v>
      </c>
      <c r="L7899">
        <v>15619782.300000001</v>
      </c>
      <c r="M7899">
        <v>2740499.04</v>
      </c>
      <c r="N7899">
        <v>9965036.2239999995</v>
      </c>
      <c r="O7899">
        <v>5763826.0020000003</v>
      </c>
    </row>
    <row r="7900" spans="1:15" hidden="1">
      <c r="A7900" s="110" t="s">
        <v>36</v>
      </c>
      <c r="B7900" s="110" t="s">
        <v>129</v>
      </c>
      <c r="C7900" s="110" t="s">
        <v>130</v>
      </c>
      <c r="D7900" s="110" t="s">
        <v>10</v>
      </c>
      <c r="E7900" s="110" t="s">
        <v>112</v>
      </c>
      <c r="F7900">
        <v>1247.9908</v>
      </c>
      <c r="G7900">
        <v>214670017.48500001</v>
      </c>
      <c r="H7900">
        <v>43737455.200000003</v>
      </c>
      <c r="I7900">
        <v>32880059.2896</v>
      </c>
      <c r="J7900">
        <v>2231037.0795999998</v>
      </c>
      <c r="K7900">
        <v>10388900.980799999</v>
      </c>
      <c r="L7900">
        <v>13039735.939999999</v>
      </c>
      <c r="M7900">
        <v>2287754.9</v>
      </c>
      <c r="N7900">
        <v>8304329.7479999997</v>
      </c>
      <c r="O7900">
        <v>4812484.7980000004</v>
      </c>
    </row>
    <row r="7901" spans="1:15" hidden="1">
      <c r="A7901" s="110" t="s">
        <v>36</v>
      </c>
      <c r="B7901" s="110" t="s">
        <v>129</v>
      </c>
      <c r="C7901" s="110" t="s">
        <v>130</v>
      </c>
      <c r="D7901" s="110" t="s">
        <v>10</v>
      </c>
      <c r="E7901" s="110" t="s">
        <v>112</v>
      </c>
      <c r="F7901">
        <v>24.108000000000001</v>
      </c>
      <c r="G7901">
        <v>3558319.1028</v>
      </c>
      <c r="H7901">
        <v>844709.23219999997</v>
      </c>
      <c r="I7901">
        <v>635049.98400000005</v>
      </c>
      <c r="J7901">
        <v>33895.174700000003</v>
      </c>
      <c r="K7901">
        <v>200696.44320000001</v>
      </c>
      <c r="L7901">
        <v>251930.23999999999</v>
      </c>
      <c r="M7901">
        <v>44202.1</v>
      </c>
      <c r="N7901">
        <v>160727.38</v>
      </c>
      <c r="O7901">
        <v>92964.63</v>
      </c>
    </row>
    <row r="7902" spans="1:15" hidden="1">
      <c r="A7902" s="110" t="s">
        <v>36</v>
      </c>
      <c r="B7902" s="110" t="s">
        <v>129</v>
      </c>
      <c r="C7902" s="110" t="s">
        <v>130</v>
      </c>
      <c r="D7902" s="110" t="s">
        <v>10</v>
      </c>
      <c r="E7902" s="110" t="s">
        <v>112</v>
      </c>
      <c r="F7902">
        <v>8883.7980000000007</v>
      </c>
      <c r="G7902">
        <v>1271223521.2908001</v>
      </c>
      <c r="H7902">
        <v>326131797.07499999</v>
      </c>
      <c r="I7902">
        <v>231337353.81119999</v>
      </c>
      <c r="J7902">
        <v>15085188.5912</v>
      </c>
      <c r="K7902">
        <v>69936693.688800007</v>
      </c>
      <c r="L7902">
        <v>105874968.3</v>
      </c>
      <c r="M7902">
        <v>18454661.699999999</v>
      </c>
      <c r="N7902">
        <v>19912791.932</v>
      </c>
      <c r="O7902">
        <v>34257576.649999999</v>
      </c>
    </row>
    <row r="7903" spans="1:15" hidden="1">
      <c r="A7903" s="110" t="s">
        <v>36</v>
      </c>
      <c r="B7903" s="110" t="s">
        <v>129</v>
      </c>
      <c r="C7903" s="110" t="s">
        <v>130</v>
      </c>
      <c r="D7903" s="110" t="s">
        <v>10</v>
      </c>
      <c r="E7903" s="110" t="s">
        <v>112</v>
      </c>
      <c r="F7903">
        <v>1324.3327999999999</v>
      </c>
      <c r="G7903">
        <v>227801795.75999999</v>
      </c>
      <c r="H7903">
        <v>48562892.472000003</v>
      </c>
      <c r="I7903">
        <v>34469724.671999998</v>
      </c>
      <c r="J7903">
        <v>2245345.8897000002</v>
      </c>
      <c r="K7903">
        <v>10411575.883199999</v>
      </c>
      <c r="L7903">
        <v>15768503.24</v>
      </c>
      <c r="M7903">
        <v>2750493.2</v>
      </c>
      <c r="N7903">
        <v>2982393.5460000001</v>
      </c>
      <c r="O7903">
        <v>5106873.2439999999</v>
      </c>
    </row>
    <row r="7904" spans="1:15" hidden="1">
      <c r="A7904" s="110" t="s">
        <v>36</v>
      </c>
      <c r="B7904" s="110" t="s">
        <v>129</v>
      </c>
      <c r="C7904" s="110" t="s">
        <v>130</v>
      </c>
      <c r="D7904" s="110" t="s">
        <v>10</v>
      </c>
      <c r="E7904" s="110" t="s">
        <v>112</v>
      </c>
      <c r="F7904">
        <v>78.752799999999993</v>
      </c>
      <c r="G7904">
        <v>11609673.407600001</v>
      </c>
      <c r="H7904">
        <v>2867884.6952</v>
      </c>
      <c r="I7904">
        <v>2058668.9088000001</v>
      </c>
      <c r="J7904">
        <v>121063.07369999999</v>
      </c>
      <c r="K7904">
        <v>612363.17520000006</v>
      </c>
      <c r="L7904">
        <v>934413.78</v>
      </c>
      <c r="M7904">
        <v>164994.66</v>
      </c>
      <c r="N7904">
        <v>194016.592</v>
      </c>
      <c r="O7904">
        <v>303686.26199999999</v>
      </c>
    </row>
    <row r="7905" spans="1:15" hidden="1">
      <c r="A7905" s="110" t="s">
        <v>36</v>
      </c>
      <c r="B7905" s="110" t="s">
        <v>129</v>
      </c>
      <c r="C7905" s="110" t="s">
        <v>130</v>
      </c>
      <c r="D7905" s="110" t="s">
        <v>10</v>
      </c>
      <c r="E7905" s="110" t="s">
        <v>112</v>
      </c>
      <c r="F7905">
        <v>1171.6487999999999</v>
      </c>
      <c r="G7905">
        <v>201538239.21000001</v>
      </c>
      <c r="H7905">
        <v>37799550.012199998</v>
      </c>
      <c r="I7905">
        <v>30642706.214400001</v>
      </c>
      <c r="J7905">
        <v>1928705.0475999999</v>
      </c>
      <c r="K7905">
        <v>9467767.1664000005</v>
      </c>
      <c r="L7905">
        <v>14409081</v>
      </c>
      <c r="M7905">
        <v>3248415.24</v>
      </c>
      <c r="N7905">
        <v>50894.447999999997</v>
      </c>
      <c r="O7905">
        <v>4518095.45</v>
      </c>
    </row>
    <row r="7906" spans="1:15" hidden="1">
      <c r="A7906" s="110" t="s">
        <v>36</v>
      </c>
      <c r="B7906" s="110" t="s">
        <v>129</v>
      </c>
      <c r="C7906" s="110" t="s">
        <v>130</v>
      </c>
      <c r="D7906" s="110" t="s">
        <v>10</v>
      </c>
      <c r="E7906" s="110" t="s">
        <v>112</v>
      </c>
      <c r="F7906">
        <v>33.751199999999997</v>
      </c>
      <c r="G7906">
        <v>4981646.7439000001</v>
      </c>
      <c r="H7906">
        <v>1085821.2204</v>
      </c>
      <c r="I7906">
        <v>885070.21440000006</v>
      </c>
      <c r="J7906">
        <v>58068.015200000002</v>
      </c>
      <c r="K7906">
        <v>268085.28960000002</v>
      </c>
      <c r="L7906">
        <v>412930.68</v>
      </c>
      <c r="M7906">
        <v>97586.559999999998</v>
      </c>
      <c r="N7906">
        <v>1353</v>
      </c>
      <c r="O7906">
        <v>130150.482</v>
      </c>
    </row>
    <row r="7907" spans="1:15" hidden="1">
      <c r="A7907" s="110" t="s">
        <v>36</v>
      </c>
      <c r="B7907" s="110" t="s">
        <v>129</v>
      </c>
      <c r="C7907" s="110" t="s">
        <v>130</v>
      </c>
      <c r="D7907" s="110" t="s">
        <v>10</v>
      </c>
      <c r="E7907" s="110" t="s">
        <v>113</v>
      </c>
      <c r="F7907">
        <v>11022.177600000001</v>
      </c>
      <c r="G7907">
        <v>1140735861.8410001</v>
      </c>
      <c r="H7907">
        <v>277163652.27999997</v>
      </c>
      <c r="I7907">
        <v>275005582.90560001</v>
      </c>
      <c r="J7907">
        <v>97901714.000799999</v>
      </c>
      <c r="K7907">
        <v>101618574.0624</v>
      </c>
      <c r="L7907">
        <v>178888837.58000001</v>
      </c>
      <c r="M7907">
        <v>25263950.719999999</v>
      </c>
      <c r="N7907">
        <v>20830245.897999998</v>
      </c>
      <c r="O7907">
        <v>39179884.457999997</v>
      </c>
    </row>
    <row r="7908" spans="1:15" hidden="1">
      <c r="A7908" s="110" t="s">
        <v>36</v>
      </c>
      <c r="B7908" s="110" t="s">
        <v>129</v>
      </c>
      <c r="C7908" s="110" t="s">
        <v>130</v>
      </c>
      <c r="D7908" s="110" t="s">
        <v>10</v>
      </c>
      <c r="E7908" s="110" t="s">
        <v>113</v>
      </c>
      <c r="F7908">
        <v>326.26159999999999</v>
      </c>
      <c r="G7908">
        <v>44331610.553999998</v>
      </c>
      <c r="H7908">
        <v>8209624.8565999996</v>
      </c>
      <c r="I7908">
        <v>8141960.7936000004</v>
      </c>
      <c r="J7908">
        <v>2865268.3755999999</v>
      </c>
      <c r="K7908">
        <v>3009586.7303999998</v>
      </c>
      <c r="L7908">
        <v>5287907.76</v>
      </c>
      <c r="M7908">
        <v>708687.46</v>
      </c>
      <c r="N7908">
        <v>457609.85600000003</v>
      </c>
      <c r="O7908">
        <v>1159758.226</v>
      </c>
    </row>
    <row r="7909" spans="1:15" hidden="1">
      <c r="A7909" s="110" t="s">
        <v>36</v>
      </c>
      <c r="B7909" s="110" t="s">
        <v>129</v>
      </c>
      <c r="C7909" s="110" t="s">
        <v>130</v>
      </c>
      <c r="D7909" s="110" t="s">
        <v>10</v>
      </c>
      <c r="E7909" s="110" t="s">
        <v>113</v>
      </c>
      <c r="F7909">
        <v>1205.4000000000001</v>
      </c>
      <c r="G7909">
        <v>116746765.5539</v>
      </c>
      <c r="H7909">
        <v>30286285.1292</v>
      </c>
      <c r="I7909">
        <v>30058790.380800001</v>
      </c>
      <c r="J7909">
        <v>10738088.306500001</v>
      </c>
      <c r="K7909">
        <v>11122682.572799999</v>
      </c>
      <c r="L7909">
        <v>19482936.780000001</v>
      </c>
      <c r="M7909">
        <v>2283675.4</v>
      </c>
      <c r="N7909">
        <v>297920.67800000001</v>
      </c>
      <c r="O7909">
        <v>4284765.1880000001</v>
      </c>
    </row>
    <row r="7910" spans="1:15" hidden="1">
      <c r="A7910" s="110" t="s">
        <v>36</v>
      </c>
      <c r="B7910" s="110" t="s">
        <v>129</v>
      </c>
      <c r="C7910" s="110" t="s">
        <v>130</v>
      </c>
      <c r="D7910" s="110" t="s">
        <v>10</v>
      </c>
      <c r="E7910" s="110" t="s">
        <v>113</v>
      </c>
      <c r="F7910">
        <v>3391.192</v>
      </c>
      <c r="G7910">
        <v>485261262.76319999</v>
      </c>
      <c r="H7910">
        <v>111140004.3576</v>
      </c>
      <c r="I7910">
        <v>88728585.9648</v>
      </c>
      <c r="J7910">
        <v>30239251.381900001</v>
      </c>
      <c r="K7910">
        <v>28146281.781599998</v>
      </c>
      <c r="L7910">
        <v>49124796.979999997</v>
      </c>
      <c r="M7910">
        <v>5590659.96</v>
      </c>
      <c r="N7910">
        <v>5191348.25</v>
      </c>
      <c r="O7910">
        <v>12054469.614</v>
      </c>
    </row>
    <row r="7911" spans="1:15" hidden="1">
      <c r="A7911" s="110" t="s">
        <v>36</v>
      </c>
      <c r="B7911" s="110" t="s">
        <v>129</v>
      </c>
      <c r="C7911" s="110" t="s">
        <v>130</v>
      </c>
      <c r="D7911" s="110" t="s">
        <v>10</v>
      </c>
      <c r="E7911" s="110" t="s">
        <v>113</v>
      </c>
      <c r="F7911">
        <v>695.91759999999999</v>
      </c>
      <c r="G7911">
        <v>119706526.17</v>
      </c>
      <c r="H7911">
        <v>22841123.189599998</v>
      </c>
      <c r="I7911">
        <v>18196716.825599998</v>
      </c>
      <c r="J7911">
        <v>6193396.6787</v>
      </c>
      <c r="K7911">
        <v>5781683.8799999999</v>
      </c>
      <c r="L7911">
        <v>10063732.9</v>
      </c>
      <c r="M7911">
        <v>1138762.7</v>
      </c>
      <c r="N7911">
        <v>1039883.328</v>
      </c>
      <c r="O7911">
        <v>2473736.804</v>
      </c>
    </row>
    <row r="7912" spans="1:15" hidden="1">
      <c r="A7912" s="110" t="s">
        <v>36</v>
      </c>
      <c r="B7912" s="110" t="s">
        <v>129</v>
      </c>
      <c r="C7912" s="110" t="s">
        <v>130</v>
      </c>
      <c r="D7912" s="110" t="s">
        <v>10</v>
      </c>
      <c r="E7912" s="110" t="s">
        <v>113</v>
      </c>
      <c r="F7912">
        <v>13.661199999999999</v>
      </c>
      <c r="G7912">
        <v>1913212.0854</v>
      </c>
      <c r="H7912">
        <v>446302.12160000001</v>
      </c>
      <c r="I7912">
        <v>356807.05920000002</v>
      </c>
      <c r="J7912">
        <v>91610.192800000004</v>
      </c>
      <c r="K7912">
        <v>109101.492</v>
      </c>
      <c r="L7912">
        <v>181450.42</v>
      </c>
      <c r="M7912">
        <v>18991.2</v>
      </c>
      <c r="N7912">
        <v>8237.9660000000003</v>
      </c>
      <c r="O7912">
        <v>48560.974000000002</v>
      </c>
    </row>
    <row r="7913" spans="1:15" hidden="1">
      <c r="A7913" s="110" t="s">
        <v>36</v>
      </c>
      <c r="B7913" s="110" t="s">
        <v>129</v>
      </c>
      <c r="C7913" s="110" t="s">
        <v>130</v>
      </c>
      <c r="D7913" s="110" t="s">
        <v>10</v>
      </c>
      <c r="E7913" s="110" t="s">
        <v>113</v>
      </c>
      <c r="F7913">
        <v>71.520399999999995</v>
      </c>
      <c r="G7913">
        <v>9718013.1510000005</v>
      </c>
      <c r="H7913">
        <v>1945253.3066</v>
      </c>
      <c r="I7913">
        <v>1840082.3615999999</v>
      </c>
      <c r="J7913">
        <v>612968.19539999997</v>
      </c>
      <c r="K7913">
        <v>732101.60880000005</v>
      </c>
      <c r="L7913">
        <v>1055526.1399999999</v>
      </c>
      <c r="M7913">
        <v>140019.92000000001</v>
      </c>
      <c r="N7913">
        <v>431361.65600000002</v>
      </c>
      <c r="O7913">
        <v>254229.60200000001</v>
      </c>
    </row>
    <row r="7914" spans="1:15" hidden="1">
      <c r="A7914" s="110" t="s">
        <v>36</v>
      </c>
      <c r="B7914" s="110" t="s">
        <v>129</v>
      </c>
      <c r="C7914" s="110" t="s">
        <v>130</v>
      </c>
      <c r="D7914" s="110" t="s">
        <v>10</v>
      </c>
      <c r="E7914" s="110" t="s">
        <v>113</v>
      </c>
      <c r="F7914">
        <v>77.949200000000005</v>
      </c>
      <c r="G7914">
        <v>8266681.6571000004</v>
      </c>
      <c r="H7914">
        <v>2122136.7448</v>
      </c>
      <c r="I7914">
        <v>2002184.16</v>
      </c>
      <c r="J7914">
        <v>696127.58909999998</v>
      </c>
      <c r="K7914">
        <v>804355.94160000002</v>
      </c>
      <c r="L7914">
        <v>1166559.06</v>
      </c>
      <c r="M7914">
        <v>125649.42</v>
      </c>
      <c r="N7914">
        <v>334889.14799999999</v>
      </c>
      <c r="O7914">
        <v>277081.772</v>
      </c>
    </row>
    <row r="7915" spans="1:15" hidden="1">
      <c r="A7915" s="110" t="s">
        <v>36</v>
      </c>
      <c r="B7915" s="110" t="s">
        <v>129</v>
      </c>
      <c r="C7915" s="110" t="s">
        <v>130</v>
      </c>
      <c r="D7915" s="110" t="s">
        <v>10</v>
      </c>
      <c r="E7915" s="110" t="s">
        <v>113</v>
      </c>
      <c r="F7915">
        <v>19.2864</v>
      </c>
      <c r="G7915">
        <v>3317501.88</v>
      </c>
      <c r="H7915">
        <v>687365.59039999999</v>
      </c>
      <c r="I7915">
        <v>527586.16319999995</v>
      </c>
      <c r="J7915">
        <v>176601.69089999999</v>
      </c>
      <c r="K7915">
        <v>144695.52720000001</v>
      </c>
      <c r="L7915">
        <v>182117.9</v>
      </c>
      <c r="M7915">
        <v>34301.42</v>
      </c>
      <c r="N7915">
        <v>263080.92800000001</v>
      </c>
      <c r="O7915">
        <v>68555.607999999993</v>
      </c>
    </row>
    <row r="7916" spans="1:15" hidden="1">
      <c r="A7916" s="110" t="s">
        <v>36</v>
      </c>
      <c r="B7916" s="110" t="s">
        <v>129</v>
      </c>
      <c r="C7916" s="110" t="s">
        <v>130</v>
      </c>
      <c r="D7916" s="110" t="s">
        <v>10</v>
      </c>
      <c r="E7916" s="110" t="s">
        <v>113</v>
      </c>
      <c r="F7916">
        <v>8177.4336000000003</v>
      </c>
      <c r="G7916">
        <v>846320219.45860004</v>
      </c>
      <c r="H7916">
        <v>230204823.89840001</v>
      </c>
      <c r="I7916">
        <v>209625139.5456</v>
      </c>
      <c r="J7916">
        <v>70890665.411400005</v>
      </c>
      <c r="K7916">
        <v>57421925.848800004</v>
      </c>
      <c r="L7916">
        <v>96484976.099999994</v>
      </c>
      <c r="M7916">
        <v>18725884.079999998</v>
      </c>
      <c r="N7916">
        <v>15370917.056</v>
      </c>
      <c r="O7916">
        <v>29067842.078000002</v>
      </c>
    </row>
    <row r="7917" spans="1:15" hidden="1">
      <c r="A7917" s="110" t="s">
        <v>36</v>
      </c>
      <c r="B7917" s="110" t="s">
        <v>129</v>
      </c>
      <c r="C7917" s="110" t="s">
        <v>130</v>
      </c>
      <c r="D7917" s="110" t="s">
        <v>10</v>
      </c>
      <c r="E7917" s="110" t="s">
        <v>113</v>
      </c>
      <c r="F7917">
        <v>88.396000000000001</v>
      </c>
      <c r="G7917">
        <v>9546688.4436000008</v>
      </c>
      <c r="H7917">
        <v>2488079.6044000001</v>
      </c>
      <c r="I7917">
        <v>2253595.3728</v>
      </c>
      <c r="J7917">
        <v>784349.5074</v>
      </c>
      <c r="K7917">
        <v>638550.36719999998</v>
      </c>
      <c r="L7917">
        <v>1068947.08</v>
      </c>
      <c r="M7917">
        <v>150446.22</v>
      </c>
      <c r="N7917">
        <v>40847.972000000002</v>
      </c>
      <c r="O7917">
        <v>314215.30800000002</v>
      </c>
    </row>
    <row r="7918" spans="1:15" hidden="1">
      <c r="A7918" s="110" t="s">
        <v>36</v>
      </c>
      <c r="B7918" s="110" t="s">
        <v>129</v>
      </c>
      <c r="C7918" s="110" t="s">
        <v>130</v>
      </c>
      <c r="D7918" s="110" t="s">
        <v>10</v>
      </c>
      <c r="E7918" s="110" t="s">
        <v>113</v>
      </c>
      <c r="F7918">
        <v>1856.316</v>
      </c>
      <c r="G7918">
        <v>260611730.24039999</v>
      </c>
      <c r="H7918">
        <v>70405740.937600002</v>
      </c>
      <c r="I7918">
        <v>50894177.203199998</v>
      </c>
      <c r="J7918">
        <v>16065709.9958</v>
      </c>
      <c r="K7918">
        <v>18493524.287999999</v>
      </c>
      <c r="L7918">
        <v>26018490.940000001</v>
      </c>
      <c r="M7918">
        <v>2958731.38</v>
      </c>
      <c r="N7918">
        <v>13368104.529999999</v>
      </c>
      <c r="O7918">
        <v>6598536.8020000001</v>
      </c>
    </row>
    <row r="7919" spans="1:15" hidden="1">
      <c r="A7919" s="110" t="s">
        <v>36</v>
      </c>
      <c r="B7919" s="110" t="s">
        <v>129</v>
      </c>
      <c r="C7919" s="110" t="s">
        <v>130</v>
      </c>
      <c r="D7919" s="110" t="s">
        <v>10</v>
      </c>
      <c r="E7919" s="110" t="s">
        <v>113</v>
      </c>
      <c r="F7919">
        <v>403.40719999999999</v>
      </c>
      <c r="G7919">
        <v>69391080.989999995</v>
      </c>
      <c r="H7919">
        <v>15307903.3114</v>
      </c>
      <c r="I7919">
        <v>11058402.969599999</v>
      </c>
      <c r="J7919">
        <v>3490536.7781000002</v>
      </c>
      <c r="K7919">
        <v>4020904.7352</v>
      </c>
      <c r="L7919">
        <v>5663377.5599999996</v>
      </c>
      <c r="M7919">
        <v>626095.42000000004</v>
      </c>
      <c r="N7919">
        <v>2754343.5920000002</v>
      </c>
      <c r="O7919">
        <v>1433967.128</v>
      </c>
    </row>
    <row r="7920" spans="1:15" hidden="1">
      <c r="A7920" s="110" t="s">
        <v>36</v>
      </c>
      <c r="B7920" s="110" t="s">
        <v>129</v>
      </c>
      <c r="C7920" s="110" t="s">
        <v>130</v>
      </c>
      <c r="D7920" s="110" t="s">
        <v>10</v>
      </c>
      <c r="E7920" s="110" t="s">
        <v>113</v>
      </c>
      <c r="F7920">
        <v>8.8396000000000008</v>
      </c>
      <c r="G7920">
        <v>1280826.2174</v>
      </c>
      <c r="H7920">
        <v>335047.13740000001</v>
      </c>
      <c r="I7920">
        <v>242363.136</v>
      </c>
      <c r="J7920">
        <v>88322.597099999999</v>
      </c>
      <c r="K7920">
        <v>88261.552800000005</v>
      </c>
      <c r="L7920">
        <v>124362.02</v>
      </c>
      <c r="M7920">
        <v>13155.26</v>
      </c>
      <c r="N7920">
        <v>55840.114000000001</v>
      </c>
      <c r="O7920">
        <v>31421.17</v>
      </c>
    </row>
    <row r="7921" spans="1:15" hidden="1">
      <c r="A7921" s="110" t="s">
        <v>36</v>
      </c>
      <c r="B7921" s="110" t="s">
        <v>129</v>
      </c>
      <c r="C7921" s="110" t="s">
        <v>130</v>
      </c>
      <c r="D7921" s="110" t="s">
        <v>10</v>
      </c>
      <c r="E7921" s="110" t="s">
        <v>113</v>
      </c>
      <c r="F7921">
        <v>24.108000000000001</v>
      </c>
      <c r="G7921">
        <v>3449724.6168</v>
      </c>
      <c r="H7921">
        <v>758295.38540000003</v>
      </c>
      <c r="I7921">
        <v>651629.99040000001</v>
      </c>
      <c r="J7921">
        <v>176601.69089999999</v>
      </c>
      <c r="K7921">
        <v>191179.7856</v>
      </c>
      <c r="L7921">
        <v>380371.76</v>
      </c>
      <c r="M7921">
        <v>52948.22</v>
      </c>
      <c r="N7921">
        <v>320500.44400000002</v>
      </c>
      <c r="O7921">
        <v>85695.411999999997</v>
      </c>
    </row>
    <row r="7922" spans="1:15" hidden="1">
      <c r="A7922" s="110" t="s">
        <v>36</v>
      </c>
      <c r="B7922" s="110" t="s">
        <v>129</v>
      </c>
      <c r="C7922" s="110" t="s">
        <v>130</v>
      </c>
      <c r="D7922" s="110" t="s">
        <v>10</v>
      </c>
      <c r="E7922" s="110" t="s">
        <v>113</v>
      </c>
      <c r="F7922">
        <v>276.4384</v>
      </c>
      <c r="G7922">
        <v>47550860.280000001</v>
      </c>
      <c r="H7922">
        <v>8695368.4780000001</v>
      </c>
      <c r="I7922">
        <v>7472086.6560000004</v>
      </c>
      <c r="J7922">
        <v>2358546.0783000002</v>
      </c>
      <c r="K7922">
        <v>2192596.8191999998</v>
      </c>
      <c r="L7922">
        <v>4355317.66</v>
      </c>
      <c r="M7922">
        <v>643540.1</v>
      </c>
      <c r="N7922">
        <v>3724035.986</v>
      </c>
      <c r="O7922">
        <v>982639.70200000005</v>
      </c>
    </row>
    <row r="7923" spans="1:15" hidden="1">
      <c r="A7923" s="110" t="s">
        <v>36</v>
      </c>
      <c r="B7923" s="110" t="s">
        <v>129</v>
      </c>
      <c r="C7923" s="110" t="s">
        <v>130</v>
      </c>
      <c r="D7923" s="110" t="s">
        <v>10</v>
      </c>
      <c r="E7923" s="110" t="s">
        <v>113</v>
      </c>
      <c r="F7923">
        <v>8.0359999999999996</v>
      </c>
      <c r="G7923">
        <v>1186106.3676</v>
      </c>
      <c r="H7923">
        <v>252765.39360000001</v>
      </c>
      <c r="I7923">
        <v>217210.52160000001</v>
      </c>
      <c r="J7923">
        <v>88271.636199999994</v>
      </c>
      <c r="K7923">
        <v>63726.004800000002</v>
      </c>
      <c r="L7923">
        <v>126790.86</v>
      </c>
      <c r="M7923">
        <v>17649.68</v>
      </c>
      <c r="N7923">
        <v>106832.88</v>
      </c>
      <c r="O7923">
        <v>28565.437999999998</v>
      </c>
    </row>
    <row r="7924" spans="1:15" hidden="1">
      <c r="A7924" s="110" t="s">
        <v>36</v>
      </c>
      <c r="B7924" s="110" t="s">
        <v>129</v>
      </c>
      <c r="C7924" s="110" t="s">
        <v>130</v>
      </c>
      <c r="D7924" s="110" t="s">
        <v>10</v>
      </c>
      <c r="E7924" s="110" t="s">
        <v>114</v>
      </c>
      <c r="F7924">
        <v>15332.688</v>
      </c>
      <c r="G7924">
        <v>1586850411.4848001</v>
      </c>
      <c r="H7924">
        <v>396796116.98479998</v>
      </c>
      <c r="I7924">
        <v>385880131.1232</v>
      </c>
      <c r="J7924">
        <v>3107803.4526</v>
      </c>
      <c r="K7924">
        <v>150029374.6728</v>
      </c>
      <c r="L7924">
        <v>239817701.84</v>
      </c>
      <c r="M7924">
        <v>25406797.18</v>
      </c>
      <c r="N7924">
        <v>2760067.6839999999</v>
      </c>
      <c r="O7924">
        <v>34391491.178000003</v>
      </c>
    </row>
    <row r="7925" spans="1:15" hidden="1">
      <c r="A7925" s="110" t="s">
        <v>36</v>
      </c>
      <c r="B7925" s="110" t="s">
        <v>129</v>
      </c>
      <c r="C7925" s="110" t="s">
        <v>130</v>
      </c>
      <c r="D7925" s="110" t="s">
        <v>10</v>
      </c>
      <c r="E7925" s="110" t="s">
        <v>114</v>
      </c>
      <c r="F7925">
        <v>2364.1912000000002</v>
      </c>
      <c r="G7925">
        <v>321236022.13160002</v>
      </c>
      <c r="H7925">
        <v>61304210.994400002</v>
      </c>
      <c r="I7925">
        <v>60283455.6096</v>
      </c>
      <c r="J7925">
        <v>476317.3187</v>
      </c>
      <c r="K7925">
        <v>22938526.036800001</v>
      </c>
      <c r="L7925">
        <v>38090084.859999999</v>
      </c>
      <c r="M7925">
        <v>4162796.42</v>
      </c>
      <c r="N7925">
        <v>510266.81199999998</v>
      </c>
      <c r="O7925">
        <v>5302923.8459999999</v>
      </c>
    </row>
    <row r="7926" spans="1:15" hidden="1">
      <c r="A7926" s="110" t="s">
        <v>36</v>
      </c>
      <c r="B7926" s="110" t="s">
        <v>129</v>
      </c>
      <c r="C7926" s="110" t="s">
        <v>130</v>
      </c>
      <c r="D7926" s="110" t="s">
        <v>10</v>
      </c>
      <c r="E7926" s="110" t="s">
        <v>114</v>
      </c>
      <c r="F7926">
        <v>1167.6307999999999</v>
      </c>
      <c r="G7926">
        <v>126644910.30580001</v>
      </c>
      <c r="H7926">
        <v>30277023.491599999</v>
      </c>
      <c r="I7926">
        <v>29772902.169599999</v>
      </c>
      <c r="J7926">
        <v>236212.20379999999</v>
      </c>
      <c r="K7926">
        <v>11328914.016000001</v>
      </c>
      <c r="L7926">
        <v>18811993.920000002</v>
      </c>
      <c r="M7926">
        <v>2055926.14</v>
      </c>
      <c r="N7926">
        <v>252016.99600000001</v>
      </c>
      <c r="O7926">
        <v>2619016.5320000001</v>
      </c>
    </row>
    <row r="7927" spans="1:15" hidden="1">
      <c r="A7927" s="110" t="s">
        <v>36</v>
      </c>
      <c r="B7927" s="110" t="s">
        <v>129</v>
      </c>
      <c r="C7927" s="110" t="s">
        <v>130</v>
      </c>
      <c r="D7927" s="110" t="s">
        <v>10</v>
      </c>
      <c r="E7927" s="110" t="s">
        <v>114</v>
      </c>
      <c r="F7927">
        <v>8486.0159999999996</v>
      </c>
      <c r="G7927">
        <v>1214303065.1136</v>
      </c>
      <c r="H7927">
        <v>287430218.92040002</v>
      </c>
      <c r="I7927">
        <v>231687455.50080001</v>
      </c>
      <c r="J7927">
        <v>4231409.2295000004</v>
      </c>
      <c r="K7927">
        <v>93345584.911200002</v>
      </c>
      <c r="L7927">
        <v>130591131.14</v>
      </c>
      <c r="M7927">
        <v>13060627.08</v>
      </c>
      <c r="N7927">
        <v>2307275.41</v>
      </c>
      <c r="O7927">
        <v>19034284.522</v>
      </c>
    </row>
    <row r="7928" spans="1:15" hidden="1">
      <c r="A7928" s="110" t="s">
        <v>36</v>
      </c>
      <c r="B7928" s="110" t="s">
        <v>129</v>
      </c>
      <c r="C7928" s="110" t="s">
        <v>130</v>
      </c>
      <c r="D7928" s="110" t="s">
        <v>10</v>
      </c>
      <c r="E7928" s="110" t="s">
        <v>114</v>
      </c>
      <c r="F7928">
        <v>4111.2175999999999</v>
      </c>
      <c r="G7928">
        <v>707169759.08039999</v>
      </c>
      <c r="H7928">
        <v>139035621.72499999</v>
      </c>
      <c r="I7928">
        <v>112290428.17919999</v>
      </c>
      <c r="J7928">
        <v>2048622.1237999999</v>
      </c>
      <c r="K7928">
        <v>45202270.0392</v>
      </c>
      <c r="L7928">
        <v>63348555.520000003</v>
      </c>
      <c r="M7928">
        <v>6355409.1799999997</v>
      </c>
      <c r="N7928">
        <v>1143300.334</v>
      </c>
      <c r="O7928">
        <v>9221532.9580000006</v>
      </c>
    </row>
    <row r="7929" spans="1:15" hidden="1">
      <c r="A7929" s="110" t="s">
        <v>36</v>
      </c>
      <c r="B7929" s="110" t="s">
        <v>129</v>
      </c>
      <c r="C7929" s="110" t="s">
        <v>130</v>
      </c>
      <c r="D7929" s="110" t="s">
        <v>10</v>
      </c>
      <c r="E7929" s="110" t="s">
        <v>114</v>
      </c>
      <c r="F7929">
        <v>390.5496</v>
      </c>
      <c r="G7929">
        <v>57437182.950800002</v>
      </c>
      <c r="H7929">
        <v>13207832.553400001</v>
      </c>
      <c r="I7929">
        <v>10667155.123199999</v>
      </c>
      <c r="J7929">
        <v>197105.35070000001</v>
      </c>
      <c r="K7929">
        <v>4294042.3728</v>
      </c>
      <c r="L7929">
        <v>6017861.0999999996</v>
      </c>
      <c r="M7929">
        <v>603742.22</v>
      </c>
      <c r="N7929">
        <v>108602.60400000001</v>
      </c>
      <c r="O7929">
        <v>876009.772</v>
      </c>
    </row>
    <row r="7930" spans="1:15" hidden="1">
      <c r="A7930" s="110" t="s">
        <v>36</v>
      </c>
      <c r="B7930" s="110" t="s">
        <v>129</v>
      </c>
      <c r="C7930" s="110" t="s">
        <v>130</v>
      </c>
      <c r="D7930" s="110" t="s">
        <v>10</v>
      </c>
      <c r="E7930" s="110" t="s">
        <v>114</v>
      </c>
      <c r="F7930">
        <v>2372.2271999999998</v>
      </c>
      <c r="G7930">
        <v>245512705.17309999</v>
      </c>
      <c r="H7930">
        <v>63077568.816200003</v>
      </c>
      <c r="I7930">
        <v>60134511.071999997</v>
      </c>
      <c r="J7930">
        <v>1901709.4737</v>
      </c>
      <c r="K7930">
        <v>25514101.461599998</v>
      </c>
      <c r="L7930">
        <v>38611082.520000003</v>
      </c>
      <c r="M7930">
        <v>4043753.74</v>
      </c>
      <c r="N7930">
        <v>342696.86</v>
      </c>
      <c r="O7930">
        <v>5320947.6100000003</v>
      </c>
    </row>
    <row r="7931" spans="1:15" hidden="1">
      <c r="A7931" s="110" t="s">
        <v>36</v>
      </c>
      <c r="B7931" s="110" t="s">
        <v>129</v>
      </c>
      <c r="C7931" s="110" t="s">
        <v>130</v>
      </c>
      <c r="D7931" s="110" t="s">
        <v>10</v>
      </c>
      <c r="E7931" s="110" t="s">
        <v>114</v>
      </c>
      <c r="F7931">
        <v>1493.0888</v>
      </c>
      <c r="G7931">
        <v>202877173.42199999</v>
      </c>
      <c r="H7931">
        <v>39673059.034199998</v>
      </c>
      <c r="I7931">
        <v>37851065.913599998</v>
      </c>
      <c r="J7931">
        <v>1193785.0711999999</v>
      </c>
      <c r="K7931">
        <v>16037760.8016</v>
      </c>
      <c r="L7931">
        <v>24442384.52</v>
      </c>
      <c r="M7931">
        <v>2580356.3199999998</v>
      </c>
      <c r="N7931">
        <v>226361.41</v>
      </c>
      <c r="O7931">
        <v>3349025.878</v>
      </c>
    </row>
    <row r="7932" spans="1:15" hidden="1">
      <c r="A7932" s="110" t="s">
        <v>36</v>
      </c>
      <c r="B7932" s="110" t="s">
        <v>129</v>
      </c>
      <c r="C7932" s="110" t="s">
        <v>130</v>
      </c>
      <c r="D7932" s="110" t="s">
        <v>10</v>
      </c>
      <c r="E7932" s="110" t="s">
        <v>114</v>
      </c>
      <c r="F7932">
        <v>724.84720000000004</v>
      </c>
      <c r="G7932">
        <v>77529382.484400004</v>
      </c>
      <c r="H7932">
        <v>19260011.268399999</v>
      </c>
      <c r="I7932">
        <v>18375499.392000001</v>
      </c>
      <c r="J7932">
        <v>579508.05220000003</v>
      </c>
      <c r="K7932">
        <v>7785809.0784</v>
      </c>
      <c r="L7932">
        <v>11865989.58</v>
      </c>
      <c r="M7932">
        <v>1252688.58</v>
      </c>
      <c r="N7932">
        <v>109880.738</v>
      </c>
      <c r="O7932">
        <v>1625845.078</v>
      </c>
    </row>
    <row r="7933" spans="1:15" hidden="1">
      <c r="A7933" s="110" t="s">
        <v>36</v>
      </c>
      <c r="B7933" s="110" t="s">
        <v>129</v>
      </c>
      <c r="C7933" s="110" t="s">
        <v>130</v>
      </c>
      <c r="D7933" s="110" t="s">
        <v>10</v>
      </c>
      <c r="E7933" s="110" t="s">
        <v>114</v>
      </c>
      <c r="F7933">
        <v>19.2864</v>
      </c>
      <c r="G7933">
        <v>3317501.88</v>
      </c>
      <c r="H7933">
        <v>677237.7622</v>
      </c>
      <c r="I7933">
        <v>537511.18079999997</v>
      </c>
      <c r="J7933">
        <v>2550731.8434000001</v>
      </c>
      <c r="K7933">
        <v>163696.9608</v>
      </c>
      <c r="L7933">
        <v>200313.7</v>
      </c>
      <c r="M7933">
        <v>26374.48</v>
      </c>
      <c r="N7933">
        <v>48549.248</v>
      </c>
      <c r="O7933">
        <v>43259.92</v>
      </c>
    </row>
    <row r="7934" spans="1:15" hidden="1">
      <c r="A7934" s="110" t="s">
        <v>36</v>
      </c>
      <c r="B7934" s="110" t="s">
        <v>129</v>
      </c>
      <c r="C7934" s="110" t="s">
        <v>130</v>
      </c>
      <c r="D7934" s="110" t="s">
        <v>10</v>
      </c>
      <c r="E7934" s="110" t="s">
        <v>114</v>
      </c>
      <c r="F7934">
        <v>3182.2559999999999</v>
      </c>
      <c r="G7934">
        <v>329346311.81760001</v>
      </c>
      <c r="H7934">
        <v>90838671.317200005</v>
      </c>
      <c r="I7934">
        <v>81548458.406399995</v>
      </c>
      <c r="J7934">
        <v>6308299.7052999996</v>
      </c>
      <c r="K7934">
        <v>33823328.479199998</v>
      </c>
      <c r="L7934">
        <v>51233520.460000001</v>
      </c>
      <c r="M7934">
        <v>5566874.2199999997</v>
      </c>
      <c r="N7934">
        <v>2985920.3659999999</v>
      </c>
      <c r="O7934">
        <v>7137856.1320000002</v>
      </c>
    </row>
    <row r="7935" spans="1:15" hidden="1">
      <c r="A7935" s="110" t="s">
        <v>36</v>
      </c>
      <c r="B7935" s="110" t="s">
        <v>129</v>
      </c>
      <c r="C7935" s="110" t="s">
        <v>130</v>
      </c>
      <c r="D7935" s="110" t="s">
        <v>10</v>
      </c>
      <c r="E7935" s="110" t="s">
        <v>114</v>
      </c>
      <c r="F7935">
        <v>80.36</v>
      </c>
      <c r="G7935">
        <v>8678807.6760000009</v>
      </c>
      <c r="H7935">
        <v>2314277.5458</v>
      </c>
      <c r="I7935">
        <v>2052470.496</v>
      </c>
      <c r="J7935">
        <v>158094.2046</v>
      </c>
      <c r="K7935">
        <v>855111.44880000001</v>
      </c>
      <c r="L7935">
        <v>1278841.6599999999</v>
      </c>
      <c r="M7935">
        <v>136599.70000000001</v>
      </c>
      <c r="N7935">
        <v>68459.995999999999</v>
      </c>
      <c r="O7935">
        <v>180249.36600000001</v>
      </c>
    </row>
    <row r="7936" spans="1:15" hidden="1">
      <c r="A7936" s="110" t="s">
        <v>36</v>
      </c>
      <c r="B7936" s="110" t="s">
        <v>129</v>
      </c>
      <c r="C7936" s="110" t="s">
        <v>130</v>
      </c>
      <c r="D7936" s="110" t="s">
        <v>10</v>
      </c>
      <c r="E7936" s="110" t="s">
        <v>114</v>
      </c>
      <c r="F7936">
        <v>1446.48</v>
      </c>
      <c r="G7936">
        <v>203074075.51199999</v>
      </c>
      <c r="H7936">
        <v>53658886.6448</v>
      </c>
      <c r="I7936">
        <v>39381983.347199999</v>
      </c>
      <c r="J7936">
        <v>3468423.5014999998</v>
      </c>
      <c r="K7936">
        <v>15506990.611199999</v>
      </c>
      <c r="L7936">
        <v>22971973.640000001</v>
      </c>
      <c r="M7936">
        <v>2405637.2799999998</v>
      </c>
      <c r="N7936">
        <v>1326848.314</v>
      </c>
      <c r="O7936">
        <v>3244480.47</v>
      </c>
    </row>
    <row r="7937" spans="1:15" hidden="1">
      <c r="A7937" s="110" t="s">
        <v>36</v>
      </c>
      <c r="B7937" s="110" t="s">
        <v>129</v>
      </c>
      <c r="C7937" s="110" t="s">
        <v>130</v>
      </c>
      <c r="D7937" s="110" t="s">
        <v>10</v>
      </c>
      <c r="E7937" s="110" t="s">
        <v>114</v>
      </c>
      <c r="F7937">
        <v>1969.6235999999999</v>
      </c>
      <c r="G7937">
        <v>337507764.22439998</v>
      </c>
      <c r="H7937">
        <v>73065524.3354</v>
      </c>
      <c r="I7937">
        <v>53625130.656000003</v>
      </c>
      <c r="J7937">
        <v>4720167.2083999999</v>
      </c>
      <c r="K7937">
        <v>21115345.744800001</v>
      </c>
      <c r="L7937">
        <v>31280158.699999999</v>
      </c>
      <c r="M7937">
        <v>3275684.34</v>
      </c>
      <c r="N7937">
        <v>1806721.334</v>
      </c>
      <c r="O7937">
        <v>4417901.29</v>
      </c>
    </row>
    <row r="7938" spans="1:15" hidden="1">
      <c r="A7938" s="110" t="s">
        <v>36</v>
      </c>
      <c r="B7938" s="110" t="s">
        <v>129</v>
      </c>
      <c r="C7938" s="110" t="s">
        <v>130</v>
      </c>
      <c r="D7938" s="110" t="s">
        <v>10</v>
      </c>
      <c r="E7938" s="110" t="s">
        <v>114</v>
      </c>
      <c r="F7938">
        <v>203.3108</v>
      </c>
      <c r="G7938">
        <v>29883842.132800002</v>
      </c>
      <c r="H7938">
        <v>7542052.7951999996</v>
      </c>
      <c r="I7938">
        <v>5535361.3247999996</v>
      </c>
      <c r="J7938">
        <v>484830.26530000003</v>
      </c>
      <c r="K7938">
        <v>2179587.3552000001</v>
      </c>
      <c r="L7938">
        <v>3228836.92</v>
      </c>
      <c r="M7938">
        <v>338123.72</v>
      </c>
      <c r="N7938">
        <v>186502.03</v>
      </c>
      <c r="O7938">
        <v>456029.55200000003</v>
      </c>
    </row>
    <row r="7939" spans="1:15" hidden="1">
      <c r="A7939" s="110" t="s">
        <v>36</v>
      </c>
      <c r="B7939" s="110" t="s">
        <v>129</v>
      </c>
      <c r="C7939" s="110" t="s">
        <v>130</v>
      </c>
      <c r="D7939" s="110" t="s">
        <v>10</v>
      </c>
      <c r="E7939" s="110" t="s">
        <v>114</v>
      </c>
      <c r="F7939">
        <v>2341.6904</v>
      </c>
      <c r="G7939">
        <v>402788961.59039998</v>
      </c>
      <c r="H7939">
        <v>75554438.314400002</v>
      </c>
      <c r="I7939">
        <v>61614671.424000002</v>
      </c>
      <c r="J7939">
        <v>664850.06149999995</v>
      </c>
      <c r="K7939">
        <v>19026739.620000001</v>
      </c>
      <c r="L7939">
        <v>30741980.399999999</v>
      </c>
      <c r="M7939">
        <v>6640546.96</v>
      </c>
      <c r="N7939">
        <v>21828266.504000001</v>
      </c>
      <c r="O7939">
        <v>5252452.4359999998</v>
      </c>
    </row>
    <row r="7940" spans="1:15" hidden="1">
      <c r="A7940" s="110" t="s">
        <v>36</v>
      </c>
      <c r="B7940" s="110" t="s">
        <v>129</v>
      </c>
      <c r="C7940" s="110" t="s">
        <v>130</v>
      </c>
      <c r="D7940" s="110" t="s">
        <v>10</v>
      </c>
      <c r="E7940" s="110" t="s">
        <v>114</v>
      </c>
      <c r="F7940">
        <v>38.572800000000001</v>
      </c>
      <c r="G7940">
        <v>5693310.5645000003</v>
      </c>
      <c r="H7940">
        <v>1244547.2674</v>
      </c>
      <c r="I7940">
        <v>1014929.088</v>
      </c>
      <c r="J7940">
        <v>12233.088</v>
      </c>
      <c r="K7940">
        <v>313414.72560000001</v>
      </c>
      <c r="L7940">
        <v>506385.26</v>
      </c>
      <c r="M7940">
        <v>109384.72</v>
      </c>
      <c r="N7940">
        <v>359561.554</v>
      </c>
      <c r="O7940">
        <v>86519.84</v>
      </c>
    </row>
    <row r="7941" spans="1:15" hidden="1">
      <c r="A7941" s="110" t="s">
        <v>36</v>
      </c>
      <c r="B7941" s="110" t="s">
        <v>129</v>
      </c>
      <c r="C7941" s="110" t="s">
        <v>130</v>
      </c>
      <c r="D7941" s="110" t="s">
        <v>10</v>
      </c>
      <c r="E7941" s="110" t="s">
        <v>114</v>
      </c>
      <c r="F7941">
        <v>12497.5872</v>
      </c>
      <c r="G7941">
        <v>1293432788.2291</v>
      </c>
      <c r="H7941">
        <v>323628915.87199998</v>
      </c>
      <c r="I7941">
        <v>317881148.83200002</v>
      </c>
      <c r="J7941">
        <v>2531101.9756</v>
      </c>
      <c r="K7941">
        <v>121224045.31200001</v>
      </c>
      <c r="L7941">
        <v>200519545.41999999</v>
      </c>
      <c r="M7941">
        <v>21847497.800000001</v>
      </c>
      <c r="N7941">
        <v>2648504.716</v>
      </c>
      <c r="O7941">
        <v>28032309.096000001</v>
      </c>
    </row>
    <row r="7942" spans="1:15" hidden="1">
      <c r="A7942" s="110" t="s">
        <v>36</v>
      </c>
      <c r="B7942" s="110" t="s">
        <v>129</v>
      </c>
      <c r="C7942" s="110" t="s">
        <v>130</v>
      </c>
      <c r="D7942" s="110" t="s">
        <v>10</v>
      </c>
      <c r="E7942" s="110" t="s">
        <v>114</v>
      </c>
      <c r="F7942">
        <v>674.22040000000004</v>
      </c>
      <c r="G7942">
        <v>91602647.1083</v>
      </c>
      <c r="H7942">
        <v>17461428.926399998</v>
      </c>
      <c r="I7942">
        <v>17145136.492800001</v>
      </c>
      <c r="J7942">
        <v>137851.5638</v>
      </c>
      <c r="K7942">
        <v>6542862.3936000001</v>
      </c>
      <c r="L7942">
        <v>10809452.380000001</v>
      </c>
      <c r="M7942">
        <v>1176589.3</v>
      </c>
      <c r="N7942">
        <v>142128.14000000001</v>
      </c>
      <c r="O7942">
        <v>1512287.7879999999</v>
      </c>
    </row>
    <row r="7943" spans="1:15" hidden="1">
      <c r="A7943" s="110" t="s">
        <v>36</v>
      </c>
      <c r="B7943" s="110" t="s">
        <v>129</v>
      </c>
      <c r="C7943" s="110" t="s">
        <v>130</v>
      </c>
      <c r="D7943" s="110" t="s">
        <v>10</v>
      </c>
      <c r="E7943" s="110" t="s">
        <v>114</v>
      </c>
      <c r="F7943">
        <v>2081.3240000000001</v>
      </c>
      <c r="G7943">
        <v>213156902.49079999</v>
      </c>
      <c r="H7943">
        <v>53969387.738200001</v>
      </c>
      <c r="I7943">
        <v>53070764.736000001</v>
      </c>
      <c r="J7943">
        <v>421086.95240000001</v>
      </c>
      <c r="K7943">
        <v>20193983.445599999</v>
      </c>
      <c r="L7943">
        <v>33532742.16</v>
      </c>
      <c r="M7943">
        <v>3664730.88</v>
      </c>
      <c r="N7943">
        <v>449228.47200000001</v>
      </c>
      <c r="O7943">
        <v>4668447.1239999998</v>
      </c>
    </row>
    <row r="7944" spans="1:15" hidden="1">
      <c r="A7944" s="110" t="s">
        <v>36</v>
      </c>
      <c r="B7944" s="110" t="s">
        <v>129</v>
      </c>
      <c r="C7944" s="110" t="s">
        <v>130</v>
      </c>
      <c r="D7944" s="110" t="s">
        <v>10</v>
      </c>
      <c r="E7944" s="110" t="s">
        <v>114</v>
      </c>
      <c r="F7944">
        <v>8293.152</v>
      </c>
      <c r="G7944">
        <v>1186705268.1791999</v>
      </c>
      <c r="H7944">
        <v>280462781.37940001</v>
      </c>
      <c r="I7944">
        <v>226512361.76640001</v>
      </c>
      <c r="J7944">
        <v>4134833.4619</v>
      </c>
      <c r="K7944">
        <v>91182059.683200002</v>
      </c>
      <c r="L7944">
        <v>127786750.81999999</v>
      </c>
      <c r="M7944">
        <v>12820149.779999999</v>
      </c>
      <c r="N7944">
        <v>2306252.5419999999</v>
      </c>
      <c r="O7944">
        <v>18601686.223999999</v>
      </c>
    </row>
    <row r="7945" spans="1:15" hidden="1">
      <c r="A7945" s="110" t="s">
        <v>36</v>
      </c>
      <c r="B7945" s="110" t="s">
        <v>129</v>
      </c>
      <c r="C7945" s="110" t="s">
        <v>130</v>
      </c>
      <c r="D7945" s="110" t="s">
        <v>10</v>
      </c>
      <c r="E7945" s="110" t="s">
        <v>114</v>
      </c>
      <c r="F7945">
        <v>1185.31</v>
      </c>
      <c r="G7945">
        <v>203882607.20519999</v>
      </c>
      <c r="H7945">
        <v>40083621.4476</v>
      </c>
      <c r="I7945">
        <v>32374945.3248</v>
      </c>
      <c r="J7945">
        <v>590330.39489999996</v>
      </c>
      <c r="K7945">
        <v>13032115.876800001</v>
      </c>
      <c r="L7945">
        <v>18264766.920000002</v>
      </c>
      <c r="M7945">
        <v>1832583.56</v>
      </c>
      <c r="N7945">
        <v>329846.96799999999</v>
      </c>
      <c r="O7945">
        <v>2658672.06</v>
      </c>
    </row>
    <row r="7946" spans="1:15" hidden="1">
      <c r="A7946" s="110" t="s">
        <v>36</v>
      </c>
      <c r="B7946" s="110" t="s">
        <v>129</v>
      </c>
      <c r="C7946" s="110" t="s">
        <v>130</v>
      </c>
      <c r="D7946" s="110" t="s">
        <v>10</v>
      </c>
      <c r="E7946" s="110" t="s">
        <v>114</v>
      </c>
      <c r="F7946">
        <v>290.90320000000003</v>
      </c>
      <c r="G7946">
        <v>42907924.909100004</v>
      </c>
      <c r="H7946">
        <v>9837939.8976000007</v>
      </c>
      <c r="I7946">
        <v>7945490.6304000001</v>
      </c>
      <c r="J7946">
        <v>143306.85980000001</v>
      </c>
      <c r="K7946">
        <v>3198437.3879999998</v>
      </c>
      <c r="L7946">
        <v>4482445.54</v>
      </c>
      <c r="M7946">
        <v>449696.2</v>
      </c>
      <c r="N7946">
        <v>80892.262000000002</v>
      </c>
      <c r="O7946">
        <v>652500.48600000003</v>
      </c>
    </row>
    <row r="7947" spans="1:15" hidden="1">
      <c r="A7947" s="110" t="s">
        <v>36</v>
      </c>
      <c r="B7947" s="110" t="s">
        <v>129</v>
      </c>
      <c r="C7947" s="110" t="s">
        <v>130</v>
      </c>
      <c r="D7947" s="110" t="s">
        <v>10</v>
      </c>
      <c r="E7947" s="110" t="s">
        <v>114</v>
      </c>
      <c r="F7947">
        <v>2025.0719999999999</v>
      </c>
      <c r="G7947">
        <v>209584016.6112</v>
      </c>
      <c r="H7947">
        <v>53753512.996600002</v>
      </c>
      <c r="I7947">
        <v>51285691.123199999</v>
      </c>
      <c r="J7947">
        <v>1619687.2017000001</v>
      </c>
      <c r="K7947">
        <v>21729482.776799999</v>
      </c>
      <c r="L7947">
        <v>33121698.300000001</v>
      </c>
      <c r="M7947">
        <v>3497203.24</v>
      </c>
      <c r="N7947">
        <v>306987.58199999999</v>
      </c>
      <c r="O7947">
        <v>4542271.7560000001</v>
      </c>
    </row>
    <row r="7948" spans="1:15" hidden="1">
      <c r="A7948" s="110" t="s">
        <v>36</v>
      </c>
      <c r="B7948" s="110" t="s">
        <v>129</v>
      </c>
      <c r="C7948" s="110" t="s">
        <v>130</v>
      </c>
      <c r="D7948" s="110" t="s">
        <v>10</v>
      </c>
      <c r="E7948" s="110" t="s">
        <v>114</v>
      </c>
      <c r="F7948">
        <v>489.39240000000001</v>
      </c>
      <c r="G7948">
        <v>66497415.831</v>
      </c>
      <c r="H7948">
        <v>13009230.7182</v>
      </c>
      <c r="I7948">
        <v>12402208.4736</v>
      </c>
      <c r="J7948">
        <v>391653.95870000002</v>
      </c>
      <c r="K7948">
        <v>5262083.7624000004</v>
      </c>
      <c r="L7948">
        <v>7963001.96</v>
      </c>
      <c r="M7948">
        <v>833940</v>
      </c>
      <c r="N7948">
        <v>70654.562000000005</v>
      </c>
      <c r="O7948">
        <v>1097715.058</v>
      </c>
    </row>
    <row r="7949" spans="1:15" hidden="1">
      <c r="A7949" s="110" t="s">
        <v>36</v>
      </c>
      <c r="B7949" s="110" t="s">
        <v>129</v>
      </c>
      <c r="C7949" s="110" t="s">
        <v>130</v>
      </c>
      <c r="D7949" s="110" t="s">
        <v>10</v>
      </c>
      <c r="E7949" s="110" t="s">
        <v>114</v>
      </c>
      <c r="F7949">
        <v>507.87520000000001</v>
      </c>
      <c r="G7949">
        <v>46308618.916599996</v>
      </c>
      <c r="H7949">
        <v>13494819.2366</v>
      </c>
      <c r="I7949">
        <v>12875069.279999999</v>
      </c>
      <c r="J7949">
        <v>407306.39490000001</v>
      </c>
      <c r="K7949">
        <v>5455250.8344000001</v>
      </c>
      <c r="L7949">
        <v>8314089.0599999996</v>
      </c>
      <c r="M7949">
        <v>877720.62</v>
      </c>
      <c r="N7949">
        <v>76992.013999999996</v>
      </c>
      <c r="O7949">
        <v>1139172.7819999999</v>
      </c>
    </row>
    <row r="7950" spans="1:15" hidden="1">
      <c r="A7950" s="110" t="s">
        <v>36</v>
      </c>
      <c r="B7950" s="110" t="s">
        <v>129</v>
      </c>
      <c r="C7950" s="110" t="s">
        <v>130</v>
      </c>
      <c r="D7950" s="110" t="s">
        <v>10</v>
      </c>
      <c r="E7950" s="110" t="s">
        <v>114</v>
      </c>
      <c r="F7950">
        <v>12256.5072</v>
      </c>
      <c r="G7950">
        <v>1268482310.0611</v>
      </c>
      <c r="H7950">
        <v>352426382.41680002</v>
      </c>
      <c r="I7950">
        <v>313176917.20319998</v>
      </c>
      <c r="J7950">
        <v>24295097.9672</v>
      </c>
      <c r="K7950">
        <v>130382072.1072</v>
      </c>
      <c r="L7950">
        <v>195398213.28</v>
      </c>
      <c r="M7950">
        <v>20930695.16</v>
      </c>
      <c r="N7950">
        <v>10612987.022</v>
      </c>
      <c r="O7950">
        <v>27491562.802000001</v>
      </c>
    </row>
    <row r="7951" spans="1:15" hidden="1">
      <c r="A7951" s="110" t="s">
        <v>36</v>
      </c>
      <c r="B7951" s="110" t="s">
        <v>129</v>
      </c>
      <c r="C7951" s="110" t="s">
        <v>130</v>
      </c>
      <c r="D7951" s="110" t="s">
        <v>10</v>
      </c>
      <c r="E7951" s="110" t="s">
        <v>114</v>
      </c>
      <c r="F7951">
        <v>48.216000000000001</v>
      </c>
      <c r="G7951">
        <v>5207284.6056000004</v>
      </c>
      <c r="H7951">
        <v>1388564.7775999999</v>
      </c>
      <c r="I7951">
        <v>1231483.0848000001</v>
      </c>
      <c r="J7951">
        <v>97534.080000000002</v>
      </c>
      <c r="K7951">
        <v>513065.27519999997</v>
      </c>
      <c r="L7951">
        <v>767306.8</v>
      </c>
      <c r="M7951">
        <v>81959</v>
      </c>
      <c r="N7951">
        <v>41076.178</v>
      </c>
      <c r="O7951">
        <v>108149.8</v>
      </c>
    </row>
    <row r="7952" spans="1:15" hidden="1">
      <c r="A7952" s="110" t="s">
        <v>36</v>
      </c>
      <c r="B7952" s="110" t="s">
        <v>129</v>
      </c>
      <c r="C7952" s="110" t="s">
        <v>130</v>
      </c>
      <c r="D7952" s="110" t="s">
        <v>10</v>
      </c>
      <c r="E7952" s="110" t="s">
        <v>114</v>
      </c>
      <c r="F7952">
        <v>1832.2080000000001</v>
      </c>
      <c r="G7952">
        <v>257227162.3152</v>
      </c>
      <c r="H7952">
        <v>67967929.022400007</v>
      </c>
      <c r="I7952">
        <v>49883843.788800001</v>
      </c>
      <c r="J7952">
        <v>4393996.6887999997</v>
      </c>
      <c r="K7952">
        <v>19642187.34</v>
      </c>
      <c r="L7952">
        <v>29097827.920000002</v>
      </c>
      <c r="M7952">
        <v>3047138.04</v>
      </c>
      <c r="N7952">
        <v>1680683.9720000001</v>
      </c>
      <c r="O7952">
        <v>4109675.2620000001</v>
      </c>
    </row>
    <row r="7953" spans="1:15" hidden="1">
      <c r="A7953" s="110" t="s">
        <v>36</v>
      </c>
      <c r="B7953" s="110" t="s">
        <v>129</v>
      </c>
      <c r="C7953" s="110" t="s">
        <v>130</v>
      </c>
      <c r="D7953" s="110" t="s">
        <v>10</v>
      </c>
      <c r="E7953" s="110" t="s">
        <v>114</v>
      </c>
      <c r="F7953">
        <v>575.37760000000003</v>
      </c>
      <c r="G7953">
        <v>98966610.250200003</v>
      </c>
      <c r="H7953">
        <v>21391445.443799999</v>
      </c>
      <c r="I7953">
        <v>15641207.424000001</v>
      </c>
      <c r="J7953">
        <v>1379958.6998000001</v>
      </c>
      <c r="K7953">
        <v>6168912.4800000004</v>
      </c>
      <c r="L7953">
        <v>9106578.0600000005</v>
      </c>
      <c r="M7953">
        <v>949393.54</v>
      </c>
      <c r="N7953">
        <v>513128.85800000001</v>
      </c>
      <c r="O7953">
        <v>1290582.5020000001</v>
      </c>
    </row>
    <row r="7954" spans="1:15" hidden="1">
      <c r="A7954" s="110" t="s">
        <v>36</v>
      </c>
      <c r="B7954" s="110" t="s">
        <v>129</v>
      </c>
      <c r="C7954" s="110" t="s">
        <v>130</v>
      </c>
      <c r="D7954" s="110" t="s">
        <v>10</v>
      </c>
      <c r="E7954" s="110" t="s">
        <v>114</v>
      </c>
      <c r="F7954">
        <v>13.661199999999999</v>
      </c>
      <c r="G7954">
        <v>1999005.7072000001</v>
      </c>
      <c r="H7954">
        <v>506778.76980000001</v>
      </c>
      <c r="I7954">
        <v>371940.19199999998</v>
      </c>
      <c r="J7954">
        <v>30571.533500000001</v>
      </c>
      <c r="K7954">
        <v>146456.98560000001</v>
      </c>
      <c r="L7954">
        <v>216958.06</v>
      </c>
      <c r="M7954">
        <v>22719.74</v>
      </c>
      <c r="N7954">
        <v>12532.388000000001</v>
      </c>
      <c r="O7954">
        <v>30642.743999999999</v>
      </c>
    </row>
    <row r="7955" spans="1:15" hidden="1">
      <c r="A7955" s="110" t="s">
        <v>36</v>
      </c>
      <c r="B7955" s="110" t="s">
        <v>129</v>
      </c>
      <c r="C7955" s="110" t="s">
        <v>130</v>
      </c>
      <c r="D7955" s="110" t="s">
        <v>10</v>
      </c>
      <c r="E7955" s="110" t="s">
        <v>114</v>
      </c>
      <c r="F7955">
        <v>48.216000000000001</v>
      </c>
      <c r="G7955">
        <v>6899449.2335999999</v>
      </c>
      <c r="H7955">
        <v>1555684.6808</v>
      </c>
      <c r="I7955">
        <v>1268662.5408000001</v>
      </c>
      <c r="J7955">
        <v>11917.3794</v>
      </c>
      <c r="K7955">
        <v>391764.64319999999</v>
      </c>
      <c r="L7955">
        <v>632985.06000000006</v>
      </c>
      <c r="M7955">
        <v>136730.07999999999</v>
      </c>
      <c r="N7955">
        <v>449449.462</v>
      </c>
      <c r="O7955">
        <v>108149.8</v>
      </c>
    </row>
    <row r="7956" spans="1:15" hidden="1">
      <c r="A7956" s="110" t="s">
        <v>36</v>
      </c>
      <c r="B7956" s="110" t="s">
        <v>129</v>
      </c>
      <c r="C7956" s="110" t="s">
        <v>130</v>
      </c>
      <c r="D7956" s="110" t="s">
        <v>10</v>
      </c>
      <c r="E7956" s="110" t="s">
        <v>114</v>
      </c>
      <c r="F7956">
        <v>642.88</v>
      </c>
      <c r="G7956">
        <v>110583396</v>
      </c>
      <c r="H7956">
        <v>20725029.0986</v>
      </c>
      <c r="I7956">
        <v>16906420.454399999</v>
      </c>
      <c r="J7956">
        <v>181255.28589999999</v>
      </c>
      <c r="K7956">
        <v>5215780.1664000005</v>
      </c>
      <c r="L7956">
        <v>8435580.2599999998</v>
      </c>
      <c r="M7956">
        <v>1825747.22</v>
      </c>
      <c r="N7956">
        <v>6029783.4079999998</v>
      </c>
      <c r="O7956">
        <v>1441991.32</v>
      </c>
    </row>
    <row r="7957" spans="1:15" hidden="1">
      <c r="A7957" s="110" t="s">
        <v>36</v>
      </c>
      <c r="B7957" s="110" t="s">
        <v>129</v>
      </c>
      <c r="C7957" s="110" t="s">
        <v>130</v>
      </c>
      <c r="D7957" s="110" t="s">
        <v>10</v>
      </c>
      <c r="E7957" s="110" t="s">
        <v>114</v>
      </c>
      <c r="F7957">
        <v>13.661199999999999</v>
      </c>
      <c r="G7957">
        <v>2016380.8248999999</v>
      </c>
      <c r="H7957">
        <v>440777.2732</v>
      </c>
      <c r="I7957">
        <v>359455.2</v>
      </c>
      <c r="J7957">
        <v>6051.9107000000004</v>
      </c>
      <c r="K7957">
        <v>111001.10400000001</v>
      </c>
      <c r="L7957">
        <v>179347.94</v>
      </c>
      <c r="M7957">
        <v>38739.26</v>
      </c>
      <c r="N7957">
        <v>127345.262</v>
      </c>
      <c r="O7957">
        <v>30642.743999999999</v>
      </c>
    </row>
    <row r="7958" spans="1:15" hidden="1">
      <c r="A7958" s="110" t="s">
        <v>36</v>
      </c>
      <c r="B7958" s="110" t="s">
        <v>129</v>
      </c>
      <c r="C7958" s="110" t="s">
        <v>130</v>
      </c>
      <c r="D7958" s="110" t="s">
        <v>8</v>
      </c>
      <c r="E7958" s="110" t="s">
        <v>112</v>
      </c>
      <c r="F7958">
        <v>368.85239999999999</v>
      </c>
      <c r="G7958">
        <v>68011771.905000001</v>
      </c>
      <c r="H7958">
        <v>19616361.603999998</v>
      </c>
      <c r="I7958">
        <v>13934298.835200001</v>
      </c>
      <c r="J7958">
        <v>410778362.09179997</v>
      </c>
      <c r="K7958">
        <v>8874719.8127999995</v>
      </c>
      <c r="L7958">
        <v>8.1999999999999993</v>
      </c>
      <c r="M7958">
        <v>611075.48</v>
      </c>
      <c r="N7958">
        <v>721125.54799999995</v>
      </c>
      <c r="O7958">
        <v>968663.21200000006</v>
      </c>
    </row>
    <row r="7959" spans="1:15" hidden="1">
      <c r="A7959" s="110" t="s">
        <v>36</v>
      </c>
      <c r="B7959" s="110" t="s">
        <v>129</v>
      </c>
      <c r="C7959" s="110" t="s">
        <v>130</v>
      </c>
      <c r="D7959" s="110" t="s">
        <v>8</v>
      </c>
      <c r="E7959" s="110" t="s">
        <v>112</v>
      </c>
      <c r="F7959">
        <v>76.341999999999999</v>
      </c>
      <c r="G7959">
        <v>14076510.525</v>
      </c>
      <c r="H7959">
        <v>4140433.2242000001</v>
      </c>
      <c r="I7959">
        <v>2858332.6464</v>
      </c>
      <c r="J7959">
        <v>129619095.79449999</v>
      </c>
      <c r="K7959">
        <v>1821201.8615999999</v>
      </c>
      <c r="L7959">
        <v>0.82</v>
      </c>
      <c r="M7959">
        <v>119728.2</v>
      </c>
      <c r="N7959">
        <v>355207.6</v>
      </c>
      <c r="O7959">
        <v>200486.63800000001</v>
      </c>
    </row>
    <row r="7960" spans="1:15" hidden="1">
      <c r="A7960" s="110" t="s">
        <v>36</v>
      </c>
      <c r="B7960" s="110" t="s">
        <v>129</v>
      </c>
      <c r="C7960" s="110" t="s">
        <v>130</v>
      </c>
      <c r="D7960" s="110" t="s">
        <v>8</v>
      </c>
      <c r="E7960" s="110" t="s">
        <v>112</v>
      </c>
      <c r="F7960">
        <v>14.4648</v>
      </c>
      <c r="G7960">
        <v>2538533.3450000002</v>
      </c>
      <c r="H7960">
        <v>732657.25719999999</v>
      </c>
      <c r="I7960">
        <v>548365.09439999994</v>
      </c>
      <c r="J7960">
        <v>24560245.9857</v>
      </c>
      <c r="K7960">
        <v>330536.91600000003</v>
      </c>
      <c r="L7960">
        <v>0.82</v>
      </c>
      <c r="M7960">
        <v>78067.28</v>
      </c>
      <c r="N7960">
        <v>231656.15</v>
      </c>
      <c r="O7960">
        <v>37986.828000000001</v>
      </c>
    </row>
    <row r="7961" spans="1:15" hidden="1">
      <c r="A7961" s="110" t="s">
        <v>36</v>
      </c>
      <c r="B7961" s="110" t="s">
        <v>129</v>
      </c>
      <c r="C7961" s="110" t="s">
        <v>130</v>
      </c>
      <c r="D7961" s="110" t="s">
        <v>8</v>
      </c>
      <c r="E7961" s="110" t="s">
        <v>112</v>
      </c>
      <c r="F7961">
        <v>49.8232</v>
      </c>
      <c r="G7961">
        <v>9186775.2899999991</v>
      </c>
      <c r="H7961">
        <v>2673297.2437999998</v>
      </c>
      <c r="I7961">
        <v>1853968.5696</v>
      </c>
      <c r="J7961">
        <v>8939779.6243999992</v>
      </c>
      <c r="K7961">
        <v>1177387.4879999999</v>
      </c>
      <c r="L7961">
        <v>0.82</v>
      </c>
      <c r="M7961">
        <v>13817</v>
      </c>
      <c r="N7961">
        <v>81145.724000000002</v>
      </c>
      <c r="O7961">
        <v>213811.88399999999</v>
      </c>
    </row>
    <row r="7962" spans="1:15" hidden="1">
      <c r="A7962" s="110" t="s">
        <v>36</v>
      </c>
      <c r="B7962" s="110" t="s">
        <v>129</v>
      </c>
      <c r="C7962" s="110" t="s">
        <v>130</v>
      </c>
      <c r="D7962" s="110" t="s">
        <v>8</v>
      </c>
      <c r="E7962" s="110" t="s">
        <v>112</v>
      </c>
      <c r="F7962">
        <v>34.5548</v>
      </c>
      <c r="G7962">
        <v>6064274.102</v>
      </c>
      <c r="H7962">
        <v>1854062.2874</v>
      </c>
      <c r="I7962">
        <v>1285815.6288000001</v>
      </c>
      <c r="J7962">
        <v>6202578.3309000004</v>
      </c>
      <c r="K7962">
        <v>816571.02240000002</v>
      </c>
      <c r="L7962">
        <v>1.64</v>
      </c>
      <c r="M7962">
        <v>9583.34</v>
      </c>
      <c r="N7962">
        <v>56275.78</v>
      </c>
      <c r="O7962">
        <v>148289.70199999999</v>
      </c>
    </row>
    <row r="7963" spans="1:15" hidden="1">
      <c r="A7963" s="110" t="s">
        <v>36</v>
      </c>
      <c r="B7963" s="110" t="s">
        <v>129</v>
      </c>
      <c r="C7963" s="110" t="s">
        <v>130</v>
      </c>
      <c r="D7963" s="110" t="s">
        <v>8</v>
      </c>
      <c r="E7963" s="110" t="s">
        <v>113</v>
      </c>
      <c r="F7963">
        <v>25.715199999999999</v>
      </c>
      <c r="G7963">
        <v>4741561.4400000004</v>
      </c>
      <c r="H7963">
        <v>1401053.3529999999</v>
      </c>
      <c r="I7963">
        <v>963896.48640000005</v>
      </c>
      <c r="J7963">
        <v>3973654.2618999998</v>
      </c>
      <c r="K7963">
        <v>612560.66399999999</v>
      </c>
      <c r="L7963">
        <v>0.82</v>
      </c>
      <c r="M7963">
        <v>14549.26</v>
      </c>
      <c r="N7963">
        <v>145213.88200000001</v>
      </c>
      <c r="O7963">
        <v>91408.68</v>
      </c>
    </row>
    <row r="7964" spans="1:15" hidden="1">
      <c r="A7964" s="110" t="s">
        <v>36</v>
      </c>
      <c r="B7964" s="110" t="s">
        <v>129</v>
      </c>
      <c r="C7964" s="110" t="s">
        <v>130</v>
      </c>
      <c r="D7964" s="110" t="s">
        <v>8</v>
      </c>
      <c r="E7964" s="110" t="s">
        <v>114</v>
      </c>
      <c r="F7964">
        <v>151.07679999999999</v>
      </c>
      <c r="G7964">
        <v>25833045.046999998</v>
      </c>
      <c r="H7964">
        <v>8221732.4353999998</v>
      </c>
      <c r="I7964">
        <v>5661085.824</v>
      </c>
      <c r="J7964">
        <v>50343599.413900003</v>
      </c>
      <c r="K7964">
        <v>3600944.3591999998</v>
      </c>
      <c r="L7964">
        <v>4.0999999999999996</v>
      </c>
      <c r="M7964">
        <v>4463.26</v>
      </c>
      <c r="N7964">
        <v>755391.62600000005</v>
      </c>
      <c r="O7964">
        <v>338867.87</v>
      </c>
    </row>
    <row r="7965" spans="1:15" hidden="1">
      <c r="A7965" s="110" t="s">
        <v>36</v>
      </c>
      <c r="B7965" s="110" t="s">
        <v>129</v>
      </c>
      <c r="C7965" s="110" t="s">
        <v>130</v>
      </c>
      <c r="D7965" s="110" t="s">
        <v>8</v>
      </c>
      <c r="E7965" s="110" t="s">
        <v>114</v>
      </c>
      <c r="F7965">
        <v>10.4468</v>
      </c>
      <c r="G7965">
        <v>1833385.1936000001</v>
      </c>
      <c r="H7965">
        <v>547749.02839999995</v>
      </c>
      <c r="I7965">
        <v>395789.20319999999</v>
      </c>
      <c r="J7965">
        <v>3484354.3579000002</v>
      </c>
      <c r="K7965">
        <v>242086.7304</v>
      </c>
      <c r="L7965">
        <v>1.64</v>
      </c>
      <c r="M7965">
        <v>806.06</v>
      </c>
      <c r="N7965">
        <v>136574.52600000001</v>
      </c>
      <c r="O7965">
        <v>23432.155999999999</v>
      </c>
    </row>
    <row r="7966" spans="1:15" hidden="1">
      <c r="A7966" s="110" t="s">
        <v>36</v>
      </c>
      <c r="B7966" s="110" t="s">
        <v>129</v>
      </c>
      <c r="C7966" s="110" t="s">
        <v>130</v>
      </c>
      <c r="D7966" s="110" t="s">
        <v>8</v>
      </c>
      <c r="E7966" s="110" t="s">
        <v>114</v>
      </c>
      <c r="F7966">
        <v>72.323999999999998</v>
      </c>
      <c r="G7966">
        <v>12692666.725199999</v>
      </c>
      <c r="H7966">
        <v>3894384.1882000002</v>
      </c>
      <c r="I7966">
        <v>2718758.1504000002</v>
      </c>
      <c r="J7966">
        <v>24102733.217700001</v>
      </c>
      <c r="K7966">
        <v>1710026.2944</v>
      </c>
      <c r="L7966">
        <v>2.46</v>
      </c>
      <c r="M7966">
        <v>3134.04</v>
      </c>
      <c r="N7966">
        <v>530303.84</v>
      </c>
      <c r="O7966">
        <v>162223.79800000001</v>
      </c>
    </row>
    <row r="7967" spans="1:15" hidden="1">
      <c r="A7967" s="110" t="s">
        <v>36</v>
      </c>
      <c r="B7967" s="110" t="s">
        <v>131</v>
      </c>
      <c r="C7967" s="110" t="s">
        <v>132</v>
      </c>
      <c r="D7967" s="110" t="s">
        <v>11</v>
      </c>
      <c r="E7967" s="110" t="s">
        <v>112</v>
      </c>
      <c r="F7967">
        <v>3.2143999999999999</v>
      </c>
      <c r="G7967">
        <v>202486.94930000001</v>
      </c>
      <c r="H7967">
        <v>157338.8694</v>
      </c>
      <c r="I7967">
        <v>4198.1376</v>
      </c>
      <c r="J7967">
        <v>324.40929999999997</v>
      </c>
      <c r="K7967">
        <v>2608.0920000000001</v>
      </c>
      <c r="L7967">
        <v>221009.68</v>
      </c>
      <c r="M7967">
        <v>7367.7</v>
      </c>
      <c r="N7967">
        <v>5530.1620000000003</v>
      </c>
      <c r="O7967">
        <v>7976.3860000000004</v>
      </c>
    </row>
    <row r="7968" spans="1:15" hidden="1">
      <c r="A7968" s="110" t="s">
        <v>36</v>
      </c>
      <c r="B7968" s="110" t="s">
        <v>131</v>
      </c>
      <c r="C7968" s="110" t="s">
        <v>132</v>
      </c>
      <c r="D7968" s="110" t="s">
        <v>11</v>
      </c>
      <c r="E7968" s="110" t="s">
        <v>112</v>
      </c>
      <c r="F7968">
        <v>658.14840000000004</v>
      </c>
      <c r="G7968">
        <v>41459202.865099996</v>
      </c>
      <c r="H7968">
        <v>32214906.621800002</v>
      </c>
      <c r="I7968">
        <v>859693.24800000002</v>
      </c>
      <c r="J7968">
        <v>1022975.5149</v>
      </c>
      <c r="K7968">
        <v>534042.48239999998</v>
      </c>
      <c r="L7968">
        <v>45251627.840000004</v>
      </c>
      <c r="M7968">
        <v>1508576.96</v>
      </c>
      <c r="N7968">
        <v>1132515.1200000001</v>
      </c>
      <c r="O7968">
        <v>1633102.57</v>
      </c>
    </row>
    <row r="7969" spans="1:15" hidden="1">
      <c r="A7969" s="110" t="s">
        <v>36</v>
      </c>
      <c r="B7969" s="110" t="s">
        <v>131</v>
      </c>
      <c r="C7969" s="110" t="s">
        <v>132</v>
      </c>
      <c r="D7969" s="110" t="s">
        <v>11</v>
      </c>
      <c r="E7969" s="110" t="s">
        <v>112</v>
      </c>
      <c r="F7969">
        <v>4.0179999999999998</v>
      </c>
      <c r="G7969">
        <v>226019.73240000001</v>
      </c>
      <c r="H7969">
        <v>197068.304</v>
      </c>
      <c r="I7969">
        <v>5175.0528000000004</v>
      </c>
      <c r="J7969">
        <v>406.44380000000001</v>
      </c>
      <c r="K7969">
        <v>3236.8679999999999</v>
      </c>
      <c r="L7969">
        <v>277263.32</v>
      </c>
      <c r="M7969">
        <v>4846.2</v>
      </c>
      <c r="N7969">
        <v>18756.187999999998</v>
      </c>
      <c r="O7969">
        <v>15716.448</v>
      </c>
    </row>
    <row r="7970" spans="1:15" hidden="1">
      <c r="A7970" s="110" t="s">
        <v>36</v>
      </c>
      <c r="B7970" s="110" t="s">
        <v>131</v>
      </c>
      <c r="C7970" s="110" t="s">
        <v>132</v>
      </c>
      <c r="D7970" s="110" t="s">
        <v>11</v>
      </c>
      <c r="E7970" s="110" t="s">
        <v>112</v>
      </c>
      <c r="F7970">
        <v>6.4287999999999998</v>
      </c>
      <c r="G7970">
        <v>404973.89860000001</v>
      </c>
      <c r="H7970">
        <v>315309.28639999998</v>
      </c>
      <c r="I7970">
        <v>8281.3439999999991</v>
      </c>
      <c r="J7970">
        <v>650.06150000000002</v>
      </c>
      <c r="K7970">
        <v>5178.9888000000001</v>
      </c>
      <c r="L7970">
        <v>443621.64</v>
      </c>
      <c r="M7970">
        <v>7753.1</v>
      </c>
      <c r="N7970">
        <v>30010.441999999999</v>
      </c>
      <c r="O7970">
        <v>25145.955999999998</v>
      </c>
    </row>
    <row r="7971" spans="1:15" hidden="1">
      <c r="A7971" s="110" t="s">
        <v>36</v>
      </c>
      <c r="B7971" s="110" t="s">
        <v>131</v>
      </c>
      <c r="C7971" s="110" t="s">
        <v>132</v>
      </c>
      <c r="D7971" s="110" t="s">
        <v>11</v>
      </c>
      <c r="E7971" s="110" t="s">
        <v>112</v>
      </c>
      <c r="F7971">
        <v>218.57919999999999</v>
      </c>
      <c r="G7971">
        <v>13769112.551000001</v>
      </c>
      <c r="H7971">
        <v>10759934.1708</v>
      </c>
      <c r="I7971">
        <v>282561.50400000002</v>
      </c>
      <c r="J7971">
        <v>311564.64510000002</v>
      </c>
      <c r="K7971">
        <v>176766.64559999999</v>
      </c>
      <c r="L7971">
        <v>15138570.220000001</v>
      </c>
      <c r="M7971">
        <v>264611.53999999998</v>
      </c>
      <c r="N7971">
        <v>1024085.7</v>
      </c>
      <c r="O7971">
        <v>854966.11199999996</v>
      </c>
    </row>
    <row r="7972" spans="1:15" hidden="1">
      <c r="A7972" s="110" t="s">
        <v>36</v>
      </c>
      <c r="B7972" s="110" t="s">
        <v>131</v>
      </c>
      <c r="C7972" s="110" t="s">
        <v>132</v>
      </c>
      <c r="D7972" s="110" t="s">
        <v>11</v>
      </c>
      <c r="E7972" s="110" t="s">
        <v>112</v>
      </c>
      <c r="F7972">
        <v>3.2143999999999999</v>
      </c>
      <c r="G7972">
        <v>202486.94930000001</v>
      </c>
      <c r="H7972">
        <v>158589.23819999999</v>
      </c>
      <c r="I7972">
        <v>4333.5360000000001</v>
      </c>
      <c r="J7972">
        <v>324.40929999999997</v>
      </c>
      <c r="K7972">
        <v>2743.5888</v>
      </c>
      <c r="L7972">
        <v>243540.82</v>
      </c>
      <c r="M7972">
        <v>3753.14</v>
      </c>
      <c r="N7972">
        <v>58440.58</v>
      </c>
      <c r="O7972">
        <v>11201.938</v>
      </c>
    </row>
    <row r="7973" spans="1:15" hidden="1">
      <c r="A7973" s="110" t="s">
        <v>36</v>
      </c>
      <c r="B7973" s="110" t="s">
        <v>131</v>
      </c>
      <c r="C7973" s="110" t="s">
        <v>132</v>
      </c>
      <c r="D7973" s="110" t="s">
        <v>11</v>
      </c>
      <c r="E7973" s="110" t="s">
        <v>112</v>
      </c>
      <c r="F7973">
        <v>152.684</v>
      </c>
      <c r="G7973">
        <v>9618130.0908000004</v>
      </c>
      <c r="H7973">
        <v>7532990.0076000001</v>
      </c>
      <c r="I7973">
        <v>205806.35519999999</v>
      </c>
      <c r="J7973">
        <v>487875.48629999999</v>
      </c>
      <c r="K7973">
        <v>130367.4048</v>
      </c>
      <c r="L7973">
        <v>11568145.9</v>
      </c>
      <c r="M7973">
        <v>178331.96</v>
      </c>
      <c r="N7973">
        <v>2775902.2940000002</v>
      </c>
      <c r="O7973">
        <v>532094.31000000006</v>
      </c>
    </row>
    <row r="7974" spans="1:15" hidden="1">
      <c r="A7974" s="110" t="s">
        <v>36</v>
      </c>
      <c r="B7974" s="110" t="s">
        <v>131</v>
      </c>
      <c r="C7974" s="110" t="s">
        <v>132</v>
      </c>
      <c r="D7974" s="110" t="s">
        <v>11</v>
      </c>
      <c r="E7974" s="110" t="s">
        <v>113</v>
      </c>
      <c r="F7974">
        <v>4.0179999999999998</v>
      </c>
      <c r="G7974">
        <v>253108.68659999999</v>
      </c>
      <c r="H7974">
        <v>218948.9626</v>
      </c>
      <c r="I7974">
        <v>3614.0351999999998</v>
      </c>
      <c r="J7974">
        <v>20552.134699999999</v>
      </c>
      <c r="K7974">
        <v>2727.6480000000001</v>
      </c>
      <c r="L7974">
        <v>180910.04</v>
      </c>
      <c r="M7974">
        <v>8432.06</v>
      </c>
      <c r="N7974">
        <v>351.78</v>
      </c>
      <c r="O7974">
        <v>14400.43</v>
      </c>
    </row>
    <row r="7975" spans="1:15" hidden="1">
      <c r="A7975" s="110" t="s">
        <v>36</v>
      </c>
      <c r="B7975" s="110" t="s">
        <v>131</v>
      </c>
      <c r="C7975" s="110" t="s">
        <v>132</v>
      </c>
      <c r="D7975" s="110" t="s">
        <v>11</v>
      </c>
      <c r="E7975" s="110" t="s">
        <v>113</v>
      </c>
      <c r="F7975">
        <v>174.38120000000001</v>
      </c>
      <c r="G7975">
        <v>10984916.998400001</v>
      </c>
      <c r="H7975">
        <v>9452800.8543999996</v>
      </c>
      <c r="I7975">
        <v>156862.19519999999</v>
      </c>
      <c r="J7975">
        <v>235186.77220000001</v>
      </c>
      <c r="K7975">
        <v>116043.7104</v>
      </c>
      <c r="L7975">
        <v>7820471.2000000002</v>
      </c>
      <c r="M7975">
        <v>426554.16</v>
      </c>
      <c r="N7975">
        <v>453549.05200000003</v>
      </c>
      <c r="O7975">
        <v>624989.48600000003</v>
      </c>
    </row>
    <row r="7976" spans="1:15" hidden="1">
      <c r="A7976" s="110" t="s">
        <v>36</v>
      </c>
      <c r="B7976" s="110" t="s">
        <v>131</v>
      </c>
      <c r="C7976" s="110" t="s">
        <v>132</v>
      </c>
      <c r="D7976" s="110" t="s">
        <v>11</v>
      </c>
      <c r="E7976" s="110" t="s">
        <v>114</v>
      </c>
      <c r="F7976">
        <v>2.4108000000000001</v>
      </c>
      <c r="G7976">
        <v>151865.212</v>
      </c>
      <c r="H7976">
        <v>149481.90820000001</v>
      </c>
      <c r="I7976">
        <v>1003.68</v>
      </c>
      <c r="J7976">
        <v>243.61770000000001</v>
      </c>
      <c r="K7976">
        <v>1278.8063999999999</v>
      </c>
      <c r="L7976">
        <v>18544.3</v>
      </c>
      <c r="M7976">
        <v>4343.54</v>
      </c>
      <c r="N7976">
        <v>7.2160000000000002</v>
      </c>
      <c r="O7976">
        <v>9950.8639999999996</v>
      </c>
    </row>
    <row r="7977" spans="1:15" hidden="1">
      <c r="A7977" s="110" t="s">
        <v>36</v>
      </c>
      <c r="B7977" s="110" t="s">
        <v>131</v>
      </c>
      <c r="C7977" s="110" t="s">
        <v>132</v>
      </c>
      <c r="D7977" s="110" t="s">
        <v>11</v>
      </c>
      <c r="E7977" s="110" t="s">
        <v>114</v>
      </c>
      <c r="F7977">
        <v>408.22879999999998</v>
      </c>
      <c r="G7977">
        <v>25715842.558600001</v>
      </c>
      <c r="H7977">
        <v>25312392.015000001</v>
      </c>
      <c r="I7977">
        <v>169780.9344</v>
      </c>
      <c r="J7977">
        <v>1188323.5604000001</v>
      </c>
      <c r="K7977">
        <v>216685.95120000001</v>
      </c>
      <c r="L7977">
        <v>3140178.52</v>
      </c>
      <c r="M7977">
        <v>735379.28</v>
      </c>
      <c r="N7977">
        <v>1122.99</v>
      </c>
      <c r="O7977">
        <v>1684869.2520000001</v>
      </c>
    </row>
    <row r="7978" spans="1:15" hidden="1">
      <c r="A7978" s="110" t="s">
        <v>36</v>
      </c>
      <c r="B7978" s="110" t="s">
        <v>131</v>
      </c>
      <c r="C7978" s="110" t="s">
        <v>132</v>
      </c>
      <c r="D7978" s="110" t="s">
        <v>11</v>
      </c>
      <c r="E7978" s="110" t="s">
        <v>114</v>
      </c>
      <c r="F7978">
        <v>8.8396000000000008</v>
      </c>
      <c r="G7978">
        <v>556839.11049999995</v>
      </c>
      <c r="H7978">
        <v>548102.98140000005</v>
      </c>
      <c r="I7978">
        <v>3677.0111999999999</v>
      </c>
      <c r="J7978">
        <v>836.50360000000001</v>
      </c>
      <c r="K7978">
        <v>4691.9088000000002</v>
      </c>
      <c r="L7978">
        <v>67996.039999999994</v>
      </c>
      <c r="M7978">
        <v>15922.76</v>
      </c>
      <c r="N7978">
        <v>24.353999999999999</v>
      </c>
      <c r="O7978">
        <v>36484.095999999998</v>
      </c>
    </row>
    <row r="7979" spans="1:15" hidden="1">
      <c r="A7979" s="110" t="s">
        <v>36</v>
      </c>
      <c r="B7979" s="110" t="s">
        <v>131</v>
      </c>
      <c r="C7979" s="110" t="s">
        <v>132</v>
      </c>
      <c r="D7979" s="110" t="s">
        <v>11</v>
      </c>
      <c r="E7979" s="110" t="s">
        <v>114</v>
      </c>
      <c r="F7979">
        <v>287.68880000000001</v>
      </c>
      <c r="G7979">
        <v>18122581.9606</v>
      </c>
      <c r="H7979">
        <v>17838266.379799999</v>
      </c>
      <c r="I7979">
        <v>119646.52800000001</v>
      </c>
      <c r="J7979">
        <v>832183.09389999998</v>
      </c>
      <c r="K7979">
        <v>152711.09280000001</v>
      </c>
      <c r="L7979">
        <v>2212963.52</v>
      </c>
      <c r="M7979">
        <v>518240.82</v>
      </c>
      <c r="N7979">
        <v>793.76</v>
      </c>
      <c r="O7979">
        <v>1187369.348</v>
      </c>
    </row>
    <row r="7980" spans="1:15" hidden="1">
      <c r="A7980" s="110" t="s">
        <v>36</v>
      </c>
      <c r="B7980" s="110" t="s">
        <v>131</v>
      </c>
      <c r="C7980" s="110" t="s">
        <v>132</v>
      </c>
      <c r="D7980" s="110" t="s">
        <v>7</v>
      </c>
      <c r="E7980" s="110" t="s">
        <v>112</v>
      </c>
      <c r="F7980">
        <v>22.500800000000002</v>
      </c>
      <c r="G7980">
        <v>3685752.5443000002</v>
      </c>
      <c r="H7980">
        <v>607459.70640000002</v>
      </c>
      <c r="I7980">
        <v>841135.79520000005</v>
      </c>
      <c r="J7980">
        <v>60530.293899999997</v>
      </c>
      <c r="K7980">
        <v>83590.898400000005</v>
      </c>
      <c r="L7980">
        <v>263734.96000000002</v>
      </c>
      <c r="M7980">
        <v>10754.3</v>
      </c>
      <c r="N7980">
        <v>1115.7739999999999</v>
      </c>
      <c r="O7980">
        <v>55831.995999999999</v>
      </c>
    </row>
    <row r="7981" spans="1:15" hidden="1">
      <c r="A7981" s="110" t="s">
        <v>36</v>
      </c>
      <c r="B7981" s="110" t="s">
        <v>131</v>
      </c>
      <c r="C7981" s="110" t="s">
        <v>132</v>
      </c>
      <c r="D7981" s="110" t="s">
        <v>7</v>
      </c>
      <c r="E7981" s="110" t="s">
        <v>112</v>
      </c>
      <c r="F7981">
        <v>77724.191999999995</v>
      </c>
      <c r="G7981">
        <v>12381533737.372801</v>
      </c>
      <c r="H7981">
        <v>1972553373.7852001</v>
      </c>
      <c r="I7981">
        <v>2890917961.4784002</v>
      </c>
      <c r="J7981">
        <v>175503177.792</v>
      </c>
      <c r="K7981">
        <v>211898384.31600001</v>
      </c>
      <c r="L7981">
        <v>733922615.60000002</v>
      </c>
      <c r="M7981">
        <v>148372291.58000001</v>
      </c>
      <c r="N7981">
        <v>62493716.097999997</v>
      </c>
      <c r="O7981">
        <v>192861657.66999999</v>
      </c>
    </row>
    <row r="7982" spans="1:15" hidden="1">
      <c r="A7982" s="110" t="s">
        <v>36</v>
      </c>
      <c r="B7982" s="110" t="s">
        <v>131</v>
      </c>
      <c r="C7982" s="110" t="s">
        <v>132</v>
      </c>
      <c r="D7982" s="110" t="s">
        <v>7</v>
      </c>
      <c r="E7982" s="110" t="s">
        <v>112</v>
      </c>
      <c r="F7982">
        <v>43375.113599999997</v>
      </c>
      <c r="G7982">
        <v>6840425831.2790003</v>
      </c>
      <c r="H7982">
        <v>1115762136.4860001</v>
      </c>
      <c r="I7982">
        <v>1530749814.3168001</v>
      </c>
      <c r="J7982">
        <v>97922370.543200001</v>
      </c>
      <c r="K7982">
        <v>143612294.93279999</v>
      </c>
      <c r="L7982">
        <v>530788562.5</v>
      </c>
      <c r="M7982">
        <v>104765574.72</v>
      </c>
      <c r="N7982">
        <v>39510306</v>
      </c>
      <c r="O7982">
        <v>107629247.682</v>
      </c>
    </row>
    <row r="7983" spans="1:15" hidden="1">
      <c r="A7983" s="110" t="s">
        <v>36</v>
      </c>
      <c r="B7983" s="110" t="s">
        <v>131</v>
      </c>
      <c r="C7983" s="110" t="s">
        <v>132</v>
      </c>
      <c r="D7983" s="110" t="s">
        <v>7</v>
      </c>
      <c r="E7983" s="110" t="s">
        <v>112</v>
      </c>
      <c r="F7983">
        <v>10156.7004</v>
      </c>
      <c r="G7983">
        <v>1876655919.5999999</v>
      </c>
      <c r="H7983">
        <v>261298068.5758</v>
      </c>
      <c r="I7983">
        <v>358590295.48799998</v>
      </c>
      <c r="J7983">
        <v>22914202.085099999</v>
      </c>
      <c r="K7983">
        <v>33566310.532799996</v>
      </c>
      <c r="L7983">
        <v>123927700.44</v>
      </c>
      <c r="M7983">
        <v>25335134.920000002</v>
      </c>
      <c r="N7983">
        <v>9566364.852</v>
      </c>
      <c r="O7983">
        <v>25202423.905999999</v>
      </c>
    </row>
    <row r="7984" spans="1:15" hidden="1">
      <c r="A7984" s="110" t="s">
        <v>36</v>
      </c>
      <c r="B7984" s="110" t="s">
        <v>131</v>
      </c>
      <c r="C7984" s="110" t="s">
        <v>132</v>
      </c>
      <c r="D7984" s="110" t="s">
        <v>7</v>
      </c>
      <c r="E7984" s="110" t="s">
        <v>112</v>
      </c>
      <c r="F7984">
        <v>9746.8644000000004</v>
      </c>
      <c r="G7984">
        <v>1392847254.073</v>
      </c>
      <c r="H7984">
        <v>250774658.52599999</v>
      </c>
      <c r="I7984">
        <v>343975392.19199997</v>
      </c>
      <c r="J7984">
        <v>21003027.567200001</v>
      </c>
      <c r="K7984">
        <v>32192914.082400002</v>
      </c>
      <c r="L7984">
        <v>118971890.22</v>
      </c>
      <c r="M7984">
        <v>24514672.440000001</v>
      </c>
      <c r="N7984">
        <v>9278227.2660000008</v>
      </c>
      <c r="O7984">
        <v>24185475.732000001</v>
      </c>
    </row>
    <row r="7985" spans="1:15" hidden="1">
      <c r="A7985" s="110" t="s">
        <v>36</v>
      </c>
      <c r="B7985" s="110" t="s">
        <v>131</v>
      </c>
      <c r="C7985" s="110" t="s">
        <v>132</v>
      </c>
      <c r="D7985" s="110" t="s">
        <v>7</v>
      </c>
      <c r="E7985" s="110" t="s">
        <v>112</v>
      </c>
      <c r="F7985">
        <v>36.965600000000002</v>
      </c>
      <c r="G7985">
        <v>6861739.5</v>
      </c>
      <c r="H7985">
        <v>951015.23759999999</v>
      </c>
      <c r="I7985">
        <v>1305152.4095999999</v>
      </c>
      <c r="J7985">
        <v>67150.231599999999</v>
      </c>
      <c r="K7985">
        <v>122139.29519999999</v>
      </c>
      <c r="L7985">
        <v>450889.3</v>
      </c>
      <c r="M7985">
        <v>92563.24</v>
      </c>
      <c r="N7985">
        <v>34956.108</v>
      </c>
      <c r="O7985">
        <v>91724.38</v>
      </c>
    </row>
    <row r="7986" spans="1:15">
      <c r="A7986" s="110" t="s">
        <v>36</v>
      </c>
      <c r="B7986" s="110" t="s">
        <v>131</v>
      </c>
      <c r="C7986" s="110" t="s">
        <v>132</v>
      </c>
      <c r="D7986" s="110" t="s">
        <v>9</v>
      </c>
      <c r="E7986" s="110" t="s">
        <v>112</v>
      </c>
      <c r="F7986">
        <v>43510.118399999999</v>
      </c>
      <c r="G7986">
        <v>4503062299.7606001</v>
      </c>
      <c r="H7986">
        <v>1346080615.8857999</v>
      </c>
      <c r="I7986">
        <v>897280877.43359995</v>
      </c>
      <c r="J7986">
        <v>87786876.793300003</v>
      </c>
      <c r="K7986">
        <v>165488645.61359999</v>
      </c>
      <c r="L7986">
        <v>482557293.27999997</v>
      </c>
      <c r="M7986">
        <v>110821059.06</v>
      </c>
      <c r="N7986">
        <v>53123650.799999997</v>
      </c>
      <c r="O7986">
        <v>107964243.266</v>
      </c>
    </row>
    <row r="7987" spans="1:15">
      <c r="A7987" s="110" t="s">
        <v>36</v>
      </c>
      <c r="B7987" s="110" t="s">
        <v>131</v>
      </c>
      <c r="C7987" s="110" t="s">
        <v>132</v>
      </c>
      <c r="D7987" s="110" t="s">
        <v>9</v>
      </c>
      <c r="E7987" s="110" t="s">
        <v>112</v>
      </c>
      <c r="F7987">
        <v>12628.574000000001</v>
      </c>
      <c r="G7987">
        <v>1699130140.8682001</v>
      </c>
      <c r="H7987">
        <v>377222333.14279997</v>
      </c>
      <c r="I7987">
        <v>267667902.77759999</v>
      </c>
      <c r="J7987">
        <v>25492234.0244</v>
      </c>
      <c r="K7987">
        <v>49207109.990400001</v>
      </c>
      <c r="L7987">
        <v>143360690.19999999</v>
      </c>
      <c r="M7987">
        <v>33426375.859999999</v>
      </c>
      <c r="N7987">
        <v>16121501.022</v>
      </c>
      <c r="O7987">
        <v>31336030.219999999</v>
      </c>
    </row>
    <row r="7988" spans="1:15">
      <c r="A7988" s="110" t="s">
        <v>36</v>
      </c>
      <c r="B7988" s="110" t="s">
        <v>131</v>
      </c>
      <c r="C7988" s="110" t="s">
        <v>132</v>
      </c>
      <c r="D7988" s="110" t="s">
        <v>9</v>
      </c>
      <c r="E7988" s="110" t="s">
        <v>112</v>
      </c>
      <c r="F7988">
        <v>1185.31</v>
      </c>
      <c r="G7988">
        <v>128885751.55760001</v>
      </c>
      <c r="H7988">
        <v>35835580.943599999</v>
      </c>
      <c r="I7988">
        <v>24897328.588799998</v>
      </c>
      <c r="J7988">
        <v>2251917.3524000002</v>
      </c>
      <c r="K7988">
        <v>4575424.9463999998</v>
      </c>
      <c r="L7988">
        <v>13328825.300000001</v>
      </c>
      <c r="M7988">
        <v>3112920.9</v>
      </c>
      <c r="N7988">
        <v>1502351.3559999999</v>
      </c>
      <c r="O7988">
        <v>2941180.264</v>
      </c>
    </row>
    <row r="7989" spans="1:15">
      <c r="A7989" s="110" t="s">
        <v>36</v>
      </c>
      <c r="B7989" s="110" t="s">
        <v>131</v>
      </c>
      <c r="C7989" s="110" t="s">
        <v>132</v>
      </c>
      <c r="D7989" s="110" t="s">
        <v>9</v>
      </c>
      <c r="E7989" s="110" t="s">
        <v>112</v>
      </c>
      <c r="F7989">
        <v>4.0179999999999998</v>
      </c>
      <c r="G7989">
        <v>542972.43000000005</v>
      </c>
      <c r="H7989">
        <v>121476.66959999999</v>
      </c>
      <c r="I7989">
        <v>84397.286399999997</v>
      </c>
      <c r="J7989">
        <v>1629.5039999999999</v>
      </c>
      <c r="K7989">
        <v>15511.284</v>
      </c>
      <c r="L7989">
        <v>45182</v>
      </c>
      <c r="M7989">
        <v>10551.76</v>
      </c>
      <c r="N7989">
        <v>5093.5940000000001</v>
      </c>
      <c r="O7989">
        <v>9969.8060000000005</v>
      </c>
    </row>
    <row r="7990" spans="1:15">
      <c r="A7990" s="110" t="s">
        <v>36</v>
      </c>
      <c r="B7990" s="110" t="s">
        <v>131</v>
      </c>
      <c r="C7990" s="110" t="s">
        <v>132</v>
      </c>
      <c r="D7990" s="110" t="s">
        <v>9</v>
      </c>
      <c r="E7990" s="110" t="s">
        <v>112</v>
      </c>
      <c r="F7990">
        <v>18351.009600000001</v>
      </c>
      <c r="G7990">
        <v>2625930378.3081999</v>
      </c>
      <c r="H7990">
        <v>1062810206.1336</v>
      </c>
      <c r="I7990">
        <v>445659271.77600002</v>
      </c>
      <c r="J7990">
        <v>36701780.968400002</v>
      </c>
      <c r="K7990">
        <v>56170170.1008</v>
      </c>
      <c r="L7990">
        <v>154613565.78</v>
      </c>
      <c r="M7990">
        <v>50851416.859999999</v>
      </c>
      <c r="N7990">
        <v>41316748.615999997</v>
      </c>
      <c r="O7990">
        <v>45535450.421999998</v>
      </c>
    </row>
    <row r="7991" spans="1:15">
      <c r="A7991" s="110" t="s">
        <v>36</v>
      </c>
      <c r="B7991" s="110" t="s">
        <v>131</v>
      </c>
      <c r="C7991" s="110" t="s">
        <v>132</v>
      </c>
      <c r="D7991" s="110" t="s">
        <v>9</v>
      </c>
      <c r="E7991" s="110" t="s">
        <v>112</v>
      </c>
      <c r="F7991">
        <v>3791.3847999999998</v>
      </c>
      <c r="G7991">
        <v>671040458.71350002</v>
      </c>
      <c r="H7991">
        <v>219309575.4842</v>
      </c>
      <c r="I7991">
        <v>92088161.126399994</v>
      </c>
      <c r="J7991">
        <v>7567184.1447999999</v>
      </c>
      <c r="K7991">
        <v>11628262.7568</v>
      </c>
      <c r="L7991">
        <v>32036905.539999999</v>
      </c>
      <c r="M7991">
        <v>10639013.74</v>
      </c>
      <c r="N7991">
        <v>8512991.2119999994</v>
      </c>
      <c r="O7991">
        <v>9407788.7420000006</v>
      </c>
    </row>
    <row r="7992" spans="1:15">
      <c r="A7992" s="110" t="s">
        <v>36</v>
      </c>
      <c r="B7992" s="110" t="s">
        <v>131</v>
      </c>
      <c r="C7992" s="110" t="s">
        <v>132</v>
      </c>
      <c r="D7992" s="110" t="s">
        <v>9</v>
      </c>
      <c r="E7992" s="110" t="s">
        <v>112</v>
      </c>
      <c r="F7992">
        <v>5064.2871999999998</v>
      </c>
      <c r="G7992">
        <v>733220565.90550005</v>
      </c>
      <c r="H7992">
        <v>293218483.91540003</v>
      </c>
      <c r="I7992">
        <v>122983456.20479999</v>
      </c>
      <c r="J7992">
        <v>9627553.3641999997</v>
      </c>
      <c r="K7992">
        <v>15490679.6304</v>
      </c>
      <c r="L7992">
        <v>42592333.399999999</v>
      </c>
      <c r="M7992">
        <v>14180838.92</v>
      </c>
      <c r="N7992">
        <v>11376729.364</v>
      </c>
      <c r="O7992">
        <v>12566316.73</v>
      </c>
    </row>
    <row r="7993" spans="1:15" hidden="1">
      <c r="A7993" s="110" t="s">
        <v>36</v>
      </c>
      <c r="B7993" s="110" t="s">
        <v>131</v>
      </c>
      <c r="C7993" s="110" t="s">
        <v>132</v>
      </c>
      <c r="D7993" s="110" t="s">
        <v>12</v>
      </c>
      <c r="E7993" s="110" t="s">
        <v>112</v>
      </c>
      <c r="F7993">
        <v>8003.8559999999998</v>
      </c>
      <c r="G7993">
        <v>410612219.74080002</v>
      </c>
      <c r="H7993">
        <v>187254599.9404</v>
      </c>
      <c r="I7993">
        <v>23362099.660799999</v>
      </c>
      <c r="J7993">
        <v>15958530.644200001</v>
      </c>
      <c r="K7993">
        <v>74627899.322400004</v>
      </c>
      <c r="L7993">
        <v>176008201.36000001</v>
      </c>
      <c r="M7993">
        <v>19640167.68</v>
      </c>
      <c r="N7993">
        <v>12260619.91</v>
      </c>
      <c r="O7993">
        <v>32926939.034000002</v>
      </c>
    </row>
    <row r="7994" spans="1:15" hidden="1">
      <c r="A7994" s="110" t="s">
        <v>36</v>
      </c>
      <c r="B7994" s="110" t="s">
        <v>131</v>
      </c>
      <c r="C7994" s="110" t="s">
        <v>132</v>
      </c>
      <c r="D7994" s="110" t="s">
        <v>12</v>
      </c>
      <c r="E7994" s="110" t="s">
        <v>112</v>
      </c>
      <c r="F7994">
        <v>5419.4784</v>
      </c>
      <c r="G7994">
        <v>243354499.1539</v>
      </c>
      <c r="H7994">
        <v>126938183.4796</v>
      </c>
      <c r="I7994">
        <v>15690519.2064</v>
      </c>
      <c r="J7994">
        <v>10264806.2653</v>
      </c>
      <c r="K7994">
        <v>48930430.838399999</v>
      </c>
      <c r="L7994">
        <v>116345116.98</v>
      </c>
      <c r="M7994">
        <v>13610077.92</v>
      </c>
      <c r="N7994">
        <v>8794162.6520000007</v>
      </c>
      <c r="O7994">
        <v>22295108.329999998</v>
      </c>
    </row>
    <row r="7995" spans="1:15" hidden="1">
      <c r="A7995" s="110" t="s">
        <v>36</v>
      </c>
      <c r="B7995" s="110" t="s">
        <v>131</v>
      </c>
      <c r="C7995" s="110" t="s">
        <v>132</v>
      </c>
      <c r="D7995" s="110" t="s">
        <v>11</v>
      </c>
      <c r="E7995" s="110" t="s">
        <v>112</v>
      </c>
      <c r="F7995">
        <v>4.0179999999999998</v>
      </c>
      <c r="G7995">
        <v>3420925.2</v>
      </c>
      <c r="H7995">
        <v>1556987.5460000001</v>
      </c>
      <c r="I7995">
        <v>158853.024</v>
      </c>
      <c r="J7995">
        <v>93192.464800000002</v>
      </c>
      <c r="K7995">
        <v>16802.488799999999</v>
      </c>
      <c r="L7995">
        <v>87027.42</v>
      </c>
      <c r="M7995">
        <v>12486.14</v>
      </c>
      <c r="N7995">
        <v>8748.4979999999996</v>
      </c>
      <c r="O7995">
        <v>9969.8060000000005</v>
      </c>
    </row>
    <row r="7996" spans="1:15" hidden="1">
      <c r="A7996" s="110" t="s">
        <v>36</v>
      </c>
      <c r="B7996" s="110" t="s">
        <v>131</v>
      </c>
      <c r="C7996" s="110" t="s">
        <v>132</v>
      </c>
      <c r="D7996" s="110" t="s">
        <v>11</v>
      </c>
      <c r="E7996" s="110" t="s">
        <v>112</v>
      </c>
      <c r="F7996">
        <v>2412.4072000000001</v>
      </c>
      <c r="G7996">
        <v>1549722378.3703001</v>
      </c>
      <c r="H7996">
        <v>934816236.53299999</v>
      </c>
      <c r="I7996">
        <v>95374576.281599998</v>
      </c>
      <c r="J7996">
        <v>59393066.657700002</v>
      </c>
      <c r="K7996">
        <v>10087836.832800001</v>
      </c>
      <c r="L7996">
        <v>52250905.939999998</v>
      </c>
      <c r="M7996">
        <v>7497811.04</v>
      </c>
      <c r="N7996">
        <v>5251871.5480000004</v>
      </c>
      <c r="O7996">
        <v>5986049.9380000001</v>
      </c>
    </row>
    <row r="7997" spans="1:15" hidden="1">
      <c r="A7997" s="110" t="s">
        <v>36</v>
      </c>
      <c r="B7997" s="110" t="s">
        <v>131</v>
      </c>
      <c r="C7997" s="110" t="s">
        <v>132</v>
      </c>
      <c r="D7997" s="110" t="s">
        <v>7</v>
      </c>
      <c r="E7997" s="110" t="s">
        <v>112</v>
      </c>
      <c r="F7997">
        <v>250.72319999999999</v>
      </c>
      <c r="G7997">
        <v>39488678.349100001</v>
      </c>
      <c r="H7997">
        <v>117109.12820000001</v>
      </c>
      <c r="I7997">
        <v>13122273.696</v>
      </c>
      <c r="J7997">
        <v>561277.74320000003</v>
      </c>
      <c r="K7997">
        <v>1348316.2583999999</v>
      </c>
      <c r="L7997">
        <v>5249354.6399999997</v>
      </c>
      <c r="M7997">
        <v>971003</v>
      </c>
      <c r="N7997">
        <v>282694.91800000001</v>
      </c>
      <c r="O7997">
        <v>622133.75399999996</v>
      </c>
    </row>
    <row r="7998" spans="1:15" hidden="1">
      <c r="A7998" s="110" t="s">
        <v>36</v>
      </c>
      <c r="B7998" s="110" t="s">
        <v>131</v>
      </c>
      <c r="C7998" s="110" t="s">
        <v>132</v>
      </c>
      <c r="D7998" s="110" t="s">
        <v>7</v>
      </c>
      <c r="E7998" s="110" t="s">
        <v>112</v>
      </c>
      <c r="F7998">
        <v>6105.7528000000002</v>
      </c>
      <c r="G7998">
        <v>1133380363.5</v>
      </c>
      <c r="H7998">
        <v>157607467.2306</v>
      </c>
      <c r="I7998">
        <v>244672397.43360001</v>
      </c>
      <c r="J7998">
        <v>13155087.7137</v>
      </c>
      <c r="K7998">
        <v>25141200.984000001</v>
      </c>
      <c r="L7998">
        <v>97987416.180000007</v>
      </c>
      <c r="M7998">
        <v>17757084.420000002</v>
      </c>
      <c r="N7998">
        <v>5172546.0599999996</v>
      </c>
      <c r="O7998">
        <v>15150568.378</v>
      </c>
    </row>
    <row r="7999" spans="1:15" hidden="1">
      <c r="A7999" s="110" t="s">
        <v>36</v>
      </c>
      <c r="B7999" s="110" t="s">
        <v>131</v>
      </c>
      <c r="C7999" s="110" t="s">
        <v>132</v>
      </c>
      <c r="D7999" s="110" t="s">
        <v>7</v>
      </c>
      <c r="E7999" s="110" t="s">
        <v>112</v>
      </c>
      <c r="F7999">
        <v>793.15319999999997</v>
      </c>
      <c r="G7999">
        <v>114489018.567</v>
      </c>
      <c r="H7999">
        <v>24144353.4782</v>
      </c>
      <c r="I7999">
        <v>29979560.275199998</v>
      </c>
      <c r="J7999">
        <v>1627511.5554</v>
      </c>
      <c r="K7999">
        <v>3080768.6016000002</v>
      </c>
      <c r="L7999">
        <v>12032183.08</v>
      </c>
      <c r="M7999">
        <v>2094156.18</v>
      </c>
      <c r="N7999">
        <v>610699.1</v>
      </c>
      <c r="O7999">
        <v>1968098.1540000001</v>
      </c>
    </row>
    <row r="8000" spans="1:15" hidden="1">
      <c r="A8000" s="110" t="s">
        <v>36</v>
      </c>
      <c r="B8000" s="110" t="s">
        <v>131</v>
      </c>
      <c r="C8000" s="110" t="s">
        <v>132</v>
      </c>
      <c r="D8000" s="110" t="s">
        <v>7</v>
      </c>
      <c r="E8000" s="110" t="s">
        <v>112</v>
      </c>
      <c r="F8000">
        <v>4.0179999999999998</v>
      </c>
      <c r="G8000">
        <v>745841.25</v>
      </c>
      <c r="H8000">
        <v>122749.30959999999</v>
      </c>
      <c r="I8000">
        <v>151878.432</v>
      </c>
      <c r="J8000">
        <v>1975.0434</v>
      </c>
      <c r="K8000">
        <v>15605.1576</v>
      </c>
      <c r="L8000">
        <v>60756.26</v>
      </c>
      <c r="M8000">
        <v>11238.1</v>
      </c>
      <c r="N8000">
        <v>3272.4560000000001</v>
      </c>
      <c r="O8000">
        <v>9969.8060000000005</v>
      </c>
    </row>
    <row r="8001" spans="1:15" hidden="1">
      <c r="A8001" s="110" t="s">
        <v>36</v>
      </c>
      <c r="B8001" s="110" t="s">
        <v>131</v>
      </c>
      <c r="C8001" s="110" t="s">
        <v>132</v>
      </c>
      <c r="D8001" s="110" t="s">
        <v>7</v>
      </c>
      <c r="E8001" s="110" t="s">
        <v>112</v>
      </c>
      <c r="F8001">
        <v>6836.2251999999999</v>
      </c>
      <c r="G8001">
        <v>1268974302.75</v>
      </c>
      <c r="H8001">
        <v>210226285.65380001</v>
      </c>
      <c r="I8001">
        <v>270463000.43519998</v>
      </c>
      <c r="J8001">
        <v>13676172.2678</v>
      </c>
      <c r="K8001">
        <v>18398462.2128</v>
      </c>
      <c r="L8001">
        <v>87605758.620000005</v>
      </c>
      <c r="M8001">
        <v>17910999.239999998</v>
      </c>
      <c r="N8001">
        <v>23867601.912</v>
      </c>
      <c r="O8001">
        <v>16963131.965999998</v>
      </c>
    </row>
    <row r="8002" spans="1:15" hidden="1">
      <c r="A8002" s="110" t="s">
        <v>36</v>
      </c>
      <c r="B8002" s="110" t="s">
        <v>131</v>
      </c>
      <c r="C8002" s="110" t="s">
        <v>132</v>
      </c>
      <c r="D8002" s="110" t="s">
        <v>7</v>
      </c>
      <c r="E8002" s="110" t="s">
        <v>112</v>
      </c>
      <c r="F8002">
        <v>1202.1856</v>
      </c>
      <c r="G8002">
        <v>151591278.59009999</v>
      </c>
      <c r="H8002">
        <v>36955523.233199999</v>
      </c>
      <c r="I8002">
        <v>47711193.830399998</v>
      </c>
      <c r="J8002">
        <v>2284540.9920000001</v>
      </c>
      <c r="K8002">
        <v>3197587.2119999998</v>
      </c>
      <c r="L8002">
        <v>15413485.880000001</v>
      </c>
      <c r="M8002">
        <v>3218789.46</v>
      </c>
      <c r="N8002">
        <v>4388727.0020000003</v>
      </c>
      <c r="O8002">
        <v>2983053.81</v>
      </c>
    </row>
    <row r="8003" spans="1:15" hidden="1">
      <c r="A8003" s="110" t="s">
        <v>36</v>
      </c>
      <c r="B8003" s="110" t="s">
        <v>131</v>
      </c>
      <c r="C8003" s="110" t="s">
        <v>132</v>
      </c>
      <c r="D8003" s="110" t="s">
        <v>7</v>
      </c>
      <c r="E8003" s="110" t="s">
        <v>112</v>
      </c>
      <c r="F8003">
        <v>137653.4656</v>
      </c>
      <c r="G8003">
        <v>21897838350.733002</v>
      </c>
      <c r="H8003">
        <v>3384825898.6677999</v>
      </c>
      <c r="I8003">
        <v>5362257231.1104002</v>
      </c>
      <c r="J8003">
        <v>234511038.90189999</v>
      </c>
      <c r="K8003">
        <v>331685323.99919999</v>
      </c>
      <c r="L8003">
        <v>974166590.34000003</v>
      </c>
      <c r="M8003">
        <v>227394027.80000001</v>
      </c>
      <c r="N8003">
        <v>122727693.98999999</v>
      </c>
      <c r="O8003">
        <v>538426737.86000001</v>
      </c>
    </row>
    <row r="8004" spans="1:15" hidden="1">
      <c r="A8004" s="110" t="s">
        <v>36</v>
      </c>
      <c r="B8004" s="110" t="s">
        <v>131</v>
      </c>
      <c r="C8004" s="110" t="s">
        <v>132</v>
      </c>
      <c r="D8004" s="110" t="s">
        <v>7</v>
      </c>
      <c r="E8004" s="110" t="s">
        <v>112</v>
      </c>
      <c r="F8004">
        <v>723.24</v>
      </c>
      <c r="G8004">
        <v>86243115.420000002</v>
      </c>
      <c r="H8004">
        <v>7872069.0275999997</v>
      </c>
      <c r="I8004">
        <v>39321196.550399996</v>
      </c>
      <c r="J8004">
        <v>1179020.0993999999</v>
      </c>
      <c r="K8004">
        <v>1918756.0152</v>
      </c>
      <c r="L8004">
        <v>3555998.06</v>
      </c>
      <c r="M8004">
        <v>1667470</v>
      </c>
      <c r="N8004">
        <v>899956.06799999997</v>
      </c>
      <c r="O8004">
        <v>2828928.1680000001</v>
      </c>
    </row>
    <row r="8005" spans="1:15" hidden="1">
      <c r="A8005" s="110" t="s">
        <v>36</v>
      </c>
      <c r="B8005" s="110" t="s">
        <v>131</v>
      </c>
      <c r="C8005" s="110" t="s">
        <v>132</v>
      </c>
      <c r="D8005" s="110" t="s">
        <v>7</v>
      </c>
      <c r="E8005" s="110" t="s">
        <v>112</v>
      </c>
      <c r="F8005">
        <v>92957.233600000007</v>
      </c>
      <c r="G8005">
        <v>14640802351.781799</v>
      </c>
      <c r="H8005">
        <v>2383662214.2588</v>
      </c>
      <c r="I8005">
        <v>3340077889.6128001</v>
      </c>
      <c r="J8005">
        <v>158379105.5697</v>
      </c>
      <c r="K8005">
        <v>242150579.50319999</v>
      </c>
      <c r="L8005">
        <v>746605288.27999997</v>
      </c>
      <c r="M8005">
        <v>151330937.68000001</v>
      </c>
      <c r="N8005">
        <v>15932901.842</v>
      </c>
      <c r="O8005">
        <v>363598982.67000002</v>
      </c>
    </row>
    <row r="8006" spans="1:15" hidden="1">
      <c r="A8006" s="110" t="s">
        <v>36</v>
      </c>
      <c r="B8006" s="110" t="s">
        <v>131</v>
      </c>
      <c r="C8006" s="110" t="s">
        <v>132</v>
      </c>
      <c r="D8006" s="110" t="s">
        <v>7</v>
      </c>
      <c r="E8006" s="110" t="s">
        <v>112</v>
      </c>
      <c r="F8006">
        <v>723.24</v>
      </c>
      <c r="G8006">
        <v>134251425</v>
      </c>
      <c r="H8006">
        <v>18529305.922800001</v>
      </c>
      <c r="I8006">
        <v>25996506.182399999</v>
      </c>
      <c r="J8006">
        <v>1252130.2635999999</v>
      </c>
      <c r="K8006">
        <v>1832038.0632</v>
      </c>
      <c r="L8006">
        <v>5896580.6399999997</v>
      </c>
      <c r="M8006">
        <v>1173558.58</v>
      </c>
      <c r="N8006">
        <v>129574.10400000001</v>
      </c>
      <c r="O8006">
        <v>2828928.1680000001</v>
      </c>
    </row>
    <row r="8007" spans="1:15" hidden="1">
      <c r="A8007" s="110" t="s">
        <v>36</v>
      </c>
      <c r="B8007" s="110" t="s">
        <v>131</v>
      </c>
      <c r="C8007" s="110" t="s">
        <v>132</v>
      </c>
      <c r="D8007" s="110" t="s">
        <v>7</v>
      </c>
      <c r="E8007" s="110" t="s">
        <v>112</v>
      </c>
      <c r="F8007">
        <v>3655.5763999999999</v>
      </c>
      <c r="G8007">
        <v>677313355.95000005</v>
      </c>
      <c r="H8007">
        <v>95176728.829999998</v>
      </c>
      <c r="I8007">
        <v>128947043.3088</v>
      </c>
      <c r="J8007">
        <v>6226574.6727999998</v>
      </c>
      <c r="K8007">
        <v>10103896.303200001</v>
      </c>
      <c r="L8007">
        <v>28787933.52</v>
      </c>
      <c r="M8007">
        <v>7034925.96</v>
      </c>
      <c r="N8007">
        <v>339567.82199999999</v>
      </c>
      <c r="O8007">
        <v>14298660.046</v>
      </c>
    </row>
    <row r="8008" spans="1:15" hidden="1">
      <c r="A8008" s="110" t="s">
        <v>36</v>
      </c>
      <c r="B8008" s="110" t="s">
        <v>131</v>
      </c>
      <c r="C8008" s="110" t="s">
        <v>132</v>
      </c>
      <c r="D8008" s="110" t="s">
        <v>7</v>
      </c>
      <c r="E8008" s="110" t="s">
        <v>112</v>
      </c>
      <c r="F8008">
        <v>603.50360000000001</v>
      </c>
      <c r="G8008">
        <v>90923275.230499998</v>
      </c>
      <c r="H8008">
        <v>15468636.948000001</v>
      </c>
      <c r="I8008">
        <v>21695549.241599999</v>
      </c>
      <c r="J8008">
        <v>982628.20039999997</v>
      </c>
      <c r="K8008">
        <v>1540028.2896</v>
      </c>
      <c r="L8008">
        <v>4903020.26</v>
      </c>
      <c r="M8008">
        <v>980309.18</v>
      </c>
      <c r="N8008">
        <v>106960.06200000001</v>
      </c>
      <c r="O8008">
        <v>2360583.61</v>
      </c>
    </row>
    <row r="8009" spans="1:15" hidden="1">
      <c r="A8009" s="110" t="s">
        <v>36</v>
      </c>
      <c r="B8009" s="110" t="s">
        <v>131</v>
      </c>
      <c r="C8009" s="110" t="s">
        <v>132</v>
      </c>
      <c r="D8009" s="110" t="s">
        <v>7</v>
      </c>
      <c r="E8009" s="110" t="s">
        <v>112</v>
      </c>
      <c r="F8009">
        <v>1051.9123999999999</v>
      </c>
      <c r="G8009">
        <v>151753984.15720001</v>
      </c>
      <c r="H8009">
        <v>27387547.663400002</v>
      </c>
      <c r="I8009">
        <v>37108164.019199997</v>
      </c>
      <c r="J8009">
        <v>1674564.5708999999</v>
      </c>
      <c r="K8009">
        <v>2909990.3832</v>
      </c>
      <c r="L8009">
        <v>8279397.3200000003</v>
      </c>
      <c r="M8009">
        <v>2023366.4</v>
      </c>
      <c r="N8009">
        <v>96944.254000000001</v>
      </c>
      <c r="O8009">
        <v>4114519.0019999999</v>
      </c>
    </row>
    <row r="8010" spans="1:15">
      <c r="A8010" s="110" t="s">
        <v>36</v>
      </c>
      <c r="B8010" s="110" t="s">
        <v>131</v>
      </c>
      <c r="C8010" s="110" t="s">
        <v>132</v>
      </c>
      <c r="D8010" s="110" t="s">
        <v>9</v>
      </c>
      <c r="E8010" s="110" t="s">
        <v>112</v>
      </c>
      <c r="F8010">
        <v>79050.935599999997</v>
      </c>
      <c r="G8010">
        <v>8181789958.2712002</v>
      </c>
      <c r="H8010">
        <v>2538226651.3049998</v>
      </c>
      <c r="I8010">
        <v>1727287158.7392001</v>
      </c>
      <c r="J8010">
        <v>131885929.75830001</v>
      </c>
      <c r="K8010">
        <v>198295108.68959999</v>
      </c>
      <c r="L8010">
        <v>489311497.16000003</v>
      </c>
      <c r="M8010">
        <v>118158131.23999999</v>
      </c>
      <c r="N8010">
        <v>23938047.210000001</v>
      </c>
      <c r="O8010">
        <v>309204982.13</v>
      </c>
    </row>
    <row r="8011" spans="1:15">
      <c r="A8011" s="110" t="s">
        <v>36</v>
      </c>
      <c r="B8011" s="110" t="s">
        <v>131</v>
      </c>
      <c r="C8011" s="110" t="s">
        <v>132</v>
      </c>
      <c r="D8011" s="110" t="s">
        <v>9</v>
      </c>
      <c r="E8011" s="110" t="s">
        <v>112</v>
      </c>
      <c r="F8011">
        <v>4891.5132000000003</v>
      </c>
      <c r="G8011">
        <v>655719569.14460003</v>
      </c>
      <c r="H8011">
        <v>148891597.31760001</v>
      </c>
      <c r="I8011">
        <v>111298130.30400001</v>
      </c>
      <c r="J8011">
        <v>8148357.7465000004</v>
      </c>
      <c r="K8011">
        <v>12777181.747199999</v>
      </c>
      <c r="L8011">
        <v>31528894.219999999</v>
      </c>
      <c r="M8011">
        <v>7613541.7400000002</v>
      </c>
      <c r="N8011">
        <v>1542447.9620000001</v>
      </c>
      <c r="O8011">
        <v>19132983.166000001</v>
      </c>
    </row>
    <row r="8012" spans="1:15">
      <c r="A8012" s="110" t="s">
        <v>36</v>
      </c>
      <c r="B8012" s="110" t="s">
        <v>131</v>
      </c>
      <c r="C8012" s="110" t="s">
        <v>132</v>
      </c>
      <c r="D8012" s="110" t="s">
        <v>9</v>
      </c>
      <c r="E8012" s="110" t="s">
        <v>112</v>
      </c>
      <c r="F8012">
        <v>871.90599999999995</v>
      </c>
      <c r="G8012">
        <v>95272965.710999995</v>
      </c>
      <c r="H8012">
        <v>28139948.339400001</v>
      </c>
      <c r="I8012">
        <v>18933769.824000001</v>
      </c>
      <c r="J8012">
        <v>1349284.0016999999</v>
      </c>
      <c r="K8012">
        <v>2173625.4959999998</v>
      </c>
      <c r="L8012">
        <v>5363618.3600000003</v>
      </c>
      <c r="M8012">
        <v>1295206.3999999999</v>
      </c>
      <c r="N8012">
        <v>262389.09399999998</v>
      </c>
      <c r="O8012">
        <v>3410430.43</v>
      </c>
    </row>
    <row r="8013" spans="1:15">
      <c r="A8013" s="110" t="s">
        <v>36</v>
      </c>
      <c r="B8013" s="110" t="s">
        <v>131</v>
      </c>
      <c r="C8013" s="110" t="s">
        <v>132</v>
      </c>
      <c r="D8013" s="110" t="s">
        <v>9</v>
      </c>
      <c r="E8013" s="110" t="s">
        <v>112</v>
      </c>
      <c r="F8013">
        <v>37125.5164</v>
      </c>
      <c r="G8013">
        <v>5312681091.3884001</v>
      </c>
      <c r="H8013">
        <v>2140766905.0566001</v>
      </c>
      <c r="I8013">
        <v>900200303.09759998</v>
      </c>
      <c r="J8013">
        <v>61599796.658500001</v>
      </c>
      <c r="K8013">
        <v>105056043.7464</v>
      </c>
      <c r="L8013">
        <v>278811654.66000003</v>
      </c>
      <c r="M8013">
        <v>59650793.399999999</v>
      </c>
      <c r="N8013">
        <v>5197799.3540000003</v>
      </c>
      <c r="O8013">
        <v>145215164.64399999</v>
      </c>
    </row>
    <row r="8014" spans="1:15">
      <c r="A8014" s="110" t="s">
        <v>36</v>
      </c>
      <c r="B8014" s="110" t="s">
        <v>131</v>
      </c>
      <c r="C8014" s="110" t="s">
        <v>132</v>
      </c>
      <c r="D8014" s="110" t="s">
        <v>9</v>
      </c>
      <c r="E8014" s="110" t="s">
        <v>112</v>
      </c>
      <c r="F8014">
        <v>1154.7732000000001</v>
      </c>
      <c r="G8014">
        <v>187621662.507</v>
      </c>
      <c r="H8014">
        <v>66553761.909599997</v>
      </c>
      <c r="I8014">
        <v>27992005.440000001</v>
      </c>
      <c r="J8014">
        <v>1933803.6177000001</v>
      </c>
      <c r="K8014">
        <v>3259525.1904000002</v>
      </c>
      <c r="L8014">
        <v>8639325.6600000001</v>
      </c>
      <c r="M8014">
        <v>1853906.02</v>
      </c>
      <c r="N8014">
        <v>162267.09400000001</v>
      </c>
      <c r="O8014">
        <v>4516855.2</v>
      </c>
    </row>
    <row r="8015" spans="1:15">
      <c r="A8015" s="110" t="s">
        <v>36</v>
      </c>
      <c r="B8015" s="110" t="s">
        <v>131</v>
      </c>
      <c r="C8015" s="110" t="s">
        <v>132</v>
      </c>
      <c r="D8015" s="110" t="s">
        <v>9</v>
      </c>
      <c r="E8015" s="110" t="s">
        <v>112</v>
      </c>
      <c r="F8015">
        <v>218.57919999999999</v>
      </c>
      <c r="G8015">
        <v>30564884.695</v>
      </c>
      <c r="H8015">
        <v>12601711.5052</v>
      </c>
      <c r="I8015">
        <v>5302312.3392000003</v>
      </c>
      <c r="J8015">
        <v>335599.5183</v>
      </c>
      <c r="K8015">
        <v>614852.59680000006</v>
      </c>
      <c r="L8015">
        <v>1625629.5</v>
      </c>
      <c r="M8015">
        <v>350845.2</v>
      </c>
      <c r="N8015">
        <v>30965.66</v>
      </c>
      <c r="O8015">
        <v>854964.30799999996</v>
      </c>
    </row>
    <row r="8016" spans="1:15" hidden="1">
      <c r="A8016" s="110" t="s">
        <v>36</v>
      </c>
      <c r="B8016" s="110" t="s">
        <v>131</v>
      </c>
      <c r="C8016" s="110" t="s">
        <v>132</v>
      </c>
      <c r="D8016" s="110" t="s">
        <v>12</v>
      </c>
      <c r="E8016" s="110" t="s">
        <v>112</v>
      </c>
      <c r="F8016">
        <v>61748.624000000003</v>
      </c>
      <c r="G8016">
        <v>3169175973.1631999</v>
      </c>
      <c r="H8016">
        <v>1428430277.3010001</v>
      </c>
      <c r="I8016">
        <v>160291410.00960001</v>
      </c>
      <c r="J8016">
        <v>102165243.4762</v>
      </c>
      <c r="K8016">
        <v>313472084.1408</v>
      </c>
      <c r="L8016">
        <v>1004350528.76</v>
      </c>
      <c r="M8016">
        <v>96879542.060000002</v>
      </c>
      <c r="N8016">
        <v>1878701.8359999999</v>
      </c>
      <c r="O8016">
        <v>601818495.08000004</v>
      </c>
    </row>
    <row r="8017" spans="1:15" hidden="1">
      <c r="A8017" s="110" t="s">
        <v>36</v>
      </c>
      <c r="B8017" s="110" t="s">
        <v>131</v>
      </c>
      <c r="C8017" s="110" t="s">
        <v>132</v>
      </c>
      <c r="D8017" s="110" t="s">
        <v>12</v>
      </c>
      <c r="E8017" s="110" t="s">
        <v>112</v>
      </c>
      <c r="F8017">
        <v>719.22199999999998</v>
      </c>
      <c r="G8017">
        <v>40847119.790399998</v>
      </c>
      <c r="H8017">
        <v>16609021.0176</v>
      </c>
      <c r="I8017">
        <v>1855967.2704</v>
      </c>
      <c r="J8017">
        <v>1098956.8876</v>
      </c>
      <c r="K8017">
        <v>3632856.0696</v>
      </c>
      <c r="L8017">
        <v>11746967.4</v>
      </c>
      <c r="M8017">
        <v>1124393.02</v>
      </c>
      <c r="N8017">
        <v>15281.683999999999</v>
      </c>
      <c r="O8017">
        <v>7009729.7379999999</v>
      </c>
    </row>
    <row r="8018" spans="1:15" hidden="1">
      <c r="A8018" s="110" t="s">
        <v>36</v>
      </c>
      <c r="B8018" s="110" t="s">
        <v>131</v>
      </c>
      <c r="C8018" s="110" t="s">
        <v>132</v>
      </c>
      <c r="D8018" s="110" t="s">
        <v>11</v>
      </c>
      <c r="E8018" s="110" t="s">
        <v>112</v>
      </c>
      <c r="F8018">
        <v>13.661199999999999</v>
      </c>
      <c r="G8018">
        <v>11446710.873400001</v>
      </c>
      <c r="H8018">
        <v>5268103.6201999998</v>
      </c>
      <c r="I8018">
        <v>551038.42559999996</v>
      </c>
      <c r="J8018">
        <v>61068.490100000003</v>
      </c>
      <c r="K8018">
        <v>38853.928800000002</v>
      </c>
      <c r="L8018">
        <v>300248.74</v>
      </c>
      <c r="M8018">
        <v>22854.22</v>
      </c>
      <c r="N8018">
        <v>2785.3760000000002</v>
      </c>
      <c r="O8018">
        <v>53434.48</v>
      </c>
    </row>
    <row r="8019" spans="1:15" hidden="1">
      <c r="A8019" s="110" t="s">
        <v>36</v>
      </c>
      <c r="B8019" s="110" t="s">
        <v>131</v>
      </c>
      <c r="C8019" s="110" t="s">
        <v>132</v>
      </c>
      <c r="D8019" s="110" t="s">
        <v>11</v>
      </c>
      <c r="E8019" s="110" t="s">
        <v>112</v>
      </c>
      <c r="F8019">
        <v>10.4468</v>
      </c>
      <c r="G8019">
        <v>8894405.5199999996</v>
      </c>
      <c r="H8019">
        <v>3989749.4665999999</v>
      </c>
      <c r="I8019">
        <v>411172.66560000001</v>
      </c>
      <c r="J8019">
        <v>46717.419800000003</v>
      </c>
      <c r="K8019">
        <v>27976.989600000001</v>
      </c>
      <c r="L8019">
        <v>278107.09999999998</v>
      </c>
      <c r="M8019">
        <v>17104.38</v>
      </c>
      <c r="N8019">
        <v>3112.8020000000001</v>
      </c>
      <c r="O8019">
        <v>40862.404000000002</v>
      </c>
    </row>
    <row r="8020" spans="1:15" hidden="1">
      <c r="A8020" s="110" t="s">
        <v>36</v>
      </c>
      <c r="B8020" s="110" t="s">
        <v>131</v>
      </c>
      <c r="C8020" s="110" t="s">
        <v>132</v>
      </c>
      <c r="D8020" s="110" t="s">
        <v>11</v>
      </c>
      <c r="E8020" s="110" t="s">
        <v>112</v>
      </c>
      <c r="F8020">
        <v>1030.2152000000001</v>
      </c>
      <c r="G8020">
        <v>569378997.13460004</v>
      </c>
      <c r="H8020">
        <v>394113605.82740003</v>
      </c>
      <c r="I8020">
        <v>40735682.380800001</v>
      </c>
      <c r="J8020">
        <v>6033864.3839999996</v>
      </c>
      <c r="K8020">
        <v>2791793.7792000002</v>
      </c>
      <c r="L8020">
        <v>26485883.559999999</v>
      </c>
      <c r="M8020">
        <v>1693459.9</v>
      </c>
      <c r="N8020">
        <v>288026.64</v>
      </c>
      <c r="O8020">
        <v>4029652.5279999999</v>
      </c>
    </row>
    <row r="8021" spans="1:15" hidden="1">
      <c r="A8021" s="110" t="s">
        <v>36</v>
      </c>
      <c r="B8021" s="110" t="s">
        <v>131</v>
      </c>
      <c r="C8021" s="110" t="s">
        <v>132</v>
      </c>
      <c r="D8021" s="110" t="s">
        <v>7</v>
      </c>
      <c r="E8021" s="110" t="s">
        <v>112</v>
      </c>
      <c r="F8021">
        <v>334.29759999999999</v>
      </c>
      <c r="G8021">
        <v>52651571.132200003</v>
      </c>
      <c r="H8021">
        <v>10448648.812999999</v>
      </c>
      <c r="I8021">
        <v>12639063.5712</v>
      </c>
      <c r="J8021">
        <v>608017.53599999996</v>
      </c>
      <c r="K8021">
        <v>1298550.852</v>
      </c>
      <c r="L8021">
        <v>4954235</v>
      </c>
      <c r="M8021">
        <v>361826.64</v>
      </c>
      <c r="N8021">
        <v>205906.75599999999</v>
      </c>
      <c r="O8021">
        <v>1307593.32</v>
      </c>
    </row>
    <row r="8022" spans="1:15" hidden="1">
      <c r="A8022" s="110" t="s">
        <v>36</v>
      </c>
      <c r="B8022" s="110" t="s">
        <v>131</v>
      </c>
      <c r="C8022" s="110" t="s">
        <v>132</v>
      </c>
      <c r="D8022" s="110" t="s">
        <v>7</v>
      </c>
      <c r="E8022" s="110" t="s">
        <v>112</v>
      </c>
      <c r="F8022">
        <v>1810.5108</v>
      </c>
      <c r="G8022">
        <v>336076067.25</v>
      </c>
      <c r="H8022">
        <v>35423783.273999996</v>
      </c>
      <c r="I8022">
        <v>78659946.873600006</v>
      </c>
      <c r="J8022">
        <v>3267508.5170999998</v>
      </c>
      <c r="K8022">
        <v>8081607.4488000004</v>
      </c>
      <c r="L8022">
        <v>30832962.68</v>
      </c>
      <c r="M8022">
        <v>2251846.2799999998</v>
      </c>
      <c r="N8022">
        <v>1281478.6159999999</v>
      </c>
      <c r="O8022">
        <v>7081749.9280000003</v>
      </c>
    </row>
    <row r="8023" spans="1:15" hidden="1">
      <c r="A8023" s="110" t="s">
        <v>36</v>
      </c>
      <c r="B8023" s="110" t="s">
        <v>131</v>
      </c>
      <c r="C8023" s="110" t="s">
        <v>132</v>
      </c>
      <c r="D8023" s="110" t="s">
        <v>7</v>
      </c>
      <c r="E8023" s="110" t="s">
        <v>112</v>
      </c>
      <c r="F8023">
        <v>67.502399999999994</v>
      </c>
      <c r="G8023">
        <v>10448134.056399999</v>
      </c>
      <c r="H8023">
        <v>1970257.5009999999</v>
      </c>
      <c r="I8023">
        <v>2643264.8832</v>
      </c>
      <c r="J8023">
        <v>106028.3823</v>
      </c>
      <c r="K8023">
        <v>271573.66800000001</v>
      </c>
      <c r="L8023">
        <v>1036103.62</v>
      </c>
      <c r="M8023">
        <v>75672.06</v>
      </c>
      <c r="N8023">
        <v>43058.773999999998</v>
      </c>
      <c r="O8023">
        <v>264032.538</v>
      </c>
    </row>
    <row r="8024" spans="1:15" hidden="1">
      <c r="A8024" s="110" t="s">
        <v>36</v>
      </c>
      <c r="B8024" s="110" t="s">
        <v>131</v>
      </c>
      <c r="C8024" s="110" t="s">
        <v>132</v>
      </c>
      <c r="D8024" s="110" t="s">
        <v>7</v>
      </c>
      <c r="E8024" s="110" t="s">
        <v>112</v>
      </c>
      <c r="F8024">
        <v>1887.6564000000001</v>
      </c>
      <c r="G8024">
        <v>350396219.25</v>
      </c>
      <c r="H8024">
        <v>58054224.888599999</v>
      </c>
      <c r="I8024">
        <v>75082414.924799994</v>
      </c>
      <c r="J8024">
        <v>2906168.8017000002</v>
      </c>
      <c r="K8024">
        <v>4902581.5272000004</v>
      </c>
      <c r="L8024">
        <v>23740626.059999999</v>
      </c>
      <c r="M8024">
        <v>3414669.42</v>
      </c>
      <c r="N8024">
        <v>6868877.9280000003</v>
      </c>
      <c r="O8024">
        <v>7383502.3020000001</v>
      </c>
    </row>
    <row r="8025" spans="1:15" hidden="1">
      <c r="A8025" s="110" t="s">
        <v>36</v>
      </c>
      <c r="B8025" s="110" t="s">
        <v>131</v>
      </c>
      <c r="C8025" s="110" t="s">
        <v>132</v>
      </c>
      <c r="D8025" s="110" t="s">
        <v>7</v>
      </c>
      <c r="E8025" s="110" t="s">
        <v>112</v>
      </c>
      <c r="F8025">
        <v>187.2388</v>
      </c>
      <c r="G8025">
        <v>23271702.882100001</v>
      </c>
      <c r="H8025">
        <v>5759279.8235999998</v>
      </c>
      <c r="I8025">
        <v>7368094.3871999998</v>
      </c>
      <c r="J8025">
        <v>267007.46779999998</v>
      </c>
      <c r="K8025">
        <v>505454.42879999999</v>
      </c>
      <c r="L8025">
        <v>2356084.6800000002</v>
      </c>
      <c r="M8025">
        <v>330597.76000000001</v>
      </c>
      <c r="N8025">
        <v>582644.19400000002</v>
      </c>
      <c r="O8025">
        <v>732377.99800000002</v>
      </c>
    </row>
    <row r="8026" spans="1:15" hidden="1">
      <c r="A8026" s="110" t="s">
        <v>36</v>
      </c>
      <c r="B8026" s="110" t="s">
        <v>131</v>
      </c>
      <c r="C8026" s="110" t="s">
        <v>132</v>
      </c>
      <c r="D8026" s="110" t="s">
        <v>7</v>
      </c>
      <c r="E8026" s="110" t="s">
        <v>112</v>
      </c>
      <c r="F8026">
        <v>41285.753599999996</v>
      </c>
      <c r="G8026">
        <v>6576894938.0534</v>
      </c>
      <c r="H8026">
        <v>1035015740.5796</v>
      </c>
      <c r="I8026">
        <v>1603542133.7664001</v>
      </c>
      <c r="J8026">
        <v>142661394.73519999</v>
      </c>
      <c r="K8026">
        <v>116964352.70640001</v>
      </c>
      <c r="L8026">
        <v>320291321.86000001</v>
      </c>
      <c r="M8026">
        <v>79514117.519999996</v>
      </c>
      <c r="N8026">
        <v>2836377.7859999998</v>
      </c>
      <c r="O8026">
        <v>143878453.86199999</v>
      </c>
    </row>
    <row r="8027" spans="1:15" hidden="1">
      <c r="A8027" s="110" t="s">
        <v>36</v>
      </c>
      <c r="B8027" s="110" t="s">
        <v>131</v>
      </c>
      <c r="C8027" s="110" t="s">
        <v>132</v>
      </c>
      <c r="D8027" s="110" t="s">
        <v>7</v>
      </c>
      <c r="E8027" s="110" t="s">
        <v>112</v>
      </c>
      <c r="F8027">
        <v>18578.428400000001</v>
      </c>
      <c r="G8027">
        <v>2926134082.9274001</v>
      </c>
      <c r="H8027">
        <v>482047761.09780002</v>
      </c>
      <c r="I8027">
        <v>667434429.25440001</v>
      </c>
      <c r="J8027">
        <v>64194398.329300001</v>
      </c>
      <c r="K8027">
        <v>61939110.196800001</v>
      </c>
      <c r="L8027">
        <v>189390047.86000001</v>
      </c>
      <c r="M8027">
        <v>38607901.740000002</v>
      </c>
      <c r="N8027">
        <v>23724948.807999998</v>
      </c>
      <c r="O8027">
        <v>64744743.689999998</v>
      </c>
    </row>
    <row r="8028" spans="1:15" hidden="1">
      <c r="A8028" s="110" t="s">
        <v>36</v>
      </c>
      <c r="B8028" s="110" t="s">
        <v>131</v>
      </c>
      <c r="C8028" s="110" t="s">
        <v>132</v>
      </c>
      <c r="D8028" s="110" t="s">
        <v>7</v>
      </c>
      <c r="E8028" s="110" t="s">
        <v>112</v>
      </c>
      <c r="F8028">
        <v>1549.3407999999999</v>
      </c>
      <c r="G8028">
        <v>286934078.97000003</v>
      </c>
      <c r="H8028">
        <v>40161481.562799998</v>
      </c>
      <c r="I8028">
        <v>55479506.995200001</v>
      </c>
      <c r="J8028">
        <v>5344508.3722000001</v>
      </c>
      <c r="K8028">
        <v>5244718.0319999997</v>
      </c>
      <c r="L8028">
        <v>15953672.359999999</v>
      </c>
      <c r="M8028">
        <v>3233925.02</v>
      </c>
      <c r="N8028">
        <v>2063370.1</v>
      </c>
      <c r="O8028">
        <v>5399362.0779999997</v>
      </c>
    </row>
    <row r="8029" spans="1:15" hidden="1">
      <c r="A8029" s="110" t="s">
        <v>36</v>
      </c>
      <c r="B8029" s="110" t="s">
        <v>131</v>
      </c>
      <c r="C8029" s="110" t="s">
        <v>132</v>
      </c>
      <c r="D8029" s="110" t="s">
        <v>7</v>
      </c>
      <c r="E8029" s="110" t="s">
        <v>112</v>
      </c>
      <c r="F8029">
        <v>364.83440000000002</v>
      </c>
      <c r="G8029">
        <v>55143349.1809</v>
      </c>
      <c r="H8029">
        <v>9476523.6593999993</v>
      </c>
      <c r="I8029">
        <v>13154905.4976</v>
      </c>
      <c r="J8029">
        <v>1220543.2420999999</v>
      </c>
      <c r="K8029">
        <v>1195222.5863999999</v>
      </c>
      <c r="L8029">
        <v>3676704.52</v>
      </c>
      <c r="M8029">
        <v>754370.48</v>
      </c>
      <c r="N8029">
        <v>443330.29399999999</v>
      </c>
      <c r="O8029">
        <v>1271427.6299999999</v>
      </c>
    </row>
    <row r="8030" spans="1:15">
      <c r="A8030" s="110" t="s">
        <v>36</v>
      </c>
      <c r="B8030" s="110" t="s">
        <v>131</v>
      </c>
      <c r="C8030" s="110" t="s">
        <v>132</v>
      </c>
      <c r="D8030" s="110" t="s">
        <v>9</v>
      </c>
      <c r="E8030" s="110" t="s">
        <v>112</v>
      </c>
      <c r="F8030">
        <v>36070.389600000002</v>
      </c>
      <c r="G8030">
        <v>3733127059.8838</v>
      </c>
      <c r="H8030">
        <v>1080212722.9635999</v>
      </c>
      <c r="I8030">
        <v>771027715.96800005</v>
      </c>
      <c r="J8030">
        <v>124887544.4312</v>
      </c>
      <c r="K8030">
        <v>113867093.34720001</v>
      </c>
      <c r="L8030">
        <v>306964082.44</v>
      </c>
      <c r="M8030">
        <v>66001189.920000002</v>
      </c>
      <c r="N8030">
        <v>56144414.523999996</v>
      </c>
      <c r="O8030">
        <v>125703212.492</v>
      </c>
    </row>
    <row r="8031" spans="1:15">
      <c r="A8031" s="110" t="s">
        <v>36</v>
      </c>
      <c r="B8031" s="110" t="s">
        <v>131</v>
      </c>
      <c r="C8031" s="110" t="s">
        <v>132</v>
      </c>
      <c r="D8031" s="110" t="s">
        <v>9</v>
      </c>
      <c r="E8031" s="110" t="s">
        <v>112</v>
      </c>
      <c r="F8031">
        <v>2626.1648</v>
      </c>
      <c r="G8031">
        <v>352176261.87739998</v>
      </c>
      <c r="H8031">
        <v>78706631.581</v>
      </c>
      <c r="I8031">
        <v>55994676.652800001</v>
      </c>
      <c r="J8031">
        <v>9074003.0248000007</v>
      </c>
      <c r="K8031">
        <v>8306432.0640000002</v>
      </c>
      <c r="L8031">
        <v>22373668.02</v>
      </c>
      <c r="M8031">
        <v>4809413.9800000004</v>
      </c>
      <c r="N8031">
        <v>4112980.19</v>
      </c>
      <c r="O8031">
        <v>9152031.1520000007</v>
      </c>
    </row>
    <row r="8032" spans="1:15">
      <c r="A8032" s="110" t="s">
        <v>36</v>
      </c>
      <c r="B8032" s="110" t="s">
        <v>131</v>
      </c>
      <c r="C8032" s="110" t="s">
        <v>132</v>
      </c>
      <c r="D8032" s="110" t="s">
        <v>9</v>
      </c>
      <c r="E8032" s="110" t="s">
        <v>112</v>
      </c>
      <c r="F8032">
        <v>562.52</v>
      </c>
      <c r="G8032">
        <v>60747150.8398</v>
      </c>
      <c r="H8032">
        <v>16441338.7666</v>
      </c>
      <c r="I8032">
        <v>12985006.483200001</v>
      </c>
      <c r="J8032">
        <v>1896384.6872</v>
      </c>
      <c r="K8032">
        <v>1666345.8455999999</v>
      </c>
      <c r="L8032">
        <v>4620548.3</v>
      </c>
      <c r="M8032">
        <v>1001654.6</v>
      </c>
      <c r="N8032">
        <v>704005.58799999999</v>
      </c>
      <c r="O8032">
        <v>1960349.0719999999</v>
      </c>
    </row>
    <row r="8033" spans="1:15">
      <c r="A8033" s="110" t="s">
        <v>36</v>
      </c>
      <c r="B8033" s="110" t="s">
        <v>131</v>
      </c>
      <c r="C8033" s="110" t="s">
        <v>132</v>
      </c>
      <c r="D8033" s="110" t="s">
        <v>9</v>
      </c>
      <c r="E8033" s="110" t="s">
        <v>112</v>
      </c>
      <c r="F8033">
        <v>18643.52</v>
      </c>
      <c r="G8033">
        <v>2667838589.5391998</v>
      </c>
      <c r="H8033">
        <v>1072490028.4651999</v>
      </c>
      <c r="I8033">
        <v>463957102.86720002</v>
      </c>
      <c r="J8033">
        <v>64668667.2707</v>
      </c>
      <c r="K8033">
        <v>75788828.819999993</v>
      </c>
      <c r="L8033">
        <v>170875021.86000001</v>
      </c>
      <c r="M8033">
        <v>39610450.140000001</v>
      </c>
      <c r="N8033">
        <v>2897303.3760000002</v>
      </c>
      <c r="O8033">
        <v>64971584.964000002</v>
      </c>
    </row>
    <row r="8034" spans="1:15">
      <c r="A8034" s="110" t="s">
        <v>36</v>
      </c>
      <c r="B8034" s="110" t="s">
        <v>131</v>
      </c>
      <c r="C8034" s="110" t="s">
        <v>132</v>
      </c>
      <c r="D8034" s="110" t="s">
        <v>9</v>
      </c>
      <c r="E8034" s="110" t="s">
        <v>112</v>
      </c>
      <c r="F8034">
        <v>896.81759999999997</v>
      </c>
      <c r="G8034">
        <v>154439211.54820001</v>
      </c>
      <c r="H8034">
        <v>51547985.720399998</v>
      </c>
      <c r="I8034">
        <v>22305847.296</v>
      </c>
      <c r="J8034">
        <v>3091889.9975000001</v>
      </c>
      <c r="K8034">
        <v>3653198.3015999999</v>
      </c>
      <c r="L8034">
        <v>8217430.7400000002</v>
      </c>
      <c r="M8034">
        <v>1906970.68</v>
      </c>
      <c r="N8034">
        <v>139508.73199999999</v>
      </c>
      <c r="O8034">
        <v>3125356.9380000001</v>
      </c>
    </row>
    <row r="8035" spans="1:15">
      <c r="A8035" s="110" t="s">
        <v>36</v>
      </c>
      <c r="B8035" s="110" t="s">
        <v>131</v>
      </c>
      <c r="C8035" s="110" t="s">
        <v>132</v>
      </c>
      <c r="D8035" s="110" t="s">
        <v>9</v>
      </c>
      <c r="E8035" s="110" t="s">
        <v>112</v>
      </c>
      <c r="F8035">
        <v>54.644799999999996</v>
      </c>
      <c r="G8035">
        <v>8054576.3389999997</v>
      </c>
      <c r="H8035">
        <v>3140685.4194</v>
      </c>
      <c r="I8035">
        <v>1359074.0352</v>
      </c>
      <c r="J8035">
        <v>183639.25889999999</v>
      </c>
      <c r="K8035">
        <v>222631.86960000001</v>
      </c>
      <c r="L8035">
        <v>500690.36</v>
      </c>
      <c r="M8035">
        <v>116204.66</v>
      </c>
      <c r="N8035">
        <v>8500.4480000000003</v>
      </c>
      <c r="O8035">
        <v>190433.848</v>
      </c>
    </row>
    <row r="8036" spans="1:15" hidden="1">
      <c r="A8036" s="110" t="s">
        <v>36</v>
      </c>
      <c r="B8036" s="110" t="s">
        <v>131</v>
      </c>
      <c r="C8036" s="110" t="s">
        <v>132</v>
      </c>
      <c r="D8036" s="110" t="s">
        <v>12</v>
      </c>
      <c r="E8036" s="110" t="s">
        <v>112</v>
      </c>
      <c r="F8036">
        <v>18900.671999999999</v>
      </c>
      <c r="G8036">
        <v>867659919.03359997</v>
      </c>
      <c r="H8036">
        <v>429412000.65460002</v>
      </c>
      <c r="I8036">
        <v>50736155.462399997</v>
      </c>
      <c r="J8036">
        <v>65411943.5823</v>
      </c>
      <c r="K8036">
        <v>131380852.6728</v>
      </c>
      <c r="L8036">
        <v>314058761.80000001</v>
      </c>
      <c r="M8036">
        <v>39897482.939999998</v>
      </c>
      <c r="N8036">
        <v>972296.46799999999</v>
      </c>
      <c r="O8036">
        <v>148715565.96599999</v>
      </c>
    </row>
    <row r="8037" spans="1:15" hidden="1">
      <c r="A8037" s="110" t="s">
        <v>36</v>
      </c>
      <c r="B8037" s="110" t="s">
        <v>131</v>
      </c>
      <c r="C8037" s="110" t="s">
        <v>132</v>
      </c>
      <c r="D8037" s="110" t="s">
        <v>12</v>
      </c>
      <c r="E8037" s="110" t="s">
        <v>112</v>
      </c>
      <c r="F8037">
        <v>69.1096</v>
      </c>
      <c r="G8037">
        <v>3545446.8772999998</v>
      </c>
      <c r="H8037">
        <v>1628389.0131999999</v>
      </c>
      <c r="I8037">
        <v>195488.52480000001</v>
      </c>
      <c r="J8037">
        <v>244419.38529999999</v>
      </c>
      <c r="K8037">
        <v>443358.81359999999</v>
      </c>
      <c r="L8037">
        <v>1166310.6000000001</v>
      </c>
      <c r="M8037">
        <v>145362.22</v>
      </c>
      <c r="N8037">
        <v>6411.4160000000002</v>
      </c>
      <c r="O8037">
        <v>543772.50399999996</v>
      </c>
    </row>
    <row r="8038" spans="1:15" hidden="1">
      <c r="A8038" s="110" t="s">
        <v>36</v>
      </c>
      <c r="B8038" s="110" t="s">
        <v>131</v>
      </c>
      <c r="C8038" s="110" t="s">
        <v>132</v>
      </c>
      <c r="D8038" s="110" t="s">
        <v>11</v>
      </c>
      <c r="E8038" s="110" t="s">
        <v>112</v>
      </c>
      <c r="F8038">
        <v>9.6432000000000002</v>
      </c>
      <c r="G8038">
        <v>8210220.4800000004</v>
      </c>
      <c r="H8038">
        <v>3709125.9833999998</v>
      </c>
      <c r="I8038">
        <v>380980.39679999999</v>
      </c>
      <c r="J8038">
        <v>62111.322899999999</v>
      </c>
      <c r="K8038">
        <v>30896.8128</v>
      </c>
      <c r="L8038">
        <v>221733.74</v>
      </c>
      <c r="M8038">
        <v>16609.099999999999</v>
      </c>
      <c r="N8038">
        <v>107366.864</v>
      </c>
      <c r="O8038">
        <v>33605.813999999998</v>
      </c>
    </row>
    <row r="8039" spans="1:15" hidden="1">
      <c r="A8039" s="110" t="s">
        <v>36</v>
      </c>
      <c r="B8039" s="110" t="s">
        <v>131</v>
      </c>
      <c r="C8039" s="110" t="s">
        <v>132</v>
      </c>
      <c r="D8039" s="110" t="s">
        <v>11</v>
      </c>
      <c r="E8039" s="110" t="s">
        <v>112</v>
      </c>
      <c r="F8039">
        <v>750.56240000000003</v>
      </c>
      <c r="G8039">
        <v>405004177.72579998</v>
      </c>
      <c r="H8039">
        <v>288737718.91619998</v>
      </c>
      <c r="I8039">
        <v>29663417.606400002</v>
      </c>
      <c r="J8039">
        <v>2502841.0813000002</v>
      </c>
      <c r="K8039">
        <v>2404296.8424</v>
      </c>
      <c r="L8039">
        <v>17232797.739999998</v>
      </c>
      <c r="M8039">
        <v>1292900.56</v>
      </c>
      <c r="N8039">
        <v>8312199.6979999999</v>
      </c>
      <c r="O8039">
        <v>2615665.602</v>
      </c>
    </row>
    <row r="8040" spans="1:15" hidden="1">
      <c r="A8040" s="110" t="s">
        <v>36</v>
      </c>
      <c r="B8040" s="110" t="s">
        <v>131</v>
      </c>
      <c r="C8040" s="110" t="s">
        <v>132</v>
      </c>
      <c r="D8040" s="110" t="s">
        <v>7</v>
      </c>
      <c r="E8040" s="110" t="s">
        <v>112</v>
      </c>
      <c r="F8040">
        <v>8.0359999999999996</v>
      </c>
      <c r="G8040">
        <v>1265662.7675999999</v>
      </c>
      <c r="H8040">
        <v>245765.87359999999</v>
      </c>
      <c r="I8040">
        <v>303782.84159999999</v>
      </c>
      <c r="J8040">
        <v>4091.7827000000002</v>
      </c>
      <c r="K8040">
        <v>31167.806400000001</v>
      </c>
      <c r="L8040">
        <v>121116.46</v>
      </c>
      <c r="M8040">
        <v>8689.5400000000009</v>
      </c>
      <c r="N8040">
        <v>29118.364000000001</v>
      </c>
      <c r="O8040">
        <v>28005.295999999998</v>
      </c>
    </row>
    <row r="8041" spans="1:15" hidden="1">
      <c r="A8041" s="110" t="s">
        <v>36</v>
      </c>
      <c r="B8041" s="110" t="s">
        <v>131</v>
      </c>
      <c r="C8041" s="110" t="s">
        <v>132</v>
      </c>
      <c r="D8041" s="110" t="s">
        <v>7</v>
      </c>
      <c r="E8041" s="110" t="s">
        <v>112</v>
      </c>
      <c r="F8041">
        <v>965.12360000000001</v>
      </c>
      <c r="G8041">
        <v>179151068.25</v>
      </c>
      <c r="H8041">
        <v>18947754.727200001</v>
      </c>
      <c r="I8041">
        <v>41253685.958400004</v>
      </c>
      <c r="J8041">
        <v>3769487.7272000001</v>
      </c>
      <c r="K8041">
        <v>4232616.2712000003</v>
      </c>
      <c r="L8041">
        <v>16447629.699999999</v>
      </c>
      <c r="M8041">
        <v>1179997.22</v>
      </c>
      <c r="N8041">
        <v>3954357.176</v>
      </c>
      <c r="O8041">
        <v>3363399.2480000001</v>
      </c>
    </row>
    <row r="8042" spans="1:15" hidden="1">
      <c r="A8042" s="110" t="s">
        <v>36</v>
      </c>
      <c r="B8042" s="110" t="s">
        <v>131</v>
      </c>
      <c r="C8042" s="110" t="s">
        <v>132</v>
      </c>
      <c r="D8042" s="110" t="s">
        <v>7</v>
      </c>
      <c r="E8042" s="110" t="s">
        <v>112</v>
      </c>
      <c r="F8042">
        <v>41.787199999999999</v>
      </c>
      <c r="G8042">
        <v>6539774.7492000004</v>
      </c>
      <c r="H8042">
        <v>1470545.0648000001</v>
      </c>
      <c r="I8042">
        <v>1458158.8992000001</v>
      </c>
      <c r="J8042">
        <v>140783.67660000001</v>
      </c>
      <c r="K8042">
        <v>149605.2936</v>
      </c>
      <c r="L8042">
        <v>581359.5</v>
      </c>
      <c r="M8042">
        <v>41706.839999999997</v>
      </c>
      <c r="N8042">
        <v>139773.92000000001</v>
      </c>
      <c r="O8042">
        <v>145625.19399999999</v>
      </c>
    </row>
    <row r="8043" spans="1:15" hidden="1">
      <c r="A8043" s="110" t="s">
        <v>36</v>
      </c>
      <c r="B8043" s="110" t="s">
        <v>131</v>
      </c>
      <c r="C8043" s="110" t="s">
        <v>132</v>
      </c>
      <c r="D8043" s="110" t="s">
        <v>7</v>
      </c>
      <c r="E8043" s="110" t="s">
        <v>112</v>
      </c>
      <c r="F8043">
        <v>1977.6596</v>
      </c>
      <c r="G8043">
        <v>367103063.25</v>
      </c>
      <c r="H8043">
        <v>60087704.758599997</v>
      </c>
      <c r="I8043">
        <v>78811103.443200007</v>
      </c>
      <c r="J8043">
        <v>7428194.0412999997</v>
      </c>
      <c r="K8043">
        <v>6206797.5624000002</v>
      </c>
      <c r="L8043">
        <v>32208290.460000001</v>
      </c>
      <c r="M8043">
        <v>3630524.58</v>
      </c>
      <c r="N8043">
        <v>8772349.5859999992</v>
      </c>
      <c r="O8043">
        <v>6892028.6600000001</v>
      </c>
    </row>
    <row r="8044" spans="1:15" hidden="1">
      <c r="A8044" s="110" t="s">
        <v>36</v>
      </c>
      <c r="B8044" s="110" t="s">
        <v>131</v>
      </c>
      <c r="C8044" s="110" t="s">
        <v>132</v>
      </c>
      <c r="D8044" s="110" t="s">
        <v>7</v>
      </c>
      <c r="E8044" s="110" t="s">
        <v>112</v>
      </c>
      <c r="F8044">
        <v>51.430399999999999</v>
      </c>
      <c r="G8044">
        <v>6869862.2083999999</v>
      </c>
      <c r="H8044">
        <v>1568238.4790000001</v>
      </c>
      <c r="I8044">
        <v>2023941.5808000001</v>
      </c>
      <c r="J8044">
        <v>198349.5411</v>
      </c>
      <c r="K8044">
        <v>162840.58559999999</v>
      </c>
      <c r="L8044">
        <v>802694.72</v>
      </c>
      <c r="M8044">
        <v>91493.96</v>
      </c>
      <c r="N8044">
        <v>186895.302</v>
      </c>
      <c r="O8044">
        <v>179232.81200000001</v>
      </c>
    </row>
    <row r="8045" spans="1:15" hidden="1">
      <c r="A8045" s="110" t="s">
        <v>36</v>
      </c>
      <c r="B8045" s="110" t="s">
        <v>131</v>
      </c>
      <c r="C8045" s="110" t="s">
        <v>132</v>
      </c>
      <c r="D8045" s="110" t="s">
        <v>7</v>
      </c>
      <c r="E8045" s="110" t="s">
        <v>113</v>
      </c>
      <c r="F8045">
        <v>119427.81759999999</v>
      </c>
      <c r="G8045">
        <v>19024356491.300201</v>
      </c>
      <c r="H8045">
        <v>3056528839.8508</v>
      </c>
      <c r="I8045">
        <v>4530089929.1520004</v>
      </c>
      <c r="J8045">
        <v>152086887.11750001</v>
      </c>
      <c r="K8045">
        <v>432224747.5248</v>
      </c>
      <c r="L8045">
        <v>1365962114.74</v>
      </c>
      <c r="M8045">
        <v>317994793.77999997</v>
      </c>
      <c r="N8045">
        <v>284666124.44599998</v>
      </c>
      <c r="O8045">
        <v>428033796.454</v>
      </c>
    </row>
    <row r="8046" spans="1:15" hidden="1">
      <c r="A8046" s="110" t="s">
        <v>36</v>
      </c>
      <c r="B8046" s="110" t="s">
        <v>131</v>
      </c>
      <c r="C8046" s="110" t="s">
        <v>132</v>
      </c>
      <c r="D8046" s="110" t="s">
        <v>7</v>
      </c>
      <c r="E8046" s="110" t="s">
        <v>113</v>
      </c>
      <c r="F8046">
        <v>57459.0072</v>
      </c>
      <c r="G8046">
        <v>9049741920.8934994</v>
      </c>
      <c r="H8046">
        <v>1484085165.3631999</v>
      </c>
      <c r="I8046">
        <v>2078653857.4848001</v>
      </c>
      <c r="J8046">
        <v>73184747.267399997</v>
      </c>
      <c r="K8046">
        <v>220139107.51679999</v>
      </c>
      <c r="L8046">
        <v>644231024.62</v>
      </c>
      <c r="M8046">
        <v>160044174.86000001</v>
      </c>
      <c r="N8046">
        <v>156797050.30000001</v>
      </c>
      <c r="O8046">
        <v>205935245.66999999</v>
      </c>
    </row>
    <row r="8047" spans="1:15" hidden="1">
      <c r="A8047" s="110" t="s">
        <v>36</v>
      </c>
      <c r="B8047" s="110" t="s">
        <v>131</v>
      </c>
      <c r="C8047" s="110" t="s">
        <v>132</v>
      </c>
      <c r="D8047" s="110" t="s">
        <v>7</v>
      </c>
      <c r="E8047" s="110" t="s">
        <v>113</v>
      </c>
      <c r="F8047">
        <v>2256.5088000000001</v>
      </c>
      <c r="G8047">
        <v>417671100</v>
      </c>
      <c r="H8047">
        <v>58151951.709600002</v>
      </c>
      <c r="I8047">
        <v>81434195.539199993</v>
      </c>
      <c r="J8047">
        <v>2888859.5166000002</v>
      </c>
      <c r="K8047">
        <v>8616085.6464000009</v>
      </c>
      <c r="L8047">
        <v>25386214.359999999</v>
      </c>
      <c r="M8047">
        <v>6108496.5199999996</v>
      </c>
      <c r="N8047">
        <v>5653238.9979999997</v>
      </c>
      <c r="O8047">
        <v>8087412.2779999999</v>
      </c>
    </row>
    <row r="8048" spans="1:15" hidden="1">
      <c r="A8048" s="110" t="s">
        <v>36</v>
      </c>
      <c r="B8048" s="110" t="s">
        <v>131</v>
      </c>
      <c r="C8048" s="110" t="s">
        <v>132</v>
      </c>
      <c r="D8048" s="110" t="s">
        <v>7</v>
      </c>
      <c r="E8048" s="110" t="s">
        <v>113</v>
      </c>
      <c r="F8048">
        <v>976.37400000000002</v>
      </c>
      <c r="G8048">
        <v>148684109.52779999</v>
      </c>
      <c r="H8048">
        <v>25096821.1162</v>
      </c>
      <c r="I8048">
        <v>35205797.606399998</v>
      </c>
      <c r="J8048">
        <v>1327342.2518</v>
      </c>
      <c r="K8048">
        <v>3684592.8215999999</v>
      </c>
      <c r="L8048">
        <v>11144079.619999999</v>
      </c>
      <c r="M8048">
        <v>1911512.66</v>
      </c>
      <c r="N8048">
        <v>374817.98200000002</v>
      </c>
      <c r="O8048">
        <v>3499361.3160000001</v>
      </c>
    </row>
    <row r="8049" spans="1:15">
      <c r="A8049" s="110" t="s">
        <v>36</v>
      </c>
      <c r="B8049" s="110" t="s">
        <v>131</v>
      </c>
      <c r="C8049" s="110" t="s">
        <v>132</v>
      </c>
      <c r="D8049" s="110" t="s">
        <v>9</v>
      </c>
      <c r="E8049" s="110" t="s">
        <v>113</v>
      </c>
      <c r="F8049">
        <v>15298.936799999999</v>
      </c>
      <c r="G8049">
        <v>1583357344.5413001</v>
      </c>
      <c r="H8049">
        <v>464157902.68779999</v>
      </c>
      <c r="I8049">
        <v>326901679.9296</v>
      </c>
      <c r="J8049">
        <v>19273703.706900001</v>
      </c>
      <c r="K8049">
        <v>61772531.493600003</v>
      </c>
      <c r="L8049">
        <v>258637462.80000001</v>
      </c>
      <c r="M8049">
        <v>33298905.219999999</v>
      </c>
      <c r="N8049">
        <v>89572426.283999994</v>
      </c>
      <c r="O8049">
        <v>54831965.737999998</v>
      </c>
    </row>
    <row r="8050" spans="1:15">
      <c r="A8050" s="110" t="s">
        <v>36</v>
      </c>
      <c r="B8050" s="110" t="s">
        <v>131</v>
      </c>
      <c r="C8050" s="110" t="s">
        <v>132</v>
      </c>
      <c r="D8050" s="110" t="s">
        <v>9</v>
      </c>
      <c r="E8050" s="110" t="s">
        <v>113</v>
      </c>
      <c r="F8050">
        <v>641.27279999999996</v>
      </c>
      <c r="G8050">
        <v>86649712.269099995</v>
      </c>
      <c r="H8050">
        <v>19432333.0876</v>
      </c>
      <c r="I8050">
        <v>13703489.433599999</v>
      </c>
      <c r="J8050">
        <v>810130.72169999999</v>
      </c>
      <c r="K8050">
        <v>2607732.4463999998</v>
      </c>
      <c r="L8050">
        <v>11094423.699999999</v>
      </c>
      <c r="M8050">
        <v>1217041.54</v>
      </c>
      <c r="N8050">
        <v>2471945.432</v>
      </c>
      <c r="O8050">
        <v>2298344.7080000001</v>
      </c>
    </row>
    <row r="8051" spans="1:15">
      <c r="A8051" s="110" t="s">
        <v>36</v>
      </c>
      <c r="B8051" s="110" t="s">
        <v>131</v>
      </c>
      <c r="C8051" s="110" t="s">
        <v>132</v>
      </c>
      <c r="D8051" s="110" t="s">
        <v>9</v>
      </c>
      <c r="E8051" s="110" t="s">
        <v>113</v>
      </c>
      <c r="F8051">
        <v>493.41039999999998</v>
      </c>
      <c r="G8051">
        <v>54821877.679799996</v>
      </c>
      <c r="H8051">
        <v>14935076.264799999</v>
      </c>
      <c r="I8051">
        <v>10544350.3488</v>
      </c>
      <c r="J8051">
        <v>659295.3297</v>
      </c>
      <c r="K8051">
        <v>2017420.7112</v>
      </c>
      <c r="L8051">
        <v>8706601.7400000002</v>
      </c>
      <c r="M8051">
        <v>818059.06</v>
      </c>
      <c r="N8051">
        <v>1055523.1059999999</v>
      </c>
      <c r="O8051">
        <v>1768401.6680000001</v>
      </c>
    </row>
    <row r="8052" spans="1:15">
      <c r="A8052" s="110" t="s">
        <v>36</v>
      </c>
      <c r="B8052" s="110" t="s">
        <v>131</v>
      </c>
      <c r="C8052" s="110" t="s">
        <v>132</v>
      </c>
      <c r="D8052" s="110" t="s">
        <v>9</v>
      </c>
      <c r="E8052" s="110" t="s">
        <v>113</v>
      </c>
      <c r="F8052">
        <v>15699.1296</v>
      </c>
      <c r="G8052">
        <v>2246460670.4601998</v>
      </c>
      <c r="H8052">
        <v>902226238.36080003</v>
      </c>
      <c r="I8052">
        <v>388448076.71039999</v>
      </c>
      <c r="J8052">
        <v>19539142.575199999</v>
      </c>
      <c r="K8052">
        <v>64654235.812799998</v>
      </c>
      <c r="L8052">
        <v>287905115.18000001</v>
      </c>
      <c r="M8052">
        <v>34204833.020000003</v>
      </c>
      <c r="N8052">
        <v>87884905.151999995</v>
      </c>
      <c r="O8052">
        <v>56266271.115999997</v>
      </c>
    </row>
    <row r="8053" spans="1:15">
      <c r="A8053" s="110" t="s">
        <v>36</v>
      </c>
      <c r="B8053" s="110" t="s">
        <v>131</v>
      </c>
      <c r="C8053" s="110" t="s">
        <v>132</v>
      </c>
      <c r="D8053" s="110" t="s">
        <v>9</v>
      </c>
      <c r="E8053" s="110" t="s">
        <v>113</v>
      </c>
      <c r="F8053">
        <v>958.69479999999999</v>
      </c>
      <c r="G8053">
        <v>180109983.0194</v>
      </c>
      <c r="H8053">
        <v>55161895.165200002</v>
      </c>
      <c r="I8053">
        <v>23751151.2192</v>
      </c>
      <c r="J8053">
        <v>1192283.5907000001</v>
      </c>
      <c r="K8053">
        <v>3987461.8223999999</v>
      </c>
      <c r="L8053">
        <v>17737301.100000001</v>
      </c>
      <c r="M8053">
        <v>2049901.6</v>
      </c>
      <c r="N8053">
        <v>4814208.5199999996</v>
      </c>
      <c r="O8053">
        <v>3435997.62</v>
      </c>
    </row>
    <row r="8054" spans="1:15">
      <c r="A8054" s="110" t="s">
        <v>36</v>
      </c>
      <c r="B8054" s="110" t="s">
        <v>131</v>
      </c>
      <c r="C8054" s="110" t="s">
        <v>132</v>
      </c>
      <c r="D8054" s="110" t="s">
        <v>9</v>
      </c>
      <c r="E8054" s="110" t="s">
        <v>113</v>
      </c>
      <c r="F8054">
        <v>139.82640000000001</v>
      </c>
      <c r="G8054">
        <v>19927995.124000002</v>
      </c>
      <c r="H8054">
        <v>8043872.2460000003</v>
      </c>
      <c r="I8054">
        <v>3474658.2911999999</v>
      </c>
      <c r="J8054">
        <v>191742.03279999999</v>
      </c>
      <c r="K8054">
        <v>608306.24159999995</v>
      </c>
      <c r="L8054">
        <v>2805783.34</v>
      </c>
      <c r="M8054">
        <v>256726.42</v>
      </c>
      <c r="N8054">
        <v>106711.11</v>
      </c>
      <c r="O8054">
        <v>501143.08199999999</v>
      </c>
    </row>
    <row r="8055" spans="1:15" hidden="1">
      <c r="A8055" s="110" t="s">
        <v>36</v>
      </c>
      <c r="B8055" s="110" t="s">
        <v>131</v>
      </c>
      <c r="C8055" s="110" t="s">
        <v>132</v>
      </c>
      <c r="D8055" s="110" t="s">
        <v>12</v>
      </c>
      <c r="E8055" s="110" t="s">
        <v>113</v>
      </c>
      <c r="F8055">
        <v>38990.671999999999</v>
      </c>
      <c r="G8055">
        <v>1789917486.0336001</v>
      </c>
      <c r="H8055">
        <v>900670619.69819999</v>
      </c>
      <c r="I8055">
        <v>112954677.7728</v>
      </c>
      <c r="J8055">
        <v>49939099.594099998</v>
      </c>
      <c r="K8055">
        <v>225639012.07440001</v>
      </c>
      <c r="L8055">
        <v>672756460.55999994</v>
      </c>
      <c r="M8055">
        <v>76416442.879999995</v>
      </c>
      <c r="N8055">
        <v>79066714.121999994</v>
      </c>
      <c r="O8055">
        <v>213117105.87200001</v>
      </c>
    </row>
    <row r="8056" spans="1:15" hidden="1">
      <c r="A8056" s="110" t="s">
        <v>36</v>
      </c>
      <c r="B8056" s="110" t="s">
        <v>131</v>
      </c>
      <c r="C8056" s="110" t="s">
        <v>132</v>
      </c>
      <c r="D8056" s="110" t="s">
        <v>12</v>
      </c>
      <c r="E8056" s="110" t="s">
        <v>113</v>
      </c>
      <c r="F8056">
        <v>204.11439999999999</v>
      </c>
      <c r="G8056">
        <v>10462764.4783</v>
      </c>
      <c r="H8056">
        <v>4711210.6733999997</v>
      </c>
      <c r="I8056">
        <v>594675.28319999995</v>
      </c>
      <c r="J8056">
        <v>270935.18150000001</v>
      </c>
      <c r="K8056">
        <v>1185505.7831999999</v>
      </c>
      <c r="L8056">
        <v>3540468.9</v>
      </c>
      <c r="M8056">
        <v>359473.24</v>
      </c>
      <c r="N8056">
        <v>152907.94200000001</v>
      </c>
      <c r="O8056">
        <v>1115658.544</v>
      </c>
    </row>
    <row r="8057" spans="1:15" hidden="1">
      <c r="A8057" s="110" t="s">
        <v>36</v>
      </c>
      <c r="B8057" s="110" t="s">
        <v>131</v>
      </c>
      <c r="C8057" s="110" t="s">
        <v>132</v>
      </c>
      <c r="D8057" s="110" t="s">
        <v>11</v>
      </c>
      <c r="E8057" s="110" t="s">
        <v>113</v>
      </c>
      <c r="F8057">
        <v>7.2324000000000002</v>
      </c>
      <c r="G8057">
        <v>6157665.3600000003</v>
      </c>
      <c r="H8057">
        <v>2790257.6321999999</v>
      </c>
      <c r="I8057">
        <v>304497.61920000002</v>
      </c>
      <c r="J8057">
        <v>4371.4458999999997</v>
      </c>
      <c r="K8057">
        <v>23302.792799999999</v>
      </c>
      <c r="L8057">
        <v>106512.26</v>
      </c>
      <c r="M8057">
        <v>12732.96</v>
      </c>
      <c r="N8057">
        <v>78440.626000000004</v>
      </c>
      <c r="O8057">
        <v>25921.675999999999</v>
      </c>
    </row>
    <row r="8058" spans="1:15" hidden="1">
      <c r="A8058" s="110" t="s">
        <v>36</v>
      </c>
      <c r="B8058" s="110" t="s">
        <v>131</v>
      </c>
      <c r="C8058" s="110" t="s">
        <v>132</v>
      </c>
      <c r="D8058" s="110" t="s">
        <v>11</v>
      </c>
      <c r="E8058" s="110" t="s">
        <v>113</v>
      </c>
      <c r="F8058">
        <v>659.75559999999996</v>
      </c>
      <c r="G8058">
        <v>364348327.43229997</v>
      </c>
      <c r="H8058">
        <v>255296453.43880001</v>
      </c>
      <c r="I8058">
        <v>27783247.872000001</v>
      </c>
      <c r="J8058">
        <v>925447.64969999995</v>
      </c>
      <c r="K8058">
        <v>2159518.7736</v>
      </c>
      <c r="L8058">
        <v>9704258.0199999996</v>
      </c>
      <c r="M8058">
        <v>1399240.62</v>
      </c>
      <c r="N8058">
        <v>9113669.9940000009</v>
      </c>
      <c r="O8058">
        <v>2364588.4900000002</v>
      </c>
    </row>
    <row r="8059" spans="1:15" hidden="1">
      <c r="A8059" s="110" t="s">
        <v>36</v>
      </c>
      <c r="B8059" s="110" t="s">
        <v>131</v>
      </c>
      <c r="C8059" s="110" t="s">
        <v>132</v>
      </c>
      <c r="D8059" s="110" t="s">
        <v>7</v>
      </c>
      <c r="E8059" s="110" t="s">
        <v>113</v>
      </c>
      <c r="F8059">
        <v>0.80359999999999998</v>
      </c>
      <c r="G8059">
        <v>107759.14380000001</v>
      </c>
      <c r="H8059">
        <v>24439.4604</v>
      </c>
      <c r="I8059">
        <v>28345.497599999999</v>
      </c>
      <c r="J8059">
        <v>24622.787400000001</v>
      </c>
      <c r="K8059">
        <v>2781.6696000000002</v>
      </c>
      <c r="L8059">
        <v>8364.82</v>
      </c>
      <c r="M8059">
        <v>932.34</v>
      </c>
      <c r="N8059">
        <v>12752.476000000001</v>
      </c>
      <c r="O8059">
        <v>2880.0859999999998</v>
      </c>
    </row>
    <row r="8060" spans="1:15" hidden="1">
      <c r="A8060" s="110" t="s">
        <v>36</v>
      </c>
      <c r="B8060" s="110" t="s">
        <v>131</v>
      </c>
      <c r="C8060" s="110" t="s">
        <v>132</v>
      </c>
      <c r="D8060" s="110" t="s">
        <v>7</v>
      </c>
      <c r="E8060" s="110" t="s">
        <v>113</v>
      </c>
      <c r="F8060">
        <v>431.53320000000002</v>
      </c>
      <c r="G8060">
        <v>67966090.620100006</v>
      </c>
      <c r="H8060">
        <v>12904529.034600001</v>
      </c>
      <c r="I8060">
        <v>16307883.168</v>
      </c>
      <c r="J8060">
        <v>555317.81050000002</v>
      </c>
      <c r="K8060">
        <v>1676809.2095999999</v>
      </c>
      <c r="L8060">
        <v>6650582.9400000004</v>
      </c>
      <c r="M8060">
        <v>495859.74</v>
      </c>
      <c r="N8060">
        <v>715532.24600000004</v>
      </c>
      <c r="O8060">
        <v>1546631.4380000001</v>
      </c>
    </row>
    <row r="8061" spans="1:15" hidden="1">
      <c r="A8061" s="110" t="s">
        <v>36</v>
      </c>
      <c r="B8061" s="110" t="s">
        <v>131</v>
      </c>
      <c r="C8061" s="110" t="s">
        <v>132</v>
      </c>
      <c r="D8061" s="110" t="s">
        <v>7</v>
      </c>
      <c r="E8061" s="110" t="s">
        <v>113</v>
      </c>
      <c r="F8061">
        <v>282.86720000000003</v>
      </c>
      <c r="G8061">
        <v>52507224</v>
      </c>
      <c r="H8061">
        <v>8730452.7765999995</v>
      </c>
      <c r="I8061">
        <v>10538272.377599999</v>
      </c>
      <c r="J8061">
        <v>367299.64799999999</v>
      </c>
      <c r="K8061">
        <v>1083383.7047999999</v>
      </c>
      <c r="L8061">
        <v>4284978.88</v>
      </c>
      <c r="M8061">
        <v>456644.88</v>
      </c>
      <c r="N8061">
        <v>482988.52799999999</v>
      </c>
      <c r="O8061">
        <v>1013806.508</v>
      </c>
    </row>
    <row r="8062" spans="1:15" hidden="1">
      <c r="A8062" s="110" t="s">
        <v>36</v>
      </c>
      <c r="B8062" s="110" t="s">
        <v>131</v>
      </c>
      <c r="C8062" s="110" t="s">
        <v>132</v>
      </c>
      <c r="D8062" s="110" t="s">
        <v>7</v>
      </c>
      <c r="E8062" s="110" t="s">
        <v>113</v>
      </c>
      <c r="F8062">
        <v>5.6252000000000004</v>
      </c>
      <c r="G8062">
        <v>733820.27800000005</v>
      </c>
      <c r="H8062">
        <v>1859788.372</v>
      </c>
      <c r="I8062">
        <v>1184370.7392</v>
      </c>
      <c r="J8062">
        <v>5102.2988999999998</v>
      </c>
      <c r="K8062">
        <v>121779.74159999999</v>
      </c>
      <c r="L8062">
        <v>483041.5</v>
      </c>
      <c r="M8062">
        <v>35597.019999999997</v>
      </c>
      <c r="N8062">
        <v>51902.883999999998</v>
      </c>
      <c r="O8062">
        <v>20161.504000000001</v>
      </c>
    </row>
    <row r="8063" spans="1:15" hidden="1">
      <c r="A8063" s="110" t="s">
        <v>36</v>
      </c>
      <c r="B8063" s="110" t="s">
        <v>131</v>
      </c>
      <c r="C8063" s="110" t="s">
        <v>132</v>
      </c>
      <c r="D8063" s="110" t="s">
        <v>7</v>
      </c>
      <c r="E8063" s="110" t="s">
        <v>113</v>
      </c>
      <c r="F8063">
        <v>1121.8255999999999</v>
      </c>
      <c r="G8063">
        <v>208238877</v>
      </c>
      <c r="H8063">
        <v>34026359.331200004</v>
      </c>
      <c r="I8063">
        <v>43976089.631999999</v>
      </c>
      <c r="J8063">
        <v>1448228.8269</v>
      </c>
      <c r="K8063">
        <v>3334067.0279999999</v>
      </c>
      <c r="L8063">
        <v>16529747.779999999</v>
      </c>
      <c r="M8063">
        <v>2303618.62</v>
      </c>
      <c r="N8063">
        <v>5131616.9079999998</v>
      </c>
      <c r="O8063">
        <v>4020665.9019999998</v>
      </c>
    </row>
    <row r="8064" spans="1:15" hidden="1">
      <c r="A8064" s="110" t="s">
        <v>36</v>
      </c>
      <c r="B8064" s="110" t="s">
        <v>131</v>
      </c>
      <c r="C8064" s="110" t="s">
        <v>132</v>
      </c>
      <c r="D8064" s="110" t="s">
        <v>7</v>
      </c>
      <c r="E8064" s="110" t="s">
        <v>113</v>
      </c>
      <c r="F8064">
        <v>85.181600000000003</v>
      </c>
      <c r="G8064">
        <v>10336595.9836</v>
      </c>
      <c r="H8064">
        <v>2582868.2178000002</v>
      </c>
      <c r="I8064">
        <v>3395878.4640000002</v>
      </c>
      <c r="J8064">
        <v>106627.4829</v>
      </c>
      <c r="K8064">
        <v>247670.43840000001</v>
      </c>
      <c r="L8064">
        <v>1302054.22</v>
      </c>
      <c r="M8064">
        <v>185971.08</v>
      </c>
      <c r="N8064">
        <v>479797.25199999998</v>
      </c>
      <c r="O8064">
        <v>305294.52799999999</v>
      </c>
    </row>
    <row r="8065" spans="1:15" hidden="1">
      <c r="A8065" s="110" t="s">
        <v>36</v>
      </c>
      <c r="B8065" s="110" t="s">
        <v>131</v>
      </c>
      <c r="C8065" s="110" t="s">
        <v>132</v>
      </c>
      <c r="D8065" s="110" t="s">
        <v>7</v>
      </c>
      <c r="E8065" s="110" t="s">
        <v>113</v>
      </c>
      <c r="F8065">
        <v>17.679200000000002</v>
      </c>
      <c r="G8065">
        <v>3281701.5</v>
      </c>
      <c r="H8065">
        <v>538793.61979999999</v>
      </c>
      <c r="I8065">
        <v>694257.65760000004</v>
      </c>
      <c r="J8065">
        <v>10207.0838</v>
      </c>
      <c r="K8065">
        <v>52000.660799999998</v>
      </c>
      <c r="L8065">
        <v>254906.02</v>
      </c>
      <c r="M8065">
        <v>33880.76</v>
      </c>
      <c r="N8065">
        <v>68294.929999999993</v>
      </c>
      <c r="O8065">
        <v>63362.794000000002</v>
      </c>
    </row>
    <row r="8066" spans="1:15" hidden="1">
      <c r="A8066" s="110" t="s">
        <v>36</v>
      </c>
      <c r="B8066" s="110" t="s">
        <v>131</v>
      </c>
      <c r="C8066" s="110" t="s">
        <v>132</v>
      </c>
      <c r="D8066" s="110" t="s">
        <v>7</v>
      </c>
      <c r="E8066" s="110" t="s">
        <v>114</v>
      </c>
      <c r="F8066">
        <v>6943.1040000000003</v>
      </c>
      <c r="G8066">
        <v>812330670.41279995</v>
      </c>
      <c r="H8066">
        <v>138124037.64700001</v>
      </c>
      <c r="I8066">
        <v>266980513.44</v>
      </c>
      <c r="J8066">
        <v>30687449.502300002</v>
      </c>
      <c r="K8066">
        <v>17806733.5176</v>
      </c>
      <c r="L8066">
        <v>80100101.819999993</v>
      </c>
      <c r="M8066">
        <v>11918640.140000001</v>
      </c>
      <c r="N8066">
        <v>96752.127999999997</v>
      </c>
      <c r="O8066">
        <v>28656044.802000001</v>
      </c>
    </row>
    <row r="8067" spans="1:15" hidden="1">
      <c r="A8067" s="110" t="s">
        <v>36</v>
      </c>
      <c r="B8067" s="110" t="s">
        <v>131</v>
      </c>
      <c r="C8067" s="110" t="s">
        <v>132</v>
      </c>
      <c r="D8067" s="110" t="s">
        <v>7</v>
      </c>
      <c r="E8067" s="110" t="s">
        <v>114</v>
      </c>
      <c r="F8067">
        <v>880.74559999999997</v>
      </c>
      <c r="G8067">
        <v>126866999.95200001</v>
      </c>
      <c r="H8067">
        <v>17521297.888999999</v>
      </c>
      <c r="I8067">
        <v>33866964.057599999</v>
      </c>
      <c r="J8067">
        <v>3891854.6526000001</v>
      </c>
      <c r="K8067">
        <v>2258816.6735999999</v>
      </c>
      <c r="L8067">
        <v>10160838.939999999</v>
      </c>
      <c r="M8067">
        <v>1511902.06</v>
      </c>
      <c r="N8067">
        <v>12270.808000000001</v>
      </c>
      <c r="O8067">
        <v>3635071.7259999998</v>
      </c>
    </row>
    <row r="8068" spans="1:15" hidden="1">
      <c r="A8068" s="110" t="s">
        <v>36</v>
      </c>
      <c r="B8068" s="110" t="s">
        <v>131</v>
      </c>
      <c r="C8068" s="110" t="s">
        <v>132</v>
      </c>
      <c r="D8068" s="110" t="s">
        <v>7</v>
      </c>
      <c r="E8068" s="110" t="s">
        <v>114</v>
      </c>
      <c r="F8068">
        <v>41.787199999999999</v>
      </c>
      <c r="G8068">
        <v>5077257.6254000003</v>
      </c>
      <c r="H8068">
        <v>831302.76520000002</v>
      </c>
      <c r="I8068">
        <v>1606826.3424</v>
      </c>
      <c r="J8068">
        <v>175021.90479999999</v>
      </c>
      <c r="K8068">
        <v>107169.9984</v>
      </c>
      <c r="L8068">
        <v>482083.74</v>
      </c>
      <c r="M8068">
        <v>71731.960000000006</v>
      </c>
      <c r="N8068">
        <v>582.69200000000001</v>
      </c>
      <c r="O8068">
        <v>172466.91</v>
      </c>
    </row>
    <row r="8069" spans="1:15" hidden="1">
      <c r="A8069" s="110" t="s">
        <v>36</v>
      </c>
      <c r="B8069" s="110" t="s">
        <v>131</v>
      </c>
      <c r="C8069" s="110" t="s">
        <v>132</v>
      </c>
      <c r="D8069" s="110" t="s">
        <v>7</v>
      </c>
      <c r="E8069" s="110" t="s">
        <v>114</v>
      </c>
      <c r="F8069">
        <v>35351.9712</v>
      </c>
      <c r="G8069">
        <v>5567903647.2258997</v>
      </c>
      <c r="H8069">
        <v>913293680.53480005</v>
      </c>
      <c r="I8069">
        <v>1366130170.0992</v>
      </c>
      <c r="J8069">
        <v>117351105.83239999</v>
      </c>
      <c r="K8069">
        <v>85310568.878399998</v>
      </c>
      <c r="L8069">
        <v>369232433.10000002</v>
      </c>
      <c r="M8069">
        <v>62232253.439999998</v>
      </c>
      <c r="N8069">
        <v>801894.23600000003</v>
      </c>
      <c r="O8069">
        <v>145907029.31200001</v>
      </c>
    </row>
    <row r="8070" spans="1:15" hidden="1">
      <c r="A8070" s="110" t="s">
        <v>36</v>
      </c>
      <c r="B8070" s="110" t="s">
        <v>131</v>
      </c>
      <c r="C8070" s="110" t="s">
        <v>132</v>
      </c>
      <c r="D8070" s="110" t="s">
        <v>7</v>
      </c>
      <c r="E8070" s="110" t="s">
        <v>114</v>
      </c>
      <c r="F8070">
        <v>390.5496</v>
      </c>
      <c r="G8070">
        <v>72436102.200000003</v>
      </c>
      <c r="H8070">
        <v>10089581.391000001</v>
      </c>
      <c r="I8070">
        <v>15092271.6096</v>
      </c>
      <c r="J8070">
        <v>1266851.7322</v>
      </c>
      <c r="K8070">
        <v>942466.14720000001</v>
      </c>
      <c r="L8070">
        <v>4079081.8</v>
      </c>
      <c r="M8070">
        <v>687506.04</v>
      </c>
      <c r="N8070">
        <v>8862.15</v>
      </c>
      <c r="O8070">
        <v>1611901.9620000001</v>
      </c>
    </row>
    <row r="8071" spans="1:15" hidden="1">
      <c r="A8071" s="110" t="s">
        <v>36</v>
      </c>
      <c r="B8071" s="110" t="s">
        <v>131</v>
      </c>
      <c r="C8071" s="110" t="s">
        <v>132</v>
      </c>
      <c r="D8071" s="110" t="s">
        <v>7</v>
      </c>
      <c r="E8071" s="110" t="s">
        <v>114</v>
      </c>
      <c r="F8071">
        <v>2390.71</v>
      </c>
      <c r="G8071">
        <v>358997459.43599999</v>
      </c>
      <c r="H8071">
        <v>60583923.002599999</v>
      </c>
      <c r="I8071">
        <v>93472714.464000002</v>
      </c>
      <c r="J8071">
        <v>7676646.7906999998</v>
      </c>
      <c r="K8071">
        <v>5794963.4519999996</v>
      </c>
      <c r="L8071">
        <v>24961233.780000001</v>
      </c>
      <c r="M8071">
        <v>4258029.58</v>
      </c>
      <c r="N8071">
        <v>54863.248</v>
      </c>
      <c r="O8071">
        <v>9867098.8680000007</v>
      </c>
    </row>
    <row r="8072" spans="1:15" hidden="1">
      <c r="A8072" s="110" t="s">
        <v>36</v>
      </c>
      <c r="B8072" s="110" t="s">
        <v>131</v>
      </c>
      <c r="C8072" s="110" t="s">
        <v>132</v>
      </c>
      <c r="D8072" s="110" t="s">
        <v>7</v>
      </c>
      <c r="E8072" s="110" t="s">
        <v>114</v>
      </c>
      <c r="F8072">
        <v>5850.2079999999996</v>
      </c>
      <c r="G8072">
        <v>921402494.81280005</v>
      </c>
      <c r="H8072">
        <v>154150797.23019999</v>
      </c>
      <c r="I8072">
        <v>210381776.50560001</v>
      </c>
      <c r="J8072">
        <v>19424885.881299999</v>
      </c>
      <c r="K8072">
        <v>17262322.430399999</v>
      </c>
      <c r="L8072">
        <v>80053884.980000004</v>
      </c>
      <c r="M8072">
        <v>10162432.199999999</v>
      </c>
      <c r="N8072">
        <v>249873.84400000001</v>
      </c>
      <c r="O8072">
        <v>24145371.008000001</v>
      </c>
    </row>
    <row r="8073" spans="1:15" hidden="1">
      <c r="A8073" s="110" t="s">
        <v>36</v>
      </c>
      <c r="B8073" s="110" t="s">
        <v>131</v>
      </c>
      <c r="C8073" s="110" t="s">
        <v>132</v>
      </c>
      <c r="D8073" s="110" t="s">
        <v>7</v>
      </c>
      <c r="E8073" s="110" t="s">
        <v>114</v>
      </c>
      <c r="F8073">
        <v>1026.1972000000001</v>
      </c>
      <c r="G8073">
        <v>190487855.25</v>
      </c>
      <c r="H8073">
        <v>27003027.441399999</v>
      </c>
      <c r="I8073">
        <v>36756494.227200001</v>
      </c>
      <c r="J8073">
        <v>3393943.6093000001</v>
      </c>
      <c r="K8073">
        <v>2986673.6016000002</v>
      </c>
      <c r="L8073">
        <v>14063096.76</v>
      </c>
      <c r="M8073">
        <v>1791654.08</v>
      </c>
      <c r="N8073">
        <v>31275.948</v>
      </c>
      <c r="O8073">
        <v>4235389.7079999996</v>
      </c>
    </row>
    <row r="8074" spans="1:15" hidden="1">
      <c r="A8074" s="110" t="s">
        <v>36</v>
      </c>
      <c r="B8074" s="110" t="s">
        <v>131</v>
      </c>
      <c r="C8074" s="110" t="s">
        <v>132</v>
      </c>
      <c r="D8074" s="110" t="s">
        <v>7</v>
      </c>
      <c r="E8074" s="110" t="s">
        <v>114</v>
      </c>
      <c r="F8074">
        <v>4326.5824000000002</v>
      </c>
      <c r="G8074">
        <v>643146714.35780001</v>
      </c>
      <c r="H8074">
        <v>113853722.2386</v>
      </c>
      <c r="I8074">
        <v>154970459.13600001</v>
      </c>
      <c r="J8074">
        <v>13931551.9629</v>
      </c>
      <c r="K8074">
        <v>12590070.408</v>
      </c>
      <c r="L8074">
        <v>59297576.759999998</v>
      </c>
      <c r="M8074">
        <v>7555031.46</v>
      </c>
      <c r="N8074">
        <v>130961.38</v>
      </c>
      <c r="O8074">
        <v>17856961.649999999</v>
      </c>
    </row>
    <row r="8075" spans="1:15">
      <c r="A8075" s="110" t="s">
        <v>36</v>
      </c>
      <c r="B8075" s="110" t="s">
        <v>131</v>
      </c>
      <c r="C8075" s="110" t="s">
        <v>132</v>
      </c>
      <c r="D8075" s="110" t="s">
        <v>9</v>
      </c>
      <c r="E8075" s="110" t="s">
        <v>114</v>
      </c>
      <c r="F8075">
        <v>8461.9079999999994</v>
      </c>
      <c r="G8075">
        <v>723462671.13119996</v>
      </c>
      <c r="H8075">
        <v>217639954.52579999</v>
      </c>
      <c r="I8075">
        <v>186628918.63679999</v>
      </c>
      <c r="J8075">
        <v>28039290.472399998</v>
      </c>
      <c r="K8075">
        <v>27783462.974399999</v>
      </c>
      <c r="L8075">
        <v>82758444.239999995</v>
      </c>
      <c r="M8075">
        <v>14864107.199999999</v>
      </c>
      <c r="N8075">
        <v>195993.77600000001</v>
      </c>
      <c r="O8075">
        <v>34924555.137999997</v>
      </c>
    </row>
    <row r="8076" spans="1:15">
      <c r="A8076" s="110" t="s">
        <v>36</v>
      </c>
      <c r="B8076" s="110" t="s">
        <v>131</v>
      </c>
      <c r="C8076" s="110" t="s">
        <v>132</v>
      </c>
      <c r="D8076" s="110" t="s">
        <v>9</v>
      </c>
      <c r="E8076" s="110" t="s">
        <v>114</v>
      </c>
      <c r="F8076">
        <v>1644.1656</v>
      </c>
      <c r="G8076">
        <v>185153598.63</v>
      </c>
      <c r="H8076">
        <v>42287884.8332</v>
      </c>
      <c r="I8076">
        <v>36262362.489600003</v>
      </c>
      <c r="J8076">
        <v>5448483.4055000003</v>
      </c>
      <c r="K8076">
        <v>5398396.2000000002</v>
      </c>
      <c r="L8076">
        <v>16080131.939999999</v>
      </c>
      <c r="M8076">
        <v>2888132.66</v>
      </c>
      <c r="N8076">
        <v>38078.832000000002</v>
      </c>
      <c r="O8076">
        <v>6785911.0659999996</v>
      </c>
    </row>
    <row r="8077" spans="1:15">
      <c r="A8077" s="110" t="s">
        <v>36</v>
      </c>
      <c r="B8077" s="110" t="s">
        <v>131</v>
      </c>
      <c r="C8077" s="110" t="s">
        <v>132</v>
      </c>
      <c r="D8077" s="110" t="s">
        <v>9</v>
      </c>
      <c r="E8077" s="110" t="s">
        <v>114</v>
      </c>
      <c r="F8077">
        <v>631.62959999999998</v>
      </c>
      <c r="G8077">
        <v>53946948.2152</v>
      </c>
      <c r="H8077">
        <v>16245490.6062</v>
      </c>
      <c r="I8077">
        <v>13930706.054400001</v>
      </c>
      <c r="J8077">
        <v>2058978.3613</v>
      </c>
      <c r="K8077">
        <v>2073856.4568</v>
      </c>
      <c r="L8077">
        <v>6177418.3399999999</v>
      </c>
      <c r="M8077">
        <v>1109509.2</v>
      </c>
      <c r="N8077">
        <v>14623.224</v>
      </c>
      <c r="O8077">
        <v>2606904.4759999998</v>
      </c>
    </row>
    <row r="8078" spans="1:15">
      <c r="A8078" s="110" t="s">
        <v>36</v>
      </c>
      <c r="B8078" s="110" t="s">
        <v>131</v>
      </c>
      <c r="C8078" s="110" t="s">
        <v>132</v>
      </c>
      <c r="D8078" s="110" t="s">
        <v>9</v>
      </c>
      <c r="E8078" s="110" t="s">
        <v>114</v>
      </c>
      <c r="F8078">
        <v>9864.9935999999998</v>
      </c>
      <c r="G8078">
        <v>1411627313.1946001</v>
      </c>
      <c r="H8078">
        <v>574770477.30540001</v>
      </c>
      <c r="I8078">
        <v>250357651.0848</v>
      </c>
      <c r="J8078">
        <v>31734365.4265</v>
      </c>
      <c r="K8078">
        <v>34632889.977600001</v>
      </c>
      <c r="L8078">
        <v>98512486.780000001</v>
      </c>
      <c r="M8078">
        <v>17357846.920000002</v>
      </c>
      <c r="N8078">
        <v>7998218.0080000004</v>
      </c>
      <c r="O8078">
        <v>40715463.689999998</v>
      </c>
    </row>
    <row r="8079" spans="1:15">
      <c r="A8079" s="110" t="s">
        <v>36</v>
      </c>
      <c r="B8079" s="110" t="s">
        <v>131</v>
      </c>
      <c r="C8079" s="110" t="s">
        <v>132</v>
      </c>
      <c r="D8079" s="110" t="s">
        <v>9</v>
      </c>
      <c r="E8079" s="110" t="s">
        <v>114</v>
      </c>
      <c r="F8079">
        <v>2417.2287999999999</v>
      </c>
      <c r="G8079">
        <v>466118011.96880001</v>
      </c>
      <c r="H8079">
        <v>140836548.90619999</v>
      </c>
      <c r="I8079">
        <v>61345382.8992</v>
      </c>
      <c r="J8079">
        <v>7802508.8842000002</v>
      </c>
      <c r="K8079">
        <v>8486131.8168000001</v>
      </c>
      <c r="L8079">
        <v>24138622.899999999</v>
      </c>
      <c r="M8079">
        <v>4253203.0599999996</v>
      </c>
      <c r="N8079">
        <v>1959826.814</v>
      </c>
      <c r="O8079">
        <v>9976549.352</v>
      </c>
    </row>
    <row r="8080" spans="1:15">
      <c r="A8080" s="110" t="s">
        <v>36</v>
      </c>
      <c r="B8080" s="110" t="s">
        <v>131</v>
      </c>
      <c r="C8080" s="110" t="s">
        <v>132</v>
      </c>
      <c r="D8080" s="110" t="s">
        <v>9</v>
      </c>
      <c r="E8080" s="110" t="s">
        <v>114</v>
      </c>
      <c r="F8080">
        <v>474.12400000000002</v>
      </c>
      <c r="G8080">
        <v>63815792.344899997</v>
      </c>
      <c r="H8080">
        <v>27624188.7082</v>
      </c>
      <c r="I8080">
        <v>12032504.716800001</v>
      </c>
      <c r="J8080">
        <v>1499110.1203999999</v>
      </c>
      <c r="K8080">
        <v>1664500.2552</v>
      </c>
      <c r="L8080">
        <v>4734626.7</v>
      </c>
      <c r="M8080">
        <v>834247.5</v>
      </c>
      <c r="N8080">
        <v>384393.614</v>
      </c>
      <c r="O8080">
        <v>1956835.7819999999</v>
      </c>
    </row>
    <row r="8081" spans="1:15" hidden="1">
      <c r="A8081" s="110" t="s">
        <v>36</v>
      </c>
      <c r="B8081" s="110" t="s">
        <v>131</v>
      </c>
      <c r="C8081" s="110" t="s">
        <v>132</v>
      </c>
      <c r="D8081" s="110" t="s">
        <v>12</v>
      </c>
      <c r="E8081" s="110" t="s">
        <v>114</v>
      </c>
      <c r="F8081">
        <v>12021.856</v>
      </c>
      <c r="G8081">
        <v>616742852.1408</v>
      </c>
      <c r="H8081">
        <v>281332456.6268</v>
      </c>
      <c r="I8081">
        <v>31364103.3792</v>
      </c>
      <c r="J8081">
        <v>39105303.0973</v>
      </c>
      <c r="K8081">
        <v>69525932.925600007</v>
      </c>
      <c r="L8081">
        <v>316804421.10000002</v>
      </c>
      <c r="M8081">
        <v>20881402.5</v>
      </c>
      <c r="N8081">
        <v>375526.95400000003</v>
      </c>
      <c r="O8081">
        <v>98746053.120000005</v>
      </c>
    </row>
    <row r="8082" spans="1:15" hidden="1">
      <c r="A8082" s="110" t="s">
        <v>36</v>
      </c>
      <c r="B8082" s="110" t="s">
        <v>131</v>
      </c>
      <c r="C8082" s="110" t="s">
        <v>132</v>
      </c>
      <c r="D8082" s="110" t="s">
        <v>12</v>
      </c>
      <c r="E8082" s="110" t="s">
        <v>114</v>
      </c>
      <c r="F8082">
        <v>425.90800000000002</v>
      </c>
      <c r="G8082">
        <v>24343940.174400002</v>
      </c>
      <c r="H8082">
        <v>9973845.1231999993</v>
      </c>
      <c r="I8082">
        <v>1111338.2592</v>
      </c>
      <c r="J8082">
        <v>1326919.6497</v>
      </c>
      <c r="K8082">
        <v>2469871.98</v>
      </c>
      <c r="L8082">
        <v>11219840.24</v>
      </c>
      <c r="M8082">
        <v>740874.1</v>
      </c>
      <c r="N8082">
        <v>12013.737999999999</v>
      </c>
      <c r="O8082">
        <v>3498355.5860000001</v>
      </c>
    </row>
    <row r="8083" spans="1:15" hidden="1">
      <c r="A8083" s="110" t="s">
        <v>36</v>
      </c>
      <c r="B8083" s="110" t="s">
        <v>131</v>
      </c>
      <c r="C8083" s="110" t="s">
        <v>132</v>
      </c>
      <c r="D8083" s="110" t="s">
        <v>11</v>
      </c>
      <c r="E8083" s="110" t="s">
        <v>114</v>
      </c>
      <c r="F8083">
        <v>34.5548</v>
      </c>
      <c r="G8083">
        <v>29419956.719999999</v>
      </c>
      <c r="H8083">
        <v>13254742.859200001</v>
      </c>
      <c r="I8083">
        <v>1456920.6336000001</v>
      </c>
      <c r="J8083">
        <v>126520.8556</v>
      </c>
      <c r="K8083">
        <v>106609.4136</v>
      </c>
      <c r="L8083">
        <v>508605</v>
      </c>
      <c r="M8083">
        <v>61267.12</v>
      </c>
      <c r="N8083">
        <v>16017.716</v>
      </c>
      <c r="O8083">
        <v>142617.024</v>
      </c>
    </row>
    <row r="8084" spans="1:15" hidden="1">
      <c r="A8084" s="110" t="s">
        <v>36</v>
      </c>
      <c r="B8084" s="110" t="s">
        <v>131</v>
      </c>
      <c r="C8084" s="110" t="s">
        <v>132</v>
      </c>
      <c r="D8084" s="110" t="s">
        <v>11</v>
      </c>
      <c r="E8084" s="110" t="s">
        <v>114</v>
      </c>
      <c r="F8084">
        <v>1673.0952</v>
      </c>
      <c r="G8084">
        <v>1008571933.1318001</v>
      </c>
      <c r="H8084">
        <v>641776191.06280005</v>
      </c>
      <c r="I8084">
        <v>70542119.270400003</v>
      </c>
      <c r="J8084">
        <v>5187602.4253000002</v>
      </c>
      <c r="K8084">
        <v>5161814.3591999998</v>
      </c>
      <c r="L8084">
        <v>24625899.699999999</v>
      </c>
      <c r="M8084">
        <v>2966523.02</v>
      </c>
      <c r="N8084">
        <v>775542.30599999998</v>
      </c>
      <c r="O8084">
        <v>6905311.5120000001</v>
      </c>
    </row>
    <row r="8085" spans="1:15" hidden="1">
      <c r="A8085" s="110" t="s">
        <v>36</v>
      </c>
      <c r="B8085" s="110" t="s">
        <v>131</v>
      </c>
      <c r="C8085" s="110" t="s">
        <v>132</v>
      </c>
      <c r="D8085" s="110" t="s">
        <v>7</v>
      </c>
      <c r="E8085" s="110" t="s">
        <v>114</v>
      </c>
      <c r="F8085">
        <v>2483.1239999999998</v>
      </c>
      <c r="G8085">
        <v>460929892.5</v>
      </c>
      <c r="H8085">
        <v>74343207.966800004</v>
      </c>
      <c r="I8085">
        <v>94332066.067200005</v>
      </c>
      <c r="J8085">
        <v>7971606.9018999999</v>
      </c>
      <c r="K8085">
        <v>9648576.5759999994</v>
      </c>
      <c r="L8085">
        <v>37700078.920000002</v>
      </c>
      <c r="M8085">
        <v>2698393.68</v>
      </c>
      <c r="N8085">
        <v>6543788.108</v>
      </c>
      <c r="O8085">
        <v>10248516.784</v>
      </c>
    </row>
    <row r="8086" spans="1:15" hidden="1">
      <c r="A8086" s="110" t="s">
        <v>36</v>
      </c>
      <c r="B8086" s="110" t="s">
        <v>131</v>
      </c>
      <c r="C8086" s="110" t="s">
        <v>132</v>
      </c>
      <c r="D8086" s="110" t="s">
        <v>7</v>
      </c>
      <c r="E8086" s="110" t="s">
        <v>114</v>
      </c>
      <c r="F8086">
        <v>340.72640000000001</v>
      </c>
      <c r="G8086">
        <v>45889810.159999996</v>
      </c>
      <c r="H8086">
        <v>10330892.2292</v>
      </c>
      <c r="I8086">
        <v>12881420.409600001</v>
      </c>
      <c r="J8086">
        <v>1058536.2392</v>
      </c>
      <c r="K8086">
        <v>1317542.544</v>
      </c>
      <c r="L8086">
        <v>5148092.84</v>
      </c>
      <c r="M8086">
        <v>368473.56</v>
      </c>
      <c r="N8086">
        <v>893574.41799999995</v>
      </c>
      <c r="O8086">
        <v>1406268.5120000001</v>
      </c>
    </row>
    <row r="8087" spans="1:15" hidden="1">
      <c r="A8087" s="110" t="s">
        <v>36</v>
      </c>
      <c r="B8087" s="110" t="s">
        <v>131</v>
      </c>
      <c r="C8087" s="110" t="s">
        <v>132</v>
      </c>
      <c r="D8087" s="110" t="s">
        <v>7</v>
      </c>
      <c r="E8087" s="110" t="s">
        <v>114</v>
      </c>
      <c r="F8087">
        <v>1.6072</v>
      </c>
      <c r="G8087">
        <v>298336.5</v>
      </c>
      <c r="H8087">
        <v>48730.9764</v>
      </c>
      <c r="I8087">
        <v>60761.606399999997</v>
      </c>
      <c r="J8087">
        <v>105.65049999999999</v>
      </c>
      <c r="K8087">
        <v>6214.2551999999996</v>
      </c>
      <c r="L8087">
        <v>24284.3</v>
      </c>
      <c r="M8087">
        <v>1738.4</v>
      </c>
      <c r="N8087">
        <v>4215.0460000000003</v>
      </c>
      <c r="O8087">
        <v>6633.308</v>
      </c>
    </row>
    <row r="8088" spans="1:15" hidden="1">
      <c r="A8088" s="110" t="s">
        <v>36</v>
      </c>
      <c r="B8088" s="110" t="s">
        <v>131</v>
      </c>
      <c r="C8088" s="110" t="s">
        <v>132</v>
      </c>
      <c r="D8088" s="110" t="s">
        <v>7</v>
      </c>
      <c r="E8088" s="110" t="s">
        <v>114</v>
      </c>
      <c r="F8088">
        <v>11700.415999999999</v>
      </c>
      <c r="G8088">
        <v>1842804989.6256001</v>
      </c>
      <c r="H8088">
        <v>362873190.6742</v>
      </c>
      <c r="I8088">
        <v>460012447.60320002</v>
      </c>
      <c r="J8088">
        <v>38543088.171800002</v>
      </c>
      <c r="K8088">
        <v>28682932.355999999</v>
      </c>
      <c r="L8088">
        <v>125206369.08</v>
      </c>
      <c r="M8088">
        <v>20582849.52</v>
      </c>
      <c r="N8088">
        <v>107098.97</v>
      </c>
      <c r="O8088">
        <v>48290742.917999998</v>
      </c>
    </row>
    <row r="8089" spans="1:15" hidden="1">
      <c r="A8089" s="110" t="s">
        <v>36</v>
      </c>
      <c r="B8089" s="110" t="s">
        <v>131</v>
      </c>
      <c r="C8089" s="110" t="s">
        <v>132</v>
      </c>
      <c r="D8089" s="110" t="s">
        <v>7</v>
      </c>
      <c r="E8089" s="110" t="s">
        <v>114</v>
      </c>
      <c r="F8089">
        <v>3660.3980000000001</v>
      </c>
      <c r="G8089">
        <v>679461378.75</v>
      </c>
      <c r="H8089">
        <v>113523076.0494</v>
      </c>
      <c r="I8089">
        <v>143937237.12</v>
      </c>
      <c r="J8089">
        <v>12076364.7663</v>
      </c>
      <c r="K8089">
        <v>8963202.7655999996</v>
      </c>
      <c r="L8089">
        <v>39145989.020000003</v>
      </c>
      <c r="M8089">
        <v>6441909.3399999999</v>
      </c>
      <c r="N8089">
        <v>35920.345999999998</v>
      </c>
      <c r="O8089">
        <v>15107439.248</v>
      </c>
    </row>
    <row r="8090" spans="1:15" hidden="1">
      <c r="A8090" s="110" t="s">
        <v>36</v>
      </c>
      <c r="B8090" s="110" t="s">
        <v>131</v>
      </c>
      <c r="C8090" s="110" t="s">
        <v>132</v>
      </c>
      <c r="D8090" s="110" t="s">
        <v>7</v>
      </c>
      <c r="E8090" s="110" t="s">
        <v>114</v>
      </c>
      <c r="F8090">
        <v>920.92560000000003</v>
      </c>
      <c r="G8090">
        <v>131907383.186</v>
      </c>
      <c r="H8090">
        <v>28571139.4518</v>
      </c>
      <c r="I8090">
        <v>36605538.393600002</v>
      </c>
      <c r="J8090">
        <v>2942963.7725999998</v>
      </c>
      <c r="K8090">
        <v>2099361.7368000001</v>
      </c>
      <c r="L8090">
        <v>9477053.2400000002</v>
      </c>
      <c r="M8090">
        <v>1662663.98</v>
      </c>
      <c r="N8090">
        <v>46350.171999999999</v>
      </c>
      <c r="O8090">
        <v>3800906.23</v>
      </c>
    </row>
    <row r="8091" spans="1:15" hidden="1">
      <c r="A8091" s="110" t="s">
        <v>36</v>
      </c>
      <c r="B8091" s="110" t="s">
        <v>131</v>
      </c>
      <c r="C8091" s="110" t="s">
        <v>132</v>
      </c>
      <c r="D8091" s="110" t="s">
        <v>7</v>
      </c>
      <c r="E8091" s="110" t="s">
        <v>114</v>
      </c>
      <c r="F8091">
        <v>16747.024000000001</v>
      </c>
      <c r="G8091">
        <v>1959371663.3568001</v>
      </c>
      <c r="H8091">
        <v>333513715.96520001</v>
      </c>
      <c r="I8091">
        <v>644519403.30239999</v>
      </c>
      <c r="J8091">
        <v>73960263.147799999</v>
      </c>
      <c r="K8091">
        <v>42566207.248800002</v>
      </c>
      <c r="L8091">
        <v>192485642.97999999</v>
      </c>
      <c r="M8091">
        <v>28826024.98</v>
      </c>
      <c r="N8091">
        <v>140408.92800000001</v>
      </c>
      <c r="O8091">
        <v>69119441.886000007</v>
      </c>
    </row>
    <row r="8092" spans="1:15" hidden="1">
      <c r="A8092" s="110" t="s">
        <v>36</v>
      </c>
      <c r="B8092" s="110" t="s">
        <v>131</v>
      </c>
      <c r="C8092" s="110" t="s">
        <v>132</v>
      </c>
      <c r="D8092" s="110" t="s">
        <v>7</v>
      </c>
      <c r="E8092" s="110" t="s">
        <v>114</v>
      </c>
      <c r="F8092">
        <v>439.56920000000002</v>
      </c>
      <c r="G8092">
        <v>63317745.413999997</v>
      </c>
      <c r="H8092">
        <v>8761431.2204</v>
      </c>
      <c r="I8092">
        <v>16929096.537599999</v>
      </c>
      <c r="J8092">
        <v>1944113.8661</v>
      </c>
      <c r="K8092">
        <v>1110063.2904000001</v>
      </c>
      <c r="L8092">
        <v>5039095.9800000004</v>
      </c>
      <c r="M8092">
        <v>758154.78</v>
      </c>
      <c r="N8092">
        <v>1925.77</v>
      </c>
      <c r="O8092">
        <v>1814219.66</v>
      </c>
    </row>
    <row r="8093" spans="1:15" hidden="1">
      <c r="A8093" s="110" t="s">
        <v>36</v>
      </c>
      <c r="B8093" s="110" t="s">
        <v>131</v>
      </c>
      <c r="C8093" s="110" t="s">
        <v>132</v>
      </c>
      <c r="D8093" s="110" t="s">
        <v>7</v>
      </c>
      <c r="E8093" s="110" t="s">
        <v>114</v>
      </c>
      <c r="F8093">
        <v>154.2912</v>
      </c>
      <c r="G8093">
        <v>18746797.3862</v>
      </c>
      <c r="H8093">
        <v>3069421.5564000001</v>
      </c>
      <c r="I8093">
        <v>5932901.2608000003</v>
      </c>
      <c r="J8093">
        <v>683719.24549999996</v>
      </c>
      <c r="K8093">
        <v>395705.56319999998</v>
      </c>
      <c r="L8093">
        <v>1780005.16</v>
      </c>
      <c r="M8093">
        <v>264858.36</v>
      </c>
      <c r="N8093">
        <v>2148.5639999999999</v>
      </c>
      <c r="O8093">
        <v>636800.27399999998</v>
      </c>
    </row>
    <row r="8094" spans="1:15" hidden="1">
      <c r="A8094" s="110" t="s">
        <v>36</v>
      </c>
      <c r="B8094" s="110" t="s">
        <v>131</v>
      </c>
      <c r="C8094" s="110" t="s">
        <v>132</v>
      </c>
      <c r="D8094" s="110" t="s">
        <v>7</v>
      </c>
      <c r="E8094" s="110" t="s">
        <v>114</v>
      </c>
      <c r="F8094">
        <v>4.0179999999999998</v>
      </c>
      <c r="G8094">
        <v>578772.81000000006</v>
      </c>
      <c r="H8094">
        <v>79932.927599999995</v>
      </c>
      <c r="I8094">
        <v>154502.16959999999</v>
      </c>
      <c r="J8094">
        <v>5500.0420999999997</v>
      </c>
      <c r="K8094">
        <v>10305.727199999999</v>
      </c>
      <c r="L8094">
        <v>46354.6</v>
      </c>
      <c r="M8094">
        <v>6897.02</v>
      </c>
      <c r="N8094">
        <v>55.923999999999999</v>
      </c>
      <c r="O8094">
        <v>16584.171999999999</v>
      </c>
    </row>
    <row r="8095" spans="1:15" hidden="1">
      <c r="A8095" s="110" t="s">
        <v>36</v>
      </c>
      <c r="B8095" s="110" t="s">
        <v>131</v>
      </c>
      <c r="C8095" s="110" t="s">
        <v>132</v>
      </c>
      <c r="D8095" s="110" t="s">
        <v>7</v>
      </c>
      <c r="E8095" s="110" t="s">
        <v>114</v>
      </c>
      <c r="F8095">
        <v>50562.512000000002</v>
      </c>
      <c r="G8095">
        <v>7963550133.7391996</v>
      </c>
      <c r="H8095">
        <v>1283291957.03</v>
      </c>
      <c r="I8095">
        <v>1976528744.4288001</v>
      </c>
      <c r="J8095">
        <v>167843991.92590001</v>
      </c>
      <c r="K8095">
        <v>122586306.228</v>
      </c>
      <c r="L8095">
        <v>528169374.25999999</v>
      </c>
      <c r="M8095">
        <v>90038165.620000005</v>
      </c>
      <c r="N8095">
        <v>1160174.048</v>
      </c>
      <c r="O8095">
        <v>208684995.37599999</v>
      </c>
    </row>
    <row r="8096" spans="1:15" hidden="1">
      <c r="A8096" s="110" t="s">
        <v>36</v>
      </c>
      <c r="B8096" s="110" t="s">
        <v>131</v>
      </c>
      <c r="C8096" s="110" t="s">
        <v>132</v>
      </c>
      <c r="D8096" s="110" t="s">
        <v>7</v>
      </c>
      <c r="E8096" s="110" t="s">
        <v>114</v>
      </c>
      <c r="F8096">
        <v>4.8216000000000001</v>
      </c>
      <c r="G8096">
        <v>895009.5</v>
      </c>
      <c r="H8096">
        <v>124562.8216</v>
      </c>
      <c r="I8096">
        <v>186324.72959999999</v>
      </c>
      <c r="J8096">
        <v>1735.1545000000001</v>
      </c>
      <c r="K8096">
        <v>11635.0128</v>
      </c>
      <c r="L8096">
        <v>50359.48</v>
      </c>
      <c r="M8096">
        <v>8487.82</v>
      </c>
      <c r="N8096">
        <v>109.142</v>
      </c>
      <c r="O8096">
        <v>19899.923999999999</v>
      </c>
    </row>
    <row r="8097" spans="1:15" hidden="1">
      <c r="A8097" s="110" t="s">
        <v>36</v>
      </c>
      <c r="B8097" s="110" t="s">
        <v>131</v>
      </c>
      <c r="C8097" s="110" t="s">
        <v>132</v>
      </c>
      <c r="D8097" s="110" t="s">
        <v>7</v>
      </c>
      <c r="E8097" s="110" t="s">
        <v>114</v>
      </c>
      <c r="F8097">
        <v>865.47720000000004</v>
      </c>
      <c r="G8097">
        <v>118343613.65899999</v>
      </c>
      <c r="H8097">
        <v>22359008.978399999</v>
      </c>
      <c r="I8097">
        <v>33445223.232000001</v>
      </c>
      <c r="J8097">
        <v>2774723.3886000002</v>
      </c>
      <c r="K8097">
        <v>2088545.0183999999</v>
      </c>
      <c r="L8097">
        <v>9039444.6600000001</v>
      </c>
      <c r="M8097">
        <v>1523555.08</v>
      </c>
      <c r="N8097">
        <v>19634.736000000001</v>
      </c>
      <c r="O8097">
        <v>3572055.3</v>
      </c>
    </row>
    <row r="8098" spans="1:15" hidden="1">
      <c r="A8098" s="110" t="s">
        <v>36</v>
      </c>
      <c r="B8098" s="110" t="s">
        <v>131</v>
      </c>
      <c r="C8098" s="110" t="s">
        <v>132</v>
      </c>
      <c r="D8098" s="110" t="s">
        <v>7</v>
      </c>
      <c r="E8098" s="110" t="s">
        <v>114</v>
      </c>
      <c r="F8098">
        <v>10777.8832</v>
      </c>
      <c r="G8098">
        <v>1697506903.9051001</v>
      </c>
      <c r="H8098">
        <v>283774083.28039998</v>
      </c>
      <c r="I8098">
        <v>386714382.06720001</v>
      </c>
      <c r="J8098">
        <v>35790035.570500001</v>
      </c>
      <c r="K8098">
        <v>31556805.314399999</v>
      </c>
      <c r="L8098">
        <v>147606783.03999999</v>
      </c>
      <c r="M8098">
        <v>18776037.739999998</v>
      </c>
      <c r="N8098">
        <v>385718.652</v>
      </c>
      <c r="O8098">
        <v>44483203.380000003</v>
      </c>
    </row>
    <row r="8099" spans="1:15" hidden="1">
      <c r="A8099" s="110" t="s">
        <v>36</v>
      </c>
      <c r="B8099" s="110" t="s">
        <v>131</v>
      </c>
      <c r="C8099" s="110" t="s">
        <v>132</v>
      </c>
      <c r="D8099" s="110" t="s">
        <v>7</v>
      </c>
      <c r="E8099" s="110" t="s">
        <v>114</v>
      </c>
      <c r="F8099">
        <v>936.99760000000003</v>
      </c>
      <c r="G8099">
        <v>173864545.47</v>
      </c>
      <c r="H8099">
        <v>24661909.1226</v>
      </c>
      <c r="I8099">
        <v>33554413.382399999</v>
      </c>
      <c r="J8099">
        <v>3125643.4761999999</v>
      </c>
      <c r="K8099">
        <v>2721828.7223999999</v>
      </c>
      <c r="L8099">
        <v>12850157.68</v>
      </c>
      <c r="M8099">
        <v>1638139.42</v>
      </c>
      <c r="N8099">
        <v>26575.626</v>
      </c>
      <c r="O8099">
        <v>3867240.2119999998</v>
      </c>
    </row>
    <row r="8100" spans="1:15" hidden="1">
      <c r="A8100" s="110" t="s">
        <v>36</v>
      </c>
      <c r="B8100" s="110" t="s">
        <v>131</v>
      </c>
      <c r="C8100" s="110" t="s">
        <v>132</v>
      </c>
      <c r="D8100" s="110" t="s">
        <v>7</v>
      </c>
      <c r="E8100" s="110" t="s">
        <v>114</v>
      </c>
      <c r="F8100">
        <v>805.20719999999994</v>
      </c>
      <c r="G8100">
        <v>115047902.277</v>
      </c>
      <c r="H8100">
        <v>21206168.944800001</v>
      </c>
      <c r="I8100">
        <v>28913563.161600001</v>
      </c>
      <c r="J8100">
        <v>2580809.9267000002</v>
      </c>
      <c r="K8100">
        <v>2363898.4271999998</v>
      </c>
      <c r="L8100">
        <v>11024436.699999999</v>
      </c>
      <c r="M8100">
        <v>1401360.32</v>
      </c>
      <c r="N8100">
        <v>30736.552</v>
      </c>
      <c r="O8100">
        <v>3323305.3480000002</v>
      </c>
    </row>
    <row r="8101" spans="1:15" hidden="1">
      <c r="A8101" s="110" t="s">
        <v>36</v>
      </c>
      <c r="B8101" s="110" t="s">
        <v>131</v>
      </c>
      <c r="C8101" s="110" t="s">
        <v>132</v>
      </c>
      <c r="D8101" s="110" t="s">
        <v>7</v>
      </c>
      <c r="E8101" s="110" t="s">
        <v>114</v>
      </c>
      <c r="F8101">
        <v>4.8216000000000001</v>
      </c>
      <c r="G8101">
        <v>895009.5</v>
      </c>
      <c r="H8101">
        <v>126874.254</v>
      </c>
      <c r="I8101">
        <v>172700.65919999999</v>
      </c>
      <c r="J8101">
        <v>1246.6762000000001</v>
      </c>
      <c r="K8101">
        <v>14033.2176</v>
      </c>
      <c r="L8101">
        <v>66075.600000000006</v>
      </c>
      <c r="M8101">
        <v>8418.1200000000008</v>
      </c>
      <c r="N8101">
        <v>147.02600000000001</v>
      </c>
      <c r="O8101">
        <v>19899.923999999999</v>
      </c>
    </row>
    <row r="8102" spans="1:15">
      <c r="A8102" s="110" t="s">
        <v>36</v>
      </c>
      <c r="B8102" s="110" t="s">
        <v>131</v>
      </c>
      <c r="C8102" s="110" t="s">
        <v>132</v>
      </c>
      <c r="D8102" s="110" t="s">
        <v>9</v>
      </c>
      <c r="E8102" s="110" t="s">
        <v>114</v>
      </c>
      <c r="F8102">
        <v>12200.2552</v>
      </c>
      <c r="G8102">
        <v>1043077898.6813</v>
      </c>
      <c r="H8102">
        <v>314435506.88859999</v>
      </c>
      <c r="I8102">
        <v>269658171.09119999</v>
      </c>
      <c r="J8102">
        <v>40460498.556599997</v>
      </c>
      <c r="K8102">
        <v>40099361.364</v>
      </c>
      <c r="L8102">
        <v>117952704.02</v>
      </c>
      <c r="M8102">
        <v>21482715.059999999</v>
      </c>
      <c r="N8102">
        <v>276791.32799999998</v>
      </c>
      <c r="O8102">
        <v>50353712.530000001</v>
      </c>
    </row>
    <row r="8103" spans="1:15">
      <c r="A8103" s="110" t="s">
        <v>36</v>
      </c>
      <c r="B8103" s="110" t="s">
        <v>131</v>
      </c>
      <c r="C8103" s="110" t="s">
        <v>132</v>
      </c>
      <c r="D8103" s="110" t="s">
        <v>9</v>
      </c>
      <c r="E8103" s="110" t="s">
        <v>114</v>
      </c>
      <c r="F8103">
        <v>638.05840000000001</v>
      </c>
      <c r="G8103">
        <v>71853351.569999993</v>
      </c>
      <c r="H8103">
        <v>16396739.0978</v>
      </c>
      <c r="I8103">
        <v>14059674.604800001</v>
      </c>
      <c r="J8103">
        <v>2125243.6143</v>
      </c>
      <c r="K8103">
        <v>2094320.0160000001</v>
      </c>
      <c r="L8103">
        <v>6280363.5999999996</v>
      </c>
      <c r="M8103">
        <v>1119623.8999999999</v>
      </c>
      <c r="N8103">
        <v>14946.14</v>
      </c>
      <c r="O8103">
        <v>2633436.8059999999</v>
      </c>
    </row>
    <row r="8104" spans="1:15">
      <c r="A8104" s="110" t="s">
        <v>36</v>
      </c>
      <c r="B8104" s="110" t="s">
        <v>131</v>
      </c>
      <c r="C8104" s="110" t="s">
        <v>132</v>
      </c>
      <c r="D8104" s="110" t="s">
        <v>9</v>
      </c>
      <c r="E8104" s="110" t="s">
        <v>114</v>
      </c>
      <c r="F8104">
        <v>823.69</v>
      </c>
      <c r="G8104">
        <v>74132841.320999995</v>
      </c>
      <c r="H8104">
        <v>21185272.9914</v>
      </c>
      <c r="I8104">
        <v>18166630.8288</v>
      </c>
      <c r="J8104">
        <v>2641437.1705</v>
      </c>
      <c r="K8104">
        <v>2704465.6488000001</v>
      </c>
      <c r="L8104">
        <v>8055784.96</v>
      </c>
      <c r="M8104">
        <v>1446891.64</v>
      </c>
      <c r="N8104">
        <v>19074.594000000001</v>
      </c>
      <c r="O8104">
        <v>3399589.2919999999</v>
      </c>
    </row>
    <row r="8105" spans="1:15">
      <c r="A8105" s="110" t="s">
        <v>36</v>
      </c>
      <c r="B8105" s="110" t="s">
        <v>131</v>
      </c>
      <c r="C8105" s="110" t="s">
        <v>132</v>
      </c>
      <c r="D8105" s="110" t="s">
        <v>9</v>
      </c>
      <c r="E8105" s="110" t="s">
        <v>114</v>
      </c>
      <c r="F8105">
        <v>25372.0628</v>
      </c>
      <c r="G8105">
        <v>3630605177.5409002</v>
      </c>
      <c r="H8105">
        <v>1477437336.2456</v>
      </c>
      <c r="I8105">
        <v>643494322.48319995</v>
      </c>
      <c r="J8105">
        <v>81653993.007200003</v>
      </c>
      <c r="K8105">
        <v>89097504.292799994</v>
      </c>
      <c r="L8105">
        <v>255659371.22</v>
      </c>
      <c r="M8105">
        <v>44605936.880000003</v>
      </c>
      <c r="N8105">
        <v>20524374.991999999</v>
      </c>
      <c r="O8105">
        <v>104717281.39399999</v>
      </c>
    </row>
    <row r="8106" spans="1:15">
      <c r="A8106" s="110" t="s">
        <v>36</v>
      </c>
      <c r="B8106" s="110" t="s">
        <v>131</v>
      </c>
      <c r="C8106" s="110" t="s">
        <v>132</v>
      </c>
      <c r="D8106" s="110" t="s">
        <v>9</v>
      </c>
      <c r="E8106" s="110" t="s">
        <v>114</v>
      </c>
      <c r="F8106">
        <v>1066.3771999999999</v>
      </c>
      <c r="G8106">
        <v>201374392.80419999</v>
      </c>
      <c r="H8106">
        <v>62118547.877599999</v>
      </c>
      <c r="I8106">
        <v>27057009.427200001</v>
      </c>
      <c r="J8106">
        <v>3419293.5208000001</v>
      </c>
      <c r="K8106">
        <v>3743739.3887999998</v>
      </c>
      <c r="L8106">
        <v>10672191.76</v>
      </c>
      <c r="M8106">
        <v>1875836.1</v>
      </c>
      <c r="N8106">
        <v>864039.33</v>
      </c>
      <c r="O8106">
        <v>4401223.3099999996</v>
      </c>
    </row>
    <row r="8107" spans="1:15">
      <c r="A8107" s="110" t="s">
        <v>36</v>
      </c>
      <c r="B8107" s="110" t="s">
        <v>131</v>
      </c>
      <c r="C8107" s="110" t="s">
        <v>132</v>
      </c>
      <c r="D8107" s="110" t="s">
        <v>9</v>
      </c>
      <c r="E8107" s="110" t="s">
        <v>114</v>
      </c>
      <c r="F8107">
        <v>514.30399999999997</v>
      </c>
      <c r="G8107">
        <v>69343593.774800003</v>
      </c>
      <c r="H8107">
        <v>29965221.919199999</v>
      </c>
      <c r="I8107">
        <v>13052211.321599999</v>
      </c>
      <c r="J8107">
        <v>1623251.9746999999</v>
      </c>
      <c r="K8107">
        <v>1805555.0808000001</v>
      </c>
      <c r="L8107">
        <v>5135875.66</v>
      </c>
      <c r="M8107">
        <v>904938.06</v>
      </c>
      <c r="N8107">
        <v>416980.16800000001</v>
      </c>
      <c r="O8107">
        <v>2122669.3840000001</v>
      </c>
    </row>
    <row r="8108" spans="1:15" hidden="1">
      <c r="A8108" s="110" t="s">
        <v>36</v>
      </c>
      <c r="B8108" s="110" t="s">
        <v>131</v>
      </c>
      <c r="C8108" s="110" t="s">
        <v>132</v>
      </c>
      <c r="D8108" s="110" t="s">
        <v>12</v>
      </c>
      <c r="E8108" s="110" t="s">
        <v>114</v>
      </c>
      <c r="F8108">
        <v>11218.255999999999</v>
      </c>
      <c r="G8108">
        <v>575516725.66079998</v>
      </c>
      <c r="H8108">
        <v>262642564.2164</v>
      </c>
      <c r="I8108">
        <v>29264409.542399999</v>
      </c>
      <c r="J8108">
        <v>36497886.639200002</v>
      </c>
      <c r="K8108">
        <v>65043894.499200001</v>
      </c>
      <c r="L8108">
        <v>295443164.44</v>
      </c>
      <c r="M8108">
        <v>19510004.98</v>
      </c>
      <c r="N8108">
        <v>315280.57</v>
      </c>
      <c r="O8108">
        <v>92145380.381999999</v>
      </c>
    </row>
    <row r="8109" spans="1:15" hidden="1">
      <c r="A8109" s="110" t="s">
        <v>36</v>
      </c>
      <c r="B8109" s="110" t="s">
        <v>131</v>
      </c>
      <c r="C8109" s="110" t="s">
        <v>132</v>
      </c>
      <c r="D8109" s="110" t="s">
        <v>12</v>
      </c>
      <c r="E8109" s="110" t="s">
        <v>114</v>
      </c>
      <c r="F8109">
        <v>96.432000000000002</v>
      </c>
      <c r="G8109">
        <v>5467434.0335999997</v>
      </c>
      <c r="H8109">
        <v>2258230.4802000001</v>
      </c>
      <c r="I8109">
        <v>251622.96960000001</v>
      </c>
      <c r="J8109">
        <v>315232.58270000003</v>
      </c>
      <c r="K8109">
        <v>559216.54799999995</v>
      </c>
      <c r="L8109">
        <v>2540343.6</v>
      </c>
      <c r="M8109">
        <v>167746.57999999999</v>
      </c>
      <c r="N8109">
        <v>2720.4319999999998</v>
      </c>
      <c r="O8109">
        <v>792080.47600000002</v>
      </c>
    </row>
    <row r="8110" spans="1:15" hidden="1">
      <c r="A8110" s="110" t="s">
        <v>36</v>
      </c>
      <c r="B8110" s="110" t="s">
        <v>131</v>
      </c>
      <c r="C8110" s="110" t="s">
        <v>132</v>
      </c>
      <c r="D8110" s="110" t="s">
        <v>11</v>
      </c>
      <c r="E8110" s="110" t="s">
        <v>114</v>
      </c>
      <c r="F8110">
        <v>49.8232</v>
      </c>
      <c r="G8110">
        <v>42419472.479999997</v>
      </c>
      <c r="H8110">
        <v>19111487.0218</v>
      </c>
      <c r="I8110">
        <v>2100676.2623999999</v>
      </c>
      <c r="J8110">
        <v>129015.4509</v>
      </c>
      <c r="K8110">
        <v>153716.2488</v>
      </c>
      <c r="L8110">
        <v>733336.66</v>
      </c>
      <c r="M8110">
        <v>88338.6</v>
      </c>
      <c r="N8110">
        <v>23094.808000000001</v>
      </c>
      <c r="O8110">
        <v>205633.45</v>
      </c>
    </row>
    <row r="8111" spans="1:15" hidden="1">
      <c r="A8111" s="110" t="s">
        <v>36</v>
      </c>
      <c r="B8111" s="110" t="s">
        <v>131</v>
      </c>
      <c r="C8111" s="110" t="s">
        <v>132</v>
      </c>
      <c r="D8111" s="110" t="s">
        <v>11</v>
      </c>
      <c r="E8111" s="110" t="s">
        <v>114</v>
      </c>
      <c r="F8111">
        <v>1196.5604000000001</v>
      </c>
      <c r="G8111">
        <v>686562662.5704</v>
      </c>
      <c r="H8111">
        <v>458997926.53899997</v>
      </c>
      <c r="I8111">
        <v>50457625.996799998</v>
      </c>
      <c r="J8111">
        <v>3705821.4770999998</v>
      </c>
      <c r="K8111">
        <v>3687886.3679999998</v>
      </c>
      <c r="L8111">
        <v>17620671.68</v>
      </c>
      <c r="M8111">
        <v>2122962.7799999998</v>
      </c>
      <c r="N8111">
        <v>556190.33799999999</v>
      </c>
      <c r="O8111">
        <v>4938524.8660000004</v>
      </c>
    </row>
    <row r="8112" spans="1:15" hidden="1">
      <c r="A8112" s="110" t="s">
        <v>36</v>
      </c>
      <c r="B8112" s="110" t="s">
        <v>131</v>
      </c>
      <c r="C8112" s="110" t="s">
        <v>132</v>
      </c>
      <c r="D8112" s="110" t="s">
        <v>7</v>
      </c>
      <c r="E8112" s="110" t="s">
        <v>114</v>
      </c>
      <c r="F8112">
        <v>1504.3391999999999</v>
      </c>
      <c r="G8112">
        <v>236932070.09470001</v>
      </c>
      <c r="H8112">
        <v>45611842.343599997</v>
      </c>
      <c r="I8112">
        <v>56872666.003200002</v>
      </c>
      <c r="J8112">
        <v>4821601.6573000001</v>
      </c>
      <c r="K8112">
        <v>5817114.0791999996</v>
      </c>
      <c r="L8112">
        <v>22729325.800000001</v>
      </c>
      <c r="M8112">
        <v>1626855.4</v>
      </c>
      <c r="N8112">
        <v>3945241.5639999998</v>
      </c>
      <c r="O8112">
        <v>6208809.6619999995</v>
      </c>
    </row>
    <row r="8113" spans="1:15" hidden="1">
      <c r="A8113" s="110" t="s">
        <v>36</v>
      </c>
      <c r="B8113" s="110" t="s">
        <v>131</v>
      </c>
      <c r="C8113" s="110" t="s">
        <v>132</v>
      </c>
      <c r="D8113" s="110" t="s">
        <v>7</v>
      </c>
      <c r="E8113" s="110" t="s">
        <v>114</v>
      </c>
      <c r="F8113">
        <v>769.04520000000002</v>
      </c>
      <c r="G8113">
        <v>142754015.25</v>
      </c>
      <c r="H8113">
        <v>23799714.612199999</v>
      </c>
      <c r="I8113">
        <v>28770521.049600001</v>
      </c>
      <c r="J8113">
        <v>2444661.2008000002</v>
      </c>
      <c r="K8113">
        <v>2942739.8711999999</v>
      </c>
      <c r="L8113">
        <v>11498221.220000001</v>
      </c>
      <c r="M8113">
        <v>822988.9</v>
      </c>
      <c r="N8113">
        <v>1995803.986</v>
      </c>
      <c r="O8113">
        <v>3174054.1140000001</v>
      </c>
    </row>
    <row r="8114" spans="1:15" hidden="1">
      <c r="A8114" s="110" t="s">
        <v>36</v>
      </c>
      <c r="B8114" s="110" t="s">
        <v>131</v>
      </c>
      <c r="C8114" s="110" t="s">
        <v>132</v>
      </c>
      <c r="D8114" s="110" t="s">
        <v>7</v>
      </c>
      <c r="E8114" s="110" t="s">
        <v>114</v>
      </c>
      <c r="F8114">
        <v>65.895200000000003</v>
      </c>
      <c r="G8114">
        <v>10326253.6516</v>
      </c>
      <c r="H8114">
        <v>1997954.9198</v>
      </c>
      <c r="I8114">
        <v>2491215.6288000001</v>
      </c>
      <c r="J8114">
        <v>186782.6728</v>
      </c>
      <c r="K8114">
        <v>254811.0312</v>
      </c>
      <c r="L8114">
        <v>995622.68</v>
      </c>
      <c r="M8114">
        <v>71260.460000000006</v>
      </c>
      <c r="N8114">
        <v>172817.788</v>
      </c>
      <c r="O8114">
        <v>271966.53000000003</v>
      </c>
    </row>
    <row r="8115" spans="1:15" hidden="1">
      <c r="A8115" s="110" t="s">
        <v>36</v>
      </c>
      <c r="B8115" s="110" t="s">
        <v>131</v>
      </c>
      <c r="C8115" s="110" t="s">
        <v>132</v>
      </c>
      <c r="D8115" s="110" t="s">
        <v>7</v>
      </c>
      <c r="E8115" s="110" t="s">
        <v>114</v>
      </c>
      <c r="F8115">
        <v>4.0179999999999998</v>
      </c>
      <c r="G8115">
        <v>745841.25</v>
      </c>
      <c r="H8115">
        <v>121826.6456</v>
      </c>
      <c r="I8115">
        <v>151902.8352</v>
      </c>
      <c r="J8115">
        <v>701.02229999999997</v>
      </c>
      <c r="K8115">
        <v>15537.852000000001</v>
      </c>
      <c r="L8115">
        <v>60708.7</v>
      </c>
      <c r="M8115">
        <v>4345.18</v>
      </c>
      <c r="N8115">
        <v>10537.164000000001</v>
      </c>
      <c r="O8115">
        <v>16584.171999999999</v>
      </c>
    </row>
    <row r="8116" spans="1:15" hidden="1">
      <c r="A8116" s="110" t="s">
        <v>36</v>
      </c>
      <c r="B8116" s="110" t="s">
        <v>131</v>
      </c>
      <c r="C8116" s="110" t="s">
        <v>132</v>
      </c>
      <c r="D8116" s="110" t="s">
        <v>7</v>
      </c>
      <c r="E8116" s="110" t="s">
        <v>114</v>
      </c>
      <c r="F8116">
        <v>15795.561600000001</v>
      </c>
      <c r="G8116">
        <v>2487786735.9945998</v>
      </c>
      <c r="H8116">
        <v>489980735.49419999</v>
      </c>
      <c r="I8116">
        <v>623298629.33759999</v>
      </c>
      <c r="J8116">
        <v>52008887.868600003</v>
      </c>
      <c r="K8116">
        <v>37843225.401600003</v>
      </c>
      <c r="L8116">
        <v>166938086.24000001</v>
      </c>
      <c r="M8116">
        <v>28027151.460000001</v>
      </c>
      <c r="N8116">
        <v>356105.99200000003</v>
      </c>
      <c r="O8116">
        <v>65192501.902000003</v>
      </c>
    </row>
    <row r="8117" spans="1:15" hidden="1">
      <c r="A8117" s="110" t="s">
        <v>36</v>
      </c>
      <c r="B8117" s="110" t="s">
        <v>131</v>
      </c>
      <c r="C8117" s="110" t="s">
        <v>132</v>
      </c>
      <c r="D8117" s="110" t="s">
        <v>7</v>
      </c>
      <c r="E8117" s="110" t="s">
        <v>114</v>
      </c>
      <c r="F8117">
        <v>1741.4012</v>
      </c>
      <c r="G8117">
        <v>323247597.75</v>
      </c>
      <c r="H8117">
        <v>54040650.010399997</v>
      </c>
      <c r="I8117">
        <v>68477046.489600003</v>
      </c>
      <c r="J8117">
        <v>5741878.6458999999</v>
      </c>
      <c r="K8117">
        <v>4283960.7023999998</v>
      </c>
      <c r="L8117">
        <v>18675954.280000001</v>
      </c>
      <c r="M8117">
        <v>3062009.56</v>
      </c>
      <c r="N8117">
        <v>12997.82</v>
      </c>
      <c r="O8117">
        <v>7187227.102</v>
      </c>
    </row>
    <row r="8118" spans="1:15" hidden="1">
      <c r="A8118" s="110" t="s">
        <v>36</v>
      </c>
      <c r="B8118" s="110" t="s">
        <v>131</v>
      </c>
      <c r="C8118" s="110" t="s">
        <v>132</v>
      </c>
      <c r="D8118" s="110" t="s">
        <v>7</v>
      </c>
      <c r="E8118" s="110" t="s">
        <v>114</v>
      </c>
      <c r="F8118">
        <v>203.3108</v>
      </c>
      <c r="G8118">
        <v>27122296.2872</v>
      </c>
      <c r="H8118">
        <v>6308825.6606000001</v>
      </c>
      <c r="I8118">
        <v>8071186.0032000002</v>
      </c>
      <c r="J8118">
        <v>640189.98569999996</v>
      </c>
      <c r="K8118">
        <v>468392.95439999999</v>
      </c>
      <c r="L8118">
        <v>2104222.5</v>
      </c>
      <c r="M8118">
        <v>365855.3</v>
      </c>
      <c r="N8118">
        <v>9083.14</v>
      </c>
      <c r="O8118">
        <v>839117.97199999995</v>
      </c>
    </row>
    <row r="8119" spans="1:15" hidden="1">
      <c r="A8119" s="110" t="s">
        <v>36</v>
      </c>
      <c r="B8119" s="110" t="s">
        <v>131</v>
      </c>
      <c r="C8119" s="110" t="s">
        <v>132</v>
      </c>
      <c r="D8119" s="110" t="s">
        <v>7</v>
      </c>
      <c r="E8119" s="110" t="s">
        <v>114</v>
      </c>
      <c r="F8119">
        <v>10.4468</v>
      </c>
      <c r="G8119">
        <v>1939187.25</v>
      </c>
      <c r="H8119">
        <v>323994.25900000002</v>
      </c>
      <c r="I8119">
        <v>410725.53600000002</v>
      </c>
      <c r="J8119">
        <v>61994.4859</v>
      </c>
      <c r="K8119">
        <v>25609.7808</v>
      </c>
      <c r="L8119">
        <v>111790.6</v>
      </c>
      <c r="M8119">
        <v>18377.84</v>
      </c>
      <c r="N8119">
        <v>94.71</v>
      </c>
      <c r="O8119">
        <v>43117.404000000002</v>
      </c>
    </row>
    <row r="8120" spans="1:15" hidden="1">
      <c r="A8120" s="110" t="s">
        <v>36</v>
      </c>
      <c r="B8120" s="110" t="s">
        <v>131</v>
      </c>
      <c r="C8120" s="110" t="s">
        <v>132</v>
      </c>
      <c r="D8120" s="110" t="s">
        <v>7</v>
      </c>
      <c r="E8120" s="110" t="s">
        <v>112</v>
      </c>
      <c r="F8120">
        <v>11.250400000000001</v>
      </c>
      <c r="G8120">
        <v>1822605.3014</v>
      </c>
      <c r="H8120">
        <v>315979.01319999999</v>
      </c>
      <c r="I8120">
        <v>429641.95199999999</v>
      </c>
      <c r="J8120">
        <v>3070.08</v>
      </c>
      <c r="K8120">
        <v>31646.916000000001</v>
      </c>
      <c r="L8120">
        <v>113215.76</v>
      </c>
      <c r="M8120">
        <v>5511.22</v>
      </c>
      <c r="N8120">
        <v>540.298</v>
      </c>
      <c r="O8120">
        <v>27915.998</v>
      </c>
    </row>
    <row r="8121" spans="1:15" hidden="1">
      <c r="A8121" s="110" t="s">
        <v>36</v>
      </c>
      <c r="B8121" s="110" t="s">
        <v>131</v>
      </c>
      <c r="C8121" s="110" t="s">
        <v>132</v>
      </c>
      <c r="D8121" s="110" t="s">
        <v>7</v>
      </c>
      <c r="E8121" s="110" t="s">
        <v>112</v>
      </c>
      <c r="F8121">
        <v>45046.601600000002</v>
      </c>
      <c r="G8121">
        <v>7175964176.8213997</v>
      </c>
      <c r="H8121">
        <v>1137625115.7302001</v>
      </c>
      <c r="I8121">
        <v>1667965515.1104</v>
      </c>
      <c r="J8121">
        <v>86964791.403799996</v>
      </c>
      <c r="K8121">
        <v>129497202.7272</v>
      </c>
      <c r="L8121">
        <v>441904222.16000003</v>
      </c>
      <c r="M8121">
        <v>81207162.5</v>
      </c>
      <c r="N8121">
        <v>34110820.347999997</v>
      </c>
      <c r="O8121">
        <v>111776809.65000001</v>
      </c>
    </row>
    <row r="8122" spans="1:15" hidden="1">
      <c r="A8122" s="110" t="s">
        <v>36</v>
      </c>
      <c r="B8122" s="110" t="s">
        <v>131</v>
      </c>
      <c r="C8122" s="110" t="s">
        <v>132</v>
      </c>
      <c r="D8122" s="110" t="s">
        <v>7</v>
      </c>
      <c r="E8122" s="110" t="s">
        <v>112</v>
      </c>
      <c r="F8122">
        <v>27913.849600000001</v>
      </c>
      <c r="G8122">
        <v>4401375473.2146997</v>
      </c>
      <c r="H8122">
        <v>715308444.98259997</v>
      </c>
      <c r="I8122">
        <v>1009166662.7711999</v>
      </c>
      <c r="J8122">
        <v>53897485.490500003</v>
      </c>
      <c r="K8122">
        <v>103457080.54799999</v>
      </c>
      <c r="L8122">
        <v>299314644.38</v>
      </c>
      <c r="M8122">
        <v>52006673.039999999</v>
      </c>
      <c r="N8122">
        <v>33840423.298</v>
      </c>
      <c r="O8122">
        <v>69264294.066</v>
      </c>
    </row>
    <row r="8123" spans="1:15" hidden="1">
      <c r="A8123" s="110" t="s">
        <v>36</v>
      </c>
      <c r="B8123" s="110" t="s">
        <v>131</v>
      </c>
      <c r="C8123" s="110" t="s">
        <v>132</v>
      </c>
      <c r="D8123" s="110" t="s">
        <v>7</v>
      </c>
      <c r="E8123" s="110" t="s">
        <v>112</v>
      </c>
      <c r="F8123">
        <v>7409.192</v>
      </c>
      <c r="G8123">
        <v>1357119213.9119999</v>
      </c>
      <c r="H8123">
        <v>189858449.21939999</v>
      </c>
      <c r="I8123">
        <v>267826177.2096</v>
      </c>
      <c r="J8123">
        <v>14320956.186899999</v>
      </c>
      <c r="K8123">
        <v>27299726.114399999</v>
      </c>
      <c r="L8123">
        <v>80660266.780000001</v>
      </c>
      <c r="M8123">
        <v>14667217</v>
      </c>
      <c r="N8123">
        <v>9700977.5280000009</v>
      </c>
      <c r="O8123">
        <v>18384868.875999998</v>
      </c>
    </row>
    <row r="8124" spans="1:15" hidden="1">
      <c r="A8124" s="110" t="s">
        <v>36</v>
      </c>
      <c r="B8124" s="110" t="s">
        <v>131</v>
      </c>
      <c r="C8124" s="110" t="s">
        <v>132</v>
      </c>
      <c r="D8124" s="110" t="s">
        <v>7</v>
      </c>
      <c r="E8124" s="110" t="s">
        <v>112</v>
      </c>
      <c r="F8124">
        <v>4887.4952000000003</v>
      </c>
      <c r="G8124">
        <v>697929769.30999994</v>
      </c>
      <c r="H8124">
        <v>125241747.9964</v>
      </c>
      <c r="I8124">
        <v>176770572.15360001</v>
      </c>
      <c r="J8124">
        <v>8957495.3532999996</v>
      </c>
      <c r="K8124">
        <v>18000038.7432</v>
      </c>
      <c r="L8124">
        <v>53258224.280000001</v>
      </c>
      <c r="M8124">
        <v>9618540.1400000006</v>
      </c>
      <c r="N8124">
        <v>6337826.3300000001</v>
      </c>
      <c r="O8124">
        <v>12127633.539999999</v>
      </c>
    </row>
    <row r="8125" spans="1:15">
      <c r="A8125" s="110" t="s">
        <v>36</v>
      </c>
      <c r="B8125" s="110" t="s">
        <v>131</v>
      </c>
      <c r="C8125" s="110" t="s">
        <v>132</v>
      </c>
      <c r="D8125" s="110" t="s">
        <v>9</v>
      </c>
      <c r="E8125" s="110" t="s">
        <v>112</v>
      </c>
      <c r="F8125">
        <v>41716.483200000002</v>
      </c>
      <c r="G8125">
        <v>4317430742.1906996</v>
      </c>
      <c r="H8125">
        <v>1254760683.8216</v>
      </c>
      <c r="I8125">
        <v>901539683.75039995</v>
      </c>
      <c r="J8125">
        <v>71060228.2914</v>
      </c>
      <c r="K8125">
        <v>156722157.6336</v>
      </c>
      <c r="L8125">
        <v>464284383.75999999</v>
      </c>
      <c r="M8125">
        <v>102904395.3</v>
      </c>
      <c r="N8125">
        <v>48672782.311999999</v>
      </c>
      <c r="O8125">
        <v>103513589.454</v>
      </c>
    </row>
    <row r="8126" spans="1:15">
      <c r="A8126" s="110" t="s">
        <v>36</v>
      </c>
      <c r="B8126" s="110" t="s">
        <v>131</v>
      </c>
      <c r="C8126" s="110" t="s">
        <v>132</v>
      </c>
      <c r="D8126" s="110" t="s">
        <v>9</v>
      </c>
      <c r="E8126" s="110" t="s">
        <v>112</v>
      </c>
      <c r="F8126">
        <v>13048.0532</v>
      </c>
      <c r="G8126">
        <v>1754248358.1823001</v>
      </c>
      <c r="H8126">
        <v>393102762.19260001</v>
      </c>
      <c r="I8126">
        <v>281863239.49440002</v>
      </c>
      <c r="J8126">
        <v>22222348.991999999</v>
      </c>
      <c r="K8126">
        <v>48518913.772799999</v>
      </c>
      <c r="L8126">
        <v>142574358.58000001</v>
      </c>
      <c r="M8126">
        <v>33544459.960000001</v>
      </c>
      <c r="N8126">
        <v>16144665.284</v>
      </c>
      <c r="O8126">
        <v>32376910.258000001</v>
      </c>
    </row>
    <row r="8127" spans="1:15">
      <c r="A8127" s="110" t="s">
        <v>36</v>
      </c>
      <c r="B8127" s="110" t="s">
        <v>131</v>
      </c>
      <c r="C8127" s="110" t="s">
        <v>132</v>
      </c>
      <c r="D8127" s="110" t="s">
        <v>9</v>
      </c>
      <c r="E8127" s="110" t="s">
        <v>112</v>
      </c>
      <c r="F8127">
        <v>454.83760000000001</v>
      </c>
      <c r="G8127">
        <v>49699622.954499997</v>
      </c>
      <c r="H8127">
        <v>13684638.265000001</v>
      </c>
      <c r="I8127">
        <v>9829591.6415999997</v>
      </c>
      <c r="J8127">
        <v>751555.58400000003</v>
      </c>
      <c r="K8127">
        <v>1697955.5663999999</v>
      </c>
      <c r="L8127">
        <v>5015064.24</v>
      </c>
      <c r="M8127">
        <v>1148276.3400000001</v>
      </c>
      <c r="N8127">
        <v>549155.64</v>
      </c>
      <c r="O8127">
        <v>1128616.676</v>
      </c>
    </row>
    <row r="8128" spans="1:15">
      <c r="A8128" s="110" t="s">
        <v>36</v>
      </c>
      <c r="B8128" s="110" t="s">
        <v>131</v>
      </c>
      <c r="C8128" s="110" t="s">
        <v>132</v>
      </c>
      <c r="D8128" s="110" t="s">
        <v>9</v>
      </c>
      <c r="E8128" s="110" t="s">
        <v>112</v>
      </c>
      <c r="F8128">
        <v>12693.6656</v>
      </c>
      <c r="G8128">
        <v>1816395001.5658</v>
      </c>
      <c r="H8128">
        <v>733697552.90600002</v>
      </c>
      <c r="I8128">
        <v>308327895.09119999</v>
      </c>
      <c r="J8128">
        <v>21476151.754099999</v>
      </c>
      <c r="K8128">
        <v>35559024.775200002</v>
      </c>
      <c r="L8128">
        <v>105818257.09999999</v>
      </c>
      <c r="M8128">
        <v>32166640.199999999</v>
      </c>
      <c r="N8128">
        <v>22858423.566</v>
      </c>
      <c r="O8128">
        <v>31497546.850000001</v>
      </c>
    </row>
    <row r="8129" spans="1:15">
      <c r="A8129" s="110" t="s">
        <v>36</v>
      </c>
      <c r="B8129" s="110" t="s">
        <v>131</v>
      </c>
      <c r="C8129" s="110" t="s">
        <v>132</v>
      </c>
      <c r="D8129" s="110" t="s">
        <v>9</v>
      </c>
      <c r="E8129" s="110" t="s">
        <v>112</v>
      </c>
      <c r="F8129">
        <v>2368.2091999999998</v>
      </c>
      <c r="G8129">
        <v>460113444.94499999</v>
      </c>
      <c r="H8129">
        <v>136872683.34639999</v>
      </c>
      <c r="I8129">
        <v>57496943.942400001</v>
      </c>
      <c r="J8129">
        <v>4016929.9604000002</v>
      </c>
      <c r="K8129">
        <v>6601989.4775999999</v>
      </c>
      <c r="L8129">
        <v>19699998.98</v>
      </c>
      <c r="M8129">
        <v>6081136.4000000004</v>
      </c>
      <c r="N8129">
        <v>4155563.61</v>
      </c>
      <c r="O8129">
        <v>5876378.4639999997</v>
      </c>
    </row>
    <row r="8130" spans="1:15">
      <c r="A8130" s="110" t="s">
        <v>36</v>
      </c>
      <c r="B8130" s="110" t="s">
        <v>131</v>
      </c>
      <c r="C8130" s="110" t="s">
        <v>132</v>
      </c>
      <c r="D8130" s="110" t="s">
        <v>9</v>
      </c>
      <c r="E8130" s="110" t="s">
        <v>112</v>
      </c>
      <c r="F8130">
        <v>242.68719999999999</v>
      </c>
      <c r="G8130">
        <v>28920636.886700001</v>
      </c>
      <c r="H8130">
        <v>14017429.648</v>
      </c>
      <c r="I8130">
        <v>5900090.7648</v>
      </c>
      <c r="J8130">
        <v>373109.18400000001</v>
      </c>
      <c r="K8130">
        <v>687562.12800000003</v>
      </c>
      <c r="L8130">
        <v>2026659.52</v>
      </c>
      <c r="M8130">
        <v>589232.31999999995</v>
      </c>
      <c r="N8130">
        <v>491340.14600000001</v>
      </c>
      <c r="O8130">
        <v>602195.04399999999</v>
      </c>
    </row>
    <row r="8131" spans="1:15" hidden="1">
      <c r="A8131" s="110" t="s">
        <v>36</v>
      </c>
      <c r="B8131" s="110" t="s">
        <v>131</v>
      </c>
      <c r="C8131" s="110" t="s">
        <v>132</v>
      </c>
      <c r="D8131" s="110" t="s">
        <v>12</v>
      </c>
      <c r="E8131" s="110" t="s">
        <v>112</v>
      </c>
      <c r="F8131">
        <v>5593.0559999999996</v>
      </c>
      <c r="G8131">
        <v>286933840.30080003</v>
      </c>
      <c r="H8131">
        <v>126804825.1248</v>
      </c>
      <c r="I8131">
        <v>14509445.2608</v>
      </c>
      <c r="J8131">
        <v>9447762.2703000009</v>
      </c>
      <c r="K8131">
        <v>31439333.131200001</v>
      </c>
      <c r="L8131">
        <v>96944003.900000006</v>
      </c>
      <c r="M8131">
        <v>16216843.16</v>
      </c>
      <c r="N8131">
        <v>11501491.298</v>
      </c>
      <c r="O8131">
        <v>23009185.649999999</v>
      </c>
    </row>
    <row r="8132" spans="1:15" hidden="1">
      <c r="A8132" s="110" t="s">
        <v>36</v>
      </c>
      <c r="B8132" s="110" t="s">
        <v>131</v>
      </c>
      <c r="C8132" s="110" t="s">
        <v>132</v>
      </c>
      <c r="D8132" s="110" t="s">
        <v>11</v>
      </c>
      <c r="E8132" s="110" t="s">
        <v>112</v>
      </c>
      <c r="F8132">
        <v>3.2143999999999999</v>
      </c>
      <c r="G8132">
        <v>1368370.08</v>
      </c>
      <c r="H8132">
        <v>621339.43640000001</v>
      </c>
      <c r="I8132">
        <v>99621.734400000001</v>
      </c>
      <c r="J8132">
        <v>10533.9789</v>
      </c>
      <c r="K8132">
        <v>9429.8688000000002</v>
      </c>
      <c r="L8132">
        <v>72270.7</v>
      </c>
      <c r="M8132">
        <v>8948.66</v>
      </c>
      <c r="N8132">
        <v>5145.91</v>
      </c>
      <c r="O8132">
        <v>7976.3860000000004</v>
      </c>
    </row>
    <row r="8133" spans="1:15" hidden="1">
      <c r="A8133" s="110" t="s">
        <v>36</v>
      </c>
      <c r="B8133" s="110" t="s">
        <v>131</v>
      </c>
      <c r="C8133" s="110" t="s">
        <v>132</v>
      </c>
      <c r="D8133" s="110" t="s">
        <v>11</v>
      </c>
      <c r="E8133" s="110" t="s">
        <v>112</v>
      </c>
      <c r="F8133">
        <v>872.70960000000002</v>
      </c>
      <c r="G8133">
        <v>334910788.74790001</v>
      </c>
      <c r="H8133">
        <v>168693408.02239999</v>
      </c>
      <c r="I8133">
        <v>27047296.1664</v>
      </c>
      <c r="J8133">
        <v>4166712.5759999999</v>
      </c>
      <c r="K8133">
        <v>2560761.9936000002</v>
      </c>
      <c r="L8133">
        <v>19621671.760000002</v>
      </c>
      <c r="M8133">
        <v>2429375.46</v>
      </c>
      <c r="N8133">
        <v>1397112.31</v>
      </c>
      <c r="O8133">
        <v>2165507.1680000001</v>
      </c>
    </row>
    <row r="8134" spans="1:15" hidden="1">
      <c r="A8134" s="110" t="s">
        <v>36</v>
      </c>
      <c r="B8134" s="110" t="s">
        <v>131</v>
      </c>
      <c r="C8134" s="110" t="s">
        <v>132</v>
      </c>
      <c r="D8134" s="110" t="s">
        <v>7</v>
      </c>
      <c r="E8134" s="110" t="s">
        <v>112</v>
      </c>
      <c r="F8134">
        <v>60048.206400000003</v>
      </c>
      <c r="G8134">
        <v>9547310320.0674992</v>
      </c>
      <c r="H8134">
        <v>1667875947.8388</v>
      </c>
      <c r="I8134">
        <v>2135210154.1056001</v>
      </c>
      <c r="J8134">
        <v>100552603.7861</v>
      </c>
      <c r="K8134">
        <v>140035350.33360001</v>
      </c>
      <c r="L8134">
        <v>411210208.48000002</v>
      </c>
      <c r="M8134">
        <v>90260678.359999999</v>
      </c>
      <c r="N8134">
        <v>36044782.311999999</v>
      </c>
      <c r="O8134">
        <v>234876468.59599999</v>
      </c>
    </row>
    <row r="8135" spans="1:15" hidden="1">
      <c r="A8135" s="110" t="s">
        <v>36</v>
      </c>
      <c r="B8135" s="110" t="s">
        <v>131</v>
      </c>
      <c r="C8135" s="110" t="s">
        <v>132</v>
      </c>
      <c r="D8135" s="110" t="s">
        <v>7</v>
      </c>
      <c r="E8135" s="110" t="s">
        <v>112</v>
      </c>
      <c r="F8135">
        <v>46599.156799999997</v>
      </c>
      <c r="G8135">
        <v>7339421201.7772999</v>
      </c>
      <c r="H8135">
        <v>1205540230.9879999</v>
      </c>
      <c r="I8135">
        <v>1661829642.9888</v>
      </c>
      <c r="J8135">
        <v>78025548.732600003</v>
      </c>
      <c r="K8135">
        <v>122933317.96080001</v>
      </c>
      <c r="L8135">
        <v>364933543.74000001</v>
      </c>
      <c r="M8135">
        <v>81871621.620000005</v>
      </c>
      <c r="N8135">
        <v>17260510.541999999</v>
      </c>
      <c r="O8135">
        <v>182270979.81400001</v>
      </c>
    </row>
    <row r="8136" spans="1:15" hidden="1">
      <c r="A8136" s="110" t="s">
        <v>36</v>
      </c>
      <c r="B8136" s="110" t="s">
        <v>131</v>
      </c>
      <c r="C8136" s="110" t="s">
        <v>132</v>
      </c>
      <c r="D8136" s="110" t="s">
        <v>7</v>
      </c>
      <c r="E8136" s="110" t="s">
        <v>112</v>
      </c>
      <c r="F8136">
        <v>2.4108000000000001</v>
      </c>
      <c r="G8136">
        <v>442731.36599999998</v>
      </c>
      <c r="H8136">
        <v>62496.964200000002</v>
      </c>
      <c r="I8136">
        <v>85851.2448</v>
      </c>
      <c r="J8136">
        <v>517.06610000000001</v>
      </c>
      <c r="K8136">
        <v>6262.9632000000001</v>
      </c>
      <c r="L8136">
        <v>19061.72</v>
      </c>
      <c r="M8136">
        <v>4251.7</v>
      </c>
      <c r="N8136">
        <v>936.27599999999995</v>
      </c>
      <c r="O8136">
        <v>9429.5079999999998</v>
      </c>
    </row>
    <row r="8137" spans="1:15" hidden="1">
      <c r="A8137" s="110" t="s">
        <v>36</v>
      </c>
      <c r="B8137" s="110" t="s">
        <v>131</v>
      </c>
      <c r="C8137" s="110" t="s">
        <v>132</v>
      </c>
      <c r="D8137" s="110" t="s">
        <v>7</v>
      </c>
      <c r="E8137" s="110" t="s">
        <v>112</v>
      </c>
      <c r="F8137">
        <v>2570.7163999999998</v>
      </c>
      <c r="G8137">
        <v>470859565.45319998</v>
      </c>
      <c r="H8137">
        <v>66968235.304799996</v>
      </c>
      <c r="I8137">
        <v>91303168.435200006</v>
      </c>
      <c r="J8137">
        <v>4318513.7380999997</v>
      </c>
      <c r="K8137">
        <v>7283471.0760000004</v>
      </c>
      <c r="L8137">
        <v>20661061.120000001</v>
      </c>
      <c r="M8137">
        <v>5024345.82</v>
      </c>
      <c r="N8137">
        <v>149143.89600000001</v>
      </c>
      <c r="O8137">
        <v>10055267.794</v>
      </c>
    </row>
    <row r="8138" spans="1:15" hidden="1">
      <c r="A8138" s="110" t="s">
        <v>36</v>
      </c>
      <c r="B8138" s="110" t="s">
        <v>131</v>
      </c>
      <c r="C8138" s="110" t="s">
        <v>132</v>
      </c>
      <c r="D8138" s="110" t="s">
        <v>7</v>
      </c>
      <c r="E8138" s="110" t="s">
        <v>112</v>
      </c>
      <c r="F8138">
        <v>9.6432000000000002</v>
      </c>
      <c r="G8138">
        <v>1553259.1536000001</v>
      </c>
      <c r="H8138">
        <v>249991.83379999999</v>
      </c>
      <c r="I8138">
        <v>343403.40480000002</v>
      </c>
      <c r="J8138">
        <v>1095.0365999999999</v>
      </c>
      <c r="K8138">
        <v>25049.196</v>
      </c>
      <c r="L8138">
        <v>76246.06</v>
      </c>
      <c r="M8138">
        <v>17008.439999999999</v>
      </c>
      <c r="N8138">
        <v>3744.2020000000002</v>
      </c>
      <c r="O8138">
        <v>37718.934000000001</v>
      </c>
    </row>
    <row r="8139" spans="1:15" hidden="1">
      <c r="A8139" s="110" t="s">
        <v>36</v>
      </c>
      <c r="B8139" s="110" t="s">
        <v>131</v>
      </c>
      <c r="C8139" s="110" t="s">
        <v>132</v>
      </c>
      <c r="D8139" s="110" t="s">
        <v>7</v>
      </c>
      <c r="E8139" s="110" t="s">
        <v>112</v>
      </c>
      <c r="F8139">
        <v>744.1336</v>
      </c>
      <c r="G8139">
        <v>115031243.16680001</v>
      </c>
      <c r="H8139">
        <v>19389966.106600001</v>
      </c>
      <c r="I8139">
        <v>26414877.791999999</v>
      </c>
      <c r="J8139">
        <v>1160679.1680000001</v>
      </c>
      <c r="K8139">
        <v>2103885.3816</v>
      </c>
      <c r="L8139">
        <v>5991848.2400000002</v>
      </c>
      <c r="M8139">
        <v>1456783.3</v>
      </c>
      <c r="N8139">
        <v>44451.462</v>
      </c>
      <c r="O8139">
        <v>2910652.9759999998</v>
      </c>
    </row>
    <row r="8140" spans="1:15">
      <c r="A8140" s="110" t="s">
        <v>36</v>
      </c>
      <c r="B8140" s="110" t="s">
        <v>131</v>
      </c>
      <c r="C8140" s="110" t="s">
        <v>132</v>
      </c>
      <c r="D8140" s="110" t="s">
        <v>9</v>
      </c>
      <c r="E8140" s="110" t="s">
        <v>112</v>
      </c>
      <c r="F8140">
        <v>27704.9136</v>
      </c>
      <c r="G8140">
        <v>2867407760.1153998</v>
      </c>
      <c r="H8140">
        <v>835068732.0582</v>
      </c>
      <c r="I8140">
        <v>619723301.54879999</v>
      </c>
      <c r="J8140">
        <v>43681171.573899999</v>
      </c>
      <c r="K8140">
        <v>76717446.840000004</v>
      </c>
      <c r="L8140">
        <v>213270823.40000001</v>
      </c>
      <c r="M8140">
        <v>45018997.119999997</v>
      </c>
      <c r="N8140">
        <v>5716968.9060000004</v>
      </c>
      <c r="O8140">
        <v>108366804.964</v>
      </c>
    </row>
    <row r="8141" spans="1:15">
      <c r="A8141" s="110" t="s">
        <v>36</v>
      </c>
      <c r="B8141" s="110" t="s">
        <v>131</v>
      </c>
      <c r="C8141" s="110" t="s">
        <v>132</v>
      </c>
      <c r="D8141" s="110" t="s">
        <v>9</v>
      </c>
      <c r="E8141" s="110" t="s">
        <v>112</v>
      </c>
      <c r="F8141">
        <v>1037.4476</v>
      </c>
      <c r="G8141">
        <v>139726353.24649999</v>
      </c>
      <c r="H8141">
        <v>31214260.810400002</v>
      </c>
      <c r="I8141">
        <v>23206167.148800001</v>
      </c>
      <c r="J8141">
        <v>1645633.7279999999</v>
      </c>
      <c r="K8141">
        <v>2847027.7656</v>
      </c>
      <c r="L8141">
        <v>7893840.7000000002</v>
      </c>
      <c r="M8141">
        <v>1680977.04</v>
      </c>
      <c r="N8141">
        <v>217603.89199999999</v>
      </c>
      <c r="O8141">
        <v>4057940.15</v>
      </c>
    </row>
    <row r="8142" spans="1:15">
      <c r="A8142" s="110" t="s">
        <v>36</v>
      </c>
      <c r="B8142" s="110" t="s">
        <v>131</v>
      </c>
      <c r="C8142" s="110" t="s">
        <v>132</v>
      </c>
      <c r="D8142" s="110" t="s">
        <v>9</v>
      </c>
      <c r="E8142" s="110" t="s">
        <v>112</v>
      </c>
      <c r="F8142">
        <v>474.12400000000002</v>
      </c>
      <c r="G8142">
        <v>51891847.290399998</v>
      </c>
      <c r="H8142">
        <v>14288116.9944</v>
      </c>
      <c r="I8142">
        <v>10607770.329600001</v>
      </c>
      <c r="J8142">
        <v>680038.87829999998</v>
      </c>
      <c r="K8142">
        <v>1310531.2487999999</v>
      </c>
      <c r="L8142">
        <v>3641090.28</v>
      </c>
      <c r="M8142">
        <v>770098.08</v>
      </c>
      <c r="N8142">
        <v>98215.172000000006</v>
      </c>
      <c r="O8142">
        <v>1854519.216</v>
      </c>
    </row>
    <row r="8143" spans="1:15">
      <c r="A8143" s="110" t="s">
        <v>36</v>
      </c>
      <c r="B8143" s="110" t="s">
        <v>131</v>
      </c>
      <c r="C8143" s="110" t="s">
        <v>132</v>
      </c>
      <c r="D8143" s="110" t="s">
        <v>9</v>
      </c>
      <c r="E8143" s="110" t="s">
        <v>112</v>
      </c>
      <c r="F8143">
        <v>21172.449199999999</v>
      </c>
      <c r="G8143">
        <v>3029754440.2632999</v>
      </c>
      <c r="H8143">
        <v>1217485841.6905999</v>
      </c>
      <c r="I8143">
        <v>512760216.30720001</v>
      </c>
      <c r="J8143">
        <v>31953160.208799999</v>
      </c>
      <c r="K8143">
        <v>57310260.544799998</v>
      </c>
      <c r="L8143">
        <v>161895966.09999999</v>
      </c>
      <c r="M8143">
        <v>34874107.18</v>
      </c>
      <c r="N8143">
        <v>2299333.2999999998</v>
      </c>
      <c r="O8143">
        <v>82815298.038000003</v>
      </c>
    </row>
    <row r="8144" spans="1:15">
      <c r="A8144" s="110" t="s">
        <v>36</v>
      </c>
      <c r="B8144" s="110" t="s">
        <v>131</v>
      </c>
      <c r="C8144" s="110" t="s">
        <v>132</v>
      </c>
      <c r="D8144" s="110" t="s">
        <v>9</v>
      </c>
      <c r="E8144" s="110" t="s">
        <v>112</v>
      </c>
      <c r="F8144">
        <v>688.68520000000001</v>
      </c>
      <c r="G8144">
        <v>133802925.795</v>
      </c>
      <c r="H8144">
        <v>39584597.827799998</v>
      </c>
      <c r="I8144">
        <v>16667950.022399999</v>
      </c>
      <c r="J8144">
        <v>1021080.0202</v>
      </c>
      <c r="K8144">
        <v>1878479.8128</v>
      </c>
      <c r="L8144">
        <v>5313450.76</v>
      </c>
      <c r="M8144">
        <v>1134296.1599999999</v>
      </c>
      <c r="N8144">
        <v>74293.23</v>
      </c>
      <c r="O8144">
        <v>2693767.9780000001</v>
      </c>
    </row>
    <row r="8145" spans="1:15">
      <c r="A8145" s="110" t="s">
        <v>36</v>
      </c>
      <c r="B8145" s="110" t="s">
        <v>131</v>
      </c>
      <c r="C8145" s="110" t="s">
        <v>132</v>
      </c>
      <c r="D8145" s="110" t="s">
        <v>9</v>
      </c>
      <c r="E8145" s="110" t="s">
        <v>112</v>
      </c>
      <c r="F8145">
        <v>162.3272</v>
      </c>
      <c r="G8145">
        <v>22357082.729499999</v>
      </c>
      <c r="H8145">
        <v>9329610.8932000007</v>
      </c>
      <c r="I8145">
        <v>3929131.68</v>
      </c>
      <c r="J8145">
        <v>215904.92970000001</v>
      </c>
      <c r="K8145">
        <v>439834.12560000003</v>
      </c>
      <c r="L8145">
        <v>1242789.54</v>
      </c>
      <c r="M8145">
        <v>267260.14</v>
      </c>
      <c r="N8145">
        <v>17595.313999999998</v>
      </c>
      <c r="O8145">
        <v>634937.64399999997</v>
      </c>
    </row>
    <row r="8146" spans="1:15" hidden="1">
      <c r="A8146" s="110" t="s">
        <v>36</v>
      </c>
      <c r="B8146" s="110" t="s">
        <v>131</v>
      </c>
      <c r="C8146" s="110" t="s">
        <v>132</v>
      </c>
      <c r="D8146" s="110" t="s">
        <v>12</v>
      </c>
      <c r="E8146" s="110" t="s">
        <v>112</v>
      </c>
      <c r="F8146">
        <v>20957.887999999999</v>
      </c>
      <c r="G8146">
        <v>1075521062.2464001</v>
      </c>
      <c r="H8146">
        <v>472283876.91720003</v>
      </c>
      <c r="I8146">
        <v>54934278.105599999</v>
      </c>
      <c r="J8146">
        <v>32476386.361299999</v>
      </c>
      <c r="K8146">
        <v>112659507.78479999</v>
      </c>
      <c r="L8146">
        <v>362078008.54000002</v>
      </c>
      <c r="M8146">
        <v>37160525.479999997</v>
      </c>
      <c r="N8146">
        <v>9543518.0940000005</v>
      </c>
      <c r="O8146">
        <v>204261144.49399999</v>
      </c>
    </row>
    <row r="8147" spans="1:15" hidden="1">
      <c r="A8147" s="110" t="s">
        <v>36</v>
      </c>
      <c r="B8147" s="110" t="s">
        <v>131</v>
      </c>
      <c r="C8147" s="110" t="s">
        <v>132</v>
      </c>
      <c r="D8147" s="110" t="s">
        <v>12</v>
      </c>
      <c r="E8147" s="110" t="s">
        <v>112</v>
      </c>
      <c r="F8147">
        <v>24.108000000000001</v>
      </c>
      <c r="G8147">
        <v>1405761.588</v>
      </c>
      <c r="H8147">
        <v>542329.9682</v>
      </c>
      <c r="I8147">
        <v>63035.8272</v>
      </c>
      <c r="J8147">
        <v>44567.120799999997</v>
      </c>
      <c r="K8147">
        <v>129325.93919999999</v>
      </c>
      <c r="L8147">
        <v>416149.18</v>
      </c>
      <c r="M8147">
        <v>42678.54</v>
      </c>
      <c r="N8147">
        <v>10978.242</v>
      </c>
      <c r="O8147">
        <v>234962.88200000001</v>
      </c>
    </row>
    <row r="8148" spans="1:15" hidden="1">
      <c r="A8148" s="110" t="s">
        <v>36</v>
      </c>
      <c r="B8148" s="110" t="s">
        <v>131</v>
      </c>
      <c r="C8148" s="110" t="s">
        <v>132</v>
      </c>
      <c r="D8148" s="110" t="s">
        <v>11</v>
      </c>
      <c r="E8148" s="110" t="s">
        <v>112</v>
      </c>
      <c r="F8148">
        <v>2.4108000000000001</v>
      </c>
      <c r="G8148">
        <v>1008926.3092</v>
      </c>
      <c r="H8148">
        <v>462383.51880000002</v>
      </c>
      <c r="I8148">
        <v>74660.409599999999</v>
      </c>
      <c r="J8148">
        <v>243.61770000000001</v>
      </c>
      <c r="K8148">
        <v>4590.9503999999997</v>
      </c>
      <c r="L8148">
        <v>63671.360000000001</v>
      </c>
      <c r="M8148">
        <v>3889.26</v>
      </c>
      <c r="N8148">
        <v>580.88800000000003</v>
      </c>
      <c r="O8148">
        <v>9429.5079999999998</v>
      </c>
    </row>
    <row r="8149" spans="1:15" hidden="1">
      <c r="A8149" s="110" t="s">
        <v>36</v>
      </c>
      <c r="B8149" s="110" t="s">
        <v>131</v>
      </c>
      <c r="C8149" s="110" t="s">
        <v>132</v>
      </c>
      <c r="D8149" s="110" t="s">
        <v>11</v>
      </c>
      <c r="E8149" s="110" t="s">
        <v>112</v>
      </c>
      <c r="F8149">
        <v>4.8216000000000001</v>
      </c>
      <c r="G8149">
        <v>2052555.12</v>
      </c>
      <c r="H8149">
        <v>924768.62840000005</v>
      </c>
      <c r="I8149">
        <v>149320.8192</v>
      </c>
      <c r="J8149">
        <v>487.23540000000003</v>
      </c>
      <c r="K8149">
        <v>9182.7864000000009</v>
      </c>
      <c r="L8149">
        <v>127345.18</v>
      </c>
      <c r="M8149">
        <v>7777.7</v>
      </c>
      <c r="N8149">
        <v>1160.874</v>
      </c>
      <c r="O8149">
        <v>18859.016</v>
      </c>
    </row>
    <row r="8150" spans="1:15" hidden="1">
      <c r="A8150" s="110" t="s">
        <v>36</v>
      </c>
      <c r="B8150" s="110" t="s">
        <v>131</v>
      </c>
      <c r="C8150" s="110" t="s">
        <v>132</v>
      </c>
      <c r="D8150" s="110" t="s">
        <v>11</v>
      </c>
      <c r="E8150" s="110" t="s">
        <v>112</v>
      </c>
      <c r="F8150">
        <v>191.2568</v>
      </c>
      <c r="G8150">
        <v>65290274.751199998</v>
      </c>
      <c r="H8150">
        <v>36675874.115000002</v>
      </c>
      <c r="I8150">
        <v>5924513.6447999999</v>
      </c>
      <c r="J8150">
        <v>267008.7107</v>
      </c>
      <c r="K8150">
        <v>364304.84399999998</v>
      </c>
      <c r="L8150">
        <v>5033170.66</v>
      </c>
      <c r="M8150">
        <v>308589.78000000003</v>
      </c>
      <c r="N8150">
        <v>45833.326000000001</v>
      </c>
      <c r="O8150">
        <v>748094.446</v>
      </c>
    </row>
    <row r="8151" spans="1:15" hidden="1">
      <c r="A8151" s="110" t="s">
        <v>36</v>
      </c>
      <c r="B8151" s="110" t="s">
        <v>131</v>
      </c>
      <c r="C8151" s="110" t="s">
        <v>132</v>
      </c>
      <c r="D8151" s="110" t="s">
        <v>7</v>
      </c>
      <c r="E8151" s="110" t="s">
        <v>112</v>
      </c>
      <c r="F8151">
        <v>12050.785599999999</v>
      </c>
      <c r="G8151">
        <v>1919708151.8629999</v>
      </c>
      <c r="H8151">
        <v>296294113.56879997</v>
      </c>
      <c r="I8151">
        <v>460784978.13120002</v>
      </c>
      <c r="J8151">
        <v>41630227.624399997</v>
      </c>
      <c r="K8151">
        <v>34380532.943999998</v>
      </c>
      <c r="L8151">
        <v>93511624.939999998</v>
      </c>
      <c r="M8151">
        <v>23225812.84</v>
      </c>
      <c r="N8151">
        <v>762704.14</v>
      </c>
      <c r="O8151">
        <v>41996288.355999999</v>
      </c>
    </row>
    <row r="8152" spans="1:15" hidden="1">
      <c r="A8152" s="110" t="s">
        <v>36</v>
      </c>
      <c r="B8152" s="110" t="s">
        <v>131</v>
      </c>
      <c r="C8152" s="110" t="s">
        <v>132</v>
      </c>
      <c r="D8152" s="110" t="s">
        <v>7</v>
      </c>
      <c r="E8152" s="110" t="s">
        <v>112</v>
      </c>
      <c r="F8152">
        <v>15123.752</v>
      </c>
      <c r="G8152">
        <v>2391887987.5967999</v>
      </c>
      <c r="H8152">
        <v>374578266.05360001</v>
      </c>
      <c r="I8152">
        <v>547798567.02719998</v>
      </c>
      <c r="J8152">
        <v>52257249.8829</v>
      </c>
      <c r="K8152">
        <v>50234849.675999999</v>
      </c>
      <c r="L8152">
        <v>134314264.88</v>
      </c>
      <c r="M8152">
        <v>35492283.859999999</v>
      </c>
      <c r="N8152">
        <v>136837.91</v>
      </c>
      <c r="O8152">
        <v>52705397.008000001</v>
      </c>
    </row>
    <row r="8153" spans="1:15" hidden="1">
      <c r="A8153" s="110" t="s">
        <v>36</v>
      </c>
      <c r="B8153" s="110" t="s">
        <v>131</v>
      </c>
      <c r="C8153" s="110" t="s">
        <v>132</v>
      </c>
      <c r="D8153" s="110" t="s">
        <v>7</v>
      </c>
      <c r="E8153" s="110" t="s">
        <v>112</v>
      </c>
      <c r="F8153">
        <v>349.56599999999997</v>
      </c>
      <c r="G8153">
        <v>64196048.07</v>
      </c>
      <c r="H8153">
        <v>8654204.9372000005</v>
      </c>
      <c r="I8153">
        <v>12655053.9648</v>
      </c>
      <c r="J8153">
        <v>1194978.3006</v>
      </c>
      <c r="K8153">
        <v>1165775.5008</v>
      </c>
      <c r="L8153">
        <v>3108583.1</v>
      </c>
      <c r="M8153">
        <v>822451.8</v>
      </c>
      <c r="N8153">
        <v>2622.114</v>
      </c>
      <c r="O8153">
        <v>1218216.8459999999</v>
      </c>
    </row>
    <row r="8154" spans="1:15" hidden="1">
      <c r="A8154" s="110" t="s">
        <v>36</v>
      </c>
      <c r="B8154" s="110" t="s">
        <v>131</v>
      </c>
      <c r="C8154" s="110" t="s">
        <v>132</v>
      </c>
      <c r="D8154" s="110" t="s">
        <v>7</v>
      </c>
      <c r="E8154" s="110" t="s">
        <v>112</v>
      </c>
      <c r="F8154">
        <v>121.3436</v>
      </c>
      <c r="G8154">
        <v>18814834.019499999</v>
      </c>
      <c r="H8154">
        <v>3013196.3212000001</v>
      </c>
      <c r="I8154">
        <v>4409189.8559999997</v>
      </c>
      <c r="J8154">
        <v>427557.73639999999</v>
      </c>
      <c r="K8154">
        <v>393170.09039999999</v>
      </c>
      <c r="L8154">
        <v>1069005.3</v>
      </c>
      <c r="M8154">
        <v>280333.40000000002</v>
      </c>
      <c r="N8154">
        <v>2244.1759999999999</v>
      </c>
      <c r="O8154">
        <v>422874.73800000001</v>
      </c>
    </row>
    <row r="8155" spans="1:15">
      <c r="A8155" s="110" t="s">
        <v>36</v>
      </c>
      <c r="B8155" s="110" t="s">
        <v>131</v>
      </c>
      <c r="C8155" s="110" t="s">
        <v>132</v>
      </c>
      <c r="D8155" s="110" t="s">
        <v>9</v>
      </c>
      <c r="E8155" s="110" t="s">
        <v>112</v>
      </c>
      <c r="F8155">
        <v>32796.523200000003</v>
      </c>
      <c r="G8155">
        <v>3394310306.4762998</v>
      </c>
      <c r="H8155">
        <v>980495139.05060005</v>
      </c>
      <c r="I8155">
        <v>713094245.22239995</v>
      </c>
      <c r="J8155">
        <v>113420929.8695</v>
      </c>
      <c r="K8155">
        <v>104942986.2792</v>
      </c>
      <c r="L8155">
        <v>283894854.33999997</v>
      </c>
      <c r="M8155">
        <v>61977406.460000001</v>
      </c>
      <c r="N8155">
        <v>36447998.862000003</v>
      </c>
      <c r="O8155">
        <v>114293978.656</v>
      </c>
    </row>
    <row r="8156" spans="1:15">
      <c r="A8156" s="110" t="s">
        <v>36</v>
      </c>
      <c r="B8156" s="110" t="s">
        <v>131</v>
      </c>
      <c r="C8156" s="110" t="s">
        <v>132</v>
      </c>
      <c r="D8156" s="110" t="s">
        <v>9</v>
      </c>
      <c r="E8156" s="110" t="s">
        <v>112</v>
      </c>
      <c r="F8156">
        <v>1784.7955999999999</v>
      </c>
      <c r="G8156">
        <v>239529029.65990001</v>
      </c>
      <c r="H8156">
        <v>53368311.116800003</v>
      </c>
      <c r="I8156">
        <v>38820878.995200001</v>
      </c>
      <c r="J8156">
        <v>6168357.5039999997</v>
      </c>
      <c r="K8156">
        <v>5706270.6119999997</v>
      </c>
      <c r="L8156">
        <v>15447759.42</v>
      </c>
      <c r="M8156">
        <v>3372886.32</v>
      </c>
      <c r="N8156">
        <v>1974998.4539999999</v>
      </c>
      <c r="O8156">
        <v>6219908.7719999999</v>
      </c>
    </row>
    <row r="8157" spans="1:15">
      <c r="A8157" s="110" t="s">
        <v>36</v>
      </c>
      <c r="B8157" s="110" t="s">
        <v>131</v>
      </c>
      <c r="C8157" s="110" t="s">
        <v>132</v>
      </c>
      <c r="D8157" s="110" t="s">
        <v>9</v>
      </c>
      <c r="E8157" s="110" t="s">
        <v>112</v>
      </c>
      <c r="F8157">
        <v>351.97680000000003</v>
      </c>
      <c r="G8157">
        <v>38012954.862999998</v>
      </c>
      <c r="H8157">
        <v>10612961.749600001</v>
      </c>
      <c r="I8157">
        <v>7759590.2016000003</v>
      </c>
      <c r="J8157">
        <v>1160738.8295</v>
      </c>
      <c r="K8157">
        <v>1103006.8296000001</v>
      </c>
      <c r="L8157">
        <v>3046540.26</v>
      </c>
      <c r="M8157">
        <v>667767.81999999995</v>
      </c>
      <c r="N8157">
        <v>343933.50199999998</v>
      </c>
      <c r="O8157">
        <v>1226618.976</v>
      </c>
    </row>
    <row r="8158" spans="1:15">
      <c r="A8158" s="110" t="s">
        <v>36</v>
      </c>
      <c r="B8158" s="110" t="s">
        <v>131</v>
      </c>
      <c r="C8158" s="110" t="s">
        <v>132</v>
      </c>
      <c r="D8158" s="110" t="s">
        <v>9</v>
      </c>
      <c r="E8158" s="110" t="s">
        <v>112</v>
      </c>
      <c r="F8158">
        <v>22497.585599999999</v>
      </c>
      <c r="G8158">
        <v>3219429077.9482002</v>
      </c>
      <c r="H8158">
        <v>1258376215.0869999</v>
      </c>
      <c r="I8158">
        <v>567286264.30079997</v>
      </c>
      <c r="J8158">
        <v>78441748.415999994</v>
      </c>
      <c r="K8158">
        <v>90883569.974399999</v>
      </c>
      <c r="L8158">
        <v>198729320.59999999</v>
      </c>
      <c r="M8158">
        <v>44904518.560000002</v>
      </c>
      <c r="N8158">
        <v>1259746.73</v>
      </c>
      <c r="O8158">
        <v>78402779.884000003</v>
      </c>
    </row>
    <row r="8159" spans="1:15">
      <c r="A8159" s="110" t="s">
        <v>36</v>
      </c>
      <c r="B8159" s="110" t="s">
        <v>131</v>
      </c>
      <c r="C8159" s="110" t="s">
        <v>132</v>
      </c>
      <c r="D8159" s="110" t="s">
        <v>9</v>
      </c>
      <c r="E8159" s="110" t="s">
        <v>112</v>
      </c>
      <c r="F8159">
        <v>533.59040000000005</v>
      </c>
      <c r="G8159">
        <v>103613738.24339999</v>
      </c>
      <c r="H8159">
        <v>29830978.284200002</v>
      </c>
      <c r="I8159">
        <v>13450985.587200001</v>
      </c>
      <c r="J8159">
        <v>1841160.5356000001</v>
      </c>
      <c r="K8159">
        <v>2158909.4808</v>
      </c>
      <c r="L8159">
        <v>4711979.12</v>
      </c>
      <c r="M8159">
        <v>1065386.6399999999</v>
      </c>
      <c r="N8159">
        <v>29561.245999999999</v>
      </c>
      <c r="O8159">
        <v>1859531.63</v>
      </c>
    </row>
    <row r="8160" spans="1:15">
      <c r="A8160" s="110" t="s">
        <v>36</v>
      </c>
      <c r="B8160" s="110" t="s">
        <v>131</v>
      </c>
      <c r="C8160" s="110" t="s">
        <v>132</v>
      </c>
      <c r="D8160" s="110" t="s">
        <v>9</v>
      </c>
      <c r="E8160" s="110" t="s">
        <v>112</v>
      </c>
      <c r="F8160">
        <v>53.037599999999998</v>
      </c>
      <c r="G8160">
        <v>7822828.5458000004</v>
      </c>
      <c r="H8160">
        <v>2964850.3184000002</v>
      </c>
      <c r="I8160">
        <v>1336934.8223999999</v>
      </c>
      <c r="J8160">
        <v>184706.95069999999</v>
      </c>
      <c r="K8160">
        <v>214662.35519999999</v>
      </c>
      <c r="L8160">
        <v>468334.8</v>
      </c>
      <c r="M8160">
        <v>105905.46</v>
      </c>
      <c r="N8160">
        <v>2931.5</v>
      </c>
      <c r="O8160">
        <v>184833.33</v>
      </c>
    </row>
    <row r="8161" spans="1:15" hidden="1">
      <c r="A8161" s="110" t="s">
        <v>36</v>
      </c>
      <c r="B8161" s="110" t="s">
        <v>131</v>
      </c>
      <c r="C8161" s="110" t="s">
        <v>132</v>
      </c>
      <c r="D8161" s="110" t="s">
        <v>12</v>
      </c>
      <c r="E8161" s="110" t="s">
        <v>112</v>
      </c>
      <c r="F8161">
        <v>14561.232</v>
      </c>
      <c r="G8161">
        <v>668452284.56159997</v>
      </c>
      <c r="H8161">
        <v>314985763.8132</v>
      </c>
      <c r="I8161">
        <v>40147906.1184</v>
      </c>
      <c r="J8161">
        <v>50327708.331799999</v>
      </c>
      <c r="K8161">
        <v>103568004.6048</v>
      </c>
      <c r="L8161">
        <v>243576704.84</v>
      </c>
      <c r="M8161">
        <v>30554492.32</v>
      </c>
      <c r="N8161">
        <v>820157.93200000003</v>
      </c>
      <c r="O8161">
        <v>114571685.514</v>
      </c>
    </row>
    <row r="8162" spans="1:15" hidden="1">
      <c r="A8162" s="110" t="s">
        <v>36</v>
      </c>
      <c r="B8162" s="110" t="s">
        <v>131</v>
      </c>
      <c r="C8162" s="110" t="s">
        <v>132</v>
      </c>
      <c r="D8162" s="110" t="s">
        <v>12</v>
      </c>
      <c r="E8162" s="110" t="s">
        <v>112</v>
      </c>
      <c r="F8162">
        <v>73.127600000000001</v>
      </c>
      <c r="G8162">
        <v>3751577.5096999998</v>
      </c>
      <c r="H8162">
        <v>1646777.8658</v>
      </c>
      <c r="I8162">
        <v>212802.2016</v>
      </c>
      <c r="J8162">
        <v>244257.8021</v>
      </c>
      <c r="K8162">
        <v>482117.09759999998</v>
      </c>
      <c r="L8162">
        <v>1251048.58</v>
      </c>
      <c r="M8162">
        <v>154402.72</v>
      </c>
      <c r="N8162">
        <v>7132.1139999999996</v>
      </c>
      <c r="O8162">
        <v>575386.70200000005</v>
      </c>
    </row>
    <row r="8163" spans="1:15" hidden="1">
      <c r="A8163" s="110" t="s">
        <v>36</v>
      </c>
      <c r="B8163" s="110" t="s">
        <v>131</v>
      </c>
      <c r="C8163" s="110" t="s">
        <v>132</v>
      </c>
      <c r="D8163" s="110" t="s">
        <v>11</v>
      </c>
      <c r="E8163" s="110" t="s">
        <v>112</v>
      </c>
      <c r="F8163">
        <v>2.4108000000000001</v>
      </c>
      <c r="G8163">
        <v>1026277.56</v>
      </c>
      <c r="H8163">
        <v>464982.0906</v>
      </c>
      <c r="I8163">
        <v>74699.7696</v>
      </c>
      <c r="J8163">
        <v>243.61770000000001</v>
      </c>
      <c r="K8163">
        <v>6311.6711999999998</v>
      </c>
      <c r="L8163">
        <v>56226.58</v>
      </c>
      <c r="M8163">
        <v>4059</v>
      </c>
      <c r="N8163">
        <v>19974.79</v>
      </c>
      <c r="O8163">
        <v>8402.1299999999992</v>
      </c>
    </row>
    <row r="8164" spans="1:15" hidden="1">
      <c r="A8164" s="110" t="s">
        <v>36</v>
      </c>
      <c r="B8164" s="110" t="s">
        <v>131</v>
      </c>
      <c r="C8164" s="110" t="s">
        <v>132</v>
      </c>
      <c r="D8164" s="110" t="s">
        <v>11</v>
      </c>
      <c r="E8164" s="110" t="s">
        <v>112</v>
      </c>
      <c r="F8164">
        <v>98.039199999999994</v>
      </c>
      <c r="G8164">
        <v>30681578.022500001</v>
      </c>
      <c r="H8164">
        <v>18784808.287799999</v>
      </c>
      <c r="I8164">
        <v>2996615.3472000002</v>
      </c>
      <c r="J8164">
        <v>304913.63370000001</v>
      </c>
      <c r="K8164">
        <v>262239.44400000002</v>
      </c>
      <c r="L8164">
        <v>2364349.46</v>
      </c>
      <c r="M8164">
        <v>163670.35999999999</v>
      </c>
      <c r="N8164">
        <v>904302.80599999998</v>
      </c>
      <c r="O8164">
        <v>341661.364</v>
      </c>
    </row>
    <row r="8165" spans="1:15" hidden="1">
      <c r="A8165" s="110" t="s">
        <v>36</v>
      </c>
      <c r="B8165" s="110" t="s">
        <v>131</v>
      </c>
      <c r="C8165" s="110" t="s">
        <v>132</v>
      </c>
      <c r="D8165" s="110" t="s">
        <v>7</v>
      </c>
      <c r="E8165" s="110" t="s">
        <v>113</v>
      </c>
      <c r="F8165">
        <v>19807.132799999999</v>
      </c>
      <c r="G8165">
        <v>3155294081.4594998</v>
      </c>
      <c r="H8165">
        <v>610406300.69760001</v>
      </c>
      <c r="I8165">
        <v>652696023.72479999</v>
      </c>
      <c r="J8165">
        <v>19097144.2762</v>
      </c>
      <c r="K8165">
        <v>64422511.487999998</v>
      </c>
      <c r="L8165">
        <v>221864990.84</v>
      </c>
      <c r="M8165">
        <v>44537624.32</v>
      </c>
      <c r="N8165">
        <v>51574951.978</v>
      </c>
      <c r="O8165">
        <v>70989510.680000007</v>
      </c>
    </row>
    <row r="8166" spans="1:15" hidden="1">
      <c r="A8166" s="110" t="s">
        <v>36</v>
      </c>
      <c r="B8166" s="110" t="s">
        <v>131</v>
      </c>
      <c r="C8166" s="110" t="s">
        <v>132</v>
      </c>
      <c r="D8166" s="110" t="s">
        <v>7</v>
      </c>
      <c r="E8166" s="110" t="s">
        <v>113</v>
      </c>
      <c r="F8166">
        <v>22732.236799999999</v>
      </c>
      <c r="G8166">
        <v>3581360927.4643002</v>
      </c>
      <c r="H8166">
        <v>581510522.71280003</v>
      </c>
      <c r="I8166">
        <v>823223847.97440004</v>
      </c>
      <c r="J8166">
        <v>21892951.781100001</v>
      </c>
      <c r="K8166">
        <v>87458279.0616</v>
      </c>
      <c r="L8166">
        <v>249691118.47999999</v>
      </c>
      <c r="M8166">
        <v>56854188.32</v>
      </c>
      <c r="N8166">
        <v>47075982.535999998</v>
      </c>
      <c r="O8166">
        <v>81473192.393999994</v>
      </c>
    </row>
    <row r="8167" spans="1:15" hidden="1">
      <c r="A8167" s="110" t="s">
        <v>36</v>
      </c>
      <c r="B8167" s="110" t="s">
        <v>131</v>
      </c>
      <c r="C8167" s="110" t="s">
        <v>132</v>
      </c>
      <c r="D8167" s="110" t="s">
        <v>7</v>
      </c>
      <c r="E8167" s="110" t="s">
        <v>113</v>
      </c>
      <c r="F8167">
        <v>1157.9875999999999</v>
      </c>
      <c r="G8167">
        <v>212097839.73840001</v>
      </c>
      <c r="H8167">
        <v>29597630.1954</v>
      </c>
      <c r="I8167">
        <v>41899306.464000002</v>
      </c>
      <c r="J8167">
        <v>1127406.7098999999</v>
      </c>
      <c r="K8167">
        <v>4448274.9264000002</v>
      </c>
      <c r="L8167">
        <v>12737743.060000001</v>
      </c>
      <c r="M8167">
        <v>2831357.5</v>
      </c>
      <c r="N8167">
        <v>2231887.1519999998</v>
      </c>
      <c r="O8167">
        <v>4150271.5759999999</v>
      </c>
    </row>
    <row r="8168" spans="1:15" hidden="1">
      <c r="A8168" s="110" t="s">
        <v>36</v>
      </c>
      <c r="B8168" s="110" t="s">
        <v>131</v>
      </c>
      <c r="C8168" s="110" t="s">
        <v>132</v>
      </c>
      <c r="D8168" s="110" t="s">
        <v>7</v>
      </c>
      <c r="E8168" s="110" t="s">
        <v>113</v>
      </c>
      <c r="F8168">
        <v>321.44</v>
      </c>
      <c r="G8168">
        <v>50878839.737899996</v>
      </c>
      <c r="H8168">
        <v>8198189.3908000002</v>
      </c>
      <c r="I8168">
        <v>11625163.353599999</v>
      </c>
      <c r="J8168">
        <v>333805.94530000002</v>
      </c>
      <c r="K8168">
        <v>1223194.2623999999</v>
      </c>
      <c r="L8168">
        <v>3570471.06</v>
      </c>
      <c r="M8168">
        <v>594336</v>
      </c>
      <c r="N8168">
        <v>120657.834</v>
      </c>
      <c r="O8168">
        <v>1152054.2439999999</v>
      </c>
    </row>
    <row r="8169" spans="1:15">
      <c r="A8169" s="110" t="s">
        <v>36</v>
      </c>
      <c r="B8169" s="110" t="s">
        <v>131</v>
      </c>
      <c r="C8169" s="110" t="s">
        <v>132</v>
      </c>
      <c r="D8169" s="110" t="s">
        <v>9</v>
      </c>
      <c r="E8169" s="110" t="s">
        <v>113</v>
      </c>
      <c r="F8169">
        <v>7171.3263999999999</v>
      </c>
      <c r="G8169">
        <v>742193557.23740005</v>
      </c>
      <c r="H8169">
        <v>213373539.48640001</v>
      </c>
      <c r="I8169">
        <v>159636515.50080001</v>
      </c>
      <c r="J8169">
        <v>6679201.4146999996</v>
      </c>
      <c r="K8169">
        <v>26874864.828000002</v>
      </c>
      <c r="L8169">
        <v>115095373.02</v>
      </c>
      <c r="M8169">
        <v>16037193.460000001</v>
      </c>
      <c r="N8169">
        <v>47420052.240000002</v>
      </c>
      <c r="O8169">
        <v>25702303.285999998</v>
      </c>
    </row>
    <row r="8170" spans="1:15">
      <c r="A8170" s="110" t="s">
        <v>36</v>
      </c>
      <c r="B8170" s="110" t="s">
        <v>131</v>
      </c>
      <c r="C8170" s="110" t="s">
        <v>132</v>
      </c>
      <c r="D8170" s="110" t="s">
        <v>9</v>
      </c>
      <c r="E8170" s="110" t="s">
        <v>113</v>
      </c>
      <c r="F8170">
        <v>470.90960000000001</v>
      </c>
      <c r="G8170">
        <v>63618993.678199999</v>
      </c>
      <c r="H8170">
        <v>13973428.9154</v>
      </c>
      <c r="I8170">
        <v>10459397.2992</v>
      </c>
      <c r="J8170">
        <v>424997.2648</v>
      </c>
      <c r="K8170">
        <v>1828743.6311999999</v>
      </c>
      <c r="L8170">
        <v>8144289.2000000002</v>
      </c>
      <c r="M8170">
        <v>947144.28</v>
      </c>
      <c r="N8170">
        <v>2154470.2960000001</v>
      </c>
      <c r="O8170">
        <v>1687759.26</v>
      </c>
    </row>
    <row r="8171" spans="1:15">
      <c r="A8171" s="110" t="s">
        <v>36</v>
      </c>
      <c r="B8171" s="110" t="s">
        <v>131</v>
      </c>
      <c r="C8171" s="110" t="s">
        <v>132</v>
      </c>
      <c r="D8171" s="110" t="s">
        <v>9</v>
      </c>
      <c r="E8171" s="110" t="s">
        <v>113</v>
      </c>
      <c r="F8171">
        <v>241.8836</v>
      </c>
      <c r="G8171">
        <v>26752963.655900002</v>
      </c>
      <c r="H8171">
        <v>7166923.8609999996</v>
      </c>
      <c r="I8171">
        <v>5364173.6639999999</v>
      </c>
      <c r="J8171">
        <v>266963.96460000001</v>
      </c>
      <c r="K8171">
        <v>966865.31279999996</v>
      </c>
      <c r="L8171">
        <v>4412818.5199999996</v>
      </c>
      <c r="M8171">
        <v>444520.36</v>
      </c>
      <c r="N8171">
        <v>722281.01</v>
      </c>
      <c r="O8171">
        <v>866920.31799999997</v>
      </c>
    </row>
    <row r="8172" spans="1:15">
      <c r="A8172" s="110" t="s">
        <v>36</v>
      </c>
      <c r="B8172" s="110" t="s">
        <v>131</v>
      </c>
      <c r="C8172" s="110" t="s">
        <v>132</v>
      </c>
      <c r="D8172" s="110" t="s">
        <v>9</v>
      </c>
      <c r="E8172" s="110" t="s">
        <v>113</v>
      </c>
      <c r="F8172">
        <v>9087.1088</v>
      </c>
      <c r="G8172">
        <v>1300316198.8924999</v>
      </c>
      <c r="H8172">
        <v>520518909.48619998</v>
      </c>
      <c r="I8172">
        <v>230365662.47040001</v>
      </c>
      <c r="J8172">
        <v>8418522.3005999997</v>
      </c>
      <c r="K8172">
        <v>37829339.193599999</v>
      </c>
      <c r="L8172">
        <v>161773865.63999999</v>
      </c>
      <c r="M8172">
        <v>23157112.420000002</v>
      </c>
      <c r="N8172">
        <v>76976035.069999993</v>
      </c>
      <c r="O8172">
        <v>32568540.158</v>
      </c>
    </row>
    <row r="8173" spans="1:15">
      <c r="A8173" s="110" t="s">
        <v>36</v>
      </c>
      <c r="B8173" s="110" t="s">
        <v>131</v>
      </c>
      <c r="C8173" s="110" t="s">
        <v>132</v>
      </c>
      <c r="D8173" s="110" t="s">
        <v>9</v>
      </c>
      <c r="E8173" s="110" t="s">
        <v>113</v>
      </c>
      <c r="F8173">
        <v>773.86680000000001</v>
      </c>
      <c r="G8173">
        <v>149915483.48699999</v>
      </c>
      <c r="H8173">
        <v>44346351.398800001</v>
      </c>
      <c r="I8173">
        <v>19614248.332800001</v>
      </c>
      <c r="J8173">
        <v>712019.91410000005</v>
      </c>
      <c r="K8173">
        <v>3212462.6351999999</v>
      </c>
      <c r="L8173">
        <v>13699672.76</v>
      </c>
      <c r="M8173">
        <v>2033485.2</v>
      </c>
      <c r="N8173">
        <v>7103271.648</v>
      </c>
      <c r="O8173">
        <v>2773567.9180000001</v>
      </c>
    </row>
    <row r="8174" spans="1:15">
      <c r="A8174" s="110" t="s">
        <v>36</v>
      </c>
      <c r="B8174" s="110" t="s">
        <v>131</v>
      </c>
      <c r="C8174" s="110" t="s">
        <v>132</v>
      </c>
      <c r="D8174" s="110" t="s">
        <v>9</v>
      </c>
      <c r="E8174" s="110" t="s">
        <v>113</v>
      </c>
      <c r="F8174">
        <v>28.929600000000001</v>
      </c>
      <c r="G8174">
        <v>3893983.4657000001</v>
      </c>
      <c r="H8174">
        <v>1642477.9334</v>
      </c>
      <c r="I8174">
        <v>731864.56319999998</v>
      </c>
      <c r="J8174">
        <v>26681.108199999999</v>
      </c>
      <c r="K8174">
        <v>122280.1056</v>
      </c>
      <c r="L8174">
        <v>544313.54</v>
      </c>
      <c r="M8174">
        <v>51303.3</v>
      </c>
      <c r="N8174">
        <v>47494.81</v>
      </c>
      <c r="O8174">
        <v>103684.9</v>
      </c>
    </row>
    <row r="8175" spans="1:15" hidden="1">
      <c r="A8175" s="110" t="s">
        <v>36</v>
      </c>
      <c r="B8175" s="110" t="s">
        <v>131</v>
      </c>
      <c r="C8175" s="110" t="s">
        <v>132</v>
      </c>
      <c r="D8175" s="110" t="s">
        <v>12</v>
      </c>
      <c r="E8175" s="110" t="s">
        <v>113</v>
      </c>
      <c r="F8175">
        <v>11282.544</v>
      </c>
      <c r="G8175">
        <v>517939849.62720001</v>
      </c>
      <c r="H8175">
        <v>246358437.05520001</v>
      </c>
      <c r="I8175">
        <v>28934263.3728</v>
      </c>
      <c r="J8175">
        <v>10981244.8573</v>
      </c>
      <c r="K8175">
        <v>57529337.615999997</v>
      </c>
      <c r="L8175">
        <v>168856135.94</v>
      </c>
      <c r="M8175">
        <v>18330661.300000001</v>
      </c>
      <c r="N8175">
        <v>12631021.699999999</v>
      </c>
      <c r="O8175">
        <v>61668676.542000003</v>
      </c>
    </row>
    <row r="8176" spans="1:15" hidden="1">
      <c r="A8176" s="110" t="s">
        <v>36</v>
      </c>
      <c r="B8176" s="110" t="s">
        <v>131</v>
      </c>
      <c r="C8176" s="110" t="s">
        <v>132</v>
      </c>
      <c r="D8176" s="110" t="s">
        <v>12</v>
      </c>
      <c r="E8176" s="110" t="s">
        <v>113</v>
      </c>
      <c r="F8176">
        <v>8.0359999999999996</v>
      </c>
      <c r="G8176">
        <v>455619.50280000002</v>
      </c>
      <c r="H8176">
        <v>175275.13939999999</v>
      </c>
      <c r="I8176">
        <v>20605.747200000002</v>
      </c>
      <c r="J8176">
        <v>2105.5527999999999</v>
      </c>
      <c r="K8176">
        <v>41105.124000000003</v>
      </c>
      <c r="L8176">
        <v>120808.14</v>
      </c>
      <c r="M8176">
        <v>12431.2</v>
      </c>
      <c r="N8176">
        <v>4257.4399999999996</v>
      </c>
      <c r="O8176">
        <v>43924.694000000003</v>
      </c>
    </row>
    <row r="8177" spans="1:15" hidden="1">
      <c r="A8177" s="110" t="s">
        <v>36</v>
      </c>
      <c r="B8177" s="110" t="s">
        <v>131</v>
      </c>
      <c r="C8177" s="110" t="s">
        <v>132</v>
      </c>
      <c r="D8177" s="110" t="s">
        <v>11</v>
      </c>
      <c r="E8177" s="110" t="s">
        <v>113</v>
      </c>
      <c r="F8177">
        <v>0.80359999999999998</v>
      </c>
      <c r="G8177">
        <v>342092.52</v>
      </c>
      <c r="H8177">
        <v>156525.1752</v>
      </c>
      <c r="I8177">
        <v>26528.639999999999</v>
      </c>
      <c r="J8177">
        <v>182.7133</v>
      </c>
      <c r="K8177">
        <v>1938.5784000000001</v>
      </c>
      <c r="L8177">
        <v>10900.26</v>
      </c>
      <c r="M8177">
        <v>1394.82</v>
      </c>
      <c r="N8177">
        <v>4642.5940000000001</v>
      </c>
      <c r="O8177">
        <v>2880.0859999999998</v>
      </c>
    </row>
    <row r="8178" spans="1:15" hidden="1">
      <c r="A8178" s="110" t="s">
        <v>36</v>
      </c>
      <c r="B8178" s="110" t="s">
        <v>131</v>
      </c>
      <c r="C8178" s="110" t="s">
        <v>132</v>
      </c>
      <c r="D8178" s="110" t="s">
        <v>11</v>
      </c>
      <c r="E8178" s="110" t="s">
        <v>113</v>
      </c>
      <c r="F8178">
        <v>119.7364</v>
      </c>
      <c r="G8178">
        <v>40525934.692299999</v>
      </c>
      <c r="H8178">
        <v>23362959.676800001</v>
      </c>
      <c r="I8178">
        <v>3953900.1408000002</v>
      </c>
      <c r="J8178">
        <v>147005.87119999999</v>
      </c>
      <c r="K8178">
        <v>291551.03279999999</v>
      </c>
      <c r="L8178">
        <v>1621900.96</v>
      </c>
      <c r="M8178">
        <v>220767.78</v>
      </c>
      <c r="N8178">
        <v>767396.34400000004</v>
      </c>
      <c r="O8178">
        <v>429139.12800000003</v>
      </c>
    </row>
    <row r="8179" spans="1:15" hidden="1">
      <c r="A8179" s="110" t="s">
        <v>36</v>
      </c>
      <c r="B8179" s="110" t="s">
        <v>131</v>
      </c>
      <c r="C8179" s="110" t="s">
        <v>132</v>
      </c>
      <c r="D8179" s="110" t="s">
        <v>7</v>
      </c>
      <c r="E8179" s="110" t="s">
        <v>114</v>
      </c>
      <c r="F8179">
        <v>2185.7919999999999</v>
      </c>
      <c r="G8179">
        <v>255733729.57440001</v>
      </c>
      <c r="H8179">
        <v>44069737.527000003</v>
      </c>
      <c r="I8179">
        <v>84519209.510399997</v>
      </c>
      <c r="J8179">
        <v>9334342.0800000001</v>
      </c>
      <c r="K8179">
        <v>6559594.9199999999</v>
      </c>
      <c r="L8179">
        <v>31022925.52</v>
      </c>
      <c r="M8179">
        <v>3542782.12</v>
      </c>
      <c r="N8179">
        <v>25531.11</v>
      </c>
      <c r="O8179">
        <v>9021347.5879999995</v>
      </c>
    </row>
    <row r="8180" spans="1:15" hidden="1">
      <c r="A8180" s="110" t="s">
        <v>36</v>
      </c>
      <c r="B8180" s="110" t="s">
        <v>131</v>
      </c>
      <c r="C8180" s="110" t="s">
        <v>132</v>
      </c>
      <c r="D8180" s="110" t="s">
        <v>7</v>
      </c>
      <c r="E8180" s="110" t="s">
        <v>114</v>
      </c>
      <c r="F8180">
        <v>480.55279999999999</v>
      </c>
      <c r="G8180">
        <v>69221228.076000005</v>
      </c>
      <c r="H8180">
        <v>9688859.6664000005</v>
      </c>
      <c r="I8180">
        <v>18581804.044799998</v>
      </c>
      <c r="J8180">
        <v>2053740.5811000001</v>
      </c>
      <c r="K8180">
        <v>1442140.2648</v>
      </c>
      <c r="L8180">
        <v>6820478.7400000002</v>
      </c>
      <c r="M8180">
        <v>778894.22</v>
      </c>
      <c r="N8180">
        <v>5610.44</v>
      </c>
      <c r="O8180">
        <v>1983369.916</v>
      </c>
    </row>
    <row r="8181" spans="1:15" hidden="1">
      <c r="A8181" s="110" t="s">
        <v>36</v>
      </c>
      <c r="B8181" s="110" t="s">
        <v>131</v>
      </c>
      <c r="C8181" s="110" t="s">
        <v>132</v>
      </c>
      <c r="D8181" s="110" t="s">
        <v>7</v>
      </c>
      <c r="E8181" s="110" t="s">
        <v>114</v>
      </c>
      <c r="F8181">
        <v>40.18</v>
      </c>
      <c r="G8181">
        <v>4881978.4859999996</v>
      </c>
      <c r="H8181">
        <v>810104.55980000005</v>
      </c>
      <c r="I8181">
        <v>1553664.3648000001</v>
      </c>
      <c r="J8181">
        <v>167648.74110000001</v>
      </c>
      <c r="K8181">
        <v>120578.868</v>
      </c>
      <c r="L8181">
        <v>570273.92000000004</v>
      </c>
      <c r="M8181">
        <v>65125.22</v>
      </c>
      <c r="N8181">
        <v>469.04</v>
      </c>
      <c r="O8181">
        <v>165833.60200000001</v>
      </c>
    </row>
    <row r="8182" spans="1:15" hidden="1">
      <c r="A8182" s="110" t="s">
        <v>36</v>
      </c>
      <c r="B8182" s="110" t="s">
        <v>131</v>
      </c>
      <c r="C8182" s="110" t="s">
        <v>132</v>
      </c>
      <c r="D8182" s="110" t="s">
        <v>7</v>
      </c>
      <c r="E8182" s="110" t="s">
        <v>114</v>
      </c>
      <c r="F8182">
        <v>7855.9935999999998</v>
      </c>
      <c r="G8182">
        <v>1237311921.6057999</v>
      </c>
      <c r="H8182">
        <v>352019618.83380002</v>
      </c>
      <c r="I8182">
        <v>154151163.41760001</v>
      </c>
      <c r="J8182">
        <v>26770210.135600001</v>
      </c>
      <c r="K8182">
        <v>15504050.419199999</v>
      </c>
      <c r="L8182">
        <v>80772782.260000005</v>
      </c>
      <c r="M8182">
        <v>7405461</v>
      </c>
      <c r="N8182">
        <v>194843.726</v>
      </c>
      <c r="O8182">
        <v>32423784.491999999</v>
      </c>
    </row>
    <row r="8183" spans="1:15" hidden="1">
      <c r="A8183" s="110" t="s">
        <v>36</v>
      </c>
      <c r="B8183" s="110" t="s">
        <v>131</v>
      </c>
      <c r="C8183" s="110" t="s">
        <v>132</v>
      </c>
      <c r="D8183" s="110" t="s">
        <v>7</v>
      </c>
      <c r="E8183" s="110" t="s">
        <v>114</v>
      </c>
      <c r="F8183">
        <v>2674.3807999999999</v>
      </c>
      <c r="G8183">
        <v>421212569.05729997</v>
      </c>
      <c r="H8183">
        <v>69182982.857800007</v>
      </c>
      <c r="I8183">
        <v>102421171.89120001</v>
      </c>
      <c r="J8183">
        <v>9086050.9136999995</v>
      </c>
      <c r="K8183">
        <v>7087323.96</v>
      </c>
      <c r="L8183">
        <v>31505756.280000001</v>
      </c>
      <c r="M8183">
        <v>4667238.28</v>
      </c>
      <c r="N8183">
        <v>63320.4</v>
      </c>
      <c r="O8183">
        <v>11037884.044</v>
      </c>
    </row>
    <row r="8184" spans="1:15" hidden="1">
      <c r="A8184" s="110" t="s">
        <v>36</v>
      </c>
      <c r="B8184" s="110" t="s">
        <v>131</v>
      </c>
      <c r="C8184" s="110" t="s">
        <v>132</v>
      </c>
      <c r="D8184" s="110" t="s">
        <v>7</v>
      </c>
      <c r="E8184" s="110" t="s">
        <v>114</v>
      </c>
      <c r="F8184">
        <v>634.04039999999998</v>
      </c>
      <c r="G8184">
        <v>116438349.258</v>
      </c>
      <c r="H8184">
        <v>16401864.655400001</v>
      </c>
      <c r="I8184">
        <v>24281939.712000001</v>
      </c>
      <c r="J8184">
        <v>2182601.9065</v>
      </c>
      <c r="K8184">
        <v>1680262.1640000001</v>
      </c>
      <c r="L8184">
        <v>7469358.6799999997</v>
      </c>
      <c r="M8184">
        <v>1106503.08</v>
      </c>
      <c r="N8184">
        <v>15012.888000000001</v>
      </c>
      <c r="O8184">
        <v>2616853.5359999998</v>
      </c>
    </row>
    <row r="8185" spans="1:15" hidden="1">
      <c r="A8185" s="110" t="s">
        <v>36</v>
      </c>
      <c r="B8185" s="110" t="s">
        <v>131</v>
      </c>
      <c r="C8185" s="110" t="s">
        <v>132</v>
      </c>
      <c r="D8185" s="110" t="s">
        <v>7</v>
      </c>
      <c r="E8185" s="110" t="s">
        <v>114</v>
      </c>
      <c r="F8185">
        <v>560.91279999999995</v>
      </c>
      <c r="G8185">
        <v>88101712.036799997</v>
      </c>
      <c r="H8185">
        <v>14510136.996400001</v>
      </c>
      <c r="I8185">
        <v>21481358.419199999</v>
      </c>
      <c r="J8185">
        <v>1855368.6669000001</v>
      </c>
      <c r="K8185">
        <v>1486453.9176</v>
      </c>
      <c r="L8185">
        <v>6607877.3399999999</v>
      </c>
      <c r="M8185">
        <v>978882.38</v>
      </c>
      <c r="N8185">
        <v>13279.244000000001</v>
      </c>
      <c r="O8185">
        <v>2315037.12</v>
      </c>
    </row>
    <row r="8186" spans="1:15">
      <c r="A8186" s="110" t="s">
        <v>36</v>
      </c>
      <c r="B8186" s="110" t="s">
        <v>131</v>
      </c>
      <c r="C8186" s="110" t="s">
        <v>132</v>
      </c>
      <c r="D8186" s="110" t="s">
        <v>9</v>
      </c>
      <c r="E8186" s="110" t="s">
        <v>114</v>
      </c>
      <c r="F8186">
        <v>3886.2096000000001</v>
      </c>
      <c r="G8186">
        <v>332256930.4454</v>
      </c>
      <c r="H8186">
        <v>100648955.1568</v>
      </c>
      <c r="I8186">
        <v>90481133.260800004</v>
      </c>
      <c r="J8186">
        <v>14165040.869100001</v>
      </c>
      <c r="K8186">
        <v>12743004.672</v>
      </c>
      <c r="L8186">
        <v>39956252.340000004</v>
      </c>
      <c r="M8186">
        <v>6809835.1399999997</v>
      </c>
      <c r="N8186">
        <v>1545457.936</v>
      </c>
      <c r="O8186">
        <v>16039425.335999999</v>
      </c>
    </row>
    <row r="8187" spans="1:15">
      <c r="A8187" s="110" t="s">
        <v>36</v>
      </c>
      <c r="B8187" s="110" t="s">
        <v>131</v>
      </c>
      <c r="C8187" s="110" t="s">
        <v>132</v>
      </c>
      <c r="D8187" s="110" t="s">
        <v>9</v>
      </c>
      <c r="E8187" s="110" t="s">
        <v>114</v>
      </c>
      <c r="F8187">
        <v>928.15800000000002</v>
      </c>
      <c r="G8187">
        <v>104522192.77500001</v>
      </c>
      <c r="H8187">
        <v>24038375.1776</v>
      </c>
      <c r="I8187">
        <v>21609947.5392</v>
      </c>
      <c r="J8187">
        <v>3362804.0488</v>
      </c>
      <c r="K8187">
        <v>3043460.0447999998</v>
      </c>
      <c r="L8187">
        <v>9542895.9600000009</v>
      </c>
      <c r="M8187">
        <v>1626424.08</v>
      </c>
      <c r="N8187">
        <v>369100.20400000003</v>
      </c>
      <c r="O8187">
        <v>3830756.1159999999</v>
      </c>
    </row>
    <row r="8188" spans="1:15">
      <c r="A8188" s="110" t="s">
        <v>36</v>
      </c>
      <c r="B8188" s="110" t="s">
        <v>131</v>
      </c>
      <c r="C8188" s="110" t="s">
        <v>132</v>
      </c>
      <c r="D8188" s="110" t="s">
        <v>9</v>
      </c>
      <c r="E8188" s="110" t="s">
        <v>114</v>
      </c>
      <c r="F8188">
        <v>171.16679999999999</v>
      </c>
      <c r="G8188">
        <v>15335991.760299999</v>
      </c>
      <c r="H8188">
        <v>4433050.5439999998</v>
      </c>
      <c r="I8188">
        <v>3985206.2976000002</v>
      </c>
      <c r="J8188">
        <v>634361.80550000002</v>
      </c>
      <c r="K8188">
        <v>561264.05519999994</v>
      </c>
      <c r="L8188">
        <v>1759860.22</v>
      </c>
      <c r="M8188">
        <v>299937.14</v>
      </c>
      <c r="N8188">
        <v>68069.429999999993</v>
      </c>
      <c r="O8188">
        <v>706450.91</v>
      </c>
    </row>
    <row r="8189" spans="1:15">
      <c r="A8189" s="110" t="s">
        <v>36</v>
      </c>
      <c r="B8189" s="110" t="s">
        <v>131</v>
      </c>
      <c r="C8189" s="110" t="s">
        <v>132</v>
      </c>
      <c r="D8189" s="110" t="s">
        <v>9</v>
      </c>
      <c r="E8189" s="110" t="s">
        <v>114</v>
      </c>
      <c r="F8189">
        <v>13011.8912</v>
      </c>
      <c r="G8189">
        <v>1861931366.5074999</v>
      </c>
      <c r="H8189">
        <v>741285234.61759996</v>
      </c>
      <c r="I8189">
        <v>330235128.71039999</v>
      </c>
      <c r="J8189">
        <v>39797812.466499999</v>
      </c>
      <c r="K8189">
        <v>45209023.624799997</v>
      </c>
      <c r="L8189">
        <v>144237054.53999999</v>
      </c>
      <c r="M8189">
        <v>22476432.879999999</v>
      </c>
      <c r="N8189">
        <v>18646206.238000002</v>
      </c>
      <c r="O8189">
        <v>53703551.109999999</v>
      </c>
    </row>
    <row r="8190" spans="1:15">
      <c r="A8190" s="110" t="s">
        <v>36</v>
      </c>
      <c r="B8190" s="110" t="s">
        <v>131</v>
      </c>
      <c r="C8190" s="110" t="s">
        <v>132</v>
      </c>
      <c r="D8190" s="110" t="s">
        <v>9</v>
      </c>
      <c r="E8190" s="110" t="s">
        <v>114</v>
      </c>
      <c r="F8190">
        <v>1140.3083999999999</v>
      </c>
      <c r="G8190">
        <v>221547668.26499999</v>
      </c>
      <c r="H8190">
        <v>65661956.248000003</v>
      </c>
      <c r="I8190">
        <v>29271835.199999999</v>
      </c>
      <c r="J8190">
        <v>3495482.4657000001</v>
      </c>
      <c r="K8190">
        <v>3956548.1831999999</v>
      </c>
      <c r="L8190">
        <v>11265386.32</v>
      </c>
      <c r="M8190">
        <v>1997844.72</v>
      </c>
      <c r="N8190">
        <v>1696515.8759999999</v>
      </c>
      <c r="O8190">
        <v>4706358.1840000004</v>
      </c>
    </row>
    <row r="8191" spans="1:15">
      <c r="A8191" s="110" t="s">
        <v>36</v>
      </c>
      <c r="B8191" s="110" t="s">
        <v>131</v>
      </c>
      <c r="C8191" s="110" t="s">
        <v>132</v>
      </c>
      <c r="D8191" s="110" t="s">
        <v>9</v>
      </c>
      <c r="E8191" s="110" t="s">
        <v>114</v>
      </c>
      <c r="F8191">
        <v>100.45</v>
      </c>
      <c r="G8191">
        <v>11666938.1044</v>
      </c>
      <c r="H8191">
        <v>5784176.6390000004</v>
      </c>
      <c r="I8191">
        <v>2578564.128</v>
      </c>
      <c r="J8191">
        <v>296783.51490000001</v>
      </c>
      <c r="K8191">
        <v>348530.5368</v>
      </c>
      <c r="L8191">
        <v>992368.92</v>
      </c>
      <c r="M8191">
        <v>175992.5</v>
      </c>
      <c r="N8191">
        <v>149446.96799999999</v>
      </c>
      <c r="O8191">
        <v>414582.652</v>
      </c>
    </row>
    <row r="8192" spans="1:15" hidden="1">
      <c r="A8192" s="110" t="s">
        <v>36</v>
      </c>
      <c r="B8192" s="110" t="s">
        <v>131</v>
      </c>
      <c r="C8192" s="110" t="s">
        <v>132</v>
      </c>
      <c r="D8192" s="110" t="s">
        <v>12</v>
      </c>
      <c r="E8192" s="110" t="s">
        <v>114</v>
      </c>
      <c r="F8192">
        <v>1992.9280000000001</v>
      </c>
      <c r="G8192">
        <v>102240793.67039999</v>
      </c>
      <c r="H8192">
        <v>43942873.613200001</v>
      </c>
      <c r="I8192">
        <v>5211890.6112000002</v>
      </c>
      <c r="J8192">
        <v>6247522.0647999998</v>
      </c>
      <c r="K8192">
        <v>11652870.0384</v>
      </c>
      <c r="L8192">
        <v>52814131.960000001</v>
      </c>
      <c r="M8192">
        <v>3488817.92</v>
      </c>
      <c r="N8192">
        <v>41033.784</v>
      </c>
      <c r="O8192">
        <v>16369666.478</v>
      </c>
    </row>
    <row r="8193" spans="1:15" hidden="1">
      <c r="A8193" s="110" t="s">
        <v>36</v>
      </c>
      <c r="B8193" s="110" t="s">
        <v>131</v>
      </c>
      <c r="C8193" s="110" t="s">
        <v>132</v>
      </c>
      <c r="D8193" s="110" t="s">
        <v>12</v>
      </c>
      <c r="E8193" s="110" t="s">
        <v>114</v>
      </c>
      <c r="F8193">
        <v>94.824799999999996</v>
      </c>
      <c r="G8193">
        <v>5376310.1330000004</v>
      </c>
      <c r="H8193">
        <v>2091891.6598</v>
      </c>
      <c r="I8193">
        <v>248122.29120000001</v>
      </c>
      <c r="J8193">
        <v>305175.89559999999</v>
      </c>
      <c r="K8193">
        <v>554653.05119999999</v>
      </c>
      <c r="L8193">
        <v>2514388.14</v>
      </c>
      <c r="M8193">
        <v>166072.95999999999</v>
      </c>
      <c r="N8193">
        <v>1976.2819999999999</v>
      </c>
      <c r="O8193">
        <v>778878.804</v>
      </c>
    </row>
    <row r="8194" spans="1:15" hidden="1">
      <c r="A8194" s="110" t="s">
        <v>36</v>
      </c>
      <c r="B8194" s="110" t="s">
        <v>131</v>
      </c>
      <c r="C8194" s="110" t="s">
        <v>132</v>
      </c>
      <c r="D8194" s="110" t="s">
        <v>11</v>
      </c>
      <c r="E8194" s="110" t="s">
        <v>114</v>
      </c>
      <c r="F8194">
        <v>260.3664</v>
      </c>
      <c r="G8194">
        <v>93529980.454699993</v>
      </c>
      <c r="H8194">
        <v>49895858.7896</v>
      </c>
      <c r="I8194">
        <v>8618061.7151999995</v>
      </c>
      <c r="J8194">
        <v>772732.92130000005</v>
      </c>
      <c r="K8194">
        <v>568984.71600000001</v>
      </c>
      <c r="L8194">
        <v>3610291.08</v>
      </c>
      <c r="M8194">
        <v>454147.98</v>
      </c>
      <c r="N8194">
        <v>76891.892000000007</v>
      </c>
      <c r="O8194">
        <v>1074602.21</v>
      </c>
    </row>
    <row r="8195" spans="1:15" hidden="1">
      <c r="A8195" s="110" t="s">
        <v>36</v>
      </c>
      <c r="B8195" s="110" t="s">
        <v>131</v>
      </c>
      <c r="C8195" s="110" t="s">
        <v>132</v>
      </c>
      <c r="D8195" s="110" t="s">
        <v>7</v>
      </c>
      <c r="E8195" s="110" t="s">
        <v>114</v>
      </c>
      <c r="F8195">
        <v>9474.4439999999995</v>
      </c>
      <c r="G8195">
        <v>1108492894.0007999</v>
      </c>
      <c r="H8195">
        <v>191022867.09540001</v>
      </c>
      <c r="I8195">
        <v>366353483.98079997</v>
      </c>
      <c r="J8195">
        <v>40491725.123400003</v>
      </c>
      <c r="K8195">
        <v>28432945.188000001</v>
      </c>
      <c r="L8195">
        <v>134470707.75999999</v>
      </c>
      <c r="M8195">
        <v>15356398.300000001</v>
      </c>
      <c r="N8195">
        <v>110662.772</v>
      </c>
      <c r="O8195">
        <v>39103561.728</v>
      </c>
    </row>
    <row r="8196" spans="1:15" hidden="1">
      <c r="A8196" s="110" t="s">
        <v>36</v>
      </c>
      <c r="B8196" s="110" t="s">
        <v>131</v>
      </c>
      <c r="C8196" s="110" t="s">
        <v>132</v>
      </c>
      <c r="D8196" s="110" t="s">
        <v>7</v>
      </c>
      <c r="E8196" s="110" t="s">
        <v>114</v>
      </c>
      <c r="F8196">
        <v>247.50880000000001</v>
      </c>
      <c r="G8196">
        <v>35652405.096000001</v>
      </c>
      <c r="H8196">
        <v>4992438.6606000001</v>
      </c>
      <c r="I8196">
        <v>9565980.4032000005</v>
      </c>
      <c r="J8196">
        <v>1036123.4122</v>
      </c>
      <c r="K8196">
        <v>739298.88</v>
      </c>
      <c r="L8196">
        <v>3517188.28</v>
      </c>
      <c r="M8196">
        <v>400985.74</v>
      </c>
      <c r="N8196">
        <v>1499.124</v>
      </c>
      <c r="O8196">
        <v>1021534.844</v>
      </c>
    </row>
    <row r="8197" spans="1:15" hidden="1">
      <c r="A8197" s="110" t="s">
        <v>36</v>
      </c>
      <c r="B8197" s="110" t="s">
        <v>131</v>
      </c>
      <c r="C8197" s="110" t="s">
        <v>132</v>
      </c>
      <c r="D8197" s="110" t="s">
        <v>7</v>
      </c>
      <c r="E8197" s="110" t="s">
        <v>114</v>
      </c>
      <c r="F8197">
        <v>40.18</v>
      </c>
      <c r="G8197">
        <v>4881978.4859999996</v>
      </c>
      <c r="H8197">
        <v>810105.35519999999</v>
      </c>
      <c r="I8197">
        <v>1553663.5776</v>
      </c>
      <c r="J8197">
        <v>167649.984</v>
      </c>
      <c r="K8197">
        <v>120579.7536</v>
      </c>
      <c r="L8197">
        <v>570273.92000000004</v>
      </c>
      <c r="M8197">
        <v>65125.22</v>
      </c>
      <c r="N8197">
        <v>469.04</v>
      </c>
      <c r="O8197">
        <v>165833.60200000001</v>
      </c>
    </row>
    <row r="8198" spans="1:15" hidden="1">
      <c r="A8198" s="110" t="s">
        <v>36</v>
      </c>
      <c r="B8198" s="110" t="s">
        <v>131</v>
      </c>
      <c r="C8198" s="110" t="s">
        <v>132</v>
      </c>
      <c r="D8198" s="110" t="s">
        <v>7</v>
      </c>
      <c r="E8198" s="110" t="s">
        <v>114</v>
      </c>
      <c r="F8198">
        <v>4.0179999999999998</v>
      </c>
      <c r="G8198">
        <v>578772.81000000006</v>
      </c>
      <c r="H8198">
        <v>81009.8992</v>
      </c>
      <c r="I8198">
        <v>155366.51519999999</v>
      </c>
      <c r="J8198">
        <v>4851.2236000000003</v>
      </c>
      <c r="K8198">
        <v>12058.329599999999</v>
      </c>
      <c r="L8198">
        <v>57026.9</v>
      </c>
      <c r="M8198">
        <v>6513.26</v>
      </c>
      <c r="N8198">
        <v>46.904000000000003</v>
      </c>
      <c r="O8198">
        <v>16584.171999999999</v>
      </c>
    </row>
    <row r="8199" spans="1:15" hidden="1">
      <c r="A8199" s="110" t="s">
        <v>36</v>
      </c>
      <c r="B8199" s="110" t="s">
        <v>131</v>
      </c>
      <c r="C8199" s="110" t="s">
        <v>132</v>
      </c>
      <c r="D8199" s="110" t="s">
        <v>7</v>
      </c>
      <c r="E8199" s="110" t="s">
        <v>114</v>
      </c>
      <c r="F8199">
        <v>13408.8696</v>
      </c>
      <c r="G8199">
        <v>2111884894.0174</v>
      </c>
      <c r="H8199">
        <v>585570101.93620002</v>
      </c>
      <c r="I8199">
        <v>277869453.50400001</v>
      </c>
      <c r="J8199">
        <v>45687833.037500001</v>
      </c>
      <c r="K8199">
        <v>26839994.328000002</v>
      </c>
      <c r="L8199">
        <v>138168293.58000001</v>
      </c>
      <c r="M8199">
        <v>13348915.300000001</v>
      </c>
      <c r="N8199">
        <v>351216.25</v>
      </c>
      <c r="O8199">
        <v>55341987.206</v>
      </c>
    </row>
    <row r="8200" spans="1:15" hidden="1">
      <c r="A8200" s="110" t="s">
        <v>36</v>
      </c>
      <c r="B8200" s="110" t="s">
        <v>131</v>
      </c>
      <c r="C8200" s="110" t="s">
        <v>132</v>
      </c>
      <c r="D8200" s="110" t="s">
        <v>7</v>
      </c>
      <c r="E8200" s="110" t="s">
        <v>114</v>
      </c>
      <c r="F8200">
        <v>7653.4863999999998</v>
      </c>
      <c r="G8200">
        <v>1205417219.8622</v>
      </c>
      <c r="H8200">
        <v>198016275.24180001</v>
      </c>
      <c r="I8200">
        <v>293187865.63200003</v>
      </c>
      <c r="J8200">
        <v>26086529.421500001</v>
      </c>
      <c r="K8200">
        <v>20261910.7368</v>
      </c>
      <c r="L8200">
        <v>90133174.099999994</v>
      </c>
      <c r="M8200">
        <v>13363366.98</v>
      </c>
      <c r="N8200">
        <v>175843.99799999999</v>
      </c>
      <c r="O8200">
        <v>31587983.173999999</v>
      </c>
    </row>
    <row r="8201" spans="1:15" hidden="1">
      <c r="A8201" s="110" t="s">
        <v>36</v>
      </c>
      <c r="B8201" s="110" t="s">
        <v>131</v>
      </c>
      <c r="C8201" s="110" t="s">
        <v>132</v>
      </c>
      <c r="D8201" s="110" t="s">
        <v>7</v>
      </c>
      <c r="E8201" s="110" t="s">
        <v>114</v>
      </c>
      <c r="F8201">
        <v>450.81959999999998</v>
      </c>
      <c r="G8201">
        <v>82778959.272200003</v>
      </c>
      <c r="H8201">
        <v>11666811.867000001</v>
      </c>
      <c r="I8201">
        <v>17283261.753600001</v>
      </c>
      <c r="J8201">
        <v>1506329.1587</v>
      </c>
      <c r="K8201">
        <v>1188012.9168</v>
      </c>
      <c r="L8201">
        <v>5299928.1399999997</v>
      </c>
      <c r="M8201">
        <v>788521.02</v>
      </c>
      <c r="N8201">
        <v>9030.8240000000005</v>
      </c>
      <c r="O8201">
        <v>1860652.8160000001</v>
      </c>
    </row>
    <row r="8202" spans="1:15" hidden="1">
      <c r="A8202" s="110" t="s">
        <v>36</v>
      </c>
      <c r="B8202" s="110" t="s">
        <v>131</v>
      </c>
      <c r="C8202" s="110" t="s">
        <v>132</v>
      </c>
      <c r="D8202" s="110" t="s">
        <v>7</v>
      </c>
      <c r="E8202" s="110" t="s">
        <v>114</v>
      </c>
      <c r="F8202">
        <v>327.0652</v>
      </c>
      <c r="G8202">
        <v>51208752.173</v>
      </c>
      <c r="H8202">
        <v>8463484.7205999997</v>
      </c>
      <c r="I8202">
        <v>12526682.8992</v>
      </c>
      <c r="J8202">
        <v>1061669.7095000001</v>
      </c>
      <c r="K8202">
        <v>868931.23679999996</v>
      </c>
      <c r="L8202">
        <v>3857734.28</v>
      </c>
      <c r="M8202">
        <v>570581.42000000004</v>
      </c>
      <c r="N8202">
        <v>8185.65</v>
      </c>
      <c r="O8202">
        <v>1349885.3940000001</v>
      </c>
    </row>
    <row r="8203" spans="1:15">
      <c r="A8203" s="110" t="s">
        <v>36</v>
      </c>
      <c r="B8203" s="110" t="s">
        <v>131</v>
      </c>
      <c r="C8203" s="110" t="s">
        <v>132</v>
      </c>
      <c r="D8203" s="110" t="s">
        <v>9</v>
      </c>
      <c r="E8203" s="110" t="s">
        <v>114</v>
      </c>
      <c r="F8203">
        <v>6894.8879999999999</v>
      </c>
      <c r="G8203">
        <v>589488102.40320003</v>
      </c>
      <c r="H8203">
        <v>178134992.94139999</v>
      </c>
      <c r="I8203">
        <v>160103215.68000001</v>
      </c>
      <c r="J8203">
        <v>25120755.587400001</v>
      </c>
      <c r="K8203">
        <v>22608261</v>
      </c>
      <c r="L8203">
        <v>72720199.400000006</v>
      </c>
      <c r="M8203">
        <v>12044929.16</v>
      </c>
      <c r="N8203">
        <v>2726058.676</v>
      </c>
      <c r="O8203">
        <v>28457044.66</v>
      </c>
    </row>
    <row r="8204" spans="1:15">
      <c r="A8204" s="110" t="s">
        <v>36</v>
      </c>
      <c r="B8204" s="110" t="s">
        <v>131</v>
      </c>
      <c r="C8204" s="110" t="s">
        <v>132</v>
      </c>
      <c r="D8204" s="110" t="s">
        <v>9</v>
      </c>
      <c r="E8204" s="110" t="s">
        <v>114</v>
      </c>
      <c r="F8204">
        <v>359.20920000000001</v>
      </c>
      <c r="G8204">
        <v>40451446.034999996</v>
      </c>
      <c r="H8204">
        <v>9303157.4800000004</v>
      </c>
      <c r="I8204">
        <v>8363330.0927999998</v>
      </c>
      <c r="J8204">
        <v>1313801.5832</v>
      </c>
      <c r="K8204">
        <v>1177863.9408</v>
      </c>
      <c r="L8204">
        <v>3693229.98</v>
      </c>
      <c r="M8204">
        <v>629441.02</v>
      </c>
      <c r="N8204">
        <v>142847.03400000001</v>
      </c>
      <c r="O8204">
        <v>1482551.554</v>
      </c>
    </row>
    <row r="8205" spans="1:15">
      <c r="A8205" s="110" t="s">
        <v>36</v>
      </c>
      <c r="B8205" s="110" t="s">
        <v>131</v>
      </c>
      <c r="C8205" s="110" t="s">
        <v>132</v>
      </c>
      <c r="D8205" s="110" t="s">
        <v>9</v>
      </c>
      <c r="E8205" s="110" t="s">
        <v>114</v>
      </c>
      <c r="F8205">
        <v>55.448399999999999</v>
      </c>
      <c r="G8205">
        <v>4990405.9035999998</v>
      </c>
      <c r="H8205">
        <v>1436057.3162</v>
      </c>
      <c r="I8205">
        <v>1290984.3840000001</v>
      </c>
      <c r="J8205">
        <v>210617.43160000001</v>
      </c>
      <c r="K8205">
        <v>181816.33679999999</v>
      </c>
      <c r="L8205">
        <v>570095.16</v>
      </c>
      <c r="M8205">
        <v>97165.08</v>
      </c>
      <c r="N8205">
        <v>22052.096000000001</v>
      </c>
      <c r="O8205">
        <v>228850.93</v>
      </c>
    </row>
    <row r="8206" spans="1:15">
      <c r="A8206" s="110" t="s">
        <v>36</v>
      </c>
      <c r="B8206" s="110" t="s">
        <v>131</v>
      </c>
      <c r="C8206" s="110" t="s">
        <v>132</v>
      </c>
      <c r="D8206" s="110" t="s">
        <v>9</v>
      </c>
      <c r="E8206" s="110" t="s">
        <v>114</v>
      </c>
      <c r="F8206">
        <v>79193.9764</v>
      </c>
      <c r="G8206">
        <v>11332230375.367399</v>
      </c>
      <c r="H8206">
        <v>4547361268.8764</v>
      </c>
      <c r="I8206">
        <v>2026812961.2864001</v>
      </c>
      <c r="J8206">
        <v>242338554.6442</v>
      </c>
      <c r="K8206">
        <v>274921153.63919997</v>
      </c>
      <c r="L8206">
        <v>808946207.29999995</v>
      </c>
      <c r="M8206">
        <v>138227204.02000001</v>
      </c>
      <c r="N8206">
        <v>116636613.368</v>
      </c>
      <c r="O8206">
        <v>326854698.45599997</v>
      </c>
    </row>
    <row r="8207" spans="1:15">
      <c r="A8207" s="110" t="s">
        <v>36</v>
      </c>
      <c r="B8207" s="110" t="s">
        <v>131</v>
      </c>
      <c r="C8207" s="110" t="s">
        <v>132</v>
      </c>
      <c r="D8207" s="110" t="s">
        <v>9</v>
      </c>
      <c r="E8207" s="110" t="s">
        <v>114</v>
      </c>
      <c r="F8207">
        <v>499.83920000000001</v>
      </c>
      <c r="G8207">
        <v>97112508.569999993</v>
      </c>
      <c r="H8207">
        <v>28757892.213199999</v>
      </c>
      <c r="I8207">
        <v>12819466.9824</v>
      </c>
      <c r="J8207">
        <v>1532881.0004</v>
      </c>
      <c r="K8207">
        <v>1734487.452</v>
      </c>
      <c r="L8207">
        <v>4985577.04</v>
      </c>
      <c r="M8207">
        <v>874751.4</v>
      </c>
      <c r="N8207">
        <v>741490.90399999998</v>
      </c>
      <c r="O8207">
        <v>2062969.612</v>
      </c>
    </row>
    <row r="8208" spans="1:15">
      <c r="A8208" s="110" t="s">
        <v>36</v>
      </c>
      <c r="B8208" s="110" t="s">
        <v>131</v>
      </c>
      <c r="C8208" s="110" t="s">
        <v>132</v>
      </c>
      <c r="D8208" s="110" t="s">
        <v>9</v>
      </c>
      <c r="E8208" s="110" t="s">
        <v>114</v>
      </c>
      <c r="F8208">
        <v>17.679200000000002</v>
      </c>
      <c r="G8208">
        <v>2544189.8051</v>
      </c>
      <c r="H8208">
        <v>1018016.552</v>
      </c>
      <c r="I8208">
        <v>453827.09759999998</v>
      </c>
      <c r="J8208">
        <v>59488.703999999998</v>
      </c>
      <c r="K8208">
        <v>61341.084000000003</v>
      </c>
      <c r="L8208">
        <v>174655.9</v>
      </c>
      <c r="M8208">
        <v>30975.5</v>
      </c>
      <c r="N8208">
        <v>26301.418000000001</v>
      </c>
      <c r="O8208">
        <v>72966.388000000006</v>
      </c>
    </row>
    <row r="8209" spans="1:15" hidden="1">
      <c r="A8209" s="110" t="s">
        <v>36</v>
      </c>
      <c r="B8209" s="110" t="s">
        <v>131</v>
      </c>
      <c r="C8209" s="110" t="s">
        <v>132</v>
      </c>
      <c r="D8209" s="110" t="s">
        <v>12</v>
      </c>
      <c r="E8209" s="110" t="s">
        <v>114</v>
      </c>
      <c r="F8209">
        <v>2121.5039999999999</v>
      </c>
      <c r="G8209">
        <v>108836973.90719999</v>
      </c>
      <c r="H8209">
        <v>46800647.979000002</v>
      </c>
      <c r="I8209">
        <v>5544466.8672000002</v>
      </c>
      <c r="J8209">
        <v>6687639.7844000002</v>
      </c>
      <c r="K8209">
        <v>12461429.037599999</v>
      </c>
      <c r="L8209">
        <v>56131357.5</v>
      </c>
      <c r="M8209">
        <v>3721462.58</v>
      </c>
      <c r="N8209">
        <v>30447.01</v>
      </c>
      <c r="O8209">
        <v>17425774.982000001</v>
      </c>
    </row>
    <row r="8210" spans="1:15" hidden="1">
      <c r="A8210" s="110" t="s">
        <v>36</v>
      </c>
      <c r="B8210" s="110" t="s">
        <v>131</v>
      </c>
      <c r="C8210" s="110" t="s">
        <v>132</v>
      </c>
      <c r="D8210" s="110" t="s">
        <v>11</v>
      </c>
      <c r="E8210" s="110" t="s">
        <v>114</v>
      </c>
      <c r="F8210">
        <v>0.80359999999999998</v>
      </c>
      <c r="G8210">
        <v>342092.52</v>
      </c>
      <c r="H8210">
        <v>153998.98480000001</v>
      </c>
      <c r="I8210">
        <v>26599.488000000001</v>
      </c>
      <c r="J8210">
        <v>80.791600000000003</v>
      </c>
      <c r="K8210">
        <v>1756.1448</v>
      </c>
      <c r="L8210">
        <v>11142.98</v>
      </c>
      <c r="M8210">
        <v>1401.38</v>
      </c>
      <c r="N8210">
        <v>238.12799999999999</v>
      </c>
      <c r="O8210">
        <v>3317.556</v>
      </c>
    </row>
    <row r="8211" spans="1:15" hidden="1">
      <c r="A8211" s="110" t="s">
        <v>36</v>
      </c>
      <c r="B8211" s="110" t="s">
        <v>131</v>
      </c>
      <c r="C8211" s="110" t="s">
        <v>132</v>
      </c>
      <c r="D8211" s="110" t="s">
        <v>11</v>
      </c>
      <c r="E8211" s="110" t="s">
        <v>114</v>
      </c>
      <c r="F8211">
        <v>167.14879999999999</v>
      </c>
      <c r="G8211">
        <v>54312239.381399997</v>
      </c>
      <c r="H8211">
        <v>32034949.758000001</v>
      </c>
      <c r="I8211">
        <v>5533097.3376000002</v>
      </c>
      <c r="J8211">
        <v>475183.75069999998</v>
      </c>
      <c r="K8211">
        <v>365317.08480000001</v>
      </c>
      <c r="L8211">
        <v>2317925.16</v>
      </c>
      <c r="M8211">
        <v>291578.06</v>
      </c>
      <c r="N8211">
        <v>49357.440000000002</v>
      </c>
      <c r="O8211">
        <v>689867.64</v>
      </c>
    </row>
    <row r="8212" spans="1:15" hidden="1">
      <c r="A8212" s="110" t="s">
        <v>36</v>
      </c>
      <c r="B8212" s="110" t="s">
        <v>131</v>
      </c>
      <c r="C8212" s="110" t="s">
        <v>132</v>
      </c>
      <c r="D8212" s="110" t="s">
        <v>7</v>
      </c>
      <c r="E8212" s="110" t="s">
        <v>112</v>
      </c>
      <c r="F8212">
        <v>835.74400000000003</v>
      </c>
      <c r="G8212">
        <v>116578766.30400001</v>
      </c>
      <c r="H8212">
        <v>20747892.871599998</v>
      </c>
      <c r="I8212">
        <v>30986946.412799999</v>
      </c>
      <c r="J8212">
        <v>1268348.2408</v>
      </c>
      <c r="K8212">
        <v>2306728.5192</v>
      </c>
      <c r="L8212">
        <v>7904704.8799999999</v>
      </c>
      <c r="M8212">
        <v>1200265.1599999999</v>
      </c>
      <c r="N8212">
        <v>685396.42599999998</v>
      </c>
      <c r="O8212">
        <v>2073781.8859999999</v>
      </c>
    </row>
    <row r="8213" spans="1:15" hidden="1">
      <c r="A8213" s="110" t="s">
        <v>36</v>
      </c>
      <c r="B8213" s="110" t="s">
        <v>131</v>
      </c>
      <c r="C8213" s="110" t="s">
        <v>132</v>
      </c>
      <c r="D8213" s="110" t="s">
        <v>7</v>
      </c>
      <c r="E8213" s="110" t="s">
        <v>112</v>
      </c>
      <c r="F8213">
        <v>2590.8063999999999</v>
      </c>
      <c r="G8213">
        <v>361394175.5424</v>
      </c>
      <c r="H8213">
        <v>65259607.930399999</v>
      </c>
      <c r="I8213">
        <v>91726112.102400005</v>
      </c>
      <c r="J8213">
        <v>3842391.5621000002</v>
      </c>
      <c r="K8213">
        <v>9334436.5439999998</v>
      </c>
      <c r="L8213">
        <v>37577368.380000003</v>
      </c>
      <c r="M8213">
        <v>5621405.04</v>
      </c>
      <c r="N8213">
        <v>2367323.3539999998</v>
      </c>
      <c r="O8213">
        <v>6428720.8700000001</v>
      </c>
    </row>
    <row r="8214" spans="1:15" hidden="1">
      <c r="A8214" s="110" t="s">
        <v>36</v>
      </c>
      <c r="B8214" s="110" t="s">
        <v>131</v>
      </c>
      <c r="C8214" s="110" t="s">
        <v>132</v>
      </c>
      <c r="D8214" s="110" t="s">
        <v>7</v>
      </c>
      <c r="E8214" s="110" t="s">
        <v>112</v>
      </c>
      <c r="F8214">
        <v>615.55759999999998</v>
      </c>
      <c r="G8214">
        <v>102379540.03200001</v>
      </c>
      <c r="H8214">
        <v>15485098.546399999</v>
      </c>
      <c r="I8214">
        <v>21713855.577599999</v>
      </c>
      <c r="J8214">
        <v>916886.22820000001</v>
      </c>
      <c r="K8214">
        <v>2223785.88</v>
      </c>
      <c r="L8214">
        <v>9014368.2400000002</v>
      </c>
      <c r="M8214">
        <v>1409505.38</v>
      </c>
      <c r="N8214">
        <v>602869.74</v>
      </c>
      <c r="O8214">
        <v>1527419.74</v>
      </c>
    </row>
    <row r="8215" spans="1:15" hidden="1">
      <c r="A8215" s="110" t="s">
        <v>36</v>
      </c>
      <c r="B8215" s="110" t="s">
        <v>131</v>
      </c>
      <c r="C8215" s="110" t="s">
        <v>132</v>
      </c>
      <c r="D8215" s="110" t="s">
        <v>7</v>
      </c>
      <c r="E8215" s="110" t="s">
        <v>112</v>
      </c>
      <c r="F8215">
        <v>176.792</v>
      </c>
      <c r="G8215">
        <v>23316720.6666</v>
      </c>
      <c r="H8215">
        <v>4446468.1465999996</v>
      </c>
      <c r="I8215">
        <v>6233317.2479999997</v>
      </c>
      <c r="J8215">
        <v>244384.5827</v>
      </c>
      <c r="K8215">
        <v>638605.27439999999</v>
      </c>
      <c r="L8215">
        <v>2591143.42</v>
      </c>
      <c r="M8215">
        <v>406024.64</v>
      </c>
      <c r="N8215">
        <v>173906.50200000001</v>
      </c>
      <c r="O8215">
        <v>438684.092</v>
      </c>
    </row>
    <row r="8216" spans="1:15" hidden="1">
      <c r="A8216" s="110" t="s">
        <v>36</v>
      </c>
      <c r="B8216" s="110" t="s">
        <v>131</v>
      </c>
      <c r="C8216" s="110" t="s">
        <v>132</v>
      </c>
      <c r="D8216" s="110" t="s">
        <v>7</v>
      </c>
      <c r="E8216" s="110" t="s">
        <v>112</v>
      </c>
      <c r="F8216">
        <v>10.4468</v>
      </c>
      <c r="G8216">
        <v>1737511.7760000001</v>
      </c>
      <c r="H8216">
        <v>262801.75079999998</v>
      </c>
      <c r="I8216">
        <v>368511.14880000002</v>
      </c>
      <c r="J8216">
        <v>2530.6408000000001</v>
      </c>
      <c r="K8216">
        <v>37740.729599999999</v>
      </c>
      <c r="L8216">
        <v>152986.57999999999</v>
      </c>
      <c r="M8216">
        <v>23920.22</v>
      </c>
      <c r="N8216">
        <v>10230.484</v>
      </c>
      <c r="O8216">
        <v>25922.578000000001</v>
      </c>
    </row>
    <row r="8217" spans="1:15">
      <c r="A8217" s="110" t="s">
        <v>36</v>
      </c>
      <c r="B8217" s="110" t="s">
        <v>131</v>
      </c>
      <c r="C8217" s="110" t="s">
        <v>132</v>
      </c>
      <c r="D8217" s="110" t="s">
        <v>9</v>
      </c>
      <c r="E8217" s="110" t="s">
        <v>112</v>
      </c>
      <c r="F8217">
        <v>2950.8191999999999</v>
      </c>
      <c r="G8217">
        <v>305393852.77630001</v>
      </c>
      <c r="H8217">
        <v>85682120.956200004</v>
      </c>
      <c r="I8217">
        <v>62684954.841600001</v>
      </c>
      <c r="J8217">
        <v>5371843.2707000002</v>
      </c>
      <c r="K8217">
        <v>9245431.0872000009</v>
      </c>
      <c r="L8217">
        <v>25665767.120000001</v>
      </c>
      <c r="M8217">
        <v>9722513.6799999997</v>
      </c>
      <c r="N8217">
        <v>9085873.0600000005</v>
      </c>
      <c r="O8217">
        <v>7322042.7280000001</v>
      </c>
    </row>
    <row r="8218" spans="1:15">
      <c r="A8218" s="110" t="s">
        <v>36</v>
      </c>
      <c r="B8218" s="110" t="s">
        <v>131</v>
      </c>
      <c r="C8218" s="110" t="s">
        <v>132</v>
      </c>
      <c r="D8218" s="110" t="s">
        <v>9</v>
      </c>
      <c r="E8218" s="110" t="s">
        <v>112</v>
      </c>
      <c r="F8218">
        <v>1510.768</v>
      </c>
      <c r="G8218">
        <v>204001257.62020001</v>
      </c>
      <c r="H8218">
        <v>43517348.134999998</v>
      </c>
      <c r="I8218">
        <v>31834936.358399998</v>
      </c>
      <c r="J8218">
        <v>2763679.8012999999</v>
      </c>
      <c r="K8218">
        <v>4780506.8808000004</v>
      </c>
      <c r="L8218">
        <v>13139072.380000001</v>
      </c>
      <c r="M8218">
        <v>5214507.0999999996</v>
      </c>
      <c r="N8218">
        <v>4868123.7659999998</v>
      </c>
      <c r="O8218">
        <v>3748758.0019999999</v>
      </c>
    </row>
    <row r="8219" spans="1:15">
      <c r="A8219" s="110" t="s">
        <v>36</v>
      </c>
      <c r="B8219" s="110" t="s">
        <v>131</v>
      </c>
      <c r="C8219" s="110" t="s">
        <v>132</v>
      </c>
      <c r="D8219" s="110" t="s">
        <v>9</v>
      </c>
      <c r="E8219" s="110" t="s">
        <v>112</v>
      </c>
      <c r="F8219">
        <v>109.28959999999999</v>
      </c>
      <c r="G8219">
        <v>11808238.226399999</v>
      </c>
      <c r="H8219">
        <v>3158977.2332000001</v>
      </c>
      <c r="I8219">
        <v>2311340.4287999999</v>
      </c>
      <c r="J8219">
        <v>200148.08590000001</v>
      </c>
      <c r="K8219">
        <v>344074.19760000001</v>
      </c>
      <c r="L8219">
        <v>950079.88</v>
      </c>
      <c r="M8219">
        <v>371300.92</v>
      </c>
      <c r="N8219">
        <v>339371.18599999999</v>
      </c>
      <c r="O8219">
        <v>271187.20199999999</v>
      </c>
    </row>
    <row r="8220" spans="1:15">
      <c r="A8220" s="110" t="s">
        <v>36</v>
      </c>
      <c r="B8220" s="110" t="s">
        <v>131</v>
      </c>
      <c r="C8220" s="110" t="s">
        <v>132</v>
      </c>
      <c r="D8220" s="110" t="s">
        <v>9</v>
      </c>
      <c r="E8220" s="110" t="s">
        <v>112</v>
      </c>
      <c r="F8220">
        <v>4.0179999999999998</v>
      </c>
      <c r="G8220">
        <v>542972.43000000005</v>
      </c>
      <c r="H8220">
        <v>116137.9448</v>
      </c>
      <c r="I8220">
        <v>84976.665599999993</v>
      </c>
      <c r="J8220">
        <v>451.18990000000002</v>
      </c>
      <c r="K8220">
        <v>12649.024799999999</v>
      </c>
      <c r="L8220">
        <v>34930.36</v>
      </c>
      <c r="M8220">
        <v>13650.54</v>
      </c>
      <c r="N8220">
        <v>12476.464</v>
      </c>
      <c r="O8220">
        <v>9969.8060000000005</v>
      </c>
    </row>
    <row r="8221" spans="1:15">
      <c r="A8221" s="110" t="s">
        <v>36</v>
      </c>
      <c r="B8221" s="110" t="s">
        <v>131</v>
      </c>
      <c r="C8221" s="110" t="s">
        <v>132</v>
      </c>
      <c r="D8221" s="110" t="s">
        <v>9</v>
      </c>
      <c r="E8221" s="110" t="s">
        <v>112</v>
      </c>
      <c r="F8221">
        <v>8592.0912000000008</v>
      </c>
      <c r="G8221">
        <v>1229481853.4275</v>
      </c>
      <c r="H8221">
        <v>487993670.39579999</v>
      </c>
      <c r="I8221">
        <v>202740046.67519999</v>
      </c>
      <c r="J8221">
        <v>14582820.338500001</v>
      </c>
      <c r="K8221">
        <v>24614132.601599999</v>
      </c>
      <c r="L8221">
        <v>78408600.900000006</v>
      </c>
      <c r="M8221">
        <v>21357804.460000001</v>
      </c>
      <c r="N8221">
        <v>15387145.84</v>
      </c>
      <c r="O8221">
        <v>21320067.076000001</v>
      </c>
    </row>
    <row r="8222" spans="1:15">
      <c r="A8222" s="110" t="s">
        <v>36</v>
      </c>
      <c r="B8222" s="110" t="s">
        <v>131</v>
      </c>
      <c r="C8222" s="110" t="s">
        <v>132</v>
      </c>
      <c r="D8222" s="110" t="s">
        <v>9</v>
      </c>
      <c r="E8222" s="110" t="s">
        <v>112</v>
      </c>
      <c r="F8222">
        <v>860.65560000000005</v>
      </c>
      <c r="G8222">
        <v>167214624.88499999</v>
      </c>
      <c r="H8222">
        <v>48875024.930799998</v>
      </c>
      <c r="I8222">
        <v>20308814.572799999</v>
      </c>
      <c r="J8222">
        <v>1444606.8783</v>
      </c>
      <c r="K8222">
        <v>2463472.6343999999</v>
      </c>
      <c r="L8222">
        <v>7845945.3200000003</v>
      </c>
      <c r="M8222">
        <v>2159773.4</v>
      </c>
      <c r="N8222">
        <v>1526022.5419999999</v>
      </c>
      <c r="O8222">
        <v>2135595.0440000002</v>
      </c>
    </row>
    <row r="8223" spans="1:15">
      <c r="A8223" s="110" t="s">
        <v>36</v>
      </c>
      <c r="B8223" s="110" t="s">
        <v>131</v>
      </c>
      <c r="C8223" s="110" t="s">
        <v>132</v>
      </c>
      <c r="D8223" s="110" t="s">
        <v>9</v>
      </c>
      <c r="E8223" s="110" t="s">
        <v>112</v>
      </c>
      <c r="F8223">
        <v>11.250400000000001</v>
      </c>
      <c r="G8223">
        <v>1666324.7093</v>
      </c>
      <c r="H8223">
        <v>638889.14199999999</v>
      </c>
      <c r="I8223">
        <v>265474.54080000002</v>
      </c>
      <c r="J8223">
        <v>187.68510000000001</v>
      </c>
      <c r="K8223">
        <v>32202.1872</v>
      </c>
      <c r="L8223">
        <v>102560.68</v>
      </c>
      <c r="M8223">
        <v>28233.42</v>
      </c>
      <c r="N8223">
        <v>19946.828000000001</v>
      </c>
      <c r="O8223">
        <v>27915.998</v>
      </c>
    </row>
    <row r="8224" spans="1:15" hidden="1">
      <c r="A8224" s="110" t="s">
        <v>36</v>
      </c>
      <c r="B8224" s="110" t="s">
        <v>131</v>
      </c>
      <c r="C8224" s="110" t="s">
        <v>132</v>
      </c>
      <c r="D8224" s="110" t="s">
        <v>11</v>
      </c>
      <c r="E8224" s="110" t="s">
        <v>112</v>
      </c>
      <c r="F8224">
        <v>3.2143999999999999</v>
      </c>
      <c r="G8224">
        <v>1368370.08</v>
      </c>
      <c r="H8224">
        <v>508895.32919999998</v>
      </c>
      <c r="I8224">
        <v>100005.88800000001</v>
      </c>
      <c r="J8224">
        <v>16946.344400000002</v>
      </c>
      <c r="K8224">
        <v>12483.417600000001</v>
      </c>
      <c r="L8224">
        <v>71354.759999999995</v>
      </c>
      <c r="M8224">
        <v>10681.32</v>
      </c>
      <c r="N8224">
        <v>5356.9780000000001</v>
      </c>
      <c r="O8224">
        <v>7976.3860000000004</v>
      </c>
    </row>
    <row r="8225" spans="1:15" hidden="1">
      <c r="A8225" s="110" t="s">
        <v>36</v>
      </c>
      <c r="B8225" s="110" t="s">
        <v>131</v>
      </c>
      <c r="C8225" s="110" t="s">
        <v>132</v>
      </c>
      <c r="D8225" s="110" t="s">
        <v>11</v>
      </c>
      <c r="E8225" s="110" t="s">
        <v>112</v>
      </c>
      <c r="F8225">
        <v>504.66079999999999</v>
      </c>
      <c r="G8225">
        <v>187997198.9465</v>
      </c>
      <c r="H8225">
        <v>79896875.299600005</v>
      </c>
      <c r="I8225">
        <v>15700831.5264</v>
      </c>
      <c r="J8225">
        <v>3399838.9086000002</v>
      </c>
      <c r="K8225">
        <v>1959881.5079999999</v>
      </c>
      <c r="L8225">
        <v>11202658.779999999</v>
      </c>
      <c r="M8225">
        <v>1676941</v>
      </c>
      <c r="N8225">
        <v>840999.54399999999</v>
      </c>
      <c r="O8225">
        <v>1252244.7960000001</v>
      </c>
    </row>
    <row r="8226" spans="1:15" hidden="1">
      <c r="A8226" s="110" t="s">
        <v>36</v>
      </c>
      <c r="B8226" s="110" t="s">
        <v>131</v>
      </c>
      <c r="C8226" s="110" t="s">
        <v>132</v>
      </c>
      <c r="D8226" s="110" t="s">
        <v>7</v>
      </c>
      <c r="E8226" s="110" t="s">
        <v>112</v>
      </c>
      <c r="F8226">
        <v>4345.8688000000002</v>
      </c>
      <c r="G8226">
        <v>508458827.03619999</v>
      </c>
      <c r="H8226">
        <v>112033902.7166</v>
      </c>
      <c r="I8226">
        <v>158394618.54719999</v>
      </c>
      <c r="J8226">
        <v>10173363.870300001</v>
      </c>
      <c r="K8226">
        <v>12044972.980799999</v>
      </c>
      <c r="L8226">
        <v>35158567.640000001</v>
      </c>
      <c r="M8226">
        <v>12647784.140000001</v>
      </c>
      <c r="N8226">
        <v>3090715.628</v>
      </c>
      <c r="O8226">
        <v>10783662.560000001</v>
      </c>
    </row>
    <row r="8227" spans="1:15" hidden="1">
      <c r="A8227" s="110" t="s">
        <v>36</v>
      </c>
      <c r="B8227" s="110" t="s">
        <v>131</v>
      </c>
      <c r="C8227" s="110" t="s">
        <v>132</v>
      </c>
      <c r="D8227" s="110" t="s">
        <v>7</v>
      </c>
      <c r="E8227" s="110" t="s">
        <v>112</v>
      </c>
      <c r="F8227">
        <v>1081.6456000000001</v>
      </c>
      <c r="G8227">
        <v>146168178.15599999</v>
      </c>
      <c r="H8227">
        <v>27814298.057599999</v>
      </c>
      <c r="I8227">
        <v>39416663.4432</v>
      </c>
      <c r="J8227">
        <v>2539831.1949</v>
      </c>
      <c r="K8227">
        <v>2982931.0559999999</v>
      </c>
      <c r="L8227">
        <v>8677688.5399999991</v>
      </c>
      <c r="M8227">
        <v>3283266.06</v>
      </c>
      <c r="N8227">
        <v>805247.87199999997</v>
      </c>
      <c r="O8227">
        <v>2683952.4139999999</v>
      </c>
    </row>
    <row r="8228" spans="1:15" hidden="1">
      <c r="A8228" s="110" t="s">
        <v>36</v>
      </c>
      <c r="B8228" s="110" t="s">
        <v>131</v>
      </c>
      <c r="C8228" s="110" t="s">
        <v>132</v>
      </c>
      <c r="D8228" s="110" t="s">
        <v>7</v>
      </c>
      <c r="E8228" s="110" t="s">
        <v>112</v>
      </c>
      <c r="F8228">
        <v>298.93920000000003</v>
      </c>
      <c r="G8228">
        <v>36260246.223399997</v>
      </c>
      <c r="H8228">
        <v>7694270.8794</v>
      </c>
      <c r="I8228">
        <v>10893187.7952</v>
      </c>
      <c r="J8228">
        <v>661081.44510000001</v>
      </c>
      <c r="K8228">
        <v>824603.41440000001</v>
      </c>
      <c r="L8228">
        <v>2399602.08</v>
      </c>
      <c r="M8228">
        <v>900281.28</v>
      </c>
      <c r="N8228">
        <v>220802.38399999999</v>
      </c>
      <c r="O8228">
        <v>741776.83799999999</v>
      </c>
    </row>
    <row r="8229" spans="1:15" hidden="1">
      <c r="A8229" s="110" t="s">
        <v>36</v>
      </c>
      <c r="B8229" s="110" t="s">
        <v>131</v>
      </c>
      <c r="C8229" s="110" t="s">
        <v>132</v>
      </c>
      <c r="D8229" s="110" t="s">
        <v>7</v>
      </c>
      <c r="E8229" s="110" t="s">
        <v>112</v>
      </c>
      <c r="F8229">
        <v>17.679200000000002</v>
      </c>
      <c r="G8229">
        <v>2389078.6919999998</v>
      </c>
      <c r="H8229">
        <v>454600.52980000002</v>
      </c>
      <c r="I8229">
        <v>644265.73439999996</v>
      </c>
      <c r="J8229">
        <v>58229.598299999998</v>
      </c>
      <c r="K8229">
        <v>48763.792800000003</v>
      </c>
      <c r="L8229">
        <v>141872.29999999999</v>
      </c>
      <c r="M8229">
        <v>53634.559999999998</v>
      </c>
      <c r="N8229">
        <v>13152.062</v>
      </c>
      <c r="O8229">
        <v>43868.77</v>
      </c>
    </row>
    <row r="8230" spans="1:15" hidden="1">
      <c r="A8230" s="110" t="s">
        <v>36</v>
      </c>
      <c r="B8230" s="110" t="s">
        <v>131</v>
      </c>
      <c r="C8230" s="110" t="s">
        <v>132</v>
      </c>
      <c r="D8230" s="110" t="s">
        <v>7</v>
      </c>
      <c r="E8230" s="110" t="s">
        <v>112</v>
      </c>
      <c r="F8230">
        <v>18052.070400000001</v>
      </c>
      <c r="G8230">
        <v>2112059743.0732999</v>
      </c>
      <c r="H8230">
        <v>435728221.94440001</v>
      </c>
      <c r="I8230">
        <v>695258023.48800004</v>
      </c>
      <c r="J8230">
        <v>42318011.307800002</v>
      </c>
      <c r="K8230">
        <v>51330157.984800003</v>
      </c>
      <c r="L8230">
        <v>140167497.03999999</v>
      </c>
      <c r="M8230">
        <v>48873334.140000001</v>
      </c>
      <c r="N8230">
        <v>37873491.700000003</v>
      </c>
      <c r="O8230">
        <v>44793675.387999997</v>
      </c>
    </row>
    <row r="8231" spans="1:15">
      <c r="A8231" s="110" t="s">
        <v>36</v>
      </c>
      <c r="B8231" s="110" t="s">
        <v>131</v>
      </c>
      <c r="C8231" s="110" t="s">
        <v>132</v>
      </c>
      <c r="D8231" s="110" t="s">
        <v>9</v>
      </c>
      <c r="E8231" s="110" t="s">
        <v>112</v>
      </c>
      <c r="F8231">
        <v>6017.3567999999996</v>
      </c>
      <c r="G8231">
        <v>622763935.0733</v>
      </c>
      <c r="H8231">
        <v>176872696.32300001</v>
      </c>
      <c r="I8231">
        <v>133883096.67839999</v>
      </c>
      <c r="J8231">
        <v>12321742.464</v>
      </c>
      <c r="K8231">
        <v>17703367.1712</v>
      </c>
      <c r="L8231">
        <v>47140662.659999996</v>
      </c>
      <c r="M8231">
        <v>19701397.899999999</v>
      </c>
      <c r="N8231">
        <v>14283898.816</v>
      </c>
      <c r="O8231">
        <v>14931225.43</v>
      </c>
    </row>
    <row r="8232" spans="1:15">
      <c r="A8232" s="110" t="s">
        <v>36</v>
      </c>
      <c r="B8232" s="110" t="s">
        <v>131</v>
      </c>
      <c r="C8232" s="110" t="s">
        <v>132</v>
      </c>
      <c r="D8232" s="110" t="s">
        <v>9</v>
      </c>
      <c r="E8232" s="110" t="s">
        <v>112</v>
      </c>
      <c r="F8232">
        <v>3052.8764000000001</v>
      </c>
      <c r="G8232">
        <v>412294169.32700002</v>
      </c>
      <c r="H8232">
        <v>89911933.278400004</v>
      </c>
      <c r="I8232">
        <v>68309397.292799994</v>
      </c>
      <c r="J8232">
        <v>6251059.4930999996</v>
      </c>
      <c r="K8232">
        <v>8683437.2975999992</v>
      </c>
      <c r="L8232">
        <v>22462558.48</v>
      </c>
      <c r="M8232">
        <v>10571190.720000001</v>
      </c>
      <c r="N8232">
        <v>7480588.1699999999</v>
      </c>
      <c r="O8232">
        <v>7575283.7379999999</v>
      </c>
    </row>
    <row r="8233" spans="1:15">
      <c r="A8233" s="110" t="s">
        <v>36</v>
      </c>
      <c r="B8233" s="110" t="s">
        <v>131</v>
      </c>
      <c r="C8233" s="110" t="s">
        <v>132</v>
      </c>
      <c r="D8233" s="110" t="s">
        <v>9</v>
      </c>
      <c r="E8233" s="110" t="s">
        <v>112</v>
      </c>
      <c r="F8233">
        <v>167.95240000000001</v>
      </c>
      <c r="G8233">
        <v>18141237.9364</v>
      </c>
      <c r="H8233">
        <v>4932747.0722000003</v>
      </c>
      <c r="I8233">
        <v>3744870.9887999999</v>
      </c>
      <c r="J8233">
        <v>339820.56760000001</v>
      </c>
      <c r="K8233">
        <v>489866.09759999998</v>
      </c>
      <c r="L8233">
        <v>1297399.08</v>
      </c>
      <c r="M8233">
        <v>557599.18000000005</v>
      </c>
      <c r="N8233">
        <v>385366.87199999997</v>
      </c>
      <c r="O8233">
        <v>416750.158</v>
      </c>
    </row>
    <row r="8234" spans="1:15">
      <c r="A8234" s="110" t="s">
        <v>36</v>
      </c>
      <c r="B8234" s="110" t="s">
        <v>131</v>
      </c>
      <c r="C8234" s="110" t="s">
        <v>132</v>
      </c>
      <c r="D8234" s="110" t="s">
        <v>9</v>
      </c>
      <c r="E8234" s="110" t="s">
        <v>112</v>
      </c>
      <c r="F8234">
        <v>1.6072</v>
      </c>
      <c r="G8234">
        <v>217188.97200000001</v>
      </c>
      <c r="H8234">
        <v>47203.808400000002</v>
      </c>
      <c r="I8234">
        <v>35835.705600000001</v>
      </c>
      <c r="J8234">
        <v>582.94230000000005</v>
      </c>
      <c r="K8234">
        <v>4687.4808000000003</v>
      </c>
      <c r="L8234">
        <v>12414.8</v>
      </c>
      <c r="M8234">
        <v>5335.74</v>
      </c>
      <c r="N8234">
        <v>3688.2779999999998</v>
      </c>
      <c r="O8234">
        <v>3987.7420000000002</v>
      </c>
    </row>
    <row r="8235" spans="1:15">
      <c r="A8235" s="110" t="s">
        <v>36</v>
      </c>
      <c r="B8235" s="110" t="s">
        <v>131</v>
      </c>
      <c r="C8235" s="110" t="s">
        <v>132</v>
      </c>
      <c r="D8235" s="110" t="s">
        <v>9</v>
      </c>
      <c r="E8235" s="110" t="s">
        <v>112</v>
      </c>
      <c r="F8235">
        <v>6399.8703999999998</v>
      </c>
      <c r="G8235">
        <v>915786894.93980002</v>
      </c>
      <c r="H8235">
        <v>364445468.98979998</v>
      </c>
      <c r="I8235">
        <v>154096663.98719999</v>
      </c>
      <c r="J8235">
        <v>13341662.814300001</v>
      </c>
      <c r="K8235">
        <v>18639043.4232</v>
      </c>
      <c r="L8235">
        <v>53752343.159999996</v>
      </c>
      <c r="M8235">
        <v>18295494.780000001</v>
      </c>
      <c r="N8235">
        <v>11216175.168</v>
      </c>
      <c r="O8235">
        <v>15880378.381999999</v>
      </c>
    </row>
    <row r="8236" spans="1:15">
      <c r="A8236" s="110" t="s">
        <v>36</v>
      </c>
      <c r="B8236" s="110" t="s">
        <v>131</v>
      </c>
      <c r="C8236" s="110" t="s">
        <v>132</v>
      </c>
      <c r="D8236" s="110" t="s">
        <v>9</v>
      </c>
      <c r="E8236" s="110" t="s">
        <v>112</v>
      </c>
      <c r="F8236">
        <v>810.02880000000005</v>
      </c>
      <c r="G8236">
        <v>157378470.47999999</v>
      </c>
      <c r="H8236">
        <v>46100168.628799997</v>
      </c>
      <c r="I8236">
        <v>19505973.695999999</v>
      </c>
      <c r="J8236">
        <v>1707783.5822999999</v>
      </c>
      <c r="K8236">
        <v>2353288.9391999999</v>
      </c>
      <c r="L8236">
        <v>6765050.0199999996</v>
      </c>
      <c r="M8236">
        <v>2342872.02</v>
      </c>
      <c r="N8236">
        <v>1410624.27</v>
      </c>
      <c r="O8236">
        <v>2009973.504</v>
      </c>
    </row>
    <row r="8237" spans="1:15" hidden="1">
      <c r="A8237" s="110" t="s">
        <v>36</v>
      </c>
      <c r="B8237" s="110" t="s">
        <v>131</v>
      </c>
      <c r="C8237" s="110" t="s">
        <v>132</v>
      </c>
      <c r="D8237" s="110" t="s">
        <v>7</v>
      </c>
      <c r="E8237" s="110" t="s">
        <v>112</v>
      </c>
      <c r="F8237">
        <v>10279.6512</v>
      </c>
      <c r="G8237">
        <v>1517267265.4339001</v>
      </c>
      <c r="H8237">
        <v>312235061.42299998</v>
      </c>
      <c r="I8237">
        <v>380119467.648</v>
      </c>
      <c r="J8237">
        <v>21123214.3629</v>
      </c>
      <c r="K8237">
        <v>35836259.198399998</v>
      </c>
      <c r="L8237">
        <v>141162312.84</v>
      </c>
      <c r="M8237">
        <v>25704577.719999999</v>
      </c>
      <c r="N8237">
        <v>9005523.8019999992</v>
      </c>
      <c r="O8237">
        <v>25507509.170000002</v>
      </c>
    </row>
    <row r="8238" spans="1:15" hidden="1">
      <c r="A8238" s="110" t="s">
        <v>36</v>
      </c>
      <c r="B8238" s="110" t="s">
        <v>131</v>
      </c>
      <c r="C8238" s="110" t="s">
        <v>132</v>
      </c>
      <c r="D8238" s="110" t="s">
        <v>7</v>
      </c>
      <c r="E8238" s="110" t="s">
        <v>112</v>
      </c>
      <c r="F8238">
        <v>3501.2851999999998</v>
      </c>
      <c r="G8238">
        <v>642639335.4612</v>
      </c>
      <c r="H8238">
        <v>106489668.82780001</v>
      </c>
      <c r="I8238">
        <v>129439413.29279999</v>
      </c>
      <c r="J8238">
        <v>7169122.7923999997</v>
      </c>
      <c r="K8238">
        <v>12181521.873600001</v>
      </c>
      <c r="L8238">
        <v>47750803.340000004</v>
      </c>
      <c r="M8238">
        <v>9069343.5</v>
      </c>
      <c r="N8238">
        <v>3158623.6</v>
      </c>
      <c r="O8238">
        <v>8687946.7400000002</v>
      </c>
    </row>
    <row r="8239" spans="1:15" hidden="1">
      <c r="A8239" s="110" t="s">
        <v>36</v>
      </c>
      <c r="B8239" s="110" t="s">
        <v>131</v>
      </c>
      <c r="C8239" s="110" t="s">
        <v>132</v>
      </c>
      <c r="D8239" s="110" t="s">
        <v>7</v>
      </c>
      <c r="E8239" s="110" t="s">
        <v>112</v>
      </c>
      <c r="F8239">
        <v>446.80160000000001</v>
      </c>
      <c r="G8239">
        <v>67870717.612200007</v>
      </c>
      <c r="H8239">
        <v>13592824.4476</v>
      </c>
      <c r="I8239">
        <v>16516872.960000001</v>
      </c>
      <c r="J8239">
        <v>860594.3848</v>
      </c>
      <c r="K8239">
        <v>1553910.0696</v>
      </c>
      <c r="L8239">
        <v>6086058.04</v>
      </c>
      <c r="M8239">
        <v>1165110.1200000001</v>
      </c>
      <c r="N8239">
        <v>405377.74200000003</v>
      </c>
      <c r="O8239">
        <v>1108675.26</v>
      </c>
    </row>
    <row r="8240" spans="1:15" hidden="1">
      <c r="A8240" s="110" t="s">
        <v>36</v>
      </c>
      <c r="B8240" s="110" t="s">
        <v>131</v>
      </c>
      <c r="C8240" s="110" t="s">
        <v>132</v>
      </c>
      <c r="D8240" s="110" t="s">
        <v>7</v>
      </c>
      <c r="E8240" s="110" t="s">
        <v>112</v>
      </c>
      <c r="F8240">
        <v>3.2143999999999999</v>
      </c>
      <c r="G8240">
        <v>590308.48800000001</v>
      </c>
      <c r="H8240">
        <v>97790.452999999994</v>
      </c>
      <c r="I8240">
        <v>118826.2656</v>
      </c>
      <c r="J8240">
        <v>1436.8471999999999</v>
      </c>
      <c r="K8240">
        <v>11179.814399999999</v>
      </c>
      <c r="L8240">
        <v>43784.72</v>
      </c>
      <c r="M8240">
        <v>8382.0400000000009</v>
      </c>
      <c r="N8240">
        <v>2916.1660000000002</v>
      </c>
      <c r="O8240">
        <v>7976.3860000000004</v>
      </c>
    </row>
    <row r="8241" spans="1:15">
      <c r="A8241" s="110" t="s">
        <v>36</v>
      </c>
      <c r="B8241" s="110" t="s">
        <v>131</v>
      </c>
      <c r="C8241" s="110" t="s">
        <v>132</v>
      </c>
      <c r="D8241" s="110" t="s">
        <v>9</v>
      </c>
      <c r="E8241" s="110" t="s">
        <v>112</v>
      </c>
      <c r="F8241">
        <v>12410.7984</v>
      </c>
      <c r="G8241">
        <v>1876423360.3315001</v>
      </c>
      <c r="H8241">
        <v>827079942.05760002</v>
      </c>
      <c r="I8241">
        <v>303492076.68480003</v>
      </c>
      <c r="J8241">
        <v>21063943.174699999</v>
      </c>
      <c r="K8241">
        <v>37176859.223999999</v>
      </c>
      <c r="L8241">
        <v>118651239.88</v>
      </c>
      <c r="M8241">
        <v>32970364.84</v>
      </c>
      <c r="N8241">
        <v>24513775.77</v>
      </c>
      <c r="O8241">
        <v>30795651.942000002</v>
      </c>
    </row>
    <row r="8242" spans="1:15">
      <c r="A8242" s="110" t="s">
        <v>36</v>
      </c>
      <c r="B8242" s="110" t="s">
        <v>131</v>
      </c>
      <c r="C8242" s="110" t="s">
        <v>132</v>
      </c>
      <c r="D8242" s="110" t="s">
        <v>9</v>
      </c>
      <c r="E8242" s="110" t="s">
        <v>112</v>
      </c>
      <c r="F8242">
        <v>1933.4616000000001</v>
      </c>
      <c r="G8242">
        <v>375647420.61000001</v>
      </c>
      <c r="H8242">
        <v>128720712.2634</v>
      </c>
      <c r="I8242">
        <v>47253049.728</v>
      </c>
      <c r="J8242">
        <v>3286296.9095000001</v>
      </c>
      <c r="K8242">
        <v>5774945.3496000003</v>
      </c>
      <c r="L8242">
        <v>18442287.079999998</v>
      </c>
      <c r="M8242">
        <v>5273179.74</v>
      </c>
      <c r="N8242">
        <v>3827519.74</v>
      </c>
      <c r="O8242">
        <v>4797613.5240000002</v>
      </c>
    </row>
    <row r="8243" spans="1:15" hidden="1">
      <c r="A8243" s="110" t="s">
        <v>36</v>
      </c>
      <c r="B8243" s="110" t="s">
        <v>131</v>
      </c>
      <c r="C8243" s="110" t="s">
        <v>132</v>
      </c>
      <c r="D8243" s="110" t="s">
        <v>11</v>
      </c>
      <c r="E8243" s="110" t="s">
        <v>112</v>
      </c>
      <c r="F8243">
        <v>68.305999999999997</v>
      </c>
      <c r="G8243">
        <v>25279041.3266</v>
      </c>
      <c r="H8243">
        <v>12740658.340399999</v>
      </c>
      <c r="I8243">
        <v>2223092.16</v>
      </c>
      <c r="J8243">
        <v>2843938.1557999998</v>
      </c>
      <c r="K8243">
        <v>179651.0448</v>
      </c>
      <c r="L8243">
        <v>1281488.6200000001</v>
      </c>
      <c r="M8243">
        <v>168175.44</v>
      </c>
      <c r="N8243">
        <v>95353.126000000004</v>
      </c>
      <c r="O8243">
        <v>169491.212</v>
      </c>
    </row>
    <row r="8244" spans="1:15" hidden="1">
      <c r="A8244" s="110" t="s">
        <v>36</v>
      </c>
      <c r="B8244" s="110" t="s">
        <v>131</v>
      </c>
      <c r="C8244" s="110" t="s">
        <v>132</v>
      </c>
      <c r="D8244" s="110" t="s">
        <v>7</v>
      </c>
      <c r="E8244" s="110" t="s">
        <v>112</v>
      </c>
      <c r="F8244">
        <v>4095.1455999999998</v>
      </c>
      <c r="G8244">
        <v>604439804.92900002</v>
      </c>
      <c r="H8244">
        <v>136241348.1182</v>
      </c>
      <c r="I8244">
        <v>148995060.09599999</v>
      </c>
      <c r="J8244">
        <v>8027970.8361999998</v>
      </c>
      <c r="K8244">
        <v>12270913.452</v>
      </c>
      <c r="L8244">
        <v>42653265.960000001</v>
      </c>
      <c r="M8244">
        <v>9138961.5</v>
      </c>
      <c r="N8244">
        <v>3100585.3119999999</v>
      </c>
      <c r="O8244">
        <v>10161527.903999999</v>
      </c>
    </row>
    <row r="8245" spans="1:15" hidden="1">
      <c r="A8245" s="110" t="s">
        <v>36</v>
      </c>
      <c r="B8245" s="110" t="s">
        <v>131</v>
      </c>
      <c r="C8245" s="110" t="s">
        <v>132</v>
      </c>
      <c r="D8245" s="110" t="s">
        <v>7</v>
      </c>
      <c r="E8245" s="110" t="s">
        <v>112</v>
      </c>
      <c r="F8245">
        <v>3380.7451999999998</v>
      </c>
      <c r="G8245">
        <v>620856952.25399995</v>
      </c>
      <c r="H8245">
        <v>112483812.7726</v>
      </c>
      <c r="I8245">
        <v>123004234.3488</v>
      </c>
      <c r="J8245">
        <v>6601063.5284000002</v>
      </c>
      <c r="K8245">
        <v>10154483.546399999</v>
      </c>
      <c r="L8245">
        <v>35330237.920000002</v>
      </c>
      <c r="M8245">
        <v>7677480.4199999999</v>
      </c>
      <c r="N8245">
        <v>2629876.6120000002</v>
      </c>
      <c r="O8245">
        <v>8388844.4419999998</v>
      </c>
    </row>
    <row r="8246" spans="1:15" hidden="1">
      <c r="A8246" s="110" t="s">
        <v>36</v>
      </c>
      <c r="B8246" s="110" t="s">
        <v>131</v>
      </c>
      <c r="C8246" s="110" t="s">
        <v>132</v>
      </c>
      <c r="D8246" s="110" t="s">
        <v>7</v>
      </c>
      <c r="E8246" s="110" t="s">
        <v>112</v>
      </c>
      <c r="F8246">
        <v>0.80359999999999998</v>
      </c>
      <c r="G8246">
        <v>122230.45299999999</v>
      </c>
      <c r="H8246">
        <v>26737.370999999999</v>
      </c>
      <c r="I8246">
        <v>29238.182400000002</v>
      </c>
      <c r="J8246">
        <v>43.5032</v>
      </c>
      <c r="K8246">
        <v>2413.2600000000002</v>
      </c>
      <c r="L8246">
        <v>8397.6200000000008</v>
      </c>
      <c r="M8246">
        <v>1824.5</v>
      </c>
      <c r="N8246">
        <v>625.98800000000006</v>
      </c>
      <c r="O8246">
        <v>1994.3219999999999</v>
      </c>
    </row>
    <row r="8247" spans="1:15" hidden="1">
      <c r="A8247" s="110" t="s">
        <v>36</v>
      </c>
      <c r="B8247" s="110" t="s">
        <v>131</v>
      </c>
      <c r="C8247" s="110" t="s">
        <v>132</v>
      </c>
      <c r="D8247" s="110" t="s">
        <v>7</v>
      </c>
      <c r="E8247" s="110" t="s">
        <v>112</v>
      </c>
      <c r="F8247">
        <v>4.0179999999999998</v>
      </c>
      <c r="G8247">
        <v>737885.61</v>
      </c>
      <c r="H8247">
        <v>133686.85500000001</v>
      </c>
      <c r="I8247">
        <v>146189.3376</v>
      </c>
      <c r="J8247">
        <v>1174.5853</v>
      </c>
      <c r="K8247">
        <v>12068.9568</v>
      </c>
      <c r="L8247">
        <v>41989.74</v>
      </c>
      <c r="M8247">
        <v>9124.14</v>
      </c>
      <c r="N8247">
        <v>3125.43</v>
      </c>
      <c r="O8247">
        <v>9969.8060000000005</v>
      </c>
    </row>
    <row r="8248" spans="1:15">
      <c r="A8248" s="110" t="s">
        <v>36</v>
      </c>
      <c r="B8248" s="110" t="s">
        <v>131</v>
      </c>
      <c r="C8248" s="110" t="s">
        <v>132</v>
      </c>
      <c r="D8248" s="110" t="s">
        <v>9</v>
      </c>
      <c r="E8248" s="110" t="s">
        <v>112</v>
      </c>
      <c r="F8248">
        <v>6017.3567999999996</v>
      </c>
      <c r="G8248">
        <v>622763935.0733</v>
      </c>
      <c r="H8248">
        <v>226672862.92480001</v>
      </c>
      <c r="I8248">
        <v>131733642.35519999</v>
      </c>
      <c r="J8248">
        <v>10400378.263599999</v>
      </c>
      <c r="K8248">
        <v>19674605.613600001</v>
      </c>
      <c r="L8248">
        <v>51089793.32</v>
      </c>
      <c r="M8248">
        <v>19405627.18</v>
      </c>
      <c r="N8248">
        <v>16585239.968</v>
      </c>
      <c r="O8248">
        <v>14931225.43</v>
      </c>
    </row>
    <row r="8249" spans="1:15">
      <c r="A8249" s="110" t="s">
        <v>36</v>
      </c>
      <c r="B8249" s="110" t="s">
        <v>131</v>
      </c>
      <c r="C8249" s="110" t="s">
        <v>132</v>
      </c>
      <c r="D8249" s="110" t="s">
        <v>9</v>
      </c>
      <c r="E8249" s="110" t="s">
        <v>112</v>
      </c>
      <c r="F8249">
        <v>7352.94</v>
      </c>
      <c r="G8249">
        <v>958405684.04659998</v>
      </c>
      <c r="H8249">
        <v>274930632.79820001</v>
      </c>
      <c r="I8249">
        <v>158075386.11840001</v>
      </c>
      <c r="J8249">
        <v>12731927.5251</v>
      </c>
      <c r="K8249">
        <v>26713367.6976</v>
      </c>
      <c r="L8249">
        <v>63934549.659999996</v>
      </c>
      <c r="M8249">
        <v>29239383.699999999</v>
      </c>
      <c r="N8249">
        <v>31019087.263999999</v>
      </c>
      <c r="O8249">
        <v>18245287.081999999</v>
      </c>
    </row>
    <row r="8250" spans="1:15">
      <c r="A8250" s="110" t="s">
        <v>36</v>
      </c>
      <c r="B8250" s="110" t="s">
        <v>131</v>
      </c>
      <c r="C8250" s="110" t="s">
        <v>132</v>
      </c>
      <c r="D8250" s="110" t="s">
        <v>9</v>
      </c>
      <c r="E8250" s="110" t="s">
        <v>112</v>
      </c>
      <c r="F8250">
        <v>2.4108000000000001</v>
      </c>
      <c r="G8250">
        <v>325783.45799999998</v>
      </c>
      <c r="H8250">
        <v>90766.275599999994</v>
      </c>
      <c r="I8250">
        <v>52765.228799999997</v>
      </c>
      <c r="J8250">
        <v>65.876199999999997</v>
      </c>
      <c r="K8250">
        <v>7850.8440000000001</v>
      </c>
      <c r="L8250">
        <v>20441.78</v>
      </c>
      <c r="M8250">
        <v>7745.72</v>
      </c>
      <c r="N8250">
        <v>6489.89</v>
      </c>
      <c r="O8250">
        <v>5982.0640000000003</v>
      </c>
    </row>
    <row r="8251" spans="1:15" hidden="1">
      <c r="A8251" s="110" t="s">
        <v>36</v>
      </c>
      <c r="B8251" s="110" t="s">
        <v>131</v>
      </c>
      <c r="C8251" s="110" t="s">
        <v>132</v>
      </c>
      <c r="D8251" s="110" t="s">
        <v>7</v>
      </c>
      <c r="E8251" s="110" t="s">
        <v>112</v>
      </c>
      <c r="F8251">
        <v>20917.707999999999</v>
      </c>
      <c r="G8251">
        <v>2917842746.7420001</v>
      </c>
      <c r="H8251">
        <v>519694397.05080003</v>
      </c>
      <c r="I8251">
        <v>783062553.15840006</v>
      </c>
      <c r="J8251">
        <v>32556731.722100001</v>
      </c>
      <c r="K8251">
        <v>51282630.489600003</v>
      </c>
      <c r="L8251">
        <v>212504453.86000001</v>
      </c>
      <c r="M8251">
        <v>35604062.159999996</v>
      </c>
      <c r="N8251">
        <v>75815227.818000004</v>
      </c>
      <c r="O8251">
        <v>81818886.599999994</v>
      </c>
    </row>
    <row r="8252" spans="1:15" hidden="1">
      <c r="A8252" s="110" t="s">
        <v>36</v>
      </c>
      <c r="B8252" s="110" t="s">
        <v>131</v>
      </c>
      <c r="C8252" s="110" t="s">
        <v>132</v>
      </c>
      <c r="D8252" s="110" t="s">
        <v>7</v>
      </c>
      <c r="E8252" s="110" t="s">
        <v>112</v>
      </c>
      <c r="F8252">
        <v>11700.415999999999</v>
      </c>
      <c r="G8252">
        <v>1632102728.256</v>
      </c>
      <c r="H8252">
        <v>294929285.91339999</v>
      </c>
      <c r="I8252">
        <v>419110877.77920002</v>
      </c>
      <c r="J8252">
        <v>18214318.534699999</v>
      </c>
      <c r="K8252">
        <v>42629942.1096</v>
      </c>
      <c r="L8252">
        <v>157035197.16</v>
      </c>
      <c r="M8252">
        <v>15243946.779999999</v>
      </c>
      <c r="N8252">
        <v>18958205.331999999</v>
      </c>
      <c r="O8252">
        <v>45765769.807999998</v>
      </c>
    </row>
    <row r="8253" spans="1:15" hidden="1">
      <c r="A8253" s="110" t="s">
        <v>36</v>
      </c>
      <c r="B8253" s="110" t="s">
        <v>131</v>
      </c>
      <c r="C8253" s="110" t="s">
        <v>132</v>
      </c>
      <c r="D8253" s="110" t="s">
        <v>7</v>
      </c>
      <c r="E8253" s="110" t="s">
        <v>112</v>
      </c>
      <c r="F8253">
        <v>309.38600000000002</v>
      </c>
      <c r="G8253">
        <v>51457079.520000003</v>
      </c>
      <c r="H8253">
        <v>7768228.7621999998</v>
      </c>
      <c r="I8253">
        <v>10995573.388800001</v>
      </c>
      <c r="J8253">
        <v>478238.9154</v>
      </c>
      <c r="K8253">
        <v>1125398.3400000001</v>
      </c>
      <c r="L8253">
        <v>4190694.46</v>
      </c>
      <c r="M8253">
        <v>416642.82</v>
      </c>
      <c r="N8253">
        <v>543086.98400000005</v>
      </c>
      <c r="O8253">
        <v>1210152.966</v>
      </c>
    </row>
    <row r="8254" spans="1:15" hidden="1">
      <c r="A8254" s="110" t="s">
        <v>36</v>
      </c>
      <c r="B8254" s="110" t="s">
        <v>131</v>
      </c>
      <c r="C8254" s="110" t="s">
        <v>132</v>
      </c>
      <c r="D8254" s="110" t="s">
        <v>7</v>
      </c>
      <c r="E8254" s="110" t="s">
        <v>112</v>
      </c>
      <c r="F8254">
        <v>114.1112</v>
      </c>
      <c r="G8254">
        <v>16431499.2996</v>
      </c>
      <c r="H8254">
        <v>2865460.3160000001</v>
      </c>
      <c r="I8254">
        <v>4055950.3872000002</v>
      </c>
      <c r="J8254">
        <v>178768.1482</v>
      </c>
      <c r="K8254">
        <v>415127.6568</v>
      </c>
      <c r="L8254">
        <v>1545796.76</v>
      </c>
      <c r="M8254">
        <v>153676.20000000001</v>
      </c>
      <c r="N8254">
        <v>200308.94399999999</v>
      </c>
      <c r="O8254">
        <v>446342.07199999999</v>
      </c>
    </row>
    <row r="8255" spans="1:15">
      <c r="A8255" s="110" t="s">
        <v>36</v>
      </c>
      <c r="B8255" s="110" t="s">
        <v>131</v>
      </c>
      <c r="C8255" s="110" t="s">
        <v>132</v>
      </c>
      <c r="D8255" s="110" t="s">
        <v>9</v>
      </c>
      <c r="E8255" s="110" t="s">
        <v>112</v>
      </c>
      <c r="F8255">
        <v>9431.0496000000003</v>
      </c>
      <c r="G8255">
        <v>976088482.20580006</v>
      </c>
      <c r="H8255">
        <v>272298720.21640003</v>
      </c>
      <c r="I8255">
        <v>199393290.2784</v>
      </c>
      <c r="J8255">
        <v>14840912.1448</v>
      </c>
      <c r="K8255">
        <v>29641224.1752</v>
      </c>
      <c r="L8255">
        <v>82958484.879999995</v>
      </c>
      <c r="M8255">
        <v>20271065.84</v>
      </c>
      <c r="N8255">
        <v>51163165.526000001</v>
      </c>
      <c r="O8255">
        <v>36889222.083999999</v>
      </c>
    </row>
    <row r="8256" spans="1:15">
      <c r="A8256" s="110" t="s">
        <v>36</v>
      </c>
      <c r="B8256" s="110" t="s">
        <v>131</v>
      </c>
      <c r="C8256" s="110" t="s">
        <v>132</v>
      </c>
      <c r="D8256" s="110" t="s">
        <v>9</v>
      </c>
      <c r="E8256" s="110" t="s">
        <v>112</v>
      </c>
      <c r="F8256">
        <v>381.71</v>
      </c>
      <c r="G8256">
        <v>51447723.687399998</v>
      </c>
      <c r="H8256">
        <v>11031508.3882</v>
      </c>
      <c r="I8256">
        <v>8078173.1903999997</v>
      </c>
      <c r="J8256">
        <v>581705.58319999999</v>
      </c>
      <c r="K8256">
        <v>1198419.6024</v>
      </c>
      <c r="L8256">
        <v>3357403.9</v>
      </c>
      <c r="M8256">
        <v>819803.2</v>
      </c>
      <c r="N8256">
        <v>2052855.486</v>
      </c>
      <c r="O8256">
        <v>1493045.422</v>
      </c>
    </row>
    <row r="8257" spans="1:15">
      <c r="A8257" s="110" t="s">
        <v>36</v>
      </c>
      <c r="B8257" s="110" t="s">
        <v>131</v>
      </c>
      <c r="C8257" s="110" t="s">
        <v>132</v>
      </c>
      <c r="D8257" s="110" t="s">
        <v>9</v>
      </c>
      <c r="E8257" s="110" t="s">
        <v>112</v>
      </c>
      <c r="F8257">
        <v>494.214</v>
      </c>
      <c r="G8257">
        <v>54198473.729400001</v>
      </c>
      <c r="H8257">
        <v>14337581.329600001</v>
      </c>
      <c r="I8257">
        <v>10500434.0352</v>
      </c>
      <c r="J8257">
        <v>723750.85140000004</v>
      </c>
      <c r="K8257">
        <v>1544830.8984000001</v>
      </c>
      <c r="L8257">
        <v>4345366.1399999997</v>
      </c>
      <c r="M8257">
        <v>1057953.3400000001</v>
      </c>
      <c r="N8257">
        <v>2563253.9900000002</v>
      </c>
      <c r="O8257">
        <v>1933100.554</v>
      </c>
    </row>
    <row r="8258" spans="1:15">
      <c r="A8258" s="110" t="s">
        <v>36</v>
      </c>
      <c r="B8258" s="110" t="s">
        <v>131</v>
      </c>
      <c r="C8258" s="110" t="s">
        <v>132</v>
      </c>
      <c r="D8258" s="110" t="s">
        <v>9</v>
      </c>
      <c r="E8258" s="110" t="s">
        <v>112</v>
      </c>
      <c r="F8258">
        <v>22984.567200000001</v>
      </c>
      <c r="G8258">
        <v>3289015422.1662998</v>
      </c>
      <c r="H8258">
        <v>1303753925.0774</v>
      </c>
      <c r="I8258">
        <v>543855575.11679995</v>
      </c>
      <c r="J8258">
        <v>35619765.453500003</v>
      </c>
      <c r="K8258">
        <v>65518643.404799998</v>
      </c>
      <c r="L8258">
        <v>205148022.30000001</v>
      </c>
      <c r="M8258">
        <v>39539688.240000002</v>
      </c>
      <c r="N8258">
        <v>2604339.1880000001</v>
      </c>
      <c r="O8258">
        <v>89903334.003999993</v>
      </c>
    </row>
    <row r="8259" spans="1:15">
      <c r="A8259" s="110" t="s">
        <v>36</v>
      </c>
      <c r="B8259" s="110" t="s">
        <v>131</v>
      </c>
      <c r="C8259" s="110" t="s">
        <v>132</v>
      </c>
      <c r="D8259" s="110" t="s">
        <v>9</v>
      </c>
      <c r="E8259" s="110" t="s">
        <v>112</v>
      </c>
      <c r="F8259">
        <v>323.85079999999999</v>
      </c>
      <c r="G8259">
        <v>62920162.305</v>
      </c>
      <c r="H8259">
        <v>18359888.904399998</v>
      </c>
      <c r="I8259">
        <v>7657278.6047999999</v>
      </c>
      <c r="J8259">
        <v>522597.22110000002</v>
      </c>
      <c r="K8259">
        <v>916986.54960000003</v>
      </c>
      <c r="L8259">
        <v>2880235.24</v>
      </c>
      <c r="M8259">
        <v>557569.66</v>
      </c>
      <c r="N8259">
        <v>36948.625999999997</v>
      </c>
      <c r="O8259">
        <v>1266730.916</v>
      </c>
    </row>
    <row r="8260" spans="1:15">
      <c r="A8260" s="110" t="s">
        <v>36</v>
      </c>
      <c r="B8260" s="110" t="s">
        <v>131</v>
      </c>
      <c r="C8260" s="110" t="s">
        <v>132</v>
      </c>
      <c r="D8260" s="110" t="s">
        <v>9</v>
      </c>
      <c r="E8260" s="110" t="s">
        <v>112</v>
      </c>
      <c r="F8260">
        <v>128.57599999999999</v>
      </c>
      <c r="G8260">
        <v>18977701.8816</v>
      </c>
      <c r="H8260">
        <v>7289283.4245999996</v>
      </c>
      <c r="I8260">
        <v>3040111.2960000001</v>
      </c>
      <c r="J8260">
        <v>177921.70110000001</v>
      </c>
      <c r="K8260">
        <v>364066.6176</v>
      </c>
      <c r="L8260">
        <v>1143515.42</v>
      </c>
      <c r="M8260">
        <v>221367.2</v>
      </c>
      <c r="N8260">
        <v>14671.932000000001</v>
      </c>
      <c r="O8260">
        <v>502920.022</v>
      </c>
    </row>
    <row r="8261" spans="1:15" hidden="1">
      <c r="A8261" s="110" t="s">
        <v>36</v>
      </c>
      <c r="B8261" s="110" t="s">
        <v>131</v>
      </c>
      <c r="C8261" s="110" t="s">
        <v>132</v>
      </c>
      <c r="D8261" s="110" t="s">
        <v>12</v>
      </c>
      <c r="E8261" s="110" t="s">
        <v>112</v>
      </c>
      <c r="F8261">
        <v>8711.0239999999994</v>
      </c>
      <c r="G8261">
        <v>446891211.04320002</v>
      </c>
      <c r="H8261">
        <v>198175467.39320001</v>
      </c>
      <c r="I8261">
        <v>22818152.332800001</v>
      </c>
      <c r="J8261">
        <v>13823544.8084</v>
      </c>
      <c r="K8261">
        <v>44409683.721600004</v>
      </c>
      <c r="L8261">
        <v>142360491.09999999</v>
      </c>
      <c r="M8261">
        <v>13848991.48</v>
      </c>
      <c r="N8261">
        <v>274236.864</v>
      </c>
      <c r="O8261">
        <v>84899954.436000004</v>
      </c>
    </row>
    <row r="8262" spans="1:15" hidden="1">
      <c r="A8262" s="110" t="s">
        <v>36</v>
      </c>
      <c r="B8262" s="110" t="s">
        <v>131</v>
      </c>
      <c r="C8262" s="110" t="s">
        <v>132</v>
      </c>
      <c r="D8262" s="110" t="s">
        <v>12</v>
      </c>
      <c r="E8262" s="110" t="s">
        <v>112</v>
      </c>
      <c r="F8262">
        <v>20.09</v>
      </c>
      <c r="G8262">
        <v>1171467.99</v>
      </c>
      <c r="H8262">
        <v>454981.52639999997</v>
      </c>
      <c r="I8262">
        <v>52362.182399999998</v>
      </c>
      <c r="J8262">
        <v>45260.6855</v>
      </c>
      <c r="K8262">
        <v>101914.848</v>
      </c>
      <c r="L8262">
        <v>327088.98</v>
      </c>
      <c r="M8262">
        <v>31790.58</v>
      </c>
      <c r="N8262">
        <v>606.14400000000001</v>
      </c>
      <c r="O8262">
        <v>195802.552</v>
      </c>
    </row>
    <row r="8263" spans="1:15" hidden="1">
      <c r="A8263" s="110" t="s">
        <v>36</v>
      </c>
      <c r="B8263" s="110" t="s">
        <v>131</v>
      </c>
      <c r="C8263" s="110" t="s">
        <v>132</v>
      </c>
      <c r="D8263" s="110" t="s">
        <v>11</v>
      </c>
      <c r="E8263" s="110" t="s">
        <v>112</v>
      </c>
      <c r="F8263">
        <v>3.2143999999999999</v>
      </c>
      <c r="G8263">
        <v>1345235.0789000001</v>
      </c>
      <c r="H8263">
        <v>500055.2536</v>
      </c>
      <c r="I8263">
        <v>99777.600000000006</v>
      </c>
      <c r="J8263">
        <v>9204.0252999999993</v>
      </c>
      <c r="K8263">
        <v>6373.6632</v>
      </c>
      <c r="L8263">
        <v>86301.72</v>
      </c>
      <c r="M8263">
        <v>5210.28</v>
      </c>
      <c r="N8263">
        <v>653.95000000000005</v>
      </c>
      <c r="O8263">
        <v>12572.977999999999</v>
      </c>
    </row>
    <row r="8264" spans="1:15" hidden="1">
      <c r="A8264" s="110" t="s">
        <v>36</v>
      </c>
      <c r="B8264" s="110" t="s">
        <v>131</v>
      </c>
      <c r="C8264" s="110" t="s">
        <v>132</v>
      </c>
      <c r="D8264" s="110" t="s">
        <v>11</v>
      </c>
      <c r="E8264" s="110" t="s">
        <v>112</v>
      </c>
      <c r="F8264">
        <v>6.4287999999999998</v>
      </c>
      <c r="G8264">
        <v>2736740.16</v>
      </c>
      <c r="H8264">
        <v>1000109.7118</v>
      </c>
      <c r="I8264">
        <v>199555.9872</v>
      </c>
      <c r="J8264">
        <v>18406.8076</v>
      </c>
      <c r="K8264">
        <v>12746.4408</v>
      </c>
      <c r="L8264">
        <v>172604.26</v>
      </c>
      <c r="M8264">
        <v>10418.92</v>
      </c>
      <c r="N8264">
        <v>1311.508</v>
      </c>
      <c r="O8264">
        <v>25145.955999999998</v>
      </c>
    </row>
    <row r="8265" spans="1:15" hidden="1">
      <c r="A8265" s="110" t="s">
        <v>36</v>
      </c>
      <c r="B8265" s="110" t="s">
        <v>131</v>
      </c>
      <c r="C8265" s="110" t="s">
        <v>132</v>
      </c>
      <c r="D8265" s="110" t="s">
        <v>11</v>
      </c>
      <c r="E8265" s="110" t="s">
        <v>112</v>
      </c>
      <c r="F8265">
        <v>130.98679999999999</v>
      </c>
      <c r="G8265">
        <v>45326113.287799999</v>
      </c>
      <c r="H8265">
        <v>20380449.887600001</v>
      </c>
      <c r="I8265">
        <v>4067245.92</v>
      </c>
      <c r="J8265">
        <v>539892.83369999996</v>
      </c>
      <c r="K8265">
        <v>259742.052</v>
      </c>
      <c r="L8265">
        <v>3507658.24</v>
      </c>
      <c r="M8265">
        <v>212375.08</v>
      </c>
      <c r="N8265">
        <v>26599.078000000001</v>
      </c>
      <c r="O8265">
        <v>512351.33399999997</v>
      </c>
    </row>
    <row r="8266" spans="1:15" hidden="1">
      <c r="A8266" s="110" t="s">
        <v>36</v>
      </c>
      <c r="B8266" s="110" t="s">
        <v>131</v>
      </c>
      <c r="C8266" s="110" t="s">
        <v>132</v>
      </c>
      <c r="D8266" s="110" t="s">
        <v>7</v>
      </c>
      <c r="E8266" s="110" t="s">
        <v>112</v>
      </c>
      <c r="F8266">
        <v>27846.3472</v>
      </c>
      <c r="G8266">
        <v>3258128588.6318002</v>
      </c>
      <c r="H8266">
        <v>706059486.85399997</v>
      </c>
      <c r="I8266">
        <v>1015564177.344</v>
      </c>
      <c r="J8266">
        <v>43739462.0766</v>
      </c>
      <c r="K8266">
        <v>74929958.884800002</v>
      </c>
      <c r="L8266">
        <v>208556106.30000001</v>
      </c>
      <c r="M8266">
        <v>50585013.619999997</v>
      </c>
      <c r="N8266">
        <v>2418290.8640000001</v>
      </c>
      <c r="O8266">
        <v>108920017.8</v>
      </c>
    </row>
    <row r="8267" spans="1:15" hidden="1">
      <c r="A8267" s="110" t="s">
        <v>36</v>
      </c>
      <c r="B8267" s="110" t="s">
        <v>131</v>
      </c>
      <c r="C8267" s="110" t="s">
        <v>132</v>
      </c>
      <c r="D8267" s="110" t="s">
        <v>7</v>
      </c>
      <c r="E8267" s="110" t="s">
        <v>112</v>
      </c>
      <c r="F8267">
        <v>288.49239999999998</v>
      </c>
      <c r="G8267">
        <v>38985420.473999999</v>
      </c>
      <c r="H8267">
        <v>7310513.4460000005</v>
      </c>
      <c r="I8267">
        <v>10529208.5568</v>
      </c>
      <c r="J8267">
        <v>435385.81890000001</v>
      </c>
      <c r="K8267">
        <v>792983.06640000001</v>
      </c>
      <c r="L8267">
        <v>2214668.2999999998</v>
      </c>
      <c r="M8267">
        <v>538659.64</v>
      </c>
      <c r="N8267">
        <v>25118.896000000001</v>
      </c>
      <c r="O8267">
        <v>1128428.1580000001</v>
      </c>
    </row>
    <row r="8268" spans="1:15" hidden="1">
      <c r="A8268" s="110" t="s">
        <v>36</v>
      </c>
      <c r="B8268" s="110" t="s">
        <v>131</v>
      </c>
      <c r="C8268" s="110" t="s">
        <v>132</v>
      </c>
      <c r="D8268" s="110" t="s">
        <v>7</v>
      </c>
      <c r="E8268" s="110" t="s">
        <v>112</v>
      </c>
      <c r="F8268">
        <v>122.9508</v>
      </c>
      <c r="G8268">
        <v>14932990.8605</v>
      </c>
      <c r="H8268">
        <v>3113961.5702</v>
      </c>
      <c r="I8268">
        <v>4481382.3936000001</v>
      </c>
      <c r="J8268">
        <v>180505.7886</v>
      </c>
      <c r="K8268">
        <v>329968.36080000002</v>
      </c>
      <c r="L8268">
        <v>955286.88</v>
      </c>
      <c r="M8268">
        <v>231955.86</v>
      </c>
      <c r="N8268">
        <v>10677.876</v>
      </c>
      <c r="O8268">
        <v>480917.53600000002</v>
      </c>
    </row>
    <row r="8269" spans="1:15" hidden="1">
      <c r="A8269" s="110" t="s">
        <v>36</v>
      </c>
      <c r="B8269" s="110" t="s">
        <v>131</v>
      </c>
      <c r="C8269" s="110" t="s">
        <v>132</v>
      </c>
      <c r="D8269" s="110" t="s">
        <v>7</v>
      </c>
      <c r="E8269" s="110" t="s">
        <v>112</v>
      </c>
      <c r="F8269">
        <v>54490.508800000003</v>
      </c>
      <c r="G8269">
        <v>6375291446.6842003</v>
      </c>
      <c r="H8269">
        <v>1308109241.9748001</v>
      </c>
      <c r="I8269">
        <v>2095903609.7088001</v>
      </c>
      <c r="J8269">
        <v>85552881.498899996</v>
      </c>
      <c r="K8269">
        <v>152935731.43920001</v>
      </c>
      <c r="L8269">
        <v>425212097.98000002</v>
      </c>
      <c r="M8269">
        <v>105452455.09999999</v>
      </c>
      <c r="N8269">
        <v>196066366.25400001</v>
      </c>
      <c r="O8269">
        <v>213137728.29800001</v>
      </c>
    </row>
    <row r="8270" spans="1:15">
      <c r="A8270" s="110" t="s">
        <v>36</v>
      </c>
      <c r="B8270" s="110" t="s">
        <v>131</v>
      </c>
      <c r="C8270" s="110" t="s">
        <v>132</v>
      </c>
      <c r="D8270" s="110" t="s">
        <v>9</v>
      </c>
      <c r="E8270" s="110" t="s">
        <v>112</v>
      </c>
      <c r="F8270">
        <v>13331.724</v>
      </c>
      <c r="G8270">
        <v>1379772182.8044</v>
      </c>
      <c r="H8270">
        <v>388884363.86040002</v>
      </c>
      <c r="I8270">
        <v>309152807.48159999</v>
      </c>
      <c r="J8270">
        <v>21057622.7874</v>
      </c>
      <c r="K8270">
        <v>36034718.615999997</v>
      </c>
      <c r="L8270">
        <v>89316232.700000003</v>
      </c>
      <c r="M8270">
        <v>22393344.739999998</v>
      </c>
      <c r="N8270">
        <v>8948925.1060000006</v>
      </c>
      <c r="O8270">
        <v>52146573.732000001</v>
      </c>
    </row>
    <row r="8271" spans="1:15">
      <c r="A8271" s="110" t="s">
        <v>36</v>
      </c>
      <c r="B8271" s="110" t="s">
        <v>131</v>
      </c>
      <c r="C8271" s="110" t="s">
        <v>132</v>
      </c>
      <c r="D8271" s="110" t="s">
        <v>9</v>
      </c>
      <c r="E8271" s="110" t="s">
        <v>112</v>
      </c>
      <c r="F8271">
        <v>458.85559999999998</v>
      </c>
      <c r="G8271">
        <v>61859763.005000003</v>
      </c>
      <c r="H8271">
        <v>13365352.774</v>
      </c>
      <c r="I8271">
        <v>10651110.412799999</v>
      </c>
      <c r="J8271">
        <v>727760.59959999996</v>
      </c>
      <c r="K8271">
        <v>1234359.9072</v>
      </c>
      <c r="L8271">
        <v>3049147.04</v>
      </c>
      <c r="M8271">
        <v>769983.28</v>
      </c>
      <c r="N8271">
        <v>311456.09000000003</v>
      </c>
      <c r="O8271">
        <v>1794797.7960000001</v>
      </c>
    </row>
    <row r="8272" spans="1:15">
      <c r="A8272" s="110" t="s">
        <v>36</v>
      </c>
      <c r="B8272" s="110" t="s">
        <v>131</v>
      </c>
      <c r="C8272" s="110" t="s">
        <v>132</v>
      </c>
      <c r="D8272" s="110" t="s">
        <v>9</v>
      </c>
      <c r="E8272" s="110" t="s">
        <v>112</v>
      </c>
      <c r="F8272">
        <v>82.770799999999994</v>
      </c>
      <c r="G8272">
        <v>8939171.9063000008</v>
      </c>
      <c r="H8272">
        <v>2407618.5312000001</v>
      </c>
      <c r="I8272">
        <v>1928572.3008000001</v>
      </c>
      <c r="J8272">
        <v>136085.33559999999</v>
      </c>
      <c r="K8272">
        <v>220796.0208</v>
      </c>
      <c r="L8272">
        <v>541460.76</v>
      </c>
      <c r="M8272">
        <v>138837.48000000001</v>
      </c>
      <c r="N8272">
        <v>57589.091999999997</v>
      </c>
      <c r="O8272">
        <v>323754.86</v>
      </c>
    </row>
    <row r="8273" spans="1:15">
      <c r="A8273" s="110" t="s">
        <v>36</v>
      </c>
      <c r="B8273" s="110" t="s">
        <v>131</v>
      </c>
      <c r="C8273" s="110" t="s">
        <v>132</v>
      </c>
      <c r="D8273" s="110" t="s">
        <v>9</v>
      </c>
      <c r="E8273" s="110" t="s">
        <v>112</v>
      </c>
      <c r="F8273">
        <v>19046.927199999998</v>
      </c>
      <c r="G8273">
        <v>2725570425.5286999</v>
      </c>
      <c r="H8273">
        <v>1072955949.1278</v>
      </c>
      <c r="I8273">
        <v>459172125.77280003</v>
      </c>
      <c r="J8273">
        <v>31059529.525899999</v>
      </c>
      <c r="K8273">
        <v>53432339.472000003</v>
      </c>
      <c r="L8273">
        <v>147783945.68000001</v>
      </c>
      <c r="M8273">
        <v>31810346.920000002</v>
      </c>
      <c r="N8273">
        <v>1303071.594</v>
      </c>
      <c r="O8273">
        <v>74501392.658000007</v>
      </c>
    </row>
    <row r="8274" spans="1:15">
      <c r="A8274" s="110" t="s">
        <v>36</v>
      </c>
      <c r="B8274" s="110" t="s">
        <v>131</v>
      </c>
      <c r="C8274" s="110" t="s">
        <v>132</v>
      </c>
      <c r="D8274" s="110" t="s">
        <v>9</v>
      </c>
      <c r="E8274" s="110" t="s">
        <v>112</v>
      </c>
      <c r="F8274">
        <v>274.83120000000002</v>
      </c>
      <c r="G8274">
        <v>53396266.770000003</v>
      </c>
      <c r="H8274">
        <v>15477936.764799999</v>
      </c>
      <c r="I8274">
        <v>6621242.3232000005</v>
      </c>
      <c r="J8274">
        <v>450860.51370000001</v>
      </c>
      <c r="K8274">
        <v>773554.77359999996</v>
      </c>
      <c r="L8274">
        <v>2141374.2400000002</v>
      </c>
      <c r="M8274">
        <v>458685.86</v>
      </c>
      <c r="N8274">
        <v>18891.488000000001</v>
      </c>
      <c r="O8274">
        <v>1074992.7760000001</v>
      </c>
    </row>
    <row r="8275" spans="1:15">
      <c r="A8275" s="110" t="s">
        <v>36</v>
      </c>
      <c r="B8275" s="110" t="s">
        <v>131</v>
      </c>
      <c r="C8275" s="110" t="s">
        <v>132</v>
      </c>
      <c r="D8275" s="110" t="s">
        <v>9</v>
      </c>
      <c r="E8275" s="110" t="s">
        <v>112</v>
      </c>
      <c r="F8275">
        <v>82.770799999999994</v>
      </c>
      <c r="G8275">
        <v>12216895.586300001</v>
      </c>
      <c r="H8275">
        <v>4658409.6352000004</v>
      </c>
      <c r="I8275">
        <v>1994090.1695999999</v>
      </c>
      <c r="J8275">
        <v>140338.7015</v>
      </c>
      <c r="K8275">
        <v>231422.3352</v>
      </c>
      <c r="L8275">
        <v>639695.12</v>
      </c>
      <c r="M8275">
        <v>138144.57999999999</v>
      </c>
      <c r="N8275">
        <v>5645.6180000000004</v>
      </c>
      <c r="O8275">
        <v>323754.86</v>
      </c>
    </row>
    <row r="8276" spans="1:15" hidden="1">
      <c r="A8276" s="110" t="s">
        <v>36</v>
      </c>
      <c r="B8276" s="110" t="s">
        <v>131</v>
      </c>
      <c r="C8276" s="110" t="s">
        <v>132</v>
      </c>
      <c r="D8276" s="110" t="s">
        <v>12</v>
      </c>
      <c r="E8276" s="110" t="s">
        <v>112</v>
      </c>
      <c r="F8276">
        <v>2957.248</v>
      </c>
      <c r="G8276">
        <v>151812386.5104</v>
      </c>
      <c r="H8276">
        <v>66766138.482000001</v>
      </c>
      <c r="I8276">
        <v>7673469.7344000004</v>
      </c>
      <c r="J8276">
        <v>5197002.8361999998</v>
      </c>
      <c r="K8276">
        <v>16098070.161599999</v>
      </c>
      <c r="L8276">
        <v>52416445.899999999</v>
      </c>
      <c r="M8276">
        <v>4882790.04</v>
      </c>
      <c r="N8276">
        <v>64106.042000000001</v>
      </c>
      <c r="O8276">
        <v>28822125.552000001</v>
      </c>
    </row>
    <row r="8277" spans="1:15" hidden="1">
      <c r="A8277" s="110" t="s">
        <v>36</v>
      </c>
      <c r="B8277" s="110" t="s">
        <v>131</v>
      </c>
      <c r="C8277" s="110" t="s">
        <v>132</v>
      </c>
      <c r="D8277" s="110" t="s">
        <v>7</v>
      </c>
      <c r="E8277" s="110" t="s">
        <v>112</v>
      </c>
      <c r="F8277">
        <v>25824.489600000001</v>
      </c>
      <c r="G8277">
        <v>3811671422.9194002</v>
      </c>
      <c r="H8277">
        <v>769122729.72080004</v>
      </c>
      <c r="I8277">
        <v>944320081.91999996</v>
      </c>
      <c r="J8277">
        <v>50206483.674900003</v>
      </c>
      <c r="K8277">
        <v>68739681.304800004</v>
      </c>
      <c r="L8277">
        <v>195706876.86000001</v>
      </c>
      <c r="M8277">
        <v>47071334.939999998</v>
      </c>
      <c r="N8277">
        <v>3204442.4939999999</v>
      </c>
      <c r="O8277">
        <v>101011592.088</v>
      </c>
    </row>
    <row r="8278" spans="1:15" hidden="1">
      <c r="A8278" s="110" t="s">
        <v>36</v>
      </c>
      <c r="B8278" s="110" t="s">
        <v>131</v>
      </c>
      <c r="C8278" s="110" t="s">
        <v>132</v>
      </c>
      <c r="D8278" s="110" t="s">
        <v>7</v>
      </c>
      <c r="E8278" s="110" t="s">
        <v>112</v>
      </c>
      <c r="F8278">
        <v>754.58040000000005</v>
      </c>
      <c r="G8278">
        <v>138574917.558</v>
      </c>
      <c r="H8278">
        <v>22471123.789999999</v>
      </c>
      <c r="I8278">
        <v>27597071.9232</v>
      </c>
      <c r="J8278">
        <v>1486118.8345000001</v>
      </c>
      <c r="K8278">
        <v>2012605.7039999999</v>
      </c>
      <c r="L8278">
        <v>5714051.0999999996</v>
      </c>
      <c r="M8278">
        <v>1374618.48</v>
      </c>
      <c r="N8278">
        <v>93437.278000000006</v>
      </c>
      <c r="O8278">
        <v>2951515.38</v>
      </c>
    </row>
    <row r="8279" spans="1:15" hidden="1">
      <c r="A8279" s="110" t="s">
        <v>36</v>
      </c>
      <c r="B8279" s="110" t="s">
        <v>131</v>
      </c>
      <c r="C8279" s="110" t="s">
        <v>132</v>
      </c>
      <c r="D8279" s="110" t="s">
        <v>7</v>
      </c>
      <c r="E8279" s="110" t="s">
        <v>112</v>
      </c>
      <c r="F8279">
        <v>345.548</v>
      </c>
      <c r="G8279">
        <v>52489976.172499999</v>
      </c>
      <c r="H8279">
        <v>10296161.8836</v>
      </c>
      <c r="I8279">
        <v>12626329.823999999</v>
      </c>
      <c r="J8279">
        <v>625539.36510000005</v>
      </c>
      <c r="K8279">
        <v>911309.85360000003</v>
      </c>
      <c r="L8279">
        <v>2627878.6</v>
      </c>
      <c r="M8279">
        <v>631482.81999999995</v>
      </c>
      <c r="N8279">
        <v>43286.078000000001</v>
      </c>
      <c r="O8279">
        <v>1351599.1939999999</v>
      </c>
    </row>
    <row r="8280" spans="1:15">
      <c r="A8280" s="110" t="s">
        <v>36</v>
      </c>
      <c r="B8280" s="110" t="s">
        <v>131</v>
      </c>
      <c r="C8280" s="110" t="s">
        <v>132</v>
      </c>
      <c r="D8280" s="110" t="s">
        <v>9</v>
      </c>
      <c r="E8280" s="110" t="s">
        <v>112</v>
      </c>
      <c r="F8280">
        <v>35226.609600000003</v>
      </c>
      <c r="G8280">
        <v>5326218814.1500998</v>
      </c>
      <c r="H8280">
        <v>2307444147.4762001</v>
      </c>
      <c r="I8280">
        <v>855049300.14719999</v>
      </c>
      <c r="J8280">
        <v>55172867.570500001</v>
      </c>
      <c r="K8280">
        <v>105563287.9728</v>
      </c>
      <c r="L8280">
        <v>337528724.72000003</v>
      </c>
      <c r="M8280">
        <v>57388270.719999999</v>
      </c>
      <c r="N8280">
        <v>8251935.2740000002</v>
      </c>
      <c r="O8280">
        <v>137787656.46799999</v>
      </c>
    </row>
    <row r="8281" spans="1:15">
      <c r="A8281" s="110" t="s">
        <v>36</v>
      </c>
      <c r="B8281" s="110" t="s">
        <v>131</v>
      </c>
      <c r="C8281" s="110" t="s">
        <v>132</v>
      </c>
      <c r="D8281" s="110" t="s">
        <v>9</v>
      </c>
      <c r="E8281" s="110" t="s">
        <v>112</v>
      </c>
      <c r="F8281">
        <v>733.68679999999995</v>
      </c>
      <c r="G8281">
        <v>142546174.155</v>
      </c>
      <c r="H8281">
        <v>48054368.594599999</v>
      </c>
      <c r="I8281">
        <v>17805389.471999999</v>
      </c>
      <c r="J8281">
        <v>1154082.8463000001</v>
      </c>
      <c r="K8281">
        <v>2200003.0920000002</v>
      </c>
      <c r="L8281">
        <v>7030065</v>
      </c>
      <c r="M8281">
        <v>1195241.8400000001</v>
      </c>
      <c r="N8281">
        <v>171280.78</v>
      </c>
      <c r="O8281">
        <v>2869790.5720000002</v>
      </c>
    </row>
    <row r="8282" spans="1:15">
      <c r="A8282" s="110" t="s">
        <v>36</v>
      </c>
      <c r="B8282" s="110" t="s">
        <v>131</v>
      </c>
      <c r="C8282" s="110" t="s">
        <v>132</v>
      </c>
      <c r="D8282" s="110" t="s">
        <v>9</v>
      </c>
      <c r="E8282" s="110" t="s">
        <v>112</v>
      </c>
      <c r="F8282">
        <v>290.09960000000001</v>
      </c>
      <c r="G8282">
        <v>45167724.451099999</v>
      </c>
      <c r="H8282">
        <v>18998138.544799998</v>
      </c>
      <c r="I8282">
        <v>7039875.2832000004</v>
      </c>
      <c r="J8282">
        <v>404963.43920000002</v>
      </c>
      <c r="K8282">
        <v>869230.56960000005</v>
      </c>
      <c r="L8282">
        <v>2779053.8</v>
      </c>
      <c r="M8282">
        <v>472509.42</v>
      </c>
      <c r="N8282">
        <v>67907.971999999994</v>
      </c>
      <c r="O8282">
        <v>1134714.196</v>
      </c>
    </row>
    <row r="8283" spans="1:15" hidden="1">
      <c r="A8283" s="110" t="s">
        <v>36</v>
      </c>
      <c r="B8283" s="110" t="s">
        <v>131</v>
      </c>
      <c r="C8283" s="110" t="s">
        <v>132</v>
      </c>
      <c r="D8283" s="110" t="s">
        <v>11</v>
      </c>
      <c r="E8283" s="110" t="s">
        <v>112</v>
      </c>
      <c r="F8283">
        <v>14.4648</v>
      </c>
      <c r="G8283">
        <v>4902265.3679999998</v>
      </c>
      <c r="H8283">
        <v>2669380.6941999998</v>
      </c>
      <c r="I8283">
        <v>452939.136</v>
      </c>
      <c r="J8283">
        <v>1790337.6606000001</v>
      </c>
      <c r="K8283">
        <v>37800.0648</v>
      </c>
      <c r="L8283">
        <v>254755.96</v>
      </c>
      <c r="M8283">
        <v>25818.52</v>
      </c>
      <c r="N8283">
        <v>865.01800000000003</v>
      </c>
      <c r="O8283">
        <v>56577.95</v>
      </c>
    </row>
    <row r="8284" spans="1:15" hidden="1">
      <c r="A8284" s="110" t="s">
        <v>36</v>
      </c>
      <c r="B8284" s="110" t="s">
        <v>131</v>
      </c>
      <c r="C8284" s="110" t="s">
        <v>132</v>
      </c>
      <c r="D8284" s="110" t="s">
        <v>7</v>
      </c>
      <c r="E8284" s="110" t="s">
        <v>112</v>
      </c>
      <c r="F8284">
        <v>7688.8447999999999</v>
      </c>
      <c r="G8284">
        <v>1134866572.5197001</v>
      </c>
      <c r="H8284">
        <v>255874752.9858</v>
      </c>
      <c r="I8284">
        <v>279752884.60799998</v>
      </c>
      <c r="J8284">
        <v>12308988.5811</v>
      </c>
      <c r="K8284">
        <v>23230464.0768</v>
      </c>
      <c r="L8284">
        <v>82013880.140000001</v>
      </c>
      <c r="M8284">
        <v>9764509.1600000001</v>
      </c>
      <c r="N8284">
        <v>7711220.5499999998</v>
      </c>
      <c r="O8284">
        <v>30074649.066</v>
      </c>
    </row>
    <row r="8285" spans="1:15" hidden="1">
      <c r="A8285" s="110" t="s">
        <v>36</v>
      </c>
      <c r="B8285" s="110" t="s">
        <v>131</v>
      </c>
      <c r="C8285" s="110" t="s">
        <v>132</v>
      </c>
      <c r="D8285" s="110" t="s">
        <v>7</v>
      </c>
      <c r="E8285" s="110" t="s">
        <v>112</v>
      </c>
      <c r="F8285">
        <v>2533.7507999999998</v>
      </c>
      <c r="G8285">
        <v>465310665.66600001</v>
      </c>
      <c r="H8285">
        <v>84335732.263600007</v>
      </c>
      <c r="I8285">
        <v>92195965.804800004</v>
      </c>
      <c r="J8285">
        <v>4039033.2935000001</v>
      </c>
      <c r="K8285">
        <v>7654781.0159999998</v>
      </c>
      <c r="L8285">
        <v>27028557.100000001</v>
      </c>
      <c r="M8285">
        <v>3219712.78</v>
      </c>
      <c r="N8285">
        <v>2544252.4580000001</v>
      </c>
      <c r="O8285">
        <v>9910678.0960000008</v>
      </c>
    </row>
    <row r="8286" spans="1:15" hidden="1">
      <c r="A8286" s="110" t="s">
        <v>36</v>
      </c>
      <c r="B8286" s="110" t="s">
        <v>131</v>
      </c>
      <c r="C8286" s="110" t="s">
        <v>132</v>
      </c>
      <c r="D8286" s="110" t="s">
        <v>7</v>
      </c>
      <c r="E8286" s="110" t="s">
        <v>112</v>
      </c>
      <c r="F8286">
        <v>5.6252000000000004</v>
      </c>
      <c r="G8286">
        <v>855613.17070000002</v>
      </c>
      <c r="H8286">
        <v>189523.13959999999</v>
      </c>
      <c r="I8286">
        <v>201623.96160000001</v>
      </c>
      <c r="J8286">
        <v>294.57850000000002</v>
      </c>
      <c r="K8286">
        <v>16126.776</v>
      </c>
      <c r="L8286">
        <v>59051.48</v>
      </c>
      <c r="M8286">
        <v>7990.9</v>
      </c>
      <c r="N8286">
        <v>7202.47</v>
      </c>
      <c r="O8286">
        <v>22002.486000000001</v>
      </c>
    </row>
    <row r="8287" spans="1:15">
      <c r="A8287" s="110" t="s">
        <v>36</v>
      </c>
      <c r="B8287" s="110" t="s">
        <v>131</v>
      </c>
      <c r="C8287" s="110" t="s">
        <v>132</v>
      </c>
      <c r="D8287" s="110" t="s">
        <v>9</v>
      </c>
      <c r="E8287" s="110" t="s">
        <v>112</v>
      </c>
      <c r="F8287">
        <v>5496.6239999999998</v>
      </c>
      <c r="G8287">
        <v>568870902.23039997</v>
      </c>
      <c r="H8287">
        <v>206903893.49059999</v>
      </c>
      <c r="I8287">
        <v>120310464.288</v>
      </c>
      <c r="J8287">
        <v>8653076.4125999995</v>
      </c>
      <c r="K8287">
        <v>17894367.18</v>
      </c>
      <c r="L8287">
        <v>46533664.219999999</v>
      </c>
      <c r="M8287">
        <v>13657426.359999999</v>
      </c>
      <c r="N8287">
        <v>23271296.927999999</v>
      </c>
      <c r="O8287">
        <v>21499852.813999999</v>
      </c>
    </row>
    <row r="8288" spans="1:15">
      <c r="A8288" s="110" t="s">
        <v>36</v>
      </c>
      <c r="B8288" s="110" t="s">
        <v>131</v>
      </c>
      <c r="C8288" s="110" t="s">
        <v>132</v>
      </c>
      <c r="D8288" s="110" t="s">
        <v>9</v>
      </c>
      <c r="E8288" s="110" t="s">
        <v>112</v>
      </c>
      <c r="F8288">
        <v>1260.8484000000001</v>
      </c>
      <c r="G8288">
        <v>162080630.81729999</v>
      </c>
      <c r="H8288">
        <v>45583444.972800002</v>
      </c>
      <c r="I8288">
        <v>25698172.339200001</v>
      </c>
      <c r="J8288">
        <v>1982177.8862999999</v>
      </c>
      <c r="K8288">
        <v>6382295.1431999998</v>
      </c>
      <c r="L8288">
        <v>12077782.460000001</v>
      </c>
      <c r="M8288">
        <v>5438078.46</v>
      </c>
      <c r="N8288">
        <v>19306433.256000001</v>
      </c>
      <c r="O8288">
        <v>4931765.2779999999</v>
      </c>
    </row>
    <row r="8289" spans="1:15">
      <c r="A8289" s="110" t="s">
        <v>36</v>
      </c>
      <c r="B8289" s="110" t="s">
        <v>131</v>
      </c>
      <c r="C8289" s="110" t="s">
        <v>132</v>
      </c>
      <c r="D8289" s="110" t="s">
        <v>9</v>
      </c>
      <c r="E8289" s="110" t="s">
        <v>112</v>
      </c>
      <c r="F8289">
        <v>11.250400000000001</v>
      </c>
      <c r="G8289">
        <v>1215033.0745999999</v>
      </c>
      <c r="H8289">
        <v>349598.185</v>
      </c>
      <c r="I8289">
        <v>287050.11839999998</v>
      </c>
      <c r="J8289">
        <v>478.53469999999999</v>
      </c>
      <c r="K8289">
        <v>42695.661599999999</v>
      </c>
      <c r="L8289">
        <v>111026.36</v>
      </c>
      <c r="M8289">
        <v>32585.98</v>
      </c>
      <c r="N8289">
        <v>55521.707999999999</v>
      </c>
      <c r="O8289">
        <v>44004.972000000002</v>
      </c>
    </row>
    <row r="8290" spans="1:15" hidden="1">
      <c r="A8290" s="110" t="s">
        <v>36</v>
      </c>
      <c r="B8290" s="110" t="s">
        <v>131</v>
      </c>
      <c r="C8290" s="110" t="s">
        <v>132</v>
      </c>
      <c r="D8290" s="110" t="s">
        <v>7</v>
      </c>
      <c r="E8290" s="110" t="s">
        <v>112</v>
      </c>
      <c r="F8290">
        <v>4802.3136000000004</v>
      </c>
      <c r="G8290">
        <v>669952559.15279996</v>
      </c>
      <c r="H8290">
        <v>119678159.63940001</v>
      </c>
      <c r="I8290">
        <v>175609142.78400001</v>
      </c>
      <c r="J8290">
        <v>59612262.912</v>
      </c>
      <c r="K8290">
        <v>18170730.172800001</v>
      </c>
      <c r="L8290">
        <v>43420151.280000001</v>
      </c>
      <c r="M8290">
        <v>10739711.380000001</v>
      </c>
      <c r="N8290">
        <v>694910.72199999995</v>
      </c>
      <c r="O8290">
        <v>16735783.767999999</v>
      </c>
    </row>
    <row r="8291" spans="1:15" hidden="1">
      <c r="A8291" s="110" t="s">
        <v>36</v>
      </c>
      <c r="B8291" s="110" t="s">
        <v>131</v>
      </c>
      <c r="C8291" s="110" t="s">
        <v>132</v>
      </c>
      <c r="D8291" s="110" t="s">
        <v>7</v>
      </c>
      <c r="E8291" s="110" t="s">
        <v>112</v>
      </c>
      <c r="F8291">
        <v>178.39920000000001</v>
      </c>
      <c r="G8291">
        <v>29649970.183699999</v>
      </c>
      <c r="H8291">
        <v>4448410.5133999996</v>
      </c>
      <c r="I8291">
        <v>6527907.9551999997</v>
      </c>
      <c r="J8291">
        <v>2226330.0378999999</v>
      </c>
      <c r="K8291">
        <v>671308.71120000002</v>
      </c>
      <c r="L8291">
        <v>1610525.1</v>
      </c>
      <c r="M8291">
        <v>398096.06</v>
      </c>
      <c r="N8291">
        <v>25795.396000000001</v>
      </c>
      <c r="O8291">
        <v>621710.71600000001</v>
      </c>
    </row>
    <row r="8292" spans="1:15" hidden="1">
      <c r="A8292" s="110" t="s">
        <v>36</v>
      </c>
      <c r="B8292" s="110" t="s">
        <v>131</v>
      </c>
      <c r="C8292" s="110" t="s">
        <v>132</v>
      </c>
      <c r="D8292" s="110" t="s">
        <v>7</v>
      </c>
      <c r="E8292" s="110" t="s">
        <v>112</v>
      </c>
      <c r="F8292">
        <v>34.5548</v>
      </c>
      <c r="G8292">
        <v>4837235.9665999999</v>
      </c>
      <c r="H8292">
        <v>865684.72560000001</v>
      </c>
      <c r="I8292">
        <v>1271265.024</v>
      </c>
      <c r="J8292">
        <v>431773.81390000001</v>
      </c>
      <c r="K8292">
        <v>124088.50079999999</v>
      </c>
      <c r="L8292">
        <v>307987.90000000002</v>
      </c>
      <c r="M8292">
        <v>75713.88</v>
      </c>
      <c r="N8292">
        <v>4971.8239999999996</v>
      </c>
      <c r="O8292">
        <v>120421.51</v>
      </c>
    </row>
    <row r="8293" spans="1:15">
      <c r="A8293" s="110" t="s">
        <v>36</v>
      </c>
      <c r="B8293" s="110" t="s">
        <v>131</v>
      </c>
      <c r="C8293" s="110" t="s">
        <v>132</v>
      </c>
      <c r="D8293" s="110" t="s">
        <v>9</v>
      </c>
      <c r="E8293" s="110" t="s">
        <v>112</v>
      </c>
      <c r="F8293">
        <v>8158.1472000000003</v>
      </c>
      <c r="G8293">
        <v>844324181.20510006</v>
      </c>
      <c r="H8293">
        <v>233973484.7764</v>
      </c>
      <c r="I8293">
        <v>172063697.8944</v>
      </c>
      <c r="J8293">
        <v>28178731.765900001</v>
      </c>
      <c r="K8293">
        <v>25705228.111200001</v>
      </c>
      <c r="L8293">
        <v>71105346.340000004</v>
      </c>
      <c r="M8293">
        <v>17075919.440000001</v>
      </c>
      <c r="N8293">
        <v>666110.76399999997</v>
      </c>
      <c r="O8293">
        <v>28430669.278000001</v>
      </c>
    </row>
    <row r="8294" spans="1:15">
      <c r="A8294" s="110" t="s">
        <v>36</v>
      </c>
      <c r="B8294" s="110" t="s">
        <v>131</v>
      </c>
      <c r="C8294" s="110" t="s">
        <v>132</v>
      </c>
      <c r="D8294" s="110" t="s">
        <v>9</v>
      </c>
      <c r="E8294" s="110" t="s">
        <v>112</v>
      </c>
      <c r="F8294">
        <v>969.14160000000004</v>
      </c>
      <c r="G8294">
        <v>129918099.271</v>
      </c>
      <c r="H8294">
        <v>27795752.5112</v>
      </c>
      <c r="I8294">
        <v>20440813.843199998</v>
      </c>
      <c r="J8294">
        <v>3333827.2168000001</v>
      </c>
      <c r="K8294">
        <v>3050510.3064000001</v>
      </c>
      <c r="L8294">
        <v>8442892.1999999993</v>
      </c>
      <c r="M8294">
        <v>2026962.92</v>
      </c>
      <c r="N8294">
        <v>79362.47</v>
      </c>
      <c r="O8294">
        <v>3377401.8960000002</v>
      </c>
    </row>
    <row r="8295" spans="1:15">
      <c r="A8295" s="110" t="s">
        <v>36</v>
      </c>
      <c r="B8295" s="110" t="s">
        <v>131</v>
      </c>
      <c r="C8295" s="110" t="s">
        <v>132</v>
      </c>
      <c r="D8295" s="110" t="s">
        <v>9</v>
      </c>
      <c r="E8295" s="110" t="s">
        <v>112</v>
      </c>
      <c r="F8295">
        <v>158.3092</v>
      </c>
      <c r="G8295">
        <v>17097251.1217</v>
      </c>
      <c r="H8295">
        <v>4570144.0971999997</v>
      </c>
      <c r="I8295">
        <v>3360239.5584</v>
      </c>
      <c r="J8295">
        <v>549559.23540000001</v>
      </c>
      <c r="K8295">
        <v>485291.97360000003</v>
      </c>
      <c r="L8295">
        <v>1366452.92</v>
      </c>
      <c r="M8295">
        <v>325089.82</v>
      </c>
      <c r="N8295">
        <v>14195.675999999999</v>
      </c>
      <c r="O8295">
        <v>551698.37800000003</v>
      </c>
    </row>
    <row r="8296" spans="1:15">
      <c r="A8296" s="110" t="s">
        <v>36</v>
      </c>
      <c r="B8296" s="110" t="s">
        <v>131</v>
      </c>
      <c r="C8296" s="110" t="s">
        <v>132</v>
      </c>
      <c r="D8296" s="110" t="s">
        <v>9</v>
      </c>
      <c r="E8296" s="110" t="s">
        <v>112</v>
      </c>
      <c r="F8296">
        <v>27414.010399999999</v>
      </c>
      <c r="G8296">
        <v>3922975138.4762001</v>
      </c>
      <c r="H8296">
        <v>1498992163.2126</v>
      </c>
      <c r="I8296">
        <v>674541448.76160002</v>
      </c>
      <c r="J8296">
        <v>96009491.944399998</v>
      </c>
      <c r="K8296">
        <v>111356680.3704</v>
      </c>
      <c r="L8296">
        <v>245254580.63999999</v>
      </c>
      <c r="M8296">
        <v>54634094.899999999</v>
      </c>
      <c r="N8296">
        <v>12859294.448000001</v>
      </c>
      <c r="O8296">
        <v>95536233.804000005</v>
      </c>
    </row>
    <row r="8297" spans="1:15">
      <c r="A8297" s="110" t="s">
        <v>36</v>
      </c>
      <c r="B8297" s="110" t="s">
        <v>131</v>
      </c>
      <c r="C8297" s="110" t="s">
        <v>132</v>
      </c>
      <c r="D8297" s="110" t="s">
        <v>9</v>
      </c>
      <c r="E8297" s="110" t="s">
        <v>112</v>
      </c>
      <c r="F8297">
        <v>519.92920000000004</v>
      </c>
      <c r="G8297">
        <v>100759692.1716</v>
      </c>
      <c r="H8297">
        <v>28412675.886799999</v>
      </c>
      <c r="I8297">
        <v>12789520.32</v>
      </c>
      <c r="J8297">
        <v>1846735.1544999999</v>
      </c>
      <c r="K8297">
        <v>2114615.3111999999</v>
      </c>
      <c r="L8297">
        <v>4650472.5599999996</v>
      </c>
      <c r="M8297">
        <v>1036423.42</v>
      </c>
      <c r="N8297">
        <v>244917.35399999999</v>
      </c>
      <c r="O8297">
        <v>1811922.2660000001</v>
      </c>
    </row>
    <row r="8298" spans="1:15">
      <c r="A8298" s="110" t="s">
        <v>36</v>
      </c>
      <c r="B8298" s="110" t="s">
        <v>131</v>
      </c>
      <c r="C8298" s="110" t="s">
        <v>132</v>
      </c>
      <c r="D8298" s="110" t="s">
        <v>9</v>
      </c>
      <c r="E8298" s="110" t="s">
        <v>112</v>
      </c>
      <c r="F8298">
        <v>49.019599999999997</v>
      </c>
      <c r="G8298">
        <v>7235248.8424000004</v>
      </c>
      <c r="H8298">
        <v>2678370.3050000002</v>
      </c>
      <c r="I8298">
        <v>1205720.3903999999</v>
      </c>
      <c r="J8298">
        <v>185640.40419999999</v>
      </c>
      <c r="K8298">
        <v>199433.57759999999</v>
      </c>
      <c r="L8298">
        <v>438429.4</v>
      </c>
      <c r="M8298">
        <v>97722.68</v>
      </c>
      <c r="N8298">
        <v>23114.651999999998</v>
      </c>
      <c r="O8298">
        <v>170829.78</v>
      </c>
    </row>
    <row r="8299" spans="1:15" hidden="1">
      <c r="A8299" s="110" t="s">
        <v>36</v>
      </c>
      <c r="B8299" s="110" t="s">
        <v>131</v>
      </c>
      <c r="C8299" s="110" t="s">
        <v>132</v>
      </c>
      <c r="D8299" s="110" t="s">
        <v>12</v>
      </c>
      <c r="E8299" s="110" t="s">
        <v>112</v>
      </c>
      <c r="F8299">
        <v>2844.7440000000001</v>
      </c>
      <c r="G8299">
        <v>130591671.48720001</v>
      </c>
      <c r="H8299">
        <v>61868798.640799999</v>
      </c>
      <c r="I8299">
        <v>7813422.0864000004</v>
      </c>
      <c r="J8299">
        <v>9801941.3659000006</v>
      </c>
      <c r="K8299">
        <v>19269688.924800001</v>
      </c>
      <c r="L8299">
        <v>50496899.700000003</v>
      </c>
      <c r="M8299">
        <v>6318890.4800000004</v>
      </c>
      <c r="N8299">
        <v>132548.9</v>
      </c>
      <c r="O8299">
        <v>22383210.278000001</v>
      </c>
    </row>
    <row r="8300" spans="1:15" hidden="1">
      <c r="A8300" s="110" t="s">
        <v>36</v>
      </c>
      <c r="B8300" s="110" t="s">
        <v>131</v>
      </c>
      <c r="C8300" s="110" t="s">
        <v>132</v>
      </c>
      <c r="D8300" s="110" t="s">
        <v>12</v>
      </c>
      <c r="E8300" s="110" t="s">
        <v>112</v>
      </c>
      <c r="F8300">
        <v>51.430399999999999</v>
      </c>
      <c r="G8300">
        <v>2638472.0946999998</v>
      </c>
      <c r="H8300">
        <v>1171281.3825999999</v>
      </c>
      <c r="I8300">
        <v>148576.128</v>
      </c>
      <c r="J8300">
        <v>183256.43119999999</v>
      </c>
      <c r="K8300">
        <v>311029.80479999998</v>
      </c>
      <c r="L8300">
        <v>903028.28</v>
      </c>
      <c r="M8300">
        <v>110746.74</v>
      </c>
      <c r="N8300">
        <v>5267.68</v>
      </c>
      <c r="O8300">
        <v>404668.77</v>
      </c>
    </row>
    <row r="8301" spans="1:15" hidden="1">
      <c r="A8301" s="110" t="s">
        <v>36</v>
      </c>
      <c r="B8301" s="110" t="s">
        <v>131</v>
      </c>
      <c r="C8301" s="110" t="s">
        <v>132</v>
      </c>
      <c r="D8301" s="110" t="s">
        <v>11</v>
      </c>
      <c r="E8301" s="110" t="s">
        <v>112</v>
      </c>
      <c r="F8301">
        <v>3.2143999999999999</v>
      </c>
      <c r="G8301">
        <v>1368370.08</v>
      </c>
      <c r="H8301">
        <v>504566.76240000001</v>
      </c>
      <c r="I8301">
        <v>99887.020799999998</v>
      </c>
      <c r="J8301">
        <v>324.40929999999997</v>
      </c>
      <c r="K8301">
        <v>9403.3008000000009</v>
      </c>
      <c r="L8301">
        <v>77376.84</v>
      </c>
      <c r="M8301">
        <v>5454.64</v>
      </c>
      <c r="N8301">
        <v>25458.95</v>
      </c>
      <c r="O8301">
        <v>11201.938</v>
      </c>
    </row>
    <row r="8302" spans="1:15" hidden="1">
      <c r="A8302" s="110" t="s">
        <v>36</v>
      </c>
      <c r="B8302" s="110" t="s">
        <v>131</v>
      </c>
      <c r="C8302" s="110" t="s">
        <v>132</v>
      </c>
      <c r="D8302" s="110" t="s">
        <v>11</v>
      </c>
      <c r="E8302" s="110" t="s">
        <v>112</v>
      </c>
      <c r="F8302">
        <v>93.217600000000004</v>
      </c>
      <c r="G8302">
        <v>29098763.666299999</v>
      </c>
      <c r="H8302">
        <v>14581808.899599999</v>
      </c>
      <c r="I8302">
        <v>2882180.0832000002</v>
      </c>
      <c r="J8302">
        <v>305311.37680000003</v>
      </c>
      <c r="K8302">
        <v>275927.27759999997</v>
      </c>
      <c r="L8302">
        <v>2274557</v>
      </c>
      <c r="M8302">
        <v>157777.01999999999</v>
      </c>
      <c r="N8302">
        <v>769641.42200000002</v>
      </c>
      <c r="O8302">
        <v>324858.00599999999</v>
      </c>
    </row>
    <row r="8303" spans="1:15" hidden="1">
      <c r="A8303" s="110" t="s">
        <v>36</v>
      </c>
      <c r="B8303" s="110" t="s">
        <v>131</v>
      </c>
      <c r="C8303" s="110" t="s">
        <v>132</v>
      </c>
      <c r="D8303" s="110" t="s">
        <v>7</v>
      </c>
      <c r="E8303" s="110" t="s">
        <v>112</v>
      </c>
      <c r="F8303">
        <v>27674.376799999998</v>
      </c>
      <c r="G8303">
        <v>3238043445.7509999</v>
      </c>
      <c r="H8303">
        <v>695528376.53680003</v>
      </c>
      <c r="I8303">
        <v>1029801263.2128</v>
      </c>
      <c r="J8303">
        <v>97036607.717099994</v>
      </c>
      <c r="K8303">
        <v>92406590.316</v>
      </c>
      <c r="L8303">
        <v>245150548.88</v>
      </c>
      <c r="M8303">
        <v>65972540.759999998</v>
      </c>
      <c r="N8303">
        <v>1006880.05</v>
      </c>
      <c r="O8303">
        <v>96443596.194000006</v>
      </c>
    </row>
    <row r="8304" spans="1:15" hidden="1">
      <c r="A8304" s="110" t="s">
        <v>36</v>
      </c>
      <c r="B8304" s="110" t="s">
        <v>131</v>
      </c>
      <c r="C8304" s="110" t="s">
        <v>132</v>
      </c>
      <c r="D8304" s="110" t="s">
        <v>7</v>
      </c>
      <c r="E8304" s="110" t="s">
        <v>112</v>
      </c>
      <c r="F8304">
        <v>1305.8499999999999</v>
      </c>
      <c r="G8304">
        <v>175636377.877</v>
      </c>
      <c r="H8304">
        <v>32776298.351</v>
      </c>
      <c r="I8304">
        <v>48560665.286399998</v>
      </c>
      <c r="J8304">
        <v>4593041.0374999996</v>
      </c>
      <c r="K8304">
        <v>4395688.8839999996</v>
      </c>
      <c r="L8304">
        <v>11593719.24</v>
      </c>
      <c r="M8304">
        <v>3129575.1</v>
      </c>
      <c r="N8304">
        <v>44027.521999999997</v>
      </c>
      <c r="O8304">
        <v>4550810.99</v>
      </c>
    </row>
    <row r="8305" spans="1:15" hidden="1">
      <c r="A8305" s="110" t="s">
        <v>36</v>
      </c>
      <c r="B8305" s="110" t="s">
        <v>131</v>
      </c>
      <c r="C8305" s="110" t="s">
        <v>132</v>
      </c>
      <c r="D8305" s="110" t="s">
        <v>7</v>
      </c>
      <c r="E8305" s="110" t="s">
        <v>112</v>
      </c>
      <c r="F8305">
        <v>104.468</v>
      </c>
      <c r="G8305">
        <v>12693144.0636</v>
      </c>
      <c r="H8305">
        <v>2624194.0202000001</v>
      </c>
      <c r="I8305">
        <v>3886397.7407999998</v>
      </c>
      <c r="J8305">
        <v>371686.00929999998</v>
      </c>
      <c r="K8305">
        <v>349937.75520000001</v>
      </c>
      <c r="L8305">
        <v>926236.74</v>
      </c>
      <c r="M8305">
        <v>249563.72</v>
      </c>
      <c r="N8305">
        <v>3686.4740000000002</v>
      </c>
      <c r="O8305">
        <v>364064.33799999999</v>
      </c>
    </row>
    <row r="8306" spans="1:15" hidden="1">
      <c r="A8306" s="110" t="s">
        <v>36</v>
      </c>
      <c r="B8306" s="110" t="s">
        <v>131</v>
      </c>
      <c r="C8306" s="110" t="s">
        <v>132</v>
      </c>
      <c r="D8306" s="110" t="s">
        <v>7</v>
      </c>
      <c r="E8306" s="110" t="s">
        <v>112</v>
      </c>
      <c r="F8306">
        <v>76782.372799999997</v>
      </c>
      <c r="G8306">
        <v>8983501082.4081993</v>
      </c>
      <c r="H8306">
        <v>1849662975.3378</v>
      </c>
      <c r="I8306">
        <v>2959145703.3024001</v>
      </c>
      <c r="J8306">
        <v>269227114.49940002</v>
      </c>
      <c r="K8306">
        <v>219956730.5952</v>
      </c>
      <c r="L8306">
        <v>596022062.67999995</v>
      </c>
      <c r="M8306">
        <v>148086198.5</v>
      </c>
      <c r="N8306">
        <v>5638679.8159999996</v>
      </c>
      <c r="O8306">
        <v>267582109.146</v>
      </c>
    </row>
    <row r="8307" spans="1:15">
      <c r="A8307" s="110" t="s">
        <v>36</v>
      </c>
      <c r="B8307" s="110" t="s">
        <v>131</v>
      </c>
      <c r="C8307" s="110" t="s">
        <v>132</v>
      </c>
      <c r="D8307" s="110" t="s">
        <v>9</v>
      </c>
      <c r="E8307" s="110" t="s">
        <v>112</v>
      </c>
      <c r="F8307">
        <v>21390.2248</v>
      </c>
      <c r="G8307">
        <v>2213816436.0496998</v>
      </c>
      <c r="H8307">
        <v>622009759.75</v>
      </c>
      <c r="I8307">
        <v>463846298.16960001</v>
      </c>
      <c r="J8307">
        <v>74140516.618100002</v>
      </c>
      <c r="K8307">
        <v>64818290.556000002</v>
      </c>
      <c r="L8307">
        <v>171594170.06</v>
      </c>
      <c r="M8307">
        <v>43609866.479999997</v>
      </c>
      <c r="N8307">
        <v>33516212.026000001</v>
      </c>
      <c r="O8307">
        <v>74543691.046000004</v>
      </c>
    </row>
    <row r="8308" spans="1:15">
      <c r="A8308" s="110" t="s">
        <v>36</v>
      </c>
      <c r="B8308" s="110" t="s">
        <v>131</v>
      </c>
      <c r="C8308" s="110" t="s">
        <v>132</v>
      </c>
      <c r="D8308" s="110" t="s">
        <v>9</v>
      </c>
      <c r="E8308" s="110" t="s">
        <v>112</v>
      </c>
      <c r="F8308">
        <v>1252.8124</v>
      </c>
      <c r="G8308">
        <v>168026076.29809999</v>
      </c>
      <c r="H8308">
        <v>36398497.454599999</v>
      </c>
      <c r="I8308">
        <v>27154053.868799999</v>
      </c>
      <c r="J8308">
        <v>4349818.6105000004</v>
      </c>
      <c r="K8308">
        <v>3803568.7535999999</v>
      </c>
      <c r="L8308">
        <v>10044697.42</v>
      </c>
      <c r="M8308">
        <v>2557351.2200000002</v>
      </c>
      <c r="N8308">
        <v>1989393.4720000001</v>
      </c>
      <c r="O8308">
        <v>4365978.5619999999</v>
      </c>
    </row>
    <row r="8309" spans="1:15">
      <c r="A8309" s="110" t="s">
        <v>36</v>
      </c>
      <c r="B8309" s="110" t="s">
        <v>131</v>
      </c>
      <c r="C8309" s="110" t="s">
        <v>132</v>
      </c>
      <c r="D8309" s="110" t="s">
        <v>9</v>
      </c>
      <c r="E8309" s="110" t="s">
        <v>112</v>
      </c>
      <c r="F8309">
        <v>269.20600000000002</v>
      </c>
      <c r="G8309">
        <v>29074005.714600001</v>
      </c>
      <c r="H8309">
        <v>7858317.3569999998</v>
      </c>
      <c r="I8309">
        <v>5848736.9856000002</v>
      </c>
      <c r="J8309">
        <v>918233.58319999999</v>
      </c>
      <c r="K8309">
        <v>807876.20160000003</v>
      </c>
      <c r="L8309">
        <v>2164303.08</v>
      </c>
      <c r="M8309">
        <v>545311.48</v>
      </c>
      <c r="N8309">
        <v>394093.72200000001</v>
      </c>
      <c r="O8309">
        <v>938166.59199999995</v>
      </c>
    </row>
    <row r="8310" spans="1:15">
      <c r="A8310" s="110" t="s">
        <v>36</v>
      </c>
      <c r="B8310" s="110" t="s">
        <v>131</v>
      </c>
      <c r="C8310" s="110" t="s">
        <v>132</v>
      </c>
      <c r="D8310" s="110" t="s">
        <v>9</v>
      </c>
      <c r="E8310" s="110" t="s">
        <v>112</v>
      </c>
      <c r="F8310">
        <v>33503.691200000001</v>
      </c>
      <c r="G8310">
        <v>4794379156.7179003</v>
      </c>
      <c r="H8310">
        <v>1849677849.3178</v>
      </c>
      <c r="I8310">
        <v>825038080.26240003</v>
      </c>
      <c r="J8310">
        <v>116551317.6758</v>
      </c>
      <c r="K8310">
        <v>137528612.5968</v>
      </c>
      <c r="L8310">
        <v>297022752.57999998</v>
      </c>
      <c r="M8310">
        <v>67221543.439999998</v>
      </c>
      <c r="N8310">
        <v>3547822.1680000001</v>
      </c>
      <c r="O8310">
        <v>116758418.546</v>
      </c>
    </row>
    <row r="8311" spans="1:15">
      <c r="A8311" s="110" t="s">
        <v>36</v>
      </c>
      <c r="B8311" s="110" t="s">
        <v>131</v>
      </c>
      <c r="C8311" s="110" t="s">
        <v>132</v>
      </c>
      <c r="D8311" s="110" t="s">
        <v>9</v>
      </c>
      <c r="E8311" s="110" t="s">
        <v>112</v>
      </c>
      <c r="F8311">
        <v>503.05360000000002</v>
      </c>
      <c r="G8311">
        <v>97480974.036599994</v>
      </c>
      <c r="H8311">
        <v>27742414.578000002</v>
      </c>
      <c r="I8311">
        <v>12383970.624</v>
      </c>
      <c r="J8311">
        <v>1772038.9894999999</v>
      </c>
      <c r="K8311">
        <v>2072307.5423999999</v>
      </c>
      <c r="L8311">
        <v>4458550.74</v>
      </c>
      <c r="M8311">
        <v>1010393.34</v>
      </c>
      <c r="N8311">
        <v>53043.012000000002</v>
      </c>
      <c r="O8311">
        <v>1753111.8659999999</v>
      </c>
    </row>
    <row r="8312" spans="1:15">
      <c r="A8312" s="110" t="s">
        <v>36</v>
      </c>
      <c r="B8312" s="110" t="s">
        <v>131</v>
      </c>
      <c r="C8312" s="110" t="s">
        <v>132</v>
      </c>
      <c r="D8312" s="110" t="s">
        <v>9</v>
      </c>
      <c r="E8312" s="110" t="s">
        <v>112</v>
      </c>
      <c r="F8312">
        <v>47.412399999999998</v>
      </c>
      <c r="G8312">
        <v>6998027.5687999995</v>
      </c>
      <c r="H8312">
        <v>2614987.2651999998</v>
      </c>
      <c r="I8312">
        <v>1166938.1952</v>
      </c>
      <c r="J8312">
        <v>184510.56510000001</v>
      </c>
      <c r="K8312">
        <v>194966.61120000001</v>
      </c>
      <c r="L8312">
        <v>420119.62</v>
      </c>
      <c r="M8312">
        <v>95156.08</v>
      </c>
      <c r="N8312">
        <v>5005.1980000000003</v>
      </c>
      <c r="O8312">
        <v>165230.16399999999</v>
      </c>
    </row>
    <row r="8313" spans="1:15" hidden="1">
      <c r="A8313" s="110" t="s">
        <v>36</v>
      </c>
      <c r="B8313" s="110" t="s">
        <v>131</v>
      </c>
      <c r="C8313" s="110" t="s">
        <v>132</v>
      </c>
      <c r="D8313" s="110" t="s">
        <v>12</v>
      </c>
      <c r="E8313" s="110" t="s">
        <v>112</v>
      </c>
      <c r="F8313">
        <v>7200.2560000000003</v>
      </c>
      <c r="G8313">
        <v>330537112.01279998</v>
      </c>
      <c r="H8313">
        <v>157597265.43020001</v>
      </c>
      <c r="I8313">
        <v>19229654.688000001</v>
      </c>
      <c r="J8313">
        <v>24953715.890500002</v>
      </c>
      <c r="K8313">
        <v>51091100.891999997</v>
      </c>
      <c r="L8313">
        <v>120206607.68000001</v>
      </c>
      <c r="M8313">
        <v>16670123.58</v>
      </c>
      <c r="N8313">
        <v>413409.15</v>
      </c>
      <c r="O8313">
        <v>56653549.325999998</v>
      </c>
    </row>
    <row r="8314" spans="1:15" hidden="1">
      <c r="A8314" s="110" t="s">
        <v>36</v>
      </c>
      <c r="B8314" s="110" t="s">
        <v>131</v>
      </c>
      <c r="C8314" s="110" t="s">
        <v>132</v>
      </c>
      <c r="D8314" s="110" t="s">
        <v>12</v>
      </c>
      <c r="E8314" s="110" t="s">
        <v>112</v>
      </c>
      <c r="F8314">
        <v>49.8232</v>
      </c>
      <c r="G8314">
        <v>2556019.8418000001</v>
      </c>
      <c r="H8314">
        <v>1160240.4351999999</v>
      </c>
      <c r="I8314">
        <v>143501.83679999999</v>
      </c>
      <c r="J8314">
        <v>183766.03959999999</v>
      </c>
      <c r="K8314">
        <v>312639.82559999998</v>
      </c>
      <c r="L8314">
        <v>848306.4</v>
      </c>
      <c r="M8314">
        <v>111348.62</v>
      </c>
      <c r="N8314">
        <v>5724.0919999999996</v>
      </c>
      <c r="O8314">
        <v>392021.82799999998</v>
      </c>
    </row>
    <row r="8315" spans="1:15" hidden="1">
      <c r="A8315" s="110" t="s">
        <v>36</v>
      </c>
      <c r="B8315" s="110" t="s">
        <v>131</v>
      </c>
      <c r="C8315" s="110" t="s">
        <v>132</v>
      </c>
      <c r="D8315" s="110" t="s">
        <v>7</v>
      </c>
      <c r="E8315" s="110" t="s">
        <v>112</v>
      </c>
      <c r="F8315">
        <v>44169.070399999997</v>
      </c>
      <c r="G8315">
        <v>6519445352.2598</v>
      </c>
      <c r="H8315">
        <v>1307114239.5264001</v>
      </c>
      <c r="I8315">
        <v>1637666639.7504001</v>
      </c>
      <c r="J8315">
        <v>153063485.7802</v>
      </c>
      <c r="K8315">
        <v>139266926.72639999</v>
      </c>
      <c r="L8315">
        <v>432915323.12</v>
      </c>
      <c r="M8315">
        <v>99396601.760000005</v>
      </c>
      <c r="N8315">
        <v>104554640.87199999</v>
      </c>
      <c r="O8315">
        <v>153926645.46599999</v>
      </c>
    </row>
    <row r="8316" spans="1:15" hidden="1">
      <c r="A8316" s="110" t="s">
        <v>36</v>
      </c>
      <c r="B8316" s="110" t="s">
        <v>131</v>
      </c>
      <c r="C8316" s="110" t="s">
        <v>132</v>
      </c>
      <c r="D8316" s="110" t="s">
        <v>7</v>
      </c>
      <c r="E8316" s="110" t="s">
        <v>112</v>
      </c>
      <c r="F8316">
        <v>1139.5047999999999</v>
      </c>
      <c r="G8316">
        <v>209264358.99599999</v>
      </c>
      <c r="H8316">
        <v>33717204.0546</v>
      </c>
      <c r="I8316">
        <v>42212869.478399999</v>
      </c>
      <c r="J8316">
        <v>3972686.0059000002</v>
      </c>
      <c r="K8316">
        <v>3604989.78</v>
      </c>
      <c r="L8316">
        <v>11193127.1</v>
      </c>
      <c r="M8316">
        <v>2569396.2000000002</v>
      </c>
      <c r="N8316">
        <v>2728400.2680000002</v>
      </c>
      <c r="O8316">
        <v>3971107.3160000001</v>
      </c>
    </row>
    <row r="8317" spans="1:15" hidden="1">
      <c r="A8317" s="110" t="s">
        <v>36</v>
      </c>
      <c r="B8317" s="110" t="s">
        <v>131</v>
      </c>
      <c r="C8317" s="110" t="s">
        <v>132</v>
      </c>
      <c r="D8317" s="110" t="s">
        <v>7</v>
      </c>
      <c r="E8317" s="110" t="s">
        <v>112</v>
      </c>
      <c r="F8317">
        <v>456.44479999999999</v>
      </c>
      <c r="G8317">
        <v>69406713.822600007</v>
      </c>
      <c r="H8317">
        <v>13509935.8136</v>
      </c>
      <c r="I8317">
        <v>16940873.836800002</v>
      </c>
      <c r="J8317">
        <v>1530632.5086000001</v>
      </c>
      <c r="K8317">
        <v>1433549.9447999999</v>
      </c>
      <c r="L8317">
        <v>4462349.8</v>
      </c>
      <c r="M8317">
        <v>1024790.9</v>
      </c>
      <c r="N8317">
        <v>1066012.4639999999</v>
      </c>
      <c r="O8317">
        <v>1590683.314</v>
      </c>
    </row>
    <row r="8318" spans="1:15" hidden="1">
      <c r="A8318" s="110" t="s">
        <v>36</v>
      </c>
      <c r="B8318" s="110" t="s">
        <v>131</v>
      </c>
      <c r="C8318" s="110" t="s">
        <v>132</v>
      </c>
      <c r="D8318" s="110" t="s">
        <v>7</v>
      </c>
      <c r="E8318" s="110" t="s">
        <v>112</v>
      </c>
      <c r="F8318">
        <v>6936.6751999999997</v>
      </c>
      <c r="G8318">
        <v>1023847016.5123</v>
      </c>
      <c r="H8318">
        <v>193292714.3926</v>
      </c>
      <c r="I8318">
        <v>267980573.8944</v>
      </c>
      <c r="J8318">
        <v>24028725.645500001</v>
      </c>
      <c r="K8318">
        <v>20844198.0504</v>
      </c>
      <c r="L8318">
        <v>53674598.960000001</v>
      </c>
      <c r="M8318">
        <v>13508146.18</v>
      </c>
      <c r="N8318">
        <v>361125.62199999997</v>
      </c>
      <c r="O8318">
        <v>24173909.386</v>
      </c>
    </row>
    <row r="8319" spans="1:15">
      <c r="A8319" s="110" t="s">
        <v>36</v>
      </c>
      <c r="B8319" s="110" t="s">
        <v>131</v>
      </c>
      <c r="C8319" s="110" t="s">
        <v>132</v>
      </c>
      <c r="D8319" s="110" t="s">
        <v>9</v>
      </c>
      <c r="E8319" s="110" t="s">
        <v>112</v>
      </c>
      <c r="F8319">
        <v>64930.879999999997</v>
      </c>
      <c r="G8319">
        <v>9817370820.7343998</v>
      </c>
      <c r="H8319">
        <v>4176286723.9148002</v>
      </c>
      <c r="I8319">
        <v>1633124011.6224</v>
      </c>
      <c r="J8319">
        <v>236772345.47870001</v>
      </c>
      <c r="K8319">
        <v>256169765.6568</v>
      </c>
      <c r="L8319">
        <v>610989361.13999999</v>
      </c>
      <c r="M8319">
        <v>147899121.24000001</v>
      </c>
      <c r="N8319">
        <v>134584.71400000001</v>
      </c>
      <c r="O8319">
        <v>226280346.35800001</v>
      </c>
    </row>
    <row r="8320" spans="1:15">
      <c r="A8320" s="110" t="s">
        <v>36</v>
      </c>
      <c r="B8320" s="110" t="s">
        <v>131</v>
      </c>
      <c r="C8320" s="110" t="s">
        <v>132</v>
      </c>
      <c r="D8320" s="110" t="s">
        <v>9</v>
      </c>
      <c r="E8320" s="110" t="s">
        <v>112</v>
      </c>
      <c r="F8320">
        <v>1796.8496</v>
      </c>
      <c r="G8320">
        <v>349105416.66000003</v>
      </c>
      <c r="H8320">
        <v>115488907.9448</v>
      </c>
      <c r="I8320">
        <v>45176961.657600001</v>
      </c>
      <c r="J8320">
        <v>6568232.3165999996</v>
      </c>
      <c r="K8320">
        <v>7104560.3927999996</v>
      </c>
      <c r="L8320">
        <v>16913453.66</v>
      </c>
      <c r="M8320">
        <v>4100675.68</v>
      </c>
      <c r="N8320">
        <v>6563.8540000000003</v>
      </c>
      <c r="O8320">
        <v>6261916.716</v>
      </c>
    </row>
    <row r="8321" spans="1:15">
      <c r="A8321" s="110" t="s">
        <v>36</v>
      </c>
      <c r="B8321" s="110" t="s">
        <v>131</v>
      </c>
      <c r="C8321" s="110" t="s">
        <v>132</v>
      </c>
      <c r="D8321" s="110" t="s">
        <v>9</v>
      </c>
      <c r="E8321" s="110" t="s">
        <v>112</v>
      </c>
      <c r="F8321">
        <v>45.001600000000003</v>
      </c>
      <c r="G8321">
        <v>7006627.6157</v>
      </c>
      <c r="H8321">
        <v>2892425.9668000001</v>
      </c>
      <c r="I8321">
        <v>1131444.1344000001</v>
      </c>
      <c r="J8321">
        <v>130433.6539</v>
      </c>
      <c r="K8321">
        <v>177913.4976</v>
      </c>
      <c r="L8321">
        <v>423579.2</v>
      </c>
      <c r="M8321">
        <v>102691.06</v>
      </c>
      <c r="N8321">
        <v>161.458</v>
      </c>
      <c r="O8321">
        <v>156828.03400000001</v>
      </c>
    </row>
    <row r="8322" spans="1:15" hidden="1">
      <c r="A8322" s="110" t="s">
        <v>36</v>
      </c>
      <c r="B8322" s="110" t="s">
        <v>131</v>
      </c>
      <c r="C8322" s="110" t="s">
        <v>132</v>
      </c>
      <c r="D8322" s="110" t="s">
        <v>7</v>
      </c>
      <c r="E8322" s="110" t="s">
        <v>112</v>
      </c>
      <c r="F8322">
        <v>1880.424</v>
      </c>
      <c r="G8322">
        <v>277548890.01840001</v>
      </c>
      <c r="H8322">
        <v>57619994.5528</v>
      </c>
      <c r="I8322">
        <v>71342041.209600002</v>
      </c>
      <c r="J8322">
        <v>6876766.6560000004</v>
      </c>
      <c r="K8322">
        <v>5931930.3480000002</v>
      </c>
      <c r="L8322">
        <v>20973159.68</v>
      </c>
      <c r="M8322">
        <v>2488485.98</v>
      </c>
      <c r="N8322">
        <v>6964571.108</v>
      </c>
      <c r="O8322">
        <v>6553168.0060000001</v>
      </c>
    </row>
    <row r="8323" spans="1:15" hidden="1">
      <c r="A8323" s="110" t="s">
        <v>36</v>
      </c>
      <c r="B8323" s="110" t="s">
        <v>131</v>
      </c>
      <c r="C8323" s="110" t="s">
        <v>132</v>
      </c>
      <c r="D8323" s="110" t="s">
        <v>7</v>
      </c>
      <c r="E8323" s="110" t="s">
        <v>112</v>
      </c>
      <c r="F8323">
        <v>1751.0444</v>
      </c>
      <c r="G8323">
        <v>321570548.838</v>
      </c>
      <c r="H8323">
        <v>58562160.170000002</v>
      </c>
      <c r="I8323">
        <v>63535344.960000001</v>
      </c>
      <c r="J8323">
        <v>6408691.3213</v>
      </c>
      <c r="K8323">
        <v>5282824.5143999998</v>
      </c>
      <c r="L8323">
        <v>18678151.879999999</v>
      </c>
      <c r="M8323">
        <v>2216174.64</v>
      </c>
      <c r="N8323">
        <v>6202466.7980000004</v>
      </c>
      <c r="O8323">
        <v>6102287.9720000001</v>
      </c>
    </row>
    <row r="8324" spans="1:15" hidden="1">
      <c r="A8324" s="110" t="s">
        <v>36</v>
      </c>
      <c r="B8324" s="110" t="s">
        <v>131</v>
      </c>
      <c r="C8324" s="110" t="s">
        <v>132</v>
      </c>
      <c r="D8324" s="110" t="s">
        <v>7</v>
      </c>
      <c r="E8324" s="110" t="s">
        <v>112</v>
      </c>
      <c r="F8324">
        <v>1.6072</v>
      </c>
      <c r="G8324">
        <v>244460.90590000001</v>
      </c>
      <c r="H8324">
        <v>53488.263800000001</v>
      </c>
      <c r="I8324">
        <v>58477.152000000002</v>
      </c>
      <c r="J8324">
        <v>346.78230000000002</v>
      </c>
      <c r="K8324">
        <v>4861.9440000000004</v>
      </c>
      <c r="L8324">
        <v>17190.48</v>
      </c>
      <c r="M8324">
        <v>2040.16</v>
      </c>
      <c r="N8324">
        <v>5708.7579999999998</v>
      </c>
      <c r="O8324">
        <v>5600.518</v>
      </c>
    </row>
    <row r="8325" spans="1:15">
      <c r="A8325" s="110" t="s">
        <v>36</v>
      </c>
      <c r="B8325" s="110" t="s">
        <v>131</v>
      </c>
      <c r="C8325" s="110" t="s">
        <v>132</v>
      </c>
      <c r="D8325" s="110" t="s">
        <v>9</v>
      </c>
      <c r="E8325" s="110" t="s">
        <v>112</v>
      </c>
      <c r="F8325">
        <v>8158.1472000000003</v>
      </c>
      <c r="G8325">
        <v>844324181.20510006</v>
      </c>
      <c r="H8325">
        <v>305512277.78640002</v>
      </c>
      <c r="I8325">
        <v>178739821.44</v>
      </c>
      <c r="J8325">
        <v>28509217.798700001</v>
      </c>
      <c r="K8325">
        <v>26193869.423999999</v>
      </c>
      <c r="L8325">
        <v>66741953.32</v>
      </c>
      <c r="M8325">
        <v>16430232.58</v>
      </c>
      <c r="N8325">
        <v>477869.67800000001</v>
      </c>
      <c r="O8325">
        <v>28430669.278000001</v>
      </c>
    </row>
    <row r="8326" spans="1:15">
      <c r="A8326" s="110" t="s">
        <v>36</v>
      </c>
      <c r="B8326" s="110" t="s">
        <v>131</v>
      </c>
      <c r="C8326" s="110" t="s">
        <v>132</v>
      </c>
      <c r="D8326" s="110" t="s">
        <v>9</v>
      </c>
      <c r="E8326" s="110" t="s">
        <v>112</v>
      </c>
      <c r="F8326">
        <v>3027.1612</v>
      </c>
      <c r="G8326">
        <v>388538810.47119999</v>
      </c>
      <c r="H8326">
        <v>111480696.4488</v>
      </c>
      <c r="I8326">
        <v>64346589.196800001</v>
      </c>
      <c r="J8326">
        <v>10564268.331800001</v>
      </c>
      <c r="K8326">
        <v>11673490.3488</v>
      </c>
      <c r="L8326">
        <v>25073221.18</v>
      </c>
      <c r="M8326">
        <v>6730611.6600000001</v>
      </c>
      <c r="N8326">
        <v>59340.775999999998</v>
      </c>
      <c r="O8326">
        <v>10549480.810000001</v>
      </c>
    </row>
    <row r="8327" spans="1:15">
      <c r="A8327" s="110" t="s">
        <v>36</v>
      </c>
      <c r="B8327" s="110" t="s">
        <v>131</v>
      </c>
      <c r="C8327" s="110" t="s">
        <v>132</v>
      </c>
      <c r="D8327" s="110" t="s">
        <v>9</v>
      </c>
      <c r="E8327" s="110" t="s">
        <v>112</v>
      </c>
      <c r="F8327">
        <v>74.734800000000007</v>
      </c>
      <c r="G8327">
        <v>8071291.1387</v>
      </c>
      <c r="H8327">
        <v>2885424.8560000001</v>
      </c>
      <c r="I8327">
        <v>1699623.84</v>
      </c>
      <c r="J8327">
        <v>247259.51999999999</v>
      </c>
      <c r="K8327">
        <v>219572.12160000001</v>
      </c>
      <c r="L8327">
        <v>620887.6</v>
      </c>
      <c r="M8327">
        <v>145510.64000000001</v>
      </c>
      <c r="N8327">
        <v>7586.7219999999998</v>
      </c>
      <c r="O8327">
        <v>260447.08799999999</v>
      </c>
    </row>
    <row r="8328" spans="1:15" hidden="1">
      <c r="A8328" s="110" t="s">
        <v>36</v>
      </c>
      <c r="B8328" s="110" t="s">
        <v>131</v>
      </c>
      <c r="C8328" s="110" t="s">
        <v>132</v>
      </c>
      <c r="D8328" s="110" t="s">
        <v>7</v>
      </c>
      <c r="E8328" s="110" t="s">
        <v>113</v>
      </c>
      <c r="F8328">
        <v>7682.4160000000002</v>
      </c>
      <c r="G8328">
        <v>1071627890.256</v>
      </c>
      <c r="H8328">
        <v>197052433.3838</v>
      </c>
      <c r="I8328">
        <v>280326890.38080001</v>
      </c>
      <c r="J8328">
        <v>8091694.2619000003</v>
      </c>
      <c r="K8328">
        <v>31708846.008000001</v>
      </c>
      <c r="L8328">
        <v>100978552.31999999</v>
      </c>
      <c r="M8328">
        <v>22677217.260000002</v>
      </c>
      <c r="N8328">
        <v>23604951.238000002</v>
      </c>
      <c r="O8328">
        <v>27534068.649999999</v>
      </c>
    </row>
    <row r="8329" spans="1:15" hidden="1">
      <c r="A8329" s="110" t="s">
        <v>36</v>
      </c>
      <c r="B8329" s="110" t="s">
        <v>131</v>
      </c>
      <c r="C8329" s="110" t="s">
        <v>132</v>
      </c>
      <c r="D8329" s="110" t="s">
        <v>7</v>
      </c>
      <c r="E8329" s="110" t="s">
        <v>113</v>
      </c>
      <c r="F8329">
        <v>214.56120000000001</v>
      </c>
      <c r="G8329">
        <v>35685818.784000002</v>
      </c>
      <c r="H8329">
        <v>5466477.1755999997</v>
      </c>
      <c r="I8329">
        <v>7805803.5647999998</v>
      </c>
      <c r="J8329">
        <v>227814.85140000001</v>
      </c>
      <c r="K8329">
        <v>883684.44720000005</v>
      </c>
      <c r="L8329">
        <v>2868378.86</v>
      </c>
      <c r="M8329">
        <v>526309.62</v>
      </c>
      <c r="N8329">
        <v>446642.43800000002</v>
      </c>
      <c r="O8329">
        <v>768995.59</v>
      </c>
    </row>
    <row r="8330" spans="1:15" hidden="1">
      <c r="A8330" s="110" t="s">
        <v>36</v>
      </c>
      <c r="B8330" s="110" t="s">
        <v>131</v>
      </c>
      <c r="C8330" s="110" t="s">
        <v>132</v>
      </c>
      <c r="D8330" s="110" t="s">
        <v>7</v>
      </c>
      <c r="E8330" s="110" t="s">
        <v>113</v>
      </c>
      <c r="F8330">
        <v>90.806799999999996</v>
      </c>
      <c r="G8330">
        <v>11593547.3254</v>
      </c>
      <c r="H8330">
        <v>2306022.8846</v>
      </c>
      <c r="I8330">
        <v>3303327.36</v>
      </c>
      <c r="J8330">
        <v>107404.3251</v>
      </c>
      <c r="K8330">
        <v>373664.75040000002</v>
      </c>
      <c r="L8330">
        <v>1226405.1200000001</v>
      </c>
      <c r="M8330">
        <v>187334.74</v>
      </c>
      <c r="N8330">
        <v>117269.92200000001</v>
      </c>
      <c r="O8330">
        <v>325455.13</v>
      </c>
    </row>
    <row r="8331" spans="1:15">
      <c r="A8331" s="110" t="s">
        <v>36</v>
      </c>
      <c r="B8331" s="110" t="s">
        <v>131</v>
      </c>
      <c r="C8331" s="110" t="s">
        <v>132</v>
      </c>
      <c r="D8331" s="110" t="s">
        <v>9</v>
      </c>
      <c r="E8331" s="110" t="s">
        <v>113</v>
      </c>
      <c r="F8331">
        <v>260.3664</v>
      </c>
      <c r="G8331">
        <v>35184613.464000002</v>
      </c>
      <c r="H8331">
        <v>7582916.4702000003</v>
      </c>
      <c r="I8331">
        <v>5505764.9664000003</v>
      </c>
      <c r="J8331">
        <v>330706.03450000001</v>
      </c>
      <c r="K8331">
        <v>817924.21920000005</v>
      </c>
      <c r="L8331">
        <v>2287618.7799999998</v>
      </c>
      <c r="M8331">
        <v>602148.14</v>
      </c>
      <c r="N8331">
        <v>3040151.3119999999</v>
      </c>
      <c r="O8331">
        <v>933163.19799999997</v>
      </c>
    </row>
    <row r="8332" spans="1:15">
      <c r="A8332" s="110" t="s">
        <v>36</v>
      </c>
      <c r="B8332" s="110" t="s">
        <v>131</v>
      </c>
      <c r="C8332" s="110" t="s">
        <v>132</v>
      </c>
      <c r="D8332" s="110" t="s">
        <v>9</v>
      </c>
      <c r="E8332" s="110" t="s">
        <v>113</v>
      </c>
      <c r="F8332">
        <v>116.52200000000001</v>
      </c>
      <c r="G8332">
        <v>12775683.828600001</v>
      </c>
      <c r="H8332">
        <v>3398400.5872</v>
      </c>
      <c r="I8332">
        <v>2467899.5520000001</v>
      </c>
      <c r="J8332">
        <v>162746.55660000001</v>
      </c>
      <c r="K8332">
        <v>366067.18800000002</v>
      </c>
      <c r="L8332">
        <v>1025285.36</v>
      </c>
      <c r="M8332">
        <v>262764.08</v>
      </c>
      <c r="N8332">
        <v>1316321.0719999999</v>
      </c>
      <c r="O8332">
        <v>417617.88199999998</v>
      </c>
    </row>
    <row r="8333" spans="1:15">
      <c r="A8333" s="110" t="s">
        <v>36</v>
      </c>
      <c r="B8333" s="110" t="s">
        <v>131</v>
      </c>
      <c r="C8333" s="110" t="s">
        <v>132</v>
      </c>
      <c r="D8333" s="110" t="s">
        <v>9</v>
      </c>
      <c r="E8333" s="110" t="s">
        <v>113</v>
      </c>
      <c r="F8333">
        <v>6558.9831999999997</v>
      </c>
      <c r="G8333">
        <v>938555077.41069996</v>
      </c>
      <c r="H8333">
        <v>371251040.2446</v>
      </c>
      <c r="I8333">
        <v>166706273.6832</v>
      </c>
      <c r="J8333">
        <v>8182654.3932999996</v>
      </c>
      <c r="K8333">
        <v>35468157.787199996</v>
      </c>
      <c r="L8333">
        <v>161380177.90000001</v>
      </c>
      <c r="M8333">
        <v>17490372.039999999</v>
      </c>
      <c r="N8333">
        <v>44143704.109999999</v>
      </c>
      <c r="O8333">
        <v>23507642.576000001</v>
      </c>
    </row>
    <row r="8334" spans="1:15">
      <c r="A8334" s="110" t="s">
        <v>36</v>
      </c>
      <c r="B8334" s="110" t="s">
        <v>131</v>
      </c>
      <c r="C8334" s="110" t="s">
        <v>132</v>
      </c>
      <c r="D8334" s="110" t="s">
        <v>9</v>
      </c>
      <c r="E8334" s="110" t="s">
        <v>113</v>
      </c>
      <c r="F8334">
        <v>85.985200000000006</v>
      </c>
      <c r="G8334">
        <v>16705849.545</v>
      </c>
      <c r="H8334">
        <v>4799336.2209999999</v>
      </c>
      <c r="I8334">
        <v>2160584.5440000002</v>
      </c>
      <c r="J8334">
        <v>116307.55710000001</v>
      </c>
      <c r="K8334">
        <v>449283.47759999998</v>
      </c>
      <c r="L8334">
        <v>2090865.52</v>
      </c>
      <c r="M8334">
        <v>188230.18</v>
      </c>
      <c r="N8334">
        <v>272008.924</v>
      </c>
      <c r="O8334">
        <v>308174.614</v>
      </c>
    </row>
    <row r="8335" spans="1:15">
      <c r="A8335" s="110" t="s">
        <v>36</v>
      </c>
      <c r="B8335" s="110" t="s">
        <v>131</v>
      </c>
      <c r="C8335" s="110" t="s">
        <v>132</v>
      </c>
      <c r="D8335" s="110" t="s">
        <v>9</v>
      </c>
      <c r="E8335" s="110" t="s">
        <v>113</v>
      </c>
      <c r="F8335">
        <v>1.6072</v>
      </c>
      <c r="G8335">
        <v>237221.27350000001</v>
      </c>
      <c r="H8335">
        <v>89634.421400000007</v>
      </c>
      <c r="I8335">
        <v>40337.702400000002</v>
      </c>
      <c r="J8335">
        <v>23.616</v>
      </c>
      <c r="K8335">
        <v>8251.1352000000006</v>
      </c>
      <c r="L8335">
        <v>38370.26</v>
      </c>
      <c r="M8335">
        <v>2944.62</v>
      </c>
      <c r="N8335">
        <v>677.40200000000004</v>
      </c>
      <c r="O8335">
        <v>5760.1719999999996</v>
      </c>
    </row>
    <row r="8336" spans="1:15" hidden="1">
      <c r="A8336" s="110" t="s">
        <v>36</v>
      </c>
      <c r="B8336" s="110" t="s">
        <v>131</v>
      </c>
      <c r="C8336" s="110" t="s">
        <v>132</v>
      </c>
      <c r="D8336" s="110" t="s">
        <v>12</v>
      </c>
      <c r="E8336" s="110" t="s">
        <v>113</v>
      </c>
      <c r="F8336">
        <v>2925.1039999999998</v>
      </c>
      <c r="G8336">
        <v>134280701.7552</v>
      </c>
      <c r="H8336">
        <v>66286941.798</v>
      </c>
      <c r="I8336">
        <v>7447004.1024000002</v>
      </c>
      <c r="J8336">
        <v>3712411.5839999998</v>
      </c>
      <c r="K8336">
        <v>17889559.257599998</v>
      </c>
      <c r="L8336">
        <v>53965293.060000002</v>
      </c>
      <c r="M8336">
        <v>5875974.04</v>
      </c>
      <c r="N8336">
        <v>6404945.9539999999</v>
      </c>
      <c r="O8336">
        <v>15988175.5</v>
      </c>
    </row>
    <row r="8337" spans="1:15" hidden="1">
      <c r="A8337" s="110" t="s">
        <v>36</v>
      </c>
      <c r="B8337" s="110" t="s">
        <v>131</v>
      </c>
      <c r="C8337" s="110" t="s">
        <v>132</v>
      </c>
      <c r="D8337" s="110" t="s">
        <v>11</v>
      </c>
      <c r="E8337" s="110" t="s">
        <v>113</v>
      </c>
      <c r="F8337">
        <v>55.448399999999999</v>
      </c>
      <c r="G8337">
        <v>18481293.8125</v>
      </c>
      <c r="H8337">
        <v>8884892.4130000006</v>
      </c>
      <c r="I8337">
        <v>1836384.8832</v>
      </c>
      <c r="J8337">
        <v>206961.9234</v>
      </c>
      <c r="K8337">
        <v>138322.74960000001</v>
      </c>
      <c r="L8337">
        <v>737412.88</v>
      </c>
      <c r="M8337">
        <v>112973.86</v>
      </c>
      <c r="N8337">
        <v>396310.83799999999</v>
      </c>
      <c r="O8337">
        <v>198721.424</v>
      </c>
    </row>
    <row r="8338" spans="1:15" hidden="1">
      <c r="A8338" s="110" t="s">
        <v>36</v>
      </c>
      <c r="B8338" s="110" t="s">
        <v>131</v>
      </c>
      <c r="C8338" s="110" t="s">
        <v>132</v>
      </c>
      <c r="D8338" s="110" t="s">
        <v>7</v>
      </c>
      <c r="E8338" s="110" t="s">
        <v>113</v>
      </c>
      <c r="F8338">
        <v>15192.8616</v>
      </c>
      <c r="G8338">
        <v>1777537460.0490999</v>
      </c>
      <c r="H8338">
        <v>395457590.82120001</v>
      </c>
      <c r="I8338">
        <v>564340091.94239998</v>
      </c>
      <c r="J8338">
        <v>19380019.210099999</v>
      </c>
      <c r="K8338">
        <v>57414000.614399999</v>
      </c>
      <c r="L8338">
        <v>151252602.25999999</v>
      </c>
      <c r="M8338">
        <v>36883521.280000001</v>
      </c>
      <c r="N8338">
        <v>35173413.329999998</v>
      </c>
      <c r="O8338">
        <v>54451788.973999999</v>
      </c>
    </row>
    <row r="8339" spans="1:15" hidden="1">
      <c r="A8339" s="110" t="s">
        <v>36</v>
      </c>
      <c r="B8339" s="110" t="s">
        <v>131</v>
      </c>
      <c r="C8339" s="110" t="s">
        <v>132</v>
      </c>
      <c r="D8339" s="110" t="s">
        <v>7</v>
      </c>
      <c r="E8339" s="110" t="s">
        <v>113</v>
      </c>
      <c r="F8339">
        <v>100.45</v>
      </c>
      <c r="G8339">
        <v>13574310.75</v>
      </c>
      <c r="H8339">
        <v>2608773.6003999999</v>
      </c>
      <c r="I8339">
        <v>3717799.9679999999</v>
      </c>
      <c r="J8339">
        <v>144098.61730000001</v>
      </c>
      <c r="K8339">
        <v>377468.40240000002</v>
      </c>
      <c r="L8339">
        <v>993370.14</v>
      </c>
      <c r="M8339">
        <v>201700.32</v>
      </c>
      <c r="N8339">
        <v>146937.60399999999</v>
      </c>
      <c r="O8339">
        <v>360017.06400000001</v>
      </c>
    </row>
    <row r="8340" spans="1:15" hidden="1">
      <c r="A8340" s="110" t="s">
        <v>36</v>
      </c>
      <c r="B8340" s="110" t="s">
        <v>131</v>
      </c>
      <c r="C8340" s="110" t="s">
        <v>132</v>
      </c>
      <c r="D8340" s="110" t="s">
        <v>7</v>
      </c>
      <c r="E8340" s="110" t="s">
        <v>113</v>
      </c>
      <c r="F8340">
        <v>16.875599999999999</v>
      </c>
      <c r="G8340">
        <v>1934199.0637000001</v>
      </c>
      <c r="H8340">
        <v>438080.07179999998</v>
      </c>
      <c r="I8340">
        <v>625905.86880000005</v>
      </c>
      <c r="J8340">
        <v>9984.5962</v>
      </c>
      <c r="K8340">
        <v>63349.624799999998</v>
      </c>
      <c r="L8340">
        <v>166403.42000000001</v>
      </c>
      <c r="M8340">
        <v>23766.06</v>
      </c>
      <c r="N8340">
        <v>2667.2139999999999</v>
      </c>
      <c r="O8340">
        <v>60481.805999999997</v>
      </c>
    </row>
    <row r="8341" spans="1:15" hidden="1">
      <c r="A8341" s="110" t="s">
        <v>36</v>
      </c>
      <c r="B8341" s="110" t="s">
        <v>131</v>
      </c>
      <c r="C8341" s="110" t="s">
        <v>132</v>
      </c>
      <c r="D8341" s="110" t="s">
        <v>7</v>
      </c>
      <c r="E8341" s="110" t="s">
        <v>113</v>
      </c>
      <c r="F8341">
        <v>9945.3536000000004</v>
      </c>
      <c r="G8341">
        <v>1163588469.5634999</v>
      </c>
      <c r="H8341">
        <v>250480814.69940001</v>
      </c>
      <c r="I8341">
        <v>379416495.6864</v>
      </c>
      <c r="J8341">
        <v>12674843.9242</v>
      </c>
      <c r="K8341">
        <v>37647503.373599999</v>
      </c>
      <c r="L8341">
        <v>115346002.73999999</v>
      </c>
      <c r="M8341">
        <v>26301823.899999999</v>
      </c>
      <c r="N8341">
        <v>30177335.452</v>
      </c>
      <c r="O8341">
        <v>35644521.615999997</v>
      </c>
    </row>
    <row r="8342" spans="1:15">
      <c r="A8342" s="110" t="s">
        <v>36</v>
      </c>
      <c r="B8342" s="110" t="s">
        <v>131</v>
      </c>
      <c r="C8342" s="110" t="s">
        <v>132</v>
      </c>
      <c r="D8342" s="110" t="s">
        <v>9</v>
      </c>
      <c r="E8342" s="110" t="s">
        <v>113</v>
      </c>
      <c r="F8342">
        <v>63.484400000000001</v>
      </c>
      <c r="G8342">
        <v>8578964.3939999994</v>
      </c>
      <c r="H8342">
        <v>1898738.3145999999</v>
      </c>
      <c r="I8342">
        <v>1335608.3903999999</v>
      </c>
      <c r="J8342">
        <v>86809.930099999998</v>
      </c>
      <c r="K8342">
        <v>205824.06719999999</v>
      </c>
      <c r="L8342">
        <v>566513.4</v>
      </c>
      <c r="M8342">
        <v>232085.42</v>
      </c>
      <c r="N8342">
        <v>827230.51399999997</v>
      </c>
      <c r="O8342">
        <v>227531.304</v>
      </c>
    </row>
    <row r="8343" spans="1:15">
      <c r="A8343" s="110" t="s">
        <v>36</v>
      </c>
      <c r="B8343" s="110" t="s">
        <v>131</v>
      </c>
      <c r="C8343" s="110" t="s">
        <v>132</v>
      </c>
      <c r="D8343" s="110" t="s">
        <v>9</v>
      </c>
      <c r="E8343" s="110" t="s">
        <v>113</v>
      </c>
      <c r="F8343">
        <v>5345.5472</v>
      </c>
      <c r="G8343">
        <v>764918938.36510003</v>
      </c>
      <c r="H8343">
        <v>305620474.4576</v>
      </c>
      <c r="I8343">
        <v>138373004.44800001</v>
      </c>
      <c r="J8343">
        <v>6537581.2345000003</v>
      </c>
      <c r="K8343">
        <v>23003874.4608</v>
      </c>
      <c r="L8343">
        <v>99283285.959999993</v>
      </c>
      <c r="M8343">
        <v>13949104.460000001</v>
      </c>
      <c r="N8343">
        <v>29832394.416000001</v>
      </c>
      <c r="O8343">
        <v>19158642.359999999</v>
      </c>
    </row>
    <row r="8344" spans="1:15">
      <c r="A8344" s="110" t="s">
        <v>36</v>
      </c>
      <c r="B8344" s="110" t="s">
        <v>131</v>
      </c>
      <c r="C8344" s="110" t="s">
        <v>132</v>
      </c>
      <c r="D8344" s="110" t="s">
        <v>9</v>
      </c>
      <c r="E8344" s="110" t="s">
        <v>113</v>
      </c>
      <c r="F8344">
        <v>548.05520000000001</v>
      </c>
      <c r="G8344">
        <v>106043112.252</v>
      </c>
      <c r="H8344">
        <v>31450686.301800001</v>
      </c>
      <c r="I8344">
        <v>14322727.7184</v>
      </c>
      <c r="J8344">
        <v>674020.52720000001</v>
      </c>
      <c r="K8344">
        <v>2330462.5992000001</v>
      </c>
      <c r="L8344">
        <v>9892706.3200000003</v>
      </c>
      <c r="M8344">
        <v>1566048.3</v>
      </c>
      <c r="N8344">
        <v>3942246.9240000001</v>
      </c>
      <c r="O8344">
        <v>1964251.1240000001</v>
      </c>
    </row>
    <row r="8345" spans="1:15">
      <c r="A8345" s="110" t="s">
        <v>36</v>
      </c>
      <c r="B8345" s="110" t="s">
        <v>131</v>
      </c>
      <c r="C8345" s="110" t="s">
        <v>132</v>
      </c>
      <c r="D8345" s="110" t="s">
        <v>9</v>
      </c>
      <c r="E8345" s="110" t="s">
        <v>113</v>
      </c>
      <c r="F8345">
        <v>0.80359999999999998</v>
      </c>
      <c r="G8345">
        <v>118610.63679999999</v>
      </c>
      <c r="H8345">
        <v>45316.324200000003</v>
      </c>
      <c r="I8345">
        <v>20123.193599999999</v>
      </c>
      <c r="J8345">
        <v>34.802500000000002</v>
      </c>
      <c r="K8345">
        <v>3583.1376</v>
      </c>
      <c r="L8345">
        <v>16342.6</v>
      </c>
      <c r="M8345">
        <v>1435.82</v>
      </c>
      <c r="N8345">
        <v>193.93</v>
      </c>
      <c r="O8345">
        <v>2880.0859999999998</v>
      </c>
    </row>
    <row r="8346" spans="1:15" hidden="1">
      <c r="A8346" s="110" t="s">
        <v>36</v>
      </c>
      <c r="B8346" s="110" t="s">
        <v>131</v>
      </c>
      <c r="C8346" s="110" t="s">
        <v>132</v>
      </c>
      <c r="D8346" s="110" t="s">
        <v>7</v>
      </c>
      <c r="E8346" s="110" t="s">
        <v>113</v>
      </c>
      <c r="F8346">
        <v>5306.9744000000001</v>
      </c>
      <c r="G8346">
        <v>783304645.16299999</v>
      </c>
      <c r="H8346">
        <v>165831803.01019999</v>
      </c>
      <c r="I8346">
        <v>197056854.7008</v>
      </c>
      <c r="J8346">
        <v>19078528.653499998</v>
      </c>
      <c r="K8346">
        <v>23017985.611200001</v>
      </c>
      <c r="L8346">
        <v>64384330.32</v>
      </c>
      <c r="M8346">
        <v>12860610.220000001</v>
      </c>
      <c r="N8346">
        <v>11141543.687999999</v>
      </c>
      <c r="O8346">
        <v>19020396.427999999</v>
      </c>
    </row>
    <row r="8347" spans="1:15" hidden="1">
      <c r="A8347" s="110" t="s">
        <v>36</v>
      </c>
      <c r="B8347" s="110" t="s">
        <v>131</v>
      </c>
      <c r="C8347" s="110" t="s">
        <v>132</v>
      </c>
      <c r="D8347" s="110" t="s">
        <v>7</v>
      </c>
      <c r="E8347" s="110" t="s">
        <v>113</v>
      </c>
      <c r="F8347">
        <v>329.476</v>
      </c>
      <c r="G8347">
        <v>60506620.020000003</v>
      </c>
      <c r="H8347">
        <v>10267040.698799999</v>
      </c>
      <c r="I8347">
        <v>12106710.912</v>
      </c>
      <c r="J8347">
        <v>1199159.5756000001</v>
      </c>
      <c r="K8347">
        <v>1442415.6864</v>
      </c>
      <c r="L8347">
        <v>4059188.6</v>
      </c>
      <c r="M8347">
        <v>675207.68000000005</v>
      </c>
      <c r="N8347">
        <v>333182.56400000001</v>
      </c>
      <c r="O8347">
        <v>1180853.3</v>
      </c>
    </row>
    <row r="8348" spans="1:15" hidden="1">
      <c r="A8348" s="110" t="s">
        <v>36</v>
      </c>
      <c r="B8348" s="110" t="s">
        <v>131</v>
      </c>
      <c r="C8348" s="110" t="s">
        <v>132</v>
      </c>
      <c r="D8348" s="110" t="s">
        <v>7</v>
      </c>
      <c r="E8348" s="110" t="s">
        <v>113</v>
      </c>
      <c r="F8348">
        <v>31.340399999999999</v>
      </c>
      <c r="G8348">
        <v>4588526.7489999998</v>
      </c>
      <c r="H8348">
        <v>977800.33259999997</v>
      </c>
      <c r="I8348">
        <v>1163779.1616</v>
      </c>
      <c r="J8348">
        <v>116000.5491</v>
      </c>
      <c r="K8348">
        <v>137363.64480000001</v>
      </c>
      <c r="L8348">
        <v>384869.46</v>
      </c>
      <c r="M8348">
        <v>55174.52</v>
      </c>
      <c r="N8348">
        <v>3637.7660000000001</v>
      </c>
      <c r="O8348">
        <v>112325.158</v>
      </c>
    </row>
    <row r="8349" spans="1:15" hidden="1">
      <c r="A8349" s="110" t="s">
        <v>36</v>
      </c>
      <c r="B8349" s="110" t="s">
        <v>131</v>
      </c>
      <c r="C8349" s="110" t="s">
        <v>132</v>
      </c>
      <c r="D8349" s="110" t="s">
        <v>7</v>
      </c>
      <c r="E8349" s="110" t="s">
        <v>113</v>
      </c>
      <c r="F8349">
        <v>1.6072</v>
      </c>
      <c r="G8349">
        <v>295154.24400000001</v>
      </c>
      <c r="H8349">
        <v>50144.402199999997</v>
      </c>
      <c r="I8349">
        <v>59680.7808</v>
      </c>
      <c r="J8349">
        <v>7739.8333000000002</v>
      </c>
      <c r="K8349">
        <v>7044.9480000000003</v>
      </c>
      <c r="L8349">
        <v>19737.400000000001</v>
      </c>
      <c r="M8349">
        <v>2829</v>
      </c>
      <c r="N8349">
        <v>185.81200000000001</v>
      </c>
      <c r="O8349">
        <v>5760.1719999999996</v>
      </c>
    </row>
    <row r="8350" spans="1:15" hidden="1">
      <c r="A8350" s="110" t="s">
        <v>36</v>
      </c>
      <c r="B8350" s="110" t="s">
        <v>131</v>
      </c>
      <c r="C8350" s="110" t="s">
        <v>132</v>
      </c>
      <c r="D8350" s="110" t="s">
        <v>7</v>
      </c>
      <c r="E8350" s="110" t="s">
        <v>113</v>
      </c>
      <c r="F8350">
        <v>668.59519999999998</v>
      </c>
      <c r="G8350">
        <v>98684049.784299999</v>
      </c>
      <c r="H8350">
        <v>19709471.127999999</v>
      </c>
      <c r="I8350">
        <v>24822095.884799998</v>
      </c>
      <c r="J8350">
        <v>2402812.4059000001</v>
      </c>
      <c r="K8350">
        <v>1627438.7808000001</v>
      </c>
      <c r="L8350">
        <v>6992998.54</v>
      </c>
      <c r="M8350">
        <v>1176969.78</v>
      </c>
      <c r="N8350">
        <v>2577342.3280000002</v>
      </c>
      <c r="O8350">
        <v>2396270.338</v>
      </c>
    </row>
    <row r="8351" spans="1:15">
      <c r="A8351" s="110" t="s">
        <v>36</v>
      </c>
      <c r="B8351" s="110" t="s">
        <v>131</v>
      </c>
      <c r="C8351" s="110" t="s">
        <v>132</v>
      </c>
      <c r="D8351" s="110" t="s">
        <v>9</v>
      </c>
      <c r="E8351" s="110" t="s">
        <v>113</v>
      </c>
      <c r="F8351">
        <v>8026.3567999999996</v>
      </c>
      <c r="G8351">
        <v>1213527358.391</v>
      </c>
      <c r="H8351">
        <v>538589824.79820001</v>
      </c>
      <c r="I8351">
        <v>203093744.29440001</v>
      </c>
      <c r="J8351">
        <v>9997473.1453000009</v>
      </c>
      <c r="K8351">
        <v>31320312.033599999</v>
      </c>
      <c r="L8351">
        <v>127508332.94</v>
      </c>
      <c r="M8351">
        <v>20358961.640000001</v>
      </c>
      <c r="N8351">
        <v>85450651.593999997</v>
      </c>
      <c r="O8351">
        <v>28766764.399999999</v>
      </c>
    </row>
    <row r="8352" spans="1:15">
      <c r="A8352" s="110" t="s">
        <v>36</v>
      </c>
      <c r="B8352" s="110" t="s">
        <v>131</v>
      </c>
      <c r="C8352" s="110" t="s">
        <v>132</v>
      </c>
      <c r="D8352" s="110" t="s">
        <v>9</v>
      </c>
      <c r="E8352" s="110" t="s">
        <v>113</v>
      </c>
      <c r="F8352">
        <v>131.79040000000001</v>
      </c>
      <c r="G8352">
        <v>25605227.34</v>
      </c>
      <c r="H8352">
        <v>8772764.0796000008</v>
      </c>
      <c r="I8352">
        <v>3340177.7664000001</v>
      </c>
      <c r="J8352">
        <v>173967.8855</v>
      </c>
      <c r="K8352">
        <v>542161.66319999995</v>
      </c>
      <c r="L8352">
        <v>2335658.48</v>
      </c>
      <c r="M8352">
        <v>254040.1</v>
      </c>
      <c r="N8352">
        <v>472600.19400000002</v>
      </c>
      <c r="O8352">
        <v>472341.32</v>
      </c>
    </row>
    <row r="8353" spans="1:15">
      <c r="A8353" s="110" t="s">
        <v>36</v>
      </c>
      <c r="B8353" s="110" t="s">
        <v>131</v>
      </c>
      <c r="C8353" s="110" t="s">
        <v>132</v>
      </c>
      <c r="D8353" s="110" t="s">
        <v>9</v>
      </c>
      <c r="E8353" s="110" t="s">
        <v>113</v>
      </c>
      <c r="F8353">
        <v>0.80359999999999998</v>
      </c>
      <c r="G8353">
        <v>125118.35030000001</v>
      </c>
      <c r="H8353">
        <v>53475.537400000001</v>
      </c>
      <c r="I8353">
        <v>20436.499199999998</v>
      </c>
      <c r="J8353">
        <v>16.158300000000001</v>
      </c>
      <c r="K8353">
        <v>3409.56</v>
      </c>
      <c r="L8353">
        <v>14812.48</v>
      </c>
      <c r="M8353">
        <v>1354.64</v>
      </c>
      <c r="N8353">
        <v>562.84799999999996</v>
      </c>
      <c r="O8353">
        <v>2880.0859999999998</v>
      </c>
    </row>
    <row r="8354" spans="1:15" hidden="1">
      <c r="A8354" s="110" t="s">
        <v>36</v>
      </c>
      <c r="B8354" s="110" t="s">
        <v>131</v>
      </c>
      <c r="C8354" s="110" t="s">
        <v>132</v>
      </c>
      <c r="D8354" s="110" t="s">
        <v>11</v>
      </c>
      <c r="E8354" s="110" t="s">
        <v>113</v>
      </c>
      <c r="F8354">
        <v>8.0359999999999996</v>
      </c>
      <c r="G8354">
        <v>2629780.5580000002</v>
      </c>
      <c r="H8354">
        <v>1507566.9578</v>
      </c>
      <c r="I8354">
        <v>274210.0992</v>
      </c>
      <c r="J8354">
        <v>5102.2988999999998</v>
      </c>
      <c r="K8354">
        <v>20080.094400000002</v>
      </c>
      <c r="L8354">
        <v>122480.94</v>
      </c>
      <c r="M8354">
        <v>14012.98</v>
      </c>
      <c r="N8354">
        <v>50360.464</v>
      </c>
      <c r="O8354">
        <v>28801.761999999999</v>
      </c>
    </row>
    <row r="8355" spans="1:15" hidden="1">
      <c r="A8355" s="110" t="s">
        <v>36</v>
      </c>
      <c r="B8355" s="110" t="s">
        <v>131</v>
      </c>
      <c r="C8355" s="110" t="s">
        <v>132</v>
      </c>
      <c r="D8355" s="110" t="s">
        <v>7</v>
      </c>
      <c r="E8355" s="110" t="s">
        <v>113</v>
      </c>
      <c r="F8355">
        <v>91.610399999999998</v>
      </c>
      <c r="G8355">
        <v>16823791.908</v>
      </c>
      <c r="H8355">
        <v>3041518.9243999999</v>
      </c>
      <c r="I8355">
        <v>3332169.5808000001</v>
      </c>
      <c r="J8355">
        <v>119294.3596</v>
      </c>
      <c r="K8355">
        <v>259071.65280000001</v>
      </c>
      <c r="L8355">
        <v>879124.46</v>
      </c>
      <c r="M8355">
        <v>119865.96</v>
      </c>
      <c r="N8355">
        <v>359781.64199999999</v>
      </c>
      <c r="O8355">
        <v>328335.21600000001</v>
      </c>
    </row>
    <row r="8356" spans="1:15">
      <c r="A8356" s="110" t="s">
        <v>36</v>
      </c>
      <c r="B8356" s="110" t="s">
        <v>131</v>
      </c>
      <c r="C8356" s="110" t="s">
        <v>132</v>
      </c>
      <c r="D8356" s="110" t="s">
        <v>9</v>
      </c>
      <c r="E8356" s="110" t="s">
        <v>113</v>
      </c>
      <c r="F8356">
        <v>57.859200000000001</v>
      </c>
      <c r="G8356">
        <v>5988114.7603000002</v>
      </c>
      <c r="H8356">
        <v>2166753.1170000001</v>
      </c>
      <c r="I8356">
        <v>1267658.8607999999</v>
      </c>
      <c r="J8356">
        <v>84020.756200000003</v>
      </c>
      <c r="K8356">
        <v>185772.31200000001</v>
      </c>
      <c r="L8356">
        <v>473348.28</v>
      </c>
      <c r="M8356">
        <v>118380.94</v>
      </c>
      <c r="N8356">
        <v>457672.09399999998</v>
      </c>
      <c r="O8356">
        <v>207370.70199999999</v>
      </c>
    </row>
    <row r="8357" spans="1:15">
      <c r="A8357" s="110" t="s">
        <v>36</v>
      </c>
      <c r="B8357" s="110" t="s">
        <v>131</v>
      </c>
      <c r="C8357" s="110" t="s">
        <v>132</v>
      </c>
      <c r="D8357" s="110" t="s">
        <v>9</v>
      </c>
      <c r="E8357" s="110" t="s">
        <v>113</v>
      </c>
      <c r="F8357">
        <v>80.36</v>
      </c>
      <c r="G8357">
        <v>10859448.6</v>
      </c>
      <c r="H8357">
        <v>3006120.4427999998</v>
      </c>
      <c r="I8357">
        <v>1758488.2944</v>
      </c>
      <c r="J8357">
        <v>113303.3533</v>
      </c>
      <c r="K8357">
        <v>258319.77840000001</v>
      </c>
      <c r="L8357">
        <v>656911.84</v>
      </c>
      <c r="M8357">
        <v>161895.88</v>
      </c>
      <c r="N8357">
        <v>515346.87599999999</v>
      </c>
      <c r="O8357">
        <v>288014.01199999999</v>
      </c>
    </row>
    <row r="8358" spans="1:15" hidden="1">
      <c r="A8358" s="110" t="s">
        <v>36</v>
      </c>
      <c r="B8358" s="110" t="s">
        <v>131</v>
      </c>
      <c r="C8358" s="110" t="s">
        <v>132</v>
      </c>
      <c r="D8358" s="110" t="s">
        <v>7</v>
      </c>
      <c r="E8358" s="110" t="s">
        <v>114</v>
      </c>
      <c r="F8358">
        <v>2185.7919999999999</v>
      </c>
      <c r="G8358">
        <v>255733729.57440001</v>
      </c>
      <c r="H8358">
        <v>40698277.933200002</v>
      </c>
      <c r="I8358">
        <v>84421175.558400005</v>
      </c>
      <c r="J8358">
        <v>9327618.9777000006</v>
      </c>
      <c r="K8358">
        <v>5456495.1024000002</v>
      </c>
      <c r="L8358">
        <v>22755642.879999999</v>
      </c>
      <c r="M8358">
        <v>3742838.34</v>
      </c>
      <c r="N8358">
        <v>52351.178</v>
      </c>
      <c r="O8358">
        <v>9021347.5879999995</v>
      </c>
    </row>
    <row r="8359" spans="1:15" hidden="1">
      <c r="A8359" s="110" t="s">
        <v>36</v>
      </c>
      <c r="B8359" s="110" t="s">
        <v>131</v>
      </c>
      <c r="C8359" s="110" t="s">
        <v>132</v>
      </c>
      <c r="D8359" s="110" t="s">
        <v>7</v>
      </c>
      <c r="E8359" s="110" t="s">
        <v>114</v>
      </c>
      <c r="F8359">
        <v>469.30239999999998</v>
      </c>
      <c r="G8359">
        <v>67600664.208000004</v>
      </c>
      <c r="H8359">
        <v>8738163.3841999993</v>
      </c>
      <c r="I8359">
        <v>18125720.831999999</v>
      </c>
      <c r="J8359">
        <v>1978688.9331</v>
      </c>
      <c r="K8359">
        <v>1171538.9856</v>
      </c>
      <c r="L8359">
        <v>4885769.92</v>
      </c>
      <c r="M8359">
        <v>803609.02</v>
      </c>
      <c r="N8359">
        <v>11239.822</v>
      </c>
      <c r="O8359">
        <v>1936935.858</v>
      </c>
    </row>
    <row r="8360" spans="1:15" hidden="1">
      <c r="A8360" s="110" t="s">
        <v>36</v>
      </c>
      <c r="B8360" s="110" t="s">
        <v>131</v>
      </c>
      <c r="C8360" s="110" t="s">
        <v>132</v>
      </c>
      <c r="D8360" s="110" t="s">
        <v>7</v>
      </c>
      <c r="E8360" s="110" t="s">
        <v>114</v>
      </c>
      <c r="F8360">
        <v>153.48759999999999</v>
      </c>
      <c r="G8360">
        <v>17790004.386</v>
      </c>
      <c r="H8360">
        <v>2857857.8827999998</v>
      </c>
      <c r="I8360">
        <v>5928102.4896</v>
      </c>
      <c r="J8360">
        <v>660551.94949999999</v>
      </c>
      <c r="K8360">
        <v>383160.15360000002</v>
      </c>
      <c r="L8360">
        <v>1597918.42</v>
      </c>
      <c r="M8360">
        <v>262821.48</v>
      </c>
      <c r="N8360">
        <v>3676.5520000000001</v>
      </c>
      <c r="O8360">
        <v>633484.522</v>
      </c>
    </row>
    <row r="8361" spans="1:15" hidden="1">
      <c r="A8361" s="110" t="s">
        <v>36</v>
      </c>
      <c r="B8361" s="110" t="s">
        <v>131</v>
      </c>
      <c r="C8361" s="110" t="s">
        <v>132</v>
      </c>
      <c r="D8361" s="110" t="s">
        <v>7</v>
      </c>
      <c r="E8361" s="110" t="s">
        <v>114</v>
      </c>
      <c r="F8361">
        <v>21.697199999999999</v>
      </c>
      <c r="G8361">
        <v>3124299.1625999999</v>
      </c>
      <c r="H8361">
        <v>550700.75780000002</v>
      </c>
      <c r="I8361">
        <v>789279.78240000003</v>
      </c>
      <c r="J8361">
        <v>15423465.418099999</v>
      </c>
      <c r="K8361">
        <v>89258.738400000002</v>
      </c>
      <c r="L8361">
        <v>293544.42</v>
      </c>
      <c r="M8361">
        <v>43368.160000000003</v>
      </c>
      <c r="N8361">
        <v>94869.653999999995</v>
      </c>
      <c r="O8361">
        <v>89550.56</v>
      </c>
    </row>
    <row r="8362" spans="1:15">
      <c r="A8362" s="110" t="s">
        <v>36</v>
      </c>
      <c r="B8362" s="110" t="s">
        <v>131</v>
      </c>
      <c r="C8362" s="110" t="s">
        <v>132</v>
      </c>
      <c r="D8362" s="110" t="s">
        <v>9</v>
      </c>
      <c r="E8362" s="110" t="s">
        <v>114</v>
      </c>
      <c r="F8362">
        <v>814.85040000000004</v>
      </c>
      <c r="G8362">
        <v>69666775.738600001</v>
      </c>
      <c r="H8362">
        <v>20392863.6954</v>
      </c>
      <c r="I8362">
        <v>18531992.3904</v>
      </c>
      <c r="J8362">
        <v>2700859.9983000001</v>
      </c>
      <c r="K8362">
        <v>2657264.94</v>
      </c>
      <c r="L8362">
        <v>8194888.9400000004</v>
      </c>
      <c r="M8362">
        <v>1418789.42</v>
      </c>
      <c r="N8362">
        <v>23434.862000000001</v>
      </c>
      <c r="O8362">
        <v>3363105.196</v>
      </c>
    </row>
    <row r="8363" spans="1:15">
      <c r="A8363" s="110" t="s">
        <v>36</v>
      </c>
      <c r="B8363" s="110" t="s">
        <v>131</v>
      </c>
      <c r="C8363" s="110" t="s">
        <v>132</v>
      </c>
      <c r="D8363" s="110" t="s">
        <v>9</v>
      </c>
      <c r="E8363" s="110" t="s">
        <v>114</v>
      </c>
      <c r="F8363">
        <v>248.3124</v>
      </c>
      <c r="G8363">
        <v>27963080.145</v>
      </c>
      <c r="H8363">
        <v>6214389.4094000002</v>
      </c>
      <c r="I8363">
        <v>5647320.8448000001</v>
      </c>
      <c r="J8363">
        <v>793620.65179999999</v>
      </c>
      <c r="K8363">
        <v>809760.75840000005</v>
      </c>
      <c r="L8363">
        <v>2497262.44</v>
      </c>
      <c r="M8363">
        <v>432350.74</v>
      </c>
      <c r="N8363">
        <v>7144.7420000000002</v>
      </c>
      <c r="O8363">
        <v>1024851.498</v>
      </c>
    </row>
    <row r="8364" spans="1:15">
      <c r="A8364" s="110" t="s">
        <v>36</v>
      </c>
      <c r="B8364" s="110" t="s">
        <v>131</v>
      </c>
      <c r="C8364" s="110" t="s">
        <v>132</v>
      </c>
      <c r="D8364" s="110" t="s">
        <v>9</v>
      </c>
      <c r="E8364" s="110" t="s">
        <v>114</v>
      </c>
      <c r="F8364">
        <v>134.2012</v>
      </c>
      <c r="G8364">
        <v>12240523.837099999</v>
      </c>
      <c r="H8364">
        <v>3358588.4309999999</v>
      </c>
      <c r="I8364">
        <v>3052113.7344</v>
      </c>
      <c r="J8364">
        <v>446329.9705</v>
      </c>
      <c r="K8364">
        <v>437636.95199999999</v>
      </c>
      <c r="L8364">
        <v>1349652.76</v>
      </c>
      <c r="M8364">
        <v>233664.74</v>
      </c>
      <c r="N8364">
        <v>3859.6579999999999</v>
      </c>
      <c r="O8364">
        <v>553883.924</v>
      </c>
    </row>
    <row r="8365" spans="1:15">
      <c r="A8365" s="110" t="s">
        <v>36</v>
      </c>
      <c r="B8365" s="110" t="s">
        <v>131</v>
      </c>
      <c r="C8365" s="110" t="s">
        <v>132</v>
      </c>
      <c r="D8365" s="110" t="s">
        <v>9</v>
      </c>
      <c r="E8365" s="110" t="s">
        <v>114</v>
      </c>
      <c r="F8365">
        <v>6117.0032000000001</v>
      </c>
      <c r="G8365">
        <v>875310126.1027</v>
      </c>
      <c r="H8365">
        <v>342245512.96780002</v>
      </c>
      <c r="I8365">
        <v>156029144.736</v>
      </c>
      <c r="J8365">
        <v>19046531.459399998</v>
      </c>
      <c r="K8365">
        <v>21273443.942400001</v>
      </c>
      <c r="L8365">
        <v>64635505.340000004</v>
      </c>
      <c r="M8365">
        <v>10053209.84</v>
      </c>
      <c r="N8365">
        <v>2228775.2519999999</v>
      </c>
      <c r="O8365">
        <v>25246506.449999999</v>
      </c>
    </row>
    <row r="8366" spans="1:15">
      <c r="A8366" s="110" t="s">
        <v>36</v>
      </c>
      <c r="B8366" s="110" t="s">
        <v>131</v>
      </c>
      <c r="C8366" s="110" t="s">
        <v>132</v>
      </c>
      <c r="D8366" s="110" t="s">
        <v>9</v>
      </c>
      <c r="E8366" s="110" t="s">
        <v>114</v>
      </c>
      <c r="F8366">
        <v>413.05040000000002</v>
      </c>
      <c r="G8366">
        <v>80250529.590000004</v>
      </c>
      <c r="H8366">
        <v>23110116.333999999</v>
      </c>
      <c r="I8366">
        <v>10535859.6096</v>
      </c>
      <c r="J8366">
        <v>1310793.6505</v>
      </c>
      <c r="K8366">
        <v>1436496.3359999999</v>
      </c>
      <c r="L8366">
        <v>4364507.4000000004</v>
      </c>
      <c r="M8366">
        <v>678839.46</v>
      </c>
      <c r="N8366">
        <v>150503.21</v>
      </c>
      <c r="O8366">
        <v>1704769.176</v>
      </c>
    </row>
    <row r="8367" spans="1:15">
      <c r="A8367" s="110" t="s">
        <v>36</v>
      </c>
      <c r="B8367" s="110" t="s">
        <v>131</v>
      </c>
      <c r="C8367" s="110" t="s">
        <v>132</v>
      </c>
      <c r="D8367" s="110" t="s">
        <v>9</v>
      </c>
      <c r="E8367" s="110" t="s">
        <v>114</v>
      </c>
      <c r="F8367">
        <v>26.518799999999999</v>
      </c>
      <c r="G8367">
        <v>3577468.3283000002</v>
      </c>
      <c r="H8367">
        <v>1483720.8658</v>
      </c>
      <c r="I8367">
        <v>676429.152</v>
      </c>
      <c r="J8367">
        <v>60783.855199999998</v>
      </c>
      <c r="K8367">
        <v>92222.8416</v>
      </c>
      <c r="L8367">
        <v>280212.86</v>
      </c>
      <c r="M8367">
        <v>43583</v>
      </c>
      <c r="N8367">
        <v>9662.2240000000002</v>
      </c>
      <c r="O8367">
        <v>109450.484</v>
      </c>
    </row>
    <row r="8368" spans="1:15" hidden="1">
      <c r="A8368" s="110" t="s">
        <v>36</v>
      </c>
      <c r="B8368" s="110" t="s">
        <v>131</v>
      </c>
      <c r="C8368" s="110" t="s">
        <v>132</v>
      </c>
      <c r="D8368" s="110" t="s">
        <v>11</v>
      </c>
      <c r="E8368" s="110" t="s">
        <v>114</v>
      </c>
      <c r="F8368">
        <v>219.3828</v>
      </c>
      <c r="G8368">
        <v>78630331.681400001</v>
      </c>
      <c r="H8368">
        <v>35056975.814599998</v>
      </c>
      <c r="I8368">
        <v>7265417.5296</v>
      </c>
      <c r="J8368">
        <v>1043878.1608</v>
      </c>
      <c r="K8368">
        <v>537980.74560000002</v>
      </c>
      <c r="L8368">
        <v>2927971.54</v>
      </c>
      <c r="M8368">
        <v>379805.14</v>
      </c>
      <c r="N8368">
        <v>60855.233999999997</v>
      </c>
      <c r="O8368">
        <v>905451.05200000003</v>
      </c>
    </row>
    <row r="8369" spans="1:15" hidden="1">
      <c r="A8369" s="110" t="s">
        <v>36</v>
      </c>
      <c r="B8369" s="110" t="s">
        <v>131</v>
      </c>
      <c r="C8369" s="110" t="s">
        <v>132</v>
      </c>
      <c r="D8369" s="110" t="s">
        <v>7</v>
      </c>
      <c r="E8369" s="110" t="s">
        <v>114</v>
      </c>
      <c r="F8369">
        <v>2828.672</v>
      </c>
      <c r="G8369">
        <v>330949532.39039999</v>
      </c>
      <c r="H8369">
        <v>62997630.320799999</v>
      </c>
      <c r="I8369">
        <v>108854418.25920001</v>
      </c>
      <c r="J8369">
        <v>12401821.834100001</v>
      </c>
      <c r="K8369">
        <v>7168659.2352</v>
      </c>
      <c r="L8369">
        <v>32560912.600000001</v>
      </c>
      <c r="M8369">
        <v>4924100</v>
      </c>
      <c r="N8369">
        <v>295711.68</v>
      </c>
      <c r="O8369">
        <v>11674685.220000001</v>
      </c>
    </row>
    <row r="8370" spans="1:15" hidden="1">
      <c r="A8370" s="110" t="s">
        <v>36</v>
      </c>
      <c r="B8370" s="110" t="s">
        <v>131</v>
      </c>
      <c r="C8370" s="110" t="s">
        <v>132</v>
      </c>
      <c r="D8370" s="110" t="s">
        <v>7</v>
      </c>
      <c r="E8370" s="110" t="s">
        <v>114</v>
      </c>
      <c r="F8370">
        <v>462.87360000000001</v>
      </c>
      <c r="G8370">
        <v>66674627.711999997</v>
      </c>
      <c r="H8370">
        <v>10308701.364600001</v>
      </c>
      <c r="I8370">
        <v>17812541.184</v>
      </c>
      <c r="J8370">
        <v>2024761.2631999999</v>
      </c>
      <c r="K8370">
        <v>1173055.1328</v>
      </c>
      <c r="L8370">
        <v>5328156.6399999997</v>
      </c>
      <c r="M8370">
        <v>805759.06</v>
      </c>
      <c r="N8370">
        <v>48384.182000000001</v>
      </c>
      <c r="O8370">
        <v>1910402.6259999999</v>
      </c>
    </row>
    <row r="8371" spans="1:15" hidden="1">
      <c r="A8371" s="110" t="s">
        <v>36</v>
      </c>
      <c r="B8371" s="110" t="s">
        <v>131</v>
      </c>
      <c r="C8371" s="110" t="s">
        <v>132</v>
      </c>
      <c r="D8371" s="110" t="s">
        <v>7</v>
      </c>
      <c r="E8371" s="110" t="s">
        <v>114</v>
      </c>
      <c r="F8371">
        <v>2.4108000000000001</v>
      </c>
      <c r="G8371">
        <v>292918.70919999998</v>
      </c>
      <c r="H8371">
        <v>53691.090799999998</v>
      </c>
      <c r="I8371">
        <v>92773.881599999993</v>
      </c>
      <c r="J8371">
        <v>2477.1941000000002</v>
      </c>
      <c r="K8371">
        <v>6108.8688000000002</v>
      </c>
      <c r="L8371">
        <v>27751.26</v>
      </c>
      <c r="M8371">
        <v>4195.9399999999996</v>
      </c>
      <c r="N8371">
        <v>252.56</v>
      </c>
      <c r="O8371">
        <v>9950.8639999999996</v>
      </c>
    </row>
    <row r="8372" spans="1:15" hidden="1">
      <c r="A8372" s="110" t="s">
        <v>36</v>
      </c>
      <c r="B8372" s="110" t="s">
        <v>131</v>
      </c>
      <c r="C8372" s="110" t="s">
        <v>132</v>
      </c>
      <c r="D8372" s="110" t="s">
        <v>7</v>
      </c>
      <c r="E8372" s="110" t="s">
        <v>114</v>
      </c>
      <c r="F8372">
        <v>3259.4016000000001</v>
      </c>
      <c r="G8372">
        <v>481084742.69859999</v>
      </c>
      <c r="H8372">
        <v>99324991.176400006</v>
      </c>
      <c r="I8372">
        <v>120173217.5424</v>
      </c>
      <c r="J8372">
        <v>30323872.481699999</v>
      </c>
      <c r="K8372">
        <v>10034004.7512</v>
      </c>
      <c r="L8372">
        <v>46246772.460000001</v>
      </c>
      <c r="M8372">
        <v>5612112.7999999998</v>
      </c>
      <c r="N8372">
        <v>423396.99599999998</v>
      </c>
      <c r="O8372">
        <v>13452420.784</v>
      </c>
    </row>
    <row r="8373" spans="1:15" hidden="1">
      <c r="A8373" s="110" t="s">
        <v>36</v>
      </c>
      <c r="B8373" s="110" t="s">
        <v>131</v>
      </c>
      <c r="C8373" s="110" t="s">
        <v>132</v>
      </c>
      <c r="D8373" s="110" t="s">
        <v>7</v>
      </c>
      <c r="E8373" s="110" t="s">
        <v>114</v>
      </c>
      <c r="F8373">
        <v>1265.67</v>
      </c>
      <c r="G8373">
        <v>232433967.15000001</v>
      </c>
      <c r="H8373">
        <v>38569252.229000002</v>
      </c>
      <c r="I8373">
        <v>46664901.119999997</v>
      </c>
      <c r="J8373">
        <v>11757317.5781</v>
      </c>
      <c r="K8373">
        <v>3896345.0951999999</v>
      </c>
      <c r="L8373">
        <v>17958248.460000001</v>
      </c>
      <c r="M8373">
        <v>2179247.58</v>
      </c>
      <c r="N8373">
        <v>164421.97200000001</v>
      </c>
      <c r="O8373">
        <v>5223757.1100000003</v>
      </c>
    </row>
    <row r="8374" spans="1:15" hidden="1">
      <c r="A8374" s="110" t="s">
        <v>36</v>
      </c>
      <c r="B8374" s="110" t="s">
        <v>131</v>
      </c>
      <c r="C8374" s="110" t="s">
        <v>132</v>
      </c>
      <c r="D8374" s="110" t="s">
        <v>7</v>
      </c>
      <c r="E8374" s="110" t="s">
        <v>114</v>
      </c>
      <c r="F8374">
        <v>295.72480000000002</v>
      </c>
      <c r="G8374">
        <v>44745057.209200002</v>
      </c>
      <c r="H8374">
        <v>9011736.4418000001</v>
      </c>
      <c r="I8374">
        <v>10903293.081599999</v>
      </c>
      <c r="J8374">
        <v>2734296.5255</v>
      </c>
      <c r="K8374">
        <v>910379.08799999999</v>
      </c>
      <c r="L8374">
        <v>4195952.3</v>
      </c>
      <c r="M8374">
        <v>509190.48</v>
      </c>
      <c r="N8374">
        <v>38412.572</v>
      </c>
      <c r="O8374">
        <v>1220534.084</v>
      </c>
    </row>
    <row r="8375" spans="1:15" hidden="1">
      <c r="A8375" s="110" t="s">
        <v>36</v>
      </c>
      <c r="B8375" s="110" t="s">
        <v>131</v>
      </c>
      <c r="C8375" s="110" t="s">
        <v>132</v>
      </c>
      <c r="D8375" s="110" t="s">
        <v>7</v>
      </c>
      <c r="E8375" s="110" t="s">
        <v>114</v>
      </c>
      <c r="F8375">
        <v>1.6072</v>
      </c>
      <c r="G8375">
        <v>295154.24400000001</v>
      </c>
      <c r="H8375">
        <v>48976.754999999997</v>
      </c>
      <c r="I8375">
        <v>59258.054400000001</v>
      </c>
      <c r="J8375">
        <v>9702.4472000000005</v>
      </c>
      <c r="K8375">
        <v>4947.8472000000002</v>
      </c>
      <c r="L8375">
        <v>22802.560000000001</v>
      </c>
      <c r="M8375">
        <v>2769.14</v>
      </c>
      <c r="N8375">
        <v>209.26400000000001</v>
      </c>
      <c r="O8375">
        <v>6633.308</v>
      </c>
    </row>
    <row r="8376" spans="1:15" hidden="1">
      <c r="A8376" s="110" t="s">
        <v>36</v>
      </c>
      <c r="B8376" s="110" t="s">
        <v>131</v>
      </c>
      <c r="C8376" s="110" t="s">
        <v>132</v>
      </c>
      <c r="D8376" s="110" t="s">
        <v>7</v>
      </c>
      <c r="E8376" s="110" t="s">
        <v>114</v>
      </c>
      <c r="F8376">
        <v>1170.0416</v>
      </c>
      <c r="G8376">
        <v>172697087.12259999</v>
      </c>
      <c r="H8376">
        <v>34491575.269400001</v>
      </c>
      <c r="I8376">
        <v>43438657.1712</v>
      </c>
      <c r="J8376">
        <v>10854829.6522</v>
      </c>
      <c r="K8376">
        <v>2848016.0951999999</v>
      </c>
      <c r="L8376">
        <v>12237759.539999999</v>
      </c>
      <c r="M8376">
        <v>2059696.5</v>
      </c>
      <c r="N8376">
        <v>186927.774</v>
      </c>
      <c r="O8376">
        <v>4829074.3820000002</v>
      </c>
    </row>
    <row r="8377" spans="1:15" hidden="1">
      <c r="A8377" s="110" t="s">
        <v>36</v>
      </c>
      <c r="B8377" s="110" t="s">
        <v>131</v>
      </c>
      <c r="C8377" s="110" t="s">
        <v>132</v>
      </c>
      <c r="D8377" s="110" t="s">
        <v>7</v>
      </c>
      <c r="E8377" s="110" t="s">
        <v>114</v>
      </c>
      <c r="F8377">
        <v>400.99639999999999</v>
      </c>
      <c r="G8377">
        <v>73640983.878000006</v>
      </c>
      <c r="H8377">
        <v>11820942.8882</v>
      </c>
      <c r="I8377">
        <v>14887291.0272</v>
      </c>
      <c r="J8377">
        <v>3727169.0981000001</v>
      </c>
      <c r="K8377">
        <v>976073.78159999999</v>
      </c>
      <c r="L8377">
        <v>4194117.14</v>
      </c>
      <c r="M8377">
        <v>705899.46</v>
      </c>
      <c r="N8377">
        <v>64064.55</v>
      </c>
      <c r="O8377">
        <v>1655019.3659999999</v>
      </c>
    </row>
    <row r="8378" spans="1:15" hidden="1">
      <c r="A8378" s="110" t="s">
        <v>36</v>
      </c>
      <c r="B8378" s="110" t="s">
        <v>131</v>
      </c>
      <c r="C8378" s="110" t="s">
        <v>132</v>
      </c>
      <c r="D8378" s="110" t="s">
        <v>7</v>
      </c>
      <c r="E8378" s="110" t="s">
        <v>114</v>
      </c>
      <c r="F8378">
        <v>16.071999999999999</v>
      </c>
      <c r="G8378">
        <v>2434624.7310000001</v>
      </c>
      <c r="H8378">
        <v>473784.78240000003</v>
      </c>
      <c r="I8378">
        <v>596684.21759999997</v>
      </c>
      <c r="J8378">
        <v>159306.07829999999</v>
      </c>
      <c r="K8378">
        <v>39122.265599999999</v>
      </c>
      <c r="L8378">
        <v>168101.64</v>
      </c>
      <c r="M8378">
        <v>28291.64</v>
      </c>
      <c r="N8378">
        <v>2567.9940000000001</v>
      </c>
      <c r="O8378">
        <v>66333.08</v>
      </c>
    </row>
    <row r="8379" spans="1:15">
      <c r="A8379" s="110" t="s">
        <v>36</v>
      </c>
      <c r="B8379" s="110" t="s">
        <v>131</v>
      </c>
      <c r="C8379" s="110" t="s">
        <v>132</v>
      </c>
      <c r="D8379" s="110" t="s">
        <v>9</v>
      </c>
      <c r="E8379" s="110" t="s">
        <v>114</v>
      </c>
      <c r="F8379">
        <v>5480.5519999999997</v>
      </c>
      <c r="G8379">
        <v>828620002.42560005</v>
      </c>
      <c r="H8379">
        <v>366208780.90960002</v>
      </c>
      <c r="I8379">
        <v>140144192.63999999</v>
      </c>
      <c r="J8379">
        <v>17524986.138900001</v>
      </c>
      <c r="K8379">
        <v>19154109.268800002</v>
      </c>
      <c r="L8379">
        <v>54275571.219999999</v>
      </c>
      <c r="M8379">
        <v>9647531.2400000002</v>
      </c>
      <c r="N8379">
        <v>4134888.8679999998</v>
      </c>
      <c r="O8379">
        <v>22619702.050000001</v>
      </c>
    </row>
    <row r="8380" spans="1:15">
      <c r="A8380" s="110" t="s">
        <v>36</v>
      </c>
      <c r="B8380" s="110" t="s">
        <v>131</v>
      </c>
      <c r="C8380" s="110" t="s">
        <v>132</v>
      </c>
      <c r="D8380" s="110" t="s">
        <v>9</v>
      </c>
      <c r="E8380" s="110" t="s">
        <v>114</v>
      </c>
      <c r="F8380">
        <v>1018.1612</v>
      </c>
      <c r="G8380">
        <v>197815994.14500001</v>
      </c>
      <c r="H8380">
        <v>68033217.840599999</v>
      </c>
      <c r="I8380">
        <v>26035589.088</v>
      </c>
      <c r="J8380">
        <v>3261149.5983000002</v>
      </c>
      <c r="K8380">
        <v>3558381.5375999999</v>
      </c>
      <c r="L8380">
        <v>10083161.16</v>
      </c>
      <c r="M8380">
        <v>1792292.04</v>
      </c>
      <c r="N8380">
        <v>768163.04399999999</v>
      </c>
      <c r="O8380">
        <v>4202223.1679999996</v>
      </c>
    </row>
    <row r="8381" spans="1:15" hidden="1">
      <c r="A8381" s="110" t="s">
        <v>36</v>
      </c>
      <c r="B8381" s="110" t="s">
        <v>131</v>
      </c>
      <c r="C8381" s="110" t="s">
        <v>132</v>
      </c>
      <c r="D8381" s="110" t="s">
        <v>11</v>
      </c>
      <c r="E8381" s="110" t="s">
        <v>114</v>
      </c>
      <c r="F8381">
        <v>7.2324000000000002</v>
      </c>
      <c r="G8381">
        <v>2588924.3687999998</v>
      </c>
      <c r="H8381">
        <v>1356961.9447999999</v>
      </c>
      <c r="I8381">
        <v>247680.67199999999</v>
      </c>
      <c r="J8381">
        <v>201973.97560000001</v>
      </c>
      <c r="K8381">
        <v>18148.6008</v>
      </c>
      <c r="L8381">
        <v>109032.12</v>
      </c>
      <c r="M8381">
        <v>12647.68</v>
      </c>
      <c r="N8381">
        <v>5222.58</v>
      </c>
      <c r="O8381">
        <v>29850.788</v>
      </c>
    </row>
    <row r="8382" spans="1:15" hidden="1">
      <c r="A8382" s="110" t="s">
        <v>36</v>
      </c>
      <c r="B8382" s="110" t="s">
        <v>131</v>
      </c>
      <c r="C8382" s="110" t="s">
        <v>132</v>
      </c>
      <c r="D8382" s="110" t="s">
        <v>7</v>
      </c>
      <c r="E8382" s="110" t="s">
        <v>114</v>
      </c>
      <c r="F8382">
        <v>8606.5560000000005</v>
      </c>
      <c r="G8382">
        <v>1006951560.1992</v>
      </c>
      <c r="H8382">
        <v>160292395.60859999</v>
      </c>
      <c r="I8382">
        <v>332688161.99040002</v>
      </c>
      <c r="J8382">
        <v>36774901.076200001</v>
      </c>
      <c r="K8382">
        <v>21387813.868799999</v>
      </c>
      <c r="L8382">
        <v>89316339.299999997</v>
      </c>
      <c r="M8382">
        <v>14761338.24</v>
      </c>
      <c r="N8382">
        <v>184804.46599999999</v>
      </c>
      <c r="O8382">
        <v>35521556.465999998</v>
      </c>
    </row>
    <row r="8383" spans="1:15" hidden="1">
      <c r="A8383" s="110" t="s">
        <v>36</v>
      </c>
      <c r="B8383" s="110" t="s">
        <v>131</v>
      </c>
      <c r="C8383" s="110" t="s">
        <v>132</v>
      </c>
      <c r="D8383" s="110" t="s">
        <v>7</v>
      </c>
      <c r="E8383" s="110" t="s">
        <v>114</v>
      </c>
      <c r="F8383">
        <v>259.56279999999998</v>
      </c>
      <c r="G8383">
        <v>37388723.526000001</v>
      </c>
      <c r="H8383">
        <v>4835818.0373999998</v>
      </c>
      <c r="I8383">
        <v>10042937.7984</v>
      </c>
      <c r="J8383">
        <v>1111359.0164000001</v>
      </c>
      <c r="K8383">
        <v>641928.93119999999</v>
      </c>
      <c r="L8383">
        <v>2684629.16</v>
      </c>
      <c r="M8383">
        <v>445979.14</v>
      </c>
      <c r="N8383">
        <v>4884.33</v>
      </c>
      <c r="O8383">
        <v>1071284.6540000001</v>
      </c>
    </row>
    <row r="8384" spans="1:15" hidden="1">
      <c r="A8384" s="110" t="s">
        <v>36</v>
      </c>
      <c r="B8384" s="110" t="s">
        <v>131</v>
      </c>
      <c r="C8384" s="110" t="s">
        <v>132</v>
      </c>
      <c r="D8384" s="110" t="s">
        <v>7</v>
      </c>
      <c r="E8384" s="110" t="s">
        <v>114</v>
      </c>
      <c r="F8384">
        <v>88.396000000000001</v>
      </c>
      <c r="G8384">
        <v>10740352.669199999</v>
      </c>
      <c r="H8384">
        <v>1645885.4269999999</v>
      </c>
      <c r="I8384">
        <v>3414091.9103999999</v>
      </c>
      <c r="J8384">
        <v>343423.87199999997</v>
      </c>
      <c r="K8384">
        <v>220668.4944</v>
      </c>
      <c r="L8384">
        <v>920265.5</v>
      </c>
      <c r="M8384">
        <v>151362.98000000001</v>
      </c>
      <c r="N8384">
        <v>2118.7979999999998</v>
      </c>
      <c r="O8384">
        <v>364833.74400000001</v>
      </c>
    </row>
    <row r="8385" spans="1:15">
      <c r="A8385" s="110" t="s">
        <v>36</v>
      </c>
      <c r="B8385" s="110" t="s">
        <v>131</v>
      </c>
      <c r="C8385" s="110" t="s">
        <v>132</v>
      </c>
      <c r="D8385" s="110" t="s">
        <v>9</v>
      </c>
      <c r="E8385" s="110" t="s">
        <v>114</v>
      </c>
      <c r="F8385">
        <v>3698.1671999999999</v>
      </c>
      <c r="G8385">
        <v>316179982.19809997</v>
      </c>
      <c r="H8385">
        <v>93779568.959999993</v>
      </c>
      <c r="I8385">
        <v>85333701.734400004</v>
      </c>
      <c r="J8385">
        <v>12194232.2223</v>
      </c>
      <c r="K8385">
        <v>12134231.7192</v>
      </c>
      <c r="L8385">
        <v>34447544.82</v>
      </c>
      <c r="M8385">
        <v>6539592.6600000001</v>
      </c>
      <c r="N8385">
        <v>95313.437999999995</v>
      </c>
      <c r="O8385">
        <v>15263323.789999999</v>
      </c>
    </row>
    <row r="8386" spans="1:15">
      <c r="A8386" s="110" t="s">
        <v>36</v>
      </c>
      <c r="B8386" s="110" t="s">
        <v>131</v>
      </c>
      <c r="C8386" s="110" t="s">
        <v>132</v>
      </c>
      <c r="D8386" s="110" t="s">
        <v>9</v>
      </c>
      <c r="E8386" s="110" t="s">
        <v>114</v>
      </c>
      <c r="F8386">
        <v>207.3288</v>
      </c>
      <c r="G8386">
        <v>23347814.489999998</v>
      </c>
      <c r="H8386">
        <v>5188714.7461999999</v>
      </c>
      <c r="I8386">
        <v>4715244.5568000004</v>
      </c>
      <c r="J8386">
        <v>661322.57680000004</v>
      </c>
      <c r="K8386">
        <v>676105.12080000003</v>
      </c>
      <c r="L8386">
        <v>2085090.26</v>
      </c>
      <c r="M8386">
        <v>360993.52</v>
      </c>
      <c r="N8386">
        <v>5961.3180000000002</v>
      </c>
      <c r="O8386">
        <v>855702.14399999997</v>
      </c>
    </row>
    <row r="8387" spans="1:15">
      <c r="A8387" s="110" t="s">
        <v>36</v>
      </c>
      <c r="B8387" s="110" t="s">
        <v>131</v>
      </c>
      <c r="C8387" s="110" t="s">
        <v>132</v>
      </c>
      <c r="D8387" s="110" t="s">
        <v>9</v>
      </c>
      <c r="E8387" s="110" t="s">
        <v>114</v>
      </c>
      <c r="F8387">
        <v>12.054</v>
      </c>
      <c r="G8387">
        <v>1084870.8485999999</v>
      </c>
      <c r="H8387">
        <v>301671.35800000001</v>
      </c>
      <c r="I8387">
        <v>274140.03840000002</v>
      </c>
      <c r="J8387">
        <v>62199.572200000002</v>
      </c>
      <c r="K8387">
        <v>39310.012799999997</v>
      </c>
      <c r="L8387">
        <v>121226.34</v>
      </c>
      <c r="M8387">
        <v>20987.9</v>
      </c>
      <c r="N8387">
        <v>347.27</v>
      </c>
      <c r="O8387">
        <v>49750.712</v>
      </c>
    </row>
    <row r="8388" spans="1:15">
      <c r="A8388" s="110" t="s">
        <v>36</v>
      </c>
      <c r="B8388" s="110" t="s">
        <v>131</v>
      </c>
      <c r="C8388" s="110" t="s">
        <v>132</v>
      </c>
      <c r="D8388" s="110" t="s">
        <v>9</v>
      </c>
      <c r="E8388" s="110" t="s">
        <v>114</v>
      </c>
      <c r="F8388">
        <v>49051.743999999999</v>
      </c>
      <c r="G8388">
        <v>7019039686.9823999</v>
      </c>
      <c r="H8388">
        <v>2756022354.6956</v>
      </c>
      <c r="I8388">
        <v>1257129530.2272</v>
      </c>
      <c r="J8388">
        <v>152865049.23280001</v>
      </c>
      <c r="K8388">
        <v>170650874.43360001</v>
      </c>
      <c r="L8388">
        <v>499921099.13999999</v>
      </c>
      <c r="M8388">
        <v>81017933.560000002</v>
      </c>
      <c r="N8388">
        <v>18034288.535999998</v>
      </c>
      <c r="O8388">
        <v>202449651.58000001</v>
      </c>
    </row>
    <row r="8389" spans="1:15">
      <c r="A8389" s="110" t="s">
        <v>36</v>
      </c>
      <c r="B8389" s="110" t="s">
        <v>131</v>
      </c>
      <c r="C8389" s="110" t="s">
        <v>132</v>
      </c>
      <c r="D8389" s="110" t="s">
        <v>9</v>
      </c>
      <c r="E8389" s="110" t="s">
        <v>114</v>
      </c>
      <c r="F8389">
        <v>225.00800000000001</v>
      </c>
      <c r="G8389">
        <v>43716241.799999997</v>
      </c>
      <c r="H8389">
        <v>12589169.638</v>
      </c>
      <c r="I8389">
        <v>5739379.1616000002</v>
      </c>
      <c r="J8389">
        <v>687333.73640000005</v>
      </c>
      <c r="K8389">
        <v>782521.47360000003</v>
      </c>
      <c r="L8389">
        <v>2377553.9199999999</v>
      </c>
      <c r="M8389">
        <v>369801.14</v>
      </c>
      <c r="N8389">
        <v>81981.877999999997</v>
      </c>
      <c r="O8389">
        <v>928668.53200000001</v>
      </c>
    </row>
    <row r="8390" spans="1:15">
      <c r="A8390" s="110" t="s">
        <v>36</v>
      </c>
      <c r="B8390" s="110" t="s">
        <v>131</v>
      </c>
      <c r="C8390" s="110" t="s">
        <v>132</v>
      </c>
      <c r="D8390" s="110" t="s">
        <v>9</v>
      </c>
      <c r="E8390" s="110" t="s">
        <v>114</v>
      </c>
      <c r="F8390">
        <v>445.99799999999999</v>
      </c>
      <c r="G8390">
        <v>59873709.079800002</v>
      </c>
      <c r="H8390">
        <v>24953529.0108</v>
      </c>
      <c r="I8390">
        <v>11376271.968</v>
      </c>
      <c r="J8390">
        <v>1329133.3389000001</v>
      </c>
      <c r="K8390">
        <v>1551073.4927999999</v>
      </c>
      <c r="L8390">
        <v>4712648.24</v>
      </c>
      <c r="M8390">
        <v>732991.44</v>
      </c>
      <c r="N8390">
        <v>162505.22200000001</v>
      </c>
      <c r="O8390">
        <v>1840752.892</v>
      </c>
    </row>
    <row r="8391" spans="1:15" hidden="1">
      <c r="A8391" s="110" t="s">
        <v>36</v>
      </c>
      <c r="B8391" s="110" t="s">
        <v>131</v>
      </c>
      <c r="C8391" s="110" t="s">
        <v>132</v>
      </c>
      <c r="D8391" s="110" t="s">
        <v>11</v>
      </c>
      <c r="E8391" s="110" t="s">
        <v>114</v>
      </c>
      <c r="F8391">
        <v>0.80359999999999998</v>
      </c>
      <c r="G8391">
        <v>342092.52</v>
      </c>
      <c r="H8391">
        <v>128414.14840000001</v>
      </c>
      <c r="I8391">
        <v>26612.8704</v>
      </c>
      <c r="J8391">
        <v>1506.4521999999999</v>
      </c>
      <c r="K8391">
        <v>1970.46</v>
      </c>
      <c r="L8391">
        <v>10724.78</v>
      </c>
      <c r="M8391">
        <v>1391.54</v>
      </c>
      <c r="N8391">
        <v>221.892</v>
      </c>
      <c r="O8391">
        <v>3317.556</v>
      </c>
    </row>
    <row r="8392" spans="1:15" hidden="1">
      <c r="A8392" s="110" t="s">
        <v>36</v>
      </c>
      <c r="B8392" s="110" t="s">
        <v>131</v>
      </c>
      <c r="C8392" s="110" t="s">
        <v>132</v>
      </c>
      <c r="D8392" s="110" t="s">
        <v>11</v>
      </c>
      <c r="E8392" s="110" t="s">
        <v>114</v>
      </c>
      <c r="F8392">
        <v>151.07679999999999</v>
      </c>
      <c r="G8392">
        <v>51588912.430399999</v>
      </c>
      <c r="H8392">
        <v>24142616.3246</v>
      </c>
      <c r="I8392">
        <v>5003475.4752000002</v>
      </c>
      <c r="J8392">
        <v>744815.08039999998</v>
      </c>
      <c r="K8392">
        <v>370812.2328</v>
      </c>
      <c r="L8392">
        <v>2015967.54</v>
      </c>
      <c r="M8392">
        <v>261306.94</v>
      </c>
      <c r="N8392">
        <v>41777.934000000001</v>
      </c>
      <c r="O8392">
        <v>623533.65800000005</v>
      </c>
    </row>
    <row r="8393" spans="1:15" hidden="1">
      <c r="A8393" s="110" t="s">
        <v>36</v>
      </c>
      <c r="B8393" s="110" t="s">
        <v>131</v>
      </c>
      <c r="C8393" s="110" t="s">
        <v>132</v>
      </c>
      <c r="D8393" s="110" t="s">
        <v>7</v>
      </c>
      <c r="E8393" s="110" t="s">
        <v>114</v>
      </c>
      <c r="F8393">
        <v>12089.358399999999</v>
      </c>
      <c r="G8393">
        <v>1414433171.9549</v>
      </c>
      <c r="H8393">
        <v>269325142.76920003</v>
      </c>
      <c r="I8393">
        <v>465371421.02399999</v>
      </c>
      <c r="J8393">
        <v>53029916.928000003</v>
      </c>
      <c r="K8393">
        <v>30534958.411200002</v>
      </c>
      <c r="L8393">
        <v>138977059.58000001</v>
      </c>
      <c r="M8393">
        <v>21067515.440000001</v>
      </c>
      <c r="N8393">
        <v>1252233.9720000001</v>
      </c>
      <c r="O8393">
        <v>49896011.571999997</v>
      </c>
    </row>
    <row r="8394" spans="1:15" hidden="1">
      <c r="A8394" s="110" t="s">
        <v>36</v>
      </c>
      <c r="B8394" s="110" t="s">
        <v>131</v>
      </c>
      <c r="C8394" s="110" t="s">
        <v>132</v>
      </c>
      <c r="D8394" s="110" t="s">
        <v>7</v>
      </c>
      <c r="E8394" s="110" t="s">
        <v>114</v>
      </c>
      <c r="F8394">
        <v>265.99160000000001</v>
      </c>
      <c r="G8394">
        <v>38314760.022</v>
      </c>
      <c r="H8394">
        <v>5930194.5801999997</v>
      </c>
      <c r="I8394">
        <v>10246926.5088</v>
      </c>
      <c r="J8394">
        <v>1151282.4859</v>
      </c>
      <c r="K8394">
        <v>667843.35840000003</v>
      </c>
      <c r="L8394">
        <v>3051034.68</v>
      </c>
      <c r="M8394">
        <v>464525.08</v>
      </c>
      <c r="N8394">
        <v>27097.883999999998</v>
      </c>
      <c r="O8394">
        <v>1097817.8859999999</v>
      </c>
    </row>
    <row r="8395" spans="1:15" hidden="1">
      <c r="A8395" s="110" t="s">
        <v>36</v>
      </c>
      <c r="B8395" s="110" t="s">
        <v>131</v>
      </c>
      <c r="C8395" s="110" t="s">
        <v>132</v>
      </c>
      <c r="D8395" s="110" t="s">
        <v>7</v>
      </c>
      <c r="E8395" s="110" t="s">
        <v>114</v>
      </c>
      <c r="F8395">
        <v>11700.415999999999</v>
      </c>
      <c r="G8395">
        <v>1726970871.2256</v>
      </c>
      <c r="H8395">
        <v>356356188.15319997</v>
      </c>
      <c r="I8395">
        <v>432284690.2464</v>
      </c>
      <c r="J8395">
        <v>108789522.7756</v>
      </c>
      <c r="K8395">
        <v>36150256.648800001</v>
      </c>
      <c r="L8395">
        <v>165713892.66</v>
      </c>
      <c r="M8395">
        <v>20107138</v>
      </c>
      <c r="N8395">
        <v>1543206.544</v>
      </c>
      <c r="O8395">
        <v>48290742.917999998</v>
      </c>
    </row>
    <row r="8396" spans="1:15" hidden="1">
      <c r="A8396" s="110" t="s">
        <v>36</v>
      </c>
      <c r="B8396" s="110" t="s">
        <v>131</v>
      </c>
      <c r="C8396" s="110" t="s">
        <v>132</v>
      </c>
      <c r="D8396" s="110" t="s">
        <v>7</v>
      </c>
      <c r="E8396" s="110" t="s">
        <v>114</v>
      </c>
      <c r="F8396">
        <v>787.52800000000002</v>
      </c>
      <c r="G8396">
        <v>144625579.56</v>
      </c>
      <c r="H8396">
        <v>23996296.926800001</v>
      </c>
      <c r="I8396">
        <v>29046679.468800001</v>
      </c>
      <c r="J8396">
        <v>7304151.6227000002</v>
      </c>
      <c r="K8396">
        <v>2425962.1608000002</v>
      </c>
      <c r="L8396">
        <v>11170408.18</v>
      </c>
      <c r="M8396">
        <v>1355518.22</v>
      </c>
      <c r="N8396">
        <v>102578.14599999999</v>
      </c>
      <c r="O8396">
        <v>3250338.0580000002</v>
      </c>
    </row>
    <row r="8397" spans="1:15" hidden="1">
      <c r="A8397" s="110" t="s">
        <v>36</v>
      </c>
      <c r="B8397" s="110" t="s">
        <v>131</v>
      </c>
      <c r="C8397" s="110" t="s">
        <v>132</v>
      </c>
      <c r="D8397" s="110" t="s">
        <v>7</v>
      </c>
      <c r="E8397" s="110" t="s">
        <v>114</v>
      </c>
      <c r="F8397">
        <v>98.842799999999997</v>
      </c>
      <c r="G8397">
        <v>14948830.5397</v>
      </c>
      <c r="H8397">
        <v>3012070.8302000002</v>
      </c>
      <c r="I8397">
        <v>3644310.912</v>
      </c>
      <c r="J8397">
        <v>914018.74860000005</v>
      </c>
      <c r="K8397">
        <v>304284.18959999998</v>
      </c>
      <c r="L8397">
        <v>1402452.56</v>
      </c>
      <c r="M8397">
        <v>170191.82</v>
      </c>
      <c r="N8397">
        <v>12838.165999999999</v>
      </c>
      <c r="O8397">
        <v>407951.14799999999</v>
      </c>
    </row>
    <row r="8398" spans="1:15" hidden="1">
      <c r="A8398" s="110" t="s">
        <v>36</v>
      </c>
      <c r="B8398" s="110" t="s">
        <v>131</v>
      </c>
      <c r="C8398" s="110" t="s">
        <v>132</v>
      </c>
      <c r="D8398" s="110" t="s">
        <v>7</v>
      </c>
      <c r="E8398" s="110" t="s">
        <v>114</v>
      </c>
      <c r="F8398">
        <v>3342.9760000000001</v>
      </c>
      <c r="G8398">
        <v>493420248.92159998</v>
      </c>
      <c r="H8398">
        <v>98705330.829400003</v>
      </c>
      <c r="I8398">
        <v>124116306.2784</v>
      </c>
      <c r="J8398">
        <v>31091643.557100002</v>
      </c>
      <c r="K8398">
        <v>8072977.2768000001</v>
      </c>
      <c r="L8398">
        <v>34813872.439999998</v>
      </c>
      <c r="M8398">
        <v>5908128.7000000002</v>
      </c>
      <c r="N8398">
        <v>532023.95400000003</v>
      </c>
      <c r="O8398">
        <v>13797354.604</v>
      </c>
    </row>
    <row r="8399" spans="1:15" hidden="1">
      <c r="A8399" s="110" t="s">
        <v>36</v>
      </c>
      <c r="B8399" s="110" t="s">
        <v>131</v>
      </c>
      <c r="C8399" s="110" t="s">
        <v>132</v>
      </c>
      <c r="D8399" s="110" t="s">
        <v>7</v>
      </c>
      <c r="E8399" s="110" t="s">
        <v>114</v>
      </c>
      <c r="F8399">
        <v>192.864</v>
      </c>
      <c r="G8399">
        <v>35418509.280000001</v>
      </c>
      <c r="H8399">
        <v>5761373.3163999999</v>
      </c>
      <c r="I8399">
        <v>7163031.1487999996</v>
      </c>
      <c r="J8399">
        <v>1816541.4771</v>
      </c>
      <c r="K8399">
        <v>438580.11599999998</v>
      </c>
      <c r="L8399">
        <v>1944549.64</v>
      </c>
      <c r="M8399">
        <v>350703.34</v>
      </c>
      <c r="N8399">
        <v>29823.727999999999</v>
      </c>
      <c r="O8399">
        <v>796001.47</v>
      </c>
    </row>
    <row r="8400" spans="1:15" hidden="1">
      <c r="A8400" s="110" t="s">
        <v>36</v>
      </c>
      <c r="B8400" s="110" t="s">
        <v>131</v>
      </c>
      <c r="C8400" s="110" t="s">
        <v>132</v>
      </c>
      <c r="D8400" s="110" t="s">
        <v>7</v>
      </c>
      <c r="E8400" s="110" t="s">
        <v>114</v>
      </c>
      <c r="F8400">
        <v>8.0359999999999996</v>
      </c>
      <c r="G8400">
        <v>1222304.5296</v>
      </c>
      <c r="H8400">
        <v>236893.18659999999</v>
      </c>
      <c r="I8400">
        <v>298341.71519999998</v>
      </c>
      <c r="J8400">
        <v>50340.611400000002</v>
      </c>
      <c r="K8400">
        <v>19560.247200000002</v>
      </c>
      <c r="L8400">
        <v>84050.82</v>
      </c>
      <c r="M8400">
        <v>14145</v>
      </c>
      <c r="N8400">
        <v>1284.4480000000001</v>
      </c>
      <c r="O8400">
        <v>33166.54</v>
      </c>
    </row>
    <row r="8401" spans="1:15">
      <c r="A8401" s="110" t="s">
        <v>36</v>
      </c>
      <c r="B8401" s="110" t="s">
        <v>131</v>
      </c>
      <c r="C8401" s="110" t="s">
        <v>132</v>
      </c>
      <c r="D8401" s="110" t="s">
        <v>9</v>
      </c>
      <c r="E8401" s="110" t="s">
        <v>114</v>
      </c>
      <c r="F8401">
        <v>29524.263999999999</v>
      </c>
      <c r="G8401">
        <v>4463856142.0992002</v>
      </c>
      <c r="H8401">
        <v>1978185905.8234</v>
      </c>
      <c r="I8401">
        <v>757066401.21599996</v>
      </c>
      <c r="J8401">
        <v>94282755.900600001</v>
      </c>
      <c r="K8401">
        <v>103165464.8664</v>
      </c>
      <c r="L8401">
        <v>284246797.51999998</v>
      </c>
      <c r="M8401">
        <v>52152068.880000003</v>
      </c>
      <c r="N8401">
        <v>22448902.035999998</v>
      </c>
      <c r="O8401">
        <v>121854525.51800001</v>
      </c>
    </row>
    <row r="8402" spans="1:15">
      <c r="A8402" s="110" t="s">
        <v>36</v>
      </c>
      <c r="B8402" s="110" t="s">
        <v>131</v>
      </c>
      <c r="C8402" s="110" t="s">
        <v>132</v>
      </c>
      <c r="D8402" s="110" t="s">
        <v>9</v>
      </c>
      <c r="E8402" s="110" t="s">
        <v>114</v>
      </c>
      <c r="F8402">
        <v>715.20399999999995</v>
      </c>
      <c r="G8402">
        <v>138955197.15000001</v>
      </c>
      <c r="H8402">
        <v>47761581.854599997</v>
      </c>
      <c r="I8402">
        <v>18277632.326400001</v>
      </c>
      <c r="J8402">
        <v>2301963.3853000002</v>
      </c>
      <c r="K8402">
        <v>2499888.5063999998</v>
      </c>
      <c r="L8402">
        <v>7131139.0199999996</v>
      </c>
      <c r="M8402">
        <v>1258021.8600000001</v>
      </c>
      <c r="N8402">
        <v>538615.77</v>
      </c>
      <c r="O8402">
        <v>2951838.2960000001</v>
      </c>
    </row>
    <row r="8403" spans="1:15">
      <c r="A8403" s="110" t="s">
        <v>36</v>
      </c>
      <c r="B8403" s="110" t="s">
        <v>131</v>
      </c>
      <c r="C8403" s="110" t="s">
        <v>132</v>
      </c>
      <c r="D8403" s="110" t="s">
        <v>9</v>
      </c>
      <c r="E8403" s="110" t="s">
        <v>114</v>
      </c>
      <c r="F8403">
        <v>1.6072</v>
      </c>
      <c r="G8403">
        <v>250236.70060000001</v>
      </c>
      <c r="H8403">
        <v>107391.7264</v>
      </c>
      <c r="I8403">
        <v>41098.924800000001</v>
      </c>
      <c r="J8403">
        <v>155.36840000000001</v>
      </c>
      <c r="K8403">
        <v>5617.3608000000004</v>
      </c>
      <c r="L8403">
        <v>15917.02</v>
      </c>
      <c r="M8403">
        <v>2828.18</v>
      </c>
      <c r="N8403">
        <v>1213.19</v>
      </c>
      <c r="O8403">
        <v>6633.308</v>
      </c>
    </row>
    <row r="8404" spans="1:15" hidden="1">
      <c r="A8404" s="110" t="s">
        <v>36</v>
      </c>
      <c r="B8404" s="110" t="s">
        <v>131</v>
      </c>
      <c r="C8404" s="110" t="s">
        <v>132</v>
      </c>
      <c r="D8404" s="110" t="s">
        <v>11</v>
      </c>
      <c r="E8404" s="110" t="s">
        <v>114</v>
      </c>
      <c r="F8404">
        <v>20.09</v>
      </c>
      <c r="G8404">
        <v>6701799.3134000003</v>
      </c>
      <c r="H8404">
        <v>3771311.9462000001</v>
      </c>
      <c r="I8404">
        <v>687923.84640000004</v>
      </c>
      <c r="J8404">
        <v>620485.54110000003</v>
      </c>
      <c r="K8404">
        <v>50592.556799999998</v>
      </c>
      <c r="L8404">
        <v>301594.36</v>
      </c>
      <c r="M8404">
        <v>35025.480000000003</v>
      </c>
      <c r="N8404">
        <v>14089.24</v>
      </c>
      <c r="O8404">
        <v>82917.251999999993</v>
      </c>
    </row>
    <row r="8405" spans="1:15" hidden="1">
      <c r="A8405" s="110" t="s">
        <v>36</v>
      </c>
      <c r="B8405" s="110" t="s">
        <v>131</v>
      </c>
      <c r="C8405" s="110" t="s">
        <v>132</v>
      </c>
      <c r="D8405" s="110" t="s">
        <v>7</v>
      </c>
      <c r="E8405" s="110" t="s">
        <v>112</v>
      </c>
      <c r="F8405">
        <v>2925.1039999999998</v>
      </c>
      <c r="G8405">
        <v>300097242.24479997</v>
      </c>
      <c r="H8405">
        <v>56579569.991999999</v>
      </c>
      <c r="I8405">
        <v>103486941.50399999</v>
      </c>
      <c r="J8405">
        <v>6171820.3553999998</v>
      </c>
      <c r="K8405">
        <v>8977034.0664000008</v>
      </c>
      <c r="L8405">
        <v>30774502.420000002</v>
      </c>
      <c r="M8405">
        <v>6488538.6399999997</v>
      </c>
      <c r="N8405">
        <v>2126685.088</v>
      </c>
      <c r="O8405">
        <v>7258234.3459999999</v>
      </c>
    </row>
    <row r="8406" spans="1:15" hidden="1">
      <c r="A8406" s="110" t="s">
        <v>36</v>
      </c>
      <c r="B8406" s="110" t="s">
        <v>131</v>
      </c>
      <c r="C8406" s="110" t="s">
        <v>132</v>
      </c>
      <c r="D8406" s="110" t="s">
        <v>7</v>
      </c>
      <c r="E8406" s="110" t="s">
        <v>112</v>
      </c>
      <c r="F8406">
        <v>2625.3611999999998</v>
      </c>
      <c r="G8406">
        <v>305395141.58999997</v>
      </c>
      <c r="H8406">
        <v>50846235.321000002</v>
      </c>
      <c r="I8406">
        <v>92570202.259200007</v>
      </c>
      <c r="J8406">
        <v>5551190.6323999995</v>
      </c>
      <c r="K8406">
        <v>8034263.2728000004</v>
      </c>
      <c r="L8406">
        <v>27579270.739999998</v>
      </c>
      <c r="M8406">
        <v>6051652.4800000004</v>
      </c>
      <c r="N8406">
        <v>2021860.9620000001</v>
      </c>
      <c r="O8406">
        <v>6514464.0880000005</v>
      </c>
    </row>
    <row r="8407" spans="1:15" hidden="1">
      <c r="A8407" s="110" t="s">
        <v>36</v>
      </c>
      <c r="B8407" s="110" t="s">
        <v>131</v>
      </c>
      <c r="C8407" s="110" t="s">
        <v>132</v>
      </c>
      <c r="D8407" s="110" t="s">
        <v>7</v>
      </c>
      <c r="E8407" s="110" t="s">
        <v>112</v>
      </c>
      <c r="F8407">
        <v>848.60159999999996</v>
      </c>
      <c r="G8407">
        <v>88363575.905200005</v>
      </c>
      <c r="H8407">
        <v>16432053.267000001</v>
      </c>
      <c r="I8407">
        <v>29921231.116799999</v>
      </c>
      <c r="J8407">
        <v>1704658.8126000001</v>
      </c>
      <c r="K8407">
        <v>2595566.0735999998</v>
      </c>
      <c r="L8407">
        <v>8910356.9800000004</v>
      </c>
      <c r="M8407">
        <v>1949530.32</v>
      </c>
      <c r="N8407">
        <v>650212.11199999996</v>
      </c>
      <c r="O8407">
        <v>2105686.5279999999</v>
      </c>
    </row>
    <row r="8408" spans="1:15" hidden="1">
      <c r="A8408" s="110" t="s">
        <v>36</v>
      </c>
      <c r="B8408" s="110" t="s">
        <v>131</v>
      </c>
      <c r="C8408" s="110" t="s">
        <v>132</v>
      </c>
      <c r="D8408" s="110" t="s">
        <v>7</v>
      </c>
      <c r="E8408" s="110" t="s">
        <v>112</v>
      </c>
      <c r="F8408">
        <v>25.715199999999999</v>
      </c>
      <c r="G8408">
        <v>2991320.64</v>
      </c>
      <c r="H8408">
        <v>498036.52840000001</v>
      </c>
      <c r="I8408">
        <v>906716.64</v>
      </c>
      <c r="J8408">
        <v>57560.892599999999</v>
      </c>
      <c r="K8408">
        <v>78693.530400000003</v>
      </c>
      <c r="L8408">
        <v>270139.15999999997</v>
      </c>
      <c r="M8408">
        <v>59274.52</v>
      </c>
      <c r="N8408">
        <v>19801.606</v>
      </c>
      <c r="O8408">
        <v>63808.381999999998</v>
      </c>
    </row>
    <row r="8409" spans="1:15" hidden="1">
      <c r="A8409" s="110" t="s">
        <v>36</v>
      </c>
      <c r="B8409" s="110" t="s">
        <v>131</v>
      </c>
      <c r="C8409" s="110" t="s">
        <v>132</v>
      </c>
      <c r="D8409" s="110" t="s">
        <v>7</v>
      </c>
      <c r="E8409" s="110" t="s">
        <v>112</v>
      </c>
      <c r="F8409">
        <v>7.2324000000000002</v>
      </c>
      <c r="G8409">
        <v>730025.43770000001</v>
      </c>
      <c r="H8409">
        <v>223087.42879999999</v>
      </c>
      <c r="I8409">
        <v>263455.37280000001</v>
      </c>
      <c r="J8409">
        <v>3237106.0244</v>
      </c>
      <c r="K8409">
        <v>36517.716</v>
      </c>
      <c r="L8409">
        <v>139559.9</v>
      </c>
      <c r="M8409">
        <v>17917</v>
      </c>
      <c r="N8409">
        <v>4353.0519999999997</v>
      </c>
      <c r="O8409">
        <v>17946.191999999999</v>
      </c>
    </row>
    <row r="8410" spans="1:15" hidden="1">
      <c r="A8410" s="110" t="s">
        <v>36</v>
      </c>
      <c r="B8410" s="110" t="s">
        <v>131</v>
      </c>
      <c r="C8410" s="110" t="s">
        <v>132</v>
      </c>
      <c r="D8410" s="110" t="s">
        <v>7</v>
      </c>
      <c r="E8410" s="110" t="s">
        <v>112</v>
      </c>
      <c r="F8410">
        <v>4294.4384</v>
      </c>
      <c r="G8410">
        <v>440596645.03009999</v>
      </c>
      <c r="H8410">
        <v>82318859.5502</v>
      </c>
      <c r="I8410">
        <v>154569637.36320001</v>
      </c>
      <c r="J8410">
        <v>6736942.5346999997</v>
      </c>
      <c r="K8410">
        <v>13194178.9056</v>
      </c>
      <c r="L8410">
        <v>45096369.039999999</v>
      </c>
      <c r="M8410">
        <v>5089207</v>
      </c>
      <c r="N8410">
        <v>4090703.4959999998</v>
      </c>
      <c r="O8410">
        <v>16797546.414000001</v>
      </c>
    </row>
    <row r="8411" spans="1:15" hidden="1">
      <c r="A8411" s="110" t="s">
        <v>36</v>
      </c>
      <c r="B8411" s="110" t="s">
        <v>131</v>
      </c>
      <c r="C8411" s="110" t="s">
        <v>132</v>
      </c>
      <c r="D8411" s="110" t="s">
        <v>7</v>
      </c>
      <c r="E8411" s="110" t="s">
        <v>112</v>
      </c>
      <c r="F8411">
        <v>891.19240000000002</v>
      </c>
      <c r="G8411">
        <v>103667955.93000001</v>
      </c>
      <c r="H8411">
        <v>17040377.573199999</v>
      </c>
      <c r="I8411">
        <v>31404334.022399999</v>
      </c>
      <c r="J8411">
        <v>1395611.1359999999</v>
      </c>
      <c r="K8411">
        <v>2626980.0767999999</v>
      </c>
      <c r="L8411">
        <v>9075509.9000000004</v>
      </c>
      <c r="M8411">
        <v>1122043.72</v>
      </c>
      <c r="N8411">
        <v>1006241.434</v>
      </c>
      <c r="O8411">
        <v>3485867.3960000002</v>
      </c>
    </row>
    <row r="8412" spans="1:15" hidden="1">
      <c r="A8412" s="110" t="s">
        <v>36</v>
      </c>
      <c r="B8412" s="110" t="s">
        <v>131</v>
      </c>
      <c r="C8412" s="110" t="s">
        <v>132</v>
      </c>
      <c r="D8412" s="110" t="s">
        <v>7</v>
      </c>
      <c r="E8412" s="110" t="s">
        <v>112</v>
      </c>
      <c r="F8412">
        <v>122.1472</v>
      </c>
      <c r="G8412">
        <v>11874962.179099999</v>
      </c>
      <c r="H8412">
        <v>2340629.9432000001</v>
      </c>
      <c r="I8412">
        <v>4296077.8751999997</v>
      </c>
      <c r="J8412">
        <v>180083.18650000001</v>
      </c>
      <c r="K8412">
        <v>357741.66239999997</v>
      </c>
      <c r="L8412">
        <v>1238896.18</v>
      </c>
      <c r="M8412">
        <v>156154.23999999999</v>
      </c>
      <c r="N8412">
        <v>142939.94</v>
      </c>
      <c r="O8412">
        <v>477774.06599999999</v>
      </c>
    </row>
    <row r="8413" spans="1:15" hidden="1">
      <c r="A8413" s="110" t="s">
        <v>36</v>
      </c>
      <c r="B8413" s="110" t="s">
        <v>131</v>
      </c>
      <c r="C8413" s="110" t="s">
        <v>132</v>
      </c>
      <c r="D8413" s="110" t="s">
        <v>7</v>
      </c>
      <c r="E8413" s="110" t="s">
        <v>112</v>
      </c>
      <c r="F8413">
        <v>1922.2112</v>
      </c>
      <c r="G8413">
        <v>197206759.18939999</v>
      </c>
      <c r="H8413">
        <v>38950981.392399997</v>
      </c>
      <c r="I8413">
        <v>67977934.924799994</v>
      </c>
      <c r="J8413">
        <v>6893050.5094999997</v>
      </c>
      <c r="K8413">
        <v>6541420.6368000004</v>
      </c>
      <c r="L8413">
        <v>22527873.940000001</v>
      </c>
      <c r="M8413">
        <v>2217354.62</v>
      </c>
      <c r="N8413">
        <v>7681117.2019999996</v>
      </c>
      <c r="O8413">
        <v>6698795.0039999997</v>
      </c>
    </row>
    <row r="8414" spans="1:15" hidden="1">
      <c r="A8414" s="110" t="s">
        <v>36</v>
      </c>
      <c r="B8414" s="110" t="s">
        <v>131</v>
      </c>
      <c r="C8414" s="110" t="s">
        <v>132</v>
      </c>
      <c r="D8414" s="110" t="s">
        <v>7</v>
      </c>
      <c r="E8414" s="110" t="s">
        <v>112</v>
      </c>
      <c r="F8414">
        <v>433.1404</v>
      </c>
      <c r="G8414">
        <v>50385057.030000001</v>
      </c>
      <c r="H8414">
        <v>8779655.4252000004</v>
      </c>
      <c r="I8414">
        <v>15318179.116800001</v>
      </c>
      <c r="J8414">
        <v>1560391.1544999999</v>
      </c>
      <c r="K8414">
        <v>1474130.7936</v>
      </c>
      <c r="L8414">
        <v>5077198.0999999996</v>
      </c>
      <c r="M8414">
        <v>500012.22</v>
      </c>
      <c r="N8414">
        <v>1734006.6040000001</v>
      </c>
      <c r="O8414">
        <v>1509469.0379999999</v>
      </c>
    </row>
    <row r="8415" spans="1:15" hidden="1">
      <c r="A8415" s="110" t="s">
        <v>36</v>
      </c>
      <c r="B8415" s="110" t="s">
        <v>131</v>
      </c>
      <c r="C8415" s="110" t="s">
        <v>132</v>
      </c>
      <c r="D8415" s="110" t="s">
        <v>7</v>
      </c>
      <c r="E8415" s="110" t="s">
        <v>112</v>
      </c>
      <c r="F8415">
        <v>39.376399999999997</v>
      </c>
      <c r="G8415">
        <v>3947540.8341999999</v>
      </c>
      <c r="H8415">
        <v>795255.23719999997</v>
      </c>
      <c r="I8415">
        <v>1432504.8384</v>
      </c>
      <c r="J8415">
        <v>126556.9011</v>
      </c>
      <c r="K8415">
        <v>136952.72640000001</v>
      </c>
      <c r="L8415">
        <v>466751.38</v>
      </c>
      <c r="M8415">
        <v>43018.02</v>
      </c>
      <c r="N8415">
        <v>128744.264</v>
      </c>
      <c r="O8415">
        <v>137224.86799999999</v>
      </c>
    </row>
    <row r="8416" spans="1:15" hidden="1">
      <c r="A8416" s="110" t="s">
        <v>36</v>
      </c>
      <c r="B8416" s="110" t="s">
        <v>131</v>
      </c>
      <c r="C8416" s="110" t="s">
        <v>132</v>
      </c>
      <c r="D8416" s="110" t="s">
        <v>7</v>
      </c>
      <c r="E8416" s="110" t="s">
        <v>113</v>
      </c>
      <c r="F8416">
        <v>703.15</v>
      </c>
      <c r="G8416">
        <v>72138760.155000001</v>
      </c>
      <c r="H8416">
        <v>13612687.971799999</v>
      </c>
      <c r="I8416">
        <v>24810391.008000001</v>
      </c>
      <c r="J8416">
        <v>866508.3284</v>
      </c>
      <c r="K8416">
        <v>2212737.1343999999</v>
      </c>
      <c r="L8416">
        <v>7306106.5199999996</v>
      </c>
      <c r="M8416">
        <v>965357.3</v>
      </c>
      <c r="N8416">
        <v>3737815.84</v>
      </c>
      <c r="O8416">
        <v>2520116.7420000001</v>
      </c>
    </row>
    <row r="8417" spans="1:15" hidden="1">
      <c r="A8417" s="110" t="s">
        <v>36</v>
      </c>
      <c r="B8417" s="110" t="s">
        <v>131</v>
      </c>
      <c r="C8417" s="110" t="s">
        <v>132</v>
      </c>
      <c r="D8417" s="110" t="s">
        <v>7</v>
      </c>
      <c r="E8417" s="110" t="s">
        <v>113</v>
      </c>
      <c r="F8417">
        <v>466.08800000000002</v>
      </c>
      <c r="G8417">
        <v>54217686.600000001</v>
      </c>
      <c r="H8417">
        <v>9022153.7956000008</v>
      </c>
      <c r="I8417">
        <v>16437470.457599999</v>
      </c>
      <c r="J8417">
        <v>576441.70109999995</v>
      </c>
      <c r="K8417">
        <v>1463612.5223999999</v>
      </c>
      <c r="L8417">
        <v>4840120.5199999996</v>
      </c>
      <c r="M8417">
        <v>587604.62</v>
      </c>
      <c r="N8417">
        <v>2121939.6660000002</v>
      </c>
      <c r="O8417">
        <v>1670476.94</v>
      </c>
    </row>
    <row r="8418" spans="1:15" hidden="1">
      <c r="A8418" s="110" t="s">
        <v>36</v>
      </c>
      <c r="B8418" s="110" t="s">
        <v>131</v>
      </c>
      <c r="C8418" s="110" t="s">
        <v>132</v>
      </c>
      <c r="D8418" s="110" t="s">
        <v>7</v>
      </c>
      <c r="E8418" s="110" t="s">
        <v>113</v>
      </c>
      <c r="F8418">
        <v>63.484400000000001</v>
      </c>
      <c r="G8418">
        <v>6538517.7581000002</v>
      </c>
      <c r="H8418">
        <v>1228870.7287999999</v>
      </c>
      <c r="I8418">
        <v>2239934.304</v>
      </c>
      <c r="J8418">
        <v>91707.142699999997</v>
      </c>
      <c r="K8418">
        <v>199378.6704</v>
      </c>
      <c r="L8418">
        <v>659665.4</v>
      </c>
      <c r="M8418">
        <v>77335.02</v>
      </c>
      <c r="N8418">
        <v>270249.12199999997</v>
      </c>
      <c r="O8418">
        <v>227531.304</v>
      </c>
    </row>
    <row r="8419" spans="1:15" hidden="1">
      <c r="A8419" s="110" t="s">
        <v>36</v>
      </c>
      <c r="B8419" s="110" t="s">
        <v>131</v>
      </c>
      <c r="C8419" s="110" t="s">
        <v>132</v>
      </c>
      <c r="D8419" s="110" t="s">
        <v>7</v>
      </c>
      <c r="E8419" s="110" t="s">
        <v>113</v>
      </c>
      <c r="F8419">
        <v>8.0359999999999996</v>
      </c>
      <c r="G8419">
        <v>824442.97320000001</v>
      </c>
      <c r="H8419">
        <v>249463.6882</v>
      </c>
      <c r="I8419">
        <v>293416.20480000001</v>
      </c>
      <c r="J8419">
        <v>6228.4093000000003</v>
      </c>
      <c r="K8419">
        <v>41471.7624</v>
      </c>
      <c r="L8419">
        <v>157647.46</v>
      </c>
      <c r="M8419">
        <v>10396.780000000001</v>
      </c>
      <c r="N8419">
        <v>40442.974000000002</v>
      </c>
      <c r="O8419">
        <v>28801.761999999999</v>
      </c>
    </row>
    <row r="8420" spans="1:15" hidden="1">
      <c r="A8420" s="110" t="s">
        <v>36</v>
      </c>
      <c r="B8420" s="110" t="s">
        <v>131</v>
      </c>
      <c r="C8420" s="110" t="s">
        <v>132</v>
      </c>
      <c r="D8420" s="110" t="s">
        <v>7</v>
      </c>
      <c r="E8420" s="110" t="s">
        <v>113</v>
      </c>
      <c r="F8420">
        <v>4.8216000000000001</v>
      </c>
      <c r="G8420">
        <v>646793.53200000001</v>
      </c>
      <c r="H8420">
        <v>149677.5766</v>
      </c>
      <c r="I8420">
        <v>176050.19519999999</v>
      </c>
      <c r="J8420">
        <v>21440.842100000002</v>
      </c>
      <c r="K8420">
        <v>24882.7032</v>
      </c>
      <c r="L8420">
        <v>94587.82</v>
      </c>
      <c r="M8420">
        <v>6236.92</v>
      </c>
      <c r="N8420">
        <v>24267.407999999999</v>
      </c>
      <c r="O8420">
        <v>17280.516</v>
      </c>
    </row>
    <row r="8421" spans="1:15" hidden="1">
      <c r="A8421" s="110" t="s">
        <v>36</v>
      </c>
      <c r="B8421" s="110" t="s">
        <v>131</v>
      </c>
      <c r="C8421" s="110" t="s">
        <v>132</v>
      </c>
      <c r="D8421" s="110" t="s">
        <v>7</v>
      </c>
      <c r="E8421" s="110" t="s">
        <v>113</v>
      </c>
      <c r="F8421">
        <v>6.4287999999999998</v>
      </c>
      <c r="G8421">
        <v>684073.66099999996</v>
      </c>
      <c r="H8421">
        <v>199571.4278</v>
      </c>
      <c r="I8421">
        <v>234732.01920000001</v>
      </c>
      <c r="J8421">
        <v>5102.2988999999998</v>
      </c>
      <c r="K8421">
        <v>33179.004000000001</v>
      </c>
      <c r="L8421">
        <v>126116.82</v>
      </c>
      <c r="M8421">
        <v>8317.26</v>
      </c>
      <c r="N8421">
        <v>32355.642</v>
      </c>
      <c r="O8421">
        <v>23041.59</v>
      </c>
    </row>
    <row r="8422" spans="1:15" hidden="1">
      <c r="A8422" s="110" t="s">
        <v>36</v>
      </c>
      <c r="B8422" s="110" t="s">
        <v>131</v>
      </c>
      <c r="C8422" s="110" t="s">
        <v>132</v>
      </c>
      <c r="D8422" s="110" t="s">
        <v>7</v>
      </c>
      <c r="E8422" s="110" t="s">
        <v>114</v>
      </c>
      <c r="F8422">
        <v>442.78359999999998</v>
      </c>
      <c r="G8422">
        <v>51506802.270000003</v>
      </c>
      <c r="H8422">
        <v>8383676.6708000004</v>
      </c>
      <c r="I8422">
        <v>15582810.566400001</v>
      </c>
      <c r="J8422">
        <v>2193068.7662999998</v>
      </c>
      <c r="K8422">
        <v>1346815.1664</v>
      </c>
      <c r="L8422">
        <v>4459850.4400000004</v>
      </c>
      <c r="M8422">
        <v>549352.43999999994</v>
      </c>
      <c r="N8422">
        <v>1753000.92</v>
      </c>
      <c r="O8422">
        <v>1827486.2760000001</v>
      </c>
    </row>
    <row r="8423" spans="1:15" hidden="1">
      <c r="A8423" s="110" t="s">
        <v>36</v>
      </c>
      <c r="B8423" s="110" t="s">
        <v>131</v>
      </c>
      <c r="C8423" s="110" t="s">
        <v>132</v>
      </c>
      <c r="D8423" s="110" t="s">
        <v>7</v>
      </c>
      <c r="E8423" s="110" t="s">
        <v>114</v>
      </c>
      <c r="F8423">
        <v>184.02440000000001</v>
      </c>
      <c r="G8423">
        <v>19407250.752099998</v>
      </c>
      <c r="H8423">
        <v>3484323.6721999999</v>
      </c>
      <c r="I8423">
        <v>6476345.568</v>
      </c>
      <c r="J8423">
        <v>884373.21089999995</v>
      </c>
      <c r="K8423">
        <v>559735.50959999999</v>
      </c>
      <c r="L8423">
        <v>1853552.6</v>
      </c>
      <c r="M8423">
        <v>228308.5</v>
      </c>
      <c r="N8423">
        <v>728560.73400000005</v>
      </c>
      <c r="O8423">
        <v>759518.27599999995</v>
      </c>
    </row>
    <row r="8424" spans="1:15" hidden="1">
      <c r="A8424" s="110" t="s">
        <v>36</v>
      </c>
      <c r="B8424" s="110" t="s">
        <v>131</v>
      </c>
      <c r="C8424" s="110" t="s">
        <v>132</v>
      </c>
      <c r="D8424" s="110" t="s">
        <v>7</v>
      </c>
      <c r="E8424" s="110" t="s">
        <v>114</v>
      </c>
      <c r="F8424">
        <v>198.48920000000001</v>
      </c>
      <c r="G8424">
        <v>23089256.190000001</v>
      </c>
      <c r="H8424">
        <v>3757498.2344</v>
      </c>
      <c r="I8424">
        <v>6989924.2944</v>
      </c>
      <c r="J8424">
        <v>991235.61089999997</v>
      </c>
      <c r="K8424">
        <v>604557.49679999996</v>
      </c>
      <c r="L8424">
        <v>2001647.88</v>
      </c>
      <c r="M8424">
        <v>245492.42</v>
      </c>
      <c r="N8424">
        <v>779535.46</v>
      </c>
      <c r="O8424">
        <v>819218.04799999995</v>
      </c>
    </row>
    <row r="8425" spans="1:15" hidden="1">
      <c r="A8425" s="110" t="s">
        <v>36</v>
      </c>
      <c r="B8425" s="110" t="s">
        <v>131</v>
      </c>
      <c r="C8425" s="110" t="s">
        <v>132</v>
      </c>
      <c r="D8425" s="110" t="s">
        <v>7</v>
      </c>
      <c r="E8425" s="110" t="s">
        <v>114</v>
      </c>
      <c r="F8425">
        <v>27.322399999999998</v>
      </c>
      <c r="G8425">
        <v>2612998.1354</v>
      </c>
      <c r="H8425">
        <v>517323.38760000002</v>
      </c>
      <c r="I8425">
        <v>961553.77919999999</v>
      </c>
      <c r="J8425">
        <v>111502.32249999999</v>
      </c>
      <c r="K8425">
        <v>83105.589600000007</v>
      </c>
      <c r="L8425">
        <v>275199.38</v>
      </c>
      <c r="M8425">
        <v>33897.980000000003</v>
      </c>
      <c r="N8425">
        <v>108171.448</v>
      </c>
      <c r="O8425">
        <v>112767.13800000001</v>
      </c>
    </row>
    <row r="8426" spans="1:15">
      <c r="A8426" s="110" t="s">
        <v>36</v>
      </c>
      <c r="B8426" s="110" t="s">
        <v>131</v>
      </c>
      <c r="C8426" s="110" t="s">
        <v>132</v>
      </c>
      <c r="D8426" s="110" t="s">
        <v>9</v>
      </c>
      <c r="E8426" s="110" t="s">
        <v>112</v>
      </c>
      <c r="F8426">
        <v>5351.9759999999997</v>
      </c>
      <c r="G8426">
        <v>553900615.32959998</v>
      </c>
      <c r="H8426">
        <v>161448915.16260001</v>
      </c>
      <c r="I8426">
        <v>122200955.0016</v>
      </c>
      <c r="J8426">
        <v>9136959.5519999992</v>
      </c>
      <c r="K8426">
        <v>18115218.9936</v>
      </c>
      <c r="L8426">
        <v>53584775.340000004</v>
      </c>
      <c r="M8426">
        <v>12029851.82</v>
      </c>
      <c r="N8426">
        <v>33576452.998000003</v>
      </c>
      <c r="O8426">
        <v>13280176.668</v>
      </c>
    </row>
    <row r="8427" spans="1:15">
      <c r="A8427" s="110" t="s">
        <v>36</v>
      </c>
      <c r="B8427" s="110" t="s">
        <v>131</v>
      </c>
      <c r="C8427" s="110" t="s">
        <v>132</v>
      </c>
      <c r="D8427" s="110" t="s">
        <v>9</v>
      </c>
      <c r="E8427" s="110" t="s">
        <v>112</v>
      </c>
      <c r="F8427">
        <v>1317.1004</v>
      </c>
      <c r="G8427">
        <v>177986362.55399999</v>
      </c>
      <c r="H8427">
        <v>39721314.361400001</v>
      </c>
      <c r="I8427">
        <v>30071059.68</v>
      </c>
      <c r="J8427">
        <v>2246680.8152000001</v>
      </c>
      <c r="K8427">
        <v>4450986.6336000003</v>
      </c>
      <c r="L8427">
        <v>13170616.960000001</v>
      </c>
      <c r="M8427">
        <v>2967504.56</v>
      </c>
      <c r="N8427">
        <v>8212729.8439999996</v>
      </c>
      <c r="O8427">
        <v>3268199.4619999998</v>
      </c>
    </row>
    <row r="8428" spans="1:15">
      <c r="A8428" s="110" t="s">
        <v>36</v>
      </c>
      <c r="B8428" s="110" t="s">
        <v>131</v>
      </c>
      <c r="C8428" s="110" t="s">
        <v>132</v>
      </c>
      <c r="D8428" s="110" t="s">
        <v>9</v>
      </c>
      <c r="E8428" s="110" t="s">
        <v>112</v>
      </c>
      <c r="F8428">
        <v>85.181600000000003</v>
      </c>
      <c r="G8428">
        <v>9180442.6006000005</v>
      </c>
      <c r="H8428">
        <v>2568921.6741999998</v>
      </c>
      <c r="I8428">
        <v>1944804.3648000001</v>
      </c>
      <c r="J8428">
        <v>141125.4872</v>
      </c>
      <c r="K8428">
        <v>287858.96639999998</v>
      </c>
      <c r="L8428">
        <v>851792.22</v>
      </c>
      <c r="M8428">
        <v>191922.64</v>
      </c>
      <c r="N8428">
        <v>531141.79799999995</v>
      </c>
      <c r="O8428">
        <v>211366.56200000001</v>
      </c>
    </row>
    <row r="8429" spans="1:15">
      <c r="A8429" s="110" t="s">
        <v>36</v>
      </c>
      <c r="B8429" s="110" t="s">
        <v>131</v>
      </c>
      <c r="C8429" s="110" t="s">
        <v>132</v>
      </c>
      <c r="D8429" s="110" t="s">
        <v>9</v>
      </c>
      <c r="E8429" s="110" t="s">
        <v>112</v>
      </c>
      <c r="F8429">
        <v>428.31880000000001</v>
      </c>
      <c r="G8429">
        <v>57880861.038000003</v>
      </c>
      <c r="H8429">
        <v>13150795.2148</v>
      </c>
      <c r="I8429">
        <v>9796474.1375999991</v>
      </c>
      <c r="J8429">
        <v>676500.20719999995</v>
      </c>
      <c r="K8429">
        <v>1637642.6640000001</v>
      </c>
      <c r="L8429">
        <v>4816169.96</v>
      </c>
      <c r="M8429">
        <v>795230.26</v>
      </c>
      <c r="N8429">
        <v>4057063.406</v>
      </c>
      <c r="O8429">
        <v>1675354.054</v>
      </c>
    </row>
    <row r="8430" spans="1:15">
      <c r="A8430" s="110" t="s">
        <v>36</v>
      </c>
      <c r="B8430" s="110" t="s">
        <v>131</v>
      </c>
      <c r="C8430" s="110" t="s">
        <v>132</v>
      </c>
      <c r="D8430" s="110" t="s">
        <v>9</v>
      </c>
      <c r="E8430" s="110" t="s">
        <v>112</v>
      </c>
      <c r="F8430">
        <v>326.26159999999999</v>
      </c>
      <c r="G8430">
        <v>35226627.198799998</v>
      </c>
      <c r="H8430">
        <v>10000306.4904</v>
      </c>
      <c r="I8430">
        <v>7454109.3695999999</v>
      </c>
      <c r="J8430">
        <v>497482.22649999999</v>
      </c>
      <c r="K8430">
        <v>1247084.2080000001</v>
      </c>
      <c r="L8430">
        <v>3667273.7</v>
      </c>
      <c r="M8430">
        <v>605448.64</v>
      </c>
      <c r="N8430">
        <v>3120472.608</v>
      </c>
      <c r="O8430">
        <v>1276160.4240000001</v>
      </c>
    </row>
    <row r="8431" spans="1:15">
      <c r="A8431" s="110" t="s">
        <v>36</v>
      </c>
      <c r="B8431" s="110" t="s">
        <v>131</v>
      </c>
      <c r="C8431" s="110" t="s">
        <v>132</v>
      </c>
      <c r="D8431" s="110" t="s">
        <v>9</v>
      </c>
      <c r="E8431" s="110" t="s">
        <v>112</v>
      </c>
      <c r="F8431">
        <v>5380.9056</v>
      </c>
      <c r="G8431">
        <v>556894672.7098</v>
      </c>
      <c r="H8431">
        <v>163713083.30379999</v>
      </c>
      <c r="I8431">
        <v>123492665.9712</v>
      </c>
      <c r="J8431">
        <v>18617237.3255</v>
      </c>
      <c r="K8431">
        <v>18475249.932</v>
      </c>
      <c r="L8431">
        <v>54691377.640000001</v>
      </c>
      <c r="M8431">
        <v>9488667.7200000007</v>
      </c>
      <c r="N8431">
        <v>55885418.754000001</v>
      </c>
      <c r="O8431">
        <v>18752143.432</v>
      </c>
    </row>
    <row r="8432" spans="1:15">
      <c r="A8432" s="110" t="s">
        <v>36</v>
      </c>
      <c r="B8432" s="110" t="s">
        <v>131</v>
      </c>
      <c r="C8432" s="110" t="s">
        <v>132</v>
      </c>
      <c r="D8432" s="110" t="s">
        <v>9</v>
      </c>
      <c r="E8432" s="110" t="s">
        <v>112</v>
      </c>
      <c r="F8432">
        <v>334.29759999999999</v>
      </c>
      <c r="G8432">
        <v>45175306.175999999</v>
      </c>
      <c r="H8432">
        <v>10103897.0002</v>
      </c>
      <c r="I8432">
        <v>7638872.2944</v>
      </c>
      <c r="J8432">
        <v>1132546.2973</v>
      </c>
      <c r="K8432">
        <v>1141499.4336000001</v>
      </c>
      <c r="L8432">
        <v>3378995.32</v>
      </c>
      <c r="M8432">
        <v>586963.38</v>
      </c>
      <c r="N8432">
        <v>3569295.18</v>
      </c>
      <c r="O8432">
        <v>1165007.8659999999</v>
      </c>
    </row>
    <row r="8433" spans="1:15">
      <c r="A8433" s="110" t="s">
        <v>36</v>
      </c>
      <c r="B8433" s="110" t="s">
        <v>131</v>
      </c>
      <c r="C8433" s="110" t="s">
        <v>132</v>
      </c>
      <c r="D8433" s="110" t="s">
        <v>9</v>
      </c>
      <c r="E8433" s="110" t="s">
        <v>112</v>
      </c>
      <c r="F8433">
        <v>36.161999999999999</v>
      </c>
      <c r="G8433">
        <v>3905463.4542</v>
      </c>
      <c r="H8433">
        <v>1151720.9058000001</v>
      </c>
      <c r="I8433">
        <v>855787.16159999999</v>
      </c>
      <c r="J8433">
        <v>122318.45050000001</v>
      </c>
      <c r="K8433">
        <v>129020.4072</v>
      </c>
      <c r="L8433">
        <v>382049.48</v>
      </c>
      <c r="M8433">
        <v>65732.84</v>
      </c>
      <c r="N8433">
        <v>302727.43599999999</v>
      </c>
      <c r="O8433">
        <v>126022.02800000001</v>
      </c>
    </row>
    <row r="8434" spans="1:15">
      <c r="A8434" s="110" t="s">
        <v>36</v>
      </c>
      <c r="B8434" s="110" t="s">
        <v>131</v>
      </c>
      <c r="C8434" s="110" t="s">
        <v>132</v>
      </c>
      <c r="D8434" s="110" t="s">
        <v>9</v>
      </c>
      <c r="E8434" s="110" t="s">
        <v>113</v>
      </c>
      <c r="F8434">
        <v>126.1652</v>
      </c>
      <c r="G8434">
        <v>13057416.9079</v>
      </c>
      <c r="H8434">
        <v>3810837.7584000002</v>
      </c>
      <c r="I8434">
        <v>2880946.5408000001</v>
      </c>
      <c r="J8434">
        <v>158668.44630000001</v>
      </c>
      <c r="K8434">
        <v>431004.6936</v>
      </c>
      <c r="L8434">
        <v>1263795.48</v>
      </c>
      <c r="M8434">
        <v>233884.5</v>
      </c>
      <c r="N8434">
        <v>679224.94200000004</v>
      </c>
      <c r="O8434">
        <v>452179.81599999999</v>
      </c>
    </row>
    <row r="8435" spans="1:15">
      <c r="A8435" s="110" t="s">
        <v>36</v>
      </c>
      <c r="B8435" s="110" t="s">
        <v>131</v>
      </c>
      <c r="C8435" s="110" t="s">
        <v>132</v>
      </c>
      <c r="D8435" s="110" t="s">
        <v>9</v>
      </c>
      <c r="E8435" s="110" t="s">
        <v>113</v>
      </c>
      <c r="F8435">
        <v>111.7004</v>
      </c>
      <c r="G8435">
        <v>15094633.554</v>
      </c>
      <c r="H8435">
        <v>3360572.1586000002</v>
      </c>
      <c r="I8435">
        <v>2546124.4032000001</v>
      </c>
      <c r="J8435">
        <v>149797.53090000001</v>
      </c>
      <c r="K8435">
        <v>380488.29840000003</v>
      </c>
      <c r="L8435">
        <v>1106512.92</v>
      </c>
      <c r="M8435">
        <v>201205.86</v>
      </c>
      <c r="N8435">
        <v>564581.64399999997</v>
      </c>
      <c r="O8435">
        <v>400338.26799999998</v>
      </c>
    </row>
    <row r="8436" spans="1:15">
      <c r="A8436" s="110" t="s">
        <v>36</v>
      </c>
      <c r="B8436" s="110" t="s">
        <v>131</v>
      </c>
      <c r="C8436" s="110" t="s">
        <v>132</v>
      </c>
      <c r="D8436" s="110" t="s">
        <v>9</v>
      </c>
      <c r="E8436" s="110" t="s">
        <v>113</v>
      </c>
      <c r="F8436">
        <v>32.947600000000001</v>
      </c>
      <c r="G8436">
        <v>3558311.1472</v>
      </c>
      <c r="H8436">
        <v>994994.49439999997</v>
      </c>
      <c r="I8436">
        <v>752338.06079999998</v>
      </c>
      <c r="J8436">
        <v>37298.364600000001</v>
      </c>
      <c r="K8436">
        <v>112465.8864</v>
      </c>
      <c r="L8436">
        <v>330213.18</v>
      </c>
      <c r="M8436">
        <v>58020.74</v>
      </c>
      <c r="N8436">
        <v>150347.16399999999</v>
      </c>
      <c r="O8436">
        <v>118085.33</v>
      </c>
    </row>
    <row r="8437" spans="1:15">
      <c r="A8437" s="110" t="s">
        <v>36</v>
      </c>
      <c r="B8437" s="110" t="s">
        <v>131</v>
      </c>
      <c r="C8437" s="110" t="s">
        <v>132</v>
      </c>
      <c r="D8437" s="110" t="s">
        <v>9</v>
      </c>
      <c r="E8437" s="110" t="s">
        <v>114</v>
      </c>
      <c r="F8437">
        <v>3066.5376000000001</v>
      </c>
      <c r="G8437">
        <v>317370082.29699999</v>
      </c>
      <c r="H8437">
        <v>92349842.2324</v>
      </c>
      <c r="I8437">
        <v>70001412.057600006</v>
      </c>
      <c r="J8437">
        <v>9349134.3966000006</v>
      </c>
      <c r="K8437">
        <v>10235907.3816</v>
      </c>
      <c r="L8437">
        <v>30226161.859999999</v>
      </c>
      <c r="M8437">
        <v>5396215.8200000003</v>
      </c>
      <c r="N8437">
        <v>1205036.8219999999</v>
      </c>
      <c r="O8437">
        <v>12656419.313999999</v>
      </c>
    </row>
    <row r="8438" spans="1:15">
      <c r="A8438" s="110" t="s">
        <v>36</v>
      </c>
      <c r="B8438" s="110" t="s">
        <v>131</v>
      </c>
      <c r="C8438" s="110" t="s">
        <v>132</v>
      </c>
      <c r="D8438" s="110" t="s">
        <v>9</v>
      </c>
      <c r="E8438" s="110" t="s">
        <v>114</v>
      </c>
      <c r="F8438">
        <v>922.53279999999995</v>
      </c>
      <c r="G8438">
        <v>124666469.928</v>
      </c>
      <c r="H8438">
        <v>27782401.722199999</v>
      </c>
      <c r="I8438">
        <v>21059127.955200002</v>
      </c>
      <c r="J8438">
        <v>2810586.1491</v>
      </c>
      <c r="K8438">
        <v>3079356.0696</v>
      </c>
      <c r="L8438">
        <v>9093189.0999999996</v>
      </c>
      <c r="M8438">
        <v>1623381.88</v>
      </c>
      <c r="N8438">
        <v>362528.23200000002</v>
      </c>
      <c r="O8438">
        <v>3807538.6359999999</v>
      </c>
    </row>
    <row r="8439" spans="1:15">
      <c r="A8439" s="110" t="s">
        <v>36</v>
      </c>
      <c r="B8439" s="110" t="s">
        <v>131</v>
      </c>
      <c r="C8439" s="110" t="s">
        <v>132</v>
      </c>
      <c r="D8439" s="110" t="s">
        <v>9</v>
      </c>
      <c r="E8439" s="110" t="s">
        <v>114</v>
      </c>
      <c r="F8439">
        <v>139.82640000000001</v>
      </c>
      <c r="G8439">
        <v>15094617.6427</v>
      </c>
      <c r="H8439">
        <v>4210922.3676000005</v>
      </c>
      <c r="I8439">
        <v>3191886.6047999999</v>
      </c>
      <c r="J8439">
        <v>413147.00459999999</v>
      </c>
      <c r="K8439">
        <v>466735.11119999998</v>
      </c>
      <c r="L8439">
        <v>1378232.22</v>
      </c>
      <c r="M8439">
        <v>246057.4</v>
      </c>
      <c r="N8439">
        <v>54947.133999999998</v>
      </c>
      <c r="O8439">
        <v>577100.50199999998</v>
      </c>
    </row>
    <row r="8440" spans="1:15" hidden="1">
      <c r="A8440" s="110" t="s">
        <v>36</v>
      </c>
      <c r="B8440" s="110" t="s">
        <v>131</v>
      </c>
      <c r="C8440" s="110" t="s">
        <v>132</v>
      </c>
      <c r="D8440" s="110" t="s">
        <v>12</v>
      </c>
      <c r="E8440" s="110" t="s">
        <v>114</v>
      </c>
      <c r="F8440">
        <v>2700.096</v>
      </c>
      <c r="G8440">
        <v>138519784.97279999</v>
      </c>
      <c r="H8440">
        <v>51804164.970799997</v>
      </c>
      <c r="I8440">
        <v>7217605.3631999996</v>
      </c>
      <c r="J8440">
        <v>8508394.8530999999</v>
      </c>
      <c r="K8440">
        <v>15821010.2016</v>
      </c>
      <c r="L8440">
        <v>72814536.299999997</v>
      </c>
      <c r="M8440">
        <v>4749234.18</v>
      </c>
      <c r="N8440">
        <v>495695.00199999998</v>
      </c>
      <c r="O8440">
        <v>22178256.936000001</v>
      </c>
    </row>
    <row r="8441" spans="1:15" hidden="1">
      <c r="A8441" s="110" t="s">
        <v>36</v>
      </c>
      <c r="B8441" s="110" t="s">
        <v>131</v>
      </c>
      <c r="C8441" s="110" t="s">
        <v>132</v>
      </c>
      <c r="D8441" s="110" t="s">
        <v>12</v>
      </c>
      <c r="E8441" s="110" t="s">
        <v>114</v>
      </c>
      <c r="F8441">
        <v>153.48759999999999</v>
      </c>
      <c r="G8441">
        <v>8702332.5034999996</v>
      </c>
      <c r="H8441">
        <v>2944925.5484000002</v>
      </c>
      <c r="I8441">
        <v>410391.76319999999</v>
      </c>
      <c r="J8441">
        <v>487823.28249999997</v>
      </c>
      <c r="K8441">
        <v>896156.35199999996</v>
      </c>
      <c r="L8441">
        <v>4143425.56</v>
      </c>
      <c r="M8441">
        <v>269534</v>
      </c>
      <c r="N8441">
        <v>28628.578000000001</v>
      </c>
      <c r="O8441">
        <v>1260728.1059999999</v>
      </c>
    </row>
    <row r="8442" spans="1:15">
      <c r="A8442" s="110" t="s">
        <v>36</v>
      </c>
      <c r="B8442" s="110" t="s">
        <v>131</v>
      </c>
      <c r="C8442" s="110" t="s">
        <v>132</v>
      </c>
      <c r="D8442" s="110" t="s">
        <v>9</v>
      </c>
      <c r="E8442" s="110" t="s">
        <v>114</v>
      </c>
      <c r="F8442">
        <v>2140.7903999999999</v>
      </c>
      <c r="G8442">
        <v>221560246.1318</v>
      </c>
      <c r="H8442">
        <v>64470640.330200002</v>
      </c>
      <c r="I8442">
        <v>48868909.190399997</v>
      </c>
      <c r="J8442">
        <v>6538222.5954</v>
      </c>
      <c r="K8442">
        <v>7145827.5816000002</v>
      </c>
      <c r="L8442">
        <v>21101283.039999999</v>
      </c>
      <c r="M8442">
        <v>3767169.38</v>
      </c>
      <c r="N8442">
        <v>841247.59400000004</v>
      </c>
      <c r="O8442">
        <v>8835614.0620000008</v>
      </c>
    </row>
    <row r="8443" spans="1:15">
      <c r="A8443" s="110" t="s">
        <v>36</v>
      </c>
      <c r="B8443" s="110" t="s">
        <v>131</v>
      </c>
      <c r="C8443" s="110" t="s">
        <v>132</v>
      </c>
      <c r="D8443" s="110" t="s">
        <v>9</v>
      </c>
      <c r="E8443" s="110" t="s">
        <v>114</v>
      </c>
      <c r="F8443">
        <v>281.26</v>
      </c>
      <c r="G8443">
        <v>38008070.100000001</v>
      </c>
      <c r="H8443">
        <v>8471406.1092000008</v>
      </c>
      <c r="I8443">
        <v>6420289.8432</v>
      </c>
      <c r="J8443">
        <v>855590.27870000002</v>
      </c>
      <c r="K8443">
        <v>938906.03520000004</v>
      </c>
      <c r="L8443">
        <v>2774404.4</v>
      </c>
      <c r="M8443">
        <v>494802.76</v>
      </c>
      <c r="N8443">
        <v>110366.014</v>
      </c>
      <c r="O8443">
        <v>1160834.3119999999</v>
      </c>
    </row>
    <row r="8444" spans="1:15">
      <c r="A8444" s="110" t="s">
        <v>36</v>
      </c>
      <c r="B8444" s="110" t="s">
        <v>131</v>
      </c>
      <c r="C8444" s="110" t="s">
        <v>132</v>
      </c>
      <c r="D8444" s="110" t="s">
        <v>9</v>
      </c>
      <c r="E8444" s="110" t="s">
        <v>114</v>
      </c>
      <c r="F8444">
        <v>130.1832</v>
      </c>
      <c r="G8444">
        <v>14064004.2589</v>
      </c>
      <c r="H8444">
        <v>3920514.6690000002</v>
      </c>
      <c r="I8444">
        <v>2971757.1455999999</v>
      </c>
      <c r="J8444">
        <v>353849.7145</v>
      </c>
      <c r="K8444">
        <v>434543.55119999999</v>
      </c>
      <c r="L8444">
        <v>1283185.2</v>
      </c>
      <c r="M8444">
        <v>229083.4</v>
      </c>
      <c r="N8444">
        <v>51156.93</v>
      </c>
      <c r="O8444">
        <v>537300.65399999998</v>
      </c>
    </row>
    <row r="8445" spans="1:15">
      <c r="A8445" s="110" t="s">
        <v>36</v>
      </c>
      <c r="B8445" s="110" t="s">
        <v>131</v>
      </c>
      <c r="C8445" s="110" t="s">
        <v>132</v>
      </c>
      <c r="D8445" s="110" t="s">
        <v>9</v>
      </c>
      <c r="E8445" s="110" t="s">
        <v>114</v>
      </c>
      <c r="F8445">
        <v>0.80359999999999998</v>
      </c>
      <c r="G8445">
        <v>108594.486</v>
      </c>
      <c r="H8445">
        <v>24200.840400000001</v>
      </c>
      <c r="I8445">
        <v>18344.908800000001</v>
      </c>
      <c r="J8445">
        <v>1.2428999999999999</v>
      </c>
      <c r="K8445">
        <v>2681.5967999999998</v>
      </c>
      <c r="L8445">
        <v>7921.2</v>
      </c>
      <c r="M8445">
        <v>1413.68</v>
      </c>
      <c r="N8445">
        <v>315.7</v>
      </c>
      <c r="O8445">
        <v>3317.556</v>
      </c>
    </row>
    <row r="8446" spans="1:15" hidden="1">
      <c r="A8446" s="110" t="s">
        <v>36</v>
      </c>
      <c r="B8446" s="110" t="s">
        <v>131</v>
      </c>
      <c r="C8446" s="110" t="s">
        <v>132</v>
      </c>
      <c r="D8446" s="110" t="s">
        <v>12</v>
      </c>
      <c r="E8446" s="110" t="s">
        <v>114</v>
      </c>
      <c r="F8446">
        <v>1607.2</v>
      </c>
      <c r="G8446">
        <v>82452252.959999993</v>
      </c>
      <c r="H8446">
        <v>30791185.959600002</v>
      </c>
      <c r="I8446">
        <v>4289213.4912</v>
      </c>
      <c r="J8446">
        <v>5042971.8265000004</v>
      </c>
      <c r="K8446">
        <v>9430669.3824000005</v>
      </c>
      <c r="L8446">
        <v>43244745.899999999</v>
      </c>
      <c r="M8446">
        <v>2826582.64</v>
      </c>
      <c r="N8446">
        <v>290867.038</v>
      </c>
      <c r="O8446">
        <v>13201343.672</v>
      </c>
    </row>
    <row r="8447" spans="1:15">
      <c r="A8447" s="110" t="s">
        <v>36</v>
      </c>
      <c r="B8447" s="110" t="s">
        <v>131</v>
      </c>
      <c r="C8447" s="110" t="s">
        <v>132</v>
      </c>
      <c r="D8447" s="110" t="s">
        <v>9</v>
      </c>
      <c r="E8447" s="110" t="s">
        <v>112</v>
      </c>
      <c r="F8447">
        <v>48119.567999999999</v>
      </c>
      <c r="G8447">
        <v>6149637482.7888002</v>
      </c>
      <c r="H8447">
        <v>1529960599.2897999</v>
      </c>
      <c r="I8447">
        <v>1126257993.1008</v>
      </c>
      <c r="J8447">
        <v>110526709.52079999</v>
      </c>
      <c r="K8447">
        <v>200717371.6992</v>
      </c>
      <c r="L8447">
        <v>591997784.75999999</v>
      </c>
      <c r="M8447">
        <v>106005850.14</v>
      </c>
      <c r="N8447">
        <v>62096661.109999999</v>
      </c>
      <c r="O8447">
        <v>119401944.222</v>
      </c>
    </row>
    <row r="8448" spans="1:15">
      <c r="A8448" s="110" t="s">
        <v>36</v>
      </c>
      <c r="B8448" s="110" t="s">
        <v>131</v>
      </c>
      <c r="C8448" s="110" t="s">
        <v>132</v>
      </c>
      <c r="D8448" s="110" t="s">
        <v>9</v>
      </c>
      <c r="E8448" s="110" t="s">
        <v>112</v>
      </c>
      <c r="F8448">
        <v>4952.5868</v>
      </c>
      <c r="G8448">
        <v>957808076.25890005</v>
      </c>
      <c r="H8448">
        <v>157556625.2626</v>
      </c>
      <c r="I8448">
        <v>115772059.48800001</v>
      </c>
      <c r="J8448">
        <v>11380659.7794</v>
      </c>
      <c r="K8448">
        <v>20615892.141600002</v>
      </c>
      <c r="L8448">
        <v>60565190.979999997</v>
      </c>
      <c r="M8448">
        <v>11172055.560000001</v>
      </c>
      <c r="N8448">
        <v>6632468.2379999999</v>
      </c>
      <c r="O8448">
        <v>12289147.464</v>
      </c>
    </row>
    <row r="8449" spans="1:15">
      <c r="A8449" s="110" t="s">
        <v>36</v>
      </c>
      <c r="B8449" s="110" t="s">
        <v>131</v>
      </c>
      <c r="C8449" s="110" t="s">
        <v>132</v>
      </c>
      <c r="D8449" s="110" t="s">
        <v>9</v>
      </c>
      <c r="E8449" s="110" t="s">
        <v>112</v>
      </c>
      <c r="F8449">
        <v>1144.3263999999999</v>
      </c>
      <c r="G8449">
        <v>152179491.56259999</v>
      </c>
      <c r="H8449">
        <v>36388075.328400001</v>
      </c>
      <c r="I8449">
        <v>26769889.248</v>
      </c>
      <c r="J8449">
        <v>2511136.5120000001</v>
      </c>
      <c r="K8449">
        <v>4767074.9856000002</v>
      </c>
      <c r="L8449">
        <v>14038884.619999999</v>
      </c>
      <c r="M8449">
        <v>2556545.16</v>
      </c>
      <c r="N8449">
        <v>1511888.202</v>
      </c>
      <c r="O8449">
        <v>2839486.0780000002</v>
      </c>
    </row>
    <row r="8450" spans="1:15">
      <c r="A8450" s="110" t="s">
        <v>36</v>
      </c>
      <c r="B8450" s="110" t="s">
        <v>131</v>
      </c>
      <c r="C8450" s="110" t="s">
        <v>132</v>
      </c>
      <c r="D8450" s="110" t="s">
        <v>9</v>
      </c>
      <c r="E8450" s="110" t="s">
        <v>112</v>
      </c>
      <c r="F8450">
        <v>1.6072</v>
      </c>
      <c r="G8450">
        <v>311065.52399999998</v>
      </c>
      <c r="H8450">
        <v>51109.222399999999</v>
      </c>
      <c r="I8450">
        <v>37600.608</v>
      </c>
      <c r="J8450">
        <v>995.60080000000005</v>
      </c>
      <c r="K8450">
        <v>6690.7079999999996</v>
      </c>
      <c r="L8450">
        <v>19698.86</v>
      </c>
      <c r="M8450">
        <v>3621.94</v>
      </c>
      <c r="N8450">
        <v>2157.5839999999998</v>
      </c>
      <c r="O8450">
        <v>3987.7420000000002</v>
      </c>
    </row>
    <row r="8451" spans="1:15">
      <c r="A8451" s="110" t="s">
        <v>36</v>
      </c>
      <c r="B8451" s="110" t="s">
        <v>131</v>
      </c>
      <c r="C8451" s="110" t="s">
        <v>132</v>
      </c>
      <c r="D8451" s="110" t="s">
        <v>9</v>
      </c>
      <c r="E8451" s="110" t="s">
        <v>112</v>
      </c>
      <c r="F8451">
        <v>38649.945599999999</v>
      </c>
      <c r="G8451">
        <v>4695690110.7917004</v>
      </c>
      <c r="H8451">
        <v>1113513278.9993999</v>
      </c>
      <c r="I8451">
        <v>949802476.4928</v>
      </c>
      <c r="J8451">
        <v>55045131.112400003</v>
      </c>
      <c r="K8451">
        <v>109934169.4296</v>
      </c>
      <c r="L8451">
        <v>270526490.27999997</v>
      </c>
      <c r="M8451">
        <v>96336425.719999999</v>
      </c>
      <c r="N8451">
        <v>68234437.370000005</v>
      </c>
      <c r="O8451">
        <v>95904407.653999999</v>
      </c>
    </row>
    <row r="8452" spans="1:15">
      <c r="A8452" s="110" t="s">
        <v>36</v>
      </c>
      <c r="B8452" s="110" t="s">
        <v>131</v>
      </c>
      <c r="C8452" s="110" t="s">
        <v>132</v>
      </c>
      <c r="D8452" s="110" t="s">
        <v>9</v>
      </c>
      <c r="E8452" s="110" t="s">
        <v>112</v>
      </c>
      <c r="F8452">
        <v>9414.9776000000002</v>
      </c>
      <c r="G8452">
        <v>1574424338.256</v>
      </c>
      <c r="H8452">
        <v>268357490.9452</v>
      </c>
      <c r="I8452">
        <v>233244780.34560001</v>
      </c>
      <c r="J8452">
        <v>13405742.9659</v>
      </c>
      <c r="K8452">
        <v>26954649.417599998</v>
      </c>
      <c r="L8452">
        <v>66042842.640000001</v>
      </c>
      <c r="M8452">
        <v>23865234.899999999</v>
      </c>
      <c r="N8452">
        <v>16539812.541999999</v>
      </c>
      <c r="O8452">
        <v>23361943.418000001</v>
      </c>
    </row>
    <row r="8453" spans="1:15">
      <c r="A8453" s="110" t="s">
        <v>36</v>
      </c>
      <c r="B8453" s="110" t="s">
        <v>131</v>
      </c>
      <c r="C8453" s="110" t="s">
        <v>132</v>
      </c>
      <c r="D8453" s="110" t="s">
        <v>9</v>
      </c>
      <c r="E8453" s="110" t="s">
        <v>112</v>
      </c>
      <c r="F8453">
        <v>1001.2856</v>
      </c>
      <c r="G8453">
        <v>126990797.66599999</v>
      </c>
      <c r="H8453">
        <v>25954885.9098</v>
      </c>
      <c r="I8453">
        <v>26076064.5504</v>
      </c>
      <c r="J8453">
        <v>1317946.8126000001</v>
      </c>
      <c r="K8453">
        <v>3014531.0351999998</v>
      </c>
      <c r="L8453">
        <v>7393411.9199999999</v>
      </c>
      <c r="M8453">
        <v>2662593.2999999998</v>
      </c>
      <c r="N8453">
        <v>1854494.862</v>
      </c>
      <c r="O8453">
        <v>2484549.0780000002</v>
      </c>
    </row>
    <row r="8454" spans="1:15">
      <c r="A8454" s="110" t="s">
        <v>36</v>
      </c>
      <c r="B8454" s="110" t="s">
        <v>131</v>
      </c>
      <c r="C8454" s="110" t="s">
        <v>132</v>
      </c>
      <c r="D8454" s="110" t="s">
        <v>9</v>
      </c>
      <c r="E8454" s="110" t="s">
        <v>112</v>
      </c>
      <c r="F8454">
        <v>8.0359999999999996</v>
      </c>
      <c r="G8454">
        <v>1352458.8</v>
      </c>
      <c r="H8454">
        <v>230939.6176</v>
      </c>
      <c r="I8454">
        <v>197887.91039999999</v>
      </c>
      <c r="J8454">
        <v>2262.1642000000002</v>
      </c>
      <c r="K8454">
        <v>22859.9928</v>
      </c>
      <c r="L8454">
        <v>55955.16</v>
      </c>
      <c r="M8454">
        <v>20287.62</v>
      </c>
      <c r="N8454">
        <v>13990.02</v>
      </c>
      <c r="O8454">
        <v>19939.612000000001</v>
      </c>
    </row>
    <row r="8455" spans="1:15">
      <c r="A8455" s="110" t="s">
        <v>36</v>
      </c>
      <c r="B8455" s="110" t="s">
        <v>131</v>
      </c>
      <c r="C8455" s="110" t="s">
        <v>132</v>
      </c>
      <c r="D8455" s="110" t="s">
        <v>9</v>
      </c>
      <c r="E8455" s="110" t="s">
        <v>112</v>
      </c>
      <c r="F8455">
        <v>87804.550399999993</v>
      </c>
      <c r="G8455">
        <v>11221709112.9158</v>
      </c>
      <c r="H8455">
        <v>2809592572.5345998</v>
      </c>
      <c r="I8455">
        <v>2082302667.2448001</v>
      </c>
      <c r="J8455">
        <v>138288996.74270001</v>
      </c>
      <c r="K8455">
        <v>239379604.40880001</v>
      </c>
      <c r="L8455">
        <v>602881411.88</v>
      </c>
      <c r="M8455">
        <v>138644903</v>
      </c>
      <c r="N8455">
        <v>31092793.291999999</v>
      </c>
      <c r="O8455">
        <v>343444442.11000001</v>
      </c>
    </row>
    <row r="8456" spans="1:15">
      <c r="A8456" s="110" t="s">
        <v>36</v>
      </c>
      <c r="B8456" s="110" t="s">
        <v>131</v>
      </c>
      <c r="C8456" s="110" t="s">
        <v>132</v>
      </c>
      <c r="D8456" s="110" t="s">
        <v>9</v>
      </c>
      <c r="E8456" s="110" t="s">
        <v>112</v>
      </c>
      <c r="F8456">
        <v>2005.7855999999999</v>
      </c>
      <c r="G8456">
        <v>387289020.00099999</v>
      </c>
      <c r="H8456">
        <v>64078559.831200004</v>
      </c>
      <c r="I8456">
        <v>47551631.5392</v>
      </c>
      <c r="J8456">
        <v>3145444.8706999999</v>
      </c>
      <c r="K8456">
        <v>5404526.3232000005</v>
      </c>
      <c r="L8456">
        <v>13491818.34</v>
      </c>
      <c r="M8456">
        <v>3156079.14</v>
      </c>
      <c r="N8456">
        <v>731684.36</v>
      </c>
      <c r="O8456">
        <v>7845559.9199999999</v>
      </c>
    </row>
    <row r="8457" spans="1:15">
      <c r="A8457" s="110" t="s">
        <v>36</v>
      </c>
      <c r="B8457" s="110" t="s">
        <v>131</v>
      </c>
      <c r="C8457" s="110" t="s">
        <v>132</v>
      </c>
      <c r="D8457" s="110" t="s">
        <v>9</v>
      </c>
      <c r="E8457" s="110" t="s">
        <v>112</v>
      </c>
      <c r="F8457">
        <v>815.654</v>
      </c>
      <c r="G8457">
        <v>108338115.501</v>
      </c>
      <c r="H8457">
        <v>26037726.819800001</v>
      </c>
      <c r="I8457">
        <v>19322804.851199999</v>
      </c>
      <c r="J8457">
        <v>1221986.304</v>
      </c>
      <c r="K8457">
        <v>2195515.7568000001</v>
      </c>
      <c r="L8457">
        <v>5479622.1200000001</v>
      </c>
      <c r="M8457">
        <v>1282382.42</v>
      </c>
      <c r="N8457">
        <v>297546.348</v>
      </c>
      <c r="O8457">
        <v>3190401.9619999998</v>
      </c>
    </row>
    <row r="8458" spans="1:15">
      <c r="A8458" s="110" t="s">
        <v>36</v>
      </c>
      <c r="B8458" s="110" t="s">
        <v>131</v>
      </c>
      <c r="C8458" s="110" t="s">
        <v>132</v>
      </c>
      <c r="D8458" s="110" t="s">
        <v>9</v>
      </c>
      <c r="E8458" s="110" t="s">
        <v>112</v>
      </c>
      <c r="F8458">
        <v>34754.092799999999</v>
      </c>
      <c r="G8458">
        <v>4222492335.0086002</v>
      </c>
      <c r="H8458">
        <v>1000475406.4948</v>
      </c>
      <c r="I8458">
        <v>866572018.86720002</v>
      </c>
      <c r="J8458">
        <v>55057964.544</v>
      </c>
      <c r="K8458">
        <v>94906852.545599997</v>
      </c>
      <c r="L8458">
        <v>227108056.08000001</v>
      </c>
      <c r="M8458">
        <v>54574371.020000003</v>
      </c>
      <c r="N8458">
        <v>11465119.050000001</v>
      </c>
      <c r="O8458">
        <v>135939423.28999999</v>
      </c>
    </row>
    <row r="8459" spans="1:15">
      <c r="A8459" s="110" t="s">
        <v>36</v>
      </c>
      <c r="B8459" s="110" t="s">
        <v>131</v>
      </c>
      <c r="C8459" s="110" t="s">
        <v>132</v>
      </c>
      <c r="D8459" s="110" t="s">
        <v>9</v>
      </c>
      <c r="E8459" s="110" t="s">
        <v>112</v>
      </c>
      <c r="F8459">
        <v>1190.9351999999999</v>
      </c>
      <c r="G8459">
        <v>200077345.0368</v>
      </c>
      <c r="H8459">
        <v>34275781.658600003</v>
      </c>
      <c r="I8459">
        <v>29683762.003199998</v>
      </c>
      <c r="J8459">
        <v>1896271.5789000001</v>
      </c>
      <c r="K8459">
        <v>3252888.5040000002</v>
      </c>
      <c r="L8459">
        <v>7786995.5199999996</v>
      </c>
      <c r="M8459">
        <v>1869882.9</v>
      </c>
      <c r="N8459">
        <v>392355.56800000003</v>
      </c>
      <c r="O8459">
        <v>4658301.4280000003</v>
      </c>
    </row>
    <row r="8460" spans="1:15">
      <c r="A8460" s="110" t="s">
        <v>36</v>
      </c>
      <c r="B8460" s="110" t="s">
        <v>131</v>
      </c>
      <c r="C8460" s="110" t="s">
        <v>132</v>
      </c>
      <c r="D8460" s="110" t="s">
        <v>9</v>
      </c>
      <c r="E8460" s="110" t="s">
        <v>112</v>
      </c>
      <c r="F8460">
        <v>1116.2003999999999</v>
      </c>
      <c r="G8460">
        <v>142379479.63010001</v>
      </c>
      <c r="H8460">
        <v>32179978.2216</v>
      </c>
      <c r="I8460">
        <v>27736144.972800002</v>
      </c>
      <c r="J8460">
        <v>1639571.8737000001</v>
      </c>
      <c r="K8460">
        <v>3095699.8176000002</v>
      </c>
      <c r="L8460">
        <v>7496689.2800000003</v>
      </c>
      <c r="M8460">
        <v>1761027.9</v>
      </c>
      <c r="N8460">
        <v>356013.98800000001</v>
      </c>
      <c r="O8460">
        <v>4365978.5619999999</v>
      </c>
    </row>
    <row r="8461" spans="1:15">
      <c r="A8461" s="110" t="s">
        <v>36</v>
      </c>
      <c r="B8461" s="110" t="s">
        <v>131</v>
      </c>
      <c r="C8461" s="110" t="s">
        <v>132</v>
      </c>
      <c r="D8461" s="110" t="s">
        <v>9</v>
      </c>
      <c r="E8461" s="110" t="s">
        <v>112</v>
      </c>
      <c r="F8461">
        <v>16480.228800000001</v>
      </c>
      <c r="G8461">
        <v>2106218553.0725</v>
      </c>
      <c r="H8461">
        <v>525703468.26740003</v>
      </c>
      <c r="I8461">
        <v>395962257.31199998</v>
      </c>
      <c r="J8461">
        <v>57231838.474100001</v>
      </c>
      <c r="K8461">
        <v>59533329.088799998</v>
      </c>
      <c r="L8461">
        <v>161173685.5</v>
      </c>
      <c r="M8461">
        <v>25920481.260000002</v>
      </c>
      <c r="N8461">
        <v>76943066.068000004</v>
      </c>
      <c r="O8461">
        <v>57432640.100000001</v>
      </c>
    </row>
    <row r="8462" spans="1:15">
      <c r="A8462" s="110" t="s">
        <v>36</v>
      </c>
      <c r="B8462" s="110" t="s">
        <v>131</v>
      </c>
      <c r="C8462" s="110" t="s">
        <v>132</v>
      </c>
      <c r="D8462" s="110" t="s">
        <v>9</v>
      </c>
      <c r="E8462" s="110" t="s">
        <v>112</v>
      </c>
      <c r="F8462">
        <v>779.49199999999996</v>
      </c>
      <c r="G8462">
        <v>150655254.5837</v>
      </c>
      <c r="H8462">
        <v>24784253.573600002</v>
      </c>
      <c r="I8462">
        <v>18676469.568</v>
      </c>
      <c r="J8462">
        <v>2715968.0236</v>
      </c>
      <c r="K8462">
        <v>2821717.3176000002</v>
      </c>
      <c r="L8462">
        <v>7625696.5999999996</v>
      </c>
      <c r="M8462">
        <v>1217849.24</v>
      </c>
      <c r="N8462">
        <v>3709058.2760000001</v>
      </c>
      <c r="O8462">
        <v>2716484.8480000002</v>
      </c>
    </row>
    <row r="8463" spans="1:15">
      <c r="A8463" s="110" t="s">
        <v>36</v>
      </c>
      <c r="B8463" s="110" t="s">
        <v>131</v>
      </c>
      <c r="C8463" s="110" t="s">
        <v>132</v>
      </c>
      <c r="D8463" s="110" t="s">
        <v>9</v>
      </c>
      <c r="E8463" s="110" t="s">
        <v>112</v>
      </c>
      <c r="F8463">
        <v>261.97359999999998</v>
      </c>
      <c r="G8463">
        <v>34762359.915399998</v>
      </c>
      <c r="H8463">
        <v>8415090.9937999994</v>
      </c>
      <c r="I8463">
        <v>6331972.3008000003</v>
      </c>
      <c r="J8463">
        <v>858491.31790000002</v>
      </c>
      <c r="K8463">
        <v>942320.02320000005</v>
      </c>
      <c r="L8463">
        <v>2560690.2599999998</v>
      </c>
      <c r="M8463">
        <v>417872.82</v>
      </c>
      <c r="N8463">
        <v>1173841.152</v>
      </c>
      <c r="O8463">
        <v>912962.90800000005</v>
      </c>
    </row>
    <row r="8464" spans="1:15">
      <c r="A8464" s="110" t="s">
        <v>36</v>
      </c>
      <c r="B8464" s="110" t="s">
        <v>131</v>
      </c>
      <c r="C8464" s="110" t="s">
        <v>132</v>
      </c>
      <c r="D8464" s="110" t="s">
        <v>9</v>
      </c>
      <c r="E8464" s="110" t="s">
        <v>112</v>
      </c>
      <c r="F8464">
        <v>24212.468000000001</v>
      </c>
      <c r="G8464">
        <v>2941704256.9067998</v>
      </c>
      <c r="H8464">
        <v>691247765.99360001</v>
      </c>
      <c r="I8464">
        <v>571258800.61440003</v>
      </c>
      <c r="J8464">
        <v>69693485.850899994</v>
      </c>
      <c r="K8464">
        <v>79053489.604800001</v>
      </c>
      <c r="L8464">
        <v>199273840.78</v>
      </c>
      <c r="M8464">
        <v>49647081.219999999</v>
      </c>
      <c r="N8464">
        <v>16857327.366</v>
      </c>
      <c r="O8464">
        <v>84379044.925999999</v>
      </c>
    </row>
    <row r="8465" spans="1:15">
      <c r="A8465" s="110" t="s">
        <v>36</v>
      </c>
      <c r="B8465" s="110" t="s">
        <v>131</v>
      </c>
      <c r="C8465" s="110" t="s">
        <v>132</v>
      </c>
      <c r="D8465" s="110" t="s">
        <v>9</v>
      </c>
      <c r="E8465" s="110" t="s">
        <v>112</v>
      </c>
      <c r="F8465">
        <v>1599.9675999999999</v>
      </c>
      <c r="G8465">
        <v>267884219.43360001</v>
      </c>
      <c r="H8465">
        <v>45655820.009599999</v>
      </c>
      <c r="I8465">
        <v>37736299.238399997</v>
      </c>
      <c r="J8465">
        <v>4608417.5394000001</v>
      </c>
      <c r="K8465">
        <v>5214646.5983999996</v>
      </c>
      <c r="L8465">
        <v>13160601.48</v>
      </c>
      <c r="M8465">
        <v>3276582.24</v>
      </c>
      <c r="N8465">
        <v>1107092.25</v>
      </c>
      <c r="O8465">
        <v>5575794.1799999997</v>
      </c>
    </row>
    <row r="8466" spans="1:15">
      <c r="A8466" s="110" t="s">
        <v>36</v>
      </c>
      <c r="B8466" s="110" t="s">
        <v>131</v>
      </c>
      <c r="C8466" s="110" t="s">
        <v>132</v>
      </c>
      <c r="D8466" s="110" t="s">
        <v>9</v>
      </c>
      <c r="E8466" s="110" t="s">
        <v>112</v>
      </c>
      <c r="F8466">
        <v>330.27960000000002</v>
      </c>
      <c r="G8466">
        <v>41818081.785499997</v>
      </c>
      <c r="H8466">
        <v>9441510.9467999991</v>
      </c>
      <c r="I8466">
        <v>7807814.8607999999</v>
      </c>
      <c r="J8466">
        <v>907917.12</v>
      </c>
      <c r="K8466">
        <v>1073617.308</v>
      </c>
      <c r="L8466">
        <v>2720813.3</v>
      </c>
      <c r="M8466">
        <v>675795.62</v>
      </c>
      <c r="N8466">
        <v>224493.36799999999</v>
      </c>
      <c r="O8466">
        <v>1151005.2180000001</v>
      </c>
    </row>
    <row r="8467" spans="1:15" hidden="1">
      <c r="A8467" s="110" t="s">
        <v>36</v>
      </c>
      <c r="B8467" s="110" t="s">
        <v>131</v>
      </c>
      <c r="C8467" s="110" t="s">
        <v>132</v>
      </c>
      <c r="D8467" s="110" t="s">
        <v>7</v>
      </c>
      <c r="E8467" s="110" t="s">
        <v>113</v>
      </c>
      <c r="F8467">
        <v>4215.6855999999998</v>
      </c>
      <c r="G8467">
        <v>478035982.33780003</v>
      </c>
      <c r="H8467">
        <v>92608319.393399999</v>
      </c>
      <c r="I8467">
        <v>164936378.07359999</v>
      </c>
      <c r="J8467">
        <v>5281083.2538999999</v>
      </c>
      <c r="K8467">
        <v>15047011.7424</v>
      </c>
      <c r="L8467">
        <v>41300028.979999997</v>
      </c>
      <c r="M8467">
        <v>11319829.4</v>
      </c>
      <c r="N8467">
        <v>13172870.238</v>
      </c>
      <c r="O8467">
        <v>15109176.5</v>
      </c>
    </row>
    <row r="8468" spans="1:15" hidden="1">
      <c r="A8468" s="110" t="s">
        <v>36</v>
      </c>
      <c r="B8468" s="110" t="s">
        <v>131</v>
      </c>
      <c r="C8468" s="110" t="s">
        <v>132</v>
      </c>
      <c r="D8468" s="110" t="s">
        <v>7</v>
      </c>
      <c r="E8468" s="110" t="s">
        <v>113</v>
      </c>
      <c r="F8468">
        <v>240.2764</v>
      </c>
      <c r="G8468">
        <v>26352651.762400001</v>
      </c>
      <c r="H8468">
        <v>5282325.3722000001</v>
      </c>
      <c r="I8468">
        <v>9417143.7119999994</v>
      </c>
      <c r="J8468">
        <v>323150.15749999997</v>
      </c>
      <c r="K8468">
        <v>853866.29520000005</v>
      </c>
      <c r="L8468">
        <v>2334066.86</v>
      </c>
      <c r="M8468">
        <v>521202.66</v>
      </c>
      <c r="N8468">
        <v>538463.33200000005</v>
      </c>
      <c r="O8468">
        <v>861159.24399999995</v>
      </c>
    </row>
    <row r="8469" spans="1:15">
      <c r="A8469" s="110" t="s">
        <v>36</v>
      </c>
      <c r="B8469" s="110" t="s">
        <v>131</v>
      </c>
      <c r="C8469" s="110" t="s">
        <v>132</v>
      </c>
      <c r="D8469" s="110" t="s">
        <v>9</v>
      </c>
      <c r="E8469" s="110" t="s">
        <v>113</v>
      </c>
      <c r="F8469">
        <v>60270</v>
      </c>
      <c r="G8469">
        <v>7702451757</v>
      </c>
      <c r="H8469">
        <v>1891479185.5848</v>
      </c>
      <c r="I8469">
        <v>1493036790.2207999</v>
      </c>
      <c r="J8469">
        <v>74599798.100199997</v>
      </c>
      <c r="K8469">
        <v>250768443.43439999</v>
      </c>
      <c r="L8469">
        <v>1147168451.9400001</v>
      </c>
      <c r="M8469">
        <v>164251902.36000001</v>
      </c>
      <c r="N8469">
        <v>176339160.822</v>
      </c>
      <c r="O8469">
        <v>216009949.75999999</v>
      </c>
    </row>
    <row r="8470" spans="1:15">
      <c r="A8470" s="110" t="s">
        <v>36</v>
      </c>
      <c r="B8470" s="110" t="s">
        <v>131</v>
      </c>
      <c r="C8470" s="110" t="s">
        <v>132</v>
      </c>
      <c r="D8470" s="110" t="s">
        <v>9</v>
      </c>
      <c r="E8470" s="110" t="s">
        <v>113</v>
      </c>
      <c r="F8470">
        <v>709.5788</v>
      </c>
      <c r="G8470">
        <v>137279437.0517</v>
      </c>
      <c r="H8470">
        <v>22234134.359999999</v>
      </c>
      <c r="I8470">
        <v>17593654.713599999</v>
      </c>
      <c r="J8470">
        <v>865357.35919999995</v>
      </c>
      <c r="K8470">
        <v>2991531.1176</v>
      </c>
      <c r="L8470">
        <v>13894017.68</v>
      </c>
      <c r="M8470">
        <v>1849264</v>
      </c>
      <c r="N8470">
        <v>1587106.8840000001</v>
      </c>
      <c r="O8470">
        <v>2543157.4300000002</v>
      </c>
    </row>
    <row r="8471" spans="1:15">
      <c r="A8471" s="110" t="s">
        <v>36</v>
      </c>
      <c r="B8471" s="110" t="s">
        <v>131</v>
      </c>
      <c r="C8471" s="110" t="s">
        <v>132</v>
      </c>
      <c r="D8471" s="110" t="s">
        <v>9</v>
      </c>
      <c r="E8471" s="110" t="s">
        <v>113</v>
      </c>
      <c r="F8471">
        <v>325.45800000000003</v>
      </c>
      <c r="G8471">
        <v>42700521.374300003</v>
      </c>
      <c r="H8471">
        <v>10175882.290999999</v>
      </c>
      <c r="I8471">
        <v>8097229.7280000001</v>
      </c>
      <c r="J8471">
        <v>443738.4253</v>
      </c>
      <c r="K8471">
        <v>1426135.7016</v>
      </c>
      <c r="L8471">
        <v>6830207.2199999997</v>
      </c>
      <c r="M8471">
        <v>741589.96</v>
      </c>
      <c r="N8471">
        <v>122154.25199999999</v>
      </c>
      <c r="O8471">
        <v>1166453.7720000001</v>
      </c>
    </row>
    <row r="8472" spans="1:15">
      <c r="A8472" s="110" t="s">
        <v>36</v>
      </c>
      <c r="B8472" s="110" t="s">
        <v>131</v>
      </c>
      <c r="C8472" s="110" t="s">
        <v>132</v>
      </c>
      <c r="D8472" s="110" t="s">
        <v>9</v>
      </c>
      <c r="E8472" s="110" t="s">
        <v>113</v>
      </c>
      <c r="F8472">
        <v>14493.729600000001</v>
      </c>
      <c r="G8472">
        <v>1760883791.5469</v>
      </c>
      <c r="H8472">
        <v>412904058.27359998</v>
      </c>
      <c r="I8472">
        <v>350381469.13919997</v>
      </c>
      <c r="J8472">
        <v>18199915.260600001</v>
      </c>
      <c r="K8472">
        <v>57536650.015199997</v>
      </c>
      <c r="L8472">
        <v>240373536.38</v>
      </c>
      <c r="M8472">
        <v>28875565.280000001</v>
      </c>
      <c r="N8472">
        <v>39317246.43</v>
      </c>
      <c r="O8472">
        <v>51946072.662</v>
      </c>
    </row>
    <row r="8473" spans="1:15">
      <c r="A8473" s="110" t="s">
        <v>36</v>
      </c>
      <c r="B8473" s="110" t="s">
        <v>131</v>
      </c>
      <c r="C8473" s="110" t="s">
        <v>132</v>
      </c>
      <c r="D8473" s="110" t="s">
        <v>9</v>
      </c>
      <c r="E8473" s="110" t="s">
        <v>113</v>
      </c>
      <c r="F8473">
        <v>451.6232</v>
      </c>
      <c r="G8473">
        <v>74606103.251100004</v>
      </c>
      <c r="H8473">
        <v>12830820.112</v>
      </c>
      <c r="I8473">
        <v>10885002.489600001</v>
      </c>
      <c r="J8473">
        <v>570765.16040000005</v>
      </c>
      <c r="K8473">
        <v>1853210.9879999999</v>
      </c>
      <c r="L8473">
        <v>8092993.2800000003</v>
      </c>
      <c r="M8473">
        <v>850911.54</v>
      </c>
      <c r="N8473">
        <v>791491.47</v>
      </c>
      <c r="O8473">
        <v>1618633.588</v>
      </c>
    </row>
    <row r="8474" spans="1:15">
      <c r="A8474" s="110" t="s">
        <v>36</v>
      </c>
      <c r="B8474" s="110" t="s">
        <v>131</v>
      </c>
      <c r="C8474" s="110" t="s">
        <v>132</v>
      </c>
      <c r="D8474" s="110" t="s">
        <v>9</v>
      </c>
      <c r="E8474" s="110" t="s">
        <v>113</v>
      </c>
      <c r="F8474">
        <v>476.53480000000002</v>
      </c>
      <c r="G8474">
        <v>60982979.8763</v>
      </c>
      <c r="H8474">
        <v>13524671.393999999</v>
      </c>
      <c r="I8474">
        <v>11494421.241599999</v>
      </c>
      <c r="J8474">
        <v>647790.60880000005</v>
      </c>
      <c r="K8474">
        <v>1980413.2583999999</v>
      </c>
      <c r="L8474">
        <v>8938900.3599999994</v>
      </c>
      <c r="M8474">
        <v>871938.8</v>
      </c>
      <c r="N8474">
        <v>597315.22400000005</v>
      </c>
      <c r="O8474">
        <v>1707918.96</v>
      </c>
    </row>
    <row r="8475" spans="1:15">
      <c r="A8475" s="110" t="s">
        <v>36</v>
      </c>
      <c r="B8475" s="110" t="s">
        <v>131</v>
      </c>
      <c r="C8475" s="110" t="s">
        <v>132</v>
      </c>
      <c r="D8475" s="110" t="s">
        <v>9</v>
      </c>
      <c r="E8475" s="110" t="s">
        <v>114</v>
      </c>
      <c r="F8475">
        <v>7425.2640000000001</v>
      </c>
      <c r="G8475">
        <v>948942056.46239996</v>
      </c>
      <c r="H8475">
        <v>236999661.23019999</v>
      </c>
      <c r="I8475">
        <v>181041156.55680001</v>
      </c>
      <c r="J8475">
        <v>22667255.787799999</v>
      </c>
      <c r="K8475">
        <v>27374194.4472</v>
      </c>
      <c r="L8475">
        <v>96149644.480000004</v>
      </c>
      <c r="M8475">
        <v>14761007.779999999</v>
      </c>
      <c r="N8475">
        <v>69013936.75</v>
      </c>
      <c r="O8475">
        <v>30646048.026000001</v>
      </c>
    </row>
    <row r="8476" spans="1:15">
      <c r="A8476" s="110" t="s">
        <v>36</v>
      </c>
      <c r="B8476" s="110" t="s">
        <v>131</v>
      </c>
      <c r="C8476" s="110" t="s">
        <v>132</v>
      </c>
      <c r="D8476" s="110" t="s">
        <v>9</v>
      </c>
      <c r="E8476" s="110" t="s">
        <v>114</v>
      </c>
      <c r="F8476">
        <v>1548.5372</v>
      </c>
      <c r="G8476">
        <v>299699189.75300002</v>
      </c>
      <c r="H8476">
        <v>49439479.745399997</v>
      </c>
      <c r="I8476">
        <v>37760287.583999999</v>
      </c>
      <c r="J8476">
        <v>4704849.1250999998</v>
      </c>
      <c r="K8476">
        <v>5675476.5288000004</v>
      </c>
      <c r="L8476">
        <v>19963827.420000002</v>
      </c>
      <c r="M8476">
        <v>3037127.48</v>
      </c>
      <c r="N8476">
        <v>13560846.596000001</v>
      </c>
      <c r="O8476">
        <v>6391226.534</v>
      </c>
    </row>
    <row r="8477" spans="1:15">
      <c r="A8477" s="110" t="s">
        <v>36</v>
      </c>
      <c r="B8477" s="110" t="s">
        <v>131</v>
      </c>
      <c r="C8477" s="110" t="s">
        <v>132</v>
      </c>
      <c r="D8477" s="110" t="s">
        <v>9</v>
      </c>
      <c r="E8477" s="110" t="s">
        <v>114</v>
      </c>
      <c r="F8477">
        <v>453.23039999999997</v>
      </c>
      <c r="G8477">
        <v>59941658.200999998</v>
      </c>
      <c r="H8477">
        <v>14470098.946599999</v>
      </c>
      <c r="I8477">
        <v>11051786.5536</v>
      </c>
      <c r="J8477">
        <v>1359360.5759999999</v>
      </c>
      <c r="K8477">
        <v>1661111.064</v>
      </c>
      <c r="L8477">
        <v>5843066.6200000001</v>
      </c>
      <c r="M8477">
        <v>888921.82</v>
      </c>
      <c r="N8477">
        <v>3969026.4019999998</v>
      </c>
      <c r="O8477">
        <v>1870602.7779999999</v>
      </c>
    </row>
    <row r="8478" spans="1:15">
      <c r="A8478" s="110" t="s">
        <v>36</v>
      </c>
      <c r="B8478" s="110" t="s">
        <v>131</v>
      </c>
      <c r="C8478" s="110" t="s">
        <v>132</v>
      </c>
      <c r="D8478" s="110" t="s">
        <v>9</v>
      </c>
      <c r="E8478" s="110" t="s">
        <v>114</v>
      </c>
      <c r="F8478">
        <v>8389.5840000000007</v>
      </c>
      <c r="G8478">
        <v>1019274050.9952</v>
      </c>
      <c r="H8478">
        <v>240844076.00420001</v>
      </c>
      <c r="I8478">
        <v>204454348.6464</v>
      </c>
      <c r="J8478">
        <v>28953213.5141</v>
      </c>
      <c r="K8478">
        <v>27764247.2256</v>
      </c>
      <c r="L8478">
        <v>94677858.459999993</v>
      </c>
      <c r="M8478">
        <v>14305157.48</v>
      </c>
      <c r="N8478">
        <v>64119194.061999999</v>
      </c>
      <c r="O8478">
        <v>34626054.473999999</v>
      </c>
    </row>
    <row r="8479" spans="1:15">
      <c r="A8479" s="110" t="s">
        <v>36</v>
      </c>
      <c r="B8479" s="110" t="s">
        <v>131</v>
      </c>
      <c r="C8479" s="110" t="s">
        <v>132</v>
      </c>
      <c r="D8479" s="110" t="s">
        <v>9</v>
      </c>
      <c r="E8479" s="110" t="s">
        <v>114</v>
      </c>
      <c r="F8479">
        <v>2082.1275999999998</v>
      </c>
      <c r="G8479">
        <v>350373386.5632</v>
      </c>
      <c r="H8479">
        <v>59772705.678199999</v>
      </c>
      <c r="I8479">
        <v>50741513.145599999</v>
      </c>
      <c r="J8479">
        <v>7186133.7701000003</v>
      </c>
      <c r="K8479">
        <v>6890525.9280000003</v>
      </c>
      <c r="L8479">
        <v>23497132.800000001</v>
      </c>
      <c r="M8479">
        <v>3550253.96</v>
      </c>
      <c r="N8479">
        <v>15913111.961999999</v>
      </c>
      <c r="O8479">
        <v>8593496.5160000008</v>
      </c>
    </row>
    <row r="8480" spans="1:15">
      <c r="A8480" s="110" t="s">
        <v>36</v>
      </c>
      <c r="B8480" s="110" t="s">
        <v>131</v>
      </c>
      <c r="C8480" s="110" t="s">
        <v>132</v>
      </c>
      <c r="D8480" s="110" t="s">
        <v>9</v>
      </c>
      <c r="E8480" s="110" t="s">
        <v>114</v>
      </c>
      <c r="F8480">
        <v>607.52160000000003</v>
      </c>
      <c r="G8480">
        <v>77190519.9542</v>
      </c>
      <c r="H8480">
        <v>17456315.299800001</v>
      </c>
      <c r="I8480">
        <v>14864186.7072</v>
      </c>
      <c r="J8480">
        <v>2014073.1587</v>
      </c>
      <c r="K8480">
        <v>2003145.7248</v>
      </c>
      <c r="L8480">
        <v>6817072.46</v>
      </c>
      <c r="M8480">
        <v>1044675.08</v>
      </c>
      <c r="N8480">
        <v>5032046.932</v>
      </c>
      <c r="O8480">
        <v>2507404.8560000001</v>
      </c>
    </row>
    <row r="8481" spans="1:15">
      <c r="A8481" s="110" t="s">
        <v>36</v>
      </c>
      <c r="B8481" s="110" t="s">
        <v>131</v>
      </c>
      <c r="C8481" s="110" t="s">
        <v>132</v>
      </c>
      <c r="D8481" s="110" t="s">
        <v>9</v>
      </c>
      <c r="E8481" s="110" t="s">
        <v>114</v>
      </c>
      <c r="F8481">
        <v>5351.9759999999997</v>
      </c>
      <c r="G8481">
        <v>683977716.02160001</v>
      </c>
      <c r="H8481">
        <v>170803544.56740001</v>
      </c>
      <c r="I8481">
        <v>130454584.83840001</v>
      </c>
      <c r="J8481">
        <v>16313385.903200001</v>
      </c>
      <c r="K8481">
        <v>19608383.988000002</v>
      </c>
      <c r="L8481">
        <v>68973047.040000007</v>
      </c>
      <c r="M8481">
        <v>10493635.939999999</v>
      </c>
      <c r="N8481">
        <v>46867883.017999999</v>
      </c>
      <c r="O8481">
        <v>22089034.704</v>
      </c>
    </row>
    <row r="8482" spans="1:15">
      <c r="A8482" s="110" t="s">
        <v>36</v>
      </c>
      <c r="B8482" s="110" t="s">
        <v>131</v>
      </c>
      <c r="C8482" s="110" t="s">
        <v>132</v>
      </c>
      <c r="D8482" s="110" t="s">
        <v>9</v>
      </c>
      <c r="E8482" s="110" t="s">
        <v>114</v>
      </c>
      <c r="F8482">
        <v>437.15839999999997</v>
      </c>
      <c r="G8482">
        <v>84609822.527999997</v>
      </c>
      <c r="H8482">
        <v>13963612.884</v>
      </c>
      <c r="I8482">
        <v>10664804.544</v>
      </c>
      <c r="J8482">
        <v>1344499.8973000001</v>
      </c>
      <c r="K8482">
        <v>1602036.2304</v>
      </c>
      <c r="L8482">
        <v>5636042.8600000003</v>
      </c>
      <c r="M8482">
        <v>856683.52000000002</v>
      </c>
      <c r="N8482">
        <v>3807682.9559999998</v>
      </c>
      <c r="O8482">
        <v>1804269.6980000001</v>
      </c>
    </row>
    <row r="8483" spans="1:15">
      <c r="A8483" s="110" t="s">
        <v>36</v>
      </c>
      <c r="B8483" s="110" t="s">
        <v>131</v>
      </c>
      <c r="C8483" s="110" t="s">
        <v>132</v>
      </c>
      <c r="D8483" s="110" t="s">
        <v>9</v>
      </c>
      <c r="E8483" s="110" t="s">
        <v>114</v>
      </c>
      <c r="F8483">
        <v>190.45320000000001</v>
      </c>
      <c r="G8483">
        <v>25466226.3979</v>
      </c>
      <c r="H8483">
        <v>6080517.2262000004</v>
      </c>
      <c r="I8483">
        <v>4644106.8672000002</v>
      </c>
      <c r="J8483">
        <v>591569.61349999998</v>
      </c>
      <c r="K8483">
        <v>698020.17839999998</v>
      </c>
      <c r="L8483">
        <v>2455325.1800000002</v>
      </c>
      <c r="M8483">
        <v>373538.7</v>
      </c>
      <c r="N8483">
        <v>1667835.8840000001</v>
      </c>
      <c r="O8483">
        <v>786051.50800000003</v>
      </c>
    </row>
    <row r="8484" spans="1:15">
      <c r="A8484" s="110" t="s">
        <v>36</v>
      </c>
      <c r="B8484" s="110" t="s">
        <v>131</v>
      </c>
      <c r="C8484" s="110" t="s">
        <v>132</v>
      </c>
      <c r="D8484" s="110" t="s">
        <v>9</v>
      </c>
      <c r="E8484" s="110" t="s">
        <v>114</v>
      </c>
      <c r="F8484">
        <v>5181.6127999999999</v>
      </c>
      <c r="G8484">
        <v>629528647.58780003</v>
      </c>
      <c r="H8484">
        <v>148586849.3524</v>
      </c>
      <c r="I8484">
        <v>126192350.2656</v>
      </c>
      <c r="J8484">
        <v>17895109.7634</v>
      </c>
      <c r="K8484">
        <v>17117607.420000002</v>
      </c>
      <c r="L8484">
        <v>58355196.68</v>
      </c>
      <c r="M8484">
        <v>8835112.1400000006</v>
      </c>
      <c r="N8484">
        <v>40031137.938000001</v>
      </c>
      <c r="O8484">
        <v>21385900.447999999</v>
      </c>
    </row>
    <row r="8485" spans="1:15">
      <c r="A8485" s="110" t="s">
        <v>36</v>
      </c>
      <c r="B8485" s="110" t="s">
        <v>131</v>
      </c>
      <c r="C8485" s="110" t="s">
        <v>132</v>
      </c>
      <c r="D8485" s="110" t="s">
        <v>9</v>
      </c>
      <c r="E8485" s="110" t="s">
        <v>114</v>
      </c>
      <c r="F8485">
        <v>744.1336</v>
      </c>
      <c r="G8485">
        <v>125221455.3744</v>
      </c>
      <c r="H8485">
        <v>21371569.1932</v>
      </c>
      <c r="I8485">
        <v>18137245.440000001</v>
      </c>
      <c r="J8485">
        <v>2558118.6795999999</v>
      </c>
      <c r="K8485">
        <v>2464747.0128000001</v>
      </c>
      <c r="L8485">
        <v>8406536.6799999997</v>
      </c>
      <c r="M8485">
        <v>1268485.06</v>
      </c>
      <c r="N8485">
        <v>5645390.6960000005</v>
      </c>
      <c r="O8485">
        <v>3071239.6439999999</v>
      </c>
    </row>
    <row r="8486" spans="1:15">
      <c r="A8486" s="110" t="s">
        <v>36</v>
      </c>
      <c r="B8486" s="110" t="s">
        <v>131</v>
      </c>
      <c r="C8486" s="110" t="s">
        <v>132</v>
      </c>
      <c r="D8486" s="110" t="s">
        <v>9</v>
      </c>
      <c r="E8486" s="110" t="s">
        <v>114</v>
      </c>
      <c r="F8486">
        <v>409.0324</v>
      </c>
      <c r="G8486">
        <v>51905944.6844</v>
      </c>
      <c r="H8486">
        <v>11743755.681399999</v>
      </c>
      <c r="I8486">
        <v>9968616.6720000003</v>
      </c>
      <c r="J8486">
        <v>1344252.5507</v>
      </c>
      <c r="K8486">
        <v>1353958.416</v>
      </c>
      <c r="L8486">
        <v>4617306.0199999996</v>
      </c>
      <c r="M8486">
        <v>697404.26</v>
      </c>
      <c r="N8486">
        <v>3120141.574</v>
      </c>
      <c r="O8486">
        <v>1688185.906</v>
      </c>
    </row>
    <row r="8487" spans="1:15">
      <c r="A8487" s="110" t="s">
        <v>36</v>
      </c>
      <c r="B8487" s="110" t="s">
        <v>131</v>
      </c>
      <c r="C8487" s="110" t="s">
        <v>132</v>
      </c>
      <c r="D8487" s="110" t="s">
        <v>9</v>
      </c>
      <c r="E8487" s="110" t="s">
        <v>114</v>
      </c>
      <c r="F8487">
        <v>1.6072</v>
      </c>
      <c r="G8487">
        <v>270491.76</v>
      </c>
      <c r="H8487">
        <v>46138.767800000001</v>
      </c>
      <c r="I8487">
        <v>39167.923199999997</v>
      </c>
      <c r="J8487">
        <v>627.6884</v>
      </c>
      <c r="K8487">
        <v>5318.0280000000002</v>
      </c>
      <c r="L8487">
        <v>18137.580000000002</v>
      </c>
      <c r="M8487">
        <v>2740.44</v>
      </c>
      <c r="N8487">
        <v>12283.436</v>
      </c>
      <c r="O8487">
        <v>6633.308</v>
      </c>
    </row>
    <row r="8488" spans="1:15" hidden="1">
      <c r="A8488" s="110" t="s">
        <v>36</v>
      </c>
      <c r="B8488" s="110" t="s">
        <v>131</v>
      </c>
      <c r="C8488" s="110" t="s">
        <v>132</v>
      </c>
      <c r="D8488" s="110" t="s">
        <v>14</v>
      </c>
      <c r="E8488" s="110" t="s">
        <v>113</v>
      </c>
      <c r="F8488">
        <v>198023.11199999999</v>
      </c>
      <c r="G8488">
        <v>13544602639.999201</v>
      </c>
      <c r="H8488">
        <v>91.471000000000004</v>
      </c>
      <c r="I8488">
        <v>3745107323.5584002</v>
      </c>
      <c r="J8488">
        <v>493926114.33090001</v>
      </c>
      <c r="K8488">
        <v>729112399.7256</v>
      </c>
      <c r="L8488">
        <v>2787181993.4200001</v>
      </c>
      <c r="M8488">
        <v>74398582.780000001</v>
      </c>
      <c r="N8488">
        <v>303380429.88</v>
      </c>
      <c r="O8488">
        <v>709722292.62</v>
      </c>
    </row>
    <row r="8489" spans="1:15" hidden="1">
      <c r="A8489" s="110" t="s">
        <v>36</v>
      </c>
      <c r="B8489" s="110" t="s">
        <v>131</v>
      </c>
      <c r="C8489" s="110" t="s">
        <v>132</v>
      </c>
      <c r="D8489" s="110" t="s">
        <v>14</v>
      </c>
      <c r="E8489" s="110" t="s">
        <v>113</v>
      </c>
      <c r="F8489">
        <v>7450.9791999999998</v>
      </c>
      <c r="G8489">
        <v>685379062.22940004</v>
      </c>
      <c r="H8489">
        <v>4.7724000000000002</v>
      </c>
      <c r="I8489">
        <v>140956860.92160001</v>
      </c>
      <c r="J8489">
        <v>18582473.330499999</v>
      </c>
      <c r="K8489">
        <v>27594828.403200001</v>
      </c>
      <c r="L8489">
        <v>105193531.90000001</v>
      </c>
      <c r="M8489">
        <v>746682.98</v>
      </c>
      <c r="N8489">
        <v>3812739.568</v>
      </c>
      <c r="O8489">
        <v>26704589.449999999</v>
      </c>
    </row>
    <row r="8490" spans="1:15" hidden="1">
      <c r="A8490" s="110" t="s">
        <v>36</v>
      </c>
      <c r="B8490" s="110" t="s">
        <v>131</v>
      </c>
      <c r="C8490" s="110" t="s">
        <v>132</v>
      </c>
      <c r="D8490" s="110" t="s">
        <v>14</v>
      </c>
      <c r="E8490" s="110" t="s">
        <v>113</v>
      </c>
      <c r="F8490">
        <v>5115.7175999999999</v>
      </c>
      <c r="G8490">
        <v>353658699.92379999</v>
      </c>
      <c r="H8490">
        <v>0.7954</v>
      </c>
      <c r="I8490">
        <v>96810433.804800004</v>
      </c>
      <c r="J8490">
        <v>12250864.633300001</v>
      </c>
      <c r="K8490">
        <v>18911460.182399999</v>
      </c>
      <c r="L8490">
        <v>72161753.980000004</v>
      </c>
      <c r="M8490">
        <v>1035888.78</v>
      </c>
      <c r="N8490">
        <v>4534637.2280000001</v>
      </c>
      <c r="O8490">
        <v>18334925.136</v>
      </c>
    </row>
    <row r="8491" spans="1:15" hidden="1">
      <c r="A8491" s="110" t="s">
        <v>36</v>
      </c>
      <c r="B8491" s="110" t="s">
        <v>131</v>
      </c>
      <c r="C8491" s="110" t="s">
        <v>132</v>
      </c>
      <c r="D8491" s="110" t="s">
        <v>14</v>
      </c>
      <c r="E8491" s="110" t="s">
        <v>113</v>
      </c>
      <c r="F8491">
        <v>40980.385600000001</v>
      </c>
      <c r="G8491">
        <v>2950292704.4236999</v>
      </c>
      <c r="H8491">
        <v>2325.7496000000001</v>
      </c>
      <c r="I8491">
        <v>884118098.36160004</v>
      </c>
      <c r="J8491">
        <v>167881809.8425</v>
      </c>
      <c r="K8491">
        <v>159250324.23359999</v>
      </c>
      <c r="L8491">
        <v>555281773.89999998</v>
      </c>
      <c r="M8491">
        <v>92306896.519999996</v>
      </c>
      <c r="N8491">
        <v>58026726.163999997</v>
      </c>
      <c r="O8491">
        <v>146875245.132</v>
      </c>
    </row>
    <row r="8492" spans="1:15" hidden="1">
      <c r="A8492" s="110" t="s">
        <v>36</v>
      </c>
      <c r="B8492" s="110" t="s">
        <v>131</v>
      </c>
      <c r="C8492" s="110" t="s">
        <v>132</v>
      </c>
      <c r="D8492" s="110" t="s">
        <v>14</v>
      </c>
      <c r="E8492" s="110" t="s">
        <v>113</v>
      </c>
      <c r="F8492">
        <v>1854.7088000000001</v>
      </c>
      <c r="G8492">
        <v>170718646.7448</v>
      </c>
      <c r="H8492">
        <v>70.790599999999998</v>
      </c>
      <c r="I8492">
        <v>39407365.824000001</v>
      </c>
      <c r="J8492">
        <v>4624436.6451000003</v>
      </c>
      <c r="K8492">
        <v>6898937.3568000002</v>
      </c>
      <c r="L8492">
        <v>23940562.559999999</v>
      </c>
      <c r="M8492">
        <v>3761631.92</v>
      </c>
      <c r="N8492">
        <v>744921.21</v>
      </c>
      <c r="O8492">
        <v>6647346.7280000001</v>
      </c>
    </row>
    <row r="8493" spans="1:15" hidden="1">
      <c r="A8493" s="110" t="s">
        <v>36</v>
      </c>
      <c r="B8493" s="110" t="s">
        <v>131</v>
      </c>
      <c r="C8493" s="110" t="s">
        <v>132</v>
      </c>
      <c r="D8493" s="110" t="s">
        <v>14</v>
      </c>
      <c r="E8493" s="110" t="s">
        <v>113</v>
      </c>
      <c r="F8493">
        <v>437.15839999999997</v>
      </c>
      <c r="G8493">
        <v>30200428.870900001</v>
      </c>
      <c r="H8493">
        <v>18.2942</v>
      </c>
      <c r="I8493">
        <v>9280983.3024000004</v>
      </c>
      <c r="J8493">
        <v>1691164.1331</v>
      </c>
      <c r="K8493">
        <v>1626584.1768</v>
      </c>
      <c r="L8493">
        <v>5638004.2999999998</v>
      </c>
      <c r="M8493">
        <v>863833.1</v>
      </c>
      <c r="N8493">
        <v>35174.392</v>
      </c>
      <c r="O8493">
        <v>1566792.04</v>
      </c>
    </row>
    <row r="8494" spans="1:15" hidden="1">
      <c r="A8494" s="110" t="s">
        <v>36</v>
      </c>
      <c r="B8494" s="110" t="s">
        <v>131</v>
      </c>
      <c r="C8494" s="110" t="s">
        <v>132</v>
      </c>
      <c r="D8494" s="110" t="s">
        <v>14</v>
      </c>
      <c r="E8494" s="110" t="s">
        <v>113</v>
      </c>
      <c r="F8494">
        <v>160.72</v>
      </c>
      <c r="G8494">
        <v>14797490.4</v>
      </c>
      <c r="H8494">
        <v>6.3632</v>
      </c>
      <c r="I8494">
        <v>3412126.2719999999</v>
      </c>
      <c r="J8494">
        <v>383409.48879999999</v>
      </c>
      <c r="K8494">
        <v>598009.37040000001</v>
      </c>
      <c r="L8494">
        <v>2072796.82</v>
      </c>
      <c r="M8494">
        <v>317586</v>
      </c>
      <c r="N8494">
        <v>12931.072</v>
      </c>
      <c r="O8494">
        <v>576026.22</v>
      </c>
    </row>
    <row r="8495" spans="1:15" hidden="1">
      <c r="A8495" s="110" t="s">
        <v>36</v>
      </c>
      <c r="B8495" s="110" t="s">
        <v>131</v>
      </c>
      <c r="C8495" s="110" t="s">
        <v>132</v>
      </c>
      <c r="D8495" s="110" t="s">
        <v>7</v>
      </c>
      <c r="E8495" s="110" t="s">
        <v>112</v>
      </c>
      <c r="F8495">
        <v>99401.301999999996</v>
      </c>
      <c r="G8495">
        <v>15923283429.8538</v>
      </c>
      <c r="H8495">
        <v>4140125256.4555998</v>
      </c>
      <c r="I8495">
        <v>3676680008.4288001</v>
      </c>
      <c r="J8495">
        <v>221406167.50479999</v>
      </c>
      <c r="K8495">
        <v>286829624.66399997</v>
      </c>
      <c r="L8495">
        <v>944125805.05999994</v>
      </c>
      <c r="M8495">
        <v>217645812.86000001</v>
      </c>
      <c r="N8495">
        <v>79754252.797999993</v>
      </c>
      <c r="O8495">
        <v>246650358.48199999</v>
      </c>
    </row>
    <row r="8496" spans="1:15" hidden="1">
      <c r="A8496" s="110" t="s">
        <v>36</v>
      </c>
      <c r="B8496" s="110" t="s">
        <v>131</v>
      </c>
      <c r="C8496" s="110" t="s">
        <v>132</v>
      </c>
      <c r="D8496" s="110" t="s">
        <v>7</v>
      </c>
      <c r="E8496" s="110" t="s">
        <v>112</v>
      </c>
      <c r="F8496">
        <v>7688.8447999999999</v>
      </c>
      <c r="G8496">
        <v>1231690657.3171</v>
      </c>
      <c r="H8496">
        <v>326911464.85839999</v>
      </c>
      <c r="I8496">
        <v>277302436.4928</v>
      </c>
      <c r="J8496">
        <v>17115325.6017</v>
      </c>
      <c r="K8496">
        <v>31491194.752799999</v>
      </c>
      <c r="L8496">
        <v>132430940.54000001</v>
      </c>
      <c r="M8496">
        <v>21407944.18</v>
      </c>
      <c r="N8496">
        <v>5028231.4720000001</v>
      </c>
      <c r="O8496">
        <v>19078787.397999998</v>
      </c>
    </row>
    <row r="8497" spans="1:15" hidden="1">
      <c r="A8497" s="110" t="s">
        <v>36</v>
      </c>
      <c r="B8497" s="110" t="s">
        <v>131</v>
      </c>
      <c r="C8497" s="110" t="s">
        <v>132</v>
      </c>
      <c r="D8497" s="110" t="s">
        <v>7</v>
      </c>
      <c r="E8497" s="110" t="s">
        <v>112</v>
      </c>
      <c r="F8497">
        <v>1661.0411999999999</v>
      </c>
      <c r="G8497">
        <v>322632109.66140002</v>
      </c>
      <c r="H8497">
        <v>69267433.657399997</v>
      </c>
      <c r="I8497">
        <v>59543562.393600002</v>
      </c>
      <c r="J8497">
        <v>3716187.6581000001</v>
      </c>
      <c r="K8497">
        <v>4740382.1160000004</v>
      </c>
      <c r="L8497">
        <v>15667753.119999999</v>
      </c>
      <c r="M8497">
        <v>2437737.8199999998</v>
      </c>
      <c r="N8497">
        <v>1391086.95</v>
      </c>
      <c r="O8497">
        <v>4121639.39</v>
      </c>
    </row>
    <row r="8498" spans="1:15" hidden="1">
      <c r="A8498" s="110" t="s">
        <v>36</v>
      </c>
      <c r="B8498" s="110" t="s">
        <v>131</v>
      </c>
      <c r="C8498" s="110" t="s">
        <v>132</v>
      </c>
      <c r="D8498" s="110" t="s">
        <v>7</v>
      </c>
      <c r="E8498" s="110" t="s">
        <v>112</v>
      </c>
      <c r="F8498">
        <v>5430.7287999999999</v>
      </c>
      <c r="G8498">
        <v>1054754256.2634</v>
      </c>
      <c r="H8498">
        <v>229430346.09999999</v>
      </c>
      <c r="I8498">
        <v>194914426.92480001</v>
      </c>
      <c r="J8498">
        <v>12086359.3061</v>
      </c>
      <c r="K8498">
        <v>22257607.68</v>
      </c>
      <c r="L8498">
        <v>95353481.879999995</v>
      </c>
      <c r="M8498">
        <v>16513530.640000001</v>
      </c>
      <c r="N8498">
        <v>3839798.6660000002</v>
      </c>
      <c r="O8498">
        <v>13475589.556</v>
      </c>
    </row>
    <row r="8499" spans="1:15" hidden="1">
      <c r="A8499" s="110" t="s">
        <v>36</v>
      </c>
      <c r="B8499" s="110" t="s">
        <v>131</v>
      </c>
      <c r="C8499" s="110" t="s">
        <v>132</v>
      </c>
      <c r="D8499" s="110" t="s">
        <v>7</v>
      </c>
      <c r="E8499" s="110" t="s">
        <v>112</v>
      </c>
      <c r="F8499">
        <v>268.4024</v>
      </c>
      <c r="G8499">
        <v>44165536.568999998</v>
      </c>
      <c r="H8499">
        <v>11183139.4672</v>
      </c>
      <c r="I8499">
        <v>9599297.0688000005</v>
      </c>
      <c r="J8499">
        <v>563332.33519999997</v>
      </c>
      <c r="K8499">
        <v>744454.8432</v>
      </c>
      <c r="L8499">
        <v>2483859.54</v>
      </c>
      <c r="M8499">
        <v>414543.62</v>
      </c>
      <c r="N8499">
        <v>253219.36199999999</v>
      </c>
      <c r="O8499">
        <v>666003.42599999998</v>
      </c>
    </row>
    <row r="8500" spans="1:15" hidden="1">
      <c r="A8500" s="110" t="s">
        <v>36</v>
      </c>
      <c r="B8500" s="110" t="s">
        <v>131</v>
      </c>
      <c r="C8500" s="110" t="s">
        <v>132</v>
      </c>
      <c r="D8500" s="110" t="s">
        <v>7</v>
      </c>
      <c r="E8500" s="110" t="s">
        <v>112</v>
      </c>
      <c r="F8500">
        <v>1867.5663999999999</v>
      </c>
      <c r="G8500">
        <v>304597022.23839998</v>
      </c>
      <c r="H8500">
        <v>78647929.470200002</v>
      </c>
      <c r="I8500">
        <v>67204570.752000004</v>
      </c>
      <c r="J8500">
        <v>3985657.4046</v>
      </c>
      <c r="K8500">
        <v>7675742.2823999999</v>
      </c>
      <c r="L8500">
        <v>32905415.920000002</v>
      </c>
      <c r="M8500">
        <v>5741034.8399999999</v>
      </c>
      <c r="N8500">
        <v>1330203.754</v>
      </c>
      <c r="O8500">
        <v>4634102.5719999997</v>
      </c>
    </row>
    <row r="8501" spans="1:15" hidden="1">
      <c r="A8501" s="110" t="s">
        <v>36</v>
      </c>
      <c r="B8501" s="110" t="s">
        <v>131</v>
      </c>
      <c r="C8501" s="110" t="s">
        <v>132</v>
      </c>
      <c r="D8501" s="110" t="s">
        <v>7</v>
      </c>
      <c r="E8501" s="110" t="s">
        <v>112</v>
      </c>
      <c r="F8501">
        <v>12.8576</v>
      </c>
      <c r="G8501">
        <v>2498070.96</v>
      </c>
      <c r="H8501">
        <v>535818.02839999995</v>
      </c>
      <c r="I8501">
        <v>460918.19520000002</v>
      </c>
      <c r="J8501">
        <v>7384.3503000000001</v>
      </c>
      <c r="K8501">
        <v>37150.034399999997</v>
      </c>
      <c r="L8501">
        <v>122248.88</v>
      </c>
      <c r="M8501">
        <v>18481.98</v>
      </c>
      <c r="N8501">
        <v>10580.46</v>
      </c>
      <c r="O8501">
        <v>31904.642</v>
      </c>
    </row>
    <row r="8502" spans="1:15" hidden="1">
      <c r="A8502" s="110" t="s">
        <v>36</v>
      </c>
      <c r="B8502" s="110" t="s">
        <v>131</v>
      </c>
      <c r="C8502" s="110" t="s">
        <v>132</v>
      </c>
      <c r="D8502" s="110" t="s">
        <v>7</v>
      </c>
      <c r="E8502" s="110" t="s">
        <v>112</v>
      </c>
      <c r="F8502">
        <v>6.4287999999999998</v>
      </c>
      <c r="G8502">
        <v>1249035.48</v>
      </c>
      <c r="H8502">
        <v>271595.69319999998</v>
      </c>
      <c r="I8502">
        <v>230736.19200000001</v>
      </c>
      <c r="J8502">
        <v>2892.3384999999998</v>
      </c>
      <c r="K8502">
        <v>26348.371200000001</v>
      </c>
      <c r="L8502">
        <v>112878.74</v>
      </c>
      <c r="M8502">
        <v>19671.8</v>
      </c>
      <c r="N8502">
        <v>4556.0020000000004</v>
      </c>
      <c r="O8502">
        <v>15952.772000000001</v>
      </c>
    </row>
    <row r="8503" spans="1:15">
      <c r="A8503" s="110" t="s">
        <v>36</v>
      </c>
      <c r="B8503" s="110" t="s">
        <v>131</v>
      </c>
      <c r="C8503" s="110" t="s">
        <v>132</v>
      </c>
      <c r="D8503" s="110" t="s">
        <v>9</v>
      </c>
      <c r="E8503" s="110" t="s">
        <v>112</v>
      </c>
      <c r="F8503">
        <v>292531.29359999998</v>
      </c>
      <c r="G8503">
        <v>44231521426.812698</v>
      </c>
      <c r="H8503">
        <v>12090082911.9594</v>
      </c>
      <c r="I8503">
        <v>5940362701.3632002</v>
      </c>
      <c r="J8503">
        <v>508115034.70480001</v>
      </c>
      <c r="K8503">
        <v>1100854350.4607999</v>
      </c>
      <c r="L8503">
        <v>2946836990.54</v>
      </c>
      <c r="M8503">
        <v>673896215.46000004</v>
      </c>
      <c r="N8503">
        <v>374837647.40399998</v>
      </c>
      <c r="O8503">
        <v>725875286.972</v>
      </c>
    </row>
    <row r="8504" spans="1:15">
      <c r="A8504" s="110" t="s">
        <v>36</v>
      </c>
      <c r="B8504" s="110" t="s">
        <v>131</v>
      </c>
      <c r="C8504" s="110" t="s">
        <v>132</v>
      </c>
      <c r="D8504" s="110" t="s">
        <v>9</v>
      </c>
      <c r="E8504" s="110" t="s">
        <v>112</v>
      </c>
      <c r="F8504">
        <v>178577.5992</v>
      </c>
      <c r="G8504">
        <v>27001415158.5578</v>
      </c>
      <c r="H8504">
        <v>6500421029.5718002</v>
      </c>
      <c r="I8504">
        <v>4399171279.6800003</v>
      </c>
      <c r="J8504">
        <v>310157595.07200003</v>
      </c>
      <c r="K8504">
        <v>810760811.57280004</v>
      </c>
      <c r="L8504">
        <v>2311342584.5799999</v>
      </c>
      <c r="M8504">
        <v>574709269.65999997</v>
      </c>
      <c r="N8504">
        <v>321086943.34200001</v>
      </c>
      <c r="O8504">
        <v>443115212.10000002</v>
      </c>
    </row>
    <row r="8505" spans="1:15">
      <c r="A8505" s="110" t="s">
        <v>36</v>
      </c>
      <c r="B8505" s="110" t="s">
        <v>131</v>
      </c>
      <c r="C8505" s="110" t="s">
        <v>132</v>
      </c>
      <c r="D8505" s="110" t="s">
        <v>9</v>
      </c>
      <c r="E8505" s="110" t="s">
        <v>112</v>
      </c>
      <c r="F8505">
        <v>698.32839999999999</v>
      </c>
      <c r="G8505">
        <v>135676479.01499999</v>
      </c>
      <c r="H8505">
        <v>28888257.4778</v>
      </c>
      <c r="I8505">
        <v>14095464.652799999</v>
      </c>
      <c r="J8505">
        <v>1221553.7583000001</v>
      </c>
      <c r="K8505">
        <v>2706719.5008</v>
      </c>
      <c r="L8505">
        <v>7392475.4800000004</v>
      </c>
      <c r="M8505">
        <v>1464494.58</v>
      </c>
      <c r="N8505">
        <v>753655.27599999995</v>
      </c>
      <c r="O8505">
        <v>1732803.3359999999</v>
      </c>
    </row>
    <row r="8506" spans="1:15">
      <c r="A8506" s="110" t="s">
        <v>36</v>
      </c>
      <c r="B8506" s="110" t="s">
        <v>131</v>
      </c>
      <c r="C8506" s="110" t="s">
        <v>132</v>
      </c>
      <c r="D8506" s="110" t="s">
        <v>9</v>
      </c>
      <c r="E8506" s="110" t="s">
        <v>112</v>
      </c>
      <c r="F8506">
        <v>18462.71</v>
      </c>
      <c r="G8506">
        <v>3587073769.125</v>
      </c>
      <c r="H8506">
        <v>680425815.2802</v>
      </c>
      <c r="I8506">
        <v>450243156.26880002</v>
      </c>
      <c r="J8506">
        <v>32083981.662300002</v>
      </c>
      <c r="K8506">
        <v>81989761.939199999</v>
      </c>
      <c r="L8506">
        <v>232824363.81999999</v>
      </c>
      <c r="M8506">
        <v>61029190.439999998</v>
      </c>
      <c r="N8506">
        <v>34623468.439999998</v>
      </c>
      <c r="O8506">
        <v>45812619.688000001</v>
      </c>
    </row>
    <row r="8507" spans="1:15">
      <c r="A8507" s="110" t="s">
        <v>36</v>
      </c>
      <c r="B8507" s="110" t="s">
        <v>131</v>
      </c>
      <c r="C8507" s="110" t="s">
        <v>132</v>
      </c>
      <c r="D8507" s="110" t="s">
        <v>9</v>
      </c>
      <c r="E8507" s="110" t="s">
        <v>112</v>
      </c>
      <c r="F8507">
        <v>39.376399999999997</v>
      </c>
      <c r="G8507">
        <v>6166273.3624999998</v>
      </c>
      <c r="H8507">
        <v>1626891.2749999999</v>
      </c>
      <c r="I8507">
        <v>801382.98239999998</v>
      </c>
      <c r="J8507">
        <v>48266.1322</v>
      </c>
      <c r="K8507">
        <v>146637.64799999999</v>
      </c>
      <c r="L8507">
        <v>389791.92</v>
      </c>
      <c r="M8507">
        <v>93530.02</v>
      </c>
      <c r="N8507">
        <v>53245.962</v>
      </c>
      <c r="O8507">
        <v>97707.346000000005</v>
      </c>
    </row>
    <row r="8508" spans="1:15">
      <c r="A8508" s="110" t="s">
        <v>36</v>
      </c>
      <c r="B8508" s="110" t="s">
        <v>131</v>
      </c>
      <c r="C8508" s="110" t="s">
        <v>132</v>
      </c>
      <c r="D8508" s="110" t="s">
        <v>9</v>
      </c>
      <c r="E8508" s="110" t="s">
        <v>112</v>
      </c>
      <c r="F8508">
        <v>2754.7408</v>
      </c>
      <c r="G8508">
        <v>429501232.14770001</v>
      </c>
      <c r="H8508">
        <v>101705378.3932</v>
      </c>
      <c r="I8508">
        <v>67075454.995200001</v>
      </c>
      <c r="J8508">
        <v>4508652.3688000003</v>
      </c>
      <c r="K8508">
        <v>12188801.5056</v>
      </c>
      <c r="L8508">
        <v>34612628.039999999</v>
      </c>
      <c r="M8508">
        <v>9137576.5199999996</v>
      </c>
      <c r="N8508">
        <v>5196407.568</v>
      </c>
      <c r="O8508">
        <v>6835502.1239999998</v>
      </c>
    </row>
    <row r="8509" spans="1:15">
      <c r="A8509" s="110" t="s">
        <v>36</v>
      </c>
      <c r="B8509" s="110" t="s">
        <v>131</v>
      </c>
      <c r="C8509" s="110" t="s">
        <v>132</v>
      </c>
      <c r="D8509" s="110" t="s">
        <v>9</v>
      </c>
      <c r="E8509" s="110" t="s">
        <v>112</v>
      </c>
      <c r="F8509">
        <v>24.9116</v>
      </c>
      <c r="G8509">
        <v>4840012.4850000003</v>
      </c>
      <c r="H8509">
        <v>922656.04599999997</v>
      </c>
      <c r="I8509">
        <v>604990.75199999998</v>
      </c>
      <c r="J8509">
        <v>47838.558299999997</v>
      </c>
      <c r="K8509">
        <v>110074.76639999999</v>
      </c>
      <c r="L8509">
        <v>313000.56</v>
      </c>
      <c r="M8509">
        <v>81972.12</v>
      </c>
      <c r="N8509">
        <v>46535.983999999997</v>
      </c>
      <c r="O8509">
        <v>61814.06</v>
      </c>
    </row>
    <row r="8510" spans="1:15" hidden="1">
      <c r="A8510" s="110" t="s">
        <v>36</v>
      </c>
      <c r="B8510" s="110" t="s">
        <v>131</v>
      </c>
      <c r="C8510" s="110" t="s">
        <v>132</v>
      </c>
      <c r="D8510" s="110" t="s">
        <v>12</v>
      </c>
      <c r="E8510" s="110" t="s">
        <v>112</v>
      </c>
      <c r="F8510">
        <v>28833.168000000001</v>
      </c>
      <c r="G8510">
        <v>2335538507.7024002</v>
      </c>
      <c r="H8510">
        <v>881697510.00520003</v>
      </c>
      <c r="I8510">
        <v>71861007.532800004</v>
      </c>
      <c r="J8510">
        <v>48919951.114100002</v>
      </c>
      <c r="K8510">
        <v>382042913.40719998</v>
      </c>
      <c r="L8510">
        <v>829701267.48000002</v>
      </c>
      <c r="M8510">
        <v>67331225.819999993</v>
      </c>
      <c r="N8510">
        <v>84076947.988000005</v>
      </c>
      <c r="O8510">
        <v>118616319.36</v>
      </c>
    </row>
    <row r="8511" spans="1:15" hidden="1">
      <c r="A8511" s="110" t="s">
        <v>36</v>
      </c>
      <c r="B8511" s="110" t="s">
        <v>131</v>
      </c>
      <c r="C8511" s="110" t="s">
        <v>132</v>
      </c>
      <c r="D8511" s="110" t="s">
        <v>12</v>
      </c>
      <c r="E8511" s="110" t="s">
        <v>112</v>
      </c>
      <c r="F8511">
        <v>189.64959999999999</v>
      </c>
      <c r="G8511">
        <v>16385213.3861</v>
      </c>
      <c r="H8511">
        <v>5782565.1585999997</v>
      </c>
      <c r="I8511">
        <v>469280.62079999998</v>
      </c>
      <c r="J8511">
        <v>280819.09889999998</v>
      </c>
      <c r="K8511">
        <v>2514398.1768</v>
      </c>
      <c r="L8511">
        <v>5466905.5599999996</v>
      </c>
      <c r="M8511">
        <v>452456.32</v>
      </c>
      <c r="N8511">
        <v>564942.44400000002</v>
      </c>
      <c r="O8511">
        <v>780197.52800000005</v>
      </c>
    </row>
    <row r="8512" spans="1:15" hidden="1">
      <c r="A8512" s="110" t="s">
        <v>36</v>
      </c>
      <c r="B8512" s="110" t="s">
        <v>131</v>
      </c>
      <c r="C8512" s="110" t="s">
        <v>132</v>
      </c>
      <c r="D8512" s="110" t="s">
        <v>7</v>
      </c>
      <c r="E8512" s="110" t="s">
        <v>112</v>
      </c>
      <c r="F8512">
        <v>7521.6959999999999</v>
      </c>
      <c r="G8512">
        <v>1028954473.7472</v>
      </c>
      <c r="H8512">
        <v>269054516.66860002</v>
      </c>
      <c r="I8512">
        <v>267631156.2816</v>
      </c>
      <c r="J8512">
        <v>14783939.166300001</v>
      </c>
      <c r="K8512">
        <v>19463099.536800001</v>
      </c>
      <c r="L8512">
        <v>51927983.380000003</v>
      </c>
      <c r="M8512">
        <v>18015905.940000001</v>
      </c>
      <c r="N8512">
        <v>5847936.5999999996</v>
      </c>
      <c r="O8512">
        <v>18664031.561999999</v>
      </c>
    </row>
    <row r="8513" spans="1:15" hidden="1">
      <c r="A8513" s="110" t="s">
        <v>36</v>
      </c>
      <c r="B8513" s="110" t="s">
        <v>131</v>
      </c>
      <c r="C8513" s="110" t="s">
        <v>132</v>
      </c>
      <c r="D8513" s="110" t="s">
        <v>7</v>
      </c>
      <c r="E8513" s="110" t="s">
        <v>112</v>
      </c>
      <c r="F8513">
        <v>3927.9967999999999</v>
      </c>
      <c r="G8513">
        <v>537342891.84580004</v>
      </c>
      <c r="H8513">
        <v>139809184.8134</v>
      </c>
      <c r="I8513">
        <v>141373725.83039999</v>
      </c>
      <c r="J8513">
        <v>7710188.9683999997</v>
      </c>
      <c r="K8513">
        <v>10335364.6896</v>
      </c>
      <c r="L8513">
        <v>29093106.359999999</v>
      </c>
      <c r="M8513">
        <v>13254883.439999999</v>
      </c>
      <c r="N8513">
        <v>1892387.882</v>
      </c>
      <c r="O8513">
        <v>9746772.068</v>
      </c>
    </row>
    <row r="8514" spans="1:15" hidden="1">
      <c r="A8514" s="110" t="s">
        <v>36</v>
      </c>
      <c r="B8514" s="110" t="s">
        <v>131</v>
      </c>
      <c r="C8514" s="110" t="s">
        <v>132</v>
      </c>
      <c r="D8514" s="110" t="s">
        <v>7</v>
      </c>
      <c r="E8514" s="110" t="s">
        <v>112</v>
      </c>
      <c r="F8514">
        <v>441.98</v>
      </c>
      <c r="G8514">
        <v>73947673.799999997</v>
      </c>
      <c r="H8514">
        <v>15819882.406400001</v>
      </c>
      <c r="I8514">
        <v>15728900.716800001</v>
      </c>
      <c r="J8514">
        <v>863638.36289999995</v>
      </c>
      <c r="K8514">
        <v>1144934.676</v>
      </c>
      <c r="L8514">
        <v>3064408.06</v>
      </c>
      <c r="M8514">
        <v>1045850.96</v>
      </c>
      <c r="N8514">
        <v>346194.81599999999</v>
      </c>
      <c r="O8514">
        <v>1096711.132</v>
      </c>
    </row>
    <row r="8515" spans="1:15" hidden="1">
      <c r="A8515" s="110" t="s">
        <v>36</v>
      </c>
      <c r="B8515" s="110" t="s">
        <v>131</v>
      </c>
      <c r="C8515" s="110" t="s">
        <v>132</v>
      </c>
      <c r="D8515" s="110" t="s">
        <v>7</v>
      </c>
      <c r="E8515" s="110" t="s">
        <v>112</v>
      </c>
      <c r="F8515">
        <v>1632.9151999999999</v>
      </c>
      <c r="G8515">
        <v>273203042.11199999</v>
      </c>
      <c r="H8515">
        <v>58120670.218400002</v>
      </c>
      <c r="I8515">
        <v>58770195.071999997</v>
      </c>
      <c r="J8515">
        <v>3219252.3284</v>
      </c>
      <c r="K8515">
        <v>4297082.6376</v>
      </c>
      <c r="L8515">
        <v>12093965.98</v>
      </c>
      <c r="M8515">
        <v>5502699.3799999999</v>
      </c>
      <c r="N8515">
        <v>784319.66799999995</v>
      </c>
      <c r="O8515">
        <v>4051849.8459999999</v>
      </c>
    </row>
    <row r="8516" spans="1:15" hidden="1">
      <c r="A8516" s="110" t="s">
        <v>36</v>
      </c>
      <c r="B8516" s="110" t="s">
        <v>131</v>
      </c>
      <c r="C8516" s="110" t="s">
        <v>132</v>
      </c>
      <c r="D8516" s="110" t="s">
        <v>7</v>
      </c>
      <c r="E8516" s="110" t="s">
        <v>112</v>
      </c>
      <c r="F8516">
        <v>6.4287999999999998</v>
      </c>
      <c r="G8516">
        <v>908406.79779999994</v>
      </c>
      <c r="H8516">
        <v>229904.0068</v>
      </c>
      <c r="I8516">
        <v>228731.1936</v>
      </c>
      <c r="J8516">
        <v>1351.0838000000001</v>
      </c>
      <c r="K8516">
        <v>16627.14</v>
      </c>
      <c r="L8516">
        <v>44309.52</v>
      </c>
      <c r="M8516">
        <v>15470.12</v>
      </c>
      <c r="N8516">
        <v>4984.4520000000002</v>
      </c>
      <c r="O8516">
        <v>15952.772000000001</v>
      </c>
    </row>
    <row r="8517" spans="1:15" hidden="1">
      <c r="A8517" s="110" t="s">
        <v>36</v>
      </c>
      <c r="B8517" s="110" t="s">
        <v>131</v>
      </c>
      <c r="C8517" s="110" t="s">
        <v>132</v>
      </c>
      <c r="D8517" s="110" t="s">
        <v>7</v>
      </c>
      <c r="E8517" s="110" t="s">
        <v>112</v>
      </c>
      <c r="F8517">
        <v>203.3108</v>
      </c>
      <c r="G8517">
        <v>28747824.474599998</v>
      </c>
      <c r="H8517">
        <v>7236485.568</v>
      </c>
      <c r="I8517">
        <v>7317349.1135999998</v>
      </c>
      <c r="J8517">
        <v>381905.52250000002</v>
      </c>
      <c r="K8517">
        <v>535022.84160000004</v>
      </c>
      <c r="L8517">
        <v>1505793.06</v>
      </c>
      <c r="M8517">
        <v>685925.08</v>
      </c>
      <c r="N8517">
        <v>97914.805999999997</v>
      </c>
      <c r="O8517">
        <v>504486.79599999997</v>
      </c>
    </row>
    <row r="8518" spans="1:15" hidden="1">
      <c r="A8518" s="110" t="s">
        <v>36</v>
      </c>
      <c r="B8518" s="110" t="s">
        <v>131</v>
      </c>
      <c r="C8518" s="110" t="s">
        <v>132</v>
      </c>
      <c r="D8518" s="110" t="s">
        <v>7</v>
      </c>
      <c r="E8518" s="110" t="s">
        <v>112</v>
      </c>
      <c r="F8518">
        <v>3.2143999999999999</v>
      </c>
      <c r="G8518">
        <v>537801.26399999997</v>
      </c>
      <c r="H8518">
        <v>114951.208</v>
      </c>
      <c r="I8518">
        <v>114365.9904</v>
      </c>
      <c r="J8518">
        <v>1154.6981000000001</v>
      </c>
      <c r="K8518">
        <v>8314.0128000000004</v>
      </c>
      <c r="L8518">
        <v>22154.76</v>
      </c>
      <c r="M8518">
        <v>7735.06</v>
      </c>
      <c r="N8518">
        <v>2492.2260000000001</v>
      </c>
      <c r="O8518">
        <v>7976.3860000000004</v>
      </c>
    </row>
    <row r="8519" spans="1:15" hidden="1">
      <c r="A8519" s="110" t="s">
        <v>36</v>
      </c>
      <c r="B8519" s="110" t="s">
        <v>131</v>
      </c>
      <c r="C8519" s="110" t="s">
        <v>132</v>
      </c>
      <c r="D8519" s="110" t="s">
        <v>7</v>
      </c>
      <c r="E8519" s="110" t="s">
        <v>112</v>
      </c>
      <c r="F8519">
        <v>11.250400000000001</v>
      </c>
      <c r="G8519">
        <v>1882304.4240000001</v>
      </c>
      <c r="H8519">
        <v>400437.76679999998</v>
      </c>
      <c r="I8519">
        <v>404912.85119999998</v>
      </c>
      <c r="J8519">
        <v>3423.0771</v>
      </c>
      <c r="K8519">
        <v>29605.608</v>
      </c>
      <c r="L8519">
        <v>83324.3</v>
      </c>
      <c r="M8519">
        <v>37957.800000000003</v>
      </c>
      <c r="N8519">
        <v>5415.6080000000002</v>
      </c>
      <c r="O8519">
        <v>27915.998</v>
      </c>
    </row>
    <row r="8520" spans="1:15">
      <c r="A8520" s="110" t="s">
        <v>36</v>
      </c>
      <c r="B8520" s="110" t="s">
        <v>131</v>
      </c>
      <c r="C8520" s="110" t="s">
        <v>132</v>
      </c>
      <c r="D8520" s="110" t="s">
        <v>9</v>
      </c>
      <c r="E8520" s="110" t="s">
        <v>112</v>
      </c>
      <c r="F8520">
        <v>11031.8208</v>
      </c>
      <c r="G8520">
        <v>1558716849.9302001</v>
      </c>
      <c r="H8520">
        <v>376620742.69300002</v>
      </c>
      <c r="I8520">
        <v>235830549.71520001</v>
      </c>
      <c r="J8520">
        <v>19070440.7949</v>
      </c>
      <c r="K8520">
        <v>35672520.614399999</v>
      </c>
      <c r="L8520">
        <v>89594348</v>
      </c>
      <c r="M8520">
        <v>29958610.620000001</v>
      </c>
      <c r="N8520">
        <v>27953673.638</v>
      </c>
      <c r="O8520">
        <v>27373912.236000001</v>
      </c>
    </row>
    <row r="8521" spans="1:15">
      <c r="A8521" s="110" t="s">
        <v>36</v>
      </c>
      <c r="B8521" s="110" t="s">
        <v>131</v>
      </c>
      <c r="C8521" s="110" t="s">
        <v>132</v>
      </c>
      <c r="D8521" s="110" t="s">
        <v>9</v>
      </c>
      <c r="E8521" s="110" t="s">
        <v>112</v>
      </c>
      <c r="F8521">
        <v>1567.02</v>
      </c>
      <c r="G8521">
        <v>221408643.456</v>
      </c>
      <c r="H8521">
        <v>53267945.158600003</v>
      </c>
      <c r="I8521">
        <v>33974264.140799999</v>
      </c>
      <c r="J8521">
        <v>2689888.5019</v>
      </c>
      <c r="K8521">
        <v>5054855.1336000003</v>
      </c>
      <c r="L8521">
        <v>14452595.119999999</v>
      </c>
      <c r="M8521">
        <v>6291765.7000000002</v>
      </c>
      <c r="N8521">
        <v>3322047.0580000002</v>
      </c>
      <c r="O8521">
        <v>3888339.7960000001</v>
      </c>
    </row>
    <row r="8522" spans="1:15">
      <c r="A8522" s="110" t="s">
        <v>36</v>
      </c>
      <c r="B8522" s="110" t="s">
        <v>131</v>
      </c>
      <c r="C8522" s="110" t="s">
        <v>132</v>
      </c>
      <c r="D8522" s="110" t="s">
        <v>9</v>
      </c>
      <c r="E8522" s="110" t="s">
        <v>112</v>
      </c>
      <c r="F8522">
        <v>4432.6575999999995</v>
      </c>
      <c r="G8522">
        <v>741627943.05599999</v>
      </c>
      <c r="H8522">
        <v>151328667.91999999</v>
      </c>
      <c r="I8522">
        <v>94758256.147200003</v>
      </c>
      <c r="J8522">
        <v>7658839.0838000001</v>
      </c>
      <c r="K8522">
        <v>14333452.826400001</v>
      </c>
      <c r="L8522">
        <v>35999602.280000001</v>
      </c>
      <c r="M8522">
        <v>12092158.699999999</v>
      </c>
      <c r="N8522">
        <v>11079918.146</v>
      </c>
      <c r="O8522">
        <v>10999015.060000001</v>
      </c>
    </row>
    <row r="8523" spans="1:15">
      <c r="A8523" s="110" t="s">
        <v>36</v>
      </c>
      <c r="B8523" s="110" t="s">
        <v>131</v>
      </c>
      <c r="C8523" s="110" t="s">
        <v>132</v>
      </c>
      <c r="D8523" s="110" t="s">
        <v>9</v>
      </c>
      <c r="E8523" s="110" t="s">
        <v>112</v>
      </c>
      <c r="F8523">
        <v>766.63440000000003</v>
      </c>
      <c r="G8523">
        <v>128265601.464</v>
      </c>
      <c r="H8523">
        <v>25668939.6098</v>
      </c>
      <c r="I8523">
        <v>16493294.7456</v>
      </c>
      <c r="J8523">
        <v>1319373.7161999999</v>
      </c>
      <c r="K8523">
        <v>2519471.7792000002</v>
      </c>
      <c r="L8523">
        <v>7136920.8399999999</v>
      </c>
      <c r="M8523">
        <v>3280780.64</v>
      </c>
      <c r="N8523">
        <v>1838358.9839999999</v>
      </c>
      <c r="O8523">
        <v>1902295.45</v>
      </c>
    </row>
    <row r="8524" spans="1:15">
      <c r="A8524" s="110" t="s">
        <v>36</v>
      </c>
      <c r="B8524" s="110" t="s">
        <v>131</v>
      </c>
      <c r="C8524" s="110" t="s">
        <v>132</v>
      </c>
      <c r="D8524" s="110" t="s">
        <v>9</v>
      </c>
      <c r="E8524" s="110" t="s">
        <v>112</v>
      </c>
      <c r="F8524">
        <v>495.82119999999998</v>
      </c>
      <c r="G8524">
        <v>71153326.850799993</v>
      </c>
      <c r="H8524">
        <v>16927083.183400001</v>
      </c>
      <c r="I8524">
        <v>10599315.8016</v>
      </c>
      <c r="J8524">
        <v>811950.39659999998</v>
      </c>
      <c r="K8524">
        <v>1603293.7823999999</v>
      </c>
      <c r="L8524">
        <v>4026783.84</v>
      </c>
      <c r="M8524">
        <v>1360306.2</v>
      </c>
      <c r="N8524">
        <v>1217850.6340000001</v>
      </c>
      <c r="O8524">
        <v>1230310.862</v>
      </c>
    </row>
    <row r="8525" spans="1:15">
      <c r="A8525" s="110" t="s">
        <v>36</v>
      </c>
      <c r="B8525" s="110" t="s">
        <v>131</v>
      </c>
      <c r="C8525" s="110" t="s">
        <v>132</v>
      </c>
      <c r="D8525" s="110" t="s">
        <v>9</v>
      </c>
      <c r="E8525" s="110" t="s">
        <v>112</v>
      </c>
      <c r="F8525">
        <v>140.63</v>
      </c>
      <c r="G8525">
        <v>19612164.171599999</v>
      </c>
      <c r="H8525">
        <v>4780572.7350000003</v>
      </c>
      <c r="I8525">
        <v>3048964.1472</v>
      </c>
      <c r="J8525">
        <v>238647.13769999999</v>
      </c>
      <c r="K8525">
        <v>453596.34960000002</v>
      </c>
      <c r="L8525">
        <v>1296945.6200000001</v>
      </c>
      <c r="M8525">
        <v>564485.54</v>
      </c>
      <c r="N8525">
        <v>297990.13199999998</v>
      </c>
      <c r="O8525">
        <v>348952.23</v>
      </c>
    </row>
    <row r="8526" spans="1:15">
      <c r="A8526" s="110" t="s">
        <v>36</v>
      </c>
      <c r="B8526" s="110" t="s">
        <v>131</v>
      </c>
      <c r="C8526" s="110" t="s">
        <v>132</v>
      </c>
      <c r="D8526" s="110" t="s">
        <v>9</v>
      </c>
      <c r="E8526" s="110" t="s">
        <v>112</v>
      </c>
      <c r="F8526">
        <v>2.4108000000000001</v>
      </c>
      <c r="G8526">
        <v>403350.94799999997</v>
      </c>
      <c r="H8526">
        <v>82303.219599999997</v>
      </c>
      <c r="I8526">
        <v>51535.6224</v>
      </c>
      <c r="J8526">
        <v>64.633300000000006</v>
      </c>
      <c r="K8526">
        <v>7795.0511999999999</v>
      </c>
      <c r="L8526">
        <v>19579.96</v>
      </c>
      <c r="M8526">
        <v>6613.3</v>
      </c>
      <c r="N8526">
        <v>5921.63</v>
      </c>
      <c r="O8526">
        <v>5982.0640000000003</v>
      </c>
    </row>
    <row r="8527" spans="1:15">
      <c r="A8527" s="110" t="s">
        <v>36</v>
      </c>
      <c r="B8527" s="110" t="s">
        <v>131</v>
      </c>
      <c r="C8527" s="110" t="s">
        <v>132</v>
      </c>
      <c r="D8527" s="110" t="s">
        <v>9</v>
      </c>
      <c r="E8527" s="110" t="s">
        <v>112</v>
      </c>
      <c r="F8527">
        <v>4701.0600000000004</v>
      </c>
      <c r="G8527">
        <v>676931485.23000002</v>
      </c>
      <c r="H8527">
        <v>153396581.45140001</v>
      </c>
      <c r="I8527">
        <v>108619931.84639999</v>
      </c>
      <c r="J8527">
        <v>5254868.2509000003</v>
      </c>
      <c r="K8527">
        <v>16919573.976</v>
      </c>
      <c r="L8527">
        <v>45730685.780000001</v>
      </c>
      <c r="M8527">
        <v>9406589.8200000003</v>
      </c>
      <c r="N8527">
        <v>14627678.978</v>
      </c>
      <c r="O8527">
        <v>11665019.388</v>
      </c>
    </row>
    <row r="8528" spans="1:15">
      <c r="A8528" s="110" t="s">
        <v>36</v>
      </c>
      <c r="B8528" s="110" t="s">
        <v>131</v>
      </c>
      <c r="C8528" s="110" t="s">
        <v>132</v>
      </c>
      <c r="D8528" s="110" t="s">
        <v>9</v>
      </c>
      <c r="E8528" s="110" t="s">
        <v>112</v>
      </c>
      <c r="F8528">
        <v>892.79960000000005</v>
      </c>
      <c r="G8528">
        <v>161527535.63100001</v>
      </c>
      <c r="H8528">
        <v>90877477.292400002</v>
      </c>
      <c r="I8528">
        <v>73544904.691200003</v>
      </c>
      <c r="J8528">
        <v>979954.62060000002</v>
      </c>
      <c r="K8528">
        <v>11458014.1272</v>
      </c>
      <c r="L8528">
        <v>30978306.039999999</v>
      </c>
      <c r="M8528">
        <v>6365907.6399999997</v>
      </c>
      <c r="N8528">
        <v>9828652.0199999996</v>
      </c>
      <c r="O8528">
        <v>2215357.1</v>
      </c>
    </row>
    <row r="8529" spans="1:15">
      <c r="A8529" s="110" t="s">
        <v>36</v>
      </c>
      <c r="B8529" s="110" t="s">
        <v>131</v>
      </c>
      <c r="C8529" s="110" t="s">
        <v>132</v>
      </c>
      <c r="D8529" s="110" t="s">
        <v>9</v>
      </c>
      <c r="E8529" s="110" t="s">
        <v>112</v>
      </c>
      <c r="F8529">
        <v>96.432000000000002</v>
      </c>
      <c r="G8529">
        <v>14244621.1538</v>
      </c>
      <c r="H8529">
        <v>3527046.1970000002</v>
      </c>
      <c r="I8529">
        <v>2070539.0976</v>
      </c>
      <c r="J8529">
        <v>84887.090500000006</v>
      </c>
      <c r="K8529">
        <v>322633.82160000002</v>
      </c>
      <c r="L8529">
        <v>872518.54</v>
      </c>
      <c r="M8529">
        <v>179447.98</v>
      </c>
      <c r="N8529">
        <v>275183.06199999998</v>
      </c>
      <c r="O8529">
        <v>239282.56</v>
      </c>
    </row>
    <row r="8530" spans="1:15">
      <c r="A8530" s="110" t="s">
        <v>36</v>
      </c>
      <c r="B8530" s="110" t="s">
        <v>131</v>
      </c>
      <c r="C8530" s="110" t="s">
        <v>132</v>
      </c>
      <c r="D8530" s="110" t="s">
        <v>9</v>
      </c>
      <c r="E8530" s="110" t="s">
        <v>112</v>
      </c>
      <c r="F8530">
        <v>1.6072</v>
      </c>
      <c r="G8530">
        <v>290778.64199999999</v>
      </c>
      <c r="H8530">
        <v>59288.320599999999</v>
      </c>
      <c r="I8530">
        <v>34224.307200000003</v>
      </c>
      <c r="J8530">
        <v>934.69640000000004</v>
      </c>
      <c r="K8530">
        <v>5333.0832</v>
      </c>
      <c r="L8530">
        <v>14422.16</v>
      </c>
      <c r="M8530">
        <v>2965.94</v>
      </c>
      <c r="N8530">
        <v>4547.884</v>
      </c>
      <c r="O8530">
        <v>3987.7420000000002</v>
      </c>
    </row>
    <row r="8531" spans="1:15" hidden="1">
      <c r="A8531" s="110" t="s">
        <v>36</v>
      </c>
      <c r="B8531" s="110" t="s">
        <v>131</v>
      </c>
      <c r="C8531" s="110" t="s">
        <v>132</v>
      </c>
      <c r="D8531" s="110" t="s">
        <v>7</v>
      </c>
      <c r="E8531" s="110" t="s">
        <v>112</v>
      </c>
      <c r="F8531">
        <v>304636.72399999999</v>
      </c>
      <c r="G8531">
        <v>48801381714.439201</v>
      </c>
      <c r="H8531">
        <v>12643315699.1908</v>
      </c>
      <c r="I8531">
        <v>11478454885.939199</v>
      </c>
      <c r="J8531">
        <v>490270683.1832</v>
      </c>
      <c r="K8531">
        <v>753680029.47119999</v>
      </c>
      <c r="L8531">
        <v>2034429929.3800001</v>
      </c>
      <c r="M8531">
        <v>471937978.39999998</v>
      </c>
      <c r="N8531">
        <v>38198121.5</v>
      </c>
      <c r="O8531">
        <v>1191575939.5539999</v>
      </c>
    </row>
    <row r="8532" spans="1:15" hidden="1">
      <c r="A8532" s="110" t="s">
        <v>36</v>
      </c>
      <c r="B8532" s="110" t="s">
        <v>131</v>
      </c>
      <c r="C8532" s="110" t="s">
        <v>132</v>
      </c>
      <c r="D8532" s="110" t="s">
        <v>7</v>
      </c>
      <c r="E8532" s="110" t="s">
        <v>112</v>
      </c>
      <c r="F8532">
        <v>1587.9136000000001</v>
      </c>
      <c r="G8532">
        <v>254370896.6198</v>
      </c>
      <c r="H8532">
        <v>66103252.122000001</v>
      </c>
      <c r="I8532">
        <v>56802110.054399997</v>
      </c>
      <c r="J8532">
        <v>2569040.4580999999</v>
      </c>
      <c r="K8532">
        <v>4652476.5744000003</v>
      </c>
      <c r="L8532">
        <v>14895659.16</v>
      </c>
      <c r="M8532">
        <v>2437050.66</v>
      </c>
      <c r="N8532">
        <v>2612339.9279999998</v>
      </c>
      <c r="O8532">
        <v>6211068.2699999996</v>
      </c>
    </row>
    <row r="8533" spans="1:15" hidden="1">
      <c r="A8533" s="110" t="s">
        <v>36</v>
      </c>
      <c r="B8533" s="110" t="s">
        <v>131</v>
      </c>
      <c r="C8533" s="110" t="s">
        <v>132</v>
      </c>
      <c r="D8533" s="110" t="s">
        <v>7</v>
      </c>
      <c r="E8533" s="110" t="s">
        <v>112</v>
      </c>
      <c r="F8533">
        <v>10781.097599999999</v>
      </c>
      <c r="G8533">
        <v>1727044508.6294</v>
      </c>
      <c r="H8533">
        <v>455773223.81300002</v>
      </c>
      <c r="I8533">
        <v>384847774.21439999</v>
      </c>
      <c r="J8533">
        <v>17349234.624000002</v>
      </c>
      <c r="K8533">
        <v>31539852.273600001</v>
      </c>
      <c r="L8533">
        <v>83105941.379999995</v>
      </c>
      <c r="M8533">
        <v>18976816.379999999</v>
      </c>
      <c r="N8533">
        <v>476830.57400000002</v>
      </c>
      <c r="O8533">
        <v>42169887.276000001</v>
      </c>
    </row>
    <row r="8534" spans="1:15" hidden="1">
      <c r="A8534" s="110" t="s">
        <v>36</v>
      </c>
      <c r="B8534" s="110" t="s">
        <v>131</v>
      </c>
      <c r="C8534" s="110" t="s">
        <v>132</v>
      </c>
      <c r="D8534" s="110" t="s">
        <v>7</v>
      </c>
      <c r="E8534" s="110" t="s">
        <v>112</v>
      </c>
      <c r="F8534">
        <v>4.0179999999999998</v>
      </c>
      <c r="G8534">
        <v>780647.17500000005</v>
      </c>
      <c r="H8534">
        <v>167265.4614</v>
      </c>
      <c r="I8534">
        <v>143729.3376</v>
      </c>
      <c r="J8534">
        <v>23382.3259</v>
      </c>
      <c r="K8534">
        <v>11773.1664</v>
      </c>
      <c r="L8534">
        <v>37691.300000000003</v>
      </c>
      <c r="M8534">
        <v>6167.22</v>
      </c>
      <c r="N8534">
        <v>6609.8559999999998</v>
      </c>
      <c r="O8534">
        <v>15716.448</v>
      </c>
    </row>
    <row r="8535" spans="1:15" hidden="1">
      <c r="A8535" s="110" t="s">
        <v>36</v>
      </c>
      <c r="B8535" s="110" t="s">
        <v>131</v>
      </c>
      <c r="C8535" s="110" t="s">
        <v>132</v>
      </c>
      <c r="D8535" s="110" t="s">
        <v>7</v>
      </c>
      <c r="E8535" s="110" t="s">
        <v>112</v>
      </c>
      <c r="F8535">
        <v>2274.1880000000001</v>
      </c>
      <c r="G8535">
        <v>441671436.08279997</v>
      </c>
      <c r="H8535">
        <v>95172236.410799995</v>
      </c>
      <c r="I8535">
        <v>82061194.828799993</v>
      </c>
      <c r="J8535">
        <v>3657820.0926000001</v>
      </c>
      <c r="K8535">
        <v>5984938.8216000004</v>
      </c>
      <c r="L8535">
        <v>16712096.92</v>
      </c>
      <c r="M8535">
        <v>4026446.82</v>
      </c>
      <c r="N8535">
        <v>115219.67600000001</v>
      </c>
      <c r="O8535">
        <v>8895407.6420000009</v>
      </c>
    </row>
    <row r="8536" spans="1:15" hidden="1">
      <c r="A8536" s="110" t="s">
        <v>36</v>
      </c>
      <c r="B8536" s="110" t="s">
        <v>131</v>
      </c>
      <c r="C8536" s="110" t="s">
        <v>132</v>
      </c>
      <c r="D8536" s="110" t="s">
        <v>7</v>
      </c>
      <c r="E8536" s="110" t="s">
        <v>112</v>
      </c>
      <c r="F8536">
        <v>0.80359999999999998</v>
      </c>
      <c r="G8536">
        <v>156129.435</v>
      </c>
      <c r="H8536">
        <v>8801.8963999999996</v>
      </c>
      <c r="I8536">
        <v>48577.324800000002</v>
      </c>
      <c r="J8536">
        <v>80.791600000000003</v>
      </c>
      <c r="K8536">
        <v>8247.5928000000004</v>
      </c>
      <c r="L8536">
        <v>19587.34</v>
      </c>
      <c r="M8536">
        <v>2464.1</v>
      </c>
      <c r="N8536">
        <v>775.72</v>
      </c>
      <c r="O8536">
        <v>3143.47</v>
      </c>
    </row>
    <row r="8537" spans="1:15" hidden="1">
      <c r="A8537" s="110" t="s">
        <v>36</v>
      </c>
      <c r="B8537" s="110" t="s">
        <v>131</v>
      </c>
      <c r="C8537" s="110" t="s">
        <v>132</v>
      </c>
      <c r="D8537" s="110" t="s">
        <v>7</v>
      </c>
      <c r="E8537" s="110" t="s">
        <v>112</v>
      </c>
      <c r="F8537">
        <v>771.45600000000002</v>
      </c>
      <c r="G8537">
        <v>119457602.15000001</v>
      </c>
      <c r="H8537">
        <v>32272284.391600002</v>
      </c>
      <c r="I8537">
        <v>27850541.664000001</v>
      </c>
      <c r="J8537">
        <v>1158192.0303</v>
      </c>
      <c r="K8537">
        <v>2017076.2128000001</v>
      </c>
      <c r="L8537">
        <v>5678440.96</v>
      </c>
      <c r="M8537">
        <v>1367700.14</v>
      </c>
      <c r="N8537">
        <v>41355.798000000003</v>
      </c>
      <c r="O8537">
        <v>3017522.838</v>
      </c>
    </row>
    <row r="8538" spans="1:15" hidden="1">
      <c r="A8538" s="110" t="s">
        <v>36</v>
      </c>
      <c r="B8538" s="110" t="s">
        <v>131</v>
      </c>
      <c r="C8538" s="110" t="s">
        <v>132</v>
      </c>
      <c r="D8538" s="110" t="s">
        <v>7</v>
      </c>
      <c r="E8538" s="110" t="s">
        <v>112</v>
      </c>
      <c r="F8538">
        <v>47.412399999999998</v>
      </c>
      <c r="G8538">
        <v>7793352.8996000001</v>
      </c>
      <c r="H8538">
        <v>1980304.1984000001</v>
      </c>
      <c r="I8538">
        <v>1711477.4975999999</v>
      </c>
      <c r="J8538">
        <v>91954.489300000001</v>
      </c>
      <c r="K8538">
        <v>128570.5224</v>
      </c>
      <c r="L8538">
        <v>378280.76</v>
      </c>
      <c r="M8538">
        <v>84459.18</v>
      </c>
      <c r="N8538">
        <v>1320.528</v>
      </c>
      <c r="O8538">
        <v>185452.10200000001</v>
      </c>
    </row>
    <row r="8539" spans="1:15">
      <c r="A8539" s="110" t="s">
        <v>36</v>
      </c>
      <c r="B8539" s="110" t="s">
        <v>131</v>
      </c>
      <c r="C8539" s="110" t="s">
        <v>132</v>
      </c>
      <c r="D8539" s="110" t="s">
        <v>9</v>
      </c>
      <c r="E8539" s="110" t="s">
        <v>112</v>
      </c>
      <c r="F8539">
        <v>328225.59840000002</v>
      </c>
      <c r="G8539">
        <v>49628916742.592903</v>
      </c>
      <c r="H8539">
        <v>13618377040.0748</v>
      </c>
      <c r="I8539">
        <v>6919212414.6624002</v>
      </c>
      <c r="J8539">
        <v>520098696.72759998</v>
      </c>
      <c r="K8539">
        <v>1037788393.0824</v>
      </c>
      <c r="L8539">
        <v>2315011083.3600001</v>
      </c>
      <c r="M8539">
        <v>514539995.18000001</v>
      </c>
      <c r="N8539">
        <v>24222973.675999999</v>
      </c>
      <c r="O8539">
        <v>1283843000.638</v>
      </c>
    </row>
    <row r="8540" spans="1:15">
      <c r="A8540" s="110" t="s">
        <v>36</v>
      </c>
      <c r="B8540" s="110" t="s">
        <v>131</v>
      </c>
      <c r="C8540" s="110" t="s">
        <v>132</v>
      </c>
      <c r="D8540" s="110" t="s">
        <v>9</v>
      </c>
      <c r="E8540" s="110" t="s">
        <v>112</v>
      </c>
      <c r="F8540">
        <v>106454.49920000001</v>
      </c>
      <c r="G8540">
        <v>16096329427.479799</v>
      </c>
      <c r="H8540">
        <v>3994836272.3119998</v>
      </c>
      <c r="I8540">
        <v>2582275722.4703999</v>
      </c>
      <c r="J8540">
        <v>168678450.85640001</v>
      </c>
      <c r="K8540">
        <v>400496869.97280002</v>
      </c>
      <c r="L8540">
        <v>1172358965.9200001</v>
      </c>
      <c r="M8540">
        <v>214829001.34</v>
      </c>
      <c r="N8540">
        <v>114925.624</v>
      </c>
      <c r="O8540">
        <v>416393067.926</v>
      </c>
    </row>
    <row r="8541" spans="1:15">
      <c r="A8541" s="110" t="s">
        <v>36</v>
      </c>
      <c r="B8541" s="110" t="s">
        <v>131</v>
      </c>
      <c r="C8541" s="110" t="s">
        <v>132</v>
      </c>
      <c r="D8541" s="110" t="s">
        <v>9</v>
      </c>
      <c r="E8541" s="110" t="s">
        <v>112</v>
      </c>
      <c r="F8541">
        <v>2375.4416000000001</v>
      </c>
      <c r="G8541">
        <v>461393706.31199998</v>
      </c>
      <c r="H8541">
        <v>98574186.072799996</v>
      </c>
      <c r="I8541">
        <v>50059909.728</v>
      </c>
      <c r="J8541">
        <v>3748884.6316</v>
      </c>
      <c r="K8541">
        <v>7523030.3039999995</v>
      </c>
      <c r="L8541">
        <v>16748934.6</v>
      </c>
      <c r="M8541">
        <v>3725391.2</v>
      </c>
      <c r="N8541">
        <v>175613.98800000001</v>
      </c>
      <c r="O8541">
        <v>9291457.8019999992</v>
      </c>
    </row>
    <row r="8542" spans="1:15">
      <c r="A8542" s="110" t="s">
        <v>36</v>
      </c>
      <c r="B8542" s="110" t="s">
        <v>131</v>
      </c>
      <c r="C8542" s="110" t="s">
        <v>132</v>
      </c>
      <c r="D8542" s="110" t="s">
        <v>9</v>
      </c>
      <c r="E8542" s="110" t="s">
        <v>112</v>
      </c>
      <c r="F8542">
        <v>1297.8140000000001</v>
      </c>
      <c r="G8542">
        <v>252149037.52500001</v>
      </c>
      <c r="H8542">
        <v>49468447.417999998</v>
      </c>
      <c r="I8542">
        <v>31399863.513599999</v>
      </c>
      <c r="J8542">
        <v>2045159.2723999999</v>
      </c>
      <c r="K8542">
        <v>4903098.7176000001</v>
      </c>
      <c r="L8542">
        <v>13978929.5</v>
      </c>
      <c r="M8542">
        <v>2598147.04</v>
      </c>
      <c r="N8542">
        <v>9732.58</v>
      </c>
      <c r="O8542">
        <v>5076354.074</v>
      </c>
    </row>
    <row r="8543" spans="1:15">
      <c r="A8543" s="110" t="s">
        <v>36</v>
      </c>
      <c r="B8543" s="110" t="s">
        <v>131</v>
      </c>
      <c r="C8543" s="110" t="s">
        <v>132</v>
      </c>
      <c r="D8543" s="110" t="s">
        <v>9</v>
      </c>
      <c r="E8543" s="110" t="s">
        <v>112</v>
      </c>
      <c r="F8543">
        <v>6003.6956</v>
      </c>
      <c r="G8543">
        <v>934058342.83609998</v>
      </c>
      <c r="H8543">
        <v>249117740.90099999</v>
      </c>
      <c r="I8543">
        <v>126541602.56640001</v>
      </c>
      <c r="J8543">
        <v>8885068.8101000004</v>
      </c>
      <c r="K8543">
        <v>18998213.558400001</v>
      </c>
      <c r="L8543">
        <v>42337976.780000001</v>
      </c>
      <c r="M8543">
        <v>9413607.3800000008</v>
      </c>
      <c r="N8543">
        <v>443467.39799999999</v>
      </c>
      <c r="O8543">
        <v>23483247.083999999</v>
      </c>
    </row>
    <row r="8544" spans="1:15">
      <c r="A8544" s="110" t="s">
        <v>36</v>
      </c>
      <c r="B8544" s="110" t="s">
        <v>131</v>
      </c>
      <c r="C8544" s="110" t="s">
        <v>132</v>
      </c>
      <c r="D8544" s="110" t="s">
        <v>9</v>
      </c>
      <c r="E8544" s="110" t="s">
        <v>112</v>
      </c>
      <c r="F8544">
        <v>2819.0288</v>
      </c>
      <c r="G8544">
        <v>436288864.86110002</v>
      </c>
      <c r="H8544">
        <v>107024537.94400001</v>
      </c>
      <c r="I8544">
        <v>68250170.726400003</v>
      </c>
      <c r="J8544">
        <v>4191191.1814999999</v>
      </c>
      <c r="K8544">
        <v>10638729.626399999</v>
      </c>
      <c r="L8544">
        <v>30539125.52</v>
      </c>
      <c r="M8544">
        <v>5655195.5999999996</v>
      </c>
      <c r="N8544">
        <v>16493.972000000002</v>
      </c>
      <c r="O8544">
        <v>11026532.374</v>
      </c>
    </row>
    <row r="8545" spans="1:15" hidden="1">
      <c r="A8545" s="110" t="s">
        <v>36</v>
      </c>
      <c r="B8545" s="110" t="s">
        <v>131</v>
      </c>
      <c r="C8545" s="110" t="s">
        <v>132</v>
      </c>
      <c r="D8545" s="110" t="s">
        <v>12</v>
      </c>
      <c r="E8545" s="110" t="s">
        <v>112</v>
      </c>
      <c r="F8545">
        <v>58807.447999999997</v>
      </c>
      <c r="G8545">
        <v>4764475751.6664</v>
      </c>
      <c r="H8545">
        <v>1792062899.9872</v>
      </c>
      <c r="I8545">
        <v>151663883.0016</v>
      </c>
      <c r="J8545">
        <v>93076835.934300005</v>
      </c>
      <c r="K8545">
        <v>305301170.13120002</v>
      </c>
      <c r="L8545">
        <v>962435368.58000004</v>
      </c>
      <c r="M8545">
        <v>94448625</v>
      </c>
      <c r="N8545">
        <v>3010020.9040000001</v>
      </c>
      <c r="O8545">
        <v>573153012.65199995</v>
      </c>
    </row>
    <row r="8546" spans="1:15" hidden="1">
      <c r="A8546" s="110" t="s">
        <v>36</v>
      </c>
      <c r="B8546" s="110" t="s">
        <v>131</v>
      </c>
      <c r="C8546" s="110" t="s">
        <v>132</v>
      </c>
      <c r="D8546" s="110" t="s">
        <v>12</v>
      </c>
      <c r="E8546" s="110" t="s">
        <v>112</v>
      </c>
      <c r="F8546">
        <v>337.512</v>
      </c>
      <c r="G8546">
        <v>28798541.6796</v>
      </c>
      <c r="H8546">
        <v>10240228.5602</v>
      </c>
      <c r="I8546">
        <v>860937.8112</v>
      </c>
      <c r="J8546">
        <v>500478.97259999998</v>
      </c>
      <c r="K8546">
        <v>1737508.2335999999</v>
      </c>
      <c r="L8546">
        <v>5559064.54</v>
      </c>
      <c r="M8546">
        <v>539291.04</v>
      </c>
      <c r="N8546">
        <v>12497.21</v>
      </c>
      <c r="O8546">
        <v>3289482.1519999998</v>
      </c>
    </row>
    <row r="8547" spans="1:15" hidden="1">
      <c r="A8547" s="110" t="s">
        <v>36</v>
      </c>
      <c r="B8547" s="110" t="s">
        <v>131</v>
      </c>
      <c r="C8547" s="110" t="s">
        <v>132</v>
      </c>
      <c r="D8547" s="110" t="s">
        <v>7</v>
      </c>
      <c r="E8547" s="110" t="s">
        <v>112</v>
      </c>
      <c r="F8547">
        <v>4596.5919999999996</v>
      </c>
      <c r="G8547">
        <v>628805511.73440003</v>
      </c>
      <c r="H8547">
        <v>164333566.88980001</v>
      </c>
      <c r="I8547">
        <v>163505836.51199999</v>
      </c>
      <c r="J8547">
        <v>10416506.748600001</v>
      </c>
      <c r="K8547">
        <v>11837726.640000001</v>
      </c>
      <c r="L8547">
        <v>31496320.539999999</v>
      </c>
      <c r="M8547">
        <v>7592536.6200000001</v>
      </c>
      <c r="N8547">
        <v>371230.728</v>
      </c>
      <c r="O8547">
        <v>17979409.954</v>
      </c>
    </row>
    <row r="8548" spans="1:15" hidden="1">
      <c r="A8548" s="110" t="s">
        <v>36</v>
      </c>
      <c r="B8548" s="110" t="s">
        <v>131</v>
      </c>
      <c r="C8548" s="110" t="s">
        <v>132</v>
      </c>
      <c r="D8548" s="110" t="s">
        <v>7</v>
      </c>
      <c r="E8548" s="110" t="s">
        <v>112</v>
      </c>
      <c r="F8548">
        <v>4513.0176000000001</v>
      </c>
      <c r="G8548">
        <v>617372684.24829996</v>
      </c>
      <c r="H8548">
        <v>160785735.30000001</v>
      </c>
      <c r="I8548">
        <v>162250025.01120001</v>
      </c>
      <c r="J8548">
        <v>10215027.4661</v>
      </c>
      <c r="K8548">
        <v>12085202.246400001</v>
      </c>
      <c r="L8548">
        <v>33283147.280000001</v>
      </c>
      <c r="M8548">
        <v>8038608.4199999999</v>
      </c>
      <c r="N8548">
        <v>158916.16399999999</v>
      </c>
      <c r="O8548">
        <v>17652511.624000002</v>
      </c>
    </row>
    <row r="8549" spans="1:15" hidden="1">
      <c r="A8549" s="110" t="s">
        <v>36</v>
      </c>
      <c r="B8549" s="110" t="s">
        <v>131</v>
      </c>
      <c r="C8549" s="110" t="s">
        <v>132</v>
      </c>
      <c r="D8549" s="110" t="s">
        <v>7</v>
      </c>
      <c r="E8549" s="110" t="s">
        <v>112</v>
      </c>
      <c r="F8549">
        <v>238.66919999999999</v>
      </c>
      <c r="G8549">
        <v>39931743.851999998</v>
      </c>
      <c r="H8549">
        <v>8532702.8147999998</v>
      </c>
      <c r="I8549">
        <v>8489728.4352000002</v>
      </c>
      <c r="J8549">
        <v>550257.77179999999</v>
      </c>
      <c r="K8549">
        <v>614651.56559999997</v>
      </c>
      <c r="L8549">
        <v>1635385.04</v>
      </c>
      <c r="M8549">
        <v>394230.58</v>
      </c>
      <c r="N8549">
        <v>19273.034</v>
      </c>
      <c r="O8549">
        <v>933546.54799999995</v>
      </c>
    </row>
    <row r="8550" spans="1:15" hidden="1">
      <c r="A8550" s="110" t="s">
        <v>36</v>
      </c>
      <c r="B8550" s="110" t="s">
        <v>131</v>
      </c>
      <c r="C8550" s="110" t="s">
        <v>132</v>
      </c>
      <c r="D8550" s="110" t="s">
        <v>7</v>
      </c>
      <c r="E8550" s="110" t="s">
        <v>112</v>
      </c>
      <c r="F8550">
        <v>415.46120000000002</v>
      </c>
      <c r="G8550">
        <v>69510813.371999994</v>
      </c>
      <c r="H8550">
        <v>14792496.8378</v>
      </c>
      <c r="I8550">
        <v>14947151.2896</v>
      </c>
      <c r="J8550">
        <v>961312.89599999995</v>
      </c>
      <c r="K8550">
        <v>1099999.3319999999</v>
      </c>
      <c r="L8550">
        <v>3072508.02</v>
      </c>
      <c r="M8550">
        <v>741741.66</v>
      </c>
      <c r="N8550">
        <v>16601.310000000001</v>
      </c>
      <c r="O8550">
        <v>1625062.142</v>
      </c>
    </row>
    <row r="8551" spans="1:15" hidden="1">
      <c r="A8551" s="110" t="s">
        <v>36</v>
      </c>
      <c r="B8551" s="110" t="s">
        <v>131</v>
      </c>
      <c r="C8551" s="110" t="s">
        <v>132</v>
      </c>
      <c r="D8551" s="110" t="s">
        <v>7</v>
      </c>
      <c r="E8551" s="110" t="s">
        <v>112</v>
      </c>
      <c r="F8551">
        <v>38.572800000000001</v>
      </c>
      <c r="G8551">
        <v>5450440.7866000002</v>
      </c>
      <c r="H8551">
        <v>1379050.9982</v>
      </c>
      <c r="I8551">
        <v>1373167.2768000001</v>
      </c>
      <c r="J8551">
        <v>71906.991200000004</v>
      </c>
      <c r="K8551">
        <v>97299.986399999994</v>
      </c>
      <c r="L8551">
        <v>264542.65999999997</v>
      </c>
      <c r="M8551">
        <v>63713.18</v>
      </c>
      <c r="N8551">
        <v>3099.2719999999999</v>
      </c>
      <c r="O8551">
        <v>150875.736</v>
      </c>
    </row>
    <row r="8552" spans="1:15">
      <c r="A8552" s="110" t="s">
        <v>36</v>
      </c>
      <c r="B8552" s="110" t="s">
        <v>131</v>
      </c>
      <c r="C8552" s="110" t="s">
        <v>132</v>
      </c>
      <c r="D8552" s="110" t="s">
        <v>9</v>
      </c>
      <c r="E8552" s="110" t="s">
        <v>112</v>
      </c>
      <c r="F8552">
        <v>9527.4815999999992</v>
      </c>
      <c r="G8552">
        <v>1346164552.2125001</v>
      </c>
      <c r="H8552">
        <v>325265002.76639998</v>
      </c>
      <c r="I8552">
        <v>203670882.336</v>
      </c>
      <c r="J8552">
        <v>15064431.370100001</v>
      </c>
      <c r="K8552">
        <v>30808157.155200001</v>
      </c>
      <c r="L8552">
        <v>77377384.480000004</v>
      </c>
      <c r="M8552">
        <v>18346127.32</v>
      </c>
      <c r="N8552">
        <v>51583774.439999998</v>
      </c>
      <c r="O8552">
        <v>37266413.228</v>
      </c>
    </row>
    <row r="8553" spans="1:15">
      <c r="A8553" s="110" t="s">
        <v>36</v>
      </c>
      <c r="B8553" s="110" t="s">
        <v>131</v>
      </c>
      <c r="C8553" s="110" t="s">
        <v>132</v>
      </c>
      <c r="D8553" s="110" t="s">
        <v>9</v>
      </c>
      <c r="E8553" s="110" t="s">
        <v>112</v>
      </c>
      <c r="F8553">
        <v>689.48879999999997</v>
      </c>
      <c r="G8553">
        <v>97419803.1206</v>
      </c>
      <c r="H8553">
        <v>24984744.483800001</v>
      </c>
      <c r="I8553">
        <v>15359189.8752</v>
      </c>
      <c r="J8553">
        <v>1070874.9776999999</v>
      </c>
      <c r="K8553">
        <v>1975002.2424000001</v>
      </c>
      <c r="L8553">
        <v>5962274.9400000004</v>
      </c>
      <c r="M8553">
        <v>1362285.68</v>
      </c>
      <c r="N8553">
        <v>564531.13199999998</v>
      </c>
      <c r="O8553">
        <v>2696910.5460000001</v>
      </c>
    </row>
    <row r="8554" spans="1:15">
      <c r="A8554" s="110" t="s">
        <v>36</v>
      </c>
      <c r="B8554" s="110" t="s">
        <v>131</v>
      </c>
      <c r="C8554" s="110" t="s">
        <v>132</v>
      </c>
      <c r="D8554" s="110" t="s">
        <v>9</v>
      </c>
      <c r="E8554" s="110" t="s">
        <v>112</v>
      </c>
      <c r="F8554">
        <v>570.55600000000004</v>
      </c>
      <c r="G8554">
        <v>95459724.359999999</v>
      </c>
      <c r="H8554">
        <v>19478590.370000001</v>
      </c>
      <c r="I8554">
        <v>12196885.4592</v>
      </c>
      <c r="J8554">
        <v>921686.49089999998</v>
      </c>
      <c r="K8554">
        <v>1844958.0815999999</v>
      </c>
      <c r="L8554">
        <v>4633765.88</v>
      </c>
      <c r="M8554">
        <v>1098662.24</v>
      </c>
      <c r="N8554">
        <v>3089110.97</v>
      </c>
      <c r="O8554">
        <v>2231709.4580000001</v>
      </c>
    </row>
    <row r="8555" spans="1:15">
      <c r="A8555" s="110" t="s">
        <v>36</v>
      </c>
      <c r="B8555" s="110" t="s">
        <v>131</v>
      </c>
      <c r="C8555" s="110" t="s">
        <v>132</v>
      </c>
      <c r="D8555" s="110" t="s">
        <v>9</v>
      </c>
      <c r="E8555" s="110" t="s">
        <v>112</v>
      </c>
      <c r="F8555">
        <v>420.28280000000001</v>
      </c>
      <c r="G8555">
        <v>70317515.268000007</v>
      </c>
      <c r="H8555">
        <v>14448149.088199999</v>
      </c>
      <c r="I8555">
        <v>9154816.3968000002</v>
      </c>
      <c r="J8555">
        <v>679299.32460000005</v>
      </c>
      <c r="K8555">
        <v>1329677.0352</v>
      </c>
      <c r="L8555">
        <v>3834716.06</v>
      </c>
      <c r="M8555">
        <v>908163.12</v>
      </c>
      <c r="N8555">
        <v>976098.39800000004</v>
      </c>
      <c r="O8555">
        <v>1643921.1580000001</v>
      </c>
    </row>
    <row r="8556" spans="1:15">
      <c r="A8556" s="110" t="s">
        <v>36</v>
      </c>
      <c r="B8556" s="110" t="s">
        <v>131</v>
      </c>
      <c r="C8556" s="110" t="s">
        <v>132</v>
      </c>
      <c r="D8556" s="110" t="s">
        <v>9</v>
      </c>
      <c r="E8556" s="110" t="s">
        <v>112</v>
      </c>
      <c r="F8556">
        <v>310.9932</v>
      </c>
      <c r="G8556">
        <v>45341968.878399998</v>
      </c>
      <c r="H8556">
        <v>10608008.7938</v>
      </c>
      <c r="I8556">
        <v>6646132.0127999997</v>
      </c>
      <c r="J8556">
        <v>454795.6851</v>
      </c>
      <c r="K8556">
        <v>1006692.5159999999</v>
      </c>
      <c r="L8556">
        <v>2524497.9199999999</v>
      </c>
      <c r="M8556">
        <v>598823.04</v>
      </c>
      <c r="N8556">
        <v>1696478.8940000001</v>
      </c>
      <c r="O8556">
        <v>1216439.004</v>
      </c>
    </row>
    <row r="8557" spans="1:15">
      <c r="A8557" s="110" t="s">
        <v>36</v>
      </c>
      <c r="B8557" s="110" t="s">
        <v>131</v>
      </c>
      <c r="C8557" s="110" t="s">
        <v>132</v>
      </c>
      <c r="D8557" s="110" t="s">
        <v>9</v>
      </c>
      <c r="E8557" s="110" t="s">
        <v>112</v>
      </c>
      <c r="F8557">
        <v>36.965600000000002</v>
      </c>
      <c r="G8557">
        <v>5244692.0248999996</v>
      </c>
      <c r="H8557">
        <v>1271474.7390000001</v>
      </c>
      <c r="I8557">
        <v>805391.40480000002</v>
      </c>
      <c r="J8557">
        <v>45653.4568</v>
      </c>
      <c r="K8557">
        <v>116836.3224</v>
      </c>
      <c r="L8557">
        <v>337098.72</v>
      </c>
      <c r="M8557">
        <v>79807.320000000007</v>
      </c>
      <c r="N8557">
        <v>85285.903999999995</v>
      </c>
      <c r="O8557">
        <v>144589.698</v>
      </c>
    </row>
    <row r="8558" spans="1:15" hidden="1">
      <c r="A8558" s="110" t="s">
        <v>36</v>
      </c>
      <c r="B8558" s="110" t="s">
        <v>131</v>
      </c>
      <c r="C8558" s="110" t="s">
        <v>132</v>
      </c>
      <c r="D8558" s="110" t="s">
        <v>12</v>
      </c>
      <c r="E8558" s="110" t="s">
        <v>112</v>
      </c>
      <c r="F8558">
        <v>7618.1279999999997</v>
      </c>
      <c r="G8558">
        <v>562176708.50880003</v>
      </c>
      <c r="H8558">
        <v>201183994.7164</v>
      </c>
      <c r="I8558">
        <v>20073894.412799999</v>
      </c>
      <c r="J8558">
        <v>11876073.7415</v>
      </c>
      <c r="K8558">
        <v>43514175.628799997</v>
      </c>
      <c r="L8558">
        <v>131200701.92</v>
      </c>
      <c r="M8558">
        <v>13293065.1</v>
      </c>
      <c r="N8558">
        <v>102804.548</v>
      </c>
      <c r="O8558">
        <v>74248299.576000005</v>
      </c>
    </row>
    <row r="8559" spans="1:15" hidden="1">
      <c r="A8559" s="110" t="s">
        <v>36</v>
      </c>
      <c r="B8559" s="110" t="s">
        <v>131</v>
      </c>
      <c r="C8559" s="110" t="s">
        <v>132</v>
      </c>
      <c r="D8559" s="110" t="s">
        <v>12</v>
      </c>
      <c r="E8559" s="110" t="s">
        <v>112</v>
      </c>
      <c r="F8559">
        <v>60.27</v>
      </c>
      <c r="G8559">
        <v>4682888.5949999997</v>
      </c>
      <c r="H8559">
        <v>1588470.2734000001</v>
      </c>
      <c r="I8559">
        <v>158139.82079999999</v>
      </c>
      <c r="J8559">
        <v>89652.550700000007</v>
      </c>
      <c r="K8559">
        <v>343585.34639999998</v>
      </c>
      <c r="L8559">
        <v>1039842</v>
      </c>
      <c r="M8559">
        <v>105039.54</v>
      </c>
      <c r="N8559">
        <v>490.68799999999999</v>
      </c>
      <c r="O8559">
        <v>587407.65599999996</v>
      </c>
    </row>
    <row r="8560" spans="1:15">
      <c r="A8560" s="110" t="s">
        <v>36</v>
      </c>
      <c r="B8560" s="110" t="s">
        <v>131</v>
      </c>
      <c r="C8560" s="110" t="s">
        <v>132</v>
      </c>
      <c r="D8560" s="110" t="s">
        <v>9</v>
      </c>
      <c r="E8560" s="110" t="s">
        <v>112</v>
      </c>
      <c r="F8560">
        <v>6581.4840000000004</v>
      </c>
      <c r="G8560">
        <v>947704079.32200003</v>
      </c>
      <c r="H8560">
        <v>92528664.060399994</v>
      </c>
      <c r="I8560">
        <v>205195082.59200001</v>
      </c>
      <c r="J8560">
        <v>10345963.2707</v>
      </c>
      <c r="K8560">
        <v>31310525.267999999</v>
      </c>
      <c r="L8560">
        <v>81273101.980000004</v>
      </c>
      <c r="M8560">
        <v>17153780.079999998</v>
      </c>
      <c r="N8560">
        <v>46003656.973999999</v>
      </c>
      <c r="O8560">
        <v>25743245.066</v>
      </c>
    </row>
    <row r="8561" spans="1:15">
      <c r="A8561" s="110" t="s">
        <v>36</v>
      </c>
      <c r="B8561" s="110" t="s">
        <v>131</v>
      </c>
      <c r="C8561" s="110" t="s">
        <v>132</v>
      </c>
      <c r="D8561" s="110" t="s">
        <v>9</v>
      </c>
      <c r="E8561" s="110" t="s">
        <v>112</v>
      </c>
      <c r="F8561">
        <v>877.53120000000001</v>
      </c>
      <c r="G8561">
        <v>126360543.9096</v>
      </c>
      <c r="H8561">
        <v>14651015.858200001</v>
      </c>
      <c r="I8561">
        <v>28849624.416000001</v>
      </c>
      <c r="J8561">
        <v>1400313.2058999999</v>
      </c>
      <c r="K8561">
        <v>4737019.4928000001</v>
      </c>
      <c r="L8561">
        <v>12657766.82</v>
      </c>
      <c r="M8561">
        <v>6638041.04</v>
      </c>
      <c r="N8561">
        <v>1024200.254</v>
      </c>
      <c r="O8561">
        <v>3432432.9160000002</v>
      </c>
    </row>
    <row r="8562" spans="1:15">
      <c r="A8562" s="110" t="s">
        <v>36</v>
      </c>
      <c r="B8562" s="110" t="s">
        <v>131</v>
      </c>
      <c r="C8562" s="110" t="s">
        <v>132</v>
      </c>
      <c r="D8562" s="110" t="s">
        <v>9</v>
      </c>
      <c r="E8562" s="110" t="s">
        <v>112</v>
      </c>
      <c r="F8562">
        <v>78.752799999999993</v>
      </c>
      <c r="G8562">
        <v>14248153.458000001</v>
      </c>
      <c r="H8562">
        <v>6297598.5895999996</v>
      </c>
      <c r="I8562">
        <v>5688948.7680000002</v>
      </c>
      <c r="J8562">
        <v>143566.63579999999</v>
      </c>
      <c r="K8562">
        <v>868065.12</v>
      </c>
      <c r="L8562">
        <v>2253262.42</v>
      </c>
      <c r="M8562">
        <v>475581.96</v>
      </c>
      <c r="N8562">
        <v>1274919.2720000001</v>
      </c>
      <c r="O8562">
        <v>308039.31400000001</v>
      </c>
    </row>
    <row r="8563" spans="1:15">
      <c r="A8563" s="110" t="s">
        <v>36</v>
      </c>
      <c r="B8563" s="110" t="s">
        <v>131</v>
      </c>
      <c r="C8563" s="110" t="s">
        <v>132</v>
      </c>
      <c r="D8563" s="110" t="s">
        <v>9</v>
      </c>
      <c r="E8563" s="110" t="s">
        <v>112</v>
      </c>
      <c r="F8563">
        <v>27.322399999999998</v>
      </c>
      <c r="G8563">
        <v>4943236.9139999999</v>
      </c>
      <c r="H8563">
        <v>1089244.622</v>
      </c>
      <c r="I8563">
        <v>551156.50560000003</v>
      </c>
      <c r="J8563">
        <v>47807.484600000003</v>
      </c>
      <c r="K8563">
        <v>90499.464000000007</v>
      </c>
      <c r="L8563">
        <v>241819.64</v>
      </c>
      <c r="M8563">
        <v>126816.28</v>
      </c>
      <c r="N8563">
        <v>19567.085999999999</v>
      </c>
      <c r="O8563">
        <v>106870.764</v>
      </c>
    </row>
    <row r="8564" spans="1:15">
      <c r="A8564" s="110" t="s">
        <v>36</v>
      </c>
      <c r="B8564" s="110" t="s">
        <v>131</v>
      </c>
      <c r="C8564" s="110" t="s">
        <v>132</v>
      </c>
      <c r="D8564" s="110" t="s">
        <v>9</v>
      </c>
      <c r="E8564" s="110" t="s">
        <v>112</v>
      </c>
      <c r="F8564">
        <v>122.9508</v>
      </c>
      <c r="G8564">
        <v>18056436.3829</v>
      </c>
      <c r="H8564">
        <v>1782731.6107999999</v>
      </c>
      <c r="I8564">
        <v>5415604.5888</v>
      </c>
      <c r="J8564">
        <v>180943.30609999999</v>
      </c>
      <c r="K8564">
        <v>826362.21600000001</v>
      </c>
      <c r="L8564">
        <v>2144998.64</v>
      </c>
      <c r="M8564">
        <v>452728.56</v>
      </c>
      <c r="N8564">
        <v>1213906.1880000001</v>
      </c>
      <c r="O8564">
        <v>480917.53600000002</v>
      </c>
    </row>
    <row r="8565" spans="1:15" hidden="1">
      <c r="A8565" s="110" t="s">
        <v>36</v>
      </c>
      <c r="B8565" s="110" t="s">
        <v>131</v>
      </c>
      <c r="C8565" s="110" t="s">
        <v>132</v>
      </c>
      <c r="D8565" s="110" t="s">
        <v>7</v>
      </c>
      <c r="E8565" s="110" t="s">
        <v>112</v>
      </c>
      <c r="F8565">
        <v>48783.3416</v>
      </c>
      <c r="G8565">
        <v>7814717659.4809999</v>
      </c>
      <c r="H8565">
        <v>1988994847.7697999</v>
      </c>
      <c r="I8565">
        <v>1855558918.2720001</v>
      </c>
      <c r="J8565">
        <v>168593715.40549999</v>
      </c>
      <c r="K8565">
        <v>161495426.50560001</v>
      </c>
      <c r="L8565">
        <v>399232469.30000001</v>
      </c>
      <c r="M8565">
        <v>87347733.319999993</v>
      </c>
      <c r="N8565">
        <v>38523632.553999998</v>
      </c>
      <c r="O8565">
        <v>170007112.704</v>
      </c>
    </row>
    <row r="8566" spans="1:15" hidden="1">
      <c r="A8566" s="110" t="s">
        <v>36</v>
      </c>
      <c r="B8566" s="110" t="s">
        <v>131</v>
      </c>
      <c r="C8566" s="110" t="s">
        <v>132</v>
      </c>
      <c r="D8566" s="110" t="s">
        <v>7</v>
      </c>
      <c r="E8566" s="110" t="s">
        <v>112</v>
      </c>
      <c r="F8566">
        <v>621.18280000000004</v>
      </c>
      <c r="G8566">
        <v>120688053.255</v>
      </c>
      <c r="H8566">
        <v>25366188.0986</v>
      </c>
      <c r="I8566">
        <v>23587350.643199999</v>
      </c>
      <c r="J8566">
        <v>2138299.5334999999</v>
      </c>
      <c r="K8566">
        <v>2054728.3824</v>
      </c>
      <c r="L8566">
        <v>5086890.5</v>
      </c>
      <c r="M8566">
        <v>1110339.8600000001</v>
      </c>
      <c r="N8566">
        <v>489699.408</v>
      </c>
      <c r="O8566">
        <v>2164785.568</v>
      </c>
    </row>
    <row r="8567" spans="1:15" hidden="1">
      <c r="A8567" s="110" t="s">
        <v>36</v>
      </c>
      <c r="B8567" s="110" t="s">
        <v>131</v>
      </c>
      <c r="C8567" s="110" t="s">
        <v>132</v>
      </c>
      <c r="D8567" s="110" t="s">
        <v>7</v>
      </c>
      <c r="E8567" s="110" t="s">
        <v>112</v>
      </c>
      <c r="F8567">
        <v>130.98679999999999</v>
      </c>
      <c r="G8567">
        <v>21392922.806600001</v>
      </c>
      <c r="H8567">
        <v>5348884.4441999998</v>
      </c>
      <c r="I8567">
        <v>4973788.5888</v>
      </c>
      <c r="J8567">
        <v>427201.01049999997</v>
      </c>
      <c r="K8567">
        <v>433273.60080000001</v>
      </c>
      <c r="L8567">
        <v>1072653.48</v>
      </c>
      <c r="M8567">
        <v>234134.6</v>
      </c>
      <c r="N8567">
        <v>103263.666</v>
      </c>
      <c r="O8567">
        <v>456481.45400000003</v>
      </c>
    </row>
    <row r="8568" spans="1:15" hidden="1">
      <c r="A8568" s="110" t="s">
        <v>36</v>
      </c>
      <c r="B8568" s="110" t="s">
        <v>131</v>
      </c>
      <c r="C8568" s="110" t="s">
        <v>132</v>
      </c>
      <c r="D8568" s="110" t="s">
        <v>7</v>
      </c>
      <c r="E8568" s="110" t="s">
        <v>112</v>
      </c>
      <c r="F8568">
        <v>835.74400000000003</v>
      </c>
      <c r="G8568">
        <v>133879419.2736</v>
      </c>
      <c r="H8568">
        <v>37545753.780199997</v>
      </c>
      <c r="I8568">
        <v>31031020.1664</v>
      </c>
      <c r="J8568">
        <v>3013668.8336999998</v>
      </c>
      <c r="K8568">
        <v>2008283.0904000001</v>
      </c>
      <c r="L8568">
        <v>6850444.8200000003</v>
      </c>
      <c r="M8568">
        <v>1603132.8</v>
      </c>
      <c r="N8568">
        <v>117472.872</v>
      </c>
      <c r="O8568">
        <v>2912519.2140000002</v>
      </c>
    </row>
    <row r="8569" spans="1:15" hidden="1">
      <c r="A8569" s="110" t="s">
        <v>36</v>
      </c>
      <c r="B8569" s="110" t="s">
        <v>131</v>
      </c>
      <c r="C8569" s="110" t="s">
        <v>132</v>
      </c>
      <c r="D8569" s="110" t="s">
        <v>7</v>
      </c>
      <c r="E8569" s="110" t="s">
        <v>112</v>
      </c>
      <c r="F8569">
        <v>1059.1448</v>
      </c>
      <c r="G8569">
        <v>205535033.41139999</v>
      </c>
      <c r="H8569">
        <v>44135411.318800002</v>
      </c>
      <c r="I8569">
        <v>37965541.3248</v>
      </c>
      <c r="J8569">
        <v>3647499.9005999998</v>
      </c>
      <c r="K8569">
        <v>3061110.0528000002</v>
      </c>
      <c r="L8569">
        <v>10072839.82</v>
      </c>
      <c r="M8569">
        <v>1389075.08</v>
      </c>
      <c r="N8569">
        <v>2085076.73</v>
      </c>
      <c r="O8569">
        <v>3691057.9640000002</v>
      </c>
    </row>
    <row r="8570" spans="1:15" hidden="1">
      <c r="A8570" s="110" t="s">
        <v>36</v>
      </c>
      <c r="B8570" s="110" t="s">
        <v>131</v>
      </c>
      <c r="C8570" s="110" t="s">
        <v>132</v>
      </c>
      <c r="D8570" s="110" t="s">
        <v>7</v>
      </c>
      <c r="E8570" s="110" t="s">
        <v>112</v>
      </c>
      <c r="F8570">
        <v>28.929600000000001</v>
      </c>
      <c r="G8570">
        <v>5620659.6600000001</v>
      </c>
      <c r="H8570">
        <v>1200224.3977999999</v>
      </c>
      <c r="I8570">
        <v>1066816.5888</v>
      </c>
      <c r="J8570">
        <v>125172.2577</v>
      </c>
      <c r="K8570">
        <v>101735.07120000001</v>
      </c>
      <c r="L8570">
        <v>295345.14</v>
      </c>
      <c r="M8570">
        <v>58346.28</v>
      </c>
      <c r="N8570">
        <v>418479.29200000002</v>
      </c>
      <c r="O8570">
        <v>100817.442</v>
      </c>
    </row>
    <row r="8571" spans="1:15" hidden="1">
      <c r="A8571" s="110" t="s">
        <v>36</v>
      </c>
      <c r="B8571" s="110" t="s">
        <v>131</v>
      </c>
      <c r="C8571" s="110" t="s">
        <v>132</v>
      </c>
      <c r="D8571" s="110" t="s">
        <v>7</v>
      </c>
      <c r="E8571" s="110" t="s">
        <v>112</v>
      </c>
      <c r="F8571">
        <v>31.340399999999999</v>
      </c>
      <c r="G8571">
        <v>5146352.3587999996</v>
      </c>
      <c r="H8571">
        <v>1306056.3448000001</v>
      </c>
      <c r="I8571">
        <v>1123491.0527999999</v>
      </c>
      <c r="J8571">
        <v>122247.60249999999</v>
      </c>
      <c r="K8571">
        <v>90552.6</v>
      </c>
      <c r="L8571">
        <v>297981.44</v>
      </c>
      <c r="M8571">
        <v>41128.74</v>
      </c>
      <c r="N8571">
        <v>61611.11</v>
      </c>
      <c r="O8571">
        <v>109219.572</v>
      </c>
    </row>
    <row r="8572" spans="1:15" hidden="1">
      <c r="A8572" s="110" t="s">
        <v>36</v>
      </c>
      <c r="B8572" s="110" t="s">
        <v>131</v>
      </c>
      <c r="C8572" s="110" t="s">
        <v>132</v>
      </c>
      <c r="D8572" s="110" t="s">
        <v>7</v>
      </c>
      <c r="E8572" s="110" t="s">
        <v>112</v>
      </c>
      <c r="F8572">
        <v>32.947600000000001</v>
      </c>
      <c r="G8572">
        <v>5330667.0351999998</v>
      </c>
      <c r="H8572">
        <v>1454598.0902</v>
      </c>
      <c r="I8572">
        <v>1221460.4543999999</v>
      </c>
      <c r="J8572">
        <v>122247.60249999999</v>
      </c>
      <c r="K8572">
        <v>87453.885599999994</v>
      </c>
      <c r="L8572">
        <v>285034.46000000002</v>
      </c>
      <c r="M8572">
        <v>63932.94</v>
      </c>
      <c r="N8572">
        <v>111194.05</v>
      </c>
      <c r="O8572">
        <v>114820.09</v>
      </c>
    </row>
    <row r="8573" spans="1:15">
      <c r="A8573" s="110" t="s">
        <v>36</v>
      </c>
      <c r="B8573" s="110" t="s">
        <v>131</v>
      </c>
      <c r="C8573" s="110" t="s">
        <v>132</v>
      </c>
      <c r="D8573" s="110" t="s">
        <v>9</v>
      </c>
      <c r="E8573" s="110" t="s">
        <v>112</v>
      </c>
      <c r="F8573">
        <v>174099.13639999999</v>
      </c>
      <c r="G8573">
        <v>26325000917.218102</v>
      </c>
      <c r="H8573">
        <v>7075758800.4743996</v>
      </c>
      <c r="I8573">
        <v>3612626440.2624002</v>
      </c>
      <c r="J8573">
        <v>603665026.40840006</v>
      </c>
      <c r="K8573">
        <v>563773586.11919999</v>
      </c>
      <c r="L8573">
        <v>1415719374.4400001</v>
      </c>
      <c r="M8573">
        <v>335966897.77999997</v>
      </c>
      <c r="N8573">
        <v>18105235.346000001</v>
      </c>
      <c r="O8573">
        <v>606725379.59000003</v>
      </c>
    </row>
    <row r="8574" spans="1:15">
      <c r="A8574" s="110" t="s">
        <v>36</v>
      </c>
      <c r="B8574" s="110" t="s">
        <v>131</v>
      </c>
      <c r="C8574" s="110" t="s">
        <v>132</v>
      </c>
      <c r="D8574" s="110" t="s">
        <v>9</v>
      </c>
      <c r="E8574" s="110" t="s">
        <v>112</v>
      </c>
      <c r="F8574">
        <v>149295.2188</v>
      </c>
      <c r="G8574">
        <v>22574561557.3078</v>
      </c>
      <c r="H8574">
        <v>5479870905.8598003</v>
      </c>
      <c r="I8574">
        <v>3666566224.2048001</v>
      </c>
      <c r="J8574">
        <v>517670113.05089998</v>
      </c>
      <c r="K8574">
        <v>580223305.90079999</v>
      </c>
      <c r="L8574">
        <v>1387872061.28</v>
      </c>
      <c r="M8574">
        <v>316639954.51999998</v>
      </c>
      <c r="N8574">
        <v>28543779.175999999</v>
      </c>
      <c r="O8574">
        <v>520285167.24800003</v>
      </c>
    </row>
    <row r="8575" spans="1:15">
      <c r="A8575" s="110" t="s">
        <v>36</v>
      </c>
      <c r="B8575" s="110" t="s">
        <v>131</v>
      </c>
      <c r="C8575" s="110" t="s">
        <v>132</v>
      </c>
      <c r="D8575" s="110" t="s">
        <v>9</v>
      </c>
      <c r="E8575" s="110" t="s">
        <v>112</v>
      </c>
      <c r="F8575">
        <v>3955.3191999999999</v>
      </c>
      <c r="G8575">
        <v>767938238.99100006</v>
      </c>
      <c r="H8575">
        <v>160363637.20039999</v>
      </c>
      <c r="I8575">
        <v>82060610.726400003</v>
      </c>
      <c r="J8575">
        <v>13691572.3857</v>
      </c>
      <c r="K8575">
        <v>12926861.4312</v>
      </c>
      <c r="L8575">
        <v>32169154.32</v>
      </c>
      <c r="M8575">
        <v>7654257.2000000002</v>
      </c>
      <c r="N8575">
        <v>405705.16800000001</v>
      </c>
      <c r="O8575">
        <v>13784057.32</v>
      </c>
    </row>
    <row r="8576" spans="1:15">
      <c r="A8576" s="110" t="s">
        <v>36</v>
      </c>
      <c r="B8576" s="110" t="s">
        <v>131</v>
      </c>
      <c r="C8576" s="110" t="s">
        <v>132</v>
      </c>
      <c r="D8576" s="110" t="s">
        <v>9</v>
      </c>
      <c r="E8576" s="110" t="s">
        <v>112</v>
      </c>
      <c r="F8576">
        <v>1193.346</v>
      </c>
      <c r="G8576">
        <v>186369952.3409</v>
      </c>
      <c r="H8576">
        <v>48625677.370999999</v>
      </c>
      <c r="I8576">
        <v>24763165.305599999</v>
      </c>
      <c r="J8576">
        <v>4042696.2593999999</v>
      </c>
      <c r="K8576">
        <v>3823039.5551999998</v>
      </c>
      <c r="L8576">
        <v>9700383.5199999996</v>
      </c>
      <c r="M8576">
        <v>2295108.66</v>
      </c>
      <c r="N8576">
        <v>126006.694</v>
      </c>
      <c r="O8576">
        <v>4158741.3560000001</v>
      </c>
    </row>
    <row r="8577" spans="1:15" hidden="1">
      <c r="A8577" s="110" t="s">
        <v>36</v>
      </c>
      <c r="B8577" s="110" t="s">
        <v>131</v>
      </c>
      <c r="C8577" s="110" t="s">
        <v>132</v>
      </c>
      <c r="D8577" s="110" t="s">
        <v>12</v>
      </c>
      <c r="E8577" s="110" t="s">
        <v>112</v>
      </c>
      <c r="F8577">
        <v>84474.432000000001</v>
      </c>
      <c r="G8577">
        <v>6842581045.9776001</v>
      </c>
      <c r="H8577">
        <v>2498939027.2027998</v>
      </c>
      <c r="I8577">
        <v>225026985.42719999</v>
      </c>
      <c r="J8577">
        <v>291950956.70910001</v>
      </c>
      <c r="K8577">
        <v>594319191.21360004</v>
      </c>
      <c r="L8577">
        <v>1374087648.9000001</v>
      </c>
      <c r="M8577">
        <v>163735396.66</v>
      </c>
      <c r="N8577">
        <v>7416149.29</v>
      </c>
      <c r="O8577">
        <v>664667526.11600006</v>
      </c>
    </row>
    <row r="8578" spans="1:15" hidden="1">
      <c r="A8578" s="110" t="s">
        <v>36</v>
      </c>
      <c r="B8578" s="110" t="s">
        <v>131</v>
      </c>
      <c r="C8578" s="110" t="s">
        <v>132</v>
      </c>
      <c r="D8578" s="110" t="s">
        <v>7</v>
      </c>
      <c r="E8578" s="110" t="s">
        <v>112</v>
      </c>
      <c r="F8578">
        <v>1930.2472</v>
      </c>
      <c r="G8578">
        <v>264057922.553</v>
      </c>
      <c r="H8578">
        <v>68729172.955599993</v>
      </c>
      <c r="I8578">
        <v>69441818.342399999</v>
      </c>
      <c r="J8578">
        <v>6916107.1831999999</v>
      </c>
      <c r="K8578">
        <v>5114359.4831999997</v>
      </c>
      <c r="L8578">
        <v>14272460.800000001</v>
      </c>
      <c r="M8578">
        <v>3445649.84</v>
      </c>
      <c r="N8578">
        <v>76544.622000000003</v>
      </c>
      <c r="O8578">
        <v>6726799.398</v>
      </c>
    </row>
    <row r="8579" spans="1:15" hidden="1">
      <c r="A8579" s="110" t="s">
        <v>36</v>
      </c>
      <c r="B8579" s="110" t="s">
        <v>131</v>
      </c>
      <c r="C8579" s="110" t="s">
        <v>132</v>
      </c>
      <c r="D8579" s="110" t="s">
        <v>7</v>
      </c>
      <c r="E8579" s="110" t="s">
        <v>112</v>
      </c>
      <c r="F8579">
        <v>519.12559999999996</v>
      </c>
      <c r="G8579">
        <v>86854904.136000007</v>
      </c>
      <c r="H8579">
        <v>18776827.244199999</v>
      </c>
      <c r="I8579">
        <v>18572578.060800001</v>
      </c>
      <c r="J8579">
        <v>1890402.3814999999</v>
      </c>
      <c r="K8579">
        <v>1431766.3463999999</v>
      </c>
      <c r="L8579">
        <v>3977819.18</v>
      </c>
      <c r="M8579">
        <v>925715.22</v>
      </c>
      <c r="N8579">
        <v>1826163.0419999999</v>
      </c>
      <c r="O8579">
        <v>1809122.4580000001</v>
      </c>
    </row>
    <row r="8580" spans="1:15" hidden="1">
      <c r="A8580" s="110" t="s">
        <v>36</v>
      </c>
      <c r="B8580" s="110" t="s">
        <v>131</v>
      </c>
      <c r="C8580" s="110" t="s">
        <v>132</v>
      </c>
      <c r="D8580" s="110" t="s">
        <v>7</v>
      </c>
      <c r="E8580" s="110" t="s">
        <v>112</v>
      </c>
      <c r="F8580">
        <v>5.6252000000000004</v>
      </c>
      <c r="G8580">
        <v>794855.94799999997</v>
      </c>
      <c r="H8580">
        <v>203464.91080000001</v>
      </c>
      <c r="I8580">
        <v>201250.82879999999</v>
      </c>
      <c r="J8580">
        <v>732.096</v>
      </c>
      <c r="K8580">
        <v>15513.9408</v>
      </c>
      <c r="L8580">
        <v>43104.12</v>
      </c>
      <c r="M8580">
        <v>10031.06</v>
      </c>
      <c r="N8580">
        <v>19788.076000000001</v>
      </c>
      <c r="O8580">
        <v>19603.166000000001</v>
      </c>
    </row>
    <row r="8581" spans="1:15" hidden="1">
      <c r="A8581" s="110" t="s">
        <v>36</v>
      </c>
      <c r="B8581" s="110" t="s">
        <v>131</v>
      </c>
      <c r="C8581" s="110" t="s">
        <v>132</v>
      </c>
      <c r="D8581" s="110" t="s">
        <v>7</v>
      </c>
      <c r="E8581" s="110" t="s">
        <v>112</v>
      </c>
      <c r="F8581">
        <v>37.769199999999998</v>
      </c>
      <c r="G8581">
        <v>5336889.9368000003</v>
      </c>
      <c r="H8581">
        <v>1344326.2204</v>
      </c>
      <c r="I8581">
        <v>1359349.5552000001</v>
      </c>
      <c r="J8581">
        <v>126788.08930000001</v>
      </c>
      <c r="K8581">
        <v>99391.7736</v>
      </c>
      <c r="L8581">
        <v>279733.98</v>
      </c>
      <c r="M8581">
        <v>67512.240000000005</v>
      </c>
      <c r="N8581">
        <v>1603.7560000000001</v>
      </c>
      <c r="O8581">
        <v>131623.448</v>
      </c>
    </row>
    <row r="8582" spans="1:15">
      <c r="A8582" s="110" t="s">
        <v>36</v>
      </c>
      <c r="B8582" s="110" t="s">
        <v>131</v>
      </c>
      <c r="C8582" s="110" t="s">
        <v>132</v>
      </c>
      <c r="D8582" s="110" t="s">
        <v>9</v>
      </c>
      <c r="E8582" s="110" t="s">
        <v>112</v>
      </c>
      <c r="F8582">
        <v>11832.206399999999</v>
      </c>
      <c r="G8582">
        <v>1671827052.6619</v>
      </c>
      <c r="H8582">
        <v>403589512.25639999</v>
      </c>
      <c r="I8582">
        <v>253082801.2992</v>
      </c>
      <c r="J8582">
        <v>41065153.920000002</v>
      </c>
      <c r="K8582">
        <v>38416315.759199999</v>
      </c>
      <c r="L8582">
        <v>96103834.359999999</v>
      </c>
      <c r="M8582">
        <v>22811122.440000001</v>
      </c>
      <c r="N8582">
        <v>1647919.7239999999</v>
      </c>
      <c r="O8582">
        <v>41234552.964000002</v>
      </c>
    </row>
    <row r="8583" spans="1:15">
      <c r="A8583" s="110" t="s">
        <v>36</v>
      </c>
      <c r="B8583" s="110" t="s">
        <v>131</v>
      </c>
      <c r="C8583" s="110" t="s">
        <v>132</v>
      </c>
      <c r="D8583" s="110" t="s">
        <v>9</v>
      </c>
      <c r="E8583" s="110" t="s">
        <v>112</v>
      </c>
      <c r="F8583">
        <v>1755.0624</v>
      </c>
      <c r="G8583">
        <v>247977680.67070001</v>
      </c>
      <c r="H8583">
        <v>60753201.621399999</v>
      </c>
      <c r="I8583">
        <v>38119805.759999998</v>
      </c>
      <c r="J8583">
        <v>6065692.5373</v>
      </c>
      <c r="K8583">
        <v>5333164.6752000004</v>
      </c>
      <c r="L8583">
        <v>15592520.58</v>
      </c>
      <c r="M8583">
        <v>3653161.5</v>
      </c>
      <c r="N8583">
        <v>177862.674</v>
      </c>
      <c r="O8583">
        <v>6116290.6200000001</v>
      </c>
    </row>
    <row r="8584" spans="1:15">
      <c r="A8584" s="110" t="s">
        <v>36</v>
      </c>
      <c r="B8584" s="110" t="s">
        <v>131</v>
      </c>
      <c r="C8584" s="110" t="s">
        <v>132</v>
      </c>
      <c r="D8584" s="110" t="s">
        <v>9</v>
      </c>
      <c r="E8584" s="110" t="s">
        <v>112</v>
      </c>
      <c r="F8584">
        <v>793.95680000000004</v>
      </c>
      <c r="G8584">
        <v>132836912.208</v>
      </c>
      <c r="H8584">
        <v>27105282.474599998</v>
      </c>
      <c r="I8584">
        <v>16972655.462400001</v>
      </c>
      <c r="J8584">
        <v>2779053.8173000002</v>
      </c>
      <c r="K8584">
        <v>2567342.8872000002</v>
      </c>
      <c r="L8584">
        <v>6448079.0199999996</v>
      </c>
      <c r="M8584">
        <v>1528771.92</v>
      </c>
      <c r="N8584">
        <v>110476.96</v>
      </c>
      <c r="O8584">
        <v>2766893.1179999998</v>
      </c>
    </row>
    <row r="8585" spans="1:15">
      <c r="A8585" s="110" t="s">
        <v>36</v>
      </c>
      <c r="B8585" s="110" t="s">
        <v>131</v>
      </c>
      <c r="C8585" s="110" t="s">
        <v>132</v>
      </c>
      <c r="D8585" s="110" t="s">
        <v>9</v>
      </c>
      <c r="E8585" s="110" t="s">
        <v>112</v>
      </c>
      <c r="F8585">
        <v>123.7544</v>
      </c>
      <c r="G8585">
        <v>20705348.664000001</v>
      </c>
      <c r="H8585">
        <v>4206900.8251999998</v>
      </c>
      <c r="I8585">
        <v>2683088.5440000002</v>
      </c>
      <c r="J8585">
        <v>442054.2316</v>
      </c>
      <c r="K8585">
        <v>399166.48800000001</v>
      </c>
      <c r="L8585">
        <v>1141313.72</v>
      </c>
      <c r="M8585">
        <v>272133.40000000002</v>
      </c>
      <c r="N8585">
        <v>10603.01</v>
      </c>
      <c r="O8585">
        <v>431276.86800000002</v>
      </c>
    </row>
    <row r="8586" spans="1:15">
      <c r="A8586" s="110" t="s">
        <v>36</v>
      </c>
      <c r="B8586" s="110" t="s">
        <v>131</v>
      </c>
      <c r="C8586" s="110" t="s">
        <v>132</v>
      </c>
      <c r="D8586" s="110" t="s">
        <v>9</v>
      </c>
      <c r="E8586" s="110" t="s">
        <v>112</v>
      </c>
      <c r="F8586">
        <v>140.63</v>
      </c>
      <c r="G8586">
        <v>20503474.298999999</v>
      </c>
      <c r="H8586">
        <v>4801037.5816000002</v>
      </c>
      <c r="I8586">
        <v>3006288.4608</v>
      </c>
      <c r="J8586">
        <v>490524.2072</v>
      </c>
      <c r="K8586">
        <v>454740.54479999997</v>
      </c>
      <c r="L8586">
        <v>1142117.32</v>
      </c>
      <c r="M8586">
        <v>270784.5</v>
      </c>
      <c r="N8586">
        <v>19571.596000000001</v>
      </c>
      <c r="O8586">
        <v>490088.17</v>
      </c>
    </row>
    <row r="8587" spans="1:15">
      <c r="A8587" s="110" t="s">
        <v>36</v>
      </c>
      <c r="B8587" s="110" t="s">
        <v>131</v>
      </c>
      <c r="C8587" s="110" t="s">
        <v>132</v>
      </c>
      <c r="D8587" s="110" t="s">
        <v>9</v>
      </c>
      <c r="E8587" s="110" t="s">
        <v>112</v>
      </c>
      <c r="F8587">
        <v>32.143999999999998</v>
      </c>
      <c r="G8587">
        <v>4650310.2492000004</v>
      </c>
      <c r="H8587">
        <v>1139358.0035999999</v>
      </c>
      <c r="I8587">
        <v>699842.84160000004</v>
      </c>
      <c r="J8587">
        <v>122758.45389999999</v>
      </c>
      <c r="K8587">
        <v>89674.970400000006</v>
      </c>
      <c r="L8587">
        <v>271084.62</v>
      </c>
      <c r="M8587">
        <v>61872.28</v>
      </c>
      <c r="N8587">
        <v>3927.308</v>
      </c>
      <c r="O8587">
        <v>112019.38</v>
      </c>
    </row>
    <row r="8588" spans="1:15" hidden="1">
      <c r="A8588" s="110" t="s">
        <v>36</v>
      </c>
      <c r="B8588" s="110" t="s">
        <v>131</v>
      </c>
      <c r="C8588" s="110" t="s">
        <v>132</v>
      </c>
      <c r="D8588" s="110" t="s">
        <v>12</v>
      </c>
      <c r="E8588" s="110" t="s">
        <v>112</v>
      </c>
      <c r="F8588">
        <v>7232.4</v>
      </c>
      <c r="G8588">
        <v>533712065.04000002</v>
      </c>
      <c r="H8588">
        <v>183119164.21439999</v>
      </c>
      <c r="I8588">
        <v>20190289.8048</v>
      </c>
      <c r="J8588">
        <v>25024381.177299999</v>
      </c>
      <c r="K8588">
        <v>49454265.895199999</v>
      </c>
      <c r="L8588">
        <v>122883436.18000001</v>
      </c>
      <c r="M8588">
        <v>15133929.02</v>
      </c>
      <c r="N8588">
        <v>746651.24600000004</v>
      </c>
      <c r="O8588">
        <v>56906465.615999997</v>
      </c>
    </row>
    <row r="8589" spans="1:15">
      <c r="A8589" s="110" t="s">
        <v>36</v>
      </c>
      <c r="B8589" s="110" t="s">
        <v>131</v>
      </c>
      <c r="C8589" s="110" t="s">
        <v>132</v>
      </c>
      <c r="D8589" s="110" t="s">
        <v>9</v>
      </c>
      <c r="E8589" s="110" t="s">
        <v>112</v>
      </c>
      <c r="F8589">
        <v>4920.4427999999998</v>
      </c>
      <c r="G8589">
        <v>708521621.20739996</v>
      </c>
      <c r="H8589">
        <v>64581601.016400002</v>
      </c>
      <c r="I8589">
        <v>155942563.7568</v>
      </c>
      <c r="J8589">
        <v>16704311.4947</v>
      </c>
      <c r="K8589">
        <v>23675842.943999998</v>
      </c>
      <c r="L8589">
        <v>59765065.32</v>
      </c>
      <c r="M8589">
        <v>14048571.279999999</v>
      </c>
      <c r="N8589">
        <v>703529.33200000005</v>
      </c>
      <c r="O8589">
        <v>17147457.469999999</v>
      </c>
    </row>
    <row r="8590" spans="1:15">
      <c r="A8590" s="110" t="s">
        <v>36</v>
      </c>
      <c r="B8590" s="110" t="s">
        <v>131</v>
      </c>
      <c r="C8590" s="110" t="s">
        <v>132</v>
      </c>
      <c r="D8590" s="110" t="s">
        <v>9</v>
      </c>
      <c r="E8590" s="110" t="s">
        <v>112</v>
      </c>
      <c r="F8590">
        <v>36.965600000000002</v>
      </c>
      <c r="G8590">
        <v>6687908.7659999998</v>
      </c>
      <c r="H8590">
        <v>1357526.6788000001</v>
      </c>
      <c r="I8590">
        <v>787156.70400000003</v>
      </c>
      <c r="J8590">
        <v>123562.64079999999</v>
      </c>
      <c r="K8590">
        <v>119512.6056</v>
      </c>
      <c r="L8590">
        <v>301679.64</v>
      </c>
      <c r="M8590">
        <v>70911.14</v>
      </c>
      <c r="N8590">
        <v>3552.076</v>
      </c>
      <c r="O8590">
        <v>128822.738</v>
      </c>
    </row>
    <row r="8591" spans="1:15">
      <c r="A8591" s="110" t="s">
        <v>36</v>
      </c>
      <c r="B8591" s="110" t="s">
        <v>131</v>
      </c>
      <c r="C8591" s="110" t="s">
        <v>132</v>
      </c>
      <c r="D8591" s="110" t="s">
        <v>9</v>
      </c>
      <c r="E8591" s="110" t="s">
        <v>112</v>
      </c>
      <c r="F8591">
        <v>33.751199999999997</v>
      </c>
      <c r="G8591">
        <v>6106351.4819999998</v>
      </c>
      <c r="H8591">
        <v>953174.74860000005</v>
      </c>
      <c r="I8591">
        <v>895631.28960000002</v>
      </c>
      <c r="J8591">
        <v>123807.5015</v>
      </c>
      <c r="K8591">
        <v>147060.07920000001</v>
      </c>
      <c r="L8591">
        <v>392958.76</v>
      </c>
      <c r="M8591">
        <v>189705.36</v>
      </c>
      <c r="N8591">
        <v>1852.7080000000001</v>
      </c>
      <c r="O8591">
        <v>117621.702</v>
      </c>
    </row>
    <row r="8592" spans="1:15">
      <c r="A8592" s="110" t="s">
        <v>36</v>
      </c>
      <c r="B8592" s="110" t="s">
        <v>131</v>
      </c>
      <c r="C8592" s="110" t="s">
        <v>132</v>
      </c>
      <c r="D8592" s="110" t="s">
        <v>9</v>
      </c>
      <c r="E8592" s="110" t="s">
        <v>112</v>
      </c>
      <c r="F8592">
        <v>147.86240000000001</v>
      </c>
      <c r="G8592">
        <v>21849051.470400002</v>
      </c>
      <c r="H8592">
        <v>6292729.9462000001</v>
      </c>
      <c r="I8592">
        <v>2635262.9951999998</v>
      </c>
      <c r="J8592">
        <v>480042.43199999997</v>
      </c>
      <c r="K8592">
        <v>400096.36800000002</v>
      </c>
      <c r="L8592">
        <v>1009966.94</v>
      </c>
      <c r="M8592">
        <v>237404.76</v>
      </c>
      <c r="N8592">
        <v>11888.36</v>
      </c>
      <c r="O8592">
        <v>515291.85399999999</v>
      </c>
    </row>
    <row r="8593" spans="1:15">
      <c r="A8593" s="110" t="s">
        <v>36</v>
      </c>
      <c r="B8593" s="110" t="s">
        <v>131</v>
      </c>
      <c r="C8593" s="110" t="s">
        <v>132</v>
      </c>
      <c r="D8593" s="110" t="s">
        <v>9</v>
      </c>
      <c r="E8593" s="110" t="s">
        <v>112</v>
      </c>
      <c r="F8593">
        <v>1.6072</v>
      </c>
      <c r="G8593">
        <v>238669.2</v>
      </c>
      <c r="H8593">
        <v>60325.522199999999</v>
      </c>
      <c r="I8593">
        <v>34447.084799999997</v>
      </c>
      <c r="J8593">
        <v>91.978099999999998</v>
      </c>
      <c r="K8593">
        <v>5656.3271999999997</v>
      </c>
      <c r="L8593">
        <v>15113.42</v>
      </c>
      <c r="M8593">
        <v>7296.36</v>
      </c>
      <c r="N8593">
        <v>71.257999999999996</v>
      </c>
      <c r="O8593">
        <v>5600.518</v>
      </c>
    </row>
    <row r="8594" spans="1:15" hidden="1">
      <c r="A8594" s="110" t="s">
        <v>36</v>
      </c>
      <c r="B8594" s="110" t="s">
        <v>131</v>
      </c>
      <c r="C8594" s="110" t="s">
        <v>132</v>
      </c>
      <c r="D8594" s="110" t="s">
        <v>7</v>
      </c>
      <c r="E8594" s="110" t="s">
        <v>113</v>
      </c>
      <c r="F8594">
        <v>4178.72</v>
      </c>
      <c r="G8594">
        <v>669397096.36800003</v>
      </c>
      <c r="H8594">
        <v>173201164.9206</v>
      </c>
      <c r="I8594">
        <v>158400064.39680001</v>
      </c>
      <c r="J8594">
        <v>5071598.1474000001</v>
      </c>
      <c r="K8594">
        <v>16364326.687200001</v>
      </c>
      <c r="L8594">
        <v>49863357.859999999</v>
      </c>
      <c r="M8594">
        <v>12756103.68</v>
      </c>
      <c r="N8594">
        <v>14207174.696</v>
      </c>
      <c r="O8594">
        <v>14976689.838</v>
      </c>
    </row>
    <row r="8595" spans="1:15" hidden="1">
      <c r="A8595" s="110" t="s">
        <v>36</v>
      </c>
      <c r="B8595" s="110" t="s">
        <v>131</v>
      </c>
      <c r="C8595" s="110" t="s">
        <v>132</v>
      </c>
      <c r="D8595" s="110" t="s">
        <v>7</v>
      </c>
      <c r="E8595" s="110" t="s">
        <v>113</v>
      </c>
      <c r="F8595">
        <v>167.14879999999999</v>
      </c>
      <c r="G8595">
        <v>26775883.854699999</v>
      </c>
      <c r="H8595">
        <v>7107688.0367999999</v>
      </c>
      <c r="I8595">
        <v>6076661.2992000002</v>
      </c>
      <c r="J8595">
        <v>184250.78909999999</v>
      </c>
      <c r="K8595">
        <v>863539.70400000003</v>
      </c>
      <c r="L8595">
        <v>2458003.2999999998</v>
      </c>
      <c r="M8595">
        <v>349037.1</v>
      </c>
      <c r="N8595">
        <v>31860.444</v>
      </c>
      <c r="O8595">
        <v>599067.81000000006</v>
      </c>
    </row>
    <row r="8596" spans="1:15" hidden="1">
      <c r="A8596" s="110" t="s">
        <v>36</v>
      </c>
      <c r="B8596" s="110" t="s">
        <v>131</v>
      </c>
      <c r="C8596" s="110" t="s">
        <v>132</v>
      </c>
      <c r="D8596" s="110" t="s">
        <v>7</v>
      </c>
      <c r="E8596" s="110" t="s">
        <v>113</v>
      </c>
      <c r="F8596">
        <v>8708.6131999999998</v>
      </c>
      <c r="G8596">
        <v>1395049294.8731</v>
      </c>
      <c r="H8596">
        <v>365113733.0492</v>
      </c>
      <c r="I8596">
        <v>349072109.14560002</v>
      </c>
      <c r="J8596">
        <v>10596500.4429</v>
      </c>
      <c r="K8596">
        <v>31516116.422400001</v>
      </c>
      <c r="L8596">
        <v>79169316.540000007</v>
      </c>
      <c r="M8596">
        <v>15378508.779999999</v>
      </c>
      <c r="N8596">
        <v>10758682.572000001</v>
      </c>
      <c r="O8596">
        <v>31211998.004000001</v>
      </c>
    </row>
    <row r="8597" spans="1:15" hidden="1">
      <c r="A8597" s="110" t="s">
        <v>36</v>
      </c>
      <c r="B8597" s="110" t="s">
        <v>131</v>
      </c>
      <c r="C8597" s="110" t="s">
        <v>132</v>
      </c>
      <c r="D8597" s="110" t="s">
        <v>7</v>
      </c>
      <c r="E8597" s="110" t="s">
        <v>113</v>
      </c>
      <c r="F8597">
        <v>27.322399999999998</v>
      </c>
      <c r="G8597">
        <v>5295910.4352000002</v>
      </c>
      <c r="H8597">
        <v>1164642.9742000001</v>
      </c>
      <c r="I8597">
        <v>992578.11840000004</v>
      </c>
      <c r="J8597">
        <v>32501.830699999999</v>
      </c>
      <c r="K8597">
        <v>136275.24239999999</v>
      </c>
      <c r="L8597">
        <v>385952.68</v>
      </c>
      <c r="M8597">
        <v>89711.28</v>
      </c>
      <c r="N8597">
        <v>68598.903999999995</v>
      </c>
      <c r="O8597">
        <v>97924.728000000003</v>
      </c>
    </row>
    <row r="8598" spans="1:15" hidden="1">
      <c r="A8598" s="110" t="s">
        <v>36</v>
      </c>
      <c r="B8598" s="110" t="s">
        <v>131</v>
      </c>
      <c r="C8598" s="110" t="s">
        <v>132</v>
      </c>
      <c r="D8598" s="110" t="s">
        <v>7</v>
      </c>
      <c r="E8598" s="110" t="s">
        <v>113</v>
      </c>
      <c r="F8598">
        <v>376.88839999999999</v>
      </c>
      <c r="G8598">
        <v>73187233.950599998</v>
      </c>
      <c r="H8598">
        <v>15784539.6028</v>
      </c>
      <c r="I8598">
        <v>15120636.7872</v>
      </c>
      <c r="J8598">
        <v>464161.29350000003</v>
      </c>
      <c r="K8598">
        <v>1361300.9256</v>
      </c>
      <c r="L8598">
        <v>3417658.32</v>
      </c>
      <c r="M8598">
        <v>533187.78</v>
      </c>
      <c r="N8598">
        <v>190376.12</v>
      </c>
      <c r="O8598">
        <v>1350781.9820000001</v>
      </c>
    </row>
    <row r="8599" spans="1:15" hidden="1">
      <c r="A8599" s="110" t="s">
        <v>36</v>
      </c>
      <c r="B8599" s="110" t="s">
        <v>131</v>
      </c>
      <c r="C8599" s="110" t="s">
        <v>132</v>
      </c>
      <c r="D8599" s="110" t="s">
        <v>7</v>
      </c>
      <c r="E8599" s="110" t="s">
        <v>113</v>
      </c>
      <c r="F8599">
        <v>58.662799999999997</v>
      </c>
      <c r="G8599">
        <v>9381480.0321999993</v>
      </c>
      <c r="H8599">
        <v>2457787.5907999999</v>
      </c>
      <c r="I8599">
        <v>2352984.8832</v>
      </c>
      <c r="J8599">
        <v>87058.5196</v>
      </c>
      <c r="K8599">
        <v>212024.15280000001</v>
      </c>
      <c r="L8599">
        <v>532400.57999999996</v>
      </c>
      <c r="M8599">
        <v>81088.160000000003</v>
      </c>
      <c r="N8599">
        <v>25271.333999999999</v>
      </c>
      <c r="O8599">
        <v>210249.886</v>
      </c>
    </row>
    <row r="8600" spans="1:15" hidden="1">
      <c r="A8600" s="110" t="s">
        <v>36</v>
      </c>
      <c r="B8600" s="110" t="s">
        <v>131</v>
      </c>
      <c r="C8600" s="110" t="s">
        <v>132</v>
      </c>
      <c r="D8600" s="110" t="s">
        <v>7</v>
      </c>
      <c r="E8600" s="110" t="s">
        <v>113</v>
      </c>
      <c r="F8600">
        <v>1.6072</v>
      </c>
      <c r="G8600">
        <v>312258.87</v>
      </c>
      <c r="H8600">
        <v>67336.177800000005</v>
      </c>
      <c r="I8600">
        <v>64465.382400000002</v>
      </c>
      <c r="J8600">
        <v>116.83710000000001</v>
      </c>
      <c r="K8600">
        <v>5808.6504000000004</v>
      </c>
      <c r="L8600">
        <v>14586.16</v>
      </c>
      <c r="M8600">
        <v>2070.5</v>
      </c>
      <c r="N8600">
        <v>371.62400000000002</v>
      </c>
      <c r="O8600">
        <v>5760.1719999999996</v>
      </c>
    </row>
    <row r="8601" spans="1:15">
      <c r="A8601" s="110" t="s">
        <v>36</v>
      </c>
      <c r="B8601" s="110" t="s">
        <v>131</v>
      </c>
      <c r="C8601" s="110" t="s">
        <v>132</v>
      </c>
      <c r="D8601" s="110" t="s">
        <v>9</v>
      </c>
      <c r="E8601" s="110" t="s">
        <v>113</v>
      </c>
      <c r="F8601">
        <v>13068.9468</v>
      </c>
      <c r="G8601">
        <v>1976060042.3164001</v>
      </c>
      <c r="H8601">
        <v>534228356.27719998</v>
      </c>
      <c r="I8601">
        <v>275698942.36799997</v>
      </c>
      <c r="J8601">
        <v>16033648.168400001</v>
      </c>
      <c r="K8601">
        <v>58257901.252800003</v>
      </c>
      <c r="L8601">
        <v>280169491.83999997</v>
      </c>
      <c r="M8601">
        <v>31742632.960000001</v>
      </c>
      <c r="N8601">
        <v>38116752.982000001</v>
      </c>
      <c r="O8601">
        <v>46839597.200000003</v>
      </c>
    </row>
    <row r="8602" spans="1:15">
      <c r="A8602" s="110" t="s">
        <v>36</v>
      </c>
      <c r="B8602" s="110" t="s">
        <v>131</v>
      </c>
      <c r="C8602" s="110" t="s">
        <v>132</v>
      </c>
      <c r="D8602" s="110" t="s">
        <v>9</v>
      </c>
      <c r="E8602" s="110" t="s">
        <v>113</v>
      </c>
      <c r="F8602">
        <v>34621.498800000001</v>
      </c>
      <c r="G8602">
        <v>5234864096.6068001</v>
      </c>
      <c r="H8602">
        <v>1443402584.6489999</v>
      </c>
      <c r="I8602">
        <v>747350952.78719997</v>
      </c>
      <c r="J8602">
        <v>42472246.160800003</v>
      </c>
      <c r="K8602">
        <v>133179260.96160001</v>
      </c>
      <c r="L8602">
        <v>456445239.51999998</v>
      </c>
      <c r="M8602">
        <v>73832417.879999995</v>
      </c>
      <c r="N8602">
        <v>96258107.109999999</v>
      </c>
      <c r="O8602">
        <v>124084754.794</v>
      </c>
    </row>
    <row r="8603" spans="1:15">
      <c r="A8603" s="110" t="s">
        <v>36</v>
      </c>
      <c r="B8603" s="110" t="s">
        <v>131</v>
      </c>
      <c r="C8603" s="110" t="s">
        <v>132</v>
      </c>
      <c r="D8603" s="110" t="s">
        <v>9</v>
      </c>
      <c r="E8603" s="110" t="s">
        <v>113</v>
      </c>
      <c r="F8603">
        <v>36.161999999999999</v>
      </c>
      <c r="G8603">
        <v>7025824.5750000002</v>
      </c>
      <c r="H8603">
        <v>1478227.0379999999</v>
      </c>
      <c r="I8603">
        <v>762858.20160000003</v>
      </c>
      <c r="J8603">
        <v>53312.498500000002</v>
      </c>
      <c r="K8603">
        <v>161196.91200000001</v>
      </c>
      <c r="L8603">
        <v>775169.78</v>
      </c>
      <c r="M8603">
        <v>91173.34</v>
      </c>
      <c r="N8603">
        <v>122619.68399999999</v>
      </c>
      <c r="O8603">
        <v>129606.576</v>
      </c>
    </row>
    <row r="8604" spans="1:15">
      <c r="A8604" s="110" t="s">
        <v>36</v>
      </c>
      <c r="B8604" s="110" t="s">
        <v>131</v>
      </c>
      <c r="C8604" s="110" t="s">
        <v>132</v>
      </c>
      <c r="D8604" s="110" t="s">
        <v>9</v>
      </c>
      <c r="E8604" s="110" t="s">
        <v>113</v>
      </c>
      <c r="F8604">
        <v>604.30719999999997</v>
      </c>
      <c r="G8604">
        <v>117409335.12</v>
      </c>
      <c r="H8604">
        <v>25137489.1228</v>
      </c>
      <c r="I8604">
        <v>13047569.203199999</v>
      </c>
      <c r="J8604">
        <v>735694.33259999997</v>
      </c>
      <c r="K8604">
        <v>2267395.4808</v>
      </c>
      <c r="L8604">
        <v>8000212.7400000002</v>
      </c>
      <c r="M8604">
        <v>977641.72</v>
      </c>
      <c r="N8604">
        <v>1068386.5279999999</v>
      </c>
      <c r="O8604">
        <v>2165859.85</v>
      </c>
    </row>
    <row r="8605" spans="1:15">
      <c r="A8605" s="110" t="s">
        <v>36</v>
      </c>
      <c r="B8605" s="110" t="s">
        <v>131</v>
      </c>
      <c r="C8605" s="110" t="s">
        <v>132</v>
      </c>
      <c r="D8605" s="110" t="s">
        <v>9</v>
      </c>
      <c r="E8605" s="110" t="s">
        <v>113</v>
      </c>
      <c r="F8605">
        <v>166.34520000000001</v>
      </c>
      <c r="G8605">
        <v>25689103.6525</v>
      </c>
      <c r="H8605">
        <v>6918817.9205999998</v>
      </c>
      <c r="I8605">
        <v>3593545.1712000002</v>
      </c>
      <c r="J8605">
        <v>219853.77350000001</v>
      </c>
      <c r="K8605">
        <v>624492.35279999999</v>
      </c>
      <c r="L8605">
        <v>2213230.02</v>
      </c>
      <c r="M8605">
        <v>239358.82</v>
      </c>
      <c r="N8605">
        <v>227745.98</v>
      </c>
      <c r="O8605">
        <v>596187.72400000005</v>
      </c>
    </row>
    <row r="8606" spans="1:15" hidden="1">
      <c r="A8606" s="110" t="s">
        <v>36</v>
      </c>
      <c r="B8606" s="110" t="s">
        <v>131</v>
      </c>
      <c r="C8606" s="110" t="s">
        <v>132</v>
      </c>
      <c r="D8606" s="110" t="s">
        <v>12</v>
      </c>
      <c r="E8606" s="110" t="s">
        <v>113</v>
      </c>
      <c r="F8606">
        <v>28351.008000000002</v>
      </c>
      <c r="G8606">
        <v>2041349123.7216001</v>
      </c>
      <c r="H8606">
        <v>852511640.09560001</v>
      </c>
      <c r="I8606">
        <v>71282193.542400002</v>
      </c>
      <c r="J8606">
        <v>36288092.038699999</v>
      </c>
      <c r="K8606">
        <v>172212980.73120001</v>
      </c>
      <c r="L8606">
        <v>521615294.66000003</v>
      </c>
      <c r="M8606">
        <v>55218313.740000002</v>
      </c>
      <c r="N8606">
        <v>44448968.872000001</v>
      </c>
      <c r="O8606">
        <v>154962315.55199999</v>
      </c>
    </row>
    <row r="8607" spans="1:15" hidden="1">
      <c r="A8607" s="110" t="s">
        <v>36</v>
      </c>
      <c r="B8607" s="110" t="s">
        <v>131</v>
      </c>
      <c r="C8607" s="110" t="s">
        <v>132</v>
      </c>
      <c r="D8607" s="110" t="s">
        <v>12</v>
      </c>
      <c r="E8607" s="110" t="s">
        <v>113</v>
      </c>
      <c r="F8607">
        <v>126.1652</v>
      </c>
      <c r="G8607">
        <v>9579672.5270000007</v>
      </c>
      <c r="H8607">
        <v>3791658.2782000001</v>
      </c>
      <c r="I8607">
        <v>317207.75040000002</v>
      </c>
      <c r="J8607">
        <v>169853.7297</v>
      </c>
      <c r="K8607">
        <v>766099.79280000005</v>
      </c>
      <c r="L8607">
        <v>2322686.08</v>
      </c>
      <c r="M8607">
        <v>231601.62</v>
      </c>
      <c r="N8607">
        <v>118471.386</v>
      </c>
      <c r="O8607">
        <v>689598.84400000004</v>
      </c>
    </row>
    <row r="8608" spans="1:15" hidden="1">
      <c r="A8608" s="110" t="s">
        <v>36</v>
      </c>
      <c r="B8608" s="110" t="s">
        <v>131</v>
      </c>
      <c r="C8608" s="110" t="s">
        <v>132</v>
      </c>
      <c r="D8608" s="110" t="s">
        <v>7</v>
      </c>
      <c r="E8608" s="110" t="s">
        <v>113</v>
      </c>
      <c r="F8608">
        <v>18052.070400000001</v>
      </c>
      <c r="G8608">
        <v>2469490736.9933</v>
      </c>
      <c r="H8608">
        <v>630679996.76960003</v>
      </c>
      <c r="I8608">
        <v>651493973.2608</v>
      </c>
      <c r="J8608">
        <v>23198983.700199999</v>
      </c>
      <c r="K8608">
        <v>73445635.720799997</v>
      </c>
      <c r="L8608">
        <v>197252413.68000001</v>
      </c>
      <c r="M8608">
        <v>32822923.920000002</v>
      </c>
      <c r="N8608">
        <v>2203644.63</v>
      </c>
      <c r="O8608">
        <v>64699300.027999997</v>
      </c>
    </row>
    <row r="8609" spans="1:15" hidden="1">
      <c r="A8609" s="110" t="s">
        <v>36</v>
      </c>
      <c r="B8609" s="110" t="s">
        <v>131</v>
      </c>
      <c r="C8609" s="110" t="s">
        <v>132</v>
      </c>
      <c r="D8609" s="110" t="s">
        <v>7</v>
      </c>
      <c r="E8609" s="110" t="s">
        <v>113</v>
      </c>
      <c r="F8609">
        <v>4318.5464000000002</v>
      </c>
      <c r="G8609">
        <v>590769374.1365</v>
      </c>
      <c r="H8609">
        <v>48256854.368000001</v>
      </c>
      <c r="I8609">
        <v>254516069.7216</v>
      </c>
      <c r="J8609">
        <v>5548299.5367999999</v>
      </c>
      <c r="K8609">
        <v>23952408.7392</v>
      </c>
      <c r="L8609">
        <v>55583555.68</v>
      </c>
      <c r="M8609">
        <v>9016601.9199999999</v>
      </c>
      <c r="N8609">
        <v>481469.56</v>
      </c>
      <c r="O8609">
        <v>15477832.92</v>
      </c>
    </row>
    <row r="8610" spans="1:15" hidden="1">
      <c r="A8610" s="110" t="s">
        <v>36</v>
      </c>
      <c r="B8610" s="110" t="s">
        <v>131</v>
      </c>
      <c r="C8610" s="110" t="s">
        <v>132</v>
      </c>
      <c r="D8610" s="110" t="s">
        <v>7</v>
      </c>
      <c r="E8610" s="110" t="s">
        <v>113</v>
      </c>
      <c r="F8610">
        <v>177.59559999999999</v>
      </c>
      <c r="G8610">
        <v>29713519.835999999</v>
      </c>
      <c r="H8610">
        <v>6204627.4652000004</v>
      </c>
      <c r="I8610">
        <v>6409376.8896000003</v>
      </c>
      <c r="J8610">
        <v>238763.97469999999</v>
      </c>
      <c r="K8610">
        <v>722549.52720000001</v>
      </c>
      <c r="L8610">
        <v>1940541.48</v>
      </c>
      <c r="M8610">
        <v>322998</v>
      </c>
      <c r="N8610">
        <v>23976.062000000002</v>
      </c>
      <c r="O8610">
        <v>636509.82999999996</v>
      </c>
    </row>
    <row r="8611" spans="1:15" hidden="1">
      <c r="A8611" s="110" t="s">
        <v>36</v>
      </c>
      <c r="B8611" s="110" t="s">
        <v>131</v>
      </c>
      <c r="C8611" s="110" t="s">
        <v>132</v>
      </c>
      <c r="D8611" s="110" t="s">
        <v>7</v>
      </c>
      <c r="E8611" s="110" t="s">
        <v>113</v>
      </c>
      <c r="F8611">
        <v>60.27</v>
      </c>
      <c r="G8611">
        <v>10083773.699999999</v>
      </c>
      <c r="H8611">
        <v>984409.3112</v>
      </c>
      <c r="I8611">
        <v>3310819.1423999998</v>
      </c>
      <c r="J8611">
        <v>68258.940600000002</v>
      </c>
      <c r="K8611">
        <v>309886.4952</v>
      </c>
      <c r="L8611">
        <v>726160.02</v>
      </c>
      <c r="M8611">
        <v>127285.32</v>
      </c>
      <c r="N8611">
        <v>6431.26</v>
      </c>
      <c r="O8611">
        <v>216010.96</v>
      </c>
    </row>
    <row r="8612" spans="1:15" hidden="1">
      <c r="A8612" s="110" t="s">
        <v>36</v>
      </c>
      <c r="B8612" s="110" t="s">
        <v>131</v>
      </c>
      <c r="C8612" s="110" t="s">
        <v>132</v>
      </c>
      <c r="D8612" s="110" t="s">
        <v>7</v>
      </c>
      <c r="E8612" s="110" t="s">
        <v>113</v>
      </c>
      <c r="F8612">
        <v>143.04079999999999</v>
      </c>
      <c r="G8612">
        <v>18420106.985300001</v>
      </c>
      <c r="H8612">
        <v>4997358.2095999997</v>
      </c>
      <c r="I8612">
        <v>5162300.9472000003</v>
      </c>
      <c r="J8612">
        <v>197632.36040000001</v>
      </c>
      <c r="K8612">
        <v>581970.26879999996</v>
      </c>
      <c r="L8612">
        <v>1563002.82</v>
      </c>
      <c r="M8612">
        <v>260008.06</v>
      </c>
      <c r="N8612">
        <v>15526.126</v>
      </c>
      <c r="O8612">
        <v>512663.42599999998</v>
      </c>
    </row>
    <row r="8613" spans="1:15" hidden="1">
      <c r="A8613" s="110" t="s">
        <v>36</v>
      </c>
      <c r="B8613" s="110" t="s">
        <v>131</v>
      </c>
      <c r="C8613" s="110" t="s">
        <v>132</v>
      </c>
      <c r="D8613" s="110" t="s">
        <v>7</v>
      </c>
      <c r="E8613" s="110" t="s">
        <v>113</v>
      </c>
      <c r="F8613">
        <v>23.304400000000001</v>
      </c>
      <c r="G8613">
        <v>3128078.0915999999</v>
      </c>
      <c r="H8613">
        <v>188147.09760000001</v>
      </c>
      <c r="I8613">
        <v>1429524.4992</v>
      </c>
      <c r="J8613">
        <v>32082.9575</v>
      </c>
      <c r="K8613">
        <v>134923.8168</v>
      </c>
      <c r="L8613">
        <v>311470.44</v>
      </c>
      <c r="M8613">
        <v>48318.5</v>
      </c>
      <c r="N8613">
        <v>2665.41</v>
      </c>
      <c r="O8613">
        <v>83523.395999999993</v>
      </c>
    </row>
    <row r="8614" spans="1:15" hidden="1">
      <c r="A8614" s="110" t="s">
        <v>36</v>
      </c>
      <c r="B8614" s="110" t="s">
        <v>131</v>
      </c>
      <c r="C8614" s="110" t="s">
        <v>132</v>
      </c>
      <c r="D8614" s="110" t="s">
        <v>7</v>
      </c>
      <c r="E8614" s="110" t="s">
        <v>113</v>
      </c>
      <c r="F8614">
        <v>5.6252000000000004</v>
      </c>
      <c r="G8614">
        <v>941152.21200000006</v>
      </c>
      <c r="H8614">
        <v>196525.04579999999</v>
      </c>
      <c r="I8614">
        <v>203012.58240000001</v>
      </c>
      <c r="J8614">
        <v>5089.8694999999998</v>
      </c>
      <c r="K8614">
        <v>22885.675200000001</v>
      </c>
      <c r="L8614">
        <v>61467.199999999997</v>
      </c>
      <c r="M8614">
        <v>10225.4</v>
      </c>
      <c r="N8614">
        <v>609.75199999999995</v>
      </c>
      <c r="O8614">
        <v>20161.504000000001</v>
      </c>
    </row>
    <row r="8615" spans="1:15">
      <c r="A8615" s="110" t="s">
        <v>36</v>
      </c>
      <c r="B8615" s="110" t="s">
        <v>131</v>
      </c>
      <c r="C8615" s="110" t="s">
        <v>132</v>
      </c>
      <c r="D8615" s="110" t="s">
        <v>9</v>
      </c>
      <c r="E8615" s="110" t="s">
        <v>113</v>
      </c>
      <c r="F8615">
        <v>2402.7640000000001</v>
      </c>
      <c r="G8615">
        <v>339493253.2992</v>
      </c>
      <c r="H8615">
        <v>84810286.993200004</v>
      </c>
      <c r="I8615">
        <v>48620278.368000001</v>
      </c>
      <c r="J8615">
        <v>3017001.1756000002</v>
      </c>
      <c r="K8615">
        <v>8115010.5096000005</v>
      </c>
      <c r="L8615">
        <v>23593679.600000001</v>
      </c>
      <c r="M8615">
        <v>4431444</v>
      </c>
      <c r="N8615">
        <v>11160473.961999999</v>
      </c>
      <c r="O8615">
        <v>8611596.9499999993</v>
      </c>
    </row>
    <row r="8616" spans="1:15">
      <c r="A8616" s="110" t="s">
        <v>36</v>
      </c>
      <c r="B8616" s="110" t="s">
        <v>131</v>
      </c>
      <c r="C8616" s="110" t="s">
        <v>132</v>
      </c>
      <c r="D8616" s="110" t="s">
        <v>9</v>
      </c>
      <c r="E8616" s="110" t="s">
        <v>113</v>
      </c>
      <c r="F8616">
        <v>3965.7660000000001</v>
      </c>
      <c r="G8616">
        <v>560334182.28480005</v>
      </c>
      <c r="H8616">
        <v>134812073.97319999</v>
      </c>
      <c r="I8616">
        <v>85980817.920000002</v>
      </c>
      <c r="J8616">
        <v>5000127.4307000004</v>
      </c>
      <c r="K8616">
        <v>12791438.136</v>
      </c>
      <c r="L8616">
        <v>36573873.700000003</v>
      </c>
      <c r="M8616">
        <v>9465609.3200000003</v>
      </c>
      <c r="N8616">
        <v>15144828.050000001</v>
      </c>
      <c r="O8616">
        <v>14213454.42</v>
      </c>
    </row>
    <row r="8617" spans="1:15">
      <c r="A8617" s="110" t="s">
        <v>36</v>
      </c>
      <c r="B8617" s="110" t="s">
        <v>131</v>
      </c>
      <c r="C8617" s="110" t="s">
        <v>132</v>
      </c>
      <c r="D8617" s="110" t="s">
        <v>9</v>
      </c>
      <c r="E8617" s="110" t="s">
        <v>113</v>
      </c>
      <c r="F8617">
        <v>126.1652</v>
      </c>
      <c r="G8617">
        <v>21108699.612</v>
      </c>
      <c r="H8617">
        <v>4453250.5224000001</v>
      </c>
      <c r="I8617">
        <v>2552973.0432000002</v>
      </c>
      <c r="J8617">
        <v>154462.3124</v>
      </c>
      <c r="K8617">
        <v>426102.01199999999</v>
      </c>
      <c r="L8617">
        <v>1238862.56</v>
      </c>
      <c r="M8617">
        <v>227745.16</v>
      </c>
      <c r="N8617">
        <v>548955.39599999995</v>
      </c>
      <c r="O8617">
        <v>452179.81599999999</v>
      </c>
    </row>
    <row r="8618" spans="1:15">
      <c r="A8618" s="110" t="s">
        <v>36</v>
      </c>
      <c r="B8618" s="110" t="s">
        <v>131</v>
      </c>
      <c r="C8618" s="110" t="s">
        <v>132</v>
      </c>
      <c r="D8618" s="110" t="s">
        <v>9</v>
      </c>
      <c r="E8618" s="110" t="s">
        <v>113</v>
      </c>
      <c r="F8618">
        <v>208.93600000000001</v>
      </c>
      <c r="G8618">
        <v>34957082.159999996</v>
      </c>
      <c r="H8618">
        <v>7102558.5022</v>
      </c>
      <c r="I8618">
        <v>4529889.6575999996</v>
      </c>
      <c r="J8618">
        <v>267091.98820000002</v>
      </c>
      <c r="K8618">
        <v>673915.91760000004</v>
      </c>
      <c r="L8618">
        <v>1926892.58</v>
      </c>
      <c r="M8618">
        <v>499054.46</v>
      </c>
      <c r="N8618">
        <v>797985.87</v>
      </c>
      <c r="O8618">
        <v>748834.08600000001</v>
      </c>
    </row>
    <row r="8619" spans="1:15">
      <c r="A8619" s="110" t="s">
        <v>36</v>
      </c>
      <c r="B8619" s="110" t="s">
        <v>131</v>
      </c>
      <c r="C8619" s="110" t="s">
        <v>132</v>
      </c>
      <c r="D8619" s="110" t="s">
        <v>9</v>
      </c>
      <c r="E8619" s="110" t="s">
        <v>113</v>
      </c>
      <c r="F8619">
        <v>205.7216</v>
      </c>
      <c r="G8619">
        <v>28857787.330699999</v>
      </c>
      <c r="H8619">
        <v>7261347.3858000003</v>
      </c>
      <c r="I8619">
        <v>4162806.4896</v>
      </c>
      <c r="J8619">
        <v>288227.06530000002</v>
      </c>
      <c r="K8619">
        <v>694798.36560000002</v>
      </c>
      <c r="L8619">
        <v>2020063.44</v>
      </c>
      <c r="M8619">
        <v>362212.04</v>
      </c>
      <c r="N8619">
        <v>826485.46200000006</v>
      </c>
      <c r="O8619">
        <v>737313.74199999997</v>
      </c>
    </row>
    <row r="8620" spans="1:15">
      <c r="A8620" s="110" t="s">
        <v>36</v>
      </c>
      <c r="B8620" s="110" t="s">
        <v>131</v>
      </c>
      <c r="C8620" s="110" t="s">
        <v>132</v>
      </c>
      <c r="D8620" s="110" t="s">
        <v>9</v>
      </c>
      <c r="E8620" s="110" t="s">
        <v>113</v>
      </c>
      <c r="F8620">
        <v>315.01119999999997</v>
      </c>
      <c r="G8620">
        <v>44207828.751199998</v>
      </c>
      <c r="H8620">
        <v>10708475.7678</v>
      </c>
      <c r="I8620">
        <v>6829685.0111999996</v>
      </c>
      <c r="J8620">
        <v>423825.1655</v>
      </c>
      <c r="K8620">
        <v>1016057.736</v>
      </c>
      <c r="L8620">
        <v>2905159.14</v>
      </c>
      <c r="M8620">
        <v>692703.2</v>
      </c>
      <c r="N8620">
        <v>1189371.7879999999</v>
      </c>
      <c r="O8620">
        <v>1129012.6540000001</v>
      </c>
    </row>
    <row r="8621" spans="1:15" hidden="1">
      <c r="A8621" s="110" t="s">
        <v>36</v>
      </c>
      <c r="B8621" s="110" t="s">
        <v>131</v>
      </c>
      <c r="C8621" s="110" t="s">
        <v>132</v>
      </c>
      <c r="D8621" s="110" t="s">
        <v>12</v>
      </c>
      <c r="E8621" s="110" t="s">
        <v>113</v>
      </c>
      <c r="F8621">
        <v>88934.411999999997</v>
      </c>
      <c r="G8621">
        <v>5762549692.7460003</v>
      </c>
      <c r="H8621">
        <v>2249533039.7049999</v>
      </c>
      <c r="I8621">
        <v>229430139.82080001</v>
      </c>
      <c r="J8621">
        <v>114575651.5907</v>
      </c>
      <c r="K8621">
        <v>528673080.74400002</v>
      </c>
      <c r="L8621">
        <v>1591584185.6800001</v>
      </c>
      <c r="M8621">
        <v>160001122.40000001</v>
      </c>
      <c r="N8621">
        <v>73312890.398000002</v>
      </c>
      <c r="O8621">
        <v>486102023.63800001</v>
      </c>
    </row>
    <row r="8622" spans="1:15" hidden="1">
      <c r="A8622" s="110" t="s">
        <v>36</v>
      </c>
      <c r="B8622" s="110" t="s">
        <v>131</v>
      </c>
      <c r="C8622" s="110" t="s">
        <v>132</v>
      </c>
      <c r="D8622" s="110" t="s">
        <v>12</v>
      </c>
      <c r="E8622" s="110" t="s">
        <v>113</v>
      </c>
      <c r="F8622">
        <v>653.32680000000005</v>
      </c>
      <c r="G8622">
        <v>44722789.3728</v>
      </c>
      <c r="H8622">
        <v>16524365.004799999</v>
      </c>
      <c r="I8622">
        <v>1685423.5392</v>
      </c>
      <c r="J8622">
        <v>903530.75870000001</v>
      </c>
      <c r="K8622">
        <v>3884639.2344</v>
      </c>
      <c r="L8622">
        <v>11695558.32</v>
      </c>
      <c r="M8622">
        <v>1174564.72</v>
      </c>
      <c r="N8622">
        <v>536153.31000000006</v>
      </c>
      <c r="O8622">
        <v>3570983.7239999999</v>
      </c>
    </row>
    <row r="8623" spans="1:15" hidden="1">
      <c r="A8623" s="110" t="s">
        <v>36</v>
      </c>
      <c r="B8623" s="110" t="s">
        <v>131</v>
      </c>
      <c r="C8623" s="110" t="s">
        <v>132</v>
      </c>
      <c r="D8623" s="110" t="s">
        <v>7</v>
      </c>
      <c r="E8623" s="110" t="s">
        <v>114</v>
      </c>
      <c r="F8623">
        <v>1587.9136000000001</v>
      </c>
      <c r="G8623">
        <v>254370896.6198</v>
      </c>
      <c r="H8623">
        <v>65916908.196199998</v>
      </c>
      <c r="I8623">
        <v>59605074.2016</v>
      </c>
      <c r="J8623">
        <v>4975681.1419000002</v>
      </c>
      <c r="K8623">
        <v>4002635.6927999998</v>
      </c>
      <c r="L8623">
        <v>16705286</v>
      </c>
      <c r="M8623">
        <v>2795303.74</v>
      </c>
      <c r="N8623">
        <v>37334.682000000001</v>
      </c>
      <c r="O8623">
        <v>6553743.4819999998</v>
      </c>
    </row>
    <row r="8624" spans="1:15" hidden="1">
      <c r="A8624" s="110" t="s">
        <v>36</v>
      </c>
      <c r="B8624" s="110" t="s">
        <v>131</v>
      </c>
      <c r="C8624" s="110" t="s">
        <v>132</v>
      </c>
      <c r="D8624" s="110" t="s">
        <v>7</v>
      </c>
      <c r="E8624" s="110" t="s">
        <v>114</v>
      </c>
      <c r="F8624">
        <v>66.698800000000006</v>
      </c>
      <c r="G8624">
        <v>12958743.105</v>
      </c>
      <c r="H8624">
        <v>2768776.2644000002</v>
      </c>
      <c r="I8624">
        <v>2503654.176</v>
      </c>
      <c r="J8624">
        <v>189190.26190000001</v>
      </c>
      <c r="K8624">
        <v>168126.73199999999</v>
      </c>
      <c r="L8624">
        <v>701692.04</v>
      </c>
      <c r="M8624">
        <v>117412.52</v>
      </c>
      <c r="N8624">
        <v>1569.48</v>
      </c>
      <c r="O8624">
        <v>275284.08600000001</v>
      </c>
    </row>
    <row r="8625" spans="1:15" hidden="1">
      <c r="A8625" s="110" t="s">
        <v>36</v>
      </c>
      <c r="B8625" s="110" t="s">
        <v>131</v>
      </c>
      <c r="C8625" s="110" t="s">
        <v>132</v>
      </c>
      <c r="D8625" s="110" t="s">
        <v>7</v>
      </c>
      <c r="E8625" s="110" t="s">
        <v>114</v>
      </c>
      <c r="F8625">
        <v>59.4664</v>
      </c>
      <c r="G8625">
        <v>9793902.0010000002</v>
      </c>
      <c r="H8625">
        <v>2468549.3528</v>
      </c>
      <c r="I8625">
        <v>2232173.2991999998</v>
      </c>
      <c r="J8625">
        <v>182874.8463</v>
      </c>
      <c r="K8625">
        <v>149896.65599999999</v>
      </c>
      <c r="L8625">
        <v>625603.42000000004</v>
      </c>
      <c r="M8625">
        <v>104683.66</v>
      </c>
      <c r="N8625">
        <v>1396.296</v>
      </c>
      <c r="O8625">
        <v>245433.29800000001</v>
      </c>
    </row>
    <row r="8626" spans="1:15" hidden="1">
      <c r="A8626" s="110" t="s">
        <v>36</v>
      </c>
      <c r="B8626" s="110" t="s">
        <v>131</v>
      </c>
      <c r="C8626" s="110" t="s">
        <v>132</v>
      </c>
      <c r="D8626" s="110" t="s">
        <v>7</v>
      </c>
      <c r="E8626" s="110" t="s">
        <v>114</v>
      </c>
      <c r="F8626">
        <v>2005.7855999999999</v>
      </c>
      <c r="G8626">
        <v>321310606.25660002</v>
      </c>
      <c r="H8626">
        <v>84371169.719799995</v>
      </c>
      <c r="I8626">
        <v>72212301.043200001</v>
      </c>
      <c r="J8626">
        <v>6296884.4765999997</v>
      </c>
      <c r="K8626">
        <v>5706654.0767999999</v>
      </c>
      <c r="L8626">
        <v>23366487.940000001</v>
      </c>
      <c r="M8626">
        <v>3384745.98</v>
      </c>
      <c r="N8626">
        <v>53481.383999999998</v>
      </c>
      <c r="O8626">
        <v>8278412.5820000004</v>
      </c>
    </row>
    <row r="8627" spans="1:15" hidden="1">
      <c r="A8627" s="110" t="s">
        <v>36</v>
      </c>
      <c r="B8627" s="110" t="s">
        <v>131</v>
      </c>
      <c r="C8627" s="110" t="s">
        <v>132</v>
      </c>
      <c r="D8627" s="110" t="s">
        <v>7</v>
      </c>
      <c r="E8627" s="110" t="s">
        <v>114</v>
      </c>
      <c r="F8627">
        <v>5181.6127999999999</v>
      </c>
      <c r="G8627">
        <v>830052399.49629998</v>
      </c>
      <c r="H8627">
        <v>218405142.84760001</v>
      </c>
      <c r="I8627">
        <v>190741807.98719999</v>
      </c>
      <c r="J8627">
        <v>16308199.083799999</v>
      </c>
      <c r="K8627">
        <v>17699780.4912</v>
      </c>
      <c r="L8627">
        <v>81594677.280000001</v>
      </c>
      <c r="M8627">
        <v>9078570.9600000009</v>
      </c>
      <c r="N8627">
        <v>220414.524</v>
      </c>
      <c r="O8627">
        <v>21385900.447999999</v>
      </c>
    </row>
    <row r="8628" spans="1:15" hidden="1">
      <c r="A8628" s="110" t="s">
        <v>36</v>
      </c>
      <c r="B8628" s="110" t="s">
        <v>131</v>
      </c>
      <c r="C8628" s="110" t="s">
        <v>132</v>
      </c>
      <c r="D8628" s="110" t="s">
        <v>7</v>
      </c>
      <c r="E8628" s="110" t="s">
        <v>114</v>
      </c>
      <c r="F8628">
        <v>220.18639999999999</v>
      </c>
      <c r="G8628">
        <v>42723258.593400002</v>
      </c>
      <c r="H8628">
        <v>9261901.6728000008</v>
      </c>
      <c r="I8628">
        <v>7927154.3808000004</v>
      </c>
      <c r="J8628">
        <v>692564.05889999995</v>
      </c>
      <c r="K8628">
        <v>626446.87199999997</v>
      </c>
      <c r="L8628">
        <v>2565072.34</v>
      </c>
      <c r="M8628">
        <v>371562.5</v>
      </c>
      <c r="N8628">
        <v>5872.9219999999996</v>
      </c>
      <c r="O8628">
        <v>908768.60800000001</v>
      </c>
    </row>
    <row r="8629" spans="1:15" hidden="1">
      <c r="A8629" s="110" t="s">
        <v>36</v>
      </c>
      <c r="B8629" s="110" t="s">
        <v>131</v>
      </c>
      <c r="C8629" s="110" t="s">
        <v>132</v>
      </c>
      <c r="D8629" s="110" t="s">
        <v>7</v>
      </c>
      <c r="E8629" s="110" t="s">
        <v>114</v>
      </c>
      <c r="F8629">
        <v>1082.4492</v>
      </c>
      <c r="G8629">
        <v>210306348.94499999</v>
      </c>
      <c r="H8629">
        <v>45574515.812399998</v>
      </c>
      <c r="I8629">
        <v>39852223.564800002</v>
      </c>
      <c r="J8629">
        <v>3400602.0783000002</v>
      </c>
      <c r="K8629">
        <v>3693041.4456000002</v>
      </c>
      <c r="L8629">
        <v>17083423.260000002</v>
      </c>
      <c r="M8629">
        <v>1898572.24</v>
      </c>
      <c r="N8629">
        <v>43187.76</v>
      </c>
      <c r="O8629">
        <v>4467556.3899999997</v>
      </c>
    </row>
    <row r="8630" spans="1:15" hidden="1">
      <c r="A8630" s="110" t="s">
        <v>36</v>
      </c>
      <c r="B8630" s="110" t="s">
        <v>131</v>
      </c>
      <c r="C8630" s="110" t="s">
        <v>132</v>
      </c>
      <c r="D8630" s="110" t="s">
        <v>7</v>
      </c>
      <c r="E8630" s="110" t="s">
        <v>114</v>
      </c>
      <c r="F8630">
        <v>7.2324000000000002</v>
      </c>
      <c r="G8630">
        <v>1191150.2434</v>
      </c>
      <c r="H8630">
        <v>304222.2058</v>
      </c>
      <c r="I8630">
        <v>260380.56959999999</v>
      </c>
      <c r="J8630">
        <v>437.51749999999998</v>
      </c>
      <c r="K8630">
        <v>20576.916000000001</v>
      </c>
      <c r="L8630">
        <v>84254.18</v>
      </c>
      <c r="M8630">
        <v>12204.06</v>
      </c>
      <c r="N8630">
        <v>192.126</v>
      </c>
      <c r="O8630">
        <v>29850.788</v>
      </c>
    </row>
    <row r="8631" spans="1:15" hidden="1">
      <c r="A8631" s="110" t="s">
        <v>36</v>
      </c>
      <c r="B8631" s="110" t="s">
        <v>131</v>
      </c>
      <c r="C8631" s="110" t="s">
        <v>132</v>
      </c>
      <c r="D8631" s="110" t="s">
        <v>7</v>
      </c>
      <c r="E8631" s="110" t="s">
        <v>114</v>
      </c>
      <c r="F8631">
        <v>425.1044</v>
      </c>
      <c r="G8631">
        <v>70163957.095799997</v>
      </c>
      <c r="H8631">
        <v>17898233.971999999</v>
      </c>
      <c r="I8631">
        <v>15650943.513599999</v>
      </c>
      <c r="J8631">
        <v>1279785.8425</v>
      </c>
      <c r="K8631">
        <v>1450349.7768000001</v>
      </c>
      <c r="L8631">
        <v>6709078.46</v>
      </c>
      <c r="M8631">
        <v>745617.8</v>
      </c>
      <c r="N8631">
        <v>16957.599999999999</v>
      </c>
      <c r="O8631">
        <v>1754518.084</v>
      </c>
    </row>
    <row r="8632" spans="1:15" hidden="1">
      <c r="A8632" s="110" t="s">
        <v>36</v>
      </c>
      <c r="B8632" s="110" t="s">
        <v>131</v>
      </c>
      <c r="C8632" s="110" t="s">
        <v>132</v>
      </c>
      <c r="D8632" s="110" t="s">
        <v>7</v>
      </c>
      <c r="E8632" s="110" t="s">
        <v>114</v>
      </c>
      <c r="F8632">
        <v>3.2143999999999999</v>
      </c>
      <c r="G8632">
        <v>624517.74</v>
      </c>
      <c r="H8632">
        <v>135336.51459999999</v>
      </c>
      <c r="I8632">
        <v>118342.92479999999</v>
      </c>
      <c r="J8632">
        <v>437.51749999999998</v>
      </c>
      <c r="K8632">
        <v>10967.270399999999</v>
      </c>
      <c r="L8632">
        <v>50729.3</v>
      </c>
      <c r="M8632">
        <v>5638.32</v>
      </c>
      <c r="N8632">
        <v>128.084</v>
      </c>
      <c r="O8632">
        <v>13266.616</v>
      </c>
    </row>
    <row r="8633" spans="1:15">
      <c r="A8633" s="110" t="s">
        <v>36</v>
      </c>
      <c r="B8633" s="110" t="s">
        <v>131</v>
      </c>
      <c r="C8633" s="110" t="s">
        <v>132</v>
      </c>
      <c r="D8633" s="110" t="s">
        <v>9</v>
      </c>
      <c r="E8633" s="110" t="s">
        <v>114</v>
      </c>
      <c r="F8633">
        <v>53090.637600000002</v>
      </c>
      <c r="G8633">
        <v>8027447749.8415003</v>
      </c>
      <c r="H8633">
        <v>2200875825.5194001</v>
      </c>
      <c r="I8633">
        <v>1074523155.5711999</v>
      </c>
      <c r="J8633">
        <v>162303266.91029999</v>
      </c>
      <c r="K8633">
        <v>179242490.06639999</v>
      </c>
      <c r="L8633">
        <v>521177887.80000001</v>
      </c>
      <c r="M8633">
        <v>93465823.840000004</v>
      </c>
      <c r="N8633">
        <v>1256216.3019999999</v>
      </c>
      <c r="O8633">
        <v>219119245.68599999</v>
      </c>
    </row>
    <row r="8634" spans="1:15">
      <c r="A8634" s="110" t="s">
        <v>36</v>
      </c>
      <c r="B8634" s="110" t="s">
        <v>131</v>
      </c>
      <c r="C8634" s="110" t="s">
        <v>132</v>
      </c>
      <c r="D8634" s="110" t="s">
        <v>9</v>
      </c>
      <c r="E8634" s="110" t="s">
        <v>114</v>
      </c>
      <c r="F8634">
        <v>33739.9496</v>
      </c>
      <c r="G8634">
        <v>5101571477.3838997</v>
      </c>
      <c r="H8634">
        <v>1410700069.1928</v>
      </c>
      <c r="I8634">
        <v>711483223.10399997</v>
      </c>
      <c r="J8634">
        <v>103138841.664</v>
      </c>
      <c r="K8634">
        <v>123336437.76719999</v>
      </c>
      <c r="L8634">
        <v>351306061.31999999</v>
      </c>
      <c r="M8634">
        <v>59056860.020000003</v>
      </c>
      <c r="N8634">
        <v>1275263.8359999999</v>
      </c>
      <c r="O8634">
        <v>139253785.308</v>
      </c>
    </row>
    <row r="8635" spans="1:15">
      <c r="A8635" s="110" t="s">
        <v>36</v>
      </c>
      <c r="B8635" s="110" t="s">
        <v>131</v>
      </c>
      <c r="C8635" s="110" t="s">
        <v>132</v>
      </c>
      <c r="D8635" s="110" t="s">
        <v>9</v>
      </c>
      <c r="E8635" s="110" t="s">
        <v>114</v>
      </c>
      <c r="F8635">
        <v>1501.1248000000001</v>
      </c>
      <c r="G8635">
        <v>291649784.57999998</v>
      </c>
      <c r="H8635">
        <v>62155478.299599998</v>
      </c>
      <c r="I8635">
        <v>30371913.350400001</v>
      </c>
      <c r="J8635">
        <v>4592947.8163999999</v>
      </c>
      <c r="K8635">
        <v>5066290.8864000002</v>
      </c>
      <c r="L8635">
        <v>14533421.699999999</v>
      </c>
      <c r="M8635">
        <v>2663399.36</v>
      </c>
      <c r="N8635">
        <v>20032.518</v>
      </c>
      <c r="O8635">
        <v>6195542.1440000003</v>
      </c>
    </row>
    <row r="8636" spans="1:15">
      <c r="A8636" s="110" t="s">
        <v>36</v>
      </c>
      <c r="B8636" s="110" t="s">
        <v>131</v>
      </c>
      <c r="C8636" s="110" t="s">
        <v>132</v>
      </c>
      <c r="D8636" s="110" t="s">
        <v>9</v>
      </c>
      <c r="E8636" s="110" t="s">
        <v>114</v>
      </c>
      <c r="F8636">
        <v>1947.9264000000001</v>
      </c>
      <c r="G8636">
        <v>378457750.44</v>
      </c>
      <c r="H8636">
        <v>81447635.658999994</v>
      </c>
      <c r="I8636">
        <v>41084774.092799999</v>
      </c>
      <c r="J8636">
        <v>5940587.3986999998</v>
      </c>
      <c r="K8636">
        <v>7136278.1568</v>
      </c>
      <c r="L8636">
        <v>20206373.579999998</v>
      </c>
      <c r="M8636">
        <v>3421603.34</v>
      </c>
      <c r="N8636">
        <v>65775.644</v>
      </c>
      <c r="O8636">
        <v>8039612.5920000002</v>
      </c>
    </row>
    <row r="8637" spans="1:15">
      <c r="A8637" s="110" t="s">
        <v>36</v>
      </c>
      <c r="B8637" s="110" t="s">
        <v>131</v>
      </c>
      <c r="C8637" s="110" t="s">
        <v>132</v>
      </c>
      <c r="D8637" s="110" t="s">
        <v>9</v>
      </c>
      <c r="E8637" s="110" t="s">
        <v>114</v>
      </c>
      <c r="F8637">
        <v>621.18280000000004</v>
      </c>
      <c r="G8637">
        <v>97757710.974000007</v>
      </c>
      <c r="H8637">
        <v>25751177.606600001</v>
      </c>
      <c r="I8637">
        <v>12572375.136</v>
      </c>
      <c r="J8637">
        <v>1836049.5360000001</v>
      </c>
      <c r="K8637">
        <v>2097207.0720000002</v>
      </c>
      <c r="L8637">
        <v>6098000.5199999996</v>
      </c>
      <c r="M8637">
        <v>1093588.8999999999</v>
      </c>
      <c r="N8637">
        <v>14698.992</v>
      </c>
      <c r="O8637">
        <v>2563787.0720000002</v>
      </c>
    </row>
    <row r="8638" spans="1:15">
      <c r="A8638" s="110" t="s">
        <v>36</v>
      </c>
      <c r="B8638" s="110" t="s">
        <v>131</v>
      </c>
      <c r="C8638" s="110" t="s">
        <v>132</v>
      </c>
      <c r="D8638" s="110" t="s">
        <v>9</v>
      </c>
      <c r="E8638" s="110" t="s">
        <v>114</v>
      </c>
      <c r="F8638">
        <v>809.22519999999997</v>
      </c>
      <c r="G8638">
        <v>127281711.5539</v>
      </c>
      <c r="H8638">
        <v>33835717.0638</v>
      </c>
      <c r="I8638">
        <v>17067803.5392</v>
      </c>
      <c r="J8638">
        <v>2368805.3659000001</v>
      </c>
      <c r="K8638">
        <v>2964619.5048000002</v>
      </c>
      <c r="L8638">
        <v>8394310.4800000004</v>
      </c>
      <c r="M8638">
        <v>1421433.92</v>
      </c>
      <c r="N8638">
        <v>27319.776000000002</v>
      </c>
      <c r="O8638">
        <v>3339887.716</v>
      </c>
    </row>
    <row r="8639" spans="1:15" hidden="1">
      <c r="A8639" s="110" t="s">
        <v>36</v>
      </c>
      <c r="B8639" s="110" t="s">
        <v>131</v>
      </c>
      <c r="C8639" s="110" t="s">
        <v>132</v>
      </c>
      <c r="D8639" s="110" t="s">
        <v>12</v>
      </c>
      <c r="E8639" s="110" t="s">
        <v>114</v>
      </c>
      <c r="F8639">
        <v>23465.119999999999</v>
      </c>
      <c r="G8639">
        <v>1689551995.8239999</v>
      </c>
      <c r="H8639">
        <v>712908165.60720003</v>
      </c>
      <c r="I8639">
        <v>59452022.841600001</v>
      </c>
      <c r="J8639">
        <v>73469997.473700002</v>
      </c>
      <c r="K8639">
        <v>135888029.74079999</v>
      </c>
      <c r="L8639">
        <v>639198512.41999996</v>
      </c>
      <c r="M8639">
        <v>41246075.439999998</v>
      </c>
      <c r="N8639">
        <v>410901.59</v>
      </c>
      <c r="O8639">
        <v>192739620.678</v>
      </c>
    </row>
    <row r="8640" spans="1:15" hidden="1">
      <c r="A8640" s="110" t="s">
        <v>36</v>
      </c>
      <c r="B8640" s="110" t="s">
        <v>131</v>
      </c>
      <c r="C8640" s="110" t="s">
        <v>132</v>
      </c>
      <c r="D8640" s="110" t="s">
        <v>12</v>
      </c>
      <c r="E8640" s="110" t="s">
        <v>114</v>
      </c>
      <c r="F8640">
        <v>988.428</v>
      </c>
      <c r="G8640">
        <v>76502548.029599994</v>
      </c>
      <c r="H8640">
        <v>30037510.257399999</v>
      </c>
      <c r="I8640">
        <v>2504983.7568000001</v>
      </c>
      <c r="J8640">
        <v>2975146.1658999999</v>
      </c>
      <c r="K8640">
        <v>5725069.2432000004</v>
      </c>
      <c r="L8640">
        <v>26932348.140000001</v>
      </c>
      <c r="M8640">
        <v>1737792.38</v>
      </c>
      <c r="N8640">
        <v>17415.815999999999</v>
      </c>
      <c r="O8640">
        <v>8118827.1339999996</v>
      </c>
    </row>
    <row r="8641" spans="1:15" hidden="1">
      <c r="A8641" s="110" t="s">
        <v>36</v>
      </c>
      <c r="B8641" s="110" t="s">
        <v>131</v>
      </c>
      <c r="C8641" s="110" t="s">
        <v>132</v>
      </c>
      <c r="D8641" s="110" t="s">
        <v>7</v>
      </c>
      <c r="E8641" s="110" t="s">
        <v>114</v>
      </c>
      <c r="F8641">
        <v>429.12240000000003</v>
      </c>
      <c r="G8641">
        <v>58703171.899700001</v>
      </c>
      <c r="H8641">
        <v>16261511.552999999</v>
      </c>
      <c r="I8641">
        <v>22990342.886399999</v>
      </c>
      <c r="J8641">
        <v>1341355.2404</v>
      </c>
      <c r="K8641">
        <v>1007824.3128</v>
      </c>
      <c r="L8641">
        <v>4390021.7</v>
      </c>
      <c r="M8641">
        <v>827481.68</v>
      </c>
      <c r="N8641">
        <v>6976.97</v>
      </c>
      <c r="O8641">
        <v>1771102.2560000001</v>
      </c>
    </row>
    <row r="8642" spans="1:15" hidden="1">
      <c r="A8642" s="110" t="s">
        <v>36</v>
      </c>
      <c r="B8642" s="110" t="s">
        <v>131</v>
      </c>
      <c r="C8642" s="110" t="s">
        <v>132</v>
      </c>
      <c r="D8642" s="110" t="s">
        <v>7</v>
      </c>
      <c r="E8642" s="110" t="s">
        <v>114</v>
      </c>
      <c r="F8642">
        <v>4513.0176000000001</v>
      </c>
      <c r="G8642">
        <v>617372684.24829996</v>
      </c>
      <c r="H8642">
        <v>161189431.8206</v>
      </c>
      <c r="I8642">
        <v>180310475.1552</v>
      </c>
      <c r="J8642">
        <v>14355500.180199999</v>
      </c>
      <c r="K8642">
        <v>11692898.2728</v>
      </c>
      <c r="L8642">
        <v>49463204.420000002</v>
      </c>
      <c r="M8642">
        <v>7887958.8399999999</v>
      </c>
      <c r="N8642">
        <v>317022.33199999999</v>
      </c>
      <c r="O8642">
        <v>18626428.986000001</v>
      </c>
    </row>
    <row r="8643" spans="1:15" hidden="1">
      <c r="A8643" s="110" t="s">
        <v>36</v>
      </c>
      <c r="B8643" s="110" t="s">
        <v>131</v>
      </c>
      <c r="C8643" s="110" t="s">
        <v>132</v>
      </c>
      <c r="D8643" s="110" t="s">
        <v>7</v>
      </c>
      <c r="E8643" s="110" t="s">
        <v>114</v>
      </c>
      <c r="F8643">
        <v>1420.7647999999999</v>
      </c>
      <c r="G8643">
        <v>194358067.26339999</v>
      </c>
      <c r="H8643">
        <v>51319150.731200002</v>
      </c>
      <c r="I8643">
        <v>52367733.734399997</v>
      </c>
      <c r="J8643">
        <v>4529688.0100999996</v>
      </c>
      <c r="K8643">
        <v>4852415.8295999998</v>
      </c>
      <c r="L8643">
        <v>22426841.739999998</v>
      </c>
      <c r="M8643">
        <v>2491961.96</v>
      </c>
      <c r="N8643">
        <v>117258.196</v>
      </c>
      <c r="O8643">
        <v>5863875.8420000002</v>
      </c>
    </row>
    <row r="8644" spans="1:15" hidden="1">
      <c r="A8644" s="110" t="s">
        <v>36</v>
      </c>
      <c r="B8644" s="110" t="s">
        <v>131</v>
      </c>
      <c r="C8644" s="110" t="s">
        <v>132</v>
      </c>
      <c r="D8644" s="110" t="s">
        <v>7</v>
      </c>
      <c r="E8644" s="110" t="s">
        <v>114</v>
      </c>
      <c r="F8644">
        <v>107.6824</v>
      </c>
      <c r="G8644">
        <v>18016342.344000001</v>
      </c>
      <c r="H8644">
        <v>3846042.9578</v>
      </c>
      <c r="I8644">
        <v>4302278.6496000001</v>
      </c>
      <c r="J8644">
        <v>319836.45980000001</v>
      </c>
      <c r="K8644">
        <v>278997.65279999998</v>
      </c>
      <c r="L8644">
        <v>1180210.42</v>
      </c>
      <c r="M8644">
        <v>188209.68</v>
      </c>
      <c r="N8644">
        <v>7566.8779999999997</v>
      </c>
      <c r="O8644">
        <v>444433.44</v>
      </c>
    </row>
    <row r="8645" spans="1:15" hidden="1">
      <c r="A8645" s="110" t="s">
        <v>36</v>
      </c>
      <c r="B8645" s="110" t="s">
        <v>131</v>
      </c>
      <c r="C8645" s="110" t="s">
        <v>132</v>
      </c>
      <c r="D8645" s="110" t="s">
        <v>7</v>
      </c>
      <c r="E8645" s="110" t="s">
        <v>114</v>
      </c>
      <c r="F8645">
        <v>873.51319999999998</v>
      </c>
      <c r="G8645">
        <v>146147493.49200001</v>
      </c>
      <c r="H8645">
        <v>31551979.696400002</v>
      </c>
      <c r="I8645">
        <v>32196680.736000001</v>
      </c>
      <c r="J8645">
        <v>2805712.5523999999</v>
      </c>
      <c r="K8645">
        <v>2983350.8303999999</v>
      </c>
      <c r="L8645">
        <v>13788450.060000001</v>
      </c>
      <c r="M8645">
        <v>1532101.94</v>
      </c>
      <c r="N8645">
        <v>72096.86</v>
      </c>
      <c r="O8645">
        <v>3605222.7420000001</v>
      </c>
    </row>
    <row r="8646" spans="1:15" hidden="1">
      <c r="A8646" s="110" t="s">
        <v>36</v>
      </c>
      <c r="B8646" s="110" t="s">
        <v>131</v>
      </c>
      <c r="C8646" s="110" t="s">
        <v>132</v>
      </c>
      <c r="D8646" s="110" t="s">
        <v>7</v>
      </c>
      <c r="E8646" s="110" t="s">
        <v>114</v>
      </c>
      <c r="F8646">
        <v>68.305999999999997</v>
      </c>
      <c r="G8646">
        <v>9651822.2261999995</v>
      </c>
      <c r="H8646">
        <v>2439654.0616000001</v>
      </c>
      <c r="I8646">
        <v>2729060.2368000001</v>
      </c>
      <c r="J8646">
        <v>185705.03750000001</v>
      </c>
      <c r="K8646">
        <v>176974.7616</v>
      </c>
      <c r="L8646">
        <v>748640.32</v>
      </c>
      <c r="M8646">
        <v>119387.9</v>
      </c>
      <c r="N8646">
        <v>4796.8360000000002</v>
      </c>
      <c r="O8646">
        <v>281917.39399999997</v>
      </c>
    </row>
    <row r="8647" spans="1:15" hidden="1">
      <c r="A8647" s="110" t="s">
        <v>36</v>
      </c>
      <c r="B8647" s="110" t="s">
        <v>131</v>
      </c>
      <c r="C8647" s="110" t="s">
        <v>132</v>
      </c>
      <c r="D8647" s="110" t="s">
        <v>7</v>
      </c>
      <c r="E8647" s="110" t="s">
        <v>114</v>
      </c>
      <c r="F8647">
        <v>619.57560000000001</v>
      </c>
      <c r="G8647">
        <v>88057820.770899996</v>
      </c>
      <c r="H8647">
        <v>22379564.500599999</v>
      </c>
      <c r="I8647">
        <v>22836832.588799998</v>
      </c>
      <c r="J8647">
        <v>1914929.4619</v>
      </c>
      <c r="K8647">
        <v>2116070.352</v>
      </c>
      <c r="L8647">
        <v>9780026.8399999999</v>
      </c>
      <c r="M8647">
        <v>1086711.56</v>
      </c>
      <c r="N8647">
        <v>51131.673999999999</v>
      </c>
      <c r="O8647">
        <v>2557153.764</v>
      </c>
    </row>
    <row r="8648" spans="1:15">
      <c r="A8648" s="110" t="s">
        <v>36</v>
      </c>
      <c r="B8648" s="110" t="s">
        <v>131</v>
      </c>
      <c r="C8648" s="110" t="s">
        <v>132</v>
      </c>
      <c r="D8648" s="110" t="s">
        <v>9</v>
      </c>
      <c r="E8648" s="110" t="s">
        <v>114</v>
      </c>
      <c r="F8648">
        <v>55159.103999999999</v>
      </c>
      <c r="G8648">
        <v>7098976684.8000002</v>
      </c>
      <c r="H8648">
        <v>1946949246.549</v>
      </c>
      <c r="I8648">
        <v>1116152452.4352</v>
      </c>
      <c r="J8648">
        <v>168950239.9427</v>
      </c>
      <c r="K8648">
        <v>186292313.29440001</v>
      </c>
      <c r="L8648">
        <v>541628818.17999995</v>
      </c>
      <c r="M8648">
        <v>97118191.579999998</v>
      </c>
      <c r="N8648">
        <v>4039411.2659999998</v>
      </c>
      <c r="O8648">
        <v>227656358.18200001</v>
      </c>
    </row>
    <row r="8649" spans="1:15">
      <c r="A8649" s="110" t="s">
        <v>36</v>
      </c>
      <c r="B8649" s="110" t="s">
        <v>131</v>
      </c>
      <c r="C8649" s="110" t="s">
        <v>132</v>
      </c>
      <c r="D8649" s="110" t="s">
        <v>9</v>
      </c>
      <c r="E8649" s="110" t="s">
        <v>114</v>
      </c>
      <c r="F8649">
        <v>8900.6736000000001</v>
      </c>
      <c r="G8649">
        <v>1145516692.3199999</v>
      </c>
      <c r="H8649">
        <v>315912702.29280001</v>
      </c>
      <c r="I8649">
        <v>186960004.72319999</v>
      </c>
      <c r="J8649">
        <v>27248064.9802</v>
      </c>
      <c r="K8649">
        <v>30986548.876800001</v>
      </c>
      <c r="L8649">
        <v>90185467.140000001</v>
      </c>
      <c r="M8649">
        <v>15525817.68</v>
      </c>
      <c r="N8649">
        <v>729706.27399999998</v>
      </c>
      <c r="O8649">
        <v>36735457.241999999</v>
      </c>
    </row>
    <row r="8650" spans="1:15">
      <c r="A8650" s="110" t="s">
        <v>36</v>
      </c>
      <c r="B8650" s="110" t="s">
        <v>131</v>
      </c>
      <c r="C8650" s="110" t="s">
        <v>132</v>
      </c>
      <c r="D8650" s="110" t="s">
        <v>9</v>
      </c>
      <c r="E8650" s="110" t="s">
        <v>114</v>
      </c>
      <c r="F8650">
        <v>829.3152</v>
      </c>
      <c r="G8650">
        <v>138752726.11199999</v>
      </c>
      <c r="H8650">
        <v>29272311.595400002</v>
      </c>
      <c r="I8650">
        <v>16781308.3968</v>
      </c>
      <c r="J8650">
        <v>2516063.5554</v>
      </c>
      <c r="K8650">
        <v>2800901.2895999998</v>
      </c>
      <c r="L8650">
        <v>8143374.9000000004</v>
      </c>
      <c r="M8650">
        <v>1460169.9</v>
      </c>
      <c r="N8650">
        <v>60737.072</v>
      </c>
      <c r="O8650">
        <v>3422804.9679999999</v>
      </c>
    </row>
    <row r="8651" spans="1:15">
      <c r="A8651" s="110" t="s">
        <v>36</v>
      </c>
      <c r="B8651" s="110" t="s">
        <v>131</v>
      </c>
      <c r="C8651" s="110" t="s">
        <v>132</v>
      </c>
      <c r="D8651" s="110" t="s">
        <v>9</v>
      </c>
      <c r="E8651" s="110" t="s">
        <v>114</v>
      </c>
      <c r="F8651">
        <v>984.41</v>
      </c>
      <c r="G8651">
        <v>164701637.09999999</v>
      </c>
      <c r="H8651">
        <v>34985906.824600004</v>
      </c>
      <c r="I8651">
        <v>20632726.1184</v>
      </c>
      <c r="J8651">
        <v>3007087.4273999999</v>
      </c>
      <c r="K8651">
        <v>3436971.0912000001</v>
      </c>
      <c r="L8651">
        <v>9881077.0800000001</v>
      </c>
      <c r="M8651">
        <v>1731512.82</v>
      </c>
      <c r="N8651">
        <v>74554.81</v>
      </c>
      <c r="O8651">
        <v>4062922.798</v>
      </c>
    </row>
    <row r="8652" spans="1:15">
      <c r="A8652" s="110" t="s">
        <v>36</v>
      </c>
      <c r="B8652" s="110" t="s">
        <v>131</v>
      </c>
      <c r="C8652" s="110" t="s">
        <v>132</v>
      </c>
      <c r="D8652" s="110" t="s">
        <v>9</v>
      </c>
      <c r="E8652" s="110" t="s">
        <v>114</v>
      </c>
      <c r="F8652">
        <v>602.70000000000005</v>
      </c>
      <c r="G8652">
        <v>82337644.010199994</v>
      </c>
      <c r="H8652">
        <v>21273484.442200001</v>
      </c>
      <c r="I8652">
        <v>12195720.403200001</v>
      </c>
      <c r="J8652">
        <v>1780555.6647999999</v>
      </c>
      <c r="K8652">
        <v>2035537.4304</v>
      </c>
      <c r="L8652">
        <v>5918145.8200000003</v>
      </c>
      <c r="M8652">
        <v>1061171.02</v>
      </c>
      <c r="N8652">
        <v>44133.957999999999</v>
      </c>
      <c r="O8652">
        <v>2487504.0299999998</v>
      </c>
    </row>
    <row r="8653" spans="1:15">
      <c r="A8653" s="110" t="s">
        <v>36</v>
      </c>
      <c r="B8653" s="110" t="s">
        <v>131</v>
      </c>
      <c r="C8653" s="110" t="s">
        <v>132</v>
      </c>
      <c r="D8653" s="110" t="s">
        <v>9</v>
      </c>
      <c r="E8653" s="110" t="s">
        <v>114</v>
      </c>
      <c r="F8653">
        <v>752.97320000000002</v>
      </c>
      <c r="G8653">
        <v>102860036.8211</v>
      </c>
      <c r="H8653">
        <v>26760654.744199999</v>
      </c>
      <c r="I8653">
        <v>15781927.296</v>
      </c>
      <c r="J8653">
        <v>2255893.5411</v>
      </c>
      <c r="K8653">
        <v>2628929.2823999999</v>
      </c>
      <c r="L8653">
        <v>7558012.1600000001</v>
      </c>
      <c r="M8653">
        <v>1324434.48</v>
      </c>
      <c r="N8653">
        <v>57037.067999999999</v>
      </c>
      <c r="O8653">
        <v>3107721.034</v>
      </c>
    </row>
    <row r="8654" spans="1:15">
      <c r="A8654" s="110" t="s">
        <v>36</v>
      </c>
      <c r="B8654" s="110" t="s">
        <v>131</v>
      </c>
      <c r="C8654" s="110" t="s">
        <v>132</v>
      </c>
      <c r="D8654" s="110" t="s">
        <v>9</v>
      </c>
      <c r="E8654" s="110" t="s">
        <v>114</v>
      </c>
      <c r="F8654">
        <v>0.80359999999999998</v>
      </c>
      <c r="G8654">
        <v>134450.31599999999</v>
      </c>
      <c r="H8654">
        <v>28559.632399999999</v>
      </c>
      <c r="I8654">
        <v>16842.931199999999</v>
      </c>
      <c r="J8654">
        <v>21.130099999999999</v>
      </c>
      <c r="K8654">
        <v>2806.4663999999998</v>
      </c>
      <c r="L8654">
        <v>8066.34</v>
      </c>
      <c r="M8654">
        <v>1412.86</v>
      </c>
      <c r="N8654">
        <v>61.335999999999999</v>
      </c>
      <c r="O8654">
        <v>3317.556</v>
      </c>
    </row>
    <row r="8655" spans="1:15" hidden="1">
      <c r="A8655" s="110" t="s">
        <v>36</v>
      </c>
      <c r="B8655" s="110" t="s">
        <v>131</v>
      </c>
      <c r="C8655" s="110" t="s">
        <v>132</v>
      </c>
      <c r="D8655" s="110" t="s">
        <v>12</v>
      </c>
      <c r="E8655" s="110" t="s">
        <v>114</v>
      </c>
      <c r="F8655">
        <v>28318.864000000001</v>
      </c>
      <c r="G8655">
        <v>1834934952.312</v>
      </c>
      <c r="H8655">
        <v>733333922.27419996</v>
      </c>
      <c r="I8655">
        <v>75136639.622400001</v>
      </c>
      <c r="J8655">
        <v>88494128.761299998</v>
      </c>
      <c r="K8655">
        <v>170336046.2904</v>
      </c>
      <c r="L8655">
        <v>773567984.62</v>
      </c>
      <c r="M8655">
        <v>50548581.840000004</v>
      </c>
      <c r="N8655">
        <v>2086034.6540000001</v>
      </c>
      <c r="O8655">
        <v>232607679.722</v>
      </c>
    </row>
    <row r="8656" spans="1:15" hidden="1">
      <c r="A8656" s="110" t="s">
        <v>36</v>
      </c>
      <c r="B8656" s="110" t="s">
        <v>131</v>
      </c>
      <c r="C8656" s="110" t="s">
        <v>132</v>
      </c>
      <c r="D8656" s="110" t="s">
        <v>12</v>
      </c>
      <c r="E8656" s="110" t="s">
        <v>114</v>
      </c>
      <c r="F8656">
        <v>848.60159999999996</v>
      </c>
      <c r="G8656">
        <v>58806579.308399998</v>
      </c>
      <c r="H8656">
        <v>21976812.119800001</v>
      </c>
      <c r="I8656">
        <v>2252874.2976000002</v>
      </c>
      <c r="J8656">
        <v>2545364.7966</v>
      </c>
      <c r="K8656">
        <v>5085802.4255999997</v>
      </c>
      <c r="L8656">
        <v>23207610.48</v>
      </c>
      <c r="M8656">
        <v>1512212.84</v>
      </c>
      <c r="N8656">
        <v>66350.217999999993</v>
      </c>
      <c r="O8656">
        <v>6970308.7300000004</v>
      </c>
    </row>
    <row r="8657" spans="1:15">
      <c r="A8657" s="110" t="s">
        <v>36</v>
      </c>
      <c r="B8657" s="110" t="s">
        <v>131</v>
      </c>
      <c r="C8657" s="110" t="s">
        <v>132</v>
      </c>
      <c r="D8657" s="110" t="s">
        <v>9</v>
      </c>
      <c r="E8657" s="110" t="s">
        <v>114</v>
      </c>
      <c r="F8657">
        <v>188.04239999999999</v>
      </c>
      <c r="G8657">
        <v>34021101.114</v>
      </c>
      <c r="H8657">
        <v>7277282.4293999998</v>
      </c>
      <c r="I8657">
        <v>3907358.5151999998</v>
      </c>
      <c r="J8657">
        <v>553585.14190000005</v>
      </c>
      <c r="K8657">
        <v>658317.84479999996</v>
      </c>
      <c r="L8657">
        <v>1880257.54</v>
      </c>
      <c r="M8657">
        <v>307258.92</v>
      </c>
      <c r="N8657">
        <v>107894.534</v>
      </c>
      <c r="O8657">
        <v>776101.54599999997</v>
      </c>
    </row>
    <row r="8658" spans="1:15">
      <c r="A8658" s="110" t="s">
        <v>36</v>
      </c>
      <c r="B8658" s="110" t="s">
        <v>131</v>
      </c>
      <c r="C8658" s="110" t="s">
        <v>132</v>
      </c>
      <c r="D8658" s="110" t="s">
        <v>9</v>
      </c>
      <c r="E8658" s="110" t="s">
        <v>114</v>
      </c>
      <c r="F8658">
        <v>6.4287999999999998</v>
      </c>
      <c r="G8658">
        <v>1163114.568</v>
      </c>
      <c r="H8658">
        <v>245202.7304</v>
      </c>
      <c r="I8658">
        <v>138784.9344</v>
      </c>
      <c r="J8658">
        <v>535.71029999999996</v>
      </c>
      <c r="K8658">
        <v>25139.5272</v>
      </c>
      <c r="L8658">
        <v>76017.279999999999</v>
      </c>
      <c r="M8658">
        <v>24381.06</v>
      </c>
      <c r="N8658">
        <v>22651.925999999999</v>
      </c>
      <c r="O8658">
        <v>26533.232</v>
      </c>
    </row>
    <row r="8659" spans="1:15">
      <c r="A8659" s="110" t="s">
        <v>36</v>
      </c>
      <c r="B8659" s="110" t="s">
        <v>131</v>
      </c>
      <c r="C8659" s="110" t="s">
        <v>132</v>
      </c>
      <c r="D8659" s="110" t="s">
        <v>9</v>
      </c>
      <c r="E8659" s="110" t="s">
        <v>114</v>
      </c>
      <c r="F8659">
        <v>91.610399999999998</v>
      </c>
      <c r="G8659">
        <v>13439939.9904</v>
      </c>
      <c r="H8659">
        <v>3518163.9652</v>
      </c>
      <c r="I8659">
        <v>1911808.8768</v>
      </c>
      <c r="J8659">
        <v>297583.9731</v>
      </c>
      <c r="K8659">
        <v>319953.99599999998</v>
      </c>
      <c r="L8659">
        <v>930531.9</v>
      </c>
      <c r="M8659">
        <v>148984.98000000001</v>
      </c>
      <c r="N8659">
        <v>49807.538</v>
      </c>
      <c r="O8659">
        <v>378100.36</v>
      </c>
    </row>
    <row r="8660" spans="1:15" hidden="1">
      <c r="A8660" s="110" t="s">
        <v>36</v>
      </c>
      <c r="B8660" s="110" t="s">
        <v>131</v>
      </c>
      <c r="C8660" s="110" t="s">
        <v>132</v>
      </c>
      <c r="D8660" s="110" t="s">
        <v>7</v>
      </c>
      <c r="E8660" s="110" t="s">
        <v>114</v>
      </c>
      <c r="F8660">
        <v>2841.5295999999998</v>
      </c>
      <c r="G8660">
        <v>455190025.5302</v>
      </c>
      <c r="H8660">
        <v>118024737.002</v>
      </c>
      <c r="I8660">
        <v>106763193.12</v>
      </c>
      <c r="J8660">
        <v>8941844.1600000001</v>
      </c>
      <c r="K8660">
        <v>7096105.5696</v>
      </c>
      <c r="L8660">
        <v>29745366.34</v>
      </c>
      <c r="M8660">
        <v>5025541.38</v>
      </c>
      <c r="N8660">
        <v>53389.38</v>
      </c>
      <c r="O8660">
        <v>11727751.684</v>
      </c>
    </row>
    <row r="8661" spans="1:15" hidden="1">
      <c r="A8661" s="110" t="s">
        <v>36</v>
      </c>
      <c r="B8661" s="110" t="s">
        <v>131</v>
      </c>
      <c r="C8661" s="110" t="s">
        <v>132</v>
      </c>
      <c r="D8661" s="110" t="s">
        <v>7</v>
      </c>
      <c r="E8661" s="110" t="s">
        <v>114</v>
      </c>
      <c r="F8661">
        <v>3175.8272000000002</v>
      </c>
      <c r="G8661">
        <v>508741793.23970002</v>
      </c>
      <c r="H8661">
        <v>133587688.505</v>
      </c>
      <c r="I8661">
        <v>114336141.3504</v>
      </c>
      <c r="J8661">
        <v>10011374.2686</v>
      </c>
      <c r="K8661">
        <v>9035543.8871999998</v>
      </c>
      <c r="L8661">
        <v>36996933.840000004</v>
      </c>
      <c r="M8661">
        <v>5359176.42</v>
      </c>
      <c r="N8661">
        <v>84682.466</v>
      </c>
      <c r="O8661">
        <v>13107487.866</v>
      </c>
    </row>
    <row r="8662" spans="1:15" hidden="1">
      <c r="A8662" s="110" t="s">
        <v>36</v>
      </c>
      <c r="B8662" s="110" t="s">
        <v>131</v>
      </c>
      <c r="C8662" s="110" t="s">
        <v>132</v>
      </c>
      <c r="D8662" s="110" t="s">
        <v>7</v>
      </c>
      <c r="E8662" s="110" t="s">
        <v>114</v>
      </c>
      <c r="F8662">
        <v>14374.7968</v>
      </c>
      <c r="G8662">
        <v>2302726011.5058999</v>
      </c>
      <c r="H8662">
        <v>606195935.11000001</v>
      </c>
      <c r="I8662">
        <v>529120227.07200003</v>
      </c>
      <c r="J8662">
        <v>45151023.956200004</v>
      </c>
      <c r="K8662">
        <v>49128855.717600003</v>
      </c>
      <c r="L8662">
        <v>226135691.88</v>
      </c>
      <c r="M8662">
        <v>25173722.02</v>
      </c>
      <c r="N8662">
        <v>628252.92200000002</v>
      </c>
      <c r="O8662">
        <v>59328626.060000002</v>
      </c>
    </row>
    <row r="8663" spans="1:15" hidden="1">
      <c r="A8663" s="110" t="s">
        <v>36</v>
      </c>
      <c r="B8663" s="110" t="s">
        <v>131</v>
      </c>
      <c r="C8663" s="110" t="s">
        <v>132</v>
      </c>
      <c r="D8663" s="110" t="s">
        <v>7</v>
      </c>
      <c r="E8663" s="110" t="s">
        <v>114</v>
      </c>
      <c r="F8663">
        <v>233.8476</v>
      </c>
      <c r="G8663">
        <v>45402439.697999999</v>
      </c>
      <c r="H8663">
        <v>9836539.9935999997</v>
      </c>
      <c r="I8663">
        <v>8418979.6224000007</v>
      </c>
      <c r="J8663">
        <v>754336.05729999999</v>
      </c>
      <c r="K8663">
        <v>665324.71200000006</v>
      </c>
      <c r="L8663">
        <v>2724220.4</v>
      </c>
      <c r="M8663">
        <v>394607.78</v>
      </c>
      <c r="N8663">
        <v>6236.4279999999999</v>
      </c>
      <c r="O8663">
        <v>965152.62800000003</v>
      </c>
    </row>
    <row r="8664" spans="1:15" hidden="1">
      <c r="A8664" s="110" t="s">
        <v>36</v>
      </c>
      <c r="B8664" s="110" t="s">
        <v>131</v>
      </c>
      <c r="C8664" s="110" t="s">
        <v>132</v>
      </c>
      <c r="D8664" s="110" t="s">
        <v>7</v>
      </c>
      <c r="E8664" s="110" t="s">
        <v>114</v>
      </c>
      <c r="F8664">
        <v>152.684</v>
      </c>
      <c r="G8664">
        <v>29639611.940400001</v>
      </c>
      <c r="H8664">
        <v>6428476.8871999998</v>
      </c>
      <c r="I8664">
        <v>5621318.8415999999</v>
      </c>
      <c r="J8664">
        <v>502855.48800000001</v>
      </c>
      <c r="K8664">
        <v>520922.31839999999</v>
      </c>
      <c r="L8664">
        <v>2409686.44</v>
      </c>
      <c r="M8664">
        <v>267802.15999999997</v>
      </c>
      <c r="N8664">
        <v>6093.01</v>
      </c>
      <c r="O8664">
        <v>630166.96600000001</v>
      </c>
    </row>
    <row r="8665" spans="1:15" hidden="1">
      <c r="A8665" s="110" t="s">
        <v>36</v>
      </c>
      <c r="B8665" s="110" t="s">
        <v>131</v>
      </c>
      <c r="C8665" s="110" t="s">
        <v>132</v>
      </c>
      <c r="D8665" s="110" t="s">
        <v>7</v>
      </c>
      <c r="E8665" s="110" t="s">
        <v>114</v>
      </c>
      <c r="F8665">
        <v>294.11759999999998</v>
      </c>
      <c r="G8665">
        <v>46870478.035899997</v>
      </c>
      <c r="H8665">
        <v>12371736.707800001</v>
      </c>
      <c r="I8665">
        <v>10588827.148800001</v>
      </c>
      <c r="J8665">
        <v>913634.67790000001</v>
      </c>
      <c r="K8665">
        <v>836794.58400000003</v>
      </c>
      <c r="L8665">
        <v>3426330.64</v>
      </c>
      <c r="M8665">
        <v>496323.04</v>
      </c>
      <c r="N8665">
        <v>7838.38</v>
      </c>
      <c r="O8665">
        <v>1213901.6780000001</v>
      </c>
    </row>
    <row r="8666" spans="1:15" hidden="1">
      <c r="A8666" s="110" t="s">
        <v>36</v>
      </c>
      <c r="B8666" s="110" t="s">
        <v>131</v>
      </c>
      <c r="C8666" s="110" t="s">
        <v>132</v>
      </c>
      <c r="D8666" s="110" t="s">
        <v>7</v>
      </c>
      <c r="E8666" s="110" t="s">
        <v>114</v>
      </c>
      <c r="F8666">
        <v>282.06360000000001</v>
      </c>
      <c r="G8666">
        <v>44552801.212899998</v>
      </c>
      <c r="H8666">
        <v>11874858.2818</v>
      </c>
      <c r="I8666">
        <v>10412051.155200001</v>
      </c>
      <c r="J8666">
        <v>853178.9608</v>
      </c>
      <c r="K8666">
        <v>962051.1912</v>
      </c>
      <c r="L8666">
        <v>4483296.7</v>
      </c>
      <c r="M8666">
        <v>497019.22</v>
      </c>
      <c r="N8666">
        <v>9680.2639999999992</v>
      </c>
      <c r="O8666">
        <v>1164151.868</v>
      </c>
    </row>
    <row r="8667" spans="1:15" hidden="1">
      <c r="A8667" s="110" t="s">
        <v>36</v>
      </c>
      <c r="B8667" s="110" t="s">
        <v>131</v>
      </c>
      <c r="C8667" s="110" t="s">
        <v>132</v>
      </c>
      <c r="D8667" s="110" t="s">
        <v>7</v>
      </c>
      <c r="E8667" s="110" t="s">
        <v>114</v>
      </c>
      <c r="F8667">
        <v>2.4108000000000001</v>
      </c>
      <c r="G8667">
        <v>468388.30499999999</v>
      </c>
      <c r="H8667">
        <v>101407.13679999999</v>
      </c>
      <c r="I8667">
        <v>86793.523199999996</v>
      </c>
      <c r="J8667">
        <v>8895.7742999999991</v>
      </c>
      <c r="K8667">
        <v>6858.9719999999998</v>
      </c>
      <c r="L8667">
        <v>28084.18</v>
      </c>
      <c r="M8667">
        <v>4068.02</v>
      </c>
      <c r="N8667">
        <v>64.944000000000003</v>
      </c>
      <c r="O8667">
        <v>9950.8639999999996</v>
      </c>
    </row>
    <row r="8668" spans="1:15">
      <c r="A8668" s="110" t="s">
        <v>36</v>
      </c>
      <c r="B8668" s="110" t="s">
        <v>131</v>
      </c>
      <c r="C8668" s="110" t="s">
        <v>132</v>
      </c>
      <c r="D8668" s="110" t="s">
        <v>9</v>
      </c>
      <c r="E8668" s="110" t="s">
        <v>114</v>
      </c>
      <c r="F8668">
        <v>71337.982799999998</v>
      </c>
      <c r="G8668">
        <v>10786495611.913601</v>
      </c>
      <c r="H8668">
        <v>2958136669.9324002</v>
      </c>
      <c r="I8668">
        <v>1444560959.904</v>
      </c>
      <c r="J8668">
        <v>218038422.74020001</v>
      </c>
      <c r="K8668">
        <v>240967896.12720001</v>
      </c>
      <c r="L8668">
        <v>698196922.84000003</v>
      </c>
      <c r="M8668">
        <v>125920842.45999999</v>
      </c>
      <c r="N8668">
        <v>1496510.004</v>
      </c>
      <c r="O8668">
        <v>294430913.06199998</v>
      </c>
    </row>
    <row r="8669" spans="1:15">
      <c r="A8669" s="110" t="s">
        <v>36</v>
      </c>
      <c r="B8669" s="110" t="s">
        <v>131</v>
      </c>
      <c r="C8669" s="110" t="s">
        <v>132</v>
      </c>
      <c r="D8669" s="110" t="s">
        <v>9</v>
      </c>
      <c r="E8669" s="110" t="s">
        <v>114</v>
      </c>
      <c r="F8669">
        <v>65759.391600000003</v>
      </c>
      <c r="G8669">
        <v>9942997560.2772999</v>
      </c>
      <c r="H8669">
        <v>2749548795.3318</v>
      </c>
      <c r="I8669">
        <v>1386925785.2160001</v>
      </c>
      <c r="J8669">
        <v>201011198.49090001</v>
      </c>
      <c r="K8669">
        <v>240833764.0368</v>
      </c>
      <c r="L8669">
        <v>682514879.58000004</v>
      </c>
      <c r="M8669">
        <v>115449401.45999999</v>
      </c>
      <c r="N8669">
        <v>2259110.4139999999</v>
      </c>
      <c r="O8669">
        <v>271406577.42000002</v>
      </c>
    </row>
    <row r="8670" spans="1:15">
      <c r="A8670" s="110" t="s">
        <v>36</v>
      </c>
      <c r="B8670" s="110" t="s">
        <v>131</v>
      </c>
      <c r="C8670" s="110" t="s">
        <v>132</v>
      </c>
      <c r="D8670" s="110" t="s">
        <v>9</v>
      </c>
      <c r="E8670" s="110" t="s">
        <v>114</v>
      </c>
      <c r="F8670">
        <v>640.4692</v>
      </c>
      <c r="G8670">
        <v>124435159.69499999</v>
      </c>
      <c r="H8670">
        <v>26550686.642999999</v>
      </c>
      <c r="I8670">
        <v>12962720.063999999</v>
      </c>
      <c r="J8670">
        <v>1960236.1364</v>
      </c>
      <c r="K8670">
        <v>2162327.8968000002</v>
      </c>
      <c r="L8670">
        <v>6287331.1399999997</v>
      </c>
      <c r="M8670">
        <v>1127540.18</v>
      </c>
      <c r="N8670">
        <v>15154.502</v>
      </c>
      <c r="O8670">
        <v>2643387.67</v>
      </c>
    </row>
    <row r="8671" spans="1:15">
      <c r="A8671" s="110" t="s">
        <v>36</v>
      </c>
      <c r="B8671" s="110" t="s">
        <v>131</v>
      </c>
      <c r="C8671" s="110" t="s">
        <v>132</v>
      </c>
      <c r="D8671" s="110" t="s">
        <v>9</v>
      </c>
      <c r="E8671" s="110" t="s">
        <v>114</v>
      </c>
      <c r="F8671">
        <v>342.33359999999999</v>
      </c>
      <c r="G8671">
        <v>66511139.310000002</v>
      </c>
      <c r="H8671">
        <v>14313536.387599999</v>
      </c>
      <c r="I8671">
        <v>7219551.3216000004</v>
      </c>
      <c r="J8671">
        <v>1041572.4935</v>
      </c>
      <c r="K8671">
        <v>1252658.1743999999</v>
      </c>
      <c r="L8671">
        <v>3558325.22</v>
      </c>
      <c r="M8671">
        <v>600181.78</v>
      </c>
      <c r="N8671">
        <v>12303.28</v>
      </c>
      <c r="O8671">
        <v>1412902.7220000001</v>
      </c>
    </row>
    <row r="8672" spans="1:15">
      <c r="A8672" s="110" t="s">
        <v>36</v>
      </c>
      <c r="B8672" s="110" t="s">
        <v>131</v>
      </c>
      <c r="C8672" s="110" t="s">
        <v>132</v>
      </c>
      <c r="D8672" s="110" t="s">
        <v>9</v>
      </c>
      <c r="E8672" s="110" t="s">
        <v>114</v>
      </c>
      <c r="F8672">
        <v>879.94200000000001</v>
      </c>
      <c r="G8672">
        <v>135707864.01480001</v>
      </c>
      <c r="H8672">
        <v>36474947.325599998</v>
      </c>
      <c r="I8672">
        <v>17803359.283199999</v>
      </c>
      <c r="J8672">
        <v>2606016.8994</v>
      </c>
      <c r="K8672">
        <v>2968381.5336000002</v>
      </c>
      <c r="L8672">
        <v>8637943.1400000006</v>
      </c>
      <c r="M8672">
        <v>1551765.54</v>
      </c>
      <c r="N8672">
        <v>20912.87</v>
      </c>
      <c r="O8672">
        <v>3631755.9739999999</v>
      </c>
    </row>
    <row r="8673" spans="1:15">
      <c r="A8673" s="110" t="s">
        <v>36</v>
      </c>
      <c r="B8673" s="110" t="s">
        <v>131</v>
      </c>
      <c r="C8673" s="110" t="s">
        <v>132</v>
      </c>
      <c r="D8673" s="110" t="s">
        <v>9</v>
      </c>
      <c r="E8673" s="110" t="s">
        <v>114</v>
      </c>
      <c r="F8673">
        <v>941.01559999999995</v>
      </c>
      <c r="G8673">
        <v>145682581.8017</v>
      </c>
      <c r="H8673">
        <v>39346198.1536</v>
      </c>
      <c r="I8673">
        <v>19847468.140799999</v>
      </c>
      <c r="J8673">
        <v>2783810.5767999999</v>
      </c>
      <c r="K8673">
        <v>3447430.9128</v>
      </c>
      <c r="L8673">
        <v>9761405.4600000009</v>
      </c>
      <c r="M8673">
        <v>1652938.78</v>
      </c>
      <c r="N8673">
        <v>31766.635999999999</v>
      </c>
      <c r="O8673">
        <v>3883822.58</v>
      </c>
    </row>
    <row r="8674" spans="1:15" hidden="1">
      <c r="A8674" s="110" t="s">
        <v>36</v>
      </c>
      <c r="B8674" s="110" t="s">
        <v>131</v>
      </c>
      <c r="C8674" s="110" t="s">
        <v>132</v>
      </c>
      <c r="D8674" s="110" t="s">
        <v>12</v>
      </c>
      <c r="E8674" s="110" t="s">
        <v>114</v>
      </c>
      <c r="F8674">
        <v>19382.831999999999</v>
      </c>
      <c r="G8674">
        <v>1395616237.6464</v>
      </c>
      <c r="H8674">
        <v>588717745.51479995</v>
      </c>
      <c r="I8674">
        <v>49094284.550399996</v>
      </c>
      <c r="J8674">
        <v>60671429.325499997</v>
      </c>
      <c r="K8674">
        <v>112224770.2872</v>
      </c>
      <c r="L8674">
        <v>527837365.27999997</v>
      </c>
      <c r="M8674">
        <v>34062219.439999998</v>
      </c>
      <c r="N8674">
        <v>337086.42</v>
      </c>
      <c r="O8674">
        <v>159208207.24599999</v>
      </c>
    </row>
    <row r="8675" spans="1:15" hidden="1">
      <c r="A8675" s="110" t="s">
        <v>36</v>
      </c>
      <c r="B8675" s="110" t="s">
        <v>131</v>
      </c>
      <c r="C8675" s="110" t="s">
        <v>132</v>
      </c>
      <c r="D8675" s="110" t="s">
        <v>12</v>
      </c>
      <c r="E8675" s="110" t="s">
        <v>114</v>
      </c>
      <c r="F8675">
        <v>437.96199999999999</v>
      </c>
      <c r="G8675">
        <v>37838734.302599996</v>
      </c>
      <c r="H8675">
        <v>13309299.3452</v>
      </c>
      <c r="I8675">
        <v>1109934.6816</v>
      </c>
      <c r="J8675">
        <v>1335727.1747000001</v>
      </c>
      <c r="K8675">
        <v>2536721.4959999998</v>
      </c>
      <c r="L8675">
        <v>11933440.32</v>
      </c>
      <c r="M8675">
        <v>769998.04</v>
      </c>
      <c r="N8675">
        <v>7714.8059999999996</v>
      </c>
      <c r="O8675">
        <v>3597366.3220000002</v>
      </c>
    </row>
    <row r="8676" spans="1:15" hidden="1">
      <c r="A8676" s="110" t="s">
        <v>36</v>
      </c>
      <c r="B8676" s="110" t="s">
        <v>131</v>
      </c>
      <c r="C8676" s="110" t="s">
        <v>132</v>
      </c>
      <c r="D8676" s="110" t="s">
        <v>7</v>
      </c>
      <c r="E8676" s="110" t="s">
        <v>114</v>
      </c>
      <c r="F8676">
        <v>3677.2736</v>
      </c>
      <c r="G8676">
        <v>503044409.38749999</v>
      </c>
      <c r="H8676">
        <v>131279810.7476</v>
      </c>
      <c r="I8676">
        <v>147190639.46880001</v>
      </c>
      <c r="J8676">
        <v>11737666.5802</v>
      </c>
      <c r="K8676">
        <v>9449222.7024000008</v>
      </c>
      <c r="L8676">
        <v>40126167</v>
      </c>
      <c r="M8676">
        <v>6441702.7000000002</v>
      </c>
      <c r="N8676">
        <v>247812.774</v>
      </c>
      <c r="O8676">
        <v>15177090.786</v>
      </c>
    </row>
    <row r="8677" spans="1:15" hidden="1">
      <c r="A8677" s="110" t="s">
        <v>36</v>
      </c>
      <c r="B8677" s="110" t="s">
        <v>131</v>
      </c>
      <c r="C8677" s="110" t="s">
        <v>132</v>
      </c>
      <c r="D8677" s="110" t="s">
        <v>7</v>
      </c>
      <c r="E8677" s="110" t="s">
        <v>114</v>
      </c>
      <c r="F8677">
        <v>4596.5919999999996</v>
      </c>
      <c r="G8677">
        <v>628805511.73440003</v>
      </c>
      <c r="H8677">
        <v>166032546.8576</v>
      </c>
      <c r="I8677">
        <v>169425019.23840001</v>
      </c>
      <c r="J8677">
        <v>14611128.4648</v>
      </c>
      <c r="K8677">
        <v>15698993.119200001</v>
      </c>
      <c r="L8677">
        <v>72557423.659999996</v>
      </c>
      <c r="M8677">
        <v>8062242.46</v>
      </c>
      <c r="N8677">
        <v>379353.23800000001</v>
      </c>
      <c r="O8677">
        <v>18971363.708000001</v>
      </c>
    </row>
    <row r="8678" spans="1:15" hidden="1">
      <c r="A8678" s="110" t="s">
        <v>36</v>
      </c>
      <c r="B8678" s="110" t="s">
        <v>131</v>
      </c>
      <c r="C8678" s="110" t="s">
        <v>132</v>
      </c>
      <c r="D8678" s="110" t="s">
        <v>7</v>
      </c>
      <c r="E8678" s="110" t="s">
        <v>114</v>
      </c>
      <c r="F8678">
        <v>94.021199999999993</v>
      </c>
      <c r="G8678">
        <v>15730686.971999999</v>
      </c>
      <c r="H8678">
        <v>3366796.9589999998</v>
      </c>
      <c r="I8678">
        <v>3746111.6159999999</v>
      </c>
      <c r="J8678">
        <v>317935.99329999997</v>
      </c>
      <c r="K8678">
        <v>248630.42879999999</v>
      </c>
      <c r="L8678">
        <v>1042588.18</v>
      </c>
      <c r="M8678">
        <v>163724.48000000001</v>
      </c>
      <c r="N8678">
        <v>7234.942</v>
      </c>
      <c r="O8678">
        <v>388051.22399999999</v>
      </c>
    </row>
    <row r="8679" spans="1:15" hidden="1">
      <c r="A8679" s="110" t="s">
        <v>36</v>
      </c>
      <c r="B8679" s="110" t="s">
        <v>131</v>
      </c>
      <c r="C8679" s="110" t="s">
        <v>132</v>
      </c>
      <c r="D8679" s="110" t="s">
        <v>7</v>
      </c>
      <c r="E8679" s="110" t="s">
        <v>114</v>
      </c>
      <c r="F8679">
        <v>210.54320000000001</v>
      </c>
      <c r="G8679">
        <v>35225982.792000003</v>
      </c>
      <c r="H8679">
        <v>7604989.6156000001</v>
      </c>
      <c r="I8679">
        <v>7760372.6783999996</v>
      </c>
      <c r="J8679">
        <v>700348.63829999999</v>
      </c>
      <c r="K8679">
        <v>719087.71680000005</v>
      </c>
      <c r="L8679">
        <v>3323434.58</v>
      </c>
      <c r="M8679">
        <v>369287</v>
      </c>
      <c r="N8679">
        <v>17374.324000000001</v>
      </c>
      <c r="O8679">
        <v>868968.76</v>
      </c>
    </row>
    <row r="8680" spans="1:15" hidden="1">
      <c r="A8680" s="110" t="s">
        <v>36</v>
      </c>
      <c r="B8680" s="110" t="s">
        <v>131</v>
      </c>
      <c r="C8680" s="110" t="s">
        <v>132</v>
      </c>
      <c r="D8680" s="110" t="s">
        <v>7</v>
      </c>
      <c r="E8680" s="110" t="s">
        <v>114</v>
      </c>
      <c r="F8680">
        <v>174.38120000000001</v>
      </c>
      <c r="G8680">
        <v>23718030.1974</v>
      </c>
      <c r="H8680">
        <v>6228298.5691999998</v>
      </c>
      <c r="I8680">
        <v>6967120.6847999999</v>
      </c>
      <c r="J8680">
        <v>555900.75280000002</v>
      </c>
      <c r="K8680">
        <v>451810.0944</v>
      </c>
      <c r="L8680">
        <v>1911236.32</v>
      </c>
      <c r="M8680">
        <v>304788.26</v>
      </c>
      <c r="N8680">
        <v>12249.16</v>
      </c>
      <c r="O8680">
        <v>719717.52599999995</v>
      </c>
    </row>
    <row r="8681" spans="1:15" hidden="1">
      <c r="A8681" s="110" t="s">
        <v>36</v>
      </c>
      <c r="B8681" s="110" t="s">
        <v>131</v>
      </c>
      <c r="C8681" s="110" t="s">
        <v>132</v>
      </c>
      <c r="D8681" s="110" t="s">
        <v>7</v>
      </c>
      <c r="E8681" s="110" t="s">
        <v>114</v>
      </c>
      <c r="F8681">
        <v>394.56760000000003</v>
      </c>
      <c r="G8681">
        <v>54651165.556699999</v>
      </c>
      <c r="H8681">
        <v>14252096.51</v>
      </c>
      <c r="I8681">
        <v>14543303.52</v>
      </c>
      <c r="J8681">
        <v>1235318.1575</v>
      </c>
      <c r="K8681">
        <v>1347588.2952000001</v>
      </c>
      <c r="L8681">
        <v>6228269.8200000003</v>
      </c>
      <c r="M8681">
        <v>692054.58</v>
      </c>
      <c r="N8681">
        <v>32564.004000000001</v>
      </c>
      <c r="O8681">
        <v>1628486.1340000001</v>
      </c>
    </row>
    <row r="8682" spans="1:15">
      <c r="A8682" s="110" t="s">
        <v>36</v>
      </c>
      <c r="B8682" s="110" t="s">
        <v>131</v>
      </c>
      <c r="C8682" s="110" t="s">
        <v>132</v>
      </c>
      <c r="D8682" s="110" t="s">
        <v>9</v>
      </c>
      <c r="E8682" s="110" t="s">
        <v>114</v>
      </c>
      <c r="F8682">
        <v>71522.007199999993</v>
      </c>
      <c r="G8682">
        <v>9204882326.6399994</v>
      </c>
      <c r="H8682">
        <v>2524842543.7944002</v>
      </c>
      <c r="I8682">
        <v>1447199662.1760001</v>
      </c>
      <c r="J8682">
        <v>219088720.72420001</v>
      </c>
      <c r="K8682">
        <v>241589457.14399999</v>
      </c>
      <c r="L8682">
        <v>701888124.96000004</v>
      </c>
      <c r="M8682">
        <v>126001597.7</v>
      </c>
      <c r="N8682">
        <v>5210281.2300000004</v>
      </c>
      <c r="O8682">
        <v>295190431.338</v>
      </c>
    </row>
    <row r="8683" spans="1:15">
      <c r="A8683" s="110" t="s">
        <v>36</v>
      </c>
      <c r="B8683" s="110" t="s">
        <v>131</v>
      </c>
      <c r="C8683" s="110" t="s">
        <v>132</v>
      </c>
      <c r="D8683" s="110" t="s">
        <v>9</v>
      </c>
      <c r="E8683" s="110" t="s">
        <v>114</v>
      </c>
      <c r="F8683">
        <v>15482.1576</v>
      </c>
      <c r="G8683">
        <v>1992553683.1199999</v>
      </c>
      <c r="H8683">
        <v>549244995.24419999</v>
      </c>
      <c r="I8683">
        <v>325463456.87040001</v>
      </c>
      <c r="J8683">
        <v>47438274.5735</v>
      </c>
      <c r="K8683">
        <v>53842433.378399998</v>
      </c>
      <c r="L8683">
        <v>157408593.18000001</v>
      </c>
      <c r="M8683">
        <v>26923608.579999998</v>
      </c>
      <c r="N8683">
        <v>1304581.5419999999</v>
      </c>
      <c r="O8683">
        <v>63899000.527999997</v>
      </c>
    </row>
    <row r="8684" spans="1:15">
      <c r="A8684" s="110" t="s">
        <v>36</v>
      </c>
      <c r="B8684" s="110" t="s">
        <v>131</v>
      </c>
      <c r="C8684" s="110" t="s">
        <v>132</v>
      </c>
      <c r="D8684" s="110" t="s">
        <v>9</v>
      </c>
      <c r="E8684" s="110" t="s">
        <v>114</v>
      </c>
      <c r="F8684">
        <v>190.45320000000001</v>
      </c>
      <c r="G8684">
        <v>31864724.892000001</v>
      </c>
      <c r="H8684">
        <v>6722428.0927999998</v>
      </c>
      <c r="I8684">
        <v>3853844.6592000001</v>
      </c>
      <c r="J8684">
        <v>613397.0122</v>
      </c>
      <c r="K8684">
        <v>643228.10640000005</v>
      </c>
      <c r="L8684">
        <v>1870133.82</v>
      </c>
      <c r="M8684">
        <v>335328.34000000003</v>
      </c>
      <c r="N8684">
        <v>13944.018</v>
      </c>
      <c r="O8684">
        <v>786051.50800000003</v>
      </c>
    </row>
    <row r="8685" spans="1:15">
      <c r="A8685" s="110" t="s">
        <v>36</v>
      </c>
      <c r="B8685" s="110" t="s">
        <v>131</v>
      </c>
      <c r="C8685" s="110" t="s">
        <v>132</v>
      </c>
      <c r="D8685" s="110" t="s">
        <v>9</v>
      </c>
      <c r="E8685" s="110" t="s">
        <v>114</v>
      </c>
      <c r="F8685">
        <v>347.15519999999998</v>
      </c>
      <c r="G8685">
        <v>58082536.512000002</v>
      </c>
      <c r="H8685">
        <v>12337894.0286</v>
      </c>
      <c r="I8685">
        <v>7276189.5744000003</v>
      </c>
      <c r="J8685">
        <v>1043297.7044</v>
      </c>
      <c r="K8685">
        <v>1212057.8424</v>
      </c>
      <c r="L8685">
        <v>3484590</v>
      </c>
      <c r="M8685">
        <v>610626.93999999994</v>
      </c>
      <c r="N8685">
        <v>26293.3</v>
      </c>
      <c r="O8685">
        <v>1432800.8419999999</v>
      </c>
    </row>
    <row r="8686" spans="1:15">
      <c r="A8686" s="110" t="s">
        <v>36</v>
      </c>
      <c r="B8686" s="110" t="s">
        <v>131</v>
      </c>
      <c r="C8686" s="110" t="s">
        <v>132</v>
      </c>
      <c r="D8686" s="110" t="s">
        <v>9</v>
      </c>
      <c r="E8686" s="110" t="s">
        <v>114</v>
      </c>
      <c r="F8686">
        <v>280.45639999999997</v>
      </c>
      <c r="G8686">
        <v>36377267.323299997</v>
      </c>
      <c r="H8686">
        <v>9899265.2376000006</v>
      </c>
      <c r="I8686">
        <v>5675075.9424000001</v>
      </c>
      <c r="J8686">
        <v>830815.85179999995</v>
      </c>
      <c r="K8686">
        <v>947201.45039999997</v>
      </c>
      <c r="L8686">
        <v>2753910.96</v>
      </c>
      <c r="M8686">
        <v>493797.44</v>
      </c>
      <c r="N8686">
        <v>20537.637999999999</v>
      </c>
      <c r="O8686">
        <v>1157518.56</v>
      </c>
    </row>
    <row r="8687" spans="1:15">
      <c r="A8687" s="110" t="s">
        <v>36</v>
      </c>
      <c r="B8687" s="110" t="s">
        <v>131</v>
      </c>
      <c r="C8687" s="110" t="s">
        <v>132</v>
      </c>
      <c r="D8687" s="110" t="s">
        <v>9</v>
      </c>
      <c r="E8687" s="110" t="s">
        <v>114</v>
      </c>
      <c r="F8687">
        <v>492.60680000000002</v>
      </c>
      <c r="G8687">
        <v>64828243.002599999</v>
      </c>
      <c r="H8687">
        <v>17507236.012400001</v>
      </c>
      <c r="I8687">
        <v>10324780.5888</v>
      </c>
      <c r="J8687">
        <v>1484347.6344999999</v>
      </c>
      <c r="K8687">
        <v>1719890.9927999999</v>
      </c>
      <c r="L8687">
        <v>4944563.92</v>
      </c>
      <c r="M8687">
        <v>866466.94</v>
      </c>
      <c r="N8687">
        <v>37307.622000000003</v>
      </c>
      <c r="O8687">
        <v>2033119.726</v>
      </c>
    </row>
    <row r="8688" spans="1:15" hidden="1">
      <c r="A8688" s="110" t="s">
        <v>36</v>
      </c>
      <c r="B8688" s="110" t="s">
        <v>131</v>
      </c>
      <c r="C8688" s="110" t="s">
        <v>132</v>
      </c>
      <c r="D8688" s="110" t="s">
        <v>12</v>
      </c>
      <c r="E8688" s="110" t="s">
        <v>114</v>
      </c>
      <c r="F8688">
        <v>26325.936000000002</v>
      </c>
      <c r="G8688">
        <v>1705802186.0880001</v>
      </c>
      <c r="H8688">
        <v>681765537.72539997</v>
      </c>
      <c r="I8688">
        <v>69829530.086400002</v>
      </c>
      <c r="J8688">
        <v>82292976.090900004</v>
      </c>
      <c r="K8688">
        <v>158740878.40560001</v>
      </c>
      <c r="L8688">
        <v>718662353.27999997</v>
      </c>
      <c r="M8688">
        <v>47047584.460000001</v>
      </c>
      <c r="N8688">
        <v>1861629.682</v>
      </c>
      <c r="O8688">
        <v>216238012.34200001</v>
      </c>
    </row>
    <row r="8689" spans="1:15" hidden="1">
      <c r="A8689" s="110" t="s">
        <v>36</v>
      </c>
      <c r="B8689" s="110" t="s">
        <v>131</v>
      </c>
      <c r="C8689" s="110" t="s">
        <v>132</v>
      </c>
      <c r="D8689" s="110" t="s">
        <v>12</v>
      </c>
      <c r="E8689" s="110" t="s">
        <v>114</v>
      </c>
      <c r="F8689">
        <v>289.29599999999999</v>
      </c>
      <c r="G8689">
        <v>22651616.433600001</v>
      </c>
      <c r="H8689">
        <v>7492092.9258000003</v>
      </c>
      <c r="I8689">
        <v>768030.10560000001</v>
      </c>
      <c r="J8689">
        <v>848509.20759999997</v>
      </c>
      <c r="K8689">
        <v>1733795.7984</v>
      </c>
      <c r="L8689">
        <v>7911686.3600000003</v>
      </c>
      <c r="M8689">
        <v>515526.62</v>
      </c>
      <c r="N8689">
        <v>22621.258000000002</v>
      </c>
      <c r="O8689">
        <v>2376241.4279999998</v>
      </c>
    </row>
    <row r="8690" spans="1:15">
      <c r="A8690" s="110" t="s">
        <v>36</v>
      </c>
      <c r="B8690" s="110" t="s">
        <v>131</v>
      </c>
      <c r="C8690" s="110" t="s">
        <v>132</v>
      </c>
      <c r="D8690" s="110" t="s">
        <v>9</v>
      </c>
      <c r="E8690" s="110" t="s">
        <v>114</v>
      </c>
      <c r="F8690">
        <v>16359.6888</v>
      </c>
      <c r="G8690">
        <v>2355721568.6004</v>
      </c>
      <c r="H8690">
        <v>632456296.77600002</v>
      </c>
      <c r="I8690">
        <v>340138989.52319998</v>
      </c>
      <c r="J8690">
        <v>50156281.030699998</v>
      </c>
      <c r="K8690">
        <v>57254806.9296</v>
      </c>
      <c r="L8690">
        <v>163935462.72</v>
      </c>
      <c r="M8690">
        <v>26714032.16</v>
      </c>
      <c r="N8690">
        <v>9319814.8780000005</v>
      </c>
      <c r="O8690">
        <v>67520806.540000007</v>
      </c>
    </row>
    <row r="8691" spans="1:15">
      <c r="A8691" s="110" t="s">
        <v>36</v>
      </c>
      <c r="B8691" s="110" t="s">
        <v>131</v>
      </c>
      <c r="C8691" s="110" t="s">
        <v>132</v>
      </c>
      <c r="D8691" s="110" t="s">
        <v>9</v>
      </c>
      <c r="E8691" s="110" t="s">
        <v>114</v>
      </c>
      <c r="F8691">
        <v>689.48879999999997</v>
      </c>
      <c r="G8691">
        <v>99283284.500400007</v>
      </c>
      <c r="H8691">
        <v>26297975.336599998</v>
      </c>
      <c r="I8691">
        <v>14884604.3136</v>
      </c>
      <c r="J8691">
        <v>2090255.8888000001</v>
      </c>
      <c r="K8691">
        <v>2696287.1327999998</v>
      </c>
      <c r="L8691">
        <v>8152849.1799999997</v>
      </c>
      <c r="M8691">
        <v>2614884.06</v>
      </c>
      <c r="N8691">
        <v>2429507.2340000002</v>
      </c>
      <c r="O8691">
        <v>2845704.466</v>
      </c>
    </row>
    <row r="8692" spans="1:15">
      <c r="A8692" s="110" t="s">
        <v>36</v>
      </c>
      <c r="B8692" s="110" t="s">
        <v>131</v>
      </c>
      <c r="C8692" s="110" t="s">
        <v>132</v>
      </c>
      <c r="D8692" s="110" t="s">
        <v>9</v>
      </c>
      <c r="E8692" s="110" t="s">
        <v>114</v>
      </c>
      <c r="F8692">
        <v>100.45</v>
      </c>
      <c r="G8692">
        <v>18173665.125</v>
      </c>
      <c r="H8692">
        <v>7915587.7478</v>
      </c>
      <c r="I8692">
        <v>867921.06240000005</v>
      </c>
      <c r="J8692">
        <v>307665.51919999998</v>
      </c>
      <c r="K8692">
        <v>464652.18</v>
      </c>
      <c r="L8692">
        <v>1146804.44</v>
      </c>
      <c r="M8692">
        <v>267967.8</v>
      </c>
      <c r="N8692">
        <v>466812.06</v>
      </c>
      <c r="O8692">
        <v>414584.45600000001</v>
      </c>
    </row>
    <row r="8693" spans="1:15">
      <c r="A8693" s="110" t="s">
        <v>36</v>
      </c>
      <c r="B8693" s="110" t="s">
        <v>131</v>
      </c>
      <c r="C8693" s="110" t="s">
        <v>132</v>
      </c>
      <c r="D8693" s="110" t="s">
        <v>9</v>
      </c>
      <c r="E8693" s="110" t="s">
        <v>114</v>
      </c>
      <c r="F8693">
        <v>3.2143999999999999</v>
      </c>
      <c r="G8693">
        <v>581557.28399999999</v>
      </c>
      <c r="H8693">
        <v>194396390.75220001</v>
      </c>
      <c r="I8693">
        <v>89064759.724800006</v>
      </c>
      <c r="J8693">
        <v>382.82780000000002</v>
      </c>
      <c r="K8693">
        <v>16133724.4176</v>
      </c>
      <c r="L8693">
        <v>48784062.380000003</v>
      </c>
      <c r="M8693">
        <v>15646637.300000001</v>
      </c>
      <c r="N8693">
        <v>14537399.602</v>
      </c>
      <c r="O8693">
        <v>13266.616</v>
      </c>
    </row>
    <row r="8694" spans="1:15">
      <c r="A8694" s="110" t="s">
        <v>36</v>
      </c>
      <c r="B8694" s="110" t="s">
        <v>131</v>
      </c>
      <c r="C8694" s="110" t="s">
        <v>132</v>
      </c>
      <c r="D8694" s="110" t="s">
        <v>9</v>
      </c>
      <c r="E8694" s="110" t="s">
        <v>114</v>
      </c>
      <c r="F8694">
        <v>173.57759999999999</v>
      </c>
      <c r="G8694">
        <v>25566475.417599998</v>
      </c>
      <c r="H8694">
        <v>6665988.8949999996</v>
      </c>
      <c r="I8694">
        <v>3622366.9248000002</v>
      </c>
      <c r="J8694">
        <v>535467.94110000005</v>
      </c>
      <c r="K8694">
        <v>606233.93759999995</v>
      </c>
      <c r="L8694">
        <v>1763111.52</v>
      </c>
      <c r="M8694">
        <v>282294.84000000003</v>
      </c>
      <c r="N8694">
        <v>94369.043999999994</v>
      </c>
      <c r="O8694">
        <v>716400.87199999997</v>
      </c>
    </row>
    <row r="8695" spans="1:15" hidden="1">
      <c r="A8695" s="110" t="s">
        <v>36</v>
      </c>
      <c r="B8695" s="110" t="s">
        <v>131</v>
      </c>
      <c r="C8695" s="110" t="s">
        <v>132</v>
      </c>
      <c r="D8695" s="110" t="s">
        <v>8</v>
      </c>
      <c r="E8695" s="110" t="s">
        <v>112</v>
      </c>
      <c r="F8695">
        <v>250.72319999999999</v>
      </c>
      <c r="G8695">
        <v>39488678.349100001</v>
      </c>
      <c r="H8695">
        <v>11330323.4648</v>
      </c>
      <c r="I8695">
        <v>9125325.5231999997</v>
      </c>
      <c r="J8695">
        <v>26211031.730500001</v>
      </c>
      <c r="K8695">
        <v>874362.62159999995</v>
      </c>
      <c r="L8695">
        <v>1192607.18</v>
      </c>
      <c r="M8695">
        <v>468507.82</v>
      </c>
      <c r="N8695">
        <v>129880.784</v>
      </c>
      <c r="O8695">
        <v>622133.75399999996</v>
      </c>
    </row>
    <row r="8696" spans="1:15" hidden="1">
      <c r="A8696" s="110" t="s">
        <v>36</v>
      </c>
      <c r="B8696" s="110" t="s">
        <v>131</v>
      </c>
      <c r="C8696" s="110" t="s">
        <v>132</v>
      </c>
      <c r="D8696" s="110" t="s">
        <v>8</v>
      </c>
      <c r="E8696" s="110" t="s">
        <v>112</v>
      </c>
      <c r="F8696">
        <v>502.25</v>
      </c>
      <c r="G8696">
        <v>93105849.375</v>
      </c>
      <c r="H8696">
        <v>21824424.615400001</v>
      </c>
      <c r="I8696">
        <v>16630122.7008</v>
      </c>
      <c r="J8696">
        <v>52554083.115800001</v>
      </c>
      <c r="K8696">
        <v>2627294.4648000002</v>
      </c>
      <c r="L8696">
        <v>3583553.34</v>
      </c>
      <c r="M8696">
        <v>1407106.06</v>
      </c>
      <c r="N8696">
        <v>389733.45400000003</v>
      </c>
      <c r="O8696">
        <v>1246262.7320000001</v>
      </c>
    </row>
    <row r="8697" spans="1:15" hidden="1">
      <c r="A8697" s="110" t="s">
        <v>36</v>
      </c>
      <c r="B8697" s="110" t="s">
        <v>131</v>
      </c>
      <c r="C8697" s="110" t="s">
        <v>132</v>
      </c>
      <c r="D8697" s="110" t="s">
        <v>8</v>
      </c>
      <c r="E8697" s="110" t="s">
        <v>112</v>
      </c>
      <c r="F8697">
        <v>273.22399999999999</v>
      </c>
      <c r="G8697">
        <v>42410466.695500001</v>
      </c>
      <c r="H8697">
        <v>11872492.7622</v>
      </c>
      <c r="I8697">
        <v>9046773.1967999991</v>
      </c>
      <c r="J8697">
        <v>28629066.512800001</v>
      </c>
      <c r="K8697">
        <v>1429240.6151999999</v>
      </c>
      <c r="L8697">
        <v>1949460.62</v>
      </c>
      <c r="M8697">
        <v>765463.44</v>
      </c>
      <c r="N8697">
        <v>212011.492</v>
      </c>
      <c r="O8697">
        <v>677966.652</v>
      </c>
    </row>
    <row r="8698" spans="1:15" hidden="1">
      <c r="A8698" s="110" t="s">
        <v>36</v>
      </c>
      <c r="B8698" s="110" t="s">
        <v>131</v>
      </c>
      <c r="C8698" s="110" t="s">
        <v>132</v>
      </c>
      <c r="D8698" s="110" t="s">
        <v>10</v>
      </c>
      <c r="E8698" s="110" t="s">
        <v>112</v>
      </c>
      <c r="F8698">
        <v>6393.4416000000001</v>
      </c>
      <c r="G8698">
        <v>949426077.60000002</v>
      </c>
      <c r="H8698">
        <v>294455980.7572</v>
      </c>
      <c r="I8698">
        <v>144108843.57120001</v>
      </c>
      <c r="J8698">
        <v>10217924.7764</v>
      </c>
      <c r="K8698">
        <v>49806856.022399999</v>
      </c>
      <c r="L8698">
        <v>58792091.859999999</v>
      </c>
      <c r="M8698">
        <v>19289764.460000001</v>
      </c>
      <c r="N8698">
        <v>7558143.0319999997</v>
      </c>
      <c r="O8698">
        <v>15864426.512</v>
      </c>
    </row>
    <row r="8699" spans="1:15" hidden="1">
      <c r="A8699" s="110" t="s">
        <v>36</v>
      </c>
      <c r="B8699" s="110" t="s">
        <v>131</v>
      </c>
      <c r="C8699" s="110" t="s">
        <v>132</v>
      </c>
      <c r="D8699" s="110" t="s">
        <v>10</v>
      </c>
      <c r="E8699" s="110" t="s">
        <v>112</v>
      </c>
      <c r="F8699">
        <v>251.52680000000001</v>
      </c>
      <c r="G8699">
        <v>45506857.472999997</v>
      </c>
      <c r="H8699">
        <v>11584494.3302</v>
      </c>
      <c r="I8699">
        <v>5669841.8496000003</v>
      </c>
      <c r="J8699">
        <v>421560.51539999997</v>
      </c>
      <c r="K8699">
        <v>1944748.3751999999</v>
      </c>
      <c r="L8699">
        <v>2284187.9</v>
      </c>
      <c r="M8699">
        <v>777586.32</v>
      </c>
      <c r="N8699">
        <v>309556.478</v>
      </c>
      <c r="O8699">
        <v>624128.978</v>
      </c>
    </row>
    <row r="8700" spans="1:15" hidden="1">
      <c r="A8700" s="110" t="s">
        <v>36</v>
      </c>
      <c r="B8700" s="110" t="s">
        <v>131</v>
      </c>
      <c r="C8700" s="110" t="s">
        <v>132</v>
      </c>
      <c r="D8700" s="110" t="s">
        <v>10</v>
      </c>
      <c r="E8700" s="110" t="s">
        <v>112</v>
      </c>
      <c r="F8700">
        <v>1186.9172000000001</v>
      </c>
      <c r="G8700">
        <v>181252685.8019</v>
      </c>
      <c r="H8700">
        <v>54665483.638999999</v>
      </c>
      <c r="I8700">
        <v>26755122.950399999</v>
      </c>
      <c r="J8700">
        <v>1754716.0319999999</v>
      </c>
      <c r="K8700">
        <v>9176986.6055999994</v>
      </c>
      <c r="L8700">
        <v>10778730.26</v>
      </c>
      <c r="M8700">
        <v>3669326.16</v>
      </c>
      <c r="N8700">
        <v>1460762.8419999999</v>
      </c>
      <c r="O8700">
        <v>2945168.9079999998</v>
      </c>
    </row>
    <row r="8701" spans="1:15" hidden="1">
      <c r="A8701" s="110" t="s">
        <v>36</v>
      </c>
      <c r="B8701" s="110" t="s">
        <v>131</v>
      </c>
      <c r="C8701" s="110" t="s">
        <v>132</v>
      </c>
      <c r="D8701" s="110" t="s">
        <v>10</v>
      </c>
      <c r="E8701" s="110" t="s">
        <v>112</v>
      </c>
      <c r="F8701">
        <v>2.4108000000000001</v>
      </c>
      <c r="G8701">
        <v>436167.96299999999</v>
      </c>
      <c r="H8701">
        <v>111033.06759999999</v>
      </c>
      <c r="I8701">
        <v>54343.5648</v>
      </c>
      <c r="J8701">
        <v>253.56129999999999</v>
      </c>
      <c r="K8701">
        <v>18640.108800000002</v>
      </c>
      <c r="L8701">
        <v>21894</v>
      </c>
      <c r="M8701">
        <v>7451.34</v>
      </c>
      <c r="N8701">
        <v>2966.6779999999999</v>
      </c>
      <c r="O8701">
        <v>5982.0640000000003</v>
      </c>
    </row>
    <row r="8702" spans="1:15" hidden="1">
      <c r="A8702" s="110" t="s">
        <v>36</v>
      </c>
      <c r="B8702" s="110" t="s">
        <v>131</v>
      </c>
      <c r="C8702" s="110" t="s">
        <v>132</v>
      </c>
      <c r="D8702" s="110" t="s">
        <v>10</v>
      </c>
      <c r="E8702" s="110" t="s">
        <v>112</v>
      </c>
      <c r="F8702">
        <v>53134.031999999999</v>
      </c>
      <c r="G8702">
        <v>8607378439.5984001</v>
      </c>
      <c r="H8702">
        <v>3130181363.8183999</v>
      </c>
      <c r="I8702">
        <v>1214751570.7392001</v>
      </c>
      <c r="J8702">
        <v>91549638.9322</v>
      </c>
      <c r="K8702">
        <v>536884378.99919999</v>
      </c>
      <c r="L8702">
        <v>753023972.75999999</v>
      </c>
      <c r="M8702">
        <v>122600378.73999999</v>
      </c>
      <c r="N8702">
        <v>63443660.104000002</v>
      </c>
      <c r="O8702">
        <v>131844631.93000001</v>
      </c>
    </row>
    <row r="8703" spans="1:15" hidden="1">
      <c r="A8703" s="110" t="s">
        <v>36</v>
      </c>
      <c r="B8703" s="110" t="s">
        <v>131</v>
      </c>
      <c r="C8703" s="110" t="s">
        <v>132</v>
      </c>
      <c r="D8703" s="110" t="s">
        <v>10</v>
      </c>
      <c r="E8703" s="110" t="s">
        <v>112</v>
      </c>
      <c r="F8703">
        <v>10860.654</v>
      </c>
      <c r="G8703">
        <v>2106643002.3778</v>
      </c>
      <c r="H8703">
        <v>639497388.35699999</v>
      </c>
      <c r="I8703">
        <v>248186603.86559999</v>
      </c>
      <c r="J8703">
        <v>18695203.6851</v>
      </c>
      <c r="K8703">
        <v>109746810.1224</v>
      </c>
      <c r="L8703">
        <v>153847483.24000001</v>
      </c>
      <c r="M8703">
        <v>25502946.280000001</v>
      </c>
      <c r="N8703">
        <v>13368524.862</v>
      </c>
      <c r="O8703">
        <v>26949187.495999999</v>
      </c>
    </row>
    <row r="8704" spans="1:15" hidden="1">
      <c r="A8704" s="110" t="s">
        <v>36</v>
      </c>
      <c r="B8704" s="110" t="s">
        <v>131</v>
      </c>
      <c r="C8704" s="110" t="s">
        <v>132</v>
      </c>
      <c r="D8704" s="110" t="s">
        <v>10</v>
      </c>
      <c r="E8704" s="110" t="s">
        <v>112</v>
      </c>
      <c r="F8704">
        <v>477.33839999999998</v>
      </c>
      <c r="G8704">
        <v>79330388.223199993</v>
      </c>
      <c r="H8704">
        <v>28101181.338799998</v>
      </c>
      <c r="I8704">
        <v>10903452.883199999</v>
      </c>
      <c r="J8704">
        <v>761362.43870000006</v>
      </c>
      <c r="K8704">
        <v>4814085.2904000003</v>
      </c>
      <c r="L8704">
        <v>6770085.6399999997</v>
      </c>
      <c r="M8704">
        <v>1131215.42</v>
      </c>
      <c r="N8704">
        <v>596151.64399999997</v>
      </c>
      <c r="O8704">
        <v>1184448.672</v>
      </c>
    </row>
    <row r="8705" spans="1:15" hidden="1">
      <c r="A8705" s="110" t="s">
        <v>36</v>
      </c>
      <c r="B8705" s="110" t="s">
        <v>131</v>
      </c>
      <c r="C8705" s="110" t="s">
        <v>132</v>
      </c>
      <c r="D8705" s="110" t="s">
        <v>10</v>
      </c>
      <c r="E8705" s="110" t="s">
        <v>112</v>
      </c>
      <c r="F8705">
        <v>3323.6896000000002</v>
      </c>
      <c r="G8705">
        <v>538416775.95550001</v>
      </c>
      <c r="H8705">
        <v>219396242.26820001</v>
      </c>
      <c r="I8705">
        <v>96339772.435200006</v>
      </c>
      <c r="J8705">
        <v>4561849.2732999995</v>
      </c>
      <c r="K8705">
        <v>34706774.700000003</v>
      </c>
      <c r="L8705">
        <v>48022685.82</v>
      </c>
      <c r="M8705">
        <v>6708778.3399999999</v>
      </c>
      <c r="N8705">
        <v>6124957.9380000001</v>
      </c>
      <c r="O8705">
        <v>8247268.3260000004</v>
      </c>
    </row>
    <row r="8706" spans="1:15" hidden="1">
      <c r="A8706" s="110" t="s">
        <v>36</v>
      </c>
      <c r="B8706" s="110" t="s">
        <v>131</v>
      </c>
      <c r="C8706" s="110" t="s">
        <v>132</v>
      </c>
      <c r="D8706" s="110" t="s">
        <v>10</v>
      </c>
      <c r="E8706" s="110" t="s">
        <v>112</v>
      </c>
      <c r="F8706">
        <v>2107.8427999999999</v>
      </c>
      <c r="G8706">
        <v>417352874.39999998</v>
      </c>
      <c r="H8706">
        <v>138389912.028</v>
      </c>
      <c r="I8706">
        <v>61760029.478399999</v>
      </c>
      <c r="J8706">
        <v>2908817.5225</v>
      </c>
      <c r="K8706">
        <v>22932409.1976</v>
      </c>
      <c r="L8706">
        <v>29262910.32</v>
      </c>
      <c r="M8706">
        <v>3832327.4</v>
      </c>
      <c r="N8706">
        <v>3300135.6740000001</v>
      </c>
      <c r="O8706">
        <v>5230317.3559999997</v>
      </c>
    </row>
    <row r="8707" spans="1:15" hidden="1">
      <c r="A8707" s="110" t="s">
        <v>36</v>
      </c>
      <c r="B8707" s="110" t="s">
        <v>131</v>
      </c>
      <c r="C8707" s="110" t="s">
        <v>132</v>
      </c>
      <c r="D8707" s="110" t="s">
        <v>10</v>
      </c>
      <c r="E8707" s="110" t="s">
        <v>112</v>
      </c>
      <c r="F8707">
        <v>0.80359999999999998</v>
      </c>
      <c r="G8707">
        <v>159112.79999999999</v>
      </c>
      <c r="H8707">
        <v>52760.472800000003</v>
      </c>
      <c r="I8707">
        <v>23556.959999999999</v>
      </c>
      <c r="J8707">
        <v>256.04719999999998</v>
      </c>
      <c r="K8707">
        <v>8746.1856000000007</v>
      </c>
      <c r="L8707">
        <v>11153.64</v>
      </c>
      <c r="M8707">
        <v>1464.52</v>
      </c>
      <c r="N8707">
        <v>1265.5060000000001</v>
      </c>
      <c r="O8707">
        <v>1994.3219999999999</v>
      </c>
    </row>
    <row r="8708" spans="1:15" hidden="1">
      <c r="A8708" s="110" t="s">
        <v>36</v>
      </c>
      <c r="B8708" s="110" t="s">
        <v>131</v>
      </c>
      <c r="C8708" s="110" t="s">
        <v>132</v>
      </c>
      <c r="D8708" s="110" t="s">
        <v>13</v>
      </c>
      <c r="E8708" s="110" t="s">
        <v>112</v>
      </c>
      <c r="F8708">
        <v>803.6</v>
      </c>
      <c r="G8708">
        <v>44837987.039999999</v>
      </c>
      <c r="H8708">
        <v>25065440.199999999</v>
      </c>
      <c r="I8708">
        <v>2035680.3071999999</v>
      </c>
      <c r="J8708">
        <v>1619920.8758</v>
      </c>
      <c r="K8708">
        <v>10909778.1336</v>
      </c>
      <c r="L8708">
        <v>23650212.859999999</v>
      </c>
      <c r="M8708">
        <v>1327566.06</v>
      </c>
      <c r="N8708">
        <v>2305403.7599999998</v>
      </c>
      <c r="O8708">
        <v>3305917.4939999999</v>
      </c>
    </row>
    <row r="8709" spans="1:15" hidden="1">
      <c r="A8709" s="110" t="s">
        <v>36</v>
      </c>
      <c r="B8709" s="110" t="s">
        <v>131</v>
      </c>
      <c r="C8709" s="110" t="s">
        <v>132</v>
      </c>
      <c r="D8709" s="110" t="s">
        <v>13</v>
      </c>
      <c r="E8709" s="110" t="s">
        <v>112</v>
      </c>
      <c r="F8709">
        <v>6.4287999999999998</v>
      </c>
      <c r="G8709">
        <v>387662.42589999997</v>
      </c>
      <c r="H8709">
        <v>200524.31700000001</v>
      </c>
      <c r="I8709">
        <v>16284.806399999999</v>
      </c>
      <c r="J8709">
        <v>319352.95329999999</v>
      </c>
      <c r="K8709">
        <v>87278.536800000002</v>
      </c>
      <c r="L8709">
        <v>189201.06</v>
      </c>
      <c r="M8709">
        <v>10620.64</v>
      </c>
      <c r="N8709">
        <v>18444.096000000001</v>
      </c>
      <c r="O8709">
        <v>26447.542000000001</v>
      </c>
    </row>
    <row r="8710" spans="1:15" hidden="1">
      <c r="A8710" s="110" t="s">
        <v>36</v>
      </c>
      <c r="B8710" s="110" t="s">
        <v>131</v>
      </c>
      <c r="C8710" s="110" t="s">
        <v>132</v>
      </c>
      <c r="D8710" s="110" t="s">
        <v>10</v>
      </c>
      <c r="E8710" s="110" t="s">
        <v>112</v>
      </c>
      <c r="F8710">
        <v>1215.0432000000001</v>
      </c>
      <c r="G8710">
        <v>180433915.19999999</v>
      </c>
      <c r="H8710">
        <v>69514757.719600007</v>
      </c>
      <c r="I8710">
        <v>31040390.208000001</v>
      </c>
      <c r="J8710">
        <v>67025188.587800004</v>
      </c>
      <c r="K8710">
        <v>9569106.3743999992</v>
      </c>
      <c r="L8710">
        <v>12081093.619999999</v>
      </c>
      <c r="M8710">
        <v>3186482.28</v>
      </c>
      <c r="N8710">
        <v>1492882.16</v>
      </c>
      <c r="O8710">
        <v>3014959.3539999998</v>
      </c>
    </row>
    <row r="8711" spans="1:15" hidden="1">
      <c r="A8711" s="110" t="s">
        <v>36</v>
      </c>
      <c r="B8711" s="110" t="s">
        <v>131</v>
      </c>
      <c r="C8711" s="110" t="s">
        <v>132</v>
      </c>
      <c r="D8711" s="110" t="s">
        <v>10</v>
      </c>
      <c r="E8711" s="110" t="s">
        <v>112</v>
      </c>
      <c r="F8711">
        <v>867.08439999999996</v>
      </c>
      <c r="G8711">
        <v>146341175.13890001</v>
      </c>
      <c r="H8711">
        <v>49634837.939400002</v>
      </c>
      <c r="I8711">
        <v>22138970.342399999</v>
      </c>
      <c r="J8711">
        <v>47865726.659400001</v>
      </c>
      <c r="K8711">
        <v>6706693.9655999998</v>
      </c>
      <c r="L8711">
        <v>8430550.3800000008</v>
      </c>
      <c r="M8711">
        <v>2403180.56</v>
      </c>
      <c r="N8711">
        <v>1159670.7320000001</v>
      </c>
      <c r="O8711">
        <v>2151548.7179999999</v>
      </c>
    </row>
    <row r="8712" spans="1:15" hidden="1">
      <c r="A8712" s="110" t="s">
        <v>36</v>
      </c>
      <c r="B8712" s="110" t="s">
        <v>131</v>
      </c>
      <c r="C8712" s="110" t="s">
        <v>132</v>
      </c>
      <c r="D8712" s="110" t="s">
        <v>10</v>
      </c>
      <c r="E8712" s="110" t="s">
        <v>112</v>
      </c>
      <c r="F8712">
        <v>111.7004</v>
      </c>
      <c r="G8712">
        <v>17095126.965799998</v>
      </c>
      <c r="H8712">
        <v>6396123.9922000002</v>
      </c>
      <c r="I8712">
        <v>2846782.8480000002</v>
      </c>
      <c r="J8712">
        <v>6161670.4472000003</v>
      </c>
      <c r="K8712">
        <v>873415.02960000001</v>
      </c>
      <c r="L8712">
        <v>1099674.94</v>
      </c>
      <c r="M8712">
        <v>302297.92</v>
      </c>
      <c r="N8712">
        <v>140689.45000000001</v>
      </c>
      <c r="O8712">
        <v>277169.266</v>
      </c>
    </row>
    <row r="8713" spans="1:15" hidden="1">
      <c r="A8713" s="110" t="s">
        <v>36</v>
      </c>
      <c r="B8713" s="110" t="s">
        <v>131</v>
      </c>
      <c r="C8713" s="110" t="s">
        <v>132</v>
      </c>
      <c r="D8713" s="110" t="s">
        <v>8</v>
      </c>
      <c r="E8713" s="110" t="s">
        <v>112</v>
      </c>
      <c r="F8713">
        <v>7287.0447999999997</v>
      </c>
      <c r="G8713">
        <v>1147710157.7356999</v>
      </c>
      <c r="H8713">
        <v>312320420.56940001</v>
      </c>
      <c r="I8713">
        <v>259893088.12799999</v>
      </c>
      <c r="J8713">
        <v>12273589.439999999</v>
      </c>
      <c r="K8713">
        <v>21386711.296799999</v>
      </c>
      <c r="L8713">
        <v>50810061.799999997</v>
      </c>
      <c r="M8713">
        <v>11674162.880000001</v>
      </c>
      <c r="N8713">
        <v>322121.33799999999</v>
      </c>
      <c r="O8713">
        <v>28503021.403999999</v>
      </c>
    </row>
    <row r="8714" spans="1:15" hidden="1">
      <c r="A8714" s="110" t="s">
        <v>36</v>
      </c>
      <c r="B8714" s="110" t="s">
        <v>131</v>
      </c>
      <c r="C8714" s="110" t="s">
        <v>132</v>
      </c>
      <c r="D8714" s="110" t="s">
        <v>8</v>
      </c>
      <c r="E8714" s="110" t="s">
        <v>112</v>
      </c>
      <c r="F8714">
        <v>539.21559999999999</v>
      </c>
      <c r="G8714">
        <v>99958439.888999999</v>
      </c>
      <c r="H8714">
        <v>23139201.7258</v>
      </c>
      <c r="I8714">
        <v>19273175.039999999</v>
      </c>
      <c r="J8714">
        <v>928935.36</v>
      </c>
      <c r="K8714">
        <v>1559933.9208</v>
      </c>
      <c r="L8714">
        <v>3706049.04</v>
      </c>
      <c r="M8714">
        <v>851506.04</v>
      </c>
      <c r="N8714">
        <v>23510.63</v>
      </c>
      <c r="O8714">
        <v>2109123.148</v>
      </c>
    </row>
    <row r="8715" spans="1:15" hidden="1">
      <c r="A8715" s="110" t="s">
        <v>36</v>
      </c>
      <c r="B8715" s="110" t="s">
        <v>131</v>
      </c>
      <c r="C8715" s="110" t="s">
        <v>132</v>
      </c>
      <c r="D8715" s="110" t="s">
        <v>8</v>
      </c>
      <c r="E8715" s="110" t="s">
        <v>112</v>
      </c>
      <c r="F8715">
        <v>133.39760000000001</v>
      </c>
      <c r="G8715">
        <v>20623684.019400001</v>
      </c>
      <c r="H8715">
        <v>5744805.1343999999</v>
      </c>
      <c r="I8715">
        <v>4793787.4368000003</v>
      </c>
      <c r="J8715">
        <v>196143.3095</v>
      </c>
      <c r="K8715">
        <v>375410.26799999998</v>
      </c>
      <c r="L8715">
        <v>891890.22</v>
      </c>
      <c r="M8715">
        <v>204924.56</v>
      </c>
      <c r="N8715">
        <v>5660.9520000000002</v>
      </c>
      <c r="O8715">
        <v>521780.842</v>
      </c>
    </row>
    <row r="8716" spans="1:15" hidden="1">
      <c r="A8716" s="110" t="s">
        <v>36</v>
      </c>
      <c r="B8716" s="110" t="s">
        <v>131</v>
      </c>
      <c r="C8716" s="110" t="s">
        <v>132</v>
      </c>
      <c r="D8716" s="110" t="s">
        <v>10</v>
      </c>
      <c r="E8716" s="110" t="s">
        <v>112</v>
      </c>
      <c r="F8716">
        <v>29125.678400000001</v>
      </c>
      <c r="G8716">
        <v>4325431029.2424002</v>
      </c>
      <c r="H8716">
        <v>1334288064.8006001</v>
      </c>
      <c r="I8716">
        <v>652500875.27040005</v>
      </c>
      <c r="J8716">
        <v>46766426.7183</v>
      </c>
      <c r="K8716">
        <v>221039276.52239999</v>
      </c>
      <c r="L8716">
        <v>250920663.38</v>
      </c>
      <c r="M8716">
        <v>47638780.68</v>
      </c>
      <c r="N8716">
        <v>9911984.1919999998</v>
      </c>
      <c r="O8716">
        <v>113924077.476</v>
      </c>
    </row>
    <row r="8717" spans="1:15" hidden="1">
      <c r="A8717" s="110" t="s">
        <v>36</v>
      </c>
      <c r="B8717" s="110" t="s">
        <v>131</v>
      </c>
      <c r="C8717" s="110" t="s">
        <v>132</v>
      </c>
      <c r="D8717" s="110" t="s">
        <v>10</v>
      </c>
      <c r="E8717" s="110" t="s">
        <v>112</v>
      </c>
      <c r="F8717">
        <v>122.9508</v>
      </c>
      <c r="G8717">
        <v>22244566.113000002</v>
      </c>
      <c r="H8717">
        <v>5632069.1153999995</v>
      </c>
      <c r="I8717">
        <v>2754229.3824</v>
      </c>
      <c r="J8717">
        <v>197332.8101</v>
      </c>
      <c r="K8717">
        <v>932659.89839999995</v>
      </c>
      <c r="L8717">
        <v>1058403.52</v>
      </c>
      <c r="M8717">
        <v>201071.38</v>
      </c>
      <c r="N8717">
        <v>41901.508000000002</v>
      </c>
      <c r="O8717">
        <v>480917.53600000002</v>
      </c>
    </row>
    <row r="8718" spans="1:15" hidden="1">
      <c r="A8718" s="110" t="s">
        <v>36</v>
      </c>
      <c r="B8718" s="110" t="s">
        <v>131</v>
      </c>
      <c r="C8718" s="110" t="s">
        <v>132</v>
      </c>
      <c r="D8718" s="110" t="s">
        <v>10</v>
      </c>
      <c r="E8718" s="110" t="s">
        <v>112</v>
      </c>
      <c r="F8718">
        <v>916.10400000000004</v>
      </c>
      <c r="G8718">
        <v>141176594.8177</v>
      </c>
      <c r="H8718">
        <v>41905176.532399997</v>
      </c>
      <c r="I8718">
        <v>20492528.9472</v>
      </c>
      <c r="J8718">
        <v>1386424.5120000001</v>
      </c>
      <c r="K8718">
        <v>6996285.1655999999</v>
      </c>
      <c r="L8718">
        <v>7995030.3399999999</v>
      </c>
      <c r="M8718">
        <v>1498833.72</v>
      </c>
      <c r="N8718">
        <v>301423.14399999997</v>
      </c>
      <c r="O8718">
        <v>3583308.6519999998</v>
      </c>
    </row>
    <row r="8719" spans="1:15" hidden="1">
      <c r="A8719" s="110" t="s">
        <v>36</v>
      </c>
      <c r="B8719" s="110" t="s">
        <v>131</v>
      </c>
      <c r="C8719" s="110" t="s">
        <v>132</v>
      </c>
      <c r="D8719" s="110" t="s">
        <v>10</v>
      </c>
      <c r="E8719" s="110" t="s">
        <v>112</v>
      </c>
      <c r="F8719">
        <v>51396.648800000003</v>
      </c>
      <c r="G8719">
        <v>8326104432.5290003</v>
      </c>
      <c r="H8719">
        <v>3052662616.0042</v>
      </c>
      <c r="I8719">
        <v>1188739256.0064001</v>
      </c>
      <c r="J8719">
        <v>80877012.934699997</v>
      </c>
      <c r="K8719">
        <v>397949233.45679998</v>
      </c>
      <c r="L8719">
        <v>447870416.69999999</v>
      </c>
      <c r="M8719">
        <v>82098180.239999995</v>
      </c>
      <c r="N8719">
        <v>12794709.444</v>
      </c>
      <c r="O8719">
        <v>201036203.148</v>
      </c>
    </row>
    <row r="8720" spans="1:15" hidden="1">
      <c r="A8720" s="110" t="s">
        <v>36</v>
      </c>
      <c r="B8720" s="110" t="s">
        <v>131</v>
      </c>
      <c r="C8720" s="110" t="s">
        <v>132</v>
      </c>
      <c r="D8720" s="110" t="s">
        <v>10</v>
      </c>
      <c r="E8720" s="110" t="s">
        <v>112</v>
      </c>
      <c r="F8720">
        <v>3729.5075999999999</v>
      </c>
      <c r="G8720">
        <v>722643319.76760006</v>
      </c>
      <c r="H8720">
        <v>222253556.8928</v>
      </c>
      <c r="I8720">
        <v>86529974.150399998</v>
      </c>
      <c r="J8720">
        <v>5850769.5360000003</v>
      </c>
      <c r="K8720">
        <v>28459909.936799999</v>
      </c>
      <c r="L8720">
        <v>31558119.84</v>
      </c>
      <c r="M8720">
        <v>5941501.0599999996</v>
      </c>
      <c r="N8720">
        <v>987662.03799999994</v>
      </c>
      <c r="O8720">
        <v>14587839.442</v>
      </c>
    </row>
    <row r="8721" spans="1:15" hidden="1">
      <c r="A8721" s="110" t="s">
        <v>36</v>
      </c>
      <c r="B8721" s="110" t="s">
        <v>131</v>
      </c>
      <c r="C8721" s="110" t="s">
        <v>132</v>
      </c>
      <c r="D8721" s="110" t="s">
        <v>10</v>
      </c>
      <c r="E8721" s="110" t="s">
        <v>112</v>
      </c>
      <c r="F8721">
        <v>1174.0596</v>
      </c>
      <c r="G8721">
        <v>195487044.18009999</v>
      </c>
      <c r="H8721">
        <v>69749771.376000002</v>
      </c>
      <c r="I8721">
        <v>27160795.4496</v>
      </c>
      <c r="J8721">
        <v>1719306.9473999999</v>
      </c>
      <c r="K8721">
        <v>9078173.1287999991</v>
      </c>
      <c r="L8721">
        <v>10203671.640000001</v>
      </c>
      <c r="M8721">
        <v>1874834.06</v>
      </c>
      <c r="N8721">
        <v>293929.32799999998</v>
      </c>
      <c r="O8721">
        <v>4592293.068</v>
      </c>
    </row>
    <row r="8722" spans="1:15" hidden="1">
      <c r="A8722" s="110" t="s">
        <v>36</v>
      </c>
      <c r="B8722" s="110" t="s">
        <v>131</v>
      </c>
      <c r="C8722" s="110" t="s">
        <v>132</v>
      </c>
      <c r="D8722" s="110" t="s">
        <v>10</v>
      </c>
      <c r="E8722" s="110" t="s">
        <v>112</v>
      </c>
      <c r="F8722">
        <v>9582.1263999999992</v>
      </c>
      <c r="G8722">
        <v>1552244109.4037001</v>
      </c>
      <c r="H8722">
        <v>631453813.59060001</v>
      </c>
      <c r="I8722">
        <v>278226414.85439998</v>
      </c>
      <c r="J8722">
        <v>15362288.7916</v>
      </c>
      <c r="K8722">
        <v>100732304.54880001</v>
      </c>
      <c r="L8722">
        <v>137632811.44</v>
      </c>
      <c r="M8722">
        <v>13081671.560000001</v>
      </c>
      <c r="N8722">
        <v>39917742.105999999</v>
      </c>
      <c r="O8722">
        <v>37480153.854000002</v>
      </c>
    </row>
    <row r="8723" spans="1:15" hidden="1">
      <c r="A8723" s="110" t="s">
        <v>36</v>
      </c>
      <c r="B8723" s="110" t="s">
        <v>131</v>
      </c>
      <c r="C8723" s="110" t="s">
        <v>132</v>
      </c>
      <c r="D8723" s="110" t="s">
        <v>10</v>
      </c>
      <c r="E8723" s="110" t="s">
        <v>112</v>
      </c>
      <c r="F8723">
        <v>1072.806</v>
      </c>
      <c r="G8723">
        <v>212415588</v>
      </c>
      <c r="H8723">
        <v>70442241.843600005</v>
      </c>
      <c r="I8723">
        <v>31503364.569600001</v>
      </c>
      <c r="J8723">
        <v>1723163.8130999999</v>
      </c>
      <c r="K8723">
        <v>11751320.419199999</v>
      </c>
      <c r="L8723">
        <v>14833662.24</v>
      </c>
      <c r="M8723">
        <v>1353858.54</v>
      </c>
      <c r="N8723">
        <v>3717420.7179999999</v>
      </c>
      <c r="O8723">
        <v>4196243.8099999996</v>
      </c>
    </row>
    <row r="8724" spans="1:15" hidden="1">
      <c r="A8724" s="110" t="s">
        <v>36</v>
      </c>
      <c r="B8724" s="110" t="s">
        <v>131</v>
      </c>
      <c r="C8724" s="110" t="s">
        <v>132</v>
      </c>
      <c r="D8724" s="110" t="s">
        <v>13</v>
      </c>
      <c r="E8724" s="110" t="s">
        <v>112</v>
      </c>
      <c r="F8724">
        <v>14464.8</v>
      </c>
      <c r="G8724">
        <v>807083766.72000003</v>
      </c>
      <c r="H8724">
        <v>450184681.37180001</v>
      </c>
      <c r="I8724">
        <v>37073574.451200001</v>
      </c>
      <c r="J8724">
        <v>22427959.831599999</v>
      </c>
      <c r="K8724">
        <v>197952693.22080001</v>
      </c>
      <c r="L8724">
        <v>424232194.69999999</v>
      </c>
      <c r="M8724">
        <v>18593923.120000001</v>
      </c>
      <c r="N8724">
        <v>53158880.214000002</v>
      </c>
      <c r="O8724">
        <v>140977783.31999999</v>
      </c>
    </row>
    <row r="8725" spans="1:15" hidden="1">
      <c r="A8725" s="110" t="s">
        <v>36</v>
      </c>
      <c r="B8725" s="110" t="s">
        <v>131</v>
      </c>
      <c r="C8725" s="110" t="s">
        <v>132</v>
      </c>
      <c r="D8725" s="110" t="s">
        <v>10</v>
      </c>
      <c r="E8725" s="110" t="s">
        <v>112</v>
      </c>
      <c r="F8725">
        <v>2111.8607999999999</v>
      </c>
      <c r="G8725">
        <v>313611328.80000001</v>
      </c>
      <c r="H8725">
        <v>120563781.066</v>
      </c>
      <c r="I8725">
        <v>52726832.332800001</v>
      </c>
      <c r="J8725">
        <v>89531066.304000005</v>
      </c>
      <c r="K8725">
        <v>16414890.019200001</v>
      </c>
      <c r="L8725">
        <v>19283272.52</v>
      </c>
      <c r="M8725">
        <v>3450323.84</v>
      </c>
      <c r="N8725">
        <v>737275.85800000001</v>
      </c>
      <c r="O8725">
        <v>8260469.9979999997</v>
      </c>
    </row>
    <row r="8726" spans="1:15" hidden="1">
      <c r="A8726" s="110" t="s">
        <v>36</v>
      </c>
      <c r="B8726" s="110" t="s">
        <v>131</v>
      </c>
      <c r="C8726" s="110" t="s">
        <v>132</v>
      </c>
      <c r="D8726" s="110" t="s">
        <v>10</v>
      </c>
      <c r="E8726" s="110" t="s">
        <v>112</v>
      </c>
      <c r="F8726">
        <v>270.81319999999999</v>
      </c>
      <c r="G8726">
        <v>44630788.760700002</v>
      </c>
      <c r="H8726">
        <v>15435364.570599999</v>
      </c>
      <c r="I8726">
        <v>6762369.9648000002</v>
      </c>
      <c r="J8726">
        <v>11487335.737299999</v>
      </c>
      <c r="K8726">
        <v>2061822.0384</v>
      </c>
      <c r="L8726">
        <v>2390391.84</v>
      </c>
      <c r="M8726">
        <v>439187.9</v>
      </c>
      <c r="N8726">
        <v>102656.62</v>
      </c>
      <c r="O8726">
        <v>1059276.328</v>
      </c>
    </row>
    <row r="8727" spans="1:15" hidden="1">
      <c r="A8727" s="110" t="s">
        <v>36</v>
      </c>
      <c r="B8727" s="110" t="s">
        <v>131</v>
      </c>
      <c r="C8727" s="110" t="s">
        <v>132</v>
      </c>
      <c r="D8727" s="110" t="s">
        <v>10</v>
      </c>
      <c r="E8727" s="110" t="s">
        <v>112</v>
      </c>
      <c r="F8727">
        <v>36.965600000000002</v>
      </c>
      <c r="G8727">
        <v>5655903.1452000001</v>
      </c>
      <c r="H8727">
        <v>2106775.1845999998</v>
      </c>
      <c r="I8727">
        <v>923088.03839999996</v>
      </c>
      <c r="J8727">
        <v>1554377.7752</v>
      </c>
      <c r="K8727">
        <v>281109.8088</v>
      </c>
      <c r="L8727">
        <v>325653.15999999997</v>
      </c>
      <c r="M8727">
        <v>59924.78</v>
      </c>
      <c r="N8727">
        <v>14074.808000000001</v>
      </c>
      <c r="O8727">
        <v>144589.698</v>
      </c>
    </row>
    <row r="8728" spans="1:15" hidden="1">
      <c r="A8728" s="110" t="s">
        <v>36</v>
      </c>
      <c r="B8728" s="110" t="s">
        <v>131</v>
      </c>
      <c r="C8728" s="110" t="s">
        <v>132</v>
      </c>
      <c r="D8728" s="110" t="s">
        <v>8</v>
      </c>
      <c r="E8728" s="110" t="s">
        <v>112</v>
      </c>
      <c r="F8728">
        <v>41.787199999999999</v>
      </c>
      <c r="G8728">
        <v>6581446.3914999999</v>
      </c>
      <c r="H8728">
        <v>1819168.0893999999</v>
      </c>
      <c r="I8728">
        <v>1395371.04</v>
      </c>
      <c r="J8728">
        <v>126114.4118</v>
      </c>
      <c r="K8728">
        <v>223416.51120000001</v>
      </c>
      <c r="L8728">
        <v>326983.2</v>
      </c>
      <c r="M8728">
        <v>74351.86</v>
      </c>
      <c r="N8728">
        <v>26650.491999999998</v>
      </c>
      <c r="O8728">
        <v>145625.19399999999</v>
      </c>
    </row>
    <row r="8729" spans="1:15" hidden="1">
      <c r="A8729" s="110" t="s">
        <v>36</v>
      </c>
      <c r="B8729" s="110" t="s">
        <v>131</v>
      </c>
      <c r="C8729" s="110" t="s">
        <v>132</v>
      </c>
      <c r="D8729" s="110" t="s">
        <v>8</v>
      </c>
      <c r="E8729" s="110" t="s">
        <v>112</v>
      </c>
      <c r="F8729">
        <v>79.556399999999996</v>
      </c>
      <c r="G8729">
        <v>14694337.571799999</v>
      </c>
      <c r="H8729">
        <v>3809692.3824</v>
      </c>
      <c r="I8729">
        <v>3225723.6096000001</v>
      </c>
      <c r="J8729">
        <v>252221.3659</v>
      </c>
      <c r="K8729">
        <v>146080.60560000001</v>
      </c>
      <c r="L8729">
        <v>213796.96</v>
      </c>
      <c r="M8729">
        <v>48614.52</v>
      </c>
      <c r="N8729">
        <v>17735.124</v>
      </c>
      <c r="O8729">
        <v>277249.54399999999</v>
      </c>
    </row>
    <row r="8730" spans="1:15" hidden="1">
      <c r="A8730" s="110" t="s">
        <v>36</v>
      </c>
      <c r="B8730" s="110" t="s">
        <v>131</v>
      </c>
      <c r="C8730" s="110" t="s">
        <v>132</v>
      </c>
      <c r="D8730" s="110" t="s">
        <v>8</v>
      </c>
      <c r="E8730" s="110" t="s">
        <v>112</v>
      </c>
      <c r="F8730">
        <v>26.518799999999999</v>
      </c>
      <c r="G8730">
        <v>4218844.0694000004</v>
      </c>
      <c r="H8730">
        <v>1181108.5496</v>
      </c>
      <c r="I8730">
        <v>929305.34400000004</v>
      </c>
      <c r="J8730">
        <v>60776.397499999999</v>
      </c>
      <c r="K8730">
        <v>120301.6752</v>
      </c>
      <c r="L8730">
        <v>176069.58</v>
      </c>
      <c r="M8730">
        <v>40034.86</v>
      </c>
      <c r="N8730">
        <v>14371.566000000001</v>
      </c>
      <c r="O8730">
        <v>92416.214000000007</v>
      </c>
    </row>
    <row r="8731" spans="1:15" hidden="1">
      <c r="A8731" s="110" t="s">
        <v>36</v>
      </c>
      <c r="B8731" s="110" t="s">
        <v>131</v>
      </c>
      <c r="C8731" s="110" t="s">
        <v>132</v>
      </c>
      <c r="D8731" s="110" t="s">
        <v>10</v>
      </c>
      <c r="E8731" s="110" t="s">
        <v>112</v>
      </c>
      <c r="F8731">
        <v>22217.932799999999</v>
      </c>
      <c r="G8731">
        <v>3299363020.8000002</v>
      </c>
      <c r="H8731">
        <v>1000011668.4098001</v>
      </c>
      <c r="I8731">
        <v>495762686.11199999</v>
      </c>
      <c r="J8731">
        <v>76798732.335199997</v>
      </c>
      <c r="K8731">
        <v>175615342.57440001</v>
      </c>
      <c r="L8731">
        <v>274132176.24000001</v>
      </c>
      <c r="M8731">
        <v>46170240.219999999</v>
      </c>
      <c r="N8731">
        <v>1157797.2779999999</v>
      </c>
      <c r="O8731">
        <v>77428205.865999997</v>
      </c>
    </row>
    <row r="8732" spans="1:15" hidden="1">
      <c r="A8732" s="110" t="s">
        <v>36</v>
      </c>
      <c r="B8732" s="110" t="s">
        <v>131</v>
      </c>
      <c r="C8732" s="110" t="s">
        <v>132</v>
      </c>
      <c r="D8732" s="110" t="s">
        <v>10</v>
      </c>
      <c r="E8732" s="110" t="s">
        <v>112</v>
      </c>
      <c r="F8732">
        <v>141.43360000000001</v>
      </c>
      <c r="G8732">
        <v>25588520.495999999</v>
      </c>
      <c r="H8732">
        <v>6367048.1452000001</v>
      </c>
      <c r="I8732">
        <v>3156394.1184</v>
      </c>
      <c r="J8732">
        <v>502710.06319999998</v>
      </c>
      <c r="K8732">
        <v>1117612.1447999999</v>
      </c>
      <c r="L8732">
        <v>1744103.1</v>
      </c>
      <c r="M8732">
        <v>293714.15999999997</v>
      </c>
      <c r="N8732">
        <v>7449.6180000000004</v>
      </c>
      <c r="O8732">
        <v>492887.978</v>
      </c>
    </row>
    <row r="8733" spans="1:15" hidden="1">
      <c r="A8733" s="110" t="s">
        <v>36</v>
      </c>
      <c r="B8733" s="110" t="s">
        <v>131</v>
      </c>
      <c r="C8733" s="110" t="s">
        <v>132</v>
      </c>
      <c r="D8733" s="110" t="s">
        <v>10</v>
      </c>
      <c r="E8733" s="110" t="s">
        <v>112</v>
      </c>
      <c r="F8733">
        <v>478.94560000000001</v>
      </c>
      <c r="G8733">
        <v>73261563.495100006</v>
      </c>
      <c r="H8733">
        <v>21560978.590599999</v>
      </c>
      <c r="I8733">
        <v>10688639.385600001</v>
      </c>
      <c r="J8733">
        <v>1587576.8994</v>
      </c>
      <c r="K8733">
        <v>3784676.2488000002</v>
      </c>
      <c r="L8733">
        <v>5906300.9199999999</v>
      </c>
      <c r="M8733">
        <v>994655.08</v>
      </c>
      <c r="N8733">
        <v>25218.116000000002</v>
      </c>
      <c r="O8733">
        <v>1669096.88</v>
      </c>
    </row>
    <row r="8734" spans="1:15" hidden="1">
      <c r="A8734" s="110" t="s">
        <v>36</v>
      </c>
      <c r="B8734" s="110" t="s">
        <v>131</v>
      </c>
      <c r="C8734" s="110" t="s">
        <v>132</v>
      </c>
      <c r="D8734" s="110" t="s">
        <v>10</v>
      </c>
      <c r="E8734" s="110" t="s">
        <v>112</v>
      </c>
      <c r="F8734">
        <v>32775.6296</v>
      </c>
      <c r="G8734">
        <v>5309719739.6443005</v>
      </c>
      <c r="H8734">
        <v>1904622456.3155999</v>
      </c>
      <c r="I8734">
        <v>758605670.05439997</v>
      </c>
      <c r="J8734">
        <v>113782622.5819</v>
      </c>
      <c r="K8734">
        <v>273892279.5</v>
      </c>
      <c r="L8734">
        <v>408544932.95999998</v>
      </c>
      <c r="M8734">
        <v>67085928.560000002</v>
      </c>
      <c r="N8734">
        <v>5984326.216</v>
      </c>
      <c r="O8734">
        <v>114221165.608</v>
      </c>
    </row>
    <row r="8735" spans="1:15" hidden="1">
      <c r="A8735" s="110" t="s">
        <v>36</v>
      </c>
      <c r="B8735" s="110" t="s">
        <v>131</v>
      </c>
      <c r="C8735" s="110" t="s">
        <v>132</v>
      </c>
      <c r="D8735" s="110" t="s">
        <v>10</v>
      </c>
      <c r="E8735" s="110" t="s">
        <v>112</v>
      </c>
      <c r="F8735">
        <v>562.52</v>
      </c>
      <c r="G8735">
        <v>109392309.40180001</v>
      </c>
      <c r="H8735">
        <v>32687636.7038</v>
      </c>
      <c r="I8735">
        <v>13019710.9824</v>
      </c>
      <c r="J8735">
        <v>1958404.0319999999</v>
      </c>
      <c r="K8735">
        <v>4701503.3903999999</v>
      </c>
      <c r="L8735">
        <v>7013101.6600000001</v>
      </c>
      <c r="M8735">
        <v>1151588.32</v>
      </c>
      <c r="N8735">
        <v>99398.596000000005</v>
      </c>
      <c r="O8735">
        <v>1960349.9739999999</v>
      </c>
    </row>
    <row r="8736" spans="1:15" hidden="1">
      <c r="A8736" s="110" t="s">
        <v>36</v>
      </c>
      <c r="B8736" s="110" t="s">
        <v>131</v>
      </c>
      <c r="C8736" s="110" t="s">
        <v>132</v>
      </c>
      <c r="D8736" s="110" t="s">
        <v>10</v>
      </c>
      <c r="E8736" s="110" t="s">
        <v>112</v>
      </c>
      <c r="F8736">
        <v>173.57759999999999</v>
      </c>
      <c r="G8736">
        <v>28890930.526900001</v>
      </c>
      <c r="H8736">
        <v>10087807.649</v>
      </c>
      <c r="I8736">
        <v>4017093.4079999998</v>
      </c>
      <c r="J8736">
        <v>613359.72380000004</v>
      </c>
      <c r="K8736">
        <v>1448275.7016</v>
      </c>
      <c r="L8736">
        <v>2159716.8199999998</v>
      </c>
      <c r="M8736">
        <v>354666.4</v>
      </c>
      <c r="N8736">
        <v>40542.194000000003</v>
      </c>
      <c r="O8736">
        <v>604908.26</v>
      </c>
    </row>
    <row r="8737" spans="1:15" hidden="1">
      <c r="A8737" s="110" t="s">
        <v>36</v>
      </c>
      <c r="B8737" s="110" t="s">
        <v>131</v>
      </c>
      <c r="C8737" s="110" t="s">
        <v>132</v>
      </c>
      <c r="D8737" s="110" t="s">
        <v>10</v>
      </c>
      <c r="E8737" s="110" t="s">
        <v>112</v>
      </c>
      <c r="F8737">
        <v>7814.2064</v>
      </c>
      <c r="G8737">
        <v>1265852207.2997</v>
      </c>
      <c r="H8737">
        <v>514481296.13599998</v>
      </c>
      <c r="I8737">
        <v>224354312.79359999</v>
      </c>
      <c r="J8737">
        <v>26984061.716200002</v>
      </c>
      <c r="K8737">
        <v>81835137.064799994</v>
      </c>
      <c r="L8737">
        <v>112145204.08</v>
      </c>
      <c r="M8737">
        <v>10443771.74</v>
      </c>
      <c r="N8737">
        <v>77168016.75</v>
      </c>
      <c r="O8737">
        <v>27232055.598000001</v>
      </c>
    </row>
    <row r="8738" spans="1:15" hidden="1">
      <c r="A8738" s="110" t="s">
        <v>36</v>
      </c>
      <c r="B8738" s="110" t="s">
        <v>131</v>
      </c>
      <c r="C8738" s="110" t="s">
        <v>132</v>
      </c>
      <c r="D8738" s="110" t="s">
        <v>10</v>
      </c>
      <c r="E8738" s="110" t="s">
        <v>112</v>
      </c>
      <c r="F8738">
        <v>1296.2067999999999</v>
      </c>
      <c r="G8738">
        <v>256648946.40000001</v>
      </c>
      <c r="H8738">
        <v>85001931.464599997</v>
      </c>
      <c r="I8738">
        <v>37548053.740800001</v>
      </c>
      <c r="J8738">
        <v>4466019.2741</v>
      </c>
      <c r="K8738">
        <v>14001800.054400001</v>
      </c>
      <c r="L8738">
        <v>18046655.940000001</v>
      </c>
      <c r="M8738">
        <v>1632343.66</v>
      </c>
      <c r="N8738">
        <v>11125203.958000001</v>
      </c>
      <c r="O8738">
        <v>4517205.176</v>
      </c>
    </row>
    <row r="8739" spans="1:15" hidden="1">
      <c r="A8739" s="110" t="s">
        <v>36</v>
      </c>
      <c r="B8739" s="110" t="s">
        <v>131</v>
      </c>
      <c r="C8739" s="110" t="s">
        <v>132</v>
      </c>
      <c r="D8739" s="110" t="s">
        <v>10</v>
      </c>
      <c r="E8739" s="110" t="s">
        <v>112</v>
      </c>
      <c r="F8739">
        <v>2459.0160000000001</v>
      </c>
      <c r="G8739">
        <v>365163876</v>
      </c>
      <c r="H8739">
        <v>141131375.05180001</v>
      </c>
      <c r="I8739">
        <v>62564812.377599999</v>
      </c>
      <c r="J8739">
        <v>9426258.0379000008</v>
      </c>
      <c r="K8739">
        <v>19454496.818399999</v>
      </c>
      <c r="L8739">
        <v>24467926.699999999</v>
      </c>
      <c r="M8739">
        <v>4347296.42</v>
      </c>
      <c r="N8739">
        <v>6924764.0439999998</v>
      </c>
      <c r="O8739">
        <v>8569527.6699999999</v>
      </c>
    </row>
    <row r="8740" spans="1:15" hidden="1">
      <c r="A8740" s="110" t="s">
        <v>36</v>
      </c>
      <c r="B8740" s="110" t="s">
        <v>131</v>
      </c>
      <c r="C8740" s="110" t="s">
        <v>132</v>
      </c>
      <c r="D8740" s="110" t="s">
        <v>10</v>
      </c>
      <c r="E8740" s="110" t="s">
        <v>112</v>
      </c>
      <c r="F8740">
        <v>263.58080000000001</v>
      </c>
      <c r="G8740">
        <v>38829026.911799997</v>
      </c>
      <c r="H8740">
        <v>15091704.842</v>
      </c>
      <c r="I8740">
        <v>6700098.5088</v>
      </c>
      <c r="J8740">
        <v>981441.18570000003</v>
      </c>
      <c r="K8740">
        <v>2064629.3903999999</v>
      </c>
      <c r="L8740">
        <v>2593336.92</v>
      </c>
      <c r="M8740">
        <v>465489.4</v>
      </c>
      <c r="N8740">
        <v>777599.76800000004</v>
      </c>
      <c r="O8740">
        <v>918563.42599999998</v>
      </c>
    </row>
    <row r="8741" spans="1:15" hidden="1">
      <c r="A8741" s="110" t="s">
        <v>36</v>
      </c>
      <c r="B8741" s="110" t="s">
        <v>131</v>
      </c>
      <c r="C8741" s="110" t="s">
        <v>132</v>
      </c>
      <c r="D8741" s="110" t="s">
        <v>10</v>
      </c>
      <c r="E8741" s="110" t="s">
        <v>112</v>
      </c>
      <c r="F8741">
        <v>36.965600000000002</v>
      </c>
      <c r="G8741">
        <v>5661686.8954999996</v>
      </c>
      <c r="H8741">
        <v>2139901.2083999999</v>
      </c>
      <c r="I8741">
        <v>943664.65919999999</v>
      </c>
      <c r="J8741">
        <v>135970.98439999999</v>
      </c>
      <c r="K8741">
        <v>302956.6752</v>
      </c>
      <c r="L8741">
        <v>382734.18</v>
      </c>
      <c r="M8741">
        <v>65602.460000000006</v>
      </c>
      <c r="N8741">
        <v>86159.941999999995</v>
      </c>
      <c r="O8741">
        <v>128822.738</v>
      </c>
    </row>
    <row r="8742" spans="1:15" hidden="1">
      <c r="A8742" s="110" t="s">
        <v>36</v>
      </c>
      <c r="B8742" s="110" t="s">
        <v>131</v>
      </c>
      <c r="C8742" s="110" t="s">
        <v>132</v>
      </c>
      <c r="D8742" s="110" t="s">
        <v>8</v>
      </c>
      <c r="E8742" s="110" t="s">
        <v>113</v>
      </c>
      <c r="F8742">
        <v>7533.75</v>
      </c>
      <c r="G8742">
        <v>1172984533.875</v>
      </c>
      <c r="H8742">
        <v>318266301.23299998</v>
      </c>
      <c r="I8742">
        <v>268598848.64639997</v>
      </c>
      <c r="J8742">
        <v>8652991.8922000006</v>
      </c>
      <c r="K8742">
        <v>49981387.413599998</v>
      </c>
      <c r="L8742">
        <v>77108066.140000001</v>
      </c>
      <c r="M8742">
        <v>14566115.1</v>
      </c>
      <c r="N8742">
        <v>36687338.248000003</v>
      </c>
      <c r="O8742">
        <v>27001243.719999999</v>
      </c>
    </row>
    <row r="8743" spans="1:15" hidden="1">
      <c r="A8743" s="110" t="s">
        <v>36</v>
      </c>
      <c r="B8743" s="110" t="s">
        <v>131</v>
      </c>
      <c r="C8743" s="110" t="s">
        <v>132</v>
      </c>
      <c r="D8743" s="110" t="s">
        <v>8</v>
      </c>
      <c r="E8743" s="110" t="s">
        <v>113</v>
      </c>
      <c r="F8743">
        <v>76.341999999999999</v>
      </c>
      <c r="G8743">
        <v>14152089.105</v>
      </c>
      <c r="H8743">
        <v>3214918.5106000002</v>
      </c>
      <c r="I8743">
        <v>2711495.4432000001</v>
      </c>
      <c r="J8743">
        <v>83271.258900000001</v>
      </c>
      <c r="K8743">
        <v>511234.74</v>
      </c>
      <c r="L8743">
        <v>789933.06</v>
      </c>
      <c r="M8743">
        <v>147999.34</v>
      </c>
      <c r="N8743">
        <v>372622.51400000002</v>
      </c>
      <c r="O8743">
        <v>273613.58199999999</v>
      </c>
    </row>
    <row r="8744" spans="1:15" hidden="1">
      <c r="A8744" s="110" t="s">
        <v>36</v>
      </c>
      <c r="B8744" s="110" t="s">
        <v>131</v>
      </c>
      <c r="C8744" s="110" t="s">
        <v>132</v>
      </c>
      <c r="D8744" s="110" t="s">
        <v>8</v>
      </c>
      <c r="E8744" s="110" t="s">
        <v>113</v>
      </c>
      <c r="F8744">
        <v>347.15519999999998</v>
      </c>
      <c r="G8744">
        <v>51729480.633599997</v>
      </c>
      <c r="H8744">
        <v>14659509.934800001</v>
      </c>
      <c r="I8744">
        <v>12372247.6416</v>
      </c>
      <c r="J8744">
        <v>444386.00079999998</v>
      </c>
      <c r="K8744">
        <v>2262741.6527999998</v>
      </c>
      <c r="L8744">
        <v>3577463.2</v>
      </c>
      <c r="M8744">
        <v>589734.16</v>
      </c>
      <c r="N8744">
        <v>1475908.324</v>
      </c>
      <c r="O8744">
        <v>1244216.996</v>
      </c>
    </row>
    <row r="8745" spans="1:15" hidden="1">
      <c r="A8745" s="110" t="s">
        <v>36</v>
      </c>
      <c r="B8745" s="110" t="s">
        <v>131</v>
      </c>
      <c r="C8745" s="110" t="s">
        <v>132</v>
      </c>
      <c r="D8745" s="110" t="s">
        <v>10</v>
      </c>
      <c r="E8745" s="110" t="s">
        <v>113</v>
      </c>
      <c r="F8745">
        <v>13895.851199999999</v>
      </c>
      <c r="G8745">
        <v>2063533903.2</v>
      </c>
      <c r="H8745">
        <v>631478539.39499998</v>
      </c>
      <c r="I8745">
        <v>312835754.95679998</v>
      </c>
      <c r="J8745">
        <v>14759414.571799999</v>
      </c>
      <c r="K8745">
        <v>122998359.0816</v>
      </c>
      <c r="L8745">
        <v>242330561.5</v>
      </c>
      <c r="M8745">
        <v>32197428.739999998</v>
      </c>
      <c r="N8745">
        <v>29166565.978</v>
      </c>
      <c r="O8745">
        <v>49803255.303999998</v>
      </c>
    </row>
    <row r="8746" spans="1:15" hidden="1">
      <c r="A8746" s="110" t="s">
        <v>36</v>
      </c>
      <c r="B8746" s="110" t="s">
        <v>131</v>
      </c>
      <c r="C8746" s="110" t="s">
        <v>132</v>
      </c>
      <c r="D8746" s="110" t="s">
        <v>10</v>
      </c>
      <c r="E8746" s="110" t="s">
        <v>113</v>
      </c>
      <c r="F8746">
        <v>118.1292</v>
      </c>
      <c r="G8746">
        <v>21372230.186999999</v>
      </c>
      <c r="H8746">
        <v>5323979.6748000002</v>
      </c>
      <c r="I8746">
        <v>2638028.4287999999</v>
      </c>
      <c r="J8746">
        <v>127225.6067</v>
      </c>
      <c r="K8746">
        <v>1051948.4472000001</v>
      </c>
      <c r="L8746">
        <v>2141944.96</v>
      </c>
      <c r="M8746">
        <v>220988.36</v>
      </c>
      <c r="N8746">
        <v>98544.402000000002</v>
      </c>
      <c r="O8746">
        <v>423378.054</v>
      </c>
    </row>
    <row r="8747" spans="1:15" hidden="1">
      <c r="A8747" s="110" t="s">
        <v>36</v>
      </c>
      <c r="B8747" s="110" t="s">
        <v>131</v>
      </c>
      <c r="C8747" s="110" t="s">
        <v>132</v>
      </c>
      <c r="D8747" s="110" t="s">
        <v>10</v>
      </c>
      <c r="E8747" s="110" t="s">
        <v>113</v>
      </c>
      <c r="F8747">
        <v>475.7312</v>
      </c>
      <c r="G8747">
        <v>71714907.522699997</v>
      </c>
      <c r="H8747">
        <v>21488003.8222</v>
      </c>
      <c r="I8747">
        <v>10646810.726399999</v>
      </c>
      <c r="J8747">
        <v>555842.33429999999</v>
      </c>
      <c r="K8747">
        <v>4291323.5807999996</v>
      </c>
      <c r="L8747">
        <v>8714586.0800000001</v>
      </c>
      <c r="M8747">
        <v>793105.64</v>
      </c>
      <c r="N8747">
        <v>102581.754</v>
      </c>
      <c r="O8747">
        <v>1705039.7760000001</v>
      </c>
    </row>
    <row r="8748" spans="1:15" hidden="1">
      <c r="A8748" s="110" t="s">
        <v>36</v>
      </c>
      <c r="B8748" s="110" t="s">
        <v>131</v>
      </c>
      <c r="C8748" s="110" t="s">
        <v>132</v>
      </c>
      <c r="D8748" s="110" t="s">
        <v>10</v>
      </c>
      <c r="E8748" s="110" t="s">
        <v>113</v>
      </c>
      <c r="F8748">
        <v>330.27960000000002</v>
      </c>
      <c r="G8748">
        <v>63800716.407099999</v>
      </c>
      <c r="H8748">
        <v>19578945.988000002</v>
      </c>
      <c r="I8748">
        <v>8096629.0943999998</v>
      </c>
      <c r="J8748">
        <v>380766.98269999999</v>
      </c>
      <c r="K8748">
        <v>3454436.0088</v>
      </c>
      <c r="L8748">
        <v>5456781.0199999996</v>
      </c>
      <c r="M8748">
        <v>567789.31999999995</v>
      </c>
      <c r="N8748">
        <v>1960042.392</v>
      </c>
      <c r="O8748">
        <v>1183735.19</v>
      </c>
    </row>
    <row r="8749" spans="1:15" hidden="1">
      <c r="A8749" s="110" t="s">
        <v>36</v>
      </c>
      <c r="B8749" s="110" t="s">
        <v>131</v>
      </c>
      <c r="C8749" s="110" t="s">
        <v>132</v>
      </c>
      <c r="D8749" s="110" t="s">
        <v>10</v>
      </c>
      <c r="E8749" s="110" t="s">
        <v>113</v>
      </c>
      <c r="F8749">
        <v>24.108000000000001</v>
      </c>
      <c r="G8749">
        <v>4013938.6055999999</v>
      </c>
      <c r="H8749">
        <v>1428392.8418000001</v>
      </c>
      <c r="I8749">
        <v>590027.6544</v>
      </c>
      <c r="J8749">
        <v>30004.749500000002</v>
      </c>
      <c r="K8749">
        <v>252648.39600000001</v>
      </c>
      <c r="L8749">
        <v>403713.06</v>
      </c>
      <c r="M8749">
        <v>39553.519999999997</v>
      </c>
      <c r="N8749">
        <v>133322.81599999999</v>
      </c>
      <c r="O8749">
        <v>86404.384000000005</v>
      </c>
    </row>
    <row r="8750" spans="1:15" hidden="1">
      <c r="A8750" s="110" t="s">
        <v>36</v>
      </c>
      <c r="B8750" s="110" t="s">
        <v>131</v>
      </c>
      <c r="C8750" s="110" t="s">
        <v>132</v>
      </c>
      <c r="D8750" s="110" t="s">
        <v>10</v>
      </c>
      <c r="E8750" s="110" t="s">
        <v>113</v>
      </c>
      <c r="F8750">
        <v>2793.3136</v>
      </c>
      <c r="G8750">
        <v>452499205.32429999</v>
      </c>
      <c r="H8750">
        <v>184846157.3748</v>
      </c>
      <c r="I8750">
        <v>81049568.832000002</v>
      </c>
      <c r="J8750">
        <v>3333069.0189</v>
      </c>
      <c r="K8750">
        <v>28784223.741599999</v>
      </c>
      <c r="L8750">
        <v>40691952.240000002</v>
      </c>
      <c r="M8750">
        <v>4158010.08</v>
      </c>
      <c r="N8750">
        <v>23994313.969999999</v>
      </c>
      <c r="O8750">
        <v>10011340.393999999</v>
      </c>
    </row>
    <row r="8751" spans="1:15" hidden="1">
      <c r="A8751" s="110" t="s">
        <v>36</v>
      </c>
      <c r="B8751" s="110" t="s">
        <v>131</v>
      </c>
      <c r="C8751" s="110" t="s">
        <v>132</v>
      </c>
      <c r="D8751" s="110" t="s">
        <v>10</v>
      </c>
      <c r="E8751" s="110" t="s">
        <v>113</v>
      </c>
      <c r="F8751">
        <v>512.69680000000005</v>
      </c>
      <c r="G8751">
        <v>101513966.40000001</v>
      </c>
      <c r="H8751">
        <v>33712932.7566</v>
      </c>
      <c r="I8751">
        <v>15013750.771199999</v>
      </c>
      <c r="J8751">
        <v>603708.23750000005</v>
      </c>
      <c r="K8751">
        <v>5516527.2696000002</v>
      </c>
      <c r="L8751">
        <v>7161153.4800000004</v>
      </c>
      <c r="M8751">
        <v>670334.42000000004</v>
      </c>
      <c r="N8751">
        <v>3435928.1660000002</v>
      </c>
      <c r="O8751">
        <v>1837524.6340000001</v>
      </c>
    </row>
    <row r="8752" spans="1:15" hidden="1">
      <c r="A8752" s="110" t="s">
        <v>36</v>
      </c>
      <c r="B8752" s="110" t="s">
        <v>131</v>
      </c>
      <c r="C8752" s="110" t="s">
        <v>132</v>
      </c>
      <c r="D8752" s="110" t="s">
        <v>8</v>
      </c>
      <c r="E8752" s="110" t="s">
        <v>113</v>
      </c>
      <c r="F8752">
        <v>80.36</v>
      </c>
      <c r="G8752">
        <v>12511835.028000001</v>
      </c>
      <c r="H8752">
        <v>4084281.9611999998</v>
      </c>
      <c r="I8752">
        <v>2826652.5696</v>
      </c>
      <c r="J8752">
        <v>115318.1709</v>
      </c>
      <c r="K8752">
        <v>492893.96399999998</v>
      </c>
      <c r="L8752">
        <v>996237.68</v>
      </c>
      <c r="M8752">
        <v>120214.46</v>
      </c>
      <c r="N8752">
        <v>387752.66200000001</v>
      </c>
      <c r="O8752">
        <v>288014.01199999999</v>
      </c>
    </row>
    <row r="8753" spans="1:15" hidden="1">
      <c r="A8753" s="110" t="s">
        <v>36</v>
      </c>
      <c r="B8753" s="110" t="s">
        <v>131</v>
      </c>
      <c r="C8753" s="110" t="s">
        <v>132</v>
      </c>
      <c r="D8753" s="110" t="s">
        <v>8</v>
      </c>
      <c r="E8753" s="110" t="s">
        <v>113</v>
      </c>
      <c r="F8753">
        <v>56.252000000000002</v>
      </c>
      <c r="G8753">
        <v>8327804.8392000003</v>
      </c>
      <c r="H8753">
        <v>2858140.2497999999</v>
      </c>
      <c r="I8753">
        <v>1978146.2208</v>
      </c>
      <c r="J8753">
        <v>91308.156600000002</v>
      </c>
      <c r="K8753">
        <v>344547.99359999999</v>
      </c>
      <c r="L8753">
        <v>696591.64</v>
      </c>
      <c r="M8753">
        <v>82903.64</v>
      </c>
      <c r="N8753">
        <v>259607.326</v>
      </c>
      <c r="O8753">
        <v>201609.628</v>
      </c>
    </row>
    <row r="8754" spans="1:15" hidden="1">
      <c r="A8754" s="110" t="s">
        <v>36</v>
      </c>
      <c r="B8754" s="110" t="s">
        <v>131</v>
      </c>
      <c r="C8754" s="110" t="s">
        <v>132</v>
      </c>
      <c r="D8754" s="110" t="s">
        <v>10</v>
      </c>
      <c r="E8754" s="110" t="s">
        <v>113</v>
      </c>
      <c r="F8754">
        <v>245.9016</v>
      </c>
      <c r="G8754">
        <v>36516387.600000001</v>
      </c>
      <c r="H8754">
        <v>13932149.246200001</v>
      </c>
      <c r="I8754">
        <v>6323904.2879999997</v>
      </c>
      <c r="J8754">
        <v>10524173.3356</v>
      </c>
      <c r="K8754">
        <v>2067034.68</v>
      </c>
      <c r="L8754">
        <v>2832680.16</v>
      </c>
      <c r="M8754">
        <v>456553.04</v>
      </c>
      <c r="N8754">
        <v>1437649.0919999999</v>
      </c>
      <c r="O8754">
        <v>881319.84600000002</v>
      </c>
    </row>
    <row r="8755" spans="1:15" hidden="1">
      <c r="A8755" s="110" t="s">
        <v>36</v>
      </c>
      <c r="B8755" s="110" t="s">
        <v>131</v>
      </c>
      <c r="C8755" s="110" t="s">
        <v>132</v>
      </c>
      <c r="D8755" s="110" t="s">
        <v>10</v>
      </c>
      <c r="E8755" s="110" t="s">
        <v>113</v>
      </c>
      <c r="F8755">
        <v>118.9328</v>
      </c>
      <c r="G8755">
        <v>18436506.741599999</v>
      </c>
      <c r="H8755">
        <v>6742190.6012000004</v>
      </c>
      <c r="I8755">
        <v>3057454.8864000002</v>
      </c>
      <c r="J8755">
        <v>5086806.8514</v>
      </c>
      <c r="K8755">
        <v>995129.23679999996</v>
      </c>
      <c r="L8755">
        <v>1355780.62</v>
      </c>
      <c r="M8755">
        <v>217440.22</v>
      </c>
      <c r="N8755">
        <v>677077.28</v>
      </c>
      <c r="O8755">
        <v>426260.84600000002</v>
      </c>
    </row>
    <row r="8756" spans="1:15" hidden="1">
      <c r="A8756" s="110" t="s">
        <v>36</v>
      </c>
      <c r="B8756" s="110" t="s">
        <v>131</v>
      </c>
      <c r="C8756" s="110" t="s">
        <v>132</v>
      </c>
      <c r="D8756" s="110" t="s">
        <v>10</v>
      </c>
      <c r="E8756" s="110" t="s">
        <v>113</v>
      </c>
      <c r="F8756">
        <v>8.0359999999999996</v>
      </c>
      <c r="G8756">
        <v>1235327.9123</v>
      </c>
      <c r="H8756">
        <v>456935.82419999997</v>
      </c>
      <c r="I8756">
        <v>206241.67679999999</v>
      </c>
      <c r="J8756">
        <v>348907.75579999998</v>
      </c>
      <c r="K8756">
        <v>67565.966400000005</v>
      </c>
      <c r="L8756">
        <v>92143.4</v>
      </c>
      <c r="M8756">
        <v>14260.62</v>
      </c>
      <c r="N8756">
        <v>40451.091999999997</v>
      </c>
      <c r="O8756">
        <v>28801.761999999999</v>
      </c>
    </row>
    <row r="8757" spans="1:15" hidden="1">
      <c r="A8757" s="110" t="s">
        <v>36</v>
      </c>
      <c r="B8757" s="110" t="s">
        <v>131</v>
      </c>
      <c r="C8757" s="110" t="s">
        <v>132</v>
      </c>
      <c r="D8757" s="110" t="s">
        <v>8</v>
      </c>
      <c r="E8757" s="110" t="s">
        <v>114</v>
      </c>
      <c r="F8757">
        <v>87335.248000000007</v>
      </c>
      <c r="G8757">
        <v>13597862308.430401</v>
      </c>
      <c r="H8757">
        <v>3652538928.6939998</v>
      </c>
      <c r="I8757">
        <v>3126590614.6176</v>
      </c>
      <c r="J8757">
        <v>275063888.44800001</v>
      </c>
      <c r="K8757">
        <v>460142921.77200001</v>
      </c>
      <c r="L8757">
        <v>852651643.13999999</v>
      </c>
      <c r="M8757">
        <v>149205196.74000001</v>
      </c>
      <c r="N8757">
        <v>4072486.7039999999</v>
      </c>
      <c r="O8757">
        <v>360455900.52999997</v>
      </c>
    </row>
    <row r="8758" spans="1:15" hidden="1">
      <c r="A8758" s="110" t="s">
        <v>36</v>
      </c>
      <c r="B8758" s="110" t="s">
        <v>131</v>
      </c>
      <c r="C8758" s="110" t="s">
        <v>132</v>
      </c>
      <c r="D8758" s="110" t="s">
        <v>8</v>
      </c>
      <c r="E8758" s="110" t="s">
        <v>114</v>
      </c>
      <c r="F8758">
        <v>1633.7188000000001</v>
      </c>
      <c r="G8758">
        <v>302824912.9752</v>
      </c>
      <c r="H8758">
        <v>68197833.029200003</v>
      </c>
      <c r="I8758">
        <v>58360104.019199997</v>
      </c>
      <c r="J8758">
        <v>5172742.9895000001</v>
      </c>
      <c r="K8758">
        <v>8673952.5216000006</v>
      </c>
      <c r="L8758">
        <v>16072992.199999999</v>
      </c>
      <c r="M8758">
        <v>2812609.02</v>
      </c>
      <c r="N8758">
        <v>76728.63</v>
      </c>
      <c r="O8758">
        <v>6742794.5640000002</v>
      </c>
    </row>
    <row r="8759" spans="1:15" hidden="1">
      <c r="A8759" s="110" t="s">
        <v>36</v>
      </c>
      <c r="B8759" s="110" t="s">
        <v>131</v>
      </c>
      <c r="C8759" s="110" t="s">
        <v>132</v>
      </c>
      <c r="D8759" s="110" t="s">
        <v>8</v>
      </c>
      <c r="E8759" s="110" t="s">
        <v>114</v>
      </c>
      <c r="F8759">
        <v>1907.7464</v>
      </c>
      <c r="G8759">
        <v>303486376.70740002</v>
      </c>
      <c r="H8759">
        <v>79636833.586799994</v>
      </c>
      <c r="I8759">
        <v>68148965.145600006</v>
      </c>
      <c r="J8759">
        <v>5802645.0998</v>
      </c>
      <c r="K8759">
        <v>10128886.164000001</v>
      </c>
      <c r="L8759">
        <v>18768965.239999998</v>
      </c>
      <c r="M8759">
        <v>3284378.8</v>
      </c>
      <c r="N8759">
        <v>89583.933999999994</v>
      </c>
      <c r="O8759">
        <v>7873778.9900000002</v>
      </c>
    </row>
    <row r="8760" spans="1:15" hidden="1">
      <c r="A8760" s="110" t="s">
        <v>36</v>
      </c>
      <c r="B8760" s="110" t="s">
        <v>131</v>
      </c>
      <c r="C8760" s="110" t="s">
        <v>132</v>
      </c>
      <c r="D8760" s="110" t="s">
        <v>10</v>
      </c>
      <c r="E8760" s="110" t="s">
        <v>114</v>
      </c>
      <c r="F8760">
        <v>9199.6128000000008</v>
      </c>
      <c r="G8760">
        <v>1366142500.8</v>
      </c>
      <c r="H8760">
        <v>418440281.68900001</v>
      </c>
      <c r="I8760">
        <v>210775672.4928</v>
      </c>
      <c r="J8760">
        <v>28316292.48</v>
      </c>
      <c r="K8760">
        <v>98084829.031200007</v>
      </c>
      <c r="L8760">
        <v>181472310.72</v>
      </c>
      <c r="M8760">
        <v>15969919.84</v>
      </c>
      <c r="N8760">
        <v>334630.27399999998</v>
      </c>
      <c r="O8760">
        <v>37969259.745999999</v>
      </c>
    </row>
    <row r="8761" spans="1:15" hidden="1">
      <c r="A8761" s="110" t="s">
        <v>36</v>
      </c>
      <c r="B8761" s="110" t="s">
        <v>131</v>
      </c>
      <c r="C8761" s="110" t="s">
        <v>132</v>
      </c>
      <c r="D8761" s="110" t="s">
        <v>10</v>
      </c>
      <c r="E8761" s="110" t="s">
        <v>114</v>
      </c>
      <c r="F8761">
        <v>650.91600000000005</v>
      </c>
      <c r="G8761">
        <v>117765350.01000001</v>
      </c>
      <c r="H8761">
        <v>29606624.578600001</v>
      </c>
      <c r="I8761">
        <v>14913369.388800001</v>
      </c>
      <c r="J8761">
        <v>1974661.7836</v>
      </c>
      <c r="K8761">
        <v>6939963.6623999998</v>
      </c>
      <c r="L8761">
        <v>12840019.199999999</v>
      </c>
      <c r="M8761">
        <v>1129946.8799999999</v>
      </c>
      <c r="N8761">
        <v>23677.5</v>
      </c>
      <c r="O8761">
        <v>2686504.1719999998</v>
      </c>
    </row>
    <row r="8762" spans="1:15" hidden="1">
      <c r="A8762" s="110" t="s">
        <v>36</v>
      </c>
      <c r="B8762" s="110" t="s">
        <v>131</v>
      </c>
      <c r="C8762" s="110" t="s">
        <v>132</v>
      </c>
      <c r="D8762" s="110" t="s">
        <v>10</v>
      </c>
      <c r="E8762" s="110" t="s">
        <v>114</v>
      </c>
      <c r="F8762">
        <v>974.76679999999999</v>
      </c>
      <c r="G8762">
        <v>148510541.3299</v>
      </c>
      <c r="H8762">
        <v>44336828.869999997</v>
      </c>
      <c r="I8762">
        <v>22333234.771200001</v>
      </c>
      <c r="J8762">
        <v>2924271.0872</v>
      </c>
      <c r="K8762">
        <v>10392816.2184</v>
      </c>
      <c r="L8762">
        <v>19228339.899999999</v>
      </c>
      <c r="M8762">
        <v>1692130.68</v>
      </c>
      <c r="N8762">
        <v>35460.326000000001</v>
      </c>
      <c r="O8762">
        <v>4023122.95</v>
      </c>
    </row>
    <row r="8763" spans="1:15" hidden="1">
      <c r="A8763" s="110" t="s">
        <v>36</v>
      </c>
      <c r="B8763" s="110" t="s">
        <v>131</v>
      </c>
      <c r="C8763" s="110" t="s">
        <v>132</v>
      </c>
      <c r="D8763" s="110" t="s">
        <v>10</v>
      </c>
      <c r="E8763" s="110" t="s">
        <v>114</v>
      </c>
      <c r="F8763">
        <v>1108.9680000000001</v>
      </c>
      <c r="G8763">
        <v>179645829.5016</v>
      </c>
      <c r="H8763">
        <v>65382556.090000004</v>
      </c>
      <c r="I8763">
        <v>26593610.764800001</v>
      </c>
      <c r="J8763">
        <v>3450368.4479999999</v>
      </c>
      <c r="K8763">
        <v>11924476.4736</v>
      </c>
      <c r="L8763">
        <v>21455454.16</v>
      </c>
      <c r="M8763">
        <v>1877206.32</v>
      </c>
      <c r="N8763">
        <v>44244.002</v>
      </c>
      <c r="O8763">
        <v>4577006.8739999998</v>
      </c>
    </row>
    <row r="8764" spans="1:15" hidden="1">
      <c r="A8764" s="110" t="s">
        <v>36</v>
      </c>
      <c r="B8764" s="110" t="s">
        <v>131</v>
      </c>
      <c r="C8764" s="110" t="s">
        <v>132</v>
      </c>
      <c r="D8764" s="110" t="s">
        <v>10</v>
      </c>
      <c r="E8764" s="110" t="s">
        <v>114</v>
      </c>
      <c r="F8764">
        <v>1563.002</v>
      </c>
      <c r="G8764">
        <v>304058594.06999999</v>
      </c>
      <c r="H8764">
        <v>92151488.562000006</v>
      </c>
      <c r="I8764">
        <v>37481569.977600001</v>
      </c>
      <c r="J8764">
        <v>4892742.9928000001</v>
      </c>
      <c r="K8764">
        <v>16806604.183200002</v>
      </c>
      <c r="L8764">
        <v>30239750.079999998</v>
      </c>
      <c r="M8764">
        <v>2645779.2000000002</v>
      </c>
      <c r="N8764">
        <v>62349.847999999998</v>
      </c>
      <c r="O8764">
        <v>6450927.2079999996</v>
      </c>
    </row>
    <row r="8765" spans="1:15" hidden="1">
      <c r="A8765" s="110" t="s">
        <v>36</v>
      </c>
      <c r="B8765" s="110" t="s">
        <v>131</v>
      </c>
      <c r="C8765" s="110" t="s">
        <v>132</v>
      </c>
      <c r="D8765" s="110" t="s">
        <v>10</v>
      </c>
      <c r="E8765" s="110" t="s">
        <v>114</v>
      </c>
      <c r="F8765">
        <v>140.63</v>
      </c>
      <c r="G8765">
        <v>23256698.5451</v>
      </c>
      <c r="H8765">
        <v>8291267.8942</v>
      </c>
      <c r="I8765">
        <v>3372378.1823999998</v>
      </c>
      <c r="J8765">
        <v>424518.73009999999</v>
      </c>
      <c r="K8765">
        <v>1512164.6568</v>
      </c>
      <c r="L8765">
        <v>2720802.64</v>
      </c>
      <c r="M8765">
        <v>238048.46</v>
      </c>
      <c r="N8765">
        <v>5609.5379999999996</v>
      </c>
      <c r="O8765">
        <v>580418.05799999996</v>
      </c>
    </row>
    <row r="8766" spans="1:15" hidden="1">
      <c r="A8766" s="110" t="s">
        <v>36</v>
      </c>
      <c r="B8766" s="110" t="s">
        <v>131</v>
      </c>
      <c r="C8766" s="110" t="s">
        <v>132</v>
      </c>
      <c r="D8766" s="110" t="s">
        <v>10</v>
      </c>
      <c r="E8766" s="110" t="s">
        <v>114</v>
      </c>
      <c r="F8766">
        <v>1378.9775999999999</v>
      </c>
      <c r="G8766">
        <v>223385683.64109999</v>
      </c>
      <c r="H8766">
        <v>90534747.386399999</v>
      </c>
      <c r="I8766">
        <v>41087679.648000002</v>
      </c>
      <c r="J8766">
        <v>4302126.72</v>
      </c>
      <c r="K8766">
        <v>15310775.304</v>
      </c>
      <c r="L8766">
        <v>19023012.719999999</v>
      </c>
      <c r="M8766">
        <v>1617400.8</v>
      </c>
      <c r="N8766">
        <v>10231996.653999999</v>
      </c>
      <c r="O8766">
        <v>5691408.932</v>
      </c>
    </row>
    <row r="8767" spans="1:15" hidden="1">
      <c r="A8767" s="110" t="s">
        <v>36</v>
      </c>
      <c r="B8767" s="110" t="s">
        <v>131</v>
      </c>
      <c r="C8767" s="110" t="s">
        <v>132</v>
      </c>
      <c r="D8767" s="110" t="s">
        <v>10</v>
      </c>
      <c r="E8767" s="110" t="s">
        <v>114</v>
      </c>
      <c r="F8767">
        <v>1337.9939999999999</v>
      </c>
      <c r="G8767">
        <v>264922812</v>
      </c>
      <c r="H8767">
        <v>87844025.314799994</v>
      </c>
      <c r="I8767">
        <v>39866545.8816</v>
      </c>
      <c r="J8767">
        <v>4177073.7853000001</v>
      </c>
      <c r="K8767">
        <v>14855739.8544</v>
      </c>
      <c r="L8767">
        <v>18457639.120000001</v>
      </c>
      <c r="M8767">
        <v>1569334.86</v>
      </c>
      <c r="N8767">
        <v>9927893.6679999996</v>
      </c>
      <c r="O8767">
        <v>5522258.676</v>
      </c>
    </row>
    <row r="8768" spans="1:15" hidden="1">
      <c r="A8768" s="110" t="s">
        <v>36</v>
      </c>
      <c r="B8768" s="110" t="s">
        <v>131</v>
      </c>
      <c r="C8768" s="110" t="s">
        <v>132</v>
      </c>
      <c r="D8768" s="110" t="s">
        <v>13</v>
      </c>
      <c r="E8768" s="110" t="s">
        <v>114</v>
      </c>
      <c r="F8768">
        <v>3246.5439999999999</v>
      </c>
      <c r="G8768">
        <v>181145467.64160001</v>
      </c>
      <c r="H8768">
        <v>99963381.602599993</v>
      </c>
      <c r="I8768">
        <v>8573778.5664000008</v>
      </c>
      <c r="J8768">
        <v>10257674.2333</v>
      </c>
      <c r="K8768">
        <v>20105419.903200001</v>
      </c>
      <c r="L8768">
        <v>92626061.840000004</v>
      </c>
      <c r="M8768">
        <v>5831449.6799999997</v>
      </c>
      <c r="N8768">
        <v>339234.984</v>
      </c>
      <c r="O8768">
        <v>26666714.469999999</v>
      </c>
    </row>
    <row r="8769" spans="1:15" hidden="1">
      <c r="A8769" s="110" t="s">
        <v>36</v>
      </c>
      <c r="B8769" s="110" t="s">
        <v>131</v>
      </c>
      <c r="C8769" s="110" t="s">
        <v>132</v>
      </c>
      <c r="D8769" s="110" t="s">
        <v>13</v>
      </c>
      <c r="E8769" s="110" t="s">
        <v>114</v>
      </c>
      <c r="F8769">
        <v>81.163600000000002</v>
      </c>
      <c r="G8769">
        <v>4886998.4948000005</v>
      </c>
      <c r="H8769">
        <v>2499367.9212000002</v>
      </c>
      <c r="I8769">
        <v>214471.85279999999</v>
      </c>
      <c r="J8769">
        <v>245211.1427</v>
      </c>
      <c r="K8769">
        <v>501465.68640000001</v>
      </c>
      <c r="L8769">
        <v>2317009.2200000002</v>
      </c>
      <c r="M8769">
        <v>145591.82</v>
      </c>
      <c r="N8769">
        <v>8749.4</v>
      </c>
      <c r="O8769">
        <v>666668.19999999995</v>
      </c>
    </row>
    <row r="8770" spans="1:15" hidden="1">
      <c r="A8770" s="110" t="s">
        <v>36</v>
      </c>
      <c r="B8770" s="110" t="s">
        <v>131</v>
      </c>
      <c r="C8770" s="110" t="s">
        <v>132</v>
      </c>
      <c r="D8770" s="110" t="s">
        <v>8</v>
      </c>
      <c r="E8770" s="110" t="s">
        <v>114</v>
      </c>
      <c r="F8770">
        <v>668.59519999999998</v>
      </c>
      <c r="G8770">
        <v>104098467.433</v>
      </c>
      <c r="H8770">
        <v>34656621.564800002</v>
      </c>
      <c r="I8770">
        <v>25276603.910399999</v>
      </c>
      <c r="J8770">
        <v>4285254.9523999998</v>
      </c>
      <c r="K8770">
        <v>3586635.72</v>
      </c>
      <c r="L8770">
        <v>6427142.7800000003</v>
      </c>
      <c r="M8770">
        <v>1177053.42</v>
      </c>
      <c r="N8770">
        <v>16746.531999999999</v>
      </c>
      <c r="O8770">
        <v>2759471.4619999998</v>
      </c>
    </row>
    <row r="8771" spans="1:15" hidden="1">
      <c r="A8771" s="110" t="s">
        <v>36</v>
      </c>
      <c r="B8771" s="110" t="s">
        <v>131</v>
      </c>
      <c r="C8771" s="110" t="s">
        <v>132</v>
      </c>
      <c r="D8771" s="110" t="s">
        <v>8</v>
      </c>
      <c r="E8771" s="110" t="s">
        <v>114</v>
      </c>
      <c r="F8771">
        <v>2005.7855999999999</v>
      </c>
      <c r="G8771">
        <v>312295402.29890001</v>
      </c>
      <c r="H8771">
        <v>103518661.318</v>
      </c>
      <c r="I8771">
        <v>71949621.062399998</v>
      </c>
      <c r="J8771">
        <v>12914930.3949</v>
      </c>
      <c r="K8771">
        <v>12467483.8848</v>
      </c>
      <c r="L8771">
        <v>23897908.620000001</v>
      </c>
      <c r="M8771">
        <v>3371748.16</v>
      </c>
      <c r="N8771">
        <v>51004.491999999998</v>
      </c>
      <c r="O8771">
        <v>8278412.5820000004</v>
      </c>
    </row>
    <row r="8772" spans="1:15" hidden="1">
      <c r="A8772" s="110" t="s">
        <v>36</v>
      </c>
      <c r="B8772" s="110" t="s">
        <v>131</v>
      </c>
      <c r="C8772" s="110" t="s">
        <v>132</v>
      </c>
      <c r="D8772" s="110" t="s">
        <v>8</v>
      </c>
      <c r="E8772" s="110" t="s">
        <v>114</v>
      </c>
      <c r="F8772">
        <v>621.18280000000004</v>
      </c>
      <c r="G8772">
        <v>114635828.76530001</v>
      </c>
      <c r="H8772">
        <v>32059269.113000002</v>
      </c>
      <c r="I8772">
        <v>22282466.6688</v>
      </c>
      <c r="J8772">
        <v>4002264.4243999999</v>
      </c>
      <c r="K8772">
        <v>3861137.1815999998</v>
      </c>
      <c r="L8772">
        <v>7401071.54</v>
      </c>
      <c r="M8772">
        <v>1044219.98</v>
      </c>
      <c r="N8772">
        <v>15799.432000000001</v>
      </c>
      <c r="O8772">
        <v>2563786.17</v>
      </c>
    </row>
    <row r="8773" spans="1:15" hidden="1">
      <c r="A8773" s="110" t="s">
        <v>36</v>
      </c>
      <c r="B8773" s="110" t="s">
        <v>131</v>
      </c>
      <c r="C8773" s="110" t="s">
        <v>132</v>
      </c>
      <c r="D8773" s="110" t="s">
        <v>8</v>
      </c>
      <c r="E8773" s="110" t="s">
        <v>114</v>
      </c>
      <c r="F8773">
        <v>121.3436</v>
      </c>
      <c r="G8773">
        <v>19892552.7478</v>
      </c>
      <c r="H8773">
        <v>6262541.3345999997</v>
      </c>
      <c r="I8773">
        <v>4352724</v>
      </c>
      <c r="J8773">
        <v>765482.80929999996</v>
      </c>
      <c r="K8773">
        <v>754242.49439999997</v>
      </c>
      <c r="L8773">
        <v>1445746.1</v>
      </c>
      <c r="M8773">
        <v>203980.74</v>
      </c>
      <c r="N8773">
        <v>3081.232</v>
      </c>
      <c r="O8773">
        <v>500816.55800000002</v>
      </c>
    </row>
    <row r="8774" spans="1:15" hidden="1">
      <c r="A8774" s="110" t="s">
        <v>36</v>
      </c>
      <c r="B8774" s="110" t="s">
        <v>131</v>
      </c>
      <c r="C8774" s="110" t="s">
        <v>132</v>
      </c>
      <c r="D8774" s="110" t="s">
        <v>8</v>
      </c>
      <c r="E8774" s="110" t="s">
        <v>114</v>
      </c>
      <c r="F8774">
        <v>150173.55360000001</v>
      </c>
      <c r="G8774">
        <v>23381616826.925301</v>
      </c>
      <c r="H8774">
        <v>6272441975.8795996</v>
      </c>
      <c r="I8774">
        <v>5368003362.0864</v>
      </c>
      <c r="J8774">
        <v>472954207.68000001</v>
      </c>
      <c r="K8774">
        <v>795991606.35119998</v>
      </c>
      <c r="L8774">
        <v>1474984245.5</v>
      </c>
      <c r="M8774">
        <v>258106928.53999999</v>
      </c>
      <c r="N8774">
        <v>7041692.108</v>
      </c>
      <c r="O8774">
        <v>619806375.71599996</v>
      </c>
    </row>
    <row r="8775" spans="1:15" hidden="1">
      <c r="A8775" s="110" t="s">
        <v>36</v>
      </c>
      <c r="B8775" s="110" t="s">
        <v>131</v>
      </c>
      <c r="C8775" s="110" t="s">
        <v>132</v>
      </c>
      <c r="D8775" s="110" t="s">
        <v>8</v>
      </c>
      <c r="E8775" s="110" t="s">
        <v>114</v>
      </c>
      <c r="F8775">
        <v>904.85360000000003</v>
      </c>
      <c r="G8775">
        <v>167608405.1981</v>
      </c>
      <c r="H8775">
        <v>38255938.601199999</v>
      </c>
      <c r="I8775">
        <v>32804231.462400001</v>
      </c>
      <c r="J8775">
        <v>2839512.0202000001</v>
      </c>
      <c r="K8775">
        <v>4552446.2832000004</v>
      </c>
      <c r="L8775">
        <v>8435753.2799999993</v>
      </c>
      <c r="M8775">
        <v>1476164.82</v>
      </c>
      <c r="N8775">
        <v>40443.875999999997</v>
      </c>
      <c r="O8775">
        <v>3734571.3459999999</v>
      </c>
    </row>
    <row r="8776" spans="1:15" hidden="1">
      <c r="A8776" s="110" t="s">
        <v>36</v>
      </c>
      <c r="B8776" s="110" t="s">
        <v>131</v>
      </c>
      <c r="C8776" s="110" t="s">
        <v>132</v>
      </c>
      <c r="D8776" s="110" t="s">
        <v>8</v>
      </c>
      <c r="E8776" s="110" t="s">
        <v>114</v>
      </c>
      <c r="F8776">
        <v>715.20399999999995</v>
      </c>
      <c r="G8776">
        <v>113303150.8686</v>
      </c>
      <c r="H8776">
        <v>30027624.230799999</v>
      </c>
      <c r="I8776">
        <v>25719821.913600001</v>
      </c>
      <c r="J8776">
        <v>2199021.2412999999</v>
      </c>
      <c r="K8776">
        <v>3707672.4432000001</v>
      </c>
      <c r="L8776">
        <v>6870362.6200000001</v>
      </c>
      <c r="M8776">
        <v>1202239.72</v>
      </c>
      <c r="N8776">
        <v>32858.957999999999</v>
      </c>
      <c r="O8776">
        <v>2951838.2960000001</v>
      </c>
    </row>
    <row r="8777" spans="1:15" hidden="1">
      <c r="A8777" s="110" t="s">
        <v>36</v>
      </c>
      <c r="B8777" s="110" t="s">
        <v>131</v>
      </c>
      <c r="C8777" s="110" t="s">
        <v>132</v>
      </c>
      <c r="D8777" s="110" t="s">
        <v>10</v>
      </c>
      <c r="E8777" s="110" t="s">
        <v>114</v>
      </c>
      <c r="F8777">
        <v>18559.945599999999</v>
      </c>
      <c r="G8777">
        <v>2756151921.5999999</v>
      </c>
      <c r="H8777">
        <v>841892107.54659998</v>
      </c>
      <c r="I8777">
        <v>423965230.8096</v>
      </c>
      <c r="J8777">
        <v>57126825.579800002</v>
      </c>
      <c r="K8777">
        <v>197732104.43040001</v>
      </c>
      <c r="L8777">
        <v>369345543.89999998</v>
      </c>
      <c r="M8777">
        <v>32088686.899999999</v>
      </c>
      <c r="N8777">
        <v>710838.23800000001</v>
      </c>
      <c r="O8777">
        <v>76601853.900000006</v>
      </c>
    </row>
    <row r="8778" spans="1:15" hidden="1">
      <c r="A8778" s="110" t="s">
        <v>36</v>
      </c>
      <c r="B8778" s="110" t="s">
        <v>131</v>
      </c>
      <c r="C8778" s="110" t="s">
        <v>132</v>
      </c>
      <c r="D8778" s="110" t="s">
        <v>10</v>
      </c>
      <c r="E8778" s="110" t="s">
        <v>114</v>
      </c>
      <c r="F8778">
        <v>278.04559999999998</v>
      </c>
      <c r="G8778">
        <v>50304705.066</v>
      </c>
      <c r="H8778">
        <v>12646778.869200001</v>
      </c>
      <c r="I8778">
        <v>6370404.1919999998</v>
      </c>
      <c r="J8778">
        <v>863429.54779999994</v>
      </c>
      <c r="K8778">
        <v>2964483.1224000002</v>
      </c>
      <c r="L8778">
        <v>5484749.5800000001</v>
      </c>
      <c r="M8778">
        <v>482670.04</v>
      </c>
      <c r="N8778">
        <v>10107.812</v>
      </c>
      <c r="O8778">
        <v>1147568.598</v>
      </c>
    </row>
    <row r="8779" spans="1:15" hidden="1">
      <c r="A8779" s="110" t="s">
        <v>36</v>
      </c>
      <c r="B8779" s="110" t="s">
        <v>131</v>
      </c>
      <c r="C8779" s="110" t="s">
        <v>132</v>
      </c>
      <c r="D8779" s="110" t="s">
        <v>10</v>
      </c>
      <c r="E8779" s="110" t="s">
        <v>114</v>
      </c>
      <c r="F8779">
        <v>973.96320000000003</v>
      </c>
      <c r="G8779">
        <v>145733314.91800001</v>
      </c>
      <c r="H8779">
        <v>44300282.626199998</v>
      </c>
      <c r="I8779">
        <v>22314823.737599999</v>
      </c>
      <c r="J8779">
        <v>2924226.3410999998</v>
      </c>
      <c r="K8779">
        <v>10384240.953600001</v>
      </c>
      <c r="L8779">
        <v>19212477</v>
      </c>
      <c r="M8779">
        <v>1690735.86</v>
      </c>
      <c r="N8779">
        <v>35428.756000000001</v>
      </c>
      <c r="O8779">
        <v>4019806.2960000001</v>
      </c>
    </row>
    <row r="8780" spans="1:15" hidden="1">
      <c r="A8780" s="110" t="s">
        <v>36</v>
      </c>
      <c r="B8780" s="110" t="s">
        <v>131</v>
      </c>
      <c r="C8780" s="110" t="s">
        <v>132</v>
      </c>
      <c r="D8780" s="110" t="s">
        <v>10</v>
      </c>
      <c r="E8780" s="110" t="s">
        <v>114</v>
      </c>
      <c r="F8780">
        <v>0.80359999999999998</v>
      </c>
      <c r="G8780">
        <v>145389.321</v>
      </c>
      <c r="H8780">
        <v>36551.811600000001</v>
      </c>
      <c r="I8780">
        <v>18411.820800000001</v>
      </c>
      <c r="J8780">
        <v>26.101900000000001</v>
      </c>
      <c r="K8780">
        <v>8568.18</v>
      </c>
      <c r="L8780">
        <v>15851.42</v>
      </c>
      <c r="M8780">
        <v>1394.82</v>
      </c>
      <c r="N8780">
        <v>29.765999999999998</v>
      </c>
      <c r="O8780">
        <v>3317.556</v>
      </c>
    </row>
    <row r="8781" spans="1:15" hidden="1">
      <c r="A8781" s="110" t="s">
        <v>36</v>
      </c>
      <c r="B8781" s="110" t="s">
        <v>131</v>
      </c>
      <c r="C8781" s="110" t="s">
        <v>132</v>
      </c>
      <c r="D8781" s="110" t="s">
        <v>10</v>
      </c>
      <c r="E8781" s="110" t="s">
        <v>114</v>
      </c>
      <c r="F8781">
        <v>3314.85</v>
      </c>
      <c r="G8781">
        <v>536984816.44500005</v>
      </c>
      <c r="H8781">
        <v>194993077.56099999</v>
      </c>
      <c r="I8781">
        <v>79268555.596799999</v>
      </c>
      <c r="J8781">
        <v>10350900.2577</v>
      </c>
      <c r="K8781">
        <v>35635773.527999997</v>
      </c>
      <c r="L8781">
        <v>64723041.159999996</v>
      </c>
      <c r="M8781">
        <v>5592823.1200000001</v>
      </c>
      <c r="N8781">
        <v>138182.79199999999</v>
      </c>
      <c r="O8781">
        <v>13681271.714</v>
      </c>
    </row>
    <row r="8782" spans="1:15" hidden="1">
      <c r="A8782" s="110" t="s">
        <v>36</v>
      </c>
      <c r="B8782" s="110" t="s">
        <v>131</v>
      </c>
      <c r="C8782" s="110" t="s">
        <v>132</v>
      </c>
      <c r="D8782" s="110" t="s">
        <v>10</v>
      </c>
      <c r="E8782" s="110" t="s">
        <v>114</v>
      </c>
      <c r="F8782">
        <v>487.78519999999997</v>
      </c>
      <c r="G8782">
        <v>94891293.881999999</v>
      </c>
      <c r="H8782">
        <v>28806001.9822</v>
      </c>
      <c r="I8782">
        <v>11722406.956800001</v>
      </c>
      <c r="J8782">
        <v>1506484.5271999999</v>
      </c>
      <c r="K8782">
        <v>5243553.4680000003</v>
      </c>
      <c r="L8782">
        <v>9350988.9000000004</v>
      </c>
      <c r="M8782">
        <v>827835.92</v>
      </c>
      <c r="N8782">
        <v>18637.124</v>
      </c>
      <c r="O8782">
        <v>2013219.8019999999</v>
      </c>
    </row>
    <row r="8783" spans="1:15" hidden="1">
      <c r="A8783" s="110" t="s">
        <v>36</v>
      </c>
      <c r="B8783" s="110" t="s">
        <v>131</v>
      </c>
      <c r="C8783" s="110" t="s">
        <v>132</v>
      </c>
      <c r="D8783" s="110" t="s">
        <v>10</v>
      </c>
      <c r="E8783" s="110" t="s">
        <v>114</v>
      </c>
      <c r="F8783">
        <v>116.52200000000001</v>
      </c>
      <c r="G8783">
        <v>19402875.1501</v>
      </c>
      <c r="H8783">
        <v>6869907.9791999999</v>
      </c>
      <c r="I8783">
        <v>2794256.1408000002</v>
      </c>
      <c r="J8783">
        <v>364423.46779999998</v>
      </c>
      <c r="K8783">
        <v>1252932.7104</v>
      </c>
      <c r="L8783">
        <v>2254376.7999999998</v>
      </c>
      <c r="M8783">
        <v>197244.44</v>
      </c>
      <c r="N8783">
        <v>4647.1040000000003</v>
      </c>
      <c r="O8783">
        <v>480917.53600000002</v>
      </c>
    </row>
    <row r="8784" spans="1:15" hidden="1">
      <c r="A8784" s="110" t="s">
        <v>36</v>
      </c>
      <c r="B8784" s="110" t="s">
        <v>131</v>
      </c>
      <c r="C8784" s="110" t="s">
        <v>132</v>
      </c>
      <c r="D8784" s="110" t="s">
        <v>10</v>
      </c>
      <c r="E8784" s="110" t="s">
        <v>114</v>
      </c>
      <c r="F8784">
        <v>7020.2496000000001</v>
      </c>
      <c r="G8784">
        <v>1137236207.6275001</v>
      </c>
      <c r="H8784">
        <v>461766930.28780001</v>
      </c>
      <c r="I8784">
        <v>209190157.2288</v>
      </c>
      <c r="J8784">
        <v>21824434.307399999</v>
      </c>
      <c r="K8784">
        <v>77606694.626399994</v>
      </c>
      <c r="L8784">
        <v>97542712.959999993</v>
      </c>
      <c r="M8784">
        <v>8336418.4800000004</v>
      </c>
      <c r="N8784">
        <v>53780632.421999998</v>
      </c>
      <c r="O8784">
        <v>28974445.390000001</v>
      </c>
    </row>
    <row r="8785" spans="1:15" hidden="1">
      <c r="A8785" s="110" t="s">
        <v>36</v>
      </c>
      <c r="B8785" s="110" t="s">
        <v>131</v>
      </c>
      <c r="C8785" s="110" t="s">
        <v>132</v>
      </c>
      <c r="D8785" s="110" t="s">
        <v>10</v>
      </c>
      <c r="E8785" s="110" t="s">
        <v>114</v>
      </c>
      <c r="F8785">
        <v>639.66560000000004</v>
      </c>
      <c r="G8785">
        <v>126653788.8</v>
      </c>
      <c r="H8785">
        <v>42014964.799000002</v>
      </c>
      <c r="I8785">
        <v>19075261.939199999</v>
      </c>
      <c r="J8785">
        <v>1995503.5251</v>
      </c>
      <c r="K8785">
        <v>7115019.3288000003</v>
      </c>
      <c r="L8785">
        <v>8817815.8800000008</v>
      </c>
      <c r="M8785">
        <v>748858.44</v>
      </c>
      <c r="N8785">
        <v>4716674.358</v>
      </c>
      <c r="O8785">
        <v>2640070.1140000001</v>
      </c>
    </row>
    <row r="8786" spans="1:15" hidden="1">
      <c r="A8786" s="110" t="s">
        <v>36</v>
      </c>
      <c r="B8786" s="110" t="s">
        <v>131</v>
      </c>
      <c r="C8786" s="110" t="s">
        <v>132</v>
      </c>
      <c r="D8786" s="110" t="s">
        <v>10</v>
      </c>
      <c r="E8786" s="110" t="s">
        <v>114</v>
      </c>
      <c r="F8786">
        <v>16.071999999999999</v>
      </c>
      <c r="G8786">
        <v>2675959.0704000001</v>
      </c>
      <c r="H8786">
        <v>1055184.0031999999</v>
      </c>
      <c r="I8786">
        <v>478877.37599999999</v>
      </c>
      <c r="J8786">
        <v>60299.1057</v>
      </c>
      <c r="K8786">
        <v>178446.62880000001</v>
      </c>
      <c r="L8786">
        <v>221712.42</v>
      </c>
      <c r="M8786">
        <v>18850.98</v>
      </c>
      <c r="N8786">
        <v>119253.42</v>
      </c>
      <c r="O8786">
        <v>66333.08</v>
      </c>
    </row>
    <row r="8787" spans="1:15" hidden="1">
      <c r="A8787" s="110" t="s">
        <v>36</v>
      </c>
      <c r="B8787" s="110" t="s">
        <v>131</v>
      </c>
      <c r="C8787" s="110" t="s">
        <v>132</v>
      </c>
      <c r="D8787" s="110" t="s">
        <v>13</v>
      </c>
      <c r="E8787" s="110" t="s">
        <v>114</v>
      </c>
      <c r="F8787">
        <v>4339.4399999999996</v>
      </c>
      <c r="G8787">
        <v>242125130.016</v>
      </c>
      <c r="H8787">
        <v>133618217.5478</v>
      </c>
      <c r="I8787">
        <v>11461688.678400001</v>
      </c>
      <c r="J8787">
        <v>13738907.5503</v>
      </c>
      <c r="K8787">
        <v>26857858.6512</v>
      </c>
      <c r="L8787">
        <v>123825360.34</v>
      </c>
      <c r="M8787">
        <v>7791905.6799999997</v>
      </c>
      <c r="N8787">
        <v>457077.67599999998</v>
      </c>
      <c r="O8787">
        <v>35643628.636</v>
      </c>
    </row>
    <row r="8788" spans="1:15" hidden="1">
      <c r="A8788" s="110" t="s">
        <v>36</v>
      </c>
      <c r="B8788" s="110" t="s">
        <v>131</v>
      </c>
      <c r="C8788" s="110" t="s">
        <v>132</v>
      </c>
      <c r="D8788" s="110" t="s">
        <v>13</v>
      </c>
      <c r="E8788" s="110" t="s">
        <v>114</v>
      </c>
      <c r="F8788">
        <v>92.414000000000001</v>
      </c>
      <c r="G8788">
        <v>5572647.3726000004</v>
      </c>
      <c r="H8788">
        <v>2845813.1406</v>
      </c>
      <c r="I8788">
        <v>244198.88639999999</v>
      </c>
      <c r="J8788">
        <v>306125.5074</v>
      </c>
      <c r="K8788">
        <v>570978.20160000003</v>
      </c>
      <c r="L8788">
        <v>2638176.98</v>
      </c>
      <c r="M8788">
        <v>165774.48000000001</v>
      </c>
      <c r="N8788">
        <v>9968.0020000000004</v>
      </c>
      <c r="O8788">
        <v>759078.1</v>
      </c>
    </row>
    <row r="8789" spans="1:15" hidden="1">
      <c r="A8789" s="110" t="s">
        <v>36</v>
      </c>
      <c r="B8789" s="110" t="s">
        <v>131</v>
      </c>
      <c r="C8789" s="110" t="s">
        <v>132</v>
      </c>
      <c r="D8789" s="110" t="s">
        <v>8</v>
      </c>
      <c r="E8789" s="110" t="s">
        <v>114</v>
      </c>
      <c r="F8789">
        <v>5313.4031999999997</v>
      </c>
      <c r="G8789">
        <v>827282532.05139995</v>
      </c>
      <c r="H8789">
        <v>275420149.79720002</v>
      </c>
      <c r="I8789">
        <v>200876100.34560001</v>
      </c>
      <c r="J8789">
        <v>34219400.043799996</v>
      </c>
      <c r="K8789">
        <v>28503419.4648</v>
      </c>
      <c r="L8789">
        <v>51077271.100000001</v>
      </c>
      <c r="M8789">
        <v>9354160.6600000001</v>
      </c>
      <c r="N8789">
        <v>133075.66800000001</v>
      </c>
      <c r="O8789">
        <v>21929835.311999999</v>
      </c>
    </row>
    <row r="8790" spans="1:15" hidden="1">
      <c r="A8790" s="110" t="s">
        <v>36</v>
      </c>
      <c r="B8790" s="110" t="s">
        <v>131</v>
      </c>
      <c r="C8790" s="110" t="s">
        <v>132</v>
      </c>
      <c r="D8790" s="110" t="s">
        <v>8</v>
      </c>
      <c r="E8790" s="110" t="s">
        <v>114</v>
      </c>
      <c r="F8790">
        <v>6012.5352000000003</v>
      </c>
      <c r="G8790">
        <v>936135496.79499996</v>
      </c>
      <c r="H8790">
        <v>310117502.20520002</v>
      </c>
      <c r="I8790">
        <v>215619382.5792</v>
      </c>
      <c r="J8790">
        <v>38729793.781900004</v>
      </c>
      <c r="K8790">
        <v>37582998.040799998</v>
      </c>
      <c r="L8790">
        <v>71888984.260000005</v>
      </c>
      <c r="M8790">
        <v>10079844.26</v>
      </c>
      <c r="N8790">
        <v>180188.932</v>
      </c>
      <c r="O8790">
        <v>24815338.723999999</v>
      </c>
    </row>
    <row r="8791" spans="1:15" hidden="1">
      <c r="A8791" s="110" t="s">
        <v>36</v>
      </c>
      <c r="B8791" s="110" t="s">
        <v>131</v>
      </c>
      <c r="C8791" s="110" t="s">
        <v>132</v>
      </c>
      <c r="D8791" s="110" t="s">
        <v>8</v>
      </c>
      <c r="E8791" s="110" t="s">
        <v>114</v>
      </c>
      <c r="F8791">
        <v>191.2568</v>
      </c>
      <c r="G8791">
        <v>34566983.717100002</v>
      </c>
      <c r="H8791">
        <v>9870763.6693999991</v>
      </c>
      <c r="I8791">
        <v>6860580.2495999997</v>
      </c>
      <c r="J8791">
        <v>1259734.6155999999</v>
      </c>
      <c r="K8791">
        <v>1188806.4143999999</v>
      </c>
      <c r="L8791">
        <v>2278725.06</v>
      </c>
      <c r="M8791">
        <v>321505.59999999998</v>
      </c>
      <c r="N8791">
        <v>4863.5839999999998</v>
      </c>
      <c r="O8791">
        <v>789367.26</v>
      </c>
    </row>
    <row r="8792" spans="1:15" hidden="1">
      <c r="A8792" s="110" t="s">
        <v>36</v>
      </c>
      <c r="B8792" s="110" t="s">
        <v>131</v>
      </c>
      <c r="C8792" s="110" t="s">
        <v>132</v>
      </c>
      <c r="D8792" s="110" t="s">
        <v>8</v>
      </c>
      <c r="E8792" s="110" t="s">
        <v>114</v>
      </c>
      <c r="F8792">
        <v>38.572800000000001</v>
      </c>
      <c r="G8792">
        <v>6205494.6677000001</v>
      </c>
      <c r="H8792">
        <v>1990747.0049999999</v>
      </c>
      <c r="I8792">
        <v>1383643.3344000001</v>
      </c>
      <c r="J8792">
        <v>249586.3175</v>
      </c>
      <c r="K8792">
        <v>239761.14480000001</v>
      </c>
      <c r="L8792">
        <v>459574.74</v>
      </c>
      <c r="M8792">
        <v>64839.86</v>
      </c>
      <c r="N8792">
        <v>982.27800000000002</v>
      </c>
      <c r="O8792">
        <v>159200.29399999999</v>
      </c>
    </row>
    <row r="8793" spans="1:15" hidden="1">
      <c r="A8793" s="110" t="s">
        <v>36</v>
      </c>
      <c r="B8793" s="110" t="s">
        <v>131</v>
      </c>
      <c r="C8793" s="110" t="s">
        <v>132</v>
      </c>
      <c r="D8793" s="110" t="s">
        <v>8</v>
      </c>
      <c r="E8793" s="110" t="s">
        <v>112</v>
      </c>
      <c r="F8793">
        <v>167.14879999999999</v>
      </c>
      <c r="G8793">
        <v>24369843.738200001</v>
      </c>
      <c r="H8793">
        <v>5783735.1919999998</v>
      </c>
      <c r="I8793">
        <v>6121371.8975999998</v>
      </c>
      <c r="J8793">
        <v>236299.2101</v>
      </c>
      <c r="K8793">
        <v>428006.05200000003</v>
      </c>
      <c r="L8793">
        <v>1246861.6599999999</v>
      </c>
      <c r="M8793">
        <v>423047.84</v>
      </c>
      <c r="N8793">
        <v>108319.376</v>
      </c>
      <c r="O8793">
        <v>414756.73800000001</v>
      </c>
    </row>
    <row r="8794" spans="1:15" hidden="1">
      <c r="A8794" s="110" t="s">
        <v>36</v>
      </c>
      <c r="B8794" s="110" t="s">
        <v>131</v>
      </c>
      <c r="C8794" s="110" t="s">
        <v>132</v>
      </c>
      <c r="D8794" s="110" t="s">
        <v>8</v>
      </c>
      <c r="E8794" s="110" t="s">
        <v>112</v>
      </c>
      <c r="F8794">
        <v>350.36959999999999</v>
      </c>
      <c r="G8794">
        <v>56799291.780000001</v>
      </c>
      <c r="H8794">
        <v>12123598.155999999</v>
      </c>
      <c r="I8794">
        <v>12831341.1072</v>
      </c>
      <c r="J8794">
        <v>520863.30949999997</v>
      </c>
      <c r="K8794">
        <v>897160.62239999999</v>
      </c>
      <c r="L8794">
        <v>2613620.44</v>
      </c>
      <c r="M8794">
        <v>886770.14</v>
      </c>
      <c r="N8794">
        <v>227055.95</v>
      </c>
      <c r="O8794">
        <v>869393.60199999996</v>
      </c>
    </row>
    <row r="8795" spans="1:15" hidden="1">
      <c r="A8795" s="110" t="s">
        <v>36</v>
      </c>
      <c r="B8795" s="110" t="s">
        <v>131</v>
      </c>
      <c r="C8795" s="110" t="s">
        <v>132</v>
      </c>
      <c r="D8795" s="110" t="s">
        <v>8</v>
      </c>
      <c r="E8795" s="110" t="s">
        <v>112</v>
      </c>
      <c r="F8795">
        <v>249.11600000000001</v>
      </c>
      <c r="G8795">
        <v>35237685.538400002</v>
      </c>
      <c r="H8795">
        <v>8621524.3374000005</v>
      </c>
      <c r="I8795">
        <v>9122384.5439999998</v>
      </c>
      <c r="J8795">
        <v>420543.7844</v>
      </c>
      <c r="K8795">
        <v>636886.32479999994</v>
      </c>
      <c r="L8795">
        <v>1862041.24</v>
      </c>
      <c r="M8795">
        <v>631248.30000000005</v>
      </c>
      <c r="N8795">
        <v>166776.19200000001</v>
      </c>
      <c r="O8795">
        <v>618146.01199999999</v>
      </c>
    </row>
    <row r="8796" spans="1:15" hidden="1">
      <c r="A8796" s="110" t="s">
        <v>36</v>
      </c>
      <c r="B8796" s="110" t="s">
        <v>131</v>
      </c>
      <c r="C8796" s="110" t="s">
        <v>132</v>
      </c>
      <c r="D8796" s="110" t="s">
        <v>10</v>
      </c>
      <c r="E8796" s="110" t="s">
        <v>112</v>
      </c>
      <c r="F8796">
        <v>530.37599999999998</v>
      </c>
      <c r="G8796">
        <v>75893941.569600001</v>
      </c>
      <c r="H8796">
        <v>24685140.3704</v>
      </c>
      <c r="I8796">
        <v>14345679.321599999</v>
      </c>
      <c r="J8796">
        <v>113539217.4417</v>
      </c>
      <c r="K8796">
        <v>5692130.2368000001</v>
      </c>
      <c r="L8796">
        <v>9003537.6799999997</v>
      </c>
      <c r="M8796">
        <v>1182061.1599999999</v>
      </c>
      <c r="N8796">
        <v>2205817.548</v>
      </c>
      <c r="O8796">
        <v>1316053.1780000001</v>
      </c>
    </row>
    <row r="8797" spans="1:15" hidden="1">
      <c r="A8797" s="110" t="s">
        <v>36</v>
      </c>
      <c r="B8797" s="110" t="s">
        <v>131</v>
      </c>
      <c r="C8797" s="110" t="s">
        <v>132</v>
      </c>
      <c r="D8797" s="110" t="s">
        <v>10</v>
      </c>
      <c r="E8797" s="110" t="s">
        <v>112</v>
      </c>
      <c r="F8797">
        <v>1152.3624</v>
      </c>
      <c r="G8797">
        <v>195939059.778</v>
      </c>
      <c r="H8797">
        <v>50729834.098800004</v>
      </c>
      <c r="I8797">
        <v>32476179.244800001</v>
      </c>
      <c r="J8797">
        <v>246681811.73559999</v>
      </c>
      <c r="K8797">
        <v>12879696.146400001</v>
      </c>
      <c r="L8797">
        <v>20276841.100000001</v>
      </c>
      <c r="M8797">
        <v>2653594.62</v>
      </c>
      <c r="N8797">
        <v>4917441.5180000002</v>
      </c>
      <c r="O8797">
        <v>2859425.69</v>
      </c>
    </row>
    <row r="8798" spans="1:15" hidden="1">
      <c r="A8798" s="110" t="s">
        <v>36</v>
      </c>
      <c r="B8798" s="110" t="s">
        <v>131</v>
      </c>
      <c r="C8798" s="110" t="s">
        <v>132</v>
      </c>
      <c r="D8798" s="110" t="s">
        <v>10</v>
      </c>
      <c r="E8798" s="110" t="s">
        <v>112</v>
      </c>
      <c r="F8798">
        <v>73.127600000000001</v>
      </c>
      <c r="G8798">
        <v>10791419.9224</v>
      </c>
      <c r="H8798">
        <v>3403562.7332000001</v>
      </c>
      <c r="I8798">
        <v>1977962.8032</v>
      </c>
      <c r="J8798">
        <v>15623299.0383</v>
      </c>
      <c r="K8798">
        <v>784822.26240000001</v>
      </c>
      <c r="L8798">
        <v>1241396.3600000001</v>
      </c>
      <c r="M8798">
        <v>162982.38</v>
      </c>
      <c r="N8798">
        <v>304131.84999999998</v>
      </c>
      <c r="O8798">
        <v>181456.242</v>
      </c>
    </row>
    <row r="8799" spans="1:15" hidden="1">
      <c r="A8799" s="110" t="s">
        <v>36</v>
      </c>
      <c r="B8799" s="110" t="s">
        <v>131</v>
      </c>
      <c r="C8799" s="110" t="s">
        <v>132</v>
      </c>
      <c r="D8799" s="110" t="s">
        <v>11</v>
      </c>
      <c r="E8799" s="110" t="s">
        <v>112</v>
      </c>
      <c r="F8799">
        <v>157.50559999999999</v>
      </c>
      <c r="G8799">
        <v>78390103.175999999</v>
      </c>
      <c r="H8799">
        <v>52833547.788800001</v>
      </c>
      <c r="I8799">
        <v>5515343.6160000004</v>
      </c>
      <c r="J8799">
        <v>2208762.2198000001</v>
      </c>
      <c r="K8799">
        <v>664430.25600000005</v>
      </c>
      <c r="L8799">
        <v>3240628.52</v>
      </c>
      <c r="M8799">
        <v>506742.78</v>
      </c>
      <c r="N8799">
        <v>286829.68599999999</v>
      </c>
      <c r="O8799">
        <v>390827.58</v>
      </c>
    </row>
    <row r="8800" spans="1:15" hidden="1">
      <c r="A8800" s="110" t="s">
        <v>36</v>
      </c>
      <c r="B8800" s="110" t="s">
        <v>131</v>
      </c>
      <c r="C8800" s="110" t="s">
        <v>132</v>
      </c>
      <c r="D8800" s="110" t="s">
        <v>11</v>
      </c>
      <c r="E8800" s="110" t="s">
        <v>112</v>
      </c>
      <c r="F8800">
        <v>38.572800000000001</v>
      </c>
      <c r="G8800">
        <v>6075181.2845000001</v>
      </c>
      <c r="H8800">
        <v>6635788.3524000002</v>
      </c>
      <c r="I8800">
        <v>1524549.7727999999</v>
      </c>
      <c r="J8800">
        <v>167613108.23750001</v>
      </c>
      <c r="K8800">
        <v>14856734.383199999</v>
      </c>
      <c r="L8800">
        <v>2719868.66</v>
      </c>
      <c r="M8800">
        <v>139976.46</v>
      </c>
      <c r="N8800">
        <v>1507359.26</v>
      </c>
      <c r="O8800">
        <v>95713.024000000005</v>
      </c>
    </row>
    <row r="8801" spans="1:15" hidden="1">
      <c r="A8801" s="110" t="s">
        <v>36</v>
      </c>
      <c r="B8801" s="110" t="s">
        <v>131</v>
      </c>
      <c r="C8801" s="110" t="s">
        <v>132</v>
      </c>
      <c r="D8801" s="110" t="s">
        <v>10</v>
      </c>
      <c r="E8801" s="110" t="s">
        <v>112</v>
      </c>
      <c r="F8801">
        <v>2864.0304000000001</v>
      </c>
      <c r="G8801">
        <v>301572090.61059999</v>
      </c>
      <c r="H8801">
        <v>84434909.894199997</v>
      </c>
      <c r="I8801">
        <v>70200299.711999997</v>
      </c>
      <c r="J8801">
        <v>6846113.0880000005</v>
      </c>
      <c r="K8801">
        <v>26674990.2216</v>
      </c>
      <c r="L8801">
        <v>40068985.939999998</v>
      </c>
      <c r="M8801">
        <v>5949764.2000000002</v>
      </c>
      <c r="N8801">
        <v>2972117.9619999998</v>
      </c>
      <c r="O8801">
        <v>7106689.3260000004</v>
      </c>
    </row>
    <row r="8802" spans="1:15" hidden="1">
      <c r="A8802" s="110" t="s">
        <v>36</v>
      </c>
      <c r="B8802" s="110" t="s">
        <v>131</v>
      </c>
      <c r="C8802" s="110" t="s">
        <v>132</v>
      </c>
      <c r="D8802" s="110" t="s">
        <v>10</v>
      </c>
      <c r="E8802" s="110" t="s">
        <v>112</v>
      </c>
      <c r="F8802">
        <v>6747.0255999999999</v>
      </c>
      <c r="G8802">
        <v>799640422.20220006</v>
      </c>
      <c r="H8802">
        <v>198904406.15540001</v>
      </c>
      <c r="I8802">
        <v>165393616.10879999</v>
      </c>
      <c r="J8802">
        <v>16087928.922900001</v>
      </c>
      <c r="K8802">
        <v>62841400.214400001</v>
      </c>
      <c r="L8802">
        <v>94335246.879999995</v>
      </c>
      <c r="M8802">
        <v>14160105.220000001</v>
      </c>
      <c r="N8802">
        <v>7144241.3899999997</v>
      </c>
      <c r="O8802">
        <v>16741795.597999999</v>
      </c>
    </row>
    <row r="8803" spans="1:15" hidden="1">
      <c r="A8803" s="110" t="s">
        <v>36</v>
      </c>
      <c r="B8803" s="110" t="s">
        <v>131</v>
      </c>
      <c r="C8803" s="110" t="s">
        <v>132</v>
      </c>
      <c r="D8803" s="110" t="s">
        <v>10</v>
      </c>
      <c r="E8803" s="110" t="s">
        <v>112</v>
      </c>
      <c r="F8803">
        <v>387.33519999999999</v>
      </c>
      <c r="G8803">
        <v>42549260.791000001</v>
      </c>
      <c r="H8803">
        <v>11420435.1262</v>
      </c>
      <c r="I8803">
        <v>9478472.8895999994</v>
      </c>
      <c r="J8803">
        <v>874900.70909999998</v>
      </c>
      <c r="K8803">
        <v>3577327.1784000001</v>
      </c>
      <c r="L8803">
        <v>5433955.5</v>
      </c>
      <c r="M8803">
        <v>824079.5</v>
      </c>
      <c r="N8803">
        <v>419058.37599999999</v>
      </c>
      <c r="O8803">
        <v>961117.98199999996</v>
      </c>
    </row>
    <row r="8804" spans="1:15" hidden="1">
      <c r="A8804" s="110" t="s">
        <v>36</v>
      </c>
      <c r="B8804" s="110" t="s">
        <v>131</v>
      </c>
      <c r="C8804" s="110" t="s">
        <v>132</v>
      </c>
      <c r="D8804" s="110" t="s">
        <v>10</v>
      </c>
      <c r="E8804" s="110" t="s">
        <v>112</v>
      </c>
      <c r="F8804">
        <v>409.83600000000001</v>
      </c>
      <c r="G8804">
        <v>58645318.485600002</v>
      </c>
      <c r="H8804">
        <v>19661352.6096</v>
      </c>
      <c r="I8804">
        <v>9643736.0832000002</v>
      </c>
      <c r="J8804">
        <v>466608.6568</v>
      </c>
      <c r="K8804">
        <v>3682810.1088</v>
      </c>
      <c r="L8804">
        <v>4391906.0599999996</v>
      </c>
      <c r="M8804">
        <v>1309538.3600000001</v>
      </c>
      <c r="N8804">
        <v>334128.76199999999</v>
      </c>
      <c r="O8804">
        <v>1016949.978</v>
      </c>
    </row>
    <row r="8805" spans="1:15" hidden="1">
      <c r="A8805" s="110" t="s">
        <v>36</v>
      </c>
      <c r="B8805" s="110" t="s">
        <v>131</v>
      </c>
      <c r="C8805" s="110" t="s">
        <v>132</v>
      </c>
      <c r="D8805" s="110" t="s">
        <v>10</v>
      </c>
      <c r="E8805" s="110" t="s">
        <v>112</v>
      </c>
      <c r="F8805">
        <v>94.824799999999996</v>
      </c>
      <c r="G8805">
        <v>16123297.806</v>
      </c>
      <c r="H8805">
        <v>3965545.4446</v>
      </c>
      <c r="I8805">
        <v>2528081.7792000002</v>
      </c>
      <c r="J8805">
        <v>96797.012199999997</v>
      </c>
      <c r="K8805">
        <v>965878.75439999998</v>
      </c>
      <c r="L8805">
        <v>1151661.3</v>
      </c>
      <c r="M8805">
        <v>323189.06</v>
      </c>
      <c r="N8805">
        <v>81498.406000000003</v>
      </c>
      <c r="O8805">
        <v>235294.818</v>
      </c>
    </row>
    <row r="8806" spans="1:15" hidden="1">
      <c r="A8806" s="110" t="s">
        <v>36</v>
      </c>
      <c r="B8806" s="110" t="s">
        <v>131</v>
      </c>
      <c r="C8806" s="110" t="s">
        <v>132</v>
      </c>
      <c r="D8806" s="110" t="s">
        <v>10</v>
      </c>
      <c r="E8806" s="110" t="s">
        <v>112</v>
      </c>
      <c r="F8806">
        <v>12.054</v>
      </c>
      <c r="G8806">
        <v>1768849.0419999999</v>
      </c>
      <c r="H8806">
        <v>504016.3456</v>
      </c>
      <c r="I8806">
        <v>321458.63040000002</v>
      </c>
      <c r="J8806">
        <v>6967.9629000000004</v>
      </c>
      <c r="K8806">
        <v>122759.21520000001</v>
      </c>
      <c r="L8806">
        <v>146397.06</v>
      </c>
      <c r="M8806">
        <v>43646.96</v>
      </c>
      <c r="N8806">
        <v>11128.876</v>
      </c>
      <c r="O8806">
        <v>29911.222000000002</v>
      </c>
    </row>
    <row r="8807" spans="1:15" hidden="1">
      <c r="A8807" s="110" t="s">
        <v>36</v>
      </c>
      <c r="B8807" s="110" t="s">
        <v>131</v>
      </c>
      <c r="C8807" s="110" t="s">
        <v>132</v>
      </c>
      <c r="D8807" s="110" t="s">
        <v>8</v>
      </c>
      <c r="E8807" s="110" t="s">
        <v>112</v>
      </c>
      <c r="F8807">
        <v>261.17</v>
      </c>
      <c r="G8807">
        <v>38077880.840999998</v>
      </c>
      <c r="H8807">
        <v>9022601.6057999991</v>
      </c>
      <c r="I8807">
        <v>9524527.2383999992</v>
      </c>
      <c r="J8807">
        <v>681694.48419999995</v>
      </c>
      <c r="K8807">
        <v>664687.07999999996</v>
      </c>
      <c r="L8807">
        <v>1921362.5</v>
      </c>
      <c r="M8807">
        <v>464965.42</v>
      </c>
      <c r="N8807">
        <v>20242.684000000001</v>
      </c>
      <c r="O8807">
        <v>1021557.394</v>
      </c>
    </row>
    <row r="8808" spans="1:15" hidden="1">
      <c r="A8808" s="110" t="s">
        <v>36</v>
      </c>
      <c r="B8808" s="110" t="s">
        <v>131</v>
      </c>
      <c r="C8808" s="110" t="s">
        <v>132</v>
      </c>
      <c r="D8808" s="110" t="s">
        <v>8</v>
      </c>
      <c r="E8808" s="110" t="s">
        <v>112</v>
      </c>
      <c r="F8808">
        <v>135.80840000000001</v>
      </c>
      <c r="G8808">
        <v>22016239.245000001</v>
      </c>
      <c r="H8808">
        <v>4691753.5986000001</v>
      </c>
      <c r="I8808">
        <v>4952753.8175999997</v>
      </c>
      <c r="J8808">
        <v>324015.2488</v>
      </c>
      <c r="K8808">
        <v>345634.62479999999</v>
      </c>
      <c r="L8808">
        <v>999106.04</v>
      </c>
      <c r="M8808">
        <v>241783.56</v>
      </c>
      <c r="N8808">
        <v>10526.34</v>
      </c>
      <c r="O8808">
        <v>531210.35</v>
      </c>
    </row>
    <row r="8809" spans="1:15" hidden="1">
      <c r="A8809" s="110" t="s">
        <v>36</v>
      </c>
      <c r="B8809" s="110" t="s">
        <v>131</v>
      </c>
      <c r="C8809" s="110" t="s">
        <v>132</v>
      </c>
      <c r="D8809" s="110" t="s">
        <v>8</v>
      </c>
      <c r="E8809" s="110" t="s">
        <v>112</v>
      </c>
      <c r="F8809">
        <v>28.929600000000001</v>
      </c>
      <c r="G8809">
        <v>3887754.1995999999</v>
      </c>
      <c r="H8809">
        <v>1005648.0820000001</v>
      </c>
      <c r="I8809">
        <v>1050795.4944</v>
      </c>
      <c r="J8809">
        <v>72767.110700000005</v>
      </c>
      <c r="K8809">
        <v>69346.022400000002</v>
      </c>
      <c r="L8809">
        <v>214836.72</v>
      </c>
      <c r="M8809">
        <v>51773.98</v>
      </c>
      <c r="N8809">
        <v>3056.8780000000002</v>
      </c>
      <c r="O8809">
        <v>113156.802</v>
      </c>
    </row>
    <row r="8810" spans="1:15" hidden="1">
      <c r="A8810" s="110" t="s">
        <v>36</v>
      </c>
      <c r="B8810" s="110" t="s">
        <v>131</v>
      </c>
      <c r="C8810" s="110" t="s">
        <v>132</v>
      </c>
      <c r="D8810" s="110" t="s">
        <v>10</v>
      </c>
      <c r="E8810" s="110" t="s">
        <v>112</v>
      </c>
      <c r="F8810">
        <v>506.26799999999997</v>
      </c>
      <c r="G8810">
        <v>72444216.952800006</v>
      </c>
      <c r="H8810">
        <v>23537304.198199999</v>
      </c>
      <c r="I8810">
        <v>13654238.2656</v>
      </c>
      <c r="J8810">
        <v>3766009.9604000002</v>
      </c>
      <c r="K8810">
        <v>5425385.7456</v>
      </c>
      <c r="L8810">
        <v>8898440.7400000002</v>
      </c>
      <c r="M8810">
        <v>784225.86</v>
      </c>
      <c r="N8810">
        <v>2385017.8879999998</v>
      </c>
      <c r="O8810">
        <v>1980248.996</v>
      </c>
    </row>
    <row r="8811" spans="1:15" hidden="1">
      <c r="A8811" s="110" t="s">
        <v>36</v>
      </c>
      <c r="B8811" s="110" t="s">
        <v>131</v>
      </c>
      <c r="C8811" s="110" t="s">
        <v>132</v>
      </c>
      <c r="D8811" s="110" t="s">
        <v>10</v>
      </c>
      <c r="E8811" s="110" t="s">
        <v>112</v>
      </c>
      <c r="F8811">
        <v>147.86240000000001</v>
      </c>
      <c r="G8811">
        <v>25141413.528000001</v>
      </c>
      <c r="H8811">
        <v>7076778.7927999999</v>
      </c>
      <c r="I8811">
        <v>3879535.7184000001</v>
      </c>
      <c r="J8811">
        <v>1114407.9663</v>
      </c>
      <c r="K8811">
        <v>1541501.0423999999</v>
      </c>
      <c r="L8811">
        <v>2528286.3199999998</v>
      </c>
      <c r="M8811">
        <v>222821.06</v>
      </c>
      <c r="N8811">
        <v>677670.79599999997</v>
      </c>
      <c r="O8811">
        <v>578358.79200000002</v>
      </c>
    </row>
    <row r="8812" spans="1:15" hidden="1">
      <c r="A8812" s="110" t="s">
        <v>36</v>
      </c>
      <c r="B8812" s="110" t="s">
        <v>131</v>
      </c>
      <c r="C8812" s="110" t="s">
        <v>132</v>
      </c>
      <c r="D8812" s="110" t="s">
        <v>10</v>
      </c>
      <c r="E8812" s="110" t="s">
        <v>112</v>
      </c>
      <c r="F8812">
        <v>522.34</v>
      </c>
      <c r="G8812">
        <v>78531236.229599997</v>
      </c>
      <c r="H8812">
        <v>26376601.421999998</v>
      </c>
      <c r="I8812">
        <v>13025711.0208</v>
      </c>
      <c r="J8812">
        <v>3854986.3478000001</v>
      </c>
      <c r="K8812">
        <v>5175643.8887999998</v>
      </c>
      <c r="L8812">
        <v>8488830.2400000002</v>
      </c>
      <c r="M8812">
        <v>748125.36</v>
      </c>
      <c r="N8812">
        <v>2275491.6359999999</v>
      </c>
      <c r="O8812">
        <v>2043114.7879999999</v>
      </c>
    </row>
    <row r="8813" spans="1:15" hidden="1">
      <c r="A8813" s="110" t="s">
        <v>36</v>
      </c>
      <c r="B8813" s="110" t="s">
        <v>131</v>
      </c>
      <c r="C8813" s="110" t="s">
        <v>132</v>
      </c>
      <c r="D8813" s="110" t="s">
        <v>11</v>
      </c>
      <c r="E8813" s="110" t="s">
        <v>112</v>
      </c>
      <c r="F8813">
        <v>25.715199999999999</v>
      </c>
      <c r="G8813">
        <v>12273993.214600001</v>
      </c>
      <c r="H8813">
        <v>8618272.7422000002</v>
      </c>
      <c r="I8813">
        <v>891381.19680000003</v>
      </c>
      <c r="J8813">
        <v>244557809.82570001</v>
      </c>
      <c r="K8813">
        <v>107682.7608</v>
      </c>
      <c r="L8813">
        <v>541431.24</v>
      </c>
      <c r="M8813">
        <v>48284.06</v>
      </c>
      <c r="N8813">
        <v>505.12</v>
      </c>
      <c r="O8813">
        <v>100582.02</v>
      </c>
    </row>
    <row r="8814" spans="1:15" hidden="1">
      <c r="A8814" s="110" t="s">
        <v>36</v>
      </c>
      <c r="B8814" s="110" t="s">
        <v>131</v>
      </c>
      <c r="C8814" s="110" t="s">
        <v>132</v>
      </c>
      <c r="D8814" s="110" t="s">
        <v>10</v>
      </c>
      <c r="E8814" s="110" t="s">
        <v>112</v>
      </c>
      <c r="F8814">
        <v>723.24</v>
      </c>
      <c r="G8814">
        <v>76154568.335999995</v>
      </c>
      <c r="H8814">
        <v>21342969.790800001</v>
      </c>
      <c r="I8814">
        <v>17663802.8928</v>
      </c>
      <c r="J8814">
        <v>1158747.6277999999</v>
      </c>
      <c r="K8814">
        <v>6732404.7048000004</v>
      </c>
      <c r="L8814">
        <v>10335099.6</v>
      </c>
      <c r="M8814">
        <v>967299.06</v>
      </c>
      <c r="N8814">
        <v>1031156.478</v>
      </c>
      <c r="O8814">
        <v>2828928.1680000001</v>
      </c>
    </row>
    <row r="8815" spans="1:15" hidden="1">
      <c r="A8815" s="110" t="s">
        <v>36</v>
      </c>
      <c r="B8815" s="110" t="s">
        <v>131</v>
      </c>
      <c r="C8815" s="110" t="s">
        <v>132</v>
      </c>
      <c r="D8815" s="110" t="s">
        <v>10</v>
      </c>
      <c r="E8815" s="110" t="s">
        <v>112</v>
      </c>
      <c r="F8815">
        <v>4919.6391999999996</v>
      </c>
      <c r="G8815">
        <v>579198726.32529998</v>
      </c>
      <c r="H8815">
        <v>145179895.0336</v>
      </c>
      <c r="I8815">
        <v>120151422.336</v>
      </c>
      <c r="J8815">
        <v>7735412.0993999997</v>
      </c>
      <c r="K8815">
        <v>45792319.636799999</v>
      </c>
      <c r="L8815">
        <v>70303756.159999996</v>
      </c>
      <c r="M8815">
        <v>6580222.8399999999</v>
      </c>
      <c r="N8815">
        <v>7015273.4299999997</v>
      </c>
      <c r="O8815">
        <v>19242998.302000001</v>
      </c>
    </row>
    <row r="8816" spans="1:15" hidden="1">
      <c r="A8816" s="110" t="s">
        <v>36</v>
      </c>
      <c r="B8816" s="110" t="s">
        <v>131</v>
      </c>
      <c r="C8816" s="110" t="s">
        <v>132</v>
      </c>
      <c r="D8816" s="110" t="s">
        <v>10</v>
      </c>
      <c r="E8816" s="110" t="s">
        <v>112</v>
      </c>
      <c r="F8816">
        <v>31.340399999999999</v>
      </c>
      <c r="G8816">
        <v>3378800.0861999998</v>
      </c>
      <c r="H8816">
        <v>924863.28099999996</v>
      </c>
      <c r="I8816">
        <v>765432.3456</v>
      </c>
      <c r="J8816">
        <v>41219.863599999997</v>
      </c>
      <c r="K8816">
        <v>291734.35200000001</v>
      </c>
      <c r="L8816">
        <v>447854.48</v>
      </c>
      <c r="M8816">
        <v>41915.94</v>
      </c>
      <c r="N8816">
        <v>44684.178</v>
      </c>
      <c r="O8816">
        <v>122587.212</v>
      </c>
    </row>
    <row r="8817" spans="1:15" hidden="1">
      <c r="A8817" s="110" t="s">
        <v>36</v>
      </c>
      <c r="B8817" s="110" t="s">
        <v>131</v>
      </c>
      <c r="C8817" s="110" t="s">
        <v>132</v>
      </c>
      <c r="D8817" s="110" t="s">
        <v>10</v>
      </c>
      <c r="E8817" s="110" t="s">
        <v>112</v>
      </c>
      <c r="F8817">
        <v>265.18799999999999</v>
      </c>
      <c r="G8817">
        <v>37946970.7848</v>
      </c>
      <c r="H8817">
        <v>11115262.417400001</v>
      </c>
      <c r="I8817">
        <v>7170260.7936000004</v>
      </c>
      <c r="J8817">
        <v>433727.72720000002</v>
      </c>
      <c r="K8817">
        <v>2787273.6768</v>
      </c>
      <c r="L8817">
        <v>3368661.68</v>
      </c>
      <c r="M8817">
        <v>369865.1</v>
      </c>
      <c r="N8817">
        <v>391305.64</v>
      </c>
      <c r="O8817">
        <v>1037273.8419999999</v>
      </c>
    </row>
    <row r="8818" spans="1:15" hidden="1">
      <c r="A8818" s="110" t="s">
        <v>36</v>
      </c>
      <c r="B8818" s="110" t="s">
        <v>131</v>
      </c>
      <c r="C8818" s="110" t="s">
        <v>132</v>
      </c>
      <c r="D8818" s="110" t="s">
        <v>10</v>
      </c>
      <c r="E8818" s="110" t="s">
        <v>112</v>
      </c>
      <c r="F8818">
        <v>5.6252000000000004</v>
      </c>
      <c r="G8818">
        <v>956466.81900000002</v>
      </c>
      <c r="H8818">
        <v>235778.03580000001</v>
      </c>
      <c r="I8818">
        <v>152096.48639999999</v>
      </c>
      <c r="J8818">
        <v>568.02689999999996</v>
      </c>
      <c r="K8818">
        <v>59123.541599999997</v>
      </c>
      <c r="L8818">
        <v>71455.62</v>
      </c>
      <c r="M8818">
        <v>7844.94</v>
      </c>
      <c r="N8818">
        <v>8300.2039999999997</v>
      </c>
      <c r="O8818">
        <v>22002.486000000001</v>
      </c>
    </row>
    <row r="8819" spans="1:15" hidden="1">
      <c r="A8819" s="110" t="s">
        <v>36</v>
      </c>
      <c r="B8819" s="110" t="s">
        <v>131</v>
      </c>
      <c r="C8819" s="110" t="s">
        <v>132</v>
      </c>
      <c r="D8819" s="110" t="s">
        <v>10</v>
      </c>
      <c r="E8819" s="110" t="s">
        <v>112</v>
      </c>
      <c r="F8819">
        <v>36.965600000000002</v>
      </c>
      <c r="G8819">
        <v>5382404.1533000004</v>
      </c>
      <c r="H8819">
        <v>1337530.3228</v>
      </c>
      <c r="I8819">
        <v>1108131.2064</v>
      </c>
      <c r="J8819">
        <v>45350.1777</v>
      </c>
      <c r="K8819">
        <v>430761.15360000002</v>
      </c>
      <c r="L8819">
        <v>520610.62</v>
      </c>
      <c r="M8819">
        <v>57161.38</v>
      </c>
      <c r="N8819">
        <v>60448.432000000001</v>
      </c>
      <c r="O8819">
        <v>144589.698</v>
      </c>
    </row>
    <row r="8820" spans="1:15" hidden="1">
      <c r="A8820" s="110" t="s">
        <v>36</v>
      </c>
      <c r="B8820" s="110" t="s">
        <v>131</v>
      </c>
      <c r="C8820" s="110" t="s">
        <v>132</v>
      </c>
      <c r="D8820" s="110" t="s">
        <v>8</v>
      </c>
      <c r="E8820" s="110" t="s">
        <v>112</v>
      </c>
      <c r="F8820">
        <v>106.0752</v>
      </c>
      <c r="G8820">
        <v>17196115.859999999</v>
      </c>
      <c r="H8820">
        <v>3669423.5924</v>
      </c>
      <c r="I8820">
        <v>3885771.9167999998</v>
      </c>
      <c r="J8820">
        <v>377150.00589999999</v>
      </c>
      <c r="K8820">
        <v>271451.45520000003</v>
      </c>
      <c r="L8820">
        <v>789930.6</v>
      </c>
      <c r="M8820">
        <v>187817.72</v>
      </c>
      <c r="N8820">
        <v>145853.4</v>
      </c>
      <c r="O8820">
        <v>369665.75799999997</v>
      </c>
    </row>
    <row r="8821" spans="1:15" hidden="1">
      <c r="A8821" s="110" t="s">
        <v>36</v>
      </c>
      <c r="B8821" s="110" t="s">
        <v>131</v>
      </c>
      <c r="C8821" s="110" t="s">
        <v>132</v>
      </c>
      <c r="D8821" s="110" t="s">
        <v>8</v>
      </c>
      <c r="E8821" s="110" t="s">
        <v>112</v>
      </c>
      <c r="F8821">
        <v>31.340399999999999</v>
      </c>
      <c r="G8821">
        <v>4546123.1878000004</v>
      </c>
      <c r="H8821">
        <v>1084148.4942000001</v>
      </c>
      <c r="I8821">
        <v>1148069.0112000001</v>
      </c>
      <c r="J8821">
        <v>122247.60249999999</v>
      </c>
      <c r="K8821">
        <v>80197.279200000004</v>
      </c>
      <c r="L8821">
        <v>233390.86</v>
      </c>
      <c r="M8821">
        <v>55489.4</v>
      </c>
      <c r="N8821">
        <v>43093.951999999997</v>
      </c>
      <c r="O8821">
        <v>109219.572</v>
      </c>
    </row>
    <row r="8822" spans="1:15" hidden="1">
      <c r="A8822" s="110" t="s">
        <v>36</v>
      </c>
      <c r="B8822" s="110" t="s">
        <v>131</v>
      </c>
      <c r="C8822" s="110" t="s">
        <v>132</v>
      </c>
      <c r="D8822" s="110" t="s">
        <v>10</v>
      </c>
      <c r="E8822" s="110" t="s">
        <v>112</v>
      </c>
      <c r="F8822">
        <v>144.648</v>
      </c>
      <c r="G8822">
        <v>20698347.700800002</v>
      </c>
      <c r="H8822">
        <v>6727470.9287999999</v>
      </c>
      <c r="I8822">
        <v>3923295.3791999999</v>
      </c>
      <c r="J8822">
        <v>503044.41600000003</v>
      </c>
      <c r="K8822">
        <v>1533301.2720000001</v>
      </c>
      <c r="L8822">
        <v>2054115.58</v>
      </c>
      <c r="M8822">
        <v>199446.14</v>
      </c>
      <c r="N8822">
        <v>1158131.0179999999</v>
      </c>
      <c r="O8822">
        <v>504089.91600000003</v>
      </c>
    </row>
    <row r="8823" spans="1:15" hidden="1">
      <c r="A8823" s="110" t="s">
        <v>36</v>
      </c>
      <c r="B8823" s="110" t="s">
        <v>131</v>
      </c>
      <c r="C8823" s="110" t="s">
        <v>132</v>
      </c>
      <c r="D8823" s="110" t="s">
        <v>10</v>
      </c>
      <c r="E8823" s="110" t="s">
        <v>112</v>
      </c>
      <c r="F8823">
        <v>56.252000000000002</v>
      </c>
      <c r="G8823">
        <v>9564668.1899999995</v>
      </c>
      <c r="H8823">
        <v>2616238.4293999998</v>
      </c>
      <c r="I8823">
        <v>1525727.4240000001</v>
      </c>
      <c r="J8823">
        <v>188745.2867</v>
      </c>
      <c r="K8823">
        <v>596281.56480000005</v>
      </c>
      <c r="L8823">
        <v>798823.5</v>
      </c>
      <c r="M8823">
        <v>77560.52</v>
      </c>
      <c r="N8823">
        <v>450385.73800000001</v>
      </c>
      <c r="O8823">
        <v>196035.26800000001</v>
      </c>
    </row>
    <row r="8824" spans="1:15" hidden="1">
      <c r="A8824" s="110" t="s">
        <v>36</v>
      </c>
      <c r="B8824" s="110" t="s">
        <v>131</v>
      </c>
      <c r="C8824" s="110" t="s">
        <v>132</v>
      </c>
      <c r="D8824" s="110" t="s">
        <v>10</v>
      </c>
      <c r="E8824" s="110" t="s">
        <v>112</v>
      </c>
      <c r="F8824">
        <v>19.2864</v>
      </c>
      <c r="G8824">
        <v>2848763.5268000001</v>
      </c>
      <c r="H8824">
        <v>1490554.9426</v>
      </c>
      <c r="I8824">
        <v>239756.71679999999</v>
      </c>
      <c r="J8824">
        <v>61144.3099</v>
      </c>
      <c r="K8824">
        <v>93703.564799999993</v>
      </c>
      <c r="L8824">
        <v>125528.88</v>
      </c>
      <c r="M8824">
        <v>12188.48</v>
      </c>
      <c r="N8824">
        <v>70846.687999999995</v>
      </c>
      <c r="O8824">
        <v>67211.627999999997</v>
      </c>
    </row>
    <row r="8825" spans="1:15" hidden="1">
      <c r="A8825" s="110" t="s">
        <v>36</v>
      </c>
      <c r="B8825" s="110" t="s">
        <v>131</v>
      </c>
      <c r="C8825" s="110" t="s">
        <v>132</v>
      </c>
      <c r="D8825" s="110" t="s">
        <v>11</v>
      </c>
      <c r="E8825" s="110" t="s">
        <v>112</v>
      </c>
      <c r="F8825">
        <v>14.4648</v>
      </c>
      <c r="G8825">
        <v>6913292.0471999999</v>
      </c>
      <c r="H8825">
        <v>4894402.4289999995</v>
      </c>
      <c r="I8825">
        <v>494060.88959999999</v>
      </c>
      <c r="J8825">
        <v>61135.609299999996</v>
      </c>
      <c r="K8825">
        <v>81245.829599999997</v>
      </c>
      <c r="L8825">
        <v>278657.32</v>
      </c>
      <c r="M8825">
        <v>25561.040000000001</v>
      </c>
      <c r="N8825">
        <v>115043.78599999999</v>
      </c>
      <c r="O8825">
        <v>50409.171999999999</v>
      </c>
    </row>
    <row r="8826" spans="1:15" hidden="1">
      <c r="A8826" s="110" t="s">
        <v>36</v>
      </c>
      <c r="B8826" s="110" t="s">
        <v>131</v>
      </c>
      <c r="C8826" s="110" t="s">
        <v>132</v>
      </c>
      <c r="D8826" s="110" t="s">
        <v>10</v>
      </c>
      <c r="E8826" s="110" t="s">
        <v>112</v>
      </c>
      <c r="F8826">
        <v>607.52160000000003</v>
      </c>
      <c r="G8826">
        <v>63969837.402199998</v>
      </c>
      <c r="H8826">
        <v>17928189.531399999</v>
      </c>
      <c r="I8826">
        <v>14837345.548800001</v>
      </c>
      <c r="J8826">
        <v>2098868.2711999998</v>
      </c>
      <c r="K8826">
        <v>5655216.6575999996</v>
      </c>
      <c r="L8826">
        <v>8682337.9399999995</v>
      </c>
      <c r="M8826">
        <v>812457.64</v>
      </c>
      <c r="N8826">
        <v>3098368.196</v>
      </c>
      <c r="O8826">
        <v>2117177.1060000001</v>
      </c>
    </row>
    <row r="8827" spans="1:15" hidden="1">
      <c r="A8827" s="110" t="s">
        <v>36</v>
      </c>
      <c r="B8827" s="110" t="s">
        <v>131</v>
      </c>
      <c r="C8827" s="110" t="s">
        <v>132</v>
      </c>
      <c r="D8827" s="110" t="s">
        <v>10</v>
      </c>
      <c r="E8827" s="110" t="s">
        <v>112</v>
      </c>
      <c r="F8827">
        <v>4966.2479999999996</v>
      </c>
      <c r="G8827">
        <v>585147664.33200002</v>
      </c>
      <c r="H8827">
        <v>146555841.58559999</v>
      </c>
      <c r="I8827">
        <v>121289422.272</v>
      </c>
      <c r="J8827">
        <v>17356323.152800001</v>
      </c>
      <c r="K8827">
        <v>46229113.497599997</v>
      </c>
      <c r="L8827">
        <v>70974663.760000005</v>
      </c>
      <c r="M8827">
        <v>6641525.2199999997</v>
      </c>
      <c r="N8827">
        <v>25327943.52</v>
      </c>
      <c r="O8827">
        <v>17307086.214000002</v>
      </c>
    </row>
    <row r="8828" spans="1:15" hidden="1">
      <c r="A8828" s="110" t="s">
        <v>36</v>
      </c>
      <c r="B8828" s="110" t="s">
        <v>131</v>
      </c>
      <c r="C8828" s="110" t="s">
        <v>132</v>
      </c>
      <c r="D8828" s="110" t="s">
        <v>10</v>
      </c>
      <c r="E8828" s="110" t="s">
        <v>112</v>
      </c>
      <c r="F8828">
        <v>28.126000000000001</v>
      </c>
      <c r="G8828">
        <v>3088260.1134000001</v>
      </c>
      <c r="H8828">
        <v>830007.85400000005</v>
      </c>
      <c r="I8828">
        <v>686914.65599999996</v>
      </c>
      <c r="J8828">
        <v>123316.5373</v>
      </c>
      <c r="K8828">
        <v>261816.12719999999</v>
      </c>
      <c r="L8828">
        <v>401961.54</v>
      </c>
      <c r="M8828">
        <v>37614.22</v>
      </c>
      <c r="N8828">
        <v>143442.35399999999</v>
      </c>
      <c r="O8828">
        <v>98017.634000000005</v>
      </c>
    </row>
    <row r="8829" spans="1:15" hidden="1">
      <c r="A8829" s="110" t="s">
        <v>36</v>
      </c>
      <c r="B8829" s="110" t="s">
        <v>131</v>
      </c>
      <c r="C8829" s="110" t="s">
        <v>132</v>
      </c>
      <c r="D8829" s="110" t="s">
        <v>10</v>
      </c>
      <c r="E8829" s="110" t="s">
        <v>112</v>
      </c>
      <c r="F8829">
        <v>24.108000000000001</v>
      </c>
      <c r="G8829">
        <v>3449724.6168</v>
      </c>
      <c r="H8829">
        <v>1005872.3848</v>
      </c>
      <c r="I8829">
        <v>644223.22560000001</v>
      </c>
      <c r="J8829">
        <v>63234.947399999997</v>
      </c>
      <c r="K8829">
        <v>245026.92240000001</v>
      </c>
      <c r="L8829">
        <v>288685.09999999998</v>
      </c>
      <c r="M8829">
        <v>26985.38</v>
      </c>
      <c r="N8829">
        <v>171028.22</v>
      </c>
      <c r="O8829">
        <v>84014.986000000004</v>
      </c>
    </row>
    <row r="8830" spans="1:15" hidden="1">
      <c r="A8830" s="110" t="s">
        <v>36</v>
      </c>
      <c r="B8830" s="110" t="s">
        <v>131</v>
      </c>
      <c r="C8830" s="110" t="s">
        <v>132</v>
      </c>
      <c r="D8830" s="110" t="s">
        <v>10</v>
      </c>
      <c r="E8830" s="110" t="s">
        <v>112</v>
      </c>
      <c r="F8830">
        <v>21.697199999999999</v>
      </c>
      <c r="G8830">
        <v>3199304.9364999998</v>
      </c>
      <c r="H8830">
        <v>1356125.9794000001</v>
      </c>
      <c r="I8830">
        <v>365060.85119999998</v>
      </c>
      <c r="J8830">
        <v>61195.270700000001</v>
      </c>
      <c r="K8830">
        <v>138849.68160000001</v>
      </c>
      <c r="L8830">
        <v>163589.18</v>
      </c>
      <c r="M8830">
        <v>15292.18</v>
      </c>
      <c r="N8830">
        <v>96971.313999999998</v>
      </c>
      <c r="O8830">
        <v>75613.758000000002</v>
      </c>
    </row>
    <row r="8831" spans="1:15" hidden="1">
      <c r="A8831" s="110" t="s">
        <v>36</v>
      </c>
      <c r="B8831" s="110" t="s">
        <v>131</v>
      </c>
      <c r="C8831" s="110" t="s">
        <v>132</v>
      </c>
      <c r="D8831" s="110" t="s">
        <v>8</v>
      </c>
      <c r="E8831" s="110" t="s">
        <v>113</v>
      </c>
      <c r="F8831">
        <v>125.3616</v>
      </c>
      <c r="G8831">
        <v>18277382.8037</v>
      </c>
      <c r="H8831">
        <v>4371005.3669999996</v>
      </c>
      <c r="I8831">
        <v>4642758.3936000001</v>
      </c>
      <c r="J8831">
        <v>158238.38649999999</v>
      </c>
      <c r="K8831">
        <v>330871.6728</v>
      </c>
      <c r="L8831">
        <v>991128.26</v>
      </c>
      <c r="M8831">
        <v>219617.32</v>
      </c>
      <c r="N8831">
        <v>549165.56200000003</v>
      </c>
      <c r="O8831">
        <v>449300.63199999998</v>
      </c>
    </row>
    <row r="8832" spans="1:15" hidden="1">
      <c r="A8832" s="110" t="s">
        <v>36</v>
      </c>
      <c r="B8832" s="110" t="s">
        <v>131</v>
      </c>
      <c r="C8832" s="110" t="s">
        <v>132</v>
      </c>
      <c r="D8832" s="110" t="s">
        <v>8</v>
      </c>
      <c r="E8832" s="110" t="s">
        <v>113</v>
      </c>
      <c r="F8832">
        <v>69.913200000000003</v>
      </c>
      <c r="G8832">
        <v>11333803.635</v>
      </c>
      <c r="H8832">
        <v>2438800.5973999999</v>
      </c>
      <c r="I8832">
        <v>2588813.4720000001</v>
      </c>
      <c r="J8832">
        <v>89346.785699999993</v>
      </c>
      <c r="K8832">
        <v>184389.0048</v>
      </c>
      <c r="L8832">
        <v>557644.28</v>
      </c>
      <c r="M8832">
        <v>138561.14000000001</v>
      </c>
      <c r="N8832">
        <v>351522.02799999999</v>
      </c>
      <c r="O8832">
        <v>250571.09</v>
      </c>
    </row>
    <row r="8833" spans="1:15" hidden="1">
      <c r="A8833" s="110" t="s">
        <v>36</v>
      </c>
      <c r="B8833" s="110" t="s">
        <v>131</v>
      </c>
      <c r="C8833" s="110" t="s">
        <v>132</v>
      </c>
      <c r="D8833" s="110" t="s">
        <v>8</v>
      </c>
      <c r="E8833" s="110" t="s">
        <v>113</v>
      </c>
      <c r="F8833">
        <v>133.39760000000001</v>
      </c>
      <c r="G8833">
        <v>18608051.024599999</v>
      </c>
      <c r="H8833">
        <v>4651196.9479999999</v>
      </c>
      <c r="I8833">
        <v>4940370.3744000001</v>
      </c>
      <c r="J8833">
        <v>192837.06950000001</v>
      </c>
      <c r="K8833">
        <v>352083.56400000001</v>
      </c>
      <c r="L8833">
        <v>1054658.58</v>
      </c>
      <c r="M8833">
        <v>233699.18</v>
      </c>
      <c r="N8833">
        <v>584367.01399999997</v>
      </c>
      <c r="O8833">
        <v>478102.39399999997</v>
      </c>
    </row>
    <row r="8834" spans="1:15" hidden="1">
      <c r="A8834" s="110" t="s">
        <v>36</v>
      </c>
      <c r="B8834" s="110" t="s">
        <v>131</v>
      </c>
      <c r="C8834" s="110" t="s">
        <v>132</v>
      </c>
      <c r="D8834" s="110" t="s">
        <v>10</v>
      </c>
      <c r="E8834" s="110" t="s">
        <v>113</v>
      </c>
      <c r="F8834">
        <v>255.54480000000001</v>
      </c>
      <c r="G8834">
        <v>36567080.938100003</v>
      </c>
      <c r="H8834">
        <v>11989907.323999999</v>
      </c>
      <c r="I8834">
        <v>7043287.0080000004</v>
      </c>
      <c r="J8834">
        <v>300425.35070000001</v>
      </c>
      <c r="K8834">
        <v>2616762.0240000002</v>
      </c>
      <c r="L8834">
        <v>4023597.32</v>
      </c>
      <c r="M8834">
        <v>392771.8</v>
      </c>
      <c r="N8834">
        <v>1360214.196</v>
      </c>
      <c r="O8834">
        <v>915881.78</v>
      </c>
    </row>
    <row r="8835" spans="1:15" hidden="1">
      <c r="A8835" s="110" t="s">
        <v>36</v>
      </c>
      <c r="B8835" s="110" t="s">
        <v>131</v>
      </c>
      <c r="C8835" s="110" t="s">
        <v>132</v>
      </c>
      <c r="D8835" s="110" t="s">
        <v>10</v>
      </c>
      <c r="E8835" s="110" t="s">
        <v>113</v>
      </c>
      <c r="F8835">
        <v>224.20439999999999</v>
      </c>
      <c r="G8835">
        <v>37848758.409000002</v>
      </c>
      <c r="H8835">
        <v>10518377.554</v>
      </c>
      <c r="I8835">
        <v>6183145.0559999999</v>
      </c>
      <c r="J8835">
        <v>268209.39789999998</v>
      </c>
      <c r="K8835">
        <v>2286139.2047999999</v>
      </c>
      <c r="L8835">
        <v>3521975.44</v>
      </c>
      <c r="M8835">
        <v>367191.08</v>
      </c>
      <c r="N8835">
        <v>1203999.5220000001</v>
      </c>
      <c r="O8835">
        <v>803557.52399999998</v>
      </c>
    </row>
    <row r="8836" spans="1:15" hidden="1">
      <c r="A8836" s="110" t="s">
        <v>36</v>
      </c>
      <c r="B8836" s="110" t="s">
        <v>131</v>
      </c>
      <c r="C8836" s="110" t="s">
        <v>132</v>
      </c>
      <c r="D8836" s="110" t="s">
        <v>10</v>
      </c>
      <c r="E8836" s="110" t="s">
        <v>113</v>
      </c>
      <c r="F8836">
        <v>1.6072</v>
      </c>
      <c r="G8836">
        <v>241437.76269999999</v>
      </c>
      <c r="H8836">
        <v>75408.6924</v>
      </c>
      <c r="I8836">
        <v>44297.318399999996</v>
      </c>
      <c r="J8836">
        <v>58.418500000000002</v>
      </c>
      <c r="K8836">
        <v>16457.990399999999</v>
      </c>
      <c r="L8836">
        <v>25306.02</v>
      </c>
      <c r="M8836">
        <v>2470.66</v>
      </c>
      <c r="N8836">
        <v>8554.5679999999993</v>
      </c>
      <c r="O8836">
        <v>5760.1719999999996</v>
      </c>
    </row>
    <row r="8837" spans="1:15" hidden="1">
      <c r="A8837" s="110" t="s">
        <v>36</v>
      </c>
      <c r="B8837" s="110" t="s">
        <v>131</v>
      </c>
      <c r="C8837" s="110" t="s">
        <v>132</v>
      </c>
      <c r="D8837" s="110" t="s">
        <v>11</v>
      </c>
      <c r="E8837" s="110" t="s">
        <v>113</v>
      </c>
      <c r="F8837">
        <v>12.8576</v>
      </c>
      <c r="G8837">
        <v>6396525.4954000004</v>
      </c>
      <c r="H8837">
        <v>4341568.4084000001</v>
      </c>
      <c r="I8837">
        <v>452120.44799999997</v>
      </c>
      <c r="J8837">
        <v>27030.376400000001</v>
      </c>
      <c r="K8837">
        <v>55046.239200000004</v>
      </c>
      <c r="L8837">
        <v>275483.09999999998</v>
      </c>
      <c r="M8837">
        <v>24542.6</v>
      </c>
      <c r="N8837">
        <v>115969.238</v>
      </c>
      <c r="O8837">
        <v>46082.277999999998</v>
      </c>
    </row>
    <row r="8838" spans="1:15" hidden="1">
      <c r="A8838" s="110" t="s">
        <v>36</v>
      </c>
      <c r="B8838" s="110" t="s">
        <v>131</v>
      </c>
      <c r="C8838" s="110" t="s">
        <v>132</v>
      </c>
      <c r="D8838" s="110" t="s">
        <v>8</v>
      </c>
      <c r="E8838" s="110" t="s">
        <v>114</v>
      </c>
      <c r="F8838">
        <v>754.58040000000005</v>
      </c>
      <c r="G8838">
        <v>122326915.095</v>
      </c>
      <c r="H8838">
        <v>26212025.208000001</v>
      </c>
      <c r="I8838">
        <v>27811942.099199999</v>
      </c>
      <c r="J8838">
        <v>8471229.4837999996</v>
      </c>
      <c r="K8838">
        <v>1966562.4743999999</v>
      </c>
      <c r="L8838">
        <v>5825510.4199999999</v>
      </c>
      <c r="M8838">
        <v>1330533.6399999999</v>
      </c>
      <c r="N8838">
        <v>3261672.59</v>
      </c>
      <c r="O8838">
        <v>3114354.3420000002</v>
      </c>
    </row>
    <row r="8839" spans="1:15" hidden="1">
      <c r="A8839" s="110" t="s">
        <v>36</v>
      </c>
      <c r="B8839" s="110" t="s">
        <v>131</v>
      </c>
      <c r="C8839" s="110" t="s">
        <v>132</v>
      </c>
      <c r="D8839" s="110" t="s">
        <v>8</v>
      </c>
      <c r="E8839" s="110" t="s">
        <v>114</v>
      </c>
      <c r="F8839">
        <v>139.82640000000001</v>
      </c>
      <c r="G8839">
        <v>20126003.047899999</v>
      </c>
      <c r="H8839">
        <v>4857182.4813999999</v>
      </c>
      <c r="I8839">
        <v>5153647.2576000001</v>
      </c>
      <c r="J8839">
        <v>1552592.9027</v>
      </c>
      <c r="K8839">
        <v>364409.34480000002</v>
      </c>
      <c r="L8839">
        <v>1079490.6399999999</v>
      </c>
      <c r="M8839">
        <v>246550.22</v>
      </c>
      <c r="N8839">
        <v>604393.21799999999</v>
      </c>
      <c r="O8839">
        <v>577100.50199999998</v>
      </c>
    </row>
    <row r="8840" spans="1:15" hidden="1">
      <c r="A8840" s="110" t="s">
        <v>36</v>
      </c>
      <c r="B8840" s="110" t="s">
        <v>131</v>
      </c>
      <c r="C8840" s="110" t="s">
        <v>132</v>
      </c>
      <c r="D8840" s="110" t="s">
        <v>10</v>
      </c>
      <c r="E8840" s="110" t="s">
        <v>114</v>
      </c>
      <c r="F8840">
        <v>2266.152</v>
      </c>
      <c r="G8840">
        <v>324274113.97920001</v>
      </c>
      <c r="H8840">
        <v>105240932.984</v>
      </c>
      <c r="I8840">
        <v>60547531.295999996</v>
      </c>
      <c r="J8840">
        <v>10881509.5175</v>
      </c>
      <c r="K8840">
        <v>24572231.323199999</v>
      </c>
      <c r="L8840">
        <v>46172509.159999996</v>
      </c>
      <c r="M8840">
        <v>3922313.38</v>
      </c>
      <c r="N8840">
        <v>34995.796000000002</v>
      </c>
      <c r="O8840">
        <v>9353014.7919999994</v>
      </c>
    </row>
    <row r="8841" spans="1:15" hidden="1">
      <c r="A8841" s="110" t="s">
        <v>36</v>
      </c>
      <c r="B8841" s="110" t="s">
        <v>131</v>
      </c>
      <c r="C8841" s="110" t="s">
        <v>132</v>
      </c>
      <c r="D8841" s="110" t="s">
        <v>10</v>
      </c>
      <c r="E8841" s="110" t="s">
        <v>114</v>
      </c>
      <c r="F8841">
        <v>1417.5504000000001</v>
      </c>
      <c r="G8841">
        <v>241029638.38800001</v>
      </c>
      <c r="H8841">
        <v>65831563.366999999</v>
      </c>
      <c r="I8841">
        <v>37874418.988799997</v>
      </c>
      <c r="J8841">
        <v>6826147.6244000001</v>
      </c>
      <c r="K8841">
        <v>15370713.5976</v>
      </c>
      <c r="L8841">
        <v>28882379.48</v>
      </c>
      <c r="M8841">
        <v>2453532.66</v>
      </c>
      <c r="N8841">
        <v>21891.54</v>
      </c>
      <c r="O8841">
        <v>5850608.324</v>
      </c>
    </row>
    <row r="8842" spans="1:15" hidden="1">
      <c r="A8842" s="110" t="s">
        <v>36</v>
      </c>
      <c r="B8842" s="110" t="s">
        <v>131</v>
      </c>
      <c r="C8842" s="110" t="s">
        <v>132</v>
      </c>
      <c r="D8842" s="110" t="s">
        <v>10</v>
      </c>
      <c r="E8842" s="110" t="s">
        <v>114</v>
      </c>
      <c r="F8842">
        <v>318.22559999999999</v>
      </c>
      <c r="G8842">
        <v>47301999.905199997</v>
      </c>
      <c r="H8842">
        <v>14778515.296599999</v>
      </c>
      <c r="I8842">
        <v>8502419.6735999994</v>
      </c>
      <c r="J8842">
        <v>1503963.8299</v>
      </c>
      <c r="K8842">
        <v>3450568.5935999998</v>
      </c>
      <c r="L8842">
        <v>6483800.6799999997</v>
      </c>
      <c r="M8842">
        <v>550794.81999999995</v>
      </c>
      <c r="N8842">
        <v>4913.1940000000004</v>
      </c>
      <c r="O8842">
        <v>1313402.2</v>
      </c>
    </row>
    <row r="8843" spans="1:15" hidden="1">
      <c r="A8843" s="110" t="s">
        <v>36</v>
      </c>
      <c r="B8843" s="110" t="s">
        <v>131</v>
      </c>
      <c r="C8843" s="110" t="s">
        <v>132</v>
      </c>
      <c r="D8843" s="110" t="s">
        <v>11</v>
      </c>
      <c r="E8843" s="110" t="s">
        <v>114</v>
      </c>
      <c r="F8843">
        <v>81.163600000000002</v>
      </c>
      <c r="G8843">
        <v>40844796.743500002</v>
      </c>
      <c r="H8843">
        <v>27241239.4012</v>
      </c>
      <c r="I8843">
        <v>2838014.2272000001</v>
      </c>
      <c r="J8843">
        <v>238018.20629999999</v>
      </c>
      <c r="K8843">
        <v>343529.55359999998</v>
      </c>
      <c r="L8843">
        <v>1664505.7</v>
      </c>
      <c r="M8843">
        <v>152294.5</v>
      </c>
      <c r="N8843">
        <v>751512.12399999995</v>
      </c>
      <c r="O8843">
        <v>334983.85800000001</v>
      </c>
    </row>
    <row r="8844" spans="1:15" hidden="1">
      <c r="A8844" s="110" t="s">
        <v>36</v>
      </c>
      <c r="B8844" s="110" t="s">
        <v>131</v>
      </c>
      <c r="C8844" s="110" t="s">
        <v>132</v>
      </c>
      <c r="D8844" s="110" t="s">
        <v>10</v>
      </c>
      <c r="E8844" s="110" t="s">
        <v>114</v>
      </c>
      <c r="F8844">
        <v>96.432000000000002</v>
      </c>
      <c r="G8844">
        <v>13798898.4672</v>
      </c>
      <c r="H8844">
        <v>4033284.8901999998</v>
      </c>
      <c r="I8844">
        <v>2568550.1568</v>
      </c>
      <c r="J8844">
        <v>305415.7844</v>
      </c>
      <c r="K8844">
        <v>980495.58239999996</v>
      </c>
      <c r="L8844">
        <v>1169059.24</v>
      </c>
      <c r="M8844">
        <v>107730.78</v>
      </c>
      <c r="N8844">
        <v>1283135.5900000001</v>
      </c>
      <c r="O8844">
        <v>398000.28399999999</v>
      </c>
    </row>
    <row r="8845" spans="1:15" hidden="1">
      <c r="A8845" s="110" t="s">
        <v>36</v>
      </c>
      <c r="B8845" s="110" t="s">
        <v>131</v>
      </c>
      <c r="C8845" s="110" t="s">
        <v>132</v>
      </c>
      <c r="D8845" s="110" t="s">
        <v>10</v>
      </c>
      <c r="E8845" s="110" t="s">
        <v>114</v>
      </c>
      <c r="F8845">
        <v>0.80359999999999998</v>
      </c>
      <c r="G8845">
        <v>136638.117</v>
      </c>
      <c r="H8845">
        <v>33610.422400000003</v>
      </c>
      <c r="I8845">
        <v>21404.7552</v>
      </c>
      <c r="J8845">
        <v>80.791600000000003</v>
      </c>
      <c r="K8845">
        <v>8171.4312</v>
      </c>
      <c r="L8845">
        <v>9741.6</v>
      </c>
      <c r="M8845">
        <v>897.9</v>
      </c>
      <c r="N8845">
        <v>10693.21</v>
      </c>
      <c r="O8845">
        <v>3317.556</v>
      </c>
    </row>
    <row r="8846" spans="1:15" hidden="1">
      <c r="A8846" s="110" t="s">
        <v>36</v>
      </c>
      <c r="B8846" s="110" t="s">
        <v>131</v>
      </c>
      <c r="C8846" s="110" t="s">
        <v>132</v>
      </c>
      <c r="D8846" s="110" t="s">
        <v>8</v>
      </c>
      <c r="E8846" s="110" t="s">
        <v>114</v>
      </c>
      <c r="F8846">
        <v>167.14879999999999</v>
      </c>
      <c r="G8846">
        <v>24369843.738200001</v>
      </c>
      <c r="H8846">
        <v>5849883.8376000002</v>
      </c>
      <c r="I8846">
        <v>6389428.4544000002</v>
      </c>
      <c r="J8846">
        <v>1852317.2312</v>
      </c>
      <c r="K8846">
        <v>521977.95360000001</v>
      </c>
      <c r="L8846">
        <v>1260195.68</v>
      </c>
      <c r="M8846">
        <v>300173.3</v>
      </c>
      <c r="N8846">
        <v>369755.95799999998</v>
      </c>
      <c r="O8846">
        <v>689867.64</v>
      </c>
    </row>
    <row r="8847" spans="1:15" hidden="1">
      <c r="A8847" s="110" t="s">
        <v>36</v>
      </c>
      <c r="B8847" s="110" t="s">
        <v>131</v>
      </c>
      <c r="C8847" s="110" t="s">
        <v>132</v>
      </c>
      <c r="D8847" s="110" t="s">
        <v>8</v>
      </c>
      <c r="E8847" s="110" t="s">
        <v>114</v>
      </c>
      <c r="F8847">
        <v>126.1652</v>
      </c>
      <c r="G8847">
        <v>20452955.984999999</v>
      </c>
      <c r="H8847">
        <v>4382623.7747999998</v>
      </c>
      <c r="I8847">
        <v>4650136.0319999997</v>
      </c>
      <c r="J8847">
        <v>1394869.0963999999</v>
      </c>
      <c r="K8847">
        <v>328809.99599999998</v>
      </c>
      <c r="L8847">
        <v>974017.32</v>
      </c>
      <c r="M8847">
        <v>222466.82</v>
      </c>
      <c r="N8847">
        <v>545345.59199999995</v>
      </c>
      <c r="O8847">
        <v>520717.38400000002</v>
      </c>
    </row>
    <row r="8848" spans="1:15" hidden="1">
      <c r="A8848" s="110" t="s">
        <v>36</v>
      </c>
      <c r="B8848" s="110" t="s">
        <v>131</v>
      </c>
      <c r="C8848" s="110" t="s">
        <v>132</v>
      </c>
      <c r="D8848" s="110" t="s">
        <v>8</v>
      </c>
      <c r="E8848" s="110" t="s">
        <v>114</v>
      </c>
      <c r="F8848">
        <v>117.32559999999999</v>
      </c>
      <c r="G8848">
        <v>17193904.1921</v>
      </c>
      <c r="H8848">
        <v>4075569.1496000001</v>
      </c>
      <c r="I8848">
        <v>4324326.5471999999</v>
      </c>
      <c r="J8848">
        <v>1310982.5785000001</v>
      </c>
      <c r="K8848">
        <v>305771.9976</v>
      </c>
      <c r="L8848">
        <v>905781.02</v>
      </c>
      <c r="M8848">
        <v>206876.16</v>
      </c>
      <c r="N8848">
        <v>507140.48</v>
      </c>
      <c r="O8848">
        <v>484234.19</v>
      </c>
    </row>
    <row r="8849" spans="1:15" hidden="1">
      <c r="A8849" s="110" t="s">
        <v>36</v>
      </c>
      <c r="B8849" s="110" t="s">
        <v>131</v>
      </c>
      <c r="C8849" s="110" t="s">
        <v>132</v>
      </c>
      <c r="D8849" s="110" t="s">
        <v>10</v>
      </c>
      <c r="E8849" s="110" t="s">
        <v>114</v>
      </c>
      <c r="F8849">
        <v>916.10400000000004</v>
      </c>
      <c r="G8849">
        <v>131089535.4384</v>
      </c>
      <c r="H8849">
        <v>42544209.641800001</v>
      </c>
      <c r="I8849">
        <v>24476661.504000001</v>
      </c>
      <c r="J8849">
        <v>4418467.8366</v>
      </c>
      <c r="K8849">
        <v>9933452.8416000009</v>
      </c>
      <c r="L8849">
        <v>18665484.52</v>
      </c>
      <c r="M8849">
        <v>1585620.88</v>
      </c>
      <c r="N8849">
        <v>14141.556</v>
      </c>
      <c r="O8849">
        <v>3781006.3059999999</v>
      </c>
    </row>
    <row r="8850" spans="1:15" hidden="1">
      <c r="A8850" s="110" t="s">
        <v>36</v>
      </c>
      <c r="B8850" s="110" t="s">
        <v>131</v>
      </c>
      <c r="C8850" s="110" t="s">
        <v>132</v>
      </c>
      <c r="D8850" s="110" t="s">
        <v>10</v>
      </c>
      <c r="E8850" s="110" t="s">
        <v>114</v>
      </c>
      <c r="F8850">
        <v>275.63479999999998</v>
      </c>
      <c r="G8850">
        <v>46866874.130999997</v>
      </c>
      <c r="H8850">
        <v>12845089.588</v>
      </c>
      <c r="I8850">
        <v>7342996.0895999996</v>
      </c>
      <c r="J8850">
        <v>1338788.5541000001</v>
      </c>
      <c r="K8850">
        <v>2980035.1439999999</v>
      </c>
      <c r="L8850">
        <v>5599643.0599999996</v>
      </c>
      <c r="M8850">
        <v>475688.56</v>
      </c>
      <c r="N8850">
        <v>4244.8119999999999</v>
      </c>
      <c r="O8850">
        <v>1137617.7339999999</v>
      </c>
    </row>
    <row r="8851" spans="1:15" hidden="1">
      <c r="A8851" s="110" t="s">
        <v>36</v>
      </c>
      <c r="B8851" s="110" t="s">
        <v>131</v>
      </c>
      <c r="C8851" s="110" t="s">
        <v>132</v>
      </c>
      <c r="D8851" s="110" t="s">
        <v>10</v>
      </c>
      <c r="E8851" s="110" t="s">
        <v>114</v>
      </c>
      <c r="F8851">
        <v>273.22399999999999</v>
      </c>
      <c r="G8851">
        <v>40646359.215000004</v>
      </c>
      <c r="H8851">
        <v>12688622.477</v>
      </c>
      <c r="I8851">
        <v>7300057.4784000004</v>
      </c>
      <c r="J8851">
        <v>1306936.7848</v>
      </c>
      <c r="K8851">
        <v>2962605.6504000002</v>
      </c>
      <c r="L8851">
        <v>5566898.8200000003</v>
      </c>
      <c r="M8851">
        <v>472901.38</v>
      </c>
      <c r="N8851">
        <v>4219.5559999999996</v>
      </c>
      <c r="O8851">
        <v>1127668.6740000001</v>
      </c>
    </row>
    <row r="8852" spans="1:15" hidden="1">
      <c r="A8852" s="110" t="s">
        <v>36</v>
      </c>
      <c r="B8852" s="110" t="s">
        <v>131</v>
      </c>
      <c r="C8852" s="110" t="s">
        <v>132</v>
      </c>
      <c r="D8852" s="110" t="s">
        <v>11</v>
      </c>
      <c r="E8852" s="110" t="s">
        <v>114</v>
      </c>
      <c r="F8852">
        <v>41.787199999999999</v>
      </c>
      <c r="G8852">
        <v>19907970.778099999</v>
      </c>
      <c r="H8852">
        <v>14033317.763</v>
      </c>
      <c r="I8852">
        <v>1464917.7984</v>
      </c>
      <c r="J8852">
        <v>118981.13679999999</v>
      </c>
      <c r="K8852">
        <v>175527.6912</v>
      </c>
      <c r="L8852">
        <v>855119.78</v>
      </c>
      <c r="M8852">
        <v>78495.320000000007</v>
      </c>
      <c r="N8852">
        <v>379558.89399999997</v>
      </c>
      <c r="O8852">
        <v>172466.91</v>
      </c>
    </row>
    <row r="8853" spans="1:15" hidden="1">
      <c r="A8853" s="110" t="s">
        <v>36</v>
      </c>
      <c r="B8853" s="110" t="s">
        <v>131</v>
      </c>
      <c r="C8853" s="110" t="s">
        <v>132</v>
      </c>
      <c r="D8853" s="110" t="s">
        <v>10</v>
      </c>
      <c r="E8853" s="110" t="s">
        <v>114</v>
      </c>
      <c r="F8853">
        <v>5.6252000000000004</v>
      </c>
      <c r="G8853">
        <v>956466.81900000002</v>
      </c>
      <c r="H8853">
        <v>235274.54759999999</v>
      </c>
      <c r="I8853">
        <v>149832.49919999999</v>
      </c>
      <c r="J8853">
        <v>568.02689999999996</v>
      </c>
      <c r="K8853">
        <v>57195.590400000001</v>
      </c>
      <c r="L8853">
        <v>68194.48</v>
      </c>
      <c r="M8853">
        <v>6284.48</v>
      </c>
      <c r="N8853">
        <v>74849.763999999996</v>
      </c>
      <c r="O8853">
        <v>23217.48</v>
      </c>
    </row>
    <row r="8854" spans="1:15" hidden="1">
      <c r="A8854" s="110" t="s">
        <v>36</v>
      </c>
      <c r="B8854" s="110" t="s">
        <v>131</v>
      </c>
      <c r="C8854" s="110" t="s">
        <v>132</v>
      </c>
      <c r="D8854" s="110" t="s">
        <v>10</v>
      </c>
      <c r="E8854" s="110" t="s">
        <v>114</v>
      </c>
      <c r="F8854">
        <v>45.805199999999999</v>
      </c>
      <c r="G8854">
        <v>6760806.2953000003</v>
      </c>
      <c r="H8854">
        <v>1915810.7801999999</v>
      </c>
      <c r="I8854">
        <v>1220060.8128</v>
      </c>
      <c r="J8854">
        <v>118041.46859999999</v>
      </c>
      <c r="K8854">
        <v>465735.26880000002</v>
      </c>
      <c r="L8854">
        <v>555303.18000000005</v>
      </c>
      <c r="M8854">
        <v>51172.1</v>
      </c>
      <c r="N8854">
        <v>609489.51800000004</v>
      </c>
      <c r="O8854">
        <v>189051.08199999999</v>
      </c>
    </row>
    <row r="8855" spans="1:15" hidden="1">
      <c r="A8855" s="110" t="s">
        <v>36</v>
      </c>
      <c r="B8855" s="110" t="s">
        <v>131</v>
      </c>
      <c r="C8855" s="110" t="s">
        <v>132</v>
      </c>
      <c r="D8855" s="110" t="s">
        <v>10</v>
      </c>
      <c r="E8855" s="110" t="s">
        <v>112</v>
      </c>
      <c r="F8855">
        <v>949.05160000000001</v>
      </c>
      <c r="G8855">
        <v>119577939.16069999</v>
      </c>
      <c r="H8855">
        <v>40694079.811999999</v>
      </c>
      <c r="I8855">
        <v>29965841.740800001</v>
      </c>
      <c r="J8855">
        <v>3542400</v>
      </c>
      <c r="K8855">
        <v>9469991.7936000004</v>
      </c>
      <c r="L8855">
        <v>20129826.579999998</v>
      </c>
      <c r="M8855">
        <v>2380530.52</v>
      </c>
      <c r="N8855">
        <v>2259449.5660000001</v>
      </c>
      <c r="O8855">
        <v>2354938.8939999999</v>
      </c>
    </row>
    <row r="8856" spans="1:15" hidden="1">
      <c r="A8856" s="110" t="s">
        <v>36</v>
      </c>
      <c r="B8856" s="110" t="s">
        <v>131</v>
      </c>
      <c r="C8856" s="110" t="s">
        <v>132</v>
      </c>
      <c r="D8856" s="110" t="s">
        <v>10</v>
      </c>
      <c r="E8856" s="110" t="s">
        <v>112</v>
      </c>
      <c r="F8856">
        <v>467.6952</v>
      </c>
      <c r="G8856">
        <v>91698735.328199998</v>
      </c>
      <c r="H8856">
        <v>20054159.308800001</v>
      </c>
      <c r="I8856">
        <v>14767245.388800001</v>
      </c>
      <c r="J8856">
        <v>1756397.7398000001</v>
      </c>
      <c r="K8856">
        <v>4666841.892</v>
      </c>
      <c r="L8856">
        <v>9920032.8200000003</v>
      </c>
      <c r="M8856">
        <v>1173133</v>
      </c>
      <c r="N8856">
        <v>1113463.0759999999</v>
      </c>
      <c r="O8856">
        <v>1160520.416</v>
      </c>
    </row>
    <row r="8857" spans="1:15" hidden="1">
      <c r="A8857" s="110" t="s">
        <v>36</v>
      </c>
      <c r="B8857" s="110" t="s">
        <v>131</v>
      </c>
      <c r="C8857" s="110" t="s">
        <v>132</v>
      </c>
      <c r="D8857" s="110" t="s">
        <v>10</v>
      </c>
      <c r="E8857" s="110" t="s">
        <v>112</v>
      </c>
      <c r="F8857">
        <v>499.03559999999999</v>
      </c>
      <c r="G8857">
        <v>65240902.049400002</v>
      </c>
      <c r="H8857">
        <v>21397984.427200001</v>
      </c>
      <c r="I8857">
        <v>15756805.3824</v>
      </c>
      <c r="J8857">
        <v>1820512.6939000001</v>
      </c>
      <c r="K8857">
        <v>4979564.0784</v>
      </c>
      <c r="L8857">
        <v>10584778.939999999</v>
      </c>
      <c r="M8857">
        <v>1251737.3799999999</v>
      </c>
      <c r="N8857">
        <v>1188081.9280000001</v>
      </c>
      <c r="O8857">
        <v>1238286.3459999999</v>
      </c>
    </row>
    <row r="8858" spans="1:15" hidden="1">
      <c r="A8858" s="110" t="s">
        <v>36</v>
      </c>
      <c r="B8858" s="110" t="s">
        <v>131</v>
      </c>
      <c r="C8858" s="110" t="s">
        <v>132</v>
      </c>
      <c r="D8858" s="110" t="s">
        <v>10</v>
      </c>
      <c r="E8858" s="110" t="s">
        <v>112</v>
      </c>
      <c r="F8858">
        <v>0.80359999999999998</v>
      </c>
      <c r="G8858">
        <v>157720.56299999999</v>
      </c>
      <c r="H8858">
        <v>34457.523399999998</v>
      </c>
      <c r="I8858">
        <v>25373.817599999998</v>
      </c>
      <c r="J8858">
        <v>11269.8038</v>
      </c>
      <c r="K8858">
        <v>8018.2223999999997</v>
      </c>
      <c r="L8858">
        <v>17044.52</v>
      </c>
      <c r="M8858">
        <v>2015.56</v>
      </c>
      <c r="N8858">
        <v>1913.1420000000001</v>
      </c>
      <c r="O8858">
        <v>1994.3219999999999</v>
      </c>
    </row>
    <row r="8859" spans="1:15" hidden="1">
      <c r="A8859" s="110" t="s">
        <v>36</v>
      </c>
      <c r="B8859" s="110" t="s">
        <v>131</v>
      </c>
      <c r="C8859" s="110" t="s">
        <v>132</v>
      </c>
      <c r="D8859" s="110" t="s">
        <v>10</v>
      </c>
      <c r="E8859" s="110" t="s">
        <v>112</v>
      </c>
      <c r="F8859">
        <v>1829.7972</v>
      </c>
      <c r="G8859">
        <v>230549506.74759999</v>
      </c>
      <c r="H8859">
        <v>78330086.834800005</v>
      </c>
      <c r="I8859">
        <v>57678532.089599997</v>
      </c>
      <c r="J8859">
        <v>3284180.1701000002</v>
      </c>
      <c r="K8859">
        <v>16989803.827199999</v>
      </c>
      <c r="L8859">
        <v>36050181.520000003</v>
      </c>
      <c r="M8859">
        <v>5511030.5800000001</v>
      </c>
      <c r="N8859">
        <v>5295697.9239999996</v>
      </c>
      <c r="O8859">
        <v>4540384.7719999999</v>
      </c>
    </row>
    <row r="8860" spans="1:15" hidden="1">
      <c r="A8860" s="110" t="s">
        <v>36</v>
      </c>
      <c r="B8860" s="110" t="s">
        <v>131</v>
      </c>
      <c r="C8860" s="110" t="s">
        <v>132</v>
      </c>
      <c r="D8860" s="110" t="s">
        <v>10</v>
      </c>
      <c r="E8860" s="110" t="s">
        <v>112</v>
      </c>
      <c r="F8860">
        <v>521.53639999999996</v>
      </c>
      <c r="G8860">
        <v>102360645.38699999</v>
      </c>
      <c r="H8860">
        <v>22325976.016399998</v>
      </c>
      <c r="I8860">
        <v>16439778.528000001</v>
      </c>
      <c r="J8860">
        <v>951514.74190000002</v>
      </c>
      <c r="K8860">
        <v>4842497.1096000001</v>
      </c>
      <c r="L8860">
        <v>10275169.08</v>
      </c>
      <c r="M8860">
        <v>1570772.32</v>
      </c>
      <c r="N8860">
        <v>1509407.702</v>
      </c>
      <c r="O8860">
        <v>1294120.1459999999</v>
      </c>
    </row>
    <row r="8861" spans="1:15" hidden="1">
      <c r="A8861" s="110" t="s">
        <v>36</v>
      </c>
      <c r="B8861" s="110" t="s">
        <v>131</v>
      </c>
      <c r="C8861" s="110" t="s">
        <v>132</v>
      </c>
      <c r="D8861" s="110" t="s">
        <v>10</v>
      </c>
      <c r="E8861" s="110" t="s">
        <v>112</v>
      </c>
      <c r="F8861">
        <v>904.05</v>
      </c>
      <c r="G8861">
        <v>118277375.00040001</v>
      </c>
      <c r="H8861">
        <v>38700637.196400002</v>
      </c>
      <c r="I8861">
        <v>28497296.524799999</v>
      </c>
      <c r="J8861">
        <v>1548238.8581000001</v>
      </c>
      <c r="K8861">
        <v>8394172.8839999996</v>
      </c>
      <c r="L8861">
        <v>17811355.300000001</v>
      </c>
      <c r="M8861">
        <v>2722844.44</v>
      </c>
      <c r="N8861">
        <v>2616452.1460000002</v>
      </c>
      <c r="O8861">
        <v>2243273.0980000002</v>
      </c>
    </row>
    <row r="8862" spans="1:15" hidden="1">
      <c r="A8862" s="110" t="s">
        <v>36</v>
      </c>
      <c r="B8862" s="110" t="s">
        <v>131</v>
      </c>
      <c r="C8862" s="110" t="s">
        <v>132</v>
      </c>
      <c r="D8862" s="110" t="s">
        <v>10</v>
      </c>
      <c r="E8862" s="110" t="s">
        <v>112</v>
      </c>
      <c r="F8862">
        <v>3723.8824</v>
      </c>
      <c r="G8862">
        <v>469199127.91750002</v>
      </c>
      <c r="H8862">
        <v>157405768.10780001</v>
      </c>
      <c r="I8862">
        <v>117370143.18719999</v>
      </c>
      <c r="J8862">
        <v>6229099.0988999996</v>
      </c>
      <c r="K8862">
        <v>36206657.855999999</v>
      </c>
      <c r="L8862">
        <v>77612684.299999997</v>
      </c>
      <c r="M8862">
        <v>7476637</v>
      </c>
      <c r="N8862">
        <v>10424588.988</v>
      </c>
      <c r="O8862">
        <v>14565836.054</v>
      </c>
    </row>
    <row r="8863" spans="1:15" hidden="1">
      <c r="A8863" s="110" t="s">
        <v>36</v>
      </c>
      <c r="B8863" s="110" t="s">
        <v>131</v>
      </c>
      <c r="C8863" s="110" t="s">
        <v>132</v>
      </c>
      <c r="D8863" s="110" t="s">
        <v>10</v>
      </c>
      <c r="E8863" s="110" t="s">
        <v>112</v>
      </c>
      <c r="F8863">
        <v>199.2928</v>
      </c>
      <c r="G8863">
        <v>39083155.511399999</v>
      </c>
      <c r="H8863">
        <v>8350673.9340000004</v>
      </c>
      <c r="I8863">
        <v>6220692.9216</v>
      </c>
      <c r="J8863">
        <v>312222.1642</v>
      </c>
      <c r="K8863">
        <v>1926675.0504000001</v>
      </c>
      <c r="L8863">
        <v>4231951.12</v>
      </c>
      <c r="M8863">
        <v>402296.1</v>
      </c>
      <c r="N8863">
        <v>601744.04399999999</v>
      </c>
      <c r="O8863">
        <v>779527.34199999995</v>
      </c>
    </row>
    <row r="8864" spans="1:15" hidden="1">
      <c r="A8864" s="110" t="s">
        <v>36</v>
      </c>
      <c r="B8864" s="110" t="s">
        <v>131</v>
      </c>
      <c r="C8864" s="110" t="s">
        <v>132</v>
      </c>
      <c r="D8864" s="110" t="s">
        <v>10</v>
      </c>
      <c r="E8864" s="110" t="s">
        <v>112</v>
      </c>
      <c r="F8864">
        <v>77.145600000000002</v>
      </c>
      <c r="G8864">
        <v>10067639.6621</v>
      </c>
      <c r="H8864">
        <v>3230591.0721999998</v>
      </c>
      <c r="I8864">
        <v>2406443.6351999999</v>
      </c>
      <c r="J8864">
        <v>143453.5276</v>
      </c>
      <c r="K8864">
        <v>745491.88080000004</v>
      </c>
      <c r="L8864">
        <v>1639681.84</v>
      </c>
      <c r="M8864">
        <v>155757.35999999999</v>
      </c>
      <c r="N8864">
        <v>233852.52</v>
      </c>
      <c r="O8864">
        <v>301752.37400000001</v>
      </c>
    </row>
    <row r="8865" spans="1:15" hidden="1">
      <c r="A8865" s="110" t="s">
        <v>36</v>
      </c>
      <c r="B8865" s="110" t="s">
        <v>131</v>
      </c>
      <c r="C8865" s="110" t="s">
        <v>132</v>
      </c>
      <c r="D8865" s="110" t="s">
        <v>10</v>
      </c>
      <c r="E8865" s="110" t="s">
        <v>112</v>
      </c>
      <c r="F8865">
        <v>7831.0820000000003</v>
      </c>
      <c r="G8865">
        <v>986695188.07860005</v>
      </c>
      <c r="H8865">
        <v>328452110.91140002</v>
      </c>
      <c r="I8865">
        <v>242506722.85440001</v>
      </c>
      <c r="J8865">
        <v>12327169.1722</v>
      </c>
      <c r="K8865">
        <v>71855438.191200003</v>
      </c>
      <c r="L8865">
        <v>153181485.80000001</v>
      </c>
      <c r="M8865">
        <v>13795373.32</v>
      </c>
      <c r="N8865">
        <v>23288002.870000001</v>
      </c>
      <c r="O8865">
        <v>30631004.469999999</v>
      </c>
    </row>
    <row r="8866" spans="1:15" hidden="1">
      <c r="A8866" s="110" t="s">
        <v>36</v>
      </c>
      <c r="B8866" s="110" t="s">
        <v>131</v>
      </c>
      <c r="C8866" s="110" t="s">
        <v>132</v>
      </c>
      <c r="D8866" s="110" t="s">
        <v>10</v>
      </c>
      <c r="E8866" s="110" t="s">
        <v>112</v>
      </c>
      <c r="F8866">
        <v>236.25839999999999</v>
      </c>
      <c r="G8866">
        <v>46338301.409400001</v>
      </c>
      <c r="H8866">
        <v>9909267.3925999999</v>
      </c>
      <c r="I8866">
        <v>7316946.0672000004</v>
      </c>
      <c r="J8866">
        <v>385764.87410000002</v>
      </c>
      <c r="K8866">
        <v>2167985.1096000001</v>
      </c>
      <c r="L8866">
        <v>4617260.92</v>
      </c>
      <c r="M8866">
        <v>416137.7</v>
      </c>
      <c r="N8866">
        <v>700255.97400000005</v>
      </c>
      <c r="O8866">
        <v>924117.04</v>
      </c>
    </row>
    <row r="8867" spans="1:15" hidden="1">
      <c r="A8867" s="110" t="s">
        <v>36</v>
      </c>
      <c r="B8867" s="110" t="s">
        <v>131</v>
      </c>
      <c r="C8867" s="110" t="s">
        <v>132</v>
      </c>
      <c r="D8867" s="110" t="s">
        <v>10</v>
      </c>
      <c r="E8867" s="110" t="s">
        <v>112</v>
      </c>
      <c r="F8867">
        <v>93.217600000000004</v>
      </c>
      <c r="G8867">
        <v>12165064.591700001</v>
      </c>
      <c r="H8867">
        <v>3909746.5438000001</v>
      </c>
      <c r="I8867">
        <v>2886689.1647999999</v>
      </c>
      <c r="J8867">
        <v>135907.59409999999</v>
      </c>
      <c r="K8867">
        <v>855330.19200000004</v>
      </c>
      <c r="L8867">
        <v>1823402.02</v>
      </c>
      <c r="M8867">
        <v>164215.66</v>
      </c>
      <c r="N8867">
        <v>277208.95400000003</v>
      </c>
      <c r="O8867">
        <v>364617.26400000002</v>
      </c>
    </row>
    <row r="8868" spans="1:15" hidden="1">
      <c r="A8868" s="110" t="s">
        <v>36</v>
      </c>
      <c r="B8868" s="110" t="s">
        <v>131</v>
      </c>
      <c r="C8868" s="110" t="s">
        <v>132</v>
      </c>
      <c r="D8868" s="110" t="s">
        <v>10</v>
      </c>
      <c r="E8868" s="110" t="s">
        <v>112</v>
      </c>
      <c r="F8868">
        <v>1201.3820000000001</v>
      </c>
      <c r="G8868">
        <v>151370888.26859999</v>
      </c>
      <c r="H8868">
        <v>51623158.974399999</v>
      </c>
      <c r="I8868">
        <v>37969687.507200003</v>
      </c>
      <c r="J8868">
        <v>4151476.5271999999</v>
      </c>
      <c r="K8868">
        <v>11400151.68</v>
      </c>
      <c r="L8868">
        <v>24401042.579999998</v>
      </c>
      <c r="M8868">
        <v>2267664.9</v>
      </c>
      <c r="N8868">
        <v>5055489.01</v>
      </c>
      <c r="O8868">
        <v>4186746.6519999998</v>
      </c>
    </row>
    <row r="8869" spans="1:15" hidden="1">
      <c r="A8869" s="110" t="s">
        <v>36</v>
      </c>
      <c r="B8869" s="110" t="s">
        <v>131</v>
      </c>
      <c r="C8869" s="110" t="s">
        <v>132</v>
      </c>
      <c r="D8869" s="110" t="s">
        <v>10</v>
      </c>
      <c r="E8869" s="110" t="s">
        <v>112</v>
      </c>
      <c r="F8869">
        <v>263.58080000000001</v>
      </c>
      <c r="G8869">
        <v>51732344.663999997</v>
      </c>
      <c r="H8869">
        <v>11259023.0134</v>
      </c>
      <c r="I8869">
        <v>8266690.2719999999</v>
      </c>
      <c r="J8869">
        <v>881214.88170000003</v>
      </c>
      <c r="K8869">
        <v>2485219.4279999998</v>
      </c>
      <c r="L8869">
        <v>5427047</v>
      </c>
      <c r="M8869">
        <v>497712.94</v>
      </c>
      <c r="N8869">
        <v>1179685.21</v>
      </c>
      <c r="O8869">
        <v>918563.42599999998</v>
      </c>
    </row>
    <row r="8870" spans="1:15" hidden="1">
      <c r="A8870" s="110" t="s">
        <v>36</v>
      </c>
      <c r="B8870" s="110" t="s">
        <v>131</v>
      </c>
      <c r="C8870" s="110" t="s">
        <v>132</v>
      </c>
      <c r="D8870" s="110" t="s">
        <v>10</v>
      </c>
      <c r="E8870" s="110" t="s">
        <v>112</v>
      </c>
      <c r="F8870">
        <v>99.6464</v>
      </c>
      <c r="G8870">
        <v>13102095.782199999</v>
      </c>
      <c r="H8870">
        <v>4290014.5574000003</v>
      </c>
      <c r="I8870">
        <v>3157156.128</v>
      </c>
      <c r="J8870">
        <v>304981.99579999998</v>
      </c>
      <c r="K8870">
        <v>947524.69440000004</v>
      </c>
      <c r="L8870">
        <v>2014872.02</v>
      </c>
      <c r="M8870">
        <v>188067.82</v>
      </c>
      <c r="N8870">
        <v>410653.54</v>
      </c>
      <c r="O8870">
        <v>347261.88199999998</v>
      </c>
    </row>
    <row r="8871" spans="1:15" hidden="1">
      <c r="A8871" s="110" t="s">
        <v>36</v>
      </c>
      <c r="B8871" s="110" t="s">
        <v>131</v>
      </c>
      <c r="C8871" s="110" t="s">
        <v>132</v>
      </c>
      <c r="D8871" s="110" t="s">
        <v>10</v>
      </c>
      <c r="E8871" s="110" t="s">
        <v>112</v>
      </c>
      <c r="F8871">
        <v>6734.9715999999999</v>
      </c>
      <c r="G8871">
        <v>848588237.1767</v>
      </c>
      <c r="H8871">
        <v>283080442.77939999</v>
      </c>
      <c r="I8871">
        <v>209009918.34240001</v>
      </c>
      <c r="J8871">
        <v>23396654.592</v>
      </c>
      <c r="K8871">
        <v>61408603.915200002</v>
      </c>
      <c r="L8871">
        <v>129362517.76000001</v>
      </c>
      <c r="M8871">
        <v>11987621</v>
      </c>
      <c r="N8871">
        <v>28851739.114</v>
      </c>
      <c r="O8871">
        <v>23470984.394000001</v>
      </c>
    </row>
    <row r="8872" spans="1:15" hidden="1">
      <c r="A8872" s="110" t="s">
        <v>36</v>
      </c>
      <c r="B8872" s="110" t="s">
        <v>131</v>
      </c>
      <c r="C8872" s="110" t="s">
        <v>132</v>
      </c>
      <c r="D8872" s="110" t="s">
        <v>10</v>
      </c>
      <c r="E8872" s="110" t="s">
        <v>112</v>
      </c>
      <c r="F8872">
        <v>337.512</v>
      </c>
      <c r="G8872">
        <v>66242636.460000001</v>
      </c>
      <c r="H8872">
        <v>14178123.514599999</v>
      </c>
      <c r="I8872">
        <v>10465861.785599999</v>
      </c>
      <c r="J8872">
        <v>1200587.7220999999</v>
      </c>
      <c r="K8872">
        <v>3074789.0304</v>
      </c>
      <c r="L8872">
        <v>6493849.7800000003</v>
      </c>
      <c r="M8872">
        <v>600674.6</v>
      </c>
      <c r="N8872">
        <v>1458025.2720000001</v>
      </c>
      <c r="O8872">
        <v>1176209.804</v>
      </c>
    </row>
    <row r="8873" spans="1:15" hidden="1">
      <c r="A8873" s="110" t="s">
        <v>36</v>
      </c>
      <c r="B8873" s="110" t="s">
        <v>131</v>
      </c>
      <c r="C8873" s="110" t="s">
        <v>132</v>
      </c>
      <c r="D8873" s="110" t="s">
        <v>10</v>
      </c>
      <c r="E8873" s="110" t="s">
        <v>112</v>
      </c>
      <c r="F8873">
        <v>133.39760000000001</v>
      </c>
      <c r="G8873">
        <v>17506688.134300001</v>
      </c>
      <c r="H8873">
        <v>5625297.0798000004</v>
      </c>
      <c r="I8873">
        <v>4158946.0608000001</v>
      </c>
      <c r="J8873">
        <v>429757.75329999998</v>
      </c>
      <c r="K8873">
        <v>1222289.1791999999</v>
      </c>
      <c r="L8873">
        <v>2536783.16</v>
      </c>
      <c r="M8873">
        <v>237588.44</v>
      </c>
      <c r="N8873">
        <v>543442.37199999997</v>
      </c>
      <c r="O8873">
        <v>464882.68199999997</v>
      </c>
    </row>
    <row r="8874" spans="1:15" hidden="1">
      <c r="A8874" s="110" t="s">
        <v>36</v>
      </c>
      <c r="B8874" s="110" t="s">
        <v>131</v>
      </c>
      <c r="C8874" s="110" t="s">
        <v>132</v>
      </c>
      <c r="D8874" s="110" t="s">
        <v>10</v>
      </c>
      <c r="E8874" s="110" t="s">
        <v>113</v>
      </c>
      <c r="F8874">
        <v>3135.6471999999999</v>
      </c>
      <c r="G8874">
        <v>395083080.9526</v>
      </c>
      <c r="H8874">
        <v>129498718.4562</v>
      </c>
      <c r="I8874">
        <v>97355336.006400004</v>
      </c>
      <c r="J8874">
        <v>2405119.3161999998</v>
      </c>
      <c r="K8874">
        <v>29659874.025600001</v>
      </c>
      <c r="L8874">
        <v>64920998.18</v>
      </c>
      <c r="M8874">
        <v>6664358.9400000004</v>
      </c>
      <c r="N8874">
        <v>4568440.58</v>
      </c>
      <c r="O8874">
        <v>11238277.776000001</v>
      </c>
    </row>
    <row r="8875" spans="1:15" hidden="1">
      <c r="A8875" s="110" t="s">
        <v>36</v>
      </c>
      <c r="B8875" s="110" t="s">
        <v>131</v>
      </c>
      <c r="C8875" s="110" t="s">
        <v>132</v>
      </c>
      <c r="D8875" s="110" t="s">
        <v>10</v>
      </c>
      <c r="E8875" s="110" t="s">
        <v>113</v>
      </c>
      <c r="F8875">
        <v>24.108000000000001</v>
      </c>
      <c r="G8875">
        <v>4731616.8899999997</v>
      </c>
      <c r="H8875">
        <v>993416.42079999996</v>
      </c>
      <c r="I8875">
        <v>747343.27679999999</v>
      </c>
      <c r="J8875">
        <v>19842.411800000002</v>
      </c>
      <c r="K8875">
        <v>228640.66560000001</v>
      </c>
      <c r="L8875">
        <v>504814.96</v>
      </c>
      <c r="M8875">
        <v>47145.9</v>
      </c>
      <c r="N8875">
        <v>17482.563999999998</v>
      </c>
      <c r="O8875">
        <v>86404.384000000005</v>
      </c>
    </row>
    <row r="8876" spans="1:15" hidden="1">
      <c r="A8876" s="110" t="s">
        <v>36</v>
      </c>
      <c r="B8876" s="110" t="s">
        <v>131</v>
      </c>
      <c r="C8876" s="110" t="s">
        <v>132</v>
      </c>
      <c r="D8876" s="110" t="s">
        <v>10</v>
      </c>
      <c r="E8876" s="110" t="s">
        <v>113</v>
      </c>
      <c r="F8876">
        <v>161.52359999999999</v>
      </c>
      <c r="G8876">
        <v>20527183.697299998</v>
      </c>
      <c r="H8876">
        <v>6662827.9753999999</v>
      </c>
      <c r="I8876">
        <v>5015415.7248</v>
      </c>
      <c r="J8876">
        <v>101965.1874</v>
      </c>
      <c r="K8876">
        <v>1530010.3824</v>
      </c>
      <c r="L8876">
        <v>3253947.78</v>
      </c>
      <c r="M8876">
        <v>295277.08</v>
      </c>
      <c r="N8876">
        <v>40610.745999999999</v>
      </c>
      <c r="O8876">
        <v>578906.30599999998</v>
      </c>
    </row>
    <row r="8877" spans="1:15" hidden="1">
      <c r="A8877" s="110" t="s">
        <v>36</v>
      </c>
      <c r="B8877" s="110" t="s">
        <v>131</v>
      </c>
      <c r="C8877" s="110" t="s">
        <v>132</v>
      </c>
      <c r="D8877" s="110" t="s">
        <v>10</v>
      </c>
      <c r="E8877" s="110" t="s">
        <v>113</v>
      </c>
      <c r="F8877">
        <v>3826.7431999999999</v>
      </c>
      <c r="G8877">
        <v>482159310.99339998</v>
      </c>
      <c r="H8877">
        <v>160194482.664</v>
      </c>
      <c r="I8877">
        <v>118188096.7296</v>
      </c>
      <c r="J8877">
        <v>2848941.0189</v>
      </c>
      <c r="K8877">
        <v>35472643.351199999</v>
      </c>
      <c r="L8877">
        <v>77270113.719999999</v>
      </c>
      <c r="M8877">
        <v>7805717.7599999998</v>
      </c>
      <c r="N8877">
        <v>4862565.642</v>
      </c>
      <c r="O8877">
        <v>13715192.325999999</v>
      </c>
    </row>
    <row r="8878" spans="1:15" hidden="1">
      <c r="A8878" s="110" t="s">
        <v>36</v>
      </c>
      <c r="B8878" s="110" t="s">
        <v>131</v>
      </c>
      <c r="C8878" s="110" t="s">
        <v>132</v>
      </c>
      <c r="D8878" s="110" t="s">
        <v>10</v>
      </c>
      <c r="E8878" s="110" t="s">
        <v>113</v>
      </c>
      <c r="F8878">
        <v>41.787199999999999</v>
      </c>
      <c r="G8878">
        <v>8201469.2759999996</v>
      </c>
      <c r="H8878">
        <v>1748251.0208000001</v>
      </c>
      <c r="I8878">
        <v>1291040.2752</v>
      </c>
      <c r="J8878">
        <v>24886.2922</v>
      </c>
      <c r="K8878">
        <v>388808.51040000003</v>
      </c>
      <c r="L8878">
        <v>841732.46</v>
      </c>
      <c r="M8878">
        <v>81233.3</v>
      </c>
      <c r="N8878">
        <v>35816.616000000002</v>
      </c>
      <c r="O8878">
        <v>149767.17800000001</v>
      </c>
    </row>
    <row r="8879" spans="1:15" hidden="1">
      <c r="A8879" s="110" t="s">
        <v>36</v>
      </c>
      <c r="B8879" s="110" t="s">
        <v>131</v>
      </c>
      <c r="C8879" s="110" t="s">
        <v>132</v>
      </c>
      <c r="D8879" s="110" t="s">
        <v>10</v>
      </c>
      <c r="E8879" s="110" t="s">
        <v>113</v>
      </c>
      <c r="F8879">
        <v>295.72480000000002</v>
      </c>
      <c r="G8879">
        <v>34257364.528499998</v>
      </c>
      <c r="H8879">
        <v>12314924.467399999</v>
      </c>
      <c r="I8879">
        <v>9197132.3328000009</v>
      </c>
      <c r="J8879">
        <v>178574.24840000001</v>
      </c>
      <c r="K8879">
        <v>2755390.3056000001</v>
      </c>
      <c r="L8879">
        <v>5208086.5</v>
      </c>
      <c r="M8879">
        <v>515963.68</v>
      </c>
      <c r="N8879">
        <v>49004.758000000002</v>
      </c>
      <c r="O8879">
        <v>1059888.7860000001</v>
      </c>
    </row>
    <row r="8880" spans="1:15" hidden="1">
      <c r="A8880" s="110" t="s">
        <v>36</v>
      </c>
      <c r="B8880" s="110" t="s">
        <v>131</v>
      </c>
      <c r="C8880" s="110" t="s">
        <v>132</v>
      </c>
      <c r="D8880" s="110" t="s">
        <v>10</v>
      </c>
      <c r="E8880" s="110" t="s">
        <v>114</v>
      </c>
      <c r="F8880">
        <v>1350.8516</v>
      </c>
      <c r="G8880">
        <v>170203654.30070001</v>
      </c>
      <c r="H8880">
        <v>56485555.3028</v>
      </c>
      <c r="I8880">
        <v>42006930.086400002</v>
      </c>
      <c r="J8880">
        <v>4319728.0976999998</v>
      </c>
      <c r="K8880">
        <v>12499733.894400001</v>
      </c>
      <c r="L8880">
        <v>26890479.760000002</v>
      </c>
      <c r="M8880">
        <v>2413423.1800000002</v>
      </c>
      <c r="N8880">
        <v>4438899.8499999996</v>
      </c>
      <c r="O8880">
        <v>5575325.1399999997</v>
      </c>
    </row>
    <row r="8881" spans="1:15" hidden="1">
      <c r="A8881" s="110" t="s">
        <v>36</v>
      </c>
      <c r="B8881" s="110" t="s">
        <v>131</v>
      </c>
      <c r="C8881" s="110" t="s">
        <v>132</v>
      </c>
      <c r="D8881" s="110" t="s">
        <v>10</v>
      </c>
      <c r="E8881" s="110" t="s">
        <v>114</v>
      </c>
      <c r="F8881">
        <v>245.9016</v>
      </c>
      <c r="G8881">
        <v>48262492.277999997</v>
      </c>
      <c r="H8881">
        <v>10282324.309800001</v>
      </c>
      <c r="I8881">
        <v>7646710.4447999997</v>
      </c>
      <c r="J8881">
        <v>774640.84550000005</v>
      </c>
      <c r="K8881">
        <v>2275376.5079999999</v>
      </c>
      <c r="L8881">
        <v>4894997.38</v>
      </c>
      <c r="M8881">
        <v>439325.66</v>
      </c>
      <c r="N8881">
        <v>808033.24800000002</v>
      </c>
      <c r="O8881">
        <v>1014901.536</v>
      </c>
    </row>
    <row r="8882" spans="1:15" hidden="1">
      <c r="A8882" s="110" t="s">
        <v>36</v>
      </c>
      <c r="B8882" s="110" t="s">
        <v>131</v>
      </c>
      <c r="C8882" s="110" t="s">
        <v>132</v>
      </c>
      <c r="D8882" s="110" t="s">
        <v>10</v>
      </c>
      <c r="E8882" s="110" t="s">
        <v>114</v>
      </c>
      <c r="F8882">
        <v>456.44479999999999</v>
      </c>
      <c r="G8882">
        <v>60035025.592100002</v>
      </c>
      <c r="H8882">
        <v>19086138.419199999</v>
      </c>
      <c r="I8882">
        <v>14193896.140799999</v>
      </c>
      <c r="J8882">
        <v>1435507.2605999999</v>
      </c>
      <c r="K8882">
        <v>4223586.6935999999</v>
      </c>
      <c r="L8882">
        <v>9086132.1799999997</v>
      </c>
      <c r="M8882">
        <v>815482.62</v>
      </c>
      <c r="N8882">
        <v>1499879.8759999999</v>
      </c>
      <c r="O8882">
        <v>1883869.3940000001</v>
      </c>
    </row>
    <row r="8883" spans="1:15" hidden="1">
      <c r="A8883" s="110" t="s">
        <v>36</v>
      </c>
      <c r="B8883" s="110" t="s">
        <v>131</v>
      </c>
      <c r="C8883" s="110" t="s">
        <v>132</v>
      </c>
      <c r="D8883" s="110" t="s">
        <v>10</v>
      </c>
      <c r="E8883" s="110" t="s">
        <v>114</v>
      </c>
      <c r="F8883">
        <v>2559.4659999999999</v>
      </c>
      <c r="G8883">
        <v>322485805.4418</v>
      </c>
      <c r="H8883">
        <v>107253608.3716</v>
      </c>
      <c r="I8883">
        <v>79251468.633599997</v>
      </c>
      <c r="J8883">
        <v>7943829.5141000003</v>
      </c>
      <c r="K8883">
        <v>23821905.8376</v>
      </c>
      <c r="L8883">
        <v>51500842.100000001</v>
      </c>
      <c r="M8883">
        <v>4600994.58</v>
      </c>
      <c r="N8883">
        <v>7756122.1100000003</v>
      </c>
      <c r="O8883">
        <v>10563600.718</v>
      </c>
    </row>
    <row r="8884" spans="1:15" hidden="1">
      <c r="A8884" s="110" t="s">
        <v>36</v>
      </c>
      <c r="B8884" s="110" t="s">
        <v>131</v>
      </c>
      <c r="C8884" s="110" t="s">
        <v>132</v>
      </c>
      <c r="D8884" s="110" t="s">
        <v>10</v>
      </c>
      <c r="E8884" s="110" t="s">
        <v>114</v>
      </c>
      <c r="F8884">
        <v>249.9196</v>
      </c>
      <c r="G8884">
        <v>49051095.093000002</v>
      </c>
      <c r="H8884">
        <v>10472805.111</v>
      </c>
      <c r="I8884">
        <v>7738525.5168000003</v>
      </c>
      <c r="J8884">
        <v>745753.50569999998</v>
      </c>
      <c r="K8884">
        <v>2326090.392</v>
      </c>
      <c r="L8884">
        <v>5028813.18</v>
      </c>
      <c r="M8884">
        <v>449265.7</v>
      </c>
      <c r="N8884">
        <v>757343.554</v>
      </c>
      <c r="O8884">
        <v>1031484.806</v>
      </c>
    </row>
    <row r="8885" spans="1:15" hidden="1">
      <c r="A8885" s="110" t="s">
        <v>36</v>
      </c>
      <c r="B8885" s="110" t="s">
        <v>131</v>
      </c>
      <c r="C8885" s="110" t="s">
        <v>132</v>
      </c>
      <c r="D8885" s="110" t="s">
        <v>10</v>
      </c>
      <c r="E8885" s="110" t="s">
        <v>114</v>
      </c>
      <c r="F8885">
        <v>648.50519999999995</v>
      </c>
      <c r="G8885">
        <v>85279918.129600003</v>
      </c>
      <c r="H8885">
        <v>27175411.301800001</v>
      </c>
      <c r="I8885">
        <v>20080349.452799998</v>
      </c>
      <c r="J8885">
        <v>1920804.8740999999</v>
      </c>
      <c r="K8885">
        <v>6035882.0760000004</v>
      </c>
      <c r="L8885">
        <v>13049033.1</v>
      </c>
      <c r="M8885">
        <v>1165784.1599999999</v>
      </c>
      <c r="N8885">
        <v>1965206.3419999999</v>
      </c>
      <c r="O8885">
        <v>2676554.21</v>
      </c>
    </row>
    <row r="8886" spans="1:15" hidden="1">
      <c r="A8886" s="110" t="s">
        <v>36</v>
      </c>
      <c r="B8886" s="110" t="s">
        <v>131</v>
      </c>
      <c r="C8886" s="110" t="s">
        <v>132</v>
      </c>
      <c r="D8886" s="110" t="s">
        <v>10</v>
      </c>
      <c r="E8886" s="110" t="s">
        <v>114</v>
      </c>
      <c r="F8886">
        <v>6284.152</v>
      </c>
      <c r="G8886">
        <v>791786184.78960001</v>
      </c>
      <c r="H8886">
        <v>262593410.88260001</v>
      </c>
      <c r="I8886">
        <v>195262487.4048</v>
      </c>
      <c r="J8886">
        <v>20233750.0396</v>
      </c>
      <c r="K8886">
        <v>58107342.167999998</v>
      </c>
      <c r="L8886">
        <v>125305413.59999999</v>
      </c>
      <c r="M8886">
        <v>11225605.66</v>
      </c>
      <c r="N8886">
        <v>20804471.248</v>
      </c>
      <c r="O8886">
        <v>25936374.09</v>
      </c>
    </row>
    <row r="8887" spans="1:15" hidden="1">
      <c r="A8887" s="110" t="s">
        <v>36</v>
      </c>
      <c r="B8887" s="110" t="s">
        <v>131</v>
      </c>
      <c r="C8887" s="110" t="s">
        <v>132</v>
      </c>
      <c r="D8887" s="110" t="s">
        <v>10</v>
      </c>
      <c r="E8887" s="110" t="s">
        <v>114</v>
      </c>
      <c r="F8887">
        <v>73.931200000000004</v>
      </c>
      <c r="G8887">
        <v>14510291.796</v>
      </c>
      <c r="H8887">
        <v>3091413.571</v>
      </c>
      <c r="I8887">
        <v>2299015.2384000001</v>
      </c>
      <c r="J8887">
        <v>256428.7427</v>
      </c>
      <c r="K8887">
        <v>684100.31759999995</v>
      </c>
      <c r="L8887">
        <v>1471695.82</v>
      </c>
      <c r="M8887">
        <v>132085.6</v>
      </c>
      <c r="N8887">
        <v>242939.26800000001</v>
      </c>
      <c r="O8887">
        <v>305133.97200000001</v>
      </c>
    </row>
    <row r="8888" spans="1:15" hidden="1">
      <c r="A8888" s="110" t="s">
        <v>36</v>
      </c>
      <c r="B8888" s="110" t="s">
        <v>131</v>
      </c>
      <c r="C8888" s="110" t="s">
        <v>132</v>
      </c>
      <c r="D8888" s="110" t="s">
        <v>10</v>
      </c>
      <c r="E8888" s="110" t="s">
        <v>114</v>
      </c>
      <c r="F8888">
        <v>1208.6143999999999</v>
      </c>
      <c r="G8888">
        <v>152584656.39649999</v>
      </c>
      <c r="H8888">
        <v>50537947.030400001</v>
      </c>
      <c r="I8888">
        <v>37583828.044799998</v>
      </c>
      <c r="J8888">
        <v>3745430.4808</v>
      </c>
      <c r="K8888">
        <v>11183584.3992</v>
      </c>
      <c r="L8888">
        <v>24059058.300000001</v>
      </c>
      <c r="M8888">
        <v>2159297.7999999998</v>
      </c>
      <c r="N8888">
        <v>3971510.51</v>
      </c>
      <c r="O8888">
        <v>4988274.676</v>
      </c>
    </row>
    <row r="8889" spans="1:15" hidden="1">
      <c r="A8889" s="110" t="s">
        <v>36</v>
      </c>
      <c r="B8889" s="110" t="s">
        <v>131</v>
      </c>
      <c r="C8889" s="110" t="s">
        <v>132</v>
      </c>
      <c r="D8889" s="110" t="s">
        <v>10</v>
      </c>
      <c r="E8889" s="110" t="s">
        <v>114</v>
      </c>
      <c r="F8889">
        <v>14853.742399999999</v>
      </c>
      <c r="G8889">
        <v>1871531437.2955</v>
      </c>
      <c r="H8889">
        <v>622313493.58019996</v>
      </c>
      <c r="I8889">
        <v>459787964.1408</v>
      </c>
      <c r="J8889">
        <v>45989249.017300002</v>
      </c>
      <c r="K8889">
        <v>138216782.2464</v>
      </c>
      <c r="L8889">
        <v>299197982.98000002</v>
      </c>
      <c r="M8889">
        <v>26703473.02</v>
      </c>
      <c r="N8889">
        <v>45197549.495999999</v>
      </c>
      <c r="O8889">
        <v>61305363.57</v>
      </c>
    </row>
    <row r="8890" spans="1:15" hidden="1">
      <c r="A8890" s="110" t="s">
        <v>36</v>
      </c>
      <c r="B8890" s="110" t="s">
        <v>131</v>
      </c>
      <c r="C8890" s="110" t="s">
        <v>132</v>
      </c>
      <c r="D8890" s="110" t="s">
        <v>10</v>
      </c>
      <c r="E8890" s="110" t="s">
        <v>114</v>
      </c>
      <c r="F8890">
        <v>88.396000000000001</v>
      </c>
      <c r="G8890">
        <v>17349261.93</v>
      </c>
      <c r="H8890">
        <v>3704211.2067999998</v>
      </c>
      <c r="I8890">
        <v>2737097.5488</v>
      </c>
      <c r="J8890">
        <v>248644.16339999999</v>
      </c>
      <c r="K8890">
        <v>822737.45519999997</v>
      </c>
      <c r="L8890">
        <v>1778676.76</v>
      </c>
      <c r="M8890">
        <v>158901.24</v>
      </c>
      <c r="N8890">
        <v>267874.15600000002</v>
      </c>
      <c r="O8890">
        <v>364833.74400000001</v>
      </c>
    </row>
    <row r="8891" spans="1:15" hidden="1">
      <c r="A8891" s="110" t="s">
        <v>36</v>
      </c>
      <c r="B8891" s="110" t="s">
        <v>131</v>
      </c>
      <c r="C8891" s="110" t="s">
        <v>132</v>
      </c>
      <c r="D8891" s="110" t="s">
        <v>10</v>
      </c>
      <c r="E8891" s="110" t="s">
        <v>114</v>
      </c>
      <c r="F8891">
        <v>1738.1867999999999</v>
      </c>
      <c r="G8891">
        <v>219614678.45860001</v>
      </c>
      <c r="H8891">
        <v>72840780.8838</v>
      </c>
      <c r="I8891">
        <v>53823898.656000003</v>
      </c>
      <c r="J8891">
        <v>5223639.1983000003</v>
      </c>
      <c r="K8891">
        <v>16178582.714400001</v>
      </c>
      <c r="L8891">
        <v>34971589.600000001</v>
      </c>
      <c r="M8891">
        <v>3124643.62</v>
      </c>
      <c r="N8891">
        <v>5264970.392</v>
      </c>
      <c r="O8891">
        <v>7173961.3880000003</v>
      </c>
    </row>
    <row r="8892" spans="1:15" hidden="1">
      <c r="A8892" s="110" t="s">
        <v>36</v>
      </c>
      <c r="B8892" s="110" t="s">
        <v>131</v>
      </c>
      <c r="C8892" s="110" t="s">
        <v>132</v>
      </c>
      <c r="D8892" s="110" t="s">
        <v>10</v>
      </c>
      <c r="E8892" s="110" t="s">
        <v>112</v>
      </c>
      <c r="F8892">
        <v>1615.2360000000001</v>
      </c>
      <c r="G8892">
        <v>203515374.8628</v>
      </c>
      <c r="H8892">
        <v>47845910.162600003</v>
      </c>
      <c r="I8892">
        <v>43745600.620800003</v>
      </c>
      <c r="J8892">
        <v>4973354.3443999998</v>
      </c>
      <c r="K8892">
        <v>17372971.0656</v>
      </c>
      <c r="L8892">
        <v>24355162.760000002</v>
      </c>
      <c r="M8892">
        <v>4594459.18</v>
      </c>
      <c r="N8892">
        <v>2810193.628</v>
      </c>
      <c r="O8892">
        <v>4007981.0759999999</v>
      </c>
    </row>
    <row r="8893" spans="1:15" hidden="1">
      <c r="A8893" s="110" t="s">
        <v>36</v>
      </c>
      <c r="B8893" s="110" t="s">
        <v>131</v>
      </c>
      <c r="C8893" s="110" t="s">
        <v>132</v>
      </c>
      <c r="D8893" s="110" t="s">
        <v>10</v>
      </c>
      <c r="E8893" s="110" t="s">
        <v>112</v>
      </c>
      <c r="F8893">
        <v>1992.9280000000001</v>
      </c>
      <c r="G8893">
        <v>313706796.48000002</v>
      </c>
      <c r="H8893">
        <v>57225389.4542</v>
      </c>
      <c r="I8893">
        <v>53611216.108800001</v>
      </c>
      <c r="J8893">
        <v>6130118.2281999998</v>
      </c>
      <c r="K8893">
        <v>22618175.291999999</v>
      </c>
      <c r="L8893">
        <v>27502605.66</v>
      </c>
      <c r="M8893">
        <v>4374797.58</v>
      </c>
      <c r="N8893">
        <v>2415717.4580000001</v>
      </c>
      <c r="O8893">
        <v>4945170.8020000001</v>
      </c>
    </row>
    <row r="8894" spans="1:15" hidden="1">
      <c r="A8894" s="110" t="s">
        <v>36</v>
      </c>
      <c r="B8894" s="110" t="s">
        <v>131</v>
      </c>
      <c r="C8894" s="110" t="s">
        <v>132</v>
      </c>
      <c r="D8894" s="110" t="s">
        <v>10</v>
      </c>
      <c r="E8894" s="110" t="s">
        <v>112</v>
      </c>
      <c r="F8894">
        <v>83.574399999999997</v>
      </c>
      <c r="G8894">
        <v>10842073.4822</v>
      </c>
      <c r="H8894">
        <v>2399903.1512000002</v>
      </c>
      <c r="I8894">
        <v>2249885.2991999998</v>
      </c>
      <c r="J8894">
        <v>258673.50570000001</v>
      </c>
      <c r="K8894">
        <v>952756.81920000003</v>
      </c>
      <c r="L8894">
        <v>1150912.6399999999</v>
      </c>
      <c r="M8894">
        <v>178371.32</v>
      </c>
      <c r="N8894">
        <v>97664.05</v>
      </c>
      <c r="O8894">
        <v>207378.82</v>
      </c>
    </row>
    <row r="8895" spans="1:15" hidden="1">
      <c r="A8895" s="110" t="s">
        <v>36</v>
      </c>
      <c r="B8895" s="110" t="s">
        <v>131</v>
      </c>
      <c r="C8895" s="110" t="s">
        <v>132</v>
      </c>
      <c r="D8895" s="110" t="s">
        <v>10</v>
      </c>
      <c r="E8895" s="110" t="s">
        <v>112</v>
      </c>
      <c r="F8895">
        <v>4411.7640000000001</v>
      </c>
      <c r="G8895">
        <v>555870352.23720002</v>
      </c>
      <c r="H8895">
        <v>121965226.5512</v>
      </c>
      <c r="I8895">
        <v>121031768.5632</v>
      </c>
      <c r="J8895">
        <v>3226257.5797999999</v>
      </c>
      <c r="K8895">
        <v>36084139.523999996</v>
      </c>
      <c r="L8895">
        <v>67832664.019999996</v>
      </c>
      <c r="M8895">
        <v>19018437.940000001</v>
      </c>
      <c r="N8895">
        <v>15639732.9</v>
      </c>
      <c r="O8895">
        <v>10947172.609999999</v>
      </c>
    </row>
    <row r="8896" spans="1:15" hidden="1">
      <c r="A8896" s="110" t="s">
        <v>36</v>
      </c>
      <c r="B8896" s="110" t="s">
        <v>131</v>
      </c>
      <c r="C8896" s="110" t="s">
        <v>132</v>
      </c>
      <c r="D8896" s="110" t="s">
        <v>10</v>
      </c>
      <c r="E8896" s="110" t="s">
        <v>112</v>
      </c>
      <c r="F8896">
        <v>2493.5708</v>
      </c>
      <c r="G8896">
        <v>392512979.62800002</v>
      </c>
      <c r="H8896">
        <v>68551107.553000003</v>
      </c>
      <c r="I8896">
        <v>67865000.063999996</v>
      </c>
      <c r="J8896">
        <v>1833732.6821000001</v>
      </c>
      <c r="K8896">
        <v>20113982.7696</v>
      </c>
      <c r="L8896">
        <v>36691939.759999998</v>
      </c>
      <c r="M8896">
        <v>9856562.3599999994</v>
      </c>
      <c r="N8896">
        <v>7540093.1100000003</v>
      </c>
      <c r="O8896">
        <v>6187445.7920000004</v>
      </c>
    </row>
    <row r="8897" spans="1:15" hidden="1">
      <c r="A8897" s="110" t="s">
        <v>36</v>
      </c>
      <c r="B8897" s="110" t="s">
        <v>131</v>
      </c>
      <c r="C8897" s="110" t="s">
        <v>132</v>
      </c>
      <c r="D8897" s="110" t="s">
        <v>10</v>
      </c>
      <c r="E8897" s="110" t="s">
        <v>112</v>
      </c>
      <c r="F8897">
        <v>175.98840000000001</v>
      </c>
      <c r="G8897">
        <v>23053813.8138</v>
      </c>
      <c r="H8897">
        <v>4843713.9731999999</v>
      </c>
      <c r="I8897">
        <v>4794549.4463999998</v>
      </c>
      <c r="J8897">
        <v>111570.68459999999</v>
      </c>
      <c r="K8897">
        <v>1420585.6464</v>
      </c>
      <c r="L8897">
        <v>2584690.02</v>
      </c>
      <c r="M8897">
        <v>688189.1</v>
      </c>
      <c r="N8897">
        <v>534291.58200000005</v>
      </c>
      <c r="O8897">
        <v>436690.67200000002</v>
      </c>
    </row>
    <row r="8898" spans="1:15" hidden="1">
      <c r="A8898" s="110" t="s">
        <v>36</v>
      </c>
      <c r="B8898" s="110" t="s">
        <v>131</v>
      </c>
      <c r="C8898" s="110" t="s">
        <v>132</v>
      </c>
      <c r="D8898" s="110" t="s">
        <v>10</v>
      </c>
      <c r="E8898" s="110" t="s">
        <v>112</v>
      </c>
      <c r="F8898">
        <v>1446.48</v>
      </c>
      <c r="G8898">
        <v>182252574.50400001</v>
      </c>
      <c r="H8898">
        <v>41477765.160800003</v>
      </c>
      <c r="I8898">
        <v>38790073.497599997</v>
      </c>
      <c r="J8898">
        <v>29503944.8488</v>
      </c>
      <c r="K8898">
        <v>16809761.347199999</v>
      </c>
      <c r="L8898">
        <v>20387885.5</v>
      </c>
      <c r="M8898">
        <v>1556718.34</v>
      </c>
      <c r="N8898">
        <v>2783889.5040000002</v>
      </c>
      <c r="O8898">
        <v>5657856.3360000001</v>
      </c>
    </row>
    <row r="8899" spans="1:15" hidden="1">
      <c r="A8899" s="110" t="s">
        <v>36</v>
      </c>
      <c r="B8899" s="110" t="s">
        <v>131</v>
      </c>
      <c r="C8899" s="110" t="s">
        <v>132</v>
      </c>
      <c r="D8899" s="110" t="s">
        <v>10</v>
      </c>
      <c r="E8899" s="110" t="s">
        <v>112</v>
      </c>
      <c r="F8899">
        <v>421.08640000000003</v>
      </c>
      <c r="G8899">
        <v>66283210.223999999</v>
      </c>
      <c r="H8899">
        <v>12076963.854</v>
      </c>
      <c r="I8899">
        <v>11298483.2256</v>
      </c>
      <c r="J8899">
        <v>8603346.0884000007</v>
      </c>
      <c r="K8899">
        <v>4899408.4223999996</v>
      </c>
      <c r="L8899">
        <v>5930494.2000000002</v>
      </c>
      <c r="M8899">
        <v>452566.2</v>
      </c>
      <c r="N8899">
        <v>805872.95799999998</v>
      </c>
      <c r="O8899">
        <v>1647064.628</v>
      </c>
    </row>
    <row r="8900" spans="1:15" hidden="1">
      <c r="A8900" s="110" t="s">
        <v>36</v>
      </c>
      <c r="B8900" s="110" t="s">
        <v>131</v>
      </c>
      <c r="C8900" s="110" t="s">
        <v>132</v>
      </c>
      <c r="D8900" s="110" t="s">
        <v>10</v>
      </c>
      <c r="E8900" s="110" t="s">
        <v>112</v>
      </c>
      <c r="F8900">
        <v>118.1292</v>
      </c>
      <c r="G8900">
        <v>15416073.2326</v>
      </c>
      <c r="H8900">
        <v>3387658.7102000001</v>
      </c>
      <c r="I8900">
        <v>3168158.8223999999</v>
      </c>
      <c r="J8900">
        <v>2404848.3536999999</v>
      </c>
      <c r="K8900">
        <v>1372939.4808</v>
      </c>
      <c r="L8900">
        <v>1665133.82</v>
      </c>
      <c r="M8900">
        <v>127145.1</v>
      </c>
      <c r="N8900">
        <v>227345.492</v>
      </c>
      <c r="O8900">
        <v>462058.52</v>
      </c>
    </row>
    <row r="8901" spans="1:15" hidden="1">
      <c r="A8901" s="110" t="s">
        <v>36</v>
      </c>
      <c r="B8901" s="110" t="s">
        <v>131</v>
      </c>
      <c r="C8901" s="110" t="s">
        <v>132</v>
      </c>
      <c r="D8901" s="110" t="s">
        <v>10</v>
      </c>
      <c r="E8901" s="110" t="s">
        <v>112</v>
      </c>
      <c r="F8901">
        <v>5906.46</v>
      </c>
      <c r="G8901">
        <v>744198012.55799997</v>
      </c>
      <c r="H8901">
        <v>161614902.41620001</v>
      </c>
      <c r="I8901">
        <v>159886016.9664</v>
      </c>
      <c r="J8901">
        <v>9472730.5971000008</v>
      </c>
      <c r="K8901">
        <v>48384857.843999997</v>
      </c>
      <c r="L8901">
        <v>79441522.920000002</v>
      </c>
      <c r="M8901">
        <v>16971787.640000001</v>
      </c>
      <c r="N8901">
        <v>36059315.336000003</v>
      </c>
      <c r="O8901">
        <v>23102912.469999999</v>
      </c>
    </row>
    <row r="8902" spans="1:15" hidden="1">
      <c r="A8902" s="110" t="s">
        <v>36</v>
      </c>
      <c r="B8902" s="110" t="s">
        <v>131</v>
      </c>
      <c r="C8902" s="110" t="s">
        <v>132</v>
      </c>
      <c r="D8902" s="110" t="s">
        <v>10</v>
      </c>
      <c r="E8902" s="110" t="s">
        <v>112</v>
      </c>
      <c r="F8902">
        <v>487.78519999999997</v>
      </c>
      <c r="G8902">
        <v>76782268.332000002</v>
      </c>
      <c r="H8902">
        <v>13337745.235400001</v>
      </c>
      <c r="I8902">
        <v>13195781.6448</v>
      </c>
      <c r="J8902">
        <v>788758.24170000001</v>
      </c>
      <c r="K8902">
        <v>3994185.2976000002</v>
      </c>
      <c r="L8902">
        <v>6560522.3399999999</v>
      </c>
      <c r="M8902">
        <v>1402627.22</v>
      </c>
      <c r="N8902">
        <v>2987359.9580000001</v>
      </c>
      <c r="O8902">
        <v>1907955.5</v>
      </c>
    </row>
    <row r="8903" spans="1:15" hidden="1">
      <c r="A8903" s="110" t="s">
        <v>36</v>
      </c>
      <c r="B8903" s="110" t="s">
        <v>131</v>
      </c>
      <c r="C8903" s="110" t="s">
        <v>132</v>
      </c>
      <c r="D8903" s="110" t="s">
        <v>10</v>
      </c>
      <c r="E8903" s="110" t="s">
        <v>112</v>
      </c>
      <c r="F8903">
        <v>152.684</v>
      </c>
      <c r="G8903">
        <v>19925536.8312</v>
      </c>
      <c r="H8903">
        <v>4162838.0514000002</v>
      </c>
      <c r="I8903">
        <v>4119855.2831999999</v>
      </c>
      <c r="J8903">
        <v>231383.35329999999</v>
      </c>
      <c r="K8903">
        <v>1248670.3176</v>
      </c>
      <c r="L8903">
        <v>2055885.96</v>
      </c>
      <c r="M8903">
        <v>441514.23999999999</v>
      </c>
      <c r="N8903">
        <v>954053.51800000004</v>
      </c>
      <c r="O8903">
        <v>597217.80799999996</v>
      </c>
    </row>
    <row r="8904" spans="1:15" hidden="1">
      <c r="A8904" s="110" t="s">
        <v>36</v>
      </c>
      <c r="B8904" s="110" t="s">
        <v>131</v>
      </c>
      <c r="C8904" s="110" t="s">
        <v>132</v>
      </c>
      <c r="D8904" s="110" t="s">
        <v>10</v>
      </c>
      <c r="E8904" s="110" t="s">
        <v>112</v>
      </c>
      <c r="F8904">
        <v>1639.3440000000001</v>
      </c>
      <c r="G8904">
        <v>206552917.7712</v>
      </c>
      <c r="H8904">
        <v>47516010.058600001</v>
      </c>
      <c r="I8904">
        <v>44340271.968000002</v>
      </c>
      <c r="J8904">
        <v>5660973.9587000003</v>
      </c>
      <c r="K8904">
        <v>18575787.671999998</v>
      </c>
      <c r="L8904">
        <v>22629139.84</v>
      </c>
      <c r="M8904">
        <v>1825230.62</v>
      </c>
      <c r="N8904">
        <v>10252785.048</v>
      </c>
      <c r="O8904">
        <v>5713018.1459999997</v>
      </c>
    </row>
    <row r="8905" spans="1:15" hidden="1">
      <c r="A8905" s="110" t="s">
        <v>36</v>
      </c>
      <c r="B8905" s="110" t="s">
        <v>131</v>
      </c>
      <c r="C8905" s="110" t="s">
        <v>132</v>
      </c>
      <c r="D8905" s="110" t="s">
        <v>10</v>
      </c>
      <c r="E8905" s="110" t="s">
        <v>112</v>
      </c>
      <c r="F8905">
        <v>296.52839999999998</v>
      </c>
      <c r="G8905">
        <v>46646176.721799999</v>
      </c>
      <c r="H8905">
        <v>8513699.9134</v>
      </c>
      <c r="I8905">
        <v>8002526.4192000004</v>
      </c>
      <c r="J8905">
        <v>1006819.6851</v>
      </c>
      <c r="K8905">
        <v>3410030.2535999999</v>
      </c>
      <c r="L8905">
        <v>3990397.98</v>
      </c>
      <c r="M8905">
        <v>316682.36</v>
      </c>
      <c r="N8905">
        <v>1627874.578</v>
      </c>
      <c r="O8905">
        <v>1033384.4179999999</v>
      </c>
    </row>
    <row r="8906" spans="1:15" hidden="1">
      <c r="A8906" s="110" t="s">
        <v>36</v>
      </c>
      <c r="B8906" s="110" t="s">
        <v>131</v>
      </c>
      <c r="C8906" s="110" t="s">
        <v>132</v>
      </c>
      <c r="D8906" s="110" t="s">
        <v>10</v>
      </c>
      <c r="E8906" s="110" t="s">
        <v>112</v>
      </c>
      <c r="F8906">
        <v>82.770799999999994</v>
      </c>
      <c r="G8906">
        <v>10801738.387399999</v>
      </c>
      <c r="H8906">
        <v>2386240.5654000002</v>
      </c>
      <c r="I8906">
        <v>2253404.8703999999</v>
      </c>
      <c r="J8906">
        <v>305328.7781</v>
      </c>
      <c r="K8906">
        <v>970522.84080000001</v>
      </c>
      <c r="L8906">
        <v>1106848.3</v>
      </c>
      <c r="M8906">
        <v>86891.3</v>
      </c>
      <c r="N8906">
        <v>418510.86200000002</v>
      </c>
      <c r="O8906">
        <v>288451.48200000002</v>
      </c>
    </row>
    <row r="8907" spans="1:15" hidden="1">
      <c r="A8907" s="110" t="s">
        <v>36</v>
      </c>
      <c r="B8907" s="110" t="s">
        <v>131</v>
      </c>
      <c r="C8907" s="110" t="s">
        <v>132</v>
      </c>
      <c r="D8907" s="110" t="s">
        <v>10</v>
      </c>
      <c r="E8907" s="110" t="s">
        <v>112</v>
      </c>
      <c r="F8907">
        <v>9048.5360000000001</v>
      </c>
      <c r="G8907">
        <v>1140094684.9907999</v>
      </c>
      <c r="H8907">
        <v>245391085.8924</v>
      </c>
      <c r="I8907">
        <v>242830235.28960001</v>
      </c>
      <c r="J8907">
        <v>31825534.373100001</v>
      </c>
      <c r="K8907">
        <v>74168015.212799996</v>
      </c>
      <c r="L8907">
        <v>111735038.44</v>
      </c>
      <c r="M8907">
        <v>24217481.48</v>
      </c>
      <c r="N8907">
        <v>289519.45</v>
      </c>
      <c r="O8907">
        <v>31533622.34</v>
      </c>
    </row>
    <row r="8908" spans="1:15" hidden="1">
      <c r="A8908" s="110" t="s">
        <v>36</v>
      </c>
      <c r="B8908" s="110" t="s">
        <v>131</v>
      </c>
      <c r="C8908" s="110" t="s">
        <v>132</v>
      </c>
      <c r="D8908" s="110" t="s">
        <v>10</v>
      </c>
      <c r="E8908" s="110" t="s">
        <v>112</v>
      </c>
      <c r="F8908">
        <v>490.19600000000003</v>
      </c>
      <c r="G8908">
        <v>77131393.637799993</v>
      </c>
      <c r="H8908">
        <v>13286293.195599999</v>
      </c>
      <c r="I8908">
        <v>13142786.5536</v>
      </c>
      <c r="J8908">
        <v>1728868.9415</v>
      </c>
      <c r="K8908">
        <v>4007401.9920000001</v>
      </c>
      <c r="L8908">
        <v>6033034.3799999999</v>
      </c>
      <c r="M8908">
        <v>1300136.24</v>
      </c>
      <c r="N8908">
        <v>17006.308000000001</v>
      </c>
      <c r="O8908">
        <v>1708305.0160000001</v>
      </c>
    </row>
    <row r="8909" spans="1:15" hidden="1">
      <c r="A8909" s="110" t="s">
        <v>36</v>
      </c>
      <c r="B8909" s="110" t="s">
        <v>131</v>
      </c>
      <c r="C8909" s="110" t="s">
        <v>132</v>
      </c>
      <c r="D8909" s="110" t="s">
        <v>10</v>
      </c>
      <c r="E8909" s="110" t="s">
        <v>112</v>
      </c>
      <c r="F8909">
        <v>105.27160000000001</v>
      </c>
      <c r="G8909">
        <v>13748252.863</v>
      </c>
      <c r="H8909">
        <v>2862754.3651999999</v>
      </c>
      <c r="I8909">
        <v>2829258.9887999999</v>
      </c>
      <c r="J8909">
        <v>373074.38150000002</v>
      </c>
      <c r="K8909">
        <v>859078.05119999999</v>
      </c>
      <c r="L8909">
        <v>1291106.3999999999</v>
      </c>
      <c r="M8909">
        <v>274276.06</v>
      </c>
      <c r="N8909">
        <v>4368.3860000000004</v>
      </c>
      <c r="O8909">
        <v>366865.95</v>
      </c>
    </row>
    <row r="8910" spans="1:15" hidden="1">
      <c r="A8910" s="110" t="s">
        <v>36</v>
      </c>
      <c r="B8910" s="110" t="s">
        <v>131</v>
      </c>
      <c r="C8910" s="110" t="s">
        <v>132</v>
      </c>
      <c r="D8910" s="110" t="s">
        <v>10</v>
      </c>
      <c r="E8910" s="110" t="s">
        <v>113</v>
      </c>
      <c r="F8910">
        <v>928.96159999999998</v>
      </c>
      <c r="G8910">
        <v>117046653.40369999</v>
      </c>
      <c r="H8910">
        <v>27390429.397599999</v>
      </c>
      <c r="I8910">
        <v>25791849.926399998</v>
      </c>
      <c r="J8910">
        <v>6800393.7549000001</v>
      </c>
      <c r="K8910">
        <v>10058017.7952</v>
      </c>
      <c r="L8910">
        <v>8696147.5600000005</v>
      </c>
      <c r="M8910">
        <v>1404004</v>
      </c>
      <c r="N8910">
        <v>9024375.602</v>
      </c>
      <c r="O8910">
        <v>3329433.5359999998</v>
      </c>
    </row>
    <row r="8911" spans="1:15" hidden="1">
      <c r="A8911" s="110" t="s">
        <v>36</v>
      </c>
      <c r="B8911" s="110" t="s">
        <v>131</v>
      </c>
      <c r="C8911" s="110" t="s">
        <v>132</v>
      </c>
      <c r="D8911" s="110" t="s">
        <v>10</v>
      </c>
      <c r="E8911" s="110" t="s">
        <v>113</v>
      </c>
      <c r="F8911">
        <v>285.27800000000002</v>
      </c>
      <c r="G8911">
        <v>44905609.979999997</v>
      </c>
      <c r="H8911">
        <v>8285822.5857999995</v>
      </c>
      <c r="I8911">
        <v>7841532.2111999998</v>
      </c>
      <c r="J8911">
        <v>2086857.6706999999</v>
      </c>
      <c r="K8911">
        <v>3181972.3128</v>
      </c>
      <c r="L8911">
        <v>4198690.28</v>
      </c>
      <c r="M8911">
        <v>429440.56</v>
      </c>
      <c r="N8911">
        <v>2243771.9040000001</v>
      </c>
      <c r="O8911">
        <v>1022447.6679999999</v>
      </c>
    </row>
    <row r="8912" spans="1:15" hidden="1">
      <c r="A8912" s="110" t="s">
        <v>36</v>
      </c>
      <c r="B8912" s="110" t="s">
        <v>131</v>
      </c>
      <c r="C8912" s="110" t="s">
        <v>132</v>
      </c>
      <c r="D8912" s="110" t="s">
        <v>10</v>
      </c>
      <c r="E8912" s="110" t="s">
        <v>113</v>
      </c>
      <c r="F8912">
        <v>57.055599999999998</v>
      </c>
      <c r="G8912">
        <v>7621105.3380000005</v>
      </c>
      <c r="H8912">
        <v>1648744.0946</v>
      </c>
      <c r="I8912">
        <v>1558843.3536</v>
      </c>
      <c r="J8912">
        <v>435213.04930000001</v>
      </c>
      <c r="K8912">
        <v>640348.13520000002</v>
      </c>
      <c r="L8912">
        <v>850225.2</v>
      </c>
      <c r="M8912">
        <v>76915.179999999993</v>
      </c>
      <c r="N8912">
        <v>427113.23599999998</v>
      </c>
      <c r="O8912">
        <v>204489.71400000001</v>
      </c>
    </row>
    <row r="8913" spans="1:15" hidden="1">
      <c r="A8913" s="110" t="s">
        <v>36</v>
      </c>
      <c r="B8913" s="110" t="s">
        <v>131</v>
      </c>
      <c r="C8913" s="110" t="s">
        <v>132</v>
      </c>
      <c r="D8913" s="110" t="s">
        <v>10</v>
      </c>
      <c r="E8913" s="110" t="s">
        <v>113</v>
      </c>
      <c r="F8913">
        <v>2053.1979999999999</v>
      </c>
      <c r="G8913">
        <v>258697404.36539999</v>
      </c>
      <c r="H8913">
        <v>56942040.930600002</v>
      </c>
      <c r="I8913">
        <v>56581498.8288</v>
      </c>
      <c r="J8913">
        <v>2509842.6038000002</v>
      </c>
      <c r="K8913">
        <v>17973058.053599998</v>
      </c>
      <c r="L8913">
        <v>25179266.859999999</v>
      </c>
      <c r="M8913">
        <v>5477891.9199999999</v>
      </c>
      <c r="N8913">
        <v>20190637.697999999</v>
      </c>
      <c r="O8913">
        <v>7358738.7939999998</v>
      </c>
    </row>
    <row r="8914" spans="1:15" hidden="1">
      <c r="A8914" s="110" t="s">
        <v>36</v>
      </c>
      <c r="B8914" s="110" t="s">
        <v>131</v>
      </c>
      <c r="C8914" s="110" t="s">
        <v>132</v>
      </c>
      <c r="D8914" s="110" t="s">
        <v>10</v>
      </c>
      <c r="E8914" s="110" t="s">
        <v>113</v>
      </c>
      <c r="F8914">
        <v>367.24520000000001</v>
      </c>
      <c r="G8914">
        <v>57808066.931999996</v>
      </c>
      <c r="H8914">
        <v>10151347.3826</v>
      </c>
      <c r="I8914">
        <v>10066168.8576</v>
      </c>
      <c r="J8914">
        <v>440652.18689999997</v>
      </c>
      <c r="K8914">
        <v>3388236.5232000002</v>
      </c>
      <c r="L8914">
        <v>5504190.1399999997</v>
      </c>
      <c r="M8914">
        <v>886113.32</v>
      </c>
      <c r="N8914">
        <v>2977511.9219999998</v>
      </c>
      <c r="O8914">
        <v>1316220.048</v>
      </c>
    </row>
    <row r="8915" spans="1:15" hidden="1">
      <c r="A8915" s="110" t="s">
        <v>36</v>
      </c>
      <c r="B8915" s="110" t="s">
        <v>131</v>
      </c>
      <c r="C8915" s="110" t="s">
        <v>132</v>
      </c>
      <c r="D8915" s="110" t="s">
        <v>10</v>
      </c>
      <c r="E8915" s="110" t="s">
        <v>113</v>
      </c>
      <c r="F8915">
        <v>139.02279999999999</v>
      </c>
      <c r="G8915">
        <v>18357989.348200001</v>
      </c>
      <c r="H8915">
        <v>3843256.6716</v>
      </c>
      <c r="I8915">
        <v>3812122.2719999999</v>
      </c>
      <c r="J8915">
        <v>188509.12669999999</v>
      </c>
      <c r="K8915">
        <v>1295774.496</v>
      </c>
      <c r="L8915">
        <v>2095325.5</v>
      </c>
      <c r="M8915">
        <v>314583.15999999997</v>
      </c>
      <c r="N8915">
        <v>1018966.85</v>
      </c>
      <c r="O8915">
        <v>498262.99599999998</v>
      </c>
    </row>
    <row r="8916" spans="1:15" hidden="1">
      <c r="A8916" s="110" t="s">
        <v>36</v>
      </c>
      <c r="B8916" s="110" t="s">
        <v>131</v>
      </c>
      <c r="C8916" s="110" t="s">
        <v>132</v>
      </c>
      <c r="D8916" s="110" t="s">
        <v>10</v>
      </c>
      <c r="E8916" s="110" t="s">
        <v>114</v>
      </c>
      <c r="F8916">
        <v>1446.48</v>
      </c>
      <c r="G8916">
        <v>182252574.50400001</v>
      </c>
      <c r="H8916">
        <v>42594424.0392</v>
      </c>
      <c r="I8916">
        <v>40698981.542400002</v>
      </c>
      <c r="J8916">
        <v>10751942.197899999</v>
      </c>
      <c r="K8916">
        <v>14831835.7392</v>
      </c>
      <c r="L8916">
        <v>14097622.039999999</v>
      </c>
      <c r="M8916">
        <v>2546660.06</v>
      </c>
      <c r="N8916">
        <v>2327346.7140000002</v>
      </c>
      <c r="O8916">
        <v>5970009.6720000003</v>
      </c>
    </row>
    <row r="8917" spans="1:15" hidden="1">
      <c r="A8917" s="110" t="s">
        <v>36</v>
      </c>
      <c r="B8917" s="110" t="s">
        <v>131</v>
      </c>
      <c r="C8917" s="110" t="s">
        <v>132</v>
      </c>
      <c r="D8917" s="110" t="s">
        <v>10</v>
      </c>
      <c r="E8917" s="110" t="s">
        <v>114</v>
      </c>
      <c r="F8917">
        <v>1135.4867999999999</v>
      </c>
      <c r="G8917">
        <v>178372672.52110001</v>
      </c>
      <c r="H8917">
        <v>32433861.152199998</v>
      </c>
      <c r="I8917">
        <v>31131091.392000001</v>
      </c>
      <c r="J8917">
        <v>8411469.8172999993</v>
      </c>
      <c r="K8917">
        <v>12488884.4088</v>
      </c>
      <c r="L8917">
        <v>21934091.440000001</v>
      </c>
      <c r="M8917">
        <v>1907504.5</v>
      </c>
      <c r="N8917">
        <v>1261373.9380000001</v>
      </c>
      <c r="O8917">
        <v>4686456.4560000002</v>
      </c>
    </row>
    <row r="8918" spans="1:15" hidden="1">
      <c r="A8918" s="110" t="s">
        <v>36</v>
      </c>
      <c r="B8918" s="110" t="s">
        <v>131</v>
      </c>
      <c r="C8918" s="110" t="s">
        <v>132</v>
      </c>
      <c r="D8918" s="110" t="s">
        <v>10</v>
      </c>
      <c r="E8918" s="110" t="s">
        <v>114</v>
      </c>
      <c r="F8918">
        <v>256.34840000000003</v>
      </c>
      <c r="G8918">
        <v>34154620.620099999</v>
      </c>
      <c r="H8918">
        <v>7322290.1383999996</v>
      </c>
      <c r="I8918">
        <v>7028182.2143999999</v>
      </c>
      <c r="J8918">
        <v>1916926.8783</v>
      </c>
      <c r="K8918">
        <v>2819504.2031999999</v>
      </c>
      <c r="L8918">
        <v>4951860.28</v>
      </c>
      <c r="M8918">
        <v>430634.48</v>
      </c>
      <c r="N8918">
        <v>284776.734</v>
      </c>
      <c r="O8918">
        <v>1058018.0379999999</v>
      </c>
    </row>
    <row r="8919" spans="1:15" hidden="1">
      <c r="A8919" s="110" t="s">
        <v>36</v>
      </c>
      <c r="B8919" s="110" t="s">
        <v>131</v>
      </c>
      <c r="C8919" s="110" t="s">
        <v>132</v>
      </c>
      <c r="D8919" s="110" t="s">
        <v>10</v>
      </c>
      <c r="E8919" s="110" t="s">
        <v>114</v>
      </c>
      <c r="F8919">
        <v>2651.88</v>
      </c>
      <c r="G8919">
        <v>334129719.92400002</v>
      </c>
      <c r="H8919">
        <v>74180077.790000007</v>
      </c>
      <c r="I8919">
        <v>74034936.691200003</v>
      </c>
      <c r="J8919">
        <v>5443530.2602000004</v>
      </c>
      <c r="K8919">
        <v>26865435.844799999</v>
      </c>
      <c r="L8919">
        <v>35851021.560000002</v>
      </c>
      <c r="M8919">
        <v>5316165.78</v>
      </c>
      <c r="N8919">
        <v>3788544.32</v>
      </c>
      <c r="O8919">
        <v>10945016.83</v>
      </c>
    </row>
    <row r="8920" spans="1:15" hidden="1">
      <c r="A8920" s="110" t="s">
        <v>36</v>
      </c>
      <c r="B8920" s="110" t="s">
        <v>131</v>
      </c>
      <c r="C8920" s="110" t="s">
        <v>132</v>
      </c>
      <c r="D8920" s="110" t="s">
        <v>10</v>
      </c>
      <c r="E8920" s="110" t="s">
        <v>114</v>
      </c>
      <c r="F8920">
        <v>1553.3588</v>
      </c>
      <c r="G8920">
        <v>244170143.1893</v>
      </c>
      <c r="H8920">
        <v>43055503.897399999</v>
      </c>
      <c r="I8920">
        <v>42717844.895999998</v>
      </c>
      <c r="J8920">
        <v>3229848.4547000001</v>
      </c>
      <c r="K8920">
        <v>16532051.356799999</v>
      </c>
      <c r="L8920">
        <v>29314607.219999999</v>
      </c>
      <c r="M8920">
        <v>2945746.68</v>
      </c>
      <c r="N8920">
        <v>1778806.2379999999</v>
      </c>
      <c r="O8920">
        <v>6411125.5559999999</v>
      </c>
    </row>
    <row r="8921" spans="1:15" hidden="1">
      <c r="A8921" s="110" t="s">
        <v>36</v>
      </c>
      <c r="B8921" s="110" t="s">
        <v>131</v>
      </c>
      <c r="C8921" s="110" t="s">
        <v>132</v>
      </c>
      <c r="D8921" s="110" t="s">
        <v>10</v>
      </c>
      <c r="E8921" s="110" t="s">
        <v>114</v>
      </c>
      <c r="F8921">
        <v>220.18639999999999</v>
      </c>
      <c r="G8921">
        <v>29126322.003199998</v>
      </c>
      <c r="H8921">
        <v>6103058.8622000003</v>
      </c>
      <c r="I8921">
        <v>6055190.4192000004</v>
      </c>
      <c r="J8921">
        <v>432011.21679999999</v>
      </c>
      <c r="K8921">
        <v>2343395.9016</v>
      </c>
      <c r="L8921">
        <v>4155307.36</v>
      </c>
      <c r="M8921">
        <v>417556.3</v>
      </c>
      <c r="N8921">
        <v>252145.98199999999</v>
      </c>
      <c r="O8921">
        <v>908768.60800000001</v>
      </c>
    </row>
    <row r="8922" spans="1:15" hidden="1">
      <c r="A8922" s="110" t="s">
        <v>36</v>
      </c>
      <c r="B8922" s="110" t="s">
        <v>131</v>
      </c>
      <c r="C8922" s="110" t="s">
        <v>132</v>
      </c>
      <c r="D8922" s="110" t="s">
        <v>10</v>
      </c>
      <c r="E8922" s="110" t="s">
        <v>114</v>
      </c>
      <c r="F8922">
        <v>1253.616</v>
      </c>
      <c r="G8922">
        <v>157952231.23679999</v>
      </c>
      <c r="H8922">
        <v>35808068.853</v>
      </c>
      <c r="I8922">
        <v>34369790.419200003</v>
      </c>
      <c r="J8922">
        <v>9281822.5819000006</v>
      </c>
      <c r="K8922">
        <v>13788165.880799999</v>
      </c>
      <c r="L8922">
        <v>24215990.719999999</v>
      </c>
      <c r="M8922">
        <v>2105934.66</v>
      </c>
      <c r="N8922">
        <v>1392618.5460000001</v>
      </c>
      <c r="O8922">
        <v>5174007.3</v>
      </c>
    </row>
    <row r="8923" spans="1:15" hidden="1">
      <c r="A8923" s="110" t="s">
        <v>36</v>
      </c>
      <c r="B8923" s="110" t="s">
        <v>131</v>
      </c>
      <c r="C8923" s="110" t="s">
        <v>132</v>
      </c>
      <c r="D8923" s="110" t="s">
        <v>10</v>
      </c>
      <c r="E8923" s="110" t="s">
        <v>114</v>
      </c>
      <c r="F8923">
        <v>204.11439999999999</v>
      </c>
      <c r="G8923">
        <v>32129647.704</v>
      </c>
      <c r="H8923">
        <v>5793540.0877999999</v>
      </c>
      <c r="I8923">
        <v>5562101.7215999998</v>
      </c>
      <c r="J8923">
        <v>1526814.1743000001</v>
      </c>
      <c r="K8923">
        <v>2241709.5384</v>
      </c>
      <c r="L8923">
        <v>4019818.76</v>
      </c>
      <c r="M8923">
        <v>340434.48</v>
      </c>
      <c r="N8923">
        <v>220675.20199999999</v>
      </c>
      <c r="O8923">
        <v>842434.62600000005</v>
      </c>
    </row>
    <row r="8924" spans="1:15" hidden="1">
      <c r="A8924" s="110" t="s">
        <v>36</v>
      </c>
      <c r="B8924" s="110" t="s">
        <v>131</v>
      </c>
      <c r="C8924" s="110" t="s">
        <v>132</v>
      </c>
      <c r="D8924" s="110" t="s">
        <v>10</v>
      </c>
      <c r="E8924" s="110" t="s">
        <v>114</v>
      </c>
      <c r="F8924">
        <v>53.037599999999998</v>
      </c>
      <c r="G8924">
        <v>6529177.8366999999</v>
      </c>
      <c r="H8924">
        <v>1514954.6329999999</v>
      </c>
      <c r="I8924">
        <v>1454111.9040000001</v>
      </c>
      <c r="J8924">
        <v>378141.87790000002</v>
      </c>
      <c r="K8924">
        <v>583347.37679999997</v>
      </c>
      <c r="L8924">
        <v>1024524.4</v>
      </c>
      <c r="M8924">
        <v>89094.64</v>
      </c>
      <c r="N8924">
        <v>58923.15</v>
      </c>
      <c r="O8924">
        <v>218900.06599999999</v>
      </c>
    </row>
    <row r="8925" spans="1:15" hidden="1">
      <c r="A8925" s="110" t="s">
        <v>36</v>
      </c>
      <c r="B8925" s="110" t="s">
        <v>131</v>
      </c>
      <c r="C8925" s="110" t="s">
        <v>132</v>
      </c>
      <c r="D8925" s="110" t="s">
        <v>10</v>
      </c>
      <c r="E8925" s="110" t="s">
        <v>114</v>
      </c>
      <c r="F8925">
        <v>3326.904</v>
      </c>
      <c r="G8925">
        <v>419180921.3592</v>
      </c>
      <c r="H8925">
        <v>92192122.366400003</v>
      </c>
      <c r="I8925">
        <v>91469547.091199994</v>
      </c>
      <c r="J8925">
        <v>6852578.9002</v>
      </c>
      <c r="K8925">
        <v>35397408.974399999</v>
      </c>
      <c r="L8925">
        <v>62754368.759999998</v>
      </c>
      <c r="M8925">
        <v>6307799.9800000004</v>
      </c>
      <c r="N8925">
        <v>3809604.216</v>
      </c>
      <c r="O8925">
        <v>13731021.524</v>
      </c>
    </row>
    <row r="8926" spans="1:15" hidden="1">
      <c r="A8926" s="110" t="s">
        <v>36</v>
      </c>
      <c r="B8926" s="110" t="s">
        <v>131</v>
      </c>
      <c r="C8926" s="110" t="s">
        <v>132</v>
      </c>
      <c r="D8926" s="110" t="s">
        <v>10</v>
      </c>
      <c r="E8926" s="110" t="s">
        <v>114</v>
      </c>
      <c r="F8926">
        <v>349.56599999999997</v>
      </c>
      <c r="G8926">
        <v>55025184.060000002</v>
      </c>
      <c r="H8926">
        <v>9660063.0047999993</v>
      </c>
      <c r="I8926">
        <v>9581682.6816000007</v>
      </c>
      <c r="J8926">
        <v>693227.79280000005</v>
      </c>
      <c r="K8926">
        <v>3718882.3679999998</v>
      </c>
      <c r="L8926">
        <v>6664973.1200000001</v>
      </c>
      <c r="M8926">
        <v>659473.52</v>
      </c>
      <c r="N8926">
        <v>394761.20199999999</v>
      </c>
      <c r="O8926">
        <v>1442751.706</v>
      </c>
    </row>
    <row r="8927" spans="1:15" hidden="1">
      <c r="A8927" s="110" t="s">
        <v>36</v>
      </c>
      <c r="B8927" s="110" t="s">
        <v>131</v>
      </c>
      <c r="C8927" s="110" t="s">
        <v>132</v>
      </c>
      <c r="D8927" s="110" t="s">
        <v>10</v>
      </c>
      <c r="E8927" s="110" t="s">
        <v>114</v>
      </c>
      <c r="F8927">
        <v>40.983600000000003</v>
      </c>
      <c r="G8927">
        <v>5342061.1028000005</v>
      </c>
      <c r="H8927">
        <v>1135969.5996000001</v>
      </c>
      <c r="I8927">
        <v>1127064.9408</v>
      </c>
      <c r="J8927">
        <v>77783.646299999993</v>
      </c>
      <c r="K8927">
        <v>436176.59759999998</v>
      </c>
      <c r="L8927">
        <v>773429.74</v>
      </c>
      <c r="M8927">
        <v>77722.06</v>
      </c>
      <c r="N8927">
        <v>46930.158000000003</v>
      </c>
      <c r="O8927">
        <v>169150.25599999999</v>
      </c>
    </row>
    <row r="8928" spans="1:15" hidden="1">
      <c r="A8928" s="110" t="s">
        <v>36</v>
      </c>
      <c r="B8928" s="110" t="s">
        <v>131</v>
      </c>
      <c r="C8928" s="110" t="s">
        <v>132</v>
      </c>
      <c r="D8928" s="110" t="s">
        <v>10</v>
      </c>
      <c r="E8928" s="110" t="s">
        <v>112</v>
      </c>
      <c r="F8928">
        <v>42873.667200000004</v>
      </c>
      <c r="G8928">
        <v>4514442810.9581003</v>
      </c>
      <c r="H8928">
        <v>1109641507.2377999</v>
      </c>
      <c r="I8928">
        <v>1051384968.6528</v>
      </c>
      <c r="J8928">
        <v>73897133.850899994</v>
      </c>
      <c r="K8928">
        <v>371368391.37120003</v>
      </c>
      <c r="L8928">
        <v>661157283.39999998</v>
      </c>
      <c r="M8928">
        <v>137638574.40000001</v>
      </c>
      <c r="N8928">
        <v>144298901.31799999</v>
      </c>
      <c r="O8928">
        <v>106384979.272</v>
      </c>
    </row>
    <row r="8929" spans="1:15" hidden="1">
      <c r="A8929" s="110" t="s">
        <v>36</v>
      </c>
      <c r="B8929" s="110" t="s">
        <v>131</v>
      </c>
      <c r="C8929" s="110" t="s">
        <v>132</v>
      </c>
      <c r="D8929" s="110" t="s">
        <v>10</v>
      </c>
      <c r="E8929" s="110" t="s">
        <v>112</v>
      </c>
      <c r="F8929">
        <v>38825.130400000002</v>
      </c>
      <c r="G8929">
        <v>4897485826.3346004</v>
      </c>
      <c r="H8929">
        <v>978622478.72039998</v>
      </c>
      <c r="I8929">
        <v>963749483.09759998</v>
      </c>
      <c r="J8929">
        <v>66921899.661499999</v>
      </c>
      <c r="K8929">
        <v>339692017.6584</v>
      </c>
      <c r="L8929">
        <v>604531503.62</v>
      </c>
      <c r="M8929">
        <v>127759000.38</v>
      </c>
      <c r="N8929">
        <v>132339672.98199999</v>
      </c>
      <c r="O8929">
        <v>96339104.906000003</v>
      </c>
    </row>
    <row r="8930" spans="1:15" hidden="1">
      <c r="A8930" s="110" t="s">
        <v>36</v>
      </c>
      <c r="B8930" s="110" t="s">
        <v>131</v>
      </c>
      <c r="C8930" s="110" t="s">
        <v>132</v>
      </c>
      <c r="D8930" s="110" t="s">
        <v>10</v>
      </c>
      <c r="E8930" s="110" t="s">
        <v>112</v>
      </c>
      <c r="F8930">
        <v>2232.4007999999999</v>
      </c>
      <c r="G8930">
        <v>244431931.47909999</v>
      </c>
      <c r="H8930">
        <v>55791766.061999999</v>
      </c>
      <c r="I8930">
        <v>55629182.841600001</v>
      </c>
      <c r="J8930">
        <v>3616193.7853000001</v>
      </c>
      <c r="K8930">
        <v>19601028.194400001</v>
      </c>
      <c r="L8930">
        <v>34880788.539999999</v>
      </c>
      <c r="M8930">
        <v>7388881.4199999999</v>
      </c>
      <c r="N8930">
        <v>7639469.1560000004</v>
      </c>
      <c r="O8930">
        <v>5539388.5580000002</v>
      </c>
    </row>
    <row r="8931" spans="1:15" hidden="1">
      <c r="A8931" s="110" t="s">
        <v>36</v>
      </c>
      <c r="B8931" s="110" t="s">
        <v>131</v>
      </c>
      <c r="C8931" s="110" t="s">
        <v>132</v>
      </c>
      <c r="D8931" s="110" t="s">
        <v>10</v>
      </c>
      <c r="E8931" s="110" t="s">
        <v>112</v>
      </c>
      <c r="F8931">
        <v>17.679200000000002</v>
      </c>
      <c r="G8931">
        <v>2402205.4980000001</v>
      </c>
      <c r="H8931">
        <v>447062.52399999998</v>
      </c>
      <c r="I8931">
        <v>438182.28480000002</v>
      </c>
      <c r="J8931">
        <v>47341.379399999998</v>
      </c>
      <c r="K8931">
        <v>154395.50399999999</v>
      </c>
      <c r="L8931">
        <v>274748.38</v>
      </c>
      <c r="M8931">
        <v>58201.96</v>
      </c>
      <c r="N8931">
        <v>60175.125999999997</v>
      </c>
      <c r="O8931">
        <v>43868.77</v>
      </c>
    </row>
    <row r="8932" spans="1:15" hidden="1">
      <c r="A8932" s="110" t="s">
        <v>36</v>
      </c>
      <c r="B8932" s="110" t="s">
        <v>131</v>
      </c>
      <c r="C8932" s="110" t="s">
        <v>132</v>
      </c>
      <c r="D8932" s="110" t="s">
        <v>10</v>
      </c>
      <c r="E8932" s="110" t="s">
        <v>112</v>
      </c>
      <c r="F8932">
        <v>227965.24799999999</v>
      </c>
      <c r="G8932">
        <v>32620595976.4608</v>
      </c>
      <c r="H8932">
        <v>7498004630.5117998</v>
      </c>
      <c r="I8932">
        <v>5878175060.1216002</v>
      </c>
      <c r="J8932">
        <v>390733196.99870002</v>
      </c>
      <c r="K8932">
        <v>2027877382.7207999</v>
      </c>
      <c r="L8932">
        <v>3220190308.6399999</v>
      </c>
      <c r="M8932">
        <v>663685152.34000003</v>
      </c>
      <c r="N8932">
        <v>721225556.34800005</v>
      </c>
      <c r="O8932">
        <v>565663720.18200004</v>
      </c>
    </row>
    <row r="8933" spans="1:15" hidden="1">
      <c r="A8933" s="110" t="s">
        <v>36</v>
      </c>
      <c r="B8933" s="110" t="s">
        <v>131</v>
      </c>
      <c r="C8933" s="110" t="s">
        <v>132</v>
      </c>
      <c r="D8933" s="110" t="s">
        <v>10</v>
      </c>
      <c r="E8933" s="110" t="s">
        <v>112</v>
      </c>
      <c r="F8933">
        <v>43326.897599999997</v>
      </c>
      <c r="G8933">
        <v>7446315432.2634001</v>
      </c>
      <c r="H8933">
        <v>1423404187.6526</v>
      </c>
      <c r="I8933">
        <v>1116723292.0896001</v>
      </c>
      <c r="J8933">
        <v>74275917.089699998</v>
      </c>
      <c r="K8933">
        <v>380877576.2784</v>
      </c>
      <c r="L8933">
        <v>614842437.82000005</v>
      </c>
      <c r="M8933">
        <v>130234855.90000001</v>
      </c>
      <c r="N8933">
        <v>142453052.12599999</v>
      </c>
      <c r="O8933">
        <v>107509606.402</v>
      </c>
    </row>
    <row r="8934" spans="1:15" hidden="1">
      <c r="A8934" s="110" t="s">
        <v>36</v>
      </c>
      <c r="B8934" s="110" t="s">
        <v>131</v>
      </c>
      <c r="C8934" s="110" t="s">
        <v>132</v>
      </c>
      <c r="D8934" s="110" t="s">
        <v>10</v>
      </c>
      <c r="E8934" s="110" t="s">
        <v>112</v>
      </c>
      <c r="F8934">
        <v>3154.13</v>
      </c>
      <c r="G8934">
        <v>460996213.8973</v>
      </c>
      <c r="H8934">
        <v>103640223.8908</v>
      </c>
      <c r="I8934">
        <v>81317514.393600002</v>
      </c>
      <c r="J8934">
        <v>5106971.1864999998</v>
      </c>
      <c r="K8934">
        <v>27783014.860800002</v>
      </c>
      <c r="L8934">
        <v>44726503.119999997</v>
      </c>
      <c r="M8934">
        <v>9463602.7799999993</v>
      </c>
      <c r="N8934">
        <v>10368497.216</v>
      </c>
      <c r="O8934">
        <v>7826530.426</v>
      </c>
    </row>
    <row r="8935" spans="1:15" hidden="1">
      <c r="A8935" s="110" t="s">
        <v>36</v>
      </c>
      <c r="B8935" s="110" t="s">
        <v>131</v>
      </c>
      <c r="C8935" s="110" t="s">
        <v>132</v>
      </c>
      <c r="D8935" s="110" t="s">
        <v>10</v>
      </c>
      <c r="E8935" s="110" t="s">
        <v>112</v>
      </c>
      <c r="F8935">
        <v>6.4287999999999998</v>
      </c>
      <c r="G8935">
        <v>1105833.96</v>
      </c>
      <c r="H8935">
        <v>211348.1202</v>
      </c>
      <c r="I8935">
        <v>165871.6992</v>
      </c>
      <c r="J8935">
        <v>62.147399999999998</v>
      </c>
      <c r="K8935">
        <v>56949.393600000003</v>
      </c>
      <c r="L8935">
        <v>90971.62</v>
      </c>
      <c r="M8935">
        <v>19192.919999999998</v>
      </c>
      <c r="N8935">
        <v>21130.252</v>
      </c>
      <c r="O8935">
        <v>15951.87</v>
      </c>
    </row>
    <row r="8936" spans="1:15" hidden="1">
      <c r="A8936" s="110" t="s">
        <v>36</v>
      </c>
      <c r="B8936" s="110" t="s">
        <v>131</v>
      </c>
      <c r="C8936" s="110" t="s">
        <v>132</v>
      </c>
      <c r="D8936" s="110" t="s">
        <v>10</v>
      </c>
      <c r="E8936" s="110" t="s">
        <v>112</v>
      </c>
      <c r="F8936">
        <v>2217.9360000000001</v>
      </c>
      <c r="G8936">
        <v>317374664.74559999</v>
      </c>
      <c r="H8936">
        <v>76314135.194600001</v>
      </c>
      <c r="I8936">
        <v>57982914.777599998</v>
      </c>
      <c r="J8936">
        <v>5759139.4560000002</v>
      </c>
      <c r="K8936">
        <v>17734781.174400002</v>
      </c>
      <c r="L8936">
        <v>20929690.66</v>
      </c>
      <c r="M8936">
        <v>5867763.3799999999</v>
      </c>
      <c r="N8936">
        <v>3219060.3059999999</v>
      </c>
      <c r="O8936">
        <v>5503496.1739999996</v>
      </c>
    </row>
    <row r="8937" spans="1:15" hidden="1">
      <c r="A8937" s="110" t="s">
        <v>36</v>
      </c>
      <c r="B8937" s="110" t="s">
        <v>131</v>
      </c>
      <c r="C8937" s="110" t="s">
        <v>132</v>
      </c>
      <c r="D8937" s="110" t="s">
        <v>10</v>
      </c>
      <c r="E8937" s="110" t="s">
        <v>112</v>
      </c>
      <c r="F8937">
        <v>4866.6016</v>
      </c>
      <c r="G8937">
        <v>837116307.72000003</v>
      </c>
      <c r="H8937">
        <v>167447890.36700001</v>
      </c>
      <c r="I8937">
        <v>127193066.4576</v>
      </c>
      <c r="J8937">
        <v>12601076.240800001</v>
      </c>
      <c r="K8937">
        <v>38645930.584799998</v>
      </c>
      <c r="L8937">
        <v>45449974.359999999</v>
      </c>
      <c r="M8937">
        <v>13239917.619999999</v>
      </c>
      <c r="N8937">
        <v>7284792.8339999998</v>
      </c>
      <c r="O8937">
        <v>12075788.384</v>
      </c>
    </row>
    <row r="8938" spans="1:15" hidden="1">
      <c r="A8938" s="110" t="s">
        <v>36</v>
      </c>
      <c r="B8938" s="110" t="s">
        <v>131</v>
      </c>
      <c r="C8938" s="110" t="s">
        <v>132</v>
      </c>
      <c r="D8938" s="110" t="s">
        <v>10</v>
      </c>
      <c r="E8938" s="110" t="s">
        <v>112</v>
      </c>
      <c r="F8938">
        <v>229.8296</v>
      </c>
      <c r="G8938">
        <v>33919459.8574</v>
      </c>
      <c r="H8938">
        <v>7905553.7768000001</v>
      </c>
      <c r="I8938">
        <v>6006261.216</v>
      </c>
      <c r="J8938">
        <v>579509.29520000005</v>
      </c>
      <c r="K8938">
        <v>1828476.18</v>
      </c>
      <c r="L8938">
        <v>2152606.6</v>
      </c>
      <c r="M8938">
        <v>612320.24</v>
      </c>
      <c r="N8938">
        <v>341925.65</v>
      </c>
      <c r="O8938">
        <v>570289.5</v>
      </c>
    </row>
    <row r="8939" spans="1:15" hidden="1">
      <c r="A8939" s="110" t="s">
        <v>36</v>
      </c>
      <c r="B8939" s="110" t="s">
        <v>131</v>
      </c>
      <c r="C8939" s="110" t="s">
        <v>132</v>
      </c>
      <c r="D8939" s="110" t="s">
        <v>10</v>
      </c>
      <c r="E8939" s="110" t="s">
        <v>112</v>
      </c>
      <c r="F8939">
        <v>12198.647999999999</v>
      </c>
      <c r="G8939">
        <v>1745560656.1008</v>
      </c>
      <c r="H8939">
        <v>439318970.13660002</v>
      </c>
      <c r="I8939">
        <v>309449947.9296</v>
      </c>
      <c r="J8939">
        <v>20712876.419399999</v>
      </c>
      <c r="K8939">
        <v>95986997.611200005</v>
      </c>
      <c r="L8939">
        <v>114120952.26000001</v>
      </c>
      <c r="M8939">
        <v>36273577.399999999</v>
      </c>
      <c r="N8939">
        <v>26007044.888</v>
      </c>
      <c r="O8939">
        <v>30269230.309999999</v>
      </c>
    </row>
    <row r="8940" spans="1:15" hidden="1">
      <c r="A8940" s="110" t="s">
        <v>36</v>
      </c>
      <c r="B8940" s="110" t="s">
        <v>131</v>
      </c>
      <c r="C8940" s="110" t="s">
        <v>132</v>
      </c>
      <c r="D8940" s="110" t="s">
        <v>10</v>
      </c>
      <c r="E8940" s="110" t="s">
        <v>112</v>
      </c>
      <c r="F8940">
        <v>6209.4171999999999</v>
      </c>
      <c r="G8940">
        <v>1068097376.115</v>
      </c>
      <c r="H8940">
        <v>223591351.28839999</v>
      </c>
      <c r="I8940">
        <v>157519188.384</v>
      </c>
      <c r="J8940">
        <v>10554835.6042</v>
      </c>
      <c r="K8940">
        <v>48689161.516800001</v>
      </c>
      <c r="L8940">
        <v>57782311.060000002</v>
      </c>
      <c r="M8940">
        <v>18601248.18</v>
      </c>
      <c r="N8940">
        <v>13526721.23</v>
      </c>
      <c r="O8940">
        <v>15407794.424000001</v>
      </c>
    </row>
    <row r="8941" spans="1:15" hidden="1">
      <c r="A8941" s="110" t="s">
        <v>36</v>
      </c>
      <c r="B8941" s="110" t="s">
        <v>131</v>
      </c>
      <c r="C8941" s="110" t="s">
        <v>132</v>
      </c>
      <c r="D8941" s="110" t="s">
        <v>10</v>
      </c>
      <c r="E8941" s="110" t="s">
        <v>112</v>
      </c>
      <c r="F8941">
        <v>732.07960000000003</v>
      </c>
      <c r="G8941">
        <v>108023915.45479999</v>
      </c>
      <c r="H8941">
        <v>26365998.739999998</v>
      </c>
      <c r="I8941">
        <v>18571751.500799999</v>
      </c>
      <c r="J8941">
        <v>1170472.3503</v>
      </c>
      <c r="K8941">
        <v>5755619.7863999996</v>
      </c>
      <c r="L8941">
        <v>6841533.0599999996</v>
      </c>
      <c r="M8941">
        <v>2201071.06</v>
      </c>
      <c r="N8941">
        <v>1564270.048</v>
      </c>
      <c r="O8941">
        <v>1816552.2320000001</v>
      </c>
    </row>
    <row r="8942" spans="1:15" hidden="1">
      <c r="A8942" s="110" t="s">
        <v>36</v>
      </c>
      <c r="B8942" s="110" t="s">
        <v>131</v>
      </c>
      <c r="C8942" s="110" t="s">
        <v>132</v>
      </c>
      <c r="D8942" s="110" t="s">
        <v>10</v>
      </c>
      <c r="E8942" s="110" t="s">
        <v>112</v>
      </c>
      <c r="F8942">
        <v>4.0179999999999998</v>
      </c>
      <c r="G8942">
        <v>691146.22499999998</v>
      </c>
      <c r="H8942">
        <v>144714.2806</v>
      </c>
      <c r="I8942">
        <v>101929.01760000001</v>
      </c>
      <c r="J8942">
        <v>19.8872</v>
      </c>
      <c r="K8942">
        <v>31629.204000000002</v>
      </c>
      <c r="L8942">
        <v>37618.32</v>
      </c>
      <c r="M8942">
        <v>12040.88</v>
      </c>
      <c r="N8942">
        <v>8521.1939999999995</v>
      </c>
      <c r="O8942">
        <v>9970.7080000000005</v>
      </c>
    </row>
    <row r="8943" spans="1:15" hidden="1">
      <c r="A8943" s="110" t="s">
        <v>36</v>
      </c>
      <c r="B8943" s="110" t="s">
        <v>131</v>
      </c>
      <c r="C8943" s="110" t="s">
        <v>132</v>
      </c>
      <c r="D8943" s="110" t="s">
        <v>10</v>
      </c>
      <c r="E8943" s="110" t="s">
        <v>112</v>
      </c>
      <c r="F8943">
        <v>241.08</v>
      </c>
      <c r="G8943">
        <v>34497246.167999998</v>
      </c>
      <c r="H8943">
        <v>7778569.7576000001</v>
      </c>
      <c r="I8943">
        <v>6320113.9199999999</v>
      </c>
      <c r="J8943">
        <v>565988.51370000001</v>
      </c>
      <c r="K8943">
        <v>1951620.6311999999</v>
      </c>
      <c r="L8943">
        <v>3045815.38</v>
      </c>
      <c r="M8943">
        <v>861216.48</v>
      </c>
      <c r="N8943">
        <v>794458.14800000004</v>
      </c>
      <c r="O8943">
        <v>598205.49800000002</v>
      </c>
    </row>
    <row r="8944" spans="1:15" hidden="1">
      <c r="A8944" s="110" t="s">
        <v>36</v>
      </c>
      <c r="B8944" s="110" t="s">
        <v>131</v>
      </c>
      <c r="C8944" s="110" t="s">
        <v>132</v>
      </c>
      <c r="D8944" s="110" t="s">
        <v>10</v>
      </c>
      <c r="E8944" s="110" t="s">
        <v>112</v>
      </c>
      <c r="F8944">
        <v>3131.6291999999999</v>
      </c>
      <c r="G8944">
        <v>538679367.76499999</v>
      </c>
      <c r="H8944">
        <v>101211356.24860001</v>
      </c>
      <c r="I8944">
        <v>82243379.673600003</v>
      </c>
      <c r="J8944">
        <v>7495211.2774999999</v>
      </c>
      <c r="K8944">
        <v>25578595.281599998</v>
      </c>
      <c r="L8944">
        <v>40374931.219999999</v>
      </c>
      <c r="M8944">
        <v>11780372.560000001</v>
      </c>
      <c r="N8944">
        <v>11987395.992000001</v>
      </c>
      <c r="O8944">
        <v>7770696.6260000002</v>
      </c>
    </row>
    <row r="8945" spans="1:15" hidden="1">
      <c r="A8945" s="110" t="s">
        <v>36</v>
      </c>
      <c r="B8945" s="110" t="s">
        <v>131</v>
      </c>
      <c r="C8945" s="110" t="s">
        <v>132</v>
      </c>
      <c r="D8945" s="110" t="s">
        <v>10</v>
      </c>
      <c r="E8945" s="110" t="s">
        <v>112</v>
      </c>
      <c r="F8945">
        <v>12.8576</v>
      </c>
      <c r="G8945">
        <v>1897770.1882</v>
      </c>
      <c r="H8945">
        <v>414857.57339999999</v>
      </c>
      <c r="I8945">
        <v>337074.31679999997</v>
      </c>
      <c r="J8945">
        <v>9084.7023000000008</v>
      </c>
      <c r="K8945">
        <v>104085.45359999999</v>
      </c>
      <c r="L8945">
        <v>162443.64000000001</v>
      </c>
      <c r="M8945">
        <v>45931.48</v>
      </c>
      <c r="N8945">
        <v>42373.254000000001</v>
      </c>
      <c r="O8945">
        <v>31903.74</v>
      </c>
    </row>
    <row r="8946" spans="1:15" hidden="1">
      <c r="A8946" s="110" t="s">
        <v>36</v>
      </c>
      <c r="B8946" s="110" t="s">
        <v>131</v>
      </c>
      <c r="C8946" s="110" t="s">
        <v>132</v>
      </c>
      <c r="D8946" s="110" t="s">
        <v>10</v>
      </c>
      <c r="E8946" s="110" t="s">
        <v>112</v>
      </c>
      <c r="F8946">
        <v>12.054</v>
      </c>
      <c r="G8946">
        <v>2073438.675</v>
      </c>
      <c r="H8946">
        <v>388927.53340000001</v>
      </c>
      <c r="I8946">
        <v>316005.696</v>
      </c>
      <c r="J8946">
        <v>8159.9494999999997</v>
      </c>
      <c r="K8946">
        <v>97581.607199999999</v>
      </c>
      <c r="L8946">
        <v>152290.4</v>
      </c>
      <c r="M8946">
        <v>43060.66</v>
      </c>
      <c r="N8946">
        <v>39722.275999999998</v>
      </c>
      <c r="O8946">
        <v>29900.398000000001</v>
      </c>
    </row>
    <row r="8947" spans="1:15" hidden="1">
      <c r="A8947" s="110" t="s">
        <v>36</v>
      </c>
      <c r="B8947" s="110" t="s">
        <v>131</v>
      </c>
      <c r="C8947" s="110" t="s">
        <v>132</v>
      </c>
      <c r="D8947" s="110" t="s">
        <v>10</v>
      </c>
      <c r="E8947" s="110" t="s">
        <v>112</v>
      </c>
      <c r="F8947">
        <v>119006.73119999999</v>
      </c>
      <c r="G8947">
        <v>12535048726.3109</v>
      </c>
      <c r="H8947">
        <v>3036588728.9710002</v>
      </c>
      <c r="I8947">
        <v>2853930956.1984</v>
      </c>
      <c r="J8947">
        <v>187534812.61140001</v>
      </c>
      <c r="K8947">
        <v>906103435.99679995</v>
      </c>
      <c r="L8947">
        <v>1037116914.5</v>
      </c>
      <c r="M8947">
        <v>200776785.97999999</v>
      </c>
      <c r="N8947">
        <v>21205007.956</v>
      </c>
      <c r="O8947">
        <v>465490685.92400002</v>
      </c>
    </row>
    <row r="8948" spans="1:15" hidden="1">
      <c r="A8948" s="110" t="s">
        <v>36</v>
      </c>
      <c r="B8948" s="110" t="s">
        <v>131</v>
      </c>
      <c r="C8948" s="110" t="s">
        <v>132</v>
      </c>
      <c r="D8948" s="110" t="s">
        <v>10</v>
      </c>
      <c r="E8948" s="110" t="s">
        <v>112</v>
      </c>
      <c r="F8948">
        <v>26436.029200000001</v>
      </c>
      <c r="G8948">
        <v>3558928592.336</v>
      </c>
      <c r="H8948">
        <v>674644810.69640005</v>
      </c>
      <c r="I8948">
        <v>634075605.15840006</v>
      </c>
      <c r="J8948">
        <v>41668520.346900001</v>
      </c>
      <c r="K8948">
        <v>201162055.37040001</v>
      </c>
      <c r="L8948">
        <v>230088299.34</v>
      </c>
      <c r="M8948">
        <v>44609968.82</v>
      </c>
      <c r="N8948">
        <v>4722891.8439999996</v>
      </c>
      <c r="O8948">
        <v>103403607.692</v>
      </c>
    </row>
    <row r="8949" spans="1:15" hidden="1">
      <c r="A8949" s="110" t="s">
        <v>36</v>
      </c>
      <c r="B8949" s="110" t="s">
        <v>131</v>
      </c>
      <c r="C8949" s="110" t="s">
        <v>132</v>
      </c>
      <c r="D8949" s="110" t="s">
        <v>10</v>
      </c>
      <c r="E8949" s="110" t="s">
        <v>112</v>
      </c>
      <c r="F8949">
        <v>1959.1768</v>
      </c>
      <c r="G8949">
        <v>213315673.1983</v>
      </c>
      <c r="H8949">
        <v>50000181.862800002</v>
      </c>
      <c r="I8949">
        <v>46993639.776000001</v>
      </c>
      <c r="J8949">
        <v>2898489.8728</v>
      </c>
      <c r="K8949">
        <v>14906343.0384</v>
      </c>
      <c r="L8949">
        <v>17047198.940000001</v>
      </c>
      <c r="M8949">
        <v>3306246.56</v>
      </c>
      <c r="N8949">
        <v>350222.24599999998</v>
      </c>
      <c r="O8949">
        <v>7663252.1900000004</v>
      </c>
    </row>
    <row r="8950" spans="1:15" hidden="1">
      <c r="A8950" s="110" t="s">
        <v>36</v>
      </c>
      <c r="B8950" s="110" t="s">
        <v>131</v>
      </c>
      <c r="C8950" s="110" t="s">
        <v>132</v>
      </c>
      <c r="D8950" s="110" t="s">
        <v>10</v>
      </c>
      <c r="E8950" s="110" t="s">
        <v>112</v>
      </c>
      <c r="F8950">
        <v>199598.16800000001</v>
      </c>
      <c r="G8950">
        <v>28562787585.208801</v>
      </c>
      <c r="H8950">
        <v>6605449531.8962002</v>
      </c>
      <c r="I8950">
        <v>5031689379.7248001</v>
      </c>
      <c r="J8950">
        <v>318121051.96799999</v>
      </c>
      <c r="K8950">
        <v>1549936095.4656</v>
      </c>
      <c r="L8950">
        <v>1760204755.3</v>
      </c>
      <c r="M8950">
        <v>326933378.44</v>
      </c>
      <c r="N8950">
        <v>42679938.509999998</v>
      </c>
      <c r="O8950">
        <v>780721285.12399995</v>
      </c>
    </row>
    <row r="8951" spans="1:15" hidden="1">
      <c r="A8951" s="110" t="s">
        <v>36</v>
      </c>
      <c r="B8951" s="110" t="s">
        <v>131</v>
      </c>
      <c r="C8951" s="110" t="s">
        <v>132</v>
      </c>
      <c r="D8951" s="110" t="s">
        <v>10</v>
      </c>
      <c r="E8951" s="110" t="s">
        <v>112</v>
      </c>
      <c r="F8951">
        <v>18555.927599999999</v>
      </c>
      <c r="G8951">
        <v>3186161980.5707998</v>
      </c>
      <c r="H8951">
        <v>614367023.63199997</v>
      </c>
      <c r="I8951">
        <v>468053231.1552</v>
      </c>
      <c r="J8951">
        <v>29565900.803399999</v>
      </c>
      <c r="K8951">
        <v>143810788.8888</v>
      </c>
      <c r="L8951">
        <v>162975492</v>
      </c>
      <c r="M8951">
        <v>30401459.82</v>
      </c>
      <c r="N8951">
        <v>4005399.5520000001</v>
      </c>
      <c r="O8951">
        <v>72580865.082000002</v>
      </c>
    </row>
    <row r="8952" spans="1:15" hidden="1">
      <c r="A8952" s="110" t="s">
        <v>36</v>
      </c>
      <c r="B8952" s="110" t="s">
        <v>131</v>
      </c>
      <c r="C8952" s="110" t="s">
        <v>132</v>
      </c>
      <c r="D8952" s="110" t="s">
        <v>10</v>
      </c>
      <c r="E8952" s="110" t="s">
        <v>112</v>
      </c>
      <c r="F8952">
        <v>6261.6512000000002</v>
      </c>
      <c r="G8952">
        <v>929566325.95599997</v>
      </c>
      <c r="H8952">
        <v>207214556.05019999</v>
      </c>
      <c r="I8952">
        <v>157842197.01120001</v>
      </c>
      <c r="J8952">
        <v>9352338.7149</v>
      </c>
      <c r="K8952">
        <v>48639831.825599998</v>
      </c>
      <c r="L8952">
        <v>55256280.560000002</v>
      </c>
      <c r="M8952">
        <v>10256309.9</v>
      </c>
      <c r="N8952">
        <v>1337030.0900000001</v>
      </c>
      <c r="O8952">
        <v>24492230.598000001</v>
      </c>
    </row>
    <row r="8953" spans="1:15" hidden="1">
      <c r="A8953" s="110" t="s">
        <v>36</v>
      </c>
      <c r="B8953" s="110" t="s">
        <v>131</v>
      </c>
      <c r="C8953" s="110" t="s">
        <v>132</v>
      </c>
      <c r="D8953" s="110" t="s">
        <v>10</v>
      </c>
      <c r="E8953" s="110" t="s">
        <v>112</v>
      </c>
      <c r="F8953">
        <v>106.8788</v>
      </c>
      <c r="G8953">
        <v>11253952.8763</v>
      </c>
      <c r="H8953">
        <v>2821364.9308000002</v>
      </c>
      <c r="I8953">
        <v>2750224.8960000002</v>
      </c>
      <c r="J8953">
        <v>337046.30910000001</v>
      </c>
      <c r="K8953">
        <v>1019121.912</v>
      </c>
      <c r="L8953">
        <v>1531154.84</v>
      </c>
      <c r="M8953">
        <v>156500.28</v>
      </c>
      <c r="N8953">
        <v>37886.705999999998</v>
      </c>
      <c r="O8953">
        <v>418052.64600000001</v>
      </c>
    </row>
    <row r="8954" spans="1:15" hidden="1">
      <c r="A8954" s="110" t="s">
        <v>36</v>
      </c>
      <c r="B8954" s="110" t="s">
        <v>131</v>
      </c>
      <c r="C8954" s="110" t="s">
        <v>132</v>
      </c>
      <c r="D8954" s="110" t="s">
        <v>10</v>
      </c>
      <c r="E8954" s="110" t="s">
        <v>112</v>
      </c>
      <c r="F8954">
        <v>1249.598</v>
      </c>
      <c r="G8954">
        <v>178819676.06580001</v>
      </c>
      <c r="H8954">
        <v>42621605.2434</v>
      </c>
      <c r="I8954">
        <v>32531561.913600001</v>
      </c>
      <c r="J8954">
        <v>1951982.9659</v>
      </c>
      <c r="K8954">
        <v>9851262.9624000005</v>
      </c>
      <c r="L8954">
        <v>11325256.16</v>
      </c>
      <c r="M8954">
        <v>2019824.82</v>
      </c>
      <c r="N8954">
        <v>333999.77600000001</v>
      </c>
      <c r="O8954">
        <v>4887759.4040000001</v>
      </c>
    </row>
    <row r="8955" spans="1:15" hidden="1">
      <c r="A8955" s="110" t="s">
        <v>36</v>
      </c>
      <c r="B8955" s="110" t="s">
        <v>131</v>
      </c>
      <c r="C8955" s="110" t="s">
        <v>132</v>
      </c>
      <c r="D8955" s="110" t="s">
        <v>10</v>
      </c>
      <c r="E8955" s="110" t="s">
        <v>112</v>
      </c>
      <c r="F8955">
        <v>526.35799999999995</v>
      </c>
      <c r="G8955">
        <v>90540155.474999994</v>
      </c>
      <c r="H8955">
        <v>17953793.457400002</v>
      </c>
      <c r="I8955">
        <v>13704769.4208</v>
      </c>
      <c r="J8955">
        <v>810186.65430000005</v>
      </c>
      <c r="K8955">
        <v>4115052.8711999999</v>
      </c>
      <c r="L8955">
        <v>4703821.76</v>
      </c>
      <c r="M8955">
        <v>848239.98</v>
      </c>
      <c r="N8955">
        <v>144879.24</v>
      </c>
      <c r="O8955">
        <v>2058831.236</v>
      </c>
    </row>
    <row r="8956" spans="1:15" hidden="1">
      <c r="A8956" s="110" t="s">
        <v>36</v>
      </c>
      <c r="B8956" s="110" t="s">
        <v>131</v>
      </c>
      <c r="C8956" s="110" t="s">
        <v>132</v>
      </c>
      <c r="D8956" s="110" t="s">
        <v>10</v>
      </c>
      <c r="E8956" s="110" t="s">
        <v>112</v>
      </c>
      <c r="F8956">
        <v>75.538399999999996</v>
      </c>
      <c r="G8956">
        <v>11149399.8554</v>
      </c>
      <c r="H8956">
        <v>2580364.2985999999</v>
      </c>
      <c r="I8956">
        <v>1969882.9824000001</v>
      </c>
      <c r="J8956">
        <v>89125.541100000002</v>
      </c>
      <c r="K8956">
        <v>586080.33840000001</v>
      </c>
      <c r="L8956">
        <v>665749.80000000005</v>
      </c>
      <c r="M8956">
        <v>121514.98</v>
      </c>
      <c r="N8956">
        <v>21465.795999999998</v>
      </c>
      <c r="O8956">
        <v>295466.33600000001</v>
      </c>
    </row>
    <row r="8957" spans="1:15" hidden="1">
      <c r="A8957" s="110" t="s">
        <v>36</v>
      </c>
      <c r="B8957" s="110" t="s">
        <v>131</v>
      </c>
      <c r="C8957" s="110" t="s">
        <v>132</v>
      </c>
      <c r="D8957" s="110" t="s">
        <v>10</v>
      </c>
      <c r="E8957" s="110" t="s">
        <v>112</v>
      </c>
      <c r="F8957">
        <v>19826.4192</v>
      </c>
      <c r="G8957">
        <v>2837057820.9018998</v>
      </c>
      <c r="H8957">
        <v>708351587.85239995</v>
      </c>
      <c r="I8957">
        <v>500459563.7184</v>
      </c>
      <c r="J8957">
        <v>31797998.1171</v>
      </c>
      <c r="K8957">
        <v>154551249.1584</v>
      </c>
      <c r="L8957">
        <v>176857460.59999999</v>
      </c>
      <c r="M8957">
        <v>33492761.420000002</v>
      </c>
      <c r="N8957">
        <v>11755431.357999999</v>
      </c>
      <c r="O8957">
        <v>77550348.392000005</v>
      </c>
    </row>
    <row r="8958" spans="1:15" hidden="1">
      <c r="A8958" s="110" t="s">
        <v>36</v>
      </c>
      <c r="B8958" s="110" t="s">
        <v>131</v>
      </c>
      <c r="C8958" s="110" t="s">
        <v>132</v>
      </c>
      <c r="D8958" s="110" t="s">
        <v>10</v>
      </c>
      <c r="E8958" s="110" t="s">
        <v>112</v>
      </c>
      <c r="F8958">
        <v>575.37760000000003</v>
      </c>
      <c r="G8958">
        <v>98972139.420000002</v>
      </c>
      <c r="H8958">
        <v>20562913.0568</v>
      </c>
      <c r="I8958">
        <v>14529629.856000001</v>
      </c>
      <c r="J8958">
        <v>933907.14950000006</v>
      </c>
      <c r="K8958">
        <v>4478253.3720000004</v>
      </c>
      <c r="L8958">
        <v>5116722.0999999996</v>
      </c>
      <c r="M8958">
        <v>972464.24</v>
      </c>
      <c r="N8958">
        <v>344747.10600000003</v>
      </c>
      <c r="O8958">
        <v>2250569.3760000002</v>
      </c>
    </row>
    <row r="8959" spans="1:15" hidden="1">
      <c r="A8959" s="110" t="s">
        <v>36</v>
      </c>
      <c r="B8959" s="110" t="s">
        <v>131</v>
      </c>
      <c r="C8959" s="110" t="s">
        <v>132</v>
      </c>
      <c r="D8959" s="110" t="s">
        <v>10</v>
      </c>
      <c r="E8959" s="110" t="s">
        <v>112</v>
      </c>
      <c r="F8959">
        <v>377.69200000000001</v>
      </c>
      <c r="G8959">
        <v>55718358.973200001</v>
      </c>
      <c r="H8959">
        <v>13507053.284</v>
      </c>
      <c r="I8959">
        <v>9546325.5935999993</v>
      </c>
      <c r="J8959">
        <v>554174.29890000005</v>
      </c>
      <c r="K8959">
        <v>2930232.5424000002</v>
      </c>
      <c r="L8959">
        <v>3337176.14</v>
      </c>
      <c r="M8959">
        <v>639053.06000000006</v>
      </c>
      <c r="N8959">
        <v>231252.95600000001</v>
      </c>
      <c r="O8959">
        <v>1477328.9739999999</v>
      </c>
    </row>
    <row r="8960" spans="1:15" hidden="1">
      <c r="A8960" s="110" t="s">
        <v>36</v>
      </c>
      <c r="B8960" s="110" t="s">
        <v>131</v>
      </c>
      <c r="C8960" s="110" t="s">
        <v>132</v>
      </c>
      <c r="D8960" s="110" t="s">
        <v>10</v>
      </c>
      <c r="E8960" s="110" t="s">
        <v>112</v>
      </c>
      <c r="F8960">
        <v>96.432000000000002</v>
      </c>
      <c r="G8960">
        <v>13798898.4672</v>
      </c>
      <c r="H8960">
        <v>3086682.5318</v>
      </c>
      <c r="I8960">
        <v>2555863.6416000002</v>
      </c>
      <c r="J8960">
        <v>165694.8278</v>
      </c>
      <c r="K8960">
        <v>776502.05039999995</v>
      </c>
      <c r="L8960">
        <v>1366665.3</v>
      </c>
      <c r="M8960">
        <v>255966.28</v>
      </c>
      <c r="N8960">
        <v>628223.15599999996</v>
      </c>
      <c r="O8960">
        <v>377190.24200000003</v>
      </c>
    </row>
    <row r="8961" spans="1:15" hidden="1">
      <c r="A8961" s="110" t="s">
        <v>36</v>
      </c>
      <c r="B8961" s="110" t="s">
        <v>131</v>
      </c>
      <c r="C8961" s="110" t="s">
        <v>132</v>
      </c>
      <c r="D8961" s="110" t="s">
        <v>10</v>
      </c>
      <c r="E8961" s="110" t="s">
        <v>112</v>
      </c>
      <c r="F8961">
        <v>401.8</v>
      </c>
      <c r="G8961">
        <v>69114622.5</v>
      </c>
      <c r="H8961">
        <v>12901081.771</v>
      </c>
      <c r="I8961">
        <v>10676946.3168</v>
      </c>
      <c r="J8961">
        <v>712445.00210000004</v>
      </c>
      <c r="K8961">
        <v>3240622.9440000001</v>
      </c>
      <c r="L8961">
        <v>5679105.1600000001</v>
      </c>
      <c r="M8961">
        <v>1060958.6399999999</v>
      </c>
      <c r="N8961">
        <v>2556308.59</v>
      </c>
      <c r="O8961">
        <v>1571626.76</v>
      </c>
    </row>
    <row r="8962" spans="1:15" hidden="1">
      <c r="A8962" s="110" t="s">
        <v>36</v>
      </c>
      <c r="B8962" s="110" t="s">
        <v>131</v>
      </c>
      <c r="C8962" s="110" t="s">
        <v>132</v>
      </c>
      <c r="D8962" s="110" t="s">
        <v>10</v>
      </c>
      <c r="E8962" s="110" t="s">
        <v>112</v>
      </c>
      <c r="F8962">
        <v>37.769199999999998</v>
      </c>
      <c r="G8962">
        <v>5574699.9276999999</v>
      </c>
      <c r="H8962">
        <v>1208949.9358000001</v>
      </c>
      <c r="I8962">
        <v>1001046.816</v>
      </c>
      <c r="J8962">
        <v>53198.147400000002</v>
      </c>
      <c r="K8962">
        <v>304130.09519999998</v>
      </c>
      <c r="L8962">
        <v>535277.14</v>
      </c>
      <c r="M8962">
        <v>100254.02</v>
      </c>
      <c r="N8962">
        <v>246052.97200000001</v>
      </c>
      <c r="O8962">
        <v>147732.266</v>
      </c>
    </row>
    <row r="8963" spans="1:15" hidden="1">
      <c r="A8963" s="110" t="s">
        <v>36</v>
      </c>
      <c r="B8963" s="110" t="s">
        <v>131</v>
      </c>
      <c r="C8963" s="110" t="s">
        <v>132</v>
      </c>
      <c r="D8963" s="110" t="s">
        <v>10</v>
      </c>
      <c r="E8963" s="110" t="s">
        <v>112</v>
      </c>
      <c r="F8963">
        <v>99662.471999999994</v>
      </c>
      <c r="G8963">
        <v>10494499048.941601</v>
      </c>
      <c r="H8963">
        <v>2508627851.8716002</v>
      </c>
      <c r="I8963">
        <v>2440425309.2543998</v>
      </c>
      <c r="J8963">
        <v>345671876.55409998</v>
      </c>
      <c r="K8963">
        <v>780845368.44239998</v>
      </c>
      <c r="L8963">
        <v>1172136948.46</v>
      </c>
      <c r="M8963">
        <v>224627001.75999999</v>
      </c>
      <c r="N8963">
        <v>40046781.324000001</v>
      </c>
      <c r="O8963">
        <v>347317926.86799997</v>
      </c>
    </row>
    <row r="8964" spans="1:15" hidden="1">
      <c r="A8964" s="110" t="s">
        <v>36</v>
      </c>
      <c r="B8964" s="110" t="s">
        <v>131</v>
      </c>
      <c r="C8964" s="110" t="s">
        <v>132</v>
      </c>
      <c r="D8964" s="110" t="s">
        <v>10</v>
      </c>
      <c r="E8964" s="110" t="s">
        <v>112</v>
      </c>
      <c r="F8964">
        <v>34578.908000000003</v>
      </c>
      <c r="G8964">
        <v>4324976396.2390003</v>
      </c>
      <c r="H8964">
        <v>870071844.9756</v>
      </c>
      <c r="I8964">
        <v>846610820.00639999</v>
      </c>
      <c r="J8964">
        <v>119915758.68629999</v>
      </c>
      <c r="K8964">
        <v>270989775.09359998</v>
      </c>
      <c r="L8964">
        <v>406795700.75999999</v>
      </c>
      <c r="M8964">
        <v>78036200.359999999</v>
      </c>
      <c r="N8964">
        <v>13964211.073999999</v>
      </c>
      <c r="O8964">
        <v>120505486.2</v>
      </c>
    </row>
    <row r="8965" spans="1:15" hidden="1">
      <c r="A8965" s="110" t="s">
        <v>36</v>
      </c>
      <c r="B8965" s="110" t="s">
        <v>131</v>
      </c>
      <c r="C8965" s="110" t="s">
        <v>132</v>
      </c>
      <c r="D8965" s="110" t="s">
        <v>10</v>
      </c>
      <c r="E8965" s="110" t="s">
        <v>112</v>
      </c>
      <c r="F8965">
        <v>1008.518</v>
      </c>
      <c r="G8965">
        <v>110680780.9892</v>
      </c>
      <c r="H8965">
        <v>25599839.2348</v>
      </c>
      <c r="I8965">
        <v>24775727.4432</v>
      </c>
      <c r="J8965">
        <v>3370090.2063000002</v>
      </c>
      <c r="K8965">
        <v>7857284.9687999999</v>
      </c>
      <c r="L8965">
        <v>11788438.9</v>
      </c>
      <c r="M8965">
        <v>2207304.7000000002</v>
      </c>
      <c r="N8965">
        <v>359241.34399999998</v>
      </c>
      <c r="O8965">
        <v>3514626.764</v>
      </c>
    </row>
    <row r="8966" spans="1:15" hidden="1">
      <c r="A8966" s="110" t="s">
        <v>36</v>
      </c>
      <c r="B8966" s="110" t="s">
        <v>131</v>
      </c>
      <c r="C8966" s="110" t="s">
        <v>132</v>
      </c>
      <c r="D8966" s="110" t="s">
        <v>10</v>
      </c>
      <c r="E8966" s="110" t="s">
        <v>112</v>
      </c>
      <c r="F8966">
        <v>80255.532000000007</v>
      </c>
      <c r="G8966">
        <v>11484380271.9492</v>
      </c>
      <c r="H8966">
        <v>2606745351.0804</v>
      </c>
      <c r="I8966">
        <v>2075358472.9728</v>
      </c>
      <c r="J8966">
        <v>277874827.5941</v>
      </c>
      <c r="K8966">
        <v>672483239.97119999</v>
      </c>
      <c r="L8966">
        <v>944555767.96000004</v>
      </c>
      <c r="M8966">
        <v>173768885.5</v>
      </c>
      <c r="N8966">
        <v>9427672.4299999997</v>
      </c>
      <c r="O8966">
        <v>279685868.55000001</v>
      </c>
    </row>
    <row r="8967" spans="1:15" hidden="1">
      <c r="A8967" s="110" t="s">
        <v>36</v>
      </c>
      <c r="B8967" s="110" t="s">
        <v>131</v>
      </c>
      <c r="C8967" s="110" t="s">
        <v>132</v>
      </c>
      <c r="D8967" s="110" t="s">
        <v>10</v>
      </c>
      <c r="E8967" s="110" t="s">
        <v>112</v>
      </c>
      <c r="F8967">
        <v>12234.0064</v>
      </c>
      <c r="G8967">
        <v>2101560032.6027999</v>
      </c>
      <c r="H8967">
        <v>397642107.60640001</v>
      </c>
      <c r="I8967">
        <v>316437135.12959999</v>
      </c>
      <c r="J8967">
        <v>42333788.038699999</v>
      </c>
      <c r="K8967">
        <v>102386174.0616</v>
      </c>
      <c r="L8967">
        <v>143892918.58000001</v>
      </c>
      <c r="M8967">
        <v>26433128.859999999</v>
      </c>
      <c r="N8967">
        <v>1440549.0220000001</v>
      </c>
      <c r="O8967">
        <v>42634801.527999997</v>
      </c>
    </row>
    <row r="8968" spans="1:15" hidden="1">
      <c r="A8968" s="110" t="s">
        <v>36</v>
      </c>
      <c r="B8968" s="110" t="s">
        <v>131</v>
      </c>
      <c r="C8968" s="110" t="s">
        <v>132</v>
      </c>
      <c r="D8968" s="110" t="s">
        <v>10</v>
      </c>
      <c r="E8968" s="110" t="s">
        <v>112</v>
      </c>
      <c r="F8968">
        <v>1157.9875999999999</v>
      </c>
      <c r="G8968">
        <v>170067970.86050001</v>
      </c>
      <c r="H8968">
        <v>37638724.109200001</v>
      </c>
      <c r="I8968">
        <v>29951961.830400001</v>
      </c>
      <c r="J8968">
        <v>3914298.5532999998</v>
      </c>
      <c r="K8968">
        <v>9690900.2855999991</v>
      </c>
      <c r="L8968">
        <v>13619721.939999999</v>
      </c>
      <c r="M8968">
        <v>2501858.54</v>
      </c>
      <c r="N8968">
        <v>136355.34</v>
      </c>
      <c r="O8968">
        <v>4035519.1359999999</v>
      </c>
    </row>
    <row r="8969" spans="1:15" hidden="1">
      <c r="A8969" s="110" t="s">
        <v>36</v>
      </c>
      <c r="B8969" s="110" t="s">
        <v>131</v>
      </c>
      <c r="C8969" s="110" t="s">
        <v>132</v>
      </c>
      <c r="D8969" s="110" t="s">
        <v>10</v>
      </c>
      <c r="E8969" s="110" t="s">
        <v>112</v>
      </c>
      <c r="F8969">
        <v>1615.2360000000001</v>
      </c>
      <c r="G8969">
        <v>231131549.3256</v>
      </c>
      <c r="H8969">
        <v>55516560.048199996</v>
      </c>
      <c r="I8969">
        <v>42195463.699199997</v>
      </c>
      <c r="J8969">
        <v>5753252.8573000003</v>
      </c>
      <c r="K8969">
        <v>12830400.107999999</v>
      </c>
      <c r="L8969">
        <v>15068160.92</v>
      </c>
      <c r="M8969">
        <v>2701599.88</v>
      </c>
      <c r="N8969">
        <v>7957477.3739999998</v>
      </c>
      <c r="O8969">
        <v>5629004.0619999999</v>
      </c>
    </row>
    <row r="8970" spans="1:15" hidden="1">
      <c r="A8970" s="110" t="s">
        <v>36</v>
      </c>
      <c r="B8970" s="110" t="s">
        <v>131</v>
      </c>
      <c r="C8970" s="110" t="s">
        <v>132</v>
      </c>
      <c r="D8970" s="110" t="s">
        <v>10</v>
      </c>
      <c r="E8970" s="110" t="s">
        <v>112</v>
      </c>
      <c r="F8970">
        <v>467.6952</v>
      </c>
      <c r="G8970">
        <v>80449420.590000004</v>
      </c>
      <c r="H8970">
        <v>16078227.530999999</v>
      </c>
      <c r="I8970">
        <v>12220381.8048</v>
      </c>
      <c r="J8970">
        <v>1679824.7242000001</v>
      </c>
      <c r="K8970">
        <v>3718328.8679999998</v>
      </c>
      <c r="L8970">
        <v>4368397.4800000004</v>
      </c>
      <c r="M8970">
        <v>782527.64</v>
      </c>
      <c r="N8970">
        <v>2296348.5819999999</v>
      </c>
      <c r="O8970">
        <v>1629890.548</v>
      </c>
    </row>
    <row r="8971" spans="1:15" hidden="1">
      <c r="A8971" s="110" t="s">
        <v>36</v>
      </c>
      <c r="B8971" s="110" t="s">
        <v>131</v>
      </c>
      <c r="C8971" s="110" t="s">
        <v>132</v>
      </c>
      <c r="D8971" s="110" t="s">
        <v>10</v>
      </c>
      <c r="E8971" s="110" t="s">
        <v>112</v>
      </c>
      <c r="F8971">
        <v>95.628399999999999</v>
      </c>
      <c r="G8971">
        <v>14114665.7744</v>
      </c>
      <c r="H8971">
        <v>3286801.9901999999</v>
      </c>
      <c r="I8971">
        <v>2498139.84</v>
      </c>
      <c r="J8971">
        <v>314585.00719999999</v>
      </c>
      <c r="K8971">
        <v>759611.00159999996</v>
      </c>
      <c r="L8971">
        <v>892094.4</v>
      </c>
      <c r="M8971">
        <v>159945.92000000001</v>
      </c>
      <c r="N8971">
        <v>471112.79599999997</v>
      </c>
      <c r="O8971">
        <v>333259.234</v>
      </c>
    </row>
    <row r="8972" spans="1:15" hidden="1">
      <c r="A8972" s="110" t="s">
        <v>36</v>
      </c>
      <c r="B8972" s="110" t="s">
        <v>131</v>
      </c>
      <c r="C8972" s="110" t="s">
        <v>132</v>
      </c>
      <c r="D8972" s="110" t="s">
        <v>10</v>
      </c>
      <c r="E8972" s="110" t="s">
        <v>112</v>
      </c>
      <c r="F8972">
        <v>10390.548000000001</v>
      </c>
      <c r="G8972">
        <v>1486831309.8408</v>
      </c>
      <c r="H8972">
        <v>376694500.93040001</v>
      </c>
      <c r="I8972">
        <v>266735385.65759999</v>
      </c>
      <c r="J8972">
        <v>36222224.528800003</v>
      </c>
      <c r="K8972">
        <v>81331663.723199993</v>
      </c>
      <c r="L8972">
        <v>109040821.84</v>
      </c>
      <c r="M8972">
        <v>19678452.66</v>
      </c>
      <c r="N8972">
        <v>45452191.311999999</v>
      </c>
      <c r="O8972">
        <v>36210456.259999998</v>
      </c>
    </row>
    <row r="8973" spans="1:15" hidden="1">
      <c r="A8973" s="110" t="s">
        <v>36</v>
      </c>
      <c r="B8973" s="110" t="s">
        <v>131</v>
      </c>
      <c r="C8973" s="110" t="s">
        <v>132</v>
      </c>
      <c r="D8973" s="110" t="s">
        <v>10</v>
      </c>
      <c r="E8973" s="110" t="s">
        <v>112</v>
      </c>
      <c r="F8973">
        <v>407.42520000000002</v>
      </c>
      <c r="G8973">
        <v>70082227.215000004</v>
      </c>
      <c r="H8973">
        <v>14776022.513</v>
      </c>
      <c r="I8973">
        <v>10462855.468800001</v>
      </c>
      <c r="J8973">
        <v>1396192.8354</v>
      </c>
      <c r="K8973">
        <v>3189399.84</v>
      </c>
      <c r="L8973">
        <v>4278622.24</v>
      </c>
      <c r="M8973">
        <v>771681.5</v>
      </c>
      <c r="N8973">
        <v>1770936.2879999999</v>
      </c>
      <c r="O8973">
        <v>1419852.632</v>
      </c>
    </row>
    <row r="8974" spans="1:15" hidden="1">
      <c r="A8974" s="110" t="s">
        <v>36</v>
      </c>
      <c r="B8974" s="110" t="s">
        <v>131</v>
      </c>
      <c r="C8974" s="110" t="s">
        <v>132</v>
      </c>
      <c r="D8974" s="110" t="s">
        <v>10</v>
      </c>
      <c r="E8974" s="110" t="s">
        <v>112</v>
      </c>
      <c r="F8974">
        <v>102.8608</v>
      </c>
      <c r="G8974">
        <v>15175796.9933</v>
      </c>
      <c r="H8974">
        <v>3743530.2149999999</v>
      </c>
      <c r="I8974">
        <v>2650856.64</v>
      </c>
      <c r="J8974">
        <v>369549.38270000002</v>
      </c>
      <c r="K8974">
        <v>805910.16960000002</v>
      </c>
      <c r="L8974">
        <v>1087497.94</v>
      </c>
      <c r="M8974">
        <v>194979.6</v>
      </c>
      <c r="N8974">
        <v>419737.58199999999</v>
      </c>
      <c r="O8974">
        <v>358463.82</v>
      </c>
    </row>
    <row r="8975" spans="1:15" hidden="1">
      <c r="A8975" s="110" t="s">
        <v>36</v>
      </c>
      <c r="B8975" s="110" t="s">
        <v>131</v>
      </c>
      <c r="C8975" s="110" t="s">
        <v>132</v>
      </c>
      <c r="D8975" s="110" t="s">
        <v>10</v>
      </c>
      <c r="E8975" s="110" t="s">
        <v>112</v>
      </c>
      <c r="F8975">
        <v>239.47280000000001</v>
      </c>
      <c r="G8975">
        <v>41192315.009999998</v>
      </c>
      <c r="H8975">
        <v>7725159.443</v>
      </c>
      <c r="I8975">
        <v>6262844.3328</v>
      </c>
      <c r="J8975">
        <v>1007013.5848</v>
      </c>
      <c r="K8975">
        <v>1934670.2472000001</v>
      </c>
      <c r="L8975">
        <v>2944740.54</v>
      </c>
      <c r="M8975">
        <v>664185.24</v>
      </c>
      <c r="N8975">
        <v>10392.843999999999</v>
      </c>
      <c r="O8975">
        <v>834549.34199999995</v>
      </c>
    </row>
    <row r="8976" spans="1:15" hidden="1">
      <c r="A8976" s="110" t="s">
        <v>36</v>
      </c>
      <c r="B8976" s="110" t="s">
        <v>131</v>
      </c>
      <c r="C8976" s="110" t="s">
        <v>132</v>
      </c>
      <c r="D8976" s="110" t="s">
        <v>10</v>
      </c>
      <c r="E8976" s="110" t="s">
        <v>112</v>
      </c>
      <c r="F8976">
        <v>5.6252000000000004</v>
      </c>
      <c r="G8976">
        <v>830274.45730000001</v>
      </c>
      <c r="H8976">
        <v>186859.345</v>
      </c>
      <c r="I8976">
        <v>151721.77919999999</v>
      </c>
      <c r="J8976">
        <v>4439.808</v>
      </c>
      <c r="K8976">
        <v>44748.482400000001</v>
      </c>
      <c r="L8976">
        <v>65896.84</v>
      </c>
      <c r="M8976">
        <v>11475.08</v>
      </c>
      <c r="N8976">
        <v>713.48199999999997</v>
      </c>
      <c r="O8976">
        <v>19603.166000000001</v>
      </c>
    </row>
    <row r="8977" spans="1:15" hidden="1">
      <c r="A8977" s="110" t="s">
        <v>36</v>
      </c>
      <c r="B8977" s="110" t="s">
        <v>131</v>
      </c>
      <c r="C8977" s="110" t="s">
        <v>132</v>
      </c>
      <c r="D8977" s="110" t="s">
        <v>10</v>
      </c>
      <c r="E8977" s="110" t="s">
        <v>113</v>
      </c>
      <c r="F8977">
        <v>7521.6959999999999</v>
      </c>
      <c r="G8977">
        <v>778454918.84159994</v>
      </c>
      <c r="H8977">
        <v>187700385.05199999</v>
      </c>
      <c r="I8977">
        <v>186420869.54879999</v>
      </c>
      <c r="J8977">
        <v>9436054.9491000008</v>
      </c>
      <c r="K8977">
        <v>72377781.011999995</v>
      </c>
      <c r="L8977">
        <v>149031419.06</v>
      </c>
      <c r="M8977">
        <v>17156138.399999999</v>
      </c>
      <c r="N8977">
        <v>13877638.918</v>
      </c>
      <c r="O8977">
        <v>26958042.43</v>
      </c>
    </row>
    <row r="8978" spans="1:15" hidden="1">
      <c r="A8978" s="110" t="s">
        <v>36</v>
      </c>
      <c r="B8978" s="110" t="s">
        <v>131</v>
      </c>
      <c r="C8978" s="110" t="s">
        <v>132</v>
      </c>
      <c r="D8978" s="110" t="s">
        <v>10</v>
      </c>
      <c r="E8978" s="110" t="s">
        <v>113</v>
      </c>
      <c r="F8978">
        <v>260.3664</v>
      </c>
      <c r="G8978">
        <v>35377935.516000003</v>
      </c>
      <c r="H8978">
        <v>6479173.2970000003</v>
      </c>
      <c r="I8978">
        <v>6441756.7872000001</v>
      </c>
      <c r="J8978">
        <v>328703.64630000002</v>
      </c>
      <c r="K8978">
        <v>2512301.9616</v>
      </c>
      <c r="L8978">
        <v>5255675.2</v>
      </c>
      <c r="M8978">
        <v>545404.96</v>
      </c>
      <c r="N8978">
        <v>279016.56199999998</v>
      </c>
      <c r="O8978">
        <v>933163.19799999997</v>
      </c>
    </row>
    <row r="8979" spans="1:15" hidden="1">
      <c r="A8979" s="110" t="s">
        <v>36</v>
      </c>
      <c r="B8979" s="110" t="s">
        <v>131</v>
      </c>
      <c r="C8979" s="110" t="s">
        <v>132</v>
      </c>
      <c r="D8979" s="110" t="s">
        <v>10</v>
      </c>
      <c r="E8979" s="110" t="s">
        <v>113</v>
      </c>
      <c r="F8979">
        <v>1483.4456</v>
      </c>
      <c r="G8979">
        <v>142355119.46039999</v>
      </c>
      <c r="H8979">
        <v>36906904.408200003</v>
      </c>
      <c r="I8979">
        <v>36694035.417599998</v>
      </c>
      <c r="J8979">
        <v>2014214.8547</v>
      </c>
      <c r="K8979">
        <v>14379050.599199999</v>
      </c>
      <c r="L8979">
        <v>30404406.079999998</v>
      </c>
      <c r="M8979">
        <v>2805323.32</v>
      </c>
      <c r="N8979">
        <v>335823.62</v>
      </c>
      <c r="O8979">
        <v>5316725.3480000002</v>
      </c>
    </row>
    <row r="8980" spans="1:15" hidden="1">
      <c r="A8980" s="110" t="s">
        <v>36</v>
      </c>
      <c r="B8980" s="110" t="s">
        <v>131</v>
      </c>
      <c r="C8980" s="110" t="s">
        <v>132</v>
      </c>
      <c r="D8980" s="110" t="s">
        <v>10</v>
      </c>
      <c r="E8980" s="110" t="s">
        <v>113</v>
      </c>
      <c r="F8980">
        <v>4590.1632</v>
      </c>
      <c r="G8980">
        <v>656827567.03869998</v>
      </c>
      <c r="H8980">
        <v>149565805.4012</v>
      </c>
      <c r="I8980">
        <v>118921371.168</v>
      </c>
      <c r="J8980">
        <v>2840085.0189</v>
      </c>
      <c r="K8980">
        <v>43915108.003200002</v>
      </c>
      <c r="L8980">
        <v>91081474.579999998</v>
      </c>
      <c r="M8980">
        <v>9035303.6600000001</v>
      </c>
      <c r="N8980">
        <v>5676596.2879999997</v>
      </c>
      <c r="O8980">
        <v>16451318.223999999</v>
      </c>
    </row>
    <row r="8981" spans="1:15" hidden="1">
      <c r="A8981" s="110" t="s">
        <v>36</v>
      </c>
      <c r="B8981" s="110" t="s">
        <v>131</v>
      </c>
      <c r="C8981" s="110" t="s">
        <v>132</v>
      </c>
      <c r="D8981" s="110" t="s">
        <v>10</v>
      </c>
      <c r="E8981" s="110" t="s">
        <v>113</v>
      </c>
      <c r="F8981">
        <v>875.92399999999998</v>
      </c>
      <c r="G8981">
        <v>150669877.05000001</v>
      </c>
      <c r="H8981">
        <v>28554438.438000001</v>
      </c>
      <c r="I8981">
        <v>22700856.384</v>
      </c>
      <c r="J8981">
        <v>552531.12250000006</v>
      </c>
      <c r="K8981">
        <v>8383744.9440000001</v>
      </c>
      <c r="L8981">
        <v>17374087.84</v>
      </c>
      <c r="M8981">
        <v>1719708.92</v>
      </c>
      <c r="N8981">
        <v>1063192.8119999999</v>
      </c>
      <c r="O8981">
        <v>3139344.2519999999</v>
      </c>
    </row>
    <row r="8982" spans="1:15" hidden="1">
      <c r="A8982" s="110" t="s">
        <v>36</v>
      </c>
      <c r="B8982" s="110" t="s">
        <v>131</v>
      </c>
      <c r="C8982" s="110" t="s">
        <v>132</v>
      </c>
      <c r="D8982" s="110" t="s">
        <v>10</v>
      </c>
      <c r="E8982" s="110" t="s">
        <v>113</v>
      </c>
      <c r="F8982">
        <v>11.250400000000001</v>
      </c>
      <c r="G8982">
        <v>1506281.0993999999</v>
      </c>
      <c r="H8982">
        <v>367011.08179999999</v>
      </c>
      <c r="I8982">
        <v>291773.31839999999</v>
      </c>
      <c r="J8982">
        <v>19531.674900000002</v>
      </c>
      <c r="K8982">
        <v>107786.376</v>
      </c>
      <c r="L8982">
        <v>223519.7</v>
      </c>
      <c r="M8982">
        <v>23648.799999999999</v>
      </c>
      <c r="N8982">
        <v>19798.900000000001</v>
      </c>
      <c r="O8982">
        <v>40323.008000000002</v>
      </c>
    </row>
    <row r="8983" spans="1:15" hidden="1">
      <c r="A8983" s="110" t="s">
        <v>36</v>
      </c>
      <c r="B8983" s="110" t="s">
        <v>131</v>
      </c>
      <c r="C8983" s="110" t="s">
        <v>132</v>
      </c>
      <c r="D8983" s="110" t="s">
        <v>10</v>
      </c>
      <c r="E8983" s="110" t="s">
        <v>113</v>
      </c>
      <c r="F8983">
        <v>15.2684</v>
      </c>
      <c r="G8983">
        <v>2074632.0209999999</v>
      </c>
      <c r="H8983">
        <v>415676.83539999998</v>
      </c>
      <c r="I8983">
        <v>392180.67839999998</v>
      </c>
      <c r="J8983">
        <v>25055.3331</v>
      </c>
      <c r="K8983">
        <v>157553.55360000001</v>
      </c>
      <c r="L8983">
        <v>228501.2</v>
      </c>
      <c r="M8983">
        <v>24612.3</v>
      </c>
      <c r="N8983">
        <v>66133.737999999998</v>
      </c>
      <c r="O8983">
        <v>54722.536</v>
      </c>
    </row>
    <row r="8984" spans="1:15" hidden="1">
      <c r="A8984" s="110" t="s">
        <v>36</v>
      </c>
      <c r="B8984" s="110" t="s">
        <v>131</v>
      </c>
      <c r="C8984" s="110" t="s">
        <v>132</v>
      </c>
      <c r="D8984" s="110" t="s">
        <v>10</v>
      </c>
      <c r="E8984" s="110" t="s">
        <v>113</v>
      </c>
      <c r="F8984">
        <v>73.127600000000001</v>
      </c>
      <c r="G8984">
        <v>7805397.7385999998</v>
      </c>
      <c r="H8984">
        <v>1990869.4966</v>
      </c>
      <c r="I8984">
        <v>1878337.1328</v>
      </c>
      <c r="J8984">
        <v>99788.786500000002</v>
      </c>
      <c r="K8984">
        <v>754603.81920000003</v>
      </c>
      <c r="L8984">
        <v>1094399.8799999999</v>
      </c>
      <c r="M8984">
        <v>117878.28</v>
      </c>
      <c r="N8984">
        <v>316751.73200000002</v>
      </c>
      <c r="O8984">
        <v>262092.33600000001</v>
      </c>
    </row>
    <row r="8985" spans="1:15" hidden="1">
      <c r="A8985" s="110" t="s">
        <v>36</v>
      </c>
      <c r="B8985" s="110" t="s">
        <v>131</v>
      </c>
      <c r="C8985" s="110" t="s">
        <v>132</v>
      </c>
      <c r="D8985" s="110" t="s">
        <v>10</v>
      </c>
      <c r="E8985" s="110" t="s">
        <v>113</v>
      </c>
      <c r="F8985">
        <v>20.09</v>
      </c>
      <c r="G8985">
        <v>3455731.125</v>
      </c>
      <c r="H8985">
        <v>716006.35360000003</v>
      </c>
      <c r="I8985">
        <v>549568.72320000001</v>
      </c>
      <c r="J8985">
        <v>29672.8825</v>
      </c>
      <c r="K8985">
        <v>150724.69200000001</v>
      </c>
      <c r="L8985">
        <v>189707</v>
      </c>
      <c r="M8985">
        <v>45999.54</v>
      </c>
      <c r="N8985">
        <v>281414.07799999998</v>
      </c>
      <c r="O8985">
        <v>72003.051999999996</v>
      </c>
    </row>
    <row r="8986" spans="1:15" hidden="1">
      <c r="A8986" s="110" t="s">
        <v>36</v>
      </c>
      <c r="B8986" s="110" t="s">
        <v>131</v>
      </c>
      <c r="C8986" s="110" t="s">
        <v>132</v>
      </c>
      <c r="D8986" s="110" t="s">
        <v>10</v>
      </c>
      <c r="E8986" s="110" t="s">
        <v>113</v>
      </c>
      <c r="F8986">
        <v>2970.1055999999999</v>
      </c>
      <c r="G8986">
        <v>307389891.0298</v>
      </c>
      <c r="H8986">
        <v>83816717.060200006</v>
      </c>
      <c r="I8986">
        <v>75841755.916800007</v>
      </c>
      <c r="J8986">
        <v>3755508.2980999998</v>
      </c>
      <c r="K8986">
        <v>21443968.8792</v>
      </c>
      <c r="L8986">
        <v>35824041.100000001</v>
      </c>
      <c r="M8986">
        <v>6116758.8399999999</v>
      </c>
      <c r="N8986">
        <v>5493064.5439999998</v>
      </c>
      <c r="O8986">
        <v>10644970.138</v>
      </c>
    </row>
    <row r="8987" spans="1:15" hidden="1">
      <c r="A8987" s="110" t="s">
        <v>36</v>
      </c>
      <c r="B8987" s="110" t="s">
        <v>131</v>
      </c>
      <c r="C8987" s="110" t="s">
        <v>132</v>
      </c>
      <c r="D8987" s="110" t="s">
        <v>10</v>
      </c>
      <c r="E8987" s="110" t="s">
        <v>113</v>
      </c>
      <c r="F8987">
        <v>40.18</v>
      </c>
      <c r="G8987">
        <v>4339403.8380000005</v>
      </c>
      <c r="H8987">
        <v>1130945.8532</v>
      </c>
      <c r="I8987">
        <v>1024361.3184</v>
      </c>
      <c r="J8987">
        <v>41347.887199999997</v>
      </c>
      <c r="K8987">
        <v>290250.08639999997</v>
      </c>
      <c r="L8987">
        <v>485884.44</v>
      </c>
      <c r="M8987">
        <v>68385.539999999994</v>
      </c>
      <c r="N8987">
        <v>18566.768</v>
      </c>
      <c r="O8987">
        <v>144007.00599999999</v>
      </c>
    </row>
    <row r="8988" spans="1:15" hidden="1">
      <c r="A8988" s="110" t="s">
        <v>36</v>
      </c>
      <c r="B8988" s="110" t="s">
        <v>131</v>
      </c>
      <c r="C8988" s="110" t="s">
        <v>132</v>
      </c>
      <c r="D8988" s="110" t="s">
        <v>10</v>
      </c>
      <c r="E8988" s="110" t="s">
        <v>113</v>
      </c>
      <c r="F8988">
        <v>841.36919999999998</v>
      </c>
      <c r="G8988">
        <v>118121420.5895</v>
      </c>
      <c r="H8988">
        <v>31540967.383400001</v>
      </c>
      <c r="I8988">
        <v>22940850.048</v>
      </c>
      <c r="J8988">
        <v>1060108.5676</v>
      </c>
      <c r="K8988">
        <v>8633508.9408</v>
      </c>
      <c r="L8988">
        <v>13597171.939999999</v>
      </c>
      <c r="M8988">
        <v>1400011.42</v>
      </c>
      <c r="N8988">
        <v>5982173.142</v>
      </c>
      <c r="O8988">
        <v>3015498.75</v>
      </c>
    </row>
    <row r="8989" spans="1:15" hidden="1">
      <c r="A8989" s="110" t="s">
        <v>36</v>
      </c>
      <c r="B8989" s="110" t="s">
        <v>131</v>
      </c>
      <c r="C8989" s="110" t="s">
        <v>132</v>
      </c>
      <c r="D8989" s="110" t="s">
        <v>10</v>
      </c>
      <c r="E8989" s="110" t="s">
        <v>113</v>
      </c>
      <c r="F8989">
        <v>267.59879999999998</v>
      </c>
      <c r="G8989">
        <v>46030338.585000001</v>
      </c>
      <c r="H8989">
        <v>9981429.2621999998</v>
      </c>
      <c r="I8989">
        <v>7268969.3760000002</v>
      </c>
      <c r="J8989">
        <v>335323.58399999997</v>
      </c>
      <c r="K8989">
        <v>2736940.6008000001</v>
      </c>
      <c r="L8989">
        <v>4324561.92</v>
      </c>
      <c r="M8989">
        <v>439003.4</v>
      </c>
      <c r="N8989">
        <v>1956417.254</v>
      </c>
      <c r="O8989">
        <v>959084.87399999995</v>
      </c>
    </row>
    <row r="8990" spans="1:15" hidden="1">
      <c r="A8990" s="110" t="s">
        <v>36</v>
      </c>
      <c r="B8990" s="110" t="s">
        <v>131</v>
      </c>
      <c r="C8990" s="110" t="s">
        <v>132</v>
      </c>
      <c r="D8990" s="110" t="s">
        <v>10</v>
      </c>
      <c r="E8990" s="110" t="s">
        <v>113</v>
      </c>
      <c r="F8990">
        <v>17.679200000000002</v>
      </c>
      <c r="G8990">
        <v>2605090.2292999998</v>
      </c>
      <c r="H8990">
        <v>661214.42920000001</v>
      </c>
      <c r="I8990">
        <v>481620.76799999998</v>
      </c>
      <c r="J8990">
        <v>9775.7811000000002</v>
      </c>
      <c r="K8990">
        <v>182513.304</v>
      </c>
      <c r="L8990">
        <v>292462.84000000003</v>
      </c>
      <c r="M8990">
        <v>28021.86</v>
      </c>
      <c r="N8990">
        <v>114130.06</v>
      </c>
      <c r="O8990">
        <v>63362.794000000002</v>
      </c>
    </row>
    <row r="8991" spans="1:15" hidden="1">
      <c r="A8991" s="110" t="s">
        <v>36</v>
      </c>
      <c r="B8991" s="110" t="s">
        <v>131</v>
      </c>
      <c r="C8991" s="110" t="s">
        <v>132</v>
      </c>
      <c r="D8991" s="110" t="s">
        <v>10</v>
      </c>
      <c r="E8991" s="110" t="s">
        <v>113</v>
      </c>
      <c r="F8991">
        <v>24.108000000000001</v>
      </c>
      <c r="G8991">
        <v>3449724.6168</v>
      </c>
      <c r="H8991">
        <v>758457.647</v>
      </c>
      <c r="I8991">
        <v>651670.92480000004</v>
      </c>
      <c r="J8991">
        <v>29123.499800000001</v>
      </c>
      <c r="K8991">
        <v>191440.152</v>
      </c>
      <c r="L8991">
        <v>376275.04</v>
      </c>
      <c r="M8991">
        <v>87985.18</v>
      </c>
      <c r="N8991">
        <v>352438.46</v>
      </c>
      <c r="O8991">
        <v>86404.384000000005</v>
      </c>
    </row>
    <row r="8992" spans="1:15" hidden="1">
      <c r="A8992" s="110" t="s">
        <v>36</v>
      </c>
      <c r="B8992" s="110" t="s">
        <v>131</v>
      </c>
      <c r="C8992" s="110" t="s">
        <v>132</v>
      </c>
      <c r="D8992" s="110" t="s">
        <v>10</v>
      </c>
      <c r="E8992" s="110" t="s">
        <v>113</v>
      </c>
      <c r="F8992">
        <v>206.52520000000001</v>
      </c>
      <c r="G8992">
        <v>35524915.965000004</v>
      </c>
      <c r="H8992">
        <v>6418479.5045999996</v>
      </c>
      <c r="I8992">
        <v>5532274.7136000004</v>
      </c>
      <c r="J8992">
        <v>268448.04379999998</v>
      </c>
      <c r="K8992">
        <v>1623642.2135999999</v>
      </c>
      <c r="L8992">
        <v>3268530.66</v>
      </c>
      <c r="M8992">
        <v>500439.44</v>
      </c>
      <c r="N8992">
        <v>2905166.11</v>
      </c>
      <c r="O8992">
        <v>740193.82799999998</v>
      </c>
    </row>
    <row r="8993" spans="1:15" hidden="1">
      <c r="A8993" s="110" t="s">
        <v>36</v>
      </c>
      <c r="B8993" s="110" t="s">
        <v>131</v>
      </c>
      <c r="C8993" s="110" t="s">
        <v>132</v>
      </c>
      <c r="D8993" s="110" t="s">
        <v>10</v>
      </c>
      <c r="E8993" s="110" t="s">
        <v>113</v>
      </c>
      <c r="F8993">
        <v>5.6252000000000004</v>
      </c>
      <c r="G8993">
        <v>830274.45730000001</v>
      </c>
      <c r="H8993">
        <v>176934.3438</v>
      </c>
      <c r="I8993">
        <v>152047.67999999999</v>
      </c>
      <c r="J8993">
        <v>4958.1171000000004</v>
      </c>
      <c r="K8993">
        <v>44609.443200000002</v>
      </c>
      <c r="L8993">
        <v>88753.52</v>
      </c>
      <c r="M8993">
        <v>12354.12</v>
      </c>
      <c r="N8993">
        <v>74783.918000000005</v>
      </c>
      <c r="O8993">
        <v>20161.504000000001</v>
      </c>
    </row>
    <row r="8994" spans="1:15" hidden="1">
      <c r="A8994" s="110" t="s">
        <v>36</v>
      </c>
      <c r="B8994" s="110" t="s">
        <v>131</v>
      </c>
      <c r="C8994" s="110" t="s">
        <v>132</v>
      </c>
      <c r="D8994" s="110" t="s">
        <v>10</v>
      </c>
      <c r="E8994" s="110" t="s">
        <v>114</v>
      </c>
      <c r="F8994">
        <v>10125.36</v>
      </c>
      <c r="G8994">
        <v>1047920083.056</v>
      </c>
      <c r="H8994">
        <v>261083001.96059999</v>
      </c>
      <c r="I8994">
        <v>256461958.06079999</v>
      </c>
      <c r="J8994">
        <v>25379301.069499999</v>
      </c>
      <c r="K8994">
        <v>102438688.3704</v>
      </c>
      <c r="L8994">
        <v>188962757.34</v>
      </c>
      <c r="M8994">
        <v>17767221.260000002</v>
      </c>
      <c r="N8994">
        <v>2668640.0619999999</v>
      </c>
      <c r="O8994">
        <v>41790065.899999999</v>
      </c>
    </row>
    <row r="8995" spans="1:15" hidden="1">
      <c r="A8995" s="110" t="s">
        <v>36</v>
      </c>
      <c r="B8995" s="110" t="s">
        <v>131</v>
      </c>
      <c r="C8995" s="110" t="s">
        <v>132</v>
      </c>
      <c r="D8995" s="110" t="s">
        <v>10</v>
      </c>
      <c r="E8995" s="110" t="s">
        <v>114</v>
      </c>
      <c r="F8995">
        <v>1638.5404000000001</v>
      </c>
      <c r="G8995">
        <v>222640773.20100001</v>
      </c>
      <c r="H8995">
        <v>42347983.6664</v>
      </c>
      <c r="I8995">
        <v>41612727.091200002</v>
      </c>
      <c r="J8995">
        <v>4123710.3259000001</v>
      </c>
      <c r="K8995">
        <v>16583758.884</v>
      </c>
      <c r="L8995">
        <v>30368640.140000001</v>
      </c>
      <c r="M8995">
        <v>2884961.72</v>
      </c>
      <c r="N8995">
        <v>433933.25799999997</v>
      </c>
      <c r="O8995">
        <v>6762692.6840000004</v>
      </c>
    </row>
    <row r="8996" spans="1:15" hidden="1">
      <c r="A8996" s="110" t="s">
        <v>36</v>
      </c>
      <c r="B8996" s="110" t="s">
        <v>131</v>
      </c>
      <c r="C8996" s="110" t="s">
        <v>132</v>
      </c>
      <c r="D8996" s="110" t="s">
        <v>10</v>
      </c>
      <c r="E8996" s="110" t="s">
        <v>114</v>
      </c>
      <c r="F8996">
        <v>992.44600000000003</v>
      </c>
      <c r="G8996">
        <v>107574000.1459</v>
      </c>
      <c r="H8996">
        <v>25649706.042399999</v>
      </c>
      <c r="I8996">
        <v>25204364.927999999</v>
      </c>
      <c r="J8996">
        <v>2417629.5814999999</v>
      </c>
      <c r="K8996">
        <v>10044614.2392</v>
      </c>
      <c r="L8996">
        <v>18393953</v>
      </c>
      <c r="M8996">
        <v>1747385.56</v>
      </c>
      <c r="N8996">
        <v>262823.85800000001</v>
      </c>
      <c r="O8996">
        <v>4096089.338</v>
      </c>
    </row>
    <row r="8997" spans="1:15" hidden="1">
      <c r="A8997" s="110" t="s">
        <v>36</v>
      </c>
      <c r="B8997" s="110" t="s">
        <v>131</v>
      </c>
      <c r="C8997" s="110" t="s">
        <v>132</v>
      </c>
      <c r="D8997" s="110" t="s">
        <v>10</v>
      </c>
      <c r="E8997" s="110" t="s">
        <v>114</v>
      </c>
      <c r="F8997">
        <v>5400.192</v>
      </c>
      <c r="G8997">
        <v>772738314.16320002</v>
      </c>
      <c r="H8997">
        <v>182205372.10600001</v>
      </c>
      <c r="I8997">
        <v>147596970.06720001</v>
      </c>
      <c r="J8997">
        <v>13647646.625700001</v>
      </c>
      <c r="K8997">
        <v>50078092.276799999</v>
      </c>
      <c r="L8997">
        <v>109119322.08</v>
      </c>
      <c r="M8997">
        <v>6816728.0599999996</v>
      </c>
      <c r="N8997">
        <v>1956239.56</v>
      </c>
      <c r="O8997">
        <v>22288034.846000001</v>
      </c>
    </row>
    <row r="8998" spans="1:15" hidden="1">
      <c r="A8998" s="110" t="s">
        <v>36</v>
      </c>
      <c r="B8998" s="110" t="s">
        <v>131</v>
      </c>
      <c r="C8998" s="110" t="s">
        <v>132</v>
      </c>
      <c r="D8998" s="110" t="s">
        <v>10</v>
      </c>
      <c r="E8998" s="110" t="s">
        <v>114</v>
      </c>
      <c r="F8998">
        <v>3899.0672</v>
      </c>
      <c r="G8998">
        <v>670677238.40040004</v>
      </c>
      <c r="H8998">
        <v>131556624.2648</v>
      </c>
      <c r="I8998">
        <v>106568523.2832</v>
      </c>
      <c r="J8998">
        <v>9857230.1506999992</v>
      </c>
      <c r="K8998">
        <v>36157572.590400003</v>
      </c>
      <c r="L8998">
        <v>78786756.200000003</v>
      </c>
      <c r="M8998">
        <v>4921838.4400000004</v>
      </c>
      <c r="N8998">
        <v>1412444.5060000001</v>
      </c>
      <c r="O8998">
        <v>16092490.898</v>
      </c>
    </row>
    <row r="8999" spans="1:15" hidden="1">
      <c r="A8999" s="110" t="s">
        <v>36</v>
      </c>
      <c r="B8999" s="110" t="s">
        <v>131</v>
      </c>
      <c r="C8999" s="110" t="s">
        <v>132</v>
      </c>
      <c r="D8999" s="110" t="s">
        <v>10</v>
      </c>
      <c r="E8999" s="110" t="s">
        <v>114</v>
      </c>
      <c r="F8999">
        <v>344.74439999999998</v>
      </c>
      <c r="G8999">
        <v>50778558.8957</v>
      </c>
      <c r="H8999">
        <v>11631856.4232</v>
      </c>
      <c r="I8999">
        <v>9422483.2895999998</v>
      </c>
      <c r="J8999">
        <v>821569.56629999995</v>
      </c>
      <c r="K8999">
        <v>3196953.1224000002</v>
      </c>
      <c r="L8999">
        <v>6966095.9800000004</v>
      </c>
      <c r="M8999">
        <v>435181.38</v>
      </c>
      <c r="N8999">
        <v>124879.194</v>
      </c>
      <c r="O8999">
        <v>1422851.7819999999</v>
      </c>
    </row>
    <row r="9000" spans="1:15" hidden="1">
      <c r="A9000" s="110" t="s">
        <v>36</v>
      </c>
      <c r="B9000" s="110" t="s">
        <v>131</v>
      </c>
      <c r="C9000" s="110" t="s">
        <v>132</v>
      </c>
      <c r="D9000" s="110" t="s">
        <v>10</v>
      </c>
      <c r="E9000" s="110" t="s">
        <v>114</v>
      </c>
      <c r="F9000">
        <v>1909.3535999999999</v>
      </c>
      <c r="G9000">
        <v>197607787.09060001</v>
      </c>
      <c r="H9000">
        <v>50733684.630199999</v>
      </c>
      <c r="I9000">
        <v>48403740.902400002</v>
      </c>
      <c r="J9000">
        <v>5850834.1693000002</v>
      </c>
      <c r="K9000">
        <v>20508982.509599999</v>
      </c>
      <c r="L9000">
        <v>31256778.039999999</v>
      </c>
      <c r="M9000">
        <v>3299754.62</v>
      </c>
      <c r="N9000">
        <v>289455.408</v>
      </c>
      <c r="O9000">
        <v>7880412.2980000004</v>
      </c>
    </row>
    <row r="9001" spans="1:15" hidden="1">
      <c r="A9001" s="110" t="s">
        <v>36</v>
      </c>
      <c r="B9001" s="110" t="s">
        <v>131</v>
      </c>
      <c r="C9001" s="110" t="s">
        <v>132</v>
      </c>
      <c r="D9001" s="110" t="s">
        <v>10</v>
      </c>
      <c r="E9001" s="110" t="s">
        <v>114</v>
      </c>
      <c r="F9001">
        <v>1196.5604000000001</v>
      </c>
      <c r="G9001">
        <v>162585635.75099999</v>
      </c>
      <c r="H9001">
        <v>31793958.670600001</v>
      </c>
      <c r="I9001">
        <v>30333816.019200001</v>
      </c>
      <c r="J9001">
        <v>3694631.2218999998</v>
      </c>
      <c r="K9001">
        <v>12852649.9224</v>
      </c>
      <c r="L9001">
        <v>19588115.719999999</v>
      </c>
      <c r="M9001">
        <v>2067895.68</v>
      </c>
      <c r="N9001">
        <v>181388.592</v>
      </c>
      <c r="O9001">
        <v>4938523.0619999999</v>
      </c>
    </row>
    <row r="9002" spans="1:15" hidden="1">
      <c r="A9002" s="110" t="s">
        <v>36</v>
      </c>
      <c r="B9002" s="110" t="s">
        <v>131</v>
      </c>
      <c r="C9002" s="110" t="s">
        <v>132</v>
      </c>
      <c r="D9002" s="110" t="s">
        <v>10</v>
      </c>
      <c r="E9002" s="110" t="s">
        <v>114</v>
      </c>
      <c r="F9002">
        <v>700.73919999999998</v>
      </c>
      <c r="G9002">
        <v>75142061.988800004</v>
      </c>
      <c r="H9002">
        <v>18619435.083000001</v>
      </c>
      <c r="I9002">
        <v>17764338.566399999</v>
      </c>
      <c r="J9002">
        <v>2084088.3840000001</v>
      </c>
      <c r="K9002">
        <v>7526858.7527999999</v>
      </c>
      <c r="L9002">
        <v>11471337.52</v>
      </c>
      <c r="M9002">
        <v>1211020.28</v>
      </c>
      <c r="N9002">
        <v>106237.56</v>
      </c>
      <c r="O9002">
        <v>2892137.622</v>
      </c>
    </row>
    <row r="9003" spans="1:15" hidden="1">
      <c r="A9003" s="110" t="s">
        <v>36</v>
      </c>
      <c r="B9003" s="110" t="s">
        <v>131</v>
      </c>
      <c r="C9003" s="110" t="s">
        <v>132</v>
      </c>
      <c r="D9003" s="110" t="s">
        <v>10</v>
      </c>
      <c r="E9003" s="110" t="s">
        <v>114</v>
      </c>
      <c r="F9003">
        <v>3182.2559999999999</v>
      </c>
      <c r="G9003">
        <v>329346311.81760001</v>
      </c>
      <c r="H9003">
        <v>91645358.043200001</v>
      </c>
      <c r="I9003">
        <v>81277826.131200001</v>
      </c>
      <c r="J9003">
        <v>10016982.4472</v>
      </c>
      <c r="K9003">
        <v>33862402.036799997</v>
      </c>
      <c r="L9003">
        <v>50642192.219999999</v>
      </c>
      <c r="M9003">
        <v>5409328.4400000004</v>
      </c>
      <c r="N9003">
        <v>2711016.0219999999</v>
      </c>
      <c r="O9003">
        <v>13134021.097999999</v>
      </c>
    </row>
    <row r="9004" spans="1:15" hidden="1">
      <c r="A9004" s="110" t="s">
        <v>36</v>
      </c>
      <c r="B9004" s="110" t="s">
        <v>131</v>
      </c>
      <c r="C9004" s="110" t="s">
        <v>132</v>
      </c>
      <c r="D9004" s="110" t="s">
        <v>10</v>
      </c>
      <c r="E9004" s="110" t="s">
        <v>114</v>
      </c>
      <c r="F9004">
        <v>50.626800000000003</v>
      </c>
      <c r="G9004">
        <v>5467648.8359000003</v>
      </c>
      <c r="H9004">
        <v>1457993.6528</v>
      </c>
      <c r="I9004">
        <v>1293057.8688000001</v>
      </c>
      <c r="J9004">
        <v>182439.81469999999</v>
      </c>
      <c r="K9004">
        <v>538721.10719999997</v>
      </c>
      <c r="L9004">
        <v>805672.14</v>
      </c>
      <c r="M9004">
        <v>86060.64</v>
      </c>
      <c r="N9004">
        <v>43125.521999999997</v>
      </c>
      <c r="O9004">
        <v>208951.00599999999</v>
      </c>
    </row>
    <row r="9005" spans="1:15" hidden="1">
      <c r="A9005" s="110" t="s">
        <v>36</v>
      </c>
      <c r="B9005" s="110" t="s">
        <v>131</v>
      </c>
      <c r="C9005" s="110" t="s">
        <v>132</v>
      </c>
      <c r="D9005" s="110" t="s">
        <v>10</v>
      </c>
      <c r="E9005" s="110" t="s">
        <v>114</v>
      </c>
      <c r="F9005">
        <v>1350.048</v>
      </c>
      <c r="G9005">
        <v>189535803.81119999</v>
      </c>
      <c r="H9005">
        <v>49467828.596799999</v>
      </c>
      <c r="I9005">
        <v>36419511.225599997</v>
      </c>
      <c r="J9005">
        <v>8210481.4989</v>
      </c>
      <c r="K9005">
        <v>14628943.007999999</v>
      </c>
      <c r="L9005">
        <v>27384394.460000001</v>
      </c>
      <c r="M9005">
        <v>2337128.7400000002</v>
      </c>
      <c r="N9005">
        <v>1948322.706</v>
      </c>
      <c r="O9005">
        <v>5572009.3880000003</v>
      </c>
    </row>
    <row r="9006" spans="1:15" hidden="1">
      <c r="A9006" s="110" t="s">
        <v>36</v>
      </c>
      <c r="B9006" s="110" t="s">
        <v>131</v>
      </c>
      <c r="C9006" s="110" t="s">
        <v>132</v>
      </c>
      <c r="D9006" s="110" t="s">
        <v>10</v>
      </c>
      <c r="E9006" s="110" t="s">
        <v>114</v>
      </c>
      <c r="F9006">
        <v>1775.9559999999999</v>
      </c>
      <c r="G9006">
        <v>305475573.11040002</v>
      </c>
      <c r="H9006">
        <v>65073752.380199999</v>
      </c>
      <c r="I9006">
        <v>47908999.872000001</v>
      </c>
      <c r="J9006">
        <v>10852537.657299999</v>
      </c>
      <c r="K9006">
        <v>19244017.151999999</v>
      </c>
      <c r="L9006">
        <v>36023519.219999999</v>
      </c>
      <c r="M9006">
        <v>3074444.04</v>
      </c>
      <c r="N9006">
        <v>2562954.5260000001</v>
      </c>
      <c r="O9006">
        <v>7329845.0279999999</v>
      </c>
    </row>
    <row r="9007" spans="1:15" hidden="1">
      <c r="A9007" s="110" t="s">
        <v>36</v>
      </c>
      <c r="B9007" s="110" t="s">
        <v>131</v>
      </c>
      <c r="C9007" s="110" t="s">
        <v>132</v>
      </c>
      <c r="D9007" s="110" t="s">
        <v>10</v>
      </c>
      <c r="E9007" s="110" t="s">
        <v>114</v>
      </c>
      <c r="F9007">
        <v>250.72319999999999</v>
      </c>
      <c r="G9007">
        <v>36911759.041100003</v>
      </c>
      <c r="H9007">
        <v>9186879.5448000003</v>
      </c>
      <c r="I9007">
        <v>6763622.4000000004</v>
      </c>
      <c r="J9007">
        <v>1533303.6025</v>
      </c>
      <c r="K9007">
        <v>2716805.5992000001</v>
      </c>
      <c r="L9007">
        <v>5085676.9000000004</v>
      </c>
      <c r="M9007">
        <v>434032.56</v>
      </c>
      <c r="N9007">
        <v>361837.3</v>
      </c>
      <c r="O9007">
        <v>1034801.46</v>
      </c>
    </row>
    <row r="9008" spans="1:15" hidden="1">
      <c r="A9008" s="110" t="s">
        <v>36</v>
      </c>
      <c r="B9008" s="110" t="s">
        <v>131</v>
      </c>
      <c r="C9008" s="110" t="s">
        <v>132</v>
      </c>
      <c r="D9008" s="110" t="s">
        <v>10</v>
      </c>
      <c r="E9008" s="110" t="s">
        <v>114</v>
      </c>
      <c r="F9008">
        <v>48.216000000000001</v>
      </c>
      <c r="G9008">
        <v>6899449.2335999999</v>
      </c>
      <c r="H9008">
        <v>1555684.6808</v>
      </c>
      <c r="I9008">
        <v>1268661.7535999999</v>
      </c>
      <c r="J9008">
        <v>132743.05009999999</v>
      </c>
      <c r="K9008">
        <v>391765.52879999997</v>
      </c>
      <c r="L9008">
        <v>632985.06000000006</v>
      </c>
      <c r="M9008">
        <v>136730.9</v>
      </c>
      <c r="N9008">
        <v>770584.01199999999</v>
      </c>
      <c r="O9008">
        <v>199000.14199999999</v>
      </c>
    </row>
    <row r="9009" spans="1:15" hidden="1">
      <c r="A9009" s="110" t="s">
        <v>36</v>
      </c>
      <c r="B9009" s="110" t="s">
        <v>131</v>
      </c>
      <c r="C9009" s="110" t="s">
        <v>132</v>
      </c>
      <c r="D9009" s="110" t="s">
        <v>10</v>
      </c>
      <c r="E9009" s="110" t="s">
        <v>114</v>
      </c>
      <c r="F9009">
        <v>1219.0612000000001</v>
      </c>
      <c r="G9009">
        <v>209682706.32539999</v>
      </c>
      <c r="H9009">
        <v>39332910.201200001</v>
      </c>
      <c r="I9009">
        <v>32075995.891199999</v>
      </c>
      <c r="J9009">
        <v>3997450.4893</v>
      </c>
      <c r="K9009">
        <v>9905134.0103999991</v>
      </c>
      <c r="L9009">
        <v>16003972.800000001</v>
      </c>
      <c r="M9009">
        <v>3457006.84</v>
      </c>
      <c r="N9009">
        <v>19482953.754000001</v>
      </c>
      <c r="O9009">
        <v>5031390.2759999996</v>
      </c>
    </row>
    <row r="9010" spans="1:15" hidden="1">
      <c r="A9010" s="110" t="s">
        <v>36</v>
      </c>
      <c r="B9010" s="110" t="s">
        <v>131</v>
      </c>
      <c r="C9010" s="110" t="s">
        <v>132</v>
      </c>
      <c r="D9010" s="110" t="s">
        <v>10</v>
      </c>
      <c r="E9010" s="110" t="s">
        <v>114</v>
      </c>
      <c r="F9010">
        <v>14.4648</v>
      </c>
      <c r="G9010">
        <v>2134991.4616999999</v>
      </c>
      <c r="H9010">
        <v>466703.33620000002</v>
      </c>
      <c r="I9010">
        <v>380600.96639999998</v>
      </c>
      <c r="J9010">
        <v>62495.393700000001</v>
      </c>
      <c r="K9010">
        <v>117527.0904</v>
      </c>
      <c r="L9010">
        <v>189896.42</v>
      </c>
      <c r="M9010">
        <v>41018.86</v>
      </c>
      <c r="N9010">
        <v>231175.38399999999</v>
      </c>
      <c r="O9010">
        <v>59699.771999999997</v>
      </c>
    </row>
    <row r="9011" spans="1:15" hidden="1">
      <c r="A9011" s="110" t="s">
        <v>36</v>
      </c>
      <c r="B9011" s="110" t="s">
        <v>131</v>
      </c>
      <c r="C9011" s="110" t="s">
        <v>132</v>
      </c>
      <c r="D9011" s="110" t="s">
        <v>10</v>
      </c>
      <c r="E9011" s="110" t="s">
        <v>114</v>
      </c>
      <c r="F9011">
        <v>9586.9480000000003</v>
      </c>
      <c r="G9011">
        <v>992197348.48080003</v>
      </c>
      <c r="H9011">
        <v>247131884.81060001</v>
      </c>
      <c r="I9011">
        <v>242754406.67519999</v>
      </c>
      <c r="J9011">
        <v>24020880.161699999</v>
      </c>
      <c r="K9011">
        <v>96972379.934400007</v>
      </c>
      <c r="L9011">
        <v>178932017.13999999</v>
      </c>
      <c r="M9011">
        <v>16817083.98</v>
      </c>
      <c r="N9011">
        <v>2525799.3420000002</v>
      </c>
      <c r="O9011">
        <v>39567895.092</v>
      </c>
    </row>
    <row r="9012" spans="1:15" hidden="1">
      <c r="A9012" s="110" t="s">
        <v>36</v>
      </c>
      <c r="B9012" s="110" t="s">
        <v>131</v>
      </c>
      <c r="C9012" s="110" t="s">
        <v>132</v>
      </c>
      <c r="D9012" s="110" t="s">
        <v>10</v>
      </c>
      <c r="E9012" s="110" t="s">
        <v>114</v>
      </c>
      <c r="F9012">
        <v>396.97840000000002</v>
      </c>
      <c r="G9012">
        <v>53936064.899599999</v>
      </c>
      <c r="H9012">
        <v>10254902.099400001</v>
      </c>
      <c r="I9012">
        <v>10077035.3664</v>
      </c>
      <c r="J9012">
        <v>1007477.2042</v>
      </c>
      <c r="K9012">
        <v>4015477.7784000002</v>
      </c>
      <c r="L9012">
        <v>7350388.1600000001</v>
      </c>
      <c r="M9012">
        <v>698653.94</v>
      </c>
      <c r="N9012">
        <v>105088.412</v>
      </c>
      <c r="O9012">
        <v>1638436.9979999999</v>
      </c>
    </row>
    <row r="9013" spans="1:15" hidden="1">
      <c r="A9013" s="110" t="s">
        <v>36</v>
      </c>
      <c r="B9013" s="110" t="s">
        <v>131</v>
      </c>
      <c r="C9013" s="110" t="s">
        <v>132</v>
      </c>
      <c r="D9013" s="110" t="s">
        <v>10</v>
      </c>
      <c r="E9013" s="110" t="s">
        <v>114</v>
      </c>
      <c r="F9013">
        <v>1309.0644</v>
      </c>
      <c r="G9013">
        <v>130605498.38950001</v>
      </c>
      <c r="H9013">
        <v>33832688.180600002</v>
      </c>
      <c r="I9013">
        <v>33245268.921599999</v>
      </c>
      <c r="J9013">
        <v>3131363.52</v>
      </c>
      <c r="K9013">
        <v>13249121.5296</v>
      </c>
      <c r="L9013">
        <v>24262141.140000001</v>
      </c>
      <c r="M9013">
        <v>2304844.52</v>
      </c>
      <c r="N9013">
        <v>346681.89600000001</v>
      </c>
      <c r="O9013">
        <v>5402858.2300000004</v>
      </c>
    </row>
    <row r="9014" spans="1:15" hidden="1">
      <c r="A9014" s="110" t="s">
        <v>36</v>
      </c>
      <c r="B9014" s="110" t="s">
        <v>131</v>
      </c>
      <c r="C9014" s="110" t="s">
        <v>132</v>
      </c>
      <c r="D9014" s="110" t="s">
        <v>10</v>
      </c>
      <c r="E9014" s="110" t="s">
        <v>114</v>
      </c>
      <c r="F9014">
        <v>0.80359999999999998</v>
      </c>
      <c r="G9014">
        <v>109191.159</v>
      </c>
      <c r="H9014">
        <v>20768.689399999999</v>
      </c>
      <c r="I9014">
        <v>20408.16</v>
      </c>
      <c r="J9014">
        <v>426.33089999999999</v>
      </c>
      <c r="K9014">
        <v>8133.3504000000003</v>
      </c>
      <c r="L9014">
        <v>14894.48</v>
      </c>
      <c r="M9014">
        <v>1414.5</v>
      </c>
      <c r="N9014">
        <v>212.87200000000001</v>
      </c>
      <c r="O9014">
        <v>3317.556</v>
      </c>
    </row>
    <row r="9015" spans="1:15" hidden="1">
      <c r="A9015" s="110" t="s">
        <v>36</v>
      </c>
      <c r="B9015" s="110" t="s">
        <v>131</v>
      </c>
      <c r="C9015" s="110" t="s">
        <v>132</v>
      </c>
      <c r="D9015" s="110" t="s">
        <v>10</v>
      </c>
      <c r="E9015" s="110" t="s">
        <v>114</v>
      </c>
      <c r="F9015">
        <v>3809.0639999999999</v>
      </c>
      <c r="G9015">
        <v>545056489.45439994</v>
      </c>
      <c r="H9015">
        <v>128519858.6508</v>
      </c>
      <c r="I9015">
        <v>104108582.3232</v>
      </c>
      <c r="J9015">
        <v>9600020.8370999992</v>
      </c>
      <c r="K9015">
        <v>35322938.870399997</v>
      </c>
      <c r="L9015">
        <v>76968098.700000003</v>
      </c>
      <c r="M9015">
        <v>4808229.9000000004</v>
      </c>
      <c r="N9015">
        <v>1379835.402</v>
      </c>
      <c r="O9015">
        <v>15721024.748</v>
      </c>
    </row>
    <row r="9016" spans="1:15" hidden="1">
      <c r="A9016" s="110" t="s">
        <v>36</v>
      </c>
      <c r="B9016" s="110" t="s">
        <v>131</v>
      </c>
      <c r="C9016" s="110" t="s">
        <v>132</v>
      </c>
      <c r="D9016" s="110" t="s">
        <v>10</v>
      </c>
      <c r="E9016" s="110" t="s">
        <v>114</v>
      </c>
      <c r="F9016">
        <v>1596.7532000000001</v>
      </c>
      <c r="G9016">
        <v>274578572.26800001</v>
      </c>
      <c r="H9016">
        <v>53870214.084600002</v>
      </c>
      <c r="I9016">
        <v>43637039.4432</v>
      </c>
      <c r="J9016">
        <v>4045234.3579000002</v>
      </c>
      <c r="K9016">
        <v>14808082.176000001</v>
      </c>
      <c r="L9016">
        <v>32273189.359999999</v>
      </c>
      <c r="M9016">
        <v>2015609.2</v>
      </c>
      <c r="N9016">
        <v>578257.76800000004</v>
      </c>
      <c r="O9016">
        <v>6590227.5779999997</v>
      </c>
    </row>
    <row r="9017" spans="1:15" hidden="1">
      <c r="A9017" s="110" t="s">
        <v>36</v>
      </c>
      <c r="B9017" s="110" t="s">
        <v>131</v>
      </c>
      <c r="C9017" s="110" t="s">
        <v>132</v>
      </c>
      <c r="D9017" s="110" t="s">
        <v>10</v>
      </c>
      <c r="E9017" s="110" t="s">
        <v>114</v>
      </c>
      <c r="F9017">
        <v>273.22399999999999</v>
      </c>
      <c r="G9017">
        <v>40352827.921599999</v>
      </c>
      <c r="H9017">
        <v>9223125.9228000008</v>
      </c>
      <c r="I9017">
        <v>7472273.2224000003</v>
      </c>
      <c r="J9017">
        <v>683184.7781</v>
      </c>
      <c r="K9017">
        <v>2532680.5032000002</v>
      </c>
      <c r="L9017">
        <v>5511846.4800000004</v>
      </c>
      <c r="M9017">
        <v>344860.02</v>
      </c>
      <c r="N9017">
        <v>99137.918000000005</v>
      </c>
      <c r="O9017">
        <v>1127668.6740000001</v>
      </c>
    </row>
    <row r="9018" spans="1:15" hidden="1">
      <c r="A9018" s="110" t="s">
        <v>36</v>
      </c>
      <c r="B9018" s="110" t="s">
        <v>131</v>
      </c>
      <c r="C9018" s="110" t="s">
        <v>132</v>
      </c>
      <c r="D9018" s="110" t="s">
        <v>10</v>
      </c>
      <c r="E9018" s="110" t="s">
        <v>114</v>
      </c>
      <c r="F9018">
        <v>2950.8191999999999</v>
      </c>
      <c r="G9018">
        <v>305393852.77630001</v>
      </c>
      <c r="H9018">
        <v>78073551.245199993</v>
      </c>
      <c r="I9018">
        <v>74478523.104000002</v>
      </c>
      <c r="J9018">
        <v>9053061.8476</v>
      </c>
      <c r="K9018">
        <v>31649517.8928</v>
      </c>
      <c r="L9018">
        <v>49111574.479999997</v>
      </c>
      <c r="M9018">
        <v>5072600.3600000003</v>
      </c>
      <c r="N9018">
        <v>447642.75599999999</v>
      </c>
      <c r="O9018">
        <v>12178819.334000001</v>
      </c>
    </row>
    <row r="9019" spans="1:15" hidden="1">
      <c r="A9019" s="110" t="s">
        <v>36</v>
      </c>
      <c r="B9019" s="110" t="s">
        <v>131</v>
      </c>
      <c r="C9019" s="110" t="s">
        <v>132</v>
      </c>
      <c r="D9019" s="110" t="s">
        <v>10</v>
      </c>
      <c r="E9019" s="110" t="s">
        <v>114</v>
      </c>
      <c r="F9019">
        <v>309.38600000000002</v>
      </c>
      <c r="G9019">
        <v>42038596.215000004</v>
      </c>
      <c r="H9019">
        <v>8220738.1853999998</v>
      </c>
      <c r="I9019">
        <v>7843199.5007999996</v>
      </c>
      <c r="J9019">
        <v>923942.44039999996</v>
      </c>
      <c r="K9019">
        <v>3323212.2288000002</v>
      </c>
      <c r="L9019">
        <v>5064752.96</v>
      </c>
      <c r="M9019">
        <v>534686.74</v>
      </c>
      <c r="N9019">
        <v>46902.196000000004</v>
      </c>
      <c r="O9019">
        <v>1276918.1040000001</v>
      </c>
    </row>
    <row r="9020" spans="1:15" hidden="1">
      <c r="A9020" s="110" t="s">
        <v>36</v>
      </c>
      <c r="B9020" s="110" t="s">
        <v>131</v>
      </c>
      <c r="C9020" s="110" t="s">
        <v>132</v>
      </c>
      <c r="D9020" s="110" t="s">
        <v>10</v>
      </c>
      <c r="E9020" s="110" t="s">
        <v>114</v>
      </c>
      <c r="F9020">
        <v>515.10760000000005</v>
      </c>
      <c r="G9020">
        <v>47929222.562799998</v>
      </c>
      <c r="H9020">
        <v>13686991.853599999</v>
      </c>
      <c r="I9020">
        <v>13058419.1808</v>
      </c>
      <c r="J9020">
        <v>1548484.9617000001</v>
      </c>
      <c r="K9020">
        <v>5532939.2088000001</v>
      </c>
      <c r="L9020">
        <v>8432487.2200000007</v>
      </c>
      <c r="M9020">
        <v>890214.96</v>
      </c>
      <c r="N9020">
        <v>78090.649999999994</v>
      </c>
      <c r="O9020">
        <v>2125986.94</v>
      </c>
    </row>
    <row r="9021" spans="1:15" hidden="1">
      <c r="A9021" s="110" t="s">
        <v>36</v>
      </c>
      <c r="B9021" s="110" t="s">
        <v>131</v>
      </c>
      <c r="C9021" s="110" t="s">
        <v>132</v>
      </c>
      <c r="D9021" s="110" t="s">
        <v>10</v>
      </c>
      <c r="E9021" s="110" t="s">
        <v>114</v>
      </c>
      <c r="F9021">
        <v>6676.3087999999998</v>
      </c>
      <c r="G9021">
        <v>690961908.73249996</v>
      </c>
      <c r="H9021">
        <v>193558545.0266</v>
      </c>
      <c r="I9021">
        <v>171995816.06400001</v>
      </c>
      <c r="J9021">
        <v>20980961.522500001</v>
      </c>
      <c r="K9021">
        <v>69734669.731199995</v>
      </c>
      <c r="L9021">
        <v>87218274.180000007</v>
      </c>
      <c r="M9021">
        <v>11501940.74</v>
      </c>
      <c r="N9021">
        <v>6290411.7980000004</v>
      </c>
      <c r="O9021">
        <v>27554909.359999999</v>
      </c>
    </row>
    <row r="9022" spans="1:15" hidden="1">
      <c r="A9022" s="110" t="s">
        <v>36</v>
      </c>
      <c r="B9022" s="110" t="s">
        <v>131</v>
      </c>
      <c r="C9022" s="110" t="s">
        <v>132</v>
      </c>
      <c r="D9022" s="110" t="s">
        <v>10</v>
      </c>
      <c r="E9022" s="110" t="s">
        <v>114</v>
      </c>
      <c r="F9022">
        <v>1.6072</v>
      </c>
      <c r="G9022">
        <v>173576.15349999999</v>
      </c>
      <c r="H9022">
        <v>46285.916799999999</v>
      </c>
      <c r="I9022">
        <v>41049.331200000001</v>
      </c>
      <c r="J9022">
        <v>145.4248</v>
      </c>
      <c r="K9022">
        <v>17101.821599999999</v>
      </c>
      <c r="L9022">
        <v>25576.62</v>
      </c>
      <c r="M9022">
        <v>2732.24</v>
      </c>
      <c r="N9022">
        <v>1369.2360000000001</v>
      </c>
      <c r="O9022">
        <v>6633.308</v>
      </c>
    </row>
    <row r="9023" spans="1:15" hidden="1">
      <c r="A9023" s="110" t="s">
        <v>36</v>
      </c>
      <c r="B9023" s="110" t="s">
        <v>131</v>
      </c>
      <c r="C9023" s="110" t="s">
        <v>132</v>
      </c>
      <c r="D9023" s="110" t="s">
        <v>10</v>
      </c>
      <c r="E9023" s="110" t="s">
        <v>114</v>
      </c>
      <c r="F9023">
        <v>1494.6959999999999</v>
      </c>
      <c r="G9023">
        <v>209843211.3624</v>
      </c>
      <c r="H9023">
        <v>54767950.248599999</v>
      </c>
      <c r="I9023">
        <v>40321600.223999999</v>
      </c>
      <c r="J9023">
        <v>9139577.1992000006</v>
      </c>
      <c r="K9023">
        <v>16196329.252800001</v>
      </c>
      <c r="L9023">
        <v>30318439.739999998</v>
      </c>
      <c r="M9023">
        <v>2587528.04</v>
      </c>
      <c r="N9023">
        <v>2157070.7620000001</v>
      </c>
      <c r="O9023">
        <v>6169009.8140000002</v>
      </c>
    </row>
    <row r="9024" spans="1:15" hidden="1">
      <c r="A9024" s="110" t="s">
        <v>36</v>
      </c>
      <c r="B9024" s="110" t="s">
        <v>131</v>
      </c>
      <c r="C9024" s="110" t="s">
        <v>132</v>
      </c>
      <c r="D9024" s="110" t="s">
        <v>10</v>
      </c>
      <c r="E9024" s="110" t="s">
        <v>114</v>
      </c>
      <c r="F9024">
        <v>454.03399999999999</v>
      </c>
      <c r="G9024">
        <v>78044231.726999998</v>
      </c>
      <c r="H9024">
        <v>16626064.053400001</v>
      </c>
      <c r="I9024">
        <v>12239380.876800001</v>
      </c>
      <c r="J9024">
        <v>2789598.9827000001</v>
      </c>
      <c r="K9024">
        <v>4919273.3159999996</v>
      </c>
      <c r="L9024">
        <v>9227248.4399999995</v>
      </c>
      <c r="M9024">
        <v>785300.88</v>
      </c>
      <c r="N9024">
        <v>653177.88800000004</v>
      </c>
      <c r="O9024">
        <v>1873919.432</v>
      </c>
    </row>
    <row r="9025" spans="1:15" hidden="1">
      <c r="A9025" s="110" t="s">
        <v>36</v>
      </c>
      <c r="B9025" s="110" t="s">
        <v>131</v>
      </c>
      <c r="C9025" s="110" t="s">
        <v>132</v>
      </c>
      <c r="D9025" s="110" t="s">
        <v>10</v>
      </c>
      <c r="E9025" s="110" t="s">
        <v>114</v>
      </c>
      <c r="F9025">
        <v>69.913200000000003</v>
      </c>
      <c r="G9025">
        <v>10164921.228</v>
      </c>
      <c r="H9025">
        <v>2561728.872</v>
      </c>
      <c r="I9025">
        <v>1886007.6096000001</v>
      </c>
      <c r="J9025">
        <v>389692.58779999998</v>
      </c>
      <c r="K9025">
        <v>757571.46479999996</v>
      </c>
      <c r="L9025">
        <v>1418121.12</v>
      </c>
      <c r="M9025">
        <v>121028.72</v>
      </c>
      <c r="N9025">
        <v>100898.622</v>
      </c>
      <c r="O9025">
        <v>288550.70199999999</v>
      </c>
    </row>
    <row r="9026" spans="1:15" hidden="1">
      <c r="A9026" s="110" t="s">
        <v>36</v>
      </c>
      <c r="B9026" s="110" t="s">
        <v>131</v>
      </c>
      <c r="C9026" s="110" t="s">
        <v>132</v>
      </c>
      <c r="D9026" s="110" t="s">
        <v>10</v>
      </c>
      <c r="E9026" s="110" t="s">
        <v>114</v>
      </c>
      <c r="F9026">
        <v>0.80359999999999998</v>
      </c>
      <c r="G9026">
        <v>138229.245</v>
      </c>
      <c r="H9026">
        <v>29444.9126</v>
      </c>
      <c r="I9026">
        <v>21678.700799999999</v>
      </c>
      <c r="J9026">
        <v>2462.2786999999998</v>
      </c>
      <c r="K9026">
        <v>8707.2191999999995</v>
      </c>
      <c r="L9026">
        <v>16299.96</v>
      </c>
      <c r="M9026">
        <v>1390.72</v>
      </c>
      <c r="N9026">
        <v>1159.972</v>
      </c>
      <c r="O9026">
        <v>3317.556</v>
      </c>
    </row>
    <row r="9027" spans="1:15" hidden="1">
      <c r="A9027" s="110" t="s">
        <v>36</v>
      </c>
      <c r="B9027" s="110" t="s">
        <v>131</v>
      </c>
      <c r="C9027" s="110" t="s">
        <v>132</v>
      </c>
      <c r="D9027" s="110" t="s">
        <v>10</v>
      </c>
      <c r="E9027" s="110" t="s">
        <v>114</v>
      </c>
      <c r="F9027">
        <v>337.512</v>
      </c>
      <c r="G9027">
        <v>58028637.050999999</v>
      </c>
      <c r="H9027">
        <v>10850708.4004</v>
      </c>
      <c r="I9027">
        <v>8849323.7567999996</v>
      </c>
      <c r="J9027">
        <v>1113619.9376999999</v>
      </c>
      <c r="K9027">
        <v>2734901.0639999998</v>
      </c>
      <c r="L9027">
        <v>4424916.8</v>
      </c>
      <c r="M9027">
        <v>958812.88</v>
      </c>
      <c r="N9027">
        <v>5457551.9019999998</v>
      </c>
      <c r="O9027">
        <v>1393010.014</v>
      </c>
    </row>
    <row r="9028" spans="1:15" hidden="1">
      <c r="A9028" s="110" t="s">
        <v>36</v>
      </c>
      <c r="B9028" s="110" t="s">
        <v>131</v>
      </c>
      <c r="C9028" s="110" t="s">
        <v>132</v>
      </c>
      <c r="D9028" s="110" t="s">
        <v>10</v>
      </c>
      <c r="E9028" s="110" t="s">
        <v>114</v>
      </c>
      <c r="F9028">
        <v>16.875599999999999</v>
      </c>
      <c r="G9028">
        <v>2490823.372</v>
      </c>
      <c r="H9028">
        <v>544490.2746</v>
      </c>
      <c r="I9028">
        <v>444030.39360000001</v>
      </c>
      <c r="J9028">
        <v>63032.346899999997</v>
      </c>
      <c r="K9028">
        <v>137119.21919999999</v>
      </c>
      <c r="L9028">
        <v>221545.14</v>
      </c>
      <c r="M9028">
        <v>47855.199999999997</v>
      </c>
      <c r="N9028">
        <v>269704.31400000001</v>
      </c>
      <c r="O9028">
        <v>69650.635999999999</v>
      </c>
    </row>
    <row r="9029" spans="1:15" hidden="1">
      <c r="A9029" s="110" t="s">
        <v>36</v>
      </c>
      <c r="B9029" s="110" t="s">
        <v>131</v>
      </c>
      <c r="C9029" s="110" t="s">
        <v>132</v>
      </c>
      <c r="D9029" s="110" t="s">
        <v>10</v>
      </c>
      <c r="E9029" s="110" t="s">
        <v>114</v>
      </c>
      <c r="F9029">
        <v>0.80359999999999998</v>
      </c>
      <c r="G9029">
        <v>138229.245</v>
      </c>
      <c r="H9029">
        <v>25928.449199999999</v>
      </c>
      <c r="I9029">
        <v>21144.191999999999</v>
      </c>
      <c r="J9029">
        <v>177.7415</v>
      </c>
      <c r="K9029">
        <v>6529.5288</v>
      </c>
      <c r="L9029">
        <v>10549.3</v>
      </c>
      <c r="M9029">
        <v>2278.7800000000002</v>
      </c>
      <c r="N9029">
        <v>12842.675999999999</v>
      </c>
      <c r="O9029">
        <v>3317.556</v>
      </c>
    </row>
    <row r="9030" spans="1:15" hidden="1">
      <c r="A9030" s="110" t="s">
        <v>36</v>
      </c>
      <c r="B9030" s="110" t="s">
        <v>131</v>
      </c>
      <c r="C9030" s="110" t="s">
        <v>132</v>
      </c>
      <c r="D9030" s="110" t="s">
        <v>8</v>
      </c>
      <c r="E9030" s="110" t="s">
        <v>112</v>
      </c>
      <c r="F9030">
        <v>241.08</v>
      </c>
      <c r="G9030">
        <v>44452138.5</v>
      </c>
      <c r="H9030">
        <v>12821152.8204</v>
      </c>
      <c r="I9030">
        <v>9107382.8736000005</v>
      </c>
      <c r="J9030">
        <v>144013612.09259999</v>
      </c>
      <c r="K9030">
        <v>5800471.8839999996</v>
      </c>
      <c r="L9030">
        <v>3.28</v>
      </c>
      <c r="M9030">
        <v>564705.30000000005</v>
      </c>
      <c r="N9030">
        <v>471322.962</v>
      </c>
      <c r="O9030">
        <v>598205.49800000002</v>
      </c>
    </row>
    <row r="9031" spans="1:15" hidden="1">
      <c r="A9031" s="110" t="s">
        <v>36</v>
      </c>
      <c r="B9031" s="110" t="s">
        <v>131</v>
      </c>
      <c r="C9031" s="110" t="s">
        <v>132</v>
      </c>
      <c r="D9031" s="110" t="s">
        <v>8</v>
      </c>
      <c r="E9031" s="110" t="s">
        <v>112</v>
      </c>
      <c r="F9031">
        <v>121.3436</v>
      </c>
      <c r="G9031">
        <v>21295474.1723</v>
      </c>
      <c r="H9031">
        <v>6453311.6613999996</v>
      </c>
      <c r="I9031">
        <v>4584051.3792000003</v>
      </c>
      <c r="J9031">
        <v>72500034.906900004</v>
      </c>
      <c r="K9031">
        <v>2919570.804</v>
      </c>
      <c r="L9031">
        <v>2.46</v>
      </c>
      <c r="M9031">
        <v>284232.5</v>
      </c>
      <c r="N9031">
        <v>237234.11799999999</v>
      </c>
      <c r="O9031">
        <v>301096.62</v>
      </c>
    </row>
    <row r="9032" spans="1:15" hidden="1">
      <c r="A9032" s="110" t="s">
        <v>36</v>
      </c>
      <c r="B9032" s="110" t="s">
        <v>133</v>
      </c>
      <c r="C9032" s="110" t="s">
        <v>134</v>
      </c>
      <c r="D9032" s="110" t="s">
        <v>11</v>
      </c>
      <c r="E9032" s="110" t="s">
        <v>112</v>
      </c>
      <c r="F9032">
        <v>703.15</v>
      </c>
      <c r="G9032">
        <v>44294020.155000001</v>
      </c>
      <c r="H9032">
        <v>34695617.640600003</v>
      </c>
      <c r="I9032">
        <v>846157.34400000004</v>
      </c>
      <c r="J9032">
        <v>1022376.4142999999</v>
      </c>
      <c r="K9032">
        <v>475468.01280000003</v>
      </c>
      <c r="L9032">
        <v>59147903.799999997</v>
      </c>
      <c r="M9032">
        <v>1626181.36</v>
      </c>
      <c r="N9032">
        <v>1806621.2120000001</v>
      </c>
      <c r="O9032">
        <v>1778523.01</v>
      </c>
    </row>
    <row r="9033" spans="1:15" hidden="1">
      <c r="A9033" s="110" t="s">
        <v>36</v>
      </c>
      <c r="B9033" s="110" t="s">
        <v>133</v>
      </c>
      <c r="C9033" s="110" t="s">
        <v>134</v>
      </c>
      <c r="D9033" s="110" t="s">
        <v>11</v>
      </c>
      <c r="E9033" s="110" t="s">
        <v>112</v>
      </c>
      <c r="F9033">
        <v>5.6252000000000004</v>
      </c>
      <c r="G9033">
        <v>316427.62540000002</v>
      </c>
      <c r="H9033">
        <v>277042.59240000002</v>
      </c>
      <c r="I9033">
        <v>6931.2960000000003</v>
      </c>
      <c r="J9033">
        <v>391.52839999999998</v>
      </c>
      <c r="K9033">
        <v>4081.7303999999999</v>
      </c>
      <c r="L9033">
        <v>440049.72</v>
      </c>
      <c r="M9033">
        <v>6546.88</v>
      </c>
      <c r="N9033">
        <v>25260.51</v>
      </c>
      <c r="O9033">
        <v>22281.204000000002</v>
      </c>
    </row>
    <row r="9034" spans="1:15" hidden="1">
      <c r="A9034" s="110" t="s">
        <v>36</v>
      </c>
      <c r="B9034" s="110" t="s">
        <v>133</v>
      </c>
      <c r="C9034" s="110" t="s">
        <v>134</v>
      </c>
      <c r="D9034" s="110" t="s">
        <v>11</v>
      </c>
      <c r="E9034" s="110" t="s">
        <v>112</v>
      </c>
      <c r="F9034">
        <v>6.4287999999999998</v>
      </c>
      <c r="G9034">
        <v>404973.89860000001</v>
      </c>
      <c r="H9034">
        <v>316617.7194</v>
      </c>
      <c r="I9034">
        <v>7922.3807999999999</v>
      </c>
      <c r="J9034">
        <v>447.46109999999999</v>
      </c>
      <c r="K9034">
        <v>4667.1120000000001</v>
      </c>
      <c r="L9034">
        <v>502912.56</v>
      </c>
      <c r="M9034">
        <v>7481.68</v>
      </c>
      <c r="N9034">
        <v>28869.412</v>
      </c>
      <c r="O9034">
        <v>25464.362000000001</v>
      </c>
    </row>
    <row r="9035" spans="1:15" hidden="1">
      <c r="A9035" s="110" t="s">
        <v>36</v>
      </c>
      <c r="B9035" s="110" t="s">
        <v>133</v>
      </c>
      <c r="C9035" s="110" t="s">
        <v>134</v>
      </c>
      <c r="D9035" s="110" t="s">
        <v>11</v>
      </c>
      <c r="E9035" s="110" t="s">
        <v>112</v>
      </c>
      <c r="F9035">
        <v>283.67079999999999</v>
      </c>
      <c r="G9035">
        <v>17869473.274</v>
      </c>
      <c r="H9035">
        <v>13931201.1294</v>
      </c>
      <c r="I9035">
        <v>348580.81920000003</v>
      </c>
      <c r="J9035">
        <v>949468.85049999994</v>
      </c>
      <c r="K9035">
        <v>205313.076</v>
      </c>
      <c r="L9035">
        <v>22128211.68</v>
      </c>
      <c r="M9035">
        <v>329246.40000000002</v>
      </c>
      <c r="N9035">
        <v>1270218.95</v>
      </c>
      <c r="O9035">
        <v>1123611.4779999999</v>
      </c>
    </row>
    <row r="9036" spans="1:15" hidden="1">
      <c r="A9036" s="110" t="s">
        <v>36</v>
      </c>
      <c r="B9036" s="110" t="s">
        <v>133</v>
      </c>
      <c r="C9036" s="110" t="s">
        <v>134</v>
      </c>
      <c r="D9036" s="110" t="s">
        <v>11</v>
      </c>
      <c r="E9036" s="110" t="s">
        <v>112</v>
      </c>
      <c r="F9036">
        <v>0.80359999999999998</v>
      </c>
      <c r="G9036">
        <v>50621.737300000001</v>
      </c>
      <c r="H9036">
        <v>39685.687599999997</v>
      </c>
      <c r="I9036">
        <v>1052.4864</v>
      </c>
      <c r="J9036">
        <v>55.932600000000001</v>
      </c>
      <c r="K9036">
        <v>647.37360000000001</v>
      </c>
      <c r="L9036">
        <v>63576.24</v>
      </c>
      <c r="M9036">
        <v>927.42</v>
      </c>
      <c r="N9036">
        <v>14514.984</v>
      </c>
      <c r="O9036">
        <v>2880.0859999999998</v>
      </c>
    </row>
    <row r="9037" spans="1:15" hidden="1">
      <c r="A9037" s="110" t="s">
        <v>36</v>
      </c>
      <c r="B9037" s="110" t="s">
        <v>133</v>
      </c>
      <c r="C9037" s="110" t="s">
        <v>134</v>
      </c>
      <c r="D9037" s="110" t="s">
        <v>11</v>
      </c>
      <c r="E9037" s="110" t="s">
        <v>112</v>
      </c>
      <c r="F9037">
        <v>155.09479999999999</v>
      </c>
      <c r="G9037">
        <v>9769995.3027999997</v>
      </c>
      <c r="H9037">
        <v>7659408.4973999998</v>
      </c>
      <c r="I9037">
        <v>203079.4944</v>
      </c>
      <c r="J9037">
        <v>74994.472399999999</v>
      </c>
      <c r="K9037">
        <v>124915.65119999999</v>
      </c>
      <c r="L9037">
        <v>12270306.16</v>
      </c>
      <c r="M9037">
        <v>178974.02</v>
      </c>
      <c r="N9037">
        <v>2801275.554</v>
      </c>
      <c r="O9037">
        <v>555808.79200000002</v>
      </c>
    </row>
    <row r="9038" spans="1:15" hidden="1">
      <c r="A9038" s="110" t="s">
        <v>36</v>
      </c>
      <c r="B9038" s="110" t="s">
        <v>133</v>
      </c>
      <c r="C9038" s="110" t="s">
        <v>134</v>
      </c>
      <c r="D9038" s="110" t="s">
        <v>11</v>
      </c>
      <c r="E9038" s="110" t="s">
        <v>113</v>
      </c>
      <c r="F9038">
        <v>2.4108000000000001</v>
      </c>
      <c r="G9038">
        <v>151865.212</v>
      </c>
      <c r="H9038">
        <v>134372.48980000001</v>
      </c>
      <c r="I9038">
        <v>2164.8000000000002</v>
      </c>
      <c r="J9038">
        <v>167.7979</v>
      </c>
      <c r="K9038">
        <v>882.05759999999998</v>
      </c>
      <c r="L9038">
        <v>54936.72</v>
      </c>
      <c r="M9038">
        <v>4580.5200000000004</v>
      </c>
      <c r="N9038">
        <v>185.81200000000001</v>
      </c>
      <c r="O9038">
        <v>9243.6959999999999</v>
      </c>
    </row>
    <row r="9039" spans="1:15" hidden="1">
      <c r="A9039" s="110" t="s">
        <v>36</v>
      </c>
      <c r="B9039" s="110" t="s">
        <v>133</v>
      </c>
      <c r="C9039" s="110" t="s">
        <v>134</v>
      </c>
      <c r="D9039" s="110" t="s">
        <v>11</v>
      </c>
      <c r="E9039" s="110" t="s">
        <v>113</v>
      </c>
      <c r="F9039">
        <v>150.2732</v>
      </c>
      <c r="G9039">
        <v>9466264.8787999991</v>
      </c>
      <c r="H9039">
        <v>8362862.6436000001</v>
      </c>
      <c r="I9039">
        <v>135010.31039999999</v>
      </c>
      <c r="J9039">
        <v>27791.0602</v>
      </c>
      <c r="K9039">
        <v>56592.496800000001</v>
      </c>
      <c r="L9039">
        <v>3552865.66</v>
      </c>
      <c r="M9039">
        <v>330801.12</v>
      </c>
      <c r="N9039">
        <v>294558.924</v>
      </c>
      <c r="O9039">
        <v>576212.03200000001</v>
      </c>
    </row>
    <row r="9040" spans="1:15" hidden="1">
      <c r="A9040" s="110" t="s">
        <v>36</v>
      </c>
      <c r="B9040" s="110" t="s">
        <v>133</v>
      </c>
      <c r="C9040" s="110" t="s">
        <v>134</v>
      </c>
      <c r="D9040" s="110" t="s">
        <v>11</v>
      </c>
      <c r="E9040" s="110" t="s">
        <v>114</v>
      </c>
      <c r="F9040">
        <v>5.6252000000000004</v>
      </c>
      <c r="G9040">
        <v>354352.16119999997</v>
      </c>
      <c r="H9040">
        <v>360368.69640000002</v>
      </c>
      <c r="I9040">
        <v>2537.1455999999998</v>
      </c>
      <c r="J9040">
        <v>110599.9427</v>
      </c>
      <c r="K9040">
        <v>4125.1247999999996</v>
      </c>
      <c r="L9040">
        <v>45206.6</v>
      </c>
      <c r="M9040">
        <v>7730.14</v>
      </c>
      <c r="N9040">
        <v>818.11400000000003</v>
      </c>
      <c r="O9040">
        <v>24978.184000000001</v>
      </c>
    </row>
    <row r="9041" spans="1:15" hidden="1">
      <c r="A9041" s="110" t="s">
        <v>36</v>
      </c>
      <c r="B9041" s="110" t="s">
        <v>133</v>
      </c>
      <c r="C9041" s="110" t="s">
        <v>134</v>
      </c>
      <c r="D9041" s="110" t="s">
        <v>11</v>
      </c>
      <c r="E9041" s="110" t="s">
        <v>114</v>
      </c>
      <c r="F9041">
        <v>378.49560000000002</v>
      </c>
      <c r="G9041">
        <v>23842838.2777</v>
      </c>
      <c r="H9041">
        <v>24247611.5108</v>
      </c>
      <c r="I9041">
        <v>170780.6784</v>
      </c>
      <c r="J9041">
        <v>254459.91409999999</v>
      </c>
      <c r="K9041">
        <v>277434.56880000001</v>
      </c>
      <c r="L9041">
        <v>3041716.2</v>
      </c>
      <c r="M9041">
        <v>520206.36</v>
      </c>
      <c r="N9041">
        <v>55098.67</v>
      </c>
      <c r="O9041">
        <v>1680739.8959999999</v>
      </c>
    </row>
    <row r="9042" spans="1:15" hidden="1">
      <c r="A9042" s="110" t="s">
        <v>36</v>
      </c>
      <c r="B9042" s="110" t="s">
        <v>133</v>
      </c>
      <c r="C9042" s="110" t="s">
        <v>134</v>
      </c>
      <c r="D9042" s="110" t="s">
        <v>11</v>
      </c>
      <c r="E9042" s="110" t="s">
        <v>114</v>
      </c>
      <c r="F9042">
        <v>16.875599999999999</v>
      </c>
      <c r="G9042">
        <v>1063056.4837</v>
      </c>
      <c r="H9042">
        <v>1081102.9076</v>
      </c>
      <c r="I9042">
        <v>7616.16</v>
      </c>
      <c r="J9042">
        <v>62763.870300000002</v>
      </c>
      <c r="K9042">
        <v>12368.2896</v>
      </c>
      <c r="L9042">
        <v>135617.34</v>
      </c>
      <c r="M9042">
        <v>23192.880000000001</v>
      </c>
      <c r="N9042">
        <v>2457.9499999999998</v>
      </c>
      <c r="O9042">
        <v>74937.258000000002</v>
      </c>
    </row>
    <row r="9043" spans="1:15" hidden="1">
      <c r="A9043" s="110" t="s">
        <v>36</v>
      </c>
      <c r="B9043" s="110" t="s">
        <v>133</v>
      </c>
      <c r="C9043" s="110" t="s">
        <v>134</v>
      </c>
      <c r="D9043" s="110" t="s">
        <v>11</v>
      </c>
      <c r="E9043" s="110" t="s">
        <v>114</v>
      </c>
      <c r="F9043">
        <v>287.68880000000001</v>
      </c>
      <c r="G9043">
        <v>18122581.9606</v>
      </c>
      <c r="H9043">
        <v>18430243.6252</v>
      </c>
      <c r="I9043">
        <v>129806.9184</v>
      </c>
      <c r="J9043">
        <v>186212.16</v>
      </c>
      <c r="K9043">
        <v>210881.72880000001</v>
      </c>
      <c r="L9043">
        <v>2311962.94</v>
      </c>
      <c r="M9043">
        <v>395398.26</v>
      </c>
      <c r="N9043">
        <v>41877.154000000002</v>
      </c>
      <c r="O9043">
        <v>1277504.4040000001</v>
      </c>
    </row>
    <row r="9044" spans="1:15" hidden="1">
      <c r="A9044" s="110" t="s">
        <v>36</v>
      </c>
      <c r="B9044" s="110" t="s">
        <v>133</v>
      </c>
      <c r="C9044" s="110" t="s">
        <v>134</v>
      </c>
      <c r="D9044" s="110" t="s">
        <v>7</v>
      </c>
      <c r="E9044" s="110" t="s">
        <v>112</v>
      </c>
      <c r="F9044">
        <v>5.6252000000000004</v>
      </c>
      <c r="G9044">
        <v>921438.1361</v>
      </c>
      <c r="H9044">
        <v>151864.92660000001</v>
      </c>
      <c r="I9044">
        <v>210283.94880000001</v>
      </c>
      <c r="J9044">
        <v>912.32339999999999</v>
      </c>
      <c r="K9044">
        <v>20897.503199999999</v>
      </c>
      <c r="L9044">
        <v>65933.740000000005</v>
      </c>
      <c r="M9044">
        <v>2687.96</v>
      </c>
      <c r="N9044">
        <v>278.71800000000002</v>
      </c>
      <c r="O9044">
        <v>14228.147999999999</v>
      </c>
    </row>
    <row r="9045" spans="1:15" hidden="1">
      <c r="A9045" s="110" t="s">
        <v>36</v>
      </c>
      <c r="B9045" s="110" t="s">
        <v>133</v>
      </c>
      <c r="C9045" s="110" t="s">
        <v>134</v>
      </c>
      <c r="D9045" s="110" t="s">
        <v>7</v>
      </c>
      <c r="E9045" s="110" t="s">
        <v>112</v>
      </c>
      <c r="F9045">
        <v>96026.9856</v>
      </c>
      <c r="G9045">
        <v>15297185230.367001</v>
      </c>
      <c r="H9045">
        <v>2432940001.1152</v>
      </c>
      <c r="I9045">
        <v>3577196751.9552002</v>
      </c>
      <c r="J9045">
        <v>148892901.42320001</v>
      </c>
      <c r="K9045">
        <v>246367936.00080001</v>
      </c>
      <c r="L9045">
        <v>793827535.20000005</v>
      </c>
      <c r="M9045">
        <v>226210935.90000001</v>
      </c>
      <c r="N9045">
        <v>75427542.805999994</v>
      </c>
      <c r="O9045">
        <v>242887316.40799999</v>
      </c>
    </row>
    <row r="9046" spans="1:15" hidden="1">
      <c r="A9046" s="110" t="s">
        <v>36</v>
      </c>
      <c r="B9046" s="110" t="s">
        <v>133</v>
      </c>
      <c r="C9046" s="110" t="s">
        <v>134</v>
      </c>
      <c r="D9046" s="110" t="s">
        <v>7</v>
      </c>
      <c r="E9046" s="110" t="s">
        <v>112</v>
      </c>
      <c r="F9046">
        <v>12038.731599999999</v>
      </c>
      <c r="G9046">
        <v>2100698050.9423001</v>
      </c>
      <c r="H9046">
        <v>305041982.42379999</v>
      </c>
      <c r="I9046">
        <v>448463712.71039999</v>
      </c>
      <c r="J9046">
        <v>18668467.887200002</v>
      </c>
      <c r="K9046">
        <v>30963904.970400002</v>
      </c>
      <c r="L9046">
        <v>100066474.52</v>
      </c>
      <c r="M9046">
        <v>29050926.379999999</v>
      </c>
      <c r="N9046">
        <v>9716142.8540000003</v>
      </c>
      <c r="O9046">
        <v>30450349.204</v>
      </c>
    </row>
    <row r="9047" spans="1:15" hidden="1">
      <c r="A9047" s="110" t="s">
        <v>36</v>
      </c>
      <c r="B9047" s="110" t="s">
        <v>133</v>
      </c>
      <c r="C9047" s="110" t="s">
        <v>134</v>
      </c>
      <c r="D9047" s="110" t="s">
        <v>7</v>
      </c>
      <c r="E9047" s="110" t="s">
        <v>112</v>
      </c>
      <c r="F9047">
        <v>6387.0128000000004</v>
      </c>
      <c r="G9047">
        <v>878015902.91180003</v>
      </c>
      <c r="H9047">
        <v>161827562.94639999</v>
      </c>
      <c r="I9047">
        <v>237885405.42719999</v>
      </c>
      <c r="J9047">
        <v>9923826.0277999993</v>
      </c>
      <c r="K9047">
        <v>16383040.300799999</v>
      </c>
      <c r="L9047">
        <v>52844646.619999997</v>
      </c>
      <c r="M9047">
        <v>15219589.5</v>
      </c>
      <c r="N9047">
        <v>5085338.8959999997</v>
      </c>
      <c r="O9047">
        <v>16155087.893999999</v>
      </c>
    </row>
    <row r="9048" spans="1:15" hidden="1">
      <c r="A9048" s="110" t="s">
        <v>36</v>
      </c>
      <c r="B9048" s="110" t="s">
        <v>133</v>
      </c>
      <c r="C9048" s="110" t="s">
        <v>134</v>
      </c>
      <c r="D9048" s="110" t="s">
        <v>7</v>
      </c>
      <c r="E9048" s="110" t="s">
        <v>112</v>
      </c>
      <c r="F9048">
        <v>32.143999999999998</v>
      </c>
      <c r="G9048">
        <v>5265360.7775999997</v>
      </c>
      <c r="H9048">
        <v>813470.69259999995</v>
      </c>
      <c r="I9048">
        <v>1339198.8096</v>
      </c>
      <c r="J9048">
        <v>45987.809699999998</v>
      </c>
      <c r="K9048">
        <v>77396.126399999994</v>
      </c>
      <c r="L9048">
        <v>228529.9</v>
      </c>
      <c r="M9048">
        <v>28608.16</v>
      </c>
      <c r="N9048">
        <v>7579.5060000000003</v>
      </c>
      <c r="O9048">
        <v>81304.475999999995</v>
      </c>
    </row>
    <row r="9049" spans="1:15" hidden="1">
      <c r="A9049" s="110" t="s">
        <v>36</v>
      </c>
      <c r="B9049" s="110" t="s">
        <v>133</v>
      </c>
      <c r="C9049" s="110" t="s">
        <v>134</v>
      </c>
      <c r="D9049" s="110" t="s">
        <v>7</v>
      </c>
      <c r="E9049" s="110" t="s">
        <v>112</v>
      </c>
      <c r="F9049">
        <v>7692.0591999999997</v>
      </c>
      <c r="G9049">
        <v>1391109599.8910999</v>
      </c>
      <c r="H9049">
        <v>198155413.76840001</v>
      </c>
      <c r="I9049">
        <v>272252424.90240002</v>
      </c>
      <c r="J9049">
        <v>11929295.504799999</v>
      </c>
      <c r="K9049">
        <v>25534621.699200001</v>
      </c>
      <c r="L9049">
        <v>91266772.439999998</v>
      </c>
      <c r="M9049">
        <v>26219531.98</v>
      </c>
      <c r="N9049">
        <v>11016113.372</v>
      </c>
      <c r="O9049">
        <v>19456028.151999999</v>
      </c>
    </row>
    <row r="9050" spans="1:15" hidden="1">
      <c r="A9050" s="110" t="s">
        <v>36</v>
      </c>
      <c r="B9050" s="110" t="s">
        <v>133</v>
      </c>
      <c r="C9050" s="110" t="s">
        <v>134</v>
      </c>
      <c r="D9050" s="110" t="s">
        <v>7</v>
      </c>
      <c r="E9050" s="110" t="s">
        <v>112</v>
      </c>
      <c r="F9050">
        <v>4625.5216</v>
      </c>
      <c r="G9050">
        <v>641611184.34800005</v>
      </c>
      <c r="H9050">
        <v>119163472.20739999</v>
      </c>
      <c r="I9050">
        <v>163742657.75999999</v>
      </c>
      <c r="J9050">
        <v>7191856.2998000002</v>
      </c>
      <c r="K9050">
        <v>15353221.226399999</v>
      </c>
      <c r="L9050">
        <v>54847946.799999997</v>
      </c>
      <c r="M9050">
        <v>15830946.24</v>
      </c>
      <c r="N9050">
        <v>6652143.5640000002</v>
      </c>
      <c r="O9050">
        <v>11699633.638</v>
      </c>
    </row>
    <row r="9051" spans="1:15">
      <c r="A9051" s="110" t="s">
        <v>36</v>
      </c>
      <c r="B9051" s="110" t="s">
        <v>133</v>
      </c>
      <c r="C9051" s="110" t="s">
        <v>134</v>
      </c>
      <c r="D9051" s="110" t="s">
        <v>9</v>
      </c>
      <c r="E9051" s="110" t="s">
        <v>112</v>
      </c>
      <c r="F9051">
        <v>47386.684800000003</v>
      </c>
      <c r="G9051">
        <v>4904265988.7020998</v>
      </c>
      <c r="H9051">
        <v>1421870882.3462</v>
      </c>
      <c r="I9051">
        <v>1018269789.2544</v>
      </c>
      <c r="J9051">
        <v>69726805.541099995</v>
      </c>
      <c r="K9051">
        <v>162768348.0936</v>
      </c>
      <c r="L9051">
        <v>407238854.18000001</v>
      </c>
      <c r="M9051">
        <v>99617362.159999996</v>
      </c>
      <c r="N9051">
        <v>50891141.267999999</v>
      </c>
      <c r="O9051">
        <v>119858232.648</v>
      </c>
    </row>
    <row r="9052" spans="1:15">
      <c r="A9052" s="110" t="s">
        <v>36</v>
      </c>
      <c r="B9052" s="110" t="s">
        <v>133</v>
      </c>
      <c r="C9052" s="110" t="s">
        <v>134</v>
      </c>
      <c r="D9052" s="110" t="s">
        <v>9</v>
      </c>
      <c r="E9052" s="110" t="s">
        <v>112</v>
      </c>
      <c r="F9052">
        <v>17921.083600000002</v>
      </c>
      <c r="G9052">
        <v>2409073108.7623</v>
      </c>
      <c r="H9052">
        <v>500312149.50580001</v>
      </c>
      <c r="I9052">
        <v>401214791.84640002</v>
      </c>
      <c r="J9052">
        <v>26353825.2531</v>
      </c>
      <c r="K9052">
        <v>64163012.976000004</v>
      </c>
      <c r="L9052">
        <v>160626557.72</v>
      </c>
      <c r="M9052">
        <v>39589809.920000002</v>
      </c>
      <c r="N9052">
        <v>20288441.557999998</v>
      </c>
      <c r="O9052">
        <v>45328965.483999997</v>
      </c>
    </row>
    <row r="9053" spans="1:15">
      <c r="A9053" s="110" t="s">
        <v>36</v>
      </c>
      <c r="B9053" s="110" t="s">
        <v>133</v>
      </c>
      <c r="C9053" s="110" t="s">
        <v>134</v>
      </c>
      <c r="D9053" s="110" t="s">
        <v>9</v>
      </c>
      <c r="E9053" s="110" t="s">
        <v>112</v>
      </c>
      <c r="F9053">
        <v>1274.5096000000001</v>
      </c>
      <c r="G9053">
        <v>138947710.8928</v>
      </c>
      <c r="H9053">
        <v>38244387.006999999</v>
      </c>
      <c r="I9053">
        <v>27383436.864</v>
      </c>
      <c r="J9053">
        <v>1858873.7785</v>
      </c>
      <c r="K9053">
        <v>4381238.5488</v>
      </c>
      <c r="L9053">
        <v>10974406.039999999</v>
      </c>
      <c r="M9053">
        <v>2725415.96</v>
      </c>
      <c r="N9053">
        <v>1400929.574</v>
      </c>
      <c r="O9053">
        <v>3223700.1940000001</v>
      </c>
    </row>
    <row r="9054" spans="1:15">
      <c r="A9054" s="110" t="s">
        <v>36</v>
      </c>
      <c r="B9054" s="110" t="s">
        <v>133</v>
      </c>
      <c r="C9054" s="110" t="s">
        <v>134</v>
      </c>
      <c r="D9054" s="110" t="s">
        <v>9</v>
      </c>
      <c r="E9054" s="110" t="s">
        <v>112</v>
      </c>
      <c r="F9054">
        <v>19729.9872</v>
      </c>
      <c r="G9054">
        <v>2823254626.3891001</v>
      </c>
      <c r="H9054">
        <v>1137881322.8196001</v>
      </c>
      <c r="I9054">
        <v>484677982.79040003</v>
      </c>
      <c r="J9054">
        <v>29031759.087200001</v>
      </c>
      <c r="K9054">
        <v>54239284.022399999</v>
      </c>
      <c r="L9054">
        <v>121721165.72</v>
      </c>
      <c r="M9054">
        <v>60301112.439999998</v>
      </c>
      <c r="N9054">
        <v>37754563.902000003</v>
      </c>
      <c r="O9054">
        <v>49904343.346000001</v>
      </c>
    </row>
    <row r="9055" spans="1:15">
      <c r="A9055" s="110" t="s">
        <v>36</v>
      </c>
      <c r="B9055" s="110" t="s">
        <v>133</v>
      </c>
      <c r="C9055" s="110" t="s">
        <v>134</v>
      </c>
      <c r="D9055" s="110" t="s">
        <v>9</v>
      </c>
      <c r="E9055" s="110" t="s">
        <v>112</v>
      </c>
      <c r="F9055">
        <v>9016.3919999999998</v>
      </c>
      <c r="G9055">
        <v>1748812046.6124001</v>
      </c>
      <c r="H9055">
        <v>519703476.54180002</v>
      </c>
      <c r="I9055">
        <v>221682973.99680001</v>
      </c>
      <c r="J9055">
        <v>13263258.9373</v>
      </c>
      <c r="K9055">
        <v>24539937.033599999</v>
      </c>
      <c r="L9055">
        <v>54198752.799999997</v>
      </c>
      <c r="M9055">
        <v>28516247.02</v>
      </c>
      <c r="N9055">
        <v>17909578.918000001</v>
      </c>
      <c r="O9055">
        <v>22805747.668000001</v>
      </c>
    </row>
    <row r="9056" spans="1:15">
      <c r="A9056" s="110" t="s">
        <v>36</v>
      </c>
      <c r="B9056" s="110" t="s">
        <v>133</v>
      </c>
      <c r="C9056" s="110" t="s">
        <v>134</v>
      </c>
      <c r="D9056" s="110" t="s">
        <v>9</v>
      </c>
      <c r="E9056" s="110" t="s">
        <v>112</v>
      </c>
      <c r="F9056">
        <v>3716.65</v>
      </c>
      <c r="G9056">
        <v>536853874.56620002</v>
      </c>
      <c r="H9056">
        <v>214349967.75400001</v>
      </c>
      <c r="I9056">
        <v>91299008.083199993</v>
      </c>
      <c r="J9056">
        <v>5485519.5082</v>
      </c>
      <c r="K9056">
        <v>10220528.051999999</v>
      </c>
      <c r="L9056">
        <v>22950751.219999999</v>
      </c>
      <c r="M9056">
        <v>11414833.779999999</v>
      </c>
      <c r="N9056">
        <v>7093376.7079999996</v>
      </c>
      <c r="O9056">
        <v>9400765.7699999996</v>
      </c>
    </row>
    <row r="9057" spans="1:15" hidden="1">
      <c r="A9057" s="110" t="s">
        <v>36</v>
      </c>
      <c r="B9057" s="110" t="s">
        <v>133</v>
      </c>
      <c r="C9057" s="110" t="s">
        <v>134</v>
      </c>
      <c r="D9057" s="110" t="s">
        <v>12</v>
      </c>
      <c r="E9057" s="110" t="s">
        <v>112</v>
      </c>
      <c r="F9057">
        <v>9578.9120000000003</v>
      </c>
      <c r="G9057">
        <v>491415427.64160001</v>
      </c>
      <c r="H9057">
        <v>221688262.9312</v>
      </c>
      <c r="I9057">
        <v>25766062.0416</v>
      </c>
      <c r="J9057">
        <v>14696318.8345</v>
      </c>
      <c r="K9057">
        <v>81270298.728</v>
      </c>
      <c r="L9057">
        <v>179067129.36000001</v>
      </c>
      <c r="M9057">
        <v>22458998.859999999</v>
      </c>
      <c r="N9057">
        <v>18585115.581999999</v>
      </c>
      <c r="O9057">
        <v>38146091.434</v>
      </c>
    </row>
    <row r="9058" spans="1:15" hidden="1">
      <c r="A9058" s="110" t="s">
        <v>36</v>
      </c>
      <c r="B9058" s="110" t="s">
        <v>133</v>
      </c>
      <c r="C9058" s="110" t="s">
        <v>134</v>
      </c>
      <c r="D9058" s="110" t="s">
        <v>12</v>
      </c>
      <c r="E9058" s="110" t="s">
        <v>112</v>
      </c>
      <c r="F9058">
        <v>4007.5531999999998</v>
      </c>
      <c r="G9058">
        <v>184137018.99520001</v>
      </c>
      <c r="H9058">
        <v>92707133.526199996</v>
      </c>
      <c r="I9058">
        <v>10786568.640000001</v>
      </c>
      <c r="J9058">
        <v>6132671.2421000004</v>
      </c>
      <c r="K9058">
        <v>34066965.009599999</v>
      </c>
      <c r="L9058">
        <v>75103093.159999996</v>
      </c>
      <c r="M9058">
        <v>9649094.1600000001</v>
      </c>
      <c r="N9058">
        <v>7978540.8779999996</v>
      </c>
      <c r="O9058">
        <v>15959275.42</v>
      </c>
    </row>
    <row r="9059" spans="1:15" hidden="1">
      <c r="A9059" s="110" t="s">
        <v>36</v>
      </c>
      <c r="B9059" s="110" t="s">
        <v>133</v>
      </c>
      <c r="C9059" s="110" t="s">
        <v>134</v>
      </c>
      <c r="D9059" s="110" t="s">
        <v>11</v>
      </c>
      <c r="E9059" s="110" t="s">
        <v>112</v>
      </c>
      <c r="F9059">
        <v>3.2143999999999999</v>
      </c>
      <c r="G9059">
        <v>2736740.16</v>
      </c>
      <c r="H9059">
        <v>1225723.331</v>
      </c>
      <c r="I9059">
        <v>126961.19040000001</v>
      </c>
      <c r="J9059">
        <v>423.8451</v>
      </c>
      <c r="K9059">
        <v>10873.3968</v>
      </c>
      <c r="L9059">
        <v>69513.86</v>
      </c>
      <c r="M9059">
        <v>8487</v>
      </c>
      <c r="N9059">
        <v>8955.0560000000005</v>
      </c>
      <c r="O9059">
        <v>8129.7259999999997</v>
      </c>
    </row>
    <row r="9060" spans="1:15" hidden="1">
      <c r="A9060" s="110" t="s">
        <v>36</v>
      </c>
      <c r="B9060" s="110" t="s">
        <v>133</v>
      </c>
      <c r="C9060" s="110" t="s">
        <v>134</v>
      </c>
      <c r="D9060" s="110" t="s">
        <v>11</v>
      </c>
      <c r="E9060" s="110" t="s">
        <v>112</v>
      </c>
      <c r="F9060">
        <v>2374.6379999999999</v>
      </c>
      <c r="G9060">
        <v>1541292454.9361</v>
      </c>
      <c r="H9060">
        <v>905502457.55400002</v>
      </c>
      <c r="I9060">
        <v>93792793.132799998</v>
      </c>
      <c r="J9060">
        <v>2995001.0071999999</v>
      </c>
      <c r="K9060">
        <v>8031980.1960000005</v>
      </c>
      <c r="L9060">
        <v>51352975.600000001</v>
      </c>
      <c r="M9060">
        <v>6270661.3600000003</v>
      </c>
      <c r="N9060">
        <v>6615456.5180000002</v>
      </c>
      <c r="O9060">
        <v>6006325.9960000003</v>
      </c>
    </row>
    <row r="9061" spans="1:15" hidden="1">
      <c r="A9061" s="110" t="s">
        <v>36</v>
      </c>
      <c r="B9061" s="110" t="s">
        <v>133</v>
      </c>
      <c r="C9061" s="110" t="s">
        <v>134</v>
      </c>
      <c r="D9061" s="110" t="s">
        <v>7</v>
      </c>
      <c r="E9061" s="110" t="s">
        <v>112</v>
      </c>
      <c r="F9061">
        <v>1378.9775999999999</v>
      </c>
      <c r="G9061">
        <v>217187730.92019999</v>
      </c>
      <c r="H9061">
        <v>42084347.541000001</v>
      </c>
      <c r="I9061">
        <v>51956598.854400001</v>
      </c>
      <c r="J9061">
        <v>25409298.361299999</v>
      </c>
      <c r="K9061">
        <v>3349938.7511999998</v>
      </c>
      <c r="L9061">
        <v>9885026.1999999993</v>
      </c>
      <c r="M9061">
        <v>2632550.14</v>
      </c>
      <c r="N9061">
        <v>1047326.632</v>
      </c>
      <c r="O9061">
        <v>3487937.486</v>
      </c>
    </row>
    <row r="9062" spans="1:15" hidden="1">
      <c r="A9062" s="110" t="s">
        <v>36</v>
      </c>
      <c r="B9062" s="110" t="s">
        <v>133</v>
      </c>
      <c r="C9062" s="110" t="s">
        <v>134</v>
      </c>
      <c r="D9062" s="110" t="s">
        <v>7</v>
      </c>
      <c r="E9062" s="110" t="s">
        <v>112</v>
      </c>
      <c r="F9062">
        <v>5298.9384</v>
      </c>
      <c r="G9062">
        <v>983615440.5</v>
      </c>
      <c r="H9062">
        <v>164500152.28420001</v>
      </c>
      <c r="I9062">
        <v>198289505.20320001</v>
      </c>
      <c r="J9062">
        <v>97613183.656399995</v>
      </c>
      <c r="K9062">
        <v>12784950.2304</v>
      </c>
      <c r="L9062">
        <v>37726108.18</v>
      </c>
      <c r="M9062">
        <v>10105110.1</v>
      </c>
      <c r="N9062">
        <v>4027098.966</v>
      </c>
      <c r="O9062">
        <v>13402950.594000001</v>
      </c>
    </row>
    <row r="9063" spans="1:15" hidden="1">
      <c r="A9063" s="110" t="s">
        <v>36</v>
      </c>
      <c r="B9063" s="110" t="s">
        <v>133</v>
      </c>
      <c r="C9063" s="110" t="s">
        <v>134</v>
      </c>
      <c r="D9063" s="110" t="s">
        <v>7</v>
      </c>
      <c r="E9063" s="110" t="s">
        <v>112</v>
      </c>
      <c r="F9063">
        <v>612.34320000000002</v>
      </c>
      <c r="G9063">
        <v>79553941.707200006</v>
      </c>
      <c r="H9063">
        <v>18993032.0768</v>
      </c>
      <c r="I9063">
        <v>22924641.600000001</v>
      </c>
      <c r="J9063">
        <v>11288431.841700001</v>
      </c>
      <c r="K9063">
        <v>1477948.6151999999</v>
      </c>
      <c r="L9063">
        <v>4360778.8600000003</v>
      </c>
      <c r="M9063">
        <v>1061798.32</v>
      </c>
      <c r="N9063">
        <v>410579.576</v>
      </c>
      <c r="O9063">
        <v>1548838.632</v>
      </c>
    </row>
    <row r="9064" spans="1:15" hidden="1">
      <c r="A9064" s="110" t="s">
        <v>36</v>
      </c>
      <c r="B9064" s="110" t="s">
        <v>133</v>
      </c>
      <c r="C9064" s="110" t="s">
        <v>134</v>
      </c>
      <c r="D9064" s="110" t="s">
        <v>7</v>
      </c>
      <c r="E9064" s="110" t="s">
        <v>112</v>
      </c>
      <c r="F9064">
        <v>120.54</v>
      </c>
      <c r="G9064">
        <v>22375237.5</v>
      </c>
      <c r="H9064">
        <v>3738772.9276000001</v>
      </c>
      <c r="I9064">
        <v>4512736.5696</v>
      </c>
      <c r="J9064">
        <v>2216003.6312000002</v>
      </c>
      <c r="K9064">
        <v>290978.93520000001</v>
      </c>
      <c r="L9064">
        <v>858664.64</v>
      </c>
      <c r="M9064">
        <v>240702.8</v>
      </c>
      <c r="N9064">
        <v>97192.304000000004</v>
      </c>
      <c r="O9064">
        <v>304888.62800000003</v>
      </c>
    </row>
    <row r="9065" spans="1:15" hidden="1">
      <c r="A9065" s="110" t="s">
        <v>36</v>
      </c>
      <c r="B9065" s="110" t="s">
        <v>133</v>
      </c>
      <c r="C9065" s="110" t="s">
        <v>134</v>
      </c>
      <c r="D9065" s="110" t="s">
        <v>7</v>
      </c>
      <c r="E9065" s="110" t="s">
        <v>112</v>
      </c>
      <c r="F9065">
        <v>11051.1072</v>
      </c>
      <c r="G9065">
        <v>2051361774</v>
      </c>
      <c r="H9065">
        <v>351423299.49980003</v>
      </c>
      <c r="I9065">
        <v>433524149.24159998</v>
      </c>
      <c r="J9065">
        <v>16924498.3781</v>
      </c>
      <c r="K9065">
        <v>31221340.920000002</v>
      </c>
      <c r="L9065">
        <v>128001120.95999999</v>
      </c>
      <c r="M9065">
        <v>29884368.640000001</v>
      </c>
      <c r="N9065">
        <v>39371813.821999997</v>
      </c>
      <c r="O9065">
        <v>27952286.362</v>
      </c>
    </row>
    <row r="9066" spans="1:15" hidden="1">
      <c r="A9066" s="110" t="s">
        <v>36</v>
      </c>
      <c r="B9066" s="110" t="s">
        <v>133</v>
      </c>
      <c r="C9066" s="110" t="s">
        <v>134</v>
      </c>
      <c r="D9066" s="110" t="s">
        <v>7</v>
      </c>
      <c r="E9066" s="110" t="s">
        <v>112</v>
      </c>
      <c r="F9066">
        <v>920.12199999999996</v>
      </c>
      <c r="G9066">
        <v>129176151.5112</v>
      </c>
      <c r="H9066">
        <v>29416465.9144</v>
      </c>
      <c r="I9066">
        <v>36468379.027199998</v>
      </c>
      <c r="J9066">
        <v>1396534.6458999999</v>
      </c>
      <c r="K9066">
        <v>2515451.1551999999</v>
      </c>
      <c r="L9066">
        <v>10455338.66</v>
      </c>
      <c r="M9066">
        <v>2702663.42</v>
      </c>
      <c r="N9066">
        <v>3879376.622</v>
      </c>
      <c r="O9066">
        <v>2327325.0660000001</v>
      </c>
    </row>
    <row r="9067" spans="1:15" hidden="1">
      <c r="A9067" s="110" t="s">
        <v>36</v>
      </c>
      <c r="B9067" s="110" t="s">
        <v>133</v>
      </c>
      <c r="C9067" s="110" t="s">
        <v>134</v>
      </c>
      <c r="D9067" s="110" t="s">
        <v>7</v>
      </c>
      <c r="E9067" s="110" t="s">
        <v>112</v>
      </c>
      <c r="F9067">
        <v>924.14</v>
      </c>
      <c r="G9067">
        <v>171543487.5</v>
      </c>
      <c r="H9067">
        <v>29385944.825599998</v>
      </c>
      <c r="I9067">
        <v>36252597.273599997</v>
      </c>
      <c r="J9067">
        <v>1397429.568</v>
      </c>
      <c r="K9067">
        <v>2609956.1880000001</v>
      </c>
      <c r="L9067">
        <v>10701400.16</v>
      </c>
      <c r="M9067">
        <v>2500499.7999999998</v>
      </c>
      <c r="N9067">
        <v>3280658.7880000002</v>
      </c>
      <c r="O9067">
        <v>2337487.9</v>
      </c>
    </row>
    <row r="9068" spans="1:15" hidden="1">
      <c r="A9068" s="110" t="s">
        <v>36</v>
      </c>
      <c r="B9068" s="110" t="s">
        <v>133</v>
      </c>
      <c r="C9068" s="110" t="s">
        <v>134</v>
      </c>
      <c r="D9068" s="110" t="s">
        <v>7</v>
      </c>
      <c r="E9068" s="110" t="s">
        <v>112</v>
      </c>
      <c r="F9068">
        <v>172949.18479999999</v>
      </c>
      <c r="G9068">
        <v>27551534314.9939</v>
      </c>
      <c r="H9068">
        <v>4530661984.276</v>
      </c>
      <c r="I9068">
        <v>6430900430.1311998</v>
      </c>
      <c r="J9068">
        <v>596592150.00250006</v>
      </c>
      <c r="K9068">
        <v>451795224.29040003</v>
      </c>
      <c r="L9068">
        <v>1439135288.7</v>
      </c>
      <c r="M9068">
        <v>258270880.16</v>
      </c>
      <c r="N9068">
        <v>287072853.47399998</v>
      </c>
      <c r="O9068">
        <v>685046312.89600003</v>
      </c>
    </row>
    <row r="9069" spans="1:15" hidden="1">
      <c r="A9069" s="110" t="s">
        <v>36</v>
      </c>
      <c r="B9069" s="110" t="s">
        <v>133</v>
      </c>
      <c r="C9069" s="110" t="s">
        <v>134</v>
      </c>
      <c r="D9069" s="110" t="s">
        <v>7</v>
      </c>
      <c r="E9069" s="110" t="s">
        <v>112</v>
      </c>
      <c r="F9069">
        <v>4930.8896000000004</v>
      </c>
      <c r="G9069">
        <v>785495151.08060002</v>
      </c>
      <c r="H9069">
        <v>177660011.08199999</v>
      </c>
      <c r="I9069">
        <v>424178865.86879998</v>
      </c>
      <c r="J9069">
        <v>16987872.535599999</v>
      </c>
      <c r="K9069">
        <v>31825991.404800002</v>
      </c>
      <c r="L9069">
        <v>108457853.5</v>
      </c>
      <c r="M9069">
        <v>12518734.18</v>
      </c>
      <c r="N9069">
        <v>2679432.4920000001</v>
      </c>
      <c r="O9069">
        <v>19531099.807999998</v>
      </c>
    </row>
    <row r="9070" spans="1:15" hidden="1">
      <c r="A9070" s="110" t="s">
        <v>36</v>
      </c>
      <c r="B9070" s="110" t="s">
        <v>133</v>
      </c>
      <c r="C9070" s="110" t="s">
        <v>134</v>
      </c>
      <c r="D9070" s="110" t="s">
        <v>7</v>
      </c>
      <c r="E9070" s="110" t="s">
        <v>112</v>
      </c>
      <c r="F9070">
        <v>1276.9204</v>
      </c>
      <c r="G9070">
        <v>237028349.25</v>
      </c>
      <c r="H9070">
        <v>30675072.672200002</v>
      </c>
      <c r="I9070">
        <v>50524550.592</v>
      </c>
      <c r="J9070">
        <v>4381355.9140999997</v>
      </c>
      <c r="K9070">
        <v>3400474.6296000001</v>
      </c>
      <c r="L9070">
        <v>10265158.52</v>
      </c>
      <c r="M9070">
        <v>2029107.22</v>
      </c>
      <c r="N9070">
        <v>2255395.9780000001</v>
      </c>
      <c r="O9070">
        <v>5057841.426</v>
      </c>
    </row>
    <row r="9071" spans="1:15" hidden="1">
      <c r="A9071" s="110" t="s">
        <v>36</v>
      </c>
      <c r="B9071" s="110" t="s">
        <v>133</v>
      </c>
      <c r="C9071" s="110" t="s">
        <v>134</v>
      </c>
      <c r="D9071" s="110" t="s">
        <v>7</v>
      </c>
      <c r="E9071" s="110" t="s">
        <v>112</v>
      </c>
      <c r="F9071">
        <v>4172.2911999999997</v>
      </c>
      <c r="G9071">
        <v>553196135.45200002</v>
      </c>
      <c r="H9071">
        <v>117146155.6608</v>
      </c>
      <c r="I9071">
        <v>146335401.7728</v>
      </c>
      <c r="J9071">
        <v>14422293.685900001</v>
      </c>
      <c r="K9071">
        <v>10706300.0208</v>
      </c>
      <c r="L9071">
        <v>35721700.18</v>
      </c>
      <c r="M9071">
        <v>5876962.96</v>
      </c>
      <c r="N9071">
        <v>6532354.3559999997</v>
      </c>
      <c r="O9071">
        <v>16526315.014</v>
      </c>
    </row>
    <row r="9072" spans="1:15" hidden="1">
      <c r="A9072" s="110" t="s">
        <v>36</v>
      </c>
      <c r="B9072" s="110" t="s">
        <v>133</v>
      </c>
      <c r="C9072" s="110" t="s">
        <v>134</v>
      </c>
      <c r="D9072" s="110" t="s">
        <v>7</v>
      </c>
      <c r="E9072" s="110" t="s">
        <v>112</v>
      </c>
      <c r="F9072">
        <v>4412.5676000000003</v>
      </c>
      <c r="G9072">
        <v>773631891.648</v>
      </c>
      <c r="H9072">
        <v>113298542.5834</v>
      </c>
      <c r="I9072">
        <v>157923285.69600001</v>
      </c>
      <c r="J9072">
        <v>15173014.009299999</v>
      </c>
      <c r="K9072">
        <v>12302726.8608</v>
      </c>
      <c r="L9072">
        <v>40621736.460000001</v>
      </c>
      <c r="M9072">
        <v>9510243.5600000005</v>
      </c>
      <c r="N9072">
        <v>3501723.6540000001</v>
      </c>
      <c r="O9072">
        <v>17478041.372000001</v>
      </c>
    </row>
    <row r="9073" spans="1:15" hidden="1">
      <c r="A9073" s="110" t="s">
        <v>36</v>
      </c>
      <c r="B9073" s="110" t="s">
        <v>133</v>
      </c>
      <c r="C9073" s="110" t="s">
        <v>134</v>
      </c>
      <c r="D9073" s="110" t="s">
        <v>7</v>
      </c>
      <c r="E9073" s="110" t="s">
        <v>112</v>
      </c>
      <c r="F9073">
        <v>4581.3235999999997</v>
      </c>
      <c r="G9073">
        <v>657103039.02939999</v>
      </c>
      <c r="H9073">
        <v>117622815.01880001</v>
      </c>
      <c r="I9073">
        <v>163955951.96160001</v>
      </c>
      <c r="J9073">
        <v>15812249.4114</v>
      </c>
      <c r="K9073">
        <v>12762072.525599999</v>
      </c>
      <c r="L9073">
        <v>42219468.740000002</v>
      </c>
      <c r="M9073">
        <v>9882459.5999999996</v>
      </c>
      <c r="N9073">
        <v>3648773.1060000001</v>
      </c>
      <c r="O9073">
        <v>18146479.296</v>
      </c>
    </row>
    <row r="9074" spans="1:15" hidden="1">
      <c r="A9074" s="110" t="s">
        <v>36</v>
      </c>
      <c r="B9074" s="110" t="s">
        <v>133</v>
      </c>
      <c r="C9074" s="110" t="s">
        <v>134</v>
      </c>
      <c r="D9074" s="110" t="s">
        <v>7</v>
      </c>
      <c r="E9074" s="110" t="s">
        <v>112</v>
      </c>
      <c r="F9074">
        <v>32.947600000000001</v>
      </c>
      <c r="G9074">
        <v>4724735.2614000002</v>
      </c>
      <c r="H9074">
        <v>857107.13199999998</v>
      </c>
      <c r="I9074">
        <v>1185193.3632</v>
      </c>
      <c r="J9074">
        <v>106488.27280000001</v>
      </c>
      <c r="K9074">
        <v>110963.0232</v>
      </c>
      <c r="L9074">
        <v>224351.18</v>
      </c>
      <c r="M9074">
        <v>55746.06</v>
      </c>
      <c r="N9074">
        <v>2949.54</v>
      </c>
      <c r="O9074">
        <v>130504.96799999999</v>
      </c>
    </row>
    <row r="9075" spans="1:15">
      <c r="A9075" s="110" t="s">
        <v>36</v>
      </c>
      <c r="B9075" s="110" t="s">
        <v>133</v>
      </c>
      <c r="C9075" s="110" t="s">
        <v>134</v>
      </c>
      <c r="D9075" s="110" t="s">
        <v>9</v>
      </c>
      <c r="E9075" s="110" t="s">
        <v>112</v>
      </c>
      <c r="F9075">
        <v>63550.2952</v>
      </c>
      <c r="G9075">
        <v>6577559886.3558998</v>
      </c>
      <c r="H9075">
        <v>1931867945.539</v>
      </c>
      <c r="I9075">
        <v>1487324537.184</v>
      </c>
      <c r="J9075">
        <v>210169042.04460001</v>
      </c>
      <c r="K9075">
        <v>174994154.39520001</v>
      </c>
      <c r="L9075">
        <v>414461992.27999997</v>
      </c>
      <c r="M9075">
        <v>105205536.7</v>
      </c>
      <c r="N9075">
        <v>7627164.9740000004</v>
      </c>
      <c r="O9075">
        <v>251720732.296</v>
      </c>
    </row>
    <row r="9076" spans="1:15">
      <c r="A9076" s="110" t="s">
        <v>36</v>
      </c>
      <c r="B9076" s="110" t="s">
        <v>133</v>
      </c>
      <c r="C9076" s="110" t="s">
        <v>134</v>
      </c>
      <c r="D9076" s="110" t="s">
        <v>9</v>
      </c>
      <c r="E9076" s="110" t="s">
        <v>112</v>
      </c>
      <c r="F9076">
        <v>6113.7888000000003</v>
      </c>
      <c r="G9076">
        <v>818654735.93900001</v>
      </c>
      <c r="H9076">
        <v>175993304.46919999</v>
      </c>
      <c r="I9076">
        <v>149886882.1248</v>
      </c>
      <c r="J9076">
        <v>20176488.697299998</v>
      </c>
      <c r="K9076">
        <v>17635248.590399999</v>
      </c>
      <c r="L9076">
        <v>41767902.119999997</v>
      </c>
      <c r="M9076">
        <v>10602212.960000001</v>
      </c>
      <c r="N9076">
        <v>768638.39800000004</v>
      </c>
      <c r="O9076">
        <v>24216527.081999999</v>
      </c>
    </row>
    <row r="9077" spans="1:15">
      <c r="A9077" s="110" t="s">
        <v>36</v>
      </c>
      <c r="B9077" s="110" t="s">
        <v>133</v>
      </c>
      <c r="C9077" s="110" t="s">
        <v>134</v>
      </c>
      <c r="D9077" s="110" t="s">
        <v>9</v>
      </c>
      <c r="E9077" s="110" t="s">
        <v>112</v>
      </c>
      <c r="F9077">
        <v>976.37400000000002</v>
      </c>
      <c r="G9077">
        <v>106794363.3372</v>
      </c>
      <c r="H9077">
        <v>29457854.553399999</v>
      </c>
      <c r="I9077">
        <v>23012639.5392</v>
      </c>
      <c r="J9077">
        <v>3277914.4723999999</v>
      </c>
      <c r="K9077">
        <v>2707595.3591999998</v>
      </c>
      <c r="L9077">
        <v>6412761.6200000001</v>
      </c>
      <c r="M9077">
        <v>1627791.02</v>
      </c>
      <c r="N9077">
        <v>118009.56200000001</v>
      </c>
      <c r="O9077">
        <v>3867387.2379999999</v>
      </c>
    </row>
    <row r="9078" spans="1:15">
      <c r="A9078" s="110" t="s">
        <v>36</v>
      </c>
      <c r="B9078" s="110" t="s">
        <v>133</v>
      </c>
      <c r="C9078" s="110" t="s">
        <v>134</v>
      </c>
      <c r="D9078" s="110" t="s">
        <v>9</v>
      </c>
      <c r="E9078" s="110" t="s">
        <v>112</v>
      </c>
      <c r="F9078">
        <v>39256.6636</v>
      </c>
      <c r="G9078">
        <v>5617593787.0576</v>
      </c>
      <c r="H9078">
        <v>2264520387.2715998</v>
      </c>
      <c r="I9078">
        <v>972632498.22720003</v>
      </c>
      <c r="J9078">
        <v>221019896.75119999</v>
      </c>
      <c r="K9078">
        <v>101608435.71359999</v>
      </c>
      <c r="L9078">
        <v>196656897.69999999</v>
      </c>
      <c r="M9078">
        <v>72477106.299999997</v>
      </c>
      <c r="N9078">
        <v>1828547.0279999999</v>
      </c>
      <c r="O9078">
        <v>155494416.176</v>
      </c>
    </row>
    <row r="9079" spans="1:15">
      <c r="A9079" s="110" t="s">
        <v>36</v>
      </c>
      <c r="B9079" s="110" t="s">
        <v>133</v>
      </c>
      <c r="C9079" s="110" t="s">
        <v>134</v>
      </c>
      <c r="D9079" s="110" t="s">
        <v>9</v>
      </c>
      <c r="E9079" s="110" t="s">
        <v>112</v>
      </c>
      <c r="F9079">
        <v>2841.5295999999998</v>
      </c>
      <c r="G9079">
        <v>551392957.82340002</v>
      </c>
      <c r="H9079">
        <v>163630031.6128</v>
      </c>
      <c r="I9079">
        <v>70172134.483199999</v>
      </c>
      <c r="J9079">
        <v>9460441.5764000006</v>
      </c>
      <c r="K9079">
        <v>7424730.4752000002</v>
      </c>
      <c r="L9079">
        <v>14731667.359999999</v>
      </c>
      <c r="M9079">
        <v>5215239.3600000003</v>
      </c>
      <c r="N9079">
        <v>136616.01800000001</v>
      </c>
      <c r="O9079">
        <v>11255208.316</v>
      </c>
    </row>
    <row r="9080" spans="1:15">
      <c r="A9080" s="110" t="s">
        <v>36</v>
      </c>
      <c r="B9080" s="110" t="s">
        <v>133</v>
      </c>
      <c r="C9080" s="110" t="s">
        <v>134</v>
      </c>
      <c r="D9080" s="110" t="s">
        <v>9</v>
      </c>
      <c r="E9080" s="110" t="s">
        <v>112</v>
      </c>
      <c r="F9080">
        <v>236.25839999999999</v>
      </c>
      <c r="G9080">
        <v>33246540.003600001</v>
      </c>
      <c r="H9080">
        <v>13597035.2952</v>
      </c>
      <c r="I9080">
        <v>5825720.8320000004</v>
      </c>
      <c r="J9080">
        <v>822859.74569999997</v>
      </c>
      <c r="K9080">
        <v>621021.68640000001</v>
      </c>
      <c r="L9080">
        <v>1249745.6000000001</v>
      </c>
      <c r="M9080">
        <v>432289.24</v>
      </c>
      <c r="N9080">
        <v>11573.562</v>
      </c>
      <c r="O9080">
        <v>935812.37199999997</v>
      </c>
    </row>
    <row r="9081" spans="1:15" hidden="1">
      <c r="A9081" s="110" t="s">
        <v>36</v>
      </c>
      <c r="B9081" s="110" t="s">
        <v>133</v>
      </c>
      <c r="C9081" s="110" t="s">
        <v>134</v>
      </c>
      <c r="D9081" s="110" t="s">
        <v>12</v>
      </c>
      <c r="E9081" s="110" t="s">
        <v>112</v>
      </c>
      <c r="F9081">
        <v>54741.232000000004</v>
      </c>
      <c r="G9081">
        <v>2809970553.2975998</v>
      </c>
      <c r="H9081">
        <v>1258871016.7235999</v>
      </c>
      <c r="I9081">
        <v>149543545.632</v>
      </c>
      <c r="J9081">
        <v>180053236.46650001</v>
      </c>
      <c r="K9081">
        <v>506577924.87120003</v>
      </c>
      <c r="L9081">
        <v>748560918.58000004</v>
      </c>
      <c r="M9081">
        <v>92226108.480000004</v>
      </c>
      <c r="N9081">
        <v>24905655.081999999</v>
      </c>
      <c r="O9081">
        <v>534392917.19</v>
      </c>
    </row>
    <row r="9082" spans="1:15" hidden="1">
      <c r="A9082" s="110" t="s">
        <v>36</v>
      </c>
      <c r="B9082" s="110" t="s">
        <v>133</v>
      </c>
      <c r="C9082" s="110" t="s">
        <v>134</v>
      </c>
      <c r="D9082" s="110" t="s">
        <v>12</v>
      </c>
      <c r="E9082" s="110" t="s">
        <v>112</v>
      </c>
      <c r="F9082">
        <v>551.26959999999997</v>
      </c>
      <c r="G9082">
        <v>31267033.570099998</v>
      </c>
      <c r="H9082">
        <v>12690269.750399999</v>
      </c>
      <c r="I9082">
        <v>1510069.2287999999</v>
      </c>
      <c r="J9082">
        <v>1834525.6825000001</v>
      </c>
      <c r="K9082">
        <v>5043779.82</v>
      </c>
      <c r="L9082">
        <v>7542865.1200000001</v>
      </c>
      <c r="M9082">
        <v>928949.3</v>
      </c>
      <c r="N9082">
        <v>248218.674</v>
      </c>
      <c r="O9082">
        <v>5381584.5599999996</v>
      </c>
    </row>
    <row r="9083" spans="1:15" hidden="1">
      <c r="A9083" s="110" t="s">
        <v>36</v>
      </c>
      <c r="B9083" s="110" t="s">
        <v>133</v>
      </c>
      <c r="C9083" s="110" t="s">
        <v>134</v>
      </c>
      <c r="D9083" s="110" t="s">
        <v>11</v>
      </c>
      <c r="E9083" s="110" t="s">
        <v>112</v>
      </c>
      <c r="F9083">
        <v>1.6072</v>
      </c>
      <c r="G9083">
        <v>1346671.8674999999</v>
      </c>
      <c r="H9083">
        <v>553449.66020000004</v>
      </c>
      <c r="I9083">
        <v>52086.662400000001</v>
      </c>
      <c r="J9083">
        <v>135.4813</v>
      </c>
      <c r="K9083">
        <v>6082.3008</v>
      </c>
      <c r="L9083">
        <v>64050.2</v>
      </c>
      <c r="M9083">
        <v>2956.92</v>
      </c>
      <c r="N9083">
        <v>3140.7640000000001</v>
      </c>
      <c r="O9083">
        <v>6366.3159999999998</v>
      </c>
    </row>
    <row r="9084" spans="1:15" hidden="1">
      <c r="A9084" s="110" t="s">
        <v>36</v>
      </c>
      <c r="B9084" s="110" t="s">
        <v>133</v>
      </c>
      <c r="C9084" s="110" t="s">
        <v>134</v>
      </c>
      <c r="D9084" s="110" t="s">
        <v>11</v>
      </c>
      <c r="E9084" s="110" t="s">
        <v>112</v>
      </c>
      <c r="F9084">
        <v>17.679200000000002</v>
      </c>
      <c r="G9084">
        <v>15052070.880000001</v>
      </c>
      <c r="H9084">
        <v>6725048.9358000001</v>
      </c>
      <c r="I9084">
        <v>699765.696</v>
      </c>
      <c r="J9084">
        <v>102627.6783</v>
      </c>
      <c r="K9084">
        <v>56599.581599999998</v>
      </c>
      <c r="L9084">
        <v>377737.92</v>
      </c>
      <c r="M9084">
        <v>30795.1</v>
      </c>
      <c r="N9084">
        <v>8596.9619999999995</v>
      </c>
      <c r="O9084">
        <v>70026.77</v>
      </c>
    </row>
    <row r="9085" spans="1:15" hidden="1">
      <c r="A9085" s="110" t="s">
        <v>36</v>
      </c>
      <c r="B9085" s="110" t="s">
        <v>133</v>
      </c>
      <c r="C9085" s="110" t="s">
        <v>134</v>
      </c>
      <c r="D9085" s="110" t="s">
        <v>11</v>
      </c>
      <c r="E9085" s="110" t="s">
        <v>112</v>
      </c>
      <c r="F9085">
        <v>1211.8288</v>
      </c>
      <c r="G9085">
        <v>681499693.2744</v>
      </c>
      <c r="H9085">
        <v>460452142.83719999</v>
      </c>
      <c r="I9085">
        <v>47857213.920000002</v>
      </c>
      <c r="J9085">
        <v>3988743.6428999999</v>
      </c>
      <c r="K9085">
        <v>3889223.9855999998</v>
      </c>
      <c r="L9085">
        <v>26190199.760000002</v>
      </c>
      <c r="M9085">
        <v>2112710.3199999998</v>
      </c>
      <c r="N9085">
        <v>612660.04799999995</v>
      </c>
      <c r="O9085">
        <v>4800016.4519999996</v>
      </c>
    </row>
    <row r="9086" spans="1:15" hidden="1">
      <c r="A9086" s="110" t="s">
        <v>36</v>
      </c>
      <c r="B9086" s="110" t="s">
        <v>133</v>
      </c>
      <c r="C9086" s="110" t="s">
        <v>134</v>
      </c>
      <c r="D9086" s="110" t="s">
        <v>7</v>
      </c>
      <c r="E9086" s="110" t="s">
        <v>112</v>
      </c>
      <c r="F9086">
        <v>1046.2872</v>
      </c>
      <c r="G9086">
        <v>164789292.34150001</v>
      </c>
      <c r="H9086">
        <v>32457903.708000001</v>
      </c>
      <c r="I9086">
        <v>39177689.990400001</v>
      </c>
      <c r="J9086">
        <v>3641848.2189000002</v>
      </c>
      <c r="K9086">
        <v>2554003.98</v>
      </c>
      <c r="L9086">
        <v>7601039.2000000002</v>
      </c>
      <c r="M9086">
        <v>935188.68</v>
      </c>
      <c r="N9086">
        <v>1050187.7760000001</v>
      </c>
      <c r="O9086">
        <v>4144311.16</v>
      </c>
    </row>
    <row r="9087" spans="1:15" hidden="1">
      <c r="A9087" s="110" t="s">
        <v>36</v>
      </c>
      <c r="B9087" s="110" t="s">
        <v>133</v>
      </c>
      <c r="C9087" s="110" t="s">
        <v>134</v>
      </c>
      <c r="D9087" s="110" t="s">
        <v>7</v>
      </c>
      <c r="E9087" s="110" t="s">
        <v>112</v>
      </c>
      <c r="F9087">
        <v>1583.0920000000001</v>
      </c>
      <c r="G9087">
        <v>293861452.5</v>
      </c>
      <c r="H9087">
        <v>49811299.8156</v>
      </c>
      <c r="I9087">
        <v>58826719.968000002</v>
      </c>
      <c r="J9087">
        <v>5464542.2855000002</v>
      </c>
      <c r="K9087">
        <v>3834936.7056</v>
      </c>
      <c r="L9087">
        <v>11413234.779999999</v>
      </c>
      <c r="M9087">
        <v>1404219.66</v>
      </c>
      <c r="N9087">
        <v>1576895.3419999999</v>
      </c>
      <c r="O9087">
        <v>6270577.7199999997</v>
      </c>
    </row>
    <row r="9088" spans="1:15" hidden="1">
      <c r="A9088" s="110" t="s">
        <v>36</v>
      </c>
      <c r="B9088" s="110" t="s">
        <v>133</v>
      </c>
      <c r="C9088" s="110" t="s">
        <v>134</v>
      </c>
      <c r="D9088" s="110" t="s">
        <v>7</v>
      </c>
      <c r="E9088" s="110" t="s">
        <v>112</v>
      </c>
      <c r="F9088">
        <v>78.752799999999993</v>
      </c>
      <c r="G9088">
        <v>10289172.4135</v>
      </c>
      <c r="H9088">
        <v>2723331.8807999999</v>
      </c>
      <c r="I9088">
        <v>2768315.5392</v>
      </c>
      <c r="J9088">
        <v>319577.92670000001</v>
      </c>
      <c r="K9088">
        <v>180463.14</v>
      </c>
      <c r="L9088">
        <v>537094.26</v>
      </c>
      <c r="M9088">
        <v>66079.7</v>
      </c>
      <c r="N9088">
        <v>74205.736000000004</v>
      </c>
      <c r="O9088">
        <v>311936.85600000003</v>
      </c>
    </row>
    <row r="9089" spans="1:15" hidden="1">
      <c r="A9089" s="110" t="s">
        <v>36</v>
      </c>
      <c r="B9089" s="110" t="s">
        <v>133</v>
      </c>
      <c r="C9089" s="110" t="s">
        <v>134</v>
      </c>
      <c r="D9089" s="110" t="s">
        <v>7</v>
      </c>
      <c r="E9089" s="110" t="s">
        <v>112</v>
      </c>
      <c r="F9089">
        <v>3980.2307999999998</v>
      </c>
      <c r="G9089">
        <v>738830342.25</v>
      </c>
      <c r="H9089">
        <v>126698014.83580001</v>
      </c>
      <c r="I9089">
        <v>156115025.1072</v>
      </c>
      <c r="J9089">
        <v>14876864.397500001</v>
      </c>
      <c r="K9089">
        <v>11188558.8144</v>
      </c>
      <c r="L9089">
        <v>45586661.799999997</v>
      </c>
      <c r="M9089">
        <v>6148398.54</v>
      </c>
      <c r="N9089">
        <v>14698448.995999999</v>
      </c>
      <c r="O9089">
        <v>15765570.017999999</v>
      </c>
    </row>
    <row r="9090" spans="1:15" hidden="1">
      <c r="A9090" s="110" t="s">
        <v>36</v>
      </c>
      <c r="B9090" s="110" t="s">
        <v>133</v>
      </c>
      <c r="C9090" s="110" t="s">
        <v>134</v>
      </c>
      <c r="D9090" s="110" t="s">
        <v>7</v>
      </c>
      <c r="E9090" s="110" t="s">
        <v>112</v>
      </c>
      <c r="F9090">
        <v>283.67079999999999</v>
      </c>
      <c r="G9090">
        <v>39573541.160999998</v>
      </c>
      <c r="H9090">
        <v>9032698.4134</v>
      </c>
      <c r="I9090">
        <v>11125984.089600001</v>
      </c>
      <c r="J9090">
        <v>1040471.2421</v>
      </c>
      <c r="K9090">
        <v>799997.90399999998</v>
      </c>
      <c r="L9090">
        <v>3256582.44</v>
      </c>
      <c r="M9090">
        <v>438470.40000000002</v>
      </c>
      <c r="N9090">
        <v>1033529.64</v>
      </c>
      <c r="O9090">
        <v>1123611.4779999999</v>
      </c>
    </row>
    <row r="9091" spans="1:15" hidden="1">
      <c r="A9091" s="110" t="s">
        <v>36</v>
      </c>
      <c r="B9091" s="110" t="s">
        <v>133</v>
      </c>
      <c r="C9091" s="110" t="s">
        <v>134</v>
      </c>
      <c r="D9091" s="110" t="s">
        <v>7</v>
      </c>
      <c r="E9091" s="110" t="s">
        <v>112</v>
      </c>
      <c r="F9091">
        <v>62296.679199999999</v>
      </c>
      <c r="G9091">
        <v>9924043796.9165001</v>
      </c>
      <c r="H9091">
        <v>1571774146.5376</v>
      </c>
      <c r="I9091">
        <v>2422051634.592</v>
      </c>
      <c r="J9091">
        <v>15426391.316199999</v>
      </c>
      <c r="K9091">
        <v>177411749.40720001</v>
      </c>
      <c r="L9091">
        <v>512795480.44</v>
      </c>
      <c r="M9091">
        <v>126356451.88</v>
      </c>
      <c r="N9091">
        <v>41339356.343999997</v>
      </c>
      <c r="O9091">
        <v>223251007.31999999</v>
      </c>
    </row>
    <row r="9092" spans="1:15" hidden="1">
      <c r="A9092" s="110" t="s">
        <v>36</v>
      </c>
      <c r="B9092" s="110" t="s">
        <v>133</v>
      </c>
      <c r="C9092" s="110" t="s">
        <v>134</v>
      </c>
      <c r="D9092" s="110" t="s">
        <v>7</v>
      </c>
      <c r="E9092" s="110" t="s">
        <v>112</v>
      </c>
      <c r="F9092">
        <v>16714.88</v>
      </c>
      <c r="G9092">
        <v>2662695427.3920002</v>
      </c>
      <c r="H9092">
        <v>407897239.57639998</v>
      </c>
      <c r="I9092">
        <v>729028413.84959996</v>
      </c>
      <c r="J9092">
        <v>4139131.5739000002</v>
      </c>
      <c r="K9092">
        <v>46043473.140000001</v>
      </c>
      <c r="L9092">
        <v>131309105.92</v>
      </c>
      <c r="M9092">
        <v>36555702.5</v>
      </c>
      <c r="N9092">
        <v>701235.54599999997</v>
      </c>
      <c r="O9092">
        <v>59900685.284000002</v>
      </c>
    </row>
    <row r="9093" spans="1:15" hidden="1">
      <c r="A9093" s="110" t="s">
        <v>36</v>
      </c>
      <c r="B9093" s="110" t="s">
        <v>133</v>
      </c>
      <c r="C9093" s="110" t="s">
        <v>134</v>
      </c>
      <c r="D9093" s="110" t="s">
        <v>7</v>
      </c>
      <c r="E9093" s="110" t="s">
        <v>112</v>
      </c>
      <c r="F9093">
        <v>1708.4536000000001</v>
      </c>
      <c r="G9093">
        <v>314505646.15930003</v>
      </c>
      <c r="H9093">
        <v>44280315.700000003</v>
      </c>
      <c r="I9093">
        <v>61157175.187200002</v>
      </c>
      <c r="J9093">
        <v>421316.89769999997</v>
      </c>
      <c r="K9093">
        <v>5790630.2111999998</v>
      </c>
      <c r="L9093">
        <v>17606478.300000001</v>
      </c>
      <c r="M9093">
        <v>3567227.14</v>
      </c>
      <c r="N9093">
        <v>2283235.3059999999</v>
      </c>
      <c r="O9093">
        <v>6122542.3820000002</v>
      </c>
    </row>
    <row r="9094" spans="1:15" hidden="1">
      <c r="A9094" s="110" t="s">
        <v>36</v>
      </c>
      <c r="B9094" s="110" t="s">
        <v>133</v>
      </c>
      <c r="C9094" s="110" t="s">
        <v>134</v>
      </c>
      <c r="D9094" s="110" t="s">
        <v>7</v>
      </c>
      <c r="E9094" s="110" t="s">
        <v>112</v>
      </c>
      <c r="F9094">
        <v>424.30079999999998</v>
      </c>
      <c r="G9094">
        <v>62007308.304499999</v>
      </c>
      <c r="H9094">
        <v>10997389.7052</v>
      </c>
      <c r="I9094">
        <v>15189247.5648</v>
      </c>
      <c r="J9094">
        <v>109476.3183</v>
      </c>
      <c r="K9094">
        <v>1437915.0671999999</v>
      </c>
      <c r="L9094">
        <v>4372219.5</v>
      </c>
      <c r="M9094">
        <v>885904.22</v>
      </c>
      <c r="N9094">
        <v>566823.11399999994</v>
      </c>
      <c r="O9094">
        <v>1520555.52</v>
      </c>
    </row>
    <row r="9095" spans="1:15">
      <c r="A9095" s="110" t="s">
        <v>36</v>
      </c>
      <c r="B9095" s="110" t="s">
        <v>133</v>
      </c>
      <c r="C9095" s="110" t="s">
        <v>134</v>
      </c>
      <c r="D9095" s="110" t="s">
        <v>9</v>
      </c>
      <c r="E9095" s="110" t="s">
        <v>112</v>
      </c>
      <c r="F9095">
        <v>40123.748</v>
      </c>
      <c r="G9095">
        <v>4152706526.9843998</v>
      </c>
      <c r="H9095">
        <v>1201093849.54</v>
      </c>
      <c r="I9095">
        <v>879987726.87360001</v>
      </c>
      <c r="J9095">
        <v>8896622.0058999993</v>
      </c>
      <c r="K9095">
        <v>127619831.6856</v>
      </c>
      <c r="L9095">
        <v>368646747.27999997</v>
      </c>
      <c r="M9095">
        <v>81464149.680000007</v>
      </c>
      <c r="N9095">
        <v>25630590.677999999</v>
      </c>
      <c r="O9095">
        <v>143790443.91800001</v>
      </c>
    </row>
    <row r="9096" spans="1:15">
      <c r="A9096" s="110" t="s">
        <v>36</v>
      </c>
      <c r="B9096" s="110" t="s">
        <v>133</v>
      </c>
      <c r="C9096" s="110" t="s">
        <v>134</v>
      </c>
      <c r="D9096" s="110" t="s">
        <v>9</v>
      </c>
      <c r="E9096" s="110" t="s">
        <v>112</v>
      </c>
      <c r="F9096">
        <v>4214.8819999999996</v>
      </c>
      <c r="G9096">
        <v>565242987.18889999</v>
      </c>
      <c r="H9096">
        <v>126143951.92219999</v>
      </c>
      <c r="I9096">
        <v>92496953.299199998</v>
      </c>
      <c r="J9096">
        <v>931918.43370000005</v>
      </c>
      <c r="K9096">
        <v>13398692.2848</v>
      </c>
      <c r="L9096">
        <v>38708847.020000003</v>
      </c>
      <c r="M9096">
        <v>8554141.5999999996</v>
      </c>
      <c r="N9096">
        <v>2688369.5079999999</v>
      </c>
      <c r="O9096">
        <v>15104763.014</v>
      </c>
    </row>
    <row r="9097" spans="1:15">
      <c r="A9097" s="110" t="s">
        <v>36</v>
      </c>
      <c r="B9097" s="110" t="s">
        <v>133</v>
      </c>
      <c r="C9097" s="110" t="s">
        <v>134</v>
      </c>
      <c r="D9097" s="110" t="s">
        <v>9</v>
      </c>
      <c r="E9097" s="110" t="s">
        <v>112</v>
      </c>
      <c r="F9097">
        <v>513.50040000000001</v>
      </c>
      <c r="G9097">
        <v>55456005.832900003</v>
      </c>
      <c r="H9097">
        <v>15368175.5418</v>
      </c>
      <c r="I9097">
        <v>11268968.736</v>
      </c>
      <c r="J9097">
        <v>111785.7145</v>
      </c>
      <c r="K9097">
        <v>1632362.7168000001</v>
      </c>
      <c r="L9097">
        <v>4715918.4000000004</v>
      </c>
      <c r="M9097">
        <v>1042147.02</v>
      </c>
      <c r="N9097">
        <v>327529.73</v>
      </c>
      <c r="O9097">
        <v>1840218.0060000001</v>
      </c>
    </row>
    <row r="9098" spans="1:15">
      <c r="A9098" s="110" t="s">
        <v>36</v>
      </c>
      <c r="B9098" s="110" t="s">
        <v>133</v>
      </c>
      <c r="C9098" s="110" t="s">
        <v>134</v>
      </c>
      <c r="D9098" s="110" t="s">
        <v>9</v>
      </c>
      <c r="E9098" s="110" t="s">
        <v>112</v>
      </c>
      <c r="F9098">
        <v>17348.920399999999</v>
      </c>
      <c r="G9098">
        <v>2482625968.0159998</v>
      </c>
      <c r="H9098">
        <v>991370356.9066</v>
      </c>
      <c r="I9098">
        <v>434910672.15359998</v>
      </c>
      <c r="J9098">
        <v>163219690.76210001</v>
      </c>
      <c r="K9098">
        <v>73059911.755199999</v>
      </c>
      <c r="L9098">
        <v>214513051.24000001</v>
      </c>
      <c r="M9098">
        <v>37196354.560000002</v>
      </c>
      <c r="N9098">
        <v>2191723.798</v>
      </c>
      <c r="O9098">
        <v>62172880.109999999</v>
      </c>
    </row>
    <row r="9099" spans="1:15">
      <c r="A9099" s="110" t="s">
        <v>36</v>
      </c>
      <c r="B9099" s="110" t="s">
        <v>133</v>
      </c>
      <c r="C9099" s="110" t="s">
        <v>134</v>
      </c>
      <c r="D9099" s="110" t="s">
        <v>9</v>
      </c>
      <c r="E9099" s="110" t="s">
        <v>112</v>
      </c>
      <c r="F9099">
        <v>3034.3935999999999</v>
      </c>
      <c r="G9099">
        <v>588087820.65999997</v>
      </c>
      <c r="H9099">
        <v>173419002.7094</v>
      </c>
      <c r="I9099">
        <v>76071346.732800007</v>
      </c>
      <c r="J9099">
        <v>1805039.2420999999</v>
      </c>
      <c r="K9099">
        <v>12771536.0472</v>
      </c>
      <c r="L9099">
        <v>37498439.280000001</v>
      </c>
      <c r="M9099">
        <v>6504203.0999999996</v>
      </c>
      <c r="N9099">
        <v>383441.10200000001</v>
      </c>
      <c r="O9099">
        <v>10874278.381999999</v>
      </c>
    </row>
    <row r="9100" spans="1:15">
      <c r="A9100" s="110" t="s">
        <v>36</v>
      </c>
      <c r="B9100" s="110" t="s">
        <v>133</v>
      </c>
      <c r="C9100" s="110" t="s">
        <v>134</v>
      </c>
      <c r="D9100" s="110" t="s">
        <v>9</v>
      </c>
      <c r="E9100" s="110" t="s">
        <v>112</v>
      </c>
      <c r="F9100">
        <v>32.143999999999998</v>
      </c>
      <c r="G9100">
        <v>4746303.0014000004</v>
      </c>
      <c r="H9100">
        <v>1837159.2420000001</v>
      </c>
      <c r="I9100">
        <v>805855.85279999999</v>
      </c>
      <c r="J9100">
        <v>21819.9411</v>
      </c>
      <c r="K9100">
        <v>135263.00159999999</v>
      </c>
      <c r="L9100">
        <v>397148.14</v>
      </c>
      <c r="M9100">
        <v>68893.94</v>
      </c>
      <c r="N9100">
        <v>4063.51</v>
      </c>
      <c r="O9100">
        <v>115193.518</v>
      </c>
    </row>
    <row r="9101" spans="1:15" hidden="1">
      <c r="A9101" s="110" t="s">
        <v>36</v>
      </c>
      <c r="B9101" s="110" t="s">
        <v>133</v>
      </c>
      <c r="C9101" s="110" t="s">
        <v>134</v>
      </c>
      <c r="D9101" s="110" t="s">
        <v>12</v>
      </c>
      <c r="E9101" s="110" t="s">
        <v>112</v>
      </c>
      <c r="F9101">
        <v>20122.144</v>
      </c>
      <c r="G9101">
        <v>923733179.10720003</v>
      </c>
      <c r="H9101">
        <v>454927310.3452</v>
      </c>
      <c r="I9101">
        <v>52576145.721600004</v>
      </c>
      <c r="J9101">
        <v>4739870.4101</v>
      </c>
      <c r="K9101">
        <v>142621779.67199999</v>
      </c>
      <c r="L9101">
        <v>316558917.19999999</v>
      </c>
      <c r="M9101">
        <v>43036861.140000001</v>
      </c>
      <c r="N9101">
        <v>877632.47</v>
      </c>
      <c r="O9101">
        <v>164800338.44999999</v>
      </c>
    </row>
    <row r="9102" spans="1:15" hidden="1">
      <c r="A9102" s="110" t="s">
        <v>36</v>
      </c>
      <c r="B9102" s="110" t="s">
        <v>133</v>
      </c>
      <c r="C9102" s="110" t="s">
        <v>134</v>
      </c>
      <c r="D9102" s="110" t="s">
        <v>12</v>
      </c>
      <c r="E9102" s="110" t="s">
        <v>112</v>
      </c>
      <c r="F9102">
        <v>48.216000000000001</v>
      </c>
      <c r="G9102">
        <v>2473567.5888</v>
      </c>
      <c r="H9102">
        <v>1069143.2731999999</v>
      </c>
      <c r="I9102">
        <v>121186.29120000001</v>
      </c>
      <c r="J9102">
        <v>7642.8833999999997</v>
      </c>
      <c r="K9102">
        <v>368266.13280000002</v>
      </c>
      <c r="L9102">
        <v>749605.46</v>
      </c>
      <c r="M9102">
        <v>104934.58</v>
      </c>
      <c r="N9102">
        <v>425.74400000000003</v>
      </c>
      <c r="O9102">
        <v>394889.28600000002</v>
      </c>
    </row>
    <row r="9103" spans="1:15" hidden="1">
      <c r="A9103" s="110" t="s">
        <v>36</v>
      </c>
      <c r="B9103" s="110" t="s">
        <v>133</v>
      </c>
      <c r="C9103" s="110" t="s">
        <v>134</v>
      </c>
      <c r="D9103" s="110" t="s">
        <v>11</v>
      </c>
      <c r="E9103" s="110" t="s">
        <v>112</v>
      </c>
      <c r="F9103">
        <v>13.661199999999999</v>
      </c>
      <c r="G9103">
        <v>11631145.68</v>
      </c>
      <c r="H9103">
        <v>5217221.8821999999</v>
      </c>
      <c r="I9103">
        <v>539576.00639999995</v>
      </c>
      <c r="J9103">
        <v>4347.8298999999997</v>
      </c>
      <c r="K9103">
        <v>43810.631999999998</v>
      </c>
      <c r="L9103">
        <v>303077.74</v>
      </c>
      <c r="M9103">
        <v>23696.36</v>
      </c>
      <c r="N9103">
        <v>150650.236</v>
      </c>
      <c r="O9103">
        <v>48956.951999999997</v>
      </c>
    </row>
    <row r="9104" spans="1:15" hidden="1">
      <c r="A9104" s="110" t="s">
        <v>36</v>
      </c>
      <c r="B9104" s="110" t="s">
        <v>133</v>
      </c>
      <c r="C9104" s="110" t="s">
        <v>134</v>
      </c>
      <c r="D9104" s="110" t="s">
        <v>11</v>
      </c>
      <c r="E9104" s="110" t="s">
        <v>112</v>
      </c>
      <c r="F9104">
        <v>830.11879999999996</v>
      </c>
      <c r="G9104">
        <v>450022200.89899999</v>
      </c>
      <c r="H9104">
        <v>317223302.75779998</v>
      </c>
      <c r="I9104">
        <v>32821449.888</v>
      </c>
      <c r="J9104">
        <v>153916.65849999999</v>
      </c>
      <c r="K9104">
        <v>2661015.4559999998</v>
      </c>
      <c r="L9104">
        <v>18355822.18</v>
      </c>
      <c r="M9104">
        <v>1440110.24</v>
      </c>
      <c r="N9104">
        <v>9031306.5700000003</v>
      </c>
      <c r="O9104">
        <v>2974875.3760000002</v>
      </c>
    </row>
    <row r="9105" spans="1:15" hidden="1">
      <c r="A9105" s="110" t="s">
        <v>36</v>
      </c>
      <c r="B9105" s="110" t="s">
        <v>133</v>
      </c>
      <c r="C9105" s="110" t="s">
        <v>134</v>
      </c>
      <c r="D9105" s="110" t="s">
        <v>7</v>
      </c>
      <c r="E9105" s="110" t="s">
        <v>112</v>
      </c>
      <c r="F9105">
        <v>125.3616</v>
      </c>
      <c r="G9105">
        <v>19744339.174600001</v>
      </c>
      <c r="H9105">
        <v>3888331.9896</v>
      </c>
      <c r="I9105">
        <v>4693242.3168000001</v>
      </c>
      <c r="J9105">
        <v>49908.065699999999</v>
      </c>
      <c r="K9105">
        <v>302598.89279999997</v>
      </c>
      <c r="L9105">
        <v>892900.46</v>
      </c>
      <c r="M9105">
        <v>111603.64</v>
      </c>
      <c r="N9105">
        <v>445654.74800000002</v>
      </c>
      <c r="O9105">
        <v>449254.63</v>
      </c>
    </row>
    <row r="9106" spans="1:15" hidden="1">
      <c r="A9106" s="110" t="s">
        <v>36</v>
      </c>
      <c r="B9106" s="110" t="s">
        <v>133</v>
      </c>
      <c r="C9106" s="110" t="s">
        <v>134</v>
      </c>
      <c r="D9106" s="110" t="s">
        <v>7</v>
      </c>
      <c r="E9106" s="110" t="s">
        <v>112</v>
      </c>
      <c r="F9106">
        <v>1265.67</v>
      </c>
      <c r="G9106">
        <v>234939993.75</v>
      </c>
      <c r="H9106">
        <v>38599980.917199999</v>
      </c>
      <c r="I9106">
        <v>47865052.0704</v>
      </c>
      <c r="J9106">
        <v>507228.17680000002</v>
      </c>
      <c r="K9106">
        <v>3086109.6551999999</v>
      </c>
      <c r="L9106">
        <v>9106419.8000000007</v>
      </c>
      <c r="M9106">
        <v>1138223.1399999999</v>
      </c>
      <c r="N9106">
        <v>4545108.5460000001</v>
      </c>
      <c r="O9106">
        <v>4535749.3940000003</v>
      </c>
    </row>
    <row r="9107" spans="1:15" hidden="1">
      <c r="A9107" s="110" t="s">
        <v>36</v>
      </c>
      <c r="B9107" s="110" t="s">
        <v>133</v>
      </c>
      <c r="C9107" s="110" t="s">
        <v>134</v>
      </c>
      <c r="D9107" s="110" t="s">
        <v>7</v>
      </c>
      <c r="E9107" s="110" t="s">
        <v>112</v>
      </c>
      <c r="F9107">
        <v>95.628399999999999</v>
      </c>
      <c r="G9107">
        <v>15147164.6449</v>
      </c>
      <c r="H9107">
        <v>2760720.4531999999</v>
      </c>
      <c r="I9107">
        <v>3730525.0559999999</v>
      </c>
      <c r="J9107">
        <v>42886.656000000003</v>
      </c>
      <c r="K9107">
        <v>240526.30319999999</v>
      </c>
      <c r="L9107">
        <v>709741.98</v>
      </c>
      <c r="M9107">
        <v>88712.52</v>
      </c>
      <c r="N9107">
        <v>354235.24400000001</v>
      </c>
      <c r="O9107">
        <v>342701.37</v>
      </c>
    </row>
    <row r="9108" spans="1:15" hidden="1">
      <c r="A9108" s="110" t="s">
        <v>36</v>
      </c>
      <c r="B9108" s="110" t="s">
        <v>133</v>
      </c>
      <c r="C9108" s="110" t="s">
        <v>134</v>
      </c>
      <c r="D9108" s="110" t="s">
        <v>7</v>
      </c>
      <c r="E9108" s="110" t="s">
        <v>112</v>
      </c>
      <c r="F9108">
        <v>1484.2492</v>
      </c>
      <c r="G9108">
        <v>275513757.75</v>
      </c>
      <c r="H9108">
        <v>47212080.560000002</v>
      </c>
      <c r="I9108">
        <v>58194557.433600001</v>
      </c>
      <c r="J9108">
        <v>618495.58230000001</v>
      </c>
      <c r="K9108">
        <v>4160714.4071999998</v>
      </c>
      <c r="L9108">
        <v>16971089</v>
      </c>
      <c r="M9108">
        <v>2291257.94</v>
      </c>
      <c r="N9108">
        <v>10708797.461999999</v>
      </c>
      <c r="O9108">
        <v>5319065.1359999999</v>
      </c>
    </row>
    <row r="9109" spans="1:15" hidden="1">
      <c r="A9109" s="110" t="s">
        <v>36</v>
      </c>
      <c r="B9109" s="110" t="s">
        <v>133</v>
      </c>
      <c r="C9109" s="110" t="s">
        <v>134</v>
      </c>
      <c r="D9109" s="110" t="s">
        <v>7</v>
      </c>
      <c r="E9109" s="110" t="s">
        <v>112</v>
      </c>
      <c r="F9109">
        <v>68.305999999999997</v>
      </c>
      <c r="G9109">
        <v>8807824.2898999993</v>
      </c>
      <c r="H9109">
        <v>2180436.3832</v>
      </c>
      <c r="I9109">
        <v>2693674.0224000001</v>
      </c>
      <c r="J9109">
        <v>25783.700199999999</v>
      </c>
      <c r="K9109">
        <v>188620.40160000001</v>
      </c>
      <c r="L9109">
        <v>773859.42</v>
      </c>
      <c r="M9109">
        <v>105622.56</v>
      </c>
      <c r="N9109">
        <v>537955.50600000005</v>
      </c>
      <c r="O9109">
        <v>244787.46599999999</v>
      </c>
    </row>
    <row r="9110" spans="1:15" hidden="1">
      <c r="A9110" s="110" t="s">
        <v>36</v>
      </c>
      <c r="B9110" s="110" t="s">
        <v>133</v>
      </c>
      <c r="C9110" s="110" t="s">
        <v>134</v>
      </c>
      <c r="D9110" s="110" t="s">
        <v>7</v>
      </c>
      <c r="E9110" s="110" t="s">
        <v>113</v>
      </c>
      <c r="F9110">
        <v>119710.6848</v>
      </c>
      <c r="G9110">
        <v>19072046925.3283</v>
      </c>
      <c r="H9110">
        <v>3042185820.3713999</v>
      </c>
      <c r="I9110">
        <v>4570184345.0304003</v>
      </c>
      <c r="J9110">
        <v>378246212.13980001</v>
      </c>
      <c r="K9110">
        <v>421148349.06480002</v>
      </c>
      <c r="L9110">
        <v>1345251469.8599999</v>
      </c>
      <c r="M9110">
        <v>343122761.44</v>
      </c>
      <c r="N9110">
        <v>226632549.396</v>
      </c>
      <c r="O9110">
        <v>459022542.24199998</v>
      </c>
    </row>
    <row r="9111" spans="1:15" hidden="1">
      <c r="A9111" s="110" t="s">
        <v>36</v>
      </c>
      <c r="B9111" s="110" t="s">
        <v>133</v>
      </c>
      <c r="C9111" s="110" t="s">
        <v>134</v>
      </c>
      <c r="D9111" s="110" t="s">
        <v>7</v>
      </c>
      <c r="E9111" s="110" t="s">
        <v>113</v>
      </c>
      <c r="F9111">
        <v>4429.4431999999997</v>
      </c>
      <c r="G9111">
        <v>705614288.25890005</v>
      </c>
      <c r="H9111">
        <v>9477439.9602000006</v>
      </c>
      <c r="I9111">
        <v>256217218.368</v>
      </c>
      <c r="J9111">
        <v>13992745.990700001</v>
      </c>
      <c r="K9111">
        <v>21353707.641600002</v>
      </c>
      <c r="L9111">
        <v>68889489.859999999</v>
      </c>
      <c r="M9111">
        <v>14733231.1</v>
      </c>
      <c r="N9111">
        <v>557188.85199999996</v>
      </c>
      <c r="O9111">
        <v>16984400.223999999</v>
      </c>
    </row>
    <row r="9112" spans="1:15" hidden="1">
      <c r="A9112" s="110" t="s">
        <v>36</v>
      </c>
      <c r="B9112" s="110" t="s">
        <v>133</v>
      </c>
      <c r="C9112" s="110" t="s">
        <v>134</v>
      </c>
      <c r="D9112" s="110" t="s">
        <v>7</v>
      </c>
      <c r="E9112" s="110" t="s">
        <v>113</v>
      </c>
      <c r="F9112">
        <v>16.071999999999999</v>
      </c>
      <c r="G9112">
        <v>2632680.3887999998</v>
      </c>
      <c r="H9112">
        <v>412879.41360000003</v>
      </c>
      <c r="I9112">
        <v>579405.17760000005</v>
      </c>
      <c r="J9112">
        <v>60268.031999999999</v>
      </c>
      <c r="K9112">
        <v>60546.700799999999</v>
      </c>
      <c r="L9112">
        <v>183484.02</v>
      </c>
      <c r="M9112">
        <v>29802.9</v>
      </c>
      <c r="N9112">
        <v>1557.7539999999999</v>
      </c>
      <c r="O9112">
        <v>61626.444000000003</v>
      </c>
    </row>
    <row r="9113" spans="1:15" hidden="1">
      <c r="A9113" s="110" t="s">
        <v>36</v>
      </c>
      <c r="B9113" s="110" t="s">
        <v>133</v>
      </c>
      <c r="C9113" s="110" t="s">
        <v>134</v>
      </c>
      <c r="D9113" s="110" t="s">
        <v>7</v>
      </c>
      <c r="E9113" s="110" t="s">
        <v>113</v>
      </c>
      <c r="F9113">
        <v>2933.9436000000001</v>
      </c>
      <c r="G9113">
        <v>505119835.38139999</v>
      </c>
      <c r="H9113">
        <v>75642038.102599993</v>
      </c>
      <c r="I9113">
        <v>105920542.752</v>
      </c>
      <c r="J9113">
        <v>9272672.0033999998</v>
      </c>
      <c r="K9113">
        <v>11213439.746400001</v>
      </c>
      <c r="L9113">
        <v>32976359.859999999</v>
      </c>
      <c r="M9113">
        <v>11719194</v>
      </c>
      <c r="N9113">
        <v>9957343.0659999996</v>
      </c>
      <c r="O9113">
        <v>11250010.09</v>
      </c>
    </row>
    <row r="9114" spans="1:15" hidden="1">
      <c r="A9114" s="110" t="s">
        <v>36</v>
      </c>
      <c r="B9114" s="110" t="s">
        <v>133</v>
      </c>
      <c r="C9114" s="110" t="s">
        <v>134</v>
      </c>
      <c r="D9114" s="110" t="s">
        <v>7</v>
      </c>
      <c r="E9114" s="110" t="s">
        <v>113</v>
      </c>
      <c r="F9114">
        <v>1046.2872</v>
      </c>
      <c r="G9114">
        <v>156803167.92019999</v>
      </c>
      <c r="H9114">
        <v>26882605.472199999</v>
      </c>
      <c r="I9114">
        <v>37721524.281599998</v>
      </c>
      <c r="J9114">
        <v>3307024.2998000002</v>
      </c>
      <c r="K9114">
        <v>3944055.9095999999</v>
      </c>
      <c r="L9114">
        <v>11936767.060000001</v>
      </c>
      <c r="M9114">
        <v>2037868.1</v>
      </c>
      <c r="N9114">
        <v>251847.42</v>
      </c>
      <c r="O9114">
        <v>4011917.4040000001</v>
      </c>
    </row>
    <row r="9115" spans="1:15">
      <c r="A9115" s="110" t="s">
        <v>36</v>
      </c>
      <c r="B9115" s="110" t="s">
        <v>133</v>
      </c>
      <c r="C9115" s="110" t="s">
        <v>134</v>
      </c>
      <c r="D9115" s="110" t="s">
        <v>9</v>
      </c>
      <c r="E9115" s="110" t="s">
        <v>113</v>
      </c>
      <c r="F9115">
        <v>19202.022000000001</v>
      </c>
      <c r="G9115">
        <v>1987305586.0811999</v>
      </c>
      <c r="H9115">
        <v>573554492.852</v>
      </c>
      <c r="I9115">
        <v>419773209.7536</v>
      </c>
      <c r="J9115">
        <v>60445475.166299999</v>
      </c>
      <c r="K9115">
        <v>79891884.467999995</v>
      </c>
      <c r="L9115">
        <v>465859194.57999998</v>
      </c>
      <c r="M9115">
        <v>52794388.82</v>
      </c>
      <c r="N9115">
        <v>64173947.266000003</v>
      </c>
      <c r="O9115">
        <v>73628857.390000001</v>
      </c>
    </row>
    <row r="9116" spans="1:15">
      <c r="A9116" s="110" t="s">
        <v>36</v>
      </c>
      <c r="B9116" s="110" t="s">
        <v>133</v>
      </c>
      <c r="C9116" s="110" t="s">
        <v>134</v>
      </c>
      <c r="D9116" s="110" t="s">
        <v>9</v>
      </c>
      <c r="E9116" s="110" t="s">
        <v>113</v>
      </c>
      <c r="F9116">
        <v>517.51840000000004</v>
      </c>
      <c r="G9116">
        <v>69930505.204600006</v>
      </c>
      <c r="H9116">
        <v>15425196.9724</v>
      </c>
      <c r="I9116">
        <v>11341335.2448</v>
      </c>
      <c r="J9116">
        <v>1622311.0636</v>
      </c>
      <c r="K9116">
        <v>2162847.7439999999</v>
      </c>
      <c r="L9116">
        <v>13025153.060000001</v>
      </c>
      <c r="M9116">
        <v>1174937.82</v>
      </c>
      <c r="N9116">
        <v>1020722.142</v>
      </c>
      <c r="O9116">
        <v>1984389.176</v>
      </c>
    </row>
    <row r="9117" spans="1:15">
      <c r="A9117" s="110" t="s">
        <v>36</v>
      </c>
      <c r="B9117" s="110" t="s">
        <v>133</v>
      </c>
      <c r="C9117" s="110" t="s">
        <v>134</v>
      </c>
      <c r="D9117" s="110" t="s">
        <v>9</v>
      </c>
      <c r="E9117" s="110" t="s">
        <v>113</v>
      </c>
      <c r="F9117">
        <v>431.53320000000002</v>
      </c>
      <c r="G9117">
        <v>47774079.627099998</v>
      </c>
      <c r="H9117">
        <v>12824510.999199999</v>
      </c>
      <c r="I9117">
        <v>9480651.0720000006</v>
      </c>
      <c r="J9117">
        <v>1361171.5503</v>
      </c>
      <c r="K9117">
        <v>1810444.4783999999</v>
      </c>
      <c r="L9117">
        <v>11315619.52</v>
      </c>
      <c r="M9117">
        <v>746188.52</v>
      </c>
      <c r="N9117">
        <v>184695.32399999999</v>
      </c>
      <c r="O9117">
        <v>1654684.7239999999</v>
      </c>
    </row>
    <row r="9118" spans="1:15">
      <c r="A9118" s="110" t="s">
        <v>36</v>
      </c>
      <c r="B9118" s="110" t="s">
        <v>133</v>
      </c>
      <c r="C9118" s="110" t="s">
        <v>134</v>
      </c>
      <c r="D9118" s="110" t="s">
        <v>9</v>
      </c>
      <c r="E9118" s="110" t="s">
        <v>113</v>
      </c>
      <c r="F9118">
        <v>15769.8464</v>
      </c>
      <c r="G9118">
        <v>2256579862.6694002</v>
      </c>
      <c r="H9118">
        <v>907258314.18959999</v>
      </c>
      <c r="I9118">
        <v>390615952.30080003</v>
      </c>
      <c r="J9118">
        <v>49612731.445900001</v>
      </c>
      <c r="K9118">
        <v>65552158.936800003</v>
      </c>
      <c r="L9118">
        <v>291353296.36000001</v>
      </c>
      <c r="M9118">
        <v>49976207.079999998</v>
      </c>
      <c r="N9118">
        <v>87083554.821999997</v>
      </c>
      <c r="O9118">
        <v>60468411.299999997</v>
      </c>
    </row>
    <row r="9119" spans="1:15">
      <c r="A9119" s="110" t="s">
        <v>36</v>
      </c>
      <c r="B9119" s="110" t="s">
        <v>133</v>
      </c>
      <c r="C9119" s="110" t="s">
        <v>134</v>
      </c>
      <c r="D9119" s="110" t="s">
        <v>9</v>
      </c>
      <c r="E9119" s="110" t="s">
        <v>113</v>
      </c>
      <c r="F9119">
        <v>534.39400000000001</v>
      </c>
      <c r="G9119">
        <v>103638718.95299999</v>
      </c>
      <c r="H9119">
        <v>30750094.004799999</v>
      </c>
      <c r="I9119">
        <v>13265770.022399999</v>
      </c>
      <c r="J9119">
        <v>1669970.6375</v>
      </c>
      <c r="K9119">
        <v>2286828.2015999998</v>
      </c>
      <c r="L9119">
        <v>10398683.220000001</v>
      </c>
      <c r="M9119">
        <v>1280122.5</v>
      </c>
      <c r="N9119">
        <v>1383869.1459999999</v>
      </c>
      <c r="O9119">
        <v>2049097.754</v>
      </c>
    </row>
    <row r="9120" spans="1:15">
      <c r="A9120" s="110" t="s">
        <v>36</v>
      </c>
      <c r="B9120" s="110" t="s">
        <v>133</v>
      </c>
      <c r="C9120" s="110" t="s">
        <v>134</v>
      </c>
      <c r="D9120" s="110" t="s">
        <v>9</v>
      </c>
      <c r="E9120" s="110" t="s">
        <v>113</v>
      </c>
      <c r="F9120">
        <v>110.0932</v>
      </c>
      <c r="G9120">
        <v>15927597.0176</v>
      </c>
      <c r="H9120">
        <v>6333334.3207999999</v>
      </c>
      <c r="I9120">
        <v>2736075.7631999999</v>
      </c>
      <c r="J9120">
        <v>358514.49599999998</v>
      </c>
      <c r="K9120">
        <v>479671.95600000001</v>
      </c>
      <c r="L9120">
        <v>2215098.7999999998</v>
      </c>
      <c r="M9120">
        <v>207063.12</v>
      </c>
      <c r="N9120">
        <v>70514.751999999993</v>
      </c>
      <c r="O9120">
        <v>422144.11800000002</v>
      </c>
    </row>
    <row r="9121" spans="1:15" hidden="1">
      <c r="A9121" s="110" t="s">
        <v>36</v>
      </c>
      <c r="B9121" s="110" t="s">
        <v>133</v>
      </c>
      <c r="C9121" s="110" t="s">
        <v>134</v>
      </c>
      <c r="D9121" s="110" t="s">
        <v>12</v>
      </c>
      <c r="E9121" s="110" t="s">
        <v>113</v>
      </c>
      <c r="F9121">
        <v>39601.408000000003</v>
      </c>
      <c r="G9121">
        <v>1817954116.0704</v>
      </c>
      <c r="H9121">
        <v>911596631.79820001</v>
      </c>
      <c r="I9121">
        <v>98069527.142399997</v>
      </c>
      <c r="J9121">
        <v>126170872.6737</v>
      </c>
      <c r="K9121">
        <v>221309236.62720001</v>
      </c>
      <c r="L9121">
        <v>688690709.58000004</v>
      </c>
      <c r="M9121">
        <v>79033810.719999999</v>
      </c>
      <c r="N9121">
        <v>63479258.435999997</v>
      </c>
      <c r="O9121">
        <v>234982830.632</v>
      </c>
    </row>
    <row r="9122" spans="1:15" hidden="1">
      <c r="A9122" s="110" t="s">
        <v>36</v>
      </c>
      <c r="B9122" s="110" t="s">
        <v>133</v>
      </c>
      <c r="C9122" s="110" t="s">
        <v>134</v>
      </c>
      <c r="D9122" s="110" t="s">
        <v>12</v>
      </c>
      <c r="E9122" s="110" t="s">
        <v>113</v>
      </c>
      <c r="F9122">
        <v>131.79040000000001</v>
      </c>
      <c r="G9122">
        <v>6720192.7531000003</v>
      </c>
      <c r="H9122">
        <v>3033115.5233999998</v>
      </c>
      <c r="I9122">
        <v>324164.23680000001</v>
      </c>
      <c r="J9122">
        <v>409960.08760000003</v>
      </c>
      <c r="K9122">
        <v>735728.14080000005</v>
      </c>
      <c r="L9122">
        <v>2296277.98</v>
      </c>
      <c r="M9122">
        <v>235034.14</v>
      </c>
      <c r="N9122">
        <v>101603.084</v>
      </c>
      <c r="O9122">
        <v>782003.33200000005</v>
      </c>
    </row>
    <row r="9123" spans="1:15" hidden="1">
      <c r="A9123" s="110" t="s">
        <v>36</v>
      </c>
      <c r="B9123" s="110" t="s">
        <v>133</v>
      </c>
      <c r="C9123" s="110" t="s">
        <v>134</v>
      </c>
      <c r="D9123" s="110" t="s">
        <v>11</v>
      </c>
      <c r="E9123" s="110" t="s">
        <v>113</v>
      </c>
      <c r="F9123">
        <v>8.8396000000000008</v>
      </c>
      <c r="G9123">
        <v>7526035.4400000004</v>
      </c>
      <c r="H9123">
        <v>3380702.1417999999</v>
      </c>
      <c r="I9123">
        <v>370334.304</v>
      </c>
      <c r="J9123">
        <v>23623.457699999999</v>
      </c>
      <c r="K9123">
        <v>25484.911199999999</v>
      </c>
      <c r="L9123">
        <v>129094.24</v>
      </c>
      <c r="M9123">
        <v>17348.740000000002</v>
      </c>
      <c r="N9123">
        <v>135404.63200000001</v>
      </c>
      <c r="O9123">
        <v>33894.453999999998</v>
      </c>
    </row>
    <row r="9124" spans="1:15" hidden="1">
      <c r="A9124" s="110" t="s">
        <v>36</v>
      </c>
      <c r="B9124" s="110" t="s">
        <v>133</v>
      </c>
      <c r="C9124" s="110" t="s">
        <v>134</v>
      </c>
      <c r="D9124" s="110" t="s">
        <v>11</v>
      </c>
      <c r="E9124" s="110" t="s">
        <v>113</v>
      </c>
      <c r="F9124">
        <v>589.8424</v>
      </c>
      <c r="G9124">
        <v>324291377.71799999</v>
      </c>
      <c r="H9124">
        <v>225464005.2554</v>
      </c>
      <c r="I9124">
        <v>24708794.976</v>
      </c>
      <c r="J9124">
        <v>1879161.1654999999</v>
      </c>
      <c r="K9124">
        <v>1690940.7287999999</v>
      </c>
      <c r="L9124">
        <v>8612505.0999999996</v>
      </c>
      <c r="M9124">
        <v>999689.06</v>
      </c>
      <c r="N9124">
        <v>7919359.7560000001</v>
      </c>
      <c r="O9124">
        <v>2261710.88</v>
      </c>
    </row>
    <row r="9125" spans="1:15" hidden="1">
      <c r="A9125" s="110" t="s">
        <v>36</v>
      </c>
      <c r="B9125" s="110" t="s">
        <v>133</v>
      </c>
      <c r="C9125" s="110" t="s">
        <v>134</v>
      </c>
      <c r="D9125" s="110" t="s">
        <v>7</v>
      </c>
      <c r="E9125" s="110" t="s">
        <v>113</v>
      </c>
      <c r="F9125">
        <v>668.59519999999998</v>
      </c>
      <c r="G9125">
        <v>105303142.2643</v>
      </c>
      <c r="H9125">
        <v>20738052.182799999</v>
      </c>
      <c r="I9125">
        <v>25030391.3664</v>
      </c>
      <c r="J9125">
        <v>2054780.9280000001</v>
      </c>
      <c r="K9125">
        <v>1612914.0552000001</v>
      </c>
      <c r="L9125">
        <v>4757015.9800000004</v>
      </c>
      <c r="M9125">
        <v>595101.06000000006</v>
      </c>
      <c r="N9125">
        <v>2547137.054</v>
      </c>
      <c r="O9125">
        <v>2563682.44</v>
      </c>
    </row>
    <row r="9126" spans="1:15" hidden="1">
      <c r="A9126" s="110" t="s">
        <v>36</v>
      </c>
      <c r="B9126" s="110" t="s">
        <v>133</v>
      </c>
      <c r="C9126" s="110" t="s">
        <v>134</v>
      </c>
      <c r="D9126" s="110" t="s">
        <v>7</v>
      </c>
      <c r="E9126" s="110" t="s">
        <v>113</v>
      </c>
      <c r="F9126">
        <v>406.6216</v>
      </c>
      <c r="G9126">
        <v>75479134.5</v>
      </c>
      <c r="H9126">
        <v>12300696.3522</v>
      </c>
      <c r="I9126">
        <v>15433400.7936</v>
      </c>
      <c r="J9126">
        <v>1261351.6901</v>
      </c>
      <c r="K9126">
        <v>994498.68960000004</v>
      </c>
      <c r="L9126">
        <v>2933112.12</v>
      </c>
      <c r="M9126">
        <v>432377.8</v>
      </c>
      <c r="N9126">
        <v>1683868.0319999999</v>
      </c>
      <c r="O9126">
        <v>1559162.9240000001</v>
      </c>
    </row>
    <row r="9127" spans="1:15" hidden="1">
      <c r="A9127" s="110" t="s">
        <v>36</v>
      </c>
      <c r="B9127" s="110" t="s">
        <v>133</v>
      </c>
      <c r="C9127" s="110" t="s">
        <v>134</v>
      </c>
      <c r="D9127" s="110" t="s">
        <v>7</v>
      </c>
      <c r="E9127" s="110" t="s">
        <v>113</v>
      </c>
      <c r="F9127">
        <v>89.199600000000004</v>
      </c>
      <c r="G9127">
        <v>13528709.021500001</v>
      </c>
      <c r="H9127">
        <v>2766734.4726</v>
      </c>
      <c r="I9127">
        <v>3339389.7792000002</v>
      </c>
      <c r="J9127">
        <v>282620.12969999999</v>
      </c>
      <c r="K9127">
        <v>215186.63039999999</v>
      </c>
      <c r="L9127">
        <v>634651.30000000005</v>
      </c>
      <c r="M9127">
        <v>79394.86</v>
      </c>
      <c r="N9127">
        <v>339819.48</v>
      </c>
      <c r="O9127">
        <v>342030.28200000001</v>
      </c>
    </row>
    <row r="9128" spans="1:15" hidden="1">
      <c r="A9128" s="110" t="s">
        <v>36</v>
      </c>
      <c r="B9128" s="110" t="s">
        <v>133</v>
      </c>
      <c r="C9128" s="110" t="s">
        <v>134</v>
      </c>
      <c r="D9128" s="110" t="s">
        <v>7</v>
      </c>
      <c r="E9128" s="110" t="s">
        <v>113</v>
      </c>
      <c r="F9128">
        <v>804.40359999999998</v>
      </c>
      <c r="G9128">
        <v>149317418.25</v>
      </c>
      <c r="H9128">
        <v>24657903.488200001</v>
      </c>
      <c r="I9128">
        <v>31686841.209600002</v>
      </c>
      <c r="J9128">
        <v>2445165.8374999999</v>
      </c>
      <c r="K9128">
        <v>2424149.3376000002</v>
      </c>
      <c r="L9128">
        <v>11783664.039999999</v>
      </c>
      <c r="M9128">
        <v>1727440.7</v>
      </c>
      <c r="N9128">
        <v>3347514.1260000002</v>
      </c>
      <c r="O9128">
        <v>3084432.2960000001</v>
      </c>
    </row>
    <row r="9129" spans="1:15" hidden="1">
      <c r="A9129" s="110" t="s">
        <v>36</v>
      </c>
      <c r="B9129" s="110" t="s">
        <v>133</v>
      </c>
      <c r="C9129" s="110" t="s">
        <v>134</v>
      </c>
      <c r="D9129" s="110" t="s">
        <v>7</v>
      </c>
      <c r="E9129" s="110" t="s">
        <v>113</v>
      </c>
      <c r="F9129">
        <v>50.626800000000003</v>
      </c>
      <c r="G9129">
        <v>5961415.6325000003</v>
      </c>
      <c r="H9129">
        <v>1541246.58</v>
      </c>
      <c r="I9129">
        <v>1993491.8976</v>
      </c>
      <c r="J9129">
        <v>159640.43119999999</v>
      </c>
      <c r="K9129">
        <v>149942.7072</v>
      </c>
      <c r="L9129">
        <v>745184.02</v>
      </c>
      <c r="M9129">
        <v>109151.84</v>
      </c>
      <c r="N9129">
        <v>225754.364</v>
      </c>
      <c r="O9129">
        <v>194125.734</v>
      </c>
    </row>
    <row r="9130" spans="1:15" hidden="1">
      <c r="A9130" s="110" t="s">
        <v>36</v>
      </c>
      <c r="B9130" s="110" t="s">
        <v>133</v>
      </c>
      <c r="C9130" s="110" t="s">
        <v>134</v>
      </c>
      <c r="D9130" s="110" t="s">
        <v>7</v>
      </c>
      <c r="E9130" s="110" t="s">
        <v>113</v>
      </c>
      <c r="F9130">
        <v>9.6432000000000002</v>
      </c>
      <c r="G9130">
        <v>1790019</v>
      </c>
      <c r="H9130">
        <v>293886.7782</v>
      </c>
      <c r="I9130">
        <v>378685.70880000002</v>
      </c>
      <c r="J9130">
        <v>22550.794099999999</v>
      </c>
      <c r="K9130">
        <v>28363.996800000001</v>
      </c>
      <c r="L9130">
        <v>139039.20000000001</v>
      </c>
      <c r="M9130">
        <v>18480.34</v>
      </c>
      <c r="N9130">
        <v>37252.6</v>
      </c>
      <c r="O9130">
        <v>36976.588000000003</v>
      </c>
    </row>
    <row r="9131" spans="1:15" hidden="1">
      <c r="A9131" s="110" t="s">
        <v>36</v>
      </c>
      <c r="B9131" s="110" t="s">
        <v>133</v>
      </c>
      <c r="C9131" s="110" t="s">
        <v>134</v>
      </c>
      <c r="D9131" s="110" t="s">
        <v>7</v>
      </c>
      <c r="E9131" s="110" t="s">
        <v>114</v>
      </c>
      <c r="F9131">
        <v>642.88</v>
      </c>
      <c r="G9131">
        <v>75215802.816</v>
      </c>
      <c r="H9131">
        <v>12814955.0636</v>
      </c>
      <c r="I9131">
        <v>24764077.670400001</v>
      </c>
      <c r="J9131">
        <v>1042014.9827000001</v>
      </c>
      <c r="K9131">
        <v>1632331.7208</v>
      </c>
      <c r="L9131">
        <v>7389129.0599999996</v>
      </c>
      <c r="M9131">
        <v>1107970.06</v>
      </c>
      <c r="N9131">
        <v>4693.1059999999998</v>
      </c>
      <c r="O9131">
        <v>2854758.7420000001</v>
      </c>
    </row>
    <row r="9132" spans="1:15" hidden="1">
      <c r="A9132" s="110" t="s">
        <v>36</v>
      </c>
      <c r="B9132" s="110" t="s">
        <v>133</v>
      </c>
      <c r="C9132" s="110" t="s">
        <v>134</v>
      </c>
      <c r="D9132" s="110" t="s">
        <v>7</v>
      </c>
      <c r="E9132" s="110" t="s">
        <v>114</v>
      </c>
      <c r="F9132">
        <v>347.9588</v>
      </c>
      <c r="G9132">
        <v>50121725.346000001</v>
      </c>
      <c r="H9132">
        <v>6922189.6211999999</v>
      </c>
      <c r="I9132">
        <v>13379924.255999999</v>
      </c>
      <c r="J9132">
        <v>580261.27830000001</v>
      </c>
      <c r="K9132">
        <v>892396.09439999994</v>
      </c>
      <c r="L9132">
        <v>4014272.28</v>
      </c>
      <c r="M9132">
        <v>597312.6</v>
      </c>
      <c r="N9132">
        <v>4850.0540000000001</v>
      </c>
      <c r="O9132">
        <v>1545137.726</v>
      </c>
    </row>
    <row r="9133" spans="1:15" hidden="1">
      <c r="A9133" s="110" t="s">
        <v>36</v>
      </c>
      <c r="B9133" s="110" t="s">
        <v>133</v>
      </c>
      <c r="C9133" s="110" t="s">
        <v>134</v>
      </c>
      <c r="D9133" s="110" t="s">
        <v>7</v>
      </c>
      <c r="E9133" s="110" t="s">
        <v>114</v>
      </c>
      <c r="F9133">
        <v>18.482800000000001</v>
      </c>
      <c r="G9133">
        <v>2245710.1036</v>
      </c>
      <c r="H9133">
        <v>367691.14880000002</v>
      </c>
      <c r="I9133">
        <v>710712.49919999996</v>
      </c>
      <c r="J9133">
        <v>70265.057700000005</v>
      </c>
      <c r="K9133">
        <v>47402.625599999999</v>
      </c>
      <c r="L9133">
        <v>213229.52</v>
      </c>
      <c r="M9133">
        <v>31726.62</v>
      </c>
      <c r="N9133">
        <v>257.07</v>
      </c>
      <c r="O9133">
        <v>82074.784</v>
      </c>
    </row>
    <row r="9134" spans="1:15" hidden="1">
      <c r="A9134" s="110" t="s">
        <v>36</v>
      </c>
      <c r="B9134" s="110" t="s">
        <v>133</v>
      </c>
      <c r="C9134" s="110" t="s">
        <v>134</v>
      </c>
      <c r="D9134" s="110" t="s">
        <v>7</v>
      </c>
      <c r="E9134" s="110" t="s">
        <v>114</v>
      </c>
      <c r="F9134">
        <v>4500.16</v>
      </c>
      <c r="G9134">
        <v>526510619.71200001</v>
      </c>
      <c r="H9134">
        <v>87706938.124799997</v>
      </c>
      <c r="I9134">
        <v>193293168.8448</v>
      </c>
      <c r="J9134">
        <v>3221016.0707</v>
      </c>
      <c r="K9134">
        <v>13816469.6568</v>
      </c>
      <c r="L9134">
        <v>47145225.140000001</v>
      </c>
      <c r="M9134">
        <v>5391434.4000000004</v>
      </c>
      <c r="N9134">
        <v>1150403.584</v>
      </c>
      <c r="O9134">
        <v>19983314.802000001</v>
      </c>
    </row>
    <row r="9135" spans="1:15" hidden="1">
      <c r="A9135" s="110" t="s">
        <v>36</v>
      </c>
      <c r="B9135" s="110" t="s">
        <v>133</v>
      </c>
      <c r="C9135" s="110" t="s">
        <v>134</v>
      </c>
      <c r="D9135" s="110" t="s">
        <v>7</v>
      </c>
      <c r="E9135" s="110" t="s">
        <v>114</v>
      </c>
      <c r="F9135">
        <v>355.19119999999998</v>
      </c>
      <c r="G9135">
        <v>51163516.403999999</v>
      </c>
      <c r="H9135">
        <v>6957219.0372000001</v>
      </c>
      <c r="I9135">
        <v>15229158.604800001</v>
      </c>
      <c r="J9135">
        <v>252944.76130000001</v>
      </c>
      <c r="K9135">
        <v>1088571.5496</v>
      </c>
      <c r="L9135">
        <v>3714473.72</v>
      </c>
      <c r="M9135">
        <v>424779.68</v>
      </c>
      <c r="N9135">
        <v>90639.274000000005</v>
      </c>
      <c r="O9135">
        <v>1577253.436</v>
      </c>
    </row>
    <row r="9136" spans="1:15" hidden="1">
      <c r="A9136" s="110" t="s">
        <v>36</v>
      </c>
      <c r="B9136" s="110" t="s">
        <v>133</v>
      </c>
      <c r="C9136" s="110" t="s">
        <v>134</v>
      </c>
      <c r="D9136" s="110" t="s">
        <v>7</v>
      </c>
      <c r="E9136" s="110" t="s">
        <v>114</v>
      </c>
      <c r="F9136">
        <v>16.071999999999999</v>
      </c>
      <c r="G9136">
        <v>1952791.3944000001</v>
      </c>
      <c r="H9136">
        <v>562835.38020000001</v>
      </c>
      <c r="I9136">
        <v>1378205.3568</v>
      </c>
      <c r="J9136">
        <v>12730.266900000001</v>
      </c>
      <c r="K9136">
        <v>98512.372799999997</v>
      </c>
      <c r="L9136">
        <v>336150.8</v>
      </c>
      <c r="M9136">
        <v>38441.599999999999</v>
      </c>
      <c r="N9136">
        <v>8202.7880000000005</v>
      </c>
      <c r="O9136">
        <v>71369.847999999998</v>
      </c>
    </row>
    <row r="9137" spans="1:15" hidden="1">
      <c r="A9137" s="110" t="s">
        <v>36</v>
      </c>
      <c r="B9137" s="110" t="s">
        <v>133</v>
      </c>
      <c r="C9137" s="110" t="s">
        <v>134</v>
      </c>
      <c r="D9137" s="110" t="s">
        <v>7</v>
      </c>
      <c r="E9137" s="110" t="s">
        <v>114</v>
      </c>
      <c r="F9137">
        <v>18469.9424</v>
      </c>
      <c r="G9137">
        <v>2942278447.2681999</v>
      </c>
      <c r="H9137">
        <v>469891746.41479999</v>
      </c>
      <c r="I9137">
        <v>717538870.09920001</v>
      </c>
      <c r="J9137">
        <v>39993806.622299999</v>
      </c>
      <c r="K9137">
        <v>54411047.913599998</v>
      </c>
      <c r="L9137">
        <v>193183001.31999999</v>
      </c>
      <c r="M9137">
        <v>24551629.84</v>
      </c>
      <c r="N9137">
        <v>3909617.9759999998</v>
      </c>
      <c r="O9137">
        <v>82017232.791999996</v>
      </c>
    </row>
    <row r="9138" spans="1:15" hidden="1">
      <c r="A9138" s="110" t="s">
        <v>36</v>
      </c>
      <c r="B9138" s="110" t="s">
        <v>133</v>
      </c>
      <c r="C9138" s="110" t="s">
        <v>134</v>
      </c>
      <c r="D9138" s="110" t="s">
        <v>7</v>
      </c>
      <c r="E9138" s="110" t="s">
        <v>114</v>
      </c>
      <c r="F9138">
        <v>625.20079999999996</v>
      </c>
      <c r="G9138">
        <v>116023064.84999999</v>
      </c>
      <c r="H9138">
        <v>16077098.8584</v>
      </c>
      <c r="I9138">
        <v>24130935.072000001</v>
      </c>
      <c r="J9138">
        <v>1486261.7734999999</v>
      </c>
      <c r="K9138">
        <v>1835932.0464000001</v>
      </c>
      <c r="L9138">
        <v>6540326.5599999996</v>
      </c>
      <c r="M9138">
        <v>825668.66</v>
      </c>
      <c r="N9138">
        <v>131493.56</v>
      </c>
      <c r="O9138">
        <v>2776253.1719999998</v>
      </c>
    </row>
    <row r="9139" spans="1:15" hidden="1">
      <c r="A9139" s="110" t="s">
        <v>36</v>
      </c>
      <c r="B9139" s="110" t="s">
        <v>133</v>
      </c>
      <c r="C9139" s="110" t="s">
        <v>134</v>
      </c>
      <c r="D9139" s="110" t="s">
        <v>7</v>
      </c>
      <c r="E9139" s="110" t="s">
        <v>114</v>
      </c>
      <c r="F9139">
        <v>4171.4876000000004</v>
      </c>
      <c r="G9139">
        <v>593534611.39900005</v>
      </c>
      <c r="H9139">
        <v>107270224.27760001</v>
      </c>
      <c r="I9139">
        <v>161007367.62239999</v>
      </c>
      <c r="J9139">
        <v>8934201.2765999995</v>
      </c>
      <c r="K9139">
        <v>12249700.6752</v>
      </c>
      <c r="L9139">
        <v>43638644.380000003</v>
      </c>
      <c r="M9139">
        <v>5509104.4000000004</v>
      </c>
      <c r="N9139">
        <v>877266.25800000003</v>
      </c>
      <c r="O9139">
        <v>18523819.27</v>
      </c>
    </row>
    <row r="9140" spans="1:15" hidden="1">
      <c r="A9140" s="110" t="s">
        <v>36</v>
      </c>
      <c r="B9140" s="110" t="s">
        <v>133</v>
      </c>
      <c r="C9140" s="110" t="s">
        <v>134</v>
      </c>
      <c r="D9140" s="110" t="s">
        <v>7</v>
      </c>
      <c r="E9140" s="110" t="s">
        <v>114</v>
      </c>
      <c r="F9140">
        <v>750.56240000000003</v>
      </c>
      <c r="G9140">
        <v>139299278.58000001</v>
      </c>
      <c r="H9140">
        <v>19750075.502599999</v>
      </c>
      <c r="I9140">
        <v>26883755.3664</v>
      </c>
      <c r="J9140">
        <v>1598160.5962</v>
      </c>
      <c r="K9140">
        <v>2184454.6127999998</v>
      </c>
      <c r="L9140">
        <v>10285773.32</v>
      </c>
      <c r="M9140">
        <v>1310424.78</v>
      </c>
      <c r="N9140">
        <v>22868.405999999999</v>
      </c>
      <c r="O9140">
        <v>3332931.4920000001</v>
      </c>
    </row>
    <row r="9141" spans="1:15" hidden="1">
      <c r="A9141" s="110" t="s">
        <v>36</v>
      </c>
      <c r="B9141" s="110" t="s">
        <v>133</v>
      </c>
      <c r="C9141" s="110" t="s">
        <v>134</v>
      </c>
      <c r="D9141" s="110" t="s">
        <v>7</v>
      </c>
      <c r="E9141" s="110" t="s">
        <v>114</v>
      </c>
      <c r="F9141">
        <v>2485.5347999999999</v>
      </c>
      <c r="G9141">
        <v>362420978.17460001</v>
      </c>
      <c r="H9141">
        <v>65403594.420000002</v>
      </c>
      <c r="I9141">
        <v>89027272.4736</v>
      </c>
      <c r="J9141">
        <v>5406383.5351999998</v>
      </c>
      <c r="K9141">
        <v>7233956.2944</v>
      </c>
      <c r="L9141">
        <v>34061998.859999999</v>
      </c>
      <c r="M9141">
        <v>4339531.84</v>
      </c>
      <c r="N9141">
        <v>75752.665999999997</v>
      </c>
      <c r="O9141">
        <v>11037212.956</v>
      </c>
    </row>
    <row r="9142" spans="1:15">
      <c r="A9142" s="110" t="s">
        <v>36</v>
      </c>
      <c r="B9142" s="110" t="s">
        <v>133</v>
      </c>
      <c r="C9142" s="110" t="s">
        <v>134</v>
      </c>
      <c r="D9142" s="110" t="s">
        <v>9</v>
      </c>
      <c r="E9142" s="110" t="s">
        <v>114</v>
      </c>
      <c r="F9142">
        <v>5703.9528</v>
      </c>
      <c r="G9142">
        <v>487667430.1699</v>
      </c>
      <c r="H9142">
        <v>146000643.63620001</v>
      </c>
      <c r="I9142">
        <v>126036697.99680001</v>
      </c>
      <c r="J9142">
        <v>5309020.9819</v>
      </c>
      <c r="K9142">
        <v>24239081.001600001</v>
      </c>
      <c r="L9142">
        <v>104945893.54000001</v>
      </c>
      <c r="M9142">
        <v>8108956.2199999997</v>
      </c>
      <c r="N9142">
        <v>1063485.06</v>
      </c>
      <c r="O9142">
        <v>25328851.833999999</v>
      </c>
    </row>
    <row r="9143" spans="1:15">
      <c r="A9143" s="110" t="s">
        <v>36</v>
      </c>
      <c r="B9143" s="110" t="s">
        <v>133</v>
      </c>
      <c r="C9143" s="110" t="s">
        <v>134</v>
      </c>
      <c r="D9143" s="110" t="s">
        <v>9</v>
      </c>
      <c r="E9143" s="110" t="s">
        <v>114</v>
      </c>
      <c r="F9143">
        <v>2733.8472000000002</v>
      </c>
      <c r="G9143">
        <v>307865367.81</v>
      </c>
      <c r="H9143">
        <v>69976629.796200007</v>
      </c>
      <c r="I9143">
        <v>60408137.855999999</v>
      </c>
      <c r="J9143">
        <v>1981055.5048</v>
      </c>
      <c r="K9143">
        <v>11617537.2552</v>
      </c>
      <c r="L9143">
        <v>50299519.960000001</v>
      </c>
      <c r="M9143">
        <v>3886539.24</v>
      </c>
      <c r="N9143">
        <v>509722.90600000002</v>
      </c>
      <c r="O9143">
        <v>12139863.757999999</v>
      </c>
    </row>
    <row r="9144" spans="1:15">
      <c r="A9144" s="110" t="s">
        <v>36</v>
      </c>
      <c r="B9144" s="110" t="s">
        <v>133</v>
      </c>
      <c r="C9144" s="110" t="s">
        <v>134</v>
      </c>
      <c r="D9144" s="110" t="s">
        <v>9</v>
      </c>
      <c r="E9144" s="110" t="s">
        <v>114</v>
      </c>
      <c r="F9144">
        <v>157.50559999999999</v>
      </c>
      <c r="G9144">
        <v>14228065.467</v>
      </c>
      <c r="H9144">
        <v>4031577.1664</v>
      </c>
      <c r="I9144">
        <v>3480300.9408</v>
      </c>
      <c r="J9144">
        <v>287980.96169999999</v>
      </c>
      <c r="K9144">
        <v>669324.08160000003</v>
      </c>
      <c r="L9144">
        <v>2897914.44</v>
      </c>
      <c r="M9144">
        <v>223918.22</v>
      </c>
      <c r="N9144">
        <v>29361.903999999999</v>
      </c>
      <c r="O9144">
        <v>699416.21200000006</v>
      </c>
    </row>
    <row r="9145" spans="1:15">
      <c r="A9145" s="110" t="s">
        <v>36</v>
      </c>
      <c r="B9145" s="110" t="s">
        <v>133</v>
      </c>
      <c r="C9145" s="110" t="s">
        <v>134</v>
      </c>
      <c r="D9145" s="110" t="s">
        <v>9</v>
      </c>
      <c r="E9145" s="110" t="s">
        <v>114</v>
      </c>
      <c r="F9145">
        <v>8981.0336000000007</v>
      </c>
      <c r="G9145">
        <v>1285137410.5785999</v>
      </c>
      <c r="H9145">
        <v>522212155.41540003</v>
      </c>
      <c r="I9145">
        <v>228303248.85120001</v>
      </c>
      <c r="J9145">
        <v>6889975.4577000001</v>
      </c>
      <c r="K9145">
        <v>59106943.684799999</v>
      </c>
      <c r="L9145">
        <v>265706440.90000001</v>
      </c>
      <c r="M9145">
        <v>12443752.560000001</v>
      </c>
      <c r="N9145">
        <v>4288091.7640000004</v>
      </c>
      <c r="O9145">
        <v>39880986.508000001</v>
      </c>
    </row>
    <row r="9146" spans="1:15">
      <c r="A9146" s="110" t="s">
        <v>36</v>
      </c>
      <c r="B9146" s="110" t="s">
        <v>133</v>
      </c>
      <c r="C9146" s="110" t="s">
        <v>134</v>
      </c>
      <c r="D9146" s="110" t="s">
        <v>9</v>
      </c>
      <c r="E9146" s="110" t="s">
        <v>114</v>
      </c>
      <c r="F9146">
        <v>2258.116</v>
      </c>
      <c r="G9146">
        <v>437793180.9174</v>
      </c>
      <c r="H9146">
        <v>131300654.20460001</v>
      </c>
      <c r="I9146">
        <v>57402663.359999999</v>
      </c>
      <c r="J9146">
        <v>1587533.3962000001</v>
      </c>
      <c r="K9146">
        <v>14861355.444</v>
      </c>
      <c r="L9146">
        <v>66807008.020000003</v>
      </c>
      <c r="M9146">
        <v>3128752.64</v>
      </c>
      <c r="N9146">
        <v>1078157.8940000001</v>
      </c>
      <c r="O9146">
        <v>10027342.776000001</v>
      </c>
    </row>
    <row r="9147" spans="1:15">
      <c r="A9147" s="110" t="s">
        <v>36</v>
      </c>
      <c r="B9147" s="110" t="s">
        <v>133</v>
      </c>
      <c r="C9147" s="110" t="s">
        <v>134</v>
      </c>
      <c r="D9147" s="110" t="s">
        <v>9</v>
      </c>
      <c r="E9147" s="110" t="s">
        <v>114</v>
      </c>
      <c r="F9147">
        <v>646.89800000000002</v>
      </c>
      <c r="G9147">
        <v>89301494.149599999</v>
      </c>
      <c r="H9147">
        <v>37614595.650200002</v>
      </c>
      <c r="I9147">
        <v>16444537.939200001</v>
      </c>
      <c r="J9147">
        <v>480998.2585</v>
      </c>
      <c r="K9147">
        <v>4257436.0968000004</v>
      </c>
      <c r="L9147">
        <v>19138667.16</v>
      </c>
      <c r="M9147">
        <v>896311.66</v>
      </c>
      <c r="N9147">
        <v>308872.76199999999</v>
      </c>
      <c r="O9147">
        <v>2872601.2039999999</v>
      </c>
    </row>
    <row r="9148" spans="1:15" hidden="1">
      <c r="A9148" s="110" t="s">
        <v>36</v>
      </c>
      <c r="B9148" s="110" t="s">
        <v>133</v>
      </c>
      <c r="C9148" s="110" t="s">
        <v>134</v>
      </c>
      <c r="D9148" s="110" t="s">
        <v>12</v>
      </c>
      <c r="E9148" s="110" t="s">
        <v>114</v>
      </c>
      <c r="F9148">
        <v>9000.32</v>
      </c>
      <c r="G9148">
        <v>461732616.57599998</v>
      </c>
      <c r="H9148">
        <v>209369954.83219999</v>
      </c>
      <c r="I9148">
        <v>23575459.987199999</v>
      </c>
      <c r="J9148">
        <v>6421061.1335000005</v>
      </c>
      <c r="K9148">
        <v>63522032.522399999</v>
      </c>
      <c r="L9148">
        <v>248699568.74000001</v>
      </c>
      <c r="M9148">
        <v>13048455</v>
      </c>
      <c r="N9148">
        <v>1378769.2379999999</v>
      </c>
      <c r="O9148">
        <v>89725487.566</v>
      </c>
    </row>
    <row r="9149" spans="1:15" hidden="1">
      <c r="A9149" s="110" t="s">
        <v>36</v>
      </c>
      <c r="B9149" s="110" t="s">
        <v>133</v>
      </c>
      <c r="C9149" s="110" t="s">
        <v>134</v>
      </c>
      <c r="D9149" s="110" t="s">
        <v>12</v>
      </c>
      <c r="E9149" s="110" t="s">
        <v>114</v>
      </c>
      <c r="F9149">
        <v>347.15519999999998</v>
      </c>
      <c r="G9149">
        <v>19838891.956</v>
      </c>
      <c r="H9149">
        <v>8076324.5659999996</v>
      </c>
      <c r="I9149">
        <v>909216</v>
      </c>
      <c r="J9149">
        <v>249288.01010000001</v>
      </c>
      <c r="K9149">
        <v>2453853.2472000001</v>
      </c>
      <c r="L9149">
        <v>9590756.0800000001</v>
      </c>
      <c r="M9149">
        <v>503224.98</v>
      </c>
      <c r="N9149">
        <v>52836.453999999998</v>
      </c>
      <c r="O9149">
        <v>3460840.5040000002</v>
      </c>
    </row>
    <row r="9150" spans="1:15" hidden="1">
      <c r="A9150" s="110" t="s">
        <v>36</v>
      </c>
      <c r="B9150" s="110" t="s">
        <v>133</v>
      </c>
      <c r="C9150" s="110" t="s">
        <v>134</v>
      </c>
      <c r="D9150" s="110" t="s">
        <v>11</v>
      </c>
      <c r="E9150" s="110" t="s">
        <v>114</v>
      </c>
      <c r="F9150">
        <v>18.482800000000001</v>
      </c>
      <c r="G9150">
        <v>15736255.92</v>
      </c>
      <c r="H9150">
        <v>7043784.0099999998</v>
      </c>
      <c r="I9150">
        <v>773187.05279999995</v>
      </c>
      <c r="J9150">
        <v>39700.981899999999</v>
      </c>
      <c r="K9150">
        <v>50976.0216</v>
      </c>
      <c r="L9150">
        <v>269241.26</v>
      </c>
      <c r="M9150">
        <v>24318.74</v>
      </c>
      <c r="N9150">
        <v>12887.776</v>
      </c>
      <c r="O9150">
        <v>82074.784</v>
      </c>
    </row>
    <row r="9151" spans="1:15" hidden="1">
      <c r="A9151" s="110" t="s">
        <v>36</v>
      </c>
      <c r="B9151" s="110" t="s">
        <v>133</v>
      </c>
      <c r="C9151" s="110" t="s">
        <v>134</v>
      </c>
      <c r="D9151" s="110" t="s">
        <v>11</v>
      </c>
      <c r="E9151" s="110" t="s">
        <v>114</v>
      </c>
      <c r="F9151">
        <v>1497.9104</v>
      </c>
      <c r="G9151">
        <v>917065175.35249996</v>
      </c>
      <c r="H9151">
        <v>570852725.85599995</v>
      </c>
      <c r="I9151">
        <v>62661907.987199999</v>
      </c>
      <c r="J9151">
        <v>3641.8357999999998</v>
      </c>
      <c r="K9151">
        <v>4131347.9112</v>
      </c>
      <c r="L9151">
        <v>21820096.68</v>
      </c>
      <c r="M9151">
        <v>1970859.34</v>
      </c>
      <c r="N9151">
        <v>1044587.258</v>
      </c>
      <c r="O9151">
        <v>6651588.8339999998</v>
      </c>
    </row>
    <row r="9152" spans="1:15" hidden="1">
      <c r="A9152" s="110" t="s">
        <v>36</v>
      </c>
      <c r="B9152" s="110" t="s">
        <v>133</v>
      </c>
      <c r="C9152" s="110" t="s">
        <v>134</v>
      </c>
      <c r="D9152" s="110" t="s">
        <v>7</v>
      </c>
      <c r="E9152" s="110" t="s">
        <v>114</v>
      </c>
      <c r="F9152">
        <v>1420.7647999999999</v>
      </c>
      <c r="G9152">
        <v>263729466</v>
      </c>
      <c r="H9152">
        <v>44041491.282200001</v>
      </c>
      <c r="I9152">
        <v>53203779.494400002</v>
      </c>
      <c r="J9152">
        <v>2579642.7991999998</v>
      </c>
      <c r="K9152">
        <v>3483504.9432000001</v>
      </c>
      <c r="L9152">
        <v>10416774.880000001</v>
      </c>
      <c r="M9152">
        <v>1316743.7</v>
      </c>
      <c r="N9152">
        <v>5813730.0539999995</v>
      </c>
      <c r="O9152">
        <v>6309018.2539999997</v>
      </c>
    </row>
    <row r="9153" spans="1:15" hidden="1">
      <c r="A9153" s="110" t="s">
        <v>36</v>
      </c>
      <c r="B9153" s="110" t="s">
        <v>133</v>
      </c>
      <c r="C9153" s="110" t="s">
        <v>134</v>
      </c>
      <c r="D9153" s="110" t="s">
        <v>7</v>
      </c>
      <c r="E9153" s="110" t="s">
        <v>114</v>
      </c>
      <c r="F9153">
        <v>241.8836</v>
      </c>
      <c r="G9153">
        <v>30946214.431400001</v>
      </c>
      <c r="H9153">
        <v>7498015.4742000001</v>
      </c>
      <c r="I9153">
        <v>9057883.7376000006</v>
      </c>
      <c r="J9153">
        <v>438080.52879999997</v>
      </c>
      <c r="K9153">
        <v>593058.86640000006</v>
      </c>
      <c r="L9153">
        <v>1773448.44</v>
      </c>
      <c r="M9153">
        <v>224170.78</v>
      </c>
      <c r="N9153">
        <v>989785.34600000002</v>
      </c>
      <c r="O9153">
        <v>1074102.5020000001</v>
      </c>
    </row>
    <row r="9154" spans="1:15" hidden="1">
      <c r="A9154" s="110" t="s">
        <v>36</v>
      </c>
      <c r="B9154" s="110" t="s">
        <v>133</v>
      </c>
      <c r="C9154" s="110" t="s">
        <v>134</v>
      </c>
      <c r="D9154" s="110" t="s">
        <v>7</v>
      </c>
      <c r="E9154" s="110" t="s">
        <v>114</v>
      </c>
      <c r="F9154">
        <v>0.80359999999999998</v>
      </c>
      <c r="G9154">
        <v>149168.25</v>
      </c>
      <c r="H9154">
        <v>24910.337200000002</v>
      </c>
      <c r="I9154">
        <v>30092.294399999999</v>
      </c>
      <c r="J9154">
        <v>1190.7436</v>
      </c>
      <c r="K9154">
        <v>1970.46</v>
      </c>
      <c r="L9154">
        <v>5892.52</v>
      </c>
      <c r="M9154">
        <v>744.56</v>
      </c>
      <c r="N9154">
        <v>3288.692</v>
      </c>
      <c r="O9154">
        <v>3567.41</v>
      </c>
    </row>
    <row r="9155" spans="1:15" hidden="1">
      <c r="A9155" s="110" t="s">
        <v>36</v>
      </c>
      <c r="B9155" s="110" t="s">
        <v>133</v>
      </c>
      <c r="C9155" s="110" t="s">
        <v>134</v>
      </c>
      <c r="D9155" s="110" t="s">
        <v>7</v>
      </c>
      <c r="E9155" s="110" t="s">
        <v>114</v>
      </c>
      <c r="F9155">
        <v>8608.1632000000009</v>
      </c>
      <c r="G9155">
        <v>1355777956.6531</v>
      </c>
      <c r="H9155">
        <v>285341681.46240002</v>
      </c>
      <c r="I9155">
        <v>341681593.72799999</v>
      </c>
      <c r="J9155">
        <v>6211219.3010999998</v>
      </c>
      <c r="K9155">
        <v>23852626.416000001</v>
      </c>
      <c r="L9155">
        <v>85476077.579999998</v>
      </c>
      <c r="M9155">
        <v>11420319.58</v>
      </c>
      <c r="N9155">
        <v>1240754.2180000001</v>
      </c>
      <c r="O9155">
        <v>38225226.600000001</v>
      </c>
    </row>
    <row r="9156" spans="1:15" hidden="1">
      <c r="A9156" s="110" t="s">
        <v>36</v>
      </c>
      <c r="B9156" s="110" t="s">
        <v>133</v>
      </c>
      <c r="C9156" s="110" t="s">
        <v>134</v>
      </c>
      <c r="D9156" s="110" t="s">
        <v>7</v>
      </c>
      <c r="E9156" s="110" t="s">
        <v>114</v>
      </c>
      <c r="F9156">
        <v>4888.2987999999996</v>
      </c>
      <c r="G9156">
        <v>907390464.75</v>
      </c>
      <c r="H9156">
        <v>159679556.61199999</v>
      </c>
      <c r="I9156">
        <v>191358485.5104</v>
      </c>
      <c r="J9156">
        <v>3527934.5784999998</v>
      </c>
      <c r="K9156">
        <v>14100228.2952</v>
      </c>
      <c r="L9156">
        <v>51518254.799999997</v>
      </c>
      <c r="M9156">
        <v>6709222.7800000003</v>
      </c>
      <c r="N9156">
        <v>754927.09600000002</v>
      </c>
      <c r="O9156">
        <v>21706874.442000002</v>
      </c>
    </row>
    <row r="9157" spans="1:15" hidden="1">
      <c r="A9157" s="110" t="s">
        <v>36</v>
      </c>
      <c r="B9157" s="110" t="s">
        <v>133</v>
      </c>
      <c r="C9157" s="110" t="s">
        <v>134</v>
      </c>
      <c r="D9157" s="110" t="s">
        <v>7</v>
      </c>
      <c r="E9157" s="110" t="s">
        <v>114</v>
      </c>
      <c r="F9157">
        <v>828.51160000000004</v>
      </c>
      <c r="G9157">
        <v>125598429.398</v>
      </c>
      <c r="H9157">
        <v>27132329.256200001</v>
      </c>
      <c r="I9157">
        <v>32510727.091200002</v>
      </c>
      <c r="J9157">
        <v>602347.21010000003</v>
      </c>
      <c r="K9157">
        <v>2373701.1335999998</v>
      </c>
      <c r="L9157">
        <v>8645223.0999999996</v>
      </c>
      <c r="M9157">
        <v>1130625.8400000001</v>
      </c>
      <c r="N9157">
        <v>126485.656</v>
      </c>
      <c r="O9157">
        <v>3679070.3840000001</v>
      </c>
    </row>
    <row r="9158" spans="1:15" hidden="1">
      <c r="A9158" s="110" t="s">
        <v>36</v>
      </c>
      <c r="B9158" s="110" t="s">
        <v>133</v>
      </c>
      <c r="C9158" s="110" t="s">
        <v>134</v>
      </c>
      <c r="D9158" s="110" t="s">
        <v>7</v>
      </c>
      <c r="E9158" s="110" t="s">
        <v>114</v>
      </c>
      <c r="F9158">
        <v>39.376399999999997</v>
      </c>
      <c r="G9158">
        <v>7309244.25</v>
      </c>
      <c r="H9158">
        <v>1286254.8618000001</v>
      </c>
      <c r="I9158">
        <v>1541438.3615999999</v>
      </c>
      <c r="J9158">
        <v>25568.670300000002</v>
      </c>
      <c r="K9158">
        <v>113580.85679999999</v>
      </c>
      <c r="L9158">
        <v>414991.34</v>
      </c>
      <c r="M9158">
        <v>54044.56</v>
      </c>
      <c r="N9158">
        <v>6081.2839999999997</v>
      </c>
      <c r="O9158">
        <v>174853.60200000001</v>
      </c>
    </row>
    <row r="9159" spans="1:15" hidden="1">
      <c r="A9159" s="110" t="s">
        <v>36</v>
      </c>
      <c r="B9159" s="110" t="s">
        <v>133</v>
      </c>
      <c r="C9159" s="110" t="s">
        <v>134</v>
      </c>
      <c r="D9159" s="110" t="s">
        <v>7</v>
      </c>
      <c r="E9159" s="110" t="s">
        <v>114</v>
      </c>
      <c r="F9159">
        <v>1285.76</v>
      </c>
      <c r="G9159">
        <v>150431605.632</v>
      </c>
      <c r="H9159">
        <v>25225117.545400001</v>
      </c>
      <c r="I9159">
        <v>48888316.819200002</v>
      </c>
      <c r="J9159">
        <v>2016264.4749</v>
      </c>
      <c r="K9159">
        <v>3681824.4360000002</v>
      </c>
      <c r="L9159">
        <v>15552103.6</v>
      </c>
      <c r="M9159">
        <v>3028939.78</v>
      </c>
      <c r="N9159">
        <v>110869.33</v>
      </c>
      <c r="O9159">
        <v>5709519.2879999997</v>
      </c>
    </row>
    <row r="9160" spans="1:15" hidden="1">
      <c r="A9160" s="110" t="s">
        <v>36</v>
      </c>
      <c r="B9160" s="110" t="s">
        <v>133</v>
      </c>
      <c r="C9160" s="110" t="s">
        <v>134</v>
      </c>
      <c r="D9160" s="110" t="s">
        <v>7</v>
      </c>
      <c r="E9160" s="110" t="s">
        <v>114</v>
      </c>
      <c r="F9160">
        <v>188.04239999999999</v>
      </c>
      <c r="G9160">
        <v>27086567.508000001</v>
      </c>
      <c r="H9160">
        <v>3724295.0567999999</v>
      </c>
      <c r="I9160">
        <v>7204821.2352</v>
      </c>
      <c r="J9160">
        <v>244873.06109999999</v>
      </c>
      <c r="K9160">
        <v>500280.7536</v>
      </c>
      <c r="L9160">
        <v>2203072.6800000002</v>
      </c>
      <c r="M9160">
        <v>319146.46000000002</v>
      </c>
      <c r="N9160">
        <v>6978.7740000000003</v>
      </c>
      <c r="O9160">
        <v>835017.48</v>
      </c>
    </row>
    <row r="9161" spans="1:15" hidden="1">
      <c r="A9161" s="110" t="s">
        <v>36</v>
      </c>
      <c r="B9161" s="110" t="s">
        <v>133</v>
      </c>
      <c r="C9161" s="110" t="s">
        <v>134</v>
      </c>
      <c r="D9161" s="110" t="s">
        <v>7</v>
      </c>
      <c r="E9161" s="110" t="s">
        <v>114</v>
      </c>
      <c r="F9161">
        <v>68.305999999999997</v>
      </c>
      <c r="G9161">
        <v>8299363.4261999996</v>
      </c>
      <c r="H9161">
        <v>1358859.7692</v>
      </c>
      <c r="I9161">
        <v>2626544.7552</v>
      </c>
      <c r="J9161">
        <v>69188.665299999993</v>
      </c>
      <c r="K9161">
        <v>175180.53599999999</v>
      </c>
      <c r="L9161">
        <v>788022.46</v>
      </c>
      <c r="M9161">
        <v>117255.9</v>
      </c>
      <c r="N9161">
        <v>951.61</v>
      </c>
      <c r="O9161">
        <v>303318.24599999998</v>
      </c>
    </row>
    <row r="9162" spans="1:15" hidden="1">
      <c r="A9162" s="110" t="s">
        <v>36</v>
      </c>
      <c r="B9162" s="110" t="s">
        <v>133</v>
      </c>
      <c r="C9162" s="110" t="s">
        <v>134</v>
      </c>
      <c r="D9162" s="110" t="s">
        <v>7</v>
      </c>
      <c r="E9162" s="110" t="s">
        <v>114</v>
      </c>
      <c r="F9162">
        <v>11603.984</v>
      </c>
      <c r="G9162">
        <v>1357645240.8288</v>
      </c>
      <c r="H9162">
        <v>182526689.04859999</v>
      </c>
      <c r="I9162">
        <v>530608700.25599998</v>
      </c>
      <c r="J9162">
        <v>8385995.6108999997</v>
      </c>
      <c r="K9162">
        <v>37927562.860799998</v>
      </c>
      <c r="L9162">
        <v>129418270.38</v>
      </c>
      <c r="M9162">
        <v>24547321.559999999</v>
      </c>
      <c r="N9162">
        <v>3157961.5320000001</v>
      </c>
      <c r="O9162">
        <v>51528404.267999999</v>
      </c>
    </row>
    <row r="9163" spans="1:15" hidden="1">
      <c r="A9163" s="110" t="s">
        <v>36</v>
      </c>
      <c r="B9163" s="110" t="s">
        <v>133</v>
      </c>
      <c r="C9163" s="110" t="s">
        <v>134</v>
      </c>
      <c r="D9163" s="110" t="s">
        <v>7</v>
      </c>
      <c r="E9163" s="110" t="s">
        <v>114</v>
      </c>
      <c r="F9163">
        <v>111.7004</v>
      </c>
      <c r="G9163">
        <v>16089884.118000001</v>
      </c>
      <c r="H9163">
        <v>1749084.6</v>
      </c>
      <c r="I9163">
        <v>5133810.6047999999</v>
      </c>
      <c r="J9163">
        <v>77169.630300000004</v>
      </c>
      <c r="K9163">
        <v>366960.75839999999</v>
      </c>
      <c r="L9163">
        <v>1252166.24</v>
      </c>
      <c r="M9163">
        <v>143194.96</v>
      </c>
      <c r="N9163">
        <v>30551.642</v>
      </c>
      <c r="O9163">
        <v>496014.31</v>
      </c>
    </row>
    <row r="9164" spans="1:15" hidden="1">
      <c r="A9164" s="110" t="s">
        <v>36</v>
      </c>
      <c r="B9164" s="110" t="s">
        <v>133</v>
      </c>
      <c r="C9164" s="110" t="s">
        <v>134</v>
      </c>
      <c r="D9164" s="110" t="s">
        <v>7</v>
      </c>
      <c r="E9164" s="110" t="s">
        <v>114</v>
      </c>
      <c r="F9164">
        <v>98.039199999999994</v>
      </c>
      <c r="G9164">
        <v>11912027.505799999</v>
      </c>
      <c r="H9164">
        <v>1042676.3382</v>
      </c>
      <c r="I9164">
        <v>4892627.4815999996</v>
      </c>
      <c r="J9164">
        <v>65990.561700000006</v>
      </c>
      <c r="K9164">
        <v>349719.89760000003</v>
      </c>
      <c r="L9164">
        <v>1193336.98</v>
      </c>
      <c r="M9164">
        <v>144178.96</v>
      </c>
      <c r="N9164">
        <v>29119.266</v>
      </c>
      <c r="O9164">
        <v>435351.20199999999</v>
      </c>
    </row>
    <row r="9165" spans="1:15" hidden="1">
      <c r="A9165" s="110" t="s">
        <v>36</v>
      </c>
      <c r="B9165" s="110" t="s">
        <v>133</v>
      </c>
      <c r="C9165" s="110" t="s">
        <v>134</v>
      </c>
      <c r="D9165" s="110" t="s">
        <v>7</v>
      </c>
      <c r="E9165" s="110" t="s">
        <v>114</v>
      </c>
      <c r="F9165">
        <v>45541.619200000001</v>
      </c>
      <c r="G9165">
        <v>7253766835.5397997</v>
      </c>
      <c r="H9165">
        <v>1175698833.7592001</v>
      </c>
      <c r="I9165">
        <v>1748190686.3808</v>
      </c>
      <c r="J9165">
        <v>98399304.363800004</v>
      </c>
      <c r="K9165">
        <v>133847094.5784</v>
      </c>
      <c r="L9165">
        <v>479860226.36000001</v>
      </c>
      <c r="M9165">
        <v>103765033.68000001</v>
      </c>
      <c r="N9165">
        <v>9525285.0659999996</v>
      </c>
      <c r="O9165">
        <v>202231144.78600001</v>
      </c>
    </row>
    <row r="9166" spans="1:15" hidden="1">
      <c r="A9166" s="110" t="s">
        <v>36</v>
      </c>
      <c r="B9166" s="110" t="s">
        <v>133</v>
      </c>
      <c r="C9166" s="110" t="s">
        <v>134</v>
      </c>
      <c r="D9166" s="110" t="s">
        <v>7</v>
      </c>
      <c r="E9166" s="110" t="s">
        <v>114</v>
      </c>
      <c r="F9166">
        <v>316.61840000000001</v>
      </c>
      <c r="G9166">
        <v>58766323.770000003</v>
      </c>
      <c r="H9166">
        <v>8141875.0707999999</v>
      </c>
      <c r="I9166">
        <v>12220556.563200001</v>
      </c>
      <c r="J9166">
        <v>759936.7781</v>
      </c>
      <c r="K9166">
        <v>929761.32960000006</v>
      </c>
      <c r="L9166">
        <v>3312201.4</v>
      </c>
      <c r="M9166">
        <v>418145.06</v>
      </c>
      <c r="N9166">
        <v>66584.737999999998</v>
      </c>
      <c r="O9166">
        <v>1405968.1459999999</v>
      </c>
    </row>
    <row r="9167" spans="1:15" hidden="1">
      <c r="A9167" s="110" t="s">
        <v>36</v>
      </c>
      <c r="B9167" s="110" t="s">
        <v>133</v>
      </c>
      <c r="C9167" s="110" t="s">
        <v>134</v>
      </c>
      <c r="D9167" s="110" t="s">
        <v>7</v>
      </c>
      <c r="E9167" s="110" t="s">
        <v>114</v>
      </c>
      <c r="F9167">
        <v>355.9948</v>
      </c>
      <c r="G9167">
        <v>53862491.140900001</v>
      </c>
      <c r="H9167">
        <v>9019386.5989999995</v>
      </c>
      <c r="I9167">
        <v>13864433.2608</v>
      </c>
      <c r="J9167">
        <v>789423.21849999996</v>
      </c>
      <c r="K9167">
        <v>1050016.9535999999</v>
      </c>
      <c r="L9167">
        <v>3723212.46</v>
      </c>
      <c r="M9167">
        <v>474391.32</v>
      </c>
      <c r="N9167">
        <v>75540.695999999996</v>
      </c>
      <c r="O9167">
        <v>1580823.5519999999</v>
      </c>
    </row>
    <row r="9168" spans="1:15" hidden="1">
      <c r="A9168" s="110" t="s">
        <v>36</v>
      </c>
      <c r="B9168" s="110" t="s">
        <v>133</v>
      </c>
      <c r="C9168" s="110" t="s">
        <v>134</v>
      </c>
      <c r="D9168" s="110" t="s">
        <v>7</v>
      </c>
      <c r="E9168" s="110" t="s">
        <v>114</v>
      </c>
      <c r="F9168">
        <v>542.42999999999995</v>
      </c>
      <c r="G9168">
        <v>100688568.75</v>
      </c>
      <c r="H9168">
        <v>14269326.4648</v>
      </c>
      <c r="I9168">
        <v>19444003.737599999</v>
      </c>
      <c r="J9168">
        <v>1161816.4648</v>
      </c>
      <c r="K9168">
        <v>1586205.2448</v>
      </c>
      <c r="L9168">
        <v>7422917.9800000004</v>
      </c>
      <c r="M9168">
        <v>944323.48</v>
      </c>
      <c r="N9168">
        <v>19195.462</v>
      </c>
      <c r="O9168">
        <v>2408703.5060000001</v>
      </c>
    </row>
    <row r="9169" spans="1:15" hidden="1">
      <c r="A9169" s="110" t="s">
        <v>36</v>
      </c>
      <c r="B9169" s="110" t="s">
        <v>133</v>
      </c>
      <c r="C9169" s="110" t="s">
        <v>134</v>
      </c>
      <c r="D9169" s="110" t="s">
        <v>7</v>
      </c>
      <c r="E9169" s="110" t="s">
        <v>114</v>
      </c>
      <c r="F9169">
        <v>1554.1623999999999</v>
      </c>
      <c r="G9169">
        <v>228046741.96000001</v>
      </c>
      <c r="H9169">
        <v>40895747.9142</v>
      </c>
      <c r="I9169">
        <v>55667224.281599998</v>
      </c>
      <c r="J9169">
        <v>3383454.3764</v>
      </c>
      <c r="K9169">
        <v>4523269.3055999996</v>
      </c>
      <c r="L9169">
        <v>21298389.719999999</v>
      </c>
      <c r="M9169">
        <v>2713433.3</v>
      </c>
      <c r="N9169">
        <v>47364.02</v>
      </c>
      <c r="O9169">
        <v>6901380.5959999999</v>
      </c>
    </row>
    <row r="9170" spans="1:15">
      <c r="A9170" s="110" t="s">
        <v>36</v>
      </c>
      <c r="B9170" s="110" t="s">
        <v>133</v>
      </c>
      <c r="C9170" s="110" t="s">
        <v>134</v>
      </c>
      <c r="D9170" s="110" t="s">
        <v>9</v>
      </c>
      <c r="E9170" s="110" t="s">
        <v>114</v>
      </c>
      <c r="F9170">
        <v>10194.4696</v>
      </c>
      <c r="G9170">
        <v>871590450.70940006</v>
      </c>
      <c r="H9170">
        <v>260404294.2992</v>
      </c>
      <c r="I9170">
        <v>224645532.71039999</v>
      </c>
      <c r="J9170">
        <v>10368144.909499999</v>
      </c>
      <c r="K9170">
        <v>42435563.536799997</v>
      </c>
      <c r="L9170">
        <v>181399794.84</v>
      </c>
      <c r="M9170">
        <v>24982397.98</v>
      </c>
      <c r="N9170">
        <v>1763796.0560000001</v>
      </c>
      <c r="O9170">
        <v>45269345.088</v>
      </c>
    </row>
    <row r="9171" spans="1:15">
      <c r="A9171" s="110" t="s">
        <v>36</v>
      </c>
      <c r="B9171" s="110" t="s">
        <v>133</v>
      </c>
      <c r="C9171" s="110" t="s">
        <v>134</v>
      </c>
      <c r="D9171" s="110" t="s">
        <v>9</v>
      </c>
      <c r="E9171" s="110" t="s">
        <v>114</v>
      </c>
      <c r="F9171">
        <v>1910.1572000000001</v>
      </c>
      <c r="G9171">
        <v>215107577.685</v>
      </c>
      <c r="H9171">
        <v>48893136.1888</v>
      </c>
      <c r="I9171">
        <v>42207554.303999998</v>
      </c>
      <c r="J9171">
        <v>1387862.6021</v>
      </c>
      <c r="K9171">
        <v>8117260.8191999998</v>
      </c>
      <c r="L9171">
        <v>35144611.240000002</v>
      </c>
      <c r="M9171">
        <v>2715550.54</v>
      </c>
      <c r="N9171">
        <v>356135.75799999997</v>
      </c>
      <c r="O9171">
        <v>8482203.2459999993</v>
      </c>
    </row>
    <row r="9172" spans="1:15">
      <c r="A9172" s="110" t="s">
        <v>36</v>
      </c>
      <c r="B9172" s="110" t="s">
        <v>133</v>
      </c>
      <c r="C9172" s="110" t="s">
        <v>134</v>
      </c>
      <c r="D9172" s="110" t="s">
        <v>9</v>
      </c>
      <c r="E9172" s="110" t="s">
        <v>114</v>
      </c>
      <c r="F9172">
        <v>844.58360000000005</v>
      </c>
      <c r="G9172">
        <v>76013284.125200003</v>
      </c>
      <c r="H9172">
        <v>21618296.705400001</v>
      </c>
      <c r="I9172">
        <v>18662238.566399999</v>
      </c>
      <c r="J9172">
        <v>699870.10360000003</v>
      </c>
      <c r="K9172">
        <v>3589077.3191999998</v>
      </c>
      <c r="L9172">
        <v>15539331.279999999</v>
      </c>
      <c r="M9172">
        <v>1200689.1000000001</v>
      </c>
      <c r="N9172">
        <v>157472.06200000001</v>
      </c>
      <c r="O9172">
        <v>3750440.2319999998</v>
      </c>
    </row>
    <row r="9173" spans="1:15">
      <c r="A9173" s="110" t="s">
        <v>36</v>
      </c>
      <c r="B9173" s="110" t="s">
        <v>133</v>
      </c>
      <c r="C9173" s="110" t="s">
        <v>134</v>
      </c>
      <c r="D9173" s="110" t="s">
        <v>9</v>
      </c>
      <c r="E9173" s="110" t="s">
        <v>114</v>
      </c>
      <c r="F9173">
        <v>19178.7176</v>
      </c>
      <c r="G9173">
        <v>2744370923.4850001</v>
      </c>
      <c r="H9173">
        <v>1120217917.1758001</v>
      </c>
      <c r="I9173">
        <v>488888107.0848</v>
      </c>
      <c r="J9173">
        <v>13971205.7128</v>
      </c>
      <c r="K9173">
        <v>91549012.471200004</v>
      </c>
      <c r="L9173">
        <v>336476551.56</v>
      </c>
      <c r="M9173">
        <v>45767411.939999998</v>
      </c>
      <c r="N9173">
        <v>13117635.366</v>
      </c>
      <c r="O9173">
        <v>85164604.843999997</v>
      </c>
    </row>
    <row r="9174" spans="1:15">
      <c r="A9174" s="110" t="s">
        <v>36</v>
      </c>
      <c r="B9174" s="110" t="s">
        <v>133</v>
      </c>
      <c r="C9174" s="110" t="s">
        <v>134</v>
      </c>
      <c r="D9174" s="110" t="s">
        <v>9</v>
      </c>
      <c r="E9174" s="110" t="s">
        <v>114</v>
      </c>
      <c r="F9174">
        <v>1271.2952</v>
      </c>
      <c r="G9174">
        <v>246490906.80059999</v>
      </c>
      <c r="H9174">
        <v>73920869.656399995</v>
      </c>
      <c r="I9174">
        <v>32317081.4016</v>
      </c>
      <c r="J9174">
        <v>899939.88379999995</v>
      </c>
      <c r="K9174">
        <v>8366786.5895999996</v>
      </c>
      <c r="L9174">
        <v>37611627.979999997</v>
      </c>
      <c r="M9174">
        <v>1761455.94</v>
      </c>
      <c r="N9174">
        <v>606992.78200000001</v>
      </c>
      <c r="O9174">
        <v>5645288.7699999996</v>
      </c>
    </row>
    <row r="9175" spans="1:15">
      <c r="A9175" s="110" t="s">
        <v>36</v>
      </c>
      <c r="B9175" s="110" t="s">
        <v>133</v>
      </c>
      <c r="C9175" s="110" t="s">
        <v>134</v>
      </c>
      <c r="D9175" s="110" t="s">
        <v>9</v>
      </c>
      <c r="E9175" s="110" t="s">
        <v>114</v>
      </c>
      <c r="F9175">
        <v>364.0308</v>
      </c>
      <c r="G9175">
        <v>48953296.410499997</v>
      </c>
      <c r="H9175">
        <v>21166977.995999999</v>
      </c>
      <c r="I9175">
        <v>9253875.2831999995</v>
      </c>
      <c r="J9175">
        <v>259343.45430000001</v>
      </c>
      <c r="K9175">
        <v>2395799.5104</v>
      </c>
      <c r="L9175">
        <v>10769952.98</v>
      </c>
      <c r="M9175">
        <v>504385.28000000003</v>
      </c>
      <c r="N9175">
        <v>173812.69399999999</v>
      </c>
      <c r="O9175">
        <v>1616507.574</v>
      </c>
    </row>
    <row r="9176" spans="1:15" hidden="1">
      <c r="A9176" s="110" t="s">
        <v>36</v>
      </c>
      <c r="B9176" s="110" t="s">
        <v>133</v>
      </c>
      <c r="C9176" s="110" t="s">
        <v>134</v>
      </c>
      <c r="D9176" s="110" t="s">
        <v>12</v>
      </c>
      <c r="E9176" s="110" t="s">
        <v>114</v>
      </c>
      <c r="F9176">
        <v>8357.44</v>
      </c>
      <c r="G9176">
        <v>428751715.39200002</v>
      </c>
      <c r="H9176">
        <v>194950841.02559999</v>
      </c>
      <c r="I9176">
        <v>21779179.795200001</v>
      </c>
      <c r="J9176">
        <v>7209641.6337000001</v>
      </c>
      <c r="K9176">
        <v>54561789.431999996</v>
      </c>
      <c r="L9176">
        <v>224519828.58000001</v>
      </c>
      <c r="M9176">
        <v>21996050.640000001</v>
      </c>
      <c r="N9176">
        <v>647212.06000000006</v>
      </c>
      <c r="O9176">
        <v>83316522.299999997</v>
      </c>
    </row>
    <row r="9177" spans="1:15" hidden="1">
      <c r="A9177" s="110" t="s">
        <v>36</v>
      </c>
      <c r="B9177" s="110" t="s">
        <v>133</v>
      </c>
      <c r="C9177" s="110" t="s">
        <v>134</v>
      </c>
      <c r="D9177" s="110" t="s">
        <v>12</v>
      </c>
      <c r="E9177" s="110" t="s">
        <v>114</v>
      </c>
      <c r="F9177">
        <v>76.341999999999999</v>
      </c>
      <c r="G9177">
        <v>4364185.6566000003</v>
      </c>
      <c r="H9177">
        <v>1776045.4783999999</v>
      </c>
      <c r="I9177">
        <v>199941.71520000001</v>
      </c>
      <c r="J9177">
        <v>62867.034899999999</v>
      </c>
      <c r="K9177">
        <v>539620.87679999997</v>
      </c>
      <c r="L9177">
        <v>2109077.7200000002</v>
      </c>
      <c r="M9177">
        <v>110663.1</v>
      </c>
      <c r="N9177">
        <v>11618.662</v>
      </c>
      <c r="O9177">
        <v>761064.304</v>
      </c>
    </row>
    <row r="9178" spans="1:15" hidden="1">
      <c r="A9178" s="110" t="s">
        <v>36</v>
      </c>
      <c r="B9178" s="110" t="s">
        <v>133</v>
      </c>
      <c r="C9178" s="110" t="s">
        <v>134</v>
      </c>
      <c r="D9178" s="110" t="s">
        <v>11</v>
      </c>
      <c r="E9178" s="110" t="s">
        <v>114</v>
      </c>
      <c r="F9178">
        <v>47.412399999999998</v>
      </c>
      <c r="G9178">
        <v>40366917.359999999</v>
      </c>
      <c r="H9178">
        <v>18068835.340999998</v>
      </c>
      <c r="I9178">
        <v>1983396.0575999999</v>
      </c>
      <c r="J9178">
        <v>17525.5579</v>
      </c>
      <c r="K9178">
        <v>130771.2384</v>
      </c>
      <c r="L9178">
        <v>690657.3</v>
      </c>
      <c r="M9178">
        <v>62384.78</v>
      </c>
      <c r="N9178">
        <v>33067.32</v>
      </c>
      <c r="O9178">
        <v>210538.52600000001</v>
      </c>
    </row>
    <row r="9179" spans="1:15" hidden="1">
      <c r="A9179" s="110" t="s">
        <v>36</v>
      </c>
      <c r="B9179" s="110" t="s">
        <v>133</v>
      </c>
      <c r="C9179" s="110" t="s">
        <v>134</v>
      </c>
      <c r="D9179" s="110" t="s">
        <v>11</v>
      </c>
      <c r="E9179" s="110" t="s">
        <v>114</v>
      </c>
      <c r="F9179">
        <v>1087.2708</v>
      </c>
      <c r="G9179">
        <v>634434827.13069999</v>
      </c>
      <c r="H9179">
        <v>414419801.94340003</v>
      </c>
      <c r="I9179">
        <v>45478190.822400004</v>
      </c>
      <c r="J9179">
        <v>183015.29939999999</v>
      </c>
      <c r="K9179">
        <v>3011297.7096000002</v>
      </c>
      <c r="L9179">
        <v>15823540.82</v>
      </c>
      <c r="M9179">
        <v>1433396.9</v>
      </c>
      <c r="N9179">
        <v>752135.40599999996</v>
      </c>
      <c r="O9179">
        <v>4828111.9479999999</v>
      </c>
    </row>
    <row r="9180" spans="1:15" hidden="1">
      <c r="A9180" s="110" t="s">
        <v>36</v>
      </c>
      <c r="B9180" s="110" t="s">
        <v>133</v>
      </c>
      <c r="C9180" s="110" t="s">
        <v>134</v>
      </c>
      <c r="D9180" s="110" t="s">
        <v>7</v>
      </c>
      <c r="E9180" s="110" t="s">
        <v>114</v>
      </c>
      <c r="F9180">
        <v>83.574399999999997</v>
      </c>
      <c r="G9180">
        <v>13162892.783</v>
      </c>
      <c r="H9180">
        <v>2590675.8642000002</v>
      </c>
      <c r="I9180">
        <v>3129634.0416000001</v>
      </c>
      <c r="J9180">
        <v>634001.35069999995</v>
      </c>
      <c r="K9180">
        <v>204911.89920000001</v>
      </c>
      <c r="L9180">
        <v>612751.56000000006</v>
      </c>
      <c r="M9180">
        <v>93698.94</v>
      </c>
      <c r="N9180">
        <v>341984.28</v>
      </c>
      <c r="O9180">
        <v>371118.88</v>
      </c>
    </row>
    <row r="9181" spans="1:15" hidden="1">
      <c r="A9181" s="110" t="s">
        <v>36</v>
      </c>
      <c r="B9181" s="110" t="s">
        <v>133</v>
      </c>
      <c r="C9181" s="110" t="s">
        <v>134</v>
      </c>
      <c r="D9181" s="110" t="s">
        <v>7</v>
      </c>
      <c r="E9181" s="110" t="s">
        <v>114</v>
      </c>
      <c r="F9181">
        <v>676.63120000000004</v>
      </c>
      <c r="G9181">
        <v>125599666.5</v>
      </c>
      <c r="H9181">
        <v>20287087.426399998</v>
      </c>
      <c r="I9181">
        <v>25669016.025600001</v>
      </c>
      <c r="J9181">
        <v>1220111.9394</v>
      </c>
      <c r="K9181">
        <v>1680669.54</v>
      </c>
      <c r="L9181">
        <v>5025744.74</v>
      </c>
      <c r="M9181">
        <v>635281.06000000006</v>
      </c>
      <c r="N9181">
        <v>2804928.6540000001</v>
      </c>
      <c r="O9181">
        <v>3004633.2579999999</v>
      </c>
    </row>
    <row r="9182" spans="1:15" hidden="1">
      <c r="A9182" s="110" t="s">
        <v>36</v>
      </c>
      <c r="B9182" s="110" t="s">
        <v>133</v>
      </c>
      <c r="C9182" s="110" t="s">
        <v>134</v>
      </c>
      <c r="D9182" s="110" t="s">
        <v>7</v>
      </c>
      <c r="E9182" s="110" t="s">
        <v>114</v>
      </c>
      <c r="F9182">
        <v>24.9116</v>
      </c>
      <c r="G9182">
        <v>3830847.5066</v>
      </c>
      <c r="H9182">
        <v>772218.06700000004</v>
      </c>
      <c r="I9182">
        <v>932873.72160000005</v>
      </c>
      <c r="J9182">
        <v>41707.098899999997</v>
      </c>
      <c r="K9182">
        <v>61080.717600000004</v>
      </c>
      <c r="L9182">
        <v>182647.62</v>
      </c>
      <c r="M9182">
        <v>23087.1</v>
      </c>
      <c r="N9182">
        <v>101937.726</v>
      </c>
      <c r="O9182">
        <v>110622.182</v>
      </c>
    </row>
    <row r="9183" spans="1:15" hidden="1">
      <c r="A9183" s="110" t="s">
        <v>36</v>
      </c>
      <c r="B9183" s="110" t="s">
        <v>133</v>
      </c>
      <c r="C9183" s="110" t="s">
        <v>134</v>
      </c>
      <c r="D9183" s="110" t="s">
        <v>7</v>
      </c>
      <c r="E9183" s="110" t="s">
        <v>114</v>
      </c>
      <c r="F9183">
        <v>16086.4648</v>
      </c>
      <c r="G9183">
        <v>2533603728.1817002</v>
      </c>
      <c r="H9183">
        <v>516301242.92199999</v>
      </c>
      <c r="I9183">
        <v>630634369.80480003</v>
      </c>
      <c r="J9183">
        <v>11275491.5166</v>
      </c>
      <c r="K9183">
        <v>43962391.958400004</v>
      </c>
      <c r="L9183">
        <v>170245227.41999999</v>
      </c>
      <c r="M9183">
        <v>38446017.340000004</v>
      </c>
      <c r="N9183">
        <v>1574647.558</v>
      </c>
      <c r="O9183">
        <v>71433213.5</v>
      </c>
    </row>
    <row r="9184" spans="1:15" hidden="1">
      <c r="A9184" s="110" t="s">
        <v>36</v>
      </c>
      <c r="B9184" s="110" t="s">
        <v>133</v>
      </c>
      <c r="C9184" s="110" t="s">
        <v>134</v>
      </c>
      <c r="D9184" s="110" t="s">
        <v>7</v>
      </c>
      <c r="E9184" s="110" t="s">
        <v>114</v>
      </c>
      <c r="F9184">
        <v>1696.3996</v>
      </c>
      <c r="G9184">
        <v>314894175.75</v>
      </c>
      <c r="H9184">
        <v>58326094.1994</v>
      </c>
      <c r="I9184">
        <v>69708653.164800003</v>
      </c>
      <c r="J9184">
        <v>1232904.3537000001</v>
      </c>
      <c r="K9184">
        <v>4207246.4879999999</v>
      </c>
      <c r="L9184">
        <v>14196886.32</v>
      </c>
      <c r="M9184">
        <v>2051502.24</v>
      </c>
      <c r="N9184">
        <v>199767.74400000001</v>
      </c>
      <c r="O9184">
        <v>7532995.2719999999</v>
      </c>
    </row>
    <row r="9185" spans="1:15" hidden="1">
      <c r="A9185" s="110" t="s">
        <v>36</v>
      </c>
      <c r="B9185" s="110" t="s">
        <v>133</v>
      </c>
      <c r="C9185" s="110" t="s">
        <v>134</v>
      </c>
      <c r="D9185" s="110" t="s">
        <v>7</v>
      </c>
      <c r="E9185" s="110" t="s">
        <v>114</v>
      </c>
      <c r="F9185">
        <v>272.42039999999997</v>
      </c>
      <c r="G9185">
        <v>40787671.270499997</v>
      </c>
      <c r="H9185">
        <v>8898799.9820000008</v>
      </c>
      <c r="I9185">
        <v>10664232.249600001</v>
      </c>
      <c r="J9185">
        <v>193011.0821</v>
      </c>
      <c r="K9185">
        <v>785799.07920000004</v>
      </c>
      <c r="L9185">
        <v>2871061.9</v>
      </c>
      <c r="M9185">
        <v>373899.5</v>
      </c>
      <c r="N9185">
        <v>42071.985999999997</v>
      </c>
      <c r="O9185">
        <v>1209705.574</v>
      </c>
    </row>
    <row r="9186" spans="1:15" hidden="1">
      <c r="A9186" s="110" t="s">
        <v>36</v>
      </c>
      <c r="B9186" s="110" t="s">
        <v>133</v>
      </c>
      <c r="C9186" s="110" t="s">
        <v>134</v>
      </c>
      <c r="D9186" s="110" t="s">
        <v>7</v>
      </c>
      <c r="E9186" s="110" t="s">
        <v>112</v>
      </c>
      <c r="F9186">
        <v>58585.654399999999</v>
      </c>
      <c r="G9186">
        <v>9332747473.0090008</v>
      </c>
      <c r="H9186">
        <v>1479363596.1956</v>
      </c>
      <c r="I9186">
        <v>2182290616.5311999</v>
      </c>
      <c r="J9186">
        <v>99990326.713300005</v>
      </c>
      <c r="K9186">
        <v>162600426.82080001</v>
      </c>
      <c r="L9186">
        <v>517878469.38</v>
      </c>
      <c r="M9186">
        <v>125508952.36</v>
      </c>
      <c r="N9186">
        <v>43822087.891999997</v>
      </c>
      <c r="O9186">
        <v>148184516.17199999</v>
      </c>
    </row>
    <row r="9187" spans="1:15" hidden="1">
      <c r="A9187" s="110" t="s">
        <v>36</v>
      </c>
      <c r="B9187" s="110" t="s">
        <v>133</v>
      </c>
      <c r="C9187" s="110" t="s">
        <v>134</v>
      </c>
      <c r="D9187" s="110" t="s">
        <v>7</v>
      </c>
      <c r="E9187" s="110" t="s">
        <v>112</v>
      </c>
      <c r="F9187">
        <v>9030.8567999999996</v>
      </c>
      <c r="G9187">
        <v>1646175571.2309999</v>
      </c>
      <c r="H9187">
        <v>228128169.7164</v>
      </c>
      <c r="I9187">
        <v>335530980.49919999</v>
      </c>
      <c r="J9187">
        <v>15432292.8303</v>
      </c>
      <c r="K9187">
        <v>24808786.596000001</v>
      </c>
      <c r="L9187">
        <v>79084398.980000004</v>
      </c>
      <c r="M9187">
        <v>20420259.100000001</v>
      </c>
      <c r="N9187">
        <v>7274168.176</v>
      </c>
      <c r="O9187">
        <v>22842334.592</v>
      </c>
    </row>
    <row r="9188" spans="1:15" hidden="1">
      <c r="A9188" s="110" t="s">
        <v>36</v>
      </c>
      <c r="B9188" s="110" t="s">
        <v>133</v>
      </c>
      <c r="C9188" s="110" t="s">
        <v>134</v>
      </c>
      <c r="D9188" s="110" t="s">
        <v>7</v>
      </c>
      <c r="E9188" s="110" t="s">
        <v>112</v>
      </c>
      <c r="F9188">
        <v>957.89120000000003</v>
      </c>
      <c r="G9188">
        <v>135602252.89379999</v>
      </c>
      <c r="H9188">
        <v>24193141.7234</v>
      </c>
      <c r="I9188">
        <v>35630787.2064</v>
      </c>
      <c r="J9188">
        <v>1650057.3777000001</v>
      </c>
      <c r="K9188">
        <v>2643142.2768000001</v>
      </c>
      <c r="L9188">
        <v>8420263.4800000004</v>
      </c>
      <c r="M9188">
        <v>2109430.3199999998</v>
      </c>
      <c r="N9188">
        <v>744416.99199999997</v>
      </c>
      <c r="O9188">
        <v>2422856.7880000002</v>
      </c>
    </row>
    <row r="9189" spans="1:15" hidden="1">
      <c r="A9189" s="110" t="s">
        <v>36</v>
      </c>
      <c r="B9189" s="110" t="s">
        <v>133</v>
      </c>
      <c r="C9189" s="110" t="s">
        <v>134</v>
      </c>
      <c r="D9189" s="110" t="s">
        <v>7</v>
      </c>
      <c r="E9189" s="110" t="s">
        <v>112</v>
      </c>
      <c r="F9189">
        <v>11327.545599999999</v>
      </c>
      <c r="G9189">
        <v>2077661560.5346</v>
      </c>
      <c r="H9189">
        <v>289412009.72140002</v>
      </c>
      <c r="I9189">
        <v>410239628.1408</v>
      </c>
      <c r="J9189">
        <v>19344106.731800001</v>
      </c>
      <c r="K9189">
        <v>41426501.155199997</v>
      </c>
      <c r="L9189">
        <v>120883520.14</v>
      </c>
      <c r="M9189">
        <v>36311053.039999999</v>
      </c>
      <c r="N9189">
        <v>15935806.282</v>
      </c>
      <c r="O9189">
        <v>28651500.526000001</v>
      </c>
    </row>
    <row r="9190" spans="1:15" hidden="1">
      <c r="A9190" s="110" t="s">
        <v>36</v>
      </c>
      <c r="B9190" s="110" t="s">
        <v>133</v>
      </c>
      <c r="C9190" s="110" t="s">
        <v>134</v>
      </c>
      <c r="D9190" s="110" t="s">
        <v>7</v>
      </c>
      <c r="E9190" s="110" t="s">
        <v>112</v>
      </c>
      <c r="F9190">
        <v>3271.4555999999998</v>
      </c>
      <c r="G9190">
        <v>468654262.04519999</v>
      </c>
      <c r="H9190">
        <v>83579232.891399994</v>
      </c>
      <c r="I9190">
        <v>118611052.992</v>
      </c>
      <c r="J9190">
        <v>5567122.7318000002</v>
      </c>
      <c r="K9190">
        <v>11997561.499199999</v>
      </c>
      <c r="L9190">
        <v>34684708.5</v>
      </c>
      <c r="M9190">
        <v>10217989.66</v>
      </c>
      <c r="N9190">
        <v>4471362.83</v>
      </c>
      <c r="O9190">
        <v>8274706.2640000004</v>
      </c>
    </row>
    <row r="9191" spans="1:15">
      <c r="A9191" s="110" t="s">
        <v>36</v>
      </c>
      <c r="B9191" s="110" t="s">
        <v>133</v>
      </c>
      <c r="C9191" s="110" t="s">
        <v>134</v>
      </c>
      <c r="D9191" s="110" t="s">
        <v>9</v>
      </c>
      <c r="E9191" s="110" t="s">
        <v>112</v>
      </c>
      <c r="F9191">
        <v>40327.862399999998</v>
      </c>
      <c r="G9191">
        <v>4173715987.9429998</v>
      </c>
      <c r="H9191">
        <v>1204179784.3958001</v>
      </c>
      <c r="I9191">
        <v>889033078.3872</v>
      </c>
      <c r="J9191">
        <v>58679913.1756</v>
      </c>
      <c r="K9191">
        <v>137133401.19839999</v>
      </c>
      <c r="L9191">
        <v>350219681.86000001</v>
      </c>
      <c r="M9191">
        <v>86021036.459999993</v>
      </c>
      <c r="N9191">
        <v>42905406.038000003</v>
      </c>
      <c r="O9191">
        <v>102003892.20999999</v>
      </c>
    </row>
    <row r="9192" spans="1:15">
      <c r="A9192" s="110" t="s">
        <v>36</v>
      </c>
      <c r="B9192" s="110" t="s">
        <v>133</v>
      </c>
      <c r="C9192" s="110" t="s">
        <v>134</v>
      </c>
      <c r="D9192" s="110" t="s">
        <v>9</v>
      </c>
      <c r="E9192" s="110" t="s">
        <v>112</v>
      </c>
      <c r="F9192">
        <v>15752.970799999999</v>
      </c>
      <c r="G9192">
        <v>2114434549.3471</v>
      </c>
      <c r="H9192">
        <v>469955570.10619998</v>
      </c>
      <c r="I9192">
        <v>347179730.72640002</v>
      </c>
      <c r="J9192">
        <v>22908542.945700001</v>
      </c>
      <c r="K9192">
        <v>53929089.338399999</v>
      </c>
      <c r="L9192">
        <v>139238177.09999999</v>
      </c>
      <c r="M9192">
        <v>33572563.82</v>
      </c>
      <c r="N9192">
        <v>16709696.124</v>
      </c>
      <c r="O9192">
        <v>39845015.649999999</v>
      </c>
    </row>
    <row r="9193" spans="1:15">
      <c r="A9193" s="110" t="s">
        <v>36</v>
      </c>
      <c r="B9193" s="110" t="s">
        <v>133</v>
      </c>
      <c r="C9193" s="110" t="s">
        <v>134</v>
      </c>
      <c r="D9193" s="110" t="s">
        <v>9</v>
      </c>
      <c r="E9193" s="110" t="s">
        <v>112</v>
      </c>
      <c r="F9193">
        <v>518.322</v>
      </c>
      <c r="G9193">
        <v>56483985.899899997</v>
      </c>
      <c r="H9193">
        <v>15478097.4356</v>
      </c>
      <c r="I9193">
        <v>11424325.8048</v>
      </c>
      <c r="J9193">
        <v>768434.80929999996</v>
      </c>
      <c r="K9193">
        <v>1764187.8192</v>
      </c>
      <c r="L9193">
        <v>4512873.28</v>
      </c>
      <c r="M9193">
        <v>1128304.42</v>
      </c>
      <c r="N9193">
        <v>566709.46200000006</v>
      </c>
      <c r="O9193">
        <v>1311025.43</v>
      </c>
    </row>
    <row r="9194" spans="1:15">
      <c r="A9194" s="110" t="s">
        <v>36</v>
      </c>
      <c r="B9194" s="110" t="s">
        <v>133</v>
      </c>
      <c r="C9194" s="110" t="s">
        <v>134</v>
      </c>
      <c r="D9194" s="110" t="s">
        <v>9</v>
      </c>
      <c r="E9194" s="110" t="s">
        <v>112</v>
      </c>
      <c r="F9194">
        <v>14638.3776</v>
      </c>
      <c r="G9194">
        <v>2094672787.3210001</v>
      </c>
      <c r="H9194">
        <v>842607097.37899995</v>
      </c>
      <c r="I9194">
        <v>354511861.88160002</v>
      </c>
      <c r="J9194">
        <v>21451903.093899999</v>
      </c>
      <c r="K9194">
        <v>40856093.280000001</v>
      </c>
      <c r="L9194">
        <v>114977713.68000001</v>
      </c>
      <c r="M9194">
        <v>46311499.159999996</v>
      </c>
      <c r="N9194">
        <v>26474913.190000001</v>
      </c>
      <c r="O9194">
        <v>37025802.924000002</v>
      </c>
    </row>
    <row r="9195" spans="1:15">
      <c r="A9195" s="110" t="s">
        <v>36</v>
      </c>
      <c r="B9195" s="110" t="s">
        <v>133</v>
      </c>
      <c r="C9195" s="110" t="s">
        <v>134</v>
      </c>
      <c r="D9195" s="110" t="s">
        <v>9</v>
      </c>
      <c r="E9195" s="110" t="s">
        <v>112</v>
      </c>
      <c r="F9195">
        <v>8782.5444000000007</v>
      </c>
      <c r="G9195">
        <v>1702591488.675</v>
      </c>
      <c r="H9195">
        <v>505589313.52740002</v>
      </c>
      <c r="I9195">
        <v>212687882.8416</v>
      </c>
      <c r="J9195">
        <v>12854802.816</v>
      </c>
      <c r="K9195">
        <v>24489734.140799999</v>
      </c>
      <c r="L9195">
        <v>69035792.620000005</v>
      </c>
      <c r="M9195">
        <v>28105697.620000001</v>
      </c>
      <c r="N9195">
        <v>15685034.046</v>
      </c>
      <c r="O9195">
        <v>22214262.07</v>
      </c>
    </row>
    <row r="9196" spans="1:15">
      <c r="A9196" s="110" t="s">
        <v>36</v>
      </c>
      <c r="B9196" s="110" t="s">
        <v>133</v>
      </c>
      <c r="C9196" s="110" t="s">
        <v>134</v>
      </c>
      <c r="D9196" s="110" t="s">
        <v>9</v>
      </c>
      <c r="E9196" s="110" t="s">
        <v>112</v>
      </c>
      <c r="F9196">
        <v>237.06200000000001</v>
      </c>
      <c r="G9196">
        <v>28331680.857500002</v>
      </c>
      <c r="H9196">
        <v>13633025.554400001</v>
      </c>
      <c r="I9196">
        <v>5743003.4304</v>
      </c>
      <c r="J9196">
        <v>344107.49310000002</v>
      </c>
      <c r="K9196">
        <v>667211.04</v>
      </c>
      <c r="L9196">
        <v>1849642.02</v>
      </c>
      <c r="M9196">
        <v>672436.08</v>
      </c>
      <c r="N9196">
        <v>476428.28200000001</v>
      </c>
      <c r="O9196">
        <v>599616.22600000002</v>
      </c>
    </row>
    <row r="9197" spans="1:15" hidden="1">
      <c r="A9197" s="110" t="s">
        <v>36</v>
      </c>
      <c r="B9197" s="110" t="s">
        <v>133</v>
      </c>
      <c r="C9197" s="110" t="s">
        <v>134</v>
      </c>
      <c r="D9197" s="110" t="s">
        <v>12</v>
      </c>
      <c r="E9197" s="110" t="s">
        <v>112</v>
      </c>
      <c r="F9197">
        <v>6139.5039999999999</v>
      </c>
      <c r="G9197">
        <v>314967606.30720001</v>
      </c>
      <c r="H9197">
        <v>137468341.70300001</v>
      </c>
      <c r="I9197">
        <v>16871691.552000001</v>
      </c>
      <c r="J9197">
        <v>9149585.4113999996</v>
      </c>
      <c r="K9197">
        <v>52922435.788800001</v>
      </c>
      <c r="L9197">
        <v>87122533.439999998</v>
      </c>
      <c r="M9197">
        <v>17726965.82</v>
      </c>
      <c r="N9197">
        <v>13263381.427999999</v>
      </c>
      <c r="O9197">
        <v>24449340.498</v>
      </c>
    </row>
    <row r="9198" spans="1:15" hidden="1">
      <c r="A9198" s="110" t="s">
        <v>36</v>
      </c>
      <c r="B9198" s="110" t="s">
        <v>133</v>
      </c>
      <c r="C9198" s="110" t="s">
        <v>134</v>
      </c>
      <c r="D9198" s="110" t="s">
        <v>12</v>
      </c>
      <c r="E9198" s="110" t="s">
        <v>112</v>
      </c>
      <c r="F9198">
        <v>4.0179999999999998</v>
      </c>
      <c r="G9198">
        <v>227809.75140000001</v>
      </c>
      <c r="H9198">
        <v>89983.601999999999</v>
      </c>
      <c r="I9198">
        <v>11013.715200000001</v>
      </c>
      <c r="J9198">
        <v>201854.6526</v>
      </c>
      <c r="K9198">
        <v>34528.6584</v>
      </c>
      <c r="L9198">
        <v>56937.52</v>
      </c>
      <c r="M9198">
        <v>11785.04</v>
      </c>
      <c r="N9198">
        <v>8687.1620000000003</v>
      </c>
      <c r="O9198">
        <v>16000.578</v>
      </c>
    </row>
    <row r="9199" spans="1:15" hidden="1">
      <c r="A9199" s="110" t="s">
        <v>36</v>
      </c>
      <c r="B9199" s="110" t="s">
        <v>133</v>
      </c>
      <c r="C9199" s="110" t="s">
        <v>134</v>
      </c>
      <c r="D9199" s="110" t="s">
        <v>11</v>
      </c>
      <c r="E9199" s="110" t="s">
        <v>112</v>
      </c>
      <c r="F9199">
        <v>1.6072</v>
      </c>
      <c r="G9199">
        <v>684185.04</v>
      </c>
      <c r="H9199">
        <v>308807.68680000002</v>
      </c>
      <c r="I9199">
        <v>49773.868799999997</v>
      </c>
      <c r="J9199">
        <v>1602.1592000000001</v>
      </c>
      <c r="K9199">
        <v>4258.8504000000003</v>
      </c>
      <c r="L9199">
        <v>35926.660000000003</v>
      </c>
      <c r="M9199">
        <v>4930.66</v>
      </c>
      <c r="N9199">
        <v>2854.83</v>
      </c>
      <c r="O9199">
        <v>4066.2159999999999</v>
      </c>
    </row>
    <row r="9200" spans="1:15" hidden="1">
      <c r="A9200" s="110" t="s">
        <v>36</v>
      </c>
      <c r="B9200" s="110" t="s">
        <v>133</v>
      </c>
      <c r="C9200" s="110" t="s">
        <v>134</v>
      </c>
      <c r="D9200" s="110" t="s">
        <v>11</v>
      </c>
      <c r="E9200" s="110" t="s">
        <v>112</v>
      </c>
      <c r="F9200">
        <v>812.43960000000004</v>
      </c>
      <c r="G9200">
        <v>311767927.45560002</v>
      </c>
      <c r="H9200">
        <v>156102239.5442</v>
      </c>
      <c r="I9200">
        <v>25160502.931200001</v>
      </c>
      <c r="J9200">
        <v>1952845.5714</v>
      </c>
      <c r="K9200">
        <v>2152807.6968</v>
      </c>
      <c r="L9200">
        <v>18161606</v>
      </c>
      <c r="M9200">
        <v>2491950.48</v>
      </c>
      <c r="N9200">
        <v>1443084.544</v>
      </c>
      <c r="O9200">
        <v>2054957.1459999999</v>
      </c>
    </row>
    <row r="9201" spans="1:15" hidden="1">
      <c r="A9201" s="110" t="s">
        <v>36</v>
      </c>
      <c r="B9201" s="110" t="s">
        <v>133</v>
      </c>
      <c r="C9201" s="110" t="s">
        <v>134</v>
      </c>
      <c r="D9201" s="110" t="s">
        <v>7</v>
      </c>
      <c r="E9201" s="110" t="s">
        <v>112</v>
      </c>
      <c r="F9201">
        <v>121660.2184</v>
      </c>
      <c r="G9201">
        <v>19380794939.573799</v>
      </c>
      <c r="H9201">
        <v>2729187855.0153999</v>
      </c>
      <c r="I9201">
        <v>4955647574.2463999</v>
      </c>
      <c r="J9201">
        <v>433327131.43580002</v>
      </c>
      <c r="K9201">
        <v>347283356.9472</v>
      </c>
      <c r="L9201">
        <v>1074703480</v>
      </c>
      <c r="M9201">
        <v>185363829.81999999</v>
      </c>
      <c r="N9201">
        <v>329965958.93800002</v>
      </c>
      <c r="O9201">
        <v>481892320.18400002</v>
      </c>
    </row>
    <row r="9202" spans="1:15" hidden="1">
      <c r="A9202" s="110" t="s">
        <v>36</v>
      </c>
      <c r="B9202" s="110" t="s">
        <v>133</v>
      </c>
      <c r="C9202" s="110" t="s">
        <v>134</v>
      </c>
      <c r="D9202" s="110" t="s">
        <v>7</v>
      </c>
      <c r="E9202" s="110" t="s">
        <v>112</v>
      </c>
      <c r="F9202">
        <v>810.02880000000005</v>
      </c>
      <c r="G9202">
        <v>148757738.97600001</v>
      </c>
      <c r="H9202">
        <v>17884625.4734</v>
      </c>
      <c r="I9202">
        <v>33268847.136</v>
      </c>
      <c r="J9202">
        <v>2869218.4622999998</v>
      </c>
      <c r="K9202">
        <v>2317919.8464000002</v>
      </c>
      <c r="L9202">
        <v>7120464.2599999998</v>
      </c>
      <c r="M9202">
        <v>1244404.94</v>
      </c>
      <c r="N9202">
        <v>2215164.9739999999</v>
      </c>
      <c r="O9202">
        <v>3208498.7880000002</v>
      </c>
    </row>
    <row r="9203" spans="1:15" hidden="1">
      <c r="A9203" s="110" t="s">
        <v>36</v>
      </c>
      <c r="B9203" s="110" t="s">
        <v>133</v>
      </c>
      <c r="C9203" s="110" t="s">
        <v>134</v>
      </c>
      <c r="D9203" s="110" t="s">
        <v>7</v>
      </c>
      <c r="E9203" s="110" t="s">
        <v>112</v>
      </c>
      <c r="F9203">
        <v>1043.8764000000001</v>
      </c>
      <c r="G9203">
        <v>156368764.51809999</v>
      </c>
      <c r="H9203">
        <v>24194487.540199999</v>
      </c>
      <c r="I9203">
        <v>41730282.816</v>
      </c>
      <c r="J9203">
        <v>3748954.2365999999</v>
      </c>
      <c r="K9203">
        <v>2961839.6063999999</v>
      </c>
      <c r="L9203">
        <v>9311505.9000000004</v>
      </c>
      <c r="M9203">
        <v>1560904.44</v>
      </c>
      <c r="N9203">
        <v>2778564.0959999999</v>
      </c>
      <c r="O9203">
        <v>4134761.6860000002</v>
      </c>
    </row>
    <row r="9204" spans="1:15" hidden="1">
      <c r="A9204" s="110" t="s">
        <v>36</v>
      </c>
      <c r="B9204" s="110" t="s">
        <v>133</v>
      </c>
      <c r="C9204" s="110" t="s">
        <v>134</v>
      </c>
      <c r="D9204" s="110" t="s">
        <v>7</v>
      </c>
      <c r="E9204" s="110" t="s">
        <v>112</v>
      </c>
      <c r="F9204">
        <v>3897.46</v>
      </c>
      <c r="G9204">
        <v>713340583.06900001</v>
      </c>
      <c r="H9204">
        <v>101037792.81</v>
      </c>
      <c r="I9204">
        <v>138792388.39680001</v>
      </c>
      <c r="J9204">
        <v>13899084.934699999</v>
      </c>
      <c r="K9204">
        <v>10124431.596000001</v>
      </c>
      <c r="L9204">
        <v>30816287.16</v>
      </c>
      <c r="M9204">
        <v>6874294.5199999996</v>
      </c>
      <c r="N9204">
        <v>1513040.0560000001</v>
      </c>
      <c r="O9204">
        <v>15437717.372</v>
      </c>
    </row>
    <row r="9205" spans="1:15" hidden="1">
      <c r="A9205" s="110" t="s">
        <v>36</v>
      </c>
      <c r="B9205" s="110" t="s">
        <v>133</v>
      </c>
      <c r="C9205" s="110" t="s">
        <v>134</v>
      </c>
      <c r="D9205" s="110" t="s">
        <v>7</v>
      </c>
      <c r="E9205" s="110" t="s">
        <v>112</v>
      </c>
      <c r="F9205">
        <v>57.859200000000001</v>
      </c>
      <c r="G9205">
        <v>10625552.784</v>
      </c>
      <c r="H9205">
        <v>1498229.7572000001</v>
      </c>
      <c r="I9205">
        <v>2080769.5488</v>
      </c>
      <c r="J9205">
        <v>219765.52420000001</v>
      </c>
      <c r="K9205">
        <v>171951.6384</v>
      </c>
      <c r="L9205">
        <v>444744.22</v>
      </c>
      <c r="M9205">
        <v>108718.88</v>
      </c>
      <c r="N9205">
        <v>1036.3979999999999</v>
      </c>
      <c r="O9205">
        <v>229178.356</v>
      </c>
    </row>
    <row r="9206" spans="1:15" hidden="1">
      <c r="A9206" s="110" t="s">
        <v>36</v>
      </c>
      <c r="B9206" s="110" t="s">
        <v>133</v>
      </c>
      <c r="C9206" s="110" t="s">
        <v>134</v>
      </c>
      <c r="D9206" s="110" t="s">
        <v>7</v>
      </c>
      <c r="E9206" s="110" t="s">
        <v>112</v>
      </c>
      <c r="F9206">
        <v>1090.4852000000001</v>
      </c>
      <c r="G9206">
        <v>162662057.6288</v>
      </c>
      <c r="H9206">
        <v>28269757.619399998</v>
      </c>
      <c r="I9206">
        <v>38833243.545599997</v>
      </c>
      <c r="J9206">
        <v>3862267.5334999999</v>
      </c>
      <c r="K9206">
        <v>2832760.7496000002</v>
      </c>
      <c r="L9206">
        <v>8622205.6999999993</v>
      </c>
      <c r="M9206">
        <v>1923387.08</v>
      </c>
      <c r="N9206">
        <v>423332.95400000003</v>
      </c>
      <c r="O9206">
        <v>4319377.6339999996</v>
      </c>
    </row>
    <row r="9207" spans="1:15" hidden="1">
      <c r="A9207" s="110" t="s">
        <v>36</v>
      </c>
      <c r="B9207" s="110" t="s">
        <v>133</v>
      </c>
      <c r="C9207" s="110" t="s">
        <v>134</v>
      </c>
      <c r="D9207" s="110" t="s">
        <v>7</v>
      </c>
      <c r="E9207" s="110" t="s">
        <v>112</v>
      </c>
      <c r="F9207">
        <v>50.626800000000003</v>
      </c>
      <c r="G9207">
        <v>7759644.8530000001</v>
      </c>
      <c r="H9207">
        <v>1312110.1342</v>
      </c>
      <c r="I9207">
        <v>1817365.344</v>
      </c>
      <c r="J9207">
        <v>217862.57180000001</v>
      </c>
      <c r="K9207">
        <v>149431.71599999999</v>
      </c>
      <c r="L9207">
        <v>391744.34</v>
      </c>
      <c r="M9207">
        <v>95687.44</v>
      </c>
      <c r="N9207">
        <v>1204.17</v>
      </c>
      <c r="O9207">
        <v>200531.73800000001</v>
      </c>
    </row>
    <row r="9208" spans="1:15">
      <c r="A9208" s="110" t="s">
        <v>36</v>
      </c>
      <c r="B9208" s="110" t="s">
        <v>133</v>
      </c>
      <c r="C9208" s="110" t="s">
        <v>134</v>
      </c>
      <c r="D9208" s="110" t="s">
        <v>9</v>
      </c>
      <c r="E9208" s="110" t="s">
        <v>112</v>
      </c>
      <c r="F9208">
        <v>26816.935600000001</v>
      </c>
      <c r="G9208">
        <v>2775420553.2807999</v>
      </c>
      <c r="H9208">
        <v>801740150.10339999</v>
      </c>
      <c r="I9208">
        <v>604260065.87520003</v>
      </c>
      <c r="J9208">
        <v>91658936.266100004</v>
      </c>
      <c r="K9208">
        <v>75435384.088799998</v>
      </c>
      <c r="L9208">
        <v>185124747.34</v>
      </c>
      <c r="M9208">
        <v>45681906.439999998</v>
      </c>
      <c r="N9208">
        <v>6204703.7580000004</v>
      </c>
      <c r="O9208">
        <v>106221042.57600001</v>
      </c>
    </row>
    <row r="9209" spans="1:15">
      <c r="A9209" s="110" t="s">
        <v>36</v>
      </c>
      <c r="B9209" s="110" t="s">
        <v>133</v>
      </c>
      <c r="C9209" s="110" t="s">
        <v>134</v>
      </c>
      <c r="D9209" s="110" t="s">
        <v>9</v>
      </c>
      <c r="E9209" s="110" t="s">
        <v>112</v>
      </c>
      <c r="F9209">
        <v>5591.4488000000001</v>
      </c>
      <c r="G9209">
        <v>748337634.36430001</v>
      </c>
      <c r="H9209">
        <v>166961637.68959999</v>
      </c>
      <c r="I9209">
        <v>125392137.0624</v>
      </c>
      <c r="J9209">
        <v>19156245.180599999</v>
      </c>
      <c r="K9209">
        <v>15863619.960000001</v>
      </c>
      <c r="L9209">
        <v>39413288.520000003</v>
      </c>
      <c r="M9209">
        <v>9502426.5</v>
      </c>
      <c r="N9209">
        <v>1251797.4040000001</v>
      </c>
      <c r="O9209">
        <v>22147553.758000001</v>
      </c>
    </row>
    <row r="9210" spans="1:15">
      <c r="A9210" s="110" t="s">
        <v>36</v>
      </c>
      <c r="B9210" s="110" t="s">
        <v>133</v>
      </c>
      <c r="C9210" s="110" t="s">
        <v>134</v>
      </c>
      <c r="D9210" s="110" t="s">
        <v>9</v>
      </c>
      <c r="E9210" s="110" t="s">
        <v>112</v>
      </c>
      <c r="F9210">
        <v>492.60680000000002</v>
      </c>
      <c r="G9210">
        <v>53922293.686800003</v>
      </c>
      <c r="H9210">
        <v>14710403.603800001</v>
      </c>
      <c r="I9210">
        <v>11048128.4352</v>
      </c>
      <c r="J9210">
        <v>1693268.4428999999</v>
      </c>
      <c r="K9210">
        <v>1397592.8136</v>
      </c>
      <c r="L9210">
        <v>3472053.84</v>
      </c>
      <c r="M9210">
        <v>837235.58</v>
      </c>
      <c r="N9210">
        <v>110311.894</v>
      </c>
      <c r="O9210">
        <v>1951200.0859999999</v>
      </c>
    </row>
    <row r="9211" spans="1:15">
      <c r="A9211" s="110" t="s">
        <v>36</v>
      </c>
      <c r="B9211" s="110" t="s">
        <v>133</v>
      </c>
      <c r="C9211" s="110" t="s">
        <v>134</v>
      </c>
      <c r="D9211" s="110" t="s">
        <v>9</v>
      </c>
      <c r="E9211" s="110" t="s">
        <v>112</v>
      </c>
      <c r="F9211">
        <v>27175.341199999999</v>
      </c>
      <c r="G9211">
        <v>3888669281.1396999</v>
      </c>
      <c r="H9211">
        <v>1555440126.3206</v>
      </c>
      <c r="I9211">
        <v>656304816.96000004</v>
      </c>
      <c r="J9211">
        <v>140604989.27489999</v>
      </c>
      <c r="K9211">
        <v>75280028.594400004</v>
      </c>
      <c r="L9211">
        <v>188139105.06</v>
      </c>
      <c r="M9211">
        <v>46397096.5</v>
      </c>
      <c r="N9211">
        <v>2593263.5299999998</v>
      </c>
      <c r="O9211">
        <v>107640676.92399999</v>
      </c>
    </row>
    <row r="9212" spans="1:15">
      <c r="A9212" s="110" t="s">
        <v>36</v>
      </c>
      <c r="B9212" s="110" t="s">
        <v>133</v>
      </c>
      <c r="C9212" s="110" t="s">
        <v>134</v>
      </c>
      <c r="D9212" s="110" t="s">
        <v>9</v>
      </c>
      <c r="E9212" s="110" t="s">
        <v>112</v>
      </c>
      <c r="F9212">
        <v>1817.7431999999999</v>
      </c>
      <c r="G9212">
        <v>353164781.97000003</v>
      </c>
      <c r="H9212">
        <v>103890517.1812</v>
      </c>
      <c r="I9212">
        <v>43820258.668799996</v>
      </c>
      <c r="J9212">
        <v>6069811.6648000004</v>
      </c>
      <c r="K9212">
        <v>5072666.3207999999</v>
      </c>
      <c r="L9212">
        <v>12784141.939999999</v>
      </c>
      <c r="M9212">
        <v>3095155.6</v>
      </c>
      <c r="N9212">
        <v>172615.74</v>
      </c>
      <c r="O9212">
        <v>7200024.6780000003</v>
      </c>
    </row>
    <row r="9213" spans="1:15">
      <c r="A9213" s="110" t="s">
        <v>36</v>
      </c>
      <c r="B9213" s="110" t="s">
        <v>133</v>
      </c>
      <c r="C9213" s="110" t="s">
        <v>134</v>
      </c>
      <c r="D9213" s="110" t="s">
        <v>9</v>
      </c>
      <c r="E9213" s="110" t="s">
        <v>112</v>
      </c>
      <c r="F9213">
        <v>169.55959999999999</v>
      </c>
      <c r="G9213">
        <v>23417943.456599999</v>
      </c>
      <c r="H9213">
        <v>9689237.4813999999</v>
      </c>
      <c r="I9213">
        <v>4086543.3407999999</v>
      </c>
      <c r="J9213">
        <v>514212.29810000001</v>
      </c>
      <c r="K9213">
        <v>473977.54800000001</v>
      </c>
      <c r="L9213">
        <v>1196594.8400000001</v>
      </c>
      <c r="M9213">
        <v>288588.34000000003</v>
      </c>
      <c r="N9213">
        <v>16089.876</v>
      </c>
      <c r="O9213">
        <v>671620.18</v>
      </c>
    </row>
    <row r="9214" spans="1:15" hidden="1">
      <c r="A9214" s="110" t="s">
        <v>36</v>
      </c>
      <c r="B9214" s="110" t="s">
        <v>133</v>
      </c>
      <c r="C9214" s="110" t="s">
        <v>134</v>
      </c>
      <c r="D9214" s="110" t="s">
        <v>12</v>
      </c>
      <c r="E9214" s="110" t="s">
        <v>112</v>
      </c>
      <c r="F9214">
        <v>22179.360000000001</v>
      </c>
      <c r="G9214">
        <v>1138557098.448</v>
      </c>
      <c r="H9214">
        <v>493208643.68220001</v>
      </c>
      <c r="I9214">
        <v>61542020.736000001</v>
      </c>
      <c r="J9214">
        <v>75320943.733899996</v>
      </c>
      <c r="K9214">
        <v>216895268.95919999</v>
      </c>
      <c r="L9214">
        <v>288051210.48000002</v>
      </c>
      <c r="M9214">
        <v>40561906.799999997</v>
      </c>
      <c r="N9214">
        <v>7669079.1100000003</v>
      </c>
      <c r="O9214">
        <v>216518562.30399999</v>
      </c>
    </row>
    <row r="9215" spans="1:15" hidden="1">
      <c r="A9215" s="110" t="s">
        <v>36</v>
      </c>
      <c r="B9215" s="110" t="s">
        <v>133</v>
      </c>
      <c r="C9215" s="110" t="s">
        <v>134</v>
      </c>
      <c r="D9215" s="110" t="s">
        <v>12</v>
      </c>
      <c r="E9215" s="110" t="s">
        <v>112</v>
      </c>
      <c r="F9215">
        <v>10.4468</v>
      </c>
      <c r="G9215">
        <v>592305.35360000003</v>
      </c>
      <c r="H9215">
        <v>232950.38879999999</v>
      </c>
      <c r="I9215">
        <v>29156.313600000001</v>
      </c>
      <c r="J9215">
        <v>703.50819999999999</v>
      </c>
      <c r="K9215">
        <v>100596.1896</v>
      </c>
      <c r="L9215">
        <v>136461.12</v>
      </c>
      <c r="M9215">
        <v>19095.34</v>
      </c>
      <c r="N9215">
        <v>3598.98</v>
      </c>
      <c r="O9215">
        <v>101982.826</v>
      </c>
    </row>
    <row r="9216" spans="1:15" hidden="1">
      <c r="A9216" s="110" t="s">
        <v>36</v>
      </c>
      <c r="B9216" s="110" t="s">
        <v>133</v>
      </c>
      <c r="C9216" s="110" t="s">
        <v>134</v>
      </c>
      <c r="D9216" s="110" t="s">
        <v>11</v>
      </c>
      <c r="E9216" s="110" t="s">
        <v>112</v>
      </c>
      <c r="F9216">
        <v>1.6072</v>
      </c>
      <c r="G9216">
        <v>672617.53940000001</v>
      </c>
      <c r="H9216">
        <v>306904.29460000002</v>
      </c>
      <c r="I9216">
        <v>49736.083200000001</v>
      </c>
      <c r="J9216">
        <v>111.8653</v>
      </c>
      <c r="K9216">
        <v>3791.2536</v>
      </c>
      <c r="L9216">
        <v>35715.919999999998</v>
      </c>
      <c r="M9216">
        <v>2745.36</v>
      </c>
      <c r="N9216">
        <v>595.32000000000005</v>
      </c>
      <c r="O9216">
        <v>6366.3159999999998</v>
      </c>
    </row>
    <row r="9217" spans="1:15" hidden="1">
      <c r="A9217" s="110" t="s">
        <v>36</v>
      </c>
      <c r="B9217" s="110" t="s">
        <v>133</v>
      </c>
      <c r="C9217" s="110" t="s">
        <v>134</v>
      </c>
      <c r="D9217" s="110" t="s">
        <v>11</v>
      </c>
      <c r="E9217" s="110" t="s">
        <v>112</v>
      </c>
      <c r="F9217">
        <v>9.6432000000000002</v>
      </c>
      <c r="G9217">
        <v>4105110.24</v>
      </c>
      <c r="H9217">
        <v>1841427.3584</v>
      </c>
      <c r="I9217">
        <v>298410.98879999999</v>
      </c>
      <c r="J9217">
        <v>671.19159999999999</v>
      </c>
      <c r="K9217">
        <v>22749.292799999999</v>
      </c>
      <c r="L9217">
        <v>214293.88</v>
      </c>
      <c r="M9217">
        <v>16475.439999999999</v>
      </c>
      <c r="N9217">
        <v>3571.92</v>
      </c>
      <c r="O9217">
        <v>38196.993999999999</v>
      </c>
    </row>
    <row r="9218" spans="1:15" hidden="1">
      <c r="A9218" s="110" t="s">
        <v>36</v>
      </c>
      <c r="B9218" s="110" t="s">
        <v>133</v>
      </c>
      <c r="C9218" s="110" t="s">
        <v>134</v>
      </c>
      <c r="D9218" s="110" t="s">
        <v>11</v>
      </c>
      <c r="E9218" s="110" t="s">
        <v>112</v>
      </c>
      <c r="F9218">
        <v>207.3288</v>
      </c>
      <c r="G9218">
        <v>69940107.662</v>
      </c>
      <c r="H9218">
        <v>39599358.0656</v>
      </c>
      <c r="I9218">
        <v>6417323.6736000003</v>
      </c>
      <c r="J9218">
        <v>735725.40630000003</v>
      </c>
      <c r="K9218">
        <v>489188.61359999998</v>
      </c>
      <c r="L9218">
        <v>4608026.08</v>
      </c>
      <c r="M9218">
        <v>354281</v>
      </c>
      <c r="N9218">
        <v>76746.67</v>
      </c>
      <c r="O9218">
        <v>821223.19400000002</v>
      </c>
    </row>
    <row r="9219" spans="1:15" hidden="1">
      <c r="A9219" s="110" t="s">
        <v>36</v>
      </c>
      <c r="B9219" s="110" t="s">
        <v>133</v>
      </c>
      <c r="C9219" s="110" t="s">
        <v>134</v>
      </c>
      <c r="D9219" s="110" t="s">
        <v>7</v>
      </c>
      <c r="E9219" s="110" t="s">
        <v>112</v>
      </c>
      <c r="F9219">
        <v>47981.3488</v>
      </c>
      <c r="G9219">
        <v>7643550807.8899002</v>
      </c>
      <c r="H9219">
        <v>1191045999.6054001</v>
      </c>
      <c r="I9219">
        <v>1873961855.52</v>
      </c>
      <c r="J9219">
        <v>9646825.2631999999</v>
      </c>
      <c r="K9219">
        <v>132052431.492</v>
      </c>
      <c r="L9219">
        <v>371892304</v>
      </c>
      <c r="M9219">
        <v>98603274.719999999</v>
      </c>
      <c r="N9219">
        <v>2318226.5920000002</v>
      </c>
      <c r="O9219">
        <v>171949525.50600001</v>
      </c>
    </row>
    <row r="9220" spans="1:15" hidden="1">
      <c r="A9220" s="110" t="s">
        <v>36</v>
      </c>
      <c r="B9220" s="110" t="s">
        <v>133</v>
      </c>
      <c r="C9220" s="110" t="s">
        <v>134</v>
      </c>
      <c r="D9220" s="110" t="s">
        <v>7</v>
      </c>
      <c r="E9220" s="110" t="s">
        <v>112</v>
      </c>
      <c r="F9220">
        <v>160.72</v>
      </c>
      <c r="G9220">
        <v>26326803.888</v>
      </c>
      <c r="H9220">
        <v>3986238.571</v>
      </c>
      <c r="I9220">
        <v>6301856.3903999999</v>
      </c>
      <c r="J9220">
        <v>1349.8407999999999</v>
      </c>
      <c r="K9220">
        <v>450877.5576</v>
      </c>
      <c r="L9220">
        <v>1245725.1399999999</v>
      </c>
      <c r="M9220">
        <v>333876.94</v>
      </c>
      <c r="N9220">
        <v>6489.89</v>
      </c>
      <c r="O9220">
        <v>575968.49199999997</v>
      </c>
    </row>
    <row r="9221" spans="1:15" hidden="1">
      <c r="A9221" s="110" t="s">
        <v>36</v>
      </c>
      <c r="B9221" s="110" t="s">
        <v>133</v>
      </c>
      <c r="C9221" s="110" t="s">
        <v>134</v>
      </c>
      <c r="D9221" s="110" t="s">
        <v>7</v>
      </c>
      <c r="E9221" s="110" t="s">
        <v>112</v>
      </c>
      <c r="F9221">
        <v>1184.5064</v>
      </c>
      <c r="G9221">
        <v>217451937.72459999</v>
      </c>
      <c r="H9221">
        <v>29323439.907400001</v>
      </c>
      <c r="I9221">
        <v>42879226.406400003</v>
      </c>
      <c r="J9221">
        <v>240532.6888</v>
      </c>
      <c r="K9221">
        <v>3952003.284</v>
      </c>
      <c r="L9221">
        <v>10534986.9</v>
      </c>
      <c r="M9221">
        <v>2787679.38</v>
      </c>
      <c r="N9221">
        <v>8661.9060000000009</v>
      </c>
      <c r="O9221">
        <v>4244885.9639999997</v>
      </c>
    </row>
    <row r="9222" spans="1:15" hidden="1">
      <c r="A9222" s="110" t="s">
        <v>36</v>
      </c>
      <c r="B9222" s="110" t="s">
        <v>133</v>
      </c>
      <c r="C9222" s="110" t="s">
        <v>134</v>
      </c>
      <c r="D9222" s="110" t="s">
        <v>7</v>
      </c>
      <c r="E9222" s="110" t="s">
        <v>112</v>
      </c>
      <c r="F9222">
        <v>214.56120000000001</v>
      </c>
      <c r="G9222">
        <v>33254925.248199999</v>
      </c>
      <c r="H9222">
        <v>5311192.0290000001</v>
      </c>
      <c r="I9222">
        <v>7766331.7823999999</v>
      </c>
      <c r="J9222">
        <v>41033.421499999997</v>
      </c>
      <c r="K9222">
        <v>716430.91680000001</v>
      </c>
      <c r="L9222">
        <v>1908802.5600000001</v>
      </c>
      <c r="M9222">
        <v>505213.48</v>
      </c>
      <c r="N9222">
        <v>1504.5360000000001</v>
      </c>
      <c r="O9222">
        <v>768917.11600000004</v>
      </c>
    </row>
    <row r="9223" spans="1:15">
      <c r="A9223" s="110" t="s">
        <v>36</v>
      </c>
      <c r="B9223" s="110" t="s">
        <v>133</v>
      </c>
      <c r="C9223" s="110" t="s">
        <v>134</v>
      </c>
      <c r="D9223" s="110" t="s">
        <v>9</v>
      </c>
      <c r="E9223" s="110" t="s">
        <v>112</v>
      </c>
      <c r="F9223">
        <v>37007.387199999997</v>
      </c>
      <c r="G9223">
        <v>3830209368.8442998</v>
      </c>
      <c r="H9223">
        <v>1097688859.6314001</v>
      </c>
      <c r="I9223">
        <v>847832831.50080001</v>
      </c>
      <c r="J9223">
        <v>7981104.2626999998</v>
      </c>
      <c r="K9223">
        <v>117972386.9064</v>
      </c>
      <c r="L9223">
        <v>352034634.60000002</v>
      </c>
      <c r="M9223">
        <v>78813461.959999993</v>
      </c>
      <c r="N9223">
        <v>5468972.1239999998</v>
      </c>
      <c r="O9223">
        <v>132622422.02</v>
      </c>
    </row>
    <row r="9224" spans="1:15">
      <c r="A9224" s="110" t="s">
        <v>36</v>
      </c>
      <c r="B9224" s="110" t="s">
        <v>133</v>
      </c>
      <c r="C9224" s="110" t="s">
        <v>134</v>
      </c>
      <c r="D9224" s="110" t="s">
        <v>9</v>
      </c>
      <c r="E9224" s="110" t="s">
        <v>112</v>
      </c>
      <c r="F9224">
        <v>4083.0916000000002</v>
      </c>
      <c r="G9224">
        <v>546994769.76139998</v>
      </c>
      <c r="H9224">
        <v>121123201.794</v>
      </c>
      <c r="I9224">
        <v>93549992.313600004</v>
      </c>
      <c r="J9224">
        <v>878883.11239999998</v>
      </c>
      <c r="K9224">
        <v>13013866.317600001</v>
      </c>
      <c r="L9224">
        <v>38836733.399999999</v>
      </c>
      <c r="M9224">
        <v>8694801.9399999995</v>
      </c>
      <c r="N9224">
        <v>603382.978</v>
      </c>
      <c r="O9224">
        <v>14632470.402000001</v>
      </c>
    </row>
    <row r="9225" spans="1:15">
      <c r="A9225" s="110" t="s">
        <v>36</v>
      </c>
      <c r="B9225" s="110" t="s">
        <v>133</v>
      </c>
      <c r="C9225" s="110" t="s">
        <v>134</v>
      </c>
      <c r="D9225" s="110" t="s">
        <v>9</v>
      </c>
      <c r="E9225" s="110" t="s">
        <v>112</v>
      </c>
      <c r="F9225">
        <v>441.1764</v>
      </c>
      <c r="G9225">
        <v>47646431.383299999</v>
      </c>
      <c r="H9225">
        <v>13087244.3456</v>
      </c>
      <c r="I9225">
        <v>10108029.004799999</v>
      </c>
      <c r="J9225">
        <v>100090.8227</v>
      </c>
      <c r="K9225">
        <v>1406192.8751999999</v>
      </c>
      <c r="L9225">
        <v>4196400.84</v>
      </c>
      <c r="M9225">
        <v>939492.86</v>
      </c>
      <c r="N9225">
        <v>65195.658000000003</v>
      </c>
      <c r="O9225">
        <v>1581032.8160000001</v>
      </c>
    </row>
    <row r="9226" spans="1:15">
      <c r="A9226" s="110" t="s">
        <v>36</v>
      </c>
      <c r="B9226" s="110" t="s">
        <v>133</v>
      </c>
      <c r="C9226" s="110" t="s">
        <v>134</v>
      </c>
      <c r="D9226" s="110" t="s">
        <v>9</v>
      </c>
      <c r="E9226" s="110" t="s">
        <v>112</v>
      </c>
      <c r="F9226">
        <v>22836.7048</v>
      </c>
      <c r="G9226">
        <v>3268074777.4937</v>
      </c>
      <c r="H9226">
        <v>1289437764.6652</v>
      </c>
      <c r="I9226">
        <v>574071404.81280005</v>
      </c>
      <c r="J9226">
        <v>32811581.921700001</v>
      </c>
      <c r="K9226">
        <v>96748890.804000005</v>
      </c>
      <c r="L9226">
        <v>295835282.69999999</v>
      </c>
      <c r="M9226">
        <v>48364398.68</v>
      </c>
      <c r="N9226">
        <v>967877.57</v>
      </c>
      <c r="O9226">
        <v>81839311.488000005</v>
      </c>
    </row>
    <row r="9227" spans="1:15">
      <c r="A9227" s="110" t="s">
        <v>36</v>
      </c>
      <c r="B9227" s="110" t="s">
        <v>133</v>
      </c>
      <c r="C9227" s="110" t="s">
        <v>134</v>
      </c>
      <c r="D9227" s="110" t="s">
        <v>9</v>
      </c>
      <c r="E9227" s="110" t="s">
        <v>112</v>
      </c>
      <c r="F9227">
        <v>3042.4295999999999</v>
      </c>
      <c r="G9227">
        <v>590387845.50899994</v>
      </c>
      <c r="H9227">
        <v>171802547.08239999</v>
      </c>
      <c r="I9227">
        <v>76487824.339200005</v>
      </c>
      <c r="J9227">
        <v>2754468.3182999999</v>
      </c>
      <c r="K9227">
        <v>12889140.184800001</v>
      </c>
      <c r="L9227">
        <v>39411468.939999998</v>
      </c>
      <c r="M9227">
        <v>6443595.2599999998</v>
      </c>
      <c r="N9227">
        <v>129080.71</v>
      </c>
      <c r="O9227">
        <v>10903075.634</v>
      </c>
    </row>
    <row r="9228" spans="1:15">
      <c r="A9228" s="110" t="s">
        <v>36</v>
      </c>
      <c r="B9228" s="110" t="s">
        <v>133</v>
      </c>
      <c r="C9228" s="110" t="s">
        <v>134</v>
      </c>
      <c r="D9228" s="110" t="s">
        <v>9</v>
      </c>
      <c r="E9228" s="110" t="s">
        <v>112</v>
      </c>
      <c r="F9228">
        <v>33.751199999999997</v>
      </c>
      <c r="G9228">
        <v>4978910.0038000001</v>
      </c>
      <c r="H9228">
        <v>1905921.5719999999</v>
      </c>
      <c r="I9228">
        <v>848527.60320000001</v>
      </c>
      <c r="J9228">
        <v>27930.2703</v>
      </c>
      <c r="K9228">
        <v>142978.34880000001</v>
      </c>
      <c r="L9228">
        <v>437177.26</v>
      </c>
      <c r="M9228">
        <v>71480.22</v>
      </c>
      <c r="N9228">
        <v>1432.376</v>
      </c>
      <c r="O9228">
        <v>120952.788</v>
      </c>
    </row>
    <row r="9229" spans="1:15" hidden="1">
      <c r="A9229" s="110" t="s">
        <v>36</v>
      </c>
      <c r="B9229" s="110" t="s">
        <v>133</v>
      </c>
      <c r="C9229" s="110" t="s">
        <v>134</v>
      </c>
      <c r="D9229" s="110" t="s">
        <v>12</v>
      </c>
      <c r="E9229" s="110" t="s">
        <v>112</v>
      </c>
      <c r="F9229">
        <v>17389.903999999999</v>
      </c>
      <c r="G9229">
        <v>798306149.99520004</v>
      </c>
      <c r="H9229">
        <v>376350796.65939999</v>
      </c>
      <c r="I9229">
        <v>47764341.638400003</v>
      </c>
      <c r="J9229">
        <v>4164390.7503</v>
      </c>
      <c r="K9229">
        <v>108100920.75120001</v>
      </c>
      <c r="L9229">
        <v>270063229.63999999</v>
      </c>
      <c r="M9229">
        <v>35638284.039999999</v>
      </c>
      <c r="N9229">
        <v>1545800.696</v>
      </c>
      <c r="O9229">
        <v>142423295.146</v>
      </c>
    </row>
    <row r="9230" spans="1:15" hidden="1">
      <c r="A9230" s="110" t="s">
        <v>36</v>
      </c>
      <c r="B9230" s="110" t="s">
        <v>133</v>
      </c>
      <c r="C9230" s="110" t="s">
        <v>134</v>
      </c>
      <c r="D9230" s="110" t="s">
        <v>12</v>
      </c>
      <c r="E9230" s="110" t="s">
        <v>112</v>
      </c>
      <c r="F9230">
        <v>46.608800000000002</v>
      </c>
      <c r="G9230">
        <v>2391115.3358</v>
      </c>
      <c r="H9230">
        <v>994817.91559999995</v>
      </c>
      <c r="I9230">
        <v>124439.0016</v>
      </c>
      <c r="J9230">
        <v>7706.2736999999997</v>
      </c>
      <c r="K9230">
        <v>310154.83199999999</v>
      </c>
      <c r="L9230">
        <v>713436.08</v>
      </c>
      <c r="M9230">
        <v>96740.32</v>
      </c>
      <c r="N9230">
        <v>2798.9059999999999</v>
      </c>
      <c r="O9230">
        <v>381726.4</v>
      </c>
    </row>
    <row r="9231" spans="1:15" hidden="1">
      <c r="A9231" s="110" t="s">
        <v>36</v>
      </c>
      <c r="B9231" s="110" t="s">
        <v>133</v>
      </c>
      <c r="C9231" s="110" t="s">
        <v>134</v>
      </c>
      <c r="D9231" s="110" t="s">
        <v>11</v>
      </c>
      <c r="E9231" s="110" t="s">
        <v>112</v>
      </c>
      <c r="F9231">
        <v>4.0179999999999998</v>
      </c>
      <c r="G9231">
        <v>1710462.6</v>
      </c>
      <c r="H9231">
        <v>773274.35820000002</v>
      </c>
      <c r="I9231">
        <v>124463.4048</v>
      </c>
      <c r="J9231">
        <v>279.66320000000002</v>
      </c>
      <c r="K9231">
        <v>10287.1296</v>
      </c>
      <c r="L9231">
        <v>92737.9</v>
      </c>
      <c r="M9231">
        <v>6787.14</v>
      </c>
      <c r="N9231">
        <v>32906.764000000003</v>
      </c>
      <c r="O9231">
        <v>14399.528</v>
      </c>
    </row>
    <row r="9232" spans="1:15" hidden="1">
      <c r="A9232" s="110" t="s">
        <v>36</v>
      </c>
      <c r="B9232" s="110" t="s">
        <v>133</v>
      </c>
      <c r="C9232" s="110" t="s">
        <v>134</v>
      </c>
      <c r="D9232" s="110" t="s">
        <v>11</v>
      </c>
      <c r="E9232" s="110" t="s">
        <v>112</v>
      </c>
      <c r="F9232">
        <v>118.1292</v>
      </c>
      <c r="G9232">
        <v>38967671.441200003</v>
      </c>
      <c r="H9232">
        <v>22871567.920000002</v>
      </c>
      <c r="I9232">
        <v>3703176.9408</v>
      </c>
      <c r="J9232">
        <v>23970.240000000002</v>
      </c>
      <c r="K9232">
        <v>297157.76640000002</v>
      </c>
      <c r="L9232">
        <v>2645962.88</v>
      </c>
      <c r="M9232">
        <v>200954.94</v>
      </c>
      <c r="N9232">
        <v>870002.45200000005</v>
      </c>
      <c r="O9232">
        <v>423336.56199999998</v>
      </c>
    </row>
    <row r="9233" spans="1:15" hidden="1">
      <c r="A9233" s="110" t="s">
        <v>36</v>
      </c>
      <c r="B9233" s="110" t="s">
        <v>133</v>
      </c>
      <c r="C9233" s="110" t="s">
        <v>134</v>
      </c>
      <c r="D9233" s="110" t="s">
        <v>7</v>
      </c>
      <c r="E9233" s="110" t="s">
        <v>113</v>
      </c>
      <c r="F9233">
        <v>26785.5952</v>
      </c>
      <c r="G9233">
        <v>4266969422.3957</v>
      </c>
      <c r="H9233">
        <v>710615201.59979999</v>
      </c>
      <c r="I9233">
        <v>1008379295.0976</v>
      </c>
      <c r="J9233">
        <v>94778115.173099995</v>
      </c>
      <c r="K9233">
        <v>91973422.101600006</v>
      </c>
      <c r="L9233">
        <v>299226959.31999999</v>
      </c>
      <c r="M9233">
        <v>66338083.640000001</v>
      </c>
      <c r="N9233">
        <v>42358666.855999999</v>
      </c>
      <c r="O9233">
        <v>102707556.84199999</v>
      </c>
    </row>
    <row r="9234" spans="1:15" hidden="1">
      <c r="A9234" s="110" t="s">
        <v>36</v>
      </c>
      <c r="B9234" s="110" t="s">
        <v>133</v>
      </c>
      <c r="C9234" s="110" t="s">
        <v>134</v>
      </c>
      <c r="D9234" s="110" t="s">
        <v>7</v>
      </c>
      <c r="E9234" s="110" t="s">
        <v>113</v>
      </c>
      <c r="F9234">
        <v>1310.6715999999999</v>
      </c>
      <c r="G9234">
        <v>239523572.0909</v>
      </c>
      <c r="H9234">
        <v>33509153.662799999</v>
      </c>
      <c r="I9234">
        <v>47426630.476800002</v>
      </c>
      <c r="J9234">
        <v>4642235.6513999999</v>
      </c>
      <c r="K9234">
        <v>5040681.9912</v>
      </c>
      <c r="L9234">
        <v>14399610.82</v>
      </c>
      <c r="M9234">
        <v>5259036.38</v>
      </c>
      <c r="N9234">
        <v>4279517.352</v>
      </c>
      <c r="O9234">
        <v>5025680.6160000004</v>
      </c>
    </row>
    <row r="9235" spans="1:15" hidden="1">
      <c r="A9235" s="110" t="s">
        <v>36</v>
      </c>
      <c r="B9235" s="110" t="s">
        <v>133</v>
      </c>
      <c r="C9235" s="110" t="s">
        <v>134</v>
      </c>
      <c r="D9235" s="110" t="s">
        <v>7</v>
      </c>
      <c r="E9235" s="110" t="s">
        <v>113</v>
      </c>
      <c r="F9235">
        <v>242.68719999999999</v>
      </c>
      <c r="G9235">
        <v>37351737.755599998</v>
      </c>
      <c r="H9235">
        <v>6189155.3443999998</v>
      </c>
      <c r="I9235">
        <v>8776843.8912000004</v>
      </c>
      <c r="J9235">
        <v>858230.29890000005</v>
      </c>
      <c r="K9235">
        <v>923207.00399999996</v>
      </c>
      <c r="L9235">
        <v>2696645.44</v>
      </c>
      <c r="M9235">
        <v>484127.18</v>
      </c>
      <c r="N9235">
        <v>108700.02</v>
      </c>
      <c r="O9235">
        <v>930568.14399999997</v>
      </c>
    </row>
    <row r="9236" spans="1:15" hidden="1">
      <c r="A9236" s="110" t="s">
        <v>36</v>
      </c>
      <c r="B9236" s="110" t="s">
        <v>133</v>
      </c>
      <c r="C9236" s="110" t="s">
        <v>134</v>
      </c>
      <c r="D9236" s="110" t="s">
        <v>7</v>
      </c>
      <c r="E9236" s="110" t="s">
        <v>113</v>
      </c>
      <c r="F9236">
        <v>4.0179999999999998</v>
      </c>
      <c r="G9236">
        <v>737885.61</v>
      </c>
      <c r="H9236">
        <v>102436.3844</v>
      </c>
      <c r="I9236">
        <v>145302.9504</v>
      </c>
      <c r="J9236">
        <v>27196.931400000001</v>
      </c>
      <c r="K9236">
        <v>15263.316000000001</v>
      </c>
      <c r="L9236">
        <v>44709.68</v>
      </c>
      <c r="M9236">
        <v>6992.96</v>
      </c>
      <c r="N9236">
        <v>372.52600000000001</v>
      </c>
      <c r="O9236">
        <v>15407.062</v>
      </c>
    </row>
    <row r="9237" spans="1:15">
      <c r="A9237" s="110" t="s">
        <v>36</v>
      </c>
      <c r="B9237" s="110" t="s">
        <v>133</v>
      </c>
      <c r="C9237" s="110" t="s">
        <v>134</v>
      </c>
      <c r="D9237" s="110" t="s">
        <v>9</v>
      </c>
      <c r="E9237" s="110" t="s">
        <v>113</v>
      </c>
      <c r="F9237">
        <v>10358.404</v>
      </c>
      <c r="G9237">
        <v>1072038878.6184</v>
      </c>
      <c r="H9237">
        <v>305307229.2342</v>
      </c>
      <c r="I9237">
        <v>236974691.3856</v>
      </c>
      <c r="J9237">
        <v>36557202.5735</v>
      </c>
      <c r="K9237">
        <v>38986318.915200002</v>
      </c>
      <c r="L9237">
        <v>275910638.16000003</v>
      </c>
      <c r="M9237">
        <v>26533378.780000001</v>
      </c>
      <c r="N9237">
        <v>42667563.07</v>
      </c>
      <c r="O9237">
        <v>39718600.350000001</v>
      </c>
    </row>
    <row r="9238" spans="1:15">
      <c r="A9238" s="110" t="s">
        <v>36</v>
      </c>
      <c r="B9238" s="110" t="s">
        <v>133</v>
      </c>
      <c r="C9238" s="110" t="s">
        <v>134</v>
      </c>
      <c r="D9238" s="110" t="s">
        <v>9</v>
      </c>
      <c r="E9238" s="110" t="s">
        <v>113</v>
      </c>
      <c r="F9238">
        <v>270.81319999999999</v>
      </c>
      <c r="G9238">
        <v>36596341.781999998</v>
      </c>
      <c r="H9238">
        <v>7996832.29</v>
      </c>
      <c r="I9238">
        <v>6217511.8464000002</v>
      </c>
      <c r="J9238">
        <v>963795.06189999997</v>
      </c>
      <c r="K9238">
        <v>1032299.64</v>
      </c>
      <c r="L9238">
        <v>7478580.4000000004</v>
      </c>
      <c r="M9238">
        <v>624275.84</v>
      </c>
      <c r="N9238">
        <v>819476.02</v>
      </c>
      <c r="O9238">
        <v>1038415.774</v>
      </c>
    </row>
    <row r="9239" spans="1:15">
      <c r="A9239" s="110" t="s">
        <v>36</v>
      </c>
      <c r="B9239" s="110" t="s">
        <v>133</v>
      </c>
      <c r="C9239" s="110" t="s">
        <v>134</v>
      </c>
      <c r="D9239" s="110" t="s">
        <v>9</v>
      </c>
      <c r="E9239" s="110" t="s">
        <v>113</v>
      </c>
      <c r="F9239">
        <v>283.67079999999999</v>
      </c>
      <c r="G9239">
        <v>31083385.576299999</v>
      </c>
      <c r="H9239">
        <v>8352718.9073999999</v>
      </c>
      <c r="I9239">
        <v>6540141.0432000002</v>
      </c>
      <c r="J9239">
        <v>990186.56339999998</v>
      </c>
      <c r="K9239">
        <v>1089982.3104000001</v>
      </c>
      <c r="L9239">
        <v>8468706.6199999992</v>
      </c>
      <c r="M9239">
        <v>510716.5</v>
      </c>
      <c r="N9239">
        <v>262274.53999999998</v>
      </c>
      <c r="O9239">
        <v>1087717.29</v>
      </c>
    </row>
    <row r="9240" spans="1:15">
      <c r="A9240" s="110" t="s">
        <v>36</v>
      </c>
      <c r="B9240" s="110" t="s">
        <v>133</v>
      </c>
      <c r="C9240" s="110" t="s">
        <v>134</v>
      </c>
      <c r="D9240" s="110" t="s">
        <v>9</v>
      </c>
      <c r="E9240" s="110" t="s">
        <v>113</v>
      </c>
      <c r="F9240">
        <v>8857.2792000000009</v>
      </c>
      <c r="G9240">
        <v>1267428824.2123001</v>
      </c>
      <c r="H9240">
        <v>504785207.079</v>
      </c>
      <c r="I9240">
        <v>224322236.7552</v>
      </c>
      <c r="J9240">
        <v>31300221.311999999</v>
      </c>
      <c r="K9240">
        <v>37185585.926399998</v>
      </c>
      <c r="L9240">
        <v>163164439.68000001</v>
      </c>
      <c r="M9240">
        <v>25214267.739999998</v>
      </c>
      <c r="N9240">
        <v>57652117.446000002</v>
      </c>
      <c r="O9240">
        <v>33962639.788000003</v>
      </c>
    </row>
    <row r="9241" spans="1:15">
      <c r="A9241" s="110" t="s">
        <v>36</v>
      </c>
      <c r="B9241" s="110" t="s">
        <v>133</v>
      </c>
      <c r="C9241" s="110" t="s">
        <v>134</v>
      </c>
      <c r="D9241" s="110" t="s">
        <v>9</v>
      </c>
      <c r="E9241" s="110" t="s">
        <v>113</v>
      </c>
      <c r="F9241">
        <v>259.56279999999998</v>
      </c>
      <c r="G9241">
        <v>50429807.505000003</v>
      </c>
      <c r="H9241">
        <v>14782938.516000001</v>
      </c>
      <c r="I9241">
        <v>6576699.3984000003</v>
      </c>
      <c r="J9241">
        <v>911950.48419999995</v>
      </c>
      <c r="K9241">
        <v>1097821.6416</v>
      </c>
      <c r="L9241">
        <v>4828631.5</v>
      </c>
      <c r="M9241">
        <v>594056.38</v>
      </c>
      <c r="N9241">
        <v>1027158.814</v>
      </c>
      <c r="O9241">
        <v>995275.82</v>
      </c>
    </row>
    <row r="9242" spans="1:15">
      <c r="A9242" s="110" t="s">
        <v>36</v>
      </c>
      <c r="B9242" s="110" t="s">
        <v>133</v>
      </c>
      <c r="C9242" s="110" t="s">
        <v>134</v>
      </c>
      <c r="D9242" s="110" t="s">
        <v>9</v>
      </c>
      <c r="E9242" s="110" t="s">
        <v>113</v>
      </c>
      <c r="F9242">
        <v>4.0179999999999998</v>
      </c>
      <c r="G9242">
        <v>587579.70349999995</v>
      </c>
      <c r="H9242">
        <v>228121.5154</v>
      </c>
      <c r="I9242">
        <v>101649.5616</v>
      </c>
      <c r="J9242">
        <v>26991.845099999999</v>
      </c>
      <c r="K9242">
        <v>16982.265599999999</v>
      </c>
      <c r="L9242">
        <v>75599.08</v>
      </c>
      <c r="M9242">
        <v>7126.62</v>
      </c>
      <c r="N9242">
        <v>6595.424</v>
      </c>
      <c r="O9242">
        <v>15407.062</v>
      </c>
    </row>
    <row r="9243" spans="1:15" hidden="1">
      <c r="A9243" s="110" t="s">
        <v>36</v>
      </c>
      <c r="B9243" s="110" t="s">
        <v>133</v>
      </c>
      <c r="C9243" s="110" t="s">
        <v>134</v>
      </c>
      <c r="D9243" s="110" t="s">
        <v>12</v>
      </c>
      <c r="E9243" s="110" t="s">
        <v>113</v>
      </c>
      <c r="F9243">
        <v>12761.168</v>
      </c>
      <c r="G9243">
        <v>585818006.55840003</v>
      </c>
      <c r="H9243">
        <v>276448473.14240003</v>
      </c>
      <c r="I9243">
        <v>33109172.275199998</v>
      </c>
      <c r="J9243">
        <v>45466999.821500003</v>
      </c>
      <c r="K9243">
        <v>61436474.632799998</v>
      </c>
      <c r="L9243">
        <v>208799360.12</v>
      </c>
      <c r="M9243">
        <v>22514422.66</v>
      </c>
      <c r="N9243">
        <v>10755642.832</v>
      </c>
      <c r="O9243">
        <v>75720928.228</v>
      </c>
    </row>
    <row r="9244" spans="1:15" hidden="1">
      <c r="A9244" s="110" t="s">
        <v>36</v>
      </c>
      <c r="B9244" s="110" t="s">
        <v>133</v>
      </c>
      <c r="C9244" s="110" t="s">
        <v>134</v>
      </c>
      <c r="D9244" s="110" t="s">
        <v>12</v>
      </c>
      <c r="E9244" s="110" t="s">
        <v>113</v>
      </c>
      <c r="F9244">
        <v>4.0179999999999998</v>
      </c>
      <c r="G9244">
        <v>227809.75140000001</v>
      </c>
      <c r="H9244">
        <v>86981.762400000007</v>
      </c>
      <c r="I9244">
        <v>10437.4848</v>
      </c>
      <c r="J9244">
        <v>26865.064399999999</v>
      </c>
      <c r="K9244">
        <v>19348.588800000001</v>
      </c>
      <c r="L9244">
        <v>66060.02</v>
      </c>
      <c r="M9244">
        <v>6888</v>
      </c>
      <c r="N9244">
        <v>2376.77</v>
      </c>
      <c r="O9244">
        <v>23841.664000000001</v>
      </c>
    </row>
    <row r="9245" spans="1:15" hidden="1">
      <c r="A9245" s="110" t="s">
        <v>36</v>
      </c>
      <c r="B9245" s="110" t="s">
        <v>133</v>
      </c>
      <c r="C9245" s="110" t="s">
        <v>134</v>
      </c>
      <c r="D9245" s="110" t="s">
        <v>11</v>
      </c>
      <c r="E9245" s="110" t="s">
        <v>113</v>
      </c>
      <c r="F9245">
        <v>100.45</v>
      </c>
      <c r="G9245">
        <v>34957829.990199998</v>
      </c>
      <c r="H9245">
        <v>19390576.9738</v>
      </c>
      <c r="I9245">
        <v>3336105.5808000001</v>
      </c>
      <c r="J9245">
        <v>401547.8198</v>
      </c>
      <c r="K9245">
        <v>226448.80559999999</v>
      </c>
      <c r="L9245">
        <v>1387743.4</v>
      </c>
      <c r="M9245">
        <v>173534.96</v>
      </c>
      <c r="N9245">
        <v>631297.17200000002</v>
      </c>
      <c r="O9245">
        <v>385168.43199999997</v>
      </c>
    </row>
    <row r="9246" spans="1:15" hidden="1">
      <c r="A9246" s="110" t="s">
        <v>36</v>
      </c>
      <c r="B9246" s="110" t="s">
        <v>133</v>
      </c>
      <c r="C9246" s="110" t="s">
        <v>134</v>
      </c>
      <c r="D9246" s="110" t="s">
        <v>7</v>
      </c>
      <c r="E9246" s="110" t="s">
        <v>114</v>
      </c>
      <c r="F9246">
        <v>257.15199999999999</v>
      </c>
      <c r="G9246">
        <v>30086321.126400001</v>
      </c>
      <c r="H9246">
        <v>5184674.9095999999</v>
      </c>
      <c r="I9246">
        <v>9943437.2927999999</v>
      </c>
      <c r="J9246">
        <v>224199.11749999999</v>
      </c>
      <c r="K9246">
        <v>771715.3824</v>
      </c>
      <c r="L9246">
        <v>3649756.86</v>
      </c>
      <c r="M9246">
        <v>416797.8</v>
      </c>
      <c r="N9246">
        <v>3002.7579999999998</v>
      </c>
      <c r="O9246">
        <v>1141903.1359999999</v>
      </c>
    </row>
    <row r="9247" spans="1:15" hidden="1">
      <c r="A9247" s="110" t="s">
        <v>36</v>
      </c>
      <c r="B9247" s="110" t="s">
        <v>133</v>
      </c>
      <c r="C9247" s="110" t="s">
        <v>134</v>
      </c>
      <c r="D9247" s="110" t="s">
        <v>7</v>
      </c>
      <c r="E9247" s="110" t="s">
        <v>114</v>
      </c>
      <c r="F9247">
        <v>159.11279999999999</v>
      </c>
      <c r="G9247">
        <v>22919403.276000001</v>
      </c>
      <c r="H9247">
        <v>3208014.4386</v>
      </c>
      <c r="I9247">
        <v>6152506.4447999997</v>
      </c>
      <c r="J9247">
        <v>138975.1882</v>
      </c>
      <c r="K9247">
        <v>477497.80800000002</v>
      </c>
      <c r="L9247">
        <v>2258285.7400000002</v>
      </c>
      <c r="M9247">
        <v>257894.1</v>
      </c>
      <c r="N9247">
        <v>1861.7280000000001</v>
      </c>
      <c r="O9247">
        <v>706551.93400000001</v>
      </c>
    </row>
    <row r="9248" spans="1:15" hidden="1">
      <c r="A9248" s="110" t="s">
        <v>36</v>
      </c>
      <c r="B9248" s="110" t="s">
        <v>133</v>
      </c>
      <c r="C9248" s="110" t="s">
        <v>134</v>
      </c>
      <c r="D9248" s="110" t="s">
        <v>7</v>
      </c>
      <c r="E9248" s="110" t="s">
        <v>114</v>
      </c>
      <c r="F9248">
        <v>20.09</v>
      </c>
      <c r="G9248">
        <v>2440989.2429999998</v>
      </c>
      <c r="H9248">
        <v>405052.6776</v>
      </c>
      <c r="I9248">
        <v>776830.21440000006</v>
      </c>
      <c r="J9248">
        <v>14165.8712</v>
      </c>
      <c r="K9248">
        <v>60288.991199999997</v>
      </c>
      <c r="L9248">
        <v>285136.96000000002</v>
      </c>
      <c r="M9248">
        <v>32562.2</v>
      </c>
      <c r="N9248">
        <v>234.52</v>
      </c>
      <c r="O9248">
        <v>89211.407999999996</v>
      </c>
    </row>
    <row r="9249" spans="1:15" hidden="1">
      <c r="A9249" s="110" t="s">
        <v>36</v>
      </c>
      <c r="B9249" s="110" t="s">
        <v>133</v>
      </c>
      <c r="C9249" s="110" t="s">
        <v>134</v>
      </c>
      <c r="D9249" s="110" t="s">
        <v>7</v>
      </c>
      <c r="E9249" s="110" t="s">
        <v>114</v>
      </c>
      <c r="F9249">
        <v>1671.4880000000001</v>
      </c>
      <c r="G9249">
        <v>195561087.32159999</v>
      </c>
      <c r="H9249">
        <v>31838559.930199999</v>
      </c>
      <c r="I9249">
        <v>65388153.196800001</v>
      </c>
      <c r="J9249">
        <v>1491546.7856999999</v>
      </c>
      <c r="K9249">
        <v>5143509.0071999999</v>
      </c>
      <c r="L9249">
        <v>17563868.640000001</v>
      </c>
      <c r="M9249">
        <v>2008573.6</v>
      </c>
      <c r="N9249">
        <v>420080.342</v>
      </c>
      <c r="O9249">
        <v>7422373.9919999996</v>
      </c>
    </row>
    <row r="9250" spans="1:15" hidden="1">
      <c r="A9250" s="110" t="s">
        <v>36</v>
      </c>
      <c r="B9250" s="110" t="s">
        <v>133</v>
      </c>
      <c r="C9250" s="110" t="s">
        <v>134</v>
      </c>
      <c r="D9250" s="110" t="s">
        <v>7</v>
      </c>
      <c r="E9250" s="110" t="s">
        <v>114</v>
      </c>
      <c r="F9250">
        <v>44.198</v>
      </c>
      <c r="G9250">
        <v>6366500.9100000001</v>
      </c>
      <c r="H9250">
        <v>853550.10320000001</v>
      </c>
      <c r="I9250">
        <v>1720739.6928000001</v>
      </c>
      <c r="J9250">
        <v>51158.470699999998</v>
      </c>
      <c r="K9250">
        <v>135354.21840000001</v>
      </c>
      <c r="L9250">
        <v>462204.48</v>
      </c>
      <c r="M9250">
        <v>52857.2</v>
      </c>
      <c r="N9250">
        <v>11053.108</v>
      </c>
      <c r="O9250">
        <v>196264.37599999999</v>
      </c>
    </row>
    <row r="9251" spans="1:15" hidden="1">
      <c r="A9251" s="110" t="s">
        <v>36</v>
      </c>
      <c r="B9251" s="110" t="s">
        <v>133</v>
      </c>
      <c r="C9251" s="110" t="s">
        <v>134</v>
      </c>
      <c r="D9251" s="110" t="s">
        <v>7</v>
      </c>
      <c r="E9251" s="110" t="s">
        <v>114</v>
      </c>
      <c r="F9251">
        <v>16.071999999999999</v>
      </c>
      <c r="G9251">
        <v>1952791.3944000001</v>
      </c>
      <c r="H9251">
        <v>571687.38679999998</v>
      </c>
      <c r="I9251">
        <v>1251448.8384</v>
      </c>
      <c r="J9251">
        <v>13212.530500000001</v>
      </c>
      <c r="K9251">
        <v>98439.753599999996</v>
      </c>
      <c r="L9251">
        <v>336150.8</v>
      </c>
      <c r="M9251">
        <v>38441.599999999999</v>
      </c>
      <c r="N9251">
        <v>8040.4279999999999</v>
      </c>
      <c r="O9251">
        <v>71369.847999999998</v>
      </c>
    </row>
    <row r="9252" spans="1:15" hidden="1">
      <c r="A9252" s="110" t="s">
        <v>36</v>
      </c>
      <c r="B9252" s="110" t="s">
        <v>133</v>
      </c>
      <c r="C9252" s="110" t="s">
        <v>134</v>
      </c>
      <c r="D9252" s="110" t="s">
        <v>7</v>
      </c>
      <c r="E9252" s="110" t="s">
        <v>114</v>
      </c>
      <c r="F9252">
        <v>10613.9488</v>
      </c>
      <c r="G9252">
        <v>1690811596.3938999</v>
      </c>
      <c r="H9252">
        <v>217094319.6706</v>
      </c>
      <c r="I9252">
        <v>449666289.81120002</v>
      </c>
      <c r="J9252">
        <v>13581672.2223</v>
      </c>
      <c r="K9252">
        <v>33059307.189599998</v>
      </c>
      <c r="L9252">
        <v>112217999.58</v>
      </c>
      <c r="M9252">
        <v>15770900.1</v>
      </c>
      <c r="N9252">
        <v>2693873.5120000001</v>
      </c>
      <c r="O9252">
        <v>47132075.210000001</v>
      </c>
    </row>
    <row r="9253" spans="1:15" hidden="1">
      <c r="A9253" s="110" t="s">
        <v>36</v>
      </c>
      <c r="B9253" s="110" t="s">
        <v>133</v>
      </c>
      <c r="C9253" s="110" t="s">
        <v>134</v>
      </c>
      <c r="D9253" s="110" t="s">
        <v>7</v>
      </c>
      <c r="E9253" s="110" t="s">
        <v>114</v>
      </c>
      <c r="F9253">
        <v>86.788799999999995</v>
      </c>
      <c r="G9253">
        <v>15938329.176000001</v>
      </c>
      <c r="H9253">
        <v>1773050.7974</v>
      </c>
      <c r="I9253">
        <v>3678817.0367999999</v>
      </c>
      <c r="J9253">
        <v>182177.5528</v>
      </c>
      <c r="K9253">
        <v>270421.5024</v>
      </c>
      <c r="L9253">
        <v>917616.9</v>
      </c>
      <c r="M9253">
        <v>122007.8</v>
      </c>
      <c r="N9253">
        <v>22043.977999999999</v>
      </c>
      <c r="O9253">
        <v>385392.12800000003</v>
      </c>
    </row>
    <row r="9254" spans="1:15" hidden="1">
      <c r="A9254" s="110" t="s">
        <v>36</v>
      </c>
      <c r="B9254" s="110" t="s">
        <v>133</v>
      </c>
      <c r="C9254" s="110" t="s">
        <v>134</v>
      </c>
      <c r="D9254" s="110" t="s">
        <v>7</v>
      </c>
      <c r="E9254" s="110" t="s">
        <v>114</v>
      </c>
      <c r="F9254">
        <v>401.8</v>
      </c>
      <c r="G9254">
        <v>51730498.955499999</v>
      </c>
      <c r="H9254">
        <v>8208566.9746000003</v>
      </c>
      <c r="I9254">
        <v>17031582.105599999</v>
      </c>
      <c r="J9254">
        <v>502690.17599999998</v>
      </c>
      <c r="K9254">
        <v>1251937.2960000001</v>
      </c>
      <c r="L9254">
        <v>4248228.9400000004</v>
      </c>
      <c r="M9254">
        <v>564836.5</v>
      </c>
      <c r="N9254">
        <v>102073.928</v>
      </c>
      <c r="O9254">
        <v>1784224.5519999999</v>
      </c>
    </row>
    <row r="9255" spans="1:15" hidden="1">
      <c r="A9255" s="110" t="s">
        <v>36</v>
      </c>
      <c r="B9255" s="110" t="s">
        <v>133</v>
      </c>
      <c r="C9255" s="110" t="s">
        <v>134</v>
      </c>
      <c r="D9255" s="110" t="s">
        <v>7</v>
      </c>
      <c r="E9255" s="110" t="s">
        <v>114</v>
      </c>
      <c r="F9255">
        <v>458.05200000000002</v>
      </c>
      <c r="G9255">
        <v>84095347.200499997</v>
      </c>
      <c r="H9255">
        <v>11849251.969599999</v>
      </c>
      <c r="I9255">
        <v>17542080.518399999</v>
      </c>
      <c r="J9255">
        <v>560333.10320000001</v>
      </c>
      <c r="K9255">
        <v>1213874.2080000001</v>
      </c>
      <c r="L9255">
        <v>5396121.5199999996</v>
      </c>
      <c r="M9255">
        <v>799368.8</v>
      </c>
      <c r="N9255">
        <v>10850.157999999999</v>
      </c>
      <c r="O9255">
        <v>2034015.412</v>
      </c>
    </row>
    <row r="9256" spans="1:15" hidden="1">
      <c r="A9256" s="110" t="s">
        <v>36</v>
      </c>
      <c r="B9256" s="110" t="s">
        <v>133</v>
      </c>
      <c r="C9256" s="110" t="s">
        <v>134</v>
      </c>
      <c r="D9256" s="110" t="s">
        <v>7</v>
      </c>
      <c r="E9256" s="110" t="s">
        <v>114</v>
      </c>
      <c r="F9256">
        <v>455.64120000000003</v>
      </c>
      <c r="G9256">
        <v>67883121.250599995</v>
      </c>
      <c r="H9256">
        <v>11786890.2234</v>
      </c>
      <c r="I9256">
        <v>17449760.851199999</v>
      </c>
      <c r="J9256">
        <v>580800.71750000003</v>
      </c>
      <c r="K9256">
        <v>1207485.4896</v>
      </c>
      <c r="L9256">
        <v>5367715.9000000004</v>
      </c>
      <c r="M9256">
        <v>795172.04</v>
      </c>
      <c r="N9256">
        <v>10786.116</v>
      </c>
      <c r="O9256">
        <v>2023310.476</v>
      </c>
    </row>
    <row r="9257" spans="1:15">
      <c r="A9257" s="110" t="s">
        <v>36</v>
      </c>
      <c r="B9257" s="110" t="s">
        <v>133</v>
      </c>
      <c r="C9257" s="110" t="s">
        <v>134</v>
      </c>
      <c r="D9257" s="110" t="s">
        <v>9</v>
      </c>
      <c r="E9257" s="110" t="s">
        <v>114</v>
      </c>
      <c r="F9257">
        <v>3572.8056000000001</v>
      </c>
      <c r="G9257">
        <v>305462016.69980001</v>
      </c>
      <c r="H9257">
        <v>91674841.135000005</v>
      </c>
      <c r="I9257">
        <v>82763413.439999998</v>
      </c>
      <c r="J9257">
        <v>3264189.8476</v>
      </c>
      <c r="K9257">
        <v>14351315.3784</v>
      </c>
      <c r="L9257">
        <v>38664569.479999997</v>
      </c>
      <c r="M9257">
        <v>5288257.08</v>
      </c>
      <c r="N9257">
        <v>1804286.8359999999</v>
      </c>
      <c r="O9257">
        <v>15865324.002</v>
      </c>
    </row>
    <row r="9258" spans="1:15">
      <c r="A9258" s="110" t="s">
        <v>36</v>
      </c>
      <c r="B9258" s="110" t="s">
        <v>133</v>
      </c>
      <c r="C9258" s="110" t="s">
        <v>134</v>
      </c>
      <c r="D9258" s="110" t="s">
        <v>9</v>
      </c>
      <c r="E9258" s="110" t="s">
        <v>114</v>
      </c>
      <c r="F9258">
        <v>1670.6844000000001</v>
      </c>
      <c r="G9258">
        <v>188139946.995</v>
      </c>
      <c r="H9258">
        <v>42868199.923799999</v>
      </c>
      <c r="I9258">
        <v>38701102.5792</v>
      </c>
      <c r="J9258">
        <v>1217060.5035999999</v>
      </c>
      <c r="K9258">
        <v>6710845.6584000001</v>
      </c>
      <c r="L9258">
        <v>18079996.32</v>
      </c>
      <c r="M9258">
        <v>2472844.48</v>
      </c>
      <c r="N9258">
        <v>843703.74</v>
      </c>
      <c r="O9258">
        <v>7418806.5820000004</v>
      </c>
    </row>
    <row r="9259" spans="1:15">
      <c r="A9259" s="110" t="s">
        <v>36</v>
      </c>
      <c r="B9259" s="110" t="s">
        <v>133</v>
      </c>
      <c r="C9259" s="110" t="s">
        <v>134</v>
      </c>
      <c r="D9259" s="110" t="s">
        <v>9</v>
      </c>
      <c r="E9259" s="110" t="s">
        <v>114</v>
      </c>
      <c r="F9259">
        <v>122.9508</v>
      </c>
      <c r="G9259">
        <v>11271256.393300001</v>
      </c>
      <c r="H9259">
        <v>3154802.1786000002</v>
      </c>
      <c r="I9259">
        <v>2848135.2576000001</v>
      </c>
      <c r="J9259">
        <v>121343.9798</v>
      </c>
      <c r="K9259">
        <v>493869.89520000003</v>
      </c>
      <c r="L9259">
        <v>1330559.06</v>
      </c>
      <c r="M9259">
        <v>181987.52</v>
      </c>
      <c r="N9259">
        <v>62090.974000000002</v>
      </c>
      <c r="O9259">
        <v>545972.48199999996</v>
      </c>
    </row>
    <row r="9260" spans="1:15">
      <c r="A9260" s="110" t="s">
        <v>36</v>
      </c>
      <c r="B9260" s="110" t="s">
        <v>133</v>
      </c>
      <c r="C9260" s="110" t="s">
        <v>134</v>
      </c>
      <c r="D9260" s="110" t="s">
        <v>9</v>
      </c>
      <c r="E9260" s="110" t="s">
        <v>114</v>
      </c>
      <c r="F9260">
        <v>10077.144</v>
      </c>
      <c r="G9260">
        <v>1441984889.8224001</v>
      </c>
      <c r="H9260">
        <v>580159620.12520003</v>
      </c>
      <c r="I9260">
        <v>259135232.58239999</v>
      </c>
      <c r="J9260">
        <v>7365080.9027000004</v>
      </c>
      <c r="K9260">
        <v>48589292.404799998</v>
      </c>
      <c r="L9260">
        <v>180790863.66</v>
      </c>
      <c r="M9260">
        <v>15759485.699999999</v>
      </c>
      <c r="N9260">
        <v>11305088.014</v>
      </c>
      <c r="O9260">
        <v>44748351.692000002</v>
      </c>
    </row>
    <row r="9261" spans="1:15">
      <c r="A9261" s="110" t="s">
        <v>36</v>
      </c>
      <c r="B9261" s="110" t="s">
        <v>133</v>
      </c>
      <c r="C9261" s="110" t="s">
        <v>134</v>
      </c>
      <c r="D9261" s="110" t="s">
        <v>9</v>
      </c>
      <c r="E9261" s="110" t="s">
        <v>114</v>
      </c>
      <c r="F9261">
        <v>1067.1808000000001</v>
      </c>
      <c r="G9261">
        <v>207339889.68000001</v>
      </c>
      <c r="H9261">
        <v>61439553.076800004</v>
      </c>
      <c r="I9261">
        <v>27442709.8752</v>
      </c>
      <c r="J9261">
        <v>962442.7352</v>
      </c>
      <c r="K9261">
        <v>5145661.9007999999</v>
      </c>
      <c r="L9261">
        <v>19145955.32</v>
      </c>
      <c r="M9261">
        <v>1668946.82</v>
      </c>
      <c r="N9261">
        <v>1197227.3060000001</v>
      </c>
      <c r="O9261">
        <v>4738900.54</v>
      </c>
    </row>
    <row r="9262" spans="1:15">
      <c r="A9262" s="110" t="s">
        <v>36</v>
      </c>
      <c r="B9262" s="110" t="s">
        <v>133</v>
      </c>
      <c r="C9262" s="110" t="s">
        <v>134</v>
      </c>
      <c r="D9262" s="110" t="s">
        <v>9</v>
      </c>
      <c r="E9262" s="110" t="s">
        <v>114</v>
      </c>
      <c r="F9262">
        <v>130.98679999999999</v>
      </c>
      <c r="G9262">
        <v>13430512.557</v>
      </c>
      <c r="H9262">
        <v>7541148.4254000001</v>
      </c>
      <c r="I9262">
        <v>3368341.4208</v>
      </c>
      <c r="J9262">
        <v>95428.527199999997</v>
      </c>
      <c r="K9262">
        <v>631587.78</v>
      </c>
      <c r="L9262">
        <v>2349997</v>
      </c>
      <c r="M9262">
        <v>204850.76</v>
      </c>
      <c r="N9262">
        <v>146945.72200000001</v>
      </c>
      <c r="O9262">
        <v>581657.40599999996</v>
      </c>
    </row>
    <row r="9263" spans="1:15" hidden="1">
      <c r="A9263" s="110" t="s">
        <v>36</v>
      </c>
      <c r="B9263" s="110" t="s">
        <v>133</v>
      </c>
      <c r="C9263" s="110" t="s">
        <v>134</v>
      </c>
      <c r="D9263" s="110" t="s">
        <v>12</v>
      </c>
      <c r="E9263" s="110" t="s">
        <v>114</v>
      </c>
      <c r="F9263">
        <v>1542.912</v>
      </c>
      <c r="G9263">
        <v>79154162.841600001</v>
      </c>
      <c r="H9263">
        <v>33965901.772600003</v>
      </c>
      <c r="I9263">
        <v>4145052.7680000002</v>
      </c>
      <c r="J9263">
        <v>1364369.6539</v>
      </c>
      <c r="K9263">
        <v>11555164.4472</v>
      </c>
      <c r="L9263">
        <v>43488191.600000001</v>
      </c>
      <c r="M9263">
        <v>2076630.32</v>
      </c>
      <c r="N9263">
        <v>304570.22200000001</v>
      </c>
      <c r="O9263">
        <v>15381511.046</v>
      </c>
    </row>
    <row r="9264" spans="1:15" hidden="1">
      <c r="A9264" s="110" t="s">
        <v>36</v>
      </c>
      <c r="B9264" s="110" t="s">
        <v>133</v>
      </c>
      <c r="C9264" s="110" t="s">
        <v>134</v>
      </c>
      <c r="D9264" s="110" t="s">
        <v>12</v>
      </c>
      <c r="E9264" s="110" t="s">
        <v>114</v>
      </c>
      <c r="F9264">
        <v>44.198</v>
      </c>
      <c r="G9264">
        <v>2520068.3045999999</v>
      </c>
      <c r="H9264">
        <v>973560.05519999994</v>
      </c>
      <c r="I9264">
        <v>118693.2288</v>
      </c>
      <c r="J9264">
        <v>33698.789100000002</v>
      </c>
      <c r="K9264">
        <v>334202.41440000001</v>
      </c>
      <c r="L9264">
        <v>1244629.6200000001</v>
      </c>
      <c r="M9264">
        <v>59327</v>
      </c>
      <c r="N9264">
        <v>8501.35</v>
      </c>
      <c r="O9264">
        <v>440616.17599999998</v>
      </c>
    </row>
    <row r="9265" spans="1:15" hidden="1">
      <c r="A9265" s="110" t="s">
        <v>36</v>
      </c>
      <c r="B9265" s="110" t="s">
        <v>133</v>
      </c>
      <c r="C9265" s="110" t="s">
        <v>134</v>
      </c>
      <c r="D9265" s="110" t="s">
        <v>11</v>
      </c>
      <c r="E9265" s="110" t="s">
        <v>114</v>
      </c>
      <c r="F9265">
        <v>232.24039999999999</v>
      </c>
      <c r="G9265">
        <v>82326553.848000005</v>
      </c>
      <c r="H9265">
        <v>44456200.115800001</v>
      </c>
      <c r="I9265">
        <v>7752335.3663999997</v>
      </c>
      <c r="J9265">
        <v>345364.1128</v>
      </c>
      <c r="K9265">
        <v>490078.64159999997</v>
      </c>
      <c r="L9265">
        <v>3259984.62</v>
      </c>
      <c r="M9265">
        <v>349244.56</v>
      </c>
      <c r="N9265">
        <v>93316.41</v>
      </c>
      <c r="O9265">
        <v>1031282.758</v>
      </c>
    </row>
    <row r="9266" spans="1:15" hidden="1">
      <c r="A9266" s="110" t="s">
        <v>36</v>
      </c>
      <c r="B9266" s="110" t="s">
        <v>133</v>
      </c>
      <c r="C9266" s="110" t="s">
        <v>134</v>
      </c>
      <c r="D9266" s="110" t="s">
        <v>7</v>
      </c>
      <c r="E9266" s="110" t="s">
        <v>114</v>
      </c>
      <c r="F9266">
        <v>257.15199999999999</v>
      </c>
      <c r="G9266">
        <v>30086321.126400001</v>
      </c>
      <c r="H9266">
        <v>5184675.7050000001</v>
      </c>
      <c r="I9266">
        <v>9943435.7183999997</v>
      </c>
      <c r="J9266">
        <v>268932.79330000002</v>
      </c>
      <c r="K9266">
        <v>771717.15359999996</v>
      </c>
      <c r="L9266">
        <v>3649756.04</v>
      </c>
      <c r="M9266">
        <v>716666.88</v>
      </c>
      <c r="N9266">
        <v>3003.66</v>
      </c>
      <c r="O9266">
        <v>1141903.1359999999</v>
      </c>
    </row>
    <row r="9267" spans="1:15" hidden="1">
      <c r="A9267" s="110" t="s">
        <v>36</v>
      </c>
      <c r="B9267" s="110" t="s">
        <v>133</v>
      </c>
      <c r="C9267" s="110" t="s">
        <v>134</v>
      </c>
      <c r="D9267" s="110" t="s">
        <v>7</v>
      </c>
      <c r="E9267" s="110" t="s">
        <v>114</v>
      </c>
      <c r="F9267">
        <v>122.1472</v>
      </c>
      <c r="G9267">
        <v>17594693.423999999</v>
      </c>
      <c r="H9267">
        <v>2460044.9360000002</v>
      </c>
      <c r="I9267">
        <v>4728722.2079999996</v>
      </c>
      <c r="J9267">
        <v>102224.96339999999</v>
      </c>
      <c r="K9267">
        <v>370821.08880000003</v>
      </c>
      <c r="L9267">
        <v>1728386.98</v>
      </c>
      <c r="M9267">
        <v>198199.74</v>
      </c>
      <c r="N9267">
        <v>3129.94</v>
      </c>
      <c r="O9267">
        <v>542404.17000000004</v>
      </c>
    </row>
    <row r="9268" spans="1:15" hidden="1">
      <c r="A9268" s="110" t="s">
        <v>36</v>
      </c>
      <c r="B9268" s="110" t="s">
        <v>133</v>
      </c>
      <c r="C9268" s="110" t="s">
        <v>134</v>
      </c>
      <c r="D9268" s="110" t="s">
        <v>7</v>
      </c>
      <c r="E9268" s="110" t="s">
        <v>114</v>
      </c>
      <c r="F9268">
        <v>24.108000000000001</v>
      </c>
      <c r="G9268">
        <v>2929187.0915999999</v>
      </c>
      <c r="H9268">
        <v>486063.37219999998</v>
      </c>
      <c r="I9268">
        <v>932197.51679999998</v>
      </c>
      <c r="J9268">
        <v>17720.7006</v>
      </c>
      <c r="K9268">
        <v>72348.206399999995</v>
      </c>
      <c r="L9268">
        <v>342164.68</v>
      </c>
      <c r="M9268">
        <v>39074.639999999999</v>
      </c>
      <c r="N9268">
        <v>281.42399999999998</v>
      </c>
      <c r="O9268">
        <v>107052.96799999999</v>
      </c>
    </row>
    <row r="9269" spans="1:15" hidden="1">
      <c r="A9269" s="110" t="s">
        <v>36</v>
      </c>
      <c r="B9269" s="110" t="s">
        <v>133</v>
      </c>
      <c r="C9269" s="110" t="s">
        <v>134</v>
      </c>
      <c r="D9269" s="110" t="s">
        <v>7</v>
      </c>
      <c r="E9269" s="110" t="s">
        <v>114</v>
      </c>
      <c r="F9269">
        <v>8486.0159999999996</v>
      </c>
      <c r="G9269">
        <v>992848597.17120004</v>
      </c>
      <c r="H9269">
        <v>156932768.38519999</v>
      </c>
      <c r="I9269">
        <v>335388048.5952</v>
      </c>
      <c r="J9269">
        <v>6777120.8084000004</v>
      </c>
      <c r="K9269">
        <v>26382015.144000001</v>
      </c>
      <c r="L9269">
        <v>90088344.700000003</v>
      </c>
      <c r="M9269">
        <v>17105628.039999999</v>
      </c>
      <c r="N9269">
        <v>2154679.56</v>
      </c>
      <c r="O9269">
        <v>37682822.43</v>
      </c>
    </row>
    <row r="9270" spans="1:15" hidden="1">
      <c r="A9270" s="110" t="s">
        <v>36</v>
      </c>
      <c r="B9270" s="110" t="s">
        <v>133</v>
      </c>
      <c r="C9270" s="110" t="s">
        <v>134</v>
      </c>
      <c r="D9270" s="110" t="s">
        <v>7</v>
      </c>
      <c r="E9270" s="110" t="s">
        <v>114</v>
      </c>
      <c r="F9270">
        <v>56.252000000000002</v>
      </c>
      <c r="G9270">
        <v>8102819.3399999999</v>
      </c>
      <c r="H9270">
        <v>645297.67980000004</v>
      </c>
      <c r="I9270">
        <v>2502896.8895999999</v>
      </c>
      <c r="J9270">
        <v>46130.748599999999</v>
      </c>
      <c r="K9270">
        <v>196881.27840000001</v>
      </c>
      <c r="L9270">
        <v>672302.42</v>
      </c>
      <c r="M9270">
        <v>76883.199999999997</v>
      </c>
      <c r="N9270">
        <v>16080.856</v>
      </c>
      <c r="O9270">
        <v>249790.86</v>
      </c>
    </row>
    <row r="9271" spans="1:15" hidden="1">
      <c r="A9271" s="110" t="s">
        <v>36</v>
      </c>
      <c r="B9271" s="110" t="s">
        <v>133</v>
      </c>
      <c r="C9271" s="110" t="s">
        <v>134</v>
      </c>
      <c r="D9271" s="110" t="s">
        <v>7</v>
      </c>
      <c r="E9271" s="110" t="s">
        <v>114</v>
      </c>
      <c r="F9271">
        <v>57.859200000000001</v>
      </c>
      <c r="G9271">
        <v>7030049.0197999999</v>
      </c>
      <c r="H9271">
        <v>235301.5912</v>
      </c>
      <c r="I9271">
        <v>2878329.1008000001</v>
      </c>
      <c r="J9271">
        <v>40121.098100000003</v>
      </c>
      <c r="K9271">
        <v>226414.2672</v>
      </c>
      <c r="L9271">
        <v>773144.38</v>
      </c>
      <c r="M9271">
        <v>98079.38</v>
      </c>
      <c r="N9271">
        <v>18491.901999999998</v>
      </c>
      <c r="O9271">
        <v>256928.386</v>
      </c>
    </row>
    <row r="9272" spans="1:15" hidden="1">
      <c r="A9272" s="110" t="s">
        <v>36</v>
      </c>
      <c r="B9272" s="110" t="s">
        <v>133</v>
      </c>
      <c r="C9272" s="110" t="s">
        <v>134</v>
      </c>
      <c r="D9272" s="110" t="s">
        <v>7</v>
      </c>
      <c r="E9272" s="110" t="s">
        <v>114</v>
      </c>
      <c r="F9272">
        <v>30838.953600000001</v>
      </c>
      <c r="G9272">
        <v>4911317804.3529997</v>
      </c>
      <c r="H9272">
        <v>614324295.53939998</v>
      </c>
      <c r="I9272">
        <v>1308903021.6384001</v>
      </c>
      <c r="J9272">
        <v>40728115.068599999</v>
      </c>
      <c r="K9272">
        <v>97531850.649599999</v>
      </c>
      <c r="L9272">
        <v>336051343.83999997</v>
      </c>
      <c r="M9272">
        <v>75732475.959999993</v>
      </c>
      <c r="N9272">
        <v>7807424.2620000001</v>
      </c>
      <c r="O9272">
        <v>136942799.972</v>
      </c>
    </row>
    <row r="9273" spans="1:15" hidden="1">
      <c r="A9273" s="110" t="s">
        <v>36</v>
      </c>
      <c r="B9273" s="110" t="s">
        <v>133</v>
      </c>
      <c r="C9273" s="110" t="s">
        <v>134</v>
      </c>
      <c r="D9273" s="110" t="s">
        <v>7</v>
      </c>
      <c r="E9273" s="110" t="s">
        <v>114</v>
      </c>
      <c r="F9273">
        <v>115.7184</v>
      </c>
      <c r="G9273">
        <v>21251105.568</v>
      </c>
      <c r="H9273">
        <v>1994366.075</v>
      </c>
      <c r="I9273">
        <v>5245724.4671999998</v>
      </c>
      <c r="J9273">
        <v>136634.71830000001</v>
      </c>
      <c r="K9273">
        <v>373531.91039999999</v>
      </c>
      <c r="L9273">
        <v>1227441.6000000001</v>
      </c>
      <c r="M9273">
        <v>173971.20000000001</v>
      </c>
      <c r="N9273">
        <v>31436.504000000001</v>
      </c>
      <c r="O9273">
        <v>513856.772</v>
      </c>
    </row>
    <row r="9274" spans="1:15" hidden="1">
      <c r="A9274" s="110" t="s">
        <v>36</v>
      </c>
      <c r="B9274" s="110" t="s">
        <v>133</v>
      </c>
      <c r="C9274" s="110" t="s">
        <v>134</v>
      </c>
      <c r="D9274" s="110" t="s">
        <v>7</v>
      </c>
      <c r="E9274" s="110" t="s">
        <v>114</v>
      </c>
      <c r="F9274">
        <v>72.323999999999998</v>
      </c>
      <c r="G9274">
        <v>11235519.658399999</v>
      </c>
      <c r="H9274">
        <v>1292692.8293999999</v>
      </c>
      <c r="I9274">
        <v>3235994.2080000001</v>
      </c>
      <c r="J9274">
        <v>99179.742299999998</v>
      </c>
      <c r="K9274">
        <v>231837.68160000001</v>
      </c>
      <c r="L9274">
        <v>766658.18</v>
      </c>
      <c r="M9274">
        <v>107317.5</v>
      </c>
      <c r="N9274">
        <v>19391.196</v>
      </c>
      <c r="O9274">
        <v>321160.70799999998</v>
      </c>
    </row>
    <row r="9275" spans="1:15" hidden="1">
      <c r="A9275" s="110" t="s">
        <v>36</v>
      </c>
      <c r="B9275" s="110" t="s">
        <v>133</v>
      </c>
      <c r="C9275" s="110" t="s">
        <v>134</v>
      </c>
      <c r="D9275" s="110" t="s">
        <v>7</v>
      </c>
      <c r="E9275" s="110" t="s">
        <v>114</v>
      </c>
      <c r="F9275">
        <v>204.91800000000001</v>
      </c>
      <c r="G9275">
        <v>37632166.109999999</v>
      </c>
      <c r="H9275">
        <v>5299027.9768000003</v>
      </c>
      <c r="I9275">
        <v>7830633.4271999998</v>
      </c>
      <c r="J9275">
        <v>253768.83540000001</v>
      </c>
      <c r="K9275">
        <v>551929.83120000002</v>
      </c>
      <c r="L9275">
        <v>2429760.04</v>
      </c>
      <c r="M9275">
        <v>355643.84</v>
      </c>
      <c r="N9275">
        <v>6939.0860000000002</v>
      </c>
      <c r="O9275">
        <v>909954.73800000001</v>
      </c>
    </row>
    <row r="9276" spans="1:15" hidden="1">
      <c r="A9276" s="110" t="s">
        <v>36</v>
      </c>
      <c r="B9276" s="110" t="s">
        <v>133</v>
      </c>
      <c r="C9276" s="110" t="s">
        <v>134</v>
      </c>
      <c r="D9276" s="110" t="s">
        <v>7</v>
      </c>
      <c r="E9276" s="110" t="s">
        <v>114</v>
      </c>
      <c r="F9276">
        <v>145.45160000000001</v>
      </c>
      <c r="G9276">
        <v>22919204.385000002</v>
      </c>
      <c r="H9276">
        <v>3762660.3804000001</v>
      </c>
      <c r="I9276">
        <v>5570380.7039999999</v>
      </c>
      <c r="J9276">
        <v>181943.8787</v>
      </c>
      <c r="K9276">
        <v>385455.62880000001</v>
      </c>
      <c r="L9276">
        <v>1713502.34</v>
      </c>
      <c r="M9276">
        <v>253840.02</v>
      </c>
      <c r="N9276">
        <v>3441.13</v>
      </c>
      <c r="O9276">
        <v>645889.728</v>
      </c>
    </row>
    <row r="9277" spans="1:15">
      <c r="A9277" s="110" t="s">
        <v>36</v>
      </c>
      <c r="B9277" s="110" t="s">
        <v>133</v>
      </c>
      <c r="C9277" s="110" t="s">
        <v>134</v>
      </c>
      <c r="D9277" s="110" t="s">
        <v>9</v>
      </c>
      <c r="E9277" s="110" t="s">
        <v>114</v>
      </c>
      <c r="F9277">
        <v>8564.7687999999998</v>
      </c>
      <c r="G9277">
        <v>732256899.23230004</v>
      </c>
      <c r="H9277">
        <v>221072231.199</v>
      </c>
      <c r="I9277">
        <v>199604518.08000001</v>
      </c>
      <c r="J9277">
        <v>8213314.176</v>
      </c>
      <c r="K9277">
        <v>34204442.011200003</v>
      </c>
      <c r="L9277">
        <v>89570319.540000007</v>
      </c>
      <c r="M9277">
        <v>17791095.559999999</v>
      </c>
      <c r="N9277">
        <v>4321844.6040000003</v>
      </c>
      <c r="O9277">
        <v>38032529.634000003</v>
      </c>
    </row>
    <row r="9278" spans="1:15">
      <c r="A9278" s="110" t="s">
        <v>36</v>
      </c>
      <c r="B9278" s="110" t="s">
        <v>133</v>
      </c>
      <c r="C9278" s="110" t="s">
        <v>134</v>
      </c>
      <c r="D9278" s="110" t="s">
        <v>9</v>
      </c>
      <c r="E9278" s="110" t="s">
        <v>114</v>
      </c>
      <c r="F9278">
        <v>1308.2608</v>
      </c>
      <c r="G9278">
        <v>147326519.34</v>
      </c>
      <c r="H9278">
        <v>33568738.667599998</v>
      </c>
      <c r="I9278">
        <v>30305638.1952</v>
      </c>
      <c r="J9278">
        <v>941582.34950000001</v>
      </c>
      <c r="K9278">
        <v>5255041.4711999996</v>
      </c>
      <c r="L9278">
        <v>14157880.560000001</v>
      </c>
      <c r="M9278">
        <v>1936407.86</v>
      </c>
      <c r="N9278">
        <v>660678.92000000004</v>
      </c>
      <c r="O9278">
        <v>5809434.7300000004</v>
      </c>
    </row>
    <row r="9279" spans="1:15">
      <c r="A9279" s="110" t="s">
        <v>36</v>
      </c>
      <c r="B9279" s="110" t="s">
        <v>133</v>
      </c>
      <c r="C9279" s="110" t="s">
        <v>134</v>
      </c>
      <c r="D9279" s="110" t="s">
        <v>9</v>
      </c>
      <c r="E9279" s="110" t="s">
        <v>114</v>
      </c>
      <c r="F9279">
        <v>41.787199999999999</v>
      </c>
      <c r="G9279">
        <v>3760885.6085000001</v>
      </c>
      <c r="H9279">
        <v>1072220.6758000001</v>
      </c>
      <c r="I9279">
        <v>967992.28799999994</v>
      </c>
      <c r="J9279">
        <v>36110.106899999999</v>
      </c>
      <c r="K9279">
        <v>167851.31039999999</v>
      </c>
      <c r="L9279">
        <v>452215.24</v>
      </c>
      <c r="M9279">
        <v>61852.6</v>
      </c>
      <c r="N9279">
        <v>21103.191999999999</v>
      </c>
      <c r="O9279">
        <v>185559.44</v>
      </c>
    </row>
    <row r="9280" spans="1:15">
      <c r="A9280" s="110" t="s">
        <v>36</v>
      </c>
      <c r="B9280" s="110" t="s">
        <v>133</v>
      </c>
      <c r="C9280" s="110" t="s">
        <v>134</v>
      </c>
      <c r="D9280" s="110" t="s">
        <v>9</v>
      </c>
      <c r="E9280" s="110" t="s">
        <v>114</v>
      </c>
      <c r="F9280">
        <v>47462.2232</v>
      </c>
      <c r="G9280">
        <v>6791587843.9146996</v>
      </c>
      <c r="H9280">
        <v>2739289166.1701999</v>
      </c>
      <c r="I9280">
        <v>1222620558.1248</v>
      </c>
      <c r="J9280">
        <v>34327852.173500001</v>
      </c>
      <c r="K9280">
        <v>198059106.03119999</v>
      </c>
      <c r="L9280">
        <v>653235222.39999998</v>
      </c>
      <c r="M9280">
        <v>119605194.26000001</v>
      </c>
      <c r="N9280">
        <v>62205504.548</v>
      </c>
      <c r="O9280">
        <v>210759737.89199999</v>
      </c>
    </row>
    <row r="9281" spans="1:15">
      <c r="A9281" s="110" t="s">
        <v>36</v>
      </c>
      <c r="B9281" s="110" t="s">
        <v>133</v>
      </c>
      <c r="C9281" s="110" t="s">
        <v>134</v>
      </c>
      <c r="D9281" s="110" t="s">
        <v>9</v>
      </c>
      <c r="E9281" s="110" t="s">
        <v>114</v>
      </c>
      <c r="F9281">
        <v>336.70839999999998</v>
      </c>
      <c r="G9281">
        <v>65418233.265000001</v>
      </c>
      <c r="H9281">
        <v>19384914.521200001</v>
      </c>
      <c r="I9281">
        <v>8658517.4976000004</v>
      </c>
      <c r="J9281">
        <v>369708.48</v>
      </c>
      <c r="K9281">
        <v>1623512.0304</v>
      </c>
      <c r="L9281">
        <v>6040782.5599999996</v>
      </c>
      <c r="M9281">
        <v>526567.1</v>
      </c>
      <c r="N9281">
        <v>377743.16800000001</v>
      </c>
      <c r="O9281">
        <v>1495180.456</v>
      </c>
    </row>
    <row r="9282" spans="1:15">
      <c r="A9282" s="110" t="s">
        <v>36</v>
      </c>
      <c r="B9282" s="110" t="s">
        <v>133</v>
      </c>
      <c r="C9282" s="110" t="s">
        <v>134</v>
      </c>
      <c r="D9282" s="110" t="s">
        <v>9</v>
      </c>
      <c r="E9282" s="110" t="s">
        <v>114</v>
      </c>
      <c r="F9282">
        <v>10.4468</v>
      </c>
      <c r="G9282">
        <v>1509153.0854</v>
      </c>
      <c r="H9282">
        <v>601440.91460000002</v>
      </c>
      <c r="I9282">
        <v>268642.23359999998</v>
      </c>
      <c r="J9282">
        <v>12925.4097</v>
      </c>
      <c r="K9282">
        <v>50370.271200000003</v>
      </c>
      <c r="L9282">
        <v>187420.02</v>
      </c>
      <c r="M9282">
        <v>16338.5</v>
      </c>
      <c r="N9282">
        <v>11716.98</v>
      </c>
      <c r="O9282">
        <v>46388.957999999999</v>
      </c>
    </row>
    <row r="9283" spans="1:15" hidden="1">
      <c r="A9283" s="110" t="s">
        <v>36</v>
      </c>
      <c r="B9283" s="110" t="s">
        <v>133</v>
      </c>
      <c r="C9283" s="110" t="s">
        <v>134</v>
      </c>
      <c r="D9283" s="110" t="s">
        <v>12</v>
      </c>
      <c r="E9283" s="110" t="s">
        <v>114</v>
      </c>
      <c r="F9283">
        <v>2282.2240000000002</v>
      </c>
      <c r="G9283">
        <v>117082199.2032</v>
      </c>
      <c r="H9283">
        <v>50248094.520999998</v>
      </c>
      <c r="I9283">
        <v>6096139.7759999996</v>
      </c>
      <c r="J9283">
        <v>2132132.0285999998</v>
      </c>
      <c r="K9283">
        <v>16139566.720799999</v>
      </c>
      <c r="L9283">
        <v>63487903.859999999</v>
      </c>
      <c r="M9283">
        <v>4525629.2</v>
      </c>
      <c r="N9283">
        <v>364933.86599999998</v>
      </c>
      <c r="O9283">
        <v>22751820.695999999</v>
      </c>
    </row>
    <row r="9284" spans="1:15" hidden="1">
      <c r="A9284" s="110" t="s">
        <v>36</v>
      </c>
      <c r="B9284" s="110" t="s">
        <v>133</v>
      </c>
      <c r="C9284" s="110" t="s">
        <v>134</v>
      </c>
      <c r="D9284" s="110" t="s">
        <v>12</v>
      </c>
      <c r="E9284" s="110" t="s">
        <v>114</v>
      </c>
      <c r="F9284">
        <v>4.0179999999999998</v>
      </c>
      <c r="G9284">
        <v>263610.13140000001</v>
      </c>
      <c r="H9284">
        <v>88505.748800000001</v>
      </c>
      <c r="I9284">
        <v>10790.1504</v>
      </c>
      <c r="J9284">
        <v>58766.551599999999</v>
      </c>
      <c r="K9284">
        <v>30382.279200000001</v>
      </c>
      <c r="L9284">
        <v>113147.7</v>
      </c>
      <c r="M9284">
        <v>5393.96</v>
      </c>
      <c r="N9284">
        <v>773.01400000000001</v>
      </c>
      <c r="O9284">
        <v>40056.016000000003</v>
      </c>
    </row>
    <row r="9285" spans="1:15" hidden="1">
      <c r="A9285" s="110" t="s">
        <v>36</v>
      </c>
      <c r="B9285" s="110" t="s">
        <v>133</v>
      </c>
      <c r="C9285" s="110" t="s">
        <v>134</v>
      </c>
      <c r="D9285" s="110" t="s">
        <v>11</v>
      </c>
      <c r="E9285" s="110" t="s">
        <v>114</v>
      </c>
      <c r="F9285">
        <v>3.2143999999999999</v>
      </c>
      <c r="G9285">
        <v>1368370.08</v>
      </c>
      <c r="H9285">
        <v>615310.30440000002</v>
      </c>
      <c r="I9285">
        <v>107298.5088</v>
      </c>
      <c r="J9285">
        <v>25901.780200000001</v>
      </c>
      <c r="K9285">
        <v>6784.5816000000004</v>
      </c>
      <c r="L9285">
        <v>45120.5</v>
      </c>
      <c r="M9285">
        <v>4834.72</v>
      </c>
      <c r="N9285">
        <v>1290.7619999999999</v>
      </c>
      <c r="O9285">
        <v>14273.248</v>
      </c>
    </row>
    <row r="9286" spans="1:15" hidden="1">
      <c r="A9286" s="110" t="s">
        <v>36</v>
      </c>
      <c r="B9286" s="110" t="s">
        <v>133</v>
      </c>
      <c r="C9286" s="110" t="s">
        <v>134</v>
      </c>
      <c r="D9286" s="110" t="s">
        <v>11</v>
      </c>
      <c r="E9286" s="110" t="s">
        <v>114</v>
      </c>
      <c r="F9286">
        <v>160.72</v>
      </c>
      <c r="G9286">
        <v>53407380.799099997</v>
      </c>
      <c r="H9286">
        <v>30766570.715799998</v>
      </c>
      <c r="I9286">
        <v>5364668.8128000004</v>
      </c>
      <c r="J9286">
        <v>233032.7444</v>
      </c>
      <c r="K9286">
        <v>339587.74800000002</v>
      </c>
      <c r="L9286">
        <v>2255253.38</v>
      </c>
      <c r="M9286">
        <v>241746.66</v>
      </c>
      <c r="N9286">
        <v>64410.917999999998</v>
      </c>
      <c r="O9286">
        <v>713690.36199999996</v>
      </c>
    </row>
    <row r="9287" spans="1:15" hidden="1">
      <c r="A9287" s="110" t="s">
        <v>36</v>
      </c>
      <c r="B9287" s="110" t="s">
        <v>133</v>
      </c>
      <c r="C9287" s="110" t="s">
        <v>134</v>
      </c>
      <c r="D9287" s="110" t="s">
        <v>7</v>
      </c>
      <c r="E9287" s="110" t="s">
        <v>112</v>
      </c>
      <c r="F9287">
        <v>6184.5056000000004</v>
      </c>
      <c r="G9287">
        <v>862682870.64960003</v>
      </c>
      <c r="H9287">
        <v>153180866.58520001</v>
      </c>
      <c r="I9287">
        <v>230979607.62239999</v>
      </c>
      <c r="J9287">
        <v>9130810.6914000008</v>
      </c>
      <c r="K9287">
        <v>16284971.613600001</v>
      </c>
      <c r="L9287">
        <v>52716929.979999997</v>
      </c>
      <c r="M9287">
        <v>11025712.619999999</v>
      </c>
      <c r="N9287">
        <v>4869822.2319999998</v>
      </c>
      <c r="O9287">
        <v>15642873.664000001</v>
      </c>
    </row>
    <row r="9288" spans="1:15" hidden="1">
      <c r="A9288" s="110" t="s">
        <v>36</v>
      </c>
      <c r="B9288" s="110" t="s">
        <v>133</v>
      </c>
      <c r="C9288" s="110" t="s">
        <v>134</v>
      </c>
      <c r="D9288" s="110" t="s">
        <v>7</v>
      </c>
      <c r="E9288" s="110" t="s">
        <v>112</v>
      </c>
      <c r="F9288">
        <v>1946.3191999999999</v>
      </c>
      <c r="G9288">
        <v>323695770.77380002</v>
      </c>
      <c r="H9288">
        <v>48880744.652199998</v>
      </c>
      <c r="I9288">
        <v>68637840.748799995</v>
      </c>
      <c r="J9288">
        <v>2857212.8336999998</v>
      </c>
      <c r="K9288">
        <v>6936505.3943999996</v>
      </c>
      <c r="L9288">
        <v>28113880.399999999</v>
      </c>
      <c r="M9288">
        <v>4984319.9800000004</v>
      </c>
      <c r="N9288">
        <v>1947870.804</v>
      </c>
      <c r="O9288">
        <v>4922951.8360000001</v>
      </c>
    </row>
    <row r="9289" spans="1:15" hidden="1">
      <c r="A9289" s="110" t="s">
        <v>36</v>
      </c>
      <c r="B9289" s="110" t="s">
        <v>133</v>
      </c>
      <c r="C9289" s="110" t="s">
        <v>134</v>
      </c>
      <c r="D9289" s="110" t="s">
        <v>7</v>
      </c>
      <c r="E9289" s="110" t="s">
        <v>112</v>
      </c>
      <c r="F9289">
        <v>118.9328</v>
      </c>
      <c r="G9289">
        <v>16983103.598999999</v>
      </c>
      <c r="H9289">
        <v>2987915.3276</v>
      </c>
      <c r="I9289">
        <v>4197269.3184000002</v>
      </c>
      <c r="J9289">
        <v>173234.5465</v>
      </c>
      <c r="K9289">
        <v>423984.54239999998</v>
      </c>
      <c r="L9289">
        <v>1715938.56</v>
      </c>
      <c r="M9289">
        <v>303154.82</v>
      </c>
      <c r="N9289">
        <v>118249.49400000001</v>
      </c>
      <c r="O9289">
        <v>300825.11800000002</v>
      </c>
    </row>
    <row r="9290" spans="1:15">
      <c r="A9290" s="110" t="s">
        <v>36</v>
      </c>
      <c r="B9290" s="110" t="s">
        <v>133</v>
      </c>
      <c r="C9290" s="110" t="s">
        <v>134</v>
      </c>
      <c r="D9290" s="110" t="s">
        <v>9</v>
      </c>
      <c r="E9290" s="110" t="s">
        <v>112</v>
      </c>
      <c r="F9290">
        <v>3847.6368000000002</v>
      </c>
      <c r="G9290">
        <v>398209631.56129998</v>
      </c>
      <c r="H9290">
        <v>110892781.31119999</v>
      </c>
      <c r="I9290">
        <v>83668350.220799997</v>
      </c>
      <c r="J9290">
        <v>5594635.3717999998</v>
      </c>
      <c r="K9290">
        <v>12244712.976</v>
      </c>
      <c r="L9290">
        <v>35154438.119999997</v>
      </c>
      <c r="M9290">
        <v>12606926</v>
      </c>
      <c r="N9290">
        <v>11990015.4</v>
      </c>
      <c r="O9290">
        <v>9732079.3900000006</v>
      </c>
    </row>
    <row r="9291" spans="1:15">
      <c r="A9291" s="110" t="s">
        <v>36</v>
      </c>
      <c r="B9291" s="110" t="s">
        <v>133</v>
      </c>
      <c r="C9291" s="110" t="s">
        <v>134</v>
      </c>
      <c r="D9291" s="110" t="s">
        <v>9</v>
      </c>
      <c r="E9291" s="110" t="s">
        <v>112</v>
      </c>
      <c r="F9291">
        <v>4313.7248</v>
      </c>
      <c r="G9291">
        <v>565036099.1796</v>
      </c>
      <c r="H9291">
        <v>124476009.2578</v>
      </c>
      <c r="I9291">
        <v>93881713.670399994</v>
      </c>
      <c r="J9291">
        <v>6277854.9523999998</v>
      </c>
      <c r="K9291">
        <v>13701710.952</v>
      </c>
      <c r="L9291">
        <v>39378684.520000003</v>
      </c>
      <c r="M9291">
        <v>14167340.9</v>
      </c>
      <c r="N9291">
        <v>13050141.412</v>
      </c>
      <c r="O9291">
        <v>10910986.174000001</v>
      </c>
    </row>
    <row r="9292" spans="1:15">
      <c r="A9292" s="110" t="s">
        <v>36</v>
      </c>
      <c r="B9292" s="110" t="s">
        <v>133</v>
      </c>
      <c r="C9292" s="110" t="s">
        <v>134</v>
      </c>
      <c r="D9292" s="110" t="s">
        <v>9</v>
      </c>
      <c r="E9292" s="110" t="s">
        <v>112</v>
      </c>
      <c r="F9292">
        <v>115.7184</v>
      </c>
      <c r="G9292">
        <v>12505526.205499999</v>
      </c>
      <c r="H9292">
        <v>3334828.2422000002</v>
      </c>
      <c r="I9292">
        <v>2516181.6768</v>
      </c>
      <c r="J9292">
        <v>170715.09220000001</v>
      </c>
      <c r="K9292">
        <v>368258.16239999997</v>
      </c>
      <c r="L9292">
        <v>1057126.78</v>
      </c>
      <c r="M9292">
        <v>384241.34</v>
      </c>
      <c r="N9292">
        <v>350499.16</v>
      </c>
      <c r="O9292">
        <v>292692.68599999999</v>
      </c>
    </row>
    <row r="9293" spans="1:15">
      <c r="A9293" s="110" t="s">
        <v>36</v>
      </c>
      <c r="B9293" s="110" t="s">
        <v>133</v>
      </c>
      <c r="C9293" s="110" t="s">
        <v>134</v>
      </c>
      <c r="D9293" s="110" t="s">
        <v>9</v>
      </c>
      <c r="E9293" s="110" t="s">
        <v>112</v>
      </c>
      <c r="F9293">
        <v>9688.2016000000003</v>
      </c>
      <c r="G9293">
        <v>1386329332.6714001</v>
      </c>
      <c r="H9293">
        <v>547970431.96700001</v>
      </c>
      <c r="I9293">
        <v>227462620.80000001</v>
      </c>
      <c r="J9293">
        <v>14093322.8059</v>
      </c>
      <c r="K9293">
        <v>27748644.724800002</v>
      </c>
      <c r="L9293">
        <v>81817703.340000004</v>
      </c>
      <c r="M9293">
        <v>28295038.079999998</v>
      </c>
      <c r="N9293">
        <v>17766610.114</v>
      </c>
      <c r="O9293">
        <v>24505000.212000001</v>
      </c>
    </row>
    <row r="9294" spans="1:15">
      <c r="A9294" s="110" t="s">
        <v>36</v>
      </c>
      <c r="B9294" s="110" t="s">
        <v>133</v>
      </c>
      <c r="C9294" s="110" t="s">
        <v>134</v>
      </c>
      <c r="D9294" s="110" t="s">
        <v>9</v>
      </c>
      <c r="E9294" s="110" t="s">
        <v>112</v>
      </c>
      <c r="F9294">
        <v>1947.1228000000001</v>
      </c>
      <c r="G9294">
        <v>377989362.13499999</v>
      </c>
      <c r="H9294">
        <v>110143402.3598</v>
      </c>
      <c r="I9294">
        <v>45722525.107199997</v>
      </c>
      <c r="J9294">
        <v>2819260.6787</v>
      </c>
      <c r="K9294">
        <v>5576465.5631999997</v>
      </c>
      <c r="L9294">
        <v>16483563.74</v>
      </c>
      <c r="M9294">
        <v>5755750.5599999996</v>
      </c>
      <c r="N9294">
        <v>3540396.9040000001</v>
      </c>
      <c r="O9294">
        <v>4924984.9440000001</v>
      </c>
    </row>
    <row r="9295" spans="1:15">
      <c r="A9295" s="110" t="s">
        <v>36</v>
      </c>
      <c r="B9295" s="110" t="s">
        <v>133</v>
      </c>
      <c r="C9295" s="110" t="s">
        <v>134</v>
      </c>
      <c r="D9295" s="110" t="s">
        <v>9</v>
      </c>
      <c r="E9295" s="110" t="s">
        <v>112</v>
      </c>
      <c r="F9295">
        <v>17.679200000000002</v>
      </c>
      <c r="G9295">
        <v>2623873.4953000001</v>
      </c>
      <c r="H9295">
        <v>1000065.9648</v>
      </c>
      <c r="I9295">
        <v>415143.30239999999</v>
      </c>
      <c r="J9295">
        <v>41807.777699999999</v>
      </c>
      <c r="K9295">
        <v>50632.408799999997</v>
      </c>
      <c r="L9295">
        <v>149664.76</v>
      </c>
      <c r="M9295">
        <v>52261.88</v>
      </c>
      <c r="N9295">
        <v>32142.77</v>
      </c>
      <c r="O9295">
        <v>44717.552000000003</v>
      </c>
    </row>
    <row r="9296" spans="1:15" hidden="1">
      <c r="A9296" s="110" t="s">
        <v>36</v>
      </c>
      <c r="B9296" s="110" t="s">
        <v>133</v>
      </c>
      <c r="C9296" s="110" t="s">
        <v>134</v>
      </c>
      <c r="D9296" s="110" t="s">
        <v>11</v>
      </c>
      <c r="E9296" s="110" t="s">
        <v>112</v>
      </c>
      <c r="F9296">
        <v>1.6072</v>
      </c>
      <c r="G9296">
        <v>684185.04</v>
      </c>
      <c r="H9296">
        <v>250547.02299999999</v>
      </c>
      <c r="I9296">
        <v>49874.630400000002</v>
      </c>
      <c r="J9296">
        <v>398.98610000000002</v>
      </c>
      <c r="K9296">
        <v>4228.74</v>
      </c>
      <c r="L9296">
        <v>35936.5</v>
      </c>
      <c r="M9296">
        <v>4338.62</v>
      </c>
      <c r="N9296">
        <v>5905.3940000000002</v>
      </c>
      <c r="O9296">
        <v>4066.2159999999999</v>
      </c>
    </row>
    <row r="9297" spans="1:15" hidden="1">
      <c r="A9297" s="110" t="s">
        <v>36</v>
      </c>
      <c r="B9297" s="110" t="s">
        <v>133</v>
      </c>
      <c r="C9297" s="110" t="s">
        <v>134</v>
      </c>
      <c r="D9297" s="110" t="s">
        <v>11</v>
      </c>
      <c r="E9297" s="110" t="s">
        <v>112</v>
      </c>
      <c r="F9297">
        <v>470.10599999999999</v>
      </c>
      <c r="G9297">
        <v>177392625.18520001</v>
      </c>
      <c r="H9297">
        <v>73285120.753600001</v>
      </c>
      <c r="I9297">
        <v>14588476.992000001</v>
      </c>
      <c r="J9297">
        <v>535704.10109999997</v>
      </c>
      <c r="K9297">
        <v>1236885.6384000001</v>
      </c>
      <c r="L9297">
        <v>10511423.380000001</v>
      </c>
      <c r="M9297">
        <v>1269134.5</v>
      </c>
      <c r="N9297">
        <v>1727392.2379999999</v>
      </c>
      <c r="O9297">
        <v>1189069.618</v>
      </c>
    </row>
    <row r="9298" spans="1:15" hidden="1">
      <c r="A9298" s="110" t="s">
        <v>36</v>
      </c>
      <c r="B9298" s="110" t="s">
        <v>133</v>
      </c>
      <c r="C9298" s="110" t="s">
        <v>134</v>
      </c>
      <c r="D9298" s="110" t="s">
        <v>7</v>
      </c>
      <c r="E9298" s="110" t="s">
        <v>112</v>
      </c>
      <c r="F9298">
        <v>250.72319999999999</v>
      </c>
      <c r="G9298">
        <v>29334163.098200001</v>
      </c>
      <c r="H9298">
        <v>6512142.6270000003</v>
      </c>
      <c r="I9298">
        <v>9142033.8432</v>
      </c>
      <c r="J9298">
        <v>412335.35999999999</v>
      </c>
      <c r="K9298">
        <v>704805.64560000005</v>
      </c>
      <c r="L9298">
        <v>2076818.1</v>
      </c>
      <c r="M9298">
        <v>948220.12</v>
      </c>
      <c r="N9298">
        <v>189129.55600000001</v>
      </c>
      <c r="O9298">
        <v>634170.94400000002</v>
      </c>
    </row>
    <row r="9299" spans="1:15" hidden="1">
      <c r="A9299" s="110" t="s">
        <v>36</v>
      </c>
      <c r="B9299" s="110" t="s">
        <v>133</v>
      </c>
      <c r="C9299" s="110" t="s">
        <v>134</v>
      </c>
      <c r="D9299" s="110" t="s">
        <v>7</v>
      </c>
      <c r="E9299" s="110" t="s">
        <v>112</v>
      </c>
      <c r="F9299">
        <v>1681.9348</v>
      </c>
      <c r="G9299">
        <v>227288259.19800001</v>
      </c>
      <c r="H9299">
        <v>43684456.107199997</v>
      </c>
      <c r="I9299">
        <v>61328370.719999999</v>
      </c>
      <c r="J9299">
        <v>2628475.7154000001</v>
      </c>
      <c r="K9299">
        <v>4728567.3263999997</v>
      </c>
      <c r="L9299">
        <v>13934192.76</v>
      </c>
      <c r="M9299">
        <v>6358526</v>
      </c>
      <c r="N9299">
        <v>1268166.8999999999</v>
      </c>
      <c r="O9299">
        <v>4254227.0760000004</v>
      </c>
    </row>
    <row r="9300" spans="1:15" hidden="1">
      <c r="A9300" s="110" t="s">
        <v>36</v>
      </c>
      <c r="B9300" s="110" t="s">
        <v>133</v>
      </c>
      <c r="C9300" s="110" t="s">
        <v>134</v>
      </c>
      <c r="D9300" s="110" t="s">
        <v>7</v>
      </c>
      <c r="E9300" s="110" t="s">
        <v>112</v>
      </c>
      <c r="F9300">
        <v>272.42039999999997</v>
      </c>
      <c r="G9300">
        <v>33086170.212499999</v>
      </c>
      <c r="H9300">
        <v>7073362.5498000002</v>
      </c>
      <c r="I9300">
        <v>9934323.8783999998</v>
      </c>
      <c r="J9300">
        <v>416452.00170000002</v>
      </c>
      <c r="K9300">
        <v>766773.73439999996</v>
      </c>
      <c r="L9300">
        <v>2260933.52</v>
      </c>
      <c r="M9300">
        <v>1025371.46</v>
      </c>
      <c r="N9300">
        <v>204338.17800000001</v>
      </c>
      <c r="O9300">
        <v>689050.42799999996</v>
      </c>
    </row>
    <row r="9301" spans="1:15" hidden="1">
      <c r="A9301" s="110" t="s">
        <v>36</v>
      </c>
      <c r="B9301" s="110" t="s">
        <v>133</v>
      </c>
      <c r="C9301" s="110" t="s">
        <v>134</v>
      </c>
      <c r="D9301" s="110" t="s">
        <v>7</v>
      </c>
      <c r="E9301" s="110" t="s">
        <v>112</v>
      </c>
      <c r="F9301">
        <v>7354.5472</v>
      </c>
      <c r="G9301">
        <v>860468784.21500003</v>
      </c>
      <c r="H9301">
        <v>178190144.38659999</v>
      </c>
      <c r="I9301">
        <v>284650410.83520001</v>
      </c>
      <c r="J9301">
        <v>11524288.5625</v>
      </c>
      <c r="K9301">
        <v>20502259.920000002</v>
      </c>
      <c r="L9301">
        <v>57042841.619999997</v>
      </c>
      <c r="M9301">
        <v>20827157.039999999</v>
      </c>
      <c r="N9301">
        <v>15777999.578</v>
      </c>
      <c r="O9301">
        <v>18602335.664000001</v>
      </c>
    </row>
    <row r="9302" spans="1:15" hidden="1">
      <c r="A9302" s="110" t="s">
        <v>36</v>
      </c>
      <c r="B9302" s="110" t="s">
        <v>133</v>
      </c>
      <c r="C9302" s="110" t="s">
        <v>134</v>
      </c>
      <c r="D9302" s="110" t="s">
        <v>7</v>
      </c>
      <c r="E9302" s="110" t="s">
        <v>112</v>
      </c>
      <c r="F9302">
        <v>1835.4223999999999</v>
      </c>
      <c r="G9302">
        <v>248025462.2446</v>
      </c>
      <c r="H9302">
        <v>44476177.382200003</v>
      </c>
      <c r="I9302">
        <v>71051758.848000005</v>
      </c>
      <c r="J9302">
        <v>2900805.4838</v>
      </c>
      <c r="K9302">
        <v>5112622.8216000004</v>
      </c>
      <c r="L9302">
        <v>14235174.58</v>
      </c>
      <c r="M9302">
        <v>5294486.62</v>
      </c>
      <c r="N9302">
        <v>3814876.406</v>
      </c>
      <c r="O9302">
        <v>4642453.2879999997</v>
      </c>
    </row>
    <row r="9303" spans="1:15" hidden="1">
      <c r="A9303" s="110" t="s">
        <v>36</v>
      </c>
      <c r="B9303" s="110" t="s">
        <v>133</v>
      </c>
      <c r="C9303" s="110" t="s">
        <v>134</v>
      </c>
      <c r="D9303" s="110" t="s">
        <v>7</v>
      </c>
      <c r="E9303" s="110" t="s">
        <v>112</v>
      </c>
      <c r="F9303">
        <v>10.4468</v>
      </c>
      <c r="G9303">
        <v>1269314.4064</v>
      </c>
      <c r="H9303">
        <v>248954.63219999999</v>
      </c>
      <c r="I9303">
        <v>402359.17440000002</v>
      </c>
      <c r="J9303">
        <v>1783.6295</v>
      </c>
      <c r="K9303">
        <v>26142.912</v>
      </c>
      <c r="L9303">
        <v>66574.16</v>
      </c>
      <c r="M9303">
        <v>38717.94</v>
      </c>
      <c r="N9303">
        <v>29929.261999999999</v>
      </c>
      <c r="O9303">
        <v>26424.09</v>
      </c>
    </row>
    <row r="9304" spans="1:15">
      <c r="A9304" s="110" t="s">
        <v>36</v>
      </c>
      <c r="B9304" s="110" t="s">
        <v>133</v>
      </c>
      <c r="C9304" s="110" t="s">
        <v>134</v>
      </c>
      <c r="D9304" s="110" t="s">
        <v>9</v>
      </c>
      <c r="E9304" s="110" t="s">
        <v>112</v>
      </c>
      <c r="F9304">
        <v>6653.808</v>
      </c>
      <c r="G9304">
        <v>688633197.4368</v>
      </c>
      <c r="H9304">
        <v>194519812.9702</v>
      </c>
      <c r="I9304">
        <v>151615213.57440001</v>
      </c>
      <c r="J9304">
        <v>9724746.8765999991</v>
      </c>
      <c r="K9304">
        <v>18583387.891199999</v>
      </c>
      <c r="L9304">
        <v>47447695.259999998</v>
      </c>
      <c r="M9304">
        <v>22686171.66</v>
      </c>
      <c r="N9304">
        <v>13902881.388</v>
      </c>
      <c r="O9304">
        <v>16829911.076000001</v>
      </c>
    </row>
    <row r="9305" spans="1:15">
      <c r="A9305" s="110" t="s">
        <v>36</v>
      </c>
      <c r="B9305" s="110" t="s">
        <v>133</v>
      </c>
      <c r="C9305" s="110" t="s">
        <v>134</v>
      </c>
      <c r="D9305" s="110" t="s">
        <v>9</v>
      </c>
      <c r="E9305" s="110" t="s">
        <v>112</v>
      </c>
      <c r="F9305">
        <v>6948.7291999999998</v>
      </c>
      <c r="G9305">
        <v>887645496.28429997</v>
      </c>
      <c r="H9305">
        <v>202881500.808</v>
      </c>
      <c r="I9305">
        <v>158067605.43360001</v>
      </c>
      <c r="J9305">
        <v>10153310.157500001</v>
      </c>
      <c r="K9305">
        <v>19633442.9256</v>
      </c>
      <c r="L9305">
        <v>50711556.020000003</v>
      </c>
      <c r="M9305">
        <v>23364116.5</v>
      </c>
      <c r="N9305">
        <v>13951410.791999999</v>
      </c>
      <c r="O9305">
        <v>17575873.193999998</v>
      </c>
    </row>
    <row r="9306" spans="1:15">
      <c r="A9306" s="110" t="s">
        <v>36</v>
      </c>
      <c r="B9306" s="110" t="s">
        <v>133</v>
      </c>
      <c r="C9306" s="110" t="s">
        <v>134</v>
      </c>
      <c r="D9306" s="110" t="s">
        <v>9</v>
      </c>
      <c r="E9306" s="110" t="s">
        <v>112</v>
      </c>
      <c r="F9306">
        <v>188.846</v>
      </c>
      <c r="G9306">
        <v>20404625.471999999</v>
      </c>
      <c r="H9306">
        <v>5517696.1632000003</v>
      </c>
      <c r="I9306">
        <v>4307747.3279999997</v>
      </c>
      <c r="J9306">
        <v>258065.70439999999</v>
      </c>
      <c r="K9306">
        <v>526070.3112</v>
      </c>
      <c r="L9306">
        <v>1341488.02</v>
      </c>
      <c r="M9306">
        <v>651347.31999999995</v>
      </c>
      <c r="N9306">
        <v>383359.02</v>
      </c>
      <c r="O9306">
        <v>477660.41399999999</v>
      </c>
    </row>
    <row r="9307" spans="1:15">
      <c r="A9307" s="110" t="s">
        <v>36</v>
      </c>
      <c r="B9307" s="110" t="s">
        <v>133</v>
      </c>
      <c r="C9307" s="110" t="s">
        <v>134</v>
      </c>
      <c r="D9307" s="110" t="s">
        <v>9</v>
      </c>
      <c r="E9307" s="110" t="s">
        <v>112</v>
      </c>
      <c r="F9307">
        <v>7849.5648000000001</v>
      </c>
      <c r="G9307">
        <v>1123230335.2300999</v>
      </c>
      <c r="H9307">
        <v>441569664.99720001</v>
      </c>
      <c r="I9307">
        <v>189441840.07679999</v>
      </c>
      <c r="J9307">
        <v>11435379.294299999</v>
      </c>
      <c r="K9307">
        <v>22537276.617600001</v>
      </c>
      <c r="L9307">
        <v>59382236.020000003</v>
      </c>
      <c r="M9307">
        <v>23017286.02</v>
      </c>
      <c r="N9307">
        <v>14041425.881999999</v>
      </c>
      <c r="O9307">
        <v>19854416.296</v>
      </c>
    </row>
    <row r="9308" spans="1:15">
      <c r="A9308" s="110" t="s">
        <v>36</v>
      </c>
      <c r="B9308" s="110" t="s">
        <v>133</v>
      </c>
      <c r="C9308" s="110" t="s">
        <v>134</v>
      </c>
      <c r="D9308" s="110" t="s">
        <v>9</v>
      </c>
      <c r="E9308" s="110" t="s">
        <v>112</v>
      </c>
      <c r="F9308">
        <v>1985.6956</v>
      </c>
      <c r="G9308">
        <v>385795833.88499999</v>
      </c>
      <c r="H9308">
        <v>111728707.7366</v>
      </c>
      <c r="I9308">
        <v>47920807.872000001</v>
      </c>
      <c r="J9308">
        <v>2911338.2198000001</v>
      </c>
      <c r="K9308">
        <v>5702216.3351999996</v>
      </c>
      <c r="L9308">
        <v>15051742.060000001</v>
      </c>
      <c r="M9308">
        <v>5912785.4800000004</v>
      </c>
      <c r="N9308">
        <v>3515381.7379999999</v>
      </c>
      <c r="O9308">
        <v>5022549.7740000002</v>
      </c>
    </row>
    <row r="9309" spans="1:15" hidden="1">
      <c r="A9309" s="110" t="s">
        <v>36</v>
      </c>
      <c r="B9309" s="110" t="s">
        <v>133</v>
      </c>
      <c r="C9309" s="110" t="s">
        <v>134</v>
      </c>
      <c r="D9309" s="110" t="s">
        <v>7</v>
      </c>
      <c r="E9309" s="110" t="s">
        <v>112</v>
      </c>
      <c r="F9309">
        <v>2507.232</v>
      </c>
      <c r="G9309">
        <v>370065186.69120002</v>
      </c>
      <c r="H9309">
        <v>76166095.346599996</v>
      </c>
      <c r="I9309">
        <v>92714958.892800003</v>
      </c>
      <c r="J9309">
        <v>3597289.7987000002</v>
      </c>
      <c r="K9309">
        <v>8737689.1535999998</v>
      </c>
      <c r="L9309">
        <v>34379553.700000003</v>
      </c>
      <c r="M9309">
        <v>9326210.9600000009</v>
      </c>
      <c r="N9309">
        <v>2371878.4539999999</v>
      </c>
      <c r="O9309">
        <v>6341705.8320000004</v>
      </c>
    </row>
    <row r="9310" spans="1:15" hidden="1">
      <c r="A9310" s="110" t="s">
        <v>36</v>
      </c>
      <c r="B9310" s="110" t="s">
        <v>133</v>
      </c>
      <c r="C9310" s="110" t="s">
        <v>134</v>
      </c>
      <c r="D9310" s="110" t="s">
        <v>7</v>
      </c>
      <c r="E9310" s="110" t="s">
        <v>112</v>
      </c>
      <c r="F9310">
        <v>2100.6104</v>
      </c>
      <c r="G9310">
        <v>385731178.3987</v>
      </c>
      <c r="H9310">
        <v>63861351.2038</v>
      </c>
      <c r="I9310">
        <v>77665307.078400001</v>
      </c>
      <c r="J9310">
        <v>3045755.52</v>
      </c>
      <c r="K9310">
        <v>7312836.6864</v>
      </c>
      <c r="L9310">
        <v>28705164.359999999</v>
      </c>
      <c r="M9310">
        <v>8003891.2599999998</v>
      </c>
      <c r="N9310">
        <v>2022633.976</v>
      </c>
      <c r="O9310">
        <v>5313212.0580000002</v>
      </c>
    </row>
    <row r="9311" spans="1:15" hidden="1">
      <c r="A9311" s="110" t="s">
        <v>36</v>
      </c>
      <c r="B9311" s="110" t="s">
        <v>133</v>
      </c>
      <c r="C9311" s="110" t="s">
        <v>134</v>
      </c>
      <c r="D9311" s="110" t="s">
        <v>7</v>
      </c>
      <c r="E9311" s="110" t="s">
        <v>112</v>
      </c>
      <c r="F9311">
        <v>114.9148</v>
      </c>
      <c r="G9311">
        <v>17440258.5403</v>
      </c>
      <c r="H9311">
        <v>3493563.8339999998</v>
      </c>
      <c r="I9311">
        <v>4248715.9872000003</v>
      </c>
      <c r="J9311">
        <v>169139.0349</v>
      </c>
      <c r="K9311">
        <v>400048.54560000001</v>
      </c>
      <c r="L9311">
        <v>1570325.42</v>
      </c>
      <c r="M9311">
        <v>437852.12</v>
      </c>
      <c r="N9311">
        <v>110654.65399999999</v>
      </c>
      <c r="O9311">
        <v>290662.28399999999</v>
      </c>
    </row>
    <row r="9312" spans="1:15" hidden="1">
      <c r="A9312" s="110" t="s">
        <v>36</v>
      </c>
      <c r="B9312" s="110" t="s">
        <v>133</v>
      </c>
      <c r="C9312" s="110" t="s">
        <v>134</v>
      </c>
      <c r="D9312" s="110" t="s">
        <v>7</v>
      </c>
      <c r="E9312" s="110" t="s">
        <v>112</v>
      </c>
      <c r="F9312">
        <v>32594.016</v>
      </c>
      <c r="G9312">
        <v>4810847426.9856005</v>
      </c>
      <c r="H9312">
        <v>941594100.02880001</v>
      </c>
      <c r="I9312">
        <v>1231585801.0176001</v>
      </c>
      <c r="J9312">
        <v>46968638.096799999</v>
      </c>
      <c r="K9312">
        <v>84634239.700800002</v>
      </c>
      <c r="L9312">
        <v>268985306.01999998</v>
      </c>
      <c r="M9312">
        <v>64129594.039999999</v>
      </c>
      <c r="N9312">
        <v>26011779.486000001</v>
      </c>
      <c r="O9312">
        <v>82442169.502000004</v>
      </c>
    </row>
    <row r="9313" spans="1:15" hidden="1">
      <c r="A9313" s="110" t="s">
        <v>36</v>
      </c>
      <c r="B9313" s="110" t="s">
        <v>133</v>
      </c>
      <c r="C9313" s="110" t="s">
        <v>134</v>
      </c>
      <c r="D9313" s="110" t="s">
        <v>7</v>
      </c>
      <c r="E9313" s="110" t="s">
        <v>112</v>
      </c>
      <c r="F9313">
        <v>2138.3796000000002</v>
      </c>
      <c r="G9313">
        <v>392679109.30250001</v>
      </c>
      <c r="H9313">
        <v>61774484.881200001</v>
      </c>
      <c r="I9313">
        <v>80806856.966399997</v>
      </c>
      <c r="J9313">
        <v>3088488.0504999999</v>
      </c>
      <c r="K9313">
        <v>5557007.1600000001</v>
      </c>
      <c r="L9313">
        <v>17662494.140000001</v>
      </c>
      <c r="M9313">
        <v>4202258.92</v>
      </c>
      <c r="N9313">
        <v>1703311.544</v>
      </c>
      <c r="O9313">
        <v>5408741.9759999998</v>
      </c>
    </row>
    <row r="9314" spans="1:15" hidden="1">
      <c r="A9314" s="110" t="s">
        <v>36</v>
      </c>
      <c r="B9314" s="110" t="s">
        <v>133</v>
      </c>
      <c r="C9314" s="110" t="s">
        <v>134</v>
      </c>
      <c r="D9314" s="110" t="s">
        <v>7</v>
      </c>
      <c r="E9314" s="110" t="s">
        <v>112</v>
      </c>
      <c r="F9314">
        <v>351.97680000000003</v>
      </c>
      <c r="G9314">
        <v>53498011.450000003</v>
      </c>
      <c r="H9314">
        <v>10169230.3608</v>
      </c>
      <c r="I9314">
        <v>13277729.164799999</v>
      </c>
      <c r="J9314">
        <v>507721.62689999997</v>
      </c>
      <c r="K9314">
        <v>900530.33039999998</v>
      </c>
      <c r="L9314">
        <v>2862637.22</v>
      </c>
      <c r="M9314">
        <v>717058.84</v>
      </c>
      <c r="N9314">
        <v>295744.152</v>
      </c>
      <c r="O9314">
        <v>890278.51</v>
      </c>
    </row>
    <row r="9315" spans="1:15">
      <c r="A9315" s="110" t="s">
        <v>36</v>
      </c>
      <c r="B9315" s="110" t="s">
        <v>133</v>
      </c>
      <c r="C9315" s="110" t="s">
        <v>134</v>
      </c>
      <c r="D9315" s="110" t="s">
        <v>9</v>
      </c>
      <c r="E9315" s="110" t="s">
        <v>112</v>
      </c>
      <c r="F9315">
        <v>15062.678400000001</v>
      </c>
      <c r="G9315">
        <v>2277368522.7954998</v>
      </c>
      <c r="H9315">
        <v>995298209.14059997</v>
      </c>
      <c r="I9315">
        <v>368335026.96960002</v>
      </c>
      <c r="J9315">
        <v>22267789.904800002</v>
      </c>
      <c r="K9315">
        <v>44508823.984800003</v>
      </c>
      <c r="L9315">
        <v>127588881.54000001</v>
      </c>
      <c r="M9315">
        <v>46450397.32</v>
      </c>
      <c r="N9315">
        <v>29243392.925999999</v>
      </c>
      <c r="O9315">
        <v>38099015.152000003</v>
      </c>
    </row>
    <row r="9316" spans="1:15">
      <c r="A9316" s="110" t="s">
        <v>36</v>
      </c>
      <c r="B9316" s="110" t="s">
        <v>133</v>
      </c>
      <c r="C9316" s="110" t="s">
        <v>134</v>
      </c>
      <c r="D9316" s="110" t="s">
        <v>9</v>
      </c>
      <c r="E9316" s="110" t="s">
        <v>112</v>
      </c>
      <c r="F9316">
        <v>3123.5931999999998</v>
      </c>
      <c r="G9316">
        <v>606875113.84500003</v>
      </c>
      <c r="H9316">
        <v>206411563.1618</v>
      </c>
      <c r="I9316">
        <v>76381964.832000002</v>
      </c>
      <c r="J9316">
        <v>4602145.6268999996</v>
      </c>
      <c r="K9316">
        <v>9231840.6696000006</v>
      </c>
      <c r="L9316">
        <v>26499025.699999999</v>
      </c>
      <c r="M9316">
        <v>9723980.6600000001</v>
      </c>
      <c r="N9316">
        <v>6035465.1059999997</v>
      </c>
      <c r="O9316">
        <v>7900709.102</v>
      </c>
    </row>
    <row r="9317" spans="1:15" hidden="1">
      <c r="A9317" s="110" t="s">
        <v>36</v>
      </c>
      <c r="B9317" s="110" t="s">
        <v>133</v>
      </c>
      <c r="C9317" s="110" t="s">
        <v>134</v>
      </c>
      <c r="D9317" s="110" t="s">
        <v>11</v>
      </c>
      <c r="E9317" s="110" t="s">
        <v>112</v>
      </c>
      <c r="F9317">
        <v>57.859200000000001</v>
      </c>
      <c r="G9317">
        <v>20821262.338799998</v>
      </c>
      <c r="H9317">
        <v>10606876.144200001</v>
      </c>
      <c r="I9317">
        <v>1798781.1264</v>
      </c>
      <c r="J9317">
        <v>521324.44290000002</v>
      </c>
      <c r="K9317">
        <v>157651.85519999999</v>
      </c>
      <c r="L9317">
        <v>1203380.3400000001</v>
      </c>
      <c r="M9317">
        <v>131261.5</v>
      </c>
      <c r="N9317">
        <v>122533.092</v>
      </c>
      <c r="O9317">
        <v>146347.696</v>
      </c>
    </row>
    <row r="9318" spans="1:15" hidden="1">
      <c r="A9318" s="110" t="s">
        <v>36</v>
      </c>
      <c r="B9318" s="110" t="s">
        <v>133</v>
      </c>
      <c r="C9318" s="110" t="s">
        <v>134</v>
      </c>
      <c r="D9318" s="110" t="s">
        <v>7</v>
      </c>
      <c r="E9318" s="110" t="s">
        <v>112</v>
      </c>
      <c r="F9318">
        <v>4429.4431999999997</v>
      </c>
      <c r="G9318">
        <v>653781829.8211</v>
      </c>
      <c r="H9318">
        <v>155882743.34639999</v>
      </c>
      <c r="I9318">
        <v>160559602.752</v>
      </c>
      <c r="J9318">
        <v>6514980.7225000001</v>
      </c>
      <c r="K9318">
        <v>11617902.122400001</v>
      </c>
      <c r="L9318">
        <v>35374053.799999997</v>
      </c>
      <c r="M9318">
        <v>9267775.3000000007</v>
      </c>
      <c r="N9318">
        <v>3396753.4040000001</v>
      </c>
      <c r="O9318">
        <v>11203679.762</v>
      </c>
    </row>
    <row r="9319" spans="1:15" hidden="1">
      <c r="A9319" s="110" t="s">
        <v>36</v>
      </c>
      <c r="B9319" s="110" t="s">
        <v>133</v>
      </c>
      <c r="C9319" s="110" t="s">
        <v>134</v>
      </c>
      <c r="D9319" s="110" t="s">
        <v>7</v>
      </c>
      <c r="E9319" s="110" t="s">
        <v>112</v>
      </c>
      <c r="F9319">
        <v>2492.7671999999998</v>
      </c>
      <c r="G9319">
        <v>457784232.44400001</v>
      </c>
      <c r="H9319">
        <v>87453024.968999997</v>
      </c>
      <c r="I9319">
        <v>90471245.241600007</v>
      </c>
      <c r="J9319">
        <v>3667155.8703000001</v>
      </c>
      <c r="K9319">
        <v>6608154.1392000001</v>
      </c>
      <c r="L9319">
        <v>20234513.52</v>
      </c>
      <c r="M9319">
        <v>5391053.9199999999</v>
      </c>
      <c r="N9319">
        <v>1982481.446</v>
      </c>
      <c r="O9319">
        <v>6305118.9079999998</v>
      </c>
    </row>
    <row r="9320" spans="1:15">
      <c r="A9320" s="110" t="s">
        <v>36</v>
      </c>
      <c r="B9320" s="110" t="s">
        <v>133</v>
      </c>
      <c r="C9320" s="110" t="s">
        <v>134</v>
      </c>
      <c r="D9320" s="110" t="s">
        <v>9</v>
      </c>
      <c r="E9320" s="110" t="s">
        <v>112</v>
      </c>
      <c r="F9320">
        <v>4744.4543999999996</v>
      </c>
      <c r="G9320">
        <v>491025410.34619999</v>
      </c>
      <c r="H9320">
        <v>186568938.89219999</v>
      </c>
      <c r="I9320">
        <v>103830702.2976</v>
      </c>
      <c r="J9320">
        <v>7028407.4779000003</v>
      </c>
      <c r="K9320">
        <v>15643589.983200001</v>
      </c>
      <c r="L9320">
        <v>42724462.460000001</v>
      </c>
      <c r="M9320">
        <v>17387504.68</v>
      </c>
      <c r="N9320">
        <v>14729316.338</v>
      </c>
      <c r="O9320">
        <v>12000457.854</v>
      </c>
    </row>
    <row r="9321" spans="1:15">
      <c r="A9321" s="110" t="s">
        <v>36</v>
      </c>
      <c r="B9321" s="110" t="s">
        <v>133</v>
      </c>
      <c r="C9321" s="110" t="s">
        <v>134</v>
      </c>
      <c r="D9321" s="110" t="s">
        <v>9</v>
      </c>
      <c r="E9321" s="110" t="s">
        <v>112</v>
      </c>
      <c r="F9321">
        <v>7356.1544000000004</v>
      </c>
      <c r="G9321">
        <v>928644267.27999997</v>
      </c>
      <c r="H9321">
        <v>289440773.77160001</v>
      </c>
      <c r="I9321">
        <v>160967362.11840001</v>
      </c>
      <c r="J9321">
        <v>10890251.166300001</v>
      </c>
      <c r="K9321">
        <v>24424990.581599999</v>
      </c>
      <c r="L9321">
        <v>66398770.200000003</v>
      </c>
      <c r="M9321">
        <v>27901831.68</v>
      </c>
      <c r="N9321">
        <v>22908220.280000001</v>
      </c>
      <c r="O9321">
        <v>18606401.879999999</v>
      </c>
    </row>
    <row r="9322" spans="1:15" hidden="1">
      <c r="A9322" s="110" t="s">
        <v>36</v>
      </c>
      <c r="B9322" s="110" t="s">
        <v>133</v>
      </c>
      <c r="C9322" s="110" t="s">
        <v>134</v>
      </c>
      <c r="D9322" s="110" t="s">
        <v>7</v>
      </c>
      <c r="E9322" s="110" t="s">
        <v>112</v>
      </c>
      <c r="F9322">
        <v>27428.475200000001</v>
      </c>
      <c r="G9322">
        <v>3826218756.1752</v>
      </c>
      <c r="H9322">
        <v>680775336.31140006</v>
      </c>
      <c r="I9322">
        <v>1032822020.4096</v>
      </c>
      <c r="J9322">
        <v>95394080.114500001</v>
      </c>
      <c r="K9322">
        <v>68880153.405599996</v>
      </c>
      <c r="L9322">
        <v>249397310.02000001</v>
      </c>
      <c r="M9322">
        <v>37117861.700000003</v>
      </c>
      <c r="N9322">
        <v>66203559.114</v>
      </c>
      <c r="O9322">
        <v>108643332.90800001</v>
      </c>
    </row>
    <row r="9323" spans="1:15" hidden="1">
      <c r="A9323" s="110" t="s">
        <v>36</v>
      </c>
      <c r="B9323" s="110" t="s">
        <v>133</v>
      </c>
      <c r="C9323" s="110" t="s">
        <v>134</v>
      </c>
      <c r="D9323" s="110" t="s">
        <v>7</v>
      </c>
      <c r="E9323" s="110" t="s">
        <v>112</v>
      </c>
      <c r="F9323">
        <v>1208.6143999999999</v>
      </c>
      <c r="G9323">
        <v>200984669.86750001</v>
      </c>
      <c r="H9323">
        <v>30262006.339600001</v>
      </c>
      <c r="I9323">
        <v>42693950.227200001</v>
      </c>
      <c r="J9323">
        <v>4199325.0290999999</v>
      </c>
      <c r="K9323">
        <v>4392380.2823999999</v>
      </c>
      <c r="L9323">
        <v>16501393</v>
      </c>
      <c r="M9323">
        <v>1671929.98</v>
      </c>
      <c r="N9323">
        <v>3128423.7379999999</v>
      </c>
      <c r="O9323">
        <v>4787283.82</v>
      </c>
    </row>
    <row r="9324" spans="1:15" hidden="1">
      <c r="A9324" s="110" t="s">
        <v>36</v>
      </c>
      <c r="B9324" s="110" t="s">
        <v>133</v>
      </c>
      <c r="C9324" s="110" t="s">
        <v>134</v>
      </c>
      <c r="D9324" s="110" t="s">
        <v>7</v>
      </c>
      <c r="E9324" s="110" t="s">
        <v>112</v>
      </c>
      <c r="F9324">
        <v>98.842799999999997</v>
      </c>
      <c r="G9324">
        <v>14138596.339600001</v>
      </c>
      <c r="H9324">
        <v>2482504.6458000001</v>
      </c>
      <c r="I9324">
        <v>3515297.4912</v>
      </c>
      <c r="J9324">
        <v>323683.38189999998</v>
      </c>
      <c r="K9324">
        <v>359564.22720000002</v>
      </c>
      <c r="L9324">
        <v>1337439.68</v>
      </c>
      <c r="M9324">
        <v>132653.85999999999</v>
      </c>
      <c r="N9324">
        <v>238488.8</v>
      </c>
      <c r="O9324">
        <v>391513.1</v>
      </c>
    </row>
    <row r="9325" spans="1:15">
      <c r="A9325" s="110" t="s">
        <v>36</v>
      </c>
      <c r="B9325" s="110" t="s">
        <v>133</v>
      </c>
      <c r="C9325" s="110" t="s">
        <v>134</v>
      </c>
      <c r="D9325" s="110" t="s">
        <v>9</v>
      </c>
      <c r="E9325" s="110" t="s">
        <v>112</v>
      </c>
      <c r="F9325">
        <v>10835.742399999999</v>
      </c>
      <c r="G9325">
        <v>1121447985.467</v>
      </c>
      <c r="H9325">
        <v>310693388.5086</v>
      </c>
      <c r="I9325">
        <v>235699071.57120001</v>
      </c>
      <c r="J9325">
        <v>36997914.421899997</v>
      </c>
      <c r="K9325">
        <v>34658432.452799998</v>
      </c>
      <c r="L9325">
        <v>99910507.239999995</v>
      </c>
      <c r="M9325">
        <v>23177338.539999999</v>
      </c>
      <c r="N9325">
        <v>59813190.381999999</v>
      </c>
      <c r="O9325">
        <v>42920036.478</v>
      </c>
    </row>
    <row r="9326" spans="1:15">
      <c r="A9326" s="110" t="s">
        <v>36</v>
      </c>
      <c r="B9326" s="110" t="s">
        <v>133</v>
      </c>
      <c r="C9326" s="110" t="s">
        <v>134</v>
      </c>
      <c r="D9326" s="110" t="s">
        <v>9</v>
      </c>
      <c r="E9326" s="110" t="s">
        <v>112</v>
      </c>
      <c r="F9326">
        <v>1714.0788</v>
      </c>
      <c r="G9326">
        <v>206963062.83579999</v>
      </c>
      <c r="H9326">
        <v>49359069.577799998</v>
      </c>
      <c r="I9326">
        <v>37404096.902400002</v>
      </c>
      <c r="J9326">
        <v>5814879.4307000004</v>
      </c>
      <c r="K9326">
        <v>5463814.5864000004</v>
      </c>
      <c r="L9326">
        <v>15789993.800000001</v>
      </c>
      <c r="M9326">
        <v>3659558.32</v>
      </c>
      <c r="N9326">
        <v>9184484.2100000009</v>
      </c>
      <c r="O9326">
        <v>6789412.6299999999</v>
      </c>
    </row>
    <row r="9327" spans="1:15">
      <c r="A9327" s="110" t="s">
        <v>36</v>
      </c>
      <c r="B9327" s="110" t="s">
        <v>133</v>
      </c>
      <c r="C9327" s="110" t="s">
        <v>134</v>
      </c>
      <c r="D9327" s="110" t="s">
        <v>9</v>
      </c>
      <c r="E9327" s="110" t="s">
        <v>112</v>
      </c>
      <c r="F9327">
        <v>597.87840000000006</v>
      </c>
      <c r="G9327">
        <v>65506867.0502</v>
      </c>
      <c r="H9327">
        <v>17217124.202599999</v>
      </c>
      <c r="I9327">
        <v>13046677.305600001</v>
      </c>
      <c r="J9327">
        <v>2009040.4648</v>
      </c>
      <c r="K9327">
        <v>1905461.388</v>
      </c>
      <c r="L9327">
        <v>5506994.54</v>
      </c>
      <c r="M9327">
        <v>1276291.46</v>
      </c>
      <c r="N9327">
        <v>3200661.31</v>
      </c>
      <c r="O9327">
        <v>2368177.548</v>
      </c>
    </row>
    <row r="9328" spans="1:15">
      <c r="A9328" s="110" t="s">
        <v>36</v>
      </c>
      <c r="B9328" s="110" t="s">
        <v>133</v>
      </c>
      <c r="C9328" s="110" t="s">
        <v>134</v>
      </c>
      <c r="D9328" s="110" t="s">
        <v>9</v>
      </c>
      <c r="E9328" s="110" t="s">
        <v>112</v>
      </c>
      <c r="F9328">
        <v>28669.2336</v>
      </c>
      <c r="G9328">
        <v>4102472658.9369998</v>
      </c>
      <c r="H9328">
        <v>1615844653.2163999</v>
      </c>
      <c r="I9328">
        <v>669570547.62240005</v>
      </c>
      <c r="J9328">
        <v>171280188.28799999</v>
      </c>
      <c r="K9328">
        <v>81684199.828799993</v>
      </c>
      <c r="L9328">
        <v>216500368.80000001</v>
      </c>
      <c r="M9328">
        <v>50002064.140000001</v>
      </c>
      <c r="N9328">
        <v>3991565.5780000002</v>
      </c>
      <c r="O9328">
        <v>113557937.63600001</v>
      </c>
    </row>
    <row r="9329" spans="1:15">
      <c r="A9329" s="110" t="s">
        <v>36</v>
      </c>
      <c r="B9329" s="110" t="s">
        <v>133</v>
      </c>
      <c r="C9329" s="110" t="s">
        <v>134</v>
      </c>
      <c r="D9329" s="110" t="s">
        <v>9</v>
      </c>
      <c r="E9329" s="110" t="s">
        <v>112</v>
      </c>
      <c r="F9329">
        <v>1072.0024000000001</v>
      </c>
      <c r="G9329">
        <v>208276666.28999999</v>
      </c>
      <c r="H9329">
        <v>60335022.457599998</v>
      </c>
      <c r="I9329">
        <v>25014208.896000002</v>
      </c>
      <c r="J9329">
        <v>3699197.8105000001</v>
      </c>
      <c r="K9329">
        <v>3072411.1943999999</v>
      </c>
      <c r="L9329">
        <v>8176029.7599999998</v>
      </c>
      <c r="M9329">
        <v>1862478.3</v>
      </c>
      <c r="N9329">
        <v>146784.264</v>
      </c>
      <c r="O9329">
        <v>4246167.7060000002</v>
      </c>
    </row>
    <row r="9330" spans="1:15">
      <c r="A9330" s="110" t="s">
        <v>36</v>
      </c>
      <c r="B9330" s="110" t="s">
        <v>133</v>
      </c>
      <c r="C9330" s="110" t="s">
        <v>134</v>
      </c>
      <c r="D9330" s="110" t="s">
        <v>9</v>
      </c>
      <c r="E9330" s="110" t="s">
        <v>112</v>
      </c>
      <c r="F9330">
        <v>171.16679999999999</v>
      </c>
      <c r="G9330">
        <v>25264065.629900001</v>
      </c>
      <c r="H9330">
        <v>9633705.0395999998</v>
      </c>
      <c r="I9330">
        <v>3994019.0016000001</v>
      </c>
      <c r="J9330">
        <v>633207.10739999998</v>
      </c>
      <c r="K9330">
        <v>490578.12</v>
      </c>
      <c r="L9330">
        <v>1305468.7</v>
      </c>
      <c r="M9330">
        <v>297380.38</v>
      </c>
      <c r="N9330">
        <v>23439.371999999999</v>
      </c>
      <c r="O9330">
        <v>677986.49600000004</v>
      </c>
    </row>
    <row r="9331" spans="1:15" hidden="1">
      <c r="A9331" s="110" t="s">
        <v>36</v>
      </c>
      <c r="B9331" s="110" t="s">
        <v>133</v>
      </c>
      <c r="C9331" s="110" t="s">
        <v>134</v>
      </c>
      <c r="D9331" s="110" t="s">
        <v>12</v>
      </c>
      <c r="E9331" s="110" t="s">
        <v>112</v>
      </c>
      <c r="F9331">
        <v>9161.0400000000009</v>
      </c>
      <c r="G9331">
        <v>469977841.87199998</v>
      </c>
      <c r="H9331">
        <v>209036640.07600001</v>
      </c>
      <c r="I9331">
        <v>25154518.636799999</v>
      </c>
      <c r="J9331">
        <v>31137824.023600001</v>
      </c>
      <c r="K9331">
        <v>73828239.717600003</v>
      </c>
      <c r="L9331">
        <v>129147034.06</v>
      </c>
      <c r="M9331">
        <v>15468829.32</v>
      </c>
      <c r="N9331">
        <v>420757.74400000001</v>
      </c>
      <c r="O9331">
        <v>89431580.788000003</v>
      </c>
    </row>
    <row r="9332" spans="1:15" hidden="1">
      <c r="A9332" s="110" t="s">
        <v>36</v>
      </c>
      <c r="B9332" s="110" t="s">
        <v>133</v>
      </c>
      <c r="C9332" s="110" t="s">
        <v>134</v>
      </c>
      <c r="D9332" s="110" t="s">
        <v>11</v>
      </c>
      <c r="E9332" s="110" t="s">
        <v>112</v>
      </c>
      <c r="F9332">
        <v>0.80359999999999998</v>
      </c>
      <c r="G9332">
        <v>336308.7697</v>
      </c>
      <c r="H9332">
        <v>124864.2782</v>
      </c>
      <c r="I9332">
        <v>24924.326400000002</v>
      </c>
      <c r="J9332">
        <v>29.8307</v>
      </c>
      <c r="K9332">
        <v>1939.4639999999999</v>
      </c>
      <c r="L9332">
        <v>17744.8</v>
      </c>
      <c r="M9332">
        <v>1380.06</v>
      </c>
      <c r="N9332">
        <v>429.35199999999998</v>
      </c>
      <c r="O9332">
        <v>3183.1579999999999</v>
      </c>
    </row>
    <row r="9333" spans="1:15" hidden="1">
      <c r="A9333" s="110" t="s">
        <v>36</v>
      </c>
      <c r="B9333" s="110" t="s">
        <v>133</v>
      </c>
      <c r="C9333" s="110" t="s">
        <v>134</v>
      </c>
      <c r="D9333" s="110" t="s">
        <v>11</v>
      </c>
      <c r="E9333" s="110" t="s">
        <v>112</v>
      </c>
      <c r="F9333">
        <v>4.0179999999999998</v>
      </c>
      <c r="G9333">
        <v>1710462.6</v>
      </c>
      <c r="H9333">
        <v>624322.18640000001</v>
      </c>
      <c r="I9333">
        <v>124615.33440000001</v>
      </c>
      <c r="J9333">
        <v>149.15369999999999</v>
      </c>
      <c r="K9333">
        <v>9701.7479999999996</v>
      </c>
      <c r="L9333">
        <v>88724.82</v>
      </c>
      <c r="M9333">
        <v>6899.48</v>
      </c>
      <c r="N9333">
        <v>2144.0540000000001</v>
      </c>
      <c r="O9333">
        <v>15914.888000000001</v>
      </c>
    </row>
    <row r="9334" spans="1:15" hidden="1">
      <c r="A9334" s="110" t="s">
        <v>36</v>
      </c>
      <c r="B9334" s="110" t="s">
        <v>133</v>
      </c>
      <c r="C9334" s="110" t="s">
        <v>134</v>
      </c>
      <c r="D9334" s="110" t="s">
        <v>11</v>
      </c>
      <c r="E9334" s="110" t="s">
        <v>112</v>
      </c>
      <c r="F9334">
        <v>153.48759999999999</v>
      </c>
      <c r="G9334">
        <v>53520406.5766</v>
      </c>
      <c r="H9334">
        <v>23843095.7282</v>
      </c>
      <c r="I9334">
        <v>4757837.5872</v>
      </c>
      <c r="J9334">
        <v>520982.6324</v>
      </c>
      <c r="K9334">
        <v>371259.4608</v>
      </c>
      <c r="L9334">
        <v>3400039.8</v>
      </c>
      <c r="M9334">
        <v>263490.59999999998</v>
      </c>
      <c r="N9334">
        <v>82690.850000000006</v>
      </c>
      <c r="O9334">
        <v>607959.72600000002</v>
      </c>
    </row>
    <row r="9335" spans="1:15" hidden="1">
      <c r="A9335" s="110" t="s">
        <v>36</v>
      </c>
      <c r="B9335" s="110" t="s">
        <v>133</v>
      </c>
      <c r="C9335" s="110" t="s">
        <v>134</v>
      </c>
      <c r="D9335" s="110" t="s">
        <v>7</v>
      </c>
      <c r="E9335" s="110" t="s">
        <v>112</v>
      </c>
      <c r="F9335">
        <v>1054.3232</v>
      </c>
      <c r="G9335">
        <v>142475965.632</v>
      </c>
      <c r="H9335">
        <v>26709434.961199999</v>
      </c>
      <c r="I9335">
        <v>38452836.230400003</v>
      </c>
      <c r="J9335">
        <v>3661828.5978999999</v>
      </c>
      <c r="K9335">
        <v>2861830.5696</v>
      </c>
      <c r="L9335">
        <v>8145528.2199999997</v>
      </c>
      <c r="M9335">
        <v>1979420.96</v>
      </c>
      <c r="N9335">
        <v>91680.182000000001</v>
      </c>
      <c r="O9335">
        <v>4176141.838</v>
      </c>
    </row>
    <row r="9336" spans="1:15" hidden="1">
      <c r="A9336" s="110" t="s">
        <v>36</v>
      </c>
      <c r="B9336" s="110" t="s">
        <v>133</v>
      </c>
      <c r="C9336" s="110" t="s">
        <v>134</v>
      </c>
      <c r="D9336" s="110" t="s">
        <v>7</v>
      </c>
      <c r="E9336" s="110" t="s">
        <v>112</v>
      </c>
      <c r="F9336">
        <v>199.2928</v>
      </c>
      <c r="G9336">
        <v>21835701.906500001</v>
      </c>
      <c r="H9336">
        <v>5049483.9532000003</v>
      </c>
      <c r="I9336">
        <v>7271227.8528000005</v>
      </c>
      <c r="J9336">
        <v>648234.34109999996</v>
      </c>
      <c r="K9336">
        <v>544558.98239999998</v>
      </c>
      <c r="L9336">
        <v>1534551.28</v>
      </c>
      <c r="M9336">
        <v>373077.04</v>
      </c>
      <c r="N9336">
        <v>17342.754000000001</v>
      </c>
      <c r="O9336">
        <v>789392.51599999995</v>
      </c>
    </row>
    <row r="9337" spans="1:15" hidden="1">
      <c r="A9337" s="110" t="s">
        <v>36</v>
      </c>
      <c r="B9337" s="110" t="s">
        <v>133</v>
      </c>
      <c r="C9337" s="110" t="s">
        <v>134</v>
      </c>
      <c r="D9337" s="110" t="s">
        <v>7</v>
      </c>
      <c r="E9337" s="110" t="s">
        <v>112</v>
      </c>
      <c r="F9337">
        <v>91203.778399999996</v>
      </c>
      <c r="G9337">
        <v>10670912040.4841</v>
      </c>
      <c r="H9337">
        <v>2214394629.2476001</v>
      </c>
      <c r="I9337">
        <v>3540946099.0655999</v>
      </c>
      <c r="J9337">
        <v>317141604.46990001</v>
      </c>
      <c r="K9337">
        <v>250510283.06400001</v>
      </c>
      <c r="L9337">
        <v>706900875.15999997</v>
      </c>
      <c r="M9337">
        <v>189064195.44</v>
      </c>
      <c r="N9337">
        <v>309798002.02999997</v>
      </c>
      <c r="O9337">
        <v>361255314.26599997</v>
      </c>
    </row>
    <row r="9338" spans="1:15" hidden="1">
      <c r="A9338" s="110" t="s">
        <v>36</v>
      </c>
      <c r="B9338" s="110" t="s">
        <v>133</v>
      </c>
      <c r="C9338" s="110" t="s">
        <v>134</v>
      </c>
      <c r="D9338" s="110" t="s">
        <v>7</v>
      </c>
      <c r="E9338" s="110" t="s">
        <v>112</v>
      </c>
      <c r="F9338">
        <v>618.77200000000005</v>
      </c>
      <c r="G9338">
        <v>83609066.6611</v>
      </c>
      <c r="H9338">
        <v>14990952.319399999</v>
      </c>
      <c r="I9338">
        <v>24018395.385600001</v>
      </c>
      <c r="J9338">
        <v>2153518.1811000002</v>
      </c>
      <c r="K9338">
        <v>1687811.9040000001</v>
      </c>
      <c r="L9338">
        <v>4807739.54</v>
      </c>
      <c r="M9338">
        <v>1288062.56</v>
      </c>
      <c r="N9338">
        <v>2154483.8259999999</v>
      </c>
      <c r="O9338">
        <v>2450936.9500000002</v>
      </c>
    </row>
    <row r="9339" spans="1:15" hidden="1">
      <c r="A9339" s="110" t="s">
        <v>36</v>
      </c>
      <c r="B9339" s="110" t="s">
        <v>133</v>
      </c>
      <c r="C9339" s="110" t="s">
        <v>134</v>
      </c>
      <c r="D9339" s="110" t="s">
        <v>7</v>
      </c>
      <c r="E9339" s="110" t="s">
        <v>112</v>
      </c>
      <c r="F9339">
        <v>590.64599999999996</v>
      </c>
      <c r="G9339">
        <v>64124502.999499999</v>
      </c>
      <c r="H9339">
        <v>14337913.011399999</v>
      </c>
      <c r="I9339">
        <v>22933947.091200002</v>
      </c>
      <c r="J9339">
        <v>2046158.6021</v>
      </c>
      <c r="K9339">
        <v>1620854.3448000001</v>
      </c>
      <c r="L9339">
        <v>4580297.78</v>
      </c>
      <c r="M9339">
        <v>1225340.76</v>
      </c>
      <c r="N9339">
        <v>2014188.55</v>
      </c>
      <c r="O9339">
        <v>2339530.9300000002</v>
      </c>
    </row>
    <row r="9340" spans="1:15">
      <c r="A9340" s="110" t="s">
        <v>36</v>
      </c>
      <c r="B9340" s="110" t="s">
        <v>133</v>
      </c>
      <c r="C9340" s="110" t="s">
        <v>134</v>
      </c>
      <c r="D9340" s="110" t="s">
        <v>9</v>
      </c>
      <c r="E9340" s="110" t="s">
        <v>112</v>
      </c>
      <c r="F9340">
        <v>11749.435600000001</v>
      </c>
      <c r="G9340">
        <v>1216030703.9403999</v>
      </c>
      <c r="H9340">
        <v>341754503.79839998</v>
      </c>
      <c r="I9340">
        <v>273776436.23040003</v>
      </c>
      <c r="J9340">
        <v>40051212.146499999</v>
      </c>
      <c r="K9340">
        <v>31338016.063200001</v>
      </c>
      <c r="L9340">
        <v>76842425.5</v>
      </c>
      <c r="M9340">
        <v>19708316.239999998</v>
      </c>
      <c r="N9340">
        <v>8649459.3019999992</v>
      </c>
      <c r="O9340">
        <v>46539147.314000003</v>
      </c>
    </row>
    <row r="9341" spans="1:15">
      <c r="A9341" s="110" t="s">
        <v>36</v>
      </c>
      <c r="B9341" s="110" t="s">
        <v>133</v>
      </c>
      <c r="C9341" s="110" t="s">
        <v>134</v>
      </c>
      <c r="D9341" s="110" t="s">
        <v>9</v>
      </c>
      <c r="E9341" s="110" t="s">
        <v>112</v>
      </c>
      <c r="F9341">
        <v>2747.5084000000002</v>
      </c>
      <c r="G9341">
        <v>328680259.2723</v>
      </c>
      <c r="H9341">
        <v>79964004.6734</v>
      </c>
      <c r="I9341">
        <v>63724055.6928</v>
      </c>
      <c r="J9341">
        <v>9404300.1296999995</v>
      </c>
      <c r="K9341">
        <v>7385209.6896000002</v>
      </c>
      <c r="L9341">
        <v>18243481.359999999</v>
      </c>
      <c r="M9341">
        <v>4606758.3600000003</v>
      </c>
      <c r="N9341">
        <v>1970366.6839999999</v>
      </c>
      <c r="O9341">
        <v>10882794.164000001</v>
      </c>
    </row>
    <row r="9342" spans="1:15">
      <c r="A9342" s="110" t="s">
        <v>36</v>
      </c>
      <c r="B9342" s="110" t="s">
        <v>133</v>
      </c>
      <c r="C9342" s="110" t="s">
        <v>134</v>
      </c>
      <c r="D9342" s="110" t="s">
        <v>9</v>
      </c>
      <c r="E9342" s="110" t="s">
        <v>112</v>
      </c>
      <c r="F9342">
        <v>93.217600000000004</v>
      </c>
      <c r="G9342">
        <v>10067416.904200001</v>
      </c>
      <c r="H9342">
        <v>2714329.5436</v>
      </c>
      <c r="I9342">
        <v>2153762.6688000001</v>
      </c>
      <c r="J9342">
        <v>317053.50060000003</v>
      </c>
      <c r="K9342">
        <v>252153.3456</v>
      </c>
      <c r="L9342">
        <v>626603.81999999995</v>
      </c>
      <c r="M9342">
        <v>156246.07999999999</v>
      </c>
      <c r="N9342">
        <v>65393.196000000004</v>
      </c>
      <c r="O9342">
        <v>369231.89600000001</v>
      </c>
    </row>
    <row r="9343" spans="1:15">
      <c r="A9343" s="110" t="s">
        <v>36</v>
      </c>
      <c r="B9343" s="110" t="s">
        <v>133</v>
      </c>
      <c r="C9343" s="110" t="s">
        <v>134</v>
      </c>
      <c r="D9343" s="110" t="s">
        <v>9</v>
      </c>
      <c r="E9343" s="110" t="s">
        <v>112</v>
      </c>
      <c r="F9343">
        <v>21738.9872</v>
      </c>
      <c r="G9343">
        <v>3110791822.4274998</v>
      </c>
      <c r="H9343">
        <v>1215855097.4979999</v>
      </c>
      <c r="I9343">
        <v>527148389.472</v>
      </c>
      <c r="J9343">
        <v>147719882.2737</v>
      </c>
      <c r="K9343">
        <v>61374131.935199998</v>
      </c>
      <c r="L9343">
        <v>150774507.81999999</v>
      </c>
      <c r="M9343">
        <v>37428143.960000001</v>
      </c>
      <c r="N9343">
        <v>1777658.8940000001</v>
      </c>
      <c r="O9343">
        <v>86107448.305999994</v>
      </c>
    </row>
    <row r="9344" spans="1:15">
      <c r="A9344" s="110" t="s">
        <v>36</v>
      </c>
      <c r="B9344" s="110" t="s">
        <v>133</v>
      </c>
      <c r="C9344" s="110" t="s">
        <v>134</v>
      </c>
      <c r="D9344" s="110" t="s">
        <v>9</v>
      </c>
      <c r="E9344" s="110" t="s">
        <v>112</v>
      </c>
      <c r="F9344">
        <v>1147.5408</v>
      </c>
      <c r="G9344">
        <v>222952833.18000001</v>
      </c>
      <c r="H9344">
        <v>64094082.062200002</v>
      </c>
      <c r="I9344">
        <v>27732168.825599998</v>
      </c>
      <c r="J9344">
        <v>3902232.0202000001</v>
      </c>
      <c r="K9344">
        <v>3270658.068</v>
      </c>
      <c r="L9344">
        <v>8131035.54</v>
      </c>
      <c r="M9344">
        <v>1966164.02</v>
      </c>
      <c r="N9344">
        <v>93984.792000000001</v>
      </c>
      <c r="O9344">
        <v>4545372.8320000004</v>
      </c>
    </row>
    <row r="9345" spans="1:15">
      <c r="A9345" s="110" t="s">
        <v>36</v>
      </c>
      <c r="B9345" s="110" t="s">
        <v>133</v>
      </c>
      <c r="C9345" s="110" t="s">
        <v>134</v>
      </c>
      <c r="D9345" s="110" t="s">
        <v>9</v>
      </c>
      <c r="E9345" s="110" t="s">
        <v>112</v>
      </c>
      <c r="F9345">
        <v>70.716800000000006</v>
      </c>
      <c r="G9345">
        <v>10437736.0349</v>
      </c>
      <c r="H9345">
        <v>3949775.8442000002</v>
      </c>
      <c r="I9345">
        <v>1708984.4351999999</v>
      </c>
      <c r="J9345">
        <v>211591.90229999999</v>
      </c>
      <c r="K9345">
        <v>201551.93280000001</v>
      </c>
      <c r="L9345">
        <v>501072.48</v>
      </c>
      <c r="M9345">
        <v>121165.66</v>
      </c>
      <c r="N9345">
        <v>5791.7420000000002</v>
      </c>
      <c r="O9345">
        <v>280107.08</v>
      </c>
    </row>
    <row r="9346" spans="1:15" hidden="1">
      <c r="A9346" s="110" t="s">
        <v>36</v>
      </c>
      <c r="B9346" s="110" t="s">
        <v>133</v>
      </c>
      <c r="C9346" s="110" t="s">
        <v>134</v>
      </c>
      <c r="D9346" s="110" t="s">
        <v>12</v>
      </c>
      <c r="E9346" s="110" t="s">
        <v>112</v>
      </c>
      <c r="F9346">
        <v>2250.08</v>
      </c>
      <c r="G9346">
        <v>115447474.296</v>
      </c>
      <c r="H9346">
        <v>50563618.565399997</v>
      </c>
      <c r="I9346">
        <v>5790503.0784</v>
      </c>
      <c r="J9346">
        <v>7678767.2588999998</v>
      </c>
      <c r="K9346">
        <v>12186034.8912</v>
      </c>
      <c r="L9346">
        <v>40015723.659999996</v>
      </c>
      <c r="M9346">
        <v>3699173.34</v>
      </c>
      <c r="N9346">
        <v>71435.694000000003</v>
      </c>
      <c r="O9346">
        <v>21965651.026000001</v>
      </c>
    </row>
    <row r="9347" spans="1:15" hidden="1">
      <c r="A9347" s="110" t="s">
        <v>36</v>
      </c>
      <c r="B9347" s="110" t="s">
        <v>133</v>
      </c>
      <c r="C9347" s="110" t="s">
        <v>134</v>
      </c>
      <c r="D9347" s="110" t="s">
        <v>7</v>
      </c>
      <c r="E9347" s="110" t="s">
        <v>112</v>
      </c>
      <c r="F9347">
        <v>5933.7824000000001</v>
      </c>
      <c r="G9347">
        <v>875820941.83580005</v>
      </c>
      <c r="H9347">
        <v>176498179.05140001</v>
      </c>
      <c r="I9347">
        <v>217414566.98879999</v>
      </c>
      <c r="J9347">
        <v>20709371.307799999</v>
      </c>
      <c r="K9347">
        <v>16191779.039999999</v>
      </c>
      <c r="L9347">
        <v>44536728.060000002</v>
      </c>
      <c r="M9347">
        <v>10738957.800000001</v>
      </c>
      <c r="N9347">
        <v>717007.01599999995</v>
      </c>
      <c r="O9347">
        <v>23503525.848000001</v>
      </c>
    </row>
    <row r="9348" spans="1:15" hidden="1">
      <c r="A9348" s="110" t="s">
        <v>36</v>
      </c>
      <c r="B9348" s="110" t="s">
        <v>133</v>
      </c>
      <c r="C9348" s="110" t="s">
        <v>134</v>
      </c>
      <c r="D9348" s="110" t="s">
        <v>7</v>
      </c>
      <c r="E9348" s="110" t="s">
        <v>112</v>
      </c>
      <c r="F9348">
        <v>1214.2396000000001</v>
      </c>
      <c r="G9348">
        <v>222989031.34200001</v>
      </c>
      <c r="H9348">
        <v>36157909.634999998</v>
      </c>
      <c r="I9348">
        <v>44411324.640000001</v>
      </c>
      <c r="J9348">
        <v>4207742.2686000001</v>
      </c>
      <c r="K9348">
        <v>3241588.2480000001</v>
      </c>
      <c r="L9348">
        <v>9191586.6400000006</v>
      </c>
      <c r="M9348">
        <v>2211405.52</v>
      </c>
      <c r="N9348">
        <v>150203.74600000001</v>
      </c>
      <c r="O9348">
        <v>4809565.0240000002</v>
      </c>
    </row>
    <row r="9349" spans="1:15" hidden="1">
      <c r="A9349" s="110" t="s">
        <v>36</v>
      </c>
      <c r="B9349" s="110" t="s">
        <v>133</v>
      </c>
      <c r="C9349" s="110" t="s">
        <v>134</v>
      </c>
      <c r="D9349" s="110" t="s">
        <v>7</v>
      </c>
      <c r="E9349" s="110" t="s">
        <v>112</v>
      </c>
      <c r="F9349">
        <v>199.2928</v>
      </c>
      <c r="G9349">
        <v>30100577.633299999</v>
      </c>
      <c r="H9349">
        <v>5928526.6264000004</v>
      </c>
      <c r="I9349">
        <v>7300895.0592</v>
      </c>
      <c r="J9349">
        <v>649420.1128</v>
      </c>
      <c r="K9349">
        <v>542699.22239999997</v>
      </c>
      <c r="L9349">
        <v>1497031.36</v>
      </c>
      <c r="M9349">
        <v>360894.3</v>
      </c>
      <c r="N9349">
        <v>24139.324000000001</v>
      </c>
      <c r="O9349">
        <v>789392.51599999995</v>
      </c>
    </row>
    <row r="9350" spans="1:15" hidden="1">
      <c r="A9350" s="110" t="s">
        <v>36</v>
      </c>
      <c r="B9350" s="110" t="s">
        <v>133</v>
      </c>
      <c r="C9350" s="110" t="s">
        <v>134</v>
      </c>
      <c r="D9350" s="110" t="s">
        <v>7</v>
      </c>
      <c r="E9350" s="110" t="s">
        <v>112</v>
      </c>
      <c r="F9350">
        <v>44832.843999999997</v>
      </c>
      <c r="G9350">
        <v>6617378357.8056002</v>
      </c>
      <c r="H9350">
        <v>1297542301.2737999</v>
      </c>
      <c r="I9350">
        <v>1694298359.5776</v>
      </c>
      <c r="J9350">
        <v>156094216.55239999</v>
      </c>
      <c r="K9350">
        <v>117542698.21439999</v>
      </c>
      <c r="L9350">
        <v>381766423.38</v>
      </c>
      <c r="M9350">
        <v>52175391.32</v>
      </c>
      <c r="N9350">
        <v>47201821.457999997</v>
      </c>
      <c r="O9350">
        <v>177581492.63800001</v>
      </c>
    </row>
    <row r="9351" spans="1:15" hidden="1">
      <c r="A9351" s="110" t="s">
        <v>36</v>
      </c>
      <c r="B9351" s="110" t="s">
        <v>133</v>
      </c>
      <c r="C9351" s="110" t="s">
        <v>134</v>
      </c>
      <c r="D9351" s="110" t="s">
        <v>7</v>
      </c>
      <c r="E9351" s="110" t="s">
        <v>112</v>
      </c>
      <c r="F9351">
        <v>270.00959999999998</v>
      </c>
      <c r="G9351">
        <v>49585912.991999999</v>
      </c>
      <c r="H9351">
        <v>7810857.4298</v>
      </c>
      <c r="I9351">
        <v>10201201.2096</v>
      </c>
      <c r="J9351">
        <v>969518.8345</v>
      </c>
      <c r="K9351">
        <v>708727.08239999996</v>
      </c>
      <c r="L9351">
        <v>2301752.2999999998</v>
      </c>
      <c r="M9351">
        <v>313563.08</v>
      </c>
      <c r="N9351">
        <v>282862.69</v>
      </c>
      <c r="O9351">
        <v>1069499.5959999999</v>
      </c>
    </row>
    <row r="9352" spans="1:15" hidden="1">
      <c r="A9352" s="110" t="s">
        <v>36</v>
      </c>
      <c r="B9352" s="110" t="s">
        <v>133</v>
      </c>
      <c r="C9352" s="110" t="s">
        <v>134</v>
      </c>
      <c r="D9352" s="110" t="s">
        <v>7</v>
      </c>
      <c r="E9352" s="110" t="s">
        <v>112</v>
      </c>
      <c r="F9352">
        <v>64.287999999999997</v>
      </c>
      <c r="G9352">
        <v>9778436.2368000001</v>
      </c>
      <c r="H9352">
        <v>1863556.9772000001</v>
      </c>
      <c r="I9352">
        <v>2429959.6608000002</v>
      </c>
      <c r="J9352">
        <v>216216.90950000001</v>
      </c>
      <c r="K9352">
        <v>166830.21359999999</v>
      </c>
      <c r="L9352">
        <v>542029.02</v>
      </c>
      <c r="M9352">
        <v>75835.240000000005</v>
      </c>
      <c r="N9352">
        <v>70010.534</v>
      </c>
      <c r="O9352">
        <v>254642.71799999999</v>
      </c>
    </row>
    <row r="9353" spans="1:15">
      <c r="A9353" s="110" t="s">
        <v>36</v>
      </c>
      <c r="B9353" s="110" t="s">
        <v>133</v>
      </c>
      <c r="C9353" s="110" t="s">
        <v>134</v>
      </c>
      <c r="D9353" s="110" t="s">
        <v>9</v>
      </c>
      <c r="E9353" s="110" t="s">
        <v>112</v>
      </c>
      <c r="F9353">
        <v>39850.523999999998</v>
      </c>
      <c r="G9353">
        <v>6025207534.0380001</v>
      </c>
      <c r="H9353">
        <v>2610789940.1954002</v>
      </c>
      <c r="I9353">
        <v>977181040.58879995</v>
      </c>
      <c r="J9353">
        <v>230974979.17640001</v>
      </c>
      <c r="K9353">
        <v>115535200.6512</v>
      </c>
      <c r="L9353">
        <v>280350488.80000001</v>
      </c>
      <c r="M9353">
        <v>69017855.939999998</v>
      </c>
      <c r="N9353">
        <v>5151518.6359999999</v>
      </c>
      <c r="O9353">
        <v>157846678.836</v>
      </c>
    </row>
    <row r="9354" spans="1:15">
      <c r="A9354" s="110" t="s">
        <v>36</v>
      </c>
      <c r="B9354" s="110" t="s">
        <v>133</v>
      </c>
      <c r="C9354" s="110" t="s">
        <v>134</v>
      </c>
      <c r="D9354" s="110" t="s">
        <v>9</v>
      </c>
      <c r="E9354" s="110" t="s">
        <v>112</v>
      </c>
      <c r="F9354">
        <v>1636.1296</v>
      </c>
      <c r="G9354">
        <v>317879529.66000003</v>
      </c>
      <c r="H9354">
        <v>107093678.8844</v>
      </c>
      <c r="I9354">
        <v>40045659.071999997</v>
      </c>
      <c r="J9354">
        <v>5596537.0812999997</v>
      </c>
      <c r="K9354">
        <v>4767065.2439999999</v>
      </c>
      <c r="L9354">
        <v>11652796.960000001</v>
      </c>
      <c r="M9354">
        <v>2826565.42</v>
      </c>
      <c r="N9354">
        <v>208974.45800000001</v>
      </c>
      <c r="O9354">
        <v>6480658.0300000003</v>
      </c>
    </row>
    <row r="9355" spans="1:15">
      <c r="A9355" s="110" t="s">
        <v>36</v>
      </c>
      <c r="B9355" s="110" t="s">
        <v>133</v>
      </c>
      <c r="C9355" s="110" t="s">
        <v>134</v>
      </c>
      <c r="D9355" s="110" t="s">
        <v>9</v>
      </c>
      <c r="E9355" s="110" t="s">
        <v>112</v>
      </c>
      <c r="F9355">
        <v>476.53480000000002</v>
      </c>
      <c r="G9355">
        <v>74195181.716000006</v>
      </c>
      <c r="H9355">
        <v>31188840.621800002</v>
      </c>
      <c r="I9355">
        <v>11661136.8192</v>
      </c>
      <c r="J9355">
        <v>1584817.5562</v>
      </c>
      <c r="K9355">
        <v>1389297.3984000001</v>
      </c>
      <c r="L9355">
        <v>3399075.48</v>
      </c>
      <c r="M9355">
        <v>823013.5</v>
      </c>
      <c r="N9355">
        <v>60780.368000000002</v>
      </c>
      <c r="O9355">
        <v>1887539.632</v>
      </c>
    </row>
    <row r="9356" spans="1:15" hidden="1">
      <c r="A9356" s="110" t="s">
        <v>36</v>
      </c>
      <c r="B9356" s="110" t="s">
        <v>133</v>
      </c>
      <c r="C9356" s="110" t="s">
        <v>134</v>
      </c>
      <c r="D9356" s="110" t="s">
        <v>11</v>
      </c>
      <c r="E9356" s="110" t="s">
        <v>112</v>
      </c>
      <c r="F9356">
        <v>28.126000000000001</v>
      </c>
      <c r="G9356">
        <v>8107990.5060000001</v>
      </c>
      <c r="H9356">
        <v>5127299.5259999996</v>
      </c>
      <c r="I9356">
        <v>862256.37120000005</v>
      </c>
      <c r="J9356">
        <v>105066.34110000001</v>
      </c>
      <c r="K9356">
        <v>77053.3992</v>
      </c>
      <c r="L9356">
        <v>599887.4</v>
      </c>
      <c r="M9356">
        <v>49947.02</v>
      </c>
      <c r="N9356">
        <v>9043.4519999999993</v>
      </c>
      <c r="O9356">
        <v>111406.02</v>
      </c>
    </row>
    <row r="9357" spans="1:15" hidden="1">
      <c r="A9357" s="110" t="s">
        <v>36</v>
      </c>
      <c r="B9357" s="110" t="s">
        <v>133</v>
      </c>
      <c r="C9357" s="110" t="s">
        <v>134</v>
      </c>
      <c r="D9357" s="110" t="s">
        <v>7</v>
      </c>
      <c r="E9357" s="110" t="s">
        <v>112</v>
      </c>
      <c r="F9357">
        <v>5766.6336000000001</v>
      </c>
      <c r="G9357">
        <v>851149929.38979995</v>
      </c>
      <c r="H9357">
        <v>205265569.13600001</v>
      </c>
      <c r="I9357">
        <v>208968313.248</v>
      </c>
      <c r="J9357">
        <v>21627172.3453</v>
      </c>
      <c r="K9357">
        <v>14693653.800000001</v>
      </c>
      <c r="L9357">
        <v>43188839.939999998</v>
      </c>
      <c r="M9357">
        <v>5388192.1200000001</v>
      </c>
      <c r="N9357">
        <v>6122366.4919999996</v>
      </c>
      <c r="O9357">
        <v>22841456.044</v>
      </c>
    </row>
    <row r="9358" spans="1:15" hidden="1">
      <c r="A9358" s="110" t="s">
        <v>36</v>
      </c>
      <c r="B9358" s="110" t="s">
        <v>133</v>
      </c>
      <c r="C9358" s="110" t="s">
        <v>134</v>
      </c>
      <c r="D9358" s="110" t="s">
        <v>7</v>
      </c>
      <c r="E9358" s="110" t="s">
        <v>112</v>
      </c>
      <c r="F9358">
        <v>1006.1072</v>
      </c>
      <c r="G9358">
        <v>184766556.74399999</v>
      </c>
      <c r="H9358">
        <v>35838537.4454</v>
      </c>
      <c r="I9358">
        <v>36476490.336000003</v>
      </c>
      <c r="J9358">
        <v>3726914.2938999999</v>
      </c>
      <c r="K9358">
        <v>2563591.4855999998</v>
      </c>
      <c r="L9358">
        <v>7533973.8600000003</v>
      </c>
      <c r="M9358">
        <v>940892.6</v>
      </c>
      <c r="N9358">
        <v>1070269.9040000001</v>
      </c>
      <c r="O9358">
        <v>3985159.574</v>
      </c>
    </row>
    <row r="9359" spans="1:15" hidden="1">
      <c r="A9359" s="110" t="s">
        <v>36</v>
      </c>
      <c r="B9359" s="110" t="s">
        <v>133</v>
      </c>
      <c r="C9359" s="110" t="s">
        <v>134</v>
      </c>
      <c r="D9359" s="110" t="s">
        <v>7</v>
      </c>
      <c r="E9359" s="110" t="s">
        <v>112</v>
      </c>
      <c r="F9359">
        <v>17.679200000000002</v>
      </c>
      <c r="G9359">
        <v>2689069.9651000001</v>
      </c>
      <c r="H9359">
        <v>622484.81240000005</v>
      </c>
      <c r="I9359">
        <v>644459.38560000004</v>
      </c>
      <c r="J9359">
        <v>110742.8817</v>
      </c>
      <c r="K9359">
        <v>46906.689599999998</v>
      </c>
      <c r="L9359">
        <v>139320.46</v>
      </c>
      <c r="M9359">
        <v>16167.94</v>
      </c>
      <c r="N9359">
        <v>16889.95</v>
      </c>
      <c r="O9359">
        <v>70026.77</v>
      </c>
    </row>
    <row r="9360" spans="1:15">
      <c r="A9360" s="110" t="s">
        <v>36</v>
      </c>
      <c r="B9360" s="110" t="s">
        <v>133</v>
      </c>
      <c r="C9360" s="110" t="s">
        <v>134</v>
      </c>
      <c r="D9360" s="110" t="s">
        <v>9</v>
      </c>
      <c r="E9360" s="110" t="s">
        <v>112</v>
      </c>
      <c r="F9360">
        <v>2892.96</v>
      </c>
      <c r="G9360">
        <v>299405738.01599997</v>
      </c>
      <c r="H9360">
        <v>113861940.3114</v>
      </c>
      <c r="I9360">
        <v>62948656.608000003</v>
      </c>
      <c r="J9360">
        <v>9812649.3574999999</v>
      </c>
      <c r="K9360">
        <v>9789093.8423999995</v>
      </c>
      <c r="L9360">
        <v>26285600.199999999</v>
      </c>
      <c r="M9360">
        <v>6941657.5199999996</v>
      </c>
      <c r="N9360">
        <v>15718260.118000001</v>
      </c>
      <c r="O9360">
        <v>11458924.114</v>
      </c>
    </row>
    <row r="9361" spans="1:15">
      <c r="A9361" s="110" t="s">
        <v>36</v>
      </c>
      <c r="B9361" s="110" t="s">
        <v>133</v>
      </c>
      <c r="C9361" s="110" t="s">
        <v>134</v>
      </c>
      <c r="D9361" s="110" t="s">
        <v>9</v>
      </c>
      <c r="E9361" s="110" t="s">
        <v>112</v>
      </c>
      <c r="F9361">
        <v>5389.7452000000003</v>
      </c>
      <c r="G9361">
        <v>654422688.44570005</v>
      </c>
      <c r="H9361">
        <v>211249935.2286</v>
      </c>
      <c r="I9361">
        <v>118152190.176</v>
      </c>
      <c r="J9361">
        <v>18357666.411800001</v>
      </c>
      <c r="K9361">
        <v>17549688.117600001</v>
      </c>
      <c r="L9361">
        <v>48134359.159999996</v>
      </c>
      <c r="M9361">
        <v>12420699.08</v>
      </c>
      <c r="N9361">
        <v>24512825.964000002</v>
      </c>
      <c r="O9361">
        <v>21348611.767999999</v>
      </c>
    </row>
    <row r="9362" spans="1:15">
      <c r="A9362" s="110" t="s">
        <v>36</v>
      </c>
      <c r="B9362" s="110" t="s">
        <v>133</v>
      </c>
      <c r="C9362" s="110" t="s">
        <v>134</v>
      </c>
      <c r="D9362" s="110" t="s">
        <v>9</v>
      </c>
      <c r="E9362" s="110" t="s">
        <v>112</v>
      </c>
      <c r="F9362">
        <v>59.4664</v>
      </c>
      <c r="G9362">
        <v>6422317.6802000003</v>
      </c>
      <c r="H9362">
        <v>2330773.3464000002</v>
      </c>
      <c r="I9362">
        <v>1303601.6255999999</v>
      </c>
      <c r="J9362">
        <v>210904.55239999999</v>
      </c>
      <c r="K9362">
        <v>193631.12640000001</v>
      </c>
      <c r="L9362">
        <v>531081.19999999995</v>
      </c>
      <c r="M9362">
        <v>137038.39999999999</v>
      </c>
      <c r="N9362">
        <v>270456.58199999999</v>
      </c>
      <c r="O9362">
        <v>235544.67199999999</v>
      </c>
    </row>
    <row r="9363" spans="1:15" hidden="1">
      <c r="A9363" s="110" t="s">
        <v>36</v>
      </c>
      <c r="B9363" s="110" t="s">
        <v>133</v>
      </c>
      <c r="C9363" s="110" t="s">
        <v>134</v>
      </c>
      <c r="D9363" s="110" t="s">
        <v>7</v>
      </c>
      <c r="E9363" s="110" t="s">
        <v>112</v>
      </c>
      <c r="F9363">
        <v>21981.6744</v>
      </c>
      <c r="G9363">
        <v>3066320924.5283999</v>
      </c>
      <c r="H9363">
        <v>531750585.05680001</v>
      </c>
      <c r="I9363">
        <v>846255745.57439995</v>
      </c>
      <c r="J9363">
        <v>28789081.071199998</v>
      </c>
      <c r="K9363">
        <v>61032698.596799999</v>
      </c>
      <c r="L9363">
        <v>170028936.84</v>
      </c>
      <c r="M9363">
        <v>43458842.159999996</v>
      </c>
      <c r="N9363">
        <v>6020632.6179999998</v>
      </c>
      <c r="O9363">
        <v>78775161.563999996</v>
      </c>
    </row>
    <row r="9364" spans="1:15" hidden="1">
      <c r="A9364" s="110" t="s">
        <v>36</v>
      </c>
      <c r="B9364" s="110" t="s">
        <v>133</v>
      </c>
      <c r="C9364" s="110" t="s">
        <v>134</v>
      </c>
      <c r="D9364" s="110" t="s">
        <v>7</v>
      </c>
      <c r="E9364" s="110" t="s">
        <v>112</v>
      </c>
      <c r="F9364">
        <v>593.05679999999995</v>
      </c>
      <c r="G9364">
        <v>98102587.967999995</v>
      </c>
      <c r="H9364">
        <v>14346415.837400001</v>
      </c>
      <c r="I9364">
        <v>22831642.5792</v>
      </c>
      <c r="J9364">
        <v>775614.07330000005</v>
      </c>
      <c r="K9364">
        <v>1646639.4743999999</v>
      </c>
      <c r="L9364">
        <v>4587312.0599999996</v>
      </c>
      <c r="M9364">
        <v>1172502.42</v>
      </c>
      <c r="N9364">
        <v>162434.86600000001</v>
      </c>
      <c r="O9364">
        <v>2125322.1660000002</v>
      </c>
    </row>
    <row r="9365" spans="1:15" hidden="1">
      <c r="A9365" s="110" t="s">
        <v>36</v>
      </c>
      <c r="B9365" s="110" t="s">
        <v>133</v>
      </c>
      <c r="C9365" s="110" t="s">
        <v>134</v>
      </c>
      <c r="D9365" s="110" t="s">
        <v>7</v>
      </c>
      <c r="E9365" s="110" t="s">
        <v>112</v>
      </c>
      <c r="F9365">
        <v>19.2864</v>
      </c>
      <c r="G9365">
        <v>2611772.9668999999</v>
      </c>
      <c r="H9365">
        <v>94265.2402</v>
      </c>
      <c r="I9365">
        <v>1082799.8976</v>
      </c>
      <c r="J9365">
        <v>24225.0442</v>
      </c>
      <c r="K9365">
        <v>60091.502399999998</v>
      </c>
      <c r="L9365">
        <v>100878.86</v>
      </c>
      <c r="M9365">
        <v>55605.02</v>
      </c>
      <c r="N9365">
        <v>7704.884</v>
      </c>
      <c r="O9365">
        <v>69116.652000000002</v>
      </c>
    </row>
    <row r="9366" spans="1:15" hidden="1">
      <c r="A9366" s="110" t="s">
        <v>36</v>
      </c>
      <c r="B9366" s="110" t="s">
        <v>133</v>
      </c>
      <c r="C9366" s="110" t="s">
        <v>134</v>
      </c>
      <c r="D9366" s="110" t="s">
        <v>7</v>
      </c>
      <c r="E9366" s="110" t="s">
        <v>112</v>
      </c>
      <c r="F9366">
        <v>883.96</v>
      </c>
      <c r="G9366">
        <v>123325944.588</v>
      </c>
      <c r="H9366">
        <v>22142343.609200001</v>
      </c>
      <c r="I9366">
        <v>32515322.764800001</v>
      </c>
      <c r="J9366">
        <v>1159377.8021</v>
      </c>
      <c r="K9366">
        <v>3178971.9</v>
      </c>
      <c r="L9366">
        <v>7881914.6200000001</v>
      </c>
      <c r="M9366">
        <v>1937941.26</v>
      </c>
      <c r="N9366">
        <v>127178.39200000001</v>
      </c>
      <c r="O9366">
        <v>3167824.9019999998</v>
      </c>
    </row>
    <row r="9367" spans="1:15" hidden="1">
      <c r="A9367" s="110" t="s">
        <v>36</v>
      </c>
      <c r="B9367" s="110" t="s">
        <v>133</v>
      </c>
      <c r="C9367" s="110" t="s">
        <v>134</v>
      </c>
      <c r="D9367" s="110" t="s">
        <v>7</v>
      </c>
      <c r="E9367" s="110" t="s">
        <v>112</v>
      </c>
      <c r="F9367">
        <v>621.18280000000004</v>
      </c>
      <c r="G9367">
        <v>103304430.91580001</v>
      </c>
      <c r="H9367">
        <v>15488468.656199999</v>
      </c>
      <c r="I9367">
        <v>22728685.478399999</v>
      </c>
      <c r="J9367">
        <v>817265.23959999997</v>
      </c>
      <c r="K9367">
        <v>2338674.7680000002</v>
      </c>
      <c r="L9367">
        <v>5608618.7800000003</v>
      </c>
      <c r="M9367">
        <v>1386436.32</v>
      </c>
      <c r="N9367">
        <v>89836.494000000006</v>
      </c>
      <c r="O9367">
        <v>2226116.156</v>
      </c>
    </row>
    <row r="9368" spans="1:15" hidden="1">
      <c r="A9368" s="110" t="s">
        <v>36</v>
      </c>
      <c r="B9368" s="110" t="s">
        <v>133</v>
      </c>
      <c r="C9368" s="110" t="s">
        <v>134</v>
      </c>
      <c r="D9368" s="110" t="s">
        <v>7</v>
      </c>
      <c r="E9368" s="110" t="s">
        <v>112</v>
      </c>
      <c r="F9368">
        <v>14.4648</v>
      </c>
      <c r="G9368">
        <v>1948495.3488</v>
      </c>
      <c r="H9368">
        <v>360681.28860000003</v>
      </c>
      <c r="I9368">
        <v>529289.66399999999</v>
      </c>
      <c r="J9368">
        <v>17321.714499999998</v>
      </c>
      <c r="K9368">
        <v>54431.632799999999</v>
      </c>
      <c r="L9368">
        <v>130580.9</v>
      </c>
      <c r="M9368">
        <v>32279.3</v>
      </c>
      <c r="N9368">
        <v>2089.9340000000002</v>
      </c>
      <c r="O9368">
        <v>51837.038</v>
      </c>
    </row>
    <row r="9369" spans="1:15">
      <c r="A9369" s="110" t="s">
        <v>36</v>
      </c>
      <c r="B9369" s="110" t="s">
        <v>133</v>
      </c>
      <c r="C9369" s="110" t="s">
        <v>134</v>
      </c>
      <c r="D9369" s="110" t="s">
        <v>9</v>
      </c>
      <c r="E9369" s="110" t="s">
        <v>112</v>
      </c>
      <c r="F9369">
        <v>10114.1096</v>
      </c>
      <c r="G9369">
        <v>1046802267.9022</v>
      </c>
      <c r="H9369">
        <v>291285655.55220002</v>
      </c>
      <c r="I9369">
        <v>221820541.91999999</v>
      </c>
      <c r="J9369">
        <v>2231265.7818999998</v>
      </c>
      <c r="K9369">
        <v>32223996.871199999</v>
      </c>
      <c r="L9369">
        <v>93685126.280000001</v>
      </c>
      <c r="M9369">
        <v>21526043.859999999</v>
      </c>
      <c r="N9369">
        <v>814511.41200000001</v>
      </c>
      <c r="O9369">
        <v>36245674.850000001</v>
      </c>
    </row>
    <row r="9370" spans="1:15">
      <c r="A9370" s="110" t="s">
        <v>36</v>
      </c>
      <c r="B9370" s="110" t="s">
        <v>133</v>
      </c>
      <c r="C9370" s="110" t="s">
        <v>134</v>
      </c>
      <c r="D9370" s="110" t="s">
        <v>9</v>
      </c>
      <c r="E9370" s="110" t="s">
        <v>112</v>
      </c>
      <c r="F9370">
        <v>851.01239999999996</v>
      </c>
      <c r="G9370">
        <v>108055096.7903</v>
      </c>
      <c r="H9370">
        <v>24495410.426800001</v>
      </c>
      <c r="I9370">
        <v>18664977.235199999</v>
      </c>
      <c r="J9370">
        <v>183640.5019</v>
      </c>
      <c r="K9370">
        <v>2719813.9824000001</v>
      </c>
      <c r="L9370">
        <v>7898586.04</v>
      </c>
      <c r="M9370">
        <v>1815448.84</v>
      </c>
      <c r="N9370">
        <v>67801.535999999993</v>
      </c>
      <c r="O9370">
        <v>3049751.298</v>
      </c>
    </row>
    <row r="9371" spans="1:15">
      <c r="A9371" s="110" t="s">
        <v>36</v>
      </c>
      <c r="B9371" s="110" t="s">
        <v>133</v>
      </c>
      <c r="C9371" s="110" t="s">
        <v>134</v>
      </c>
      <c r="D9371" s="110" t="s">
        <v>9</v>
      </c>
      <c r="E9371" s="110" t="s">
        <v>112</v>
      </c>
      <c r="F9371">
        <v>288.49239999999998</v>
      </c>
      <c r="G9371">
        <v>31156919.5568</v>
      </c>
      <c r="H9371">
        <v>8305972.4539999999</v>
      </c>
      <c r="I9371">
        <v>6327843.4368000003</v>
      </c>
      <c r="J9371">
        <v>61375.498099999997</v>
      </c>
      <c r="K9371">
        <v>921239.20079999999</v>
      </c>
      <c r="L9371">
        <v>2676241.38</v>
      </c>
      <c r="M9371">
        <v>615055.76</v>
      </c>
      <c r="N9371">
        <v>23057.826000000001</v>
      </c>
      <c r="O9371">
        <v>1033863.38</v>
      </c>
    </row>
    <row r="9372" spans="1:15">
      <c r="A9372" s="110" t="s">
        <v>36</v>
      </c>
      <c r="B9372" s="110" t="s">
        <v>133</v>
      </c>
      <c r="C9372" s="110" t="s">
        <v>134</v>
      </c>
      <c r="D9372" s="110" t="s">
        <v>9</v>
      </c>
      <c r="E9372" s="110" t="s">
        <v>112</v>
      </c>
      <c r="F9372">
        <v>26917.385600000001</v>
      </c>
      <c r="G9372">
        <v>3852146377.8706002</v>
      </c>
      <c r="H9372">
        <v>1478151983.2606001</v>
      </c>
      <c r="I9372">
        <v>672976212.55680001</v>
      </c>
      <c r="J9372">
        <v>132257568.53560001</v>
      </c>
      <c r="K9372">
        <v>107304653.88</v>
      </c>
      <c r="L9372">
        <v>278288588.95999998</v>
      </c>
      <c r="M9372">
        <v>53975423.340000004</v>
      </c>
      <c r="N9372">
        <v>9033723.0280000009</v>
      </c>
      <c r="O9372">
        <v>96463142.533999994</v>
      </c>
    </row>
    <row r="9373" spans="1:15">
      <c r="A9373" s="110" t="s">
        <v>36</v>
      </c>
      <c r="B9373" s="110" t="s">
        <v>133</v>
      </c>
      <c r="C9373" s="110" t="s">
        <v>134</v>
      </c>
      <c r="D9373" s="110" t="s">
        <v>9</v>
      </c>
      <c r="E9373" s="110" t="s">
        <v>112</v>
      </c>
      <c r="F9373">
        <v>966.73080000000004</v>
      </c>
      <c r="G9373">
        <v>187823710.30500001</v>
      </c>
      <c r="H9373">
        <v>53092346.2914</v>
      </c>
      <c r="I9373">
        <v>24169395.3024</v>
      </c>
      <c r="J9373">
        <v>211695.06690000001</v>
      </c>
      <c r="K9373">
        <v>3852269.6688000001</v>
      </c>
      <c r="L9373">
        <v>9992178.0600000005</v>
      </c>
      <c r="M9373">
        <v>1938227.44</v>
      </c>
      <c r="N9373">
        <v>324090.40399999998</v>
      </c>
      <c r="O9373">
        <v>3464448.5040000002</v>
      </c>
    </row>
    <row r="9374" spans="1:15">
      <c r="A9374" s="110" t="s">
        <v>36</v>
      </c>
      <c r="B9374" s="110" t="s">
        <v>133</v>
      </c>
      <c r="C9374" s="110" t="s">
        <v>134</v>
      </c>
      <c r="D9374" s="110" t="s">
        <v>9</v>
      </c>
      <c r="E9374" s="110" t="s">
        <v>112</v>
      </c>
      <c r="F9374">
        <v>69.913200000000003</v>
      </c>
      <c r="G9374">
        <v>10319125.3981</v>
      </c>
      <c r="H9374">
        <v>3839597.0362</v>
      </c>
      <c r="I9374">
        <v>1747910.6880000001</v>
      </c>
      <c r="J9374">
        <v>12482.920400000001</v>
      </c>
      <c r="K9374">
        <v>278593.81920000003</v>
      </c>
      <c r="L9374">
        <v>722626.64</v>
      </c>
      <c r="M9374">
        <v>140169.16</v>
      </c>
      <c r="N9374">
        <v>23440.274000000001</v>
      </c>
      <c r="O9374">
        <v>250546.736</v>
      </c>
    </row>
    <row r="9375" spans="1:15" hidden="1">
      <c r="A9375" s="110" t="s">
        <v>36</v>
      </c>
      <c r="B9375" s="110" t="s">
        <v>133</v>
      </c>
      <c r="C9375" s="110" t="s">
        <v>134</v>
      </c>
      <c r="D9375" s="110" t="s">
        <v>12</v>
      </c>
      <c r="E9375" s="110" t="s">
        <v>112</v>
      </c>
      <c r="F9375">
        <v>2780.4560000000001</v>
      </c>
      <c r="G9375">
        <v>127640447.2728</v>
      </c>
      <c r="H9375">
        <v>60407769.741599999</v>
      </c>
      <c r="I9375">
        <v>7330820.4671999998</v>
      </c>
      <c r="J9375">
        <v>684031.22530000005</v>
      </c>
      <c r="K9375">
        <v>19548074.627999999</v>
      </c>
      <c r="L9375">
        <v>44853253.799999997</v>
      </c>
      <c r="M9375">
        <v>6058570.8200000003</v>
      </c>
      <c r="N9375">
        <v>165344.71799999999</v>
      </c>
      <c r="O9375">
        <v>22771931.688000001</v>
      </c>
    </row>
    <row r="9376" spans="1:15" hidden="1">
      <c r="A9376" s="110" t="s">
        <v>36</v>
      </c>
      <c r="B9376" s="110" t="s">
        <v>133</v>
      </c>
      <c r="C9376" s="110" t="s">
        <v>134</v>
      </c>
      <c r="D9376" s="110" t="s">
        <v>12</v>
      </c>
      <c r="E9376" s="110" t="s">
        <v>112</v>
      </c>
      <c r="F9376">
        <v>36.161999999999999</v>
      </c>
      <c r="G9376">
        <v>1855175.6916</v>
      </c>
      <c r="H9376">
        <v>773293.44779999997</v>
      </c>
      <c r="I9376">
        <v>93076.953599999993</v>
      </c>
      <c r="J9376">
        <v>11073.418100000001</v>
      </c>
      <c r="K9376">
        <v>267318.36</v>
      </c>
      <c r="L9376">
        <v>580965.07999999996</v>
      </c>
      <c r="M9376">
        <v>79927.039999999994</v>
      </c>
      <c r="N9376">
        <v>1382.7660000000001</v>
      </c>
      <c r="O9376">
        <v>296167.19</v>
      </c>
    </row>
    <row r="9377" spans="1:15" hidden="1">
      <c r="A9377" s="110" t="s">
        <v>36</v>
      </c>
      <c r="B9377" s="110" t="s">
        <v>133</v>
      </c>
      <c r="C9377" s="110" t="s">
        <v>134</v>
      </c>
      <c r="D9377" s="110" t="s">
        <v>11</v>
      </c>
      <c r="E9377" s="110" t="s">
        <v>112</v>
      </c>
      <c r="F9377">
        <v>2.4108000000000001</v>
      </c>
      <c r="G9377">
        <v>1026277.56</v>
      </c>
      <c r="H9377">
        <v>377807.04599999997</v>
      </c>
      <c r="I9377">
        <v>74891.059200000003</v>
      </c>
      <c r="J9377">
        <v>141.696</v>
      </c>
      <c r="K9377">
        <v>6853.6584000000003</v>
      </c>
      <c r="L9377">
        <v>57255.68</v>
      </c>
      <c r="M9377">
        <v>4100</v>
      </c>
      <c r="N9377">
        <v>19128.714</v>
      </c>
      <c r="O9377">
        <v>8639.3559999999998</v>
      </c>
    </row>
    <row r="9378" spans="1:15" hidden="1">
      <c r="A9378" s="110" t="s">
        <v>36</v>
      </c>
      <c r="B9378" s="110" t="s">
        <v>133</v>
      </c>
      <c r="C9378" s="110" t="s">
        <v>134</v>
      </c>
      <c r="D9378" s="110" t="s">
        <v>11</v>
      </c>
      <c r="E9378" s="110" t="s">
        <v>112</v>
      </c>
      <c r="F9378">
        <v>97.235600000000005</v>
      </c>
      <c r="G9378">
        <v>30801970.722600002</v>
      </c>
      <c r="H9378">
        <v>15345680.039000001</v>
      </c>
      <c r="I9378">
        <v>3051454.0608000001</v>
      </c>
      <c r="J9378">
        <v>18176.862300000001</v>
      </c>
      <c r="K9378">
        <v>269978.70240000001</v>
      </c>
      <c r="L9378">
        <v>2244060.38</v>
      </c>
      <c r="M9378">
        <v>166255.82</v>
      </c>
      <c r="N9378">
        <v>702363.94799999997</v>
      </c>
      <c r="O9378">
        <v>348460.64</v>
      </c>
    </row>
    <row r="9379" spans="1:15" hidden="1">
      <c r="A9379" s="110" t="s">
        <v>36</v>
      </c>
      <c r="B9379" s="110" t="s">
        <v>133</v>
      </c>
      <c r="C9379" s="110" t="s">
        <v>134</v>
      </c>
      <c r="D9379" s="110" t="s">
        <v>7</v>
      </c>
      <c r="E9379" s="110" t="s">
        <v>112</v>
      </c>
      <c r="F9379">
        <v>1623.2719999999999</v>
      </c>
      <c r="G9379">
        <v>219265298.57229999</v>
      </c>
      <c r="H9379">
        <v>40743463.811800003</v>
      </c>
      <c r="I9379">
        <v>60364637.184</v>
      </c>
      <c r="J9379">
        <v>323407.44760000001</v>
      </c>
      <c r="K9379">
        <v>5464174.1399999997</v>
      </c>
      <c r="L9379">
        <v>14411891.960000001</v>
      </c>
      <c r="M9379">
        <v>3890299.76</v>
      </c>
      <c r="N9379">
        <v>54726.144</v>
      </c>
      <c r="O9379">
        <v>5817277.6200000001</v>
      </c>
    </row>
    <row r="9380" spans="1:15" hidden="1">
      <c r="A9380" s="110" t="s">
        <v>36</v>
      </c>
      <c r="B9380" s="110" t="s">
        <v>133</v>
      </c>
      <c r="C9380" s="110" t="s">
        <v>134</v>
      </c>
      <c r="D9380" s="110" t="s">
        <v>7</v>
      </c>
      <c r="E9380" s="110" t="s">
        <v>112</v>
      </c>
      <c r="F9380">
        <v>15.2684</v>
      </c>
      <c r="G9380">
        <v>1858763.6851999999</v>
      </c>
      <c r="H9380">
        <v>383229.28779999999</v>
      </c>
      <c r="I9380">
        <v>567788.46719999996</v>
      </c>
      <c r="J9380">
        <v>4570.3175000000001</v>
      </c>
      <c r="K9380">
        <v>51396.681600000004</v>
      </c>
      <c r="L9380">
        <v>135557.48000000001</v>
      </c>
      <c r="M9380">
        <v>36594.14</v>
      </c>
      <c r="N9380">
        <v>513.23800000000006</v>
      </c>
      <c r="O9380">
        <v>54716.222000000002</v>
      </c>
    </row>
    <row r="9381" spans="1:15" hidden="1">
      <c r="A9381" s="110" t="s">
        <v>36</v>
      </c>
      <c r="B9381" s="110" t="s">
        <v>133</v>
      </c>
      <c r="C9381" s="110" t="s">
        <v>134</v>
      </c>
      <c r="D9381" s="110" t="s">
        <v>7</v>
      </c>
      <c r="E9381" s="110" t="s">
        <v>112</v>
      </c>
      <c r="F9381">
        <v>165123.728</v>
      </c>
      <c r="G9381">
        <v>19319617149.9408</v>
      </c>
      <c r="H9381">
        <v>4015800410.5816002</v>
      </c>
      <c r="I9381">
        <v>6413887914.7967997</v>
      </c>
      <c r="J9381">
        <v>32872542.275400002</v>
      </c>
      <c r="K9381">
        <v>451600250.59439999</v>
      </c>
      <c r="L9381">
        <v>1279746962.96</v>
      </c>
      <c r="M9381">
        <v>343486779.12</v>
      </c>
      <c r="N9381">
        <v>11801708.468</v>
      </c>
      <c r="O9381">
        <v>591749657.59800005</v>
      </c>
    </row>
    <row r="9382" spans="1:15">
      <c r="A9382" s="110" t="s">
        <v>36</v>
      </c>
      <c r="B9382" s="110" t="s">
        <v>133</v>
      </c>
      <c r="C9382" s="110" t="s">
        <v>134</v>
      </c>
      <c r="D9382" s="110" t="s">
        <v>9</v>
      </c>
      <c r="E9382" s="110" t="s">
        <v>112</v>
      </c>
      <c r="F9382">
        <v>23061.712800000001</v>
      </c>
      <c r="G9382">
        <v>2386906659.0784998</v>
      </c>
      <c r="H9382">
        <v>667924330.53820002</v>
      </c>
      <c r="I9382">
        <v>511047520.22399998</v>
      </c>
      <c r="J9382">
        <v>4969780.8706999999</v>
      </c>
      <c r="K9382">
        <v>72864063.972000003</v>
      </c>
      <c r="L9382">
        <v>210742178.74000001</v>
      </c>
      <c r="M9382">
        <v>48897316.68</v>
      </c>
      <c r="N9382">
        <v>11765065.619999999</v>
      </c>
      <c r="O9382">
        <v>82645667.016000003</v>
      </c>
    </row>
    <row r="9383" spans="1:15">
      <c r="A9383" s="110" t="s">
        <v>36</v>
      </c>
      <c r="B9383" s="110" t="s">
        <v>133</v>
      </c>
      <c r="C9383" s="110" t="s">
        <v>134</v>
      </c>
      <c r="D9383" s="110" t="s">
        <v>9</v>
      </c>
      <c r="E9383" s="110" t="s">
        <v>112</v>
      </c>
      <c r="F9383">
        <v>2489.5527999999999</v>
      </c>
      <c r="G9383">
        <v>301697309.20190001</v>
      </c>
      <c r="H9383">
        <v>72080966.284400001</v>
      </c>
      <c r="I9383">
        <v>55171133.203199998</v>
      </c>
      <c r="J9383">
        <v>534662.51119999995</v>
      </c>
      <c r="K9383">
        <v>7875491.1336000003</v>
      </c>
      <c r="L9383">
        <v>22766517.719999999</v>
      </c>
      <c r="M9383">
        <v>5283437.12</v>
      </c>
      <c r="N9383">
        <v>1276484.2420000001</v>
      </c>
      <c r="O9383">
        <v>8921746.0419999994</v>
      </c>
    </row>
    <row r="9384" spans="1:15">
      <c r="A9384" s="110" t="s">
        <v>36</v>
      </c>
      <c r="B9384" s="110" t="s">
        <v>133</v>
      </c>
      <c r="C9384" s="110" t="s">
        <v>134</v>
      </c>
      <c r="D9384" s="110" t="s">
        <v>9</v>
      </c>
      <c r="E9384" s="110" t="s">
        <v>112</v>
      </c>
      <c r="F9384">
        <v>309.38600000000002</v>
      </c>
      <c r="G9384">
        <v>33413409.5526</v>
      </c>
      <c r="H9384">
        <v>8957768.5517999995</v>
      </c>
      <c r="I9384">
        <v>6856322.2847999996</v>
      </c>
      <c r="J9384">
        <v>65494.625699999997</v>
      </c>
      <c r="K9384">
        <v>978716.41200000001</v>
      </c>
      <c r="L9384">
        <v>2829278.8</v>
      </c>
      <c r="M9384">
        <v>656592.86</v>
      </c>
      <c r="N9384">
        <v>158633.83799999999</v>
      </c>
      <c r="O9384">
        <v>1108739.3019999999</v>
      </c>
    </row>
    <row r="9385" spans="1:15">
      <c r="A9385" s="110" t="s">
        <v>36</v>
      </c>
      <c r="B9385" s="110" t="s">
        <v>133</v>
      </c>
      <c r="C9385" s="110" t="s">
        <v>134</v>
      </c>
      <c r="D9385" s="110" t="s">
        <v>9</v>
      </c>
      <c r="E9385" s="110" t="s">
        <v>112</v>
      </c>
      <c r="F9385">
        <v>33254.575199999999</v>
      </c>
      <c r="G9385">
        <v>4758983321.0118999</v>
      </c>
      <c r="H9385">
        <v>1840297859.3794</v>
      </c>
      <c r="I9385">
        <v>841220270.41919994</v>
      </c>
      <c r="J9385">
        <v>89084681.643800005</v>
      </c>
      <c r="K9385">
        <v>142024496.49360001</v>
      </c>
      <c r="L9385">
        <v>411899262.68000001</v>
      </c>
      <c r="M9385">
        <v>69981043.519999996</v>
      </c>
      <c r="N9385">
        <v>3518562.19</v>
      </c>
      <c r="O9385">
        <v>119173565.94</v>
      </c>
    </row>
    <row r="9386" spans="1:15">
      <c r="A9386" s="110" t="s">
        <v>36</v>
      </c>
      <c r="B9386" s="110" t="s">
        <v>133</v>
      </c>
      <c r="C9386" s="110" t="s">
        <v>134</v>
      </c>
      <c r="D9386" s="110" t="s">
        <v>9</v>
      </c>
      <c r="E9386" s="110" t="s">
        <v>112</v>
      </c>
      <c r="F9386">
        <v>1126.6472000000001</v>
      </c>
      <c r="G9386">
        <v>218893467.87</v>
      </c>
      <c r="H9386">
        <v>62373880.027000003</v>
      </c>
      <c r="I9386">
        <v>28498617.446400002</v>
      </c>
      <c r="J9386">
        <v>266968.93640000001</v>
      </c>
      <c r="K9386">
        <v>4803900.0048000002</v>
      </c>
      <c r="L9386">
        <v>13931826.24</v>
      </c>
      <c r="M9386">
        <v>2369253.88</v>
      </c>
      <c r="N9386">
        <v>119415.78</v>
      </c>
      <c r="O9386">
        <v>4037536.0079999999</v>
      </c>
    </row>
    <row r="9387" spans="1:15">
      <c r="A9387" s="110" t="s">
        <v>36</v>
      </c>
      <c r="B9387" s="110" t="s">
        <v>133</v>
      </c>
      <c r="C9387" s="110" t="s">
        <v>134</v>
      </c>
      <c r="D9387" s="110" t="s">
        <v>9</v>
      </c>
      <c r="E9387" s="110" t="s">
        <v>112</v>
      </c>
      <c r="F9387">
        <v>69.1096</v>
      </c>
      <c r="G9387">
        <v>10200514.761399999</v>
      </c>
      <c r="H9387">
        <v>3825667.196</v>
      </c>
      <c r="I9387">
        <v>1748403.4752</v>
      </c>
      <c r="J9387">
        <v>13493.436600000001</v>
      </c>
      <c r="K9387">
        <v>294983.61839999998</v>
      </c>
      <c r="L9387">
        <v>855501.9</v>
      </c>
      <c r="M9387">
        <v>145407.32</v>
      </c>
      <c r="N9387">
        <v>7318.8280000000004</v>
      </c>
      <c r="O9387">
        <v>247666.65</v>
      </c>
    </row>
    <row r="9388" spans="1:15" hidden="1">
      <c r="A9388" s="110" t="s">
        <v>36</v>
      </c>
      <c r="B9388" s="110" t="s">
        <v>133</v>
      </c>
      <c r="C9388" s="110" t="s">
        <v>134</v>
      </c>
      <c r="D9388" s="110" t="s">
        <v>12</v>
      </c>
      <c r="E9388" s="110" t="s">
        <v>112</v>
      </c>
      <c r="F9388">
        <v>8711.0239999999994</v>
      </c>
      <c r="G9388">
        <v>399890881.05119997</v>
      </c>
      <c r="H9388">
        <v>191768416.19580001</v>
      </c>
      <c r="I9388">
        <v>22712021.241599999</v>
      </c>
      <c r="J9388">
        <v>2089354.7520000001</v>
      </c>
      <c r="K9388">
        <v>62054430.372000001</v>
      </c>
      <c r="L9388">
        <v>136538041.74000001</v>
      </c>
      <c r="M9388">
        <v>19176798.800000001</v>
      </c>
      <c r="N9388">
        <v>528738.87</v>
      </c>
      <c r="O9388">
        <v>71343277.785999998</v>
      </c>
    </row>
    <row r="9389" spans="1:15" hidden="1">
      <c r="A9389" s="110" t="s">
        <v>36</v>
      </c>
      <c r="B9389" s="110" t="s">
        <v>133</v>
      </c>
      <c r="C9389" s="110" t="s">
        <v>134</v>
      </c>
      <c r="D9389" s="110" t="s">
        <v>12</v>
      </c>
      <c r="E9389" s="110" t="s">
        <v>112</v>
      </c>
      <c r="F9389">
        <v>35.358400000000003</v>
      </c>
      <c r="G9389">
        <v>1813949.5651</v>
      </c>
      <c r="H9389">
        <v>767919.7254</v>
      </c>
      <c r="I9389">
        <v>90096.614400000006</v>
      </c>
      <c r="J9389">
        <v>10822.342699999999</v>
      </c>
      <c r="K9389">
        <v>264059.35200000001</v>
      </c>
      <c r="L9389">
        <v>550434.02</v>
      </c>
      <c r="M9389">
        <v>78986.5</v>
      </c>
      <c r="N9389">
        <v>1467.5540000000001</v>
      </c>
      <c r="O9389">
        <v>289585.29599999997</v>
      </c>
    </row>
    <row r="9390" spans="1:15" hidden="1">
      <c r="A9390" s="110" t="s">
        <v>36</v>
      </c>
      <c r="B9390" s="110" t="s">
        <v>133</v>
      </c>
      <c r="C9390" s="110" t="s">
        <v>134</v>
      </c>
      <c r="D9390" s="110" t="s">
        <v>7</v>
      </c>
      <c r="E9390" s="110" t="s">
        <v>112</v>
      </c>
      <c r="F9390">
        <v>3171.8092000000001</v>
      </c>
      <c r="G9390">
        <v>555963978.98210001</v>
      </c>
      <c r="H9390">
        <v>93849490.983199999</v>
      </c>
      <c r="I9390">
        <v>117481406.0352</v>
      </c>
      <c r="J9390">
        <v>639445.46019999997</v>
      </c>
      <c r="K9390">
        <v>10040399.6688</v>
      </c>
      <c r="L9390">
        <v>31168010.579999998</v>
      </c>
      <c r="M9390">
        <v>7154405.7000000002</v>
      </c>
      <c r="N9390">
        <v>7609660.7620000001</v>
      </c>
      <c r="O9390">
        <v>11366730.694</v>
      </c>
    </row>
    <row r="9391" spans="1:15" hidden="1">
      <c r="A9391" s="110" t="s">
        <v>36</v>
      </c>
      <c r="B9391" s="110" t="s">
        <v>133</v>
      </c>
      <c r="C9391" s="110" t="s">
        <v>134</v>
      </c>
      <c r="D9391" s="110" t="s">
        <v>7</v>
      </c>
      <c r="E9391" s="110" t="s">
        <v>112</v>
      </c>
      <c r="F9391">
        <v>127.7724</v>
      </c>
      <c r="G9391">
        <v>19414458.561999999</v>
      </c>
      <c r="H9391">
        <v>3780612.5584</v>
      </c>
      <c r="I9391">
        <v>4732589.7215999998</v>
      </c>
      <c r="J9391">
        <v>25106.293900000001</v>
      </c>
      <c r="K9391">
        <v>404467.68959999998</v>
      </c>
      <c r="L9391">
        <v>1255570.8799999999</v>
      </c>
      <c r="M9391">
        <v>288202.94</v>
      </c>
      <c r="N9391">
        <v>306546.50400000002</v>
      </c>
      <c r="O9391">
        <v>457894.88799999998</v>
      </c>
    </row>
    <row r="9392" spans="1:15" hidden="1">
      <c r="A9392" s="110" t="s">
        <v>36</v>
      </c>
      <c r="B9392" s="110" t="s">
        <v>133</v>
      </c>
      <c r="C9392" s="110" t="s">
        <v>134</v>
      </c>
      <c r="D9392" s="110" t="s">
        <v>7</v>
      </c>
      <c r="E9392" s="110" t="s">
        <v>112</v>
      </c>
      <c r="F9392">
        <v>128786.5432</v>
      </c>
      <c r="G9392">
        <v>19009149476.3755</v>
      </c>
      <c r="H9392">
        <v>3651671614.9892001</v>
      </c>
      <c r="I9392">
        <v>5018779550.8416004</v>
      </c>
      <c r="J9392">
        <v>25798379.418900002</v>
      </c>
      <c r="K9392">
        <v>357056306.30159998</v>
      </c>
      <c r="L9392">
        <v>998558152.08000004</v>
      </c>
      <c r="M9392">
        <v>265730125.78</v>
      </c>
      <c r="N9392">
        <v>8045186.9519999996</v>
      </c>
      <c r="O9392">
        <v>461529022.54799998</v>
      </c>
    </row>
    <row r="9393" spans="1:15" hidden="1">
      <c r="A9393" s="110" t="s">
        <v>36</v>
      </c>
      <c r="B9393" s="110" t="s">
        <v>133</v>
      </c>
      <c r="C9393" s="110" t="s">
        <v>134</v>
      </c>
      <c r="D9393" s="110" t="s">
        <v>7</v>
      </c>
      <c r="E9393" s="110" t="s">
        <v>112</v>
      </c>
      <c r="F9393">
        <v>16.875599999999999</v>
      </c>
      <c r="G9393">
        <v>2567555.5197999999</v>
      </c>
      <c r="H9393">
        <v>474288.27059999999</v>
      </c>
      <c r="I9393">
        <v>670623.55200000003</v>
      </c>
      <c r="J9393">
        <v>4718.2281999999996</v>
      </c>
      <c r="K9393">
        <v>51572.030400000003</v>
      </c>
      <c r="L9393">
        <v>130838.38</v>
      </c>
      <c r="M9393">
        <v>36887.699999999997</v>
      </c>
      <c r="N9393">
        <v>459.11799999999999</v>
      </c>
      <c r="O9393">
        <v>60477.296000000002</v>
      </c>
    </row>
    <row r="9394" spans="1:15">
      <c r="A9394" s="110" t="s">
        <v>36</v>
      </c>
      <c r="B9394" s="110" t="s">
        <v>133</v>
      </c>
      <c r="C9394" s="110" t="s">
        <v>134</v>
      </c>
      <c r="D9394" s="110" t="s">
        <v>9</v>
      </c>
      <c r="E9394" s="110" t="s">
        <v>112</v>
      </c>
      <c r="F9394">
        <v>70234.64</v>
      </c>
      <c r="G9394">
        <v>10619591941.173599</v>
      </c>
      <c r="H9394">
        <v>4528575975.3945999</v>
      </c>
      <c r="I9394">
        <v>1811565771.5904</v>
      </c>
      <c r="J9394">
        <v>162793508.9684</v>
      </c>
      <c r="K9394">
        <v>294713727.37199998</v>
      </c>
      <c r="L9394">
        <v>863495447.77999997</v>
      </c>
      <c r="M9394">
        <v>154972112.41999999</v>
      </c>
      <c r="N9394">
        <v>3707171.2919999999</v>
      </c>
      <c r="O9394">
        <v>251698073.15400001</v>
      </c>
    </row>
    <row r="9395" spans="1:15">
      <c r="A9395" s="110" t="s">
        <v>36</v>
      </c>
      <c r="B9395" s="110" t="s">
        <v>133</v>
      </c>
      <c r="C9395" s="110" t="s">
        <v>134</v>
      </c>
      <c r="D9395" s="110" t="s">
        <v>9</v>
      </c>
      <c r="E9395" s="110" t="s">
        <v>112</v>
      </c>
      <c r="F9395">
        <v>1900.5139999999999</v>
      </c>
      <c r="G9395">
        <v>369246113.77499998</v>
      </c>
      <c r="H9395">
        <v>122558948.9042</v>
      </c>
      <c r="I9395">
        <v>49021988.889600001</v>
      </c>
      <c r="J9395">
        <v>457091.40879999998</v>
      </c>
      <c r="K9395">
        <v>7971093.4248000002</v>
      </c>
      <c r="L9395">
        <v>23354260.920000002</v>
      </c>
      <c r="M9395">
        <v>4192356.6</v>
      </c>
      <c r="N9395">
        <v>100648.768</v>
      </c>
      <c r="O9395">
        <v>6810823.4040000001</v>
      </c>
    </row>
    <row r="9396" spans="1:15">
      <c r="A9396" s="110" t="s">
        <v>36</v>
      </c>
      <c r="B9396" s="110" t="s">
        <v>133</v>
      </c>
      <c r="C9396" s="110" t="s">
        <v>134</v>
      </c>
      <c r="D9396" s="110" t="s">
        <v>9</v>
      </c>
      <c r="E9396" s="110" t="s">
        <v>112</v>
      </c>
      <c r="F9396">
        <v>90.003200000000007</v>
      </c>
      <c r="G9396">
        <v>14013255.2314</v>
      </c>
      <c r="H9396">
        <v>5804151.5192</v>
      </c>
      <c r="I9396">
        <v>2321581.9007999999</v>
      </c>
      <c r="J9396">
        <v>18932.5743</v>
      </c>
      <c r="K9396">
        <v>377494.97039999999</v>
      </c>
      <c r="L9396">
        <v>1106006.1599999999</v>
      </c>
      <c r="M9396">
        <v>198540.86</v>
      </c>
      <c r="N9396">
        <v>4767.07</v>
      </c>
      <c r="O9396">
        <v>322542.57199999999</v>
      </c>
    </row>
    <row r="9397" spans="1:15" hidden="1">
      <c r="A9397" s="110" t="s">
        <v>36</v>
      </c>
      <c r="B9397" s="110" t="s">
        <v>133</v>
      </c>
      <c r="C9397" s="110" t="s">
        <v>134</v>
      </c>
      <c r="D9397" s="110" t="s">
        <v>11</v>
      </c>
      <c r="E9397" s="110" t="s">
        <v>112</v>
      </c>
      <c r="F9397">
        <v>24.9116</v>
      </c>
      <c r="G9397">
        <v>6625297.8792000003</v>
      </c>
      <c r="H9397">
        <v>4591577.7410000004</v>
      </c>
      <c r="I9397">
        <v>789881.20319999999</v>
      </c>
      <c r="J9397">
        <v>4473.3675999999996</v>
      </c>
      <c r="K9397">
        <v>66013.509600000005</v>
      </c>
      <c r="L9397">
        <v>499990.08</v>
      </c>
      <c r="M9397">
        <v>44315.26</v>
      </c>
      <c r="N9397">
        <v>192294.674</v>
      </c>
      <c r="O9397">
        <v>89275.45</v>
      </c>
    </row>
    <row r="9398" spans="1:15" hidden="1">
      <c r="A9398" s="110" t="s">
        <v>36</v>
      </c>
      <c r="B9398" s="110" t="s">
        <v>133</v>
      </c>
      <c r="C9398" s="110" t="s">
        <v>134</v>
      </c>
      <c r="D9398" s="110" t="s">
        <v>7</v>
      </c>
      <c r="E9398" s="110" t="s">
        <v>112</v>
      </c>
      <c r="F9398">
        <v>5306.9744000000001</v>
      </c>
      <c r="G9398">
        <v>783304645.16299999</v>
      </c>
      <c r="H9398">
        <v>188051964.57839999</v>
      </c>
      <c r="I9398">
        <v>192516410.2656</v>
      </c>
      <c r="J9398">
        <v>1272922.2871999999</v>
      </c>
      <c r="K9398">
        <v>13723393.9824</v>
      </c>
      <c r="L9398">
        <v>40879478.039999999</v>
      </c>
      <c r="M9398">
        <v>5033910.3</v>
      </c>
      <c r="N9398">
        <v>18866647.822000001</v>
      </c>
      <c r="O9398">
        <v>19018467.952</v>
      </c>
    </row>
    <row r="9399" spans="1:15" hidden="1">
      <c r="A9399" s="110" t="s">
        <v>36</v>
      </c>
      <c r="B9399" s="110" t="s">
        <v>133</v>
      </c>
      <c r="C9399" s="110" t="s">
        <v>134</v>
      </c>
      <c r="D9399" s="110" t="s">
        <v>7</v>
      </c>
      <c r="E9399" s="110" t="s">
        <v>112</v>
      </c>
      <c r="F9399">
        <v>1477.0168000000001</v>
      </c>
      <c r="G9399">
        <v>271246750.236</v>
      </c>
      <c r="H9399">
        <v>52256382.482199997</v>
      </c>
      <c r="I9399">
        <v>53638731.897600003</v>
      </c>
      <c r="J9399">
        <v>353226.99790000002</v>
      </c>
      <c r="K9399">
        <v>3823603.6823999998</v>
      </c>
      <c r="L9399">
        <v>11389801.640000001</v>
      </c>
      <c r="M9399">
        <v>1402538.66</v>
      </c>
      <c r="N9399">
        <v>5256610.6560000004</v>
      </c>
      <c r="O9399">
        <v>5293147.068</v>
      </c>
    </row>
    <row r="9400" spans="1:15">
      <c r="A9400" s="110" t="s">
        <v>36</v>
      </c>
      <c r="B9400" s="110" t="s">
        <v>133</v>
      </c>
      <c r="C9400" s="110" t="s">
        <v>134</v>
      </c>
      <c r="D9400" s="110" t="s">
        <v>9</v>
      </c>
      <c r="E9400" s="110" t="s">
        <v>112</v>
      </c>
      <c r="F9400">
        <v>4744.4543999999996</v>
      </c>
      <c r="G9400">
        <v>491025410.34619999</v>
      </c>
      <c r="H9400">
        <v>193909747.5334</v>
      </c>
      <c r="I9400">
        <v>103965647.2704</v>
      </c>
      <c r="J9400">
        <v>1019963.8535</v>
      </c>
      <c r="K9400">
        <v>15671891.102399999</v>
      </c>
      <c r="L9400">
        <v>44919623.780000001</v>
      </c>
      <c r="M9400">
        <v>10219167.18</v>
      </c>
      <c r="N9400">
        <v>167578.07</v>
      </c>
      <c r="O9400">
        <v>17002579.131999999</v>
      </c>
    </row>
    <row r="9401" spans="1:15">
      <c r="A9401" s="110" t="s">
        <v>36</v>
      </c>
      <c r="B9401" s="110" t="s">
        <v>133</v>
      </c>
      <c r="C9401" s="110" t="s">
        <v>134</v>
      </c>
      <c r="D9401" s="110" t="s">
        <v>9</v>
      </c>
      <c r="E9401" s="110" t="s">
        <v>112</v>
      </c>
      <c r="F9401">
        <v>4126.4859999999999</v>
      </c>
      <c r="G9401">
        <v>505838368.89709997</v>
      </c>
      <c r="H9401">
        <v>167884455.99720001</v>
      </c>
      <c r="I9401">
        <v>90586808.563199997</v>
      </c>
      <c r="J9401">
        <v>889028.04879999999</v>
      </c>
      <c r="K9401">
        <v>13439856.744000001</v>
      </c>
      <c r="L9401">
        <v>38694821.740000002</v>
      </c>
      <c r="M9401">
        <v>8796446.6799999997</v>
      </c>
      <c r="N9401">
        <v>172032.14600000001</v>
      </c>
      <c r="O9401">
        <v>14787981.516000001</v>
      </c>
    </row>
    <row r="9402" spans="1:15">
      <c r="A9402" s="110" t="s">
        <v>36</v>
      </c>
      <c r="B9402" s="110" t="s">
        <v>133</v>
      </c>
      <c r="C9402" s="110" t="s">
        <v>134</v>
      </c>
      <c r="D9402" s="110" t="s">
        <v>9</v>
      </c>
      <c r="E9402" s="110" t="s">
        <v>112</v>
      </c>
      <c r="F9402">
        <v>76.341999999999999</v>
      </c>
      <c r="G9402">
        <v>8244867.2922</v>
      </c>
      <c r="H9402">
        <v>3105958.2554000001</v>
      </c>
      <c r="I9402">
        <v>1676008.6272</v>
      </c>
      <c r="J9402">
        <v>20211.567200000001</v>
      </c>
      <c r="K9402">
        <v>248622.4584</v>
      </c>
      <c r="L9402">
        <v>715843.6</v>
      </c>
      <c r="M9402">
        <v>162732.28</v>
      </c>
      <c r="N9402">
        <v>3186.7660000000001</v>
      </c>
      <c r="O9402">
        <v>273584.71799999999</v>
      </c>
    </row>
    <row r="9403" spans="1:15" hidden="1">
      <c r="A9403" s="110" t="s">
        <v>36</v>
      </c>
      <c r="B9403" s="110" t="s">
        <v>133</v>
      </c>
      <c r="C9403" s="110" t="s">
        <v>134</v>
      </c>
      <c r="D9403" s="110" t="s">
        <v>7</v>
      </c>
      <c r="E9403" s="110" t="s">
        <v>113</v>
      </c>
      <c r="F9403">
        <v>12034.713599999999</v>
      </c>
      <c r="G9403">
        <v>1678734234.7776</v>
      </c>
      <c r="H9403">
        <v>298025363.70999998</v>
      </c>
      <c r="I9403">
        <v>455840369.472</v>
      </c>
      <c r="J9403">
        <v>37386088.127999999</v>
      </c>
      <c r="K9403">
        <v>35205938.711999997</v>
      </c>
      <c r="L9403">
        <v>130276557</v>
      </c>
      <c r="M9403">
        <v>38291482.600000001</v>
      </c>
      <c r="N9403">
        <v>50219440.810000002</v>
      </c>
      <c r="O9403">
        <v>46146296.548</v>
      </c>
    </row>
    <row r="9404" spans="1:15" hidden="1">
      <c r="A9404" s="110" t="s">
        <v>36</v>
      </c>
      <c r="B9404" s="110" t="s">
        <v>133</v>
      </c>
      <c r="C9404" s="110" t="s">
        <v>134</v>
      </c>
      <c r="D9404" s="110" t="s">
        <v>7</v>
      </c>
      <c r="E9404" s="110" t="s">
        <v>113</v>
      </c>
      <c r="F9404">
        <v>3278.6880000000001</v>
      </c>
      <c r="G9404">
        <v>457347467.80800003</v>
      </c>
      <c r="H9404">
        <v>83217060.227799997</v>
      </c>
      <c r="I9404">
        <v>119269086.85439999</v>
      </c>
      <c r="J9404">
        <v>10176680.0539</v>
      </c>
      <c r="K9404">
        <v>13489738.164000001</v>
      </c>
      <c r="L9404">
        <v>44354533.079999998</v>
      </c>
      <c r="M9404">
        <v>6554080.4199999999</v>
      </c>
      <c r="N9404">
        <v>3808584.9559999998</v>
      </c>
      <c r="O9404">
        <v>12571908.228</v>
      </c>
    </row>
    <row r="9405" spans="1:15" hidden="1">
      <c r="A9405" s="110" t="s">
        <v>36</v>
      </c>
      <c r="B9405" s="110" t="s">
        <v>133</v>
      </c>
      <c r="C9405" s="110" t="s">
        <v>134</v>
      </c>
      <c r="D9405" s="110" t="s">
        <v>7</v>
      </c>
      <c r="E9405" s="110" t="s">
        <v>113</v>
      </c>
      <c r="F9405">
        <v>72.323999999999998</v>
      </c>
      <c r="G9405">
        <v>12023581.4899</v>
      </c>
      <c r="H9405">
        <v>1845535.5993999999</v>
      </c>
      <c r="I9405">
        <v>2631271.1039999998</v>
      </c>
      <c r="J9405">
        <v>236663.39369999999</v>
      </c>
      <c r="K9405">
        <v>297995.54399999999</v>
      </c>
      <c r="L9405">
        <v>962055.98</v>
      </c>
      <c r="M9405">
        <v>201023.82</v>
      </c>
      <c r="N9405">
        <v>178296.53599999999</v>
      </c>
      <c r="O9405">
        <v>277320.80200000003</v>
      </c>
    </row>
    <row r="9406" spans="1:15" hidden="1">
      <c r="A9406" s="110" t="s">
        <v>36</v>
      </c>
      <c r="B9406" s="110" t="s">
        <v>133</v>
      </c>
      <c r="C9406" s="110" t="s">
        <v>134</v>
      </c>
      <c r="D9406" s="110" t="s">
        <v>7</v>
      </c>
      <c r="E9406" s="110" t="s">
        <v>113</v>
      </c>
      <c r="F9406">
        <v>114.9148</v>
      </c>
      <c r="G9406">
        <v>14163592.9604</v>
      </c>
      <c r="H9406">
        <v>2916676.9174000002</v>
      </c>
      <c r="I9406">
        <v>4180265.7984000002</v>
      </c>
      <c r="J9406">
        <v>353342.592</v>
      </c>
      <c r="K9406">
        <v>472802.35680000001</v>
      </c>
      <c r="L9406">
        <v>1554583.06</v>
      </c>
      <c r="M9406">
        <v>229713.16</v>
      </c>
      <c r="N9406">
        <v>133487.88200000001</v>
      </c>
      <c r="O9406">
        <v>440632.41200000001</v>
      </c>
    </row>
    <row r="9407" spans="1:15">
      <c r="A9407" s="110" t="s">
        <v>36</v>
      </c>
      <c r="B9407" s="110" t="s">
        <v>133</v>
      </c>
      <c r="C9407" s="110" t="s">
        <v>134</v>
      </c>
      <c r="D9407" s="110" t="s">
        <v>9</v>
      </c>
      <c r="E9407" s="110" t="s">
        <v>113</v>
      </c>
      <c r="F9407">
        <v>49.019599999999997</v>
      </c>
      <c r="G9407">
        <v>6624263.6459999997</v>
      </c>
      <c r="H9407">
        <v>1428504.9931999999</v>
      </c>
      <c r="I9407">
        <v>1074864.9216</v>
      </c>
      <c r="J9407">
        <v>24164.139800000001</v>
      </c>
      <c r="K9407">
        <v>155937.33360000001</v>
      </c>
      <c r="L9407">
        <v>449723.26</v>
      </c>
      <c r="M9407">
        <v>118130.84</v>
      </c>
      <c r="N9407">
        <v>440055.13199999998</v>
      </c>
      <c r="O9407">
        <v>187962.36799999999</v>
      </c>
    </row>
    <row r="9408" spans="1:15">
      <c r="A9408" s="110" t="s">
        <v>36</v>
      </c>
      <c r="B9408" s="110" t="s">
        <v>133</v>
      </c>
      <c r="C9408" s="110" t="s">
        <v>134</v>
      </c>
      <c r="D9408" s="110" t="s">
        <v>9</v>
      </c>
      <c r="E9408" s="110" t="s">
        <v>113</v>
      </c>
      <c r="F9408">
        <v>97.235600000000005</v>
      </c>
      <c r="G9408">
        <v>10660867.869999999</v>
      </c>
      <c r="H9408">
        <v>2799714.1428</v>
      </c>
      <c r="I9408">
        <v>2128943.8272000002</v>
      </c>
      <c r="J9408">
        <v>76084.537299999996</v>
      </c>
      <c r="K9408">
        <v>310285.9008</v>
      </c>
      <c r="L9408">
        <v>899776.98</v>
      </c>
      <c r="M9408">
        <v>207397.68</v>
      </c>
      <c r="N9408">
        <v>743013.48</v>
      </c>
      <c r="O9408">
        <v>372843.50400000002</v>
      </c>
    </row>
    <row r="9409" spans="1:15">
      <c r="A9409" s="110" t="s">
        <v>36</v>
      </c>
      <c r="B9409" s="110" t="s">
        <v>133</v>
      </c>
      <c r="C9409" s="110" t="s">
        <v>134</v>
      </c>
      <c r="D9409" s="110" t="s">
        <v>9</v>
      </c>
      <c r="E9409" s="110" t="s">
        <v>113</v>
      </c>
      <c r="F9409">
        <v>7725.8104000000003</v>
      </c>
      <c r="G9409">
        <v>1105521748.8638</v>
      </c>
      <c r="H9409">
        <v>435639040.90100002</v>
      </c>
      <c r="I9409">
        <v>195742532.98559999</v>
      </c>
      <c r="J9409">
        <v>24404024.9027</v>
      </c>
      <c r="K9409">
        <v>41219261.8992</v>
      </c>
      <c r="L9409">
        <v>188684442.78</v>
      </c>
      <c r="M9409">
        <v>27984728.760000002</v>
      </c>
      <c r="N9409">
        <v>53658419.539999999</v>
      </c>
      <c r="O9409">
        <v>29624097.359999999</v>
      </c>
    </row>
    <row r="9410" spans="1:15">
      <c r="A9410" s="110" t="s">
        <v>36</v>
      </c>
      <c r="B9410" s="110" t="s">
        <v>133</v>
      </c>
      <c r="C9410" s="110" t="s">
        <v>134</v>
      </c>
      <c r="D9410" s="110" t="s">
        <v>9</v>
      </c>
      <c r="E9410" s="110" t="s">
        <v>113</v>
      </c>
      <c r="F9410">
        <v>65.895200000000003</v>
      </c>
      <c r="G9410">
        <v>12802613.67</v>
      </c>
      <c r="H9410">
        <v>3726865.7895999998</v>
      </c>
      <c r="I9410">
        <v>1672380.4224</v>
      </c>
      <c r="J9410">
        <v>216762.56340000001</v>
      </c>
      <c r="K9410">
        <v>346790.33279999997</v>
      </c>
      <c r="L9410">
        <v>1573439.78</v>
      </c>
      <c r="M9410">
        <v>168878.18</v>
      </c>
      <c r="N9410">
        <v>200449.65599999999</v>
      </c>
      <c r="O9410">
        <v>252670.946</v>
      </c>
    </row>
    <row r="9411" spans="1:15">
      <c r="A9411" s="110" t="s">
        <v>36</v>
      </c>
      <c r="B9411" s="110" t="s">
        <v>133</v>
      </c>
      <c r="C9411" s="110" t="s">
        <v>134</v>
      </c>
      <c r="D9411" s="110" t="s">
        <v>9</v>
      </c>
      <c r="E9411" s="110" t="s">
        <v>113</v>
      </c>
      <c r="F9411">
        <v>1.6072</v>
      </c>
      <c r="G9411">
        <v>237221.27350000001</v>
      </c>
      <c r="H9411">
        <v>89633.626000000004</v>
      </c>
      <c r="I9411">
        <v>40336.915200000003</v>
      </c>
      <c r="J9411">
        <v>114.35120000000001</v>
      </c>
      <c r="K9411">
        <v>8252.9063999999998</v>
      </c>
      <c r="L9411">
        <v>38371.08</v>
      </c>
      <c r="M9411">
        <v>2945.44</v>
      </c>
      <c r="N9411">
        <v>676.5</v>
      </c>
      <c r="O9411">
        <v>6163.366</v>
      </c>
    </row>
    <row r="9412" spans="1:15" hidden="1">
      <c r="A9412" s="110" t="s">
        <v>36</v>
      </c>
      <c r="B9412" s="110" t="s">
        <v>133</v>
      </c>
      <c r="C9412" s="110" t="s">
        <v>134</v>
      </c>
      <c r="D9412" s="110" t="s">
        <v>12</v>
      </c>
      <c r="E9412" s="110" t="s">
        <v>113</v>
      </c>
      <c r="F9412">
        <v>3439.4079999999999</v>
      </c>
      <c r="G9412">
        <v>157890495.47040001</v>
      </c>
      <c r="H9412">
        <v>77430510.115199998</v>
      </c>
      <c r="I9412">
        <v>8797285.1136000007</v>
      </c>
      <c r="J9412">
        <v>10970186.354499999</v>
      </c>
      <c r="K9412">
        <v>18806443.963199999</v>
      </c>
      <c r="L9412">
        <v>61219204.119999997</v>
      </c>
      <c r="M9412">
        <v>7063823.5800000001</v>
      </c>
      <c r="N9412">
        <v>5619340.034</v>
      </c>
      <c r="O9412">
        <v>20408412.068</v>
      </c>
    </row>
    <row r="9413" spans="1:15" hidden="1">
      <c r="A9413" s="110" t="s">
        <v>36</v>
      </c>
      <c r="B9413" s="110" t="s">
        <v>133</v>
      </c>
      <c r="C9413" s="110" t="s">
        <v>134</v>
      </c>
      <c r="D9413" s="110" t="s">
        <v>11</v>
      </c>
      <c r="E9413" s="110" t="s">
        <v>113</v>
      </c>
      <c r="F9413">
        <v>71.520399999999995</v>
      </c>
      <c r="G9413">
        <v>25247406.519699998</v>
      </c>
      <c r="H9413">
        <v>11231057.5448</v>
      </c>
      <c r="I9413">
        <v>2381675.1743999999</v>
      </c>
      <c r="J9413">
        <v>223607.47450000001</v>
      </c>
      <c r="K9413">
        <v>161832.77280000001</v>
      </c>
      <c r="L9413">
        <v>982733.1</v>
      </c>
      <c r="M9413">
        <v>112820.52</v>
      </c>
      <c r="N9413">
        <v>446190.53600000002</v>
      </c>
      <c r="O9413">
        <v>274241.37400000001</v>
      </c>
    </row>
    <row r="9414" spans="1:15" hidden="1">
      <c r="A9414" s="110" t="s">
        <v>36</v>
      </c>
      <c r="B9414" s="110" t="s">
        <v>133</v>
      </c>
      <c r="C9414" s="110" t="s">
        <v>134</v>
      </c>
      <c r="D9414" s="110" t="s">
        <v>7</v>
      </c>
      <c r="E9414" s="110" t="s">
        <v>113</v>
      </c>
      <c r="F9414">
        <v>835.74400000000003</v>
      </c>
      <c r="G9414">
        <v>97780543.660799995</v>
      </c>
      <c r="H9414">
        <v>21695479.139800001</v>
      </c>
      <c r="I9414">
        <v>31888269.945599999</v>
      </c>
      <c r="J9414">
        <v>2634835.8771000002</v>
      </c>
      <c r="K9414">
        <v>3137268.1104000001</v>
      </c>
      <c r="L9414">
        <v>8240785.9800000004</v>
      </c>
      <c r="M9414">
        <v>1177105.08</v>
      </c>
      <c r="N9414">
        <v>132002.288</v>
      </c>
      <c r="O9414">
        <v>3204603.05</v>
      </c>
    </row>
    <row r="9415" spans="1:15" hidden="1">
      <c r="A9415" s="110" t="s">
        <v>36</v>
      </c>
      <c r="B9415" s="110" t="s">
        <v>133</v>
      </c>
      <c r="C9415" s="110" t="s">
        <v>134</v>
      </c>
      <c r="D9415" s="110" t="s">
        <v>7</v>
      </c>
      <c r="E9415" s="110" t="s">
        <v>113</v>
      </c>
      <c r="F9415">
        <v>72.323999999999998</v>
      </c>
      <c r="G9415">
        <v>9769159.9605999999</v>
      </c>
      <c r="H9415">
        <v>1878365.7344</v>
      </c>
      <c r="I9415">
        <v>2718604.6464</v>
      </c>
      <c r="J9415">
        <v>240514.04459999999</v>
      </c>
      <c r="K9415">
        <v>271859.71679999999</v>
      </c>
      <c r="L9415">
        <v>716009.24</v>
      </c>
      <c r="M9415">
        <v>174647.7</v>
      </c>
      <c r="N9415">
        <v>145847.08600000001</v>
      </c>
      <c r="O9415">
        <v>277322.60600000003</v>
      </c>
    </row>
    <row r="9416" spans="1:15" hidden="1">
      <c r="A9416" s="110" t="s">
        <v>36</v>
      </c>
      <c r="B9416" s="110" t="s">
        <v>133</v>
      </c>
      <c r="C9416" s="110" t="s">
        <v>134</v>
      </c>
      <c r="D9416" s="110" t="s">
        <v>7</v>
      </c>
      <c r="E9416" s="110" t="s">
        <v>113</v>
      </c>
      <c r="F9416">
        <v>56.252000000000002</v>
      </c>
      <c r="G9416">
        <v>6125755.2879999997</v>
      </c>
      <c r="H9416">
        <v>1460274.86</v>
      </c>
      <c r="I9416">
        <v>2146325.2031999999</v>
      </c>
      <c r="J9416">
        <v>167667.38529999999</v>
      </c>
      <c r="K9416">
        <v>211161.5784</v>
      </c>
      <c r="L9416">
        <v>554667.68000000005</v>
      </c>
      <c r="M9416">
        <v>79227.58</v>
      </c>
      <c r="N9416">
        <v>8885.6020000000008</v>
      </c>
      <c r="O9416">
        <v>215694.35800000001</v>
      </c>
    </row>
    <row r="9417" spans="1:15" hidden="1">
      <c r="A9417" s="110" t="s">
        <v>36</v>
      </c>
      <c r="B9417" s="110" t="s">
        <v>133</v>
      </c>
      <c r="C9417" s="110" t="s">
        <v>134</v>
      </c>
      <c r="D9417" s="110" t="s">
        <v>7</v>
      </c>
      <c r="E9417" s="110" t="s">
        <v>113</v>
      </c>
      <c r="F9417">
        <v>34622.3024</v>
      </c>
      <c r="G9417">
        <v>4050747060.6557002</v>
      </c>
      <c r="H9417">
        <v>869528679.83739996</v>
      </c>
      <c r="I9417">
        <v>1320157816.8383999</v>
      </c>
      <c r="J9417">
        <v>109378707.17309999</v>
      </c>
      <c r="K9417">
        <v>126828132.7392</v>
      </c>
      <c r="L9417">
        <v>382458397.60000002</v>
      </c>
      <c r="M9417">
        <v>94941691</v>
      </c>
      <c r="N9417">
        <v>70447584.569999993</v>
      </c>
      <c r="O9417">
        <v>132756881.35600001</v>
      </c>
    </row>
    <row r="9418" spans="1:15">
      <c r="A9418" s="110" t="s">
        <v>36</v>
      </c>
      <c r="B9418" s="110" t="s">
        <v>133</v>
      </c>
      <c r="C9418" s="110" t="s">
        <v>134</v>
      </c>
      <c r="D9418" s="110" t="s">
        <v>9</v>
      </c>
      <c r="E9418" s="110" t="s">
        <v>113</v>
      </c>
      <c r="F9418">
        <v>29.7332</v>
      </c>
      <c r="G9418">
        <v>4017995.9819999998</v>
      </c>
      <c r="H9418">
        <v>865077.83539999998</v>
      </c>
      <c r="I9418">
        <v>669709.6128</v>
      </c>
      <c r="J9418">
        <v>38195.772599999997</v>
      </c>
      <c r="K9418">
        <v>88069.377600000007</v>
      </c>
      <c r="L9418">
        <v>238859.44</v>
      </c>
      <c r="M9418">
        <v>67089.94</v>
      </c>
      <c r="N9418">
        <v>224719.77</v>
      </c>
      <c r="O9418">
        <v>114010.094</v>
      </c>
    </row>
    <row r="9419" spans="1:15">
      <c r="A9419" s="110" t="s">
        <v>36</v>
      </c>
      <c r="B9419" s="110" t="s">
        <v>133</v>
      </c>
      <c r="C9419" s="110" t="s">
        <v>134</v>
      </c>
      <c r="D9419" s="110" t="s">
        <v>9</v>
      </c>
      <c r="E9419" s="110" t="s">
        <v>113</v>
      </c>
      <c r="F9419">
        <v>0.80359999999999998</v>
      </c>
      <c r="G9419">
        <v>86788.076799999995</v>
      </c>
      <c r="H9419">
        <v>23363.284199999998</v>
      </c>
      <c r="I9419">
        <v>18130.790400000002</v>
      </c>
      <c r="J9419">
        <v>3677.8813</v>
      </c>
      <c r="K9419">
        <v>2374.2936</v>
      </c>
      <c r="L9419">
        <v>6437</v>
      </c>
      <c r="M9419">
        <v>1597.36</v>
      </c>
      <c r="N9419">
        <v>5183.7939999999999</v>
      </c>
      <c r="O9419">
        <v>3081.232</v>
      </c>
    </row>
    <row r="9420" spans="1:15">
      <c r="A9420" s="110" t="s">
        <v>36</v>
      </c>
      <c r="B9420" s="110" t="s">
        <v>133</v>
      </c>
      <c r="C9420" s="110" t="s">
        <v>134</v>
      </c>
      <c r="D9420" s="110" t="s">
        <v>9</v>
      </c>
      <c r="E9420" s="110" t="s">
        <v>113</v>
      </c>
      <c r="F9420">
        <v>5887.1736000000001</v>
      </c>
      <c r="G9420">
        <v>842422751.42260003</v>
      </c>
      <c r="H9420">
        <v>332956127.04339999</v>
      </c>
      <c r="I9420">
        <v>149542077.50400001</v>
      </c>
      <c r="J9420">
        <v>18589073.381099999</v>
      </c>
      <c r="K9420">
        <v>25533241.048799999</v>
      </c>
      <c r="L9420">
        <v>114930530.88</v>
      </c>
      <c r="M9420">
        <v>19772838.760000002</v>
      </c>
      <c r="N9420">
        <v>32540714.359999999</v>
      </c>
      <c r="O9420">
        <v>22573969.748</v>
      </c>
    </row>
    <row r="9421" spans="1:15">
      <c r="A9421" s="110" t="s">
        <v>36</v>
      </c>
      <c r="B9421" s="110" t="s">
        <v>133</v>
      </c>
      <c r="C9421" s="110" t="s">
        <v>134</v>
      </c>
      <c r="D9421" s="110" t="s">
        <v>9</v>
      </c>
      <c r="E9421" s="110" t="s">
        <v>113</v>
      </c>
      <c r="F9421">
        <v>67.502399999999994</v>
      </c>
      <c r="G9421">
        <v>13114872.539999999</v>
      </c>
      <c r="H9421">
        <v>3827679.5580000002</v>
      </c>
      <c r="I9421">
        <v>1703607.0719999999</v>
      </c>
      <c r="J9421">
        <v>215165.37599999999</v>
      </c>
      <c r="K9421">
        <v>301460.01120000001</v>
      </c>
      <c r="L9421">
        <v>1347623.26</v>
      </c>
      <c r="M9421">
        <v>155035.76</v>
      </c>
      <c r="N9421">
        <v>130969.49800000001</v>
      </c>
      <c r="O9421">
        <v>258834.31200000001</v>
      </c>
    </row>
    <row r="9422" spans="1:15">
      <c r="A9422" s="110" t="s">
        <v>36</v>
      </c>
      <c r="B9422" s="110" t="s">
        <v>133</v>
      </c>
      <c r="C9422" s="110" t="s">
        <v>134</v>
      </c>
      <c r="D9422" s="110" t="s">
        <v>9</v>
      </c>
      <c r="E9422" s="110" t="s">
        <v>113</v>
      </c>
      <c r="F9422">
        <v>1.6072</v>
      </c>
      <c r="G9422">
        <v>237221.27350000001</v>
      </c>
      <c r="H9422">
        <v>90633.443799999994</v>
      </c>
      <c r="I9422">
        <v>40245.599999999999</v>
      </c>
      <c r="J9422">
        <v>113.1082</v>
      </c>
      <c r="K9422">
        <v>7167.1607999999997</v>
      </c>
      <c r="L9422">
        <v>32682.74</v>
      </c>
      <c r="M9422">
        <v>2872.46</v>
      </c>
      <c r="N9422">
        <v>388.762</v>
      </c>
      <c r="O9422">
        <v>6163.366</v>
      </c>
    </row>
    <row r="9423" spans="1:15" hidden="1">
      <c r="A9423" s="110" t="s">
        <v>36</v>
      </c>
      <c r="B9423" s="110" t="s">
        <v>133</v>
      </c>
      <c r="C9423" s="110" t="s">
        <v>134</v>
      </c>
      <c r="D9423" s="110" t="s">
        <v>7</v>
      </c>
      <c r="E9423" s="110" t="s">
        <v>113</v>
      </c>
      <c r="F9423">
        <v>2381.8703999999998</v>
      </c>
      <c r="G9423">
        <v>351561927.35659999</v>
      </c>
      <c r="H9423">
        <v>74503021.325599998</v>
      </c>
      <c r="I9423">
        <v>88841783.750400007</v>
      </c>
      <c r="J9423">
        <v>191315.70189999999</v>
      </c>
      <c r="K9423">
        <v>10308771.8928</v>
      </c>
      <c r="L9423">
        <v>28767758.239999998</v>
      </c>
      <c r="M9423">
        <v>8114802.8200000003</v>
      </c>
      <c r="N9423">
        <v>5319839.0520000001</v>
      </c>
      <c r="O9423">
        <v>9133120.7219999991</v>
      </c>
    </row>
    <row r="9424" spans="1:15" hidden="1">
      <c r="A9424" s="110" t="s">
        <v>36</v>
      </c>
      <c r="B9424" s="110" t="s">
        <v>133</v>
      </c>
      <c r="C9424" s="110" t="s">
        <v>134</v>
      </c>
      <c r="D9424" s="110" t="s">
        <v>7</v>
      </c>
      <c r="E9424" s="110" t="s">
        <v>113</v>
      </c>
      <c r="F9424">
        <v>135.80840000000001</v>
      </c>
      <c r="G9424">
        <v>24922824.363400001</v>
      </c>
      <c r="H9424">
        <v>4259613.574</v>
      </c>
      <c r="I9424">
        <v>5171161.6704000002</v>
      </c>
      <c r="J9424">
        <v>7885.2581</v>
      </c>
      <c r="K9424">
        <v>587898.47519999999</v>
      </c>
      <c r="L9424">
        <v>1625353.16</v>
      </c>
      <c r="M9424">
        <v>319544.15999999997</v>
      </c>
      <c r="N9424">
        <v>114555.804</v>
      </c>
      <c r="O9424">
        <v>520747.15</v>
      </c>
    </row>
    <row r="9425" spans="1:15" hidden="1">
      <c r="A9425" s="110" t="s">
        <v>36</v>
      </c>
      <c r="B9425" s="110" t="s">
        <v>133</v>
      </c>
      <c r="C9425" s="110" t="s">
        <v>134</v>
      </c>
      <c r="D9425" s="110" t="s">
        <v>7</v>
      </c>
      <c r="E9425" s="110" t="s">
        <v>113</v>
      </c>
      <c r="F9425">
        <v>12.054</v>
      </c>
      <c r="G9425">
        <v>1746684.6288999999</v>
      </c>
      <c r="H9425">
        <v>376077.05099999998</v>
      </c>
      <c r="I9425">
        <v>447606.64319999999</v>
      </c>
      <c r="J9425">
        <v>9811.8264999999992</v>
      </c>
      <c r="K9425">
        <v>52833.124799999998</v>
      </c>
      <c r="L9425">
        <v>148027.22</v>
      </c>
      <c r="M9425">
        <v>21219.96</v>
      </c>
      <c r="N9425">
        <v>1399.904</v>
      </c>
      <c r="O9425">
        <v>46219.381999999998</v>
      </c>
    </row>
    <row r="9426" spans="1:15" hidden="1">
      <c r="A9426" s="110" t="s">
        <v>36</v>
      </c>
      <c r="B9426" s="110" t="s">
        <v>133</v>
      </c>
      <c r="C9426" s="110" t="s">
        <v>134</v>
      </c>
      <c r="D9426" s="110" t="s">
        <v>7</v>
      </c>
      <c r="E9426" s="110" t="s">
        <v>113</v>
      </c>
      <c r="F9426">
        <v>6693.9880000000003</v>
      </c>
      <c r="G9426">
        <v>988026604.21080005</v>
      </c>
      <c r="H9426">
        <v>196947151.0582</v>
      </c>
      <c r="I9426">
        <v>247843765.67039999</v>
      </c>
      <c r="J9426">
        <v>523101.85769999999</v>
      </c>
      <c r="K9426">
        <v>16856330.623199999</v>
      </c>
      <c r="L9426">
        <v>69005642.859999999</v>
      </c>
      <c r="M9426">
        <v>13161132.02</v>
      </c>
      <c r="N9426">
        <v>29651470.353999998</v>
      </c>
      <c r="O9426">
        <v>25667645.739999998</v>
      </c>
    </row>
    <row r="9427" spans="1:15">
      <c r="A9427" s="110" t="s">
        <v>36</v>
      </c>
      <c r="B9427" s="110" t="s">
        <v>133</v>
      </c>
      <c r="C9427" s="110" t="s">
        <v>134</v>
      </c>
      <c r="D9427" s="110" t="s">
        <v>9</v>
      </c>
      <c r="E9427" s="110" t="s">
        <v>113</v>
      </c>
      <c r="F9427">
        <v>10925.7456</v>
      </c>
      <c r="G9427">
        <v>1651894069.3517001</v>
      </c>
      <c r="H9427">
        <v>731633292.64680004</v>
      </c>
      <c r="I9427">
        <v>277501184.81279999</v>
      </c>
      <c r="J9427">
        <v>34336040.710699998</v>
      </c>
      <c r="K9427">
        <v>44513884.303199999</v>
      </c>
      <c r="L9427">
        <v>185664955.13999999</v>
      </c>
      <c r="M9427">
        <v>36970113.280000001</v>
      </c>
      <c r="N9427">
        <v>91254435.294</v>
      </c>
      <c r="O9427">
        <v>41894034.027999997</v>
      </c>
    </row>
    <row r="9428" spans="1:15">
      <c r="A9428" s="110" t="s">
        <v>36</v>
      </c>
      <c r="B9428" s="110" t="s">
        <v>133</v>
      </c>
      <c r="C9428" s="110" t="s">
        <v>134</v>
      </c>
      <c r="D9428" s="110" t="s">
        <v>9</v>
      </c>
      <c r="E9428" s="110" t="s">
        <v>113</v>
      </c>
      <c r="F9428">
        <v>81.967200000000005</v>
      </c>
      <c r="G9428">
        <v>15925202.369999999</v>
      </c>
      <c r="H9428">
        <v>5492332.4479999999</v>
      </c>
      <c r="I9428">
        <v>2091713.9904</v>
      </c>
      <c r="J9428">
        <v>262514.21309999999</v>
      </c>
      <c r="K9428">
        <v>346830.18479999999</v>
      </c>
      <c r="L9428">
        <v>1456092.86</v>
      </c>
      <c r="M9428">
        <v>198622.86</v>
      </c>
      <c r="N9428">
        <v>325219.70799999998</v>
      </c>
      <c r="O9428">
        <v>314297.39</v>
      </c>
    </row>
    <row r="9429" spans="1:15">
      <c r="A9429" s="110" t="s">
        <v>36</v>
      </c>
      <c r="B9429" s="110" t="s">
        <v>133</v>
      </c>
      <c r="C9429" s="110" t="s">
        <v>134</v>
      </c>
      <c r="D9429" s="110" t="s">
        <v>9</v>
      </c>
      <c r="E9429" s="110" t="s">
        <v>113</v>
      </c>
      <c r="F9429">
        <v>0.80359999999999998</v>
      </c>
      <c r="G9429">
        <v>125118.35030000001</v>
      </c>
      <c r="H9429">
        <v>53475.537400000001</v>
      </c>
      <c r="I9429">
        <v>20436.499199999998</v>
      </c>
      <c r="J9429">
        <v>69.605099999999993</v>
      </c>
      <c r="K9429">
        <v>3409.56</v>
      </c>
      <c r="L9429">
        <v>14812.48</v>
      </c>
      <c r="M9429">
        <v>1353.82</v>
      </c>
      <c r="N9429">
        <v>563.75</v>
      </c>
      <c r="O9429">
        <v>3081.232</v>
      </c>
    </row>
    <row r="9430" spans="1:15" hidden="1">
      <c r="A9430" s="110" t="s">
        <v>36</v>
      </c>
      <c r="B9430" s="110" t="s">
        <v>133</v>
      </c>
      <c r="C9430" s="110" t="s">
        <v>134</v>
      </c>
      <c r="D9430" s="110" t="s">
        <v>11</v>
      </c>
      <c r="E9430" s="110" t="s">
        <v>113</v>
      </c>
      <c r="F9430">
        <v>20.893599999999999</v>
      </c>
      <c r="G9430">
        <v>5450846.5241999999</v>
      </c>
      <c r="H9430">
        <v>3851391.2274000002</v>
      </c>
      <c r="I9430">
        <v>674139.97439999995</v>
      </c>
      <c r="J9430">
        <v>546530.17260000005</v>
      </c>
      <c r="K9430">
        <v>53213.047200000001</v>
      </c>
      <c r="L9430">
        <v>378186.46</v>
      </c>
      <c r="M9430">
        <v>47103.26</v>
      </c>
      <c r="N9430">
        <v>153337.29399999999</v>
      </c>
      <c r="O9430">
        <v>80115.64</v>
      </c>
    </row>
    <row r="9431" spans="1:15" hidden="1">
      <c r="A9431" s="110" t="s">
        <v>36</v>
      </c>
      <c r="B9431" s="110" t="s">
        <v>133</v>
      </c>
      <c r="C9431" s="110" t="s">
        <v>134</v>
      </c>
      <c r="D9431" s="110" t="s">
        <v>7</v>
      </c>
      <c r="E9431" s="110" t="s">
        <v>113</v>
      </c>
      <c r="F9431">
        <v>8163.7723999999998</v>
      </c>
      <c r="G9431">
        <v>1204965458.8448</v>
      </c>
      <c r="H9431">
        <v>214131129.352</v>
      </c>
      <c r="I9431">
        <v>333006234.08639997</v>
      </c>
      <c r="J9431">
        <v>25510755.183200002</v>
      </c>
      <c r="K9431">
        <v>25326895.363200001</v>
      </c>
      <c r="L9431">
        <v>83517747.019999996</v>
      </c>
      <c r="M9431">
        <v>14534596.76</v>
      </c>
      <c r="N9431">
        <v>43094512.141999997</v>
      </c>
      <c r="O9431">
        <v>31303433.743999999</v>
      </c>
    </row>
    <row r="9432" spans="1:15" hidden="1">
      <c r="A9432" s="110" t="s">
        <v>36</v>
      </c>
      <c r="B9432" s="110" t="s">
        <v>133</v>
      </c>
      <c r="C9432" s="110" t="s">
        <v>134</v>
      </c>
      <c r="D9432" s="110" t="s">
        <v>7</v>
      </c>
      <c r="E9432" s="110" t="s">
        <v>113</v>
      </c>
      <c r="F9432">
        <v>109.28959999999999</v>
      </c>
      <c r="G9432">
        <v>20070488.592</v>
      </c>
      <c r="H9432">
        <v>3694048.3810000001</v>
      </c>
      <c r="I9432">
        <v>3972300.9408</v>
      </c>
      <c r="J9432">
        <v>330293.37599999999</v>
      </c>
      <c r="K9432">
        <v>301033.152</v>
      </c>
      <c r="L9432">
        <v>987927.8</v>
      </c>
      <c r="M9432">
        <v>154958.68</v>
      </c>
      <c r="N9432">
        <v>477066.89799999999</v>
      </c>
      <c r="O9432">
        <v>419063.788</v>
      </c>
    </row>
    <row r="9433" spans="1:15">
      <c r="A9433" s="110" t="s">
        <v>36</v>
      </c>
      <c r="B9433" s="110" t="s">
        <v>133</v>
      </c>
      <c r="C9433" s="110" t="s">
        <v>134</v>
      </c>
      <c r="D9433" s="110" t="s">
        <v>9</v>
      </c>
      <c r="E9433" s="110" t="s">
        <v>113</v>
      </c>
      <c r="F9433">
        <v>7978.1408000000001</v>
      </c>
      <c r="G9433">
        <v>825694490.83969998</v>
      </c>
      <c r="H9433">
        <v>302937389.8168</v>
      </c>
      <c r="I9433">
        <v>174848885.4912</v>
      </c>
      <c r="J9433">
        <v>25110139.573899999</v>
      </c>
      <c r="K9433">
        <v>25679566.079999998</v>
      </c>
      <c r="L9433">
        <v>66811055.539999999</v>
      </c>
      <c r="M9433">
        <v>20508004.84</v>
      </c>
      <c r="N9433">
        <v>55878301.071999997</v>
      </c>
      <c r="O9433">
        <v>30591642.993999999</v>
      </c>
    </row>
    <row r="9434" spans="1:15">
      <c r="A9434" s="110" t="s">
        <v>36</v>
      </c>
      <c r="B9434" s="110" t="s">
        <v>133</v>
      </c>
      <c r="C9434" s="110" t="s">
        <v>134</v>
      </c>
      <c r="D9434" s="110" t="s">
        <v>9</v>
      </c>
      <c r="E9434" s="110" t="s">
        <v>113</v>
      </c>
      <c r="F9434">
        <v>208.13239999999999</v>
      </c>
      <c r="G9434">
        <v>28125971.874000002</v>
      </c>
      <c r="H9434">
        <v>7901964.1365999999</v>
      </c>
      <c r="I9434">
        <v>4563637.7088000001</v>
      </c>
      <c r="J9434">
        <v>644132.61470000003</v>
      </c>
      <c r="K9434">
        <v>669440.98080000002</v>
      </c>
      <c r="L9434">
        <v>1741829.24</v>
      </c>
      <c r="M9434">
        <v>546379.93999999994</v>
      </c>
      <c r="N9434">
        <v>1465989.932</v>
      </c>
      <c r="O9434">
        <v>798069.75600000005</v>
      </c>
    </row>
    <row r="9435" spans="1:15" hidden="1">
      <c r="A9435" s="110" t="s">
        <v>36</v>
      </c>
      <c r="B9435" s="110" t="s">
        <v>133</v>
      </c>
      <c r="C9435" s="110" t="s">
        <v>134</v>
      </c>
      <c r="D9435" s="110" t="s">
        <v>7</v>
      </c>
      <c r="E9435" s="110" t="s">
        <v>114</v>
      </c>
      <c r="F9435">
        <v>1028.6079999999999</v>
      </c>
      <c r="G9435">
        <v>120345284.50560001</v>
      </c>
      <c r="H9435">
        <v>19332105.528999999</v>
      </c>
      <c r="I9435">
        <v>41239698.988799997</v>
      </c>
      <c r="J9435">
        <v>923769.67070000002</v>
      </c>
      <c r="K9435">
        <v>1977727.2335999999</v>
      </c>
      <c r="L9435">
        <v>8970562.1999999993</v>
      </c>
      <c r="M9435">
        <v>2268238.9</v>
      </c>
      <c r="N9435">
        <v>102769.37</v>
      </c>
      <c r="O9435">
        <v>4567615.25</v>
      </c>
    </row>
    <row r="9436" spans="1:15" hidden="1">
      <c r="A9436" s="110" t="s">
        <v>36</v>
      </c>
      <c r="B9436" s="110" t="s">
        <v>133</v>
      </c>
      <c r="C9436" s="110" t="s">
        <v>134</v>
      </c>
      <c r="D9436" s="110" t="s">
        <v>7</v>
      </c>
      <c r="E9436" s="110" t="s">
        <v>114</v>
      </c>
      <c r="F9436">
        <v>263.58080000000001</v>
      </c>
      <c r="G9436">
        <v>37967496.336000003</v>
      </c>
      <c r="H9436">
        <v>4907733.3329999996</v>
      </c>
      <c r="I9436">
        <v>10180199.500800001</v>
      </c>
      <c r="J9436">
        <v>236068.02189999999</v>
      </c>
      <c r="K9436">
        <v>657986.63040000002</v>
      </c>
      <c r="L9436">
        <v>2744061.12</v>
      </c>
      <c r="M9436">
        <v>505925.24</v>
      </c>
      <c r="N9436">
        <v>6314.902</v>
      </c>
      <c r="O9436">
        <v>1170451.436</v>
      </c>
    </row>
    <row r="9437" spans="1:15" hidden="1">
      <c r="A9437" s="110" t="s">
        <v>36</v>
      </c>
      <c r="B9437" s="110" t="s">
        <v>133</v>
      </c>
      <c r="C9437" s="110" t="s">
        <v>134</v>
      </c>
      <c r="D9437" s="110" t="s">
        <v>7</v>
      </c>
      <c r="E9437" s="110" t="s">
        <v>114</v>
      </c>
      <c r="F9437">
        <v>180.81</v>
      </c>
      <c r="G9437">
        <v>21408173.7685</v>
      </c>
      <c r="H9437">
        <v>3366583.7917999998</v>
      </c>
      <c r="I9437">
        <v>6983370.8543999996</v>
      </c>
      <c r="J9437">
        <v>160665.8627</v>
      </c>
      <c r="K9437">
        <v>451368.18</v>
      </c>
      <c r="L9437">
        <v>1882362.48</v>
      </c>
      <c r="M9437">
        <v>347048.6</v>
      </c>
      <c r="N9437">
        <v>4333.2079999999996</v>
      </c>
      <c r="O9437">
        <v>802901.77</v>
      </c>
    </row>
    <row r="9438" spans="1:15" hidden="1">
      <c r="A9438" s="110" t="s">
        <v>36</v>
      </c>
      <c r="B9438" s="110" t="s">
        <v>133</v>
      </c>
      <c r="C9438" s="110" t="s">
        <v>134</v>
      </c>
      <c r="D9438" s="110" t="s">
        <v>7</v>
      </c>
      <c r="E9438" s="110" t="s">
        <v>114</v>
      </c>
      <c r="F9438">
        <v>1028.6079999999999</v>
      </c>
      <c r="G9438">
        <v>120345284.50560001</v>
      </c>
      <c r="H9438">
        <v>18681480.260000002</v>
      </c>
      <c r="I9438">
        <v>40235981.203199998</v>
      </c>
      <c r="J9438">
        <v>1022180.0286</v>
      </c>
      <c r="K9438">
        <v>3187099.9367999998</v>
      </c>
      <c r="L9438">
        <v>10845162.560000001</v>
      </c>
      <c r="M9438">
        <v>1239741.6000000001</v>
      </c>
      <c r="N9438">
        <v>264066.81400000001</v>
      </c>
      <c r="O9438">
        <v>4567615.25</v>
      </c>
    </row>
    <row r="9439" spans="1:15" hidden="1">
      <c r="A9439" s="110" t="s">
        <v>36</v>
      </c>
      <c r="B9439" s="110" t="s">
        <v>133</v>
      </c>
      <c r="C9439" s="110" t="s">
        <v>134</v>
      </c>
      <c r="D9439" s="110" t="s">
        <v>7</v>
      </c>
      <c r="E9439" s="110" t="s">
        <v>114</v>
      </c>
      <c r="F9439">
        <v>28.126000000000001</v>
      </c>
      <c r="G9439">
        <v>4051409.67</v>
      </c>
      <c r="H9439">
        <v>523039.13199999998</v>
      </c>
      <c r="I9439">
        <v>1091672.4288000001</v>
      </c>
      <c r="J9439">
        <v>33132.005100000002</v>
      </c>
      <c r="K9439">
        <v>86474.411999999997</v>
      </c>
      <c r="L9439">
        <v>294248.8</v>
      </c>
      <c r="M9439">
        <v>33636.400000000001</v>
      </c>
      <c r="N9439">
        <v>7164.5860000000002</v>
      </c>
      <c r="O9439">
        <v>124896.33199999999</v>
      </c>
    </row>
    <row r="9440" spans="1:15" hidden="1">
      <c r="A9440" s="110" t="s">
        <v>36</v>
      </c>
      <c r="B9440" s="110" t="s">
        <v>133</v>
      </c>
      <c r="C9440" s="110" t="s">
        <v>134</v>
      </c>
      <c r="D9440" s="110" t="s">
        <v>7</v>
      </c>
      <c r="E9440" s="110" t="s">
        <v>114</v>
      </c>
      <c r="F9440">
        <v>35.358400000000003</v>
      </c>
      <c r="G9440">
        <v>4296141.0676999995</v>
      </c>
      <c r="H9440">
        <v>236034.15460000001</v>
      </c>
      <c r="I9440">
        <v>1996204.5888</v>
      </c>
      <c r="J9440">
        <v>32767.821499999998</v>
      </c>
      <c r="K9440">
        <v>158119.45199999999</v>
      </c>
      <c r="L9440">
        <v>538053.66</v>
      </c>
      <c r="M9440">
        <v>61506.559999999998</v>
      </c>
      <c r="N9440">
        <v>13102.451999999999</v>
      </c>
      <c r="O9440">
        <v>157012.04199999999</v>
      </c>
    </row>
    <row r="9441" spans="1:15" hidden="1">
      <c r="A9441" s="110" t="s">
        <v>36</v>
      </c>
      <c r="B9441" s="110" t="s">
        <v>133</v>
      </c>
      <c r="C9441" s="110" t="s">
        <v>134</v>
      </c>
      <c r="D9441" s="110" t="s">
        <v>7</v>
      </c>
      <c r="E9441" s="110" t="s">
        <v>114</v>
      </c>
      <c r="F9441">
        <v>368.85239999999999</v>
      </c>
      <c r="G9441">
        <v>49753220.101199999</v>
      </c>
      <c r="H9441">
        <v>9361921.6319999993</v>
      </c>
      <c r="I9441">
        <v>13417746.8544</v>
      </c>
      <c r="J9441">
        <v>37873767.228600003</v>
      </c>
      <c r="K9441">
        <v>1517402.0952000001</v>
      </c>
      <c r="L9441">
        <v>4990252.68</v>
      </c>
      <c r="M9441">
        <v>737264.46</v>
      </c>
      <c r="N9441">
        <v>1612779.608</v>
      </c>
      <c r="O9441">
        <v>1637917.446</v>
      </c>
    </row>
    <row r="9442" spans="1:15">
      <c r="A9442" s="110" t="s">
        <v>36</v>
      </c>
      <c r="B9442" s="110" t="s">
        <v>133</v>
      </c>
      <c r="C9442" s="110" t="s">
        <v>134</v>
      </c>
      <c r="D9442" s="110" t="s">
        <v>9</v>
      </c>
      <c r="E9442" s="110" t="s">
        <v>114</v>
      </c>
      <c r="F9442">
        <v>564.12720000000002</v>
      </c>
      <c r="G9442">
        <v>48230844.7421</v>
      </c>
      <c r="H9442">
        <v>14063585.9146</v>
      </c>
      <c r="I9442">
        <v>12446170.444800001</v>
      </c>
      <c r="J9442">
        <v>659552.61979999999</v>
      </c>
      <c r="K9442">
        <v>2363017.2552</v>
      </c>
      <c r="L9442">
        <v>6126350.3799999999</v>
      </c>
      <c r="M9442">
        <v>797330.28</v>
      </c>
      <c r="N9442">
        <v>96018.801999999996</v>
      </c>
      <c r="O9442">
        <v>2505051.5380000002</v>
      </c>
    </row>
    <row r="9443" spans="1:15">
      <c r="A9443" s="110" t="s">
        <v>36</v>
      </c>
      <c r="B9443" s="110" t="s">
        <v>133</v>
      </c>
      <c r="C9443" s="110" t="s">
        <v>134</v>
      </c>
      <c r="D9443" s="110" t="s">
        <v>9</v>
      </c>
      <c r="E9443" s="110" t="s">
        <v>114</v>
      </c>
      <c r="F9443">
        <v>923.33640000000003</v>
      </c>
      <c r="G9443">
        <v>103979220.345</v>
      </c>
      <c r="H9443">
        <v>23018601.587000001</v>
      </c>
      <c r="I9443">
        <v>20371296.211199999</v>
      </c>
      <c r="J9443">
        <v>708506.10190000001</v>
      </c>
      <c r="K9443">
        <v>3867675.5663999999</v>
      </c>
      <c r="L9443">
        <v>10027322.439999999</v>
      </c>
      <c r="M9443">
        <v>1305026.72</v>
      </c>
      <c r="N9443">
        <v>157158.166</v>
      </c>
      <c r="O9443">
        <v>4100148.338</v>
      </c>
    </row>
    <row r="9444" spans="1:15">
      <c r="A9444" s="110" t="s">
        <v>36</v>
      </c>
      <c r="B9444" s="110" t="s">
        <v>133</v>
      </c>
      <c r="C9444" s="110" t="s">
        <v>134</v>
      </c>
      <c r="D9444" s="110" t="s">
        <v>9</v>
      </c>
      <c r="E9444" s="110" t="s">
        <v>114</v>
      </c>
      <c r="F9444">
        <v>74.734800000000007</v>
      </c>
      <c r="G9444">
        <v>6877674.6469000001</v>
      </c>
      <c r="H9444">
        <v>1863124.2796</v>
      </c>
      <c r="I9444">
        <v>1648853.3759999999</v>
      </c>
      <c r="J9444">
        <v>80091.799599999998</v>
      </c>
      <c r="K9444">
        <v>313047.20159999997</v>
      </c>
      <c r="L9444">
        <v>811611.4</v>
      </c>
      <c r="M9444">
        <v>105629.12</v>
      </c>
      <c r="N9444">
        <v>12721.808000000001</v>
      </c>
      <c r="O9444">
        <v>331865.64399999997</v>
      </c>
    </row>
    <row r="9445" spans="1:15">
      <c r="A9445" s="110" t="s">
        <v>36</v>
      </c>
      <c r="B9445" s="110" t="s">
        <v>133</v>
      </c>
      <c r="C9445" s="110" t="s">
        <v>134</v>
      </c>
      <c r="D9445" s="110" t="s">
        <v>9</v>
      </c>
      <c r="E9445" s="110" t="s">
        <v>114</v>
      </c>
      <c r="F9445">
        <v>3429.7647999999999</v>
      </c>
      <c r="G9445">
        <v>490780822.15009999</v>
      </c>
      <c r="H9445">
        <v>191466853.80759999</v>
      </c>
      <c r="I9445">
        <v>87114746.457599998</v>
      </c>
      <c r="J9445">
        <v>2942732.5844000001</v>
      </c>
      <c r="K9445">
        <v>19651368.3552</v>
      </c>
      <c r="L9445">
        <v>86693400.379999995</v>
      </c>
      <c r="M9445">
        <v>4754281.28</v>
      </c>
      <c r="N9445">
        <v>1123591.6340000001</v>
      </c>
      <c r="O9445">
        <v>15230141.014</v>
      </c>
    </row>
    <row r="9446" spans="1:15">
      <c r="A9446" s="110" t="s">
        <v>36</v>
      </c>
      <c r="B9446" s="110" t="s">
        <v>133</v>
      </c>
      <c r="C9446" s="110" t="s">
        <v>134</v>
      </c>
      <c r="D9446" s="110" t="s">
        <v>9</v>
      </c>
      <c r="E9446" s="110" t="s">
        <v>114</v>
      </c>
      <c r="F9446">
        <v>241.8836</v>
      </c>
      <c r="G9446">
        <v>46994959.935000002</v>
      </c>
      <c r="H9446">
        <v>13503163.778000001</v>
      </c>
      <c r="I9446">
        <v>6143760.6528000003</v>
      </c>
      <c r="J9446">
        <v>253786.2366</v>
      </c>
      <c r="K9446">
        <v>1385905.5504000001</v>
      </c>
      <c r="L9446">
        <v>6114035.6200000001</v>
      </c>
      <c r="M9446">
        <v>335302.92</v>
      </c>
      <c r="N9446">
        <v>79234.385999999999</v>
      </c>
      <c r="O9446">
        <v>1074102.5020000001</v>
      </c>
    </row>
    <row r="9447" spans="1:15">
      <c r="A9447" s="110" t="s">
        <v>36</v>
      </c>
      <c r="B9447" s="110" t="s">
        <v>133</v>
      </c>
      <c r="C9447" s="110" t="s">
        <v>134</v>
      </c>
      <c r="D9447" s="110" t="s">
        <v>9</v>
      </c>
      <c r="E9447" s="110" t="s">
        <v>114</v>
      </c>
      <c r="F9447">
        <v>28.929600000000001</v>
      </c>
      <c r="G9447">
        <v>3830831.5954</v>
      </c>
      <c r="H9447">
        <v>1614998.4542</v>
      </c>
      <c r="I9447">
        <v>734799.24479999999</v>
      </c>
      <c r="J9447">
        <v>40681.667399999998</v>
      </c>
      <c r="K9447">
        <v>165756.8664</v>
      </c>
      <c r="L9447">
        <v>731245.66</v>
      </c>
      <c r="M9447">
        <v>40102.1</v>
      </c>
      <c r="N9447">
        <v>9478.2160000000003</v>
      </c>
      <c r="O9447">
        <v>128463.742</v>
      </c>
    </row>
    <row r="9448" spans="1:15" hidden="1">
      <c r="A9448" s="110" t="s">
        <v>36</v>
      </c>
      <c r="B9448" s="110" t="s">
        <v>133</v>
      </c>
      <c r="C9448" s="110" t="s">
        <v>134</v>
      </c>
      <c r="D9448" s="110" t="s">
        <v>11</v>
      </c>
      <c r="E9448" s="110" t="s">
        <v>114</v>
      </c>
      <c r="F9448">
        <v>216.97200000000001</v>
      </c>
      <c r="G9448">
        <v>77612232.519400001</v>
      </c>
      <c r="H9448">
        <v>33912827.116800003</v>
      </c>
      <c r="I9448">
        <v>7234399.4879999999</v>
      </c>
      <c r="J9448">
        <v>2821171.0888</v>
      </c>
      <c r="K9448">
        <v>479609.0784</v>
      </c>
      <c r="L9448">
        <v>3003708.38</v>
      </c>
      <c r="M9448">
        <v>312182.2</v>
      </c>
      <c r="N9448">
        <v>80397.966</v>
      </c>
      <c r="O9448">
        <v>963482.12399999995</v>
      </c>
    </row>
    <row r="9449" spans="1:15" hidden="1">
      <c r="A9449" s="110" t="s">
        <v>36</v>
      </c>
      <c r="B9449" s="110" t="s">
        <v>133</v>
      </c>
      <c r="C9449" s="110" t="s">
        <v>134</v>
      </c>
      <c r="D9449" s="110" t="s">
        <v>7</v>
      </c>
      <c r="E9449" s="110" t="s">
        <v>114</v>
      </c>
      <c r="F9449">
        <v>1414.336</v>
      </c>
      <c r="G9449">
        <v>165474766.1952</v>
      </c>
      <c r="H9449">
        <v>31498815.955800001</v>
      </c>
      <c r="I9449">
        <v>54427207.948799998</v>
      </c>
      <c r="J9449">
        <v>1216751.0097000001</v>
      </c>
      <c r="K9449">
        <v>3584330.5032000002</v>
      </c>
      <c r="L9449">
        <v>16280457.119999999</v>
      </c>
      <c r="M9449">
        <v>2831667.46</v>
      </c>
      <c r="N9449">
        <v>147857.644</v>
      </c>
      <c r="O9449">
        <v>6280470.8559999997</v>
      </c>
    </row>
    <row r="9450" spans="1:15" hidden="1">
      <c r="A9450" s="110" t="s">
        <v>36</v>
      </c>
      <c r="B9450" s="110" t="s">
        <v>133</v>
      </c>
      <c r="C9450" s="110" t="s">
        <v>134</v>
      </c>
      <c r="D9450" s="110" t="s">
        <v>7</v>
      </c>
      <c r="E9450" s="110" t="s">
        <v>114</v>
      </c>
      <c r="F9450">
        <v>320.63639999999998</v>
      </c>
      <c r="G9450">
        <v>46186070.237999998</v>
      </c>
      <c r="H9450">
        <v>7140927.0073999995</v>
      </c>
      <c r="I9450">
        <v>12338896.339199999</v>
      </c>
      <c r="J9450">
        <v>281687.9192</v>
      </c>
      <c r="K9450">
        <v>812581.39439999999</v>
      </c>
      <c r="L9450">
        <v>3690850.34</v>
      </c>
      <c r="M9450">
        <v>641951.76</v>
      </c>
      <c r="N9450">
        <v>33520.124000000003</v>
      </c>
      <c r="O9450">
        <v>1423811.51</v>
      </c>
    </row>
    <row r="9451" spans="1:15" hidden="1">
      <c r="A9451" s="110" t="s">
        <v>36</v>
      </c>
      <c r="B9451" s="110" t="s">
        <v>133</v>
      </c>
      <c r="C9451" s="110" t="s">
        <v>134</v>
      </c>
      <c r="D9451" s="110" t="s">
        <v>7</v>
      </c>
      <c r="E9451" s="110" t="s">
        <v>114</v>
      </c>
      <c r="F9451">
        <v>11.250400000000001</v>
      </c>
      <c r="G9451">
        <v>1366953.9761000001</v>
      </c>
      <c r="H9451">
        <v>250558.1586</v>
      </c>
      <c r="I9451">
        <v>432944.25599999999</v>
      </c>
      <c r="J9451">
        <v>26206.302299999999</v>
      </c>
      <c r="K9451">
        <v>28511.892</v>
      </c>
      <c r="L9451">
        <v>129505.06</v>
      </c>
      <c r="M9451">
        <v>22523.759999999998</v>
      </c>
      <c r="N9451">
        <v>1175.306</v>
      </c>
      <c r="O9451">
        <v>49959.074000000001</v>
      </c>
    </row>
    <row r="9452" spans="1:15" hidden="1">
      <c r="A9452" s="110" t="s">
        <v>36</v>
      </c>
      <c r="B9452" s="110" t="s">
        <v>133</v>
      </c>
      <c r="C9452" s="110" t="s">
        <v>134</v>
      </c>
      <c r="D9452" s="110" t="s">
        <v>7</v>
      </c>
      <c r="E9452" s="110" t="s">
        <v>114</v>
      </c>
      <c r="F9452">
        <v>642.88</v>
      </c>
      <c r="G9452">
        <v>75215802.816</v>
      </c>
      <c r="H9452">
        <v>13997994.049000001</v>
      </c>
      <c r="I9452">
        <v>24791374.617600001</v>
      </c>
      <c r="J9452">
        <v>587096.24589999998</v>
      </c>
      <c r="K9452">
        <v>1976241.1968</v>
      </c>
      <c r="L9452">
        <v>6725642.46</v>
      </c>
      <c r="M9452">
        <v>768832</v>
      </c>
      <c r="N9452">
        <v>223613.91800000001</v>
      </c>
      <c r="O9452">
        <v>2854758.7420000001</v>
      </c>
    </row>
    <row r="9453" spans="1:15" hidden="1">
      <c r="A9453" s="110" t="s">
        <v>36</v>
      </c>
      <c r="B9453" s="110" t="s">
        <v>133</v>
      </c>
      <c r="C9453" s="110" t="s">
        <v>134</v>
      </c>
      <c r="D9453" s="110" t="s">
        <v>7</v>
      </c>
      <c r="E9453" s="110" t="s">
        <v>114</v>
      </c>
      <c r="F9453">
        <v>82.770799999999994</v>
      </c>
      <c r="G9453">
        <v>15200443.566</v>
      </c>
      <c r="H9453">
        <v>2522306.4618000002</v>
      </c>
      <c r="I9453">
        <v>3051735.0912000001</v>
      </c>
      <c r="J9453">
        <v>504446.46059999999</v>
      </c>
      <c r="K9453">
        <v>254810.14559999999</v>
      </c>
      <c r="L9453">
        <v>1174413.8400000001</v>
      </c>
      <c r="M9453">
        <v>142513.54</v>
      </c>
      <c r="N9453">
        <v>10754.546</v>
      </c>
      <c r="O9453">
        <v>367550.56800000003</v>
      </c>
    </row>
    <row r="9454" spans="1:15" hidden="1">
      <c r="A9454" s="110" t="s">
        <v>36</v>
      </c>
      <c r="B9454" s="110" t="s">
        <v>133</v>
      </c>
      <c r="C9454" s="110" t="s">
        <v>134</v>
      </c>
      <c r="D9454" s="110" t="s">
        <v>7</v>
      </c>
      <c r="E9454" s="110" t="s">
        <v>114</v>
      </c>
      <c r="F9454">
        <v>4262.2943999999998</v>
      </c>
      <c r="G9454">
        <v>629110817.375</v>
      </c>
      <c r="H9454">
        <v>124288974.1294</v>
      </c>
      <c r="I9454">
        <v>158517106.08000001</v>
      </c>
      <c r="J9454">
        <v>29490537.1756</v>
      </c>
      <c r="K9454">
        <v>12673237.989600001</v>
      </c>
      <c r="L9454">
        <v>44625061.740000002</v>
      </c>
      <c r="M9454">
        <v>5566301.8600000003</v>
      </c>
      <c r="N9454">
        <v>1472530.334</v>
      </c>
      <c r="O9454">
        <v>18927053.859999999</v>
      </c>
    </row>
    <row r="9455" spans="1:15" hidden="1">
      <c r="A9455" s="110" t="s">
        <v>36</v>
      </c>
      <c r="B9455" s="110" t="s">
        <v>133</v>
      </c>
      <c r="C9455" s="110" t="s">
        <v>134</v>
      </c>
      <c r="D9455" s="110" t="s">
        <v>7</v>
      </c>
      <c r="E9455" s="110" t="s">
        <v>114</v>
      </c>
      <c r="F9455">
        <v>1039.8584000000001</v>
      </c>
      <c r="G9455">
        <v>190905765.0192</v>
      </c>
      <c r="H9455">
        <v>30322383.562800001</v>
      </c>
      <c r="I9455">
        <v>38672924.755199999</v>
      </c>
      <c r="J9455">
        <v>7199154.8866999997</v>
      </c>
      <c r="K9455">
        <v>3091844.8007999999</v>
      </c>
      <c r="L9455">
        <v>10887032.58</v>
      </c>
      <c r="M9455">
        <v>1357987.24</v>
      </c>
      <c r="N9455">
        <v>359250.364</v>
      </c>
      <c r="O9455">
        <v>4617572.5199999996</v>
      </c>
    </row>
    <row r="9456" spans="1:15" hidden="1">
      <c r="A9456" s="110" t="s">
        <v>36</v>
      </c>
      <c r="B9456" s="110" t="s">
        <v>133</v>
      </c>
      <c r="C9456" s="110" t="s">
        <v>134</v>
      </c>
      <c r="D9456" s="110" t="s">
        <v>7</v>
      </c>
      <c r="E9456" s="110" t="s">
        <v>114</v>
      </c>
      <c r="F9456">
        <v>192.864</v>
      </c>
      <c r="G9456">
        <v>28928465.236400001</v>
      </c>
      <c r="H9456">
        <v>5623940.9227999998</v>
      </c>
      <c r="I9456">
        <v>7172715.2832000004</v>
      </c>
      <c r="J9456">
        <v>1326576.5962</v>
      </c>
      <c r="K9456">
        <v>573449.91119999997</v>
      </c>
      <c r="L9456">
        <v>2019233.6</v>
      </c>
      <c r="M9456">
        <v>251865.46</v>
      </c>
      <c r="N9456">
        <v>66628.034</v>
      </c>
      <c r="O9456">
        <v>856428.25399999996</v>
      </c>
    </row>
    <row r="9457" spans="1:15">
      <c r="A9457" s="110" t="s">
        <v>36</v>
      </c>
      <c r="B9457" s="110" t="s">
        <v>133</v>
      </c>
      <c r="C9457" s="110" t="s">
        <v>134</v>
      </c>
      <c r="D9457" s="110" t="s">
        <v>9</v>
      </c>
      <c r="E9457" s="110" t="s">
        <v>114</v>
      </c>
      <c r="F9457">
        <v>4455.1584000000003</v>
      </c>
      <c r="G9457">
        <v>673587872.93949997</v>
      </c>
      <c r="H9457">
        <v>295839761.99919999</v>
      </c>
      <c r="I9457">
        <v>114020359.2192</v>
      </c>
      <c r="J9457">
        <v>2977692.9651000001</v>
      </c>
      <c r="K9457">
        <v>25267821.415199999</v>
      </c>
      <c r="L9457">
        <v>99278319.219999999</v>
      </c>
      <c r="M9457">
        <v>6344806.5800000001</v>
      </c>
      <c r="N9457">
        <v>3245432.9819999998</v>
      </c>
      <c r="O9457">
        <v>19783482.114</v>
      </c>
    </row>
    <row r="9458" spans="1:15">
      <c r="A9458" s="110" t="s">
        <v>36</v>
      </c>
      <c r="B9458" s="110" t="s">
        <v>133</v>
      </c>
      <c r="C9458" s="110" t="s">
        <v>134</v>
      </c>
      <c r="D9458" s="110" t="s">
        <v>9</v>
      </c>
      <c r="E9458" s="110" t="s">
        <v>114</v>
      </c>
      <c r="F9458">
        <v>763.42</v>
      </c>
      <c r="G9458">
        <v>148322963.25</v>
      </c>
      <c r="H9458">
        <v>50694047.461999997</v>
      </c>
      <c r="I9458">
        <v>19538115.072000001</v>
      </c>
      <c r="J9458">
        <v>536421.28170000005</v>
      </c>
      <c r="K9458">
        <v>4329802.9007999999</v>
      </c>
      <c r="L9458">
        <v>17011974.199999999</v>
      </c>
      <c r="M9458">
        <v>1087227.3400000001</v>
      </c>
      <c r="N9458">
        <v>556119.98199999996</v>
      </c>
      <c r="O9458">
        <v>3390027.19</v>
      </c>
    </row>
    <row r="9459" spans="1:15">
      <c r="A9459" s="110" t="s">
        <v>36</v>
      </c>
      <c r="B9459" s="110" t="s">
        <v>133</v>
      </c>
      <c r="C9459" s="110" t="s">
        <v>134</v>
      </c>
      <c r="D9459" s="110" t="s">
        <v>9</v>
      </c>
      <c r="E9459" s="110" t="s">
        <v>114</v>
      </c>
      <c r="F9459">
        <v>2.4108000000000001</v>
      </c>
      <c r="G9459">
        <v>375355.05080000003</v>
      </c>
      <c r="H9459">
        <v>0.7954</v>
      </c>
      <c r="I9459">
        <v>0.78720000000000001</v>
      </c>
      <c r="J9459">
        <v>13211.2876</v>
      </c>
      <c r="K9459">
        <v>0.88560000000000005</v>
      </c>
      <c r="L9459">
        <v>0.82</v>
      </c>
      <c r="M9459">
        <v>0.82</v>
      </c>
      <c r="N9459">
        <v>0.90200000000000002</v>
      </c>
      <c r="O9459">
        <v>10704.936</v>
      </c>
    </row>
    <row r="9460" spans="1:15" hidden="1">
      <c r="A9460" s="110" t="s">
        <v>36</v>
      </c>
      <c r="B9460" s="110" t="s">
        <v>133</v>
      </c>
      <c r="C9460" s="110" t="s">
        <v>134</v>
      </c>
      <c r="D9460" s="110" t="s">
        <v>11</v>
      </c>
      <c r="E9460" s="110" t="s">
        <v>114</v>
      </c>
      <c r="F9460">
        <v>7.2324000000000002</v>
      </c>
      <c r="G9460">
        <v>2428419.3317999998</v>
      </c>
      <c r="H9460">
        <v>1363950.3292</v>
      </c>
      <c r="I9460">
        <v>249367.6416</v>
      </c>
      <c r="J9460">
        <v>981586.61049999995</v>
      </c>
      <c r="K9460">
        <v>18094.5792</v>
      </c>
      <c r="L9460">
        <v>110944.36</v>
      </c>
      <c r="M9460">
        <v>12828.9</v>
      </c>
      <c r="N9460">
        <v>5650.1279999999997</v>
      </c>
      <c r="O9460">
        <v>32115.71</v>
      </c>
    </row>
    <row r="9461" spans="1:15" hidden="1">
      <c r="A9461" s="110" t="s">
        <v>36</v>
      </c>
      <c r="B9461" s="110" t="s">
        <v>133</v>
      </c>
      <c r="C9461" s="110" t="s">
        <v>134</v>
      </c>
      <c r="D9461" s="110" t="s">
        <v>7</v>
      </c>
      <c r="E9461" s="110" t="s">
        <v>114</v>
      </c>
      <c r="F9461">
        <v>4112.0212000000001</v>
      </c>
      <c r="G9461">
        <v>481099078.76179999</v>
      </c>
      <c r="H9461">
        <v>76805460.137799993</v>
      </c>
      <c r="I9461">
        <v>160929827.63519999</v>
      </c>
      <c r="J9461">
        <v>3618060.6921999999</v>
      </c>
      <c r="K9461">
        <v>9428669.6975999996</v>
      </c>
      <c r="L9461">
        <v>40343407.140000001</v>
      </c>
      <c r="M9461">
        <v>10164930.74</v>
      </c>
      <c r="N9461">
        <v>81752.77</v>
      </c>
      <c r="O9461">
        <v>18259753.357999999</v>
      </c>
    </row>
    <row r="9462" spans="1:15" hidden="1">
      <c r="A9462" s="110" t="s">
        <v>36</v>
      </c>
      <c r="B9462" s="110" t="s">
        <v>133</v>
      </c>
      <c r="C9462" s="110" t="s">
        <v>134</v>
      </c>
      <c r="D9462" s="110" t="s">
        <v>7</v>
      </c>
      <c r="E9462" s="110" t="s">
        <v>114</v>
      </c>
      <c r="F9462">
        <v>150.2732</v>
      </c>
      <c r="G9462">
        <v>21646103.094000001</v>
      </c>
      <c r="H9462">
        <v>2795059.4619999998</v>
      </c>
      <c r="I9462">
        <v>5784716.3711999999</v>
      </c>
      <c r="J9462">
        <v>137264.89259999999</v>
      </c>
      <c r="K9462">
        <v>381814.0416</v>
      </c>
      <c r="L9462">
        <v>1583978.42</v>
      </c>
      <c r="M9462">
        <v>284964.76</v>
      </c>
      <c r="N9462">
        <v>5064.7299999999996</v>
      </c>
      <c r="O9462">
        <v>667300.50199999998</v>
      </c>
    </row>
    <row r="9463" spans="1:15" hidden="1">
      <c r="A9463" s="110" t="s">
        <v>36</v>
      </c>
      <c r="B9463" s="110" t="s">
        <v>133</v>
      </c>
      <c r="C9463" s="110" t="s">
        <v>134</v>
      </c>
      <c r="D9463" s="110" t="s">
        <v>7</v>
      </c>
      <c r="E9463" s="110" t="s">
        <v>114</v>
      </c>
      <c r="F9463">
        <v>84.378</v>
      </c>
      <c r="G9463">
        <v>10252154.820599999</v>
      </c>
      <c r="H9463">
        <v>1571072.4892</v>
      </c>
      <c r="I9463">
        <v>3258905.6639999999</v>
      </c>
      <c r="J9463">
        <v>79721.401299999998</v>
      </c>
      <c r="K9463">
        <v>210637.30319999999</v>
      </c>
      <c r="L9463">
        <v>878434.02</v>
      </c>
      <c r="M9463">
        <v>161958.20000000001</v>
      </c>
      <c r="N9463">
        <v>2020.48</v>
      </c>
      <c r="O9463">
        <v>374687.19199999998</v>
      </c>
    </row>
    <row r="9464" spans="1:15" hidden="1">
      <c r="A9464" s="110" t="s">
        <v>36</v>
      </c>
      <c r="B9464" s="110" t="s">
        <v>133</v>
      </c>
      <c r="C9464" s="110" t="s">
        <v>134</v>
      </c>
      <c r="D9464" s="110" t="s">
        <v>7</v>
      </c>
      <c r="E9464" s="110" t="s">
        <v>114</v>
      </c>
      <c r="F9464">
        <v>6171.6480000000001</v>
      </c>
      <c r="G9464">
        <v>722071707.03359997</v>
      </c>
      <c r="H9464">
        <v>107834325.9346</v>
      </c>
      <c r="I9464">
        <v>244534957.824</v>
      </c>
      <c r="J9464">
        <v>5992139.8838</v>
      </c>
      <c r="K9464">
        <v>19369661.651999999</v>
      </c>
      <c r="L9464">
        <v>65911691.020000003</v>
      </c>
      <c r="M9464">
        <v>12709638.380000001</v>
      </c>
      <c r="N9464">
        <v>1604873.578</v>
      </c>
      <c r="O9464">
        <v>27405688.794</v>
      </c>
    </row>
    <row r="9465" spans="1:15" hidden="1">
      <c r="A9465" s="110" t="s">
        <v>36</v>
      </c>
      <c r="B9465" s="110" t="s">
        <v>133</v>
      </c>
      <c r="C9465" s="110" t="s">
        <v>134</v>
      </c>
      <c r="D9465" s="110" t="s">
        <v>7</v>
      </c>
      <c r="E9465" s="110" t="s">
        <v>114</v>
      </c>
      <c r="F9465">
        <v>77.949200000000005</v>
      </c>
      <c r="G9465">
        <v>11228192.514</v>
      </c>
      <c r="H9465">
        <v>1449562.4128</v>
      </c>
      <c r="I9465">
        <v>3025496.1408000002</v>
      </c>
      <c r="J9465">
        <v>69240.869099999996</v>
      </c>
      <c r="K9465">
        <v>239648.67360000001</v>
      </c>
      <c r="L9465">
        <v>815491.64</v>
      </c>
      <c r="M9465">
        <v>93220.88</v>
      </c>
      <c r="N9465">
        <v>19853.921999999999</v>
      </c>
      <c r="O9465">
        <v>346139.79399999999</v>
      </c>
    </row>
    <row r="9466" spans="1:15" hidden="1">
      <c r="A9466" s="110" t="s">
        <v>36</v>
      </c>
      <c r="B9466" s="110" t="s">
        <v>133</v>
      </c>
      <c r="C9466" s="110" t="s">
        <v>134</v>
      </c>
      <c r="D9466" s="110" t="s">
        <v>7</v>
      </c>
      <c r="E9466" s="110" t="s">
        <v>114</v>
      </c>
      <c r="F9466">
        <v>56.252000000000002</v>
      </c>
      <c r="G9466">
        <v>6834769.8804000001</v>
      </c>
      <c r="H9466">
        <v>152507.60980000001</v>
      </c>
      <c r="I9466">
        <v>2807160.7104000002</v>
      </c>
      <c r="J9466">
        <v>52017.347399999999</v>
      </c>
      <c r="K9466">
        <v>222355.5624</v>
      </c>
      <c r="L9466">
        <v>756638.6</v>
      </c>
      <c r="M9466">
        <v>93374.22</v>
      </c>
      <c r="N9466">
        <v>18423.349999999999</v>
      </c>
      <c r="O9466">
        <v>249790.86</v>
      </c>
    </row>
    <row r="9467" spans="1:15">
      <c r="A9467" s="110" t="s">
        <v>36</v>
      </c>
      <c r="B9467" s="110" t="s">
        <v>133</v>
      </c>
      <c r="C9467" s="110" t="s">
        <v>134</v>
      </c>
      <c r="D9467" s="110" t="s">
        <v>9</v>
      </c>
      <c r="E9467" s="110" t="s">
        <v>114</v>
      </c>
      <c r="F9467">
        <v>3855.6727999999998</v>
      </c>
      <c r="G9467">
        <v>329646143.97790003</v>
      </c>
      <c r="H9467">
        <v>96719276.684400007</v>
      </c>
      <c r="I9467">
        <v>85847622.105599999</v>
      </c>
      <c r="J9467">
        <v>4631663.1410999997</v>
      </c>
      <c r="K9467">
        <v>15899326.466399999</v>
      </c>
      <c r="L9467">
        <v>40162880.039999999</v>
      </c>
      <c r="M9467">
        <v>7254232.5</v>
      </c>
      <c r="N9467">
        <v>607618.77</v>
      </c>
      <c r="O9467">
        <v>17121418.534000002</v>
      </c>
    </row>
    <row r="9468" spans="1:15">
      <c r="A9468" s="110" t="s">
        <v>36</v>
      </c>
      <c r="B9468" s="110" t="s">
        <v>133</v>
      </c>
      <c r="C9468" s="110" t="s">
        <v>134</v>
      </c>
      <c r="D9468" s="110" t="s">
        <v>9</v>
      </c>
      <c r="E9468" s="110" t="s">
        <v>114</v>
      </c>
      <c r="F9468">
        <v>969.14160000000004</v>
      </c>
      <c r="G9468">
        <v>109137458.43000001</v>
      </c>
      <c r="H9468">
        <v>24160521.574000001</v>
      </c>
      <c r="I9468">
        <v>21381872.0832</v>
      </c>
      <c r="J9468">
        <v>730019.03489999997</v>
      </c>
      <c r="K9468">
        <v>4059542.5776</v>
      </c>
      <c r="L9468">
        <v>10524759.859999999</v>
      </c>
      <c r="M9468">
        <v>1369767.36</v>
      </c>
      <c r="N9468">
        <v>164956.85800000001</v>
      </c>
      <c r="O9468">
        <v>4303549.3380000005</v>
      </c>
    </row>
    <row r="9469" spans="1:15">
      <c r="A9469" s="110" t="s">
        <v>36</v>
      </c>
      <c r="B9469" s="110" t="s">
        <v>133</v>
      </c>
      <c r="C9469" s="110" t="s">
        <v>134</v>
      </c>
      <c r="D9469" s="110" t="s">
        <v>9</v>
      </c>
      <c r="E9469" s="110" t="s">
        <v>114</v>
      </c>
      <c r="F9469">
        <v>20.893599999999999</v>
      </c>
      <c r="G9469">
        <v>1880442.8041999999</v>
      </c>
      <c r="H9469">
        <v>520874.05320000002</v>
      </c>
      <c r="I9469">
        <v>460968.576</v>
      </c>
      <c r="J9469">
        <v>42804.621500000001</v>
      </c>
      <c r="K9469">
        <v>87519.42</v>
      </c>
      <c r="L9469">
        <v>226901.38</v>
      </c>
      <c r="M9469">
        <v>29531.48</v>
      </c>
      <c r="N9469">
        <v>3558.39</v>
      </c>
      <c r="O9469">
        <v>92779.72</v>
      </c>
    </row>
    <row r="9470" spans="1:15">
      <c r="A9470" s="110" t="s">
        <v>36</v>
      </c>
      <c r="B9470" s="110" t="s">
        <v>133</v>
      </c>
      <c r="C9470" s="110" t="s">
        <v>134</v>
      </c>
      <c r="D9470" s="110" t="s">
        <v>9</v>
      </c>
      <c r="E9470" s="110" t="s">
        <v>114</v>
      </c>
      <c r="F9470">
        <v>25223.396799999999</v>
      </c>
      <c r="G9470">
        <v>3609331875.7372999</v>
      </c>
      <c r="H9470">
        <v>1397822255.2579999</v>
      </c>
      <c r="I9470">
        <v>635902986.83519995</v>
      </c>
      <c r="J9470">
        <v>18268724.826900002</v>
      </c>
      <c r="K9470">
        <v>122542852.4928</v>
      </c>
      <c r="L9470">
        <v>510483458.45999998</v>
      </c>
      <c r="M9470">
        <v>57848266.939999998</v>
      </c>
      <c r="N9470">
        <v>8470365.398</v>
      </c>
      <c r="O9470">
        <v>112006478.69400001</v>
      </c>
    </row>
    <row r="9471" spans="1:15">
      <c r="A9471" s="110" t="s">
        <v>36</v>
      </c>
      <c r="B9471" s="110" t="s">
        <v>133</v>
      </c>
      <c r="C9471" s="110" t="s">
        <v>134</v>
      </c>
      <c r="D9471" s="110" t="s">
        <v>9</v>
      </c>
      <c r="E9471" s="110" t="s">
        <v>114</v>
      </c>
      <c r="F9471">
        <v>143.84440000000001</v>
      </c>
      <c r="G9471">
        <v>27947168.864999998</v>
      </c>
      <c r="H9471">
        <v>8030122.9616</v>
      </c>
      <c r="I9471">
        <v>3653592.7872000001</v>
      </c>
      <c r="J9471">
        <v>103155.93090000001</v>
      </c>
      <c r="K9471">
        <v>824179.21200000006</v>
      </c>
      <c r="L9471">
        <v>3635925.92</v>
      </c>
      <c r="M9471">
        <v>199391.2</v>
      </c>
      <c r="N9471">
        <v>47124.088000000003</v>
      </c>
      <c r="O9471">
        <v>638752.20200000005</v>
      </c>
    </row>
    <row r="9472" spans="1:15">
      <c r="A9472" s="110" t="s">
        <v>36</v>
      </c>
      <c r="B9472" s="110" t="s">
        <v>133</v>
      </c>
      <c r="C9472" s="110" t="s">
        <v>134</v>
      </c>
      <c r="D9472" s="110" t="s">
        <v>9</v>
      </c>
      <c r="E9472" s="110" t="s">
        <v>114</v>
      </c>
      <c r="F9472">
        <v>416.26479999999998</v>
      </c>
      <c r="G9472">
        <v>55918220.561300002</v>
      </c>
      <c r="H9472">
        <v>23238013.472399998</v>
      </c>
      <c r="I9472">
        <v>10572967.430400001</v>
      </c>
      <c r="J9472">
        <v>308437.38949999999</v>
      </c>
      <c r="K9472">
        <v>2385054.5255999998</v>
      </c>
      <c r="L9472">
        <v>10521833.279999999</v>
      </c>
      <c r="M9472">
        <v>577018.42000000004</v>
      </c>
      <c r="N9472">
        <v>136369.772</v>
      </c>
      <c r="O9472">
        <v>1848456.8740000001</v>
      </c>
    </row>
    <row r="9473" spans="1:15" hidden="1">
      <c r="A9473" s="110" t="s">
        <v>36</v>
      </c>
      <c r="B9473" s="110" t="s">
        <v>133</v>
      </c>
      <c r="C9473" s="110" t="s">
        <v>134</v>
      </c>
      <c r="D9473" s="110" t="s">
        <v>11</v>
      </c>
      <c r="E9473" s="110" t="s">
        <v>114</v>
      </c>
      <c r="F9473">
        <v>0.80359999999999998</v>
      </c>
      <c r="G9473">
        <v>342092.52</v>
      </c>
      <c r="H9473">
        <v>125603.20480000001</v>
      </c>
      <c r="I9473">
        <v>26793.9264</v>
      </c>
      <c r="J9473">
        <v>30167.5756</v>
      </c>
      <c r="K9473">
        <v>1776.5136</v>
      </c>
      <c r="L9473">
        <v>11124.94</v>
      </c>
      <c r="M9473">
        <v>1156.2</v>
      </c>
      <c r="N9473">
        <v>298.56200000000001</v>
      </c>
      <c r="O9473">
        <v>3567.41</v>
      </c>
    </row>
    <row r="9474" spans="1:15" hidden="1">
      <c r="A9474" s="110" t="s">
        <v>36</v>
      </c>
      <c r="B9474" s="110" t="s">
        <v>133</v>
      </c>
      <c r="C9474" s="110" t="s">
        <v>134</v>
      </c>
      <c r="D9474" s="110" t="s">
        <v>11</v>
      </c>
      <c r="E9474" s="110" t="s">
        <v>114</v>
      </c>
      <c r="F9474">
        <v>166.34520000000001</v>
      </c>
      <c r="G9474">
        <v>59237997.754299998</v>
      </c>
      <c r="H9474">
        <v>25999833.168400001</v>
      </c>
      <c r="I9474">
        <v>5546371.8912000004</v>
      </c>
      <c r="J9474">
        <v>2156243.9646000001</v>
      </c>
      <c r="K9474">
        <v>367709.09039999999</v>
      </c>
      <c r="L9474">
        <v>2302837.98</v>
      </c>
      <c r="M9474">
        <v>239335.04000000001</v>
      </c>
      <c r="N9474">
        <v>61634.561999999998</v>
      </c>
      <c r="O9474">
        <v>738670.35</v>
      </c>
    </row>
    <row r="9475" spans="1:15" hidden="1">
      <c r="A9475" s="110" t="s">
        <v>36</v>
      </c>
      <c r="B9475" s="110" t="s">
        <v>133</v>
      </c>
      <c r="C9475" s="110" t="s">
        <v>134</v>
      </c>
      <c r="D9475" s="110" t="s">
        <v>7</v>
      </c>
      <c r="E9475" s="110" t="s">
        <v>114</v>
      </c>
      <c r="F9475">
        <v>4622.3072000000002</v>
      </c>
      <c r="G9475">
        <v>540801622.24699998</v>
      </c>
      <c r="H9475">
        <v>102862004.5308</v>
      </c>
      <c r="I9475">
        <v>177735543.16800001</v>
      </c>
      <c r="J9475">
        <v>4017588.7225000001</v>
      </c>
      <c r="K9475">
        <v>11817132.012</v>
      </c>
      <c r="L9475">
        <v>53391338.159999996</v>
      </c>
      <c r="M9475">
        <v>10938394.1</v>
      </c>
      <c r="N9475">
        <v>494802.924</v>
      </c>
      <c r="O9475">
        <v>20525718.07</v>
      </c>
    </row>
    <row r="9476" spans="1:15" hidden="1">
      <c r="A9476" s="110" t="s">
        <v>36</v>
      </c>
      <c r="B9476" s="110" t="s">
        <v>133</v>
      </c>
      <c r="C9476" s="110" t="s">
        <v>134</v>
      </c>
      <c r="D9476" s="110" t="s">
        <v>7</v>
      </c>
      <c r="E9476" s="110" t="s">
        <v>114</v>
      </c>
      <c r="F9476">
        <v>171.97040000000001</v>
      </c>
      <c r="G9476">
        <v>24771476.267999999</v>
      </c>
      <c r="H9476">
        <v>3824339.6734000002</v>
      </c>
      <c r="I9476">
        <v>6608059.0848000003</v>
      </c>
      <c r="J9476">
        <v>144118.50440000001</v>
      </c>
      <c r="K9476">
        <v>442895.64480000001</v>
      </c>
      <c r="L9476">
        <v>1992195.74</v>
      </c>
      <c r="M9476">
        <v>340445.14</v>
      </c>
      <c r="N9476">
        <v>18770.62</v>
      </c>
      <c r="O9476">
        <v>763648.53399999999</v>
      </c>
    </row>
    <row r="9477" spans="1:15" hidden="1">
      <c r="A9477" s="110" t="s">
        <v>36</v>
      </c>
      <c r="B9477" s="110" t="s">
        <v>133</v>
      </c>
      <c r="C9477" s="110" t="s">
        <v>134</v>
      </c>
      <c r="D9477" s="110" t="s">
        <v>7</v>
      </c>
      <c r="E9477" s="110" t="s">
        <v>114</v>
      </c>
      <c r="F9477">
        <v>36.161999999999999</v>
      </c>
      <c r="G9477">
        <v>4393780.6374000004</v>
      </c>
      <c r="H9477">
        <v>805367.15740000003</v>
      </c>
      <c r="I9477">
        <v>1391605.8624</v>
      </c>
      <c r="J9477">
        <v>35108.291400000002</v>
      </c>
      <c r="K9477">
        <v>91644.544800000003</v>
      </c>
      <c r="L9477">
        <v>416260.7</v>
      </c>
      <c r="M9477">
        <v>72401.899999999994</v>
      </c>
      <c r="N9477">
        <v>3779.38</v>
      </c>
      <c r="O9477">
        <v>160579.45199999999</v>
      </c>
    </row>
    <row r="9478" spans="1:15" hidden="1">
      <c r="A9478" s="110" t="s">
        <v>36</v>
      </c>
      <c r="B9478" s="110" t="s">
        <v>133</v>
      </c>
      <c r="C9478" s="110" t="s">
        <v>134</v>
      </c>
      <c r="D9478" s="110" t="s">
        <v>7</v>
      </c>
      <c r="E9478" s="110" t="s">
        <v>114</v>
      </c>
      <c r="F9478">
        <v>9514.6239999999998</v>
      </c>
      <c r="G9478">
        <v>1113193881.6768</v>
      </c>
      <c r="H9478">
        <v>207170321.47</v>
      </c>
      <c r="I9478">
        <v>366912330.64319998</v>
      </c>
      <c r="J9478">
        <v>8112272.4984999998</v>
      </c>
      <c r="K9478">
        <v>29248364.044799998</v>
      </c>
      <c r="L9478">
        <v>99539490.859999999</v>
      </c>
      <c r="M9478">
        <v>19931229.960000001</v>
      </c>
      <c r="N9478">
        <v>3309484.9040000001</v>
      </c>
      <c r="O9478">
        <v>42250436.777999997</v>
      </c>
    </row>
    <row r="9479" spans="1:15" hidden="1">
      <c r="A9479" s="110" t="s">
        <v>36</v>
      </c>
      <c r="B9479" s="110" t="s">
        <v>133</v>
      </c>
      <c r="C9479" s="110" t="s">
        <v>134</v>
      </c>
      <c r="D9479" s="110" t="s">
        <v>7</v>
      </c>
      <c r="E9479" s="110" t="s">
        <v>114</v>
      </c>
      <c r="F9479">
        <v>20.893599999999999</v>
      </c>
      <c r="G9479">
        <v>3837005.1719999998</v>
      </c>
      <c r="H9479">
        <v>636699.40579999995</v>
      </c>
      <c r="I9479">
        <v>770340.53760000004</v>
      </c>
      <c r="J9479">
        <v>78740.715800000005</v>
      </c>
      <c r="K9479">
        <v>64321.127999999997</v>
      </c>
      <c r="L9479">
        <v>296452.14</v>
      </c>
      <c r="M9479">
        <v>35977.5</v>
      </c>
      <c r="N9479">
        <v>2711.4119999999998</v>
      </c>
      <c r="O9479">
        <v>92779.72</v>
      </c>
    </row>
    <row r="9480" spans="1:15" hidden="1">
      <c r="A9480" s="110" t="s">
        <v>36</v>
      </c>
      <c r="B9480" s="110" t="s">
        <v>133</v>
      </c>
      <c r="C9480" s="110" t="s">
        <v>134</v>
      </c>
      <c r="D9480" s="110" t="s">
        <v>7</v>
      </c>
      <c r="E9480" s="110" t="s">
        <v>114</v>
      </c>
      <c r="F9480">
        <v>11.250400000000001</v>
      </c>
      <c r="G9480">
        <v>1711226.3414</v>
      </c>
      <c r="H9480">
        <v>342837.28499999997</v>
      </c>
      <c r="I9480">
        <v>414800.87040000001</v>
      </c>
      <c r="J9480">
        <v>70486.302299999996</v>
      </c>
      <c r="K9480">
        <v>34632.2736</v>
      </c>
      <c r="L9480">
        <v>159627.76</v>
      </c>
      <c r="M9480">
        <v>19372.5</v>
      </c>
      <c r="N9480">
        <v>1460.338</v>
      </c>
      <c r="O9480">
        <v>49959.074000000001</v>
      </c>
    </row>
    <row r="9481" spans="1:15" hidden="1">
      <c r="A9481" s="110" t="s">
        <v>36</v>
      </c>
      <c r="B9481" s="110" t="s">
        <v>133</v>
      </c>
      <c r="C9481" s="110" t="s">
        <v>134</v>
      </c>
      <c r="D9481" s="110" t="s">
        <v>7</v>
      </c>
      <c r="E9481" s="110" t="s">
        <v>114</v>
      </c>
      <c r="F9481">
        <v>11975.2472</v>
      </c>
      <c r="G9481">
        <v>1767535708.9974999</v>
      </c>
      <c r="H9481">
        <v>351625686.64359999</v>
      </c>
      <c r="I9481">
        <v>444848962.73280001</v>
      </c>
      <c r="J9481">
        <v>82690199.696799994</v>
      </c>
      <c r="K9481">
        <v>31475147.680799998</v>
      </c>
      <c r="L9481">
        <v>125290451.06</v>
      </c>
      <c r="M9481">
        <v>25296453.879999999</v>
      </c>
      <c r="N9481">
        <v>2714811.6379999998</v>
      </c>
      <c r="O9481">
        <v>53177027.552000001</v>
      </c>
    </row>
    <row r="9482" spans="1:15" hidden="1">
      <c r="A9482" s="110" t="s">
        <v>36</v>
      </c>
      <c r="B9482" s="110" t="s">
        <v>133</v>
      </c>
      <c r="C9482" s="110" t="s">
        <v>134</v>
      </c>
      <c r="D9482" s="110" t="s">
        <v>7</v>
      </c>
      <c r="E9482" s="110" t="s">
        <v>114</v>
      </c>
      <c r="F9482">
        <v>437.96199999999999</v>
      </c>
      <c r="G9482">
        <v>80388209.895799994</v>
      </c>
      <c r="H9482">
        <v>12707879.111</v>
      </c>
      <c r="I9482">
        <v>16282641.6</v>
      </c>
      <c r="J9482">
        <v>3033184.3503</v>
      </c>
      <c r="K9482">
        <v>1311414.192</v>
      </c>
      <c r="L9482">
        <v>4657576.22</v>
      </c>
      <c r="M9482">
        <v>579018.4</v>
      </c>
      <c r="N9482">
        <v>144833.23800000001</v>
      </c>
      <c r="O9482">
        <v>1944804.004</v>
      </c>
    </row>
    <row r="9483" spans="1:15" hidden="1">
      <c r="A9483" s="110" t="s">
        <v>36</v>
      </c>
      <c r="B9483" s="110" t="s">
        <v>133</v>
      </c>
      <c r="C9483" s="110" t="s">
        <v>134</v>
      </c>
      <c r="D9483" s="110" t="s">
        <v>7</v>
      </c>
      <c r="E9483" s="110" t="s">
        <v>114</v>
      </c>
      <c r="F9483">
        <v>105.27160000000001</v>
      </c>
      <c r="G9483">
        <v>15639841.5188</v>
      </c>
      <c r="H9483">
        <v>3069730.1716</v>
      </c>
      <c r="I9483">
        <v>3915108.4992</v>
      </c>
      <c r="J9483">
        <v>726479.12080000003</v>
      </c>
      <c r="K9483">
        <v>313012.66320000001</v>
      </c>
      <c r="L9483">
        <v>1102166.1000000001</v>
      </c>
      <c r="M9483">
        <v>137477.92000000001</v>
      </c>
      <c r="N9483">
        <v>36370.444000000003</v>
      </c>
      <c r="O9483">
        <v>467467.81400000001</v>
      </c>
    </row>
    <row r="9484" spans="1:15">
      <c r="A9484" s="110" t="s">
        <v>36</v>
      </c>
      <c r="B9484" s="110" t="s">
        <v>133</v>
      </c>
      <c r="C9484" s="110" t="s">
        <v>134</v>
      </c>
      <c r="D9484" s="110" t="s">
        <v>9</v>
      </c>
      <c r="E9484" s="110" t="s">
        <v>114</v>
      </c>
      <c r="F9484">
        <v>16017.3552</v>
      </c>
      <c r="G9484">
        <v>2421708781.2825999</v>
      </c>
      <c r="H9484">
        <v>1059185142.7946</v>
      </c>
      <c r="I9484">
        <v>407784416.67839998</v>
      </c>
      <c r="J9484">
        <v>10464308.0185</v>
      </c>
      <c r="K9484">
        <v>85867013.498400003</v>
      </c>
      <c r="L9484">
        <v>336651071.33999997</v>
      </c>
      <c r="M9484">
        <v>36345383.979999997</v>
      </c>
      <c r="N9484">
        <v>11553923.655999999</v>
      </c>
      <c r="O9484">
        <v>71126326.040000007</v>
      </c>
    </row>
    <row r="9485" spans="1:15">
      <c r="A9485" s="110" t="s">
        <v>36</v>
      </c>
      <c r="B9485" s="110" t="s">
        <v>133</v>
      </c>
      <c r="C9485" s="110" t="s">
        <v>134</v>
      </c>
      <c r="D9485" s="110" t="s">
        <v>9</v>
      </c>
      <c r="E9485" s="110" t="s">
        <v>114</v>
      </c>
      <c r="F9485">
        <v>442.78359999999998</v>
      </c>
      <c r="G9485">
        <v>86027318.685000002</v>
      </c>
      <c r="H9485">
        <v>29402544.028200001</v>
      </c>
      <c r="I9485">
        <v>11332110.048</v>
      </c>
      <c r="J9485">
        <v>293083.26059999998</v>
      </c>
      <c r="K9485">
        <v>2511293.2631999999</v>
      </c>
      <c r="L9485">
        <v>9866950.1199999992</v>
      </c>
      <c r="M9485">
        <v>630589.02</v>
      </c>
      <c r="N9485">
        <v>322554.29800000001</v>
      </c>
      <c r="O9485">
        <v>1966215.68</v>
      </c>
    </row>
    <row r="9486" spans="1:15">
      <c r="A9486" s="110" t="s">
        <v>36</v>
      </c>
      <c r="B9486" s="110" t="s">
        <v>133</v>
      </c>
      <c r="C9486" s="110" t="s">
        <v>134</v>
      </c>
      <c r="D9486" s="110" t="s">
        <v>9</v>
      </c>
      <c r="E9486" s="110" t="s">
        <v>114</v>
      </c>
      <c r="F9486">
        <v>0.80359999999999998</v>
      </c>
      <c r="G9486">
        <v>125118.35030000001</v>
      </c>
      <c r="H9486">
        <v>53361.7952</v>
      </c>
      <c r="I9486">
        <v>20567.1744</v>
      </c>
      <c r="J9486">
        <v>64139.813099999999</v>
      </c>
      <c r="K9486">
        <v>4557.2975999999999</v>
      </c>
      <c r="L9486">
        <v>17907.16</v>
      </c>
      <c r="M9486">
        <v>1144.72</v>
      </c>
      <c r="N9486">
        <v>585.39800000000002</v>
      </c>
      <c r="O9486">
        <v>3567.41</v>
      </c>
    </row>
    <row r="9487" spans="1:15" hidden="1">
      <c r="A9487" s="110" t="s">
        <v>36</v>
      </c>
      <c r="B9487" s="110" t="s">
        <v>133</v>
      </c>
      <c r="C9487" s="110" t="s">
        <v>134</v>
      </c>
      <c r="D9487" s="110" t="s">
        <v>11</v>
      </c>
      <c r="E9487" s="110" t="s">
        <v>114</v>
      </c>
      <c r="F9487">
        <v>24.108000000000001</v>
      </c>
      <c r="G9487">
        <v>6082086.7800000003</v>
      </c>
      <c r="H9487">
        <v>4537183.5165999997</v>
      </c>
      <c r="I9487">
        <v>828975.12959999999</v>
      </c>
      <c r="J9487">
        <v>3287157.0290999999</v>
      </c>
      <c r="K9487">
        <v>60388.178399999997</v>
      </c>
      <c r="L9487">
        <v>367260.78</v>
      </c>
      <c r="M9487">
        <v>42522.74</v>
      </c>
      <c r="N9487">
        <v>18264.598000000002</v>
      </c>
      <c r="O9487">
        <v>107052.96799999999</v>
      </c>
    </row>
    <row r="9488" spans="1:15" hidden="1">
      <c r="A9488" s="110" t="s">
        <v>36</v>
      </c>
      <c r="B9488" s="110" t="s">
        <v>133</v>
      </c>
      <c r="C9488" s="110" t="s">
        <v>134</v>
      </c>
      <c r="D9488" s="110" t="s">
        <v>7</v>
      </c>
      <c r="E9488" s="110" t="s">
        <v>112</v>
      </c>
      <c r="F9488">
        <v>3384.7631999999999</v>
      </c>
      <c r="G9488">
        <v>347255380.3118</v>
      </c>
      <c r="H9488">
        <v>64784046.224399999</v>
      </c>
      <c r="I9488">
        <v>119235149.8752</v>
      </c>
      <c r="J9488">
        <v>66210481.333899997</v>
      </c>
      <c r="K9488">
        <v>10020211.531199999</v>
      </c>
      <c r="L9488">
        <v>34525097.960000001</v>
      </c>
      <c r="M9488">
        <v>9876797.5</v>
      </c>
      <c r="N9488">
        <v>2637434.4700000002</v>
      </c>
      <c r="O9488">
        <v>8561301.4299999997</v>
      </c>
    </row>
    <row r="9489" spans="1:15" hidden="1">
      <c r="A9489" s="110" t="s">
        <v>36</v>
      </c>
      <c r="B9489" s="110" t="s">
        <v>133</v>
      </c>
      <c r="C9489" s="110" t="s">
        <v>134</v>
      </c>
      <c r="D9489" s="110" t="s">
        <v>7</v>
      </c>
      <c r="E9489" s="110" t="s">
        <v>112</v>
      </c>
      <c r="F9489">
        <v>3774.5092</v>
      </c>
      <c r="G9489">
        <v>439069782.69</v>
      </c>
      <c r="H9489">
        <v>72268227.306400001</v>
      </c>
      <c r="I9489">
        <v>132968304.15360001</v>
      </c>
      <c r="J9489">
        <v>73865995.533500001</v>
      </c>
      <c r="K9489">
        <v>11184758.7048</v>
      </c>
      <c r="L9489">
        <v>38533370.299999997</v>
      </c>
      <c r="M9489">
        <v>11170174.48</v>
      </c>
      <c r="N9489">
        <v>2991312.5219999999</v>
      </c>
      <c r="O9489">
        <v>9547112.5639999993</v>
      </c>
    </row>
    <row r="9490" spans="1:15" hidden="1">
      <c r="A9490" s="110" t="s">
        <v>36</v>
      </c>
      <c r="B9490" s="110" t="s">
        <v>133</v>
      </c>
      <c r="C9490" s="110" t="s">
        <v>134</v>
      </c>
      <c r="D9490" s="110" t="s">
        <v>7</v>
      </c>
      <c r="E9490" s="110" t="s">
        <v>112</v>
      </c>
      <c r="F9490">
        <v>809.22519999999997</v>
      </c>
      <c r="G9490">
        <v>84732188.226799995</v>
      </c>
      <c r="H9490">
        <v>15488467.065400001</v>
      </c>
      <c r="I9490">
        <v>28506598.867199998</v>
      </c>
      <c r="J9490">
        <v>15850126.989499999</v>
      </c>
      <c r="K9490">
        <v>2395611.7631999999</v>
      </c>
      <c r="L9490">
        <v>8254188.8799999999</v>
      </c>
      <c r="M9490">
        <v>2361149</v>
      </c>
      <c r="N9490">
        <v>630486.27399999998</v>
      </c>
      <c r="O9490">
        <v>2046826.5179999999</v>
      </c>
    </row>
    <row r="9491" spans="1:15" hidden="1">
      <c r="A9491" s="110" t="s">
        <v>36</v>
      </c>
      <c r="B9491" s="110" t="s">
        <v>133</v>
      </c>
      <c r="C9491" s="110" t="s">
        <v>134</v>
      </c>
      <c r="D9491" s="110" t="s">
        <v>7</v>
      </c>
      <c r="E9491" s="110" t="s">
        <v>112</v>
      </c>
      <c r="F9491">
        <v>8.0359999999999996</v>
      </c>
      <c r="G9491">
        <v>934787.7</v>
      </c>
      <c r="H9491">
        <v>153860.5852</v>
      </c>
      <c r="I9491">
        <v>283092.07679999998</v>
      </c>
      <c r="J9491">
        <v>145909.59160000001</v>
      </c>
      <c r="K9491">
        <v>23812.898399999998</v>
      </c>
      <c r="L9491">
        <v>82039.360000000001</v>
      </c>
      <c r="M9491">
        <v>23781.64</v>
      </c>
      <c r="N9491">
        <v>6369.0219999999999</v>
      </c>
      <c r="O9491">
        <v>20325.668000000001</v>
      </c>
    </row>
    <row r="9492" spans="1:15" hidden="1">
      <c r="A9492" s="110" t="s">
        <v>36</v>
      </c>
      <c r="B9492" s="110" t="s">
        <v>133</v>
      </c>
      <c r="C9492" s="110" t="s">
        <v>134</v>
      </c>
      <c r="D9492" s="110" t="s">
        <v>7</v>
      </c>
      <c r="E9492" s="110" t="s">
        <v>112</v>
      </c>
      <c r="F9492">
        <v>22.500800000000002</v>
      </c>
      <c r="G9492">
        <v>2276132.4709000001</v>
      </c>
      <c r="H9492">
        <v>694049.33660000004</v>
      </c>
      <c r="I9492">
        <v>819638.15040000004</v>
      </c>
      <c r="J9492">
        <v>3313024.0066999998</v>
      </c>
      <c r="K9492">
        <v>113611.85279999999</v>
      </c>
      <c r="L9492">
        <v>434185.08</v>
      </c>
      <c r="M9492">
        <v>57585.32</v>
      </c>
      <c r="N9492">
        <v>13544.432000000001</v>
      </c>
      <c r="O9492">
        <v>56913.493999999999</v>
      </c>
    </row>
    <row r="9493" spans="1:15" hidden="1">
      <c r="A9493" s="110" t="s">
        <v>36</v>
      </c>
      <c r="B9493" s="110" t="s">
        <v>133</v>
      </c>
      <c r="C9493" s="110" t="s">
        <v>134</v>
      </c>
      <c r="D9493" s="110" t="s">
        <v>7</v>
      </c>
      <c r="E9493" s="110" t="s">
        <v>112</v>
      </c>
      <c r="F9493">
        <v>3191.8991999999998</v>
      </c>
      <c r="G9493">
        <v>327475909.03100002</v>
      </c>
      <c r="H9493">
        <v>61795223.345399998</v>
      </c>
      <c r="I9493">
        <v>111165572.1216</v>
      </c>
      <c r="J9493">
        <v>20496499.1697</v>
      </c>
      <c r="K9493">
        <v>8732031.9408</v>
      </c>
      <c r="L9493">
        <v>30830355.899999999</v>
      </c>
      <c r="M9493">
        <v>4589571.9800000004</v>
      </c>
      <c r="N9493">
        <v>4479748.7240000004</v>
      </c>
      <c r="O9493">
        <v>12643012.888</v>
      </c>
    </row>
    <row r="9494" spans="1:15" hidden="1">
      <c r="A9494" s="110" t="s">
        <v>36</v>
      </c>
      <c r="B9494" s="110" t="s">
        <v>133</v>
      </c>
      <c r="C9494" s="110" t="s">
        <v>134</v>
      </c>
      <c r="D9494" s="110" t="s">
        <v>7</v>
      </c>
      <c r="E9494" s="110" t="s">
        <v>112</v>
      </c>
      <c r="F9494">
        <v>957.89120000000003</v>
      </c>
      <c r="G9494">
        <v>111426693.84</v>
      </c>
      <c r="H9494">
        <v>18204326.163199998</v>
      </c>
      <c r="I9494">
        <v>33699732.076800004</v>
      </c>
      <c r="J9494">
        <v>6160535.6361999996</v>
      </c>
      <c r="K9494">
        <v>2758835.2895999998</v>
      </c>
      <c r="L9494">
        <v>9552811.4000000004</v>
      </c>
      <c r="M9494">
        <v>1229565.3999999999</v>
      </c>
      <c r="N9494">
        <v>1057650.0220000001</v>
      </c>
      <c r="O9494">
        <v>3794177.31</v>
      </c>
    </row>
    <row r="9495" spans="1:15" hidden="1">
      <c r="A9495" s="110" t="s">
        <v>36</v>
      </c>
      <c r="B9495" s="110" t="s">
        <v>133</v>
      </c>
      <c r="C9495" s="110" t="s">
        <v>134</v>
      </c>
      <c r="D9495" s="110" t="s">
        <v>7</v>
      </c>
      <c r="E9495" s="110" t="s">
        <v>112</v>
      </c>
      <c r="F9495">
        <v>121.3436</v>
      </c>
      <c r="G9495">
        <v>12098921.400699999</v>
      </c>
      <c r="H9495">
        <v>2299060.7483999999</v>
      </c>
      <c r="I9495">
        <v>4277670.7775999997</v>
      </c>
      <c r="J9495">
        <v>788134.28209999995</v>
      </c>
      <c r="K9495">
        <v>352666.28879999998</v>
      </c>
      <c r="L9495">
        <v>1217155.52</v>
      </c>
      <c r="M9495">
        <v>152496.22</v>
      </c>
      <c r="N9495">
        <v>127608.64599999999</v>
      </c>
      <c r="O9495">
        <v>480637.91600000003</v>
      </c>
    </row>
    <row r="9496" spans="1:15" hidden="1">
      <c r="A9496" s="110" t="s">
        <v>36</v>
      </c>
      <c r="B9496" s="110" t="s">
        <v>133</v>
      </c>
      <c r="C9496" s="110" t="s">
        <v>134</v>
      </c>
      <c r="D9496" s="110" t="s">
        <v>7</v>
      </c>
      <c r="E9496" s="110" t="s">
        <v>112</v>
      </c>
      <c r="F9496">
        <v>1504.3391999999999</v>
      </c>
      <c r="G9496">
        <v>154335724.583</v>
      </c>
      <c r="H9496">
        <v>29430576.310400002</v>
      </c>
      <c r="I9496">
        <v>53066963.347199999</v>
      </c>
      <c r="J9496">
        <v>428528.47830000002</v>
      </c>
      <c r="K9496">
        <v>4695806.3256000001</v>
      </c>
      <c r="L9496">
        <v>16209164.68</v>
      </c>
      <c r="M9496">
        <v>1835081.28</v>
      </c>
      <c r="N9496">
        <v>5689606.7359999996</v>
      </c>
      <c r="O9496">
        <v>5391061.8739999998</v>
      </c>
    </row>
    <row r="9497" spans="1:15" hidden="1">
      <c r="A9497" s="110" t="s">
        <v>36</v>
      </c>
      <c r="B9497" s="110" t="s">
        <v>133</v>
      </c>
      <c r="C9497" s="110" t="s">
        <v>134</v>
      </c>
      <c r="D9497" s="110" t="s">
        <v>7</v>
      </c>
      <c r="E9497" s="110" t="s">
        <v>112</v>
      </c>
      <c r="F9497">
        <v>429.92599999999999</v>
      </c>
      <c r="G9497">
        <v>50011141.950000003</v>
      </c>
      <c r="H9497">
        <v>8409956.6867999993</v>
      </c>
      <c r="I9497">
        <v>15183752.1216</v>
      </c>
      <c r="J9497">
        <v>121808.84209999999</v>
      </c>
      <c r="K9497">
        <v>1344331.9439999999</v>
      </c>
      <c r="L9497">
        <v>4637676.46</v>
      </c>
      <c r="M9497">
        <v>522748.36</v>
      </c>
      <c r="N9497">
        <v>1611001.7660000001</v>
      </c>
      <c r="O9497">
        <v>1540714.318</v>
      </c>
    </row>
    <row r="9498" spans="1:15" hidden="1">
      <c r="A9498" s="110" t="s">
        <v>36</v>
      </c>
      <c r="B9498" s="110" t="s">
        <v>133</v>
      </c>
      <c r="C9498" s="110" t="s">
        <v>134</v>
      </c>
      <c r="D9498" s="110" t="s">
        <v>7</v>
      </c>
      <c r="E9498" s="110" t="s">
        <v>112</v>
      </c>
      <c r="F9498">
        <v>22.500800000000002</v>
      </c>
      <c r="G9498">
        <v>2309029.0422999999</v>
      </c>
      <c r="H9498">
        <v>440837.72360000003</v>
      </c>
      <c r="I9498">
        <v>791084.04480000003</v>
      </c>
      <c r="J9498">
        <v>7077.3423000000003</v>
      </c>
      <c r="K9498">
        <v>69857.013600000006</v>
      </c>
      <c r="L9498">
        <v>241667.12</v>
      </c>
      <c r="M9498">
        <v>27805.38</v>
      </c>
      <c r="N9498">
        <v>88108.262000000002</v>
      </c>
      <c r="O9498">
        <v>80635.191999999995</v>
      </c>
    </row>
    <row r="9499" spans="1:15" hidden="1">
      <c r="A9499" s="110" t="s">
        <v>36</v>
      </c>
      <c r="B9499" s="110" t="s">
        <v>133</v>
      </c>
      <c r="C9499" s="110" t="s">
        <v>134</v>
      </c>
      <c r="D9499" s="110" t="s">
        <v>7</v>
      </c>
      <c r="E9499" s="110" t="s">
        <v>113</v>
      </c>
      <c r="F9499">
        <v>567.34159999999997</v>
      </c>
      <c r="G9499">
        <v>58205673.907899998</v>
      </c>
      <c r="H9499">
        <v>10983288.854</v>
      </c>
      <c r="I9499">
        <v>20018324.3904</v>
      </c>
      <c r="J9499">
        <v>1750282.4387000001</v>
      </c>
      <c r="K9499">
        <v>1784840.8968</v>
      </c>
      <c r="L9499">
        <v>5895021.8200000003</v>
      </c>
      <c r="M9499">
        <v>857944.68</v>
      </c>
      <c r="N9499">
        <v>2928301.5079999999</v>
      </c>
      <c r="O9499">
        <v>2175432.7760000001</v>
      </c>
    </row>
    <row r="9500" spans="1:15" hidden="1">
      <c r="A9500" s="110" t="s">
        <v>36</v>
      </c>
      <c r="B9500" s="110" t="s">
        <v>133</v>
      </c>
      <c r="C9500" s="110" t="s">
        <v>134</v>
      </c>
      <c r="D9500" s="110" t="s">
        <v>7</v>
      </c>
      <c r="E9500" s="110" t="s">
        <v>113</v>
      </c>
      <c r="F9500">
        <v>261.97359999999998</v>
      </c>
      <c r="G9500">
        <v>30474079.02</v>
      </c>
      <c r="H9500">
        <v>5071177.6928000003</v>
      </c>
      <c r="I9500">
        <v>9247024.2816000003</v>
      </c>
      <c r="J9500">
        <v>816848.85219999996</v>
      </c>
      <c r="K9500">
        <v>823439.73600000003</v>
      </c>
      <c r="L9500">
        <v>2723552.1</v>
      </c>
      <c r="M9500">
        <v>339384.88</v>
      </c>
      <c r="N9500">
        <v>1148718.648</v>
      </c>
      <c r="O9500">
        <v>1004520.4179999999</v>
      </c>
    </row>
    <row r="9501" spans="1:15" hidden="1">
      <c r="A9501" s="110" t="s">
        <v>36</v>
      </c>
      <c r="B9501" s="110" t="s">
        <v>133</v>
      </c>
      <c r="C9501" s="110" t="s">
        <v>134</v>
      </c>
      <c r="D9501" s="110" t="s">
        <v>7</v>
      </c>
      <c r="E9501" s="110" t="s">
        <v>113</v>
      </c>
      <c r="F9501">
        <v>69.1096</v>
      </c>
      <c r="G9501">
        <v>6534794.5186000001</v>
      </c>
      <c r="H9501">
        <v>1337731.5589999999</v>
      </c>
      <c r="I9501">
        <v>2438390.5728000002</v>
      </c>
      <c r="J9501">
        <v>209286.23490000001</v>
      </c>
      <c r="K9501">
        <v>216973.77119999999</v>
      </c>
      <c r="L9501">
        <v>718121.56</v>
      </c>
      <c r="M9501">
        <v>83493.22</v>
      </c>
      <c r="N9501">
        <v>282182.58199999999</v>
      </c>
      <c r="O9501">
        <v>264995.87400000001</v>
      </c>
    </row>
    <row r="9502" spans="1:15" hidden="1">
      <c r="A9502" s="110" t="s">
        <v>36</v>
      </c>
      <c r="B9502" s="110" t="s">
        <v>133</v>
      </c>
      <c r="C9502" s="110" t="s">
        <v>134</v>
      </c>
      <c r="D9502" s="110" t="s">
        <v>7</v>
      </c>
      <c r="E9502" s="110" t="s">
        <v>113</v>
      </c>
      <c r="F9502">
        <v>1.6072</v>
      </c>
      <c r="G9502">
        <v>164888.59460000001</v>
      </c>
      <c r="H9502">
        <v>49893.055800000002</v>
      </c>
      <c r="I9502">
        <v>58683.398399999998</v>
      </c>
      <c r="J9502">
        <v>111.8653</v>
      </c>
      <c r="K9502">
        <v>8293.6440000000002</v>
      </c>
      <c r="L9502">
        <v>31529</v>
      </c>
      <c r="M9502">
        <v>2078.6999999999998</v>
      </c>
      <c r="N9502">
        <v>8089.1360000000004</v>
      </c>
      <c r="O9502">
        <v>6163.366</v>
      </c>
    </row>
    <row r="9503" spans="1:15" hidden="1">
      <c r="A9503" s="110" t="s">
        <v>36</v>
      </c>
      <c r="B9503" s="110" t="s">
        <v>133</v>
      </c>
      <c r="C9503" s="110" t="s">
        <v>134</v>
      </c>
      <c r="D9503" s="110" t="s">
        <v>7</v>
      </c>
      <c r="E9503" s="110" t="s">
        <v>113</v>
      </c>
      <c r="F9503">
        <v>4.0179999999999998</v>
      </c>
      <c r="G9503">
        <v>491260.77</v>
      </c>
      <c r="H9503">
        <v>124731.4464</v>
      </c>
      <c r="I9503">
        <v>146708.1024</v>
      </c>
      <c r="J9503">
        <v>25480.4211</v>
      </c>
      <c r="K9503">
        <v>20736.324000000001</v>
      </c>
      <c r="L9503">
        <v>78823.320000000007</v>
      </c>
      <c r="M9503">
        <v>5198.8</v>
      </c>
      <c r="N9503">
        <v>20221.937999999998</v>
      </c>
      <c r="O9503">
        <v>15407.062</v>
      </c>
    </row>
    <row r="9504" spans="1:15" hidden="1">
      <c r="A9504" s="110" t="s">
        <v>36</v>
      </c>
      <c r="B9504" s="110" t="s">
        <v>133</v>
      </c>
      <c r="C9504" s="110" t="s">
        <v>134</v>
      </c>
      <c r="D9504" s="110" t="s">
        <v>7</v>
      </c>
      <c r="E9504" s="110" t="s">
        <v>114</v>
      </c>
      <c r="F9504">
        <v>496.62479999999999</v>
      </c>
      <c r="G9504">
        <v>57769879.859999999</v>
      </c>
      <c r="H9504">
        <v>9403106.6486000009</v>
      </c>
      <c r="I9504">
        <v>17477637.9648</v>
      </c>
      <c r="J9504">
        <v>663288.91960000002</v>
      </c>
      <c r="K9504">
        <v>1510587.4032000001</v>
      </c>
      <c r="L9504">
        <v>5002166.46</v>
      </c>
      <c r="M9504">
        <v>616138.98</v>
      </c>
      <c r="N9504">
        <v>1966163.3640000001</v>
      </c>
      <c r="O9504">
        <v>2205300.702</v>
      </c>
    </row>
    <row r="9505" spans="1:15" hidden="1">
      <c r="A9505" s="110" t="s">
        <v>36</v>
      </c>
      <c r="B9505" s="110" t="s">
        <v>133</v>
      </c>
      <c r="C9505" s="110" t="s">
        <v>134</v>
      </c>
      <c r="D9505" s="110" t="s">
        <v>7</v>
      </c>
      <c r="E9505" s="110" t="s">
        <v>114</v>
      </c>
      <c r="F9505">
        <v>183.2208</v>
      </c>
      <c r="G9505">
        <v>19355252.689100001</v>
      </c>
      <c r="H9505">
        <v>3469115.6242</v>
      </c>
      <c r="I9505">
        <v>6448060.6847999999</v>
      </c>
      <c r="J9505">
        <v>180817.7684</v>
      </c>
      <c r="K9505">
        <v>557298.33840000001</v>
      </c>
      <c r="L9505">
        <v>1845447.72</v>
      </c>
      <c r="M9505">
        <v>227319.58</v>
      </c>
      <c r="N9505">
        <v>725382.98800000001</v>
      </c>
      <c r="O9505">
        <v>813607.60800000001</v>
      </c>
    </row>
    <row r="9506" spans="1:15" hidden="1">
      <c r="A9506" s="110" t="s">
        <v>36</v>
      </c>
      <c r="B9506" s="110" t="s">
        <v>133</v>
      </c>
      <c r="C9506" s="110" t="s">
        <v>134</v>
      </c>
      <c r="D9506" s="110" t="s">
        <v>7</v>
      </c>
      <c r="E9506" s="110" t="s">
        <v>114</v>
      </c>
      <c r="F9506">
        <v>4.0179999999999998</v>
      </c>
      <c r="G9506">
        <v>467393.85</v>
      </c>
      <c r="H9506">
        <v>76076.828399999999</v>
      </c>
      <c r="I9506">
        <v>141403.94880000001</v>
      </c>
      <c r="J9506">
        <v>3730.0850999999998</v>
      </c>
      <c r="K9506">
        <v>12222.1656</v>
      </c>
      <c r="L9506">
        <v>40471.1</v>
      </c>
      <c r="M9506">
        <v>4984.78</v>
      </c>
      <c r="N9506">
        <v>15907.672</v>
      </c>
      <c r="O9506">
        <v>17842.462</v>
      </c>
    </row>
    <row r="9507" spans="1:15" hidden="1">
      <c r="A9507" s="110" t="s">
        <v>36</v>
      </c>
      <c r="B9507" s="110" t="s">
        <v>133</v>
      </c>
      <c r="C9507" s="110" t="s">
        <v>134</v>
      </c>
      <c r="D9507" s="110" t="s">
        <v>7</v>
      </c>
      <c r="E9507" s="110" t="s">
        <v>114</v>
      </c>
      <c r="F9507">
        <v>40.18</v>
      </c>
      <c r="G9507">
        <v>4122214.8659999999</v>
      </c>
      <c r="H9507">
        <v>760769.87479999999</v>
      </c>
      <c r="I9507">
        <v>1414048.1472</v>
      </c>
      <c r="J9507">
        <v>39451.1495</v>
      </c>
      <c r="K9507">
        <v>122215.4568</v>
      </c>
      <c r="L9507">
        <v>404705.26</v>
      </c>
      <c r="M9507">
        <v>72376.479999999996</v>
      </c>
      <c r="N9507">
        <v>159074.916</v>
      </c>
      <c r="O9507">
        <v>178422.81599999999</v>
      </c>
    </row>
    <row r="9508" spans="1:15" hidden="1">
      <c r="A9508" s="110" t="s">
        <v>36</v>
      </c>
      <c r="B9508" s="110" t="s">
        <v>133</v>
      </c>
      <c r="C9508" s="110" t="s">
        <v>134</v>
      </c>
      <c r="D9508" s="110" t="s">
        <v>7</v>
      </c>
      <c r="E9508" s="110" t="s">
        <v>114</v>
      </c>
      <c r="F9508">
        <v>111.7004</v>
      </c>
      <c r="G9508">
        <v>12993549.029999999</v>
      </c>
      <c r="H9508">
        <v>2114937.5794000002</v>
      </c>
      <c r="I9508">
        <v>3931057.9583999999</v>
      </c>
      <c r="J9508">
        <v>1073395.6749</v>
      </c>
      <c r="K9508">
        <v>339754.24080000003</v>
      </c>
      <c r="L9508">
        <v>1125076.08</v>
      </c>
      <c r="M9508">
        <v>138586.56</v>
      </c>
      <c r="N9508">
        <v>442227.14799999999</v>
      </c>
      <c r="O9508">
        <v>496014.31</v>
      </c>
    </row>
    <row r="9509" spans="1:15" hidden="1">
      <c r="A9509" s="110" t="s">
        <v>36</v>
      </c>
      <c r="B9509" s="110" t="s">
        <v>133</v>
      </c>
      <c r="C9509" s="110" t="s">
        <v>134</v>
      </c>
      <c r="D9509" s="110" t="s">
        <v>7</v>
      </c>
      <c r="E9509" s="110" t="s">
        <v>114</v>
      </c>
      <c r="F9509">
        <v>5.6252000000000004</v>
      </c>
      <c r="G9509">
        <v>532669.87620000006</v>
      </c>
      <c r="H9509">
        <v>106508.037</v>
      </c>
      <c r="I9509">
        <v>197966.63039999999</v>
      </c>
      <c r="J9509">
        <v>3476.5237999999999</v>
      </c>
      <c r="K9509">
        <v>17110.677599999999</v>
      </c>
      <c r="L9509">
        <v>56657.9</v>
      </c>
      <c r="M9509">
        <v>6979.84</v>
      </c>
      <c r="N9509">
        <v>22270.38</v>
      </c>
      <c r="O9509">
        <v>24978.184000000001</v>
      </c>
    </row>
    <row r="9510" spans="1:15">
      <c r="A9510" s="110" t="s">
        <v>36</v>
      </c>
      <c r="B9510" s="110" t="s">
        <v>133</v>
      </c>
      <c r="C9510" s="110" t="s">
        <v>134</v>
      </c>
      <c r="D9510" s="110" t="s">
        <v>9</v>
      </c>
      <c r="E9510" s="110" t="s">
        <v>112</v>
      </c>
      <c r="F9510">
        <v>5294.1167999999998</v>
      </c>
      <c r="G9510">
        <v>547912500.56930006</v>
      </c>
      <c r="H9510">
        <v>159672378.9224</v>
      </c>
      <c r="I9510">
        <v>120852828.55679999</v>
      </c>
      <c r="J9510">
        <v>7869930.0783000002</v>
      </c>
      <c r="K9510">
        <v>20012150.282400001</v>
      </c>
      <c r="L9510">
        <v>54958516.420000002</v>
      </c>
      <c r="M9510">
        <v>12902616.359999999</v>
      </c>
      <c r="N9510">
        <v>31620089.864</v>
      </c>
      <c r="O9510">
        <v>13390754.652000001</v>
      </c>
    </row>
    <row r="9511" spans="1:15">
      <c r="A9511" s="110" t="s">
        <v>36</v>
      </c>
      <c r="B9511" s="110" t="s">
        <v>133</v>
      </c>
      <c r="C9511" s="110" t="s">
        <v>134</v>
      </c>
      <c r="D9511" s="110" t="s">
        <v>9</v>
      </c>
      <c r="E9511" s="110" t="s">
        <v>112</v>
      </c>
      <c r="F9511">
        <v>2003.3748000000001</v>
      </c>
      <c r="G9511">
        <v>270713022.2597</v>
      </c>
      <c r="H9511">
        <v>60420617.042400002</v>
      </c>
      <c r="I9511">
        <v>45732168.3072</v>
      </c>
      <c r="J9511">
        <v>2973366.2653000001</v>
      </c>
      <c r="K9511">
        <v>7574665.2120000003</v>
      </c>
      <c r="L9511">
        <v>20797127.82</v>
      </c>
      <c r="M9511">
        <v>4885181.16</v>
      </c>
      <c r="N9511">
        <v>11922934.562000001</v>
      </c>
      <c r="O9511">
        <v>5067266.4239999996</v>
      </c>
    </row>
    <row r="9512" spans="1:15">
      <c r="A9512" s="110" t="s">
        <v>36</v>
      </c>
      <c r="B9512" s="110" t="s">
        <v>133</v>
      </c>
      <c r="C9512" s="110" t="s">
        <v>134</v>
      </c>
      <c r="D9512" s="110" t="s">
        <v>9</v>
      </c>
      <c r="E9512" s="110" t="s">
        <v>112</v>
      </c>
      <c r="F9512">
        <v>129.37960000000001</v>
      </c>
      <c r="G9512">
        <v>13971782.48</v>
      </c>
      <c r="H9512">
        <v>3902018.4374000002</v>
      </c>
      <c r="I9512">
        <v>2953418.5343999998</v>
      </c>
      <c r="J9512">
        <v>176208.91959999999</v>
      </c>
      <c r="K9512">
        <v>489177.10080000001</v>
      </c>
      <c r="L9512">
        <v>1343092.76</v>
      </c>
      <c r="M9512">
        <v>315485.98</v>
      </c>
      <c r="N9512">
        <v>770001.32</v>
      </c>
      <c r="O9512">
        <v>327248.30599999998</v>
      </c>
    </row>
    <row r="9513" spans="1:15">
      <c r="A9513" s="110" t="s">
        <v>36</v>
      </c>
      <c r="B9513" s="110" t="s">
        <v>133</v>
      </c>
      <c r="C9513" s="110" t="s">
        <v>134</v>
      </c>
      <c r="D9513" s="110" t="s">
        <v>9</v>
      </c>
      <c r="E9513" s="110" t="s">
        <v>112</v>
      </c>
      <c r="F9513">
        <v>388.94240000000002</v>
      </c>
      <c r="G9513">
        <v>52546699.885700002</v>
      </c>
      <c r="H9513">
        <v>11760138.5352</v>
      </c>
      <c r="I9513">
        <v>8882024.8320000004</v>
      </c>
      <c r="J9513">
        <v>1541824.0067</v>
      </c>
      <c r="K9513">
        <v>1465319.9591999999</v>
      </c>
      <c r="L9513">
        <v>4073382.8</v>
      </c>
      <c r="M9513">
        <v>913961.34</v>
      </c>
      <c r="N9513">
        <v>3017053.798</v>
      </c>
      <c r="O9513">
        <v>1540588.0379999999</v>
      </c>
    </row>
    <row r="9514" spans="1:15">
      <c r="A9514" s="110" t="s">
        <v>36</v>
      </c>
      <c r="B9514" s="110" t="s">
        <v>133</v>
      </c>
      <c r="C9514" s="110" t="s">
        <v>134</v>
      </c>
      <c r="D9514" s="110" t="s">
        <v>9</v>
      </c>
      <c r="E9514" s="110" t="s">
        <v>112</v>
      </c>
      <c r="F9514">
        <v>263.58080000000001</v>
      </c>
      <c r="G9514">
        <v>28457157.211599998</v>
      </c>
      <c r="H9514">
        <v>7988175.9517999999</v>
      </c>
      <c r="I9514">
        <v>6027466.0224000001</v>
      </c>
      <c r="J9514">
        <v>1064364.4194</v>
      </c>
      <c r="K9514">
        <v>993553.75439999998</v>
      </c>
      <c r="L9514">
        <v>2764282.32</v>
      </c>
      <c r="M9514">
        <v>618088.93999999994</v>
      </c>
      <c r="N9514">
        <v>2020029.902</v>
      </c>
      <c r="O9514">
        <v>1044035.2340000001</v>
      </c>
    </row>
    <row r="9515" spans="1:15">
      <c r="A9515" s="110" t="s">
        <v>36</v>
      </c>
      <c r="B9515" s="110" t="s">
        <v>133</v>
      </c>
      <c r="C9515" s="110" t="s">
        <v>134</v>
      </c>
      <c r="D9515" s="110" t="s">
        <v>9</v>
      </c>
      <c r="E9515" s="110" t="s">
        <v>112</v>
      </c>
      <c r="F9515">
        <v>4876.2448000000004</v>
      </c>
      <c r="G9515">
        <v>504672165.1541</v>
      </c>
      <c r="H9515">
        <v>147141285.4154</v>
      </c>
      <c r="I9515">
        <v>111308324.544</v>
      </c>
      <c r="J9515">
        <v>1143330.1085999999</v>
      </c>
      <c r="K9515">
        <v>18153466.286400001</v>
      </c>
      <c r="L9515">
        <v>50559668.240000002</v>
      </c>
      <c r="M9515">
        <v>8358907.7999999998</v>
      </c>
      <c r="N9515">
        <v>47927238.722000003</v>
      </c>
      <c r="O9515">
        <v>17474873.548</v>
      </c>
    </row>
    <row r="9516" spans="1:15">
      <c r="A9516" s="110" t="s">
        <v>36</v>
      </c>
      <c r="B9516" s="110" t="s">
        <v>133</v>
      </c>
      <c r="C9516" s="110" t="s">
        <v>134</v>
      </c>
      <c r="D9516" s="110" t="s">
        <v>9</v>
      </c>
      <c r="E9516" s="110" t="s">
        <v>112</v>
      </c>
      <c r="F9516">
        <v>423.49720000000002</v>
      </c>
      <c r="G9516">
        <v>57172824.989299998</v>
      </c>
      <c r="H9516">
        <v>12779190.698000001</v>
      </c>
      <c r="I9516">
        <v>9667097.8176000006</v>
      </c>
      <c r="J9516">
        <v>103446.7806</v>
      </c>
      <c r="K9516">
        <v>1576620.3959999999</v>
      </c>
      <c r="L9516">
        <v>4391094.26</v>
      </c>
      <c r="M9516">
        <v>725969.78</v>
      </c>
      <c r="N9516">
        <v>4162430.5359999998</v>
      </c>
      <c r="O9516">
        <v>1517677.2379999999</v>
      </c>
    </row>
    <row r="9517" spans="1:15">
      <c r="A9517" s="110" t="s">
        <v>36</v>
      </c>
      <c r="B9517" s="110" t="s">
        <v>133</v>
      </c>
      <c r="C9517" s="110" t="s">
        <v>134</v>
      </c>
      <c r="D9517" s="110" t="s">
        <v>9</v>
      </c>
      <c r="E9517" s="110" t="s">
        <v>112</v>
      </c>
      <c r="F9517">
        <v>68.305999999999997</v>
      </c>
      <c r="G9517">
        <v>7381322.3483999996</v>
      </c>
      <c r="H9517">
        <v>2061143.0866</v>
      </c>
      <c r="I9517">
        <v>1559196.8063999999</v>
      </c>
      <c r="J9517">
        <v>13193.8863</v>
      </c>
      <c r="K9517">
        <v>254292.9552</v>
      </c>
      <c r="L9517">
        <v>708235.64</v>
      </c>
      <c r="M9517">
        <v>117091.08</v>
      </c>
      <c r="N9517">
        <v>671359.50199999998</v>
      </c>
      <c r="O9517">
        <v>244787.46599999999</v>
      </c>
    </row>
    <row r="9518" spans="1:15">
      <c r="A9518" s="110" t="s">
        <v>36</v>
      </c>
      <c r="B9518" s="110" t="s">
        <v>133</v>
      </c>
      <c r="C9518" s="110" t="s">
        <v>134</v>
      </c>
      <c r="D9518" s="110" t="s">
        <v>9</v>
      </c>
      <c r="E9518" s="110" t="s">
        <v>113</v>
      </c>
      <c r="F9518">
        <v>94.824799999999996</v>
      </c>
      <c r="G9518">
        <v>9813854.7460999992</v>
      </c>
      <c r="H9518">
        <v>2862124.4084000001</v>
      </c>
      <c r="I9518">
        <v>2164730.7264</v>
      </c>
      <c r="J9518">
        <v>312613.69260000001</v>
      </c>
      <c r="K9518">
        <v>366820.83360000001</v>
      </c>
      <c r="L9518">
        <v>991726.04</v>
      </c>
      <c r="M9518">
        <v>149386.78</v>
      </c>
      <c r="N9518">
        <v>461566.93</v>
      </c>
      <c r="O9518">
        <v>363599.80800000002</v>
      </c>
    </row>
    <row r="9519" spans="1:15">
      <c r="A9519" s="110" t="s">
        <v>36</v>
      </c>
      <c r="B9519" s="110" t="s">
        <v>133</v>
      </c>
      <c r="C9519" s="110" t="s">
        <v>134</v>
      </c>
      <c r="D9519" s="110" t="s">
        <v>9</v>
      </c>
      <c r="E9519" s="110" t="s">
        <v>113</v>
      </c>
      <c r="F9519">
        <v>53.037599999999998</v>
      </c>
      <c r="G9519">
        <v>7158548.5170999998</v>
      </c>
      <c r="H9519">
        <v>1614447.2420000001</v>
      </c>
      <c r="I9519">
        <v>1215404.5248</v>
      </c>
      <c r="J9519">
        <v>167929.64720000001</v>
      </c>
      <c r="K9519">
        <v>198203.4792</v>
      </c>
      <c r="L9519">
        <v>559408.1</v>
      </c>
      <c r="M9519">
        <v>95912.94</v>
      </c>
      <c r="N9519">
        <v>284170.59000000003</v>
      </c>
      <c r="O9519">
        <v>203370.33199999999</v>
      </c>
    </row>
    <row r="9520" spans="1:15">
      <c r="A9520" s="110" t="s">
        <v>36</v>
      </c>
      <c r="B9520" s="110" t="s">
        <v>133</v>
      </c>
      <c r="C9520" s="110" t="s">
        <v>134</v>
      </c>
      <c r="D9520" s="110" t="s">
        <v>9</v>
      </c>
      <c r="E9520" s="110" t="s">
        <v>113</v>
      </c>
      <c r="F9520">
        <v>61.073599999999999</v>
      </c>
      <c r="G9520">
        <v>6595893.8338000001</v>
      </c>
      <c r="H9520">
        <v>1843402.3366</v>
      </c>
      <c r="I9520">
        <v>1394234.3232</v>
      </c>
      <c r="J9520">
        <v>191500.90109999999</v>
      </c>
      <c r="K9520">
        <v>236256.82560000001</v>
      </c>
      <c r="L9520">
        <v>638739.81999999995</v>
      </c>
      <c r="M9520">
        <v>96213.06</v>
      </c>
      <c r="N9520">
        <v>297282.06199999998</v>
      </c>
      <c r="O9520">
        <v>234182.652</v>
      </c>
    </row>
    <row r="9521" spans="1:15">
      <c r="A9521" s="110" t="s">
        <v>36</v>
      </c>
      <c r="B9521" s="110" t="s">
        <v>133</v>
      </c>
      <c r="C9521" s="110" t="s">
        <v>134</v>
      </c>
      <c r="D9521" s="110" t="s">
        <v>9</v>
      </c>
      <c r="E9521" s="110" t="s">
        <v>114</v>
      </c>
      <c r="F9521">
        <v>2835.1008000000002</v>
      </c>
      <c r="G9521">
        <v>293417623.25569999</v>
      </c>
      <c r="H9521">
        <v>85511227.675400004</v>
      </c>
      <c r="I9521">
        <v>64700069.548799999</v>
      </c>
      <c r="J9521">
        <v>2188274.7182999998</v>
      </c>
      <c r="K9521">
        <v>12713956.992000001</v>
      </c>
      <c r="L9521">
        <v>31325416.140000001</v>
      </c>
      <c r="M9521">
        <v>3753823.06</v>
      </c>
      <c r="N9521">
        <v>2137611.9160000002</v>
      </c>
      <c r="O9521">
        <v>12589488.208000001</v>
      </c>
    </row>
    <row r="9522" spans="1:15">
      <c r="A9522" s="110" t="s">
        <v>36</v>
      </c>
      <c r="B9522" s="110" t="s">
        <v>133</v>
      </c>
      <c r="C9522" s="110" t="s">
        <v>134</v>
      </c>
      <c r="D9522" s="110" t="s">
        <v>9</v>
      </c>
      <c r="E9522" s="110" t="s">
        <v>114</v>
      </c>
      <c r="F9522">
        <v>536.00120000000004</v>
      </c>
      <c r="G9522">
        <v>72423834.603100002</v>
      </c>
      <c r="H9522">
        <v>16166665.6708</v>
      </c>
      <c r="I9522">
        <v>12232137.0624</v>
      </c>
      <c r="J9522">
        <v>419063.43410000001</v>
      </c>
      <c r="K9522">
        <v>2403688.4352000002</v>
      </c>
      <c r="L9522">
        <v>5922349.96</v>
      </c>
      <c r="M9522">
        <v>709691.96</v>
      </c>
      <c r="N9522">
        <v>404119.45199999999</v>
      </c>
      <c r="O9522">
        <v>2380157.912</v>
      </c>
    </row>
    <row r="9523" spans="1:15">
      <c r="A9523" s="110" t="s">
        <v>36</v>
      </c>
      <c r="B9523" s="110" t="s">
        <v>133</v>
      </c>
      <c r="C9523" s="110" t="s">
        <v>134</v>
      </c>
      <c r="D9523" s="110" t="s">
        <v>9</v>
      </c>
      <c r="E9523" s="110" t="s">
        <v>114</v>
      </c>
      <c r="F9523">
        <v>102.8608</v>
      </c>
      <c r="G9523">
        <v>11108873.825300001</v>
      </c>
      <c r="H9523">
        <v>3102447.3598000002</v>
      </c>
      <c r="I9523">
        <v>2347395.7631999999</v>
      </c>
      <c r="J9523">
        <v>85044.944799999997</v>
      </c>
      <c r="K9523">
        <v>461276.27279999998</v>
      </c>
      <c r="L9523">
        <v>1136518.3600000001</v>
      </c>
      <c r="M9523">
        <v>136193.79999999999</v>
      </c>
      <c r="N9523">
        <v>77559.372000000003</v>
      </c>
      <c r="O9523">
        <v>456761.97600000002</v>
      </c>
    </row>
    <row r="9524" spans="1:15" hidden="1">
      <c r="A9524" s="110" t="s">
        <v>36</v>
      </c>
      <c r="B9524" s="110" t="s">
        <v>133</v>
      </c>
      <c r="C9524" s="110" t="s">
        <v>134</v>
      </c>
      <c r="D9524" s="110" t="s">
        <v>12</v>
      </c>
      <c r="E9524" s="110" t="s">
        <v>114</v>
      </c>
      <c r="F9524">
        <v>1767.92</v>
      </c>
      <c r="G9524">
        <v>90697478.255999997</v>
      </c>
      <c r="H9524">
        <v>33967421.781999998</v>
      </c>
      <c r="I9524">
        <v>4783931.6928000003</v>
      </c>
      <c r="J9524">
        <v>22818503.838300001</v>
      </c>
      <c r="K9524">
        <v>13198074.66</v>
      </c>
      <c r="L9524">
        <v>49999668.100000001</v>
      </c>
      <c r="M9524">
        <v>2394482.8199999998</v>
      </c>
      <c r="N9524">
        <v>861667.07</v>
      </c>
      <c r="O9524">
        <v>17624648.844000001</v>
      </c>
    </row>
    <row r="9525" spans="1:15" hidden="1">
      <c r="A9525" s="110" t="s">
        <v>36</v>
      </c>
      <c r="B9525" s="110" t="s">
        <v>133</v>
      </c>
      <c r="C9525" s="110" t="s">
        <v>134</v>
      </c>
      <c r="D9525" s="110" t="s">
        <v>12</v>
      </c>
      <c r="E9525" s="110" t="s">
        <v>114</v>
      </c>
      <c r="F9525">
        <v>90.806799999999996</v>
      </c>
      <c r="G9525">
        <v>5148500.3816</v>
      </c>
      <c r="H9525">
        <v>1744638.314</v>
      </c>
      <c r="I9525">
        <v>245676.4608</v>
      </c>
      <c r="J9525">
        <v>1184910.4269000001</v>
      </c>
      <c r="K9525">
        <v>683573.38560000004</v>
      </c>
      <c r="L9525">
        <v>2566400.7400000002</v>
      </c>
      <c r="M9525">
        <v>122718.74</v>
      </c>
      <c r="N9525">
        <v>44348.633999999998</v>
      </c>
      <c r="O9525">
        <v>905266.14199999999</v>
      </c>
    </row>
    <row r="9526" spans="1:15">
      <c r="A9526" s="110" t="s">
        <v>36</v>
      </c>
      <c r="B9526" s="110" t="s">
        <v>133</v>
      </c>
      <c r="C9526" s="110" t="s">
        <v>134</v>
      </c>
      <c r="D9526" s="110" t="s">
        <v>9</v>
      </c>
      <c r="E9526" s="110" t="s">
        <v>114</v>
      </c>
      <c r="F9526">
        <v>2082.9312</v>
      </c>
      <c r="G9526">
        <v>215572131.37149999</v>
      </c>
      <c r="H9526">
        <v>62744481.544399999</v>
      </c>
      <c r="I9526">
        <v>47583746.150399998</v>
      </c>
      <c r="J9526">
        <v>1593033.4383</v>
      </c>
      <c r="K9526">
        <v>8344744.8912000004</v>
      </c>
      <c r="L9526">
        <v>21846533.48</v>
      </c>
      <c r="M9526">
        <v>4227101.6399999997</v>
      </c>
      <c r="N9526">
        <v>1268679.236</v>
      </c>
      <c r="O9526">
        <v>9249420.0920000002</v>
      </c>
    </row>
    <row r="9527" spans="1:15">
      <c r="A9527" s="110" t="s">
        <v>36</v>
      </c>
      <c r="B9527" s="110" t="s">
        <v>133</v>
      </c>
      <c r="C9527" s="110" t="s">
        <v>134</v>
      </c>
      <c r="D9527" s="110" t="s">
        <v>9</v>
      </c>
      <c r="E9527" s="110" t="s">
        <v>114</v>
      </c>
      <c r="F9527">
        <v>116.52200000000001</v>
      </c>
      <c r="G9527">
        <v>15737512.9111</v>
      </c>
      <c r="H9527">
        <v>3514496.3758</v>
      </c>
      <c r="I9527">
        <v>2659153.7280000001</v>
      </c>
      <c r="J9527">
        <v>87907.452600000004</v>
      </c>
      <c r="K9527">
        <v>522542.0808</v>
      </c>
      <c r="L9527">
        <v>1287467.24</v>
      </c>
      <c r="M9527">
        <v>154279.72</v>
      </c>
      <c r="N9527">
        <v>87862.016000000003</v>
      </c>
      <c r="O9527">
        <v>517425.98599999998</v>
      </c>
    </row>
    <row r="9528" spans="1:15">
      <c r="A9528" s="110" t="s">
        <v>36</v>
      </c>
      <c r="B9528" s="110" t="s">
        <v>133</v>
      </c>
      <c r="C9528" s="110" t="s">
        <v>134</v>
      </c>
      <c r="D9528" s="110" t="s">
        <v>9</v>
      </c>
      <c r="E9528" s="110" t="s">
        <v>114</v>
      </c>
      <c r="F9528">
        <v>139.82640000000001</v>
      </c>
      <c r="G9528">
        <v>15101125.3562</v>
      </c>
      <c r="H9528">
        <v>4217392.9466000004</v>
      </c>
      <c r="I9528">
        <v>3190987.6224000002</v>
      </c>
      <c r="J9528">
        <v>105778.5499</v>
      </c>
      <c r="K9528">
        <v>627049.07999999996</v>
      </c>
      <c r="L9528">
        <v>1544958.72</v>
      </c>
      <c r="M9528">
        <v>185139.6</v>
      </c>
      <c r="N9528">
        <v>105427.564</v>
      </c>
      <c r="O9528">
        <v>620909.74</v>
      </c>
    </row>
    <row r="9529" spans="1:15" hidden="1">
      <c r="A9529" s="110" t="s">
        <v>36</v>
      </c>
      <c r="B9529" s="110" t="s">
        <v>133</v>
      </c>
      <c r="C9529" s="110" t="s">
        <v>134</v>
      </c>
      <c r="D9529" s="110" t="s">
        <v>12</v>
      </c>
      <c r="E9529" s="110" t="s">
        <v>114</v>
      </c>
      <c r="F9529">
        <v>1189.328</v>
      </c>
      <c r="G9529">
        <v>61014667.190399997</v>
      </c>
      <c r="H9529">
        <v>22846282.9494</v>
      </c>
      <c r="I9529">
        <v>3211798.8287999998</v>
      </c>
      <c r="J9529">
        <v>15349827.0013</v>
      </c>
      <c r="K9529">
        <v>8171742.9312000005</v>
      </c>
      <c r="L9529">
        <v>33378526.399999999</v>
      </c>
      <c r="M9529">
        <v>2012421.86</v>
      </c>
      <c r="N9529">
        <v>495095.17200000002</v>
      </c>
      <c r="O9529">
        <v>11856582.539999999</v>
      </c>
    </row>
    <row r="9530" spans="1:15">
      <c r="A9530" s="110" t="s">
        <v>36</v>
      </c>
      <c r="B9530" s="110" t="s">
        <v>133</v>
      </c>
      <c r="C9530" s="110" t="s">
        <v>134</v>
      </c>
      <c r="D9530" s="110" t="s">
        <v>9</v>
      </c>
      <c r="E9530" s="110" t="s">
        <v>112</v>
      </c>
      <c r="F9530">
        <v>43297.968000000001</v>
      </c>
      <c r="G9530">
        <v>5533441342.2287998</v>
      </c>
      <c r="H9530">
        <v>1376360972.1034</v>
      </c>
      <c r="I9530">
        <v>1014806034.4704</v>
      </c>
      <c r="J9530">
        <v>60346898.2535</v>
      </c>
      <c r="K9530">
        <v>159073428.2904</v>
      </c>
      <c r="L9530">
        <v>414790172.68000001</v>
      </c>
      <c r="M9530">
        <v>99705508.879999995</v>
      </c>
      <c r="N9530">
        <v>55005548.421999998</v>
      </c>
      <c r="O9530">
        <v>109516374.198</v>
      </c>
    </row>
    <row r="9531" spans="1:15">
      <c r="A9531" s="110" t="s">
        <v>36</v>
      </c>
      <c r="B9531" s="110" t="s">
        <v>133</v>
      </c>
      <c r="C9531" s="110" t="s">
        <v>134</v>
      </c>
      <c r="D9531" s="110" t="s">
        <v>9</v>
      </c>
      <c r="E9531" s="110" t="s">
        <v>112</v>
      </c>
      <c r="F9531">
        <v>7677.5944</v>
      </c>
      <c r="G9531">
        <v>1485760926.2126</v>
      </c>
      <c r="H9531">
        <v>243917049.817</v>
      </c>
      <c r="I9531">
        <v>180166166.4384</v>
      </c>
      <c r="J9531">
        <v>10678449.2059</v>
      </c>
      <c r="K9531">
        <v>28371735.172800001</v>
      </c>
      <c r="L9531">
        <v>74699753.200000003</v>
      </c>
      <c r="M9531">
        <v>17624364.960000001</v>
      </c>
      <c r="N9531">
        <v>9696345.7579999994</v>
      </c>
      <c r="O9531">
        <v>19419441.228</v>
      </c>
    </row>
    <row r="9532" spans="1:15">
      <c r="A9532" s="110" t="s">
        <v>36</v>
      </c>
      <c r="B9532" s="110" t="s">
        <v>133</v>
      </c>
      <c r="C9532" s="110" t="s">
        <v>134</v>
      </c>
      <c r="D9532" s="110" t="s">
        <v>9</v>
      </c>
      <c r="E9532" s="110" t="s">
        <v>112</v>
      </c>
      <c r="F9532">
        <v>1400.6748</v>
      </c>
      <c r="G9532">
        <v>186509804.53639999</v>
      </c>
      <c r="H9532">
        <v>44512353.765000001</v>
      </c>
      <c r="I9532">
        <v>32854916.908799998</v>
      </c>
      <c r="J9532">
        <v>1963743.7339000001</v>
      </c>
      <c r="K9532">
        <v>5167007.5175999999</v>
      </c>
      <c r="L9532">
        <v>13560316.220000001</v>
      </c>
      <c r="M9532">
        <v>3246838.38</v>
      </c>
      <c r="N9532">
        <v>1793231.9240000001</v>
      </c>
      <c r="O9532">
        <v>3542816.97</v>
      </c>
    </row>
    <row r="9533" spans="1:15">
      <c r="A9533" s="110" t="s">
        <v>36</v>
      </c>
      <c r="B9533" s="110" t="s">
        <v>133</v>
      </c>
      <c r="C9533" s="110" t="s">
        <v>134</v>
      </c>
      <c r="D9533" s="110" t="s">
        <v>9</v>
      </c>
      <c r="E9533" s="110" t="s">
        <v>112</v>
      </c>
      <c r="F9533">
        <v>4.0179999999999998</v>
      </c>
      <c r="G9533">
        <v>777663.81</v>
      </c>
      <c r="H9533">
        <v>127689.539</v>
      </c>
      <c r="I9533">
        <v>94259.327999999994</v>
      </c>
      <c r="J9533">
        <v>44.746099999999998</v>
      </c>
      <c r="K9533">
        <v>14839.113600000001</v>
      </c>
      <c r="L9533">
        <v>39001.660000000003</v>
      </c>
      <c r="M9533">
        <v>9430.82</v>
      </c>
      <c r="N9533">
        <v>5229.7960000000003</v>
      </c>
      <c r="O9533">
        <v>10162.834000000001</v>
      </c>
    </row>
    <row r="9534" spans="1:15">
      <c r="A9534" s="110" t="s">
        <v>36</v>
      </c>
      <c r="B9534" s="110" t="s">
        <v>133</v>
      </c>
      <c r="C9534" s="110" t="s">
        <v>134</v>
      </c>
      <c r="D9534" s="110" t="s">
        <v>9</v>
      </c>
      <c r="E9534" s="110" t="s">
        <v>112</v>
      </c>
      <c r="F9534">
        <v>36972.0288</v>
      </c>
      <c r="G9534">
        <v>4491835300.5925999</v>
      </c>
      <c r="H9534">
        <v>1050157966.8434</v>
      </c>
      <c r="I9534">
        <v>924745013.31840003</v>
      </c>
      <c r="J9534">
        <v>2196288278.4201999</v>
      </c>
      <c r="K9534">
        <v>107053206.3576</v>
      </c>
      <c r="L9534">
        <v>253753001.59999999</v>
      </c>
      <c r="M9534">
        <v>108376639.88</v>
      </c>
      <c r="N9534">
        <v>53842870.421999998</v>
      </c>
      <c r="O9534">
        <v>93515762.824000001</v>
      </c>
    </row>
    <row r="9535" spans="1:15">
      <c r="A9535" s="110" t="s">
        <v>36</v>
      </c>
      <c r="B9535" s="110" t="s">
        <v>133</v>
      </c>
      <c r="C9535" s="110" t="s">
        <v>134</v>
      </c>
      <c r="D9535" s="110" t="s">
        <v>9</v>
      </c>
      <c r="E9535" s="110" t="s">
        <v>112</v>
      </c>
      <c r="F9535">
        <v>7004.9812000000002</v>
      </c>
      <c r="G9535">
        <v>1178938335.96</v>
      </c>
      <c r="H9535">
        <v>202477394.6564</v>
      </c>
      <c r="I9535">
        <v>172957167.53279999</v>
      </c>
      <c r="J9535">
        <v>416142449.37089998</v>
      </c>
      <c r="K9535">
        <v>20020033.008000001</v>
      </c>
      <c r="L9535">
        <v>47436465.359999999</v>
      </c>
      <c r="M9535">
        <v>20314793.98</v>
      </c>
      <c r="N9535">
        <v>10050617.082</v>
      </c>
      <c r="O9535">
        <v>17718154.673999999</v>
      </c>
    </row>
    <row r="9536" spans="1:15">
      <c r="A9536" s="110" t="s">
        <v>36</v>
      </c>
      <c r="B9536" s="110" t="s">
        <v>133</v>
      </c>
      <c r="C9536" s="110" t="s">
        <v>134</v>
      </c>
      <c r="D9536" s="110" t="s">
        <v>9</v>
      </c>
      <c r="E9536" s="110" t="s">
        <v>112</v>
      </c>
      <c r="F9536">
        <v>1107.3607999999999</v>
      </c>
      <c r="G9536">
        <v>140043361.6336</v>
      </c>
      <c r="H9536">
        <v>31806638.937399998</v>
      </c>
      <c r="I9536">
        <v>27474628.4736</v>
      </c>
      <c r="J9536">
        <v>65791678.918700002</v>
      </c>
      <c r="K9536">
        <v>3178486.5912000001</v>
      </c>
      <c r="L9536">
        <v>7518191.3200000003</v>
      </c>
      <c r="M9536">
        <v>3259653.34</v>
      </c>
      <c r="N9536">
        <v>1581957.3659999999</v>
      </c>
      <c r="O9536">
        <v>2800919.264</v>
      </c>
    </row>
    <row r="9537" spans="1:15">
      <c r="A9537" s="110" t="s">
        <v>36</v>
      </c>
      <c r="B9537" s="110" t="s">
        <v>133</v>
      </c>
      <c r="C9537" s="110" t="s">
        <v>134</v>
      </c>
      <c r="D9537" s="110" t="s">
        <v>9</v>
      </c>
      <c r="E9537" s="110" t="s">
        <v>112</v>
      </c>
      <c r="F9537">
        <v>57859.199999999997</v>
      </c>
      <c r="G9537">
        <v>7394375166.948</v>
      </c>
      <c r="H9537">
        <v>1837917267.7448001</v>
      </c>
      <c r="I9537">
        <v>1493260918.6559999</v>
      </c>
      <c r="J9537">
        <v>197080195.96799999</v>
      </c>
      <c r="K9537">
        <v>171526424.64480001</v>
      </c>
      <c r="L9537">
        <v>419549075.48000002</v>
      </c>
      <c r="M9537">
        <v>99426986.859999999</v>
      </c>
      <c r="N9537">
        <v>18035719.107999999</v>
      </c>
      <c r="O9537">
        <v>229178482.28</v>
      </c>
    </row>
    <row r="9538" spans="1:15">
      <c r="A9538" s="110" t="s">
        <v>36</v>
      </c>
      <c r="B9538" s="110" t="s">
        <v>133</v>
      </c>
      <c r="C9538" s="110" t="s">
        <v>134</v>
      </c>
      <c r="D9538" s="110" t="s">
        <v>9</v>
      </c>
      <c r="E9538" s="110" t="s">
        <v>112</v>
      </c>
      <c r="F9538">
        <v>2100.6104</v>
      </c>
      <c r="G9538">
        <v>406002721.92479998</v>
      </c>
      <c r="H9538">
        <v>66740827.2632</v>
      </c>
      <c r="I9538">
        <v>53846168.544</v>
      </c>
      <c r="J9538">
        <v>7173890.7385</v>
      </c>
      <c r="K9538">
        <v>6277745.6352000004</v>
      </c>
      <c r="L9538">
        <v>15564356.859999999</v>
      </c>
      <c r="M9538">
        <v>3600223.94</v>
      </c>
      <c r="N9538">
        <v>626410.13600000006</v>
      </c>
      <c r="O9538">
        <v>8320452.0959999999</v>
      </c>
    </row>
    <row r="9539" spans="1:15">
      <c r="A9539" s="110" t="s">
        <v>36</v>
      </c>
      <c r="B9539" s="110" t="s">
        <v>133</v>
      </c>
      <c r="C9539" s="110" t="s">
        <v>134</v>
      </c>
      <c r="D9539" s="110" t="s">
        <v>9</v>
      </c>
      <c r="E9539" s="110" t="s">
        <v>112</v>
      </c>
      <c r="F9539">
        <v>851.01239999999996</v>
      </c>
      <c r="G9539">
        <v>113019930.0846</v>
      </c>
      <c r="H9539">
        <v>27057169.524</v>
      </c>
      <c r="I9539">
        <v>21838563.801600002</v>
      </c>
      <c r="J9539">
        <v>2849558.7637999998</v>
      </c>
      <c r="K9539">
        <v>2543879.8007999999</v>
      </c>
      <c r="L9539">
        <v>6302104.2599999998</v>
      </c>
      <c r="M9539">
        <v>1459793.52</v>
      </c>
      <c r="N9539">
        <v>254635.50200000001</v>
      </c>
      <c r="O9539">
        <v>3370833.5320000001</v>
      </c>
    </row>
    <row r="9540" spans="1:15">
      <c r="A9540" s="110" t="s">
        <v>36</v>
      </c>
      <c r="B9540" s="110" t="s">
        <v>133</v>
      </c>
      <c r="C9540" s="110" t="s">
        <v>134</v>
      </c>
      <c r="D9540" s="110" t="s">
        <v>9</v>
      </c>
      <c r="E9540" s="110" t="s">
        <v>112</v>
      </c>
      <c r="F9540">
        <v>29623.910400000001</v>
      </c>
      <c r="G9540">
        <v>3599117597.7186999</v>
      </c>
      <c r="H9540">
        <v>843816731.35880005</v>
      </c>
      <c r="I9540">
        <v>742402593.90719998</v>
      </c>
      <c r="J9540">
        <v>101603892.39920001</v>
      </c>
      <c r="K9540">
        <v>86043281.551200002</v>
      </c>
      <c r="L9540">
        <v>199284446.66</v>
      </c>
      <c r="M9540">
        <v>49884055.479999997</v>
      </c>
      <c r="N9540">
        <v>5562798.1639999999</v>
      </c>
      <c r="O9540">
        <v>117339382.314</v>
      </c>
    </row>
    <row r="9541" spans="1:15">
      <c r="A9541" s="110" t="s">
        <v>36</v>
      </c>
      <c r="B9541" s="110" t="s">
        <v>133</v>
      </c>
      <c r="C9541" s="110" t="s">
        <v>134</v>
      </c>
      <c r="D9541" s="110" t="s">
        <v>9</v>
      </c>
      <c r="E9541" s="110" t="s">
        <v>112</v>
      </c>
      <c r="F9541">
        <v>1803.2783999999999</v>
      </c>
      <c r="G9541">
        <v>303448476.03839999</v>
      </c>
      <c r="H9541">
        <v>51369511.482199997</v>
      </c>
      <c r="I9541">
        <v>45247001.990400001</v>
      </c>
      <c r="J9541">
        <v>6164882.2231999999</v>
      </c>
      <c r="K9541">
        <v>5227622.4095999999</v>
      </c>
      <c r="L9541">
        <v>12074075.24</v>
      </c>
      <c r="M9541">
        <v>3037248.84</v>
      </c>
      <c r="N9541">
        <v>340383.23</v>
      </c>
      <c r="O9541">
        <v>7142729.6380000003</v>
      </c>
    </row>
    <row r="9542" spans="1:15">
      <c r="A9542" s="110" t="s">
        <v>36</v>
      </c>
      <c r="B9542" s="110" t="s">
        <v>133</v>
      </c>
      <c r="C9542" s="110" t="s">
        <v>134</v>
      </c>
      <c r="D9542" s="110" t="s">
        <v>9</v>
      </c>
      <c r="E9542" s="110" t="s">
        <v>112</v>
      </c>
      <c r="F9542">
        <v>1211.0252</v>
      </c>
      <c r="G9542">
        <v>154273097.785</v>
      </c>
      <c r="H9542">
        <v>34496083.596600004</v>
      </c>
      <c r="I9542">
        <v>30356949.465599999</v>
      </c>
      <c r="J9542">
        <v>4145194.6712000002</v>
      </c>
      <c r="K9542">
        <v>3516136.6464</v>
      </c>
      <c r="L9542">
        <v>8139307.7000000002</v>
      </c>
      <c r="M9542">
        <v>2039362.96</v>
      </c>
      <c r="N9542">
        <v>227648.56400000001</v>
      </c>
      <c r="O9542">
        <v>4796833.2939999998</v>
      </c>
    </row>
    <row r="9543" spans="1:15">
      <c r="A9543" s="110" t="s">
        <v>36</v>
      </c>
      <c r="B9543" s="110" t="s">
        <v>133</v>
      </c>
      <c r="C9543" s="110" t="s">
        <v>134</v>
      </c>
      <c r="D9543" s="110" t="s">
        <v>9</v>
      </c>
      <c r="E9543" s="110" t="s">
        <v>112</v>
      </c>
      <c r="F9543">
        <v>14488.907999999999</v>
      </c>
      <c r="G9543">
        <v>1851744583.1808</v>
      </c>
      <c r="H9543">
        <v>460154375.30239999</v>
      </c>
      <c r="I9543">
        <v>355154058.85439998</v>
      </c>
      <c r="J9543">
        <v>3815967.7439999999</v>
      </c>
      <c r="K9543">
        <v>53253442.072800003</v>
      </c>
      <c r="L9543">
        <v>167167881.40000001</v>
      </c>
      <c r="M9543">
        <v>26500254.059999999</v>
      </c>
      <c r="N9543">
        <v>39060634.645999998</v>
      </c>
      <c r="O9543">
        <v>51923526.270000003</v>
      </c>
    </row>
    <row r="9544" spans="1:15">
      <c r="A9544" s="110" t="s">
        <v>36</v>
      </c>
      <c r="B9544" s="110" t="s">
        <v>133</v>
      </c>
      <c r="C9544" s="110" t="s">
        <v>134</v>
      </c>
      <c r="D9544" s="110" t="s">
        <v>9</v>
      </c>
      <c r="E9544" s="110" t="s">
        <v>112</v>
      </c>
      <c r="F9544">
        <v>1485.0527999999999</v>
      </c>
      <c r="G9544">
        <v>287169470.44630003</v>
      </c>
      <c r="H9544">
        <v>46911757.405000001</v>
      </c>
      <c r="I9544">
        <v>36289070.611199997</v>
      </c>
      <c r="J9544">
        <v>389506.14569999999</v>
      </c>
      <c r="K9544">
        <v>5497915.5</v>
      </c>
      <c r="L9544">
        <v>17292469.140000001</v>
      </c>
      <c r="M9544">
        <v>2704085.3</v>
      </c>
      <c r="N9544">
        <v>4175781.0380000002</v>
      </c>
      <c r="O9544">
        <v>5321946.1239999998</v>
      </c>
    </row>
    <row r="9545" spans="1:15">
      <c r="A9545" s="110" t="s">
        <v>36</v>
      </c>
      <c r="B9545" s="110" t="s">
        <v>133</v>
      </c>
      <c r="C9545" s="110" t="s">
        <v>134</v>
      </c>
      <c r="D9545" s="110" t="s">
        <v>9</v>
      </c>
      <c r="E9545" s="110" t="s">
        <v>112</v>
      </c>
      <c r="F9545">
        <v>294.9212</v>
      </c>
      <c r="G9545">
        <v>39020727.6043</v>
      </c>
      <c r="H9545">
        <v>9073999.5583999995</v>
      </c>
      <c r="I9545">
        <v>7597884.3647999996</v>
      </c>
      <c r="J9545">
        <v>74906.223199999993</v>
      </c>
      <c r="K9545">
        <v>1549603.3968</v>
      </c>
      <c r="L9545">
        <v>5110651.6399999997</v>
      </c>
      <c r="M9545">
        <v>540310.30000000005</v>
      </c>
      <c r="N9545">
        <v>2175015.15</v>
      </c>
      <c r="O9545">
        <v>1056902.264</v>
      </c>
    </row>
    <row r="9546" spans="1:15">
      <c r="A9546" s="110" t="s">
        <v>36</v>
      </c>
      <c r="B9546" s="110" t="s">
        <v>133</v>
      </c>
      <c r="C9546" s="110" t="s">
        <v>134</v>
      </c>
      <c r="D9546" s="110" t="s">
        <v>9</v>
      </c>
      <c r="E9546" s="110" t="s">
        <v>112</v>
      </c>
      <c r="F9546">
        <v>24296.042399999998</v>
      </c>
      <c r="G9546">
        <v>2951869400.8927002</v>
      </c>
      <c r="H9546">
        <v>693297406.80079997</v>
      </c>
      <c r="I9546">
        <v>573124504.76160002</v>
      </c>
      <c r="J9546">
        <v>5246219.8232000005</v>
      </c>
      <c r="K9546">
        <v>79085502.273599997</v>
      </c>
      <c r="L9546">
        <v>199831980.34</v>
      </c>
      <c r="M9546">
        <v>49718012.039999999</v>
      </c>
      <c r="N9546">
        <v>16717657.176000001</v>
      </c>
      <c r="O9546">
        <v>87069102.076000005</v>
      </c>
    </row>
    <row r="9547" spans="1:15">
      <c r="A9547" s="110" t="s">
        <v>36</v>
      </c>
      <c r="B9547" s="110" t="s">
        <v>133</v>
      </c>
      <c r="C9547" s="110" t="s">
        <v>134</v>
      </c>
      <c r="D9547" s="110" t="s">
        <v>9</v>
      </c>
      <c r="E9547" s="110" t="s">
        <v>112</v>
      </c>
      <c r="F9547">
        <v>1734.1687999999999</v>
      </c>
      <c r="G9547">
        <v>291465691.0704</v>
      </c>
      <c r="H9547">
        <v>49462468.396200001</v>
      </c>
      <c r="I9547">
        <v>40863015.9168</v>
      </c>
      <c r="J9547">
        <v>376442.76880000002</v>
      </c>
      <c r="K9547">
        <v>5672601.8711999999</v>
      </c>
      <c r="L9547">
        <v>14261674.52</v>
      </c>
      <c r="M9547">
        <v>3558500.7</v>
      </c>
      <c r="N9547">
        <v>1221140.2279999999</v>
      </c>
      <c r="O9547">
        <v>6214696.1140000001</v>
      </c>
    </row>
    <row r="9548" spans="1:15">
      <c r="A9548" s="110" t="s">
        <v>36</v>
      </c>
      <c r="B9548" s="110" t="s">
        <v>133</v>
      </c>
      <c r="C9548" s="110" t="s">
        <v>134</v>
      </c>
      <c r="D9548" s="110" t="s">
        <v>9</v>
      </c>
      <c r="E9548" s="110" t="s">
        <v>112</v>
      </c>
      <c r="F9548">
        <v>318.22559999999999</v>
      </c>
      <c r="G9548">
        <v>40266819.497500002</v>
      </c>
      <c r="H9548">
        <v>9061981.8597999997</v>
      </c>
      <c r="I9548">
        <v>7469059.8720000004</v>
      </c>
      <c r="J9548">
        <v>73478.0766</v>
      </c>
      <c r="K9548">
        <v>1059791.3208000001</v>
      </c>
      <c r="L9548">
        <v>2616180.48</v>
      </c>
      <c r="M9548">
        <v>659686.72</v>
      </c>
      <c r="N9548">
        <v>242943.77799999999</v>
      </c>
      <c r="O9548">
        <v>1140416.6399999999</v>
      </c>
    </row>
    <row r="9549" spans="1:15" hidden="1">
      <c r="A9549" s="110" t="s">
        <v>36</v>
      </c>
      <c r="B9549" s="110" t="s">
        <v>133</v>
      </c>
      <c r="C9549" s="110" t="s">
        <v>134</v>
      </c>
      <c r="D9549" s="110" t="s">
        <v>7</v>
      </c>
      <c r="E9549" s="110" t="s">
        <v>113</v>
      </c>
      <c r="F9549">
        <v>4435.8720000000003</v>
      </c>
      <c r="G9549">
        <v>503003931.09119999</v>
      </c>
      <c r="H9549">
        <v>94816165.260600001</v>
      </c>
      <c r="I9549">
        <v>173858772.88319999</v>
      </c>
      <c r="J9549">
        <v>4973568.1314000003</v>
      </c>
      <c r="K9549">
        <v>15392743.783199999</v>
      </c>
      <c r="L9549">
        <v>48516287.280000001</v>
      </c>
      <c r="M9549">
        <v>8839421.2400000002</v>
      </c>
      <c r="N9549">
        <v>5032052.3439999996</v>
      </c>
      <c r="O9549">
        <v>17009052.785999998</v>
      </c>
    </row>
    <row r="9550" spans="1:15" hidden="1">
      <c r="A9550" s="110" t="s">
        <v>36</v>
      </c>
      <c r="B9550" s="110" t="s">
        <v>133</v>
      </c>
      <c r="C9550" s="110" t="s">
        <v>134</v>
      </c>
      <c r="D9550" s="110" t="s">
        <v>7</v>
      </c>
      <c r="E9550" s="110" t="s">
        <v>113</v>
      </c>
      <c r="F9550">
        <v>0.80359999999999998</v>
      </c>
      <c r="G9550">
        <v>101235.519</v>
      </c>
      <c r="H9550">
        <v>17173.481400000001</v>
      </c>
      <c r="I9550">
        <v>31498.2336</v>
      </c>
      <c r="J9550">
        <v>1767.4712</v>
      </c>
      <c r="K9550">
        <v>2787.8688000000002</v>
      </c>
      <c r="L9550">
        <v>8796.9599999999991</v>
      </c>
      <c r="M9550">
        <v>1476.82</v>
      </c>
      <c r="N9550">
        <v>380.64400000000001</v>
      </c>
      <c r="O9550">
        <v>3081.232</v>
      </c>
    </row>
    <row r="9551" spans="1:15" hidden="1">
      <c r="A9551" s="110" t="s">
        <v>36</v>
      </c>
      <c r="B9551" s="110" t="s">
        <v>133</v>
      </c>
      <c r="C9551" s="110" t="s">
        <v>134</v>
      </c>
      <c r="D9551" s="110" t="s">
        <v>7</v>
      </c>
      <c r="E9551" s="110" t="s">
        <v>113</v>
      </c>
      <c r="F9551">
        <v>192.06039999999999</v>
      </c>
      <c r="G9551">
        <v>21146353.656100001</v>
      </c>
      <c r="H9551">
        <v>4104392.8547999999</v>
      </c>
      <c r="I9551">
        <v>7528049.4912</v>
      </c>
      <c r="J9551">
        <v>206595.25390000001</v>
      </c>
      <c r="K9551">
        <v>666290.01599999995</v>
      </c>
      <c r="L9551">
        <v>2102494.7599999998</v>
      </c>
      <c r="M9551">
        <v>352942.76</v>
      </c>
      <c r="N9551">
        <v>91062.312000000005</v>
      </c>
      <c r="O9551">
        <v>736442.41</v>
      </c>
    </row>
    <row r="9552" spans="1:15">
      <c r="A9552" s="110" t="s">
        <v>36</v>
      </c>
      <c r="B9552" s="110" t="s">
        <v>133</v>
      </c>
      <c r="C9552" s="110" t="s">
        <v>134</v>
      </c>
      <c r="D9552" s="110" t="s">
        <v>9</v>
      </c>
      <c r="E9552" s="110" t="s">
        <v>113</v>
      </c>
      <c r="F9552">
        <v>45019.279199999997</v>
      </c>
      <c r="G9552">
        <v>5755638691.9231005</v>
      </c>
      <c r="H9552">
        <v>1409532933.4349999</v>
      </c>
      <c r="I9552">
        <v>1108702419.9744</v>
      </c>
      <c r="J9552">
        <v>141900063.37009999</v>
      </c>
      <c r="K9552">
        <v>179160918.336</v>
      </c>
      <c r="L9552">
        <v>1332933736.54</v>
      </c>
      <c r="M9552">
        <v>116458277.8</v>
      </c>
      <c r="N9552">
        <v>94049312.060000002</v>
      </c>
      <c r="O9552">
        <v>172623388.058</v>
      </c>
    </row>
    <row r="9553" spans="1:15">
      <c r="A9553" s="110" t="s">
        <v>36</v>
      </c>
      <c r="B9553" s="110" t="s">
        <v>133</v>
      </c>
      <c r="C9553" s="110" t="s">
        <v>134</v>
      </c>
      <c r="D9553" s="110" t="s">
        <v>9</v>
      </c>
      <c r="E9553" s="110" t="s">
        <v>113</v>
      </c>
      <c r="F9553">
        <v>2995.0171999999998</v>
      </c>
      <c r="G9553">
        <v>573119564.03859997</v>
      </c>
      <c r="H9553">
        <v>93881792.972599998</v>
      </c>
      <c r="I9553">
        <v>73813035.244800001</v>
      </c>
      <c r="J9553">
        <v>9442242.3410999998</v>
      </c>
      <c r="K9553">
        <v>11929719.2256</v>
      </c>
      <c r="L9553">
        <v>87098463.159999996</v>
      </c>
      <c r="M9553">
        <v>8500825.1999999993</v>
      </c>
      <c r="N9553">
        <v>8263807.398</v>
      </c>
      <c r="O9553">
        <v>11484191.84</v>
      </c>
    </row>
    <row r="9554" spans="1:15">
      <c r="A9554" s="110" t="s">
        <v>36</v>
      </c>
      <c r="B9554" s="110" t="s">
        <v>133</v>
      </c>
      <c r="C9554" s="110" t="s">
        <v>134</v>
      </c>
      <c r="D9554" s="110" t="s">
        <v>9</v>
      </c>
      <c r="E9554" s="110" t="s">
        <v>113</v>
      </c>
      <c r="F9554">
        <v>379.29919999999998</v>
      </c>
      <c r="G9554">
        <v>49675541.232199997</v>
      </c>
      <c r="H9554">
        <v>11883395.310000001</v>
      </c>
      <c r="I9554">
        <v>9350642.6304000001</v>
      </c>
      <c r="J9554">
        <v>1195389.7161999999</v>
      </c>
      <c r="K9554">
        <v>1516809.6288000001</v>
      </c>
      <c r="L9554">
        <v>11711726.26</v>
      </c>
      <c r="M9554">
        <v>727144.84</v>
      </c>
      <c r="N9554">
        <v>111917.454</v>
      </c>
      <c r="O9554">
        <v>1454397.4280000001</v>
      </c>
    </row>
    <row r="9555" spans="1:15">
      <c r="A9555" s="110" t="s">
        <v>36</v>
      </c>
      <c r="B9555" s="110" t="s">
        <v>133</v>
      </c>
      <c r="C9555" s="110" t="s">
        <v>134</v>
      </c>
      <c r="D9555" s="110" t="s">
        <v>9</v>
      </c>
      <c r="E9555" s="110" t="s">
        <v>113</v>
      </c>
      <c r="F9555">
        <v>12460.6216</v>
      </c>
      <c r="G9555">
        <v>1513875807.9245</v>
      </c>
      <c r="H9555">
        <v>354673972.03579998</v>
      </c>
      <c r="I9555">
        <v>301194679.9296</v>
      </c>
      <c r="J9555">
        <v>39296976.767999999</v>
      </c>
      <c r="K9555">
        <v>49197197.469599999</v>
      </c>
      <c r="L9555">
        <v>205797478.69999999</v>
      </c>
      <c r="M9555">
        <v>28629352.899999999</v>
      </c>
      <c r="N9555">
        <v>34678263.136</v>
      </c>
      <c r="O9555">
        <v>47779411.745999999</v>
      </c>
    </row>
    <row r="9556" spans="1:15">
      <c r="A9556" s="110" t="s">
        <v>36</v>
      </c>
      <c r="B9556" s="110" t="s">
        <v>133</v>
      </c>
      <c r="C9556" s="110" t="s">
        <v>134</v>
      </c>
      <c r="D9556" s="110" t="s">
        <v>9</v>
      </c>
      <c r="E9556" s="110" t="s">
        <v>113</v>
      </c>
      <c r="F9556">
        <v>400.99639999999999</v>
      </c>
      <c r="G9556">
        <v>67476874.449599996</v>
      </c>
      <c r="H9556">
        <v>11396138.042400001</v>
      </c>
      <c r="I9556">
        <v>9669501.9264000002</v>
      </c>
      <c r="J9556">
        <v>1268196.6013</v>
      </c>
      <c r="K9556">
        <v>1635240.9168</v>
      </c>
      <c r="L9556">
        <v>7093192.7000000002</v>
      </c>
      <c r="M9556">
        <v>816980.76</v>
      </c>
      <c r="N9556">
        <v>770756.29399999999</v>
      </c>
      <c r="O9556">
        <v>1537594.3</v>
      </c>
    </row>
    <row r="9557" spans="1:15">
      <c r="A9557" s="110" t="s">
        <v>36</v>
      </c>
      <c r="B9557" s="110" t="s">
        <v>133</v>
      </c>
      <c r="C9557" s="110" t="s">
        <v>134</v>
      </c>
      <c r="D9557" s="110" t="s">
        <v>9</v>
      </c>
      <c r="E9557" s="110" t="s">
        <v>113</v>
      </c>
      <c r="F9557">
        <v>358.40559999999999</v>
      </c>
      <c r="G9557">
        <v>45806570.298699997</v>
      </c>
      <c r="H9557">
        <v>10172253.676200001</v>
      </c>
      <c r="I9557">
        <v>8625037.0943999998</v>
      </c>
      <c r="J9557">
        <v>1123740.0152</v>
      </c>
      <c r="K9557">
        <v>1499459.8392</v>
      </c>
      <c r="L9557">
        <v>6683131.2000000002</v>
      </c>
      <c r="M9557">
        <v>653956.56000000006</v>
      </c>
      <c r="N9557">
        <v>436715.92800000001</v>
      </c>
      <c r="O9557">
        <v>1374280.8859999999</v>
      </c>
    </row>
    <row r="9558" spans="1:15">
      <c r="A9558" s="110" t="s">
        <v>36</v>
      </c>
      <c r="B9558" s="110" t="s">
        <v>133</v>
      </c>
      <c r="C9558" s="110" t="s">
        <v>134</v>
      </c>
      <c r="D9558" s="110" t="s">
        <v>9</v>
      </c>
      <c r="E9558" s="110" t="s">
        <v>113</v>
      </c>
      <c r="F9558">
        <v>8.0359999999999996</v>
      </c>
      <c r="G9558">
        <v>1352458.8</v>
      </c>
      <c r="H9558">
        <v>228076.1776</v>
      </c>
      <c r="I9558">
        <v>193386.70079999999</v>
      </c>
      <c r="J9558">
        <v>23727.865300000001</v>
      </c>
      <c r="K9558">
        <v>33620.918400000002</v>
      </c>
      <c r="L9558">
        <v>149845.16</v>
      </c>
      <c r="M9558">
        <v>14663.24</v>
      </c>
      <c r="N9558">
        <v>9792.1119999999992</v>
      </c>
      <c r="O9558">
        <v>30814.124</v>
      </c>
    </row>
    <row r="9559" spans="1:15">
      <c r="A9559" s="110" t="s">
        <v>36</v>
      </c>
      <c r="B9559" s="110" t="s">
        <v>133</v>
      </c>
      <c r="C9559" s="110" t="s">
        <v>134</v>
      </c>
      <c r="D9559" s="110" t="s">
        <v>9</v>
      </c>
      <c r="E9559" s="110" t="s">
        <v>114</v>
      </c>
      <c r="F9559">
        <v>5641.2719999999999</v>
      </c>
      <c r="G9559">
        <v>720949484.45519996</v>
      </c>
      <c r="H9559">
        <v>179245524.8536</v>
      </c>
      <c r="I9559">
        <v>140561079.59040001</v>
      </c>
      <c r="J9559">
        <v>4347101.5275999997</v>
      </c>
      <c r="K9559">
        <v>33563037.3552</v>
      </c>
      <c r="L9559">
        <v>171450848.81999999</v>
      </c>
      <c r="M9559">
        <v>9458253.0999999996</v>
      </c>
      <c r="N9559">
        <v>37213650.737999998</v>
      </c>
      <c r="O9559">
        <v>25050512.673999999</v>
      </c>
    </row>
    <row r="9560" spans="1:15">
      <c r="A9560" s="110" t="s">
        <v>36</v>
      </c>
      <c r="B9560" s="110" t="s">
        <v>133</v>
      </c>
      <c r="C9560" s="110" t="s">
        <v>134</v>
      </c>
      <c r="D9560" s="110" t="s">
        <v>9</v>
      </c>
      <c r="E9560" s="110" t="s">
        <v>114</v>
      </c>
      <c r="F9560">
        <v>1237.5440000000001</v>
      </c>
      <c r="G9560">
        <v>239514232.16949999</v>
      </c>
      <c r="H9560">
        <v>39381084.397600003</v>
      </c>
      <c r="I9560">
        <v>30734777.913600001</v>
      </c>
      <c r="J9560">
        <v>1014962.2333</v>
      </c>
      <c r="K9560">
        <v>6822026.5392000005</v>
      </c>
      <c r="L9560">
        <v>33824111.939999998</v>
      </c>
      <c r="M9560">
        <v>2046123.86</v>
      </c>
      <c r="N9560">
        <v>6846975.5640000002</v>
      </c>
      <c r="O9560">
        <v>5495411.5480000004</v>
      </c>
    </row>
    <row r="9561" spans="1:15">
      <c r="A9561" s="110" t="s">
        <v>36</v>
      </c>
      <c r="B9561" s="110" t="s">
        <v>133</v>
      </c>
      <c r="C9561" s="110" t="s">
        <v>134</v>
      </c>
      <c r="D9561" s="110" t="s">
        <v>9</v>
      </c>
      <c r="E9561" s="110" t="s">
        <v>114</v>
      </c>
      <c r="F9561">
        <v>269.20600000000002</v>
      </c>
      <c r="G9561">
        <v>35613151.968199998</v>
      </c>
      <c r="H9561">
        <v>8566676.7349999994</v>
      </c>
      <c r="I9561">
        <v>6685792.7231999999</v>
      </c>
      <c r="J9561">
        <v>206562.93729999999</v>
      </c>
      <c r="K9561">
        <v>1484016.7464000001</v>
      </c>
      <c r="L9561">
        <v>7357837.04</v>
      </c>
      <c r="M9561">
        <v>445100.92</v>
      </c>
      <c r="N9561">
        <v>1489445.54</v>
      </c>
      <c r="O9561">
        <v>1195429.6200000001</v>
      </c>
    </row>
    <row r="9562" spans="1:15">
      <c r="A9562" s="110" t="s">
        <v>36</v>
      </c>
      <c r="B9562" s="110" t="s">
        <v>133</v>
      </c>
      <c r="C9562" s="110" t="s">
        <v>134</v>
      </c>
      <c r="D9562" s="110" t="s">
        <v>9</v>
      </c>
      <c r="E9562" s="110" t="s">
        <v>114</v>
      </c>
      <c r="F9562">
        <v>7348.1184000000003</v>
      </c>
      <c r="G9562">
        <v>892743479.14750004</v>
      </c>
      <c r="H9562">
        <v>210177906.24419999</v>
      </c>
      <c r="I9562">
        <v>178354094.2272</v>
      </c>
      <c r="J9562">
        <v>5517696.9297000002</v>
      </c>
      <c r="K9562">
        <v>26380895.7456</v>
      </c>
      <c r="L9562">
        <v>100296425.48</v>
      </c>
      <c r="M9562">
        <v>12811383.98</v>
      </c>
      <c r="N9562">
        <v>50286368.307999998</v>
      </c>
      <c r="O9562">
        <v>32629898.708000001</v>
      </c>
    </row>
    <row r="9563" spans="1:15">
      <c r="A9563" s="110" t="s">
        <v>36</v>
      </c>
      <c r="B9563" s="110" t="s">
        <v>133</v>
      </c>
      <c r="C9563" s="110" t="s">
        <v>134</v>
      </c>
      <c r="D9563" s="110" t="s">
        <v>9</v>
      </c>
      <c r="E9563" s="110" t="s">
        <v>114</v>
      </c>
      <c r="F9563">
        <v>1225.49</v>
      </c>
      <c r="G9563">
        <v>206249967</v>
      </c>
      <c r="H9563">
        <v>35052644.861599997</v>
      </c>
      <c r="I9563">
        <v>29745179.347199999</v>
      </c>
      <c r="J9563">
        <v>936825.58990000002</v>
      </c>
      <c r="K9563">
        <v>4399712.1648000004</v>
      </c>
      <c r="L9563">
        <v>16727025.02</v>
      </c>
      <c r="M9563">
        <v>2136640.38</v>
      </c>
      <c r="N9563">
        <v>8386565.0880000005</v>
      </c>
      <c r="O9563">
        <v>5441885.0640000002</v>
      </c>
    </row>
    <row r="9564" spans="1:15">
      <c r="A9564" s="110" t="s">
        <v>36</v>
      </c>
      <c r="B9564" s="110" t="s">
        <v>133</v>
      </c>
      <c r="C9564" s="110" t="s">
        <v>134</v>
      </c>
      <c r="D9564" s="110" t="s">
        <v>9</v>
      </c>
      <c r="E9564" s="110" t="s">
        <v>114</v>
      </c>
      <c r="F9564">
        <v>559.30560000000003</v>
      </c>
      <c r="G9564">
        <v>71324476.534099996</v>
      </c>
      <c r="H9564">
        <v>15997789.5244</v>
      </c>
      <c r="I9564">
        <v>13575522.2016</v>
      </c>
      <c r="J9564">
        <v>411826.99449999997</v>
      </c>
      <c r="K9564">
        <v>2007997.0416000001</v>
      </c>
      <c r="L9564">
        <v>7634103.2400000002</v>
      </c>
      <c r="M9564">
        <v>975145.64</v>
      </c>
      <c r="N9564">
        <v>3827569.35</v>
      </c>
      <c r="O9564">
        <v>2483640.764</v>
      </c>
    </row>
    <row r="9565" spans="1:15">
      <c r="A9565" s="110" t="s">
        <v>36</v>
      </c>
      <c r="B9565" s="110" t="s">
        <v>133</v>
      </c>
      <c r="C9565" s="110" t="s">
        <v>134</v>
      </c>
      <c r="D9565" s="110" t="s">
        <v>9</v>
      </c>
      <c r="E9565" s="110" t="s">
        <v>114</v>
      </c>
      <c r="F9565">
        <v>4628.7359999999999</v>
      </c>
      <c r="G9565">
        <v>591548294.93760002</v>
      </c>
      <c r="H9565">
        <v>145039523.63699999</v>
      </c>
      <c r="I9565">
        <v>113874972.03839999</v>
      </c>
      <c r="J9565">
        <v>3954834.7958</v>
      </c>
      <c r="K9565">
        <v>23395942.864799999</v>
      </c>
      <c r="L9565">
        <v>114100631.84</v>
      </c>
      <c r="M9565">
        <v>10840485.279999999</v>
      </c>
      <c r="N9565">
        <v>26871137.436000001</v>
      </c>
      <c r="O9565">
        <v>20554266.370000001</v>
      </c>
    </row>
    <row r="9566" spans="1:15">
      <c r="A9566" s="110" t="s">
        <v>36</v>
      </c>
      <c r="B9566" s="110" t="s">
        <v>133</v>
      </c>
      <c r="C9566" s="110" t="s">
        <v>134</v>
      </c>
      <c r="D9566" s="110" t="s">
        <v>9</v>
      </c>
      <c r="E9566" s="110" t="s">
        <v>114</v>
      </c>
      <c r="F9566">
        <v>352.78039999999999</v>
      </c>
      <c r="G9566">
        <v>68198005.481800005</v>
      </c>
      <c r="H9566">
        <v>11187483.942</v>
      </c>
      <c r="I9566">
        <v>8826883.0463999994</v>
      </c>
      <c r="J9566">
        <v>343238.6728</v>
      </c>
      <c r="K9566">
        <v>2296896.588</v>
      </c>
      <c r="L9566">
        <v>12108586.58</v>
      </c>
      <c r="M9566">
        <v>601999.72</v>
      </c>
      <c r="N9566">
        <v>2809281.7059999998</v>
      </c>
      <c r="O9566">
        <v>1566548.5</v>
      </c>
    </row>
    <row r="9567" spans="1:15">
      <c r="A9567" s="110" t="s">
        <v>36</v>
      </c>
      <c r="B9567" s="110" t="s">
        <v>133</v>
      </c>
      <c r="C9567" s="110" t="s">
        <v>134</v>
      </c>
      <c r="D9567" s="110" t="s">
        <v>9</v>
      </c>
      <c r="E9567" s="110" t="s">
        <v>114</v>
      </c>
      <c r="F9567">
        <v>114.1112</v>
      </c>
      <c r="G9567">
        <v>15249402.5746</v>
      </c>
      <c r="H9567">
        <v>3631245.9832000001</v>
      </c>
      <c r="I9567">
        <v>2833985.3376000002</v>
      </c>
      <c r="J9567">
        <v>82848.656799999997</v>
      </c>
      <c r="K9567">
        <v>629039.90879999998</v>
      </c>
      <c r="L9567">
        <v>3118847.04</v>
      </c>
      <c r="M9567">
        <v>188669.7</v>
      </c>
      <c r="N9567">
        <v>631344.076</v>
      </c>
      <c r="O9567">
        <v>506721.05</v>
      </c>
    </row>
    <row r="9568" spans="1:15">
      <c r="A9568" s="110" t="s">
        <v>36</v>
      </c>
      <c r="B9568" s="110" t="s">
        <v>133</v>
      </c>
      <c r="C9568" s="110" t="s">
        <v>134</v>
      </c>
      <c r="D9568" s="110" t="s">
        <v>9</v>
      </c>
      <c r="E9568" s="110" t="s">
        <v>114</v>
      </c>
      <c r="F9568">
        <v>4975.8912</v>
      </c>
      <c r="G9568">
        <v>604534954.38339996</v>
      </c>
      <c r="H9568">
        <v>142090241.68279999</v>
      </c>
      <c r="I9568">
        <v>120563251.5264</v>
      </c>
      <c r="J9568">
        <v>3786393.0543</v>
      </c>
      <c r="K9568">
        <v>18302126.6448</v>
      </c>
      <c r="L9568">
        <v>71645351.599999994</v>
      </c>
      <c r="M9568">
        <v>10791857.640000001</v>
      </c>
      <c r="N9568">
        <v>32781426.59</v>
      </c>
      <c r="O9568">
        <v>22095835.784000002</v>
      </c>
    </row>
    <row r="9569" spans="1:15">
      <c r="A9569" s="110" t="s">
        <v>36</v>
      </c>
      <c r="B9569" s="110" t="s">
        <v>133</v>
      </c>
      <c r="C9569" s="110" t="s">
        <v>134</v>
      </c>
      <c r="D9569" s="110" t="s">
        <v>9</v>
      </c>
      <c r="E9569" s="110" t="s">
        <v>114</v>
      </c>
      <c r="F9569">
        <v>293.31400000000002</v>
      </c>
      <c r="G9569">
        <v>49343106.859200001</v>
      </c>
      <c r="H9569">
        <v>8392021.2122000009</v>
      </c>
      <c r="I9569">
        <v>7120579.0272000004</v>
      </c>
      <c r="J9569">
        <v>227516.54399999999</v>
      </c>
      <c r="K9569">
        <v>1053233.4528000001</v>
      </c>
      <c r="L9569">
        <v>4003289.2</v>
      </c>
      <c r="M9569">
        <v>511359.38</v>
      </c>
      <c r="N9569">
        <v>2001952.92</v>
      </c>
      <c r="O9569">
        <v>1302483.49</v>
      </c>
    </row>
    <row r="9570" spans="1:15">
      <c r="A9570" s="110" t="s">
        <v>36</v>
      </c>
      <c r="B9570" s="110" t="s">
        <v>133</v>
      </c>
      <c r="C9570" s="110" t="s">
        <v>134</v>
      </c>
      <c r="D9570" s="110" t="s">
        <v>9</v>
      </c>
      <c r="E9570" s="110" t="s">
        <v>114</v>
      </c>
      <c r="F9570">
        <v>366.44159999999999</v>
      </c>
      <c r="G9570">
        <v>46501463.630199999</v>
      </c>
      <c r="H9570">
        <v>10481318.2772</v>
      </c>
      <c r="I9570">
        <v>8894298.8543999996</v>
      </c>
      <c r="J9570">
        <v>261604.3756</v>
      </c>
      <c r="K9570">
        <v>1315581.8256000001</v>
      </c>
      <c r="L9570">
        <v>5001652.32</v>
      </c>
      <c r="M9570">
        <v>638886.6</v>
      </c>
      <c r="N9570">
        <v>2507719.6540000001</v>
      </c>
      <c r="O9570">
        <v>1627212.51</v>
      </c>
    </row>
    <row r="9571" spans="1:15" hidden="1">
      <c r="A9571" s="110" t="s">
        <v>36</v>
      </c>
      <c r="B9571" s="110" t="s">
        <v>133</v>
      </c>
      <c r="C9571" s="110" t="s">
        <v>134</v>
      </c>
      <c r="D9571" s="110" t="s">
        <v>14</v>
      </c>
      <c r="E9571" s="110" t="s">
        <v>112</v>
      </c>
      <c r="F9571">
        <v>100666.97199999999</v>
      </c>
      <c r="G9571">
        <v>6976647184.1219997</v>
      </c>
      <c r="H9571">
        <v>0.7954</v>
      </c>
      <c r="I9571">
        <v>1799045663.3856001</v>
      </c>
      <c r="J9571">
        <v>49649685.5141</v>
      </c>
      <c r="K9571">
        <v>367904430.73439997</v>
      </c>
      <c r="L9571">
        <v>778718609.62</v>
      </c>
      <c r="M9571">
        <v>203014875.12</v>
      </c>
      <c r="N9571">
        <v>70269593.812000006</v>
      </c>
      <c r="O9571">
        <v>360757639.37400001</v>
      </c>
    </row>
    <row r="9572" spans="1:15" hidden="1">
      <c r="A9572" s="110" t="s">
        <v>36</v>
      </c>
      <c r="B9572" s="110" t="s">
        <v>133</v>
      </c>
      <c r="C9572" s="110" t="s">
        <v>134</v>
      </c>
      <c r="D9572" s="110" t="s">
        <v>14</v>
      </c>
      <c r="E9572" s="110" t="s">
        <v>113</v>
      </c>
      <c r="F9572">
        <v>100623.5776</v>
      </c>
      <c r="G9572">
        <v>6883416423.2433996</v>
      </c>
      <c r="H9572">
        <v>16.703399999999998</v>
      </c>
      <c r="I9572">
        <v>1888933099.0655999</v>
      </c>
      <c r="J9572">
        <v>25564824.636599999</v>
      </c>
      <c r="K9572">
        <v>363523983.02640003</v>
      </c>
      <c r="L9572">
        <v>1278004500.6800001</v>
      </c>
      <c r="M9572">
        <v>107331439.18000001</v>
      </c>
      <c r="N9572">
        <v>66420641.649999999</v>
      </c>
      <c r="O9572">
        <v>385834317.264</v>
      </c>
    </row>
    <row r="9573" spans="1:15" hidden="1">
      <c r="A9573" s="110" t="s">
        <v>36</v>
      </c>
      <c r="B9573" s="110" t="s">
        <v>133</v>
      </c>
      <c r="C9573" s="110" t="s">
        <v>134</v>
      </c>
      <c r="D9573" s="110" t="s">
        <v>14</v>
      </c>
      <c r="E9573" s="110" t="s">
        <v>113</v>
      </c>
      <c r="F9573">
        <v>4965.4444000000003</v>
      </c>
      <c r="G9573">
        <v>344188489.04750001</v>
      </c>
      <c r="H9573">
        <v>0.7954</v>
      </c>
      <c r="I9573">
        <v>93054386.937600002</v>
      </c>
      <c r="J9573">
        <v>1261190.1069</v>
      </c>
      <c r="K9573">
        <v>17917427.318399999</v>
      </c>
      <c r="L9573">
        <v>62905382.420000002</v>
      </c>
      <c r="M9573">
        <v>4834099.26</v>
      </c>
      <c r="N9573">
        <v>1945115.1939999999</v>
      </c>
      <c r="O9573">
        <v>19039662.245999999</v>
      </c>
    </row>
    <row r="9574" spans="1:15" hidden="1">
      <c r="A9574" s="110" t="s">
        <v>36</v>
      </c>
      <c r="B9574" s="110" t="s">
        <v>133</v>
      </c>
      <c r="C9574" s="110" t="s">
        <v>134</v>
      </c>
      <c r="D9574" s="110" t="s">
        <v>14</v>
      </c>
      <c r="E9574" s="110" t="s">
        <v>113</v>
      </c>
      <c r="F9574">
        <v>31928.635200000001</v>
      </c>
      <c r="G9574">
        <v>2298631848.2266002</v>
      </c>
      <c r="H9574">
        <v>531.32719999999995</v>
      </c>
      <c r="I9574">
        <v>679309127.13600004</v>
      </c>
      <c r="J9574">
        <v>84768392.781499997</v>
      </c>
      <c r="K9574">
        <v>111527339.9184</v>
      </c>
      <c r="L9574">
        <v>369300999.04000002</v>
      </c>
      <c r="M9574">
        <v>66921035.579999998</v>
      </c>
      <c r="N9574">
        <v>40923311.549999997</v>
      </c>
      <c r="O9574">
        <v>122428196.616</v>
      </c>
    </row>
    <row r="9575" spans="1:15" hidden="1">
      <c r="A9575" s="110" t="s">
        <v>36</v>
      </c>
      <c r="B9575" s="110" t="s">
        <v>133</v>
      </c>
      <c r="C9575" s="110" t="s">
        <v>134</v>
      </c>
      <c r="D9575" s="110" t="s">
        <v>14</v>
      </c>
      <c r="E9575" s="110" t="s">
        <v>113</v>
      </c>
      <c r="F9575">
        <v>1123.4328</v>
      </c>
      <c r="G9575">
        <v>103263546.8819</v>
      </c>
      <c r="H9575">
        <v>15.1126</v>
      </c>
      <c r="I9575">
        <v>23823760.972800002</v>
      </c>
      <c r="J9575">
        <v>285942.52799999999</v>
      </c>
      <c r="K9575">
        <v>3901486.0032000002</v>
      </c>
      <c r="L9575">
        <v>12873862.24</v>
      </c>
      <c r="M9575">
        <v>2172726.12</v>
      </c>
      <c r="N9575">
        <v>656038.13</v>
      </c>
      <c r="O9575">
        <v>4307727.4019999998</v>
      </c>
    </row>
    <row r="9576" spans="1:15" hidden="1">
      <c r="A9576" s="110" t="s">
        <v>36</v>
      </c>
      <c r="B9576" s="110" t="s">
        <v>133</v>
      </c>
      <c r="C9576" s="110" t="s">
        <v>134</v>
      </c>
      <c r="D9576" s="110" t="s">
        <v>14</v>
      </c>
      <c r="E9576" s="110" t="s">
        <v>113</v>
      </c>
      <c r="F9576">
        <v>1313.0824</v>
      </c>
      <c r="G9576">
        <v>82229240.4595</v>
      </c>
      <c r="H9576">
        <v>13.521800000000001</v>
      </c>
      <c r="I9576">
        <v>27833821.535999998</v>
      </c>
      <c r="J9576">
        <v>1027027.5233999999</v>
      </c>
      <c r="K9576">
        <v>4550900.0256000003</v>
      </c>
      <c r="L9576">
        <v>14976033.92</v>
      </c>
      <c r="M9576">
        <v>2388441.06</v>
      </c>
      <c r="N9576">
        <v>95569.606</v>
      </c>
      <c r="O9576">
        <v>5034926.1160000004</v>
      </c>
    </row>
    <row r="9577" spans="1:15" hidden="1">
      <c r="A9577" s="110" t="s">
        <v>36</v>
      </c>
      <c r="B9577" s="110" t="s">
        <v>133</v>
      </c>
      <c r="C9577" s="110" t="s">
        <v>134</v>
      </c>
      <c r="D9577" s="110" t="s">
        <v>7</v>
      </c>
      <c r="E9577" s="110" t="s">
        <v>112</v>
      </c>
      <c r="F9577">
        <v>119260.6688</v>
      </c>
      <c r="G9577">
        <v>19104593130.342701</v>
      </c>
      <c r="H9577">
        <v>4979340056.3515997</v>
      </c>
      <c r="I9577">
        <v>4397779658.0735998</v>
      </c>
      <c r="J9577">
        <v>173752057.6067</v>
      </c>
      <c r="K9577">
        <v>318113264.8872</v>
      </c>
      <c r="L9577">
        <v>914683126.96000004</v>
      </c>
      <c r="M9577">
        <v>209782987.84</v>
      </c>
      <c r="N9577">
        <v>92597624.239999995</v>
      </c>
      <c r="O9577">
        <v>301653786.30199999</v>
      </c>
    </row>
    <row r="9578" spans="1:15" hidden="1">
      <c r="A9578" s="110" t="s">
        <v>36</v>
      </c>
      <c r="B9578" s="110" t="s">
        <v>133</v>
      </c>
      <c r="C9578" s="110" t="s">
        <v>134</v>
      </c>
      <c r="D9578" s="110" t="s">
        <v>7</v>
      </c>
      <c r="E9578" s="110" t="s">
        <v>112</v>
      </c>
      <c r="F9578">
        <v>1272.0988</v>
      </c>
      <c r="G9578">
        <v>247152895.60499999</v>
      </c>
      <c r="H9578">
        <v>53113574.722000003</v>
      </c>
      <c r="I9578">
        <v>46907394.144000001</v>
      </c>
      <c r="J9578">
        <v>1840442.112</v>
      </c>
      <c r="K9578">
        <v>3391590.2903999998</v>
      </c>
      <c r="L9578">
        <v>9751102.1600000001</v>
      </c>
      <c r="M9578">
        <v>2241055.9</v>
      </c>
      <c r="N9578">
        <v>990012.65</v>
      </c>
      <c r="O9578">
        <v>3217602.6740000001</v>
      </c>
    </row>
    <row r="9579" spans="1:15" hidden="1">
      <c r="A9579" s="110" t="s">
        <v>36</v>
      </c>
      <c r="B9579" s="110" t="s">
        <v>133</v>
      </c>
      <c r="C9579" s="110" t="s">
        <v>134</v>
      </c>
      <c r="D9579" s="110" t="s">
        <v>7</v>
      </c>
      <c r="E9579" s="110" t="s">
        <v>112</v>
      </c>
      <c r="F9579">
        <v>277.24200000000002</v>
      </c>
      <c r="G9579">
        <v>45628180.983000003</v>
      </c>
      <c r="H9579">
        <v>11566145.2476</v>
      </c>
      <c r="I9579">
        <v>10195039.007999999</v>
      </c>
      <c r="J9579">
        <v>386160.13140000001</v>
      </c>
      <c r="K9579">
        <v>726887.196</v>
      </c>
      <c r="L9579">
        <v>2083544.56</v>
      </c>
      <c r="M9579">
        <v>510177.76</v>
      </c>
      <c r="N9579">
        <v>230852.46799999999</v>
      </c>
      <c r="O9579">
        <v>701246.37</v>
      </c>
    </row>
    <row r="9580" spans="1:15" hidden="1">
      <c r="A9580" s="110" t="s">
        <v>36</v>
      </c>
      <c r="B9580" s="110" t="s">
        <v>133</v>
      </c>
      <c r="C9580" s="110" t="s">
        <v>134</v>
      </c>
      <c r="D9580" s="110" t="s">
        <v>7</v>
      </c>
      <c r="E9580" s="110" t="s">
        <v>112</v>
      </c>
      <c r="F9580">
        <v>11223.077600000001</v>
      </c>
      <c r="G9580">
        <v>2178876665.3622999</v>
      </c>
      <c r="H9580">
        <v>467655357.61860001</v>
      </c>
      <c r="I9580">
        <v>402326175.76319999</v>
      </c>
      <c r="J9580">
        <v>16344413.598300001</v>
      </c>
      <c r="K9580">
        <v>32485725.324000001</v>
      </c>
      <c r="L9580">
        <v>106833151.42</v>
      </c>
      <c r="M9580">
        <v>29372453.300000001</v>
      </c>
      <c r="N9580">
        <v>9120315.0280000009</v>
      </c>
      <c r="O9580">
        <v>28387264.136</v>
      </c>
    </row>
    <row r="9581" spans="1:15" hidden="1">
      <c r="A9581" s="110" t="s">
        <v>36</v>
      </c>
      <c r="B9581" s="110" t="s">
        <v>133</v>
      </c>
      <c r="C9581" s="110" t="s">
        <v>134</v>
      </c>
      <c r="D9581" s="110" t="s">
        <v>7</v>
      </c>
      <c r="E9581" s="110" t="s">
        <v>112</v>
      </c>
      <c r="F9581">
        <v>4.0179999999999998</v>
      </c>
      <c r="G9581">
        <v>768156.82019999996</v>
      </c>
      <c r="H9581">
        <v>169747.10939999999</v>
      </c>
      <c r="I9581">
        <v>144210.3168</v>
      </c>
      <c r="J9581">
        <v>246.1036</v>
      </c>
      <c r="K9581">
        <v>16467.732</v>
      </c>
      <c r="L9581">
        <v>70548.7</v>
      </c>
      <c r="M9581">
        <v>16480.36</v>
      </c>
      <c r="N9581">
        <v>231411.70800000001</v>
      </c>
      <c r="O9581">
        <v>10163.736000000001</v>
      </c>
    </row>
    <row r="9582" spans="1:15" hidden="1">
      <c r="A9582" s="110" t="s">
        <v>36</v>
      </c>
      <c r="B9582" s="110" t="s">
        <v>133</v>
      </c>
      <c r="C9582" s="110" t="s">
        <v>134</v>
      </c>
      <c r="D9582" s="110" t="s">
        <v>7</v>
      </c>
      <c r="E9582" s="110" t="s">
        <v>112</v>
      </c>
      <c r="F9582">
        <v>2027.4828</v>
      </c>
      <c r="G9582">
        <v>333862625.22229999</v>
      </c>
      <c r="H9582">
        <v>84478782.567399994</v>
      </c>
      <c r="I9582">
        <v>72681578.515200004</v>
      </c>
      <c r="J9582">
        <v>2952417.6302999998</v>
      </c>
      <c r="K9582">
        <v>5874428.3399999999</v>
      </c>
      <c r="L9582">
        <v>19312034.02</v>
      </c>
      <c r="M9582">
        <v>5314630.74</v>
      </c>
      <c r="N9582">
        <v>1651177.7479999999</v>
      </c>
      <c r="O9582">
        <v>5128243.4280000003</v>
      </c>
    </row>
    <row r="9583" spans="1:15">
      <c r="A9583" s="110" t="s">
        <v>36</v>
      </c>
      <c r="B9583" s="110" t="s">
        <v>133</v>
      </c>
      <c r="C9583" s="110" t="s">
        <v>134</v>
      </c>
      <c r="D9583" s="110" t="s">
        <v>9</v>
      </c>
      <c r="E9583" s="110" t="s">
        <v>112</v>
      </c>
      <c r="F9583">
        <v>438577.5576</v>
      </c>
      <c r="G9583">
        <v>66314110868.525497</v>
      </c>
      <c r="H9583">
        <v>18233683910.300201</v>
      </c>
      <c r="I9583">
        <v>8918207326.7520008</v>
      </c>
      <c r="J9583">
        <v>641953254.43710005</v>
      </c>
      <c r="K9583">
        <v>1533902069.2392001</v>
      </c>
      <c r="L9583">
        <v>3986385075.48</v>
      </c>
      <c r="M9583">
        <v>1006336493.3200001</v>
      </c>
      <c r="N9583">
        <v>440529347.676</v>
      </c>
      <c r="O9583">
        <v>1109322817.526</v>
      </c>
    </row>
    <row r="9584" spans="1:15">
      <c r="A9584" s="110" t="s">
        <v>36</v>
      </c>
      <c r="B9584" s="110" t="s">
        <v>133</v>
      </c>
      <c r="C9584" s="110" t="s">
        <v>134</v>
      </c>
      <c r="D9584" s="110" t="s">
        <v>9</v>
      </c>
      <c r="E9584" s="110" t="s">
        <v>112</v>
      </c>
      <c r="F9584">
        <v>14712.308800000001</v>
      </c>
      <c r="G9584">
        <v>2858392715.2704</v>
      </c>
      <c r="H9584">
        <v>610728615.86720002</v>
      </c>
      <c r="I9584">
        <v>298991006.4192</v>
      </c>
      <c r="J9584">
        <v>21533139.647999998</v>
      </c>
      <c r="K9584">
        <v>50354834.306400001</v>
      </c>
      <c r="L9584">
        <v>128671387.31999999</v>
      </c>
      <c r="M9584">
        <v>36316682.340000004</v>
      </c>
      <c r="N9584">
        <v>16299702.847999999</v>
      </c>
      <c r="O9584">
        <v>37212801.053999998</v>
      </c>
    </row>
    <row r="9585" spans="1:15">
      <c r="A9585" s="110" t="s">
        <v>36</v>
      </c>
      <c r="B9585" s="110" t="s">
        <v>133</v>
      </c>
      <c r="C9585" s="110" t="s">
        <v>134</v>
      </c>
      <c r="D9585" s="110" t="s">
        <v>9</v>
      </c>
      <c r="E9585" s="110" t="s">
        <v>112</v>
      </c>
      <c r="F9585">
        <v>3143.6831999999999</v>
      </c>
      <c r="G9585">
        <v>610759614.18780005</v>
      </c>
      <c r="H9585">
        <v>117162853.493</v>
      </c>
      <c r="I9585">
        <v>75901895.635199994</v>
      </c>
      <c r="J9585">
        <v>4599106.6206</v>
      </c>
      <c r="K9585">
        <v>13914447.1272</v>
      </c>
      <c r="L9585">
        <v>39885550.299999997</v>
      </c>
      <c r="M9585">
        <v>13666412.74</v>
      </c>
      <c r="N9585">
        <v>10261842.029999999</v>
      </c>
      <c r="O9585">
        <v>7951523.2719999999</v>
      </c>
    </row>
    <row r="9586" spans="1:15">
      <c r="A9586" s="110" t="s">
        <v>36</v>
      </c>
      <c r="B9586" s="110" t="s">
        <v>133</v>
      </c>
      <c r="C9586" s="110" t="s">
        <v>134</v>
      </c>
      <c r="D9586" s="110" t="s">
        <v>9</v>
      </c>
      <c r="E9586" s="110" t="s">
        <v>112</v>
      </c>
      <c r="F9586">
        <v>3456.2836000000002</v>
      </c>
      <c r="G9586">
        <v>540673472.79789996</v>
      </c>
      <c r="H9586">
        <v>143678157.56240001</v>
      </c>
      <c r="I9586">
        <v>70333371.936000004</v>
      </c>
      <c r="J9586">
        <v>5070981.6454999996</v>
      </c>
      <c r="K9586">
        <v>12061194.516000001</v>
      </c>
      <c r="L9586">
        <v>31535587.879999999</v>
      </c>
      <c r="M9586">
        <v>8316772.9199999999</v>
      </c>
      <c r="N9586">
        <v>3686403.6439999999</v>
      </c>
      <c r="O9586">
        <v>8742203.8440000005</v>
      </c>
    </row>
    <row r="9587" spans="1:15">
      <c r="A9587" s="110" t="s">
        <v>36</v>
      </c>
      <c r="B9587" s="110" t="s">
        <v>133</v>
      </c>
      <c r="C9587" s="110" t="s">
        <v>134</v>
      </c>
      <c r="D9587" s="110" t="s">
        <v>9</v>
      </c>
      <c r="E9587" s="110" t="s">
        <v>112</v>
      </c>
      <c r="F9587">
        <v>458.05200000000002</v>
      </c>
      <c r="G9587">
        <v>70939057.5986</v>
      </c>
      <c r="H9587">
        <v>17009856.4844</v>
      </c>
      <c r="I9587">
        <v>11096715.9936</v>
      </c>
      <c r="J9587">
        <v>686614.0699</v>
      </c>
      <c r="K9587">
        <v>2025415.9080000001</v>
      </c>
      <c r="L9587">
        <v>5778977.0599999996</v>
      </c>
      <c r="M9587">
        <v>2041371.96</v>
      </c>
      <c r="N9587">
        <v>1540053.152</v>
      </c>
      <c r="O9587">
        <v>1158580.2139999999</v>
      </c>
    </row>
    <row r="9588" spans="1:15" hidden="1">
      <c r="A9588" s="110" t="s">
        <v>36</v>
      </c>
      <c r="B9588" s="110" t="s">
        <v>133</v>
      </c>
      <c r="C9588" s="110" t="s">
        <v>134</v>
      </c>
      <c r="D9588" s="110" t="s">
        <v>12</v>
      </c>
      <c r="E9588" s="110" t="s">
        <v>112</v>
      </c>
      <c r="F9588">
        <v>34201.216</v>
      </c>
      <c r="G9588">
        <v>2770360058.1887999</v>
      </c>
      <c r="H9588">
        <v>1037989670.3890001</v>
      </c>
      <c r="I9588">
        <v>85032820.511999995</v>
      </c>
      <c r="J9588">
        <v>50082737.0779</v>
      </c>
      <c r="K9588">
        <v>331434983.47680002</v>
      </c>
      <c r="L9588">
        <v>719227589.12</v>
      </c>
      <c r="M9588">
        <v>80579123.680000007</v>
      </c>
      <c r="N9588">
        <v>84555154.112000003</v>
      </c>
      <c r="O9588">
        <v>136199470.792</v>
      </c>
    </row>
    <row r="9589" spans="1:15" hidden="1">
      <c r="A9589" s="110" t="s">
        <v>36</v>
      </c>
      <c r="B9589" s="110" t="s">
        <v>133</v>
      </c>
      <c r="C9589" s="110" t="s">
        <v>134</v>
      </c>
      <c r="D9589" s="110" t="s">
        <v>12</v>
      </c>
      <c r="E9589" s="110" t="s">
        <v>112</v>
      </c>
      <c r="F9589">
        <v>119.7364</v>
      </c>
      <c r="G9589">
        <v>10344901.671700001</v>
      </c>
      <c r="H9589">
        <v>3634962.8873999999</v>
      </c>
      <c r="I9589">
        <v>297960.71039999998</v>
      </c>
      <c r="J9589">
        <v>172160.64000000001</v>
      </c>
      <c r="K9589">
        <v>1164293.892</v>
      </c>
      <c r="L9589">
        <v>2525295.7799999998</v>
      </c>
      <c r="M9589">
        <v>284566.24</v>
      </c>
      <c r="N9589">
        <v>298949.86</v>
      </c>
      <c r="O9589">
        <v>476826.06400000001</v>
      </c>
    </row>
    <row r="9590" spans="1:15" hidden="1">
      <c r="A9590" s="110" t="s">
        <v>36</v>
      </c>
      <c r="B9590" s="110" t="s">
        <v>133</v>
      </c>
      <c r="C9590" s="110" t="s">
        <v>134</v>
      </c>
      <c r="D9590" s="110" t="s">
        <v>7</v>
      </c>
      <c r="E9590" s="110" t="s">
        <v>112</v>
      </c>
      <c r="F9590">
        <v>6518.8032000000003</v>
      </c>
      <c r="G9590">
        <v>891760543.91419995</v>
      </c>
      <c r="H9590">
        <v>232266328.89199999</v>
      </c>
      <c r="I9590">
        <v>233788504.896</v>
      </c>
      <c r="J9590">
        <v>9379821.5241999999</v>
      </c>
      <c r="K9590">
        <v>17282324.592</v>
      </c>
      <c r="L9590">
        <v>44579000.700000003</v>
      </c>
      <c r="M9590">
        <v>18239550.280000001</v>
      </c>
      <c r="N9590">
        <v>5262441.1840000004</v>
      </c>
      <c r="O9590">
        <v>16488433.720000001</v>
      </c>
    </row>
    <row r="9591" spans="1:15" hidden="1">
      <c r="A9591" s="110" t="s">
        <v>36</v>
      </c>
      <c r="B9591" s="110" t="s">
        <v>133</v>
      </c>
      <c r="C9591" s="110" t="s">
        <v>134</v>
      </c>
      <c r="D9591" s="110" t="s">
        <v>7</v>
      </c>
      <c r="E9591" s="110" t="s">
        <v>112</v>
      </c>
      <c r="F9591">
        <v>2635.0043999999998</v>
      </c>
      <c r="G9591">
        <v>440862586.16399997</v>
      </c>
      <c r="H9591">
        <v>93856346.535799995</v>
      </c>
      <c r="I9591">
        <v>94503366.297600001</v>
      </c>
      <c r="J9591">
        <v>3802141.1974999998</v>
      </c>
      <c r="K9591">
        <v>6984666.9791999999</v>
      </c>
      <c r="L9591">
        <v>17985005.879999999</v>
      </c>
      <c r="M9591">
        <v>7417300.1600000001</v>
      </c>
      <c r="N9591">
        <v>2120588.4700000002</v>
      </c>
      <c r="O9591">
        <v>6664887.9220000003</v>
      </c>
    </row>
    <row r="9592" spans="1:15" hidden="1">
      <c r="A9592" s="110" t="s">
        <v>36</v>
      </c>
      <c r="B9592" s="110" t="s">
        <v>133</v>
      </c>
      <c r="C9592" s="110" t="s">
        <v>134</v>
      </c>
      <c r="D9592" s="110" t="s">
        <v>7</v>
      </c>
      <c r="E9592" s="110" t="s">
        <v>112</v>
      </c>
      <c r="F9592">
        <v>131.79040000000001</v>
      </c>
      <c r="G9592">
        <v>22049851.824000001</v>
      </c>
      <c r="H9592">
        <v>4690841.2747999998</v>
      </c>
      <c r="I9592">
        <v>4743264.1535999998</v>
      </c>
      <c r="J9592">
        <v>169761.75159999999</v>
      </c>
      <c r="K9592">
        <v>346811.58720000001</v>
      </c>
      <c r="L9592">
        <v>976087.82</v>
      </c>
      <c r="M9592">
        <v>609355.12</v>
      </c>
      <c r="N9592">
        <v>147707.91200000001</v>
      </c>
      <c r="O9592">
        <v>333345.826</v>
      </c>
    </row>
    <row r="9593" spans="1:15" hidden="1">
      <c r="A9593" s="110" t="s">
        <v>36</v>
      </c>
      <c r="B9593" s="110" t="s">
        <v>133</v>
      </c>
      <c r="C9593" s="110" t="s">
        <v>134</v>
      </c>
      <c r="D9593" s="110" t="s">
        <v>7</v>
      </c>
      <c r="E9593" s="110" t="s">
        <v>112</v>
      </c>
      <c r="F9593">
        <v>175.98840000000001</v>
      </c>
      <c r="G9593">
        <v>24923277.834800001</v>
      </c>
      <c r="H9593">
        <v>6266753.773</v>
      </c>
      <c r="I9593">
        <v>6311893.1903999997</v>
      </c>
      <c r="J9593">
        <v>253477.98569999999</v>
      </c>
      <c r="K9593">
        <v>466430.46480000002</v>
      </c>
      <c r="L9593">
        <v>1199105.68</v>
      </c>
      <c r="M9593">
        <v>498092.6</v>
      </c>
      <c r="N9593">
        <v>141232.454</v>
      </c>
      <c r="O9593">
        <v>445139.70600000001</v>
      </c>
    </row>
    <row r="9594" spans="1:15" hidden="1">
      <c r="A9594" s="110" t="s">
        <v>36</v>
      </c>
      <c r="B9594" s="110" t="s">
        <v>133</v>
      </c>
      <c r="C9594" s="110" t="s">
        <v>134</v>
      </c>
      <c r="D9594" s="110" t="s">
        <v>7</v>
      </c>
      <c r="E9594" s="110" t="s">
        <v>112</v>
      </c>
      <c r="F9594">
        <v>20.09</v>
      </c>
      <c r="G9594">
        <v>2838771.2429999998</v>
      </c>
      <c r="H9594">
        <v>715067.78159999999</v>
      </c>
      <c r="I9594">
        <v>723058.1568</v>
      </c>
      <c r="J9594">
        <v>41717.042500000003</v>
      </c>
      <c r="K9594">
        <v>52867.663200000003</v>
      </c>
      <c r="L9594">
        <v>148793.92000000001</v>
      </c>
      <c r="M9594">
        <v>92888.78</v>
      </c>
      <c r="N9594">
        <v>22516.626</v>
      </c>
      <c r="O9594">
        <v>50815.072</v>
      </c>
    </row>
    <row r="9595" spans="1:15">
      <c r="A9595" s="110" t="s">
        <v>36</v>
      </c>
      <c r="B9595" s="110" t="s">
        <v>133</v>
      </c>
      <c r="C9595" s="110" t="s">
        <v>134</v>
      </c>
      <c r="D9595" s="110" t="s">
        <v>9</v>
      </c>
      <c r="E9595" s="110" t="s">
        <v>112</v>
      </c>
      <c r="F9595">
        <v>17864.027999999998</v>
      </c>
      <c r="G9595">
        <v>2524058535.3983998</v>
      </c>
      <c r="H9595">
        <v>617721038.51300001</v>
      </c>
      <c r="I9595">
        <v>371524241.03039998</v>
      </c>
      <c r="J9595">
        <v>26273791.872000001</v>
      </c>
      <c r="K9595">
        <v>58593492.288000003</v>
      </c>
      <c r="L9595">
        <v>163412811.12</v>
      </c>
      <c r="M9595">
        <v>56658058.259999998</v>
      </c>
      <c r="N9595">
        <v>50104022.693999998</v>
      </c>
      <c r="O9595">
        <v>45184651.798</v>
      </c>
    </row>
    <row r="9596" spans="1:15">
      <c r="A9596" s="110" t="s">
        <v>36</v>
      </c>
      <c r="B9596" s="110" t="s">
        <v>133</v>
      </c>
      <c r="C9596" s="110" t="s">
        <v>134</v>
      </c>
      <c r="D9596" s="110" t="s">
        <v>9</v>
      </c>
      <c r="E9596" s="110" t="s">
        <v>112</v>
      </c>
      <c r="F9596">
        <v>188.04239999999999</v>
      </c>
      <c r="G9596">
        <v>26569037.214699998</v>
      </c>
      <c r="H9596">
        <v>6392305.2768000001</v>
      </c>
      <c r="I9596">
        <v>4076901.7152</v>
      </c>
      <c r="J9596">
        <v>260361.42819999999</v>
      </c>
      <c r="K9596">
        <v>606524.41440000001</v>
      </c>
      <c r="L9596">
        <v>1734202.42</v>
      </c>
      <c r="M9596">
        <v>989304.58</v>
      </c>
      <c r="N9596">
        <v>690868.86</v>
      </c>
      <c r="O9596">
        <v>475628.20799999998</v>
      </c>
    </row>
    <row r="9597" spans="1:15">
      <c r="A9597" s="110" t="s">
        <v>36</v>
      </c>
      <c r="B9597" s="110" t="s">
        <v>133</v>
      </c>
      <c r="C9597" s="110" t="s">
        <v>134</v>
      </c>
      <c r="D9597" s="110" t="s">
        <v>9</v>
      </c>
      <c r="E9597" s="110" t="s">
        <v>112</v>
      </c>
      <c r="F9597">
        <v>5579.3948</v>
      </c>
      <c r="G9597">
        <v>933488543.98800004</v>
      </c>
      <c r="H9597">
        <v>193094892.0494</v>
      </c>
      <c r="I9597">
        <v>116042671.296</v>
      </c>
      <c r="J9597">
        <v>8210277.6556000002</v>
      </c>
      <c r="K9597">
        <v>18284527.116</v>
      </c>
      <c r="L9597">
        <v>51100641.100000001</v>
      </c>
      <c r="M9597">
        <v>17774351.98</v>
      </c>
      <c r="N9597">
        <v>15352608.26</v>
      </c>
      <c r="O9597">
        <v>14112327.592</v>
      </c>
    </row>
    <row r="9598" spans="1:15">
      <c r="A9598" s="110" t="s">
        <v>36</v>
      </c>
      <c r="B9598" s="110" t="s">
        <v>133</v>
      </c>
      <c r="C9598" s="110" t="s">
        <v>134</v>
      </c>
      <c r="D9598" s="110" t="s">
        <v>9</v>
      </c>
      <c r="E9598" s="110" t="s">
        <v>112</v>
      </c>
      <c r="F9598">
        <v>104.468</v>
      </c>
      <c r="G9598">
        <v>17478541.079999998</v>
      </c>
      <c r="H9598">
        <v>3943277.4262000001</v>
      </c>
      <c r="I9598">
        <v>2392865.2223999999</v>
      </c>
      <c r="J9598">
        <v>171511.82149999999</v>
      </c>
      <c r="K9598">
        <v>290240.34480000002</v>
      </c>
      <c r="L9598">
        <v>896733.14</v>
      </c>
      <c r="M9598">
        <v>201228</v>
      </c>
      <c r="N9598">
        <v>14744.994000000001</v>
      </c>
      <c r="O9598">
        <v>264237.29200000002</v>
      </c>
    </row>
    <row r="9599" spans="1:15">
      <c r="A9599" s="110" t="s">
        <v>36</v>
      </c>
      <c r="B9599" s="110" t="s">
        <v>133</v>
      </c>
      <c r="C9599" s="110" t="s">
        <v>134</v>
      </c>
      <c r="D9599" s="110" t="s">
        <v>9</v>
      </c>
      <c r="E9599" s="110" t="s">
        <v>112</v>
      </c>
      <c r="F9599">
        <v>589.8424</v>
      </c>
      <c r="G9599">
        <v>84971310.898300007</v>
      </c>
      <c r="H9599">
        <v>20418048.445599999</v>
      </c>
      <c r="I9599">
        <v>12262316.736</v>
      </c>
      <c r="J9599">
        <v>864397.80379999999</v>
      </c>
      <c r="K9599">
        <v>1933421.5512000001</v>
      </c>
      <c r="L9599">
        <v>5412081.1799999997</v>
      </c>
      <c r="M9599">
        <v>1893939.24</v>
      </c>
      <c r="N9599">
        <v>1600424.9140000001</v>
      </c>
      <c r="O9599">
        <v>1491926.942</v>
      </c>
    </row>
    <row r="9600" spans="1:15">
      <c r="A9600" s="110" t="s">
        <v>36</v>
      </c>
      <c r="B9600" s="110" t="s">
        <v>133</v>
      </c>
      <c r="C9600" s="110" t="s">
        <v>134</v>
      </c>
      <c r="D9600" s="110" t="s">
        <v>9</v>
      </c>
      <c r="E9600" s="110" t="s">
        <v>112</v>
      </c>
      <c r="F9600">
        <v>168.756</v>
      </c>
      <c r="G9600">
        <v>24604169.158799998</v>
      </c>
      <c r="H9600">
        <v>5736686.4866000004</v>
      </c>
      <c r="I9600">
        <v>3658756.0320000001</v>
      </c>
      <c r="J9600">
        <v>258494.52129999999</v>
      </c>
      <c r="K9600">
        <v>544316.32799999998</v>
      </c>
      <c r="L9600">
        <v>1556333.76</v>
      </c>
      <c r="M9600">
        <v>887838.6</v>
      </c>
      <c r="N9600">
        <v>620010.446</v>
      </c>
      <c r="O9600">
        <v>426845.342</v>
      </c>
    </row>
    <row r="9601" spans="1:15">
      <c r="A9601" s="110" t="s">
        <v>36</v>
      </c>
      <c r="B9601" s="110" t="s">
        <v>133</v>
      </c>
      <c r="C9601" s="110" t="s">
        <v>134</v>
      </c>
      <c r="D9601" s="110" t="s">
        <v>9</v>
      </c>
      <c r="E9601" s="110" t="s">
        <v>112</v>
      </c>
      <c r="F9601">
        <v>4763.7407999999996</v>
      </c>
      <c r="G9601">
        <v>685957238.3664</v>
      </c>
      <c r="H9601">
        <v>28238305.912599999</v>
      </c>
      <c r="I9601">
        <v>190994234.68799999</v>
      </c>
      <c r="J9601">
        <v>6190708.1836000001</v>
      </c>
      <c r="K9601">
        <v>29725069.240800001</v>
      </c>
      <c r="L9601">
        <v>80526053.280000001</v>
      </c>
      <c r="M9601">
        <v>21051167.920000002</v>
      </c>
      <c r="N9601">
        <v>25817523.864</v>
      </c>
      <c r="O9601">
        <v>12049239.818</v>
      </c>
    </row>
    <row r="9602" spans="1:15">
      <c r="A9602" s="110" t="s">
        <v>36</v>
      </c>
      <c r="B9602" s="110" t="s">
        <v>133</v>
      </c>
      <c r="C9602" s="110" t="s">
        <v>134</v>
      </c>
      <c r="D9602" s="110" t="s">
        <v>9</v>
      </c>
      <c r="E9602" s="110" t="s">
        <v>112</v>
      </c>
      <c r="F9602">
        <v>990.03520000000003</v>
      </c>
      <c r="G9602">
        <v>179119643.472</v>
      </c>
      <c r="H9602">
        <v>38509940.046400003</v>
      </c>
      <c r="I9602">
        <v>19974012.115200002</v>
      </c>
      <c r="J9602">
        <v>1300018.5397999999</v>
      </c>
      <c r="K9602">
        <v>3108554.3015999999</v>
      </c>
      <c r="L9602">
        <v>8421043.3000000007</v>
      </c>
      <c r="M9602">
        <v>2202012.42</v>
      </c>
      <c r="N9602">
        <v>2703606.0920000002</v>
      </c>
      <c r="O9602">
        <v>2504159.46</v>
      </c>
    </row>
    <row r="9603" spans="1:15">
      <c r="A9603" s="110" t="s">
        <v>36</v>
      </c>
      <c r="B9603" s="110" t="s">
        <v>133</v>
      </c>
      <c r="C9603" s="110" t="s">
        <v>134</v>
      </c>
      <c r="D9603" s="110" t="s">
        <v>9</v>
      </c>
      <c r="E9603" s="110" t="s">
        <v>112</v>
      </c>
      <c r="F9603">
        <v>199.2928</v>
      </c>
      <c r="G9603">
        <v>29594980.800000001</v>
      </c>
      <c r="H9603">
        <v>6020622.8108000001</v>
      </c>
      <c r="I9603">
        <v>4826693.1840000004</v>
      </c>
      <c r="J9603">
        <v>268160.92290000001</v>
      </c>
      <c r="K9603">
        <v>751338.61199999996</v>
      </c>
      <c r="L9603">
        <v>2035699.2</v>
      </c>
      <c r="M9603">
        <v>533722.42000000004</v>
      </c>
      <c r="N9603">
        <v>647544.89800000004</v>
      </c>
      <c r="O9603">
        <v>504083.60200000001</v>
      </c>
    </row>
    <row r="9604" spans="1:15" hidden="1">
      <c r="A9604" s="110" t="s">
        <v>36</v>
      </c>
      <c r="B9604" s="110" t="s">
        <v>133</v>
      </c>
      <c r="C9604" s="110" t="s">
        <v>134</v>
      </c>
      <c r="D9604" s="110" t="s">
        <v>7</v>
      </c>
      <c r="E9604" s="110" t="s">
        <v>112</v>
      </c>
      <c r="F9604">
        <v>410372.80479999998</v>
      </c>
      <c r="G9604">
        <v>65740004884.683403</v>
      </c>
      <c r="H9604">
        <v>17081018409.7314</v>
      </c>
      <c r="I9604">
        <v>15447282247.6992</v>
      </c>
      <c r="J9604">
        <v>1445122936.3907001</v>
      </c>
      <c r="K9604">
        <v>1120124687.6447999</v>
      </c>
      <c r="L9604">
        <v>2809973501.46</v>
      </c>
      <c r="M9604">
        <v>692774847.5</v>
      </c>
      <c r="N9604">
        <v>152383958.47400001</v>
      </c>
      <c r="O9604">
        <v>1625473848.174</v>
      </c>
    </row>
    <row r="9605" spans="1:15" hidden="1">
      <c r="A9605" s="110" t="s">
        <v>36</v>
      </c>
      <c r="B9605" s="110" t="s">
        <v>133</v>
      </c>
      <c r="C9605" s="110" t="s">
        <v>134</v>
      </c>
      <c r="D9605" s="110" t="s">
        <v>7</v>
      </c>
      <c r="E9605" s="110" t="s">
        <v>112</v>
      </c>
      <c r="F9605">
        <v>3800.2244000000001</v>
      </c>
      <c r="G9605">
        <v>738242420.454</v>
      </c>
      <c r="H9605">
        <v>157743567.3292</v>
      </c>
      <c r="I9605">
        <v>136048869.65759999</v>
      </c>
      <c r="J9605">
        <v>13413107.429099999</v>
      </c>
      <c r="K9605">
        <v>10940047.056</v>
      </c>
      <c r="L9605">
        <v>36594509</v>
      </c>
      <c r="M9605">
        <v>5782890.0999999996</v>
      </c>
      <c r="N9605">
        <v>6783402.6040000003</v>
      </c>
      <c r="O9605">
        <v>15052570.588</v>
      </c>
    </row>
    <row r="9606" spans="1:15" hidden="1">
      <c r="A9606" s="110" t="s">
        <v>36</v>
      </c>
      <c r="B9606" s="110" t="s">
        <v>133</v>
      </c>
      <c r="C9606" s="110" t="s">
        <v>134</v>
      </c>
      <c r="D9606" s="110" t="s">
        <v>7</v>
      </c>
      <c r="E9606" s="110" t="s">
        <v>112</v>
      </c>
      <c r="F9606">
        <v>824.49360000000001</v>
      </c>
      <c r="G9606">
        <v>160095122.64899999</v>
      </c>
      <c r="H9606">
        <v>34497514.521200001</v>
      </c>
      <c r="I9606">
        <v>29758099.660799999</v>
      </c>
      <c r="J9606">
        <v>2942674.1658999999</v>
      </c>
      <c r="K9606">
        <v>2162714.0183999999</v>
      </c>
      <c r="L9606">
        <v>6063899.1799999997</v>
      </c>
      <c r="M9606">
        <v>1460755.38</v>
      </c>
      <c r="N9606">
        <v>43001.046000000002</v>
      </c>
      <c r="O9606">
        <v>3265793.8280000002</v>
      </c>
    </row>
    <row r="9607" spans="1:15" hidden="1">
      <c r="A9607" s="110" t="s">
        <v>36</v>
      </c>
      <c r="B9607" s="110" t="s">
        <v>133</v>
      </c>
      <c r="C9607" s="110" t="s">
        <v>134</v>
      </c>
      <c r="D9607" s="110" t="s">
        <v>7</v>
      </c>
      <c r="E9607" s="110" t="s">
        <v>112</v>
      </c>
      <c r="F9607">
        <v>16.875599999999999</v>
      </c>
      <c r="G9607">
        <v>3266227.7801999999</v>
      </c>
      <c r="H9607">
        <v>729615.64760000003</v>
      </c>
      <c r="I9607">
        <v>589600.99199999997</v>
      </c>
      <c r="J9607">
        <v>106524.3183</v>
      </c>
      <c r="K9607">
        <v>56189.548799999997</v>
      </c>
      <c r="L9607">
        <v>121467.42</v>
      </c>
      <c r="M9607">
        <v>29028.82</v>
      </c>
      <c r="N9607">
        <v>1268.212</v>
      </c>
      <c r="O9607">
        <v>66843.611999999994</v>
      </c>
    </row>
    <row r="9608" spans="1:15" hidden="1">
      <c r="A9608" s="110" t="s">
        <v>36</v>
      </c>
      <c r="B9608" s="110" t="s">
        <v>133</v>
      </c>
      <c r="C9608" s="110" t="s">
        <v>134</v>
      </c>
      <c r="D9608" s="110" t="s">
        <v>7</v>
      </c>
      <c r="E9608" s="110" t="s">
        <v>112</v>
      </c>
      <c r="F9608">
        <v>716.81119999999999</v>
      </c>
      <c r="G9608">
        <v>103764744.2462</v>
      </c>
      <c r="H9608">
        <v>29799832.806400001</v>
      </c>
      <c r="I9608">
        <v>25630296.019200001</v>
      </c>
      <c r="J9608">
        <v>2509602.7149</v>
      </c>
      <c r="K9608">
        <v>2089763.6040000001</v>
      </c>
      <c r="L9608">
        <v>6764236.5800000001</v>
      </c>
      <c r="M9608">
        <v>1097110.8</v>
      </c>
      <c r="N9608">
        <v>1197834.352</v>
      </c>
      <c r="O9608">
        <v>2839266.892</v>
      </c>
    </row>
    <row r="9609" spans="1:15" hidden="1">
      <c r="A9609" s="110" t="s">
        <v>36</v>
      </c>
      <c r="B9609" s="110" t="s">
        <v>133</v>
      </c>
      <c r="C9609" s="110" t="s">
        <v>134</v>
      </c>
      <c r="D9609" s="110" t="s">
        <v>7</v>
      </c>
      <c r="E9609" s="110" t="s">
        <v>112</v>
      </c>
      <c r="F9609">
        <v>453.23039999999997</v>
      </c>
      <c r="G9609">
        <v>67924403.066499993</v>
      </c>
      <c r="H9609">
        <v>18973897.9344</v>
      </c>
      <c r="I9609">
        <v>16346856.652799999</v>
      </c>
      <c r="J9609">
        <v>1633747.4223</v>
      </c>
      <c r="K9609">
        <v>1199947.2623999999</v>
      </c>
      <c r="L9609">
        <v>3325517.38</v>
      </c>
      <c r="M9609">
        <v>801439.3</v>
      </c>
      <c r="N9609">
        <v>21717.454000000002</v>
      </c>
      <c r="O9609">
        <v>1795230.7560000001</v>
      </c>
    </row>
    <row r="9610" spans="1:15">
      <c r="A9610" s="110" t="s">
        <v>36</v>
      </c>
      <c r="B9610" s="110" t="s">
        <v>133</v>
      </c>
      <c r="C9610" s="110" t="s">
        <v>134</v>
      </c>
      <c r="D9610" s="110" t="s">
        <v>9</v>
      </c>
      <c r="E9610" s="110" t="s">
        <v>112</v>
      </c>
      <c r="F9610">
        <v>416946.25280000002</v>
      </c>
      <c r="G9610">
        <v>63044960074.8106</v>
      </c>
      <c r="H9610">
        <v>17347723288.5518</v>
      </c>
      <c r="I9610">
        <v>8661506693.5872002</v>
      </c>
      <c r="J9610">
        <v>1452519528.4951999</v>
      </c>
      <c r="K9610">
        <v>1272317940.0144</v>
      </c>
      <c r="L9610">
        <v>3973429984.04</v>
      </c>
      <c r="M9610">
        <v>721176949.70000005</v>
      </c>
      <c r="N9610">
        <v>36183953.696000002</v>
      </c>
      <c r="O9610">
        <v>1651511069.4719999</v>
      </c>
    </row>
    <row r="9611" spans="1:15">
      <c r="A9611" s="110" t="s">
        <v>36</v>
      </c>
      <c r="B9611" s="110" t="s">
        <v>133</v>
      </c>
      <c r="C9611" s="110" t="s">
        <v>134</v>
      </c>
      <c r="D9611" s="110" t="s">
        <v>9</v>
      </c>
      <c r="E9611" s="110" t="s">
        <v>112</v>
      </c>
      <c r="F9611">
        <v>4449.5331999999999</v>
      </c>
      <c r="G9611">
        <v>864413739.46619999</v>
      </c>
      <c r="H9611">
        <v>185302786.17460001</v>
      </c>
      <c r="I9611">
        <v>92480580.326399997</v>
      </c>
      <c r="J9611">
        <v>15535535.7676</v>
      </c>
      <c r="K9611">
        <v>13629803.7744</v>
      </c>
      <c r="L9611">
        <v>42245925.219999999</v>
      </c>
      <c r="M9611">
        <v>7694852.9400000004</v>
      </c>
      <c r="N9611">
        <v>386378.91600000003</v>
      </c>
      <c r="O9611">
        <v>17624462.129999999</v>
      </c>
    </row>
    <row r="9612" spans="1:15">
      <c r="A9612" s="110" t="s">
        <v>36</v>
      </c>
      <c r="B9612" s="110" t="s">
        <v>133</v>
      </c>
      <c r="C9612" s="110" t="s">
        <v>134</v>
      </c>
      <c r="D9612" s="110" t="s">
        <v>9</v>
      </c>
      <c r="E9612" s="110" t="s">
        <v>112</v>
      </c>
      <c r="F9612">
        <v>8433.7819999999992</v>
      </c>
      <c r="G9612">
        <v>1309869816.6984999</v>
      </c>
      <c r="H9612">
        <v>351359412.97180003</v>
      </c>
      <c r="I9612">
        <v>175298321.58719999</v>
      </c>
      <c r="J9612">
        <v>29349555.870299999</v>
      </c>
      <c r="K9612">
        <v>25902200.606400002</v>
      </c>
      <c r="L9612">
        <v>79812357.260000005</v>
      </c>
      <c r="M9612">
        <v>14577839.460000001</v>
      </c>
      <c r="N9612">
        <v>732479.022</v>
      </c>
      <c r="O9612">
        <v>33405946.134</v>
      </c>
    </row>
    <row r="9613" spans="1:15" hidden="1">
      <c r="A9613" s="110" t="s">
        <v>36</v>
      </c>
      <c r="B9613" s="110" t="s">
        <v>133</v>
      </c>
      <c r="C9613" s="110" t="s">
        <v>134</v>
      </c>
      <c r="D9613" s="110" t="s">
        <v>12</v>
      </c>
      <c r="E9613" s="110" t="s">
        <v>112</v>
      </c>
      <c r="F9613">
        <v>64384.432000000001</v>
      </c>
      <c r="G9613">
        <v>5216858741.0016003</v>
      </c>
      <c r="H9613">
        <v>1960665601.3889999</v>
      </c>
      <c r="I9613">
        <v>178727410.44479999</v>
      </c>
      <c r="J9613">
        <v>220117323.06189999</v>
      </c>
      <c r="K9613">
        <v>577399262.99759996</v>
      </c>
      <c r="L9613">
        <v>858811977.60000002</v>
      </c>
      <c r="M9613">
        <v>109257847.95999999</v>
      </c>
      <c r="N9613">
        <v>12649950.17</v>
      </c>
      <c r="O9613">
        <v>628531422.61800003</v>
      </c>
    </row>
    <row r="9614" spans="1:15" hidden="1">
      <c r="A9614" s="110" t="s">
        <v>36</v>
      </c>
      <c r="B9614" s="110" t="s">
        <v>133</v>
      </c>
      <c r="C9614" s="110" t="s">
        <v>134</v>
      </c>
      <c r="D9614" s="110" t="s">
        <v>12</v>
      </c>
      <c r="E9614" s="110" t="s">
        <v>112</v>
      </c>
      <c r="F9614">
        <v>417.87200000000001</v>
      </c>
      <c r="G9614">
        <v>35958379.010399997</v>
      </c>
      <c r="H9614">
        <v>12720916.512399999</v>
      </c>
      <c r="I9614">
        <v>1159599.1296000001</v>
      </c>
      <c r="J9614">
        <v>1377703.9933</v>
      </c>
      <c r="K9614">
        <v>3745971.9863999998</v>
      </c>
      <c r="L9614">
        <v>5572009.0599999996</v>
      </c>
      <c r="M9614">
        <v>708865.4</v>
      </c>
      <c r="N9614">
        <v>82082.902000000002</v>
      </c>
      <c r="O9614">
        <v>4079334.6880000001</v>
      </c>
    </row>
    <row r="9615" spans="1:15" hidden="1">
      <c r="A9615" s="110" t="s">
        <v>36</v>
      </c>
      <c r="B9615" s="110" t="s">
        <v>133</v>
      </c>
      <c r="C9615" s="110" t="s">
        <v>134</v>
      </c>
      <c r="D9615" s="110" t="s">
        <v>7</v>
      </c>
      <c r="E9615" s="110" t="s">
        <v>112</v>
      </c>
      <c r="F9615">
        <v>10948.2464</v>
      </c>
      <c r="G9615">
        <v>1497700400.6765001</v>
      </c>
      <c r="H9615">
        <v>388582401.38599998</v>
      </c>
      <c r="I9615">
        <v>395049810.64319998</v>
      </c>
      <c r="J9615">
        <v>39422252.190300003</v>
      </c>
      <c r="K9615">
        <v>29548418.608800001</v>
      </c>
      <c r="L9615">
        <v>73939436.079999998</v>
      </c>
      <c r="M9615">
        <v>18944914.280000001</v>
      </c>
      <c r="N9615">
        <v>1251989.53</v>
      </c>
      <c r="O9615">
        <v>43365661.460000001</v>
      </c>
    </row>
    <row r="9616" spans="1:15" hidden="1">
      <c r="A9616" s="110" t="s">
        <v>36</v>
      </c>
      <c r="B9616" s="110" t="s">
        <v>133</v>
      </c>
      <c r="C9616" s="110" t="s">
        <v>134</v>
      </c>
      <c r="D9616" s="110" t="s">
        <v>7</v>
      </c>
      <c r="E9616" s="110" t="s">
        <v>112</v>
      </c>
      <c r="F9616">
        <v>638.05840000000001</v>
      </c>
      <c r="G9616">
        <v>106753550.904</v>
      </c>
      <c r="H9616">
        <v>22646389.384599999</v>
      </c>
      <c r="I9616">
        <v>23023313.184</v>
      </c>
      <c r="J9616">
        <v>2341456.7949000001</v>
      </c>
      <c r="K9616">
        <v>1722063.3696000001</v>
      </c>
      <c r="L9616">
        <v>4309152.4800000004</v>
      </c>
      <c r="M9616">
        <v>1104101.3</v>
      </c>
      <c r="N9616">
        <v>72969.093999999997</v>
      </c>
      <c r="O9616">
        <v>2527330.0359999998</v>
      </c>
    </row>
    <row r="9617" spans="1:15" hidden="1">
      <c r="A9617" s="110" t="s">
        <v>36</v>
      </c>
      <c r="B9617" s="110" t="s">
        <v>133</v>
      </c>
      <c r="C9617" s="110" t="s">
        <v>134</v>
      </c>
      <c r="D9617" s="110" t="s">
        <v>7</v>
      </c>
      <c r="E9617" s="110" t="s">
        <v>112</v>
      </c>
      <c r="F9617">
        <v>20.893599999999999</v>
      </c>
      <c r="G9617">
        <v>2938248.5655999999</v>
      </c>
      <c r="H9617">
        <v>742164.67339999997</v>
      </c>
      <c r="I9617">
        <v>751583.13600000006</v>
      </c>
      <c r="J9617">
        <v>108821.28509999999</v>
      </c>
      <c r="K9617">
        <v>58135.212</v>
      </c>
      <c r="L9617">
        <v>141104.78</v>
      </c>
      <c r="M9617">
        <v>35965.199999999997</v>
      </c>
      <c r="N9617">
        <v>2324.4540000000002</v>
      </c>
      <c r="O9617">
        <v>82759.402000000002</v>
      </c>
    </row>
    <row r="9618" spans="1:15">
      <c r="A9618" s="110" t="s">
        <v>36</v>
      </c>
      <c r="B9618" s="110" t="s">
        <v>133</v>
      </c>
      <c r="C9618" s="110" t="s">
        <v>134</v>
      </c>
      <c r="D9618" s="110" t="s">
        <v>9</v>
      </c>
      <c r="E9618" s="110" t="s">
        <v>112</v>
      </c>
      <c r="F9618">
        <v>10279.6512</v>
      </c>
      <c r="G9618">
        <v>1452440701.0713999</v>
      </c>
      <c r="H9618">
        <v>356605264.48159999</v>
      </c>
      <c r="I9618">
        <v>212762692.81920001</v>
      </c>
      <c r="J9618">
        <v>35108510.1272</v>
      </c>
      <c r="K9618">
        <v>33766087.723200001</v>
      </c>
      <c r="L9618">
        <v>96009409.719999999</v>
      </c>
      <c r="M9618">
        <v>21711798.460000001</v>
      </c>
      <c r="N9618">
        <v>47397474.277999997</v>
      </c>
      <c r="O9618">
        <v>40717376.832000002</v>
      </c>
    </row>
    <row r="9619" spans="1:15">
      <c r="A9619" s="110" t="s">
        <v>36</v>
      </c>
      <c r="B9619" s="110" t="s">
        <v>133</v>
      </c>
      <c r="C9619" s="110" t="s">
        <v>134</v>
      </c>
      <c r="D9619" s="110" t="s">
        <v>9</v>
      </c>
      <c r="E9619" s="110" t="s">
        <v>112</v>
      </c>
      <c r="F9619">
        <v>871.10239999999999</v>
      </c>
      <c r="G9619">
        <v>145744142.544</v>
      </c>
      <c r="H9619">
        <v>30218896.454999998</v>
      </c>
      <c r="I9619">
        <v>18029606.073600002</v>
      </c>
      <c r="J9619">
        <v>2961174.1945000002</v>
      </c>
      <c r="K9619">
        <v>2861357.6592000001</v>
      </c>
      <c r="L9619">
        <v>8135882.5599999996</v>
      </c>
      <c r="M9619">
        <v>1839867.62</v>
      </c>
      <c r="N9619">
        <v>4016481.5240000002</v>
      </c>
      <c r="O9619">
        <v>3450409.7760000001</v>
      </c>
    </row>
    <row r="9620" spans="1:15">
      <c r="A9620" s="110" t="s">
        <v>36</v>
      </c>
      <c r="B9620" s="110" t="s">
        <v>133</v>
      </c>
      <c r="C9620" s="110" t="s">
        <v>134</v>
      </c>
      <c r="D9620" s="110" t="s">
        <v>9</v>
      </c>
      <c r="E9620" s="110" t="s">
        <v>112</v>
      </c>
      <c r="F9620">
        <v>325.45800000000003</v>
      </c>
      <c r="G9620">
        <v>47450897.663400002</v>
      </c>
      <c r="H9620">
        <v>11283915.8518</v>
      </c>
      <c r="I9620">
        <v>6733047.5520000001</v>
      </c>
      <c r="J9620">
        <v>1162176.9195999999</v>
      </c>
      <c r="K9620">
        <v>1069757.8632</v>
      </c>
      <c r="L9620">
        <v>3040582.96</v>
      </c>
      <c r="M9620">
        <v>687629.86</v>
      </c>
      <c r="N9620">
        <v>1507793.122</v>
      </c>
      <c r="O9620">
        <v>1289129.3799999999</v>
      </c>
    </row>
    <row r="9621" spans="1:15" hidden="1">
      <c r="A9621" s="110" t="s">
        <v>36</v>
      </c>
      <c r="B9621" s="110" t="s">
        <v>133</v>
      </c>
      <c r="C9621" s="110" t="s">
        <v>134</v>
      </c>
      <c r="D9621" s="110" t="s">
        <v>12</v>
      </c>
      <c r="E9621" s="110" t="s">
        <v>112</v>
      </c>
      <c r="F9621">
        <v>3471.5520000000001</v>
      </c>
      <c r="G9621">
        <v>256181791.21919999</v>
      </c>
      <c r="H9621">
        <v>91495826.024800003</v>
      </c>
      <c r="I9621">
        <v>9108882.4896000009</v>
      </c>
      <c r="J9621">
        <v>11782111.892200001</v>
      </c>
      <c r="K9621">
        <v>19790545.708799999</v>
      </c>
      <c r="L9621">
        <v>59894896.740000002</v>
      </c>
      <c r="M9621">
        <v>6050293.7400000002</v>
      </c>
      <c r="N9621">
        <v>28270.484</v>
      </c>
      <c r="O9621">
        <v>33889862.82</v>
      </c>
    </row>
    <row r="9622" spans="1:15" hidden="1">
      <c r="A9622" s="110" t="s">
        <v>36</v>
      </c>
      <c r="B9622" s="110" t="s">
        <v>133</v>
      </c>
      <c r="C9622" s="110" t="s">
        <v>134</v>
      </c>
      <c r="D9622" s="110" t="s">
        <v>12</v>
      </c>
      <c r="E9622" s="110" t="s">
        <v>112</v>
      </c>
      <c r="F9622">
        <v>68.305999999999997</v>
      </c>
      <c r="G9622">
        <v>5312100.1626000004</v>
      </c>
      <c r="H9622">
        <v>1800264.6129999999</v>
      </c>
      <c r="I9622">
        <v>179226.5472</v>
      </c>
      <c r="J9622">
        <v>417503.53519999998</v>
      </c>
      <c r="K9622">
        <v>389396.54879999999</v>
      </c>
      <c r="L9622">
        <v>1178488.42</v>
      </c>
      <c r="M9622">
        <v>119043.5</v>
      </c>
      <c r="N9622">
        <v>558.33799999999997</v>
      </c>
      <c r="O9622">
        <v>666815.22600000002</v>
      </c>
    </row>
    <row r="9623" spans="1:15">
      <c r="A9623" s="110" t="s">
        <v>36</v>
      </c>
      <c r="B9623" s="110" t="s">
        <v>133</v>
      </c>
      <c r="C9623" s="110" t="s">
        <v>134</v>
      </c>
      <c r="D9623" s="110" t="s">
        <v>9</v>
      </c>
      <c r="E9623" s="110" t="s">
        <v>112</v>
      </c>
      <c r="F9623">
        <v>7020.2496000000001</v>
      </c>
      <c r="G9623">
        <v>1010884351.2768</v>
      </c>
      <c r="H9623">
        <v>48606524.138999999</v>
      </c>
      <c r="I9623">
        <v>285519950.38080001</v>
      </c>
      <c r="J9623">
        <v>24041365.177299999</v>
      </c>
      <c r="K9623">
        <v>43687264.377599999</v>
      </c>
      <c r="L9623">
        <v>118267282.26000001</v>
      </c>
      <c r="M9623">
        <v>26044266</v>
      </c>
      <c r="N9623">
        <v>66461000.737999998</v>
      </c>
      <c r="O9623">
        <v>27806989.495999999</v>
      </c>
    </row>
    <row r="9624" spans="1:15">
      <c r="A9624" s="110" t="s">
        <v>36</v>
      </c>
      <c r="B9624" s="110" t="s">
        <v>133</v>
      </c>
      <c r="C9624" s="110" t="s">
        <v>134</v>
      </c>
      <c r="D9624" s="110" t="s">
        <v>9</v>
      </c>
      <c r="E9624" s="110" t="s">
        <v>112</v>
      </c>
      <c r="F9624">
        <v>126.9688</v>
      </c>
      <c r="G9624">
        <v>22971512.717999998</v>
      </c>
      <c r="H9624">
        <v>4668557.3483999996</v>
      </c>
      <c r="I9624">
        <v>2724622.0032000002</v>
      </c>
      <c r="J9624">
        <v>423847.53850000002</v>
      </c>
      <c r="K9624">
        <v>416895.31439999997</v>
      </c>
      <c r="L9624">
        <v>1128585.68</v>
      </c>
      <c r="M9624">
        <v>248532.98</v>
      </c>
      <c r="N9624">
        <v>634514.60600000003</v>
      </c>
      <c r="O9624">
        <v>502919.12</v>
      </c>
    </row>
    <row r="9625" spans="1:15">
      <c r="A9625" s="110" t="s">
        <v>36</v>
      </c>
      <c r="B9625" s="110" t="s">
        <v>133</v>
      </c>
      <c r="C9625" s="110" t="s">
        <v>134</v>
      </c>
      <c r="D9625" s="110" t="s">
        <v>9</v>
      </c>
      <c r="E9625" s="110" t="s">
        <v>112</v>
      </c>
      <c r="F9625">
        <v>184.02440000000001</v>
      </c>
      <c r="G9625">
        <v>27314676.3915</v>
      </c>
      <c r="H9625">
        <v>7245350.301</v>
      </c>
      <c r="I9625">
        <v>3684237.696</v>
      </c>
      <c r="J9625">
        <v>635187.12250000006</v>
      </c>
      <c r="K9625">
        <v>563722.48080000002</v>
      </c>
      <c r="L9625">
        <v>1526074.94</v>
      </c>
      <c r="M9625">
        <v>336067.16</v>
      </c>
      <c r="N9625">
        <v>858041.03</v>
      </c>
      <c r="O9625">
        <v>728915.22</v>
      </c>
    </row>
    <row r="9626" spans="1:15" hidden="1">
      <c r="A9626" s="110" t="s">
        <v>36</v>
      </c>
      <c r="B9626" s="110" t="s">
        <v>133</v>
      </c>
      <c r="C9626" s="110" t="s">
        <v>134</v>
      </c>
      <c r="D9626" s="110" t="s">
        <v>7</v>
      </c>
      <c r="E9626" s="110" t="s">
        <v>112</v>
      </c>
      <c r="F9626">
        <v>77952.414399999994</v>
      </c>
      <c r="G9626">
        <v>12487409813.007401</v>
      </c>
      <c r="H9626">
        <v>3203014715.6662002</v>
      </c>
      <c r="I9626">
        <v>2970688343.6928</v>
      </c>
      <c r="J9626">
        <v>15925521.6909</v>
      </c>
      <c r="K9626">
        <v>223166468.2392</v>
      </c>
      <c r="L9626">
        <v>605299752.60000002</v>
      </c>
      <c r="M9626">
        <v>167546606.59999999</v>
      </c>
      <c r="N9626">
        <v>9475410.7799999993</v>
      </c>
      <c r="O9626">
        <v>279356063.074</v>
      </c>
    </row>
    <row r="9627" spans="1:15" hidden="1">
      <c r="A9627" s="110" t="s">
        <v>36</v>
      </c>
      <c r="B9627" s="110" t="s">
        <v>133</v>
      </c>
      <c r="C9627" s="110" t="s">
        <v>134</v>
      </c>
      <c r="D9627" s="110" t="s">
        <v>7</v>
      </c>
      <c r="E9627" s="110" t="s">
        <v>112</v>
      </c>
      <c r="F9627">
        <v>327.0652</v>
      </c>
      <c r="G9627">
        <v>53392312.8169</v>
      </c>
      <c r="H9627">
        <v>13326802.122199999</v>
      </c>
      <c r="I9627">
        <v>12559691.7696</v>
      </c>
      <c r="J9627">
        <v>66717.685899999997</v>
      </c>
      <c r="K9627">
        <v>938717.40240000002</v>
      </c>
      <c r="L9627">
        <v>2528005.06</v>
      </c>
      <c r="M9627">
        <v>708369.3</v>
      </c>
      <c r="N9627">
        <v>40061.428</v>
      </c>
      <c r="O9627">
        <v>1172094.8799999999</v>
      </c>
    </row>
    <row r="9628" spans="1:15" hidden="1">
      <c r="A9628" s="110" t="s">
        <v>36</v>
      </c>
      <c r="B9628" s="110" t="s">
        <v>133</v>
      </c>
      <c r="C9628" s="110" t="s">
        <v>134</v>
      </c>
      <c r="D9628" s="110" t="s">
        <v>7</v>
      </c>
      <c r="E9628" s="110" t="s">
        <v>112</v>
      </c>
      <c r="F9628">
        <v>3587.2703999999999</v>
      </c>
      <c r="G9628">
        <v>696961797.84000003</v>
      </c>
      <c r="H9628">
        <v>149495620.896</v>
      </c>
      <c r="I9628">
        <v>128599181.2032</v>
      </c>
      <c r="J9628">
        <v>734355.67830000003</v>
      </c>
      <c r="K9628">
        <v>10363783.593599999</v>
      </c>
      <c r="L9628">
        <v>34104801.219999999</v>
      </c>
      <c r="M9628">
        <v>4708503.1399999997</v>
      </c>
      <c r="N9628">
        <v>7049139.9220000003</v>
      </c>
      <c r="O9628">
        <v>12855608.876</v>
      </c>
    </row>
    <row r="9629" spans="1:15">
      <c r="A9629" s="110" t="s">
        <v>36</v>
      </c>
      <c r="B9629" s="110" t="s">
        <v>133</v>
      </c>
      <c r="C9629" s="110" t="s">
        <v>134</v>
      </c>
      <c r="D9629" s="110" t="s">
        <v>9</v>
      </c>
      <c r="E9629" s="110" t="s">
        <v>112</v>
      </c>
      <c r="F9629">
        <v>343854.81479999999</v>
      </c>
      <c r="G9629">
        <v>51994386253.461998</v>
      </c>
      <c r="H9629">
        <v>14156976314.225</v>
      </c>
      <c r="I9629">
        <v>7046230182.7007999</v>
      </c>
      <c r="J9629">
        <v>74642827.695199996</v>
      </c>
      <c r="K9629">
        <v>1128610722.0455999</v>
      </c>
      <c r="L9629">
        <v>3192665799.1399999</v>
      </c>
      <c r="M9629">
        <v>723392406.84000003</v>
      </c>
      <c r="N9629">
        <v>35866275.609999999</v>
      </c>
      <c r="O9629">
        <v>1232263655.9200001</v>
      </c>
    </row>
    <row r="9630" spans="1:15">
      <c r="A9630" s="110" t="s">
        <v>36</v>
      </c>
      <c r="B9630" s="110" t="s">
        <v>133</v>
      </c>
      <c r="C9630" s="110" t="s">
        <v>134</v>
      </c>
      <c r="D9630" s="110" t="s">
        <v>9</v>
      </c>
      <c r="E9630" s="110" t="s">
        <v>112</v>
      </c>
      <c r="F9630">
        <v>4037.2864</v>
      </c>
      <c r="G9630">
        <v>784256887.53719997</v>
      </c>
      <c r="H9630">
        <v>165746302.28259999</v>
      </c>
      <c r="I9630">
        <v>82633541.971200004</v>
      </c>
      <c r="J9630">
        <v>878034.17940000002</v>
      </c>
      <c r="K9630">
        <v>13474837.0584</v>
      </c>
      <c r="L9630">
        <v>37888737.960000001</v>
      </c>
      <c r="M9630">
        <v>8590738.1999999993</v>
      </c>
      <c r="N9630">
        <v>411477.06599999999</v>
      </c>
      <c r="O9630">
        <v>14468319.932</v>
      </c>
    </row>
    <row r="9631" spans="1:15">
      <c r="A9631" s="110" t="s">
        <v>36</v>
      </c>
      <c r="B9631" s="110" t="s">
        <v>133</v>
      </c>
      <c r="C9631" s="110" t="s">
        <v>134</v>
      </c>
      <c r="D9631" s="110" t="s">
        <v>9</v>
      </c>
      <c r="E9631" s="110" t="s">
        <v>112</v>
      </c>
      <c r="F9631">
        <v>1644.1656</v>
      </c>
      <c r="G9631">
        <v>256954283.86320001</v>
      </c>
      <c r="H9631">
        <v>67437246.891800001</v>
      </c>
      <c r="I9631">
        <v>33630626.937600002</v>
      </c>
      <c r="J9631">
        <v>353460.67200000002</v>
      </c>
      <c r="K9631">
        <v>5500475.7696000002</v>
      </c>
      <c r="L9631">
        <v>15450864.76</v>
      </c>
      <c r="M9631">
        <v>3503664.84</v>
      </c>
      <c r="N9631">
        <v>166836.62599999999</v>
      </c>
      <c r="O9631">
        <v>5892153.5420000004</v>
      </c>
    </row>
    <row r="9632" spans="1:15" hidden="1">
      <c r="A9632" s="110" t="s">
        <v>36</v>
      </c>
      <c r="B9632" s="110" t="s">
        <v>133</v>
      </c>
      <c r="C9632" s="110" t="s">
        <v>134</v>
      </c>
      <c r="D9632" s="110" t="s">
        <v>12</v>
      </c>
      <c r="E9632" s="110" t="s">
        <v>112</v>
      </c>
      <c r="F9632">
        <v>87495.967999999993</v>
      </c>
      <c r="G9632">
        <v>7087330900.7424002</v>
      </c>
      <c r="H9632">
        <v>2620632063.8969998</v>
      </c>
      <c r="I9632">
        <v>225525198.79679999</v>
      </c>
      <c r="J9632">
        <v>20568204.803399999</v>
      </c>
      <c r="K9632">
        <v>621052113.8448</v>
      </c>
      <c r="L9632">
        <v>1342758723.1600001</v>
      </c>
      <c r="M9632">
        <v>185662502.52000001</v>
      </c>
      <c r="N9632">
        <v>7797353.432</v>
      </c>
      <c r="O9632">
        <v>716591885.83399999</v>
      </c>
    </row>
    <row r="9633" spans="1:15" hidden="1">
      <c r="A9633" s="110" t="s">
        <v>36</v>
      </c>
      <c r="B9633" s="110" t="s">
        <v>133</v>
      </c>
      <c r="C9633" s="110" t="s">
        <v>134</v>
      </c>
      <c r="D9633" s="110" t="s">
        <v>7</v>
      </c>
      <c r="E9633" s="110" t="s">
        <v>112</v>
      </c>
      <c r="F9633">
        <v>851.81600000000003</v>
      </c>
      <c r="G9633">
        <v>116534055.6072</v>
      </c>
      <c r="H9633">
        <v>30810333.623799998</v>
      </c>
      <c r="I9633">
        <v>30475184.544</v>
      </c>
      <c r="J9633">
        <v>462623.76760000002</v>
      </c>
      <c r="K9633">
        <v>2349338.2776000001</v>
      </c>
      <c r="L9633">
        <v>6527086.0199999996</v>
      </c>
      <c r="M9633">
        <v>1518978.66</v>
      </c>
      <c r="N9633">
        <v>2996490.0019999999</v>
      </c>
      <c r="O9633">
        <v>3052631.3840000001</v>
      </c>
    </row>
    <row r="9634" spans="1:15" hidden="1">
      <c r="A9634" s="110" t="s">
        <v>36</v>
      </c>
      <c r="B9634" s="110" t="s">
        <v>133</v>
      </c>
      <c r="C9634" s="110" t="s">
        <v>134</v>
      </c>
      <c r="D9634" s="110" t="s">
        <v>7</v>
      </c>
      <c r="E9634" s="110" t="s">
        <v>112</v>
      </c>
      <c r="F9634">
        <v>1261.652</v>
      </c>
      <c r="G9634">
        <v>172595302.66440001</v>
      </c>
      <c r="H9634">
        <v>44906230.277199998</v>
      </c>
      <c r="I9634">
        <v>45408070.9824</v>
      </c>
      <c r="J9634">
        <v>681534.14399999997</v>
      </c>
      <c r="K9634">
        <v>3320088.7176000001</v>
      </c>
      <c r="L9634">
        <v>9344255.0600000005</v>
      </c>
      <c r="M9634">
        <v>2255272.2400000002</v>
      </c>
      <c r="N9634">
        <v>53608.565999999999</v>
      </c>
      <c r="O9634">
        <v>4521349.8660000004</v>
      </c>
    </row>
    <row r="9635" spans="1:15" hidden="1">
      <c r="A9635" s="110" t="s">
        <v>36</v>
      </c>
      <c r="B9635" s="110" t="s">
        <v>133</v>
      </c>
      <c r="C9635" s="110" t="s">
        <v>134</v>
      </c>
      <c r="D9635" s="110" t="s">
        <v>7</v>
      </c>
      <c r="E9635" s="110" t="s">
        <v>112</v>
      </c>
      <c r="F9635">
        <v>656.5412</v>
      </c>
      <c r="G9635">
        <v>109845908.17200001</v>
      </c>
      <c r="H9635">
        <v>23743353.363600001</v>
      </c>
      <c r="I9635">
        <v>23485671.168000001</v>
      </c>
      <c r="J9635">
        <v>352565.7499</v>
      </c>
      <c r="K9635">
        <v>1808705.16</v>
      </c>
      <c r="L9635">
        <v>5032051.3600000003</v>
      </c>
      <c r="M9635">
        <v>1170851.76</v>
      </c>
      <c r="N9635">
        <v>2317806.2599999998</v>
      </c>
      <c r="O9635">
        <v>2352830.0180000002</v>
      </c>
    </row>
    <row r="9636" spans="1:15" hidden="1">
      <c r="A9636" s="110" t="s">
        <v>36</v>
      </c>
      <c r="B9636" s="110" t="s">
        <v>133</v>
      </c>
      <c r="C9636" s="110" t="s">
        <v>134</v>
      </c>
      <c r="D9636" s="110" t="s">
        <v>7</v>
      </c>
      <c r="E9636" s="110" t="s">
        <v>112</v>
      </c>
      <c r="F9636">
        <v>53.037599999999998</v>
      </c>
      <c r="G9636">
        <v>7480282.5543999998</v>
      </c>
      <c r="H9636">
        <v>1918379.9221999999</v>
      </c>
      <c r="I9636">
        <v>1897511.7504</v>
      </c>
      <c r="J9636">
        <v>32288.043799999999</v>
      </c>
      <c r="K9636">
        <v>146278.0944</v>
      </c>
      <c r="L9636">
        <v>406403.48</v>
      </c>
      <c r="M9636">
        <v>94577.16</v>
      </c>
      <c r="N9636">
        <v>186574.19</v>
      </c>
      <c r="O9636">
        <v>190069.44</v>
      </c>
    </row>
    <row r="9637" spans="1:15" hidden="1">
      <c r="A9637" s="110" t="s">
        <v>36</v>
      </c>
      <c r="B9637" s="110" t="s">
        <v>133</v>
      </c>
      <c r="C9637" s="110" t="s">
        <v>134</v>
      </c>
      <c r="D9637" s="110" t="s">
        <v>7</v>
      </c>
      <c r="E9637" s="110" t="s">
        <v>112</v>
      </c>
      <c r="F9637">
        <v>20.09</v>
      </c>
      <c r="G9637">
        <v>2838771.2429999998</v>
      </c>
      <c r="H9637">
        <v>715067.78159999999</v>
      </c>
      <c r="I9637">
        <v>723058.94400000002</v>
      </c>
      <c r="J9637">
        <v>11781.8981</v>
      </c>
      <c r="K9637">
        <v>52866.777600000001</v>
      </c>
      <c r="L9637">
        <v>148793.1</v>
      </c>
      <c r="M9637">
        <v>35911.9</v>
      </c>
      <c r="N9637">
        <v>853.29200000000003</v>
      </c>
      <c r="O9637">
        <v>71995.835999999996</v>
      </c>
    </row>
    <row r="9638" spans="1:15">
      <c r="A9638" s="110" t="s">
        <v>36</v>
      </c>
      <c r="B9638" s="110" t="s">
        <v>133</v>
      </c>
      <c r="C9638" s="110" t="s">
        <v>134</v>
      </c>
      <c r="D9638" s="110" t="s">
        <v>9</v>
      </c>
      <c r="E9638" s="110" t="s">
        <v>112</v>
      </c>
      <c r="F9638">
        <v>14308.901599999999</v>
      </c>
      <c r="G9638">
        <v>2021780572.3685</v>
      </c>
      <c r="H9638">
        <v>518617025.3646</v>
      </c>
      <c r="I9638">
        <v>303631991.25120002</v>
      </c>
      <c r="J9638">
        <v>133880064.7983</v>
      </c>
      <c r="K9638">
        <v>38172133.699199997</v>
      </c>
      <c r="L9638">
        <v>117937691.45999999</v>
      </c>
      <c r="M9638">
        <v>26465366.34</v>
      </c>
      <c r="N9638">
        <v>1939257.6059999999</v>
      </c>
      <c r="O9638">
        <v>51278442.93</v>
      </c>
    </row>
    <row r="9639" spans="1:15">
      <c r="A9639" s="110" t="s">
        <v>36</v>
      </c>
      <c r="B9639" s="110" t="s">
        <v>133</v>
      </c>
      <c r="C9639" s="110" t="s">
        <v>134</v>
      </c>
      <c r="D9639" s="110" t="s">
        <v>9</v>
      </c>
      <c r="E9639" s="110" t="s">
        <v>112</v>
      </c>
      <c r="F9639">
        <v>804.40359999999998</v>
      </c>
      <c r="G9639">
        <v>134584766.31600001</v>
      </c>
      <c r="H9639">
        <v>29164713.860399999</v>
      </c>
      <c r="I9639">
        <v>17075300.044799998</v>
      </c>
      <c r="J9639">
        <v>7524855.5722000003</v>
      </c>
      <c r="K9639">
        <v>2146819.2696000002</v>
      </c>
      <c r="L9639">
        <v>6632469.96</v>
      </c>
      <c r="M9639">
        <v>1488385.28</v>
      </c>
      <c r="N9639">
        <v>108986.856</v>
      </c>
      <c r="O9639">
        <v>2882720.7420000001</v>
      </c>
    </row>
    <row r="9640" spans="1:15">
      <c r="A9640" s="110" t="s">
        <v>36</v>
      </c>
      <c r="B9640" s="110" t="s">
        <v>133</v>
      </c>
      <c r="C9640" s="110" t="s">
        <v>134</v>
      </c>
      <c r="D9640" s="110" t="s">
        <v>9</v>
      </c>
      <c r="E9640" s="110" t="s">
        <v>112</v>
      </c>
      <c r="F9640">
        <v>242.68719999999999</v>
      </c>
      <c r="G9640">
        <v>35383138.504600003</v>
      </c>
      <c r="H9640">
        <v>8799056.8220000006</v>
      </c>
      <c r="I9640">
        <v>5151539.9232000001</v>
      </c>
      <c r="J9640">
        <v>2272740.4497000002</v>
      </c>
      <c r="K9640">
        <v>647645.47919999994</v>
      </c>
      <c r="L9640">
        <v>2000980.4</v>
      </c>
      <c r="M9640">
        <v>449020.52</v>
      </c>
      <c r="N9640">
        <v>32904.959999999999</v>
      </c>
      <c r="O9640">
        <v>869712.91</v>
      </c>
    </row>
    <row r="9641" spans="1:15" hidden="1">
      <c r="A9641" s="110" t="s">
        <v>36</v>
      </c>
      <c r="B9641" s="110" t="s">
        <v>133</v>
      </c>
      <c r="C9641" s="110" t="s">
        <v>134</v>
      </c>
      <c r="D9641" s="110" t="s">
        <v>12</v>
      </c>
      <c r="E9641" s="110" t="s">
        <v>112</v>
      </c>
      <c r="F9641">
        <v>1414.336</v>
      </c>
      <c r="G9641">
        <v>104370359.3856</v>
      </c>
      <c r="H9641">
        <v>39279099.800399996</v>
      </c>
      <c r="I9641">
        <v>4423223.2703999998</v>
      </c>
      <c r="J9641">
        <v>330630.21470000001</v>
      </c>
      <c r="K9641">
        <v>6197864.5152000003</v>
      </c>
      <c r="L9641">
        <v>23675561.52</v>
      </c>
      <c r="M9641">
        <v>2768385.6</v>
      </c>
      <c r="N9641">
        <v>310873.39799999999</v>
      </c>
      <c r="O9641">
        <v>11583410.937999999</v>
      </c>
    </row>
    <row r="9642" spans="1:15">
      <c r="A9642" s="110" t="s">
        <v>36</v>
      </c>
      <c r="B9642" s="110" t="s">
        <v>133</v>
      </c>
      <c r="C9642" s="110" t="s">
        <v>134</v>
      </c>
      <c r="D9642" s="110" t="s">
        <v>9</v>
      </c>
      <c r="E9642" s="110" t="s">
        <v>112</v>
      </c>
      <c r="F9642">
        <v>4638.3792000000003</v>
      </c>
      <c r="G9642">
        <v>667905732.09360003</v>
      </c>
      <c r="H9642">
        <v>7289984.1720000003</v>
      </c>
      <c r="I9642">
        <v>171615584.29440001</v>
      </c>
      <c r="J9642">
        <v>1332727.9427</v>
      </c>
      <c r="K9642">
        <v>26293659.717599999</v>
      </c>
      <c r="L9642">
        <v>73338551.560000002</v>
      </c>
      <c r="M9642">
        <v>16669384.76</v>
      </c>
      <c r="N9642">
        <v>732668.44200000004</v>
      </c>
      <c r="O9642">
        <v>16622440.252</v>
      </c>
    </row>
    <row r="9643" spans="1:15">
      <c r="A9643" s="110" t="s">
        <v>36</v>
      </c>
      <c r="B9643" s="110" t="s">
        <v>133</v>
      </c>
      <c r="C9643" s="110" t="s">
        <v>134</v>
      </c>
      <c r="D9643" s="110" t="s">
        <v>9</v>
      </c>
      <c r="E9643" s="110" t="s">
        <v>112</v>
      </c>
      <c r="F9643">
        <v>110.8968</v>
      </c>
      <c r="G9643">
        <v>20063726.298</v>
      </c>
      <c r="H9643">
        <v>4126528.8368000002</v>
      </c>
      <c r="I9643">
        <v>2370661.4591999999</v>
      </c>
      <c r="J9643">
        <v>30054.467400000001</v>
      </c>
      <c r="K9643">
        <v>363219.09840000002</v>
      </c>
      <c r="L9643">
        <v>1013087.04</v>
      </c>
      <c r="M9643">
        <v>230265.84</v>
      </c>
      <c r="N9643">
        <v>10123.146000000001</v>
      </c>
      <c r="O9643">
        <v>397417.592</v>
      </c>
    </row>
    <row r="9644" spans="1:15">
      <c r="A9644" s="110" t="s">
        <v>36</v>
      </c>
      <c r="B9644" s="110" t="s">
        <v>133</v>
      </c>
      <c r="C9644" s="110" t="s">
        <v>134</v>
      </c>
      <c r="D9644" s="110" t="s">
        <v>9</v>
      </c>
      <c r="E9644" s="110" t="s">
        <v>112</v>
      </c>
      <c r="F9644">
        <v>132.59399999999999</v>
      </c>
      <c r="G9644">
        <v>19690209</v>
      </c>
      <c r="H9644">
        <v>4933891.6528000003</v>
      </c>
      <c r="I9644">
        <v>2834493.0816000002</v>
      </c>
      <c r="J9644">
        <v>33215.282500000001</v>
      </c>
      <c r="K9644">
        <v>434275.2144</v>
      </c>
      <c r="L9644">
        <v>1211297.44</v>
      </c>
      <c r="M9644">
        <v>275320.74</v>
      </c>
      <c r="N9644">
        <v>12100.33</v>
      </c>
      <c r="O9644">
        <v>475173.6</v>
      </c>
    </row>
    <row r="9645" spans="1:15">
      <c r="A9645" s="110" t="s">
        <v>36</v>
      </c>
      <c r="B9645" s="110" t="s">
        <v>133</v>
      </c>
      <c r="C9645" s="110" t="s">
        <v>134</v>
      </c>
      <c r="D9645" s="110" t="s">
        <v>9</v>
      </c>
      <c r="E9645" s="110" t="s">
        <v>112</v>
      </c>
      <c r="F9645">
        <v>1.6072</v>
      </c>
      <c r="G9645">
        <v>238669.2</v>
      </c>
      <c r="H9645">
        <v>60325.522199999999</v>
      </c>
      <c r="I9645">
        <v>34447.084799999997</v>
      </c>
      <c r="J9645">
        <v>228.70230000000001</v>
      </c>
      <c r="K9645">
        <v>5656.3271999999997</v>
      </c>
      <c r="L9645">
        <v>15114.24</v>
      </c>
      <c r="M9645">
        <v>7296.36</v>
      </c>
      <c r="N9645">
        <v>71.257999999999996</v>
      </c>
      <c r="O9645">
        <v>5759.27</v>
      </c>
    </row>
    <row r="9646" spans="1:15" hidden="1">
      <c r="A9646" s="110" t="s">
        <v>36</v>
      </c>
      <c r="B9646" s="110" t="s">
        <v>133</v>
      </c>
      <c r="C9646" s="110" t="s">
        <v>134</v>
      </c>
      <c r="D9646" s="110" t="s">
        <v>7</v>
      </c>
      <c r="E9646" s="110" t="s">
        <v>113</v>
      </c>
      <c r="F9646">
        <v>30818.863600000001</v>
      </c>
      <c r="G9646">
        <v>4936932315.9247999</v>
      </c>
      <c r="H9646">
        <v>1286178345.9108</v>
      </c>
      <c r="I9646">
        <v>1172704471.4112</v>
      </c>
      <c r="J9646">
        <v>96570458.9507</v>
      </c>
      <c r="K9646">
        <v>116595432.1152</v>
      </c>
      <c r="L9646">
        <v>354552232.22000003</v>
      </c>
      <c r="M9646">
        <v>69522969.379999995</v>
      </c>
      <c r="N9646">
        <v>41273654.663999997</v>
      </c>
      <c r="O9646">
        <v>118172853.766</v>
      </c>
    </row>
    <row r="9647" spans="1:15" hidden="1">
      <c r="A9647" s="110" t="s">
        <v>36</v>
      </c>
      <c r="B9647" s="110" t="s">
        <v>133</v>
      </c>
      <c r="C9647" s="110" t="s">
        <v>134</v>
      </c>
      <c r="D9647" s="110" t="s">
        <v>7</v>
      </c>
      <c r="E9647" s="110" t="s">
        <v>113</v>
      </c>
      <c r="F9647">
        <v>130.98679999999999</v>
      </c>
      <c r="G9647">
        <v>25442852.727600001</v>
      </c>
      <c r="H9647">
        <v>5472286.7772000004</v>
      </c>
      <c r="I9647">
        <v>4988088.0767999999</v>
      </c>
      <c r="J9647">
        <v>403099.01809999999</v>
      </c>
      <c r="K9647">
        <v>495983.8224</v>
      </c>
      <c r="L9647">
        <v>1503474.1</v>
      </c>
      <c r="M9647">
        <v>239053.78</v>
      </c>
      <c r="N9647">
        <v>34532.167999999998</v>
      </c>
      <c r="O9647">
        <v>502259.75799999997</v>
      </c>
    </row>
    <row r="9648" spans="1:15" hidden="1">
      <c r="A9648" s="110" t="s">
        <v>36</v>
      </c>
      <c r="B9648" s="110" t="s">
        <v>133</v>
      </c>
      <c r="C9648" s="110" t="s">
        <v>134</v>
      </c>
      <c r="D9648" s="110" t="s">
        <v>7</v>
      </c>
      <c r="E9648" s="110" t="s">
        <v>113</v>
      </c>
      <c r="F9648">
        <v>175.1848</v>
      </c>
      <c r="G9648">
        <v>27265625.0975</v>
      </c>
      <c r="H9648">
        <v>7318765.7209999999</v>
      </c>
      <c r="I9648">
        <v>6671177.568</v>
      </c>
      <c r="J9648">
        <v>546504.07070000004</v>
      </c>
      <c r="K9648">
        <v>663347.16720000003</v>
      </c>
      <c r="L9648">
        <v>2010784.32</v>
      </c>
      <c r="M9648">
        <v>319715.53999999998</v>
      </c>
      <c r="N9648">
        <v>46183.302000000003</v>
      </c>
      <c r="O9648">
        <v>671733.83200000005</v>
      </c>
    </row>
    <row r="9649" spans="1:15" hidden="1">
      <c r="A9649" s="110" t="s">
        <v>36</v>
      </c>
      <c r="B9649" s="110" t="s">
        <v>133</v>
      </c>
      <c r="C9649" s="110" t="s">
        <v>134</v>
      </c>
      <c r="D9649" s="110" t="s">
        <v>7</v>
      </c>
      <c r="E9649" s="110" t="s">
        <v>113</v>
      </c>
      <c r="F9649">
        <v>334.29759999999999</v>
      </c>
      <c r="G9649">
        <v>53551767.709399998</v>
      </c>
      <c r="H9649">
        <v>14215376.0736</v>
      </c>
      <c r="I9649">
        <v>12153321.8112</v>
      </c>
      <c r="J9649">
        <v>1044904.8354</v>
      </c>
      <c r="K9649">
        <v>1727080.2936</v>
      </c>
      <c r="L9649">
        <v>4916004.96</v>
      </c>
      <c r="M9649">
        <v>698074.2</v>
      </c>
      <c r="N9649">
        <v>63721.79</v>
      </c>
      <c r="O9649">
        <v>1281842.122</v>
      </c>
    </row>
    <row r="9650" spans="1:15" hidden="1">
      <c r="A9650" s="110" t="s">
        <v>36</v>
      </c>
      <c r="B9650" s="110" t="s">
        <v>133</v>
      </c>
      <c r="C9650" s="110" t="s">
        <v>134</v>
      </c>
      <c r="D9650" s="110" t="s">
        <v>7</v>
      </c>
      <c r="E9650" s="110" t="s">
        <v>113</v>
      </c>
      <c r="F9650">
        <v>52.234000000000002</v>
      </c>
      <c r="G9650">
        <v>10148413.275</v>
      </c>
      <c r="H9650">
        <v>2221152.1137999999</v>
      </c>
      <c r="I9650">
        <v>1898956.2623999999</v>
      </c>
      <c r="J9650">
        <v>166740.1465</v>
      </c>
      <c r="K9650">
        <v>269856.48959999997</v>
      </c>
      <c r="L9650">
        <v>768125.98</v>
      </c>
      <c r="M9650">
        <v>109074.76</v>
      </c>
      <c r="N9650">
        <v>9956.2759999999998</v>
      </c>
      <c r="O9650">
        <v>200287.296</v>
      </c>
    </row>
    <row r="9651" spans="1:15" hidden="1">
      <c r="A9651" s="110" t="s">
        <v>36</v>
      </c>
      <c r="B9651" s="110" t="s">
        <v>133</v>
      </c>
      <c r="C9651" s="110" t="s">
        <v>134</v>
      </c>
      <c r="D9651" s="110" t="s">
        <v>7</v>
      </c>
      <c r="E9651" s="110" t="s">
        <v>113</v>
      </c>
      <c r="F9651">
        <v>54.644799999999996</v>
      </c>
      <c r="G9651">
        <v>10616801.58</v>
      </c>
      <c r="H9651">
        <v>2276883.4056000002</v>
      </c>
      <c r="I9651">
        <v>2452349.9904</v>
      </c>
      <c r="J9651">
        <v>166384.6636</v>
      </c>
      <c r="K9651">
        <v>185378.22</v>
      </c>
      <c r="L9651">
        <v>447450.22</v>
      </c>
      <c r="M9651">
        <v>262733.74</v>
      </c>
      <c r="N9651">
        <v>327387.21399999998</v>
      </c>
      <c r="O9651">
        <v>209531.894</v>
      </c>
    </row>
    <row r="9652" spans="1:15" hidden="1">
      <c r="A9652" s="110" t="s">
        <v>36</v>
      </c>
      <c r="B9652" s="110" t="s">
        <v>133</v>
      </c>
      <c r="C9652" s="110" t="s">
        <v>134</v>
      </c>
      <c r="D9652" s="110" t="s">
        <v>7</v>
      </c>
      <c r="E9652" s="110" t="s">
        <v>113</v>
      </c>
      <c r="F9652">
        <v>0.80359999999999998</v>
      </c>
      <c r="G9652">
        <v>132350.027</v>
      </c>
      <c r="H9652">
        <v>34171.974800000004</v>
      </c>
      <c r="I9652">
        <v>29214.5664</v>
      </c>
      <c r="J9652">
        <v>83.277500000000003</v>
      </c>
      <c r="K9652">
        <v>4151.6927999999998</v>
      </c>
      <c r="L9652">
        <v>11817.84</v>
      </c>
      <c r="M9652">
        <v>1677.72</v>
      </c>
      <c r="N9652">
        <v>152.43799999999999</v>
      </c>
      <c r="O9652">
        <v>3081.232</v>
      </c>
    </row>
    <row r="9653" spans="1:15" hidden="1">
      <c r="A9653" s="110" t="s">
        <v>36</v>
      </c>
      <c r="B9653" s="110" t="s">
        <v>133</v>
      </c>
      <c r="C9653" s="110" t="s">
        <v>134</v>
      </c>
      <c r="D9653" s="110" t="s">
        <v>7</v>
      </c>
      <c r="E9653" s="110" t="s">
        <v>113</v>
      </c>
      <c r="F9653">
        <v>10.4468</v>
      </c>
      <c r="G9653">
        <v>1619012.5182</v>
      </c>
      <c r="H9653">
        <v>437688.73499999999</v>
      </c>
      <c r="I9653">
        <v>419024.98560000001</v>
      </c>
      <c r="J9653">
        <v>23726.622299999999</v>
      </c>
      <c r="K9653">
        <v>37758.441599999998</v>
      </c>
      <c r="L9653">
        <v>94810.04</v>
      </c>
      <c r="M9653">
        <v>13462.76</v>
      </c>
      <c r="N9653">
        <v>2418.2620000000002</v>
      </c>
      <c r="O9653">
        <v>40056.917999999998</v>
      </c>
    </row>
    <row r="9654" spans="1:15">
      <c r="A9654" s="110" t="s">
        <v>36</v>
      </c>
      <c r="B9654" s="110" t="s">
        <v>133</v>
      </c>
      <c r="C9654" s="110" t="s">
        <v>134</v>
      </c>
      <c r="D9654" s="110" t="s">
        <v>9</v>
      </c>
      <c r="E9654" s="110" t="s">
        <v>113</v>
      </c>
      <c r="F9654">
        <v>53905.487999999998</v>
      </c>
      <c r="G9654">
        <v>8150655330.4175997</v>
      </c>
      <c r="H9654">
        <v>2207911117.8390002</v>
      </c>
      <c r="I9654">
        <v>1123092440.6975999</v>
      </c>
      <c r="J9654">
        <v>170439970.7823</v>
      </c>
      <c r="K9654">
        <v>225513790.89120001</v>
      </c>
      <c r="L9654">
        <v>1537451234.5999999</v>
      </c>
      <c r="M9654">
        <v>132898043.7</v>
      </c>
      <c r="N9654">
        <v>88838885.607999995</v>
      </c>
      <c r="O9654">
        <v>206696956.708</v>
      </c>
    </row>
    <row r="9655" spans="1:15">
      <c r="A9655" s="110" t="s">
        <v>36</v>
      </c>
      <c r="B9655" s="110" t="s">
        <v>133</v>
      </c>
      <c r="C9655" s="110" t="s">
        <v>134</v>
      </c>
      <c r="D9655" s="110" t="s">
        <v>9</v>
      </c>
      <c r="E9655" s="110" t="s">
        <v>113</v>
      </c>
      <c r="F9655">
        <v>2193.828</v>
      </c>
      <c r="G9655">
        <v>331712716.93559998</v>
      </c>
      <c r="H9655">
        <v>91247327.952199996</v>
      </c>
      <c r="I9655">
        <v>47395118.073600002</v>
      </c>
      <c r="J9655">
        <v>6929836.7797999997</v>
      </c>
      <c r="K9655">
        <v>8236433.3543999996</v>
      </c>
      <c r="L9655">
        <v>29200486.18</v>
      </c>
      <c r="M9655">
        <v>3125690.76</v>
      </c>
      <c r="N9655">
        <v>2934332.28</v>
      </c>
      <c r="O9655">
        <v>8412086.2760000005</v>
      </c>
    </row>
    <row r="9656" spans="1:15">
      <c r="A9656" s="110" t="s">
        <v>36</v>
      </c>
      <c r="B9656" s="110" t="s">
        <v>133</v>
      </c>
      <c r="C9656" s="110" t="s">
        <v>134</v>
      </c>
      <c r="D9656" s="110" t="s">
        <v>9</v>
      </c>
      <c r="E9656" s="110" t="s">
        <v>113</v>
      </c>
      <c r="F9656">
        <v>203.3108</v>
      </c>
      <c r="G9656">
        <v>39500747.055</v>
      </c>
      <c r="H9656">
        <v>8145695.3770000003</v>
      </c>
      <c r="I9656">
        <v>4239184.5696</v>
      </c>
      <c r="J9656">
        <v>647621.56799999997</v>
      </c>
      <c r="K9656">
        <v>719810.36640000006</v>
      </c>
      <c r="L9656">
        <v>7864211.6399999997</v>
      </c>
      <c r="M9656">
        <v>653969.68000000005</v>
      </c>
      <c r="N9656">
        <v>639373.68000000005</v>
      </c>
      <c r="O9656">
        <v>779581.46200000006</v>
      </c>
    </row>
    <row r="9657" spans="1:15">
      <c r="A9657" s="110" t="s">
        <v>36</v>
      </c>
      <c r="B9657" s="110" t="s">
        <v>133</v>
      </c>
      <c r="C9657" s="110" t="s">
        <v>134</v>
      </c>
      <c r="D9657" s="110" t="s">
        <v>9</v>
      </c>
      <c r="E9657" s="110" t="s">
        <v>113</v>
      </c>
      <c r="F9657">
        <v>262.77719999999999</v>
      </c>
      <c r="G9657">
        <v>51054325.244999997</v>
      </c>
      <c r="H9657">
        <v>10933049.7992</v>
      </c>
      <c r="I9657">
        <v>5677387.1616000002</v>
      </c>
      <c r="J9657">
        <v>839489.1385</v>
      </c>
      <c r="K9657">
        <v>989747.44559999998</v>
      </c>
      <c r="L9657">
        <v>3497636.2</v>
      </c>
      <c r="M9657">
        <v>396870.16</v>
      </c>
      <c r="N9657">
        <v>374684.48599999998</v>
      </c>
      <c r="O9657">
        <v>1007600.748</v>
      </c>
    </row>
    <row r="9658" spans="1:15">
      <c r="A9658" s="110" t="s">
        <v>36</v>
      </c>
      <c r="B9658" s="110" t="s">
        <v>133</v>
      </c>
      <c r="C9658" s="110" t="s">
        <v>134</v>
      </c>
      <c r="D9658" s="110" t="s">
        <v>9</v>
      </c>
      <c r="E9658" s="110" t="s">
        <v>113</v>
      </c>
      <c r="F9658">
        <v>276.4384</v>
      </c>
      <c r="G9658">
        <v>43188926.069499999</v>
      </c>
      <c r="H9658">
        <v>11357192.0768</v>
      </c>
      <c r="I9658">
        <v>5762862.1248000003</v>
      </c>
      <c r="J9658">
        <v>862455.07709999999</v>
      </c>
      <c r="K9658">
        <v>1152348.0336</v>
      </c>
      <c r="L9658">
        <v>8115790.9199999999</v>
      </c>
      <c r="M9658">
        <v>505002.74</v>
      </c>
      <c r="N9658">
        <v>60003.745999999999</v>
      </c>
      <c r="O9658">
        <v>1059984.398</v>
      </c>
    </row>
    <row r="9659" spans="1:15">
      <c r="A9659" s="110" t="s">
        <v>36</v>
      </c>
      <c r="B9659" s="110" t="s">
        <v>133</v>
      </c>
      <c r="C9659" s="110" t="s">
        <v>134</v>
      </c>
      <c r="D9659" s="110" t="s">
        <v>9</v>
      </c>
      <c r="E9659" s="110" t="s">
        <v>113</v>
      </c>
      <c r="F9659">
        <v>233.04400000000001</v>
      </c>
      <c r="G9659">
        <v>36435606.031400003</v>
      </c>
      <c r="H9659">
        <v>9692941.6591999996</v>
      </c>
      <c r="I9659">
        <v>5034644.6591999996</v>
      </c>
      <c r="J9659">
        <v>756170.64760000003</v>
      </c>
      <c r="K9659">
        <v>874933.83360000001</v>
      </c>
      <c r="L9659">
        <v>3101887.8</v>
      </c>
      <c r="M9659">
        <v>332029.48</v>
      </c>
      <c r="N9659">
        <v>311705.94400000002</v>
      </c>
      <c r="O9659">
        <v>893591.55599999998</v>
      </c>
    </row>
    <row r="9660" spans="1:15" hidden="1">
      <c r="A9660" s="110" t="s">
        <v>36</v>
      </c>
      <c r="B9660" s="110" t="s">
        <v>133</v>
      </c>
      <c r="C9660" s="110" t="s">
        <v>134</v>
      </c>
      <c r="D9660" s="110" t="s">
        <v>12</v>
      </c>
      <c r="E9660" s="110" t="s">
        <v>113</v>
      </c>
      <c r="F9660">
        <v>38203.144</v>
      </c>
      <c r="G9660">
        <v>2750729516.4888</v>
      </c>
      <c r="H9660">
        <v>1151315035.4512</v>
      </c>
      <c r="I9660">
        <v>96947564.832000002</v>
      </c>
      <c r="J9660">
        <v>121291962.4421</v>
      </c>
      <c r="K9660">
        <v>197261830.46160001</v>
      </c>
      <c r="L9660">
        <v>667085865.36000001</v>
      </c>
      <c r="M9660">
        <v>72771524.840000004</v>
      </c>
      <c r="N9660">
        <v>43610599.560000002</v>
      </c>
      <c r="O9660">
        <v>226685953.208</v>
      </c>
    </row>
    <row r="9661" spans="1:15" hidden="1">
      <c r="A9661" s="110" t="s">
        <v>36</v>
      </c>
      <c r="B9661" s="110" t="s">
        <v>133</v>
      </c>
      <c r="C9661" s="110" t="s">
        <v>134</v>
      </c>
      <c r="D9661" s="110" t="s">
        <v>12</v>
      </c>
      <c r="E9661" s="110" t="s">
        <v>113</v>
      </c>
      <c r="F9661">
        <v>108.486</v>
      </c>
      <c r="G9661">
        <v>8139017.5020000003</v>
      </c>
      <c r="H9661">
        <v>3269385.1164000002</v>
      </c>
      <c r="I9661">
        <v>275462.5344</v>
      </c>
      <c r="J9661">
        <v>335962.45890000003</v>
      </c>
      <c r="K9661">
        <v>555659.09279999998</v>
      </c>
      <c r="L9661">
        <v>1890157.4</v>
      </c>
      <c r="M9661">
        <v>194983.7</v>
      </c>
      <c r="N9661">
        <v>86688.513999999996</v>
      </c>
      <c r="O9661">
        <v>643722.22199999995</v>
      </c>
    </row>
    <row r="9662" spans="1:15" hidden="1">
      <c r="A9662" s="110" t="s">
        <v>36</v>
      </c>
      <c r="B9662" s="110" t="s">
        <v>133</v>
      </c>
      <c r="C9662" s="110" t="s">
        <v>134</v>
      </c>
      <c r="D9662" s="110" t="s">
        <v>7</v>
      </c>
      <c r="E9662" s="110" t="s">
        <v>113</v>
      </c>
      <c r="F9662">
        <v>25364.830399999999</v>
      </c>
      <c r="G9662">
        <v>3469863142.0253</v>
      </c>
      <c r="H9662">
        <v>892671260.4224</v>
      </c>
      <c r="I9662">
        <v>888905999.11679995</v>
      </c>
      <c r="J9662">
        <v>80594597.891399994</v>
      </c>
      <c r="K9662">
        <v>98224974.345599994</v>
      </c>
      <c r="L9662">
        <v>294332553.98000002</v>
      </c>
      <c r="M9662">
        <v>44668059.259999998</v>
      </c>
      <c r="N9662">
        <v>4072488.5079999999</v>
      </c>
      <c r="O9662">
        <v>97259730.304000005</v>
      </c>
    </row>
    <row r="9663" spans="1:15" hidden="1">
      <c r="A9663" s="110" t="s">
        <v>36</v>
      </c>
      <c r="B9663" s="110" t="s">
        <v>133</v>
      </c>
      <c r="C9663" s="110" t="s">
        <v>134</v>
      </c>
      <c r="D9663" s="110" t="s">
        <v>7</v>
      </c>
      <c r="E9663" s="110" t="s">
        <v>113</v>
      </c>
      <c r="F9663">
        <v>233.04400000000001</v>
      </c>
      <c r="G9663">
        <v>38990591.640000001</v>
      </c>
      <c r="H9663">
        <v>8201412.3515999997</v>
      </c>
      <c r="I9663">
        <v>8167736.0832000002</v>
      </c>
      <c r="J9663">
        <v>747036.22739999997</v>
      </c>
      <c r="K9663">
        <v>902594.66399999999</v>
      </c>
      <c r="L9663">
        <v>2703740.08</v>
      </c>
      <c r="M9663">
        <v>410765.88</v>
      </c>
      <c r="N9663">
        <v>42482.396000000001</v>
      </c>
      <c r="O9663">
        <v>893591.55599999998</v>
      </c>
    </row>
    <row r="9664" spans="1:15" hidden="1">
      <c r="A9664" s="110" t="s">
        <v>36</v>
      </c>
      <c r="B9664" s="110" t="s">
        <v>133</v>
      </c>
      <c r="C9664" s="110" t="s">
        <v>134</v>
      </c>
      <c r="D9664" s="110" t="s">
        <v>7</v>
      </c>
      <c r="E9664" s="110" t="s">
        <v>113</v>
      </c>
      <c r="F9664">
        <v>33.751199999999997</v>
      </c>
      <c r="G9664">
        <v>5646913.2719999999</v>
      </c>
      <c r="H9664">
        <v>1317918.145</v>
      </c>
      <c r="I9664">
        <v>1259275.9680000001</v>
      </c>
      <c r="J9664">
        <v>96059.944399999993</v>
      </c>
      <c r="K9664">
        <v>113383.368</v>
      </c>
      <c r="L9664">
        <v>284427.65999999997</v>
      </c>
      <c r="M9664">
        <v>88433.72</v>
      </c>
      <c r="N9664">
        <v>2894.518</v>
      </c>
      <c r="O9664">
        <v>129416.254</v>
      </c>
    </row>
    <row r="9665" spans="1:15" hidden="1">
      <c r="A9665" s="110" t="s">
        <v>36</v>
      </c>
      <c r="B9665" s="110" t="s">
        <v>133</v>
      </c>
      <c r="C9665" s="110" t="s">
        <v>134</v>
      </c>
      <c r="D9665" s="110" t="s">
        <v>7</v>
      </c>
      <c r="E9665" s="110" t="s">
        <v>113</v>
      </c>
      <c r="F9665">
        <v>179.2028</v>
      </c>
      <c r="G9665">
        <v>23015475.584600002</v>
      </c>
      <c r="H9665">
        <v>6306953.2889999999</v>
      </c>
      <c r="I9665">
        <v>6279127.5647999998</v>
      </c>
      <c r="J9665">
        <v>578200.47160000005</v>
      </c>
      <c r="K9665">
        <v>693775.4976</v>
      </c>
      <c r="L9665">
        <v>2080128.44</v>
      </c>
      <c r="M9665">
        <v>315079.26</v>
      </c>
      <c r="N9665">
        <v>21932.13</v>
      </c>
      <c r="O9665">
        <v>687140.89399999997</v>
      </c>
    </row>
    <row r="9666" spans="1:15" hidden="1">
      <c r="A9666" s="110" t="s">
        <v>36</v>
      </c>
      <c r="B9666" s="110" t="s">
        <v>133</v>
      </c>
      <c r="C9666" s="110" t="s">
        <v>134</v>
      </c>
      <c r="D9666" s="110" t="s">
        <v>7</v>
      </c>
      <c r="E9666" s="110" t="s">
        <v>113</v>
      </c>
      <c r="F9666">
        <v>1.6072</v>
      </c>
      <c r="G9666">
        <v>268900.63199999998</v>
      </c>
      <c r="H9666">
        <v>56564.870999999999</v>
      </c>
      <c r="I9666">
        <v>56314.713600000003</v>
      </c>
      <c r="J9666">
        <v>167.7979</v>
      </c>
      <c r="K9666">
        <v>6222.2255999999998</v>
      </c>
      <c r="L9666">
        <v>18655.82</v>
      </c>
      <c r="M9666">
        <v>2825.72</v>
      </c>
      <c r="N9666">
        <v>196.636</v>
      </c>
      <c r="O9666">
        <v>6163.366</v>
      </c>
    </row>
    <row r="9667" spans="1:15">
      <c r="A9667" s="110" t="s">
        <v>36</v>
      </c>
      <c r="B9667" s="110" t="s">
        <v>133</v>
      </c>
      <c r="C9667" s="110" t="s">
        <v>134</v>
      </c>
      <c r="D9667" s="110" t="s">
        <v>9</v>
      </c>
      <c r="E9667" s="110" t="s">
        <v>113</v>
      </c>
      <c r="F9667">
        <v>8271.4547999999995</v>
      </c>
      <c r="G9667">
        <v>1168697008.7653999</v>
      </c>
      <c r="H9667">
        <v>291876135.85479999</v>
      </c>
      <c r="I9667">
        <v>167386161.792</v>
      </c>
      <c r="J9667">
        <v>14435328.4749</v>
      </c>
      <c r="K9667">
        <v>30061595.469599999</v>
      </c>
      <c r="L9667">
        <v>83501420.819999993</v>
      </c>
      <c r="M9667">
        <v>14251878.800000001</v>
      </c>
      <c r="N9667">
        <v>34812478.931999996</v>
      </c>
      <c r="O9667">
        <v>31716336.872000001</v>
      </c>
    </row>
    <row r="9668" spans="1:15">
      <c r="A9668" s="110" t="s">
        <v>36</v>
      </c>
      <c r="B9668" s="110" t="s">
        <v>133</v>
      </c>
      <c r="C9668" s="110" t="s">
        <v>134</v>
      </c>
      <c r="D9668" s="110" t="s">
        <v>9</v>
      </c>
      <c r="E9668" s="110" t="s">
        <v>113</v>
      </c>
      <c r="F9668">
        <v>364.0308</v>
      </c>
      <c r="G9668">
        <v>60905993.148000002</v>
      </c>
      <c r="H9668">
        <v>12845036.2962</v>
      </c>
      <c r="I9668">
        <v>7365706.8096000003</v>
      </c>
      <c r="J9668">
        <v>634330.73179999995</v>
      </c>
      <c r="K9668">
        <v>1314883.9728000001</v>
      </c>
      <c r="L9668">
        <v>3660852.28</v>
      </c>
      <c r="M9668">
        <v>655683.48</v>
      </c>
      <c r="N9668">
        <v>1603989.618</v>
      </c>
      <c r="O9668">
        <v>1395851.314</v>
      </c>
    </row>
    <row r="9669" spans="1:15">
      <c r="A9669" s="110" t="s">
        <v>36</v>
      </c>
      <c r="B9669" s="110" t="s">
        <v>133</v>
      </c>
      <c r="C9669" s="110" t="s">
        <v>134</v>
      </c>
      <c r="D9669" s="110" t="s">
        <v>9</v>
      </c>
      <c r="E9669" s="110" t="s">
        <v>113</v>
      </c>
      <c r="F9669">
        <v>0.80359999999999998</v>
      </c>
      <c r="G9669">
        <v>134450.31599999999</v>
      </c>
      <c r="H9669">
        <v>27318.012999999999</v>
      </c>
      <c r="I9669">
        <v>17422.310399999998</v>
      </c>
      <c r="J9669">
        <v>1239.2184999999999</v>
      </c>
      <c r="K9669">
        <v>2592.1511999999998</v>
      </c>
      <c r="L9669">
        <v>7411.16</v>
      </c>
      <c r="M9669">
        <v>4599.38</v>
      </c>
      <c r="N9669">
        <v>3384.3040000000001</v>
      </c>
      <c r="O9669">
        <v>3081.232</v>
      </c>
    </row>
    <row r="9670" spans="1:15">
      <c r="A9670" s="110" t="s">
        <v>36</v>
      </c>
      <c r="B9670" s="110" t="s">
        <v>133</v>
      </c>
      <c r="C9670" s="110" t="s">
        <v>134</v>
      </c>
      <c r="D9670" s="110" t="s">
        <v>9</v>
      </c>
      <c r="E9670" s="110" t="s">
        <v>113</v>
      </c>
      <c r="F9670">
        <v>648.50519999999995</v>
      </c>
      <c r="G9670">
        <v>91831530.871099994</v>
      </c>
      <c r="H9670">
        <v>22883580.8462</v>
      </c>
      <c r="I9670">
        <v>13123589.1072</v>
      </c>
      <c r="J9670">
        <v>1144156.6686</v>
      </c>
      <c r="K9670">
        <v>2365498.7064</v>
      </c>
      <c r="L9670">
        <v>6555950.8399999999</v>
      </c>
      <c r="M9670">
        <v>1075448.04</v>
      </c>
      <c r="N9670">
        <v>2632939.804</v>
      </c>
      <c r="O9670">
        <v>2486649.8360000001</v>
      </c>
    </row>
    <row r="9671" spans="1:15">
      <c r="A9671" s="110" t="s">
        <v>36</v>
      </c>
      <c r="B9671" s="110" t="s">
        <v>133</v>
      </c>
      <c r="C9671" s="110" t="s">
        <v>134</v>
      </c>
      <c r="D9671" s="110" t="s">
        <v>9</v>
      </c>
      <c r="E9671" s="110" t="s">
        <v>113</v>
      </c>
      <c r="F9671">
        <v>0.80359999999999998</v>
      </c>
      <c r="G9671">
        <v>113670.18429999999</v>
      </c>
      <c r="H9671">
        <v>27318.012999999999</v>
      </c>
      <c r="I9671">
        <v>17422.310399999998</v>
      </c>
      <c r="J9671">
        <v>17397.534299999999</v>
      </c>
      <c r="K9671">
        <v>2592.1511999999998</v>
      </c>
      <c r="L9671">
        <v>7411.16</v>
      </c>
      <c r="M9671">
        <v>1767.1</v>
      </c>
      <c r="N9671">
        <v>3034.328</v>
      </c>
      <c r="O9671">
        <v>3081.232</v>
      </c>
    </row>
    <row r="9672" spans="1:15" hidden="1">
      <c r="A9672" s="110" t="s">
        <v>36</v>
      </c>
      <c r="B9672" s="110" t="s">
        <v>133</v>
      </c>
      <c r="C9672" s="110" t="s">
        <v>134</v>
      </c>
      <c r="D9672" s="110" t="s">
        <v>12</v>
      </c>
      <c r="E9672" s="110" t="s">
        <v>113</v>
      </c>
      <c r="F9672">
        <v>93323.675199999998</v>
      </c>
      <c r="G9672">
        <v>6046954196.4216003</v>
      </c>
      <c r="H9672">
        <v>2358923183.9475999</v>
      </c>
      <c r="I9672">
        <v>242213279.88479999</v>
      </c>
      <c r="J9672">
        <v>297330155.74229997</v>
      </c>
      <c r="K9672">
        <v>470170529.8344</v>
      </c>
      <c r="L9672">
        <v>1611015654.3399999</v>
      </c>
      <c r="M9672">
        <v>167057984.18000001</v>
      </c>
      <c r="N9672">
        <v>63002486.491999999</v>
      </c>
      <c r="O9672">
        <v>553754586.22000003</v>
      </c>
    </row>
    <row r="9673" spans="1:15" hidden="1">
      <c r="A9673" s="110" t="s">
        <v>36</v>
      </c>
      <c r="B9673" s="110" t="s">
        <v>133</v>
      </c>
      <c r="C9673" s="110" t="s">
        <v>134</v>
      </c>
      <c r="D9673" s="110" t="s">
        <v>12</v>
      </c>
      <c r="E9673" s="110" t="s">
        <v>113</v>
      </c>
      <c r="F9673">
        <v>622.79</v>
      </c>
      <c r="G9673">
        <v>42537613.733999997</v>
      </c>
      <c r="H9673">
        <v>15741024.064200001</v>
      </c>
      <c r="I9673">
        <v>1616399.4816000001</v>
      </c>
      <c r="J9673">
        <v>1980836.7461000001</v>
      </c>
      <c r="K9673">
        <v>3137717.9951999998</v>
      </c>
      <c r="L9673">
        <v>10753991.68</v>
      </c>
      <c r="M9673">
        <v>1113472.26</v>
      </c>
      <c r="N9673">
        <v>417829.85200000001</v>
      </c>
      <c r="O9673">
        <v>3695447.9980000001</v>
      </c>
    </row>
    <row r="9674" spans="1:15" hidden="1">
      <c r="A9674" s="110" t="s">
        <v>36</v>
      </c>
      <c r="B9674" s="110" t="s">
        <v>133</v>
      </c>
      <c r="C9674" s="110" t="s">
        <v>134</v>
      </c>
      <c r="D9674" s="110" t="s">
        <v>7</v>
      </c>
      <c r="E9674" s="110" t="s">
        <v>114</v>
      </c>
      <c r="F9674">
        <v>11951.1392</v>
      </c>
      <c r="G9674">
        <v>1914475695.6125</v>
      </c>
      <c r="H9674">
        <v>498168856.71179998</v>
      </c>
      <c r="I9674">
        <v>447817219.19999999</v>
      </c>
      <c r="J9674">
        <v>13885134.093499999</v>
      </c>
      <c r="K9674">
        <v>37617672.823200002</v>
      </c>
      <c r="L9674">
        <v>125488557.31999999</v>
      </c>
      <c r="M9674">
        <v>15109926.800000001</v>
      </c>
      <c r="N9674">
        <v>3036691.24</v>
      </c>
      <c r="O9674">
        <v>53069973.681999996</v>
      </c>
    </row>
    <row r="9675" spans="1:15" hidden="1">
      <c r="A9675" s="110" t="s">
        <v>36</v>
      </c>
      <c r="B9675" s="110" t="s">
        <v>133</v>
      </c>
      <c r="C9675" s="110" t="s">
        <v>134</v>
      </c>
      <c r="D9675" s="110" t="s">
        <v>7</v>
      </c>
      <c r="E9675" s="110" t="s">
        <v>114</v>
      </c>
      <c r="F9675">
        <v>1829.7972</v>
      </c>
      <c r="G9675">
        <v>355475497.60799998</v>
      </c>
      <c r="H9675">
        <v>76272894.5</v>
      </c>
      <c r="I9675">
        <v>68563729.0176</v>
      </c>
      <c r="J9675">
        <v>1486628.4428999999</v>
      </c>
      <c r="K9675">
        <v>5759497.8288000003</v>
      </c>
      <c r="L9675">
        <v>19213127.260000002</v>
      </c>
      <c r="M9675">
        <v>2313435.66</v>
      </c>
      <c r="N9675">
        <v>464927.78200000001</v>
      </c>
      <c r="O9675">
        <v>8125360.3200000003</v>
      </c>
    </row>
    <row r="9676" spans="1:15" hidden="1">
      <c r="A9676" s="110" t="s">
        <v>36</v>
      </c>
      <c r="B9676" s="110" t="s">
        <v>133</v>
      </c>
      <c r="C9676" s="110" t="s">
        <v>134</v>
      </c>
      <c r="D9676" s="110" t="s">
        <v>7</v>
      </c>
      <c r="E9676" s="110" t="s">
        <v>114</v>
      </c>
      <c r="F9676">
        <v>458.05200000000002</v>
      </c>
      <c r="G9676">
        <v>75912080.428800002</v>
      </c>
      <c r="H9676">
        <v>19093340.766199999</v>
      </c>
      <c r="I9676">
        <v>17163515.251200002</v>
      </c>
      <c r="J9676">
        <v>407650.69140000001</v>
      </c>
      <c r="K9676">
        <v>1441775.3976</v>
      </c>
      <c r="L9676">
        <v>4809612.42</v>
      </c>
      <c r="M9676">
        <v>579118.43999999994</v>
      </c>
      <c r="N9676">
        <v>116387.766</v>
      </c>
      <c r="O9676">
        <v>2034015.412</v>
      </c>
    </row>
    <row r="9677" spans="1:15" hidden="1">
      <c r="A9677" s="110" t="s">
        <v>36</v>
      </c>
      <c r="B9677" s="110" t="s">
        <v>133</v>
      </c>
      <c r="C9677" s="110" t="s">
        <v>134</v>
      </c>
      <c r="D9677" s="110" t="s">
        <v>7</v>
      </c>
      <c r="E9677" s="110" t="s">
        <v>114</v>
      </c>
      <c r="F9677">
        <v>103.6644</v>
      </c>
      <c r="G9677">
        <v>20134451.937600002</v>
      </c>
      <c r="H9677">
        <v>4360530.7444000002</v>
      </c>
      <c r="I9677">
        <v>3732126.2207999998</v>
      </c>
      <c r="J9677">
        <v>203726.53140000001</v>
      </c>
      <c r="K9677">
        <v>294938.45280000003</v>
      </c>
      <c r="L9677">
        <v>1207641.06</v>
      </c>
      <c r="M9677">
        <v>174931.42</v>
      </c>
      <c r="N9677">
        <v>2763.7280000000001</v>
      </c>
      <c r="O9677">
        <v>460329.386</v>
      </c>
    </row>
    <row r="9678" spans="1:15" hidden="1">
      <c r="A9678" s="110" t="s">
        <v>36</v>
      </c>
      <c r="B9678" s="110" t="s">
        <v>133</v>
      </c>
      <c r="C9678" s="110" t="s">
        <v>134</v>
      </c>
      <c r="D9678" s="110" t="s">
        <v>7</v>
      </c>
      <c r="E9678" s="110" t="s">
        <v>114</v>
      </c>
      <c r="F9678">
        <v>1.6072</v>
      </c>
      <c r="G9678">
        <v>312258.87</v>
      </c>
      <c r="H9678">
        <v>67667.859599999996</v>
      </c>
      <c r="I9678">
        <v>59172.249600000003</v>
      </c>
      <c r="J9678">
        <v>1955.1561999999999</v>
      </c>
      <c r="K9678">
        <v>5483.6351999999997</v>
      </c>
      <c r="L9678">
        <v>25365.06</v>
      </c>
      <c r="M9678">
        <v>2819.16</v>
      </c>
      <c r="N9678">
        <v>64.042000000000002</v>
      </c>
      <c r="O9678">
        <v>7137.5259999999998</v>
      </c>
    </row>
    <row r="9679" spans="1:15">
      <c r="A9679" s="110" t="s">
        <v>36</v>
      </c>
      <c r="B9679" s="110" t="s">
        <v>133</v>
      </c>
      <c r="C9679" s="110" t="s">
        <v>134</v>
      </c>
      <c r="D9679" s="110" t="s">
        <v>9</v>
      </c>
      <c r="E9679" s="110" t="s">
        <v>114</v>
      </c>
      <c r="F9679">
        <v>78601.723199999993</v>
      </c>
      <c r="G9679">
        <v>11884792772.492599</v>
      </c>
      <c r="H9679">
        <v>3258495454.8754001</v>
      </c>
      <c r="I9679">
        <v>1590259908.9024</v>
      </c>
      <c r="J9679">
        <v>56362272.495200001</v>
      </c>
      <c r="K9679">
        <v>362267288.28719997</v>
      </c>
      <c r="L9679">
        <v>875684997.88</v>
      </c>
      <c r="M9679">
        <v>101709827.5</v>
      </c>
      <c r="N9679">
        <v>17235917.511999998</v>
      </c>
      <c r="O9679">
        <v>349037138.86799997</v>
      </c>
    </row>
    <row r="9680" spans="1:15">
      <c r="A9680" s="110" t="s">
        <v>36</v>
      </c>
      <c r="B9680" s="110" t="s">
        <v>133</v>
      </c>
      <c r="C9680" s="110" t="s">
        <v>134</v>
      </c>
      <c r="D9680" s="110" t="s">
        <v>9</v>
      </c>
      <c r="E9680" s="110" t="s">
        <v>114</v>
      </c>
      <c r="F9680">
        <v>2778.8488000000002</v>
      </c>
      <c r="G9680">
        <v>539895586.23000002</v>
      </c>
      <c r="H9680">
        <v>114959076.0968</v>
      </c>
      <c r="I9680">
        <v>56186557.439999998</v>
      </c>
      <c r="J9680">
        <v>2002977.3676</v>
      </c>
      <c r="K9680">
        <v>13173199.0416</v>
      </c>
      <c r="L9680">
        <v>30696428.579999998</v>
      </c>
      <c r="M9680">
        <v>3522615.86</v>
      </c>
      <c r="N9680">
        <v>617836.62600000005</v>
      </c>
      <c r="O9680">
        <v>12339696.446</v>
      </c>
    </row>
    <row r="9681" spans="1:15">
      <c r="A9681" s="110" t="s">
        <v>36</v>
      </c>
      <c r="B9681" s="110" t="s">
        <v>133</v>
      </c>
      <c r="C9681" s="110" t="s">
        <v>134</v>
      </c>
      <c r="D9681" s="110" t="s">
        <v>9</v>
      </c>
      <c r="E9681" s="110" t="s">
        <v>114</v>
      </c>
      <c r="F9681">
        <v>27.322399999999998</v>
      </c>
      <c r="G9681">
        <v>5295910.4352000002</v>
      </c>
      <c r="H9681">
        <v>1142419.4982</v>
      </c>
      <c r="I9681">
        <v>576272.90879999998</v>
      </c>
      <c r="J9681">
        <v>47244.429499999998</v>
      </c>
      <c r="K9681">
        <v>100094.05439999999</v>
      </c>
      <c r="L9681">
        <v>283423.15999999997</v>
      </c>
      <c r="M9681">
        <v>47993.78</v>
      </c>
      <c r="N9681">
        <v>921.84400000000005</v>
      </c>
      <c r="O9681">
        <v>121328.02</v>
      </c>
    </row>
    <row r="9682" spans="1:15">
      <c r="A9682" s="110" t="s">
        <v>36</v>
      </c>
      <c r="B9682" s="110" t="s">
        <v>133</v>
      </c>
      <c r="C9682" s="110" t="s">
        <v>134</v>
      </c>
      <c r="D9682" s="110" t="s">
        <v>9</v>
      </c>
      <c r="E9682" s="110" t="s">
        <v>114</v>
      </c>
      <c r="F9682">
        <v>1250.4015999999999</v>
      </c>
      <c r="G9682">
        <v>196630627.65189999</v>
      </c>
      <c r="H9682">
        <v>51823559.208999999</v>
      </c>
      <c r="I9682">
        <v>25296111.513599999</v>
      </c>
      <c r="J9682">
        <v>945474.01769999997</v>
      </c>
      <c r="K9682">
        <v>5782482.6912000002</v>
      </c>
      <c r="L9682">
        <v>13916474.199999999</v>
      </c>
      <c r="M9682">
        <v>1614110.14</v>
      </c>
      <c r="N9682">
        <v>274640.05800000002</v>
      </c>
      <c r="O9682">
        <v>5552507.2460000003</v>
      </c>
    </row>
    <row r="9683" spans="1:15">
      <c r="A9683" s="110" t="s">
        <v>36</v>
      </c>
      <c r="B9683" s="110" t="s">
        <v>133</v>
      </c>
      <c r="C9683" s="110" t="s">
        <v>134</v>
      </c>
      <c r="D9683" s="110" t="s">
        <v>9</v>
      </c>
      <c r="E9683" s="110" t="s">
        <v>114</v>
      </c>
      <c r="F9683">
        <v>17.679200000000002</v>
      </c>
      <c r="G9683">
        <v>2925416.1181999999</v>
      </c>
      <c r="H9683">
        <v>739209.76240000001</v>
      </c>
      <c r="I9683">
        <v>372881.68320000003</v>
      </c>
      <c r="J9683">
        <v>13631.4038</v>
      </c>
      <c r="K9683">
        <v>64768.356</v>
      </c>
      <c r="L9683">
        <v>183390.54</v>
      </c>
      <c r="M9683">
        <v>31055.040000000001</v>
      </c>
      <c r="N9683">
        <v>595.32000000000005</v>
      </c>
      <c r="O9683">
        <v>78504.668000000005</v>
      </c>
    </row>
    <row r="9684" spans="1:15">
      <c r="A9684" s="110" t="s">
        <v>36</v>
      </c>
      <c r="B9684" s="110" t="s">
        <v>133</v>
      </c>
      <c r="C9684" s="110" t="s">
        <v>134</v>
      </c>
      <c r="D9684" s="110" t="s">
        <v>9</v>
      </c>
      <c r="E9684" s="110" t="s">
        <v>114</v>
      </c>
      <c r="F9684">
        <v>4.0179999999999998</v>
      </c>
      <c r="G9684">
        <v>780647.17500000005</v>
      </c>
      <c r="H9684">
        <v>166569.48639999999</v>
      </c>
      <c r="I9684">
        <v>81290.995200000005</v>
      </c>
      <c r="J9684">
        <v>294.57850000000002</v>
      </c>
      <c r="K9684">
        <v>18518.781599999998</v>
      </c>
      <c r="L9684">
        <v>44763.8</v>
      </c>
      <c r="M9684">
        <v>5198.8</v>
      </c>
      <c r="N9684">
        <v>881.25400000000002</v>
      </c>
      <c r="O9684">
        <v>17842.462</v>
      </c>
    </row>
    <row r="9685" spans="1:15" hidden="1">
      <c r="A9685" s="110" t="s">
        <v>36</v>
      </c>
      <c r="B9685" s="110" t="s">
        <v>133</v>
      </c>
      <c r="C9685" s="110" t="s">
        <v>134</v>
      </c>
      <c r="D9685" s="110" t="s">
        <v>12</v>
      </c>
      <c r="E9685" s="110" t="s">
        <v>114</v>
      </c>
      <c r="F9685">
        <v>18579.232</v>
      </c>
      <c r="G9685">
        <v>1337754867.9263999</v>
      </c>
      <c r="H9685">
        <v>565021960.25279999</v>
      </c>
      <c r="I9685">
        <v>48666987.667199999</v>
      </c>
      <c r="J9685">
        <v>12549501.3827</v>
      </c>
      <c r="K9685">
        <v>150274923.21360001</v>
      </c>
      <c r="L9685">
        <v>533323558.88</v>
      </c>
      <c r="M9685">
        <v>22714157.440000001</v>
      </c>
      <c r="N9685">
        <v>4517005.8339999998</v>
      </c>
      <c r="O9685">
        <v>185219040.53400001</v>
      </c>
    </row>
    <row r="9686" spans="1:15" hidden="1">
      <c r="A9686" s="110" t="s">
        <v>36</v>
      </c>
      <c r="B9686" s="110" t="s">
        <v>133</v>
      </c>
      <c r="C9686" s="110" t="s">
        <v>134</v>
      </c>
      <c r="D9686" s="110" t="s">
        <v>12</v>
      </c>
      <c r="E9686" s="110" t="s">
        <v>114</v>
      </c>
      <c r="F9686">
        <v>952.26599999999996</v>
      </c>
      <c r="G9686">
        <v>73703674.321199998</v>
      </c>
      <c r="H9686">
        <v>28960217.3158</v>
      </c>
      <c r="I9686">
        <v>2493690.5855999999</v>
      </c>
      <c r="J9686">
        <v>668547.82990000001</v>
      </c>
      <c r="K9686">
        <v>7728288.4727999996</v>
      </c>
      <c r="L9686">
        <v>27331286.34</v>
      </c>
      <c r="M9686">
        <v>1162267.18</v>
      </c>
      <c r="N9686">
        <v>230268.87400000001</v>
      </c>
      <c r="O9686">
        <v>9493276.6940000001</v>
      </c>
    </row>
    <row r="9687" spans="1:15" hidden="1">
      <c r="A9687" s="110" t="s">
        <v>36</v>
      </c>
      <c r="B9687" s="110" t="s">
        <v>133</v>
      </c>
      <c r="C9687" s="110" t="s">
        <v>134</v>
      </c>
      <c r="D9687" s="110" t="s">
        <v>7</v>
      </c>
      <c r="E9687" s="110" t="s">
        <v>114</v>
      </c>
      <c r="F9687">
        <v>5766.6336000000001</v>
      </c>
      <c r="G9687">
        <v>788865096.5395</v>
      </c>
      <c r="H9687">
        <v>205631544.60699999</v>
      </c>
      <c r="I9687">
        <v>214467827.05919999</v>
      </c>
      <c r="J9687">
        <v>8177484.9752000002</v>
      </c>
      <c r="K9687">
        <v>17076392.481600001</v>
      </c>
      <c r="L9687">
        <v>61493128.399999999</v>
      </c>
      <c r="M9687">
        <v>8028556.04</v>
      </c>
      <c r="N9687">
        <v>1289444.1780000001</v>
      </c>
      <c r="O9687">
        <v>25607190.092</v>
      </c>
    </row>
    <row r="9688" spans="1:15" hidden="1">
      <c r="A9688" s="110" t="s">
        <v>36</v>
      </c>
      <c r="B9688" s="110" t="s">
        <v>133</v>
      </c>
      <c r="C9688" s="110" t="s">
        <v>134</v>
      </c>
      <c r="D9688" s="110" t="s">
        <v>7</v>
      </c>
      <c r="E9688" s="110" t="s">
        <v>114</v>
      </c>
      <c r="F9688">
        <v>756.99120000000005</v>
      </c>
      <c r="G9688">
        <v>126652197.67200001</v>
      </c>
      <c r="H9688">
        <v>26993440.485199999</v>
      </c>
      <c r="I9688">
        <v>28153384.588799998</v>
      </c>
      <c r="J9688">
        <v>654348.39919999999</v>
      </c>
      <c r="K9688">
        <v>2241642.2327999999</v>
      </c>
      <c r="L9688">
        <v>8072254.6600000001</v>
      </c>
      <c r="M9688">
        <v>1053915.6599999999</v>
      </c>
      <c r="N9688">
        <v>169263.908</v>
      </c>
      <c r="O9688">
        <v>3361478.89</v>
      </c>
    </row>
    <row r="9689" spans="1:15" hidden="1">
      <c r="A9689" s="110" t="s">
        <v>36</v>
      </c>
      <c r="B9689" s="110" t="s">
        <v>133</v>
      </c>
      <c r="C9689" s="110" t="s">
        <v>134</v>
      </c>
      <c r="D9689" s="110" t="s">
        <v>7</v>
      </c>
      <c r="E9689" s="110" t="s">
        <v>114</v>
      </c>
      <c r="F9689">
        <v>8.0359999999999996</v>
      </c>
      <c r="G9689">
        <v>1344503.16</v>
      </c>
      <c r="H9689">
        <v>290266.91279999999</v>
      </c>
      <c r="I9689">
        <v>296198.16960000002</v>
      </c>
      <c r="J9689">
        <v>343.05349999999999</v>
      </c>
      <c r="K9689">
        <v>27444.743999999999</v>
      </c>
      <c r="L9689">
        <v>126848.26</v>
      </c>
      <c r="M9689">
        <v>14093.34</v>
      </c>
      <c r="N9689">
        <v>664.774</v>
      </c>
      <c r="O9689">
        <v>35684.021999999997</v>
      </c>
    </row>
    <row r="9690" spans="1:15" hidden="1">
      <c r="A9690" s="110" t="s">
        <v>36</v>
      </c>
      <c r="B9690" s="110" t="s">
        <v>133</v>
      </c>
      <c r="C9690" s="110" t="s">
        <v>134</v>
      </c>
      <c r="D9690" s="110" t="s">
        <v>7</v>
      </c>
      <c r="E9690" s="110" t="s">
        <v>114</v>
      </c>
      <c r="F9690">
        <v>713.59680000000003</v>
      </c>
      <c r="G9690">
        <v>101233959.6946</v>
      </c>
      <c r="H9690">
        <v>25449852.2476</v>
      </c>
      <c r="I9690">
        <v>26573670.2016</v>
      </c>
      <c r="J9690">
        <v>585460.52720000001</v>
      </c>
      <c r="K9690">
        <v>2101638.6143999998</v>
      </c>
      <c r="L9690">
        <v>7559308.5800000001</v>
      </c>
      <c r="M9690">
        <v>990072.1</v>
      </c>
      <c r="N9690">
        <v>160353.04999999999</v>
      </c>
      <c r="O9690">
        <v>3168782.8259999999</v>
      </c>
    </row>
    <row r="9691" spans="1:15" hidden="1">
      <c r="A9691" s="110" t="s">
        <v>36</v>
      </c>
      <c r="B9691" s="110" t="s">
        <v>133</v>
      </c>
      <c r="C9691" s="110" t="s">
        <v>134</v>
      </c>
      <c r="D9691" s="110" t="s">
        <v>7</v>
      </c>
      <c r="E9691" s="110" t="s">
        <v>114</v>
      </c>
      <c r="F9691">
        <v>2.4108000000000001</v>
      </c>
      <c r="G9691">
        <v>340652.54920000001</v>
      </c>
      <c r="H9691">
        <v>87079.596600000004</v>
      </c>
      <c r="I9691">
        <v>88859.135999999999</v>
      </c>
      <c r="J9691">
        <v>1296.3941</v>
      </c>
      <c r="K9691">
        <v>8233.4231999999993</v>
      </c>
      <c r="L9691">
        <v>38055.379999999997</v>
      </c>
      <c r="M9691">
        <v>4228.74</v>
      </c>
      <c r="N9691">
        <v>198.44</v>
      </c>
      <c r="O9691">
        <v>10704.936</v>
      </c>
    </row>
    <row r="9692" spans="1:15" hidden="1">
      <c r="A9692" s="110" t="s">
        <v>36</v>
      </c>
      <c r="B9692" s="110" t="s">
        <v>133</v>
      </c>
      <c r="C9692" s="110" t="s">
        <v>134</v>
      </c>
      <c r="D9692" s="110" t="s">
        <v>7</v>
      </c>
      <c r="E9692" s="110" t="s">
        <v>114</v>
      </c>
      <c r="F9692">
        <v>4.0179999999999998</v>
      </c>
      <c r="G9692">
        <v>672251.58</v>
      </c>
      <c r="H9692">
        <v>143277.78820000001</v>
      </c>
      <c r="I9692">
        <v>149434.17600000001</v>
      </c>
      <c r="J9692">
        <v>303.2792</v>
      </c>
      <c r="K9692">
        <v>11898.9216</v>
      </c>
      <c r="L9692">
        <v>42846.64</v>
      </c>
      <c r="M9692">
        <v>5594.04</v>
      </c>
      <c r="N9692">
        <v>897.49</v>
      </c>
      <c r="O9692">
        <v>17842.462</v>
      </c>
    </row>
    <row r="9693" spans="1:15">
      <c r="A9693" s="110" t="s">
        <v>36</v>
      </c>
      <c r="B9693" s="110" t="s">
        <v>133</v>
      </c>
      <c r="C9693" s="110" t="s">
        <v>134</v>
      </c>
      <c r="D9693" s="110" t="s">
        <v>9</v>
      </c>
      <c r="E9693" s="110" t="s">
        <v>114</v>
      </c>
      <c r="F9693">
        <v>59734.8024</v>
      </c>
      <c r="G9693">
        <v>7687869068.8800001</v>
      </c>
      <c r="H9693">
        <v>2105082659.3032</v>
      </c>
      <c r="I9693">
        <v>1209244965.8304</v>
      </c>
      <c r="J9693">
        <v>43041113.340599999</v>
      </c>
      <c r="K9693">
        <v>290141271.84240001</v>
      </c>
      <c r="L9693">
        <v>681394775.15999997</v>
      </c>
      <c r="M9693">
        <v>71699419.120000005</v>
      </c>
      <c r="N9693">
        <v>18275617.734000001</v>
      </c>
      <c r="O9693">
        <v>265257091.396</v>
      </c>
    </row>
    <row r="9694" spans="1:15">
      <c r="A9694" s="110" t="s">
        <v>36</v>
      </c>
      <c r="B9694" s="110" t="s">
        <v>133</v>
      </c>
      <c r="C9694" s="110" t="s">
        <v>134</v>
      </c>
      <c r="D9694" s="110" t="s">
        <v>9</v>
      </c>
      <c r="E9694" s="110" t="s">
        <v>114</v>
      </c>
      <c r="F9694">
        <v>1756.6695999999999</v>
      </c>
      <c r="G9694">
        <v>293908390.77600002</v>
      </c>
      <c r="H9694">
        <v>61905863.485399999</v>
      </c>
      <c r="I9694">
        <v>35561242.809600003</v>
      </c>
      <c r="J9694">
        <v>1584271.9023</v>
      </c>
      <c r="K9694">
        <v>8532414.1583999991</v>
      </c>
      <c r="L9694">
        <v>20038316.219999999</v>
      </c>
      <c r="M9694">
        <v>2108525.04</v>
      </c>
      <c r="N9694">
        <v>537442.26800000004</v>
      </c>
      <c r="O9694">
        <v>7800630.398</v>
      </c>
    </row>
    <row r="9695" spans="1:15">
      <c r="A9695" s="110" t="s">
        <v>36</v>
      </c>
      <c r="B9695" s="110" t="s">
        <v>133</v>
      </c>
      <c r="C9695" s="110" t="s">
        <v>134</v>
      </c>
      <c r="D9695" s="110" t="s">
        <v>9</v>
      </c>
      <c r="E9695" s="110" t="s">
        <v>114</v>
      </c>
      <c r="F9695">
        <v>1297.8140000000001</v>
      </c>
      <c r="G9695">
        <v>178017739.59819999</v>
      </c>
      <c r="H9695">
        <v>45735593.061800003</v>
      </c>
      <c r="I9695">
        <v>26272365.465599999</v>
      </c>
      <c r="J9695">
        <v>952148.64509999997</v>
      </c>
      <c r="K9695">
        <v>6303689.2872000001</v>
      </c>
      <c r="L9695">
        <v>14804162.74</v>
      </c>
      <c r="M9695">
        <v>1557761.38</v>
      </c>
      <c r="N9695">
        <v>397058.59600000002</v>
      </c>
      <c r="O9695">
        <v>5763045.7719999999</v>
      </c>
    </row>
    <row r="9696" spans="1:15" hidden="1">
      <c r="A9696" s="110" t="s">
        <v>36</v>
      </c>
      <c r="B9696" s="110" t="s">
        <v>133</v>
      </c>
      <c r="C9696" s="110" t="s">
        <v>134</v>
      </c>
      <c r="D9696" s="110" t="s">
        <v>12</v>
      </c>
      <c r="E9696" s="110" t="s">
        <v>114</v>
      </c>
      <c r="F9696">
        <v>20604.304</v>
      </c>
      <c r="G9696">
        <v>1335066179.832</v>
      </c>
      <c r="H9696">
        <v>533594123.40679997</v>
      </c>
      <c r="I9696">
        <v>55314908.985600002</v>
      </c>
      <c r="J9696">
        <v>18051973.450100001</v>
      </c>
      <c r="K9696">
        <v>161755778.736</v>
      </c>
      <c r="L9696">
        <v>589524786.94000006</v>
      </c>
      <c r="M9696">
        <v>26310816.84</v>
      </c>
      <c r="N9696">
        <v>5447048.1119999997</v>
      </c>
      <c r="O9696">
        <v>205407276.206</v>
      </c>
    </row>
    <row r="9697" spans="1:15" hidden="1">
      <c r="A9697" s="110" t="s">
        <v>36</v>
      </c>
      <c r="B9697" s="110" t="s">
        <v>133</v>
      </c>
      <c r="C9697" s="110" t="s">
        <v>134</v>
      </c>
      <c r="D9697" s="110" t="s">
        <v>12</v>
      </c>
      <c r="E9697" s="110" t="s">
        <v>114</v>
      </c>
      <c r="F9697">
        <v>738.50840000000005</v>
      </c>
      <c r="G9697">
        <v>51177398.995800003</v>
      </c>
      <c r="H9697">
        <v>19125991.9362</v>
      </c>
      <c r="I9697">
        <v>1981302.1055999999</v>
      </c>
      <c r="J9697">
        <v>553848.64670000004</v>
      </c>
      <c r="K9697">
        <v>5862039.6815999998</v>
      </c>
      <c r="L9697">
        <v>21111574.039999999</v>
      </c>
      <c r="M9697">
        <v>938535.1</v>
      </c>
      <c r="N9697">
        <v>192181.924</v>
      </c>
      <c r="O9697">
        <v>7362296.2819999997</v>
      </c>
    </row>
    <row r="9698" spans="1:15">
      <c r="A9698" s="110" t="s">
        <v>36</v>
      </c>
      <c r="B9698" s="110" t="s">
        <v>133</v>
      </c>
      <c r="C9698" s="110" t="s">
        <v>134</v>
      </c>
      <c r="D9698" s="110" t="s">
        <v>9</v>
      </c>
      <c r="E9698" s="110" t="s">
        <v>114</v>
      </c>
      <c r="F9698">
        <v>125.3616</v>
      </c>
      <c r="G9698">
        <v>18051506.272799999</v>
      </c>
      <c r="H9698">
        <v>4753645.2633999996</v>
      </c>
      <c r="I9698">
        <v>2643593.1455999999</v>
      </c>
      <c r="J9698">
        <v>919629.41310000001</v>
      </c>
      <c r="K9698">
        <v>596977.64639999997</v>
      </c>
      <c r="L9698">
        <v>1419353.58</v>
      </c>
      <c r="M9698">
        <v>154065.70000000001</v>
      </c>
      <c r="N9698">
        <v>85409.478000000003</v>
      </c>
      <c r="O9698">
        <v>556677.41799999995</v>
      </c>
    </row>
    <row r="9699" spans="1:15">
      <c r="A9699" s="110" t="s">
        <v>36</v>
      </c>
      <c r="B9699" s="110" t="s">
        <v>133</v>
      </c>
      <c r="C9699" s="110" t="s">
        <v>134</v>
      </c>
      <c r="D9699" s="110" t="s">
        <v>9</v>
      </c>
      <c r="E9699" s="110" t="s">
        <v>114</v>
      </c>
      <c r="F9699">
        <v>173.57759999999999</v>
      </c>
      <c r="G9699">
        <v>31404093.335999999</v>
      </c>
      <c r="H9699">
        <v>6581971.5883999998</v>
      </c>
      <c r="I9699">
        <v>3660354.8352000001</v>
      </c>
      <c r="J9699">
        <v>133196.72589999999</v>
      </c>
      <c r="K9699">
        <v>826588.92960000003</v>
      </c>
      <c r="L9699">
        <v>1965261.2</v>
      </c>
      <c r="M9699">
        <v>213323.82</v>
      </c>
      <c r="N9699">
        <v>118258.514</v>
      </c>
      <c r="O9699">
        <v>770785.15800000005</v>
      </c>
    </row>
    <row r="9700" spans="1:15">
      <c r="A9700" s="110" t="s">
        <v>36</v>
      </c>
      <c r="B9700" s="110" t="s">
        <v>133</v>
      </c>
      <c r="C9700" s="110" t="s">
        <v>134</v>
      </c>
      <c r="D9700" s="110" t="s">
        <v>9</v>
      </c>
      <c r="E9700" s="110" t="s">
        <v>114</v>
      </c>
      <c r="F9700">
        <v>36.965600000000002</v>
      </c>
      <c r="G9700">
        <v>5481435.96</v>
      </c>
      <c r="H9700">
        <v>1401715.1258</v>
      </c>
      <c r="I9700">
        <v>779522.43839999998</v>
      </c>
      <c r="J9700">
        <v>56971.7356</v>
      </c>
      <c r="K9700">
        <v>176031.59760000001</v>
      </c>
      <c r="L9700">
        <v>418527.18</v>
      </c>
      <c r="M9700">
        <v>45431.28</v>
      </c>
      <c r="N9700">
        <v>25181.133999999998</v>
      </c>
      <c r="O9700">
        <v>164147.764</v>
      </c>
    </row>
    <row r="9701" spans="1:15" hidden="1">
      <c r="A9701" s="110" t="s">
        <v>36</v>
      </c>
      <c r="B9701" s="110" t="s">
        <v>133</v>
      </c>
      <c r="C9701" s="110" t="s">
        <v>134</v>
      </c>
      <c r="D9701" s="110" t="s">
        <v>7</v>
      </c>
      <c r="E9701" s="110" t="s">
        <v>114</v>
      </c>
      <c r="F9701">
        <v>37171.321600000003</v>
      </c>
      <c r="G9701">
        <v>5954544632.6149998</v>
      </c>
      <c r="H9701">
        <v>1547350343.5866001</v>
      </c>
      <c r="I9701">
        <v>1393509235.6415999</v>
      </c>
      <c r="J9701">
        <v>34976131.260600001</v>
      </c>
      <c r="K9701">
        <v>109699173.69840001</v>
      </c>
      <c r="L9701">
        <v>390689003.27999997</v>
      </c>
      <c r="M9701">
        <v>76672842.120000005</v>
      </c>
      <c r="N9701">
        <v>6748290.4500000002</v>
      </c>
      <c r="O9701">
        <v>165062179.12799999</v>
      </c>
    </row>
    <row r="9702" spans="1:15" hidden="1">
      <c r="A9702" s="110" t="s">
        <v>36</v>
      </c>
      <c r="B9702" s="110" t="s">
        <v>133</v>
      </c>
      <c r="C9702" s="110" t="s">
        <v>134</v>
      </c>
      <c r="D9702" s="110" t="s">
        <v>7</v>
      </c>
      <c r="E9702" s="110" t="s">
        <v>114</v>
      </c>
      <c r="F9702">
        <v>836.54759999999999</v>
      </c>
      <c r="G9702">
        <v>162530741.83500001</v>
      </c>
      <c r="H9702">
        <v>34866418.655000001</v>
      </c>
      <c r="I9702">
        <v>31344509.184</v>
      </c>
      <c r="J9702">
        <v>639966.25520000001</v>
      </c>
      <c r="K9702">
        <v>2630798.784</v>
      </c>
      <c r="L9702">
        <v>8765817.2200000007</v>
      </c>
      <c r="M9702">
        <v>1055485.1399999999</v>
      </c>
      <c r="N9702">
        <v>213066.83199999999</v>
      </c>
      <c r="O9702">
        <v>3714756.21</v>
      </c>
    </row>
    <row r="9703" spans="1:15" hidden="1">
      <c r="A9703" s="110" t="s">
        <v>36</v>
      </c>
      <c r="B9703" s="110" t="s">
        <v>133</v>
      </c>
      <c r="C9703" s="110" t="s">
        <v>134</v>
      </c>
      <c r="D9703" s="110" t="s">
        <v>7</v>
      </c>
      <c r="E9703" s="110" t="s">
        <v>114</v>
      </c>
      <c r="F9703">
        <v>182.41720000000001</v>
      </c>
      <c r="G9703">
        <v>29825765.9608</v>
      </c>
      <c r="H9703">
        <v>7603844.2396</v>
      </c>
      <c r="I9703">
        <v>6835294.5983999996</v>
      </c>
      <c r="J9703">
        <v>294469.14689999999</v>
      </c>
      <c r="K9703">
        <v>574181.41680000001</v>
      </c>
      <c r="L9703">
        <v>1915407.66</v>
      </c>
      <c r="M9703">
        <v>230631.56</v>
      </c>
      <c r="N9703">
        <v>46355.584000000003</v>
      </c>
      <c r="O9703">
        <v>810037.49199999997</v>
      </c>
    </row>
    <row r="9704" spans="1:15" hidden="1">
      <c r="A9704" s="110" t="s">
        <v>36</v>
      </c>
      <c r="B9704" s="110" t="s">
        <v>133</v>
      </c>
      <c r="C9704" s="110" t="s">
        <v>134</v>
      </c>
      <c r="D9704" s="110" t="s">
        <v>7</v>
      </c>
      <c r="E9704" s="110" t="s">
        <v>114</v>
      </c>
      <c r="F9704">
        <v>151.88040000000001</v>
      </c>
      <c r="G9704">
        <v>29470992.150600001</v>
      </c>
      <c r="H9704">
        <v>6388681.4343999997</v>
      </c>
      <c r="I9704">
        <v>5468001.4079999998</v>
      </c>
      <c r="J9704">
        <v>161199.08720000001</v>
      </c>
      <c r="K9704">
        <v>432112.57919999998</v>
      </c>
      <c r="L9704">
        <v>1769341.88</v>
      </c>
      <c r="M9704">
        <v>256294.28</v>
      </c>
      <c r="N9704">
        <v>4049.078</v>
      </c>
      <c r="O9704">
        <v>674436.22400000005</v>
      </c>
    </row>
    <row r="9705" spans="1:15" hidden="1">
      <c r="A9705" s="110" t="s">
        <v>36</v>
      </c>
      <c r="B9705" s="110" t="s">
        <v>133</v>
      </c>
      <c r="C9705" s="110" t="s">
        <v>134</v>
      </c>
      <c r="D9705" s="110" t="s">
        <v>7</v>
      </c>
      <c r="E9705" s="110" t="s">
        <v>114</v>
      </c>
      <c r="F9705">
        <v>186.43520000000001</v>
      </c>
      <c r="G9705">
        <v>29657878.0898</v>
      </c>
      <c r="H9705">
        <v>7842191.4173999997</v>
      </c>
      <c r="I9705">
        <v>6712042.6944000004</v>
      </c>
      <c r="J9705">
        <v>141206.2787</v>
      </c>
      <c r="K9705">
        <v>530425.69200000004</v>
      </c>
      <c r="L9705">
        <v>2171881.52</v>
      </c>
      <c r="M9705">
        <v>314608.58</v>
      </c>
      <c r="N9705">
        <v>4970.0200000000004</v>
      </c>
      <c r="O9705">
        <v>827879.95400000003</v>
      </c>
    </row>
    <row r="9706" spans="1:15" hidden="1">
      <c r="A9706" s="110" t="s">
        <v>36</v>
      </c>
      <c r="B9706" s="110" t="s">
        <v>133</v>
      </c>
      <c r="C9706" s="110" t="s">
        <v>134</v>
      </c>
      <c r="D9706" s="110" t="s">
        <v>7</v>
      </c>
      <c r="E9706" s="110" t="s">
        <v>114</v>
      </c>
      <c r="F9706">
        <v>8.0359999999999996</v>
      </c>
      <c r="G9706">
        <v>1256195.5560000001</v>
      </c>
      <c r="H9706">
        <v>338340.88880000002</v>
      </c>
      <c r="I9706">
        <v>295858.88640000002</v>
      </c>
      <c r="J9706">
        <v>1623.2892999999999</v>
      </c>
      <c r="K9706">
        <v>27416.4048</v>
      </c>
      <c r="L9706">
        <v>126826.12</v>
      </c>
      <c r="M9706">
        <v>14094.16</v>
      </c>
      <c r="N9706">
        <v>321.11200000000002</v>
      </c>
      <c r="O9706">
        <v>35684.021999999997</v>
      </c>
    </row>
    <row r="9707" spans="1:15">
      <c r="A9707" s="110" t="s">
        <v>36</v>
      </c>
      <c r="B9707" s="110" t="s">
        <v>133</v>
      </c>
      <c r="C9707" s="110" t="s">
        <v>134</v>
      </c>
      <c r="D9707" s="110" t="s">
        <v>9</v>
      </c>
      <c r="E9707" s="110" t="s">
        <v>114</v>
      </c>
      <c r="F9707">
        <v>126702.0048</v>
      </c>
      <c r="G9707">
        <v>19157685221.173</v>
      </c>
      <c r="H9707">
        <v>5250764200.8612003</v>
      </c>
      <c r="I9707">
        <v>2562976733.5679998</v>
      </c>
      <c r="J9707">
        <v>89955280.511999995</v>
      </c>
      <c r="K9707">
        <v>557934443.62559998</v>
      </c>
      <c r="L9707">
        <v>1381495232.0599999</v>
      </c>
      <c r="M9707">
        <v>270304922.18000001</v>
      </c>
      <c r="N9707">
        <v>23518345.708000001</v>
      </c>
      <c r="O9707">
        <v>562630225.63</v>
      </c>
    </row>
    <row r="9708" spans="1:15">
      <c r="A9708" s="110" t="s">
        <v>36</v>
      </c>
      <c r="B9708" s="110" t="s">
        <v>133</v>
      </c>
      <c r="C9708" s="110" t="s">
        <v>134</v>
      </c>
      <c r="D9708" s="110" t="s">
        <v>9</v>
      </c>
      <c r="E9708" s="110" t="s">
        <v>114</v>
      </c>
      <c r="F9708">
        <v>727.25800000000004</v>
      </c>
      <c r="G9708">
        <v>141297138.67500001</v>
      </c>
      <c r="H9708">
        <v>27729097.9912</v>
      </c>
      <c r="I9708">
        <v>14363828.217599999</v>
      </c>
      <c r="J9708">
        <v>528214.10019999999</v>
      </c>
      <c r="K9708">
        <v>7035811.2648</v>
      </c>
      <c r="L9708">
        <v>5461982.2800000003</v>
      </c>
      <c r="M9708">
        <v>204017.64</v>
      </c>
      <c r="N9708">
        <v>244914.64799999999</v>
      </c>
      <c r="O9708">
        <v>3229446.8360000001</v>
      </c>
    </row>
    <row r="9709" spans="1:15">
      <c r="A9709" s="110" t="s">
        <v>36</v>
      </c>
      <c r="B9709" s="110" t="s">
        <v>133</v>
      </c>
      <c r="C9709" s="110" t="s">
        <v>134</v>
      </c>
      <c r="D9709" s="110" t="s">
        <v>9</v>
      </c>
      <c r="E9709" s="110" t="s">
        <v>114</v>
      </c>
      <c r="F9709">
        <v>9.6432000000000002</v>
      </c>
      <c r="G9709">
        <v>1873553.22</v>
      </c>
      <c r="H9709">
        <v>403205.75880000001</v>
      </c>
      <c r="I9709">
        <v>203389.65119999999</v>
      </c>
      <c r="J9709">
        <v>24406.514500000001</v>
      </c>
      <c r="K9709">
        <v>35329.2408</v>
      </c>
      <c r="L9709">
        <v>100032.62</v>
      </c>
      <c r="M9709">
        <v>16937.919999999998</v>
      </c>
      <c r="N9709">
        <v>326.524</v>
      </c>
      <c r="O9709">
        <v>42821.548000000003</v>
      </c>
    </row>
    <row r="9710" spans="1:15">
      <c r="A9710" s="110" t="s">
        <v>36</v>
      </c>
      <c r="B9710" s="110" t="s">
        <v>133</v>
      </c>
      <c r="C9710" s="110" t="s">
        <v>134</v>
      </c>
      <c r="D9710" s="110" t="s">
        <v>9</v>
      </c>
      <c r="E9710" s="110" t="s">
        <v>114</v>
      </c>
      <c r="F9710">
        <v>2387.4956000000002</v>
      </c>
      <c r="G9710">
        <v>370251157.73180002</v>
      </c>
      <c r="H9710">
        <v>98975487.643999994</v>
      </c>
      <c r="I9710">
        <v>48303502.003200002</v>
      </c>
      <c r="J9710">
        <v>1700620.4765999999</v>
      </c>
      <c r="K9710">
        <v>11003727.895199999</v>
      </c>
      <c r="L9710">
        <v>26598563.859999999</v>
      </c>
      <c r="M9710">
        <v>3089400.02</v>
      </c>
      <c r="N9710">
        <v>523537.03600000002</v>
      </c>
      <c r="O9710">
        <v>10601861.754000001</v>
      </c>
    </row>
    <row r="9711" spans="1:15">
      <c r="A9711" s="110" t="s">
        <v>36</v>
      </c>
      <c r="B9711" s="110" t="s">
        <v>133</v>
      </c>
      <c r="C9711" s="110" t="s">
        <v>134</v>
      </c>
      <c r="D9711" s="110" t="s">
        <v>9</v>
      </c>
      <c r="E9711" s="110" t="s">
        <v>114</v>
      </c>
      <c r="F9711">
        <v>19.2864</v>
      </c>
      <c r="G9711">
        <v>2965894.4145999998</v>
      </c>
      <c r="H9711">
        <v>806411.51760000002</v>
      </c>
      <c r="I9711">
        <v>406779.30239999999</v>
      </c>
      <c r="J9711">
        <v>15371.5301</v>
      </c>
      <c r="K9711">
        <v>70656.710399999996</v>
      </c>
      <c r="L9711">
        <v>200061.96</v>
      </c>
      <c r="M9711">
        <v>33876.660000000003</v>
      </c>
      <c r="N9711">
        <v>652.14599999999996</v>
      </c>
      <c r="O9711">
        <v>85642.194000000003</v>
      </c>
    </row>
    <row r="9712" spans="1:15" hidden="1">
      <c r="A9712" s="110" t="s">
        <v>36</v>
      </c>
      <c r="B9712" s="110" t="s">
        <v>133</v>
      </c>
      <c r="C9712" s="110" t="s">
        <v>134</v>
      </c>
      <c r="D9712" s="110" t="s">
        <v>12</v>
      </c>
      <c r="E9712" s="110" t="s">
        <v>114</v>
      </c>
      <c r="F9712">
        <v>17213.112000000001</v>
      </c>
      <c r="G9712">
        <v>1239390539.4024</v>
      </c>
      <c r="H9712">
        <v>522424864.46499997</v>
      </c>
      <c r="I9712">
        <v>44492678.611199997</v>
      </c>
      <c r="J9712">
        <v>11840145.104800001</v>
      </c>
      <c r="K9712">
        <v>128759037.4152</v>
      </c>
      <c r="L9712">
        <v>485073009</v>
      </c>
      <c r="M9712">
        <v>42031665.780000001</v>
      </c>
      <c r="N9712">
        <v>2867380.4279999998</v>
      </c>
      <c r="O9712">
        <v>171599994.192</v>
      </c>
    </row>
    <row r="9713" spans="1:15" hidden="1">
      <c r="A9713" s="110" t="s">
        <v>36</v>
      </c>
      <c r="B9713" s="110" t="s">
        <v>133</v>
      </c>
      <c r="C9713" s="110" t="s">
        <v>134</v>
      </c>
      <c r="D9713" s="110" t="s">
        <v>12</v>
      </c>
      <c r="E9713" s="110" t="s">
        <v>114</v>
      </c>
      <c r="F9713">
        <v>429.92599999999999</v>
      </c>
      <c r="G9713">
        <v>37144445.599799998</v>
      </c>
      <c r="H9713">
        <v>13074863.944599999</v>
      </c>
      <c r="I9713">
        <v>1125844.7808000001</v>
      </c>
      <c r="J9713">
        <v>323725.6421</v>
      </c>
      <c r="K9713">
        <v>3489140.9016</v>
      </c>
      <c r="L9713">
        <v>12339439.539999999</v>
      </c>
      <c r="M9713">
        <v>524740.96</v>
      </c>
      <c r="N9713">
        <v>103960.01</v>
      </c>
      <c r="O9713">
        <v>4285994.6140000001</v>
      </c>
    </row>
    <row r="9714" spans="1:15" hidden="1">
      <c r="A9714" s="110" t="s">
        <v>36</v>
      </c>
      <c r="B9714" s="110" t="s">
        <v>133</v>
      </c>
      <c r="C9714" s="110" t="s">
        <v>134</v>
      </c>
      <c r="D9714" s="110" t="s">
        <v>7</v>
      </c>
      <c r="E9714" s="110" t="s">
        <v>114</v>
      </c>
      <c r="F9714">
        <v>8397.6200000000008</v>
      </c>
      <c r="G9714">
        <v>1148779300.2839999</v>
      </c>
      <c r="H9714">
        <v>299569639.96859998</v>
      </c>
      <c r="I9714">
        <v>314810791.73760003</v>
      </c>
      <c r="J9714">
        <v>10495684.981899999</v>
      </c>
      <c r="K9714">
        <v>24549214.5792</v>
      </c>
      <c r="L9714">
        <v>89834035.640000001</v>
      </c>
      <c r="M9714">
        <v>16400264.039999999</v>
      </c>
      <c r="N9714">
        <v>1743570.51</v>
      </c>
      <c r="O9714">
        <v>37290291.873999998</v>
      </c>
    </row>
    <row r="9715" spans="1:15" hidden="1">
      <c r="A9715" s="110" t="s">
        <v>36</v>
      </c>
      <c r="B9715" s="110" t="s">
        <v>133</v>
      </c>
      <c r="C9715" s="110" t="s">
        <v>134</v>
      </c>
      <c r="D9715" s="110" t="s">
        <v>7</v>
      </c>
      <c r="E9715" s="110" t="s">
        <v>114</v>
      </c>
      <c r="F9715">
        <v>259.56279999999998</v>
      </c>
      <c r="G9715">
        <v>43427452.068000004</v>
      </c>
      <c r="H9715">
        <v>9255716.6424000002</v>
      </c>
      <c r="I9715">
        <v>9653442.2591999993</v>
      </c>
      <c r="J9715">
        <v>208209.8425</v>
      </c>
      <c r="K9715">
        <v>768625.52399999998</v>
      </c>
      <c r="L9715">
        <v>2767878.84</v>
      </c>
      <c r="M9715">
        <v>361374</v>
      </c>
      <c r="N9715">
        <v>58042.798000000003</v>
      </c>
      <c r="O9715">
        <v>1152608.9739999999</v>
      </c>
    </row>
    <row r="9716" spans="1:15" hidden="1">
      <c r="A9716" s="110" t="s">
        <v>36</v>
      </c>
      <c r="B9716" s="110" t="s">
        <v>133</v>
      </c>
      <c r="C9716" s="110" t="s">
        <v>134</v>
      </c>
      <c r="D9716" s="110" t="s">
        <v>7</v>
      </c>
      <c r="E9716" s="110" t="s">
        <v>114</v>
      </c>
      <c r="F9716">
        <v>12.8576</v>
      </c>
      <c r="G9716">
        <v>2151205.0559999999</v>
      </c>
      <c r="H9716">
        <v>464426.90139999997</v>
      </c>
      <c r="I9716">
        <v>473915.6544</v>
      </c>
      <c r="J9716">
        <v>13123.0383</v>
      </c>
      <c r="K9716">
        <v>43914.247199999998</v>
      </c>
      <c r="L9716">
        <v>202956.56</v>
      </c>
      <c r="M9716">
        <v>22553.279999999999</v>
      </c>
      <c r="N9716">
        <v>1059.8499999999999</v>
      </c>
      <c r="O9716">
        <v>57094.796000000002</v>
      </c>
    </row>
    <row r="9717" spans="1:15" hidden="1">
      <c r="A9717" s="110" t="s">
        <v>36</v>
      </c>
      <c r="B9717" s="110" t="s">
        <v>133</v>
      </c>
      <c r="C9717" s="110" t="s">
        <v>134</v>
      </c>
      <c r="D9717" s="110" t="s">
        <v>7</v>
      </c>
      <c r="E9717" s="110" t="s">
        <v>114</v>
      </c>
      <c r="F9717">
        <v>551.26959999999997</v>
      </c>
      <c r="G9717">
        <v>77067907.630600005</v>
      </c>
      <c r="H9717">
        <v>19657637.2962</v>
      </c>
      <c r="I9717">
        <v>20502364.223999999</v>
      </c>
      <c r="J9717">
        <v>448065.1251</v>
      </c>
      <c r="K9717">
        <v>1632436.2216</v>
      </c>
      <c r="L9717">
        <v>5878518.5</v>
      </c>
      <c r="M9717">
        <v>767498.68</v>
      </c>
      <c r="N9717">
        <v>123267.32</v>
      </c>
      <c r="O9717">
        <v>2447955.84</v>
      </c>
    </row>
    <row r="9718" spans="1:15" hidden="1">
      <c r="A9718" s="110" t="s">
        <v>36</v>
      </c>
      <c r="B9718" s="110" t="s">
        <v>133</v>
      </c>
      <c r="C9718" s="110" t="s">
        <v>134</v>
      </c>
      <c r="D9718" s="110" t="s">
        <v>7</v>
      </c>
      <c r="E9718" s="110" t="s">
        <v>114</v>
      </c>
      <c r="F9718">
        <v>31.340399999999999</v>
      </c>
      <c r="G9718">
        <v>4428483.1391000003</v>
      </c>
      <c r="H9718">
        <v>1132040.3236</v>
      </c>
      <c r="I9718">
        <v>1155171.1296000001</v>
      </c>
      <c r="J9718">
        <v>25679.292600000001</v>
      </c>
      <c r="K9718">
        <v>107038.9296</v>
      </c>
      <c r="L9718">
        <v>494710.1</v>
      </c>
      <c r="M9718">
        <v>54969.52</v>
      </c>
      <c r="N9718">
        <v>2586.9360000000001</v>
      </c>
      <c r="O9718">
        <v>139169.57999999999</v>
      </c>
    </row>
    <row r="9719" spans="1:15">
      <c r="A9719" s="110" t="s">
        <v>36</v>
      </c>
      <c r="B9719" s="110" t="s">
        <v>133</v>
      </c>
      <c r="C9719" s="110" t="s">
        <v>134</v>
      </c>
      <c r="D9719" s="110" t="s">
        <v>9</v>
      </c>
      <c r="E9719" s="110" t="s">
        <v>114</v>
      </c>
      <c r="F9719">
        <v>66785.588799999998</v>
      </c>
      <c r="G9719">
        <v>8595305278.5599995</v>
      </c>
      <c r="H9719">
        <v>2354370010.5047998</v>
      </c>
      <c r="I9719">
        <v>1351865709.3504</v>
      </c>
      <c r="J9719">
        <v>47829016.208800003</v>
      </c>
      <c r="K9719">
        <v>294317749.04400003</v>
      </c>
      <c r="L9719">
        <v>730012555.48000002</v>
      </c>
      <c r="M9719">
        <v>161558307.31999999</v>
      </c>
      <c r="N9719">
        <v>15736575.228</v>
      </c>
      <c r="O9719">
        <v>296566664.15200001</v>
      </c>
    </row>
    <row r="9720" spans="1:15">
      <c r="A9720" s="110" t="s">
        <v>36</v>
      </c>
      <c r="B9720" s="110" t="s">
        <v>133</v>
      </c>
      <c r="C9720" s="110" t="s">
        <v>134</v>
      </c>
      <c r="D9720" s="110" t="s">
        <v>9</v>
      </c>
      <c r="E9720" s="110" t="s">
        <v>114</v>
      </c>
      <c r="F9720">
        <v>436.35480000000001</v>
      </c>
      <c r="G9720">
        <v>73006521.588</v>
      </c>
      <c r="H9720">
        <v>14343192.0812</v>
      </c>
      <c r="I9720">
        <v>5051910.3168000001</v>
      </c>
      <c r="J9720">
        <v>376688.87239999999</v>
      </c>
      <c r="K9720">
        <v>6783549.8760000002</v>
      </c>
      <c r="L9720">
        <v>3051263.46</v>
      </c>
      <c r="M9720">
        <v>549925.62</v>
      </c>
      <c r="N9720">
        <v>499789.18</v>
      </c>
      <c r="O9720">
        <v>1937668.2819999999</v>
      </c>
    </row>
    <row r="9721" spans="1:15">
      <c r="A9721" s="110" t="s">
        <v>36</v>
      </c>
      <c r="B9721" s="110" t="s">
        <v>133</v>
      </c>
      <c r="C9721" s="110" t="s">
        <v>134</v>
      </c>
      <c r="D9721" s="110" t="s">
        <v>9</v>
      </c>
      <c r="E9721" s="110" t="s">
        <v>114</v>
      </c>
      <c r="F9721">
        <v>965.92719999999997</v>
      </c>
      <c r="G9721">
        <v>126884581.9164</v>
      </c>
      <c r="H9721">
        <v>34039745.913199998</v>
      </c>
      <c r="I9721">
        <v>19553793.7344</v>
      </c>
      <c r="J9721">
        <v>690561.67070000002</v>
      </c>
      <c r="K9721">
        <v>4691663.4888000004</v>
      </c>
      <c r="L9721">
        <v>11018327.699999999</v>
      </c>
      <c r="M9721">
        <v>1159400.46</v>
      </c>
      <c r="N9721">
        <v>295517.75</v>
      </c>
      <c r="O9721">
        <v>4289275.1880000001</v>
      </c>
    </row>
    <row r="9722" spans="1:15" hidden="1">
      <c r="A9722" s="110" t="s">
        <v>36</v>
      </c>
      <c r="B9722" s="110" t="s">
        <v>133</v>
      </c>
      <c r="C9722" s="110" t="s">
        <v>134</v>
      </c>
      <c r="D9722" s="110" t="s">
        <v>12</v>
      </c>
      <c r="E9722" s="110" t="s">
        <v>114</v>
      </c>
      <c r="F9722">
        <v>18900.671999999999</v>
      </c>
      <c r="G9722">
        <v>1224678492.576</v>
      </c>
      <c r="H9722">
        <v>489465817.3962</v>
      </c>
      <c r="I9722">
        <v>50611028.447999999</v>
      </c>
      <c r="J9722">
        <v>23185536.252599999</v>
      </c>
      <c r="K9722">
        <v>137827072.1952</v>
      </c>
      <c r="L9722">
        <v>534636631.44</v>
      </c>
      <c r="M9722">
        <v>46881172.020000003</v>
      </c>
      <c r="N9722">
        <v>4097108.5980000002</v>
      </c>
      <c r="O9722">
        <v>188423523.618</v>
      </c>
    </row>
    <row r="9723" spans="1:15" hidden="1">
      <c r="A9723" s="110" t="s">
        <v>36</v>
      </c>
      <c r="B9723" s="110" t="s">
        <v>133</v>
      </c>
      <c r="C9723" s="110" t="s">
        <v>134</v>
      </c>
      <c r="D9723" s="110" t="s">
        <v>12</v>
      </c>
      <c r="E9723" s="110" t="s">
        <v>114</v>
      </c>
      <c r="F9723">
        <v>269.20600000000002</v>
      </c>
      <c r="G9723">
        <v>21078587.514600001</v>
      </c>
      <c r="H9723">
        <v>6971932.3464000002</v>
      </c>
      <c r="I9723">
        <v>722238.68160000001</v>
      </c>
      <c r="J9723">
        <v>279747.67830000003</v>
      </c>
      <c r="K9723">
        <v>2136873.0959999999</v>
      </c>
      <c r="L9723">
        <v>7695731.1600000001</v>
      </c>
      <c r="M9723">
        <v>342120.4</v>
      </c>
      <c r="N9723">
        <v>70056.535999999993</v>
      </c>
      <c r="O9723">
        <v>2683752.17</v>
      </c>
    </row>
    <row r="9724" spans="1:15">
      <c r="A9724" s="110" t="s">
        <v>36</v>
      </c>
      <c r="B9724" s="110" t="s">
        <v>133</v>
      </c>
      <c r="C9724" s="110" t="s">
        <v>134</v>
      </c>
      <c r="D9724" s="110" t="s">
        <v>9</v>
      </c>
      <c r="E9724" s="110" t="s">
        <v>114</v>
      </c>
      <c r="F9724">
        <v>17995.8184</v>
      </c>
      <c r="G9724">
        <v>2591316868.4172001</v>
      </c>
      <c r="H9724">
        <v>695028179.70200002</v>
      </c>
      <c r="I9724">
        <v>375244740.30720001</v>
      </c>
      <c r="J9724">
        <v>15094232.2762</v>
      </c>
      <c r="K9724">
        <v>82270271.311199993</v>
      </c>
      <c r="L9724">
        <v>194145363.97999999</v>
      </c>
      <c r="M9724">
        <v>41031354.340000004</v>
      </c>
      <c r="N9724">
        <v>13017449.323999999</v>
      </c>
      <c r="O9724">
        <v>79911848.434</v>
      </c>
    </row>
    <row r="9725" spans="1:15">
      <c r="A9725" s="110" t="s">
        <v>36</v>
      </c>
      <c r="B9725" s="110" t="s">
        <v>133</v>
      </c>
      <c r="C9725" s="110" t="s">
        <v>134</v>
      </c>
      <c r="D9725" s="110" t="s">
        <v>9</v>
      </c>
      <c r="E9725" s="110" t="s">
        <v>114</v>
      </c>
      <c r="F9725">
        <v>159.91640000000001</v>
      </c>
      <c r="G9725">
        <v>28932474.879000001</v>
      </c>
      <c r="H9725">
        <v>9265039.5258000009</v>
      </c>
      <c r="I9725">
        <v>2482536.7488000002</v>
      </c>
      <c r="J9725">
        <v>123795.072</v>
      </c>
      <c r="K9725">
        <v>2225840.4720000001</v>
      </c>
      <c r="L9725">
        <v>1073337.3600000001</v>
      </c>
      <c r="M9725">
        <v>133197.51999999999</v>
      </c>
      <c r="N9725">
        <v>634020.31000000006</v>
      </c>
      <c r="O9725">
        <v>710122.05</v>
      </c>
    </row>
    <row r="9726" spans="1:15">
      <c r="A9726" s="110" t="s">
        <v>36</v>
      </c>
      <c r="B9726" s="110" t="s">
        <v>133</v>
      </c>
      <c r="C9726" s="110" t="s">
        <v>134</v>
      </c>
      <c r="D9726" s="110" t="s">
        <v>9</v>
      </c>
      <c r="E9726" s="110" t="s">
        <v>114</v>
      </c>
      <c r="F9726">
        <v>152.684</v>
      </c>
      <c r="G9726">
        <v>19601531.458700001</v>
      </c>
      <c r="H9726">
        <v>5667262.3838</v>
      </c>
      <c r="I9726">
        <v>3253824.2880000002</v>
      </c>
      <c r="J9726">
        <v>114751.3869</v>
      </c>
      <c r="K9726">
        <v>671068.71360000002</v>
      </c>
      <c r="L9726">
        <v>1756922.98</v>
      </c>
      <c r="M9726">
        <v>200258.76</v>
      </c>
      <c r="N9726">
        <v>83935.61</v>
      </c>
      <c r="O9726">
        <v>678004.53599999996</v>
      </c>
    </row>
    <row r="9727" spans="1:15" hidden="1">
      <c r="A9727" s="110" t="s">
        <v>36</v>
      </c>
      <c r="B9727" s="110" t="s">
        <v>133</v>
      </c>
      <c r="C9727" s="110" t="s">
        <v>134</v>
      </c>
      <c r="D9727" s="110" t="s">
        <v>8</v>
      </c>
      <c r="E9727" s="110" t="s">
        <v>112</v>
      </c>
      <c r="F9727">
        <v>585.02080000000001</v>
      </c>
      <c r="G9727">
        <v>92140249.481299996</v>
      </c>
      <c r="H9727">
        <v>24705985.418200001</v>
      </c>
      <c r="I9727">
        <v>23040149.817600001</v>
      </c>
      <c r="J9727">
        <v>38871205.146899998</v>
      </c>
      <c r="K9727">
        <v>1809843.156</v>
      </c>
      <c r="L9727">
        <v>4222247.24</v>
      </c>
      <c r="M9727">
        <v>1233762.1599999999</v>
      </c>
      <c r="N9727">
        <v>448363.45400000003</v>
      </c>
      <c r="O9727">
        <v>1479731</v>
      </c>
    </row>
    <row r="9728" spans="1:15" hidden="1">
      <c r="A9728" s="110" t="s">
        <v>36</v>
      </c>
      <c r="B9728" s="110" t="s">
        <v>133</v>
      </c>
      <c r="C9728" s="110" t="s">
        <v>134</v>
      </c>
      <c r="D9728" s="110" t="s">
        <v>8</v>
      </c>
      <c r="E9728" s="110" t="s">
        <v>112</v>
      </c>
      <c r="F9728">
        <v>113.30759999999999</v>
      </c>
      <c r="G9728">
        <v>21004679.618999999</v>
      </c>
      <c r="H9728">
        <v>4785090.6069999998</v>
      </c>
      <c r="I9728">
        <v>4462448.6591999996</v>
      </c>
      <c r="J9728">
        <v>7534035.9814999998</v>
      </c>
      <c r="K9728">
        <v>350533.76400000002</v>
      </c>
      <c r="L9728">
        <v>817767.14</v>
      </c>
      <c r="M9728">
        <v>238960.3</v>
      </c>
      <c r="N9728">
        <v>86839.148000000001</v>
      </c>
      <c r="O9728">
        <v>286596.06800000003</v>
      </c>
    </row>
    <row r="9729" spans="1:15" hidden="1">
      <c r="A9729" s="110" t="s">
        <v>36</v>
      </c>
      <c r="B9729" s="110" t="s">
        <v>133</v>
      </c>
      <c r="C9729" s="110" t="s">
        <v>134</v>
      </c>
      <c r="D9729" s="110" t="s">
        <v>8</v>
      </c>
      <c r="E9729" s="110" t="s">
        <v>112</v>
      </c>
      <c r="F9729">
        <v>68.305999999999997</v>
      </c>
      <c r="G9729">
        <v>10972641.445900001</v>
      </c>
      <c r="H9729">
        <v>2900941.5192</v>
      </c>
      <c r="I9729">
        <v>2704049.3184000002</v>
      </c>
      <c r="J9729">
        <v>4524738.5937000001</v>
      </c>
      <c r="K9729">
        <v>200629.13759999999</v>
      </c>
      <c r="L9729">
        <v>483695.86</v>
      </c>
      <c r="M9729">
        <v>147915.70000000001</v>
      </c>
      <c r="N9729">
        <v>60527.807999999997</v>
      </c>
      <c r="O9729">
        <v>172769.98199999999</v>
      </c>
    </row>
    <row r="9730" spans="1:15" hidden="1">
      <c r="A9730" s="110" t="s">
        <v>36</v>
      </c>
      <c r="B9730" s="110" t="s">
        <v>133</v>
      </c>
      <c r="C9730" s="110" t="s">
        <v>134</v>
      </c>
      <c r="D9730" s="110" t="s">
        <v>8</v>
      </c>
      <c r="E9730" s="110" t="s">
        <v>112</v>
      </c>
      <c r="F9730">
        <v>417.87200000000001</v>
      </c>
      <c r="G9730">
        <v>65814463.915200002</v>
      </c>
      <c r="H9730">
        <v>18116102.781399999</v>
      </c>
      <c r="I9730">
        <v>14032126.5408</v>
      </c>
      <c r="J9730">
        <v>27753396.419399999</v>
      </c>
      <c r="K9730">
        <v>2011125.8663999999</v>
      </c>
      <c r="L9730">
        <v>2963406.2</v>
      </c>
      <c r="M9730">
        <v>1305143.1599999999</v>
      </c>
      <c r="N9730">
        <v>322121.33799999999</v>
      </c>
      <c r="O9730">
        <v>1056950.9720000001</v>
      </c>
    </row>
    <row r="9731" spans="1:15" hidden="1">
      <c r="A9731" s="110" t="s">
        <v>36</v>
      </c>
      <c r="B9731" s="110" t="s">
        <v>133</v>
      </c>
      <c r="C9731" s="110" t="s">
        <v>134</v>
      </c>
      <c r="D9731" s="110" t="s">
        <v>8</v>
      </c>
      <c r="E9731" s="110" t="s">
        <v>112</v>
      </c>
      <c r="F9731">
        <v>245.9016</v>
      </c>
      <c r="G9731">
        <v>45584623.854000002</v>
      </c>
      <c r="H9731">
        <v>10660630.071599999</v>
      </c>
      <c r="I9731">
        <v>8257371.3984000003</v>
      </c>
      <c r="J9731">
        <v>16321923.7086</v>
      </c>
      <c r="K9731">
        <v>1183469.7888</v>
      </c>
      <c r="L9731">
        <v>1743850.54</v>
      </c>
      <c r="M9731">
        <v>768025.94</v>
      </c>
      <c r="N9731">
        <v>189557.10399999999</v>
      </c>
      <c r="O9731">
        <v>621975.00199999998</v>
      </c>
    </row>
    <row r="9732" spans="1:15" hidden="1">
      <c r="A9732" s="110" t="s">
        <v>36</v>
      </c>
      <c r="B9732" s="110" t="s">
        <v>133</v>
      </c>
      <c r="C9732" s="110" t="s">
        <v>134</v>
      </c>
      <c r="D9732" s="110" t="s">
        <v>8</v>
      </c>
      <c r="E9732" s="110" t="s">
        <v>112</v>
      </c>
      <c r="F9732">
        <v>342.33359999999999</v>
      </c>
      <c r="G9732">
        <v>47643400.284500003</v>
      </c>
      <c r="H9732">
        <v>14898348.6698</v>
      </c>
      <c r="I9732">
        <v>11394997.8816</v>
      </c>
      <c r="J9732">
        <v>22757918.854699999</v>
      </c>
      <c r="K9732">
        <v>1802271.2760000001</v>
      </c>
      <c r="L9732">
        <v>2655667.58</v>
      </c>
      <c r="M9732">
        <v>1169534.8400000001</v>
      </c>
      <c r="N9732">
        <v>288608.43</v>
      </c>
      <c r="O9732">
        <v>865887.52800000005</v>
      </c>
    </row>
    <row r="9733" spans="1:15" hidden="1">
      <c r="A9733" s="110" t="s">
        <v>36</v>
      </c>
      <c r="B9733" s="110" t="s">
        <v>133</v>
      </c>
      <c r="C9733" s="110" t="s">
        <v>134</v>
      </c>
      <c r="D9733" s="110" t="s">
        <v>10</v>
      </c>
      <c r="E9733" s="110" t="s">
        <v>112</v>
      </c>
      <c r="F9733">
        <v>6306.6527999999998</v>
      </c>
      <c r="G9733">
        <v>936537940.79999995</v>
      </c>
      <c r="H9733">
        <v>289110413.13099998</v>
      </c>
      <c r="I9733">
        <v>141370721.088</v>
      </c>
      <c r="J9733">
        <v>9230135.8585000001</v>
      </c>
      <c r="K9733">
        <v>47995387.790399998</v>
      </c>
      <c r="L9733">
        <v>55187610.479999997</v>
      </c>
      <c r="M9733">
        <v>18734221.84</v>
      </c>
      <c r="N9733">
        <v>7868511.3099999996</v>
      </c>
      <c r="O9733">
        <v>15951828.507999999</v>
      </c>
    </row>
    <row r="9734" spans="1:15" hidden="1">
      <c r="A9734" s="110" t="s">
        <v>36</v>
      </c>
      <c r="B9734" s="110" t="s">
        <v>133</v>
      </c>
      <c r="C9734" s="110" t="s">
        <v>134</v>
      </c>
      <c r="D9734" s="110" t="s">
        <v>10</v>
      </c>
      <c r="E9734" s="110" t="s">
        <v>112</v>
      </c>
      <c r="F9734">
        <v>393.76400000000001</v>
      </c>
      <c r="G9734">
        <v>71240767.290000007</v>
      </c>
      <c r="H9734">
        <v>18050974.634</v>
      </c>
      <c r="I9734">
        <v>8826672.8640000001</v>
      </c>
      <c r="J9734">
        <v>559133.65890000004</v>
      </c>
      <c r="K9734">
        <v>2996645.4575999998</v>
      </c>
      <c r="L9734">
        <v>3445713.8</v>
      </c>
      <c r="M9734">
        <v>1169695.56</v>
      </c>
      <c r="N9734">
        <v>491279.712</v>
      </c>
      <c r="O9734">
        <v>995973.06599999999</v>
      </c>
    </row>
    <row r="9735" spans="1:15" hidden="1">
      <c r="A9735" s="110" t="s">
        <v>36</v>
      </c>
      <c r="B9735" s="110" t="s">
        <v>133</v>
      </c>
      <c r="C9735" s="110" t="s">
        <v>134</v>
      </c>
      <c r="D9735" s="110" t="s">
        <v>10</v>
      </c>
      <c r="E9735" s="110" t="s">
        <v>112</v>
      </c>
      <c r="F9735">
        <v>1344.4228000000001</v>
      </c>
      <c r="G9735">
        <v>205310103.60170001</v>
      </c>
      <c r="H9735">
        <v>61631207.093000002</v>
      </c>
      <c r="I9735">
        <v>30136748.371199999</v>
      </c>
      <c r="J9735">
        <v>1974409.4653</v>
      </c>
      <c r="K9735">
        <v>10231435.101600001</v>
      </c>
      <c r="L9735">
        <v>11764641.68</v>
      </c>
      <c r="M9735">
        <v>3993666.5</v>
      </c>
      <c r="N9735">
        <v>1677373.632</v>
      </c>
      <c r="O9735">
        <v>3400536.392</v>
      </c>
    </row>
    <row r="9736" spans="1:15" hidden="1">
      <c r="A9736" s="110" t="s">
        <v>36</v>
      </c>
      <c r="B9736" s="110" t="s">
        <v>133</v>
      </c>
      <c r="C9736" s="110" t="s">
        <v>134</v>
      </c>
      <c r="D9736" s="110" t="s">
        <v>10</v>
      </c>
      <c r="E9736" s="110" t="s">
        <v>112</v>
      </c>
      <c r="F9736">
        <v>50048.207999999999</v>
      </c>
      <c r="G9736">
        <v>8107494392.2896004</v>
      </c>
      <c r="H9736">
        <v>2943661255.3276</v>
      </c>
      <c r="I9736">
        <v>1137766048.6464</v>
      </c>
      <c r="J9736">
        <v>72861900.3891</v>
      </c>
      <c r="K9736">
        <v>503290234.94400001</v>
      </c>
      <c r="L9736">
        <v>593584771.75999999</v>
      </c>
      <c r="M9736">
        <v>110225360.22</v>
      </c>
      <c r="N9736">
        <v>58499596.957999997</v>
      </c>
      <c r="O9736">
        <v>126590195.99600001</v>
      </c>
    </row>
    <row r="9737" spans="1:15" hidden="1">
      <c r="A9737" s="110" t="s">
        <v>36</v>
      </c>
      <c r="B9737" s="110" t="s">
        <v>133</v>
      </c>
      <c r="C9737" s="110" t="s">
        <v>134</v>
      </c>
      <c r="D9737" s="110" t="s">
        <v>10</v>
      </c>
      <c r="E9737" s="110" t="s">
        <v>112</v>
      </c>
      <c r="F9737">
        <v>12870.4576</v>
      </c>
      <c r="G9737">
        <v>2496788479.0093999</v>
      </c>
      <c r="H9737">
        <v>756969336.67620003</v>
      </c>
      <c r="I9737">
        <v>292614592.74239999</v>
      </c>
      <c r="J9737">
        <v>18728962.135600001</v>
      </c>
      <c r="K9737">
        <v>129487167.9936</v>
      </c>
      <c r="L9737">
        <v>153046292.40000001</v>
      </c>
      <c r="M9737">
        <v>28809319.120000001</v>
      </c>
      <c r="N9737">
        <v>15398179.104</v>
      </c>
      <c r="O9737">
        <v>32554087.412</v>
      </c>
    </row>
    <row r="9738" spans="1:15" hidden="1">
      <c r="A9738" s="110" t="s">
        <v>36</v>
      </c>
      <c r="B9738" s="110" t="s">
        <v>133</v>
      </c>
      <c r="C9738" s="110" t="s">
        <v>134</v>
      </c>
      <c r="D9738" s="110" t="s">
        <v>10</v>
      </c>
      <c r="E9738" s="110" t="s">
        <v>112</v>
      </c>
      <c r="F9738">
        <v>626.80799999999999</v>
      </c>
      <c r="G9738">
        <v>104053796.51440001</v>
      </c>
      <c r="H9738">
        <v>36871462.975000001</v>
      </c>
      <c r="I9738">
        <v>14256629.6832</v>
      </c>
      <c r="J9738">
        <v>898776.48510000005</v>
      </c>
      <c r="K9738">
        <v>6317272.6200000001</v>
      </c>
      <c r="L9738">
        <v>7463057.7999999998</v>
      </c>
      <c r="M9738">
        <v>1410841.98</v>
      </c>
      <c r="N9738">
        <v>755706.424</v>
      </c>
      <c r="O9738">
        <v>1585426.4580000001</v>
      </c>
    </row>
    <row r="9739" spans="1:15" hidden="1">
      <c r="A9739" s="110" t="s">
        <v>36</v>
      </c>
      <c r="B9739" s="110" t="s">
        <v>133</v>
      </c>
      <c r="C9739" s="110" t="s">
        <v>134</v>
      </c>
      <c r="D9739" s="110" t="s">
        <v>10</v>
      </c>
      <c r="E9739" s="110" t="s">
        <v>112</v>
      </c>
      <c r="F9739">
        <v>2439.7296000000001</v>
      </c>
      <c r="G9739">
        <v>395220824.90350002</v>
      </c>
      <c r="H9739">
        <v>159929140.40560001</v>
      </c>
      <c r="I9739">
        <v>72073113.062399998</v>
      </c>
      <c r="J9739">
        <v>4733031.7137000002</v>
      </c>
      <c r="K9739">
        <v>25766081.229600001</v>
      </c>
      <c r="L9739">
        <v>30678805.140000001</v>
      </c>
      <c r="M9739">
        <v>5246254.22</v>
      </c>
      <c r="N9739">
        <v>3888156.69</v>
      </c>
      <c r="O9739">
        <v>6170967.1540000001</v>
      </c>
    </row>
    <row r="9740" spans="1:15" hidden="1">
      <c r="A9740" s="110" t="s">
        <v>36</v>
      </c>
      <c r="B9740" s="110" t="s">
        <v>133</v>
      </c>
      <c r="C9740" s="110" t="s">
        <v>134</v>
      </c>
      <c r="D9740" s="110" t="s">
        <v>10</v>
      </c>
      <c r="E9740" s="110" t="s">
        <v>112</v>
      </c>
      <c r="F9740">
        <v>3137.2543999999998</v>
      </c>
      <c r="G9740">
        <v>620781771.45599997</v>
      </c>
      <c r="H9740">
        <v>205642267.3944</v>
      </c>
      <c r="I9740">
        <v>92703372.883200005</v>
      </c>
      <c r="J9740">
        <v>6097146.5634000003</v>
      </c>
      <c r="K9740">
        <v>33097999.053599998</v>
      </c>
      <c r="L9740">
        <v>39310335.880000003</v>
      </c>
      <c r="M9740">
        <v>6669410.1399999997</v>
      </c>
      <c r="N9740">
        <v>4913633.2740000002</v>
      </c>
      <c r="O9740">
        <v>7935261.1140000001</v>
      </c>
    </row>
    <row r="9741" spans="1:15" hidden="1">
      <c r="A9741" s="110" t="s">
        <v>36</v>
      </c>
      <c r="B9741" s="110" t="s">
        <v>133</v>
      </c>
      <c r="C9741" s="110" t="s">
        <v>134</v>
      </c>
      <c r="D9741" s="110" t="s">
        <v>13</v>
      </c>
      <c r="E9741" s="110" t="s">
        <v>112</v>
      </c>
      <c r="F9741">
        <v>835.74400000000003</v>
      </c>
      <c r="G9741">
        <v>46631506.521600001</v>
      </c>
      <c r="H9741">
        <v>26068058.603399999</v>
      </c>
      <c r="I9741">
        <v>2117105.1264</v>
      </c>
      <c r="J9741">
        <v>8360405.8104999997</v>
      </c>
      <c r="K9741">
        <v>11346170.817600001</v>
      </c>
      <c r="L9741">
        <v>24596219.800000001</v>
      </c>
      <c r="M9741">
        <v>1748374.48</v>
      </c>
      <c r="N9741">
        <v>2403289.702</v>
      </c>
      <c r="O9741">
        <v>3328182.4619999998</v>
      </c>
    </row>
    <row r="9742" spans="1:15" hidden="1">
      <c r="A9742" s="110" t="s">
        <v>36</v>
      </c>
      <c r="B9742" s="110" t="s">
        <v>133</v>
      </c>
      <c r="C9742" s="110" t="s">
        <v>134</v>
      </c>
      <c r="D9742" s="110" t="s">
        <v>13</v>
      </c>
      <c r="E9742" s="110" t="s">
        <v>112</v>
      </c>
      <c r="F9742">
        <v>2.4108000000000001</v>
      </c>
      <c r="G9742">
        <v>145373.40969999999</v>
      </c>
      <c r="H9742">
        <v>75196.320600000006</v>
      </c>
      <c r="I9742">
        <v>6107.8847999999998</v>
      </c>
      <c r="J9742">
        <v>20882.758699999998</v>
      </c>
      <c r="K9742">
        <v>32728.2336</v>
      </c>
      <c r="L9742">
        <v>70950.5</v>
      </c>
      <c r="M9742">
        <v>5043.82</v>
      </c>
      <c r="N9742">
        <v>6931.87</v>
      </c>
      <c r="O9742">
        <v>9599.9860000000008</v>
      </c>
    </row>
    <row r="9743" spans="1:15" hidden="1">
      <c r="A9743" s="110" t="s">
        <v>36</v>
      </c>
      <c r="B9743" s="110" t="s">
        <v>133</v>
      </c>
      <c r="C9743" s="110" t="s">
        <v>134</v>
      </c>
      <c r="D9743" s="110" t="s">
        <v>10</v>
      </c>
      <c r="E9743" s="110" t="s">
        <v>112</v>
      </c>
      <c r="F9743">
        <v>1272.9023999999999</v>
      </c>
      <c r="G9743">
        <v>189026006.40000001</v>
      </c>
      <c r="H9743">
        <v>72349066.989999995</v>
      </c>
      <c r="I9743">
        <v>31306580.3136</v>
      </c>
      <c r="J9743">
        <v>148681128.05050001</v>
      </c>
      <c r="K9743">
        <v>11426238.7992</v>
      </c>
      <c r="L9743">
        <v>14696286.82</v>
      </c>
      <c r="M9743">
        <v>2136930.66</v>
      </c>
      <c r="N9743">
        <v>150467.13</v>
      </c>
      <c r="O9743">
        <v>3219634.88</v>
      </c>
    </row>
    <row r="9744" spans="1:15" hidden="1">
      <c r="A9744" s="110" t="s">
        <v>36</v>
      </c>
      <c r="B9744" s="110" t="s">
        <v>133</v>
      </c>
      <c r="C9744" s="110" t="s">
        <v>134</v>
      </c>
      <c r="D9744" s="110" t="s">
        <v>10</v>
      </c>
      <c r="E9744" s="110" t="s">
        <v>112</v>
      </c>
      <c r="F9744">
        <v>725.6508</v>
      </c>
      <c r="G9744">
        <v>131286556.86300001</v>
      </c>
      <c r="H9744">
        <v>41281278.294200003</v>
      </c>
      <c r="I9744">
        <v>17870606.630399998</v>
      </c>
      <c r="J9744">
        <v>84740397.877900004</v>
      </c>
      <c r="K9744">
        <v>6519661.4447999997</v>
      </c>
      <c r="L9744">
        <v>8386358.9400000004</v>
      </c>
      <c r="M9744">
        <v>1217344.94</v>
      </c>
      <c r="N9744">
        <v>87701.46</v>
      </c>
      <c r="O9744">
        <v>1835435.602</v>
      </c>
    </row>
    <row r="9745" spans="1:15" hidden="1">
      <c r="A9745" s="110" t="s">
        <v>36</v>
      </c>
      <c r="B9745" s="110" t="s">
        <v>133</v>
      </c>
      <c r="C9745" s="110" t="s">
        <v>134</v>
      </c>
      <c r="D9745" s="110" t="s">
        <v>10</v>
      </c>
      <c r="E9745" s="110" t="s">
        <v>112</v>
      </c>
      <c r="F9745">
        <v>256.34840000000003</v>
      </c>
      <c r="G9745">
        <v>39239810.018600002</v>
      </c>
      <c r="H9745">
        <v>14577051.612199999</v>
      </c>
      <c r="I9745">
        <v>6279733.7088000001</v>
      </c>
      <c r="J9745">
        <v>29930499.526700001</v>
      </c>
      <c r="K9745">
        <v>2302004.7288000002</v>
      </c>
      <c r="L9745">
        <v>2957651.44</v>
      </c>
      <c r="M9745">
        <v>437848.84</v>
      </c>
      <c r="N9745">
        <v>23433.96</v>
      </c>
      <c r="O9745">
        <v>648398.18999999994</v>
      </c>
    </row>
    <row r="9746" spans="1:15" hidden="1">
      <c r="A9746" s="110" t="s">
        <v>36</v>
      </c>
      <c r="B9746" s="110" t="s">
        <v>133</v>
      </c>
      <c r="C9746" s="110" t="s">
        <v>134</v>
      </c>
      <c r="D9746" s="110" t="s">
        <v>8</v>
      </c>
      <c r="E9746" s="110" t="s">
        <v>112</v>
      </c>
      <c r="F9746">
        <v>15811.633599999999</v>
      </c>
      <c r="G9746">
        <v>2490325221.6058002</v>
      </c>
      <c r="H9746">
        <v>668329183.5704</v>
      </c>
      <c r="I9746">
        <v>623193413.75999999</v>
      </c>
      <c r="J9746">
        <v>59241023.120800003</v>
      </c>
      <c r="K9746">
        <v>48292240.024800003</v>
      </c>
      <c r="L9746">
        <v>113539722.31999999</v>
      </c>
      <c r="M9746">
        <v>27641294.719999999</v>
      </c>
      <c r="N9746">
        <v>972592.32400000002</v>
      </c>
      <c r="O9746">
        <v>62629386.82</v>
      </c>
    </row>
    <row r="9747" spans="1:15" hidden="1">
      <c r="A9747" s="110" t="s">
        <v>36</v>
      </c>
      <c r="B9747" s="110" t="s">
        <v>133</v>
      </c>
      <c r="C9747" s="110" t="s">
        <v>134</v>
      </c>
      <c r="D9747" s="110" t="s">
        <v>8</v>
      </c>
      <c r="E9747" s="110" t="s">
        <v>112</v>
      </c>
      <c r="F9747">
        <v>12.8576</v>
      </c>
      <c r="G9747">
        <v>2383509.7439999999</v>
      </c>
      <c r="H9747">
        <v>550116.13879999996</v>
      </c>
      <c r="I9747">
        <v>512243.63520000002</v>
      </c>
      <c r="J9747">
        <v>5142.0733</v>
      </c>
      <c r="K9747">
        <v>33109.041599999997</v>
      </c>
      <c r="L9747">
        <v>86704.34</v>
      </c>
      <c r="M9747">
        <v>22119.5</v>
      </c>
      <c r="N9747">
        <v>614.26199999999994</v>
      </c>
      <c r="O9747">
        <v>50928.724000000002</v>
      </c>
    </row>
    <row r="9748" spans="1:15" hidden="1">
      <c r="A9748" s="110" t="s">
        <v>36</v>
      </c>
      <c r="B9748" s="110" t="s">
        <v>133</v>
      </c>
      <c r="C9748" s="110" t="s">
        <v>134</v>
      </c>
      <c r="D9748" s="110" t="s">
        <v>8</v>
      </c>
      <c r="E9748" s="110" t="s">
        <v>112</v>
      </c>
      <c r="F9748">
        <v>2911.4427999999998</v>
      </c>
      <c r="G9748">
        <v>458549620.7015</v>
      </c>
      <c r="H9748">
        <v>126093171.2</v>
      </c>
      <c r="I9748">
        <v>105604098.5856</v>
      </c>
      <c r="J9748">
        <v>10898687.050100001</v>
      </c>
      <c r="K9748">
        <v>7720388.0351999998</v>
      </c>
      <c r="L9748">
        <v>18341916.620000001</v>
      </c>
      <c r="M9748">
        <v>4214260.4400000004</v>
      </c>
      <c r="N9748">
        <v>116788.254</v>
      </c>
      <c r="O9748">
        <v>11532134.041999999</v>
      </c>
    </row>
    <row r="9749" spans="1:15" hidden="1">
      <c r="A9749" s="110" t="s">
        <v>36</v>
      </c>
      <c r="B9749" s="110" t="s">
        <v>133</v>
      </c>
      <c r="C9749" s="110" t="s">
        <v>134</v>
      </c>
      <c r="D9749" s="110" t="s">
        <v>8</v>
      </c>
      <c r="E9749" s="110" t="s">
        <v>112</v>
      </c>
      <c r="F9749">
        <v>147.05879999999999</v>
      </c>
      <c r="G9749">
        <v>27261392.697000001</v>
      </c>
      <c r="H9749">
        <v>6308229.1106000002</v>
      </c>
      <c r="I9749">
        <v>5253202.08</v>
      </c>
      <c r="J9749">
        <v>576277.63199999998</v>
      </c>
      <c r="K9749">
        <v>426705.99119999999</v>
      </c>
      <c r="L9749">
        <v>1013765.18</v>
      </c>
      <c r="M9749">
        <v>232921</v>
      </c>
      <c r="N9749">
        <v>6428.5540000000001</v>
      </c>
      <c r="O9749">
        <v>582495.36399999994</v>
      </c>
    </row>
    <row r="9750" spans="1:15" hidden="1">
      <c r="A9750" s="110" t="s">
        <v>36</v>
      </c>
      <c r="B9750" s="110" t="s">
        <v>133</v>
      </c>
      <c r="C9750" s="110" t="s">
        <v>134</v>
      </c>
      <c r="D9750" s="110" t="s">
        <v>8</v>
      </c>
      <c r="E9750" s="110" t="s">
        <v>112</v>
      </c>
      <c r="F9750">
        <v>89.199600000000004</v>
      </c>
      <c r="G9750">
        <v>14163871.4078</v>
      </c>
      <c r="H9750">
        <v>3826301.9251999999</v>
      </c>
      <c r="I9750">
        <v>3186367.5455999998</v>
      </c>
      <c r="J9750">
        <v>346041.51919999998</v>
      </c>
      <c r="K9750">
        <v>258827.22719999999</v>
      </c>
      <c r="L9750">
        <v>614908.16000000003</v>
      </c>
      <c r="M9750">
        <v>141279.44</v>
      </c>
      <c r="N9750">
        <v>3902.9540000000002</v>
      </c>
      <c r="O9750">
        <v>353316.10600000003</v>
      </c>
    </row>
    <row r="9751" spans="1:15" hidden="1">
      <c r="A9751" s="110" t="s">
        <v>36</v>
      </c>
      <c r="B9751" s="110" t="s">
        <v>133</v>
      </c>
      <c r="C9751" s="110" t="s">
        <v>134</v>
      </c>
      <c r="D9751" s="110" t="s">
        <v>10</v>
      </c>
      <c r="E9751" s="110" t="s">
        <v>112</v>
      </c>
      <c r="F9751">
        <v>26846.668799999999</v>
      </c>
      <c r="G9751">
        <v>3986781869.3471999</v>
      </c>
      <c r="H9751">
        <v>1228753633.1935999</v>
      </c>
      <c r="I9751">
        <v>600608597.74080002</v>
      </c>
      <c r="J9751">
        <v>95768320.380600005</v>
      </c>
      <c r="K9751">
        <v>202711235.45039999</v>
      </c>
      <c r="L9751">
        <v>230654548.69999999</v>
      </c>
      <c r="M9751">
        <v>46008514.079999998</v>
      </c>
      <c r="N9751">
        <v>5784076.8039999995</v>
      </c>
      <c r="O9751">
        <v>106338815.814</v>
      </c>
    </row>
    <row r="9752" spans="1:15" hidden="1">
      <c r="A9752" s="110" t="s">
        <v>36</v>
      </c>
      <c r="B9752" s="110" t="s">
        <v>133</v>
      </c>
      <c r="C9752" s="110" t="s">
        <v>134</v>
      </c>
      <c r="D9752" s="110" t="s">
        <v>10</v>
      </c>
      <c r="E9752" s="110" t="s">
        <v>112</v>
      </c>
      <c r="F9752">
        <v>167.95240000000001</v>
      </c>
      <c r="G9752">
        <v>30386368.089000002</v>
      </c>
      <c r="H9752">
        <v>7684193.9567999998</v>
      </c>
      <c r="I9752">
        <v>3756007.5071999999</v>
      </c>
      <c r="J9752">
        <v>555325.26820000005</v>
      </c>
      <c r="K9752">
        <v>1269605.0160000001</v>
      </c>
      <c r="L9752">
        <v>1446429.16</v>
      </c>
      <c r="M9752">
        <v>287709.3</v>
      </c>
      <c r="N9752">
        <v>35996.114000000001</v>
      </c>
      <c r="O9752">
        <v>665254.76599999995</v>
      </c>
    </row>
    <row r="9753" spans="1:15" hidden="1">
      <c r="A9753" s="110" t="s">
        <v>36</v>
      </c>
      <c r="B9753" s="110" t="s">
        <v>133</v>
      </c>
      <c r="C9753" s="110" t="s">
        <v>134</v>
      </c>
      <c r="D9753" s="110" t="s">
        <v>10</v>
      </c>
      <c r="E9753" s="110" t="s">
        <v>112</v>
      </c>
      <c r="F9753">
        <v>783.51</v>
      </c>
      <c r="G9753">
        <v>120659707.3097</v>
      </c>
      <c r="H9753">
        <v>35844476.6972</v>
      </c>
      <c r="I9753">
        <v>17520639.552000001</v>
      </c>
      <c r="J9753">
        <v>2763669.8577000001</v>
      </c>
      <c r="K9753">
        <v>5924516.9903999995</v>
      </c>
      <c r="L9753">
        <v>6751636.46</v>
      </c>
      <c r="M9753">
        <v>1342037.42</v>
      </c>
      <c r="N9753">
        <v>167733.21400000001</v>
      </c>
      <c r="O9753">
        <v>3103459.0839999998</v>
      </c>
    </row>
    <row r="9754" spans="1:15" hidden="1">
      <c r="A9754" s="110" t="s">
        <v>36</v>
      </c>
      <c r="B9754" s="110" t="s">
        <v>133</v>
      </c>
      <c r="C9754" s="110" t="s">
        <v>134</v>
      </c>
      <c r="D9754" s="110" t="s">
        <v>10</v>
      </c>
      <c r="E9754" s="110" t="s">
        <v>112</v>
      </c>
      <c r="F9754">
        <v>50795.555999999997</v>
      </c>
      <c r="G9754">
        <v>8228656721.0232</v>
      </c>
      <c r="H9754">
        <v>3000139882.6964002</v>
      </c>
      <c r="I9754">
        <v>1167701522.5727999</v>
      </c>
      <c r="J9754">
        <v>179126665.19240001</v>
      </c>
      <c r="K9754">
        <v>393479932.61519998</v>
      </c>
      <c r="L9754">
        <v>450302300.54000002</v>
      </c>
      <c r="M9754">
        <v>86712996.739999995</v>
      </c>
      <c r="N9754">
        <v>8849140.4539999999</v>
      </c>
      <c r="O9754">
        <v>201199608.56600001</v>
      </c>
    </row>
    <row r="9755" spans="1:15" hidden="1">
      <c r="A9755" s="110" t="s">
        <v>36</v>
      </c>
      <c r="B9755" s="110" t="s">
        <v>133</v>
      </c>
      <c r="C9755" s="110" t="s">
        <v>134</v>
      </c>
      <c r="D9755" s="110" t="s">
        <v>10</v>
      </c>
      <c r="E9755" s="110" t="s">
        <v>112</v>
      </c>
      <c r="F9755">
        <v>5744.9363999999996</v>
      </c>
      <c r="G9755">
        <v>1112888846.5279</v>
      </c>
      <c r="H9755">
        <v>338629774.10299999</v>
      </c>
      <c r="I9755">
        <v>131821734.75839999</v>
      </c>
      <c r="J9755">
        <v>20209083.7491</v>
      </c>
      <c r="K9755">
        <v>44902772.5176</v>
      </c>
      <c r="L9755">
        <v>51792152.020000003</v>
      </c>
      <c r="M9755">
        <v>9781176.4800000004</v>
      </c>
      <c r="N9755">
        <v>969114.21200000006</v>
      </c>
      <c r="O9755">
        <v>22755512.581999999</v>
      </c>
    </row>
    <row r="9756" spans="1:15" hidden="1">
      <c r="A9756" s="110" t="s">
        <v>36</v>
      </c>
      <c r="B9756" s="110" t="s">
        <v>133</v>
      </c>
      <c r="C9756" s="110" t="s">
        <v>134</v>
      </c>
      <c r="D9756" s="110" t="s">
        <v>10</v>
      </c>
      <c r="E9756" s="110" t="s">
        <v>112</v>
      </c>
      <c r="F9756">
        <v>1151.5588</v>
      </c>
      <c r="G9756">
        <v>191743167.72999999</v>
      </c>
      <c r="H9756">
        <v>67991192.086199999</v>
      </c>
      <c r="I9756">
        <v>26463962.860800002</v>
      </c>
      <c r="J9756">
        <v>4042488.6872</v>
      </c>
      <c r="K9756">
        <v>8933634.3528000005</v>
      </c>
      <c r="L9756">
        <v>10237227.68</v>
      </c>
      <c r="M9756">
        <v>1964944.68</v>
      </c>
      <c r="N9756">
        <v>199544.04800000001</v>
      </c>
      <c r="O9756">
        <v>4561288.6220000004</v>
      </c>
    </row>
    <row r="9757" spans="1:15" hidden="1">
      <c r="A9757" s="110" t="s">
        <v>36</v>
      </c>
      <c r="B9757" s="110" t="s">
        <v>133</v>
      </c>
      <c r="C9757" s="110" t="s">
        <v>134</v>
      </c>
      <c r="D9757" s="110" t="s">
        <v>10</v>
      </c>
      <c r="E9757" s="110" t="s">
        <v>112</v>
      </c>
      <c r="F9757">
        <v>12905.816000000001</v>
      </c>
      <c r="G9757">
        <v>2090660885.3592</v>
      </c>
      <c r="H9757">
        <v>844778105.09060001</v>
      </c>
      <c r="I9757">
        <v>385319477.04960001</v>
      </c>
      <c r="J9757">
        <v>47074271.221900001</v>
      </c>
      <c r="K9757">
        <v>130348328.976</v>
      </c>
      <c r="L9757">
        <v>139475512.16</v>
      </c>
      <c r="M9757">
        <v>12849992.859999999</v>
      </c>
      <c r="N9757">
        <v>29418795.846000001</v>
      </c>
      <c r="O9757">
        <v>51119533.079999998</v>
      </c>
    </row>
    <row r="9758" spans="1:15" hidden="1">
      <c r="A9758" s="110" t="s">
        <v>36</v>
      </c>
      <c r="B9758" s="110" t="s">
        <v>133</v>
      </c>
      <c r="C9758" s="110" t="s">
        <v>134</v>
      </c>
      <c r="D9758" s="110" t="s">
        <v>10</v>
      </c>
      <c r="E9758" s="110" t="s">
        <v>112</v>
      </c>
      <c r="F9758">
        <v>1407.1035999999999</v>
      </c>
      <c r="G9758">
        <v>278199184.03200001</v>
      </c>
      <c r="H9758">
        <v>92042203.783600003</v>
      </c>
      <c r="I9758">
        <v>41998547.193599999</v>
      </c>
      <c r="J9758">
        <v>5084398.0193999996</v>
      </c>
      <c r="K9758">
        <v>14235127.315199999</v>
      </c>
      <c r="L9758">
        <v>15202222.720000001</v>
      </c>
      <c r="M9758">
        <v>1397711.32</v>
      </c>
      <c r="N9758">
        <v>3182142.3480000002</v>
      </c>
      <c r="O9758">
        <v>5573493.1780000003</v>
      </c>
    </row>
    <row r="9759" spans="1:15" hidden="1">
      <c r="A9759" s="110" t="s">
        <v>36</v>
      </c>
      <c r="B9759" s="110" t="s">
        <v>133</v>
      </c>
      <c r="C9759" s="110" t="s">
        <v>134</v>
      </c>
      <c r="D9759" s="110" t="s">
        <v>13</v>
      </c>
      <c r="E9759" s="110" t="s">
        <v>112</v>
      </c>
      <c r="F9759">
        <v>11957.567999999999</v>
      </c>
      <c r="G9759">
        <v>667189247.1552</v>
      </c>
      <c r="H9759">
        <v>373613659.81620002</v>
      </c>
      <c r="I9759">
        <v>29400198.393599998</v>
      </c>
      <c r="J9759">
        <v>42140097.064400002</v>
      </c>
      <c r="K9759">
        <v>126477769.896</v>
      </c>
      <c r="L9759">
        <v>273109784.66000003</v>
      </c>
      <c r="M9759">
        <v>14159659.140000001</v>
      </c>
      <c r="N9759">
        <v>41621142.947999999</v>
      </c>
      <c r="O9759">
        <v>116731746.406</v>
      </c>
    </row>
    <row r="9760" spans="1:15" hidden="1">
      <c r="A9760" s="110" t="s">
        <v>36</v>
      </c>
      <c r="B9760" s="110" t="s">
        <v>133</v>
      </c>
      <c r="C9760" s="110" t="s">
        <v>134</v>
      </c>
      <c r="D9760" s="110" t="s">
        <v>10</v>
      </c>
      <c r="E9760" s="110" t="s">
        <v>112</v>
      </c>
      <c r="F9760">
        <v>1128.2544</v>
      </c>
      <c r="G9760">
        <v>167545778.40000001</v>
      </c>
      <c r="H9760">
        <v>64200078.656999998</v>
      </c>
      <c r="I9760">
        <v>28127545.535999998</v>
      </c>
      <c r="J9760">
        <v>53447618.091799997</v>
      </c>
      <c r="K9760">
        <v>8605479.7007999998</v>
      </c>
      <c r="L9760">
        <v>10001079.98</v>
      </c>
      <c r="M9760">
        <v>1828627.06</v>
      </c>
      <c r="N9760">
        <v>420645.89600000001</v>
      </c>
      <c r="O9760">
        <v>4468980.648</v>
      </c>
    </row>
    <row r="9761" spans="1:15" hidden="1">
      <c r="A9761" s="110" t="s">
        <v>36</v>
      </c>
      <c r="B9761" s="110" t="s">
        <v>133</v>
      </c>
      <c r="C9761" s="110" t="s">
        <v>134</v>
      </c>
      <c r="D9761" s="110" t="s">
        <v>10</v>
      </c>
      <c r="E9761" s="110" t="s">
        <v>112</v>
      </c>
      <c r="F9761">
        <v>139.02279999999999</v>
      </c>
      <c r="G9761">
        <v>25152352.533</v>
      </c>
      <c r="H9761">
        <v>7922872.0209999997</v>
      </c>
      <c r="I9761">
        <v>3474355.2192000002</v>
      </c>
      <c r="J9761">
        <v>6540882.5027000001</v>
      </c>
      <c r="K9761">
        <v>1051713.7631999999</v>
      </c>
      <c r="L9761">
        <v>1213932.1000000001</v>
      </c>
      <c r="M9761">
        <v>225009.64</v>
      </c>
      <c r="N9761">
        <v>54050.546000000002</v>
      </c>
      <c r="O9761">
        <v>550664.68599999999</v>
      </c>
    </row>
    <row r="9762" spans="1:15" hidden="1">
      <c r="A9762" s="110" t="s">
        <v>36</v>
      </c>
      <c r="B9762" s="110" t="s">
        <v>133</v>
      </c>
      <c r="C9762" s="110" t="s">
        <v>134</v>
      </c>
      <c r="D9762" s="110" t="s">
        <v>10</v>
      </c>
      <c r="E9762" s="110" t="s">
        <v>112</v>
      </c>
      <c r="F9762">
        <v>24.9116</v>
      </c>
      <c r="G9762">
        <v>3811586.9021999999</v>
      </c>
      <c r="H9762">
        <v>1418538.6311999999</v>
      </c>
      <c r="I9762">
        <v>621758.11199999996</v>
      </c>
      <c r="J9762">
        <v>1201338.4623</v>
      </c>
      <c r="K9762">
        <v>189273.97440000001</v>
      </c>
      <c r="L9762">
        <v>219268.82</v>
      </c>
      <c r="M9762">
        <v>40348.92</v>
      </c>
      <c r="N9762">
        <v>9474.6080000000002</v>
      </c>
      <c r="O9762">
        <v>98674.29</v>
      </c>
    </row>
    <row r="9763" spans="1:15" hidden="1">
      <c r="A9763" s="110" t="s">
        <v>36</v>
      </c>
      <c r="B9763" s="110" t="s">
        <v>133</v>
      </c>
      <c r="C9763" s="110" t="s">
        <v>134</v>
      </c>
      <c r="D9763" s="110" t="s">
        <v>8</v>
      </c>
      <c r="E9763" s="110" t="s">
        <v>112</v>
      </c>
      <c r="F9763">
        <v>16.875599999999999</v>
      </c>
      <c r="G9763">
        <v>3128356.5389999999</v>
      </c>
      <c r="H9763">
        <v>712672.83219999995</v>
      </c>
      <c r="I9763">
        <v>664620.36479999998</v>
      </c>
      <c r="J9763">
        <v>4570.3175000000001</v>
      </c>
      <c r="K9763">
        <v>52207.005599999997</v>
      </c>
      <c r="L9763">
        <v>121794.6</v>
      </c>
      <c r="M9763">
        <v>29542.959999999999</v>
      </c>
      <c r="N9763">
        <v>59323.637999999999</v>
      </c>
      <c r="O9763">
        <v>60477.296000000002</v>
      </c>
    </row>
    <row r="9764" spans="1:15" hidden="1">
      <c r="A9764" s="110" t="s">
        <v>36</v>
      </c>
      <c r="B9764" s="110" t="s">
        <v>133</v>
      </c>
      <c r="C9764" s="110" t="s">
        <v>134</v>
      </c>
      <c r="D9764" s="110" t="s">
        <v>8</v>
      </c>
      <c r="E9764" s="110" t="s">
        <v>112</v>
      </c>
      <c r="F9764">
        <v>25.715199999999999</v>
      </c>
      <c r="G9764">
        <v>4064154.6052999999</v>
      </c>
      <c r="H9764">
        <v>1091416.064</v>
      </c>
      <c r="I9764">
        <v>1017394.5984</v>
      </c>
      <c r="J9764">
        <v>4528.0573000000004</v>
      </c>
      <c r="K9764">
        <v>75993.335999999996</v>
      </c>
      <c r="L9764">
        <v>182496.74</v>
      </c>
      <c r="M9764">
        <v>44867.12</v>
      </c>
      <c r="N9764">
        <v>104165.666</v>
      </c>
      <c r="O9764">
        <v>92154.634000000005</v>
      </c>
    </row>
    <row r="9765" spans="1:15" hidden="1">
      <c r="A9765" s="110" t="s">
        <v>36</v>
      </c>
      <c r="B9765" s="110" t="s">
        <v>133</v>
      </c>
      <c r="C9765" s="110" t="s">
        <v>134</v>
      </c>
      <c r="D9765" s="110" t="s">
        <v>8</v>
      </c>
      <c r="E9765" s="110" t="s">
        <v>112</v>
      </c>
      <c r="F9765">
        <v>436.35480000000001</v>
      </c>
      <c r="G9765">
        <v>80890361.937000006</v>
      </c>
      <c r="H9765">
        <v>18825290.966200002</v>
      </c>
      <c r="I9765">
        <v>15195185.4144</v>
      </c>
      <c r="J9765">
        <v>81856.784799999994</v>
      </c>
      <c r="K9765">
        <v>1677755.0304</v>
      </c>
      <c r="L9765">
        <v>3164858.06</v>
      </c>
      <c r="M9765">
        <v>724030.48</v>
      </c>
      <c r="N9765">
        <v>1044396.034</v>
      </c>
      <c r="O9765">
        <v>1563753.202</v>
      </c>
    </row>
    <row r="9766" spans="1:15" hidden="1">
      <c r="A9766" s="110" t="s">
        <v>36</v>
      </c>
      <c r="B9766" s="110" t="s">
        <v>133</v>
      </c>
      <c r="C9766" s="110" t="s">
        <v>134</v>
      </c>
      <c r="D9766" s="110" t="s">
        <v>8</v>
      </c>
      <c r="E9766" s="110" t="s">
        <v>112</v>
      </c>
      <c r="F9766">
        <v>3.2143999999999999</v>
      </c>
      <c r="G9766">
        <v>474156.14399999997</v>
      </c>
      <c r="H9766">
        <v>138675.60380000001</v>
      </c>
      <c r="I9766">
        <v>111934.3296</v>
      </c>
      <c r="J9766">
        <v>223.73050000000001</v>
      </c>
      <c r="K9766">
        <v>12360.3192</v>
      </c>
      <c r="L9766">
        <v>23314.240000000002</v>
      </c>
      <c r="M9766">
        <v>5334.1</v>
      </c>
      <c r="N9766">
        <v>7692.2560000000003</v>
      </c>
      <c r="O9766">
        <v>11518.54</v>
      </c>
    </row>
    <row r="9767" spans="1:15" hidden="1">
      <c r="A9767" s="110" t="s">
        <v>36</v>
      </c>
      <c r="B9767" s="110" t="s">
        <v>133</v>
      </c>
      <c r="C9767" s="110" t="s">
        <v>134</v>
      </c>
      <c r="D9767" s="110" t="s">
        <v>10</v>
      </c>
      <c r="E9767" s="110" t="s">
        <v>112</v>
      </c>
      <c r="F9767">
        <v>21986.495999999999</v>
      </c>
      <c r="G9767">
        <v>3264994656</v>
      </c>
      <c r="H9767">
        <v>996483864.19659996</v>
      </c>
      <c r="I9767">
        <v>488215231.35360003</v>
      </c>
      <c r="J9767">
        <v>4741409.1788999997</v>
      </c>
      <c r="K9767">
        <v>173586928.0248</v>
      </c>
      <c r="L9767">
        <v>259614457.53999999</v>
      </c>
      <c r="M9767">
        <v>46832627.200000003</v>
      </c>
      <c r="N9767">
        <v>944909.04200000002</v>
      </c>
      <c r="O9767">
        <v>78792440.275999993</v>
      </c>
    </row>
    <row r="9768" spans="1:15" hidden="1">
      <c r="A9768" s="110" t="s">
        <v>36</v>
      </c>
      <c r="B9768" s="110" t="s">
        <v>133</v>
      </c>
      <c r="C9768" s="110" t="s">
        <v>134</v>
      </c>
      <c r="D9768" s="110" t="s">
        <v>10</v>
      </c>
      <c r="E9768" s="110" t="s">
        <v>112</v>
      </c>
      <c r="F9768">
        <v>72.323999999999998</v>
      </c>
      <c r="G9768">
        <v>13085038.890000001</v>
      </c>
      <c r="H9768">
        <v>3277833.8552000001</v>
      </c>
      <c r="I9768">
        <v>1605933.6576</v>
      </c>
      <c r="J9768">
        <v>19603.765899999999</v>
      </c>
      <c r="K9768">
        <v>571000.34160000004</v>
      </c>
      <c r="L9768">
        <v>853978.34</v>
      </c>
      <c r="M9768">
        <v>154055.85999999999</v>
      </c>
      <c r="N9768">
        <v>3104.6840000000002</v>
      </c>
      <c r="O9768">
        <v>259185.19</v>
      </c>
    </row>
    <row r="9769" spans="1:15" hidden="1">
      <c r="A9769" s="110" t="s">
        <v>36</v>
      </c>
      <c r="B9769" s="110" t="s">
        <v>133</v>
      </c>
      <c r="C9769" s="110" t="s">
        <v>134</v>
      </c>
      <c r="D9769" s="110" t="s">
        <v>10</v>
      </c>
      <c r="E9769" s="110" t="s">
        <v>112</v>
      </c>
      <c r="F9769">
        <v>555.2876</v>
      </c>
      <c r="G9769">
        <v>84927021.850400001</v>
      </c>
      <c r="H9769">
        <v>25166494.974599998</v>
      </c>
      <c r="I9769">
        <v>12330020.6592</v>
      </c>
      <c r="J9769">
        <v>118696.5019</v>
      </c>
      <c r="K9769">
        <v>4383997.1928000003</v>
      </c>
      <c r="L9769">
        <v>6556646.2000000002</v>
      </c>
      <c r="M9769">
        <v>1182775.3799999999</v>
      </c>
      <c r="N9769">
        <v>23863.312000000002</v>
      </c>
      <c r="O9769">
        <v>1989969.85</v>
      </c>
    </row>
    <row r="9770" spans="1:15" hidden="1">
      <c r="A9770" s="110" t="s">
        <v>36</v>
      </c>
      <c r="B9770" s="110" t="s">
        <v>133</v>
      </c>
      <c r="C9770" s="110" t="s">
        <v>134</v>
      </c>
      <c r="D9770" s="110" t="s">
        <v>10</v>
      </c>
      <c r="E9770" s="110" t="s">
        <v>112</v>
      </c>
      <c r="F9770">
        <v>28916.742399999999</v>
      </c>
      <c r="G9770">
        <v>4684753969.8220997</v>
      </c>
      <c r="H9770">
        <v>1692935257.891</v>
      </c>
      <c r="I9770">
        <v>663787704</v>
      </c>
      <c r="J9770">
        <v>6362344.2998000002</v>
      </c>
      <c r="K9770">
        <v>235960014.10319999</v>
      </c>
      <c r="L9770">
        <v>337212589.30000001</v>
      </c>
      <c r="M9770">
        <v>62005801.420000002</v>
      </c>
      <c r="N9770">
        <v>1569970.6880000001</v>
      </c>
      <c r="O9770">
        <v>103628185.848</v>
      </c>
    </row>
    <row r="9771" spans="1:15" hidden="1">
      <c r="A9771" s="110" t="s">
        <v>36</v>
      </c>
      <c r="B9771" s="110" t="s">
        <v>133</v>
      </c>
      <c r="C9771" s="110" t="s">
        <v>134</v>
      </c>
      <c r="D9771" s="110" t="s">
        <v>10</v>
      </c>
      <c r="E9771" s="110" t="s">
        <v>112</v>
      </c>
      <c r="F9771">
        <v>894.40679999999998</v>
      </c>
      <c r="G9771">
        <v>173855857.9111</v>
      </c>
      <c r="H9771">
        <v>52364742.2104</v>
      </c>
      <c r="I9771">
        <v>20531526.835200001</v>
      </c>
      <c r="J9771">
        <v>201496.6838</v>
      </c>
      <c r="K9771">
        <v>7302344.9831999997</v>
      </c>
      <c r="L9771">
        <v>10434231.039999999</v>
      </c>
      <c r="M9771">
        <v>1919893.88</v>
      </c>
      <c r="N9771">
        <v>27871.8</v>
      </c>
      <c r="O9771">
        <v>3205262.412</v>
      </c>
    </row>
    <row r="9772" spans="1:15" hidden="1">
      <c r="A9772" s="110" t="s">
        <v>36</v>
      </c>
      <c r="B9772" s="110" t="s">
        <v>133</v>
      </c>
      <c r="C9772" s="110" t="s">
        <v>134</v>
      </c>
      <c r="D9772" s="110" t="s">
        <v>10</v>
      </c>
      <c r="E9772" s="110" t="s">
        <v>112</v>
      </c>
      <c r="F9772">
        <v>458.05200000000002</v>
      </c>
      <c r="G9772">
        <v>76279265.037400007</v>
      </c>
      <c r="H9772">
        <v>26815904.023600001</v>
      </c>
      <c r="I9772">
        <v>10514283.2448</v>
      </c>
      <c r="J9772">
        <v>99236.9179</v>
      </c>
      <c r="K9772">
        <v>3738013.0992000001</v>
      </c>
      <c r="L9772">
        <v>5341839.9800000004</v>
      </c>
      <c r="M9772">
        <v>982394.44</v>
      </c>
      <c r="N9772">
        <v>22503.998</v>
      </c>
      <c r="O9772">
        <v>1641509.21</v>
      </c>
    </row>
    <row r="9773" spans="1:15" hidden="1">
      <c r="A9773" s="110" t="s">
        <v>36</v>
      </c>
      <c r="B9773" s="110" t="s">
        <v>133</v>
      </c>
      <c r="C9773" s="110" t="s">
        <v>134</v>
      </c>
      <c r="D9773" s="110" t="s">
        <v>10</v>
      </c>
      <c r="E9773" s="110" t="s">
        <v>112</v>
      </c>
      <c r="F9773">
        <v>7672.7727999999997</v>
      </c>
      <c r="G9773">
        <v>1242940855.1314001</v>
      </c>
      <c r="H9773">
        <v>501835669.00599998</v>
      </c>
      <c r="I9773">
        <v>228690966.8928</v>
      </c>
      <c r="J9773">
        <v>11064151.932600001</v>
      </c>
      <c r="K9773">
        <v>77621988.0528</v>
      </c>
      <c r="L9773">
        <v>83094320.340000004</v>
      </c>
      <c r="M9773">
        <v>7618901.2599999998</v>
      </c>
      <c r="N9773">
        <v>62605021.093999997</v>
      </c>
      <c r="O9773">
        <v>27496718.634</v>
      </c>
    </row>
    <row r="9774" spans="1:15" hidden="1">
      <c r="A9774" s="110" t="s">
        <v>36</v>
      </c>
      <c r="B9774" s="110" t="s">
        <v>133</v>
      </c>
      <c r="C9774" s="110" t="s">
        <v>134</v>
      </c>
      <c r="D9774" s="110" t="s">
        <v>10</v>
      </c>
      <c r="E9774" s="110" t="s">
        <v>112</v>
      </c>
      <c r="F9774">
        <v>1357.2804000000001</v>
      </c>
      <c r="G9774">
        <v>268703332.12800002</v>
      </c>
      <c r="H9774">
        <v>88770001.360400006</v>
      </c>
      <c r="I9774">
        <v>40449324.998400003</v>
      </c>
      <c r="J9774">
        <v>338172.41940000001</v>
      </c>
      <c r="K9774">
        <v>13722795.3168</v>
      </c>
      <c r="L9774">
        <v>14697309.359999999</v>
      </c>
      <c r="M9774">
        <v>1348264.5</v>
      </c>
      <c r="N9774">
        <v>11094144.49</v>
      </c>
      <c r="O9774">
        <v>4864051.2359999996</v>
      </c>
    </row>
    <row r="9775" spans="1:15" hidden="1">
      <c r="A9775" s="110" t="s">
        <v>36</v>
      </c>
      <c r="B9775" s="110" t="s">
        <v>133</v>
      </c>
      <c r="C9775" s="110" t="s">
        <v>134</v>
      </c>
      <c r="D9775" s="110" t="s">
        <v>10</v>
      </c>
      <c r="E9775" s="110" t="s">
        <v>112</v>
      </c>
      <c r="F9775">
        <v>896.81759999999997</v>
      </c>
      <c r="G9775">
        <v>133177413.59999999</v>
      </c>
      <c r="H9775">
        <v>51117624.210199997</v>
      </c>
      <c r="I9775">
        <v>22457289.619199999</v>
      </c>
      <c r="J9775">
        <v>617672.75120000006</v>
      </c>
      <c r="K9775">
        <v>6851665.7999999998</v>
      </c>
      <c r="L9775">
        <v>8060098.1600000001</v>
      </c>
      <c r="M9775">
        <v>1476052.48</v>
      </c>
      <c r="N9775">
        <v>4426435.1119999997</v>
      </c>
      <c r="O9775">
        <v>3213901.7680000002</v>
      </c>
    </row>
    <row r="9776" spans="1:15" hidden="1">
      <c r="A9776" s="110" t="s">
        <v>36</v>
      </c>
      <c r="B9776" s="110" t="s">
        <v>133</v>
      </c>
      <c r="C9776" s="110" t="s">
        <v>134</v>
      </c>
      <c r="D9776" s="110" t="s">
        <v>10</v>
      </c>
      <c r="E9776" s="110" t="s">
        <v>112</v>
      </c>
      <c r="F9776">
        <v>149.46960000000001</v>
      </c>
      <c r="G9776">
        <v>27042413.706</v>
      </c>
      <c r="H9776">
        <v>8519600.9859999996</v>
      </c>
      <c r="I9776">
        <v>3742880.16</v>
      </c>
      <c r="J9776">
        <v>99166.069900000002</v>
      </c>
      <c r="K9776">
        <v>1141944.0048</v>
      </c>
      <c r="L9776">
        <v>1343351.06</v>
      </c>
      <c r="M9776">
        <v>246009.84</v>
      </c>
      <c r="N9776">
        <v>737737.68200000003</v>
      </c>
      <c r="O9776">
        <v>535649.99399999995</v>
      </c>
    </row>
    <row r="9777" spans="1:15" hidden="1">
      <c r="A9777" s="110" t="s">
        <v>36</v>
      </c>
      <c r="B9777" s="110" t="s">
        <v>133</v>
      </c>
      <c r="C9777" s="110" t="s">
        <v>134</v>
      </c>
      <c r="D9777" s="110" t="s">
        <v>10</v>
      </c>
      <c r="E9777" s="110" t="s">
        <v>112</v>
      </c>
      <c r="F9777">
        <v>62.680799999999998</v>
      </c>
      <c r="G9777">
        <v>9590444.4636000004</v>
      </c>
      <c r="H9777">
        <v>3572737.95</v>
      </c>
      <c r="I9777">
        <v>1569596.5056</v>
      </c>
      <c r="J9777">
        <v>41187.546900000001</v>
      </c>
      <c r="K9777">
        <v>478879.34399999998</v>
      </c>
      <c r="L9777">
        <v>563341.64</v>
      </c>
      <c r="M9777">
        <v>103161.74</v>
      </c>
      <c r="N9777">
        <v>309374.27399999998</v>
      </c>
      <c r="O9777">
        <v>224627.766</v>
      </c>
    </row>
    <row r="9778" spans="1:15" hidden="1">
      <c r="A9778" s="110" t="s">
        <v>36</v>
      </c>
      <c r="B9778" s="110" t="s">
        <v>133</v>
      </c>
      <c r="C9778" s="110" t="s">
        <v>134</v>
      </c>
      <c r="D9778" s="110" t="s">
        <v>8</v>
      </c>
      <c r="E9778" s="110" t="s">
        <v>113</v>
      </c>
      <c r="F9778">
        <v>7103.8239999999996</v>
      </c>
      <c r="G9778">
        <v>1106046216.4751999</v>
      </c>
      <c r="H9778">
        <v>300001266.16479999</v>
      </c>
      <c r="I9778">
        <v>279773303.00160003</v>
      </c>
      <c r="J9778">
        <v>22204014.275400002</v>
      </c>
      <c r="K9778">
        <v>21976659.936000001</v>
      </c>
      <c r="L9778">
        <v>51270085.079999998</v>
      </c>
      <c r="M9778">
        <v>12436150.34</v>
      </c>
      <c r="N9778">
        <v>27515562.316</v>
      </c>
      <c r="O9778">
        <v>27239133.592</v>
      </c>
    </row>
    <row r="9779" spans="1:15" hidden="1">
      <c r="A9779" s="110" t="s">
        <v>36</v>
      </c>
      <c r="B9779" s="110" t="s">
        <v>133</v>
      </c>
      <c r="C9779" s="110" t="s">
        <v>134</v>
      </c>
      <c r="D9779" s="110" t="s">
        <v>8</v>
      </c>
      <c r="E9779" s="110" t="s">
        <v>113</v>
      </c>
      <c r="F9779">
        <v>18.482800000000001</v>
      </c>
      <c r="G9779">
        <v>3426295.2570000002</v>
      </c>
      <c r="H9779">
        <v>780546.70039999997</v>
      </c>
      <c r="I9779">
        <v>727917.54240000003</v>
      </c>
      <c r="J9779">
        <v>46222.726699999999</v>
      </c>
      <c r="K9779">
        <v>57178.764000000003</v>
      </c>
      <c r="L9779">
        <v>133392.68</v>
      </c>
      <c r="M9779">
        <v>32358.02</v>
      </c>
      <c r="N9779">
        <v>71589.936000000002</v>
      </c>
      <c r="O9779">
        <v>70870.14</v>
      </c>
    </row>
    <row r="9780" spans="1:15" hidden="1">
      <c r="A9780" s="110" t="s">
        <v>36</v>
      </c>
      <c r="B9780" s="110" t="s">
        <v>133</v>
      </c>
      <c r="C9780" s="110" t="s">
        <v>134</v>
      </c>
      <c r="D9780" s="110" t="s">
        <v>8</v>
      </c>
      <c r="E9780" s="110" t="s">
        <v>113</v>
      </c>
      <c r="F9780">
        <v>183.2208</v>
      </c>
      <c r="G9780">
        <v>27374243.450399999</v>
      </c>
      <c r="H9780">
        <v>7737589.9541999996</v>
      </c>
      <c r="I9780">
        <v>7215871.1616000002</v>
      </c>
      <c r="J9780">
        <v>568232.03370000003</v>
      </c>
      <c r="K9780">
        <v>566818.53839999996</v>
      </c>
      <c r="L9780">
        <v>1322351.68</v>
      </c>
      <c r="M9780">
        <v>320748.74</v>
      </c>
      <c r="N9780">
        <v>709679.16799999995</v>
      </c>
      <c r="O9780">
        <v>702547.95600000001</v>
      </c>
    </row>
    <row r="9781" spans="1:15" hidden="1">
      <c r="A9781" s="110" t="s">
        <v>36</v>
      </c>
      <c r="B9781" s="110" t="s">
        <v>133</v>
      </c>
      <c r="C9781" s="110" t="s">
        <v>134</v>
      </c>
      <c r="D9781" s="110" t="s">
        <v>8</v>
      </c>
      <c r="E9781" s="110" t="s">
        <v>113</v>
      </c>
      <c r="F9781">
        <v>4.0179999999999998</v>
      </c>
      <c r="G9781">
        <v>744846.79500000004</v>
      </c>
      <c r="H9781">
        <v>169683.4774</v>
      </c>
      <c r="I9781">
        <v>158243.73120000001</v>
      </c>
      <c r="J9781">
        <v>24989.4568</v>
      </c>
      <c r="K9781">
        <v>12430.2816</v>
      </c>
      <c r="L9781">
        <v>28999.3</v>
      </c>
      <c r="M9781">
        <v>7033.96</v>
      </c>
      <c r="N9781">
        <v>15563.108</v>
      </c>
      <c r="O9781">
        <v>15407.062</v>
      </c>
    </row>
    <row r="9782" spans="1:15" hidden="1">
      <c r="A9782" s="110" t="s">
        <v>36</v>
      </c>
      <c r="B9782" s="110" t="s">
        <v>133</v>
      </c>
      <c r="C9782" s="110" t="s">
        <v>134</v>
      </c>
      <c r="D9782" s="110" t="s">
        <v>8</v>
      </c>
      <c r="E9782" s="110" t="s">
        <v>113</v>
      </c>
      <c r="F9782">
        <v>4543.5544</v>
      </c>
      <c r="G9782">
        <v>707661680.16849995</v>
      </c>
      <c r="H9782">
        <v>192064728.14860001</v>
      </c>
      <c r="I9782">
        <v>158817136.33919999</v>
      </c>
      <c r="J9782">
        <v>14193679.6194</v>
      </c>
      <c r="K9782">
        <v>42765479.647200003</v>
      </c>
      <c r="L9782">
        <v>67364991.780000001</v>
      </c>
      <c r="M9782">
        <v>13310703.300000001</v>
      </c>
      <c r="N9782">
        <v>32118453.884</v>
      </c>
      <c r="O9782">
        <v>17421953.208000001</v>
      </c>
    </row>
    <row r="9783" spans="1:15" hidden="1">
      <c r="A9783" s="110" t="s">
        <v>36</v>
      </c>
      <c r="B9783" s="110" t="s">
        <v>133</v>
      </c>
      <c r="C9783" s="110" t="s">
        <v>134</v>
      </c>
      <c r="D9783" s="110" t="s">
        <v>8</v>
      </c>
      <c r="E9783" s="110" t="s">
        <v>113</v>
      </c>
      <c r="F9783">
        <v>28.126000000000001</v>
      </c>
      <c r="G9783">
        <v>5213927.5650000004</v>
      </c>
      <c r="H9783">
        <v>1197895.4665999999</v>
      </c>
      <c r="I9783">
        <v>1012698.1632</v>
      </c>
      <c r="J9783">
        <v>95046.942299999995</v>
      </c>
      <c r="K9783">
        <v>178703.4528</v>
      </c>
      <c r="L9783">
        <v>281187.84000000003</v>
      </c>
      <c r="M9783">
        <v>57758.34</v>
      </c>
      <c r="N9783">
        <v>138481.35399999999</v>
      </c>
      <c r="O9783">
        <v>107846.728</v>
      </c>
    </row>
    <row r="9784" spans="1:15" hidden="1">
      <c r="A9784" s="110" t="s">
        <v>36</v>
      </c>
      <c r="B9784" s="110" t="s">
        <v>133</v>
      </c>
      <c r="C9784" s="110" t="s">
        <v>134</v>
      </c>
      <c r="D9784" s="110" t="s">
        <v>8</v>
      </c>
      <c r="E9784" s="110" t="s">
        <v>113</v>
      </c>
      <c r="F9784">
        <v>212.15039999999999</v>
      </c>
      <c r="G9784">
        <v>31478955.908399999</v>
      </c>
      <c r="H9784">
        <v>8958435.8924000002</v>
      </c>
      <c r="I9784">
        <v>7560693.8880000003</v>
      </c>
      <c r="J9784">
        <v>667490.08169999998</v>
      </c>
      <c r="K9784">
        <v>1381769.7984</v>
      </c>
      <c r="L9784">
        <v>2186844.06</v>
      </c>
      <c r="M9784">
        <v>358333.44</v>
      </c>
      <c r="N9784">
        <v>896518.54599999997</v>
      </c>
      <c r="O9784">
        <v>813476.81799999997</v>
      </c>
    </row>
    <row r="9785" spans="1:15" hidden="1">
      <c r="A9785" s="110" t="s">
        <v>36</v>
      </c>
      <c r="B9785" s="110" t="s">
        <v>133</v>
      </c>
      <c r="C9785" s="110" t="s">
        <v>134</v>
      </c>
      <c r="D9785" s="110" t="s">
        <v>10</v>
      </c>
      <c r="E9785" s="110" t="s">
        <v>113</v>
      </c>
      <c r="F9785">
        <v>15911.28</v>
      </c>
      <c r="G9785">
        <v>2362825080</v>
      </c>
      <c r="H9785">
        <v>721050503.60080004</v>
      </c>
      <c r="I9785">
        <v>356250134.88</v>
      </c>
      <c r="J9785">
        <v>48508465.930100001</v>
      </c>
      <c r="K9785">
        <v>138167894.46959999</v>
      </c>
      <c r="L9785">
        <v>256999900.66</v>
      </c>
      <c r="M9785">
        <v>35994127.140000001</v>
      </c>
      <c r="N9785">
        <v>35841754.740000002</v>
      </c>
      <c r="O9785">
        <v>61010729.780000001</v>
      </c>
    </row>
    <row r="9786" spans="1:15" hidden="1">
      <c r="A9786" s="110" t="s">
        <v>36</v>
      </c>
      <c r="B9786" s="110" t="s">
        <v>133</v>
      </c>
      <c r="C9786" s="110" t="s">
        <v>134</v>
      </c>
      <c r="D9786" s="110" t="s">
        <v>10</v>
      </c>
      <c r="E9786" s="110" t="s">
        <v>113</v>
      </c>
      <c r="F9786">
        <v>90.003200000000007</v>
      </c>
      <c r="G9786">
        <v>16283603.952</v>
      </c>
      <c r="H9786">
        <v>4090696.0668000001</v>
      </c>
      <c r="I9786">
        <v>2023592.064</v>
      </c>
      <c r="J9786">
        <v>277485.51409999997</v>
      </c>
      <c r="K9786">
        <v>804463.09920000006</v>
      </c>
      <c r="L9786">
        <v>1539399.12</v>
      </c>
      <c r="M9786">
        <v>151299.01999999999</v>
      </c>
      <c r="N9786">
        <v>59475.173999999999</v>
      </c>
      <c r="O9786">
        <v>345110.61200000002</v>
      </c>
    </row>
    <row r="9787" spans="1:15" hidden="1">
      <c r="A9787" s="110" t="s">
        <v>36</v>
      </c>
      <c r="B9787" s="110" t="s">
        <v>133</v>
      </c>
      <c r="C9787" s="110" t="s">
        <v>134</v>
      </c>
      <c r="D9787" s="110" t="s">
        <v>10</v>
      </c>
      <c r="E9787" s="110" t="s">
        <v>113</v>
      </c>
      <c r="F9787">
        <v>430.7296</v>
      </c>
      <c r="G9787">
        <v>64623433.006399997</v>
      </c>
      <c r="H9787">
        <v>19484522.463199999</v>
      </c>
      <c r="I9787">
        <v>9638890.0800000001</v>
      </c>
      <c r="J9787">
        <v>1318565.8004000001</v>
      </c>
      <c r="K9787">
        <v>3812840.9855999998</v>
      </c>
      <c r="L9787">
        <v>7405571.7000000002</v>
      </c>
      <c r="M9787">
        <v>720202.72</v>
      </c>
      <c r="N9787">
        <v>301412.32</v>
      </c>
      <c r="O9787">
        <v>1651603.4920000001</v>
      </c>
    </row>
    <row r="9788" spans="1:15" hidden="1">
      <c r="A9788" s="110" t="s">
        <v>36</v>
      </c>
      <c r="B9788" s="110" t="s">
        <v>133</v>
      </c>
      <c r="C9788" s="110" t="s">
        <v>134</v>
      </c>
      <c r="D9788" s="110" t="s">
        <v>10</v>
      </c>
      <c r="E9788" s="110" t="s">
        <v>113</v>
      </c>
      <c r="F9788">
        <v>118.9328</v>
      </c>
      <c r="G9788">
        <v>23136592.248</v>
      </c>
      <c r="H9788">
        <v>7040649.3386000004</v>
      </c>
      <c r="I9788">
        <v>2909386.5024000001</v>
      </c>
      <c r="J9788">
        <v>7807455.8147</v>
      </c>
      <c r="K9788">
        <v>1245978.9791999999</v>
      </c>
      <c r="L9788">
        <v>1999834.04</v>
      </c>
      <c r="M9788">
        <v>213423.04</v>
      </c>
      <c r="N9788">
        <v>706392.28</v>
      </c>
      <c r="O9788">
        <v>456039.47399999999</v>
      </c>
    </row>
    <row r="9789" spans="1:15" hidden="1">
      <c r="A9789" s="110" t="s">
        <v>36</v>
      </c>
      <c r="B9789" s="110" t="s">
        <v>133</v>
      </c>
      <c r="C9789" s="110" t="s">
        <v>134</v>
      </c>
      <c r="D9789" s="110" t="s">
        <v>10</v>
      </c>
      <c r="E9789" s="110" t="s">
        <v>113</v>
      </c>
      <c r="F9789">
        <v>11.250400000000001</v>
      </c>
      <c r="G9789">
        <v>1873171.3492999999</v>
      </c>
      <c r="H9789">
        <v>666583.37919999997</v>
      </c>
      <c r="I9789">
        <v>275346.81599999999</v>
      </c>
      <c r="J9789">
        <v>751549.36930000002</v>
      </c>
      <c r="K9789">
        <v>117902.5848</v>
      </c>
      <c r="L9789">
        <v>188399.1</v>
      </c>
      <c r="M9789">
        <v>18459.84</v>
      </c>
      <c r="N9789">
        <v>62218.156000000003</v>
      </c>
      <c r="O9789">
        <v>43139.953999999998</v>
      </c>
    </row>
    <row r="9790" spans="1:15" hidden="1">
      <c r="A9790" s="110" t="s">
        <v>36</v>
      </c>
      <c r="B9790" s="110" t="s">
        <v>133</v>
      </c>
      <c r="C9790" s="110" t="s">
        <v>134</v>
      </c>
      <c r="D9790" s="110" t="s">
        <v>10</v>
      </c>
      <c r="E9790" s="110" t="s">
        <v>113</v>
      </c>
      <c r="F9790">
        <v>2315.9751999999999</v>
      </c>
      <c r="G9790">
        <v>375173391.75620002</v>
      </c>
      <c r="H9790">
        <v>152003400.96759999</v>
      </c>
      <c r="I9790">
        <v>68452818.047999993</v>
      </c>
      <c r="J9790">
        <v>7308588.9447999997</v>
      </c>
      <c r="K9790">
        <v>22991746.1688</v>
      </c>
      <c r="L9790">
        <v>27011005</v>
      </c>
      <c r="M9790">
        <v>3742279.1</v>
      </c>
      <c r="N9790">
        <v>20034134.384</v>
      </c>
      <c r="O9790">
        <v>8880450.6779999994</v>
      </c>
    </row>
    <row r="9791" spans="1:15" hidden="1">
      <c r="A9791" s="110" t="s">
        <v>36</v>
      </c>
      <c r="B9791" s="110" t="s">
        <v>133</v>
      </c>
      <c r="C9791" s="110" t="s">
        <v>134</v>
      </c>
      <c r="D9791" s="110" t="s">
        <v>10</v>
      </c>
      <c r="E9791" s="110" t="s">
        <v>113</v>
      </c>
      <c r="F9791">
        <v>289.29599999999999</v>
      </c>
      <c r="G9791">
        <v>57255149.952</v>
      </c>
      <c r="H9791">
        <v>18950315.119800001</v>
      </c>
      <c r="I9791">
        <v>8610590.4000000004</v>
      </c>
      <c r="J9791">
        <v>910751.04</v>
      </c>
      <c r="K9791">
        <v>2962610.9640000002</v>
      </c>
      <c r="L9791">
        <v>3293993.3</v>
      </c>
      <c r="M9791">
        <v>366577.72</v>
      </c>
      <c r="N9791">
        <v>1936864.6</v>
      </c>
      <c r="O9791">
        <v>1109285.9140000001</v>
      </c>
    </row>
    <row r="9792" spans="1:15" hidden="1">
      <c r="A9792" s="110" t="s">
        <v>36</v>
      </c>
      <c r="B9792" s="110" t="s">
        <v>133</v>
      </c>
      <c r="C9792" s="110" t="s">
        <v>134</v>
      </c>
      <c r="D9792" s="110" t="s">
        <v>10</v>
      </c>
      <c r="E9792" s="110" t="s">
        <v>113</v>
      </c>
      <c r="F9792">
        <v>160.72</v>
      </c>
      <c r="G9792">
        <v>23866920</v>
      </c>
      <c r="H9792">
        <v>9138712.5069999993</v>
      </c>
      <c r="I9792">
        <v>4124808.3456000001</v>
      </c>
      <c r="J9792">
        <v>24576286.221500002</v>
      </c>
      <c r="K9792">
        <v>1351314.0144</v>
      </c>
      <c r="L9792">
        <v>1842871.28</v>
      </c>
      <c r="M9792">
        <v>285218.14</v>
      </c>
      <c r="N9792">
        <v>809029.05599999998</v>
      </c>
      <c r="O9792">
        <v>616269.85199999996</v>
      </c>
    </row>
    <row r="9793" spans="1:15" hidden="1">
      <c r="A9793" s="110" t="s">
        <v>36</v>
      </c>
      <c r="B9793" s="110" t="s">
        <v>133</v>
      </c>
      <c r="C9793" s="110" t="s">
        <v>134</v>
      </c>
      <c r="D9793" s="110" t="s">
        <v>10</v>
      </c>
      <c r="E9793" s="110" t="s">
        <v>113</v>
      </c>
      <c r="F9793">
        <v>13.661199999999999</v>
      </c>
      <c r="G9793">
        <v>2471618.4569999999</v>
      </c>
      <c r="H9793">
        <v>781604.58239999996</v>
      </c>
      <c r="I9793">
        <v>349557.73440000002</v>
      </c>
      <c r="J9793">
        <v>2082952.3300999999</v>
      </c>
      <c r="K9793">
        <v>119554.2288</v>
      </c>
      <c r="L9793">
        <v>168669.9</v>
      </c>
      <c r="M9793">
        <v>24167.040000000001</v>
      </c>
      <c r="N9793">
        <v>52824.728000000003</v>
      </c>
      <c r="O9793">
        <v>52382.748</v>
      </c>
    </row>
    <row r="9794" spans="1:15" hidden="1">
      <c r="A9794" s="110" t="s">
        <v>36</v>
      </c>
      <c r="B9794" s="110" t="s">
        <v>133</v>
      </c>
      <c r="C9794" s="110" t="s">
        <v>134</v>
      </c>
      <c r="D9794" s="110" t="s">
        <v>10</v>
      </c>
      <c r="E9794" s="110" t="s">
        <v>113</v>
      </c>
      <c r="F9794">
        <v>0.80359999999999998</v>
      </c>
      <c r="G9794">
        <v>122954.41620000001</v>
      </c>
      <c r="H9794">
        <v>45693.343800000002</v>
      </c>
      <c r="I9794">
        <v>20623.852800000001</v>
      </c>
      <c r="J9794">
        <v>125896.89599999999</v>
      </c>
      <c r="K9794">
        <v>6757.1279999999997</v>
      </c>
      <c r="L9794">
        <v>9214.34</v>
      </c>
      <c r="M9794">
        <v>1425.98</v>
      </c>
      <c r="N9794">
        <v>4045.47</v>
      </c>
      <c r="O9794">
        <v>3081.232</v>
      </c>
    </row>
    <row r="9795" spans="1:15" hidden="1">
      <c r="A9795" s="110" t="s">
        <v>36</v>
      </c>
      <c r="B9795" s="110" t="s">
        <v>133</v>
      </c>
      <c r="C9795" s="110" t="s">
        <v>134</v>
      </c>
      <c r="D9795" s="110" t="s">
        <v>8</v>
      </c>
      <c r="E9795" s="110" t="s">
        <v>114</v>
      </c>
      <c r="F9795">
        <v>54072.6368</v>
      </c>
      <c r="G9795">
        <v>8418963553.6406002</v>
      </c>
      <c r="H9795">
        <v>2258983898.9879999</v>
      </c>
      <c r="I9795">
        <v>2052397078.5792</v>
      </c>
      <c r="J9795">
        <v>36529776.939800002</v>
      </c>
      <c r="K9795">
        <v>279582467.616</v>
      </c>
      <c r="L9795">
        <v>608212728.79999995</v>
      </c>
      <c r="M9795">
        <v>65343940.240000002</v>
      </c>
      <c r="N9795">
        <v>14556771.856000001</v>
      </c>
      <c r="O9795">
        <v>240113799.90400001</v>
      </c>
    </row>
    <row r="9796" spans="1:15" hidden="1">
      <c r="A9796" s="110" t="s">
        <v>36</v>
      </c>
      <c r="B9796" s="110" t="s">
        <v>133</v>
      </c>
      <c r="C9796" s="110" t="s">
        <v>134</v>
      </c>
      <c r="D9796" s="110" t="s">
        <v>8</v>
      </c>
      <c r="E9796" s="110" t="s">
        <v>114</v>
      </c>
      <c r="F9796">
        <v>39112.819199999998</v>
      </c>
      <c r="G9796">
        <v>6089760344.8282003</v>
      </c>
      <c r="H9796">
        <v>1634034227.0957999</v>
      </c>
      <c r="I9796">
        <v>1397198057.2032001</v>
      </c>
      <c r="J9796">
        <v>26512655.282499999</v>
      </c>
      <c r="K9796">
        <v>217234478.55599999</v>
      </c>
      <c r="L9796">
        <v>423110964.42000002</v>
      </c>
      <c r="M9796">
        <v>66826533.039999999</v>
      </c>
      <c r="N9796">
        <v>12255127.631999999</v>
      </c>
      <c r="O9796">
        <v>173683551.954</v>
      </c>
    </row>
    <row r="9797" spans="1:15" hidden="1">
      <c r="A9797" s="110" t="s">
        <v>36</v>
      </c>
      <c r="B9797" s="110" t="s">
        <v>133</v>
      </c>
      <c r="C9797" s="110" t="s">
        <v>134</v>
      </c>
      <c r="D9797" s="110" t="s">
        <v>8</v>
      </c>
      <c r="E9797" s="110" t="s">
        <v>114</v>
      </c>
      <c r="F9797">
        <v>1153.9695999999999</v>
      </c>
      <c r="G9797">
        <v>213919999.52399999</v>
      </c>
      <c r="H9797">
        <v>48209917.814000003</v>
      </c>
      <c r="I9797">
        <v>41222399.481600001</v>
      </c>
      <c r="J9797">
        <v>773895.07709999999</v>
      </c>
      <c r="K9797">
        <v>6409191.7007999998</v>
      </c>
      <c r="L9797">
        <v>12483304.439999999</v>
      </c>
      <c r="M9797">
        <v>1971620.3</v>
      </c>
      <c r="N9797">
        <v>361579.32799999998</v>
      </c>
      <c r="O9797">
        <v>5124293.57</v>
      </c>
    </row>
    <row r="9798" spans="1:15" hidden="1">
      <c r="A9798" s="110" t="s">
        <v>36</v>
      </c>
      <c r="B9798" s="110" t="s">
        <v>133</v>
      </c>
      <c r="C9798" s="110" t="s">
        <v>134</v>
      </c>
      <c r="D9798" s="110" t="s">
        <v>8</v>
      </c>
      <c r="E9798" s="110" t="s">
        <v>114</v>
      </c>
      <c r="F9798">
        <v>1790.4208000000001</v>
      </c>
      <c r="G9798">
        <v>285165683.39950001</v>
      </c>
      <c r="H9798">
        <v>74799228.285600007</v>
      </c>
      <c r="I9798">
        <v>63957867.475199997</v>
      </c>
      <c r="J9798">
        <v>1229934.9524000001</v>
      </c>
      <c r="K9798">
        <v>9944086.2408000007</v>
      </c>
      <c r="L9798">
        <v>19368247.48</v>
      </c>
      <c r="M9798">
        <v>3059047.72</v>
      </c>
      <c r="N9798">
        <v>560973.64399999997</v>
      </c>
      <c r="O9798">
        <v>7950504.9139999999</v>
      </c>
    </row>
    <row r="9799" spans="1:15" hidden="1">
      <c r="A9799" s="110" t="s">
        <v>36</v>
      </c>
      <c r="B9799" s="110" t="s">
        <v>133</v>
      </c>
      <c r="C9799" s="110" t="s">
        <v>134</v>
      </c>
      <c r="D9799" s="110" t="s">
        <v>10</v>
      </c>
      <c r="E9799" s="110" t="s">
        <v>114</v>
      </c>
      <c r="F9799">
        <v>7348.1184000000003</v>
      </c>
      <c r="G9799">
        <v>1091195582.4000001</v>
      </c>
      <c r="H9799">
        <v>331791678.94220001</v>
      </c>
      <c r="I9799">
        <v>167968289.1072</v>
      </c>
      <c r="J9799">
        <v>5680443.4863</v>
      </c>
      <c r="K9799">
        <v>66867093.388800003</v>
      </c>
      <c r="L9799">
        <v>145522818.63999999</v>
      </c>
      <c r="M9799">
        <v>9675626.0800000001</v>
      </c>
      <c r="N9799">
        <v>1616764.6440000001</v>
      </c>
      <c r="O9799">
        <v>32629898.708000001</v>
      </c>
    </row>
    <row r="9800" spans="1:15" hidden="1">
      <c r="A9800" s="110" t="s">
        <v>36</v>
      </c>
      <c r="B9800" s="110" t="s">
        <v>133</v>
      </c>
      <c r="C9800" s="110" t="s">
        <v>134</v>
      </c>
      <c r="D9800" s="110" t="s">
        <v>10</v>
      </c>
      <c r="E9800" s="110" t="s">
        <v>114</v>
      </c>
      <c r="F9800">
        <v>506.26799999999997</v>
      </c>
      <c r="G9800">
        <v>91595272.230000004</v>
      </c>
      <c r="H9800">
        <v>22859665.554400001</v>
      </c>
      <c r="I9800">
        <v>11572610.6688</v>
      </c>
      <c r="J9800">
        <v>435559.83159999998</v>
      </c>
      <c r="K9800">
        <v>4606983.3024000004</v>
      </c>
      <c r="L9800">
        <v>10026176.08</v>
      </c>
      <c r="M9800">
        <v>666633.76</v>
      </c>
      <c r="N9800">
        <v>111378.96</v>
      </c>
      <c r="O9800">
        <v>2248122.25</v>
      </c>
    </row>
    <row r="9801" spans="1:15" hidden="1">
      <c r="A9801" s="110" t="s">
        <v>36</v>
      </c>
      <c r="B9801" s="110" t="s">
        <v>133</v>
      </c>
      <c r="C9801" s="110" t="s">
        <v>134</v>
      </c>
      <c r="D9801" s="110" t="s">
        <v>10</v>
      </c>
      <c r="E9801" s="110" t="s">
        <v>114</v>
      </c>
      <c r="F9801">
        <v>1015.7504</v>
      </c>
      <c r="G9801">
        <v>153814272.15920001</v>
      </c>
      <c r="H9801">
        <v>45864462.974399999</v>
      </c>
      <c r="I9801">
        <v>23218720.6272</v>
      </c>
      <c r="J9801">
        <v>770009.62360000005</v>
      </c>
      <c r="K9801">
        <v>9243218.8584000003</v>
      </c>
      <c r="L9801">
        <v>20116016.960000001</v>
      </c>
      <c r="M9801">
        <v>1337489.7</v>
      </c>
      <c r="N9801">
        <v>223488.54</v>
      </c>
      <c r="O9801">
        <v>4510519.5520000001</v>
      </c>
    </row>
    <row r="9802" spans="1:15" hidden="1">
      <c r="A9802" s="110" t="s">
        <v>36</v>
      </c>
      <c r="B9802" s="110" t="s">
        <v>133</v>
      </c>
      <c r="C9802" s="110" t="s">
        <v>134</v>
      </c>
      <c r="D9802" s="110" t="s">
        <v>10</v>
      </c>
      <c r="E9802" s="110" t="s">
        <v>114</v>
      </c>
      <c r="F9802">
        <v>819.67200000000003</v>
      </c>
      <c r="G9802">
        <v>132781700.06640001</v>
      </c>
      <c r="H9802">
        <v>48326237.109999999</v>
      </c>
      <c r="I9802">
        <v>19656145.478399999</v>
      </c>
      <c r="J9802">
        <v>1127250.0985000001</v>
      </c>
      <c r="K9802">
        <v>8813745.3672000002</v>
      </c>
      <c r="L9802">
        <v>15858378.52</v>
      </c>
      <c r="M9802">
        <v>1387501.5</v>
      </c>
      <c r="N9802">
        <v>32702.912</v>
      </c>
      <c r="O9802">
        <v>3639818.05</v>
      </c>
    </row>
    <row r="9803" spans="1:15" hidden="1">
      <c r="A9803" s="110" t="s">
        <v>36</v>
      </c>
      <c r="B9803" s="110" t="s">
        <v>133</v>
      </c>
      <c r="C9803" s="110" t="s">
        <v>134</v>
      </c>
      <c r="D9803" s="110" t="s">
        <v>10</v>
      </c>
      <c r="E9803" s="110" t="s">
        <v>114</v>
      </c>
      <c r="F9803">
        <v>1231.9187999999999</v>
      </c>
      <c r="G9803">
        <v>239595045.56060001</v>
      </c>
      <c r="H9803">
        <v>72631490.463400006</v>
      </c>
      <c r="I9803">
        <v>29542028.217599999</v>
      </c>
      <c r="J9803">
        <v>964980.83369999996</v>
      </c>
      <c r="K9803">
        <v>13246536.463199999</v>
      </c>
      <c r="L9803">
        <v>23834212.66</v>
      </c>
      <c r="M9803">
        <v>2085333.8</v>
      </c>
      <c r="N9803">
        <v>49144.567999999999</v>
      </c>
      <c r="O9803">
        <v>5470431.5599999996</v>
      </c>
    </row>
    <row r="9804" spans="1:15" hidden="1">
      <c r="A9804" s="110" t="s">
        <v>36</v>
      </c>
      <c r="B9804" s="110" t="s">
        <v>133</v>
      </c>
      <c r="C9804" s="110" t="s">
        <v>134</v>
      </c>
      <c r="D9804" s="110" t="s">
        <v>10</v>
      </c>
      <c r="E9804" s="110" t="s">
        <v>114</v>
      </c>
      <c r="F9804">
        <v>146.2552</v>
      </c>
      <c r="G9804">
        <v>24385452.703899998</v>
      </c>
      <c r="H9804">
        <v>8622920.2643999998</v>
      </c>
      <c r="I9804">
        <v>3507269.6255999999</v>
      </c>
      <c r="J9804">
        <v>180461.04250000001</v>
      </c>
      <c r="K9804">
        <v>1572650.2512000001</v>
      </c>
      <c r="L9804">
        <v>2829628.94</v>
      </c>
      <c r="M9804">
        <v>247571.94</v>
      </c>
      <c r="N9804">
        <v>5834.1360000000004</v>
      </c>
      <c r="O9804">
        <v>649458.04</v>
      </c>
    </row>
    <row r="9805" spans="1:15" hidden="1">
      <c r="A9805" s="110" t="s">
        <v>36</v>
      </c>
      <c r="B9805" s="110" t="s">
        <v>133</v>
      </c>
      <c r="C9805" s="110" t="s">
        <v>134</v>
      </c>
      <c r="D9805" s="110" t="s">
        <v>10</v>
      </c>
      <c r="E9805" s="110" t="s">
        <v>114</v>
      </c>
      <c r="F9805">
        <v>2050.7872000000002</v>
      </c>
      <c r="G9805">
        <v>332214606.44059998</v>
      </c>
      <c r="H9805">
        <v>135048902.7324</v>
      </c>
      <c r="I9805">
        <v>60903313.4208</v>
      </c>
      <c r="J9805">
        <v>5190188.9987000003</v>
      </c>
      <c r="K9805">
        <v>22328128.008000001</v>
      </c>
      <c r="L9805">
        <v>28884647.600000001</v>
      </c>
      <c r="M9805">
        <v>2501912.66</v>
      </c>
      <c r="N9805">
        <v>16902660.984000001</v>
      </c>
      <c r="O9805">
        <v>9106682.1999999993</v>
      </c>
    </row>
    <row r="9806" spans="1:15" hidden="1">
      <c r="A9806" s="110" t="s">
        <v>36</v>
      </c>
      <c r="B9806" s="110" t="s">
        <v>133</v>
      </c>
      <c r="C9806" s="110" t="s">
        <v>134</v>
      </c>
      <c r="D9806" s="110" t="s">
        <v>10</v>
      </c>
      <c r="E9806" s="110" t="s">
        <v>114</v>
      </c>
      <c r="F9806">
        <v>1361.2983999999999</v>
      </c>
      <c r="G9806">
        <v>269352512.352</v>
      </c>
      <c r="H9806">
        <v>89372725.255199999</v>
      </c>
      <c r="I9806">
        <v>40561526.1888</v>
      </c>
      <c r="J9806">
        <v>1033543.0535</v>
      </c>
      <c r="K9806">
        <v>15109251.7104</v>
      </c>
      <c r="L9806">
        <v>18762727.5</v>
      </c>
      <c r="M9806">
        <v>1596138.2</v>
      </c>
      <c r="N9806">
        <v>10094692.41</v>
      </c>
      <c r="O9806">
        <v>6044954.1459999997</v>
      </c>
    </row>
    <row r="9807" spans="1:15" hidden="1">
      <c r="A9807" s="110" t="s">
        <v>36</v>
      </c>
      <c r="B9807" s="110" t="s">
        <v>133</v>
      </c>
      <c r="C9807" s="110" t="s">
        <v>134</v>
      </c>
      <c r="D9807" s="110" t="s">
        <v>13</v>
      </c>
      <c r="E9807" s="110" t="s">
        <v>114</v>
      </c>
      <c r="F9807">
        <v>2282.2240000000002</v>
      </c>
      <c r="G9807">
        <v>127339883.1936</v>
      </c>
      <c r="H9807">
        <v>72349212.548199996</v>
      </c>
      <c r="I9807">
        <v>6067409.3376000002</v>
      </c>
      <c r="J9807">
        <v>1969714.8530999999</v>
      </c>
      <c r="K9807">
        <v>18923387.4432</v>
      </c>
      <c r="L9807">
        <v>65909221.18</v>
      </c>
      <c r="M9807">
        <v>2821881.58</v>
      </c>
      <c r="N9807">
        <v>740505.92</v>
      </c>
      <c r="O9807">
        <v>22751820.695999999</v>
      </c>
    </row>
    <row r="9808" spans="1:15" hidden="1">
      <c r="A9808" s="110" t="s">
        <v>36</v>
      </c>
      <c r="B9808" s="110" t="s">
        <v>133</v>
      </c>
      <c r="C9808" s="110" t="s">
        <v>134</v>
      </c>
      <c r="D9808" s="110" t="s">
        <v>13</v>
      </c>
      <c r="E9808" s="110" t="s">
        <v>114</v>
      </c>
      <c r="F9808">
        <v>75.538399999999996</v>
      </c>
      <c r="G9808">
        <v>4540554.2397999996</v>
      </c>
      <c r="H9808">
        <v>2395258.0151999998</v>
      </c>
      <c r="I9808">
        <v>200669.87520000001</v>
      </c>
      <c r="J9808">
        <v>53552.3874</v>
      </c>
      <c r="K9808">
        <v>630184.98959999997</v>
      </c>
      <c r="L9808">
        <v>2180038.88</v>
      </c>
      <c r="M9808">
        <v>93058.52</v>
      </c>
      <c r="N9808">
        <v>24382.864000000001</v>
      </c>
      <c r="O9808">
        <v>753053.64199999999</v>
      </c>
    </row>
    <row r="9809" spans="1:15" hidden="1">
      <c r="A9809" s="110" t="s">
        <v>36</v>
      </c>
      <c r="B9809" s="110" t="s">
        <v>133</v>
      </c>
      <c r="C9809" s="110" t="s">
        <v>134</v>
      </c>
      <c r="D9809" s="110" t="s">
        <v>8</v>
      </c>
      <c r="E9809" s="110" t="s">
        <v>114</v>
      </c>
      <c r="F9809">
        <v>2590.8063999999999</v>
      </c>
      <c r="G9809">
        <v>403381561.30269998</v>
      </c>
      <c r="H9809">
        <v>134013580.6626</v>
      </c>
      <c r="I9809">
        <v>97823431.104000002</v>
      </c>
      <c r="J9809">
        <v>8047052.5641999999</v>
      </c>
      <c r="K9809">
        <v>13411276.660800001</v>
      </c>
      <c r="L9809">
        <v>27844323.440000001</v>
      </c>
      <c r="M9809">
        <v>3500903.9</v>
      </c>
      <c r="N9809">
        <v>508921.93</v>
      </c>
      <c r="O9809">
        <v>11504679.868000001</v>
      </c>
    </row>
    <row r="9810" spans="1:15" hidden="1">
      <c r="A9810" s="110" t="s">
        <v>36</v>
      </c>
      <c r="B9810" s="110" t="s">
        <v>133</v>
      </c>
      <c r="C9810" s="110" t="s">
        <v>134</v>
      </c>
      <c r="D9810" s="110" t="s">
        <v>8</v>
      </c>
      <c r="E9810" s="110" t="s">
        <v>114</v>
      </c>
      <c r="F9810">
        <v>381.71</v>
      </c>
      <c r="G9810">
        <v>70760445.525000006</v>
      </c>
      <c r="H9810">
        <v>19700064.727600001</v>
      </c>
      <c r="I9810">
        <v>13692336.384</v>
      </c>
      <c r="J9810">
        <v>1259743.3162</v>
      </c>
      <c r="K9810">
        <v>2372617.1592000001</v>
      </c>
      <c r="L9810">
        <v>4547880.72</v>
      </c>
      <c r="M9810">
        <v>641656.56000000006</v>
      </c>
      <c r="N9810">
        <v>9705.52</v>
      </c>
      <c r="O9810">
        <v>1695013.1440000001</v>
      </c>
    </row>
    <row r="9811" spans="1:15" hidden="1">
      <c r="A9811" s="110" t="s">
        <v>36</v>
      </c>
      <c r="B9811" s="110" t="s">
        <v>133</v>
      </c>
      <c r="C9811" s="110" t="s">
        <v>134</v>
      </c>
      <c r="D9811" s="110" t="s">
        <v>8</v>
      </c>
      <c r="E9811" s="110" t="s">
        <v>114</v>
      </c>
      <c r="F9811">
        <v>96.432000000000002</v>
      </c>
      <c r="G9811">
        <v>15857563.5187</v>
      </c>
      <c r="H9811">
        <v>4976857.57</v>
      </c>
      <c r="I9811">
        <v>3459117.3887999998</v>
      </c>
      <c r="J9811">
        <v>300529.75829999999</v>
      </c>
      <c r="K9811">
        <v>599397.99120000005</v>
      </c>
      <c r="L9811">
        <v>1148938.8999999999</v>
      </c>
      <c r="M9811">
        <v>162102.51999999999</v>
      </c>
      <c r="N9811">
        <v>2455.2440000000001</v>
      </c>
      <c r="O9811">
        <v>428213.67599999998</v>
      </c>
    </row>
    <row r="9812" spans="1:15" hidden="1">
      <c r="A9812" s="110" t="s">
        <v>36</v>
      </c>
      <c r="B9812" s="110" t="s">
        <v>133</v>
      </c>
      <c r="C9812" s="110" t="s">
        <v>134</v>
      </c>
      <c r="D9812" s="110" t="s">
        <v>8</v>
      </c>
      <c r="E9812" s="110" t="s">
        <v>114</v>
      </c>
      <c r="F9812">
        <v>111986.4816</v>
      </c>
      <c r="G9812">
        <v>17435992821.619701</v>
      </c>
      <c r="H9812">
        <v>4699240610.5106001</v>
      </c>
      <c r="I9812">
        <v>4305569628.1535997</v>
      </c>
      <c r="J9812">
        <v>75865490.162499994</v>
      </c>
      <c r="K9812">
        <v>497970743.04720002</v>
      </c>
      <c r="L9812">
        <v>1105636435.9400001</v>
      </c>
      <c r="M9812">
        <v>224213316.68000001</v>
      </c>
      <c r="N9812">
        <v>179317898.56200001</v>
      </c>
      <c r="O9812">
        <v>497284786.01999998</v>
      </c>
    </row>
    <row r="9813" spans="1:15" hidden="1">
      <c r="A9813" s="110" t="s">
        <v>36</v>
      </c>
      <c r="B9813" s="110" t="s">
        <v>133</v>
      </c>
      <c r="C9813" s="110" t="s">
        <v>134</v>
      </c>
      <c r="D9813" s="110" t="s">
        <v>8</v>
      </c>
      <c r="E9813" s="110" t="s">
        <v>114</v>
      </c>
      <c r="F9813">
        <v>0.80359999999999998</v>
      </c>
      <c r="G9813">
        <v>148969.359</v>
      </c>
      <c r="H9813">
        <v>33571.447800000002</v>
      </c>
      <c r="I9813">
        <v>30501.6384</v>
      </c>
      <c r="J9813">
        <v>30049.495599999998</v>
      </c>
      <c r="K9813">
        <v>4156.1207999999997</v>
      </c>
      <c r="L9813">
        <v>9040.5</v>
      </c>
      <c r="M9813">
        <v>970.88</v>
      </c>
      <c r="N9813">
        <v>216.48</v>
      </c>
      <c r="O9813">
        <v>3567.41</v>
      </c>
    </row>
    <row r="9814" spans="1:15" hidden="1">
      <c r="A9814" s="110" t="s">
        <v>36</v>
      </c>
      <c r="B9814" s="110" t="s">
        <v>133</v>
      </c>
      <c r="C9814" s="110" t="s">
        <v>134</v>
      </c>
      <c r="D9814" s="110" t="s">
        <v>8</v>
      </c>
      <c r="E9814" s="110" t="s">
        <v>114</v>
      </c>
      <c r="F9814">
        <v>64743.641199999998</v>
      </c>
      <c r="G9814">
        <v>10080410127.008801</v>
      </c>
      <c r="H9814">
        <v>2709722191.4861999</v>
      </c>
      <c r="I9814">
        <v>2316735437.8751998</v>
      </c>
      <c r="J9814">
        <v>43878535.457699999</v>
      </c>
      <c r="K9814">
        <v>357176994.0984</v>
      </c>
      <c r="L9814">
        <v>685520545.29999995</v>
      </c>
      <c r="M9814">
        <v>166097076.19999999</v>
      </c>
      <c r="N9814">
        <v>35764255.802000001</v>
      </c>
      <c r="O9814">
        <v>287499234.28600001</v>
      </c>
    </row>
    <row r="9815" spans="1:15" hidden="1">
      <c r="A9815" s="110" t="s">
        <v>36</v>
      </c>
      <c r="B9815" s="110" t="s">
        <v>133</v>
      </c>
      <c r="C9815" s="110" t="s">
        <v>134</v>
      </c>
      <c r="D9815" s="110" t="s">
        <v>8</v>
      </c>
      <c r="E9815" s="110" t="s">
        <v>114</v>
      </c>
      <c r="F9815">
        <v>722.43640000000005</v>
      </c>
      <c r="G9815">
        <v>133923453.741</v>
      </c>
      <c r="H9815">
        <v>30181556.401999999</v>
      </c>
      <c r="I9815">
        <v>25807057.056000002</v>
      </c>
      <c r="J9815">
        <v>491836.75959999999</v>
      </c>
      <c r="K9815">
        <v>4012447.2552</v>
      </c>
      <c r="L9815">
        <v>7815101.0199999996</v>
      </c>
      <c r="M9815">
        <v>1234318.94</v>
      </c>
      <c r="N9815">
        <v>226360.508</v>
      </c>
      <c r="O9815">
        <v>3208036.0619999999</v>
      </c>
    </row>
    <row r="9816" spans="1:15" hidden="1">
      <c r="A9816" s="110" t="s">
        <v>36</v>
      </c>
      <c r="B9816" s="110" t="s">
        <v>133</v>
      </c>
      <c r="C9816" s="110" t="s">
        <v>134</v>
      </c>
      <c r="D9816" s="110" t="s">
        <v>8</v>
      </c>
      <c r="E9816" s="110" t="s">
        <v>114</v>
      </c>
      <c r="F9816">
        <v>631.62959999999998</v>
      </c>
      <c r="G9816">
        <v>100203195.15360001</v>
      </c>
      <c r="H9816">
        <v>26387877.807799999</v>
      </c>
      <c r="I9816">
        <v>22563238.867199998</v>
      </c>
      <c r="J9816">
        <v>449497.00040000002</v>
      </c>
      <c r="K9816">
        <v>3508100.7119999998</v>
      </c>
      <c r="L9816">
        <v>6832785.2999999998</v>
      </c>
      <c r="M9816">
        <v>1079171.6599999999</v>
      </c>
      <c r="N9816">
        <v>197915.93799999999</v>
      </c>
      <c r="O9816">
        <v>2804802.3739999998</v>
      </c>
    </row>
    <row r="9817" spans="1:15" hidden="1">
      <c r="A9817" s="110" t="s">
        <v>36</v>
      </c>
      <c r="B9817" s="110" t="s">
        <v>133</v>
      </c>
      <c r="C9817" s="110" t="s">
        <v>134</v>
      </c>
      <c r="D9817" s="110" t="s">
        <v>10</v>
      </c>
      <c r="E9817" s="110" t="s">
        <v>114</v>
      </c>
      <c r="F9817">
        <v>20061.070400000001</v>
      </c>
      <c r="G9817">
        <v>2979068954.4000001</v>
      </c>
      <c r="H9817">
        <v>908499561.34239995</v>
      </c>
      <c r="I9817">
        <v>459480868.76160002</v>
      </c>
      <c r="J9817">
        <v>15310157.0931</v>
      </c>
      <c r="K9817">
        <v>189505007.95680001</v>
      </c>
      <c r="L9817">
        <v>394870111.94</v>
      </c>
      <c r="M9817">
        <v>44251123.700000003</v>
      </c>
      <c r="N9817">
        <v>3579758.38</v>
      </c>
      <c r="O9817">
        <v>89082762.054000005</v>
      </c>
    </row>
    <row r="9818" spans="1:15" hidden="1">
      <c r="A9818" s="110" t="s">
        <v>36</v>
      </c>
      <c r="B9818" s="110" t="s">
        <v>133</v>
      </c>
      <c r="C9818" s="110" t="s">
        <v>134</v>
      </c>
      <c r="D9818" s="110" t="s">
        <v>10</v>
      </c>
      <c r="E9818" s="110" t="s">
        <v>114</v>
      </c>
      <c r="F9818">
        <v>267.59879999999998</v>
      </c>
      <c r="G9818">
        <v>48414643.892999999</v>
      </c>
      <c r="H9818">
        <v>12082964.351600001</v>
      </c>
      <c r="I9818">
        <v>6116958.8543999996</v>
      </c>
      <c r="J9818">
        <v>235384.4008</v>
      </c>
      <c r="K9818">
        <v>2435119.2648</v>
      </c>
      <c r="L9818">
        <v>5299553.4000000004</v>
      </c>
      <c r="M9818">
        <v>352358.1</v>
      </c>
      <c r="N9818">
        <v>58877.148000000001</v>
      </c>
      <c r="O9818">
        <v>1188293.898</v>
      </c>
    </row>
    <row r="9819" spans="1:15" hidden="1">
      <c r="A9819" s="110" t="s">
        <v>36</v>
      </c>
      <c r="B9819" s="110" t="s">
        <v>133</v>
      </c>
      <c r="C9819" s="110" t="s">
        <v>134</v>
      </c>
      <c r="D9819" s="110" t="s">
        <v>10</v>
      </c>
      <c r="E9819" s="110" t="s">
        <v>114</v>
      </c>
      <c r="F9819">
        <v>1258.4376</v>
      </c>
      <c r="G9819">
        <v>189807297.98179999</v>
      </c>
      <c r="H9819">
        <v>56822583.781599998</v>
      </c>
      <c r="I9819">
        <v>28766224.511999998</v>
      </c>
      <c r="J9819">
        <v>949365.68590000004</v>
      </c>
      <c r="K9819">
        <v>11451652.862400001</v>
      </c>
      <c r="L9819">
        <v>24922212.440000001</v>
      </c>
      <c r="M9819">
        <v>1657051.9</v>
      </c>
      <c r="N9819">
        <v>276889.64600000001</v>
      </c>
      <c r="O9819">
        <v>5588192.1699999999</v>
      </c>
    </row>
    <row r="9820" spans="1:15" hidden="1">
      <c r="A9820" s="110" t="s">
        <v>36</v>
      </c>
      <c r="B9820" s="110" t="s">
        <v>133</v>
      </c>
      <c r="C9820" s="110" t="s">
        <v>134</v>
      </c>
      <c r="D9820" s="110" t="s">
        <v>10</v>
      </c>
      <c r="E9820" s="110" t="s">
        <v>114</v>
      </c>
      <c r="F9820">
        <v>4733.2039999999997</v>
      </c>
      <c r="G9820">
        <v>766749228.81480002</v>
      </c>
      <c r="H9820">
        <v>280127249.8434</v>
      </c>
      <c r="I9820">
        <v>114071202.8928</v>
      </c>
      <c r="J9820">
        <v>4953386.3948999997</v>
      </c>
      <c r="K9820">
        <v>50862842.805600002</v>
      </c>
      <c r="L9820">
        <v>89636477.140000001</v>
      </c>
      <c r="M9820">
        <v>11372352.859999999</v>
      </c>
      <c r="N9820">
        <v>170148.77</v>
      </c>
      <c r="O9820">
        <v>21018165.872000001</v>
      </c>
    </row>
    <row r="9821" spans="1:15" hidden="1">
      <c r="A9821" s="110" t="s">
        <v>36</v>
      </c>
      <c r="B9821" s="110" t="s">
        <v>133</v>
      </c>
      <c r="C9821" s="110" t="s">
        <v>134</v>
      </c>
      <c r="D9821" s="110" t="s">
        <v>10</v>
      </c>
      <c r="E9821" s="110" t="s">
        <v>114</v>
      </c>
      <c r="F9821">
        <v>483.7672</v>
      </c>
      <c r="G9821">
        <v>94053374.0546</v>
      </c>
      <c r="H9821">
        <v>28460010.9362</v>
      </c>
      <c r="I9821">
        <v>11568467.635199999</v>
      </c>
      <c r="J9821">
        <v>386708.27120000002</v>
      </c>
      <c r="K9821">
        <v>5203057.6368000004</v>
      </c>
      <c r="L9821">
        <v>9465512.5600000005</v>
      </c>
      <c r="M9821">
        <v>816152.56</v>
      </c>
      <c r="N9821">
        <v>20328.374</v>
      </c>
      <c r="O9821">
        <v>2148205.906</v>
      </c>
    </row>
    <row r="9822" spans="1:15" hidden="1">
      <c r="A9822" s="110" t="s">
        <v>36</v>
      </c>
      <c r="B9822" s="110" t="s">
        <v>133</v>
      </c>
      <c r="C9822" s="110" t="s">
        <v>134</v>
      </c>
      <c r="D9822" s="110" t="s">
        <v>10</v>
      </c>
      <c r="E9822" s="110" t="s">
        <v>114</v>
      </c>
      <c r="F9822">
        <v>97.235600000000005</v>
      </c>
      <c r="G9822">
        <v>16185630.2454</v>
      </c>
      <c r="H9822">
        <v>5732819.2517999997</v>
      </c>
      <c r="I9822">
        <v>2331756.4608</v>
      </c>
      <c r="J9822">
        <v>157010.35449999999</v>
      </c>
      <c r="K9822">
        <v>1045551.7584</v>
      </c>
      <c r="L9822">
        <v>1881238.26</v>
      </c>
      <c r="M9822">
        <v>164596.14000000001</v>
      </c>
      <c r="N9822">
        <v>3880.404</v>
      </c>
      <c r="O9822">
        <v>431782.89</v>
      </c>
    </row>
    <row r="9823" spans="1:15" hidden="1">
      <c r="A9823" s="110" t="s">
        <v>36</v>
      </c>
      <c r="B9823" s="110" t="s">
        <v>133</v>
      </c>
      <c r="C9823" s="110" t="s">
        <v>134</v>
      </c>
      <c r="D9823" s="110" t="s">
        <v>10</v>
      </c>
      <c r="E9823" s="110" t="s">
        <v>114</v>
      </c>
      <c r="F9823">
        <v>4681.7736000000004</v>
      </c>
      <c r="G9823">
        <v>758417828.02629995</v>
      </c>
      <c r="H9823">
        <v>306471100.67040002</v>
      </c>
      <c r="I9823">
        <v>139706795.1936</v>
      </c>
      <c r="J9823">
        <v>11040890.172599999</v>
      </c>
      <c r="K9823">
        <v>48565974.5568</v>
      </c>
      <c r="L9823">
        <v>54579050.759999998</v>
      </c>
      <c r="M9823">
        <v>5424312.2999999998</v>
      </c>
      <c r="N9823">
        <v>31476960.504000001</v>
      </c>
      <c r="O9823">
        <v>20789783.982000001</v>
      </c>
    </row>
    <row r="9824" spans="1:15" hidden="1">
      <c r="A9824" s="110" t="s">
        <v>36</v>
      </c>
      <c r="B9824" s="110" t="s">
        <v>133</v>
      </c>
      <c r="C9824" s="110" t="s">
        <v>134</v>
      </c>
      <c r="D9824" s="110" t="s">
        <v>10</v>
      </c>
      <c r="E9824" s="110" t="s">
        <v>114</v>
      </c>
      <c r="F9824">
        <v>666.98800000000006</v>
      </c>
      <c r="G9824">
        <v>132063624</v>
      </c>
      <c r="H9824">
        <v>43789471.178400002</v>
      </c>
      <c r="I9824">
        <v>19873701.580800001</v>
      </c>
      <c r="J9824">
        <v>467325.83750000002</v>
      </c>
      <c r="K9824">
        <v>7402997.8512000004</v>
      </c>
      <c r="L9824">
        <v>9193059.3599999994</v>
      </c>
      <c r="M9824">
        <v>782057.78</v>
      </c>
      <c r="N9824">
        <v>4946039.4280000003</v>
      </c>
      <c r="O9824">
        <v>2961812.6120000002</v>
      </c>
    </row>
    <row r="9825" spans="1:15" hidden="1">
      <c r="A9825" s="110" t="s">
        <v>36</v>
      </c>
      <c r="B9825" s="110" t="s">
        <v>133</v>
      </c>
      <c r="C9825" s="110" t="s">
        <v>134</v>
      </c>
      <c r="D9825" s="110" t="s">
        <v>10</v>
      </c>
      <c r="E9825" s="110" t="s">
        <v>114</v>
      </c>
      <c r="F9825">
        <v>28.126000000000001</v>
      </c>
      <c r="G9825">
        <v>4682928.3732000003</v>
      </c>
      <c r="H9825">
        <v>1846544.1666000001</v>
      </c>
      <c r="I9825">
        <v>838046.82239999995</v>
      </c>
      <c r="J9825">
        <v>31885.328799999999</v>
      </c>
      <c r="K9825">
        <v>312175.77120000002</v>
      </c>
      <c r="L9825">
        <v>387658.28</v>
      </c>
      <c r="M9825">
        <v>32979.58</v>
      </c>
      <c r="N9825">
        <v>208568.55799999999</v>
      </c>
      <c r="O9825">
        <v>124896.33199999999</v>
      </c>
    </row>
    <row r="9826" spans="1:15" hidden="1">
      <c r="A9826" s="110" t="s">
        <v>36</v>
      </c>
      <c r="B9826" s="110" t="s">
        <v>133</v>
      </c>
      <c r="C9826" s="110" t="s">
        <v>134</v>
      </c>
      <c r="D9826" s="110" t="s">
        <v>13</v>
      </c>
      <c r="E9826" s="110" t="s">
        <v>114</v>
      </c>
      <c r="F9826">
        <v>3535.84</v>
      </c>
      <c r="G9826">
        <v>197287142.97600001</v>
      </c>
      <c r="H9826">
        <v>111709552.9138</v>
      </c>
      <c r="I9826">
        <v>9391675.4304000009</v>
      </c>
      <c r="J9826">
        <v>3689799.8854999999</v>
      </c>
      <c r="K9826">
        <v>28457591.436000001</v>
      </c>
      <c r="L9826">
        <v>101955080.48</v>
      </c>
      <c r="M9826">
        <v>7500816.3399999999</v>
      </c>
      <c r="N9826">
        <v>1053339.3640000001</v>
      </c>
      <c r="O9826">
        <v>35249297.688000001</v>
      </c>
    </row>
    <row r="9827" spans="1:15" hidden="1">
      <c r="A9827" s="110" t="s">
        <v>36</v>
      </c>
      <c r="B9827" s="110" t="s">
        <v>133</v>
      </c>
      <c r="C9827" s="110" t="s">
        <v>134</v>
      </c>
      <c r="D9827" s="110" t="s">
        <v>13</v>
      </c>
      <c r="E9827" s="110" t="s">
        <v>114</v>
      </c>
      <c r="F9827">
        <v>80.36</v>
      </c>
      <c r="G9827">
        <v>4845780.324</v>
      </c>
      <c r="H9827">
        <v>2548145.8262</v>
      </c>
      <c r="I9827">
        <v>213479.1936</v>
      </c>
      <c r="J9827">
        <v>53876.796600000001</v>
      </c>
      <c r="K9827">
        <v>670410.71279999998</v>
      </c>
      <c r="L9827">
        <v>2319190.42</v>
      </c>
      <c r="M9827">
        <v>98998.6</v>
      </c>
      <c r="N9827">
        <v>25937.912</v>
      </c>
      <c r="O9827">
        <v>801122.12399999995</v>
      </c>
    </row>
    <row r="9828" spans="1:15" hidden="1">
      <c r="A9828" s="110" t="s">
        <v>36</v>
      </c>
      <c r="B9828" s="110" t="s">
        <v>133</v>
      </c>
      <c r="C9828" s="110" t="s">
        <v>134</v>
      </c>
      <c r="D9828" s="110" t="s">
        <v>8</v>
      </c>
      <c r="E9828" s="110" t="s">
        <v>114</v>
      </c>
      <c r="F9828">
        <v>13873.350399999999</v>
      </c>
      <c r="G9828">
        <v>2160043199.2339001</v>
      </c>
      <c r="H9828">
        <v>695084907.63</v>
      </c>
      <c r="I9828">
        <v>539838288.05760002</v>
      </c>
      <c r="J9828">
        <v>43530170.869900003</v>
      </c>
      <c r="K9828">
        <v>74892245.608799994</v>
      </c>
      <c r="L9828">
        <v>148076627.46000001</v>
      </c>
      <c r="M9828">
        <v>30373591.300000001</v>
      </c>
      <c r="N9828">
        <v>1973904.328</v>
      </c>
      <c r="O9828">
        <v>61605704.314000003</v>
      </c>
    </row>
    <row r="9829" spans="1:15" hidden="1">
      <c r="A9829" s="110" t="s">
        <v>36</v>
      </c>
      <c r="B9829" s="110" t="s">
        <v>133</v>
      </c>
      <c r="C9829" s="110" t="s">
        <v>134</v>
      </c>
      <c r="D9829" s="110" t="s">
        <v>8</v>
      </c>
      <c r="E9829" s="110" t="s">
        <v>114</v>
      </c>
      <c r="F9829">
        <v>24.108000000000001</v>
      </c>
      <c r="G9829">
        <v>4469080.7699999996</v>
      </c>
      <c r="H9829">
        <v>1247025.7338</v>
      </c>
      <c r="I9829">
        <v>910266.12479999999</v>
      </c>
      <c r="J9829">
        <v>75838.433699999994</v>
      </c>
      <c r="K9829">
        <v>124796.0952</v>
      </c>
      <c r="L9829">
        <v>259100.32</v>
      </c>
      <c r="M9829">
        <v>32576.14</v>
      </c>
      <c r="N9829">
        <v>4733.6959999999999</v>
      </c>
      <c r="O9829">
        <v>107052.96799999999</v>
      </c>
    </row>
    <row r="9830" spans="1:15" hidden="1">
      <c r="A9830" s="110" t="s">
        <v>36</v>
      </c>
      <c r="B9830" s="110" t="s">
        <v>133</v>
      </c>
      <c r="C9830" s="110" t="s">
        <v>134</v>
      </c>
      <c r="D9830" s="110" t="s">
        <v>8</v>
      </c>
      <c r="E9830" s="110" t="s">
        <v>114</v>
      </c>
      <c r="F9830">
        <v>80.36</v>
      </c>
      <c r="G9830">
        <v>14896935.9</v>
      </c>
      <c r="H9830">
        <v>4415670.2586000003</v>
      </c>
      <c r="I9830">
        <v>2916049.3632</v>
      </c>
      <c r="J9830">
        <v>294086.31920000003</v>
      </c>
      <c r="K9830">
        <v>57447.1008</v>
      </c>
      <c r="L9830">
        <v>416696.12</v>
      </c>
      <c r="M9830">
        <v>186754.18</v>
      </c>
      <c r="N9830">
        <v>53509.345999999998</v>
      </c>
      <c r="O9830">
        <v>356845.63199999998</v>
      </c>
    </row>
    <row r="9831" spans="1:15" hidden="1">
      <c r="A9831" s="110" t="s">
        <v>36</v>
      </c>
      <c r="B9831" s="110" t="s">
        <v>133</v>
      </c>
      <c r="C9831" s="110" t="s">
        <v>134</v>
      </c>
      <c r="D9831" s="110" t="s">
        <v>8</v>
      </c>
      <c r="E9831" s="110" t="s">
        <v>114</v>
      </c>
      <c r="F9831">
        <v>20.893599999999999</v>
      </c>
      <c r="G9831">
        <v>3373255.0051000002</v>
      </c>
      <c r="H9831">
        <v>1078319.0075999999</v>
      </c>
      <c r="I9831">
        <v>749475.80160000001</v>
      </c>
      <c r="J9831">
        <v>65477.224399999999</v>
      </c>
      <c r="K9831">
        <v>129869.6976</v>
      </c>
      <c r="L9831">
        <v>248936.42</v>
      </c>
      <c r="M9831">
        <v>35122.239999999998</v>
      </c>
      <c r="N9831">
        <v>530.37599999999998</v>
      </c>
      <c r="O9831">
        <v>92779.72</v>
      </c>
    </row>
    <row r="9832" spans="1:15" hidden="1">
      <c r="A9832" s="110" t="s">
        <v>36</v>
      </c>
      <c r="B9832" s="110" t="s">
        <v>133</v>
      </c>
      <c r="C9832" s="110" t="s">
        <v>134</v>
      </c>
      <c r="D9832" s="110" t="s">
        <v>8</v>
      </c>
      <c r="E9832" s="110" t="s">
        <v>112</v>
      </c>
      <c r="F9832">
        <v>83.574399999999997</v>
      </c>
      <c r="G9832">
        <v>12184921.869100001</v>
      </c>
      <c r="H9832">
        <v>2891867.5959999999</v>
      </c>
      <c r="I9832">
        <v>3060685.5551999998</v>
      </c>
      <c r="J9832">
        <v>100630.2619</v>
      </c>
      <c r="K9832">
        <v>214003.4688</v>
      </c>
      <c r="L9832">
        <v>623431.24</v>
      </c>
      <c r="M9832">
        <v>255379.16</v>
      </c>
      <c r="N9832">
        <v>55963.688000000002</v>
      </c>
      <c r="O9832">
        <v>211390.916</v>
      </c>
    </row>
    <row r="9833" spans="1:15" hidden="1">
      <c r="A9833" s="110" t="s">
        <v>36</v>
      </c>
      <c r="B9833" s="110" t="s">
        <v>133</v>
      </c>
      <c r="C9833" s="110" t="s">
        <v>134</v>
      </c>
      <c r="D9833" s="110" t="s">
        <v>8</v>
      </c>
      <c r="E9833" s="110" t="s">
        <v>112</v>
      </c>
      <c r="F9833">
        <v>474.12400000000002</v>
      </c>
      <c r="G9833">
        <v>76861426.950000003</v>
      </c>
      <c r="H9833">
        <v>16405785.977399999</v>
      </c>
      <c r="I9833">
        <v>17363508.134399999</v>
      </c>
      <c r="J9833">
        <v>613188.19709999999</v>
      </c>
      <c r="K9833">
        <v>1214053.0992000001</v>
      </c>
      <c r="L9833">
        <v>3536771.52</v>
      </c>
      <c r="M9833">
        <v>1448789.94</v>
      </c>
      <c r="N9833">
        <v>317485.05800000002</v>
      </c>
      <c r="O9833">
        <v>1199233.3540000001</v>
      </c>
    </row>
    <row r="9834" spans="1:15" hidden="1">
      <c r="A9834" s="110" t="s">
        <v>36</v>
      </c>
      <c r="B9834" s="110" t="s">
        <v>133</v>
      </c>
      <c r="C9834" s="110" t="s">
        <v>134</v>
      </c>
      <c r="D9834" s="110" t="s">
        <v>8</v>
      </c>
      <c r="E9834" s="110" t="s">
        <v>112</v>
      </c>
      <c r="F9834">
        <v>223.4008</v>
      </c>
      <c r="G9834">
        <v>31407530.172499999</v>
      </c>
      <c r="H9834">
        <v>7729516.6442</v>
      </c>
      <c r="I9834">
        <v>8185200.1151999999</v>
      </c>
      <c r="J9834">
        <v>270309.97889999999</v>
      </c>
      <c r="K9834">
        <v>573992.78399999999</v>
      </c>
      <c r="L9834">
        <v>1668562.24</v>
      </c>
      <c r="M9834">
        <v>667493.12</v>
      </c>
      <c r="N9834">
        <v>151959.038</v>
      </c>
      <c r="O9834">
        <v>565062.41</v>
      </c>
    </row>
    <row r="9835" spans="1:15" hidden="1">
      <c r="A9835" s="110" t="s">
        <v>36</v>
      </c>
      <c r="B9835" s="110" t="s">
        <v>133</v>
      </c>
      <c r="C9835" s="110" t="s">
        <v>134</v>
      </c>
      <c r="D9835" s="110" t="s">
        <v>10</v>
      </c>
      <c r="E9835" s="110" t="s">
        <v>112</v>
      </c>
      <c r="F9835">
        <v>602.70000000000005</v>
      </c>
      <c r="G9835">
        <v>86243115.420000002</v>
      </c>
      <c r="H9835">
        <v>28051298.623199999</v>
      </c>
      <c r="I9835">
        <v>16301907.5328</v>
      </c>
      <c r="J9835">
        <v>541575.7844</v>
      </c>
      <c r="K9835">
        <v>6468326.7551999995</v>
      </c>
      <c r="L9835">
        <v>10231294.16</v>
      </c>
      <c r="M9835">
        <v>1733322.56</v>
      </c>
      <c r="N9835">
        <v>2506606.5860000001</v>
      </c>
      <c r="O9835">
        <v>1524448.5519999999</v>
      </c>
    </row>
    <row r="9836" spans="1:15" hidden="1">
      <c r="A9836" s="110" t="s">
        <v>36</v>
      </c>
      <c r="B9836" s="110" t="s">
        <v>133</v>
      </c>
      <c r="C9836" s="110" t="s">
        <v>134</v>
      </c>
      <c r="D9836" s="110" t="s">
        <v>10</v>
      </c>
      <c r="E9836" s="110" t="s">
        <v>112</v>
      </c>
      <c r="F9836">
        <v>1955.1587999999999</v>
      </c>
      <c r="G9836">
        <v>332440538.66100001</v>
      </c>
      <c r="H9836">
        <v>93901250.047399998</v>
      </c>
      <c r="I9836">
        <v>51585140.428800002</v>
      </c>
      <c r="J9836">
        <v>1802622.9524000001</v>
      </c>
      <c r="K9836">
        <v>20454712.056000002</v>
      </c>
      <c r="L9836">
        <v>32151027.399999999</v>
      </c>
      <c r="M9836">
        <v>5404305.1200000001</v>
      </c>
      <c r="N9836">
        <v>7793758.0599999996</v>
      </c>
      <c r="O9836">
        <v>4945310.6119999997</v>
      </c>
    </row>
    <row r="9837" spans="1:15" hidden="1">
      <c r="A9837" s="110" t="s">
        <v>36</v>
      </c>
      <c r="B9837" s="110" t="s">
        <v>133</v>
      </c>
      <c r="C9837" s="110" t="s">
        <v>134</v>
      </c>
      <c r="D9837" s="110" t="s">
        <v>10</v>
      </c>
      <c r="E9837" s="110" t="s">
        <v>112</v>
      </c>
      <c r="F9837">
        <v>63.484400000000001</v>
      </c>
      <c r="G9837">
        <v>9391322.75</v>
      </c>
      <c r="H9837">
        <v>2954735.2165999999</v>
      </c>
      <c r="I9837">
        <v>1717133.5296</v>
      </c>
      <c r="J9837">
        <v>65688.525500000003</v>
      </c>
      <c r="K9837">
        <v>681330.16079999995</v>
      </c>
      <c r="L9837">
        <v>1077694.8400000001</v>
      </c>
      <c r="M9837">
        <v>182577.92000000001</v>
      </c>
      <c r="N9837">
        <v>264029.83199999999</v>
      </c>
      <c r="O9837">
        <v>160575.84400000001</v>
      </c>
    </row>
    <row r="9838" spans="1:15" hidden="1">
      <c r="A9838" s="110" t="s">
        <v>36</v>
      </c>
      <c r="B9838" s="110" t="s">
        <v>133</v>
      </c>
      <c r="C9838" s="110" t="s">
        <v>134</v>
      </c>
      <c r="D9838" s="110" t="s">
        <v>11</v>
      </c>
      <c r="E9838" s="110" t="s">
        <v>112</v>
      </c>
      <c r="F9838">
        <v>143.04079999999999</v>
      </c>
      <c r="G9838">
        <v>73030197.572600007</v>
      </c>
      <c r="H9838">
        <v>47651325.097400002</v>
      </c>
      <c r="I9838">
        <v>4946002.0032000002</v>
      </c>
      <c r="J9838">
        <v>462291891.93089998</v>
      </c>
      <c r="K9838">
        <v>467277.984</v>
      </c>
      <c r="L9838">
        <v>2939431.04</v>
      </c>
      <c r="M9838">
        <v>434894.38</v>
      </c>
      <c r="N9838">
        <v>448867.67200000002</v>
      </c>
      <c r="O9838">
        <v>361802.12199999997</v>
      </c>
    </row>
    <row r="9839" spans="1:15" hidden="1">
      <c r="A9839" s="110" t="s">
        <v>36</v>
      </c>
      <c r="B9839" s="110" t="s">
        <v>133</v>
      </c>
      <c r="C9839" s="110" t="s">
        <v>134</v>
      </c>
      <c r="D9839" s="110" t="s">
        <v>10</v>
      </c>
      <c r="E9839" s="110" t="s">
        <v>112</v>
      </c>
      <c r="F9839">
        <v>1996.1424</v>
      </c>
      <c r="G9839">
        <v>210186608.6074</v>
      </c>
      <c r="H9839">
        <v>58846131.491800003</v>
      </c>
      <c r="I9839">
        <v>48929343.321599998</v>
      </c>
      <c r="J9839">
        <v>2880008.4884000001</v>
      </c>
      <c r="K9839">
        <v>18596871.1512</v>
      </c>
      <c r="L9839">
        <v>27921035.260000002</v>
      </c>
      <c r="M9839">
        <v>5712110.9800000004</v>
      </c>
      <c r="N9839">
        <v>2073031.422</v>
      </c>
      <c r="O9839">
        <v>5048972.9620000003</v>
      </c>
    </row>
    <row r="9840" spans="1:15" hidden="1">
      <c r="A9840" s="110" t="s">
        <v>36</v>
      </c>
      <c r="B9840" s="110" t="s">
        <v>133</v>
      </c>
      <c r="C9840" s="110" t="s">
        <v>134</v>
      </c>
      <c r="D9840" s="110" t="s">
        <v>10</v>
      </c>
      <c r="E9840" s="110" t="s">
        <v>112</v>
      </c>
      <c r="F9840">
        <v>278.04559999999998</v>
      </c>
      <c r="G9840">
        <v>36541447.865999997</v>
      </c>
      <c r="H9840">
        <v>8196531.7772000004</v>
      </c>
      <c r="I9840">
        <v>6814027.6031999998</v>
      </c>
      <c r="J9840">
        <v>382063.37680000003</v>
      </c>
      <c r="K9840">
        <v>2592282.2688000002</v>
      </c>
      <c r="L9840">
        <v>3894184.92</v>
      </c>
      <c r="M9840">
        <v>759995.68</v>
      </c>
      <c r="N9840">
        <v>271567.84600000002</v>
      </c>
      <c r="O9840">
        <v>703279.478</v>
      </c>
    </row>
    <row r="9841" spans="1:15" hidden="1">
      <c r="A9841" s="110" t="s">
        <v>36</v>
      </c>
      <c r="B9841" s="110" t="s">
        <v>133</v>
      </c>
      <c r="C9841" s="110" t="s">
        <v>134</v>
      </c>
      <c r="D9841" s="110" t="s">
        <v>10</v>
      </c>
      <c r="E9841" s="110" t="s">
        <v>112</v>
      </c>
      <c r="F9841">
        <v>408.22879999999998</v>
      </c>
      <c r="G9841">
        <v>44844407.241499998</v>
      </c>
      <c r="H9841">
        <v>12032999.709799999</v>
      </c>
      <c r="I9841">
        <v>10023808.838400001</v>
      </c>
      <c r="J9841">
        <v>592781.48719999997</v>
      </c>
      <c r="K9841">
        <v>3832517.2464000001</v>
      </c>
      <c r="L9841">
        <v>5688826.2599999998</v>
      </c>
      <c r="M9841">
        <v>1169985.8400000001</v>
      </c>
      <c r="N9841">
        <v>424768.03600000002</v>
      </c>
      <c r="O9841">
        <v>1032559.99</v>
      </c>
    </row>
    <row r="9842" spans="1:15" hidden="1">
      <c r="A9842" s="110" t="s">
        <v>36</v>
      </c>
      <c r="B9842" s="110" t="s">
        <v>133</v>
      </c>
      <c r="C9842" s="110" t="s">
        <v>134</v>
      </c>
      <c r="D9842" s="110" t="s">
        <v>10</v>
      </c>
      <c r="E9842" s="110" t="s">
        <v>112</v>
      </c>
      <c r="F9842">
        <v>144.648</v>
      </c>
      <c r="G9842">
        <v>20698347.700800002</v>
      </c>
      <c r="H9842">
        <v>6048192.1701999996</v>
      </c>
      <c r="I9842">
        <v>3857494.9056000002</v>
      </c>
      <c r="J9842">
        <v>1065340.1331</v>
      </c>
      <c r="K9842">
        <v>1473123.8663999999</v>
      </c>
      <c r="L9842">
        <v>1756761.44</v>
      </c>
      <c r="M9842">
        <v>704569.42</v>
      </c>
      <c r="N9842">
        <v>133535.68799999999</v>
      </c>
      <c r="O9842">
        <v>365868.33799999999</v>
      </c>
    </row>
    <row r="9843" spans="1:15" hidden="1">
      <c r="A9843" s="110" t="s">
        <v>36</v>
      </c>
      <c r="B9843" s="110" t="s">
        <v>133</v>
      </c>
      <c r="C9843" s="110" t="s">
        <v>134</v>
      </c>
      <c r="D9843" s="110" t="s">
        <v>10</v>
      </c>
      <c r="E9843" s="110" t="s">
        <v>112</v>
      </c>
      <c r="F9843">
        <v>11.250400000000001</v>
      </c>
      <c r="G9843">
        <v>1604915.1240999999</v>
      </c>
      <c r="H9843">
        <v>470414.67259999999</v>
      </c>
      <c r="I9843">
        <v>300027.89760000003</v>
      </c>
      <c r="J9843">
        <v>67033.394499999995</v>
      </c>
      <c r="K9843">
        <v>114575.38559999999</v>
      </c>
      <c r="L9843">
        <v>136638.24</v>
      </c>
      <c r="M9843">
        <v>54798.96</v>
      </c>
      <c r="N9843">
        <v>10387.432000000001</v>
      </c>
      <c r="O9843">
        <v>28456.295999999998</v>
      </c>
    </row>
    <row r="9844" spans="1:15" hidden="1">
      <c r="A9844" s="110" t="s">
        <v>36</v>
      </c>
      <c r="B9844" s="110" t="s">
        <v>133</v>
      </c>
      <c r="C9844" s="110" t="s">
        <v>134</v>
      </c>
      <c r="D9844" s="110" t="s">
        <v>8</v>
      </c>
      <c r="E9844" s="110" t="s">
        <v>112</v>
      </c>
      <c r="F9844">
        <v>125.3616</v>
      </c>
      <c r="G9844">
        <v>18277382.8037</v>
      </c>
      <c r="H9844">
        <v>4292469.1617999999</v>
      </c>
      <c r="I9844">
        <v>4590028.5888</v>
      </c>
      <c r="J9844">
        <v>1067702.976</v>
      </c>
      <c r="K9844">
        <v>328522.17599999998</v>
      </c>
      <c r="L9844">
        <v>849087.86</v>
      </c>
      <c r="M9844">
        <v>220280.7</v>
      </c>
      <c r="N9844">
        <v>721.6</v>
      </c>
      <c r="O9844">
        <v>496552.804</v>
      </c>
    </row>
    <row r="9845" spans="1:15" hidden="1">
      <c r="A9845" s="110" t="s">
        <v>36</v>
      </c>
      <c r="B9845" s="110" t="s">
        <v>133</v>
      </c>
      <c r="C9845" s="110" t="s">
        <v>134</v>
      </c>
      <c r="D9845" s="110" t="s">
        <v>8</v>
      </c>
      <c r="E9845" s="110" t="s">
        <v>112</v>
      </c>
      <c r="F9845">
        <v>210.54320000000001</v>
      </c>
      <c r="G9845">
        <v>34131684.509999998</v>
      </c>
      <c r="H9845">
        <v>7209149.2608000003</v>
      </c>
      <c r="I9845">
        <v>7708893.7344000004</v>
      </c>
      <c r="J9845">
        <v>1822324.9112</v>
      </c>
      <c r="K9845">
        <v>551749.16879999998</v>
      </c>
      <c r="L9845">
        <v>1426030.02</v>
      </c>
      <c r="M9845">
        <v>369958.58</v>
      </c>
      <c r="N9845">
        <v>1212.288</v>
      </c>
      <c r="O9845">
        <v>833954.924</v>
      </c>
    </row>
    <row r="9846" spans="1:15" hidden="1">
      <c r="A9846" s="110" t="s">
        <v>36</v>
      </c>
      <c r="B9846" s="110" t="s">
        <v>133</v>
      </c>
      <c r="C9846" s="110" t="s">
        <v>134</v>
      </c>
      <c r="D9846" s="110" t="s">
        <v>8</v>
      </c>
      <c r="E9846" s="110" t="s">
        <v>112</v>
      </c>
      <c r="F9846">
        <v>48.216000000000001</v>
      </c>
      <c r="G9846">
        <v>6667303.6584000001</v>
      </c>
      <c r="H9846">
        <v>1645410.5732</v>
      </c>
      <c r="I9846">
        <v>1769513.8176</v>
      </c>
      <c r="J9846">
        <v>458309.49729999999</v>
      </c>
      <c r="K9846">
        <v>130920.9048</v>
      </c>
      <c r="L9846">
        <v>327512.09999999998</v>
      </c>
      <c r="M9846">
        <v>84540.36</v>
      </c>
      <c r="N9846">
        <v>758.58199999999999</v>
      </c>
      <c r="O9846">
        <v>190982.264</v>
      </c>
    </row>
    <row r="9847" spans="1:15" hidden="1">
      <c r="A9847" s="110" t="s">
        <v>36</v>
      </c>
      <c r="B9847" s="110" t="s">
        <v>133</v>
      </c>
      <c r="C9847" s="110" t="s">
        <v>134</v>
      </c>
      <c r="D9847" s="110" t="s">
        <v>10</v>
      </c>
      <c r="E9847" s="110" t="s">
        <v>112</v>
      </c>
      <c r="F9847">
        <v>241.08</v>
      </c>
      <c r="G9847">
        <v>34497246.167999998</v>
      </c>
      <c r="H9847">
        <v>11204195.296</v>
      </c>
      <c r="I9847">
        <v>6449620.1279999996</v>
      </c>
      <c r="J9847">
        <v>1212611.9949</v>
      </c>
      <c r="K9847">
        <v>2396974.7015999998</v>
      </c>
      <c r="L9847">
        <v>4567948.58</v>
      </c>
      <c r="M9847">
        <v>344671.42</v>
      </c>
      <c r="N9847">
        <v>1338369.56</v>
      </c>
      <c r="O9847">
        <v>954910.41799999995</v>
      </c>
    </row>
    <row r="9848" spans="1:15" hidden="1">
      <c r="A9848" s="110" t="s">
        <v>36</v>
      </c>
      <c r="B9848" s="110" t="s">
        <v>133</v>
      </c>
      <c r="C9848" s="110" t="s">
        <v>134</v>
      </c>
      <c r="D9848" s="110" t="s">
        <v>10</v>
      </c>
      <c r="E9848" s="110" t="s">
        <v>112</v>
      </c>
      <c r="F9848">
        <v>249.9196</v>
      </c>
      <c r="G9848">
        <v>42488988.862300001</v>
      </c>
      <c r="H9848">
        <v>11712358.8572</v>
      </c>
      <c r="I9848">
        <v>6643111.5263999999</v>
      </c>
      <c r="J9848">
        <v>1226946.9069000001</v>
      </c>
      <c r="K9848">
        <v>2468880.9936000002</v>
      </c>
      <c r="L9848">
        <v>4704991.08</v>
      </c>
      <c r="M9848">
        <v>355010.8</v>
      </c>
      <c r="N9848">
        <v>1378529.3060000001</v>
      </c>
      <c r="O9848">
        <v>989924.25399999996</v>
      </c>
    </row>
    <row r="9849" spans="1:15" hidden="1">
      <c r="A9849" s="110" t="s">
        <v>36</v>
      </c>
      <c r="B9849" s="110" t="s">
        <v>133</v>
      </c>
      <c r="C9849" s="110" t="s">
        <v>134</v>
      </c>
      <c r="D9849" s="110" t="s">
        <v>10</v>
      </c>
      <c r="E9849" s="110" t="s">
        <v>112</v>
      </c>
      <c r="F9849">
        <v>689.48879999999997</v>
      </c>
      <c r="G9849">
        <v>103546011.8801</v>
      </c>
      <c r="H9849">
        <v>32092673.526799999</v>
      </c>
      <c r="I9849">
        <v>18424409.702399999</v>
      </c>
      <c r="J9849">
        <v>3377403.7086</v>
      </c>
      <c r="K9849">
        <v>6847360.8984000003</v>
      </c>
      <c r="L9849">
        <v>13049106.08</v>
      </c>
      <c r="M9849">
        <v>984614.18</v>
      </c>
      <c r="N9849">
        <v>3823283.0460000001</v>
      </c>
      <c r="O9849">
        <v>2731044.03</v>
      </c>
    </row>
    <row r="9850" spans="1:15" hidden="1">
      <c r="A9850" s="110" t="s">
        <v>36</v>
      </c>
      <c r="B9850" s="110" t="s">
        <v>133</v>
      </c>
      <c r="C9850" s="110" t="s">
        <v>134</v>
      </c>
      <c r="D9850" s="110" t="s">
        <v>11</v>
      </c>
      <c r="E9850" s="110" t="s">
        <v>112</v>
      </c>
      <c r="F9850">
        <v>40.983600000000003</v>
      </c>
      <c r="G9850">
        <v>18855344.1384</v>
      </c>
      <c r="H9850">
        <v>13651642.686799999</v>
      </c>
      <c r="I9850">
        <v>1433188.128</v>
      </c>
      <c r="J9850">
        <v>243385.2531</v>
      </c>
      <c r="K9850">
        <v>123427.8432</v>
      </c>
      <c r="L9850">
        <v>828293.48</v>
      </c>
      <c r="M9850">
        <v>73056.259999999995</v>
      </c>
      <c r="N9850">
        <v>66847.22</v>
      </c>
      <c r="O9850">
        <v>162334.74400000001</v>
      </c>
    </row>
    <row r="9851" spans="1:15" hidden="1">
      <c r="A9851" s="110" t="s">
        <v>36</v>
      </c>
      <c r="B9851" s="110" t="s">
        <v>133</v>
      </c>
      <c r="C9851" s="110" t="s">
        <v>134</v>
      </c>
      <c r="D9851" s="110" t="s">
        <v>10</v>
      </c>
      <c r="E9851" s="110" t="s">
        <v>112</v>
      </c>
      <c r="F9851">
        <v>376.08479999999997</v>
      </c>
      <c r="G9851">
        <v>39600375.534699999</v>
      </c>
      <c r="H9851">
        <v>11098342.6686</v>
      </c>
      <c r="I9851">
        <v>9185179.4879999999</v>
      </c>
      <c r="J9851">
        <v>1266872.8622999999</v>
      </c>
      <c r="K9851">
        <v>3500848.5336000002</v>
      </c>
      <c r="L9851">
        <v>5374253.7599999998</v>
      </c>
      <c r="M9851">
        <v>502997.02</v>
      </c>
      <c r="N9851">
        <v>527506.73800000001</v>
      </c>
      <c r="O9851">
        <v>1489660.216</v>
      </c>
    </row>
    <row r="9852" spans="1:15" hidden="1">
      <c r="A9852" s="110" t="s">
        <v>36</v>
      </c>
      <c r="B9852" s="110" t="s">
        <v>133</v>
      </c>
      <c r="C9852" s="110" t="s">
        <v>134</v>
      </c>
      <c r="D9852" s="110" t="s">
        <v>10</v>
      </c>
      <c r="E9852" s="110" t="s">
        <v>112</v>
      </c>
      <c r="F9852">
        <v>67.502399999999994</v>
      </c>
      <c r="G9852">
        <v>8871334.1640000008</v>
      </c>
      <c r="H9852">
        <v>1993020.2582</v>
      </c>
      <c r="I9852">
        <v>1641906.3359999999</v>
      </c>
      <c r="J9852">
        <v>211360.71410000001</v>
      </c>
      <c r="K9852">
        <v>616328.00639999995</v>
      </c>
      <c r="L9852">
        <v>973142.38</v>
      </c>
      <c r="M9852">
        <v>92028.6</v>
      </c>
      <c r="N9852">
        <v>99072.072</v>
      </c>
      <c r="O9852">
        <v>267375.34999999998</v>
      </c>
    </row>
    <row r="9853" spans="1:15" hidden="1">
      <c r="A9853" s="110" t="s">
        <v>36</v>
      </c>
      <c r="B9853" s="110" t="s">
        <v>133</v>
      </c>
      <c r="C9853" s="110" t="s">
        <v>134</v>
      </c>
      <c r="D9853" s="110" t="s">
        <v>10</v>
      </c>
      <c r="E9853" s="110" t="s">
        <v>112</v>
      </c>
      <c r="F9853">
        <v>19.2864</v>
      </c>
      <c r="G9853">
        <v>2086462.0577</v>
      </c>
      <c r="H9853">
        <v>569143.69759999996</v>
      </c>
      <c r="I9853">
        <v>471036.07679999998</v>
      </c>
      <c r="J9853">
        <v>104666.11199999999</v>
      </c>
      <c r="K9853">
        <v>179531.48879999999</v>
      </c>
      <c r="L9853">
        <v>275604.46000000002</v>
      </c>
      <c r="M9853">
        <v>25793.919999999998</v>
      </c>
      <c r="N9853">
        <v>27051.882000000001</v>
      </c>
      <c r="O9853">
        <v>76393.085999999996</v>
      </c>
    </row>
    <row r="9854" spans="1:15" hidden="1">
      <c r="A9854" s="110" t="s">
        <v>36</v>
      </c>
      <c r="B9854" s="110" t="s">
        <v>133</v>
      </c>
      <c r="C9854" s="110" t="s">
        <v>134</v>
      </c>
      <c r="D9854" s="110" t="s">
        <v>10</v>
      </c>
      <c r="E9854" s="110" t="s">
        <v>112</v>
      </c>
      <c r="F9854">
        <v>24.108000000000001</v>
      </c>
      <c r="G9854">
        <v>3449724.6168</v>
      </c>
      <c r="H9854">
        <v>1010477.7508</v>
      </c>
      <c r="I9854">
        <v>651842.5344</v>
      </c>
      <c r="J9854">
        <v>13609105.3137</v>
      </c>
      <c r="K9854">
        <v>253387.872</v>
      </c>
      <c r="L9854">
        <v>306241.3</v>
      </c>
      <c r="M9854">
        <v>33624.92</v>
      </c>
      <c r="N9854">
        <v>38646.19</v>
      </c>
      <c r="O9854">
        <v>95491.131999999998</v>
      </c>
    </row>
    <row r="9855" spans="1:15" hidden="1">
      <c r="A9855" s="110" t="s">
        <v>36</v>
      </c>
      <c r="B9855" s="110" t="s">
        <v>133</v>
      </c>
      <c r="C9855" s="110" t="s">
        <v>134</v>
      </c>
      <c r="D9855" s="110" t="s">
        <v>10</v>
      </c>
      <c r="E9855" s="110" t="s">
        <v>112</v>
      </c>
      <c r="F9855">
        <v>31.340399999999999</v>
      </c>
      <c r="G9855">
        <v>4518278.4478000002</v>
      </c>
      <c r="H9855">
        <v>1525490.5014</v>
      </c>
      <c r="I9855">
        <v>738753.3504</v>
      </c>
      <c r="J9855">
        <v>17660668.759599999</v>
      </c>
      <c r="K9855">
        <v>287174.39760000003</v>
      </c>
      <c r="L9855">
        <v>347074.84</v>
      </c>
      <c r="M9855">
        <v>38106.22</v>
      </c>
      <c r="N9855">
        <v>43826.375999999997</v>
      </c>
      <c r="O9855">
        <v>124138.652</v>
      </c>
    </row>
    <row r="9856" spans="1:15" hidden="1">
      <c r="A9856" s="110" t="s">
        <v>36</v>
      </c>
      <c r="B9856" s="110" t="s">
        <v>133</v>
      </c>
      <c r="C9856" s="110" t="s">
        <v>134</v>
      </c>
      <c r="D9856" s="110" t="s">
        <v>8</v>
      </c>
      <c r="E9856" s="110" t="s">
        <v>112</v>
      </c>
      <c r="F9856">
        <v>126.9688</v>
      </c>
      <c r="G9856">
        <v>20583229.59</v>
      </c>
      <c r="H9856">
        <v>4378019.9995999997</v>
      </c>
      <c r="I9856">
        <v>4650427.2960000001</v>
      </c>
      <c r="J9856">
        <v>23925.493900000001</v>
      </c>
      <c r="K9856">
        <v>327397.46399999998</v>
      </c>
      <c r="L9856">
        <v>918399.18</v>
      </c>
      <c r="M9856">
        <v>224270.82</v>
      </c>
      <c r="N9856">
        <v>258455.47200000001</v>
      </c>
      <c r="O9856">
        <v>455014.80200000003</v>
      </c>
    </row>
    <row r="9857" spans="1:15" hidden="1">
      <c r="A9857" s="110" t="s">
        <v>36</v>
      </c>
      <c r="B9857" s="110" t="s">
        <v>133</v>
      </c>
      <c r="C9857" s="110" t="s">
        <v>134</v>
      </c>
      <c r="D9857" s="110" t="s">
        <v>8</v>
      </c>
      <c r="E9857" s="110" t="s">
        <v>112</v>
      </c>
      <c r="F9857">
        <v>57.055599999999998</v>
      </c>
      <c r="G9857">
        <v>7867746.0893000001</v>
      </c>
      <c r="H9857">
        <v>1967337.5876</v>
      </c>
      <c r="I9857">
        <v>2089753.0752000001</v>
      </c>
      <c r="J9857">
        <v>13503.3802</v>
      </c>
      <c r="K9857">
        <v>147118.5288</v>
      </c>
      <c r="L9857">
        <v>412698.62</v>
      </c>
      <c r="M9857">
        <v>100778</v>
      </c>
      <c r="N9857">
        <v>116142.42200000001</v>
      </c>
      <c r="O9857">
        <v>204468.96799999999</v>
      </c>
    </row>
    <row r="9858" spans="1:15" hidden="1">
      <c r="A9858" s="110" t="s">
        <v>36</v>
      </c>
      <c r="B9858" s="110" t="s">
        <v>133</v>
      </c>
      <c r="C9858" s="110" t="s">
        <v>134</v>
      </c>
      <c r="D9858" s="110" t="s">
        <v>10</v>
      </c>
      <c r="E9858" s="110" t="s">
        <v>112</v>
      </c>
      <c r="F9858">
        <v>35.358400000000003</v>
      </c>
      <c r="G9858">
        <v>6012077.148</v>
      </c>
      <c r="H9858">
        <v>1644491.8862000001</v>
      </c>
      <c r="I9858">
        <v>959030.01599999995</v>
      </c>
      <c r="J9858">
        <v>679030.848</v>
      </c>
      <c r="K9858">
        <v>374804.51760000002</v>
      </c>
      <c r="L9858">
        <v>502120.44</v>
      </c>
      <c r="M9858">
        <v>48750.64</v>
      </c>
      <c r="N9858">
        <v>283099.01400000002</v>
      </c>
      <c r="O9858">
        <v>126712.96000000001</v>
      </c>
    </row>
    <row r="9859" spans="1:15" hidden="1">
      <c r="A9859" s="110" t="s">
        <v>36</v>
      </c>
      <c r="B9859" s="110" t="s">
        <v>133</v>
      </c>
      <c r="C9859" s="110" t="s">
        <v>134</v>
      </c>
      <c r="D9859" s="110" t="s">
        <v>10</v>
      </c>
      <c r="E9859" s="110" t="s">
        <v>112</v>
      </c>
      <c r="F9859">
        <v>35.358400000000003</v>
      </c>
      <c r="G9859">
        <v>5220976.2620000001</v>
      </c>
      <c r="H9859">
        <v>1644494.2723999999</v>
      </c>
      <c r="I9859">
        <v>959026.08</v>
      </c>
      <c r="J9859">
        <v>679030.848</v>
      </c>
      <c r="K9859">
        <v>374808.94559999998</v>
      </c>
      <c r="L9859">
        <v>502114.7</v>
      </c>
      <c r="M9859">
        <v>48755.56</v>
      </c>
      <c r="N9859">
        <v>283099.01400000002</v>
      </c>
      <c r="O9859">
        <v>126713.86199999999</v>
      </c>
    </row>
    <row r="9860" spans="1:15" hidden="1">
      <c r="A9860" s="110" t="s">
        <v>36</v>
      </c>
      <c r="B9860" s="110" t="s">
        <v>133</v>
      </c>
      <c r="C9860" s="110" t="s">
        <v>134</v>
      </c>
      <c r="D9860" s="110" t="s">
        <v>11</v>
      </c>
      <c r="E9860" s="110" t="s">
        <v>112</v>
      </c>
      <c r="F9860">
        <v>15.2684</v>
      </c>
      <c r="G9860">
        <v>7430535.9374000002</v>
      </c>
      <c r="H9860">
        <v>5139733.2187999999</v>
      </c>
      <c r="I9860">
        <v>523077.8688</v>
      </c>
      <c r="J9860">
        <v>4458.4521999999997</v>
      </c>
      <c r="K9860">
        <v>73905.091199999995</v>
      </c>
      <c r="L9860">
        <v>300122.46000000002</v>
      </c>
      <c r="M9860">
        <v>26961.599999999999</v>
      </c>
      <c r="N9860">
        <v>127809.792</v>
      </c>
      <c r="O9860">
        <v>54716.222000000002</v>
      </c>
    </row>
    <row r="9861" spans="1:15" hidden="1">
      <c r="A9861" s="110" t="s">
        <v>36</v>
      </c>
      <c r="B9861" s="110" t="s">
        <v>133</v>
      </c>
      <c r="C9861" s="110" t="s">
        <v>134</v>
      </c>
      <c r="D9861" s="110" t="s">
        <v>10</v>
      </c>
      <c r="E9861" s="110" t="s">
        <v>112</v>
      </c>
      <c r="F9861">
        <v>405.01440000000002</v>
      </c>
      <c r="G9861">
        <v>42646558.268200003</v>
      </c>
      <c r="H9861">
        <v>11944413.625600001</v>
      </c>
      <c r="I9861">
        <v>9896868.1151999999</v>
      </c>
      <c r="J9861">
        <v>176120.6703</v>
      </c>
      <c r="K9861">
        <v>3787104.5639999998</v>
      </c>
      <c r="L9861">
        <v>5771843.0599999996</v>
      </c>
      <c r="M9861">
        <v>538612.07999999996</v>
      </c>
      <c r="N9861">
        <v>2064163.86</v>
      </c>
      <c r="O9861">
        <v>1451439.77</v>
      </c>
    </row>
    <row r="9862" spans="1:15" hidden="1">
      <c r="A9862" s="110" t="s">
        <v>36</v>
      </c>
      <c r="B9862" s="110" t="s">
        <v>133</v>
      </c>
      <c r="C9862" s="110" t="s">
        <v>134</v>
      </c>
      <c r="D9862" s="110" t="s">
        <v>10</v>
      </c>
      <c r="E9862" s="110" t="s">
        <v>112</v>
      </c>
      <c r="F9862">
        <v>53.037599999999998</v>
      </c>
      <c r="G9862">
        <v>6970333.9859999996</v>
      </c>
      <c r="H9862">
        <v>1564147.7368000001</v>
      </c>
      <c r="I9862">
        <v>1296018.5279999999</v>
      </c>
      <c r="J9862">
        <v>26372.8573</v>
      </c>
      <c r="K9862">
        <v>495928.91519999999</v>
      </c>
      <c r="L9862">
        <v>755833.36</v>
      </c>
      <c r="M9862">
        <v>70534.759999999995</v>
      </c>
      <c r="N9862">
        <v>270307.75199999998</v>
      </c>
      <c r="O9862">
        <v>190069.44</v>
      </c>
    </row>
    <row r="9863" spans="1:15" hidden="1">
      <c r="A9863" s="110" t="s">
        <v>36</v>
      </c>
      <c r="B9863" s="110" t="s">
        <v>133</v>
      </c>
      <c r="C9863" s="110" t="s">
        <v>134</v>
      </c>
      <c r="D9863" s="110" t="s">
        <v>10</v>
      </c>
      <c r="E9863" s="110" t="s">
        <v>112</v>
      </c>
      <c r="F9863">
        <v>36.965600000000002</v>
      </c>
      <c r="G9863">
        <v>4066087.8258000002</v>
      </c>
      <c r="H9863">
        <v>1090164.1044000001</v>
      </c>
      <c r="I9863">
        <v>903286.80960000004</v>
      </c>
      <c r="J9863">
        <v>18144.545699999999</v>
      </c>
      <c r="K9863">
        <v>345649.68</v>
      </c>
      <c r="L9863">
        <v>526795.88</v>
      </c>
      <c r="M9863">
        <v>49158.18</v>
      </c>
      <c r="N9863">
        <v>188395.32800000001</v>
      </c>
      <c r="O9863">
        <v>132473.13200000001</v>
      </c>
    </row>
    <row r="9864" spans="1:15" hidden="1">
      <c r="A9864" s="110" t="s">
        <v>36</v>
      </c>
      <c r="B9864" s="110" t="s">
        <v>133</v>
      </c>
      <c r="C9864" s="110" t="s">
        <v>134</v>
      </c>
      <c r="D9864" s="110" t="s">
        <v>10</v>
      </c>
      <c r="E9864" s="110" t="s">
        <v>112</v>
      </c>
      <c r="F9864">
        <v>50.626800000000003</v>
      </c>
      <c r="G9864">
        <v>7466105.6039000005</v>
      </c>
      <c r="H9864">
        <v>2112331.0536000002</v>
      </c>
      <c r="I9864">
        <v>1352870.112</v>
      </c>
      <c r="J9864">
        <v>7005.2514000000001</v>
      </c>
      <c r="K9864">
        <v>514556.62560000003</v>
      </c>
      <c r="L9864">
        <v>606240.76</v>
      </c>
      <c r="M9864">
        <v>56669.38</v>
      </c>
      <c r="N9864">
        <v>359158.36</v>
      </c>
      <c r="O9864">
        <v>181430.084</v>
      </c>
    </row>
    <row r="9865" spans="1:15" hidden="1">
      <c r="A9865" s="110" t="s">
        <v>36</v>
      </c>
      <c r="B9865" s="110" t="s">
        <v>133</v>
      </c>
      <c r="C9865" s="110" t="s">
        <v>134</v>
      </c>
      <c r="D9865" s="110" t="s">
        <v>8</v>
      </c>
      <c r="E9865" s="110" t="s">
        <v>113</v>
      </c>
      <c r="F9865">
        <v>16.071999999999999</v>
      </c>
      <c r="G9865">
        <v>2343254.2056</v>
      </c>
      <c r="H9865">
        <v>560384.75280000002</v>
      </c>
      <c r="I9865">
        <v>595226.32319999998</v>
      </c>
      <c r="J9865">
        <v>47366.238299999997</v>
      </c>
      <c r="K9865">
        <v>42418.468800000002</v>
      </c>
      <c r="L9865">
        <v>127067.2</v>
      </c>
      <c r="M9865">
        <v>28157.16</v>
      </c>
      <c r="N9865">
        <v>70405.61</v>
      </c>
      <c r="O9865">
        <v>61626.444000000003</v>
      </c>
    </row>
    <row r="9866" spans="1:15" hidden="1">
      <c r="A9866" s="110" t="s">
        <v>36</v>
      </c>
      <c r="B9866" s="110" t="s">
        <v>133</v>
      </c>
      <c r="C9866" s="110" t="s">
        <v>134</v>
      </c>
      <c r="D9866" s="110" t="s">
        <v>8</v>
      </c>
      <c r="E9866" s="110" t="s">
        <v>113</v>
      </c>
      <c r="F9866">
        <v>53.841200000000001</v>
      </c>
      <c r="G9866">
        <v>8728331.5350000001</v>
      </c>
      <c r="H9866">
        <v>1880347.0758</v>
      </c>
      <c r="I9866">
        <v>1999143.2064</v>
      </c>
      <c r="J9866">
        <v>168916.54740000001</v>
      </c>
      <c r="K9866">
        <v>143273.2536</v>
      </c>
      <c r="L9866">
        <v>426450.02</v>
      </c>
      <c r="M9866">
        <v>97328.26</v>
      </c>
      <c r="N9866">
        <v>238863.13</v>
      </c>
      <c r="O9866">
        <v>206450.66200000001</v>
      </c>
    </row>
    <row r="9867" spans="1:15" hidden="1">
      <c r="A9867" s="110" t="s">
        <v>36</v>
      </c>
      <c r="B9867" s="110" t="s">
        <v>133</v>
      </c>
      <c r="C9867" s="110" t="s">
        <v>134</v>
      </c>
      <c r="D9867" s="110" t="s">
        <v>8</v>
      </c>
      <c r="E9867" s="110" t="s">
        <v>113</v>
      </c>
      <c r="F9867">
        <v>158.3092</v>
      </c>
      <c r="G9867">
        <v>22179687.868799999</v>
      </c>
      <c r="H9867">
        <v>5519797.6100000003</v>
      </c>
      <c r="I9867">
        <v>5862968.7744000005</v>
      </c>
      <c r="J9867">
        <v>517916.28129999997</v>
      </c>
      <c r="K9867">
        <v>417834.93599999999</v>
      </c>
      <c r="L9867">
        <v>1251616.02</v>
      </c>
      <c r="M9867">
        <v>277334.65999999997</v>
      </c>
      <c r="N9867">
        <v>693495.48400000005</v>
      </c>
      <c r="O9867">
        <v>607026.15599999996</v>
      </c>
    </row>
    <row r="9868" spans="1:15" hidden="1">
      <c r="A9868" s="110" t="s">
        <v>36</v>
      </c>
      <c r="B9868" s="110" t="s">
        <v>133</v>
      </c>
      <c r="C9868" s="110" t="s">
        <v>134</v>
      </c>
      <c r="D9868" s="110" t="s">
        <v>10</v>
      </c>
      <c r="E9868" s="110" t="s">
        <v>113</v>
      </c>
      <c r="F9868">
        <v>32.143999999999998</v>
      </c>
      <c r="G9868">
        <v>4599632.8223999999</v>
      </c>
      <c r="H9868">
        <v>1508164.3032</v>
      </c>
      <c r="I9868">
        <v>885947.94240000006</v>
      </c>
      <c r="J9868">
        <v>25813.530900000002</v>
      </c>
      <c r="K9868">
        <v>329151.83760000003</v>
      </c>
      <c r="L9868">
        <v>506112.2</v>
      </c>
      <c r="M9868">
        <v>49405.82</v>
      </c>
      <c r="N9868">
        <v>171094.96799999999</v>
      </c>
      <c r="O9868">
        <v>123252.88800000001</v>
      </c>
    </row>
    <row r="9869" spans="1:15" hidden="1">
      <c r="A9869" s="110" t="s">
        <v>36</v>
      </c>
      <c r="B9869" s="110" t="s">
        <v>133</v>
      </c>
      <c r="C9869" s="110" t="s">
        <v>134</v>
      </c>
      <c r="D9869" s="110" t="s">
        <v>10</v>
      </c>
      <c r="E9869" s="110" t="s">
        <v>113</v>
      </c>
      <c r="F9869">
        <v>95.628399999999999</v>
      </c>
      <c r="G9869">
        <v>16259935.923</v>
      </c>
      <c r="H9869">
        <v>4486790.1541999998</v>
      </c>
      <c r="I9869">
        <v>2635694.3807999999</v>
      </c>
      <c r="J9869">
        <v>48519.693500000001</v>
      </c>
      <c r="K9869">
        <v>979230.06</v>
      </c>
      <c r="L9869">
        <v>1505687.28</v>
      </c>
      <c r="M9869">
        <v>146981.72</v>
      </c>
      <c r="N9869">
        <v>509010.326</v>
      </c>
      <c r="O9869">
        <v>366680.13799999998</v>
      </c>
    </row>
    <row r="9870" spans="1:15" hidden="1">
      <c r="A9870" s="110" t="s">
        <v>36</v>
      </c>
      <c r="B9870" s="110" t="s">
        <v>133</v>
      </c>
      <c r="C9870" s="110" t="s">
        <v>134</v>
      </c>
      <c r="D9870" s="110" t="s">
        <v>10</v>
      </c>
      <c r="E9870" s="110" t="s">
        <v>113</v>
      </c>
      <c r="F9870">
        <v>2.4108000000000001</v>
      </c>
      <c r="G9870">
        <v>360048.3995</v>
      </c>
      <c r="H9870">
        <v>113113.0386</v>
      </c>
      <c r="I9870">
        <v>66445.977599999998</v>
      </c>
      <c r="J9870">
        <v>9276.1162000000004</v>
      </c>
      <c r="K9870">
        <v>24685.214400000001</v>
      </c>
      <c r="L9870">
        <v>37958.620000000003</v>
      </c>
      <c r="M9870">
        <v>3704.76</v>
      </c>
      <c r="N9870">
        <v>12832.754000000001</v>
      </c>
      <c r="O9870">
        <v>9243.6959999999999</v>
      </c>
    </row>
    <row r="9871" spans="1:15" hidden="1">
      <c r="A9871" s="110" t="s">
        <v>36</v>
      </c>
      <c r="B9871" s="110" t="s">
        <v>133</v>
      </c>
      <c r="C9871" s="110" t="s">
        <v>134</v>
      </c>
      <c r="D9871" s="110" t="s">
        <v>11</v>
      </c>
      <c r="E9871" s="110" t="s">
        <v>113</v>
      </c>
      <c r="F9871">
        <v>9.6432000000000002</v>
      </c>
      <c r="G9871">
        <v>5226664.5445999997</v>
      </c>
      <c r="H9871">
        <v>3231341.1343999999</v>
      </c>
      <c r="I9871">
        <v>338258.26559999998</v>
      </c>
      <c r="J9871">
        <v>13224.96</v>
      </c>
      <c r="K9871">
        <v>40093.768799999998</v>
      </c>
      <c r="L9871">
        <v>203234.54</v>
      </c>
      <c r="M9871">
        <v>18281.900000000001</v>
      </c>
      <c r="N9871">
        <v>85148.800000000003</v>
      </c>
      <c r="O9871">
        <v>36976.588000000003</v>
      </c>
    </row>
    <row r="9872" spans="1:15" hidden="1">
      <c r="A9872" s="110" t="s">
        <v>36</v>
      </c>
      <c r="B9872" s="110" t="s">
        <v>133</v>
      </c>
      <c r="C9872" s="110" t="s">
        <v>134</v>
      </c>
      <c r="D9872" s="110" t="s">
        <v>8</v>
      </c>
      <c r="E9872" s="110" t="s">
        <v>114</v>
      </c>
      <c r="F9872">
        <v>83.574399999999997</v>
      </c>
      <c r="G9872">
        <v>12184921.869100001</v>
      </c>
      <c r="H9872">
        <v>2903142.3909999998</v>
      </c>
      <c r="I9872">
        <v>3080341.9391999999</v>
      </c>
      <c r="J9872">
        <v>1233923.5704999999</v>
      </c>
      <c r="K9872">
        <v>217809.7776</v>
      </c>
      <c r="L9872">
        <v>645211.26</v>
      </c>
      <c r="M9872">
        <v>147364.66</v>
      </c>
      <c r="N9872">
        <v>361250.098</v>
      </c>
      <c r="O9872">
        <v>371118.88</v>
      </c>
    </row>
    <row r="9873" spans="1:15" hidden="1">
      <c r="A9873" s="110" t="s">
        <v>36</v>
      </c>
      <c r="B9873" s="110" t="s">
        <v>133</v>
      </c>
      <c r="C9873" s="110" t="s">
        <v>134</v>
      </c>
      <c r="D9873" s="110" t="s">
        <v>8</v>
      </c>
      <c r="E9873" s="110" t="s">
        <v>114</v>
      </c>
      <c r="F9873">
        <v>340.72640000000001</v>
      </c>
      <c r="G9873">
        <v>55236008.520000003</v>
      </c>
      <c r="H9873">
        <v>11835892.4312</v>
      </c>
      <c r="I9873">
        <v>12558314.956800001</v>
      </c>
      <c r="J9873">
        <v>4624542.2955999998</v>
      </c>
      <c r="K9873">
        <v>887991.12</v>
      </c>
      <c r="L9873">
        <v>2630478.8199999998</v>
      </c>
      <c r="M9873">
        <v>600793.5</v>
      </c>
      <c r="N9873">
        <v>1472790.11</v>
      </c>
      <c r="O9873">
        <v>1513022.0160000001</v>
      </c>
    </row>
    <row r="9874" spans="1:15" hidden="1">
      <c r="A9874" s="110" t="s">
        <v>36</v>
      </c>
      <c r="B9874" s="110" t="s">
        <v>133</v>
      </c>
      <c r="C9874" s="110" t="s">
        <v>134</v>
      </c>
      <c r="D9874" s="110" t="s">
        <v>8</v>
      </c>
      <c r="E9874" s="110" t="s">
        <v>114</v>
      </c>
      <c r="F9874">
        <v>121.3436</v>
      </c>
      <c r="G9874">
        <v>17280071.7289</v>
      </c>
      <c r="H9874">
        <v>4215134.0105999997</v>
      </c>
      <c r="I9874">
        <v>4472424.8448000001</v>
      </c>
      <c r="J9874">
        <v>1637506.0952000001</v>
      </c>
      <c r="K9874">
        <v>316241.56079999998</v>
      </c>
      <c r="L9874">
        <v>936799.16</v>
      </c>
      <c r="M9874">
        <v>213958.5</v>
      </c>
      <c r="N9874">
        <v>524503.07799999998</v>
      </c>
      <c r="O9874">
        <v>538835.85800000001</v>
      </c>
    </row>
    <row r="9875" spans="1:15" hidden="1">
      <c r="A9875" s="110" t="s">
        <v>36</v>
      </c>
      <c r="B9875" s="110" t="s">
        <v>133</v>
      </c>
      <c r="C9875" s="110" t="s">
        <v>134</v>
      </c>
      <c r="D9875" s="110" t="s">
        <v>10</v>
      </c>
      <c r="E9875" s="110" t="s">
        <v>114</v>
      </c>
      <c r="F9875">
        <v>1687.56</v>
      </c>
      <c r="G9875">
        <v>241480723.176</v>
      </c>
      <c r="H9875">
        <v>78407213.591199994</v>
      </c>
      <c r="I9875">
        <v>44860130.976000004</v>
      </c>
      <c r="J9875">
        <v>1092317.0626999999</v>
      </c>
      <c r="K9875">
        <v>15756334.8336</v>
      </c>
      <c r="L9875">
        <v>33787723.619999997</v>
      </c>
      <c r="M9875">
        <v>2255018.86</v>
      </c>
      <c r="N9875">
        <v>323455.39600000001</v>
      </c>
      <c r="O9875">
        <v>7493743.8399999999</v>
      </c>
    </row>
    <row r="9876" spans="1:15" hidden="1">
      <c r="A9876" s="110" t="s">
        <v>36</v>
      </c>
      <c r="B9876" s="110" t="s">
        <v>133</v>
      </c>
      <c r="C9876" s="110" t="s">
        <v>134</v>
      </c>
      <c r="D9876" s="110" t="s">
        <v>10</v>
      </c>
      <c r="E9876" s="110" t="s">
        <v>114</v>
      </c>
      <c r="F9876">
        <v>1308.2608</v>
      </c>
      <c r="G9876">
        <v>222430457.90200001</v>
      </c>
      <c r="H9876">
        <v>60784272.331600003</v>
      </c>
      <c r="I9876">
        <v>34777271.903999999</v>
      </c>
      <c r="J9876">
        <v>829441.152</v>
      </c>
      <c r="K9876">
        <v>12214916.078400001</v>
      </c>
      <c r="L9876">
        <v>26193539.620000001</v>
      </c>
      <c r="M9876">
        <v>1748169.48</v>
      </c>
      <c r="N9876">
        <v>250755.098</v>
      </c>
      <c r="O9876">
        <v>5809434.7300000004</v>
      </c>
    </row>
    <row r="9877" spans="1:15" hidden="1">
      <c r="A9877" s="110" t="s">
        <v>36</v>
      </c>
      <c r="B9877" s="110" t="s">
        <v>133</v>
      </c>
      <c r="C9877" s="110" t="s">
        <v>134</v>
      </c>
      <c r="D9877" s="110" t="s">
        <v>10</v>
      </c>
      <c r="E9877" s="110" t="s">
        <v>114</v>
      </c>
      <c r="F9877">
        <v>291.70679999999999</v>
      </c>
      <c r="G9877">
        <v>43244925.819499999</v>
      </c>
      <c r="H9877">
        <v>13553246.139</v>
      </c>
      <c r="I9877">
        <v>7754397.0432000002</v>
      </c>
      <c r="J9877">
        <v>173320.30989999999</v>
      </c>
      <c r="K9877">
        <v>2723592.8376000002</v>
      </c>
      <c r="L9877">
        <v>5840451.6399999997</v>
      </c>
      <c r="M9877">
        <v>389790.28</v>
      </c>
      <c r="N9877">
        <v>55919.49</v>
      </c>
      <c r="O9877">
        <v>1295347.7679999999</v>
      </c>
    </row>
    <row r="9878" spans="1:15" hidden="1">
      <c r="A9878" s="110" t="s">
        <v>36</v>
      </c>
      <c r="B9878" s="110" t="s">
        <v>133</v>
      </c>
      <c r="C9878" s="110" t="s">
        <v>134</v>
      </c>
      <c r="D9878" s="110" t="s">
        <v>11</v>
      </c>
      <c r="E9878" s="110" t="s">
        <v>114</v>
      </c>
      <c r="F9878">
        <v>59.4664</v>
      </c>
      <c r="G9878">
        <v>30866848.966800001</v>
      </c>
      <c r="H9878">
        <v>19811466.065400001</v>
      </c>
      <c r="I9878">
        <v>2057753.3951999999</v>
      </c>
      <c r="J9878">
        <v>20891205.8072</v>
      </c>
      <c r="K9878">
        <v>195659.15040000001</v>
      </c>
      <c r="L9878">
        <v>1227376</v>
      </c>
      <c r="M9878">
        <v>106344.16</v>
      </c>
      <c r="N9878">
        <v>651938.54</v>
      </c>
      <c r="O9878">
        <v>264065.01</v>
      </c>
    </row>
    <row r="9879" spans="1:15" hidden="1">
      <c r="A9879" s="110" t="s">
        <v>36</v>
      </c>
      <c r="B9879" s="110" t="s">
        <v>133</v>
      </c>
      <c r="C9879" s="110" t="s">
        <v>134</v>
      </c>
      <c r="D9879" s="110" t="s">
        <v>8</v>
      </c>
      <c r="E9879" s="110" t="s">
        <v>114</v>
      </c>
      <c r="F9879">
        <v>167.14879999999999</v>
      </c>
      <c r="G9879">
        <v>24369843.738200001</v>
      </c>
      <c r="H9879">
        <v>5730836.3196</v>
      </c>
      <c r="I9879">
        <v>6123734.2847999996</v>
      </c>
      <c r="J9879">
        <v>2270815.1242</v>
      </c>
      <c r="K9879">
        <v>437809.64399999997</v>
      </c>
      <c r="L9879">
        <v>1146507.6000000001</v>
      </c>
      <c r="M9879">
        <v>311520.46000000002</v>
      </c>
      <c r="N9879">
        <v>705133.08799999999</v>
      </c>
      <c r="O9879">
        <v>742237.76</v>
      </c>
    </row>
    <row r="9880" spans="1:15" hidden="1">
      <c r="A9880" s="110" t="s">
        <v>36</v>
      </c>
      <c r="B9880" s="110" t="s">
        <v>133</v>
      </c>
      <c r="C9880" s="110" t="s">
        <v>134</v>
      </c>
      <c r="D9880" s="110" t="s">
        <v>8</v>
      </c>
      <c r="E9880" s="110" t="s">
        <v>114</v>
      </c>
      <c r="F9880">
        <v>65.895200000000003</v>
      </c>
      <c r="G9880">
        <v>10682435.609999999</v>
      </c>
      <c r="H9880">
        <v>2289013.2555999998</v>
      </c>
      <c r="I9880">
        <v>2428733.9904</v>
      </c>
      <c r="J9880">
        <v>887264.30649999995</v>
      </c>
      <c r="K9880">
        <v>171735.552</v>
      </c>
      <c r="L9880">
        <v>508721.44</v>
      </c>
      <c r="M9880">
        <v>116194.82</v>
      </c>
      <c r="N9880">
        <v>284826.34399999998</v>
      </c>
      <c r="O9880">
        <v>292613.31</v>
      </c>
    </row>
    <row r="9881" spans="1:15" hidden="1">
      <c r="A9881" s="110" t="s">
        <v>36</v>
      </c>
      <c r="B9881" s="110" t="s">
        <v>133</v>
      </c>
      <c r="C9881" s="110" t="s">
        <v>134</v>
      </c>
      <c r="D9881" s="110" t="s">
        <v>8</v>
      </c>
      <c r="E9881" s="110" t="s">
        <v>114</v>
      </c>
      <c r="F9881">
        <v>79.556399999999996</v>
      </c>
      <c r="G9881">
        <v>11566052.6335</v>
      </c>
      <c r="H9881">
        <v>2763571.9622</v>
      </c>
      <c r="I9881">
        <v>2932249.1519999998</v>
      </c>
      <c r="J9881">
        <v>1070697.2361999999</v>
      </c>
      <c r="K9881">
        <v>207335.78640000001</v>
      </c>
      <c r="L9881">
        <v>614189.84</v>
      </c>
      <c r="M9881">
        <v>140282.32</v>
      </c>
      <c r="N9881">
        <v>343886.598</v>
      </c>
      <c r="O9881">
        <v>353276.41800000001</v>
      </c>
    </row>
    <row r="9882" spans="1:15" hidden="1">
      <c r="A9882" s="110" t="s">
        <v>36</v>
      </c>
      <c r="B9882" s="110" t="s">
        <v>133</v>
      </c>
      <c r="C9882" s="110" t="s">
        <v>134</v>
      </c>
      <c r="D9882" s="110" t="s">
        <v>10</v>
      </c>
      <c r="E9882" s="110" t="s">
        <v>114</v>
      </c>
      <c r="F9882">
        <v>723.24</v>
      </c>
      <c r="G9882">
        <v>103491738.50399999</v>
      </c>
      <c r="H9882">
        <v>30805458.617199998</v>
      </c>
      <c r="I9882">
        <v>20529708.403200001</v>
      </c>
      <c r="J9882">
        <v>734112.06059999997</v>
      </c>
      <c r="K9882">
        <v>7450156.0511999996</v>
      </c>
      <c r="L9882">
        <v>15503793.300000001</v>
      </c>
      <c r="M9882">
        <v>1401876.92</v>
      </c>
      <c r="N9882">
        <v>118939.524</v>
      </c>
      <c r="O9882">
        <v>3211603.4720000001</v>
      </c>
    </row>
    <row r="9883" spans="1:15" hidden="1">
      <c r="A9883" s="110" t="s">
        <v>36</v>
      </c>
      <c r="B9883" s="110" t="s">
        <v>133</v>
      </c>
      <c r="C9883" s="110" t="s">
        <v>134</v>
      </c>
      <c r="D9883" s="110" t="s">
        <v>10</v>
      </c>
      <c r="E9883" s="110" t="s">
        <v>114</v>
      </c>
      <c r="F9883">
        <v>96.432000000000002</v>
      </c>
      <c r="G9883">
        <v>16396574.039999999</v>
      </c>
      <c r="H9883">
        <v>4480407.8646</v>
      </c>
      <c r="I9883">
        <v>2563437.2927999999</v>
      </c>
      <c r="J9883">
        <v>97378.711599999995</v>
      </c>
      <c r="K9883">
        <v>900362.95200000005</v>
      </c>
      <c r="L9883">
        <v>1930726.08</v>
      </c>
      <c r="M9883">
        <v>128858.08</v>
      </c>
      <c r="N9883">
        <v>18477.47</v>
      </c>
      <c r="O9883">
        <v>428213.67599999998</v>
      </c>
    </row>
    <row r="9884" spans="1:15" hidden="1">
      <c r="A9884" s="110" t="s">
        <v>36</v>
      </c>
      <c r="B9884" s="110" t="s">
        <v>133</v>
      </c>
      <c r="C9884" s="110" t="s">
        <v>134</v>
      </c>
      <c r="D9884" s="110" t="s">
        <v>10</v>
      </c>
      <c r="E9884" s="110" t="s">
        <v>114</v>
      </c>
      <c r="F9884">
        <v>243.49080000000001</v>
      </c>
      <c r="G9884">
        <v>36311506.0031</v>
      </c>
      <c r="H9884">
        <v>11313037.036599999</v>
      </c>
      <c r="I9884">
        <v>6472679.5776000004</v>
      </c>
      <c r="J9884">
        <v>134019.55710000001</v>
      </c>
      <c r="K9884">
        <v>2273412.2472000001</v>
      </c>
      <c r="L9884">
        <v>4875086.96</v>
      </c>
      <c r="M9884">
        <v>325366.98</v>
      </c>
      <c r="N9884">
        <v>46669.48</v>
      </c>
      <c r="O9884">
        <v>1081240.0279999999</v>
      </c>
    </row>
    <row r="9885" spans="1:15" hidden="1">
      <c r="A9885" s="110" t="s">
        <v>36</v>
      </c>
      <c r="B9885" s="110" t="s">
        <v>133</v>
      </c>
      <c r="C9885" s="110" t="s">
        <v>134</v>
      </c>
      <c r="D9885" s="110" t="s">
        <v>11</v>
      </c>
      <c r="E9885" s="110" t="s">
        <v>114</v>
      </c>
      <c r="F9885">
        <v>21.697199999999999</v>
      </c>
      <c r="G9885">
        <v>10105731.2664</v>
      </c>
      <c r="H9885">
        <v>7228506.9106000001</v>
      </c>
      <c r="I9885">
        <v>750803.02080000006</v>
      </c>
      <c r="J9885">
        <v>7623879.9461000003</v>
      </c>
      <c r="K9885">
        <v>71389.987200000003</v>
      </c>
      <c r="L9885">
        <v>447826.6</v>
      </c>
      <c r="M9885">
        <v>38801.58</v>
      </c>
      <c r="N9885">
        <v>237869.12599999999</v>
      </c>
      <c r="O9885">
        <v>96348.933999999994</v>
      </c>
    </row>
    <row r="9886" spans="1:15" hidden="1">
      <c r="A9886" s="110" t="s">
        <v>36</v>
      </c>
      <c r="B9886" s="110" t="s">
        <v>133</v>
      </c>
      <c r="C9886" s="110" t="s">
        <v>134</v>
      </c>
      <c r="D9886" s="110" t="s">
        <v>10</v>
      </c>
      <c r="E9886" s="110" t="s">
        <v>112</v>
      </c>
      <c r="F9886">
        <v>1019.7684</v>
      </c>
      <c r="G9886">
        <v>130623756.58329999</v>
      </c>
      <c r="H9886">
        <v>42891602.978</v>
      </c>
      <c r="I9886">
        <v>31927439.4432</v>
      </c>
      <c r="J9886">
        <v>32546933.568</v>
      </c>
      <c r="K9886">
        <v>9846160.1351999994</v>
      </c>
      <c r="L9886">
        <v>25086783.98</v>
      </c>
      <c r="M9886">
        <v>2521664.8199999998</v>
      </c>
      <c r="N9886">
        <v>2926637.318</v>
      </c>
      <c r="O9886">
        <v>2579366.4160000002</v>
      </c>
    </row>
    <row r="9887" spans="1:15" hidden="1">
      <c r="A9887" s="110" t="s">
        <v>36</v>
      </c>
      <c r="B9887" s="110" t="s">
        <v>133</v>
      </c>
      <c r="C9887" s="110" t="s">
        <v>134</v>
      </c>
      <c r="D9887" s="110" t="s">
        <v>10</v>
      </c>
      <c r="E9887" s="110" t="s">
        <v>112</v>
      </c>
      <c r="F9887">
        <v>663.77359999999999</v>
      </c>
      <c r="G9887">
        <v>129267773.4348</v>
      </c>
      <c r="H9887">
        <v>27964746.376800001</v>
      </c>
      <c r="I9887">
        <v>20769778.4256</v>
      </c>
      <c r="J9887">
        <v>21193342.696400002</v>
      </c>
      <c r="K9887">
        <v>6456142.6704000002</v>
      </c>
      <c r="L9887">
        <v>17579477.34</v>
      </c>
      <c r="M9887">
        <v>1738391.8</v>
      </c>
      <c r="N9887">
        <v>2242829.3139999998</v>
      </c>
      <c r="O9887">
        <v>1678926.8759999999</v>
      </c>
    </row>
    <row r="9888" spans="1:15" hidden="1">
      <c r="A9888" s="110" t="s">
        <v>36</v>
      </c>
      <c r="B9888" s="110" t="s">
        <v>133</v>
      </c>
      <c r="C9888" s="110" t="s">
        <v>134</v>
      </c>
      <c r="D9888" s="110" t="s">
        <v>10</v>
      </c>
      <c r="E9888" s="110" t="s">
        <v>112</v>
      </c>
      <c r="F9888">
        <v>775.47400000000005</v>
      </c>
      <c r="G9888">
        <v>101802756.132</v>
      </c>
      <c r="H9888">
        <v>32622412.313000001</v>
      </c>
      <c r="I9888">
        <v>24277428.268800002</v>
      </c>
      <c r="J9888">
        <v>24724868.149900001</v>
      </c>
      <c r="K9888">
        <v>7493406.0983999996</v>
      </c>
      <c r="L9888">
        <v>19235405.84</v>
      </c>
      <c r="M9888">
        <v>1929862.62</v>
      </c>
      <c r="N9888">
        <v>2268334.2659999998</v>
      </c>
      <c r="O9888">
        <v>1961456.7279999999</v>
      </c>
    </row>
    <row r="9889" spans="1:15" hidden="1">
      <c r="A9889" s="110" t="s">
        <v>36</v>
      </c>
      <c r="B9889" s="110" t="s">
        <v>133</v>
      </c>
      <c r="C9889" s="110" t="s">
        <v>134</v>
      </c>
      <c r="D9889" s="110" t="s">
        <v>10</v>
      </c>
      <c r="E9889" s="110" t="s">
        <v>112</v>
      </c>
      <c r="F9889">
        <v>1905.3356000000001</v>
      </c>
      <c r="G9889">
        <v>243694197.02630001</v>
      </c>
      <c r="H9889">
        <v>79653555.281000003</v>
      </c>
      <c r="I9889">
        <v>59214769.4208</v>
      </c>
      <c r="J9889">
        <v>22465068.0253</v>
      </c>
      <c r="K9889">
        <v>17537298.573600002</v>
      </c>
      <c r="L9889">
        <v>44465138.780000001</v>
      </c>
      <c r="M9889">
        <v>5604280.1600000001</v>
      </c>
      <c r="N9889">
        <v>6082700.1399999997</v>
      </c>
      <c r="O9889">
        <v>4819289.4859999996</v>
      </c>
    </row>
    <row r="9890" spans="1:15" hidden="1">
      <c r="A9890" s="110" t="s">
        <v>36</v>
      </c>
      <c r="B9890" s="110" t="s">
        <v>133</v>
      </c>
      <c r="C9890" s="110" t="s">
        <v>134</v>
      </c>
      <c r="D9890" s="110" t="s">
        <v>10</v>
      </c>
      <c r="E9890" s="110" t="s">
        <v>112</v>
      </c>
      <c r="F9890">
        <v>568.94880000000001</v>
      </c>
      <c r="G9890">
        <v>111586404.10860001</v>
      </c>
      <c r="H9890">
        <v>23968540.648400001</v>
      </c>
      <c r="I9890">
        <v>17766862.329599999</v>
      </c>
      <c r="J9890">
        <v>6724554.0783000002</v>
      </c>
      <c r="K9890">
        <v>5264104.7016000003</v>
      </c>
      <c r="L9890">
        <v>14194181.140000001</v>
      </c>
      <c r="M9890">
        <v>1800448.58</v>
      </c>
      <c r="N9890">
        <v>2113680.0520000001</v>
      </c>
      <c r="O9890">
        <v>1439078.7620000001</v>
      </c>
    </row>
    <row r="9891" spans="1:15" hidden="1">
      <c r="A9891" s="110" t="s">
        <v>36</v>
      </c>
      <c r="B9891" s="110" t="s">
        <v>133</v>
      </c>
      <c r="C9891" s="110" t="s">
        <v>134</v>
      </c>
      <c r="D9891" s="110" t="s">
        <v>10</v>
      </c>
      <c r="E9891" s="110" t="s">
        <v>112</v>
      </c>
      <c r="F9891">
        <v>706.36440000000005</v>
      </c>
      <c r="G9891">
        <v>92438450.735400006</v>
      </c>
      <c r="H9891">
        <v>29685011.248599999</v>
      </c>
      <c r="I9891">
        <v>22071689.932799999</v>
      </c>
      <c r="J9891">
        <v>8332453.1672</v>
      </c>
      <c r="K9891">
        <v>6536687.9903999995</v>
      </c>
      <c r="L9891">
        <v>16511829.960000001</v>
      </c>
      <c r="M9891">
        <v>2080275.22</v>
      </c>
      <c r="N9891">
        <v>2246250.6</v>
      </c>
      <c r="O9891">
        <v>1786654.54</v>
      </c>
    </row>
    <row r="9892" spans="1:15" hidden="1">
      <c r="A9892" s="110" t="s">
        <v>36</v>
      </c>
      <c r="B9892" s="110" t="s">
        <v>133</v>
      </c>
      <c r="C9892" s="110" t="s">
        <v>134</v>
      </c>
      <c r="D9892" s="110" t="s">
        <v>10</v>
      </c>
      <c r="E9892" s="110" t="s">
        <v>112</v>
      </c>
      <c r="F9892">
        <v>4273.5447999999997</v>
      </c>
      <c r="G9892">
        <v>548163453.27740002</v>
      </c>
      <c r="H9892">
        <v>176906506.3908</v>
      </c>
      <c r="I9892">
        <v>132807409.1328</v>
      </c>
      <c r="J9892">
        <v>16075720.6939</v>
      </c>
      <c r="K9892">
        <v>40241027.253600001</v>
      </c>
      <c r="L9892">
        <v>111824891.58</v>
      </c>
      <c r="M9892">
        <v>8069356.7800000003</v>
      </c>
      <c r="N9892">
        <v>12743821.310000001</v>
      </c>
      <c r="O9892">
        <v>16927377.588</v>
      </c>
    </row>
    <row r="9893" spans="1:15" hidden="1">
      <c r="A9893" s="110" t="s">
        <v>36</v>
      </c>
      <c r="B9893" s="110" t="s">
        <v>133</v>
      </c>
      <c r="C9893" s="110" t="s">
        <v>134</v>
      </c>
      <c r="D9893" s="110" t="s">
        <v>10</v>
      </c>
      <c r="E9893" s="110" t="s">
        <v>112</v>
      </c>
      <c r="F9893">
        <v>212.15039999999999</v>
      </c>
      <c r="G9893">
        <v>41375759.339400001</v>
      </c>
      <c r="H9893">
        <v>8789961.4230000004</v>
      </c>
      <c r="I9893">
        <v>6599028.3263999997</v>
      </c>
      <c r="J9893">
        <v>813453.12</v>
      </c>
      <c r="K9893">
        <v>1999073.736</v>
      </c>
      <c r="L9893">
        <v>5534632.6399999997</v>
      </c>
      <c r="M9893">
        <v>400524.08</v>
      </c>
      <c r="N9893">
        <v>627973.30200000003</v>
      </c>
      <c r="O9893">
        <v>840320.33799999999</v>
      </c>
    </row>
    <row r="9894" spans="1:15" hidden="1">
      <c r="A9894" s="110" t="s">
        <v>36</v>
      </c>
      <c r="B9894" s="110" t="s">
        <v>133</v>
      </c>
      <c r="C9894" s="110" t="s">
        <v>134</v>
      </c>
      <c r="D9894" s="110" t="s">
        <v>10</v>
      </c>
      <c r="E9894" s="110" t="s">
        <v>112</v>
      </c>
      <c r="F9894">
        <v>100.45</v>
      </c>
      <c r="G9894">
        <v>13108539.8506</v>
      </c>
      <c r="H9894">
        <v>4141081.4752000002</v>
      </c>
      <c r="I9894">
        <v>3101402.6880000001</v>
      </c>
      <c r="J9894">
        <v>352706.20289999997</v>
      </c>
      <c r="K9894">
        <v>955192.21920000005</v>
      </c>
      <c r="L9894">
        <v>3357610.54</v>
      </c>
      <c r="M9894">
        <v>203145.16</v>
      </c>
      <c r="N9894">
        <v>477388.01</v>
      </c>
      <c r="O9894">
        <v>397878.51400000002</v>
      </c>
    </row>
    <row r="9895" spans="1:15" hidden="1">
      <c r="A9895" s="110" t="s">
        <v>36</v>
      </c>
      <c r="B9895" s="110" t="s">
        <v>133</v>
      </c>
      <c r="C9895" s="110" t="s">
        <v>134</v>
      </c>
      <c r="D9895" s="110" t="s">
        <v>10</v>
      </c>
      <c r="E9895" s="110" t="s">
        <v>112</v>
      </c>
      <c r="F9895">
        <v>7718.5780000000004</v>
      </c>
      <c r="G9895">
        <v>988005561.54299998</v>
      </c>
      <c r="H9895">
        <v>321695508.4576</v>
      </c>
      <c r="I9895">
        <v>239056396.9152</v>
      </c>
      <c r="J9895">
        <v>28721201.229499999</v>
      </c>
      <c r="K9895">
        <v>70955030.959199995</v>
      </c>
      <c r="L9895">
        <v>169955466.47999999</v>
      </c>
      <c r="M9895">
        <v>13656895.82</v>
      </c>
      <c r="N9895">
        <v>22911794.905999999</v>
      </c>
      <c r="O9895">
        <v>30573045.557999998</v>
      </c>
    </row>
    <row r="9896" spans="1:15" hidden="1">
      <c r="A9896" s="110" t="s">
        <v>36</v>
      </c>
      <c r="B9896" s="110" t="s">
        <v>133</v>
      </c>
      <c r="C9896" s="110" t="s">
        <v>134</v>
      </c>
      <c r="D9896" s="110" t="s">
        <v>10</v>
      </c>
      <c r="E9896" s="110" t="s">
        <v>112</v>
      </c>
      <c r="F9896">
        <v>282.06360000000001</v>
      </c>
      <c r="G9896">
        <v>54961157.069300003</v>
      </c>
      <c r="H9896">
        <v>11740636.918</v>
      </c>
      <c r="I9896">
        <v>8722544.4096000008</v>
      </c>
      <c r="J9896">
        <v>1039169.8762000001</v>
      </c>
      <c r="K9896">
        <v>2589096.7656</v>
      </c>
      <c r="L9896">
        <v>6230287.0199999996</v>
      </c>
      <c r="M9896">
        <v>498748.6</v>
      </c>
      <c r="N9896">
        <v>846571.19799999997</v>
      </c>
      <c r="O9896">
        <v>1117245.162</v>
      </c>
    </row>
    <row r="9897" spans="1:15" hidden="1">
      <c r="A9897" s="110" t="s">
        <v>36</v>
      </c>
      <c r="B9897" s="110" t="s">
        <v>133</v>
      </c>
      <c r="C9897" s="110" t="s">
        <v>134</v>
      </c>
      <c r="D9897" s="110" t="s">
        <v>10</v>
      </c>
      <c r="E9897" s="110" t="s">
        <v>112</v>
      </c>
      <c r="F9897">
        <v>175.98840000000001</v>
      </c>
      <c r="G9897">
        <v>22979197.8662</v>
      </c>
      <c r="H9897">
        <v>7360198.1069999998</v>
      </c>
      <c r="I9897">
        <v>5411324.5823999997</v>
      </c>
      <c r="J9897">
        <v>688239.84510000004</v>
      </c>
      <c r="K9897">
        <v>1610621.2368000001</v>
      </c>
      <c r="L9897">
        <v>4663978.78</v>
      </c>
      <c r="M9897">
        <v>321697.48</v>
      </c>
      <c r="N9897">
        <v>815869.82400000002</v>
      </c>
      <c r="O9897">
        <v>697084.54200000002</v>
      </c>
    </row>
    <row r="9898" spans="1:15" hidden="1">
      <c r="A9898" s="110" t="s">
        <v>36</v>
      </c>
      <c r="B9898" s="110" t="s">
        <v>133</v>
      </c>
      <c r="C9898" s="110" t="s">
        <v>134</v>
      </c>
      <c r="D9898" s="110" t="s">
        <v>10</v>
      </c>
      <c r="E9898" s="110" t="s">
        <v>112</v>
      </c>
      <c r="F9898">
        <v>1204.5963999999999</v>
      </c>
      <c r="G9898">
        <v>153256398.81549999</v>
      </c>
      <c r="H9898">
        <v>50305387.182999998</v>
      </c>
      <c r="I9898">
        <v>37523896.9344</v>
      </c>
      <c r="J9898">
        <v>263213.99239999999</v>
      </c>
      <c r="K9898">
        <v>11222826.220799999</v>
      </c>
      <c r="L9898">
        <v>31134389.760000002</v>
      </c>
      <c r="M9898">
        <v>2207634.34</v>
      </c>
      <c r="N9898">
        <v>5138171.7419999996</v>
      </c>
      <c r="O9898">
        <v>4316880.898</v>
      </c>
    </row>
    <row r="9899" spans="1:15" hidden="1">
      <c r="A9899" s="110" t="s">
        <v>36</v>
      </c>
      <c r="B9899" s="110" t="s">
        <v>133</v>
      </c>
      <c r="C9899" s="110" t="s">
        <v>134</v>
      </c>
      <c r="D9899" s="110" t="s">
        <v>10</v>
      </c>
      <c r="E9899" s="110" t="s">
        <v>112</v>
      </c>
      <c r="F9899">
        <v>63.484400000000001</v>
      </c>
      <c r="G9899">
        <v>12258042.156400001</v>
      </c>
      <c r="H9899">
        <v>2651179.5559999999</v>
      </c>
      <c r="I9899">
        <v>1977579.4368</v>
      </c>
      <c r="J9899">
        <v>11622.800800000001</v>
      </c>
      <c r="K9899">
        <v>591465.67200000002</v>
      </c>
      <c r="L9899">
        <v>1640839.68</v>
      </c>
      <c r="M9899">
        <v>116344.88</v>
      </c>
      <c r="N9899">
        <v>270791.22399999999</v>
      </c>
      <c r="O9899">
        <v>227506.95</v>
      </c>
    </row>
    <row r="9900" spans="1:15" hidden="1">
      <c r="A9900" s="110" t="s">
        <v>36</v>
      </c>
      <c r="B9900" s="110" t="s">
        <v>133</v>
      </c>
      <c r="C9900" s="110" t="s">
        <v>134</v>
      </c>
      <c r="D9900" s="110" t="s">
        <v>10</v>
      </c>
      <c r="E9900" s="110" t="s">
        <v>112</v>
      </c>
      <c r="F9900">
        <v>123.7544</v>
      </c>
      <c r="G9900">
        <v>16248233.1766</v>
      </c>
      <c r="H9900">
        <v>5168132.9758000001</v>
      </c>
      <c r="I9900">
        <v>3855023.0976</v>
      </c>
      <c r="J9900">
        <v>26659.9781</v>
      </c>
      <c r="K9900">
        <v>1152980.352</v>
      </c>
      <c r="L9900">
        <v>3198596.14</v>
      </c>
      <c r="M9900">
        <v>226802.16</v>
      </c>
      <c r="N9900">
        <v>527872.04799999995</v>
      </c>
      <c r="O9900">
        <v>443495.36</v>
      </c>
    </row>
    <row r="9901" spans="1:15" hidden="1">
      <c r="A9901" s="110" t="s">
        <v>36</v>
      </c>
      <c r="B9901" s="110" t="s">
        <v>133</v>
      </c>
      <c r="C9901" s="110" t="s">
        <v>134</v>
      </c>
      <c r="D9901" s="110" t="s">
        <v>10</v>
      </c>
      <c r="E9901" s="110" t="s">
        <v>112</v>
      </c>
      <c r="F9901">
        <v>1796.046</v>
      </c>
      <c r="G9901">
        <v>226296946.6758</v>
      </c>
      <c r="H9901">
        <v>75435885.5352</v>
      </c>
      <c r="I9901">
        <v>55680949.113600001</v>
      </c>
      <c r="J9901">
        <v>389884.00170000002</v>
      </c>
      <c r="K9901">
        <v>16358401.137599999</v>
      </c>
      <c r="L9901">
        <v>34573081.899999999</v>
      </c>
      <c r="M9901">
        <v>3196336.22</v>
      </c>
      <c r="N9901">
        <v>7776965.5259999996</v>
      </c>
      <c r="O9901">
        <v>6436443.7939999998</v>
      </c>
    </row>
    <row r="9902" spans="1:15" hidden="1">
      <c r="A9902" s="110" t="s">
        <v>36</v>
      </c>
      <c r="B9902" s="110" t="s">
        <v>133</v>
      </c>
      <c r="C9902" s="110" t="s">
        <v>134</v>
      </c>
      <c r="D9902" s="110" t="s">
        <v>10</v>
      </c>
      <c r="E9902" s="110" t="s">
        <v>112</v>
      </c>
      <c r="F9902">
        <v>163.93440000000001</v>
      </c>
      <c r="G9902">
        <v>32174994.852000002</v>
      </c>
      <c r="H9902">
        <v>6885431.801</v>
      </c>
      <c r="I9902">
        <v>5082281.28</v>
      </c>
      <c r="J9902">
        <v>37234.974300000002</v>
      </c>
      <c r="K9902">
        <v>1493112.7439999999</v>
      </c>
      <c r="L9902">
        <v>3155661.76</v>
      </c>
      <c r="M9902">
        <v>291745.34000000003</v>
      </c>
      <c r="N9902">
        <v>709842.43</v>
      </c>
      <c r="O9902">
        <v>587487.03200000001</v>
      </c>
    </row>
    <row r="9903" spans="1:15" hidden="1">
      <c r="A9903" s="110" t="s">
        <v>36</v>
      </c>
      <c r="B9903" s="110" t="s">
        <v>133</v>
      </c>
      <c r="C9903" s="110" t="s">
        <v>134</v>
      </c>
      <c r="D9903" s="110" t="s">
        <v>10</v>
      </c>
      <c r="E9903" s="110" t="s">
        <v>112</v>
      </c>
      <c r="F9903">
        <v>103.6644</v>
      </c>
      <c r="G9903">
        <v>13626452.014599999</v>
      </c>
      <c r="H9903">
        <v>4354020.3953999998</v>
      </c>
      <c r="I9903">
        <v>3213796.7423999999</v>
      </c>
      <c r="J9903">
        <v>22195.3112</v>
      </c>
      <c r="K9903">
        <v>944175.35519999999</v>
      </c>
      <c r="L9903">
        <v>1995494.6</v>
      </c>
      <c r="M9903">
        <v>184487.7</v>
      </c>
      <c r="N9903">
        <v>448871.28</v>
      </c>
      <c r="O9903">
        <v>371499.52399999998</v>
      </c>
    </row>
    <row r="9904" spans="1:15" hidden="1">
      <c r="A9904" s="110" t="s">
        <v>36</v>
      </c>
      <c r="B9904" s="110" t="s">
        <v>133</v>
      </c>
      <c r="C9904" s="110" t="s">
        <v>134</v>
      </c>
      <c r="D9904" s="110" t="s">
        <v>10</v>
      </c>
      <c r="E9904" s="110" t="s">
        <v>113</v>
      </c>
      <c r="F9904">
        <v>4718.7392</v>
      </c>
      <c r="G9904">
        <v>600799821.18159997</v>
      </c>
      <c r="H9904">
        <v>193289805.61480001</v>
      </c>
      <c r="I9904">
        <v>145864556.19839999</v>
      </c>
      <c r="J9904">
        <v>12790551.137700001</v>
      </c>
      <c r="K9904">
        <v>43536488.320799999</v>
      </c>
      <c r="L9904">
        <v>136575467.36000001</v>
      </c>
      <c r="M9904">
        <v>9926829.8000000007</v>
      </c>
      <c r="N9904">
        <v>4417956.3119999999</v>
      </c>
      <c r="O9904">
        <v>18093687.039999999</v>
      </c>
    </row>
    <row r="9905" spans="1:15" hidden="1">
      <c r="A9905" s="110" t="s">
        <v>36</v>
      </c>
      <c r="B9905" s="110" t="s">
        <v>133</v>
      </c>
      <c r="C9905" s="110" t="s">
        <v>134</v>
      </c>
      <c r="D9905" s="110" t="s">
        <v>10</v>
      </c>
      <c r="E9905" s="110" t="s">
        <v>113</v>
      </c>
      <c r="F9905">
        <v>49.019599999999997</v>
      </c>
      <c r="G9905">
        <v>9608336.6980000008</v>
      </c>
      <c r="H9905">
        <v>2012279.2784</v>
      </c>
      <c r="I9905">
        <v>1519139.3472</v>
      </c>
      <c r="J9905">
        <v>120677.75999999999</v>
      </c>
      <c r="K9905">
        <v>452876.35680000001</v>
      </c>
      <c r="L9905">
        <v>1439863.42</v>
      </c>
      <c r="M9905">
        <v>94283.6</v>
      </c>
      <c r="N9905">
        <v>24303.488000000001</v>
      </c>
      <c r="O9905">
        <v>187963.27</v>
      </c>
    </row>
    <row r="9906" spans="1:15" hidden="1">
      <c r="A9906" s="110" t="s">
        <v>36</v>
      </c>
      <c r="B9906" s="110" t="s">
        <v>133</v>
      </c>
      <c r="C9906" s="110" t="s">
        <v>134</v>
      </c>
      <c r="D9906" s="110" t="s">
        <v>10</v>
      </c>
      <c r="E9906" s="110" t="s">
        <v>113</v>
      </c>
      <c r="F9906">
        <v>84.378</v>
      </c>
      <c r="G9906">
        <v>11096351.6479</v>
      </c>
      <c r="H9906">
        <v>3462562.3235999998</v>
      </c>
      <c r="I9906">
        <v>2614814.6880000001</v>
      </c>
      <c r="J9906">
        <v>221642.37469999999</v>
      </c>
      <c r="K9906">
        <v>778945.42079999996</v>
      </c>
      <c r="L9906">
        <v>2517708.3199999998</v>
      </c>
      <c r="M9906">
        <v>151072.70000000001</v>
      </c>
      <c r="N9906">
        <v>14868.567999999999</v>
      </c>
      <c r="O9906">
        <v>323541.08600000001</v>
      </c>
    </row>
    <row r="9907" spans="1:15" hidden="1">
      <c r="A9907" s="110" t="s">
        <v>36</v>
      </c>
      <c r="B9907" s="110" t="s">
        <v>133</v>
      </c>
      <c r="C9907" s="110" t="s">
        <v>134</v>
      </c>
      <c r="D9907" s="110" t="s">
        <v>10</v>
      </c>
      <c r="E9907" s="110" t="s">
        <v>113</v>
      </c>
      <c r="F9907">
        <v>5151.076</v>
      </c>
      <c r="G9907">
        <v>654621523.75619996</v>
      </c>
      <c r="H9907">
        <v>211697653.9576</v>
      </c>
      <c r="I9907">
        <v>158943829.09439999</v>
      </c>
      <c r="J9907">
        <v>14191030.898499999</v>
      </c>
      <c r="K9907">
        <v>47216312.186399996</v>
      </c>
      <c r="L9907">
        <v>136491120.52000001</v>
      </c>
      <c r="M9907">
        <v>12127786.880000001</v>
      </c>
      <c r="N9907">
        <v>5097997.5640000002</v>
      </c>
      <c r="O9907">
        <v>19751453.897999998</v>
      </c>
    </row>
    <row r="9908" spans="1:15" hidden="1">
      <c r="A9908" s="110" t="s">
        <v>36</v>
      </c>
      <c r="B9908" s="110" t="s">
        <v>133</v>
      </c>
      <c r="C9908" s="110" t="s">
        <v>134</v>
      </c>
      <c r="D9908" s="110" t="s">
        <v>10</v>
      </c>
      <c r="E9908" s="110" t="s">
        <v>113</v>
      </c>
      <c r="F9908">
        <v>62.680799999999998</v>
      </c>
      <c r="G9908">
        <v>12302203.914000001</v>
      </c>
      <c r="H9908">
        <v>2583331.1406</v>
      </c>
      <c r="I9908">
        <v>1941234.4128</v>
      </c>
      <c r="J9908">
        <v>166022.96590000001</v>
      </c>
      <c r="K9908">
        <v>576685.00800000003</v>
      </c>
      <c r="L9908">
        <v>1639976.22</v>
      </c>
      <c r="M9908">
        <v>143305.66</v>
      </c>
      <c r="N9908">
        <v>55698.5</v>
      </c>
      <c r="O9908">
        <v>240345.11600000001</v>
      </c>
    </row>
    <row r="9909" spans="1:15" hidden="1">
      <c r="A9909" s="110" t="s">
        <v>36</v>
      </c>
      <c r="B9909" s="110" t="s">
        <v>133</v>
      </c>
      <c r="C9909" s="110" t="s">
        <v>134</v>
      </c>
      <c r="D9909" s="110" t="s">
        <v>10</v>
      </c>
      <c r="E9909" s="110" t="s">
        <v>113</v>
      </c>
      <c r="F9909">
        <v>216.16839999999999</v>
      </c>
      <c r="G9909">
        <v>25103703.794399999</v>
      </c>
      <c r="H9909">
        <v>8905058.9846000001</v>
      </c>
      <c r="I9909">
        <v>6733827.6672</v>
      </c>
      <c r="J9909">
        <v>617901.45349999995</v>
      </c>
      <c r="K9909">
        <v>1999214.5464000001</v>
      </c>
      <c r="L9909">
        <v>4755963.92</v>
      </c>
      <c r="M9909">
        <v>375024.54</v>
      </c>
      <c r="N9909">
        <v>28280.405999999999</v>
      </c>
      <c r="O9909">
        <v>828882.076</v>
      </c>
    </row>
    <row r="9910" spans="1:15" hidden="1">
      <c r="A9910" s="110" t="s">
        <v>36</v>
      </c>
      <c r="B9910" s="110" t="s">
        <v>133</v>
      </c>
      <c r="C9910" s="110" t="s">
        <v>134</v>
      </c>
      <c r="D9910" s="110" t="s">
        <v>10</v>
      </c>
      <c r="E9910" s="110" t="s">
        <v>114</v>
      </c>
      <c r="F9910">
        <v>1533.2688000000001</v>
      </c>
      <c r="G9910">
        <v>195982227.08059999</v>
      </c>
      <c r="H9910">
        <v>63185994.562600002</v>
      </c>
      <c r="I9910">
        <v>47551608.7104</v>
      </c>
      <c r="J9910">
        <v>2504097.7011000002</v>
      </c>
      <c r="K9910">
        <v>14161933.3608</v>
      </c>
      <c r="L9910">
        <v>42353309.140000001</v>
      </c>
      <c r="M9910">
        <v>2743918.44</v>
      </c>
      <c r="N9910">
        <v>4775510.9160000002</v>
      </c>
      <c r="O9910">
        <v>6808599.9740000004</v>
      </c>
    </row>
    <row r="9911" spans="1:15" hidden="1">
      <c r="A9911" s="110" t="s">
        <v>36</v>
      </c>
      <c r="B9911" s="110" t="s">
        <v>133</v>
      </c>
      <c r="C9911" s="110" t="s">
        <v>134</v>
      </c>
      <c r="D9911" s="110" t="s">
        <v>10</v>
      </c>
      <c r="E9911" s="110" t="s">
        <v>114</v>
      </c>
      <c r="F9911">
        <v>237.06200000000001</v>
      </c>
      <c r="G9911">
        <v>46521257.262500003</v>
      </c>
      <c r="H9911">
        <v>9769321.5350000001</v>
      </c>
      <c r="I9911">
        <v>7352056.7615999999</v>
      </c>
      <c r="J9911">
        <v>461106.12880000001</v>
      </c>
      <c r="K9911">
        <v>2189608.8048</v>
      </c>
      <c r="L9911">
        <v>6548337.96</v>
      </c>
      <c r="M9911">
        <v>424243.4</v>
      </c>
      <c r="N9911">
        <v>738354.65</v>
      </c>
      <c r="O9911">
        <v>1052691.7279999999</v>
      </c>
    </row>
    <row r="9912" spans="1:15" hidden="1">
      <c r="A9912" s="110" t="s">
        <v>36</v>
      </c>
      <c r="B9912" s="110" t="s">
        <v>133</v>
      </c>
      <c r="C9912" s="110" t="s">
        <v>134</v>
      </c>
      <c r="D9912" s="110" t="s">
        <v>10</v>
      </c>
      <c r="E9912" s="110" t="s">
        <v>114</v>
      </c>
      <c r="F9912">
        <v>695.91759999999999</v>
      </c>
      <c r="G9912">
        <v>91321518.657600001</v>
      </c>
      <c r="H9912">
        <v>28678766.616599999</v>
      </c>
      <c r="I9912">
        <v>21582647.4432</v>
      </c>
      <c r="J9912">
        <v>1134541.2278</v>
      </c>
      <c r="K9912">
        <v>6427791.9576000003</v>
      </c>
      <c r="L9912">
        <v>19223248.52</v>
      </c>
      <c r="M9912">
        <v>1245401.24</v>
      </c>
      <c r="N9912">
        <v>2167504.196</v>
      </c>
      <c r="O9912">
        <v>3090277.2560000001</v>
      </c>
    </row>
    <row r="9913" spans="1:15" hidden="1">
      <c r="A9913" s="110" t="s">
        <v>36</v>
      </c>
      <c r="B9913" s="110" t="s">
        <v>133</v>
      </c>
      <c r="C9913" s="110" t="s">
        <v>134</v>
      </c>
      <c r="D9913" s="110" t="s">
        <v>10</v>
      </c>
      <c r="E9913" s="110" t="s">
        <v>114</v>
      </c>
      <c r="F9913">
        <v>2646.2548000000002</v>
      </c>
      <c r="G9913">
        <v>336805758.55080003</v>
      </c>
      <c r="H9913">
        <v>108920482.0184</v>
      </c>
      <c r="I9913">
        <v>81979563.7632</v>
      </c>
      <c r="J9913">
        <v>2768805.7162000001</v>
      </c>
      <c r="K9913">
        <v>24473289.4344</v>
      </c>
      <c r="L9913">
        <v>71122109.599999994</v>
      </c>
      <c r="M9913">
        <v>4738038.72</v>
      </c>
      <c r="N9913">
        <v>8109290.2879999997</v>
      </c>
      <c r="O9913">
        <v>11750902.415999999</v>
      </c>
    </row>
    <row r="9914" spans="1:15" hidden="1">
      <c r="A9914" s="110" t="s">
        <v>36</v>
      </c>
      <c r="B9914" s="110" t="s">
        <v>133</v>
      </c>
      <c r="C9914" s="110" t="s">
        <v>134</v>
      </c>
      <c r="D9914" s="110" t="s">
        <v>10</v>
      </c>
      <c r="E9914" s="110" t="s">
        <v>114</v>
      </c>
      <c r="F9914">
        <v>288.49239999999998</v>
      </c>
      <c r="G9914">
        <v>56621682.116999999</v>
      </c>
      <c r="H9914">
        <v>11874418.4256</v>
      </c>
      <c r="I9914">
        <v>8937341.3760000002</v>
      </c>
      <c r="J9914">
        <v>309027.78950000001</v>
      </c>
      <c r="K9914">
        <v>2668047.12</v>
      </c>
      <c r="L9914">
        <v>7753670.7199999997</v>
      </c>
      <c r="M9914">
        <v>516536.86</v>
      </c>
      <c r="N9914">
        <v>884069.14199999999</v>
      </c>
      <c r="O9914">
        <v>1281072.716</v>
      </c>
    </row>
    <row r="9915" spans="1:15" hidden="1">
      <c r="A9915" s="110" t="s">
        <v>36</v>
      </c>
      <c r="B9915" s="110" t="s">
        <v>133</v>
      </c>
      <c r="C9915" s="110" t="s">
        <v>134</v>
      </c>
      <c r="D9915" s="110" t="s">
        <v>10</v>
      </c>
      <c r="E9915" s="110" t="s">
        <v>114</v>
      </c>
      <c r="F9915">
        <v>660.55920000000003</v>
      </c>
      <c r="G9915">
        <v>86759866.060599998</v>
      </c>
      <c r="H9915">
        <v>27164709.990200002</v>
      </c>
      <c r="I9915">
        <v>20429532.48</v>
      </c>
      <c r="J9915">
        <v>710752.1078</v>
      </c>
      <c r="K9915">
        <v>6107649.3288000003</v>
      </c>
      <c r="L9915">
        <v>18891952.940000001</v>
      </c>
      <c r="M9915">
        <v>1193775.68</v>
      </c>
      <c r="N9915">
        <v>2293730.0759999999</v>
      </c>
      <c r="O9915">
        <v>2933265.2140000002</v>
      </c>
    </row>
    <row r="9916" spans="1:15" hidden="1">
      <c r="A9916" s="110" t="s">
        <v>36</v>
      </c>
      <c r="B9916" s="110" t="s">
        <v>133</v>
      </c>
      <c r="C9916" s="110" t="s">
        <v>134</v>
      </c>
      <c r="D9916" s="110" t="s">
        <v>10</v>
      </c>
      <c r="E9916" s="110" t="s">
        <v>114</v>
      </c>
      <c r="F9916">
        <v>6370.9408000000003</v>
      </c>
      <c r="G9916">
        <v>810290374.93400002</v>
      </c>
      <c r="H9916">
        <v>262009506.9472</v>
      </c>
      <c r="I9916">
        <v>197299328.83199999</v>
      </c>
      <c r="J9916">
        <v>10460040.9802</v>
      </c>
      <c r="K9916">
        <v>58765737.945600003</v>
      </c>
      <c r="L9916">
        <v>178725789.59999999</v>
      </c>
      <c r="M9916">
        <v>13696639.58</v>
      </c>
      <c r="N9916">
        <v>19862488.294</v>
      </c>
      <c r="O9916">
        <v>28290664.445999999</v>
      </c>
    </row>
    <row r="9917" spans="1:15" hidden="1">
      <c r="A9917" s="110" t="s">
        <v>36</v>
      </c>
      <c r="B9917" s="110" t="s">
        <v>133</v>
      </c>
      <c r="C9917" s="110" t="s">
        <v>134</v>
      </c>
      <c r="D9917" s="110" t="s">
        <v>10</v>
      </c>
      <c r="E9917" s="110" t="s">
        <v>114</v>
      </c>
      <c r="F9917">
        <v>106.0752</v>
      </c>
      <c r="G9917">
        <v>20800187.8484</v>
      </c>
      <c r="H9917">
        <v>4371352.9567999998</v>
      </c>
      <c r="I9917">
        <v>3289739.5008</v>
      </c>
      <c r="J9917">
        <v>191159.09049999999</v>
      </c>
      <c r="K9917">
        <v>979752.56400000001</v>
      </c>
      <c r="L9917">
        <v>2930104.36</v>
      </c>
      <c r="M9917">
        <v>189833.28</v>
      </c>
      <c r="N9917">
        <v>330380.05</v>
      </c>
      <c r="O9917">
        <v>471034.32199999999</v>
      </c>
    </row>
    <row r="9918" spans="1:15" hidden="1">
      <c r="A9918" s="110" t="s">
        <v>36</v>
      </c>
      <c r="B9918" s="110" t="s">
        <v>133</v>
      </c>
      <c r="C9918" s="110" t="s">
        <v>134</v>
      </c>
      <c r="D9918" s="110" t="s">
        <v>10</v>
      </c>
      <c r="E9918" s="110" t="s">
        <v>114</v>
      </c>
      <c r="F9918">
        <v>910.47879999999998</v>
      </c>
      <c r="G9918">
        <v>114824659.06299999</v>
      </c>
      <c r="H9918">
        <v>37520826.739600003</v>
      </c>
      <c r="I9918">
        <v>28236881.318399999</v>
      </c>
      <c r="J9918">
        <v>1485811.8265</v>
      </c>
      <c r="K9918">
        <v>8409578.7816000003</v>
      </c>
      <c r="L9918">
        <v>25150051.899999999</v>
      </c>
      <c r="M9918">
        <v>1629377.72</v>
      </c>
      <c r="N9918">
        <v>2835770.74</v>
      </c>
      <c r="O9918">
        <v>4043052.64</v>
      </c>
    </row>
    <row r="9919" spans="1:15" hidden="1">
      <c r="A9919" s="110" t="s">
        <v>36</v>
      </c>
      <c r="B9919" s="110" t="s">
        <v>133</v>
      </c>
      <c r="C9919" s="110" t="s">
        <v>134</v>
      </c>
      <c r="D9919" s="110" t="s">
        <v>10</v>
      </c>
      <c r="E9919" s="110" t="s">
        <v>114</v>
      </c>
      <c r="F9919">
        <v>10318.224</v>
      </c>
      <c r="G9919">
        <v>1324455066.5346</v>
      </c>
      <c r="H9919">
        <v>425759293.1886</v>
      </c>
      <c r="I9919">
        <v>318341312.1024</v>
      </c>
      <c r="J9919">
        <v>10840592.9331</v>
      </c>
      <c r="K9919">
        <v>95312029.600799993</v>
      </c>
      <c r="L9919">
        <v>260064422.69999999</v>
      </c>
      <c r="M9919">
        <v>30501300.559999999</v>
      </c>
      <c r="N9919">
        <v>33102924.646000002</v>
      </c>
      <c r="O9919">
        <v>45818885.881999999</v>
      </c>
    </row>
    <row r="9920" spans="1:15" hidden="1">
      <c r="A9920" s="110" t="s">
        <v>36</v>
      </c>
      <c r="B9920" s="110" t="s">
        <v>133</v>
      </c>
      <c r="C9920" s="110" t="s">
        <v>134</v>
      </c>
      <c r="D9920" s="110" t="s">
        <v>10</v>
      </c>
      <c r="E9920" s="110" t="s">
        <v>114</v>
      </c>
      <c r="F9920">
        <v>137.41560000000001</v>
      </c>
      <c r="G9920">
        <v>26970216.272999998</v>
      </c>
      <c r="H9920">
        <v>5656055.9932000004</v>
      </c>
      <c r="I9920">
        <v>4257065.0303999996</v>
      </c>
      <c r="J9920">
        <v>150795.6177</v>
      </c>
      <c r="K9920">
        <v>1270855.4831999999</v>
      </c>
      <c r="L9920">
        <v>3693255.4</v>
      </c>
      <c r="M9920">
        <v>246041.82</v>
      </c>
      <c r="N9920">
        <v>421101.40600000002</v>
      </c>
      <c r="O9920">
        <v>610203.902</v>
      </c>
    </row>
    <row r="9921" spans="1:15" hidden="1">
      <c r="A9921" s="110" t="s">
        <v>36</v>
      </c>
      <c r="B9921" s="110" t="s">
        <v>133</v>
      </c>
      <c r="C9921" s="110" t="s">
        <v>134</v>
      </c>
      <c r="D9921" s="110" t="s">
        <v>10</v>
      </c>
      <c r="E9921" s="110" t="s">
        <v>114</v>
      </c>
      <c r="F9921">
        <v>1836.2260000000001</v>
      </c>
      <c r="G9921">
        <v>221811374.65959999</v>
      </c>
      <c r="H9921">
        <v>75665082.431400001</v>
      </c>
      <c r="I9921">
        <v>57006920.601599999</v>
      </c>
      <c r="J9921">
        <v>1914530.4757999999</v>
      </c>
      <c r="K9921">
        <v>16986836.181600001</v>
      </c>
      <c r="L9921">
        <v>45305863.460000001</v>
      </c>
      <c r="M9921">
        <v>3248397.2</v>
      </c>
      <c r="N9921">
        <v>4668323.55</v>
      </c>
      <c r="O9921">
        <v>8153907.7180000003</v>
      </c>
    </row>
    <row r="9922" spans="1:15" hidden="1">
      <c r="A9922" s="110" t="s">
        <v>36</v>
      </c>
      <c r="B9922" s="110" t="s">
        <v>133</v>
      </c>
      <c r="C9922" s="110" t="s">
        <v>134</v>
      </c>
      <c r="D9922" s="110" t="s">
        <v>10</v>
      </c>
      <c r="E9922" s="110" t="s">
        <v>112</v>
      </c>
      <c r="F9922">
        <v>2073.288</v>
      </c>
      <c r="G9922">
        <v>261228690.12239999</v>
      </c>
      <c r="H9922">
        <v>59943598.163599998</v>
      </c>
      <c r="I9922">
        <v>54908992.454400003</v>
      </c>
      <c r="J9922">
        <v>358238048.34689999</v>
      </c>
      <c r="K9922">
        <v>18218697.8112</v>
      </c>
      <c r="L9922">
        <v>26086997.02</v>
      </c>
      <c r="M9922">
        <v>6423874.2599999998</v>
      </c>
      <c r="N9922">
        <v>4957765.4280000003</v>
      </c>
      <c r="O9922">
        <v>5244102.6220000004</v>
      </c>
    </row>
    <row r="9923" spans="1:15" hidden="1">
      <c r="A9923" s="110" t="s">
        <v>36</v>
      </c>
      <c r="B9923" s="110" t="s">
        <v>133</v>
      </c>
      <c r="C9923" s="110" t="s">
        <v>134</v>
      </c>
      <c r="D9923" s="110" t="s">
        <v>10</v>
      </c>
      <c r="E9923" s="110" t="s">
        <v>112</v>
      </c>
      <c r="F9923">
        <v>2139.9868000000001</v>
      </c>
      <c r="G9923">
        <v>336855322.18800002</v>
      </c>
      <c r="H9923">
        <v>59802951.558600001</v>
      </c>
      <c r="I9923">
        <v>56986945.401600003</v>
      </c>
      <c r="J9923">
        <v>369749213.87120003</v>
      </c>
      <c r="K9923">
        <v>23055090.48</v>
      </c>
      <c r="L9923">
        <v>25249821.300000001</v>
      </c>
      <c r="M9923">
        <v>4074131.46</v>
      </c>
      <c r="N9923">
        <v>2553773.068</v>
      </c>
      <c r="O9923">
        <v>5412809.0939999996</v>
      </c>
    </row>
    <row r="9924" spans="1:15" hidden="1">
      <c r="A9924" s="110" t="s">
        <v>36</v>
      </c>
      <c r="B9924" s="110" t="s">
        <v>133</v>
      </c>
      <c r="C9924" s="110" t="s">
        <v>134</v>
      </c>
      <c r="D9924" s="110" t="s">
        <v>10</v>
      </c>
      <c r="E9924" s="110" t="s">
        <v>112</v>
      </c>
      <c r="F9924">
        <v>89.199600000000004</v>
      </c>
      <c r="G9924">
        <v>11577039.372400001</v>
      </c>
      <c r="H9924">
        <v>2675038.3744000001</v>
      </c>
      <c r="I9924">
        <v>2350470.5663999999</v>
      </c>
      <c r="J9924">
        <v>15411986.7992</v>
      </c>
      <c r="K9924">
        <v>591108.77520000003</v>
      </c>
      <c r="L9924">
        <v>1198025.74</v>
      </c>
      <c r="M9924">
        <v>391460.62</v>
      </c>
      <c r="N9924">
        <v>328718.56599999999</v>
      </c>
      <c r="O9924">
        <v>225619.06400000001</v>
      </c>
    </row>
    <row r="9925" spans="1:15" hidden="1">
      <c r="A9925" s="110" t="s">
        <v>36</v>
      </c>
      <c r="B9925" s="110" t="s">
        <v>133</v>
      </c>
      <c r="C9925" s="110" t="s">
        <v>134</v>
      </c>
      <c r="D9925" s="110" t="s">
        <v>10</v>
      </c>
      <c r="E9925" s="110" t="s">
        <v>112</v>
      </c>
      <c r="F9925">
        <v>4966.2479999999996</v>
      </c>
      <c r="G9925">
        <v>625733839.13039994</v>
      </c>
      <c r="H9925">
        <v>135670685.20660001</v>
      </c>
      <c r="I9925">
        <v>134695082.4576</v>
      </c>
      <c r="J9925">
        <v>7325326.4741000002</v>
      </c>
      <c r="K9925">
        <v>41629058.244000003</v>
      </c>
      <c r="L9925">
        <v>68717189</v>
      </c>
      <c r="M9925">
        <v>22395485.760000002</v>
      </c>
      <c r="N9925">
        <v>23447060.647999998</v>
      </c>
      <c r="O9925">
        <v>12561454.949999999</v>
      </c>
    </row>
    <row r="9926" spans="1:15" hidden="1">
      <c r="A9926" s="110" t="s">
        <v>36</v>
      </c>
      <c r="B9926" s="110" t="s">
        <v>133</v>
      </c>
      <c r="C9926" s="110" t="s">
        <v>134</v>
      </c>
      <c r="D9926" s="110" t="s">
        <v>10</v>
      </c>
      <c r="E9926" s="110" t="s">
        <v>112</v>
      </c>
      <c r="F9926">
        <v>2935.5508</v>
      </c>
      <c r="G9926">
        <v>462085051.42799997</v>
      </c>
      <c r="H9926">
        <v>79886616.230399996</v>
      </c>
      <c r="I9926">
        <v>78906907.257599995</v>
      </c>
      <c r="J9926">
        <v>4334191.0333000002</v>
      </c>
      <c r="K9926">
        <v>23842833.451200001</v>
      </c>
      <c r="L9926">
        <v>38120884.060000002</v>
      </c>
      <c r="M9926">
        <v>10867434.58</v>
      </c>
      <c r="N9926">
        <v>9784989.8080000002</v>
      </c>
      <c r="O9926">
        <v>7425079.9919999996</v>
      </c>
    </row>
    <row r="9927" spans="1:15" hidden="1">
      <c r="A9927" s="110" t="s">
        <v>36</v>
      </c>
      <c r="B9927" s="110" t="s">
        <v>133</v>
      </c>
      <c r="C9927" s="110" t="s">
        <v>134</v>
      </c>
      <c r="D9927" s="110" t="s">
        <v>10</v>
      </c>
      <c r="E9927" s="110" t="s">
        <v>112</v>
      </c>
      <c r="F9927">
        <v>165.54159999999999</v>
      </c>
      <c r="G9927">
        <v>21544620.950199999</v>
      </c>
      <c r="H9927">
        <v>4559154.8508000001</v>
      </c>
      <c r="I9927">
        <v>4562193.9840000002</v>
      </c>
      <c r="J9927">
        <v>258999.15789999999</v>
      </c>
      <c r="K9927">
        <v>1457586.0144</v>
      </c>
      <c r="L9927">
        <v>2520191.2799999998</v>
      </c>
      <c r="M9927">
        <v>970915.26</v>
      </c>
      <c r="N9927">
        <v>1117572.588</v>
      </c>
      <c r="O9927">
        <v>418714.71399999998</v>
      </c>
    </row>
    <row r="9928" spans="1:15" hidden="1">
      <c r="A9928" s="110" t="s">
        <v>36</v>
      </c>
      <c r="B9928" s="110" t="s">
        <v>133</v>
      </c>
      <c r="C9928" s="110" t="s">
        <v>134</v>
      </c>
      <c r="D9928" s="110" t="s">
        <v>10</v>
      </c>
      <c r="E9928" s="110" t="s">
        <v>112</v>
      </c>
      <c r="F9928">
        <v>8.0359999999999996</v>
      </c>
      <c r="G9928">
        <v>1264946.76</v>
      </c>
      <c r="H9928">
        <v>218458.99619999999</v>
      </c>
      <c r="I9928">
        <v>215805.36960000001</v>
      </c>
      <c r="J9928">
        <v>825.31709999999998</v>
      </c>
      <c r="K9928">
        <v>65233.296000000002</v>
      </c>
      <c r="L9928">
        <v>104473.74</v>
      </c>
      <c r="M9928">
        <v>30127.62</v>
      </c>
      <c r="N9928">
        <v>26501.662</v>
      </c>
      <c r="O9928">
        <v>20325.668000000001</v>
      </c>
    </row>
    <row r="9929" spans="1:15" hidden="1">
      <c r="A9929" s="110" t="s">
        <v>36</v>
      </c>
      <c r="B9929" s="110" t="s">
        <v>133</v>
      </c>
      <c r="C9929" s="110" t="s">
        <v>134</v>
      </c>
      <c r="D9929" s="110" t="s">
        <v>10</v>
      </c>
      <c r="E9929" s="110" t="s">
        <v>112</v>
      </c>
      <c r="F9929">
        <v>2675.9879999999998</v>
      </c>
      <c r="G9929">
        <v>337167262.83240002</v>
      </c>
      <c r="H9929">
        <v>76157796.9384</v>
      </c>
      <c r="I9929">
        <v>71342770.944000006</v>
      </c>
      <c r="J9929">
        <v>9158999.4946999997</v>
      </c>
      <c r="K9929">
        <v>28214744.860800002</v>
      </c>
      <c r="L9929">
        <v>34116216.439999998</v>
      </c>
      <c r="M9929">
        <v>2892675.46</v>
      </c>
      <c r="N9929">
        <v>6205795.1780000003</v>
      </c>
      <c r="O9929">
        <v>10599504.828</v>
      </c>
    </row>
    <row r="9930" spans="1:15" hidden="1">
      <c r="A9930" s="110" t="s">
        <v>36</v>
      </c>
      <c r="B9930" s="110" t="s">
        <v>133</v>
      </c>
      <c r="C9930" s="110" t="s">
        <v>134</v>
      </c>
      <c r="D9930" s="110" t="s">
        <v>10</v>
      </c>
      <c r="E9930" s="110" t="s">
        <v>112</v>
      </c>
      <c r="F9930">
        <v>532.78679999999997</v>
      </c>
      <c r="G9930">
        <v>83865970.187999994</v>
      </c>
      <c r="H9930">
        <v>14955833.0232</v>
      </c>
      <c r="I9930">
        <v>14182380.192</v>
      </c>
      <c r="J9930">
        <v>1810862.4505</v>
      </c>
      <c r="K9930">
        <v>5863113.0288000004</v>
      </c>
      <c r="L9930">
        <v>6583729.9800000004</v>
      </c>
      <c r="M9930">
        <v>536563.72</v>
      </c>
      <c r="N9930">
        <v>970580.86399999994</v>
      </c>
      <c r="O9930">
        <v>2110351.6719999998</v>
      </c>
    </row>
    <row r="9931" spans="1:15" hidden="1">
      <c r="A9931" s="110" t="s">
        <v>36</v>
      </c>
      <c r="B9931" s="110" t="s">
        <v>133</v>
      </c>
      <c r="C9931" s="110" t="s">
        <v>134</v>
      </c>
      <c r="D9931" s="110" t="s">
        <v>10</v>
      </c>
      <c r="E9931" s="110" t="s">
        <v>112</v>
      </c>
      <c r="F9931">
        <v>99.6464</v>
      </c>
      <c r="G9931">
        <v>13004034.5635</v>
      </c>
      <c r="H9931">
        <v>3068183.1186000002</v>
      </c>
      <c r="I9931">
        <v>2621642.0735999998</v>
      </c>
      <c r="J9931">
        <v>320145.95370000001</v>
      </c>
      <c r="K9931">
        <v>663749.22959999996</v>
      </c>
      <c r="L9931">
        <v>1544647.94</v>
      </c>
      <c r="M9931">
        <v>162764.26</v>
      </c>
      <c r="N9931">
        <v>614066.26599999995</v>
      </c>
      <c r="O9931">
        <v>394696.25799999997</v>
      </c>
    </row>
    <row r="9932" spans="1:15" hidden="1">
      <c r="A9932" s="110" t="s">
        <v>36</v>
      </c>
      <c r="B9932" s="110" t="s">
        <v>133</v>
      </c>
      <c r="C9932" s="110" t="s">
        <v>134</v>
      </c>
      <c r="D9932" s="110" t="s">
        <v>10</v>
      </c>
      <c r="E9932" s="110" t="s">
        <v>112</v>
      </c>
      <c r="F9932">
        <v>7015.4279999999999</v>
      </c>
      <c r="G9932">
        <v>883924986.34440005</v>
      </c>
      <c r="H9932">
        <v>190539839.76499999</v>
      </c>
      <c r="I9932">
        <v>188380683.456</v>
      </c>
      <c r="J9932">
        <v>24047412.1162</v>
      </c>
      <c r="K9932">
        <v>57871428.955200002</v>
      </c>
      <c r="L9932">
        <v>88066790.5</v>
      </c>
      <c r="M9932">
        <v>18185769.760000002</v>
      </c>
      <c r="N9932">
        <v>45593680.836000003</v>
      </c>
      <c r="O9932">
        <v>27787890.548</v>
      </c>
    </row>
    <row r="9933" spans="1:15" hidden="1">
      <c r="A9933" s="110" t="s">
        <v>36</v>
      </c>
      <c r="B9933" s="110" t="s">
        <v>133</v>
      </c>
      <c r="C9933" s="110" t="s">
        <v>134</v>
      </c>
      <c r="D9933" s="110" t="s">
        <v>10</v>
      </c>
      <c r="E9933" s="110" t="s">
        <v>112</v>
      </c>
      <c r="F9933">
        <v>730.47239999999999</v>
      </c>
      <c r="G9933">
        <v>114983660.484</v>
      </c>
      <c r="H9933">
        <v>19785636.2458</v>
      </c>
      <c r="I9933">
        <v>19537471.9296</v>
      </c>
      <c r="J9933">
        <v>2541464.4278000002</v>
      </c>
      <c r="K9933">
        <v>5962854.6144000003</v>
      </c>
      <c r="L9933">
        <v>9044183.4399999995</v>
      </c>
      <c r="M9933">
        <v>1836059.54</v>
      </c>
      <c r="N9933">
        <v>4297658.3760000002</v>
      </c>
      <c r="O9933">
        <v>2893377.872</v>
      </c>
    </row>
    <row r="9934" spans="1:15" hidden="1">
      <c r="A9934" s="110" t="s">
        <v>36</v>
      </c>
      <c r="B9934" s="110" t="s">
        <v>133</v>
      </c>
      <c r="C9934" s="110" t="s">
        <v>134</v>
      </c>
      <c r="D9934" s="110" t="s">
        <v>10</v>
      </c>
      <c r="E9934" s="110" t="s">
        <v>112</v>
      </c>
      <c r="F9934">
        <v>200.09639999999999</v>
      </c>
      <c r="G9934">
        <v>26118000.160599999</v>
      </c>
      <c r="H9934">
        <v>5427562.2306000004</v>
      </c>
      <c r="I9934">
        <v>5358769.5360000003</v>
      </c>
      <c r="J9934">
        <v>636863.85849999997</v>
      </c>
      <c r="K9934">
        <v>1634345.5752000001</v>
      </c>
      <c r="L9934">
        <v>2477995.7200000002</v>
      </c>
      <c r="M9934">
        <v>502104.04</v>
      </c>
      <c r="N9934">
        <v>1165950.456</v>
      </c>
      <c r="O9934">
        <v>792574.772</v>
      </c>
    </row>
    <row r="9935" spans="1:15" hidden="1">
      <c r="A9935" s="110" t="s">
        <v>36</v>
      </c>
      <c r="B9935" s="110" t="s">
        <v>133</v>
      </c>
      <c r="C9935" s="110" t="s">
        <v>134</v>
      </c>
      <c r="D9935" s="110" t="s">
        <v>10</v>
      </c>
      <c r="E9935" s="110" t="s">
        <v>112</v>
      </c>
      <c r="F9935">
        <v>1261.652</v>
      </c>
      <c r="G9935">
        <v>158968325.5776</v>
      </c>
      <c r="H9935">
        <v>37712112.485600002</v>
      </c>
      <c r="I9935">
        <v>34008209.779200003</v>
      </c>
      <c r="J9935">
        <v>349360.18859999999</v>
      </c>
      <c r="K9935">
        <v>12552181.783199999</v>
      </c>
      <c r="L9935">
        <v>18713069.940000001</v>
      </c>
      <c r="M9935">
        <v>1669308.44</v>
      </c>
      <c r="N9935">
        <v>13456521.276000001</v>
      </c>
      <c r="O9935">
        <v>4521349.8660000004</v>
      </c>
    </row>
    <row r="9936" spans="1:15" hidden="1">
      <c r="A9936" s="110" t="s">
        <v>36</v>
      </c>
      <c r="B9936" s="110" t="s">
        <v>133</v>
      </c>
      <c r="C9936" s="110" t="s">
        <v>134</v>
      </c>
      <c r="D9936" s="110" t="s">
        <v>10</v>
      </c>
      <c r="E9936" s="110" t="s">
        <v>112</v>
      </c>
      <c r="F9936">
        <v>479.74919999999997</v>
      </c>
      <c r="G9936">
        <v>75517321.571999997</v>
      </c>
      <c r="H9936">
        <v>13671556.3212</v>
      </c>
      <c r="I9936">
        <v>12877984.2816</v>
      </c>
      <c r="J9936">
        <v>127173.4029</v>
      </c>
      <c r="K9936">
        <v>5409840.8087999998</v>
      </c>
      <c r="L9936">
        <v>6264390</v>
      </c>
      <c r="M9936">
        <v>505393.88</v>
      </c>
      <c r="N9936">
        <v>2724797.68</v>
      </c>
      <c r="O9936">
        <v>1719265.2180000001</v>
      </c>
    </row>
    <row r="9937" spans="1:15" hidden="1">
      <c r="A9937" s="110" t="s">
        <v>36</v>
      </c>
      <c r="B9937" s="110" t="s">
        <v>133</v>
      </c>
      <c r="C9937" s="110" t="s">
        <v>134</v>
      </c>
      <c r="D9937" s="110" t="s">
        <v>10</v>
      </c>
      <c r="E9937" s="110" t="s">
        <v>112</v>
      </c>
      <c r="F9937">
        <v>55.448399999999999</v>
      </c>
      <c r="G9937">
        <v>7236116.0071</v>
      </c>
      <c r="H9937">
        <v>1580387.4186</v>
      </c>
      <c r="I9937">
        <v>1488937.632</v>
      </c>
      <c r="J9937">
        <v>18671.555400000001</v>
      </c>
      <c r="K9937">
        <v>625793.29920000001</v>
      </c>
      <c r="L9937">
        <v>723879.6</v>
      </c>
      <c r="M9937">
        <v>58372.52</v>
      </c>
      <c r="N9937">
        <v>313882.46999999997</v>
      </c>
      <c r="O9937">
        <v>198708.796</v>
      </c>
    </row>
    <row r="9938" spans="1:15" hidden="1">
      <c r="A9938" s="110" t="s">
        <v>36</v>
      </c>
      <c r="B9938" s="110" t="s">
        <v>133</v>
      </c>
      <c r="C9938" s="110" t="s">
        <v>134</v>
      </c>
      <c r="D9938" s="110" t="s">
        <v>10</v>
      </c>
      <c r="E9938" s="110" t="s">
        <v>112</v>
      </c>
      <c r="F9938">
        <v>9108.8060000000005</v>
      </c>
      <c r="G9938">
        <v>1147693912.3188</v>
      </c>
      <c r="H9938">
        <v>245597901.82339999</v>
      </c>
      <c r="I9938">
        <v>242640069.81119999</v>
      </c>
      <c r="J9938">
        <v>2135982.6795999999</v>
      </c>
      <c r="K9938">
        <v>75087441.590399995</v>
      </c>
      <c r="L9938">
        <v>108792828.42</v>
      </c>
      <c r="M9938">
        <v>21836137.52</v>
      </c>
      <c r="N9938">
        <v>204548.34400000001</v>
      </c>
      <c r="O9938">
        <v>32642993.943999998</v>
      </c>
    </row>
    <row r="9939" spans="1:15" hidden="1">
      <c r="A9939" s="110" t="s">
        <v>36</v>
      </c>
      <c r="B9939" s="110" t="s">
        <v>133</v>
      </c>
      <c r="C9939" s="110" t="s">
        <v>134</v>
      </c>
      <c r="D9939" s="110" t="s">
        <v>10</v>
      </c>
      <c r="E9939" s="110" t="s">
        <v>112</v>
      </c>
      <c r="F9939">
        <v>702.34640000000002</v>
      </c>
      <c r="G9939">
        <v>110556346.824</v>
      </c>
      <c r="H9939">
        <v>18926626.517000001</v>
      </c>
      <c r="I9939">
        <v>18670808.025600001</v>
      </c>
      <c r="J9939">
        <v>164470.5246</v>
      </c>
      <c r="K9939">
        <v>5724567.9935999997</v>
      </c>
      <c r="L9939">
        <v>8304116.2199999997</v>
      </c>
      <c r="M9939">
        <v>1633280.92</v>
      </c>
      <c r="N9939">
        <v>25202.781999999999</v>
      </c>
      <c r="O9939">
        <v>2516980.4879999999</v>
      </c>
    </row>
    <row r="9940" spans="1:15" hidden="1">
      <c r="A9940" s="110" t="s">
        <v>36</v>
      </c>
      <c r="B9940" s="110" t="s">
        <v>133</v>
      </c>
      <c r="C9940" s="110" t="s">
        <v>134</v>
      </c>
      <c r="D9940" s="110" t="s">
        <v>10</v>
      </c>
      <c r="E9940" s="110" t="s">
        <v>112</v>
      </c>
      <c r="F9940">
        <v>91.610399999999998</v>
      </c>
      <c r="G9940">
        <v>11960381.8858</v>
      </c>
      <c r="H9940">
        <v>2468883.4208</v>
      </c>
      <c r="I9940">
        <v>2435451.9552000002</v>
      </c>
      <c r="J9940">
        <v>18726.2451</v>
      </c>
      <c r="K9940">
        <v>746603.3088</v>
      </c>
      <c r="L9940">
        <v>1083047.8</v>
      </c>
      <c r="M9940">
        <v>212941.7</v>
      </c>
      <c r="N9940">
        <v>3309.4380000000001</v>
      </c>
      <c r="O9940">
        <v>328301.842</v>
      </c>
    </row>
    <row r="9941" spans="1:15" hidden="1">
      <c r="A9941" s="110" t="s">
        <v>36</v>
      </c>
      <c r="B9941" s="110" t="s">
        <v>133</v>
      </c>
      <c r="C9941" s="110" t="s">
        <v>134</v>
      </c>
      <c r="D9941" s="110" t="s">
        <v>10</v>
      </c>
      <c r="E9941" s="110" t="s">
        <v>113</v>
      </c>
      <c r="F9941">
        <v>719.22199999999998</v>
      </c>
      <c r="G9941">
        <v>90620030.100600004</v>
      </c>
      <c r="H9941">
        <v>22180910.169</v>
      </c>
      <c r="I9941">
        <v>20611172.582400002</v>
      </c>
      <c r="J9941">
        <v>2277256.0775000001</v>
      </c>
      <c r="K9941">
        <v>7195198.0104</v>
      </c>
      <c r="L9941">
        <v>3783627.6</v>
      </c>
      <c r="M9941">
        <v>1125435.24</v>
      </c>
      <c r="N9941">
        <v>10633743.846000001</v>
      </c>
      <c r="O9941">
        <v>2757809.0759999999</v>
      </c>
    </row>
    <row r="9942" spans="1:15" hidden="1">
      <c r="A9942" s="110" t="s">
        <v>36</v>
      </c>
      <c r="B9942" s="110" t="s">
        <v>133</v>
      </c>
      <c r="C9942" s="110" t="s">
        <v>134</v>
      </c>
      <c r="D9942" s="110" t="s">
        <v>10</v>
      </c>
      <c r="E9942" s="110" t="s">
        <v>113</v>
      </c>
      <c r="F9942">
        <v>208.93600000000001</v>
      </c>
      <c r="G9942">
        <v>32888615.760000002</v>
      </c>
      <c r="H9942">
        <v>6025582.9252000004</v>
      </c>
      <c r="I9942">
        <v>5706709.5744000003</v>
      </c>
      <c r="J9942">
        <v>672417.12509999995</v>
      </c>
      <c r="K9942">
        <v>2333046.7799999998</v>
      </c>
      <c r="L9942">
        <v>3246169.26</v>
      </c>
      <c r="M9942">
        <v>314593.82</v>
      </c>
      <c r="N9942">
        <v>1567070.7579999999</v>
      </c>
      <c r="O9942">
        <v>801150.98800000001</v>
      </c>
    </row>
    <row r="9943" spans="1:15" hidden="1">
      <c r="A9943" s="110" t="s">
        <v>36</v>
      </c>
      <c r="B9943" s="110" t="s">
        <v>133</v>
      </c>
      <c r="C9943" s="110" t="s">
        <v>134</v>
      </c>
      <c r="D9943" s="110" t="s">
        <v>10</v>
      </c>
      <c r="E9943" s="110" t="s">
        <v>113</v>
      </c>
      <c r="F9943">
        <v>88.396000000000001</v>
      </c>
      <c r="G9943">
        <v>11740981.2458</v>
      </c>
      <c r="H9943">
        <v>2750808.9737999998</v>
      </c>
      <c r="I9943">
        <v>2538406.6943999999</v>
      </c>
      <c r="J9943">
        <v>278703.60249999998</v>
      </c>
      <c r="K9943">
        <v>877206.28319999995</v>
      </c>
      <c r="L9943">
        <v>892055.86</v>
      </c>
      <c r="M9943">
        <v>100727.16</v>
      </c>
      <c r="N9943">
        <v>1393405.9920000001</v>
      </c>
      <c r="O9943">
        <v>338947.24599999998</v>
      </c>
    </row>
    <row r="9944" spans="1:15" hidden="1">
      <c r="A9944" s="110" t="s">
        <v>36</v>
      </c>
      <c r="B9944" s="110" t="s">
        <v>133</v>
      </c>
      <c r="C9944" s="110" t="s">
        <v>134</v>
      </c>
      <c r="D9944" s="110" t="s">
        <v>10</v>
      </c>
      <c r="E9944" s="110" t="s">
        <v>113</v>
      </c>
      <c r="F9944">
        <v>1490.6780000000001</v>
      </c>
      <c r="G9944">
        <v>187821403.16940001</v>
      </c>
      <c r="H9944">
        <v>41808761.325999998</v>
      </c>
      <c r="I9944">
        <v>41857325.088</v>
      </c>
      <c r="J9944">
        <v>4721099.4188999999</v>
      </c>
      <c r="K9944">
        <v>11457403.948799999</v>
      </c>
      <c r="L9944">
        <v>6237091.3799999999</v>
      </c>
      <c r="M9944">
        <v>4548029.1399999997</v>
      </c>
      <c r="N9944">
        <v>19106360.636</v>
      </c>
      <c r="O9944">
        <v>5715903.6440000003</v>
      </c>
    </row>
    <row r="9945" spans="1:15" hidden="1">
      <c r="A9945" s="110" t="s">
        <v>36</v>
      </c>
      <c r="B9945" s="110" t="s">
        <v>133</v>
      </c>
      <c r="C9945" s="110" t="s">
        <v>134</v>
      </c>
      <c r="D9945" s="110" t="s">
        <v>10</v>
      </c>
      <c r="E9945" s="110" t="s">
        <v>113</v>
      </c>
      <c r="F9945">
        <v>234.65119999999999</v>
      </c>
      <c r="G9945">
        <v>36936445.391999997</v>
      </c>
      <c r="H9945">
        <v>6487408.8685999997</v>
      </c>
      <c r="I9945">
        <v>6432502.4639999997</v>
      </c>
      <c r="J9945">
        <v>742894.7267</v>
      </c>
      <c r="K9945">
        <v>2183674.3991999999</v>
      </c>
      <c r="L9945">
        <v>3585176.12</v>
      </c>
      <c r="M9945">
        <v>580245.12</v>
      </c>
      <c r="N9945">
        <v>1942503.0020000001</v>
      </c>
      <c r="O9945">
        <v>899754.02</v>
      </c>
    </row>
    <row r="9946" spans="1:15" hidden="1">
      <c r="A9946" s="110" t="s">
        <v>36</v>
      </c>
      <c r="B9946" s="110" t="s">
        <v>133</v>
      </c>
      <c r="C9946" s="110" t="s">
        <v>134</v>
      </c>
      <c r="D9946" s="110" t="s">
        <v>10</v>
      </c>
      <c r="E9946" s="110" t="s">
        <v>113</v>
      </c>
      <c r="F9946">
        <v>87.592399999999998</v>
      </c>
      <c r="G9946">
        <v>11636109.999399999</v>
      </c>
      <c r="H9946">
        <v>2501780.3694000002</v>
      </c>
      <c r="I9946">
        <v>2536641.0048000002</v>
      </c>
      <c r="J9946">
        <v>287759.71710000001</v>
      </c>
      <c r="K9946">
        <v>535529.40480000002</v>
      </c>
      <c r="L9946">
        <v>799829.64</v>
      </c>
      <c r="M9946">
        <v>264686.15999999997</v>
      </c>
      <c r="N9946">
        <v>1339619.7320000001</v>
      </c>
      <c r="O9946">
        <v>335867.81800000003</v>
      </c>
    </row>
    <row r="9947" spans="1:15" hidden="1">
      <c r="A9947" s="110" t="s">
        <v>36</v>
      </c>
      <c r="B9947" s="110" t="s">
        <v>133</v>
      </c>
      <c r="C9947" s="110" t="s">
        <v>134</v>
      </c>
      <c r="D9947" s="110" t="s">
        <v>10</v>
      </c>
      <c r="E9947" s="110" t="s">
        <v>113</v>
      </c>
      <c r="F9947">
        <v>5.6252000000000004</v>
      </c>
      <c r="G9947">
        <v>885462.73199999996</v>
      </c>
      <c r="H9947">
        <v>155547.6286</v>
      </c>
      <c r="I9947">
        <v>154292.77439999999</v>
      </c>
      <c r="J9947">
        <v>23868.318299999999</v>
      </c>
      <c r="K9947">
        <v>53182.936800000003</v>
      </c>
      <c r="L9947">
        <v>86943.78</v>
      </c>
      <c r="M9947">
        <v>12519.76</v>
      </c>
      <c r="N9947">
        <v>40663.964</v>
      </c>
      <c r="O9947">
        <v>21569.526000000002</v>
      </c>
    </row>
    <row r="9948" spans="1:15" hidden="1">
      <c r="A9948" s="110" t="s">
        <v>36</v>
      </c>
      <c r="B9948" s="110" t="s">
        <v>133</v>
      </c>
      <c r="C9948" s="110" t="s">
        <v>134</v>
      </c>
      <c r="D9948" s="110" t="s">
        <v>10</v>
      </c>
      <c r="E9948" s="110" t="s">
        <v>114</v>
      </c>
      <c r="F9948">
        <v>1108.9680000000001</v>
      </c>
      <c r="G9948">
        <v>139726973.78639999</v>
      </c>
      <c r="H9948">
        <v>35002839.299800001</v>
      </c>
      <c r="I9948">
        <v>33116312.179200001</v>
      </c>
      <c r="J9948">
        <v>1238299.9882</v>
      </c>
      <c r="K9948">
        <v>9391093.6896000002</v>
      </c>
      <c r="L9948">
        <v>14628815.58</v>
      </c>
      <c r="M9948">
        <v>2166928.7200000002</v>
      </c>
      <c r="N9948">
        <v>3108135.0520000001</v>
      </c>
      <c r="O9948">
        <v>4924459.9800000004</v>
      </c>
    </row>
    <row r="9949" spans="1:15" hidden="1">
      <c r="A9949" s="110" t="s">
        <v>36</v>
      </c>
      <c r="B9949" s="110" t="s">
        <v>133</v>
      </c>
      <c r="C9949" s="110" t="s">
        <v>134</v>
      </c>
      <c r="D9949" s="110" t="s">
        <v>10</v>
      </c>
      <c r="E9949" s="110" t="s">
        <v>114</v>
      </c>
      <c r="F9949">
        <v>756.99120000000005</v>
      </c>
      <c r="G9949">
        <v>119157984.792</v>
      </c>
      <c r="H9949">
        <v>21622575.957400002</v>
      </c>
      <c r="I9949">
        <v>20754058.8288</v>
      </c>
      <c r="J9949">
        <v>966261.06949999998</v>
      </c>
      <c r="K9949">
        <v>8325925.0055999998</v>
      </c>
      <c r="L9949">
        <v>14622736.1</v>
      </c>
      <c r="M9949">
        <v>1271659.28</v>
      </c>
      <c r="N9949">
        <v>840926.48199999996</v>
      </c>
      <c r="O9949">
        <v>3361477.9879999999</v>
      </c>
    </row>
    <row r="9950" spans="1:15" hidden="1">
      <c r="A9950" s="110" t="s">
        <v>36</v>
      </c>
      <c r="B9950" s="110" t="s">
        <v>133</v>
      </c>
      <c r="C9950" s="110" t="s">
        <v>134</v>
      </c>
      <c r="D9950" s="110" t="s">
        <v>10</v>
      </c>
      <c r="E9950" s="110" t="s">
        <v>114</v>
      </c>
      <c r="F9950">
        <v>256.34840000000003</v>
      </c>
      <c r="G9950">
        <v>33992691.523599997</v>
      </c>
      <c r="H9950">
        <v>7322289.3430000003</v>
      </c>
      <c r="I9950">
        <v>7028181.4271999998</v>
      </c>
      <c r="J9950">
        <v>329730.32079999999</v>
      </c>
      <c r="K9950">
        <v>2819505.0888</v>
      </c>
      <c r="L9950">
        <v>4951860.28</v>
      </c>
      <c r="M9950">
        <v>430637.76</v>
      </c>
      <c r="N9950">
        <v>284773.12599999999</v>
      </c>
      <c r="O9950">
        <v>1138335.726</v>
      </c>
    </row>
    <row r="9951" spans="1:15" hidden="1">
      <c r="A9951" s="110" t="s">
        <v>36</v>
      </c>
      <c r="B9951" s="110" t="s">
        <v>133</v>
      </c>
      <c r="C9951" s="110" t="s">
        <v>134</v>
      </c>
      <c r="D9951" s="110" t="s">
        <v>10</v>
      </c>
      <c r="E9951" s="110" t="s">
        <v>114</v>
      </c>
      <c r="F9951">
        <v>1880.424</v>
      </c>
      <c r="G9951">
        <v>236928346.85519999</v>
      </c>
      <c r="H9951">
        <v>53912682.0814</v>
      </c>
      <c r="I9951">
        <v>54646933.5744</v>
      </c>
      <c r="J9951">
        <v>2230157.0728000002</v>
      </c>
      <c r="K9951">
        <v>16414390.5408</v>
      </c>
      <c r="L9951">
        <v>2128811.84</v>
      </c>
      <c r="M9951">
        <v>4327103.0999999996</v>
      </c>
      <c r="N9951">
        <v>4145552.3119999999</v>
      </c>
      <c r="O9951">
        <v>8350170.29</v>
      </c>
    </row>
    <row r="9952" spans="1:15" hidden="1">
      <c r="A9952" s="110" t="s">
        <v>36</v>
      </c>
      <c r="B9952" s="110" t="s">
        <v>133</v>
      </c>
      <c r="C9952" s="110" t="s">
        <v>134</v>
      </c>
      <c r="D9952" s="110" t="s">
        <v>10</v>
      </c>
      <c r="E9952" s="110" t="s">
        <v>114</v>
      </c>
      <c r="F9952">
        <v>1589.5208</v>
      </c>
      <c r="G9952">
        <v>250206469.12799999</v>
      </c>
      <c r="H9952">
        <v>44057823.230400003</v>
      </c>
      <c r="I9952">
        <v>43712313.868799999</v>
      </c>
      <c r="J9952">
        <v>1871888.6804</v>
      </c>
      <c r="K9952">
        <v>16916921.603999998</v>
      </c>
      <c r="L9952">
        <v>29997041.559999999</v>
      </c>
      <c r="M9952">
        <v>3014326.56</v>
      </c>
      <c r="N9952">
        <v>1820220.666</v>
      </c>
      <c r="O9952">
        <v>7058392.6380000003</v>
      </c>
    </row>
    <row r="9953" spans="1:15" hidden="1">
      <c r="A9953" s="110" t="s">
        <v>36</v>
      </c>
      <c r="B9953" s="110" t="s">
        <v>133</v>
      </c>
      <c r="C9953" s="110" t="s">
        <v>134</v>
      </c>
      <c r="D9953" s="110" t="s">
        <v>10</v>
      </c>
      <c r="E9953" s="110" t="s">
        <v>114</v>
      </c>
      <c r="F9953">
        <v>205.7216</v>
      </c>
      <c r="G9953">
        <v>26984265.933200002</v>
      </c>
      <c r="H9953">
        <v>5702128.7428000001</v>
      </c>
      <c r="I9953">
        <v>5657405.6639999999</v>
      </c>
      <c r="J9953">
        <v>250165.53090000001</v>
      </c>
      <c r="K9953">
        <v>2189447.6255999999</v>
      </c>
      <c r="L9953">
        <v>3882324.44</v>
      </c>
      <c r="M9953">
        <v>390124.02</v>
      </c>
      <c r="N9953">
        <v>235579.85</v>
      </c>
      <c r="O9953">
        <v>913523.05</v>
      </c>
    </row>
    <row r="9954" spans="1:15" hidden="1">
      <c r="A9954" s="110" t="s">
        <v>36</v>
      </c>
      <c r="B9954" s="110" t="s">
        <v>133</v>
      </c>
      <c r="C9954" s="110" t="s">
        <v>134</v>
      </c>
      <c r="D9954" s="110" t="s">
        <v>10</v>
      </c>
      <c r="E9954" s="110" t="s">
        <v>114</v>
      </c>
      <c r="F9954">
        <v>1205.4000000000001</v>
      </c>
      <c r="G9954">
        <v>151877145.41999999</v>
      </c>
      <c r="H9954">
        <v>35457167.8028</v>
      </c>
      <c r="I9954">
        <v>33935888.140799999</v>
      </c>
      <c r="J9954">
        <v>832327.27579999994</v>
      </c>
      <c r="K9954">
        <v>12827373.1272</v>
      </c>
      <c r="L9954">
        <v>16241124.18</v>
      </c>
      <c r="M9954">
        <v>2507013.06</v>
      </c>
      <c r="N9954">
        <v>1731870.6680000001</v>
      </c>
      <c r="O9954">
        <v>5352672.7539999997</v>
      </c>
    </row>
    <row r="9955" spans="1:15" hidden="1">
      <c r="A9955" s="110" t="s">
        <v>36</v>
      </c>
      <c r="B9955" s="110" t="s">
        <v>133</v>
      </c>
      <c r="C9955" s="110" t="s">
        <v>134</v>
      </c>
      <c r="D9955" s="110" t="s">
        <v>10</v>
      </c>
      <c r="E9955" s="110" t="s">
        <v>114</v>
      </c>
      <c r="F9955">
        <v>253.13399999999999</v>
      </c>
      <c r="G9955">
        <v>39845822.939999998</v>
      </c>
      <c r="H9955">
        <v>7476835.5630000001</v>
      </c>
      <c r="I9955">
        <v>7140920.2752</v>
      </c>
      <c r="J9955">
        <v>323368.91619999998</v>
      </c>
      <c r="K9955">
        <v>2576334.3840000001</v>
      </c>
      <c r="L9955">
        <v>2219869.56</v>
      </c>
      <c r="M9955">
        <v>447747.88</v>
      </c>
      <c r="N9955">
        <v>420153.40399999998</v>
      </c>
      <c r="O9955">
        <v>1124061.5759999999</v>
      </c>
    </row>
    <row r="9956" spans="1:15" hidden="1">
      <c r="A9956" s="110" t="s">
        <v>36</v>
      </c>
      <c r="B9956" s="110" t="s">
        <v>133</v>
      </c>
      <c r="C9956" s="110" t="s">
        <v>134</v>
      </c>
      <c r="D9956" s="110" t="s">
        <v>10</v>
      </c>
      <c r="E9956" s="110" t="s">
        <v>114</v>
      </c>
      <c r="F9956">
        <v>40.18</v>
      </c>
      <c r="G9956">
        <v>5191460.8376000002</v>
      </c>
      <c r="H9956">
        <v>1147692.2047999999</v>
      </c>
      <c r="I9956">
        <v>1101597.4464</v>
      </c>
      <c r="J9956">
        <v>73695.592399999994</v>
      </c>
      <c r="K9956">
        <v>441925.91279999999</v>
      </c>
      <c r="L9956">
        <v>776152.96</v>
      </c>
      <c r="M9956">
        <v>67498.3</v>
      </c>
      <c r="N9956">
        <v>44632.764000000003</v>
      </c>
      <c r="O9956">
        <v>178422.81599999999</v>
      </c>
    </row>
    <row r="9957" spans="1:15" hidden="1">
      <c r="A9957" s="110" t="s">
        <v>36</v>
      </c>
      <c r="B9957" s="110" t="s">
        <v>133</v>
      </c>
      <c r="C9957" s="110" t="s">
        <v>134</v>
      </c>
      <c r="D9957" s="110" t="s">
        <v>10</v>
      </c>
      <c r="E9957" s="110" t="s">
        <v>114</v>
      </c>
      <c r="F9957">
        <v>3037.6080000000002</v>
      </c>
      <c r="G9957">
        <v>382730406.45840001</v>
      </c>
      <c r="H9957">
        <v>84685587.362800002</v>
      </c>
      <c r="I9957">
        <v>84227412.576000005</v>
      </c>
      <c r="J9957">
        <v>3568990.3731</v>
      </c>
      <c r="K9957">
        <v>31753717.588799998</v>
      </c>
      <c r="L9957">
        <v>50745236.700000003</v>
      </c>
      <c r="M9957">
        <v>8036911.0199999996</v>
      </c>
      <c r="N9957">
        <v>3840200.9580000001</v>
      </c>
      <c r="O9957">
        <v>13488737.107999999</v>
      </c>
    </row>
    <row r="9958" spans="1:15" hidden="1">
      <c r="A9958" s="110" t="s">
        <v>36</v>
      </c>
      <c r="B9958" s="110" t="s">
        <v>133</v>
      </c>
      <c r="C9958" s="110" t="s">
        <v>134</v>
      </c>
      <c r="D9958" s="110" t="s">
        <v>10</v>
      </c>
      <c r="E9958" s="110" t="s">
        <v>114</v>
      </c>
      <c r="F9958">
        <v>737.70479999999998</v>
      </c>
      <c r="G9958">
        <v>116122112.568</v>
      </c>
      <c r="H9958">
        <v>20586832.325599998</v>
      </c>
      <c r="I9958">
        <v>20515364.044799998</v>
      </c>
      <c r="J9958">
        <v>868858.74190000002</v>
      </c>
      <c r="K9958">
        <v>7571333.5848000003</v>
      </c>
      <c r="L9958">
        <v>10995960.560000001</v>
      </c>
      <c r="M9958">
        <v>1458160.9</v>
      </c>
      <c r="N9958">
        <v>999729.89599999995</v>
      </c>
      <c r="O9958">
        <v>3275835.7940000002</v>
      </c>
    </row>
    <row r="9959" spans="1:15" hidden="1">
      <c r="A9959" s="110" t="s">
        <v>36</v>
      </c>
      <c r="B9959" s="110" t="s">
        <v>133</v>
      </c>
      <c r="C9959" s="110" t="s">
        <v>134</v>
      </c>
      <c r="D9959" s="110" t="s">
        <v>10</v>
      </c>
      <c r="E9959" s="110" t="s">
        <v>114</v>
      </c>
      <c r="F9959">
        <v>46.608800000000002</v>
      </c>
      <c r="G9959">
        <v>5960524.6008000001</v>
      </c>
      <c r="H9959">
        <v>1291889.4754000001</v>
      </c>
      <c r="I9959">
        <v>1281754.4639999999</v>
      </c>
      <c r="J9959">
        <v>61467.476199999997</v>
      </c>
      <c r="K9959">
        <v>496047.58559999999</v>
      </c>
      <c r="L9959">
        <v>879590.22</v>
      </c>
      <c r="M9959">
        <v>88388.62</v>
      </c>
      <c r="N9959">
        <v>53374.046000000002</v>
      </c>
      <c r="O9959">
        <v>206970.21400000001</v>
      </c>
    </row>
    <row r="9960" spans="1:15" hidden="1">
      <c r="A9960" s="110" t="s">
        <v>36</v>
      </c>
      <c r="B9960" s="110" t="s">
        <v>133</v>
      </c>
      <c r="C9960" s="110" t="s">
        <v>134</v>
      </c>
      <c r="D9960" s="110" t="s">
        <v>10</v>
      </c>
      <c r="E9960" s="110" t="s">
        <v>112</v>
      </c>
      <c r="F9960">
        <v>9604.6272000000008</v>
      </c>
      <c r="G9960">
        <v>1011332667.5021</v>
      </c>
      <c r="H9960">
        <v>242876987.16319999</v>
      </c>
      <c r="I9960">
        <v>238071144.47999999</v>
      </c>
      <c r="J9960">
        <v>13881075.870300001</v>
      </c>
      <c r="K9960">
        <v>83960674.480800003</v>
      </c>
      <c r="L9960">
        <v>149435670.86000001</v>
      </c>
      <c r="M9960">
        <v>40979102.299999997</v>
      </c>
      <c r="N9960">
        <v>32686723.806000002</v>
      </c>
      <c r="O9960">
        <v>24293609.296</v>
      </c>
    </row>
    <row r="9961" spans="1:15" hidden="1">
      <c r="A9961" s="110" t="s">
        <v>36</v>
      </c>
      <c r="B9961" s="110" t="s">
        <v>133</v>
      </c>
      <c r="C9961" s="110" t="s">
        <v>134</v>
      </c>
      <c r="D9961" s="110" t="s">
        <v>10</v>
      </c>
      <c r="E9961" s="110" t="s">
        <v>112</v>
      </c>
      <c r="F9961">
        <v>16051.91</v>
      </c>
      <c r="G9961">
        <v>2117885666.2009001</v>
      </c>
      <c r="H9961">
        <v>409081486.7744</v>
      </c>
      <c r="I9961">
        <v>396429600.6336</v>
      </c>
      <c r="J9961">
        <v>23219148.035399999</v>
      </c>
      <c r="K9961">
        <v>139740603.17039999</v>
      </c>
      <c r="L9961">
        <v>248692437.19999999</v>
      </c>
      <c r="M9961">
        <v>68493970.239999995</v>
      </c>
      <c r="N9961">
        <v>54435938.127999999</v>
      </c>
      <c r="O9961">
        <v>40601143.307999998</v>
      </c>
    </row>
    <row r="9962" spans="1:15" hidden="1">
      <c r="A9962" s="110" t="s">
        <v>36</v>
      </c>
      <c r="B9962" s="110" t="s">
        <v>133</v>
      </c>
      <c r="C9962" s="110" t="s">
        <v>134</v>
      </c>
      <c r="D9962" s="110" t="s">
        <v>10</v>
      </c>
      <c r="E9962" s="110" t="s">
        <v>112</v>
      </c>
      <c r="F9962">
        <v>1292.1887999999999</v>
      </c>
      <c r="G9962">
        <v>141500683.72440001</v>
      </c>
      <c r="H9962">
        <v>33336384.033399999</v>
      </c>
      <c r="I9962">
        <v>31728348.691199999</v>
      </c>
      <c r="J9962">
        <v>1867781.9823</v>
      </c>
      <c r="K9962">
        <v>11179536.321599999</v>
      </c>
      <c r="L9962">
        <v>19894413.600000001</v>
      </c>
      <c r="M9962">
        <v>5499353.7800000003</v>
      </c>
      <c r="N9962">
        <v>4357272.4579999996</v>
      </c>
      <c r="O9962">
        <v>3268417.7459999998</v>
      </c>
    </row>
    <row r="9963" spans="1:15" hidden="1">
      <c r="A9963" s="110" t="s">
        <v>36</v>
      </c>
      <c r="B9963" s="110" t="s">
        <v>133</v>
      </c>
      <c r="C9963" s="110" t="s">
        <v>134</v>
      </c>
      <c r="D9963" s="110" t="s">
        <v>10</v>
      </c>
      <c r="E9963" s="110" t="s">
        <v>112</v>
      </c>
      <c r="F9963">
        <v>12.054</v>
      </c>
      <c r="G9963">
        <v>1637867.385</v>
      </c>
      <c r="H9963">
        <v>304816.36959999998</v>
      </c>
      <c r="I9963">
        <v>298760.50559999997</v>
      </c>
      <c r="J9963">
        <v>656.27620000000002</v>
      </c>
      <c r="K9963">
        <v>105267.72960000001</v>
      </c>
      <c r="L9963">
        <v>187329.82</v>
      </c>
      <c r="M9963">
        <v>51783</v>
      </c>
      <c r="N9963">
        <v>41028.372000000003</v>
      </c>
      <c r="O9963">
        <v>30488.502</v>
      </c>
    </row>
    <row r="9964" spans="1:15" hidden="1">
      <c r="A9964" s="110" t="s">
        <v>36</v>
      </c>
      <c r="B9964" s="110" t="s">
        <v>133</v>
      </c>
      <c r="C9964" s="110" t="s">
        <v>134</v>
      </c>
      <c r="D9964" s="110" t="s">
        <v>10</v>
      </c>
      <c r="E9964" s="110" t="s">
        <v>112</v>
      </c>
      <c r="F9964">
        <v>28293.148799999999</v>
      </c>
      <c r="G9964">
        <v>2979166713.3042998</v>
      </c>
      <c r="H9964">
        <v>867070675.10239995</v>
      </c>
      <c r="I9964">
        <v>584109711.51359999</v>
      </c>
      <c r="J9964">
        <v>40920343.093900003</v>
      </c>
      <c r="K9964">
        <v>153341472.6216</v>
      </c>
      <c r="L9964">
        <v>242942941.59999999</v>
      </c>
      <c r="M9964">
        <v>57324554.259999998</v>
      </c>
      <c r="N9964">
        <v>40680783.593999997</v>
      </c>
      <c r="O9964">
        <v>71563705.840000004</v>
      </c>
    </row>
    <row r="9965" spans="1:15" hidden="1">
      <c r="A9965" s="110" t="s">
        <v>36</v>
      </c>
      <c r="B9965" s="110" t="s">
        <v>133</v>
      </c>
      <c r="C9965" s="110" t="s">
        <v>134</v>
      </c>
      <c r="D9965" s="110" t="s">
        <v>10</v>
      </c>
      <c r="E9965" s="110" t="s">
        <v>112</v>
      </c>
      <c r="F9965">
        <v>5924.1391999999996</v>
      </c>
      <c r="G9965">
        <v>654837352.31379998</v>
      </c>
      <c r="H9965">
        <v>182332532.704</v>
      </c>
      <c r="I9965">
        <v>121587120.05760001</v>
      </c>
      <c r="J9965">
        <v>8574339.4256999996</v>
      </c>
      <c r="K9965">
        <v>31970480.587200001</v>
      </c>
      <c r="L9965">
        <v>50859528.299999997</v>
      </c>
      <c r="M9965">
        <v>12051970.5</v>
      </c>
      <c r="N9965">
        <v>8540813.4020000007</v>
      </c>
      <c r="O9965">
        <v>14984310.835999999</v>
      </c>
    </row>
    <row r="9966" spans="1:15" hidden="1">
      <c r="A9966" s="110" t="s">
        <v>36</v>
      </c>
      <c r="B9966" s="110" t="s">
        <v>133</v>
      </c>
      <c r="C9966" s="110" t="s">
        <v>134</v>
      </c>
      <c r="D9966" s="110" t="s">
        <v>10</v>
      </c>
      <c r="E9966" s="110" t="s">
        <v>112</v>
      </c>
      <c r="F9966">
        <v>1381.3884</v>
      </c>
      <c r="G9966">
        <v>151331937.45519999</v>
      </c>
      <c r="H9966">
        <v>42516228.265199997</v>
      </c>
      <c r="I9966">
        <v>28351633.824000001</v>
      </c>
      <c r="J9966">
        <v>1995246.2349</v>
      </c>
      <c r="K9966">
        <v>7454867.4431999996</v>
      </c>
      <c r="L9966">
        <v>11859404.16</v>
      </c>
      <c r="M9966">
        <v>2810270.38</v>
      </c>
      <c r="N9966">
        <v>1991539.33</v>
      </c>
      <c r="O9966">
        <v>3494034.1039999998</v>
      </c>
    </row>
    <row r="9967" spans="1:15" hidden="1">
      <c r="A9967" s="110" t="s">
        <v>36</v>
      </c>
      <c r="B9967" s="110" t="s">
        <v>133</v>
      </c>
      <c r="C9967" s="110" t="s">
        <v>134</v>
      </c>
      <c r="D9967" s="110" t="s">
        <v>10</v>
      </c>
      <c r="E9967" s="110" t="s">
        <v>112</v>
      </c>
      <c r="F9967">
        <v>34281.576000000001</v>
      </c>
      <c r="G9967">
        <v>4905508405.0895996</v>
      </c>
      <c r="H9967">
        <v>1127265760.9073999</v>
      </c>
      <c r="I9967">
        <v>883108274.26559997</v>
      </c>
      <c r="J9967">
        <v>52508192.255999997</v>
      </c>
      <c r="K9967">
        <v>304983835.74000001</v>
      </c>
      <c r="L9967">
        <v>470557187.77999997</v>
      </c>
      <c r="M9967">
        <v>130837965.90000001</v>
      </c>
      <c r="N9967">
        <v>107307718.05599999</v>
      </c>
      <c r="O9967">
        <v>86710625.628000006</v>
      </c>
    </row>
    <row r="9968" spans="1:15" hidden="1">
      <c r="A9968" s="110" t="s">
        <v>36</v>
      </c>
      <c r="B9968" s="110" t="s">
        <v>133</v>
      </c>
      <c r="C9968" s="110" t="s">
        <v>134</v>
      </c>
      <c r="D9968" s="110" t="s">
        <v>10</v>
      </c>
      <c r="E9968" s="110" t="s">
        <v>112</v>
      </c>
      <c r="F9968">
        <v>25771.452000000001</v>
      </c>
      <c r="G9968">
        <v>4220191635.5214</v>
      </c>
      <c r="H9968">
        <v>848195381.31519997</v>
      </c>
      <c r="I9968">
        <v>664638886.82879996</v>
      </c>
      <c r="J9968">
        <v>39501789.635399997</v>
      </c>
      <c r="K9968">
        <v>231483646.17359999</v>
      </c>
      <c r="L9968">
        <v>352602336.18000001</v>
      </c>
      <c r="M9968">
        <v>97036635.200000003</v>
      </c>
      <c r="N9968">
        <v>80102933.525999993</v>
      </c>
      <c r="O9968">
        <v>65185413.986000001</v>
      </c>
    </row>
    <row r="9969" spans="1:15" hidden="1">
      <c r="A9969" s="110" t="s">
        <v>36</v>
      </c>
      <c r="B9969" s="110" t="s">
        <v>133</v>
      </c>
      <c r="C9969" s="110" t="s">
        <v>134</v>
      </c>
      <c r="D9969" s="110" t="s">
        <v>10</v>
      </c>
      <c r="E9969" s="110" t="s">
        <v>112</v>
      </c>
      <c r="F9969">
        <v>2145.6120000000001</v>
      </c>
      <c r="G9969">
        <v>314706748.8272</v>
      </c>
      <c r="H9969">
        <v>70576679.556199998</v>
      </c>
      <c r="I9969">
        <v>55310599.852799997</v>
      </c>
      <c r="J9969">
        <v>3284751.9259000001</v>
      </c>
      <c r="K9969">
        <v>19164232.562399998</v>
      </c>
      <c r="L9969">
        <v>29406571.859999999</v>
      </c>
      <c r="M9969">
        <v>8190300.2199999997</v>
      </c>
      <c r="N9969">
        <v>6752484.75</v>
      </c>
      <c r="O9969">
        <v>5427036.3399999999</v>
      </c>
    </row>
    <row r="9970" spans="1:15" hidden="1">
      <c r="A9970" s="110" t="s">
        <v>36</v>
      </c>
      <c r="B9970" s="110" t="s">
        <v>133</v>
      </c>
      <c r="C9970" s="110" t="s">
        <v>134</v>
      </c>
      <c r="D9970" s="110" t="s">
        <v>10</v>
      </c>
      <c r="E9970" s="110" t="s">
        <v>112</v>
      </c>
      <c r="F9970">
        <v>137608.46400000001</v>
      </c>
      <c r="G9970">
        <v>19691028112.694401</v>
      </c>
      <c r="H9970">
        <v>4495305771.0274</v>
      </c>
      <c r="I9970">
        <v>3629150377.5552001</v>
      </c>
      <c r="J9970">
        <v>210835899.46610001</v>
      </c>
      <c r="K9970">
        <v>1356972346.5984001</v>
      </c>
      <c r="L9970">
        <v>3239821255.4200001</v>
      </c>
      <c r="M9970">
        <v>306444899.44</v>
      </c>
      <c r="N9970">
        <v>470857291.87199998</v>
      </c>
      <c r="O9970">
        <v>348062062.43599999</v>
      </c>
    </row>
    <row r="9971" spans="1:15" hidden="1">
      <c r="A9971" s="110" t="s">
        <v>36</v>
      </c>
      <c r="B9971" s="110" t="s">
        <v>133</v>
      </c>
      <c r="C9971" s="110" t="s">
        <v>134</v>
      </c>
      <c r="D9971" s="110" t="s">
        <v>10</v>
      </c>
      <c r="E9971" s="110" t="s">
        <v>112</v>
      </c>
      <c r="F9971">
        <v>13265.0252</v>
      </c>
      <c r="G9971">
        <v>2279405779.2198</v>
      </c>
      <c r="H9971">
        <v>433192901.94319999</v>
      </c>
      <c r="I9971">
        <v>349881349.17119998</v>
      </c>
      <c r="J9971">
        <v>20335399.518300001</v>
      </c>
      <c r="K9971">
        <v>130836649.7016</v>
      </c>
      <c r="L9971">
        <v>315705263.57999998</v>
      </c>
      <c r="M9971">
        <v>29865850.579999998</v>
      </c>
      <c r="N9971">
        <v>46208105.196000002</v>
      </c>
      <c r="O9971">
        <v>33552093.585999999</v>
      </c>
    </row>
    <row r="9972" spans="1:15" hidden="1">
      <c r="A9972" s="110" t="s">
        <v>36</v>
      </c>
      <c r="B9972" s="110" t="s">
        <v>133</v>
      </c>
      <c r="C9972" s="110" t="s">
        <v>134</v>
      </c>
      <c r="D9972" s="110" t="s">
        <v>10</v>
      </c>
      <c r="E9972" s="110" t="s">
        <v>112</v>
      </c>
      <c r="F9972">
        <v>1856.316</v>
      </c>
      <c r="G9972">
        <v>272287952.57660002</v>
      </c>
      <c r="H9972">
        <v>60626215.215999998</v>
      </c>
      <c r="I9972">
        <v>48961151.711999997</v>
      </c>
      <c r="J9972">
        <v>2835487.3566000001</v>
      </c>
      <c r="K9972">
        <v>18308634.033599999</v>
      </c>
      <c r="L9972">
        <v>44060713.960000001</v>
      </c>
      <c r="M9972">
        <v>4168002.6</v>
      </c>
      <c r="N9972">
        <v>6437630.8260000004</v>
      </c>
      <c r="O9972">
        <v>4695301.4680000003</v>
      </c>
    </row>
    <row r="9973" spans="1:15" hidden="1">
      <c r="A9973" s="110" t="s">
        <v>36</v>
      </c>
      <c r="B9973" s="110" t="s">
        <v>133</v>
      </c>
      <c r="C9973" s="110" t="s">
        <v>134</v>
      </c>
      <c r="D9973" s="110" t="s">
        <v>10</v>
      </c>
      <c r="E9973" s="110" t="s">
        <v>112</v>
      </c>
      <c r="F9973">
        <v>2459.0160000000001</v>
      </c>
      <c r="G9973">
        <v>351871910.91360003</v>
      </c>
      <c r="H9973">
        <v>84097198.962200001</v>
      </c>
      <c r="I9973">
        <v>63213930.412799999</v>
      </c>
      <c r="J9973">
        <v>7878654.3258999996</v>
      </c>
      <c r="K9973">
        <v>19297236.398400001</v>
      </c>
      <c r="L9973">
        <v>22410309.719999999</v>
      </c>
      <c r="M9973">
        <v>7557134.7599999998</v>
      </c>
      <c r="N9973">
        <v>3691202.284</v>
      </c>
      <c r="O9973">
        <v>6219750.0199999996</v>
      </c>
    </row>
    <row r="9974" spans="1:15" hidden="1">
      <c r="A9974" s="110" t="s">
        <v>36</v>
      </c>
      <c r="B9974" s="110" t="s">
        <v>133</v>
      </c>
      <c r="C9974" s="110" t="s">
        <v>134</v>
      </c>
      <c r="D9974" s="110" t="s">
        <v>10</v>
      </c>
      <c r="E9974" s="110" t="s">
        <v>112</v>
      </c>
      <c r="F9974">
        <v>5957.8904000000002</v>
      </c>
      <c r="G9974">
        <v>1024721039.034</v>
      </c>
      <c r="H9974">
        <v>203739556.8522</v>
      </c>
      <c r="I9974">
        <v>153179682.25920001</v>
      </c>
      <c r="J9974">
        <v>19067948.6855</v>
      </c>
      <c r="K9974">
        <v>46913401.562399998</v>
      </c>
      <c r="L9974">
        <v>54595145.719999999</v>
      </c>
      <c r="M9974">
        <v>18493471.48</v>
      </c>
      <c r="N9974">
        <v>8727054.7540000007</v>
      </c>
      <c r="O9974">
        <v>15069680.626</v>
      </c>
    </row>
    <row r="9975" spans="1:15" hidden="1">
      <c r="A9975" s="110" t="s">
        <v>36</v>
      </c>
      <c r="B9975" s="110" t="s">
        <v>133</v>
      </c>
      <c r="C9975" s="110" t="s">
        <v>134</v>
      </c>
      <c r="D9975" s="110" t="s">
        <v>10</v>
      </c>
      <c r="E9975" s="110" t="s">
        <v>112</v>
      </c>
      <c r="F9975">
        <v>250.72319999999999</v>
      </c>
      <c r="G9975">
        <v>36863476.2619</v>
      </c>
      <c r="H9975">
        <v>8574274.3958000001</v>
      </c>
      <c r="I9975">
        <v>6445326.7391999997</v>
      </c>
      <c r="J9975">
        <v>820885.94530000002</v>
      </c>
      <c r="K9975">
        <v>1968508.1376</v>
      </c>
      <c r="L9975">
        <v>2286697.92</v>
      </c>
      <c r="M9975">
        <v>766231.78</v>
      </c>
      <c r="N9975">
        <v>376048.31</v>
      </c>
      <c r="O9975">
        <v>634170.94400000002</v>
      </c>
    </row>
    <row r="9976" spans="1:15" hidden="1">
      <c r="A9976" s="110" t="s">
        <v>36</v>
      </c>
      <c r="B9976" s="110" t="s">
        <v>133</v>
      </c>
      <c r="C9976" s="110" t="s">
        <v>134</v>
      </c>
      <c r="D9976" s="110" t="s">
        <v>10</v>
      </c>
      <c r="E9976" s="110" t="s">
        <v>112</v>
      </c>
      <c r="F9976">
        <v>2941.1759999999999</v>
      </c>
      <c r="G9976">
        <v>420866403.24959999</v>
      </c>
      <c r="H9976">
        <v>115568129.78479999</v>
      </c>
      <c r="I9976">
        <v>81129989.184</v>
      </c>
      <c r="J9976">
        <v>4261627.7659</v>
      </c>
      <c r="K9976">
        <v>29025822.5064</v>
      </c>
      <c r="L9976">
        <v>37791593.380000003</v>
      </c>
      <c r="M9976">
        <v>6186460.4800000004</v>
      </c>
      <c r="N9976">
        <v>1971922.6340000001</v>
      </c>
      <c r="O9976">
        <v>7439309.0420000004</v>
      </c>
    </row>
    <row r="9977" spans="1:15" hidden="1">
      <c r="A9977" s="110" t="s">
        <v>36</v>
      </c>
      <c r="B9977" s="110" t="s">
        <v>133</v>
      </c>
      <c r="C9977" s="110" t="s">
        <v>134</v>
      </c>
      <c r="D9977" s="110" t="s">
        <v>10</v>
      </c>
      <c r="E9977" s="110" t="s">
        <v>112</v>
      </c>
      <c r="F9977">
        <v>4522.6607999999997</v>
      </c>
      <c r="G9977">
        <v>777954190.86000001</v>
      </c>
      <c r="H9977">
        <v>170978199.29480001</v>
      </c>
      <c r="I9977">
        <v>121066681.67039999</v>
      </c>
      <c r="J9977">
        <v>6562308.4294999996</v>
      </c>
      <c r="K9977">
        <v>42627757.334399998</v>
      </c>
      <c r="L9977">
        <v>58914119.340000004</v>
      </c>
      <c r="M9977">
        <v>12261331.26</v>
      </c>
      <c r="N9977">
        <v>9953689.966</v>
      </c>
      <c r="O9977">
        <v>11439460.757999999</v>
      </c>
    </row>
    <row r="9978" spans="1:15" hidden="1">
      <c r="A9978" s="110" t="s">
        <v>36</v>
      </c>
      <c r="B9978" s="110" t="s">
        <v>133</v>
      </c>
      <c r="C9978" s="110" t="s">
        <v>134</v>
      </c>
      <c r="D9978" s="110" t="s">
        <v>10</v>
      </c>
      <c r="E9978" s="110" t="s">
        <v>112</v>
      </c>
      <c r="F9978">
        <v>606.71799999999996</v>
      </c>
      <c r="G9978">
        <v>89541483.985799998</v>
      </c>
      <c r="H9978">
        <v>22288496.768399999</v>
      </c>
      <c r="I9978">
        <v>15912567.859200001</v>
      </c>
      <c r="J9978">
        <v>894231.02650000004</v>
      </c>
      <c r="K9978">
        <v>5543467.2215999998</v>
      </c>
      <c r="L9978">
        <v>8125111.8600000003</v>
      </c>
      <c r="M9978">
        <v>2003214.08</v>
      </c>
      <c r="N9978">
        <v>2069581.2720000001</v>
      </c>
      <c r="O9978">
        <v>1534610.4839999999</v>
      </c>
    </row>
    <row r="9979" spans="1:15" hidden="1">
      <c r="A9979" s="110" t="s">
        <v>36</v>
      </c>
      <c r="B9979" s="110" t="s">
        <v>133</v>
      </c>
      <c r="C9979" s="110" t="s">
        <v>134</v>
      </c>
      <c r="D9979" s="110" t="s">
        <v>10</v>
      </c>
      <c r="E9979" s="110" t="s">
        <v>112</v>
      </c>
      <c r="F9979">
        <v>5400.192</v>
      </c>
      <c r="G9979">
        <v>772738314.16320002</v>
      </c>
      <c r="H9979">
        <v>164360301.87459999</v>
      </c>
      <c r="I9979">
        <v>154884731.48159999</v>
      </c>
      <c r="J9979">
        <v>7840497.0845999997</v>
      </c>
      <c r="K9979">
        <v>45413173.022399999</v>
      </c>
      <c r="L9979">
        <v>51677716.920000002</v>
      </c>
      <c r="M9979">
        <v>13214463.18</v>
      </c>
      <c r="N9979">
        <v>7740072.824</v>
      </c>
      <c r="O9979">
        <v>13659058.16</v>
      </c>
    </row>
    <row r="9980" spans="1:15" hidden="1">
      <c r="A9980" s="110" t="s">
        <v>36</v>
      </c>
      <c r="B9980" s="110" t="s">
        <v>133</v>
      </c>
      <c r="C9980" s="110" t="s">
        <v>134</v>
      </c>
      <c r="D9980" s="110" t="s">
        <v>10</v>
      </c>
      <c r="E9980" s="110" t="s">
        <v>112</v>
      </c>
      <c r="F9980">
        <v>4554.8047999999999</v>
      </c>
      <c r="G9980">
        <v>783157139.64180005</v>
      </c>
      <c r="H9980">
        <v>139234000.84819999</v>
      </c>
      <c r="I9980">
        <v>130331376.2304</v>
      </c>
      <c r="J9980">
        <v>6605088.1919999998</v>
      </c>
      <c r="K9980">
        <v>38213977.413599998</v>
      </c>
      <c r="L9980">
        <v>43485422.460000001</v>
      </c>
      <c r="M9980">
        <v>11071039.76</v>
      </c>
      <c r="N9980">
        <v>6549972.2199999997</v>
      </c>
      <c r="O9980">
        <v>11520763.43</v>
      </c>
    </row>
    <row r="9981" spans="1:15" hidden="1">
      <c r="A9981" s="110" t="s">
        <v>36</v>
      </c>
      <c r="B9981" s="110" t="s">
        <v>133</v>
      </c>
      <c r="C9981" s="110" t="s">
        <v>134</v>
      </c>
      <c r="D9981" s="110" t="s">
        <v>10</v>
      </c>
      <c r="E9981" s="110" t="s">
        <v>112</v>
      </c>
      <c r="F9981">
        <v>308.58240000000001</v>
      </c>
      <c r="G9981">
        <v>45535497.777000003</v>
      </c>
      <c r="H9981">
        <v>10843163.236</v>
      </c>
      <c r="I9981">
        <v>8114015.9808</v>
      </c>
      <c r="J9981">
        <v>467728.55239999999</v>
      </c>
      <c r="K9981">
        <v>2379075.84</v>
      </c>
      <c r="L9981">
        <v>2707264.44</v>
      </c>
      <c r="M9981">
        <v>692275.16</v>
      </c>
      <c r="N9981">
        <v>405480.57</v>
      </c>
      <c r="O9981">
        <v>780517.73800000001</v>
      </c>
    </row>
    <row r="9982" spans="1:15" hidden="1">
      <c r="A9982" s="110" t="s">
        <v>36</v>
      </c>
      <c r="B9982" s="110" t="s">
        <v>133</v>
      </c>
      <c r="C9982" s="110" t="s">
        <v>134</v>
      </c>
      <c r="D9982" s="110" t="s">
        <v>10</v>
      </c>
      <c r="E9982" s="110" t="s">
        <v>112</v>
      </c>
      <c r="F9982">
        <v>385.72800000000001</v>
      </c>
      <c r="G9982">
        <v>55195593.868799999</v>
      </c>
      <c r="H9982">
        <v>12477497.8642</v>
      </c>
      <c r="I9982">
        <v>10075994.687999999</v>
      </c>
      <c r="J9982">
        <v>558820.4362</v>
      </c>
      <c r="K9982">
        <v>3138371.568</v>
      </c>
      <c r="L9982">
        <v>4760742.88</v>
      </c>
      <c r="M9982">
        <v>1484642.8</v>
      </c>
      <c r="N9982">
        <v>1390428.49</v>
      </c>
      <c r="O9982">
        <v>975646.49600000004</v>
      </c>
    </row>
    <row r="9983" spans="1:15" hidden="1">
      <c r="A9983" s="110" t="s">
        <v>36</v>
      </c>
      <c r="B9983" s="110" t="s">
        <v>133</v>
      </c>
      <c r="C9983" s="110" t="s">
        <v>134</v>
      </c>
      <c r="D9983" s="110" t="s">
        <v>10</v>
      </c>
      <c r="E9983" s="110" t="s">
        <v>112</v>
      </c>
      <c r="F9983">
        <v>4742.8472000000002</v>
      </c>
      <c r="G9983">
        <v>815707362.25440001</v>
      </c>
      <c r="H9983">
        <v>153648330.3238</v>
      </c>
      <c r="I9983">
        <v>124092358.08</v>
      </c>
      <c r="J9983">
        <v>6958837.2278000005</v>
      </c>
      <c r="K9983">
        <v>38674972.0656</v>
      </c>
      <c r="L9983">
        <v>58845268.039999999</v>
      </c>
      <c r="M9983">
        <v>18264024</v>
      </c>
      <c r="N9983">
        <v>17527129.114</v>
      </c>
      <c r="O9983">
        <v>11996389.834000001</v>
      </c>
    </row>
    <row r="9984" spans="1:15" hidden="1">
      <c r="A9984" s="110" t="s">
        <v>36</v>
      </c>
      <c r="B9984" s="110" t="s">
        <v>133</v>
      </c>
      <c r="C9984" s="110" t="s">
        <v>134</v>
      </c>
      <c r="D9984" s="110" t="s">
        <v>10</v>
      </c>
      <c r="E9984" s="110" t="s">
        <v>112</v>
      </c>
      <c r="F9984">
        <v>21.697199999999999</v>
      </c>
      <c r="G9984">
        <v>3202487.1924999999</v>
      </c>
      <c r="H9984">
        <v>700952.61320000002</v>
      </c>
      <c r="I9984">
        <v>566196.74879999994</v>
      </c>
      <c r="J9984">
        <v>42359.6463</v>
      </c>
      <c r="K9984">
        <v>175837.65119999999</v>
      </c>
      <c r="L9984">
        <v>266312.21999999997</v>
      </c>
      <c r="M9984">
        <v>81322.679999999993</v>
      </c>
      <c r="N9984">
        <v>74487.16</v>
      </c>
      <c r="O9984">
        <v>54879.483999999997</v>
      </c>
    </row>
    <row r="9985" spans="1:15" hidden="1">
      <c r="A9985" s="110" t="s">
        <v>36</v>
      </c>
      <c r="B9985" s="110" t="s">
        <v>133</v>
      </c>
      <c r="C9985" s="110" t="s">
        <v>134</v>
      </c>
      <c r="D9985" s="110" t="s">
        <v>10</v>
      </c>
      <c r="E9985" s="110" t="s">
        <v>112</v>
      </c>
      <c r="F9985">
        <v>19209.254400000002</v>
      </c>
      <c r="G9985">
        <v>2022665335.0042</v>
      </c>
      <c r="H9985">
        <v>489717896.35960001</v>
      </c>
      <c r="I9985">
        <v>460227669.65759999</v>
      </c>
      <c r="J9985">
        <v>65924905.475400001</v>
      </c>
      <c r="K9985">
        <v>146523962.6424</v>
      </c>
      <c r="L9985">
        <v>168133879.94</v>
      </c>
      <c r="M9985">
        <v>32371796.82</v>
      </c>
      <c r="N9985">
        <v>3388647.13</v>
      </c>
      <c r="O9985">
        <v>76087255.684</v>
      </c>
    </row>
    <row r="9986" spans="1:15" hidden="1">
      <c r="A9986" s="110" t="s">
        <v>36</v>
      </c>
      <c r="B9986" s="110" t="s">
        <v>133</v>
      </c>
      <c r="C9986" s="110" t="s">
        <v>134</v>
      </c>
      <c r="D9986" s="110" t="s">
        <v>10</v>
      </c>
      <c r="E9986" s="110" t="s">
        <v>112</v>
      </c>
      <c r="F9986">
        <v>7287.8483999999999</v>
      </c>
      <c r="G9986">
        <v>974830603.23629999</v>
      </c>
      <c r="H9986">
        <v>185977946.352</v>
      </c>
      <c r="I9986">
        <v>174793798.02239999</v>
      </c>
      <c r="J9986">
        <v>24988386.6644</v>
      </c>
      <c r="K9986">
        <v>55460277.568800002</v>
      </c>
      <c r="L9986">
        <v>63442079.799999997</v>
      </c>
      <c r="M9986">
        <v>12297407.16</v>
      </c>
      <c r="N9986">
        <v>1301439.8759999999</v>
      </c>
      <c r="O9986">
        <v>28866939.618000001</v>
      </c>
    </row>
    <row r="9987" spans="1:15" hidden="1">
      <c r="A9987" s="110" t="s">
        <v>36</v>
      </c>
      <c r="B9987" s="110" t="s">
        <v>133</v>
      </c>
      <c r="C9987" s="110" t="s">
        <v>134</v>
      </c>
      <c r="D9987" s="110" t="s">
        <v>10</v>
      </c>
      <c r="E9987" s="110" t="s">
        <v>112</v>
      </c>
      <c r="F9987">
        <v>1342.0119999999999</v>
      </c>
      <c r="G9987">
        <v>147192379.294</v>
      </c>
      <c r="H9987">
        <v>34246554.685599998</v>
      </c>
      <c r="I9987">
        <v>32187049.344000001</v>
      </c>
      <c r="J9987">
        <v>4573102.9187000003</v>
      </c>
      <c r="K9987">
        <v>10212755.140799999</v>
      </c>
      <c r="L9987">
        <v>11682723.68</v>
      </c>
      <c r="M9987">
        <v>2264479.2000000002</v>
      </c>
      <c r="N9987">
        <v>239646.96799999999</v>
      </c>
      <c r="O9987">
        <v>5315667.3020000001</v>
      </c>
    </row>
    <row r="9988" spans="1:15" hidden="1">
      <c r="A9988" s="110" t="s">
        <v>36</v>
      </c>
      <c r="B9988" s="110" t="s">
        <v>133</v>
      </c>
      <c r="C9988" s="110" t="s">
        <v>134</v>
      </c>
      <c r="D9988" s="110" t="s">
        <v>10</v>
      </c>
      <c r="E9988" s="110" t="s">
        <v>112</v>
      </c>
      <c r="F9988">
        <v>85747.334400000007</v>
      </c>
      <c r="G9988">
        <v>9028885621.9162006</v>
      </c>
      <c r="H9988">
        <v>2113201493.2268</v>
      </c>
      <c r="I9988">
        <v>2247132826.848</v>
      </c>
      <c r="J9988">
        <v>294321220.05220002</v>
      </c>
      <c r="K9988">
        <v>556432830.89279997</v>
      </c>
      <c r="L9988">
        <v>741811460.86000001</v>
      </c>
      <c r="M9988">
        <v>149796528.25999999</v>
      </c>
      <c r="N9988">
        <v>7123436.7599999998</v>
      </c>
      <c r="O9988">
        <v>339642510.30599999</v>
      </c>
    </row>
    <row r="9989" spans="1:15" hidden="1">
      <c r="A9989" s="110" t="s">
        <v>36</v>
      </c>
      <c r="B9989" s="110" t="s">
        <v>133</v>
      </c>
      <c r="C9989" s="110" t="s">
        <v>134</v>
      </c>
      <c r="D9989" s="110" t="s">
        <v>10</v>
      </c>
      <c r="E9989" s="110" t="s">
        <v>112</v>
      </c>
      <c r="F9989">
        <v>8151.7183999999997</v>
      </c>
      <c r="G9989">
        <v>1063938102.2868</v>
      </c>
      <c r="H9989">
        <v>204930272.243</v>
      </c>
      <c r="I9989">
        <v>209594959.87200001</v>
      </c>
      <c r="J9989">
        <v>27965219.5099</v>
      </c>
      <c r="K9989">
        <v>52089303.160800003</v>
      </c>
      <c r="L9989">
        <v>70494960.480000004</v>
      </c>
      <c r="M9989">
        <v>13971845.52</v>
      </c>
      <c r="N9989">
        <v>664420.41599999997</v>
      </c>
      <c r="O9989">
        <v>32288701.874000002</v>
      </c>
    </row>
    <row r="9990" spans="1:15" hidden="1">
      <c r="A9990" s="110" t="s">
        <v>36</v>
      </c>
      <c r="B9990" s="110" t="s">
        <v>133</v>
      </c>
      <c r="C9990" s="110" t="s">
        <v>134</v>
      </c>
      <c r="D9990" s="110" t="s">
        <v>10</v>
      </c>
      <c r="E9990" s="110" t="s">
        <v>112</v>
      </c>
      <c r="F9990">
        <v>211.3468</v>
      </c>
      <c r="G9990">
        <v>21439916.772100002</v>
      </c>
      <c r="H9990">
        <v>5368524.4610000001</v>
      </c>
      <c r="I9990">
        <v>5378949.4079999998</v>
      </c>
      <c r="J9990">
        <v>743747.38859999995</v>
      </c>
      <c r="K9990">
        <v>1339444.3176</v>
      </c>
      <c r="L9990">
        <v>1827365.08</v>
      </c>
      <c r="M9990">
        <v>358567.14</v>
      </c>
      <c r="N9990">
        <v>17052.310000000001</v>
      </c>
      <c r="O9990">
        <v>837138.08200000005</v>
      </c>
    </row>
    <row r="9991" spans="1:15" hidden="1">
      <c r="A9991" s="110" t="s">
        <v>36</v>
      </c>
      <c r="B9991" s="110" t="s">
        <v>133</v>
      </c>
      <c r="C9991" s="110" t="s">
        <v>134</v>
      </c>
      <c r="D9991" s="110" t="s">
        <v>10</v>
      </c>
      <c r="E9991" s="110" t="s">
        <v>112</v>
      </c>
      <c r="F9991">
        <v>20572.16</v>
      </c>
      <c r="G9991">
        <v>2943800806.7160001</v>
      </c>
      <c r="H9991">
        <v>680280981.68959999</v>
      </c>
      <c r="I9991">
        <v>518134191.39840001</v>
      </c>
      <c r="J9991">
        <v>70435381.247999996</v>
      </c>
      <c r="K9991">
        <v>160019849.52720001</v>
      </c>
      <c r="L9991">
        <v>182121218.53999999</v>
      </c>
      <c r="M9991">
        <v>33677345.880000003</v>
      </c>
      <c r="N9991">
        <v>4354818.1160000004</v>
      </c>
      <c r="O9991">
        <v>81485682.387999997</v>
      </c>
    </row>
    <row r="9992" spans="1:15" hidden="1">
      <c r="A9992" s="110" t="s">
        <v>36</v>
      </c>
      <c r="B9992" s="110" t="s">
        <v>133</v>
      </c>
      <c r="C9992" s="110" t="s">
        <v>134</v>
      </c>
      <c r="D9992" s="110" t="s">
        <v>10</v>
      </c>
      <c r="E9992" s="110" t="s">
        <v>112</v>
      </c>
      <c r="F9992">
        <v>6936.6751999999997</v>
      </c>
      <c r="G9992">
        <v>1104089270.6456001</v>
      </c>
      <c r="H9992">
        <v>229672322.68799999</v>
      </c>
      <c r="I9992">
        <v>174976988.1216</v>
      </c>
      <c r="J9992">
        <v>23761019.6413</v>
      </c>
      <c r="K9992">
        <v>53750282.270400003</v>
      </c>
      <c r="L9992">
        <v>60901925.619999997</v>
      </c>
      <c r="M9992">
        <v>11364949.9</v>
      </c>
      <c r="N9992">
        <v>1498519.66</v>
      </c>
      <c r="O9992">
        <v>27475953.692000002</v>
      </c>
    </row>
    <row r="9993" spans="1:15" hidden="1">
      <c r="A9993" s="110" t="s">
        <v>36</v>
      </c>
      <c r="B9993" s="110" t="s">
        <v>133</v>
      </c>
      <c r="C9993" s="110" t="s">
        <v>134</v>
      </c>
      <c r="D9993" s="110" t="s">
        <v>10</v>
      </c>
      <c r="E9993" s="110" t="s">
        <v>112</v>
      </c>
      <c r="F9993">
        <v>3379.9416000000001</v>
      </c>
      <c r="G9993">
        <v>501020112.7008</v>
      </c>
      <c r="H9993">
        <v>111844041.53200001</v>
      </c>
      <c r="I9993">
        <v>85198176.595200002</v>
      </c>
      <c r="J9993">
        <v>11562644.6754</v>
      </c>
      <c r="K9993">
        <v>26236687.2984</v>
      </c>
      <c r="L9993">
        <v>29789114.16</v>
      </c>
      <c r="M9993">
        <v>5535529.7199999997</v>
      </c>
      <c r="N9993">
        <v>723383.25399999996</v>
      </c>
      <c r="O9993">
        <v>13387843.898</v>
      </c>
    </row>
    <row r="9994" spans="1:15" hidden="1">
      <c r="A9994" s="110" t="s">
        <v>36</v>
      </c>
      <c r="B9994" s="110" t="s">
        <v>133</v>
      </c>
      <c r="C9994" s="110" t="s">
        <v>134</v>
      </c>
      <c r="D9994" s="110" t="s">
        <v>10</v>
      </c>
      <c r="E9994" s="110" t="s">
        <v>112</v>
      </c>
      <c r="F9994">
        <v>145990.01199999999</v>
      </c>
      <c r="G9994">
        <v>20890400271.325199</v>
      </c>
      <c r="H9994">
        <v>4823148300.9006004</v>
      </c>
      <c r="I9994">
        <v>3783507994.4064002</v>
      </c>
      <c r="J9994">
        <v>500043302.17769998</v>
      </c>
      <c r="K9994">
        <v>1119548232.0072</v>
      </c>
      <c r="L9994">
        <v>1290959363.3399999</v>
      </c>
      <c r="M9994">
        <v>254004941.68000001</v>
      </c>
      <c r="N9994">
        <v>10202778.168</v>
      </c>
      <c r="O9994">
        <v>578261872.10000002</v>
      </c>
    </row>
    <row r="9995" spans="1:15" hidden="1">
      <c r="A9995" s="110" t="s">
        <v>36</v>
      </c>
      <c r="B9995" s="110" t="s">
        <v>133</v>
      </c>
      <c r="C9995" s="110" t="s">
        <v>134</v>
      </c>
      <c r="D9995" s="110" t="s">
        <v>10</v>
      </c>
      <c r="E9995" s="110" t="s">
        <v>112</v>
      </c>
      <c r="F9995">
        <v>8637.8963999999996</v>
      </c>
      <c r="G9995">
        <v>1481999969.0034001</v>
      </c>
      <c r="H9995">
        <v>285402998.05299997</v>
      </c>
      <c r="I9995">
        <v>223872394.46399999</v>
      </c>
      <c r="J9995">
        <v>29595093.908199999</v>
      </c>
      <c r="K9995">
        <v>66113516.865599997</v>
      </c>
      <c r="L9995">
        <v>76419208.739999995</v>
      </c>
      <c r="M9995">
        <v>15023173.26</v>
      </c>
      <c r="N9995">
        <v>601518.54399999999</v>
      </c>
      <c r="O9995">
        <v>34214436.696000002</v>
      </c>
    </row>
    <row r="9996" spans="1:15" hidden="1">
      <c r="A9996" s="110" t="s">
        <v>36</v>
      </c>
      <c r="B9996" s="110" t="s">
        <v>133</v>
      </c>
      <c r="C9996" s="110" t="s">
        <v>134</v>
      </c>
      <c r="D9996" s="110" t="s">
        <v>10</v>
      </c>
      <c r="E9996" s="110" t="s">
        <v>112</v>
      </c>
      <c r="F9996">
        <v>2528.1255999999998</v>
      </c>
      <c r="G9996">
        <v>375820805.82819998</v>
      </c>
      <c r="H9996">
        <v>83479554.158800006</v>
      </c>
      <c r="I9996">
        <v>65502436.531199999</v>
      </c>
      <c r="J9996">
        <v>8697258.2197999991</v>
      </c>
      <c r="K9996">
        <v>19579872.096000001</v>
      </c>
      <c r="L9996">
        <v>22300887.280000001</v>
      </c>
      <c r="M9996">
        <v>4407239.24</v>
      </c>
      <c r="N9996">
        <v>179927.35200000001</v>
      </c>
      <c r="O9996">
        <v>10013826.306</v>
      </c>
    </row>
    <row r="9997" spans="1:15" hidden="1">
      <c r="A9997" s="110" t="s">
        <v>36</v>
      </c>
      <c r="B9997" s="110" t="s">
        <v>133</v>
      </c>
      <c r="C9997" s="110" t="s">
        <v>134</v>
      </c>
      <c r="D9997" s="110" t="s">
        <v>10</v>
      </c>
      <c r="E9997" s="110" t="s">
        <v>112</v>
      </c>
      <c r="F9997">
        <v>1024.5899999999999</v>
      </c>
      <c r="G9997">
        <v>146618666.271</v>
      </c>
      <c r="H9997">
        <v>34935836.394599997</v>
      </c>
      <c r="I9997">
        <v>25959068.524799999</v>
      </c>
      <c r="J9997">
        <v>3588848.9432000001</v>
      </c>
      <c r="K9997">
        <v>7877235.7655999996</v>
      </c>
      <c r="L9997">
        <v>8967139.5199999996</v>
      </c>
      <c r="M9997">
        <v>1769492.76</v>
      </c>
      <c r="N9997">
        <v>251920.48199999999</v>
      </c>
      <c r="O9997">
        <v>4058368.6</v>
      </c>
    </row>
    <row r="9998" spans="1:15" hidden="1">
      <c r="A9998" s="110" t="s">
        <v>36</v>
      </c>
      <c r="B9998" s="110" t="s">
        <v>133</v>
      </c>
      <c r="C9998" s="110" t="s">
        <v>134</v>
      </c>
      <c r="D9998" s="110" t="s">
        <v>10</v>
      </c>
      <c r="E9998" s="110" t="s">
        <v>112</v>
      </c>
      <c r="F9998">
        <v>793.15319999999997</v>
      </c>
      <c r="G9998">
        <v>136282977.2304</v>
      </c>
      <c r="H9998">
        <v>26983565.5942</v>
      </c>
      <c r="I9998">
        <v>20069235.7632</v>
      </c>
      <c r="J9998">
        <v>2824968.2930999999</v>
      </c>
      <c r="K9998">
        <v>6133711.6512000002</v>
      </c>
      <c r="L9998">
        <v>7019546.8600000003</v>
      </c>
      <c r="M9998">
        <v>1366642.34</v>
      </c>
      <c r="N9998">
        <v>189934.14</v>
      </c>
      <c r="O9998">
        <v>3141656.0780000002</v>
      </c>
    </row>
    <row r="9999" spans="1:15" hidden="1">
      <c r="A9999" s="110" t="s">
        <v>36</v>
      </c>
      <c r="B9999" s="110" t="s">
        <v>133</v>
      </c>
      <c r="C9999" s="110" t="s">
        <v>134</v>
      </c>
      <c r="D9999" s="110" t="s">
        <v>10</v>
      </c>
      <c r="E9999" s="110" t="s">
        <v>112</v>
      </c>
      <c r="F9999">
        <v>66.698800000000006</v>
      </c>
      <c r="G9999">
        <v>9844682.8510999996</v>
      </c>
      <c r="H9999">
        <v>2264993.7664000001</v>
      </c>
      <c r="I9999">
        <v>1686204.4416</v>
      </c>
      <c r="J9999">
        <v>218191.9528</v>
      </c>
      <c r="K9999">
        <v>519001.45199999999</v>
      </c>
      <c r="L9999">
        <v>597032.98</v>
      </c>
      <c r="M9999">
        <v>114709.8</v>
      </c>
      <c r="N9999">
        <v>15554.99</v>
      </c>
      <c r="O9999">
        <v>264191.28999999998</v>
      </c>
    </row>
    <row r="10000" spans="1:15" hidden="1">
      <c r="A10000" s="110" t="s">
        <v>36</v>
      </c>
      <c r="B10000" s="110" t="s">
        <v>133</v>
      </c>
      <c r="C10000" s="110" t="s">
        <v>134</v>
      </c>
      <c r="D10000" s="110" t="s">
        <v>10</v>
      </c>
      <c r="E10000" s="110" t="s">
        <v>112</v>
      </c>
      <c r="F10000">
        <v>1687.56</v>
      </c>
      <c r="G10000">
        <v>241480723.176</v>
      </c>
      <c r="H10000">
        <v>60146660.601999998</v>
      </c>
      <c r="I10000">
        <v>43207247.136</v>
      </c>
      <c r="J10000">
        <v>6333643.4020999996</v>
      </c>
      <c r="K10000">
        <v>12112383.9672</v>
      </c>
      <c r="L10000">
        <v>14791998.039999999</v>
      </c>
      <c r="M10000">
        <v>4481676.38</v>
      </c>
      <c r="N10000">
        <v>8101494.3020000001</v>
      </c>
      <c r="O10000">
        <v>6684372.0240000002</v>
      </c>
    </row>
    <row r="10001" spans="1:15" hidden="1">
      <c r="A10001" s="110" t="s">
        <v>36</v>
      </c>
      <c r="B10001" s="110" t="s">
        <v>133</v>
      </c>
      <c r="C10001" s="110" t="s">
        <v>134</v>
      </c>
      <c r="D10001" s="110" t="s">
        <v>10</v>
      </c>
      <c r="E10001" s="110" t="s">
        <v>112</v>
      </c>
      <c r="F10001">
        <v>1043.0727999999999</v>
      </c>
      <c r="G10001">
        <v>179399443.3308</v>
      </c>
      <c r="H10001">
        <v>37412482.919399999</v>
      </c>
      <c r="I10001">
        <v>26533871.731199998</v>
      </c>
      <c r="J10001">
        <v>3979052.3823000002</v>
      </c>
      <c r="K10001">
        <v>8455541.4215999991</v>
      </c>
      <c r="L10001">
        <v>10555338.48</v>
      </c>
      <c r="M10001">
        <v>2273528.7200000002</v>
      </c>
      <c r="N10001">
        <v>2614421.7439999999</v>
      </c>
      <c r="O10001">
        <v>4131578.5279999999</v>
      </c>
    </row>
    <row r="10002" spans="1:15" hidden="1">
      <c r="A10002" s="110" t="s">
        <v>36</v>
      </c>
      <c r="B10002" s="110" t="s">
        <v>133</v>
      </c>
      <c r="C10002" s="110" t="s">
        <v>134</v>
      </c>
      <c r="D10002" s="110" t="s">
        <v>10</v>
      </c>
      <c r="E10002" s="110" t="s">
        <v>112</v>
      </c>
      <c r="F10002">
        <v>118.1292</v>
      </c>
      <c r="G10002">
        <v>17435763.603700001</v>
      </c>
      <c r="H10002">
        <v>4225796.3476</v>
      </c>
      <c r="I10002">
        <v>2994001.8432</v>
      </c>
      <c r="J10002">
        <v>466054.30229999998</v>
      </c>
      <c r="K10002">
        <v>963254.72160000005</v>
      </c>
      <c r="L10002">
        <v>1204277.42</v>
      </c>
      <c r="M10002">
        <v>252230.36</v>
      </c>
      <c r="N10002">
        <v>273754.29399999999</v>
      </c>
      <c r="O10002">
        <v>467902.57799999998</v>
      </c>
    </row>
    <row r="10003" spans="1:15" hidden="1">
      <c r="A10003" s="110" t="s">
        <v>36</v>
      </c>
      <c r="B10003" s="110" t="s">
        <v>133</v>
      </c>
      <c r="C10003" s="110" t="s">
        <v>134</v>
      </c>
      <c r="D10003" s="110" t="s">
        <v>10</v>
      </c>
      <c r="E10003" s="110" t="s">
        <v>112</v>
      </c>
      <c r="F10003">
        <v>10607.52</v>
      </c>
      <c r="G10003">
        <v>1517878831.392</v>
      </c>
      <c r="H10003">
        <v>363714997.49180001</v>
      </c>
      <c r="I10003">
        <v>287540438.51520002</v>
      </c>
      <c r="J10003">
        <v>40076593.131800003</v>
      </c>
      <c r="K10003">
        <v>83907690.804000005</v>
      </c>
      <c r="L10003">
        <v>93126977.700000003</v>
      </c>
      <c r="M10003">
        <v>18523167.780000001</v>
      </c>
      <c r="N10003">
        <v>1026993.748</v>
      </c>
      <c r="O10003">
        <v>42016054.784000002</v>
      </c>
    </row>
    <row r="10004" spans="1:15" hidden="1">
      <c r="A10004" s="110" t="s">
        <v>36</v>
      </c>
      <c r="B10004" s="110" t="s">
        <v>133</v>
      </c>
      <c r="C10004" s="110" t="s">
        <v>134</v>
      </c>
      <c r="D10004" s="110" t="s">
        <v>10</v>
      </c>
      <c r="E10004" s="110" t="s">
        <v>112</v>
      </c>
      <c r="F10004">
        <v>630.02239999999995</v>
      </c>
      <c r="G10004">
        <v>108139502.94840001</v>
      </c>
      <c r="H10004">
        <v>22087000.472600002</v>
      </c>
      <c r="I10004">
        <v>16608373.939200001</v>
      </c>
      <c r="J10004">
        <v>2347936.2796</v>
      </c>
      <c r="K10004">
        <v>4867580.8439999996</v>
      </c>
      <c r="L10004">
        <v>5526699.96</v>
      </c>
      <c r="M10004">
        <v>1069899.1000000001</v>
      </c>
      <c r="N10004">
        <v>59319.127999999997</v>
      </c>
      <c r="O10004">
        <v>2495498.4559999998</v>
      </c>
    </row>
    <row r="10005" spans="1:15" hidden="1">
      <c r="A10005" s="110" t="s">
        <v>36</v>
      </c>
      <c r="B10005" s="110" t="s">
        <v>133</v>
      </c>
      <c r="C10005" s="110" t="s">
        <v>134</v>
      </c>
      <c r="D10005" s="110" t="s">
        <v>10</v>
      </c>
      <c r="E10005" s="110" t="s">
        <v>112</v>
      </c>
      <c r="F10005">
        <v>165.54159999999999</v>
      </c>
      <c r="G10005">
        <v>24414697.636599999</v>
      </c>
      <c r="H10005">
        <v>5712611.3194000004</v>
      </c>
      <c r="I10005">
        <v>4458483.5328000002</v>
      </c>
      <c r="J10005">
        <v>590501.92169999995</v>
      </c>
      <c r="K10005">
        <v>1302459.8903999999</v>
      </c>
      <c r="L10005">
        <v>1453979.72</v>
      </c>
      <c r="M10005">
        <v>287212.38</v>
      </c>
      <c r="N10005">
        <v>15927.516</v>
      </c>
      <c r="O10005">
        <v>655705.29200000002</v>
      </c>
    </row>
    <row r="10006" spans="1:15" hidden="1">
      <c r="A10006" s="110" t="s">
        <v>36</v>
      </c>
      <c r="B10006" s="110" t="s">
        <v>133</v>
      </c>
      <c r="C10006" s="110" t="s">
        <v>134</v>
      </c>
      <c r="D10006" s="110" t="s">
        <v>10</v>
      </c>
      <c r="E10006" s="110" t="s">
        <v>112</v>
      </c>
      <c r="F10006">
        <v>72.323999999999998</v>
      </c>
      <c r="G10006">
        <v>10349173.850400001</v>
      </c>
      <c r="H10006">
        <v>2315011.7000000002</v>
      </c>
      <c r="I10006">
        <v>1916898.912</v>
      </c>
      <c r="J10006">
        <v>211888.96669999999</v>
      </c>
      <c r="K10006">
        <v>582375.87360000005</v>
      </c>
      <c r="L10006">
        <v>1025000</v>
      </c>
      <c r="M10006">
        <v>191975.12</v>
      </c>
      <c r="N10006">
        <v>511859.74400000001</v>
      </c>
      <c r="O10006">
        <v>286473.39600000001</v>
      </c>
    </row>
    <row r="10007" spans="1:15" hidden="1">
      <c r="A10007" s="110" t="s">
        <v>36</v>
      </c>
      <c r="B10007" s="110" t="s">
        <v>133</v>
      </c>
      <c r="C10007" s="110" t="s">
        <v>134</v>
      </c>
      <c r="D10007" s="110" t="s">
        <v>10</v>
      </c>
      <c r="E10007" s="110" t="s">
        <v>112</v>
      </c>
      <c r="F10007">
        <v>1055.1268</v>
      </c>
      <c r="G10007">
        <v>181345711.1004</v>
      </c>
      <c r="H10007">
        <v>33773430.880599998</v>
      </c>
      <c r="I10007">
        <v>27965417.760000002</v>
      </c>
      <c r="J10007">
        <v>3588686.1170999999</v>
      </c>
      <c r="K10007">
        <v>8496211.716</v>
      </c>
      <c r="L10007">
        <v>14953609.380000001</v>
      </c>
      <c r="M10007">
        <v>2800704.26</v>
      </c>
      <c r="N10007">
        <v>7467464.9720000001</v>
      </c>
      <c r="O10007">
        <v>4179324.9959999998</v>
      </c>
    </row>
    <row r="10008" spans="1:15" hidden="1">
      <c r="A10008" s="110" t="s">
        <v>36</v>
      </c>
      <c r="B10008" s="110" t="s">
        <v>133</v>
      </c>
      <c r="C10008" s="110" t="s">
        <v>134</v>
      </c>
      <c r="D10008" s="110" t="s">
        <v>10</v>
      </c>
      <c r="E10008" s="110" t="s">
        <v>112</v>
      </c>
      <c r="F10008">
        <v>42.590800000000002</v>
      </c>
      <c r="G10008">
        <v>6286363.7483000001</v>
      </c>
      <c r="H10008">
        <v>1363284.5793999999</v>
      </c>
      <c r="I10008">
        <v>1128840.0767999999</v>
      </c>
      <c r="J10008">
        <v>106304.31660000001</v>
      </c>
      <c r="K10008">
        <v>342953.91360000003</v>
      </c>
      <c r="L10008">
        <v>603613.48</v>
      </c>
      <c r="M10008">
        <v>113051.76</v>
      </c>
      <c r="N10008">
        <v>301429.45799999998</v>
      </c>
      <c r="O10008">
        <v>168701.06</v>
      </c>
    </row>
    <row r="10009" spans="1:15" hidden="1">
      <c r="A10009" s="110" t="s">
        <v>36</v>
      </c>
      <c r="B10009" s="110" t="s">
        <v>133</v>
      </c>
      <c r="C10009" s="110" t="s">
        <v>134</v>
      </c>
      <c r="D10009" s="110" t="s">
        <v>10</v>
      </c>
      <c r="E10009" s="110" t="s">
        <v>112</v>
      </c>
      <c r="F10009">
        <v>6458.5331999999999</v>
      </c>
      <c r="G10009">
        <v>680153734.23230004</v>
      </c>
      <c r="H10009">
        <v>163901628.10139999</v>
      </c>
      <c r="I10009">
        <v>159319631.28960001</v>
      </c>
      <c r="J10009">
        <v>1527146.0412999999</v>
      </c>
      <c r="K10009">
        <v>52748022.182400003</v>
      </c>
      <c r="L10009">
        <v>85529888.439999998</v>
      </c>
      <c r="M10009">
        <v>19600227.940000001</v>
      </c>
      <c r="N10009">
        <v>22833369.614</v>
      </c>
      <c r="O10009">
        <v>23145279.41</v>
      </c>
    </row>
    <row r="10010" spans="1:15" hidden="1">
      <c r="A10010" s="110" t="s">
        <v>36</v>
      </c>
      <c r="B10010" s="110" t="s">
        <v>133</v>
      </c>
      <c r="C10010" s="110" t="s">
        <v>134</v>
      </c>
      <c r="D10010" s="110" t="s">
        <v>10</v>
      </c>
      <c r="E10010" s="110" t="s">
        <v>112</v>
      </c>
      <c r="F10010">
        <v>5204.1135999999997</v>
      </c>
      <c r="G10010">
        <v>703496799.20519996</v>
      </c>
      <c r="H10010">
        <v>131249539.4144</v>
      </c>
      <c r="I10010">
        <v>128149003.56479999</v>
      </c>
      <c r="J10010">
        <v>1231340.7259</v>
      </c>
      <c r="K10010">
        <v>42967911.866400003</v>
      </c>
      <c r="L10010">
        <v>70424717.640000001</v>
      </c>
      <c r="M10010">
        <v>16713249.84</v>
      </c>
      <c r="N10010">
        <v>21096744.504000001</v>
      </c>
      <c r="O10010">
        <v>18649848.513999999</v>
      </c>
    </row>
    <row r="10011" spans="1:15" hidden="1">
      <c r="A10011" s="110" t="s">
        <v>36</v>
      </c>
      <c r="B10011" s="110" t="s">
        <v>133</v>
      </c>
      <c r="C10011" s="110" t="s">
        <v>134</v>
      </c>
      <c r="D10011" s="110" t="s">
        <v>10</v>
      </c>
      <c r="E10011" s="110" t="s">
        <v>112</v>
      </c>
      <c r="F10011">
        <v>305.36799999999999</v>
      </c>
      <c r="G10011">
        <v>33516443.0462</v>
      </c>
      <c r="H10011">
        <v>7701488.3389999997</v>
      </c>
      <c r="I10011">
        <v>7519551.6672</v>
      </c>
      <c r="J10011">
        <v>71128.906099999993</v>
      </c>
      <c r="K10011">
        <v>2521278.4032000001</v>
      </c>
      <c r="L10011">
        <v>4132398.2</v>
      </c>
      <c r="M10011">
        <v>980701.96</v>
      </c>
      <c r="N10011">
        <v>1237918.33</v>
      </c>
      <c r="O10011">
        <v>1094338.872</v>
      </c>
    </row>
    <row r="10012" spans="1:15" hidden="1">
      <c r="A10012" s="110" t="s">
        <v>36</v>
      </c>
      <c r="B10012" s="110" t="s">
        <v>133</v>
      </c>
      <c r="C10012" s="110" t="s">
        <v>134</v>
      </c>
      <c r="D10012" s="110" t="s">
        <v>10</v>
      </c>
      <c r="E10012" s="110" t="s">
        <v>112</v>
      </c>
      <c r="F10012">
        <v>107243.6344</v>
      </c>
      <c r="G10012">
        <v>11292871978.579</v>
      </c>
      <c r="H10012">
        <v>2985785198.6760001</v>
      </c>
      <c r="I10012">
        <v>2442382904.8319998</v>
      </c>
      <c r="J10012">
        <v>25327230.275400002</v>
      </c>
      <c r="K10012">
        <v>784383954.16320002</v>
      </c>
      <c r="L10012">
        <v>1240365343.6600001</v>
      </c>
      <c r="M10012">
        <v>206373598.40000001</v>
      </c>
      <c r="N10012">
        <v>8055800.7860000003</v>
      </c>
      <c r="O10012">
        <v>384326254.44400001</v>
      </c>
    </row>
    <row r="10013" spans="1:15" hidden="1">
      <c r="A10013" s="110" t="s">
        <v>36</v>
      </c>
      <c r="B10013" s="110" t="s">
        <v>133</v>
      </c>
      <c r="C10013" s="110" t="s">
        <v>134</v>
      </c>
      <c r="D10013" s="110" t="s">
        <v>10</v>
      </c>
      <c r="E10013" s="110" t="s">
        <v>112</v>
      </c>
      <c r="F10013">
        <v>10650.9144</v>
      </c>
      <c r="G10013">
        <v>1430720228.6545999</v>
      </c>
      <c r="H10013">
        <v>299211722.69499999</v>
      </c>
      <c r="I10013">
        <v>240261127.79519999</v>
      </c>
      <c r="J10013">
        <v>2513596.3048</v>
      </c>
      <c r="K10013">
        <v>77293882.994399995</v>
      </c>
      <c r="L10013">
        <v>122895220.40000001</v>
      </c>
      <c r="M10013">
        <v>20301303.34</v>
      </c>
      <c r="N10013">
        <v>792459.31599999999</v>
      </c>
      <c r="O10013">
        <v>38169409.035999998</v>
      </c>
    </row>
    <row r="10014" spans="1:15" hidden="1">
      <c r="A10014" s="110" t="s">
        <v>36</v>
      </c>
      <c r="B10014" s="110" t="s">
        <v>133</v>
      </c>
      <c r="C10014" s="110" t="s">
        <v>134</v>
      </c>
      <c r="D10014" s="110" t="s">
        <v>10</v>
      </c>
      <c r="E10014" s="110" t="s">
        <v>112</v>
      </c>
      <c r="F10014">
        <v>760.2056</v>
      </c>
      <c r="G10014">
        <v>83427892.871399999</v>
      </c>
      <c r="H10014">
        <v>21356138.433200002</v>
      </c>
      <c r="I10014">
        <v>17148563.961599998</v>
      </c>
      <c r="J10014">
        <v>178140.45980000001</v>
      </c>
      <c r="K10014">
        <v>5516824.8311999999</v>
      </c>
      <c r="L10014">
        <v>8771601.5</v>
      </c>
      <c r="M10014">
        <v>1449003.14</v>
      </c>
      <c r="N10014">
        <v>56558.106</v>
      </c>
      <c r="O10014">
        <v>2724329.5419999999</v>
      </c>
    </row>
    <row r="10015" spans="1:15" hidden="1">
      <c r="A10015" s="110" t="s">
        <v>36</v>
      </c>
      <c r="B10015" s="110" t="s">
        <v>133</v>
      </c>
      <c r="C10015" s="110" t="s">
        <v>134</v>
      </c>
      <c r="D10015" s="110" t="s">
        <v>10</v>
      </c>
      <c r="E10015" s="110" t="s">
        <v>112</v>
      </c>
      <c r="F10015">
        <v>28294.756000000001</v>
      </c>
      <c r="G10015">
        <v>4049038014.1595998</v>
      </c>
      <c r="H10015">
        <v>922226444.09679997</v>
      </c>
      <c r="I10015">
        <v>729448924.2816</v>
      </c>
      <c r="J10015">
        <v>6854893.2681999998</v>
      </c>
      <c r="K10015">
        <v>232917285.56400001</v>
      </c>
      <c r="L10015">
        <v>329808591.18000001</v>
      </c>
      <c r="M10015">
        <v>60634306.32</v>
      </c>
      <c r="N10015">
        <v>3025002.2220000001</v>
      </c>
      <c r="O10015">
        <v>101399189.60600001</v>
      </c>
    </row>
    <row r="10016" spans="1:15" hidden="1">
      <c r="A10016" s="110" t="s">
        <v>36</v>
      </c>
      <c r="B10016" s="110" t="s">
        <v>133</v>
      </c>
      <c r="C10016" s="110" t="s">
        <v>134</v>
      </c>
      <c r="D10016" s="110" t="s">
        <v>10</v>
      </c>
      <c r="E10016" s="110" t="s">
        <v>112</v>
      </c>
      <c r="F10016">
        <v>14207.647999999999</v>
      </c>
      <c r="G10016">
        <v>2352035625.1206999</v>
      </c>
      <c r="H10016">
        <v>462073026.45599997</v>
      </c>
      <c r="I10016">
        <v>365936992.20480001</v>
      </c>
      <c r="J10016">
        <v>3440582.7234</v>
      </c>
      <c r="K10016">
        <v>117354222.1656</v>
      </c>
      <c r="L10016">
        <v>165902454.12</v>
      </c>
      <c r="M10016">
        <v>30654359.300000001</v>
      </c>
      <c r="N10016">
        <v>1497734.0179999999</v>
      </c>
      <c r="O10016">
        <v>50915582.762000002</v>
      </c>
    </row>
    <row r="10017" spans="1:15" hidden="1">
      <c r="A10017" s="110" t="s">
        <v>36</v>
      </c>
      <c r="B10017" s="110" t="s">
        <v>133</v>
      </c>
      <c r="C10017" s="110" t="s">
        <v>134</v>
      </c>
      <c r="D10017" s="110" t="s">
        <v>10</v>
      </c>
      <c r="E10017" s="110" t="s">
        <v>112</v>
      </c>
      <c r="F10017">
        <v>554.48400000000004</v>
      </c>
      <c r="G10017">
        <v>80950482.708499998</v>
      </c>
      <c r="H10017">
        <v>18033028.819200002</v>
      </c>
      <c r="I10017">
        <v>14281358.784</v>
      </c>
      <c r="J10017">
        <v>133283.7322</v>
      </c>
      <c r="K10017">
        <v>4580141.6519999998</v>
      </c>
      <c r="L10017">
        <v>6474805.2800000003</v>
      </c>
      <c r="M10017">
        <v>1196430.02</v>
      </c>
      <c r="N10017">
        <v>58449.599999999999</v>
      </c>
      <c r="O10017">
        <v>1987089.764</v>
      </c>
    </row>
    <row r="10018" spans="1:15" hidden="1">
      <c r="A10018" s="110" t="s">
        <v>36</v>
      </c>
      <c r="B10018" s="110" t="s">
        <v>133</v>
      </c>
      <c r="C10018" s="110" t="s">
        <v>134</v>
      </c>
      <c r="D10018" s="110" t="s">
        <v>10</v>
      </c>
      <c r="E10018" s="110" t="s">
        <v>112</v>
      </c>
      <c r="F10018">
        <v>49598.192000000003</v>
      </c>
      <c r="G10018">
        <v>7097419606.9392004</v>
      </c>
      <c r="H10018">
        <v>1625659574.2379999</v>
      </c>
      <c r="I10018">
        <v>1317769906.2528</v>
      </c>
      <c r="J10018">
        <v>12004954.9541</v>
      </c>
      <c r="K10018">
        <v>403434829.37519997</v>
      </c>
      <c r="L10018">
        <v>574500974.08000004</v>
      </c>
      <c r="M10018">
        <v>107155150.66</v>
      </c>
      <c r="N10018">
        <v>4510387.8600000003</v>
      </c>
      <c r="O10018">
        <v>177743765.14399999</v>
      </c>
    </row>
    <row r="10019" spans="1:15" hidden="1">
      <c r="A10019" s="110" t="s">
        <v>36</v>
      </c>
      <c r="B10019" s="110" t="s">
        <v>133</v>
      </c>
      <c r="C10019" s="110" t="s">
        <v>134</v>
      </c>
      <c r="D10019" s="110" t="s">
        <v>10</v>
      </c>
      <c r="E10019" s="110" t="s">
        <v>112</v>
      </c>
      <c r="F10019">
        <v>2684.8276000000001</v>
      </c>
      <c r="G10019">
        <v>461138290.48979998</v>
      </c>
      <c r="H10019">
        <v>88035260.155200005</v>
      </c>
      <c r="I10019">
        <v>71347161.158399999</v>
      </c>
      <c r="J10019">
        <v>651731.99490000005</v>
      </c>
      <c r="K10019">
        <v>21824827.358399998</v>
      </c>
      <c r="L10019">
        <v>31082013.899999999</v>
      </c>
      <c r="M10019">
        <v>5789077</v>
      </c>
      <c r="N10019">
        <v>245567.696</v>
      </c>
      <c r="O10019">
        <v>9621547.4079999998</v>
      </c>
    </row>
    <row r="10020" spans="1:15" hidden="1">
      <c r="A10020" s="110" t="s">
        <v>36</v>
      </c>
      <c r="B10020" s="110" t="s">
        <v>133</v>
      </c>
      <c r="C10020" s="110" t="s">
        <v>134</v>
      </c>
      <c r="D10020" s="110" t="s">
        <v>10</v>
      </c>
      <c r="E10020" s="110" t="s">
        <v>112</v>
      </c>
      <c r="F10020">
        <v>254.74119999999999</v>
      </c>
      <c r="G10020">
        <v>37251234.155500002</v>
      </c>
      <c r="H10020">
        <v>8353463.4018000001</v>
      </c>
      <c r="I10020">
        <v>6769751.5392000005</v>
      </c>
      <c r="J10020">
        <v>56900.887600000002</v>
      </c>
      <c r="K10020">
        <v>2070575.3088</v>
      </c>
      <c r="L10020">
        <v>2948874.98</v>
      </c>
      <c r="M10020">
        <v>549111.36</v>
      </c>
      <c r="N10020">
        <v>23319.405999999999</v>
      </c>
      <c r="O10020">
        <v>912909.69</v>
      </c>
    </row>
    <row r="10021" spans="1:15" hidden="1">
      <c r="A10021" s="110" t="s">
        <v>36</v>
      </c>
      <c r="B10021" s="110" t="s">
        <v>133</v>
      </c>
      <c r="C10021" s="110" t="s">
        <v>134</v>
      </c>
      <c r="D10021" s="110" t="s">
        <v>10</v>
      </c>
      <c r="E10021" s="110" t="s">
        <v>112</v>
      </c>
      <c r="F10021">
        <v>1446.48</v>
      </c>
      <c r="G10021">
        <v>206983477.00799999</v>
      </c>
      <c r="H10021">
        <v>49546698.074600004</v>
      </c>
      <c r="I10021">
        <v>37397722.943999998</v>
      </c>
      <c r="J10021">
        <v>443368.0269</v>
      </c>
      <c r="K10021">
        <v>11393297.136</v>
      </c>
      <c r="L10021">
        <v>13273465.460000001</v>
      </c>
      <c r="M10021">
        <v>2442954.66</v>
      </c>
      <c r="N10021">
        <v>7738630.5259999996</v>
      </c>
      <c r="O10021">
        <v>5183713.7220000001</v>
      </c>
    </row>
    <row r="10022" spans="1:15" hidden="1">
      <c r="A10022" s="110" t="s">
        <v>36</v>
      </c>
      <c r="B10022" s="110" t="s">
        <v>133</v>
      </c>
      <c r="C10022" s="110" t="s">
        <v>134</v>
      </c>
      <c r="D10022" s="110" t="s">
        <v>10</v>
      </c>
      <c r="E10022" s="110" t="s">
        <v>112</v>
      </c>
      <c r="F10022">
        <v>783.51</v>
      </c>
      <c r="G10022">
        <v>134679517.98840001</v>
      </c>
      <c r="H10022">
        <v>26835698.348000001</v>
      </c>
      <c r="I10022">
        <v>20253989.241599999</v>
      </c>
      <c r="J10022">
        <v>236338.98439999999</v>
      </c>
      <c r="K10022">
        <v>6161121.8568000002</v>
      </c>
      <c r="L10022">
        <v>7171420.7000000002</v>
      </c>
      <c r="M10022">
        <v>1322874.8400000001</v>
      </c>
      <c r="N10022">
        <v>4225512.8080000002</v>
      </c>
      <c r="O10022">
        <v>2807844.82</v>
      </c>
    </row>
    <row r="10023" spans="1:15" hidden="1">
      <c r="A10023" s="110" t="s">
        <v>36</v>
      </c>
      <c r="B10023" s="110" t="s">
        <v>133</v>
      </c>
      <c r="C10023" s="110" t="s">
        <v>134</v>
      </c>
      <c r="D10023" s="110" t="s">
        <v>10</v>
      </c>
      <c r="E10023" s="110" t="s">
        <v>112</v>
      </c>
      <c r="F10023">
        <v>153.48759999999999</v>
      </c>
      <c r="G10023">
        <v>22654631.621199999</v>
      </c>
      <c r="H10023">
        <v>5257454.8049999997</v>
      </c>
      <c r="I10023">
        <v>3968312.1984000001</v>
      </c>
      <c r="J10023">
        <v>41622.578500000003</v>
      </c>
      <c r="K10023">
        <v>1208954.7</v>
      </c>
      <c r="L10023">
        <v>1408460.7</v>
      </c>
      <c r="M10023">
        <v>259228.24</v>
      </c>
      <c r="N10023">
        <v>821151.03399999999</v>
      </c>
      <c r="O10023">
        <v>550049.522</v>
      </c>
    </row>
    <row r="10024" spans="1:15" hidden="1">
      <c r="A10024" s="110" t="s">
        <v>36</v>
      </c>
      <c r="B10024" s="110" t="s">
        <v>133</v>
      </c>
      <c r="C10024" s="110" t="s">
        <v>134</v>
      </c>
      <c r="D10024" s="110" t="s">
        <v>10</v>
      </c>
      <c r="E10024" s="110" t="s">
        <v>112</v>
      </c>
      <c r="F10024">
        <v>1976.856</v>
      </c>
      <c r="G10024">
        <v>282877418.5776</v>
      </c>
      <c r="H10024">
        <v>72048239.551400006</v>
      </c>
      <c r="I10024">
        <v>52730086.617600001</v>
      </c>
      <c r="J10024">
        <v>444226.90360000002</v>
      </c>
      <c r="K10024">
        <v>21415582.742400002</v>
      </c>
      <c r="L10024">
        <v>35627733.100000001</v>
      </c>
      <c r="M10024">
        <v>4023390.68</v>
      </c>
      <c r="N10024">
        <v>28881711.671999998</v>
      </c>
      <c r="O10024">
        <v>7084408.1220000004</v>
      </c>
    </row>
    <row r="10025" spans="1:15" hidden="1">
      <c r="A10025" s="110" t="s">
        <v>36</v>
      </c>
      <c r="B10025" s="110" t="s">
        <v>133</v>
      </c>
      <c r="C10025" s="110" t="s">
        <v>134</v>
      </c>
      <c r="D10025" s="110" t="s">
        <v>10</v>
      </c>
      <c r="E10025" s="110" t="s">
        <v>112</v>
      </c>
      <c r="F10025">
        <v>177.59559999999999</v>
      </c>
      <c r="G10025">
        <v>30548663.145</v>
      </c>
      <c r="H10025">
        <v>6445896.9425999997</v>
      </c>
      <c r="I10025">
        <v>4648464.0192</v>
      </c>
      <c r="J10025">
        <v>43904.6299</v>
      </c>
      <c r="K10025">
        <v>1651407.5448</v>
      </c>
      <c r="L10025">
        <v>2625731.84</v>
      </c>
      <c r="M10025">
        <v>343091.28</v>
      </c>
      <c r="N10025">
        <v>1415716.06</v>
      </c>
      <c r="O10025">
        <v>636444.88600000006</v>
      </c>
    </row>
    <row r="10026" spans="1:15" hidden="1">
      <c r="A10026" s="110" t="s">
        <v>36</v>
      </c>
      <c r="B10026" s="110" t="s">
        <v>133</v>
      </c>
      <c r="C10026" s="110" t="s">
        <v>134</v>
      </c>
      <c r="D10026" s="110" t="s">
        <v>10</v>
      </c>
      <c r="E10026" s="110" t="s">
        <v>112</v>
      </c>
      <c r="F10026">
        <v>21.697199999999999</v>
      </c>
      <c r="G10026">
        <v>3202487.1924999999</v>
      </c>
      <c r="H10026">
        <v>787507.24580000003</v>
      </c>
      <c r="I10026">
        <v>567912.05759999994</v>
      </c>
      <c r="J10026">
        <v>5807.0501000000004</v>
      </c>
      <c r="K10026">
        <v>201755.6208</v>
      </c>
      <c r="L10026">
        <v>320789.74</v>
      </c>
      <c r="M10026">
        <v>41918.400000000001</v>
      </c>
      <c r="N10026">
        <v>172958.5</v>
      </c>
      <c r="O10026">
        <v>77755.106</v>
      </c>
    </row>
    <row r="10027" spans="1:15" hidden="1">
      <c r="A10027" s="110" t="s">
        <v>36</v>
      </c>
      <c r="B10027" s="110" t="s">
        <v>133</v>
      </c>
      <c r="C10027" s="110" t="s">
        <v>134</v>
      </c>
      <c r="D10027" s="110" t="s">
        <v>10</v>
      </c>
      <c r="E10027" s="110" t="s">
        <v>112</v>
      </c>
      <c r="F10027">
        <v>7497.5879999999997</v>
      </c>
      <c r="G10027">
        <v>1072864355.8248</v>
      </c>
      <c r="H10027">
        <v>263455051.79460001</v>
      </c>
      <c r="I10027">
        <v>197145232.8576</v>
      </c>
      <c r="J10027">
        <v>1704866.3848000001</v>
      </c>
      <c r="K10027">
        <v>57804213.686399996</v>
      </c>
      <c r="L10027">
        <v>65778045.780000001</v>
      </c>
      <c r="M10027">
        <v>12699971.4</v>
      </c>
      <c r="N10027">
        <v>45576435.498000003</v>
      </c>
      <c r="O10027">
        <v>26868913.103999998</v>
      </c>
    </row>
    <row r="10028" spans="1:15" hidden="1">
      <c r="A10028" s="110" t="s">
        <v>36</v>
      </c>
      <c r="B10028" s="110" t="s">
        <v>133</v>
      </c>
      <c r="C10028" s="110" t="s">
        <v>134</v>
      </c>
      <c r="D10028" s="110" t="s">
        <v>10</v>
      </c>
      <c r="E10028" s="110" t="s">
        <v>112</v>
      </c>
      <c r="F10028">
        <v>856.63760000000002</v>
      </c>
      <c r="G10028">
        <v>147269437.623</v>
      </c>
      <c r="H10028">
        <v>29930643.495000001</v>
      </c>
      <c r="I10028">
        <v>22672753.344000001</v>
      </c>
      <c r="J10028">
        <v>197549.08290000001</v>
      </c>
      <c r="K10028">
        <v>6640629.9768000003</v>
      </c>
      <c r="L10028">
        <v>7516515.2400000002</v>
      </c>
      <c r="M10028">
        <v>1460560.22</v>
      </c>
      <c r="N10028">
        <v>5241534.6279999996</v>
      </c>
      <c r="O10028">
        <v>3069910.0959999999</v>
      </c>
    </row>
    <row r="10029" spans="1:15" hidden="1">
      <c r="A10029" s="110" t="s">
        <v>36</v>
      </c>
      <c r="B10029" s="110" t="s">
        <v>133</v>
      </c>
      <c r="C10029" s="110" t="s">
        <v>134</v>
      </c>
      <c r="D10029" s="110" t="s">
        <v>10</v>
      </c>
      <c r="E10029" s="110" t="s">
        <v>112</v>
      </c>
      <c r="F10029">
        <v>94.824799999999996</v>
      </c>
      <c r="G10029">
        <v>13989690.625700001</v>
      </c>
      <c r="H10029">
        <v>3332013.3215999999</v>
      </c>
      <c r="I10029">
        <v>2493370.9824000001</v>
      </c>
      <c r="J10029">
        <v>26289.5798</v>
      </c>
      <c r="K10029">
        <v>731071.65599999996</v>
      </c>
      <c r="L10029">
        <v>831922.8</v>
      </c>
      <c r="M10029">
        <v>160619.96</v>
      </c>
      <c r="N10029">
        <v>576423.1</v>
      </c>
      <c r="O10029">
        <v>339820.38199999998</v>
      </c>
    </row>
    <row r="10030" spans="1:15" hidden="1">
      <c r="A10030" s="110" t="s">
        <v>36</v>
      </c>
      <c r="B10030" s="110" t="s">
        <v>133</v>
      </c>
      <c r="C10030" s="110" t="s">
        <v>134</v>
      </c>
      <c r="D10030" s="110" t="s">
        <v>10</v>
      </c>
      <c r="E10030" s="110" t="s">
        <v>112</v>
      </c>
      <c r="F10030">
        <v>536.00120000000004</v>
      </c>
      <c r="G10030">
        <v>92104910.528400004</v>
      </c>
      <c r="H10030">
        <v>17339841.696199998</v>
      </c>
      <c r="I10030">
        <v>13898289.158399999</v>
      </c>
      <c r="J10030">
        <v>113958.38649999999</v>
      </c>
      <c r="K10030">
        <v>4351958.8415999999</v>
      </c>
      <c r="L10030">
        <v>6333207.6799999997</v>
      </c>
      <c r="M10030">
        <v>1266955.76</v>
      </c>
      <c r="N10030">
        <v>38403.552000000003</v>
      </c>
      <c r="O10030">
        <v>1920853.1980000001</v>
      </c>
    </row>
    <row r="10031" spans="1:15" hidden="1">
      <c r="A10031" s="110" t="s">
        <v>36</v>
      </c>
      <c r="B10031" s="110" t="s">
        <v>133</v>
      </c>
      <c r="C10031" s="110" t="s">
        <v>134</v>
      </c>
      <c r="D10031" s="110" t="s">
        <v>10</v>
      </c>
      <c r="E10031" s="110" t="s">
        <v>112</v>
      </c>
      <c r="F10031">
        <v>5.6252000000000004</v>
      </c>
      <c r="G10031">
        <v>830274.45730000001</v>
      </c>
      <c r="H10031">
        <v>182022.51759999999</v>
      </c>
      <c r="I10031">
        <v>145920.90239999999</v>
      </c>
      <c r="J10031">
        <v>391.52839999999998</v>
      </c>
      <c r="K10031">
        <v>45652.68</v>
      </c>
      <c r="L10031">
        <v>66441.320000000007</v>
      </c>
      <c r="M10031">
        <v>13259.4</v>
      </c>
      <c r="N10031">
        <v>409.50799999999998</v>
      </c>
      <c r="O10031">
        <v>20155.189999999999</v>
      </c>
    </row>
    <row r="10032" spans="1:15" hidden="1">
      <c r="A10032" s="110" t="s">
        <v>36</v>
      </c>
      <c r="B10032" s="110" t="s">
        <v>133</v>
      </c>
      <c r="C10032" s="110" t="s">
        <v>134</v>
      </c>
      <c r="D10032" s="110" t="s">
        <v>10</v>
      </c>
      <c r="E10032" s="110" t="s">
        <v>113</v>
      </c>
      <c r="F10032">
        <v>4136.9327999999996</v>
      </c>
      <c r="G10032">
        <v>428150205.36290002</v>
      </c>
      <c r="H10032">
        <v>103270755.8184</v>
      </c>
      <c r="I10032">
        <v>102570065.2608</v>
      </c>
      <c r="J10032">
        <v>13051342.625700001</v>
      </c>
      <c r="K10032">
        <v>39615031.152000003</v>
      </c>
      <c r="L10032">
        <v>80596190.340000004</v>
      </c>
      <c r="M10032">
        <v>14102556.800000001</v>
      </c>
      <c r="N10032">
        <v>11453945.976</v>
      </c>
      <c r="O10032">
        <v>15862789.381999999</v>
      </c>
    </row>
    <row r="10033" spans="1:15" hidden="1">
      <c r="A10033" s="110" t="s">
        <v>36</v>
      </c>
      <c r="B10033" s="110" t="s">
        <v>133</v>
      </c>
      <c r="C10033" s="110" t="s">
        <v>134</v>
      </c>
      <c r="D10033" s="110" t="s">
        <v>10</v>
      </c>
      <c r="E10033" s="110" t="s">
        <v>113</v>
      </c>
      <c r="F10033">
        <v>104.468</v>
      </c>
      <c r="G10033">
        <v>14194850.67</v>
      </c>
      <c r="H10033">
        <v>2610496.4367999998</v>
      </c>
      <c r="I10033">
        <v>2591807.1935999999</v>
      </c>
      <c r="J10033">
        <v>335268.89429999999</v>
      </c>
      <c r="K10033">
        <v>1007573.688</v>
      </c>
      <c r="L10033">
        <v>2077060.82</v>
      </c>
      <c r="M10033">
        <v>283917.62</v>
      </c>
      <c r="N10033">
        <v>168045.30600000001</v>
      </c>
      <c r="O10033">
        <v>400575.49400000001</v>
      </c>
    </row>
    <row r="10034" spans="1:15" hidden="1">
      <c r="A10034" s="110" t="s">
        <v>36</v>
      </c>
      <c r="B10034" s="110" t="s">
        <v>133</v>
      </c>
      <c r="C10034" s="110" t="s">
        <v>134</v>
      </c>
      <c r="D10034" s="110" t="s">
        <v>10</v>
      </c>
      <c r="E10034" s="110" t="s">
        <v>113</v>
      </c>
      <c r="F10034">
        <v>407.42520000000002</v>
      </c>
      <c r="G10034">
        <v>39536148.8574</v>
      </c>
      <c r="H10034">
        <v>10136402.612</v>
      </c>
      <c r="I10034">
        <v>10077939.859200001</v>
      </c>
      <c r="J10034">
        <v>1318542.1843999999</v>
      </c>
      <c r="K10034">
        <v>3949178.22</v>
      </c>
      <c r="L10034">
        <v>8350506.0800000001</v>
      </c>
      <c r="M10034">
        <v>770476.1</v>
      </c>
      <c r="N10034">
        <v>92232.206000000006</v>
      </c>
      <c r="O10034">
        <v>1562245.058</v>
      </c>
    </row>
    <row r="10035" spans="1:15" hidden="1">
      <c r="A10035" s="110" t="s">
        <v>36</v>
      </c>
      <c r="B10035" s="110" t="s">
        <v>133</v>
      </c>
      <c r="C10035" s="110" t="s">
        <v>134</v>
      </c>
      <c r="D10035" s="110" t="s">
        <v>10</v>
      </c>
      <c r="E10035" s="110" t="s">
        <v>113</v>
      </c>
      <c r="F10035">
        <v>2198.6496000000002</v>
      </c>
      <c r="G10035">
        <v>227548360.89219999</v>
      </c>
      <c r="H10035">
        <v>19482278.639800001</v>
      </c>
      <c r="I10035">
        <v>85382807.270400003</v>
      </c>
      <c r="J10035">
        <v>6931366.8480000002</v>
      </c>
      <c r="K10035">
        <v>29961145.403999999</v>
      </c>
      <c r="L10035">
        <v>70435057.019999996</v>
      </c>
      <c r="M10035">
        <v>5158452.72</v>
      </c>
      <c r="N10035">
        <v>505747.79200000002</v>
      </c>
      <c r="O10035">
        <v>8430573.6679999996</v>
      </c>
    </row>
    <row r="10036" spans="1:15" hidden="1">
      <c r="A10036" s="110" t="s">
        <v>36</v>
      </c>
      <c r="B10036" s="110" t="s">
        <v>133</v>
      </c>
      <c r="C10036" s="110" t="s">
        <v>134</v>
      </c>
      <c r="D10036" s="110" t="s">
        <v>10</v>
      </c>
      <c r="E10036" s="110" t="s">
        <v>113</v>
      </c>
      <c r="F10036">
        <v>245.09800000000001</v>
      </c>
      <c r="G10036">
        <v>30674998.7082</v>
      </c>
      <c r="H10036">
        <v>2171819.8149999999</v>
      </c>
      <c r="I10036">
        <v>9518185.5551999994</v>
      </c>
      <c r="J10036">
        <v>764208.78819999995</v>
      </c>
      <c r="K10036">
        <v>3339965.1239999998</v>
      </c>
      <c r="L10036">
        <v>7851859.9800000004</v>
      </c>
      <c r="M10036">
        <v>575052.06000000006</v>
      </c>
      <c r="N10036">
        <v>63803.872000000003</v>
      </c>
      <c r="O10036">
        <v>939812.74199999997</v>
      </c>
    </row>
    <row r="10037" spans="1:15" hidden="1">
      <c r="A10037" s="110" t="s">
        <v>36</v>
      </c>
      <c r="B10037" s="110" t="s">
        <v>133</v>
      </c>
      <c r="C10037" s="110" t="s">
        <v>134</v>
      </c>
      <c r="D10037" s="110" t="s">
        <v>10</v>
      </c>
      <c r="E10037" s="110" t="s">
        <v>113</v>
      </c>
      <c r="F10037">
        <v>862.26279999999997</v>
      </c>
      <c r="G10037">
        <v>82616807.417799994</v>
      </c>
      <c r="H10037">
        <v>7640530.4737999998</v>
      </c>
      <c r="I10037">
        <v>33485283.84</v>
      </c>
      <c r="J10037">
        <v>2784763.9175</v>
      </c>
      <c r="K10037">
        <v>11750116.0032</v>
      </c>
      <c r="L10037">
        <v>27623103.84</v>
      </c>
      <c r="M10037">
        <v>2023033.48</v>
      </c>
      <c r="N10037">
        <v>198338.976</v>
      </c>
      <c r="O10037">
        <v>3306288.216</v>
      </c>
    </row>
    <row r="10038" spans="1:15" hidden="1">
      <c r="A10038" s="110" t="s">
        <v>36</v>
      </c>
      <c r="B10038" s="110" t="s">
        <v>133</v>
      </c>
      <c r="C10038" s="110" t="s">
        <v>134</v>
      </c>
      <c r="D10038" s="110" t="s">
        <v>10</v>
      </c>
      <c r="E10038" s="110" t="s">
        <v>113</v>
      </c>
      <c r="F10038">
        <v>4.0179999999999998</v>
      </c>
      <c r="G10038">
        <v>545955.79500000004</v>
      </c>
      <c r="H10038">
        <v>35603.694799999997</v>
      </c>
      <c r="I10038">
        <v>156035.63519999999</v>
      </c>
      <c r="J10038">
        <v>24868.890899999999</v>
      </c>
      <c r="K10038">
        <v>54753.991199999997</v>
      </c>
      <c r="L10038">
        <v>128718.68</v>
      </c>
      <c r="M10038">
        <v>9426.7199999999993</v>
      </c>
      <c r="N10038">
        <v>924.55</v>
      </c>
      <c r="O10038">
        <v>15407.062</v>
      </c>
    </row>
    <row r="10039" spans="1:15" hidden="1">
      <c r="A10039" s="110" t="s">
        <v>36</v>
      </c>
      <c r="B10039" s="110" t="s">
        <v>133</v>
      </c>
      <c r="C10039" s="110" t="s">
        <v>134</v>
      </c>
      <c r="D10039" s="110" t="s">
        <v>10</v>
      </c>
      <c r="E10039" s="110" t="s">
        <v>113</v>
      </c>
      <c r="F10039">
        <v>3326.904</v>
      </c>
      <c r="G10039">
        <v>476061997.11839998</v>
      </c>
      <c r="H10039">
        <v>108575061.27420001</v>
      </c>
      <c r="I10039">
        <v>86150191.871999994</v>
      </c>
      <c r="J10039">
        <v>17133211.614300001</v>
      </c>
      <c r="K10039">
        <v>32155056.453600001</v>
      </c>
      <c r="L10039">
        <v>65061323.960000001</v>
      </c>
      <c r="M10039">
        <v>6788889.8799999999</v>
      </c>
      <c r="N10039">
        <v>2995289.44</v>
      </c>
      <c r="O10039">
        <v>12756789.364</v>
      </c>
    </row>
    <row r="10040" spans="1:15" hidden="1">
      <c r="A10040" s="110" t="s">
        <v>36</v>
      </c>
      <c r="B10040" s="110" t="s">
        <v>133</v>
      </c>
      <c r="C10040" s="110" t="s">
        <v>134</v>
      </c>
      <c r="D10040" s="110" t="s">
        <v>10</v>
      </c>
      <c r="E10040" s="110" t="s">
        <v>113</v>
      </c>
      <c r="F10040">
        <v>426.71159999999998</v>
      </c>
      <c r="G10040">
        <v>73383141.585600004</v>
      </c>
      <c r="H10040">
        <v>13914590.791200001</v>
      </c>
      <c r="I10040">
        <v>11045507.8464</v>
      </c>
      <c r="J10040">
        <v>2189206.9287999999</v>
      </c>
      <c r="K10040">
        <v>4119530.4648000002</v>
      </c>
      <c r="L10040">
        <v>8366927.4000000004</v>
      </c>
      <c r="M10040">
        <v>949777.3</v>
      </c>
      <c r="N10040">
        <v>530652.01199999999</v>
      </c>
      <c r="O10040">
        <v>1636196.43</v>
      </c>
    </row>
    <row r="10041" spans="1:15" hidden="1">
      <c r="A10041" s="110" t="s">
        <v>36</v>
      </c>
      <c r="B10041" s="110" t="s">
        <v>133</v>
      </c>
      <c r="C10041" s="110" t="s">
        <v>134</v>
      </c>
      <c r="D10041" s="110" t="s">
        <v>10</v>
      </c>
      <c r="E10041" s="110" t="s">
        <v>113</v>
      </c>
      <c r="F10041">
        <v>13.661199999999999</v>
      </c>
      <c r="G10041">
        <v>1939752.1004000001</v>
      </c>
      <c r="H10041">
        <v>445580.69380000001</v>
      </c>
      <c r="I10041">
        <v>353524.43520000001</v>
      </c>
      <c r="J10041">
        <v>48409.071199999998</v>
      </c>
      <c r="K10041">
        <v>132026.1336</v>
      </c>
      <c r="L10041">
        <v>266668.92</v>
      </c>
      <c r="M10041">
        <v>25348.66</v>
      </c>
      <c r="N10041">
        <v>7683.2359999999999</v>
      </c>
      <c r="O10041">
        <v>52382.748</v>
      </c>
    </row>
    <row r="10042" spans="1:15" hidden="1">
      <c r="A10042" s="110" t="s">
        <v>36</v>
      </c>
      <c r="B10042" s="110" t="s">
        <v>133</v>
      </c>
      <c r="C10042" s="110" t="s">
        <v>134</v>
      </c>
      <c r="D10042" s="110" t="s">
        <v>10</v>
      </c>
      <c r="E10042" s="110" t="s">
        <v>113</v>
      </c>
      <c r="F10042">
        <v>28.929600000000001</v>
      </c>
      <c r="G10042">
        <v>2994057.3802</v>
      </c>
      <c r="H10042">
        <v>787596.33059999999</v>
      </c>
      <c r="I10042">
        <v>743078.22719999996</v>
      </c>
      <c r="J10042">
        <v>96012.712400000004</v>
      </c>
      <c r="K10042">
        <v>298524.24719999998</v>
      </c>
      <c r="L10042">
        <v>432950.16</v>
      </c>
      <c r="M10042">
        <v>46632.58</v>
      </c>
      <c r="N10042">
        <v>125308.546</v>
      </c>
      <c r="O10042">
        <v>110928.86199999999</v>
      </c>
    </row>
    <row r="10043" spans="1:15" hidden="1">
      <c r="A10043" s="110" t="s">
        <v>36</v>
      </c>
      <c r="B10043" s="110" t="s">
        <v>133</v>
      </c>
      <c r="C10043" s="110" t="s">
        <v>134</v>
      </c>
      <c r="D10043" s="110" t="s">
        <v>10</v>
      </c>
      <c r="E10043" s="110" t="s">
        <v>113</v>
      </c>
      <c r="F10043">
        <v>11.250400000000001</v>
      </c>
      <c r="G10043">
        <v>1528676.226</v>
      </c>
      <c r="H10043">
        <v>306287.06420000002</v>
      </c>
      <c r="I10043">
        <v>288975.60960000003</v>
      </c>
      <c r="J10043">
        <v>23271.703600000001</v>
      </c>
      <c r="K10043">
        <v>116092.4184</v>
      </c>
      <c r="L10043">
        <v>168368.96</v>
      </c>
      <c r="M10043">
        <v>18135.12</v>
      </c>
      <c r="N10043">
        <v>48731.451999999997</v>
      </c>
      <c r="O10043">
        <v>43139.953999999998</v>
      </c>
    </row>
    <row r="10044" spans="1:15" hidden="1">
      <c r="A10044" s="110" t="s">
        <v>36</v>
      </c>
      <c r="B10044" s="110" t="s">
        <v>133</v>
      </c>
      <c r="C10044" s="110" t="s">
        <v>134</v>
      </c>
      <c r="D10044" s="110" t="s">
        <v>10</v>
      </c>
      <c r="E10044" s="110" t="s">
        <v>113</v>
      </c>
      <c r="F10044">
        <v>81.163600000000002</v>
      </c>
      <c r="G10044">
        <v>8676174.3592000008</v>
      </c>
      <c r="H10044">
        <v>2209648.2436000002</v>
      </c>
      <c r="I10044">
        <v>2084745.696</v>
      </c>
      <c r="J10044">
        <v>209686.46400000001</v>
      </c>
      <c r="K10044">
        <v>837526.08959999995</v>
      </c>
      <c r="L10044">
        <v>1214665.18</v>
      </c>
      <c r="M10044">
        <v>130833.46</v>
      </c>
      <c r="N10044">
        <v>351556.304</v>
      </c>
      <c r="O10044">
        <v>311217.06</v>
      </c>
    </row>
    <row r="10045" spans="1:15" hidden="1">
      <c r="A10045" s="110" t="s">
        <v>36</v>
      </c>
      <c r="B10045" s="110" t="s">
        <v>133</v>
      </c>
      <c r="C10045" s="110" t="s">
        <v>134</v>
      </c>
      <c r="D10045" s="110" t="s">
        <v>10</v>
      </c>
      <c r="E10045" s="110" t="s">
        <v>113</v>
      </c>
      <c r="F10045">
        <v>2661.5232000000001</v>
      </c>
      <c r="G10045">
        <v>275453278.97469997</v>
      </c>
      <c r="H10045">
        <v>75105572.618599996</v>
      </c>
      <c r="I10045">
        <v>68036441.990400001</v>
      </c>
      <c r="J10045">
        <v>8411300.7763999999</v>
      </c>
      <c r="K10045">
        <v>18989317.7064</v>
      </c>
      <c r="L10045">
        <v>31859302.559999999</v>
      </c>
      <c r="M10045">
        <v>5675043.7000000002</v>
      </c>
      <c r="N10045">
        <v>4226182.9939999999</v>
      </c>
      <c r="O10045">
        <v>10205430.949999999</v>
      </c>
    </row>
    <row r="10046" spans="1:15" hidden="1">
      <c r="A10046" s="110" t="s">
        <v>36</v>
      </c>
      <c r="B10046" s="110" t="s">
        <v>133</v>
      </c>
      <c r="C10046" s="110" t="s">
        <v>134</v>
      </c>
      <c r="D10046" s="110" t="s">
        <v>10</v>
      </c>
      <c r="E10046" s="110" t="s">
        <v>113</v>
      </c>
      <c r="F10046">
        <v>56.252000000000002</v>
      </c>
      <c r="G10046">
        <v>6075165.3732000003</v>
      </c>
      <c r="H10046">
        <v>1583576.9726</v>
      </c>
      <c r="I10046">
        <v>1434200.4672000001</v>
      </c>
      <c r="J10046">
        <v>156806.51120000001</v>
      </c>
      <c r="K10046">
        <v>406467.37439999997</v>
      </c>
      <c r="L10046">
        <v>680358.1</v>
      </c>
      <c r="M10046">
        <v>95695.64</v>
      </c>
      <c r="N10046">
        <v>25962.266</v>
      </c>
      <c r="O10046">
        <v>215694.35800000001</v>
      </c>
    </row>
    <row r="10047" spans="1:15" hidden="1">
      <c r="A10047" s="110" t="s">
        <v>36</v>
      </c>
      <c r="B10047" s="110" t="s">
        <v>133</v>
      </c>
      <c r="C10047" s="110" t="s">
        <v>134</v>
      </c>
      <c r="D10047" s="110" t="s">
        <v>10</v>
      </c>
      <c r="E10047" s="110" t="s">
        <v>113</v>
      </c>
      <c r="F10047">
        <v>718.41840000000002</v>
      </c>
      <c r="G10047">
        <v>100860124.171</v>
      </c>
      <c r="H10047">
        <v>29335372.498199999</v>
      </c>
      <c r="I10047">
        <v>22116600.48</v>
      </c>
      <c r="J10047">
        <v>2277312.0101000001</v>
      </c>
      <c r="K10047">
        <v>8232092.1431999998</v>
      </c>
      <c r="L10047">
        <v>13461252.84</v>
      </c>
      <c r="M10047">
        <v>1209203.98</v>
      </c>
      <c r="N10047">
        <v>13856500.548</v>
      </c>
      <c r="O10047">
        <v>2754726.04</v>
      </c>
    </row>
    <row r="10048" spans="1:15" hidden="1">
      <c r="A10048" s="110" t="s">
        <v>36</v>
      </c>
      <c r="B10048" s="110" t="s">
        <v>133</v>
      </c>
      <c r="C10048" s="110" t="s">
        <v>134</v>
      </c>
      <c r="D10048" s="110" t="s">
        <v>10</v>
      </c>
      <c r="E10048" s="110" t="s">
        <v>113</v>
      </c>
      <c r="F10048">
        <v>200.09639999999999</v>
      </c>
      <c r="G10048">
        <v>34408023.665399998</v>
      </c>
      <c r="H10048">
        <v>7531518.5175999999</v>
      </c>
      <c r="I10048">
        <v>5475752.1792000001</v>
      </c>
      <c r="J10048">
        <v>621672.55579999997</v>
      </c>
      <c r="K10048">
        <v>2069797.7520000001</v>
      </c>
      <c r="L10048">
        <v>3288389.42</v>
      </c>
      <c r="M10048">
        <v>331070.08000000002</v>
      </c>
      <c r="N10048">
        <v>1282826.2039999999</v>
      </c>
      <c r="O10048">
        <v>767259.24</v>
      </c>
    </row>
    <row r="10049" spans="1:15" hidden="1">
      <c r="A10049" s="110" t="s">
        <v>36</v>
      </c>
      <c r="B10049" s="110" t="s">
        <v>133</v>
      </c>
      <c r="C10049" s="110" t="s">
        <v>134</v>
      </c>
      <c r="D10049" s="110" t="s">
        <v>10</v>
      </c>
      <c r="E10049" s="110" t="s">
        <v>113</v>
      </c>
      <c r="F10049">
        <v>145.45160000000001</v>
      </c>
      <c r="G10049">
        <v>21444634.466600001</v>
      </c>
      <c r="H10049">
        <v>5439989.5602000002</v>
      </c>
      <c r="I10049">
        <v>3962431.0271999999</v>
      </c>
      <c r="J10049">
        <v>459822.1642</v>
      </c>
      <c r="K10049">
        <v>1501582.6224</v>
      </c>
      <c r="L10049">
        <v>2406179.2999999998</v>
      </c>
      <c r="M10049">
        <v>230540.54</v>
      </c>
      <c r="N10049">
        <v>938980.196</v>
      </c>
      <c r="O10049">
        <v>557723.73800000001</v>
      </c>
    </row>
    <row r="10050" spans="1:15" hidden="1">
      <c r="A10050" s="110" t="s">
        <v>36</v>
      </c>
      <c r="B10050" s="110" t="s">
        <v>133</v>
      </c>
      <c r="C10050" s="110" t="s">
        <v>134</v>
      </c>
      <c r="D10050" s="110" t="s">
        <v>10</v>
      </c>
      <c r="E10050" s="110" t="s">
        <v>113</v>
      </c>
      <c r="F10050">
        <v>4.0179999999999998</v>
      </c>
      <c r="G10050">
        <v>691146.22499999998</v>
      </c>
      <c r="H10050">
        <v>150276.5128</v>
      </c>
      <c r="I10050">
        <v>109458.58560000001</v>
      </c>
      <c r="J10050">
        <v>25388.442899999998</v>
      </c>
      <c r="K10050">
        <v>41481.504000000001</v>
      </c>
      <c r="L10050">
        <v>66469.2</v>
      </c>
      <c r="M10050">
        <v>6368.94</v>
      </c>
      <c r="N10050">
        <v>25938.813999999998</v>
      </c>
      <c r="O10050">
        <v>15407.062</v>
      </c>
    </row>
    <row r="10051" spans="1:15" hidden="1">
      <c r="A10051" s="110" t="s">
        <v>36</v>
      </c>
      <c r="B10051" s="110" t="s">
        <v>133</v>
      </c>
      <c r="C10051" s="110" t="s">
        <v>134</v>
      </c>
      <c r="D10051" s="110" t="s">
        <v>10</v>
      </c>
      <c r="E10051" s="110" t="s">
        <v>113</v>
      </c>
      <c r="F10051">
        <v>870.29880000000003</v>
      </c>
      <c r="G10051">
        <v>73119754.212099999</v>
      </c>
      <c r="H10051">
        <v>27452656.7212</v>
      </c>
      <c r="I10051">
        <v>23574051.6864</v>
      </c>
      <c r="J10051">
        <v>2756278.0496999999</v>
      </c>
      <c r="K10051">
        <v>6916676.8103999998</v>
      </c>
      <c r="L10051">
        <v>13707313.52</v>
      </c>
      <c r="M10051">
        <v>2000094.8</v>
      </c>
      <c r="N10051">
        <v>11519139.83</v>
      </c>
      <c r="O10051">
        <v>3337102.34</v>
      </c>
    </row>
    <row r="10052" spans="1:15" hidden="1">
      <c r="A10052" s="110" t="s">
        <v>36</v>
      </c>
      <c r="B10052" s="110" t="s">
        <v>133</v>
      </c>
      <c r="C10052" s="110" t="s">
        <v>134</v>
      </c>
      <c r="D10052" s="110" t="s">
        <v>10</v>
      </c>
      <c r="E10052" s="110" t="s">
        <v>114</v>
      </c>
      <c r="F10052">
        <v>3355.8335999999999</v>
      </c>
      <c r="G10052">
        <v>347310656.09859997</v>
      </c>
      <c r="H10052">
        <v>86774152.659799993</v>
      </c>
      <c r="I10052">
        <v>85053125.548800007</v>
      </c>
      <c r="J10052">
        <v>3141578.0614999998</v>
      </c>
      <c r="K10052">
        <v>34039264.327200003</v>
      </c>
      <c r="L10052">
        <v>62542708.719999999</v>
      </c>
      <c r="M10052">
        <v>5866063.5199999996</v>
      </c>
      <c r="N10052">
        <v>902306.68</v>
      </c>
      <c r="O10052">
        <v>14901843.682</v>
      </c>
    </row>
    <row r="10053" spans="1:15" hidden="1">
      <c r="A10053" s="110" t="s">
        <v>36</v>
      </c>
      <c r="B10053" s="110" t="s">
        <v>133</v>
      </c>
      <c r="C10053" s="110" t="s">
        <v>134</v>
      </c>
      <c r="D10053" s="110" t="s">
        <v>10</v>
      </c>
      <c r="E10053" s="110" t="s">
        <v>114</v>
      </c>
      <c r="F10053">
        <v>872.70960000000002</v>
      </c>
      <c r="G10053">
        <v>118551025.1495</v>
      </c>
      <c r="H10053">
        <v>22566263.174800001</v>
      </c>
      <c r="I10053">
        <v>22118702.304000001</v>
      </c>
      <c r="J10053">
        <v>840827.79280000005</v>
      </c>
      <c r="K10053">
        <v>8852169.7799999993</v>
      </c>
      <c r="L10053">
        <v>16264694.26</v>
      </c>
      <c r="M10053">
        <v>1525515.7</v>
      </c>
      <c r="N10053">
        <v>234640.86799999999</v>
      </c>
      <c r="O10053">
        <v>3875334.76</v>
      </c>
    </row>
    <row r="10054" spans="1:15" hidden="1">
      <c r="A10054" s="110" t="s">
        <v>36</v>
      </c>
      <c r="B10054" s="110" t="s">
        <v>133</v>
      </c>
      <c r="C10054" s="110" t="s">
        <v>134</v>
      </c>
      <c r="D10054" s="110" t="s">
        <v>10</v>
      </c>
      <c r="E10054" s="110" t="s">
        <v>114</v>
      </c>
      <c r="F10054">
        <v>454.83760000000001</v>
      </c>
      <c r="G10054">
        <v>48280639.092799999</v>
      </c>
      <c r="H10054">
        <v>11761057.222200001</v>
      </c>
      <c r="I10054">
        <v>11527799.308800001</v>
      </c>
      <c r="J10054">
        <v>430169.16879999998</v>
      </c>
      <c r="K10054">
        <v>4613553.5687999995</v>
      </c>
      <c r="L10054">
        <v>8476811.5</v>
      </c>
      <c r="M10054">
        <v>795069.54</v>
      </c>
      <c r="N10054">
        <v>122295.86599999999</v>
      </c>
      <c r="O10054">
        <v>2019742.1640000001</v>
      </c>
    </row>
    <row r="10055" spans="1:15" hidden="1">
      <c r="A10055" s="110" t="s">
        <v>36</v>
      </c>
      <c r="B10055" s="110" t="s">
        <v>133</v>
      </c>
      <c r="C10055" s="110" t="s">
        <v>134</v>
      </c>
      <c r="D10055" s="110" t="s">
        <v>10</v>
      </c>
      <c r="E10055" s="110" t="s">
        <v>114</v>
      </c>
      <c r="F10055">
        <v>5901.6383999999998</v>
      </c>
      <c r="G10055">
        <v>610787705.55260003</v>
      </c>
      <c r="H10055">
        <v>150141560.46360001</v>
      </c>
      <c r="I10055">
        <v>150860464.31999999</v>
      </c>
      <c r="J10055">
        <v>5553427.9376999997</v>
      </c>
      <c r="K10055">
        <v>50960070.172799997</v>
      </c>
      <c r="L10055">
        <v>116896038.08</v>
      </c>
      <c r="M10055">
        <v>7055416.9400000004</v>
      </c>
      <c r="N10055">
        <v>3493181.7140000002</v>
      </c>
      <c r="O10055">
        <v>26206689.960000001</v>
      </c>
    </row>
    <row r="10056" spans="1:15" hidden="1">
      <c r="A10056" s="110" t="s">
        <v>36</v>
      </c>
      <c r="B10056" s="110" t="s">
        <v>133</v>
      </c>
      <c r="C10056" s="110" t="s">
        <v>134</v>
      </c>
      <c r="D10056" s="110" t="s">
        <v>10</v>
      </c>
      <c r="E10056" s="110" t="s">
        <v>114</v>
      </c>
      <c r="F10056">
        <v>1019.7684</v>
      </c>
      <c r="G10056">
        <v>131356253.04279999</v>
      </c>
      <c r="H10056">
        <v>25943583.275800001</v>
      </c>
      <c r="I10056">
        <v>26067795.014400002</v>
      </c>
      <c r="J10056">
        <v>1037772.8034</v>
      </c>
      <c r="K10056">
        <v>8805600.5040000007</v>
      </c>
      <c r="L10056">
        <v>20198945.199999999</v>
      </c>
      <c r="M10056">
        <v>1219127.6200000001</v>
      </c>
      <c r="N10056">
        <v>603604.87</v>
      </c>
      <c r="O10056">
        <v>4528361.1119999997</v>
      </c>
    </row>
    <row r="10057" spans="1:15" hidden="1">
      <c r="A10057" s="110" t="s">
        <v>36</v>
      </c>
      <c r="B10057" s="110" t="s">
        <v>133</v>
      </c>
      <c r="C10057" s="110" t="s">
        <v>134</v>
      </c>
      <c r="D10057" s="110" t="s">
        <v>10</v>
      </c>
      <c r="E10057" s="110" t="s">
        <v>114</v>
      </c>
      <c r="F10057">
        <v>427.51519999999999</v>
      </c>
      <c r="G10057">
        <v>46387873.0022</v>
      </c>
      <c r="H10057">
        <v>10876261.4208</v>
      </c>
      <c r="I10057">
        <v>10928349.657600001</v>
      </c>
      <c r="J10057">
        <v>402381.83750000002</v>
      </c>
      <c r="K10057">
        <v>3691550.9808</v>
      </c>
      <c r="L10057">
        <v>8467961.2400000002</v>
      </c>
      <c r="M10057">
        <v>511092.88</v>
      </c>
      <c r="N10057">
        <v>253042.57</v>
      </c>
      <c r="O10057">
        <v>1898415.0460000001</v>
      </c>
    </row>
    <row r="10058" spans="1:15" hidden="1">
      <c r="A10058" s="110" t="s">
        <v>36</v>
      </c>
      <c r="B10058" s="110" t="s">
        <v>133</v>
      </c>
      <c r="C10058" s="110" t="s">
        <v>134</v>
      </c>
      <c r="D10058" s="110" t="s">
        <v>10</v>
      </c>
      <c r="E10058" s="110" t="s">
        <v>114</v>
      </c>
      <c r="F10058">
        <v>482.16</v>
      </c>
      <c r="G10058">
        <v>68994492.335999995</v>
      </c>
      <c r="H10058">
        <v>16288791.3868</v>
      </c>
      <c r="I10058">
        <v>13183127.4048</v>
      </c>
      <c r="J10058">
        <v>20847.956200000001</v>
      </c>
      <c r="K10058">
        <v>4501789.9632000001</v>
      </c>
      <c r="L10058">
        <v>9682477.1799999997</v>
      </c>
      <c r="M10058">
        <v>748709.2</v>
      </c>
      <c r="N10058">
        <v>172116.93400000001</v>
      </c>
      <c r="O10058">
        <v>2141069.2820000001</v>
      </c>
    </row>
    <row r="10059" spans="1:15" hidden="1">
      <c r="A10059" s="110" t="s">
        <v>36</v>
      </c>
      <c r="B10059" s="110" t="s">
        <v>133</v>
      </c>
      <c r="C10059" s="110" t="s">
        <v>134</v>
      </c>
      <c r="D10059" s="110" t="s">
        <v>10</v>
      </c>
      <c r="E10059" s="110" t="s">
        <v>114</v>
      </c>
      <c r="F10059">
        <v>1198.9712</v>
      </c>
      <c r="G10059">
        <v>206232504.37020001</v>
      </c>
      <c r="H10059">
        <v>40504791.315399997</v>
      </c>
      <c r="I10059">
        <v>32782047.3792</v>
      </c>
      <c r="J10059">
        <v>555530.35450000002</v>
      </c>
      <c r="K10059">
        <v>11194456.024800001</v>
      </c>
      <c r="L10059">
        <v>24077095.84</v>
      </c>
      <c r="M10059">
        <v>1861783.76</v>
      </c>
      <c r="N10059">
        <v>427999.902</v>
      </c>
      <c r="O10059">
        <v>5324124.4539999999</v>
      </c>
    </row>
    <row r="10060" spans="1:15" hidden="1">
      <c r="A10060" s="110" t="s">
        <v>36</v>
      </c>
      <c r="B10060" s="110" t="s">
        <v>133</v>
      </c>
      <c r="C10060" s="110" t="s">
        <v>134</v>
      </c>
      <c r="D10060" s="110" t="s">
        <v>10</v>
      </c>
      <c r="E10060" s="110" t="s">
        <v>114</v>
      </c>
      <c r="F10060">
        <v>115.7184</v>
      </c>
      <c r="G10060">
        <v>17268154.180199999</v>
      </c>
      <c r="H10060">
        <v>3909309.8692000001</v>
      </c>
      <c r="I10060">
        <v>3163950.4512</v>
      </c>
      <c r="J10060">
        <v>32114.031200000001</v>
      </c>
      <c r="K10060">
        <v>1080427.5719999999</v>
      </c>
      <c r="L10060">
        <v>2323797.1800000002</v>
      </c>
      <c r="M10060">
        <v>179687.42</v>
      </c>
      <c r="N10060">
        <v>41308.894</v>
      </c>
      <c r="O10060">
        <v>513856.772</v>
      </c>
    </row>
    <row r="10061" spans="1:15" hidden="1">
      <c r="A10061" s="110" t="s">
        <v>36</v>
      </c>
      <c r="B10061" s="110" t="s">
        <v>133</v>
      </c>
      <c r="C10061" s="110" t="s">
        <v>134</v>
      </c>
      <c r="D10061" s="110" t="s">
        <v>10</v>
      </c>
      <c r="E10061" s="110" t="s">
        <v>114</v>
      </c>
      <c r="F10061">
        <v>5303.76</v>
      </c>
      <c r="G10061">
        <v>758939415.69599998</v>
      </c>
      <c r="H10061">
        <v>175212820.6054</v>
      </c>
      <c r="I10061">
        <v>144542626.9824</v>
      </c>
      <c r="J10061">
        <v>2326541.4265000001</v>
      </c>
      <c r="K10061">
        <v>46626477.7896</v>
      </c>
      <c r="L10061">
        <v>105571190.28</v>
      </c>
      <c r="M10061">
        <v>6345834.04</v>
      </c>
      <c r="N10061">
        <v>3699497.0759999999</v>
      </c>
      <c r="O10061">
        <v>23551763.905999999</v>
      </c>
    </row>
    <row r="10062" spans="1:15" hidden="1">
      <c r="A10062" s="110" t="s">
        <v>36</v>
      </c>
      <c r="B10062" s="110" t="s">
        <v>133</v>
      </c>
      <c r="C10062" s="110" t="s">
        <v>134</v>
      </c>
      <c r="D10062" s="110" t="s">
        <v>10</v>
      </c>
      <c r="E10062" s="110" t="s">
        <v>114</v>
      </c>
      <c r="F10062">
        <v>1570.2344000000001</v>
      </c>
      <c r="G10062">
        <v>270022536.35280001</v>
      </c>
      <c r="H10062">
        <v>51873620.0942</v>
      </c>
      <c r="I10062">
        <v>42793375.161600001</v>
      </c>
      <c r="J10062">
        <v>740917.19750000001</v>
      </c>
      <c r="K10062">
        <v>13804273.173599999</v>
      </c>
      <c r="L10062">
        <v>31255468.5</v>
      </c>
      <c r="M10062">
        <v>1878750.38</v>
      </c>
      <c r="N10062">
        <v>1095270.638</v>
      </c>
      <c r="O10062">
        <v>6972749.5420000004</v>
      </c>
    </row>
    <row r="10063" spans="1:15" hidden="1">
      <c r="A10063" s="110" t="s">
        <v>36</v>
      </c>
      <c r="B10063" s="110" t="s">
        <v>133</v>
      </c>
      <c r="C10063" s="110" t="s">
        <v>134</v>
      </c>
      <c r="D10063" s="110" t="s">
        <v>10</v>
      </c>
      <c r="E10063" s="110" t="s">
        <v>114</v>
      </c>
      <c r="F10063">
        <v>124.55800000000001</v>
      </c>
      <c r="G10063">
        <v>18401633.9892</v>
      </c>
      <c r="H10063">
        <v>4114848.3878000001</v>
      </c>
      <c r="I10063">
        <v>3394561.4783999999</v>
      </c>
      <c r="J10063">
        <v>32857.313699999999</v>
      </c>
      <c r="K10063">
        <v>1095008.976</v>
      </c>
      <c r="L10063">
        <v>2479327.4</v>
      </c>
      <c r="M10063">
        <v>149030.07999999999</v>
      </c>
      <c r="N10063">
        <v>86883.346000000005</v>
      </c>
      <c r="O10063">
        <v>553110.00800000003</v>
      </c>
    </row>
    <row r="10064" spans="1:15" hidden="1">
      <c r="A10064" s="110" t="s">
        <v>36</v>
      </c>
      <c r="B10064" s="110" t="s">
        <v>133</v>
      </c>
      <c r="C10064" s="110" t="s">
        <v>134</v>
      </c>
      <c r="D10064" s="110" t="s">
        <v>10</v>
      </c>
      <c r="E10064" s="110" t="s">
        <v>114</v>
      </c>
      <c r="F10064">
        <v>1562.1984</v>
      </c>
      <c r="G10064">
        <v>161679098.52860001</v>
      </c>
      <c r="H10064">
        <v>40969549.898599997</v>
      </c>
      <c r="I10064">
        <v>39299441.4912</v>
      </c>
      <c r="J10064">
        <v>1547561.4517999999</v>
      </c>
      <c r="K10064">
        <v>14264346.8016</v>
      </c>
      <c r="L10064">
        <v>29723573.199999999</v>
      </c>
      <c r="M10064">
        <v>2058915.86</v>
      </c>
      <c r="N10064">
        <v>1010416.792</v>
      </c>
      <c r="O10064">
        <v>6937064.6179999998</v>
      </c>
    </row>
    <row r="10065" spans="1:15" hidden="1">
      <c r="A10065" s="110" t="s">
        <v>36</v>
      </c>
      <c r="B10065" s="110" t="s">
        <v>133</v>
      </c>
      <c r="C10065" s="110" t="s">
        <v>134</v>
      </c>
      <c r="D10065" s="110" t="s">
        <v>10</v>
      </c>
      <c r="E10065" s="110" t="s">
        <v>114</v>
      </c>
      <c r="F10065">
        <v>1447.2836</v>
      </c>
      <c r="G10065">
        <v>196570160.01449999</v>
      </c>
      <c r="H10065">
        <v>37955854.066200003</v>
      </c>
      <c r="I10065">
        <v>36408583.315200001</v>
      </c>
      <c r="J10065">
        <v>1205348.2105</v>
      </c>
      <c r="K10065">
        <v>13215069.323999999</v>
      </c>
      <c r="L10065">
        <v>27537121.920000002</v>
      </c>
      <c r="M10065">
        <v>1907462.68</v>
      </c>
      <c r="N10065">
        <v>936081.16799999995</v>
      </c>
      <c r="O10065">
        <v>6426777.9620000003</v>
      </c>
    </row>
    <row r="10066" spans="1:15" hidden="1">
      <c r="A10066" s="110" t="s">
        <v>36</v>
      </c>
      <c r="B10066" s="110" t="s">
        <v>133</v>
      </c>
      <c r="C10066" s="110" t="s">
        <v>134</v>
      </c>
      <c r="D10066" s="110" t="s">
        <v>10</v>
      </c>
      <c r="E10066" s="110" t="s">
        <v>114</v>
      </c>
      <c r="F10066">
        <v>669.39880000000005</v>
      </c>
      <c r="G10066">
        <v>70879517.5889</v>
      </c>
      <c r="H10066">
        <v>17555365.6664</v>
      </c>
      <c r="I10066">
        <v>16839729.657600001</v>
      </c>
      <c r="J10066">
        <v>515328.46480000002</v>
      </c>
      <c r="K10066">
        <v>6112237.6223999998</v>
      </c>
      <c r="L10066">
        <v>12736493.380000001</v>
      </c>
      <c r="M10066">
        <v>882239.64</v>
      </c>
      <c r="N10066">
        <v>432958.196</v>
      </c>
      <c r="O10066">
        <v>2972518.45</v>
      </c>
    </row>
    <row r="10067" spans="1:15" hidden="1">
      <c r="A10067" s="110" t="s">
        <v>36</v>
      </c>
      <c r="B10067" s="110" t="s">
        <v>133</v>
      </c>
      <c r="C10067" s="110" t="s">
        <v>134</v>
      </c>
      <c r="D10067" s="110" t="s">
        <v>10</v>
      </c>
      <c r="E10067" s="110" t="s">
        <v>114</v>
      </c>
      <c r="F10067">
        <v>2603.6640000000002</v>
      </c>
      <c r="G10067">
        <v>269465164.21439999</v>
      </c>
      <c r="H10067">
        <v>74929514.805600002</v>
      </c>
      <c r="I10067">
        <v>66499811.8464</v>
      </c>
      <c r="J10067">
        <v>5394519.6025</v>
      </c>
      <c r="K10067">
        <v>27416444.651999999</v>
      </c>
      <c r="L10067">
        <v>41117789.719999999</v>
      </c>
      <c r="M10067">
        <v>4612144.12</v>
      </c>
      <c r="N10067">
        <v>2498411.9160000002</v>
      </c>
      <c r="O10067">
        <v>11561774.664000001</v>
      </c>
    </row>
    <row r="10068" spans="1:15" hidden="1">
      <c r="A10068" s="110" t="s">
        <v>36</v>
      </c>
      <c r="B10068" s="110" t="s">
        <v>133</v>
      </c>
      <c r="C10068" s="110" t="s">
        <v>134</v>
      </c>
      <c r="D10068" s="110" t="s">
        <v>10</v>
      </c>
      <c r="E10068" s="110" t="s">
        <v>114</v>
      </c>
      <c r="F10068">
        <v>82.770799999999994</v>
      </c>
      <c r="G10068">
        <v>8939171.9063000008</v>
      </c>
      <c r="H10068">
        <v>2382020.173</v>
      </c>
      <c r="I10068">
        <v>2114034.2592000002</v>
      </c>
      <c r="J10068">
        <v>214684.3554</v>
      </c>
      <c r="K10068">
        <v>871572.98160000006</v>
      </c>
      <c r="L10068">
        <v>1307139.04</v>
      </c>
      <c r="M10068">
        <v>146622.56</v>
      </c>
      <c r="N10068">
        <v>79421.100000000006</v>
      </c>
      <c r="O10068">
        <v>367550.56800000003</v>
      </c>
    </row>
    <row r="10069" spans="1:15" hidden="1">
      <c r="A10069" s="110" t="s">
        <v>36</v>
      </c>
      <c r="B10069" s="110" t="s">
        <v>133</v>
      </c>
      <c r="C10069" s="110" t="s">
        <v>134</v>
      </c>
      <c r="D10069" s="110" t="s">
        <v>10</v>
      </c>
      <c r="E10069" s="110" t="s">
        <v>114</v>
      </c>
      <c r="F10069">
        <v>723.24</v>
      </c>
      <c r="G10069">
        <v>101537037.756</v>
      </c>
      <c r="H10069">
        <v>26502761.406800002</v>
      </c>
      <c r="I10069">
        <v>19510726.809599999</v>
      </c>
      <c r="J10069">
        <v>3844760.6198</v>
      </c>
      <c r="K10069">
        <v>7838996.4431999996</v>
      </c>
      <c r="L10069">
        <v>14685333.26</v>
      </c>
      <c r="M10069">
        <v>1251788.22</v>
      </c>
      <c r="N10069">
        <v>1042219.508</v>
      </c>
      <c r="O10069">
        <v>3211603.4720000001</v>
      </c>
    </row>
    <row r="10070" spans="1:15" hidden="1">
      <c r="A10070" s="110" t="s">
        <v>36</v>
      </c>
      <c r="B10070" s="110" t="s">
        <v>133</v>
      </c>
      <c r="C10070" s="110" t="s">
        <v>134</v>
      </c>
      <c r="D10070" s="110" t="s">
        <v>10</v>
      </c>
      <c r="E10070" s="110" t="s">
        <v>114</v>
      </c>
      <c r="F10070">
        <v>1329.1543999999999</v>
      </c>
      <c r="G10070">
        <v>228597996.2112</v>
      </c>
      <c r="H10070">
        <v>48706186.963600002</v>
      </c>
      <c r="I10070">
        <v>35856379.046400003</v>
      </c>
      <c r="J10070">
        <v>6961042.2164000003</v>
      </c>
      <c r="K10070">
        <v>14406342.134400001</v>
      </c>
      <c r="L10070">
        <v>26988382.02</v>
      </c>
      <c r="M10070">
        <v>2300501.7999999998</v>
      </c>
      <c r="N10070">
        <v>1915360.92</v>
      </c>
      <c r="O10070">
        <v>5902215.352</v>
      </c>
    </row>
    <row r="10071" spans="1:15" hidden="1">
      <c r="A10071" s="110" t="s">
        <v>36</v>
      </c>
      <c r="B10071" s="110" t="s">
        <v>133</v>
      </c>
      <c r="C10071" s="110" t="s">
        <v>134</v>
      </c>
      <c r="D10071" s="110" t="s">
        <v>10</v>
      </c>
      <c r="E10071" s="110" t="s">
        <v>114</v>
      </c>
      <c r="F10071">
        <v>131.79040000000001</v>
      </c>
      <c r="G10071">
        <v>19361760.402600002</v>
      </c>
      <c r="H10071">
        <v>4829388.0237999996</v>
      </c>
      <c r="I10071">
        <v>3555291.1872</v>
      </c>
      <c r="J10071">
        <v>724394.69810000004</v>
      </c>
      <c r="K10071">
        <v>1428437.3759999999</v>
      </c>
      <c r="L10071">
        <v>2675985.54</v>
      </c>
      <c r="M10071">
        <v>228109.24</v>
      </c>
      <c r="N10071">
        <v>189917.90400000001</v>
      </c>
      <c r="O10071">
        <v>585225.71799999999</v>
      </c>
    </row>
    <row r="10072" spans="1:15" hidden="1">
      <c r="A10072" s="110" t="s">
        <v>36</v>
      </c>
      <c r="B10072" s="110" t="s">
        <v>133</v>
      </c>
      <c r="C10072" s="110" t="s">
        <v>134</v>
      </c>
      <c r="D10072" s="110" t="s">
        <v>10</v>
      </c>
      <c r="E10072" s="110" t="s">
        <v>114</v>
      </c>
      <c r="F10072">
        <v>4.0179999999999998</v>
      </c>
      <c r="G10072">
        <v>691146.22499999998</v>
      </c>
      <c r="H10072">
        <v>147237.28940000001</v>
      </c>
      <c r="I10072">
        <v>108392.71679999999</v>
      </c>
      <c r="J10072">
        <v>18319.801299999999</v>
      </c>
      <c r="K10072">
        <v>43550.265599999999</v>
      </c>
      <c r="L10072">
        <v>81584.259999999995</v>
      </c>
      <c r="M10072">
        <v>6954.42</v>
      </c>
      <c r="N10072">
        <v>5789.9380000000001</v>
      </c>
      <c r="O10072">
        <v>17842.462</v>
      </c>
    </row>
    <row r="10073" spans="1:15" hidden="1">
      <c r="A10073" s="110" t="s">
        <v>36</v>
      </c>
      <c r="B10073" s="110" t="s">
        <v>133</v>
      </c>
      <c r="C10073" s="110" t="s">
        <v>134</v>
      </c>
      <c r="D10073" s="110" t="s">
        <v>10</v>
      </c>
      <c r="E10073" s="110" t="s">
        <v>114</v>
      </c>
      <c r="F10073">
        <v>96.432000000000002</v>
      </c>
      <c r="G10073">
        <v>13538271.7008</v>
      </c>
      <c r="H10073">
        <v>3479078.0092000002</v>
      </c>
      <c r="I10073">
        <v>2599640.6208000001</v>
      </c>
      <c r="J10073">
        <v>545078.41009999998</v>
      </c>
      <c r="K10073">
        <v>837251.55359999998</v>
      </c>
      <c r="L10073">
        <v>1900494.32</v>
      </c>
      <c r="M10073">
        <v>113617.56</v>
      </c>
      <c r="N10073">
        <v>188210.41800000001</v>
      </c>
      <c r="O10073">
        <v>428213.67599999998</v>
      </c>
    </row>
    <row r="10074" spans="1:15" hidden="1">
      <c r="A10074" s="110" t="s">
        <v>36</v>
      </c>
      <c r="B10074" s="110" t="s">
        <v>133</v>
      </c>
      <c r="C10074" s="110" t="s">
        <v>134</v>
      </c>
      <c r="D10074" s="110" t="s">
        <v>10</v>
      </c>
      <c r="E10074" s="110" t="s">
        <v>114</v>
      </c>
      <c r="F10074">
        <v>240.2764</v>
      </c>
      <c r="G10074">
        <v>41330544.255000003</v>
      </c>
      <c r="H10074">
        <v>8668701.8976000007</v>
      </c>
      <c r="I10074">
        <v>6477440.5631999997</v>
      </c>
      <c r="J10074">
        <v>1330307.9242</v>
      </c>
      <c r="K10074">
        <v>2086151.2416000001</v>
      </c>
      <c r="L10074">
        <v>4735399.96</v>
      </c>
      <c r="M10074">
        <v>283097.62</v>
      </c>
      <c r="N10074">
        <v>468953.408</v>
      </c>
      <c r="O10074">
        <v>1066965.878</v>
      </c>
    </row>
    <row r="10075" spans="1:15" hidden="1">
      <c r="A10075" s="110" t="s">
        <v>36</v>
      </c>
      <c r="B10075" s="110" t="s">
        <v>133</v>
      </c>
      <c r="C10075" s="110" t="s">
        <v>134</v>
      </c>
      <c r="D10075" s="110" t="s">
        <v>10</v>
      </c>
      <c r="E10075" s="110" t="s">
        <v>114</v>
      </c>
      <c r="F10075">
        <v>96.432000000000002</v>
      </c>
      <c r="G10075">
        <v>13798898.4672</v>
      </c>
      <c r="H10075">
        <v>3115286.7066000002</v>
      </c>
      <c r="I10075">
        <v>2521747.9679999999</v>
      </c>
      <c r="J10075">
        <v>70585.738100000002</v>
      </c>
      <c r="K10075">
        <v>783122.79599999997</v>
      </c>
      <c r="L10075">
        <v>1210738.2</v>
      </c>
      <c r="M10075">
        <v>253402.14</v>
      </c>
      <c r="N10075">
        <v>1197990.398</v>
      </c>
      <c r="O10075">
        <v>428213.67599999998</v>
      </c>
    </row>
    <row r="10076" spans="1:15" hidden="1">
      <c r="A10076" s="110" t="s">
        <v>36</v>
      </c>
      <c r="B10076" s="110" t="s">
        <v>133</v>
      </c>
      <c r="C10076" s="110" t="s">
        <v>134</v>
      </c>
      <c r="D10076" s="110" t="s">
        <v>10</v>
      </c>
      <c r="E10076" s="110" t="s">
        <v>114</v>
      </c>
      <c r="F10076">
        <v>1076.8240000000001</v>
      </c>
      <c r="G10076">
        <v>185149779.9228</v>
      </c>
      <c r="H10076">
        <v>34787368.621399999</v>
      </c>
      <c r="I10076">
        <v>28159509.004799999</v>
      </c>
      <c r="J10076">
        <v>762770.69810000004</v>
      </c>
      <c r="K10076">
        <v>8744863.3991999999</v>
      </c>
      <c r="L10076">
        <v>13519911.539999999</v>
      </c>
      <c r="M10076">
        <v>2829644.52</v>
      </c>
      <c r="N10076">
        <v>13377566.51</v>
      </c>
      <c r="O10076">
        <v>4781723.892</v>
      </c>
    </row>
    <row r="10077" spans="1:15" hidden="1">
      <c r="A10077" s="110" t="s">
        <v>36</v>
      </c>
      <c r="B10077" s="110" t="s">
        <v>133</v>
      </c>
      <c r="C10077" s="110" t="s">
        <v>134</v>
      </c>
      <c r="D10077" s="110" t="s">
        <v>10</v>
      </c>
      <c r="E10077" s="110" t="s">
        <v>114</v>
      </c>
      <c r="F10077">
        <v>32.143999999999998</v>
      </c>
      <c r="G10077">
        <v>4744425.4704</v>
      </c>
      <c r="H10077">
        <v>1038427.3114</v>
      </c>
      <c r="I10077">
        <v>840583.96799999999</v>
      </c>
      <c r="J10077">
        <v>34290.432000000001</v>
      </c>
      <c r="K10077">
        <v>261041.22719999999</v>
      </c>
      <c r="L10077">
        <v>403577.76</v>
      </c>
      <c r="M10077">
        <v>84466.559999999998</v>
      </c>
      <c r="N10077">
        <v>399331.636</v>
      </c>
      <c r="O10077">
        <v>142737.89199999999</v>
      </c>
    </row>
    <row r="10078" spans="1:15" hidden="1">
      <c r="A10078" s="110" t="s">
        <v>36</v>
      </c>
      <c r="B10078" s="110" t="s">
        <v>133</v>
      </c>
      <c r="C10078" s="110" t="s">
        <v>134</v>
      </c>
      <c r="D10078" s="110" t="s">
        <v>10</v>
      </c>
      <c r="E10078" s="110" t="s">
        <v>114</v>
      </c>
      <c r="F10078">
        <v>4.0179999999999998</v>
      </c>
      <c r="G10078">
        <v>691146.22499999998</v>
      </c>
      <c r="H10078">
        <v>129804.5076</v>
      </c>
      <c r="I10078">
        <v>105072.3072</v>
      </c>
      <c r="J10078">
        <v>279.66320000000002</v>
      </c>
      <c r="K10078">
        <v>32629.932000000001</v>
      </c>
      <c r="L10078">
        <v>50447.22</v>
      </c>
      <c r="M10078">
        <v>10558.32</v>
      </c>
      <c r="N10078">
        <v>49916.68</v>
      </c>
      <c r="O10078">
        <v>17842.462</v>
      </c>
    </row>
    <row r="10079" spans="1:15" hidden="1">
      <c r="A10079" s="110" t="s">
        <v>36</v>
      </c>
      <c r="B10079" s="110" t="s">
        <v>133</v>
      </c>
      <c r="C10079" s="110" t="s">
        <v>134</v>
      </c>
      <c r="D10079" s="110" t="s">
        <v>10</v>
      </c>
      <c r="E10079" s="110" t="s">
        <v>114</v>
      </c>
      <c r="F10079">
        <v>4918.0320000000002</v>
      </c>
      <c r="G10079">
        <v>508989754.62720001</v>
      </c>
      <c r="H10079">
        <v>126841920.1946</v>
      </c>
      <c r="I10079">
        <v>124579522.31039999</v>
      </c>
      <c r="J10079">
        <v>4611267.6177000003</v>
      </c>
      <c r="K10079">
        <v>49777518.751199998</v>
      </c>
      <c r="L10079">
        <v>91876166.920000002</v>
      </c>
      <c r="M10079">
        <v>14025798.24</v>
      </c>
      <c r="N10079">
        <v>1297219.4180000001</v>
      </c>
      <c r="O10079">
        <v>21838908.300000001</v>
      </c>
    </row>
    <row r="10080" spans="1:15" hidden="1">
      <c r="A10080" s="110" t="s">
        <v>36</v>
      </c>
      <c r="B10080" s="110" t="s">
        <v>133</v>
      </c>
      <c r="C10080" s="110" t="s">
        <v>134</v>
      </c>
      <c r="D10080" s="110" t="s">
        <v>10</v>
      </c>
      <c r="E10080" s="110" t="s">
        <v>114</v>
      </c>
      <c r="F10080">
        <v>140.63</v>
      </c>
      <c r="G10080">
        <v>19108452.824999999</v>
      </c>
      <c r="H10080">
        <v>3599145.23</v>
      </c>
      <c r="I10080">
        <v>3521886.3552000001</v>
      </c>
      <c r="J10080">
        <v>139292.1398</v>
      </c>
      <c r="K10080">
        <v>1425814.2287999999</v>
      </c>
      <c r="L10080">
        <v>2717557.08</v>
      </c>
      <c r="M10080">
        <v>242030.38</v>
      </c>
      <c r="N10080">
        <v>36929.684000000001</v>
      </c>
      <c r="O10080">
        <v>624478.95400000003</v>
      </c>
    </row>
    <row r="10081" spans="1:15" hidden="1">
      <c r="A10081" s="110" t="s">
        <v>36</v>
      </c>
      <c r="B10081" s="110" t="s">
        <v>133</v>
      </c>
      <c r="C10081" s="110" t="s">
        <v>134</v>
      </c>
      <c r="D10081" s="110" t="s">
        <v>10</v>
      </c>
      <c r="E10081" s="110" t="s">
        <v>114</v>
      </c>
      <c r="F10081">
        <v>809.22519999999997</v>
      </c>
      <c r="G10081">
        <v>81682489.100500003</v>
      </c>
      <c r="H10081">
        <v>20924709.496199999</v>
      </c>
      <c r="I10081">
        <v>20509691.481600001</v>
      </c>
      <c r="J10081">
        <v>753487.12419999996</v>
      </c>
      <c r="K10081">
        <v>8208225.2231999999</v>
      </c>
      <c r="L10081">
        <v>15081547.42</v>
      </c>
      <c r="M10081">
        <v>1414539.36</v>
      </c>
      <c r="N10081">
        <v>217584.95</v>
      </c>
      <c r="O10081">
        <v>3593428.19</v>
      </c>
    </row>
    <row r="10082" spans="1:15" hidden="1">
      <c r="A10082" s="110" t="s">
        <v>36</v>
      </c>
      <c r="B10082" s="110" t="s">
        <v>133</v>
      </c>
      <c r="C10082" s="110" t="s">
        <v>134</v>
      </c>
      <c r="D10082" s="110" t="s">
        <v>10</v>
      </c>
      <c r="E10082" s="110" t="s">
        <v>114</v>
      </c>
      <c r="F10082">
        <v>4533.9111999999996</v>
      </c>
      <c r="G10082">
        <v>469235326.07950002</v>
      </c>
      <c r="H10082">
        <v>115345681.06219999</v>
      </c>
      <c r="I10082">
        <v>115897975.27680001</v>
      </c>
      <c r="J10082">
        <v>4311965.8914000001</v>
      </c>
      <c r="K10082">
        <v>39149882.150399998</v>
      </c>
      <c r="L10082">
        <v>89804939.579999998</v>
      </c>
      <c r="M10082">
        <v>8657012.2400000002</v>
      </c>
      <c r="N10082">
        <v>2683625.89</v>
      </c>
      <c r="O10082">
        <v>20133190.219999999</v>
      </c>
    </row>
    <row r="10083" spans="1:15" hidden="1">
      <c r="A10083" s="110" t="s">
        <v>36</v>
      </c>
      <c r="B10083" s="110" t="s">
        <v>133</v>
      </c>
      <c r="C10083" s="110" t="s">
        <v>134</v>
      </c>
      <c r="D10083" s="110" t="s">
        <v>10</v>
      </c>
      <c r="E10083" s="110" t="s">
        <v>114</v>
      </c>
      <c r="F10083">
        <v>264.38440000000003</v>
      </c>
      <c r="G10083">
        <v>35923891.310999997</v>
      </c>
      <c r="H10083">
        <v>6726111.5902000004</v>
      </c>
      <c r="I10083">
        <v>6758315.0976</v>
      </c>
      <c r="J10083">
        <v>264883.27069999999</v>
      </c>
      <c r="K10083">
        <v>2282937.7607999998</v>
      </c>
      <c r="L10083">
        <v>5236770.0999999996</v>
      </c>
      <c r="M10083">
        <v>316069.82</v>
      </c>
      <c r="N10083">
        <v>156487.98000000001</v>
      </c>
      <c r="O10083">
        <v>1174019.7479999999</v>
      </c>
    </row>
    <row r="10084" spans="1:15" hidden="1">
      <c r="A10084" s="110" t="s">
        <v>36</v>
      </c>
      <c r="B10084" s="110" t="s">
        <v>133</v>
      </c>
      <c r="C10084" s="110" t="s">
        <v>134</v>
      </c>
      <c r="D10084" s="110" t="s">
        <v>10</v>
      </c>
      <c r="E10084" s="110" t="s">
        <v>114</v>
      </c>
      <c r="F10084">
        <v>807.61800000000005</v>
      </c>
      <c r="G10084">
        <v>83400708.449499995</v>
      </c>
      <c r="H10084">
        <v>20546337.716200002</v>
      </c>
      <c r="I10084">
        <v>20644712.025600001</v>
      </c>
      <c r="J10084">
        <v>758734.848</v>
      </c>
      <c r="K10084">
        <v>6973704.1368000004</v>
      </c>
      <c r="L10084">
        <v>15996805.18</v>
      </c>
      <c r="M10084">
        <v>965507.36</v>
      </c>
      <c r="N10084">
        <v>478032.038</v>
      </c>
      <c r="O10084">
        <v>3586290.6639999999</v>
      </c>
    </row>
    <row r="10085" spans="1:15" hidden="1">
      <c r="A10085" s="110" t="s">
        <v>36</v>
      </c>
      <c r="B10085" s="110" t="s">
        <v>133</v>
      </c>
      <c r="C10085" s="110" t="s">
        <v>134</v>
      </c>
      <c r="D10085" s="110" t="s">
        <v>10</v>
      </c>
      <c r="E10085" s="110" t="s">
        <v>114</v>
      </c>
      <c r="F10085">
        <v>1012.5359999999999</v>
      </c>
      <c r="G10085">
        <v>144888433.90560001</v>
      </c>
      <c r="H10085">
        <v>34163506.971600004</v>
      </c>
      <c r="I10085">
        <v>27674431.641600002</v>
      </c>
      <c r="J10085">
        <v>175399.76079999999</v>
      </c>
      <c r="K10085">
        <v>9389642.1911999993</v>
      </c>
      <c r="L10085">
        <v>20459874.120000001</v>
      </c>
      <c r="M10085">
        <v>1794707.76</v>
      </c>
      <c r="N10085">
        <v>366793.79</v>
      </c>
      <c r="O10085">
        <v>4496246.3039999995</v>
      </c>
    </row>
    <row r="10086" spans="1:15" hidden="1">
      <c r="A10086" s="110" t="s">
        <v>36</v>
      </c>
      <c r="B10086" s="110" t="s">
        <v>133</v>
      </c>
      <c r="C10086" s="110" t="s">
        <v>134</v>
      </c>
      <c r="D10086" s="110" t="s">
        <v>10</v>
      </c>
      <c r="E10086" s="110" t="s">
        <v>114</v>
      </c>
      <c r="F10086">
        <v>175.1848</v>
      </c>
      <c r="G10086">
        <v>30133975.41</v>
      </c>
      <c r="H10086">
        <v>5918260.3986</v>
      </c>
      <c r="I10086">
        <v>4789870.3295999998</v>
      </c>
      <c r="J10086">
        <v>76287.137700000007</v>
      </c>
      <c r="K10086">
        <v>1635645.6359999999</v>
      </c>
      <c r="L10086">
        <v>3517967.28</v>
      </c>
      <c r="M10086">
        <v>272038.28000000003</v>
      </c>
      <c r="N10086">
        <v>62531.15</v>
      </c>
      <c r="O10086">
        <v>777921.78200000001</v>
      </c>
    </row>
    <row r="10087" spans="1:15" hidden="1">
      <c r="A10087" s="110" t="s">
        <v>36</v>
      </c>
      <c r="B10087" s="110" t="s">
        <v>133</v>
      </c>
      <c r="C10087" s="110" t="s">
        <v>134</v>
      </c>
      <c r="D10087" s="110" t="s">
        <v>10</v>
      </c>
      <c r="E10087" s="110" t="s">
        <v>114</v>
      </c>
      <c r="F10087">
        <v>102.8608</v>
      </c>
      <c r="G10087">
        <v>15165327.370999999</v>
      </c>
      <c r="H10087">
        <v>3470509.9604000002</v>
      </c>
      <c r="I10087">
        <v>2807820.3840000001</v>
      </c>
      <c r="J10087">
        <v>7272.4850999999999</v>
      </c>
      <c r="K10087">
        <v>961366.62239999999</v>
      </c>
      <c r="L10087">
        <v>2074769.74</v>
      </c>
      <c r="M10087">
        <v>159527.72</v>
      </c>
      <c r="N10087">
        <v>36563.472000000002</v>
      </c>
      <c r="O10087">
        <v>456761.97600000002</v>
      </c>
    </row>
    <row r="10088" spans="1:15" hidden="1">
      <c r="A10088" s="110" t="s">
        <v>36</v>
      </c>
      <c r="B10088" s="110" t="s">
        <v>133</v>
      </c>
      <c r="C10088" s="110" t="s">
        <v>134</v>
      </c>
      <c r="D10088" s="110" t="s">
        <v>10</v>
      </c>
      <c r="E10088" s="110" t="s">
        <v>114</v>
      </c>
      <c r="F10088">
        <v>2651.88</v>
      </c>
      <c r="G10088">
        <v>379469707.84799999</v>
      </c>
      <c r="H10088">
        <v>87606417.063600004</v>
      </c>
      <c r="I10088">
        <v>72271312.703999996</v>
      </c>
      <c r="J10088">
        <v>1047409.3743</v>
      </c>
      <c r="K10088">
        <v>23313236.680799998</v>
      </c>
      <c r="L10088">
        <v>52785593.5</v>
      </c>
      <c r="M10088">
        <v>4406798.9000000004</v>
      </c>
      <c r="N10088">
        <v>1849752.1459999999</v>
      </c>
      <c r="O10088">
        <v>11775882.403999999</v>
      </c>
    </row>
    <row r="10089" spans="1:15" hidden="1">
      <c r="A10089" s="110" t="s">
        <v>36</v>
      </c>
      <c r="B10089" s="110" t="s">
        <v>133</v>
      </c>
      <c r="C10089" s="110" t="s">
        <v>134</v>
      </c>
      <c r="D10089" s="110" t="s">
        <v>10</v>
      </c>
      <c r="E10089" s="110" t="s">
        <v>114</v>
      </c>
      <c r="F10089">
        <v>717.61479999999995</v>
      </c>
      <c r="G10089">
        <v>123438715.785</v>
      </c>
      <c r="H10089">
        <v>23706826.209399998</v>
      </c>
      <c r="I10089">
        <v>19557055.103999998</v>
      </c>
      <c r="J10089">
        <v>356303.29259999999</v>
      </c>
      <c r="K10089">
        <v>6308704.4400000004</v>
      </c>
      <c r="L10089">
        <v>14284102.34</v>
      </c>
      <c r="M10089">
        <v>858608.06</v>
      </c>
      <c r="N10089">
        <v>500558.58600000001</v>
      </c>
      <c r="O10089">
        <v>3186625.2880000002</v>
      </c>
    </row>
    <row r="10090" spans="1:15" hidden="1">
      <c r="A10090" s="110" t="s">
        <v>36</v>
      </c>
      <c r="B10090" s="110" t="s">
        <v>133</v>
      </c>
      <c r="C10090" s="110" t="s">
        <v>134</v>
      </c>
      <c r="D10090" s="110" t="s">
        <v>10</v>
      </c>
      <c r="E10090" s="110" t="s">
        <v>114</v>
      </c>
      <c r="F10090">
        <v>181.61359999999999</v>
      </c>
      <c r="G10090">
        <v>27023845.242199998</v>
      </c>
      <c r="H10090">
        <v>5999712.5401999997</v>
      </c>
      <c r="I10090">
        <v>4949491.6607999997</v>
      </c>
      <c r="J10090">
        <v>37046.046300000002</v>
      </c>
      <c r="K10090">
        <v>1596598.6464</v>
      </c>
      <c r="L10090">
        <v>3615011.82</v>
      </c>
      <c r="M10090">
        <v>217299.18</v>
      </c>
      <c r="N10090">
        <v>126680.488</v>
      </c>
      <c r="O10090">
        <v>806470.08200000005</v>
      </c>
    </row>
    <row r="10091" spans="1:15" hidden="1">
      <c r="A10091" s="110" t="s">
        <v>36</v>
      </c>
      <c r="B10091" s="110" t="s">
        <v>133</v>
      </c>
      <c r="C10091" s="110" t="s">
        <v>134</v>
      </c>
      <c r="D10091" s="110" t="s">
        <v>10</v>
      </c>
      <c r="E10091" s="110" t="s">
        <v>114</v>
      </c>
      <c r="F10091">
        <v>2256.5088000000001</v>
      </c>
      <c r="G10091">
        <v>233536475.6525</v>
      </c>
      <c r="H10091">
        <v>59377711.629000001</v>
      </c>
      <c r="I10091">
        <v>56878048.876800001</v>
      </c>
      <c r="J10091">
        <v>1884940.8707000001</v>
      </c>
      <c r="K10091">
        <v>21533642.078400001</v>
      </c>
      <c r="L10091">
        <v>41400647.079999998</v>
      </c>
      <c r="M10091">
        <v>4404087.9800000004</v>
      </c>
      <c r="N10091">
        <v>1173635.496</v>
      </c>
      <c r="O10091">
        <v>10020205.25</v>
      </c>
    </row>
    <row r="10092" spans="1:15" hidden="1">
      <c r="A10092" s="110" t="s">
        <v>36</v>
      </c>
      <c r="B10092" s="110" t="s">
        <v>133</v>
      </c>
      <c r="C10092" s="110" t="s">
        <v>134</v>
      </c>
      <c r="D10092" s="110" t="s">
        <v>10</v>
      </c>
      <c r="E10092" s="110" t="s">
        <v>114</v>
      </c>
      <c r="F10092">
        <v>560.10919999999999</v>
      </c>
      <c r="G10092">
        <v>76106237.822999999</v>
      </c>
      <c r="H10092">
        <v>14667442.459000001</v>
      </c>
      <c r="I10092">
        <v>14068443.2256</v>
      </c>
      <c r="J10092">
        <v>474537.41810000001</v>
      </c>
      <c r="K10092">
        <v>5117594.58</v>
      </c>
      <c r="L10092">
        <v>10702334.960000001</v>
      </c>
      <c r="M10092">
        <v>737973.76000000001</v>
      </c>
      <c r="N10092">
        <v>360301.19400000002</v>
      </c>
      <c r="O10092">
        <v>2487209.9780000001</v>
      </c>
    </row>
    <row r="10093" spans="1:15" hidden="1">
      <c r="A10093" s="110" t="s">
        <v>36</v>
      </c>
      <c r="B10093" s="110" t="s">
        <v>133</v>
      </c>
      <c r="C10093" s="110" t="s">
        <v>134</v>
      </c>
      <c r="D10093" s="110" t="s">
        <v>10</v>
      </c>
      <c r="E10093" s="110" t="s">
        <v>114</v>
      </c>
      <c r="F10093">
        <v>414.6576</v>
      </c>
      <c r="G10093">
        <v>38743163.280400001</v>
      </c>
      <c r="H10093">
        <v>10874632.4416</v>
      </c>
      <c r="I10093">
        <v>10431332.832</v>
      </c>
      <c r="J10093">
        <v>327260.58439999999</v>
      </c>
      <c r="K10093">
        <v>3786210.9936000002</v>
      </c>
      <c r="L10093">
        <v>7889596.3799999999</v>
      </c>
      <c r="M10093">
        <v>546499.66</v>
      </c>
      <c r="N10093">
        <v>268196.17</v>
      </c>
      <c r="O10093">
        <v>1841321.152</v>
      </c>
    </row>
    <row r="10094" spans="1:15" hidden="1">
      <c r="A10094" s="110" t="s">
        <v>36</v>
      </c>
      <c r="B10094" s="110" t="s">
        <v>133</v>
      </c>
      <c r="C10094" s="110" t="s">
        <v>134</v>
      </c>
      <c r="D10094" s="110" t="s">
        <v>10</v>
      </c>
      <c r="E10094" s="110" t="s">
        <v>114</v>
      </c>
      <c r="F10094">
        <v>6885.2448000000004</v>
      </c>
      <c r="G10094">
        <v>712585656.47809994</v>
      </c>
      <c r="H10094">
        <v>202957203.79840001</v>
      </c>
      <c r="I10094">
        <v>182500232.544</v>
      </c>
      <c r="J10094">
        <v>11572033.899800001</v>
      </c>
      <c r="K10094">
        <v>60847808.342399999</v>
      </c>
      <c r="L10094">
        <v>28514193.739999998</v>
      </c>
      <c r="M10094">
        <v>17045150.579999998</v>
      </c>
      <c r="N10094">
        <v>15269519.628</v>
      </c>
      <c r="O10094">
        <v>30574471.620000001</v>
      </c>
    </row>
    <row r="10095" spans="1:15" hidden="1">
      <c r="A10095" s="110" t="s">
        <v>36</v>
      </c>
      <c r="B10095" s="110" t="s">
        <v>133</v>
      </c>
      <c r="C10095" s="110" t="s">
        <v>134</v>
      </c>
      <c r="D10095" s="110" t="s">
        <v>10</v>
      </c>
      <c r="E10095" s="110" t="s">
        <v>114</v>
      </c>
      <c r="F10095">
        <v>40.983600000000003</v>
      </c>
      <c r="G10095">
        <v>4426191.9148000004</v>
      </c>
      <c r="H10095">
        <v>1179445.3681999999</v>
      </c>
      <c r="I10095">
        <v>1046756.3712000001</v>
      </c>
      <c r="J10095">
        <v>83018.940600000002</v>
      </c>
      <c r="K10095">
        <v>431555.5368</v>
      </c>
      <c r="L10095">
        <v>647222.72</v>
      </c>
      <c r="M10095">
        <v>72601.16</v>
      </c>
      <c r="N10095">
        <v>39327.199999999997</v>
      </c>
      <c r="O10095">
        <v>181990.226</v>
      </c>
    </row>
    <row r="10096" spans="1:15" hidden="1">
      <c r="A10096" s="110" t="s">
        <v>36</v>
      </c>
      <c r="B10096" s="110" t="s">
        <v>133</v>
      </c>
      <c r="C10096" s="110" t="s">
        <v>134</v>
      </c>
      <c r="D10096" s="110" t="s">
        <v>10</v>
      </c>
      <c r="E10096" s="110" t="s">
        <v>114</v>
      </c>
      <c r="F10096">
        <v>1060.752</v>
      </c>
      <c r="G10096">
        <v>148920988.70879999</v>
      </c>
      <c r="H10096">
        <v>39110583.970200002</v>
      </c>
      <c r="I10096">
        <v>28829500.435199998</v>
      </c>
      <c r="J10096">
        <v>5629007.8382999999</v>
      </c>
      <c r="K10096">
        <v>11488846.291200001</v>
      </c>
      <c r="L10096">
        <v>20930092.460000001</v>
      </c>
      <c r="M10096">
        <v>2192363.48</v>
      </c>
      <c r="N10096">
        <v>1590480.3640000001</v>
      </c>
      <c r="O10096">
        <v>4710352.24</v>
      </c>
    </row>
    <row r="10097" spans="1:15" hidden="1">
      <c r="A10097" s="110" t="s">
        <v>36</v>
      </c>
      <c r="B10097" s="110" t="s">
        <v>133</v>
      </c>
      <c r="C10097" s="110" t="s">
        <v>134</v>
      </c>
      <c r="D10097" s="110" t="s">
        <v>10</v>
      </c>
      <c r="E10097" s="110" t="s">
        <v>114</v>
      </c>
      <c r="F10097">
        <v>252.3304</v>
      </c>
      <c r="G10097">
        <v>43403982.93</v>
      </c>
      <c r="H10097">
        <v>10194566.237</v>
      </c>
      <c r="I10097">
        <v>8282163.4752000002</v>
      </c>
      <c r="J10097">
        <v>1343181.1301</v>
      </c>
      <c r="K10097">
        <v>1347134.868</v>
      </c>
      <c r="L10097">
        <v>9942120.3399999999</v>
      </c>
      <c r="M10097">
        <v>617570.69999999995</v>
      </c>
      <c r="N10097">
        <v>1499217.808</v>
      </c>
      <c r="O10097">
        <v>1120481.5379999999</v>
      </c>
    </row>
    <row r="10098" spans="1:15" hidden="1">
      <c r="A10098" s="110" t="s">
        <v>36</v>
      </c>
      <c r="B10098" s="110" t="s">
        <v>133</v>
      </c>
      <c r="C10098" s="110" t="s">
        <v>134</v>
      </c>
      <c r="D10098" s="110" t="s">
        <v>10</v>
      </c>
      <c r="E10098" s="110" t="s">
        <v>114</v>
      </c>
      <c r="F10098">
        <v>53.841200000000001</v>
      </c>
      <c r="G10098">
        <v>7823417.2631999999</v>
      </c>
      <c r="H10098">
        <v>1972982.5414</v>
      </c>
      <c r="I10098">
        <v>1452466.656</v>
      </c>
      <c r="J10098">
        <v>307230.48759999999</v>
      </c>
      <c r="K10098">
        <v>583567.00560000003</v>
      </c>
      <c r="L10098">
        <v>1093242.8600000001</v>
      </c>
      <c r="M10098">
        <v>93191.360000000001</v>
      </c>
      <c r="N10098">
        <v>77584.627999999997</v>
      </c>
      <c r="O10098">
        <v>239085.924</v>
      </c>
    </row>
    <row r="10099" spans="1:15" hidden="1">
      <c r="A10099" s="110" t="s">
        <v>36</v>
      </c>
      <c r="B10099" s="110" t="s">
        <v>133</v>
      </c>
      <c r="C10099" s="110" t="s">
        <v>134</v>
      </c>
      <c r="D10099" s="110" t="s">
        <v>10</v>
      </c>
      <c r="E10099" s="110" t="s">
        <v>114</v>
      </c>
      <c r="F10099">
        <v>27.322399999999998</v>
      </c>
      <c r="G10099">
        <v>4699794.33</v>
      </c>
      <c r="H10099">
        <v>985740.81079999998</v>
      </c>
      <c r="I10099">
        <v>736561.78559999994</v>
      </c>
      <c r="J10099">
        <v>164353.6876</v>
      </c>
      <c r="K10099">
        <v>237223.01519999999</v>
      </c>
      <c r="L10099">
        <v>538471.86</v>
      </c>
      <c r="M10099">
        <v>32193.200000000001</v>
      </c>
      <c r="N10099">
        <v>53326.239999999998</v>
      </c>
      <c r="O10099">
        <v>121327.118</v>
      </c>
    </row>
    <row r="10100" spans="1:15" hidden="1">
      <c r="A10100" s="110" t="s">
        <v>36</v>
      </c>
      <c r="B10100" s="110" t="s">
        <v>133</v>
      </c>
      <c r="C10100" s="110" t="s">
        <v>134</v>
      </c>
      <c r="D10100" s="110" t="s">
        <v>10</v>
      </c>
      <c r="E10100" s="110" t="s">
        <v>114</v>
      </c>
      <c r="F10100">
        <v>233.04400000000001</v>
      </c>
      <c r="G10100">
        <v>40086481.049999997</v>
      </c>
      <c r="H10100">
        <v>7587070.0489999996</v>
      </c>
      <c r="I10100">
        <v>6142391.7120000003</v>
      </c>
      <c r="J10100">
        <v>166271.55540000001</v>
      </c>
      <c r="K10100">
        <v>1902890.4912</v>
      </c>
      <c r="L10100">
        <v>2935759.9</v>
      </c>
      <c r="M10100">
        <v>609550.28</v>
      </c>
      <c r="N10100">
        <v>2796738.4939999999</v>
      </c>
      <c r="O10100">
        <v>1034850.1679999999</v>
      </c>
    </row>
    <row r="10101" spans="1:15" hidden="1">
      <c r="A10101" s="110" t="s">
        <v>36</v>
      </c>
      <c r="B10101" s="110" t="s">
        <v>133</v>
      </c>
      <c r="C10101" s="110" t="s">
        <v>134</v>
      </c>
      <c r="D10101" s="110" t="s">
        <v>10</v>
      </c>
      <c r="E10101" s="110" t="s">
        <v>114</v>
      </c>
      <c r="F10101">
        <v>24.108000000000001</v>
      </c>
      <c r="G10101">
        <v>3558319.1028</v>
      </c>
      <c r="H10101">
        <v>778822.27320000005</v>
      </c>
      <c r="I10101">
        <v>630436.99199999997</v>
      </c>
      <c r="J10101">
        <v>16439.2219</v>
      </c>
      <c r="K10101">
        <v>195781.36319999999</v>
      </c>
      <c r="L10101">
        <v>302684.96000000002</v>
      </c>
      <c r="M10101">
        <v>63351.56</v>
      </c>
      <c r="N10101">
        <v>299495.57</v>
      </c>
      <c r="O10101">
        <v>107052.96799999999</v>
      </c>
    </row>
    <row r="10102" spans="1:15" hidden="1">
      <c r="A10102" s="110" t="s">
        <v>36</v>
      </c>
      <c r="B10102" s="110" t="s">
        <v>133</v>
      </c>
      <c r="C10102" s="110" t="s">
        <v>134</v>
      </c>
      <c r="D10102" s="110" t="s">
        <v>8</v>
      </c>
      <c r="E10102" s="110" t="s">
        <v>112</v>
      </c>
      <c r="F10102">
        <v>147.05879999999999</v>
      </c>
      <c r="G10102">
        <v>25808422.341200002</v>
      </c>
      <c r="H10102">
        <v>7820903.3317999998</v>
      </c>
      <c r="I10102">
        <v>5555504.1984000001</v>
      </c>
      <c r="J10102">
        <v>660187768.38059998</v>
      </c>
      <c r="K10102">
        <v>3538288.1592000001</v>
      </c>
      <c r="L10102">
        <v>3.28</v>
      </c>
      <c r="M10102">
        <v>489453.9</v>
      </c>
      <c r="N10102">
        <v>287507.99</v>
      </c>
      <c r="O10102">
        <v>371964.95600000001</v>
      </c>
    </row>
    <row r="10103" spans="1:15" hidden="1">
      <c r="A10103" s="110" t="s">
        <v>36</v>
      </c>
      <c r="B10103" s="110" t="s">
        <v>135</v>
      </c>
      <c r="C10103" s="110" t="s">
        <v>136</v>
      </c>
      <c r="D10103" s="110" t="s">
        <v>11</v>
      </c>
      <c r="E10103" s="110" t="s">
        <v>112</v>
      </c>
      <c r="F10103">
        <v>0.80359999999999998</v>
      </c>
      <c r="G10103">
        <v>50621.737300000001</v>
      </c>
      <c r="H10103">
        <v>40152.587399999997</v>
      </c>
      <c r="I10103">
        <v>1002.1056</v>
      </c>
      <c r="J10103">
        <v>577.97050000000002</v>
      </c>
      <c r="K10103">
        <v>629.66160000000002</v>
      </c>
      <c r="L10103">
        <v>57851.82</v>
      </c>
      <c r="M10103">
        <v>1940.12</v>
      </c>
      <c r="N10103">
        <v>1294.3699999999999</v>
      </c>
      <c r="O10103">
        <v>2080.9140000000002</v>
      </c>
    </row>
    <row r="10104" spans="1:15" hidden="1">
      <c r="A10104" s="110" t="s">
        <v>36</v>
      </c>
      <c r="B10104" s="110" t="s">
        <v>135</v>
      </c>
      <c r="C10104" s="110" t="s">
        <v>136</v>
      </c>
      <c r="D10104" s="110" t="s">
        <v>11</v>
      </c>
      <c r="E10104" s="110" t="s">
        <v>112</v>
      </c>
      <c r="F10104">
        <v>711.9896</v>
      </c>
      <c r="G10104">
        <v>44850859.265500002</v>
      </c>
      <c r="H10104">
        <v>35575720.582000002</v>
      </c>
      <c r="I10104">
        <v>888035.59680000006</v>
      </c>
      <c r="J10104">
        <v>1086562.2164</v>
      </c>
      <c r="K10104">
        <v>558067.92480000004</v>
      </c>
      <c r="L10104">
        <v>51243965.619999997</v>
      </c>
      <c r="M10104">
        <v>1717451.46</v>
      </c>
      <c r="N10104">
        <v>1143832.514</v>
      </c>
      <c r="O10104">
        <v>1843922.52</v>
      </c>
    </row>
    <row r="10105" spans="1:15" hidden="1">
      <c r="A10105" s="110" t="s">
        <v>36</v>
      </c>
      <c r="B10105" s="110" t="s">
        <v>135</v>
      </c>
      <c r="C10105" s="110" t="s">
        <v>136</v>
      </c>
      <c r="D10105" s="110" t="s">
        <v>11</v>
      </c>
      <c r="E10105" s="110" t="s">
        <v>112</v>
      </c>
      <c r="F10105">
        <v>13.661199999999999</v>
      </c>
      <c r="G10105">
        <v>860569.5344</v>
      </c>
      <c r="H10105">
        <v>683882.53379999998</v>
      </c>
      <c r="I10105">
        <v>17266.444800000001</v>
      </c>
      <c r="J10105">
        <v>838.98950000000002</v>
      </c>
      <c r="K10105">
        <v>11178.9288</v>
      </c>
      <c r="L10105">
        <v>928722.16</v>
      </c>
      <c r="M10105">
        <v>16941.2</v>
      </c>
      <c r="N10105">
        <v>59702.478000000003</v>
      </c>
      <c r="O10105">
        <v>57270.686000000002</v>
      </c>
    </row>
    <row r="10106" spans="1:15" hidden="1">
      <c r="A10106" s="110" t="s">
        <v>36</v>
      </c>
      <c r="B10106" s="110" t="s">
        <v>135</v>
      </c>
      <c r="C10106" s="110" t="s">
        <v>136</v>
      </c>
      <c r="D10106" s="110" t="s">
        <v>11</v>
      </c>
      <c r="E10106" s="110" t="s">
        <v>112</v>
      </c>
      <c r="F10106">
        <v>294.11759999999998</v>
      </c>
      <c r="G10106">
        <v>18527555.859099999</v>
      </c>
      <c r="H10106">
        <v>14723598.4944</v>
      </c>
      <c r="I10106">
        <v>371706.39360000001</v>
      </c>
      <c r="J10106">
        <v>135738.5533</v>
      </c>
      <c r="K10106">
        <v>240722.90640000001</v>
      </c>
      <c r="L10106">
        <v>19994846.379999999</v>
      </c>
      <c r="M10106">
        <v>364767.16</v>
      </c>
      <c r="N10106">
        <v>1285333.764</v>
      </c>
      <c r="O10106">
        <v>1233000.6259999999</v>
      </c>
    </row>
    <row r="10107" spans="1:15" hidden="1">
      <c r="A10107" s="110" t="s">
        <v>36</v>
      </c>
      <c r="B10107" s="110" t="s">
        <v>135</v>
      </c>
      <c r="C10107" s="110" t="s">
        <v>136</v>
      </c>
      <c r="D10107" s="110" t="s">
        <v>11</v>
      </c>
      <c r="E10107" s="110" t="s">
        <v>112</v>
      </c>
      <c r="F10107">
        <v>3.2143999999999999</v>
      </c>
      <c r="G10107">
        <v>202486.94930000001</v>
      </c>
      <c r="H10107">
        <v>161162.3572</v>
      </c>
      <c r="I10107">
        <v>4128.0767999999998</v>
      </c>
      <c r="J10107">
        <v>29.8307</v>
      </c>
      <c r="K10107">
        <v>2709.0504000000001</v>
      </c>
      <c r="L10107">
        <v>217437.76</v>
      </c>
      <c r="M10107">
        <v>3991.76</v>
      </c>
      <c r="N10107">
        <v>57543.09</v>
      </c>
      <c r="O10107">
        <v>11688.116</v>
      </c>
    </row>
    <row r="10108" spans="1:15" hidden="1">
      <c r="A10108" s="110" t="s">
        <v>36</v>
      </c>
      <c r="B10108" s="110" t="s">
        <v>135</v>
      </c>
      <c r="C10108" s="110" t="s">
        <v>136</v>
      </c>
      <c r="D10108" s="110" t="s">
        <v>11</v>
      </c>
      <c r="E10108" s="110" t="s">
        <v>112</v>
      </c>
      <c r="F10108">
        <v>208.93600000000001</v>
      </c>
      <c r="G10108">
        <v>13161651.703199999</v>
      </c>
      <c r="H10108">
        <v>10475464.9286</v>
      </c>
      <c r="I10108">
        <v>268350.96960000001</v>
      </c>
      <c r="J10108">
        <v>276292.28460000001</v>
      </c>
      <c r="K10108">
        <v>176119.272</v>
      </c>
      <c r="L10108">
        <v>14133444.560000001</v>
      </c>
      <c r="M10108">
        <v>259474.24</v>
      </c>
      <c r="N10108">
        <v>3740335.1260000002</v>
      </c>
      <c r="O10108">
        <v>759688.75399999996</v>
      </c>
    </row>
    <row r="10109" spans="1:15" hidden="1">
      <c r="A10109" s="110" t="s">
        <v>36</v>
      </c>
      <c r="B10109" s="110" t="s">
        <v>135</v>
      </c>
      <c r="C10109" s="110" t="s">
        <v>136</v>
      </c>
      <c r="D10109" s="110" t="s">
        <v>11</v>
      </c>
      <c r="E10109" s="110" t="s">
        <v>113</v>
      </c>
      <c r="F10109">
        <v>192.864</v>
      </c>
      <c r="G10109">
        <v>12149216.956800001</v>
      </c>
      <c r="H10109">
        <v>10682471.7556</v>
      </c>
      <c r="I10109">
        <v>173806.6752</v>
      </c>
      <c r="J10109">
        <v>392275.43239999999</v>
      </c>
      <c r="K10109">
        <v>25545.132000000001</v>
      </c>
      <c r="L10109">
        <v>1603710.9</v>
      </c>
      <c r="M10109">
        <v>218826.84</v>
      </c>
      <c r="N10109">
        <v>338305.924</v>
      </c>
      <c r="O10109">
        <v>674261.23600000003</v>
      </c>
    </row>
    <row r="10110" spans="1:15" hidden="1">
      <c r="A10110" s="110" t="s">
        <v>36</v>
      </c>
      <c r="B10110" s="110" t="s">
        <v>135</v>
      </c>
      <c r="C10110" s="110" t="s">
        <v>136</v>
      </c>
      <c r="D10110" s="110" t="s">
        <v>11</v>
      </c>
      <c r="E10110" s="110" t="s">
        <v>114</v>
      </c>
      <c r="F10110">
        <v>7.2324000000000002</v>
      </c>
      <c r="G10110">
        <v>455595.63589999999</v>
      </c>
      <c r="H10110">
        <v>481758.66739999998</v>
      </c>
      <c r="I10110">
        <v>3383.3856000000001</v>
      </c>
      <c r="J10110">
        <v>16.158300000000001</v>
      </c>
      <c r="K10110">
        <v>5245.4088000000002</v>
      </c>
      <c r="L10110">
        <v>58715.28</v>
      </c>
      <c r="M10110">
        <v>12140.92</v>
      </c>
      <c r="N10110">
        <v>1207.778</v>
      </c>
      <c r="O10110">
        <v>30994.524000000001</v>
      </c>
    </row>
    <row r="10111" spans="1:15" hidden="1">
      <c r="A10111" s="110" t="s">
        <v>36</v>
      </c>
      <c r="B10111" s="110" t="s">
        <v>135</v>
      </c>
      <c r="C10111" s="110" t="s">
        <v>136</v>
      </c>
      <c r="D10111" s="110" t="s">
        <v>11</v>
      </c>
      <c r="E10111" s="110" t="s">
        <v>114</v>
      </c>
      <c r="F10111">
        <v>459.6592</v>
      </c>
      <c r="G10111">
        <v>28955633.747000001</v>
      </c>
      <c r="H10111">
        <v>30618287.475400001</v>
      </c>
      <c r="I10111">
        <v>215009.5104</v>
      </c>
      <c r="J10111">
        <v>1846015.4879999999</v>
      </c>
      <c r="K10111">
        <v>333430.17119999998</v>
      </c>
      <c r="L10111">
        <v>3731769.98</v>
      </c>
      <c r="M10111">
        <v>771643.78</v>
      </c>
      <c r="N10111">
        <v>76727.728000000003</v>
      </c>
      <c r="O10111">
        <v>1969886.82</v>
      </c>
    </row>
    <row r="10112" spans="1:15" hidden="1">
      <c r="A10112" s="110" t="s">
        <v>36</v>
      </c>
      <c r="B10112" s="110" t="s">
        <v>135</v>
      </c>
      <c r="C10112" s="110" t="s">
        <v>136</v>
      </c>
      <c r="D10112" s="110" t="s">
        <v>11</v>
      </c>
      <c r="E10112" s="110" t="s">
        <v>114</v>
      </c>
      <c r="F10112">
        <v>34.5548</v>
      </c>
      <c r="G10112">
        <v>2176734.7047999999</v>
      </c>
      <c r="H10112">
        <v>2301725.3383999998</v>
      </c>
      <c r="I10112">
        <v>16162.003199999999</v>
      </c>
      <c r="J10112">
        <v>141999.27919999999</v>
      </c>
      <c r="K10112">
        <v>25068.679199999999</v>
      </c>
      <c r="L10112">
        <v>280537.58</v>
      </c>
      <c r="M10112">
        <v>58005.16</v>
      </c>
      <c r="N10112">
        <v>5769.192</v>
      </c>
      <c r="O10112">
        <v>148085.85</v>
      </c>
    </row>
    <row r="10113" spans="1:15" hidden="1">
      <c r="A10113" s="110" t="s">
        <v>36</v>
      </c>
      <c r="B10113" s="110" t="s">
        <v>135</v>
      </c>
      <c r="C10113" s="110" t="s">
        <v>136</v>
      </c>
      <c r="D10113" s="110" t="s">
        <v>11</v>
      </c>
      <c r="E10113" s="110" t="s">
        <v>114</v>
      </c>
      <c r="F10113">
        <v>368.85239999999999</v>
      </c>
      <c r="G10113">
        <v>23235377.429900002</v>
      </c>
      <c r="H10113">
        <v>24569568.750399999</v>
      </c>
      <c r="I10113">
        <v>172532.98560000001</v>
      </c>
      <c r="J10113">
        <v>1491006.1036</v>
      </c>
      <c r="K10113">
        <v>267570.75599999999</v>
      </c>
      <c r="L10113">
        <v>2994536.68</v>
      </c>
      <c r="M10113">
        <v>619198.4</v>
      </c>
      <c r="N10113">
        <v>61578.637999999999</v>
      </c>
      <c r="O10113">
        <v>1580731.548</v>
      </c>
    </row>
    <row r="10114" spans="1:15" hidden="1">
      <c r="A10114" s="110" t="s">
        <v>36</v>
      </c>
      <c r="B10114" s="110" t="s">
        <v>135</v>
      </c>
      <c r="C10114" s="110" t="s">
        <v>136</v>
      </c>
      <c r="D10114" s="110" t="s">
        <v>7</v>
      </c>
      <c r="E10114" s="110" t="s">
        <v>112</v>
      </c>
      <c r="F10114">
        <v>19222.112000000001</v>
      </c>
      <c r="G10114">
        <v>3062099741.5008001</v>
      </c>
      <c r="H10114">
        <v>487019480.38380003</v>
      </c>
      <c r="I10114">
        <v>716127034.77119994</v>
      </c>
      <c r="J10114">
        <v>175647084.99540001</v>
      </c>
      <c r="K10114">
        <v>49294661.292000003</v>
      </c>
      <c r="L10114">
        <v>158690997.74000001</v>
      </c>
      <c r="M10114">
        <v>66731445.020000003</v>
      </c>
      <c r="N10114">
        <v>16319972.592</v>
      </c>
      <c r="O10114">
        <v>49781716.446000002</v>
      </c>
    </row>
    <row r="10115" spans="1:15" hidden="1">
      <c r="A10115" s="110" t="s">
        <v>36</v>
      </c>
      <c r="B10115" s="110" t="s">
        <v>135</v>
      </c>
      <c r="C10115" s="110" t="s">
        <v>136</v>
      </c>
      <c r="D10115" s="110" t="s">
        <v>7</v>
      </c>
      <c r="E10115" s="110" t="s">
        <v>112</v>
      </c>
      <c r="F10115">
        <v>177177.728</v>
      </c>
      <c r="G10115">
        <v>28224571530.355202</v>
      </c>
      <c r="H10115">
        <v>4481787983.0249996</v>
      </c>
      <c r="I10115">
        <v>7322482428.2687998</v>
      </c>
      <c r="J10115">
        <v>1619133062.1877999</v>
      </c>
      <c r="K10115">
        <v>493247871.89999998</v>
      </c>
      <c r="L10115">
        <v>2013520491.0799999</v>
      </c>
      <c r="M10115">
        <v>370338426.95999998</v>
      </c>
      <c r="N10115">
        <v>109773607.45999999</v>
      </c>
      <c r="O10115">
        <v>458857567.34399998</v>
      </c>
    </row>
    <row r="10116" spans="1:15" hidden="1">
      <c r="A10116" s="110" t="s">
        <v>36</v>
      </c>
      <c r="B10116" s="110" t="s">
        <v>135</v>
      </c>
      <c r="C10116" s="110" t="s">
        <v>136</v>
      </c>
      <c r="D10116" s="110" t="s">
        <v>7</v>
      </c>
      <c r="E10116" s="110" t="s">
        <v>112</v>
      </c>
      <c r="F10116">
        <v>3673.2556</v>
      </c>
      <c r="G10116">
        <v>679258509.92999995</v>
      </c>
      <c r="H10116">
        <v>93073742.930999994</v>
      </c>
      <c r="I10116">
        <v>136839012.2112</v>
      </c>
      <c r="J10116">
        <v>49168933.359200001</v>
      </c>
      <c r="K10116">
        <v>9445776.8328000009</v>
      </c>
      <c r="L10116">
        <v>30513871.16</v>
      </c>
      <c r="M10116">
        <v>13196779.060000001</v>
      </c>
      <c r="N10116">
        <v>3223725.45</v>
      </c>
      <c r="O10116">
        <v>9513053.0439999998</v>
      </c>
    </row>
    <row r="10117" spans="1:15" hidden="1">
      <c r="A10117" s="110" t="s">
        <v>36</v>
      </c>
      <c r="B10117" s="110" t="s">
        <v>135</v>
      </c>
      <c r="C10117" s="110" t="s">
        <v>136</v>
      </c>
      <c r="D10117" s="110" t="s">
        <v>7</v>
      </c>
      <c r="E10117" s="110" t="s">
        <v>112</v>
      </c>
      <c r="F10117">
        <v>20237.058799999999</v>
      </c>
      <c r="G10117">
        <v>3754278449.46</v>
      </c>
      <c r="H10117">
        <v>511693908.30699998</v>
      </c>
      <c r="I10117">
        <v>834553309.09440005</v>
      </c>
      <c r="J10117">
        <v>270811212.38910002</v>
      </c>
      <c r="K10117">
        <v>55401758.006399997</v>
      </c>
      <c r="L10117">
        <v>229487828.91999999</v>
      </c>
      <c r="M10117">
        <v>44450147.539999999</v>
      </c>
      <c r="N10117">
        <v>13462681.034</v>
      </c>
      <c r="O10117">
        <v>52410242.763999999</v>
      </c>
    </row>
    <row r="10118" spans="1:15" hidden="1">
      <c r="A10118" s="110" t="s">
        <v>36</v>
      </c>
      <c r="B10118" s="110" t="s">
        <v>135</v>
      </c>
      <c r="C10118" s="110" t="s">
        <v>136</v>
      </c>
      <c r="D10118" s="110" t="s">
        <v>7</v>
      </c>
      <c r="E10118" s="110" t="s">
        <v>112</v>
      </c>
      <c r="F10118">
        <v>3384.7631999999999</v>
      </c>
      <c r="G10118">
        <v>460374907.05360001</v>
      </c>
      <c r="H10118">
        <v>85755298.551599994</v>
      </c>
      <c r="I10118">
        <v>125949244.01279999</v>
      </c>
      <c r="J10118">
        <v>36542565.625299998</v>
      </c>
      <c r="K10118">
        <v>8644094.5175999999</v>
      </c>
      <c r="L10118">
        <v>27908364.620000001</v>
      </c>
      <c r="M10118">
        <v>12310833.02</v>
      </c>
      <c r="N10118">
        <v>3017153.92</v>
      </c>
      <c r="O10118">
        <v>8765911.1099999994</v>
      </c>
    </row>
    <row r="10119" spans="1:15" hidden="1">
      <c r="A10119" s="110" t="s">
        <v>36</v>
      </c>
      <c r="B10119" s="110" t="s">
        <v>135</v>
      </c>
      <c r="C10119" s="110" t="s">
        <v>136</v>
      </c>
      <c r="D10119" s="110" t="s">
        <v>7</v>
      </c>
      <c r="E10119" s="110" t="s">
        <v>112</v>
      </c>
      <c r="F10119">
        <v>11173.2544</v>
      </c>
      <c r="G10119">
        <v>1563502724.2850001</v>
      </c>
      <c r="H10119">
        <v>282566744.02960002</v>
      </c>
      <c r="I10119">
        <v>461188440.95999998</v>
      </c>
      <c r="J10119">
        <v>120670775.8787</v>
      </c>
      <c r="K10119">
        <v>30829460.2632</v>
      </c>
      <c r="L10119">
        <v>127034577.12</v>
      </c>
      <c r="M10119">
        <v>23862879.039999999</v>
      </c>
      <c r="N10119">
        <v>7145888.4419999998</v>
      </c>
      <c r="O10119">
        <v>28936663.316</v>
      </c>
    </row>
    <row r="10120" spans="1:15" hidden="1">
      <c r="A10120" s="110" t="s">
        <v>36</v>
      </c>
      <c r="B10120" s="110" t="s">
        <v>135</v>
      </c>
      <c r="C10120" s="110" t="s">
        <v>136</v>
      </c>
      <c r="D10120" s="110" t="s">
        <v>7</v>
      </c>
      <c r="E10120" s="110" t="s">
        <v>112</v>
      </c>
      <c r="F10120">
        <v>28.126000000000001</v>
      </c>
      <c r="G10120">
        <v>5220888.75</v>
      </c>
      <c r="H10120">
        <v>711464.61959999998</v>
      </c>
      <c r="I10120">
        <v>1162497.6000000001</v>
      </c>
      <c r="J10120">
        <v>258158.92550000001</v>
      </c>
      <c r="K10120">
        <v>78247.187999999995</v>
      </c>
      <c r="L10120">
        <v>318856.18</v>
      </c>
      <c r="M10120">
        <v>59379.48</v>
      </c>
      <c r="N10120">
        <v>17661.16</v>
      </c>
      <c r="O10120">
        <v>72841.009999999995</v>
      </c>
    </row>
    <row r="10121" spans="1:15" hidden="1">
      <c r="A10121" s="110" t="s">
        <v>36</v>
      </c>
      <c r="B10121" s="110" t="s">
        <v>135</v>
      </c>
      <c r="C10121" s="110" t="s">
        <v>136</v>
      </c>
      <c r="D10121" s="110" t="s">
        <v>7</v>
      </c>
      <c r="E10121" s="110" t="s">
        <v>112</v>
      </c>
      <c r="F10121">
        <v>200.9</v>
      </c>
      <c r="G10121">
        <v>32908504.859999999</v>
      </c>
      <c r="H10121">
        <v>5081894.9123999998</v>
      </c>
      <c r="I10121">
        <v>8303550.9119999995</v>
      </c>
      <c r="J10121">
        <v>1839852.9549</v>
      </c>
      <c r="K10121">
        <v>558906.58799999999</v>
      </c>
      <c r="L10121">
        <v>2277541.7999999998</v>
      </c>
      <c r="M10121">
        <v>424137.62</v>
      </c>
      <c r="N10121">
        <v>126156.42600000001</v>
      </c>
      <c r="O10121">
        <v>520294.34600000002</v>
      </c>
    </row>
    <row r="10122" spans="1:15">
      <c r="A10122" s="110" t="s">
        <v>36</v>
      </c>
      <c r="B10122" s="110" t="s">
        <v>135</v>
      </c>
      <c r="C10122" s="110" t="s">
        <v>136</v>
      </c>
      <c r="D10122" s="110" t="s">
        <v>9</v>
      </c>
      <c r="E10122" s="110" t="s">
        <v>112</v>
      </c>
      <c r="F10122">
        <v>39228.537600000003</v>
      </c>
      <c r="G10122">
        <v>4059941807.4970002</v>
      </c>
      <c r="H10122">
        <v>1170259429.6134</v>
      </c>
      <c r="I10122">
        <v>834670571.19360006</v>
      </c>
      <c r="J10122">
        <v>91373062.100199997</v>
      </c>
      <c r="K10122">
        <v>155823673.03920001</v>
      </c>
      <c r="L10122">
        <v>479666028.22000003</v>
      </c>
      <c r="M10122">
        <v>90082469.400000006</v>
      </c>
      <c r="N10122">
        <v>43784751.406000003</v>
      </c>
      <c r="O10122">
        <v>101594662.02599999</v>
      </c>
    </row>
    <row r="10123" spans="1:15">
      <c r="A10123" s="110" t="s">
        <v>36</v>
      </c>
      <c r="B10123" s="110" t="s">
        <v>135</v>
      </c>
      <c r="C10123" s="110" t="s">
        <v>136</v>
      </c>
      <c r="D10123" s="110" t="s">
        <v>9</v>
      </c>
      <c r="E10123" s="110" t="s">
        <v>112</v>
      </c>
      <c r="F10123">
        <v>16422.369600000002</v>
      </c>
      <c r="G10123">
        <v>2213416251.4464002</v>
      </c>
      <c r="H10123">
        <v>442665601.31940001</v>
      </c>
      <c r="I10123">
        <v>370720763.30879998</v>
      </c>
      <c r="J10123">
        <v>124684249.2025</v>
      </c>
      <c r="K10123">
        <v>69148405.187999994</v>
      </c>
      <c r="L10123">
        <v>212647234.72</v>
      </c>
      <c r="M10123">
        <v>40320405.32</v>
      </c>
      <c r="N10123">
        <v>19688877.647999998</v>
      </c>
      <c r="O10123">
        <v>42530901.049999997</v>
      </c>
    </row>
    <row r="10124" spans="1:15">
      <c r="A10124" s="110" t="s">
        <v>36</v>
      </c>
      <c r="B10124" s="110" t="s">
        <v>135</v>
      </c>
      <c r="C10124" s="110" t="s">
        <v>136</v>
      </c>
      <c r="D10124" s="110" t="s">
        <v>9</v>
      </c>
      <c r="E10124" s="110" t="s">
        <v>112</v>
      </c>
      <c r="F10124">
        <v>1256.0268000000001</v>
      </c>
      <c r="G10124">
        <v>136516204.7726</v>
      </c>
      <c r="H10124">
        <v>37425345.332800001</v>
      </c>
      <c r="I10124">
        <v>26751556.1472</v>
      </c>
      <c r="J10124">
        <v>2901807.2993999999</v>
      </c>
      <c r="K10124">
        <v>4987384.8119999999</v>
      </c>
      <c r="L10124">
        <v>15328967.66</v>
      </c>
      <c r="M10124">
        <v>2922234</v>
      </c>
      <c r="N10124">
        <v>1430543.1359999999</v>
      </c>
      <c r="O10124">
        <v>3252878.09</v>
      </c>
    </row>
    <row r="10125" spans="1:15">
      <c r="A10125" s="110" t="s">
        <v>36</v>
      </c>
      <c r="B10125" s="110" t="s">
        <v>135</v>
      </c>
      <c r="C10125" s="110" t="s">
        <v>136</v>
      </c>
      <c r="D10125" s="110" t="s">
        <v>9</v>
      </c>
      <c r="E10125" s="110" t="s">
        <v>112</v>
      </c>
      <c r="F10125">
        <v>4.0179999999999998</v>
      </c>
      <c r="G10125">
        <v>542972.43000000005</v>
      </c>
      <c r="H10125">
        <v>120343.2246</v>
      </c>
      <c r="I10125">
        <v>85249.823999999993</v>
      </c>
      <c r="J10125">
        <v>89.492199999999997</v>
      </c>
      <c r="K10125">
        <v>15892.9776</v>
      </c>
      <c r="L10125">
        <v>48849.86</v>
      </c>
      <c r="M10125">
        <v>9312.74</v>
      </c>
      <c r="N10125">
        <v>4558.7079999999996</v>
      </c>
      <c r="O10125">
        <v>10406.374</v>
      </c>
    </row>
    <row r="10126" spans="1:15">
      <c r="A10126" s="110" t="s">
        <v>36</v>
      </c>
      <c r="B10126" s="110" t="s">
        <v>135</v>
      </c>
      <c r="C10126" s="110" t="s">
        <v>136</v>
      </c>
      <c r="D10126" s="110" t="s">
        <v>9</v>
      </c>
      <c r="E10126" s="110" t="s">
        <v>112</v>
      </c>
      <c r="F10126">
        <v>20048.212800000001</v>
      </c>
      <c r="G10126">
        <v>2868790991.3309002</v>
      </c>
      <c r="H10126">
        <v>1151960084.1708</v>
      </c>
      <c r="I10126">
        <v>484475802.2784</v>
      </c>
      <c r="J10126">
        <v>378554214.49769998</v>
      </c>
      <c r="K10126">
        <v>58425212.347199999</v>
      </c>
      <c r="L10126">
        <v>142651534.52000001</v>
      </c>
      <c r="M10126">
        <v>59773863.100000001</v>
      </c>
      <c r="N10126">
        <v>39983465.434</v>
      </c>
      <c r="O10126">
        <v>51921165.736000001</v>
      </c>
    </row>
    <row r="10127" spans="1:15">
      <c r="A10127" s="110" t="s">
        <v>36</v>
      </c>
      <c r="B10127" s="110" t="s">
        <v>135</v>
      </c>
      <c r="C10127" s="110" t="s">
        <v>136</v>
      </c>
      <c r="D10127" s="110" t="s">
        <v>9</v>
      </c>
      <c r="E10127" s="110" t="s">
        <v>112</v>
      </c>
      <c r="F10127">
        <v>8230.4712</v>
      </c>
      <c r="G10127">
        <v>1597135423.0985999</v>
      </c>
      <c r="H10127">
        <v>471159142.34259999</v>
      </c>
      <c r="I10127">
        <v>199068149.12639999</v>
      </c>
      <c r="J10127">
        <v>40219170.381499998</v>
      </c>
      <c r="K10127">
        <v>23100852.974399999</v>
      </c>
      <c r="L10127">
        <v>53312587</v>
      </c>
      <c r="M10127">
        <v>27241637.379999999</v>
      </c>
      <c r="N10127">
        <v>20044440.636</v>
      </c>
      <c r="O10127">
        <v>21315398.324000001</v>
      </c>
    </row>
    <row r="10128" spans="1:15">
      <c r="A10128" s="110" t="s">
        <v>36</v>
      </c>
      <c r="B10128" s="110" t="s">
        <v>135</v>
      </c>
      <c r="C10128" s="110" t="s">
        <v>136</v>
      </c>
      <c r="D10128" s="110" t="s">
        <v>9</v>
      </c>
      <c r="E10128" s="110" t="s">
        <v>112</v>
      </c>
      <c r="F10128">
        <v>5793.9560000000001</v>
      </c>
      <c r="G10128">
        <v>841464208.18149996</v>
      </c>
      <c r="H10128">
        <v>332917901.71020001</v>
      </c>
      <c r="I10128">
        <v>140015105.22240001</v>
      </c>
      <c r="J10128">
        <v>32172959.292599998</v>
      </c>
      <c r="K10128">
        <v>16887741.969599999</v>
      </c>
      <c r="L10128">
        <v>41235743.439999998</v>
      </c>
      <c r="M10128">
        <v>17324959.18</v>
      </c>
      <c r="N10128">
        <v>11534585.677999999</v>
      </c>
      <c r="O10128">
        <v>15005275.119999999</v>
      </c>
    </row>
    <row r="10129" spans="1:15">
      <c r="A10129" s="110" t="s">
        <v>36</v>
      </c>
      <c r="B10129" s="110" t="s">
        <v>135</v>
      </c>
      <c r="C10129" s="110" t="s">
        <v>136</v>
      </c>
      <c r="D10129" s="110" t="s">
        <v>9</v>
      </c>
      <c r="E10129" s="110" t="s">
        <v>112</v>
      </c>
      <c r="F10129">
        <v>4.0179999999999998</v>
      </c>
      <c r="G10129">
        <v>780647.17500000005</v>
      </c>
      <c r="H10129">
        <v>230872.804</v>
      </c>
      <c r="I10129">
        <v>97098.758400000006</v>
      </c>
      <c r="J10129">
        <v>800.45809999999994</v>
      </c>
      <c r="K10129">
        <v>11714.7168</v>
      </c>
      <c r="L10129">
        <v>28604.06</v>
      </c>
      <c r="M10129">
        <v>12063.02</v>
      </c>
      <c r="N10129">
        <v>7979.9939999999997</v>
      </c>
      <c r="O10129">
        <v>10406.374</v>
      </c>
    </row>
    <row r="10130" spans="1:15" hidden="1">
      <c r="A10130" s="110" t="s">
        <v>36</v>
      </c>
      <c r="B10130" s="110" t="s">
        <v>135</v>
      </c>
      <c r="C10130" s="110" t="s">
        <v>136</v>
      </c>
      <c r="D10130" s="110" t="s">
        <v>12</v>
      </c>
      <c r="E10130" s="110" t="s">
        <v>112</v>
      </c>
      <c r="F10130">
        <v>9128.8960000000006</v>
      </c>
      <c r="G10130">
        <v>468328796.81279999</v>
      </c>
      <c r="H10130">
        <v>210295899.0618</v>
      </c>
      <c r="I10130">
        <v>23208069.8112</v>
      </c>
      <c r="J10130">
        <v>22054941.3827</v>
      </c>
      <c r="K10130">
        <v>93237087.398399994</v>
      </c>
      <c r="L10130">
        <v>187129248</v>
      </c>
      <c r="M10130">
        <v>22836297.260000002</v>
      </c>
      <c r="N10130">
        <v>23788237.638</v>
      </c>
      <c r="O10130">
        <v>38046058.732000001</v>
      </c>
    </row>
    <row r="10131" spans="1:15" hidden="1">
      <c r="A10131" s="110" t="s">
        <v>36</v>
      </c>
      <c r="B10131" s="110" t="s">
        <v>135</v>
      </c>
      <c r="C10131" s="110" t="s">
        <v>136</v>
      </c>
      <c r="D10131" s="110" t="s">
        <v>12</v>
      </c>
      <c r="E10131" s="110" t="s">
        <v>112</v>
      </c>
      <c r="F10131">
        <v>5092.4132</v>
      </c>
      <c r="G10131">
        <v>234794158.91319999</v>
      </c>
      <c r="H10131">
        <v>117319819.3198</v>
      </c>
      <c r="I10131">
        <v>12960914.2272</v>
      </c>
      <c r="J10131">
        <v>12315389.76</v>
      </c>
      <c r="K10131">
        <v>51842838.909599997</v>
      </c>
      <c r="L10131">
        <v>104214649.52</v>
      </c>
      <c r="M10131">
        <v>12921248.4</v>
      </c>
      <c r="N10131">
        <v>13420710.973999999</v>
      </c>
      <c r="O10131">
        <v>21223405.147999998</v>
      </c>
    </row>
    <row r="10132" spans="1:15" hidden="1">
      <c r="A10132" s="110" t="s">
        <v>36</v>
      </c>
      <c r="B10132" s="110" t="s">
        <v>135</v>
      </c>
      <c r="C10132" s="110" t="s">
        <v>136</v>
      </c>
      <c r="D10132" s="110" t="s">
        <v>11</v>
      </c>
      <c r="E10132" s="110" t="s">
        <v>112</v>
      </c>
      <c r="F10132">
        <v>1.6072</v>
      </c>
      <c r="G10132">
        <v>1368370.08</v>
      </c>
      <c r="H10132">
        <v>610911.74239999999</v>
      </c>
      <c r="I10132">
        <v>63666.374400000001</v>
      </c>
      <c r="J10132">
        <v>44482.600400000003</v>
      </c>
      <c r="K10132">
        <v>5744.8872000000001</v>
      </c>
      <c r="L10132">
        <v>31257.58</v>
      </c>
      <c r="M10132">
        <v>5165.18</v>
      </c>
      <c r="N10132">
        <v>4491.96</v>
      </c>
      <c r="O10132">
        <v>4161.8280000000004</v>
      </c>
    </row>
    <row r="10133" spans="1:15" hidden="1">
      <c r="A10133" s="110" t="s">
        <v>36</v>
      </c>
      <c r="B10133" s="110" t="s">
        <v>135</v>
      </c>
      <c r="C10133" s="110" t="s">
        <v>136</v>
      </c>
      <c r="D10133" s="110" t="s">
        <v>11</v>
      </c>
      <c r="E10133" s="110" t="s">
        <v>112</v>
      </c>
      <c r="F10133">
        <v>2621.3431999999998</v>
      </c>
      <c r="G10133">
        <v>1652637635.2886</v>
      </c>
      <c r="H10133">
        <v>996397276.9526</v>
      </c>
      <c r="I10133">
        <v>103838893.1136</v>
      </c>
      <c r="J10133">
        <v>66863945.997500002</v>
      </c>
      <c r="K10133">
        <v>9369092.7288000006</v>
      </c>
      <c r="L10133">
        <v>50982736.579999998</v>
      </c>
      <c r="M10133">
        <v>8423185.1400000006</v>
      </c>
      <c r="N10133">
        <v>7326761.9919999996</v>
      </c>
      <c r="O10133">
        <v>6788793.858</v>
      </c>
    </row>
    <row r="10134" spans="1:15" hidden="1">
      <c r="A10134" s="110" t="s">
        <v>36</v>
      </c>
      <c r="B10134" s="110" t="s">
        <v>135</v>
      </c>
      <c r="C10134" s="110" t="s">
        <v>136</v>
      </c>
      <c r="D10134" s="110" t="s">
        <v>7</v>
      </c>
      <c r="E10134" s="110" t="s">
        <v>112</v>
      </c>
      <c r="F10134">
        <v>417.87200000000001</v>
      </c>
      <c r="G10134">
        <v>65814463.915200002</v>
      </c>
      <c r="H10134">
        <v>12878065.281199999</v>
      </c>
      <c r="I10134">
        <v>15930068.102399999</v>
      </c>
      <c r="J10134">
        <v>554494.97939999995</v>
      </c>
      <c r="K10134">
        <v>1195947.8928</v>
      </c>
      <c r="L10134">
        <v>5105702.12</v>
      </c>
      <c r="M10134">
        <v>855201.78</v>
      </c>
      <c r="N10134">
        <v>359894.39199999999</v>
      </c>
      <c r="O10134">
        <v>1082211.4820000001</v>
      </c>
    </row>
    <row r="10135" spans="1:15" hidden="1">
      <c r="A10135" s="110" t="s">
        <v>36</v>
      </c>
      <c r="B10135" s="110" t="s">
        <v>135</v>
      </c>
      <c r="C10135" s="110" t="s">
        <v>136</v>
      </c>
      <c r="D10135" s="110" t="s">
        <v>7</v>
      </c>
      <c r="E10135" s="110" t="s">
        <v>112</v>
      </c>
      <c r="F10135">
        <v>5710.3815999999997</v>
      </c>
      <c r="G10135">
        <v>1059989584.5</v>
      </c>
      <c r="H10135">
        <v>175983719.1038</v>
      </c>
      <c r="I10135">
        <v>217690484.5248</v>
      </c>
      <c r="J10135">
        <v>7693637.8812999995</v>
      </c>
      <c r="K10135">
        <v>16343092.655999999</v>
      </c>
      <c r="L10135">
        <v>69771379.359999999</v>
      </c>
      <c r="M10135">
        <v>11686653.939999999</v>
      </c>
      <c r="N10135">
        <v>4918114.41</v>
      </c>
      <c r="O10135">
        <v>14788831.199999999</v>
      </c>
    </row>
    <row r="10136" spans="1:15" hidden="1">
      <c r="A10136" s="110" t="s">
        <v>36</v>
      </c>
      <c r="B10136" s="110" t="s">
        <v>135</v>
      </c>
      <c r="C10136" s="110" t="s">
        <v>136</v>
      </c>
      <c r="D10136" s="110" t="s">
        <v>7</v>
      </c>
      <c r="E10136" s="110" t="s">
        <v>112</v>
      </c>
      <c r="F10136">
        <v>949.05160000000001</v>
      </c>
      <c r="G10136">
        <v>123412402.50570001</v>
      </c>
      <c r="H10136">
        <v>29065765.305</v>
      </c>
      <c r="I10136">
        <v>36311367.263999999</v>
      </c>
      <c r="J10136">
        <v>1273766.2483999999</v>
      </c>
      <c r="K10136">
        <v>2731400.2872000001</v>
      </c>
      <c r="L10136">
        <v>11703537.74</v>
      </c>
      <c r="M10136">
        <v>1805534.22</v>
      </c>
      <c r="N10136">
        <v>711399.28200000001</v>
      </c>
      <c r="O10136">
        <v>2457867.9180000001</v>
      </c>
    </row>
    <row r="10137" spans="1:15" hidden="1">
      <c r="A10137" s="110" t="s">
        <v>36</v>
      </c>
      <c r="B10137" s="110" t="s">
        <v>135</v>
      </c>
      <c r="C10137" s="110" t="s">
        <v>136</v>
      </c>
      <c r="D10137" s="110" t="s">
        <v>7</v>
      </c>
      <c r="E10137" s="110" t="s">
        <v>112</v>
      </c>
      <c r="F10137">
        <v>185.63159999999999</v>
      </c>
      <c r="G10137">
        <v>34457865.75</v>
      </c>
      <c r="H10137">
        <v>4029612.5284000002</v>
      </c>
      <c r="I10137">
        <v>7903764.3071999997</v>
      </c>
      <c r="J10137">
        <v>231379.6244</v>
      </c>
      <c r="K10137">
        <v>593373.25439999998</v>
      </c>
      <c r="L10137">
        <v>2533212.88</v>
      </c>
      <c r="M10137">
        <v>424310.64</v>
      </c>
      <c r="N10137">
        <v>178565.33199999999</v>
      </c>
      <c r="O10137">
        <v>480751.56800000003</v>
      </c>
    </row>
    <row r="10138" spans="1:15" hidden="1">
      <c r="A10138" s="110" t="s">
        <v>36</v>
      </c>
      <c r="B10138" s="110" t="s">
        <v>135</v>
      </c>
      <c r="C10138" s="110" t="s">
        <v>136</v>
      </c>
      <c r="D10138" s="110" t="s">
        <v>7</v>
      </c>
      <c r="E10138" s="110" t="s">
        <v>112</v>
      </c>
      <c r="F10138">
        <v>12291.865599999999</v>
      </c>
      <c r="G10138">
        <v>2281677552</v>
      </c>
      <c r="H10138">
        <v>398080480.3854</v>
      </c>
      <c r="I10138">
        <v>478870257.35039997</v>
      </c>
      <c r="J10138">
        <v>18562192.158300001</v>
      </c>
      <c r="K10138">
        <v>32120532.223200001</v>
      </c>
      <c r="L10138">
        <v>137081293.38</v>
      </c>
      <c r="M10138">
        <v>31652869.199999999</v>
      </c>
      <c r="N10138">
        <v>63681494.954000004</v>
      </c>
      <c r="O10138">
        <v>31833660.914000001</v>
      </c>
    </row>
    <row r="10139" spans="1:15" hidden="1">
      <c r="A10139" s="110" t="s">
        <v>36</v>
      </c>
      <c r="B10139" s="110" t="s">
        <v>135</v>
      </c>
      <c r="C10139" s="110" t="s">
        <v>136</v>
      </c>
      <c r="D10139" s="110" t="s">
        <v>7</v>
      </c>
      <c r="E10139" s="110" t="s">
        <v>112</v>
      </c>
      <c r="F10139">
        <v>910.47879999999998</v>
      </c>
      <c r="G10139">
        <v>131899535.7427</v>
      </c>
      <c r="H10139">
        <v>29687915.254000001</v>
      </c>
      <c r="I10139">
        <v>35787374.668799996</v>
      </c>
      <c r="J10139">
        <v>1396126.9591999999</v>
      </c>
      <c r="K10139">
        <v>2261046.6143999998</v>
      </c>
      <c r="L10139">
        <v>9867192.8399999999</v>
      </c>
      <c r="M10139">
        <v>2546022.1</v>
      </c>
      <c r="N10139">
        <v>5656400.5080000004</v>
      </c>
      <c r="O10139">
        <v>2357971.4180000001</v>
      </c>
    </row>
    <row r="10140" spans="1:15" hidden="1">
      <c r="A10140" s="110" t="s">
        <v>36</v>
      </c>
      <c r="B10140" s="110" t="s">
        <v>135</v>
      </c>
      <c r="C10140" s="110" t="s">
        <v>136</v>
      </c>
      <c r="D10140" s="110" t="s">
        <v>7</v>
      </c>
      <c r="E10140" s="110" t="s">
        <v>112</v>
      </c>
      <c r="F10140">
        <v>904.05</v>
      </c>
      <c r="G10140">
        <v>167814281.25</v>
      </c>
      <c r="H10140">
        <v>29645867.228399999</v>
      </c>
      <c r="I10140">
        <v>35746681.152000003</v>
      </c>
      <c r="J10140">
        <v>1334860.8404000001</v>
      </c>
      <c r="K10140">
        <v>2172160.7135999999</v>
      </c>
      <c r="L10140">
        <v>9631371.5</v>
      </c>
      <c r="M10140">
        <v>2645903.84</v>
      </c>
      <c r="N10140">
        <v>6175531.2740000002</v>
      </c>
      <c r="O10140">
        <v>2341322.3020000001</v>
      </c>
    </row>
    <row r="10141" spans="1:15" hidden="1">
      <c r="A10141" s="110" t="s">
        <v>36</v>
      </c>
      <c r="B10141" s="110" t="s">
        <v>135</v>
      </c>
      <c r="C10141" s="110" t="s">
        <v>136</v>
      </c>
      <c r="D10141" s="110" t="s">
        <v>7</v>
      </c>
      <c r="E10141" s="110" t="s">
        <v>112</v>
      </c>
      <c r="F10141">
        <v>280896.77279999998</v>
      </c>
      <c r="G10141">
        <v>44747519702.497902</v>
      </c>
      <c r="H10141">
        <v>7411066870.4351997</v>
      </c>
      <c r="I10141">
        <v>11351896878.912001</v>
      </c>
      <c r="J10141">
        <v>87514867.705300003</v>
      </c>
      <c r="K10141">
        <v>717983733.15359998</v>
      </c>
      <c r="L10141">
        <v>2840806959.4200001</v>
      </c>
      <c r="M10141">
        <v>452556561.72000003</v>
      </c>
      <c r="N10141">
        <v>507647471.64999998</v>
      </c>
      <c r="O10141">
        <v>1177576524.322</v>
      </c>
    </row>
    <row r="10142" spans="1:15" hidden="1">
      <c r="A10142" s="110" t="s">
        <v>36</v>
      </c>
      <c r="B10142" s="110" t="s">
        <v>135</v>
      </c>
      <c r="C10142" s="110" t="s">
        <v>136</v>
      </c>
      <c r="D10142" s="110" t="s">
        <v>7</v>
      </c>
      <c r="E10142" s="110" t="s">
        <v>112</v>
      </c>
      <c r="F10142">
        <v>4096.7528000000002</v>
      </c>
      <c r="G10142">
        <v>760400071.20000005</v>
      </c>
      <c r="H10142">
        <v>97383218.540199995</v>
      </c>
      <c r="I10142">
        <v>161532359.1744</v>
      </c>
      <c r="J10142">
        <v>15557460.1162</v>
      </c>
      <c r="K10142">
        <v>10850847.652799999</v>
      </c>
      <c r="L10142">
        <v>32673090.239999998</v>
      </c>
      <c r="M10142">
        <v>6487292.2400000002</v>
      </c>
      <c r="N10142">
        <v>61456889.648000002</v>
      </c>
      <c r="O10142">
        <v>17174421.857999999</v>
      </c>
    </row>
    <row r="10143" spans="1:15" hidden="1">
      <c r="A10143" s="110" t="s">
        <v>36</v>
      </c>
      <c r="B10143" s="110" t="s">
        <v>135</v>
      </c>
      <c r="C10143" s="110" t="s">
        <v>136</v>
      </c>
      <c r="D10143" s="110" t="s">
        <v>7</v>
      </c>
      <c r="E10143" s="110" t="s">
        <v>112</v>
      </c>
      <c r="F10143">
        <v>3759.2408</v>
      </c>
      <c r="G10143">
        <v>697749406.20000005</v>
      </c>
      <c r="H10143">
        <v>63370974.377400003</v>
      </c>
      <c r="I10143">
        <v>177457863.09119999</v>
      </c>
      <c r="J10143">
        <v>14271969.145300001</v>
      </c>
      <c r="K10143">
        <v>11223834.919199999</v>
      </c>
      <c r="L10143">
        <v>44408746.560000002</v>
      </c>
      <c r="M10143">
        <v>7074567.2199999997</v>
      </c>
      <c r="N10143">
        <v>7935769.8420000002</v>
      </c>
      <c r="O10143">
        <v>15759503.165999999</v>
      </c>
    </row>
    <row r="10144" spans="1:15" hidden="1">
      <c r="A10144" s="110" t="s">
        <v>36</v>
      </c>
      <c r="B10144" s="110" t="s">
        <v>135</v>
      </c>
      <c r="C10144" s="110" t="s">
        <v>136</v>
      </c>
      <c r="D10144" s="110" t="s">
        <v>7</v>
      </c>
      <c r="E10144" s="110" t="s">
        <v>112</v>
      </c>
      <c r="F10144">
        <v>4748.4723999999997</v>
      </c>
      <c r="G10144">
        <v>651259191.8448</v>
      </c>
      <c r="H10144">
        <v>117447150.13339999</v>
      </c>
      <c r="I10144">
        <v>183490283.75040001</v>
      </c>
      <c r="J10144">
        <v>651101.82059999998</v>
      </c>
      <c r="K10144">
        <v>12532652.532</v>
      </c>
      <c r="L10144">
        <v>38559411.039999999</v>
      </c>
      <c r="M10144">
        <v>7369133.3600000003</v>
      </c>
      <c r="N10144">
        <v>69811044.974000007</v>
      </c>
      <c r="O10144">
        <v>19906564.524</v>
      </c>
    </row>
    <row r="10145" spans="1:15" hidden="1">
      <c r="A10145" s="110" t="s">
        <v>36</v>
      </c>
      <c r="B10145" s="110" t="s">
        <v>135</v>
      </c>
      <c r="C10145" s="110" t="s">
        <v>136</v>
      </c>
      <c r="D10145" s="110" t="s">
        <v>7</v>
      </c>
      <c r="E10145" s="110" t="s">
        <v>112</v>
      </c>
      <c r="F10145">
        <v>2701.7031999999999</v>
      </c>
      <c r="G10145">
        <v>402122676.74040002</v>
      </c>
      <c r="H10145">
        <v>60741194.262999997</v>
      </c>
      <c r="I10145">
        <v>116733842.3424</v>
      </c>
      <c r="J10145">
        <v>370415.71710000001</v>
      </c>
      <c r="K10145">
        <v>7383174.5807999996</v>
      </c>
      <c r="L10145">
        <v>29212592.66</v>
      </c>
      <c r="M10145">
        <v>4653731.24</v>
      </c>
      <c r="N10145">
        <v>5220242.0159999998</v>
      </c>
      <c r="O10145">
        <v>11326090.182</v>
      </c>
    </row>
    <row r="10146" spans="1:15">
      <c r="A10146" s="110" t="s">
        <v>36</v>
      </c>
      <c r="B10146" s="110" t="s">
        <v>135</v>
      </c>
      <c r="C10146" s="110" t="s">
        <v>136</v>
      </c>
      <c r="D10146" s="110" t="s">
        <v>9</v>
      </c>
      <c r="E10146" s="110" t="s">
        <v>112</v>
      </c>
      <c r="F10146">
        <v>67139.1728</v>
      </c>
      <c r="G10146">
        <v>6948938501.4772997</v>
      </c>
      <c r="H10146">
        <v>2032975156.8840001</v>
      </c>
      <c r="I10146">
        <v>1582678261.3248</v>
      </c>
      <c r="J10146">
        <v>36420004.799999997</v>
      </c>
      <c r="K10146">
        <v>195416123.16240001</v>
      </c>
      <c r="L10146">
        <v>491398097.86000001</v>
      </c>
      <c r="M10146">
        <v>135247123.94</v>
      </c>
      <c r="N10146">
        <v>10702119.956</v>
      </c>
      <c r="O10146">
        <v>281461096.55400002</v>
      </c>
    </row>
    <row r="10147" spans="1:15">
      <c r="A10147" s="110" t="s">
        <v>36</v>
      </c>
      <c r="B10147" s="110" t="s">
        <v>135</v>
      </c>
      <c r="C10147" s="110" t="s">
        <v>136</v>
      </c>
      <c r="D10147" s="110" t="s">
        <v>9</v>
      </c>
      <c r="E10147" s="110" t="s">
        <v>112</v>
      </c>
      <c r="F10147">
        <v>3574.4128000000001</v>
      </c>
      <c r="G10147">
        <v>481386325.09969997</v>
      </c>
      <c r="H10147">
        <v>101474952.604</v>
      </c>
      <c r="I10147">
        <v>88566181.881600007</v>
      </c>
      <c r="J10147">
        <v>28257927.400400002</v>
      </c>
      <c r="K10147">
        <v>10935417.1392</v>
      </c>
      <c r="L10147">
        <v>27498484.34</v>
      </c>
      <c r="M10147">
        <v>7568385.9800000004</v>
      </c>
      <c r="N10147">
        <v>598888.31200000003</v>
      </c>
      <c r="O10147">
        <v>14984667.126</v>
      </c>
    </row>
    <row r="10148" spans="1:15">
      <c r="A10148" s="110" t="s">
        <v>36</v>
      </c>
      <c r="B10148" s="110" t="s">
        <v>135</v>
      </c>
      <c r="C10148" s="110" t="s">
        <v>136</v>
      </c>
      <c r="D10148" s="110" t="s">
        <v>9</v>
      </c>
      <c r="E10148" s="110" t="s">
        <v>112</v>
      </c>
      <c r="F10148">
        <v>1324.3327999999999</v>
      </c>
      <c r="G10148">
        <v>140490890.25049999</v>
      </c>
      <c r="H10148">
        <v>39813540.991400003</v>
      </c>
      <c r="I10148">
        <v>31421778.374400001</v>
      </c>
      <c r="J10148">
        <v>718317.92839999998</v>
      </c>
      <c r="K10148">
        <v>3879702.0144000002</v>
      </c>
      <c r="L10148">
        <v>9756000.0199999996</v>
      </c>
      <c r="M10148">
        <v>2685130.18</v>
      </c>
      <c r="N10148">
        <v>212473.31599999999</v>
      </c>
      <c r="O10148">
        <v>5551873.1399999997</v>
      </c>
    </row>
    <row r="10149" spans="1:15">
      <c r="A10149" s="110" t="s">
        <v>36</v>
      </c>
      <c r="B10149" s="110" t="s">
        <v>135</v>
      </c>
      <c r="C10149" s="110" t="s">
        <v>136</v>
      </c>
      <c r="D10149" s="110" t="s">
        <v>9</v>
      </c>
      <c r="E10149" s="110" t="s">
        <v>112</v>
      </c>
      <c r="F10149">
        <v>43354.22</v>
      </c>
      <c r="G10149">
        <v>6203961695.4083996</v>
      </c>
      <c r="H10149">
        <v>2485590599.7454</v>
      </c>
      <c r="I10149">
        <v>1041399252.4224</v>
      </c>
      <c r="J10149">
        <v>1165859442.0076001</v>
      </c>
      <c r="K10149">
        <v>125988855.8184</v>
      </c>
      <c r="L10149">
        <v>313571286.56</v>
      </c>
      <c r="M10149">
        <v>91620011.219999999</v>
      </c>
      <c r="N10149">
        <v>5589943.8540000003</v>
      </c>
      <c r="O10149">
        <v>181749726.64199999</v>
      </c>
    </row>
    <row r="10150" spans="1:15">
      <c r="A10150" s="110" t="s">
        <v>36</v>
      </c>
      <c r="B10150" s="110" t="s">
        <v>135</v>
      </c>
      <c r="C10150" s="110" t="s">
        <v>136</v>
      </c>
      <c r="D10150" s="110" t="s">
        <v>9</v>
      </c>
      <c r="E10150" s="110" t="s">
        <v>112</v>
      </c>
      <c r="F10150">
        <v>2120.7004000000002</v>
      </c>
      <c r="G10150">
        <v>412000598.2554</v>
      </c>
      <c r="H10150">
        <v>121772468.51980001</v>
      </c>
      <c r="I10150">
        <v>51055321.766400002</v>
      </c>
      <c r="J10150">
        <v>9445026.5431999993</v>
      </c>
      <c r="K10150">
        <v>6132816.3096000003</v>
      </c>
      <c r="L10150">
        <v>15127273.9</v>
      </c>
      <c r="M10150">
        <v>4534460.5999999996</v>
      </c>
      <c r="N10150">
        <v>277943.18199999997</v>
      </c>
      <c r="O10150">
        <v>8890407.8560000006</v>
      </c>
    </row>
    <row r="10151" spans="1:15">
      <c r="A10151" s="110" t="s">
        <v>36</v>
      </c>
      <c r="B10151" s="110" t="s">
        <v>135</v>
      </c>
      <c r="C10151" s="110" t="s">
        <v>136</v>
      </c>
      <c r="D10151" s="110" t="s">
        <v>9</v>
      </c>
      <c r="E10151" s="110" t="s">
        <v>112</v>
      </c>
      <c r="F10151">
        <v>413.05040000000002</v>
      </c>
      <c r="G10151">
        <v>59938889.638300002</v>
      </c>
      <c r="H10151">
        <v>23742532.5108</v>
      </c>
      <c r="I10151">
        <v>9962652.8447999991</v>
      </c>
      <c r="J10151">
        <v>192531.30439999999</v>
      </c>
      <c r="K10151">
        <v>1186702.2287999999</v>
      </c>
      <c r="L10151">
        <v>2895702.08</v>
      </c>
      <c r="M10151">
        <v>894592.94</v>
      </c>
      <c r="N10151">
        <v>55125.73</v>
      </c>
      <c r="O10151">
        <v>1731591.95</v>
      </c>
    </row>
    <row r="10152" spans="1:15" hidden="1">
      <c r="A10152" s="110" t="s">
        <v>36</v>
      </c>
      <c r="B10152" s="110" t="s">
        <v>135</v>
      </c>
      <c r="C10152" s="110" t="s">
        <v>136</v>
      </c>
      <c r="D10152" s="110" t="s">
        <v>12</v>
      </c>
      <c r="E10152" s="110" t="s">
        <v>112</v>
      </c>
      <c r="F10152">
        <v>47380.256000000001</v>
      </c>
      <c r="G10152">
        <v>2431809389.1167998</v>
      </c>
      <c r="H10152">
        <v>1094845334.8566</v>
      </c>
      <c r="I10152">
        <v>118076205.69599999</v>
      </c>
      <c r="J10152">
        <v>25187820.055599999</v>
      </c>
      <c r="K10152">
        <v>350314282.20959997</v>
      </c>
      <c r="L10152">
        <v>822835767.46000004</v>
      </c>
      <c r="M10152">
        <v>105265007.2</v>
      </c>
      <c r="N10152">
        <v>38798414.226000004</v>
      </c>
      <c r="O10152">
        <v>538157624.35599995</v>
      </c>
    </row>
    <row r="10153" spans="1:15" hidden="1">
      <c r="A10153" s="110" t="s">
        <v>36</v>
      </c>
      <c r="B10153" s="110" t="s">
        <v>135</v>
      </c>
      <c r="C10153" s="110" t="s">
        <v>136</v>
      </c>
      <c r="D10153" s="110" t="s">
        <v>12</v>
      </c>
      <c r="E10153" s="110" t="s">
        <v>112</v>
      </c>
      <c r="F10153">
        <v>716.81119999999999</v>
      </c>
      <c r="G10153">
        <v>40744444.3006</v>
      </c>
      <c r="H10153">
        <v>16580425.5922</v>
      </c>
      <c r="I10153">
        <v>1791859.2768000001</v>
      </c>
      <c r="J10153">
        <v>385290.06819999998</v>
      </c>
      <c r="K10153">
        <v>5288326.7472000001</v>
      </c>
      <c r="L10153">
        <v>12426385.779999999</v>
      </c>
      <c r="M10153">
        <v>1588916.46</v>
      </c>
      <c r="N10153">
        <v>582730.78599999996</v>
      </c>
      <c r="O10153">
        <v>8141734.3260000004</v>
      </c>
    </row>
    <row r="10154" spans="1:15" hidden="1">
      <c r="A10154" s="110" t="s">
        <v>36</v>
      </c>
      <c r="B10154" s="110" t="s">
        <v>135</v>
      </c>
      <c r="C10154" s="110" t="s">
        <v>136</v>
      </c>
      <c r="D10154" s="110" t="s">
        <v>11</v>
      </c>
      <c r="E10154" s="110" t="s">
        <v>112</v>
      </c>
      <c r="F10154">
        <v>4.8216000000000001</v>
      </c>
      <c r="G10154">
        <v>4040015.6024000002</v>
      </c>
      <c r="H10154">
        <v>1826764.9547999999</v>
      </c>
      <c r="I10154">
        <v>191564.3328</v>
      </c>
      <c r="J10154">
        <v>8232.0403999999999</v>
      </c>
      <c r="K10154">
        <v>18176.939999999999</v>
      </c>
      <c r="L10154">
        <v>83061.899999999994</v>
      </c>
      <c r="M10154">
        <v>10723.14</v>
      </c>
      <c r="N10154">
        <v>3184.06</v>
      </c>
      <c r="O10154">
        <v>20212.918000000001</v>
      </c>
    </row>
    <row r="10155" spans="1:15" hidden="1">
      <c r="A10155" s="110" t="s">
        <v>36</v>
      </c>
      <c r="B10155" s="110" t="s">
        <v>135</v>
      </c>
      <c r="C10155" s="110" t="s">
        <v>136</v>
      </c>
      <c r="D10155" s="110" t="s">
        <v>11</v>
      </c>
      <c r="E10155" s="110" t="s">
        <v>112</v>
      </c>
      <c r="F10155">
        <v>16.875599999999999</v>
      </c>
      <c r="G10155">
        <v>14367885.84</v>
      </c>
      <c r="H10155">
        <v>6393680.5234000003</v>
      </c>
      <c r="I10155">
        <v>670473.98400000005</v>
      </c>
      <c r="J10155">
        <v>14040.333500000001</v>
      </c>
      <c r="K10155">
        <v>63620.618399999999</v>
      </c>
      <c r="L10155">
        <v>290718.7</v>
      </c>
      <c r="M10155">
        <v>37528.94</v>
      </c>
      <c r="N10155">
        <v>11146.915999999999</v>
      </c>
      <c r="O10155">
        <v>70745.664000000004</v>
      </c>
    </row>
    <row r="10156" spans="1:15" hidden="1">
      <c r="A10156" s="110" t="s">
        <v>36</v>
      </c>
      <c r="B10156" s="110" t="s">
        <v>135</v>
      </c>
      <c r="C10156" s="110" t="s">
        <v>136</v>
      </c>
      <c r="D10156" s="110" t="s">
        <v>11</v>
      </c>
      <c r="E10156" s="110" t="s">
        <v>112</v>
      </c>
      <c r="F10156">
        <v>1266.4736</v>
      </c>
      <c r="G10156">
        <v>691666432.36609995</v>
      </c>
      <c r="H10156">
        <v>478809795.87220001</v>
      </c>
      <c r="I10156">
        <v>50175343.161600001</v>
      </c>
      <c r="J10156">
        <v>1563765.7566</v>
      </c>
      <c r="K10156">
        <v>4812926.9255999997</v>
      </c>
      <c r="L10156">
        <v>21849665.879999999</v>
      </c>
      <c r="M10156">
        <v>2843739.5</v>
      </c>
      <c r="N10156">
        <v>869027.39</v>
      </c>
      <c r="O10156">
        <v>5309316.32</v>
      </c>
    </row>
    <row r="10157" spans="1:15" hidden="1">
      <c r="A10157" s="110" t="s">
        <v>36</v>
      </c>
      <c r="B10157" s="110" t="s">
        <v>135</v>
      </c>
      <c r="C10157" s="110" t="s">
        <v>136</v>
      </c>
      <c r="D10157" s="110" t="s">
        <v>7</v>
      </c>
      <c r="E10157" s="110" t="s">
        <v>112</v>
      </c>
      <c r="F10157">
        <v>459.6592</v>
      </c>
      <c r="G10157">
        <v>72395910.306700006</v>
      </c>
      <c r="H10157">
        <v>14160195.994000001</v>
      </c>
      <c r="I10157">
        <v>17542696.896000002</v>
      </c>
      <c r="J10157">
        <v>41851.2808</v>
      </c>
      <c r="K10157">
        <v>1328461.9920000001</v>
      </c>
      <c r="L10157">
        <v>5762670.54</v>
      </c>
      <c r="M10157">
        <v>599251.07999999996</v>
      </c>
      <c r="N10157">
        <v>485666.56599999999</v>
      </c>
      <c r="O10157">
        <v>1926984.9939999999</v>
      </c>
    </row>
    <row r="10158" spans="1:15" hidden="1">
      <c r="A10158" s="110" t="s">
        <v>36</v>
      </c>
      <c r="B10158" s="110" t="s">
        <v>135</v>
      </c>
      <c r="C10158" s="110" t="s">
        <v>136</v>
      </c>
      <c r="D10158" s="110" t="s">
        <v>7</v>
      </c>
      <c r="E10158" s="110" t="s">
        <v>112</v>
      </c>
      <c r="F10158">
        <v>2439.7296000000001</v>
      </c>
      <c r="G10158">
        <v>452874807</v>
      </c>
      <c r="H10158">
        <v>73053792.980800003</v>
      </c>
      <c r="I10158">
        <v>94552685.952000007</v>
      </c>
      <c r="J10158">
        <v>253102.61559999999</v>
      </c>
      <c r="K10158">
        <v>7160219.4671999998</v>
      </c>
      <c r="L10158">
        <v>31059979.68</v>
      </c>
      <c r="M10158">
        <v>3229877.5</v>
      </c>
      <c r="N10158">
        <v>2617674.3560000001</v>
      </c>
      <c r="O10158">
        <v>10227843.846000001</v>
      </c>
    </row>
    <row r="10159" spans="1:15" hidden="1">
      <c r="A10159" s="110" t="s">
        <v>36</v>
      </c>
      <c r="B10159" s="110" t="s">
        <v>135</v>
      </c>
      <c r="C10159" s="110" t="s">
        <v>136</v>
      </c>
      <c r="D10159" s="110" t="s">
        <v>7</v>
      </c>
      <c r="E10159" s="110" t="s">
        <v>112</v>
      </c>
      <c r="F10159">
        <v>59.4664</v>
      </c>
      <c r="G10159">
        <v>7237428.6876999997</v>
      </c>
      <c r="H10159">
        <v>1831914.3744000001</v>
      </c>
      <c r="I10159">
        <v>2269510.1952</v>
      </c>
      <c r="J10159">
        <v>4755.5165999999999</v>
      </c>
      <c r="K10159">
        <v>171863.96400000001</v>
      </c>
      <c r="L10159">
        <v>745520.22</v>
      </c>
      <c r="M10159">
        <v>77526.080000000002</v>
      </c>
      <c r="N10159">
        <v>62829.712</v>
      </c>
      <c r="O10159">
        <v>249295.66200000001</v>
      </c>
    </row>
    <row r="10160" spans="1:15" hidden="1">
      <c r="A10160" s="110" t="s">
        <v>36</v>
      </c>
      <c r="B10160" s="110" t="s">
        <v>135</v>
      </c>
      <c r="C10160" s="110" t="s">
        <v>136</v>
      </c>
      <c r="D10160" s="110" t="s">
        <v>7</v>
      </c>
      <c r="E10160" s="110" t="s">
        <v>112</v>
      </c>
      <c r="F10160">
        <v>4256.6692000000003</v>
      </c>
      <c r="G10160">
        <v>790144220.25</v>
      </c>
      <c r="H10160">
        <v>139287194.01859999</v>
      </c>
      <c r="I10160">
        <v>165022863.01440001</v>
      </c>
      <c r="J10160">
        <v>1573128.8792000001</v>
      </c>
      <c r="K10160">
        <v>11428448.371200001</v>
      </c>
      <c r="L10160">
        <v>48724085.939999998</v>
      </c>
      <c r="M10160">
        <v>6541190.8399999999</v>
      </c>
      <c r="N10160">
        <v>13274726.784</v>
      </c>
      <c r="O10160">
        <v>17844825.239999998</v>
      </c>
    </row>
    <row r="10161" spans="1:15" hidden="1">
      <c r="A10161" s="110" t="s">
        <v>36</v>
      </c>
      <c r="B10161" s="110" t="s">
        <v>135</v>
      </c>
      <c r="C10161" s="110" t="s">
        <v>136</v>
      </c>
      <c r="D10161" s="110" t="s">
        <v>7</v>
      </c>
      <c r="E10161" s="110" t="s">
        <v>112</v>
      </c>
      <c r="F10161">
        <v>548.05520000000001</v>
      </c>
      <c r="G10161">
        <v>84457432.243799999</v>
      </c>
      <c r="H10161">
        <v>17944826.117800001</v>
      </c>
      <c r="I10161">
        <v>21265082.304000001</v>
      </c>
      <c r="J10161">
        <v>206940.79329999999</v>
      </c>
      <c r="K10161">
        <v>1478863.44</v>
      </c>
      <c r="L10161">
        <v>6293531.9800000004</v>
      </c>
      <c r="M10161">
        <v>843422.48</v>
      </c>
      <c r="N10161">
        <v>1686153.7</v>
      </c>
      <c r="O10161">
        <v>2297558.1639999999</v>
      </c>
    </row>
    <row r="10162" spans="1:15" hidden="1">
      <c r="A10162" s="110" t="s">
        <v>36</v>
      </c>
      <c r="B10162" s="110" t="s">
        <v>135</v>
      </c>
      <c r="C10162" s="110" t="s">
        <v>136</v>
      </c>
      <c r="D10162" s="110" t="s">
        <v>7</v>
      </c>
      <c r="E10162" s="110" t="s">
        <v>112</v>
      </c>
      <c r="F10162">
        <v>9874.6368000000002</v>
      </c>
      <c r="G10162">
        <v>1573081489.8691001</v>
      </c>
      <c r="H10162">
        <v>249009663.53979999</v>
      </c>
      <c r="I10162">
        <v>384003779.30879998</v>
      </c>
      <c r="J10162">
        <v>100060248.7175</v>
      </c>
      <c r="K10162">
        <v>28232786.304000001</v>
      </c>
      <c r="L10162">
        <v>81342319</v>
      </c>
      <c r="M10162">
        <v>20060363.559999999</v>
      </c>
      <c r="N10162">
        <v>7522871.2240000004</v>
      </c>
      <c r="O10162">
        <v>35904077.527999997</v>
      </c>
    </row>
    <row r="10163" spans="1:15" hidden="1">
      <c r="A10163" s="110" t="s">
        <v>36</v>
      </c>
      <c r="B10163" s="110" t="s">
        <v>135</v>
      </c>
      <c r="C10163" s="110" t="s">
        <v>136</v>
      </c>
      <c r="D10163" s="110" t="s">
        <v>7</v>
      </c>
      <c r="E10163" s="110" t="s">
        <v>112</v>
      </c>
      <c r="F10163">
        <v>143731.89600000001</v>
      </c>
      <c r="G10163">
        <v>22896911090.591999</v>
      </c>
      <c r="H10163">
        <v>4375804278.4773998</v>
      </c>
      <c r="I10163">
        <v>5603722035.7248001</v>
      </c>
      <c r="J10163">
        <v>1456481225.6034</v>
      </c>
      <c r="K10163">
        <v>374109259.60799998</v>
      </c>
      <c r="L10163">
        <v>1229682234.4200001</v>
      </c>
      <c r="M10163">
        <v>259705756.34</v>
      </c>
      <c r="N10163">
        <v>68637391.437999994</v>
      </c>
      <c r="O10163">
        <v>522607699.08600003</v>
      </c>
    </row>
    <row r="10164" spans="1:15" hidden="1">
      <c r="A10164" s="110" t="s">
        <v>36</v>
      </c>
      <c r="B10164" s="110" t="s">
        <v>135</v>
      </c>
      <c r="C10164" s="110" t="s">
        <v>136</v>
      </c>
      <c r="D10164" s="110" t="s">
        <v>7</v>
      </c>
      <c r="E10164" s="110" t="s">
        <v>112</v>
      </c>
      <c r="F10164">
        <v>56.252000000000002</v>
      </c>
      <c r="G10164">
        <v>10441777.5</v>
      </c>
      <c r="H10164">
        <v>1418455.9095999999</v>
      </c>
      <c r="I10164">
        <v>2187513.0816000002</v>
      </c>
      <c r="J10164">
        <v>1157308.2947</v>
      </c>
      <c r="K10164">
        <v>160857.72719999999</v>
      </c>
      <c r="L10164">
        <v>463384.46</v>
      </c>
      <c r="M10164">
        <v>114282.58</v>
      </c>
      <c r="N10164">
        <v>42883.786</v>
      </c>
      <c r="O10164">
        <v>204532.10800000001</v>
      </c>
    </row>
    <row r="10165" spans="1:15" hidden="1">
      <c r="A10165" s="110" t="s">
        <v>36</v>
      </c>
      <c r="B10165" s="110" t="s">
        <v>135</v>
      </c>
      <c r="C10165" s="110" t="s">
        <v>136</v>
      </c>
      <c r="D10165" s="110" t="s">
        <v>7</v>
      </c>
      <c r="E10165" s="110" t="s">
        <v>112</v>
      </c>
      <c r="F10165">
        <v>4824.8144000000002</v>
      </c>
      <c r="G10165">
        <v>895606173</v>
      </c>
      <c r="H10165">
        <v>132115255.16060001</v>
      </c>
      <c r="I10165">
        <v>198840945.10080001</v>
      </c>
      <c r="J10165">
        <v>97926835.210099995</v>
      </c>
      <c r="K10165">
        <v>13274787.1032</v>
      </c>
      <c r="L10165">
        <v>43633712.079999998</v>
      </c>
      <c r="M10165">
        <v>9215330.5600000005</v>
      </c>
      <c r="N10165">
        <v>2435505.534</v>
      </c>
      <c r="O10165">
        <v>17542976.352000002</v>
      </c>
    </row>
    <row r="10166" spans="1:15" hidden="1">
      <c r="A10166" s="110" t="s">
        <v>36</v>
      </c>
      <c r="B10166" s="110" t="s">
        <v>135</v>
      </c>
      <c r="C10166" s="110" t="s">
        <v>136</v>
      </c>
      <c r="D10166" s="110" t="s">
        <v>7</v>
      </c>
      <c r="E10166" s="110" t="s">
        <v>112</v>
      </c>
      <c r="F10166">
        <v>19.2864</v>
      </c>
      <c r="G10166">
        <v>2006348.7629</v>
      </c>
      <c r="H10166">
        <v>486328.24040000001</v>
      </c>
      <c r="I10166">
        <v>750004.01280000003</v>
      </c>
      <c r="J10166">
        <v>232825.1722</v>
      </c>
      <c r="K10166">
        <v>55151.625599999999</v>
      </c>
      <c r="L10166">
        <v>158875</v>
      </c>
      <c r="M10166">
        <v>39182.879999999997</v>
      </c>
      <c r="N10166">
        <v>14702.6</v>
      </c>
      <c r="O10166">
        <v>70125.088000000003</v>
      </c>
    </row>
    <row r="10167" spans="1:15" hidden="1">
      <c r="A10167" s="110" t="s">
        <v>36</v>
      </c>
      <c r="B10167" s="110" t="s">
        <v>135</v>
      </c>
      <c r="C10167" s="110" t="s">
        <v>136</v>
      </c>
      <c r="D10167" s="110" t="s">
        <v>7</v>
      </c>
      <c r="E10167" s="110" t="s">
        <v>112</v>
      </c>
      <c r="F10167">
        <v>630.82600000000002</v>
      </c>
      <c r="G10167">
        <v>98505183.130199999</v>
      </c>
      <c r="H10167">
        <v>11489639.6986</v>
      </c>
      <c r="I10167">
        <v>30261126.758400001</v>
      </c>
      <c r="J10167">
        <v>6982739.1057000002</v>
      </c>
      <c r="K10167">
        <v>2020256.4024</v>
      </c>
      <c r="L10167">
        <v>6640505.96</v>
      </c>
      <c r="M10167">
        <v>1402460.76</v>
      </c>
      <c r="N10167">
        <v>370656.15399999998</v>
      </c>
      <c r="O10167">
        <v>2293676.858</v>
      </c>
    </row>
    <row r="10168" spans="1:15" hidden="1">
      <c r="A10168" s="110" t="s">
        <v>36</v>
      </c>
      <c r="B10168" s="110" t="s">
        <v>135</v>
      </c>
      <c r="C10168" s="110" t="s">
        <v>136</v>
      </c>
      <c r="D10168" s="110" t="s">
        <v>7</v>
      </c>
      <c r="E10168" s="110" t="s">
        <v>112</v>
      </c>
      <c r="F10168">
        <v>1724.5255999999999</v>
      </c>
      <c r="G10168">
        <v>319667559.75</v>
      </c>
      <c r="H10168">
        <v>44705286.784400001</v>
      </c>
      <c r="I10168">
        <v>61758901.4208</v>
      </c>
      <c r="J10168">
        <v>35008088.680399999</v>
      </c>
      <c r="K10168">
        <v>5836416.6168</v>
      </c>
      <c r="L10168">
        <v>17755163.98</v>
      </c>
      <c r="M10168">
        <v>3599458.88</v>
      </c>
      <c r="N10168">
        <v>3002393.5920000002</v>
      </c>
      <c r="O10168">
        <v>6270356.7300000004</v>
      </c>
    </row>
    <row r="10169" spans="1:15" hidden="1">
      <c r="A10169" s="110" t="s">
        <v>36</v>
      </c>
      <c r="B10169" s="110" t="s">
        <v>135</v>
      </c>
      <c r="C10169" s="110" t="s">
        <v>136</v>
      </c>
      <c r="D10169" s="110" t="s">
        <v>7</v>
      </c>
      <c r="E10169" s="110" t="s">
        <v>112</v>
      </c>
      <c r="F10169">
        <v>302.15359999999998</v>
      </c>
      <c r="G10169">
        <v>44276629.126000002</v>
      </c>
      <c r="H10169">
        <v>7832905.9177999999</v>
      </c>
      <c r="I10169">
        <v>10821084.998400001</v>
      </c>
      <c r="J10169">
        <v>3343262.4303000001</v>
      </c>
      <c r="K10169">
        <v>1022486.3064</v>
      </c>
      <c r="L10169">
        <v>3110670.82</v>
      </c>
      <c r="M10169">
        <v>630638.22</v>
      </c>
      <c r="N10169">
        <v>525891.25600000005</v>
      </c>
      <c r="O10169">
        <v>1098626.98</v>
      </c>
    </row>
    <row r="10170" spans="1:15">
      <c r="A10170" s="110" t="s">
        <v>36</v>
      </c>
      <c r="B10170" s="110" t="s">
        <v>135</v>
      </c>
      <c r="C10170" s="110" t="s">
        <v>136</v>
      </c>
      <c r="D10170" s="110" t="s">
        <v>9</v>
      </c>
      <c r="E10170" s="110" t="s">
        <v>112</v>
      </c>
      <c r="F10170">
        <v>35295.7192</v>
      </c>
      <c r="G10170">
        <v>3653071713.9654999</v>
      </c>
      <c r="H10170">
        <v>1061689477.1934</v>
      </c>
      <c r="I10170">
        <v>784067724.90240002</v>
      </c>
      <c r="J10170">
        <v>45747785.360799998</v>
      </c>
      <c r="K10170">
        <v>111838770.90000001</v>
      </c>
      <c r="L10170">
        <v>332858308.12</v>
      </c>
      <c r="M10170">
        <v>73298778.280000001</v>
      </c>
      <c r="N10170">
        <v>28719051.306000002</v>
      </c>
      <c r="O10170">
        <v>128334873.26000001</v>
      </c>
    </row>
    <row r="10171" spans="1:15">
      <c r="A10171" s="110" t="s">
        <v>36</v>
      </c>
      <c r="B10171" s="110" t="s">
        <v>135</v>
      </c>
      <c r="C10171" s="110" t="s">
        <v>136</v>
      </c>
      <c r="D10171" s="110" t="s">
        <v>9</v>
      </c>
      <c r="E10171" s="110" t="s">
        <v>112</v>
      </c>
      <c r="F10171">
        <v>3997.91</v>
      </c>
      <c r="G10171">
        <v>539010903.15069997</v>
      </c>
      <c r="H10171">
        <v>120124357.5636</v>
      </c>
      <c r="I10171">
        <v>89025295.814400002</v>
      </c>
      <c r="J10171">
        <v>51459797.224399999</v>
      </c>
      <c r="K10171">
        <v>12636208.3968</v>
      </c>
      <c r="L10171">
        <v>37622564.32</v>
      </c>
      <c r="M10171">
        <v>8285879.4199999999</v>
      </c>
      <c r="N10171">
        <v>3230283.892</v>
      </c>
      <c r="O10171">
        <v>14536360.498</v>
      </c>
    </row>
    <row r="10172" spans="1:15">
      <c r="A10172" s="110" t="s">
        <v>36</v>
      </c>
      <c r="B10172" s="110" t="s">
        <v>135</v>
      </c>
      <c r="C10172" s="110" t="s">
        <v>136</v>
      </c>
      <c r="D10172" s="110" t="s">
        <v>9</v>
      </c>
      <c r="E10172" s="110" t="s">
        <v>112</v>
      </c>
      <c r="F10172">
        <v>590.64599999999996</v>
      </c>
      <c r="G10172">
        <v>62303815.007299997</v>
      </c>
      <c r="H10172">
        <v>17745634.095800001</v>
      </c>
      <c r="I10172">
        <v>13169257.728</v>
      </c>
      <c r="J10172">
        <v>756234.0379</v>
      </c>
      <c r="K10172">
        <v>1865696.1768</v>
      </c>
      <c r="L10172">
        <v>5555684.5</v>
      </c>
      <c r="M10172">
        <v>1223619.58</v>
      </c>
      <c r="N10172">
        <v>476117.99400000001</v>
      </c>
      <c r="O10172">
        <v>2147582.6239999998</v>
      </c>
    </row>
    <row r="10173" spans="1:15">
      <c r="A10173" s="110" t="s">
        <v>36</v>
      </c>
      <c r="B10173" s="110" t="s">
        <v>135</v>
      </c>
      <c r="C10173" s="110" t="s">
        <v>136</v>
      </c>
      <c r="D10173" s="110" t="s">
        <v>9</v>
      </c>
      <c r="E10173" s="110" t="s">
        <v>112</v>
      </c>
      <c r="F10173">
        <v>23543.872800000001</v>
      </c>
      <c r="G10173">
        <v>3369093425.7473001</v>
      </c>
      <c r="H10173">
        <v>1347356085.1236</v>
      </c>
      <c r="I10173">
        <v>573838086.60479999</v>
      </c>
      <c r="J10173">
        <v>597296036.06910002</v>
      </c>
      <c r="K10173">
        <v>94812863.817599997</v>
      </c>
      <c r="L10173">
        <v>247286319.24000001</v>
      </c>
      <c r="M10173">
        <v>49604302.640000001</v>
      </c>
      <c r="N10173">
        <v>2175357.91</v>
      </c>
      <c r="O10173">
        <v>85605279.650000006</v>
      </c>
    </row>
    <row r="10174" spans="1:15">
      <c r="A10174" s="110" t="s">
        <v>36</v>
      </c>
      <c r="B10174" s="110" t="s">
        <v>135</v>
      </c>
      <c r="C10174" s="110" t="s">
        <v>136</v>
      </c>
      <c r="D10174" s="110" t="s">
        <v>9</v>
      </c>
      <c r="E10174" s="110" t="s">
        <v>112</v>
      </c>
      <c r="F10174">
        <v>2672.7736</v>
      </c>
      <c r="G10174">
        <v>519286500.81</v>
      </c>
      <c r="H10174">
        <v>152968058.11059999</v>
      </c>
      <c r="I10174">
        <v>65146691.404799998</v>
      </c>
      <c r="J10174">
        <v>26175279.592399999</v>
      </c>
      <c r="K10174">
        <v>10754953.999199999</v>
      </c>
      <c r="L10174">
        <v>28058649.300000001</v>
      </c>
      <c r="M10174">
        <v>5628881.7999999998</v>
      </c>
      <c r="N10174">
        <v>247320.28200000001</v>
      </c>
      <c r="O10174">
        <v>9718177.7660000008</v>
      </c>
    </row>
    <row r="10175" spans="1:15">
      <c r="A10175" s="110" t="s">
        <v>36</v>
      </c>
      <c r="B10175" s="110" t="s">
        <v>135</v>
      </c>
      <c r="C10175" s="110" t="s">
        <v>136</v>
      </c>
      <c r="D10175" s="110" t="s">
        <v>9</v>
      </c>
      <c r="E10175" s="110" t="s">
        <v>112</v>
      </c>
      <c r="F10175">
        <v>192.06039999999999</v>
      </c>
      <c r="G10175">
        <v>28343876.853599999</v>
      </c>
      <c r="H10175">
        <v>10986456.1368</v>
      </c>
      <c r="I10175">
        <v>4679655.2448000005</v>
      </c>
      <c r="J10175">
        <v>253776.29310000001</v>
      </c>
      <c r="K10175">
        <v>775282.57920000004</v>
      </c>
      <c r="L10175">
        <v>2020165.12</v>
      </c>
      <c r="M10175">
        <v>405124.28</v>
      </c>
      <c r="N10175">
        <v>17662.062000000002</v>
      </c>
      <c r="O10175">
        <v>698329.30200000003</v>
      </c>
    </row>
    <row r="10176" spans="1:15" hidden="1">
      <c r="A10176" s="110" t="s">
        <v>36</v>
      </c>
      <c r="B10176" s="110" t="s">
        <v>135</v>
      </c>
      <c r="C10176" s="110" t="s">
        <v>136</v>
      </c>
      <c r="D10176" s="110" t="s">
        <v>12</v>
      </c>
      <c r="E10176" s="110" t="s">
        <v>112</v>
      </c>
      <c r="F10176">
        <v>17904.207999999999</v>
      </c>
      <c r="G10176">
        <v>821915943.71039999</v>
      </c>
      <c r="H10176">
        <v>406581424.46899998</v>
      </c>
      <c r="I10176">
        <v>45949415.827200003</v>
      </c>
      <c r="J10176">
        <v>23598029.466899998</v>
      </c>
      <c r="K10176">
        <v>125796598.25759999</v>
      </c>
      <c r="L10176">
        <v>286820480.68000001</v>
      </c>
      <c r="M10176">
        <v>37511992.240000002</v>
      </c>
      <c r="N10176">
        <v>426846.24400000001</v>
      </c>
      <c r="O10176">
        <v>156114112.72600001</v>
      </c>
    </row>
    <row r="10177" spans="1:15" hidden="1">
      <c r="A10177" s="110" t="s">
        <v>36</v>
      </c>
      <c r="B10177" s="110" t="s">
        <v>135</v>
      </c>
      <c r="C10177" s="110" t="s">
        <v>136</v>
      </c>
      <c r="D10177" s="110" t="s">
        <v>12</v>
      </c>
      <c r="E10177" s="110" t="s">
        <v>112</v>
      </c>
      <c r="F10177">
        <v>83.574399999999997</v>
      </c>
      <c r="G10177">
        <v>4287517.1539000003</v>
      </c>
      <c r="H10177">
        <v>1922667.9236000001</v>
      </c>
      <c r="I10177">
        <v>220981.2096</v>
      </c>
      <c r="J10177">
        <v>113551.9427</v>
      </c>
      <c r="K10177">
        <v>555079.91040000005</v>
      </c>
      <c r="L10177">
        <v>1346517.08</v>
      </c>
      <c r="M10177">
        <v>173379.98</v>
      </c>
      <c r="N10177">
        <v>4303.442</v>
      </c>
      <c r="O10177">
        <v>728719.48600000003</v>
      </c>
    </row>
    <row r="10178" spans="1:15" hidden="1">
      <c r="A10178" s="110" t="s">
        <v>36</v>
      </c>
      <c r="B10178" s="110" t="s">
        <v>135</v>
      </c>
      <c r="C10178" s="110" t="s">
        <v>136</v>
      </c>
      <c r="D10178" s="110" t="s">
        <v>11</v>
      </c>
      <c r="E10178" s="110" t="s">
        <v>112</v>
      </c>
      <c r="F10178">
        <v>8.0359999999999996</v>
      </c>
      <c r="G10178">
        <v>6841850.4000000004</v>
      </c>
      <c r="H10178">
        <v>3048776.9493999998</v>
      </c>
      <c r="I10178">
        <v>318952.18560000003</v>
      </c>
      <c r="J10178">
        <v>95.706900000000005</v>
      </c>
      <c r="K10178">
        <v>29520.590400000001</v>
      </c>
      <c r="L10178">
        <v>145258.07999999999</v>
      </c>
      <c r="M10178">
        <v>17197.04</v>
      </c>
      <c r="N10178">
        <v>86797.656000000003</v>
      </c>
      <c r="O10178">
        <v>29219.387999999999</v>
      </c>
    </row>
    <row r="10179" spans="1:15" hidden="1">
      <c r="A10179" s="110" t="s">
        <v>36</v>
      </c>
      <c r="B10179" s="110" t="s">
        <v>135</v>
      </c>
      <c r="C10179" s="110" t="s">
        <v>136</v>
      </c>
      <c r="D10179" s="110" t="s">
        <v>11</v>
      </c>
      <c r="E10179" s="110" t="s">
        <v>112</v>
      </c>
      <c r="F10179">
        <v>815.654</v>
      </c>
      <c r="G10179">
        <v>438802934.61309999</v>
      </c>
      <c r="H10179">
        <v>309249387.53259999</v>
      </c>
      <c r="I10179">
        <v>32337422.649599999</v>
      </c>
      <c r="J10179">
        <v>1081421.3861</v>
      </c>
      <c r="K10179">
        <v>3010212.8495999998</v>
      </c>
      <c r="L10179">
        <v>14781584.859999999</v>
      </c>
      <c r="M10179">
        <v>1754902.5</v>
      </c>
      <c r="N10179">
        <v>9041858.1659999993</v>
      </c>
      <c r="O10179">
        <v>2965710.1540000001</v>
      </c>
    </row>
    <row r="10180" spans="1:15" hidden="1">
      <c r="A10180" s="110" t="s">
        <v>36</v>
      </c>
      <c r="B10180" s="110" t="s">
        <v>135</v>
      </c>
      <c r="C10180" s="110" t="s">
        <v>136</v>
      </c>
      <c r="D10180" s="110" t="s">
        <v>7</v>
      </c>
      <c r="E10180" s="110" t="s">
        <v>112</v>
      </c>
      <c r="F10180">
        <v>167.14879999999999</v>
      </c>
      <c r="G10180">
        <v>26325785.566100001</v>
      </c>
      <c r="H10180">
        <v>5150404.3052000003</v>
      </c>
      <c r="I10180">
        <v>6374862.8927999996</v>
      </c>
      <c r="J10180">
        <v>84409.798699999999</v>
      </c>
      <c r="K10180">
        <v>480234.31199999998</v>
      </c>
      <c r="L10180">
        <v>2063391.42</v>
      </c>
      <c r="M10180">
        <v>215463.2</v>
      </c>
      <c r="N10180">
        <v>605932.03</v>
      </c>
      <c r="O10180">
        <v>607751.36399999994</v>
      </c>
    </row>
    <row r="10181" spans="1:15" hidden="1">
      <c r="A10181" s="110" t="s">
        <v>36</v>
      </c>
      <c r="B10181" s="110" t="s">
        <v>135</v>
      </c>
      <c r="C10181" s="110" t="s">
        <v>136</v>
      </c>
      <c r="D10181" s="110" t="s">
        <v>7</v>
      </c>
      <c r="E10181" s="110" t="s">
        <v>112</v>
      </c>
      <c r="F10181">
        <v>2029.09</v>
      </c>
      <c r="G10181">
        <v>376649831.25</v>
      </c>
      <c r="H10181">
        <v>62765201.714400001</v>
      </c>
      <c r="I10181">
        <v>77172615.129600003</v>
      </c>
      <c r="J10181">
        <v>938021.30530000001</v>
      </c>
      <c r="K10181">
        <v>5813614.1880000001</v>
      </c>
      <c r="L10181">
        <v>24978937.579999998</v>
      </c>
      <c r="M10181">
        <v>2608364.2400000002</v>
      </c>
      <c r="N10181">
        <v>7335266.0480000004</v>
      </c>
      <c r="O10181">
        <v>7377750.2479999997</v>
      </c>
    </row>
    <row r="10182" spans="1:15" hidden="1">
      <c r="A10182" s="110" t="s">
        <v>36</v>
      </c>
      <c r="B10182" s="110" t="s">
        <v>135</v>
      </c>
      <c r="C10182" s="110" t="s">
        <v>136</v>
      </c>
      <c r="D10182" s="110" t="s">
        <v>7</v>
      </c>
      <c r="E10182" s="110" t="s">
        <v>112</v>
      </c>
      <c r="F10182">
        <v>128.57599999999999</v>
      </c>
      <c r="G10182">
        <v>20277494.344799999</v>
      </c>
      <c r="H10182">
        <v>2219426.0957999998</v>
      </c>
      <c r="I10182">
        <v>6037731.1103999997</v>
      </c>
      <c r="J10182">
        <v>60823.629500000003</v>
      </c>
      <c r="K10182">
        <v>454838.84639999998</v>
      </c>
      <c r="L10182">
        <v>1954267.46</v>
      </c>
      <c r="M10182">
        <v>204066.84</v>
      </c>
      <c r="N10182">
        <v>573887.57799999998</v>
      </c>
      <c r="O10182">
        <v>467500.28600000002</v>
      </c>
    </row>
    <row r="10183" spans="1:15" hidden="1">
      <c r="A10183" s="110" t="s">
        <v>36</v>
      </c>
      <c r="B10183" s="110" t="s">
        <v>135</v>
      </c>
      <c r="C10183" s="110" t="s">
        <v>136</v>
      </c>
      <c r="D10183" s="110" t="s">
        <v>7</v>
      </c>
      <c r="E10183" s="110" t="s">
        <v>112</v>
      </c>
      <c r="F10183">
        <v>2786.0812000000001</v>
      </c>
      <c r="G10183">
        <v>517166322.75</v>
      </c>
      <c r="H10183">
        <v>94923076.565400004</v>
      </c>
      <c r="I10183">
        <v>106211469.0432</v>
      </c>
      <c r="J10183">
        <v>1286758.7773</v>
      </c>
      <c r="K10183">
        <v>8032139.6040000003</v>
      </c>
      <c r="L10183">
        <v>34719059.939999998</v>
      </c>
      <c r="M10183">
        <v>3701756.34</v>
      </c>
      <c r="N10183">
        <v>11005417.456</v>
      </c>
      <c r="O10183">
        <v>10130162.658</v>
      </c>
    </row>
    <row r="10184" spans="1:15" hidden="1">
      <c r="A10184" s="110" t="s">
        <v>36</v>
      </c>
      <c r="B10184" s="110" t="s">
        <v>135</v>
      </c>
      <c r="C10184" s="110" t="s">
        <v>136</v>
      </c>
      <c r="D10184" s="110" t="s">
        <v>7</v>
      </c>
      <c r="E10184" s="110" t="s">
        <v>112</v>
      </c>
      <c r="F10184">
        <v>75.538399999999996</v>
      </c>
      <c r="G10184">
        <v>10746406.9112</v>
      </c>
      <c r="H10184">
        <v>2574405.9572000001</v>
      </c>
      <c r="I10184">
        <v>2876749.1904000002</v>
      </c>
      <c r="J10184">
        <v>21409.768400000001</v>
      </c>
      <c r="K10184">
        <v>216859.5288</v>
      </c>
      <c r="L10184">
        <v>939593.72</v>
      </c>
      <c r="M10184">
        <v>99911.26</v>
      </c>
      <c r="N10184">
        <v>303491.43</v>
      </c>
      <c r="O10184">
        <v>274656.29399999999</v>
      </c>
    </row>
    <row r="10185" spans="1:15" hidden="1">
      <c r="A10185" s="110" t="s">
        <v>36</v>
      </c>
      <c r="B10185" s="110" t="s">
        <v>135</v>
      </c>
      <c r="C10185" s="110" t="s">
        <v>136</v>
      </c>
      <c r="D10185" s="110" t="s">
        <v>7</v>
      </c>
      <c r="E10185" s="110" t="s">
        <v>113</v>
      </c>
      <c r="F10185">
        <v>3426.5504000000001</v>
      </c>
      <c r="G10185">
        <v>545852562.61539996</v>
      </c>
      <c r="H10185">
        <v>87199296.346000001</v>
      </c>
      <c r="I10185">
        <v>131115244.01279999</v>
      </c>
      <c r="J10185">
        <v>5530782.6796000004</v>
      </c>
      <c r="K10185">
        <v>12151229.9256</v>
      </c>
      <c r="L10185">
        <v>38076185.039999999</v>
      </c>
      <c r="M10185">
        <v>13097111.34</v>
      </c>
      <c r="N10185">
        <v>30624103.267999999</v>
      </c>
      <c r="O10185">
        <v>11979381.721999999</v>
      </c>
    </row>
    <row r="10186" spans="1:15" hidden="1">
      <c r="A10186" s="110" t="s">
        <v>36</v>
      </c>
      <c r="B10186" s="110" t="s">
        <v>135</v>
      </c>
      <c r="C10186" s="110" t="s">
        <v>136</v>
      </c>
      <c r="D10186" s="110" t="s">
        <v>7</v>
      </c>
      <c r="E10186" s="110" t="s">
        <v>113</v>
      </c>
      <c r="F10186">
        <v>160720.80360000001</v>
      </c>
      <c r="G10186">
        <v>25602968662.203201</v>
      </c>
      <c r="H10186">
        <v>4171437799.2761998</v>
      </c>
      <c r="I10186">
        <v>6637854914.9568005</v>
      </c>
      <c r="J10186">
        <v>259082705.088</v>
      </c>
      <c r="K10186">
        <v>563911515.66240001</v>
      </c>
      <c r="L10186">
        <v>1973805651.6600001</v>
      </c>
      <c r="M10186">
        <v>495403856.89999998</v>
      </c>
      <c r="N10186">
        <v>258774879.22</v>
      </c>
      <c r="O10186">
        <v>561887479.14199996</v>
      </c>
    </row>
    <row r="10187" spans="1:15" hidden="1">
      <c r="A10187" s="110" t="s">
        <v>36</v>
      </c>
      <c r="B10187" s="110" t="s">
        <v>135</v>
      </c>
      <c r="C10187" s="110" t="s">
        <v>136</v>
      </c>
      <c r="D10187" s="110" t="s">
        <v>7</v>
      </c>
      <c r="E10187" s="110" t="s">
        <v>113</v>
      </c>
      <c r="F10187">
        <v>161.52359999999999</v>
      </c>
      <c r="G10187">
        <v>29982818.25</v>
      </c>
      <c r="H10187">
        <v>4106172.96</v>
      </c>
      <c r="I10187">
        <v>6165224.4479999999</v>
      </c>
      <c r="J10187">
        <v>421632.60629999998</v>
      </c>
      <c r="K10187">
        <v>568735.86239999998</v>
      </c>
      <c r="L10187">
        <v>1815839.16</v>
      </c>
      <c r="M10187">
        <v>997549.68</v>
      </c>
      <c r="N10187">
        <v>3098703.74</v>
      </c>
      <c r="O10187">
        <v>564694.39399999997</v>
      </c>
    </row>
    <row r="10188" spans="1:15" hidden="1">
      <c r="A10188" s="110" t="s">
        <v>36</v>
      </c>
      <c r="B10188" s="110" t="s">
        <v>135</v>
      </c>
      <c r="C10188" s="110" t="s">
        <v>136</v>
      </c>
      <c r="D10188" s="110" t="s">
        <v>7</v>
      </c>
      <c r="E10188" s="110" t="s">
        <v>113</v>
      </c>
      <c r="F10188">
        <v>3316.4571999999998</v>
      </c>
      <c r="G10188">
        <v>615319031.25</v>
      </c>
      <c r="H10188">
        <v>73127277.600600004</v>
      </c>
      <c r="I10188">
        <v>146031181.248</v>
      </c>
      <c r="J10188">
        <v>8667682.2872000001</v>
      </c>
      <c r="K10188">
        <v>12412246.356000001</v>
      </c>
      <c r="L10188">
        <v>43535094.780000001</v>
      </c>
      <c r="M10188">
        <v>9071237.6999999993</v>
      </c>
      <c r="N10188">
        <v>4065444.79</v>
      </c>
      <c r="O10188">
        <v>11594491.106000001</v>
      </c>
    </row>
    <row r="10189" spans="1:15" hidden="1">
      <c r="A10189" s="110" t="s">
        <v>36</v>
      </c>
      <c r="B10189" s="110" t="s">
        <v>135</v>
      </c>
      <c r="C10189" s="110" t="s">
        <v>136</v>
      </c>
      <c r="D10189" s="110" t="s">
        <v>7</v>
      </c>
      <c r="E10189" s="110" t="s">
        <v>113</v>
      </c>
      <c r="F10189">
        <v>1619.2539999999999</v>
      </c>
      <c r="G10189">
        <v>249213088.13940001</v>
      </c>
      <c r="H10189">
        <v>38585683.602200001</v>
      </c>
      <c r="I10189">
        <v>69350391.359999999</v>
      </c>
      <c r="J10189">
        <v>4598015.3128000004</v>
      </c>
      <c r="K10189">
        <v>5896604.6496000001</v>
      </c>
      <c r="L10189">
        <v>20710581.739999998</v>
      </c>
      <c r="M10189">
        <v>3724642.54</v>
      </c>
      <c r="N10189">
        <v>1411237.63</v>
      </c>
      <c r="O10189">
        <v>5660988.0800000001</v>
      </c>
    </row>
    <row r="10190" spans="1:15" hidden="1">
      <c r="A10190" s="110" t="s">
        <v>36</v>
      </c>
      <c r="B10190" s="110" t="s">
        <v>135</v>
      </c>
      <c r="C10190" s="110" t="s">
        <v>136</v>
      </c>
      <c r="D10190" s="110" t="s">
        <v>7</v>
      </c>
      <c r="E10190" s="110" t="s">
        <v>113</v>
      </c>
      <c r="F10190">
        <v>73.127600000000001</v>
      </c>
      <c r="G10190">
        <v>11649292.4948</v>
      </c>
      <c r="H10190">
        <v>1878800.0227999999</v>
      </c>
      <c r="I10190">
        <v>2636402.8607999999</v>
      </c>
      <c r="J10190">
        <v>124204.00169999999</v>
      </c>
      <c r="K10190">
        <v>275604.03360000002</v>
      </c>
      <c r="L10190">
        <v>834467.26</v>
      </c>
      <c r="M10190">
        <v>309086.7</v>
      </c>
      <c r="N10190">
        <v>321022.70199999999</v>
      </c>
      <c r="O10190">
        <v>255657.46799999999</v>
      </c>
    </row>
    <row r="10191" spans="1:15" hidden="1">
      <c r="A10191" s="110" t="s">
        <v>36</v>
      </c>
      <c r="B10191" s="110" t="s">
        <v>135</v>
      </c>
      <c r="C10191" s="110" t="s">
        <v>136</v>
      </c>
      <c r="D10191" s="110" t="s">
        <v>7</v>
      </c>
      <c r="E10191" s="110" t="s">
        <v>113</v>
      </c>
      <c r="F10191">
        <v>1489.0708</v>
      </c>
      <c r="G10191">
        <v>276408767.25</v>
      </c>
      <c r="H10191">
        <v>38353880.180200003</v>
      </c>
      <c r="I10191">
        <v>53727221.049599998</v>
      </c>
      <c r="J10191">
        <v>3897492.6619000002</v>
      </c>
      <c r="K10191">
        <v>5620933.3103999998</v>
      </c>
      <c r="L10191">
        <v>17339014.800000001</v>
      </c>
      <c r="M10191">
        <v>6421854.5999999996</v>
      </c>
      <c r="N10191">
        <v>6704437.9160000002</v>
      </c>
      <c r="O10191">
        <v>5205860.5279999999</v>
      </c>
    </row>
    <row r="10192" spans="1:15" hidden="1">
      <c r="A10192" s="110" t="s">
        <v>36</v>
      </c>
      <c r="B10192" s="110" t="s">
        <v>135</v>
      </c>
      <c r="C10192" s="110" t="s">
        <v>136</v>
      </c>
      <c r="D10192" s="110" t="s">
        <v>7</v>
      </c>
      <c r="E10192" s="110" t="s">
        <v>113</v>
      </c>
      <c r="F10192">
        <v>548.85879999999997</v>
      </c>
      <c r="G10192">
        <v>83787678.734799996</v>
      </c>
      <c r="H10192">
        <v>14099899.9016</v>
      </c>
      <c r="I10192">
        <v>19786731.724800002</v>
      </c>
      <c r="J10192">
        <v>1565783.0601999999</v>
      </c>
      <c r="K10192">
        <v>2067697.1088</v>
      </c>
      <c r="L10192">
        <v>6265853.7000000002</v>
      </c>
      <c r="M10192">
        <v>1073061.8400000001</v>
      </c>
      <c r="N10192">
        <v>153212.818</v>
      </c>
      <c r="O10192">
        <v>1918836.3259999999</v>
      </c>
    </row>
    <row r="10193" spans="1:15">
      <c r="A10193" s="110" t="s">
        <v>36</v>
      </c>
      <c r="B10193" s="110" t="s">
        <v>135</v>
      </c>
      <c r="C10193" s="110" t="s">
        <v>136</v>
      </c>
      <c r="D10193" s="110" t="s">
        <v>9</v>
      </c>
      <c r="E10193" s="110" t="s">
        <v>113</v>
      </c>
      <c r="F10193">
        <v>9768.5616000000009</v>
      </c>
      <c r="G10193">
        <v>1010993375.3674001</v>
      </c>
      <c r="H10193">
        <v>290993723.86720002</v>
      </c>
      <c r="I10193">
        <v>219416233.17120001</v>
      </c>
      <c r="J10193">
        <v>23623763.449299999</v>
      </c>
      <c r="K10193">
        <v>56376704.419200003</v>
      </c>
      <c r="L10193">
        <v>257357319.80000001</v>
      </c>
      <c r="M10193">
        <v>34075253.340000004</v>
      </c>
      <c r="N10193">
        <v>25458673.988000002</v>
      </c>
      <c r="O10193">
        <v>34151349.913999997</v>
      </c>
    </row>
    <row r="10194" spans="1:15">
      <c r="A10194" s="110" t="s">
        <v>36</v>
      </c>
      <c r="B10194" s="110" t="s">
        <v>135</v>
      </c>
      <c r="C10194" s="110" t="s">
        <v>136</v>
      </c>
      <c r="D10194" s="110" t="s">
        <v>9</v>
      </c>
      <c r="E10194" s="110" t="s">
        <v>113</v>
      </c>
      <c r="F10194">
        <v>896.81759999999997</v>
      </c>
      <c r="G10194">
        <v>120956882.2862</v>
      </c>
      <c r="H10194">
        <v>26664233.174600001</v>
      </c>
      <c r="I10194">
        <v>20139793.286400001</v>
      </c>
      <c r="J10194">
        <v>6069270.9826999996</v>
      </c>
      <c r="K10194">
        <v>5185815.0048000002</v>
      </c>
      <c r="L10194">
        <v>23778382.140000001</v>
      </c>
      <c r="M10194">
        <v>2885406.16</v>
      </c>
      <c r="N10194">
        <v>1646196.0020000001</v>
      </c>
      <c r="O10194">
        <v>3135315.92</v>
      </c>
    </row>
    <row r="10195" spans="1:15">
      <c r="A10195" s="110" t="s">
        <v>36</v>
      </c>
      <c r="B10195" s="110" t="s">
        <v>135</v>
      </c>
      <c r="C10195" s="110" t="s">
        <v>136</v>
      </c>
      <c r="D10195" s="110" t="s">
        <v>9</v>
      </c>
      <c r="E10195" s="110" t="s">
        <v>113</v>
      </c>
      <c r="F10195">
        <v>437.96199999999999</v>
      </c>
      <c r="G10195">
        <v>48764755.698100001</v>
      </c>
      <c r="H10195">
        <v>13045423.804400001</v>
      </c>
      <c r="I10195">
        <v>9840796.6464000009</v>
      </c>
      <c r="J10195">
        <v>1057386.5127999999</v>
      </c>
      <c r="K10195">
        <v>2535790.7303999998</v>
      </c>
      <c r="L10195">
        <v>11557248.92</v>
      </c>
      <c r="M10195">
        <v>1211806.6599999999</v>
      </c>
      <c r="N10195">
        <v>277370.41200000001</v>
      </c>
      <c r="O10195">
        <v>1531135.98</v>
      </c>
    </row>
    <row r="10196" spans="1:15">
      <c r="A10196" s="110" t="s">
        <v>36</v>
      </c>
      <c r="B10196" s="110" t="s">
        <v>135</v>
      </c>
      <c r="C10196" s="110" t="s">
        <v>136</v>
      </c>
      <c r="D10196" s="110" t="s">
        <v>9</v>
      </c>
      <c r="E10196" s="110" t="s">
        <v>113</v>
      </c>
      <c r="F10196">
        <v>12198.647999999999</v>
      </c>
      <c r="G10196">
        <v>1745560656.1008</v>
      </c>
      <c r="H10196">
        <v>699176729.98319995</v>
      </c>
      <c r="I10196">
        <v>302229746.38080001</v>
      </c>
      <c r="J10196">
        <v>351176594.62739998</v>
      </c>
      <c r="K10196">
        <v>59200380.684</v>
      </c>
      <c r="L10196">
        <v>248084315.36000001</v>
      </c>
      <c r="M10196">
        <v>40249390.039999999</v>
      </c>
      <c r="N10196">
        <v>81113430.596000001</v>
      </c>
      <c r="O10196">
        <v>42647046.178000003</v>
      </c>
    </row>
    <row r="10197" spans="1:15">
      <c r="A10197" s="110" t="s">
        <v>36</v>
      </c>
      <c r="B10197" s="110" t="s">
        <v>135</v>
      </c>
      <c r="C10197" s="110" t="s">
        <v>136</v>
      </c>
      <c r="D10197" s="110" t="s">
        <v>9</v>
      </c>
      <c r="E10197" s="110" t="s">
        <v>113</v>
      </c>
      <c r="F10197">
        <v>808.42160000000001</v>
      </c>
      <c r="G10197">
        <v>157066211.61000001</v>
      </c>
      <c r="H10197">
        <v>46215220.0572</v>
      </c>
      <c r="I10197">
        <v>19993574.8224</v>
      </c>
      <c r="J10197">
        <v>5047557.0593999997</v>
      </c>
      <c r="K10197">
        <v>3931131.4632000001</v>
      </c>
      <c r="L10197">
        <v>16572906.84</v>
      </c>
      <c r="M10197">
        <v>1951432.72</v>
      </c>
      <c r="N10197">
        <v>1795411.156</v>
      </c>
      <c r="O10197">
        <v>2826279.8960000002</v>
      </c>
    </row>
    <row r="10198" spans="1:15">
      <c r="A10198" s="110" t="s">
        <v>36</v>
      </c>
      <c r="B10198" s="110" t="s">
        <v>135</v>
      </c>
      <c r="C10198" s="110" t="s">
        <v>136</v>
      </c>
      <c r="D10198" s="110" t="s">
        <v>9</v>
      </c>
      <c r="E10198" s="110" t="s">
        <v>113</v>
      </c>
      <c r="F10198">
        <v>114.9148</v>
      </c>
      <c r="G10198">
        <v>16465541.483200001</v>
      </c>
      <c r="H10198">
        <v>6571065.8590000002</v>
      </c>
      <c r="I10198">
        <v>2842753.1712000002</v>
      </c>
      <c r="J10198">
        <v>231963.80970000001</v>
      </c>
      <c r="K10198">
        <v>559887.83279999997</v>
      </c>
      <c r="L10198">
        <v>2358059.2400000002</v>
      </c>
      <c r="M10198">
        <v>247173.42</v>
      </c>
      <c r="N10198">
        <v>104651.844</v>
      </c>
      <c r="O10198">
        <v>401748.09399999998</v>
      </c>
    </row>
    <row r="10199" spans="1:15" hidden="1">
      <c r="A10199" s="110" t="s">
        <v>36</v>
      </c>
      <c r="B10199" s="110" t="s">
        <v>135</v>
      </c>
      <c r="C10199" s="110" t="s">
        <v>136</v>
      </c>
      <c r="D10199" s="110" t="s">
        <v>12</v>
      </c>
      <c r="E10199" s="110" t="s">
        <v>113</v>
      </c>
      <c r="F10199">
        <v>24268.720000000001</v>
      </c>
      <c r="G10199">
        <v>1114087140.9360001</v>
      </c>
      <c r="H10199">
        <v>556083883.4188</v>
      </c>
      <c r="I10199">
        <v>60894798.278399996</v>
      </c>
      <c r="J10199">
        <v>52906679.939400002</v>
      </c>
      <c r="K10199">
        <v>171016407.60479999</v>
      </c>
      <c r="L10199">
        <v>463766364.33999997</v>
      </c>
      <c r="M10199">
        <v>61516767.359999999</v>
      </c>
      <c r="N10199">
        <v>42156057.811999999</v>
      </c>
      <c r="O10199">
        <v>149876817.002</v>
      </c>
    </row>
    <row r="10200" spans="1:15" hidden="1">
      <c r="A10200" s="110" t="s">
        <v>36</v>
      </c>
      <c r="B10200" s="110" t="s">
        <v>135</v>
      </c>
      <c r="C10200" s="110" t="s">
        <v>136</v>
      </c>
      <c r="D10200" s="110" t="s">
        <v>12</v>
      </c>
      <c r="E10200" s="110" t="s">
        <v>113</v>
      </c>
      <c r="F10200">
        <v>151.88040000000001</v>
      </c>
      <c r="G10200">
        <v>7742930.0532999998</v>
      </c>
      <c r="H10200">
        <v>3476632.1542000002</v>
      </c>
      <c r="I10200">
        <v>378111.84</v>
      </c>
      <c r="J10200">
        <v>331092.59120000002</v>
      </c>
      <c r="K10200">
        <v>1089133.02</v>
      </c>
      <c r="L10200">
        <v>2928344.64</v>
      </c>
      <c r="M10200">
        <v>322149.3</v>
      </c>
      <c r="N10200">
        <v>86024.642000000007</v>
      </c>
      <c r="O10200">
        <v>937970.85800000001</v>
      </c>
    </row>
    <row r="10201" spans="1:15" hidden="1">
      <c r="A10201" s="110" t="s">
        <v>36</v>
      </c>
      <c r="B10201" s="110" t="s">
        <v>135</v>
      </c>
      <c r="C10201" s="110" t="s">
        <v>136</v>
      </c>
      <c r="D10201" s="110" t="s">
        <v>11</v>
      </c>
      <c r="E10201" s="110" t="s">
        <v>113</v>
      </c>
      <c r="F10201">
        <v>11.250400000000001</v>
      </c>
      <c r="G10201">
        <v>9578590.5600000005</v>
      </c>
      <c r="H10201">
        <v>4283516.9347999999</v>
      </c>
      <c r="I10201">
        <v>470980.97279999999</v>
      </c>
      <c r="J10201">
        <v>20659.028200000001</v>
      </c>
      <c r="K10201">
        <v>34047.777600000001</v>
      </c>
      <c r="L10201">
        <v>156801.22</v>
      </c>
      <c r="M10201">
        <v>17556.2</v>
      </c>
      <c r="N10201">
        <v>133372.42600000001</v>
      </c>
      <c r="O10201">
        <v>39331.71</v>
      </c>
    </row>
    <row r="10202" spans="1:15" hidden="1">
      <c r="A10202" s="110" t="s">
        <v>36</v>
      </c>
      <c r="B10202" s="110" t="s">
        <v>135</v>
      </c>
      <c r="C10202" s="110" t="s">
        <v>136</v>
      </c>
      <c r="D10202" s="110" t="s">
        <v>11</v>
      </c>
      <c r="E10202" s="110" t="s">
        <v>113</v>
      </c>
      <c r="F10202">
        <v>778.6884</v>
      </c>
      <c r="G10202">
        <v>428833149.32300001</v>
      </c>
      <c r="H10202">
        <v>296629215.58880001</v>
      </c>
      <c r="I10202">
        <v>32601510.144000001</v>
      </c>
      <c r="J10202">
        <v>1698898.9945</v>
      </c>
      <c r="K10202">
        <v>2349696.9456000002</v>
      </c>
      <c r="L10202">
        <v>10897932.84</v>
      </c>
      <c r="M10202">
        <v>1673096.84</v>
      </c>
      <c r="N10202">
        <v>11035367.464</v>
      </c>
      <c r="O10202">
        <v>2722330.71</v>
      </c>
    </row>
    <row r="10203" spans="1:15" hidden="1">
      <c r="A10203" s="110" t="s">
        <v>36</v>
      </c>
      <c r="B10203" s="110" t="s">
        <v>135</v>
      </c>
      <c r="C10203" s="110" t="s">
        <v>136</v>
      </c>
      <c r="D10203" s="110" t="s">
        <v>7</v>
      </c>
      <c r="E10203" s="110" t="s">
        <v>113</v>
      </c>
      <c r="F10203">
        <v>585.02080000000001</v>
      </c>
      <c r="G10203">
        <v>92140249.481299996</v>
      </c>
      <c r="H10203">
        <v>18021232.241799999</v>
      </c>
      <c r="I10203">
        <v>22329853.747200001</v>
      </c>
      <c r="J10203">
        <v>769626.79579999996</v>
      </c>
      <c r="K10203">
        <v>1692506.4696</v>
      </c>
      <c r="L10203">
        <v>7354694.7999999998</v>
      </c>
      <c r="M10203">
        <v>764268.7</v>
      </c>
      <c r="N10203">
        <v>2676846.4580000001</v>
      </c>
      <c r="O10203">
        <v>2045260.6459999999</v>
      </c>
    </row>
    <row r="10204" spans="1:15" hidden="1">
      <c r="A10204" s="110" t="s">
        <v>36</v>
      </c>
      <c r="B10204" s="110" t="s">
        <v>135</v>
      </c>
      <c r="C10204" s="110" t="s">
        <v>136</v>
      </c>
      <c r="D10204" s="110" t="s">
        <v>7</v>
      </c>
      <c r="E10204" s="110" t="s">
        <v>113</v>
      </c>
      <c r="F10204">
        <v>423.49720000000002</v>
      </c>
      <c r="G10204">
        <v>78611667.75</v>
      </c>
      <c r="H10204">
        <v>13205638.8402</v>
      </c>
      <c r="I10204">
        <v>16041916.6272</v>
      </c>
      <c r="J10204">
        <v>559891.85679999995</v>
      </c>
      <c r="K10204">
        <v>1215904.0031999999</v>
      </c>
      <c r="L10204">
        <v>5283663.4400000004</v>
      </c>
      <c r="M10204">
        <v>937388.74</v>
      </c>
      <c r="N10204">
        <v>2474823.7140000002</v>
      </c>
      <c r="O10204">
        <v>1480565.35</v>
      </c>
    </row>
    <row r="10205" spans="1:15" hidden="1">
      <c r="A10205" s="110" t="s">
        <v>36</v>
      </c>
      <c r="B10205" s="110" t="s">
        <v>135</v>
      </c>
      <c r="C10205" s="110" t="s">
        <v>136</v>
      </c>
      <c r="D10205" s="110" t="s">
        <v>7</v>
      </c>
      <c r="E10205" s="110" t="s">
        <v>113</v>
      </c>
      <c r="F10205">
        <v>100.45</v>
      </c>
      <c r="G10205">
        <v>15150585.5701</v>
      </c>
      <c r="H10205">
        <v>3094304.85</v>
      </c>
      <c r="I10205">
        <v>3834107.1935999999</v>
      </c>
      <c r="J10205">
        <v>139309.5411</v>
      </c>
      <c r="K10205">
        <v>290610.52559999999</v>
      </c>
      <c r="L10205">
        <v>1262825.42</v>
      </c>
      <c r="M10205">
        <v>131226.23999999999</v>
      </c>
      <c r="N10205">
        <v>459625.826</v>
      </c>
      <c r="O10205">
        <v>351178.36599999998</v>
      </c>
    </row>
    <row r="10206" spans="1:15" hidden="1">
      <c r="A10206" s="110" t="s">
        <v>36</v>
      </c>
      <c r="B10206" s="110" t="s">
        <v>135</v>
      </c>
      <c r="C10206" s="110" t="s">
        <v>136</v>
      </c>
      <c r="D10206" s="110" t="s">
        <v>7</v>
      </c>
      <c r="E10206" s="110" t="s">
        <v>113</v>
      </c>
      <c r="F10206">
        <v>1162.8091999999999</v>
      </c>
      <c r="G10206">
        <v>215846457.75</v>
      </c>
      <c r="H10206">
        <v>38257188.174599998</v>
      </c>
      <c r="I10206">
        <v>44838958.444799997</v>
      </c>
      <c r="J10206">
        <v>1554751.9023</v>
      </c>
      <c r="K10206">
        <v>3179551.9679999999</v>
      </c>
      <c r="L10206">
        <v>14054640.1</v>
      </c>
      <c r="M10206">
        <v>2339801.94</v>
      </c>
      <c r="N10206">
        <v>5602048.6940000001</v>
      </c>
      <c r="O10206">
        <v>4065236.4279999998</v>
      </c>
    </row>
    <row r="10207" spans="1:15" hidden="1">
      <c r="A10207" s="110" t="s">
        <v>36</v>
      </c>
      <c r="B10207" s="110" t="s">
        <v>135</v>
      </c>
      <c r="C10207" s="110" t="s">
        <v>136</v>
      </c>
      <c r="D10207" s="110" t="s">
        <v>7</v>
      </c>
      <c r="E10207" s="110" t="s">
        <v>113</v>
      </c>
      <c r="F10207">
        <v>149.46960000000001</v>
      </c>
      <c r="G10207">
        <v>21893945.146899998</v>
      </c>
      <c r="H10207">
        <v>5047821.5672000004</v>
      </c>
      <c r="I10207">
        <v>5828719.2768000001</v>
      </c>
      <c r="J10207">
        <v>206037.17050000001</v>
      </c>
      <c r="K10207">
        <v>379877.23440000002</v>
      </c>
      <c r="L10207">
        <v>1740081.82</v>
      </c>
      <c r="M10207">
        <v>274349.86</v>
      </c>
      <c r="N10207">
        <v>865658.42</v>
      </c>
      <c r="O10207">
        <v>522552.95400000003</v>
      </c>
    </row>
    <row r="10208" spans="1:15" hidden="1">
      <c r="A10208" s="110" t="s">
        <v>36</v>
      </c>
      <c r="B10208" s="110" t="s">
        <v>135</v>
      </c>
      <c r="C10208" s="110" t="s">
        <v>136</v>
      </c>
      <c r="D10208" s="110" t="s">
        <v>7</v>
      </c>
      <c r="E10208" s="110" t="s">
        <v>114</v>
      </c>
      <c r="F10208">
        <v>3471.5520000000001</v>
      </c>
      <c r="G10208">
        <v>406165335.20639998</v>
      </c>
      <c r="H10208">
        <v>67733878.595400006</v>
      </c>
      <c r="I10208">
        <v>148659836.48640001</v>
      </c>
      <c r="J10208">
        <v>22335243.415600002</v>
      </c>
      <c r="K10208">
        <v>7824935.7719999999</v>
      </c>
      <c r="L10208">
        <v>34108058.259999998</v>
      </c>
      <c r="M10208">
        <v>6887330.0599999996</v>
      </c>
      <c r="N10208">
        <v>794016.16799999995</v>
      </c>
      <c r="O10208">
        <v>14877472.544</v>
      </c>
    </row>
    <row r="10209" spans="1:15" hidden="1">
      <c r="A10209" s="110" t="s">
        <v>36</v>
      </c>
      <c r="B10209" s="110" t="s">
        <v>135</v>
      </c>
      <c r="C10209" s="110" t="s">
        <v>136</v>
      </c>
      <c r="D10209" s="110" t="s">
        <v>7</v>
      </c>
      <c r="E10209" s="110" t="s">
        <v>114</v>
      </c>
      <c r="F10209">
        <v>3813.0819999999999</v>
      </c>
      <c r="G10209">
        <v>549255396.69000006</v>
      </c>
      <c r="H10209">
        <v>73738356.377000004</v>
      </c>
      <c r="I10209">
        <v>163801112.08320001</v>
      </c>
      <c r="J10209">
        <v>24508218.694699999</v>
      </c>
      <c r="K10209">
        <v>8621924.4071999993</v>
      </c>
      <c r="L10209">
        <v>37582019.420000002</v>
      </c>
      <c r="M10209">
        <v>7588819.5599999996</v>
      </c>
      <c r="N10209">
        <v>874885.88</v>
      </c>
      <c r="O10209">
        <v>16341111.864</v>
      </c>
    </row>
    <row r="10210" spans="1:15" hidden="1">
      <c r="A10210" s="110" t="s">
        <v>36</v>
      </c>
      <c r="B10210" s="110" t="s">
        <v>135</v>
      </c>
      <c r="C10210" s="110" t="s">
        <v>136</v>
      </c>
      <c r="D10210" s="110" t="s">
        <v>7</v>
      </c>
      <c r="E10210" s="110" t="s">
        <v>114</v>
      </c>
      <c r="F10210">
        <v>70.716800000000006</v>
      </c>
      <c r="G10210">
        <v>8592282.1353999991</v>
      </c>
      <c r="H10210">
        <v>1379762.8811999999</v>
      </c>
      <c r="I10210">
        <v>3028256.0639999998</v>
      </c>
      <c r="J10210">
        <v>454676.36210000003</v>
      </c>
      <c r="K10210">
        <v>159398.25839999999</v>
      </c>
      <c r="L10210">
        <v>694793.38</v>
      </c>
      <c r="M10210">
        <v>140298.72</v>
      </c>
      <c r="N10210">
        <v>16175.566000000001</v>
      </c>
      <c r="O10210">
        <v>303060.27399999998</v>
      </c>
    </row>
    <row r="10211" spans="1:15" hidden="1">
      <c r="A10211" s="110" t="s">
        <v>36</v>
      </c>
      <c r="B10211" s="110" t="s">
        <v>135</v>
      </c>
      <c r="C10211" s="110" t="s">
        <v>136</v>
      </c>
      <c r="D10211" s="110" t="s">
        <v>7</v>
      </c>
      <c r="E10211" s="110" t="s">
        <v>114</v>
      </c>
      <c r="F10211">
        <v>835.74400000000003</v>
      </c>
      <c r="G10211">
        <v>133134771.3696</v>
      </c>
      <c r="H10211">
        <v>21491239.509399999</v>
      </c>
      <c r="I10211">
        <v>32257303.008000001</v>
      </c>
      <c r="J10211">
        <v>14628663.9663</v>
      </c>
      <c r="K10211">
        <v>2454190.6608000002</v>
      </c>
      <c r="L10211">
        <v>8742858.8599999994</v>
      </c>
      <c r="M10211">
        <v>1103729.8400000001</v>
      </c>
      <c r="N10211">
        <v>175760.11199999999</v>
      </c>
      <c r="O10211">
        <v>3581613.7940000002</v>
      </c>
    </row>
    <row r="10212" spans="1:15" hidden="1">
      <c r="A10212" s="110" t="s">
        <v>36</v>
      </c>
      <c r="B10212" s="110" t="s">
        <v>135</v>
      </c>
      <c r="C10212" s="110" t="s">
        <v>136</v>
      </c>
      <c r="D10212" s="110" t="s">
        <v>7</v>
      </c>
      <c r="E10212" s="110" t="s">
        <v>114</v>
      </c>
      <c r="F10212">
        <v>46968.8128</v>
      </c>
      <c r="G10212">
        <v>7482174150.9715004</v>
      </c>
      <c r="H10212">
        <v>1196227029.1968</v>
      </c>
      <c r="I10212">
        <v>1927512247.0464001</v>
      </c>
      <c r="J10212">
        <v>823826379.63789999</v>
      </c>
      <c r="K10212">
        <v>107097219.792</v>
      </c>
      <c r="L10212">
        <v>461036731.12</v>
      </c>
      <c r="M10212">
        <v>90449341.5</v>
      </c>
      <c r="N10212">
        <v>10789977.461999999</v>
      </c>
      <c r="O10212">
        <v>201286695.764</v>
      </c>
    </row>
    <row r="10213" spans="1:15" hidden="1">
      <c r="A10213" s="110" t="s">
        <v>36</v>
      </c>
      <c r="B10213" s="110" t="s">
        <v>135</v>
      </c>
      <c r="C10213" s="110" t="s">
        <v>136</v>
      </c>
      <c r="D10213" s="110" t="s">
        <v>7</v>
      </c>
      <c r="E10213" s="110" t="s">
        <v>114</v>
      </c>
      <c r="F10213">
        <v>106.8788</v>
      </c>
      <c r="G10213">
        <v>19839377.25</v>
      </c>
      <c r="H10213">
        <v>2748399.7072000001</v>
      </c>
      <c r="I10213">
        <v>4125212.9663999998</v>
      </c>
      <c r="J10213">
        <v>1862387.5907000001</v>
      </c>
      <c r="K10213">
        <v>313853.98320000002</v>
      </c>
      <c r="L10213">
        <v>1118079.8400000001</v>
      </c>
      <c r="M10213">
        <v>141149.88</v>
      </c>
      <c r="N10213">
        <v>22476.937999999998</v>
      </c>
      <c r="O10213">
        <v>458032.89399999997</v>
      </c>
    </row>
    <row r="10214" spans="1:15" hidden="1">
      <c r="A10214" s="110" t="s">
        <v>36</v>
      </c>
      <c r="B10214" s="110" t="s">
        <v>135</v>
      </c>
      <c r="C10214" s="110" t="s">
        <v>136</v>
      </c>
      <c r="D10214" s="110" t="s">
        <v>7</v>
      </c>
      <c r="E10214" s="110" t="s">
        <v>114</v>
      </c>
      <c r="F10214">
        <v>5842.1719999999996</v>
      </c>
      <c r="G10214">
        <v>1084244341.95</v>
      </c>
      <c r="H10214">
        <v>148788495.9788</v>
      </c>
      <c r="I10214">
        <v>239756370.43200001</v>
      </c>
      <c r="J10214">
        <v>102471780.39920001</v>
      </c>
      <c r="K10214">
        <v>13349672.5536</v>
      </c>
      <c r="L10214">
        <v>57427151.840000004</v>
      </c>
      <c r="M10214">
        <v>11239366.08</v>
      </c>
      <c r="N10214">
        <v>1341003.3999999999</v>
      </c>
      <c r="O10214">
        <v>25036859.100000001</v>
      </c>
    </row>
    <row r="10215" spans="1:15" hidden="1">
      <c r="A10215" s="110" t="s">
        <v>36</v>
      </c>
      <c r="B10215" s="110" t="s">
        <v>135</v>
      </c>
      <c r="C10215" s="110" t="s">
        <v>136</v>
      </c>
      <c r="D10215" s="110" t="s">
        <v>7</v>
      </c>
      <c r="E10215" s="110" t="s">
        <v>114</v>
      </c>
      <c r="F10215">
        <v>519.12559999999996</v>
      </c>
      <c r="G10215">
        <v>74391869.003800005</v>
      </c>
      <c r="H10215">
        <v>13349366.8248</v>
      </c>
      <c r="I10215">
        <v>20036746.444800001</v>
      </c>
      <c r="J10215">
        <v>9735074.5263</v>
      </c>
      <c r="K10215">
        <v>1524430.2168000001</v>
      </c>
      <c r="L10215">
        <v>5430660.7400000002</v>
      </c>
      <c r="M10215">
        <v>685584.78</v>
      </c>
      <c r="N10215">
        <v>109174.47199999999</v>
      </c>
      <c r="O10215">
        <v>2224733.39</v>
      </c>
    </row>
    <row r="10216" spans="1:15" hidden="1">
      <c r="A10216" s="110" t="s">
        <v>36</v>
      </c>
      <c r="B10216" s="110" t="s">
        <v>135</v>
      </c>
      <c r="C10216" s="110" t="s">
        <v>136</v>
      </c>
      <c r="D10216" s="110" t="s">
        <v>7</v>
      </c>
      <c r="E10216" s="110" t="s">
        <v>114</v>
      </c>
      <c r="F10216">
        <v>8620.2171999999991</v>
      </c>
      <c r="G10216">
        <v>1287145851.6747999</v>
      </c>
      <c r="H10216">
        <v>219577177.47400001</v>
      </c>
      <c r="I10216">
        <v>353708823.41759998</v>
      </c>
      <c r="J10216">
        <v>161903748.82359999</v>
      </c>
      <c r="K10216">
        <v>19350267.011999998</v>
      </c>
      <c r="L10216">
        <v>83740699.280000001</v>
      </c>
      <c r="M10216">
        <v>16719039.859999999</v>
      </c>
      <c r="N10216">
        <v>1992099.4720000001</v>
      </c>
      <c r="O10216">
        <v>36942279.527999997</v>
      </c>
    </row>
    <row r="10217" spans="1:15" hidden="1">
      <c r="A10217" s="110" t="s">
        <v>36</v>
      </c>
      <c r="B10217" s="110" t="s">
        <v>135</v>
      </c>
      <c r="C10217" s="110" t="s">
        <v>136</v>
      </c>
      <c r="D10217" s="110" t="s">
        <v>7</v>
      </c>
      <c r="E10217" s="110" t="s">
        <v>114</v>
      </c>
      <c r="F10217">
        <v>0.80359999999999998</v>
      </c>
      <c r="G10217">
        <v>149168.25</v>
      </c>
      <c r="H10217">
        <v>20466.437399999999</v>
      </c>
      <c r="I10217">
        <v>32979.743999999999</v>
      </c>
      <c r="J10217">
        <v>21304.117900000001</v>
      </c>
      <c r="K10217">
        <v>1836.7344000000001</v>
      </c>
      <c r="L10217">
        <v>7903.98</v>
      </c>
      <c r="M10217">
        <v>1545.7</v>
      </c>
      <c r="N10217">
        <v>184.00800000000001</v>
      </c>
      <c r="O10217">
        <v>3443.8359999999998</v>
      </c>
    </row>
    <row r="10218" spans="1:15" hidden="1">
      <c r="A10218" s="110" t="s">
        <v>36</v>
      </c>
      <c r="B10218" s="110" t="s">
        <v>135</v>
      </c>
      <c r="C10218" s="110" t="s">
        <v>136</v>
      </c>
      <c r="D10218" s="110" t="s">
        <v>7</v>
      </c>
      <c r="E10218" s="110" t="s">
        <v>114</v>
      </c>
      <c r="F10218">
        <v>0.80359999999999998</v>
      </c>
      <c r="G10218">
        <v>149168.25</v>
      </c>
      <c r="H10218">
        <v>21145.708999999999</v>
      </c>
      <c r="I10218">
        <v>28783.180799999998</v>
      </c>
      <c r="J10218">
        <v>678.64930000000004</v>
      </c>
      <c r="K10218">
        <v>2338.8696</v>
      </c>
      <c r="L10218">
        <v>11012.6</v>
      </c>
      <c r="M10218">
        <v>1403.02</v>
      </c>
      <c r="N10218">
        <v>25.256</v>
      </c>
      <c r="O10218">
        <v>3443.8359999999998</v>
      </c>
    </row>
    <row r="10219" spans="1:15">
      <c r="A10219" s="110" t="s">
        <v>36</v>
      </c>
      <c r="B10219" s="110" t="s">
        <v>135</v>
      </c>
      <c r="C10219" s="110" t="s">
        <v>136</v>
      </c>
      <c r="D10219" s="110" t="s">
        <v>9</v>
      </c>
      <c r="E10219" s="110" t="s">
        <v>114</v>
      </c>
      <c r="F10219">
        <v>4324.9751999999999</v>
      </c>
      <c r="G10219">
        <v>369769809.6893</v>
      </c>
      <c r="H10219">
        <v>110461184.5448</v>
      </c>
      <c r="I10219">
        <v>95173019.231999993</v>
      </c>
      <c r="J10219">
        <v>19850377.839200001</v>
      </c>
      <c r="K10219">
        <v>18217975.161600001</v>
      </c>
      <c r="L10219">
        <v>34434260</v>
      </c>
      <c r="M10219">
        <v>8104184.6399999997</v>
      </c>
      <c r="N10219">
        <v>1047504.326</v>
      </c>
      <c r="O10219">
        <v>18534850.73</v>
      </c>
    </row>
    <row r="10220" spans="1:15">
      <c r="A10220" s="110" t="s">
        <v>36</v>
      </c>
      <c r="B10220" s="110" t="s">
        <v>135</v>
      </c>
      <c r="C10220" s="110" t="s">
        <v>136</v>
      </c>
      <c r="D10220" s="110" t="s">
        <v>9</v>
      </c>
      <c r="E10220" s="110" t="s">
        <v>114</v>
      </c>
      <c r="F10220">
        <v>2132.7543999999998</v>
      </c>
      <c r="G10220">
        <v>240026392.40580001</v>
      </c>
      <c r="H10220">
        <v>54471204.8028</v>
      </c>
      <c r="I10220">
        <v>46932214.560000002</v>
      </c>
      <c r="J10220">
        <v>9803420.4733000007</v>
      </c>
      <c r="K10220">
        <v>8983751.3423999995</v>
      </c>
      <c r="L10220">
        <v>16980398.460000001</v>
      </c>
      <c r="M10220">
        <v>3996365.12</v>
      </c>
      <c r="N10220">
        <v>516560.06599999999</v>
      </c>
      <c r="O10220">
        <v>9140002.0800000001</v>
      </c>
    </row>
    <row r="10221" spans="1:15">
      <c r="A10221" s="110" t="s">
        <v>36</v>
      </c>
      <c r="B10221" s="110" t="s">
        <v>135</v>
      </c>
      <c r="C10221" s="110" t="s">
        <v>136</v>
      </c>
      <c r="D10221" s="110" t="s">
        <v>9</v>
      </c>
      <c r="E10221" s="110" t="s">
        <v>114</v>
      </c>
      <c r="F10221">
        <v>467.6952</v>
      </c>
      <c r="G10221">
        <v>39689240.033500001</v>
      </c>
      <c r="H10221">
        <v>11945077.784600001</v>
      </c>
      <c r="I10221">
        <v>10291844.140799999</v>
      </c>
      <c r="J10221">
        <v>2112422.6121999999</v>
      </c>
      <c r="K10221">
        <v>1970053.5096</v>
      </c>
      <c r="L10221">
        <v>3723652.8</v>
      </c>
      <c r="M10221">
        <v>876371.72</v>
      </c>
      <c r="N10221">
        <v>113278.572</v>
      </c>
      <c r="O10221">
        <v>2004326.9839999999</v>
      </c>
    </row>
    <row r="10222" spans="1:15">
      <c r="A10222" s="110" t="s">
        <v>36</v>
      </c>
      <c r="B10222" s="110" t="s">
        <v>135</v>
      </c>
      <c r="C10222" s="110" t="s">
        <v>136</v>
      </c>
      <c r="D10222" s="110" t="s">
        <v>9</v>
      </c>
      <c r="E10222" s="110" t="s">
        <v>114</v>
      </c>
      <c r="F10222">
        <v>7637.4143999999997</v>
      </c>
      <c r="G10222">
        <v>1092872758.6022</v>
      </c>
      <c r="H10222">
        <v>442284670.73760003</v>
      </c>
      <c r="I10222">
        <v>194965875.95519999</v>
      </c>
      <c r="J10222">
        <v>176678951.31279999</v>
      </c>
      <c r="K10222">
        <v>47680378.984800003</v>
      </c>
      <c r="L10222">
        <v>336251604.24000001</v>
      </c>
      <c r="M10222">
        <v>12957960.619999999</v>
      </c>
      <c r="N10222">
        <v>2854227.4640000002</v>
      </c>
      <c r="O10222">
        <v>32730440.138</v>
      </c>
    </row>
    <row r="10223" spans="1:15">
      <c r="A10223" s="110" t="s">
        <v>36</v>
      </c>
      <c r="B10223" s="110" t="s">
        <v>135</v>
      </c>
      <c r="C10223" s="110" t="s">
        <v>136</v>
      </c>
      <c r="D10223" s="110" t="s">
        <v>9</v>
      </c>
      <c r="E10223" s="110" t="s">
        <v>114</v>
      </c>
      <c r="F10223">
        <v>3392.7991999999999</v>
      </c>
      <c r="G10223">
        <v>659159739.03779995</v>
      </c>
      <c r="H10223">
        <v>196339277.74380001</v>
      </c>
      <c r="I10223">
        <v>86483814.316799998</v>
      </c>
      <c r="J10223">
        <v>20799001.4855</v>
      </c>
      <c r="K10223">
        <v>21080593.029599998</v>
      </c>
      <c r="L10223">
        <v>149789151.53999999</v>
      </c>
      <c r="M10223">
        <v>5742735.5199999996</v>
      </c>
      <c r="N10223">
        <v>1256266.814</v>
      </c>
      <c r="O10223">
        <v>14539974.812000001</v>
      </c>
    </row>
    <row r="10224" spans="1:15">
      <c r="A10224" s="110" t="s">
        <v>36</v>
      </c>
      <c r="B10224" s="110" t="s">
        <v>135</v>
      </c>
      <c r="C10224" s="110" t="s">
        <v>136</v>
      </c>
      <c r="D10224" s="110" t="s">
        <v>9</v>
      </c>
      <c r="E10224" s="110" t="s">
        <v>114</v>
      </c>
      <c r="F10224">
        <v>779.49199999999996</v>
      </c>
      <c r="G10224">
        <v>114202512.1037</v>
      </c>
      <c r="H10224">
        <v>45108740.707999997</v>
      </c>
      <c r="I10224">
        <v>19869567.2064</v>
      </c>
      <c r="J10224">
        <v>1319209.6472</v>
      </c>
      <c r="K10224">
        <v>4843241.0136000002</v>
      </c>
      <c r="L10224">
        <v>34413903.5</v>
      </c>
      <c r="M10224">
        <v>1319389.8400000001</v>
      </c>
      <c r="N10224">
        <v>288621.05800000002</v>
      </c>
      <c r="O10224">
        <v>3340543.47</v>
      </c>
    </row>
    <row r="10225" spans="1:15" hidden="1">
      <c r="A10225" s="110" t="s">
        <v>36</v>
      </c>
      <c r="B10225" s="110" t="s">
        <v>135</v>
      </c>
      <c r="C10225" s="110" t="s">
        <v>136</v>
      </c>
      <c r="D10225" s="110" t="s">
        <v>12</v>
      </c>
      <c r="E10225" s="110" t="s">
        <v>114</v>
      </c>
      <c r="F10225">
        <v>6043.0720000000001</v>
      </c>
      <c r="G10225">
        <v>310020471.12959999</v>
      </c>
      <c r="H10225">
        <v>139584866.1054</v>
      </c>
      <c r="I10225">
        <v>15512208.960000001</v>
      </c>
      <c r="J10225">
        <v>26502622.211399999</v>
      </c>
      <c r="K10225">
        <v>45981987.703199998</v>
      </c>
      <c r="L10225">
        <v>176117605.75999999</v>
      </c>
      <c r="M10225">
        <v>10532087.380000001</v>
      </c>
      <c r="N10225">
        <v>1117655.5719999999</v>
      </c>
      <c r="O10225">
        <v>61905084.428000003</v>
      </c>
    </row>
    <row r="10226" spans="1:15" hidden="1">
      <c r="A10226" s="110" t="s">
        <v>36</v>
      </c>
      <c r="B10226" s="110" t="s">
        <v>135</v>
      </c>
      <c r="C10226" s="110" t="s">
        <v>136</v>
      </c>
      <c r="D10226" s="110" t="s">
        <v>12</v>
      </c>
      <c r="E10226" s="110" t="s">
        <v>114</v>
      </c>
      <c r="F10226">
        <v>425.90800000000002</v>
      </c>
      <c r="G10226">
        <v>24326636.657400001</v>
      </c>
      <c r="H10226">
        <v>9853781.0840000007</v>
      </c>
      <c r="I10226">
        <v>1097742.5279999999</v>
      </c>
      <c r="J10226">
        <v>1859191.9731000001</v>
      </c>
      <c r="K10226">
        <v>3197840.4936000002</v>
      </c>
      <c r="L10226">
        <v>12439552.52</v>
      </c>
      <c r="M10226">
        <v>740574.8</v>
      </c>
      <c r="N10226">
        <v>82396.797999999995</v>
      </c>
      <c r="O10226">
        <v>4362990.2359999996</v>
      </c>
    </row>
    <row r="10227" spans="1:15" hidden="1">
      <c r="A10227" s="110" t="s">
        <v>36</v>
      </c>
      <c r="B10227" s="110" t="s">
        <v>135</v>
      </c>
      <c r="C10227" s="110" t="s">
        <v>136</v>
      </c>
      <c r="D10227" s="110" t="s">
        <v>11</v>
      </c>
      <c r="E10227" s="110" t="s">
        <v>114</v>
      </c>
      <c r="F10227">
        <v>32.947600000000001</v>
      </c>
      <c r="G10227">
        <v>28051586.640000001</v>
      </c>
      <c r="H10227">
        <v>12451144.671399999</v>
      </c>
      <c r="I10227">
        <v>1377685.8048</v>
      </c>
      <c r="J10227">
        <v>145935.69349999999</v>
      </c>
      <c r="K10227">
        <v>112685.51519999999</v>
      </c>
      <c r="L10227">
        <v>410837.22</v>
      </c>
      <c r="M10227">
        <v>62939.1</v>
      </c>
      <c r="N10227">
        <v>25812.534</v>
      </c>
      <c r="O10227">
        <v>141199.07999999999</v>
      </c>
    </row>
    <row r="10228" spans="1:15" hidden="1">
      <c r="A10228" s="110" t="s">
        <v>36</v>
      </c>
      <c r="B10228" s="110" t="s">
        <v>135</v>
      </c>
      <c r="C10228" s="110" t="s">
        <v>136</v>
      </c>
      <c r="D10228" s="110" t="s">
        <v>11</v>
      </c>
      <c r="E10228" s="110" t="s">
        <v>114</v>
      </c>
      <c r="F10228">
        <v>1571.8416</v>
      </c>
      <c r="G10228">
        <v>944543812.71099997</v>
      </c>
      <c r="H10228">
        <v>594010715.72520006</v>
      </c>
      <c r="I10228">
        <v>65725703.769599997</v>
      </c>
      <c r="J10228">
        <v>6432789.5848000003</v>
      </c>
      <c r="K10228">
        <v>5375697.3864000002</v>
      </c>
      <c r="L10228">
        <v>19599926.18</v>
      </c>
      <c r="M10228">
        <v>3002663.7</v>
      </c>
      <c r="N10228">
        <v>1231380.6340000001</v>
      </c>
      <c r="O10228">
        <v>6736189.2180000003</v>
      </c>
    </row>
    <row r="10229" spans="1:15" hidden="1">
      <c r="A10229" s="110" t="s">
        <v>36</v>
      </c>
      <c r="B10229" s="110" t="s">
        <v>135</v>
      </c>
      <c r="C10229" s="110" t="s">
        <v>136</v>
      </c>
      <c r="D10229" s="110" t="s">
        <v>7</v>
      </c>
      <c r="E10229" s="110" t="s">
        <v>114</v>
      </c>
      <c r="F10229">
        <v>1554.9659999999999</v>
      </c>
      <c r="G10229">
        <v>288634597.01999998</v>
      </c>
      <c r="H10229">
        <v>47904555.004600003</v>
      </c>
      <c r="I10229">
        <v>59334453.734399997</v>
      </c>
      <c r="J10229">
        <v>6519938.8395999996</v>
      </c>
      <c r="K10229">
        <v>4487887.8143999996</v>
      </c>
      <c r="L10229">
        <v>19421077.620000001</v>
      </c>
      <c r="M10229">
        <v>2022167.56</v>
      </c>
      <c r="N10229">
        <v>10985369.604</v>
      </c>
      <c r="O10229">
        <v>6663867.7599999998</v>
      </c>
    </row>
    <row r="10230" spans="1:15" hidden="1">
      <c r="A10230" s="110" t="s">
        <v>36</v>
      </c>
      <c r="B10230" s="110" t="s">
        <v>135</v>
      </c>
      <c r="C10230" s="110" t="s">
        <v>136</v>
      </c>
      <c r="D10230" s="110" t="s">
        <v>7</v>
      </c>
      <c r="E10230" s="110" t="s">
        <v>114</v>
      </c>
      <c r="F10230">
        <v>233.8476</v>
      </c>
      <c r="G10230">
        <v>34451572.838799998</v>
      </c>
      <c r="H10230">
        <v>4698396.7794000003</v>
      </c>
      <c r="I10230">
        <v>10149717.542400001</v>
      </c>
      <c r="J10230">
        <v>964085.91159999999</v>
      </c>
      <c r="K10230">
        <v>767698.30079999997</v>
      </c>
      <c r="L10230">
        <v>3322157.02</v>
      </c>
      <c r="M10230">
        <v>345913.72</v>
      </c>
      <c r="N10230">
        <v>1879151.9339999999</v>
      </c>
      <c r="O10230">
        <v>1002163.492</v>
      </c>
    </row>
    <row r="10231" spans="1:15" hidden="1">
      <c r="A10231" s="110" t="s">
        <v>36</v>
      </c>
      <c r="B10231" s="110" t="s">
        <v>135</v>
      </c>
      <c r="C10231" s="110" t="s">
        <v>136</v>
      </c>
      <c r="D10231" s="110" t="s">
        <v>7</v>
      </c>
      <c r="E10231" s="110" t="s">
        <v>114</v>
      </c>
      <c r="F10231">
        <v>6769.5263999999997</v>
      </c>
      <c r="G10231">
        <v>1066194315.4262</v>
      </c>
      <c r="H10231">
        <v>210860191.61480001</v>
      </c>
      <c r="I10231">
        <v>267565510.88640001</v>
      </c>
      <c r="J10231">
        <v>21647912.165100001</v>
      </c>
      <c r="K10231">
        <v>15620474.051999999</v>
      </c>
      <c r="L10231">
        <v>66818704.5</v>
      </c>
      <c r="M10231">
        <v>12895818.560000001</v>
      </c>
      <c r="N10231">
        <v>1257654.9920000001</v>
      </c>
      <c r="O10231">
        <v>29011071.100000001</v>
      </c>
    </row>
    <row r="10232" spans="1:15" hidden="1">
      <c r="A10232" s="110" t="s">
        <v>36</v>
      </c>
      <c r="B10232" s="110" t="s">
        <v>135</v>
      </c>
      <c r="C10232" s="110" t="s">
        <v>136</v>
      </c>
      <c r="D10232" s="110" t="s">
        <v>7</v>
      </c>
      <c r="E10232" s="110" t="s">
        <v>114</v>
      </c>
      <c r="F10232">
        <v>4097.5564000000004</v>
      </c>
      <c r="G10232">
        <v>760591006.55999994</v>
      </c>
      <c r="H10232">
        <v>127632450.75579999</v>
      </c>
      <c r="I10232">
        <v>161955968.02559999</v>
      </c>
      <c r="J10232">
        <v>13114831.134299999</v>
      </c>
      <c r="K10232">
        <v>9454971.1319999993</v>
      </c>
      <c r="L10232">
        <v>40444987.920000002</v>
      </c>
      <c r="M10232">
        <v>7805756.2999999998</v>
      </c>
      <c r="N10232">
        <v>761249.21400000004</v>
      </c>
      <c r="O10232">
        <v>17560239.73</v>
      </c>
    </row>
    <row r="10233" spans="1:15" hidden="1">
      <c r="A10233" s="110" t="s">
        <v>36</v>
      </c>
      <c r="B10233" s="110" t="s">
        <v>135</v>
      </c>
      <c r="C10233" s="110" t="s">
        <v>136</v>
      </c>
      <c r="D10233" s="110" t="s">
        <v>7</v>
      </c>
      <c r="E10233" s="110" t="s">
        <v>114</v>
      </c>
      <c r="F10233">
        <v>741.72280000000001</v>
      </c>
      <c r="G10233">
        <v>113641297.39120001</v>
      </c>
      <c r="H10233">
        <v>23364649.901799999</v>
      </c>
      <c r="I10233">
        <v>32548775.616</v>
      </c>
      <c r="J10233">
        <v>2374819.9882</v>
      </c>
      <c r="K10233">
        <v>342742.25520000001</v>
      </c>
      <c r="L10233">
        <v>3372403.34</v>
      </c>
      <c r="M10233">
        <v>1931365.68</v>
      </c>
      <c r="N10233">
        <v>130727.762</v>
      </c>
      <c r="O10233">
        <v>3178682.2760000001</v>
      </c>
    </row>
    <row r="10234" spans="1:15" hidden="1">
      <c r="A10234" s="110" t="s">
        <v>36</v>
      </c>
      <c r="B10234" s="110" t="s">
        <v>135</v>
      </c>
      <c r="C10234" s="110" t="s">
        <v>136</v>
      </c>
      <c r="D10234" s="110" t="s">
        <v>7</v>
      </c>
      <c r="E10234" s="110" t="s">
        <v>114</v>
      </c>
      <c r="F10234">
        <v>38.572800000000001</v>
      </c>
      <c r="G10234">
        <v>7160076</v>
      </c>
      <c r="H10234">
        <v>1226383.513</v>
      </c>
      <c r="I10234">
        <v>1832768.4864000001</v>
      </c>
      <c r="J10234">
        <v>110000.84209999999</v>
      </c>
      <c r="K10234">
        <v>41502.758399999999</v>
      </c>
      <c r="L10234">
        <v>4226.28</v>
      </c>
      <c r="M10234">
        <v>122908.16</v>
      </c>
      <c r="N10234">
        <v>6493.4979999999996</v>
      </c>
      <c r="O10234">
        <v>165305.03</v>
      </c>
    </row>
    <row r="10235" spans="1:15" hidden="1">
      <c r="A10235" s="110" t="s">
        <v>36</v>
      </c>
      <c r="B10235" s="110" t="s">
        <v>135</v>
      </c>
      <c r="C10235" s="110" t="s">
        <v>136</v>
      </c>
      <c r="D10235" s="110" t="s">
        <v>7</v>
      </c>
      <c r="E10235" s="110" t="s">
        <v>114</v>
      </c>
      <c r="F10235">
        <v>15171.968000000001</v>
      </c>
      <c r="G10235">
        <v>1775092946.4576001</v>
      </c>
      <c r="H10235">
        <v>298593845.63480002</v>
      </c>
      <c r="I10235">
        <v>647924496.72959995</v>
      </c>
      <c r="J10235">
        <v>97557295.770899996</v>
      </c>
      <c r="K10235">
        <v>35372636.085600004</v>
      </c>
      <c r="L10235">
        <v>149631540.97999999</v>
      </c>
      <c r="M10235">
        <v>48735918.539999999</v>
      </c>
      <c r="N10235">
        <v>4180809.6880000001</v>
      </c>
      <c r="O10235">
        <v>65020065.659999996</v>
      </c>
    </row>
    <row r="10236" spans="1:15" hidden="1">
      <c r="A10236" s="110" t="s">
        <v>36</v>
      </c>
      <c r="B10236" s="110" t="s">
        <v>135</v>
      </c>
      <c r="C10236" s="110" t="s">
        <v>136</v>
      </c>
      <c r="D10236" s="110" t="s">
        <v>7</v>
      </c>
      <c r="E10236" s="110" t="s">
        <v>114</v>
      </c>
      <c r="F10236">
        <v>2790.0992000000001</v>
      </c>
      <c r="G10236">
        <v>401899839.264</v>
      </c>
      <c r="H10236">
        <v>53748100.299599998</v>
      </c>
      <c r="I10236">
        <v>119994638.07359999</v>
      </c>
      <c r="J10236">
        <v>17930855.686700001</v>
      </c>
      <c r="K10236">
        <v>6316094.7719999999</v>
      </c>
      <c r="L10236">
        <v>27531199.879999999</v>
      </c>
      <c r="M10236">
        <v>5559286.7599999998</v>
      </c>
      <c r="N10236">
        <v>640909.78599999996</v>
      </c>
      <c r="O10236">
        <v>11957080.674000001</v>
      </c>
    </row>
    <row r="10237" spans="1:15" hidden="1">
      <c r="A10237" s="110" t="s">
        <v>36</v>
      </c>
      <c r="B10237" s="110" t="s">
        <v>135</v>
      </c>
      <c r="C10237" s="110" t="s">
        <v>136</v>
      </c>
      <c r="D10237" s="110" t="s">
        <v>7</v>
      </c>
      <c r="E10237" s="110" t="s">
        <v>114</v>
      </c>
      <c r="F10237">
        <v>190.45320000000001</v>
      </c>
      <c r="G10237">
        <v>23140578.023600001</v>
      </c>
      <c r="H10237">
        <v>3715958.4693999998</v>
      </c>
      <c r="I10237">
        <v>8155642.3295999998</v>
      </c>
      <c r="J10237">
        <v>1238615.6968</v>
      </c>
      <c r="K10237">
        <v>429284.85840000003</v>
      </c>
      <c r="L10237">
        <v>1871204.74</v>
      </c>
      <c r="M10237">
        <v>377846.16</v>
      </c>
      <c r="N10237">
        <v>43561.188000000002</v>
      </c>
      <c r="O10237">
        <v>816194.54399999999</v>
      </c>
    </row>
    <row r="10238" spans="1:15" hidden="1">
      <c r="A10238" s="110" t="s">
        <v>36</v>
      </c>
      <c r="B10238" s="110" t="s">
        <v>135</v>
      </c>
      <c r="C10238" s="110" t="s">
        <v>136</v>
      </c>
      <c r="D10238" s="110" t="s">
        <v>7</v>
      </c>
      <c r="E10238" s="110" t="s">
        <v>114</v>
      </c>
      <c r="F10238">
        <v>2005.7855999999999</v>
      </c>
      <c r="G10238">
        <v>319523451.287</v>
      </c>
      <c r="H10238">
        <v>69875936.928599998</v>
      </c>
      <c r="I10238">
        <v>64514602.867200002</v>
      </c>
      <c r="J10238">
        <v>35207852.695600003</v>
      </c>
      <c r="K10238">
        <v>4908381.3216000004</v>
      </c>
      <c r="L10238">
        <v>17485720.18</v>
      </c>
      <c r="M10238">
        <v>6822336.8600000003</v>
      </c>
      <c r="N10238">
        <v>351517.51799999998</v>
      </c>
      <c r="O10238">
        <v>8595873.2860000003</v>
      </c>
    </row>
    <row r="10239" spans="1:15" hidden="1">
      <c r="A10239" s="110" t="s">
        <v>36</v>
      </c>
      <c r="B10239" s="110" t="s">
        <v>135</v>
      </c>
      <c r="C10239" s="110" t="s">
        <v>136</v>
      </c>
      <c r="D10239" s="110" t="s">
        <v>7</v>
      </c>
      <c r="E10239" s="110" t="s">
        <v>114</v>
      </c>
      <c r="F10239">
        <v>88016.700800000006</v>
      </c>
      <c r="G10239">
        <v>14021139652.470699</v>
      </c>
      <c r="H10239">
        <v>2245424611.7859998</v>
      </c>
      <c r="I10239">
        <v>3611897720.5632</v>
      </c>
      <c r="J10239">
        <v>1543765766.4605999</v>
      </c>
      <c r="K10239">
        <v>207938596.60800001</v>
      </c>
      <c r="L10239">
        <v>868529993.58000004</v>
      </c>
      <c r="M10239">
        <v>277754181.83999997</v>
      </c>
      <c r="N10239">
        <v>33181295.818</v>
      </c>
      <c r="O10239">
        <v>377199035.59799999</v>
      </c>
    </row>
    <row r="10240" spans="1:15" hidden="1">
      <c r="A10240" s="110" t="s">
        <v>36</v>
      </c>
      <c r="B10240" s="110" t="s">
        <v>135</v>
      </c>
      <c r="C10240" s="110" t="s">
        <v>136</v>
      </c>
      <c r="D10240" s="110" t="s">
        <v>7</v>
      </c>
      <c r="E10240" s="110" t="s">
        <v>114</v>
      </c>
      <c r="F10240">
        <v>41.787199999999999</v>
      </c>
      <c r="G10240">
        <v>7756749</v>
      </c>
      <c r="H10240">
        <v>1074562.3333999999</v>
      </c>
      <c r="I10240">
        <v>1612865.7408</v>
      </c>
      <c r="J10240">
        <v>717737.47199999995</v>
      </c>
      <c r="K10240">
        <v>122707.8504</v>
      </c>
      <c r="L10240">
        <v>437142</v>
      </c>
      <c r="M10240">
        <v>55186.82</v>
      </c>
      <c r="N10240">
        <v>8787.2839999999997</v>
      </c>
      <c r="O10240">
        <v>179081.27600000001</v>
      </c>
    </row>
    <row r="10241" spans="1:15" hidden="1">
      <c r="A10241" s="110" t="s">
        <v>36</v>
      </c>
      <c r="B10241" s="110" t="s">
        <v>135</v>
      </c>
      <c r="C10241" s="110" t="s">
        <v>136</v>
      </c>
      <c r="D10241" s="110" t="s">
        <v>7</v>
      </c>
      <c r="E10241" s="110" t="s">
        <v>114</v>
      </c>
      <c r="F10241">
        <v>7660.7187999999996</v>
      </c>
      <c r="G10241">
        <v>1421901592.6500001</v>
      </c>
      <c r="H10241">
        <v>195241123.051</v>
      </c>
      <c r="I10241">
        <v>314569722.75840002</v>
      </c>
      <c r="J10241">
        <v>134356506.4118</v>
      </c>
      <c r="K10241">
        <v>17396625.441599999</v>
      </c>
      <c r="L10241">
        <v>75008648.840000004</v>
      </c>
      <c r="M10241">
        <v>14793987.359999999</v>
      </c>
      <c r="N10241">
        <v>1764177.602</v>
      </c>
      <c r="O10241">
        <v>32830311.381999999</v>
      </c>
    </row>
    <row r="10242" spans="1:15" hidden="1">
      <c r="A10242" s="110" t="s">
        <v>36</v>
      </c>
      <c r="B10242" s="110" t="s">
        <v>135</v>
      </c>
      <c r="C10242" s="110" t="s">
        <v>136</v>
      </c>
      <c r="D10242" s="110" t="s">
        <v>7</v>
      </c>
      <c r="E10242" s="110" t="s">
        <v>114</v>
      </c>
      <c r="F10242">
        <v>11.250400000000001</v>
      </c>
      <c r="G10242">
        <v>1741696.4426</v>
      </c>
      <c r="H10242">
        <v>289306.86499999999</v>
      </c>
      <c r="I10242">
        <v>434231.32799999998</v>
      </c>
      <c r="J10242">
        <v>237083.5099</v>
      </c>
      <c r="K10242">
        <v>33037.307999999997</v>
      </c>
      <c r="L10242">
        <v>117692.96</v>
      </c>
      <c r="M10242">
        <v>14858.4</v>
      </c>
      <c r="N10242">
        <v>2365.0439999999999</v>
      </c>
      <c r="O10242">
        <v>48214.606</v>
      </c>
    </row>
    <row r="10243" spans="1:15" hidden="1">
      <c r="A10243" s="110" t="s">
        <v>36</v>
      </c>
      <c r="B10243" s="110" t="s">
        <v>135</v>
      </c>
      <c r="C10243" s="110" t="s">
        <v>136</v>
      </c>
      <c r="D10243" s="110" t="s">
        <v>7</v>
      </c>
      <c r="E10243" s="110" t="s">
        <v>114</v>
      </c>
      <c r="F10243">
        <v>2836.7080000000001</v>
      </c>
      <c r="G10243">
        <v>428060863.52569997</v>
      </c>
      <c r="H10243">
        <v>72252018.645199999</v>
      </c>
      <c r="I10243">
        <v>116405446.9056</v>
      </c>
      <c r="J10243">
        <v>52674437.7095</v>
      </c>
      <c r="K10243">
        <v>6419658.6072000004</v>
      </c>
      <c r="L10243">
        <v>27705694.239999998</v>
      </c>
      <c r="M10243">
        <v>5481622.0999999996</v>
      </c>
      <c r="N10243">
        <v>653554.022</v>
      </c>
      <c r="O10243">
        <v>12156824.063999999</v>
      </c>
    </row>
    <row r="10244" spans="1:15">
      <c r="A10244" s="110" t="s">
        <v>36</v>
      </c>
      <c r="B10244" s="110" t="s">
        <v>135</v>
      </c>
      <c r="C10244" s="110" t="s">
        <v>136</v>
      </c>
      <c r="D10244" s="110" t="s">
        <v>9</v>
      </c>
      <c r="E10244" s="110" t="s">
        <v>114</v>
      </c>
      <c r="F10244">
        <v>9037.2855999999992</v>
      </c>
      <c r="G10244">
        <v>772655384.57179999</v>
      </c>
      <c r="H10244">
        <v>233915523.97839999</v>
      </c>
      <c r="I10244">
        <v>201715616.87040001</v>
      </c>
      <c r="J10244">
        <v>41480957.103200004</v>
      </c>
      <c r="K10244">
        <v>38513340.324000001</v>
      </c>
      <c r="L10244">
        <v>71368778.719999999</v>
      </c>
      <c r="M10244">
        <v>32568805.920000002</v>
      </c>
      <c r="N10244">
        <v>3062684.1740000001</v>
      </c>
      <c r="O10244">
        <v>38729643.039999999</v>
      </c>
    </row>
    <row r="10245" spans="1:15">
      <c r="A10245" s="110" t="s">
        <v>36</v>
      </c>
      <c r="B10245" s="110" t="s">
        <v>135</v>
      </c>
      <c r="C10245" s="110" t="s">
        <v>136</v>
      </c>
      <c r="D10245" s="110" t="s">
        <v>9</v>
      </c>
      <c r="E10245" s="110" t="s">
        <v>114</v>
      </c>
      <c r="F10245">
        <v>1358.8876</v>
      </c>
      <c r="G10245">
        <v>153006010.9578</v>
      </c>
      <c r="H10245">
        <v>34839390.963</v>
      </c>
      <c r="I10245">
        <v>30023557.670400001</v>
      </c>
      <c r="J10245">
        <v>6239143.3565999996</v>
      </c>
      <c r="K10245">
        <v>5744964.2472000001</v>
      </c>
      <c r="L10245">
        <v>10521240.42</v>
      </c>
      <c r="M10245">
        <v>2558623.86</v>
      </c>
      <c r="N10245">
        <v>330764.30200000003</v>
      </c>
      <c r="O10245">
        <v>5823565.4620000003</v>
      </c>
    </row>
    <row r="10246" spans="1:15">
      <c r="A10246" s="110" t="s">
        <v>36</v>
      </c>
      <c r="B10246" s="110" t="s">
        <v>135</v>
      </c>
      <c r="C10246" s="110" t="s">
        <v>136</v>
      </c>
      <c r="D10246" s="110" t="s">
        <v>9</v>
      </c>
      <c r="E10246" s="110" t="s">
        <v>114</v>
      </c>
      <c r="F10246">
        <v>820.47559999999999</v>
      </c>
      <c r="G10246">
        <v>73848777.239199996</v>
      </c>
      <c r="H10246">
        <v>20971823.424400002</v>
      </c>
      <c r="I10246">
        <v>18070009.900800001</v>
      </c>
      <c r="J10246">
        <v>3730910.3697000002</v>
      </c>
      <c r="K10246">
        <v>3458681.5751999998</v>
      </c>
      <c r="L10246">
        <v>6495170.7999999998</v>
      </c>
      <c r="M10246">
        <v>1538952.22</v>
      </c>
      <c r="N10246">
        <v>198928.88399999999</v>
      </c>
      <c r="O10246">
        <v>3516180.91</v>
      </c>
    </row>
    <row r="10247" spans="1:15">
      <c r="A10247" s="110" t="s">
        <v>36</v>
      </c>
      <c r="B10247" s="110" t="s">
        <v>135</v>
      </c>
      <c r="C10247" s="110" t="s">
        <v>136</v>
      </c>
      <c r="D10247" s="110" t="s">
        <v>9</v>
      </c>
      <c r="E10247" s="110" t="s">
        <v>114</v>
      </c>
      <c r="F10247">
        <v>15363.2248</v>
      </c>
      <c r="G10247">
        <v>2198394507.4661002</v>
      </c>
      <c r="H10247">
        <v>888892692.83739996</v>
      </c>
      <c r="I10247">
        <v>390917892.30720001</v>
      </c>
      <c r="J10247">
        <v>468162290.09179997</v>
      </c>
      <c r="K10247">
        <v>88589693.282399997</v>
      </c>
      <c r="L10247">
        <v>548166241.94000006</v>
      </c>
      <c r="M10247">
        <v>45761103.68</v>
      </c>
      <c r="N10247">
        <v>10336114.514</v>
      </c>
      <c r="O10247">
        <v>65839704.039999999</v>
      </c>
    </row>
    <row r="10248" spans="1:15">
      <c r="A10248" s="110" t="s">
        <v>36</v>
      </c>
      <c r="B10248" s="110" t="s">
        <v>135</v>
      </c>
      <c r="C10248" s="110" t="s">
        <v>136</v>
      </c>
      <c r="D10248" s="110" t="s">
        <v>9</v>
      </c>
      <c r="E10248" s="110" t="s">
        <v>114</v>
      </c>
      <c r="F10248">
        <v>1293.796</v>
      </c>
      <c r="G10248">
        <v>251349654.81779999</v>
      </c>
      <c r="H10248">
        <v>74872980.955200002</v>
      </c>
      <c r="I10248">
        <v>32981008.2432</v>
      </c>
      <c r="J10248">
        <v>2184964.7494999999</v>
      </c>
      <c r="K10248">
        <v>8040075.4655999998</v>
      </c>
      <c r="L10248">
        <v>57114661.32</v>
      </c>
      <c r="M10248">
        <v>2190088.7999999998</v>
      </c>
      <c r="N10248">
        <v>479207.34399999998</v>
      </c>
      <c r="O10248">
        <v>5544614.7460000003</v>
      </c>
    </row>
    <row r="10249" spans="1:15">
      <c r="A10249" s="110" t="s">
        <v>36</v>
      </c>
      <c r="B10249" s="110" t="s">
        <v>135</v>
      </c>
      <c r="C10249" s="110" t="s">
        <v>136</v>
      </c>
      <c r="D10249" s="110" t="s">
        <v>9</v>
      </c>
      <c r="E10249" s="110" t="s">
        <v>114</v>
      </c>
      <c r="F10249">
        <v>441.98</v>
      </c>
      <c r="G10249">
        <v>60000028.731700003</v>
      </c>
      <c r="H10249">
        <v>25577123.406199999</v>
      </c>
      <c r="I10249">
        <v>11266243.4496</v>
      </c>
      <c r="J10249">
        <v>749207.65639999998</v>
      </c>
      <c r="K10249">
        <v>2746170.324</v>
      </c>
      <c r="L10249">
        <v>19513032.420000002</v>
      </c>
      <c r="M10249">
        <v>748110.6</v>
      </c>
      <c r="N10249">
        <v>163651.66399999999</v>
      </c>
      <c r="O10249">
        <v>1894122.4280000001</v>
      </c>
    </row>
    <row r="10250" spans="1:15" hidden="1">
      <c r="A10250" s="110" t="s">
        <v>36</v>
      </c>
      <c r="B10250" s="110" t="s">
        <v>135</v>
      </c>
      <c r="C10250" s="110" t="s">
        <v>136</v>
      </c>
      <c r="D10250" s="110" t="s">
        <v>12</v>
      </c>
      <c r="E10250" s="110" t="s">
        <v>114</v>
      </c>
      <c r="F10250">
        <v>6300.2240000000002</v>
      </c>
      <c r="G10250">
        <v>323212831.60320002</v>
      </c>
      <c r="H10250">
        <v>145898537.34279999</v>
      </c>
      <c r="I10250">
        <v>16319629.7664</v>
      </c>
      <c r="J10250">
        <v>27659543.949499998</v>
      </c>
      <c r="K10250">
        <v>45757700.647200003</v>
      </c>
      <c r="L10250">
        <v>183265827.84</v>
      </c>
      <c r="M10250">
        <v>17811043.699999999</v>
      </c>
      <c r="N10250">
        <v>2848874.094</v>
      </c>
      <c r="O10250">
        <v>64539342.956</v>
      </c>
    </row>
    <row r="10251" spans="1:15" hidden="1">
      <c r="A10251" s="110" t="s">
        <v>36</v>
      </c>
      <c r="B10251" s="110" t="s">
        <v>135</v>
      </c>
      <c r="C10251" s="110" t="s">
        <v>136</v>
      </c>
      <c r="D10251" s="110" t="s">
        <v>12</v>
      </c>
      <c r="E10251" s="110" t="s">
        <v>114</v>
      </c>
      <c r="F10251">
        <v>40.18</v>
      </c>
      <c r="G10251">
        <v>2278097.514</v>
      </c>
      <c r="H10251">
        <v>929600.68339999998</v>
      </c>
      <c r="I10251">
        <v>103560.8832</v>
      </c>
      <c r="J10251">
        <v>154360.39069999999</v>
      </c>
      <c r="K10251">
        <v>301682.29680000001</v>
      </c>
      <c r="L10251">
        <v>1173543.82</v>
      </c>
      <c r="M10251">
        <v>69864.820000000007</v>
      </c>
      <c r="N10251">
        <v>7776.1419999999998</v>
      </c>
      <c r="O10251">
        <v>411602.44400000002</v>
      </c>
    </row>
    <row r="10252" spans="1:15" hidden="1">
      <c r="A10252" s="110" t="s">
        <v>36</v>
      </c>
      <c r="B10252" s="110" t="s">
        <v>135</v>
      </c>
      <c r="C10252" s="110" t="s">
        <v>136</v>
      </c>
      <c r="D10252" s="110" t="s">
        <v>11</v>
      </c>
      <c r="E10252" s="110" t="s">
        <v>114</v>
      </c>
      <c r="F10252">
        <v>164.738</v>
      </c>
      <c r="G10252">
        <v>150772107.02399999</v>
      </c>
      <c r="H10252">
        <v>62233437.044399999</v>
      </c>
      <c r="I10252">
        <v>6907359.6096000001</v>
      </c>
      <c r="J10252">
        <v>650470.40339999995</v>
      </c>
      <c r="K10252">
        <v>558431.90639999998</v>
      </c>
      <c r="L10252">
        <v>2044038.6</v>
      </c>
      <c r="M10252">
        <v>320928.32</v>
      </c>
      <c r="N10252">
        <v>138601.32</v>
      </c>
      <c r="O10252">
        <v>705991.79200000002</v>
      </c>
    </row>
    <row r="10253" spans="1:15" hidden="1">
      <c r="A10253" s="110" t="s">
        <v>36</v>
      </c>
      <c r="B10253" s="110" t="s">
        <v>135</v>
      </c>
      <c r="C10253" s="110" t="s">
        <v>136</v>
      </c>
      <c r="D10253" s="110" t="s">
        <v>11</v>
      </c>
      <c r="E10253" s="110" t="s">
        <v>114</v>
      </c>
      <c r="F10253">
        <v>1364.5128</v>
      </c>
      <c r="G10253">
        <v>803136464.55499995</v>
      </c>
      <c r="H10253">
        <v>515634770.10339999</v>
      </c>
      <c r="I10253">
        <v>57071844.921599999</v>
      </c>
      <c r="J10253">
        <v>5564445.4232000001</v>
      </c>
      <c r="K10253">
        <v>4662347.4720000001</v>
      </c>
      <c r="L10253">
        <v>17005866.84</v>
      </c>
      <c r="M10253">
        <v>2611878.7599999998</v>
      </c>
      <c r="N10253">
        <v>1077074.5919999999</v>
      </c>
      <c r="O10253">
        <v>5847673.216</v>
      </c>
    </row>
    <row r="10254" spans="1:15" hidden="1">
      <c r="A10254" s="110" t="s">
        <v>36</v>
      </c>
      <c r="B10254" s="110" t="s">
        <v>135</v>
      </c>
      <c r="C10254" s="110" t="s">
        <v>136</v>
      </c>
      <c r="D10254" s="110" t="s">
        <v>7</v>
      </c>
      <c r="E10254" s="110" t="s">
        <v>114</v>
      </c>
      <c r="F10254">
        <v>666.18439999999998</v>
      </c>
      <c r="G10254">
        <v>123660479.25</v>
      </c>
      <c r="H10254">
        <v>20278552.784400001</v>
      </c>
      <c r="I10254">
        <v>25573608.172800001</v>
      </c>
      <c r="J10254">
        <v>2814107.4188999999</v>
      </c>
      <c r="K10254">
        <v>1934316.0072000001</v>
      </c>
      <c r="L10254">
        <v>8370633.7999999998</v>
      </c>
      <c r="M10254">
        <v>871566.52</v>
      </c>
      <c r="N10254">
        <v>4734791.0279999999</v>
      </c>
      <c r="O10254">
        <v>2854958.986</v>
      </c>
    </row>
    <row r="10255" spans="1:15" hidden="1">
      <c r="A10255" s="110" t="s">
        <v>36</v>
      </c>
      <c r="B10255" s="110" t="s">
        <v>135</v>
      </c>
      <c r="C10255" s="110" t="s">
        <v>136</v>
      </c>
      <c r="D10255" s="110" t="s">
        <v>7</v>
      </c>
      <c r="E10255" s="110" t="s">
        <v>114</v>
      </c>
      <c r="F10255">
        <v>63.484400000000001</v>
      </c>
      <c r="G10255">
        <v>9637223.6268000007</v>
      </c>
      <c r="H10255">
        <v>1955793.9473999999</v>
      </c>
      <c r="I10255">
        <v>2422440.3264000001</v>
      </c>
      <c r="J10255">
        <v>295309.37939999998</v>
      </c>
      <c r="K10255">
        <v>183227.09760000001</v>
      </c>
      <c r="L10255">
        <v>792903.1</v>
      </c>
      <c r="M10255">
        <v>82556.78</v>
      </c>
      <c r="N10255">
        <v>448499.65600000002</v>
      </c>
      <c r="O10255">
        <v>272064.848</v>
      </c>
    </row>
    <row r="10256" spans="1:15" hidden="1">
      <c r="A10256" s="110" t="s">
        <v>36</v>
      </c>
      <c r="B10256" s="110" t="s">
        <v>135</v>
      </c>
      <c r="C10256" s="110" t="s">
        <v>136</v>
      </c>
      <c r="D10256" s="110" t="s">
        <v>7</v>
      </c>
      <c r="E10256" s="110" t="s">
        <v>114</v>
      </c>
      <c r="F10256">
        <v>10530.374400000001</v>
      </c>
      <c r="G10256">
        <v>1658524490.6630001</v>
      </c>
      <c r="H10256">
        <v>329000680.79259998</v>
      </c>
      <c r="I10256">
        <v>419204314.48320001</v>
      </c>
      <c r="J10256">
        <v>33760307.489699997</v>
      </c>
      <c r="K10256">
        <v>23275064.664000001</v>
      </c>
      <c r="L10256">
        <v>100634199.88</v>
      </c>
      <c r="M10256">
        <v>28483389.620000001</v>
      </c>
      <c r="N10256">
        <v>2928090.44</v>
      </c>
      <c r="O10256">
        <v>45128333.623999998</v>
      </c>
    </row>
    <row r="10257" spans="1:15" hidden="1">
      <c r="A10257" s="110" t="s">
        <v>36</v>
      </c>
      <c r="B10257" s="110" t="s">
        <v>135</v>
      </c>
      <c r="C10257" s="110" t="s">
        <v>136</v>
      </c>
      <c r="D10257" s="110" t="s">
        <v>7</v>
      </c>
      <c r="E10257" s="110" t="s">
        <v>114</v>
      </c>
      <c r="F10257">
        <v>1482.6420000000001</v>
      </c>
      <c r="G10257">
        <v>275215421.25</v>
      </c>
      <c r="H10257">
        <v>46275438.995800003</v>
      </c>
      <c r="I10257">
        <v>59749691.500799999</v>
      </c>
      <c r="J10257">
        <v>4749008.5592</v>
      </c>
      <c r="K10257">
        <v>2935368.1368</v>
      </c>
      <c r="L10257">
        <v>13233059.140000001</v>
      </c>
      <c r="M10257">
        <v>3008453.72</v>
      </c>
      <c r="N10257">
        <v>272947.90600000002</v>
      </c>
      <c r="O10257">
        <v>6353920.716</v>
      </c>
    </row>
    <row r="10258" spans="1:15" hidden="1">
      <c r="A10258" s="110" t="s">
        <v>36</v>
      </c>
      <c r="B10258" s="110" t="s">
        <v>135</v>
      </c>
      <c r="C10258" s="110" t="s">
        <v>136</v>
      </c>
      <c r="D10258" s="110" t="s">
        <v>7</v>
      </c>
      <c r="E10258" s="110" t="s">
        <v>114</v>
      </c>
      <c r="F10258">
        <v>295.72480000000002</v>
      </c>
      <c r="G10258">
        <v>46084580.138499998</v>
      </c>
      <c r="H10258">
        <v>9211665.7995999996</v>
      </c>
      <c r="I10258">
        <v>11690576.524800001</v>
      </c>
      <c r="J10258">
        <v>964154.27370000002</v>
      </c>
      <c r="K10258">
        <v>681594.06960000005</v>
      </c>
      <c r="L10258">
        <v>2916753.94</v>
      </c>
      <c r="M10258">
        <v>563660.62</v>
      </c>
      <c r="N10258">
        <v>54931.8</v>
      </c>
      <c r="O10258">
        <v>1267339.7660000001</v>
      </c>
    </row>
    <row r="10259" spans="1:15" hidden="1">
      <c r="A10259" s="110" t="s">
        <v>36</v>
      </c>
      <c r="B10259" s="110" t="s">
        <v>135</v>
      </c>
      <c r="C10259" s="110" t="s">
        <v>136</v>
      </c>
      <c r="D10259" s="110" t="s">
        <v>7</v>
      </c>
      <c r="E10259" s="110" t="s">
        <v>112</v>
      </c>
      <c r="F10259">
        <v>62931.523200000003</v>
      </c>
      <c r="G10259">
        <v>10025048284.130899</v>
      </c>
      <c r="H10259">
        <v>1588374807.9012001</v>
      </c>
      <c r="I10259">
        <v>2366272602.7199998</v>
      </c>
      <c r="J10259">
        <v>102206204.80670001</v>
      </c>
      <c r="K10259">
        <v>179597951.30880001</v>
      </c>
      <c r="L10259">
        <v>665814056.84000003</v>
      </c>
      <c r="M10259">
        <v>147075302.5</v>
      </c>
      <c r="N10259">
        <v>50047961.590000004</v>
      </c>
      <c r="O10259">
        <v>162981013.47</v>
      </c>
    </row>
    <row r="10260" spans="1:15" hidden="1">
      <c r="A10260" s="110" t="s">
        <v>36</v>
      </c>
      <c r="B10260" s="110" t="s">
        <v>135</v>
      </c>
      <c r="C10260" s="110" t="s">
        <v>136</v>
      </c>
      <c r="D10260" s="110" t="s">
        <v>7</v>
      </c>
      <c r="E10260" s="110" t="s">
        <v>112</v>
      </c>
      <c r="F10260">
        <v>24466.405599999998</v>
      </c>
      <c r="G10260">
        <v>4476521775.5597</v>
      </c>
      <c r="H10260">
        <v>617544114.50940001</v>
      </c>
      <c r="I10260">
        <v>919755736.56959999</v>
      </c>
      <c r="J10260">
        <v>103975979.1461</v>
      </c>
      <c r="K10260">
        <v>69766600.039199993</v>
      </c>
      <c r="L10260">
        <v>258231125.74000001</v>
      </c>
      <c r="M10260">
        <v>58561517.700000003</v>
      </c>
      <c r="N10260">
        <v>20105436.581999999</v>
      </c>
      <c r="O10260">
        <v>63363467.794</v>
      </c>
    </row>
    <row r="10261" spans="1:15" hidden="1">
      <c r="A10261" s="110" t="s">
        <v>36</v>
      </c>
      <c r="B10261" s="110" t="s">
        <v>135</v>
      </c>
      <c r="C10261" s="110" t="s">
        <v>136</v>
      </c>
      <c r="D10261" s="110" t="s">
        <v>7</v>
      </c>
      <c r="E10261" s="110" t="s">
        <v>112</v>
      </c>
      <c r="F10261">
        <v>5886.37</v>
      </c>
      <c r="G10261">
        <v>787716302.12349999</v>
      </c>
      <c r="H10261">
        <v>148590626.70699999</v>
      </c>
      <c r="I10261">
        <v>221187922.02239999</v>
      </c>
      <c r="J10261">
        <v>9527561.9772999994</v>
      </c>
      <c r="K10261">
        <v>16742904.746400001</v>
      </c>
      <c r="L10261">
        <v>62210865.380000003</v>
      </c>
      <c r="M10261">
        <v>13897257.5</v>
      </c>
      <c r="N10261">
        <v>4748631.3159999996</v>
      </c>
      <c r="O10261">
        <v>15244611.800000001</v>
      </c>
    </row>
    <row r="10262" spans="1:15" hidden="1">
      <c r="A10262" s="110" t="s">
        <v>36</v>
      </c>
      <c r="B10262" s="110" t="s">
        <v>135</v>
      </c>
      <c r="C10262" s="110" t="s">
        <v>136</v>
      </c>
      <c r="D10262" s="110" t="s">
        <v>7</v>
      </c>
      <c r="E10262" s="110" t="s">
        <v>112</v>
      </c>
      <c r="F10262">
        <v>12.054</v>
      </c>
      <c r="G10262">
        <v>2213656.83</v>
      </c>
      <c r="H10262">
        <v>304241.2954</v>
      </c>
      <c r="I10262">
        <v>453185.52960000001</v>
      </c>
      <c r="J10262">
        <v>8259.3852999999999</v>
      </c>
      <c r="K10262">
        <v>34391.390399999997</v>
      </c>
      <c r="L10262">
        <v>127229.56</v>
      </c>
      <c r="M10262">
        <v>28841.86</v>
      </c>
      <c r="N10262">
        <v>9899.4500000000007</v>
      </c>
      <c r="O10262">
        <v>31218.22</v>
      </c>
    </row>
    <row r="10263" spans="1:15" hidden="1">
      <c r="A10263" s="110" t="s">
        <v>36</v>
      </c>
      <c r="B10263" s="110" t="s">
        <v>135</v>
      </c>
      <c r="C10263" s="110" t="s">
        <v>136</v>
      </c>
      <c r="D10263" s="110" t="s">
        <v>7</v>
      </c>
      <c r="E10263" s="110" t="s">
        <v>112</v>
      </c>
      <c r="F10263">
        <v>30.536799999999999</v>
      </c>
      <c r="G10263">
        <v>5607930.6359999999</v>
      </c>
      <c r="H10263">
        <v>782527.24639999995</v>
      </c>
      <c r="I10263">
        <v>1153415.6736000001</v>
      </c>
      <c r="J10263">
        <v>127223.1208</v>
      </c>
      <c r="K10263">
        <v>122502.3912</v>
      </c>
      <c r="L10263">
        <v>257492.3</v>
      </c>
      <c r="M10263">
        <v>58428.28</v>
      </c>
      <c r="N10263">
        <v>169460.54399999999</v>
      </c>
      <c r="O10263">
        <v>79083.751999999993</v>
      </c>
    </row>
    <row r="10264" spans="1:15" hidden="1">
      <c r="A10264" s="110" t="s">
        <v>36</v>
      </c>
      <c r="B10264" s="110" t="s">
        <v>135</v>
      </c>
      <c r="C10264" s="110" t="s">
        <v>136</v>
      </c>
      <c r="D10264" s="110" t="s">
        <v>7</v>
      </c>
      <c r="E10264" s="110" t="s">
        <v>112</v>
      </c>
      <c r="F10264">
        <v>67.502399999999994</v>
      </c>
      <c r="G10264">
        <v>10976714.7336</v>
      </c>
      <c r="H10264">
        <v>1729799.3315999999</v>
      </c>
      <c r="I10264">
        <v>2549656.5696</v>
      </c>
      <c r="J10264">
        <v>92204.3217</v>
      </c>
      <c r="K10264">
        <v>270794.34000000003</v>
      </c>
      <c r="L10264">
        <v>569195.62</v>
      </c>
      <c r="M10264">
        <v>88394.36</v>
      </c>
      <c r="N10264">
        <v>221678.226</v>
      </c>
      <c r="O10264">
        <v>174819.326</v>
      </c>
    </row>
    <row r="10265" spans="1:15">
      <c r="A10265" s="110" t="s">
        <v>36</v>
      </c>
      <c r="B10265" s="110" t="s">
        <v>135</v>
      </c>
      <c r="C10265" s="110" t="s">
        <v>136</v>
      </c>
      <c r="D10265" s="110" t="s">
        <v>9</v>
      </c>
      <c r="E10265" s="110" t="s">
        <v>112</v>
      </c>
      <c r="F10265">
        <v>36046.281600000002</v>
      </c>
      <c r="G10265">
        <v>3730595495.6794</v>
      </c>
      <c r="H10265">
        <v>1073891260.7832</v>
      </c>
      <c r="I10265">
        <v>791360669.24160004</v>
      </c>
      <c r="J10265">
        <v>84967204.698899999</v>
      </c>
      <c r="K10265">
        <v>145323806.3784</v>
      </c>
      <c r="L10265">
        <v>460201250.33999997</v>
      </c>
      <c r="M10265">
        <v>81723796.939999998</v>
      </c>
      <c r="N10265">
        <v>39429177.413999997</v>
      </c>
      <c r="O10265">
        <v>93353207.090000004</v>
      </c>
    </row>
    <row r="10266" spans="1:15">
      <c r="A10266" s="110" t="s">
        <v>36</v>
      </c>
      <c r="B10266" s="110" t="s">
        <v>135</v>
      </c>
      <c r="C10266" s="110" t="s">
        <v>136</v>
      </c>
      <c r="D10266" s="110" t="s">
        <v>9</v>
      </c>
      <c r="E10266" s="110" t="s">
        <v>112</v>
      </c>
      <c r="F10266">
        <v>14749.2744</v>
      </c>
      <c r="G10266">
        <v>1988100068.1142001</v>
      </c>
      <c r="H10266">
        <v>439557487.52999997</v>
      </c>
      <c r="I10266">
        <v>323395779.24479997</v>
      </c>
      <c r="J10266">
        <v>88940248.673700005</v>
      </c>
      <c r="K10266">
        <v>59112585.842399999</v>
      </c>
      <c r="L10266">
        <v>186179227.97999999</v>
      </c>
      <c r="M10266">
        <v>34790795.18</v>
      </c>
      <c r="N10266">
        <v>17124015.392000001</v>
      </c>
      <c r="O10266">
        <v>38197895.097999997</v>
      </c>
    </row>
    <row r="10267" spans="1:15">
      <c r="A10267" s="110" t="s">
        <v>36</v>
      </c>
      <c r="B10267" s="110" t="s">
        <v>135</v>
      </c>
      <c r="C10267" s="110" t="s">
        <v>136</v>
      </c>
      <c r="D10267" s="110" t="s">
        <v>9</v>
      </c>
      <c r="E10267" s="110" t="s">
        <v>112</v>
      </c>
      <c r="F10267">
        <v>581.00279999999998</v>
      </c>
      <c r="G10267">
        <v>63378431.035899997</v>
      </c>
      <c r="H10267">
        <v>17313812.231199998</v>
      </c>
      <c r="I10267">
        <v>12752225.932800001</v>
      </c>
      <c r="J10267">
        <v>1397862.1137000001</v>
      </c>
      <c r="K10267">
        <v>2335459.1543999999</v>
      </c>
      <c r="L10267">
        <v>7373731.0999999996</v>
      </c>
      <c r="M10267">
        <v>1347690.5</v>
      </c>
      <c r="N10267">
        <v>658788.32799999998</v>
      </c>
      <c r="O10267">
        <v>1504691.1440000001</v>
      </c>
    </row>
    <row r="10268" spans="1:15">
      <c r="A10268" s="110" t="s">
        <v>36</v>
      </c>
      <c r="B10268" s="110" t="s">
        <v>135</v>
      </c>
      <c r="C10268" s="110" t="s">
        <v>136</v>
      </c>
      <c r="D10268" s="110" t="s">
        <v>9</v>
      </c>
      <c r="E10268" s="110" t="s">
        <v>112</v>
      </c>
      <c r="F10268">
        <v>4.0179999999999998</v>
      </c>
      <c r="G10268">
        <v>542972.43000000005</v>
      </c>
      <c r="H10268">
        <v>119706.90459999999</v>
      </c>
      <c r="I10268">
        <v>88215.206399999995</v>
      </c>
      <c r="J10268">
        <v>205.08629999999999</v>
      </c>
      <c r="K10268">
        <v>16172.8272</v>
      </c>
      <c r="L10268">
        <v>51127.82</v>
      </c>
      <c r="M10268">
        <v>9234.02</v>
      </c>
      <c r="N10268">
        <v>4496.47</v>
      </c>
      <c r="O10268">
        <v>10406.374</v>
      </c>
    </row>
    <row r="10269" spans="1:15">
      <c r="A10269" s="110" t="s">
        <v>36</v>
      </c>
      <c r="B10269" s="110" t="s">
        <v>135</v>
      </c>
      <c r="C10269" s="110" t="s">
        <v>136</v>
      </c>
      <c r="D10269" s="110" t="s">
        <v>9</v>
      </c>
      <c r="E10269" s="110" t="s">
        <v>112</v>
      </c>
      <c r="F10269">
        <v>16830.598399999999</v>
      </c>
      <c r="G10269">
        <v>2408367745.8085999</v>
      </c>
      <c r="H10269">
        <v>960897959.31299996</v>
      </c>
      <c r="I10269">
        <v>408004594.94400001</v>
      </c>
      <c r="J10269">
        <v>361172542.67619997</v>
      </c>
      <c r="K10269">
        <v>48774689.222400002</v>
      </c>
      <c r="L10269">
        <v>127546525.26000001</v>
      </c>
      <c r="M10269">
        <v>50476573.539999999</v>
      </c>
      <c r="N10269">
        <v>31343135.274</v>
      </c>
      <c r="O10269">
        <v>43588139.759999998</v>
      </c>
    </row>
    <row r="10270" spans="1:15">
      <c r="A10270" s="110" t="s">
        <v>36</v>
      </c>
      <c r="B10270" s="110" t="s">
        <v>135</v>
      </c>
      <c r="C10270" s="110" t="s">
        <v>136</v>
      </c>
      <c r="D10270" s="110" t="s">
        <v>9</v>
      </c>
      <c r="E10270" s="110" t="s">
        <v>112</v>
      </c>
      <c r="F10270">
        <v>6657.0223999999998</v>
      </c>
      <c r="G10270">
        <v>1290697058.4354</v>
      </c>
      <c r="H10270">
        <v>379668651.06559998</v>
      </c>
      <c r="I10270">
        <v>161475874.42559999</v>
      </c>
      <c r="J10270">
        <v>36490093.359200001</v>
      </c>
      <c r="K10270">
        <v>18933157.382399999</v>
      </c>
      <c r="L10270">
        <v>48760820.299999997</v>
      </c>
      <c r="M10270">
        <v>21041296.760000002</v>
      </c>
      <c r="N10270">
        <v>13672489.842</v>
      </c>
      <c r="O10270">
        <v>17240458.18</v>
      </c>
    </row>
    <row r="10271" spans="1:15">
      <c r="A10271" s="110" t="s">
        <v>36</v>
      </c>
      <c r="B10271" s="110" t="s">
        <v>135</v>
      </c>
      <c r="C10271" s="110" t="s">
        <v>136</v>
      </c>
      <c r="D10271" s="110" t="s">
        <v>9</v>
      </c>
      <c r="E10271" s="110" t="s">
        <v>112</v>
      </c>
      <c r="F10271">
        <v>224.20439999999999</v>
      </c>
      <c r="G10271">
        <v>25448914.925299998</v>
      </c>
      <c r="H10271">
        <v>12798557.097200001</v>
      </c>
      <c r="I10271">
        <v>5435534.1311999997</v>
      </c>
      <c r="J10271">
        <v>571988.2206</v>
      </c>
      <c r="K10271">
        <v>650859.32160000002</v>
      </c>
      <c r="L10271">
        <v>1696712.02</v>
      </c>
      <c r="M10271">
        <v>611764.28</v>
      </c>
      <c r="N10271">
        <v>454385.20600000001</v>
      </c>
      <c r="O10271">
        <v>580648.06799999997</v>
      </c>
    </row>
    <row r="10272" spans="1:15" hidden="1">
      <c r="A10272" s="110" t="s">
        <v>36</v>
      </c>
      <c r="B10272" s="110" t="s">
        <v>135</v>
      </c>
      <c r="C10272" s="110" t="s">
        <v>136</v>
      </c>
      <c r="D10272" s="110" t="s">
        <v>12</v>
      </c>
      <c r="E10272" s="110" t="s">
        <v>112</v>
      </c>
      <c r="F10272">
        <v>5110.8959999999997</v>
      </c>
      <c r="G10272">
        <v>262198164.41280001</v>
      </c>
      <c r="H10272">
        <v>112792008.00139999</v>
      </c>
      <c r="I10272">
        <v>12975466.406400001</v>
      </c>
      <c r="J10272">
        <v>12200347.523399999</v>
      </c>
      <c r="K10272">
        <v>36197274.924000002</v>
      </c>
      <c r="L10272">
        <v>83206617.700000003</v>
      </c>
      <c r="M10272">
        <v>16181538.060000001</v>
      </c>
      <c r="N10272">
        <v>10655095.99</v>
      </c>
      <c r="O10272">
        <v>21300435.046</v>
      </c>
    </row>
    <row r="10273" spans="1:15" hidden="1">
      <c r="A10273" s="110" t="s">
        <v>36</v>
      </c>
      <c r="B10273" s="110" t="s">
        <v>135</v>
      </c>
      <c r="C10273" s="110" t="s">
        <v>136</v>
      </c>
      <c r="D10273" s="110" t="s">
        <v>11</v>
      </c>
      <c r="E10273" s="110" t="s">
        <v>112</v>
      </c>
      <c r="F10273">
        <v>867.08439999999996</v>
      </c>
      <c r="G10273">
        <v>329077991.94730002</v>
      </c>
      <c r="H10273">
        <v>165285538.99360001</v>
      </c>
      <c r="I10273">
        <v>27089612.889600001</v>
      </c>
      <c r="J10273">
        <v>1685573.3558</v>
      </c>
      <c r="K10273">
        <v>2533186.1808000002</v>
      </c>
      <c r="L10273">
        <v>15928064.58</v>
      </c>
      <c r="M10273">
        <v>2763655.02</v>
      </c>
      <c r="N10273">
        <v>1694543.202</v>
      </c>
      <c r="O10273">
        <v>2245587.63</v>
      </c>
    </row>
    <row r="10274" spans="1:15" hidden="1">
      <c r="A10274" s="110" t="s">
        <v>36</v>
      </c>
      <c r="B10274" s="110" t="s">
        <v>135</v>
      </c>
      <c r="C10274" s="110" t="s">
        <v>136</v>
      </c>
      <c r="D10274" s="110" t="s">
        <v>7</v>
      </c>
      <c r="E10274" s="110" t="s">
        <v>112</v>
      </c>
      <c r="F10274">
        <v>135732.8616</v>
      </c>
      <c r="G10274">
        <v>21622631219.2598</v>
      </c>
      <c r="H10274">
        <v>3400878488.0706</v>
      </c>
      <c r="I10274">
        <v>5158790715.3408003</v>
      </c>
      <c r="J10274">
        <v>44075734.0295</v>
      </c>
      <c r="K10274">
        <v>338278815.25919998</v>
      </c>
      <c r="L10274">
        <v>1292668172</v>
      </c>
      <c r="M10274">
        <v>233798909.22</v>
      </c>
      <c r="N10274">
        <v>491406235.54000002</v>
      </c>
      <c r="O10274">
        <v>569019821.34800005</v>
      </c>
    </row>
    <row r="10275" spans="1:15" hidden="1">
      <c r="A10275" s="110" t="s">
        <v>36</v>
      </c>
      <c r="B10275" s="110" t="s">
        <v>135</v>
      </c>
      <c r="C10275" s="110" t="s">
        <v>136</v>
      </c>
      <c r="D10275" s="110" t="s">
        <v>7</v>
      </c>
      <c r="E10275" s="110" t="s">
        <v>112</v>
      </c>
      <c r="F10275">
        <v>6657.826</v>
      </c>
      <c r="G10275">
        <v>1219659979.3963001</v>
      </c>
      <c r="H10275">
        <v>156734168.1408</v>
      </c>
      <c r="I10275">
        <v>263426155.0848</v>
      </c>
      <c r="J10275">
        <v>10867126.1305</v>
      </c>
      <c r="K10275">
        <v>16750884.0024</v>
      </c>
      <c r="L10275">
        <v>62355419.079999998</v>
      </c>
      <c r="M10275">
        <v>11938602.220000001</v>
      </c>
      <c r="N10275">
        <v>25092940.048</v>
      </c>
      <c r="O10275">
        <v>27910963.938000001</v>
      </c>
    </row>
    <row r="10276" spans="1:15" hidden="1">
      <c r="A10276" s="110" t="s">
        <v>36</v>
      </c>
      <c r="B10276" s="110" t="s">
        <v>135</v>
      </c>
      <c r="C10276" s="110" t="s">
        <v>136</v>
      </c>
      <c r="D10276" s="110" t="s">
        <v>7</v>
      </c>
      <c r="E10276" s="110" t="s">
        <v>112</v>
      </c>
      <c r="F10276">
        <v>1351.6551999999999</v>
      </c>
      <c r="G10276">
        <v>200497148.24829999</v>
      </c>
      <c r="H10276">
        <v>31620676.803599998</v>
      </c>
      <c r="I10276">
        <v>53619930.412799999</v>
      </c>
      <c r="J10276">
        <v>437191.82150000002</v>
      </c>
      <c r="K10276">
        <v>3400892.6327999998</v>
      </c>
      <c r="L10276">
        <v>12631421.859999999</v>
      </c>
      <c r="M10276">
        <v>2430076.56</v>
      </c>
      <c r="N10276">
        <v>5107630.0219999999</v>
      </c>
      <c r="O10276">
        <v>5666413.6100000003</v>
      </c>
    </row>
    <row r="10277" spans="1:15">
      <c r="A10277" s="110" t="s">
        <v>36</v>
      </c>
      <c r="B10277" s="110" t="s">
        <v>135</v>
      </c>
      <c r="C10277" s="110" t="s">
        <v>136</v>
      </c>
      <c r="D10277" s="110" t="s">
        <v>9</v>
      </c>
      <c r="E10277" s="110" t="s">
        <v>112</v>
      </c>
      <c r="F10277">
        <v>27020.2464</v>
      </c>
      <c r="G10277">
        <v>2796655803.2582002</v>
      </c>
      <c r="H10277">
        <v>802954233.55079997</v>
      </c>
      <c r="I10277">
        <v>637092575.13600004</v>
      </c>
      <c r="J10277">
        <v>14656938.5331</v>
      </c>
      <c r="K10277">
        <v>80623845.266399994</v>
      </c>
      <c r="L10277">
        <v>209441746.47999999</v>
      </c>
      <c r="M10277">
        <v>54705376.68</v>
      </c>
      <c r="N10277">
        <v>10135468.221999999</v>
      </c>
      <c r="O10277">
        <v>113274380.406</v>
      </c>
    </row>
    <row r="10278" spans="1:15">
      <c r="A10278" s="110" t="s">
        <v>36</v>
      </c>
      <c r="B10278" s="110" t="s">
        <v>135</v>
      </c>
      <c r="C10278" s="110" t="s">
        <v>136</v>
      </c>
      <c r="D10278" s="110" t="s">
        <v>9</v>
      </c>
      <c r="E10278" s="110" t="s">
        <v>112</v>
      </c>
      <c r="F10278">
        <v>2871.2628</v>
      </c>
      <c r="G10278">
        <v>386778808.89649999</v>
      </c>
      <c r="H10278">
        <v>85223201.404400006</v>
      </c>
      <c r="I10278">
        <v>69126300.7104</v>
      </c>
      <c r="J10278">
        <v>16924469.7903</v>
      </c>
      <c r="K10278">
        <v>8361638.5968000004</v>
      </c>
      <c r="L10278">
        <v>21050949.800000001</v>
      </c>
      <c r="M10278">
        <v>6008742.7000000002</v>
      </c>
      <c r="N10278">
        <v>1233320.8359999999</v>
      </c>
      <c r="O10278">
        <v>12036918.498</v>
      </c>
    </row>
    <row r="10279" spans="1:15">
      <c r="A10279" s="110" t="s">
        <v>36</v>
      </c>
      <c r="B10279" s="110" t="s">
        <v>135</v>
      </c>
      <c r="C10279" s="110" t="s">
        <v>136</v>
      </c>
      <c r="D10279" s="110" t="s">
        <v>9</v>
      </c>
      <c r="E10279" s="110" t="s">
        <v>112</v>
      </c>
      <c r="F10279">
        <v>567.34159999999997</v>
      </c>
      <c r="G10279">
        <v>61589772.450400002</v>
      </c>
      <c r="H10279">
        <v>16876312.006000001</v>
      </c>
      <c r="I10279">
        <v>13472733.5616</v>
      </c>
      <c r="J10279">
        <v>307646.8749</v>
      </c>
      <c r="K10279">
        <v>1683832.9032000001</v>
      </c>
      <c r="L10279">
        <v>4337513.82</v>
      </c>
      <c r="M10279">
        <v>1160864.1599999999</v>
      </c>
      <c r="N10279">
        <v>221648.46</v>
      </c>
      <c r="O10279">
        <v>2378411.64</v>
      </c>
    </row>
    <row r="10280" spans="1:15">
      <c r="A10280" s="110" t="s">
        <v>36</v>
      </c>
      <c r="B10280" s="110" t="s">
        <v>135</v>
      </c>
      <c r="C10280" s="110" t="s">
        <v>136</v>
      </c>
      <c r="D10280" s="110" t="s">
        <v>9</v>
      </c>
      <c r="E10280" s="110" t="s">
        <v>112</v>
      </c>
      <c r="F10280">
        <v>31737.378400000001</v>
      </c>
      <c r="G10280">
        <v>4541582792.6330004</v>
      </c>
      <c r="H10280">
        <v>1806164274.5604</v>
      </c>
      <c r="I10280">
        <v>767989661.62559998</v>
      </c>
      <c r="J10280">
        <v>676972112.01349998</v>
      </c>
      <c r="K10280">
        <v>93257018.711999997</v>
      </c>
      <c r="L10280">
        <v>241344140.03999999</v>
      </c>
      <c r="M10280">
        <v>65483302.520000003</v>
      </c>
      <c r="N10280">
        <v>5291069.7620000001</v>
      </c>
      <c r="O10280">
        <v>133049558.708</v>
      </c>
    </row>
    <row r="10281" spans="1:15">
      <c r="A10281" s="110" t="s">
        <v>36</v>
      </c>
      <c r="B10281" s="110" t="s">
        <v>135</v>
      </c>
      <c r="C10281" s="110" t="s">
        <v>136</v>
      </c>
      <c r="D10281" s="110" t="s">
        <v>9</v>
      </c>
      <c r="E10281" s="110" t="s">
        <v>112</v>
      </c>
      <c r="F10281">
        <v>1865.1556</v>
      </c>
      <c r="G10281">
        <v>361726920.18540001</v>
      </c>
      <c r="H10281">
        <v>106296927.4998</v>
      </c>
      <c r="I10281">
        <v>45240500.505599998</v>
      </c>
      <c r="J10281">
        <v>8773705.6976999994</v>
      </c>
      <c r="K10281">
        <v>5444938.0224000001</v>
      </c>
      <c r="L10281">
        <v>13971412.560000001</v>
      </c>
      <c r="M10281">
        <v>3899480.48</v>
      </c>
      <c r="N10281">
        <v>320131.52600000001</v>
      </c>
      <c r="O10281">
        <v>7819112.3779999996</v>
      </c>
    </row>
    <row r="10282" spans="1:15">
      <c r="A10282" s="110" t="s">
        <v>36</v>
      </c>
      <c r="B10282" s="110" t="s">
        <v>135</v>
      </c>
      <c r="C10282" s="110" t="s">
        <v>136</v>
      </c>
      <c r="D10282" s="110" t="s">
        <v>9</v>
      </c>
      <c r="E10282" s="110" t="s">
        <v>112</v>
      </c>
      <c r="F10282">
        <v>253.9376</v>
      </c>
      <c r="G10282">
        <v>37336574.305799998</v>
      </c>
      <c r="H10282">
        <v>14483249.2948</v>
      </c>
      <c r="I10282">
        <v>6169473.7536000004</v>
      </c>
      <c r="J10282">
        <v>136281.7213</v>
      </c>
      <c r="K10282">
        <v>736441.93440000003</v>
      </c>
      <c r="L10282">
        <v>1874532.3</v>
      </c>
      <c r="M10282">
        <v>537032.76</v>
      </c>
      <c r="N10282">
        <v>44716.65</v>
      </c>
      <c r="O10282">
        <v>1064558.44</v>
      </c>
    </row>
    <row r="10283" spans="1:15" hidden="1">
      <c r="A10283" s="110" t="s">
        <v>36</v>
      </c>
      <c r="B10283" s="110" t="s">
        <v>135</v>
      </c>
      <c r="C10283" s="110" t="s">
        <v>136</v>
      </c>
      <c r="D10283" s="110" t="s">
        <v>12</v>
      </c>
      <c r="E10283" s="110" t="s">
        <v>112</v>
      </c>
      <c r="F10283">
        <v>21118.608</v>
      </c>
      <c r="G10283">
        <v>1083751967.3903999</v>
      </c>
      <c r="H10283">
        <v>467197021.89039999</v>
      </c>
      <c r="I10283">
        <v>53702005.459200002</v>
      </c>
      <c r="J10283">
        <v>11220294.709899999</v>
      </c>
      <c r="K10283">
        <v>142541513.31600001</v>
      </c>
      <c r="L10283">
        <v>350033054.77999997</v>
      </c>
      <c r="M10283">
        <v>46457189.380000003</v>
      </c>
      <c r="N10283">
        <v>2997404.63</v>
      </c>
      <c r="O10283">
        <v>239870800.20199999</v>
      </c>
    </row>
    <row r="10284" spans="1:15" hidden="1">
      <c r="A10284" s="110" t="s">
        <v>36</v>
      </c>
      <c r="B10284" s="110" t="s">
        <v>135</v>
      </c>
      <c r="C10284" s="110" t="s">
        <v>136</v>
      </c>
      <c r="D10284" s="110" t="s">
        <v>12</v>
      </c>
      <c r="E10284" s="110" t="s">
        <v>112</v>
      </c>
      <c r="F10284">
        <v>36.161999999999999</v>
      </c>
      <c r="G10284">
        <v>2089190.8422000001</v>
      </c>
      <c r="H10284">
        <v>795905.87439999997</v>
      </c>
      <c r="I10284">
        <v>90435.110400000005</v>
      </c>
      <c r="J10284">
        <v>16817.0779</v>
      </c>
      <c r="K10284">
        <v>245614.07519999999</v>
      </c>
      <c r="L10284">
        <v>603255.96</v>
      </c>
      <c r="M10284">
        <v>80453.48</v>
      </c>
      <c r="N10284">
        <v>4724.6760000000004</v>
      </c>
      <c r="O10284">
        <v>410737.42599999998</v>
      </c>
    </row>
    <row r="10285" spans="1:15" hidden="1">
      <c r="A10285" s="110" t="s">
        <v>36</v>
      </c>
      <c r="B10285" s="110" t="s">
        <v>135</v>
      </c>
      <c r="C10285" s="110" t="s">
        <v>136</v>
      </c>
      <c r="D10285" s="110" t="s">
        <v>11</v>
      </c>
      <c r="E10285" s="110" t="s">
        <v>112</v>
      </c>
      <c r="F10285">
        <v>3.2143999999999999</v>
      </c>
      <c r="G10285">
        <v>1345235.0789000001</v>
      </c>
      <c r="H10285">
        <v>611112.97860000003</v>
      </c>
      <c r="I10285">
        <v>100717.5168</v>
      </c>
      <c r="J10285">
        <v>180.22739999999999</v>
      </c>
      <c r="K10285">
        <v>9680.4935999999998</v>
      </c>
      <c r="L10285">
        <v>54789.120000000003</v>
      </c>
      <c r="M10285">
        <v>6894.56</v>
      </c>
      <c r="N10285">
        <v>1462.1420000000001</v>
      </c>
      <c r="O10285">
        <v>13474.977999999999</v>
      </c>
    </row>
    <row r="10286" spans="1:15" hidden="1">
      <c r="A10286" s="110" t="s">
        <v>36</v>
      </c>
      <c r="B10286" s="110" t="s">
        <v>135</v>
      </c>
      <c r="C10286" s="110" t="s">
        <v>136</v>
      </c>
      <c r="D10286" s="110" t="s">
        <v>11</v>
      </c>
      <c r="E10286" s="110" t="s">
        <v>112</v>
      </c>
      <c r="F10286">
        <v>5.6252000000000004</v>
      </c>
      <c r="G10286">
        <v>2394647.64</v>
      </c>
      <c r="H10286">
        <v>1069450.2975999999</v>
      </c>
      <c r="I10286">
        <v>176252.5056</v>
      </c>
      <c r="J10286">
        <v>300.79329999999999</v>
      </c>
      <c r="K10286">
        <v>16943.299200000001</v>
      </c>
      <c r="L10286">
        <v>95880.14</v>
      </c>
      <c r="M10286">
        <v>12063.84</v>
      </c>
      <c r="N10286">
        <v>2560.7779999999998</v>
      </c>
      <c r="O10286">
        <v>23581.887999999999</v>
      </c>
    </row>
    <row r="10287" spans="1:15" hidden="1">
      <c r="A10287" s="110" t="s">
        <v>36</v>
      </c>
      <c r="B10287" s="110" t="s">
        <v>135</v>
      </c>
      <c r="C10287" s="110" t="s">
        <v>136</v>
      </c>
      <c r="D10287" s="110" t="s">
        <v>11</v>
      </c>
      <c r="E10287" s="110" t="s">
        <v>112</v>
      </c>
      <c r="F10287">
        <v>208.13239999999999</v>
      </c>
      <c r="G10287">
        <v>69168275.336199999</v>
      </c>
      <c r="H10287">
        <v>39411876.717799999</v>
      </c>
      <c r="I10287">
        <v>6489218.6496000001</v>
      </c>
      <c r="J10287">
        <v>114726.52800000001</v>
      </c>
      <c r="K10287">
        <v>631053.76320000004</v>
      </c>
      <c r="L10287">
        <v>3544715.68</v>
      </c>
      <c r="M10287">
        <v>447614.22</v>
      </c>
      <c r="N10287">
        <v>96678.164000000004</v>
      </c>
      <c r="O10287">
        <v>872533.46400000004</v>
      </c>
    </row>
    <row r="10288" spans="1:15" hidden="1">
      <c r="A10288" s="110" t="s">
        <v>36</v>
      </c>
      <c r="B10288" s="110" t="s">
        <v>135</v>
      </c>
      <c r="C10288" s="110" t="s">
        <v>136</v>
      </c>
      <c r="D10288" s="110" t="s">
        <v>7</v>
      </c>
      <c r="E10288" s="110" t="s">
        <v>112</v>
      </c>
      <c r="F10288">
        <v>59577.296799999996</v>
      </c>
      <c r="G10288">
        <v>9491047079.3106995</v>
      </c>
      <c r="H10288">
        <v>1490862638.3176</v>
      </c>
      <c r="I10288">
        <v>2308732495.0272002</v>
      </c>
      <c r="J10288">
        <v>151908356.37220001</v>
      </c>
      <c r="K10288">
        <v>165304301.7744</v>
      </c>
      <c r="L10288">
        <v>541747158.94000006</v>
      </c>
      <c r="M10288">
        <v>114030238.94</v>
      </c>
      <c r="N10288">
        <v>68499090.483999997</v>
      </c>
      <c r="O10288">
        <v>216622439.33000001</v>
      </c>
    </row>
    <row r="10289" spans="1:15" hidden="1">
      <c r="A10289" s="110" t="s">
        <v>36</v>
      </c>
      <c r="B10289" s="110" t="s">
        <v>135</v>
      </c>
      <c r="C10289" s="110" t="s">
        <v>136</v>
      </c>
      <c r="D10289" s="110" t="s">
        <v>7</v>
      </c>
      <c r="E10289" s="110" t="s">
        <v>112</v>
      </c>
      <c r="F10289">
        <v>2159.2732000000001</v>
      </c>
      <c r="G10289">
        <v>395335497.49849999</v>
      </c>
      <c r="H10289">
        <v>54041583.810000002</v>
      </c>
      <c r="I10289">
        <v>83699579.231999993</v>
      </c>
      <c r="J10289">
        <v>12251903.737299999</v>
      </c>
      <c r="K10289">
        <v>5996959.9560000002</v>
      </c>
      <c r="L10289">
        <v>19648752.260000002</v>
      </c>
      <c r="M10289">
        <v>4134255.5</v>
      </c>
      <c r="N10289">
        <v>2491431.338</v>
      </c>
      <c r="O10289">
        <v>7851095.4939999999</v>
      </c>
    </row>
    <row r="10290" spans="1:15" hidden="1">
      <c r="A10290" s="110" t="s">
        <v>36</v>
      </c>
      <c r="B10290" s="110" t="s">
        <v>135</v>
      </c>
      <c r="C10290" s="110" t="s">
        <v>136</v>
      </c>
      <c r="D10290" s="110" t="s">
        <v>7</v>
      </c>
      <c r="E10290" s="110" t="s">
        <v>112</v>
      </c>
      <c r="F10290">
        <v>95.628399999999999</v>
      </c>
      <c r="G10290">
        <v>14689643.744200001</v>
      </c>
      <c r="H10290">
        <v>2377751.2612000001</v>
      </c>
      <c r="I10290">
        <v>3752628.0575999999</v>
      </c>
      <c r="J10290">
        <v>231713.9773</v>
      </c>
      <c r="K10290">
        <v>294048.42479999998</v>
      </c>
      <c r="L10290">
        <v>933260.86</v>
      </c>
      <c r="M10290">
        <v>186964.1</v>
      </c>
      <c r="N10290">
        <v>161382.23199999999</v>
      </c>
      <c r="O10290">
        <v>347703.86200000002</v>
      </c>
    </row>
    <row r="10291" spans="1:15" hidden="1">
      <c r="A10291" s="110" t="s">
        <v>36</v>
      </c>
      <c r="B10291" s="110" t="s">
        <v>135</v>
      </c>
      <c r="C10291" s="110" t="s">
        <v>136</v>
      </c>
      <c r="D10291" s="110" t="s">
        <v>7</v>
      </c>
      <c r="E10291" s="110" t="s">
        <v>112</v>
      </c>
      <c r="F10291">
        <v>2537.7687999999998</v>
      </c>
      <c r="G10291">
        <v>464466524.52819997</v>
      </c>
      <c r="H10291">
        <v>62828966.5462</v>
      </c>
      <c r="I10291">
        <v>91875304.607999995</v>
      </c>
      <c r="J10291">
        <v>14383551.0164</v>
      </c>
      <c r="K10291">
        <v>8461485.5688000005</v>
      </c>
      <c r="L10291">
        <v>22566031</v>
      </c>
      <c r="M10291">
        <v>5970019.8399999999</v>
      </c>
      <c r="N10291">
        <v>19208.991999999998</v>
      </c>
      <c r="O10291">
        <v>9227301.2479999997</v>
      </c>
    </row>
    <row r="10292" spans="1:15" hidden="1">
      <c r="A10292" s="110" t="s">
        <v>36</v>
      </c>
      <c r="B10292" s="110" t="s">
        <v>135</v>
      </c>
      <c r="C10292" s="110" t="s">
        <v>136</v>
      </c>
      <c r="D10292" s="110" t="s">
        <v>7</v>
      </c>
      <c r="E10292" s="110" t="s">
        <v>112</v>
      </c>
      <c r="F10292">
        <v>89.199600000000004</v>
      </c>
      <c r="G10292">
        <v>13656890.293199999</v>
      </c>
      <c r="H10292">
        <v>2209011.9235999999</v>
      </c>
      <c r="I10292">
        <v>3230472.7872000001</v>
      </c>
      <c r="J10292">
        <v>223673.35070000001</v>
      </c>
      <c r="K10292">
        <v>296593.63919999998</v>
      </c>
      <c r="L10292">
        <v>792449.64</v>
      </c>
      <c r="M10292">
        <v>209470.64</v>
      </c>
      <c r="N10292">
        <v>773.01400000000001</v>
      </c>
      <c r="O10292">
        <v>324328.53200000001</v>
      </c>
    </row>
    <row r="10293" spans="1:15">
      <c r="A10293" s="110" t="s">
        <v>36</v>
      </c>
      <c r="B10293" s="110" t="s">
        <v>135</v>
      </c>
      <c r="C10293" s="110" t="s">
        <v>136</v>
      </c>
      <c r="D10293" s="110" t="s">
        <v>9</v>
      </c>
      <c r="E10293" s="110" t="s">
        <v>112</v>
      </c>
      <c r="F10293">
        <v>29638.375199999999</v>
      </c>
      <c r="G10293">
        <v>3067624440.2311001</v>
      </c>
      <c r="H10293">
        <v>876392141.09959996</v>
      </c>
      <c r="I10293">
        <v>673904415.82079995</v>
      </c>
      <c r="J10293">
        <v>38411140.608000003</v>
      </c>
      <c r="K10293">
        <v>94578918.408000007</v>
      </c>
      <c r="L10293">
        <v>286240081.39999998</v>
      </c>
      <c r="M10293">
        <v>62228234.619999997</v>
      </c>
      <c r="N10293">
        <v>3199979.398</v>
      </c>
      <c r="O10293">
        <v>107764828.204</v>
      </c>
    </row>
    <row r="10294" spans="1:15">
      <c r="A10294" s="110" t="s">
        <v>36</v>
      </c>
      <c r="B10294" s="110" t="s">
        <v>135</v>
      </c>
      <c r="C10294" s="110" t="s">
        <v>136</v>
      </c>
      <c r="D10294" s="110" t="s">
        <v>9</v>
      </c>
      <c r="E10294" s="110" t="s">
        <v>112</v>
      </c>
      <c r="F10294">
        <v>3151.7192</v>
      </c>
      <c r="G10294">
        <v>425034474.42460001</v>
      </c>
      <c r="H10294">
        <v>93181017.733600006</v>
      </c>
      <c r="I10294">
        <v>71656119.0528</v>
      </c>
      <c r="J10294">
        <v>30473125.6017</v>
      </c>
      <c r="K10294">
        <v>10062211.111199999</v>
      </c>
      <c r="L10294">
        <v>30449349.460000001</v>
      </c>
      <c r="M10294">
        <v>6619082.6399999997</v>
      </c>
      <c r="N10294">
        <v>340002.58600000001</v>
      </c>
      <c r="O10294">
        <v>11459618.653999999</v>
      </c>
    </row>
    <row r="10295" spans="1:15">
      <c r="A10295" s="110" t="s">
        <v>36</v>
      </c>
      <c r="B10295" s="110" t="s">
        <v>135</v>
      </c>
      <c r="C10295" s="110" t="s">
        <v>136</v>
      </c>
      <c r="D10295" s="110" t="s">
        <v>9</v>
      </c>
      <c r="E10295" s="110" t="s">
        <v>112</v>
      </c>
      <c r="F10295">
        <v>306.17160000000001</v>
      </c>
      <c r="G10295">
        <v>32878010.891899999</v>
      </c>
      <c r="H10295">
        <v>9052647.0453999992</v>
      </c>
      <c r="I10295">
        <v>6961256.8320000004</v>
      </c>
      <c r="J10295">
        <v>392250.5735</v>
      </c>
      <c r="K10295">
        <v>977233.91760000004</v>
      </c>
      <c r="L10295">
        <v>2957401.34</v>
      </c>
      <c r="M10295">
        <v>642911.98</v>
      </c>
      <c r="N10295">
        <v>33041.161999999997</v>
      </c>
      <c r="O10295">
        <v>1113236.6740000001</v>
      </c>
    </row>
    <row r="10296" spans="1:15">
      <c r="A10296" s="110" t="s">
        <v>36</v>
      </c>
      <c r="B10296" s="110" t="s">
        <v>135</v>
      </c>
      <c r="C10296" s="110" t="s">
        <v>136</v>
      </c>
      <c r="D10296" s="110" t="s">
        <v>9</v>
      </c>
      <c r="E10296" s="110" t="s">
        <v>112</v>
      </c>
      <c r="F10296">
        <v>29834.453600000001</v>
      </c>
      <c r="G10296">
        <v>4269476419.5837998</v>
      </c>
      <c r="H10296">
        <v>1685207354.3180001</v>
      </c>
      <c r="I10296">
        <v>737437329.12</v>
      </c>
      <c r="J10296">
        <v>651333805.57140005</v>
      </c>
      <c r="K10296">
        <v>119109693.024</v>
      </c>
      <c r="L10296">
        <v>306067134.45999998</v>
      </c>
      <c r="M10296">
        <v>62382837.420000002</v>
      </c>
      <c r="N10296">
        <v>1430295.0859999999</v>
      </c>
      <c r="O10296">
        <v>108477767.2</v>
      </c>
    </row>
    <row r="10297" spans="1:15">
      <c r="A10297" s="110" t="s">
        <v>36</v>
      </c>
      <c r="B10297" s="110" t="s">
        <v>135</v>
      </c>
      <c r="C10297" s="110" t="s">
        <v>136</v>
      </c>
      <c r="D10297" s="110" t="s">
        <v>9</v>
      </c>
      <c r="E10297" s="110" t="s">
        <v>112</v>
      </c>
      <c r="F10297">
        <v>1756.6695999999999</v>
      </c>
      <c r="G10297">
        <v>341030402.28179997</v>
      </c>
      <c r="H10297">
        <v>99218698.6928</v>
      </c>
      <c r="I10297">
        <v>43417508.255999997</v>
      </c>
      <c r="J10297">
        <v>22994793.5495</v>
      </c>
      <c r="K10297">
        <v>7014934.1304000001</v>
      </c>
      <c r="L10297">
        <v>18023486.84</v>
      </c>
      <c r="M10297">
        <v>3673499.14</v>
      </c>
      <c r="N10297">
        <v>84034.83</v>
      </c>
      <c r="O10297">
        <v>6387232.4780000001</v>
      </c>
    </row>
    <row r="10298" spans="1:15">
      <c r="A10298" s="110" t="s">
        <v>36</v>
      </c>
      <c r="B10298" s="110" t="s">
        <v>135</v>
      </c>
      <c r="C10298" s="110" t="s">
        <v>136</v>
      </c>
      <c r="D10298" s="110" t="s">
        <v>9</v>
      </c>
      <c r="E10298" s="110" t="s">
        <v>112</v>
      </c>
      <c r="F10298">
        <v>178.39920000000001</v>
      </c>
      <c r="G10298">
        <v>26270971.206500001</v>
      </c>
      <c r="H10298">
        <v>10075899.715600001</v>
      </c>
      <c r="I10298">
        <v>4409149.7088000001</v>
      </c>
      <c r="J10298">
        <v>226210.20629999999</v>
      </c>
      <c r="K10298">
        <v>712474.05599999998</v>
      </c>
      <c r="L10298">
        <v>1830461.4</v>
      </c>
      <c r="M10298">
        <v>373081.14</v>
      </c>
      <c r="N10298">
        <v>8525.7039999999997</v>
      </c>
      <c r="O10298">
        <v>648657.96600000001</v>
      </c>
    </row>
    <row r="10299" spans="1:15" hidden="1">
      <c r="A10299" s="110" t="s">
        <v>36</v>
      </c>
      <c r="B10299" s="110" t="s">
        <v>135</v>
      </c>
      <c r="C10299" s="110" t="s">
        <v>136</v>
      </c>
      <c r="D10299" s="110" t="s">
        <v>12</v>
      </c>
      <c r="E10299" s="110" t="s">
        <v>112</v>
      </c>
      <c r="F10299">
        <v>14979.103999999999</v>
      </c>
      <c r="G10299">
        <v>687635241.95519996</v>
      </c>
      <c r="H10299">
        <v>327035322.95560002</v>
      </c>
      <c r="I10299">
        <v>39734019.187200002</v>
      </c>
      <c r="J10299">
        <v>19726657.344000001</v>
      </c>
      <c r="K10299">
        <v>121967610.12720001</v>
      </c>
      <c r="L10299">
        <v>234582155.18000001</v>
      </c>
      <c r="M10299">
        <v>31310730.760000002</v>
      </c>
      <c r="N10299">
        <v>494308.62800000003</v>
      </c>
      <c r="O10299">
        <v>130608935.226</v>
      </c>
    </row>
    <row r="10300" spans="1:15" hidden="1">
      <c r="A10300" s="110" t="s">
        <v>36</v>
      </c>
      <c r="B10300" s="110" t="s">
        <v>135</v>
      </c>
      <c r="C10300" s="110" t="s">
        <v>136</v>
      </c>
      <c r="D10300" s="110" t="s">
        <v>12</v>
      </c>
      <c r="E10300" s="110" t="s">
        <v>112</v>
      </c>
      <c r="F10300">
        <v>85.181600000000003</v>
      </c>
      <c r="G10300">
        <v>4369969.4068999998</v>
      </c>
      <c r="H10300">
        <v>1873037.3498</v>
      </c>
      <c r="I10300">
        <v>230917.24799999999</v>
      </c>
      <c r="J10300">
        <v>113565.6152</v>
      </c>
      <c r="K10300">
        <v>650198.66399999999</v>
      </c>
      <c r="L10300">
        <v>1344060.36</v>
      </c>
      <c r="M10300">
        <v>176333.62</v>
      </c>
      <c r="N10300">
        <v>4881.6239999999998</v>
      </c>
      <c r="O10300">
        <v>742733.86</v>
      </c>
    </row>
    <row r="10301" spans="1:15" hidden="1">
      <c r="A10301" s="110" t="s">
        <v>36</v>
      </c>
      <c r="B10301" s="110" t="s">
        <v>135</v>
      </c>
      <c r="C10301" s="110" t="s">
        <v>136</v>
      </c>
      <c r="D10301" s="110" t="s">
        <v>11</v>
      </c>
      <c r="E10301" s="110" t="s">
        <v>112</v>
      </c>
      <c r="F10301">
        <v>3.2143999999999999</v>
      </c>
      <c r="G10301">
        <v>1368370.08</v>
      </c>
      <c r="H10301">
        <v>612423.0024</v>
      </c>
      <c r="I10301">
        <v>100514.4192</v>
      </c>
      <c r="J10301">
        <v>29.8307</v>
      </c>
      <c r="K10301">
        <v>9430.7543999999998</v>
      </c>
      <c r="L10301">
        <v>58168.34</v>
      </c>
      <c r="M10301">
        <v>6639.54</v>
      </c>
      <c r="N10301">
        <v>25925.284</v>
      </c>
      <c r="O10301">
        <v>11688.116</v>
      </c>
    </row>
    <row r="10302" spans="1:15" hidden="1">
      <c r="A10302" s="110" t="s">
        <v>36</v>
      </c>
      <c r="B10302" s="110" t="s">
        <v>135</v>
      </c>
      <c r="C10302" s="110" t="s">
        <v>136</v>
      </c>
      <c r="D10302" s="110" t="s">
        <v>11</v>
      </c>
      <c r="E10302" s="110" t="s">
        <v>112</v>
      </c>
      <c r="F10302">
        <v>137.41560000000001</v>
      </c>
      <c r="G10302">
        <v>45115519.5414</v>
      </c>
      <c r="H10302">
        <v>26142722.801399998</v>
      </c>
      <c r="I10302">
        <v>4285342.8288000003</v>
      </c>
      <c r="J10302">
        <v>170992.26949999999</v>
      </c>
      <c r="K10302">
        <v>407273.27039999998</v>
      </c>
      <c r="L10302">
        <v>2496959.04</v>
      </c>
      <c r="M10302">
        <v>285310.8</v>
      </c>
      <c r="N10302">
        <v>1146715.3060000001</v>
      </c>
      <c r="O10302">
        <v>499642.15399999998</v>
      </c>
    </row>
    <row r="10303" spans="1:15" hidden="1">
      <c r="A10303" s="110" t="s">
        <v>36</v>
      </c>
      <c r="B10303" s="110" t="s">
        <v>135</v>
      </c>
      <c r="C10303" s="110" t="s">
        <v>136</v>
      </c>
      <c r="D10303" s="110" t="s">
        <v>7</v>
      </c>
      <c r="E10303" s="110" t="s">
        <v>113</v>
      </c>
      <c r="F10303">
        <v>45446.794399999999</v>
      </c>
      <c r="G10303">
        <v>7239715250.0349998</v>
      </c>
      <c r="H10303">
        <v>1155136168.0718</v>
      </c>
      <c r="I10303">
        <v>1740857986.8671999</v>
      </c>
      <c r="J10303">
        <v>59602940.806699999</v>
      </c>
      <c r="K10303">
        <v>154832961.17519999</v>
      </c>
      <c r="L10303">
        <v>533131464.86000001</v>
      </c>
      <c r="M10303">
        <v>138131934.78</v>
      </c>
      <c r="N10303">
        <v>109934102.124</v>
      </c>
      <c r="O10303">
        <v>158884127.66600001</v>
      </c>
    </row>
    <row r="10304" spans="1:15" hidden="1">
      <c r="A10304" s="110" t="s">
        <v>36</v>
      </c>
      <c r="B10304" s="110" t="s">
        <v>135</v>
      </c>
      <c r="C10304" s="110" t="s">
        <v>136</v>
      </c>
      <c r="D10304" s="110" t="s">
        <v>7</v>
      </c>
      <c r="E10304" s="110" t="s">
        <v>113</v>
      </c>
      <c r="F10304">
        <v>1252.0088000000001</v>
      </c>
      <c r="G10304">
        <v>229281719.82409999</v>
      </c>
      <c r="H10304">
        <v>31783407.689599998</v>
      </c>
      <c r="I10304">
        <v>47986611.494400002</v>
      </c>
      <c r="J10304">
        <v>4912116.8135000002</v>
      </c>
      <c r="K10304">
        <v>4262029.7039999999</v>
      </c>
      <c r="L10304">
        <v>14715414.140000001</v>
      </c>
      <c r="M10304">
        <v>3592385.56</v>
      </c>
      <c r="N10304">
        <v>2733635.4759999998</v>
      </c>
      <c r="O10304">
        <v>4377080.3779999996</v>
      </c>
    </row>
    <row r="10305" spans="1:15" hidden="1">
      <c r="A10305" s="110" t="s">
        <v>36</v>
      </c>
      <c r="B10305" s="110" t="s">
        <v>135</v>
      </c>
      <c r="C10305" s="110" t="s">
        <v>136</v>
      </c>
      <c r="D10305" s="110" t="s">
        <v>7</v>
      </c>
      <c r="E10305" s="110" t="s">
        <v>113</v>
      </c>
      <c r="F10305">
        <v>311.79680000000002</v>
      </c>
      <c r="G10305">
        <v>47205996.015000001</v>
      </c>
      <c r="H10305">
        <v>7883848.1062000003</v>
      </c>
      <c r="I10305">
        <v>11980407.820800001</v>
      </c>
      <c r="J10305">
        <v>413088.58610000001</v>
      </c>
      <c r="K10305">
        <v>1060007.4072</v>
      </c>
      <c r="L10305">
        <v>3685212.84</v>
      </c>
      <c r="M10305">
        <v>705163.1</v>
      </c>
      <c r="N10305">
        <v>416659.95799999998</v>
      </c>
      <c r="O10305">
        <v>1090057.078</v>
      </c>
    </row>
    <row r="10306" spans="1:15" hidden="1">
      <c r="A10306" s="110" t="s">
        <v>36</v>
      </c>
      <c r="B10306" s="110" t="s">
        <v>135</v>
      </c>
      <c r="C10306" s="110" t="s">
        <v>136</v>
      </c>
      <c r="D10306" s="110" t="s">
        <v>7</v>
      </c>
      <c r="E10306" s="110" t="s">
        <v>113</v>
      </c>
      <c r="F10306">
        <v>107.6824</v>
      </c>
      <c r="G10306">
        <v>19775334.348000001</v>
      </c>
      <c r="H10306">
        <v>2745315.1460000002</v>
      </c>
      <c r="I10306">
        <v>3894097.344</v>
      </c>
      <c r="J10306">
        <v>415898.89010000002</v>
      </c>
      <c r="K10306">
        <v>409066.61040000001</v>
      </c>
      <c r="L10306">
        <v>1198222.54</v>
      </c>
      <c r="M10306">
        <v>187413.46</v>
      </c>
      <c r="N10306">
        <v>9974.3160000000007</v>
      </c>
      <c r="O10306">
        <v>376463.23</v>
      </c>
    </row>
    <row r="10307" spans="1:15" hidden="1">
      <c r="A10307" s="110" t="s">
        <v>36</v>
      </c>
      <c r="B10307" s="110" t="s">
        <v>135</v>
      </c>
      <c r="C10307" s="110" t="s">
        <v>136</v>
      </c>
      <c r="D10307" s="110" t="s">
        <v>7</v>
      </c>
      <c r="E10307" s="110" t="s">
        <v>113</v>
      </c>
      <c r="F10307">
        <v>171.16679999999999</v>
      </c>
      <c r="G10307">
        <v>26694457.879299998</v>
      </c>
      <c r="H10307">
        <v>4363822.9050000003</v>
      </c>
      <c r="I10307">
        <v>6189866.1695999997</v>
      </c>
      <c r="J10307">
        <v>223833.69089999999</v>
      </c>
      <c r="K10307">
        <v>650228.77439999999</v>
      </c>
      <c r="L10307">
        <v>1904640.24</v>
      </c>
      <c r="M10307">
        <v>297900.26</v>
      </c>
      <c r="N10307">
        <v>15856.258</v>
      </c>
      <c r="O10307">
        <v>598408.44799999997</v>
      </c>
    </row>
    <row r="10308" spans="1:15">
      <c r="A10308" s="110" t="s">
        <v>36</v>
      </c>
      <c r="B10308" s="110" t="s">
        <v>135</v>
      </c>
      <c r="C10308" s="110" t="s">
        <v>136</v>
      </c>
      <c r="D10308" s="110" t="s">
        <v>9</v>
      </c>
      <c r="E10308" s="110" t="s">
        <v>113</v>
      </c>
      <c r="F10308">
        <v>3934.4256</v>
      </c>
      <c r="G10308">
        <v>407191803.70179999</v>
      </c>
      <c r="H10308">
        <v>117371716.7836</v>
      </c>
      <c r="I10308">
        <v>90724924.377599999</v>
      </c>
      <c r="J10308">
        <v>9607190.1575000007</v>
      </c>
      <c r="K10308">
        <v>16480534.2336</v>
      </c>
      <c r="L10308">
        <v>94483895.659999996</v>
      </c>
      <c r="M10308">
        <v>12446731.619999999</v>
      </c>
      <c r="N10308">
        <v>16660472.18</v>
      </c>
      <c r="O10308">
        <v>13754937.152000001</v>
      </c>
    </row>
    <row r="10309" spans="1:15">
      <c r="A10309" s="110" t="s">
        <v>36</v>
      </c>
      <c r="B10309" s="110" t="s">
        <v>135</v>
      </c>
      <c r="C10309" s="110" t="s">
        <v>136</v>
      </c>
      <c r="D10309" s="110" t="s">
        <v>9</v>
      </c>
      <c r="E10309" s="110" t="s">
        <v>113</v>
      </c>
      <c r="F10309">
        <v>621.18280000000004</v>
      </c>
      <c r="G10309">
        <v>83774130.279799998</v>
      </c>
      <c r="H10309">
        <v>18353030.965599999</v>
      </c>
      <c r="I10309">
        <v>14282549.030400001</v>
      </c>
      <c r="J10309">
        <v>5417998.8783</v>
      </c>
      <c r="K10309">
        <v>2618341.0488</v>
      </c>
      <c r="L10309">
        <v>15019168.380000001</v>
      </c>
      <c r="M10309">
        <v>1775697.7</v>
      </c>
      <c r="N10309">
        <v>2015519.902</v>
      </c>
      <c r="O10309">
        <v>2171684.966</v>
      </c>
    </row>
    <row r="10310" spans="1:15">
      <c r="A10310" s="110" t="s">
        <v>36</v>
      </c>
      <c r="B10310" s="110" t="s">
        <v>135</v>
      </c>
      <c r="C10310" s="110" t="s">
        <v>136</v>
      </c>
      <c r="D10310" s="110" t="s">
        <v>9</v>
      </c>
      <c r="E10310" s="110" t="s">
        <v>113</v>
      </c>
      <c r="F10310">
        <v>169.55959999999999</v>
      </c>
      <c r="G10310">
        <v>18901677.785799999</v>
      </c>
      <c r="H10310">
        <v>5025429.4664000003</v>
      </c>
      <c r="I10310">
        <v>3922312.1664</v>
      </c>
      <c r="J10310">
        <v>416975.28249999997</v>
      </c>
      <c r="K10310">
        <v>758542.08239999996</v>
      </c>
      <c r="L10310">
        <v>4071892.86</v>
      </c>
      <c r="M10310">
        <v>353263.38</v>
      </c>
      <c r="N10310">
        <v>112608.386</v>
      </c>
      <c r="O10310">
        <v>592788.08600000001</v>
      </c>
    </row>
    <row r="10311" spans="1:15">
      <c r="A10311" s="110" t="s">
        <v>36</v>
      </c>
      <c r="B10311" s="110" t="s">
        <v>135</v>
      </c>
      <c r="C10311" s="110" t="s">
        <v>136</v>
      </c>
      <c r="D10311" s="110" t="s">
        <v>9</v>
      </c>
      <c r="E10311" s="110" t="s">
        <v>113</v>
      </c>
      <c r="F10311">
        <v>8359.0472000000009</v>
      </c>
      <c r="G10311">
        <v>1196134515.4651</v>
      </c>
      <c r="H10311">
        <v>471489949.99800003</v>
      </c>
      <c r="I10311">
        <v>217016223.32159999</v>
      </c>
      <c r="J10311">
        <v>229143472.61309999</v>
      </c>
      <c r="K10311">
        <v>40787208.655199997</v>
      </c>
      <c r="L10311">
        <v>168966141.40000001</v>
      </c>
      <c r="M10311">
        <v>26804065.699999999</v>
      </c>
      <c r="N10311">
        <v>54702828.202</v>
      </c>
      <c r="O10311">
        <v>29223621.988000002</v>
      </c>
    </row>
    <row r="10312" spans="1:15">
      <c r="A10312" s="110" t="s">
        <v>36</v>
      </c>
      <c r="B10312" s="110" t="s">
        <v>135</v>
      </c>
      <c r="C10312" s="110" t="s">
        <v>136</v>
      </c>
      <c r="D10312" s="110" t="s">
        <v>9</v>
      </c>
      <c r="E10312" s="110" t="s">
        <v>113</v>
      </c>
      <c r="F10312">
        <v>568.94880000000001</v>
      </c>
      <c r="G10312">
        <v>110233626.28740001</v>
      </c>
      <c r="H10312">
        <v>32032278.009399999</v>
      </c>
      <c r="I10312">
        <v>14789065.785599999</v>
      </c>
      <c r="J10312">
        <v>4082638.3731</v>
      </c>
      <c r="K10312">
        <v>2797391.6568</v>
      </c>
      <c r="L10312">
        <v>11605137.74</v>
      </c>
      <c r="M10312">
        <v>1401187.3</v>
      </c>
      <c r="N10312">
        <v>1422142.81</v>
      </c>
      <c r="O10312">
        <v>1989072.36</v>
      </c>
    </row>
    <row r="10313" spans="1:15">
      <c r="A10313" s="110" t="s">
        <v>36</v>
      </c>
      <c r="B10313" s="110" t="s">
        <v>135</v>
      </c>
      <c r="C10313" s="110" t="s">
        <v>136</v>
      </c>
      <c r="D10313" s="110" t="s">
        <v>9</v>
      </c>
      <c r="E10313" s="110" t="s">
        <v>113</v>
      </c>
      <c r="F10313">
        <v>29.7332</v>
      </c>
      <c r="G10313">
        <v>3956769.3766000001</v>
      </c>
      <c r="H10313">
        <v>1674317</v>
      </c>
      <c r="I10313">
        <v>773520.82559999998</v>
      </c>
      <c r="J10313">
        <v>28569.1453</v>
      </c>
      <c r="K10313">
        <v>146736.8352</v>
      </c>
      <c r="L10313">
        <v>607665.92000000004</v>
      </c>
      <c r="M10313">
        <v>65256.42</v>
      </c>
      <c r="N10313">
        <v>31169.511999999999</v>
      </c>
      <c r="O10313">
        <v>103948.284</v>
      </c>
    </row>
    <row r="10314" spans="1:15" hidden="1">
      <c r="A10314" s="110" t="s">
        <v>36</v>
      </c>
      <c r="B10314" s="110" t="s">
        <v>135</v>
      </c>
      <c r="C10314" s="110" t="s">
        <v>136</v>
      </c>
      <c r="D10314" s="110" t="s">
        <v>12</v>
      </c>
      <c r="E10314" s="110" t="s">
        <v>113</v>
      </c>
      <c r="F10314">
        <v>7810.9920000000002</v>
      </c>
      <c r="G10314">
        <v>358573742.04960001</v>
      </c>
      <c r="H10314">
        <v>167670926.0948</v>
      </c>
      <c r="I10314">
        <v>20180328.576000001</v>
      </c>
      <c r="J10314">
        <v>17028236.008400001</v>
      </c>
      <c r="K10314">
        <v>53896741.027199998</v>
      </c>
      <c r="L10314">
        <v>147575595.16</v>
      </c>
      <c r="M10314">
        <v>16746702.560000001</v>
      </c>
      <c r="N10314">
        <v>6651916.2599999998</v>
      </c>
      <c r="O10314">
        <v>48238498.175999999</v>
      </c>
    </row>
    <row r="10315" spans="1:15" hidden="1">
      <c r="A10315" s="110" t="s">
        <v>36</v>
      </c>
      <c r="B10315" s="110" t="s">
        <v>135</v>
      </c>
      <c r="C10315" s="110" t="s">
        <v>136</v>
      </c>
      <c r="D10315" s="110" t="s">
        <v>11</v>
      </c>
      <c r="E10315" s="110" t="s">
        <v>113</v>
      </c>
      <c r="F10315">
        <v>145.45160000000001</v>
      </c>
      <c r="G10315">
        <v>50869388.437600002</v>
      </c>
      <c r="H10315">
        <v>27968618.384</v>
      </c>
      <c r="I10315">
        <v>4839774.0864000004</v>
      </c>
      <c r="J10315">
        <v>306432.51539999997</v>
      </c>
      <c r="K10315">
        <v>337523.41440000001</v>
      </c>
      <c r="L10315">
        <v>1941740.32</v>
      </c>
      <c r="M10315">
        <v>307993.64</v>
      </c>
      <c r="N10315">
        <v>998247.00800000003</v>
      </c>
      <c r="O10315">
        <v>508506.10800000001</v>
      </c>
    </row>
    <row r="10316" spans="1:15" hidden="1">
      <c r="A10316" s="110" t="s">
        <v>36</v>
      </c>
      <c r="B10316" s="110" t="s">
        <v>135</v>
      </c>
      <c r="C10316" s="110" t="s">
        <v>136</v>
      </c>
      <c r="D10316" s="110" t="s">
        <v>7</v>
      </c>
      <c r="E10316" s="110" t="s">
        <v>114</v>
      </c>
      <c r="F10316">
        <v>385.72800000000001</v>
      </c>
      <c r="G10316">
        <v>45129481.689599998</v>
      </c>
      <c r="H10316">
        <v>7345332.0810000002</v>
      </c>
      <c r="I10316">
        <v>14702267.5392</v>
      </c>
      <c r="J10316">
        <v>1421555.1764</v>
      </c>
      <c r="K10316">
        <v>856648.8504</v>
      </c>
      <c r="L10316">
        <v>3780471.42</v>
      </c>
      <c r="M10316">
        <v>754518.08</v>
      </c>
      <c r="N10316">
        <v>80582.876000000004</v>
      </c>
      <c r="O10316">
        <v>1653052.1040000001</v>
      </c>
    </row>
    <row r="10317" spans="1:15" hidden="1">
      <c r="A10317" s="110" t="s">
        <v>36</v>
      </c>
      <c r="B10317" s="110" t="s">
        <v>135</v>
      </c>
      <c r="C10317" s="110" t="s">
        <v>136</v>
      </c>
      <c r="D10317" s="110" t="s">
        <v>7</v>
      </c>
      <c r="E10317" s="110" t="s">
        <v>114</v>
      </c>
      <c r="F10317">
        <v>20.09</v>
      </c>
      <c r="G10317">
        <v>2893864.05</v>
      </c>
      <c r="H10317">
        <v>382569.10580000002</v>
      </c>
      <c r="I10317">
        <v>765744.07680000004</v>
      </c>
      <c r="J10317">
        <v>62578.671199999997</v>
      </c>
      <c r="K10317">
        <v>44617.4136</v>
      </c>
      <c r="L10317">
        <v>196900.86</v>
      </c>
      <c r="M10317">
        <v>39296.04</v>
      </c>
      <c r="N10317">
        <v>4197.9080000000004</v>
      </c>
      <c r="O10317">
        <v>86096.801999999996</v>
      </c>
    </row>
    <row r="10318" spans="1:15" hidden="1">
      <c r="A10318" s="110" t="s">
        <v>36</v>
      </c>
      <c r="B10318" s="110" t="s">
        <v>135</v>
      </c>
      <c r="C10318" s="110" t="s">
        <v>136</v>
      </c>
      <c r="D10318" s="110" t="s">
        <v>7</v>
      </c>
      <c r="E10318" s="110" t="s">
        <v>114</v>
      </c>
      <c r="F10318">
        <v>1028.6079999999999</v>
      </c>
      <c r="G10318">
        <v>120345284.50560001</v>
      </c>
      <c r="H10318">
        <v>19724777.010200001</v>
      </c>
      <c r="I10318">
        <v>39905909.030400001</v>
      </c>
      <c r="J10318">
        <v>3740949.6556000002</v>
      </c>
      <c r="K10318">
        <v>2712974.4936000002</v>
      </c>
      <c r="L10318">
        <v>10414436.24</v>
      </c>
      <c r="M10318">
        <v>1624825.08</v>
      </c>
      <c r="N10318">
        <v>235950.57199999999</v>
      </c>
      <c r="O10318">
        <v>4408139.8459999999</v>
      </c>
    </row>
    <row r="10319" spans="1:15" hidden="1">
      <c r="A10319" s="110" t="s">
        <v>36</v>
      </c>
      <c r="B10319" s="110" t="s">
        <v>135</v>
      </c>
      <c r="C10319" s="110" t="s">
        <v>136</v>
      </c>
      <c r="D10319" s="110" t="s">
        <v>7</v>
      </c>
      <c r="E10319" s="110" t="s">
        <v>114</v>
      </c>
      <c r="F10319">
        <v>1988.91</v>
      </c>
      <c r="G10319">
        <v>286492540.94999999</v>
      </c>
      <c r="H10319">
        <v>37476513.414800003</v>
      </c>
      <c r="I10319">
        <v>77629466.649599999</v>
      </c>
      <c r="J10319">
        <v>7295156.4126000004</v>
      </c>
      <c r="K10319">
        <v>5277577.3344000001</v>
      </c>
      <c r="L10319">
        <v>20259329.18</v>
      </c>
      <c r="M10319">
        <v>3160796.6</v>
      </c>
      <c r="N10319">
        <v>458991.72</v>
      </c>
      <c r="O10319">
        <v>8523550.9260000009</v>
      </c>
    </row>
    <row r="10320" spans="1:15" hidden="1">
      <c r="A10320" s="110" t="s">
        <v>36</v>
      </c>
      <c r="B10320" s="110" t="s">
        <v>135</v>
      </c>
      <c r="C10320" s="110" t="s">
        <v>136</v>
      </c>
      <c r="D10320" s="110" t="s">
        <v>7</v>
      </c>
      <c r="E10320" s="110" t="s">
        <v>114</v>
      </c>
      <c r="F10320">
        <v>91.610399999999998</v>
      </c>
      <c r="G10320">
        <v>11130910.948100001</v>
      </c>
      <c r="H10320">
        <v>1314613.2579999999</v>
      </c>
      <c r="I10320">
        <v>3865884.0959999999</v>
      </c>
      <c r="J10320">
        <v>320236.6888</v>
      </c>
      <c r="K10320">
        <v>262820.39760000003</v>
      </c>
      <c r="L10320">
        <v>1008899.3</v>
      </c>
      <c r="M10320">
        <v>157406.38</v>
      </c>
      <c r="N10320">
        <v>22855.777999999998</v>
      </c>
      <c r="O10320">
        <v>392600.01</v>
      </c>
    </row>
    <row r="10321" spans="1:15" hidden="1">
      <c r="A10321" s="110" t="s">
        <v>36</v>
      </c>
      <c r="B10321" s="110" t="s">
        <v>135</v>
      </c>
      <c r="C10321" s="110" t="s">
        <v>136</v>
      </c>
      <c r="D10321" s="110" t="s">
        <v>7</v>
      </c>
      <c r="E10321" s="110" t="s">
        <v>114</v>
      </c>
      <c r="F10321">
        <v>13455.4784</v>
      </c>
      <c r="G10321">
        <v>2143469819.0506001</v>
      </c>
      <c r="H10321">
        <v>337558577.90240002</v>
      </c>
      <c r="I10321">
        <v>510989765.7216</v>
      </c>
      <c r="J10321">
        <v>48655466.829499997</v>
      </c>
      <c r="K10321">
        <v>30519618.933600001</v>
      </c>
      <c r="L10321">
        <v>132133723.34</v>
      </c>
      <c r="M10321">
        <v>26190028.379999999</v>
      </c>
      <c r="N10321">
        <v>2914462.122</v>
      </c>
      <c r="O10321">
        <v>57663982.354000002</v>
      </c>
    </row>
    <row r="10322" spans="1:15" hidden="1">
      <c r="A10322" s="110" t="s">
        <v>36</v>
      </c>
      <c r="B10322" s="110" t="s">
        <v>135</v>
      </c>
      <c r="C10322" s="110" t="s">
        <v>136</v>
      </c>
      <c r="D10322" s="110" t="s">
        <v>7</v>
      </c>
      <c r="E10322" s="110" t="s">
        <v>114</v>
      </c>
      <c r="F10322">
        <v>1316.2968000000001</v>
      </c>
      <c r="G10322">
        <v>241613264.13839999</v>
      </c>
      <c r="H10322">
        <v>32523629.996199999</v>
      </c>
      <c r="I10322">
        <v>50445891.2064</v>
      </c>
      <c r="J10322">
        <v>4792879.6294999998</v>
      </c>
      <c r="K10322">
        <v>2994853.0032000002</v>
      </c>
      <c r="L10322">
        <v>12922990.08</v>
      </c>
      <c r="M10322">
        <v>2585530.52</v>
      </c>
      <c r="N10322">
        <v>287724.46999999997</v>
      </c>
      <c r="O10322">
        <v>5641041.2520000003</v>
      </c>
    </row>
    <row r="10323" spans="1:15" hidden="1">
      <c r="A10323" s="110" t="s">
        <v>36</v>
      </c>
      <c r="B10323" s="110" t="s">
        <v>135</v>
      </c>
      <c r="C10323" s="110" t="s">
        <v>136</v>
      </c>
      <c r="D10323" s="110" t="s">
        <v>7</v>
      </c>
      <c r="E10323" s="110" t="s">
        <v>114</v>
      </c>
      <c r="F10323">
        <v>888.78160000000003</v>
      </c>
      <c r="G10323">
        <v>123419351.7572</v>
      </c>
      <c r="H10323">
        <v>22130799.173599999</v>
      </c>
      <c r="I10323">
        <v>33905253.465599999</v>
      </c>
      <c r="J10323">
        <v>3191185.3339</v>
      </c>
      <c r="K10323">
        <v>2019002.3928</v>
      </c>
      <c r="L10323">
        <v>8726845.0800000001</v>
      </c>
      <c r="M10323">
        <v>1737764.5</v>
      </c>
      <c r="N10323">
        <v>193375.27</v>
      </c>
      <c r="O10323">
        <v>3808908.7740000002</v>
      </c>
    </row>
    <row r="10324" spans="1:15" hidden="1">
      <c r="A10324" s="110" t="s">
        <v>36</v>
      </c>
      <c r="B10324" s="110" t="s">
        <v>135</v>
      </c>
      <c r="C10324" s="110" t="s">
        <v>136</v>
      </c>
      <c r="D10324" s="110" t="s">
        <v>7</v>
      </c>
      <c r="E10324" s="110" t="s">
        <v>114</v>
      </c>
      <c r="F10324">
        <v>0.80359999999999998</v>
      </c>
      <c r="G10324">
        <v>147577.122</v>
      </c>
      <c r="H10324">
        <v>20160.2084</v>
      </c>
      <c r="I10324">
        <v>30517.382399999999</v>
      </c>
      <c r="J10324">
        <v>696.05050000000006</v>
      </c>
      <c r="K10324">
        <v>1823.4503999999999</v>
      </c>
      <c r="L10324">
        <v>7891.68</v>
      </c>
      <c r="M10324">
        <v>1564.56</v>
      </c>
      <c r="N10324">
        <v>173.184</v>
      </c>
      <c r="O10324">
        <v>3443.8359999999998</v>
      </c>
    </row>
    <row r="10325" spans="1:15">
      <c r="A10325" s="110" t="s">
        <v>36</v>
      </c>
      <c r="B10325" s="110" t="s">
        <v>135</v>
      </c>
      <c r="C10325" s="110" t="s">
        <v>136</v>
      </c>
      <c r="D10325" s="110" t="s">
        <v>9</v>
      </c>
      <c r="E10325" s="110" t="s">
        <v>114</v>
      </c>
      <c r="F10325">
        <v>1629.7008000000001</v>
      </c>
      <c r="G10325">
        <v>139333551.47710001</v>
      </c>
      <c r="H10325">
        <v>41816596.016000003</v>
      </c>
      <c r="I10325">
        <v>37751729.145599999</v>
      </c>
      <c r="J10325">
        <v>13789801.2733</v>
      </c>
      <c r="K10325">
        <v>6546214.3896000003</v>
      </c>
      <c r="L10325">
        <v>17636470.620000001</v>
      </c>
      <c r="M10325">
        <v>2412189.9</v>
      </c>
      <c r="N10325">
        <v>823004.64399999997</v>
      </c>
      <c r="O10325">
        <v>6984147.2139999997</v>
      </c>
    </row>
    <row r="10326" spans="1:15">
      <c r="A10326" s="110" t="s">
        <v>36</v>
      </c>
      <c r="B10326" s="110" t="s">
        <v>135</v>
      </c>
      <c r="C10326" s="110" t="s">
        <v>136</v>
      </c>
      <c r="D10326" s="110" t="s">
        <v>9</v>
      </c>
      <c r="E10326" s="110" t="s">
        <v>114</v>
      </c>
      <c r="F10326">
        <v>1251.2052000000001</v>
      </c>
      <c r="G10326">
        <v>140803610.5476</v>
      </c>
      <c r="H10326">
        <v>32104748.494199999</v>
      </c>
      <c r="I10326">
        <v>28983950.649599999</v>
      </c>
      <c r="J10326">
        <v>10613636.9583</v>
      </c>
      <c r="K10326">
        <v>5025865.9031999996</v>
      </c>
      <c r="L10326">
        <v>13540425.48</v>
      </c>
      <c r="M10326">
        <v>1851953.6</v>
      </c>
      <c r="N10326">
        <v>631869.94200000004</v>
      </c>
      <c r="O10326">
        <v>5362089.6339999996</v>
      </c>
    </row>
    <row r="10327" spans="1:15">
      <c r="A10327" s="110" t="s">
        <v>36</v>
      </c>
      <c r="B10327" s="110" t="s">
        <v>135</v>
      </c>
      <c r="C10327" s="110" t="s">
        <v>136</v>
      </c>
      <c r="D10327" s="110" t="s">
        <v>9</v>
      </c>
      <c r="E10327" s="110" t="s">
        <v>114</v>
      </c>
      <c r="F10327">
        <v>37.769199999999998</v>
      </c>
      <c r="G10327">
        <v>3319713.5479000001</v>
      </c>
      <c r="H10327">
        <v>969121.72320000001</v>
      </c>
      <c r="I10327">
        <v>874919.27040000004</v>
      </c>
      <c r="J10327">
        <v>309168.24249999999</v>
      </c>
      <c r="K10327">
        <v>151710.36480000001</v>
      </c>
      <c r="L10327">
        <v>408734.74</v>
      </c>
      <c r="M10327">
        <v>55905.14</v>
      </c>
      <c r="N10327">
        <v>19072.79</v>
      </c>
      <c r="O10327">
        <v>161861.19399999999</v>
      </c>
    </row>
    <row r="10328" spans="1:15">
      <c r="A10328" s="110" t="s">
        <v>36</v>
      </c>
      <c r="B10328" s="110" t="s">
        <v>135</v>
      </c>
      <c r="C10328" s="110" t="s">
        <v>136</v>
      </c>
      <c r="D10328" s="110" t="s">
        <v>9</v>
      </c>
      <c r="E10328" s="110" t="s">
        <v>114</v>
      </c>
      <c r="F10328">
        <v>11526.838400000001</v>
      </c>
      <c r="G10328">
        <v>1649428330.1126001</v>
      </c>
      <c r="H10328">
        <v>659135641.75520003</v>
      </c>
      <c r="I10328">
        <v>297369710.55360001</v>
      </c>
      <c r="J10328">
        <v>251755356.33849999</v>
      </c>
      <c r="K10328">
        <v>57512852.171999998</v>
      </c>
      <c r="L10328">
        <v>421788836.60000002</v>
      </c>
      <c r="M10328">
        <v>21747763.66</v>
      </c>
      <c r="N10328">
        <v>8309928.4620000003</v>
      </c>
      <c r="O10328">
        <v>49398720.030000001</v>
      </c>
    </row>
    <row r="10329" spans="1:15">
      <c r="A10329" s="110" t="s">
        <v>36</v>
      </c>
      <c r="B10329" s="110" t="s">
        <v>135</v>
      </c>
      <c r="C10329" s="110" t="s">
        <v>136</v>
      </c>
      <c r="D10329" s="110" t="s">
        <v>9</v>
      </c>
      <c r="E10329" s="110" t="s">
        <v>114</v>
      </c>
      <c r="F10329">
        <v>2166.5056</v>
      </c>
      <c r="G10329">
        <v>420825033.92159998</v>
      </c>
      <c r="H10329">
        <v>123738702.8876</v>
      </c>
      <c r="I10329">
        <v>55803986.112000003</v>
      </c>
      <c r="J10329">
        <v>19519271.575599998</v>
      </c>
      <c r="K10329">
        <v>10792782.403200001</v>
      </c>
      <c r="L10329">
        <v>79571114.900000006</v>
      </c>
      <c r="M10329">
        <v>4074527.52</v>
      </c>
      <c r="N10329">
        <v>1547535.2420000001</v>
      </c>
      <c r="O10329">
        <v>9284645.898</v>
      </c>
    </row>
    <row r="10330" spans="1:15">
      <c r="A10330" s="110" t="s">
        <v>36</v>
      </c>
      <c r="B10330" s="110" t="s">
        <v>135</v>
      </c>
      <c r="C10330" s="110" t="s">
        <v>136</v>
      </c>
      <c r="D10330" s="110" t="s">
        <v>9</v>
      </c>
      <c r="E10330" s="110" t="s">
        <v>114</v>
      </c>
      <c r="F10330">
        <v>74.734800000000007</v>
      </c>
      <c r="G10330">
        <v>10301535.4781</v>
      </c>
      <c r="H10330">
        <v>4268434.5599999996</v>
      </c>
      <c r="I10330">
        <v>1924988.1791999999</v>
      </c>
      <c r="J10330">
        <v>317984.4682</v>
      </c>
      <c r="K10330">
        <v>372298.2696</v>
      </c>
      <c r="L10330">
        <v>2744842.58</v>
      </c>
      <c r="M10330">
        <v>140554.56</v>
      </c>
      <c r="N10330">
        <v>53383.065999999999</v>
      </c>
      <c r="O10330">
        <v>320278.55200000003</v>
      </c>
    </row>
    <row r="10331" spans="1:15" hidden="1">
      <c r="A10331" s="110" t="s">
        <v>36</v>
      </c>
      <c r="B10331" s="110" t="s">
        <v>135</v>
      </c>
      <c r="C10331" s="110" t="s">
        <v>136</v>
      </c>
      <c r="D10331" s="110" t="s">
        <v>12</v>
      </c>
      <c r="E10331" s="110" t="s">
        <v>114</v>
      </c>
      <c r="F10331">
        <v>1125.04</v>
      </c>
      <c r="G10331">
        <v>57716577.071999997</v>
      </c>
      <c r="H10331">
        <v>24781566.712400001</v>
      </c>
      <c r="I10331">
        <v>3021229.5167999999</v>
      </c>
      <c r="J10331">
        <v>6432963.5975000001</v>
      </c>
      <c r="K10331">
        <v>8506957.5864000004</v>
      </c>
      <c r="L10331">
        <v>31681507.699999999</v>
      </c>
      <c r="M10331">
        <v>1510061.98</v>
      </c>
      <c r="N10331">
        <v>216429.48800000001</v>
      </c>
      <c r="O10331">
        <v>11524882.864</v>
      </c>
    </row>
    <row r="10332" spans="1:15" hidden="1">
      <c r="A10332" s="110" t="s">
        <v>36</v>
      </c>
      <c r="B10332" s="110" t="s">
        <v>135</v>
      </c>
      <c r="C10332" s="110" t="s">
        <v>136</v>
      </c>
      <c r="D10332" s="110" t="s">
        <v>12</v>
      </c>
      <c r="E10332" s="110" t="s">
        <v>114</v>
      </c>
      <c r="F10332">
        <v>64.287999999999997</v>
      </c>
      <c r="G10332">
        <v>3644956.0224000001</v>
      </c>
      <c r="H10332">
        <v>1416088.7992</v>
      </c>
      <c r="I10332">
        <v>172643.98079999999</v>
      </c>
      <c r="J10332">
        <v>391600.51199999999</v>
      </c>
      <c r="K10332">
        <v>486111.15360000002</v>
      </c>
      <c r="L10332">
        <v>1810372.22</v>
      </c>
      <c r="M10332">
        <v>86288.6</v>
      </c>
      <c r="N10332">
        <v>12366.42</v>
      </c>
      <c r="O10332">
        <v>658564.63199999998</v>
      </c>
    </row>
    <row r="10333" spans="1:15" hidden="1">
      <c r="A10333" s="110" t="s">
        <v>36</v>
      </c>
      <c r="B10333" s="110" t="s">
        <v>135</v>
      </c>
      <c r="C10333" s="110" t="s">
        <v>136</v>
      </c>
      <c r="D10333" s="110" t="s">
        <v>11</v>
      </c>
      <c r="E10333" s="110" t="s">
        <v>114</v>
      </c>
      <c r="F10333">
        <v>251.52680000000001</v>
      </c>
      <c r="G10333">
        <v>91473097.466499999</v>
      </c>
      <c r="H10333">
        <v>47903563.140799999</v>
      </c>
      <c r="I10333">
        <v>8407930.4832000006</v>
      </c>
      <c r="J10333">
        <v>387248.95329999999</v>
      </c>
      <c r="K10333">
        <v>625597.58160000003</v>
      </c>
      <c r="L10333">
        <v>3065974.26</v>
      </c>
      <c r="M10333">
        <v>484155.06</v>
      </c>
      <c r="N10333">
        <v>121742.94</v>
      </c>
      <c r="O10333">
        <v>1077927.8840000001</v>
      </c>
    </row>
    <row r="10334" spans="1:15" hidden="1">
      <c r="A10334" s="110" t="s">
        <v>36</v>
      </c>
      <c r="B10334" s="110" t="s">
        <v>135</v>
      </c>
      <c r="C10334" s="110" t="s">
        <v>136</v>
      </c>
      <c r="D10334" s="110" t="s">
        <v>7</v>
      </c>
      <c r="E10334" s="110" t="s">
        <v>114</v>
      </c>
      <c r="F10334">
        <v>3.2143999999999999</v>
      </c>
      <c r="G10334">
        <v>390558.27889999998</v>
      </c>
      <c r="H10334">
        <v>61210.8024</v>
      </c>
      <c r="I10334">
        <v>122519.0208</v>
      </c>
      <c r="J10334">
        <v>4155.1731</v>
      </c>
      <c r="K10334">
        <v>7138.8216000000002</v>
      </c>
      <c r="L10334">
        <v>31503.58</v>
      </c>
      <c r="M10334">
        <v>6287.76</v>
      </c>
      <c r="N10334">
        <v>671.99</v>
      </c>
      <c r="O10334">
        <v>13776.245999999999</v>
      </c>
    </row>
    <row r="10335" spans="1:15" hidden="1">
      <c r="A10335" s="110" t="s">
        <v>36</v>
      </c>
      <c r="B10335" s="110" t="s">
        <v>135</v>
      </c>
      <c r="C10335" s="110" t="s">
        <v>136</v>
      </c>
      <c r="D10335" s="110" t="s">
        <v>7</v>
      </c>
      <c r="E10335" s="110" t="s">
        <v>114</v>
      </c>
      <c r="F10335">
        <v>4026.0360000000001</v>
      </c>
      <c r="G10335">
        <v>471038965.13520002</v>
      </c>
      <c r="H10335">
        <v>55900327.0264</v>
      </c>
      <c r="I10335">
        <v>171547737.10080001</v>
      </c>
      <c r="J10335">
        <v>14713868.008400001</v>
      </c>
      <c r="K10335">
        <v>12846370.1328</v>
      </c>
      <c r="L10335">
        <v>45616123.579999998</v>
      </c>
      <c r="M10335">
        <v>13716906.699999999</v>
      </c>
      <c r="N10335">
        <v>1303638.952</v>
      </c>
      <c r="O10335">
        <v>17253735.620000001</v>
      </c>
    </row>
    <row r="10336" spans="1:15" hidden="1">
      <c r="A10336" s="110" t="s">
        <v>36</v>
      </c>
      <c r="B10336" s="110" t="s">
        <v>135</v>
      </c>
      <c r="C10336" s="110" t="s">
        <v>136</v>
      </c>
      <c r="D10336" s="110" t="s">
        <v>7</v>
      </c>
      <c r="E10336" s="110" t="s">
        <v>114</v>
      </c>
      <c r="F10336">
        <v>1501.9284</v>
      </c>
      <c r="G10336">
        <v>216345276.37799999</v>
      </c>
      <c r="H10336">
        <v>28457469.633200001</v>
      </c>
      <c r="I10336">
        <v>58518280.051200002</v>
      </c>
      <c r="J10336">
        <v>5485484.7056999998</v>
      </c>
      <c r="K10336">
        <v>3978322.4304</v>
      </c>
      <c r="L10336">
        <v>15271793.98</v>
      </c>
      <c r="M10336">
        <v>2382655.14</v>
      </c>
      <c r="N10336">
        <v>346002.69</v>
      </c>
      <c r="O10336">
        <v>6436572.7800000003</v>
      </c>
    </row>
    <row r="10337" spans="1:15" hidden="1">
      <c r="A10337" s="110" t="s">
        <v>36</v>
      </c>
      <c r="B10337" s="110" t="s">
        <v>135</v>
      </c>
      <c r="C10337" s="110" t="s">
        <v>136</v>
      </c>
      <c r="D10337" s="110" t="s">
        <v>7</v>
      </c>
      <c r="E10337" s="110" t="s">
        <v>114</v>
      </c>
      <c r="F10337">
        <v>68.305999999999997</v>
      </c>
      <c r="G10337">
        <v>8299363.4261999996</v>
      </c>
      <c r="H10337">
        <v>867724.13119999995</v>
      </c>
      <c r="I10337">
        <v>2961766.7903999998</v>
      </c>
      <c r="J10337">
        <v>261074.88</v>
      </c>
      <c r="K10337">
        <v>201353.55840000001</v>
      </c>
      <c r="L10337">
        <v>772945.94</v>
      </c>
      <c r="M10337">
        <v>120593.3</v>
      </c>
      <c r="N10337">
        <v>17511.428</v>
      </c>
      <c r="O10337">
        <v>292727.864</v>
      </c>
    </row>
    <row r="10338" spans="1:15" hidden="1">
      <c r="A10338" s="110" t="s">
        <v>36</v>
      </c>
      <c r="B10338" s="110" t="s">
        <v>135</v>
      </c>
      <c r="C10338" s="110" t="s">
        <v>136</v>
      </c>
      <c r="D10338" s="110" t="s">
        <v>7</v>
      </c>
      <c r="E10338" s="110" t="s">
        <v>114</v>
      </c>
      <c r="F10338">
        <v>31210.216799999998</v>
      </c>
      <c r="G10338">
        <v>4971815625.4350996</v>
      </c>
      <c r="H10338">
        <v>799162857.63960004</v>
      </c>
      <c r="I10338">
        <v>1174595902.8288</v>
      </c>
      <c r="J10338">
        <v>112900042.94400001</v>
      </c>
      <c r="K10338">
        <v>70447377.585600004</v>
      </c>
      <c r="L10338">
        <v>303577181.5</v>
      </c>
      <c r="M10338">
        <v>95397186.239999995</v>
      </c>
      <c r="N10338">
        <v>11672048.674000001</v>
      </c>
      <c r="O10338">
        <v>133752611.78399999</v>
      </c>
    </row>
    <row r="10339" spans="1:15" hidden="1">
      <c r="A10339" s="110" t="s">
        <v>36</v>
      </c>
      <c r="B10339" s="110" t="s">
        <v>135</v>
      </c>
      <c r="C10339" s="110" t="s">
        <v>136</v>
      </c>
      <c r="D10339" s="110" t="s">
        <v>7</v>
      </c>
      <c r="E10339" s="110" t="s">
        <v>114</v>
      </c>
      <c r="F10339">
        <v>956.28399999999999</v>
      </c>
      <c r="G10339">
        <v>175534131.99169999</v>
      </c>
      <c r="H10339">
        <v>23896782.046599999</v>
      </c>
      <c r="I10339">
        <v>36407714.246399999</v>
      </c>
      <c r="J10339">
        <v>3446024.3468999998</v>
      </c>
      <c r="K10339">
        <v>2171021.8319999999</v>
      </c>
      <c r="L10339">
        <v>9391074.5999999996</v>
      </c>
      <c r="M10339">
        <v>1866019.88</v>
      </c>
      <c r="N10339">
        <v>207650.32199999999</v>
      </c>
      <c r="O10339">
        <v>4098193.7039999999</v>
      </c>
    </row>
    <row r="10340" spans="1:15" hidden="1">
      <c r="A10340" s="110" t="s">
        <v>36</v>
      </c>
      <c r="B10340" s="110" t="s">
        <v>135</v>
      </c>
      <c r="C10340" s="110" t="s">
        <v>136</v>
      </c>
      <c r="D10340" s="110" t="s">
        <v>7</v>
      </c>
      <c r="E10340" s="110" t="s">
        <v>114</v>
      </c>
      <c r="F10340">
        <v>405.81799999999998</v>
      </c>
      <c r="G10340">
        <v>62315183.616800003</v>
      </c>
      <c r="H10340">
        <v>9993621.1534000002</v>
      </c>
      <c r="I10340">
        <v>15594591.0144</v>
      </c>
      <c r="J10340">
        <v>1468778.4757999999</v>
      </c>
      <c r="K10340">
        <v>924443.30160000001</v>
      </c>
      <c r="L10340">
        <v>3985755.14</v>
      </c>
      <c r="M10340">
        <v>799284.34</v>
      </c>
      <c r="N10340">
        <v>88942.611999999994</v>
      </c>
      <c r="O10340">
        <v>1739148.906</v>
      </c>
    </row>
    <row r="10341" spans="1:15" hidden="1">
      <c r="A10341" s="110" t="s">
        <v>36</v>
      </c>
      <c r="B10341" s="110" t="s">
        <v>135</v>
      </c>
      <c r="C10341" s="110" t="s">
        <v>136</v>
      </c>
      <c r="D10341" s="110" t="s">
        <v>7</v>
      </c>
      <c r="E10341" s="110" t="s">
        <v>114</v>
      </c>
      <c r="F10341">
        <v>1.6072</v>
      </c>
      <c r="G10341">
        <v>238669.2</v>
      </c>
      <c r="H10341">
        <v>41576.3534</v>
      </c>
      <c r="I10341">
        <v>61551.167999999998</v>
      </c>
      <c r="J10341">
        <v>1411.9882</v>
      </c>
      <c r="K10341">
        <v>4258.8504000000003</v>
      </c>
      <c r="L10341">
        <v>18933.8</v>
      </c>
      <c r="M10341">
        <v>2804.4</v>
      </c>
      <c r="N10341">
        <v>38.786000000000001</v>
      </c>
      <c r="O10341">
        <v>6887.6719999999996</v>
      </c>
    </row>
    <row r="10342" spans="1:15">
      <c r="A10342" s="110" t="s">
        <v>36</v>
      </c>
      <c r="B10342" s="110" t="s">
        <v>135</v>
      </c>
      <c r="C10342" s="110" t="s">
        <v>136</v>
      </c>
      <c r="D10342" s="110" t="s">
        <v>9</v>
      </c>
      <c r="E10342" s="110" t="s">
        <v>114</v>
      </c>
      <c r="F10342">
        <v>4591.7704000000003</v>
      </c>
      <c r="G10342">
        <v>392579838.82660002</v>
      </c>
      <c r="H10342">
        <v>120238432.24079999</v>
      </c>
      <c r="I10342">
        <v>108674280.9216</v>
      </c>
      <c r="J10342">
        <v>38908223.848399997</v>
      </c>
      <c r="K10342">
        <v>18640379.7936</v>
      </c>
      <c r="L10342">
        <v>43882191.759999998</v>
      </c>
      <c r="M10342">
        <v>11543907.52</v>
      </c>
      <c r="N10342">
        <v>2634778.08</v>
      </c>
      <c r="O10342">
        <v>19678213.302000001</v>
      </c>
    </row>
    <row r="10343" spans="1:15">
      <c r="A10343" s="110" t="s">
        <v>36</v>
      </c>
      <c r="B10343" s="110" t="s">
        <v>135</v>
      </c>
      <c r="C10343" s="110" t="s">
        <v>136</v>
      </c>
      <c r="D10343" s="110" t="s">
        <v>9</v>
      </c>
      <c r="E10343" s="110" t="s">
        <v>114</v>
      </c>
      <c r="F10343">
        <v>977.17759999999998</v>
      </c>
      <c r="G10343">
        <v>109977255.78839999</v>
      </c>
      <c r="H10343">
        <v>25120749.9298</v>
      </c>
      <c r="I10343">
        <v>22681447.967999998</v>
      </c>
      <c r="J10343">
        <v>8255290.9945</v>
      </c>
      <c r="K10343">
        <v>3931307.6976000001</v>
      </c>
      <c r="L10343">
        <v>10467850.220000001</v>
      </c>
      <c r="M10343">
        <v>1448813.72</v>
      </c>
      <c r="N10343">
        <v>495332.39799999999</v>
      </c>
      <c r="O10343">
        <v>4187732.5380000002</v>
      </c>
    </row>
    <row r="10344" spans="1:15">
      <c r="A10344" s="110" t="s">
        <v>36</v>
      </c>
      <c r="B10344" s="110" t="s">
        <v>135</v>
      </c>
      <c r="C10344" s="110" t="s">
        <v>136</v>
      </c>
      <c r="D10344" s="110" t="s">
        <v>9</v>
      </c>
      <c r="E10344" s="110" t="s">
        <v>114</v>
      </c>
      <c r="F10344">
        <v>53.037599999999998</v>
      </c>
      <c r="G10344">
        <v>4768483.3257999998</v>
      </c>
      <c r="H10344">
        <v>1376654.4580000001</v>
      </c>
      <c r="I10344">
        <v>1243708.3008000001</v>
      </c>
      <c r="J10344">
        <v>450046.38319999998</v>
      </c>
      <c r="K10344">
        <v>215094.52799999999</v>
      </c>
      <c r="L10344">
        <v>538274.24</v>
      </c>
      <c r="M10344">
        <v>79323.520000000004</v>
      </c>
      <c r="N10344">
        <v>27400.955999999998</v>
      </c>
      <c r="O10344">
        <v>227294.98</v>
      </c>
    </row>
    <row r="10345" spans="1:15">
      <c r="A10345" s="110" t="s">
        <v>36</v>
      </c>
      <c r="B10345" s="110" t="s">
        <v>135</v>
      </c>
      <c r="C10345" s="110" t="s">
        <v>136</v>
      </c>
      <c r="D10345" s="110" t="s">
        <v>9</v>
      </c>
      <c r="E10345" s="110" t="s">
        <v>114</v>
      </c>
      <c r="F10345">
        <v>39304.8796</v>
      </c>
      <c r="G10345">
        <v>5624316024.4102001</v>
      </c>
      <c r="H10345">
        <v>2245212812.6739998</v>
      </c>
      <c r="I10345">
        <v>1010594288.544</v>
      </c>
      <c r="J10345">
        <v>703749114.85640001</v>
      </c>
      <c r="K10345">
        <v>188257066.48800001</v>
      </c>
      <c r="L10345">
        <v>1246357176.3199999</v>
      </c>
      <c r="M10345">
        <v>138720105.19999999</v>
      </c>
      <c r="N10345">
        <v>39014724.649999999</v>
      </c>
      <c r="O10345">
        <v>168442608.13600001</v>
      </c>
    </row>
    <row r="10346" spans="1:15">
      <c r="A10346" s="110" t="s">
        <v>36</v>
      </c>
      <c r="B10346" s="110" t="s">
        <v>135</v>
      </c>
      <c r="C10346" s="110" t="s">
        <v>136</v>
      </c>
      <c r="D10346" s="110" t="s">
        <v>9</v>
      </c>
      <c r="E10346" s="110" t="s">
        <v>114</v>
      </c>
      <c r="F10346">
        <v>1076.0204000000001</v>
      </c>
      <c r="G10346">
        <v>208763790.12720001</v>
      </c>
      <c r="H10346">
        <v>61505465.488600001</v>
      </c>
      <c r="I10346">
        <v>27744827.788800001</v>
      </c>
      <c r="J10346">
        <v>4842662.1574999997</v>
      </c>
      <c r="K10346">
        <v>5365990.3247999996</v>
      </c>
      <c r="L10346">
        <v>39421982.979999997</v>
      </c>
      <c r="M10346">
        <v>2027993.66</v>
      </c>
      <c r="N10346">
        <v>773366.68200000003</v>
      </c>
      <c r="O10346">
        <v>4611327.0719999997</v>
      </c>
    </row>
    <row r="10347" spans="1:15">
      <c r="A10347" s="110" t="s">
        <v>36</v>
      </c>
      <c r="B10347" s="110" t="s">
        <v>135</v>
      </c>
      <c r="C10347" s="110" t="s">
        <v>136</v>
      </c>
      <c r="D10347" s="110" t="s">
        <v>9</v>
      </c>
      <c r="E10347" s="110" t="s">
        <v>114</v>
      </c>
      <c r="F10347">
        <v>30.536799999999999</v>
      </c>
      <c r="G10347">
        <v>4390781.3611000003</v>
      </c>
      <c r="H10347">
        <v>1744091.0788</v>
      </c>
      <c r="I10347">
        <v>786556.85759999999</v>
      </c>
      <c r="J10347">
        <v>155235.42569999999</v>
      </c>
      <c r="K10347">
        <v>152123.05439999999</v>
      </c>
      <c r="L10347">
        <v>1121550.08</v>
      </c>
      <c r="M10347">
        <v>57433.62</v>
      </c>
      <c r="N10347">
        <v>21807.653999999999</v>
      </c>
      <c r="O10347">
        <v>130866.67</v>
      </c>
    </row>
    <row r="10348" spans="1:15" hidden="1">
      <c r="A10348" s="110" t="s">
        <v>36</v>
      </c>
      <c r="B10348" s="110" t="s">
        <v>135</v>
      </c>
      <c r="C10348" s="110" t="s">
        <v>136</v>
      </c>
      <c r="D10348" s="110" t="s">
        <v>12</v>
      </c>
      <c r="E10348" s="110" t="s">
        <v>114</v>
      </c>
      <c r="F10348">
        <v>1671.4880000000001</v>
      </c>
      <c r="G10348">
        <v>85750343.078400001</v>
      </c>
      <c r="H10348">
        <v>36829432.448200002</v>
      </c>
      <c r="I10348">
        <v>4465754.1119999997</v>
      </c>
      <c r="J10348">
        <v>9552597.4232000001</v>
      </c>
      <c r="K10348">
        <v>12068329.7952</v>
      </c>
      <c r="L10348">
        <v>46521760.280000001</v>
      </c>
      <c r="M10348">
        <v>5057698.5</v>
      </c>
      <c r="N10348">
        <v>471093.85399999999</v>
      </c>
      <c r="O10348">
        <v>17122683.138</v>
      </c>
    </row>
    <row r="10349" spans="1:15" hidden="1">
      <c r="A10349" s="110" t="s">
        <v>36</v>
      </c>
      <c r="B10349" s="110" t="s">
        <v>135</v>
      </c>
      <c r="C10349" s="110" t="s">
        <v>136</v>
      </c>
      <c r="D10349" s="110" t="s">
        <v>11</v>
      </c>
      <c r="E10349" s="110" t="s">
        <v>114</v>
      </c>
      <c r="F10349">
        <v>28.929600000000001</v>
      </c>
      <c r="G10349">
        <v>13629602.448000001</v>
      </c>
      <c r="H10349">
        <v>5509676.1449999996</v>
      </c>
      <c r="I10349">
        <v>967047.64800000004</v>
      </c>
      <c r="J10349">
        <v>71413.541100000002</v>
      </c>
      <c r="K10349">
        <v>71952.343200000003</v>
      </c>
      <c r="L10349">
        <v>352637.72</v>
      </c>
      <c r="M10349">
        <v>55684.56</v>
      </c>
      <c r="N10349">
        <v>14001.745999999999</v>
      </c>
      <c r="O10349">
        <v>123978.99800000001</v>
      </c>
    </row>
    <row r="10350" spans="1:15" hidden="1">
      <c r="A10350" s="110" t="s">
        <v>36</v>
      </c>
      <c r="B10350" s="110" t="s">
        <v>135</v>
      </c>
      <c r="C10350" s="110" t="s">
        <v>136</v>
      </c>
      <c r="D10350" s="110" t="s">
        <v>11</v>
      </c>
      <c r="E10350" s="110" t="s">
        <v>114</v>
      </c>
      <c r="F10350">
        <v>204.91800000000001</v>
      </c>
      <c r="G10350">
        <v>72081940.974099994</v>
      </c>
      <c r="H10350">
        <v>39023760.492399998</v>
      </c>
      <c r="I10350">
        <v>6852477.5999999996</v>
      </c>
      <c r="J10350">
        <v>358275.85009999998</v>
      </c>
      <c r="K10350">
        <v>509106.64319999999</v>
      </c>
      <c r="L10350">
        <v>2494792.6</v>
      </c>
      <c r="M10350">
        <v>395917.32</v>
      </c>
      <c r="N10350">
        <v>100367.344</v>
      </c>
      <c r="O10350">
        <v>878184.49399999995</v>
      </c>
    </row>
    <row r="10351" spans="1:15" hidden="1">
      <c r="A10351" s="110" t="s">
        <v>36</v>
      </c>
      <c r="B10351" s="110" t="s">
        <v>135</v>
      </c>
      <c r="C10351" s="110" t="s">
        <v>136</v>
      </c>
      <c r="D10351" s="110" t="s">
        <v>7</v>
      </c>
      <c r="E10351" s="110" t="s">
        <v>112</v>
      </c>
      <c r="F10351">
        <v>5683.0591999999997</v>
      </c>
      <c r="G10351">
        <v>792735610.86720002</v>
      </c>
      <c r="H10351">
        <v>140759506.46219999</v>
      </c>
      <c r="I10351">
        <v>212431209.984</v>
      </c>
      <c r="J10351">
        <v>8061275.6108999997</v>
      </c>
      <c r="K10351">
        <v>15298305.170399999</v>
      </c>
      <c r="L10351">
        <v>52774846.579999998</v>
      </c>
      <c r="M10351">
        <v>14888234.060000001</v>
      </c>
      <c r="N10351">
        <v>4685595.0460000001</v>
      </c>
      <c r="O10351">
        <v>14718073.810000001</v>
      </c>
    </row>
    <row r="10352" spans="1:15" hidden="1">
      <c r="A10352" s="110" t="s">
        <v>36</v>
      </c>
      <c r="B10352" s="110" t="s">
        <v>135</v>
      </c>
      <c r="C10352" s="110" t="s">
        <v>136</v>
      </c>
      <c r="D10352" s="110" t="s">
        <v>7</v>
      </c>
      <c r="E10352" s="110" t="s">
        <v>112</v>
      </c>
      <c r="F10352">
        <v>284.4744</v>
      </c>
      <c r="G10352">
        <v>47313782.207999997</v>
      </c>
      <c r="H10352">
        <v>7043212.9128</v>
      </c>
      <c r="I10352">
        <v>10610549.1456</v>
      </c>
      <c r="J10352">
        <v>1348415.1814999999</v>
      </c>
      <c r="K10352">
        <v>754780.05359999998</v>
      </c>
      <c r="L10352">
        <v>2602730.84</v>
      </c>
      <c r="M10352">
        <v>773658.52</v>
      </c>
      <c r="N10352">
        <v>246402.948</v>
      </c>
      <c r="O10352">
        <v>736736.46200000006</v>
      </c>
    </row>
    <row r="10353" spans="1:15" hidden="1">
      <c r="A10353" s="110" t="s">
        <v>36</v>
      </c>
      <c r="B10353" s="110" t="s">
        <v>135</v>
      </c>
      <c r="C10353" s="110" t="s">
        <v>136</v>
      </c>
      <c r="D10353" s="110" t="s">
        <v>7</v>
      </c>
      <c r="E10353" s="110" t="s">
        <v>112</v>
      </c>
      <c r="F10353">
        <v>93.217600000000004</v>
      </c>
      <c r="G10353">
        <v>11281161.165100001</v>
      </c>
      <c r="H10353">
        <v>2306062.6546</v>
      </c>
      <c r="I10353">
        <v>3461958.3936000001</v>
      </c>
      <c r="J10353">
        <v>123422.1878</v>
      </c>
      <c r="K10353">
        <v>240574.1256</v>
      </c>
      <c r="L10353">
        <v>835741.54</v>
      </c>
      <c r="M10353">
        <v>268841.09999999998</v>
      </c>
      <c r="N10353">
        <v>87213.478000000003</v>
      </c>
      <c r="O10353">
        <v>241416.69200000001</v>
      </c>
    </row>
    <row r="10354" spans="1:15" hidden="1">
      <c r="A10354" s="110" t="s">
        <v>36</v>
      </c>
      <c r="B10354" s="110" t="s">
        <v>135</v>
      </c>
      <c r="C10354" s="110" t="s">
        <v>136</v>
      </c>
      <c r="D10354" s="110" t="s">
        <v>7</v>
      </c>
      <c r="E10354" s="110" t="s">
        <v>112</v>
      </c>
      <c r="F10354">
        <v>1837.0296000000001</v>
      </c>
      <c r="G10354">
        <v>305534763.07200003</v>
      </c>
      <c r="H10354">
        <v>46135999.012599997</v>
      </c>
      <c r="I10354">
        <v>64783681.996799998</v>
      </c>
      <c r="J10354">
        <v>8538755.0855</v>
      </c>
      <c r="K10354">
        <v>6547012.3152000001</v>
      </c>
      <c r="L10354">
        <v>26535227.059999999</v>
      </c>
      <c r="M10354">
        <v>6318594.46</v>
      </c>
      <c r="N10354">
        <v>1859668.7339999999</v>
      </c>
      <c r="O10354">
        <v>4757568.3320000004</v>
      </c>
    </row>
    <row r="10355" spans="1:15" hidden="1">
      <c r="A10355" s="110" t="s">
        <v>36</v>
      </c>
      <c r="B10355" s="110" t="s">
        <v>135</v>
      </c>
      <c r="C10355" s="110" t="s">
        <v>136</v>
      </c>
      <c r="D10355" s="110" t="s">
        <v>7</v>
      </c>
      <c r="E10355" s="110" t="s">
        <v>112</v>
      </c>
      <c r="F10355">
        <v>237.8656</v>
      </c>
      <c r="G10355">
        <v>29774149.768399999</v>
      </c>
      <c r="H10355">
        <v>5973865.2218000004</v>
      </c>
      <c r="I10355">
        <v>8388444.9216</v>
      </c>
      <c r="J10355">
        <v>334582.78739999997</v>
      </c>
      <c r="K10355">
        <v>847728.20160000003</v>
      </c>
      <c r="L10355">
        <v>3435884.46</v>
      </c>
      <c r="M10355">
        <v>818164.02</v>
      </c>
      <c r="N10355">
        <v>240789.802</v>
      </c>
      <c r="O10355">
        <v>616027.21400000004</v>
      </c>
    </row>
    <row r="10356" spans="1:15">
      <c r="A10356" s="110" t="s">
        <v>36</v>
      </c>
      <c r="B10356" s="110" t="s">
        <v>135</v>
      </c>
      <c r="C10356" s="110" t="s">
        <v>136</v>
      </c>
      <c r="D10356" s="110" t="s">
        <v>9</v>
      </c>
      <c r="E10356" s="110" t="s">
        <v>112</v>
      </c>
      <c r="F10356">
        <v>2661.5232000000001</v>
      </c>
      <c r="G10356">
        <v>275453278.97469997</v>
      </c>
      <c r="H10356">
        <v>76818141.200000003</v>
      </c>
      <c r="I10356">
        <v>58629835.737599999</v>
      </c>
      <c r="J10356">
        <v>6293562.0783000002</v>
      </c>
      <c r="K10356">
        <v>8531936.8200000003</v>
      </c>
      <c r="L10356">
        <v>25212530.98</v>
      </c>
      <c r="M10356">
        <v>8670242.1199999992</v>
      </c>
      <c r="N10356">
        <v>8450539.4379999992</v>
      </c>
      <c r="O10356">
        <v>6892853.0880000005</v>
      </c>
    </row>
    <row r="10357" spans="1:15">
      <c r="A10357" s="110" t="s">
        <v>36</v>
      </c>
      <c r="B10357" s="110" t="s">
        <v>135</v>
      </c>
      <c r="C10357" s="110" t="s">
        <v>136</v>
      </c>
      <c r="D10357" s="110" t="s">
        <v>9</v>
      </c>
      <c r="E10357" s="110" t="s">
        <v>112</v>
      </c>
      <c r="F10357">
        <v>3666.8267999999998</v>
      </c>
      <c r="G10357">
        <v>494508882.78789997</v>
      </c>
      <c r="H10357">
        <v>105688360.5966</v>
      </c>
      <c r="I10357">
        <v>80714495.577600002</v>
      </c>
      <c r="J10357">
        <v>27858183.0973</v>
      </c>
      <c r="K10357">
        <v>11779238.0736</v>
      </c>
      <c r="L10357">
        <v>34782344.259999998</v>
      </c>
      <c r="M10357">
        <v>12065898.199999999</v>
      </c>
      <c r="N10357">
        <v>11647998.648</v>
      </c>
      <c r="O10357">
        <v>9496405.7320000008</v>
      </c>
    </row>
    <row r="10358" spans="1:15">
      <c r="A10358" s="110" t="s">
        <v>36</v>
      </c>
      <c r="B10358" s="110" t="s">
        <v>135</v>
      </c>
      <c r="C10358" s="110" t="s">
        <v>136</v>
      </c>
      <c r="D10358" s="110" t="s">
        <v>9</v>
      </c>
      <c r="E10358" s="110" t="s">
        <v>112</v>
      </c>
      <c r="F10358">
        <v>132.59399999999999</v>
      </c>
      <c r="G10358">
        <v>14331751.323100001</v>
      </c>
      <c r="H10358">
        <v>3826928.7004</v>
      </c>
      <c r="I10358">
        <v>2920987.4687999999</v>
      </c>
      <c r="J10358">
        <v>281451.75919999997</v>
      </c>
      <c r="K10358">
        <v>425066.74560000002</v>
      </c>
      <c r="L10358">
        <v>1256214.58</v>
      </c>
      <c r="M10358">
        <v>435293.72</v>
      </c>
      <c r="N10358">
        <v>411146.03200000001</v>
      </c>
      <c r="O10358">
        <v>343394.10600000003</v>
      </c>
    </row>
    <row r="10359" spans="1:15">
      <c r="A10359" s="110" t="s">
        <v>36</v>
      </c>
      <c r="B10359" s="110" t="s">
        <v>135</v>
      </c>
      <c r="C10359" s="110" t="s">
        <v>136</v>
      </c>
      <c r="D10359" s="110" t="s">
        <v>9</v>
      </c>
      <c r="E10359" s="110" t="s">
        <v>112</v>
      </c>
      <c r="F10359">
        <v>8.0359999999999996</v>
      </c>
      <c r="G10359">
        <v>1085944.8600000001</v>
      </c>
      <c r="H10359">
        <v>231934.663</v>
      </c>
      <c r="I10359">
        <v>177030.2592</v>
      </c>
      <c r="J10359">
        <v>55.932600000000001</v>
      </c>
      <c r="K10359">
        <v>25761.218400000002</v>
      </c>
      <c r="L10359">
        <v>76133.72</v>
      </c>
      <c r="M10359">
        <v>26381.86</v>
      </c>
      <c r="N10359">
        <v>24917.75</v>
      </c>
      <c r="O10359">
        <v>20810.944</v>
      </c>
    </row>
    <row r="10360" spans="1:15">
      <c r="A10360" s="110" t="s">
        <v>36</v>
      </c>
      <c r="B10360" s="110" t="s">
        <v>135</v>
      </c>
      <c r="C10360" s="110" t="s">
        <v>136</v>
      </c>
      <c r="D10360" s="110" t="s">
        <v>9</v>
      </c>
      <c r="E10360" s="110" t="s">
        <v>112</v>
      </c>
      <c r="F10360">
        <v>10360.011200000001</v>
      </c>
      <c r="G10360">
        <v>1482461658.6594999</v>
      </c>
      <c r="H10360">
        <v>583536809.78059995</v>
      </c>
      <c r="I10360">
        <v>246532614.00960001</v>
      </c>
      <c r="J10360">
        <v>226098259.01809999</v>
      </c>
      <c r="K10360">
        <v>30459427.358399998</v>
      </c>
      <c r="L10360">
        <v>82570966</v>
      </c>
      <c r="M10360">
        <v>33136696.100000001</v>
      </c>
      <c r="N10360">
        <v>19691053.272</v>
      </c>
      <c r="O10360">
        <v>26830514.964000002</v>
      </c>
    </row>
    <row r="10361" spans="1:15">
      <c r="A10361" s="110" t="s">
        <v>36</v>
      </c>
      <c r="B10361" s="110" t="s">
        <v>135</v>
      </c>
      <c r="C10361" s="110" t="s">
        <v>136</v>
      </c>
      <c r="D10361" s="110" t="s">
        <v>9</v>
      </c>
      <c r="E10361" s="110" t="s">
        <v>112</v>
      </c>
      <c r="F10361">
        <v>2207.4892</v>
      </c>
      <c r="G10361">
        <v>427426186.43339998</v>
      </c>
      <c r="H10361">
        <v>124349056.25920001</v>
      </c>
      <c r="I10361">
        <v>52527499.123199999</v>
      </c>
      <c r="J10361">
        <v>5362875.4055000003</v>
      </c>
      <c r="K10361">
        <v>6492663.9287999999</v>
      </c>
      <c r="L10361">
        <v>17615989.48</v>
      </c>
      <c r="M10361">
        <v>7081829.1399999997</v>
      </c>
      <c r="N10361">
        <v>4165599.2620000001</v>
      </c>
      <c r="O10361">
        <v>5716986.9460000005</v>
      </c>
    </row>
    <row r="10362" spans="1:15">
      <c r="A10362" s="110" t="s">
        <v>36</v>
      </c>
      <c r="B10362" s="110" t="s">
        <v>135</v>
      </c>
      <c r="C10362" s="110" t="s">
        <v>136</v>
      </c>
      <c r="D10362" s="110" t="s">
        <v>9</v>
      </c>
      <c r="E10362" s="110" t="s">
        <v>112</v>
      </c>
      <c r="F10362">
        <v>105.27160000000001</v>
      </c>
      <c r="G10362">
        <v>15552432.9022</v>
      </c>
      <c r="H10362">
        <v>5930009.2520000003</v>
      </c>
      <c r="I10362">
        <v>2504951.4816000001</v>
      </c>
      <c r="J10362">
        <v>273043.22019999998</v>
      </c>
      <c r="K10362">
        <v>309623.47200000001</v>
      </c>
      <c r="L10362">
        <v>840079.34</v>
      </c>
      <c r="M10362">
        <v>337721.1</v>
      </c>
      <c r="N10362">
        <v>198650.166</v>
      </c>
      <c r="O10362">
        <v>272634.01</v>
      </c>
    </row>
    <row r="10363" spans="1:15" hidden="1">
      <c r="A10363" s="110" t="s">
        <v>36</v>
      </c>
      <c r="B10363" s="110" t="s">
        <v>135</v>
      </c>
      <c r="C10363" s="110" t="s">
        <v>136</v>
      </c>
      <c r="D10363" s="110" t="s">
        <v>11</v>
      </c>
      <c r="E10363" s="110" t="s">
        <v>112</v>
      </c>
      <c r="F10363">
        <v>489.39240000000001</v>
      </c>
      <c r="G10363">
        <v>181870258.26820001</v>
      </c>
      <c r="H10363">
        <v>76109553.542199999</v>
      </c>
      <c r="I10363">
        <v>15293712.1536</v>
      </c>
      <c r="J10363">
        <v>1102317.8173</v>
      </c>
      <c r="K10363">
        <v>1419088.0967999999</v>
      </c>
      <c r="L10363">
        <v>9133496.1999999993</v>
      </c>
      <c r="M10363">
        <v>1530939.18</v>
      </c>
      <c r="N10363">
        <v>1231184.8999999999</v>
      </c>
      <c r="O10363">
        <v>1267435.378</v>
      </c>
    </row>
    <row r="10364" spans="1:15" hidden="1">
      <c r="A10364" s="110" t="s">
        <v>36</v>
      </c>
      <c r="B10364" s="110" t="s">
        <v>135</v>
      </c>
      <c r="C10364" s="110" t="s">
        <v>136</v>
      </c>
      <c r="D10364" s="110" t="s">
        <v>7</v>
      </c>
      <c r="E10364" s="110" t="s">
        <v>112</v>
      </c>
      <c r="F10364">
        <v>7.2324000000000002</v>
      </c>
      <c r="G10364">
        <v>878756.12749999994</v>
      </c>
      <c r="H10364">
        <v>190314.5626</v>
      </c>
      <c r="I10364">
        <v>260422.29120000001</v>
      </c>
      <c r="J10364">
        <v>5876.6552000000001</v>
      </c>
      <c r="K10364">
        <v>18727.783200000002</v>
      </c>
      <c r="L10364">
        <v>52860.480000000003</v>
      </c>
      <c r="M10364">
        <v>34681.9</v>
      </c>
      <c r="N10364">
        <v>7193.45</v>
      </c>
      <c r="O10364">
        <v>18730.03</v>
      </c>
    </row>
    <row r="10365" spans="1:15" hidden="1">
      <c r="A10365" s="110" t="s">
        <v>36</v>
      </c>
      <c r="B10365" s="110" t="s">
        <v>135</v>
      </c>
      <c r="C10365" s="110" t="s">
        <v>136</v>
      </c>
      <c r="D10365" s="110" t="s">
        <v>7</v>
      </c>
      <c r="E10365" s="110" t="s">
        <v>112</v>
      </c>
      <c r="F10365">
        <v>11282.544</v>
      </c>
      <c r="G10365">
        <v>1320037339.4208</v>
      </c>
      <c r="H10365">
        <v>274910761.31999999</v>
      </c>
      <c r="I10365">
        <v>438760945.28640002</v>
      </c>
      <c r="J10365">
        <v>17237936.1448</v>
      </c>
      <c r="K10365">
        <v>32263638.0984</v>
      </c>
      <c r="L10365">
        <v>95217431.579999998</v>
      </c>
      <c r="M10365">
        <v>34562166.880000003</v>
      </c>
      <c r="N10365">
        <v>26486147.600000001</v>
      </c>
      <c r="O10365">
        <v>29219702.798</v>
      </c>
    </row>
    <row r="10366" spans="1:15" hidden="1">
      <c r="A10366" s="110" t="s">
        <v>36</v>
      </c>
      <c r="B10366" s="110" t="s">
        <v>135</v>
      </c>
      <c r="C10366" s="110" t="s">
        <v>136</v>
      </c>
      <c r="D10366" s="110" t="s">
        <v>7</v>
      </c>
      <c r="E10366" s="110" t="s">
        <v>112</v>
      </c>
      <c r="F10366">
        <v>7137.5752000000002</v>
      </c>
      <c r="G10366">
        <v>964536224.65199995</v>
      </c>
      <c r="H10366">
        <v>173303248.94279999</v>
      </c>
      <c r="I10366">
        <v>277347347.04000002</v>
      </c>
      <c r="J10366">
        <v>25513047.178100001</v>
      </c>
      <c r="K10366">
        <v>19962476.092799999</v>
      </c>
      <c r="L10366">
        <v>58263006.539999999</v>
      </c>
      <c r="M10366">
        <v>23599727.920000002</v>
      </c>
      <c r="N10366">
        <v>18149052.702</v>
      </c>
      <c r="O10366">
        <v>18484999.896000002</v>
      </c>
    </row>
    <row r="10367" spans="1:15" hidden="1">
      <c r="A10367" s="110" t="s">
        <v>36</v>
      </c>
      <c r="B10367" s="110" t="s">
        <v>135</v>
      </c>
      <c r="C10367" s="110" t="s">
        <v>136</v>
      </c>
      <c r="D10367" s="110" t="s">
        <v>7</v>
      </c>
      <c r="E10367" s="110" t="s">
        <v>112</v>
      </c>
      <c r="F10367">
        <v>313.404</v>
      </c>
      <c r="G10367">
        <v>38027765.082400002</v>
      </c>
      <c r="H10367">
        <v>7628433.2352</v>
      </c>
      <c r="I10367">
        <v>12184943.635199999</v>
      </c>
      <c r="J10367">
        <v>507710.44040000002</v>
      </c>
      <c r="K10367">
        <v>890424.74879999994</v>
      </c>
      <c r="L10367">
        <v>2619481.7999999998</v>
      </c>
      <c r="M10367">
        <v>977930.36</v>
      </c>
      <c r="N10367">
        <v>758451.21</v>
      </c>
      <c r="O10367">
        <v>811659.28799999994</v>
      </c>
    </row>
    <row r="10368" spans="1:15" hidden="1">
      <c r="A10368" s="110" t="s">
        <v>36</v>
      </c>
      <c r="B10368" s="110" t="s">
        <v>135</v>
      </c>
      <c r="C10368" s="110" t="s">
        <v>136</v>
      </c>
      <c r="D10368" s="110" t="s">
        <v>7</v>
      </c>
      <c r="E10368" s="110" t="s">
        <v>112</v>
      </c>
      <c r="F10368">
        <v>8.0359999999999996</v>
      </c>
      <c r="G10368">
        <v>1085944.8600000001</v>
      </c>
      <c r="H10368">
        <v>195805.20879999999</v>
      </c>
      <c r="I10368">
        <v>312508.95360000001</v>
      </c>
      <c r="J10368">
        <v>6494.4</v>
      </c>
      <c r="K10368">
        <v>22976.006399999998</v>
      </c>
      <c r="L10368">
        <v>67797.600000000006</v>
      </c>
      <c r="M10368">
        <v>24804.18</v>
      </c>
      <c r="N10368">
        <v>18702.067999999999</v>
      </c>
      <c r="O10368">
        <v>20810.944</v>
      </c>
    </row>
    <row r="10369" spans="1:15">
      <c r="A10369" s="110" t="s">
        <v>36</v>
      </c>
      <c r="B10369" s="110" t="s">
        <v>135</v>
      </c>
      <c r="C10369" s="110" t="s">
        <v>136</v>
      </c>
      <c r="D10369" s="110" t="s">
        <v>9</v>
      </c>
      <c r="E10369" s="110" t="s">
        <v>112</v>
      </c>
      <c r="F10369">
        <v>4628.7359999999999</v>
      </c>
      <c r="G10369">
        <v>479049180.82560003</v>
      </c>
      <c r="H10369">
        <v>133973173.54719999</v>
      </c>
      <c r="I10369">
        <v>110695153.99680001</v>
      </c>
      <c r="J10369">
        <v>8974280.1144999992</v>
      </c>
      <c r="K10369">
        <v>13701130.884</v>
      </c>
      <c r="L10369">
        <v>35138798.259999998</v>
      </c>
      <c r="M10369">
        <v>14527644.800000001</v>
      </c>
      <c r="N10369">
        <v>6064904.5820000004</v>
      </c>
      <c r="O10369">
        <v>11987570.98</v>
      </c>
    </row>
    <row r="10370" spans="1:15">
      <c r="A10370" s="110" t="s">
        <v>36</v>
      </c>
      <c r="B10370" s="110" t="s">
        <v>135</v>
      </c>
      <c r="C10370" s="110" t="s">
        <v>136</v>
      </c>
      <c r="D10370" s="110" t="s">
        <v>9</v>
      </c>
      <c r="E10370" s="110" t="s">
        <v>112</v>
      </c>
      <c r="F10370">
        <v>7161.6832000000004</v>
      </c>
      <c r="G10370">
        <v>965300729.83340001</v>
      </c>
      <c r="H10370">
        <v>207286507.93419999</v>
      </c>
      <c r="I10370">
        <v>171770061.27360001</v>
      </c>
      <c r="J10370">
        <v>43636012.810099997</v>
      </c>
      <c r="K10370">
        <v>21047618.599199999</v>
      </c>
      <c r="L10370">
        <v>53567998.140000001</v>
      </c>
      <c r="M10370">
        <v>22930531.66</v>
      </c>
      <c r="N10370">
        <v>9262430.5399999991</v>
      </c>
      <c r="O10370">
        <v>18547436.335999999</v>
      </c>
    </row>
    <row r="10371" spans="1:15">
      <c r="A10371" s="110" t="s">
        <v>36</v>
      </c>
      <c r="B10371" s="110" t="s">
        <v>135</v>
      </c>
      <c r="C10371" s="110" t="s">
        <v>136</v>
      </c>
      <c r="D10371" s="110" t="s">
        <v>9</v>
      </c>
      <c r="E10371" s="110" t="s">
        <v>112</v>
      </c>
      <c r="F10371">
        <v>190.45320000000001</v>
      </c>
      <c r="G10371">
        <v>20573833.979200002</v>
      </c>
      <c r="H10371">
        <v>5516433.8634000001</v>
      </c>
      <c r="I10371">
        <v>4586420.8512000004</v>
      </c>
      <c r="J10371">
        <v>340624.75449999998</v>
      </c>
      <c r="K10371">
        <v>553193.58239999996</v>
      </c>
      <c r="L10371">
        <v>1389827.02</v>
      </c>
      <c r="M10371">
        <v>624393.1</v>
      </c>
      <c r="N10371">
        <v>249612.264</v>
      </c>
      <c r="O10371">
        <v>493238.85600000003</v>
      </c>
    </row>
    <row r="10372" spans="1:15">
      <c r="A10372" s="110" t="s">
        <v>36</v>
      </c>
      <c r="B10372" s="110" t="s">
        <v>135</v>
      </c>
      <c r="C10372" s="110" t="s">
        <v>136</v>
      </c>
      <c r="D10372" s="110" t="s">
        <v>9</v>
      </c>
      <c r="E10372" s="110" t="s">
        <v>112</v>
      </c>
      <c r="F10372">
        <v>4.0179999999999998</v>
      </c>
      <c r="G10372">
        <v>542972.43000000005</v>
      </c>
      <c r="H10372">
        <v>116240.5514</v>
      </c>
      <c r="I10372">
        <v>96220.243199999997</v>
      </c>
      <c r="J10372">
        <v>1517.6387</v>
      </c>
      <c r="K10372">
        <v>11890.0656</v>
      </c>
      <c r="L10372">
        <v>30476.12</v>
      </c>
      <c r="M10372">
        <v>12755.1</v>
      </c>
      <c r="N10372">
        <v>5059.3180000000002</v>
      </c>
      <c r="O10372">
        <v>10406.374</v>
      </c>
    </row>
    <row r="10373" spans="1:15">
      <c r="A10373" s="110" t="s">
        <v>36</v>
      </c>
      <c r="B10373" s="110" t="s">
        <v>135</v>
      </c>
      <c r="C10373" s="110" t="s">
        <v>136</v>
      </c>
      <c r="D10373" s="110" t="s">
        <v>9</v>
      </c>
      <c r="E10373" s="110" t="s">
        <v>112</v>
      </c>
      <c r="F10373">
        <v>7920.2816000000003</v>
      </c>
      <c r="G10373">
        <v>1133349527.4394</v>
      </c>
      <c r="H10373">
        <v>442270564.3186</v>
      </c>
      <c r="I10373">
        <v>191061942.54719999</v>
      </c>
      <c r="J10373">
        <v>223811520.49520001</v>
      </c>
      <c r="K10373">
        <v>23105925.691199999</v>
      </c>
      <c r="L10373">
        <v>59307898.920000002</v>
      </c>
      <c r="M10373">
        <v>23804239.199999999</v>
      </c>
      <c r="N10373">
        <v>14352981.192</v>
      </c>
      <c r="O10373">
        <v>20512065.397999998</v>
      </c>
    </row>
    <row r="10374" spans="1:15">
      <c r="A10374" s="110" t="s">
        <v>36</v>
      </c>
      <c r="B10374" s="110" t="s">
        <v>135</v>
      </c>
      <c r="C10374" s="110" t="s">
        <v>136</v>
      </c>
      <c r="D10374" s="110" t="s">
        <v>9</v>
      </c>
      <c r="E10374" s="110" t="s">
        <v>112</v>
      </c>
      <c r="F10374">
        <v>1662.6484</v>
      </c>
      <c r="G10374">
        <v>322781993.91900003</v>
      </c>
      <c r="H10374">
        <v>92814990.5616</v>
      </c>
      <c r="I10374">
        <v>40123839.0528</v>
      </c>
      <c r="J10374">
        <v>4739640.4648000002</v>
      </c>
      <c r="K10374">
        <v>4830550.3656000001</v>
      </c>
      <c r="L10374">
        <v>12359918.220000001</v>
      </c>
      <c r="M10374">
        <v>5092335.3</v>
      </c>
      <c r="N10374">
        <v>3063474.3259999999</v>
      </c>
      <c r="O10374">
        <v>4305953.1679999996</v>
      </c>
    </row>
    <row r="10375" spans="1:15" hidden="1">
      <c r="A10375" s="110" t="s">
        <v>36</v>
      </c>
      <c r="B10375" s="110" t="s">
        <v>135</v>
      </c>
      <c r="C10375" s="110" t="s">
        <v>136</v>
      </c>
      <c r="D10375" s="110" t="s">
        <v>7</v>
      </c>
      <c r="E10375" s="110" t="s">
        <v>112</v>
      </c>
      <c r="F10375">
        <v>1.6072</v>
      </c>
      <c r="G10375">
        <v>295154.24400000001</v>
      </c>
      <c r="H10375">
        <v>48860.626600000003</v>
      </c>
      <c r="I10375">
        <v>59422.5792</v>
      </c>
      <c r="J10375">
        <v>5046.3662999999997</v>
      </c>
      <c r="K10375">
        <v>5595.2208000000001</v>
      </c>
      <c r="L10375">
        <v>21962.06</v>
      </c>
      <c r="M10375">
        <v>6123.76</v>
      </c>
      <c r="N10375">
        <v>1547.8320000000001</v>
      </c>
      <c r="O10375">
        <v>4161.8280000000004</v>
      </c>
    </row>
    <row r="10376" spans="1:15" hidden="1">
      <c r="A10376" s="110" t="s">
        <v>36</v>
      </c>
      <c r="B10376" s="110" t="s">
        <v>135</v>
      </c>
      <c r="C10376" s="110" t="s">
        <v>136</v>
      </c>
      <c r="D10376" s="110" t="s">
        <v>7</v>
      </c>
      <c r="E10376" s="110" t="s">
        <v>112</v>
      </c>
      <c r="F10376">
        <v>0.80359999999999998</v>
      </c>
      <c r="G10376">
        <v>122230.45299999999</v>
      </c>
      <c r="H10376">
        <v>24430.710999999999</v>
      </c>
      <c r="I10376">
        <v>29711.2896</v>
      </c>
      <c r="J10376">
        <v>459.89049999999997</v>
      </c>
      <c r="K10376">
        <v>2797.6104</v>
      </c>
      <c r="L10376">
        <v>10981.44</v>
      </c>
      <c r="M10376">
        <v>3061.88</v>
      </c>
      <c r="N10376">
        <v>773.91600000000005</v>
      </c>
      <c r="O10376">
        <v>2080.9140000000002</v>
      </c>
    </row>
    <row r="10377" spans="1:15" hidden="1">
      <c r="A10377" s="110" t="s">
        <v>36</v>
      </c>
      <c r="B10377" s="110" t="s">
        <v>135</v>
      </c>
      <c r="C10377" s="110" t="s">
        <v>136</v>
      </c>
      <c r="D10377" s="110" t="s">
        <v>7</v>
      </c>
      <c r="E10377" s="110" t="s">
        <v>112</v>
      </c>
      <c r="F10377">
        <v>35351.9712</v>
      </c>
      <c r="G10377">
        <v>5217919132.3458996</v>
      </c>
      <c r="H10377">
        <v>1015259301.0816</v>
      </c>
      <c r="I10377">
        <v>1325478301.6896</v>
      </c>
      <c r="J10377">
        <v>56506041.731399998</v>
      </c>
      <c r="K10377">
        <v>99008849.901600003</v>
      </c>
      <c r="L10377">
        <v>389687196.98000002</v>
      </c>
      <c r="M10377">
        <v>83203181.079999998</v>
      </c>
      <c r="N10377">
        <v>29525524.995999999</v>
      </c>
      <c r="O10377">
        <v>91555070.991999999</v>
      </c>
    </row>
    <row r="10378" spans="1:15" hidden="1">
      <c r="A10378" s="110" t="s">
        <v>36</v>
      </c>
      <c r="B10378" s="110" t="s">
        <v>135</v>
      </c>
      <c r="C10378" s="110" t="s">
        <v>136</v>
      </c>
      <c r="D10378" s="110" t="s">
        <v>7</v>
      </c>
      <c r="E10378" s="110" t="s">
        <v>112</v>
      </c>
      <c r="F10378">
        <v>7995.82</v>
      </c>
      <c r="G10378">
        <v>1464602583.4070001</v>
      </c>
      <c r="H10378">
        <v>229632654.49919999</v>
      </c>
      <c r="I10378">
        <v>299718605.14560002</v>
      </c>
      <c r="J10378">
        <v>44002426.236599997</v>
      </c>
      <c r="K10378">
        <v>22351065.048</v>
      </c>
      <c r="L10378">
        <v>88048459.400000006</v>
      </c>
      <c r="M10378">
        <v>18991764.98</v>
      </c>
      <c r="N10378">
        <v>6764030.3499999996</v>
      </c>
      <c r="O10378">
        <v>20707695.668000001</v>
      </c>
    </row>
    <row r="10379" spans="1:15" hidden="1">
      <c r="A10379" s="110" t="s">
        <v>36</v>
      </c>
      <c r="B10379" s="110" t="s">
        <v>135</v>
      </c>
      <c r="C10379" s="110" t="s">
        <v>136</v>
      </c>
      <c r="D10379" s="110" t="s">
        <v>7</v>
      </c>
      <c r="E10379" s="110" t="s">
        <v>112</v>
      </c>
      <c r="F10379">
        <v>340.72640000000001</v>
      </c>
      <c r="G10379">
        <v>51751104.063100003</v>
      </c>
      <c r="H10379">
        <v>9754635.2694000006</v>
      </c>
      <c r="I10379">
        <v>12301958.5536</v>
      </c>
      <c r="J10379">
        <v>511474.08510000003</v>
      </c>
      <c r="K10379">
        <v>754867.728</v>
      </c>
      <c r="L10379">
        <v>3654734.26</v>
      </c>
      <c r="M10379">
        <v>1257385.54</v>
      </c>
      <c r="N10379">
        <v>511947.23800000001</v>
      </c>
      <c r="O10379">
        <v>882418.48199999996</v>
      </c>
    </row>
    <row r="10380" spans="1:15" hidden="1">
      <c r="A10380" s="110" t="s">
        <v>36</v>
      </c>
      <c r="B10380" s="110" t="s">
        <v>135</v>
      </c>
      <c r="C10380" s="110" t="s">
        <v>136</v>
      </c>
      <c r="D10380" s="110" t="s">
        <v>7</v>
      </c>
      <c r="E10380" s="110" t="s">
        <v>112</v>
      </c>
      <c r="F10380">
        <v>62.680799999999998</v>
      </c>
      <c r="G10380">
        <v>11434275.412599999</v>
      </c>
      <c r="H10380">
        <v>1800174.7328000001</v>
      </c>
      <c r="I10380">
        <v>2350258.8095999998</v>
      </c>
      <c r="J10380">
        <v>91678.554900000003</v>
      </c>
      <c r="K10380">
        <v>175467.47039999999</v>
      </c>
      <c r="L10380">
        <v>689821.72</v>
      </c>
      <c r="M10380">
        <v>148844.76</v>
      </c>
      <c r="N10380">
        <v>53006.03</v>
      </c>
      <c r="O10380">
        <v>162332.038</v>
      </c>
    </row>
    <row r="10381" spans="1:15">
      <c r="A10381" s="110" t="s">
        <v>36</v>
      </c>
      <c r="B10381" s="110" t="s">
        <v>135</v>
      </c>
      <c r="C10381" s="110" t="s">
        <v>136</v>
      </c>
      <c r="D10381" s="110" t="s">
        <v>9</v>
      </c>
      <c r="E10381" s="110" t="s">
        <v>112</v>
      </c>
      <c r="F10381">
        <v>15345.545599999999</v>
      </c>
      <c r="G10381">
        <v>2320136006.7916999</v>
      </c>
      <c r="H10381">
        <v>1004802749.9696</v>
      </c>
      <c r="I10381">
        <v>375794221.6512</v>
      </c>
      <c r="J10381">
        <v>655129265.9267</v>
      </c>
      <c r="K10381">
        <v>45700473.1752</v>
      </c>
      <c r="L10381">
        <v>119883671.18000001</v>
      </c>
      <c r="M10381">
        <v>46161051.299999997</v>
      </c>
      <c r="N10381">
        <v>29695947.072000001</v>
      </c>
      <c r="O10381">
        <v>39742127.215999998</v>
      </c>
    </row>
    <row r="10382" spans="1:15">
      <c r="A10382" s="110" t="s">
        <v>36</v>
      </c>
      <c r="B10382" s="110" t="s">
        <v>135</v>
      </c>
      <c r="C10382" s="110" t="s">
        <v>136</v>
      </c>
      <c r="D10382" s="110" t="s">
        <v>9</v>
      </c>
      <c r="E10382" s="110" t="s">
        <v>112</v>
      </c>
      <c r="F10382">
        <v>3523.7860000000001</v>
      </c>
      <c r="G10382">
        <v>684359029.84679997</v>
      </c>
      <c r="H10382">
        <v>230735176.73339999</v>
      </c>
      <c r="I10382">
        <v>86293063.161599994</v>
      </c>
      <c r="J10382">
        <v>19216994.2333</v>
      </c>
      <c r="K10382">
        <v>10494592.0272</v>
      </c>
      <c r="L10382">
        <v>27536218.280000001</v>
      </c>
      <c r="M10382">
        <v>10638656.220000001</v>
      </c>
      <c r="N10382">
        <v>6797530.6299999999</v>
      </c>
      <c r="O10382">
        <v>9125954.3320000004</v>
      </c>
    </row>
    <row r="10383" spans="1:15" hidden="1">
      <c r="A10383" s="110" t="s">
        <v>36</v>
      </c>
      <c r="B10383" s="110" t="s">
        <v>135</v>
      </c>
      <c r="C10383" s="110" t="s">
        <v>136</v>
      </c>
      <c r="D10383" s="110" t="s">
        <v>11</v>
      </c>
      <c r="E10383" s="110" t="s">
        <v>112</v>
      </c>
      <c r="F10383">
        <v>60.27</v>
      </c>
      <c r="G10383">
        <v>19623906.696199998</v>
      </c>
      <c r="H10383">
        <v>10973247.724400001</v>
      </c>
      <c r="I10383">
        <v>1832668.5120000001</v>
      </c>
      <c r="J10383">
        <v>734252.51370000001</v>
      </c>
      <c r="K10383">
        <v>219701.4192</v>
      </c>
      <c r="L10383">
        <v>1205986.3</v>
      </c>
      <c r="M10383">
        <v>171234.04</v>
      </c>
      <c r="N10383">
        <v>197736.44</v>
      </c>
      <c r="O10383">
        <v>156088.394</v>
      </c>
    </row>
    <row r="10384" spans="1:15" hidden="1">
      <c r="A10384" s="110" t="s">
        <v>36</v>
      </c>
      <c r="B10384" s="110" t="s">
        <v>135</v>
      </c>
      <c r="C10384" s="110" t="s">
        <v>136</v>
      </c>
      <c r="D10384" s="110" t="s">
        <v>7</v>
      </c>
      <c r="E10384" s="110" t="s">
        <v>112</v>
      </c>
      <c r="F10384">
        <v>7855.9935999999998</v>
      </c>
      <c r="G10384">
        <v>1159537584.9658</v>
      </c>
      <c r="H10384">
        <v>269802292.09359998</v>
      </c>
      <c r="I10384">
        <v>285258137.10720003</v>
      </c>
      <c r="J10384">
        <v>12213913.050899999</v>
      </c>
      <c r="K10384">
        <v>23894409.024</v>
      </c>
      <c r="L10384">
        <v>88965347.319999993</v>
      </c>
      <c r="M10384">
        <v>16805423.579999998</v>
      </c>
      <c r="N10384">
        <v>5952178.9359999998</v>
      </c>
      <c r="O10384">
        <v>20345571.532000002</v>
      </c>
    </row>
    <row r="10385" spans="1:15" hidden="1">
      <c r="A10385" s="110" t="s">
        <v>36</v>
      </c>
      <c r="B10385" s="110" t="s">
        <v>135</v>
      </c>
      <c r="C10385" s="110" t="s">
        <v>136</v>
      </c>
      <c r="D10385" s="110" t="s">
        <v>7</v>
      </c>
      <c r="E10385" s="110" t="s">
        <v>112</v>
      </c>
      <c r="F10385">
        <v>3407.2640000000001</v>
      </c>
      <c r="G10385">
        <v>625726997.27999997</v>
      </c>
      <c r="H10385">
        <v>117064247.755</v>
      </c>
      <c r="I10385">
        <v>123664029.9648</v>
      </c>
      <c r="J10385">
        <v>5302235.7322000004</v>
      </c>
      <c r="K10385">
        <v>10351539.288000001</v>
      </c>
      <c r="L10385">
        <v>38594715.32</v>
      </c>
      <c r="M10385">
        <v>7305323.4199999999</v>
      </c>
      <c r="N10385">
        <v>2590031.6639999999</v>
      </c>
      <c r="O10385">
        <v>8824184.8200000003</v>
      </c>
    </row>
    <row r="10386" spans="1:15">
      <c r="A10386" s="110" t="s">
        <v>36</v>
      </c>
      <c r="B10386" s="110" t="s">
        <v>135</v>
      </c>
      <c r="C10386" s="110" t="s">
        <v>136</v>
      </c>
      <c r="D10386" s="110" t="s">
        <v>9</v>
      </c>
      <c r="E10386" s="110" t="s">
        <v>112</v>
      </c>
      <c r="F10386">
        <v>10298.937599999999</v>
      </c>
      <c r="G10386">
        <v>1065884427.337</v>
      </c>
      <c r="H10386">
        <v>415276053.22500002</v>
      </c>
      <c r="I10386">
        <v>224375572.704</v>
      </c>
      <c r="J10386">
        <v>25377547.2707</v>
      </c>
      <c r="K10386">
        <v>34025586.235200003</v>
      </c>
      <c r="L10386">
        <v>101020100.90000001</v>
      </c>
      <c r="M10386">
        <v>32575243.739999998</v>
      </c>
      <c r="N10386">
        <v>32647841.291999999</v>
      </c>
      <c r="O10386">
        <v>26672344.754000001</v>
      </c>
    </row>
    <row r="10387" spans="1:15">
      <c r="A10387" s="110" t="s">
        <v>36</v>
      </c>
      <c r="B10387" s="110" t="s">
        <v>135</v>
      </c>
      <c r="C10387" s="110" t="s">
        <v>136</v>
      </c>
      <c r="D10387" s="110" t="s">
        <v>9</v>
      </c>
      <c r="E10387" s="110" t="s">
        <v>112</v>
      </c>
      <c r="F10387">
        <v>5445.9971999999998</v>
      </c>
      <c r="G10387">
        <v>735944831.62199998</v>
      </c>
      <c r="H10387">
        <v>218828174.74680001</v>
      </c>
      <c r="I10387">
        <v>118461759.72480001</v>
      </c>
      <c r="J10387">
        <v>13453462.201300001</v>
      </c>
      <c r="K10387">
        <v>17869094.812800001</v>
      </c>
      <c r="L10387">
        <v>53095653.539999999</v>
      </c>
      <c r="M10387">
        <v>16954502.859999999</v>
      </c>
      <c r="N10387">
        <v>17032966.609999999</v>
      </c>
      <c r="O10387">
        <v>14104126.607999999</v>
      </c>
    </row>
    <row r="10388" spans="1:15" hidden="1">
      <c r="A10388" s="110" t="s">
        <v>36</v>
      </c>
      <c r="B10388" s="110" t="s">
        <v>135</v>
      </c>
      <c r="C10388" s="110" t="s">
        <v>136</v>
      </c>
      <c r="D10388" s="110" t="s">
        <v>7</v>
      </c>
      <c r="E10388" s="110" t="s">
        <v>112</v>
      </c>
      <c r="F10388">
        <v>56910.951999999997</v>
      </c>
      <c r="G10388">
        <v>7938787567.7880001</v>
      </c>
      <c r="H10388">
        <v>1408642772.6605999</v>
      </c>
      <c r="I10388">
        <v>2138747548.3008001</v>
      </c>
      <c r="J10388">
        <v>18222585.377700001</v>
      </c>
      <c r="K10388">
        <v>162616103.71200001</v>
      </c>
      <c r="L10388">
        <v>676956788.38</v>
      </c>
      <c r="M10388">
        <v>73924184.900000006</v>
      </c>
      <c r="N10388">
        <v>74379702.033999994</v>
      </c>
      <c r="O10388">
        <v>238582310.34</v>
      </c>
    </row>
    <row r="10389" spans="1:15" hidden="1">
      <c r="A10389" s="110" t="s">
        <v>36</v>
      </c>
      <c r="B10389" s="110" t="s">
        <v>135</v>
      </c>
      <c r="C10389" s="110" t="s">
        <v>136</v>
      </c>
      <c r="D10389" s="110" t="s">
        <v>7</v>
      </c>
      <c r="E10389" s="110" t="s">
        <v>112</v>
      </c>
      <c r="F10389">
        <v>988.428</v>
      </c>
      <c r="G10389">
        <v>164395344.96000001</v>
      </c>
      <c r="H10389">
        <v>24443510.5768</v>
      </c>
      <c r="I10389">
        <v>36939121.478399999</v>
      </c>
      <c r="J10389">
        <v>2636037.8072000002</v>
      </c>
      <c r="K10389">
        <v>2734452.9504</v>
      </c>
      <c r="L10389">
        <v>11837949.68</v>
      </c>
      <c r="M10389">
        <v>1360225.02</v>
      </c>
      <c r="N10389">
        <v>1467472.82</v>
      </c>
      <c r="O10389">
        <v>4143691.486</v>
      </c>
    </row>
    <row r="10390" spans="1:15" hidden="1">
      <c r="A10390" s="110" t="s">
        <v>36</v>
      </c>
      <c r="B10390" s="110" t="s">
        <v>135</v>
      </c>
      <c r="C10390" s="110" t="s">
        <v>136</v>
      </c>
      <c r="D10390" s="110" t="s">
        <v>7</v>
      </c>
      <c r="E10390" s="110" t="s">
        <v>112</v>
      </c>
      <c r="F10390">
        <v>192.06039999999999</v>
      </c>
      <c r="G10390">
        <v>25912100.241700001</v>
      </c>
      <c r="H10390">
        <v>4752453.7542000003</v>
      </c>
      <c r="I10390">
        <v>7196339.9424000001</v>
      </c>
      <c r="J10390">
        <v>62459.3482</v>
      </c>
      <c r="K10390">
        <v>538905.31200000003</v>
      </c>
      <c r="L10390">
        <v>2294047.58</v>
      </c>
      <c r="M10390">
        <v>258033.5</v>
      </c>
      <c r="N10390">
        <v>270634.27600000001</v>
      </c>
      <c r="O10390">
        <v>805156.77</v>
      </c>
    </row>
    <row r="10391" spans="1:15" hidden="1">
      <c r="A10391" s="110" t="s">
        <v>36</v>
      </c>
      <c r="B10391" s="110" t="s">
        <v>135</v>
      </c>
      <c r="C10391" s="110" t="s">
        <v>136</v>
      </c>
      <c r="D10391" s="110" t="s">
        <v>7</v>
      </c>
      <c r="E10391" s="110" t="s">
        <v>112</v>
      </c>
      <c r="F10391">
        <v>604.30719999999997</v>
      </c>
      <c r="G10391">
        <v>100492334.9338</v>
      </c>
      <c r="H10391">
        <v>15257783.5666</v>
      </c>
      <c r="I10391">
        <v>21737260.607999999</v>
      </c>
      <c r="J10391">
        <v>1613179.1292999999</v>
      </c>
      <c r="K10391">
        <v>2202163.9559999998</v>
      </c>
      <c r="L10391">
        <v>8054990.3799999999</v>
      </c>
      <c r="M10391">
        <v>769472.42</v>
      </c>
      <c r="N10391">
        <v>1183340.1140000001</v>
      </c>
      <c r="O10391">
        <v>2533378.8480000002</v>
      </c>
    </row>
    <row r="10392" spans="1:15" hidden="1">
      <c r="A10392" s="110" t="s">
        <v>36</v>
      </c>
      <c r="B10392" s="110" t="s">
        <v>135</v>
      </c>
      <c r="C10392" s="110" t="s">
        <v>136</v>
      </c>
      <c r="D10392" s="110" t="s">
        <v>7</v>
      </c>
      <c r="E10392" s="110" t="s">
        <v>112</v>
      </c>
      <c r="F10392">
        <v>47.412399999999998</v>
      </c>
      <c r="G10392">
        <v>6299267.7964000003</v>
      </c>
      <c r="H10392">
        <v>1190456.8858</v>
      </c>
      <c r="I10392">
        <v>1685033.088</v>
      </c>
      <c r="J10392">
        <v>8127.6328000000003</v>
      </c>
      <c r="K10392">
        <v>172465.28640000001</v>
      </c>
      <c r="L10392">
        <v>642210.88</v>
      </c>
      <c r="M10392">
        <v>63847.66</v>
      </c>
      <c r="N10392">
        <v>106499.14</v>
      </c>
      <c r="O10392">
        <v>198762.916</v>
      </c>
    </row>
    <row r="10393" spans="1:15">
      <c r="A10393" s="110" t="s">
        <v>36</v>
      </c>
      <c r="B10393" s="110" t="s">
        <v>135</v>
      </c>
      <c r="C10393" s="110" t="s">
        <v>136</v>
      </c>
      <c r="D10393" s="110" t="s">
        <v>9</v>
      </c>
      <c r="E10393" s="110" t="s">
        <v>112</v>
      </c>
      <c r="F10393">
        <v>8645.1288000000004</v>
      </c>
      <c r="G10393">
        <v>894760663.4921</v>
      </c>
      <c r="H10393">
        <v>251638789.03999999</v>
      </c>
      <c r="I10393">
        <v>192225463.5072</v>
      </c>
      <c r="J10393">
        <v>5790697.8897000002</v>
      </c>
      <c r="K10393">
        <v>27542193.652800001</v>
      </c>
      <c r="L10393">
        <v>82425404.519999996</v>
      </c>
      <c r="M10393">
        <v>18081584.66</v>
      </c>
      <c r="N10393">
        <v>50537535.619999997</v>
      </c>
      <c r="O10393">
        <v>36242141.715999998</v>
      </c>
    </row>
    <row r="10394" spans="1:15">
      <c r="A10394" s="110" t="s">
        <v>36</v>
      </c>
      <c r="B10394" s="110" t="s">
        <v>135</v>
      </c>
      <c r="C10394" s="110" t="s">
        <v>136</v>
      </c>
      <c r="D10394" s="110" t="s">
        <v>9</v>
      </c>
      <c r="E10394" s="110" t="s">
        <v>112</v>
      </c>
      <c r="F10394">
        <v>1215.8468</v>
      </c>
      <c r="G10394">
        <v>164047174.331</v>
      </c>
      <c r="H10394">
        <v>35083415.706</v>
      </c>
      <c r="I10394">
        <v>26893148.2368</v>
      </c>
      <c r="J10394">
        <v>7523816.4682</v>
      </c>
      <c r="K10394">
        <v>3912486.0408000001</v>
      </c>
      <c r="L10394">
        <v>11665339.68</v>
      </c>
      <c r="M10394">
        <v>2554495.98</v>
      </c>
      <c r="N10394">
        <v>7668023.7699999996</v>
      </c>
      <c r="O10394">
        <v>5097078.426</v>
      </c>
    </row>
    <row r="10395" spans="1:15">
      <c r="A10395" s="110" t="s">
        <v>36</v>
      </c>
      <c r="B10395" s="110" t="s">
        <v>135</v>
      </c>
      <c r="C10395" s="110" t="s">
        <v>136</v>
      </c>
      <c r="D10395" s="110" t="s">
        <v>9</v>
      </c>
      <c r="E10395" s="110" t="s">
        <v>112</v>
      </c>
      <c r="F10395">
        <v>660.55920000000003</v>
      </c>
      <c r="G10395">
        <v>72276337.037499994</v>
      </c>
      <c r="H10395">
        <v>19055400.1862</v>
      </c>
      <c r="I10395">
        <v>14605534.8288</v>
      </c>
      <c r="J10395">
        <v>443924.86739999999</v>
      </c>
      <c r="K10395">
        <v>2123992.9295999999</v>
      </c>
      <c r="L10395">
        <v>6333443.8399999999</v>
      </c>
      <c r="M10395">
        <v>1386982.44</v>
      </c>
      <c r="N10395">
        <v>4155803.5419999999</v>
      </c>
      <c r="O10395">
        <v>2769198.63</v>
      </c>
    </row>
    <row r="10396" spans="1:15">
      <c r="A10396" s="110" t="s">
        <v>36</v>
      </c>
      <c r="B10396" s="110" t="s">
        <v>135</v>
      </c>
      <c r="C10396" s="110" t="s">
        <v>136</v>
      </c>
      <c r="D10396" s="110" t="s">
        <v>9</v>
      </c>
      <c r="E10396" s="110" t="s">
        <v>112</v>
      </c>
      <c r="F10396">
        <v>34904.366000000002</v>
      </c>
      <c r="G10396">
        <v>4994770566.5550003</v>
      </c>
      <c r="H10396">
        <v>1959624247.8010001</v>
      </c>
      <c r="I10396">
        <v>835094489.41439998</v>
      </c>
      <c r="J10396">
        <v>366261831.69349998</v>
      </c>
      <c r="K10396">
        <v>104522628.26880001</v>
      </c>
      <c r="L10396">
        <v>271675147.10000002</v>
      </c>
      <c r="M10396">
        <v>73589064.840000004</v>
      </c>
      <c r="N10396">
        <v>7129573.0659999996</v>
      </c>
      <c r="O10396">
        <v>146326216.67399999</v>
      </c>
    </row>
    <row r="10397" spans="1:15">
      <c r="A10397" s="110" t="s">
        <v>36</v>
      </c>
      <c r="B10397" s="110" t="s">
        <v>135</v>
      </c>
      <c r="C10397" s="110" t="s">
        <v>136</v>
      </c>
      <c r="D10397" s="110" t="s">
        <v>9</v>
      </c>
      <c r="E10397" s="110" t="s">
        <v>112</v>
      </c>
      <c r="F10397">
        <v>897.62120000000004</v>
      </c>
      <c r="G10397">
        <v>173928190.59</v>
      </c>
      <c r="H10397">
        <v>50455977.083400004</v>
      </c>
      <c r="I10397">
        <v>21519843.84</v>
      </c>
      <c r="J10397">
        <v>1034625.6605999999</v>
      </c>
      <c r="K10397">
        <v>2673346.5504000001</v>
      </c>
      <c r="L10397">
        <v>6902648.4800000004</v>
      </c>
      <c r="M10397">
        <v>1918253.88</v>
      </c>
      <c r="N10397">
        <v>189382.11600000001</v>
      </c>
      <c r="O10397">
        <v>3763011.406</v>
      </c>
    </row>
    <row r="10398" spans="1:15">
      <c r="A10398" s="110" t="s">
        <v>36</v>
      </c>
      <c r="B10398" s="110" t="s">
        <v>135</v>
      </c>
      <c r="C10398" s="110" t="s">
        <v>136</v>
      </c>
      <c r="D10398" s="110" t="s">
        <v>9</v>
      </c>
      <c r="E10398" s="110" t="s">
        <v>112</v>
      </c>
      <c r="F10398">
        <v>267.59879999999998</v>
      </c>
      <c r="G10398">
        <v>39497342.041100003</v>
      </c>
      <c r="H10398">
        <v>15039581.4846</v>
      </c>
      <c r="I10398">
        <v>6413041.3055999996</v>
      </c>
      <c r="J10398">
        <v>139539.48629999999</v>
      </c>
      <c r="K10398">
        <v>798286.92480000004</v>
      </c>
      <c r="L10398">
        <v>2064904.32</v>
      </c>
      <c r="M10398">
        <v>569894.26</v>
      </c>
      <c r="N10398">
        <v>55981.728000000003</v>
      </c>
      <c r="O10398">
        <v>1121829.1259999999</v>
      </c>
    </row>
    <row r="10399" spans="1:15" hidden="1">
      <c r="A10399" s="110" t="s">
        <v>36</v>
      </c>
      <c r="B10399" s="110" t="s">
        <v>135</v>
      </c>
      <c r="C10399" s="110" t="s">
        <v>136</v>
      </c>
      <c r="D10399" s="110" t="s">
        <v>12</v>
      </c>
      <c r="E10399" s="110" t="s">
        <v>112</v>
      </c>
      <c r="F10399">
        <v>7810.9920000000002</v>
      </c>
      <c r="G10399">
        <v>400717949.38559997</v>
      </c>
      <c r="H10399">
        <v>176100089.30540001</v>
      </c>
      <c r="I10399">
        <v>19664577.9648</v>
      </c>
      <c r="J10399">
        <v>3821682.8160000001</v>
      </c>
      <c r="K10399">
        <v>53025751.656000003</v>
      </c>
      <c r="L10399">
        <v>130495073.88</v>
      </c>
      <c r="M10399">
        <v>17360568.5</v>
      </c>
      <c r="N10399">
        <v>427967.43</v>
      </c>
      <c r="O10399">
        <v>88719337.233999997</v>
      </c>
    </row>
    <row r="10400" spans="1:15" hidden="1">
      <c r="A10400" s="110" t="s">
        <v>36</v>
      </c>
      <c r="B10400" s="110" t="s">
        <v>135</v>
      </c>
      <c r="C10400" s="110" t="s">
        <v>136</v>
      </c>
      <c r="D10400" s="110" t="s">
        <v>12</v>
      </c>
      <c r="E10400" s="110" t="s">
        <v>112</v>
      </c>
      <c r="F10400">
        <v>8.0359999999999996</v>
      </c>
      <c r="G10400">
        <v>468587.196</v>
      </c>
      <c r="H10400">
        <v>181056.1066</v>
      </c>
      <c r="I10400">
        <v>20192.467199999999</v>
      </c>
      <c r="J10400">
        <v>80.791600000000003</v>
      </c>
      <c r="K10400">
        <v>54608.752800000002</v>
      </c>
      <c r="L10400">
        <v>134401.28</v>
      </c>
      <c r="M10400">
        <v>17890.759999999998</v>
      </c>
      <c r="N10400">
        <v>423.94</v>
      </c>
      <c r="O10400">
        <v>91274.282000000007</v>
      </c>
    </row>
    <row r="10401" spans="1:15" hidden="1">
      <c r="A10401" s="110" t="s">
        <v>36</v>
      </c>
      <c r="B10401" s="110" t="s">
        <v>135</v>
      </c>
      <c r="C10401" s="110" t="s">
        <v>136</v>
      </c>
      <c r="D10401" s="110" t="s">
        <v>11</v>
      </c>
      <c r="E10401" s="110" t="s">
        <v>112</v>
      </c>
      <c r="F10401">
        <v>1.6072</v>
      </c>
      <c r="G10401">
        <v>672617.53940000001</v>
      </c>
      <c r="H10401">
        <v>249672.87839999999</v>
      </c>
      <c r="I10401">
        <v>50388.671999999999</v>
      </c>
      <c r="J10401">
        <v>89.492199999999997</v>
      </c>
      <c r="K10401">
        <v>4860.1728000000003</v>
      </c>
      <c r="L10401">
        <v>27252.7</v>
      </c>
      <c r="M10401">
        <v>3456.3</v>
      </c>
      <c r="N10401">
        <v>606.14400000000001</v>
      </c>
      <c r="O10401">
        <v>6737.94</v>
      </c>
    </row>
    <row r="10402" spans="1:15" hidden="1">
      <c r="A10402" s="110" t="s">
        <v>36</v>
      </c>
      <c r="B10402" s="110" t="s">
        <v>135</v>
      </c>
      <c r="C10402" s="110" t="s">
        <v>136</v>
      </c>
      <c r="D10402" s="110" t="s">
        <v>11</v>
      </c>
      <c r="E10402" s="110" t="s">
        <v>112</v>
      </c>
      <c r="F10402">
        <v>3.2143999999999999</v>
      </c>
      <c r="G10402">
        <v>1368370.08</v>
      </c>
      <c r="H10402">
        <v>499347.34759999998</v>
      </c>
      <c r="I10402">
        <v>100773.408</v>
      </c>
      <c r="J10402">
        <v>180.22739999999999</v>
      </c>
      <c r="K10402">
        <v>9720.3456000000006</v>
      </c>
      <c r="L10402">
        <v>54504.58</v>
      </c>
      <c r="M10402">
        <v>6915.88</v>
      </c>
      <c r="N10402">
        <v>1207.778</v>
      </c>
      <c r="O10402">
        <v>13474.977999999999</v>
      </c>
    </row>
    <row r="10403" spans="1:15" hidden="1">
      <c r="A10403" s="110" t="s">
        <v>36</v>
      </c>
      <c r="B10403" s="110" t="s">
        <v>135</v>
      </c>
      <c r="C10403" s="110" t="s">
        <v>136</v>
      </c>
      <c r="D10403" s="110" t="s">
        <v>11</v>
      </c>
      <c r="E10403" s="110" t="s">
        <v>112</v>
      </c>
      <c r="F10403">
        <v>155.09479999999999</v>
      </c>
      <c r="G10403">
        <v>51365868.1074</v>
      </c>
      <c r="H10403">
        <v>24100535.687600002</v>
      </c>
      <c r="I10403">
        <v>4863833.28</v>
      </c>
      <c r="J10403">
        <v>83887.760800000004</v>
      </c>
      <c r="K10403">
        <v>469042.0992</v>
      </c>
      <c r="L10403">
        <v>2630589.52</v>
      </c>
      <c r="M10403">
        <v>333730.98</v>
      </c>
      <c r="N10403">
        <v>58335.947999999997</v>
      </c>
      <c r="O10403">
        <v>650188.66</v>
      </c>
    </row>
    <row r="10404" spans="1:15" hidden="1">
      <c r="A10404" s="110" t="s">
        <v>36</v>
      </c>
      <c r="B10404" s="110" t="s">
        <v>135</v>
      </c>
      <c r="C10404" s="110" t="s">
        <v>136</v>
      </c>
      <c r="D10404" s="110" t="s">
        <v>7</v>
      </c>
      <c r="E10404" s="110" t="s">
        <v>112</v>
      </c>
      <c r="F10404">
        <v>92476.680800000002</v>
      </c>
      <c r="G10404">
        <v>10820034084.127001</v>
      </c>
      <c r="H10404">
        <v>2263968306.4948001</v>
      </c>
      <c r="I10404">
        <v>3582616616.0832</v>
      </c>
      <c r="J10404">
        <v>30177067.967999998</v>
      </c>
      <c r="K10404">
        <v>292001055.7536</v>
      </c>
      <c r="L10404">
        <v>883223993.41999996</v>
      </c>
      <c r="M10404">
        <v>195426477.86000001</v>
      </c>
      <c r="N10404">
        <v>270236152.14200002</v>
      </c>
      <c r="O10404">
        <v>387681094.61400002</v>
      </c>
    </row>
    <row r="10405" spans="1:15" hidden="1">
      <c r="A10405" s="110" t="s">
        <v>36</v>
      </c>
      <c r="B10405" s="110" t="s">
        <v>135</v>
      </c>
      <c r="C10405" s="110" t="s">
        <v>136</v>
      </c>
      <c r="D10405" s="110" t="s">
        <v>7</v>
      </c>
      <c r="E10405" s="110" t="s">
        <v>112</v>
      </c>
      <c r="F10405">
        <v>3749.5976000000001</v>
      </c>
      <c r="G10405">
        <v>506701871.676</v>
      </c>
      <c r="H10405">
        <v>91146783.824399993</v>
      </c>
      <c r="I10405">
        <v>145376474.88</v>
      </c>
      <c r="J10405">
        <v>5763321.9738999996</v>
      </c>
      <c r="K10405">
        <v>11715007.276799999</v>
      </c>
      <c r="L10405">
        <v>37039865.759999998</v>
      </c>
      <c r="M10405">
        <v>8111348.1600000001</v>
      </c>
      <c r="N10405">
        <v>12266826.572000001</v>
      </c>
      <c r="O10405">
        <v>15719077.33</v>
      </c>
    </row>
    <row r="10406" spans="1:15" hidden="1">
      <c r="A10406" s="110" t="s">
        <v>36</v>
      </c>
      <c r="B10406" s="110" t="s">
        <v>135</v>
      </c>
      <c r="C10406" s="110" t="s">
        <v>136</v>
      </c>
      <c r="D10406" s="110" t="s">
        <v>7</v>
      </c>
      <c r="E10406" s="110" t="s">
        <v>112</v>
      </c>
      <c r="F10406">
        <v>1592.7352000000001</v>
      </c>
      <c r="G10406">
        <v>172403826.32089999</v>
      </c>
      <c r="H10406">
        <v>38877276.446800001</v>
      </c>
      <c r="I10406">
        <v>61663155.071999997</v>
      </c>
      <c r="J10406">
        <v>525894.76040000003</v>
      </c>
      <c r="K10406">
        <v>5009215.7375999996</v>
      </c>
      <c r="L10406">
        <v>15350964.98</v>
      </c>
      <c r="M10406">
        <v>3386159.66</v>
      </c>
      <c r="N10406">
        <v>4812911.4440000001</v>
      </c>
      <c r="O10406">
        <v>6677070.3339999998</v>
      </c>
    </row>
    <row r="10407" spans="1:15">
      <c r="A10407" s="110" t="s">
        <v>36</v>
      </c>
      <c r="B10407" s="110" t="s">
        <v>135</v>
      </c>
      <c r="C10407" s="110" t="s">
        <v>136</v>
      </c>
      <c r="D10407" s="110" t="s">
        <v>9</v>
      </c>
      <c r="E10407" s="110" t="s">
        <v>112</v>
      </c>
      <c r="F10407">
        <v>11835.4208</v>
      </c>
      <c r="G10407">
        <v>1224942237.9533</v>
      </c>
      <c r="H10407">
        <v>342435629.47579998</v>
      </c>
      <c r="I10407">
        <v>282655298.09280002</v>
      </c>
      <c r="J10407">
        <v>6254691.3853000002</v>
      </c>
      <c r="K10407">
        <v>35398098.856799997</v>
      </c>
      <c r="L10407">
        <v>91367473.359999999</v>
      </c>
      <c r="M10407">
        <v>24904288.879999999</v>
      </c>
      <c r="N10407">
        <v>1676898.2779999999</v>
      </c>
      <c r="O10407">
        <v>49616496.204000004</v>
      </c>
    </row>
    <row r="10408" spans="1:15">
      <c r="A10408" s="110" t="s">
        <v>36</v>
      </c>
      <c r="B10408" s="110" t="s">
        <v>135</v>
      </c>
      <c r="C10408" s="110" t="s">
        <v>136</v>
      </c>
      <c r="D10408" s="110" t="s">
        <v>9</v>
      </c>
      <c r="E10408" s="110" t="s">
        <v>112</v>
      </c>
      <c r="F10408">
        <v>1137.0940000000001</v>
      </c>
      <c r="G10408">
        <v>153465727.61520001</v>
      </c>
      <c r="H10408">
        <v>32847132.697999999</v>
      </c>
      <c r="I10408">
        <v>27407014.291200001</v>
      </c>
      <c r="J10408">
        <v>7546891.7861000001</v>
      </c>
      <c r="K10408">
        <v>3377054.0520000001</v>
      </c>
      <c r="L10408">
        <v>8642390.8200000003</v>
      </c>
      <c r="M10408">
        <v>2419482.16</v>
      </c>
      <c r="N10408">
        <v>164037.72</v>
      </c>
      <c r="O10408">
        <v>4766930.1900000004</v>
      </c>
    </row>
    <row r="10409" spans="1:15">
      <c r="A10409" s="110" t="s">
        <v>36</v>
      </c>
      <c r="B10409" s="110" t="s">
        <v>135</v>
      </c>
      <c r="C10409" s="110" t="s">
        <v>136</v>
      </c>
      <c r="D10409" s="110" t="s">
        <v>9</v>
      </c>
      <c r="E10409" s="110" t="s">
        <v>112</v>
      </c>
      <c r="F10409">
        <v>169.55959999999999</v>
      </c>
      <c r="G10409">
        <v>18312284.196400002</v>
      </c>
      <c r="H10409">
        <v>4900782.3323999997</v>
      </c>
      <c r="I10409">
        <v>4078639.0655999999</v>
      </c>
      <c r="J10409">
        <v>84598.726699999999</v>
      </c>
      <c r="K10409">
        <v>504510.37920000002</v>
      </c>
      <c r="L10409">
        <v>1293777.96</v>
      </c>
      <c r="M10409">
        <v>359892.26</v>
      </c>
      <c r="N10409">
        <v>24361.216</v>
      </c>
      <c r="O10409">
        <v>710828.31599999999</v>
      </c>
    </row>
    <row r="10410" spans="1:15">
      <c r="A10410" s="110" t="s">
        <v>36</v>
      </c>
      <c r="B10410" s="110" t="s">
        <v>135</v>
      </c>
      <c r="C10410" s="110" t="s">
        <v>136</v>
      </c>
      <c r="D10410" s="110" t="s">
        <v>9</v>
      </c>
      <c r="E10410" s="110" t="s">
        <v>112</v>
      </c>
      <c r="F10410">
        <v>24881.8668</v>
      </c>
      <c r="G10410">
        <v>3560519131.6187</v>
      </c>
      <c r="H10410">
        <v>1382931614.0142</v>
      </c>
      <c r="I10410">
        <v>598159933.42079997</v>
      </c>
      <c r="J10410">
        <v>734678653.2177</v>
      </c>
      <c r="K10410">
        <v>73681988.191200003</v>
      </c>
      <c r="L10410">
        <v>188497550.02000001</v>
      </c>
      <c r="M10410">
        <v>48986033.299999997</v>
      </c>
      <c r="N10410">
        <v>2460334.8879999998</v>
      </c>
      <c r="O10410">
        <v>104309857.014</v>
      </c>
    </row>
    <row r="10411" spans="1:15">
      <c r="A10411" s="110" t="s">
        <v>36</v>
      </c>
      <c r="B10411" s="110" t="s">
        <v>135</v>
      </c>
      <c r="C10411" s="110" t="s">
        <v>136</v>
      </c>
      <c r="D10411" s="110" t="s">
        <v>9</v>
      </c>
      <c r="E10411" s="110" t="s">
        <v>112</v>
      </c>
      <c r="F10411">
        <v>650.91600000000005</v>
      </c>
      <c r="G10411">
        <v>126414880.93080001</v>
      </c>
      <c r="H10411">
        <v>36224759.027999997</v>
      </c>
      <c r="I10411">
        <v>15717677.6064</v>
      </c>
      <c r="J10411">
        <v>3495535.9123999998</v>
      </c>
      <c r="K10411">
        <v>1906994.3615999999</v>
      </c>
      <c r="L10411">
        <v>4810175.76</v>
      </c>
      <c r="M10411">
        <v>1306269.8400000001</v>
      </c>
      <c r="N10411">
        <v>65332.762000000002</v>
      </c>
      <c r="O10411">
        <v>2728772.7940000002</v>
      </c>
    </row>
    <row r="10412" spans="1:15">
      <c r="A10412" s="110" t="s">
        <v>36</v>
      </c>
      <c r="B10412" s="110" t="s">
        <v>135</v>
      </c>
      <c r="C10412" s="110" t="s">
        <v>136</v>
      </c>
      <c r="D10412" s="110" t="s">
        <v>9</v>
      </c>
      <c r="E10412" s="110" t="s">
        <v>112</v>
      </c>
      <c r="F10412">
        <v>106.8788</v>
      </c>
      <c r="G10412">
        <v>15775214.689099999</v>
      </c>
      <c r="H10412">
        <v>5946375.4024</v>
      </c>
      <c r="I10412">
        <v>2577746.2272000001</v>
      </c>
      <c r="J10412">
        <v>51902.996200000001</v>
      </c>
      <c r="K10412">
        <v>314132.9472</v>
      </c>
      <c r="L10412">
        <v>795659.94</v>
      </c>
      <c r="M10412">
        <v>213327.1</v>
      </c>
      <c r="N10412">
        <v>10682.386</v>
      </c>
      <c r="O10412">
        <v>448058.57799999998</v>
      </c>
    </row>
    <row r="10413" spans="1:15" hidden="1">
      <c r="A10413" s="110" t="s">
        <v>36</v>
      </c>
      <c r="B10413" s="110" t="s">
        <v>135</v>
      </c>
      <c r="C10413" s="110" t="s">
        <v>136</v>
      </c>
      <c r="D10413" s="110" t="s">
        <v>12</v>
      </c>
      <c r="E10413" s="110" t="s">
        <v>112</v>
      </c>
      <c r="F10413">
        <v>1832.2080000000001</v>
      </c>
      <c r="G10413">
        <v>94024208.678399995</v>
      </c>
      <c r="H10413">
        <v>41571735.307599999</v>
      </c>
      <c r="I10413">
        <v>4816160.4479999999</v>
      </c>
      <c r="J10413">
        <v>1034764.8707</v>
      </c>
      <c r="K10413">
        <v>10033401.657600001</v>
      </c>
      <c r="L10413">
        <v>32048643.02</v>
      </c>
      <c r="M10413">
        <v>3037824.48</v>
      </c>
      <c r="N10413">
        <v>2229.7440000000001</v>
      </c>
      <c r="O10413">
        <v>20810708.578000002</v>
      </c>
    </row>
    <row r="10414" spans="1:15" hidden="1">
      <c r="A10414" s="110" t="s">
        <v>36</v>
      </c>
      <c r="B10414" s="110" t="s">
        <v>135</v>
      </c>
      <c r="C10414" s="110" t="s">
        <v>136</v>
      </c>
      <c r="D10414" s="110" t="s">
        <v>7</v>
      </c>
      <c r="E10414" s="110" t="s">
        <v>112</v>
      </c>
      <c r="F10414">
        <v>3175.8272000000002</v>
      </c>
      <c r="G10414">
        <v>468749236.47549999</v>
      </c>
      <c r="H10414">
        <v>95557405.679199994</v>
      </c>
      <c r="I10414">
        <v>116256384.288</v>
      </c>
      <c r="J10414">
        <v>1035652.3352</v>
      </c>
      <c r="K10414">
        <v>9535721.0255999994</v>
      </c>
      <c r="L10414">
        <v>26994337.68</v>
      </c>
      <c r="M10414">
        <v>6591460.1200000001</v>
      </c>
      <c r="N10414">
        <v>49704.71</v>
      </c>
      <c r="O10414">
        <v>13313714.832</v>
      </c>
    </row>
    <row r="10415" spans="1:15" hidden="1">
      <c r="A10415" s="110" t="s">
        <v>36</v>
      </c>
      <c r="B10415" s="110" t="s">
        <v>135</v>
      </c>
      <c r="C10415" s="110" t="s">
        <v>136</v>
      </c>
      <c r="D10415" s="110" t="s">
        <v>7</v>
      </c>
      <c r="E10415" s="110" t="s">
        <v>112</v>
      </c>
      <c r="F10415">
        <v>45379.292000000001</v>
      </c>
      <c r="G10415">
        <v>6698053639.0151997</v>
      </c>
      <c r="H10415">
        <v>1302670528.2362001</v>
      </c>
      <c r="I10415">
        <v>1699664507.5392001</v>
      </c>
      <c r="J10415">
        <v>14856746.0514</v>
      </c>
      <c r="K10415">
        <v>124768001.31119999</v>
      </c>
      <c r="L10415">
        <v>501236338.13999999</v>
      </c>
      <c r="M10415">
        <v>61229392.619999997</v>
      </c>
      <c r="N10415">
        <v>76490299.049999997</v>
      </c>
      <c r="O10415">
        <v>190239241.5</v>
      </c>
    </row>
    <row r="10416" spans="1:15" hidden="1">
      <c r="A10416" s="110" t="s">
        <v>36</v>
      </c>
      <c r="B10416" s="110" t="s">
        <v>135</v>
      </c>
      <c r="C10416" s="110" t="s">
        <v>136</v>
      </c>
      <c r="D10416" s="110" t="s">
        <v>7</v>
      </c>
      <c r="E10416" s="110" t="s">
        <v>112</v>
      </c>
      <c r="F10416">
        <v>3887.8168000000001</v>
      </c>
      <c r="G10416">
        <v>711427983.56780005</v>
      </c>
      <c r="H10416">
        <v>111725267.63160001</v>
      </c>
      <c r="I10416">
        <v>145364884.14719999</v>
      </c>
      <c r="J10416">
        <v>15127287.218499999</v>
      </c>
      <c r="K10416">
        <v>10506150.8784</v>
      </c>
      <c r="L10416">
        <v>42923475.640000001</v>
      </c>
      <c r="M10416">
        <v>5406987.3399999999</v>
      </c>
      <c r="N10416">
        <v>6985645.4359999998</v>
      </c>
      <c r="O10416">
        <v>16298520.325999999</v>
      </c>
    </row>
    <row r="10417" spans="1:15" hidden="1">
      <c r="A10417" s="110" t="s">
        <v>36</v>
      </c>
      <c r="B10417" s="110" t="s">
        <v>135</v>
      </c>
      <c r="C10417" s="110" t="s">
        <v>136</v>
      </c>
      <c r="D10417" s="110" t="s">
        <v>7</v>
      </c>
      <c r="E10417" s="110" t="s">
        <v>112</v>
      </c>
      <c r="F10417">
        <v>2168.9164000000001</v>
      </c>
      <c r="G10417">
        <v>323988068.94300002</v>
      </c>
      <c r="H10417">
        <v>62281333.646200001</v>
      </c>
      <c r="I10417">
        <v>80641597.708800003</v>
      </c>
      <c r="J10417">
        <v>707307.90060000005</v>
      </c>
      <c r="K10417">
        <v>5670026.5464000003</v>
      </c>
      <c r="L10417">
        <v>23864724.039999999</v>
      </c>
      <c r="M10417">
        <v>3163250.86</v>
      </c>
      <c r="N10417">
        <v>4301841.852</v>
      </c>
      <c r="O10417">
        <v>9092539.7420000006</v>
      </c>
    </row>
    <row r="10418" spans="1:15">
      <c r="A10418" s="110" t="s">
        <v>36</v>
      </c>
      <c r="B10418" s="110" t="s">
        <v>135</v>
      </c>
      <c r="C10418" s="110" t="s">
        <v>136</v>
      </c>
      <c r="D10418" s="110" t="s">
        <v>9</v>
      </c>
      <c r="E10418" s="110" t="s">
        <v>112</v>
      </c>
      <c r="F10418">
        <v>47145.604800000001</v>
      </c>
      <c r="G10418">
        <v>7128223494.9709997</v>
      </c>
      <c r="H10418">
        <v>3076107528.1292</v>
      </c>
      <c r="I10418">
        <v>1152901160.4672</v>
      </c>
      <c r="J10418">
        <v>672832684.61810005</v>
      </c>
      <c r="K10418">
        <v>141671888.65439999</v>
      </c>
      <c r="L10418">
        <v>362510979.19999999</v>
      </c>
      <c r="M10418">
        <v>99489520.879999995</v>
      </c>
      <c r="N10418">
        <v>9449735.3499999996</v>
      </c>
      <c r="O10418">
        <v>197643984.09799999</v>
      </c>
    </row>
    <row r="10419" spans="1:15">
      <c r="A10419" s="110" t="s">
        <v>36</v>
      </c>
      <c r="B10419" s="110" t="s">
        <v>135</v>
      </c>
      <c r="C10419" s="110" t="s">
        <v>136</v>
      </c>
      <c r="D10419" s="110" t="s">
        <v>9</v>
      </c>
      <c r="E10419" s="110" t="s">
        <v>112</v>
      </c>
      <c r="F10419">
        <v>1136.2904000000001</v>
      </c>
      <c r="G10419">
        <v>220673343.42899999</v>
      </c>
      <c r="H10419">
        <v>74181742.562199995</v>
      </c>
      <c r="I10419">
        <v>27829485.6384</v>
      </c>
      <c r="J10419">
        <v>3228907.5436</v>
      </c>
      <c r="K10419">
        <v>3402192.6935999999</v>
      </c>
      <c r="L10419">
        <v>8665003.9600000009</v>
      </c>
      <c r="M10419">
        <v>2416780.2599999998</v>
      </c>
      <c r="N10419">
        <v>232153.152</v>
      </c>
      <c r="O10419">
        <v>4763560.318</v>
      </c>
    </row>
    <row r="10420" spans="1:15">
      <c r="A10420" s="110" t="s">
        <v>36</v>
      </c>
      <c r="B10420" s="110" t="s">
        <v>135</v>
      </c>
      <c r="C10420" s="110" t="s">
        <v>136</v>
      </c>
      <c r="D10420" s="110" t="s">
        <v>9</v>
      </c>
      <c r="E10420" s="110" t="s">
        <v>112</v>
      </c>
      <c r="F10420">
        <v>437.15839999999997</v>
      </c>
      <c r="G10420">
        <v>68064382.552300006</v>
      </c>
      <c r="H10420">
        <v>28542042.924400002</v>
      </c>
      <c r="I10420">
        <v>10708735.0272</v>
      </c>
      <c r="J10420">
        <v>336310.48420000001</v>
      </c>
      <c r="K10420">
        <v>1308428.8344000001</v>
      </c>
      <c r="L10420">
        <v>3330730.12</v>
      </c>
      <c r="M10420">
        <v>930608.16</v>
      </c>
      <c r="N10420">
        <v>89497.342000000004</v>
      </c>
      <c r="O10420">
        <v>1832657.442</v>
      </c>
    </row>
    <row r="10421" spans="1:15" hidden="1">
      <c r="A10421" s="110" t="s">
        <v>36</v>
      </c>
      <c r="B10421" s="110" t="s">
        <v>135</v>
      </c>
      <c r="C10421" s="110" t="s">
        <v>136</v>
      </c>
      <c r="D10421" s="110" t="s">
        <v>11</v>
      </c>
      <c r="E10421" s="110" t="s">
        <v>112</v>
      </c>
      <c r="F10421">
        <v>55.448399999999999</v>
      </c>
      <c r="G10421">
        <v>14568527.080800001</v>
      </c>
      <c r="H10421">
        <v>10041404.8084</v>
      </c>
      <c r="I10421">
        <v>1702508.1407999999</v>
      </c>
      <c r="J10421">
        <v>32541.605100000001</v>
      </c>
      <c r="K10421">
        <v>202839.59520000001</v>
      </c>
      <c r="L10421">
        <v>956523.44</v>
      </c>
      <c r="M10421">
        <v>134861.29999999999</v>
      </c>
      <c r="N10421">
        <v>23903.901999999998</v>
      </c>
      <c r="O10421">
        <v>232450.81200000001</v>
      </c>
    </row>
    <row r="10422" spans="1:15" hidden="1">
      <c r="A10422" s="110" t="s">
        <v>36</v>
      </c>
      <c r="B10422" s="110" t="s">
        <v>135</v>
      </c>
      <c r="C10422" s="110" t="s">
        <v>136</v>
      </c>
      <c r="D10422" s="110" t="s">
        <v>7</v>
      </c>
      <c r="E10422" s="110" t="s">
        <v>112</v>
      </c>
      <c r="F10422">
        <v>16802.472399999999</v>
      </c>
      <c r="G10422">
        <v>2480031594.0338001</v>
      </c>
      <c r="H10422">
        <v>576409726.71019995</v>
      </c>
      <c r="I10422">
        <v>610088006.61119998</v>
      </c>
      <c r="J10422">
        <v>5452718.1272</v>
      </c>
      <c r="K10422">
        <v>51686991.907200001</v>
      </c>
      <c r="L10422">
        <v>195320341.16</v>
      </c>
      <c r="M10422">
        <v>18423654.219999999</v>
      </c>
      <c r="N10422">
        <v>16550673.524</v>
      </c>
      <c r="O10422">
        <v>70439388.997999996</v>
      </c>
    </row>
    <row r="10423" spans="1:15" hidden="1">
      <c r="A10423" s="110" t="s">
        <v>36</v>
      </c>
      <c r="B10423" s="110" t="s">
        <v>135</v>
      </c>
      <c r="C10423" s="110" t="s">
        <v>136</v>
      </c>
      <c r="D10423" s="110" t="s">
        <v>7</v>
      </c>
      <c r="E10423" s="110" t="s">
        <v>112</v>
      </c>
      <c r="F10423">
        <v>1715.6859999999999</v>
      </c>
      <c r="G10423">
        <v>315077155.47000003</v>
      </c>
      <c r="H10423">
        <v>58817382.554200001</v>
      </c>
      <c r="I10423">
        <v>62280120.7104</v>
      </c>
      <c r="J10423">
        <v>562748.14989999996</v>
      </c>
      <c r="K10423">
        <v>5278222.0511999996</v>
      </c>
      <c r="L10423">
        <v>19933379.18</v>
      </c>
      <c r="M10423">
        <v>1878384.66</v>
      </c>
      <c r="N10423">
        <v>1683826.54</v>
      </c>
      <c r="O10423">
        <v>7192505.6059999997</v>
      </c>
    </row>
    <row r="10424" spans="1:15" hidden="1">
      <c r="A10424" s="110" t="s">
        <v>36</v>
      </c>
      <c r="B10424" s="110" t="s">
        <v>135</v>
      </c>
      <c r="C10424" s="110" t="s">
        <v>136</v>
      </c>
      <c r="D10424" s="110" t="s">
        <v>7</v>
      </c>
      <c r="E10424" s="110" t="s">
        <v>112</v>
      </c>
      <c r="F10424">
        <v>8.8396000000000008</v>
      </c>
      <c r="G10424">
        <v>1344534.9826</v>
      </c>
      <c r="H10424">
        <v>309116.30200000003</v>
      </c>
      <c r="I10424">
        <v>312168.09600000002</v>
      </c>
      <c r="J10424">
        <v>7120.8455000000004</v>
      </c>
      <c r="K10424">
        <v>25403.436000000002</v>
      </c>
      <c r="L10424">
        <v>103198.64</v>
      </c>
      <c r="M10424">
        <v>10785.46</v>
      </c>
      <c r="N10424">
        <v>11757.57</v>
      </c>
      <c r="O10424">
        <v>37057.767999999996</v>
      </c>
    </row>
    <row r="10425" spans="1:15">
      <c r="A10425" s="110" t="s">
        <v>36</v>
      </c>
      <c r="B10425" s="110" t="s">
        <v>135</v>
      </c>
      <c r="C10425" s="110" t="s">
        <v>136</v>
      </c>
      <c r="D10425" s="110" t="s">
        <v>9</v>
      </c>
      <c r="E10425" s="110" t="s">
        <v>112</v>
      </c>
      <c r="F10425">
        <v>9203.6308000000008</v>
      </c>
      <c r="G10425">
        <v>952527878.21270001</v>
      </c>
      <c r="H10425">
        <v>367838651.75300002</v>
      </c>
      <c r="I10425">
        <v>201186239.03999999</v>
      </c>
      <c r="J10425">
        <v>4925360.4177000001</v>
      </c>
      <c r="K10425">
        <v>30055833.756000001</v>
      </c>
      <c r="L10425">
        <v>87659202.120000005</v>
      </c>
      <c r="M10425">
        <v>19745923.079999998</v>
      </c>
      <c r="N10425">
        <v>49924203.582000002</v>
      </c>
      <c r="O10425">
        <v>38583496.490000002</v>
      </c>
    </row>
    <row r="10426" spans="1:15">
      <c r="A10426" s="110" t="s">
        <v>36</v>
      </c>
      <c r="B10426" s="110" t="s">
        <v>135</v>
      </c>
      <c r="C10426" s="110" t="s">
        <v>136</v>
      </c>
      <c r="D10426" s="110" t="s">
        <v>9</v>
      </c>
      <c r="E10426" s="110" t="s">
        <v>112</v>
      </c>
      <c r="F10426">
        <v>970.74879999999996</v>
      </c>
      <c r="G10426">
        <v>131182139.088</v>
      </c>
      <c r="H10426">
        <v>40580933.366599999</v>
      </c>
      <c r="I10426">
        <v>20483474.572799999</v>
      </c>
      <c r="J10426">
        <v>522689.19919999997</v>
      </c>
      <c r="K10426">
        <v>3823825.0824000002</v>
      </c>
      <c r="L10426">
        <v>10644810.32</v>
      </c>
      <c r="M10426">
        <v>2404053.04</v>
      </c>
      <c r="N10426">
        <v>10500614.058</v>
      </c>
      <c r="O10426">
        <v>4069576.852</v>
      </c>
    </row>
    <row r="10427" spans="1:15">
      <c r="A10427" s="110" t="s">
        <v>36</v>
      </c>
      <c r="B10427" s="110" t="s">
        <v>135</v>
      </c>
      <c r="C10427" s="110" t="s">
        <v>136</v>
      </c>
      <c r="D10427" s="110" t="s">
        <v>9</v>
      </c>
      <c r="E10427" s="110" t="s">
        <v>112</v>
      </c>
      <c r="F10427">
        <v>48.216000000000001</v>
      </c>
      <c r="G10427">
        <v>5207284.6056000004</v>
      </c>
      <c r="H10427">
        <v>1926702.1924000001</v>
      </c>
      <c r="I10427">
        <v>1053301.9391999999</v>
      </c>
      <c r="J10427">
        <v>32383.750700000001</v>
      </c>
      <c r="K10427">
        <v>157573.92240000001</v>
      </c>
      <c r="L10427">
        <v>459427.96</v>
      </c>
      <c r="M10427">
        <v>103492.2</v>
      </c>
      <c r="N10427">
        <v>262927.58799999999</v>
      </c>
      <c r="O10427">
        <v>202130.984</v>
      </c>
    </row>
    <row r="10428" spans="1:15" hidden="1">
      <c r="A10428" s="110" t="s">
        <v>36</v>
      </c>
      <c r="B10428" s="110" t="s">
        <v>135</v>
      </c>
      <c r="C10428" s="110" t="s">
        <v>136</v>
      </c>
      <c r="D10428" s="110" t="s">
        <v>7</v>
      </c>
      <c r="E10428" s="110" t="s">
        <v>112</v>
      </c>
      <c r="F10428">
        <v>39901.954400000002</v>
      </c>
      <c r="G10428">
        <v>5566184767.5587997</v>
      </c>
      <c r="H10428">
        <v>976067338.14660001</v>
      </c>
      <c r="I10428">
        <v>1537642240.7423999</v>
      </c>
      <c r="J10428">
        <v>18917759.6261</v>
      </c>
      <c r="K10428">
        <v>119559568.08239999</v>
      </c>
      <c r="L10428">
        <v>379203419.89999998</v>
      </c>
      <c r="M10428">
        <v>79012657.180000007</v>
      </c>
      <c r="N10428">
        <v>52191174.023999996</v>
      </c>
      <c r="O10428">
        <v>145083096.50999999</v>
      </c>
    </row>
    <row r="10429" spans="1:15" hidden="1">
      <c r="A10429" s="110" t="s">
        <v>36</v>
      </c>
      <c r="B10429" s="110" t="s">
        <v>135</v>
      </c>
      <c r="C10429" s="110" t="s">
        <v>136</v>
      </c>
      <c r="D10429" s="110" t="s">
        <v>7</v>
      </c>
      <c r="E10429" s="110" t="s">
        <v>112</v>
      </c>
      <c r="F10429">
        <v>1355.6732</v>
      </c>
      <c r="G10429">
        <v>225475566.62400001</v>
      </c>
      <c r="H10429">
        <v>32820475.6624</v>
      </c>
      <c r="I10429">
        <v>52551228.479999997</v>
      </c>
      <c r="J10429">
        <v>12729011.570499999</v>
      </c>
      <c r="K10429">
        <v>4069607.4216</v>
      </c>
      <c r="L10429">
        <v>12852731.66</v>
      </c>
      <c r="M10429">
        <v>2700373.98</v>
      </c>
      <c r="N10429">
        <v>1783719.432</v>
      </c>
      <c r="O10429">
        <v>4929213.5199999996</v>
      </c>
    </row>
    <row r="10430" spans="1:15" hidden="1">
      <c r="A10430" s="110" t="s">
        <v>36</v>
      </c>
      <c r="B10430" s="110" t="s">
        <v>135</v>
      </c>
      <c r="C10430" s="110" t="s">
        <v>136</v>
      </c>
      <c r="D10430" s="110" t="s">
        <v>7</v>
      </c>
      <c r="E10430" s="110" t="s">
        <v>112</v>
      </c>
      <c r="F10430">
        <v>35.358400000000003</v>
      </c>
      <c r="G10430">
        <v>4712547.2209000001</v>
      </c>
      <c r="H10430">
        <v>680643.66500000004</v>
      </c>
      <c r="I10430">
        <v>1548354.7008</v>
      </c>
      <c r="J10430">
        <v>26743.2556</v>
      </c>
      <c r="K10430">
        <v>111110.0328</v>
      </c>
      <c r="L10430">
        <v>321680.26</v>
      </c>
      <c r="M10430">
        <v>79562.960000000006</v>
      </c>
      <c r="N10430">
        <v>52553.226000000002</v>
      </c>
      <c r="O10430">
        <v>128562.962</v>
      </c>
    </row>
    <row r="10431" spans="1:15" hidden="1">
      <c r="A10431" s="110" t="s">
        <v>36</v>
      </c>
      <c r="B10431" s="110" t="s">
        <v>135</v>
      </c>
      <c r="C10431" s="110" t="s">
        <v>136</v>
      </c>
      <c r="D10431" s="110" t="s">
        <v>7</v>
      </c>
      <c r="E10431" s="110" t="s">
        <v>112</v>
      </c>
      <c r="F10431">
        <v>650.91600000000005</v>
      </c>
      <c r="G10431">
        <v>90807663.870000005</v>
      </c>
      <c r="H10431">
        <v>16230681.848999999</v>
      </c>
      <c r="I10431">
        <v>23818038.816</v>
      </c>
      <c r="J10431">
        <v>304868.88760000002</v>
      </c>
      <c r="K10431">
        <v>2449372.9967999998</v>
      </c>
      <c r="L10431">
        <v>5876247.0999999996</v>
      </c>
      <c r="M10431">
        <v>1452506.18</v>
      </c>
      <c r="N10431">
        <v>94129.111999999994</v>
      </c>
      <c r="O10431">
        <v>2366724.426</v>
      </c>
    </row>
    <row r="10432" spans="1:15" hidden="1">
      <c r="A10432" s="110" t="s">
        <v>36</v>
      </c>
      <c r="B10432" s="110" t="s">
        <v>135</v>
      </c>
      <c r="C10432" s="110" t="s">
        <v>136</v>
      </c>
      <c r="D10432" s="110" t="s">
        <v>7</v>
      </c>
      <c r="E10432" s="110" t="s">
        <v>112</v>
      </c>
      <c r="F10432">
        <v>111.7004</v>
      </c>
      <c r="G10432">
        <v>18578010.528000001</v>
      </c>
      <c r="H10432">
        <v>2786076.2143999999</v>
      </c>
      <c r="I10432">
        <v>4088664.0575999999</v>
      </c>
      <c r="J10432">
        <v>1043711.6059</v>
      </c>
      <c r="K10432">
        <v>419135.8824</v>
      </c>
      <c r="L10432">
        <v>1007600.42</v>
      </c>
      <c r="M10432">
        <v>248979.06</v>
      </c>
      <c r="N10432">
        <v>16147.603999999999</v>
      </c>
      <c r="O10432">
        <v>406141.73599999998</v>
      </c>
    </row>
    <row r="10433" spans="1:15">
      <c r="A10433" s="110" t="s">
        <v>36</v>
      </c>
      <c r="B10433" s="110" t="s">
        <v>135</v>
      </c>
      <c r="C10433" s="110" t="s">
        <v>136</v>
      </c>
      <c r="D10433" s="110" t="s">
        <v>9</v>
      </c>
      <c r="E10433" s="110" t="s">
        <v>112</v>
      </c>
      <c r="F10433">
        <v>10160.7184</v>
      </c>
      <c r="G10433">
        <v>1051724120.0558</v>
      </c>
      <c r="H10433">
        <v>293360902.67159998</v>
      </c>
      <c r="I10433">
        <v>225134434.29120001</v>
      </c>
      <c r="J10433">
        <v>13158744.4648</v>
      </c>
      <c r="K10433">
        <v>32713445.851199999</v>
      </c>
      <c r="L10433">
        <v>97899773.760000005</v>
      </c>
      <c r="M10433">
        <v>21301191.66</v>
      </c>
      <c r="N10433">
        <v>587938.03200000001</v>
      </c>
      <c r="O10433">
        <v>36944268.438000001</v>
      </c>
    </row>
    <row r="10434" spans="1:15">
      <c r="A10434" s="110" t="s">
        <v>36</v>
      </c>
      <c r="B10434" s="110" t="s">
        <v>135</v>
      </c>
      <c r="C10434" s="110" t="s">
        <v>136</v>
      </c>
      <c r="D10434" s="110" t="s">
        <v>9</v>
      </c>
      <c r="E10434" s="110" t="s">
        <v>112</v>
      </c>
      <c r="F10434">
        <v>1542.912</v>
      </c>
      <c r="G10434">
        <v>208279880.36860001</v>
      </c>
      <c r="H10434">
        <v>44556325.0678</v>
      </c>
      <c r="I10434">
        <v>34192147.718400002</v>
      </c>
      <c r="J10434">
        <v>13851306.037900001</v>
      </c>
      <c r="K10434">
        <v>4967251.5816000002</v>
      </c>
      <c r="L10434">
        <v>14865951.380000001</v>
      </c>
      <c r="M10434">
        <v>3234665.48</v>
      </c>
      <c r="N10434">
        <v>89425.182000000001</v>
      </c>
      <c r="O10434">
        <v>5610011.5499999998</v>
      </c>
    </row>
    <row r="10435" spans="1:15">
      <c r="A10435" s="110" t="s">
        <v>36</v>
      </c>
      <c r="B10435" s="110" t="s">
        <v>135</v>
      </c>
      <c r="C10435" s="110" t="s">
        <v>136</v>
      </c>
      <c r="D10435" s="110" t="s">
        <v>9</v>
      </c>
      <c r="E10435" s="110" t="s">
        <v>112</v>
      </c>
      <c r="F10435">
        <v>130.1832</v>
      </c>
      <c r="G10435">
        <v>14059668.4351</v>
      </c>
      <c r="H10435">
        <v>3759928.1814000001</v>
      </c>
      <c r="I10435">
        <v>2884736.1216000002</v>
      </c>
      <c r="J10435">
        <v>168122.304</v>
      </c>
      <c r="K10435">
        <v>418717.87920000002</v>
      </c>
      <c r="L10435">
        <v>1253380.6599999999</v>
      </c>
      <c r="M10435">
        <v>272756.59999999998</v>
      </c>
      <c r="N10435">
        <v>7590.33</v>
      </c>
      <c r="O10435">
        <v>473345.24599999998</v>
      </c>
    </row>
    <row r="10436" spans="1:15">
      <c r="A10436" s="110" t="s">
        <v>36</v>
      </c>
      <c r="B10436" s="110" t="s">
        <v>135</v>
      </c>
      <c r="C10436" s="110" t="s">
        <v>136</v>
      </c>
      <c r="D10436" s="110" t="s">
        <v>9</v>
      </c>
      <c r="E10436" s="110" t="s">
        <v>112</v>
      </c>
      <c r="F10436">
        <v>38496.457999999999</v>
      </c>
      <c r="G10436">
        <v>5509166894.5698004</v>
      </c>
      <c r="H10436">
        <v>2140007035.5746</v>
      </c>
      <c r="I10436">
        <v>956331140.94719994</v>
      </c>
      <c r="J10436">
        <v>775934794.70150006</v>
      </c>
      <c r="K10436">
        <v>122643330.8976</v>
      </c>
      <c r="L10436">
        <v>392062472.12</v>
      </c>
      <c r="M10436">
        <v>109296060.78</v>
      </c>
      <c r="N10436">
        <v>5110580.4639999997</v>
      </c>
      <c r="O10436">
        <v>139972726.21200001</v>
      </c>
    </row>
    <row r="10437" spans="1:15">
      <c r="A10437" s="110" t="s">
        <v>36</v>
      </c>
      <c r="B10437" s="110" t="s">
        <v>135</v>
      </c>
      <c r="C10437" s="110" t="s">
        <v>136</v>
      </c>
      <c r="D10437" s="110" t="s">
        <v>9</v>
      </c>
      <c r="E10437" s="110" t="s">
        <v>112</v>
      </c>
      <c r="F10437">
        <v>830.92240000000004</v>
      </c>
      <c r="G10437">
        <v>161275461.1776</v>
      </c>
      <c r="H10437">
        <v>46191723.145800002</v>
      </c>
      <c r="I10437">
        <v>20641844.256000001</v>
      </c>
      <c r="J10437">
        <v>13563650.728399999</v>
      </c>
      <c r="K10437">
        <v>2647151.3879999998</v>
      </c>
      <c r="L10437">
        <v>8461925.2200000007</v>
      </c>
      <c r="M10437">
        <v>2358691.46</v>
      </c>
      <c r="N10437">
        <v>110207.262</v>
      </c>
      <c r="O10437">
        <v>3021225.548</v>
      </c>
    </row>
    <row r="10438" spans="1:15">
      <c r="A10438" s="110" t="s">
        <v>36</v>
      </c>
      <c r="B10438" s="110" t="s">
        <v>135</v>
      </c>
      <c r="C10438" s="110" t="s">
        <v>136</v>
      </c>
      <c r="D10438" s="110" t="s">
        <v>9</v>
      </c>
      <c r="E10438" s="110" t="s">
        <v>112</v>
      </c>
      <c r="F10438">
        <v>167.95240000000001</v>
      </c>
      <c r="G10438">
        <v>24789623.082800001</v>
      </c>
      <c r="H10438">
        <v>9337350.9306000005</v>
      </c>
      <c r="I10438">
        <v>4172282.0159999998</v>
      </c>
      <c r="J10438">
        <v>227567.5048</v>
      </c>
      <c r="K10438">
        <v>535032.58319999999</v>
      </c>
      <c r="L10438">
        <v>1709977.16</v>
      </c>
      <c r="M10438">
        <v>476433.94</v>
      </c>
      <c r="N10438">
        <v>22189.200000000001</v>
      </c>
      <c r="O10438">
        <v>610673.84400000004</v>
      </c>
    </row>
    <row r="10439" spans="1:15" hidden="1">
      <c r="A10439" s="110" t="s">
        <v>36</v>
      </c>
      <c r="B10439" s="110" t="s">
        <v>135</v>
      </c>
      <c r="C10439" s="110" t="s">
        <v>136</v>
      </c>
      <c r="D10439" s="110" t="s">
        <v>12</v>
      </c>
      <c r="E10439" s="110" t="s">
        <v>112</v>
      </c>
      <c r="F10439">
        <v>2651.88</v>
      </c>
      <c r="G10439">
        <v>121737998.844</v>
      </c>
      <c r="H10439">
        <v>57531969.225599997</v>
      </c>
      <c r="I10439">
        <v>6976700.1216000002</v>
      </c>
      <c r="J10439">
        <v>3500771.2067</v>
      </c>
      <c r="K10439">
        <v>18731310.544799998</v>
      </c>
      <c r="L10439">
        <v>42763205.82</v>
      </c>
      <c r="M10439">
        <v>5785938.8600000003</v>
      </c>
      <c r="N10439">
        <v>152587.73199999999</v>
      </c>
      <c r="O10439">
        <v>23122826.826000001</v>
      </c>
    </row>
    <row r="10440" spans="1:15" hidden="1">
      <c r="A10440" s="110" t="s">
        <v>36</v>
      </c>
      <c r="B10440" s="110" t="s">
        <v>135</v>
      </c>
      <c r="C10440" s="110" t="s">
        <v>136</v>
      </c>
      <c r="D10440" s="110" t="s">
        <v>12</v>
      </c>
      <c r="E10440" s="110" t="s">
        <v>112</v>
      </c>
      <c r="F10440">
        <v>62.680799999999998</v>
      </c>
      <c r="G10440">
        <v>3215637.8654</v>
      </c>
      <c r="H10440">
        <v>1374152.925</v>
      </c>
      <c r="I10440">
        <v>167528.75520000001</v>
      </c>
      <c r="J10440">
        <v>84962.910300000003</v>
      </c>
      <c r="K10440">
        <v>427597.7904</v>
      </c>
      <c r="L10440">
        <v>1013529.02</v>
      </c>
      <c r="M10440">
        <v>135448.42000000001</v>
      </c>
      <c r="N10440">
        <v>4497.3720000000003</v>
      </c>
      <c r="O10440">
        <v>546538.93799999997</v>
      </c>
    </row>
    <row r="10441" spans="1:15" hidden="1">
      <c r="A10441" s="110" t="s">
        <v>36</v>
      </c>
      <c r="B10441" s="110" t="s">
        <v>135</v>
      </c>
      <c r="C10441" s="110" t="s">
        <v>136</v>
      </c>
      <c r="D10441" s="110" t="s">
        <v>11</v>
      </c>
      <c r="E10441" s="110" t="s">
        <v>112</v>
      </c>
      <c r="F10441">
        <v>2.4108000000000001</v>
      </c>
      <c r="G10441">
        <v>1026277.56</v>
      </c>
      <c r="H10441">
        <v>374849.7488</v>
      </c>
      <c r="I10441">
        <v>75510.585600000006</v>
      </c>
      <c r="J10441">
        <v>22.373100000000001</v>
      </c>
      <c r="K10441">
        <v>7245.0936000000002</v>
      </c>
      <c r="L10441">
        <v>42561.279999999999</v>
      </c>
      <c r="M10441">
        <v>5076.62</v>
      </c>
      <c r="N10441">
        <v>19513.867999999999</v>
      </c>
      <c r="O10441">
        <v>8765.6360000000004</v>
      </c>
    </row>
    <row r="10442" spans="1:15" hidden="1">
      <c r="A10442" s="110" t="s">
        <v>36</v>
      </c>
      <c r="B10442" s="110" t="s">
        <v>135</v>
      </c>
      <c r="C10442" s="110" t="s">
        <v>136</v>
      </c>
      <c r="D10442" s="110" t="s">
        <v>11</v>
      </c>
      <c r="E10442" s="110" t="s">
        <v>112</v>
      </c>
      <c r="F10442">
        <v>103.6644</v>
      </c>
      <c r="G10442">
        <v>33639922.534699999</v>
      </c>
      <c r="H10442">
        <v>16079574.143200001</v>
      </c>
      <c r="I10442">
        <v>3236612.9471999998</v>
      </c>
      <c r="J10442">
        <v>141816.56589999999</v>
      </c>
      <c r="K10442">
        <v>316137.94559999998</v>
      </c>
      <c r="L10442">
        <v>1838907.4</v>
      </c>
      <c r="M10442">
        <v>219937.12</v>
      </c>
      <c r="N10442">
        <v>877703.728</v>
      </c>
      <c r="O10442">
        <v>376923.25</v>
      </c>
    </row>
    <row r="10443" spans="1:15" hidden="1">
      <c r="A10443" s="110" t="s">
        <v>36</v>
      </c>
      <c r="B10443" s="110" t="s">
        <v>135</v>
      </c>
      <c r="C10443" s="110" t="s">
        <v>136</v>
      </c>
      <c r="D10443" s="110" t="s">
        <v>7</v>
      </c>
      <c r="E10443" s="110" t="s">
        <v>112</v>
      </c>
      <c r="F10443">
        <v>746.5444</v>
      </c>
      <c r="G10443">
        <v>100884277.494</v>
      </c>
      <c r="H10443">
        <v>18737960.023200002</v>
      </c>
      <c r="I10443">
        <v>27761757.311999999</v>
      </c>
      <c r="J10443">
        <v>7324247.5958000002</v>
      </c>
      <c r="K10443">
        <v>2512979.4456000002</v>
      </c>
      <c r="L10443">
        <v>6628043.5999999996</v>
      </c>
      <c r="M10443">
        <v>1789153.08</v>
      </c>
      <c r="N10443">
        <v>25165.8</v>
      </c>
      <c r="O10443">
        <v>2714428.2880000002</v>
      </c>
    </row>
    <row r="10444" spans="1:15" hidden="1">
      <c r="A10444" s="110" t="s">
        <v>36</v>
      </c>
      <c r="B10444" s="110" t="s">
        <v>135</v>
      </c>
      <c r="C10444" s="110" t="s">
        <v>136</v>
      </c>
      <c r="D10444" s="110" t="s">
        <v>7</v>
      </c>
      <c r="E10444" s="110" t="s">
        <v>112</v>
      </c>
      <c r="F10444">
        <v>5.6252000000000004</v>
      </c>
      <c r="G10444">
        <v>683476.98800000001</v>
      </c>
      <c r="H10444">
        <v>141189.86319999999</v>
      </c>
      <c r="I10444">
        <v>209185.01759999999</v>
      </c>
      <c r="J10444">
        <v>4694.6121999999996</v>
      </c>
      <c r="K10444">
        <v>18935.013599999998</v>
      </c>
      <c r="L10444">
        <v>49942.1</v>
      </c>
      <c r="M10444">
        <v>13480.8</v>
      </c>
      <c r="N10444">
        <v>191.22399999999999</v>
      </c>
      <c r="O10444">
        <v>20453.752</v>
      </c>
    </row>
    <row r="10445" spans="1:15" hidden="1">
      <c r="A10445" s="110" t="s">
        <v>36</v>
      </c>
      <c r="B10445" s="110" t="s">
        <v>135</v>
      </c>
      <c r="C10445" s="110" t="s">
        <v>136</v>
      </c>
      <c r="D10445" s="110" t="s">
        <v>7</v>
      </c>
      <c r="E10445" s="110" t="s">
        <v>112</v>
      </c>
      <c r="F10445">
        <v>159384.41680000001</v>
      </c>
      <c r="G10445">
        <v>18648884890.334202</v>
      </c>
      <c r="H10445">
        <v>3897303965.5865998</v>
      </c>
      <c r="I10445">
        <v>6220289137.5936003</v>
      </c>
      <c r="J10445">
        <v>75474813.160400003</v>
      </c>
      <c r="K10445">
        <v>464576430.204</v>
      </c>
      <c r="L10445">
        <v>1424656088.6800001</v>
      </c>
      <c r="M10445">
        <v>331872968.24000001</v>
      </c>
      <c r="N10445">
        <v>6846594.9199999999</v>
      </c>
      <c r="O10445">
        <v>579520103.47000003</v>
      </c>
    </row>
    <row r="10446" spans="1:15" hidden="1">
      <c r="A10446" s="110" t="s">
        <v>36</v>
      </c>
      <c r="B10446" s="110" t="s">
        <v>135</v>
      </c>
      <c r="C10446" s="110" t="s">
        <v>136</v>
      </c>
      <c r="D10446" s="110" t="s">
        <v>7</v>
      </c>
      <c r="E10446" s="110" t="s">
        <v>112</v>
      </c>
      <c r="F10446">
        <v>1477.0168000000001</v>
      </c>
      <c r="G10446">
        <v>199596665.26800001</v>
      </c>
      <c r="H10446">
        <v>36128481.425800003</v>
      </c>
      <c r="I10446">
        <v>57656986.4256</v>
      </c>
      <c r="J10446">
        <v>14457264.0101</v>
      </c>
      <c r="K10446">
        <v>4305068.0927999998</v>
      </c>
      <c r="L10446">
        <v>13203770.380000001</v>
      </c>
      <c r="M10446">
        <v>3075837.22</v>
      </c>
      <c r="N10446">
        <v>63644.218000000001</v>
      </c>
      <c r="O10446">
        <v>5370417.7999999998</v>
      </c>
    </row>
    <row r="10447" spans="1:15" hidden="1">
      <c r="A10447" s="110" t="s">
        <v>36</v>
      </c>
      <c r="B10447" s="110" t="s">
        <v>135</v>
      </c>
      <c r="C10447" s="110" t="s">
        <v>136</v>
      </c>
      <c r="D10447" s="110" t="s">
        <v>7</v>
      </c>
      <c r="E10447" s="110" t="s">
        <v>112</v>
      </c>
      <c r="F10447">
        <v>29.7332</v>
      </c>
      <c r="G10447">
        <v>3380200.2788</v>
      </c>
      <c r="H10447">
        <v>727503.06519999995</v>
      </c>
      <c r="I10447">
        <v>1160397.3504000001</v>
      </c>
      <c r="J10447">
        <v>4269.5241999999998</v>
      </c>
      <c r="K10447">
        <v>86517.806400000001</v>
      </c>
      <c r="L10447">
        <v>265565.2</v>
      </c>
      <c r="M10447">
        <v>61866.54</v>
      </c>
      <c r="N10447">
        <v>1300.684</v>
      </c>
      <c r="O10447">
        <v>108109.21</v>
      </c>
    </row>
    <row r="10448" spans="1:15">
      <c r="A10448" s="110" t="s">
        <v>36</v>
      </c>
      <c r="B10448" s="110" t="s">
        <v>135</v>
      </c>
      <c r="C10448" s="110" t="s">
        <v>136</v>
      </c>
      <c r="D10448" s="110" t="s">
        <v>9</v>
      </c>
      <c r="E10448" s="110" t="s">
        <v>112</v>
      </c>
      <c r="F10448">
        <v>20446.7984</v>
      </c>
      <c r="G10448">
        <v>2116349455.9837999</v>
      </c>
      <c r="H10448">
        <v>602430345.27139997</v>
      </c>
      <c r="I10448">
        <v>451867546.61760002</v>
      </c>
      <c r="J10448">
        <v>26485317.8981</v>
      </c>
      <c r="K10448">
        <v>58475277.086400002</v>
      </c>
      <c r="L10448">
        <v>177234317.84</v>
      </c>
      <c r="M10448">
        <v>39912050.240000002</v>
      </c>
      <c r="N10448">
        <v>9938803.3579999991</v>
      </c>
      <c r="O10448">
        <v>74344349.046000004</v>
      </c>
    </row>
    <row r="10449" spans="1:15">
      <c r="A10449" s="110" t="s">
        <v>36</v>
      </c>
      <c r="B10449" s="110" t="s">
        <v>135</v>
      </c>
      <c r="C10449" s="110" t="s">
        <v>136</v>
      </c>
      <c r="D10449" s="110" t="s">
        <v>9</v>
      </c>
      <c r="E10449" s="110" t="s">
        <v>112</v>
      </c>
      <c r="F10449">
        <v>2443.7476000000001</v>
      </c>
      <c r="G10449">
        <v>329684171.93709999</v>
      </c>
      <c r="H10449">
        <v>71999095.762400001</v>
      </c>
      <c r="I10449">
        <v>54096170.668799996</v>
      </c>
      <c r="J10449">
        <v>15810069.2817</v>
      </c>
      <c r="K10449">
        <v>7033105.7567999996</v>
      </c>
      <c r="L10449">
        <v>21276727.780000001</v>
      </c>
      <c r="M10449">
        <v>4792042.28</v>
      </c>
      <c r="N10449">
        <v>1234683.7579999999</v>
      </c>
      <c r="O10449">
        <v>8885441.4440000001</v>
      </c>
    </row>
    <row r="10450" spans="1:15">
      <c r="A10450" s="110" t="s">
        <v>36</v>
      </c>
      <c r="B10450" s="110" t="s">
        <v>135</v>
      </c>
      <c r="C10450" s="110" t="s">
        <v>136</v>
      </c>
      <c r="D10450" s="110" t="s">
        <v>9</v>
      </c>
      <c r="E10450" s="110" t="s">
        <v>112</v>
      </c>
      <c r="F10450">
        <v>212.95400000000001</v>
      </c>
      <c r="G10450">
        <v>22998840.341400001</v>
      </c>
      <c r="H10450">
        <v>6293960.4299999997</v>
      </c>
      <c r="I10450">
        <v>4698683.4431999996</v>
      </c>
      <c r="J10450">
        <v>279794.91029999999</v>
      </c>
      <c r="K10450">
        <v>600110.89919999999</v>
      </c>
      <c r="L10450">
        <v>1828630.34</v>
      </c>
      <c r="M10450">
        <v>411644.1</v>
      </c>
      <c r="N10450">
        <v>92427.038</v>
      </c>
      <c r="O10450">
        <v>774298.44799999997</v>
      </c>
    </row>
    <row r="10451" spans="1:15">
      <c r="A10451" s="110" t="s">
        <v>36</v>
      </c>
      <c r="B10451" s="110" t="s">
        <v>135</v>
      </c>
      <c r="C10451" s="110" t="s">
        <v>136</v>
      </c>
      <c r="D10451" s="110" t="s">
        <v>9</v>
      </c>
      <c r="E10451" s="110" t="s">
        <v>112</v>
      </c>
      <c r="F10451">
        <v>45113.3004</v>
      </c>
      <c r="G10451">
        <v>6456066467.7524004</v>
      </c>
      <c r="H10451">
        <v>2510399098.7017999</v>
      </c>
      <c r="I10451">
        <v>1093519491.2639999</v>
      </c>
      <c r="J10451">
        <v>1149421337.5225</v>
      </c>
      <c r="K10451">
        <v>182055503.70719999</v>
      </c>
      <c r="L10451">
        <v>449903921.57999998</v>
      </c>
      <c r="M10451">
        <v>94129857.379999995</v>
      </c>
      <c r="N10451">
        <v>4051088.5580000002</v>
      </c>
      <c r="O10451">
        <v>164031497.102</v>
      </c>
    </row>
    <row r="10452" spans="1:15">
      <c r="A10452" s="110" t="s">
        <v>36</v>
      </c>
      <c r="B10452" s="110" t="s">
        <v>135</v>
      </c>
      <c r="C10452" s="110" t="s">
        <v>136</v>
      </c>
      <c r="D10452" s="110" t="s">
        <v>9</v>
      </c>
      <c r="E10452" s="110" t="s">
        <v>112</v>
      </c>
      <c r="F10452">
        <v>860.65560000000005</v>
      </c>
      <c r="G10452">
        <v>167114702.04660001</v>
      </c>
      <c r="H10452">
        <v>47882710.9344</v>
      </c>
      <c r="I10452">
        <v>20858764.300799999</v>
      </c>
      <c r="J10452">
        <v>13211258.9912</v>
      </c>
      <c r="K10452">
        <v>3474691.452</v>
      </c>
      <c r="L10452">
        <v>8584370.9000000004</v>
      </c>
      <c r="M10452">
        <v>1796094.38</v>
      </c>
      <c r="N10452">
        <v>77185.042000000001</v>
      </c>
      <c r="O10452">
        <v>3129334.7579999999</v>
      </c>
    </row>
    <row r="10453" spans="1:15">
      <c r="A10453" s="110" t="s">
        <v>36</v>
      </c>
      <c r="B10453" s="110" t="s">
        <v>135</v>
      </c>
      <c r="C10453" s="110" t="s">
        <v>136</v>
      </c>
      <c r="D10453" s="110" t="s">
        <v>9</v>
      </c>
      <c r="E10453" s="110" t="s">
        <v>112</v>
      </c>
      <c r="F10453">
        <v>127.7724</v>
      </c>
      <c r="G10453">
        <v>18859091.244800001</v>
      </c>
      <c r="H10453">
        <v>7109133.2785999998</v>
      </c>
      <c r="I10453">
        <v>3096740.8895999999</v>
      </c>
      <c r="J10453">
        <v>170398.14060000001</v>
      </c>
      <c r="K10453">
        <v>515616.6888</v>
      </c>
      <c r="L10453">
        <v>1274149.6200000001</v>
      </c>
      <c r="M10453">
        <v>266582.82</v>
      </c>
      <c r="N10453">
        <v>11469.832</v>
      </c>
      <c r="O10453">
        <v>464578.70799999998</v>
      </c>
    </row>
    <row r="10454" spans="1:15" hidden="1">
      <c r="A10454" s="110" t="s">
        <v>36</v>
      </c>
      <c r="B10454" s="110" t="s">
        <v>135</v>
      </c>
      <c r="C10454" s="110" t="s">
        <v>136</v>
      </c>
      <c r="D10454" s="110" t="s">
        <v>12</v>
      </c>
      <c r="E10454" s="110" t="s">
        <v>112</v>
      </c>
      <c r="F10454">
        <v>7650.2719999999999</v>
      </c>
      <c r="G10454">
        <v>351195681.51359999</v>
      </c>
      <c r="H10454">
        <v>167210469.83019999</v>
      </c>
      <c r="I10454">
        <v>19603377.1008</v>
      </c>
      <c r="J10454">
        <v>10077081.438300001</v>
      </c>
      <c r="K10454">
        <v>53501754.571199998</v>
      </c>
      <c r="L10454">
        <v>122928113.06</v>
      </c>
      <c r="M10454">
        <v>16015256</v>
      </c>
      <c r="N10454">
        <v>298546.66600000003</v>
      </c>
      <c r="O10454">
        <v>66705851.343999997</v>
      </c>
    </row>
    <row r="10455" spans="1:15" hidden="1">
      <c r="A10455" s="110" t="s">
        <v>36</v>
      </c>
      <c r="B10455" s="110" t="s">
        <v>135</v>
      </c>
      <c r="C10455" s="110" t="s">
        <v>136</v>
      </c>
      <c r="D10455" s="110" t="s">
        <v>12</v>
      </c>
      <c r="E10455" s="110" t="s">
        <v>112</v>
      </c>
      <c r="F10455">
        <v>57.055599999999998</v>
      </c>
      <c r="G10455">
        <v>2927054.9800999998</v>
      </c>
      <c r="H10455">
        <v>1258914.5776</v>
      </c>
      <c r="I10455">
        <v>148652.48639999999</v>
      </c>
      <c r="J10455">
        <v>84909.463600000003</v>
      </c>
      <c r="K10455">
        <v>386366.02559999999</v>
      </c>
      <c r="L10455">
        <v>918886.26</v>
      </c>
      <c r="M10455">
        <v>118685.16</v>
      </c>
      <c r="N10455">
        <v>3056.8780000000002</v>
      </c>
      <c r="O10455">
        <v>497489.98200000002</v>
      </c>
    </row>
    <row r="10456" spans="1:15" hidden="1">
      <c r="A10456" s="110" t="s">
        <v>36</v>
      </c>
      <c r="B10456" s="110" t="s">
        <v>135</v>
      </c>
      <c r="C10456" s="110" t="s">
        <v>136</v>
      </c>
      <c r="D10456" s="110" t="s">
        <v>7</v>
      </c>
      <c r="E10456" s="110" t="s">
        <v>112</v>
      </c>
      <c r="F10456">
        <v>2231.5972000000002</v>
      </c>
      <c r="G10456">
        <v>409526513.55000001</v>
      </c>
      <c r="H10456">
        <v>66029906.6972</v>
      </c>
      <c r="I10456">
        <v>82656665.184</v>
      </c>
      <c r="J10456">
        <v>15311658.5735</v>
      </c>
      <c r="K10456">
        <v>7064147.8080000002</v>
      </c>
      <c r="L10456">
        <v>21928956.600000001</v>
      </c>
      <c r="M10456">
        <v>5033641.34</v>
      </c>
      <c r="N10456">
        <v>6787769.1859999998</v>
      </c>
      <c r="O10456">
        <v>8114064.574</v>
      </c>
    </row>
    <row r="10457" spans="1:15" hidden="1">
      <c r="A10457" s="110" t="s">
        <v>36</v>
      </c>
      <c r="B10457" s="110" t="s">
        <v>135</v>
      </c>
      <c r="C10457" s="110" t="s">
        <v>136</v>
      </c>
      <c r="D10457" s="110" t="s">
        <v>7</v>
      </c>
      <c r="E10457" s="110" t="s">
        <v>112</v>
      </c>
      <c r="F10457">
        <v>511.08960000000002</v>
      </c>
      <c r="G10457">
        <v>77738568.082599998</v>
      </c>
      <c r="H10457">
        <v>15122440.6888</v>
      </c>
      <c r="I10457">
        <v>18930371.481600001</v>
      </c>
      <c r="J10457">
        <v>250903.84169999999</v>
      </c>
      <c r="K10457">
        <v>1617862.7879999999</v>
      </c>
      <c r="L10457">
        <v>5022258.0999999996</v>
      </c>
      <c r="M10457">
        <v>1152823.24</v>
      </c>
      <c r="N10457">
        <v>1554563.6259999999</v>
      </c>
      <c r="O10457">
        <v>1858316.6359999999</v>
      </c>
    </row>
    <row r="10458" spans="1:15" hidden="1">
      <c r="A10458" s="110" t="s">
        <v>36</v>
      </c>
      <c r="B10458" s="110" t="s">
        <v>135</v>
      </c>
      <c r="C10458" s="110" t="s">
        <v>136</v>
      </c>
      <c r="D10458" s="110" t="s">
        <v>7</v>
      </c>
      <c r="E10458" s="110" t="s">
        <v>112</v>
      </c>
      <c r="F10458">
        <v>79585.329599999997</v>
      </c>
      <c r="G10458">
        <v>11747217067.4074</v>
      </c>
      <c r="H10458">
        <v>2262215144.6743999</v>
      </c>
      <c r="I10458">
        <v>3074113822.9823999</v>
      </c>
      <c r="J10458">
        <v>37595916.288000003</v>
      </c>
      <c r="K10458">
        <v>228091304.8944</v>
      </c>
      <c r="L10458">
        <v>706279867.84000003</v>
      </c>
      <c r="M10458">
        <v>162695368.52000001</v>
      </c>
      <c r="N10458">
        <v>16484929.449999999</v>
      </c>
      <c r="O10458">
        <v>289371441.722</v>
      </c>
    </row>
    <row r="10459" spans="1:15" hidden="1">
      <c r="A10459" s="110" t="s">
        <v>36</v>
      </c>
      <c r="B10459" s="110" t="s">
        <v>135</v>
      </c>
      <c r="C10459" s="110" t="s">
        <v>136</v>
      </c>
      <c r="D10459" s="110" t="s">
        <v>7</v>
      </c>
      <c r="E10459" s="110" t="s">
        <v>112</v>
      </c>
      <c r="F10459">
        <v>2371.4236000000001</v>
      </c>
      <c r="G10459">
        <v>433729161.55800003</v>
      </c>
      <c r="H10459">
        <v>67464953.855399996</v>
      </c>
      <c r="I10459">
        <v>91616213.472000003</v>
      </c>
      <c r="J10459">
        <v>16285776.313300001</v>
      </c>
      <c r="K10459">
        <v>6777916.5744000003</v>
      </c>
      <c r="L10459">
        <v>21019848.84</v>
      </c>
      <c r="M10459">
        <v>4843077.4400000004</v>
      </c>
      <c r="N10459">
        <v>488966.08199999999</v>
      </c>
      <c r="O10459">
        <v>8622471.4619999994</v>
      </c>
    </row>
    <row r="10460" spans="1:15" hidden="1">
      <c r="A10460" s="110" t="s">
        <v>36</v>
      </c>
      <c r="B10460" s="110" t="s">
        <v>135</v>
      </c>
      <c r="C10460" s="110" t="s">
        <v>136</v>
      </c>
      <c r="D10460" s="110" t="s">
        <v>7</v>
      </c>
      <c r="E10460" s="110" t="s">
        <v>112</v>
      </c>
      <c r="F10460">
        <v>56.252000000000002</v>
      </c>
      <c r="G10460">
        <v>8556131.7072000001</v>
      </c>
      <c r="H10460">
        <v>1377845.9672000001</v>
      </c>
      <c r="I10460">
        <v>2858206.6943999999</v>
      </c>
      <c r="J10460">
        <v>37355.540200000003</v>
      </c>
      <c r="K10460">
        <v>528541.13520000002</v>
      </c>
      <c r="L10460">
        <v>1121630.44</v>
      </c>
      <c r="M10460">
        <v>241555.6</v>
      </c>
      <c r="N10460">
        <v>52561.343999999997</v>
      </c>
      <c r="O10460">
        <v>204532.10800000001</v>
      </c>
    </row>
    <row r="10461" spans="1:15">
      <c r="A10461" s="110" t="s">
        <v>36</v>
      </c>
      <c r="B10461" s="110" t="s">
        <v>135</v>
      </c>
      <c r="C10461" s="110" t="s">
        <v>136</v>
      </c>
      <c r="D10461" s="110" t="s">
        <v>9</v>
      </c>
      <c r="E10461" s="110" t="s">
        <v>112</v>
      </c>
      <c r="F10461">
        <v>83924.7696</v>
      </c>
      <c r="G10461">
        <v>12689711618.633301</v>
      </c>
      <c r="H10461">
        <v>5425490503.1255999</v>
      </c>
      <c r="I10461">
        <v>2133046445.1647999</v>
      </c>
      <c r="J10461">
        <v>2050187343.7945001</v>
      </c>
      <c r="K10461">
        <v>335527364.98799998</v>
      </c>
      <c r="L10461">
        <v>814821035.79999995</v>
      </c>
      <c r="M10461">
        <v>176223133.19999999</v>
      </c>
      <c r="N10461">
        <v>6140580.5779999997</v>
      </c>
      <c r="O10461">
        <v>305149600.954</v>
      </c>
    </row>
    <row r="10462" spans="1:15">
      <c r="A10462" s="110" t="s">
        <v>36</v>
      </c>
      <c r="B10462" s="110" t="s">
        <v>135</v>
      </c>
      <c r="C10462" s="110" t="s">
        <v>136</v>
      </c>
      <c r="D10462" s="110" t="s">
        <v>9</v>
      </c>
      <c r="E10462" s="110" t="s">
        <v>112</v>
      </c>
      <c r="F10462">
        <v>2295.0816</v>
      </c>
      <c r="G10462">
        <v>445318619.68440002</v>
      </c>
      <c r="H10462">
        <v>148360690.88420001</v>
      </c>
      <c r="I10462">
        <v>58328627.827200003</v>
      </c>
      <c r="J10462">
        <v>22792076.2914</v>
      </c>
      <c r="K10462">
        <v>9175292.4528000001</v>
      </c>
      <c r="L10462">
        <v>22281650.079999998</v>
      </c>
      <c r="M10462">
        <v>4818922.7</v>
      </c>
      <c r="N10462">
        <v>167891.96599999999</v>
      </c>
      <c r="O10462">
        <v>8344892.6880000001</v>
      </c>
    </row>
    <row r="10463" spans="1:15">
      <c r="A10463" s="110" t="s">
        <v>36</v>
      </c>
      <c r="B10463" s="110" t="s">
        <v>135</v>
      </c>
      <c r="C10463" s="110" t="s">
        <v>136</v>
      </c>
      <c r="D10463" s="110" t="s">
        <v>9</v>
      </c>
      <c r="E10463" s="110" t="s">
        <v>112</v>
      </c>
      <c r="F10463">
        <v>127.7724</v>
      </c>
      <c r="G10463">
        <v>19893817.694499999</v>
      </c>
      <c r="H10463">
        <v>8100073.6191999996</v>
      </c>
      <c r="I10463">
        <v>3255303.4367999998</v>
      </c>
      <c r="J10463">
        <v>169877.34570000001</v>
      </c>
      <c r="K10463">
        <v>583227.82079999999</v>
      </c>
      <c r="L10463">
        <v>1304747.1000000001</v>
      </c>
      <c r="M10463">
        <v>289036.88</v>
      </c>
      <c r="N10463">
        <v>4413.4859999999999</v>
      </c>
      <c r="O10463">
        <v>464578.70799999998</v>
      </c>
    </row>
    <row r="10464" spans="1:15" hidden="1">
      <c r="A10464" s="110" t="s">
        <v>36</v>
      </c>
      <c r="B10464" s="110" t="s">
        <v>135</v>
      </c>
      <c r="C10464" s="110" t="s">
        <v>136</v>
      </c>
      <c r="D10464" s="110" t="s">
        <v>11</v>
      </c>
      <c r="E10464" s="110" t="s">
        <v>112</v>
      </c>
      <c r="F10464">
        <v>130.1832</v>
      </c>
      <c r="G10464">
        <v>34319716.061399996</v>
      </c>
      <c r="H10464">
        <v>23651247.634399999</v>
      </c>
      <c r="I10464">
        <v>4028954.1504000002</v>
      </c>
      <c r="J10464">
        <v>170925.15030000001</v>
      </c>
      <c r="K10464">
        <v>430699.16159999999</v>
      </c>
      <c r="L10464">
        <v>2337755.2200000002</v>
      </c>
      <c r="M10464">
        <v>302001.08</v>
      </c>
      <c r="N10464">
        <v>1416323.1059999999</v>
      </c>
      <c r="O10464">
        <v>473345.24599999998</v>
      </c>
    </row>
    <row r="10465" spans="1:15" hidden="1">
      <c r="A10465" s="110" t="s">
        <v>36</v>
      </c>
      <c r="B10465" s="110" t="s">
        <v>135</v>
      </c>
      <c r="C10465" s="110" t="s">
        <v>136</v>
      </c>
      <c r="D10465" s="110" t="s">
        <v>7</v>
      </c>
      <c r="E10465" s="110" t="s">
        <v>112</v>
      </c>
      <c r="F10465">
        <v>15294.1152</v>
      </c>
      <c r="G10465">
        <v>2257397638.8162999</v>
      </c>
      <c r="H10465">
        <v>523676307.85039997</v>
      </c>
      <c r="I10465">
        <v>555373556.46720004</v>
      </c>
      <c r="J10465">
        <v>7247192.3165999996</v>
      </c>
      <c r="K10465">
        <v>47437841.483999997</v>
      </c>
      <c r="L10465">
        <v>180837797.18000001</v>
      </c>
      <c r="M10465">
        <v>16897639.960000001</v>
      </c>
      <c r="N10465">
        <v>54289212.494000003</v>
      </c>
      <c r="O10465">
        <v>55609246.197999999</v>
      </c>
    </row>
    <row r="10466" spans="1:15" hidden="1">
      <c r="A10466" s="110" t="s">
        <v>36</v>
      </c>
      <c r="B10466" s="110" t="s">
        <v>135</v>
      </c>
      <c r="C10466" s="110" t="s">
        <v>136</v>
      </c>
      <c r="D10466" s="110" t="s">
        <v>7</v>
      </c>
      <c r="E10466" s="110" t="s">
        <v>112</v>
      </c>
      <c r="F10466">
        <v>2067.6628000000001</v>
      </c>
      <c r="G10466">
        <v>379715934.90600002</v>
      </c>
      <c r="H10466">
        <v>70703176.790600002</v>
      </c>
      <c r="I10466">
        <v>75141175.468799993</v>
      </c>
      <c r="J10466">
        <v>987701.91159999999</v>
      </c>
      <c r="K10466">
        <v>6418269.1008000001</v>
      </c>
      <c r="L10466">
        <v>24467067.34</v>
      </c>
      <c r="M10466">
        <v>2286222.3199999998</v>
      </c>
      <c r="N10466">
        <v>7345244.8739999998</v>
      </c>
      <c r="O10466">
        <v>7518000.4239999996</v>
      </c>
    </row>
    <row r="10467" spans="1:15" hidden="1">
      <c r="A10467" s="110" t="s">
        <v>36</v>
      </c>
      <c r="B10467" s="110" t="s">
        <v>135</v>
      </c>
      <c r="C10467" s="110" t="s">
        <v>136</v>
      </c>
      <c r="D10467" s="110" t="s">
        <v>7</v>
      </c>
      <c r="E10467" s="110" t="s">
        <v>112</v>
      </c>
      <c r="F10467">
        <v>1.6072</v>
      </c>
      <c r="G10467">
        <v>244460.90590000001</v>
      </c>
      <c r="H10467">
        <v>55030.544399999999</v>
      </c>
      <c r="I10467">
        <v>58362.220800000003</v>
      </c>
      <c r="J10467">
        <v>1327.4677999999999</v>
      </c>
      <c r="K10467">
        <v>4985.9279999999999</v>
      </c>
      <c r="L10467">
        <v>19003.5</v>
      </c>
      <c r="M10467">
        <v>1775.3</v>
      </c>
      <c r="N10467">
        <v>5705.15</v>
      </c>
      <c r="O10467">
        <v>5844.058</v>
      </c>
    </row>
    <row r="10468" spans="1:15">
      <c r="A10468" s="110" t="s">
        <v>36</v>
      </c>
      <c r="B10468" s="110" t="s">
        <v>135</v>
      </c>
      <c r="C10468" s="110" t="s">
        <v>136</v>
      </c>
      <c r="D10468" s="110" t="s">
        <v>9</v>
      </c>
      <c r="E10468" s="110" t="s">
        <v>112</v>
      </c>
      <c r="F10468">
        <v>18707.808000000001</v>
      </c>
      <c r="G10468">
        <v>1936178586.0648</v>
      </c>
      <c r="H10468">
        <v>753708510.06379998</v>
      </c>
      <c r="I10468">
        <v>407999164.05119997</v>
      </c>
      <c r="J10468">
        <v>24245421.089699998</v>
      </c>
      <c r="K10468">
        <v>61324970.508000001</v>
      </c>
      <c r="L10468">
        <v>183056246.5</v>
      </c>
      <c r="M10468">
        <v>38985788.899999999</v>
      </c>
      <c r="N10468">
        <v>533343.57999999996</v>
      </c>
      <c r="O10468">
        <v>68021397.598000005</v>
      </c>
    </row>
    <row r="10469" spans="1:15">
      <c r="A10469" s="110" t="s">
        <v>36</v>
      </c>
      <c r="B10469" s="110" t="s">
        <v>135</v>
      </c>
      <c r="C10469" s="110" t="s">
        <v>136</v>
      </c>
      <c r="D10469" s="110" t="s">
        <v>9</v>
      </c>
      <c r="E10469" s="110" t="s">
        <v>112</v>
      </c>
      <c r="F10469">
        <v>1703.6320000000001</v>
      </c>
      <c r="G10469">
        <v>230220310.31999999</v>
      </c>
      <c r="H10469">
        <v>70040343.722399995</v>
      </c>
      <c r="I10469">
        <v>36700257.446400002</v>
      </c>
      <c r="J10469">
        <v>2211076.5877999999</v>
      </c>
      <c r="K10469">
        <v>6011068.4495999999</v>
      </c>
      <c r="L10469">
        <v>17734273.66</v>
      </c>
      <c r="M10469">
        <v>3718692.62</v>
      </c>
      <c r="N10469">
        <v>16833.124</v>
      </c>
      <c r="O10469">
        <v>6194388.4859999996</v>
      </c>
    </row>
    <row r="10470" spans="1:15">
      <c r="A10470" s="110" t="s">
        <v>36</v>
      </c>
      <c r="B10470" s="110" t="s">
        <v>135</v>
      </c>
      <c r="C10470" s="110" t="s">
        <v>136</v>
      </c>
      <c r="D10470" s="110" t="s">
        <v>9</v>
      </c>
      <c r="E10470" s="110" t="s">
        <v>112</v>
      </c>
      <c r="F10470">
        <v>55.448399999999999</v>
      </c>
      <c r="G10470">
        <v>5988377.2964000003</v>
      </c>
      <c r="H10470">
        <v>2233192.0836</v>
      </c>
      <c r="I10470">
        <v>1206407.6159999999</v>
      </c>
      <c r="J10470">
        <v>83649.1149</v>
      </c>
      <c r="K10470">
        <v>182338.84080000001</v>
      </c>
      <c r="L10470">
        <v>543853.52</v>
      </c>
      <c r="M10470">
        <v>115706.92</v>
      </c>
      <c r="N10470">
        <v>1448.6120000000001</v>
      </c>
      <c r="O10470">
        <v>201610.53</v>
      </c>
    </row>
    <row r="10471" spans="1:15" hidden="1">
      <c r="A10471" s="110" t="s">
        <v>36</v>
      </c>
      <c r="B10471" s="110" t="s">
        <v>135</v>
      </c>
      <c r="C10471" s="110" t="s">
        <v>136</v>
      </c>
      <c r="D10471" s="110" t="s">
        <v>7</v>
      </c>
      <c r="E10471" s="110" t="s">
        <v>113</v>
      </c>
      <c r="F10471">
        <v>15210.540800000001</v>
      </c>
      <c r="G10471">
        <v>2121733546.7328</v>
      </c>
      <c r="H10471">
        <v>379251868.62419999</v>
      </c>
      <c r="I10471">
        <v>583392359.76960003</v>
      </c>
      <c r="J10471">
        <v>19635795.405499998</v>
      </c>
      <c r="K10471">
        <v>55859189.004000001</v>
      </c>
      <c r="L10471">
        <v>189655543.36000001</v>
      </c>
      <c r="M10471">
        <v>41617245.979999997</v>
      </c>
      <c r="N10471">
        <v>28396862.318</v>
      </c>
      <c r="O10471">
        <v>53176765.972000003</v>
      </c>
    </row>
    <row r="10472" spans="1:15" hidden="1">
      <c r="A10472" s="110" t="s">
        <v>36</v>
      </c>
      <c r="B10472" s="110" t="s">
        <v>135</v>
      </c>
      <c r="C10472" s="110" t="s">
        <v>136</v>
      </c>
      <c r="D10472" s="110" t="s">
        <v>7</v>
      </c>
      <c r="E10472" s="110" t="s">
        <v>113</v>
      </c>
      <c r="F10472">
        <v>350.36959999999999</v>
      </c>
      <c r="G10472">
        <v>58273471.872000001</v>
      </c>
      <c r="H10472">
        <v>8728360.8746000007</v>
      </c>
      <c r="I10472">
        <v>13434970.0032</v>
      </c>
      <c r="J10472">
        <v>571271.04</v>
      </c>
      <c r="K10472">
        <v>1285355.412</v>
      </c>
      <c r="L10472">
        <v>4551894.62</v>
      </c>
      <c r="M10472">
        <v>941801.98</v>
      </c>
      <c r="N10472">
        <v>563952.94999999995</v>
      </c>
      <c r="O10472">
        <v>1224909.686</v>
      </c>
    </row>
    <row r="10473" spans="1:15" hidden="1">
      <c r="A10473" s="110" t="s">
        <v>36</v>
      </c>
      <c r="B10473" s="110" t="s">
        <v>135</v>
      </c>
      <c r="C10473" s="110" t="s">
        <v>136</v>
      </c>
      <c r="D10473" s="110" t="s">
        <v>7</v>
      </c>
      <c r="E10473" s="110" t="s">
        <v>113</v>
      </c>
      <c r="F10473">
        <v>73.127600000000001</v>
      </c>
      <c r="G10473">
        <v>9740153.6971000005</v>
      </c>
      <c r="H10473">
        <v>1821489.0666</v>
      </c>
      <c r="I10473">
        <v>2803922.1696000001</v>
      </c>
      <c r="J10473">
        <v>100545.7415</v>
      </c>
      <c r="K10473">
        <v>270376.33679999999</v>
      </c>
      <c r="L10473">
        <v>945378.82</v>
      </c>
      <c r="M10473">
        <v>171537.44</v>
      </c>
      <c r="N10473">
        <v>59283.048000000003</v>
      </c>
      <c r="O10473">
        <v>255657.46799999999</v>
      </c>
    </row>
    <row r="10474" spans="1:15" hidden="1">
      <c r="A10474" s="110" t="s">
        <v>36</v>
      </c>
      <c r="B10474" s="110" t="s">
        <v>135</v>
      </c>
      <c r="C10474" s="110" t="s">
        <v>136</v>
      </c>
      <c r="D10474" s="110" t="s">
        <v>7</v>
      </c>
      <c r="E10474" s="110" t="s">
        <v>113</v>
      </c>
      <c r="F10474">
        <v>932.17600000000004</v>
      </c>
      <c r="G10474">
        <v>130030162.41599999</v>
      </c>
      <c r="H10474">
        <v>23669616.602000002</v>
      </c>
      <c r="I10474">
        <v>33910172.678400002</v>
      </c>
      <c r="J10474">
        <v>1200886.0294999999</v>
      </c>
      <c r="K10474">
        <v>3835748.8007999999</v>
      </c>
      <c r="L10474">
        <v>12594249.619999999</v>
      </c>
      <c r="M10474">
        <v>1988310.58</v>
      </c>
      <c r="N10474">
        <v>1222043.1299999999</v>
      </c>
      <c r="O10474">
        <v>3258931.412</v>
      </c>
    </row>
    <row r="10475" spans="1:15" hidden="1">
      <c r="A10475" s="110" t="s">
        <v>36</v>
      </c>
      <c r="B10475" s="110" t="s">
        <v>135</v>
      </c>
      <c r="C10475" s="110" t="s">
        <v>136</v>
      </c>
      <c r="D10475" s="110" t="s">
        <v>7</v>
      </c>
      <c r="E10475" s="110" t="s">
        <v>113</v>
      </c>
      <c r="F10475">
        <v>101.25360000000001</v>
      </c>
      <c r="G10475">
        <v>16840498.752</v>
      </c>
      <c r="H10475">
        <v>2588745.4284000001</v>
      </c>
      <c r="I10475">
        <v>3683944.0704000001</v>
      </c>
      <c r="J10475">
        <v>171191.14110000001</v>
      </c>
      <c r="K10475">
        <v>417411.61920000002</v>
      </c>
      <c r="L10475">
        <v>1338603.26</v>
      </c>
      <c r="M10475">
        <v>440488.42</v>
      </c>
      <c r="N10475">
        <v>382981.08199999999</v>
      </c>
      <c r="O10475">
        <v>353988.09600000002</v>
      </c>
    </row>
    <row r="10476" spans="1:15" hidden="1">
      <c r="A10476" s="110" t="s">
        <v>36</v>
      </c>
      <c r="B10476" s="110" t="s">
        <v>135</v>
      </c>
      <c r="C10476" s="110" t="s">
        <v>136</v>
      </c>
      <c r="D10476" s="110" t="s">
        <v>7</v>
      </c>
      <c r="E10476" s="110" t="s">
        <v>113</v>
      </c>
      <c r="F10476">
        <v>32.143999999999998</v>
      </c>
      <c r="G10476">
        <v>4297024.1436999999</v>
      </c>
      <c r="H10476">
        <v>818938.27220000001</v>
      </c>
      <c r="I10476">
        <v>1169408.4288000001</v>
      </c>
      <c r="J10476">
        <v>33482.516199999998</v>
      </c>
      <c r="K10476">
        <v>132385.68719999999</v>
      </c>
      <c r="L10476">
        <v>429739.04</v>
      </c>
      <c r="M10476">
        <v>103285.56</v>
      </c>
      <c r="N10476">
        <v>80840.847999999998</v>
      </c>
      <c r="O10476">
        <v>112377.474</v>
      </c>
    </row>
    <row r="10477" spans="1:15">
      <c r="A10477" s="110" t="s">
        <v>36</v>
      </c>
      <c r="B10477" s="110" t="s">
        <v>135</v>
      </c>
      <c r="C10477" s="110" t="s">
        <v>136</v>
      </c>
      <c r="D10477" s="110" t="s">
        <v>9</v>
      </c>
      <c r="E10477" s="110" t="s">
        <v>113</v>
      </c>
      <c r="F10477">
        <v>171.97040000000001</v>
      </c>
      <c r="G10477">
        <v>23182750.871300001</v>
      </c>
      <c r="H10477">
        <v>4946894.0565999998</v>
      </c>
      <c r="I10477">
        <v>3772061.6639999999</v>
      </c>
      <c r="J10477">
        <v>498399.52169999998</v>
      </c>
      <c r="K10477">
        <v>554359.03200000001</v>
      </c>
      <c r="L10477">
        <v>1609013.02</v>
      </c>
      <c r="M10477">
        <v>368520.3</v>
      </c>
      <c r="N10477">
        <v>1920491.496</v>
      </c>
      <c r="O10477">
        <v>601217.27599999995</v>
      </c>
    </row>
    <row r="10478" spans="1:15">
      <c r="A10478" s="110" t="s">
        <v>36</v>
      </c>
      <c r="B10478" s="110" t="s">
        <v>135</v>
      </c>
      <c r="C10478" s="110" t="s">
        <v>136</v>
      </c>
      <c r="D10478" s="110" t="s">
        <v>9</v>
      </c>
      <c r="E10478" s="110" t="s">
        <v>113</v>
      </c>
      <c r="F10478">
        <v>175.98840000000001</v>
      </c>
      <c r="G10478">
        <v>19437267.3818</v>
      </c>
      <c r="H10478">
        <v>5069196.3514</v>
      </c>
      <c r="I10478">
        <v>3858806.3807999999</v>
      </c>
      <c r="J10478">
        <v>433811.00459999999</v>
      </c>
      <c r="K10478">
        <v>562139.91359999997</v>
      </c>
      <c r="L10478">
        <v>1636591.26</v>
      </c>
      <c r="M10478">
        <v>374548.12</v>
      </c>
      <c r="N10478">
        <v>1878669.3640000001</v>
      </c>
      <c r="O10478">
        <v>615263.22</v>
      </c>
    </row>
    <row r="10479" spans="1:15">
      <c r="A10479" s="110" t="s">
        <v>36</v>
      </c>
      <c r="B10479" s="110" t="s">
        <v>135</v>
      </c>
      <c r="C10479" s="110" t="s">
        <v>136</v>
      </c>
      <c r="D10479" s="110" t="s">
        <v>9</v>
      </c>
      <c r="E10479" s="110" t="s">
        <v>113</v>
      </c>
      <c r="F10479">
        <v>6721.3104000000003</v>
      </c>
      <c r="G10479">
        <v>961783223.1638</v>
      </c>
      <c r="H10479">
        <v>376792794.87159997</v>
      </c>
      <c r="I10479">
        <v>169033058.97600001</v>
      </c>
      <c r="J10479">
        <v>155518626.2703</v>
      </c>
      <c r="K10479">
        <v>34686932.832000002</v>
      </c>
      <c r="L10479">
        <v>148420720.78</v>
      </c>
      <c r="M10479">
        <v>21208988.399999999</v>
      </c>
      <c r="N10479">
        <v>35618979.681999996</v>
      </c>
      <c r="O10479">
        <v>23498017.333999999</v>
      </c>
    </row>
    <row r="10480" spans="1:15">
      <c r="A10480" s="110" t="s">
        <v>36</v>
      </c>
      <c r="B10480" s="110" t="s">
        <v>135</v>
      </c>
      <c r="C10480" s="110" t="s">
        <v>136</v>
      </c>
      <c r="D10480" s="110" t="s">
        <v>9</v>
      </c>
      <c r="E10480" s="110" t="s">
        <v>113</v>
      </c>
      <c r="F10480">
        <v>143.04079999999999</v>
      </c>
      <c r="G10480">
        <v>27603684.107999999</v>
      </c>
      <c r="H10480">
        <v>7968360.1516000004</v>
      </c>
      <c r="I10480">
        <v>3579786.4896</v>
      </c>
      <c r="J10480">
        <v>331363.55369999999</v>
      </c>
      <c r="K10480">
        <v>733254.66</v>
      </c>
      <c r="L10480">
        <v>3166969.56</v>
      </c>
      <c r="M10480">
        <v>316748.78000000003</v>
      </c>
      <c r="N10480">
        <v>176259.82</v>
      </c>
      <c r="O10480">
        <v>500077.82</v>
      </c>
    </row>
    <row r="10481" spans="1:15">
      <c r="A10481" s="110" t="s">
        <v>36</v>
      </c>
      <c r="B10481" s="110" t="s">
        <v>135</v>
      </c>
      <c r="C10481" s="110" t="s">
        <v>136</v>
      </c>
      <c r="D10481" s="110" t="s">
        <v>9</v>
      </c>
      <c r="E10481" s="110" t="s">
        <v>113</v>
      </c>
      <c r="F10481">
        <v>0.80359999999999998</v>
      </c>
      <c r="G10481">
        <v>118610.63679999999</v>
      </c>
      <c r="H10481">
        <v>44763.521200000003</v>
      </c>
      <c r="I10481">
        <v>20109.8112</v>
      </c>
      <c r="J10481">
        <v>420.11619999999999</v>
      </c>
      <c r="K10481">
        <v>4119.8112000000001</v>
      </c>
      <c r="L10481">
        <v>17785.8</v>
      </c>
      <c r="M10481">
        <v>1654.76</v>
      </c>
      <c r="N10481">
        <v>448.29399999999998</v>
      </c>
      <c r="O10481">
        <v>2809.73</v>
      </c>
    </row>
    <row r="10482" spans="1:15" hidden="1">
      <c r="A10482" s="110" t="s">
        <v>36</v>
      </c>
      <c r="B10482" s="110" t="s">
        <v>135</v>
      </c>
      <c r="C10482" s="110" t="s">
        <v>136</v>
      </c>
      <c r="D10482" s="110" t="s">
        <v>12</v>
      </c>
      <c r="E10482" s="110" t="s">
        <v>113</v>
      </c>
      <c r="F10482">
        <v>2571.52</v>
      </c>
      <c r="G10482">
        <v>118048968.57600001</v>
      </c>
      <c r="H10482">
        <v>57647358.699000001</v>
      </c>
      <c r="I10482">
        <v>6546477.216</v>
      </c>
      <c r="J10482">
        <v>5524170.1995999999</v>
      </c>
      <c r="K10482">
        <v>16872316.588799998</v>
      </c>
      <c r="L10482">
        <v>48420149.659999996</v>
      </c>
      <c r="M10482">
        <v>6734197.5199999996</v>
      </c>
      <c r="N10482">
        <v>5515530.6579999998</v>
      </c>
      <c r="O10482">
        <v>15880986.33</v>
      </c>
    </row>
    <row r="10483" spans="1:15" hidden="1">
      <c r="A10483" s="110" t="s">
        <v>36</v>
      </c>
      <c r="B10483" s="110" t="s">
        <v>135</v>
      </c>
      <c r="C10483" s="110" t="s">
        <v>136</v>
      </c>
      <c r="D10483" s="110" t="s">
        <v>11</v>
      </c>
      <c r="E10483" s="110" t="s">
        <v>113</v>
      </c>
      <c r="F10483">
        <v>67.502399999999994</v>
      </c>
      <c r="G10483">
        <v>24269244.670400001</v>
      </c>
      <c r="H10483">
        <v>10530577.3992</v>
      </c>
      <c r="I10483">
        <v>2252659.392</v>
      </c>
      <c r="J10483">
        <v>142496.45809999999</v>
      </c>
      <c r="K10483">
        <v>157183.37280000001</v>
      </c>
      <c r="L10483">
        <v>896227.2</v>
      </c>
      <c r="M10483">
        <v>128923.68</v>
      </c>
      <c r="N10483">
        <v>454773.06599999999</v>
      </c>
      <c r="O10483">
        <v>235991.16200000001</v>
      </c>
    </row>
    <row r="10484" spans="1:15" hidden="1">
      <c r="A10484" s="110" t="s">
        <v>36</v>
      </c>
      <c r="B10484" s="110" t="s">
        <v>135</v>
      </c>
      <c r="C10484" s="110" t="s">
        <v>136</v>
      </c>
      <c r="D10484" s="110" t="s">
        <v>7</v>
      </c>
      <c r="E10484" s="110" t="s">
        <v>113</v>
      </c>
      <c r="F10484">
        <v>102.05719999999999</v>
      </c>
      <c r="G10484">
        <v>11940508.697000001</v>
      </c>
      <c r="H10484">
        <v>2658800.2834000001</v>
      </c>
      <c r="I10484">
        <v>3777072.1919999998</v>
      </c>
      <c r="J10484">
        <v>138062.86480000001</v>
      </c>
      <c r="K10484">
        <v>386134.88400000002</v>
      </c>
      <c r="L10484">
        <v>1020199.72</v>
      </c>
      <c r="M10484">
        <v>648668.38</v>
      </c>
      <c r="N10484">
        <v>517822.86599999998</v>
      </c>
      <c r="O10484">
        <v>356796.924</v>
      </c>
    </row>
    <row r="10485" spans="1:15" hidden="1">
      <c r="A10485" s="110" t="s">
        <v>36</v>
      </c>
      <c r="B10485" s="110" t="s">
        <v>135</v>
      </c>
      <c r="C10485" s="110" t="s">
        <v>136</v>
      </c>
      <c r="D10485" s="110" t="s">
        <v>7</v>
      </c>
      <c r="E10485" s="110" t="s">
        <v>113</v>
      </c>
      <c r="F10485">
        <v>61.073599999999999</v>
      </c>
      <c r="G10485">
        <v>8253180.9359999998</v>
      </c>
      <c r="H10485">
        <v>1591007.5993999999</v>
      </c>
      <c r="I10485">
        <v>2316827.2127999999</v>
      </c>
      <c r="J10485">
        <v>71552.751199999999</v>
      </c>
      <c r="K10485">
        <v>230938.79759999999</v>
      </c>
      <c r="L10485">
        <v>607599.5</v>
      </c>
      <c r="M10485">
        <v>178822.32</v>
      </c>
      <c r="N10485">
        <v>100244.67200000001</v>
      </c>
      <c r="O10485">
        <v>213516.02799999999</v>
      </c>
    </row>
    <row r="10486" spans="1:15" hidden="1">
      <c r="A10486" s="110" t="s">
        <v>36</v>
      </c>
      <c r="B10486" s="110" t="s">
        <v>135</v>
      </c>
      <c r="C10486" s="110" t="s">
        <v>136</v>
      </c>
      <c r="D10486" s="110" t="s">
        <v>7</v>
      </c>
      <c r="E10486" s="110" t="s">
        <v>113</v>
      </c>
      <c r="F10486">
        <v>42.590800000000002</v>
      </c>
      <c r="G10486">
        <v>4709969.5936000003</v>
      </c>
      <c r="H10486">
        <v>1105634.6344000001</v>
      </c>
      <c r="I10486">
        <v>1625076</v>
      </c>
      <c r="J10486">
        <v>46339.563800000004</v>
      </c>
      <c r="K10486">
        <v>159879.13920000001</v>
      </c>
      <c r="L10486">
        <v>419963</v>
      </c>
      <c r="M10486">
        <v>59986.28</v>
      </c>
      <c r="N10486">
        <v>6728.018</v>
      </c>
      <c r="O10486">
        <v>148899.454</v>
      </c>
    </row>
    <row r="10487" spans="1:15" hidden="1">
      <c r="A10487" s="110" t="s">
        <v>36</v>
      </c>
      <c r="B10487" s="110" t="s">
        <v>135</v>
      </c>
      <c r="C10487" s="110" t="s">
        <v>136</v>
      </c>
      <c r="D10487" s="110" t="s">
        <v>7</v>
      </c>
      <c r="E10487" s="110" t="s">
        <v>113</v>
      </c>
      <c r="F10487">
        <v>41564.602800000001</v>
      </c>
      <c r="G10487">
        <v>4862983711.3149996</v>
      </c>
      <c r="H10487">
        <v>1047855759.4926</v>
      </c>
      <c r="I10487">
        <v>1565083844.6015999</v>
      </c>
      <c r="J10487">
        <v>54108189.928400002</v>
      </c>
      <c r="K10487">
        <v>161884459.95840001</v>
      </c>
      <c r="L10487">
        <v>530228107.25999999</v>
      </c>
      <c r="M10487">
        <v>150593613.36000001</v>
      </c>
      <c r="N10487">
        <v>87296163.437999994</v>
      </c>
      <c r="O10487">
        <v>145311804.02200001</v>
      </c>
    </row>
    <row r="10488" spans="1:15" hidden="1">
      <c r="A10488" s="110" t="s">
        <v>36</v>
      </c>
      <c r="B10488" s="110" t="s">
        <v>135</v>
      </c>
      <c r="C10488" s="110" t="s">
        <v>136</v>
      </c>
      <c r="D10488" s="110" t="s">
        <v>7</v>
      </c>
      <c r="E10488" s="110" t="s">
        <v>113</v>
      </c>
      <c r="F10488">
        <v>137.41560000000001</v>
      </c>
      <c r="G10488">
        <v>18569657.105999999</v>
      </c>
      <c r="H10488">
        <v>3470869.4811999998</v>
      </c>
      <c r="I10488">
        <v>5176753.9391999999</v>
      </c>
      <c r="J10488">
        <v>170066.27369999999</v>
      </c>
      <c r="K10488">
        <v>535828.73759999999</v>
      </c>
      <c r="L10488">
        <v>1781386.04</v>
      </c>
      <c r="M10488">
        <v>615723.24</v>
      </c>
      <c r="N10488">
        <v>440803.79200000002</v>
      </c>
      <c r="O10488">
        <v>480411.51400000002</v>
      </c>
    </row>
    <row r="10489" spans="1:15" hidden="1">
      <c r="A10489" s="110" t="s">
        <v>36</v>
      </c>
      <c r="B10489" s="110" t="s">
        <v>135</v>
      </c>
      <c r="C10489" s="110" t="s">
        <v>136</v>
      </c>
      <c r="D10489" s="110" t="s">
        <v>7</v>
      </c>
      <c r="E10489" s="110" t="s">
        <v>113</v>
      </c>
      <c r="F10489">
        <v>10.4468</v>
      </c>
      <c r="G10489">
        <v>1269314.4064</v>
      </c>
      <c r="H10489">
        <v>263638.51160000003</v>
      </c>
      <c r="I10489">
        <v>393133.19040000002</v>
      </c>
      <c r="J10489">
        <v>11484.833699999999</v>
      </c>
      <c r="K10489">
        <v>40964.313600000001</v>
      </c>
      <c r="L10489">
        <v>135073.68</v>
      </c>
      <c r="M10489">
        <v>23233.88</v>
      </c>
      <c r="N10489">
        <v>2010.558</v>
      </c>
      <c r="O10489">
        <v>36522.881999999998</v>
      </c>
    </row>
    <row r="10490" spans="1:15">
      <c r="A10490" s="110" t="s">
        <v>36</v>
      </c>
      <c r="B10490" s="110" t="s">
        <v>135</v>
      </c>
      <c r="C10490" s="110" t="s">
        <v>136</v>
      </c>
      <c r="D10490" s="110" t="s">
        <v>9</v>
      </c>
      <c r="E10490" s="110" t="s">
        <v>113</v>
      </c>
      <c r="F10490">
        <v>88.396000000000001</v>
      </c>
      <c r="G10490">
        <v>11901955.6656</v>
      </c>
      <c r="H10490">
        <v>2555204.2058000001</v>
      </c>
      <c r="I10490">
        <v>2071053.9264</v>
      </c>
      <c r="J10490">
        <v>207901.59160000001</v>
      </c>
      <c r="K10490">
        <v>249808.27679999999</v>
      </c>
      <c r="L10490">
        <v>631036.74</v>
      </c>
      <c r="M10490">
        <v>218122.46</v>
      </c>
      <c r="N10490">
        <v>656504.46400000004</v>
      </c>
      <c r="O10490">
        <v>309036.02399999998</v>
      </c>
    </row>
    <row r="10491" spans="1:15">
      <c r="A10491" s="110" t="s">
        <v>36</v>
      </c>
      <c r="B10491" s="110" t="s">
        <v>135</v>
      </c>
      <c r="C10491" s="110" t="s">
        <v>136</v>
      </c>
      <c r="D10491" s="110" t="s">
        <v>9</v>
      </c>
      <c r="E10491" s="110" t="s">
        <v>113</v>
      </c>
      <c r="F10491">
        <v>0.80359999999999998</v>
      </c>
      <c r="G10491">
        <v>86788.076799999995</v>
      </c>
      <c r="H10491">
        <v>23286.925800000001</v>
      </c>
      <c r="I10491">
        <v>18805.4208</v>
      </c>
      <c r="J10491">
        <v>13.6724</v>
      </c>
      <c r="K10491">
        <v>2384.0351999999998</v>
      </c>
      <c r="L10491">
        <v>6265.62</v>
      </c>
      <c r="M10491">
        <v>1658.04</v>
      </c>
      <c r="N10491">
        <v>5147.7139999999999</v>
      </c>
      <c r="O10491">
        <v>2809.73</v>
      </c>
    </row>
    <row r="10492" spans="1:15">
      <c r="A10492" s="110" t="s">
        <v>36</v>
      </c>
      <c r="B10492" s="110" t="s">
        <v>135</v>
      </c>
      <c r="C10492" s="110" t="s">
        <v>136</v>
      </c>
      <c r="D10492" s="110" t="s">
        <v>9</v>
      </c>
      <c r="E10492" s="110" t="s">
        <v>113</v>
      </c>
      <c r="F10492">
        <v>4564.4480000000003</v>
      </c>
      <c r="G10492">
        <v>653147860.78079998</v>
      </c>
      <c r="H10492">
        <v>258142407.36520001</v>
      </c>
      <c r="I10492">
        <v>114303766.176</v>
      </c>
      <c r="J10492">
        <v>131078548.43619999</v>
      </c>
      <c r="K10492">
        <v>22643095.190400001</v>
      </c>
      <c r="L10492">
        <v>92999272.540000007</v>
      </c>
      <c r="M10492">
        <v>13668024.039999999</v>
      </c>
      <c r="N10492">
        <v>20974507.267999999</v>
      </c>
      <c r="O10492">
        <v>15957523.736</v>
      </c>
    </row>
    <row r="10493" spans="1:15">
      <c r="A10493" s="110" t="s">
        <v>36</v>
      </c>
      <c r="B10493" s="110" t="s">
        <v>135</v>
      </c>
      <c r="C10493" s="110" t="s">
        <v>136</v>
      </c>
      <c r="D10493" s="110" t="s">
        <v>9</v>
      </c>
      <c r="E10493" s="110" t="s">
        <v>113</v>
      </c>
      <c r="F10493">
        <v>89.199600000000004</v>
      </c>
      <c r="G10493">
        <v>17230444.446600001</v>
      </c>
      <c r="H10493">
        <v>5010032.1131999996</v>
      </c>
      <c r="I10493">
        <v>2222008.1856</v>
      </c>
      <c r="J10493">
        <v>223627.36170000001</v>
      </c>
      <c r="K10493">
        <v>439400.18160000001</v>
      </c>
      <c r="L10493">
        <v>1833476.54</v>
      </c>
      <c r="M10493">
        <v>220703</v>
      </c>
      <c r="N10493">
        <v>182489.93400000001</v>
      </c>
      <c r="O10493">
        <v>311845.75400000002</v>
      </c>
    </row>
    <row r="10494" spans="1:15" hidden="1">
      <c r="A10494" s="110" t="s">
        <v>36</v>
      </c>
      <c r="B10494" s="110" t="s">
        <v>135</v>
      </c>
      <c r="C10494" s="110" t="s">
        <v>136</v>
      </c>
      <c r="D10494" s="110" t="s">
        <v>7</v>
      </c>
      <c r="E10494" s="110" t="s">
        <v>113</v>
      </c>
      <c r="F10494">
        <v>64.287999999999997</v>
      </c>
      <c r="G10494">
        <v>9488850.9408</v>
      </c>
      <c r="H10494">
        <v>2011425.8141999999</v>
      </c>
      <c r="I10494">
        <v>2387363.4816000001</v>
      </c>
      <c r="J10494">
        <v>89282.152400000006</v>
      </c>
      <c r="K10494">
        <v>276700.40639999998</v>
      </c>
      <c r="L10494">
        <v>772980.38</v>
      </c>
      <c r="M10494">
        <v>456260.3</v>
      </c>
      <c r="N10494">
        <v>346502.39799999999</v>
      </c>
      <c r="O10494">
        <v>224753.144</v>
      </c>
    </row>
    <row r="10495" spans="1:15" hidden="1">
      <c r="A10495" s="110" t="s">
        <v>36</v>
      </c>
      <c r="B10495" s="110" t="s">
        <v>135</v>
      </c>
      <c r="C10495" s="110" t="s">
        <v>136</v>
      </c>
      <c r="D10495" s="110" t="s">
        <v>7</v>
      </c>
      <c r="E10495" s="110" t="s">
        <v>113</v>
      </c>
      <c r="F10495">
        <v>73.127600000000001</v>
      </c>
      <c r="G10495">
        <v>13429518.102</v>
      </c>
      <c r="H10495">
        <v>2285155.5655999999</v>
      </c>
      <c r="I10495">
        <v>2715565.2672000001</v>
      </c>
      <c r="J10495">
        <v>247094.20800000001</v>
      </c>
      <c r="K10495">
        <v>317281.25520000001</v>
      </c>
      <c r="L10495">
        <v>887512.24</v>
      </c>
      <c r="M10495">
        <v>347453.68</v>
      </c>
      <c r="N10495">
        <v>224625.962</v>
      </c>
      <c r="O10495">
        <v>255657.46799999999</v>
      </c>
    </row>
    <row r="10496" spans="1:15" hidden="1">
      <c r="A10496" s="110" t="s">
        <v>36</v>
      </c>
      <c r="B10496" s="110" t="s">
        <v>135</v>
      </c>
      <c r="C10496" s="110" t="s">
        <v>136</v>
      </c>
      <c r="D10496" s="110" t="s">
        <v>7</v>
      </c>
      <c r="E10496" s="110" t="s">
        <v>113</v>
      </c>
      <c r="F10496">
        <v>11390.2264</v>
      </c>
      <c r="G10496">
        <v>1681187165.4361999</v>
      </c>
      <c r="H10496">
        <v>333478078.06819999</v>
      </c>
      <c r="I10496">
        <v>424502866.36799997</v>
      </c>
      <c r="J10496">
        <v>14989976.3368</v>
      </c>
      <c r="K10496">
        <v>28959345.828000002</v>
      </c>
      <c r="L10496">
        <v>118822906.88</v>
      </c>
      <c r="M10496">
        <v>33970866.520000003</v>
      </c>
      <c r="N10496">
        <v>54453454.968000002</v>
      </c>
      <c r="O10496">
        <v>39820767.184</v>
      </c>
    </row>
    <row r="10497" spans="1:15" hidden="1">
      <c r="A10497" s="110" t="s">
        <v>36</v>
      </c>
      <c r="B10497" s="110" t="s">
        <v>135</v>
      </c>
      <c r="C10497" s="110" t="s">
        <v>136</v>
      </c>
      <c r="D10497" s="110" t="s">
        <v>7</v>
      </c>
      <c r="E10497" s="110" t="s">
        <v>113</v>
      </c>
      <c r="F10497">
        <v>1642.5583999999999</v>
      </c>
      <c r="G10497">
        <v>299959355.0923</v>
      </c>
      <c r="H10497">
        <v>48209632.2654</v>
      </c>
      <c r="I10497">
        <v>61058244.614399999</v>
      </c>
      <c r="J10497">
        <v>5415176.1447999999</v>
      </c>
      <c r="K10497">
        <v>4078175.6016000002</v>
      </c>
      <c r="L10497">
        <v>17023626.399999999</v>
      </c>
      <c r="M10497">
        <v>5893387.5599999996</v>
      </c>
      <c r="N10497">
        <v>8500217.0879999995</v>
      </c>
      <c r="O10497">
        <v>5742461.2300000004</v>
      </c>
    </row>
    <row r="10498" spans="1:15" hidden="1">
      <c r="A10498" s="110" t="s">
        <v>36</v>
      </c>
      <c r="B10498" s="110" t="s">
        <v>135</v>
      </c>
      <c r="C10498" s="110" t="s">
        <v>136</v>
      </c>
      <c r="D10498" s="110" t="s">
        <v>7</v>
      </c>
      <c r="E10498" s="110" t="s">
        <v>113</v>
      </c>
      <c r="F10498">
        <v>6.4287999999999998</v>
      </c>
      <c r="G10498">
        <v>932560.12080000003</v>
      </c>
      <c r="H10498">
        <v>419381.01319999999</v>
      </c>
      <c r="I10498">
        <v>126576.2496</v>
      </c>
      <c r="J10498">
        <v>15152.7714</v>
      </c>
      <c r="K10498">
        <v>236727.96479999999</v>
      </c>
      <c r="L10498">
        <v>659783.48</v>
      </c>
      <c r="M10498">
        <v>567447.38</v>
      </c>
      <c r="N10498">
        <v>1535965.2879999999</v>
      </c>
      <c r="O10498">
        <v>22475.133999999998</v>
      </c>
    </row>
    <row r="10499" spans="1:15">
      <c r="A10499" s="110" t="s">
        <v>36</v>
      </c>
      <c r="B10499" s="110" t="s">
        <v>135</v>
      </c>
      <c r="C10499" s="110" t="s">
        <v>136</v>
      </c>
      <c r="D10499" s="110" t="s">
        <v>9</v>
      </c>
      <c r="E10499" s="110" t="s">
        <v>113</v>
      </c>
      <c r="F10499">
        <v>9405.3343999999997</v>
      </c>
      <c r="G10499">
        <v>1422018842.8722999</v>
      </c>
      <c r="H10499">
        <v>621526998.8786</v>
      </c>
      <c r="I10499">
        <v>239846042.74559999</v>
      </c>
      <c r="J10499">
        <v>371026203.08209997</v>
      </c>
      <c r="K10499">
        <v>45276746.342399999</v>
      </c>
      <c r="L10499">
        <v>186206875.09999999</v>
      </c>
      <c r="M10499">
        <v>32979013.379999999</v>
      </c>
      <c r="N10499">
        <v>60051332.814000003</v>
      </c>
      <c r="O10499">
        <v>32881490.862</v>
      </c>
    </row>
    <row r="10500" spans="1:15">
      <c r="A10500" s="110" t="s">
        <v>36</v>
      </c>
      <c r="B10500" s="110" t="s">
        <v>135</v>
      </c>
      <c r="C10500" s="110" t="s">
        <v>136</v>
      </c>
      <c r="D10500" s="110" t="s">
        <v>9</v>
      </c>
      <c r="E10500" s="110" t="s">
        <v>113</v>
      </c>
      <c r="F10500">
        <v>192.864</v>
      </c>
      <c r="G10500">
        <v>37427348.158200003</v>
      </c>
      <c r="H10500">
        <v>12721453.407400001</v>
      </c>
      <c r="I10500">
        <v>4910722.0608000001</v>
      </c>
      <c r="J10500">
        <v>251555.14610000001</v>
      </c>
      <c r="K10500">
        <v>925771.70160000003</v>
      </c>
      <c r="L10500">
        <v>3827763.28</v>
      </c>
      <c r="M10500">
        <v>461260.66</v>
      </c>
      <c r="N10500">
        <v>448893.83</v>
      </c>
      <c r="O10500">
        <v>674262.13800000004</v>
      </c>
    </row>
    <row r="10501" spans="1:15">
      <c r="A10501" s="110" t="s">
        <v>36</v>
      </c>
      <c r="B10501" s="110" t="s">
        <v>135</v>
      </c>
      <c r="C10501" s="110" t="s">
        <v>136</v>
      </c>
      <c r="D10501" s="110" t="s">
        <v>9</v>
      </c>
      <c r="E10501" s="110" t="s">
        <v>113</v>
      </c>
      <c r="F10501">
        <v>0.80359999999999998</v>
      </c>
      <c r="G10501">
        <v>125118.35030000001</v>
      </c>
      <c r="H10501">
        <v>53005.455999999998</v>
      </c>
      <c r="I10501">
        <v>20460.902399999999</v>
      </c>
      <c r="J10501">
        <v>18732.459800000001</v>
      </c>
      <c r="K10501">
        <v>3856.788</v>
      </c>
      <c r="L10501">
        <v>15950.64</v>
      </c>
      <c r="M10501">
        <v>1644.92</v>
      </c>
      <c r="N10501">
        <v>857.80200000000002</v>
      </c>
      <c r="O10501">
        <v>2809.73</v>
      </c>
    </row>
    <row r="10502" spans="1:15" hidden="1">
      <c r="A10502" s="110" t="s">
        <v>36</v>
      </c>
      <c r="B10502" s="110" t="s">
        <v>135</v>
      </c>
      <c r="C10502" s="110" t="s">
        <v>136</v>
      </c>
      <c r="D10502" s="110" t="s">
        <v>11</v>
      </c>
      <c r="E10502" s="110" t="s">
        <v>113</v>
      </c>
      <c r="F10502">
        <v>18.482800000000001</v>
      </c>
      <c r="G10502">
        <v>5141746.0433</v>
      </c>
      <c r="H10502">
        <v>3434780.5924</v>
      </c>
      <c r="I10502">
        <v>595016.92799999996</v>
      </c>
      <c r="J10502">
        <v>40667.994899999998</v>
      </c>
      <c r="K10502">
        <v>52439.918400000002</v>
      </c>
      <c r="L10502">
        <v>373274.66</v>
      </c>
      <c r="M10502">
        <v>49746.94</v>
      </c>
      <c r="N10502">
        <v>317095.39399999997</v>
      </c>
      <c r="O10502">
        <v>64616.574000000001</v>
      </c>
    </row>
    <row r="10503" spans="1:15" hidden="1">
      <c r="A10503" s="110" t="s">
        <v>36</v>
      </c>
      <c r="B10503" s="110" t="s">
        <v>135</v>
      </c>
      <c r="C10503" s="110" t="s">
        <v>136</v>
      </c>
      <c r="D10503" s="110" t="s">
        <v>7</v>
      </c>
      <c r="E10503" s="110" t="s">
        <v>113</v>
      </c>
      <c r="F10503">
        <v>8453.8719999999994</v>
      </c>
      <c r="G10503">
        <v>1247783898.7151999</v>
      </c>
      <c r="H10503">
        <v>278000356.60659999</v>
      </c>
      <c r="I10503">
        <v>313368100.53119999</v>
      </c>
      <c r="J10503">
        <v>11300139.162900001</v>
      </c>
      <c r="K10503">
        <v>26470849.68</v>
      </c>
      <c r="L10503">
        <v>99686112.599999994</v>
      </c>
      <c r="M10503">
        <v>15798090.48</v>
      </c>
      <c r="N10503">
        <v>37578596.329999998</v>
      </c>
      <c r="O10503">
        <v>29555133.146000002</v>
      </c>
    </row>
    <row r="10504" spans="1:15" hidden="1">
      <c r="A10504" s="110" t="s">
        <v>36</v>
      </c>
      <c r="B10504" s="110" t="s">
        <v>135</v>
      </c>
      <c r="C10504" s="110" t="s">
        <v>136</v>
      </c>
      <c r="D10504" s="110" t="s">
        <v>7</v>
      </c>
      <c r="E10504" s="110" t="s">
        <v>113</v>
      </c>
      <c r="F10504">
        <v>347.9588</v>
      </c>
      <c r="G10504">
        <v>63900893.825999998</v>
      </c>
      <c r="H10504">
        <v>11876938.252800001</v>
      </c>
      <c r="I10504">
        <v>12637696.2048</v>
      </c>
      <c r="J10504">
        <v>471888.6973</v>
      </c>
      <c r="K10504">
        <v>1064082.0527999999</v>
      </c>
      <c r="L10504">
        <v>3992707.1</v>
      </c>
      <c r="M10504">
        <v>573317.76</v>
      </c>
      <c r="N10504">
        <v>1458797.3840000001</v>
      </c>
      <c r="O10504">
        <v>1216480.496</v>
      </c>
    </row>
    <row r="10505" spans="1:15" hidden="1">
      <c r="A10505" s="110" t="s">
        <v>36</v>
      </c>
      <c r="B10505" s="110" t="s">
        <v>135</v>
      </c>
      <c r="C10505" s="110" t="s">
        <v>136</v>
      </c>
      <c r="D10505" s="110" t="s">
        <v>7</v>
      </c>
      <c r="E10505" s="110" t="s">
        <v>113</v>
      </c>
      <c r="F10505">
        <v>20.893599999999999</v>
      </c>
      <c r="G10505">
        <v>3177991.7769999998</v>
      </c>
      <c r="H10505">
        <v>712761.12159999995</v>
      </c>
      <c r="I10505">
        <v>758884.41599999997</v>
      </c>
      <c r="J10505">
        <v>23732.837100000001</v>
      </c>
      <c r="K10505">
        <v>63317.743199999997</v>
      </c>
      <c r="L10505">
        <v>235127.62</v>
      </c>
      <c r="M10505">
        <v>23679.96</v>
      </c>
      <c r="N10505">
        <v>78045.55</v>
      </c>
      <c r="O10505">
        <v>73044.861999999994</v>
      </c>
    </row>
    <row r="10506" spans="1:15">
      <c r="A10506" s="110" t="s">
        <v>36</v>
      </c>
      <c r="B10506" s="110" t="s">
        <v>135</v>
      </c>
      <c r="C10506" s="110" t="s">
        <v>136</v>
      </c>
      <c r="D10506" s="110" t="s">
        <v>9</v>
      </c>
      <c r="E10506" s="110" t="s">
        <v>113</v>
      </c>
      <c r="F10506">
        <v>4271.9376000000002</v>
      </c>
      <c r="G10506">
        <v>442122473.13700002</v>
      </c>
      <c r="H10506">
        <v>170956507.94139999</v>
      </c>
      <c r="I10506">
        <v>93089999.078400001</v>
      </c>
      <c r="J10506">
        <v>10458513.3979</v>
      </c>
      <c r="K10506">
        <v>14111181.396</v>
      </c>
      <c r="L10506">
        <v>41141868.200000003</v>
      </c>
      <c r="M10506">
        <v>10890497.08</v>
      </c>
      <c r="N10506">
        <v>37279795.299999997</v>
      </c>
      <c r="O10506">
        <v>14934894.766000001</v>
      </c>
    </row>
    <row r="10507" spans="1:15">
      <c r="A10507" s="110" t="s">
        <v>36</v>
      </c>
      <c r="B10507" s="110" t="s">
        <v>135</v>
      </c>
      <c r="C10507" s="110" t="s">
        <v>136</v>
      </c>
      <c r="D10507" s="110" t="s">
        <v>9</v>
      </c>
      <c r="E10507" s="110" t="s">
        <v>113</v>
      </c>
      <c r="F10507">
        <v>320.63639999999998</v>
      </c>
      <c r="G10507">
        <v>43329199.913999997</v>
      </c>
      <c r="H10507">
        <v>12786723.931399999</v>
      </c>
      <c r="I10507">
        <v>6991573.4784000004</v>
      </c>
      <c r="J10507">
        <v>788832.81850000005</v>
      </c>
      <c r="K10507">
        <v>1046786.2848</v>
      </c>
      <c r="L10507">
        <v>3060194.9</v>
      </c>
      <c r="M10507">
        <v>752476.28</v>
      </c>
      <c r="N10507">
        <v>2475415.426</v>
      </c>
      <c r="O10507">
        <v>1120959.598</v>
      </c>
    </row>
    <row r="10508" spans="1:15" hidden="1">
      <c r="A10508" s="110" t="s">
        <v>36</v>
      </c>
      <c r="B10508" s="110" t="s">
        <v>135</v>
      </c>
      <c r="C10508" s="110" t="s">
        <v>136</v>
      </c>
      <c r="D10508" s="110" t="s">
        <v>7</v>
      </c>
      <c r="E10508" s="110" t="s">
        <v>114</v>
      </c>
      <c r="F10508">
        <v>2.4108000000000001</v>
      </c>
      <c r="G10508">
        <v>347263.68599999999</v>
      </c>
      <c r="H10508">
        <v>44888.398999999998</v>
      </c>
      <c r="I10508">
        <v>93111.590400000001</v>
      </c>
      <c r="J10508">
        <v>780.57090000000005</v>
      </c>
      <c r="K10508">
        <v>6018.5375999999997</v>
      </c>
      <c r="L10508">
        <v>25097.74</v>
      </c>
      <c r="M10508">
        <v>4627.26</v>
      </c>
      <c r="N10508">
        <v>57.728000000000002</v>
      </c>
      <c r="O10508">
        <v>10332.41</v>
      </c>
    </row>
    <row r="10509" spans="1:15" hidden="1">
      <c r="A10509" s="110" t="s">
        <v>36</v>
      </c>
      <c r="B10509" s="110" t="s">
        <v>135</v>
      </c>
      <c r="C10509" s="110" t="s">
        <v>136</v>
      </c>
      <c r="D10509" s="110" t="s">
        <v>7</v>
      </c>
      <c r="E10509" s="110" t="s">
        <v>114</v>
      </c>
      <c r="F10509">
        <v>7.2324000000000002</v>
      </c>
      <c r="G10509">
        <v>878756.12749999994</v>
      </c>
      <c r="H10509">
        <v>134662.81080000001</v>
      </c>
      <c r="I10509">
        <v>279333.984</v>
      </c>
      <c r="J10509">
        <v>7333.3895000000002</v>
      </c>
      <c r="K10509">
        <v>18053.8416</v>
      </c>
      <c r="L10509">
        <v>75295.679999999993</v>
      </c>
      <c r="M10509">
        <v>13881.78</v>
      </c>
      <c r="N10509">
        <v>173.184</v>
      </c>
      <c r="O10509">
        <v>30994.524000000001</v>
      </c>
    </row>
    <row r="10510" spans="1:15" hidden="1">
      <c r="A10510" s="110" t="s">
        <v>36</v>
      </c>
      <c r="B10510" s="110" t="s">
        <v>135</v>
      </c>
      <c r="C10510" s="110" t="s">
        <v>136</v>
      </c>
      <c r="D10510" s="110" t="s">
        <v>7</v>
      </c>
      <c r="E10510" s="110" t="s">
        <v>114</v>
      </c>
      <c r="F10510">
        <v>1414.336</v>
      </c>
      <c r="G10510">
        <v>165474766.1952</v>
      </c>
      <c r="H10510">
        <v>22017602.618000001</v>
      </c>
      <c r="I10510">
        <v>57635976.844800003</v>
      </c>
      <c r="J10510">
        <v>7007634.0985000003</v>
      </c>
      <c r="K10510">
        <v>3691203.8256000001</v>
      </c>
      <c r="L10510">
        <v>14871799.619999999</v>
      </c>
      <c r="M10510">
        <v>2585412.44</v>
      </c>
      <c r="N10510">
        <v>333441.43800000002</v>
      </c>
      <c r="O10510">
        <v>6061192.852</v>
      </c>
    </row>
    <row r="10511" spans="1:15" hidden="1">
      <c r="A10511" s="110" t="s">
        <v>36</v>
      </c>
      <c r="B10511" s="110" t="s">
        <v>135</v>
      </c>
      <c r="C10511" s="110" t="s">
        <v>136</v>
      </c>
      <c r="D10511" s="110" t="s">
        <v>7</v>
      </c>
      <c r="E10511" s="110" t="s">
        <v>114</v>
      </c>
      <c r="F10511">
        <v>1334.7796000000001</v>
      </c>
      <c r="G10511">
        <v>192268327.48199999</v>
      </c>
      <c r="H10511">
        <v>22830795.715999998</v>
      </c>
      <c r="I10511">
        <v>52967832.825599998</v>
      </c>
      <c r="J10511">
        <v>6649197.9082000004</v>
      </c>
      <c r="K10511">
        <v>3392238.5496</v>
      </c>
      <c r="L10511">
        <v>13667281.119999999</v>
      </c>
      <c r="M10511">
        <v>2376008.2200000002</v>
      </c>
      <c r="N10511">
        <v>306438.26400000002</v>
      </c>
      <c r="O10511">
        <v>5720250.3820000002</v>
      </c>
    </row>
    <row r="10512" spans="1:15" hidden="1">
      <c r="A10512" s="110" t="s">
        <v>36</v>
      </c>
      <c r="B10512" s="110" t="s">
        <v>135</v>
      </c>
      <c r="C10512" s="110" t="s">
        <v>136</v>
      </c>
      <c r="D10512" s="110" t="s">
        <v>7</v>
      </c>
      <c r="E10512" s="110" t="s">
        <v>114</v>
      </c>
      <c r="F10512">
        <v>118.1292</v>
      </c>
      <c r="G10512">
        <v>13951575.1544</v>
      </c>
      <c r="H10512">
        <v>2183002.3435999998</v>
      </c>
      <c r="I10512">
        <v>4574780.5247999998</v>
      </c>
      <c r="J10512">
        <v>607470.63919999998</v>
      </c>
      <c r="K10512">
        <v>292983.93359999999</v>
      </c>
      <c r="L10512">
        <v>1180431</v>
      </c>
      <c r="M10512">
        <v>205213.2</v>
      </c>
      <c r="N10512">
        <v>26465.581999999999</v>
      </c>
      <c r="O10512">
        <v>506247.5</v>
      </c>
    </row>
    <row r="10513" spans="1:15" hidden="1">
      <c r="A10513" s="110" t="s">
        <v>36</v>
      </c>
      <c r="B10513" s="110" t="s">
        <v>135</v>
      </c>
      <c r="C10513" s="110" t="s">
        <v>136</v>
      </c>
      <c r="D10513" s="110" t="s">
        <v>7</v>
      </c>
      <c r="E10513" s="110" t="s">
        <v>114</v>
      </c>
      <c r="F10513">
        <v>0.80359999999999998</v>
      </c>
      <c r="G10513">
        <v>115754.56200000001</v>
      </c>
      <c r="H10513">
        <v>14849.3226</v>
      </c>
      <c r="I10513">
        <v>31121.952000000001</v>
      </c>
      <c r="J10513">
        <v>12.429500000000001</v>
      </c>
      <c r="K10513">
        <v>1992.6</v>
      </c>
      <c r="L10513">
        <v>8031.08</v>
      </c>
      <c r="M10513">
        <v>1395.64</v>
      </c>
      <c r="N10513">
        <v>180.4</v>
      </c>
      <c r="O10513">
        <v>3443.8359999999998</v>
      </c>
    </row>
    <row r="10514" spans="1:15" hidden="1">
      <c r="A10514" s="110" t="s">
        <v>36</v>
      </c>
      <c r="B10514" s="110" t="s">
        <v>135</v>
      </c>
      <c r="C10514" s="110" t="s">
        <v>136</v>
      </c>
      <c r="D10514" s="110" t="s">
        <v>7</v>
      </c>
      <c r="E10514" s="110" t="s">
        <v>114</v>
      </c>
      <c r="F10514">
        <v>693.5068</v>
      </c>
      <c r="G10514">
        <v>91724575.246900007</v>
      </c>
      <c r="H10514">
        <v>17622442.5438</v>
      </c>
      <c r="I10514">
        <v>25256933.356800001</v>
      </c>
      <c r="J10514">
        <v>2987900.0488</v>
      </c>
      <c r="K10514">
        <v>2856286.7135999999</v>
      </c>
      <c r="L10514">
        <v>9393417.3399999999</v>
      </c>
      <c r="M10514">
        <v>1387791.78</v>
      </c>
      <c r="N10514">
        <v>3107906.8459999999</v>
      </c>
      <c r="O10514">
        <v>2972051.2140000002</v>
      </c>
    </row>
    <row r="10515" spans="1:15">
      <c r="A10515" s="110" t="s">
        <v>36</v>
      </c>
      <c r="B10515" s="110" t="s">
        <v>135</v>
      </c>
      <c r="C10515" s="110" t="s">
        <v>136</v>
      </c>
      <c r="D10515" s="110" t="s">
        <v>9</v>
      </c>
      <c r="E10515" s="110" t="s">
        <v>114</v>
      </c>
      <c r="F10515">
        <v>250.72319999999999</v>
      </c>
      <c r="G10515">
        <v>21435930.9965</v>
      </c>
      <c r="H10515">
        <v>6250482.2752</v>
      </c>
      <c r="I10515">
        <v>5531631.5712000001</v>
      </c>
      <c r="J10515">
        <v>913552.64339999994</v>
      </c>
      <c r="K10515">
        <v>1050229.4975999999</v>
      </c>
      <c r="L10515">
        <v>2722824.76</v>
      </c>
      <c r="M10515">
        <v>354367.92</v>
      </c>
      <c r="N10515">
        <v>42674.521999999997</v>
      </c>
      <c r="O10515">
        <v>1074484.048</v>
      </c>
    </row>
    <row r="10516" spans="1:15">
      <c r="A10516" s="110" t="s">
        <v>36</v>
      </c>
      <c r="B10516" s="110" t="s">
        <v>135</v>
      </c>
      <c r="C10516" s="110" t="s">
        <v>136</v>
      </c>
      <c r="D10516" s="110" t="s">
        <v>9</v>
      </c>
      <c r="E10516" s="110" t="s">
        <v>114</v>
      </c>
      <c r="F10516">
        <v>585.82439999999997</v>
      </c>
      <c r="G10516">
        <v>65934952.082999997</v>
      </c>
      <c r="H10516">
        <v>14604496.093800001</v>
      </c>
      <c r="I10516">
        <v>12924868.339199999</v>
      </c>
      <c r="J10516">
        <v>2153253.4333000001</v>
      </c>
      <c r="K10516">
        <v>2453900.1839999999</v>
      </c>
      <c r="L10516">
        <v>6361980.6600000001</v>
      </c>
      <c r="M10516">
        <v>827993.36</v>
      </c>
      <c r="N10516">
        <v>99712.491999999998</v>
      </c>
      <c r="O10516">
        <v>2510573.5819999999</v>
      </c>
    </row>
    <row r="10517" spans="1:15">
      <c r="A10517" s="110" t="s">
        <v>36</v>
      </c>
      <c r="B10517" s="110" t="s">
        <v>135</v>
      </c>
      <c r="C10517" s="110" t="s">
        <v>136</v>
      </c>
      <c r="D10517" s="110" t="s">
        <v>9</v>
      </c>
      <c r="E10517" s="110" t="s">
        <v>114</v>
      </c>
      <c r="F10517">
        <v>5.6252000000000004</v>
      </c>
      <c r="G10517">
        <v>506273.06270000001</v>
      </c>
      <c r="H10517">
        <v>140235.38320000001</v>
      </c>
      <c r="I10517">
        <v>124106.016</v>
      </c>
      <c r="J10517">
        <v>171.52670000000001</v>
      </c>
      <c r="K10517">
        <v>23563.159199999998</v>
      </c>
      <c r="L10517">
        <v>61088.36</v>
      </c>
      <c r="M10517">
        <v>7951.54</v>
      </c>
      <c r="N10517">
        <v>957.02200000000005</v>
      </c>
      <c r="O10517">
        <v>24105.95</v>
      </c>
    </row>
    <row r="10518" spans="1:15">
      <c r="A10518" s="110" t="s">
        <v>36</v>
      </c>
      <c r="B10518" s="110" t="s">
        <v>135</v>
      </c>
      <c r="C10518" s="110" t="s">
        <v>136</v>
      </c>
      <c r="D10518" s="110" t="s">
        <v>9</v>
      </c>
      <c r="E10518" s="110" t="s">
        <v>114</v>
      </c>
      <c r="F10518">
        <v>2475.0880000000002</v>
      </c>
      <c r="G10518">
        <v>354171727.32480001</v>
      </c>
      <c r="H10518">
        <v>138961280.4594</v>
      </c>
      <c r="I10518">
        <v>63158458.003200002</v>
      </c>
      <c r="J10518">
        <v>95618113.920000002</v>
      </c>
      <c r="K10518">
        <v>12365141.291999999</v>
      </c>
      <c r="L10518">
        <v>63699116.18</v>
      </c>
      <c r="M10518">
        <v>4478647.3</v>
      </c>
      <c r="N10518">
        <v>709317.46600000001</v>
      </c>
      <c r="O10518">
        <v>10607087.039999999</v>
      </c>
    </row>
    <row r="10519" spans="1:15">
      <c r="A10519" s="110" t="s">
        <v>36</v>
      </c>
      <c r="B10519" s="110" t="s">
        <v>135</v>
      </c>
      <c r="C10519" s="110" t="s">
        <v>136</v>
      </c>
      <c r="D10519" s="110" t="s">
        <v>9</v>
      </c>
      <c r="E10519" s="110" t="s">
        <v>114</v>
      </c>
      <c r="F10519">
        <v>271.61680000000001</v>
      </c>
      <c r="G10519">
        <v>52703052.078599997</v>
      </c>
      <c r="H10519">
        <v>15249645.0338</v>
      </c>
      <c r="I10519">
        <v>6931028.352</v>
      </c>
      <c r="J10519">
        <v>9284962.2668999992</v>
      </c>
      <c r="K10519">
        <v>1356953.5152</v>
      </c>
      <c r="L10519">
        <v>6990365.5199999996</v>
      </c>
      <c r="M10519">
        <v>491485.04</v>
      </c>
      <c r="N10519">
        <v>77838.09</v>
      </c>
      <c r="O10519">
        <v>1164024.686</v>
      </c>
    </row>
    <row r="10520" spans="1:15">
      <c r="A10520" s="110" t="s">
        <v>36</v>
      </c>
      <c r="B10520" s="110" t="s">
        <v>135</v>
      </c>
      <c r="C10520" s="110" t="s">
        <v>136</v>
      </c>
      <c r="D10520" s="110" t="s">
        <v>9</v>
      </c>
      <c r="E10520" s="110" t="s">
        <v>114</v>
      </c>
      <c r="F10520">
        <v>55.448399999999999</v>
      </c>
      <c r="G10520">
        <v>7379023.1683999998</v>
      </c>
      <c r="H10520">
        <v>3113094.5841999999</v>
      </c>
      <c r="I10520">
        <v>1414914.0671999999</v>
      </c>
      <c r="J10520">
        <v>377002.09519999998</v>
      </c>
      <c r="K10520">
        <v>277013.0232</v>
      </c>
      <c r="L10520">
        <v>1427023.86</v>
      </c>
      <c r="M10520">
        <v>100336.02</v>
      </c>
      <c r="N10520">
        <v>15887.828</v>
      </c>
      <c r="O10520">
        <v>237625.58600000001</v>
      </c>
    </row>
    <row r="10521" spans="1:15" hidden="1">
      <c r="A10521" s="110" t="s">
        <v>36</v>
      </c>
      <c r="B10521" s="110" t="s">
        <v>135</v>
      </c>
      <c r="C10521" s="110" t="s">
        <v>136</v>
      </c>
      <c r="D10521" s="110" t="s">
        <v>11</v>
      </c>
      <c r="E10521" s="110" t="s">
        <v>114</v>
      </c>
      <c r="F10521">
        <v>200.09639999999999</v>
      </c>
      <c r="G10521">
        <v>73019457.4586</v>
      </c>
      <c r="H10521">
        <v>30756997.281399999</v>
      </c>
      <c r="I10521">
        <v>6709105.6512000002</v>
      </c>
      <c r="J10521">
        <v>875440.14820000005</v>
      </c>
      <c r="K10521">
        <v>495239.91840000002</v>
      </c>
      <c r="L10521">
        <v>2450206.7400000002</v>
      </c>
      <c r="M10521">
        <v>380282.38</v>
      </c>
      <c r="N10521">
        <v>76527.483999999997</v>
      </c>
      <c r="O10521">
        <v>857520.576</v>
      </c>
    </row>
    <row r="10522" spans="1:15" hidden="1">
      <c r="A10522" s="110" t="s">
        <v>36</v>
      </c>
      <c r="B10522" s="110" t="s">
        <v>135</v>
      </c>
      <c r="C10522" s="110" t="s">
        <v>136</v>
      </c>
      <c r="D10522" s="110" t="s">
        <v>7</v>
      </c>
      <c r="E10522" s="110" t="s">
        <v>114</v>
      </c>
      <c r="F10522">
        <v>385.72800000000001</v>
      </c>
      <c r="G10522">
        <v>45129481.689599998</v>
      </c>
      <c r="H10522">
        <v>8590585.6635999996</v>
      </c>
      <c r="I10522">
        <v>14843784.057600001</v>
      </c>
      <c r="J10522">
        <v>1972545.0441999999</v>
      </c>
      <c r="K10522">
        <v>977543.87760000001</v>
      </c>
      <c r="L10522">
        <v>4440124.5199999996</v>
      </c>
      <c r="M10522">
        <v>772274.36</v>
      </c>
      <c r="N10522">
        <v>40323.910000000003</v>
      </c>
      <c r="O10522">
        <v>1653052.1040000001</v>
      </c>
    </row>
    <row r="10523" spans="1:15" hidden="1">
      <c r="A10523" s="110" t="s">
        <v>36</v>
      </c>
      <c r="B10523" s="110" t="s">
        <v>135</v>
      </c>
      <c r="C10523" s="110" t="s">
        <v>136</v>
      </c>
      <c r="D10523" s="110" t="s">
        <v>7</v>
      </c>
      <c r="E10523" s="110" t="s">
        <v>114</v>
      </c>
      <c r="F10523">
        <v>208.93600000000001</v>
      </c>
      <c r="G10523">
        <v>30096186.120000001</v>
      </c>
      <c r="H10523">
        <v>4704368.6425999999</v>
      </c>
      <c r="I10523">
        <v>8129126.2847999996</v>
      </c>
      <c r="J10523">
        <v>1072954.4286</v>
      </c>
      <c r="K10523">
        <v>494069.15519999998</v>
      </c>
      <c r="L10523">
        <v>2348353.7200000002</v>
      </c>
      <c r="M10523">
        <v>440863.98</v>
      </c>
      <c r="N10523">
        <v>17680.101999999999</v>
      </c>
      <c r="O10523">
        <v>895402.772</v>
      </c>
    </row>
    <row r="10524" spans="1:15" hidden="1">
      <c r="A10524" s="110" t="s">
        <v>36</v>
      </c>
      <c r="B10524" s="110" t="s">
        <v>135</v>
      </c>
      <c r="C10524" s="110" t="s">
        <v>136</v>
      </c>
      <c r="D10524" s="110" t="s">
        <v>7</v>
      </c>
      <c r="E10524" s="110" t="s">
        <v>114</v>
      </c>
      <c r="F10524">
        <v>9.6432000000000002</v>
      </c>
      <c r="G10524">
        <v>1171674.8366</v>
      </c>
      <c r="H10524">
        <v>214765.1586</v>
      </c>
      <c r="I10524">
        <v>371093.95199999999</v>
      </c>
      <c r="J10524">
        <v>81731.247199999998</v>
      </c>
      <c r="K10524">
        <v>24438.132000000001</v>
      </c>
      <c r="L10524">
        <v>111002.58</v>
      </c>
      <c r="M10524">
        <v>19306.900000000001</v>
      </c>
      <c r="N10524">
        <v>1007.534</v>
      </c>
      <c r="O10524">
        <v>41326.031999999999</v>
      </c>
    </row>
    <row r="10525" spans="1:15" hidden="1">
      <c r="A10525" s="110" t="s">
        <v>36</v>
      </c>
      <c r="B10525" s="110" t="s">
        <v>135</v>
      </c>
      <c r="C10525" s="110" t="s">
        <v>136</v>
      </c>
      <c r="D10525" s="110" t="s">
        <v>7</v>
      </c>
      <c r="E10525" s="110" t="s">
        <v>114</v>
      </c>
      <c r="F10525">
        <v>1800.0640000000001</v>
      </c>
      <c r="G10525">
        <v>210604247.88479999</v>
      </c>
      <c r="H10525">
        <v>38796445.512599997</v>
      </c>
      <c r="I10525">
        <v>69460934.707200006</v>
      </c>
      <c r="J10525">
        <v>9154785.9032000005</v>
      </c>
      <c r="K10525">
        <v>4354070.9976000004</v>
      </c>
      <c r="L10525">
        <v>17901350.300000001</v>
      </c>
      <c r="M10525">
        <v>3226079.26</v>
      </c>
      <c r="N10525">
        <v>591688.54799999995</v>
      </c>
      <c r="O10525">
        <v>7714244.9560000002</v>
      </c>
    </row>
    <row r="10526" spans="1:15" hidden="1">
      <c r="A10526" s="110" t="s">
        <v>36</v>
      </c>
      <c r="B10526" s="110" t="s">
        <v>135</v>
      </c>
      <c r="C10526" s="110" t="s">
        <v>136</v>
      </c>
      <c r="D10526" s="110" t="s">
        <v>7</v>
      </c>
      <c r="E10526" s="110" t="s">
        <v>114</v>
      </c>
      <c r="F10526">
        <v>1049.5016000000001</v>
      </c>
      <c r="G10526">
        <v>151175457.972</v>
      </c>
      <c r="H10526">
        <v>21985176.5462</v>
      </c>
      <c r="I10526">
        <v>40963342.9824</v>
      </c>
      <c r="J10526">
        <v>5302368.7275999999</v>
      </c>
      <c r="K10526">
        <v>2567735.2080000001</v>
      </c>
      <c r="L10526">
        <v>10556999.800000001</v>
      </c>
      <c r="M10526">
        <v>1902523</v>
      </c>
      <c r="N10526">
        <v>348939.60200000001</v>
      </c>
      <c r="O10526">
        <v>4497679.5820000004</v>
      </c>
    </row>
    <row r="10527" spans="1:15" hidden="1">
      <c r="A10527" s="110" t="s">
        <v>36</v>
      </c>
      <c r="B10527" s="110" t="s">
        <v>135</v>
      </c>
      <c r="C10527" s="110" t="s">
        <v>136</v>
      </c>
      <c r="D10527" s="110" t="s">
        <v>7</v>
      </c>
      <c r="E10527" s="110" t="s">
        <v>114</v>
      </c>
      <c r="F10527">
        <v>4930.8896000000004</v>
      </c>
      <c r="G10527">
        <v>727794867.15939999</v>
      </c>
      <c r="H10527">
        <v>142238555.9438</v>
      </c>
      <c r="I10527">
        <v>184545252.192</v>
      </c>
      <c r="J10527">
        <v>18396018.7958</v>
      </c>
      <c r="K10527">
        <v>11654712.0864</v>
      </c>
      <c r="L10527">
        <v>48781726.200000003</v>
      </c>
      <c r="M10527">
        <v>9255191.5800000001</v>
      </c>
      <c r="N10527">
        <v>1810354.59</v>
      </c>
      <c r="O10527">
        <v>21131521.114</v>
      </c>
    </row>
    <row r="10528" spans="1:15" hidden="1">
      <c r="A10528" s="110" t="s">
        <v>36</v>
      </c>
      <c r="B10528" s="110" t="s">
        <v>135</v>
      </c>
      <c r="C10528" s="110" t="s">
        <v>136</v>
      </c>
      <c r="D10528" s="110" t="s">
        <v>7</v>
      </c>
      <c r="E10528" s="110" t="s">
        <v>114</v>
      </c>
      <c r="F10528">
        <v>4533.9111999999996</v>
      </c>
      <c r="G10528">
        <v>828397610.46500003</v>
      </c>
      <c r="H10528">
        <v>130790498.96179999</v>
      </c>
      <c r="I10528">
        <v>169676401.32480001</v>
      </c>
      <c r="J10528">
        <v>16948411.442499999</v>
      </c>
      <c r="K10528">
        <v>10704933.539999999</v>
      </c>
      <c r="L10528">
        <v>44820475.939999998</v>
      </c>
      <c r="M10528">
        <v>8514204.3200000003</v>
      </c>
      <c r="N10528">
        <v>1666729.13</v>
      </c>
      <c r="O10528">
        <v>19430254.403999999</v>
      </c>
    </row>
    <row r="10529" spans="1:15" hidden="1">
      <c r="A10529" s="110" t="s">
        <v>36</v>
      </c>
      <c r="B10529" s="110" t="s">
        <v>135</v>
      </c>
      <c r="C10529" s="110" t="s">
        <v>136</v>
      </c>
      <c r="D10529" s="110" t="s">
        <v>7</v>
      </c>
      <c r="E10529" s="110" t="s">
        <v>114</v>
      </c>
      <c r="F10529">
        <v>148.666</v>
      </c>
      <c r="G10529">
        <v>22514938.538400002</v>
      </c>
      <c r="H10529">
        <v>4309640.2570000002</v>
      </c>
      <c r="I10529">
        <v>5491785.0816000002</v>
      </c>
      <c r="J10529">
        <v>527958.05310000002</v>
      </c>
      <c r="K10529">
        <v>278662.01040000003</v>
      </c>
      <c r="L10529">
        <v>1256203.92</v>
      </c>
      <c r="M10529">
        <v>305183.5</v>
      </c>
      <c r="N10529">
        <v>68049.585999999996</v>
      </c>
      <c r="O10529">
        <v>637113.26800000004</v>
      </c>
    </row>
    <row r="10530" spans="1:15" hidden="1">
      <c r="A10530" s="110" t="s">
        <v>36</v>
      </c>
      <c r="B10530" s="110" t="s">
        <v>135</v>
      </c>
      <c r="C10530" s="110" t="s">
        <v>136</v>
      </c>
      <c r="D10530" s="110" t="s">
        <v>7</v>
      </c>
      <c r="E10530" s="110" t="s">
        <v>114</v>
      </c>
      <c r="F10530">
        <v>9.6432000000000002</v>
      </c>
      <c r="G10530">
        <v>1759119.2941999999</v>
      </c>
      <c r="H10530">
        <v>278172.06040000002</v>
      </c>
      <c r="I10530">
        <v>360909.94559999998</v>
      </c>
      <c r="J10530">
        <v>68527.417300000001</v>
      </c>
      <c r="K10530">
        <v>22792.6872</v>
      </c>
      <c r="L10530">
        <v>95401.26</v>
      </c>
      <c r="M10530">
        <v>18099.86</v>
      </c>
      <c r="N10530">
        <v>3541.252</v>
      </c>
      <c r="O10530">
        <v>41326.031999999999</v>
      </c>
    </row>
    <row r="10531" spans="1:15">
      <c r="A10531" s="110" t="s">
        <v>36</v>
      </c>
      <c r="B10531" s="110" t="s">
        <v>135</v>
      </c>
      <c r="C10531" s="110" t="s">
        <v>136</v>
      </c>
      <c r="D10531" s="110" t="s">
        <v>9</v>
      </c>
      <c r="E10531" s="110" t="s">
        <v>114</v>
      </c>
      <c r="F10531">
        <v>3960.1408000000001</v>
      </c>
      <c r="G10531">
        <v>598744775.94620001</v>
      </c>
      <c r="H10531">
        <v>260193717.71700001</v>
      </c>
      <c r="I10531">
        <v>102211494.0864</v>
      </c>
      <c r="J10531">
        <v>84695041.485499993</v>
      </c>
      <c r="K10531">
        <v>23257896.422400001</v>
      </c>
      <c r="L10531">
        <v>172969611.81999999</v>
      </c>
      <c r="M10531">
        <v>6978378.7599999998</v>
      </c>
      <c r="N10531">
        <v>2144639.398</v>
      </c>
      <c r="O10531">
        <v>16971339.263999999</v>
      </c>
    </row>
    <row r="10532" spans="1:15">
      <c r="A10532" s="110" t="s">
        <v>36</v>
      </c>
      <c r="B10532" s="110" t="s">
        <v>135</v>
      </c>
      <c r="C10532" s="110" t="s">
        <v>136</v>
      </c>
      <c r="D10532" s="110" t="s">
        <v>9</v>
      </c>
      <c r="E10532" s="110" t="s">
        <v>114</v>
      </c>
      <c r="F10532">
        <v>1163.6128000000001</v>
      </c>
      <c r="G10532">
        <v>226037950.81560001</v>
      </c>
      <c r="H10532">
        <v>76393450.891800001</v>
      </c>
      <c r="I10532">
        <v>29993128.454399999</v>
      </c>
      <c r="J10532">
        <v>19393838.298900001</v>
      </c>
      <c r="K10532">
        <v>6809598.9144000001</v>
      </c>
      <c r="L10532">
        <v>50969755.159999996</v>
      </c>
      <c r="M10532">
        <v>2044647.86</v>
      </c>
      <c r="N10532">
        <v>622864.37399999995</v>
      </c>
      <c r="O10532">
        <v>4986708.8039999995</v>
      </c>
    </row>
    <row r="10533" spans="1:15" hidden="1">
      <c r="A10533" s="110" t="s">
        <v>36</v>
      </c>
      <c r="B10533" s="110" t="s">
        <v>135</v>
      </c>
      <c r="C10533" s="110" t="s">
        <v>136</v>
      </c>
      <c r="D10533" s="110" t="s">
        <v>11</v>
      </c>
      <c r="E10533" s="110" t="s">
        <v>114</v>
      </c>
      <c r="F10533">
        <v>11.250400000000001</v>
      </c>
      <c r="G10533">
        <v>4017757.3128</v>
      </c>
      <c r="H10533">
        <v>2038311.925</v>
      </c>
      <c r="I10533">
        <v>374617.45919999998</v>
      </c>
      <c r="J10533">
        <v>76014.932199999996</v>
      </c>
      <c r="K10533">
        <v>27752.047200000001</v>
      </c>
      <c r="L10533">
        <v>161007</v>
      </c>
      <c r="M10533">
        <v>24990.32</v>
      </c>
      <c r="N10533">
        <v>43981.52</v>
      </c>
      <c r="O10533">
        <v>48214.606</v>
      </c>
    </row>
    <row r="10534" spans="1:15" hidden="1">
      <c r="A10534" s="110" t="s">
        <v>36</v>
      </c>
      <c r="B10534" s="110" t="s">
        <v>135</v>
      </c>
      <c r="C10534" s="110" t="s">
        <v>136</v>
      </c>
      <c r="D10534" s="110" t="s">
        <v>7</v>
      </c>
      <c r="E10534" s="110" t="s">
        <v>114</v>
      </c>
      <c r="F10534">
        <v>3.2143999999999999</v>
      </c>
      <c r="G10534">
        <v>463018.24800000002</v>
      </c>
      <c r="H10534">
        <v>59850.668400000002</v>
      </c>
      <c r="I10534">
        <v>124149.31200000001</v>
      </c>
      <c r="J10534">
        <v>1730.1827000000001</v>
      </c>
      <c r="K10534">
        <v>8024.4215999999997</v>
      </c>
      <c r="L10534">
        <v>33463.379999999997</v>
      </c>
      <c r="M10534">
        <v>6170.5</v>
      </c>
      <c r="N10534">
        <v>76.67</v>
      </c>
      <c r="O10534">
        <v>13776.245999999999</v>
      </c>
    </row>
    <row r="10535" spans="1:15" hidden="1">
      <c r="A10535" s="110" t="s">
        <v>36</v>
      </c>
      <c r="B10535" s="110" t="s">
        <v>135</v>
      </c>
      <c r="C10535" s="110" t="s">
        <v>136</v>
      </c>
      <c r="D10535" s="110" t="s">
        <v>7</v>
      </c>
      <c r="E10535" s="110" t="s">
        <v>114</v>
      </c>
      <c r="F10535">
        <v>4390.0667999999996</v>
      </c>
      <c r="G10535">
        <v>513629913.47979999</v>
      </c>
      <c r="H10535">
        <v>88243370.202000007</v>
      </c>
      <c r="I10535">
        <v>165157753.67039999</v>
      </c>
      <c r="J10535">
        <v>21800311.184799999</v>
      </c>
      <c r="K10535">
        <v>11414408.954399999</v>
      </c>
      <c r="L10535">
        <v>43250883.600000001</v>
      </c>
      <c r="M10535">
        <v>12456505.199999999</v>
      </c>
      <c r="N10535">
        <v>1408552.3759999999</v>
      </c>
      <c r="O10535">
        <v>18813805.054000001</v>
      </c>
    </row>
    <row r="10536" spans="1:15" hidden="1">
      <c r="A10536" s="110" t="s">
        <v>36</v>
      </c>
      <c r="B10536" s="110" t="s">
        <v>135</v>
      </c>
      <c r="C10536" s="110" t="s">
        <v>136</v>
      </c>
      <c r="D10536" s="110" t="s">
        <v>7</v>
      </c>
      <c r="E10536" s="110" t="s">
        <v>114</v>
      </c>
      <c r="F10536">
        <v>876.72760000000005</v>
      </c>
      <c r="G10536">
        <v>126288227.142</v>
      </c>
      <c r="H10536">
        <v>13873594.284399999</v>
      </c>
      <c r="I10536">
        <v>35571229.228799999</v>
      </c>
      <c r="J10536">
        <v>4372486.2417000001</v>
      </c>
      <c r="K10536">
        <v>2278100.6135999998</v>
      </c>
      <c r="L10536">
        <v>9178433.8399999999</v>
      </c>
      <c r="M10536">
        <v>1595642.92</v>
      </c>
      <c r="N10536">
        <v>205791.3</v>
      </c>
      <c r="O10536">
        <v>3757250.3319999999</v>
      </c>
    </row>
    <row r="10537" spans="1:15" hidden="1">
      <c r="A10537" s="110" t="s">
        <v>36</v>
      </c>
      <c r="B10537" s="110" t="s">
        <v>135</v>
      </c>
      <c r="C10537" s="110" t="s">
        <v>136</v>
      </c>
      <c r="D10537" s="110" t="s">
        <v>7</v>
      </c>
      <c r="E10537" s="110" t="s">
        <v>114</v>
      </c>
      <c r="F10537">
        <v>144.648</v>
      </c>
      <c r="G10537">
        <v>17575122.549600001</v>
      </c>
      <c r="H10537">
        <v>2459074.548</v>
      </c>
      <c r="I10537">
        <v>5757372.9791999999</v>
      </c>
      <c r="J10537">
        <v>704257.70779999997</v>
      </c>
      <c r="K10537">
        <v>368723.10239999997</v>
      </c>
      <c r="L10537">
        <v>1485575.14</v>
      </c>
      <c r="M10537">
        <v>258262.28</v>
      </c>
      <c r="N10537">
        <v>33309.055999999997</v>
      </c>
      <c r="O10537">
        <v>619894.99</v>
      </c>
    </row>
    <row r="10538" spans="1:15" hidden="1">
      <c r="A10538" s="110" t="s">
        <v>36</v>
      </c>
      <c r="B10538" s="110" t="s">
        <v>135</v>
      </c>
      <c r="C10538" s="110" t="s">
        <v>136</v>
      </c>
      <c r="D10538" s="110" t="s">
        <v>7</v>
      </c>
      <c r="E10538" s="110" t="s">
        <v>114</v>
      </c>
      <c r="F10538">
        <v>3.2143999999999999</v>
      </c>
      <c r="G10538">
        <v>462859.13520000002</v>
      </c>
      <c r="H10538">
        <v>258322.85339999999</v>
      </c>
      <c r="I10538">
        <v>423959.9424</v>
      </c>
      <c r="J10538">
        <v>448.70400000000001</v>
      </c>
      <c r="K10538">
        <v>13794.9912</v>
      </c>
      <c r="L10538">
        <v>27303.54</v>
      </c>
      <c r="M10538">
        <v>19798.080000000002</v>
      </c>
      <c r="N10538">
        <v>340.95600000000002</v>
      </c>
      <c r="O10538">
        <v>13776.245999999999</v>
      </c>
    </row>
    <row r="10539" spans="1:15" hidden="1">
      <c r="A10539" s="110" t="s">
        <v>36</v>
      </c>
      <c r="B10539" s="110" t="s">
        <v>135</v>
      </c>
      <c r="C10539" s="110" t="s">
        <v>136</v>
      </c>
      <c r="D10539" s="110" t="s">
        <v>7</v>
      </c>
      <c r="E10539" s="110" t="s">
        <v>114</v>
      </c>
      <c r="F10539">
        <v>10.4468</v>
      </c>
      <c r="G10539">
        <v>1086772.2466</v>
      </c>
      <c r="H10539">
        <v>265151.36239999998</v>
      </c>
      <c r="I10539">
        <v>380024.73599999998</v>
      </c>
      <c r="J10539">
        <v>74324.523799999995</v>
      </c>
      <c r="K10539">
        <v>42975.511200000001</v>
      </c>
      <c r="L10539">
        <v>141336.01999999999</v>
      </c>
      <c r="M10539">
        <v>20880.48</v>
      </c>
      <c r="N10539">
        <v>46762.385999999999</v>
      </c>
      <c r="O10539">
        <v>44769.868000000002</v>
      </c>
    </row>
    <row r="10540" spans="1:15">
      <c r="A10540" s="110" t="s">
        <v>36</v>
      </c>
      <c r="B10540" s="110" t="s">
        <v>135</v>
      </c>
      <c r="C10540" s="110" t="s">
        <v>136</v>
      </c>
      <c r="D10540" s="110" t="s">
        <v>9</v>
      </c>
      <c r="E10540" s="110" t="s">
        <v>114</v>
      </c>
      <c r="F10540">
        <v>1817.7431999999999</v>
      </c>
      <c r="G10540">
        <v>155410499.7245</v>
      </c>
      <c r="H10540">
        <v>44138553.944200002</v>
      </c>
      <c r="I10540">
        <v>39070977.158399999</v>
      </c>
      <c r="J10540">
        <v>6725666.5162000004</v>
      </c>
      <c r="K10540">
        <v>7309685.7215999998</v>
      </c>
      <c r="L10540">
        <v>22335407.640000001</v>
      </c>
      <c r="M10540">
        <v>3855119.3</v>
      </c>
      <c r="N10540">
        <v>284866.93400000001</v>
      </c>
      <c r="O10540">
        <v>7790010.25</v>
      </c>
    </row>
    <row r="10541" spans="1:15">
      <c r="A10541" s="110" t="s">
        <v>36</v>
      </c>
      <c r="B10541" s="110" t="s">
        <v>135</v>
      </c>
      <c r="C10541" s="110" t="s">
        <v>136</v>
      </c>
      <c r="D10541" s="110" t="s">
        <v>9</v>
      </c>
      <c r="E10541" s="110" t="s">
        <v>114</v>
      </c>
      <c r="F10541">
        <v>639.66560000000004</v>
      </c>
      <c r="G10541">
        <v>72030722.563800007</v>
      </c>
      <c r="H10541">
        <v>15992804.752599999</v>
      </c>
      <c r="I10541">
        <v>14156093.2224</v>
      </c>
      <c r="J10541">
        <v>2349016.4007999999</v>
      </c>
      <c r="K10541">
        <v>2686648.2623999999</v>
      </c>
      <c r="L10541">
        <v>6843597</v>
      </c>
      <c r="M10541">
        <v>906334.52</v>
      </c>
      <c r="N10541">
        <v>109131.17600000001</v>
      </c>
      <c r="O10541">
        <v>2741310.594</v>
      </c>
    </row>
    <row r="10542" spans="1:15">
      <c r="A10542" s="110" t="s">
        <v>36</v>
      </c>
      <c r="B10542" s="110" t="s">
        <v>135</v>
      </c>
      <c r="C10542" s="110" t="s">
        <v>136</v>
      </c>
      <c r="D10542" s="110" t="s">
        <v>9</v>
      </c>
      <c r="E10542" s="110" t="s">
        <v>114</v>
      </c>
      <c r="F10542">
        <v>16.875599999999999</v>
      </c>
      <c r="G10542">
        <v>1518819.1880000001</v>
      </c>
      <c r="H10542">
        <v>420705.3542</v>
      </c>
      <c r="I10542">
        <v>372320.40960000001</v>
      </c>
      <c r="J10542">
        <v>66012.934699999998</v>
      </c>
      <c r="K10542">
        <v>70689.477599999998</v>
      </c>
      <c r="L10542">
        <v>183265.9</v>
      </c>
      <c r="M10542">
        <v>23852.98</v>
      </c>
      <c r="N10542">
        <v>2872.87</v>
      </c>
      <c r="O10542">
        <v>72320.555999999997</v>
      </c>
    </row>
    <row r="10543" spans="1:15">
      <c r="A10543" s="110" t="s">
        <v>36</v>
      </c>
      <c r="B10543" s="110" t="s">
        <v>135</v>
      </c>
      <c r="C10543" s="110" t="s">
        <v>136</v>
      </c>
      <c r="D10543" s="110" t="s">
        <v>9</v>
      </c>
      <c r="E10543" s="110" t="s">
        <v>114</v>
      </c>
      <c r="F10543">
        <v>27757.1476</v>
      </c>
      <c r="G10543">
        <v>3971897932.9629998</v>
      </c>
      <c r="H10543">
        <v>1572856794.9073999</v>
      </c>
      <c r="I10543">
        <v>716803681.97759998</v>
      </c>
      <c r="J10543">
        <v>362720003.44929999</v>
      </c>
      <c r="K10543">
        <v>139478593.0968</v>
      </c>
      <c r="L10543">
        <v>660805527.17999995</v>
      </c>
      <c r="M10543">
        <v>95235990.640000001</v>
      </c>
      <c r="N10543">
        <v>14252197.124</v>
      </c>
      <c r="O10543">
        <v>118954348.37</v>
      </c>
    </row>
    <row r="10544" spans="1:15">
      <c r="A10544" s="110" t="s">
        <v>36</v>
      </c>
      <c r="B10544" s="110" t="s">
        <v>135</v>
      </c>
      <c r="C10544" s="110" t="s">
        <v>136</v>
      </c>
      <c r="D10544" s="110" t="s">
        <v>9</v>
      </c>
      <c r="E10544" s="110" t="s">
        <v>114</v>
      </c>
      <c r="F10544">
        <v>255.54480000000001</v>
      </c>
      <c r="G10544">
        <v>49443069.4758</v>
      </c>
      <c r="H10544">
        <v>14347301.913000001</v>
      </c>
      <c r="I10544">
        <v>6520901.0880000005</v>
      </c>
      <c r="J10544">
        <v>1753538.9608</v>
      </c>
      <c r="K10544">
        <v>1276665.9047999999</v>
      </c>
      <c r="L10544">
        <v>6576728</v>
      </c>
      <c r="M10544">
        <v>462401.28000000003</v>
      </c>
      <c r="N10544">
        <v>73240.596000000005</v>
      </c>
      <c r="O10544">
        <v>1095146.162</v>
      </c>
    </row>
    <row r="10545" spans="1:15">
      <c r="A10545" s="110" t="s">
        <v>36</v>
      </c>
      <c r="B10545" s="110" t="s">
        <v>135</v>
      </c>
      <c r="C10545" s="110" t="s">
        <v>136</v>
      </c>
      <c r="D10545" s="110" t="s">
        <v>9</v>
      </c>
      <c r="E10545" s="110" t="s">
        <v>114</v>
      </c>
      <c r="F10545">
        <v>454.03399999999999</v>
      </c>
      <c r="G10545">
        <v>60951539.186999999</v>
      </c>
      <c r="H10545">
        <v>25491275.088799998</v>
      </c>
      <c r="I10545">
        <v>11585882.8608</v>
      </c>
      <c r="J10545">
        <v>3198828.2173000001</v>
      </c>
      <c r="K10545">
        <v>2268281.9663999998</v>
      </c>
      <c r="L10545">
        <v>11685067.24</v>
      </c>
      <c r="M10545">
        <v>821568.66</v>
      </c>
      <c r="N10545">
        <v>130118.01</v>
      </c>
      <c r="O10545">
        <v>1945780.87</v>
      </c>
    </row>
    <row r="10546" spans="1:15" hidden="1">
      <c r="A10546" s="110" t="s">
        <v>36</v>
      </c>
      <c r="B10546" s="110" t="s">
        <v>135</v>
      </c>
      <c r="C10546" s="110" t="s">
        <v>136</v>
      </c>
      <c r="D10546" s="110" t="s">
        <v>11</v>
      </c>
      <c r="E10546" s="110" t="s">
        <v>114</v>
      </c>
      <c r="F10546">
        <v>31.340399999999999</v>
      </c>
      <c r="G10546">
        <v>14655880.007999999</v>
      </c>
      <c r="H10546">
        <v>4817359.1896000002</v>
      </c>
      <c r="I10546">
        <v>1050824.6207999999</v>
      </c>
      <c r="J10546">
        <v>155036.55410000001</v>
      </c>
      <c r="K10546">
        <v>77566.161600000007</v>
      </c>
      <c r="L10546">
        <v>383767.38</v>
      </c>
      <c r="M10546">
        <v>59563.98</v>
      </c>
      <c r="N10546">
        <v>11983.07</v>
      </c>
      <c r="O10546">
        <v>134310.50599999999</v>
      </c>
    </row>
    <row r="10547" spans="1:15" hidden="1">
      <c r="A10547" s="110" t="s">
        <v>36</v>
      </c>
      <c r="B10547" s="110" t="s">
        <v>135</v>
      </c>
      <c r="C10547" s="110" t="s">
        <v>136</v>
      </c>
      <c r="D10547" s="110" t="s">
        <v>11</v>
      </c>
      <c r="E10547" s="110" t="s">
        <v>114</v>
      </c>
      <c r="F10547">
        <v>188.04239999999999</v>
      </c>
      <c r="G10547">
        <v>67617347.185100004</v>
      </c>
      <c r="H10547">
        <v>28894721.693599999</v>
      </c>
      <c r="I10547">
        <v>6312345.8304000003</v>
      </c>
      <c r="J10547">
        <v>871033.89980000001</v>
      </c>
      <c r="K10547">
        <v>464800.07520000002</v>
      </c>
      <c r="L10547">
        <v>2299909.7599999998</v>
      </c>
      <c r="M10547">
        <v>359471.6</v>
      </c>
      <c r="N10547">
        <v>73000.664000000004</v>
      </c>
      <c r="O10547">
        <v>805862.13399999996</v>
      </c>
    </row>
    <row r="10548" spans="1:15" hidden="1">
      <c r="A10548" s="110" t="s">
        <v>36</v>
      </c>
      <c r="B10548" s="110" t="s">
        <v>135</v>
      </c>
      <c r="C10548" s="110" t="s">
        <v>136</v>
      </c>
      <c r="D10548" s="110" t="s">
        <v>7</v>
      </c>
      <c r="E10548" s="110" t="s">
        <v>114</v>
      </c>
      <c r="F10548">
        <v>441.98</v>
      </c>
      <c r="G10548">
        <v>63665009.100000001</v>
      </c>
      <c r="H10548">
        <v>9845936.8491999991</v>
      </c>
      <c r="I10548">
        <v>17012941.209600002</v>
      </c>
      <c r="J10548">
        <v>2244147.6883999999</v>
      </c>
      <c r="K10548">
        <v>1118328.5952000001</v>
      </c>
      <c r="L10548">
        <v>5084806.88</v>
      </c>
      <c r="M10548">
        <v>886022.3</v>
      </c>
      <c r="N10548">
        <v>45998.392</v>
      </c>
      <c r="O10548">
        <v>1894122.4280000001</v>
      </c>
    </row>
    <row r="10549" spans="1:15" hidden="1">
      <c r="A10549" s="110" t="s">
        <v>36</v>
      </c>
      <c r="B10549" s="110" t="s">
        <v>135</v>
      </c>
      <c r="C10549" s="110" t="s">
        <v>136</v>
      </c>
      <c r="D10549" s="110" t="s">
        <v>7</v>
      </c>
      <c r="E10549" s="110" t="s">
        <v>114</v>
      </c>
      <c r="F10549">
        <v>10028.928</v>
      </c>
      <c r="G10549">
        <v>1173366523.9296</v>
      </c>
      <c r="H10549">
        <v>202529257.91800001</v>
      </c>
      <c r="I10549">
        <v>396871752.76800001</v>
      </c>
      <c r="J10549">
        <v>50981282.374700002</v>
      </c>
      <c r="K10549">
        <v>26132558.450399999</v>
      </c>
      <c r="L10549">
        <v>103281260.73999999</v>
      </c>
      <c r="M10549">
        <v>30992529.760000002</v>
      </c>
      <c r="N10549">
        <v>3630710.5559999999</v>
      </c>
      <c r="O10549">
        <v>42979365.527999997</v>
      </c>
    </row>
    <row r="10550" spans="1:15" hidden="1">
      <c r="A10550" s="110" t="s">
        <v>36</v>
      </c>
      <c r="B10550" s="110" t="s">
        <v>135</v>
      </c>
      <c r="C10550" s="110" t="s">
        <v>136</v>
      </c>
      <c r="D10550" s="110" t="s">
        <v>7</v>
      </c>
      <c r="E10550" s="110" t="s">
        <v>114</v>
      </c>
      <c r="F10550">
        <v>775.47400000000005</v>
      </c>
      <c r="G10550">
        <v>111703152.33</v>
      </c>
      <c r="H10550">
        <v>15948923.33</v>
      </c>
      <c r="I10550">
        <v>30482187.475200001</v>
      </c>
      <c r="J10550">
        <v>3947956.3251</v>
      </c>
      <c r="K10550">
        <v>1910740.4495999999</v>
      </c>
      <c r="L10550">
        <v>7855816.4800000004</v>
      </c>
      <c r="M10550">
        <v>1415729.18</v>
      </c>
      <c r="N10550">
        <v>259654.23</v>
      </c>
      <c r="O10550">
        <v>3323323.3879999998</v>
      </c>
    </row>
    <row r="10551" spans="1:15" hidden="1">
      <c r="A10551" s="110" t="s">
        <v>36</v>
      </c>
      <c r="B10551" s="110" t="s">
        <v>135</v>
      </c>
      <c r="C10551" s="110" t="s">
        <v>136</v>
      </c>
      <c r="D10551" s="110" t="s">
        <v>7</v>
      </c>
      <c r="E10551" s="110" t="s">
        <v>114</v>
      </c>
      <c r="F10551">
        <v>16213.4336</v>
      </c>
      <c r="G10551">
        <v>2393088207.2698002</v>
      </c>
      <c r="H10551">
        <v>473138271.73519999</v>
      </c>
      <c r="I10551">
        <v>603915217.95840001</v>
      </c>
      <c r="J10551">
        <v>60610815.754100002</v>
      </c>
      <c r="K10551">
        <v>40145145.112800002</v>
      </c>
      <c r="L10551">
        <v>164282066.88</v>
      </c>
      <c r="M10551">
        <v>54440556.039999999</v>
      </c>
      <c r="N10551">
        <v>6367308.2000000002</v>
      </c>
      <c r="O10551">
        <v>69483306.881999999</v>
      </c>
    </row>
    <row r="10552" spans="1:15" hidden="1">
      <c r="A10552" s="110" t="s">
        <v>36</v>
      </c>
      <c r="B10552" s="110" t="s">
        <v>135</v>
      </c>
      <c r="C10552" s="110" t="s">
        <v>136</v>
      </c>
      <c r="D10552" s="110" t="s">
        <v>7</v>
      </c>
      <c r="E10552" s="110" t="s">
        <v>114</v>
      </c>
      <c r="F10552">
        <v>3296.3672000000001</v>
      </c>
      <c r="G10552">
        <v>602409812.00399995</v>
      </c>
      <c r="H10552">
        <v>95090656.209800005</v>
      </c>
      <c r="I10552">
        <v>123363439.2192</v>
      </c>
      <c r="J10552">
        <v>12333944.4783</v>
      </c>
      <c r="K10552">
        <v>7783683.6383999996</v>
      </c>
      <c r="L10552">
        <v>32588638.440000001</v>
      </c>
      <c r="M10552">
        <v>6189982.3799999999</v>
      </c>
      <c r="N10552">
        <v>1211662.9140000001</v>
      </c>
      <c r="O10552">
        <v>14126710.884</v>
      </c>
    </row>
    <row r="10553" spans="1:15" hidden="1">
      <c r="A10553" s="110" t="s">
        <v>36</v>
      </c>
      <c r="B10553" s="110" t="s">
        <v>135</v>
      </c>
      <c r="C10553" s="110" t="s">
        <v>136</v>
      </c>
      <c r="D10553" s="110" t="s">
        <v>7</v>
      </c>
      <c r="E10553" s="110" t="s">
        <v>114</v>
      </c>
      <c r="F10553">
        <v>137.41560000000001</v>
      </c>
      <c r="G10553">
        <v>20674313.712400001</v>
      </c>
      <c r="H10553">
        <v>4030775.4032000001</v>
      </c>
      <c r="I10553">
        <v>4942385.6063999999</v>
      </c>
      <c r="J10553">
        <v>527426.07160000002</v>
      </c>
      <c r="K10553">
        <v>115708.068</v>
      </c>
      <c r="L10553">
        <v>743191.42</v>
      </c>
      <c r="M10553">
        <v>333657.18</v>
      </c>
      <c r="N10553">
        <v>89314.236000000004</v>
      </c>
      <c r="O10553">
        <v>588899.56400000001</v>
      </c>
    </row>
    <row r="10554" spans="1:15">
      <c r="A10554" s="110" t="s">
        <v>36</v>
      </c>
      <c r="B10554" s="110" t="s">
        <v>135</v>
      </c>
      <c r="C10554" s="110" t="s">
        <v>136</v>
      </c>
      <c r="D10554" s="110" t="s">
        <v>9</v>
      </c>
      <c r="E10554" s="110" t="s">
        <v>114</v>
      </c>
      <c r="F10554">
        <v>18157.342000000001</v>
      </c>
      <c r="G10554">
        <v>2745259377.5376</v>
      </c>
      <c r="H10554">
        <v>1196084476.0179999</v>
      </c>
      <c r="I10554">
        <v>469179256.20480001</v>
      </c>
      <c r="J10554">
        <v>260962712.7006</v>
      </c>
      <c r="K10554">
        <v>106135761.95280001</v>
      </c>
      <c r="L10554">
        <v>744010710.70000005</v>
      </c>
      <c r="M10554">
        <v>58263624.82</v>
      </c>
      <c r="N10554">
        <v>14146360.051999999</v>
      </c>
      <c r="O10554">
        <v>77814002.991999999</v>
      </c>
    </row>
    <row r="10555" spans="1:15">
      <c r="A10555" s="110" t="s">
        <v>36</v>
      </c>
      <c r="B10555" s="110" t="s">
        <v>135</v>
      </c>
      <c r="C10555" s="110" t="s">
        <v>136</v>
      </c>
      <c r="D10555" s="110" t="s">
        <v>9</v>
      </c>
      <c r="E10555" s="110" t="s">
        <v>114</v>
      </c>
      <c r="F10555">
        <v>603.50360000000001</v>
      </c>
      <c r="G10555">
        <v>117090831.07260001</v>
      </c>
      <c r="H10555">
        <v>39632705.210600004</v>
      </c>
      <c r="I10555">
        <v>15563528.889599999</v>
      </c>
      <c r="J10555">
        <v>5092594.0142999999</v>
      </c>
      <c r="K10555">
        <v>3536471.7936</v>
      </c>
      <c r="L10555">
        <v>26407075</v>
      </c>
      <c r="M10555">
        <v>1061570.3600000001</v>
      </c>
      <c r="N10555">
        <v>324453.90999999997</v>
      </c>
      <c r="O10555">
        <v>2586338.8760000002</v>
      </c>
    </row>
    <row r="10556" spans="1:15">
      <c r="A10556" s="110" t="s">
        <v>36</v>
      </c>
      <c r="B10556" s="110" t="s">
        <v>135</v>
      </c>
      <c r="C10556" s="110" t="s">
        <v>136</v>
      </c>
      <c r="D10556" s="110" t="s">
        <v>9</v>
      </c>
      <c r="E10556" s="110" t="s">
        <v>114</v>
      </c>
      <c r="F10556">
        <v>4.0179999999999998</v>
      </c>
      <c r="G10556">
        <v>625591.75139999995</v>
      </c>
      <c r="H10556">
        <v>263789.63760000002</v>
      </c>
      <c r="I10556">
        <v>103567.1808</v>
      </c>
      <c r="J10556">
        <v>15842.6072</v>
      </c>
      <c r="K10556">
        <v>23513.565600000002</v>
      </c>
      <c r="L10556">
        <v>176000.7</v>
      </c>
      <c r="M10556">
        <v>7060.2</v>
      </c>
      <c r="N10556">
        <v>2150.3679999999999</v>
      </c>
      <c r="O10556">
        <v>17220.081999999999</v>
      </c>
    </row>
    <row r="10557" spans="1:15" hidden="1">
      <c r="A10557" s="110" t="s">
        <v>36</v>
      </c>
      <c r="B10557" s="110" t="s">
        <v>135</v>
      </c>
      <c r="C10557" s="110" t="s">
        <v>136</v>
      </c>
      <c r="D10557" s="110" t="s">
        <v>11</v>
      </c>
      <c r="E10557" s="110" t="s">
        <v>114</v>
      </c>
      <c r="F10557">
        <v>32.947600000000001</v>
      </c>
      <c r="G10557">
        <v>10702754.3146</v>
      </c>
      <c r="H10557">
        <v>5993429.6755999997</v>
      </c>
      <c r="I10557">
        <v>1109411.1936000001</v>
      </c>
      <c r="J10557">
        <v>159230.2585</v>
      </c>
      <c r="K10557">
        <v>80099.863200000007</v>
      </c>
      <c r="L10557">
        <v>488789.7</v>
      </c>
      <c r="M10557">
        <v>80661.759999999995</v>
      </c>
      <c r="N10557">
        <v>168619.88</v>
      </c>
      <c r="O10557">
        <v>141199.07999999999</v>
      </c>
    </row>
    <row r="10558" spans="1:15" hidden="1">
      <c r="A10558" s="110" t="s">
        <v>36</v>
      </c>
      <c r="B10558" s="110" t="s">
        <v>135</v>
      </c>
      <c r="C10558" s="110" t="s">
        <v>136</v>
      </c>
      <c r="D10558" s="110" t="s">
        <v>7</v>
      </c>
      <c r="E10558" s="110" t="s">
        <v>112</v>
      </c>
      <c r="F10558">
        <v>3259.4016000000001</v>
      </c>
      <c r="G10558">
        <v>334394069.92989999</v>
      </c>
      <c r="H10558">
        <v>61332308.499399997</v>
      </c>
      <c r="I10558">
        <v>113836819.6032</v>
      </c>
      <c r="J10558">
        <v>40566293.264799997</v>
      </c>
      <c r="K10558">
        <v>9440911.3464000002</v>
      </c>
      <c r="L10558">
        <v>39313257.539999999</v>
      </c>
      <c r="M10558">
        <v>8034784.7599999998</v>
      </c>
      <c r="N10558">
        <v>2929395.6340000001</v>
      </c>
      <c r="O10558">
        <v>8441248.8379999995</v>
      </c>
    </row>
    <row r="10559" spans="1:15" hidden="1">
      <c r="A10559" s="110" t="s">
        <v>36</v>
      </c>
      <c r="B10559" s="110" t="s">
        <v>135</v>
      </c>
      <c r="C10559" s="110" t="s">
        <v>136</v>
      </c>
      <c r="D10559" s="110" t="s">
        <v>7</v>
      </c>
      <c r="E10559" s="110" t="s">
        <v>112</v>
      </c>
      <c r="F10559">
        <v>3120.3788</v>
      </c>
      <c r="G10559">
        <v>362978063.91000003</v>
      </c>
      <c r="H10559">
        <v>58721558.329999998</v>
      </c>
      <c r="I10559">
        <v>108943975.6416</v>
      </c>
      <c r="J10559">
        <v>38858047.306100003</v>
      </c>
      <c r="K10559">
        <v>9030131.0999999996</v>
      </c>
      <c r="L10559">
        <v>37643436.600000001</v>
      </c>
      <c r="M10559">
        <v>7713951.5599999996</v>
      </c>
      <c r="N10559">
        <v>2815555.1159999999</v>
      </c>
      <c r="O10559">
        <v>8081202.9100000001</v>
      </c>
    </row>
    <row r="10560" spans="1:15" hidden="1">
      <c r="A10560" s="110" t="s">
        <v>36</v>
      </c>
      <c r="B10560" s="110" t="s">
        <v>135</v>
      </c>
      <c r="C10560" s="110" t="s">
        <v>136</v>
      </c>
      <c r="D10560" s="110" t="s">
        <v>7</v>
      </c>
      <c r="E10560" s="110" t="s">
        <v>112</v>
      </c>
      <c r="F10560">
        <v>901.63919999999996</v>
      </c>
      <c r="G10560">
        <v>94283514.808599994</v>
      </c>
      <c r="H10560">
        <v>16966387.079</v>
      </c>
      <c r="I10560">
        <v>31487907.897599999</v>
      </c>
      <c r="J10560">
        <v>11250234.826099999</v>
      </c>
      <c r="K10560">
        <v>2611082.6712000002</v>
      </c>
      <c r="L10560">
        <v>10876305.34</v>
      </c>
      <c r="M10560">
        <v>2220279.56</v>
      </c>
      <c r="N10560">
        <v>809101.21600000001</v>
      </c>
      <c r="O10560">
        <v>2335079.56</v>
      </c>
    </row>
    <row r="10561" spans="1:15" hidden="1">
      <c r="A10561" s="110" t="s">
        <v>36</v>
      </c>
      <c r="B10561" s="110" t="s">
        <v>135</v>
      </c>
      <c r="C10561" s="110" t="s">
        <v>136</v>
      </c>
      <c r="D10561" s="110" t="s">
        <v>7</v>
      </c>
      <c r="E10561" s="110" t="s">
        <v>112</v>
      </c>
      <c r="F10561">
        <v>83.574399999999997</v>
      </c>
      <c r="G10561">
        <v>8574206.9212999996</v>
      </c>
      <c r="H10561">
        <v>2584108.2464000001</v>
      </c>
      <c r="I10561">
        <v>3043021.5743999998</v>
      </c>
      <c r="J10561">
        <v>26960325.1503</v>
      </c>
      <c r="K10561">
        <v>424520.33039999998</v>
      </c>
      <c r="L10561">
        <v>1625467.96</v>
      </c>
      <c r="M10561">
        <v>248545.28</v>
      </c>
      <c r="N10561">
        <v>51220.972000000002</v>
      </c>
      <c r="O10561">
        <v>216442.11600000001</v>
      </c>
    </row>
    <row r="10562" spans="1:15" hidden="1">
      <c r="A10562" s="110" t="s">
        <v>36</v>
      </c>
      <c r="B10562" s="110" t="s">
        <v>135</v>
      </c>
      <c r="C10562" s="110" t="s">
        <v>136</v>
      </c>
      <c r="D10562" s="110" t="s">
        <v>7</v>
      </c>
      <c r="E10562" s="110" t="s">
        <v>112</v>
      </c>
      <c r="F10562">
        <v>14.4648</v>
      </c>
      <c r="G10562">
        <v>1514085.5822000001</v>
      </c>
      <c r="H10562">
        <v>446174.85759999999</v>
      </c>
      <c r="I10562">
        <v>526910.74560000002</v>
      </c>
      <c r="J10562">
        <v>4632769.3641999997</v>
      </c>
      <c r="K10562">
        <v>73035.432000000001</v>
      </c>
      <c r="L10562">
        <v>279119.8</v>
      </c>
      <c r="M10562">
        <v>42409.58</v>
      </c>
      <c r="N10562">
        <v>8706.1039999999994</v>
      </c>
      <c r="O10562">
        <v>37461.864000000001</v>
      </c>
    </row>
    <row r="10563" spans="1:15" hidden="1">
      <c r="A10563" s="110" t="s">
        <v>36</v>
      </c>
      <c r="B10563" s="110" t="s">
        <v>135</v>
      </c>
      <c r="C10563" s="110" t="s">
        <v>136</v>
      </c>
      <c r="D10563" s="110" t="s">
        <v>7</v>
      </c>
      <c r="E10563" s="110" t="s">
        <v>112</v>
      </c>
      <c r="F10563">
        <v>6710.06</v>
      </c>
      <c r="G10563">
        <v>688457855.13119996</v>
      </c>
      <c r="H10563">
        <v>125136830.7594</v>
      </c>
      <c r="I10563">
        <v>236073485.14559999</v>
      </c>
      <c r="J10563">
        <v>2177144.1246000002</v>
      </c>
      <c r="K10563">
        <v>19913613.998399999</v>
      </c>
      <c r="L10563">
        <v>78596668.719999999</v>
      </c>
      <c r="M10563">
        <v>8118390.3200000003</v>
      </c>
      <c r="N10563">
        <v>6072182.8200000003</v>
      </c>
      <c r="O10563">
        <v>28129938.870000001</v>
      </c>
    </row>
    <row r="10564" spans="1:15" hidden="1">
      <c r="A10564" s="110" t="s">
        <v>36</v>
      </c>
      <c r="B10564" s="110" t="s">
        <v>135</v>
      </c>
      <c r="C10564" s="110" t="s">
        <v>136</v>
      </c>
      <c r="D10564" s="110" t="s">
        <v>7</v>
      </c>
      <c r="E10564" s="110" t="s">
        <v>112</v>
      </c>
      <c r="F10564">
        <v>1013.3396</v>
      </c>
      <c r="G10564">
        <v>117876728.97</v>
      </c>
      <c r="H10564">
        <v>19072338.229200002</v>
      </c>
      <c r="I10564">
        <v>35383039.622400001</v>
      </c>
      <c r="J10564">
        <v>331358.58189999999</v>
      </c>
      <c r="K10564">
        <v>2920335.9624000001</v>
      </c>
      <c r="L10564">
        <v>11987691.52</v>
      </c>
      <c r="M10564">
        <v>1320905.2</v>
      </c>
      <c r="N10564">
        <v>1090570.3160000001</v>
      </c>
      <c r="O10564">
        <v>4248125.9479999999</v>
      </c>
    </row>
    <row r="10565" spans="1:15" hidden="1">
      <c r="A10565" s="110" t="s">
        <v>36</v>
      </c>
      <c r="B10565" s="110" t="s">
        <v>135</v>
      </c>
      <c r="C10565" s="110" t="s">
        <v>136</v>
      </c>
      <c r="D10565" s="110" t="s">
        <v>7</v>
      </c>
      <c r="E10565" s="110" t="s">
        <v>112</v>
      </c>
      <c r="F10565">
        <v>98.039199999999994</v>
      </c>
      <c r="G10565">
        <v>9500004.7480999995</v>
      </c>
      <c r="H10565">
        <v>1845617.5256000001</v>
      </c>
      <c r="I10565">
        <v>3424850.5728000002</v>
      </c>
      <c r="J10565">
        <v>32464.542300000001</v>
      </c>
      <c r="K10565">
        <v>282764.10960000003</v>
      </c>
      <c r="L10565">
        <v>1160030.22</v>
      </c>
      <c r="M10565">
        <v>127706.8</v>
      </c>
      <c r="N10565">
        <v>105298.57799999999</v>
      </c>
      <c r="O10565">
        <v>411000.81</v>
      </c>
    </row>
    <row r="10566" spans="1:15" hidden="1">
      <c r="A10566" s="110" t="s">
        <v>36</v>
      </c>
      <c r="B10566" s="110" t="s">
        <v>135</v>
      </c>
      <c r="C10566" s="110" t="s">
        <v>136</v>
      </c>
      <c r="D10566" s="110" t="s">
        <v>7</v>
      </c>
      <c r="E10566" s="110" t="s">
        <v>112</v>
      </c>
      <c r="F10566">
        <v>1420.7647999999999</v>
      </c>
      <c r="G10566">
        <v>145761517.6618</v>
      </c>
      <c r="H10566">
        <v>26839610.1252</v>
      </c>
      <c r="I10566">
        <v>49647293.3376</v>
      </c>
      <c r="J10566">
        <v>658272.38399999996</v>
      </c>
      <c r="K10566">
        <v>4152186.9648000002</v>
      </c>
      <c r="L10566">
        <v>17157585.699999999</v>
      </c>
      <c r="M10566">
        <v>1835523.26</v>
      </c>
      <c r="N10566">
        <v>5245323.0279999999</v>
      </c>
      <c r="O10566">
        <v>5165885.6919999998</v>
      </c>
    </row>
    <row r="10567" spans="1:15" hidden="1">
      <c r="A10567" s="110" t="s">
        <v>36</v>
      </c>
      <c r="B10567" s="110" t="s">
        <v>135</v>
      </c>
      <c r="C10567" s="110" t="s">
        <v>136</v>
      </c>
      <c r="D10567" s="110" t="s">
        <v>7</v>
      </c>
      <c r="E10567" s="110" t="s">
        <v>112</v>
      </c>
      <c r="F10567">
        <v>524.75080000000003</v>
      </c>
      <c r="G10567">
        <v>61041636.810000002</v>
      </c>
      <c r="H10567">
        <v>9913045.5426000003</v>
      </c>
      <c r="I10567">
        <v>18336922.655999999</v>
      </c>
      <c r="J10567">
        <v>233101.10649999999</v>
      </c>
      <c r="K10567">
        <v>1533584.6640000001</v>
      </c>
      <c r="L10567">
        <v>6337051.0199999996</v>
      </c>
      <c r="M10567">
        <v>677937.46</v>
      </c>
      <c r="N10567">
        <v>1937330.9339999999</v>
      </c>
      <c r="O10567">
        <v>1907988.8740000001</v>
      </c>
    </row>
    <row r="10568" spans="1:15" hidden="1">
      <c r="A10568" s="110" t="s">
        <v>36</v>
      </c>
      <c r="B10568" s="110" t="s">
        <v>135</v>
      </c>
      <c r="C10568" s="110" t="s">
        <v>136</v>
      </c>
      <c r="D10568" s="110" t="s">
        <v>7</v>
      </c>
      <c r="E10568" s="110" t="s">
        <v>112</v>
      </c>
      <c r="F10568">
        <v>49.8232</v>
      </c>
      <c r="G10568">
        <v>4860283.4556999998</v>
      </c>
      <c r="H10568">
        <v>942420.14520000003</v>
      </c>
      <c r="I10568">
        <v>1699847.4047999999</v>
      </c>
      <c r="J10568">
        <v>14802.260200000001</v>
      </c>
      <c r="K10568">
        <v>138013.6752</v>
      </c>
      <c r="L10568">
        <v>605333.02</v>
      </c>
      <c r="M10568">
        <v>70180.52</v>
      </c>
      <c r="N10568">
        <v>225043.58799999999</v>
      </c>
      <c r="O10568">
        <v>181155.87599999999</v>
      </c>
    </row>
    <row r="10569" spans="1:15" hidden="1">
      <c r="A10569" s="110" t="s">
        <v>36</v>
      </c>
      <c r="B10569" s="110" t="s">
        <v>135</v>
      </c>
      <c r="C10569" s="110" t="s">
        <v>136</v>
      </c>
      <c r="D10569" s="110" t="s">
        <v>7</v>
      </c>
      <c r="E10569" s="110" t="s">
        <v>113</v>
      </c>
      <c r="F10569">
        <v>614.75400000000002</v>
      </c>
      <c r="G10569">
        <v>63069887.4498</v>
      </c>
      <c r="H10569">
        <v>11901975.854</v>
      </c>
      <c r="I10569">
        <v>21691720.300799999</v>
      </c>
      <c r="J10569">
        <v>810559.53850000002</v>
      </c>
      <c r="K10569">
        <v>1936069.4952</v>
      </c>
      <c r="L10569">
        <v>6387520.3799999999</v>
      </c>
      <c r="M10569">
        <v>1565383.28</v>
      </c>
      <c r="N10569">
        <v>3503741.4279999998</v>
      </c>
      <c r="O10569">
        <v>2149208.9300000002</v>
      </c>
    </row>
    <row r="10570" spans="1:15" hidden="1">
      <c r="A10570" s="110" t="s">
        <v>36</v>
      </c>
      <c r="B10570" s="110" t="s">
        <v>135</v>
      </c>
      <c r="C10570" s="110" t="s">
        <v>136</v>
      </c>
      <c r="D10570" s="110" t="s">
        <v>7</v>
      </c>
      <c r="E10570" s="110" t="s">
        <v>113</v>
      </c>
      <c r="F10570">
        <v>370.45960000000002</v>
      </c>
      <c r="G10570">
        <v>43093712.969999999</v>
      </c>
      <c r="H10570">
        <v>7170328.1730000004</v>
      </c>
      <c r="I10570">
        <v>13065651.974400001</v>
      </c>
      <c r="J10570">
        <v>485290.15580000001</v>
      </c>
      <c r="K10570">
        <v>1163364.0120000001</v>
      </c>
      <c r="L10570">
        <v>3847453.94</v>
      </c>
      <c r="M10570">
        <v>587892.43999999994</v>
      </c>
      <c r="N10570">
        <v>1617742.412</v>
      </c>
      <c r="O10570">
        <v>1295143.916</v>
      </c>
    </row>
    <row r="10571" spans="1:15" hidden="1">
      <c r="A10571" s="110" t="s">
        <v>36</v>
      </c>
      <c r="B10571" s="110" t="s">
        <v>135</v>
      </c>
      <c r="C10571" s="110" t="s">
        <v>136</v>
      </c>
      <c r="D10571" s="110" t="s">
        <v>7</v>
      </c>
      <c r="E10571" s="110" t="s">
        <v>113</v>
      </c>
      <c r="F10571">
        <v>134.2012</v>
      </c>
      <c r="G10571">
        <v>13120027.7947</v>
      </c>
      <c r="H10571">
        <v>2597708.7910000002</v>
      </c>
      <c r="I10571">
        <v>4735026.8927999996</v>
      </c>
      <c r="J10571">
        <v>172802.00080000001</v>
      </c>
      <c r="K10571">
        <v>421385.3064</v>
      </c>
      <c r="L10571">
        <v>1394487.08</v>
      </c>
      <c r="M10571">
        <v>176085.16</v>
      </c>
      <c r="N10571">
        <v>533579.00199999998</v>
      </c>
      <c r="O10571">
        <v>469172.59399999998</v>
      </c>
    </row>
    <row r="10572" spans="1:15" hidden="1">
      <c r="A10572" s="110" t="s">
        <v>36</v>
      </c>
      <c r="B10572" s="110" t="s">
        <v>135</v>
      </c>
      <c r="C10572" s="110" t="s">
        <v>136</v>
      </c>
      <c r="D10572" s="110" t="s">
        <v>7</v>
      </c>
      <c r="E10572" s="110" t="s">
        <v>113</v>
      </c>
      <c r="F10572">
        <v>4.0179999999999998</v>
      </c>
      <c r="G10572">
        <v>467393.85</v>
      </c>
      <c r="H10572">
        <v>77775.007400000002</v>
      </c>
      <c r="I10572">
        <v>141766.06080000001</v>
      </c>
      <c r="J10572">
        <v>3528.7276000000002</v>
      </c>
      <c r="K10572">
        <v>12611.829599999999</v>
      </c>
      <c r="L10572">
        <v>41751.120000000003</v>
      </c>
      <c r="M10572">
        <v>4727.3</v>
      </c>
      <c r="N10572">
        <v>15213.132</v>
      </c>
      <c r="O10572">
        <v>14045.944</v>
      </c>
    </row>
    <row r="10573" spans="1:15" hidden="1">
      <c r="A10573" s="110" t="s">
        <v>36</v>
      </c>
      <c r="B10573" s="110" t="s">
        <v>135</v>
      </c>
      <c r="C10573" s="110" t="s">
        <v>136</v>
      </c>
      <c r="D10573" s="110" t="s">
        <v>7</v>
      </c>
      <c r="E10573" s="110" t="s">
        <v>113</v>
      </c>
      <c r="F10573">
        <v>1.6072</v>
      </c>
      <c r="G10573">
        <v>178309.75930000001</v>
      </c>
      <c r="H10573">
        <v>49893.055800000002</v>
      </c>
      <c r="I10573">
        <v>58682.611199999999</v>
      </c>
      <c r="J10573">
        <v>53178173.2042</v>
      </c>
      <c r="K10573">
        <v>8294.5295999999998</v>
      </c>
      <c r="L10573">
        <v>31529.82</v>
      </c>
      <c r="M10573">
        <v>2078.6999999999998</v>
      </c>
      <c r="N10573">
        <v>8089.1360000000004</v>
      </c>
      <c r="O10573">
        <v>5618.558</v>
      </c>
    </row>
    <row r="10574" spans="1:15" hidden="1">
      <c r="A10574" s="110" t="s">
        <v>36</v>
      </c>
      <c r="B10574" s="110" t="s">
        <v>135</v>
      </c>
      <c r="C10574" s="110" t="s">
        <v>136</v>
      </c>
      <c r="D10574" s="110" t="s">
        <v>7</v>
      </c>
      <c r="E10574" s="110" t="s">
        <v>114</v>
      </c>
      <c r="F10574">
        <v>457.2484</v>
      </c>
      <c r="G10574">
        <v>53189420.130000003</v>
      </c>
      <c r="H10574">
        <v>8657550.3895999994</v>
      </c>
      <c r="I10574">
        <v>16091873.126399999</v>
      </c>
      <c r="J10574">
        <v>1512158.5819000001</v>
      </c>
      <c r="K10574">
        <v>1390811.7744</v>
      </c>
      <c r="L10574">
        <v>4605541.4800000004</v>
      </c>
      <c r="M10574">
        <v>573142.28</v>
      </c>
      <c r="N10574">
        <v>1794199.77</v>
      </c>
      <c r="O10574">
        <v>1959555.3119999999</v>
      </c>
    </row>
    <row r="10575" spans="1:15" hidden="1">
      <c r="A10575" s="110" t="s">
        <v>36</v>
      </c>
      <c r="B10575" s="110" t="s">
        <v>135</v>
      </c>
      <c r="C10575" s="110" t="s">
        <v>136</v>
      </c>
      <c r="D10575" s="110" t="s">
        <v>7</v>
      </c>
      <c r="E10575" s="110" t="s">
        <v>114</v>
      </c>
      <c r="F10575">
        <v>199.2928</v>
      </c>
      <c r="G10575">
        <v>21038538.822799999</v>
      </c>
      <c r="H10575">
        <v>3773422.9378</v>
      </c>
      <c r="I10575">
        <v>7013677.2671999997</v>
      </c>
      <c r="J10575">
        <v>635428.25430000003</v>
      </c>
      <c r="K10575">
        <v>606189.65760000004</v>
      </c>
      <c r="L10575">
        <v>2007342.78</v>
      </c>
      <c r="M10575">
        <v>249801.52</v>
      </c>
      <c r="N10575">
        <v>782006.94</v>
      </c>
      <c r="O10575">
        <v>854076.74</v>
      </c>
    </row>
    <row r="10576" spans="1:15" hidden="1">
      <c r="A10576" s="110" t="s">
        <v>36</v>
      </c>
      <c r="B10576" s="110" t="s">
        <v>135</v>
      </c>
      <c r="C10576" s="110" t="s">
        <v>136</v>
      </c>
      <c r="D10576" s="110" t="s">
        <v>7</v>
      </c>
      <c r="E10576" s="110" t="s">
        <v>114</v>
      </c>
      <c r="F10576">
        <v>8.0359999999999996</v>
      </c>
      <c r="G10576">
        <v>934787.7</v>
      </c>
      <c r="H10576">
        <v>152154.4522</v>
      </c>
      <c r="I10576">
        <v>282809.47200000001</v>
      </c>
      <c r="J10576">
        <v>6494.4</v>
      </c>
      <c r="K10576">
        <v>24443.445599999999</v>
      </c>
      <c r="L10576">
        <v>80940.56</v>
      </c>
      <c r="M10576">
        <v>10072.879999999999</v>
      </c>
      <c r="N10576">
        <v>31533.018</v>
      </c>
      <c r="O10576">
        <v>34438.36</v>
      </c>
    </row>
    <row r="10577" spans="1:15" hidden="1">
      <c r="A10577" s="110" t="s">
        <v>36</v>
      </c>
      <c r="B10577" s="110" t="s">
        <v>135</v>
      </c>
      <c r="C10577" s="110" t="s">
        <v>136</v>
      </c>
      <c r="D10577" s="110" t="s">
        <v>7</v>
      </c>
      <c r="E10577" s="110" t="s">
        <v>114</v>
      </c>
      <c r="F10577">
        <v>167.14879999999999</v>
      </c>
      <c r="G10577">
        <v>19443584.16</v>
      </c>
      <c r="H10577">
        <v>3164801.1519999998</v>
      </c>
      <c r="I10577">
        <v>5882440.9535999997</v>
      </c>
      <c r="J10577">
        <v>516811.30109999998</v>
      </c>
      <c r="K10577">
        <v>508411.4472</v>
      </c>
      <c r="L10577">
        <v>1683573.98</v>
      </c>
      <c r="M10577">
        <v>209516.56</v>
      </c>
      <c r="N10577">
        <v>655873.96600000001</v>
      </c>
      <c r="O10577">
        <v>716322.39800000004</v>
      </c>
    </row>
    <row r="10578" spans="1:15" hidden="1">
      <c r="A10578" s="110" t="s">
        <v>36</v>
      </c>
      <c r="B10578" s="110" t="s">
        <v>135</v>
      </c>
      <c r="C10578" s="110" t="s">
        <v>136</v>
      </c>
      <c r="D10578" s="110" t="s">
        <v>7</v>
      </c>
      <c r="E10578" s="110" t="s">
        <v>114</v>
      </c>
      <c r="F10578">
        <v>44.198</v>
      </c>
      <c r="G10578">
        <v>4320389.8584000003</v>
      </c>
      <c r="H10578">
        <v>836845.11239999998</v>
      </c>
      <c r="I10578">
        <v>1555455.2448</v>
      </c>
      <c r="J10578">
        <v>181480.25940000001</v>
      </c>
      <c r="K10578">
        <v>134436.73680000001</v>
      </c>
      <c r="L10578">
        <v>445173.08</v>
      </c>
      <c r="M10578">
        <v>55400.84</v>
      </c>
      <c r="N10578">
        <v>173429.34400000001</v>
      </c>
      <c r="O10578">
        <v>189411.88200000001</v>
      </c>
    </row>
    <row r="10579" spans="1:15">
      <c r="A10579" s="110" t="s">
        <v>36</v>
      </c>
      <c r="B10579" s="110" t="s">
        <v>135</v>
      </c>
      <c r="C10579" s="110" t="s">
        <v>136</v>
      </c>
      <c r="D10579" s="110" t="s">
        <v>9</v>
      </c>
      <c r="E10579" s="110" t="s">
        <v>112</v>
      </c>
      <c r="F10579">
        <v>3558.3407999999999</v>
      </c>
      <c r="G10579">
        <v>368269057.7597</v>
      </c>
      <c r="H10579">
        <v>107400816.23119999</v>
      </c>
      <c r="I10579">
        <v>81239434.387199998</v>
      </c>
      <c r="J10579">
        <v>8452920.8691000007</v>
      </c>
      <c r="K10579">
        <v>13403708.3232</v>
      </c>
      <c r="L10579">
        <v>38592748.960000001</v>
      </c>
      <c r="M10579">
        <v>10527293.66</v>
      </c>
      <c r="N10579">
        <v>18278725.124000002</v>
      </c>
      <c r="O10579">
        <v>9215444.4580000006</v>
      </c>
    </row>
    <row r="10580" spans="1:15">
      <c r="A10580" s="110" t="s">
        <v>36</v>
      </c>
      <c r="B10580" s="110" t="s">
        <v>135</v>
      </c>
      <c r="C10580" s="110" t="s">
        <v>136</v>
      </c>
      <c r="D10580" s="110" t="s">
        <v>9</v>
      </c>
      <c r="E10580" s="110" t="s">
        <v>112</v>
      </c>
      <c r="F10580">
        <v>1714.8824</v>
      </c>
      <c r="G10580">
        <v>231740633.12400001</v>
      </c>
      <c r="H10580">
        <v>51427862.026199996</v>
      </c>
      <c r="I10580">
        <v>39042498.623999998</v>
      </c>
      <c r="J10580">
        <v>4085218.7318000002</v>
      </c>
      <c r="K10580">
        <v>6462530.5032000002</v>
      </c>
      <c r="L10580">
        <v>18547163.440000001</v>
      </c>
      <c r="M10580">
        <v>5188192.4800000004</v>
      </c>
      <c r="N10580">
        <v>9204019.7259999998</v>
      </c>
      <c r="O10580">
        <v>4441228.8140000002</v>
      </c>
    </row>
    <row r="10581" spans="1:15">
      <c r="A10581" s="110" t="s">
        <v>36</v>
      </c>
      <c r="B10581" s="110" t="s">
        <v>135</v>
      </c>
      <c r="C10581" s="110" t="s">
        <v>136</v>
      </c>
      <c r="D10581" s="110" t="s">
        <v>9</v>
      </c>
      <c r="E10581" s="110" t="s">
        <v>112</v>
      </c>
      <c r="F10581">
        <v>103.6644</v>
      </c>
      <c r="G10581">
        <v>11172232.542199999</v>
      </c>
      <c r="H10581">
        <v>3128793.3939999999</v>
      </c>
      <c r="I10581">
        <v>2366719.9487999999</v>
      </c>
      <c r="J10581">
        <v>212657.10819999999</v>
      </c>
      <c r="K10581">
        <v>390546.0576</v>
      </c>
      <c r="L10581">
        <v>1122493.8999999999</v>
      </c>
      <c r="M10581">
        <v>308152.71999999997</v>
      </c>
      <c r="N10581">
        <v>531755.15800000005</v>
      </c>
      <c r="O10581">
        <v>268471.28000000003</v>
      </c>
    </row>
    <row r="10582" spans="1:15">
      <c r="A10582" s="110" t="s">
        <v>36</v>
      </c>
      <c r="B10582" s="110" t="s">
        <v>135</v>
      </c>
      <c r="C10582" s="110" t="s">
        <v>136</v>
      </c>
      <c r="D10582" s="110" t="s">
        <v>9</v>
      </c>
      <c r="E10582" s="110" t="s">
        <v>112</v>
      </c>
      <c r="F10582">
        <v>465.28440000000001</v>
      </c>
      <c r="G10582">
        <v>62876207.394000001</v>
      </c>
      <c r="H10582">
        <v>14053489.107000001</v>
      </c>
      <c r="I10582">
        <v>10620024.672</v>
      </c>
      <c r="J10582">
        <v>255726.47750000001</v>
      </c>
      <c r="K10582">
        <v>1742437.4831999999</v>
      </c>
      <c r="L10582">
        <v>5315771.3600000003</v>
      </c>
      <c r="M10582">
        <v>1018530.2</v>
      </c>
      <c r="N10582">
        <v>3282668.4440000001</v>
      </c>
      <c r="O10582">
        <v>1950567.784</v>
      </c>
    </row>
    <row r="10583" spans="1:15">
      <c r="A10583" s="110" t="s">
        <v>36</v>
      </c>
      <c r="B10583" s="110" t="s">
        <v>135</v>
      </c>
      <c r="C10583" s="110" t="s">
        <v>136</v>
      </c>
      <c r="D10583" s="110" t="s">
        <v>9</v>
      </c>
      <c r="E10583" s="110" t="s">
        <v>112</v>
      </c>
      <c r="F10583">
        <v>202.50720000000001</v>
      </c>
      <c r="G10583">
        <v>21870595.343499999</v>
      </c>
      <c r="H10583">
        <v>6123138.7352</v>
      </c>
      <c r="I10583">
        <v>4624743.3216000004</v>
      </c>
      <c r="J10583">
        <v>103784.86229999999</v>
      </c>
      <c r="K10583">
        <v>758477.43359999999</v>
      </c>
      <c r="L10583">
        <v>2313452.06</v>
      </c>
      <c r="M10583">
        <v>442888.56</v>
      </c>
      <c r="N10583">
        <v>1419068.794</v>
      </c>
      <c r="O10583">
        <v>848951.576</v>
      </c>
    </row>
    <row r="10584" spans="1:15">
      <c r="A10584" s="110" t="s">
        <v>36</v>
      </c>
      <c r="B10584" s="110" t="s">
        <v>135</v>
      </c>
      <c r="C10584" s="110" t="s">
        <v>136</v>
      </c>
      <c r="D10584" s="110" t="s">
        <v>9</v>
      </c>
      <c r="E10584" s="110" t="s">
        <v>112</v>
      </c>
      <c r="F10584">
        <v>4744.4543999999996</v>
      </c>
      <c r="G10584">
        <v>491025410.34619999</v>
      </c>
      <c r="H10584">
        <v>143122064.78799999</v>
      </c>
      <c r="I10584">
        <v>108220807.27680001</v>
      </c>
      <c r="J10584">
        <v>6152649.1352000004</v>
      </c>
      <c r="K10584">
        <v>17645012.330400001</v>
      </c>
      <c r="L10584">
        <v>55191612.079999998</v>
      </c>
      <c r="M10584">
        <v>8178652.9400000004</v>
      </c>
      <c r="N10584">
        <v>39941034.452</v>
      </c>
      <c r="O10584">
        <v>17250787.884</v>
      </c>
    </row>
    <row r="10585" spans="1:15">
      <c r="A10585" s="110" t="s">
        <v>36</v>
      </c>
      <c r="B10585" s="110" t="s">
        <v>135</v>
      </c>
      <c r="C10585" s="110" t="s">
        <v>136</v>
      </c>
      <c r="D10585" s="110" t="s">
        <v>9</v>
      </c>
      <c r="E10585" s="110" t="s">
        <v>112</v>
      </c>
      <c r="F10585">
        <v>444.39080000000001</v>
      </c>
      <c r="G10585">
        <v>60052750.758000001</v>
      </c>
      <c r="H10585">
        <v>13425096.0634</v>
      </c>
      <c r="I10585">
        <v>10144596.806399999</v>
      </c>
      <c r="J10585">
        <v>586694.77390000003</v>
      </c>
      <c r="K10585">
        <v>1653272.6184</v>
      </c>
      <c r="L10585">
        <v>5168860.9800000004</v>
      </c>
      <c r="M10585">
        <v>766769.7</v>
      </c>
      <c r="N10585">
        <v>3709823.1719999998</v>
      </c>
      <c r="O10585">
        <v>1615800.406</v>
      </c>
    </row>
    <row r="10586" spans="1:15">
      <c r="A10586" s="110" t="s">
        <v>36</v>
      </c>
      <c r="B10586" s="110" t="s">
        <v>135</v>
      </c>
      <c r="C10586" s="110" t="s">
        <v>136</v>
      </c>
      <c r="D10586" s="110" t="s">
        <v>9</v>
      </c>
      <c r="E10586" s="110" t="s">
        <v>112</v>
      </c>
      <c r="F10586">
        <v>86.788799999999995</v>
      </c>
      <c r="G10586">
        <v>9377448.1139000002</v>
      </c>
      <c r="H10586">
        <v>2623502.0222</v>
      </c>
      <c r="I10586">
        <v>1981883.0592</v>
      </c>
      <c r="J10586">
        <v>112277.92170000001</v>
      </c>
      <c r="K10586">
        <v>322926.06959999999</v>
      </c>
      <c r="L10586">
        <v>1009409.34</v>
      </c>
      <c r="M10586">
        <v>149809.9</v>
      </c>
      <c r="N10586">
        <v>721944.56400000001</v>
      </c>
      <c r="O10586">
        <v>315563.79800000001</v>
      </c>
    </row>
    <row r="10587" spans="1:15">
      <c r="A10587" s="110" t="s">
        <v>36</v>
      </c>
      <c r="B10587" s="110" t="s">
        <v>135</v>
      </c>
      <c r="C10587" s="110" t="s">
        <v>136</v>
      </c>
      <c r="D10587" s="110" t="s">
        <v>9</v>
      </c>
      <c r="E10587" s="110" t="s">
        <v>113</v>
      </c>
      <c r="F10587">
        <v>110.0932</v>
      </c>
      <c r="G10587">
        <v>11394051.696699999</v>
      </c>
      <c r="H10587">
        <v>3325737.6156000001</v>
      </c>
      <c r="I10587">
        <v>2513743.7184000001</v>
      </c>
      <c r="J10587">
        <v>274248.87920000002</v>
      </c>
      <c r="K10587">
        <v>410089.47840000002</v>
      </c>
      <c r="L10587">
        <v>1177027.18</v>
      </c>
      <c r="M10587">
        <v>240274.76</v>
      </c>
      <c r="N10587">
        <v>609368.65</v>
      </c>
      <c r="O10587">
        <v>384890.61599999998</v>
      </c>
    </row>
    <row r="10588" spans="1:15">
      <c r="A10588" s="110" t="s">
        <v>36</v>
      </c>
      <c r="B10588" s="110" t="s">
        <v>135</v>
      </c>
      <c r="C10588" s="110" t="s">
        <v>136</v>
      </c>
      <c r="D10588" s="110" t="s">
        <v>9</v>
      </c>
      <c r="E10588" s="110" t="s">
        <v>113</v>
      </c>
      <c r="F10588">
        <v>24.9116</v>
      </c>
      <c r="G10588">
        <v>3366429.0660000001</v>
      </c>
      <c r="H10588">
        <v>752481.80680000002</v>
      </c>
      <c r="I10588">
        <v>568792.14720000001</v>
      </c>
      <c r="J10588">
        <v>68053.854300000006</v>
      </c>
      <c r="K10588">
        <v>93822.235199999996</v>
      </c>
      <c r="L10588">
        <v>268708.26</v>
      </c>
      <c r="M10588">
        <v>48903.16</v>
      </c>
      <c r="N10588">
        <v>128537.70600000001</v>
      </c>
      <c r="O10588">
        <v>87091.707999999999</v>
      </c>
    </row>
    <row r="10589" spans="1:15">
      <c r="A10589" s="110" t="s">
        <v>36</v>
      </c>
      <c r="B10589" s="110" t="s">
        <v>135</v>
      </c>
      <c r="C10589" s="110" t="s">
        <v>136</v>
      </c>
      <c r="D10589" s="110" t="s">
        <v>9</v>
      </c>
      <c r="E10589" s="110" t="s">
        <v>113</v>
      </c>
      <c r="F10589">
        <v>2.4108000000000001</v>
      </c>
      <c r="G10589">
        <v>260364.2303</v>
      </c>
      <c r="H10589">
        <v>72812.506800000003</v>
      </c>
      <c r="I10589">
        <v>55043.385600000001</v>
      </c>
      <c r="J10589">
        <v>679.8922</v>
      </c>
      <c r="K10589">
        <v>9237.6936000000005</v>
      </c>
      <c r="L10589">
        <v>26370.38</v>
      </c>
      <c r="M10589">
        <v>3890.9</v>
      </c>
      <c r="N10589">
        <v>11000.791999999999</v>
      </c>
      <c r="O10589">
        <v>8429.19</v>
      </c>
    </row>
    <row r="10590" spans="1:15">
      <c r="A10590" s="110" t="s">
        <v>36</v>
      </c>
      <c r="B10590" s="110" t="s">
        <v>135</v>
      </c>
      <c r="C10590" s="110" t="s">
        <v>136</v>
      </c>
      <c r="D10590" s="110" t="s">
        <v>9</v>
      </c>
      <c r="E10590" s="110" t="s">
        <v>114</v>
      </c>
      <c r="F10590">
        <v>1909.3535999999999</v>
      </c>
      <c r="G10590">
        <v>197607787.09060001</v>
      </c>
      <c r="H10590">
        <v>57779489.751599997</v>
      </c>
      <c r="I10590">
        <v>43611994.6752</v>
      </c>
      <c r="J10590">
        <v>15225047.514900001</v>
      </c>
      <c r="K10590">
        <v>7101988.6103999997</v>
      </c>
      <c r="L10590">
        <v>23681579.5</v>
      </c>
      <c r="M10590">
        <v>3309702.86</v>
      </c>
      <c r="N10590">
        <v>1232281.7320000001</v>
      </c>
      <c r="O10590">
        <v>8182609.358</v>
      </c>
    </row>
    <row r="10591" spans="1:15">
      <c r="A10591" s="110" t="s">
        <v>36</v>
      </c>
      <c r="B10591" s="110" t="s">
        <v>135</v>
      </c>
      <c r="C10591" s="110" t="s">
        <v>136</v>
      </c>
      <c r="D10591" s="110" t="s">
        <v>9</v>
      </c>
      <c r="E10591" s="110" t="s">
        <v>114</v>
      </c>
      <c r="F10591">
        <v>533.59040000000005</v>
      </c>
      <c r="G10591">
        <v>72071988.468500003</v>
      </c>
      <c r="H10591">
        <v>16147137.805400001</v>
      </c>
      <c r="I10591">
        <v>12187854.7008</v>
      </c>
      <c r="J10591">
        <v>4241111.6765999999</v>
      </c>
      <c r="K10591">
        <v>1984736.7575999999</v>
      </c>
      <c r="L10591">
        <v>6618078.96</v>
      </c>
      <c r="M10591">
        <v>924936.22</v>
      </c>
      <c r="N10591">
        <v>344377.28600000002</v>
      </c>
      <c r="O10591">
        <v>2286723.34</v>
      </c>
    </row>
    <row r="10592" spans="1:15">
      <c r="A10592" s="110" t="s">
        <v>36</v>
      </c>
      <c r="B10592" s="110" t="s">
        <v>135</v>
      </c>
      <c r="C10592" s="110" t="s">
        <v>136</v>
      </c>
      <c r="D10592" s="110" t="s">
        <v>9</v>
      </c>
      <c r="E10592" s="110" t="s">
        <v>114</v>
      </c>
      <c r="F10592">
        <v>84.378</v>
      </c>
      <c r="G10592">
        <v>9112748.0598000009</v>
      </c>
      <c r="H10592">
        <v>2553386.7168000001</v>
      </c>
      <c r="I10592">
        <v>1927299.3984000001</v>
      </c>
      <c r="J10592">
        <v>689153.41139999998</v>
      </c>
      <c r="K10592">
        <v>313847.78399999999</v>
      </c>
      <c r="L10592">
        <v>1046539.76</v>
      </c>
      <c r="M10592">
        <v>146258.48000000001</v>
      </c>
      <c r="N10592">
        <v>54457.347999999998</v>
      </c>
      <c r="O10592">
        <v>361605.48599999998</v>
      </c>
    </row>
    <row r="10593" spans="1:15" hidden="1">
      <c r="A10593" s="110" t="s">
        <v>36</v>
      </c>
      <c r="B10593" s="110" t="s">
        <v>135</v>
      </c>
      <c r="C10593" s="110" t="s">
        <v>136</v>
      </c>
      <c r="D10593" s="110" t="s">
        <v>12</v>
      </c>
      <c r="E10593" s="110" t="s">
        <v>114</v>
      </c>
      <c r="F10593">
        <v>1607.2</v>
      </c>
      <c r="G10593">
        <v>82452252.959999993</v>
      </c>
      <c r="H10593">
        <v>30694616.445599999</v>
      </c>
      <c r="I10593">
        <v>4317962.0351999998</v>
      </c>
      <c r="J10593">
        <v>4731528.9902999997</v>
      </c>
      <c r="K10593">
        <v>12723633.9432</v>
      </c>
      <c r="L10593">
        <v>44946178.659999996</v>
      </c>
      <c r="M10593">
        <v>2126125.52</v>
      </c>
      <c r="N10593">
        <v>791704.34199999995</v>
      </c>
      <c r="O10593">
        <v>16464118.505999999</v>
      </c>
    </row>
    <row r="10594" spans="1:15" hidden="1">
      <c r="A10594" s="110" t="s">
        <v>36</v>
      </c>
      <c r="B10594" s="110" t="s">
        <v>135</v>
      </c>
      <c r="C10594" s="110" t="s">
        <v>136</v>
      </c>
      <c r="D10594" s="110" t="s">
        <v>12</v>
      </c>
      <c r="E10594" s="110" t="s">
        <v>114</v>
      </c>
      <c r="F10594">
        <v>112.504</v>
      </c>
      <c r="G10594">
        <v>6378673.0392000005</v>
      </c>
      <c r="H10594">
        <v>2161497.9092000001</v>
      </c>
      <c r="I10594">
        <v>304377.96480000002</v>
      </c>
      <c r="J10594">
        <v>305495.33309999999</v>
      </c>
      <c r="K10594">
        <v>846908.13600000006</v>
      </c>
      <c r="L10594">
        <v>3179613.96</v>
      </c>
      <c r="M10594">
        <v>152038.66</v>
      </c>
      <c r="N10594">
        <v>54945.33</v>
      </c>
      <c r="O10594">
        <v>1152488.1059999999</v>
      </c>
    </row>
    <row r="10595" spans="1:15">
      <c r="A10595" s="110" t="s">
        <v>36</v>
      </c>
      <c r="B10595" s="110" t="s">
        <v>135</v>
      </c>
      <c r="C10595" s="110" t="s">
        <v>136</v>
      </c>
      <c r="D10595" s="110" t="s">
        <v>9</v>
      </c>
      <c r="E10595" s="110" t="s">
        <v>114</v>
      </c>
      <c r="F10595">
        <v>925.74720000000002</v>
      </c>
      <c r="G10595">
        <v>95809836.165099993</v>
      </c>
      <c r="H10595">
        <v>27908840.8924</v>
      </c>
      <c r="I10595">
        <v>21113495.136</v>
      </c>
      <c r="J10595">
        <v>7357022.8749000002</v>
      </c>
      <c r="K10595">
        <v>3558425.8176000002</v>
      </c>
      <c r="L10595">
        <v>10266813.279999999</v>
      </c>
      <c r="M10595">
        <v>2374508.44</v>
      </c>
      <c r="N10595">
        <v>657499.37</v>
      </c>
      <c r="O10595">
        <v>3967327.034</v>
      </c>
    </row>
    <row r="10596" spans="1:15">
      <c r="A10596" s="110" t="s">
        <v>36</v>
      </c>
      <c r="B10596" s="110" t="s">
        <v>135</v>
      </c>
      <c r="C10596" s="110" t="s">
        <v>136</v>
      </c>
      <c r="D10596" s="110" t="s">
        <v>9</v>
      </c>
      <c r="E10596" s="110" t="s">
        <v>114</v>
      </c>
      <c r="F10596">
        <v>184.02440000000001</v>
      </c>
      <c r="G10596">
        <v>24868137.294</v>
      </c>
      <c r="H10596">
        <v>5568812.5442000004</v>
      </c>
      <c r="I10596">
        <v>4203350.4384000003</v>
      </c>
      <c r="J10596">
        <v>1438183.3263000001</v>
      </c>
      <c r="K10596">
        <v>684492.63840000005</v>
      </c>
      <c r="L10596">
        <v>2282440.48</v>
      </c>
      <c r="M10596">
        <v>318990.65999999997</v>
      </c>
      <c r="N10596">
        <v>118762.732</v>
      </c>
      <c r="O10596">
        <v>788643.85600000003</v>
      </c>
    </row>
    <row r="10597" spans="1:15">
      <c r="A10597" s="110" t="s">
        <v>36</v>
      </c>
      <c r="B10597" s="110" t="s">
        <v>135</v>
      </c>
      <c r="C10597" s="110" t="s">
        <v>136</v>
      </c>
      <c r="D10597" s="110" t="s">
        <v>9</v>
      </c>
      <c r="E10597" s="110" t="s">
        <v>114</v>
      </c>
      <c r="F10597">
        <v>135.80840000000001</v>
      </c>
      <c r="G10597">
        <v>14667184.9724</v>
      </c>
      <c r="H10597">
        <v>4107789.2127999999</v>
      </c>
      <c r="I10597">
        <v>3102487.4495999999</v>
      </c>
      <c r="J10597">
        <v>1105351.8518000001</v>
      </c>
      <c r="K10597">
        <v>505616.49359999999</v>
      </c>
      <c r="L10597">
        <v>1684385.78</v>
      </c>
      <c r="M10597">
        <v>235636.02</v>
      </c>
      <c r="N10597">
        <v>88370.744000000006</v>
      </c>
      <c r="O10597">
        <v>582011.89199999999</v>
      </c>
    </row>
    <row r="10598" spans="1:15" hidden="1">
      <c r="A10598" s="110" t="s">
        <v>36</v>
      </c>
      <c r="B10598" s="110" t="s">
        <v>135</v>
      </c>
      <c r="C10598" s="110" t="s">
        <v>136</v>
      </c>
      <c r="D10598" s="110" t="s">
        <v>12</v>
      </c>
      <c r="E10598" s="110" t="s">
        <v>114</v>
      </c>
      <c r="F10598">
        <v>867.88800000000003</v>
      </c>
      <c r="G10598">
        <v>44524216.598399997</v>
      </c>
      <c r="H10598">
        <v>16667991.9736</v>
      </c>
      <c r="I10598">
        <v>2340199.1808000002</v>
      </c>
      <c r="J10598">
        <v>2544723.4358000001</v>
      </c>
      <c r="K10598">
        <v>6114421.5120000001</v>
      </c>
      <c r="L10598">
        <v>24214260.52</v>
      </c>
      <c r="M10598">
        <v>2019862.54</v>
      </c>
      <c r="N10598">
        <v>349019.88</v>
      </c>
      <c r="O10598">
        <v>8890623.4340000004</v>
      </c>
    </row>
    <row r="10599" spans="1:15">
      <c r="A10599" s="110" t="s">
        <v>36</v>
      </c>
      <c r="B10599" s="110" t="s">
        <v>135</v>
      </c>
      <c r="C10599" s="110" t="s">
        <v>136</v>
      </c>
      <c r="D10599" s="110" t="s">
        <v>9</v>
      </c>
      <c r="E10599" s="110" t="s">
        <v>112</v>
      </c>
      <c r="F10599">
        <v>45853.415999999997</v>
      </c>
      <c r="G10599">
        <v>5860025296.7256002</v>
      </c>
      <c r="H10599">
        <v>1458346143.0594001</v>
      </c>
      <c r="I10599">
        <v>1079509408.6847999</v>
      </c>
      <c r="J10599">
        <v>98387409.357500002</v>
      </c>
      <c r="K10599">
        <v>183915205.25760001</v>
      </c>
      <c r="L10599">
        <v>561273818.12</v>
      </c>
      <c r="M10599">
        <v>117056319.38</v>
      </c>
      <c r="N10599">
        <v>61282191.189999998</v>
      </c>
      <c r="O10599">
        <v>118751871.92</v>
      </c>
    </row>
    <row r="10600" spans="1:15">
      <c r="A10600" s="110" t="s">
        <v>36</v>
      </c>
      <c r="B10600" s="110" t="s">
        <v>135</v>
      </c>
      <c r="C10600" s="110" t="s">
        <v>136</v>
      </c>
      <c r="D10600" s="110" t="s">
        <v>9</v>
      </c>
      <c r="E10600" s="110" t="s">
        <v>112</v>
      </c>
      <c r="F10600">
        <v>6255.2223999999997</v>
      </c>
      <c r="G10600">
        <v>1210312404.7105999</v>
      </c>
      <c r="H10600">
        <v>199143147.0562</v>
      </c>
      <c r="I10600">
        <v>147370924.80000001</v>
      </c>
      <c r="J10600">
        <v>13429721.906500001</v>
      </c>
      <c r="K10600">
        <v>25106026.723200001</v>
      </c>
      <c r="L10600">
        <v>76596790.400000006</v>
      </c>
      <c r="M10600">
        <v>16011639.800000001</v>
      </c>
      <c r="N10600">
        <v>8386828.4720000001</v>
      </c>
      <c r="O10600">
        <v>16199869.488</v>
      </c>
    </row>
    <row r="10601" spans="1:15">
      <c r="A10601" s="110" t="s">
        <v>36</v>
      </c>
      <c r="B10601" s="110" t="s">
        <v>135</v>
      </c>
      <c r="C10601" s="110" t="s">
        <v>136</v>
      </c>
      <c r="D10601" s="110" t="s">
        <v>9</v>
      </c>
      <c r="E10601" s="110" t="s">
        <v>112</v>
      </c>
      <c r="F10601">
        <v>1297.8140000000001</v>
      </c>
      <c r="G10601">
        <v>173173391.28940001</v>
      </c>
      <c r="H10601">
        <v>41307372.1866</v>
      </c>
      <c r="I10601">
        <v>30590471.558400001</v>
      </c>
      <c r="J10601">
        <v>2802126.6493000002</v>
      </c>
      <c r="K10601">
        <v>5212710.6767999995</v>
      </c>
      <c r="L10601">
        <v>15917403.76</v>
      </c>
      <c r="M10601">
        <v>3304149.82</v>
      </c>
      <c r="N10601">
        <v>1727758.45</v>
      </c>
      <c r="O10601">
        <v>3361097.344</v>
      </c>
    </row>
    <row r="10602" spans="1:15">
      <c r="A10602" s="110" t="s">
        <v>36</v>
      </c>
      <c r="B10602" s="110" t="s">
        <v>135</v>
      </c>
      <c r="C10602" s="110" t="s">
        <v>136</v>
      </c>
      <c r="D10602" s="110" t="s">
        <v>9</v>
      </c>
      <c r="E10602" s="110" t="s">
        <v>112</v>
      </c>
      <c r="F10602">
        <v>20.09</v>
      </c>
      <c r="G10602">
        <v>3888319.05</v>
      </c>
      <c r="H10602">
        <v>639255.02599999995</v>
      </c>
      <c r="I10602">
        <v>473927.46240000002</v>
      </c>
      <c r="J10602">
        <v>65132.928</v>
      </c>
      <c r="K10602">
        <v>80622.367199999993</v>
      </c>
      <c r="L10602">
        <v>245948.34</v>
      </c>
      <c r="M10602">
        <v>51445.16</v>
      </c>
      <c r="N10602">
        <v>27017.606</v>
      </c>
      <c r="O10602">
        <v>52030.065999999999</v>
      </c>
    </row>
    <row r="10603" spans="1:15">
      <c r="A10603" s="110" t="s">
        <v>36</v>
      </c>
      <c r="B10603" s="110" t="s">
        <v>135</v>
      </c>
      <c r="C10603" s="110" t="s">
        <v>136</v>
      </c>
      <c r="D10603" s="110" t="s">
        <v>9</v>
      </c>
      <c r="E10603" s="110" t="s">
        <v>112</v>
      </c>
      <c r="F10603">
        <v>40443.580800000003</v>
      </c>
      <c r="G10603">
        <v>4913603873.4181995</v>
      </c>
      <c r="H10603">
        <v>1152221276.0320001</v>
      </c>
      <c r="I10603">
        <v>1014332689.536</v>
      </c>
      <c r="J10603">
        <v>99623875.998300001</v>
      </c>
      <c r="K10603">
        <v>121496145.0264</v>
      </c>
      <c r="L10603">
        <v>296974953.95999998</v>
      </c>
      <c r="M10603">
        <v>130439121.18000001</v>
      </c>
      <c r="N10603">
        <v>52385300.659999996</v>
      </c>
      <c r="O10603">
        <v>104741399.06999999</v>
      </c>
    </row>
    <row r="10604" spans="1:15">
      <c r="A10604" s="110" t="s">
        <v>36</v>
      </c>
      <c r="B10604" s="110" t="s">
        <v>135</v>
      </c>
      <c r="C10604" s="110" t="s">
        <v>136</v>
      </c>
      <c r="D10604" s="110" t="s">
        <v>9</v>
      </c>
      <c r="E10604" s="110" t="s">
        <v>112</v>
      </c>
      <c r="F10604">
        <v>5548.8580000000002</v>
      </c>
      <c r="G10604">
        <v>933169522.824</v>
      </c>
      <c r="H10604">
        <v>153939201.74059999</v>
      </c>
      <c r="I10604">
        <v>141882259.39199999</v>
      </c>
      <c r="J10604">
        <v>13658362.074899999</v>
      </c>
      <c r="K10604">
        <v>16994781.7848</v>
      </c>
      <c r="L10604">
        <v>41541167.200000003</v>
      </c>
      <c r="M10604">
        <v>18236304.719999999</v>
      </c>
      <c r="N10604">
        <v>7329053.0719999997</v>
      </c>
      <c r="O10604">
        <v>14370516.072000001</v>
      </c>
    </row>
    <row r="10605" spans="1:15">
      <c r="A10605" s="110" t="s">
        <v>36</v>
      </c>
      <c r="B10605" s="110" t="s">
        <v>135</v>
      </c>
      <c r="C10605" s="110" t="s">
        <v>136</v>
      </c>
      <c r="D10605" s="110" t="s">
        <v>9</v>
      </c>
      <c r="E10605" s="110" t="s">
        <v>112</v>
      </c>
      <c r="F10605">
        <v>1022.1792</v>
      </c>
      <c r="G10605">
        <v>129261663.5033</v>
      </c>
      <c r="H10605">
        <v>28340807.5198</v>
      </c>
      <c r="I10605">
        <v>26147634.412799999</v>
      </c>
      <c r="J10605">
        <v>2486820.7326000002</v>
      </c>
      <c r="K10605">
        <v>3132119.2319999998</v>
      </c>
      <c r="L10605">
        <v>7656275.2199999997</v>
      </c>
      <c r="M10605">
        <v>3355678.62</v>
      </c>
      <c r="N10605">
        <v>1351713.7479999999</v>
      </c>
      <c r="O10605">
        <v>2647255.446</v>
      </c>
    </row>
    <row r="10606" spans="1:15">
      <c r="A10606" s="110" t="s">
        <v>36</v>
      </c>
      <c r="B10606" s="110" t="s">
        <v>135</v>
      </c>
      <c r="C10606" s="110" t="s">
        <v>136</v>
      </c>
      <c r="D10606" s="110" t="s">
        <v>9</v>
      </c>
      <c r="E10606" s="110" t="s">
        <v>112</v>
      </c>
      <c r="F10606">
        <v>12.054</v>
      </c>
      <c r="G10606">
        <v>2028688.2</v>
      </c>
      <c r="H10606">
        <v>342901.71240000002</v>
      </c>
      <c r="I10606">
        <v>302848.43520000001</v>
      </c>
      <c r="J10606">
        <v>2293.2379000000001</v>
      </c>
      <c r="K10606">
        <v>36267.976799999997</v>
      </c>
      <c r="L10606">
        <v>88634.62</v>
      </c>
      <c r="M10606">
        <v>39220.6</v>
      </c>
      <c r="N10606">
        <v>15585.657999999999</v>
      </c>
      <c r="O10606">
        <v>31218.22</v>
      </c>
    </row>
    <row r="10607" spans="1:15">
      <c r="A10607" s="110" t="s">
        <v>36</v>
      </c>
      <c r="B10607" s="110" t="s">
        <v>135</v>
      </c>
      <c r="C10607" s="110" t="s">
        <v>136</v>
      </c>
      <c r="D10607" s="110" t="s">
        <v>9</v>
      </c>
      <c r="E10607" s="110" t="s">
        <v>112</v>
      </c>
      <c r="F10607">
        <v>93486.805999999997</v>
      </c>
      <c r="G10607">
        <v>11947828601.847601</v>
      </c>
      <c r="H10607">
        <v>2970345534.1729999</v>
      </c>
      <c r="I10607">
        <v>2402232896.1023998</v>
      </c>
      <c r="J10607">
        <v>50899525.025700003</v>
      </c>
      <c r="K10607">
        <v>290406469.1904</v>
      </c>
      <c r="L10607">
        <v>686459788.05999994</v>
      </c>
      <c r="M10607">
        <v>198824015.84</v>
      </c>
      <c r="N10607">
        <v>34153044.772</v>
      </c>
      <c r="O10607">
        <v>391915744.68199998</v>
      </c>
    </row>
    <row r="10608" spans="1:15">
      <c r="A10608" s="110" t="s">
        <v>36</v>
      </c>
      <c r="B10608" s="110" t="s">
        <v>135</v>
      </c>
      <c r="C10608" s="110" t="s">
        <v>136</v>
      </c>
      <c r="D10608" s="110" t="s">
        <v>9</v>
      </c>
      <c r="E10608" s="110" t="s">
        <v>112</v>
      </c>
      <c r="F10608">
        <v>1634.5224000000001</v>
      </c>
      <c r="G10608">
        <v>316011465.83160001</v>
      </c>
      <c r="H10608">
        <v>51910220.4252</v>
      </c>
      <c r="I10608">
        <v>42208782.336000003</v>
      </c>
      <c r="J10608">
        <v>891930.33089999994</v>
      </c>
      <c r="K10608">
        <v>5055816.8952000001</v>
      </c>
      <c r="L10608">
        <v>11798517.52</v>
      </c>
      <c r="M10608">
        <v>3513552.4</v>
      </c>
      <c r="N10608">
        <v>618915.41799999995</v>
      </c>
      <c r="O10608">
        <v>6852250.46</v>
      </c>
    </row>
    <row r="10609" spans="1:15">
      <c r="A10609" s="110" t="s">
        <v>36</v>
      </c>
      <c r="B10609" s="110" t="s">
        <v>135</v>
      </c>
      <c r="C10609" s="110" t="s">
        <v>136</v>
      </c>
      <c r="D10609" s="110" t="s">
        <v>9</v>
      </c>
      <c r="E10609" s="110" t="s">
        <v>112</v>
      </c>
      <c r="F10609">
        <v>831.726</v>
      </c>
      <c r="G10609">
        <v>110896195.85349999</v>
      </c>
      <c r="H10609">
        <v>26391014.865400001</v>
      </c>
      <c r="I10609">
        <v>21569745.235199999</v>
      </c>
      <c r="J10609">
        <v>448520.04379999998</v>
      </c>
      <c r="K10609">
        <v>2560889.52</v>
      </c>
      <c r="L10609">
        <v>5901498.1799999997</v>
      </c>
      <c r="M10609">
        <v>1805271</v>
      </c>
      <c r="N10609">
        <v>325428.97200000001</v>
      </c>
      <c r="O10609">
        <v>3486764.8859999999</v>
      </c>
    </row>
    <row r="10610" spans="1:15">
      <c r="A10610" s="110" t="s">
        <v>36</v>
      </c>
      <c r="B10610" s="110" t="s">
        <v>135</v>
      </c>
      <c r="C10610" s="110" t="s">
        <v>136</v>
      </c>
      <c r="D10610" s="110" t="s">
        <v>9</v>
      </c>
      <c r="E10610" s="110" t="s">
        <v>112</v>
      </c>
      <c r="F10610">
        <v>36954.349600000001</v>
      </c>
      <c r="G10610">
        <v>4489705305.2728996</v>
      </c>
      <c r="H10610">
        <v>1049707111.8522</v>
      </c>
      <c r="I10610">
        <v>930584331.45599997</v>
      </c>
      <c r="J10610">
        <v>19867537.9705</v>
      </c>
      <c r="K10610">
        <v>112689752.796</v>
      </c>
      <c r="L10610">
        <v>278163653.75999999</v>
      </c>
      <c r="M10610">
        <v>75323474.719999999</v>
      </c>
      <c r="N10610">
        <v>6615781.2379999999</v>
      </c>
      <c r="O10610">
        <v>154920165.09200001</v>
      </c>
    </row>
    <row r="10611" spans="1:15">
      <c r="A10611" s="110" t="s">
        <v>36</v>
      </c>
      <c r="B10611" s="110" t="s">
        <v>135</v>
      </c>
      <c r="C10611" s="110" t="s">
        <v>136</v>
      </c>
      <c r="D10611" s="110" t="s">
        <v>9</v>
      </c>
      <c r="E10611" s="110" t="s">
        <v>112</v>
      </c>
      <c r="F10611">
        <v>1522.8219999999999</v>
      </c>
      <c r="G10611">
        <v>255933893.47679999</v>
      </c>
      <c r="H10611">
        <v>43240366.788400002</v>
      </c>
      <c r="I10611">
        <v>38420787.744000003</v>
      </c>
      <c r="J10611">
        <v>814793.01729999995</v>
      </c>
      <c r="K10611">
        <v>4629500.568</v>
      </c>
      <c r="L10611">
        <v>11388589.68</v>
      </c>
      <c r="M10611">
        <v>3113494.9</v>
      </c>
      <c r="N10611">
        <v>275073.91999999998</v>
      </c>
      <c r="O10611">
        <v>6383979.8660000004</v>
      </c>
    </row>
    <row r="10612" spans="1:15">
      <c r="A10612" s="110" t="s">
        <v>36</v>
      </c>
      <c r="B10612" s="110" t="s">
        <v>135</v>
      </c>
      <c r="C10612" s="110" t="s">
        <v>136</v>
      </c>
      <c r="D10612" s="110" t="s">
        <v>9</v>
      </c>
      <c r="E10612" s="110" t="s">
        <v>112</v>
      </c>
      <c r="F10612">
        <v>1160.3984</v>
      </c>
      <c r="G10612">
        <v>148014538.99849999</v>
      </c>
      <c r="H10612">
        <v>32958389.272999998</v>
      </c>
      <c r="I10612">
        <v>29250176.179200001</v>
      </c>
      <c r="J10612">
        <v>626157.10990000004</v>
      </c>
      <c r="K10612">
        <v>3533614.8480000002</v>
      </c>
      <c r="L10612">
        <v>8708195</v>
      </c>
      <c r="M10612">
        <v>2368893.9</v>
      </c>
      <c r="N10612">
        <v>208651.54199999999</v>
      </c>
      <c r="O10612">
        <v>4864626.7120000003</v>
      </c>
    </row>
    <row r="10613" spans="1:15">
      <c r="A10613" s="110" t="s">
        <v>36</v>
      </c>
      <c r="B10613" s="110" t="s">
        <v>135</v>
      </c>
      <c r="C10613" s="110" t="s">
        <v>136</v>
      </c>
      <c r="D10613" s="110" t="s">
        <v>9</v>
      </c>
      <c r="E10613" s="110" t="s">
        <v>112</v>
      </c>
      <c r="F10613">
        <v>15300.544</v>
      </c>
      <c r="G10613">
        <v>1955510313.9263999</v>
      </c>
      <c r="H10613">
        <v>480756780.76459998</v>
      </c>
      <c r="I10613">
        <v>377065603.96799999</v>
      </c>
      <c r="J10613">
        <v>31300376.680399999</v>
      </c>
      <c r="K10613">
        <v>52695686.764799997</v>
      </c>
      <c r="L10613">
        <v>141357131.72</v>
      </c>
      <c r="M10613">
        <v>31295697.699999999</v>
      </c>
      <c r="N10613">
        <v>14336538.634</v>
      </c>
      <c r="O10613">
        <v>55632621.527999997</v>
      </c>
    </row>
    <row r="10614" spans="1:15">
      <c r="A10614" s="110" t="s">
        <v>36</v>
      </c>
      <c r="B10614" s="110" t="s">
        <v>135</v>
      </c>
      <c r="C10614" s="110" t="s">
        <v>136</v>
      </c>
      <c r="D10614" s="110" t="s">
        <v>9</v>
      </c>
      <c r="E10614" s="110" t="s">
        <v>112</v>
      </c>
      <c r="F10614">
        <v>1376.5668000000001</v>
      </c>
      <c r="G10614">
        <v>266153883.64489999</v>
      </c>
      <c r="H10614">
        <v>43561327.391800001</v>
      </c>
      <c r="I10614">
        <v>34024054.540799998</v>
      </c>
      <c r="J10614">
        <v>2824232.4682</v>
      </c>
      <c r="K10614">
        <v>4706244.0071999999</v>
      </c>
      <c r="L10614">
        <v>12702589.66</v>
      </c>
      <c r="M10614">
        <v>2809760.34</v>
      </c>
      <c r="N10614">
        <v>1221516.362</v>
      </c>
      <c r="O10614">
        <v>5005182.6660000002</v>
      </c>
    </row>
    <row r="10615" spans="1:15">
      <c r="A10615" s="110" t="s">
        <v>36</v>
      </c>
      <c r="B10615" s="110" t="s">
        <v>135</v>
      </c>
      <c r="C10615" s="110" t="s">
        <v>136</v>
      </c>
      <c r="D10615" s="110" t="s">
        <v>9</v>
      </c>
      <c r="E10615" s="110" t="s">
        <v>112</v>
      </c>
      <c r="F10615">
        <v>300.54640000000001</v>
      </c>
      <c r="G10615">
        <v>40359789.106600001</v>
      </c>
      <c r="H10615">
        <v>9601060.2327999994</v>
      </c>
      <c r="I10615">
        <v>7461667.2768000001</v>
      </c>
      <c r="J10615">
        <v>617107.21010000003</v>
      </c>
      <c r="K10615">
        <v>1019214.9</v>
      </c>
      <c r="L10615">
        <v>2771823.04</v>
      </c>
      <c r="M10615">
        <v>612443.24</v>
      </c>
      <c r="N10615">
        <v>248802.26800000001</v>
      </c>
      <c r="O10615">
        <v>1092782.922</v>
      </c>
    </row>
    <row r="10616" spans="1:15">
      <c r="A10616" s="110" t="s">
        <v>36</v>
      </c>
      <c r="B10616" s="110" t="s">
        <v>135</v>
      </c>
      <c r="C10616" s="110" t="s">
        <v>136</v>
      </c>
      <c r="D10616" s="110" t="s">
        <v>9</v>
      </c>
      <c r="E10616" s="110" t="s">
        <v>112</v>
      </c>
      <c r="F10616">
        <v>24262.2912</v>
      </c>
      <c r="G10616">
        <v>2947779613.2154002</v>
      </c>
      <c r="H10616">
        <v>689793575.14820004</v>
      </c>
      <c r="I10616">
        <v>568823566.71360004</v>
      </c>
      <c r="J10616">
        <v>49637114.344400004</v>
      </c>
      <c r="K10616">
        <v>81174910.752000004</v>
      </c>
      <c r="L10616">
        <v>234830930.88</v>
      </c>
      <c r="M10616">
        <v>50416340.439999998</v>
      </c>
      <c r="N10616">
        <v>4047761.9819999998</v>
      </c>
      <c r="O10616">
        <v>88217441.884000003</v>
      </c>
    </row>
    <row r="10617" spans="1:15">
      <c r="A10617" s="110" t="s">
        <v>36</v>
      </c>
      <c r="B10617" s="110" t="s">
        <v>135</v>
      </c>
      <c r="C10617" s="110" t="s">
        <v>136</v>
      </c>
      <c r="D10617" s="110" t="s">
        <v>9</v>
      </c>
      <c r="E10617" s="110" t="s">
        <v>112</v>
      </c>
      <c r="F10617">
        <v>1429.6043999999999</v>
      </c>
      <c r="G10617">
        <v>240505043.48640001</v>
      </c>
      <c r="H10617">
        <v>40657608.3358</v>
      </c>
      <c r="I10617">
        <v>33541497.791999999</v>
      </c>
      <c r="J10617">
        <v>2920490.0413000002</v>
      </c>
      <c r="K10617">
        <v>4767057.2736</v>
      </c>
      <c r="L10617">
        <v>13801322.42</v>
      </c>
      <c r="M10617">
        <v>2965015.86</v>
      </c>
      <c r="N10617">
        <v>237729.31599999999</v>
      </c>
      <c r="O10617">
        <v>5198026.6579999998</v>
      </c>
    </row>
    <row r="10618" spans="1:15">
      <c r="A10618" s="110" t="s">
        <v>36</v>
      </c>
      <c r="B10618" s="110" t="s">
        <v>135</v>
      </c>
      <c r="C10618" s="110" t="s">
        <v>136</v>
      </c>
      <c r="D10618" s="110" t="s">
        <v>9</v>
      </c>
      <c r="E10618" s="110" t="s">
        <v>112</v>
      </c>
      <c r="F10618">
        <v>394.56760000000003</v>
      </c>
      <c r="G10618">
        <v>49994554.4406</v>
      </c>
      <c r="H10618">
        <v>11237241.7798</v>
      </c>
      <c r="I10618">
        <v>9287658.7584000006</v>
      </c>
      <c r="J10618">
        <v>800260.47660000005</v>
      </c>
      <c r="K10618">
        <v>1296225.2664000001</v>
      </c>
      <c r="L10618">
        <v>3765844.26</v>
      </c>
      <c r="M10618">
        <v>811440.84</v>
      </c>
      <c r="N10618">
        <v>64663.478000000003</v>
      </c>
      <c r="O10618">
        <v>1434644.53</v>
      </c>
    </row>
    <row r="10619" spans="1:15" hidden="1">
      <c r="A10619" s="110" t="s">
        <v>36</v>
      </c>
      <c r="B10619" s="110" t="s">
        <v>135</v>
      </c>
      <c r="C10619" s="110" t="s">
        <v>136</v>
      </c>
      <c r="D10619" s="110" t="s">
        <v>7</v>
      </c>
      <c r="E10619" s="110" t="s">
        <v>113</v>
      </c>
      <c r="F10619">
        <v>5135.8076000000001</v>
      </c>
      <c r="G10619">
        <v>582372848.47899997</v>
      </c>
      <c r="H10619">
        <v>109873249.5222</v>
      </c>
      <c r="I10619">
        <v>200548383.4752</v>
      </c>
      <c r="J10619">
        <v>393601.65730000002</v>
      </c>
      <c r="K10619">
        <v>19388778.213599999</v>
      </c>
      <c r="L10619">
        <v>65648153.68</v>
      </c>
      <c r="M10619">
        <v>12253182.1</v>
      </c>
      <c r="N10619">
        <v>5652880.0020000003</v>
      </c>
      <c r="O10619">
        <v>17955025.285999998</v>
      </c>
    </row>
    <row r="10620" spans="1:15" hidden="1">
      <c r="A10620" s="110" t="s">
        <v>36</v>
      </c>
      <c r="B10620" s="110" t="s">
        <v>135</v>
      </c>
      <c r="C10620" s="110" t="s">
        <v>136</v>
      </c>
      <c r="D10620" s="110" t="s">
        <v>7</v>
      </c>
      <c r="E10620" s="110" t="s">
        <v>113</v>
      </c>
      <c r="F10620">
        <v>167.14879999999999</v>
      </c>
      <c r="G10620">
        <v>18547954.120099999</v>
      </c>
      <c r="H10620">
        <v>3575948.9797999999</v>
      </c>
      <c r="I10620">
        <v>6525222.0288000004</v>
      </c>
      <c r="J10620">
        <v>20656.542300000001</v>
      </c>
      <c r="K10620">
        <v>634963.68720000004</v>
      </c>
      <c r="L10620">
        <v>2161082.12</v>
      </c>
      <c r="M10620">
        <v>365837.26</v>
      </c>
      <c r="N10620">
        <v>38875.298000000003</v>
      </c>
      <c r="O10620">
        <v>584360.69999999995</v>
      </c>
    </row>
    <row r="10621" spans="1:15">
      <c r="A10621" s="110" t="s">
        <v>36</v>
      </c>
      <c r="B10621" s="110" t="s">
        <v>135</v>
      </c>
      <c r="C10621" s="110" t="s">
        <v>136</v>
      </c>
      <c r="D10621" s="110" t="s">
        <v>9</v>
      </c>
      <c r="E10621" s="110" t="s">
        <v>113</v>
      </c>
      <c r="F10621">
        <v>26694.788400000001</v>
      </c>
      <c r="G10621">
        <v>3411569932.2104001</v>
      </c>
      <c r="H10621">
        <v>836429452.26800001</v>
      </c>
      <c r="I10621">
        <v>663659772.19200003</v>
      </c>
      <c r="J10621">
        <v>70366254.730100006</v>
      </c>
      <c r="K10621">
        <v>124868335.36319999</v>
      </c>
      <c r="L10621">
        <v>609073345.03999996</v>
      </c>
      <c r="M10621">
        <v>68643568.579999998</v>
      </c>
      <c r="N10621">
        <v>65484363.846000001</v>
      </c>
      <c r="O10621">
        <v>93326234.584000006</v>
      </c>
    </row>
    <row r="10622" spans="1:15">
      <c r="A10622" s="110" t="s">
        <v>36</v>
      </c>
      <c r="B10622" s="110" t="s">
        <v>135</v>
      </c>
      <c r="C10622" s="110" t="s">
        <v>136</v>
      </c>
      <c r="D10622" s="110" t="s">
        <v>9</v>
      </c>
      <c r="E10622" s="110" t="s">
        <v>113</v>
      </c>
      <c r="F10622">
        <v>451.6232</v>
      </c>
      <c r="G10622">
        <v>87328535.207800001</v>
      </c>
      <c r="H10622">
        <v>14152301.649</v>
      </c>
      <c r="I10622">
        <v>11214834.566400001</v>
      </c>
      <c r="J10622">
        <v>1200403.7659</v>
      </c>
      <c r="K10622">
        <v>2121982.6176</v>
      </c>
      <c r="L10622">
        <v>10165392.4</v>
      </c>
      <c r="M10622">
        <v>1046445.46</v>
      </c>
      <c r="N10622">
        <v>561790.85600000003</v>
      </c>
      <c r="O10622">
        <v>1578895.9779999999</v>
      </c>
    </row>
    <row r="10623" spans="1:15">
      <c r="A10623" s="110" t="s">
        <v>36</v>
      </c>
      <c r="B10623" s="110" t="s">
        <v>135</v>
      </c>
      <c r="C10623" s="110" t="s">
        <v>136</v>
      </c>
      <c r="D10623" s="110" t="s">
        <v>9</v>
      </c>
      <c r="E10623" s="110" t="s">
        <v>113</v>
      </c>
      <c r="F10623">
        <v>317.42200000000003</v>
      </c>
      <c r="G10623">
        <v>41879061.766099997</v>
      </c>
      <c r="H10623">
        <v>9927699.9922000002</v>
      </c>
      <c r="I10623">
        <v>7872469.1711999997</v>
      </c>
      <c r="J10623">
        <v>828636.96510000003</v>
      </c>
      <c r="K10623">
        <v>1492233.3432</v>
      </c>
      <c r="L10623">
        <v>7126068.1399999997</v>
      </c>
      <c r="M10623">
        <v>672495.12</v>
      </c>
      <c r="N10623">
        <v>80822.808000000005</v>
      </c>
      <c r="O10623">
        <v>1109722.4820000001</v>
      </c>
    </row>
    <row r="10624" spans="1:15">
      <c r="A10624" s="110" t="s">
        <v>36</v>
      </c>
      <c r="B10624" s="110" t="s">
        <v>135</v>
      </c>
      <c r="C10624" s="110" t="s">
        <v>136</v>
      </c>
      <c r="D10624" s="110" t="s">
        <v>9</v>
      </c>
      <c r="E10624" s="110" t="s">
        <v>113</v>
      </c>
      <c r="F10624">
        <v>4.0179999999999998</v>
      </c>
      <c r="G10624">
        <v>777663.81</v>
      </c>
      <c r="H10624">
        <v>125667.63219999999</v>
      </c>
      <c r="I10624">
        <v>99650.073600000003</v>
      </c>
      <c r="J10624">
        <v>1764.9853000000001</v>
      </c>
      <c r="K10624">
        <v>18889.848000000002</v>
      </c>
      <c r="L10624">
        <v>90204.1</v>
      </c>
      <c r="M10624">
        <v>8512.42</v>
      </c>
      <c r="N10624">
        <v>1022.8680000000001</v>
      </c>
      <c r="O10624">
        <v>14045.944</v>
      </c>
    </row>
    <row r="10625" spans="1:15">
      <c r="A10625" s="110" t="s">
        <v>36</v>
      </c>
      <c r="B10625" s="110" t="s">
        <v>135</v>
      </c>
      <c r="C10625" s="110" t="s">
        <v>136</v>
      </c>
      <c r="D10625" s="110" t="s">
        <v>9</v>
      </c>
      <c r="E10625" s="110" t="s">
        <v>113</v>
      </c>
      <c r="F10625">
        <v>8434.5856000000003</v>
      </c>
      <c r="G10625">
        <v>1024741421.3837</v>
      </c>
      <c r="H10625">
        <v>239158849.2978</v>
      </c>
      <c r="I10625">
        <v>199151512.81920001</v>
      </c>
      <c r="J10625">
        <v>18744815.929299999</v>
      </c>
      <c r="K10625">
        <v>40599640.3464</v>
      </c>
      <c r="L10625">
        <v>163912358.40000001</v>
      </c>
      <c r="M10625">
        <v>22530031.359999999</v>
      </c>
      <c r="N10625">
        <v>21999424.612</v>
      </c>
      <c r="O10625">
        <v>29487707.743999999</v>
      </c>
    </row>
    <row r="10626" spans="1:15">
      <c r="A10626" s="110" t="s">
        <v>36</v>
      </c>
      <c r="B10626" s="110" t="s">
        <v>135</v>
      </c>
      <c r="C10626" s="110" t="s">
        <v>136</v>
      </c>
      <c r="D10626" s="110" t="s">
        <v>9</v>
      </c>
      <c r="E10626" s="110" t="s">
        <v>113</v>
      </c>
      <c r="F10626">
        <v>351.97680000000003</v>
      </c>
      <c r="G10626">
        <v>59129498.736000001</v>
      </c>
      <c r="H10626">
        <v>9953175.8587999996</v>
      </c>
      <c r="I10626">
        <v>8287954.9056000002</v>
      </c>
      <c r="J10626">
        <v>781191.17810000002</v>
      </c>
      <c r="K10626">
        <v>1713454.452</v>
      </c>
      <c r="L10626">
        <v>6996354.7999999998</v>
      </c>
      <c r="M10626">
        <v>879306.5</v>
      </c>
      <c r="N10626">
        <v>662911.37</v>
      </c>
      <c r="O10626">
        <v>1230529.1459999999</v>
      </c>
    </row>
    <row r="10627" spans="1:15">
      <c r="A10627" s="110" t="s">
        <v>36</v>
      </c>
      <c r="B10627" s="110" t="s">
        <v>135</v>
      </c>
      <c r="C10627" s="110" t="s">
        <v>136</v>
      </c>
      <c r="D10627" s="110" t="s">
        <v>9</v>
      </c>
      <c r="E10627" s="110" t="s">
        <v>113</v>
      </c>
      <c r="F10627">
        <v>386.53160000000003</v>
      </c>
      <c r="G10627">
        <v>49472370.097900003</v>
      </c>
      <c r="H10627">
        <v>10938717.819599999</v>
      </c>
      <c r="I10627">
        <v>9087377.7599999998</v>
      </c>
      <c r="J10627">
        <v>865634.53639999998</v>
      </c>
      <c r="K10627">
        <v>1926141.9191999999</v>
      </c>
      <c r="L10627">
        <v>7909148.46</v>
      </c>
      <c r="M10627">
        <v>856039.82</v>
      </c>
      <c r="N10627">
        <v>278128.092</v>
      </c>
      <c r="O10627">
        <v>1351333.1040000001</v>
      </c>
    </row>
    <row r="10628" spans="1:15">
      <c r="A10628" s="110" t="s">
        <v>36</v>
      </c>
      <c r="B10628" s="110" t="s">
        <v>135</v>
      </c>
      <c r="C10628" s="110" t="s">
        <v>136</v>
      </c>
      <c r="D10628" s="110" t="s">
        <v>9</v>
      </c>
      <c r="E10628" s="110" t="s">
        <v>114</v>
      </c>
      <c r="F10628">
        <v>4918.0320000000002</v>
      </c>
      <c r="G10628">
        <v>628520063.37119997</v>
      </c>
      <c r="H10628">
        <v>157796259.3976</v>
      </c>
      <c r="I10628">
        <v>124237564.20479999</v>
      </c>
      <c r="J10628">
        <v>21678433.980599999</v>
      </c>
      <c r="K10628">
        <v>26367793.2936</v>
      </c>
      <c r="L10628">
        <v>209911511.36000001</v>
      </c>
      <c r="M10628">
        <v>8932185.3800000008</v>
      </c>
      <c r="N10628">
        <v>22818759.920000002</v>
      </c>
      <c r="O10628">
        <v>21076419.738000002</v>
      </c>
    </row>
    <row r="10629" spans="1:15">
      <c r="A10629" s="110" t="s">
        <v>36</v>
      </c>
      <c r="B10629" s="110" t="s">
        <v>135</v>
      </c>
      <c r="C10629" s="110" t="s">
        <v>136</v>
      </c>
      <c r="D10629" s="110" t="s">
        <v>9</v>
      </c>
      <c r="E10629" s="110" t="s">
        <v>114</v>
      </c>
      <c r="F10629">
        <v>1346.03</v>
      </c>
      <c r="G10629">
        <v>260280966.55180001</v>
      </c>
      <c r="H10629">
        <v>43187719.262400001</v>
      </c>
      <c r="I10629">
        <v>34002911.136</v>
      </c>
      <c r="J10629">
        <v>5907134.7132999999</v>
      </c>
      <c r="K10629">
        <v>7216673.8103999998</v>
      </c>
      <c r="L10629">
        <v>57451259.840000004</v>
      </c>
      <c r="M10629">
        <v>2444684.86</v>
      </c>
      <c r="N10629">
        <v>6245337.9560000002</v>
      </c>
      <c r="O10629">
        <v>5768464.9879999999</v>
      </c>
    </row>
    <row r="10630" spans="1:15">
      <c r="A10630" s="110" t="s">
        <v>36</v>
      </c>
      <c r="B10630" s="110" t="s">
        <v>135</v>
      </c>
      <c r="C10630" s="110" t="s">
        <v>136</v>
      </c>
      <c r="D10630" s="110" t="s">
        <v>9</v>
      </c>
      <c r="E10630" s="110" t="s">
        <v>114</v>
      </c>
      <c r="F10630">
        <v>266.79520000000002</v>
      </c>
      <c r="G10630">
        <v>35354808.4705</v>
      </c>
      <c r="H10630">
        <v>8560206.9514000006</v>
      </c>
      <c r="I10630">
        <v>6739669.4784000004</v>
      </c>
      <c r="J10630">
        <v>1166828.0286000001</v>
      </c>
      <c r="K10630">
        <v>1430405.1791999999</v>
      </c>
      <c r="L10630">
        <v>11387356.4</v>
      </c>
      <c r="M10630">
        <v>484556.04</v>
      </c>
      <c r="N10630">
        <v>1237875.936</v>
      </c>
      <c r="O10630">
        <v>1143360.7679999999</v>
      </c>
    </row>
    <row r="10631" spans="1:15">
      <c r="A10631" s="110" t="s">
        <v>36</v>
      </c>
      <c r="B10631" s="110" t="s">
        <v>135</v>
      </c>
      <c r="C10631" s="110" t="s">
        <v>136</v>
      </c>
      <c r="D10631" s="110" t="s">
        <v>9</v>
      </c>
      <c r="E10631" s="110" t="s">
        <v>114</v>
      </c>
      <c r="F10631">
        <v>4.0179999999999998</v>
      </c>
      <c r="G10631">
        <v>777663.81</v>
      </c>
      <c r="H10631">
        <v>128918.432</v>
      </c>
      <c r="I10631">
        <v>101500.78079999999</v>
      </c>
      <c r="J10631">
        <v>1155.9411</v>
      </c>
      <c r="K10631">
        <v>21543.105599999999</v>
      </c>
      <c r="L10631">
        <v>171496.44</v>
      </c>
      <c r="M10631">
        <v>7297.18</v>
      </c>
      <c r="N10631">
        <v>18643.437999999998</v>
      </c>
      <c r="O10631">
        <v>17220.081999999999</v>
      </c>
    </row>
    <row r="10632" spans="1:15">
      <c r="A10632" s="110" t="s">
        <v>36</v>
      </c>
      <c r="B10632" s="110" t="s">
        <v>135</v>
      </c>
      <c r="C10632" s="110" t="s">
        <v>136</v>
      </c>
      <c r="D10632" s="110" t="s">
        <v>9</v>
      </c>
      <c r="E10632" s="110" t="s">
        <v>114</v>
      </c>
      <c r="F10632">
        <v>4513.0176000000001</v>
      </c>
      <c r="G10632">
        <v>548299144.67330003</v>
      </c>
      <c r="H10632">
        <v>128066314.4122</v>
      </c>
      <c r="I10632">
        <v>106994894.4192</v>
      </c>
      <c r="J10632">
        <v>18069733.925099999</v>
      </c>
      <c r="K10632">
        <v>20865161.9736</v>
      </c>
      <c r="L10632">
        <v>84496384.219999999</v>
      </c>
      <c r="M10632">
        <v>9820602.0800000001</v>
      </c>
      <c r="N10632">
        <v>25602478.945999999</v>
      </c>
      <c r="O10632">
        <v>19340714.668000001</v>
      </c>
    </row>
    <row r="10633" spans="1:15">
      <c r="A10633" s="110" t="s">
        <v>36</v>
      </c>
      <c r="B10633" s="110" t="s">
        <v>135</v>
      </c>
      <c r="C10633" s="110" t="s">
        <v>136</v>
      </c>
      <c r="D10633" s="110" t="s">
        <v>9</v>
      </c>
      <c r="E10633" s="110" t="s">
        <v>114</v>
      </c>
      <c r="F10633">
        <v>1224.6864</v>
      </c>
      <c r="G10633">
        <v>206060622.76800001</v>
      </c>
      <c r="H10633">
        <v>34753044.725199997</v>
      </c>
      <c r="I10633">
        <v>29034939.955200002</v>
      </c>
      <c r="J10633">
        <v>4869875.2472000001</v>
      </c>
      <c r="K10633">
        <v>5662127.8799999999</v>
      </c>
      <c r="L10633">
        <v>22929575.539999999</v>
      </c>
      <c r="M10633">
        <v>2664992.62</v>
      </c>
      <c r="N10633">
        <v>6947686.5700000003</v>
      </c>
      <c r="O10633">
        <v>5248440.34</v>
      </c>
    </row>
    <row r="10634" spans="1:15">
      <c r="A10634" s="110" t="s">
        <v>36</v>
      </c>
      <c r="B10634" s="110" t="s">
        <v>135</v>
      </c>
      <c r="C10634" s="110" t="s">
        <v>136</v>
      </c>
      <c r="D10634" s="110" t="s">
        <v>9</v>
      </c>
      <c r="E10634" s="110" t="s">
        <v>114</v>
      </c>
      <c r="F10634">
        <v>421.89</v>
      </c>
      <c r="G10634">
        <v>53613057.960000001</v>
      </c>
      <c r="H10634">
        <v>11972014.801000001</v>
      </c>
      <c r="I10634">
        <v>10002200.9856</v>
      </c>
      <c r="J10634">
        <v>1694195.6817000001</v>
      </c>
      <c r="K10634">
        <v>1950536.6568</v>
      </c>
      <c r="L10634">
        <v>7898955.8600000003</v>
      </c>
      <c r="M10634">
        <v>918063.8</v>
      </c>
      <c r="N10634">
        <v>2393392.0559999999</v>
      </c>
      <c r="O10634">
        <v>1808026.5279999999</v>
      </c>
    </row>
    <row r="10635" spans="1:15">
      <c r="A10635" s="110" t="s">
        <v>36</v>
      </c>
      <c r="B10635" s="110" t="s">
        <v>135</v>
      </c>
      <c r="C10635" s="110" t="s">
        <v>136</v>
      </c>
      <c r="D10635" s="110" t="s">
        <v>9</v>
      </c>
      <c r="E10635" s="110" t="s">
        <v>114</v>
      </c>
      <c r="F10635">
        <v>4.0179999999999998</v>
      </c>
      <c r="G10635">
        <v>676229.4</v>
      </c>
      <c r="H10635">
        <v>114018.99920000001</v>
      </c>
      <c r="I10635">
        <v>95259.072</v>
      </c>
      <c r="J10635">
        <v>124.29470000000001</v>
      </c>
      <c r="K10635">
        <v>18576.345600000001</v>
      </c>
      <c r="L10635">
        <v>75227.62</v>
      </c>
      <c r="M10635">
        <v>8743.66</v>
      </c>
      <c r="N10635">
        <v>22794.441999999999</v>
      </c>
      <c r="O10635">
        <v>17220.081999999999</v>
      </c>
    </row>
    <row r="10636" spans="1:15">
      <c r="A10636" s="110" t="s">
        <v>36</v>
      </c>
      <c r="B10636" s="110" t="s">
        <v>135</v>
      </c>
      <c r="C10636" s="110" t="s">
        <v>136</v>
      </c>
      <c r="D10636" s="110" t="s">
        <v>9</v>
      </c>
      <c r="E10636" s="110" t="s">
        <v>114</v>
      </c>
      <c r="F10636">
        <v>2989.3919999999998</v>
      </c>
      <c r="G10636">
        <v>382041607.14719999</v>
      </c>
      <c r="H10636">
        <v>95975786.0792</v>
      </c>
      <c r="I10636">
        <v>75284842.617599994</v>
      </c>
      <c r="J10636">
        <v>13135021.5714</v>
      </c>
      <c r="K10636">
        <v>15067113.0912</v>
      </c>
      <c r="L10636">
        <v>83671854.540000007</v>
      </c>
      <c r="M10636">
        <v>8986634.1999999993</v>
      </c>
      <c r="N10636">
        <v>17188949.469999999</v>
      </c>
      <c r="O10636">
        <v>12811157.414000001</v>
      </c>
    </row>
    <row r="10637" spans="1:15">
      <c r="A10637" s="110" t="s">
        <v>36</v>
      </c>
      <c r="B10637" s="110" t="s">
        <v>135</v>
      </c>
      <c r="C10637" s="110" t="s">
        <v>136</v>
      </c>
      <c r="D10637" s="110" t="s">
        <v>9</v>
      </c>
      <c r="E10637" s="110" t="s">
        <v>114</v>
      </c>
      <c r="F10637">
        <v>327.86880000000002</v>
      </c>
      <c r="G10637">
        <v>63401375.1017</v>
      </c>
      <c r="H10637">
        <v>10454733.623</v>
      </c>
      <c r="I10637">
        <v>8236230.3552000001</v>
      </c>
      <c r="J10637">
        <v>1473130.0345000001</v>
      </c>
      <c r="K10637">
        <v>1759305.5064000001</v>
      </c>
      <c r="L10637">
        <v>14093106.300000001</v>
      </c>
      <c r="M10637">
        <v>593475</v>
      </c>
      <c r="N10637">
        <v>1538692.034</v>
      </c>
      <c r="O10637">
        <v>1405095.01</v>
      </c>
    </row>
    <row r="10638" spans="1:15">
      <c r="A10638" s="110" t="s">
        <v>36</v>
      </c>
      <c r="B10638" s="110" t="s">
        <v>135</v>
      </c>
      <c r="C10638" s="110" t="s">
        <v>136</v>
      </c>
      <c r="D10638" s="110" t="s">
        <v>9</v>
      </c>
      <c r="E10638" s="110" t="s">
        <v>114</v>
      </c>
      <c r="F10638">
        <v>103.6644</v>
      </c>
      <c r="G10638">
        <v>14017328.518999999</v>
      </c>
      <c r="H10638">
        <v>3326100.318</v>
      </c>
      <c r="I10638">
        <v>2618731.7952000001</v>
      </c>
      <c r="J10638">
        <v>465210.34110000002</v>
      </c>
      <c r="K10638">
        <v>555791.93279999995</v>
      </c>
      <c r="L10638">
        <v>4424604.38</v>
      </c>
      <c r="M10638">
        <v>188277.74</v>
      </c>
      <c r="N10638">
        <v>480981.57799999998</v>
      </c>
      <c r="O10638">
        <v>444257.55</v>
      </c>
    </row>
    <row r="10639" spans="1:15">
      <c r="A10639" s="110" t="s">
        <v>36</v>
      </c>
      <c r="B10639" s="110" t="s">
        <v>135</v>
      </c>
      <c r="C10639" s="110" t="s">
        <v>136</v>
      </c>
      <c r="D10639" s="110" t="s">
        <v>9</v>
      </c>
      <c r="E10639" s="110" t="s">
        <v>114</v>
      </c>
      <c r="F10639">
        <v>3098.6815999999999</v>
      </c>
      <c r="G10639">
        <v>376467503.89249998</v>
      </c>
      <c r="H10639">
        <v>87460768.983400002</v>
      </c>
      <c r="I10639">
        <v>73592455.507200003</v>
      </c>
      <c r="J10639">
        <v>12423401.886299999</v>
      </c>
      <c r="K10639">
        <v>13293867.3552</v>
      </c>
      <c r="L10639">
        <v>53814262.18</v>
      </c>
      <c r="M10639">
        <v>8896857.3200000003</v>
      </c>
      <c r="N10639">
        <v>18224621.359999999</v>
      </c>
      <c r="O10639">
        <v>13279522.718</v>
      </c>
    </row>
    <row r="10640" spans="1:15">
      <c r="A10640" s="110" t="s">
        <v>36</v>
      </c>
      <c r="B10640" s="110" t="s">
        <v>135</v>
      </c>
      <c r="C10640" s="110" t="s">
        <v>136</v>
      </c>
      <c r="D10640" s="110" t="s">
        <v>9</v>
      </c>
      <c r="E10640" s="110" t="s">
        <v>114</v>
      </c>
      <c r="F10640">
        <v>236.25839999999999</v>
      </c>
      <c r="G10640">
        <v>39708190.368000001</v>
      </c>
      <c r="H10640">
        <v>6690568.3458000002</v>
      </c>
      <c r="I10640">
        <v>5591141.5296</v>
      </c>
      <c r="J10640">
        <v>917633.23959999997</v>
      </c>
      <c r="K10640">
        <v>1093462.7183999999</v>
      </c>
      <c r="L10640">
        <v>4433757.22</v>
      </c>
      <c r="M10640">
        <v>514912.44</v>
      </c>
      <c r="N10640">
        <v>1353405.9</v>
      </c>
      <c r="O10640">
        <v>1012494.098</v>
      </c>
    </row>
    <row r="10641" spans="1:15">
      <c r="A10641" s="110" t="s">
        <v>36</v>
      </c>
      <c r="B10641" s="110" t="s">
        <v>135</v>
      </c>
      <c r="C10641" s="110" t="s">
        <v>136</v>
      </c>
      <c r="D10641" s="110" t="s">
        <v>9</v>
      </c>
      <c r="E10641" s="110" t="s">
        <v>114</v>
      </c>
      <c r="F10641">
        <v>392.15679999999998</v>
      </c>
      <c r="G10641">
        <v>49772249.9921</v>
      </c>
      <c r="H10641">
        <v>11128275.956800001</v>
      </c>
      <c r="I10641">
        <v>9297274.4064000007</v>
      </c>
      <c r="J10641">
        <v>1552841.4922</v>
      </c>
      <c r="K10641">
        <v>1813072.9391999999</v>
      </c>
      <c r="L10641">
        <v>7342271.7999999998</v>
      </c>
      <c r="M10641">
        <v>853359.24</v>
      </c>
      <c r="N10641">
        <v>2224709.9380000001</v>
      </c>
      <c r="O10641">
        <v>1680603.6939999999</v>
      </c>
    </row>
    <row r="10642" spans="1:15" hidden="1">
      <c r="A10642" s="110" t="s">
        <v>36</v>
      </c>
      <c r="B10642" s="110" t="s">
        <v>135</v>
      </c>
      <c r="C10642" s="110" t="s">
        <v>136</v>
      </c>
      <c r="D10642" s="110" t="s">
        <v>14</v>
      </c>
      <c r="E10642" s="110" t="s">
        <v>113</v>
      </c>
      <c r="F10642">
        <v>3967.3732</v>
      </c>
      <c r="G10642">
        <v>275044826.87040001</v>
      </c>
      <c r="H10642">
        <v>0.7954</v>
      </c>
      <c r="I10642">
        <v>74357256.518399999</v>
      </c>
      <c r="J10642">
        <v>9344735.6059000008</v>
      </c>
      <c r="K10642">
        <v>14315621.270400001</v>
      </c>
      <c r="L10642">
        <v>50325001.460000001</v>
      </c>
      <c r="M10642">
        <v>5400695.4800000004</v>
      </c>
      <c r="N10642">
        <v>10647783.476</v>
      </c>
      <c r="O10642">
        <v>13870123.454</v>
      </c>
    </row>
    <row r="10643" spans="1:15" hidden="1">
      <c r="A10643" s="110" t="s">
        <v>36</v>
      </c>
      <c r="B10643" s="110" t="s">
        <v>135</v>
      </c>
      <c r="C10643" s="110" t="s">
        <v>136</v>
      </c>
      <c r="D10643" s="110" t="s">
        <v>14</v>
      </c>
      <c r="E10643" s="110" t="s">
        <v>113</v>
      </c>
      <c r="F10643">
        <v>26661.037199999999</v>
      </c>
      <c r="G10643">
        <v>1919402718.9322</v>
      </c>
      <c r="H10643">
        <v>220.32579999999999</v>
      </c>
      <c r="I10643">
        <v>569783063.53919995</v>
      </c>
      <c r="J10643">
        <v>119408073.1048</v>
      </c>
      <c r="K10643">
        <v>96482843.280000001</v>
      </c>
      <c r="L10643">
        <v>331496503.77999997</v>
      </c>
      <c r="M10643">
        <v>67988040.079999998</v>
      </c>
      <c r="N10643">
        <v>41171793.608000003</v>
      </c>
      <c r="O10643">
        <v>93208237.650000006</v>
      </c>
    </row>
    <row r="10644" spans="1:15" hidden="1">
      <c r="A10644" s="110" t="s">
        <v>36</v>
      </c>
      <c r="B10644" s="110" t="s">
        <v>135</v>
      </c>
      <c r="C10644" s="110" t="s">
        <v>136</v>
      </c>
      <c r="D10644" s="110" t="s">
        <v>14</v>
      </c>
      <c r="E10644" s="110" t="s">
        <v>113</v>
      </c>
      <c r="F10644">
        <v>1470.588</v>
      </c>
      <c r="G10644">
        <v>135379280.1715</v>
      </c>
      <c r="H10644">
        <v>7.1585999999999999</v>
      </c>
      <c r="I10644">
        <v>31432526.803199999</v>
      </c>
      <c r="J10644">
        <v>3350210.5060999999</v>
      </c>
      <c r="K10644">
        <v>5332852.9440000001</v>
      </c>
      <c r="L10644">
        <v>18333901.120000001</v>
      </c>
      <c r="M10644">
        <v>3361340.72</v>
      </c>
      <c r="N10644">
        <v>934155.39800000004</v>
      </c>
      <c r="O10644">
        <v>5141243.9539999999</v>
      </c>
    </row>
    <row r="10645" spans="1:15" hidden="1">
      <c r="A10645" s="110" t="s">
        <v>36</v>
      </c>
      <c r="B10645" s="110" t="s">
        <v>135</v>
      </c>
      <c r="C10645" s="110" t="s">
        <v>136</v>
      </c>
      <c r="D10645" s="110" t="s">
        <v>14</v>
      </c>
      <c r="E10645" s="110" t="s">
        <v>113</v>
      </c>
      <c r="F10645">
        <v>986.82079999999996</v>
      </c>
      <c r="G10645">
        <v>62868713.181100003</v>
      </c>
      <c r="H10645">
        <v>3.1816</v>
      </c>
      <c r="I10645">
        <v>21080755.488000002</v>
      </c>
      <c r="J10645">
        <v>3020038.9389</v>
      </c>
      <c r="K10645">
        <v>3576824.1576</v>
      </c>
      <c r="L10645">
        <v>12301422.699999999</v>
      </c>
      <c r="M10645">
        <v>2092253.78</v>
      </c>
      <c r="N10645">
        <v>78589.456000000006</v>
      </c>
      <c r="O10645">
        <v>3449972.3059999999</v>
      </c>
    </row>
    <row r="10646" spans="1:15" hidden="1">
      <c r="A10646" s="110" t="s">
        <v>36</v>
      </c>
      <c r="B10646" s="110" t="s">
        <v>135</v>
      </c>
      <c r="C10646" s="110" t="s">
        <v>136</v>
      </c>
      <c r="D10646" s="110" t="s">
        <v>14</v>
      </c>
      <c r="E10646" s="110" t="s">
        <v>114</v>
      </c>
      <c r="F10646">
        <v>4667.3087999999998</v>
      </c>
      <c r="G10646">
        <v>336012628.97659999</v>
      </c>
      <c r="H10646">
        <v>3.1816</v>
      </c>
      <c r="I10646">
        <v>98767650.739199996</v>
      </c>
      <c r="J10646">
        <v>32985969.9234</v>
      </c>
      <c r="K10646">
        <v>13939152.7104</v>
      </c>
      <c r="L10646">
        <v>45480180.700000003</v>
      </c>
      <c r="M10646">
        <v>6589522.46</v>
      </c>
      <c r="N10646">
        <v>5020731.3420000002</v>
      </c>
      <c r="O10646">
        <v>20001935.690000001</v>
      </c>
    </row>
    <row r="10647" spans="1:15" hidden="1">
      <c r="A10647" s="110" t="s">
        <v>36</v>
      </c>
      <c r="B10647" s="110" t="s">
        <v>135</v>
      </c>
      <c r="C10647" s="110" t="s">
        <v>136</v>
      </c>
      <c r="D10647" s="110" t="s">
        <v>14</v>
      </c>
      <c r="E10647" s="110" t="s">
        <v>114</v>
      </c>
      <c r="F10647">
        <v>5579.3948</v>
      </c>
      <c r="G10647">
        <v>512924669.86070001</v>
      </c>
      <c r="H10647">
        <v>3.9769999999999999</v>
      </c>
      <c r="I10647">
        <v>117956466.2784</v>
      </c>
      <c r="J10647">
        <v>23952213.534299999</v>
      </c>
      <c r="K10647">
        <v>16678698.746400001</v>
      </c>
      <c r="L10647">
        <v>54630043.280000001</v>
      </c>
      <c r="M10647">
        <v>7926325.8200000003</v>
      </c>
      <c r="N10647">
        <v>5797243.2980000004</v>
      </c>
      <c r="O10647">
        <v>23910714.806000002</v>
      </c>
    </row>
    <row r="10648" spans="1:15" hidden="1">
      <c r="A10648" s="110" t="s">
        <v>36</v>
      </c>
      <c r="B10648" s="110" t="s">
        <v>135</v>
      </c>
      <c r="C10648" s="110" t="s">
        <v>136</v>
      </c>
      <c r="D10648" s="110" t="s">
        <v>14</v>
      </c>
      <c r="E10648" s="110" t="s">
        <v>114</v>
      </c>
      <c r="F10648">
        <v>17171.324799999999</v>
      </c>
      <c r="G10648">
        <v>1236211752.0613999</v>
      </c>
      <c r="H10648">
        <v>23.861999999999998</v>
      </c>
      <c r="I10648">
        <v>360893227.83359998</v>
      </c>
      <c r="J10648">
        <v>110728961.9166</v>
      </c>
      <c r="K10648">
        <v>52892228.858400002</v>
      </c>
      <c r="L10648">
        <v>175080782.18000001</v>
      </c>
      <c r="M10648">
        <v>50025466.119999997</v>
      </c>
      <c r="N10648">
        <v>37348238.158</v>
      </c>
      <c r="O10648">
        <v>73588388.258000001</v>
      </c>
    </row>
    <row r="10649" spans="1:15" hidden="1">
      <c r="A10649" s="110" t="s">
        <v>36</v>
      </c>
      <c r="B10649" s="110" t="s">
        <v>135</v>
      </c>
      <c r="C10649" s="110" t="s">
        <v>136</v>
      </c>
      <c r="D10649" s="110" t="s">
        <v>7</v>
      </c>
      <c r="E10649" s="110" t="s">
        <v>112</v>
      </c>
      <c r="F10649">
        <v>60507.865599999997</v>
      </c>
      <c r="G10649">
        <v>9692869955.4085999</v>
      </c>
      <c r="H10649">
        <v>2528894251.7393999</v>
      </c>
      <c r="I10649">
        <v>2231016742.5984001</v>
      </c>
      <c r="J10649">
        <v>85589296.128000006</v>
      </c>
      <c r="K10649">
        <v>166880057.82480001</v>
      </c>
      <c r="L10649">
        <v>513969567.10000002</v>
      </c>
      <c r="M10649">
        <v>142666605.30000001</v>
      </c>
      <c r="N10649">
        <v>49885416.68</v>
      </c>
      <c r="O10649">
        <v>156704188.498</v>
      </c>
    </row>
    <row r="10650" spans="1:15" hidden="1">
      <c r="A10650" s="110" t="s">
        <v>36</v>
      </c>
      <c r="B10650" s="110" t="s">
        <v>135</v>
      </c>
      <c r="C10650" s="110" t="s">
        <v>136</v>
      </c>
      <c r="D10650" s="110" t="s">
        <v>7</v>
      </c>
      <c r="E10650" s="110" t="s">
        <v>112</v>
      </c>
      <c r="F10650">
        <v>9684.9871999999996</v>
      </c>
      <c r="G10650">
        <v>1881059923.2348001</v>
      </c>
      <c r="H10650">
        <v>404949642.27939999</v>
      </c>
      <c r="I10650">
        <v>357009497.91360003</v>
      </c>
      <c r="J10650">
        <v>13730861.952</v>
      </c>
      <c r="K10650">
        <v>26445698.640000001</v>
      </c>
      <c r="L10650">
        <v>80479189.459999993</v>
      </c>
      <c r="M10650">
        <v>23760793.960000001</v>
      </c>
      <c r="N10650">
        <v>8419895.7919999994</v>
      </c>
      <c r="O10650">
        <v>25082327.116</v>
      </c>
    </row>
    <row r="10651" spans="1:15" hidden="1">
      <c r="A10651" s="110" t="s">
        <v>36</v>
      </c>
      <c r="B10651" s="110" t="s">
        <v>135</v>
      </c>
      <c r="C10651" s="110" t="s">
        <v>136</v>
      </c>
      <c r="D10651" s="110" t="s">
        <v>7</v>
      </c>
      <c r="E10651" s="110" t="s">
        <v>112</v>
      </c>
      <c r="F10651">
        <v>1636.1296</v>
      </c>
      <c r="G10651">
        <v>269017476.48470002</v>
      </c>
      <c r="H10651">
        <v>68450234.129600003</v>
      </c>
      <c r="I10651">
        <v>60297828.3072</v>
      </c>
      <c r="J10651">
        <v>2304118.656</v>
      </c>
      <c r="K10651">
        <v>4440604.7448000005</v>
      </c>
      <c r="L10651">
        <v>13491578.08</v>
      </c>
      <c r="M10651">
        <v>4079683.68</v>
      </c>
      <c r="N10651">
        <v>1453789.48</v>
      </c>
      <c r="O10651">
        <v>4237273.0839999998</v>
      </c>
    </row>
    <row r="10652" spans="1:15" hidden="1">
      <c r="A10652" s="110" t="s">
        <v>36</v>
      </c>
      <c r="B10652" s="110" t="s">
        <v>135</v>
      </c>
      <c r="C10652" s="110" t="s">
        <v>136</v>
      </c>
      <c r="D10652" s="110" t="s">
        <v>7</v>
      </c>
      <c r="E10652" s="110" t="s">
        <v>112</v>
      </c>
      <c r="F10652">
        <v>13.661199999999999</v>
      </c>
      <c r="G10652">
        <v>2654200.395</v>
      </c>
      <c r="H10652">
        <v>570843.46739999996</v>
      </c>
      <c r="I10652">
        <v>503810.3616</v>
      </c>
      <c r="J10652">
        <v>10537.7078</v>
      </c>
      <c r="K10652">
        <v>37520.215199999999</v>
      </c>
      <c r="L10652">
        <v>113802.88</v>
      </c>
      <c r="M10652">
        <v>33214.1</v>
      </c>
      <c r="N10652">
        <v>11727.804</v>
      </c>
      <c r="O10652">
        <v>35380.048000000003</v>
      </c>
    </row>
    <row r="10653" spans="1:15" hidden="1">
      <c r="A10653" s="110" t="s">
        <v>36</v>
      </c>
      <c r="B10653" s="110" t="s">
        <v>135</v>
      </c>
      <c r="C10653" s="110" t="s">
        <v>136</v>
      </c>
      <c r="D10653" s="110" t="s">
        <v>7</v>
      </c>
      <c r="E10653" s="110" t="s">
        <v>112</v>
      </c>
      <c r="F10653">
        <v>267.59879999999998</v>
      </c>
      <c r="G10653">
        <v>51991101.854999997</v>
      </c>
      <c r="H10653">
        <v>11151706.0546</v>
      </c>
      <c r="I10653">
        <v>9592878.2400000002</v>
      </c>
      <c r="J10653">
        <v>376117.11660000001</v>
      </c>
      <c r="K10653">
        <v>773173.9656</v>
      </c>
      <c r="L10653">
        <v>2544301.7400000002</v>
      </c>
      <c r="M10653">
        <v>1038822.74</v>
      </c>
      <c r="N10653">
        <v>310043.55800000002</v>
      </c>
      <c r="O10653">
        <v>693031.85600000003</v>
      </c>
    </row>
    <row r="10654" spans="1:15" hidden="1">
      <c r="A10654" s="110" t="s">
        <v>36</v>
      </c>
      <c r="B10654" s="110" t="s">
        <v>135</v>
      </c>
      <c r="C10654" s="110" t="s">
        <v>136</v>
      </c>
      <c r="D10654" s="110" t="s">
        <v>7</v>
      </c>
      <c r="E10654" s="110" t="s">
        <v>112</v>
      </c>
      <c r="F10654">
        <v>421.08640000000003</v>
      </c>
      <c r="G10654">
        <v>81811823.939999998</v>
      </c>
      <c r="H10654">
        <v>17789509.155200001</v>
      </c>
      <c r="I10654">
        <v>15113222.9376</v>
      </c>
      <c r="J10654">
        <v>581773.94530000002</v>
      </c>
      <c r="K10654">
        <v>1725805.9151999999</v>
      </c>
      <c r="L10654">
        <v>7393493.0999999996</v>
      </c>
      <c r="M10654">
        <v>951517.34</v>
      </c>
      <c r="N10654">
        <v>460577.43599999999</v>
      </c>
      <c r="O10654">
        <v>1090536.04</v>
      </c>
    </row>
    <row r="10655" spans="1:15" hidden="1">
      <c r="A10655" s="110" t="s">
        <v>36</v>
      </c>
      <c r="B10655" s="110" t="s">
        <v>135</v>
      </c>
      <c r="C10655" s="110" t="s">
        <v>136</v>
      </c>
      <c r="D10655" s="110" t="s">
        <v>7</v>
      </c>
      <c r="E10655" s="110" t="s">
        <v>112</v>
      </c>
      <c r="F10655">
        <v>102.05719999999999</v>
      </c>
      <c r="G10655">
        <v>16808453.434099998</v>
      </c>
      <c r="H10655">
        <v>4253051.5240000002</v>
      </c>
      <c r="I10655">
        <v>3658545.8495999998</v>
      </c>
      <c r="J10655">
        <v>114865.7381</v>
      </c>
      <c r="K10655">
        <v>294874.68959999998</v>
      </c>
      <c r="L10655">
        <v>970350.28</v>
      </c>
      <c r="M10655">
        <v>396187.1</v>
      </c>
      <c r="N10655">
        <v>118245.886</v>
      </c>
      <c r="O10655">
        <v>264309.45199999999</v>
      </c>
    </row>
    <row r="10656" spans="1:15" hidden="1">
      <c r="A10656" s="110" t="s">
        <v>36</v>
      </c>
      <c r="B10656" s="110" t="s">
        <v>135</v>
      </c>
      <c r="C10656" s="110" t="s">
        <v>136</v>
      </c>
      <c r="D10656" s="110" t="s">
        <v>7</v>
      </c>
      <c r="E10656" s="110" t="s">
        <v>112</v>
      </c>
      <c r="F10656">
        <v>654.93399999999997</v>
      </c>
      <c r="G10656">
        <v>107728164.5378</v>
      </c>
      <c r="H10656">
        <v>27665462.014199998</v>
      </c>
      <c r="I10656">
        <v>23512861.843199998</v>
      </c>
      <c r="J10656">
        <v>919838.22820000001</v>
      </c>
      <c r="K10656">
        <v>2688819.7535999999</v>
      </c>
      <c r="L10656">
        <v>11573851.460000001</v>
      </c>
      <c r="M10656">
        <v>1498149.84</v>
      </c>
      <c r="N10656">
        <v>729143.42599999998</v>
      </c>
      <c r="O10656">
        <v>1696159.5859999999</v>
      </c>
    </row>
    <row r="10657" spans="1:15">
      <c r="A10657" s="110" t="s">
        <v>36</v>
      </c>
      <c r="B10657" s="110" t="s">
        <v>135</v>
      </c>
      <c r="C10657" s="110" t="s">
        <v>136</v>
      </c>
      <c r="D10657" s="110" t="s">
        <v>9</v>
      </c>
      <c r="E10657" s="110" t="s">
        <v>112</v>
      </c>
      <c r="F10657">
        <v>421591.06079999998</v>
      </c>
      <c r="G10657">
        <v>63745706688.824203</v>
      </c>
      <c r="H10657">
        <v>17603557715.553001</v>
      </c>
      <c r="I10657">
        <v>8719722543.2063999</v>
      </c>
      <c r="J10657">
        <v>1026181867.9680001</v>
      </c>
      <c r="K10657">
        <v>1593183849.8471999</v>
      </c>
      <c r="L10657">
        <v>4667146991.04</v>
      </c>
      <c r="M10657">
        <v>1125953822.76</v>
      </c>
      <c r="N10657">
        <v>437735970.03399998</v>
      </c>
      <c r="O10657">
        <v>1091842926.152</v>
      </c>
    </row>
    <row r="10658" spans="1:15">
      <c r="A10658" s="110" t="s">
        <v>36</v>
      </c>
      <c r="B10658" s="110" t="s">
        <v>135</v>
      </c>
      <c r="C10658" s="110" t="s">
        <v>136</v>
      </c>
      <c r="D10658" s="110" t="s">
        <v>9</v>
      </c>
      <c r="E10658" s="110" t="s">
        <v>112</v>
      </c>
      <c r="F10658">
        <v>16718.898000000001</v>
      </c>
      <c r="G10658">
        <v>3248272895.1750002</v>
      </c>
      <c r="H10658">
        <v>696601173.87759995</v>
      </c>
      <c r="I10658">
        <v>345978502.09920001</v>
      </c>
      <c r="J10658">
        <v>40716405.261500001</v>
      </c>
      <c r="K10658">
        <v>61075600.603200004</v>
      </c>
      <c r="L10658">
        <v>174972772.59999999</v>
      </c>
      <c r="M10658">
        <v>49382366.359999999</v>
      </c>
      <c r="N10658">
        <v>19834700.379999999</v>
      </c>
      <c r="O10658">
        <v>43298856.634000003</v>
      </c>
    </row>
    <row r="10659" spans="1:15">
      <c r="A10659" s="110" t="s">
        <v>36</v>
      </c>
      <c r="B10659" s="110" t="s">
        <v>135</v>
      </c>
      <c r="C10659" s="110" t="s">
        <v>136</v>
      </c>
      <c r="D10659" s="110" t="s">
        <v>9</v>
      </c>
      <c r="E10659" s="110" t="s">
        <v>112</v>
      </c>
      <c r="F10659">
        <v>3745.5796</v>
      </c>
      <c r="G10659">
        <v>583774433.35599995</v>
      </c>
      <c r="H10659">
        <v>156437395.6514</v>
      </c>
      <c r="I10659">
        <v>77564499.820800006</v>
      </c>
      <c r="J10659">
        <v>9098682.9878000002</v>
      </c>
      <c r="K10659">
        <v>14023715.112</v>
      </c>
      <c r="L10659">
        <v>40866576.159999996</v>
      </c>
      <c r="M10659">
        <v>10362688.5</v>
      </c>
      <c r="N10659">
        <v>4075918.8139999998</v>
      </c>
      <c r="O10659">
        <v>9700358.7559999991</v>
      </c>
    </row>
    <row r="10660" spans="1:15">
      <c r="A10660" s="110" t="s">
        <v>36</v>
      </c>
      <c r="B10660" s="110" t="s">
        <v>135</v>
      </c>
      <c r="C10660" s="110" t="s">
        <v>136</v>
      </c>
      <c r="D10660" s="110" t="s">
        <v>9</v>
      </c>
      <c r="E10660" s="110" t="s">
        <v>112</v>
      </c>
      <c r="F10660">
        <v>17.679200000000002</v>
      </c>
      <c r="G10660">
        <v>3434847.57</v>
      </c>
      <c r="H10660">
        <v>738184.49179999996</v>
      </c>
      <c r="I10660">
        <v>365886.62400000001</v>
      </c>
      <c r="J10660">
        <v>70723.705300000001</v>
      </c>
      <c r="K10660">
        <v>66431.512799999997</v>
      </c>
      <c r="L10660">
        <v>194115.32</v>
      </c>
      <c r="M10660">
        <v>48275.040000000001</v>
      </c>
      <c r="N10660">
        <v>18907.723999999998</v>
      </c>
      <c r="O10660">
        <v>45786.421999999999</v>
      </c>
    </row>
    <row r="10661" spans="1:15" hidden="1">
      <c r="A10661" s="110" t="s">
        <v>36</v>
      </c>
      <c r="B10661" s="110" t="s">
        <v>135</v>
      </c>
      <c r="C10661" s="110" t="s">
        <v>136</v>
      </c>
      <c r="D10661" s="110" t="s">
        <v>12</v>
      </c>
      <c r="E10661" s="110" t="s">
        <v>112</v>
      </c>
      <c r="F10661">
        <v>30118.928</v>
      </c>
      <c r="G10661">
        <v>2439687382.0704002</v>
      </c>
      <c r="H10661">
        <v>917582055.77279997</v>
      </c>
      <c r="I10661">
        <v>74293978.233600006</v>
      </c>
      <c r="J10661">
        <v>69936702.063199997</v>
      </c>
      <c r="K10661">
        <v>350438844.50639999</v>
      </c>
      <c r="L10661">
        <v>671317931.27999997</v>
      </c>
      <c r="M10661">
        <v>71517662.840000004</v>
      </c>
      <c r="N10661">
        <v>86510338.332000002</v>
      </c>
      <c r="O10661">
        <v>125525204.596</v>
      </c>
    </row>
    <row r="10662" spans="1:15" hidden="1">
      <c r="A10662" s="110" t="s">
        <v>36</v>
      </c>
      <c r="B10662" s="110" t="s">
        <v>135</v>
      </c>
      <c r="C10662" s="110" t="s">
        <v>136</v>
      </c>
      <c r="D10662" s="110" t="s">
        <v>12</v>
      </c>
      <c r="E10662" s="110" t="s">
        <v>112</v>
      </c>
      <c r="F10662">
        <v>64.287999999999997</v>
      </c>
      <c r="G10662">
        <v>5554309.6223999998</v>
      </c>
      <c r="H10662">
        <v>1957947.8906</v>
      </c>
      <c r="I10662">
        <v>158446.0416</v>
      </c>
      <c r="J10662">
        <v>139211.34820000001</v>
      </c>
      <c r="K10662">
        <v>746357.11199999996</v>
      </c>
      <c r="L10662">
        <v>1432172.64</v>
      </c>
      <c r="M10662">
        <v>155607.29999999999</v>
      </c>
      <c r="N10662">
        <v>188011.978</v>
      </c>
      <c r="O10662">
        <v>267929.17800000001</v>
      </c>
    </row>
    <row r="10663" spans="1:15" hidden="1">
      <c r="A10663" s="110" t="s">
        <v>36</v>
      </c>
      <c r="B10663" s="110" t="s">
        <v>135</v>
      </c>
      <c r="C10663" s="110" t="s">
        <v>136</v>
      </c>
      <c r="D10663" s="110" t="s">
        <v>7</v>
      </c>
      <c r="E10663" s="110" t="s">
        <v>112</v>
      </c>
      <c r="F10663">
        <v>7438.1216000000004</v>
      </c>
      <c r="G10663">
        <v>1017521646.2611001</v>
      </c>
      <c r="H10663">
        <v>264336046.37940001</v>
      </c>
      <c r="I10663">
        <v>267825902.47679999</v>
      </c>
      <c r="J10663">
        <v>13016376.030300001</v>
      </c>
      <c r="K10663">
        <v>19953770.6448</v>
      </c>
      <c r="L10663">
        <v>50438421.399999999</v>
      </c>
      <c r="M10663">
        <v>21964520</v>
      </c>
      <c r="N10663">
        <v>6640286.7740000002</v>
      </c>
      <c r="O10663">
        <v>19263360.050000001</v>
      </c>
    </row>
    <row r="10664" spans="1:15" hidden="1">
      <c r="A10664" s="110" t="s">
        <v>36</v>
      </c>
      <c r="B10664" s="110" t="s">
        <v>135</v>
      </c>
      <c r="C10664" s="110" t="s">
        <v>136</v>
      </c>
      <c r="D10664" s="110" t="s">
        <v>7</v>
      </c>
      <c r="E10664" s="110" t="s">
        <v>112</v>
      </c>
      <c r="F10664">
        <v>2555.4479999999999</v>
      </c>
      <c r="G10664">
        <v>427374530.46289998</v>
      </c>
      <c r="H10664">
        <v>90740876.887199998</v>
      </c>
      <c r="I10664">
        <v>92012613.542400002</v>
      </c>
      <c r="J10664">
        <v>4454935.9123999998</v>
      </c>
      <c r="K10664">
        <v>6802034.1191999996</v>
      </c>
      <c r="L10664">
        <v>17317261.02</v>
      </c>
      <c r="M10664">
        <v>7635746.5199999996</v>
      </c>
      <c r="N10664">
        <v>2331397.5959999999</v>
      </c>
      <c r="O10664">
        <v>6618137.2620000001</v>
      </c>
    </row>
    <row r="10665" spans="1:15" hidden="1">
      <c r="A10665" s="110" t="s">
        <v>36</v>
      </c>
      <c r="B10665" s="110" t="s">
        <v>135</v>
      </c>
      <c r="C10665" s="110" t="s">
        <v>136</v>
      </c>
      <c r="D10665" s="110" t="s">
        <v>7</v>
      </c>
      <c r="E10665" s="110" t="s">
        <v>112</v>
      </c>
      <c r="F10665">
        <v>213.7576</v>
      </c>
      <c r="G10665">
        <v>30062756.5207</v>
      </c>
      <c r="H10665">
        <v>7595981.7105999999</v>
      </c>
      <c r="I10665">
        <v>7696820.4479999999</v>
      </c>
      <c r="J10665">
        <v>359222.97600000002</v>
      </c>
      <c r="K10665">
        <v>573408.28799999994</v>
      </c>
      <c r="L10665">
        <v>1448862.1</v>
      </c>
      <c r="M10665">
        <v>634295.42000000004</v>
      </c>
      <c r="N10665">
        <v>190302.15599999999</v>
      </c>
      <c r="O10665">
        <v>553593.48</v>
      </c>
    </row>
    <row r="10666" spans="1:15" hidden="1">
      <c r="A10666" s="110" t="s">
        <v>36</v>
      </c>
      <c r="B10666" s="110" t="s">
        <v>135</v>
      </c>
      <c r="C10666" s="110" t="s">
        <v>136</v>
      </c>
      <c r="D10666" s="110" t="s">
        <v>7</v>
      </c>
      <c r="E10666" s="110" t="s">
        <v>112</v>
      </c>
      <c r="F10666">
        <v>8.0359999999999996</v>
      </c>
      <c r="G10666">
        <v>1344503.16</v>
      </c>
      <c r="H10666">
        <v>285562.12180000002</v>
      </c>
      <c r="I10666">
        <v>289355.8272</v>
      </c>
      <c r="J10666">
        <v>4749.3019000000004</v>
      </c>
      <c r="K10666">
        <v>21556.389599999999</v>
      </c>
      <c r="L10666">
        <v>54468.5</v>
      </c>
      <c r="M10666">
        <v>23845.599999999999</v>
      </c>
      <c r="N10666">
        <v>7153.7619999999997</v>
      </c>
      <c r="O10666">
        <v>20810.944</v>
      </c>
    </row>
    <row r="10667" spans="1:15">
      <c r="A10667" s="110" t="s">
        <v>36</v>
      </c>
      <c r="B10667" s="110" t="s">
        <v>135</v>
      </c>
      <c r="C10667" s="110" t="s">
        <v>136</v>
      </c>
      <c r="D10667" s="110" t="s">
        <v>9</v>
      </c>
      <c r="E10667" s="110" t="s">
        <v>112</v>
      </c>
      <c r="F10667">
        <v>18490.835999999999</v>
      </c>
      <c r="G10667">
        <v>2612621992.7807999</v>
      </c>
      <c r="H10667">
        <v>645147173.41659999</v>
      </c>
      <c r="I10667">
        <v>392210415.66720003</v>
      </c>
      <c r="J10667">
        <v>44689078.837899998</v>
      </c>
      <c r="K10667">
        <v>60867264.974399999</v>
      </c>
      <c r="L10667">
        <v>176478435.28</v>
      </c>
      <c r="M10667">
        <v>64509845.259999998</v>
      </c>
      <c r="N10667">
        <v>52992368.307999998</v>
      </c>
      <c r="O10667">
        <v>47887847.479999997</v>
      </c>
    </row>
    <row r="10668" spans="1:15">
      <c r="A10668" s="110" t="s">
        <v>36</v>
      </c>
      <c r="B10668" s="110" t="s">
        <v>135</v>
      </c>
      <c r="C10668" s="110" t="s">
        <v>136</v>
      </c>
      <c r="D10668" s="110" t="s">
        <v>9</v>
      </c>
      <c r="E10668" s="110" t="s">
        <v>112</v>
      </c>
      <c r="F10668">
        <v>5563.3227999999999</v>
      </c>
      <c r="G10668">
        <v>930686599.40260005</v>
      </c>
      <c r="H10668">
        <v>193610747.1286</v>
      </c>
      <c r="I10668">
        <v>117820435.7568</v>
      </c>
      <c r="J10668">
        <v>13483611.1326</v>
      </c>
      <c r="K10668">
        <v>18370998.871199999</v>
      </c>
      <c r="L10668">
        <v>53187347.579999998</v>
      </c>
      <c r="M10668">
        <v>19588278.079999998</v>
      </c>
      <c r="N10668">
        <v>16317644.529999999</v>
      </c>
      <c r="O10668">
        <v>14407977.034</v>
      </c>
    </row>
    <row r="10669" spans="1:15">
      <c r="A10669" s="110" t="s">
        <v>36</v>
      </c>
      <c r="B10669" s="110" t="s">
        <v>135</v>
      </c>
      <c r="C10669" s="110" t="s">
        <v>136</v>
      </c>
      <c r="D10669" s="110" t="s">
        <v>9</v>
      </c>
      <c r="E10669" s="110" t="s">
        <v>112</v>
      </c>
      <c r="F10669">
        <v>650.11239999999998</v>
      </c>
      <c r="G10669">
        <v>94059834.034299999</v>
      </c>
      <c r="H10669">
        <v>22574740.548</v>
      </c>
      <c r="I10669">
        <v>13746489.4464</v>
      </c>
      <c r="J10669">
        <v>1577013.0896999999</v>
      </c>
      <c r="K10669">
        <v>2153677.3560000001</v>
      </c>
      <c r="L10669">
        <v>6234942.1600000001</v>
      </c>
      <c r="M10669">
        <v>2330598.2599999998</v>
      </c>
      <c r="N10669">
        <v>1925256.7620000001</v>
      </c>
      <c r="O10669">
        <v>1683671.3959999999</v>
      </c>
    </row>
    <row r="10670" spans="1:15">
      <c r="A10670" s="110" t="s">
        <v>36</v>
      </c>
      <c r="B10670" s="110" t="s">
        <v>135</v>
      </c>
      <c r="C10670" s="110" t="s">
        <v>136</v>
      </c>
      <c r="D10670" s="110" t="s">
        <v>9</v>
      </c>
      <c r="E10670" s="110" t="s">
        <v>112</v>
      </c>
      <c r="F10670">
        <v>3.2143999999999999</v>
      </c>
      <c r="G10670">
        <v>537801.26399999997</v>
      </c>
      <c r="H10670">
        <v>112110.0392</v>
      </c>
      <c r="I10670">
        <v>68151.839999999997</v>
      </c>
      <c r="J10670">
        <v>175.25559999999999</v>
      </c>
      <c r="K10670">
        <v>10589.119199999999</v>
      </c>
      <c r="L10670">
        <v>30726.22</v>
      </c>
      <c r="M10670">
        <v>11320.1</v>
      </c>
      <c r="N10670">
        <v>9165.2219999999998</v>
      </c>
      <c r="O10670">
        <v>8325.4599999999991</v>
      </c>
    </row>
    <row r="10671" spans="1:15">
      <c r="A10671" s="110" t="s">
        <v>36</v>
      </c>
      <c r="B10671" s="110" t="s">
        <v>135</v>
      </c>
      <c r="C10671" s="110" t="s">
        <v>136</v>
      </c>
      <c r="D10671" s="110" t="s">
        <v>9</v>
      </c>
      <c r="E10671" s="110" t="s">
        <v>112</v>
      </c>
      <c r="F10671">
        <v>2632.5936000000002</v>
      </c>
      <c r="G10671">
        <v>379081631.7288</v>
      </c>
      <c r="H10671">
        <v>20930178.6666</v>
      </c>
      <c r="I10671">
        <v>89948096.524800003</v>
      </c>
      <c r="J10671">
        <v>4500845653.8240004</v>
      </c>
      <c r="K10671">
        <v>13892073.3288</v>
      </c>
      <c r="L10671">
        <v>38165852.039999999</v>
      </c>
      <c r="M10671">
        <v>11666231.84</v>
      </c>
      <c r="N10671">
        <v>12717344.903999999</v>
      </c>
      <c r="O10671">
        <v>6817931.1639999999</v>
      </c>
    </row>
    <row r="10672" spans="1:15">
      <c r="A10672" s="110" t="s">
        <v>36</v>
      </c>
      <c r="B10672" s="110" t="s">
        <v>135</v>
      </c>
      <c r="C10672" s="110" t="s">
        <v>136</v>
      </c>
      <c r="D10672" s="110" t="s">
        <v>9</v>
      </c>
      <c r="E10672" s="110" t="s">
        <v>112</v>
      </c>
      <c r="F10672">
        <v>947.44439999999997</v>
      </c>
      <c r="G10672">
        <v>171355853.7306</v>
      </c>
      <c r="H10672">
        <v>33542221.622400001</v>
      </c>
      <c r="I10672">
        <v>21070632.096000001</v>
      </c>
      <c r="J10672">
        <v>1619825790.3158</v>
      </c>
      <c r="K10672">
        <v>3253677.5735999998</v>
      </c>
      <c r="L10672">
        <v>8931918.0600000005</v>
      </c>
      <c r="M10672">
        <v>2705383.36</v>
      </c>
      <c r="N10672">
        <v>3057587.8739999998</v>
      </c>
      <c r="O10672">
        <v>2453704.2859999998</v>
      </c>
    </row>
    <row r="10673" spans="1:15">
      <c r="A10673" s="110" t="s">
        <v>36</v>
      </c>
      <c r="B10673" s="110" t="s">
        <v>135</v>
      </c>
      <c r="C10673" s="110" t="s">
        <v>136</v>
      </c>
      <c r="D10673" s="110" t="s">
        <v>9</v>
      </c>
      <c r="E10673" s="110" t="s">
        <v>112</v>
      </c>
      <c r="F10673">
        <v>311.79680000000002</v>
      </c>
      <c r="G10673">
        <v>46301824.799999997</v>
      </c>
      <c r="H10673">
        <v>11554229.360200001</v>
      </c>
      <c r="I10673">
        <v>6652935.7823999999</v>
      </c>
      <c r="J10673">
        <v>533024243.13599998</v>
      </c>
      <c r="K10673">
        <v>1027598.8752</v>
      </c>
      <c r="L10673">
        <v>2824181.68</v>
      </c>
      <c r="M10673">
        <v>867373.86</v>
      </c>
      <c r="N10673">
        <v>929426.21200000006</v>
      </c>
      <c r="O10673">
        <v>807494.75399999996</v>
      </c>
    </row>
    <row r="10674" spans="1:15">
      <c r="A10674" s="110" t="s">
        <v>36</v>
      </c>
      <c r="B10674" s="110" t="s">
        <v>135</v>
      </c>
      <c r="C10674" s="110" t="s">
        <v>136</v>
      </c>
      <c r="D10674" s="110" t="s">
        <v>9</v>
      </c>
      <c r="E10674" s="110" t="s">
        <v>112</v>
      </c>
      <c r="F10674">
        <v>4.0179999999999998</v>
      </c>
      <c r="G10674">
        <v>726946.60499999998</v>
      </c>
      <c r="H10674">
        <v>148894.90299999999</v>
      </c>
      <c r="I10674">
        <v>85733.164799999999</v>
      </c>
      <c r="J10674">
        <v>6843272.9533000002</v>
      </c>
      <c r="K10674">
        <v>13244.147999999999</v>
      </c>
      <c r="L10674">
        <v>36393.24</v>
      </c>
      <c r="M10674">
        <v>11178.24</v>
      </c>
      <c r="N10674">
        <v>11975.853999999999</v>
      </c>
      <c r="O10674">
        <v>10406.374</v>
      </c>
    </row>
    <row r="10675" spans="1:15" hidden="1">
      <c r="A10675" s="110" t="s">
        <v>36</v>
      </c>
      <c r="B10675" s="110" t="s">
        <v>135</v>
      </c>
      <c r="C10675" s="110" t="s">
        <v>136</v>
      </c>
      <c r="D10675" s="110" t="s">
        <v>7</v>
      </c>
      <c r="E10675" s="110" t="s">
        <v>112</v>
      </c>
      <c r="F10675">
        <v>168585.63680000001</v>
      </c>
      <c r="G10675">
        <v>27007177603.6339</v>
      </c>
      <c r="H10675">
        <v>7062293877.1422005</v>
      </c>
      <c r="I10675">
        <v>6297721258.7136002</v>
      </c>
      <c r="J10675">
        <v>51899734.716600001</v>
      </c>
      <c r="K10675">
        <v>587490685.62479997</v>
      </c>
      <c r="L10675">
        <v>1804835449.6199999</v>
      </c>
      <c r="M10675">
        <v>364111362.54000002</v>
      </c>
      <c r="N10675">
        <v>98817696.274000004</v>
      </c>
      <c r="O10675">
        <v>706745350.76199996</v>
      </c>
    </row>
    <row r="10676" spans="1:15" hidden="1">
      <c r="A10676" s="110" t="s">
        <v>36</v>
      </c>
      <c r="B10676" s="110" t="s">
        <v>135</v>
      </c>
      <c r="C10676" s="110" t="s">
        <v>136</v>
      </c>
      <c r="D10676" s="110" t="s">
        <v>7</v>
      </c>
      <c r="E10676" s="110" t="s">
        <v>112</v>
      </c>
      <c r="F10676">
        <v>2667.9520000000002</v>
      </c>
      <c r="G10676">
        <v>517506625.25099999</v>
      </c>
      <c r="H10676">
        <v>110519862.79359999</v>
      </c>
      <c r="I10676">
        <v>99308897.971200004</v>
      </c>
      <c r="J10676">
        <v>815958.90190000006</v>
      </c>
      <c r="K10676">
        <v>9327039.1272</v>
      </c>
      <c r="L10676">
        <v>33252649.02</v>
      </c>
      <c r="M10676">
        <v>6354017.6399999997</v>
      </c>
      <c r="N10676">
        <v>2166333.4</v>
      </c>
      <c r="O10676">
        <v>11184598.854</v>
      </c>
    </row>
    <row r="10677" spans="1:15" hidden="1">
      <c r="A10677" s="110" t="s">
        <v>36</v>
      </c>
      <c r="B10677" s="110" t="s">
        <v>135</v>
      </c>
      <c r="C10677" s="110" t="s">
        <v>136</v>
      </c>
      <c r="D10677" s="110" t="s">
        <v>7</v>
      </c>
      <c r="E10677" s="110" t="s">
        <v>112</v>
      </c>
      <c r="F10677">
        <v>936.19399999999996</v>
      </c>
      <c r="G10677">
        <v>149181790.4993</v>
      </c>
      <c r="H10677">
        <v>39148913.500799999</v>
      </c>
      <c r="I10677">
        <v>34934408.832000002</v>
      </c>
      <c r="J10677">
        <v>284605.11660000001</v>
      </c>
      <c r="K10677">
        <v>3260881.0440000002</v>
      </c>
      <c r="L10677">
        <v>10162875</v>
      </c>
      <c r="M10677">
        <v>2039094</v>
      </c>
      <c r="N10677">
        <v>567348.07799999998</v>
      </c>
      <c r="O10677">
        <v>3924715.6519999998</v>
      </c>
    </row>
    <row r="10678" spans="1:15" hidden="1">
      <c r="A10678" s="110" t="s">
        <v>36</v>
      </c>
      <c r="B10678" s="110" t="s">
        <v>135</v>
      </c>
      <c r="C10678" s="110" t="s">
        <v>136</v>
      </c>
      <c r="D10678" s="110" t="s">
        <v>7</v>
      </c>
      <c r="E10678" s="110" t="s">
        <v>112</v>
      </c>
      <c r="F10678">
        <v>72.323999999999998</v>
      </c>
      <c r="G10678">
        <v>14039158.7952</v>
      </c>
      <c r="H10678">
        <v>3029961.7623999999</v>
      </c>
      <c r="I10678">
        <v>2592450.3360000001</v>
      </c>
      <c r="J10678">
        <v>25455.562099999999</v>
      </c>
      <c r="K10678">
        <v>216876.35519999999</v>
      </c>
      <c r="L10678">
        <v>659357.07999999996</v>
      </c>
      <c r="M10678">
        <v>112438.39999999999</v>
      </c>
      <c r="N10678">
        <v>105837.974</v>
      </c>
      <c r="O10678">
        <v>303197.37800000003</v>
      </c>
    </row>
    <row r="10679" spans="1:15" hidden="1">
      <c r="A10679" s="110" t="s">
        <v>36</v>
      </c>
      <c r="B10679" s="110" t="s">
        <v>135</v>
      </c>
      <c r="C10679" s="110" t="s">
        <v>136</v>
      </c>
      <c r="D10679" s="110" t="s">
        <v>7</v>
      </c>
      <c r="E10679" s="110" t="s">
        <v>112</v>
      </c>
      <c r="F10679">
        <v>417.87200000000001</v>
      </c>
      <c r="G10679">
        <v>56916024.885700002</v>
      </c>
      <c r="H10679">
        <v>17435885.450800002</v>
      </c>
      <c r="I10679">
        <v>14959071.072000001</v>
      </c>
      <c r="J10679">
        <v>131680.33009999999</v>
      </c>
      <c r="K10679">
        <v>1234777.9103999999</v>
      </c>
      <c r="L10679">
        <v>3879825.9</v>
      </c>
      <c r="M10679">
        <v>644345.34</v>
      </c>
      <c r="N10679">
        <v>657097.07799999998</v>
      </c>
      <c r="O10679">
        <v>1751804.868</v>
      </c>
    </row>
    <row r="10680" spans="1:15">
      <c r="A10680" s="110" t="s">
        <v>36</v>
      </c>
      <c r="B10680" s="110" t="s">
        <v>135</v>
      </c>
      <c r="C10680" s="110" t="s">
        <v>136</v>
      </c>
      <c r="D10680" s="110" t="s">
        <v>9</v>
      </c>
      <c r="E10680" s="110" t="s">
        <v>112</v>
      </c>
      <c r="F10680">
        <v>466583.82120000001</v>
      </c>
      <c r="G10680">
        <v>70551082762.692795</v>
      </c>
      <c r="H10680">
        <v>19506628538.16</v>
      </c>
      <c r="I10680">
        <v>9915228900.2495995</v>
      </c>
      <c r="J10680">
        <v>253691732.85730001</v>
      </c>
      <c r="K10680">
        <v>1516183070.3424001</v>
      </c>
      <c r="L10680">
        <v>4250773063.8000002</v>
      </c>
      <c r="M10680">
        <v>1002947826.1</v>
      </c>
      <c r="N10680">
        <v>45019847.377999999</v>
      </c>
      <c r="O10680">
        <v>1956014478.5280001</v>
      </c>
    </row>
    <row r="10681" spans="1:15">
      <c r="A10681" s="110" t="s">
        <v>36</v>
      </c>
      <c r="B10681" s="110" t="s">
        <v>135</v>
      </c>
      <c r="C10681" s="110" t="s">
        <v>136</v>
      </c>
      <c r="D10681" s="110" t="s">
        <v>9</v>
      </c>
      <c r="E10681" s="110" t="s">
        <v>112</v>
      </c>
      <c r="F10681">
        <v>2969.3020000000001</v>
      </c>
      <c r="G10681">
        <v>576898262.32500005</v>
      </c>
      <c r="H10681">
        <v>124023928.5552</v>
      </c>
      <c r="I10681">
        <v>63106301.280000001</v>
      </c>
      <c r="J10681">
        <v>1613015.0601999999</v>
      </c>
      <c r="K10681">
        <v>9613943.4167999998</v>
      </c>
      <c r="L10681">
        <v>27188712.940000001</v>
      </c>
      <c r="M10681">
        <v>6414134.2999999998</v>
      </c>
      <c r="N10681">
        <v>286988.43800000002</v>
      </c>
      <c r="O10681">
        <v>12447919.308</v>
      </c>
    </row>
    <row r="10682" spans="1:15">
      <c r="A10682" s="110" t="s">
        <v>36</v>
      </c>
      <c r="B10682" s="110" t="s">
        <v>135</v>
      </c>
      <c r="C10682" s="110" t="s">
        <v>136</v>
      </c>
      <c r="D10682" s="110" t="s">
        <v>9</v>
      </c>
      <c r="E10682" s="110" t="s">
        <v>112</v>
      </c>
      <c r="F10682">
        <v>11341.2068</v>
      </c>
      <c r="G10682">
        <v>1763957588.3067999</v>
      </c>
      <c r="H10682">
        <v>473505851.528</v>
      </c>
      <c r="I10682">
        <v>241061936.1216</v>
      </c>
      <c r="J10682">
        <v>6160108.0623000003</v>
      </c>
      <c r="K10682">
        <v>36652166.906400003</v>
      </c>
      <c r="L10682">
        <v>104130169.02</v>
      </c>
      <c r="M10682">
        <v>24563671.539999999</v>
      </c>
      <c r="N10682">
        <v>1097293.824</v>
      </c>
      <c r="O10682">
        <v>47544650.912</v>
      </c>
    </row>
    <row r="10683" spans="1:15" hidden="1">
      <c r="A10683" s="110" t="s">
        <v>36</v>
      </c>
      <c r="B10683" s="110" t="s">
        <v>135</v>
      </c>
      <c r="C10683" s="110" t="s">
        <v>136</v>
      </c>
      <c r="D10683" s="110" t="s">
        <v>12</v>
      </c>
      <c r="E10683" s="110" t="s">
        <v>112</v>
      </c>
      <c r="F10683">
        <v>52700.088000000003</v>
      </c>
      <c r="G10683">
        <v>4270226843.2824001</v>
      </c>
      <c r="H10683">
        <v>1615844814.6826</v>
      </c>
      <c r="I10683">
        <v>141353975.7696</v>
      </c>
      <c r="J10683">
        <v>27948540.3992</v>
      </c>
      <c r="K10683">
        <v>481309485.30720001</v>
      </c>
      <c r="L10683">
        <v>835723395.03999996</v>
      </c>
      <c r="M10683">
        <v>105093297.56</v>
      </c>
      <c r="N10683">
        <v>26400742.631999999</v>
      </c>
      <c r="O10683">
        <v>598581699.64999998</v>
      </c>
    </row>
    <row r="10684" spans="1:15" hidden="1">
      <c r="A10684" s="110" t="s">
        <v>36</v>
      </c>
      <c r="B10684" s="110" t="s">
        <v>135</v>
      </c>
      <c r="C10684" s="110" t="s">
        <v>136</v>
      </c>
      <c r="D10684" s="110" t="s">
        <v>12</v>
      </c>
      <c r="E10684" s="110" t="s">
        <v>112</v>
      </c>
      <c r="F10684">
        <v>466.08800000000002</v>
      </c>
      <c r="G10684">
        <v>39979477.692000002</v>
      </c>
      <c r="H10684">
        <v>14312098.304400001</v>
      </c>
      <c r="I10684">
        <v>1254539.3855999999</v>
      </c>
      <c r="J10684">
        <v>250731.07199999999</v>
      </c>
      <c r="K10684">
        <v>4217235.1704000002</v>
      </c>
      <c r="L10684">
        <v>7372027.96</v>
      </c>
      <c r="M10684">
        <v>926234.28</v>
      </c>
      <c r="N10684">
        <v>231052.712</v>
      </c>
      <c r="O10684">
        <v>5293952.5539999995</v>
      </c>
    </row>
    <row r="10685" spans="1:15" hidden="1">
      <c r="A10685" s="110" t="s">
        <v>36</v>
      </c>
      <c r="B10685" s="110" t="s">
        <v>135</v>
      </c>
      <c r="C10685" s="110" t="s">
        <v>136</v>
      </c>
      <c r="D10685" s="110" t="s">
        <v>7</v>
      </c>
      <c r="E10685" s="110" t="s">
        <v>112</v>
      </c>
      <c r="F10685">
        <v>12003.3732</v>
      </c>
      <c r="G10685">
        <v>1642063117.9352</v>
      </c>
      <c r="H10685">
        <v>426085081.07459998</v>
      </c>
      <c r="I10685">
        <v>433098181.15200001</v>
      </c>
      <c r="J10685">
        <v>3744830.1373000001</v>
      </c>
      <c r="K10685">
        <v>32400786.542399999</v>
      </c>
      <c r="L10685">
        <v>81136954.099999994</v>
      </c>
      <c r="M10685">
        <v>20774876.300000001</v>
      </c>
      <c r="N10685">
        <v>2528465.6540000001</v>
      </c>
      <c r="O10685">
        <v>50320587.482000001</v>
      </c>
    </row>
    <row r="10686" spans="1:15" hidden="1">
      <c r="A10686" s="110" t="s">
        <v>36</v>
      </c>
      <c r="B10686" s="110" t="s">
        <v>135</v>
      </c>
      <c r="C10686" s="110" t="s">
        <v>136</v>
      </c>
      <c r="D10686" s="110" t="s">
        <v>7</v>
      </c>
      <c r="E10686" s="110" t="s">
        <v>112</v>
      </c>
      <c r="F10686">
        <v>924.94359999999995</v>
      </c>
      <c r="G10686">
        <v>154564083.27360001</v>
      </c>
      <c r="H10686">
        <v>32830519.178199999</v>
      </c>
      <c r="I10686">
        <v>33377722.406399999</v>
      </c>
      <c r="J10686">
        <v>292359.8653</v>
      </c>
      <c r="K10686">
        <v>2492551.3103999998</v>
      </c>
      <c r="L10686">
        <v>6252029.3200000003</v>
      </c>
      <c r="M10686">
        <v>1601250.08</v>
      </c>
      <c r="N10686">
        <v>195522.932</v>
      </c>
      <c r="O10686">
        <v>3877552.7779999999</v>
      </c>
    </row>
    <row r="10687" spans="1:15" hidden="1">
      <c r="A10687" s="110" t="s">
        <v>36</v>
      </c>
      <c r="B10687" s="110" t="s">
        <v>135</v>
      </c>
      <c r="C10687" s="110" t="s">
        <v>136</v>
      </c>
      <c r="D10687" s="110" t="s">
        <v>7</v>
      </c>
      <c r="E10687" s="110" t="s">
        <v>112</v>
      </c>
      <c r="F10687">
        <v>29.7332</v>
      </c>
      <c r="G10687">
        <v>4201381.4396000002</v>
      </c>
      <c r="H10687">
        <v>1055442.5082</v>
      </c>
      <c r="I10687">
        <v>1072815.8400000001</v>
      </c>
      <c r="J10687">
        <v>8604.9246000000003</v>
      </c>
      <c r="K10687">
        <v>80259.271200000003</v>
      </c>
      <c r="L10687">
        <v>200980.36</v>
      </c>
      <c r="M10687">
        <v>51462.38</v>
      </c>
      <c r="N10687">
        <v>6264.39</v>
      </c>
      <c r="O10687">
        <v>124647.38</v>
      </c>
    </row>
    <row r="10688" spans="1:15">
      <c r="A10688" s="110" t="s">
        <v>36</v>
      </c>
      <c r="B10688" s="110" t="s">
        <v>135</v>
      </c>
      <c r="C10688" s="110" t="s">
        <v>136</v>
      </c>
      <c r="D10688" s="110" t="s">
        <v>9</v>
      </c>
      <c r="E10688" s="110" t="s">
        <v>112</v>
      </c>
      <c r="F10688">
        <v>11804.080400000001</v>
      </c>
      <c r="G10688">
        <v>1667840521.2361</v>
      </c>
      <c r="H10688">
        <v>411673857.63599998</v>
      </c>
      <c r="I10688">
        <v>249856318.82879999</v>
      </c>
      <c r="J10688">
        <v>6364940.8168000001</v>
      </c>
      <c r="K10688">
        <v>38935907.020800002</v>
      </c>
      <c r="L10688">
        <v>113444458.81999999</v>
      </c>
      <c r="M10688">
        <v>24782688.620000001</v>
      </c>
      <c r="N10688">
        <v>70064849.733999997</v>
      </c>
      <c r="O10688">
        <v>49485110.884000003</v>
      </c>
    </row>
    <row r="10689" spans="1:15">
      <c r="A10689" s="110" t="s">
        <v>36</v>
      </c>
      <c r="B10689" s="110" t="s">
        <v>135</v>
      </c>
      <c r="C10689" s="110" t="s">
        <v>136</v>
      </c>
      <c r="D10689" s="110" t="s">
        <v>9</v>
      </c>
      <c r="E10689" s="110" t="s">
        <v>112</v>
      </c>
      <c r="F10689">
        <v>1054.3232</v>
      </c>
      <c r="G10689">
        <v>176275120.30129999</v>
      </c>
      <c r="H10689">
        <v>36741556.656199999</v>
      </c>
      <c r="I10689">
        <v>22304889.273600001</v>
      </c>
      <c r="J10689">
        <v>563659.23030000005</v>
      </c>
      <c r="K10689">
        <v>3480303.4992</v>
      </c>
      <c r="L10689">
        <v>10136975.300000001</v>
      </c>
      <c r="M10689">
        <v>2214154.98</v>
      </c>
      <c r="N10689">
        <v>6295222.1639999999</v>
      </c>
      <c r="O10689">
        <v>4419938.0060000001</v>
      </c>
    </row>
    <row r="10690" spans="1:15">
      <c r="A10690" s="110" t="s">
        <v>36</v>
      </c>
      <c r="B10690" s="110" t="s">
        <v>135</v>
      </c>
      <c r="C10690" s="110" t="s">
        <v>136</v>
      </c>
      <c r="D10690" s="110" t="s">
        <v>9</v>
      </c>
      <c r="E10690" s="110" t="s">
        <v>112</v>
      </c>
      <c r="F10690">
        <v>236.25839999999999</v>
      </c>
      <c r="G10690">
        <v>34445836.822300002</v>
      </c>
      <c r="H10690">
        <v>8258580.9312000005</v>
      </c>
      <c r="I10690">
        <v>5008029.4271999998</v>
      </c>
      <c r="J10690">
        <v>120209.1688</v>
      </c>
      <c r="K10690">
        <v>776858.94720000005</v>
      </c>
      <c r="L10690">
        <v>2266083.94</v>
      </c>
      <c r="M10690">
        <v>495310.34</v>
      </c>
      <c r="N10690">
        <v>1372000.63</v>
      </c>
      <c r="O10690">
        <v>990443.80599999998</v>
      </c>
    </row>
    <row r="10691" spans="1:15" hidden="1">
      <c r="A10691" s="110" t="s">
        <v>36</v>
      </c>
      <c r="B10691" s="110" t="s">
        <v>135</v>
      </c>
      <c r="C10691" s="110" t="s">
        <v>136</v>
      </c>
      <c r="D10691" s="110" t="s">
        <v>12</v>
      </c>
      <c r="E10691" s="110" t="s">
        <v>112</v>
      </c>
      <c r="F10691">
        <v>1767.92</v>
      </c>
      <c r="G10691">
        <v>130462949.23199999</v>
      </c>
      <c r="H10691">
        <v>46215321.8684</v>
      </c>
      <c r="I10691">
        <v>4519872.5376000004</v>
      </c>
      <c r="J10691">
        <v>944190.05310000002</v>
      </c>
      <c r="K10691">
        <v>11576956.406400001</v>
      </c>
      <c r="L10691">
        <v>29860668.18</v>
      </c>
      <c r="M10691">
        <v>3726540.84</v>
      </c>
      <c r="N10691">
        <v>143055.39600000001</v>
      </c>
      <c r="O10691">
        <v>20080508.91</v>
      </c>
    </row>
    <row r="10692" spans="1:15" hidden="1">
      <c r="A10692" s="110" t="s">
        <v>36</v>
      </c>
      <c r="B10692" s="110" t="s">
        <v>135</v>
      </c>
      <c r="C10692" s="110" t="s">
        <v>136</v>
      </c>
      <c r="D10692" s="110" t="s">
        <v>12</v>
      </c>
      <c r="E10692" s="110" t="s">
        <v>112</v>
      </c>
      <c r="F10692">
        <v>116.52200000000001</v>
      </c>
      <c r="G10692">
        <v>9014973.2442000005</v>
      </c>
      <c r="H10692">
        <v>3046009.7527999999</v>
      </c>
      <c r="I10692">
        <v>297900.09600000002</v>
      </c>
      <c r="J10692">
        <v>66077.567999999999</v>
      </c>
      <c r="K10692">
        <v>763028.53200000001</v>
      </c>
      <c r="L10692">
        <v>1968088.56</v>
      </c>
      <c r="M10692">
        <v>245614.6</v>
      </c>
      <c r="N10692">
        <v>9428.6059999999998</v>
      </c>
      <c r="O10692">
        <v>1323487.4620000001</v>
      </c>
    </row>
    <row r="10693" spans="1:15">
      <c r="A10693" s="110" t="s">
        <v>36</v>
      </c>
      <c r="B10693" s="110" t="s">
        <v>135</v>
      </c>
      <c r="C10693" s="110" t="s">
        <v>136</v>
      </c>
      <c r="D10693" s="110" t="s">
        <v>9</v>
      </c>
      <c r="E10693" s="110" t="s">
        <v>112</v>
      </c>
      <c r="F10693">
        <v>6518.8032000000003</v>
      </c>
      <c r="G10693">
        <v>938678326.18560004</v>
      </c>
      <c r="H10693">
        <v>149638516.0968</v>
      </c>
      <c r="I10693">
        <v>180643929.1392</v>
      </c>
      <c r="J10693">
        <v>3635304.1011000001</v>
      </c>
      <c r="K10693">
        <v>27666501.782400001</v>
      </c>
      <c r="L10693">
        <v>76523648.859999999</v>
      </c>
      <c r="M10693">
        <v>17242974.760000002</v>
      </c>
      <c r="N10693">
        <v>46279183.697999999</v>
      </c>
      <c r="O10693">
        <v>27328151.971999999</v>
      </c>
    </row>
    <row r="10694" spans="1:15">
      <c r="A10694" s="110" t="s">
        <v>36</v>
      </c>
      <c r="B10694" s="110" t="s">
        <v>135</v>
      </c>
      <c r="C10694" s="110" t="s">
        <v>136</v>
      </c>
      <c r="D10694" s="110" t="s">
        <v>9</v>
      </c>
      <c r="E10694" s="110" t="s">
        <v>112</v>
      </c>
      <c r="F10694">
        <v>91.610399999999998</v>
      </c>
      <c r="G10694">
        <v>16556935.875499999</v>
      </c>
      <c r="H10694">
        <v>3305939.3141999999</v>
      </c>
      <c r="I10694">
        <v>2008488.8448000001</v>
      </c>
      <c r="J10694">
        <v>51788.645100000002</v>
      </c>
      <c r="K10694">
        <v>307613.15999999997</v>
      </c>
      <c r="L10694">
        <v>850826.26</v>
      </c>
      <c r="M10694">
        <v>191718.46</v>
      </c>
      <c r="N10694">
        <v>514648.728</v>
      </c>
      <c r="O10694">
        <v>384049.95199999999</v>
      </c>
    </row>
    <row r="10695" spans="1:15">
      <c r="A10695" s="110" t="s">
        <v>36</v>
      </c>
      <c r="B10695" s="110" t="s">
        <v>135</v>
      </c>
      <c r="C10695" s="110" t="s">
        <v>136</v>
      </c>
      <c r="D10695" s="110" t="s">
        <v>9</v>
      </c>
      <c r="E10695" s="110" t="s">
        <v>112</v>
      </c>
      <c r="F10695">
        <v>200.9</v>
      </c>
      <c r="G10695">
        <v>29833650</v>
      </c>
      <c r="H10695">
        <v>7464680.2602000004</v>
      </c>
      <c r="I10695">
        <v>4291647.5136000002</v>
      </c>
      <c r="J10695">
        <v>106787.8232</v>
      </c>
      <c r="K10695">
        <v>657284.34959999996</v>
      </c>
      <c r="L10695">
        <v>1818012.16</v>
      </c>
      <c r="M10695">
        <v>409647.4</v>
      </c>
      <c r="N10695">
        <v>1099702.1640000001</v>
      </c>
      <c r="O10695">
        <v>842213.63600000006</v>
      </c>
    </row>
    <row r="10696" spans="1:15" hidden="1">
      <c r="A10696" s="110" t="s">
        <v>36</v>
      </c>
      <c r="B10696" s="110" t="s">
        <v>135</v>
      </c>
      <c r="C10696" s="110" t="s">
        <v>136</v>
      </c>
      <c r="D10696" s="110" t="s">
        <v>7</v>
      </c>
      <c r="E10696" s="110" t="s">
        <v>112</v>
      </c>
      <c r="F10696">
        <v>40514.297599999998</v>
      </c>
      <c r="G10696">
        <v>6490090950.0134001</v>
      </c>
      <c r="H10696">
        <v>1643778671.7004001</v>
      </c>
      <c r="I10696">
        <v>1562465345.0304</v>
      </c>
      <c r="J10696">
        <v>19161960.252599999</v>
      </c>
      <c r="K10696">
        <v>120145895.50319999</v>
      </c>
      <c r="L10696">
        <v>368615464.27999997</v>
      </c>
      <c r="M10696">
        <v>78073449.680000007</v>
      </c>
      <c r="N10696">
        <v>41062875.303999998</v>
      </c>
      <c r="O10696">
        <v>147309569.85800001</v>
      </c>
    </row>
    <row r="10697" spans="1:15" hidden="1">
      <c r="A10697" s="110" t="s">
        <v>36</v>
      </c>
      <c r="B10697" s="110" t="s">
        <v>135</v>
      </c>
      <c r="C10697" s="110" t="s">
        <v>136</v>
      </c>
      <c r="D10697" s="110" t="s">
        <v>7</v>
      </c>
      <c r="E10697" s="110" t="s">
        <v>112</v>
      </c>
      <c r="F10697">
        <v>1006.9108</v>
      </c>
      <c r="G10697">
        <v>195292942.4754</v>
      </c>
      <c r="H10697">
        <v>41093029.385399997</v>
      </c>
      <c r="I10697">
        <v>38559599.4432</v>
      </c>
      <c r="J10697">
        <v>487308.7023</v>
      </c>
      <c r="K10697">
        <v>2976803.5896000001</v>
      </c>
      <c r="L10697">
        <v>9173137.4600000009</v>
      </c>
      <c r="M10697">
        <v>1926748.26</v>
      </c>
      <c r="N10697">
        <v>1013379.862</v>
      </c>
      <c r="O10697">
        <v>3661116.9759999998</v>
      </c>
    </row>
    <row r="10698" spans="1:15" hidden="1">
      <c r="A10698" s="110" t="s">
        <v>36</v>
      </c>
      <c r="B10698" s="110" t="s">
        <v>135</v>
      </c>
      <c r="C10698" s="110" t="s">
        <v>136</v>
      </c>
      <c r="D10698" s="110" t="s">
        <v>7</v>
      </c>
      <c r="E10698" s="110" t="s">
        <v>112</v>
      </c>
      <c r="F10698">
        <v>286.08159999999998</v>
      </c>
      <c r="G10698">
        <v>46615372.4837</v>
      </c>
      <c r="H10698">
        <v>10804259.4266</v>
      </c>
      <c r="I10698">
        <v>10887419.193600001</v>
      </c>
      <c r="J10698">
        <v>128919.74400000001</v>
      </c>
      <c r="K10698">
        <v>822683.43359999999</v>
      </c>
      <c r="L10698">
        <v>2474559.92</v>
      </c>
      <c r="M10698">
        <v>544021.62</v>
      </c>
      <c r="N10698">
        <v>286131.538</v>
      </c>
      <c r="O10698">
        <v>1040189.106</v>
      </c>
    </row>
    <row r="10699" spans="1:15" hidden="1">
      <c r="A10699" s="110" t="s">
        <v>36</v>
      </c>
      <c r="B10699" s="110" t="s">
        <v>135</v>
      </c>
      <c r="C10699" s="110" t="s">
        <v>136</v>
      </c>
      <c r="D10699" s="110" t="s">
        <v>7</v>
      </c>
      <c r="E10699" s="110" t="s">
        <v>112</v>
      </c>
      <c r="F10699">
        <v>2973.32</v>
      </c>
      <c r="G10699">
        <v>572289321.40380001</v>
      </c>
      <c r="H10699">
        <v>121915715.28740001</v>
      </c>
      <c r="I10699">
        <v>104489063.63519999</v>
      </c>
      <c r="J10699">
        <v>1416895.3666999999</v>
      </c>
      <c r="K10699">
        <v>9276938.0784000009</v>
      </c>
      <c r="L10699">
        <v>30192907.579999998</v>
      </c>
      <c r="M10699">
        <v>3256158.5</v>
      </c>
      <c r="N10699">
        <v>8843599.4680000003</v>
      </c>
      <c r="O10699">
        <v>10810960.687999999</v>
      </c>
    </row>
    <row r="10700" spans="1:15">
      <c r="A10700" s="110" t="s">
        <v>36</v>
      </c>
      <c r="B10700" s="110" t="s">
        <v>135</v>
      </c>
      <c r="C10700" s="110" t="s">
        <v>136</v>
      </c>
      <c r="D10700" s="110" t="s">
        <v>9</v>
      </c>
      <c r="E10700" s="110" t="s">
        <v>112</v>
      </c>
      <c r="F10700">
        <v>364305.6312</v>
      </c>
      <c r="G10700">
        <v>55085581735.485802</v>
      </c>
      <c r="H10700">
        <v>15133133068.058001</v>
      </c>
      <c r="I10700">
        <v>7774337701.6512003</v>
      </c>
      <c r="J10700">
        <v>472075064.79159999</v>
      </c>
      <c r="K10700">
        <v>1192990908.9384</v>
      </c>
      <c r="L10700">
        <v>3508546246.6999998</v>
      </c>
      <c r="M10700">
        <v>755279198.25999999</v>
      </c>
      <c r="N10700">
        <v>37248696.144000001</v>
      </c>
      <c r="O10700">
        <v>1324611536.204</v>
      </c>
    </row>
    <row r="10701" spans="1:15">
      <c r="A10701" s="110" t="s">
        <v>36</v>
      </c>
      <c r="B10701" s="110" t="s">
        <v>135</v>
      </c>
      <c r="C10701" s="110" t="s">
        <v>136</v>
      </c>
      <c r="D10701" s="110" t="s">
        <v>9</v>
      </c>
      <c r="E10701" s="110" t="s">
        <v>112</v>
      </c>
      <c r="F10701">
        <v>3171.0056</v>
      </c>
      <c r="G10701">
        <v>616080505.3326</v>
      </c>
      <c r="H10701">
        <v>130640049.84720001</v>
      </c>
      <c r="I10701">
        <v>68304596.9472</v>
      </c>
      <c r="J10701">
        <v>4114870.4841999998</v>
      </c>
      <c r="K10701">
        <v>11105052.048</v>
      </c>
      <c r="L10701">
        <v>32235331.600000001</v>
      </c>
      <c r="M10701">
        <v>6858729.2800000003</v>
      </c>
      <c r="N10701">
        <v>290856.21399999998</v>
      </c>
      <c r="O10701">
        <v>11529743.742000001</v>
      </c>
    </row>
    <row r="10702" spans="1:15">
      <c r="A10702" s="110" t="s">
        <v>36</v>
      </c>
      <c r="B10702" s="110" t="s">
        <v>135</v>
      </c>
      <c r="C10702" s="110" t="s">
        <v>136</v>
      </c>
      <c r="D10702" s="110" t="s">
        <v>9</v>
      </c>
      <c r="E10702" s="110" t="s">
        <v>112</v>
      </c>
      <c r="F10702">
        <v>2512.0536000000002</v>
      </c>
      <c r="G10702">
        <v>392618789.63999999</v>
      </c>
      <c r="H10702">
        <v>104583145.93340001</v>
      </c>
      <c r="I10702">
        <v>53542091.2896</v>
      </c>
      <c r="J10702">
        <v>3247787.9141000002</v>
      </c>
      <c r="K10702">
        <v>8119103.7527999999</v>
      </c>
      <c r="L10702">
        <v>23944063.960000001</v>
      </c>
      <c r="M10702">
        <v>5166935.62</v>
      </c>
      <c r="N10702">
        <v>262198.772</v>
      </c>
      <c r="O10702">
        <v>9133801.7320000008</v>
      </c>
    </row>
    <row r="10703" spans="1:15" hidden="1">
      <c r="A10703" s="110" t="s">
        <v>36</v>
      </c>
      <c r="B10703" s="110" t="s">
        <v>135</v>
      </c>
      <c r="C10703" s="110" t="s">
        <v>136</v>
      </c>
      <c r="D10703" s="110" t="s">
        <v>12</v>
      </c>
      <c r="E10703" s="110" t="s">
        <v>112</v>
      </c>
      <c r="F10703">
        <v>91321.104000000007</v>
      </c>
      <c r="G10703">
        <v>7397173801.9871998</v>
      </c>
      <c r="H10703">
        <v>2757551266.2124</v>
      </c>
      <c r="I10703">
        <v>232641860.7168</v>
      </c>
      <c r="J10703">
        <v>120319758.8413</v>
      </c>
      <c r="K10703">
        <v>649852176.5424</v>
      </c>
      <c r="L10703">
        <v>1468831860.9400001</v>
      </c>
      <c r="M10703">
        <v>190462077.31999999</v>
      </c>
      <c r="N10703">
        <v>6441279.4160000002</v>
      </c>
      <c r="O10703">
        <v>796266059.97399998</v>
      </c>
    </row>
    <row r="10704" spans="1:15" hidden="1">
      <c r="A10704" s="110" t="s">
        <v>36</v>
      </c>
      <c r="B10704" s="110" t="s">
        <v>135</v>
      </c>
      <c r="C10704" s="110" t="s">
        <v>136</v>
      </c>
      <c r="D10704" s="110" t="s">
        <v>7</v>
      </c>
      <c r="E10704" s="110" t="s">
        <v>112</v>
      </c>
      <c r="F10704">
        <v>2037.9295999999999</v>
      </c>
      <c r="G10704">
        <v>278799421.15869999</v>
      </c>
      <c r="H10704">
        <v>72974040.608999997</v>
      </c>
      <c r="I10704">
        <v>73244591.040000007</v>
      </c>
      <c r="J10704">
        <v>3773775.8955999999</v>
      </c>
      <c r="K10704">
        <v>5556276.54</v>
      </c>
      <c r="L10704">
        <v>14625273.18</v>
      </c>
      <c r="M10704">
        <v>3576539.88</v>
      </c>
      <c r="N10704">
        <v>7328576.8159999996</v>
      </c>
      <c r="O10704">
        <v>7409891.2139999997</v>
      </c>
    </row>
    <row r="10705" spans="1:15" hidden="1">
      <c r="A10705" s="110" t="s">
        <v>36</v>
      </c>
      <c r="B10705" s="110" t="s">
        <v>135</v>
      </c>
      <c r="C10705" s="110" t="s">
        <v>136</v>
      </c>
      <c r="D10705" s="110" t="s">
        <v>7</v>
      </c>
      <c r="E10705" s="110" t="s">
        <v>112</v>
      </c>
      <c r="F10705">
        <v>760.2056</v>
      </c>
      <c r="G10705">
        <v>127136218.8096</v>
      </c>
      <c r="H10705">
        <v>27227699.307</v>
      </c>
      <c r="I10705">
        <v>27326085.408</v>
      </c>
      <c r="J10705">
        <v>1409535.8754</v>
      </c>
      <c r="K10705">
        <v>2075496.588</v>
      </c>
      <c r="L10705">
        <v>5455503.46</v>
      </c>
      <c r="M10705">
        <v>1334111.3</v>
      </c>
      <c r="N10705">
        <v>2722525.5419999999</v>
      </c>
      <c r="O10705">
        <v>2764099.6239999998</v>
      </c>
    </row>
    <row r="10706" spans="1:15" hidden="1">
      <c r="A10706" s="110" t="s">
        <v>36</v>
      </c>
      <c r="B10706" s="110" t="s">
        <v>135</v>
      </c>
      <c r="C10706" s="110" t="s">
        <v>136</v>
      </c>
      <c r="D10706" s="110" t="s">
        <v>7</v>
      </c>
      <c r="E10706" s="110" t="s">
        <v>112</v>
      </c>
      <c r="F10706">
        <v>6.4287999999999998</v>
      </c>
      <c r="G10706">
        <v>1075602.5279999999</v>
      </c>
      <c r="H10706">
        <v>228821.46739999999</v>
      </c>
      <c r="I10706">
        <v>231378.5472</v>
      </c>
      <c r="J10706">
        <v>20308.517100000001</v>
      </c>
      <c r="K10706">
        <v>16917.6168</v>
      </c>
      <c r="L10706">
        <v>47614.12</v>
      </c>
      <c r="M10706">
        <v>11491.48</v>
      </c>
      <c r="N10706">
        <v>272.404</v>
      </c>
      <c r="O10706">
        <v>23375.33</v>
      </c>
    </row>
    <row r="10707" spans="1:15" hidden="1">
      <c r="A10707" s="110" t="s">
        <v>36</v>
      </c>
      <c r="B10707" s="110" t="s">
        <v>135</v>
      </c>
      <c r="C10707" s="110" t="s">
        <v>136</v>
      </c>
      <c r="D10707" s="110" t="s">
        <v>7</v>
      </c>
      <c r="E10707" s="110" t="s">
        <v>112</v>
      </c>
      <c r="F10707">
        <v>19.2864</v>
      </c>
      <c r="G10707">
        <v>2654120.8385999999</v>
      </c>
      <c r="H10707">
        <v>690605.25459999999</v>
      </c>
      <c r="I10707">
        <v>693165.8112</v>
      </c>
      <c r="J10707">
        <v>32741.7196</v>
      </c>
      <c r="K10707">
        <v>52583.385600000001</v>
      </c>
      <c r="L10707">
        <v>138409.44</v>
      </c>
      <c r="M10707">
        <v>33847.14</v>
      </c>
      <c r="N10707">
        <v>69357.486000000004</v>
      </c>
      <c r="O10707">
        <v>70125.088000000003</v>
      </c>
    </row>
    <row r="10708" spans="1:15">
      <c r="A10708" s="110" t="s">
        <v>36</v>
      </c>
      <c r="B10708" s="110" t="s">
        <v>135</v>
      </c>
      <c r="C10708" s="110" t="s">
        <v>136</v>
      </c>
      <c r="D10708" s="110" t="s">
        <v>9</v>
      </c>
      <c r="E10708" s="110" t="s">
        <v>112</v>
      </c>
      <c r="F10708">
        <v>14620.698399999999</v>
      </c>
      <c r="G10708">
        <v>2065806574.9675</v>
      </c>
      <c r="H10708">
        <v>511523511.35579997</v>
      </c>
      <c r="I10708">
        <v>312422697.73439997</v>
      </c>
      <c r="J10708">
        <v>18798435.435800001</v>
      </c>
      <c r="K10708">
        <v>48221604.568800002</v>
      </c>
      <c r="L10708">
        <v>141942872.47999999</v>
      </c>
      <c r="M10708">
        <v>30594197.539999999</v>
      </c>
      <c r="N10708">
        <v>1680099.476</v>
      </c>
      <c r="O10708">
        <v>53160709.469999999</v>
      </c>
    </row>
    <row r="10709" spans="1:15">
      <c r="A10709" s="110" t="s">
        <v>36</v>
      </c>
      <c r="B10709" s="110" t="s">
        <v>135</v>
      </c>
      <c r="C10709" s="110" t="s">
        <v>136</v>
      </c>
      <c r="D10709" s="110" t="s">
        <v>9</v>
      </c>
      <c r="E10709" s="110" t="s">
        <v>112</v>
      </c>
      <c r="F10709">
        <v>1062.3592000000001</v>
      </c>
      <c r="G10709">
        <v>177700293.65090001</v>
      </c>
      <c r="H10709">
        <v>37167608.689199999</v>
      </c>
      <c r="I10709">
        <v>22702023.801600002</v>
      </c>
      <c r="J10709">
        <v>1360976.4076</v>
      </c>
      <c r="K10709">
        <v>3504786.7968000001</v>
      </c>
      <c r="L10709">
        <v>10316046.08</v>
      </c>
      <c r="M10709">
        <v>2223403.7599999998</v>
      </c>
      <c r="N10709">
        <v>122064.052</v>
      </c>
      <c r="O10709">
        <v>3862727.5060000001</v>
      </c>
    </row>
    <row r="10710" spans="1:15">
      <c r="A10710" s="110" t="s">
        <v>36</v>
      </c>
      <c r="B10710" s="110" t="s">
        <v>135</v>
      </c>
      <c r="C10710" s="110" t="s">
        <v>136</v>
      </c>
      <c r="D10710" s="110" t="s">
        <v>9</v>
      </c>
      <c r="E10710" s="110" t="s">
        <v>112</v>
      </c>
      <c r="F10710">
        <v>366.44159999999999</v>
      </c>
      <c r="G10710">
        <v>53426195.887699999</v>
      </c>
      <c r="H10710">
        <v>12819406.122</v>
      </c>
      <c r="I10710">
        <v>7831121.4912</v>
      </c>
      <c r="J10710">
        <v>471753.21600000001</v>
      </c>
      <c r="K10710">
        <v>1209654.324</v>
      </c>
      <c r="L10710">
        <v>3560081.66</v>
      </c>
      <c r="M10710">
        <v>767224.8</v>
      </c>
      <c r="N10710">
        <v>42078.3</v>
      </c>
      <c r="O10710">
        <v>1332377.574</v>
      </c>
    </row>
    <row r="10711" spans="1:15" hidden="1">
      <c r="A10711" s="110" t="s">
        <v>36</v>
      </c>
      <c r="B10711" s="110" t="s">
        <v>135</v>
      </c>
      <c r="C10711" s="110" t="s">
        <v>136</v>
      </c>
      <c r="D10711" s="110" t="s">
        <v>12</v>
      </c>
      <c r="E10711" s="110" t="s">
        <v>112</v>
      </c>
      <c r="F10711">
        <v>707.16800000000001</v>
      </c>
      <c r="G10711">
        <v>52185179.6928</v>
      </c>
      <c r="H10711">
        <v>17926127.854600001</v>
      </c>
      <c r="I10711">
        <v>1900875.456</v>
      </c>
      <c r="J10711">
        <v>2468642.6274000001</v>
      </c>
      <c r="K10711">
        <v>5039543.9951999998</v>
      </c>
      <c r="L10711">
        <v>11301459.76</v>
      </c>
      <c r="M10711">
        <v>1506084.16</v>
      </c>
      <c r="N10711">
        <v>64054.627999999997</v>
      </c>
      <c r="O10711">
        <v>6166087.3339999998</v>
      </c>
    </row>
    <row r="10712" spans="1:15">
      <c r="A10712" s="110" t="s">
        <v>36</v>
      </c>
      <c r="B10712" s="110" t="s">
        <v>135</v>
      </c>
      <c r="C10712" s="110" t="s">
        <v>136</v>
      </c>
      <c r="D10712" s="110" t="s">
        <v>9</v>
      </c>
      <c r="E10712" s="110" t="s">
        <v>112</v>
      </c>
      <c r="F10712">
        <v>3353.4227999999998</v>
      </c>
      <c r="G10712">
        <v>482877792.7974</v>
      </c>
      <c r="H10712">
        <v>86600638.535999998</v>
      </c>
      <c r="I10712">
        <v>88779712.243200004</v>
      </c>
      <c r="J10712">
        <v>10826952.828600001</v>
      </c>
      <c r="K10712">
        <v>13602165.084000001</v>
      </c>
      <c r="L10712">
        <v>37939304.899999999</v>
      </c>
      <c r="M10712">
        <v>8623362.7200000007</v>
      </c>
      <c r="N10712">
        <v>379028.51799999998</v>
      </c>
      <c r="O10712">
        <v>12193011.402000001</v>
      </c>
    </row>
    <row r="10713" spans="1:15">
      <c r="A10713" s="110" t="s">
        <v>36</v>
      </c>
      <c r="B10713" s="110" t="s">
        <v>135</v>
      </c>
      <c r="C10713" s="110" t="s">
        <v>136</v>
      </c>
      <c r="D10713" s="110" t="s">
        <v>9</v>
      </c>
      <c r="E10713" s="110" t="s">
        <v>112</v>
      </c>
      <c r="F10713">
        <v>80.36</v>
      </c>
      <c r="G10713">
        <v>14538932.1</v>
      </c>
      <c r="H10713">
        <v>2990236.3048</v>
      </c>
      <c r="I10713">
        <v>1717874.2848</v>
      </c>
      <c r="J10713">
        <v>266809.83919999999</v>
      </c>
      <c r="K10713">
        <v>263200.32</v>
      </c>
      <c r="L10713">
        <v>734118.12</v>
      </c>
      <c r="M10713">
        <v>166860.16</v>
      </c>
      <c r="N10713">
        <v>7329.652</v>
      </c>
      <c r="O10713">
        <v>292188.46799999999</v>
      </c>
    </row>
    <row r="10714" spans="1:15">
      <c r="A10714" s="110" t="s">
        <v>36</v>
      </c>
      <c r="B10714" s="110" t="s">
        <v>135</v>
      </c>
      <c r="C10714" s="110" t="s">
        <v>136</v>
      </c>
      <c r="D10714" s="110" t="s">
        <v>9</v>
      </c>
      <c r="E10714" s="110" t="s">
        <v>112</v>
      </c>
      <c r="F10714">
        <v>96.432000000000002</v>
      </c>
      <c r="G10714">
        <v>14320152</v>
      </c>
      <c r="H10714">
        <v>3588285.6338</v>
      </c>
      <c r="I10714">
        <v>2061448.5120000001</v>
      </c>
      <c r="J10714">
        <v>298769.74479999999</v>
      </c>
      <c r="K10714">
        <v>315837.72720000002</v>
      </c>
      <c r="L10714">
        <v>880943.22</v>
      </c>
      <c r="M10714">
        <v>200231.7</v>
      </c>
      <c r="N10714">
        <v>8799.01</v>
      </c>
      <c r="O10714">
        <v>350625.44</v>
      </c>
    </row>
    <row r="10715" spans="1:15" hidden="1">
      <c r="A10715" s="110" t="s">
        <v>36</v>
      </c>
      <c r="B10715" s="110" t="s">
        <v>135</v>
      </c>
      <c r="C10715" s="110" t="s">
        <v>136</v>
      </c>
      <c r="D10715" s="110" t="s">
        <v>7</v>
      </c>
      <c r="E10715" s="110" t="s">
        <v>113</v>
      </c>
      <c r="F10715">
        <v>21103.339599999999</v>
      </c>
      <c r="G10715">
        <v>3380584066.8692002</v>
      </c>
      <c r="H10715">
        <v>885329731.14880002</v>
      </c>
      <c r="I10715">
        <v>804163470.41279995</v>
      </c>
      <c r="J10715">
        <v>27465882.8059</v>
      </c>
      <c r="K10715">
        <v>82424501.208000004</v>
      </c>
      <c r="L10715">
        <v>257765909.40000001</v>
      </c>
      <c r="M10715">
        <v>66551641.159999996</v>
      </c>
      <c r="N10715">
        <v>37256969.288000003</v>
      </c>
      <c r="O10715">
        <v>73778265.571999997</v>
      </c>
    </row>
    <row r="10716" spans="1:15" hidden="1">
      <c r="A10716" s="110" t="s">
        <v>36</v>
      </c>
      <c r="B10716" s="110" t="s">
        <v>135</v>
      </c>
      <c r="C10716" s="110" t="s">
        <v>136</v>
      </c>
      <c r="D10716" s="110" t="s">
        <v>7</v>
      </c>
      <c r="E10716" s="110" t="s">
        <v>113</v>
      </c>
      <c r="F10716">
        <v>573.7704</v>
      </c>
      <c r="G10716">
        <v>111388984.1064</v>
      </c>
      <c r="H10716">
        <v>23999292.403200001</v>
      </c>
      <c r="I10716">
        <v>21802108.569600001</v>
      </c>
      <c r="J10716">
        <v>739540.01179999998</v>
      </c>
      <c r="K10716">
        <v>2246609.5632000002</v>
      </c>
      <c r="L10716">
        <v>7155083.0199999996</v>
      </c>
      <c r="M10716">
        <v>1441431.26</v>
      </c>
      <c r="N10716">
        <v>532274.71</v>
      </c>
      <c r="O10716">
        <v>2005928.034</v>
      </c>
    </row>
    <row r="10717" spans="1:15" hidden="1">
      <c r="A10717" s="110" t="s">
        <v>36</v>
      </c>
      <c r="B10717" s="110" t="s">
        <v>135</v>
      </c>
      <c r="C10717" s="110" t="s">
        <v>136</v>
      </c>
      <c r="D10717" s="110" t="s">
        <v>7</v>
      </c>
      <c r="E10717" s="110" t="s">
        <v>113</v>
      </c>
      <c r="F10717">
        <v>236.25839999999999</v>
      </c>
      <c r="G10717">
        <v>36834788.224100001</v>
      </c>
      <c r="H10717">
        <v>9884154.2283999994</v>
      </c>
      <c r="I10717">
        <v>8977893.1967999991</v>
      </c>
      <c r="J10717">
        <v>309664.17849999998</v>
      </c>
      <c r="K10717">
        <v>927926.36640000006</v>
      </c>
      <c r="L10717">
        <v>2974670.54</v>
      </c>
      <c r="M10717">
        <v>490039.38</v>
      </c>
      <c r="N10717">
        <v>84520.106</v>
      </c>
      <c r="O10717">
        <v>825971.32200000004</v>
      </c>
    </row>
    <row r="10718" spans="1:15" hidden="1">
      <c r="A10718" s="110" t="s">
        <v>36</v>
      </c>
      <c r="B10718" s="110" t="s">
        <v>135</v>
      </c>
      <c r="C10718" s="110" t="s">
        <v>136</v>
      </c>
      <c r="D10718" s="110" t="s">
        <v>7</v>
      </c>
      <c r="E10718" s="110" t="s">
        <v>113</v>
      </c>
      <c r="F10718">
        <v>4.0179999999999998</v>
      </c>
      <c r="G10718">
        <v>780647.17500000005</v>
      </c>
      <c r="H10718">
        <v>168145.17379999999</v>
      </c>
      <c r="I10718">
        <v>152686.88639999999</v>
      </c>
      <c r="J10718">
        <v>3582.1743000000001</v>
      </c>
      <c r="K10718">
        <v>15771.6504</v>
      </c>
      <c r="L10718">
        <v>50251.24</v>
      </c>
      <c r="M10718">
        <v>8281.18</v>
      </c>
      <c r="N10718">
        <v>1399.002</v>
      </c>
      <c r="O10718">
        <v>14045.944</v>
      </c>
    </row>
    <row r="10719" spans="1:15" hidden="1">
      <c r="A10719" s="110" t="s">
        <v>36</v>
      </c>
      <c r="B10719" s="110" t="s">
        <v>135</v>
      </c>
      <c r="C10719" s="110" t="s">
        <v>136</v>
      </c>
      <c r="D10719" s="110" t="s">
        <v>7</v>
      </c>
      <c r="E10719" s="110" t="s">
        <v>113</v>
      </c>
      <c r="F10719">
        <v>19.2864</v>
      </c>
      <c r="G10719">
        <v>3089525.0602000002</v>
      </c>
      <c r="H10719">
        <v>808041.29220000003</v>
      </c>
      <c r="I10719">
        <v>773583.01439999999</v>
      </c>
      <c r="J10719">
        <v>23976.454699999998</v>
      </c>
      <c r="K10719">
        <v>69706.461599999995</v>
      </c>
      <c r="L10719">
        <v>175035.56</v>
      </c>
      <c r="M10719">
        <v>103316.72</v>
      </c>
      <c r="N10719">
        <v>147251.5</v>
      </c>
      <c r="O10719">
        <v>67425.402000000002</v>
      </c>
    </row>
    <row r="10720" spans="1:15" hidden="1">
      <c r="A10720" s="110" t="s">
        <v>36</v>
      </c>
      <c r="B10720" s="110" t="s">
        <v>135</v>
      </c>
      <c r="C10720" s="110" t="s">
        <v>136</v>
      </c>
      <c r="D10720" s="110" t="s">
        <v>7</v>
      </c>
      <c r="E10720" s="110" t="s">
        <v>113</v>
      </c>
      <c r="F10720">
        <v>3.2143999999999999</v>
      </c>
      <c r="G10720">
        <v>624517.74</v>
      </c>
      <c r="H10720">
        <v>137866.682</v>
      </c>
      <c r="I10720">
        <v>127351.6416</v>
      </c>
      <c r="J10720">
        <v>2847.5924</v>
      </c>
      <c r="K10720">
        <v>12081.3552</v>
      </c>
      <c r="L10720">
        <v>30644.22</v>
      </c>
      <c r="M10720">
        <v>14377.88</v>
      </c>
      <c r="N10720">
        <v>18465.743999999999</v>
      </c>
      <c r="O10720">
        <v>11238.92</v>
      </c>
    </row>
    <row r="10721" spans="1:15">
      <c r="A10721" s="110" t="s">
        <v>36</v>
      </c>
      <c r="B10721" s="110" t="s">
        <v>135</v>
      </c>
      <c r="C10721" s="110" t="s">
        <v>136</v>
      </c>
      <c r="D10721" s="110" t="s">
        <v>9</v>
      </c>
      <c r="E10721" s="110" t="s">
        <v>113</v>
      </c>
      <c r="F10721">
        <v>44015.582799999996</v>
      </c>
      <c r="G10721">
        <v>6655274961.4336004</v>
      </c>
      <c r="H10721">
        <v>1820712772.108</v>
      </c>
      <c r="I10721">
        <v>934852689.65760005</v>
      </c>
      <c r="J10721">
        <v>99319300.4463</v>
      </c>
      <c r="K10721">
        <v>208405125.37439999</v>
      </c>
      <c r="L10721">
        <v>1023195118.5</v>
      </c>
      <c r="M10721">
        <v>146283025.88</v>
      </c>
      <c r="N10721">
        <v>94042168.219999999</v>
      </c>
      <c r="O10721">
        <v>153880545.148</v>
      </c>
    </row>
    <row r="10722" spans="1:15">
      <c r="A10722" s="110" t="s">
        <v>36</v>
      </c>
      <c r="B10722" s="110" t="s">
        <v>135</v>
      </c>
      <c r="C10722" s="110" t="s">
        <v>136</v>
      </c>
      <c r="D10722" s="110" t="s">
        <v>9</v>
      </c>
      <c r="E10722" s="110" t="s">
        <v>113</v>
      </c>
      <c r="F10722">
        <v>806.81439999999998</v>
      </c>
      <c r="G10722">
        <v>156753952.74000001</v>
      </c>
      <c r="H10722">
        <v>32819589.586800002</v>
      </c>
      <c r="I10722">
        <v>17257974.528000001</v>
      </c>
      <c r="J10722">
        <v>1822695.3095</v>
      </c>
      <c r="K10722">
        <v>3661522.9416</v>
      </c>
      <c r="L10722">
        <v>22693936.239999998</v>
      </c>
      <c r="M10722">
        <v>3283161.92</v>
      </c>
      <c r="N10722">
        <v>2416671.7740000002</v>
      </c>
      <c r="O10722">
        <v>2820659.534</v>
      </c>
    </row>
    <row r="10723" spans="1:15">
      <c r="A10723" s="110" t="s">
        <v>36</v>
      </c>
      <c r="B10723" s="110" t="s">
        <v>135</v>
      </c>
      <c r="C10723" s="110" t="s">
        <v>136</v>
      </c>
      <c r="D10723" s="110" t="s">
        <v>9</v>
      </c>
      <c r="E10723" s="110" t="s">
        <v>113</v>
      </c>
      <c r="F10723">
        <v>452.42680000000001</v>
      </c>
      <c r="G10723">
        <v>70422553.582900003</v>
      </c>
      <c r="H10723">
        <v>18676780.2414</v>
      </c>
      <c r="I10723">
        <v>9608538.7968000006</v>
      </c>
      <c r="J10723">
        <v>1028952.8488</v>
      </c>
      <c r="K10723">
        <v>2169802.3607999999</v>
      </c>
      <c r="L10723">
        <v>10259027.380000001</v>
      </c>
      <c r="M10723">
        <v>980075.48</v>
      </c>
      <c r="N10723">
        <v>171009.27799999999</v>
      </c>
      <c r="O10723">
        <v>1581705.7080000001</v>
      </c>
    </row>
    <row r="10724" spans="1:15" hidden="1">
      <c r="A10724" s="110" t="s">
        <v>36</v>
      </c>
      <c r="B10724" s="110" t="s">
        <v>135</v>
      </c>
      <c r="C10724" s="110" t="s">
        <v>136</v>
      </c>
      <c r="D10724" s="110" t="s">
        <v>12</v>
      </c>
      <c r="E10724" s="110" t="s">
        <v>113</v>
      </c>
      <c r="F10724">
        <v>20925.743999999999</v>
      </c>
      <c r="G10724">
        <v>1506710067.5088</v>
      </c>
      <c r="H10724">
        <v>633391646.61059999</v>
      </c>
      <c r="I10724">
        <v>52526184.499200001</v>
      </c>
      <c r="J10724">
        <v>44881444.830300003</v>
      </c>
      <c r="K10724">
        <v>160094979.4032</v>
      </c>
      <c r="L10724">
        <v>414752212.42000002</v>
      </c>
      <c r="M10724">
        <v>50337303.100000001</v>
      </c>
      <c r="N10724">
        <v>26457769.778000001</v>
      </c>
      <c r="O10724">
        <v>129231533.42</v>
      </c>
    </row>
    <row r="10725" spans="1:15" hidden="1">
      <c r="A10725" s="110" t="s">
        <v>36</v>
      </c>
      <c r="B10725" s="110" t="s">
        <v>135</v>
      </c>
      <c r="C10725" s="110" t="s">
        <v>136</v>
      </c>
      <c r="D10725" s="110" t="s">
        <v>12</v>
      </c>
      <c r="E10725" s="110" t="s">
        <v>113</v>
      </c>
      <c r="F10725">
        <v>110.8968</v>
      </c>
      <c r="G10725">
        <v>8322705.2740000002</v>
      </c>
      <c r="H10725">
        <v>3357239.4325999999</v>
      </c>
      <c r="I10725">
        <v>278333.45280000003</v>
      </c>
      <c r="J10725">
        <v>244476.56080000001</v>
      </c>
      <c r="K10725">
        <v>856616.96880000003</v>
      </c>
      <c r="L10725">
        <v>2205809.84</v>
      </c>
      <c r="M10725">
        <v>246852.8</v>
      </c>
      <c r="N10725">
        <v>79688.994000000006</v>
      </c>
      <c r="O10725">
        <v>684866.95200000005</v>
      </c>
    </row>
    <row r="10726" spans="1:15" hidden="1">
      <c r="A10726" s="110" t="s">
        <v>36</v>
      </c>
      <c r="B10726" s="110" t="s">
        <v>135</v>
      </c>
      <c r="C10726" s="110" t="s">
        <v>136</v>
      </c>
      <c r="D10726" s="110" t="s">
        <v>7</v>
      </c>
      <c r="E10726" s="110" t="s">
        <v>113</v>
      </c>
      <c r="F10726">
        <v>23588.874400000001</v>
      </c>
      <c r="G10726">
        <v>3226915557.9461002</v>
      </c>
      <c r="H10726">
        <v>830115578.99899995</v>
      </c>
      <c r="I10726">
        <v>832805470.04159999</v>
      </c>
      <c r="J10726">
        <v>31579711.700199999</v>
      </c>
      <c r="K10726">
        <v>93730499.4384</v>
      </c>
      <c r="L10726">
        <v>297550099.5</v>
      </c>
      <c r="M10726">
        <v>48634212.299999997</v>
      </c>
      <c r="N10726">
        <v>10907619.91</v>
      </c>
      <c r="O10726">
        <v>82467813.362000003</v>
      </c>
    </row>
    <row r="10727" spans="1:15" hidden="1">
      <c r="A10727" s="110" t="s">
        <v>36</v>
      </c>
      <c r="B10727" s="110" t="s">
        <v>135</v>
      </c>
      <c r="C10727" s="110" t="s">
        <v>136</v>
      </c>
      <c r="D10727" s="110" t="s">
        <v>7</v>
      </c>
      <c r="E10727" s="110" t="s">
        <v>113</v>
      </c>
      <c r="F10727">
        <v>89.199600000000004</v>
      </c>
      <c r="G10727">
        <v>12202344.720699999</v>
      </c>
      <c r="H10727">
        <v>3483067.7355999998</v>
      </c>
      <c r="I10727">
        <v>3328086.3744000001</v>
      </c>
      <c r="J10727">
        <v>112215.7743</v>
      </c>
      <c r="K10727">
        <v>299658.70079999999</v>
      </c>
      <c r="L10727">
        <v>751703.02</v>
      </c>
      <c r="M10727">
        <v>471143.3</v>
      </c>
      <c r="N10727">
        <v>7650.7640000000001</v>
      </c>
      <c r="O10727">
        <v>311845.75400000002</v>
      </c>
    </row>
    <row r="10728" spans="1:15" hidden="1">
      <c r="A10728" s="110" t="s">
        <v>36</v>
      </c>
      <c r="B10728" s="110" t="s">
        <v>135</v>
      </c>
      <c r="C10728" s="110" t="s">
        <v>136</v>
      </c>
      <c r="D10728" s="110" t="s">
        <v>7</v>
      </c>
      <c r="E10728" s="110" t="s">
        <v>113</v>
      </c>
      <c r="F10728">
        <v>239.47280000000001</v>
      </c>
      <c r="G10728">
        <v>40044682.117399998</v>
      </c>
      <c r="H10728">
        <v>8425465.3959999997</v>
      </c>
      <c r="I10728">
        <v>8457834.2400000002</v>
      </c>
      <c r="J10728">
        <v>316812.3688</v>
      </c>
      <c r="K10728">
        <v>951044.06880000001</v>
      </c>
      <c r="L10728">
        <v>2994611.3</v>
      </c>
      <c r="M10728">
        <v>492255.02</v>
      </c>
      <c r="N10728">
        <v>167186.60200000001</v>
      </c>
      <c r="O10728">
        <v>837210.24199999997</v>
      </c>
    </row>
    <row r="10729" spans="1:15" hidden="1">
      <c r="A10729" s="110" t="s">
        <v>36</v>
      </c>
      <c r="B10729" s="110" t="s">
        <v>135</v>
      </c>
      <c r="C10729" s="110" t="s">
        <v>136</v>
      </c>
      <c r="D10729" s="110" t="s">
        <v>7</v>
      </c>
      <c r="E10729" s="110" t="s">
        <v>113</v>
      </c>
      <c r="F10729">
        <v>13.661199999999999</v>
      </c>
      <c r="G10729">
        <v>2285655.372</v>
      </c>
      <c r="H10729">
        <v>533442.96400000004</v>
      </c>
      <c r="I10729">
        <v>509706.48959999997</v>
      </c>
      <c r="J10729">
        <v>9163.0079999999998</v>
      </c>
      <c r="K10729">
        <v>45893.563199999997</v>
      </c>
      <c r="L10729">
        <v>115125.54</v>
      </c>
      <c r="M10729">
        <v>72156.72</v>
      </c>
      <c r="N10729">
        <v>1171.6980000000001</v>
      </c>
      <c r="O10729">
        <v>47759.998</v>
      </c>
    </row>
    <row r="10730" spans="1:15" hidden="1">
      <c r="A10730" s="110" t="s">
        <v>36</v>
      </c>
      <c r="B10730" s="110" t="s">
        <v>135</v>
      </c>
      <c r="C10730" s="110" t="s">
        <v>136</v>
      </c>
      <c r="D10730" s="110" t="s">
        <v>7</v>
      </c>
      <c r="E10730" s="110" t="s">
        <v>113</v>
      </c>
      <c r="F10730">
        <v>129.37960000000001</v>
      </c>
      <c r="G10730">
        <v>17110401.794599999</v>
      </c>
      <c r="H10730">
        <v>4552993.6824000003</v>
      </c>
      <c r="I10730">
        <v>4567746.8927999996</v>
      </c>
      <c r="J10730">
        <v>180819.01139999999</v>
      </c>
      <c r="K10730">
        <v>514090.8</v>
      </c>
      <c r="L10730">
        <v>1631990.24</v>
      </c>
      <c r="M10730">
        <v>266753.38</v>
      </c>
      <c r="N10730">
        <v>59823.345999999998</v>
      </c>
      <c r="O10730">
        <v>452316.92</v>
      </c>
    </row>
    <row r="10731" spans="1:15" hidden="1">
      <c r="A10731" s="110" t="s">
        <v>36</v>
      </c>
      <c r="B10731" s="110" t="s">
        <v>135</v>
      </c>
      <c r="C10731" s="110" t="s">
        <v>136</v>
      </c>
      <c r="D10731" s="110" t="s">
        <v>7</v>
      </c>
      <c r="E10731" s="110" t="s">
        <v>113</v>
      </c>
      <c r="F10731">
        <v>4.0179999999999998</v>
      </c>
      <c r="G10731">
        <v>672251.58</v>
      </c>
      <c r="H10731">
        <v>141396.6672</v>
      </c>
      <c r="I10731">
        <v>141855.80160000001</v>
      </c>
      <c r="J10731">
        <v>3433.0205999999998</v>
      </c>
      <c r="K10731">
        <v>15965.596799999999</v>
      </c>
      <c r="L10731">
        <v>50682.559999999998</v>
      </c>
      <c r="M10731">
        <v>8284.4599999999991</v>
      </c>
      <c r="N10731">
        <v>1858.12</v>
      </c>
      <c r="O10731">
        <v>14045.944</v>
      </c>
    </row>
    <row r="10732" spans="1:15">
      <c r="A10732" s="110" t="s">
        <v>36</v>
      </c>
      <c r="B10732" s="110" t="s">
        <v>135</v>
      </c>
      <c r="C10732" s="110" t="s">
        <v>136</v>
      </c>
      <c r="D10732" s="110" t="s">
        <v>9</v>
      </c>
      <c r="E10732" s="110" t="s">
        <v>113</v>
      </c>
      <c r="F10732">
        <v>6043.8756000000003</v>
      </c>
      <c r="G10732">
        <v>853956106.3757</v>
      </c>
      <c r="H10732">
        <v>211406045.20500001</v>
      </c>
      <c r="I10732">
        <v>127686241.7472</v>
      </c>
      <c r="J10732">
        <v>24638433.589899998</v>
      </c>
      <c r="K10732">
        <v>18785586.311999999</v>
      </c>
      <c r="L10732">
        <v>54117303.020000003</v>
      </c>
      <c r="M10732">
        <v>12353245.060000001</v>
      </c>
      <c r="N10732">
        <v>37908234.034000002</v>
      </c>
      <c r="O10732">
        <v>21129672.916000001</v>
      </c>
    </row>
    <row r="10733" spans="1:15">
      <c r="A10733" s="110" t="s">
        <v>36</v>
      </c>
      <c r="B10733" s="110" t="s">
        <v>135</v>
      </c>
      <c r="C10733" s="110" t="s">
        <v>136</v>
      </c>
      <c r="D10733" s="110" t="s">
        <v>9</v>
      </c>
      <c r="E10733" s="110" t="s">
        <v>113</v>
      </c>
      <c r="F10733">
        <v>412.24680000000001</v>
      </c>
      <c r="G10733">
        <v>68908475.956300005</v>
      </c>
      <c r="H10733">
        <v>14459629.891799999</v>
      </c>
      <c r="I10733">
        <v>8673229.4783999994</v>
      </c>
      <c r="J10733">
        <v>1672865.4619</v>
      </c>
      <c r="K10733">
        <v>1400650.7904000001</v>
      </c>
      <c r="L10733">
        <v>4055843</v>
      </c>
      <c r="M10733">
        <v>842309.74</v>
      </c>
      <c r="N10733">
        <v>2280697.98</v>
      </c>
      <c r="O10733">
        <v>1441235.4439999999</v>
      </c>
    </row>
    <row r="10734" spans="1:15">
      <c r="A10734" s="110" t="s">
        <v>36</v>
      </c>
      <c r="B10734" s="110" t="s">
        <v>135</v>
      </c>
      <c r="C10734" s="110" t="s">
        <v>136</v>
      </c>
      <c r="D10734" s="110" t="s">
        <v>9</v>
      </c>
      <c r="E10734" s="110" t="s">
        <v>113</v>
      </c>
      <c r="F10734">
        <v>667.79160000000002</v>
      </c>
      <c r="G10734">
        <v>93625018.530100003</v>
      </c>
      <c r="H10734">
        <v>23414547.73</v>
      </c>
      <c r="I10734">
        <v>14073413.6064</v>
      </c>
      <c r="J10734">
        <v>2717075.4896999998</v>
      </c>
      <c r="K10734">
        <v>2264872.4064000002</v>
      </c>
      <c r="L10734">
        <v>6556501.8799999999</v>
      </c>
      <c r="M10734">
        <v>1322236.8799999999</v>
      </c>
      <c r="N10734">
        <v>3569784.966</v>
      </c>
      <c r="O10734">
        <v>2334631.2659999998</v>
      </c>
    </row>
    <row r="10735" spans="1:15" hidden="1">
      <c r="A10735" s="110" t="s">
        <v>36</v>
      </c>
      <c r="B10735" s="110" t="s">
        <v>135</v>
      </c>
      <c r="C10735" s="110" t="s">
        <v>136</v>
      </c>
      <c r="D10735" s="110" t="s">
        <v>12</v>
      </c>
      <c r="E10735" s="110" t="s">
        <v>113</v>
      </c>
      <c r="F10735">
        <v>76245.567999999999</v>
      </c>
      <c r="G10735">
        <v>4940369701.3439999</v>
      </c>
      <c r="H10735">
        <v>1929070549.1918001</v>
      </c>
      <c r="I10735">
        <v>199123477.47839999</v>
      </c>
      <c r="J10735">
        <v>166386775.34650001</v>
      </c>
      <c r="K10735">
        <v>557416697.95439994</v>
      </c>
      <c r="L10735">
        <v>1468939731.1199999</v>
      </c>
      <c r="M10735">
        <v>162944236.06</v>
      </c>
      <c r="N10735">
        <v>40319147.439999998</v>
      </c>
      <c r="O10735">
        <v>470871273.77399999</v>
      </c>
    </row>
    <row r="10736" spans="1:15" hidden="1">
      <c r="A10736" s="110" t="s">
        <v>36</v>
      </c>
      <c r="B10736" s="110" t="s">
        <v>135</v>
      </c>
      <c r="C10736" s="110" t="s">
        <v>136</v>
      </c>
      <c r="D10736" s="110" t="s">
        <v>12</v>
      </c>
      <c r="E10736" s="110" t="s">
        <v>113</v>
      </c>
      <c r="F10736">
        <v>630.82600000000002</v>
      </c>
      <c r="G10736">
        <v>42723855.266400002</v>
      </c>
      <c r="H10736">
        <v>15959962.6866</v>
      </c>
      <c r="I10736">
        <v>1647482.8607999999</v>
      </c>
      <c r="J10736">
        <v>1369200.9902999999</v>
      </c>
      <c r="K10736">
        <v>4612702.5071999999</v>
      </c>
      <c r="L10736">
        <v>12155304.439999999</v>
      </c>
      <c r="M10736">
        <v>1347518.3</v>
      </c>
      <c r="N10736">
        <v>331774.54200000002</v>
      </c>
      <c r="O10736">
        <v>3895805.65</v>
      </c>
    </row>
    <row r="10737" spans="1:15" hidden="1">
      <c r="A10737" s="110" t="s">
        <v>36</v>
      </c>
      <c r="B10737" s="110" t="s">
        <v>135</v>
      </c>
      <c r="C10737" s="110" t="s">
        <v>136</v>
      </c>
      <c r="D10737" s="110" t="s">
        <v>7</v>
      </c>
      <c r="E10737" s="110" t="s">
        <v>114</v>
      </c>
      <c r="F10737">
        <v>6518.8032000000003</v>
      </c>
      <c r="G10737">
        <v>1044259470.3341</v>
      </c>
      <c r="H10737">
        <v>270114309.21939999</v>
      </c>
      <c r="I10737">
        <v>244440374.95680001</v>
      </c>
      <c r="J10737">
        <v>23535222.093499999</v>
      </c>
      <c r="K10737">
        <v>17474899.1976</v>
      </c>
      <c r="L10737">
        <v>65820712.840000004</v>
      </c>
      <c r="M10737">
        <v>10993950.74</v>
      </c>
      <c r="N10737">
        <v>1516514.56</v>
      </c>
      <c r="O10737">
        <v>27936587.052000001</v>
      </c>
    </row>
    <row r="10738" spans="1:15" hidden="1">
      <c r="A10738" s="110" t="s">
        <v>36</v>
      </c>
      <c r="B10738" s="110" t="s">
        <v>135</v>
      </c>
      <c r="C10738" s="110" t="s">
        <v>136</v>
      </c>
      <c r="D10738" s="110" t="s">
        <v>7</v>
      </c>
      <c r="E10738" s="110" t="s">
        <v>114</v>
      </c>
      <c r="F10738">
        <v>2357.7624000000001</v>
      </c>
      <c r="G10738">
        <v>457940123.2098</v>
      </c>
      <c r="H10738">
        <v>97687583.122600004</v>
      </c>
      <c r="I10738">
        <v>88408866.259200007</v>
      </c>
      <c r="J10738">
        <v>8551105.0105000008</v>
      </c>
      <c r="K10738">
        <v>6311273.5656000003</v>
      </c>
      <c r="L10738">
        <v>23774551.920000002</v>
      </c>
      <c r="M10738">
        <v>3978186.54</v>
      </c>
      <c r="N10738">
        <v>549014.02599999995</v>
      </c>
      <c r="O10738">
        <v>10104282.473999999</v>
      </c>
    </row>
    <row r="10739" spans="1:15" hidden="1">
      <c r="A10739" s="110" t="s">
        <v>36</v>
      </c>
      <c r="B10739" s="110" t="s">
        <v>135</v>
      </c>
      <c r="C10739" s="110" t="s">
        <v>136</v>
      </c>
      <c r="D10739" s="110" t="s">
        <v>7</v>
      </c>
      <c r="E10739" s="110" t="s">
        <v>114</v>
      </c>
      <c r="F10739">
        <v>446.80160000000001</v>
      </c>
      <c r="G10739">
        <v>73861991.5572</v>
      </c>
      <c r="H10739">
        <v>18507696.4956</v>
      </c>
      <c r="I10739">
        <v>16752781.056</v>
      </c>
      <c r="J10739">
        <v>1593627.5671999999</v>
      </c>
      <c r="K10739">
        <v>1191646.5336</v>
      </c>
      <c r="L10739">
        <v>4490096.96</v>
      </c>
      <c r="M10739">
        <v>754751.78</v>
      </c>
      <c r="N10739">
        <v>104273.906</v>
      </c>
      <c r="O10739">
        <v>1914785.4439999999</v>
      </c>
    </row>
    <row r="10740" spans="1:15" hidden="1">
      <c r="A10740" s="110" t="s">
        <v>36</v>
      </c>
      <c r="B10740" s="110" t="s">
        <v>135</v>
      </c>
      <c r="C10740" s="110" t="s">
        <v>136</v>
      </c>
      <c r="D10740" s="110" t="s">
        <v>7</v>
      </c>
      <c r="E10740" s="110" t="s">
        <v>114</v>
      </c>
      <c r="F10740">
        <v>11.250400000000001</v>
      </c>
      <c r="G10740">
        <v>2185812.09</v>
      </c>
      <c r="H10740">
        <v>466173.59980000003</v>
      </c>
      <c r="I10740">
        <v>421862.84159999999</v>
      </c>
      <c r="J10740">
        <v>66142.201300000001</v>
      </c>
      <c r="K10740">
        <v>30159.108</v>
      </c>
      <c r="L10740">
        <v>113596.24</v>
      </c>
      <c r="M10740">
        <v>18973.98</v>
      </c>
      <c r="N10740">
        <v>2618.5059999999999</v>
      </c>
      <c r="O10740">
        <v>48214.606</v>
      </c>
    </row>
    <row r="10741" spans="1:15">
      <c r="A10741" s="110" t="s">
        <v>36</v>
      </c>
      <c r="B10741" s="110" t="s">
        <v>135</v>
      </c>
      <c r="C10741" s="110" t="s">
        <v>136</v>
      </c>
      <c r="D10741" s="110" t="s">
        <v>9</v>
      </c>
      <c r="E10741" s="110" t="s">
        <v>114</v>
      </c>
      <c r="F10741">
        <v>54406.934399999998</v>
      </c>
      <c r="G10741">
        <v>8226475380.0029001</v>
      </c>
      <c r="H10741">
        <v>2254177642.7870002</v>
      </c>
      <c r="I10741">
        <v>1145558905.9200001</v>
      </c>
      <c r="J10741">
        <v>251633091.33469999</v>
      </c>
      <c r="K10741">
        <v>186036881.4576</v>
      </c>
      <c r="L10741">
        <v>712021117.51999998</v>
      </c>
      <c r="M10741">
        <v>106602948.72</v>
      </c>
      <c r="N10741">
        <v>12342127.335999999</v>
      </c>
      <c r="O10741">
        <v>233163058.25999999</v>
      </c>
    </row>
    <row r="10742" spans="1:15">
      <c r="A10742" s="110" t="s">
        <v>36</v>
      </c>
      <c r="B10742" s="110" t="s">
        <v>135</v>
      </c>
      <c r="C10742" s="110" t="s">
        <v>136</v>
      </c>
      <c r="D10742" s="110" t="s">
        <v>9</v>
      </c>
      <c r="E10742" s="110" t="s">
        <v>114</v>
      </c>
      <c r="F10742">
        <v>3352.6192000000001</v>
      </c>
      <c r="G10742">
        <v>651353267.28779995</v>
      </c>
      <c r="H10742">
        <v>137842549.56400001</v>
      </c>
      <c r="I10742">
        <v>71506947.801599994</v>
      </c>
      <c r="J10742">
        <v>15510627.102299999</v>
      </c>
      <c r="K10742">
        <v>11495134.936799999</v>
      </c>
      <c r="L10742">
        <v>45268087.700000003</v>
      </c>
      <c r="M10742">
        <v>7115682.8399999999</v>
      </c>
      <c r="N10742">
        <v>806745.19200000004</v>
      </c>
      <c r="O10742">
        <v>14367782.109999999</v>
      </c>
    </row>
    <row r="10743" spans="1:15">
      <c r="A10743" s="110" t="s">
        <v>36</v>
      </c>
      <c r="B10743" s="110" t="s">
        <v>135</v>
      </c>
      <c r="C10743" s="110" t="s">
        <v>136</v>
      </c>
      <c r="D10743" s="110" t="s">
        <v>9</v>
      </c>
      <c r="E10743" s="110" t="s">
        <v>114</v>
      </c>
      <c r="F10743">
        <v>1558.9839999999999</v>
      </c>
      <c r="G10743">
        <v>243497080.134</v>
      </c>
      <c r="H10743">
        <v>64591529.199199997</v>
      </c>
      <c r="I10743">
        <v>32825004.096000001</v>
      </c>
      <c r="J10743">
        <v>7188336.2728000004</v>
      </c>
      <c r="K10743">
        <v>5330733.7032000003</v>
      </c>
      <c r="L10743">
        <v>20402350.300000001</v>
      </c>
      <c r="M10743">
        <v>3054614.8</v>
      </c>
      <c r="N10743">
        <v>353648.04200000002</v>
      </c>
      <c r="O10743">
        <v>6681086.9400000004</v>
      </c>
    </row>
    <row r="10744" spans="1:15" hidden="1">
      <c r="A10744" s="110" t="s">
        <v>36</v>
      </c>
      <c r="B10744" s="110" t="s">
        <v>135</v>
      </c>
      <c r="C10744" s="110" t="s">
        <v>136</v>
      </c>
      <c r="D10744" s="110" t="s">
        <v>12</v>
      </c>
      <c r="E10744" s="110" t="s">
        <v>114</v>
      </c>
      <c r="F10744">
        <v>15236.255999999999</v>
      </c>
      <c r="G10744">
        <v>1097051569.8912001</v>
      </c>
      <c r="H10744">
        <v>464165113.78420001</v>
      </c>
      <c r="I10744">
        <v>39025329.004799999</v>
      </c>
      <c r="J10744">
        <v>68976648.272799999</v>
      </c>
      <c r="K10744">
        <v>122275101.07439999</v>
      </c>
      <c r="L10744">
        <v>455429176.69999999</v>
      </c>
      <c r="M10744">
        <v>26546836.620000001</v>
      </c>
      <c r="N10744">
        <v>3298135.94</v>
      </c>
      <c r="O10744">
        <v>156079838.53</v>
      </c>
    </row>
    <row r="10745" spans="1:15" hidden="1">
      <c r="A10745" s="110" t="s">
        <v>36</v>
      </c>
      <c r="B10745" s="110" t="s">
        <v>135</v>
      </c>
      <c r="C10745" s="110" t="s">
        <v>136</v>
      </c>
      <c r="D10745" s="110" t="s">
        <v>12</v>
      </c>
      <c r="E10745" s="110" t="s">
        <v>114</v>
      </c>
      <c r="F10745">
        <v>883.15639999999996</v>
      </c>
      <c r="G10745">
        <v>68354715.678499997</v>
      </c>
      <c r="H10745">
        <v>26931172.5962</v>
      </c>
      <c r="I10745">
        <v>2266662.8928</v>
      </c>
      <c r="J10745">
        <v>3996284.6046000002</v>
      </c>
      <c r="K10745">
        <v>7041731.5007999996</v>
      </c>
      <c r="L10745">
        <v>26417526.719999999</v>
      </c>
      <c r="M10745">
        <v>1537192.5</v>
      </c>
      <c r="N10745">
        <v>194333.19399999999</v>
      </c>
      <c r="O10745">
        <v>9047032.9399999995</v>
      </c>
    </row>
    <row r="10746" spans="1:15" hidden="1">
      <c r="A10746" s="110" t="s">
        <v>36</v>
      </c>
      <c r="B10746" s="110" t="s">
        <v>135</v>
      </c>
      <c r="C10746" s="110" t="s">
        <v>136</v>
      </c>
      <c r="D10746" s="110" t="s">
        <v>7</v>
      </c>
      <c r="E10746" s="110" t="s">
        <v>114</v>
      </c>
      <c r="F10746">
        <v>5014.4639999999999</v>
      </c>
      <c r="G10746">
        <v>685969649.16480005</v>
      </c>
      <c r="H10746">
        <v>178144855.10600001</v>
      </c>
      <c r="I10746">
        <v>184018456.37760001</v>
      </c>
      <c r="J10746">
        <v>18687298.539799999</v>
      </c>
      <c r="K10746">
        <v>12962153.4768</v>
      </c>
      <c r="L10746">
        <v>50778295.82</v>
      </c>
      <c r="M10746">
        <v>8826176.5999999996</v>
      </c>
      <c r="N10746">
        <v>1262087.42</v>
      </c>
      <c r="O10746">
        <v>21489682.763999999</v>
      </c>
    </row>
    <row r="10747" spans="1:15" hidden="1">
      <c r="A10747" s="110" t="s">
        <v>36</v>
      </c>
      <c r="B10747" s="110" t="s">
        <v>135</v>
      </c>
      <c r="C10747" s="110" t="s">
        <v>136</v>
      </c>
      <c r="D10747" s="110" t="s">
        <v>7</v>
      </c>
      <c r="E10747" s="110" t="s">
        <v>114</v>
      </c>
      <c r="F10747">
        <v>644.48720000000003</v>
      </c>
      <c r="G10747">
        <v>107775373.3056</v>
      </c>
      <c r="H10747">
        <v>22896188.731600001</v>
      </c>
      <c r="I10747">
        <v>23651085.504000001</v>
      </c>
      <c r="J10747">
        <v>2439048.0504999999</v>
      </c>
      <c r="K10747">
        <v>1665968.58</v>
      </c>
      <c r="L10747">
        <v>6526315.2199999997</v>
      </c>
      <c r="M10747">
        <v>1134388.82</v>
      </c>
      <c r="N10747">
        <v>162210.26800000001</v>
      </c>
      <c r="O10747">
        <v>2761974.5120000001</v>
      </c>
    </row>
    <row r="10748" spans="1:15" hidden="1">
      <c r="A10748" s="110" t="s">
        <v>36</v>
      </c>
      <c r="B10748" s="110" t="s">
        <v>135</v>
      </c>
      <c r="C10748" s="110" t="s">
        <v>136</v>
      </c>
      <c r="D10748" s="110" t="s">
        <v>7</v>
      </c>
      <c r="E10748" s="110" t="s">
        <v>114</v>
      </c>
      <c r="F10748">
        <v>552.07320000000004</v>
      </c>
      <c r="G10748">
        <v>78337365.238399997</v>
      </c>
      <c r="H10748">
        <v>19613060.693999998</v>
      </c>
      <c r="I10748">
        <v>20259730.291200001</v>
      </c>
      <c r="J10748">
        <v>2037746.3343</v>
      </c>
      <c r="K10748">
        <v>1427081.5223999999</v>
      </c>
      <c r="L10748">
        <v>5590487.7599999998</v>
      </c>
      <c r="M10748">
        <v>971726.24</v>
      </c>
      <c r="N10748">
        <v>138954.00200000001</v>
      </c>
      <c r="O10748">
        <v>2365931.568</v>
      </c>
    </row>
    <row r="10749" spans="1:15">
      <c r="A10749" s="110" t="s">
        <v>36</v>
      </c>
      <c r="B10749" s="110" t="s">
        <v>135</v>
      </c>
      <c r="C10749" s="110" t="s">
        <v>136</v>
      </c>
      <c r="D10749" s="110" t="s">
        <v>9</v>
      </c>
      <c r="E10749" s="110" t="s">
        <v>114</v>
      </c>
      <c r="F10749">
        <v>44127.283199999998</v>
      </c>
      <c r="G10749">
        <v>5679181347.8400002</v>
      </c>
      <c r="H10749">
        <v>1568732161.5088</v>
      </c>
      <c r="I10749">
        <v>936692062.75199997</v>
      </c>
      <c r="J10749">
        <v>204306189.81729999</v>
      </c>
      <c r="K10749">
        <v>149440367.42640001</v>
      </c>
      <c r="L10749">
        <v>580809542.39999998</v>
      </c>
      <c r="M10749">
        <v>87053526.340000004</v>
      </c>
      <c r="N10749">
        <v>12035251.602</v>
      </c>
      <c r="O10749">
        <v>189109208.68399999</v>
      </c>
    </row>
    <row r="10750" spans="1:15">
      <c r="A10750" s="110" t="s">
        <v>36</v>
      </c>
      <c r="B10750" s="110" t="s">
        <v>135</v>
      </c>
      <c r="C10750" s="110" t="s">
        <v>136</v>
      </c>
      <c r="D10750" s="110" t="s">
        <v>9</v>
      </c>
      <c r="E10750" s="110" t="s">
        <v>114</v>
      </c>
      <c r="F10750">
        <v>1563.8055999999999</v>
      </c>
      <c r="G10750">
        <v>261548888.7211</v>
      </c>
      <c r="H10750">
        <v>55593791.001999997</v>
      </c>
      <c r="I10750">
        <v>33198332.908799998</v>
      </c>
      <c r="J10750">
        <v>7270562.2131000003</v>
      </c>
      <c r="K10750">
        <v>5296088.1456000004</v>
      </c>
      <c r="L10750">
        <v>20563903.420000002</v>
      </c>
      <c r="M10750">
        <v>3077795.38</v>
      </c>
      <c r="N10750">
        <v>425158.60200000001</v>
      </c>
      <c r="O10750">
        <v>6701749.0539999995</v>
      </c>
    </row>
    <row r="10751" spans="1:15">
      <c r="A10751" s="110" t="s">
        <v>36</v>
      </c>
      <c r="B10751" s="110" t="s">
        <v>135</v>
      </c>
      <c r="C10751" s="110" t="s">
        <v>136</v>
      </c>
      <c r="D10751" s="110" t="s">
        <v>9</v>
      </c>
      <c r="E10751" s="110" t="s">
        <v>114</v>
      </c>
      <c r="F10751">
        <v>1250.4015999999999</v>
      </c>
      <c r="G10751">
        <v>171587911.7938</v>
      </c>
      <c r="H10751">
        <v>44452178.573399998</v>
      </c>
      <c r="I10751">
        <v>26545015.334399998</v>
      </c>
      <c r="J10751">
        <v>5801925.4332999997</v>
      </c>
      <c r="K10751">
        <v>4234698.3168000001</v>
      </c>
      <c r="L10751">
        <v>16442657.220000001</v>
      </c>
      <c r="M10751">
        <v>2460979.9</v>
      </c>
      <c r="N10751">
        <v>339944.85800000001</v>
      </c>
      <c r="O10751">
        <v>5358644.8959999997</v>
      </c>
    </row>
    <row r="10752" spans="1:15">
      <c r="A10752" s="110" t="s">
        <v>36</v>
      </c>
      <c r="B10752" s="110" t="s">
        <v>135</v>
      </c>
      <c r="C10752" s="110" t="s">
        <v>136</v>
      </c>
      <c r="D10752" s="110" t="s">
        <v>9</v>
      </c>
      <c r="E10752" s="110" t="s">
        <v>114</v>
      </c>
      <c r="F10752">
        <v>2.4108000000000001</v>
      </c>
      <c r="G10752">
        <v>403350.94799999997</v>
      </c>
      <c r="H10752">
        <v>85704.35</v>
      </c>
      <c r="I10752">
        <v>51179.807999999997</v>
      </c>
      <c r="J10752">
        <v>356.72590000000002</v>
      </c>
      <c r="K10752">
        <v>8164.3464000000004</v>
      </c>
      <c r="L10752">
        <v>31701.200000000001</v>
      </c>
      <c r="M10752">
        <v>4744.5200000000004</v>
      </c>
      <c r="N10752">
        <v>655.75400000000002</v>
      </c>
      <c r="O10752">
        <v>10332.41</v>
      </c>
    </row>
    <row r="10753" spans="1:15" hidden="1">
      <c r="A10753" s="110" t="s">
        <v>36</v>
      </c>
      <c r="B10753" s="110" t="s">
        <v>135</v>
      </c>
      <c r="C10753" s="110" t="s">
        <v>136</v>
      </c>
      <c r="D10753" s="110" t="s">
        <v>12</v>
      </c>
      <c r="E10753" s="110" t="s">
        <v>114</v>
      </c>
      <c r="F10753">
        <v>18643.52</v>
      </c>
      <c r="G10753">
        <v>1208016200.1600001</v>
      </c>
      <c r="H10753">
        <v>483590289.06720001</v>
      </c>
      <c r="I10753">
        <v>48869447.635200001</v>
      </c>
      <c r="J10753">
        <v>86054449.293500006</v>
      </c>
      <c r="K10753">
        <v>148755517.00560001</v>
      </c>
      <c r="L10753">
        <v>557948437.67999995</v>
      </c>
      <c r="M10753">
        <v>33323526.539999999</v>
      </c>
      <c r="N10753">
        <v>4571636.3660000004</v>
      </c>
      <c r="O10753">
        <v>190983769.43799999</v>
      </c>
    </row>
    <row r="10754" spans="1:15" hidden="1">
      <c r="A10754" s="110" t="s">
        <v>36</v>
      </c>
      <c r="B10754" s="110" t="s">
        <v>135</v>
      </c>
      <c r="C10754" s="110" t="s">
        <v>136</v>
      </c>
      <c r="D10754" s="110" t="s">
        <v>12</v>
      </c>
      <c r="E10754" s="110" t="s">
        <v>114</v>
      </c>
      <c r="F10754">
        <v>700.73919999999998</v>
      </c>
      <c r="G10754">
        <v>48560072.992200002</v>
      </c>
      <c r="H10754">
        <v>18196753.955200002</v>
      </c>
      <c r="I10754">
        <v>1840734.9504</v>
      </c>
      <c r="J10754">
        <v>3256898.7182999998</v>
      </c>
      <c r="K10754">
        <v>5549937.4151999997</v>
      </c>
      <c r="L10754">
        <v>20992412.460000001</v>
      </c>
      <c r="M10754">
        <v>1250729.6000000001</v>
      </c>
      <c r="N10754">
        <v>174475.66399999999</v>
      </c>
      <c r="O10754">
        <v>7178352.324</v>
      </c>
    </row>
    <row r="10755" spans="1:15">
      <c r="A10755" s="110" t="s">
        <v>36</v>
      </c>
      <c r="B10755" s="110" t="s">
        <v>135</v>
      </c>
      <c r="C10755" s="110" t="s">
        <v>136</v>
      </c>
      <c r="D10755" s="110" t="s">
        <v>9</v>
      </c>
      <c r="E10755" s="110" t="s">
        <v>114</v>
      </c>
      <c r="F10755">
        <v>62.680799999999998</v>
      </c>
      <c r="G10755">
        <v>9025753.1363999993</v>
      </c>
      <c r="H10755">
        <v>2373578.5928000002</v>
      </c>
      <c r="I10755">
        <v>1373982.0288</v>
      </c>
      <c r="J10755">
        <v>266620.91119999997</v>
      </c>
      <c r="K10755">
        <v>227122.74720000001</v>
      </c>
      <c r="L10755">
        <v>804311.76</v>
      </c>
      <c r="M10755">
        <v>114504.8</v>
      </c>
      <c r="N10755">
        <v>49722.75</v>
      </c>
      <c r="O10755">
        <v>268621.01199999999</v>
      </c>
    </row>
    <row r="10756" spans="1:15">
      <c r="A10756" s="110" t="s">
        <v>36</v>
      </c>
      <c r="B10756" s="110" t="s">
        <v>135</v>
      </c>
      <c r="C10756" s="110" t="s">
        <v>136</v>
      </c>
      <c r="D10756" s="110" t="s">
        <v>9</v>
      </c>
      <c r="E10756" s="110" t="s">
        <v>114</v>
      </c>
      <c r="F10756">
        <v>147.05879999999999</v>
      </c>
      <c r="G10756">
        <v>26577167.878800001</v>
      </c>
      <c r="H10756">
        <v>5568779.9327999996</v>
      </c>
      <c r="I10756">
        <v>3223570.6176</v>
      </c>
      <c r="J10756">
        <v>525699.61769999994</v>
      </c>
      <c r="K10756">
        <v>532864.63439999998</v>
      </c>
      <c r="L10756">
        <v>1887032.38</v>
      </c>
      <c r="M10756">
        <v>268653.32</v>
      </c>
      <c r="N10756">
        <v>116658.36599999999</v>
      </c>
      <c r="O10756">
        <v>630227.4</v>
      </c>
    </row>
    <row r="10757" spans="1:15">
      <c r="A10757" s="110" t="s">
        <v>36</v>
      </c>
      <c r="B10757" s="110" t="s">
        <v>135</v>
      </c>
      <c r="C10757" s="110" t="s">
        <v>136</v>
      </c>
      <c r="D10757" s="110" t="s">
        <v>9</v>
      </c>
      <c r="E10757" s="110" t="s">
        <v>114</v>
      </c>
      <c r="F10757">
        <v>64.287999999999997</v>
      </c>
      <c r="G10757">
        <v>9546768</v>
      </c>
      <c r="H10757">
        <v>2434438.6238000002</v>
      </c>
      <c r="I10757">
        <v>1409211.5904000001</v>
      </c>
      <c r="J10757">
        <v>265545.76169999997</v>
      </c>
      <c r="K10757">
        <v>232949.1096</v>
      </c>
      <c r="L10757">
        <v>824935.58</v>
      </c>
      <c r="M10757">
        <v>117441.22</v>
      </c>
      <c r="N10757">
        <v>50996.374000000003</v>
      </c>
      <c r="O10757">
        <v>275508.68400000001</v>
      </c>
    </row>
    <row r="10758" spans="1:15">
      <c r="A10758" s="110" t="s">
        <v>36</v>
      </c>
      <c r="B10758" s="110" t="s">
        <v>135</v>
      </c>
      <c r="C10758" s="110" t="s">
        <v>136</v>
      </c>
      <c r="D10758" s="110" t="s">
        <v>9</v>
      </c>
      <c r="E10758" s="110" t="s">
        <v>114</v>
      </c>
      <c r="F10758">
        <v>6.4287999999999998</v>
      </c>
      <c r="G10758">
        <v>1163114.568</v>
      </c>
      <c r="H10758">
        <v>243444.101</v>
      </c>
      <c r="I10758">
        <v>140921.3952</v>
      </c>
      <c r="J10758">
        <v>1200.6872000000001</v>
      </c>
      <c r="K10758">
        <v>23294.822400000001</v>
      </c>
      <c r="L10758">
        <v>82493.64</v>
      </c>
      <c r="M10758">
        <v>11744.04</v>
      </c>
      <c r="N10758">
        <v>5099.9080000000004</v>
      </c>
      <c r="O10758">
        <v>27550.687999999998</v>
      </c>
    </row>
    <row r="10759" spans="1:15" hidden="1">
      <c r="A10759" s="110" t="s">
        <v>36</v>
      </c>
      <c r="B10759" s="110" t="s">
        <v>135</v>
      </c>
      <c r="C10759" s="110" t="s">
        <v>136</v>
      </c>
      <c r="D10759" s="110" t="s">
        <v>7</v>
      </c>
      <c r="E10759" s="110" t="s">
        <v>114</v>
      </c>
      <c r="F10759">
        <v>25781.0952</v>
      </c>
      <c r="G10759">
        <v>4129922624.1689</v>
      </c>
      <c r="H10759">
        <v>1069099504.7242</v>
      </c>
      <c r="I10759">
        <v>967320681.23520005</v>
      </c>
      <c r="J10759">
        <v>93185596.314899996</v>
      </c>
      <c r="K10759">
        <v>69300401.601600006</v>
      </c>
      <c r="L10759">
        <v>259888135.81999999</v>
      </c>
      <c r="M10759">
        <v>77020905.879999995</v>
      </c>
      <c r="N10759">
        <v>10016982.403999999</v>
      </c>
      <c r="O10759">
        <v>110485897.918</v>
      </c>
    </row>
    <row r="10760" spans="1:15" hidden="1">
      <c r="A10760" s="110" t="s">
        <v>36</v>
      </c>
      <c r="B10760" s="110" t="s">
        <v>135</v>
      </c>
      <c r="C10760" s="110" t="s">
        <v>136</v>
      </c>
      <c r="D10760" s="110" t="s">
        <v>7</v>
      </c>
      <c r="E10760" s="110" t="s">
        <v>114</v>
      </c>
      <c r="F10760">
        <v>1399.0676000000001</v>
      </c>
      <c r="G10760">
        <v>271340467.67519999</v>
      </c>
      <c r="H10760">
        <v>57973373.273999996</v>
      </c>
      <c r="I10760">
        <v>52463898.086400002</v>
      </c>
      <c r="J10760">
        <v>5035458.2096999995</v>
      </c>
      <c r="K10760">
        <v>3749451.5088</v>
      </c>
      <c r="L10760">
        <v>14122992.02</v>
      </c>
      <c r="M10760">
        <v>2359864.88</v>
      </c>
      <c r="N10760">
        <v>325548.93800000002</v>
      </c>
      <c r="O10760">
        <v>5995760.8700000001</v>
      </c>
    </row>
    <row r="10761" spans="1:15" hidden="1">
      <c r="A10761" s="110" t="s">
        <v>36</v>
      </c>
      <c r="B10761" s="110" t="s">
        <v>135</v>
      </c>
      <c r="C10761" s="110" t="s">
        <v>136</v>
      </c>
      <c r="D10761" s="110" t="s">
        <v>7</v>
      </c>
      <c r="E10761" s="110" t="s">
        <v>114</v>
      </c>
      <c r="F10761">
        <v>394.56760000000003</v>
      </c>
      <c r="G10761">
        <v>63999790.386799999</v>
      </c>
      <c r="H10761">
        <v>16346698.0976</v>
      </c>
      <c r="I10761">
        <v>14799215.155200001</v>
      </c>
      <c r="J10761">
        <v>1400894.9053</v>
      </c>
      <c r="K10761">
        <v>1049103.8999999999</v>
      </c>
      <c r="L10761">
        <v>3953981.78</v>
      </c>
      <c r="M10761">
        <v>667505.42000000004</v>
      </c>
      <c r="N10761">
        <v>92324.21</v>
      </c>
      <c r="O10761">
        <v>1690935.202</v>
      </c>
    </row>
    <row r="10762" spans="1:15">
      <c r="A10762" s="110" t="s">
        <v>36</v>
      </c>
      <c r="B10762" s="110" t="s">
        <v>135</v>
      </c>
      <c r="C10762" s="110" t="s">
        <v>136</v>
      </c>
      <c r="D10762" s="110" t="s">
        <v>9</v>
      </c>
      <c r="E10762" s="110" t="s">
        <v>114</v>
      </c>
      <c r="F10762">
        <v>106467.35679999999</v>
      </c>
      <c r="G10762">
        <v>16098151810.023399</v>
      </c>
      <c r="H10762">
        <v>4410342717.1239996</v>
      </c>
      <c r="I10762">
        <v>2223201173.0303998</v>
      </c>
      <c r="J10762">
        <v>492407534.68290001</v>
      </c>
      <c r="K10762">
        <v>383606509.28399998</v>
      </c>
      <c r="L10762">
        <v>1345187421.3</v>
      </c>
      <c r="M10762">
        <v>363690282.69999999</v>
      </c>
      <c r="N10762">
        <v>41690312.818000004</v>
      </c>
      <c r="O10762">
        <v>456270046.84799999</v>
      </c>
    </row>
    <row r="10763" spans="1:15">
      <c r="A10763" s="110" t="s">
        <v>36</v>
      </c>
      <c r="B10763" s="110" t="s">
        <v>135</v>
      </c>
      <c r="C10763" s="110" t="s">
        <v>136</v>
      </c>
      <c r="D10763" s="110" t="s">
        <v>9</v>
      </c>
      <c r="E10763" s="110" t="s">
        <v>114</v>
      </c>
      <c r="F10763">
        <v>1160.3984</v>
      </c>
      <c r="G10763">
        <v>225450904.13999999</v>
      </c>
      <c r="H10763">
        <v>45945720.243000001</v>
      </c>
      <c r="I10763">
        <v>26270872.9344</v>
      </c>
      <c r="J10763">
        <v>5386224.1717999997</v>
      </c>
      <c r="K10763">
        <v>4030649.8775999998</v>
      </c>
      <c r="L10763">
        <v>17979743.120000001</v>
      </c>
      <c r="M10763">
        <v>3370388.6</v>
      </c>
      <c r="N10763">
        <v>355951.75</v>
      </c>
      <c r="O10763">
        <v>4972932.5580000002</v>
      </c>
    </row>
    <row r="10764" spans="1:15">
      <c r="A10764" s="110" t="s">
        <v>36</v>
      </c>
      <c r="B10764" s="110" t="s">
        <v>135</v>
      </c>
      <c r="C10764" s="110" t="s">
        <v>136</v>
      </c>
      <c r="D10764" s="110" t="s">
        <v>9</v>
      </c>
      <c r="E10764" s="110" t="s">
        <v>114</v>
      </c>
      <c r="F10764">
        <v>2504.0176000000001</v>
      </c>
      <c r="G10764">
        <v>388391178.45529997</v>
      </c>
      <c r="H10764">
        <v>103739314.0274</v>
      </c>
      <c r="I10764">
        <v>52724282.592</v>
      </c>
      <c r="J10764">
        <v>11591641.3945</v>
      </c>
      <c r="K10764">
        <v>8561964.8592000008</v>
      </c>
      <c r="L10764">
        <v>32773336.059999999</v>
      </c>
      <c r="M10764">
        <v>4907850.88</v>
      </c>
      <c r="N10764">
        <v>568165.29</v>
      </c>
      <c r="O10764">
        <v>10731066.038000001</v>
      </c>
    </row>
    <row r="10765" spans="1:15" hidden="1">
      <c r="A10765" s="110" t="s">
        <v>36</v>
      </c>
      <c r="B10765" s="110" t="s">
        <v>135</v>
      </c>
      <c r="C10765" s="110" t="s">
        <v>136</v>
      </c>
      <c r="D10765" s="110" t="s">
        <v>12</v>
      </c>
      <c r="E10765" s="110" t="s">
        <v>114</v>
      </c>
      <c r="F10765">
        <v>12459.817999999999</v>
      </c>
      <c r="G10765">
        <v>897140537.5086</v>
      </c>
      <c r="H10765">
        <v>379805960.96759999</v>
      </c>
      <c r="I10765">
        <v>32040612.038400002</v>
      </c>
      <c r="J10765">
        <v>56426960.447999999</v>
      </c>
      <c r="K10765">
        <v>97766961.5088</v>
      </c>
      <c r="L10765">
        <v>371185824.80000001</v>
      </c>
      <c r="M10765">
        <v>39852147.600000001</v>
      </c>
      <c r="N10765">
        <v>4894092.3459999999</v>
      </c>
      <c r="O10765">
        <v>127638075.55400001</v>
      </c>
    </row>
    <row r="10766" spans="1:15" hidden="1">
      <c r="A10766" s="110" t="s">
        <v>36</v>
      </c>
      <c r="B10766" s="110" t="s">
        <v>135</v>
      </c>
      <c r="C10766" s="110" t="s">
        <v>136</v>
      </c>
      <c r="D10766" s="110" t="s">
        <v>12</v>
      </c>
      <c r="E10766" s="110" t="s">
        <v>114</v>
      </c>
      <c r="F10766">
        <v>409.83600000000001</v>
      </c>
      <c r="G10766">
        <v>35408723.842799999</v>
      </c>
      <c r="H10766">
        <v>12497632.6198</v>
      </c>
      <c r="I10766">
        <v>1051864.5120000001</v>
      </c>
      <c r="J10766">
        <v>1837667.8535</v>
      </c>
      <c r="K10766">
        <v>3267778.0967999999</v>
      </c>
      <c r="L10766">
        <v>12259267.32</v>
      </c>
      <c r="M10766">
        <v>713350.8</v>
      </c>
      <c r="N10766">
        <v>90183.763999999996</v>
      </c>
      <c r="O10766">
        <v>4198349.9800000004</v>
      </c>
    </row>
    <row r="10767" spans="1:15" hidden="1">
      <c r="A10767" s="110" t="s">
        <v>36</v>
      </c>
      <c r="B10767" s="110" t="s">
        <v>135</v>
      </c>
      <c r="C10767" s="110" t="s">
        <v>136</v>
      </c>
      <c r="D10767" s="110" t="s">
        <v>7</v>
      </c>
      <c r="E10767" s="110" t="s">
        <v>114</v>
      </c>
      <c r="F10767">
        <v>7267.7583999999997</v>
      </c>
      <c r="G10767">
        <v>994216267.15489995</v>
      </c>
      <c r="H10767">
        <v>258818761.43799999</v>
      </c>
      <c r="I10767">
        <v>271706467.06559998</v>
      </c>
      <c r="J10767">
        <v>27111134.440400001</v>
      </c>
      <c r="K10767">
        <v>20327132.52</v>
      </c>
      <c r="L10767">
        <v>75588955.459999993</v>
      </c>
      <c r="M10767">
        <v>23397333.059999999</v>
      </c>
      <c r="N10767">
        <v>2021142.97</v>
      </c>
      <c r="O10767">
        <v>31146263.852000002</v>
      </c>
    </row>
    <row r="10768" spans="1:15" hidden="1">
      <c r="A10768" s="110" t="s">
        <v>36</v>
      </c>
      <c r="B10768" s="110" t="s">
        <v>135</v>
      </c>
      <c r="C10768" s="110" t="s">
        <v>136</v>
      </c>
      <c r="D10768" s="110" t="s">
        <v>7</v>
      </c>
      <c r="E10768" s="110" t="s">
        <v>114</v>
      </c>
      <c r="F10768">
        <v>309.38600000000002</v>
      </c>
      <c r="G10768">
        <v>51720347.558899999</v>
      </c>
      <c r="H10768">
        <v>10991305.6906</v>
      </c>
      <c r="I10768">
        <v>11353705.305600001</v>
      </c>
      <c r="J10768">
        <v>1185084.4395999999</v>
      </c>
      <c r="K10768">
        <v>799749.05039999995</v>
      </c>
      <c r="L10768">
        <v>3132952.68</v>
      </c>
      <c r="M10768">
        <v>544565.28</v>
      </c>
      <c r="N10768">
        <v>77875.072</v>
      </c>
      <c r="O10768">
        <v>1325886.7819999999</v>
      </c>
    </row>
    <row r="10769" spans="1:15" hidden="1">
      <c r="A10769" s="110" t="s">
        <v>36</v>
      </c>
      <c r="B10769" s="110" t="s">
        <v>135</v>
      </c>
      <c r="C10769" s="110" t="s">
        <v>136</v>
      </c>
      <c r="D10769" s="110" t="s">
        <v>7</v>
      </c>
      <c r="E10769" s="110" t="s">
        <v>114</v>
      </c>
      <c r="F10769">
        <v>894.40679999999998</v>
      </c>
      <c r="G10769">
        <v>119165852.92</v>
      </c>
      <c r="H10769">
        <v>31777861.365400001</v>
      </c>
      <c r="I10769">
        <v>32829148.704</v>
      </c>
      <c r="J10769">
        <v>3356622.8716000002</v>
      </c>
      <c r="K10769">
        <v>2308860.1584000001</v>
      </c>
      <c r="L10769">
        <v>9047605.3000000007</v>
      </c>
      <c r="M10769">
        <v>1575315.12</v>
      </c>
      <c r="N10769">
        <v>225365.60200000001</v>
      </c>
      <c r="O10769">
        <v>3833015.6260000002</v>
      </c>
    </row>
    <row r="10770" spans="1:15">
      <c r="A10770" s="110" t="s">
        <v>36</v>
      </c>
      <c r="B10770" s="110" t="s">
        <v>135</v>
      </c>
      <c r="C10770" s="110" t="s">
        <v>136</v>
      </c>
      <c r="D10770" s="110" t="s">
        <v>9</v>
      </c>
      <c r="E10770" s="110" t="s">
        <v>114</v>
      </c>
      <c r="F10770">
        <v>62660.71</v>
      </c>
      <c r="G10770">
        <v>8064433377</v>
      </c>
      <c r="H10770">
        <v>2226180778.9535999</v>
      </c>
      <c r="I10770">
        <v>1329159855.0336001</v>
      </c>
      <c r="J10770">
        <v>290113230.43709999</v>
      </c>
      <c r="K10770">
        <v>212094171.8784</v>
      </c>
      <c r="L10770">
        <v>824609706.25999999</v>
      </c>
      <c r="M10770">
        <v>213130942.06</v>
      </c>
      <c r="N10770">
        <v>29748821.41</v>
      </c>
      <c r="O10770">
        <v>268534938.64999998</v>
      </c>
    </row>
    <row r="10771" spans="1:15">
      <c r="A10771" s="110" t="s">
        <v>36</v>
      </c>
      <c r="B10771" s="110" t="s">
        <v>135</v>
      </c>
      <c r="C10771" s="110" t="s">
        <v>136</v>
      </c>
      <c r="D10771" s="110" t="s">
        <v>9</v>
      </c>
      <c r="E10771" s="110" t="s">
        <v>114</v>
      </c>
      <c r="F10771">
        <v>566.53800000000001</v>
      </c>
      <c r="G10771">
        <v>94787472.780000001</v>
      </c>
      <c r="H10771">
        <v>20076395.5112</v>
      </c>
      <c r="I10771">
        <v>11155302.566400001</v>
      </c>
      <c r="J10771">
        <v>2616103.4172999999</v>
      </c>
      <c r="K10771">
        <v>1881342.9576000001</v>
      </c>
      <c r="L10771">
        <v>12417174.720000001</v>
      </c>
      <c r="M10771">
        <v>2995940.52</v>
      </c>
      <c r="N10771">
        <v>506134.75</v>
      </c>
      <c r="O10771">
        <v>2427920.6159999999</v>
      </c>
    </row>
    <row r="10772" spans="1:15">
      <c r="A10772" s="110" t="s">
        <v>36</v>
      </c>
      <c r="B10772" s="110" t="s">
        <v>135</v>
      </c>
      <c r="C10772" s="110" t="s">
        <v>136</v>
      </c>
      <c r="D10772" s="110" t="s">
        <v>9</v>
      </c>
      <c r="E10772" s="110" t="s">
        <v>114</v>
      </c>
      <c r="F10772">
        <v>925.74720000000002</v>
      </c>
      <c r="G10772">
        <v>121369262.8856</v>
      </c>
      <c r="H10772">
        <v>32907577.530200001</v>
      </c>
      <c r="I10772">
        <v>19650261.158399999</v>
      </c>
      <c r="J10772">
        <v>4256117.7801999999</v>
      </c>
      <c r="K10772">
        <v>3134881.4183999998</v>
      </c>
      <c r="L10772">
        <v>12177051.66</v>
      </c>
      <c r="M10772">
        <v>1823609.48</v>
      </c>
      <c r="N10772">
        <v>251995.348</v>
      </c>
      <c r="O10772">
        <v>3967327.034</v>
      </c>
    </row>
    <row r="10773" spans="1:15" hidden="1">
      <c r="A10773" s="110" t="s">
        <v>36</v>
      </c>
      <c r="B10773" s="110" t="s">
        <v>135</v>
      </c>
      <c r="C10773" s="110" t="s">
        <v>136</v>
      </c>
      <c r="D10773" s="110" t="s">
        <v>12</v>
      </c>
      <c r="E10773" s="110" t="s">
        <v>114</v>
      </c>
      <c r="F10773">
        <v>24333.008000000002</v>
      </c>
      <c r="G10773">
        <v>1576669419.8640001</v>
      </c>
      <c r="H10773">
        <v>631084142.69120002</v>
      </c>
      <c r="I10773">
        <v>63795231.167999998</v>
      </c>
      <c r="J10773">
        <v>112299617.33050001</v>
      </c>
      <c r="K10773">
        <v>193706450.22240001</v>
      </c>
      <c r="L10773">
        <v>727891858.36000001</v>
      </c>
      <c r="M10773">
        <v>83402019.599999994</v>
      </c>
      <c r="N10773">
        <v>10682797.312000001</v>
      </c>
      <c r="O10773">
        <v>249266746.586</v>
      </c>
    </row>
    <row r="10774" spans="1:15" hidden="1">
      <c r="A10774" s="110" t="s">
        <v>36</v>
      </c>
      <c r="B10774" s="110" t="s">
        <v>135</v>
      </c>
      <c r="C10774" s="110" t="s">
        <v>136</v>
      </c>
      <c r="D10774" s="110" t="s">
        <v>12</v>
      </c>
      <c r="E10774" s="110" t="s">
        <v>114</v>
      </c>
      <c r="F10774">
        <v>249.11600000000001</v>
      </c>
      <c r="G10774">
        <v>19505558.595600002</v>
      </c>
      <c r="H10774">
        <v>6469023.1975999996</v>
      </c>
      <c r="I10774">
        <v>654389.12639999995</v>
      </c>
      <c r="J10774">
        <v>1143956.5541000001</v>
      </c>
      <c r="K10774">
        <v>1973035.3248000001</v>
      </c>
      <c r="L10774">
        <v>7462897.9000000004</v>
      </c>
      <c r="M10774">
        <v>444643.36</v>
      </c>
      <c r="N10774">
        <v>62026.03</v>
      </c>
      <c r="O10774">
        <v>2551938.4</v>
      </c>
    </row>
    <row r="10775" spans="1:15">
      <c r="A10775" s="110" t="s">
        <v>36</v>
      </c>
      <c r="B10775" s="110" t="s">
        <v>135</v>
      </c>
      <c r="C10775" s="110" t="s">
        <v>136</v>
      </c>
      <c r="D10775" s="110" t="s">
        <v>9</v>
      </c>
      <c r="E10775" s="110" t="s">
        <v>114</v>
      </c>
      <c r="F10775">
        <v>8148.5039999999999</v>
      </c>
      <c r="G10775">
        <v>1173347907.7320001</v>
      </c>
      <c r="H10775">
        <v>312281415.74419999</v>
      </c>
      <c r="I10775">
        <v>177470832.2112</v>
      </c>
      <c r="J10775">
        <v>30503429.901500002</v>
      </c>
      <c r="K10775">
        <v>30463008.724800002</v>
      </c>
      <c r="L10775">
        <v>103566072.98</v>
      </c>
      <c r="M10775">
        <v>22437027.780000001</v>
      </c>
      <c r="N10775">
        <v>9443707.284</v>
      </c>
      <c r="O10775">
        <v>34920735.167999998</v>
      </c>
    </row>
    <row r="10776" spans="1:15">
      <c r="A10776" s="110" t="s">
        <v>36</v>
      </c>
      <c r="B10776" s="110" t="s">
        <v>135</v>
      </c>
      <c r="C10776" s="110" t="s">
        <v>136</v>
      </c>
      <c r="D10776" s="110" t="s">
        <v>9</v>
      </c>
      <c r="E10776" s="110" t="s">
        <v>114</v>
      </c>
      <c r="F10776">
        <v>90.003200000000007</v>
      </c>
      <c r="G10776">
        <v>16219632.650800001</v>
      </c>
      <c r="H10776">
        <v>3408218.2094000001</v>
      </c>
      <c r="I10776">
        <v>1972897.9583999999</v>
      </c>
      <c r="J10776">
        <v>329313.93349999998</v>
      </c>
      <c r="K10776">
        <v>326125.74239999999</v>
      </c>
      <c r="L10776">
        <v>1154910.96</v>
      </c>
      <c r="M10776">
        <v>164414.92000000001</v>
      </c>
      <c r="N10776">
        <v>71395.104000000007</v>
      </c>
      <c r="O10776">
        <v>385712.33799999999</v>
      </c>
    </row>
    <row r="10777" spans="1:15">
      <c r="A10777" s="110" t="s">
        <v>36</v>
      </c>
      <c r="B10777" s="110" t="s">
        <v>135</v>
      </c>
      <c r="C10777" s="110" t="s">
        <v>136</v>
      </c>
      <c r="D10777" s="110" t="s">
        <v>9</v>
      </c>
      <c r="E10777" s="110" t="s">
        <v>114</v>
      </c>
      <c r="F10777">
        <v>100.45</v>
      </c>
      <c r="G10777">
        <v>14916825</v>
      </c>
      <c r="H10777">
        <v>3803811.9901999999</v>
      </c>
      <c r="I10777">
        <v>2201894.4383999999</v>
      </c>
      <c r="J10777">
        <v>397301.91159999999</v>
      </c>
      <c r="K10777">
        <v>363978.94319999998</v>
      </c>
      <c r="L10777">
        <v>1288962.1000000001</v>
      </c>
      <c r="M10777">
        <v>183502.06</v>
      </c>
      <c r="N10777">
        <v>79681.778000000006</v>
      </c>
      <c r="O10777">
        <v>430483.10800000001</v>
      </c>
    </row>
    <row r="10778" spans="1:15" hidden="1">
      <c r="A10778" s="110" t="s">
        <v>36</v>
      </c>
      <c r="B10778" s="110" t="s">
        <v>135</v>
      </c>
      <c r="C10778" s="110" t="s">
        <v>136</v>
      </c>
      <c r="D10778" s="110" t="s">
        <v>8</v>
      </c>
      <c r="E10778" s="110" t="s">
        <v>112</v>
      </c>
      <c r="F10778">
        <v>793.95680000000004</v>
      </c>
      <c r="G10778">
        <v>125047481.43889999</v>
      </c>
      <c r="H10778">
        <v>33691605.696400002</v>
      </c>
      <c r="I10778">
        <v>31236046.406399999</v>
      </c>
      <c r="J10778">
        <v>1808398.9288000001</v>
      </c>
      <c r="K10778">
        <v>2776898.8728</v>
      </c>
      <c r="L10778">
        <v>7253584.7000000002</v>
      </c>
      <c r="M10778">
        <v>2148595.98</v>
      </c>
      <c r="N10778">
        <v>628306.14</v>
      </c>
      <c r="O10778">
        <v>2056201.906</v>
      </c>
    </row>
    <row r="10779" spans="1:15" hidden="1">
      <c r="A10779" s="110" t="s">
        <v>36</v>
      </c>
      <c r="B10779" s="110" t="s">
        <v>135</v>
      </c>
      <c r="C10779" s="110" t="s">
        <v>136</v>
      </c>
      <c r="D10779" s="110" t="s">
        <v>8</v>
      </c>
      <c r="E10779" s="110" t="s">
        <v>112</v>
      </c>
      <c r="F10779">
        <v>420.28280000000001</v>
      </c>
      <c r="G10779">
        <v>77910974.756999999</v>
      </c>
      <c r="H10779">
        <v>17843428.525800001</v>
      </c>
      <c r="I10779">
        <v>16541096.678400001</v>
      </c>
      <c r="J10779">
        <v>936782.08669999999</v>
      </c>
      <c r="K10779">
        <v>1467269.1647999999</v>
      </c>
      <c r="L10779">
        <v>3846107.5</v>
      </c>
      <c r="M10779">
        <v>1142496.1599999999</v>
      </c>
      <c r="N10779">
        <v>336536.2</v>
      </c>
      <c r="O10779">
        <v>1088455.1259999999</v>
      </c>
    </row>
    <row r="10780" spans="1:15" hidden="1">
      <c r="A10780" s="110" t="s">
        <v>36</v>
      </c>
      <c r="B10780" s="110" t="s">
        <v>135</v>
      </c>
      <c r="C10780" s="110" t="s">
        <v>136</v>
      </c>
      <c r="D10780" s="110" t="s">
        <v>8</v>
      </c>
      <c r="E10780" s="110" t="s">
        <v>112</v>
      </c>
      <c r="F10780">
        <v>268.4024</v>
      </c>
      <c r="G10780">
        <v>41496594.373099998</v>
      </c>
      <c r="H10780">
        <v>11397672.369000001</v>
      </c>
      <c r="I10780">
        <v>10562157.6</v>
      </c>
      <c r="J10780">
        <v>601963.13939999999</v>
      </c>
      <c r="K10780">
        <v>930526.48800000001</v>
      </c>
      <c r="L10780">
        <v>2465659.64</v>
      </c>
      <c r="M10780">
        <v>738760.14</v>
      </c>
      <c r="N10780">
        <v>222351.11799999999</v>
      </c>
      <c r="O10780">
        <v>695112.77</v>
      </c>
    </row>
    <row r="10781" spans="1:15" hidden="1">
      <c r="A10781" s="110" t="s">
        <v>36</v>
      </c>
      <c r="B10781" s="110" t="s">
        <v>135</v>
      </c>
      <c r="C10781" s="110" t="s">
        <v>136</v>
      </c>
      <c r="D10781" s="110" t="s">
        <v>8</v>
      </c>
      <c r="E10781" s="110" t="s">
        <v>112</v>
      </c>
      <c r="F10781">
        <v>4.0179999999999998</v>
      </c>
      <c r="G10781">
        <v>744846.79500000004</v>
      </c>
      <c r="H10781">
        <v>170411.2684</v>
      </c>
      <c r="I10781">
        <v>158010.72</v>
      </c>
      <c r="J10781">
        <v>11.186500000000001</v>
      </c>
      <c r="K10781">
        <v>14081.9256</v>
      </c>
      <c r="L10781">
        <v>36640.879999999997</v>
      </c>
      <c r="M10781">
        <v>10816.62</v>
      </c>
      <c r="N10781">
        <v>3138.96</v>
      </c>
      <c r="O10781">
        <v>10406.374</v>
      </c>
    </row>
    <row r="10782" spans="1:15" hidden="1">
      <c r="A10782" s="110" t="s">
        <v>36</v>
      </c>
      <c r="B10782" s="110" t="s">
        <v>135</v>
      </c>
      <c r="C10782" s="110" t="s">
        <v>136</v>
      </c>
      <c r="D10782" s="110" t="s">
        <v>8</v>
      </c>
      <c r="E10782" s="110" t="s">
        <v>112</v>
      </c>
      <c r="F10782">
        <v>4.8216000000000001</v>
      </c>
      <c r="G10782">
        <v>734528.32990000001</v>
      </c>
      <c r="H10782">
        <v>209031.9154</v>
      </c>
      <c r="I10782">
        <v>161908.14720000001</v>
      </c>
      <c r="J10782">
        <v>502.15069999999997</v>
      </c>
      <c r="K10782">
        <v>23205.376799999998</v>
      </c>
      <c r="L10782">
        <v>34194</v>
      </c>
      <c r="M10782">
        <v>22024.38</v>
      </c>
      <c r="N10782">
        <v>17949.8</v>
      </c>
      <c r="O10782">
        <v>12487.288</v>
      </c>
    </row>
    <row r="10783" spans="1:15" hidden="1">
      <c r="A10783" s="110" t="s">
        <v>36</v>
      </c>
      <c r="B10783" s="110" t="s">
        <v>135</v>
      </c>
      <c r="C10783" s="110" t="s">
        <v>136</v>
      </c>
      <c r="D10783" s="110" t="s">
        <v>10</v>
      </c>
      <c r="E10783" s="110" t="s">
        <v>112</v>
      </c>
      <c r="F10783">
        <v>6827.3855999999996</v>
      </c>
      <c r="G10783">
        <v>1013866761.6</v>
      </c>
      <c r="H10783">
        <v>313757170.67900002</v>
      </c>
      <c r="I10783">
        <v>150638429.04960001</v>
      </c>
      <c r="J10783">
        <v>22786433.3103</v>
      </c>
      <c r="K10783">
        <v>52454880.612000003</v>
      </c>
      <c r="L10783">
        <v>64994114.299999997</v>
      </c>
      <c r="M10783">
        <v>21255612.780000001</v>
      </c>
      <c r="N10783">
        <v>9088091.0779999997</v>
      </c>
      <c r="O10783">
        <v>17681666.068</v>
      </c>
    </row>
    <row r="10784" spans="1:15" hidden="1">
      <c r="A10784" s="110" t="s">
        <v>36</v>
      </c>
      <c r="B10784" s="110" t="s">
        <v>135</v>
      </c>
      <c r="C10784" s="110" t="s">
        <v>136</v>
      </c>
      <c r="D10784" s="110" t="s">
        <v>10</v>
      </c>
      <c r="E10784" s="110" t="s">
        <v>112</v>
      </c>
      <c r="F10784">
        <v>193.66759999999999</v>
      </c>
      <c r="G10784">
        <v>35038826.361000001</v>
      </c>
      <c r="H10784">
        <v>8900098.8702000007</v>
      </c>
      <c r="I10784">
        <v>4273212.0767999999</v>
      </c>
      <c r="J10784">
        <v>678680.33680000005</v>
      </c>
      <c r="K10784">
        <v>1487931.0984</v>
      </c>
      <c r="L10784">
        <v>1843349.34</v>
      </c>
      <c r="M10784">
        <v>604730.31999999995</v>
      </c>
      <c r="N10784">
        <v>257249.49799999999</v>
      </c>
      <c r="O10784">
        <v>501562.51199999999</v>
      </c>
    </row>
    <row r="10785" spans="1:15" hidden="1">
      <c r="A10785" s="110" t="s">
        <v>36</v>
      </c>
      <c r="B10785" s="110" t="s">
        <v>135</v>
      </c>
      <c r="C10785" s="110" t="s">
        <v>136</v>
      </c>
      <c r="D10785" s="110" t="s">
        <v>10</v>
      </c>
      <c r="E10785" s="110" t="s">
        <v>112</v>
      </c>
      <c r="F10785">
        <v>704.75720000000001</v>
      </c>
      <c r="G10785">
        <v>107786328.2219</v>
      </c>
      <c r="H10785">
        <v>32403788.669</v>
      </c>
      <c r="I10785">
        <v>15546820.569599999</v>
      </c>
      <c r="J10785">
        <v>2368076.9986999999</v>
      </c>
      <c r="K10785">
        <v>5380975.5624000002</v>
      </c>
      <c r="L10785">
        <v>6654837.9199999999</v>
      </c>
      <c r="M10785">
        <v>2240918.96</v>
      </c>
      <c r="N10785">
        <v>970941.66399999999</v>
      </c>
      <c r="O10785">
        <v>1825191.588</v>
      </c>
    </row>
    <row r="10786" spans="1:15" hidden="1">
      <c r="A10786" s="110" t="s">
        <v>36</v>
      </c>
      <c r="B10786" s="110" t="s">
        <v>135</v>
      </c>
      <c r="C10786" s="110" t="s">
        <v>136</v>
      </c>
      <c r="D10786" s="110" t="s">
        <v>10</v>
      </c>
      <c r="E10786" s="110" t="s">
        <v>112</v>
      </c>
      <c r="F10786">
        <v>2.4108000000000001</v>
      </c>
      <c r="G10786">
        <v>436167.96299999999</v>
      </c>
      <c r="H10786">
        <v>110789.6752</v>
      </c>
      <c r="I10786">
        <v>53193.465600000003</v>
      </c>
      <c r="J10786">
        <v>2408.8319999999999</v>
      </c>
      <c r="K10786">
        <v>18522.324000000001</v>
      </c>
      <c r="L10786">
        <v>22946.06</v>
      </c>
      <c r="M10786">
        <v>7527.6</v>
      </c>
      <c r="N10786">
        <v>3202.1</v>
      </c>
      <c r="O10786">
        <v>6242.7420000000002</v>
      </c>
    </row>
    <row r="10787" spans="1:15" hidden="1">
      <c r="A10787" s="110" t="s">
        <v>36</v>
      </c>
      <c r="B10787" s="110" t="s">
        <v>135</v>
      </c>
      <c r="C10787" s="110" t="s">
        <v>136</v>
      </c>
      <c r="D10787" s="110" t="s">
        <v>10</v>
      </c>
      <c r="E10787" s="110" t="s">
        <v>112</v>
      </c>
      <c r="F10787">
        <v>48794.591999999997</v>
      </c>
      <c r="G10787">
        <v>7904416498.0704002</v>
      </c>
      <c r="H10787">
        <v>2888430652.7150002</v>
      </c>
      <c r="I10787">
        <v>1112187341.7792001</v>
      </c>
      <c r="J10787">
        <v>161004154.47920001</v>
      </c>
      <c r="K10787">
        <v>508297875.19919997</v>
      </c>
      <c r="L10787">
        <v>691468568.63999999</v>
      </c>
      <c r="M10787">
        <v>107062832.59999999</v>
      </c>
      <c r="N10787">
        <v>60336120.372000001</v>
      </c>
      <c r="O10787">
        <v>126368975.08400001</v>
      </c>
    </row>
    <row r="10788" spans="1:15" hidden="1">
      <c r="A10788" s="110" t="s">
        <v>36</v>
      </c>
      <c r="B10788" s="110" t="s">
        <v>135</v>
      </c>
      <c r="C10788" s="110" t="s">
        <v>136</v>
      </c>
      <c r="D10788" s="110" t="s">
        <v>10</v>
      </c>
      <c r="E10788" s="110" t="s">
        <v>112</v>
      </c>
      <c r="F10788">
        <v>11755.8644</v>
      </c>
      <c r="G10788">
        <v>2286883309.1227002</v>
      </c>
      <c r="H10788">
        <v>696814287.78579998</v>
      </c>
      <c r="I10788">
        <v>267246455.5776</v>
      </c>
      <c r="J10788">
        <v>38769140.523800001</v>
      </c>
      <c r="K10788">
        <v>119858263.25040001</v>
      </c>
      <c r="L10788">
        <v>169755151.13999999</v>
      </c>
      <c r="M10788">
        <v>27475249.640000001</v>
      </c>
      <c r="N10788">
        <v>15960862.939999999</v>
      </c>
      <c r="O10788">
        <v>30445515.386</v>
      </c>
    </row>
    <row r="10789" spans="1:15" hidden="1">
      <c r="A10789" s="110" t="s">
        <v>36</v>
      </c>
      <c r="B10789" s="110" t="s">
        <v>135</v>
      </c>
      <c r="C10789" s="110" t="s">
        <v>136</v>
      </c>
      <c r="D10789" s="110" t="s">
        <v>10</v>
      </c>
      <c r="E10789" s="110" t="s">
        <v>112</v>
      </c>
      <c r="F10789">
        <v>626.80799999999999</v>
      </c>
      <c r="G10789">
        <v>104119852.19329999</v>
      </c>
      <c r="H10789">
        <v>37092911.084399998</v>
      </c>
      <c r="I10789">
        <v>14277942.335999999</v>
      </c>
      <c r="J10789">
        <v>2059049.2093</v>
      </c>
      <c r="K10789">
        <v>6512693.5439999998</v>
      </c>
      <c r="L10789">
        <v>8882659.0199999996</v>
      </c>
      <c r="M10789">
        <v>1395731.02</v>
      </c>
      <c r="N10789">
        <v>794314.73</v>
      </c>
      <c r="O10789">
        <v>1623316.7720000001</v>
      </c>
    </row>
    <row r="10790" spans="1:15" hidden="1">
      <c r="A10790" s="110" t="s">
        <v>36</v>
      </c>
      <c r="B10790" s="110" t="s">
        <v>135</v>
      </c>
      <c r="C10790" s="110" t="s">
        <v>136</v>
      </c>
      <c r="D10790" s="110" t="s">
        <v>10</v>
      </c>
      <c r="E10790" s="110" t="s">
        <v>112</v>
      </c>
      <c r="F10790">
        <v>1980.0704000000001</v>
      </c>
      <c r="G10790">
        <v>320758930.35650003</v>
      </c>
      <c r="H10790">
        <v>130709818.3582</v>
      </c>
      <c r="I10790">
        <v>57413636.140799999</v>
      </c>
      <c r="J10790">
        <v>119111904.8488</v>
      </c>
      <c r="K10790">
        <v>19442953.908</v>
      </c>
      <c r="L10790">
        <v>25716788.34</v>
      </c>
      <c r="M10790">
        <v>4741106.34</v>
      </c>
      <c r="N10790">
        <v>17477350.440000001</v>
      </c>
      <c r="O10790">
        <v>5128016.1239999998</v>
      </c>
    </row>
    <row r="10791" spans="1:15" hidden="1">
      <c r="A10791" s="110" t="s">
        <v>36</v>
      </c>
      <c r="B10791" s="110" t="s">
        <v>135</v>
      </c>
      <c r="C10791" s="110" t="s">
        <v>136</v>
      </c>
      <c r="D10791" s="110" t="s">
        <v>10</v>
      </c>
      <c r="E10791" s="110" t="s">
        <v>112</v>
      </c>
      <c r="F10791">
        <v>8530.2139999999999</v>
      </c>
      <c r="G10791">
        <v>1688390472.3840001</v>
      </c>
      <c r="H10791">
        <v>564021034.46060002</v>
      </c>
      <c r="I10791">
        <v>246273938.51519999</v>
      </c>
      <c r="J10791">
        <v>23463926.632399999</v>
      </c>
      <c r="K10791">
        <v>82443860.423999995</v>
      </c>
      <c r="L10791">
        <v>112118048.95999999</v>
      </c>
      <c r="M10791">
        <v>20317953.440000001</v>
      </c>
      <c r="N10791">
        <v>73316511.025999993</v>
      </c>
      <c r="O10791">
        <v>22091677.563999999</v>
      </c>
    </row>
    <row r="10792" spans="1:15" hidden="1">
      <c r="A10792" s="110" t="s">
        <v>36</v>
      </c>
      <c r="B10792" s="110" t="s">
        <v>135</v>
      </c>
      <c r="C10792" s="110" t="s">
        <v>136</v>
      </c>
      <c r="D10792" s="110" t="s">
        <v>10</v>
      </c>
      <c r="E10792" s="110" t="s">
        <v>112</v>
      </c>
      <c r="F10792">
        <v>1.6072</v>
      </c>
      <c r="G10792">
        <v>318225.59999999998</v>
      </c>
      <c r="H10792">
        <v>105431.06540000001</v>
      </c>
      <c r="I10792">
        <v>47123.366399999999</v>
      </c>
      <c r="J10792">
        <v>17.401299999999999</v>
      </c>
      <c r="K10792">
        <v>16765.293600000001</v>
      </c>
      <c r="L10792">
        <v>20285.16</v>
      </c>
      <c r="M10792">
        <v>3338.22</v>
      </c>
      <c r="N10792">
        <v>11456.302</v>
      </c>
      <c r="O10792">
        <v>4161.8280000000004</v>
      </c>
    </row>
    <row r="10793" spans="1:15" hidden="1">
      <c r="A10793" s="110" t="s">
        <v>36</v>
      </c>
      <c r="B10793" s="110" t="s">
        <v>135</v>
      </c>
      <c r="C10793" s="110" t="s">
        <v>136</v>
      </c>
      <c r="D10793" s="110" t="s">
        <v>13</v>
      </c>
      <c r="E10793" s="110" t="s">
        <v>112</v>
      </c>
      <c r="F10793">
        <v>1028.6079999999999</v>
      </c>
      <c r="G10793">
        <v>57392623.411200002</v>
      </c>
      <c r="H10793">
        <v>32311180.247000001</v>
      </c>
      <c r="I10793">
        <v>2563153.1135999998</v>
      </c>
      <c r="J10793">
        <v>2232258.8968000002</v>
      </c>
      <c r="K10793">
        <v>12691577.880000001</v>
      </c>
      <c r="L10793">
        <v>23018011.719999999</v>
      </c>
      <c r="M10793">
        <v>1425392.88</v>
      </c>
      <c r="N10793">
        <v>3016128.3459999999</v>
      </c>
      <c r="O10793">
        <v>4286880.3779999996</v>
      </c>
    </row>
    <row r="10794" spans="1:15" hidden="1">
      <c r="A10794" s="110" t="s">
        <v>36</v>
      </c>
      <c r="B10794" s="110" t="s">
        <v>135</v>
      </c>
      <c r="C10794" s="110" t="s">
        <v>136</v>
      </c>
      <c r="D10794" s="110" t="s">
        <v>10</v>
      </c>
      <c r="E10794" s="110" t="s">
        <v>112</v>
      </c>
      <c r="F10794">
        <v>231.43680000000001</v>
      </c>
      <c r="G10794">
        <v>34368364.799999997</v>
      </c>
      <c r="H10794">
        <v>13215433.3958</v>
      </c>
      <c r="I10794">
        <v>5837203.7183999997</v>
      </c>
      <c r="J10794">
        <v>274440734.29890001</v>
      </c>
      <c r="K10794">
        <v>1783984.5216000001</v>
      </c>
      <c r="L10794">
        <v>2157470.02</v>
      </c>
      <c r="M10794">
        <v>625327.07999999996</v>
      </c>
      <c r="N10794">
        <v>316741.81</v>
      </c>
      <c r="O10794">
        <v>599379</v>
      </c>
    </row>
    <row r="10795" spans="1:15" hidden="1">
      <c r="A10795" s="110" t="s">
        <v>36</v>
      </c>
      <c r="B10795" s="110" t="s">
        <v>135</v>
      </c>
      <c r="C10795" s="110" t="s">
        <v>136</v>
      </c>
      <c r="D10795" s="110" t="s">
        <v>10</v>
      </c>
      <c r="E10795" s="110" t="s">
        <v>112</v>
      </c>
      <c r="F10795">
        <v>282.06360000000001</v>
      </c>
      <c r="G10795">
        <v>51031651.670999996</v>
      </c>
      <c r="H10795">
        <v>16083330.022</v>
      </c>
      <c r="I10795">
        <v>7154216.0832000002</v>
      </c>
      <c r="J10795">
        <v>334490734.68629998</v>
      </c>
      <c r="K10795">
        <v>2207855.7072000001</v>
      </c>
      <c r="L10795">
        <v>2696582.3</v>
      </c>
      <c r="M10795">
        <v>716080.58</v>
      </c>
      <c r="N10795">
        <v>366709.90399999998</v>
      </c>
      <c r="O10795">
        <v>730491.91599999997</v>
      </c>
    </row>
    <row r="10796" spans="1:15" hidden="1">
      <c r="A10796" s="110" t="s">
        <v>36</v>
      </c>
      <c r="B10796" s="110" t="s">
        <v>135</v>
      </c>
      <c r="C10796" s="110" t="s">
        <v>136</v>
      </c>
      <c r="D10796" s="110" t="s">
        <v>10</v>
      </c>
      <c r="E10796" s="110" t="s">
        <v>112</v>
      </c>
      <c r="F10796">
        <v>161.52359999999999</v>
      </c>
      <c r="G10796">
        <v>24719621.406500001</v>
      </c>
      <c r="H10796">
        <v>9246839.9783999994</v>
      </c>
      <c r="I10796">
        <v>4096535.2703999998</v>
      </c>
      <c r="J10796">
        <v>191491922.00080001</v>
      </c>
      <c r="K10796">
        <v>1222495.524</v>
      </c>
      <c r="L10796">
        <v>1465037.42</v>
      </c>
      <c r="M10796">
        <v>456958.94</v>
      </c>
      <c r="N10796">
        <v>246748.41399999999</v>
      </c>
      <c r="O10796">
        <v>418316.93199999997</v>
      </c>
    </row>
    <row r="10797" spans="1:15" hidden="1">
      <c r="A10797" s="110" t="s">
        <v>36</v>
      </c>
      <c r="B10797" s="110" t="s">
        <v>135</v>
      </c>
      <c r="C10797" s="110" t="s">
        <v>136</v>
      </c>
      <c r="D10797" s="110" t="s">
        <v>8</v>
      </c>
      <c r="E10797" s="110" t="s">
        <v>112</v>
      </c>
      <c r="F10797">
        <v>36121.82</v>
      </c>
      <c r="G10797">
        <v>5689236481.2360001</v>
      </c>
      <c r="H10797">
        <v>1539079742.5706</v>
      </c>
      <c r="I10797">
        <v>1415378102.7072001</v>
      </c>
      <c r="J10797">
        <v>1302273570.7251</v>
      </c>
      <c r="K10797">
        <v>147380132.38319999</v>
      </c>
      <c r="L10797">
        <v>427008733.56</v>
      </c>
      <c r="M10797">
        <v>78510453.920000002</v>
      </c>
      <c r="N10797">
        <v>2809253.7439999999</v>
      </c>
      <c r="O10797">
        <v>151430032.13800001</v>
      </c>
    </row>
    <row r="10798" spans="1:15" hidden="1">
      <c r="A10798" s="110" t="s">
        <v>36</v>
      </c>
      <c r="B10798" s="110" t="s">
        <v>135</v>
      </c>
      <c r="C10798" s="110" t="s">
        <v>136</v>
      </c>
      <c r="D10798" s="110" t="s">
        <v>8</v>
      </c>
      <c r="E10798" s="110" t="s">
        <v>112</v>
      </c>
      <c r="F10798">
        <v>460.46280000000002</v>
      </c>
      <c r="G10798">
        <v>85359442.707000002</v>
      </c>
      <c r="H10798">
        <v>19533294.8004</v>
      </c>
      <c r="I10798">
        <v>17907416.102400001</v>
      </c>
      <c r="J10798">
        <v>16606963.856799999</v>
      </c>
      <c r="K10798">
        <v>1864731.7583999999</v>
      </c>
      <c r="L10798">
        <v>5713856.7599999998</v>
      </c>
      <c r="M10798">
        <v>1022497.36</v>
      </c>
      <c r="N10798">
        <v>34477.146000000001</v>
      </c>
      <c r="O10798">
        <v>1930353.9639999999</v>
      </c>
    </row>
    <row r="10799" spans="1:15" hidden="1">
      <c r="A10799" s="110" t="s">
        <v>36</v>
      </c>
      <c r="B10799" s="110" t="s">
        <v>135</v>
      </c>
      <c r="C10799" s="110" t="s">
        <v>136</v>
      </c>
      <c r="D10799" s="110" t="s">
        <v>8</v>
      </c>
      <c r="E10799" s="110" t="s">
        <v>112</v>
      </c>
      <c r="F10799">
        <v>111.7004</v>
      </c>
      <c r="G10799">
        <v>17610493.324999999</v>
      </c>
      <c r="H10799">
        <v>4758573.5618000003</v>
      </c>
      <c r="I10799">
        <v>4380318.5088</v>
      </c>
      <c r="J10799">
        <v>4027604.3923999998</v>
      </c>
      <c r="K10799">
        <v>456107.02559999999</v>
      </c>
      <c r="L10799">
        <v>1298078.04</v>
      </c>
      <c r="M10799">
        <v>240782.34</v>
      </c>
      <c r="N10799">
        <v>8770.1460000000006</v>
      </c>
      <c r="O10799">
        <v>468271.49599999998</v>
      </c>
    </row>
    <row r="10800" spans="1:15" hidden="1">
      <c r="A10800" s="110" t="s">
        <v>36</v>
      </c>
      <c r="B10800" s="110" t="s">
        <v>135</v>
      </c>
      <c r="C10800" s="110" t="s">
        <v>136</v>
      </c>
      <c r="D10800" s="110" t="s">
        <v>10</v>
      </c>
      <c r="E10800" s="110" t="s">
        <v>112</v>
      </c>
      <c r="F10800">
        <v>38730.3056</v>
      </c>
      <c r="G10800">
        <v>5751795497.2631998</v>
      </c>
      <c r="H10800">
        <v>1780627361.8058</v>
      </c>
      <c r="I10800">
        <v>848126184.72959995</v>
      </c>
      <c r="J10800">
        <v>21073291.381900001</v>
      </c>
      <c r="K10800">
        <v>299261401.15679997</v>
      </c>
      <c r="L10800">
        <v>382645623.27999997</v>
      </c>
      <c r="M10800">
        <v>80386527.819999993</v>
      </c>
      <c r="N10800">
        <v>11939254.448000001</v>
      </c>
      <c r="O10800">
        <v>162365334.428</v>
      </c>
    </row>
    <row r="10801" spans="1:15" hidden="1">
      <c r="A10801" s="110" t="s">
        <v>36</v>
      </c>
      <c r="B10801" s="110" t="s">
        <v>135</v>
      </c>
      <c r="C10801" s="110" t="s">
        <v>136</v>
      </c>
      <c r="D10801" s="110" t="s">
        <v>10</v>
      </c>
      <c r="E10801" s="110" t="s">
        <v>112</v>
      </c>
      <c r="F10801">
        <v>112.504</v>
      </c>
      <c r="G10801">
        <v>20354504.940000001</v>
      </c>
      <c r="H10801">
        <v>5183306.0262000002</v>
      </c>
      <c r="I10801">
        <v>2464782.2400000002</v>
      </c>
      <c r="J10801">
        <v>66773.618499999997</v>
      </c>
      <c r="K10801">
        <v>862259.12639999995</v>
      </c>
      <c r="L10801">
        <v>1102124.28</v>
      </c>
      <c r="M10801">
        <v>236559.34</v>
      </c>
      <c r="N10801">
        <v>36281.146000000001</v>
      </c>
      <c r="O10801">
        <v>471640.46600000001</v>
      </c>
    </row>
    <row r="10802" spans="1:15" hidden="1">
      <c r="A10802" s="110" t="s">
        <v>36</v>
      </c>
      <c r="B10802" s="110" t="s">
        <v>135</v>
      </c>
      <c r="C10802" s="110" t="s">
        <v>136</v>
      </c>
      <c r="D10802" s="110" t="s">
        <v>10</v>
      </c>
      <c r="E10802" s="110" t="s">
        <v>112</v>
      </c>
      <c r="F10802">
        <v>948.24800000000005</v>
      </c>
      <c r="G10802">
        <v>145525171.5086</v>
      </c>
      <c r="H10802">
        <v>43641602.341399997</v>
      </c>
      <c r="I10802">
        <v>20772805.209600002</v>
      </c>
      <c r="J10802">
        <v>515370.72509999998</v>
      </c>
      <c r="K10802">
        <v>7304012.568</v>
      </c>
      <c r="L10802">
        <v>9337807.4000000004</v>
      </c>
      <c r="M10802">
        <v>1979040.48</v>
      </c>
      <c r="N10802">
        <v>297886.402</v>
      </c>
      <c r="O10802">
        <v>3975248.398</v>
      </c>
    </row>
    <row r="10803" spans="1:15" hidden="1">
      <c r="A10803" s="110" t="s">
        <v>36</v>
      </c>
      <c r="B10803" s="110" t="s">
        <v>135</v>
      </c>
      <c r="C10803" s="110" t="s">
        <v>136</v>
      </c>
      <c r="D10803" s="110" t="s">
        <v>10</v>
      </c>
      <c r="E10803" s="110" t="s">
        <v>112</v>
      </c>
      <c r="F10803">
        <v>60245.892</v>
      </c>
      <c r="G10803">
        <v>9759594576.3624001</v>
      </c>
      <c r="H10803">
        <v>3560925658.6775999</v>
      </c>
      <c r="I10803">
        <v>1391915405.9712</v>
      </c>
      <c r="J10803">
        <v>31935144.929699998</v>
      </c>
      <c r="K10803">
        <v>478624224.77999997</v>
      </c>
      <c r="L10803">
        <v>624572414.32000005</v>
      </c>
      <c r="M10803">
        <v>131732552.28</v>
      </c>
      <c r="N10803">
        <v>19244866.344000001</v>
      </c>
      <c r="O10803">
        <v>252563058.68200001</v>
      </c>
    </row>
    <row r="10804" spans="1:15" hidden="1">
      <c r="A10804" s="110" t="s">
        <v>36</v>
      </c>
      <c r="B10804" s="110" t="s">
        <v>135</v>
      </c>
      <c r="C10804" s="110" t="s">
        <v>136</v>
      </c>
      <c r="D10804" s="110" t="s">
        <v>10</v>
      </c>
      <c r="E10804" s="110" t="s">
        <v>112</v>
      </c>
      <c r="F10804">
        <v>3856.4764</v>
      </c>
      <c r="G10804">
        <v>750163358.2766</v>
      </c>
      <c r="H10804">
        <v>228191826.37380001</v>
      </c>
      <c r="I10804">
        <v>89211813.408000007</v>
      </c>
      <c r="J10804">
        <v>2041094.8345000001</v>
      </c>
      <c r="K10804">
        <v>30180716.640000001</v>
      </c>
      <c r="L10804">
        <v>39510220.719999999</v>
      </c>
      <c r="M10804">
        <v>8643000.0800000001</v>
      </c>
      <c r="N10804">
        <v>1326601.166</v>
      </c>
      <c r="O10804">
        <v>16167135.005999999</v>
      </c>
    </row>
    <row r="10805" spans="1:15" hidden="1">
      <c r="A10805" s="110" t="s">
        <v>36</v>
      </c>
      <c r="B10805" s="110" t="s">
        <v>135</v>
      </c>
      <c r="C10805" s="110" t="s">
        <v>136</v>
      </c>
      <c r="D10805" s="110" t="s">
        <v>10</v>
      </c>
      <c r="E10805" s="110" t="s">
        <v>112</v>
      </c>
      <c r="F10805">
        <v>1518.8040000000001</v>
      </c>
      <c r="G10805">
        <v>252893605.87259999</v>
      </c>
      <c r="H10805">
        <v>89792684.524200007</v>
      </c>
      <c r="I10805">
        <v>35099228.832000002</v>
      </c>
      <c r="J10805">
        <v>802628.29139999999</v>
      </c>
      <c r="K10805">
        <v>12051269.596799999</v>
      </c>
      <c r="L10805">
        <v>15730666.800000001</v>
      </c>
      <c r="M10805">
        <v>3329080.28</v>
      </c>
      <c r="N10805">
        <v>488666.61800000002</v>
      </c>
      <c r="O10805">
        <v>6367135.9179999996</v>
      </c>
    </row>
    <row r="10806" spans="1:15" hidden="1">
      <c r="A10806" s="110" t="s">
        <v>36</v>
      </c>
      <c r="B10806" s="110" t="s">
        <v>135</v>
      </c>
      <c r="C10806" s="110" t="s">
        <v>136</v>
      </c>
      <c r="D10806" s="110" t="s">
        <v>10</v>
      </c>
      <c r="E10806" s="110" t="s">
        <v>112</v>
      </c>
      <c r="F10806">
        <v>9476.0511999999999</v>
      </c>
      <c r="G10806">
        <v>1535060595.2774</v>
      </c>
      <c r="H10806">
        <v>622985138.88499999</v>
      </c>
      <c r="I10806">
        <v>274638761.87519997</v>
      </c>
      <c r="J10806">
        <v>108145925.8712</v>
      </c>
      <c r="K10806">
        <v>96737116.752000004</v>
      </c>
      <c r="L10806">
        <v>122557296.76000001</v>
      </c>
      <c r="M10806">
        <v>10606112.060000001</v>
      </c>
      <c r="N10806">
        <v>41096831.995999999</v>
      </c>
      <c r="O10806">
        <v>39725538.534000002</v>
      </c>
    </row>
    <row r="10807" spans="1:15" hidden="1">
      <c r="A10807" s="110" t="s">
        <v>36</v>
      </c>
      <c r="B10807" s="110" t="s">
        <v>135</v>
      </c>
      <c r="C10807" s="110" t="s">
        <v>136</v>
      </c>
      <c r="D10807" s="110" t="s">
        <v>10</v>
      </c>
      <c r="E10807" s="110" t="s">
        <v>112</v>
      </c>
      <c r="F10807">
        <v>5190.4524000000001</v>
      </c>
      <c r="G10807">
        <v>1025023751.136</v>
      </c>
      <c r="H10807">
        <v>343045894.55800003</v>
      </c>
      <c r="I10807">
        <v>148754865.69600001</v>
      </c>
      <c r="J10807">
        <v>5344295.8282000003</v>
      </c>
      <c r="K10807">
        <v>50254052.140799999</v>
      </c>
      <c r="L10807">
        <v>68933823.159999996</v>
      </c>
      <c r="M10807">
        <v>6172505.7199999997</v>
      </c>
      <c r="N10807">
        <v>26734755.035999998</v>
      </c>
      <c r="O10807">
        <v>21759433.982000001</v>
      </c>
    </row>
    <row r="10808" spans="1:15" hidden="1">
      <c r="A10808" s="110" t="s">
        <v>36</v>
      </c>
      <c r="B10808" s="110" t="s">
        <v>135</v>
      </c>
      <c r="C10808" s="110" t="s">
        <v>136</v>
      </c>
      <c r="D10808" s="110" t="s">
        <v>13</v>
      </c>
      <c r="E10808" s="110" t="s">
        <v>112</v>
      </c>
      <c r="F10808">
        <v>13918.352000000001</v>
      </c>
      <c r="G10808">
        <v>776636895.98880005</v>
      </c>
      <c r="H10808">
        <v>441537023.37199998</v>
      </c>
      <c r="I10808">
        <v>36237006.777599998</v>
      </c>
      <c r="J10808">
        <v>7368359.7978999997</v>
      </c>
      <c r="K10808">
        <v>170451329.27039999</v>
      </c>
      <c r="L10808">
        <v>308296418.44</v>
      </c>
      <c r="M10808">
        <v>16577443.9</v>
      </c>
      <c r="N10808">
        <v>48221551.399999999</v>
      </c>
      <c r="O10808">
        <v>158088363.42199999</v>
      </c>
    </row>
    <row r="10809" spans="1:15" hidden="1">
      <c r="A10809" s="110" t="s">
        <v>36</v>
      </c>
      <c r="B10809" s="110" t="s">
        <v>135</v>
      </c>
      <c r="C10809" s="110" t="s">
        <v>136</v>
      </c>
      <c r="D10809" s="110" t="s">
        <v>10</v>
      </c>
      <c r="E10809" s="110" t="s">
        <v>112</v>
      </c>
      <c r="F10809">
        <v>347.15519999999998</v>
      </c>
      <c r="G10809">
        <v>51552547.200000003</v>
      </c>
      <c r="H10809">
        <v>19767968.820999999</v>
      </c>
      <c r="I10809">
        <v>8664510.4511999991</v>
      </c>
      <c r="J10809">
        <v>171111947.90400001</v>
      </c>
      <c r="K10809">
        <v>2637655.0992000001</v>
      </c>
      <c r="L10809">
        <v>3055624.22</v>
      </c>
      <c r="M10809">
        <v>562282.19999999995</v>
      </c>
      <c r="N10809">
        <v>132034.76</v>
      </c>
      <c r="O10809">
        <v>1455345.43</v>
      </c>
    </row>
    <row r="10810" spans="1:15" hidden="1">
      <c r="A10810" s="110" t="s">
        <v>36</v>
      </c>
      <c r="B10810" s="110" t="s">
        <v>135</v>
      </c>
      <c r="C10810" s="110" t="s">
        <v>136</v>
      </c>
      <c r="D10810" s="110" t="s">
        <v>10</v>
      </c>
      <c r="E10810" s="110" t="s">
        <v>112</v>
      </c>
      <c r="F10810">
        <v>33.751199999999997</v>
      </c>
      <c r="G10810">
        <v>6106351.4819999998</v>
      </c>
      <c r="H10810">
        <v>1915350.2435999999</v>
      </c>
      <c r="I10810">
        <v>837846.87360000005</v>
      </c>
      <c r="J10810">
        <v>16634181.918299999</v>
      </c>
      <c r="K10810">
        <v>261008.46</v>
      </c>
      <c r="L10810">
        <v>306801.36</v>
      </c>
      <c r="M10810">
        <v>54828.480000000003</v>
      </c>
      <c r="N10810">
        <v>11659.252</v>
      </c>
      <c r="O10810">
        <v>141492.23000000001</v>
      </c>
    </row>
    <row r="10811" spans="1:15" hidden="1">
      <c r="A10811" s="110" t="s">
        <v>36</v>
      </c>
      <c r="B10811" s="110" t="s">
        <v>135</v>
      </c>
      <c r="C10811" s="110" t="s">
        <v>136</v>
      </c>
      <c r="D10811" s="110" t="s">
        <v>10</v>
      </c>
      <c r="E10811" s="110" t="s">
        <v>112</v>
      </c>
      <c r="F10811">
        <v>25.715199999999999</v>
      </c>
      <c r="G10811">
        <v>3934541.3184000002</v>
      </c>
      <c r="H10811">
        <v>1464293.2208</v>
      </c>
      <c r="I10811">
        <v>641816.75520000001</v>
      </c>
      <c r="J10811">
        <v>12678091.7457</v>
      </c>
      <c r="K10811">
        <v>195381.07199999999</v>
      </c>
      <c r="L10811">
        <v>226342.96</v>
      </c>
      <c r="M10811">
        <v>41650.26</v>
      </c>
      <c r="N10811">
        <v>9780.3860000000004</v>
      </c>
      <c r="O10811">
        <v>107803.432</v>
      </c>
    </row>
    <row r="10812" spans="1:15" hidden="1">
      <c r="A10812" s="110" t="s">
        <v>36</v>
      </c>
      <c r="B10812" s="110" t="s">
        <v>135</v>
      </c>
      <c r="C10812" s="110" t="s">
        <v>136</v>
      </c>
      <c r="D10812" s="110" t="s">
        <v>8</v>
      </c>
      <c r="E10812" s="110" t="s">
        <v>112</v>
      </c>
      <c r="F10812">
        <v>83.574399999999997</v>
      </c>
      <c r="G10812">
        <v>13162892.783</v>
      </c>
      <c r="H10812">
        <v>3529427.6246000002</v>
      </c>
      <c r="I10812">
        <v>3291450.0863999999</v>
      </c>
      <c r="J10812">
        <v>42901.571400000001</v>
      </c>
      <c r="K10812">
        <v>258548.26319999999</v>
      </c>
      <c r="L10812">
        <v>603178.88</v>
      </c>
      <c r="M10812">
        <v>146307.68</v>
      </c>
      <c r="N10812">
        <v>293786.81199999998</v>
      </c>
      <c r="O10812">
        <v>303875.68199999997</v>
      </c>
    </row>
    <row r="10813" spans="1:15" hidden="1">
      <c r="A10813" s="110" t="s">
        <v>36</v>
      </c>
      <c r="B10813" s="110" t="s">
        <v>135</v>
      </c>
      <c r="C10813" s="110" t="s">
        <v>136</v>
      </c>
      <c r="D10813" s="110" t="s">
        <v>8</v>
      </c>
      <c r="E10813" s="110" t="s">
        <v>112</v>
      </c>
      <c r="F10813">
        <v>480.55279999999999</v>
      </c>
      <c r="G10813">
        <v>89083676.681999996</v>
      </c>
      <c r="H10813">
        <v>20305080.9652</v>
      </c>
      <c r="I10813">
        <v>18935129.318399999</v>
      </c>
      <c r="J10813">
        <v>220184.39749999999</v>
      </c>
      <c r="K10813">
        <v>1479532.9535999999</v>
      </c>
      <c r="L10813">
        <v>3462074.44</v>
      </c>
      <c r="M10813">
        <v>840966.58</v>
      </c>
      <c r="N10813">
        <v>1716818.0919999999</v>
      </c>
      <c r="O10813">
        <v>1747284.946</v>
      </c>
    </row>
    <row r="10814" spans="1:15" hidden="1">
      <c r="A10814" s="110" t="s">
        <v>36</v>
      </c>
      <c r="B10814" s="110" t="s">
        <v>135</v>
      </c>
      <c r="C10814" s="110" t="s">
        <v>136</v>
      </c>
      <c r="D10814" s="110" t="s">
        <v>8</v>
      </c>
      <c r="E10814" s="110" t="s">
        <v>112</v>
      </c>
      <c r="F10814">
        <v>20.893599999999999</v>
      </c>
      <c r="G10814">
        <v>3216783.4775999999</v>
      </c>
      <c r="H10814">
        <v>881614.99679999996</v>
      </c>
      <c r="I10814">
        <v>821990.304</v>
      </c>
      <c r="J10814">
        <v>10665.731400000001</v>
      </c>
      <c r="K10814">
        <v>62932.5072</v>
      </c>
      <c r="L10814">
        <v>148984.16</v>
      </c>
      <c r="M10814">
        <v>36387.5</v>
      </c>
      <c r="N10814">
        <v>78951.157999999996</v>
      </c>
      <c r="O10814">
        <v>75969.145999999993</v>
      </c>
    </row>
    <row r="10815" spans="1:15" hidden="1">
      <c r="A10815" s="110" t="s">
        <v>36</v>
      </c>
      <c r="B10815" s="110" t="s">
        <v>135</v>
      </c>
      <c r="C10815" s="110" t="s">
        <v>136</v>
      </c>
      <c r="D10815" s="110" t="s">
        <v>8</v>
      </c>
      <c r="E10815" s="110" t="s">
        <v>112</v>
      </c>
      <c r="F10815">
        <v>41.787199999999999</v>
      </c>
      <c r="G10815">
        <v>6581446.3914999999</v>
      </c>
      <c r="H10815">
        <v>1802790.8034000001</v>
      </c>
      <c r="I10815">
        <v>1455155.7312</v>
      </c>
      <c r="J10815">
        <v>48213.928399999997</v>
      </c>
      <c r="K10815">
        <v>160669.0944</v>
      </c>
      <c r="L10815">
        <v>303080.2</v>
      </c>
      <c r="M10815">
        <v>69336.740000000005</v>
      </c>
      <c r="N10815">
        <v>100015.564</v>
      </c>
      <c r="O10815">
        <v>151937.39000000001</v>
      </c>
    </row>
    <row r="10816" spans="1:15" hidden="1">
      <c r="A10816" s="110" t="s">
        <v>36</v>
      </c>
      <c r="B10816" s="110" t="s">
        <v>135</v>
      </c>
      <c r="C10816" s="110" t="s">
        <v>136</v>
      </c>
      <c r="D10816" s="110" t="s">
        <v>8</v>
      </c>
      <c r="E10816" s="110" t="s">
        <v>112</v>
      </c>
      <c r="F10816">
        <v>22.500800000000002</v>
      </c>
      <c r="G10816">
        <v>4171142.0520000001</v>
      </c>
      <c r="H10816">
        <v>956370.66579999996</v>
      </c>
      <c r="I10816">
        <v>762990.45120000001</v>
      </c>
      <c r="J10816">
        <v>9325.8341</v>
      </c>
      <c r="K10816">
        <v>95783.839200000002</v>
      </c>
      <c r="L10816">
        <v>180682.9</v>
      </c>
      <c r="M10816">
        <v>41334.559999999998</v>
      </c>
      <c r="N10816">
        <v>59611.375999999997</v>
      </c>
      <c r="O10816">
        <v>81813.203999999998</v>
      </c>
    </row>
    <row r="10817" spans="1:15" hidden="1">
      <c r="A10817" s="110" t="s">
        <v>36</v>
      </c>
      <c r="B10817" s="110" t="s">
        <v>135</v>
      </c>
      <c r="C10817" s="110" t="s">
        <v>136</v>
      </c>
      <c r="D10817" s="110" t="s">
        <v>10</v>
      </c>
      <c r="E10817" s="110" t="s">
        <v>112</v>
      </c>
      <c r="F10817">
        <v>23201.539199999999</v>
      </c>
      <c r="G10817">
        <v>3445428571.1999998</v>
      </c>
      <c r="H10817">
        <v>1052142502.5698</v>
      </c>
      <c r="I10817">
        <v>514844118.12480003</v>
      </c>
      <c r="J10817">
        <v>30035857.9604</v>
      </c>
      <c r="K10817">
        <v>179378755.56720001</v>
      </c>
      <c r="L10817">
        <v>270223178.01999998</v>
      </c>
      <c r="M10817">
        <v>48774912</v>
      </c>
      <c r="N10817">
        <v>690928.39199999999</v>
      </c>
      <c r="O10817">
        <v>84360558.436000004</v>
      </c>
    </row>
    <row r="10818" spans="1:15" hidden="1">
      <c r="A10818" s="110" t="s">
        <v>36</v>
      </c>
      <c r="B10818" s="110" t="s">
        <v>135</v>
      </c>
      <c r="C10818" s="110" t="s">
        <v>136</v>
      </c>
      <c r="D10818" s="110" t="s">
        <v>10</v>
      </c>
      <c r="E10818" s="110" t="s">
        <v>112</v>
      </c>
      <c r="F10818">
        <v>44.198</v>
      </c>
      <c r="G10818">
        <v>7996412.6550000003</v>
      </c>
      <c r="H10818">
        <v>3038285.6233999999</v>
      </c>
      <c r="I10818">
        <v>1215650.9184000001</v>
      </c>
      <c r="J10818">
        <v>55674.0985</v>
      </c>
      <c r="K10818">
        <v>1010292.48</v>
      </c>
      <c r="L10818">
        <v>1638927.44</v>
      </c>
      <c r="M10818">
        <v>559130.12</v>
      </c>
      <c r="N10818">
        <v>162431.258</v>
      </c>
      <c r="O10818">
        <v>160703.02600000001</v>
      </c>
    </row>
    <row r="10819" spans="1:15" hidden="1">
      <c r="A10819" s="110" t="s">
        <v>36</v>
      </c>
      <c r="B10819" s="110" t="s">
        <v>135</v>
      </c>
      <c r="C10819" s="110" t="s">
        <v>136</v>
      </c>
      <c r="D10819" s="110" t="s">
        <v>10</v>
      </c>
      <c r="E10819" s="110" t="s">
        <v>112</v>
      </c>
      <c r="F10819">
        <v>433.1404</v>
      </c>
      <c r="G10819">
        <v>66243726.382700004</v>
      </c>
      <c r="H10819">
        <v>19637764.227200001</v>
      </c>
      <c r="I10819">
        <v>9608275.0847999994</v>
      </c>
      <c r="J10819">
        <v>559729.0307</v>
      </c>
      <c r="K10819">
        <v>3349953.8064000001</v>
      </c>
      <c r="L10819">
        <v>5046963.0599999996</v>
      </c>
      <c r="M10819">
        <v>912004.82</v>
      </c>
      <c r="N10819">
        <v>12247.356</v>
      </c>
      <c r="O10819">
        <v>1574893.804</v>
      </c>
    </row>
    <row r="10820" spans="1:15" hidden="1">
      <c r="A10820" s="110" t="s">
        <v>36</v>
      </c>
      <c r="B10820" s="110" t="s">
        <v>135</v>
      </c>
      <c r="C10820" s="110" t="s">
        <v>136</v>
      </c>
      <c r="D10820" s="110" t="s">
        <v>10</v>
      </c>
      <c r="E10820" s="110" t="s">
        <v>112</v>
      </c>
      <c r="F10820">
        <v>30462.065200000001</v>
      </c>
      <c r="G10820">
        <v>4935001680.9877996</v>
      </c>
      <c r="H10820">
        <v>1791374916.3710001</v>
      </c>
      <c r="I10820">
        <v>698708055.80159998</v>
      </c>
      <c r="J10820">
        <v>39433433.744800001</v>
      </c>
      <c r="K10820">
        <v>251952264.8064</v>
      </c>
      <c r="L10820">
        <v>365957312.92000002</v>
      </c>
      <c r="M10820">
        <v>61404169.880000003</v>
      </c>
      <c r="N10820">
        <v>18878824.822000001</v>
      </c>
      <c r="O10820">
        <v>110759756.844</v>
      </c>
    </row>
    <row r="10821" spans="1:15" hidden="1">
      <c r="A10821" s="110" t="s">
        <v>36</v>
      </c>
      <c r="B10821" s="110" t="s">
        <v>135</v>
      </c>
      <c r="C10821" s="110" t="s">
        <v>136</v>
      </c>
      <c r="D10821" s="110" t="s">
        <v>10</v>
      </c>
      <c r="E10821" s="110" t="s">
        <v>112</v>
      </c>
      <c r="F10821">
        <v>2788.4920000000002</v>
      </c>
      <c r="G10821">
        <v>542409266.15569997</v>
      </c>
      <c r="H10821">
        <v>164135304.6904</v>
      </c>
      <c r="I10821">
        <v>63987945.600000001</v>
      </c>
      <c r="J10821">
        <v>3607465.8088000002</v>
      </c>
      <c r="K10821">
        <v>23212051.567200001</v>
      </c>
      <c r="L10821">
        <v>33698848.740000002</v>
      </c>
      <c r="M10821">
        <v>5659876.1600000001</v>
      </c>
      <c r="N10821">
        <v>1215536.102</v>
      </c>
      <c r="O10821">
        <v>10138928.294</v>
      </c>
    </row>
    <row r="10822" spans="1:15" hidden="1">
      <c r="A10822" s="110" t="s">
        <v>36</v>
      </c>
      <c r="B10822" s="110" t="s">
        <v>135</v>
      </c>
      <c r="C10822" s="110" t="s">
        <v>136</v>
      </c>
      <c r="D10822" s="110" t="s">
        <v>10</v>
      </c>
      <c r="E10822" s="110" t="s">
        <v>112</v>
      </c>
      <c r="F10822">
        <v>274.02760000000001</v>
      </c>
      <c r="G10822">
        <v>45623789.469700001</v>
      </c>
      <c r="H10822">
        <v>16114255.9694</v>
      </c>
      <c r="I10822">
        <v>6285974.6304000001</v>
      </c>
      <c r="J10822">
        <v>363109.67239999998</v>
      </c>
      <c r="K10822">
        <v>2263325.2631999999</v>
      </c>
      <c r="L10822">
        <v>3287844.94</v>
      </c>
      <c r="M10822">
        <v>551536.1</v>
      </c>
      <c r="N10822">
        <v>182415.97</v>
      </c>
      <c r="O10822">
        <v>996361.82799999998</v>
      </c>
    </row>
    <row r="10823" spans="1:15" hidden="1">
      <c r="A10823" s="110" t="s">
        <v>36</v>
      </c>
      <c r="B10823" s="110" t="s">
        <v>135</v>
      </c>
      <c r="C10823" s="110" t="s">
        <v>136</v>
      </c>
      <c r="D10823" s="110" t="s">
        <v>10</v>
      </c>
      <c r="E10823" s="110" t="s">
        <v>112</v>
      </c>
      <c r="F10823">
        <v>6718.0959999999995</v>
      </c>
      <c r="G10823">
        <v>1088289227.9951999</v>
      </c>
      <c r="H10823">
        <v>442408279.07920003</v>
      </c>
      <c r="I10823">
        <v>194735415.2832</v>
      </c>
      <c r="J10823">
        <v>82563242.566699997</v>
      </c>
      <c r="K10823">
        <v>67453043.544</v>
      </c>
      <c r="L10823">
        <v>87415999.959999993</v>
      </c>
      <c r="M10823">
        <v>7719326.6600000001</v>
      </c>
      <c r="N10823">
        <v>71422800.812000006</v>
      </c>
      <c r="O10823">
        <v>24426927.602000002</v>
      </c>
    </row>
    <row r="10824" spans="1:15" hidden="1">
      <c r="A10824" s="110" t="s">
        <v>36</v>
      </c>
      <c r="B10824" s="110" t="s">
        <v>135</v>
      </c>
      <c r="C10824" s="110" t="s">
        <v>136</v>
      </c>
      <c r="D10824" s="110" t="s">
        <v>10</v>
      </c>
      <c r="E10824" s="110" t="s">
        <v>112</v>
      </c>
      <c r="F10824">
        <v>4697.0420000000004</v>
      </c>
      <c r="G10824">
        <v>929085097.24800003</v>
      </c>
      <c r="H10824">
        <v>310563618.20319998</v>
      </c>
      <c r="I10824">
        <v>135274704.11520001</v>
      </c>
      <c r="J10824">
        <v>9249338.1524</v>
      </c>
      <c r="K10824">
        <v>45542614.975199997</v>
      </c>
      <c r="L10824">
        <v>62216048.600000001</v>
      </c>
      <c r="M10824">
        <v>5622216.8399999999</v>
      </c>
      <c r="N10824">
        <v>55858546.369999997</v>
      </c>
      <c r="O10824">
        <v>17078396.741999999</v>
      </c>
    </row>
    <row r="10825" spans="1:15" hidden="1">
      <c r="A10825" s="110" t="s">
        <v>36</v>
      </c>
      <c r="B10825" s="110" t="s">
        <v>135</v>
      </c>
      <c r="C10825" s="110" t="s">
        <v>136</v>
      </c>
      <c r="D10825" s="110" t="s">
        <v>10</v>
      </c>
      <c r="E10825" s="110" t="s">
        <v>112</v>
      </c>
      <c r="F10825">
        <v>810.02880000000005</v>
      </c>
      <c r="G10825">
        <v>120289276.8</v>
      </c>
      <c r="H10825">
        <v>46166113.652000003</v>
      </c>
      <c r="I10825">
        <v>20277169.920000002</v>
      </c>
      <c r="J10825">
        <v>1006022.9558</v>
      </c>
      <c r="K10825">
        <v>6185115.4176000003</v>
      </c>
      <c r="L10825">
        <v>7264725.2199999997</v>
      </c>
      <c r="M10825">
        <v>1331036.3</v>
      </c>
      <c r="N10825">
        <v>3662550.2540000002</v>
      </c>
      <c r="O10825">
        <v>2945256.4019999998</v>
      </c>
    </row>
    <row r="10826" spans="1:15" hidden="1">
      <c r="A10826" s="110" t="s">
        <v>36</v>
      </c>
      <c r="B10826" s="110" t="s">
        <v>135</v>
      </c>
      <c r="C10826" s="110" t="s">
        <v>136</v>
      </c>
      <c r="D10826" s="110" t="s">
        <v>10</v>
      </c>
      <c r="E10826" s="110" t="s">
        <v>112</v>
      </c>
      <c r="F10826">
        <v>40.983600000000003</v>
      </c>
      <c r="G10826">
        <v>7414855.3710000003</v>
      </c>
      <c r="H10826">
        <v>2344333.3256000001</v>
      </c>
      <c r="I10826">
        <v>1033470.7968</v>
      </c>
      <c r="J10826">
        <v>54265.839200000002</v>
      </c>
      <c r="K10826">
        <v>303322.42800000001</v>
      </c>
      <c r="L10826">
        <v>348438.5</v>
      </c>
      <c r="M10826">
        <v>67063.7</v>
      </c>
      <c r="N10826">
        <v>220882.66200000001</v>
      </c>
      <c r="O10826">
        <v>149015.81200000001</v>
      </c>
    </row>
    <row r="10827" spans="1:15" hidden="1">
      <c r="A10827" s="110" t="s">
        <v>36</v>
      </c>
      <c r="B10827" s="110" t="s">
        <v>135</v>
      </c>
      <c r="C10827" s="110" t="s">
        <v>136</v>
      </c>
      <c r="D10827" s="110" t="s">
        <v>10</v>
      </c>
      <c r="E10827" s="110" t="s">
        <v>112</v>
      </c>
      <c r="F10827">
        <v>78.752799999999993</v>
      </c>
      <c r="G10827">
        <v>12049532.787599999</v>
      </c>
      <c r="H10827">
        <v>4488370.6140000001</v>
      </c>
      <c r="I10827">
        <v>1971394.4064</v>
      </c>
      <c r="J10827">
        <v>108815.07030000001</v>
      </c>
      <c r="K10827">
        <v>601331.25600000005</v>
      </c>
      <c r="L10827">
        <v>706291.42</v>
      </c>
      <c r="M10827">
        <v>129406.66</v>
      </c>
      <c r="N10827">
        <v>356082.54</v>
      </c>
      <c r="O10827">
        <v>286344.40999999997</v>
      </c>
    </row>
    <row r="10828" spans="1:15" hidden="1">
      <c r="A10828" s="110" t="s">
        <v>36</v>
      </c>
      <c r="B10828" s="110" t="s">
        <v>135</v>
      </c>
      <c r="C10828" s="110" t="s">
        <v>136</v>
      </c>
      <c r="D10828" s="110" t="s">
        <v>8</v>
      </c>
      <c r="E10828" s="110" t="s">
        <v>113</v>
      </c>
      <c r="F10828">
        <v>33457.885999999999</v>
      </c>
      <c r="G10828">
        <v>5209302513.9077997</v>
      </c>
      <c r="H10828">
        <v>1423393928.5834</v>
      </c>
      <c r="I10828">
        <v>1314347420.4288001</v>
      </c>
      <c r="J10828">
        <v>43971669.504000001</v>
      </c>
      <c r="K10828">
        <v>127233696.80159999</v>
      </c>
      <c r="L10828">
        <v>351219913.75999999</v>
      </c>
      <c r="M10828">
        <v>94114027.280000001</v>
      </c>
      <c r="N10828">
        <v>147920047.06600001</v>
      </c>
      <c r="O10828">
        <v>116970341.642</v>
      </c>
    </row>
    <row r="10829" spans="1:15" hidden="1">
      <c r="A10829" s="110" t="s">
        <v>36</v>
      </c>
      <c r="B10829" s="110" t="s">
        <v>135</v>
      </c>
      <c r="C10829" s="110" t="s">
        <v>136</v>
      </c>
      <c r="D10829" s="110" t="s">
        <v>8</v>
      </c>
      <c r="E10829" s="110" t="s">
        <v>113</v>
      </c>
      <c r="F10829">
        <v>351.97680000000003</v>
      </c>
      <c r="G10829">
        <v>65248579.241999999</v>
      </c>
      <c r="H10829">
        <v>14990533.938999999</v>
      </c>
      <c r="I10829">
        <v>13835520.192</v>
      </c>
      <c r="J10829">
        <v>471668.69559999998</v>
      </c>
      <c r="K10829">
        <v>1317625.7904000001</v>
      </c>
      <c r="L10829">
        <v>3702396.76</v>
      </c>
      <c r="M10829">
        <v>777834.78</v>
      </c>
      <c r="N10829">
        <v>1480255.0619999999</v>
      </c>
      <c r="O10829">
        <v>1230527.3419999999</v>
      </c>
    </row>
    <row r="10830" spans="1:15" hidden="1">
      <c r="A10830" s="110" t="s">
        <v>36</v>
      </c>
      <c r="B10830" s="110" t="s">
        <v>135</v>
      </c>
      <c r="C10830" s="110" t="s">
        <v>136</v>
      </c>
      <c r="D10830" s="110" t="s">
        <v>8</v>
      </c>
      <c r="E10830" s="110" t="s">
        <v>113</v>
      </c>
      <c r="F10830">
        <v>409.0324</v>
      </c>
      <c r="G10830">
        <v>61120540.847499996</v>
      </c>
      <c r="H10830">
        <v>17419006.2674</v>
      </c>
      <c r="I10830">
        <v>16076496.7488</v>
      </c>
      <c r="J10830">
        <v>536765.57810000004</v>
      </c>
      <c r="K10830">
        <v>1537247.5056</v>
      </c>
      <c r="L10830">
        <v>4313590.32</v>
      </c>
      <c r="M10830">
        <v>853593.76</v>
      </c>
      <c r="N10830">
        <v>1690533.8119999999</v>
      </c>
      <c r="O10830">
        <v>1429995.622</v>
      </c>
    </row>
    <row r="10831" spans="1:15" hidden="1">
      <c r="A10831" s="110" t="s">
        <v>36</v>
      </c>
      <c r="B10831" s="110" t="s">
        <v>135</v>
      </c>
      <c r="C10831" s="110" t="s">
        <v>136</v>
      </c>
      <c r="D10831" s="110" t="s">
        <v>8</v>
      </c>
      <c r="E10831" s="110" t="s">
        <v>113</v>
      </c>
      <c r="F10831">
        <v>501.44639999999998</v>
      </c>
      <c r="G10831">
        <v>78073850.574699998</v>
      </c>
      <c r="H10831">
        <v>22241855.307799999</v>
      </c>
      <c r="I10831">
        <v>18949760.217599999</v>
      </c>
      <c r="J10831">
        <v>663684.17680000002</v>
      </c>
      <c r="K10831">
        <v>2760518.8152000001</v>
      </c>
      <c r="L10831">
        <v>4284021.9400000004</v>
      </c>
      <c r="M10831">
        <v>2370883.2200000002</v>
      </c>
      <c r="N10831">
        <v>3521356.5860000001</v>
      </c>
      <c r="O10831">
        <v>1753081.1980000001</v>
      </c>
    </row>
    <row r="10832" spans="1:15" hidden="1">
      <c r="A10832" s="110" t="s">
        <v>36</v>
      </c>
      <c r="B10832" s="110" t="s">
        <v>135</v>
      </c>
      <c r="C10832" s="110" t="s">
        <v>136</v>
      </c>
      <c r="D10832" s="110" t="s">
        <v>8</v>
      </c>
      <c r="E10832" s="110" t="s">
        <v>113</v>
      </c>
      <c r="F10832">
        <v>0.80359999999999998</v>
      </c>
      <c r="G10832">
        <v>148969.359</v>
      </c>
      <c r="H10832">
        <v>33944.490400000002</v>
      </c>
      <c r="I10832">
        <v>28647.7824</v>
      </c>
      <c r="J10832">
        <v>642.60379999999998</v>
      </c>
      <c r="K10832">
        <v>5308.2864</v>
      </c>
      <c r="L10832">
        <v>8238.5400000000009</v>
      </c>
      <c r="M10832">
        <v>4560.0200000000004</v>
      </c>
      <c r="N10832">
        <v>6770.4120000000003</v>
      </c>
      <c r="O10832">
        <v>2809.73</v>
      </c>
    </row>
    <row r="10833" spans="1:15" hidden="1">
      <c r="A10833" s="110" t="s">
        <v>36</v>
      </c>
      <c r="B10833" s="110" t="s">
        <v>135</v>
      </c>
      <c r="C10833" s="110" t="s">
        <v>136</v>
      </c>
      <c r="D10833" s="110" t="s">
        <v>10</v>
      </c>
      <c r="E10833" s="110" t="s">
        <v>113</v>
      </c>
      <c r="F10833">
        <v>13699.772800000001</v>
      </c>
      <c r="G10833">
        <v>2034416260.8</v>
      </c>
      <c r="H10833">
        <v>618449620.14059997</v>
      </c>
      <c r="I10833">
        <v>305664970.67519999</v>
      </c>
      <c r="J10833">
        <v>27966867.658100002</v>
      </c>
      <c r="K10833">
        <v>128093443.4808</v>
      </c>
      <c r="L10833">
        <v>262255333.96000001</v>
      </c>
      <c r="M10833">
        <v>40224762.159999996</v>
      </c>
      <c r="N10833">
        <v>27906259.105999999</v>
      </c>
      <c r="O10833">
        <v>47895048.145999998</v>
      </c>
    </row>
    <row r="10834" spans="1:15" hidden="1">
      <c r="A10834" s="110" t="s">
        <v>36</v>
      </c>
      <c r="B10834" s="110" t="s">
        <v>135</v>
      </c>
      <c r="C10834" s="110" t="s">
        <v>136</v>
      </c>
      <c r="D10834" s="110" t="s">
        <v>10</v>
      </c>
      <c r="E10834" s="110" t="s">
        <v>113</v>
      </c>
      <c r="F10834">
        <v>138.2192</v>
      </c>
      <c r="G10834">
        <v>25006963.212000001</v>
      </c>
      <c r="H10834">
        <v>6233582.4113999996</v>
      </c>
      <c r="I10834">
        <v>3081573.9071999998</v>
      </c>
      <c r="J10834">
        <v>291082.11540000001</v>
      </c>
      <c r="K10834">
        <v>1304705.7720000001</v>
      </c>
      <c r="L10834">
        <v>2712221.34</v>
      </c>
      <c r="M10834">
        <v>319999.26</v>
      </c>
      <c r="N10834">
        <v>94968.873999999996</v>
      </c>
      <c r="O10834">
        <v>483221.24400000001</v>
      </c>
    </row>
    <row r="10835" spans="1:15" hidden="1">
      <c r="A10835" s="110" t="s">
        <v>36</v>
      </c>
      <c r="B10835" s="110" t="s">
        <v>135</v>
      </c>
      <c r="C10835" s="110" t="s">
        <v>136</v>
      </c>
      <c r="D10835" s="110" t="s">
        <v>10</v>
      </c>
      <c r="E10835" s="110" t="s">
        <v>113</v>
      </c>
      <c r="F10835">
        <v>505.46440000000001</v>
      </c>
      <c r="G10835">
        <v>76171625.228200004</v>
      </c>
      <c r="H10835">
        <v>22881022.8398</v>
      </c>
      <c r="I10835">
        <v>11310687.187200001</v>
      </c>
      <c r="J10835">
        <v>1027345.7179</v>
      </c>
      <c r="K10835">
        <v>4802049.9863999998</v>
      </c>
      <c r="L10835">
        <v>11241937.6</v>
      </c>
      <c r="M10835">
        <v>1181973.42</v>
      </c>
      <c r="N10835">
        <v>186608.46599999999</v>
      </c>
      <c r="O10835">
        <v>1767127.142</v>
      </c>
    </row>
    <row r="10836" spans="1:15" hidden="1">
      <c r="A10836" s="110" t="s">
        <v>36</v>
      </c>
      <c r="B10836" s="110" t="s">
        <v>135</v>
      </c>
      <c r="C10836" s="110" t="s">
        <v>136</v>
      </c>
      <c r="D10836" s="110" t="s">
        <v>10</v>
      </c>
      <c r="E10836" s="110" t="s">
        <v>113</v>
      </c>
      <c r="F10836">
        <v>136.61199999999999</v>
      </c>
      <c r="G10836">
        <v>26550802.887800001</v>
      </c>
      <c r="H10836">
        <v>8060198.6264000004</v>
      </c>
      <c r="I10836">
        <v>3284090.5536000002</v>
      </c>
      <c r="J10836">
        <v>2893458.4219</v>
      </c>
      <c r="K10836">
        <v>1411857.1728000001</v>
      </c>
      <c r="L10836">
        <v>2325302.7000000002</v>
      </c>
      <c r="M10836">
        <v>255849.84</v>
      </c>
      <c r="N10836">
        <v>770198.85800000001</v>
      </c>
      <c r="O10836">
        <v>477603.58799999999</v>
      </c>
    </row>
    <row r="10837" spans="1:15" hidden="1">
      <c r="A10837" s="110" t="s">
        <v>36</v>
      </c>
      <c r="B10837" s="110" t="s">
        <v>135</v>
      </c>
      <c r="C10837" s="110" t="s">
        <v>136</v>
      </c>
      <c r="D10837" s="110" t="s">
        <v>10</v>
      </c>
      <c r="E10837" s="110" t="s">
        <v>113</v>
      </c>
      <c r="F10837">
        <v>14.4648</v>
      </c>
      <c r="G10837">
        <v>2408363.1634</v>
      </c>
      <c r="H10837">
        <v>853262.96380000003</v>
      </c>
      <c r="I10837">
        <v>347352</v>
      </c>
      <c r="J10837">
        <v>316806.15409999999</v>
      </c>
      <c r="K10837">
        <v>149540.64480000001</v>
      </c>
      <c r="L10837">
        <v>247357.1</v>
      </c>
      <c r="M10837">
        <v>25782.44</v>
      </c>
      <c r="N10837">
        <v>78759.032000000007</v>
      </c>
      <c r="O10837">
        <v>50569.728000000003</v>
      </c>
    </row>
    <row r="10838" spans="1:15" hidden="1">
      <c r="A10838" s="110" t="s">
        <v>36</v>
      </c>
      <c r="B10838" s="110" t="s">
        <v>135</v>
      </c>
      <c r="C10838" s="110" t="s">
        <v>136</v>
      </c>
      <c r="D10838" s="110" t="s">
        <v>10</v>
      </c>
      <c r="E10838" s="110" t="s">
        <v>113</v>
      </c>
      <c r="F10838">
        <v>1676.3096</v>
      </c>
      <c r="G10838">
        <v>271551594.44950002</v>
      </c>
      <c r="H10838">
        <v>110452258.566</v>
      </c>
      <c r="I10838">
        <v>49399373.356799997</v>
      </c>
      <c r="J10838">
        <v>43211371.028200001</v>
      </c>
      <c r="K10838">
        <v>16625154.4848</v>
      </c>
      <c r="L10838">
        <v>20028773.059999999</v>
      </c>
      <c r="M10838">
        <v>3475571.64</v>
      </c>
      <c r="N10838">
        <v>19185054.723999999</v>
      </c>
      <c r="O10838">
        <v>5860457.2620000001</v>
      </c>
    </row>
    <row r="10839" spans="1:15" hidden="1">
      <c r="A10839" s="110" t="s">
        <v>36</v>
      </c>
      <c r="B10839" s="110" t="s">
        <v>135</v>
      </c>
      <c r="C10839" s="110" t="s">
        <v>136</v>
      </c>
      <c r="D10839" s="110" t="s">
        <v>10</v>
      </c>
      <c r="E10839" s="110" t="s">
        <v>113</v>
      </c>
      <c r="F10839">
        <v>635.64760000000001</v>
      </c>
      <c r="G10839">
        <v>125476354.08</v>
      </c>
      <c r="H10839">
        <v>41655731.138400003</v>
      </c>
      <c r="I10839">
        <v>18786156.441599999</v>
      </c>
      <c r="J10839">
        <v>1685416.7444</v>
      </c>
      <c r="K10839">
        <v>6512697.9720000001</v>
      </c>
      <c r="L10839">
        <v>7459599.04</v>
      </c>
      <c r="M10839">
        <v>759026.44</v>
      </c>
      <c r="N10839">
        <v>5212119.5060000001</v>
      </c>
      <c r="O10839">
        <v>2222253.7919999999</v>
      </c>
    </row>
    <row r="10840" spans="1:15" hidden="1">
      <c r="A10840" s="110" t="s">
        <v>36</v>
      </c>
      <c r="B10840" s="110" t="s">
        <v>135</v>
      </c>
      <c r="C10840" s="110" t="s">
        <v>136</v>
      </c>
      <c r="D10840" s="110" t="s">
        <v>8</v>
      </c>
      <c r="E10840" s="110" t="s">
        <v>113</v>
      </c>
      <c r="F10840">
        <v>57.859200000000001</v>
      </c>
      <c r="G10840">
        <v>9008521.2202000003</v>
      </c>
      <c r="H10840">
        <v>2992860.3294000002</v>
      </c>
      <c r="I10840">
        <v>2184640.5888</v>
      </c>
      <c r="J10840">
        <v>74111.979800000001</v>
      </c>
      <c r="K10840">
        <v>299509.0344</v>
      </c>
      <c r="L10840">
        <v>621833.88</v>
      </c>
      <c r="M10840">
        <v>78182.899999999994</v>
      </c>
      <c r="N10840">
        <v>231108.636</v>
      </c>
      <c r="O10840">
        <v>202278.01</v>
      </c>
    </row>
    <row r="10841" spans="1:15" hidden="1">
      <c r="A10841" s="110" t="s">
        <v>36</v>
      </c>
      <c r="B10841" s="110" t="s">
        <v>135</v>
      </c>
      <c r="C10841" s="110" t="s">
        <v>136</v>
      </c>
      <c r="D10841" s="110" t="s">
        <v>8</v>
      </c>
      <c r="E10841" s="110" t="s">
        <v>113</v>
      </c>
      <c r="F10841">
        <v>80.36</v>
      </c>
      <c r="G10841">
        <v>11896864.056</v>
      </c>
      <c r="H10841">
        <v>4156748.469</v>
      </c>
      <c r="I10841">
        <v>3034226.1888000001</v>
      </c>
      <c r="J10841">
        <v>96994.640799999994</v>
      </c>
      <c r="K10841">
        <v>415982.26079999999</v>
      </c>
      <c r="L10841">
        <v>863657.62</v>
      </c>
      <c r="M10841">
        <v>108589.32</v>
      </c>
      <c r="N10841">
        <v>320983.01400000002</v>
      </c>
      <c r="O10841">
        <v>280941.43</v>
      </c>
    </row>
    <row r="10842" spans="1:15" hidden="1">
      <c r="A10842" s="110" t="s">
        <v>36</v>
      </c>
      <c r="B10842" s="110" t="s">
        <v>135</v>
      </c>
      <c r="C10842" s="110" t="s">
        <v>136</v>
      </c>
      <c r="D10842" s="110" t="s">
        <v>10</v>
      </c>
      <c r="E10842" s="110" t="s">
        <v>113</v>
      </c>
      <c r="F10842">
        <v>16.071999999999999</v>
      </c>
      <c r="G10842">
        <v>2907786.42</v>
      </c>
      <c r="H10842">
        <v>913871.64839999995</v>
      </c>
      <c r="I10842">
        <v>412480.99200000003</v>
      </c>
      <c r="J10842">
        <v>140646599.42399999</v>
      </c>
      <c r="K10842">
        <v>135130.16159999999</v>
      </c>
      <c r="L10842">
        <v>184286.8</v>
      </c>
      <c r="M10842">
        <v>28521.24</v>
      </c>
      <c r="N10842">
        <v>80903.085999999996</v>
      </c>
      <c r="O10842">
        <v>56189.188000000002</v>
      </c>
    </row>
    <row r="10843" spans="1:15" hidden="1">
      <c r="A10843" s="110" t="s">
        <v>36</v>
      </c>
      <c r="B10843" s="110" t="s">
        <v>135</v>
      </c>
      <c r="C10843" s="110" t="s">
        <v>136</v>
      </c>
      <c r="D10843" s="110" t="s">
        <v>10</v>
      </c>
      <c r="E10843" s="110" t="s">
        <v>113</v>
      </c>
      <c r="F10843">
        <v>4.0179999999999998</v>
      </c>
      <c r="G10843">
        <v>614772.08100000001</v>
      </c>
      <c r="H10843">
        <v>228469.90059999999</v>
      </c>
      <c r="I10843">
        <v>103120.0512</v>
      </c>
      <c r="J10843">
        <v>35151775.882100001</v>
      </c>
      <c r="K10843">
        <v>33782.097600000001</v>
      </c>
      <c r="L10843">
        <v>46071.7</v>
      </c>
      <c r="M10843">
        <v>7130.72</v>
      </c>
      <c r="N10843">
        <v>20224.644</v>
      </c>
      <c r="O10843">
        <v>14045.944</v>
      </c>
    </row>
    <row r="10844" spans="1:15" hidden="1">
      <c r="A10844" s="110" t="s">
        <v>36</v>
      </c>
      <c r="B10844" s="110" t="s">
        <v>135</v>
      </c>
      <c r="C10844" s="110" t="s">
        <v>136</v>
      </c>
      <c r="D10844" s="110" t="s">
        <v>8</v>
      </c>
      <c r="E10844" s="110" t="s">
        <v>114</v>
      </c>
      <c r="F10844">
        <v>159459.9552</v>
      </c>
      <c r="G10844">
        <v>24827484482.761002</v>
      </c>
      <c r="H10844">
        <v>6665579273.5447998</v>
      </c>
      <c r="I10844">
        <v>6118961772.2304001</v>
      </c>
      <c r="J10844">
        <v>508552004.03869998</v>
      </c>
      <c r="K10844">
        <v>800360423.47440004</v>
      </c>
      <c r="L10844">
        <v>1596113817.3</v>
      </c>
      <c r="M10844">
        <v>293823520.94</v>
      </c>
      <c r="N10844">
        <v>114965588.01199999</v>
      </c>
      <c r="O10844">
        <v>683371913.15799999</v>
      </c>
    </row>
    <row r="10845" spans="1:15" hidden="1">
      <c r="A10845" s="110" t="s">
        <v>36</v>
      </c>
      <c r="B10845" s="110" t="s">
        <v>135</v>
      </c>
      <c r="C10845" s="110" t="s">
        <v>136</v>
      </c>
      <c r="D10845" s="110" t="s">
        <v>8</v>
      </c>
      <c r="E10845" s="110" t="s">
        <v>114</v>
      </c>
      <c r="F10845">
        <v>5651.7187999999996</v>
      </c>
      <c r="G10845">
        <v>1047332057.8367</v>
      </c>
      <c r="H10845">
        <v>236242060.229</v>
      </c>
      <c r="I10845">
        <v>216871999.62239999</v>
      </c>
      <c r="J10845">
        <v>18011070.5381</v>
      </c>
      <c r="K10845">
        <v>28379752.509599999</v>
      </c>
      <c r="L10845">
        <v>56590848.600000001</v>
      </c>
      <c r="M10845">
        <v>10412885.619999999</v>
      </c>
      <c r="N10845">
        <v>4071813.8119999999</v>
      </c>
      <c r="O10845">
        <v>24220663.653999999</v>
      </c>
    </row>
    <row r="10846" spans="1:15" hidden="1">
      <c r="A10846" s="110" t="s">
        <v>36</v>
      </c>
      <c r="B10846" s="110" t="s">
        <v>135</v>
      </c>
      <c r="C10846" s="110" t="s">
        <v>136</v>
      </c>
      <c r="D10846" s="110" t="s">
        <v>8</v>
      </c>
      <c r="E10846" s="110" t="s">
        <v>114</v>
      </c>
      <c r="F10846">
        <v>1853.1016</v>
      </c>
      <c r="G10846">
        <v>295110567.53640002</v>
      </c>
      <c r="H10846">
        <v>78189007.532199994</v>
      </c>
      <c r="I10846">
        <v>71329512.134399995</v>
      </c>
      <c r="J10846">
        <v>5911077.3422999997</v>
      </c>
      <c r="K10846">
        <v>7533731.0088</v>
      </c>
      <c r="L10846">
        <v>15762350.779999999</v>
      </c>
      <c r="M10846">
        <v>3562471.14</v>
      </c>
      <c r="N10846">
        <v>1741845.8859999999</v>
      </c>
      <c r="O10846">
        <v>7941539.9359999998</v>
      </c>
    </row>
    <row r="10847" spans="1:15" hidden="1">
      <c r="A10847" s="110" t="s">
        <v>36</v>
      </c>
      <c r="B10847" s="110" t="s">
        <v>135</v>
      </c>
      <c r="C10847" s="110" t="s">
        <v>136</v>
      </c>
      <c r="D10847" s="110" t="s">
        <v>8</v>
      </c>
      <c r="E10847" s="110" t="s">
        <v>114</v>
      </c>
      <c r="F10847">
        <v>4.0179999999999998</v>
      </c>
      <c r="G10847">
        <v>744846.79500000004</v>
      </c>
      <c r="H10847">
        <v>167945.52840000001</v>
      </c>
      <c r="I10847">
        <v>154179.41759999999</v>
      </c>
      <c r="J10847">
        <v>3344.7714000000001</v>
      </c>
      <c r="K10847">
        <v>20194.336800000001</v>
      </c>
      <c r="L10847">
        <v>40261.18</v>
      </c>
      <c r="M10847">
        <v>7401.32</v>
      </c>
      <c r="N10847">
        <v>2890.0079999999998</v>
      </c>
      <c r="O10847">
        <v>17218.277999999998</v>
      </c>
    </row>
    <row r="10848" spans="1:15" hidden="1">
      <c r="A10848" s="110" t="s">
        <v>36</v>
      </c>
      <c r="B10848" s="110" t="s">
        <v>135</v>
      </c>
      <c r="C10848" s="110" t="s">
        <v>136</v>
      </c>
      <c r="D10848" s="110" t="s">
        <v>8</v>
      </c>
      <c r="E10848" s="110" t="s">
        <v>114</v>
      </c>
      <c r="F10848">
        <v>121.3436</v>
      </c>
      <c r="G10848">
        <v>22494373.208999999</v>
      </c>
      <c r="H10848">
        <v>5069427.0174000002</v>
      </c>
      <c r="I10848">
        <v>4334667.9935999997</v>
      </c>
      <c r="J10848">
        <v>395631.39030000003</v>
      </c>
      <c r="K10848">
        <v>673946.91359999997</v>
      </c>
      <c r="L10848">
        <v>1312660.92</v>
      </c>
      <c r="M10848">
        <v>207321.42</v>
      </c>
      <c r="N10848">
        <v>6314630.4979999997</v>
      </c>
      <c r="O10848">
        <v>520022.84399999998</v>
      </c>
    </row>
    <row r="10849" spans="1:15" hidden="1">
      <c r="A10849" s="110" t="s">
        <v>36</v>
      </c>
      <c r="B10849" s="110" t="s">
        <v>135</v>
      </c>
      <c r="C10849" s="110" t="s">
        <v>136</v>
      </c>
      <c r="D10849" s="110" t="s">
        <v>8</v>
      </c>
      <c r="E10849" s="110" t="s">
        <v>114</v>
      </c>
      <c r="F10849">
        <v>143.84440000000001</v>
      </c>
      <c r="G10849">
        <v>22538296.297400001</v>
      </c>
      <c r="H10849">
        <v>6009453.0086000003</v>
      </c>
      <c r="I10849">
        <v>5138446.4255999997</v>
      </c>
      <c r="J10849">
        <v>447336.75790000003</v>
      </c>
      <c r="K10849">
        <v>798920.12879999995</v>
      </c>
      <c r="L10849">
        <v>1556063.98</v>
      </c>
      <c r="M10849">
        <v>245767.12</v>
      </c>
      <c r="N10849">
        <v>7485551.8760000002</v>
      </c>
      <c r="O10849">
        <v>616451.15399999998</v>
      </c>
    </row>
    <row r="10850" spans="1:15" hidden="1">
      <c r="A10850" s="110" t="s">
        <v>36</v>
      </c>
      <c r="B10850" s="110" t="s">
        <v>135</v>
      </c>
      <c r="C10850" s="110" t="s">
        <v>136</v>
      </c>
      <c r="D10850" s="110" t="s">
        <v>10</v>
      </c>
      <c r="E10850" s="110" t="s">
        <v>114</v>
      </c>
      <c r="F10850">
        <v>5207.3280000000004</v>
      </c>
      <c r="G10850">
        <v>773288208</v>
      </c>
      <c r="H10850">
        <v>236433046.1092</v>
      </c>
      <c r="I10850">
        <v>118768555.18080001</v>
      </c>
      <c r="J10850">
        <v>26375384.1752</v>
      </c>
      <c r="K10850">
        <v>50321998.915200002</v>
      </c>
      <c r="L10850">
        <v>90404968.019999996</v>
      </c>
      <c r="M10850">
        <v>9467628.9800000004</v>
      </c>
      <c r="N10850">
        <v>1192727.2279999999</v>
      </c>
      <c r="O10850">
        <v>22316209.717999998</v>
      </c>
    </row>
    <row r="10851" spans="1:15" hidden="1">
      <c r="A10851" s="110" t="s">
        <v>36</v>
      </c>
      <c r="B10851" s="110" t="s">
        <v>135</v>
      </c>
      <c r="C10851" s="110" t="s">
        <v>136</v>
      </c>
      <c r="D10851" s="110" t="s">
        <v>10</v>
      </c>
      <c r="E10851" s="110" t="s">
        <v>114</v>
      </c>
      <c r="F10851">
        <v>504.66079999999999</v>
      </c>
      <c r="G10851">
        <v>91263784.578099996</v>
      </c>
      <c r="H10851">
        <v>22913567.426199999</v>
      </c>
      <c r="I10851">
        <v>11510284.1088</v>
      </c>
      <c r="J10851">
        <v>2585702.1675999998</v>
      </c>
      <c r="K10851">
        <v>4876891.1568</v>
      </c>
      <c r="L10851">
        <v>8761468.7599999998</v>
      </c>
      <c r="M10851">
        <v>917539</v>
      </c>
      <c r="N10851">
        <v>115591.3</v>
      </c>
      <c r="O10851">
        <v>2162745.2439999999</v>
      </c>
    </row>
    <row r="10852" spans="1:15" hidden="1">
      <c r="A10852" s="110" t="s">
        <v>36</v>
      </c>
      <c r="B10852" s="110" t="s">
        <v>135</v>
      </c>
      <c r="C10852" s="110" t="s">
        <v>136</v>
      </c>
      <c r="D10852" s="110" t="s">
        <v>10</v>
      </c>
      <c r="E10852" s="110" t="s">
        <v>114</v>
      </c>
      <c r="F10852">
        <v>834.94039999999995</v>
      </c>
      <c r="G10852">
        <v>127618696.553</v>
      </c>
      <c r="H10852">
        <v>37909557.013800003</v>
      </c>
      <c r="I10852">
        <v>19043291.385600001</v>
      </c>
      <c r="J10852">
        <v>4207378.0850999998</v>
      </c>
      <c r="K10852">
        <v>8068602.4128</v>
      </c>
      <c r="L10852">
        <v>14495494.24</v>
      </c>
      <c r="M10852">
        <v>1518037.3</v>
      </c>
      <c r="N10852">
        <v>191240.236</v>
      </c>
      <c r="O10852">
        <v>3578169.9580000001</v>
      </c>
    </row>
    <row r="10853" spans="1:15" hidden="1">
      <c r="A10853" s="110" t="s">
        <v>36</v>
      </c>
      <c r="B10853" s="110" t="s">
        <v>135</v>
      </c>
      <c r="C10853" s="110" t="s">
        <v>136</v>
      </c>
      <c r="D10853" s="110" t="s">
        <v>10</v>
      </c>
      <c r="E10853" s="110" t="s">
        <v>114</v>
      </c>
      <c r="F10853">
        <v>2.4108000000000001</v>
      </c>
      <c r="G10853">
        <v>436167.96299999999</v>
      </c>
      <c r="H10853">
        <v>109460.5618</v>
      </c>
      <c r="I10853">
        <v>54985.132799999999</v>
      </c>
      <c r="J10853">
        <v>2357.8712</v>
      </c>
      <c r="K10853">
        <v>23296.5936</v>
      </c>
      <c r="L10853">
        <v>41854.44</v>
      </c>
      <c r="M10853">
        <v>4382.8999999999996</v>
      </c>
      <c r="N10853">
        <v>552.024</v>
      </c>
      <c r="O10853">
        <v>10330.606</v>
      </c>
    </row>
    <row r="10854" spans="1:15" hidden="1">
      <c r="A10854" s="110" t="s">
        <v>36</v>
      </c>
      <c r="B10854" s="110" t="s">
        <v>135</v>
      </c>
      <c r="C10854" s="110" t="s">
        <v>136</v>
      </c>
      <c r="D10854" s="110" t="s">
        <v>10</v>
      </c>
      <c r="E10854" s="110" t="s">
        <v>114</v>
      </c>
      <c r="F10854">
        <v>1012.5359999999999</v>
      </c>
      <c r="G10854">
        <v>164024453.02320001</v>
      </c>
      <c r="H10854">
        <v>59522670.097400002</v>
      </c>
      <c r="I10854">
        <v>23951161.4208</v>
      </c>
      <c r="J10854">
        <v>3511917.9586999998</v>
      </c>
      <c r="K10854">
        <v>10356102.7848</v>
      </c>
      <c r="L10854">
        <v>17594662.920000002</v>
      </c>
      <c r="M10854">
        <v>1916621.26</v>
      </c>
      <c r="N10854">
        <v>197509.136</v>
      </c>
      <c r="O10854">
        <v>4339263.1260000002</v>
      </c>
    </row>
    <row r="10855" spans="1:15" hidden="1">
      <c r="A10855" s="110" t="s">
        <v>36</v>
      </c>
      <c r="B10855" s="110" t="s">
        <v>135</v>
      </c>
      <c r="C10855" s="110" t="s">
        <v>136</v>
      </c>
      <c r="D10855" s="110" t="s">
        <v>10</v>
      </c>
      <c r="E10855" s="110" t="s">
        <v>114</v>
      </c>
      <c r="F10855">
        <v>1140.3083999999999</v>
      </c>
      <c r="G10855">
        <v>221823641.461</v>
      </c>
      <c r="H10855">
        <v>67033867.735799998</v>
      </c>
      <c r="I10855">
        <v>26973561.504000001</v>
      </c>
      <c r="J10855">
        <v>4011449.8054999998</v>
      </c>
      <c r="K10855">
        <v>11662945.5096</v>
      </c>
      <c r="L10855">
        <v>19814936.739999998</v>
      </c>
      <c r="M10855">
        <v>2158490.1</v>
      </c>
      <c r="N10855">
        <v>222430.49400000001</v>
      </c>
      <c r="O10855">
        <v>4886836.6579999998</v>
      </c>
    </row>
    <row r="10856" spans="1:15" hidden="1">
      <c r="A10856" s="110" t="s">
        <v>36</v>
      </c>
      <c r="B10856" s="110" t="s">
        <v>135</v>
      </c>
      <c r="C10856" s="110" t="s">
        <v>136</v>
      </c>
      <c r="D10856" s="110" t="s">
        <v>10</v>
      </c>
      <c r="E10856" s="110" t="s">
        <v>114</v>
      </c>
      <c r="F10856">
        <v>153.48759999999999</v>
      </c>
      <c r="G10856">
        <v>25382262.573399998</v>
      </c>
      <c r="H10856">
        <v>9022879.2004000004</v>
      </c>
      <c r="I10856">
        <v>3630694.7135999999</v>
      </c>
      <c r="J10856">
        <v>557662.00930000003</v>
      </c>
      <c r="K10856">
        <v>1569850.8696000001</v>
      </c>
      <c r="L10856">
        <v>2667127.08</v>
      </c>
      <c r="M10856">
        <v>290537.48</v>
      </c>
      <c r="N10856">
        <v>29940.988000000001</v>
      </c>
      <c r="O10856">
        <v>657777.18599999999</v>
      </c>
    </row>
    <row r="10857" spans="1:15" hidden="1">
      <c r="A10857" s="110" t="s">
        <v>36</v>
      </c>
      <c r="B10857" s="110" t="s">
        <v>135</v>
      </c>
      <c r="C10857" s="110" t="s">
        <v>136</v>
      </c>
      <c r="D10857" s="110" t="s">
        <v>10</v>
      </c>
      <c r="E10857" s="110" t="s">
        <v>114</v>
      </c>
      <c r="F10857">
        <v>1520.4112</v>
      </c>
      <c r="G10857">
        <v>246297035.80939999</v>
      </c>
      <c r="H10857">
        <v>100396215.21600001</v>
      </c>
      <c r="I10857">
        <v>44580264.844800003</v>
      </c>
      <c r="J10857">
        <v>25567295.616</v>
      </c>
      <c r="K10857">
        <v>15951227.939999999</v>
      </c>
      <c r="L10857">
        <v>21566999.579999998</v>
      </c>
      <c r="M10857">
        <v>1890963.46</v>
      </c>
      <c r="N10857">
        <v>13776752.924000001</v>
      </c>
      <c r="O10857">
        <v>6515781.9100000001</v>
      </c>
    </row>
    <row r="10858" spans="1:15" hidden="1">
      <c r="A10858" s="110" t="s">
        <v>36</v>
      </c>
      <c r="B10858" s="110" t="s">
        <v>135</v>
      </c>
      <c r="C10858" s="110" t="s">
        <v>136</v>
      </c>
      <c r="D10858" s="110" t="s">
        <v>10</v>
      </c>
      <c r="E10858" s="110" t="s">
        <v>114</v>
      </c>
      <c r="F10858">
        <v>1124.2364</v>
      </c>
      <c r="G10858">
        <v>222280581.59999999</v>
      </c>
      <c r="H10858">
        <v>73908706.399599999</v>
      </c>
      <c r="I10858">
        <v>33169101.8112</v>
      </c>
      <c r="J10858">
        <v>5150873.3305000002</v>
      </c>
      <c r="K10858">
        <v>12172555.173599999</v>
      </c>
      <c r="L10858">
        <v>15478972.720000001</v>
      </c>
      <c r="M10858">
        <v>1323355.3600000001</v>
      </c>
      <c r="N10858">
        <v>8821497.7620000001</v>
      </c>
      <c r="O10858">
        <v>4817959.9380000001</v>
      </c>
    </row>
    <row r="10859" spans="1:15" hidden="1">
      <c r="A10859" s="110" t="s">
        <v>36</v>
      </c>
      <c r="B10859" s="110" t="s">
        <v>135</v>
      </c>
      <c r="C10859" s="110" t="s">
        <v>136</v>
      </c>
      <c r="D10859" s="110" t="s">
        <v>13</v>
      </c>
      <c r="E10859" s="110" t="s">
        <v>114</v>
      </c>
      <c r="F10859">
        <v>1767.92</v>
      </c>
      <c r="G10859">
        <v>98643571.488000005</v>
      </c>
      <c r="H10859">
        <v>57410100.423799999</v>
      </c>
      <c r="I10859">
        <v>4388015.7504000003</v>
      </c>
      <c r="J10859">
        <v>7098725.9823000003</v>
      </c>
      <c r="K10859">
        <v>14972318.4672</v>
      </c>
      <c r="L10859">
        <v>51873962.600000001</v>
      </c>
      <c r="M10859">
        <v>3227748.78</v>
      </c>
      <c r="N10859">
        <v>482369.75599999999</v>
      </c>
      <c r="O10859">
        <v>18110530.085999999</v>
      </c>
    </row>
    <row r="10860" spans="1:15" hidden="1">
      <c r="A10860" s="110" t="s">
        <v>36</v>
      </c>
      <c r="B10860" s="110" t="s">
        <v>135</v>
      </c>
      <c r="C10860" s="110" t="s">
        <v>136</v>
      </c>
      <c r="D10860" s="110" t="s">
        <v>13</v>
      </c>
      <c r="E10860" s="110" t="s">
        <v>114</v>
      </c>
      <c r="F10860">
        <v>74.734800000000007</v>
      </c>
      <c r="G10860">
        <v>4506575.7012999998</v>
      </c>
      <c r="H10860">
        <v>2431943.4539999999</v>
      </c>
      <c r="I10860">
        <v>189153.9264</v>
      </c>
      <c r="J10860">
        <v>283544.88250000001</v>
      </c>
      <c r="K10860">
        <v>607655.32559999998</v>
      </c>
      <c r="L10860">
        <v>2213813.04</v>
      </c>
      <c r="M10860">
        <v>135185.20000000001</v>
      </c>
      <c r="N10860">
        <v>21854.558000000001</v>
      </c>
      <c r="O10860">
        <v>765582.42200000002</v>
      </c>
    </row>
    <row r="10861" spans="1:15" hidden="1">
      <c r="A10861" s="110" t="s">
        <v>36</v>
      </c>
      <c r="B10861" s="110" t="s">
        <v>135</v>
      </c>
      <c r="C10861" s="110" t="s">
        <v>136</v>
      </c>
      <c r="D10861" s="110" t="s">
        <v>8</v>
      </c>
      <c r="E10861" s="110" t="s">
        <v>114</v>
      </c>
      <c r="F10861">
        <v>3092.2528000000002</v>
      </c>
      <c r="G10861">
        <v>481455411.87739998</v>
      </c>
      <c r="H10861">
        <v>94789493.907800004</v>
      </c>
      <c r="I10861">
        <v>161713125.48480001</v>
      </c>
      <c r="J10861">
        <v>30169244.857299998</v>
      </c>
      <c r="K10861">
        <v>22171758.501600001</v>
      </c>
      <c r="L10861">
        <v>40603776</v>
      </c>
      <c r="M10861">
        <v>9294422.0199999996</v>
      </c>
      <c r="N10861">
        <v>926390.98199999996</v>
      </c>
      <c r="O10861">
        <v>13251971.128</v>
      </c>
    </row>
    <row r="10862" spans="1:15" hidden="1">
      <c r="A10862" s="110" t="s">
        <v>36</v>
      </c>
      <c r="B10862" s="110" t="s">
        <v>135</v>
      </c>
      <c r="C10862" s="110" t="s">
        <v>136</v>
      </c>
      <c r="D10862" s="110" t="s">
        <v>8</v>
      </c>
      <c r="E10862" s="110" t="s">
        <v>114</v>
      </c>
      <c r="F10862">
        <v>724.04359999999997</v>
      </c>
      <c r="G10862">
        <v>134209474.9103</v>
      </c>
      <c r="H10862">
        <v>36850747.577399999</v>
      </c>
      <c r="I10862">
        <v>27692839.5264</v>
      </c>
      <c r="J10862">
        <v>7066309.9149000002</v>
      </c>
      <c r="K10862">
        <v>3794014.0151999998</v>
      </c>
      <c r="L10862">
        <v>6927544.5</v>
      </c>
      <c r="M10862">
        <v>1417779.18</v>
      </c>
      <c r="N10862">
        <v>162018.14199999999</v>
      </c>
      <c r="O10862">
        <v>3102917.8840000001</v>
      </c>
    </row>
    <row r="10863" spans="1:15" hidden="1">
      <c r="A10863" s="110" t="s">
        <v>36</v>
      </c>
      <c r="B10863" s="110" t="s">
        <v>135</v>
      </c>
      <c r="C10863" s="110" t="s">
        <v>136</v>
      </c>
      <c r="D10863" s="110" t="s">
        <v>8</v>
      </c>
      <c r="E10863" s="110" t="s">
        <v>114</v>
      </c>
      <c r="F10863">
        <v>87.592399999999998</v>
      </c>
      <c r="G10863">
        <v>14343875.718499999</v>
      </c>
      <c r="H10863">
        <v>4537176.358</v>
      </c>
      <c r="I10863">
        <v>3295327.0463999999</v>
      </c>
      <c r="J10863">
        <v>857024.64</v>
      </c>
      <c r="K10863">
        <v>451470.90960000001</v>
      </c>
      <c r="L10863">
        <v>824348.46</v>
      </c>
      <c r="M10863">
        <v>168708.44</v>
      </c>
      <c r="N10863">
        <v>19280.25</v>
      </c>
      <c r="O10863">
        <v>375380.83</v>
      </c>
    </row>
    <row r="10864" spans="1:15" hidden="1">
      <c r="A10864" s="110" t="s">
        <v>36</v>
      </c>
      <c r="B10864" s="110" t="s">
        <v>135</v>
      </c>
      <c r="C10864" s="110" t="s">
        <v>136</v>
      </c>
      <c r="D10864" s="110" t="s">
        <v>8</v>
      </c>
      <c r="E10864" s="110" t="s">
        <v>114</v>
      </c>
      <c r="F10864">
        <v>80.36</v>
      </c>
      <c r="G10864">
        <v>14896935.9</v>
      </c>
      <c r="H10864">
        <v>4147381.0432000002</v>
      </c>
      <c r="I10864">
        <v>2882594.9375999998</v>
      </c>
      <c r="J10864">
        <v>816500.82689999999</v>
      </c>
      <c r="K10864">
        <v>499499.6544</v>
      </c>
      <c r="L10864">
        <v>957451.68</v>
      </c>
      <c r="M10864">
        <v>135084.34</v>
      </c>
      <c r="N10864">
        <v>2042.1279999999999</v>
      </c>
      <c r="O10864">
        <v>344386.30599999998</v>
      </c>
    </row>
    <row r="10865" spans="1:15" hidden="1">
      <c r="A10865" s="110" t="s">
        <v>36</v>
      </c>
      <c r="B10865" s="110" t="s">
        <v>135</v>
      </c>
      <c r="C10865" s="110" t="s">
        <v>136</v>
      </c>
      <c r="D10865" s="110" t="s">
        <v>8</v>
      </c>
      <c r="E10865" s="110" t="s">
        <v>114</v>
      </c>
      <c r="F10865">
        <v>3.2143999999999999</v>
      </c>
      <c r="G10865">
        <v>517848.51890000002</v>
      </c>
      <c r="H10865">
        <v>165895.78260000001</v>
      </c>
      <c r="I10865">
        <v>115305.12</v>
      </c>
      <c r="J10865">
        <v>18280.026900000001</v>
      </c>
      <c r="K10865">
        <v>19977.364799999999</v>
      </c>
      <c r="L10865">
        <v>38298.92</v>
      </c>
      <c r="M10865">
        <v>5402.98</v>
      </c>
      <c r="N10865">
        <v>82.081999999999994</v>
      </c>
      <c r="O10865">
        <v>13776.245999999999</v>
      </c>
    </row>
    <row r="10866" spans="1:15" hidden="1">
      <c r="A10866" s="110" t="s">
        <v>36</v>
      </c>
      <c r="B10866" s="110" t="s">
        <v>135</v>
      </c>
      <c r="C10866" s="110" t="s">
        <v>136</v>
      </c>
      <c r="D10866" s="110" t="s">
        <v>8</v>
      </c>
      <c r="E10866" s="110" t="s">
        <v>114</v>
      </c>
      <c r="F10866">
        <v>254913.97399999999</v>
      </c>
      <c r="G10866">
        <v>39689417484.070198</v>
      </c>
      <c r="H10866">
        <v>10752078369.2932</v>
      </c>
      <c r="I10866">
        <v>9874181197.7663994</v>
      </c>
      <c r="J10866">
        <v>812917059.17309999</v>
      </c>
      <c r="K10866">
        <v>1146331832.2128</v>
      </c>
      <c r="L10866">
        <v>2720865807.8800001</v>
      </c>
      <c r="M10866">
        <v>785062307.55999994</v>
      </c>
      <c r="N10866">
        <v>621580153.30400002</v>
      </c>
      <c r="O10866">
        <v>1092443867.4159999</v>
      </c>
    </row>
    <row r="10867" spans="1:15" hidden="1">
      <c r="A10867" s="110" t="s">
        <v>36</v>
      </c>
      <c r="B10867" s="110" t="s">
        <v>135</v>
      </c>
      <c r="C10867" s="110" t="s">
        <v>136</v>
      </c>
      <c r="D10867" s="110" t="s">
        <v>8</v>
      </c>
      <c r="E10867" s="110" t="s">
        <v>114</v>
      </c>
      <c r="F10867">
        <v>4446.3188</v>
      </c>
      <c r="G10867">
        <v>824068700.11619997</v>
      </c>
      <c r="H10867">
        <v>186769008.24039999</v>
      </c>
      <c r="I10867">
        <v>171231124.4736</v>
      </c>
      <c r="J10867">
        <v>14187617.7651</v>
      </c>
      <c r="K10867">
        <v>21507138.727200001</v>
      </c>
      <c r="L10867">
        <v>43256234.100000001</v>
      </c>
      <c r="M10867">
        <v>8290304.96</v>
      </c>
      <c r="N10867">
        <v>3416176.17</v>
      </c>
      <c r="O10867">
        <v>19054874.476</v>
      </c>
    </row>
    <row r="10868" spans="1:15" hidden="1">
      <c r="A10868" s="110" t="s">
        <v>36</v>
      </c>
      <c r="B10868" s="110" t="s">
        <v>135</v>
      </c>
      <c r="C10868" s="110" t="s">
        <v>136</v>
      </c>
      <c r="D10868" s="110" t="s">
        <v>8</v>
      </c>
      <c r="E10868" s="110" t="s">
        <v>114</v>
      </c>
      <c r="F10868">
        <v>1916.586</v>
      </c>
      <c r="G10868">
        <v>305631678.6785</v>
      </c>
      <c r="H10868">
        <v>80117250.414399996</v>
      </c>
      <c r="I10868">
        <v>73545855.628800005</v>
      </c>
      <c r="J10868">
        <v>6142414.7065000003</v>
      </c>
      <c r="K10868">
        <v>9614581.0488000009</v>
      </c>
      <c r="L10868">
        <v>19175949.280000001</v>
      </c>
      <c r="M10868">
        <v>3531970.42</v>
      </c>
      <c r="N10868">
        <v>1382975.264</v>
      </c>
      <c r="O10868">
        <v>8213604.784</v>
      </c>
    </row>
    <row r="10869" spans="1:15" hidden="1">
      <c r="A10869" s="110" t="s">
        <v>36</v>
      </c>
      <c r="B10869" s="110" t="s">
        <v>135</v>
      </c>
      <c r="C10869" s="110" t="s">
        <v>136</v>
      </c>
      <c r="D10869" s="110" t="s">
        <v>8</v>
      </c>
      <c r="E10869" s="110" t="s">
        <v>114</v>
      </c>
      <c r="F10869">
        <v>14.4648</v>
      </c>
      <c r="G10869">
        <v>2681448.4619999998</v>
      </c>
      <c r="H10869">
        <v>604302.76379999996</v>
      </c>
      <c r="I10869">
        <v>516715.71840000001</v>
      </c>
      <c r="J10869">
        <v>59031.299400000004</v>
      </c>
      <c r="K10869">
        <v>80336.318400000004</v>
      </c>
      <c r="L10869">
        <v>156476.5</v>
      </c>
      <c r="M10869">
        <v>24713.98</v>
      </c>
      <c r="N10869">
        <v>752737.04</v>
      </c>
      <c r="O10869">
        <v>61989.048000000003</v>
      </c>
    </row>
    <row r="10870" spans="1:15" hidden="1">
      <c r="A10870" s="110" t="s">
        <v>36</v>
      </c>
      <c r="B10870" s="110" t="s">
        <v>135</v>
      </c>
      <c r="C10870" s="110" t="s">
        <v>136</v>
      </c>
      <c r="D10870" s="110" t="s">
        <v>8</v>
      </c>
      <c r="E10870" s="110" t="s">
        <v>114</v>
      </c>
      <c r="F10870">
        <v>47.412399999999998</v>
      </c>
      <c r="G10870">
        <v>7575933.2141000004</v>
      </c>
      <c r="H10870">
        <v>1980771.0981999999</v>
      </c>
      <c r="I10870">
        <v>1693676.544</v>
      </c>
      <c r="J10870">
        <v>173665.8493</v>
      </c>
      <c r="K10870">
        <v>263332.27439999999</v>
      </c>
      <c r="L10870">
        <v>512894.42</v>
      </c>
      <c r="M10870">
        <v>81006.98</v>
      </c>
      <c r="N10870">
        <v>2467304.642</v>
      </c>
      <c r="O10870">
        <v>203187.226</v>
      </c>
    </row>
    <row r="10871" spans="1:15" hidden="1">
      <c r="A10871" s="110" t="s">
        <v>36</v>
      </c>
      <c r="B10871" s="110" t="s">
        <v>135</v>
      </c>
      <c r="C10871" s="110" t="s">
        <v>136</v>
      </c>
      <c r="D10871" s="110" t="s">
        <v>10</v>
      </c>
      <c r="E10871" s="110" t="s">
        <v>114</v>
      </c>
      <c r="F10871">
        <v>12799.7408</v>
      </c>
      <c r="G10871">
        <v>1900761508.8</v>
      </c>
      <c r="H10871">
        <v>581156595.16559994</v>
      </c>
      <c r="I10871">
        <v>292704731.86559999</v>
      </c>
      <c r="J10871">
        <v>64822045.733099997</v>
      </c>
      <c r="K10871">
        <v>122685067.4544</v>
      </c>
      <c r="L10871">
        <v>232444294.63999999</v>
      </c>
      <c r="M10871">
        <v>39140610.640000001</v>
      </c>
      <c r="N10871">
        <v>5207338.0039999997</v>
      </c>
      <c r="O10871">
        <v>54853792.333999999</v>
      </c>
    </row>
    <row r="10872" spans="1:15" hidden="1">
      <c r="A10872" s="110" t="s">
        <v>36</v>
      </c>
      <c r="B10872" s="110" t="s">
        <v>135</v>
      </c>
      <c r="C10872" s="110" t="s">
        <v>136</v>
      </c>
      <c r="D10872" s="110" t="s">
        <v>10</v>
      </c>
      <c r="E10872" s="110" t="s">
        <v>114</v>
      </c>
      <c r="F10872">
        <v>212.95400000000001</v>
      </c>
      <c r="G10872">
        <v>38528170.064999998</v>
      </c>
      <c r="H10872">
        <v>9668941.2596000005</v>
      </c>
      <c r="I10872">
        <v>4857046.8288000003</v>
      </c>
      <c r="J10872">
        <v>1074632.4076</v>
      </c>
      <c r="K10872">
        <v>2057925.3984000001</v>
      </c>
      <c r="L10872">
        <v>3697118.42</v>
      </c>
      <c r="M10872">
        <v>387175.3</v>
      </c>
      <c r="N10872">
        <v>48781.964</v>
      </c>
      <c r="O10872">
        <v>912622.85400000005</v>
      </c>
    </row>
    <row r="10873" spans="1:15" hidden="1">
      <c r="A10873" s="110" t="s">
        <v>36</v>
      </c>
      <c r="B10873" s="110" t="s">
        <v>135</v>
      </c>
      <c r="C10873" s="110" t="s">
        <v>136</v>
      </c>
      <c r="D10873" s="110" t="s">
        <v>10</v>
      </c>
      <c r="E10873" s="110" t="s">
        <v>114</v>
      </c>
      <c r="F10873">
        <v>1048.6980000000001</v>
      </c>
      <c r="G10873">
        <v>157421287.73449999</v>
      </c>
      <c r="H10873">
        <v>47627628.540600002</v>
      </c>
      <c r="I10873">
        <v>23925552.2304</v>
      </c>
      <c r="J10873">
        <v>5282880.5558000002</v>
      </c>
      <c r="K10873">
        <v>10133520.5088</v>
      </c>
      <c r="L10873">
        <v>18184804.620000001</v>
      </c>
      <c r="M10873">
        <v>1907534.84</v>
      </c>
      <c r="N10873">
        <v>240311.742</v>
      </c>
      <c r="O10873">
        <v>4494236.648</v>
      </c>
    </row>
    <row r="10874" spans="1:15" hidden="1">
      <c r="A10874" s="110" t="s">
        <v>36</v>
      </c>
      <c r="B10874" s="110" t="s">
        <v>135</v>
      </c>
      <c r="C10874" s="110" t="s">
        <v>136</v>
      </c>
      <c r="D10874" s="110" t="s">
        <v>10</v>
      </c>
      <c r="E10874" s="110" t="s">
        <v>114</v>
      </c>
      <c r="F10874">
        <v>2892.1563999999998</v>
      </c>
      <c r="G10874">
        <v>468511116.21469998</v>
      </c>
      <c r="H10874">
        <v>170643034.4382</v>
      </c>
      <c r="I10874">
        <v>68916144.288000003</v>
      </c>
      <c r="J10874">
        <v>10113698.6678</v>
      </c>
      <c r="K10874">
        <v>30022338.592799999</v>
      </c>
      <c r="L10874">
        <v>51287551.899999999</v>
      </c>
      <c r="M10874">
        <v>7859527.7999999998</v>
      </c>
      <c r="N10874">
        <v>1143749.53</v>
      </c>
      <c r="O10874">
        <v>12394449.65</v>
      </c>
    </row>
    <row r="10875" spans="1:15" hidden="1">
      <c r="A10875" s="110" t="s">
        <v>36</v>
      </c>
      <c r="B10875" s="110" t="s">
        <v>135</v>
      </c>
      <c r="C10875" s="110" t="s">
        <v>136</v>
      </c>
      <c r="D10875" s="110" t="s">
        <v>10</v>
      </c>
      <c r="E10875" s="110" t="s">
        <v>114</v>
      </c>
      <c r="F10875">
        <v>457.2484</v>
      </c>
      <c r="G10875">
        <v>88938311.227899998</v>
      </c>
      <c r="H10875">
        <v>26893665.509199999</v>
      </c>
      <c r="I10875">
        <v>10822751.500800001</v>
      </c>
      <c r="J10875">
        <v>1604497.1418999999</v>
      </c>
      <c r="K10875">
        <v>4675999.8816</v>
      </c>
      <c r="L10875">
        <v>7922357.8399999999</v>
      </c>
      <c r="M10875">
        <v>866441.52</v>
      </c>
      <c r="N10875">
        <v>89236.664000000004</v>
      </c>
      <c r="O10875">
        <v>1959557.1159999999</v>
      </c>
    </row>
    <row r="10876" spans="1:15" hidden="1">
      <c r="A10876" s="110" t="s">
        <v>36</v>
      </c>
      <c r="B10876" s="110" t="s">
        <v>135</v>
      </c>
      <c r="C10876" s="110" t="s">
        <v>136</v>
      </c>
      <c r="D10876" s="110" t="s">
        <v>10</v>
      </c>
      <c r="E10876" s="110" t="s">
        <v>114</v>
      </c>
      <c r="F10876">
        <v>90.806799999999996</v>
      </c>
      <c r="G10876">
        <v>15120616.6742</v>
      </c>
      <c r="H10876">
        <v>5338144.9534</v>
      </c>
      <c r="I10876">
        <v>2148000.3648000001</v>
      </c>
      <c r="J10876">
        <v>306653.76</v>
      </c>
      <c r="K10876">
        <v>928763.25840000005</v>
      </c>
      <c r="L10876">
        <v>1577937.48</v>
      </c>
      <c r="M10876">
        <v>171886.76</v>
      </c>
      <c r="N10876">
        <v>17711.671999999999</v>
      </c>
      <c r="O10876">
        <v>389156.174</v>
      </c>
    </row>
    <row r="10877" spans="1:15" hidden="1">
      <c r="A10877" s="110" t="s">
        <v>36</v>
      </c>
      <c r="B10877" s="110" t="s">
        <v>135</v>
      </c>
      <c r="C10877" s="110" t="s">
        <v>136</v>
      </c>
      <c r="D10877" s="110" t="s">
        <v>10</v>
      </c>
      <c r="E10877" s="110" t="s">
        <v>114</v>
      </c>
      <c r="F10877">
        <v>5961.1048000000001</v>
      </c>
      <c r="G10877">
        <v>965661422.63979995</v>
      </c>
      <c r="H10877">
        <v>391535532.28079998</v>
      </c>
      <c r="I10877">
        <v>177210471.32159999</v>
      </c>
      <c r="J10877">
        <v>150320455.0636</v>
      </c>
      <c r="K10877">
        <v>58921843.543200001</v>
      </c>
      <c r="L10877">
        <v>68100237.400000006</v>
      </c>
      <c r="M10877">
        <v>9417959.1199999992</v>
      </c>
      <c r="N10877">
        <v>45715376.872000001</v>
      </c>
      <c r="O10877">
        <v>25546548.631999999</v>
      </c>
    </row>
    <row r="10878" spans="1:15" hidden="1">
      <c r="A10878" s="110" t="s">
        <v>36</v>
      </c>
      <c r="B10878" s="110" t="s">
        <v>135</v>
      </c>
      <c r="C10878" s="110" t="s">
        <v>136</v>
      </c>
      <c r="D10878" s="110" t="s">
        <v>10</v>
      </c>
      <c r="E10878" s="110" t="s">
        <v>114</v>
      </c>
      <c r="F10878">
        <v>719.22199999999998</v>
      </c>
      <c r="G10878">
        <v>142157740.03200001</v>
      </c>
      <c r="H10878">
        <v>47230653.149999999</v>
      </c>
      <c r="I10878">
        <v>21230092.051199999</v>
      </c>
      <c r="J10878">
        <v>2976418.9440000001</v>
      </c>
      <c r="K10878">
        <v>7820052.5735999998</v>
      </c>
      <c r="L10878">
        <v>9853388.1400000006</v>
      </c>
      <c r="M10878">
        <v>839068.28</v>
      </c>
      <c r="N10878">
        <v>5510330.6279999996</v>
      </c>
      <c r="O10878">
        <v>3082253.0639999998</v>
      </c>
    </row>
    <row r="10879" spans="1:15" hidden="1">
      <c r="A10879" s="110" t="s">
        <v>36</v>
      </c>
      <c r="B10879" s="110" t="s">
        <v>135</v>
      </c>
      <c r="C10879" s="110" t="s">
        <v>136</v>
      </c>
      <c r="D10879" s="110" t="s">
        <v>10</v>
      </c>
      <c r="E10879" s="110" t="s">
        <v>114</v>
      </c>
      <c r="F10879">
        <v>8.0359999999999996</v>
      </c>
      <c r="G10879">
        <v>1337979.5352</v>
      </c>
      <c r="H10879">
        <v>527698.58519999997</v>
      </c>
      <c r="I10879">
        <v>237466.75200000001</v>
      </c>
      <c r="J10879">
        <v>67647.410499999998</v>
      </c>
      <c r="K10879">
        <v>87699.196800000005</v>
      </c>
      <c r="L10879">
        <v>109785.7</v>
      </c>
      <c r="M10879">
        <v>9322.58</v>
      </c>
      <c r="N10879">
        <v>60557.574000000001</v>
      </c>
      <c r="O10879">
        <v>34438.36</v>
      </c>
    </row>
    <row r="10880" spans="1:15" hidden="1">
      <c r="A10880" s="110" t="s">
        <v>36</v>
      </c>
      <c r="B10880" s="110" t="s">
        <v>135</v>
      </c>
      <c r="C10880" s="110" t="s">
        <v>136</v>
      </c>
      <c r="D10880" s="110" t="s">
        <v>13</v>
      </c>
      <c r="E10880" s="110" t="s">
        <v>114</v>
      </c>
      <c r="F10880">
        <v>2989.3919999999998</v>
      </c>
      <c r="G10880">
        <v>166797311.7888</v>
      </c>
      <c r="H10880">
        <v>96866953.829999998</v>
      </c>
      <c r="I10880">
        <v>7598597.568</v>
      </c>
      <c r="J10880">
        <v>11996823.592399999</v>
      </c>
      <c r="K10880">
        <v>24365558.851199999</v>
      </c>
      <c r="L10880">
        <v>88140173.120000005</v>
      </c>
      <c r="M10880">
        <v>8912281.5199999996</v>
      </c>
      <c r="N10880">
        <v>1269705.7120000001</v>
      </c>
      <c r="O10880">
        <v>30623259.897999998</v>
      </c>
    </row>
    <row r="10881" spans="1:15" hidden="1">
      <c r="A10881" s="110" t="s">
        <v>36</v>
      </c>
      <c r="B10881" s="110" t="s">
        <v>135</v>
      </c>
      <c r="C10881" s="110" t="s">
        <v>136</v>
      </c>
      <c r="D10881" s="110" t="s">
        <v>13</v>
      </c>
      <c r="E10881" s="110" t="s">
        <v>114</v>
      </c>
      <c r="F10881">
        <v>81.967200000000005</v>
      </c>
      <c r="G10881">
        <v>4942695.9304999998</v>
      </c>
      <c r="H10881">
        <v>2667294.36</v>
      </c>
      <c r="I10881">
        <v>207455.5392</v>
      </c>
      <c r="J10881">
        <v>355220.68550000002</v>
      </c>
      <c r="K10881">
        <v>666463.59360000002</v>
      </c>
      <c r="L10881">
        <v>2428047.88</v>
      </c>
      <c r="M10881">
        <v>148269.12</v>
      </c>
      <c r="N10881">
        <v>23970.65</v>
      </c>
      <c r="O10881">
        <v>839669.09400000004</v>
      </c>
    </row>
    <row r="10882" spans="1:15" hidden="1">
      <c r="A10882" s="110" t="s">
        <v>36</v>
      </c>
      <c r="B10882" s="110" t="s">
        <v>135</v>
      </c>
      <c r="C10882" s="110" t="s">
        <v>136</v>
      </c>
      <c r="D10882" s="110" t="s">
        <v>8</v>
      </c>
      <c r="E10882" s="110" t="s">
        <v>114</v>
      </c>
      <c r="F10882">
        <v>11616.8416</v>
      </c>
      <c r="G10882">
        <v>1808710871.6477001</v>
      </c>
      <c r="H10882">
        <v>616707161.22259998</v>
      </c>
      <c r="I10882">
        <v>427328685.29280001</v>
      </c>
      <c r="J10882">
        <v>113380256.90270001</v>
      </c>
      <c r="K10882">
        <v>58870553.133599997</v>
      </c>
      <c r="L10882">
        <v>109851568.14</v>
      </c>
      <c r="M10882">
        <v>41836408.200000003</v>
      </c>
      <c r="N10882">
        <v>2112550.7480000001</v>
      </c>
      <c r="O10882">
        <v>49784431.465999998</v>
      </c>
    </row>
    <row r="10883" spans="1:15" hidden="1">
      <c r="A10883" s="110" t="s">
        <v>36</v>
      </c>
      <c r="B10883" s="110" t="s">
        <v>135</v>
      </c>
      <c r="C10883" s="110" t="s">
        <v>136</v>
      </c>
      <c r="D10883" s="110" t="s">
        <v>8</v>
      </c>
      <c r="E10883" s="110" t="s">
        <v>114</v>
      </c>
      <c r="F10883">
        <v>303.76080000000002</v>
      </c>
      <c r="G10883">
        <v>56268706.281499997</v>
      </c>
      <c r="H10883">
        <v>15298560.543</v>
      </c>
      <c r="I10883">
        <v>11730160.089600001</v>
      </c>
      <c r="J10883">
        <v>2950808.0134999999</v>
      </c>
      <c r="K10883">
        <v>1607062.0104</v>
      </c>
      <c r="L10883">
        <v>2934371.64</v>
      </c>
      <c r="M10883">
        <v>600548.31999999995</v>
      </c>
      <c r="N10883">
        <v>68629.572</v>
      </c>
      <c r="O10883">
        <v>1301777.2239999999</v>
      </c>
    </row>
    <row r="10884" spans="1:15" hidden="1">
      <c r="A10884" s="110" t="s">
        <v>36</v>
      </c>
      <c r="B10884" s="110" t="s">
        <v>135</v>
      </c>
      <c r="C10884" s="110" t="s">
        <v>136</v>
      </c>
      <c r="D10884" s="110" t="s">
        <v>8</v>
      </c>
      <c r="E10884" s="110" t="s">
        <v>114</v>
      </c>
      <c r="F10884">
        <v>24.9116</v>
      </c>
      <c r="G10884">
        <v>4002466.5726999999</v>
      </c>
      <c r="H10884">
        <v>1290390.1464</v>
      </c>
      <c r="I10884">
        <v>937202.5344</v>
      </c>
      <c r="J10884">
        <v>213151.80129999999</v>
      </c>
      <c r="K10884">
        <v>128399.60159999999</v>
      </c>
      <c r="L10884">
        <v>234446.2</v>
      </c>
      <c r="M10884">
        <v>47982.3</v>
      </c>
      <c r="N10884">
        <v>5484.16</v>
      </c>
      <c r="O10884">
        <v>106759.818</v>
      </c>
    </row>
    <row r="10885" spans="1:15" hidden="1">
      <c r="A10885" s="110" t="s">
        <v>36</v>
      </c>
      <c r="B10885" s="110" t="s">
        <v>135</v>
      </c>
      <c r="C10885" s="110" t="s">
        <v>136</v>
      </c>
      <c r="D10885" s="110" t="s">
        <v>8</v>
      </c>
      <c r="E10885" s="110" t="s">
        <v>114</v>
      </c>
      <c r="F10885">
        <v>14.4648</v>
      </c>
      <c r="G10885">
        <v>2321630.7760999999</v>
      </c>
      <c r="H10885">
        <v>746528.2378</v>
      </c>
      <c r="I10885">
        <v>518867.92320000002</v>
      </c>
      <c r="J10885">
        <v>154367.84839999999</v>
      </c>
      <c r="K10885">
        <v>89910.54</v>
      </c>
      <c r="L10885">
        <v>172339.4</v>
      </c>
      <c r="M10885">
        <v>24316.28</v>
      </c>
      <c r="N10885">
        <v>368.01600000000002</v>
      </c>
      <c r="O10885">
        <v>61989.048000000003</v>
      </c>
    </row>
    <row r="10886" spans="1:15" hidden="1">
      <c r="A10886" s="110" t="s">
        <v>36</v>
      </c>
      <c r="B10886" s="110" t="s">
        <v>135</v>
      </c>
      <c r="C10886" s="110" t="s">
        <v>136</v>
      </c>
      <c r="D10886" s="110" t="s">
        <v>8</v>
      </c>
      <c r="E10886" s="110" t="s">
        <v>112</v>
      </c>
      <c r="F10886">
        <v>125.3616</v>
      </c>
      <c r="G10886">
        <v>18277382.8037</v>
      </c>
      <c r="H10886">
        <v>4304853.5398000004</v>
      </c>
      <c r="I10886">
        <v>4590301.7472000001</v>
      </c>
      <c r="J10886">
        <v>1327109.8206</v>
      </c>
      <c r="K10886">
        <v>326468.46960000001</v>
      </c>
      <c r="L10886">
        <v>872598.9</v>
      </c>
      <c r="M10886">
        <v>295730.53999999998</v>
      </c>
      <c r="N10886">
        <v>87581.494000000006</v>
      </c>
      <c r="O10886">
        <v>324663.174</v>
      </c>
    </row>
    <row r="10887" spans="1:15" hidden="1">
      <c r="A10887" s="110" t="s">
        <v>36</v>
      </c>
      <c r="B10887" s="110" t="s">
        <v>135</v>
      </c>
      <c r="C10887" s="110" t="s">
        <v>136</v>
      </c>
      <c r="D10887" s="110" t="s">
        <v>8</v>
      </c>
      <c r="E10887" s="110" t="s">
        <v>112</v>
      </c>
      <c r="F10887">
        <v>378.49560000000002</v>
      </c>
      <c r="G10887">
        <v>61358867.954999998</v>
      </c>
      <c r="H10887">
        <v>12997947.173800001</v>
      </c>
      <c r="I10887">
        <v>13858288.377599999</v>
      </c>
      <c r="J10887">
        <v>4068078.4876000001</v>
      </c>
      <c r="K10887">
        <v>984986.46</v>
      </c>
      <c r="L10887">
        <v>2634539.46</v>
      </c>
      <c r="M10887">
        <v>893372.78</v>
      </c>
      <c r="N10887">
        <v>264914.69400000002</v>
      </c>
      <c r="O10887">
        <v>980234.06799999997</v>
      </c>
    </row>
    <row r="10888" spans="1:15" hidden="1">
      <c r="A10888" s="110" t="s">
        <v>36</v>
      </c>
      <c r="B10888" s="110" t="s">
        <v>135</v>
      </c>
      <c r="C10888" s="110" t="s">
        <v>136</v>
      </c>
      <c r="D10888" s="110" t="s">
        <v>8</v>
      </c>
      <c r="E10888" s="110" t="s">
        <v>112</v>
      </c>
      <c r="F10888">
        <v>342.33359999999999</v>
      </c>
      <c r="G10888">
        <v>49021492.156599998</v>
      </c>
      <c r="H10888">
        <v>11781979.423800001</v>
      </c>
      <c r="I10888">
        <v>12539900.7744</v>
      </c>
      <c r="J10888">
        <v>3694409.9772999999</v>
      </c>
      <c r="K10888">
        <v>888452.51760000002</v>
      </c>
      <c r="L10888">
        <v>2439242.52</v>
      </c>
      <c r="M10888">
        <v>822334.54</v>
      </c>
      <c r="N10888">
        <v>249962.23999999999</v>
      </c>
      <c r="O10888">
        <v>886579.40800000005</v>
      </c>
    </row>
    <row r="10889" spans="1:15" hidden="1">
      <c r="A10889" s="110" t="s">
        <v>36</v>
      </c>
      <c r="B10889" s="110" t="s">
        <v>135</v>
      </c>
      <c r="C10889" s="110" t="s">
        <v>136</v>
      </c>
      <c r="D10889" s="110" t="s">
        <v>10</v>
      </c>
      <c r="E10889" s="110" t="s">
        <v>112</v>
      </c>
      <c r="F10889">
        <v>433.94400000000002</v>
      </c>
      <c r="G10889">
        <v>62095043.102399997</v>
      </c>
      <c r="H10889">
        <v>20175172.260200001</v>
      </c>
      <c r="I10889">
        <v>11612104.492799999</v>
      </c>
      <c r="J10889">
        <v>4821438.8311999999</v>
      </c>
      <c r="K10889">
        <v>4281493.4208000004</v>
      </c>
      <c r="L10889">
        <v>8186556.0999999996</v>
      </c>
      <c r="M10889">
        <v>1036882.62</v>
      </c>
      <c r="N10889">
        <v>2179500.7960000001</v>
      </c>
      <c r="O10889">
        <v>1123835.1740000001</v>
      </c>
    </row>
    <row r="10890" spans="1:15" hidden="1">
      <c r="A10890" s="110" t="s">
        <v>36</v>
      </c>
      <c r="B10890" s="110" t="s">
        <v>135</v>
      </c>
      <c r="C10890" s="110" t="s">
        <v>136</v>
      </c>
      <c r="D10890" s="110" t="s">
        <v>10</v>
      </c>
      <c r="E10890" s="110" t="s">
        <v>112</v>
      </c>
      <c r="F10890">
        <v>1762.2947999999999</v>
      </c>
      <c r="G10890">
        <v>299647390.58099997</v>
      </c>
      <c r="H10890">
        <v>73923615.377200007</v>
      </c>
      <c r="I10890">
        <v>50631248.467200004</v>
      </c>
      <c r="J10890">
        <v>19451896.370499998</v>
      </c>
      <c r="K10890">
        <v>18687909.945599999</v>
      </c>
      <c r="L10890">
        <v>35555055.68</v>
      </c>
      <c r="M10890">
        <v>4508880.7</v>
      </c>
      <c r="N10890">
        <v>9457994.9639999997</v>
      </c>
      <c r="O10890">
        <v>4564017.1720000003</v>
      </c>
    </row>
    <row r="10891" spans="1:15" hidden="1">
      <c r="A10891" s="110" t="s">
        <v>36</v>
      </c>
      <c r="B10891" s="110" t="s">
        <v>135</v>
      </c>
      <c r="C10891" s="110" t="s">
        <v>136</v>
      </c>
      <c r="D10891" s="110" t="s">
        <v>10</v>
      </c>
      <c r="E10891" s="110" t="s">
        <v>112</v>
      </c>
      <c r="F10891">
        <v>25.715199999999999</v>
      </c>
      <c r="G10891">
        <v>3803973.3547</v>
      </c>
      <c r="H10891">
        <v>1145803.9251999999</v>
      </c>
      <c r="I10891">
        <v>709630.88639999996</v>
      </c>
      <c r="J10891">
        <v>292988.7966</v>
      </c>
      <c r="K10891">
        <v>261647.86319999999</v>
      </c>
      <c r="L10891">
        <v>500289.38</v>
      </c>
      <c r="M10891">
        <v>63362.22</v>
      </c>
      <c r="N10891">
        <v>133186.614</v>
      </c>
      <c r="O10891">
        <v>66598.267999999996</v>
      </c>
    </row>
    <row r="10892" spans="1:15" hidden="1">
      <c r="A10892" s="110" t="s">
        <v>36</v>
      </c>
      <c r="B10892" s="110" t="s">
        <v>135</v>
      </c>
      <c r="C10892" s="110" t="s">
        <v>136</v>
      </c>
      <c r="D10892" s="110" t="s">
        <v>11</v>
      </c>
      <c r="E10892" s="110" t="s">
        <v>112</v>
      </c>
      <c r="F10892">
        <v>137.41560000000001</v>
      </c>
      <c r="G10892">
        <v>69994102.590700001</v>
      </c>
      <c r="H10892">
        <v>45412897.691</v>
      </c>
      <c r="I10892">
        <v>4720971.4368000003</v>
      </c>
      <c r="J10892">
        <v>444868935.61260003</v>
      </c>
      <c r="K10892">
        <v>461147.86080000002</v>
      </c>
      <c r="L10892">
        <v>2343159.02</v>
      </c>
      <c r="M10892">
        <v>411615.4</v>
      </c>
      <c r="N10892">
        <v>398811.18199999997</v>
      </c>
      <c r="O10892">
        <v>355881.39399999997</v>
      </c>
    </row>
    <row r="10893" spans="1:15" hidden="1">
      <c r="A10893" s="110" t="s">
        <v>36</v>
      </c>
      <c r="B10893" s="110" t="s">
        <v>135</v>
      </c>
      <c r="C10893" s="110" t="s">
        <v>136</v>
      </c>
      <c r="D10893" s="110" t="s">
        <v>10</v>
      </c>
      <c r="E10893" s="110" t="s">
        <v>112</v>
      </c>
      <c r="F10893">
        <v>1533.2688000000001</v>
      </c>
      <c r="G10893">
        <v>161447684.8723</v>
      </c>
      <c r="H10893">
        <v>45208601.587200001</v>
      </c>
      <c r="I10893">
        <v>37518087.398400001</v>
      </c>
      <c r="J10893">
        <v>16497021.4333</v>
      </c>
      <c r="K10893">
        <v>14318950.240800001</v>
      </c>
      <c r="L10893">
        <v>21673237.140000001</v>
      </c>
      <c r="M10893">
        <v>4232546.4400000004</v>
      </c>
      <c r="N10893">
        <v>2222279.048</v>
      </c>
      <c r="O10893">
        <v>3970883.62</v>
      </c>
    </row>
    <row r="10894" spans="1:15" hidden="1">
      <c r="A10894" s="110" t="s">
        <v>36</v>
      </c>
      <c r="B10894" s="110" t="s">
        <v>135</v>
      </c>
      <c r="C10894" s="110" t="s">
        <v>136</v>
      </c>
      <c r="D10894" s="110" t="s">
        <v>10</v>
      </c>
      <c r="E10894" s="110" t="s">
        <v>112</v>
      </c>
      <c r="F10894">
        <v>364.0308</v>
      </c>
      <c r="G10894">
        <v>47841837.813000001</v>
      </c>
      <c r="H10894">
        <v>10733417.921</v>
      </c>
      <c r="I10894">
        <v>8907504.9215999991</v>
      </c>
      <c r="J10894">
        <v>3893562.4622999998</v>
      </c>
      <c r="K10894">
        <v>3399922.0151999998</v>
      </c>
      <c r="L10894">
        <v>5146028.08</v>
      </c>
      <c r="M10894">
        <v>997802.24</v>
      </c>
      <c r="N10894">
        <v>521946.81</v>
      </c>
      <c r="O10894">
        <v>942773.10600000003</v>
      </c>
    </row>
    <row r="10895" spans="1:15" hidden="1">
      <c r="A10895" s="110" t="s">
        <v>36</v>
      </c>
      <c r="B10895" s="110" t="s">
        <v>135</v>
      </c>
      <c r="C10895" s="110" t="s">
        <v>136</v>
      </c>
      <c r="D10895" s="110" t="s">
        <v>10</v>
      </c>
      <c r="E10895" s="110" t="s">
        <v>112</v>
      </c>
      <c r="F10895">
        <v>354.38760000000002</v>
      </c>
      <c r="G10895">
        <v>38881591.4164</v>
      </c>
      <c r="H10895">
        <v>10448307.5864</v>
      </c>
      <c r="I10895">
        <v>8659799.8464000002</v>
      </c>
      <c r="J10895">
        <v>3811945.5663000001</v>
      </c>
      <c r="K10895">
        <v>3289718.8368000002</v>
      </c>
      <c r="L10895">
        <v>5019466</v>
      </c>
      <c r="M10895">
        <v>1007956.3</v>
      </c>
      <c r="N10895">
        <v>536626.86</v>
      </c>
      <c r="O10895">
        <v>917798.53</v>
      </c>
    </row>
    <row r="10896" spans="1:15" hidden="1">
      <c r="A10896" s="110" t="s">
        <v>36</v>
      </c>
      <c r="B10896" s="110" t="s">
        <v>135</v>
      </c>
      <c r="C10896" s="110" t="s">
        <v>136</v>
      </c>
      <c r="D10896" s="110" t="s">
        <v>10</v>
      </c>
      <c r="E10896" s="110" t="s">
        <v>112</v>
      </c>
      <c r="F10896">
        <v>2.4108000000000001</v>
      </c>
      <c r="G10896">
        <v>316833.36300000001</v>
      </c>
      <c r="H10896">
        <v>71083.307199999996</v>
      </c>
      <c r="I10896">
        <v>58993.555200000003</v>
      </c>
      <c r="J10896">
        <v>20067.385300000002</v>
      </c>
      <c r="K10896">
        <v>22508.409599999999</v>
      </c>
      <c r="L10896">
        <v>34071</v>
      </c>
      <c r="M10896">
        <v>6790.42</v>
      </c>
      <c r="N10896">
        <v>3602.5880000000002</v>
      </c>
      <c r="O10896">
        <v>6242.7420000000002</v>
      </c>
    </row>
    <row r="10897" spans="1:15" hidden="1">
      <c r="A10897" s="110" t="s">
        <v>36</v>
      </c>
      <c r="B10897" s="110" t="s">
        <v>135</v>
      </c>
      <c r="C10897" s="110" t="s">
        <v>136</v>
      </c>
      <c r="D10897" s="110" t="s">
        <v>8</v>
      </c>
      <c r="E10897" s="110" t="s">
        <v>112</v>
      </c>
      <c r="F10897">
        <v>83.574399999999997</v>
      </c>
      <c r="G10897">
        <v>12184921.869100001</v>
      </c>
      <c r="H10897">
        <v>2861646.3730000001</v>
      </c>
      <c r="I10897">
        <v>3060019.5839999998</v>
      </c>
      <c r="J10897">
        <v>189686473.82910001</v>
      </c>
      <c r="K10897">
        <v>219014.1936</v>
      </c>
      <c r="L10897">
        <v>566057.48</v>
      </c>
      <c r="M10897">
        <v>146854.62</v>
      </c>
      <c r="N10897">
        <v>480.76600000000002</v>
      </c>
      <c r="O10897">
        <v>350361.15399999998</v>
      </c>
    </row>
    <row r="10898" spans="1:15" hidden="1">
      <c r="A10898" s="110" t="s">
        <v>36</v>
      </c>
      <c r="B10898" s="110" t="s">
        <v>135</v>
      </c>
      <c r="C10898" s="110" t="s">
        <v>136</v>
      </c>
      <c r="D10898" s="110" t="s">
        <v>8</v>
      </c>
      <c r="E10898" s="110" t="s">
        <v>112</v>
      </c>
      <c r="F10898">
        <v>112.504</v>
      </c>
      <c r="G10898">
        <v>18238304.699999999</v>
      </c>
      <c r="H10898">
        <v>3854196.6031999998</v>
      </c>
      <c r="I10898">
        <v>4118529.6384000001</v>
      </c>
      <c r="J10898">
        <v>255350641.26320001</v>
      </c>
      <c r="K10898">
        <v>293565.77279999998</v>
      </c>
      <c r="L10898">
        <v>761815.26</v>
      </c>
      <c r="M10898">
        <v>197763.5</v>
      </c>
      <c r="N10898">
        <v>510.53199999999998</v>
      </c>
      <c r="O10898">
        <v>471640.46600000001</v>
      </c>
    </row>
    <row r="10899" spans="1:15" hidden="1">
      <c r="A10899" s="110" t="s">
        <v>36</v>
      </c>
      <c r="B10899" s="110" t="s">
        <v>135</v>
      </c>
      <c r="C10899" s="110" t="s">
        <v>136</v>
      </c>
      <c r="D10899" s="110" t="s">
        <v>8</v>
      </c>
      <c r="E10899" s="110" t="s">
        <v>112</v>
      </c>
      <c r="F10899">
        <v>27.322399999999998</v>
      </c>
      <c r="G10899">
        <v>3813042.7842999999</v>
      </c>
      <c r="H10899">
        <v>935537.549</v>
      </c>
      <c r="I10899">
        <v>1000389.504</v>
      </c>
      <c r="J10899">
        <v>62012948.634900004</v>
      </c>
      <c r="K10899">
        <v>71598.988800000006</v>
      </c>
      <c r="L10899">
        <v>185059.24</v>
      </c>
      <c r="M10899">
        <v>48007.72</v>
      </c>
      <c r="N10899">
        <v>157.85</v>
      </c>
      <c r="O10899">
        <v>114540.47</v>
      </c>
    </row>
    <row r="10900" spans="1:15" hidden="1">
      <c r="A10900" s="110" t="s">
        <v>36</v>
      </c>
      <c r="B10900" s="110" t="s">
        <v>135</v>
      </c>
      <c r="C10900" s="110" t="s">
        <v>136</v>
      </c>
      <c r="D10900" s="110" t="s">
        <v>10</v>
      </c>
      <c r="E10900" s="110" t="s">
        <v>112</v>
      </c>
      <c r="F10900">
        <v>216.97200000000001</v>
      </c>
      <c r="G10900">
        <v>31047521.551199999</v>
      </c>
      <c r="H10900">
        <v>10082432.3358</v>
      </c>
      <c r="I10900">
        <v>5787225.1776000001</v>
      </c>
      <c r="J10900">
        <v>13277607.5217</v>
      </c>
      <c r="K10900">
        <v>2095218.9</v>
      </c>
      <c r="L10900">
        <v>4221138.5999999996</v>
      </c>
      <c r="M10900">
        <v>300634.96000000002</v>
      </c>
      <c r="N10900">
        <v>1268452.834</v>
      </c>
      <c r="O10900">
        <v>909591.23199999996</v>
      </c>
    </row>
    <row r="10901" spans="1:15" hidden="1">
      <c r="A10901" s="110" t="s">
        <v>36</v>
      </c>
      <c r="B10901" s="110" t="s">
        <v>135</v>
      </c>
      <c r="C10901" s="110" t="s">
        <v>136</v>
      </c>
      <c r="D10901" s="110" t="s">
        <v>10</v>
      </c>
      <c r="E10901" s="110" t="s">
        <v>112</v>
      </c>
      <c r="F10901">
        <v>269.20600000000002</v>
      </c>
      <c r="G10901">
        <v>45773769.195</v>
      </c>
      <c r="H10901">
        <v>12410078.9648</v>
      </c>
      <c r="I10901">
        <v>7223316.4992000004</v>
      </c>
      <c r="J10901">
        <v>16478216.8825</v>
      </c>
      <c r="K10901">
        <v>2615137.8336</v>
      </c>
      <c r="L10901">
        <v>5268606.5999999996</v>
      </c>
      <c r="M10901">
        <v>375232.82</v>
      </c>
      <c r="N10901">
        <v>1583203.93</v>
      </c>
      <c r="O10901">
        <v>1128566.1640000001</v>
      </c>
    </row>
    <row r="10902" spans="1:15" hidden="1">
      <c r="A10902" s="110" t="s">
        <v>36</v>
      </c>
      <c r="B10902" s="110" t="s">
        <v>135</v>
      </c>
      <c r="C10902" s="110" t="s">
        <v>136</v>
      </c>
      <c r="D10902" s="110" t="s">
        <v>10</v>
      </c>
      <c r="E10902" s="110" t="s">
        <v>112</v>
      </c>
      <c r="F10902">
        <v>666.18439999999998</v>
      </c>
      <c r="G10902">
        <v>99763335.773599997</v>
      </c>
      <c r="H10902">
        <v>30956798.579799999</v>
      </c>
      <c r="I10902">
        <v>17768924.7936</v>
      </c>
      <c r="J10902">
        <v>40758630.669500001</v>
      </c>
      <c r="K10902">
        <v>6433093.1591999996</v>
      </c>
      <c r="L10902">
        <v>12960464.08</v>
      </c>
      <c r="M10902">
        <v>923057.6</v>
      </c>
      <c r="N10902">
        <v>3894622.2259999998</v>
      </c>
      <c r="O10902">
        <v>2792781.42</v>
      </c>
    </row>
    <row r="10903" spans="1:15" hidden="1">
      <c r="A10903" s="110" t="s">
        <v>36</v>
      </c>
      <c r="B10903" s="110" t="s">
        <v>135</v>
      </c>
      <c r="C10903" s="110" t="s">
        <v>136</v>
      </c>
      <c r="D10903" s="110" t="s">
        <v>11</v>
      </c>
      <c r="E10903" s="110" t="s">
        <v>112</v>
      </c>
      <c r="F10903">
        <v>24.9116</v>
      </c>
      <c r="G10903">
        <v>11780902.647399999</v>
      </c>
      <c r="H10903">
        <v>8221229.7426000005</v>
      </c>
      <c r="I10903">
        <v>852520.28159999999</v>
      </c>
      <c r="J10903">
        <v>1336174129.9099</v>
      </c>
      <c r="K10903">
        <v>83674.144799999995</v>
      </c>
      <c r="L10903">
        <v>410101.68</v>
      </c>
      <c r="M10903">
        <v>55288.5</v>
      </c>
      <c r="N10903">
        <v>12656.864</v>
      </c>
      <c r="O10903">
        <v>104434.462</v>
      </c>
    </row>
    <row r="10904" spans="1:15" hidden="1">
      <c r="A10904" s="110" t="s">
        <v>36</v>
      </c>
      <c r="B10904" s="110" t="s">
        <v>135</v>
      </c>
      <c r="C10904" s="110" t="s">
        <v>136</v>
      </c>
      <c r="D10904" s="110" t="s">
        <v>10</v>
      </c>
      <c r="E10904" s="110" t="s">
        <v>112</v>
      </c>
      <c r="F10904">
        <v>462.87360000000001</v>
      </c>
      <c r="G10904">
        <v>48738923.734999999</v>
      </c>
      <c r="H10904">
        <v>13659498.852600001</v>
      </c>
      <c r="I10904">
        <v>11304830.419199999</v>
      </c>
      <c r="J10904">
        <v>27835407.329700001</v>
      </c>
      <c r="K10904">
        <v>4308740.676</v>
      </c>
      <c r="L10904">
        <v>6614468.5</v>
      </c>
      <c r="M10904">
        <v>619072.12</v>
      </c>
      <c r="N10904">
        <v>649239.75600000005</v>
      </c>
      <c r="O10904">
        <v>1940460.8740000001</v>
      </c>
    </row>
    <row r="10905" spans="1:15" hidden="1">
      <c r="A10905" s="110" t="s">
        <v>36</v>
      </c>
      <c r="B10905" s="110" t="s">
        <v>135</v>
      </c>
      <c r="C10905" s="110" t="s">
        <v>136</v>
      </c>
      <c r="D10905" s="110" t="s">
        <v>10</v>
      </c>
      <c r="E10905" s="110" t="s">
        <v>112</v>
      </c>
      <c r="F10905">
        <v>108.486</v>
      </c>
      <c r="G10905">
        <v>14257501.335000001</v>
      </c>
      <c r="H10905">
        <v>3200195.6565999999</v>
      </c>
      <c r="I10905">
        <v>2657968.9920000001</v>
      </c>
      <c r="J10905">
        <v>6516720.8487999998</v>
      </c>
      <c r="K10905">
        <v>1024901.3376</v>
      </c>
      <c r="L10905">
        <v>1539600.84</v>
      </c>
      <c r="M10905">
        <v>142905.5</v>
      </c>
      <c r="N10905">
        <v>146679.63200000001</v>
      </c>
      <c r="O10905">
        <v>454795.61599999998</v>
      </c>
    </row>
    <row r="10906" spans="1:15" hidden="1">
      <c r="A10906" s="110" t="s">
        <v>36</v>
      </c>
      <c r="B10906" s="110" t="s">
        <v>135</v>
      </c>
      <c r="C10906" s="110" t="s">
        <v>136</v>
      </c>
      <c r="D10906" s="110" t="s">
        <v>10</v>
      </c>
      <c r="E10906" s="110" t="s">
        <v>112</v>
      </c>
      <c r="F10906">
        <v>35.358400000000003</v>
      </c>
      <c r="G10906">
        <v>3804379.0924</v>
      </c>
      <c r="H10906">
        <v>1043434.3544</v>
      </c>
      <c r="I10906">
        <v>863564.69759999996</v>
      </c>
      <c r="J10906">
        <v>2123909.9317999999</v>
      </c>
      <c r="K10906">
        <v>329140.3248</v>
      </c>
      <c r="L10906">
        <v>505269.24</v>
      </c>
      <c r="M10906">
        <v>47293.5</v>
      </c>
      <c r="N10906">
        <v>49595.567999999999</v>
      </c>
      <c r="O10906">
        <v>148230.17000000001</v>
      </c>
    </row>
    <row r="10907" spans="1:15" hidden="1">
      <c r="A10907" s="110" t="s">
        <v>36</v>
      </c>
      <c r="B10907" s="110" t="s">
        <v>135</v>
      </c>
      <c r="C10907" s="110" t="s">
        <v>136</v>
      </c>
      <c r="D10907" s="110" t="s">
        <v>10</v>
      </c>
      <c r="E10907" s="110" t="s">
        <v>112</v>
      </c>
      <c r="F10907">
        <v>48.216000000000001</v>
      </c>
      <c r="G10907">
        <v>6899449.2335999999</v>
      </c>
      <c r="H10907">
        <v>2020956.297</v>
      </c>
      <c r="I10907">
        <v>1303684.2816000001</v>
      </c>
      <c r="J10907">
        <v>2762311.3161999998</v>
      </c>
      <c r="K10907">
        <v>506775.74400000001</v>
      </c>
      <c r="L10907">
        <v>612483.42000000004</v>
      </c>
      <c r="M10907">
        <v>67248.2</v>
      </c>
      <c r="N10907">
        <v>77293.282000000007</v>
      </c>
      <c r="O10907">
        <v>202130.984</v>
      </c>
    </row>
    <row r="10908" spans="1:15" hidden="1">
      <c r="A10908" s="110" t="s">
        <v>36</v>
      </c>
      <c r="B10908" s="110" t="s">
        <v>135</v>
      </c>
      <c r="C10908" s="110" t="s">
        <v>136</v>
      </c>
      <c r="D10908" s="110" t="s">
        <v>10</v>
      </c>
      <c r="E10908" s="110" t="s">
        <v>112</v>
      </c>
      <c r="F10908">
        <v>7.2324000000000002</v>
      </c>
      <c r="G10908">
        <v>1067495.7308</v>
      </c>
      <c r="H10908">
        <v>303143.6434</v>
      </c>
      <c r="I10908">
        <v>195552.288</v>
      </c>
      <c r="J10908">
        <v>405260.5036</v>
      </c>
      <c r="K10908">
        <v>76017.247199999998</v>
      </c>
      <c r="L10908">
        <v>91872.8</v>
      </c>
      <c r="M10908">
        <v>10087.64</v>
      </c>
      <c r="N10908">
        <v>11593.406000000001</v>
      </c>
      <c r="O10908">
        <v>30319.828000000001</v>
      </c>
    </row>
    <row r="10909" spans="1:15" hidden="1">
      <c r="A10909" s="110" t="s">
        <v>36</v>
      </c>
      <c r="B10909" s="110" t="s">
        <v>135</v>
      </c>
      <c r="C10909" s="110" t="s">
        <v>136</v>
      </c>
      <c r="D10909" s="110" t="s">
        <v>8</v>
      </c>
      <c r="E10909" s="110" t="s">
        <v>112</v>
      </c>
      <c r="F10909">
        <v>119.7364</v>
      </c>
      <c r="G10909">
        <v>19410767.145</v>
      </c>
      <c r="H10909">
        <v>4106790.9857999999</v>
      </c>
      <c r="I10909">
        <v>4384419.0335999997</v>
      </c>
      <c r="J10909">
        <v>67137.802100000001</v>
      </c>
      <c r="K10909">
        <v>312566.32079999999</v>
      </c>
      <c r="L10909">
        <v>824258.26</v>
      </c>
      <c r="M10909">
        <v>210662.1</v>
      </c>
      <c r="N10909">
        <v>378764.23200000002</v>
      </c>
      <c r="O10909">
        <v>435361.12400000001</v>
      </c>
    </row>
    <row r="10910" spans="1:15" hidden="1">
      <c r="A10910" s="110" t="s">
        <v>36</v>
      </c>
      <c r="B10910" s="110" t="s">
        <v>135</v>
      </c>
      <c r="C10910" s="110" t="s">
        <v>136</v>
      </c>
      <c r="D10910" s="110" t="s">
        <v>8</v>
      </c>
      <c r="E10910" s="110" t="s">
        <v>112</v>
      </c>
      <c r="F10910">
        <v>64.287999999999997</v>
      </c>
      <c r="G10910">
        <v>9001209.9869999997</v>
      </c>
      <c r="H10910">
        <v>2204987.9950000001</v>
      </c>
      <c r="I10910">
        <v>2354052.3264000001</v>
      </c>
      <c r="J10910">
        <v>29885.426500000001</v>
      </c>
      <c r="K10910">
        <v>167821.2</v>
      </c>
      <c r="L10910">
        <v>442554.82</v>
      </c>
      <c r="M10910">
        <v>113106.7</v>
      </c>
      <c r="N10910">
        <v>203361.31200000001</v>
      </c>
      <c r="O10910">
        <v>233750.59400000001</v>
      </c>
    </row>
    <row r="10911" spans="1:15" hidden="1">
      <c r="A10911" s="110" t="s">
        <v>36</v>
      </c>
      <c r="B10911" s="110" t="s">
        <v>135</v>
      </c>
      <c r="C10911" s="110" t="s">
        <v>136</v>
      </c>
      <c r="D10911" s="110" t="s">
        <v>10</v>
      </c>
      <c r="E10911" s="110" t="s">
        <v>112</v>
      </c>
      <c r="F10911">
        <v>24.108000000000001</v>
      </c>
      <c r="G10911">
        <v>3449724.6168</v>
      </c>
      <c r="H10911">
        <v>331350.11820000003</v>
      </c>
      <c r="I10911">
        <v>1307765.9136000001</v>
      </c>
      <c r="J10911">
        <v>27451.7356</v>
      </c>
      <c r="K10911">
        <v>511100.12880000001</v>
      </c>
      <c r="L10911">
        <v>684704.92</v>
      </c>
      <c r="M10911">
        <v>66481.5</v>
      </c>
      <c r="N10911">
        <v>399767.30200000003</v>
      </c>
      <c r="O10911">
        <v>87657.262000000002</v>
      </c>
    </row>
    <row r="10912" spans="1:15" hidden="1">
      <c r="A10912" s="110" t="s">
        <v>36</v>
      </c>
      <c r="B10912" s="110" t="s">
        <v>135</v>
      </c>
      <c r="C10912" s="110" t="s">
        <v>136</v>
      </c>
      <c r="D10912" s="110" t="s">
        <v>10</v>
      </c>
      <c r="E10912" s="110" t="s">
        <v>112</v>
      </c>
      <c r="F10912">
        <v>4.0179999999999998</v>
      </c>
      <c r="G10912">
        <v>683190.58499999996</v>
      </c>
      <c r="H10912">
        <v>186873.66219999999</v>
      </c>
      <c r="I10912">
        <v>108980.7552</v>
      </c>
      <c r="J10912">
        <v>37.288400000000003</v>
      </c>
      <c r="K10912">
        <v>42592.046399999999</v>
      </c>
      <c r="L10912">
        <v>57059.7</v>
      </c>
      <c r="M10912">
        <v>5539.92</v>
      </c>
      <c r="N10912">
        <v>33327.998</v>
      </c>
      <c r="O10912">
        <v>14609.694</v>
      </c>
    </row>
    <row r="10913" spans="1:15" hidden="1">
      <c r="A10913" s="110" t="s">
        <v>36</v>
      </c>
      <c r="B10913" s="110" t="s">
        <v>135</v>
      </c>
      <c r="C10913" s="110" t="s">
        <v>136</v>
      </c>
      <c r="D10913" s="110" t="s">
        <v>10</v>
      </c>
      <c r="E10913" s="110" t="s">
        <v>112</v>
      </c>
      <c r="F10913">
        <v>49.8232</v>
      </c>
      <c r="G10913">
        <v>7353859.4791000001</v>
      </c>
      <c r="H10913">
        <v>2317241.2061999999</v>
      </c>
      <c r="I10913">
        <v>1351357.1136</v>
      </c>
      <c r="J10913">
        <v>55911.501499999998</v>
      </c>
      <c r="K10913">
        <v>528136.41599999997</v>
      </c>
      <c r="L10913">
        <v>707528.8</v>
      </c>
      <c r="M10913">
        <v>68697.960000000006</v>
      </c>
      <c r="N10913">
        <v>413273.85</v>
      </c>
      <c r="O10913">
        <v>181156.77799999999</v>
      </c>
    </row>
    <row r="10914" spans="1:15" hidden="1">
      <c r="A10914" s="110" t="s">
        <v>36</v>
      </c>
      <c r="B10914" s="110" t="s">
        <v>135</v>
      </c>
      <c r="C10914" s="110" t="s">
        <v>136</v>
      </c>
      <c r="D10914" s="110" t="s">
        <v>11</v>
      </c>
      <c r="E10914" s="110" t="s">
        <v>112</v>
      </c>
      <c r="F10914">
        <v>8.8396000000000008</v>
      </c>
      <c r="G10914">
        <v>4575002.1610000003</v>
      </c>
      <c r="H10914">
        <v>2936036.9534</v>
      </c>
      <c r="I10914">
        <v>303234.16320000001</v>
      </c>
      <c r="J10914">
        <v>83.277500000000003</v>
      </c>
      <c r="K10914">
        <v>33837.890399999997</v>
      </c>
      <c r="L10914">
        <v>154976.72</v>
      </c>
      <c r="M10914">
        <v>18233.52</v>
      </c>
      <c r="N10914">
        <v>72612.804000000004</v>
      </c>
      <c r="O10914">
        <v>32140.063999999998</v>
      </c>
    </row>
    <row r="10915" spans="1:15" hidden="1">
      <c r="A10915" s="110" t="s">
        <v>36</v>
      </c>
      <c r="B10915" s="110" t="s">
        <v>135</v>
      </c>
      <c r="C10915" s="110" t="s">
        <v>136</v>
      </c>
      <c r="D10915" s="110" t="s">
        <v>10</v>
      </c>
      <c r="E10915" s="110" t="s">
        <v>112</v>
      </c>
      <c r="F10915">
        <v>57.859200000000001</v>
      </c>
      <c r="G10915">
        <v>6092365.4669000003</v>
      </c>
      <c r="H10915">
        <v>1706344.5763999999</v>
      </c>
      <c r="I10915">
        <v>1413838.7520000001</v>
      </c>
      <c r="J10915">
        <v>83591.939400000003</v>
      </c>
      <c r="K10915">
        <v>541013.92559999996</v>
      </c>
      <c r="L10915">
        <v>824547.72</v>
      </c>
      <c r="M10915">
        <v>76946.34</v>
      </c>
      <c r="N10915">
        <v>388285.74400000001</v>
      </c>
      <c r="O10915">
        <v>210375.264</v>
      </c>
    </row>
    <row r="10916" spans="1:15" hidden="1">
      <c r="A10916" s="110" t="s">
        <v>36</v>
      </c>
      <c r="B10916" s="110" t="s">
        <v>135</v>
      </c>
      <c r="C10916" s="110" t="s">
        <v>136</v>
      </c>
      <c r="D10916" s="110" t="s">
        <v>10</v>
      </c>
      <c r="E10916" s="110" t="s">
        <v>112</v>
      </c>
      <c r="F10916">
        <v>369.65600000000001</v>
      </c>
      <c r="G10916">
        <v>48581115.659999996</v>
      </c>
      <c r="H10916">
        <v>10901645.816400001</v>
      </c>
      <c r="I10916">
        <v>9032857.0752000008</v>
      </c>
      <c r="J10916">
        <v>475156.40590000001</v>
      </c>
      <c r="K10916">
        <v>3456483.5159999998</v>
      </c>
      <c r="L10916">
        <v>5267953.0599999996</v>
      </c>
      <c r="M10916">
        <v>491588.36</v>
      </c>
      <c r="N10916">
        <v>2480716.48</v>
      </c>
      <c r="O10916">
        <v>1344065.69</v>
      </c>
    </row>
    <row r="10917" spans="1:15" hidden="1">
      <c r="A10917" s="110" t="s">
        <v>36</v>
      </c>
      <c r="B10917" s="110" t="s">
        <v>135</v>
      </c>
      <c r="C10917" s="110" t="s">
        <v>136</v>
      </c>
      <c r="D10917" s="110" t="s">
        <v>10</v>
      </c>
      <c r="E10917" s="110" t="s">
        <v>112</v>
      </c>
      <c r="F10917">
        <v>32.143999999999998</v>
      </c>
      <c r="G10917">
        <v>3529440.1296000001</v>
      </c>
      <c r="H10917">
        <v>947969.65099999995</v>
      </c>
      <c r="I10917">
        <v>785465.01119999995</v>
      </c>
      <c r="J10917">
        <v>28723.270700000001</v>
      </c>
      <c r="K10917">
        <v>300564.66960000002</v>
      </c>
      <c r="L10917">
        <v>458080.7</v>
      </c>
      <c r="M10917">
        <v>42749.06</v>
      </c>
      <c r="N10917">
        <v>215715.10399999999</v>
      </c>
      <c r="O10917">
        <v>116874.84600000001</v>
      </c>
    </row>
    <row r="10918" spans="1:15" hidden="1">
      <c r="A10918" s="110" t="s">
        <v>36</v>
      </c>
      <c r="B10918" s="110" t="s">
        <v>135</v>
      </c>
      <c r="C10918" s="110" t="s">
        <v>136</v>
      </c>
      <c r="D10918" s="110" t="s">
        <v>8</v>
      </c>
      <c r="E10918" s="110" t="s">
        <v>113</v>
      </c>
      <c r="F10918">
        <v>85.181600000000003</v>
      </c>
      <c r="G10918">
        <v>13809002.130000001</v>
      </c>
      <c r="H10918">
        <v>2971434.6395999999</v>
      </c>
      <c r="I10918">
        <v>3156272.1024000002</v>
      </c>
      <c r="J10918">
        <v>98240.074099999998</v>
      </c>
      <c r="K10918">
        <v>225164.6856</v>
      </c>
      <c r="L10918">
        <v>675348.72</v>
      </c>
      <c r="M10918">
        <v>160118.94</v>
      </c>
      <c r="N10918">
        <v>389236.45199999999</v>
      </c>
      <c r="O10918">
        <v>297798.908</v>
      </c>
    </row>
    <row r="10919" spans="1:15" hidden="1">
      <c r="A10919" s="110" t="s">
        <v>36</v>
      </c>
      <c r="B10919" s="110" t="s">
        <v>135</v>
      </c>
      <c r="C10919" s="110" t="s">
        <v>136</v>
      </c>
      <c r="D10919" s="110" t="s">
        <v>8</v>
      </c>
      <c r="E10919" s="110" t="s">
        <v>113</v>
      </c>
      <c r="F10919">
        <v>151.07679999999999</v>
      </c>
      <c r="G10919">
        <v>21171954.9056</v>
      </c>
      <c r="H10919">
        <v>5267623.9939999999</v>
      </c>
      <c r="I10919">
        <v>5595114.5279999999</v>
      </c>
      <c r="J10919">
        <v>175065.408</v>
      </c>
      <c r="K10919">
        <v>398746.71360000002</v>
      </c>
      <c r="L10919">
        <v>1194436.6000000001</v>
      </c>
      <c r="M10919">
        <v>264666.48</v>
      </c>
      <c r="N10919">
        <v>661815.43999999994</v>
      </c>
      <c r="O10919">
        <v>528171.51199999999</v>
      </c>
    </row>
    <row r="10920" spans="1:15" hidden="1">
      <c r="A10920" s="110" t="s">
        <v>36</v>
      </c>
      <c r="B10920" s="110" t="s">
        <v>135</v>
      </c>
      <c r="C10920" s="110" t="s">
        <v>136</v>
      </c>
      <c r="D10920" s="110" t="s">
        <v>10</v>
      </c>
      <c r="E10920" s="110" t="s">
        <v>113</v>
      </c>
      <c r="F10920">
        <v>96.432000000000002</v>
      </c>
      <c r="G10920">
        <v>13798898.4672</v>
      </c>
      <c r="H10920">
        <v>4524495.2958000004</v>
      </c>
      <c r="I10920">
        <v>2657842.2527999999</v>
      </c>
      <c r="J10920">
        <v>211018.90359999999</v>
      </c>
      <c r="K10920">
        <v>987458.16960000002</v>
      </c>
      <c r="L10920">
        <v>1518339.88</v>
      </c>
      <c r="M10920">
        <v>148215.82</v>
      </c>
      <c r="N10920">
        <v>531968.03</v>
      </c>
      <c r="O10920">
        <v>337130.61800000002</v>
      </c>
    </row>
    <row r="10921" spans="1:15" hidden="1">
      <c r="A10921" s="110" t="s">
        <v>36</v>
      </c>
      <c r="B10921" s="110" t="s">
        <v>135</v>
      </c>
      <c r="C10921" s="110" t="s">
        <v>136</v>
      </c>
      <c r="D10921" s="110" t="s">
        <v>10</v>
      </c>
      <c r="E10921" s="110" t="s">
        <v>113</v>
      </c>
      <c r="F10921">
        <v>202.50720000000001</v>
      </c>
      <c r="G10921">
        <v>34432805.483999997</v>
      </c>
      <c r="H10921">
        <v>9501345.7072000001</v>
      </c>
      <c r="I10921">
        <v>5581784.8704000004</v>
      </c>
      <c r="J10921">
        <v>443839.10399999999</v>
      </c>
      <c r="K10921">
        <v>2072827.3896000001</v>
      </c>
      <c r="L10921">
        <v>3187813.14</v>
      </c>
      <c r="M10921">
        <v>313278.53999999998</v>
      </c>
      <c r="N10921">
        <v>1117575.294</v>
      </c>
      <c r="O10921">
        <v>707974.38800000004</v>
      </c>
    </row>
    <row r="10922" spans="1:15" hidden="1">
      <c r="A10922" s="110" t="s">
        <v>36</v>
      </c>
      <c r="B10922" s="110" t="s">
        <v>135</v>
      </c>
      <c r="C10922" s="110" t="s">
        <v>136</v>
      </c>
      <c r="D10922" s="110" t="s">
        <v>10</v>
      </c>
      <c r="E10922" s="110" t="s">
        <v>113</v>
      </c>
      <c r="F10922">
        <v>3.2143999999999999</v>
      </c>
      <c r="G10922">
        <v>478659.03619999997</v>
      </c>
      <c r="H10922">
        <v>150816.5894</v>
      </c>
      <c r="I10922">
        <v>88593.849600000001</v>
      </c>
      <c r="J10922">
        <v>161.58320000000001</v>
      </c>
      <c r="K10922">
        <v>32915.980799999998</v>
      </c>
      <c r="L10922">
        <v>50610.400000000001</v>
      </c>
      <c r="M10922">
        <v>4942.1400000000003</v>
      </c>
      <c r="N10922">
        <v>17731.516</v>
      </c>
      <c r="O10922">
        <v>11238.92</v>
      </c>
    </row>
    <row r="10923" spans="1:15" hidden="1">
      <c r="A10923" s="110" t="s">
        <v>36</v>
      </c>
      <c r="B10923" s="110" t="s">
        <v>135</v>
      </c>
      <c r="C10923" s="110" t="s">
        <v>136</v>
      </c>
      <c r="D10923" s="110" t="s">
        <v>11</v>
      </c>
      <c r="E10923" s="110" t="s">
        <v>113</v>
      </c>
      <c r="F10923">
        <v>12.054</v>
      </c>
      <c r="G10923">
        <v>6239481.1617999999</v>
      </c>
      <c r="H10923">
        <v>3987816.6446000002</v>
      </c>
      <c r="I10923">
        <v>415330.65600000002</v>
      </c>
      <c r="J10923">
        <v>20342.0766</v>
      </c>
      <c r="K10923">
        <v>41858.7696</v>
      </c>
      <c r="L10923">
        <v>208268.52</v>
      </c>
      <c r="M10923">
        <v>25974.32</v>
      </c>
      <c r="N10923">
        <v>3076.7220000000002</v>
      </c>
      <c r="O10923">
        <v>42140.538</v>
      </c>
    </row>
    <row r="10924" spans="1:15" hidden="1">
      <c r="A10924" s="110" t="s">
        <v>36</v>
      </c>
      <c r="B10924" s="110" t="s">
        <v>135</v>
      </c>
      <c r="C10924" s="110" t="s">
        <v>136</v>
      </c>
      <c r="D10924" s="110" t="s">
        <v>8</v>
      </c>
      <c r="E10924" s="110" t="s">
        <v>114</v>
      </c>
      <c r="F10924">
        <v>405.01440000000002</v>
      </c>
      <c r="G10924">
        <v>65657896.920000002</v>
      </c>
      <c r="H10924">
        <v>13881782.9274</v>
      </c>
      <c r="I10924">
        <v>14836076.5824</v>
      </c>
      <c r="J10924">
        <v>1441913.4114000001</v>
      </c>
      <c r="K10924">
        <v>1060981.5671999999</v>
      </c>
      <c r="L10924">
        <v>2769538.52</v>
      </c>
      <c r="M10924">
        <v>726563.46</v>
      </c>
      <c r="N10924">
        <v>1211422.08</v>
      </c>
      <c r="O10924">
        <v>1735705.9720000001</v>
      </c>
    </row>
    <row r="10925" spans="1:15" hidden="1">
      <c r="A10925" s="110" t="s">
        <v>36</v>
      </c>
      <c r="B10925" s="110" t="s">
        <v>135</v>
      </c>
      <c r="C10925" s="110" t="s">
        <v>136</v>
      </c>
      <c r="D10925" s="110" t="s">
        <v>8</v>
      </c>
      <c r="E10925" s="110" t="s">
        <v>114</v>
      </c>
      <c r="F10925">
        <v>137.41560000000001</v>
      </c>
      <c r="G10925">
        <v>19520411.7755</v>
      </c>
      <c r="H10925">
        <v>4709893.4910000004</v>
      </c>
      <c r="I10925">
        <v>5033674.8288000003</v>
      </c>
      <c r="J10925">
        <v>502920.1213</v>
      </c>
      <c r="K10925">
        <v>359970.71759999997</v>
      </c>
      <c r="L10925">
        <v>939662.6</v>
      </c>
      <c r="M10925">
        <v>246520.7</v>
      </c>
      <c r="N10925">
        <v>411016.14399999997</v>
      </c>
      <c r="O10925">
        <v>588899.56400000001</v>
      </c>
    </row>
    <row r="10926" spans="1:15" hidden="1">
      <c r="A10926" s="110" t="s">
        <v>36</v>
      </c>
      <c r="B10926" s="110" t="s">
        <v>135</v>
      </c>
      <c r="C10926" s="110" t="s">
        <v>136</v>
      </c>
      <c r="D10926" s="110" t="s">
        <v>10</v>
      </c>
      <c r="E10926" s="110" t="s">
        <v>114</v>
      </c>
      <c r="F10926">
        <v>1205.4000000000001</v>
      </c>
      <c r="G10926">
        <v>172486230.84</v>
      </c>
      <c r="H10926">
        <v>50496647.476199999</v>
      </c>
      <c r="I10926">
        <v>34606383.379199997</v>
      </c>
      <c r="J10926">
        <v>5243525.1133000003</v>
      </c>
      <c r="K10926">
        <v>12154887.453600001</v>
      </c>
      <c r="L10926">
        <v>26064816.84</v>
      </c>
      <c r="M10926">
        <v>1739582.44</v>
      </c>
      <c r="N10926">
        <v>249522.96599999999</v>
      </c>
      <c r="O10926">
        <v>5165790.08</v>
      </c>
    </row>
    <row r="10927" spans="1:15" hidden="1">
      <c r="A10927" s="110" t="s">
        <v>36</v>
      </c>
      <c r="B10927" s="110" t="s">
        <v>135</v>
      </c>
      <c r="C10927" s="110" t="s">
        <v>136</v>
      </c>
      <c r="D10927" s="110" t="s">
        <v>10</v>
      </c>
      <c r="E10927" s="110" t="s">
        <v>114</v>
      </c>
      <c r="F10927">
        <v>1353.2624000000001</v>
      </c>
      <c r="G10927">
        <v>230011140.6331</v>
      </c>
      <c r="H10927">
        <v>62875129.175999999</v>
      </c>
      <c r="I10927">
        <v>35973549.043200001</v>
      </c>
      <c r="J10927">
        <v>5934080.5692999996</v>
      </c>
      <c r="K10927">
        <v>12635079.2568</v>
      </c>
      <c r="L10927">
        <v>27094533.48</v>
      </c>
      <c r="M10927">
        <v>1808308.28</v>
      </c>
      <c r="N10927">
        <v>259377.31599999999</v>
      </c>
      <c r="O10927">
        <v>5799459.5120000001</v>
      </c>
    </row>
    <row r="10928" spans="1:15" hidden="1">
      <c r="A10928" s="110" t="s">
        <v>36</v>
      </c>
      <c r="B10928" s="110" t="s">
        <v>135</v>
      </c>
      <c r="C10928" s="110" t="s">
        <v>136</v>
      </c>
      <c r="D10928" s="110" t="s">
        <v>10</v>
      </c>
      <c r="E10928" s="110" t="s">
        <v>114</v>
      </c>
      <c r="F10928">
        <v>306.97519999999997</v>
      </c>
      <c r="G10928">
        <v>45774668.182300001</v>
      </c>
      <c r="H10928">
        <v>14262643.514</v>
      </c>
      <c r="I10928">
        <v>8160272.6399999997</v>
      </c>
      <c r="J10928">
        <v>1312748.8067000001</v>
      </c>
      <c r="K10928">
        <v>2866151.412</v>
      </c>
      <c r="L10928">
        <v>6146152.5599999996</v>
      </c>
      <c r="M10928">
        <v>410195.16</v>
      </c>
      <c r="N10928">
        <v>58837.46</v>
      </c>
      <c r="O10928">
        <v>1315553.47</v>
      </c>
    </row>
    <row r="10929" spans="1:15" hidden="1">
      <c r="A10929" s="110" t="s">
        <v>36</v>
      </c>
      <c r="B10929" s="110" t="s">
        <v>135</v>
      </c>
      <c r="C10929" s="110" t="s">
        <v>136</v>
      </c>
      <c r="D10929" s="110" t="s">
        <v>11</v>
      </c>
      <c r="E10929" s="110" t="s">
        <v>114</v>
      </c>
      <c r="F10929">
        <v>66.698800000000006</v>
      </c>
      <c r="G10929">
        <v>35096592.262999997</v>
      </c>
      <c r="H10929">
        <v>22125741.225000001</v>
      </c>
      <c r="I10929">
        <v>2299800.8640000001</v>
      </c>
      <c r="J10929">
        <v>358101.83750000002</v>
      </c>
      <c r="K10929">
        <v>220636.6128</v>
      </c>
      <c r="L10929">
        <v>1253545.48</v>
      </c>
      <c r="M10929">
        <v>131740.38</v>
      </c>
      <c r="N10929">
        <v>785152.21400000004</v>
      </c>
      <c r="O10929">
        <v>285840.19199999998</v>
      </c>
    </row>
    <row r="10930" spans="1:15" hidden="1">
      <c r="A10930" s="110" t="s">
        <v>36</v>
      </c>
      <c r="B10930" s="110" t="s">
        <v>135</v>
      </c>
      <c r="C10930" s="110" t="s">
        <v>136</v>
      </c>
      <c r="D10930" s="110" t="s">
        <v>10</v>
      </c>
      <c r="E10930" s="110" t="s">
        <v>114</v>
      </c>
      <c r="F10930">
        <v>24.108000000000001</v>
      </c>
      <c r="G10930">
        <v>3449724.6168</v>
      </c>
      <c r="H10930">
        <v>1008321.4214</v>
      </c>
      <c r="I10930">
        <v>642137.14560000005</v>
      </c>
      <c r="J10930">
        <v>81649.212599999999</v>
      </c>
      <c r="K10930">
        <v>245124.33840000001</v>
      </c>
      <c r="L10930">
        <v>292264.40000000002</v>
      </c>
      <c r="M10930">
        <v>26932.9</v>
      </c>
      <c r="N10930">
        <v>320784.57400000002</v>
      </c>
      <c r="O10930">
        <v>103315.982</v>
      </c>
    </row>
    <row r="10931" spans="1:15" hidden="1">
      <c r="A10931" s="110" t="s">
        <v>36</v>
      </c>
      <c r="B10931" s="110" t="s">
        <v>135</v>
      </c>
      <c r="C10931" s="110" t="s">
        <v>136</v>
      </c>
      <c r="D10931" s="110" t="s">
        <v>8</v>
      </c>
      <c r="E10931" s="110" t="s">
        <v>114</v>
      </c>
      <c r="F10931">
        <v>334.29759999999999</v>
      </c>
      <c r="G10931">
        <v>48739687.476499997</v>
      </c>
      <c r="H10931">
        <v>11368686.4022</v>
      </c>
      <c r="I10931">
        <v>11831251.5264</v>
      </c>
      <c r="J10931">
        <v>1191739.1798</v>
      </c>
      <c r="K10931">
        <v>712281.88080000004</v>
      </c>
      <c r="L10931">
        <v>2224095.84</v>
      </c>
      <c r="M10931">
        <v>890772.56</v>
      </c>
      <c r="N10931">
        <v>2149881.8220000002</v>
      </c>
      <c r="O10931">
        <v>1432645.6980000001</v>
      </c>
    </row>
    <row r="10932" spans="1:15" hidden="1">
      <c r="A10932" s="110" t="s">
        <v>36</v>
      </c>
      <c r="B10932" s="110" t="s">
        <v>135</v>
      </c>
      <c r="C10932" s="110" t="s">
        <v>136</v>
      </c>
      <c r="D10932" s="110" t="s">
        <v>8</v>
      </c>
      <c r="E10932" s="110" t="s">
        <v>114</v>
      </c>
      <c r="F10932">
        <v>83.574399999999997</v>
      </c>
      <c r="G10932">
        <v>13527611.143200001</v>
      </c>
      <c r="H10932">
        <v>2864732.5249999999</v>
      </c>
      <c r="I10932">
        <v>3058702.5984</v>
      </c>
      <c r="J10932">
        <v>315811.79619999998</v>
      </c>
      <c r="K10932">
        <v>217476.79199999999</v>
      </c>
      <c r="L10932">
        <v>571037.34</v>
      </c>
      <c r="M10932">
        <v>149968.16</v>
      </c>
      <c r="N10932">
        <v>254620.16800000001</v>
      </c>
      <c r="O10932">
        <v>358162.55200000003</v>
      </c>
    </row>
    <row r="10933" spans="1:15" hidden="1">
      <c r="A10933" s="110" t="s">
        <v>36</v>
      </c>
      <c r="B10933" s="110" t="s">
        <v>135</v>
      </c>
      <c r="C10933" s="110" t="s">
        <v>136</v>
      </c>
      <c r="D10933" s="110" t="s">
        <v>8</v>
      </c>
      <c r="E10933" s="110" t="s">
        <v>114</v>
      </c>
      <c r="F10933">
        <v>97.235600000000005</v>
      </c>
      <c r="G10933">
        <v>14239577.278100001</v>
      </c>
      <c r="H10933">
        <v>3332726</v>
      </c>
      <c r="I10933">
        <v>3561839.9040000001</v>
      </c>
      <c r="J10933">
        <v>380428.90110000002</v>
      </c>
      <c r="K10933">
        <v>254718.92879999999</v>
      </c>
      <c r="L10933">
        <v>664909.30000000005</v>
      </c>
      <c r="M10933">
        <v>174432.04</v>
      </c>
      <c r="N10933">
        <v>290839.978</v>
      </c>
      <c r="O10933">
        <v>416706.86200000002</v>
      </c>
    </row>
    <row r="10934" spans="1:15" hidden="1">
      <c r="A10934" s="110" t="s">
        <v>36</v>
      </c>
      <c r="B10934" s="110" t="s">
        <v>135</v>
      </c>
      <c r="C10934" s="110" t="s">
        <v>136</v>
      </c>
      <c r="D10934" s="110" t="s">
        <v>10</v>
      </c>
      <c r="E10934" s="110" t="s">
        <v>114</v>
      </c>
      <c r="F10934">
        <v>482.16</v>
      </c>
      <c r="G10934">
        <v>68994492.335999995</v>
      </c>
      <c r="H10934">
        <v>22373987.951200001</v>
      </c>
      <c r="I10934">
        <v>12831067.948799999</v>
      </c>
      <c r="J10934">
        <v>2083039.3363999999</v>
      </c>
      <c r="K10934">
        <v>4656347.5319999997</v>
      </c>
      <c r="L10934">
        <v>9689871.9399999995</v>
      </c>
      <c r="M10934">
        <v>1143143.96</v>
      </c>
      <c r="N10934">
        <v>74337.428</v>
      </c>
      <c r="O10934">
        <v>2066316.0319999999</v>
      </c>
    </row>
    <row r="10935" spans="1:15" hidden="1">
      <c r="A10935" s="110" t="s">
        <v>36</v>
      </c>
      <c r="B10935" s="110" t="s">
        <v>135</v>
      </c>
      <c r="C10935" s="110" t="s">
        <v>136</v>
      </c>
      <c r="D10935" s="110" t="s">
        <v>10</v>
      </c>
      <c r="E10935" s="110" t="s">
        <v>114</v>
      </c>
      <c r="F10935">
        <v>208.13239999999999</v>
      </c>
      <c r="G10935">
        <v>35389272.303000003</v>
      </c>
      <c r="H10935">
        <v>9670216.2858000007</v>
      </c>
      <c r="I10935">
        <v>5532751.7567999996</v>
      </c>
      <c r="J10935">
        <v>923210.34439999994</v>
      </c>
      <c r="K10935">
        <v>1943287.1351999999</v>
      </c>
      <c r="L10935">
        <v>4167160.46</v>
      </c>
      <c r="M10935">
        <v>278115.3</v>
      </c>
      <c r="N10935">
        <v>39899.97</v>
      </c>
      <c r="O10935">
        <v>891958.93599999999</v>
      </c>
    </row>
    <row r="10936" spans="1:15" hidden="1">
      <c r="A10936" s="110" t="s">
        <v>36</v>
      </c>
      <c r="B10936" s="110" t="s">
        <v>135</v>
      </c>
      <c r="C10936" s="110" t="s">
        <v>136</v>
      </c>
      <c r="D10936" s="110" t="s">
        <v>10</v>
      </c>
      <c r="E10936" s="110" t="s">
        <v>114</v>
      </c>
      <c r="F10936">
        <v>118.9328</v>
      </c>
      <c r="G10936">
        <v>17806210.024700001</v>
      </c>
      <c r="H10936">
        <v>5525841.0592</v>
      </c>
      <c r="I10936">
        <v>3161571.5328000002</v>
      </c>
      <c r="J10936">
        <v>537742.53469999996</v>
      </c>
      <c r="K10936">
        <v>1110444.9839999999</v>
      </c>
      <c r="L10936">
        <v>2381228.34</v>
      </c>
      <c r="M10936">
        <v>158926.66</v>
      </c>
      <c r="N10936">
        <v>22794.441999999999</v>
      </c>
      <c r="O10936">
        <v>509691.33600000001</v>
      </c>
    </row>
    <row r="10937" spans="1:15" hidden="1">
      <c r="A10937" s="110" t="s">
        <v>36</v>
      </c>
      <c r="B10937" s="110" t="s">
        <v>135</v>
      </c>
      <c r="C10937" s="110" t="s">
        <v>136</v>
      </c>
      <c r="D10937" s="110" t="s">
        <v>11</v>
      </c>
      <c r="E10937" s="110" t="s">
        <v>114</v>
      </c>
      <c r="F10937">
        <v>61.073599999999999</v>
      </c>
      <c r="G10937">
        <v>27606245.824099999</v>
      </c>
      <c r="H10937">
        <v>20259718.507800002</v>
      </c>
      <c r="I10937">
        <v>2105844.2303999998</v>
      </c>
      <c r="J10937">
        <v>280914.80589999998</v>
      </c>
      <c r="K10937">
        <v>202017.75839999999</v>
      </c>
      <c r="L10937">
        <v>1147818.78</v>
      </c>
      <c r="M10937">
        <v>120633.48</v>
      </c>
      <c r="N10937">
        <v>718927.37399999995</v>
      </c>
      <c r="O10937">
        <v>261733.34</v>
      </c>
    </row>
    <row r="10938" spans="1:15" hidden="1">
      <c r="A10938" s="110" t="s">
        <v>36</v>
      </c>
      <c r="B10938" s="110" t="s">
        <v>135</v>
      </c>
      <c r="C10938" s="110" t="s">
        <v>136</v>
      </c>
      <c r="D10938" s="110" t="s">
        <v>10</v>
      </c>
      <c r="E10938" s="110" t="s">
        <v>112</v>
      </c>
      <c r="F10938">
        <v>547.25160000000005</v>
      </c>
      <c r="G10938">
        <v>71417318.852899998</v>
      </c>
      <c r="H10938">
        <v>23072765.9408</v>
      </c>
      <c r="I10938">
        <v>17119330.5024</v>
      </c>
      <c r="J10938">
        <v>2147927.4038</v>
      </c>
      <c r="K10938">
        <v>5340213.1655999999</v>
      </c>
      <c r="L10938">
        <v>14954715.560000001</v>
      </c>
      <c r="M10938">
        <v>1824530.34</v>
      </c>
      <c r="N10938">
        <v>1985140.5419999999</v>
      </c>
      <c r="O10938">
        <v>1417280.128</v>
      </c>
    </row>
    <row r="10939" spans="1:15" hidden="1">
      <c r="A10939" s="110" t="s">
        <v>36</v>
      </c>
      <c r="B10939" s="110" t="s">
        <v>135</v>
      </c>
      <c r="C10939" s="110" t="s">
        <v>136</v>
      </c>
      <c r="D10939" s="110" t="s">
        <v>10</v>
      </c>
      <c r="E10939" s="110" t="s">
        <v>112</v>
      </c>
      <c r="F10939">
        <v>276.4384</v>
      </c>
      <c r="G10939">
        <v>54255873.671999998</v>
      </c>
      <c r="H10939">
        <v>11603569.613</v>
      </c>
      <c r="I10939">
        <v>8634691.3151999991</v>
      </c>
      <c r="J10939">
        <v>1079508.4901000001</v>
      </c>
      <c r="K10939">
        <v>2665846.4040000001</v>
      </c>
      <c r="L10939">
        <v>6858344.7000000002</v>
      </c>
      <c r="M10939">
        <v>833213.48</v>
      </c>
      <c r="N10939">
        <v>815995.20200000005</v>
      </c>
      <c r="O10939">
        <v>715924.61600000004</v>
      </c>
    </row>
    <row r="10940" spans="1:15" hidden="1">
      <c r="A10940" s="110" t="s">
        <v>36</v>
      </c>
      <c r="B10940" s="110" t="s">
        <v>135</v>
      </c>
      <c r="C10940" s="110" t="s">
        <v>136</v>
      </c>
      <c r="D10940" s="110" t="s">
        <v>10</v>
      </c>
      <c r="E10940" s="110" t="s">
        <v>112</v>
      </c>
      <c r="F10940">
        <v>534.39400000000001</v>
      </c>
      <c r="G10940">
        <v>69950123.812800005</v>
      </c>
      <c r="H10940">
        <v>22517871.038800001</v>
      </c>
      <c r="I10940">
        <v>16711536.499199999</v>
      </c>
      <c r="J10940">
        <v>2125998.0833999999</v>
      </c>
      <c r="K10940">
        <v>5208234.8543999996</v>
      </c>
      <c r="L10940">
        <v>14447929.32</v>
      </c>
      <c r="M10940">
        <v>1757610.14</v>
      </c>
      <c r="N10940">
        <v>1902078.97</v>
      </c>
      <c r="O10940">
        <v>1383981.8959999999</v>
      </c>
    </row>
    <row r="10941" spans="1:15" hidden="1">
      <c r="A10941" s="110" t="s">
        <v>36</v>
      </c>
      <c r="B10941" s="110" t="s">
        <v>135</v>
      </c>
      <c r="C10941" s="110" t="s">
        <v>136</v>
      </c>
      <c r="D10941" s="110" t="s">
        <v>10</v>
      </c>
      <c r="E10941" s="110" t="s">
        <v>112</v>
      </c>
      <c r="F10941">
        <v>1755.866</v>
      </c>
      <c r="G10941">
        <v>229143673.55880001</v>
      </c>
      <c r="H10941">
        <v>72115990.928000003</v>
      </c>
      <c r="I10941">
        <v>54705917.683200002</v>
      </c>
      <c r="J10941">
        <v>4593545.6741000004</v>
      </c>
      <c r="K10941">
        <v>16585863.069599999</v>
      </c>
      <c r="L10941">
        <v>36630821.880000003</v>
      </c>
      <c r="M10941">
        <v>5367976.66</v>
      </c>
      <c r="N10941">
        <v>5193249.6660000002</v>
      </c>
      <c r="O10941">
        <v>4547368.0559999999</v>
      </c>
    </row>
    <row r="10942" spans="1:15" hidden="1">
      <c r="A10942" s="110" t="s">
        <v>36</v>
      </c>
      <c r="B10942" s="110" t="s">
        <v>135</v>
      </c>
      <c r="C10942" s="110" t="s">
        <v>136</v>
      </c>
      <c r="D10942" s="110" t="s">
        <v>10</v>
      </c>
      <c r="E10942" s="110" t="s">
        <v>112</v>
      </c>
      <c r="F10942">
        <v>310.9932</v>
      </c>
      <c r="G10942">
        <v>61037857.880999997</v>
      </c>
      <c r="H10942">
        <v>12662274.852</v>
      </c>
      <c r="I10942">
        <v>9608324.6784000006</v>
      </c>
      <c r="J10942">
        <v>783358.87829999998</v>
      </c>
      <c r="K10942">
        <v>2923892.5320000001</v>
      </c>
      <c r="L10942">
        <v>6733857.2199999997</v>
      </c>
      <c r="M10942">
        <v>1005279.82</v>
      </c>
      <c r="N10942">
        <v>1041143.422</v>
      </c>
      <c r="O10942">
        <v>805415.64399999997</v>
      </c>
    </row>
    <row r="10943" spans="1:15" hidden="1">
      <c r="A10943" s="110" t="s">
        <v>36</v>
      </c>
      <c r="B10943" s="110" t="s">
        <v>135</v>
      </c>
      <c r="C10943" s="110" t="s">
        <v>136</v>
      </c>
      <c r="D10943" s="110" t="s">
        <v>10</v>
      </c>
      <c r="E10943" s="110" t="s">
        <v>112</v>
      </c>
      <c r="F10943">
        <v>199.2928</v>
      </c>
      <c r="G10943">
        <v>26026144.3411</v>
      </c>
      <c r="H10943">
        <v>8039867.4069999997</v>
      </c>
      <c r="I10943">
        <v>6101292.7872000001</v>
      </c>
      <c r="J10943">
        <v>542565.17050000001</v>
      </c>
      <c r="K10943">
        <v>1891543.2984</v>
      </c>
      <c r="L10943">
        <v>5375059.8200000003</v>
      </c>
      <c r="M10943">
        <v>857456.78</v>
      </c>
      <c r="N10943">
        <v>1126070.33</v>
      </c>
      <c r="O10943">
        <v>516131.61599999998</v>
      </c>
    </row>
    <row r="10944" spans="1:15" hidden="1">
      <c r="A10944" s="110" t="s">
        <v>36</v>
      </c>
      <c r="B10944" s="110" t="s">
        <v>135</v>
      </c>
      <c r="C10944" s="110" t="s">
        <v>136</v>
      </c>
      <c r="D10944" s="110" t="s">
        <v>10</v>
      </c>
      <c r="E10944" s="110" t="s">
        <v>112</v>
      </c>
      <c r="F10944">
        <v>3472.3555999999999</v>
      </c>
      <c r="G10944">
        <v>453148656.04009998</v>
      </c>
      <c r="H10944">
        <v>143731688.77779999</v>
      </c>
      <c r="I10944">
        <v>107898489.81119999</v>
      </c>
      <c r="J10944">
        <v>1616264.1246</v>
      </c>
      <c r="K10944">
        <v>32701689.5112</v>
      </c>
      <c r="L10944">
        <v>91244114.200000003</v>
      </c>
      <c r="M10944">
        <v>6563633.4199999999</v>
      </c>
      <c r="N10944">
        <v>10596627.448000001</v>
      </c>
      <c r="O10944">
        <v>14556822.368000001</v>
      </c>
    </row>
    <row r="10945" spans="1:15" hidden="1">
      <c r="A10945" s="110" t="s">
        <v>36</v>
      </c>
      <c r="B10945" s="110" t="s">
        <v>135</v>
      </c>
      <c r="C10945" s="110" t="s">
        <v>136</v>
      </c>
      <c r="D10945" s="110" t="s">
        <v>10</v>
      </c>
      <c r="E10945" s="110" t="s">
        <v>112</v>
      </c>
      <c r="F10945">
        <v>69.913200000000003</v>
      </c>
      <c r="G10945">
        <v>13721688.981000001</v>
      </c>
      <c r="H10945">
        <v>2877716.6346</v>
      </c>
      <c r="I10945">
        <v>2159738.304</v>
      </c>
      <c r="J10945">
        <v>28892.311600000001</v>
      </c>
      <c r="K10945">
        <v>655719.49439999997</v>
      </c>
      <c r="L10945">
        <v>1881832.76</v>
      </c>
      <c r="M10945">
        <v>132472.64000000001</v>
      </c>
      <c r="N10945">
        <v>225665.06599999999</v>
      </c>
      <c r="O10945">
        <v>293090.46799999999</v>
      </c>
    </row>
    <row r="10946" spans="1:15" hidden="1">
      <c r="A10946" s="110" t="s">
        <v>36</v>
      </c>
      <c r="B10946" s="110" t="s">
        <v>135</v>
      </c>
      <c r="C10946" s="110" t="s">
        <v>136</v>
      </c>
      <c r="D10946" s="110" t="s">
        <v>10</v>
      </c>
      <c r="E10946" s="110" t="s">
        <v>112</v>
      </c>
      <c r="F10946">
        <v>157.50559999999999</v>
      </c>
      <c r="G10946">
        <v>20559139.912099998</v>
      </c>
      <c r="H10946">
        <v>6477373.3068000004</v>
      </c>
      <c r="I10946">
        <v>4848562.3871999998</v>
      </c>
      <c r="J10946">
        <v>74121.9234</v>
      </c>
      <c r="K10946">
        <v>1498679.6255999999</v>
      </c>
      <c r="L10946">
        <v>5509151.1399999997</v>
      </c>
      <c r="M10946">
        <v>322713.46000000002</v>
      </c>
      <c r="N10946">
        <v>820580.97</v>
      </c>
      <c r="O10946">
        <v>660295.56999999995</v>
      </c>
    </row>
    <row r="10947" spans="1:15" hidden="1">
      <c r="A10947" s="110" t="s">
        <v>36</v>
      </c>
      <c r="B10947" s="110" t="s">
        <v>135</v>
      </c>
      <c r="C10947" s="110" t="s">
        <v>136</v>
      </c>
      <c r="D10947" s="110" t="s">
        <v>10</v>
      </c>
      <c r="E10947" s="110" t="s">
        <v>112</v>
      </c>
      <c r="F10947">
        <v>4059.7872000000002</v>
      </c>
      <c r="G10947">
        <v>529809537.21700001</v>
      </c>
      <c r="H10947">
        <v>164628210.8888</v>
      </c>
      <c r="I10947">
        <v>125307008.4672</v>
      </c>
      <c r="J10947">
        <v>2093328.4546999999</v>
      </c>
      <c r="K10947">
        <v>38242267.020000003</v>
      </c>
      <c r="L10947">
        <v>84731307.659999996</v>
      </c>
      <c r="M10947">
        <v>9002906.2799999993</v>
      </c>
      <c r="N10947">
        <v>12190309.01</v>
      </c>
      <c r="O10947">
        <v>17019455.552000001</v>
      </c>
    </row>
    <row r="10948" spans="1:15" hidden="1">
      <c r="A10948" s="110" t="s">
        <v>36</v>
      </c>
      <c r="B10948" s="110" t="s">
        <v>135</v>
      </c>
      <c r="C10948" s="110" t="s">
        <v>136</v>
      </c>
      <c r="D10948" s="110" t="s">
        <v>10</v>
      </c>
      <c r="E10948" s="110" t="s">
        <v>112</v>
      </c>
      <c r="F10948">
        <v>233.04400000000001</v>
      </c>
      <c r="G10948">
        <v>45738963.270000003</v>
      </c>
      <c r="H10948">
        <v>9482556.7684000004</v>
      </c>
      <c r="I10948">
        <v>7215485.4336000001</v>
      </c>
      <c r="J10948">
        <v>114281.5528</v>
      </c>
      <c r="K10948">
        <v>2198220.3791999999</v>
      </c>
      <c r="L10948">
        <v>4791745.4400000004</v>
      </c>
      <c r="M10948">
        <v>511085.5</v>
      </c>
      <c r="N10948">
        <v>664657.64199999999</v>
      </c>
      <c r="O10948">
        <v>976967.92599999998</v>
      </c>
    </row>
    <row r="10949" spans="1:15" hidden="1">
      <c r="A10949" s="110" t="s">
        <v>36</v>
      </c>
      <c r="B10949" s="110" t="s">
        <v>135</v>
      </c>
      <c r="C10949" s="110" t="s">
        <v>136</v>
      </c>
      <c r="D10949" s="110" t="s">
        <v>10</v>
      </c>
      <c r="E10949" s="110" t="s">
        <v>112</v>
      </c>
      <c r="F10949">
        <v>222.59719999999999</v>
      </c>
      <c r="G10949">
        <v>29776878.552999999</v>
      </c>
      <c r="H10949">
        <v>8896563.3171999995</v>
      </c>
      <c r="I10949">
        <v>6795562.2527999999</v>
      </c>
      <c r="J10949">
        <v>113931.0417</v>
      </c>
      <c r="K10949">
        <v>2116370.5704000001</v>
      </c>
      <c r="L10949">
        <v>5560051</v>
      </c>
      <c r="M10949">
        <v>569216.12</v>
      </c>
      <c r="N10949">
        <v>1073328.5859999999</v>
      </c>
      <c r="O10949">
        <v>933173.12</v>
      </c>
    </row>
    <row r="10950" spans="1:15" hidden="1">
      <c r="A10950" s="110" t="s">
        <v>36</v>
      </c>
      <c r="B10950" s="110" t="s">
        <v>135</v>
      </c>
      <c r="C10950" s="110" t="s">
        <v>136</v>
      </c>
      <c r="D10950" s="110" t="s">
        <v>10</v>
      </c>
      <c r="E10950" s="110" t="s">
        <v>112</v>
      </c>
      <c r="F10950">
        <v>548.05520000000001</v>
      </c>
      <c r="G10950">
        <v>71522190.099399999</v>
      </c>
      <c r="H10950">
        <v>22919980.736400001</v>
      </c>
      <c r="I10950">
        <v>16973963.001600001</v>
      </c>
      <c r="J10950">
        <v>699739.59409999999</v>
      </c>
      <c r="K10950">
        <v>5126288.5152000003</v>
      </c>
      <c r="L10950">
        <v>18600128.879999999</v>
      </c>
      <c r="M10950">
        <v>1067439.1000000001</v>
      </c>
      <c r="N10950">
        <v>3938647.9440000001</v>
      </c>
      <c r="O10950">
        <v>1992722.754</v>
      </c>
    </row>
    <row r="10951" spans="1:15" hidden="1">
      <c r="A10951" s="110" t="s">
        <v>36</v>
      </c>
      <c r="B10951" s="110" t="s">
        <v>135</v>
      </c>
      <c r="C10951" s="110" t="s">
        <v>136</v>
      </c>
      <c r="D10951" s="110" t="s">
        <v>10</v>
      </c>
      <c r="E10951" s="110" t="s">
        <v>112</v>
      </c>
      <c r="F10951">
        <v>169.55959999999999</v>
      </c>
      <c r="G10951">
        <v>33279038.793000001</v>
      </c>
      <c r="H10951">
        <v>7070431.5007999996</v>
      </c>
      <c r="I10951">
        <v>5273132.4095999999</v>
      </c>
      <c r="J10951">
        <v>223567.70019999999</v>
      </c>
      <c r="K10951">
        <v>1577465.2583999999</v>
      </c>
      <c r="L10951">
        <v>4406820.22</v>
      </c>
      <c r="M10951">
        <v>310711.12</v>
      </c>
      <c r="N10951">
        <v>733344.04</v>
      </c>
      <c r="O10951">
        <v>616517</v>
      </c>
    </row>
    <row r="10952" spans="1:15" hidden="1">
      <c r="A10952" s="110" t="s">
        <v>36</v>
      </c>
      <c r="B10952" s="110" t="s">
        <v>135</v>
      </c>
      <c r="C10952" s="110" t="s">
        <v>136</v>
      </c>
      <c r="D10952" s="110" t="s">
        <v>10</v>
      </c>
      <c r="E10952" s="110" t="s">
        <v>112</v>
      </c>
      <c r="F10952">
        <v>191.2568</v>
      </c>
      <c r="G10952">
        <v>25057417.880899999</v>
      </c>
      <c r="H10952">
        <v>7988482.9762000004</v>
      </c>
      <c r="I10952">
        <v>5953625.8751999997</v>
      </c>
      <c r="J10952">
        <v>251561.36079999999</v>
      </c>
      <c r="K10952">
        <v>1782726.084</v>
      </c>
      <c r="L10952">
        <v>5130017.58</v>
      </c>
      <c r="M10952">
        <v>353169.08</v>
      </c>
      <c r="N10952">
        <v>883207.73199999996</v>
      </c>
      <c r="O10952">
        <v>695407.72400000005</v>
      </c>
    </row>
    <row r="10953" spans="1:15" hidden="1">
      <c r="A10953" s="110" t="s">
        <v>36</v>
      </c>
      <c r="B10953" s="110" t="s">
        <v>135</v>
      </c>
      <c r="C10953" s="110" t="s">
        <v>136</v>
      </c>
      <c r="D10953" s="110" t="s">
        <v>10</v>
      </c>
      <c r="E10953" s="110" t="s">
        <v>112</v>
      </c>
      <c r="F10953">
        <v>2413.2107999999998</v>
      </c>
      <c r="G10953">
        <v>314928353.17940003</v>
      </c>
      <c r="H10953">
        <v>97639330.181600004</v>
      </c>
      <c r="I10953">
        <v>74502529.555199996</v>
      </c>
      <c r="J10953">
        <v>3132262.1708999998</v>
      </c>
      <c r="K10953">
        <v>22777850.7432</v>
      </c>
      <c r="L10953">
        <v>49440879.100000001</v>
      </c>
      <c r="M10953">
        <v>5419679.2999999998</v>
      </c>
      <c r="N10953">
        <v>9604019.7440000009</v>
      </c>
      <c r="O10953">
        <v>8774409.7540000007</v>
      </c>
    </row>
    <row r="10954" spans="1:15" hidden="1">
      <c r="A10954" s="110" t="s">
        <v>36</v>
      </c>
      <c r="B10954" s="110" t="s">
        <v>135</v>
      </c>
      <c r="C10954" s="110" t="s">
        <v>136</v>
      </c>
      <c r="D10954" s="110" t="s">
        <v>10</v>
      </c>
      <c r="E10954" s="110" t="s">
        <v>112</v>
      </c>
      <c r="F10954">
        <v>288.49239999999998</v>
      </c>
      <c r="G10954">
        <v>56621682.116999999</v>
      </c>
      <c r="H10954">
        <v>11664532.250600001</v>
      </c>
      <c r="I10954">
        <v>8900907.3983999994</v>
      </c>
      <c r="J10954">
        <v>363871.5992</v>
      </c>
      <c r="K10954">
        <v>2721871.2311999998</v>
      </c>
      <c r="L10954">
        <v>5918368.04</v>
      </c>
      <c r="M10954">
        <v>648577.36</v>
      </c>
      <c r="N10954">
        <v>1154404.8559999999</v>
      </c>
      <c r="O10954">
        <v>1048955.6440000001</v>
      </c>
    </row>
    <row r="10955" spans="1:15" hidden="1">
      <c r="A10955" s="110" t="s">
        <v>36</v>
      </c>
      <c r="B10955" s="110" t="s">
        <v>135</v>
      </c>
      <c r="C10955" s="110" t="s">
        <v>136</v>
      </c>
      <c r="D10955" s="110" t="s">
        <v>10</v>
      </c>
      <c r="E10955" s="110" t="s">
        <v>112</v>
      </c>
      <c r="F10955">
        <v>60.27</v>
      </c>
      <c r="G10955">
        <v>7865343.4859999996</v>
      </c>
      <c r="H10955">
        <v>2382565.8174000001</v>
      </c>
      <c r="I10955">
        <v>1832523.6672</v>
      </c>
      <c r="J10955">
        <v>83614.312399999995</v>
      </c>
      <c r="K10955">
        <v>579012.36479999998</v>
      </c>
      <c r="L10955">
        <v>1596977.88</v>
      </c>
      <c r="M10955">
        <v>168814.22</v>
      </c>
      <c r="N10955">
        <v>465999.35800000001</v>
      </c>
      <c r="O10955">
        <v>219140.9</v>
      </c>
    </row>
    <row r="10956" spans="1:15" hidden="1">
      <c r="A10956" s="110" t="s">
        <v>36</v>
      </c>
      <c r="B10956" s="110" t="s">
        <v>135</v>
      </c>
      <c r="C10956" s="110" t="s">
        <v>136</v>
      </c>
      <c r="D10956" s="110" t="s">
        <v>10</v>
      </c>
      <c r="E10956" s="110" t="s">
        <v>113</v>
      </c>
      <c r="F10956">
        <v>1958.3732</v>
      </c>
      <c r="G10956">
        <v>255571227.67179999</v>
      </c>
      <c r="H10956">
        <v>80935827.575000003</v>
      </c>
      <c r="I10956">
        <v>61080227.174400002</v>
      </c>
      <c r="J10956">
        <v>6607726.9693</v>
      </c>
      <c r="K10956">
        <v>18215174.0088</v>
      </c>
      <c r="L10956">
        <v>55399205.740000002</v>
      </c>
      <c r="M10956">
        <v>4626315.3600000003</v>
      </c>
      <c r="N10956">
        <v>1916678.7420000001</v>
      </c>
      <c r="O10956">
        <v>6846565.1540000001</v>
      </c>
    </row>
    <row r="10957" spans="1:15" hidden="1">
      <c r="A10957" s="110" t="s">
        <v>36</v>
      </c>
      <c r="B10957" s="110" t="s">
        <v>135</v>
      </c>
      <c r="C10957" s="110" t="s">
        <v>136</v>
      </c>
      <c r="D10957" s="110" t="s">
        <v>10</v>
      </c>
      <c r="E10957" s="110" t="s">
        <v>113</v>
      </c>
      <c r="F10957">
        <v>14.4648</v>
      </c>
      <c r="G10957">
        <v>2838970.1340000001</v>
      </c>
      <c r="H10957">
        <v>592774.23620000004</v>
      </c>
      <c r="I10957">
        <v>447684.576</v>
      </c>
      <c r="J10957">
        <v>58554.007599999997</v>
      </c>
      <c r="K10957">
        <v>133586.56080000001</v>
      </c>
      <c r="L10957">
        <v>449746.22</v>
      </c>
      <c r="M10957">
        <v>29688.92</v>
      </c>
      <c r="N10957">
        <v>7842.89</v>
      </c>
      <c r="O10957">
        <v>50569.728000000003</v>
      </c>
    </row>
    <row r="10958" spans="1:15" hidden="1">
      <c r="A10958" s="110" t="s">
        <v>36</v>
      </c>
      <c r="B10958" s="110" t="s">
        <v>135</v>
      </c>
      <c r="C10958" s="110" t="s">
        <v>136</v>
      </c>
      <c r="D10958" s="110" t="s">
        <v>10</v>
      </c>
      <c r="E10958" s="110" t="s">
        <v>113</v>
      </c>
      <c r="F10958">
        <v>492.60680000000002</v>
      </c>
      <c r="G10958">
        <v>62136269.2289</v>
      </c>
      <c r="H10958">
        <v>20187853.3224</v>
      </c>
      <c r="I10958">
        <v>15250606.655999999</v>
      </c>
      <c r="J10958">
        <v>1665498.5127999999</v>
      </c>
      <c r="K10958">
        <v>4546361.3256000001</v>
      </c>
      <c r="L10958">
        <v>15359893.960000001</v>
      </c>
      <c r="M10958">
        <v>887057.14</v>
      </c>
      <c r="N10958">
        <v>91416.797999999995</v>
      </c>
      <c r="O10958">
        <v>1722175.9720000001</v>
      </c>
    </row>
    <row r="10959" spans="1:15" hidden="1">
      <c r="A10959" s="110" t="s">
        <v>36</v>
      </c>
      <c r="B10959" s="110" t="s">
        <v>135</v>
      </c>
      <c r="C10959" s="110" t="s">
        <v>136</v>
      </c>
      <c r="D10959" s="110" t="s">
        <v>10</v>
      </c>
      <c r="E10959" s="110" t="s">
        <v>113</v>
      </c>
      <c r="F10959">
        <v>1922.2112</v>
      </c>
      <c r="G10959">
        <v>250852021.58019999</v>
      </c>
      <c r="H10959">
        <v>78510497.0766</v>
      </c>
      <c r="I10959">
        <v>59850741.215999998</v>
      </c>
      <c r="J10959">
        <v>6601266.1288000001</v>
      </c>
      <c r="K10959">
        <v>18265654.0944</v>
      </c>
      <c r="L10959">
        <v>39307209.219999999</v>
      </c>
      <c r="M10959">
        <v>4930605.88</v>
      </c>
      <c r="N10959">
        <v>1820366.79</v>
      </c>
      <c r="O10959">
        <v>6720140.8339999998</v>
      </c>
    </row>
    <row r="10960" spans="1:15" hidden="1">
      <c r="A10960" s="110" t="s">
        <v>36</v>
      </c>
      <c r="B10960" s="110" t="s">
        <v>135</v>
      </c>
      <c r="C10960" s="110" t="s">
        <v>136</v>
      </c>
      <c r="D10960" s="110" t="s">
        <v>10</v>
      </c>
      <c r="E10960" s="110" t="s">
        <v>113</v>
      </c>
      <c r="F10960">
        <v>22.500800000000002</v>
      </c>
      <c r="G10960">
        <v>4416175.7640000004</v>
      </c>
      <c r="H10960">
        <v>910817.31240000005</v>
      </c>
      <c r="I10960">
        <v>694318.272</v>
      </c>
      <c r="J10960">
        <v>69551.605899999995</v>
      </c>
      <c r="K10960">
        <v>212222.52720000001</v>
      </c>
      <c r="L10960">
        <v>464918.68</v>
      </c>
      <c r="M10960">
        <v>63604.12</v>
      </c>
      <c r="N10960">
        <v>35488.288</v>
      </c>
      <c r="O10960">
        <v>78663.42</v>
      </c>
    </row>
    <row r="10961" spans="1:15" hidden="1">
      <c r="A10961" s="110" t="s">
        <v>36</v>
      </c>
      <c r="B10961" s="110" t="s">
        <v>135</v>
      </c>
      <c r="C10961" s="110" t="s">
        <v>136</v>
      </c>
      <c r="D10961" s="110" t="s">
        <v>10</v>
      </c>
      <c r="E10961" s="110" t="s">
        <v>113</v>
      </c>
      <c r="F10961">
        <v>495.01760000000002</v>
      </c>
      <c r="G10961">
        <v>62834631.219400004</v>
      </c>
      <c r="H10961">
        <v>19977272.7632</v>
      </c>
      <c r="I10961">
        <v>15256740.5184</v>
      </c>
      <c r="J10961">
        <v>1699306.6813000001</v>
      </c>
      <c r="K10961">
        <v>4681673.0351999998</v>
      </c>
      <c r="L10961">
        <v>10473724.699999999</v>
      </c>
      <c r="M10961">
        <v>1142400.22</v>
      </c>
      <c r="N10961">
        <v>66436.81</v>
      </c>
      <c r="O10961">
        <v>1730605.162</v>
      </c>
    </row>
    <row r="10962" spans="1:15" hidden="1">
      <c r="A10962" s="110" t="s">
        <v>36</v>
      </c>
      <c r="B10962" s="110" t="s">
        <v>135</v>
      </c>
      <c r="C10962" s="110" t="s">
        <v>136</v>
      </c>
      <c r="D10962" s="110" t="s">
        <v>10</v>
      </c>
      <c r="E10962" s="110" t="s">
        <v>114</v>
      </c>
      <c r="F10962">
        <v>548.05520000000001</v>
      </c>
      <c r="G10962">
        <v>71522190.099399999</v>
      </c>
      <c r="H10962">
        <v>22443060.487199999</v>
      </c>
      <c r="I10962">
        <v>16876374.604800001</v>
      </c>
      <c r="J10962">
        <v>2175150.4371000002</v>
      </c>
      <c r="K10962">
        <v>5053758.7608000003</v>
      </c>
      <c r="L10962">
        <v>19229306.68</v>
      </c>
      <c r="M10962">
        <v>1018054.6</v>
      </c>
      <c r="N10962">
        <v>2824079.9180000001</v>
      </c>
      <c r="O10962">
        <v>2348711.486</v>
      </c>
    </row>
    <row r="10963" spans="1:15" hidden="1">
      <c r="A10963" s="110" t="s">
        <v>36</v>
      </c>
      <c r="B10963" s="110" t="s">
        <v>135</v>
      </c>
      <c r="C10963" s="110" t="s">
        <v>136</v>
      </c>
      <c r="D10963" s="110" t="s">
        <v>10</v>
      </c>
      <c r="E10963" s="110" t="s">
        <v>114</v>
      </c>
      <c r="F10963">
        <v>193.66759999999999</v>
      </c>
      <c r="G10963">
        <v>38010655.682999998</v>
      </c>
      <c r="H10963">
        <v>7980672.1481999997</v>
      </c>
      <c r="I10963">
        <v>6005936.8896000003</v>
      </c>
      <c r="J10963">
        <v>771513.58990000002</v>
      </c>
      <c r="K10963">
        <v>1788775.6176</v>
      </c>
      <c r="L10963">
        <v>5360424.46</v>
      </c>
      <c r="M10963">
        <v>346683.7</v>
      </c>
      <c r="N10963">
        <v>648356.69799999997</v>
      </c>
      <c r="O10963">
        <v>829970.79</v>
      </c>
    </row>
    <row r="10964" spans="1:15" hidden="1">
      <c r="A10964" s="110" t="s">
        <v>36</v>
      </c>
      <c r="B10964" s="110" t="s">
        <v>135</v>
      </c>
      <c r="C10964" s="110" t="s">
        <v>136</v>
      </c>
      <c r="D10964" s="110" t="s">
        <v>10</v>
      </c>
      <c r="E10964" s="110" t="s">
        <v>114</v>
      </c>
      <c r="F10964">
        <v>667.79160000000002</v>
      </c>
      <c r="G10964">
        <v>87673420.157399997</v>
      </c>
      <c r="H10964">
        <v>27519688.2608</v>
      </c>
      <c r="I10964">
        <v>20710373.164799999</v>
      </c>
      <c r="J10964">
        <v>2667223.3566000001</v>
      </c>
      <c r="K10964">
        <v>6168007.3968000002</v>
      </c>
      <c r="L10964">
        <v>18446334.600000001</v>
      </c>
      <c r="M10964">
        <v>1195066.3600000001</v>
      </c>
      <c r="N10964">
        <v>2226580.6860000002</v>
      </c>
      <c r="O10964">
        <v>2861847.56</v>
      </c>
    </row>
    <row r="10965" spans="1:15" hidden="1">
      <c r="A10965" s="110" t="s">
        <v>36</v>
      </c>
      <c r="B10965" s="110" t="s">
        <v>135</v>
      </c>
      <c r="C10965" s="110" t="s">
        <v>136</v>
      </c>
      <c r="D10965" s="110" t="s">
        <v>10</v>
      </c>
      <c r="E10965" s="110" t="s">
        <v>114</v>
      </c>
      <c r="F10965">
        <v>1499.5175999999999</v>
      </c>
      <c r="G10965">
        <v>195689745.93169999</v>
      </c>
      <c r="H10965">
        <v>61098810.079999998</v>
      </c>
      <c r="I10965">
        <v>46359500.582400002</v>
      </c>
      <c r="J10965">
        <v>7309825.6775000002</v>
      </c>
      <c r="K10965">
        <v>14037200.143200001</v>
      </c>
      <c r="L10965">
        <v>34626841.920000002</v>
      </c>
      <c r="M10965">
        <v>3089322.94</v>
      </c>
      <c r="N10965">
        <v>4754996.7300000004</v>
      </c>
      <c r="O10965">
        <v>6426241.2719999999</v>
      </c>
    </row>
    <row r="10966" spans="1:15" hidden="1">
      <c r="A10966" s="110" t="s">
        <v>36</v>
      </c>
      <c r="B10966" s="110" t="s">
        <v>135</v>
      </c>
      <c r="C10966" s="110" t="s">
        <v>136</v>
      </c>
      <c r="D10966" s="110" t="s">
        <v>10</v>
      </c>
      <c r="E10966" s="110" t="s">
        <v>114</v>
      </c>
      <c r="F10966">
        <v>223.4008</v>
      </c>
      <c r="G10966">
        <v>43846316.513999999</v>
      </c>
      <c r="H10966">
        <v>9101510.8535999991</v>
      </c>
      <c r="I10966">
        <v>6906006.4128</v>
      </c>
      <c r="J10966">
        <v>1112775.9764</v>
      </c>
      <c r="K10966">
        <v>2091448.9007999999</v>
      </c>
      <c r="L10966">
        <v>5173014.28</v>
      </c>
      <c r="M10966">
        <v>460881.82</v>
      </c>
      <c r="N10966">
        <v>713391.8</v>
      </c>
      <c r="O10966">
        <v>957393.62399999995</v>
      </c>
    </row>
    <row r="10967" spans="1:15" hidden="1">
      <c r="A10967" s="110" t="s">
        <v>36</v>
      </c>
      <c r="B10967" s="110" t="s">
        <v>135</v>
      </c>
      <c r="C10967" s="110" t="s">
        <v>136</v>
      </c>
      <c r="D10967" s="110" t="s">
        <v>10</v>
      </c>
      <c r="E10967" s="110" t="s">
        <v>114</v>
      </c>
      <c r="F10967">
        <v>818.86839999999995</v>
      </c>
      <c r="G10967">
        <v>107591510.5096</v>
      </c>
      <c r="H10967">
        <v>33317641.2278</v>
      </c>
      <c r="I10967">
        <v>25285348.127999999</v>
      </c>
      <c r="J10967">
        <v>3962022.7604</v>
      </c>
      <c r="K10967">
        <v>7672355.7479999997</v>
      </c>
      <c r="L10967">
        <v>19529024.879999999</v>
      </c>
      <c r="M10967">
        <v>1714490.44</v>
      </c>
      <c r="N10967">
        <v>2813438.122</v>
      </c>
      <c r="O10967">
        <v>3509292.3360000001</v>
      </c>
    </row>
    <row r="10968" spans="1:15" hidden="1">
      <c r="A10968" s="110" t="s">
        <v>36</v>
      </c>
      <c r="B10968" s="110" t="s">
        <v>135</v>
      </c>
      <c r="C10968" s="110" t="s">
        <v>136</v>
      </c>
      <c r="D10968" s="110" t="s">
        <v>10</v>
      </c>
      <c r="E10968" s="110" t="s">
        <v>114</v>
      </c>
      <c r="F10968">
        <v>3216.8108000000002</v>
      </c>
      <c r="G10968">
        <v>419799599.65939999</v>
      </c>
      <c r="H10968">
        <v>131709671.1558</v>
      </c>
      <c r="I10968">
        <v>99178804.511999995</v>
      </c>
      <c r="J10968">
        <v>12774001.293500001</v>
      </c>
      <c r="K10968">
        <v>29576458.476</v>
      </c>
      <c r="L10968">
        <v>95593808.299999997</v>
      </c>
      <c r="M10968">
        <v>9136195.6400000006</v>
      </c>
      <c r="N10968">
        <v>11279809.464</v>
      </c>
      <c r="O10968">
        <v>13785770.218</v>
      </c>
    </row>
    <row r="10969" spans="1:15" hidden="1">
      <c r="A10969" s="110" t="s">
        <v>36</v>
      </c>
      <c r="B10969" s="110" t="s">
        <v>135</v>
      </c>
      <c r="C10969" s="110" t="s">
        <v>136</v>
      </c>
      <c r="D10969" s="110" t="s">
        <v>10</v>
      </c>
      <c r="E10969" s="110" t="s">
        <v>114</v>
      </c>
      <c r="F10969">
        <v>100.45</v>
      </c>
      <c r="G10969">
        <v>19715070.375</v>
      </c>
      <c r="H10969">
        <v>4071040.9374000002</v>
      </c>
      <c r="I10969">
        <v>3058242.0863999999</v>
      </c>
      <c r="J10969">
        <v>421791.70360000001</v>
      </c>
      <c r="K10969">
        <v>922023.84239999996</v>
      </c>
      <c r="L10969">
        <v>4428724.0599999996</v>
      </c>
      <c r="M10969">
        <v>194435.12</v>
      </c>
      <c r="N10969">
        <v>738839.92599999998</v>
      </c>
      <c r="O10969">
        <v>430483.10800000001</v>
      </c>
    </row>
    <row r="10970" spans="1:15" hidden="1">
      <c r="A10970" s="110" t="s">
        <v>36</v>
      </c>
      <c r="B10970" s="110" t="s">
        <v>135</v>
      </c>
      <c r="C10970" s="110" t="s">
        <v>136</v>
      </c>
      <c r="D10970" s="110" t="s">
        <v>10</v>
      </c>
      <c r="E10970" s="110" t="s">
        <v>114</v>
      </c>
      <c r="F10970">
        <v>788.33159999999998</v>
      </c>
      <c r="G10970">
        <v>99680907.387600005</v>
      </c>
      <c r="H10970">
        <v>32458175.7348</v>
      </c>
      <c r="I10970">
        <v>24426702.643199999</v>
      </c>
      <c r="J10970">
        <v>3158410.0547000002</v>
      </c>
      <c r="K10970">
        <v>7275242.0807999996</v>
      </c>
      <c r="L10970">
        <v>21820563.260000002</v>
      </c>
      <c r="M10970">
        <v>1410191.72</v>
      </c>
      <c r="N10970">
        <v>2641558.4139999999</v>
      </c>
      <c r="O10970">
        <v>3378425.6660000002</v>
      </c>
    </row>
    <row r="10971" spans="1:15" hidden="1">
      <c r="A10971" s="110" t="s">
        <v>36</v>
      </c>
      <c r="B10971" s="110" t="s">
        <v>135</v>
      </c>
      <c r="C10971" s="110" t="s">
        <v>136</v>
      </c>
      <c r="D10971" s="110" t="s">
        <v>10</v>
      </c>
      <c r="E10971" s="110" t="s">
        <v>114</v>
      </c>
      <c r="F10971">
        <v>6499.5168000000003</v>
      </c>
      <c r="G10971">
        <v>848198641.5302</v>
      </c>
      <c r="H10971">
        <v>262047025.16980001</v>
      </c>
      <c r="I10971">
        <v>199687779.4368</v>
      </c>
      <c r="J10971">
        <v>31655845.955400001</v>
      </c>
      <c r="K10971">
        <v>61011858.657600001</v>
      </c>
      <c r="L10971">
        <v>138863944.68000001</v>
      </c>
      <c r="M10971">
        <v>25798303.719999999</v>
      </c>
      <c r="N10971">
        <v>21701175.605999999</v>
      </c>
      <c r="O10971">
        <v>27853934.988000002</v>
      </c>
    </row>
    <row r="10972" spans="1:15" hidden="1">
      <c r="A10972" s="110" t="s">
        <v>36</v>
      </c>
      <c r="B10972" s="110" t="s">
        <v>135</v>
      </c>
      <c r="C10972" s="110" t="s">
        <v>136</v>
      </c>
      <c r="D10972" s="110" t="s">
        <v>10</v>
      </c>
      <c r="E10972" s="110" t="s">
        <v>114</v>
      </c>
      <c r="F10972">
        <v>122.1472</v>
      </c>
      <c r="G10972">
        <v>23973525.576000001</v>
      </c>
      <c r="H10972">
        <v>4883703.5036000004</v>
      </c>
      <c r="I10972">
        <v>3714876.3072000002</v>
      </c>
      <c r="J10972">
        <v>600667.98820000002</v>
      </c>
      <c r="K10972">
        <v>1153925.2871999999</v>
      </c>
      <c r="L10972">
        <v>3929193.18</v>
      </c>
      <c r="M10972">
        <v>300566.08</v>
      </c>
      <c r="N10972">
        <v>776042.01399999997</v>
      </c>
      <c r="O10972">
        <v>523466.68</v>
      </c>
    </row>
    <row r="10973" spans="1:15" hidden="1">
      <c r="A10973" s="110" t="s">
        <v>36</v>
      </c>
      <c r="B10973" s="110" t="s">
        <v>135</v>
      </c>
      <c r="C10973" s="110" t="s">
        <v>136</v>
      </c>
      <c r="D10973" s="110" t="s">
        <v>10</v>
      </c>
      <c r="E10973" s="110" t="s">
        <v>114</v>
      </c>
      <c r="F10973">
        <v>988.428</v>
      </c>
      <c r="G10973">
        <v>125250334.3476</v>
      </c>
      <c r="H10973">
        <v>40207862.927599996</v>
      </c>
      <c r="I10973">
        <v>30509213.625599999</v>
      </c>
      <c r="J10973">
        <v>4816361.3912000004</v>
      </c>
      <c r="K10973">
        <v>9241005.7440000009</v>
      </c>
      <c r="L10973">
        <v>22911681.5</v>
      </c>
      <c r="M10973">
        <v>2038766</v>
      </c>
      <c r="N10973">
        <v>3171603.38</v>
      </c>
      <c r="O10973">
        <v>4235946.2419999996</v>
      </c>
    </row>
    <row r="10974" spans="1:15" hidden="1">
      <c r="A10974" s="110" t="s">
        <v>36</v>
      </c>
      <c r="B10974" s="110" t="s">
        <v>135</v>
      </c>
      <c r="C10974" s="110" t="s">
        <v>136</v>
      </c>
      <c r="D10974" s="110" t="s">
        <v>10</v>
      </c>
      <c r="E10974" s="110" t="s">
        <v>112</v>
      </c>
      <c r="F10974">
        <v>1398.2639999999999</v>
      </c>
      <c r="G10974">
        <v>176177488.68720001</v>
      </c>
      <c r="H10974">
        <v>39262048.015199997</v>
      </c>
      <c r="I10974">
        <v>37392049.593599997</v>
      </c>
      <c r="J10974">
        <v>4213632.5961999996</v>
      </c>
      <c r="K10974">
        <v>15070257.856799999</v>
      </c>
      <c r="L10974">
        <v>17248936.98</v>
      </c>
      <c r="M10974">
        <v>3076187.36</v>
      </c>
      <c r="N10974">
        <v>5483969.6780000003</v>
      </c>
      <c r="O10974">
        <v>3621246.7719999999</v>
      </c>
    </row>
    <row r="10975" spans="1:15" hidden="1">
      <c r="A10975" s="110" t="s">
        <v>36</v>
      </c>
      <c r="B10975" s="110" t="s">
        <v>135</v>
      </c>
      <c r="C10975" s="110" t="s">
        <v>136</v>
      </c>
      <c r="D10975" s="110" t="s">
        <v>10</v>
      </c>
      <c r="E10975" s="110" t="s">
        <v>112</v>
      </c>
      <c r="F10975">
        <v>2193.828</v>
      </c>
      <c r="G10975">
        <v>345330465.48000002</v>
      </c>
      <c r="H10975">
        <v>61498668.000200003</v>
      </c>
      <c r="I10975">
        <v>58538503.2192</v>
      </c>
      <c r="J10975">
        <v>6628167.2386999996</v>
      </c>
      <c r="K10975">
        <v>23480600.911200002</v>
      </c>
      <c r="L10975">
        <v>26950824.379999999</v>
      </c>
      <c r="M10975">
        <v>4797024.5999999996</v>
      </c>
      <c r="N10975">
        <v>8516476.5399999991</v>
      </c>
      <c r="O10975">
        <v>5681608.7019999996</v>
      </c>
    </row>
    <row r="10976" spans="1:15" hidden="1">
      <c r="A10976" s="110" t="s">
        <v>36</v>
      </c>
      <c r="B10976" s="110" t="s">
        <v>135</v>
      </c>
      <c r="C10976" s="110" t="s">
        <v>136</v>
      </c>
      <c r="D10976" s="110" t="s">
        <v>10</v>
      </c>
      <c r="E10976" s="110" t="s">
        <v>112</v>
      </c>
      <c r="F10976">
        <v>88.396000000000001</v>
      </c>
      <c r="G10976">
        <v>11526338.078600001</v>
      </c>
      <c r="H10976">
        <v>2480095.3791999999</v>
      </c>
      <c r="I10976">
        <v>2360385.3503999999</v>
      </c>
      <c r="J10976">
        <v>268439.3432</v>
      </c>
      <c r="K10976">
        <v>948331.47600000002</v>
      </c>
      <c r="L10976">
        <v>1090727.1000000001</v>
      </c>
      <c r="M10976">
        <v>196329.32</v>
      </c>
      <c r="N10976">
        <v>351930.63400000002</v>
      </c>
      <c r="O10976">
        <v>228930.30600000001</v>
      </c>
    </row>
    <row r="10977" spans="1:15" hidden="1">
      <c r="A10977" s="110" t="s">
        <v>36</v>
      </c>
      <c r="B10977" s="110" t="s">
        <v>135</v>
      </c>
      <c r="C10977" s="110" t="s">
        <v>136</v>
      </c>
      <c r="D10977" s="110" t="s">
        <v>10</v>
      </c>
      <c r="E10977" s="110" t="s">
        <v>112</v>
      </c>
      <c r="F10977">
        <v>2.4108000000000001</v>
      </c>
      <c r="G10977">
        <v>379484.02799999999</v>
      </c>
      <c r="H10977">
        <v>67685.358399999997</v>
      </c>
      <c r="I10977">
        <v>64469.318399999996</v>
      </c>
      <c r="J10977">
        <v>1793.5731000000001</v>
      </c>
      <c r="K10977">
        <v>25996.788</v>
      </c>
      <c r="L10977">
        <v>29730.74</v>
      </c>
      <c r="M10977">
        <v>5293.92</v>
      </c>
      <c r="N10977">
        <v>9427.7039999999997</v>
      </c>
      <c r="O10977">
        <v>6242.7420000000002</v>
      </c>
    </row>
    <row r="10978" spans="1:15" hidden="1">
      <c r="A10978" s="110" t="s">
        <v>36</v>
      </c>
      <c r="B10978" s="110" t="s">
        <v>135</v>
      </c>
      <c r="C10978" s="110" t="s">
        <v>136</v>
      </c>
      <c r="D10978" s="110" t="s">
        <v>10</v>
      </c>
      <c r="E10978" s="110" t="s">
        <v>112</v>
      </c>
      <c r="F10978">
        <v>3351.0120000000002</v>
      </c>
      <c r="G10978">
        <v>422218464.2676</v>
      </c>
      <c r="H10978">
        <v>90308170.537799999</v>
      </c>
      <c r="I10978">
        <v>89419562.572799996</v>
      </c>
      <c r="J10978">
        <v>7828890.4420999996</v>
      </c>
      <c r="K10978">
        <v>27244408.8816</v>
      </c>
      <c r="L10978">
        <v>41180276.18</v>
      </c>
      <c r="M10978">
        <v>12121325.279999999</v>
      </c>
      <c r="N10978">
        <v>13807549.91</v>
      </c>
      <c r="O10978">
        <v>8678502.8000000007</v>
      </c>
    </row>
    <row r="10979" spans="1:15" hidden="1">
      <c r="A10979" s="110" t="s">
        <v>36</v>
      </c>
      <c r="B10979" s="110" t="s">
        <v>135</v>
      </c>
      <c r="C10979" s="110" t="s">
        <v>136</v>
      </c>
      <c r="D10979" s="110" t="s">
        <v>10</v>
      </c>
      <c r="E10979" s="110" t="s">
        <v>112</v>
      </c>
      <c r="F10979">
        <v>2119.8968</v>
      </c>
      <c r="G10979">
        <v>333692955.28799999</v>
      </c>
      <c r="H10979">
        <v>56880241.532200001</v>
      </c>
      <c r="I10979">
        <v>56252142.220799997</v>
      </c>
      <c r="J10979">
        <v>4920310.3224999998</v>
      </c>
      <c r="K10979">
        <v>17049909.499200001</v>
      </c>
      <c r="L10979">
        <v>25715190.16</v>
      </c>
      <c r="M10979">
        <v>7366265</v>
      </c>
      <c r="N10979">
        <v>7873291.0080000004</v>
      </c>
      <c r="O10979">
        <v>5490142.0640000002</v>
      </c>
    </row>
    <row r="10980" spans="1:15" hidden="1">
      <c r="A10980" s="110" t="s">
        <v>36</v>
      </c>
      <c r="B10980" s="110" t="s">
        <v>135</v>
      </c>
      <c r="C10980" s="110" t="s">
        <v>136</v>
      </c>
      <c r="D10980" s="110" t="s">
        <v>10</v>
      </c>
      <c r="E10980" s="110" t="s">
        <v>112</v>
      </c>
      <c r="F10980">
        <v>133.39760000000001</v>
      </c>
      <c r="G10980">
        <v>17379509.2733</v>
      </c>
      <c r="H10980">
        <v>3593635.4942000001</v>
      </c>
      <c r="I10980">
        <v>3551892.0575999999</v>
      </c>
      <c r="J10980">
        <v>278738.40509999997</v>
      </c>
      <c r="K10980">
        <v>1073862.6192000001</v>
      </c>
      <c r="L10980">
        <v>1618091.24</v>
      </c>
      <c r="M10980">
        <v>458447.24</v>
      </c>
      <c r="N10980">
        <v>469833.76</v>
      </c>
      <c r="O10980">
        <v>345475.02</v>
      </c>
    </row>
    <row r="10981" spans="1:15" hidden="1">
      <c r="A10981" s="110" t="s">
        <v>36</v>
      </c>
      <c r="B10981" s="110" t="s">
        <v>135</v>
      </c>
      <c r="C10981" s="110" t="s">
        <v>136</v>
      </c>
      <c r="D10981" s="110" t="s">
        <v>10</v>
      </c>
      <c r="E10981" s="110" t="s">
        <v>112</v>
      </c>
      <c r="F10981">
        <v>9.6432000000000002</v>
      </c>
      <c r="G10981">
        <v>1517936.112</v>
      </c>
      <c r="H10981">
        <v>259780.02619999999</v>
      </c>
      <c r="I10981">
        <v>256764.96</v>
      </c>
      <c r="J10981">
        <v>495.93599999999998</v>
      </c>
      <c r="K10981">
        <v>77627.267999999996</v>
      </c>
      <c r="L10981">
        <v>116969.72</v>
      </c>
      <c r="M10981">
        <v>33141.120000000003</v>
      </c>
      <c r="N10981">
        <v>33963.908000000003</v>
      </c>
      <c r="O10981">
        <v>24973.673999999999</v>
      </c>
    </row>
    <row r="10982" spans="1:15" hidden="1">
      <c r="A10982" s="110" t="s">
        <v>36</v>
      </c>
      <c r="B10982" s="110" t="s">
        <v>135</v>
      </c>
      <c r="C10982" s="110" t="s">
        <v>136</v>
      </c>
      <c r="D10982" s="110" t="s">
        <v>10</v>
      </c>
      <c r="E10982" s="110" t="s">
        <v>112</v>
      </c>
      <c r="F10982">
        <v>1229.508</v>
      </c>
      <c r="G10982">
        <v>154914688.32839999</v>
      </c>
      <c r="H10982">
        <v>34175162.7632</v>
      </c>
      <c r="I10982">
        <v>32583891.033599999</v>
      </c>
      <c r="J10982">
        <v>909633.63029999996</v>
      </c>
      <c r="K10982">
        <v>13114053.359999999</v>
      </c>
      <c r="L10982">
        <v>14234743.26</v>
      </c>
      <c r="M10982">
        <v>1205866.58</v>
      </c>
      <c r="N10982">
        <v>2149263.952</v>
      </c>
      <c r="O10982">
        <v>5154348.21</v>
      </c>
    </row>
    <row r="10983" spans="1:15" hidden="1">
      <c r="A10983" s="110" t="s">
        <v>36</v>
      </c>
      <c r="B10983" s="110" t="s">
        <v>135</v>
      </c>
      <c r="C10983" s="110" t="s">
        <v>136</v>
      </c>
      <c r="D10983" s="110" t="s">
        <v>10</v>
      </c>
      <c r="E10983" s="110" t="s">
        <v>112</v>
      </c>
      <c r="F10983">
        <v>441.98</v>
      </c>
      <c r="G10983">
        <v>69572071.799999997</v>
      </c>
      <c r="H10983">
        <v>12284873.460000001</v>
      </c>
      <c r="I10983">
        <v>11714378.304</v>
      </c>
      <c r="J10983">
        <v>326697.52929999999</v>
      </c>
      <c r="K10983">
        <v>4717600.0559999999</v>
      </c>
      <c r="L10983">
        <v>5116698.32</v>
      </c>
      <c r="M10983">
        <v>433182.22</v>
      </c>
      <c r="N10983">
        <v>770201.56400000001</v>
      </c>
      <c r="O10983">
        <v>1852870.36</v>
      </c>
    </row>
    <row r="10984" spans="1:15" hidden="1">
      <c r="A10984" s="110" t="s">
        <v>36</v>
      </c>
      <c r="B10984" s="110" t="s">
        <v>135</v>
      </c>
      <c r="C10984" s="110" t="s">
        <v>136</v>
      </c>
      <c r="D10984" s="110" t="s">
        <v>10</v>
      </c>
      <c r="E10984" s="110" t="s">
        <v>112</v>
      </c>
      <c r="F10984">
        <v>59.4664</v>
      </c>
      <c r="G10984">
        <v>7765532.0266000004</v>
      </c>
      <c r="H10984">
        <v>1755096.2331999999</v>
      </c>
      <c r="I10984">
        <v>1550554.1376</v>
      </c>
      <c r="J10984">
        <v>45464.5288</v>
      </c>
      <c r="K10984">
        <v>386927.49599999998</v>
      </c>
      <c r="L10984">
        <v>750082.7</v>
      </c>
      <c r="M10984">
        <v>85512.88</v>
      </c>
      <c r="N10984">
        <v>304498.06199999998</v>
      </c>
      <c r="O10984">
        <v>249295.66200000001</v>
      </c>
    </row>
    <row r="10985" spans="1:15" hidden="1">
      <c r="A10985" s="110" t="s">
        <v>36</v>
      </c>
      <c r="B10985" s="110" t="s">
        <v>135</v>
      </c>
      <c r="C10985" s="110" t="s">
        <v>136</v>
      </c>
      <c r="D10985" s="110" t="s">
        <v>10</v>
      </c>
      <c r="E10985" s="110" t="s">
        <v>112</v>
      </c>
      <c r="F10985">
        <v>4922.8536000000004</v>
      </c>
      <c r="G10985">
        <v>620266261.89530003</v>
      </c>
      <c r="H10985">
        <v>132249348.465</v>
      </c>
      <c r="I10985">
        <v>130762369.0176</v>
      </c>
      <c r="J10985">
        <v>2509938.3106999998</v>
      </c>
      <c r="K10985">
        <v>39685000.636799999</v>
      </c>
      <c r="L10985">
        <v>58517819.079999998</v>
      </c>
      <c r="M10985">
        <v>11252700.92</v>
      </c>
      <c r="N10985">
        <v>36161230.512000002</v>
      </c>
      <c r="O10985">
        <v>20637604.855999999</v>
      </c>
    </row>
    <row r="10986" spans="1:15" hidden="1">
      <c r="A10986" s="110" t="s">
        <v>36</v>
      </c>
      <c r="B10986" s="110" t="s">
        <v>135</v>
      </c>
      <c r="C10986" s="110" t="s">
        <v>136</v>
      </c>
      <c r="D10986" s="110" t="s">
        <v>10</v>
      </c>
      <c r="E10986" s="110" t="s">
        <v>112</v>
      </c>
      <c r="F10986">
        <v>707.16800000000001</v>
      </c>
      <c r="G10986">
        <v>111315314.88</v>
      </c>
      <c r="H10986">
        <v>18961335.386799999</v>
      </c>
      <c r="I10986">
        <v>18746555.558400001</v>
      </c>
      <c r="J10986">
        <v>355187.12589999998</v>
      </c>
      <c r="K10986">
        <v>5687255.8943999996</v>
      </c>
      <c r="L10986">
        <v>8385841.5199999996</v>
      </c>
      <c r="M10986">
        <v>1611190.94</v>
      </c>
      <c r="N10986">
        <v>5151780.216</v>
      </c>
      <c r="O10986">
        <v>2964592.5759999999</v>
      </c>
    </row>
    <row r="10987" spans="1:15" hidden="1">
      <c r="A10987" s="110" t="s">
        <v>36</v>
      </c>
      <c r="B10987" s="110" t="s">
        <v>135</v>
      </c>
      <c r="C10987" s="110" t="s">
        <v>136</v>
      </c>
      <c r="D10987" s="110" t="s">
        <v>10</v>
      </c>
      <c r="E10987" s="110" t="s">
        <v>112</v>
      </c>
      <c r="F10987">
        <v>117.32559999999999</v>
      </c>
      <c r="G10987">
        <v>15311201.986099999</v>
      </c>
      <c r="H10987">
        <v>3161103.3374000001</v>
      </c>
      <c r="I10987">
        <v>3246365.568</v>
      </c>
      <c r="J10987">
        <v>63594.159200000002</v>
      </c>
      <c r="K10987">
        <v>1147373.6184</v>
      </c>
      <c r="L10987">
        <v>1718578.96</v>
      </c>
      <c r="M10987">
        <v>434333.5</v>
      </c>
      <c r="N10987">
        <v>3370442.0639999998</v>
      </c>
      <c r="O10987">
        <v>491853.38400000002</v>
      </c>
    </row>
    <row r="10988" spans="1:15" hidden="1">
      <c r="A10988" s="110" t="s">
        <v>36</v>
      </c>
      <c r="B10988" s="110" t="s">
        <v>135</v>
      </c>
      <c r="C10988" s="110" t="s">
        <v>136</v>
      </c>
      <c r="D10988" s="110" t="s">
        <v>10</v>
      </c>
      <c r="E10988" s="110" t="s">
        <v>112</v>
      </c>
      <c r="F10988">
        <v>1137.0940000000001</v>
      </c>
      <c r="G10988">
        <v>143272563.86520001</v>
      </c>
      <c r="H10988">
        <v>32113834.3484</v>
      </c>
      <c r="I10988">
        <v>30407615.232000001</v>
      </c>
      <c r="J10988">
        <v>1967708.736</v>
      </c>
      <c r="K10988">
        <v>12573195.300000001</v>
      </c>
      <c r="L10988">
        <v>14153206.560000001</v>
      </c>
      <c r="M10988">
        <v>1164865.76</v>
      </c>
      <c r="N10988">
        <v>6751276.9720000001</v>
      </c>
      <c r="O10988">
        <v>4134462.2220000001</v>
      </c>
    </row>
    <row r="10989" spans="1:15" hidden="1">
      <c r="A10989" s="110" t="s">
        <v>36</v>
      </c>
      <c r="B10989" s="110" t="s">
        <v>135</v>
      </c>
      <c r="C10989" s="110" t="s">
        <v>136</v>
      </c>
      <c r="D10989" s="110" t="s">
        <v>10</v>
      </c>
      <c r="E10989" s="110" t="s">
        <v>112</v>
      </c>
      <c r="F10989">
        <v>425.1044</v>
      </c>
      <c r="G10989">
        <v>66915683.604000002</v>
      </c>
      <c r="H10989">
        <v>12008449.6888</v>
      </c>
      <c r="I10989">
        <v>11372632.7424</v>
      </c>
      <c r="J10989">
        <v>740836.40590000001</v>
      </c>
      <c r="K10989">
        <v>4705546.1544000003</v>
      </c>
      <c r="L10989">
        <v>5290914.7</v>
      </c>
      <c r="M10989">
        <v>435175.64</v>
      </c>
      <c r="N10989">
        <v>2514504.4980000001</v>
      </c>
      <c r="O10989">
        <v>1545675.318</v>
      </c>
    </row>
    <row r="10990" spans="1:15" hidden="1">
      <c r="A10990" s="110" t="s">
        <v>36</v>
      </c>
      <c r="B10990" s="110" t="s">
        <v>135</v>
      </c>
      <c r="C10990" s="110" t="s">
        <v>136</v>
      </c>
      <c r="D10990" s="110" t="s">
        <v>10</v>
      </c>
      <c r="E10990" s="110" t="s">
        <v>112</v>
      </c>
      <c r="F10990">
        <v>81.967200000000005</v>
      </c>
      <c r="G10990">
        <v>10701926.927999999</v>
      </c>
      <c r="H10990">
        <v>2314921.0244</v>
      </c>
      <c r="I10990">
        <v>2191926.1247999999</v>
      </c>
      <c r="J10990">
        <v>146686.43369999999</v>
      </c>
      <c r="K10990">
        <v>906338.09519999998</v>
      </c>
      <c r="L10990">
        <v>1020231.7</v>
      </c>
      <c r="M10990">
        <v>83968.82</v>
      </c>
      <c r="N10990">
        <v>486663.27600000001</v>
      </c>
      <c r="O10990">
        <v>298031.62400000001</v>
      </c>
    </row>
    <row r="10991" spans="1:15" hidden="1">
      <c r="A10991" s="110" t="s">
        <v>36</v>
      </c>
      <c r="B10991" s="110" t="s">
        <v>135</v>
      </c>
      <c r="C10991" s="110" t="s">
        <v>136</v>
      </c>
      <c r="D10991" s="110" t="s">
        <v>10</v>
      </c>
      <c r="E10991" s="110" t="s">
        <v>112</v>
      </c>
      <c r="F10991">
        <v>8303.5987999999998</v>
      </c>
      <c r="G10991">
        <v>1046232819.1022</v>
      </c>
      <c r="H10991">
        <v>222574746.57139999</v>
      </c>
      <c r="I10991">
        <v>220196423.1552</v>
      </c>
      <c r="J10991">
        <v>13664443.816400001</v>
      </c>
      <c r="K10991">
        <v>66772806.213600002</v>
      </c>
      <c r="L10991">
        <v>97649232.599999994</v>
      </c>
      <c r="M10991">
        <v>18496518.600000001</v>
      </c>
      <c r="N10991">
        <v>204760.31400000001</v>
      </c>
      <c r="O10991">
        <v>30191800.826000001</v>
      </c>
    </row>
    <row r="10992" spans="1:15" hidden="1">
      <c r="A10992" s="110" t="s">
        <v>36</v>
      </c>
      <c r="B10992" s="110" t="s">
        <v>135</v>
      </c>
      <c r="C10992" s="110" t="s">
        <v>136</v>
      </c>
      <c r="D10992" s="110" t="s">
        <v>10</v>
      </c>
      <c r="E10992" s="110" t="s">
        <v>112</v>
      </c>
      <c r="F10992">
        <v>581.00279999999998</v>
      </c>
      <c r="G10992">
        <v>91455650.747999996</v>
      </c>
      <c r="H10992">
        <v>15585485.9804</v>
      </c>
      <c r="I10992">
        <v>15408552.0384</v>
      </c>
      <c r="J10992">
        <v>959950.62569999998</v>
      </c>
      <c r="K10992">
        <v>4659344.4024</v>
      </c>
      <c r="L10992">
        <v>6814269.7000000002</v>
      </c>
      <c r="M10992">
        <v>1283081.8799999999</v>
      </c>
      <c r="N10992">
        <v>17432.954000000002</v>
      </c>
      <c r="O10992">
        <v>2112520.08</v>
      </c>
    </row>
    <row r="10993" spans="1:15" hidden="1">
      <c r="A10993" s="110" t="s">
        <v>36</v>
      </c>
      <c r="B10993" s="110" t="s">
        <v>135</v>
      </c>
      <c r="C10993" s="110" t="s">
        <v>136</v>
      </c>
      <c r="D10993" s="110" t="s">
        <v>10</v>
      </c>
      <c r="E10993" s="110" t="s">
        <v>112</v>
      </c>
      <c r="F10993">
        <v>117.32559999999999</v>
      </c>
      <c r="G10993">
        <v>15311201.986099999</v>
      </c>
      <c r="H10993">
        <v>3146658.8733999999</v>
      </c>
      <c r="I10993">
        <v>3111165.5424000002</v>
      </c>
      <c r="J10993">
        <v>181472.80170000001</v>
      </c>
      <c r="K10993">
        <v>941064.24239999999</v>
      </c>
      <c r="L10993">
        <v>1376292.92</v>
      </c>
      <c r="M10993">
        <v>259317.62</v>
      </c>
      <c r="N10993">
        <v>3451.9540000000002</v>
      </c>
      <c r="O10993">
        <v>426594.58600000001</v>
      </c>
    </row>
    <row r="10994" spans="1:15" hidden="1">
      <c r="A10994" s="110" t="s">
        <v>36</v>
      </c>
      <c r="B10994" s="110" t="s">
        <v>135</v>
      </c>
      <c r="C10994" s="110" t="s">
        <v>136</v>
      </c>
      <c r="D10994" s="110" t="s">
        <v>10</v>
      </c>
      <c r="E10994" s="110" t="s">
        <v>113</v>
      </c>
      <c r="F10994">
        <v>433.1404</v>
      </c>
      <c r="G10994">
        <v>54574520.920900002</v>
      </c>
      <c r="H10994">
        <v>12538706.280400001</v>
      </c>
      <c r="I10994">
        <v>11872398.4704</v>
      </c>
      <c r="J10994">
        <v>1725623.6059000001</v>
      </c>
      <c r="K10994">
        <v>4830936.4872000003</v>
      </c>
      <c r="L10994">
        <v>6560518.2400000002</v>
      </c>
      <c r="M10994">
        <v>679465.94</v>
      </c>
      <c r="N10994">
        <v>3289090.6839999999</v>
      </c>
      <c r="O10994">
        <v>1514279.4040000001</v>
      </c>
    </row>
    <row r="10995" spans="1:15" hidden="1">
      <c r="A10995" s="110" t="s">
        <v>36</v>
      </c>
      <c r="B10995" s="110" t="s">
        <v>135</v>
      </c>
      <c r="C10995" s="110" t="s">
        <v>136</v>
      </c>
      <c r="D10995" s="110" t="s">
        <v>10</v>
      </c>
      <c r="E10995" s="110" t="s">
        <v>113</v>
      </c>
      <c r="F10995">
        <v>140.63</v>
      </c>
      <c r="G10995">
        <v>22136568.300000001</v>
      </c>
      <c r="H10995">
        <v>4061508.8637999999</v>
      </c>
      <c r="I10995">
        <v>3844579.3152000001</v>
      </c>
      <c r="J10995">
        <v>561589.72290000005</v>
      </c>
      <c r="K10995">
        <v>1572122.4336000001</v>
      </c>
      <c r="L10995">
        <v>2147886.6800000002</v>
      </c>
      <c r="M10995">
        <v>209570.68</v>
      </c>
      <c r="N10995">
        <v>1043642.8639999999</v>
      </c>
      <c r="O10995">
        <v>491649.53200000001</v>
      </c>
    </row>
    <row r="10996" spans="1:15" hidden="1">
      <c r="A10996" s="110" t="s">
        <v>36</v>
      </c>
      <c r="B10996" s="110" t="s">
        <v>135</v>
      </c>
      <c r="C10996" s="110" t="s">
        <v>136</v>
      </c>
      <c r="D10996" s="110" t="s">
        <v>10</v>
      </c>
      <c r="E10996" s="110" t="s">
        <v>113</v>
      </c>
      <c r="F10996">
        <v>27.322399999999998</v>
      </c>
      <c r="G10996">
        <v>3660835.4797999999</v>
      </c>
      <c r="H10996">
        <v>946673.94440000004</v>
      </c>
      <c r="I10996">
        <v>845126.89919999999</v>
      </c>
      <c r="J10996">
        <v>110701.86440000001</v>
      </c>
      <c r="K10996">
        <v>214735.86</v>
      </c>
      <c r="L10996">
        <v>1360291.44</v>
      </c>
      <c r="M10996">
        <v>22080.959999999999</v>
      </c>
      <c r="N10996">
        <v>774261.46600000001</v>
      </c>
      <c r="O10996">
        <v>95519.995999999999</v>
      </c>
    </row>
    <row r="10997" spans="1:15" hidden="1">
      <c r="A10997" s="110" t="s">
        <v>36</v>
      </c>
      <c r="B10997" s="110" t="s">
        <v>135</v>
      </c>
      <c r="C10997" s="110" t="s">
        <v>136</v>
      </c>
      <c r="D10997" s="110" t="s">
        <v>10</v>
      </c>
      <c r="E10997" s="110" t="s">
        <v>113</v>
      </c>
      <c r="F10997">
        <v>1047.0907999999999</v>
      </c>
      <c r="G10997">
        <v>131930613.6548</v>
      </c>
      <c r="H10997">
        <v>28973147.338199999</v>
      </c>
      <c r="I10997">
        <v>28741046.707199998</v>
      </c>
      <c r="J10997">
        <v>3633684.5405999999</v>
      </c>
      <c r="K10997">
        <v>9571619.7072000001</v>
      </c>
      <c r="L10997">
        <v>15185727.6</v>
      </c>
      <c r="M10997">
        <v>2876195.1</v>
      </c>
      <c r="N10997">
        <v>10100327.204</v>
      </c>
      <c r="O10997">
        <v>3660678.6039999998</v>
      </c>
    </row>
    <row r="10998" spans="1:15" hidden="1">
      <c r="A10998" s="110" t="s">
        <v>36</v>
      </c>
      <c r="B10998" s="110" t="s">
        <v>135</v>
      </c>
      <c r="C10998" s="110" t="s">
        <v>136</v>
      </c>
      <c r="D10998" s="110" t="s">
        <v>10</v>
      </c>
      <c r="E10998" s="110" t="s">
        <v>113</v>
      </c>
      <c r="F10998">
        <v>253.13399999999999</v>
      </c>
      <c r="G10998">
        <v>39845822.939999998</v>
      </c>
      <c r="H10998">
        <v>7006622.9220000003</v>
      </c>
      <c r="I10998">
        <v>6949525.9775999999</v>
      </c>
      <c r="J10998">
        <v>886420.34530000004</v>
      </c>
      <c r="K10998">
        <v>2356410.6792000001</v>
      </c>
      <c r="L10998">
        <v>3815178.74</v>
      </c>
      <c r="M10998">
        <v>633996.12</v>
      </c>
      <c r="N10998">
        <v>2160805.0419999999</v>
      </c>
      <c r="O10998">
        <v>884968.43599999999</v>
      </c>
    </row>
    <row r="10999" spans="1:15" hidden="1">
      <c r="A10999" s="110" t="s">
        <v>36</v>
      </c>
      <c r="B10999" s="110" t="s">
        <v>135</v>
      </c>
      <c r="C10999" s="110" t="s">
        <v>136</v>
      </c>
      <c r="D10999" s="110" t="s">
        <v>10</v>
      </c>
      <c r="E10999" s="110" t="s">
        <v>113</v>
      </c>
      <c r="F10999">
        <v>29.7332</v>
      </c>
      <c r="G10999">
        <v>3975449.2193</v>
      </c>
      <c r="H10999">
        <v>885915.72459999996</v>
      </c>
      <c r="I10999">
        <v>922814.88</v>
      </c>
      <c r="J10999">
        <v>100778.17260000001</v>
      </c>
      <c r="K10999">
        <v>47029.788</v>
      </c>
      <c r="L10999">
        <v>1263366.6200000001</v>
      </c>
      <c r="M10999">
        <v>121957.78</v>
      </c>
      <c r="N10999">
        <v>789048.85400000005</v>
      </c>
      <c r="O10999">
        <v>103948.284</v>
      </c>
    </row>
    <row r="11000" spans="1:15" hidden="1">
      <c r="A11000" s="110" t="s">
        <v>36</v>
      </c>
      <c r="B11000" s="110" t="s">
        <v>135</v>
      </c>
      <c r="C11000" s="110" t="s">
        <v>136</v>
      </c>
      <c r="D11000" s="110" t="s">
        <v>10</v>
      </c>
      <c r="E11000" s="110" t="s">
        <v>114</v>
      </c>
      <c r="F11000">
        <v>530.37599999999998</v>
      </c>
      <c r="G11000">
        <v>66825943.984800003</v>
      </c>
      <c r="H11000">
        <v>15150379.1138</v>
      </c>
      <c r="I11000">
        <v>14533135.2576</v>
      </c>
      <c r="J11000">
        <v>162775176.73769999</v>
      </c>
      <c r="K11000">
        <v>5834319.5159999998</v>
      </c>
      <c r="L11000">
        <v>10248677.34</v>
      </c>
      <c r="M11000">
        <v>890732.38</v>
      </c>
      <c r="N11000">
        <v>607684.61600000004</v>
      </c>
      <c r="O11000">
        <v>2272947.094</v>
      </c>
    </row>
    <row r="11001" spans="1:15" hidden="1">
      <c r="A11001" s="110" t="s">
        <v>36</v>
      </c>
      <c r="B11001" s="110" t="s">
        <v>135</v>
      </c>
      <c r="C11001" s="110" t="s">
        <v>136</v>
      </c>
      <c r="D11001" s="110" t="s">
        <v>10</v>
      </c>
      <c r="E11001" s="110" t="s">
        <v>114</v>
      </c>
      <c r="F11001">
        <v>707.97159999999997</v>
      </c>
      <c r="G11001">
        <v>111441809.55599999</v>
      </c>
      <c r="H11001">
        <v>20223464.9712</v>
      </c>
      <c r="I11001">
        <v>19399530.873599999</v>
      </c>
      <c r="J11001">
        <v>217278439.97310001</v>
      </c>
      <c r="K11001">
        <v>7787939.8320000004</v>
      </c>
      <c r="L11001">
        <v>13680437.199999999</v>
      </c>
      <c r="M11001">
        <v>1188988.52</v>
      </c>
      <c r="N11001">
        <v>811166.79599999997</v>
      </c>
      <c r="O11001">
        <v>3034039.36</v>
      </c>
    </row>
    <row r="11002" spans="1:15" hidden="1">
      <c r="A11002" s="110" t="s">
        <v>36</v>
      </c>
      <c r="B11002" s="110" t="s">
        <v>135</v>
      </c>
      <c r="C11002" s="110" t="s">
        <v>136</v>
      </c>
      <c r="D11002" s="110" t="s">
        <v>10</v>
      </c>
      <c r="E11002" s="110" t="s">
        <v>114</v>
      </c>
      <c r="F11002">
        <v>150.2732</v>
      </c>
      <c r="G11002">
        <v>20063105.758099999</v>
      </c>
      <c r="H11002">
        <v>4292608.3568000002</v>
      </c>
      <c r="I11002">
        <v>4117721.1839999999</v>
      </c>
      <c r="J11002">
        <v>46154444.180200003</v>
      </c>
      <c r="K11002">
        <v>1653053.8751999999</v>
      </c>
      <c r="L11002">
        <v>2903790.56</v>
      </c>
      <c r="M11002">
        <v>252373.04</v>
      </c>
      <c r="N11002">
        <v>172183.682</v>
      </c>
      <c r="O11002">
        <v>644000.93999999994</v>
      </c>
    </row>
    <row r="11003" spans="1:15" hidden="1">
      <c r="A11003" s="110" t="s">
        <v>36</v>
      </c>
      <c r="B11003" s="110" t="s">
        <v>135</v>
      </c>
      <c r="C11003" s="110" t="s">
        <v>136</v>
      </c>
      <c r="D11003" s="110" t="s">
        <v>10</v>
      </c>
      <c r="E11003" s="110" t="s">
        <v>114</v>
      </c>
      <c r="F11003">
        <v>2.4108000000000001</v>
      </c>
      <c r="G11003">
        <v>379484.02799999999</v>
      </c>
      <c r="H11003">
        <v>68864.936600000001</v>
      </c>
      <c r="I11003">
        <v>66059.462400000004</v>
      </c>
      <c r="J11003">
        <v>728057.66399999999</v>
      </c>
      <c r="K11003">
        <v>26520.177599999999</v>
      </c>
      <c r="L11003">
        <v>46584.2</v>
      </c>
      <c r="M11003">
        <v>4049.16</v>
      </c>
      <c r="N11003">
        <v>2761.0219999999999</v>
      </c>
      <c r="O11003">
        <v>10330.606</v>
      </c>
    </row>
    <row r="11004" spans="1:15" hidden="1">
      <c r="A11004" s="110" t="s">
        <v>36</v>
      </c>
      <c r="B11004" s="110" t="s">
        <v>135</v>
      </c>
      <c r="C11004" s="110" t="s">
        <v>136</v>
      </c>
      <c r="D11004" s="110" t="s">
        <v>10</v>
      </c>
      <c r="E11004" s="110" t="s">
        <v>114</v>
      </c>
      <c r="F11004">
        <v>1350.048</v>
      </c>
      <c r="G11004">
        <v>170102402.87040001</v>
      </c>
      <c r="H11004">
        <v>37486099.575599998</v>
      </c>
      <c r="I11004">
        <v>37084546.444799997</v>
      </c>
      <c r="J11004">
        <v>7268583.4408</v>
      </c>
      <c r="K11004">
        <v>13539437.1504</v>
      </c>
      <c r="L11004">
        <v>21046719.420000002</v>
      </c>
      <c r="M11004">
        <v>2669316.48</v>
      </c>
      <c r="N11004">
        <v>595492.28200000001</v>
      </c>
      <c r="O11004">
        <v>5785684.1679999996</v>
      </c>
    </row>
    <row r="11005" spans="1:15" hidden="1">
      <c r="A11005" s="110" t="s">
        <v>36</v>
      </c>
      <c r="B11005" s="110" t="s">
        <v>135</v>
      </c>
      <c r="C11005" s="110" t="s">
        <v>136</v>
      </c>
      <c r="D11005" s="110" t="s">
        <v>10</v>
      </c>
      <c r="E11005" s="110" t="s">
        <v>114</v>
      </c>
      <c r="F11005">
        <v>869.49519999999995</v>
      </c>
      <c r="G11005">
        <v>136867239.43200001</v>
      </c>
      <c r="H11005">
        <v>24084148.856800001</v>
      </c>
      <c r="I11005">
        <v>23795291.097600002</v>
      </c>
      <c r="J11005">
        <v>4684868.7461000001</v>
      </c>
      <c r="K11005">
        <v>8871267.7440000009</v>
      </c>
      <c r="L11005">
        <v>14933039.68</v>
      </c>
      <c r="M11005">
        <v>1690362.76</v>
      </c>
      <c r="N11005">
        <v>367319.65600000002</v>
      </c>
      <c r="O11005">
        <v>3726255.8080000002</v>
      </c>
    </row>
    <row r="11006" spans="1:15" hidden="1">
      <c r="A11006" s="110" t="s">
        <v>36</v>
      </c>
      <c r="B11006" s="110" t="s">
        <v>135</v>
      </c>
      <c r="C11006" s="110" t="s">
        <v>136</v>
      </c>
      <c r="D11006" s="110" t="s">
        <v>10</v>
      </c>
      <c r="E11006" s="110" t="s">
        <v>114</v>
      </c>
      <c r="F11006">
        <v>130.98679999999999</v>
      </c>
      <c r="G11006">
        <v>17254080.653000001</v>
      </c>
      <c r="H11006">
        <v>3628207.5551999998</v>
      </c>
      <c r="I11006">
        <v>3584686.0224000001</v>
      </c>
      <c r="J11006">
        <v>678942.59869999997</v>
      </c>
      <c r="K11006">
        <v>1336427.9639999999</v>
      </c>
      <c r="L11006">
        <v>2249615.06</v>
      </c>
      <c r="M11006">
        <v>254646.9</v>
      </c>
      <c r="N11006">
        <v>55334.993999999999</v>
      </c>
      <c r="O11006">
        <v>561348.87600000005</v>
      </c>
    </row>
    <row r="11007" spans="1:15" hidden="1">
      <c r="A11007" s="110" t="s">
        <v>36</v>
      </c>
      <c r="B11007" s="110" t="s">
        <v>135</v>
      </c>
      <c r="C11007" s="110" t="s">
        <v>136</v>
      </c>
      <c r="D11007" s="110" t="s">
        <v>10</v>
      </c>
      <c r="E11007" s="110" t="s">
        <v>114</v>
      </c>
      <c r="F11007">
        <v>8.0359999999999996</v>
      </c>
      <c r="G11007">
        <v>1264946.76</v>
      </c>
      <c r="H11007">
        <v>222589.50839999999</v>
      </c>
      <c r="I11007">
        <v>219919.27679999999</v>
      </c>
      <c r="J11007">
        <v>11065.9604</v>
      </c>
      <c r="K11007">
        <v>81989.733600000007</v>
      </c>
      <c r="L11007">
        <v>138014.20000000001</v>
      </c>
      <c r="M11007">
        <v>15622.64</v>
      </c>
      <c r="N11007">
        <v>3394.2260000000001</v>
      </c>
      <c r="O11007">
        <v>34438.36</v>
      </c>
    </row>
    <row r="11008" spans="1:15" hidden="1">
      <c r="A11008" s="110" t="s">
        <v>36</v>
      </c>
      <c r="B11008" s="110" t="s">
        <v>135</v>
      </c>
      <c r="C11008" s="110" t="s">
        <v>136</v>
      </c>
      <c r="D11008" s="110" t="s">
        <v>10</v>
      </c>
      <c r="E11008" s="110" t="s">
        <v>114</v>
      </c>
      <c r="F11008">
        <v>819.67200000000003</v>
      </c>
      <c r="G11008">
        <v>103276458.8856</v>
      </c>
      <c r="H11008">
        <v>23207390.5724</v>
      </c>
      <c r="I11008">
        <v>22272410.1888</v>
      </c>
      <c r="J11008">
        <v>251538517.95539999</v>
      </c>
      <c r="K11008">
        <v>8970593.9832000006</v>
      </c>
      <c r="L11008">
        <v>16015260.1</v>
      </c>
      <c r="M11008">
        <v>1679328.02</v>
      </c>
      <c r="N11008">
        <v>940659.72</v>
      </c>
      <c r="O11008">
        <v>3512737.074</v>
      </c>
    </row>
    <row r="11009" spans="1:15" hidden="1">
      <c r="A11009" s="110" t="s">
        <v>36</v>
      </c>
      <c r="B11009" s="110" t="s">
        <v>135</v>
      </c>
      <c r="C11009" s="110" t="s">
        <v>136</v>
      </c>
      <c r="D11009" s="110" t="s">
        <v>10</v>
      </c>
      <c r="E11009" s="110" t="s">
        <v>114</v>
      </c>
      <c r="F11009">
        <v>207.3288</v>
      </c>
      <c r="G11009">
        <v>32635626.408</v>
      </c>
      <c r="H11009">
        <v>5930732.2706000004</v>
      </c>
      <c r="I11009">
        <v>5688755.9040000001</v>
      </c>
      <c r="J11009">
        <v>63652037.002099998</v>
      </c>
      <c r="K11009">
        <v>2281110.7680000002</v>
      </c>
      <c r="L11009">
        <v>3985866.66</v>
      </c>
      <c r="M11009">
        <v>348755.02</v>
      </c>
      <c r="N11009">
        <v>239116.592</v>
      </c>
      <c r="O11009">
        <v>888515.1</v>
      </c>
    </row>
    <row r="11010" spans="1:15" hidden="1">
      <c r="A11010" s="110" t="s">
        <v>36</v>
      </c>
      <c r="B11010" s="110" t="s">
        <v>135</v>
      </c>
      <c r="C11010" s="110" t="s">
        <v>136</v>
      </c>
      <c r="D11010" s="110" t="s">
        <v>10</v>
      </c>
      <c r="E11010" s="110" t="s">
        <v>114</v>
      </c>
      <c r="F11010">
        <v>35.358400000000003</v>
      </c>
      <c r="G11010">
        <v>4624454.4192000004</v>
      </c>
      <c r="H11010">
        <v>1072357.4846000001</v>
      </c>
      <c r="I11010">
        <v>1026055.3728</v>
      </c>
      <c r="J11010">
        <v>10849990.858100001</v>
      </c>
      <c r="K11010">
        <v>392113.56959999999</v>
      </c>
      <c r="L11010">
        <v>530001.26</v>
      </c>
      <c r="M11010">
        <v>63595.1</v>
      </c>
      <c r="N11010">
        <v>52269.998</v>
      </c>
      <c r="O11010">
        <v>151528.78400000001</v>
      </c>
    </row>
    <row r="11011" spans="1:15" hidden="1">
      <c r="A11011" s="110" t="s">
        <v>36</v>
      </c>
      <c r="B11011" s="110" t="s">
        <v>135</v>
      </c>
      <c r="C11011" s="110" t="s">
        <v>136</v>
      </c>
      <c r="D11011" s="110" t="s">
        <v>10</v>
      </c>
      <c r="E11011" s="110" t="s">
        <v>114</v>
      </c>
      <c r="F11011">
        <v>2362.5839999999998</v>
      </c>
      <c r="G11011">
        <v>297679205.02319998</v>
      </c>
      <c r="H11011">
        <v>65761049.566200003</v>
      </c>
      <c r="I11011">
        <v>65066607.187200002</v>
      </c>
      <c r="J11011">
        <v>12790602.0985</v>
      </c>
      <c r="K11011">
        <v>24282231.8616</v>
      </c>
      <c r="L11011">
        <v>40248620.880000003</v>
      </c>
      <c r="M11011">
        <v>7095802.7599999998</v>
      </c>
      <c r="N11011">
        <v>2185580.2760000001</v>
      </c>
      <c r="O11011">
        <v>10124946.392000001</v>
      </c>
    </row>
    <row r="11012" spans="1:15" hidden="1">
      <c r="A11012" s="110" t="s">
        <v>36</v>
      </c>
      <c r="B11012" s="110" t="s">
        <v>135</v>
      </c>
      <c r="C11012" s="110" t="s">
        <v>136</v>
      </c>
      <c r="D11012" s="110" t="s">
        <v>10</v>
      </c>
      <c r="E11012" s="110" t="s">
        <v>114</v>
      </c>
      <c r="F11012">
        <v>255.54480000000001</v>
      </c>
      <c r="G11012">
        <v>40225306.968000002</v>
      </c>
      <c r="H11012">
        <v>7078342.5492000002</v>
      </c>
      <c r="I11012">
        <v>6993443.0784</v>
      </c>
      <c r="J11012">
        <v>1348185.2361999999</v>
      </c>
      <c r="K11012">
        <v>2607252.4512</v>
      </c>
      <c r="L11012">
        <v>4388823.68</v>
      </c>
      <c r="M11012">
        <v>496790.44</v>
      </c>
      <c r="N11012">
        <v>107954.06600000001</v>
      </c>
      <c r="O11012">
        <v>1095146.162</v>
      </c>
    </row>
    <row r="11013" spans="1:15" hidden="1">
      <c r="A11013" s="110" t="s">
        <v>36</v>
      </c>
      <c r="B11013" s="110" t="s">
        <v>135</v>
      </c>
      <c r="C11013" s="110" t="s">
        <v>136</v>
      </c>
      <c r="D11013" s="110" t="s">
        <v>10</v>
      </c>
      <c r="E11013" s="110" t="s">
        <v>114</v>
      </c>
      <c r="F11013">
        <v>52.234000000000002</v>
      </c>
      <c r="G11013">
        <v>6831810.3822999997</v>
      </c>
      <c r="H11013">
        <v>1512496.8470000001</v>
      </c>
      <c r="I11013">
        <v>1498770.5471999999</v>
      </c>
      <c r="J11013">
        <v>285342.18440000003</v>
      </c>
      <c r="K11013">
        <v>532413.86399999994</v>
      </c>
      <c r="L11013">
        <v>735656.44</v>
      </c>
      <c r="M11013">
        <v>109682.38</v>
      </c>
      <c r="N11013">
        <v>25254.196</v>
      </c>
      <c r="O11013">
        <v>223851.144</v>
      </c>
    </row>
    <row r="11014" spans="1:15" hidden="1">
      <c r="A11014" s="110" t="s">
        <v>36</v>
      </c>
      <c r="B11014" s="110" t="s">
        <v>135</v>
      </c>
      <c r="C11014" s="110" t="s">
        <v>136</v>
      </c>
      <c r="D11014" s="110" t="s">
        <v>10</v>
      </c>
      <c r="E11014" s="110" t="s">
        <v>112</v>
      </c>
      <c r="F11014">
        <v>57.859200000000001</v>
      </c>
      <c r="G11014">
        <v>6092365.4669000003</v>
      </c>
      <c r="H11014">
        <v>1462984.7878</v>
      </c>
      <c r="I11014">
        <v>1443485.4912</v>
      </c>
      <c r="J11014">
        <v>694224.63659999997</v>
      </c>
      <c r="K11014">
        <v>546581.69279999996</v>
      </c>
      <c r="L11014">
        <v>984870.02</v>
      </c>
      <c r="M11014">
        <v>107881.66</v>
      </c>
      <c r="N11014">
        <v>40121.862000000001</v>
      </c>
      <c r="O11014">
        <v>149844.75</v>
      </c>
    </row>
    <row r="11015" spans="1:15" hidden="1">
      <c r="A11015" s="110" t="s">
        <v>36</v>
      </c>
      <c r="B11015" s="110" t="s">
        <v>135</v>
      </c>
      <c r="C11015" s="110" t="s">
        <v>136</v>
      </c>
      <c r="D11015" s="110" t="s">
        <v>10</v>
      </c>
      <c r="E11015" s="110" t="s">
        <v>112</v>
      </c>
      <c r="F11015">
        <v>22.500800000000002</v>
      </c>
      <c r="G11015">
        <v>3057352.452</v>
      </c>
      <c r="H11015">
        <v>564830.24340000004</v>
      </c>
      <c r="I11015">
        <v>552567.95519999997</v>
      </c>
      <c r="J11015">
        <v>103102.48420000001</v>
      </c>
      <c r="K11015">
        <v>216695.69279999999</v>
      </c>
      <c r="L11015">
        <v>460282.4</v>
      </c>
      <c r="M11015">
        <v>50713.72</v>
      </c>
      <c r="N11015">
        <v>84953.967999999993</v>
      </c>
      <c r="O11015">
        <v>58272.807999999997</v>
      </c>
    </row>
    <row r="11016" spans="1:15" hidden="1">
      <c r="A11016" s="110" t="s">
        <v>36</v>
      </c>
      <c r="B11016" s="110" t="s">
        <v>135</v>
      </c>
      <c r="C11016" s="110" t="s">
        <v>136</v>
      </c>
      <c r="D11016" s="110" t="s">
        <v>10</v>
      </c>
      <c r="E11016" s="110" t="s">
        <v>112</v>
      </c>
      <c r="F11016">
        <v>208.13239999999999</v>
      </c>
      <c r="G11016">
        <v>22926873.622000001</v>
      </c>
      <c r="H11016">
        <v>5224682.7341999998</v>
      </c>
      <c r="I11016">
        <v>5111258.1119999997</v>
      </c>
      <c r="J11016">
        <v>510959.5048</v>
      </c>
      <c r="K11016">
        <v>2004433.3872</v>
      </c>
      <c r="L11016">
        <v>4257621.22</v>
      </c>
      <c r="M11016">
        <v>469090.84</v>
      </c>
      <c r="N11016">
        <v>785823.30200000003</v>
      </c>
      <c r="O11016">
        <v>539025.27800000005</v>
      </c>
    </row>
    <row r="11017" spans="1:15" hidden="1">
      <c r="A11017" s="110" t="s">
        <v>36</v>
      </c>
      <c r="B11017" s="110" t="s">
        <v>135</v>
      </c>
      <c r="C11017" s="110" t="s">
        <v>136</v>
      </c>
      <c r="D11017" s="110" t="s">
        <v>10</v>
      </c>
      <c r="E11017" s="110" t="s">
        <v>112</v>
      </c>
      <c r="F11017">
        <v>48833.164799999999</v>
      </c>
      <c r="G11017">
        <v>5141956454.0466995</v>
      </c>
      <c r="H11017">
        <v>1241722868.0181999</v>
      </c>
      <c r="I11017">
        <v>1212343877.8176</v>
      </c>
      <c r="J11017">
        <v>583476463.72039998</v>
      </c>
      <c r="K11017">
        <v>363121654.06080002</v>
      </c>
      <c r="L11017">
        <v>546991824</v>
      </c>
      <c r="M11017">
        <v>146098506.19999999</v>
      </c>
      <c r="N11017">
        <v>81201817.576000005</v>
      </c>
      <c r="O11017">
        <v>126468871.58400001</v>
      </c>
    </row>
    <row r="11018" spans="1:15" hidden="1">
      <c r="A11018" s="110" t="s">
        <v>36</v>
      </c>
      <c r="B11018" s="110" t="s">
        <v>135</v>
      </c>
      <c r="C11018" s="110" t="s">
        <v>136</v>
      </c>
      <c r="D11018" s="110" t="s">
        <v>10</v>
      </c>
      <c r="E11018" s="110" t="s">
        <v>112</v>
      </c>
      <c r="F11018">
        <v>32200.252</v>
      </c>
      <c r="G11018">
        <v>4374988373.5312004</v>
      </c>
      <c r="H11018">
        <v>406962874.44700003</v>
      </c>
      <c r="I11018">
        <v>1029465588.5376</v>
      </c>
      <c r="J11018">
        <v>124494115.54359999</v>
      </c>
      <c r="K11018">
        <v>308258579.0808</v>
      </c>
      <c r="L11018">
        <v>466902605.22000003</v>
      </c>
      <c r="M11018">
        <v>125828226.73999999</v>
      </c>
      <c r="N11018">
        <v>69607135.246000007</v>
      </c>
      <c r="O11018">
        <v>83392702.513999999</v>
      </c>
    </row>
    <row r="11019" spans="1:15" hidden="1">
      <c r="A11019" s="110" t="s">
        <v>36</v>
      </c>
      <c r="B11019" s="110" t="s">
        <v>135</v>
      </c>
      <c r="C11019" s="110" t="s">
        <v>136</v>
      </c>
      <c r="D11019" s="110" t="s">
        <v>10</v>
      </c>
      <c r="E11019" s="110" t="s">
        <v>112</v>
      </c>
      <c r="F11019">
        <v>2313.5644000000002</v>
      </c>
      <c r="G11019">
        <v>253359862.0661</v>
      </c>
      <c r="H11019">
        <v>56814712.503200002</v>
      </c>
      <c r="I11019">
        <v>58534781.3376</v>
      </c>
      <c r="J11019">
        <v>5690424.3536999999</v>
      </c>
      <c r="K11019">
        <v>17527061.037599999</v>
      </c>
      <c r="L11019">
        <v>26556947.219999999</v>
      </c>
      <c r="M11019">
        <v>7161201.04</v>
      </c>
      <c r="N11019">
        <v>3960286.9240000001</v>
      </c>
      <c r="O11019">
        <v>5991704.5760000004</v>
      </c>
    </row>
    <row r="11020" spans="1:15" hidden="1">
      <c r="A11020" s="110" t="s">
        <v>36</v>
      </c>
      <c r="B11020" s="110" t="s">
        <v>135</v>
      </c>
      <c r="C11020" s="110" t="s">
        <v>136</v>
      </c>
      <c r="D11020" s="110" t="s">
        <v>10</v>
      </c>
      <c r="E11020" s="110" t="s">
        <v>112</v>
      </c>
      <c r="F11020">
        <v>73.931200000000004</v>
      </c>
      <c r="G11020">
        <v>10036851.3353</v>
      </c>
      <c r="H11020">
        <v>1880418.6617999999</v>
      </c>
      <c r="I11020">
        <v>1835447.328</v>
      </c>
      <c r="J11020">
        <v>148923.7389</v>
      </c>
      <c r="K11020">
        <v>549587.4192</v>
      </c>
      <c r="L11020">
        <v>832733.78</v>
      </c>
      <c r="M11020">
        <v>224550.44</v>
      </c>
      <c r="N11020">
        <v>124181.046</v>
      </c>
      <c r="O11020">
        <v>191467.54</v>
      </c>
    </row>
    <row r="11021" spans="1:15" hidden="1">
      <c r="A11021" s="110" t="s">
        <v>36</v>
      </c>
      <c r="B11021" s="110" t="s">
        <v>135</v>
      </c>
      <c r="C11021" s="110" t="s">
        <v>136</v>
      </c>
      <c r="D11021" s="110" t="s">
        <v>10</v>
      </c>
      <c r="E11021" s="110" t="s">
        <v>112</v>
      </c>
      <c r="F11021">
        <v>10.4468</v>
      </c>
      <c r="G11021">
        <v>1796980.1850000001</v>
      </c>
      <c r="H11021">
        <v>343286.68599999999</v>
      </c>
      <c r="I11021">
        <v>269076.76799999998</v>
      </c>
      <c r="J11021">
        <v>59523.506500000003</v>
      </c>
      <c r="K11021">
        <v>92369.851200000005</v>
      </c>
      <c r="L11021">
        <v>143625.46</v>
      </c>
      <c r="M11021">
        <v>40788.44</v>
      </c>
      <c r="N11021">
        <v>33532.752</v>
      </c>
      <c r="O11021">
        <v>27055.49</v>
      </c>
    </row>
    <row r="11022" spans="1:15" hidden="1">
      <c r="A11022" s="110" t="s">
        <v>36</v>
      </c>
      <c r="B11022" s="110" t="s">
        <v>135</v>
      </c>
      <c r="C11022" s="110" t="s">
        <v>136</v>
      </c>
      <c r="D11022" s="110" t="s">
        <v>10</v>
      </c>
      <c r="E11022" s="110" t="s">
        <v>112</v>
      </c>
      <c r="F11022">
        <v>107.6824</v>
      </c>
      <c r="G11022">
        <v>15887460.8138</v>
      </c>
      <c r="H11022">
        <v>3538494.3892000001</v>
      </c>
      <c r="I11022">
        <v>2773561.44</v>
      </c>
      <c r="J11022">
        <v>276231.38020000001</v>
      </c>
      <c r="K11022">
        <v>952112.98800000001</v>
      </c>
      <c r="L11022">
        <v>1480439.48</v>
      </c>
      <c r="M11022">
        <v>420436.14</v>
      </c>
      <c r="N11022">
        <v>345647.30200000003</v>
      </c>
      <c r="O11022">
        <v>278877.65399999998</v>
      </c>
    </row>
    <row r="11023" spans="1:15" hidden="1">
      <c r="A11023" s="110" t="s">
        <v>36</v>
      </c>
      <c r="B11023" s="110" t="s">
        <v>135</v>
      </c>
      <c r="C11023" s="110" t="s">
        <v>136</v>
      </c>
      <c r="D11023" s="110" t="s">
        <v>10</v>
      </c>
      <c r="E11023" s="110" t="s">
        <v>112</v>
      </c>
      <c r="F11023">
        <v>193490.80799999999</v>
      </c>
      <c r="G11023">
        <v>27687489774.436798</v>
      </c>
      <c r="H11023">
        <v>6332273353.4434004</v>
      </c>
      <c r="I11023">
        <v>5108347089.6960001</v>
      </c>
      <c r="J11023">
        <v>911910493.62189996</v>
      </c>
      <c r="K11023">
        <v>1950599186.3592</v>
      </c>
      <c r="L11023">
        <v>3762845109.1799998</v>
      </c>
      <c r="M11023">
        <v>529106945.04000002</v>
      </c>
      <c r="N11023">
        <v>610513080.53999996</v>
      </c>
      <c r="O11023">
        <v>501105429.81400001</v>
      </c>
    </row>
    <row r="11024" spans="1:15" hidden="1">
      <c r="A11024" s="110" t="s">
        <v>36</v>
      </c>
      <c r="B11024" s="110" t="s">
        <v>135</v>
      </c>
      <c r="C11024" s="110" t="s">
        <v>136</v>
      </c>
      <c r="D11024" s="110" t="s">
        <v>10</v>
      </c>
      <c r="E11024" s="110" t="s">
        <v>112</v>
      </c>
      <c r="F11024">
        <v>38486.8148</v>
      </c>
      <c r="G11024">
        <v>6617382295.8473997</v>
      </c>
      <c r="H11024">
        <v>1256427154.2005999</v>
      </c>
      <c r="I11024">
        <v>1013932929.696</v>
      </c>
      <c r="J11024">
        <v>306827775.11750001</v>
      </c>
      <c r="K11024">
        <v>380731059.9576</v>
      </c>
      <c r="L11024">
        <v>767259622.12</v>
      </c>
      <c r="M11024">
        <v>109229755.58</v>
      </c>
      <c r="N11024">
        <v>127893916.12800001</v>
      </c>
      <c r="O11024">
        <v>99673737.569999993</v>
      </c>
    </row>
    <row r="11025" spans="1:15" hidden="1">
      <c r="A11025" s="110" t="s">
        <v>36</v>
      </c>
      <c r="B11025" s="110" t="s">
        <v>135</v>
      </c>
      <c r="C11025" s="110" t="s">
        <v>136</v>
      </c>
      <c r="D11025" s="110" t="s">
        <v>10</v>
      </c>
      <c r="E11025" s="110" t="s">
        <v>112</v>
      </c>
      <c r="F11025">
        <v>3688.5239999999999</v>
      </c>
      <c r="G11025">
        <v>540057213.0122</v>
      </c>
      <c r="H11025">
        <v>120345482.7406</v>
      </c>
      <c r="I11025">
        <v>97113079.142399997</v>
      </c>
      <c r="J11025">
        <v>8584849.7885999996</v>
      </c>
      <c r="K11025">
        <v>36821792.959200002</v>
      </c>
      <c r="L11025">
        <v>72518400.680000007</v>
      </c>
      <c r="M11025">
        <v>10284683.539999999</v>
      </c>
      <c r="N11025">
        <v>11985041.772</v>
      </c>
      <c r="O11025">
        <v>9552594.0179999992</v>
      </c>
    </row>
    <row r="11026" spans="1:15" hidden="1">
      <c r="A11026" s="110" t="s">
        <v>36</v>
      </c>
      <c r="B11026" s="110" t="s">
        <v>135</v>
      </c>
      <c r="C11026" s="110" t="s">
        <v>136</v>
      </c>
      <c r="D11026" s="110" t="s">
        <v>10</v>
      </c>
      <c r="E11026" s="110" t="s">
        <v>112</v>
      </c>
      <c r="F11026">
        <v>4.0179999999999998</v>
      </c>
      <c r="G11026">
        <v>691146.22499999998</v>
      </c>
      <c r="H11026">
        <v>131464.5074</v>
      </c>
      <c r="I11026">
        <v>106083.072</v>
      </c>
      <c r="J11026">
        <v>190.17089999999999</v>
      </c>
      <c r="K11026">
        <v>40485.203999999998</v>
      </c>
      <c r="L11026">
        <v>78533.039999999994</v>
      </c>
      <c r="M11026">
        <v>11115.1</v>
      </c>
      <c r="N11026">
        <v>12916.64</v>
      </c>
      <c r="O11026">
        <v>10406.374</v>
      </c>
    </row>
    <row r="11027" spans="1:15" hidden="1">
      <c r="A11027" s="110" t="s">
        <v>36</v>
      </c>
      <c r="B11027" s="110" t="s">
        <v>135</v>
      </c>
      <c r="C11027" s="110" t="s">
        <v>136</v>
      </c>
      <c r="D11027" s="110" t="s">
        <v>10</v>
      </c>
      <c r="E11027" s="110" t="s">
        <v>112</v>
      </c>
      <c r="F11027">
        <v>1928.64</v>
      </c>
      <c r="G11027">
        <v>275977969.34399998</v>
      </c>
      <c r="H11027">
        <v>65279912.106200002</v>
      </c>
      <c r="I11027">
        <v>48971524.646399997</v>
      </c>
      <c r="J11027">
        <v>4167327.8349000001</v>
      </c>
      <c r="K11027">
        <v>15153810.6744</v>
      </c>
      <c r="L11027">
        <v>18617217.68</v>
      </c>
      <c r="M11027">
        <v>6183558.5</v>
      </c>
      <c r="N11027">
        <v>3034119.6379999998</v>
      </c>
      <c r="O11027">
        <v>4994821.392</v>
      </c>
    </row>
    <row r="11028" spans="1:15" hidden="1">
      <c r="A11028" s="110" t="s">
        <v>36</v>
      </c>
      <c r="B11028" s="110" t="s">
        <v>135</v>
      </c>
      <c r="C11028" s="110" t="s">
        <v>136</v>
      </c>
      <c r="D11028" s="110" t="s">
        <v>10</v>
      </c>
      <c r="E11028" s="110" t="s">
        <v>112</v>
      </c>
      <c r="F11028">
        <v>5445.1935999999996</v>
      </c>
      <c r="G11028">
        <v>936492076.53540003</v>
      </c>
      <c r="H11028">
        <v>184304680.07539999</v>
      </c>
      <c r="I11028">
        <v>138209647.85280001</v>
      </c>
      <c r="J11028">
        <v>11797562.970899999</v>
      </c>
      <c r="K11028">
        <v>42631216.487999998</v>
      </c>
      <c r="L11028">
        <v>52385499.920000002</v>
      </c>
      <c r="M11028">
        <v>17790016.440000001</v>
      </c>
      <c r="N11028">
        <v>8717331.1940000001</v>
      </c>
      <c r="O11028">
        <v>14102045.694</v>
      </c>
    </row>
    <row r="11029" spans="1:15" hidden="1">
      <c r="A11029" s="110" t="s">
        <v>36</v>
      </c>
      <c r="B11029" s="110" t="s">
        <v>135</v>
      </c>
      <c r="C11029" s="110" t="s">
        <v>136</v>
      </c>
      <c r="D11029" s="110" t="s">
        <v>10</v>
      </c>
      <c r="E11029" s="110" t="s">
        <v>112</v>
      </c>
      <c r="F11029">
        <v>292.5104</v>
      </c>
      <c r="G11029">
        <v>42969254.937799998</v>
      </c>
      <c r="H11029">
        <v>9903031.4565999992</v>
      </c>
      <c r="I11029">
        <v>7427315.4431999996</v>
      </c>
      <c r="J11029">
        <v>641821.97560000001</v>
      </c>
      <c r="K11029">
        <v>2291427.1224000002</v>
      </c>
      <c r="L11029">
        <v>2810970.66</v>
      </c>
      <c r="M11029">
        <v>939264.9</v>
      </c>
      <c r="N11029">
        <v>468379.73599999998</v>
      </c>
      <c r="O11029">
        <v>757548.30799999996</v>
      </c>
    </row>
    <row r="11030" spans="1:15" hidden="1">
      <c r="A11030" s="110" t="s">
        <v>36</v>
      </c>
      <c r="B11030" s="110" t="s">
        <v>135</v>
      </c>
      <c r="C11030" s="110" t="s">
        <v>136</v>
      </c>
      <c r="D11030" s="110" t="s">
        <v>10</v>
      </c>
      <c r="E11030" s="110" t="s">
        <v>112</v>
      </c>
      <c r="F11030">
        <v>69.913200000000003</v>
      </c>
      <c r="G11030">
        <v>10319125.3981</v>
      </c>
      <c r="H11030">
        <v>2534703.5661999998</v>
      </c>
      <c r="I11030">
        <v>1816259.328</v>
      </c>
      <c r="J11030">
        <v>547536.96</v>
      </c>
      <c r="K11030">
        <v>629056.7352</v>
      </c>
      <c r="L11030">
        <v>944907.32</v>
      </c>
      <c r="M11030">
        <v>370066.82</v>
      </c>
      <c r="N11030">
        <v>1404581.7720000001</v>
      </c>
      <c r="O11030">
        <v>181061.166</v>
      </c>
    </row>
    <row r="11031" spans="1:15" hidden="1">
      <c r="A11031" s="110" t="s">
        <v>36</v>
      </c>
      <c r="B11031" s="110" t="s">
        <v>135</v>
      </c>
      <c r="C11031" s="110" t="s">
        <v>136</v>
      </c>
      <c r="D11031" s="110" t="s">
        <v>10</v>
      </c>
      <c r="E11031" s="110" t="s">
        <v>112</v>
      </c>
      <c r="F11031">
        <v>6316.2960000000003</v>
      </c>
      <c r="G11031">
        <v>903827849.60160005</v>
      </c>
      <c r="H11031">
        <v>201359221.3364</v>
      </c>
      <c r="I11031">
        <v>175899684.13440001</v>
      </c>
      <c r="J11031">
        <v>159286807.65979999</v>
      </c>
      <c r="K11031">
        <v>52118446.485600002</v>
      </c>
      <c r="L11031">
        <v>61732205.960000001</v>
      </c>
      <c r="M11031">
        <v>20765777.579999998</v>
      </c>
      <c r="N11031">
        <v>9018831.0079999994</v>
      </c>
      <c r="O11031">
        <v>16358039.698000001</v>
      </c>
    </row>
    <row r="11032" spans="1:15" hidden="1">
      <c r="A11032" s="110" t="s">
        <v>36</v>
      </c>
      <c r="B11032" s="110" t="s">
        <v>135</v>
      </c>
      <c r="C11032" s="110" t="s">
        <v>136</v>
      </c>
      <c r="D11032" s="110" t="s">
        <v>10</v>
      </c>
      <c r="E11032" s="110" t="s">
        <v>112</v>
      </c>
      <c r="F11032">
        <v>8349.4040000000005</v>
      </c>
      <c r="G11032">
        <v>1436052567.9654</v>
      </c>
      <c r="H11032">
        <v>284748584.2938</v>
      </c>
      <c r="I11032">
        <v>223509644.83199999</v>
      </c>
      <c r="J11032">
        <v>121208672.5389</v>
      </c>
      <c r="K11032">
        <v>66246714.648000002</v>
      </c>
      <c r="L11032">
        <v>78562015.519999996</v>
      </c>
      <c r="M11032">
        <v>26097123.199999999</v>
      </c>
      <c r="N11032">
        <v>11567336.396</v>
      </c>
      <c r="O11032">
        <v>21623414.186000001</v>
      </c>
    </row>
    <row r="11033" spans="1:15" hidden="1">
      <c r="A11033" s="110" t="s">
        <v>36</v>
      </c>
      <c r="B11033" s="110" t="s">
        <v>135</v>
      </c>
      <c r="C11033" s="110" t="s">
        <v>136</v>
      </c>
      <c r="D11033" s="110" t="s">
        <v>10</v>
      </c>
      <c r="E11033" s="110" t="s">
        <v>112</v>
      </c>
      <c r="F11033">
        <v>801.99279999999999</v>
      </c>
      <c r="G11033">
        <v>118363868.7185</v>
      </c>
      <c r="H11033">
        <v>26661536.768599998</v>
      </c>
      <c r="I11033">
        <v>21837420.7872</v>
      </c>
      <c r="J11033">
        <v>6545344.6837999998</v>
      </c>
      <c r="K11033">
        <v>6470351.2368000001</v>
      </c>
      <c r="L11033">
        <v>7663872.5199999996</v>
      </c>
      <c r="M11033">
        <v>2578011.12</v>
      </c>
      <c r="N11033">
        <v>1119652.6000000001</v>
      </c>
      <c r="O11033">
        <v>2077013.7520000001</v>
      </c>
    </row>
    <row r="11034" spans="1:15" hidden="1">
      <c r="A11034" s="110" t="s">
        <v>36</v>
      </c>
      <c r="B11034" s="110" t="s">
        <v>135</v>
      </c>
      <c r="C11034" s="110" t="s">
        <v>136</v>
      </c>
      <c r="D11034" s="110" t="s">
        <v>10</v>
      </c>
      <c r="E11034" s="110" t="s">
        <v>112</v>
      </c>
      <c r="F11034">
        <v>24.108000000000001</v>
      </c>
      <c r="G11034">
        <v>4146877.35</v>
      </c>
      <c r="H11034">
        <v>846898.17299999995</v>
      </c>
      <c r="I11034">
        <v>631746.89280000003</v>
      </c>
      <c r="J11034">
        <v>209729.96720000001</v>
      </c>
      <c r="K11034">
        <v>187185.72959999999</v>
      </c>
      <c r="L11034">
        <v>221712.42</v>
      </c>
      <c r="M11034">
        <v>74580.639999999999</v>
      </c>
      <c r="N11034">
        <v>32391.722000000002</v>
      </c>
      <c r="O11034">
        <v>62434.635999999999</v>
      </c>
    </row>
    <row r="11035" spans="1:15" hidden="1">
      <c r="A11035" s="110" t="s">
        <v>36</v>
      </c>
      <c r="B11035" s="110" t="s">
        <v>135</v>
      </c>
      <c r="C11035" s="110" t="s">
        <v>136</v>
      </c>
      <c r="D11035" s="110" t="s">
        <v>10</v>
      </c>
      <c r="E11035" s="110" t="s">
        <v>112</v>
      </c>
      <c r="F11035">
        <v>241.08</v>
      </c>
      <c r="G11035">
        <v>34497246.167999998</v>
      </c>
      <c r="H11035">
        <v>7804339.1267999997</v>
      </c>
      <c r="I11035">
        <v>6273895.8335999995</v>
      </c>
      <c r="J11035">
        <v>563485.21770000004</v>
      </c>
      <c r="K11035">
        <v>1961828.0567999999</v>
      </c>
      <c r="L11035">
        <v>2905343.64</v>
      </c>
      <c r="M11035">
        <v>885000.58</v>
      </c>
      <c r="N11035">
        <v>904154.87800000003</v>
      </c>
      <c r="O11035">
        <v>624352.674</v>
      </c>
    </row>
    <row r="11036" spans="1:15" hidden="1">
      <c r="A11036" s="110" t="s">
        <v>36</v>
      </c>
      <c r="B11036" s="110" t="s">
        <v>135</v>
      </c>
      <c r="C11036" s="110" t="s">
        <v>136</v>
      </c>
      <c r="D11036" s="110" t="s">
        <v>10</v>
      </c>
      <c r="E11036" s="110" t="s">
        <v>112</v>
      </c>
      <c r="F11036">
        <v>4165.0587999999998</v>
      </c>
      <c r="G11036">
        <v>716320535.09940004</v>
      </c>
      <c r="H11036">
        <v>134508652.73519999</v>
      </c>
      <c r="I11036">
        <v>108197097.59999999</v>
      </c>
      <c r="J11036">
        <v>9859426.4386999998</v>
      </c>
      <c r="K11036">
        <v>33807537.345600002</v>
      </c>
      <c r="L11036">
        <v>50342650.32</v>
      </c>
      <c r="M11036">
        <v>15060807.16</v>
      </c>
      <c r="N11036">
        <v>15787982.914000001</v>
      </c>
      <c r="O11036">
        <v>10786733.869999999</v>
      </c>
    </row>
    <row r="11037" spans="1:15" hidden="1">
      <c r="A11037" s="110" t="s">
        <v>36</v>
      </c>
      <c r="B11037" s="110" t="s">
        <v>135</v>
      </c>
      <c r="C11037" s="110" t="s">
        <v>136</v>
      </c>
      <c r="D11037" s="110" t="s">
        <v>10</v>
      </c>
      <c r="E11037" s="110" t="s">
        <v>112</v>
      </c>
      <c r="F11037">
        <v>24.108000000000001</v>
      </c>
      <c r="G11037">
        <v>3558319.1028</v>
      </c>
      <c r="H11037">
        <v>779562.79059999995</v>
      </c>
      <c r="I11037">
        <v>626950.48320000002</v>
      </c>
      <c r="J11037">
        <v>69631.154500000004</v>
      </c>
      <c r="K11037">
        <v>195531.62400000001</v>
      </c>
      <c r="L11037">
        <v>289446.88</v>
      </c>
      <c r="M11037">
        <v>86639.56</v>
      </c>
      <c r="N11037">
        <v>86794.95</v>
      </c>
      <c r="O11037">
        <v>62434.635999999999</v>
      </c>
    </row>
    <row r="11038" spans="1:15" hidden="1">
      <c r="A11038" s="110" t="s">
        <v>36</v>
      </c>
      <c r="B11038" s="110" t="s">
        <v>135</v>
      </c>
      <c r="C11038" s="110" t="s">
        <v>136</v>
      </c>
      <c r="D11038" s="110" t="s">
        <v>10</v>
      </c>
      <c r="E11038" s="110" t="s">
        <v>112</v>
      </c>
      <c r="F11038">
        <v>20.09</v>
      </c>
      <c r="G11038">
        <v>3455731.125</v>
      </c>
      <c r="H11038">
        <v>649637.38219999999</v>
      </c>
      <c r="I11038">
        <v>522458.34240000002</v>
      </c>
      <c r="J11038">
        <v>69255.784400000004</v>
      </c>
      <c r="K11038">
        <v>162944.20079999999</v>
      </c>
      <c r="L11038">
        <v>241207.92</v>
      </c>
      <c r="M11038">
        <v>72197.72</v>
      </c>
      <c r="N11038">
        <v>72331.38</v>
      </c>
      <c r="O11038">
        <v>52030.065999999999</v>
      </c>
    </row>
    <row r="11039" spans="1:15" hidden="1">
      <c r="A11039" s="110" t="s">
        <v>36</v>
      </c>
      <c r="B11039" s="110" t="s">
        <v>135</v>
      </c>
      <c r="C11039" s="110" t="s">
        <v>136</v>
      </c>
      <c r="D11039" s="110" t="s">
        <v>10</v>
      </c>
      <c r="E11039" s="110" t="s">
        <v>112</v>
      </c>
      <c r="F11039">
        <v>90872.695200000002</v>
      </c>
      <c r="G11039">
        <v>9569510644.8665009</v>
      </c>
      <c r="H11039">
        <v>2363882944.3945999</v>
      </c>
      <c r="I11039">
        <v>2191930041.1199999</v>
      </c>
      <c r="J11039">
        <v>478673842.53979999</v>
      </c>
      <c r="K11039">
        <v>664729178.76719999</v>
      </c>
      <c r="L11039">
        <v>907051932.25999999</v>
      </c>
      <c r="M11039">
        <v>187929138.31999999</v>
      </c>
      <c r="N11039">
        <v>2027969.3060000001</v>
      </c>
      <c r="O11039">
        <v>380956860.50400001</v>
      </c>
    </row>
    <row r="11040" spans="1:15" hidden="1">
      <c r="A11040" s="110" t="s">
        <v>36</v>
      </c>
      <c r="B11040" s="110" t="s">
        <v>135</v>
      </c>
      <c r="C11040" s="110" t="s">
        <v>136</v>
      </c>
      <c r="D11040" s="110" t="s">
        <v>10</v>
      </c>
      <c r="E11040" s="110" t="s">
        <v>112</v>
      </c>
      <c r="F11040">
        <v>22834.294000000002</v>
      </c>
      <c r="G11040">
        <v>3095534416.4791002</v>
      </c>
      <c r="H11040">
        <v>369853093.72399998</v>
      </c>
      <c r="I11040">
        <v>747295108.03199995</v>
      </c>
      <c r="J11040">
        <v>30040120.026900001</v>
      </c>
      <c r="K11040">
        <v>216063368.2008</v>
      </c>
      <c r="L11040">
        <v>236561956.62</v>
      </c>
      <c r="M11040">
        <v>64070713.119999997</v>
      </c>
      <c r="N11040">
        <v>691406.45200000005</v>
      </c>
      <c r="O11040">
        <v>95726014.604000002</v>
      </c>
    </row>
    <row r="11041" spans="1:15" hidden="1">
      <c r="A11041" s="110" t="s">
        <v>36</v>
      </c>
      <c r="B11041" s="110" t="s">
        <v>135</v>
      </c>
      <c r="C11041" s="110" t="s">
        <v>136</v>
      </c>
      <c r="D11041" s="110" t="s">
        <v>10</v>
      </c>
      <c r="E11041" s="110" t="s">
        <v>112</v>
      </c>
      <c r="F11041">
        <v>1967.2128</v>
      </c>
      <c r="G11041">
        <v>208054051.5715</v>
      </c>
      <c r="H11041">
        <v>48661324.017399997</v>
      </c>
      <c r="I11041">
        <v>49815684.864</v>
      </c>
      <c r="J11041">
        <v>1196830.2922</v>
      </c>
      <c r="K11041">
        <v>14984577.828</v>
      </c>
      <c r="L11041">
        <v>19770692.82</v>
      </c>
      <c r="M11041">
        <v>4271043.8</v>
      </c>
      <c r="N11041">
        <v>46087.69</v>
      </c>
      <c r="O11041">
        <v>8246957.1359999999</v>
      </c>
    </row>
    <row r="11042" spans="1:15" hidden="1">
      <c r="A11042" s="110" t="s">
        <v>36</v>
      </c>
      <c r="B11042" s="110" t="s">
        <v>135</v>
      </c>
      <c r="C11042" s="110" t="s">
        <v>136</v>
      </c>
      <c r="D11042" s="110" t="s">
        <v>10</v>
      </c>
      <c r="E11042" s="110" t="s">
        <v>112</v>
      </c>
      <c r="F11042">
        <v>28.929600000000001</v>
      </c>
      <c r="G11042">
        <v>4976252.82</v>
      </c>
      <c r="H11042">
        <v>950367.78200000001</v>
      </c>
      <c r="I11042">
        <v>733623.16799999995</v>
      </c>
      <c r="J11042">
        <v>157790.92550000001</v>
      </c>
      <c r="K11042">
        <v>222990.53760000001</v>
      </c>
      <c r="L11042">
        <v>299761.65999999997</v>
      </c>
      <c r="M11042">
        <v>68711.08</v>
      </c>
      <c r="N11042">
        <v>3570.116</v>
      </c>
      <c r="O11042">
        <v>121278.41</v>
      </c>
    </row>
    <row r="11043" spans="1:15" hidden="1">
      <c r="A11043" s="110" t="s">
        <v>36</v>
      </c>
      <c r="B11043" s="110" t="s">
        <v>135</v>
      </c>
      <c r="C11043" s="110" t="s">
        <v>136</v>
      </c>
      <c r="D11043" s="110" t="s">
        <v>10</v>
      </c>
      <c r="E11043" s="110" t="s">
        <v>112</v>
      </c>
      <c r="F11043">
        <v>196592.704</v>
      </c>
      <c r="G11043">
        <v>28132177750.538399</v>
      </c>
      <c r="H11043">
        <v>6494018983.0312004</v>
      </c>
      <c r="I11043">
        <v>5071282889.2223997</v>
      </c>
      <c r="J11043">
        <v>612640386.64419997</v>
      </c>
      <c r="K11043">
        <v>1566316580.8104</v>
      </c>
      <c r="L11043">
        <v>1953370882.6600001</v>
      </c>
      <c r="M11043">
        <v>407719877.66000003</v>
      </c>
      <c r="N11043">
        <v>14646065.346000001</v>
      </c>
      <c r="O11043">
        <v>824156684.71399999</v>
      </c>
    </row>
    <row r="11044" spans="1:15" hidden="1">
      <c r="A11044" s="110" t="s">
        <v>36</v>
      </c>
      <c r="B11044" s="110" t="s">
        <v>135</v>
      </c>
      <c r="C11044" s="110" t="s">
        <v>136</v>
      </c>
      <c r="D11044" s="110" t="s">
        <v>10</v>
      </c>
      <c r="E11044" s="110" t="s">
        <v>112</v>
      </c>
      <c r="F11044">
        <v>11636.128000000001</v>
      </c>
      <c r="G11044">
        <v>2000055533.4144001</v>
      </c>
      <c r="H11044">
        <v>384282143.6674</v>
      </c>
      <c r="I11044">
        <v>299949703.44959998</v>
      </c>
      <c r="J11044">
        <v>63075497.108199999</v>
      </c>
      <c r="K11044">
        <v>92120892.213599995</v>
      </c>
      <c r="L11044">
        <v>116482628.52</v>
      </c>
      <c r="M11044">
        <v>24308308.780000001</v>
      </c>
      <c r="N11044">
        <v>857181.424</v>
      </c>
      <c r="O11044">
        <v>48781019.605999999</v>
      </c>
    </row>
    <row r="11045" spans="1:15" hidden="1">
      <c r="A11045" s="110" t="s">
        <v>36</v>
      </c>
      <c r="B11045" s="110" t="s">
        <v>135</v>
      </c>
      <c r="C11045" s="110" t="s">
        <v>136</v>
      </c>
      <c r="D11045" s="110" t="s">
        <v>10</v>
      </c>
      <c r="E11045" s="110" t="s">
        <v>112</v>
      </c>
      <c r="F11045">
        <v>6869.9763999999996</v>
      </c>
      <c r="G11045">
        <v>1018019693.192</v>
      </c>
      <c r="H11045">
        <v>227035235.23379999</v>
      </c>
      <c r="I11045">
        <v>177198264.2112</v>
      </c>
      <c r="J11045">
        <v>3495747.2135000001</v>
      </c>
      <c r="K11045">
        <v>54373453.307999998</v>
      </c>
      <c r="L11045">
        <v>68900181.840000004</v>
      </c>
      <c r="M11045">
        <v>14378097.300000001</v>
      </c>
      <c r="N11045">
        <v>505550.25400000002</v>
      </c>
      <c r="O11045">
        <v>28800342.252</v>
      </c>
    </row>
    <row r="11046" spans="1:15" hidden="1">
      <c r="A11046" s="110" t="s">
        <v>36</v>
      </c>
      <c r="B11046" s="110" t="s">
        <v>135</v>
      </c>
      <c r="C11046" s="110" t="s">
        <v>136</v>
      </c>
      <c r="D11046" s="110" t="s">
        <v>10</v>
      </c>
      <c r="E11046" s="110" t="s">
        <v>112</v>
      </c>
      <c r="F11046">
        <v>908.06799999999998</v>
      </c>
      <c r="G11046">
        <v>129946787.3088</v>
      </c>
      <c r="H11046">
        <v>30526627.170200001</v>
      </c>
      <c r="I11046">
        <v>22899234.719999999</v>
      </c>
      <c r="J11046">
        <v>775799.27240000002</v>
      </c>
      <c r="K11046">
        <v>7188162.8039999995</v>
      </c>
      <c r="L11046">
        <v>9048184.2200000007</v>
      </c>
      <c r="M11046">
        <v>1822209.74</v>
      </c>
      <c r="N11046">
        <v>286924.39600000001</v>
      </c>
      <c r="O11046">
        <v>3806806.2119999998</v>
      </c>
    </row>
    <row r="11047" spans="1:15" hidden="1">
      <c r="A11047" s="110" t="s">
        <v>36</v>
      </c>
      <c r="B11047" s="110" t="s">
        <v>135</v>
      </c>
      <c r="C11047" s="110" t="s">
        <v>136</v>
      </c>
      <c r="D11047" s="110" t="s">
        <v>10</v>
      </c>
      <c r="E11047" s="110" t="s">
        <v>112</v>
      </c>
      <c r="F11047">
        <v>656.5412</v>
      </c>
      <c r="G11047">
        <v>112900118.1462</v>
      </c>
      <c r="H11047">
        <v>22133072.426800001</v>
      </c>
      <c r="I11047">
        <v>16585027.161599999</v>
      </c>
      <c r="J11047">
        <v>561387.12250000006</v>
      </c>
      <c r="K11047">
        <v>5152356.1512000002</v>
      </c>
      <c r="L11047">
        <v>6480463.2800000003</v>
      </c>
      <c r="M11047">
        <v>1335262.58</v>
      </c>
      <c r="N11047">
        <v>218435.53599999999</v>
      </c>
      <c r="O11047">
        <v>2752354.682</v>
      </c>
    </row>
    <row r="11048" spans="1:15" hidden="1">
      <c r="A11048" s="110" t="s">
        <v>36</v>
      </c>
      <c r="B11048" s="110" t="s">
        <v>135</v>
      </c>
      <c r="C11048" s="110" t="s">
        <v>136</v>
      </c>
      <c r="D11048" s="110" t="s">
        <v>10</v>
      </c>
      <c r="E11048" s="110" t="s">
        <v>112</v>
      </c>
      <c r="F11048">
        <v>65.0916</v>
      </c>
      <c r="G11048">
        <v>9607461.5776000004</v>
      </c>
      <c r="H11048">
        <v>2193424.4698000001</v>
      </c>
      <c r="I11048">
        <v>1644018.3936000001</v>
      </c>
      <c r="J11048">
        <v>54589.005499999999</v>
      </c>
      <c r="K11048">
        <v>511980.41519999999</v>
      </c>
      <c r="L11048">
        <v>644071.46</v>
      </c>
      <c r="M11048">
        <v>132003.6</v>
      </c>
      <c r="N11048">
        <v>21402.655999999999</v>
      </c>
      <c r="O11048">
        <v>272877.55</v>
      </c>
    </row>
    <row r="11049" spans="1:15" hidden="1">
      <c r="A11049" s="110" t="s">
        <v>36</v>
      </c>
      <c r="B11049" s="110" t="s">
        <v>135</v>
      </c>
      <c r="C11049" s="110" t="s">
        <v>136</v>
      </c>
      <c r="D11049" s="110" t="s">
        <v>10</v>
      </c>
      <c r="E11049" s="110" t="s">
        <v>112</v>
      </c>
      <c r="F11049">
        <v>1.6072</v>
      </c>
      <c r="G11049">
        <v>276458.49</v>
      </c>
      <c r="H11049">
        <v>55646.184000000001</v>
      </c>
      <c r="I11049">
        <v>40197.580800000003</v>
      </c>
      <c r="J11049">
        <v>16083.7389</v>
      </c>
      <c r="K11049">
        <v>13447.835999999999</v>
      </c>
      <c r="L11049">
        <v>18296.66</v>
      </c>
      <c r="M11049">
        <v>3065.16</v>
      </c>
      <c r="N11049">
        <v>237.226</v>
      </c>
      <c r="O11049">
        <v>6737.94</v>
      </c>
    </row>
    <row r="11050" spans="1:15" hidden="1">
      <c r="A11050" s="110" t="s">
        <v>36</v>
      </c>
      <c r="B11050" s="110" t="s">
        <v>135</v>
      </c>
      <c r="C11050" s="110" t="s">
        <v>136</v>
      </c>
      <c r="D11050" s="110" t="s">
        <v>10</v>
      </c>
      <c r="E11050" s="110" t="s">
        <v>112</v>
      </c>
      <c r="F11050">
        <v>3.2143999999999999</v>
      </c>
      <c r="G11050">
        <v>474442.54700000002</v>
      </c>
      <c r="H11050">
        <v>111826.8768</v>
      </c>
      <c r="I11050">
        <v>79927.564799999993</v>
      </c>
      <c r="J11050">
        <v>10971.4964</v>
      </c>
      <c r="K11050">
        <v>27400.464</v>
      </c>
      <c r="L11050">
        <v>36430.14</v>
      </c>
      <c r="M11050">
        <v>5835.94</v>
      </c>
      <c r="N11050">
        <v>223.696</v>
      </c>
      <c r="O11050">
        <v>13474.977999999999</v>
      </c>
    </row>
    <row r="11051" spans="1:15" hidden="1">
      <c r="A11051" s="110" t="s">
        <v>36</v>
      </c>
      <c r="B11051" s="110" t="s">
        <v>135</v>
      </c>
      <c r="C11051" s="110" t="s">
        <v>136</v>
      </c>
      <c r="D11051" s="110" t="s">
        <v>10</v>
      </c>
      <c r="E11051" s="110" t="s">
        <v>112</v>
      </c>
      <c r="F11051">
        <v>12154.45</v>
      </c>
      <c r="G11051">
        <v>1739237950.9890001</v>
      </c>
      <c r="H11051">
        <v>406609022.46280003</v>
      </c>
      <c r="I11051">
        <v>332767286.61119998</v>
      </c>
      <c r="J11051">
        <v>79999789.157100007</v>
      </c>
      <c r="K11051">
        <v>99403285.514400005</v>
      </c>
      <c r="L11051">
        <v>120143222.5</v>
      </c>
      <c r="M11051">
        <v>25759733.379999999</v>
      </c>
      <c r="N11051">
        <v>871269.76199999999</v>
      </c>
      <c r="O11051">
        <v>50953932.193999998</v>
      </c>
    </row>
    <row r="11052" spans="1:15" hidden="1">
      <c r="A11052" s="110" t="s">
        <v>36</v>
      </c>
      <c r="B11052" s="110" t="s">
        <v>135</v>
      </c>
      <c r="C11052" s="110" t="s">
        <v>136</v>
      </c>
      <c r="D11052" s="110" t="s">
        <v>10</v>
      </c>
      <c r="E11052" s="110" t="s">
        <v>112</v>
      </c>
      <c r="F11052">
        <v>980.39200000000005</v>
      </c>
      <c r="G11052">
        <v>168446157.95699999</v>
      </c>
      <c r="H11052">
        <v>33724715.016800001</v>
      </c>
      <c r="I11052">
        <v>26203309.920000002</v>
      </c>
      <c r="J11052">
        <v>10239049.9099</v>
      </c>
      <c r="K11052">
        <v>7860690.1008000001</v>
      </c>
      <c r="L11052">
        <v>9694155.6199999992</v>
      </c>
      <c r="M11052">
        <v>2028421.7</v>
      </c>
      <c r="N11052">
        <v>68611.532000000007</v>
      </c>
      <c r="O11052">
        <v>4110002.6880000001</v>
      </c>
    </row>
    <row r="11053" spans="1:15" hidden="1">
      <c r="A11053" s="110" t="s">
        <v>36</v>
      </c>
      <c r="B11053" s="110" t="s">
        <v>135</v>
      </c>
      <c r="C11053" s="110" t="s">
        <v>136</v>
      </c>
      <c r="D11053" s="110" t="s">
        <v>10</v>
      </c>
      <c r="E11053" s="110" t="s">
        <v>112</v>
      </c>
      <c r="F11053">
        <v>329.476</v>
      </c>
      <c r="G11053">
        <v>48598538.511600003</v>
      </c>
      <c r="H11053">
        <v>11673858.3156</v>
      </c>
      <c r="I11053">
        <v>8483082.8927999996</v>
      </c>
      <c r="J11053">
        <v>1262466.6139</v>
      </c>
      <c r="K11053">
        <v>2559585.9167999998</v>
      </c>
      <c r="L11053">
        <v>3241854.42</v>
      </c>
      <c r="M11053">
        <v>656682.23999999999</v>
      </c>
      <c r="N11053">
        <v>22209.044000000002</v>
      </c>
      <c r="O11053">
        <v>1381229.8940000001</v>
      </c>
    </row>
    <row r="11054" spans="1:15" hidden="1">
      <c r="A11054" s="110" t="s">
        <v>36</v>
      </c>
      <c r="B11054" s="110" t="s">
        <v>135</v>
      </c>
      <c r="C11054" s="110" t="s">
        <v>136</v>
      </c>
      <c r="D11054" s="110" t="s">
        <v>10</v>
      </c>
      <c r="E11054" s="110" t="s">
        <v>112</v>
      </c>
      <c r="F11054">
        <v>24.108000000000001</v>
      </c>
      <c r="G11054">
        <v>3449724.6168</v>
      </c>
      <c r="H11054">
        <v>778758.64119999995</v>
      </c>
      <c r="I11054">
        <v>627531.43680000002</v>
      </c>
      <c r="J11054">
        <v>15319.326300000001</v>
      </c>
      <c r="K11054">
        <v>195406.75440000001</v>
      </c>
      <c r="L11054">
        <v>293770.74</v>
      </c>
      <c r="M11054">
        <v>57968.26</v>
      </c>
      <c r="N11054">
        <v>145357.29999999999</v>
      </c>
      <c r="O11054">
        <v>101065.492</v>
      </c>
    </row>
    <row r="11055" spans="1:15" hidden="1">
      <c r="A11055" s="110" t="s">
        <v>36</v>
      </c>
      <c r="B11055" s="110" t="s">
        <v>135</v>
      </c>
      <c r="C11055" s="110" t="s">
        <v>136</v>
      </c>
      <c r="D11055" s="110" t="s">
        <v>10</v>
      </c>
      <c r="E11055" s="110" t="s">
        <v>112</v>
      </c>
      <c r="F11055">
        <v>848.60159999999996</v>
      </c>
      <c r="G11055">
        <v>145892674.34279999</v>
      </c>
      <c r="H11055">
        <v>29311128.7062</v>
      </c>
      <c r="I11055">
        <v>23135589.158399999</v>
      </c>
      <c r="J11055">
        <v>431992.57260000001</v>
      </c>
      <c r="K11055">
        <v>8363415.9960000003</v>
      </c>
      <c r="L11055">
        <v>13282071.359999999</v>
      </c>
      <c r="M11055">
        <v>3477604.42</v>
      </c>
      <c r="N11055">
        <v>19373657.511999998</v>
      </c>
      <c r="O11055">
        <v>3557510.55</v>
      </c>
    </row>
    <row r="11056" spans="1:15" hidden="1">
      <c r="A11056" s="110" t="s">
        <v>36</v>
      </c>
      <c r="B11056" s="110" t="s">
        <v>135</v>
      </c>
      <c r="C11056" s="110" t="s">
        <v>136</v>
      </c>
      <c r="D11056" s="110" t="s">
        <v>10</v>
      </c>
      <c r="E11056" s="110" t="s">
        <v>112</v>
      </c>
      <c r="F11056">
        <v>38.572800000000001</v>
      </c>
      <c r="G11056">
        <v>5693310.5645000003</v>
      </c>
      <c r="H11056">
        <v>1246012.3942</v>
      </c>
      <c r="I11056">
        <v>1004051.5584</v>
      </c>
      <c r="J11056">
        <v>16687.811399999999</v>
      </c>
      <c r="K11056">
        <v>312650.45280000003</v>
      </c>
      <c r="L11056">
        <v>470033.84</v>
      </c>
      <c r="M11056">
        <v>92749.38</v>
      </c>
      <c r="N11056">
        <v>232571.68</v>
      </c>
      <c r="O11056">
        <v>161705.14799999999</v>
      </c>
    </row>
    <row r="11057" spans="1:15" hidden="1">
      <c r="A11057" s="110" t="s">
        <v>36</v>
      </c>
      <c r="B11057" s="110" t="s">
        <v>135</v>
      </c>
      <c r="C11057" s="110" t="s">
        <v>136</v>
      </c>
      <c r="D11057" s="110" t="s">
        <v>10</v>
      </c>
      <c r="E11057" s="110" t="s">
        <v>112</v>
      </c>
      <c r="F11057">
        <v>107605.25440000001</v>
      </c>
      <c r="G11057">
        <v>11330929930.5418</v>
      </c>
      <c r="H11057">
        <v>2525717082.1174002</v>
      </c>
      <c r="I11057">
        <v>2860716309.2543998</v>
      </c>
      <c r="J11057">
        <v>358608615.70359999</v>
      </c>
      <c r="K11057">
        <v>868066179.17760003</v>
      </c>
      <c r="L11057">
        <v>1257772980.1600001</v>
      </c>
      <c r="M11057">
        <v>240664114.03999999</v>
      </c>
      <c r="N11057">
        <v>48206322.031999998</v>
      </c>
      <c r="O11057">
        <v>391251600.278</v>
      </c>
    </row>
    <row r="11058" spans="1:15" hidden="1">
      <c r="A11058" s="110" t="s">
        <v>36</v>
      </c>
      <c r="B11058" s="110" t="s">
        <v>135</v>
      </c>
      <c r="C11058" s="110" t="s">
        <v>136</v>
      </c>
      <c r="D11058" s="110" t="s">
        <v>10</v>
      </c>
      <c r="E11058" s="110" t="s">
        <v>112</v>
      </c>
      <c r="F11058">
        <v>21612.822</v>
      </c>
      <c r="G11058">
        <v>2930280148.8021998</v>
      </c>
      <c r="H11058">
        <v>311720918.04460001</v>
      </c>
      <c r="I11058">
        <v>745875378.66240001</v>
      </c>
      <c r="J11058">
        <v>56736645.7566</v>
      </c>
      <c r="K11058">
        <v>217951637.43599999</v>
      </c>
      <c r="L11058">
        <v>272496942.07999998</v>
      </c>
      <c r="M11058">
        <v>62748428.68</v>
      </c>
      <c r="N11058">
        <v>12568862.174000001</v>
      </c>
      <c r="O11058">
        <v>78583998.900000006</v>
      </c>
    </row>
    <row r="11059" spans="1:15" hidden="1">
      <c r="A11059" s="110" t="s">
        <v>36</v>
      </c>
      <c r="B11059" s="110" t="s">
        <v>135</v>
      </c>
      <c r="C11059" s="110" t="s">
        <v>136</v>
      </c>
      <c r="D11059" s="110" t="s">
        <v>10</v>
      </c>
      <c r="E11059" s="110" t="s">
        <v>112</v>
      </c>
      <c r="F11059">
        <v>1309.0644</v>
      </c>
      <c r="G11059">
        <v>143687076.57609999</v>
      </c>
      <c r="H11059">
        <v>30508993.9476</v>
      </c>
      <c r="I11059">
        <v>34989942.643200003</v>
      </c>
      <c r="J11059">
        <v>2265346.1557999998</v>
      </c>
      <c r="K11059">
        <v>10608205.6512</v>
      </c>
      <c r="L11059">
        <v>15322746.32</v>
      </c>
      <c r="M11059">
        <v>2943606.48</v>
      </c>
      <c r="N11059">
        <v>589622.96799999999</v>
      </c>
      <c r="O11059">
        <v>4759744.858</v>
      </c>
    </row>
    <row r="11060" spans="1:15" hidden="1">
      <c r="A11060" s="110" t="s">
        <v>36</v>
      </c>
      <c r="B11060" s="110" t="s">
        <v>135</v>
      </c>
      <c r="C11060" s="110" t="s">
        <v>136</v>
      </c>
      <c r="D11060" s="110" t="s">
        <v>10</v>
      </c>
      <c r="E11060" s="110" t="s">
        <v>112</v>
      </c>
      <c r="F11060">
        <v>82079.703999999998</v>
      </c>
      <c r="G11060">
        <v>11745448815.038401</v>
      </c>
      <c r="H11060">
        <v>2693521637.7983999</v>
      </c>
      <c r="I11060">
        <v>2182158370.0799999</v>
      </c>
      <c r="J11060">
        <v>314474070.37639999</v>
      </c>
      <c r="K11060">
        <v>653065108.54560006</v>
      </c>
      <c r="L11060">
        <v>952590182.89999998</v>
      </c>
      <c r="M11060">
        <v>172589823.90000001</v>
      </c>
      <c r="N11060">
        <v>6337021.7460000003</v>
      </c>
      <c r="O11060">
        <v>298440961.52200001</v>
      </c>
    </row>
    <row r="11061" spans="1:15" hidden="1">
      <c r="A11061" s="110" t="s">
        <v>36</v>
      </c>
      <c r="B11061" s="110" t="s">
        <v>135</v>
      </c>
      <c r="C11061" s="110" t="s">
        <v>136</v>
      </c>
      <c r="D11061" s="110" t="s">
        <v>10</v>
      </c>
      <c r="E11061" s="110" t="s">
        <v>112</v>
      </c>
      <c r="F11061">
        <v>16691.5756</v>
      </c>
      <c r="G11061">
        <v>2869965347.2182002</v>
      </c>
      <c r="H11061">
        <v>547363955.375</v>
      </c>
      <c r="I11061">
        <v>443853962.39999998</v>
      </c>
      <c r="J11061">
        <v>82432411.169699997</v>
      </c>
      <c r="K11061">
        <v>133185121.8624</v>
      </c>
      <c r="L11061">
        <v>194420216.5</v>
      </c>
      <c r="M11061">
        <v>35409115.359999999</v>
      </c>
      <c r="N11061">
        <v>1237934.5660000001</v>
      </c>
      <c r="O11061">
        <v>60690397.108000003</v>
      </c>
    </row>
    <row r="11062" spans="1:15" hidden="1">
      <c r="A11062" s="110" t="s">
        <v>36</v>
      </c>
      <c r="B11062" s="110" t="s">
        <v>135</v>
      </c>
      <c r="C11062" s="110" t="s">
        <v>136</v>
      </c>
      <c r="D11062" s="110" t="s">
        <v>10</v>
      </c>
      <c r="E11062" s="110" t="s">
        <v>112</v>
      </c>
      <c r="F11062">
        <v>1031.0188000000001</v>
      </c>
      <c r="G11062">
        <v>150558704.9366</v>
      </c>
      <c r="H11062">
        <v>33629522.3402</v>
      </c>
      <c r="I11062">
        <v>27330964.4736</v>
      </c>
      <c r="J11062">
        <v>1318450.2063</v>
      </c>
      <c r="K11062">
        <v>8253633.4775999999</v>
      </c>
      <c r="L11062">
        <v>12070916.6</v>
      </c>
      <c r="M11062">
        <v>2225927.7200000002</v>
      </c>
      <c r="N11062">
        <v>68587.178</v>
      </c>
      <c r="O11062">
        <v>3748773.3360000001</v>
      </c>
    </row>
    <row r="11063" spans="1:15" hidden="1">
      <c r="A11063" s="110" t="s">
        <v>36</v>
      </c>
      <c r="B11063" s="110" t="s">
        <v>135</v>
      </c>
      <c r="C11063" s="110" t="s">
        <v>136</v>
      </c>
      <c r="D11063" s="110" t="s">
        <v>10</v>
      </c>
      <c r="E11063" s="110" t="s">
        <v>112</v>
      </c>
      <c r="F11063">
        <v>1350.048</v>
      </c>
      <c r="G11063">
        <v>193184578.54080001</v>
      </c>
      <c r="H11063">
        <v>46056956.932999998</v>
      </c>
      <c r="I11063">
        <v>34703981.222400002</v>
      </c>
      <c r="J11063">
        <v>1685503.7507</v>
      </c>
      <c r="K11063">
        <v>10630043.661599999</v>
      </c>
      <c r="L11063">
        <v>12629808.1</v>
      </c>
      <c r="M11063">
        <v>2393922.7599999998</v>
      </c>
      <c r="N11063">
        <v>7820178.5420000004</v>
      </c>
      <c r="O11063">
        <v>4908760.67</v>
      </c>
    </row>
    <row r="11064" spans="1:15" hidden="1">
      <c r="A11064" s="110" t="s">
        <v>36</v>
      </c>
      <c r="B11064" s="110" t="s">
        <v>135</v>
      </c>
      <c r="C11064" s="110" t="s">
        <v>136</v>
      </c>
      <c r="D11064" s="110" t="s">
        <v>10</v>
      </c>
      <c r="E11064" s="110" t="s">
        <v>112</v>
      </c>
      <c r="F11064">
        <v>908.87159999999994</v>
      </c>
      <c r="G11064">
        <v>156298571.9064</v>
      </c>
      <c r="H11064">
        <v>31004851.875399999</v>
      </c>
      <c r="I11064">
        <v>23361963.475200001</v>
      </c>
      <c r="J11064">
        <v>1141829.8711999999</v>
      </c>
      <c r="K11064">
        <v>7154741.1456000004</v>
      </c>
      <c r="L11064">
        <v>8500068.3399999999</v>
      </c>
      <c r="M11064">
        <v>1611596.02</v>
      </c>
      <c r="N11064">
        <v>5269221.5180000002</v>
      </c>
      <c r="O11064">
        <v>3304648.38</v>
      </c>
    </row>
    <row r="11065" spans="1:15" hidden="1">
      <c r="A11065" s="110" t="s">
        <v>36</v>
      </c>
      <c r="B11065" s="110" t="s">
        <v>135</v>
      </c>
      <c r="C11065" s="110" t="s">
        <v>136</v>
      </c>
      <c r="D11065" s="110" t="s">
        <v>10</v>
      </c>
      <c r="E11065" s="110" t="s">
        <v>112</v>
      </c>
      <c r="F11065">
        <v>96.432000000000002</v>
      </c>
      <c r="G11065">
        <v>14233276.4112</v>
      </c>
      <c r="H11065">
        <v>3289781.5586000001</v>
      </c>
      <c r="I11065">
        <v>2478855.8015999999</v>
      </c>
      <c r="J11065">
        <v>108614.9558</v>
      </c>
      <c r="K11065">
        <v>759288.64320000005</v>
      </c>
      <c r="L11065">
        <v>902130.38</v>
      </c>
      <c r="M11065">
        <v>170994.6</v>
      </c>
      <c r="N11065">
        <v>558584.24600000004</v>
      </c>
      <c r="O11065">
        <v>350625.44</v>
      </c>
    </row>
    <row r="11066" spans="1:15" hidden="1">
      <c r="A11066" s="110" t="s">
        <v>36</v>
      </c>
      <c r="B11066" s="110" t="s">
        <v>135</v>
      </c>
      <c r="C11066" s="110" t="s">
        <v>136</v>
      </c>
      <c r="D11066" s="110" t="s">
        <v>10</v>
      </c>
      <c r="E11066" s="110" t="s">
        <v>112</v>
      </c>
      <c r="F11066">
        <v>96.432000000000002</v>
      </c>
      <c r="G11066">
        <v>13798898.4672</v>
      </c>
      <c r="H11066">
        <v>3501318.9840000002</v>
      </c>
      <c r="I11066">
        <v>2528314.0032000002</v>
      </c>
      <c r="J11066">
        <v>153321.2867</v>
      </c>
      <c r="K11066">
        <v>909786.62159999995</v>
      </c>
      <c r="L11066">
        <v>1453363.9</v>
      </c>
      <c r="M11066">
        <v>187175.66</v>
      </c>
      <c r="N11066">
        <v>1757514.5279999999</v>
      </c>
      <c r="O11066">
        <v>350625.44</v>
      </c>
    </row>
    <row r="11067" spans="1:15" hidden="1">
      <c r="A11067" s="110" t="s">
        <v>36</v>
      </c>
      <c r="B11067" s="110" t="s">
        <v>135</v>
      </c>
      <c r="C11067" s="110" t="s">
        <v>136</v>
      </c>
      <c r="D11067" s="110" t="s">
        <v>10</v>
      </c>
      <c r="E11067" s="110" t="s">
        <v>112</v>
      </c>
      <c r="F11067">
        <v>2.4108000000000001</v>
      </c>
      <c r="G11067">
        <v>332418.46179999999</v>
      </c>
      <c r="H11067">
        <v>87500.363200000007</v>
      </c>
      <c r="I11067">
        <v>63101.951999999997</v>
      </c>
      <c r="J11067">
        <v>1334.9255000000001</v>
      </c>
      <c r="K11067">
        <v>22416.307199999999</v>
      </c>
      <c r="L11067">
        <v>35642.94</v>
      </c>
      <c r="M11067">
        <v>4657.6000000000004</v>
      </c>
      <c r="N11067">
        <v>40895.777999999998</v>
      </c>
      <c r="O11067">
        <v>8765.6360000000004</v>
      </c>
    </row>
    <row r="11068" spans="1:15" hidden="1">
      <c r="A11068" s="110" t="s">
        <v>36</v>
      </c>
      <c r="B11068" s="110" t="s">
        <v>135</v>
      </c>
      <c r="C11068" s="110" t="s">
        <v>136</v>
      </c>
      <c r="D11068" s="110" t="s">
        <v>10</v>
      </c>
      <c r="E11068" s="110" t="s">
        <v>112</v>
      </c>
      <c r="F11068">
        <v>7966.0868</v>
      </c>
      <c r="G11068">
        <v>1139904004.2112999</v>
      </c>
      <c r="H11068">
        <v>253751466.09259999</v>
      </c>
      <c r="I11068">
        <v>229371165.1584</v>
      </c>
      <c r="J11068">
        <v>13723585.7381</v>
      </c>
      <c r="K11068">
        <v>67619001.441599995</v>
      </c>
      <c r="L11068">
        <v>77357219.859999999</v>
      </c>
      <c r="M11068">
        <v>17111602.559999999</v>
      </c>
      <c r="N11068">
        <v>53215271.450000003</v>
      </c>
      <c r="O11068">
        <v>28964609.982000001</v>
      </c>
    </row>
    <row r="11069" spans="1:15" hidden="1">
      <c r="A11069" s="110" t="s">
        <v>36</v>
      </c>
      <c r="B11069" s="110" t="s">
        <v>135</v>
      </c>
      <c r="C11069" s="110" t="s">
        <v>136</v>
      </c>
      <c r="D11069" s="110" t="s">
        <v>10</v>
      </c>
      <c r="E11069" s="110" t="s">
        <v>112</v>
      </c>
      <c r="F11069">
        <v>1845.0655999999999</v>
      </c>
      <c r="G11069">
        <v>317307996.4824</v>
      </c>
      <c r="H11069">
        <v>64713225.3992</v>
      </c>
      <c r="I11069">
        <v>48245596.358400002</v>
      </c>
      <c r="J11069">
        <v>13818893.6994</v>
      </c>
      <c r="K11069">
        <v>14443493.939999999</v>
      </c>
      <c r="L11069">
        <v>17759350.079999998</v>
      </c>
      <c r="M11069">
        <v>3599230.1</v>
      </c>
      <c r="N11069">
        <v>11193218.366</v>
      </c>
      <c r="O11069">
        <v>6708639.432</v>
      </c>
    </row>
    <row r="11070" spans="1:15" hidden="1">
      <c r="A11070" s="110" t="s">
        <v>36</v>
      </c>
      <c r="B11070" s="110" t="s">
        <v>135</v>
      </c>
      <c r="C11070" s="110" t="s">
        <v>136</v>
      </c>
      <c r="D11070" s="110" t="s">
        <v>10</v>
      </c>
      <c r="E11070" s="110" t="s">
        <v>112</v>
      </c>
      <c r="F11070">
        <v>169.55959999999999</v>
      </c>
      <c r="G11070">
        <v>25020479.8444</v>
      </c>
      <c r="H11070">
        <v>5880108.2422000002</v>
      </c>
      <c r="I11070">
        <v>4490889.4079999998</v>
      </c>
      <c r="J11070">
        <v>295621.35920000001</v>
      </c>
      <c r="K11070">
        <v>1341662.7456</v>
      </c>
      <c r="L11070">
        <v>1634259.18</v>
      </c>
      <c r="M11070">
        <v>335029.03999999998</v>
      </c>
      <c r="N11070">
        <v>1041909.22</v>
      </c>
      <c r="O11070">
        <v>616517</v>
      </c>
    </row>
    <row r="11071" spans="1:15" hidden="1">
      <c r="A11071" s="110" t="s">
        <v>36</v>
      </c>
      <c r="B11071" s="110" t="s">
        <v>135</v>
      </c>
      <c r="C11071" s="110" t="s">
        <v>136</v>
      </c>
      <c r="D11071" s="110" t="s">
        <v>10</v>
      </c>
      <c r="E11071" s="110" t="s">
        <v>112</v>
      </c>
      <c r="F11071">
        <v>48.216000000000001</v>
      </c>
      <c r="G11071">
        <v>6899449.2335999999</v>
      </c>
      <c r="H11071">
        <v>1560188.2356</v>
      </c>
      <c r="I11071">
        <v>1250752.9535999999</v>
      </c>
      <c r="J11071">
        <v>54456.0101</v>
      </c>
      <c r="K11071">
        <v>391296.16080000001</v>
      </c>
      <c r="L11071">
        <v>569480.16</v>
      </c>
      <c r="M11071">
        <v>113666.76</v>
      </c>
      <c r="N11071">
        <v>3497.9560000000001</v>
      </c>
      <c r="O11071">
        <v>175312.72</v>
      </c>
    </row>
    <row r="11072" spans="1:15" hidden="1">
      <c r="A11072" s="110" t="s">
        <v>36</v>
      </c>
      <c r="B11072" s="110" t="s">
        <v>135</v>
      </c>
      <c r="C11072" s="110" t="s">
        <v>136</v>
      </c>
      <c r="D11072" s="110" t="s">
        <v>10</v>
      </c>
      <c r="E11072" s="110" t="s">
        <v>112</v>
      </c>
      <c r="F11072">
        <v>848.60159999999996</v>
      </c>
      <c r="G11072">
        <v>145970082.72</v>
      </c>
      <c r="H11072">
        <v>27463581.540199999</v>
      </c>
      <c r="I11072">
        <v>22019147.481600001</v>
      </c>
      <c r="J11072">
        <v>1059787.8872</v>
      </c>
      <c r="K11072">
        <v>6884750.0448000003</v>
      </c>
      <c r="L11072">
        <v>10020372.939999999</v>
      </c>
      <c r="M11072">
        <v>1997170.68</v>
      </c>
      <c r="N11072">
        <v>62044.07</v>
      </c>
      <c r="O11072">
        <v>3085507.48</v>
      </c>
    </row>
    <row r="11073" spans="1:15" hidden="1">
      <c r="A11073" s="110" t="s">
        <v>36</v>
      </c>
      <c r="B11073" s="110" t="s">
        <v>135</v>
      </c>
      <c r="C11073" s="110" t="s">
        <v>136</v>
      </c>
      <c r="D11073" s="110" t="s">
        <v>10</v>
      </c>
      <c r="E11073" s="110" t="s">
        <v>112</v>
      </c>
      <c r="F11073">
        <v>7.2324000000000002</v>
      </c>
      <c r="G11073">
        <v>1067495.7308</v>
      </c>
      <c r="H11073">
        <v>234028.15580000001</v>
      </c>
      <c r="I11073">
        <v>187613.37599999999</v>
      </c>
      <c r="J11073">
        <v>144.18190000000001</v>
      </c>
      <c r="K11073">
        <v>58693.14</v>
      </c>
      <c r="L11073">
        <v>85421.04</v>
      </c>
      <c r="M11073">
        <v>17050.259999999998</v>
      </c>
      <c r="N11073">
        <v>524.06200000000001</v>
      </c>
      <c r="O11073">
        <v>26296.907999999999</v>
      </c>
    </row>
    <row r="11074" spans="1:15" hidden="1">
      <c r="A11074" s="110" t="s">
        <v>36</v>
      </c>
      <c r="B11074" s="110" t="s">
        <v>135</v>
      </c>
      <c r="C11074" s="110" t="s">
        <v>136</v>
      </c>
      <c r="D11074" s="110" t="s">
        <v>10</v>
      </c>
      <c r="E11074" s="110" t="s">
        <v>113</v>
      </c>
      <c r="F11074">
        <v>848.60159999999996</v>
      </c>
      <c r="G11074">
        <v>87825683.1514</v>
      </c>
      <c r="H11074">
        <v>21464824.275400002</v>
      </c>
      <c r="I11074">
        <v>21232953.523200002</v>
      </c>
      <c r="J11074">
        <v>2112011.1965999999</v>
      </c>
      <c r="K11074">
        <v>8159985.7056</v>
      </c>
      <c r="L11074">
        <v>16037348.439999999</v>
      </c>
      <c r="M11074">
        <v>5410619.1200000001</v>
      </c>
      <c r="N11074">
        <v>3456695.8139999998</v>
      </c>
      <c r="O11074">
        <v>2966750.16</v>
      </c>
    </row>
    <row r="11075" spans="1:15" hidden="1">
      <c r="A11075" s="110" t="s">
        <v>36</v>
      </c>
      <c r="B11075" s="110" t="s">
        <v>135</v>
      </c>
      <c r="C11075" s="110" t="s">
        <v>136</v>
      </c>
      <c r="D11075" s="110" t="s">
        <v>10</v>
      </c>
      <c r="E11075" s="110" t="s">
        <v>113</v>
      </c>
      <c r="F11075">
        <v>20.09</v>
      </c>
      <c r="G11075">
        <v>2729778.9750000001</v>
      </c>
      <c r="H11075">
        <v>503147.76880000002</v>
      </c>
      <c r="I11075">
        <v>496582.29119999998</v>
      </c>
      <c r="J11075">
        <v>63435.061900000001</v>
      </c>
      <c r="K11075">
        <v>192277.9296</v>
      </c>
      <c r="L11075">
        <v>394324.88</v>
      </c>
      <c r="M11075">
        <v>98869.86</v>
      </c>
      <c r="N11075">
        <v>55223.146000000001</v>
      </c>
      <c r="O11075">
        <v>70235.131999999998</v>
      </c>
    </row>
    <row r="11076" spans="1:15" hidden="1">
      <c r="A11076" s="110" t="s">
        <v>36</v>
      </c>
      <c r="B11076" s="110" t="s">
        <v>135</v>
      </c>
      <c r="C11076" s="110" t="s">
        <v>136</v>
      </c>
      <c r="D11076" s="110" t="s">
        <v>10</v>
      </c>
      <c r="E11076" s="110" t="s">
        <v>113</v>
      </c>
      <c r="F11076">
        <v>105.27160000000001</v>
      </c>
      <c r="G11076">
        <v>10160418.3358</v>
      </c>
      <c r="H11076">
        <v>2642515.2637999998</v>
      </c>
      <c r="I11076">
        <v>2585049.0816000002</v>
      </c>
      <c r="J11076">
        <v>261262.56510000001</v>
      </c>
      <c r="K11076">
        <v>1013911.0416</v>
      </c>
      <c r="L11076">
        <v>2155066.6</v>
      </c>
      <c r="M11076">
        <v>236827.48</v>
      </c>
      <c r="N11076">
        <v>34075.756000000001</v>
      </c>
      <c r="O11076">
        <v>368034.94199999998</v>
      </c>
    </row>
    <row r="11077" spans="1:15" hidden="1">
      <c r="A11077" s="110" t="s">
        <v>36</v>
      </c>
      <c r="B11077" s="110" t="s">
        <v>135</v>
      </c>
      <c r="C11077" s="110" t="s">
        <v>136</v>
      </c>
      <c r="D11077" s="110" t="s">
        <v>10</v>
      </c>
      <c r="E11077" s="110" t="s">
        <v>113</v>
      </c>
      <c r="F11077">
        <v>9607.8415999999997</v>
      </c>
      <c r="G11077">
        <v>994359723.25539994</v>
      </c>
      <c r="H11077">
        <v>101397623.816</v>
      </c>
      <c r="I11077">
        <v>359336317.84320003</v>
      </c>
      <c r="J11077">
        <v>23977153.2733</v>
      </c>
      <c r="K11077">
        <v>126932892.1344</v>
      </c>
      <c r="L11077">
        <v>296244520.92000002</v>
      </c>
      <c r="M11077">
        <v>32184237.399999999</v>
      </c>
      <c r="N11077">
        <v>17430075.717999998</v>
      </c>
      <c r="O11077">
        <v>33589465.25</v>
      </c>
    </row>
    <row r="11078" spans="1:15" hidden="1">
      <c r="A11078" s="110" t="s">
        <v>36</v>
      </c>
      <c r="B11078" s="110" t="s">
        <v>135</v>
      </c>
      <c r="C11078" s="110" t="s">
        <v>136</v>
      </c>
      <c r="D11078" s="110" t="s">
        <v>10</v>
      </c>
      <c r="E11078" s="110" t="s">
        <v>113</v>
      </c>
      <c r="F11078">
        <v>188.04239999999999</v>
      </c>
      <c r="G11078">
        <v>25520157.681499999</v>
      </c>
      <c r="H11078">
        <v>1566862.4369999999</v>
      </c>
      <c r="I11078">
        <v>7279469.0495999996</v>
      </c>
      <c r="J11078">
        <v>618064.27960000001</v>
      </c>
      <c r="K11078">
        <v>2574835.0632000002</v>
      </c>
      <c r="L11078">
        <v>6000602.5599999996</v>
      </c>
      <c r="M11078">
        <v>597823.46</v>
      </c>
      <c r="N11078">
        <v>265017.522</v>
      </c>
      <c r="O11078">
        <v>657405.56200000003</v>
      </c>
    </row>
    <row r="11079" spans="1:15" hidden="1">
      <c r="A11079" s="110" t="s">
        <v>36</v>
      </c>
      <c r="B11079" s="110" t="s">
        <v>135</v>
      </c>
      <c r="C11079" s="110" t="s">
        <v>136</v>
      </c>
      <c r="D11079" s="110" t="s">
        <v>10</v>
      </c>
      <c r="E11079" s="110" t="s">
        <v>113</v>
      </c>
      <c r="F11079">
        <v>1364.5128</v>
      </c>
      <c r="G11079">
        <v>131253700.0698</v>
      </c>
      <c r="H11079">
        <v>15563194.1</v>
      </c>
      <c r="I11079">
        <v>50054295.417599998</v>
      </c>
      <c r="J11079">
        <v>3413584.6636000001</v>
      </c>
      <c r="K11079">
        <v>17753352.2064</v>
      </c>
      <c r="L11079">
        <v>41182822.280000001</v>
      </c>
      <c r="M11079">
        <v>3197934.4</v>
      </c>
      <c r="N11079">
        <v>337985.71399999998</v>
      </c>
      <c r="O11079">
        <v>4770401.0860000001</v>
      </c>
    </row>
    <row r="11080" spans="1:15" hidden="1">
      <c r="A11080" s="110" t="s">
        <v>36</v>
      </c>
      <c r="B11080" s="110" t="s">
        <v>135</v>
      </c>
      <c r="C11080" s="110" t="s">
        <v>136</v>
      </c>
      <c r="D11080" s="110" t="s">
        <v>10</v>
      </c>
      <c r="E11080" s="110" t="s">
        <v>113</v>
      </c>
      <c r="F11080">
        <v>287.68880000000001</v>
      </c>
      <c r="G11080">
        <v>41166713.760499999</v>
      </c>
      <c r="H11080">
        <v>9410554.7741999999</v>
      </c>
      <c r="I11080">
        <v>7453379.6352000004</v>
      </c>
      <c r="J11080">
        <v>572259.18319999997</v>
      </c>
      <c r="K11080">
        <v>2825663.5512000001</v>
      </c>
      <c r="L11080">
        <v>5504216.3799999999</v>
      </c>
      <c r="M11080">
        <v>623828.12</v>
      </c>
      <c r="N11080">
        <v>252858.56200000001</v>
      </c>
      <c r="O11080">
        <v>1005773.296</v>
      </c>
    </row>
    <row r="11081" spans="1:15" hidden="1">
      <c r="A11081" s="110" t="s">
        <v>36</v>
      </c>
      <c r="B11081" s="110" t="s">
        <v>135</v>
      </c>
      <c r="C11081" s="110" t="s">
        <v>136</v>
      </c>
      <c r="D11081" s="110" t="s">
        <v>10</v>
      </c>
      <c r="E11081" s="110" t="s">
        <v>113</v>
      </c>
      <c r="F11081">
        <v>237.06200000000001</v>
      </c>
      <c r="G11081">
        <v>40766568.935400002</v>
      </c>
      <c r="H11081">
        <v>7771976.6869999999</v>
      </c>
      <c r="I11081">
        <v>6151013.9135999996</v>
      </c>
      <c r="J11081">
        <v>1499521.5360000001</v>
      </c>
      <c r="K11081">
        <v>2334374.2944</v>
      </c>
      <c r="L11081">
        <v>4521535.76</v>
      </c>
      <c r="M11081">
        <v>465614.86</v>
      </c>
      <c r="N11081">
        <v>148405.158</v>
      </c>
      <c r="O11081">
        <v>828780.15</v>
      </c>
    </row>
    <row r="11082" spans="1:15" hidden="1">
      <c r="A11082" s="110" t="s">
        <v>36</v>
      </c>
      <c r="B11082" s="110" t="s">
        <v>135</v>
      </c>
      <c r="C11082" s="110" t="s">
        <v>136</v>
      </c>
      <c r="D11082" s="110" t="s">
        <v>10</v>
      </c>
      <c r="E11082" s="110" t="s">
        <v>113</v>
      </c>
      <c r="F11082">
        <v>27.322399999999998</v>
      </c>
      <c r="G11082">
        <v>3871111.0007000002</v>
      </c>
      <c r="H11082">
        <v>893374.98580000002</v>
      </c>
      <c r="I11082">
        <v>707436.17279999994</v>
      </c>
      <c r="J11082">
        <v>57192.980199999998</v>
      </c>
      <c r="K11082">
        <v>268644.10320000001</v>
      </c>
      <c r="L11082">
        <v>520938.62</v>
      </c>
      <c r="M11082">
        <v>49243.46</v>
      </c>
      <c r="N11082">
        <v>11987.58</v>
      </c>
      <c r="O11082">
        <v>95519.995999999999</v>
      </c>
    </row>
    <row r="11083" spans="1:15" hidden="1">
      <c r="A11083" s="110" t="s">
        <v>36</v>
      </c>
      <c r="B11083" s="110" t="s">
        <v>135</v>
      </c>
      <c r="C11083" s="110" t="s">
        <v>136</v>
      </c>
      <c r="D11083" s="110" t="s">
        <v>10</v>
      </c>
      <c r="E11083" s="110" t="s">
        <v>113</v>
      </c>
      <c r="F11083">
        <v>723.24</v>
      </c>
      <c r="G11083">
        <v>103491738.50399999</v>
      </c>
      <c r="H11083">
        <v>23401089.561999999</v>
      </c>
      <c r="I11083">
        <v>19154630.592</v>
      </c>
      <c r="J11083">
        <v>1450229.9722</v>
      </c>
      <c r="K11083">
        <v>7191721.1447999999</v>
      </c>
      <c r="L11083">
        <v>16334584.5</v>
      </c>
      <c r="M11083">
        <v>1730885.52</v>
      </c>
      <c r="N11083">
        <v>996894.91</v>
      </c>
      <c r="O11083">
        <v>2528480.9879999999</v>
      </c>
    </row>
    <row r="11084" spans="1:15" hidden="1">
      <c r="A11084" s="110" t="s">
        <v>36</v>
      </c>
      <c r="B11084" s="110" t="s">
        <v>135</v>
      </c>
      <c r="C11084" s="110" t="s">
        <v>136</v>
      </c>
      <c r="D11084" s="110" t="s">
        <v>10</v>
      </c>
      <c r="E11084" s="110" t="s">
        <v>113</v>
      </c>
      <c r="F11084">
        <v>656.5412</v>
      </c>
      <c r="G11084">
        <v>112861413.9576</v>
      </c>
      <c r="H11084">
        <v>21199198.0592</v>
      </c>
      <c r="I11084">
        <v>17365210.848000001</v>
      </c>
      <c r="J11084">
        <v>4147889.3810999999</v>
      </c>
      <c r="K11084">
        <v>6510525.5952000003</v>
      </c>
      <c r="L11084">
        <v>15279932.48</v>
      </c>
      <c r="M11084">
        <v>1613165.5</v>
      </c>
      <c r="N11084">
        <v>1151835.058</v>
      </c>
      <c r="O11084">
        <v>2295299.5559999999</v>
      </c>
    </row>
    <row r="11085" spans="1:15" hidden="1">
      <c r="A11085" s="110" t="s">
        <v>36</v>
      </c>
      <c r="B11085" s="110" t="s">
        <v>135</v>
      </c>
      <c r="C11085" s="110" t="s">
        <v>136</v>
      </c>
      <c r="D11085" s="110" t="s">
        <v>10</v>
      </c>
      <c r="E11085" s="110" t="s">
        <v>113</v>
      </c>
      <c r="F11085">
        <v>2.4108000000000001</v>
      </c>
      <c r="G11085">
        <v>296045.2757</v>
      </c>
      <c r="H11085">
        <v>78004.877999999997</v>
      </c>
      <c r="I11085">
        <v>63831.686399999999</v>
      </c>
      <c r="J11085">
        <v>7.4577</v>
      </c>
      <c r="K11085">
        <v>23940.424800000001</v>
      </c>
      <c r="L11085">
        <v>62055.96</v>
      </c>
      <c r="M11085">
        <v>6455.04</v>
      </c>
      <c r="N11085">
        <v>7742.768</v>
      </c>
      <c r="O11085">
        <v>8429.19</v>
      </c>
    </row>
    <row r="11086" spans="1:15" hidden="1">
      <c r="A11086" s="110" t="s">
        <v>36</v>
      </c>
      <c r="B11086" s="110" t="s">
        <v>135</v>
      </c>
      <c r="C11086" s="110" t="s">
        <v>136</v>
      </c>
      <c r="D11086" s="110" t="s">
        <v>10</v>
      </c>
      <c r="E11086" s="110" t="s">
        <v>113</v>
      </c>
      <c r="F11086">
        <v>4.0179999999999998</v>
      </c>
      <c r="G11086">
        <v>691146.22499999998</v>
      </c>
      <c r="H11086">
        <v>130005.7438</v>
      </c>
      <c r="I11086">
        <v>106430.22719999999</v>
      </c>
      <c r="J11086">
        <v>288.36380000000003</v>
      </c>
      <c r="K11086">
        <v>39983.068800000001</v>
      </c>
      <c r="L11086">
        <v>83920.44</v>
      </c>
      <c r="M11086">
        <v>9000.32</v>
      </c>
      <c r="N11086">
        <v>1572.1859999999999</v>
      </c>
      <c r="O11086">
        <v>14045.944</v>
      </c>
    </row>
    <row r="11087" spans="1:15" hidden="1">
      <c r="A11087" s="110" t="s">
        <v>36</v>
      </c>
      <c r="B11087" s="110" t="s">
        <v>135</v>
      </c>
      <c r="C11087" s="110" t="s">
        <v>136</v>
      </c>
      <c r="D11087" s="110" t="s">
        <v>10</v>
      </c>
      <c r="E11087" s="110" t="s">
        <v>113</v>
      </c>
      <c r="F11087">
        <v>18.482800000000001</v>
      </c>
      <c r="G11087">
        <v>2511396.6570000001</v>
      </c>
      <c r="H11087">
        <v>503186.74339999998</v>
      </c>
      <c r="I11087">
        <v>474744.576</v>
      </c>
      <c r="J11087">
        <v>40408.2189</v>
      </c>
      <c r="K11087">
        <v>190723.7016</v>
      </c>
      <c r="L11087">
        <v>276606.5</v>
      </c>
      <c r="M11087">
        <v>29793.06</v>
      </c>
      <c r="N11087">
        <v>80057.911999999997</v>
      </c>
      <c r="O11087">
        <v>64616.574000000001</v>
      </c>
    </row>
    <row r="11088" spans="1:15" hidden="1">
      <c r="A11088" s="110" t="s">
        <v>36</v>
      </c>
      <c r="B11088" s="110" t="s">
        <v>135</v>
      </c>
      <c r="C11088" s="110" t="s">
        <v>136</v>
      </c>
      <c r="D11088" s="110" t="s">
        <v>10</v>
      </c>
      <c r="E11088" s="110" t="s">
        <v>113</v>
      </c>
      <c r="F11088">
        <v>47.412399999999998</v>
      </c>
      <c r="G11088">
        <v>5104060.1765999999</v>
      </c>
      <c r="H11088">
        <v>1290783.8694</v>
      </c>
      <c r="I11088">
        <v>1217823.5904000001</v>
      </c>
      <c r="J11088">
        <v>101363.6008</v>
      </c>
      <c r="K11088">
        <v>489247.94880000001</v>
      </c>
      <c r="L11088">
        <v>709555.84</v>
      </c>
      <c r="M11088">
        <v>76427.28</v>
      </c>
      <c r="N11088">
        <v>205365.55600000001</v>
      </c>
      <c r="O11088">
        <v>165756.03</v>
      </c>
    </row>
    <row r="11089" spans="1:15" hidden="1">
      <c r="A11089" s="110" t="s">
        <v>36</v>
      </c>
      <c r="B11089" s="110" t="s">
        <v>135</v>
      </c>
      <c r="C11089" s="110" t="s">
        <v>136</v>
      </c>
      <c r="D11089" s="110" t="s">
        <v>10</v>
      </c>
      <c r="E11089" s="110" t="s">
        <v>113</v>
      </c>
      <c r="F11089">
        <v>0.80359999999999998</v>
      </c>
      <c r="G11089">
        <v>138229.245</v>
      </c>
      <c r="H11089">
        <v>28639.967799999999</v>
      </c>
      <c r="I11089">
        <v>21983.3472</v>
      </c>
      <c r="J11089">
        <v>3.7288000000000001</v>
      </c>
      <c r="K11089">
        <v>6028.2791999999999</v>
      </c>
      <c r="L11089">
        <v>7588.28</v>
      </c>
      <c r="M11089">
        <v>1168.5</v>
      </c>
      <c r="N11089">
        <v>9165.2219999999998</v>
      </c>
      <c r="O11089">
        <v>2809.73</v>
      </c>
    </row>
    <row r="11090" spans="1:15" hidden="1">
      <c r="A11090" s="110" t="s">
        <v>36</v>
      </c>
      <c r="B11090" s="110" t="s">
        <v>135</v>
      </c>
      <c r="C11090" s="110" t="s">
        <v>136</v>
      </c>
      <c r="D11090" s="110" t="s">
        <v>10</v>
      </c>
      <c r="E11090" s="110" t="s">
        <v>113</v>
      </c>
      <c r="F11090">
        <v>1446.48</v>
      </c>
      <c r="G11090">
        <v>149702869.00799999</v>
      </c>
      <c r="H11090">
        <v>40763712.309600003</v>
      </c>
      <c r="I11090">
        <v>36860433.753600001</v>
      </c>
      <c r="J11090">
        <v>16336038.618899999</v>
      </c>
      <c r="K11090">
        <v>10467806.169600001</v>
      </c>
      <c r="L11090">
        <v>17452450.32</v>
      </c>
      <c r="M11090">
        <v>4088898.02</v>
      </c>
      <c r="N11090">
        <v>3244571.5720000002</v>
      </c>
      <c r="O11090">
        <v>5056961.9759999998</v>
      </c>
    </row>
    <row r="11091" spans="1:15" hidden="1">
      <c r="A11091" s="110" t="s">
        <v>36</v>
      </c>
      <c r="B11091" s="110" t="s">
        <v>135</v>
      </c>
      <c r="C11091" s="110" t="s">
        <v>136</v>
      </c>
      <c r="D11091" s="110" t="s">
        <v>10</v>
      </c>
      <c r="E11091" s="110" t="s">
        <v>113</v>
      </c>
      <c r="F11091">
        <v>20.09</v>
      </c>
      <c r="G11091">
        <v>2169701.9190000002</v>
      </c>
      <c r="H11091">
        <v>565562.80680000002</v>
      </c>
      <c r="I11091">
        <v>512214.50880000001</v>
      </c>
      <c r="J11091">
        <v>224779.57389999999</v>
      </c>
      <c r="K11091">
        <v>145167.552</v>
      </c>
      <c r="L11091">
        <v>242984.86</v>
      </c>
      <c r="M11091">
        <v>34177.599999999999</v>
      </c>
      <c r="N11091">
        <v>9271.6579999999994</v>
      </c>
      <c r="O11091">
        <v>70235.131999999998</v>
      </c>
    </row>
    <row r="11092" spans="1:15" hidden="1">
      <c r="A11092" s="110" t="s">
        <v>36</v>
      </c>
      <c r="B11092" s="110" t="s">
        <v>135</v>
      </c>
      <c r="C11092" s="110" t="s">
        <v>136</v>
      </c>
      <c r="D11092" s="110" t="s">
        <v>10</v>
      </c>
      <c r="E11092" s="110" t="s">
        <v>113</v>
      </c>
      <c r="F11092">
        <v>1041.4656</v>
      </c>
      <c r="G11092">
        <v>107786065.6858</v>
      </c>
      <c r="H11092">
        <v>27593799.6558</v>
      </c>
      <c r="I11092">
        <v>27165855.571199998</v>
      </c>
      <c r="J11092">
        <v>11772946.3983</v>
      </c>
      <c r="K11092">
        <v>9623463.6168000009</v>
      </c>
      <c r="L11092">
        <v>19744185.5</v>
      </c>
      <c r="M11092">
        <v>1569970.36</v>
      </c>
      <c r="N11092">
        <v>5833069.8360000001</v>
      </c>
      <c r="O11092">
        <v>3641012.298</v>
      </c>
    </row>
    <row r="11093" spans="1:15" hidden="1">
      <c r="A11093" s="110" t="s">
        <v>36</v>
      </c>
      <c r="B11093" s="110" t="s">
        <v>135</v>
      </c>
      <c r="C11093" s="110" t="s">
        <v>136</v>
      </c>
      <c r="D11093" s="110" t="s">
        <v>10</v>
      </c>
      <c r="E11093" s="110" t="s">
        <v>113</v>
      </c>
      <c r="F11093">
        <v>20.893599999999999</v>
      </c>
      <c r="G11093">
        <v>2256489.9958000001</v>
      </c>
      <c r="H11093">
        <v>181384.60680000001</v>
      </c>
      <c r="I11093">
        <v>741448.72320000001</v>
      </c>
      <c r="J11093">
        <v>232198.7267</v>
      </c>
      <c r="K11093">
        <v>262655.67599999998</v>
      </c>
      <c r="L11093">
        <v>538886.78</v>
      </c>
      <c r="M11093">
        <v>42847.46</v>
      </c>
      <c r="N11093">
        <v>159204.804</v>
      </c>
      <c r="O11093">
        <v>73044.861999999994</v>
      </c>
    </row>
    <row r="11094" spans="1:15" hidden="1">
      <c r="A11094" s="110" t="s">
        <v>36</v>
      </c>
      <c r="B11094" s="110" t="s">
        <v>135</v>
      </c>
      <c r="C11094" s="110" t="s">
        <v>136</v>
      </c>
      <c r="D11094" s="110" t="s">
        <v>10</v>
      </c>
      <c r="E11094" s="110" t="s">
        <v>113</v>
      </c>
      <c r="F11094">
        <v>441.98</v>
      </c>
      <c r="G11094">
        <v>62050411.961999997</v>
      </c>
      <c r="H11094">
        <v>16545292.7742</v>
      </c>
      <c r="I11094">
        <v>12044622.0864</v>
      </c>
      <c r="J11094">
        <v>4397849.8256999999</v>
      </c>
      <c r="K11094">
        <v>4552124.8103999998</v>
      </c>
      <c r="L11094">
        <v>7245996.4199999999</v>
      </c>
      <c r="M11094">
        <v>729779.5</v>
      </c>
      <c r="N11094">
        <v>2946508.378</v>
      </c>
      <c r="O11094">
        <v>1545183.7279999999</v>
      </c>
    </row>
    <row r="11095" spans="1:15" hidden="1">
      <c r="A11095" s="110" t="s">
        <v>36</v>
      </c>
      <c r="B11095" s="110" t="s">
        <v>135</v>
      </c>
      <c r="C11095" s="110" t="s">
        <v>136</v>
      </c>
      <c r="D11095" s="110" t="s">
        <v>10</v>
      </c>
      <c r="E11095" s="110" t="s">
        <v>113</v>
      </c>
      <c r="F11095">
        <v>249.11600000000001</v>
      </c>
      <c r="G11095">
        <v>42806832.591600001</v>
      </c>
      <c r="H11095">
        <v>9357538.9780000001</v>
      </c>
      <c r="I11095">
        <v>6799613.1840000004</v>
      </c>
      <c r="J11095">
        <v>2586680.3672000002</v>
      </c>
      <c r="K11095">
        <v>2549446.6823999998</v>
      </c>
      <c r="L11095">
        <v>3976156.22</v>
      </c>
      <c r="M11095">
        <v>460753.9</v>
      </c>
      <c r="N11095">
        <v>1840074.588</v>
      </c>
      <c r="O11095">
        <v>870921.59</v>
      </c>
    </row>
    <row r="11096" spans="1:15" hidden="1">
      <c r="A11096" s="110" t="s">
        <v>36</v>
      </c>
      <c r="B11096" s="110" t="s">
        <v>135</v>
      </c>
      <c r="C11096" s="110" t="s">
        <v>136</v>
      </c>
      <c r="D11096" s="110" t="s">
        <v>10</v>
      </c>
      <c r="E11096" s="110" t="s">
        <v>113</v>
      </c>
      <c r="F11096">
        <v>112.504</v>
      </c>
      <c r="G11096">
        <v>16583770.249199999</v>
      </c>
      <c r="H11096">
        <v>4207730.4274000004</v>
      </c>
      <c r="I11096">
        <v>3064860.0767999999</v>
      </c>
      <c r="J11096">
        <v>1119957.7263</v>
      </c>
      <c r="K11096">
        <v>1161449.3448000001</v>
      </c>
      <c r="L11096">
        <v>1861133.5</v>
      </c>
      <c r="M11096">
        <v>178320.48</v>
      </c>
      <c r="N11096">
        <v>721135.47</v>
      </c>
      <c r="O11096">
        <v>393319.80599999998</v>
      </c>
    </row>
    <row r="11097" spans="1:15" hidden="1">
      <c r="A11097" s="110" t="s">
        <v>36</v>
      </c>
      <c r="B11097" s="110" t="s">
        <v>135</v>
      </c>
      <c r="C11097" s="110" t="s">
        <v>136</v>
      </c>
      <c r="D11097" s="110" t="s">
        <v>10</v>
      </c>
      <c r="E11097" s="110" t="s">
        <v>113</v>
      </c>
      <c r="F11097">
        <v>216.97200000000001</v>
      </c>
      <c r="G11097">
        <v>30461111.3268</v>
      </c>
      <c r="H11097">
        <v>7827925.9183999998</v>
      </c>
      <c r="I11097">
        <v>5849191.9872000003</v>
      </c>
      <c r="J11097">
        <v>2157598.7773000002</v>
      </c>
      <c r="K11097">
        <v>1883817.324</v>
      </c>
      <c r="L11097">
        <v>4276112.22</v>
      </c>
      <c r="M11097">
        <v>255641.56</v>
      </c>
      <c r="N11097">
        <v>1549355.4779999999</v>
      </c>
      <c r="O11097">
        <v>758544.11600000004</v>
      </c>
    </row>
    <row r="11098" spans="1:15" hidden="1">
      <c r="A11098" s="110" t="s">
        <v>36</v>
      </c>
      <c r="B11098" s="110" t="s">
        <v>135</v>
      </c>
      <c r="C11098" s="110" t="s">
        <v>136</v>
      </c>
      <c r="D11098" s="110" t="s">
        <v>10</v>
      </c>
      <c r="E11098" s="110" t="s">
        <v>113</v>
      </c>
      <c r="F11098">
        <v>163.13079999999999</v>
      </c>
      <c r="G11098">
        <v>28060536.734999999</v>
      </c>
      <c r="H11098">
        <v>5637324.3232000005</v>
      </c>
      <c r="I11098">
        <v>4614361.7280000001</v>
      </c>
      <c r="J11098">
        <v>1693329.3474000001</v>
      </c>
      <c r="K11098">
        <v>1475618.6015999999</v>
      </c>
      <c r="L11098">
        <v>3308105.5</v>
      </c>
      <c r="M11098">
        <v>201672.44</v>
      </c>
      <c r="N11098">
        <v>1222269.5319999999</v>
      </c>
      <c r="O11098">
        <v>570312.05000000005</v>
      </c>
    </row>
    <row r="11099" spans="1:15" hidden="1">
      <c r="A11099" s="110" t="s">
        <v>36</v>
      </c>
      <c r="B11099" s="110" t="s">
        <v>135</v>
      </c>
      <c r="C11099" s="110" t="s">
        <v>136</v>
      </c>
      <c r="D11099" s="110" t="s">
        <v>10</v>
      </c>
      <c r="E11099" s="110" t="s">
        <v>113</v>
      </c>
      <c r="F11099">
        <v>92.414000000000001</v>
      </c>
      <c r="G11099">
        <v>15896363.175000001</v>
      </c>
      <c r="H11099">
        <v>2907010.4212000002</v>
      </c>
      <c r="I11099">
        <v>2497966.656</v>
      </c>
      <c r="J11099">
        <v>204643.8265</v>
      </c>
      <c r="K11099">
        <v>733195.32479999994</v>
      </c>
      <c r="L11099">
        <v>1452765.3</v>
      </c>
      <c r="M11099">
        <v>338378.74</v>
      </c>
      <c r="N11099">
        <v>1270101.69</v>
      </c>
      <c r="O11099">
        <v>323083.772</v>
      </c>
    </row>
    <row r="11100" spans="1:15" hidden="1">
      <c r="A11100" s="110" t="s">
        <v>36</v>
      </c>
      <c r="B11100" s="110" t="s">
        <v>135</v>
      </c>
      <c r="C11100" s="110" t="s">
        <v>136</v>
      </c>
      <c r="D11100" s="110" t="s">
        <v>10</v>
      </c>
      <c r="E11100" s="110" t="s">
        <v>113</v>
      </c>
      <c r="F11100">
        <v>6.4287999999999998</v>
      </c>
      <c r="G11100">
        <v>948885.09409999999</v>
      </c>
      <c r="H11100">
        <v>202212.15580000001</v>
      </c>
      <c r="I11100">
        <v>173768.88959999999</v>
      </c>
      <c r="J11100">
        <v>20383.0939</v>
      </c>
      <c r="K11100">
        <v>50980.4496</v>
      </c>
      <c r="L11100">
        <v>101434</v>
      </c>
      <c r="M11100">
        <v>14118.76</v>
      </c>
      <c r="N11100">
        <v>85466.304000000004</v>
      </c>
      <c r="O11100">
        <v>22475.133999999998</v>
      </c>
    </row>
    <row r="11101" spans="1:15" hidden="1">
      <c r="A11101" s="110" t="s">
        <v>36</v>
      </c>
      <c r="B11101" s="110" t="s">
        <v>135</v>
      </c>
      <c r="C11101" s="110" t="s">
        <v>136</v>
      </c>
      <c r="D11101" s="110" t="s">
        <v>10</v>
      </c>
      <c r="E11101" s="110" t="s">
        <v>114</v>
      </c>
      <c r="F11101">
        <v>12.054</v>
      </c>
      <c r="G11101">
        <v>1616029.1532000001</v>
      </c>
      <c r="H11101">
        <v>307290.06359999999</v>
      </c>
      <c r="I11101">
        <v>303922.9632</v>
      </c>
      <c r="J11101">
        <v>77549.972200000004</v>
      </c>
      <c r="K11101">
        <v>118879.4016</v>
      </c>
      <c r="L11101">
        <v>203053.32</v>
      </c>
      <c r="M11101">
        <v>23420.02</v>
      </c>
      <c r="N11101">
        <v>5682.6</v>
      </c>
      <c r="O11101">
        <v>51658.442000000003</v>
      </c>
    </row>
    <row r="11102" spans="1:15" hidden="1">
      <c r="A11102" s="110" t="s">
        <v>36</v>
      </c>
      <c r="B11102" s="110" t="s">
        <v>135</v>
      </c>
      <c r="C11102" s="110" t="s">
        <v>136</v>
      </c>
      <c r="D11102" s="110" t="s">
        <v>10</v>
      </c>
      <c r="E11102" s="110" t="s">
        <v>114</v>
      </c>
      <c r="F11102">
        <v>8.8396000000000008</v>
      </c>
      <c r="G11102">
        <v>979267.68319999997</v>
      </c>
      <c r="H11102">
        <v>225344.774</v>
      </c>
      <c r="I11102">
        <v>222877.57440000001</v>
      </c>
      <c r="J11102">
        <v>75548.8269</v>
      </c>
      <c r="K11102">
        <v>87178.464000000007</v>
      </c>
      <c r="L11102">
        <v>148904.62</v>
      </c>
      <c r="M11102">
        <v>17175.72</v>
      </c>
      <c r="N11102">
        <v>4169.0439999999999</v>
      </c>
      <c r="O11102">
        <v>37882.196000000004</v>
      </c>
    </row>
    <row r="11103" spans="1:15" hidden="1">
      <c r="A11103" s="110" t="s">
        <v>36</v>
      </c>
      <c r="B11103" s="110" t="s">
        <v>135</v>
      </c>
      <c r="C11103" s="110" t="s">
        <v>136</v>
      </c>
      <c r="D11103" s="110" t="s">
        <v>10</v>
      </c>
      <c r="E11103" s="110" t="s">
        <v>114</v>
      </c>
      <c r="F11103">
        <v>8736.7392</v>
      </c>
      <c r="G11103">
        <v>904205328.80830002</v>
      </c>
      <c r="H11103">
        <v>222303379.15799999</v>
      </c>
      <c r="I11103">
        <v>224201000.08320001</v>
      </c>
      <c r="J11103">
        <v>39809143.174699999</v>
      </c>
      <c r="K11103">
        <v>81905701.672800004</v>
      </c>
      <c r="L11103">
        <v>155920893.41999999</v>
      </c>
      <c r="M11103">
        <v>14586618.380000001</v>
      </c>
      <c r="N11103">
        <v>4587955.3499999996</v>
      </c>
      <c r="O11103">
        <v>37441640.258000001</v>
      </c>
    </row>
    <row r="11104" spans="1:15" hidden="1">
      <c r="A11104" s="110" t="s">
        <v>36</v>
      </c>
      <c r="B11104" s="110" t="s">
        <v>135</v>
      </c>
      <c r="C11104" s="110" t="s">
        <v>136</v>
      </c>
      <c r="D11104" s="110" t="s">
        <v>10</v>
      </c>
      <c r="E11104" s="110" t="s">
        <v>114</v>
      </c>
      <c r="F11104">
        <v>1534.0724</v>
      </c>
      <c r="G11104">
        <v>208279951.9693</v>
      </c>
      <c r="H11104">
        <v>38327052.928999998</v>
      </c>
      <c r="I11104">
        <v>40006422.6624</v>
      </c>
      <c r="J11104">
        <v>6995855.9293</v>
      </c>
      <c r="K11104">
        <v>14582838.672</v>
      </c>
      <c r="L11104">
        <v>27612491.399999999</v>
      </c>
      <c r="M11104">
        <v>2602825.96</v>
      </c>
      <c r="N11104">
        <v>818666.92599999998</v>
      </c>
      <c r="O11104">
        <v>6574328.0240000002</v>
      </c>
    </row>
    <row r="11105" spans="1:15" hidden="1">
      <c r="A11105" s="110" t="s">
        <v>36</v>
      </c>
      <c r="B11105" s="110" t="s">
        <v>135</v>
      </c>
      <c r="C11105" s="110" t="s">
        <v>136</v>
      </c>
      <c r="D11105" s="110" t="s">
        <v>10</v>
      </c>
      <c r="E11105" s="110" t="s">
        <v>114</v>
      </c>
      <c r="F11105">
        <v>785.92079999999999</v>
      </c>
      <c r="G11105">
        <v>85346467.058200002</v>
      </c>
      <c r="H11105">
        <v>19769451.446600001</v>
      </c>
      <c r="I11105">
        <v>20374418.246399999</v>
      </c>
      <c r="J11105">
        <v>3614396.4833999998</v>
      </c>
      <c r="K11105">
        <v>7432770.8376000002</v>
      </c>
      <c r="L11105">
        <v>14101651.52</v>
      </c>
      <c r="M11105">
        <v>1325577.56</v>
      </c>
      <c r="N11105">
        <v>416927.85200000001</v>
      </c>
      <c r="O11105">
        <v>3368095.06</v>
      </c>
    </row>
    <row r="11106" spans="1:15" hidden="1">
      <c r="A11106" s="110" t="s">
        <v>36</v>
      </c>
      <c r="B11106" s="110" t="s">
        <v>135</v>
      </c>
      <c r="C11106" s="110" t="s">
        <v>136</v>
      </c>
      <c r="D11106" s="110" t="s">
        <v>10</v>
      </c>
      <c r="E11106" s="110" t="s">
        <v>114</v>
      </c>
      <c r="F11106">
        <v>29.7332</v>
      </c>
      <c r="G11106">
        <v>4009499.3585000001</v>
      </c>
      <c r="H11106">
        <v>756551.86860000005</v>
      </c>
      <c r="I11106">
        <v>763009.34400000004</v>
      </c>
      <c r="J11106">
        <v>157993.52590000001</v>
      </c>
      <c r="K11106">
        <v>278744.37119999999</v>
      </c>
      <c r="L11106">
        <v>530635.12</v>
      </c>
      <c r="M11106">
        <v>49641.16</v>
      </c>
      <c r="N11106">
        <v>15613.62</v>
      </c>
      <c r="O11106">
        <v>127421.932</v>
      </c>
    </row>
    <row r="11107" spans="1:15" hidden="1">
      <c r="A11107" s="110" t="s">
        <v>36</v>
      </c>
      <c r="B11107" s="110" t="s">
        <v>135</v>
      </c>
      <c r="C11107" s="110" t="s">
        <v>136</v>
      </c>
      <c r="D11107" s="110" t="s">
        <v>10</v>
      </c>
      <c r="E11107" s="110" t="s">
        <v>114</v>
      </c>
      <c r="F11107">
        <v>0.80359999999999998</v>
      </c>
      <c r="G11107">
        <v>138229.245</v>
      </c>
      <c r="H11107">
        <v>27147.797399999999</v>
      </c>
      <c r="I11107">
        <v>21971.539199999999</v>
      </c>
      <c r="J11107">
        <v>580.45640000000003</v>
      </c>
      <c r="K11107">
        <v>7503.6887999999999</v>
      </c>
      <c r="L11107">
        <v>16137.6</v>
      </c>
      <c r="M11107">
        <v>1248.04</v>
      </c>
      <c r="N11107">
        <v>286.83600000000001</v>
      </c>
      <c r="O11107">
        <v>3443.8359999999998</v>
      </c>
    </row>
    <row r="11108" spans="1:15" hidden="1">
      <c r="A11108" s="110" t="s">
        <v>36</v>
      </c>
      <c r="B11108" s="110" t="s">
        <v>135</v>
      </c>
      <c r="C11108" s="110" t="s">
        <v>136</v>
      </c>
      <c r="D11108" s="110" t="s">
        <v>10</v>
      </c>
      <c r="E11108" s="110" t="s">
        <v>114</v>
      </c>
      <c r="F11108">
        <v>1301.8320000000001</v>
      </c>
      <c r="G11108">
        <v>186285129.30720001</v>
      </c>
      <c r="H11108">
        <v>42703615.755800001</v>
      </c>
      <c r="I11108">
        <v>35486347.814400002</v>
      </c>
      <c r="J11108">
        <v>6562918.7165999999</v>
      </c>
      <c r="K11108">
        <v>12307183.199999999</v>
      </c>
      <c r="L11108">
        <v>23771085.780000001</v>
      </c>
      <c r="M11108">
        <v>2075259.28</v>
      </c>
      <c r="N11108">
        <v>819744.81599999999</v>
      </c>
      <c r="O11108">
        <v>5579052.2039999999</v>
      </c>
    </row>
    <row r="11109" spans="1:15" hidden="1">
      <c r="A11109" s="110" t="s">
        <v>36</v>
      </c>
      <c r="B11109" s="110" t="s">
        <v>135</v>
      </c>
      <c r="C11109" s="110" t="s">
        <v>136</v>
      </c>
      <c r="D11109" s="110" t="s">
        <v>10</v>
      </c>
      <c r="E11109" s="110" t="s">
        <v>114</v>
      </c>
      <c r="F11109">
        <v>4619.8963999999996</v>
      </c>
      <c r="G11109">
        <v>794447704.37339997</v>
      </c>
      <c r="H11109">
        <v>151541381.74200001</v>
      </c>
      <c r="I11109">
        <v>125944187.04000001</v>
      </c>
      <c r="J11109">
        <v>23247688.592799999</v>
      </c>
      <c r="K11109">
        <v>43642633.68</v>
      </c>
      <c r="L11109">
        <v>84349443.5</v>
      </c>
      <c r="M11109">
        <v>7363972.2800000003</v>
      </c>
      <c r="N11109">
        <v>2914199.64</v>
      </c>
      <c r="O11109">
        <v>19798748.464000002</v>
      </c>
    </row>
    <row r="11110" spans="1:15" hidden="1">
      <c r="A11110" s="110" t="s">
        <v>36</v>
      </c>
      <c r="B11110" s="110" t="s">
        <v>135</v>
      </c>
      <c r="C11110" s="110" t="s">
        <v>136</v>
      </c>
      <c r="D11110" s="110" t="s">
        <v>10</v>
      </c>
      <c r="E11110" s="110" t="s">
        <v>114</v>
      </c>
      <c r="F11110">
        <v>415.46120000000002</v>
      </c>
      <c r="G11110">
        <v>59697690.544799998</v>
      </c>
      <c r="H11110">
        <v>13628252.358999999</v>
      </c>
      <c r="I11110">
        <v>11324971.7184</v>
      </c>
      <c r="J11110">
        <v>2121985.8492999999</v>
      </c>
      <c r="K11110">
        <v>3927656.3687999998</v>
      </c>
      <c r="L11110">
        <v>7586201.2999999998</v>
      </c>
      <c r="M11110">
        <v>662286.12</v>
      </c>
      <c r="N11110">
        <v>261605.25599999999</v>
      </c>
      <c r="O11110">
        <v>1780475.84</v>
      </c>
    </row>
    <row r="11111" spans="1:15" hidden="1">
      <c r="A11111" s="110" t="s">
        <v>36</v>
      </c>
      <c r="B11111" s="110" t="s">
        <v>135</v>
      </c>
      <c r="C11111" s="110" t="s">
        <v>136</v>
      </c>
      <c r="D11111" s="110" t="s">
        <v>10</v>
      </c>
      <c r="E11111" s="110" t="s">
        <v>114</v>
      </c>
      <c r="F11111">
        <v>1099.3248000000001</v>
      </c>
      <c r="G11111">
        <v>113774180.4461</v>
      </c>
      <c r="H11111">
        <v>28977817.1316</v>
      </c>
      <c r="I11111">
        <v>27763870.156800002</v>
      </c>
      <c r="J11111">
        <v>30871076.331799999</v>
      </c>
      <c r="K11111">
        <v>10476031.622400001</v>
      </c>
      <c r="L11111">
        <v>19498362.620000001</v>
      </c>
      <c r="M11111">
        <v>1836771.3</v>
      </c>
      <c r="N11111">
        <v>1069640.308</v>
      </c>
      <c r="O11111">
        <v>4711200.12</v>
      </c>
    </row>
    <row r="11112" spans="1:15" hidden="1">
      <c r="A11112" s="110" t="s">
        <v>36</v>
      </c>
      <c r="B11112" s="110" t="s">
        <v>135</v>
      </c>
      <c r="C11112" s="110" t="s">
        <v>136</v>
      </c>
      <c r="D11112" s="110" t="s">
        <v>10</v>
      </c>
      <c r="E11112" s="110" t="s">
        <v>114</v>
      </c>
      <c r="F11112">
        <v>797.97479999999996</v>
      </c>
      <c r="G11112">
        <v>108396247.3625</v>
      </c>
      <c r="H11112">
        <v>21040401.2216</v>
      </c>
      <c r="I11112">
        <v>20160665.894400001</v>
      </c>
      <c r="J11112">
        <v>22408049.057700001</v>
      </c>
      <c r="K11112">
        <v>7589980.7784000002</v>
      </c>
      <c r="L11112">
        <v>14046221.16</v>
      </c>
      <c r="M11112">
        <v>1334055.54</v>
      </c>
      <c r="N11112">
        <v>780823.51599999995</v>
      </c>
      <c r="O11112">
        <v>3419754.4040000001</v>
      </c>
    </row>
    <row r="11113" spans="1:15" hidden="1">
      <c r="A11113" s="110" t="s">
        <v>36</v>
      </c>
      <c r="B11113" s="110" t="s">
        <v>135</v>
      </c>
      <c r="C11113" s="110" t="s">
        <v>136</v>
      </c>
      <c r="D11113" s="110" t="s">
        <v>10</v>
      </c>
      <c r="E11113" s="110" t="s">
        <v>114</v>
      </c>
      <c r="F11113">
        <v>629.21879999999999</v>
      </c>
      <c r="G11113">
        <v>67833844.016399994</v>
      </c>
      <c r="H11113">
        <v>16585983.051999999</v>
      </c>
      <c r="I11113">
        <v>15891162.3168</v>
      </c>
      <c r="J11113">
        <v>17705852.382300001</v>
      </c>
      <c r="K11113">
        <v>5996147.8607999999</v>
      </c>
      <c r="L11113">
        <v>11160247.560000001</v>
      </c>
      <c r="M11113">
        <v>1051314.6200000001</v>
      </c>
      <c r="N11113">
        <v>612226.18599999999</v>
      </c>
      <c r="O11113">
        <v>2696542.53</v>
      </c>
    </row>
    <row r="11114" spans="1:15" hidden="1">
      <c r="A11114" s="110" t="s">
        <v>36</v>
      </c>
      <c r="B11114" s="110" t="s">
        <v>135</v>
      </c>
      <c r="C11114" s="110" t="s">
        <v>136</v>
      </c>
      <c r="D11114" s="110" t="s">
        <v>10</v>
      </c>
      <c r="E11114" s="110" t="s">
        <v>114</v>
      </c>
      <c r="F11114">
        <v>115.7184</v>
      </c>
      <c r="G11114">
        <v>11976229.5206</v>
      </c>
      <c r="H11114">
        <v>3365485.3443999998</v>
      </c>
      <c r="I11114">
        <v>3001197.6384000001</v>
      </c>
      <c r="J11114">
        <v>6908338.7620999999</v>
      </c>
      <c r="K11114">
        <v>1229715.8208000001</v>
      </c>
      <c r="L11114">
        <v>1413689.02</v>
      </c>
      <c r="M11114">
        <v>207195.14</v>
      </c>
      <c r="N11114">
        <v>123125.70600000001</v>
      </c>
      <c r="O11114">
        <v>495915.09</v>
      </c>
    </row>
    <row r="11115" spans="1:15" hidden="1">
      <c r="A11115" s="110" t="s">
        <v>36</v>
      </c>
      <c r="B11115" s="110" t="s">
        <v>135</v>
      </c>
      <c r="C11115" s="110" t="s">
        <v>136</v>
      </c>
      <c r="D11115" s="110" t="s">
        <v>10</v>
      </c>
      <c r="E11115" s="110" t="s">
        <v>114</v>
      </c>
      <c r="F11115">
        <v>4.0179999999999998</v>
      </c>
      <c r="G11115">
        <v>433940.38380000001</v>
      </c>
      <c r="H11115">
        <v>115492.08</v>
      </c>
      <c r="I11115">
        <v>102588.6912</v>
      </c>
      <c r="J11115">
        <v>34906.933900000004</v>
      </c>
      <c r="K11115">
        <v>43863.767999999996</v>
      </c>
      <c r="L11115">
        <v>68837.36</v>
      </c>
      <c r="M11115">
        <v>6986.4</v>
      </c>
      <c r="N11115">
        <v>3572.8220000000001</v>
      </c>
      <c r="O11115">
        <v>17220.081999999999</v>
      </c>
    </row>
    <row r="11116" spans="1:15" hidden="1">
      <c r="A11116" s="110" t="s">
        <v>36</v>
      </c>
      <c r="B11116" s="110" t="s">
        <v>135</v>
      </c>
      <c r="C11116" s="110" t="s">
        <v>136</v>
      </c>
      <c r="D11116" s="110" t="s">
        <v>10</v>
      </c>
      <c r="E11116" s="110" t="s">
        <v>114</v>
      </c>
      <c r="F11116">
        <v>1793.6351999999999</v>
      </c>
      <c r="G11116">
        <v>185631557.56990001</v>
      </c>
      <c r="H11116">
        <v>48853342.326800004</v>
      </c>
      <c r="I11116">
        <v>46048518.796800002</v>
      </c>
      <c r="J11116">
        <v>106618567.2859</v>
      </c>
      <c r="K11116">
        <v>16858008.835200001</v>
      </c>
      <c r="L11116">
        <v>31990769.879999999</v>
      </c>
      <c r="M11116">
        <v>3014431.52</v>
      </c>
      <c r="N11116">
        <v>2774169.5520000001</v>
      </c>
      <c r="O11116">
        <v>7686694.2680000002</v>
      </c>
    </row>
    <row r="11117" spans="1:15" hidden="1">
      <c r="A11117" s="110" t="s">
        <v>36</v>
      </c>
      <c r="B11117" s="110" t="s">
        <v>135</v>
      </c>
      <c r="C11117" s="110" t="s">
        <v>136</v>
      </c>
      <c r="D11117" s="110" t="s">
        <v>10</v>
      </c>
      <c r="E11117" s="110" t="s">
        <v>114</v>
      </c>
      <c r="F11117">
        <v>4.0179999999999998</v>
      </c>
      <c r="G11117">
        <v>545955.79500000004</v>
      </c>
      <c r="H11117">
        <v>671575.30960000004</v>
      </c>
      <c r="I11117">
        <v>515084.64</v>
      </c>
      <c r="J11117">
        <v>32716.8606</v>
      </c>
      <c r="K11117">
        <v>188568.15119999999</v>
      </c>
      <c r="L11117">
        <v>357838.98</v>
      </c>
      <c r="M11117">
        <v>33718.400000000001</v>
      </c>
      <c r="N11117">
        <v>31031.506000000001</v>
      </c>
      <c r="O11117">
        <v>17220.081999999999</v>
      </c>
    </row>
    <row r="11118" spans="1:15" hidden="1">
      <c r="A11118" s="110" t="s">
        <v>36</v>
      </c>
      <c r="B11118" s="110" t="s">
        <v>135</v>
      </c>
      <c r="C11118" s="110" t="s">
        <v>136</v>
      </c>
      <c r="D11118" s="110" t="s">
        <v>10</v>
      </c>
      <c r="E11118" s="110" t="s">
        <v>114</v>
      </c>
      <c r="F11118">
        <v>64.287999999999997</v>
      </c>
      <c r="G11118">
        <v>6943046.1408000002</v>
      </c>
      <c r="H11118">
        <v>1364578.6952</v>
      </c>
      <c r="I11118">
        <v>1854303.1296000001</v>
      </c>
      <c r="J11118">
        <v>837827.31790000002</v>
      </c>
      <c r="K11118">
        <v>678846.93839999998</v>
      </c>
      <c r="L11118">
        <v>1288217.54</v>
      </c>
      <c r="M11118">
        <v>121385.42</v>
      </c>
      <c r="N11118">
        <v>111712.7</v>
      </c>
      <c r="O11118">
        <v>275508.68400000001</v>
      </c>
    </row>
    <row r="11119" spans="1:15" hidden="1">
      <c r="A11119" s="110" t="s">
        <v>36</v>
      </c>
      <c r="B11119" s="110" t="s">
        <v>135</v>
      </c>
      <c r="C11119" s="110" t="s">
        <v>136</v>
      </c>
      <c r="D11119" s="110" t="s">
        <v>10</v>
      </c>
      <c r="E11119" s="110" t="s">
        <v>114</v>
      </c>
      <c r="F11119">
        <v>111.7004</v>
      </c>
      <c r="G11119">
        <v>19213865.055</v>
      </c>
      <c r="H11119">
        <v>4093205.5537999999</v>
      </c>
      <c r="I11119">
        <v>3013322.88</v>
      </c>
      <c r="J11119">
        <v>1492332.3284</v>
      </c>
      <c r="K11119">
        <v>1210688.7047999999</v>
      </c>
      <c r="L11119">
        <v>2268069.16</v>
      </c>
      <c r="M11119">
        <v>193330.58</v>
      </c>
      <c r="N11119">
        <v>160964.606</v>
      </c>
      <c r="O11119">
        <v>478695.91</v>
      </c>
    </row>
    <row r="11120" spans="1:15" hidden="1">
      <c r="A11120" s="110" t="s">
        <v>36</v>
      </c>
      <c r="B11120" s="110" t="s">
        <v>135</v>
      </c>
      <c r="C11120" s="110" t="s">
        <v>136</v>
      </c>
      <c r="D11120" s="110" t="s">
        <v>10</v>
      </c>
      <c r="E11120" s="110" t="s">
        <v>114</v>
      </c>
      <c r="F11120">
        <v>4.0179999999999998</v>
      </c>
      <c r="G11120">
        <v>593053.1838</v>
      </c>
      <c r="H11120">
        <v>147237.28940000001</v>
      </c>
      <c r="I11120">
        <v>108392.71679999999</v>
      </c>
      <c r="J11120">
        <v>1428.1465000000001</v>
      </c>
      <c r="K11120">
        <v>43550.265599999999</v>
      </c>
      <c r="L11120">
        <v>81584.259999999995</v>
      </c>
      <c r="M11120">
        <v>6955.24</v>
      </c>
      <c r="N11120">
        <v>5789.9380000000001</v>
      </c>
      <c r="O11120">
        <v>17220.081999999999</v>
      </c>
    </row>
    <row r="11121" spans="1:15" hidden="1">
      <c r="A11121" s="110" t="s">
        <v>36</v>
      </c>
      <c r="B11121" s="110" t="s">
        <v>135</v>
      </c>
      <c r="C11121" s="110" t="s">
        <v>136</v>
      </c>
      <c r="D11121" s="110" t="s">
        <v>10</v>
      </c>
      <c r="E11121" s="110" t="s">
        <v>114</v>
      </c>
      <c r="F11121">
        <v>578.59199999999998</v>
      </c>
      <c r="G11121">
        <v>81229630.204799995</v>
      </c>
      <c r="H11121">
        <v>20874471.2368</v>
      </c>
      <c r="I11121">
        <v>15597842.9376</v>
      </c>
      <c r="J11121">
        <v>6324924.1262999997</v>
      </c>
      <c r="K11121">
        <v>5023511.9784000004</v>
      </c>
      <c r="L11121">
        <v>11402967.560000001</v>
      </c>
      <c r="M11121">
        <v>681711.1</v>
      </c>
      <c r="N11121">
        <v>1129253.4879999999</v>
      </c>
      <c r="O11121">
        <v>2479579.0580000002</v>
      </c>
    </row>
    <row r="11122" spans="1:15" hidden="1">
      <c r="A11122" s="110" t="s">
        <v>36</v>
      </c>
      <c r="B11122" s="110" t="s">
        <v>135</v>
      </c>
      <c r="C11122" s="110" t="s">
        <v>136</v>
      </c>
      <c r="D11122" s="110" t="s">
        <v>10</v>
      </c>
      <c r="E11122" s="110" t="s">
        <v>114</v>
      </c>
      <c r="F11122">
        <v>2865.6376</v>
      </c>
      <c r="G11122">
        <v>492837020.95319998</v>
      </c>
      <c r="H11122">
        <v>99292677.255999997</v>
      </c>
      <c r="I11122">
        <v>80827154.131200001</v>
      </c>
      <c r="J11122">
        <v>38852297.431599997</v>
      </c>
      <c r="K11122">
        <v>25859144.505600002</v>
      </c>
      <c r="L11122">
        <v>57948698.079999998</v>
      </c>
      <c r="M11122">
        <v>3532575.58</v>
      </c>
      <c r="N11122">
        <v>5851732.216</v>
      </c>
      <c r="O11122">
        <v>12280803.062000001</v>
      </c>
    </row>
    <row r="11123" spans="1:15" hidden="1">
      <c r="A11123" s="110" t="s">
        <v>36</v>
      </c>
      <c r="B11123" s="110" t="s">
        <v>135</v>
      </c>
      <c r="C11123" s="110" t="s">
        <v>136</v>
      </c>
      <c r="D11123" s="110" t="s">
        <v>10</v>
      </c>
      <c r="E11123" s="110" t="s">
        <v>114</v>
      </c>
      <c r="F11123">
        <v>114.1112</v>
      </c>
      <c r="G11123">
        <v>17062031.503400002</v>
      </c>
      <c r="H11123">
        <v>4116910.0646000002</v>
      </c>
      <c r="I11123">
        <v>3076245.3503999999</v>
      </c>
      <c r="J11123">
        <v>375448.41090000002</v>
      </c>
      <c r="K11123">
        <v>990745.51679999998</v>
      </c>
      <c r="L11123">
        <v>2248916.42</v>
      </c>
      <c r="M11123">
        <v>134447.20000000001</v>
      </c>
      <c r="N11123">
        <v>222712.82</v>
      </c>
      <c r="O11123">
        <v>489028.32</v>
      </c>
    </row>
    <row r="11124" spans="1:15" hidden="1">
      <c r="A11124" s="110" t="s">
        <v>36</v>
      </c>
      <c r="B11124" s="110" t="s">
        <v>135</v>
      </c>
      <c r="C11124" s="110" t="s">
        <v>136</v>
      </c>
      <c r="D11124" s="110" t="s">
        <v>10</v>
      </c>
      <c r="E11124" s="110" t="s">
        <v>114</v>
      </c>
      <c r="F11124">
        <v>4.0179999999999998</v>
      </c>
      <c r="G11124">
        <v>691146.22499999998</v>
      </c>
      <c r="H11124">
        <v>144961.65</v>
      </c>
      <c r="I11124">
        <v>108317.9328</v>
      </c>
      <c r="J11124">
        <v>1428.1465000000001</v>
      </c>
      <c r="K11124">
        <v>34885.555200000003</v>
      </c>
      <c r="L11124">
        <v>79187.399999999994</v>
      </c>
      <c r="M11124">
        <v>4734.68</v>
      </c>
      <c r="N11124">
        <v>7841.9880000000003</v>
      </c>
      <c r="O11124">
        <v>17220.081999999999</v>
      </c>
    </row>
    <row r="11125" spans="1:15" hidden="1">
      <c r="A11125" s="110" t="s">
        <v>36</v>
      </c>
      <c r="B11125" s="110" t="s">
        <v>135</v>
      </c>
      <c r="C11125" s="110" t="s">
        <v>136</v>
      </c>
      <c r="D11125" s="110" t="s">
        <v>10</v>
      </c>
      <c r="E11125" s="110" t="s">
        <v>114</v>
      </c>
      <c r="F11125">
        <v>48.216000000000001</v>
      </c>
      <c r="G11125">
        <v>6899449.2335999999</v>
      </c>
      <c r="H11125">
        <v>1557642.9556</v>
      </c>
      <c r="I11125">
        <v>1260873.9839999999</v>
      </c>
      <c r="J11125">
        <v>257496.4345</v>
      </c>
      <c r="K11125">
        <v>391560.95520000003</v>
      </c>
      <c r="L11125">
        <v>605369.1</v>
      </c>
      <c r="M11125">
        <v>126700.66</v>
      </c>
      <c r="N11125">
        <v>598994.74800000002</v>
      </c>
      <c r="O11125">
        <v>206631.06200000001</v>
      </c>
    </row>
    <row r="11126" spans="1:15" hidden="1">
      <c r="A11126" s="110" t="s">
        <v>36</v>
      </c>
      <c r="B11126" s="110" t="s">
        <v>135</v>
      </c>
      <c r="C11126" s="110" t="s">
        <v>136</v>
      </c>
      <c r="D11126" s="110" t="s">
        <v>10</v>
      </c>
      <c r="E11126" s="110" t="s">
        <v>114</v>
      </c>
      <c r="F11126">
        <v>1104.1464000000001</v>
      </c>
      <c r="G11126">
        <v>189794282.5548</v>
      </c>
      <c r="H11126">
        <v>35670039.909400001</v>
      </c>
      <c r="I11126">
        <v>28874004.7872</v>
      </c>
      <c r="J11126">
        <v>5496456.2021000003</v>
      </c>
      <c r="K11126">
        <v>8966749.5935999993</v>
      </c>
      <c r="L11126">
        <v>13862947.060000001</v>
      </c>
      <c r="M11126">
        <v>2901447.82</v>
      </c>
      <c r="N11126">
        <v>13716998.130000001</v>
      </c>
      <c r="O11126">
        <v>4731863.1359999999</v>
      </c>
    </row>
    <row r="11127" spans="1:15" hidden="1">
      <c r="A11127" s="110" t="s">
        <v>36</v>
      </c>
      <c r="B11127" s="110" t="s">
        <v>135</v>
      </c>
      <c r="C11127" s="110" t="s">
        <v>136</v>
      </c>
      <c r="D11127" s="110" t="s">
        <v>10</v>
      </c>
      <c r="E11127" s="110" t="s">
        <v>114</v>
      </c>
      <c r="F11127">
        <v>40.18</v>
      </c>
      <c r="G11127">
        <v>5930531.8380000005</v>
      </c>
      <c r="H11127">
        <v>1298035.5312000001</v>
      </c>
      <c r="I11127">
        <v>1050727.7952000001</v>
      </c>
      <c r="J11127">
        <v>179506.4589</v>
      </c>
      <c r="K11127">
        <v>326299.32</v>
      </c>
      <c r="L11127">
        <v>504475.48</v>
      </c>
      <c r="M11127">
        <v>105584.02</v>
      </c>
      <c r="N11127">
        <v>499164.09399999998</v>
      </c>
      <c r="O11127">
        <v>172192.70199999999</v>
      </c>
    </row>
    <row r="11128" spans="1:15" hidden="1">
      <c r="A11128" s="110" t="s">
        <v>36</v>
      </c>
      <c r="B11128" s="110" t="s">
        <v>135</v>
      </c>
      <c r="C11128" s="110" t="s">
        <v>136</v>
      </c>
      <c r="D11128" s="110" t="s">
        <v>10</v>
      </c>
      <c r="E11128" s="110" t="s">
        <v>114</v>
      </c>
      <c r="F11128">
        <v>4.0179999999999998</v>
      </c>
      <c r="G11128">
        <v>691146.22499999998</v>
      </c>
      <c r="H11128">
        <v>129802.91680000001</v>
      </c>
      <c r="I11128">
        <v>105073.0944</v>
      </c>
      <c r="J11128">
        <v>3792.2323999999999</v>
      </c>
      <c r="K11128">
        <v>32629.932000000001</v>
      </c>
      <c r="L11128">
        <v>50447.22</v>
      </c>
      <c r="M11128">
        <v>10558.32</v>
      </c>
      <c r="N11128">
        <v>49916.68</v>
      </c>
      <c r="O11128">
        <v>17218.277999999998</v>
      </c>
    </row>
    <row r="11129" spans="1:15" hidden="1">
      <c r="A11129" s="110" t="s">
        <v>36</v>
      </c>
      <c r="B11129" s="110" t="s">
        <v>135</v>
      </c>
      <c r="C11129" s="110" t="s">
        <v>136</v>
      </c>
      <c r="D11129" s="110" t="s">
        <v>10</v>
      </c>
      <c r="E11129" s="110" t="s">
        <v>114</v>
      </c>
      <c r="F11129">
        <v>5.6252000000000004</v>
      </c>
      <c r="G11129">
        <v>764338.11300000001</v>
      </c>
      <c r="H11129">
        <v>143401.87059999999</v>
      </c>
      <c r="I11129">
        <v>141830.61120000001</v>
      </c>
      <c r="J11129">
        <v>3210.5331000000001</v>
      </c>
      <c r="K11129">
        <v>55476.640800000001</v>
      </c>
      <c r="L11129">
        <v>94760.02</v>
      </c>
      <c r="M11129">
        <v>10928.96</v>
      </c>
      <c r="N11129">
        <v>2651.88</v>
      </c>
      <c r="O11129">
        <v>24105.95</v>
      </c>
    </row>
    <row r="11130" spans="1:15" hidden="1">
      <c r="A11130" s="110" t="s">
        <v>36</v>
      </c>
      <c r="B11130" s="110" t="s">
        <v>135</v>
      </c>
      <c r="C11130" s="110" t="s">
        <v>136</v>
      </c>
      <c r="D11130" s="110" t="s">
        <v>10</v>
      </c>
      <c r="E11130" s="110" t="s">
        <v>114</v>
      </c>
      <c r="F11130">
        <v>28.126000000000001</v>
      </c>
      <c r="G11130">
        <v>2405785.5359999998</v>
      </c>
      <c r="H11130">
        <v>717008.55759999994</v>
      </c>
      <c r="I11130">
        <v>709152.26879999996</v>
      </c>
      <c r="J11130">
        <v>156876.11619999999</v>
      </c>
      <c r="K11130">
        <v>277388.51760000002</v>
      </c>
      <c r="L11130">
        <v>473790.26</v>
      </c>
      <c r="M11130">
        <v>54648.08</v>
      </c>
      <c r="N11130">
        <v>13261.204</v>
      </c>
      <c r="O11130">
        <v>120535.162</v>
      </c>
    </row>
    <row r="11131" spans="1:15" hidden="1">
      <c r="A11131" s="110" t="s">
        <v>36</v>
      </c>
      <c r="B11131" s="110" t="s">
        <v>135</v>
      </c>
      <c r="C11131" s="110" t="s">
        <v>136</v>
      </c>
      <c r="D11131" s="110" t="s">
        <v>10</v>
      </c>
      <c r="E11131" s="110" t="s">
        <v>114</v>
      </c>
      <c r="F11131">
        <v>10353.582399999999</v>
      </c>
      <c r="G11131">
        <v>1071539869.0549999</v>
      </c>
      <c r="H11131">
        <v>259928194.90279999</v>
      </c>
      <c r="I11131">
        <v>267192234.81600001</v>
      </c>
      <c r="J11131">
        <v>47203916.847199999</v>
      </c>
      <c r="K11131">
        <v>96101904.211199999</v>
      </c>
      <c r="L11131">
        <v>190066109.16</v>
      </c>
      <c r="M11131">
        <v>31139395.039999999</v>
      </c>
      <c r="N11131">
        <v>7012544.8799999999</v>
      </c>
      <c r="O11131">
        <v>44370685.193999998</v>
      </c>
    </row>
    <row r="11132" spans="1:15" hidden="1">
      <c r="A11132" s="110" t="s">
        <v>36</v>
      </c>
      <c r="B11132" s="110" t="s">
        <v>135</v>
      </c>
      <c r="C11132" s="110" t="s">
        <v>136</v>
      </c>
      <c r="D11132" s="110" t="s">
        <v>10</v>
      </c>
      <c r="E11132" s="110" t="s">
        <v>114</v>
      </c>
      <c r="F11132">
        <v>1008.518</v>
      </c>
      <c r="G11132">
        <v>136868933.9833</v>
      </c>
      <c r="H11132">
        <v>24525016.010200001</v>
      </c>
      <c r="I11132">
        <v>26746574.7456</v>
      </c>
      <c r="J11132">
        <v>4585053.8576999996</v>
      </c>
      <c r="K11132">
        <v>9722874.8736000005</v>
      </c>
      <c r="L11132">
        <v>18288368.16</v>
      </c>
      <c r="M11132">
        <v>1740140.86</v>
      </c>
      <c r="N11132">
        <v>547344.424</v>
      </c>
      <c r="O11132">
        <v>4322049.358</v>
      </c>
    </row>
    <row r="11133" spans="1:15" hidden="1">
      <c r="A11133" s="110" t="s">
        <v>36</v>
      </c>
      <c r="B11133" s="110" t="s">
        <v>135</v>
      </c>
      <c r="C11133" s="110" t="s">
        <v>136</v>
      </c>
      <c r="D11133" s="110" t="s">
        <v>10</v>
      </c>
      <c r="E11133" s="110" t="s">
        <v>114</v>
      </c>
      <c r="F11133">
        <v>1581.4848</v>
      </c>
      <c r="G11133">
        <v>161607927.3732</v>
      </c>
      <c r="H11133">
        <v>40012316.223800004</v>
      </c>
      <c r="I11133">
        <v>40790061.369599998</v>
      </c>
      <c r="J11133">
        <v>7234179.9006000003</v>
      </c>
      <c r="K11133">
        <v>14891072.637599999</v>
      </c>
      <c r="L11133">
        <v>28299750.620000001</v>
      </c>
      <c r="M11133">
        <v>2653822.58</v>
      </c>
      <c r="N11133">
        <v>834711.70200000005</v>
      </c>
      <c r="O11133">
        <v>6777515.25</v>
      </c>
    </row>
    <row r="11134" spans="1:15" hidden="1">
      <c r="A11134" s="110" t="s">
        <v>36</v>
      </c>
      <c r="B11134" s="110" t="s">
        <v>135</v>
      </c>
      <c r="C11134" s="110" t="s">
        <v>136</v>
      </c>
      <c r="D11134" s="110" t="s">
        <v>10</v>
      </c>
      <c r="E11134" s="110" t="s">
        <v>114</v>
      </c>
      <c r="F11134">
        <v>3519.768</v>
      </c>
      <c r="G11134">
        <v>503659794.0528</v>
      </c>
      <c r="H11134">
        <v>115574590.0236</v>
      </c>
      <c r="I11134">
        <v>96601503.0528</v>
      </c>
      <c r="J11134">
        <v>17668396.163400002</v>
      </c>
      <c r="K11134">
        <v>29906663.291999999</v>
      </c>
      <c r="L11134">
        <v>66771329</v>
      </c>
      <c r="M11134">
        <v>9559427.9800000004</v>
      </c>
      <c r="N11134">
        <v>3162049.3960000002</v>
      </c>
      <c r="O11134">
        <v>15084104.507999999</v>
      </c>
    </row>
    <row r="11135" spans="1:15" hidden="1">
      <c r="A11135" s="110" t="s">
        <v>36</v>
      </c>
      <c r="B11135" s="110" t="s">
        <v>135</v>
      </c>
      <c r="C11135" s="110" t="s">
        <v>136</v>
      </c>
      <c r="D11135" s="110" t="s">
        <v>10</v>
      </c>
      <c r="E11135" s="110" t="s">
        <v>114</v>
      </c>
      <c r="F11135">
        <v>1909.3535999999999</v>
      </c>
      <c r="G11135">
        <v>328349748.57300001</v>
      </c>
      <c r="H11135">
        <v>62629483.407799996</v>
      </c>
      <c r="I11135">
        <v>52054295.884800002</v>
      </c>
      <c r="J11135">
        <v>9588112.1582999993</v>
      </c>
      <c r="K11135">
        <v>18028749.009599999</v>
      </c>
      <c r="L11135">
        <v>34858560.799999997</v>
      </c>
      <c r="M11135">
        <v>3043271.74</v>
      </c>
      <c r="N11135">
        <v>1205719.6359999999</v>
      </c>
      <c r="O11135">
        <v>8182611.1619999995</v>
      </c>
    </row>
    <row r="11136" spans="1:15" hidden="1">
      <c r="A11136" s="110" t="s">
        <v>36</v>
      </c>
      <c r="B11136" s="110" t="s">
        <v>135</v>
      </c>
      <c r="C11136" s="110" t="s">
        <v>136</v>
      </c>
      <c r="D11136" s="110" t="s">
        <v>10</v>
      </c>
      <c r="E11136" s="110" t="s">
        <v>114</v>
      </c>
      <c r="F11136">
        <v>286.8852</v>
      </c>
      <c r="G11136">
        <v>41987441.4498</v>
      </c>
      <c r="H11136">
        <v>9410612.8384000007</v>
      </c>
      <c r="I11136">
        <v>7820140.0511999996</v>
      </c>
      <c r="J11136">
        <v>1424519.6059000001</v>
      </c>
      <c r="K11136">
        <v>2712138.4871999999</v>
      </c>
      <c r="L11136">
        <v>5238438.8</v>
      </c>
      <c r="M11136">
        <v>457327.12</v>
      </c>
      <c r="N11136">
        <v>180645.34400000001</v>
      </c>
      <c r="O11136">
        <v>1229457.57</v>
      </c>
    </row>
    <row r="11137" spans="1:15" hidden="1">
      <c r="A11137" s="110" t="s">
        <v>36</v>
      </c>
      <c r="B11137" s="110" t="s">
        <v>135</v>
      </c>
      <c r="C11137" s="110" t="s">
        <v>136</v>
      </c>
      <c r="D11137" s="110" t="s">
        <v>10</v>
      </c>
      <c r="E11137" s="110" t="s">
        <v>114</v>
      </c>
      <c r="F11137">
        <v>1388.6207999999999</v>
      </c>
      <c r="G11137">
        <v>143714754.24770001</v>
      </c>
      <c r="H11137">
        <v>37147904.244999997</v>
      </c>
      <c r="I11137">
        <v>35614892.064000003</v>
      </c>
      <c r="J11137">
        <v>39044204.7764</v>
      </c>
      <c r="K11137">
        <v>13178075.155200001</v>
      </c>
      <c r="L11137">
        <v>23794553.359999999</v>
      </c>
      <c r="M11137">
        <v>3745665.7</v>
      </c>
      <c r="N11137">
        <v>936953.402</v>
      </c>
      <c r="O11137">
        <v>5950989.1979999999</v>
      </c>
    </row>
    <row r="11138" spans="1:15" hidden="1">
      <c r="A11138" s="110" t="s">
        <v>36</v>
      </c>
      <c r="B11138" s="110" t="s">
        <v>135</v>
      </c>
      <c r="C11138" s="110" t="s">
        <v>136</v>
      </c>
      <c r="D11138" s="110" t="s">
        <v>10</v>
      </c>
      <c r="E11138" s="110" t="s">
        <v>114</v>
      </c>
      <c r="F11138">
        <v>233.8476</v>
      </c>
      <c r="G11138">
        <v>31744053.7445</v>
      </c>
      <c r="H11138">
        <v>6172827.3732000003</v>
      </c>
      <c r="I11138">
        <v>5914637.4336000001</v>
      </c>
      <c r="J11138">
        <v>6553990.6256999997</v>
      </c>
      <c r="K11138">
        <v>2227684.2911999999</v>
      </c>
      <c r="L11138">
        <v>4127170.7</v>
      </c>
      <c r="M11138">
        <v>391351.56</v>
      </c>
      <c r="N11138">
        <v>228844.61600000001</v>
      </c>
      <c r="O11138">
        <v>1002161.688</v>
      </c>
    </row>
    <row r="11139" spans="1:15" hidden="1">
      <c r="A11139" s="110" t="s">
        <v>36</v>
      </c>
      <c r="B11139" s="110" t="s">
        <v>135</v>
      </c>
      <c r="C11139" s="110" t="s">
        <v>136</v>
      </c>
      <c r="D11139" s="110" t="s">
        <v>10</v>
      </c>
      <c r="E11139" s="110" t="s">
        <v>114</v>
      </c>
      <c r="F11139">
        <v>426.71159999999998</v>
      </c>
      <c r="G11139">
        <v>39040513.281000003</v>
      </c>
      <c r="H11139">
        <v>11247969.339600001</v>
      </c>
      <c r="I11139">
        <v>10776764.063999999</v>
      </c>
      <c r="J11139">
        <v>11978757.352399999</v>
      </c>
      <c r="K11139">
        <v>4066351.0704000001</v>
      </c>
      <c r="L11139">
        <v>7568440.9199999999</v>
      </c>
      <c r="M11139">
        <v>712962.94</v>
      </c>
      <c r="N11139">
        <v>415186.09</v>
      </c>
      <c r="O11139">
        <v>1828689.544</v>
      </c>
    </row>
    <row r="11140" spans="1:15" hidden="1">
      <c r="A11140" s="110" t="s">
        <v>36</v>
      </c>
      <c r="B11140" s="110" t="s">
        <v>135</v>
      </c>
      <c r="C11140" s="110" t="s">
        <v>136</v>
      </c>
      <c r="D11140" s="110" t="s">
        <v>10</v>
      </c>
      <c r="E11140" s="110" t="s">
        <v>114</v>
      </c>
      <c r="F11140">
        <v>1851.4944</v>
      </c>
      <c r="G11140">
        <v>191619672.33019999</v>
      </c>
      <c r="H11140">
        <v>51179791.878799997</v>
      </c>
      <c r="I11140">
        <v>45658345.478399999</v>
      </c>
      <c r="J11140">
        <v>24579542.7436</v>
      </c>
      <c r="K11140">
        <v>17262379.108800001</v>
      </c>
      <c r="L11140">
        <v>29852847.84</v>
      </c>
      <c r="M11140">
        <v>6436257.9000000004</v>
      </c>
      <c r="N11140">
        <v>4225692.3059999999</v>
      </c>
      <c r="O11140">
        <v>7934652.2640000004</v>
      </c>
    </row>
    <row r="11141" spans="1:15" hidden="1">
      <c r="A11141" s="110" t="s">
        <v>36</v>
      </c>
      <c r="B11141" s="110" t="s">
        <v>135</v>
      </c>
      <c r="C11141" s="110" t="s">
        <v>136</v>
      </c>
      <c r="D11141" s="110" t="s">
        <v>10</v>
      </c>
      <c r="E11141" s="110" t="s">
        <v>114</v>
      </c>
      <c r="F11141">
        <v>3876.5664000000002</v>
      </c>
      <c r="G11141">
        <v>401203688.94139999</v>
      </c>
      <c r="H11141">
        <v>102184202.0346</v>
      </c>
      <c r="I11141">
        <v>101146721.0688</v>
      </c>
      <c r="J11141">
        <v>51474992.255999997</v>
      </c>
      <c r="K11141">
        <v>35855765.424000002</v>
      </c>
      <c r="L11141">
        <v>73446703</v>
      </c>
      <c r="M11141">
        <v>8740415.2599999998</v>
      </c>
      <c r="N11141">
        <v>6686030.8020000001</v>
      </c>
      <c r="O11141">
        <v>16613177.614</v>
      </c>
    </row>
    <row r="11142" spans="1:15" hidden="1">
      <c r="A11142" s="110" t="s">
        <v>36</v>
      </c>
      <c r="B11142" s="110" t="s">
        <v>135</v>
      </c>
      <c r="C11142" s="110" t="s">
        <v>136</v>
      </c>
      <c r="D11142" s="110" t="s">
        <v>10</v>
      </c>
      <c r="E11142" s="110" t="s">
        <v>114</v>
      </c>
      <c r="F11142">
        <v>28.929600000000001</v>
      </c>
      <c r="G11142">
        <v>3124370.7634000001</v>
      </c>
      <c r="H11142">
        <v>399207.283</v>
      </c>
      <c r="I11142">
        <v>947755.73759999999</v>
      </c>
      <c r="J11142">
        <v>391079.71710000001</v>
      </c>
      <c r="K11142">
        <v>346966.56719999999</v>
      </c>
      <c r="L11142">
        <v>658423.92000000004</v>
      </c>
      <c r="M11142">
        <v>62041.2</v>
      </c>
      <c r="N11142">
        <v>57095.697999999997</v>
      </c>
      <c r="O11142">
        <v>123978.99800000001</v>
      </c>
    </row>
    <row r="11143" spans="1:15" hidden="1">
      <c r="A11143" s="110" t="s">
        <v>36</v>
      </c>
      <c r="B11143" s="110" t="s">
        <v>135</v>
      </c>
      <c r="C11143" s="110" t="s">
        <v>136</v>
      </c>
      <c r="D11143" s="110" t="s">
        <v>10</v>
      </c>
      <c r="E11143" s="110" t="s">
        <v>114</v>
      </c>
      <c r="F11143">
        <v>337.512</v>
      </c>
      <c r="G11143">
        <v>47383950.952799998</v>
      </c>
      <c r="H11143">
        <v>13365830.8094</v>
      </c>
      <c r="I11143">
        <v>10820321.4144</v>
      </c>
      <c r="J11143">
        <v>22894590.861499999</v>
      </c>
      <c r="K11143">
        <v>1849155.8256000001</v>
      </c>
      <c r="L11143">
        <v>12259817.539999999</v>
      </c>
      <c r="M11143">
        <v>1909375.74</v>
      </c>
      <c r="N11143">
        <v>1911404.7479999999</v>
      </c>
      <c r="O11143">
        <v>1446421.0419999999</v>
      </c>
    </row>
    <row r="11144" spans="1:15" hidden="1">
      <c r="A11144" s="110" t="s">
        <v>36</v>
      </c>
      <c r="B11144" s="110" t="s">
        <v>135</v>
      </c>
      <c r="C11144" s="110" t="s">
        <v>136</v>
      </c>
      <c r="D11144" s="110" t="s">
        <v>10</v>
      </c>
      <c r="E11144" s="110" t="s">
        <v>114</v>
      </c>
      <c r="F11144">
        <v>4.0179999999999998</v>
      </c>
      <c r="G11144">
        <v>582193.7352</v>
      </c>
      <c r="H11144">
        <v>147236.49400000001</v>
      </c>
      <c r="I11144">
        <v>108393.504</v>
      </c>
      <c r="J11144">
        <v>69976.693899999998</v>
      </c>
      <c r="K11144">
        <v>43550.265599999999</v>
      </c>
      <c r="L11144">
        <v>81585.08</v>
      </c>
      <c r="M11144">
        <v>6954.42</v>
      </c>
      <c r="N11144">
        <v>5790.84</v>
      </c>
      <c r="O11144">
        <v>17220.081999999999</v>
      </c>
    </row>
    <row r="11145" spans="1:15" hidden="1">
      <c r="A11145" s="110" t="s">
        <v>36</v>
      </c>
      <c r="B11145" s="110" t="s">
        <v>135</v>
      </c>
      <c r="C11145" s="110" t="s">
        <v>136</v>
      </c>
      <c r="D11145" s="110" t="s">
        <v>10</v>
      </c>
      <c r="E11145" s="110" t="s">
        <v>114</v>
      </c>
      <c r="F11145">
        <v>626.80799999999999</v>
      </c>
      <c r="G11145">
        <v>87998766.055199996</v>
      </c>
      <c r="H11145">
        <v>17550881.201200001</v>
      </c>
      <c r="I11145">
        <v>20060560.032000002</v>
      </c>
      <c r="J11145">
        <v>42569352.666900001</v>
      </c>
      <c r="K11145">
        <v>6378238.2095999997</v>
      </c>
      <c r="L11145">
        <v>14119257.74</v>
      </c>
      <c r="M11145">
        <v>1081208.54</v>
      </c>
      <c r="N11145">
        <v>1507812.064</v>
      </c>
      <c r="O11145">
        <v>2686210.12</v>
      </c>
    </row>
    <row r="11146" spans="1:15" hidden="1">
      <c r="A11146" s="110" t="s">
        <v>36</v>
      </c>
      <c r="B11146" s="110" t="s">
        <v>135</v>
      </c>
      <c r="C11146" s="110" t="s">
        <v>136</v>
      </c>
      <c r="D11146" s="110" t="s">
        <v>10</v>
      </c>
      <c r="E11146" s="110" t="s">
        <v>114</v>
      </c>
      <c r="F11146">
        <v>1125.8435999999999</v>
      </c>
      <c r="G11146">
        <v>193653643.07519999</v>
      </c>
      <c r="H11146">
        <v>40340453.7214</v>
      </c>
      <c r="I11146">
        <v>30589106.553599998</v>
      </c>
      <c r="J11146">
        <v>4045663.1746999999</v>
      </c>
      <c r="K11146">
        <v>9840064.5504000001</v>
      </c>
      <c r="L11146">
        <v>22285797.640000001</v>
      </c>
      <c r="M11146">
        <v>1336912.42</v>
      </c>
      <c r="N11146">
        <v>2214589.4980000001</v>
      </c>
      <c r="O11146">
        <v>4824847.6100000003</v>
      </c>
    </row>
    <row r="11147" spans="1:15" hidden="1">
      <c r="A11147" s="110" t="s">
        <v>36</v>
      </c>
      <c r="B11147" s="110" t="s">
        <v>135</v>
      </c>
      <c r="C11147" s="110" t="s">
        <v>136</v>
      </c>
      <c r="D11147" s="110" t="s">
        <v>10</v>
      </c>
      <c r="E11147" s="110" t="s">
        <v>114</v>
      </c>
      <c r="F11147">
        <v>19.2864</v>
      </c>
      <c r="G11147">
        <v>2801045.5981000001</v>
      </c>
      <c r="H11147">
        <v>695814.32920000004</v>
      </c>
      <c r="I11147">
        <v>519929.06880000001</v>
      </c>
      <c r="J11147">
        <v>62809.859400000001</v>
      </c>
      <c r="K11147">
        <v>167447.4768</v>
      </c>
      <c r="L11147">
        <v>380098.7</v>
      </c>
      <c r="M11147">
        <v>22723.84</v>
      </c>
      <c r="N11147">
        <v>37643.165999999997</v>
      </c>
      <c r="O11147">
        <v>82652.966</v>
      </c>
    </row>
    <row r="11148" spans="1:15" hidden="1">
      <c r="A11148" s="110" t="s">
        <v>36</v>
      </c>
      <c r="B11148" s="110" t="s">
        <v>135</v>
      </c>
      <c r="C11148" s="110" t="s">
        <v>136</v>
      </c>
      <c r="D11148" s="110" t="s">
        <v>10</v>
      </c>
      <c r="E11148" s="110" t="s">
        <v>114</v>
      </c>
      <c r="F11148">
        <v>367.24520000000001</v>
      </c>
      <c r="G11148">
        <v>63159706.625399999</v>
      </c>
      <c r="H11148">
        <v>11864049.5912</v>
      </c>
      <c r="I11148">
        <v>9603654.2207999993</v>
      </c>
      <c r="J11148">
        <v>1831265.4316</v>
      </c>
      <c r="K11148">
        <v>2982394.3824</v>
      </c>
      <c r="L11148">
        <v>4610896.9000000004</v>
      </c>
      <c r="M11148">
        <v>965037.5</v>
      </c>
      <c r="N11148">
        <v>4562346.6679999996</v>
      </c>
      <c r="O11148">
        <v>1573842.9739999999</v>
      </c>
    </row>
    <row r="11149" spans="1:15" hidden="1">
      <c r="A11149" s="110" t="s">
        <v>36</v>
      </c>
      <c r="B11149" s="110" t="s">
        <v>135</v>
      </c>
      <c r="C11149" s="110" t="s">
        <v>136</v>
      </c>
      <c r="D11149" s="110" t="s">
        <v>10</v>
      </c>
      <c r="E11149" s="110" t="s">
        <v>114</v>
      </c>
      <c r="F11149">
        <v>23.304400000000001</v>
      </c>
      <c r="G11149">
        <v>3439708.466</v>
      </c>
      <c r="H11149">
        <v>752861.21259999997</v>
      </c>
      <c r="I11149">
        <v>609421.90079999994</v>
      </c>
      <c r="J11149">
        <v>92748.732600000003</v>
      </c>
      <c r="K11149">
        <v>189254.49119999999</v>
      </c>
      <c r="L11149">
        <v>292594.86</v>
      </c>
      <c r="M11149">
        <v>61239.24</v>
      </c>
      <c r="N11149">
        <v>289513.136</v>
      </c>
      <c r="O11149">
        <v>99873.047999999995</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BFBFBF"/>
  </sheetPr>
  <dimension ref="A1:P13640"/>
  <sheetViews>
    <sheetView workbookViewId="0">
      <selection activeCell="E3" sqref="E3"/>
    </sheetView>
  </sheetViews>
  <sheetFormatPr defaultColWidth="12.625" defaultRowHeight="15" customHeight="1"/>
  <cols>
    <col min="1" max="1" width="9.75" customWidth="1"/>
    <col min="2" max="2" width="12.5" customWidth="1"/>
    <col min="3" max="3" width="11.25" customWidth="1"/>
    <col min="4" max="4" width="16.75" customWidth="1"/>
    <col min="5" max="5" width="15.125" customWidth="1"/>
    <col min="6" max="8" width="16.75" customWidth="1"/>
    <col min="9" max="9" width="21.5" customWidth="1"/>
    <col min="10" max="10" width="19.25" customWidth="1"/>
    <col min="11" max="13" width="15.125" customWidth="1"/>
    <col min="14" max="14" width="7.75" customWidth="1"/>
    <col min="15" max="15" width="14.25" customWidth="1"/>
    <col min="16" max="16" width="7.75" customWidth="1"/>
  </cols>
  <sheetData>
    <row r="1" spans="1:16" ht="40.5" customHeight="1">
      <c r="B1" s="2"/>
      <c r="C1" s="2"/>
      <c r="D1" s="108" t="s">
        <v>137</v>
      </c>
      <c r="E1" s="109"/>
      <c r="F1" s="109"/>
      <c r="G1" s="109"/>
      <c r="H1" s="109"/>
      <c r="I1" s="109"/>
      <c r="J1" s="109"/>
      <c r="K1" s="109"/>
    </row>
    <row r="2" spans="1:16" ht="14.25" customHeight="1">
      <c r="A2" s="3"/>
      <c r="B2" s="4"/>
      <c r="C2" s="4"/>
      <c r="D2" s="5" t="s">
        <v>138</v>
      </c>
      <c r="E2" s="6" t="s">
        <v>139</v>
      </c>
      <c r="F2" s="6" t="s">
        <v>139</v>
      </c>
      <c r="G2" s="6" t="s">
        <v>139</v>
      </c>
      <c r="H2" s="6" t="s">
        <v>139</v>
      </c>
      <c r="I2" s="6" t="s">
        <v>139</v>
      </c>
      <c r="J2" s="6" t="s">
        <v>139</v>
      </c>
      <c r="K2" s="6" t="s">
        <v>139</v>
      </c>
      <c r="L2" s="6" t="s">
        <v>139</v>
      </c>
      <c r="M2" s="6" t="s">
        <v>139</v>
      </c>
      <c r="N2" s="3"/>
      <c r="O2" s="3"/>
      <c r="P2" s="3"/>
    </row>
    <row r="3" spans="1:16" ht="14.25" customHeight="1">
      <c r="A3" s="7" t="s">
        <v>101</v>
      </c>
      <c r="B3" s="7" t="s">
        <v>102</v>
      </c>
      <c r="C3" s="7" t="s">
        <v>103</v>
      </c>
      <c r="D3" s="8" t="s">
        <v>104</v>
      </c>
      <c r="E3" s="8" t="s">
        <v>105</v>
      </c>
      <c r="F3" s="8" t="s">
        <v>106</v>
      </c>
      <c r="G3" s="8" t="s">
        <v>47</v>
      </c>
      <c r="H3" s="8" t="s">
        <v>107</v>
      </c>
      <c r="I3" s="8" t="s">
        <v>53</v>
      </c>
      <c r="J3" s="8" t="s">
        <v>55</v>
      </c>
      <c r="K3" s="8" t="s">
        <v>57</v>
      </c>
      <c r="L3" s="8" t="s">
        <v>108</v>
      </c>
      <c r="M3" s="8" t="s">
        <v>109</v>
      </c>
      <c r="N3" s="9"/>
      <c r="O3" s="9"/>
      <c r="P3" s="9"/>
    </row>
    <row r="4" spans="1:16" ht="14.25" customHeight="1">
      <c r="A4" s="59" t="s">
        <v>140</v>
      </c>
      <c r="B4" s="59" t="s">
        <v>7</v>
      </c>
      <c r="C4" s="59" t="s">
        <v>112</v>
      </c>
      <c r="D4" s="2">
        <v>86713.261599999998</v>
      </c>
      <c r="E4" s="2">
        <v>14268364426.487555</v>
      </c>
      <c r="F4" s="2">
        <v>2233480002.4919996</v>
      </c>
      <c r="G4" s="2">
        <v>3523596662.1311998</v>
      </c>
      <c r="H4" s="2">
        <v>124582916.67536847</v>
      </c>
      <c r="I4" s="2">
        <v>331869079.34848034</v>
      </c>
      <c r="J4" s="2">
        <v>832874058.69812036</v>
      </c>
      <c r="K4" s="2">
        <v>171690279.93538958</v>
      </c>
      <c r="L4" s="2">
        <v>208007641.61413985</v>
      </c>
      <c r="M4" s="2">
        <v>252190721.27984801</v>
      </c>
      <c r="O4" s="10"/>
    </row>
    <row r="5" spans="1:16" ht="14.25" customHeight="1">
      <c r="A5" s="59" t="s">
        <v>140</v>
      </c>
      <c r="B5" s="59" t="s">
        <v>7</v>
      </c>
      <c r="C5" s="59" t="s">
        <v>112</v>
      </c>
      <c r="D5" s="2">
        <v>192462.19999999998</v>
      </c>
      <c r="E5" s="2">
        <v>31067668925.483646</v>
      </c>
      <c r="F5" s="2">
        <v>4957263365.0583992</v>
      </c>
      <c r="G5" s="2">
        <v>7820708771.7119999</v>
      </c>
      <c r="H5" s="2">
        <v>276514824.41431576</v>
      </c>
      <c r="I5" s="2">
        <v>736591519.50735867</v>
      </c>
      <c r="J5" s="2">
        <v>1848584296.1299632</v>
      </c>
      <c r="K5" s="2">
        <v>381070765.70835543</v>
      </c>
      <c r="L5" s="2">
        <v>461678036.12946904</v>
      </c>
      <c r="M5" s="2">
        <v>559743459.55297756</v>
      </c>
    </row>
    <row r="6" spans="1:16" ht="14.25" customHeight="1">
      <c r="A6" s="59" t="s">
        <v>140</v>
      </c>
      <c r="B6" s="59" t="s">
        <v>7</v>
      </c>
      <c r="C6" s="59" t="s">
        <v>112</v>
      </c>
      <c r="D6" s="2">
        <v>77879.286800000002</v>
      </c>
      <c r="E6" s="2">
        <v>12744482324.841036</v>
      </c>
      <c r="F6" s="2">
        <v>2005942649.5323997</v>
      </c>
      <c r="G6" s="2">
        <v>3164627762.0159998</v>
      </c>
      <c r="H6" s="2">
        <v>111890944.93642107</v>
      </c>
      <c r="I6" s="2">
        <v>298059682.38002771</v>
      </c>
      <c r="J6" s="2">
        <v>748024425.43149531</v>
      </c>
      <c r="K6" s="2">
        <v>154199211.34485951</v>
      </c>
      <c r="L6" s="2">
        <v>186816716.13952082</v>
      </c>
      <c r="M6" s="2">
        <v>226498613.34303847</v>
      </c>
      <c r="N6" s="2"/>
    </row>
    <row r="7" spans="1:16" ht="14.25" customHeight="1">
      <c r="A7" s="59" t="s">
        <v>141</v>
      </c>
      <c r="B7" s="59" t="s">
        <v>7</v>
      </c>
      <c r="C7" s="59" t="s">
        <v>113</v>
      </c>
      <c r="D7" s="2">
        <v>132806.95399999997</v>
      </c>
      <c r="E7" s="2">
        <v>21611233161.102818</v>
      </c>
      <c r="F7" s="2">
        <v>3420718705.4597998</v>
      </c>
      <c r="G7" s="2">
        <v>5396615595.3216</v>
      </c>
      <c r="H7" s="2">
        <v>190806774.60884207</v>
      </c>
      <c r="I7" s="2">
        <v>508278903.84711325</v>
      </c>
      <c r="J7" s="2">
        <v>1275600349.4777386</v>
      </c>
      <c r="K7" s="2">
        <v>262954739.43545452</v>
      </c>
      <c r="L7" s="2">
        <v>318577121.67405725</v>
      </c>
      <c r="M7" s="2">
        <v>386246358.42598259</v>
      </c>
    </row>
    <row r="8" spans="1:16" ht="14.25" customHeight="1">
      <c r="A8" s="59" t="s">
        <v>142</v>
      </c>
      <c r="B8" s="59" t="s">
        <v>7</v>
      </c>
      <c r="C8" s="59" t="s">
        <v>114</v>
      </c>
      <c r="D8" s="2">
        <v>27913.849599999998</v>
      </c>
      <c r="E8" s="2">
        <v>4718876991.4356833</v>
      </c>
      <c r="F8" s="2">
        <v>718979124.5115999</v>
      </c>
      <c r="G8" s="2">
        <v>1134280334.1311998</v>
      </c>
      <c r="H8" s="2">
        <v>40104463.740631573</v>
      </c>
      <c r="I8" s="2">
        <v>106831912.40754741</v>
      </c>
      <c r="J8" s="2">
        <v>268110330.31469893</v>
      </c>
      <c r="K8" s="2">
        <v>55268785.459897429</v>
      </c>
      <c r="L8" s="2">
        <v>66959700.471788049</v>
      </c>
      <c r="M8" s="2">
        <v>81182667.269445628</v>
      </c>
    </row>
    <row r="9" spans="1:16" ht="14.25" customHeight="1">
      <c r="A9" s="59" t="s">
        <v>142</v>
      </c>
      <c r="B9" s="59" t="s">
        <v>7</v>
      </c>
      <c r="C9" s="59" t="s">
        <v>114</v>
      </c>
      <c r="D9" s="2">
        <v>43585.656799999997</v>
      </c>
      <c r="E9" s="2">
        <v>6799908701.8890715</v>
      </c>
      <c r="F9" s="2">
        <v>1122639041.599</v>
      </c>
      <c r="G9" s="2">
        <v>1771104811.7759995</v>
      </c>
      <c r="H9" s="2">
        <v>62620506.280421041</v>
      </c>
      <c r="I9" s="2">
        <v>166811068.20476037</v>
      </c>
      <c r="J9" s="2">
        <v>418636806.06888074</v>
      </c>
      <c r="K9" s="2">
        <v>86298606.223339379</v>
      </c>
      <c r="L9" s="2">
        <v>104553208.03169163</v>
      </c>
      <c r="M9" s="2">
        <v>126761443.67112483</v>
      </c>
    </row>
    <row r="10" spans="1:16" ht="14.25" customHeight="1">
      <c r="A10" s="59" t="s">
        <v>140</v>
      </c>
      <c r="B10" s="59" t="s">
        <v>7</v>
      </c>
      <c r="C10" s="59" t="s">
        <v>112</v>
      </c>
      <c r="D10" s="2">
        <v>151.88039999999998</v>
      </c>
      <c r="E10" s="2">
        <v>19571264.226360001</v>
      </c>
      <c r="F10" s="2">
        <v>4230957.6981999995</v>
      </c>
      <c r="G10" s="2">
        <v>5737298.5919999992</v>
      </c>
      <c r="H10" s="2">
        <v>218210.59705263158</v>
      </c>
      <c r="I10" s="2">
        <v>601726.80760055955</v>
      </c>
      <c r="J10" s="2">
        <v>1458799.2984073611</v>
      </c>
      <c r="K10" s="2">
        <v>300719.7274274705</v>
      </c>
      <c r="L10" s="2">
        <v>364330.47527544742</v>
      </c>
      <c r="M10" s="2">
        <v>441718.22069107625</v>
      </c>
    </row>
    <row r="11" spans="1:16" ht="14.25" customHeight="1">
      <c r="A11" s="59" t="s">
        <v>140</v>
      </c>
      <c r="B11" s="59" t="s">
        <v>7</v>
      </c>
      <c r="C11" s="59" t="s">
        <v>112</v>
      </c>
      <c r="D11" s="2">
        <v>376.08479999999997</v>
      </c>
      <c r="E11" s="2">
        <v>50093301.435407996</v>
      </c>
      <c r="F11" s="2">
        <v>10476657.233199999</v>
      </c>
      <c r="G11" s="2">
        <v>14206644.057599999</v>
      </c>
      <c r="H11" s="2">
        <v>540330.35115789471</v>
      </c>
      <c r="I11" s="2">
        <v>1489990.1902490044</v>
      </c>
      <c r="J11" s="2">
        <v>3612264.9293896565</v>
      </c>
      <c r="K11" s="2">
        <v>744639.3250584983</v>
      </c>
      <c r="L11" s="2">
        <v>902151.65306301264</v>
      </c>
      <c r="M11" s="2">
        <v>1093778.4512350459</v>
      </c>
    </row>
    <row r="12" spans="1:16" ht="14.25" customHeight="1">
      <c r="A12" s="59" t="s">
        <v>140</v>
      </c>
      <c r="B12" s="59" t="s">
        <v>7</v>
      </c>
      <c r="C12" s="59" t="s">
        <v>112</v>
      </c>
      <c r="D12" s="2">
        <v>11.250399999999999</v>
      </c>
      <c r="E12" s="2">
        <v>1290791.4521039997</v>
      </c>
      <c r="F12" s="2">
        <v>313404.30339999998</v>
      </c>
      <c r="G12" s="2">
        <v>424984.87679999997</v>
      </c>
      <c r="H12" s="2">
        <v>16164.530526315788</v>
      </c>
      <c r="I12" s="2">
        <v>44572.356118559954</v>
      </c>
      <c r="J12" s="2">
        <v>108059.20728943417</v>
      </c>
      <c r="K12" s="2">
        <v>22275.535364997813</v>
      </c>
      <c r="L12" s="2">
        <v>26987.442612996107</v>
      </c>
      <c r="M12" s="2">
        <v>32719.868199338984</v>
      </c>
    </row>
    <row r="13" spans="1:16" ht="14.25" customHeight="1">
      <c r="A13" s="59" t="s">
        <v>142</v>
      </c>
      <c r="B13" s="59" t="s">
        <v>7</v>
      </c>
      <c r="C13" s="59" t="s">
        <v>114</v>
      </c>
      <c r="D13" s="2">
        <v>41.787199999999999</v>
      </c>
      <c r="E13" s="2">
        <v>5801299.6262759995</v>
      </c>
      <c r="F13" s="2">
        <v>1164073.4678</v>
      </c>
      <c r="G13" s="2">
        <v>1578515.4815999998</v>
      </c>
      <c r="H13" s="2">
        <v>60035.600842105261</v>
      </c>
      <c r="I13" s="2">
        <v>165554.46558322271</v>
      </c>
      <c r="J13" s="2">
        <v>401362.76993218402</v>
      </c>
      <c r="K13" s="2">
        <v>82737.702784277586</v>
      </c>
      <c r="L13" s="2">
        <v>100239.07256255696</v>
      </c>
      <c r="M13" s="2">
        <v>121530.9390261162</v>
      </c>
    </row>
    <row r="14" spans="1:16" ht="14.25" customHeight="1">
      <c r="A14" s="59" t="s">
        <v>142</v>
      </c>
      <c r="B14" s="59" t="s">
        <v>9</v>
      </c>
      <c r="C14" s="59" t="s">
        <v>114</v>
      </c>
      <c r="D14" s="2">
        <v>3760.8479999999995</v>
      </c>
      <c r="E14" s="2">
        <v>321552518.97106797</v>
      </c>
      <c r="F14" s="2">
        <v>96822826.62879999</v>
      </c>
      <c r="G14" s="2">
        <v>101425354.44479999</v>
      </c>
      <c r="H14" s="2">
        <v>5403296.0538947359</v>
      </c>
      <c r="I14" s="2">
        <v>15286362.050615372</v>
      </c>
      <c r="J14" s="2">
        <v>36122649.293896563</v>
      </c>
      <c r="K14" s="2">
        <v>7446393.2505849823</v>
      </c>
      <c r="L14" s="2">
        <v>0</v>
      </c>
      <c r="M14" s="2">
        <v>20436013.376565754</v>
      </c>
    </row>
    <row r="15" spans="1:16" ht="14.25" customHeight="1">
      <c r="A15" s="59" t="s">
        <v>140</v>
      </c>
      <c r="B15" s="59" t="s">
        <v>9</v>
      </c>
      <c r="C15" s="59" t="s">
        <v>112</v>
      </c>
      <c r="D15" s="2">
        <v>56481.025999999998</v>
      </c>
      <c r="E15" s="2">
        <v>5846713047.1438913</v>
      </c>
      <c r="F15" s="2">
        <v>1718480422.1251998</v>
      </c>
      <c r="G15" s="2">
        <v>1349205899.0975997</v>
      </c>
      <c r="H15" s="2">
        <v>81147575.231999993</v>
      </c>
      <c r="I15" s="2">
        <v>235760651.01492664</v>
      </c>
      <c r="J15" s="2">
        <v>542495813.16699147</v>
      </c>
      <c r="K15" s="2">
        <v>111831143.08063364</v>
      </c>
      <c r="L15" s="2">
        <v>38370870.445716068</v>
      </c>
      <c r="M15" s="2">
        <v>271861674.72059929</v>
      </c>
    </row>
    <row r="16" spans="1:16" ht="14.25" customHeight="1">
      <c r="A16" s="59" t="s">
        <v>140</v>
      </c>
      <c r="B16" s="59" t="s">
        <v>9</v>
      </c>
      <c r="C16" s="59" t="s">
        <v>112</v>
      </c>
      <c r="D16" s="2">
        <v>89132.097599999994</v>
      </c>
      <c r="E16" s="2">
        <v>9229533758.6649113</v>
      </c>
      <c r="F16" s="2">
        <v>2711915409.9473996</v>
      </c>
      <c r="G16" s="2">
        <v>2129167267.6223996</v>
      </c>
      <c r="H16" s="2">
        <v>128058114.23999999</v>
      </c>
      <c r="I16" s="2">
        <v>372051339.09044039</v>
      </c>
      <c r="J16" s="2">
        <v>856106788.26534855</v>
      </c>
      <c r="K16" s="2">
        <v>176479520.03886408</v>
      </c>
      <c r="L16" s="2">
        <v>60552656.560532734</v>
      </c>
      <c r="M16" s="2">
        <v>429021975.00618893</v>
      </c>
    </row>
    <row r="17" spans="1:16" ht="14.25" customHeight="1">
      <c r="A17" s="59" t="s">
        <v>140</v>
      </c>
      <c r="B17" s="59" t="s">
        <v>9</v>
      </c>
      <c r="C17" s="59" t="s">
        <v>112</v>
      </c>
      <c r="D17" s="2">
        <v>58528.598799999992</v>
      </c>
      <c r="E17" s="2">
        <v>6057423477.3646431</v>
      </c>
      <c r="F17" s="2">
        <v>1780779463.7616</v>
      </c>
      <c r="G17" s="2">
        <v>1398117850.8095999</v>
      </c>
      <c r="H17" s="2">
        <v>84089369.391157895</v>
      </c>
      <c r="I17" s="2">
        <v>244307540.66116741</v>
      </c>
      <c r="J17" s="2">
        <v>562162588.89366841</v>
      </c>
      <c r="K17" s="2">
        <v>115885290.51706325</v>
      </c>
      <c r="L17" s="2">
        <v>39761906.625493899</v>
      </c>
      <c r="M17" s="2">
        <v>281717313.15252769</v>
      </c>
    </row>
    <row r="18" spans="1:16" ht="14.25" customHeight="1">
      <c r="A18" s="59" t="s">
        <v>141</v>
      </c>
      <c r="B18" s="59" t="s">
        <v>9</v>
      </c>
      <c r="C18" s="59" t="s">
        <v>113</v>
      </c>
      <c r="D18" s="2">
        <v>12067.661199999999</v>
      </c>
      <c r="E18" s="2">
        <v>1256521391.1696599</v>
      </c>
      <c r="F18" s="2">
        <v>367168251.24919999</v>
      </c>
      <c r="G18" s="2">
        <v>288269544.72959995</v>
      </c>
      <c r="H18" s="2">
        <v>17337884.028631575</v>
      </c>
      <c r="I18" s="2">
        <v>50372308.405650608</v>
      </c>
      <c r="J18" s="2">
        <v>115908936.84753093</v>
      </c>
      <c r="K18" s="2">
        <v>23893693.89829801</v>
      </c>
      <c r="L18" s="2">
        <v>8198269.3531097416</v>
      </c>
      <c r="M18" s="2">
        <v>58085605.310937464</v>
      </c>
    </row>
    <row r="19" spans="1:16" ht="14.25" customHeight="1">
      <c r="A19" s="59" t="s">
        <v>142</v>
      </c>
      <c r="B19" s="59" t="s">
        <v>9</v>
      </c>
      <c r="C19" s="59" t="s">
        <v>114</v>
      </c>
      <c r="D19" s="2">
        <v>5768.2407999999996</v>
      </c>
      <c r="E19" s="2">
        <v>597186666.23893189</v>
      </c>
      <c r="F19" s="2">
        <v>175503343.63699999</v>
      </c>
      <c r="G19" s="2">
        <v>137790423.70559996</v>
      </c>
      <c r="H19" s="2">
        <v>8287362.7654736824</v>
      </c>
      <c r="I19" s="2">
        <v>24077540.76951189</v>
      </c>
      <c r="J19" s="2">
        <v>55403499.28025417</v>
      </c>
      <c r="K19" s="2">
        <v>11420985.203568162</v>
      </c>
      <c r="L19" s="2">
        <v>3918703.9632830606</v>
      </c>
      <c r="M19" s="2">
        <v>27764431.971892461</v>
      </c>
    </row>
    <row r="20" spans="1:16" ht="14.25" customHeight="1">
      <c r="A20" s="59" t="s">
        <v>142</v>
      </c>
      <c r="B20" s="59" t="s">
        <v>9</v>
      </c>
      <c r="C20" s="59" t="s">
        <v>114</v>
      </c>
      <c r="D20" s="2">
        <v>48.215999999999994</v>
      </c>
      <c r="E20" s="2">
        <v>5424300.1446479987</v>
      </c>
      <c r="F20" s="2">
        <v>1880795.6813999999</v>
      </c>
      <c r="G20" s="2">
        <v>1239051.2255999998</v>
      </c>
      <c r="H20" s="2">
        <v>69273.185684210534</v>
      </c>
      <c r="I20" s="2">
        <v>366661.48060933786</v>
      </c>
      <c r="J20" s="2">
        <v>463110.88838328933</v>
      </c>
      <c r="K20" s="2">
        <v>95466.580135704906</v>
      </c>
      <c r="L20" s="2">
        <v>0</v>
      </c>
      <c r="M20" s="2">
        <v>473895.89856209187</v>
      </c>
    </row>
    <row r="21" spans="1:16" ht="14.25" customHeight="1">
      <c r="A21" s="59" t="s">
        <v>140</v>
      </c>
      <c r="B21" s="59" t="s">
        <v>9</v>
      </c>
      <c r="C21" s="59" t="s">
        <v>112</v>
      </c>
      <c r="D21" s="2">
        <v>19639.984</v>
      </c>
      <c r="E21" s="2">
        <v>2775182837.1664319</v>
      </c>
      <c r="F21" s="2">
        <v>1149159191.2451999</v>
      </c>
      <c r="G21" s="2">
        <v>520436666.38079989</v>
      </c>
      <c r="H21" s="2">
        <v>28217212.173473679</v>
      </c>
      <c r="I21" s="2">
        <v>136074558.26798382</v>
      </c>
      <c r="J21" s="2">
        <v>188640501.86812651</v>
      </c>
      <c r="K21" s="2">
        <v>38886720.308610469</v>
      </c>
      <c r="L21" s="2">
        <v>13807081.361640118</v>
      </c>
      <c r="M21" s="2">
        <v>97250807.077751756</v>
      </c>
    </row>
    <row r="22" spans="1:16" ht="14.25" customHeight="1">
      <c r="A22" s="59" t="s">
        <v>140</v>
      </c>
      <c r="B22" s="59" t="s">
        <v>9</v>
      </c>
      <c r="C22" s="59" t="s">
        <v>112</v>
      </c>
      <c r="D22" s="2">
        <v>42079.710399999996</v>
      </c>
      <c r="E22" s="2">
        <v>5948117176.3869238</v>
      </c>
      <c r="F22" s="2">
        <v>2462134693.6016002</v>
      </c>
      <c r="G22" s="2">
        <v>1115063240.7935998</v>
      </c>
      <c r="H22" s="2">
        <v>60456877.965473682</v>
      </c>
      <c r="I22" s="2">
        <v>291546979.09757388</v>
      </c>
      <c r="J22" s="2">
        <v>404172309.32170933</v>
      </c>
      <c r="K22" s="2">
        <v>83316866.703767523</v>
      </c>
      <c r="L22" s="2">
        <v>29582406.236535314</v>
      </c>
      <c r="M22" s="2">
        <v>208365027.07935324</v>
      </c>
      <c r="O22" s="2"/>
    </row>
    <row r="23" spans="1:16" ht="14.25" customHeight="1">
      <c r="A23" s="59" t="s">
        <v>140</v>
      </c>
      <c r="B23" s="59" t="s">
        <v>9</v>
      </c>
      <c r="C23" s="59" t="s">
        <v>112</v>
      </c>
      <c r="D23" s="2">
        <v>30231.431999999997</v>
      </c>
      <c r="E23" s="2">
        <v>4271888243.4505196</v>
      </c>
      <c r="F23" s="2">
        <v>1768877609.6038001</v>
      </c>
      <c r="G23" s="2">
        <v>801097683.01439989</v>
      </c>
      <c r="H23" s="2">
        <v>43434186.745263152</v>
      </c>
      <c r="I23" s="2">
        <v>209456828.234106</v>
      </c>
      <c r="J23" s="2">
        <v>290370527.01632237</v>
      </c>
      <c r="K23" s="2">
        <v>59857545.745086975</v>
      </c>
      <c r="L23" s="2">
        <v>21252962.390544243</v>
      </c>
      <c r="M23" s="2">
        <v>149696209.58531186</v>
      </c>
      <c r="P23" s="2"/>
    </row>
    <row r="24" spans="1:16" ht="14.25" customHeight="1">
      <c r="A24" s="59" t="s">
        <v>141</v>
      </c>
      <c r="B24" s="59" t="s">
        <v>9</v>
      </c>
      <c r="C24" s="59" t="s">
        <v>113</v>
      </c>
      <c r="D24" s="2">
        <v>13750.399599999999</v>
      </c>
      <c r="E24" s="2">
        <v>1943054244.7525439</v>
      </c>
      <c r="F24" s="2">
        <v>804552492.81199992</v>
      </c>
      <c r="G24" s="2">
        <v>364369549.47839999</v>
      </c>
      <c r="H24" s="2">
        <v>19755512.367157895</v>
      </c>
      <c r="I24" s="2">
        <v>95268893.883939087</v>
      </c>
      <c r="J24" s="2">
        <v>132071506.85210773</v>
      </c>
      <c r="K24" s="2">
        <v>27225477.545034111</v>
      </c>
      <c r="L24" s="2">
        <v>9666651.7667358443</v>
      </c>
      <c r="M24" s="2">
        <v>68087502.451203376</v>
      </c>
      <c r="N24" s="2"/>
    </row>
    <row r="25" spans="1:16" ht="14.25" customHeight="1">
      <c r="A25" s="59" t="s">
        <v>142</v>
      </c>
      <c r="B25" s="59" t="s">
        <v>9</v>
      </c>
      <c r="C25" s="59" t="s">
        <v>114</v>
      </c>
      <c r="D25" s="2">
        <v>7004.1776</v>
      </c>
      <c r="E25" s="2">
        <v>989690294.80767608</v>
      </c>
      <c r="F25" s="2">
        <v>409822892.63619995</v>
      </c>
      <c r="G25" s="2">
        <v>185602536.57599998</v>
      </c>
      <c r="H25" s="2">
        <v>10063060.991999999</v>
      </c>
      <c r="I25" s="2">
        <v>48528062.596716329</v>
      </c>
      <c r="J25" s="2">
        <v>67274575.052479148</v>
      </c>
      <c r="K25" s="2">
        <v>13868111.874380067</v>
      </c>
      <c r="L25" s="2">
        <v>4923998.4103132272</v>
      </c>
      <c r="M25" s="2">
        <v>34682407.303178571</v>
      </c>
    </row>
    <row r="26" spans="1:16" ht="14.25" customHeight="1">
      <c r="A26" s="59" t="s">
        <v>142</v>
      </c>
      <c r="B26" s="59" t="s">
        <v>9</v>
      </c>
      <c r="C26" s="59" t="s">
        <v>114</v>
      </c>
      <c r="D26" s="2">
        <v>22182.574399999998</v>
      </c>
      <c r="E26" s="2">
        <v>3134533957.4185557</v>
      </c>
      <c r="F26" s="2">
        <v>1297929227.5808001</v>
      </c>
      <c r="G26" s="2">
        <v>587812346.07359993</v>
      </c>
      <c r="H26" s="2">
        <v>31870209.630315784</v>
      </c>
      <c r="I26" s="2">
        <v>153690757.21887994</v>
      </c>
      <c r="J26" s="2">
        <v>213061882.71553862</v>
      </c>
      <c r="K26" s="2">
        <v>43920991.301099971</v>
      </c>
      <c r="L26" s="2">
        <v>15594544.758867176</v>
      </c>
      <c r="M26" s="2">
        <v>109840887.01204008</v>
      </c>
    </row>
    <row r="27" spans="1:16" ht="14.25" customHeight="1">
      <c r="A27" s="59" t="s">
        <v>140</v>
      </c>
      <c r="B27" s="59" t="s">
        <v>11</v>
      </c>
      <c r="C27" s="59" t="s">
        <v>112</v>
      </c>
      <c r="D27" s="2">
        <v>180.81</v>
      </c>
      <c r="E27" s="2">
        <v>151508462.76442796</v>
      </c>
      <c r="F27" s="2">
        <v>69310299.354199991</v>
      </c>
      <c r="G27" s="2">
        <v>7384040.6975999996</v>
      </c>
      <c r="H27" s="2">
        <v>259774.75705263158</v>
      </c>
      <c r="I27" s="2">
        <v>4466046.2610778781</v>
      </c>
      <c r="J27" s="2">
        <v>1736665.8314373349</v>
      </c>
      <c r="K27" s="2">
        <v>357999.67550889339</v>
      </c>
      <c r="L27" s="2">
        <v>735408.66938660783</v>
      </c>
      <c r="M27" s="2">
        <v>998717.77706485544</v>
      </c>
      <c r="O27" s="2"/>
    </row>
    <row r="28" spans="1:16" ht="14.25" customHeight="1">
      <c r="A28" s="59" t="s">
        <v>140</v>
      </c>
      <c r="B28" s="59" t="s">
        <v>11</v>
      </c>
      <c r="C28" s="59" t="s">
        <v>112</v>
      </c>
      <c r="D28" s="2">
        <v>1.6072</v>
      </c>
      <c r="E28" s="2">
        <v>2040764.065956</v>
      </c>
      <c r="F28" s="2">
        <v>616092.18259999994</v>
      </c>
      <c r="G28" s="2">
        <v>65635.948799999998</v>
      </c>
      <c r="H28" s="2">
        <v>2309.3962105263154</v>
      </c>
      <c r="I28" s="2">
        <v>39698.18898735891</v>
      </c>
      <c r="J28" s="2">
        <v>15437.02961277631</v>
      </c>
      <c r="K28" s="2">
        <v>3182.2193378568304</v>
      </c>
      <c r="L28" s="2">
        <v>6536.9659501031811</v>
      </c>
      <c r="M28" s="2">
        <v>8877.491351687604</v>
      </c>
    </row>
    <row r="29" spans="1:16" ht="14.25" customHeight="1">
      <c r="A29" s="59" t="s">
        <v>141</v>
      </c>
      <c r="B29" s="59" t="s">
        <v>11</v>
      </c>
      <c r="C29" s="59" t="s">
        <v>113</v>
      </c>
      <c r="D29" s="2">
        <v>-4.0179999999999998</v>
      </c>
      <c r="E29" s="2">
        <v>-5101910.5626719994</v>
      </c>
      <c r="F29" s="2">
        <v>-1540228.4679999999</v>
      </c>
      <c r="G29" s="2">
        <v>-164090.26559999998</v>
      </c>
      <c r="H29" s="2">
        <v>-5772.2475789473683</v>
      </c>
      <c r="I29" s="2">
        <v>-99245.472468397274</v>
      </c>
      <c r="J29" s="2">
        <v>-38592.574031940771</v>
      </c>
      <c r="K29" s="2">
        <v>-7955.5483446420749</v>
      </c>
      <c r="L29" s="2">
        <v>-16342.414875257951</v>
      </c>
      <c r="M29" s="2">
        <v>-22193.72837921901</v>
      </c>
    </row>
    <row r="30" spans="1:16" ht="14.25" customHeight="1">
      <c r="A30" s="59" t="s">
        <v>142</v>
      </c>
      <c r="B30" s="59" t="s">
        <v>11</v>
      </c>
      <c r="C30" s="59" t="s">
        <v>114</v>
      </c>
      <c r="D30" s="2">
        <v>4.8215999999999992</v>
      </c>
      <c r="E30" s="2">
        <v>6122292.9934319993</v>
      </c>
      <c r="F30" s="2">
        <v>1848274.9569999999</v>
      </c>
      <c r="G30" s="2">
        <v>196907.84639999998</v>
      </c>
      <c r="H30" s="2">
        <v>6926.9456842105255</v>
      </c>
      <c r="I30" s="2">
        <v>119094.5669620767</v>
      </c>
      <c r="J30" s="2">
        <v>46311.088838328935</v>
      </c>
      <c r="K30" s="2">
        <v>9546.6580135704917</v>
      </c>
      <c r="L30" s="2">
        <v>19610.897850309542</v>
      </c>
      <c r="M30" s="2">
        <v>26632.474055062812</v>
      </c>
    </row>
    <row r="31" spans="1:16" ht="14.25" customHeight="1">
      <c r="A31" s="59" t="s">
        <v>140</v>
      </c>
      <c r="B31" s="59" t="s">
        <v>12</v>
      </c>
      <c r="C31" s="59" t="s">
        <v>112</v>
      </c>
      <c r="D31" s="2">
        <v>12439.727999999999</v>
      </c>
      <c r="E31" s="2">
        <v>638393233.77799189</v>
      </c>
      <c r="F31" s="2">
        <v>290411100.52579999</v>
      </c>
      <c r="G31" s="2">
        <v>38022647.174400002</v>
      </c>
      <c r="H31" s="2">
        <v>17872440.889263153</v>
      </c>
      <c r="I31" s="2">
        <v>48383453.231328718</v>
      </c>
      <c r="J31" s="2">
        <v>211067977.26546171</v>
      </c>
      <c r="K31" s="2">
        <v>24630377.675011866</v>
      </c>
      <c r="L31" s="2">
        <v>5381485.6055630064</v>
      </c>
      <c r="M31" s="2">
        <v>104851928.68940467</v>
      </c>
    </row>
    <row r="32" spans="1:16" ht="14.25" customHeight="1">
      <c r="A32" s="59" t="s">
        <v>140</v>
      </c>
      <c r="B32" s="59" t="s">
        <v>12</v>
      </c>
      <c r="C32" s="59" t="s">
        <v>112</v>
      </c>
      <c r="D32" s="2">
        <v>57119.887999999992</v>
      </c>
      <c r="E32" s="2">
        <v>2934829619.7232318</v>
      </c>
      <c r="F32" s="2">
        <v>1333489729.7745998</v>
      </c>
      <c r="G32" s="2">
        <v>174589775.46239999</v>
      </c>
      <c r="H32" s="2">
        <v>82065443.388631567</v>
      </c>
      <c r="I32" s="2">
        <v>222163814.96659207</v>
      </c>
      <c r="J32" s="2">
        <v>969167430.49283075</v>
      </c>
      <c r="K32" s="2">
        <v>113096075.26743175</v>
      </c>
      <c r="L32" s="2">
        <v>24710335.713399127</v>
      </c>
      <c r="M32" s="2">
        <v>481451879.27925605</v>
      </c>
    </row>
    <row r="33" spans="1:13" ht="14.25" customHeight="1">
      <c r="A33" s="59" t="s">
        <v>140</v>
      </c>
      <c r="B33" s="59" t="s">
        <v>12</v>
      </c>
      <c r="C33" s="59" t="s">
        <v>112</v>
      </c>
      <c r="D33" s="2">
        <v>37833.487999999998</v>
      </c>
      <c r="E33" s="2">
        <v>1761433944.7375441</v>
      </c>
      <c r="F33" s="2">
        <v>883239961.61619997</v>
      </c>
      <c r="G33" s="2">
        <v>115639935.05279998</v>
      </c>
      <c r="H33" s="2">
        <v>54356232.505263157</v>
      </c>
      <c r="I33" s="2">
        <v>147150709.18158633</v>
      </c>
      <c r="J33" s="2">
        <v>641930256.43785131</v>
      </c>
      <c r="K33" s="2">
        <v>74909443.213149771</v>
      </c>
      <c r="L33" s="2">
        <v>16366947.177642526</v>
      </c>
      <c r="M33" s="2">
        <v>318890749.5282411</v>
      </c>
    </row>
    <row r="34" spans="1:13" ht="14.25" customHeight="1">
      <c r="A34" s="59" t="s">
        <v>141</v>
      </c>
      <c r="B34" s="59" t="s">
        <v>12</v>
      </c>
      <c r="C34" s="59" t="s">
        <v>113</v>
      </c>
      <c r="D34" s="2">
        <v>46452.097999999998</v>
      </c>
      <c r="E34" s="2">
        <v>2125912949.1258121</v>
      </c>
      <c r="F34" s="2">
        <v>1084445327.9351997</v>
      </c>
      <c r="G34" s="2">
        <v>141983144.58239999</v>
      </c>
      <c r="H34" s="2">
        <v>66738787.412210532</v>
      </c>
      <c r="I34" s="2">
        <v>180672190.82926077</v>
      </c>
      <c r="J34" s="2">
        <v>788164368.59367025</v>
      </c>
      <c r="K34" s="2">
        <v>91974094.412407041</v>
      </c>
      <c r="L34" s="2">
        <v>20095398.929558758</v>
      </c>
      <c r="M34" s="2">
        <v>391535254.38572592</v>
      </c>
    </row>
    <row r="35" spans="1:13" ht="14.25" customHeight="1">
      <c r="A35" s="59" t="s">
        <v>142</v>
      </c>
      <c r="B35" s="59" t="s">
        <v>12</v>
      </c>
      <c r="C35" s="59" t="s">
        <v>114</v>
      </c>
      <c r="D35" s="2">
        <v>12680.807999999999</v>
      </c>
      <c r="E35" s="2">
        <v>650525424.07406402</v>
      </c>
      <c r="F35" s="2">
        <v>296039222.86639994</v>
      </c>
      <c r="G35" s="2">
        <v>38759519.903999992</v>
      </c>
      <c r="H35" s="2">
        <v>18218805.574736837</v>
      </c>
      <c r="I35" s="2">
        <v>49321117.053641289</v>
      </c>
      <c r="J35" s="2">
        <v>215158441.94114894</v>
      </c>
      <c r="K35" s="2">
        <v>25107710.575690392</v>
      </c>
      <c r="L35" s="2">
        <v>5485777.9622599641</v>
      </c>
      <c r="M35" s="2">
        <v>106883942.81129237</v>
      </c>
    </row>
    <row r="36" spans="1:13" ht="14.25" customHeight="1">
      <c r="A36" s="59" t="s">
        <v>142</v>
      </c>
      <c r="B36" s="59" t="s">
        <v>12</v>
      </c>
      <c r="C36" s="59" t="s">
        <v>114</v>
      </c>
      <c r="D36" s="2">
        <v>9225.3279999999995</v>
      </c>
      <c r="E36" s="2">
        <v>473518973.6101439</v>
      </c>
      <c r="F36" s="2">
        <v>215369472.49939999</v>
      </c>
      <c r="G36" s="2">
        <v>28197673.247999996</v>
      </c>
      <c r="H36" s="2">
        <v>13254238.868210524</v>
      </c>
      <c r="I36" s="2">
        <v>35881268.93382775</v>
      </c>
      <c r="J36" s="2">
        <v>156528448.25629851</v>
      </c>
      <c r="K36" s="2">
        <v>18265938.999298204</v>
      </c>
      <c r="L36" s="2">
        <v>3990920.8496035729</v>
      </c>
      <c r="M36" s="2">
        <v>77758407.064235508</v>
      </c>
    </row>
    <row r="37" spans="1:13" ht="14.25" customHeight="1">
      <c r="A37" s="59" t="s">
        <v>140</v>
      </c>
      <c r="B37" s="59" t="s">
        <v>7</v>
      </c>
      <c r="C37" s="59" t="s">
        <v>112</v>
      </c>
      <c r="D37" s="2">
        <v>76965.593599999993</v>
      </c>
      <c r="E37" s="2">
        <v>11982139934.255566</v>
      </c>
      <c r="F37" s="2">
        <v>1968392402.5375998</v>
      </c>
      <c r="G37" s="2">
        <v>3043871564.6208</v>
      </c>
      <c r="H37" s="2">
        <v>110578220.98863158</v>
      </c>
      <c r="I37" s="2">
        <v>292740466.00366646</v>
      </c>
      <c r="J37" s="2">
        <v>739248474.09663188</v>
      </c>
      <c r="K37" s="2">
        <v>152390119.65128788</v>
      </c>
      <c r="L37" s="2">
        <v>184624950.26445106</v>
      </c>
      <c r="M37" s="2">
        <v>223841292.61856359</v>
      </c>
    </row>
    <row r="38" spans="1:13" ht="14.25" customHeight="1">
      <c r="A38" s="59" t="s">
        <v>140</v>
      </c>
      <c r="B38" s="59" t="s">
        <v>7</v>
      </c>
      <c r="C38" s="59" t="s">
        <v>112</v>
      </c>
      <c r="D38" s="2">
        <v>114783.00959999999</v>
      </c>
      <c r="E38" s="2">
        <v>17877148832.471546</v>
      </c>
      <c r="F38" s="2">
        <v>2935571512.3635998</v>
      </c>
      <c r="G38" s="2">
        <v>4539492553.7472</v>
      </c>
      <c r="H38" s="2">
        <v>164911363.26063156</v>
      </c>
      <c r="I38" s="2">
        <v>436579907.30558491</v>
      </c>
      <c r="J38" s="2">
        <v>1102481780.8852584</v>
      </c>
      <c r="K38" s="2">
        <v>227267740.67105907</v>
      </c>
      <c r="L38" s="2">
        <v>275341310.93356508</v>
      </c>
      <c r="M38" s="2">
        <v>333826792.43719876</v>
      </c>
    </row>
    <row r="39" spans="1:13" ht="14.25" customHeight="1">
      <c r="A39" s="59" t="s">
        <v>140</v>
      </c>
      <c r="B39" s="59" t="s">
        <v>7</v>
      </c>
      <c r="C39" s="59" t="s">
        <v>112</v>
      </c>
      <c r="D39" s="2">
        <v>49991.955999999991</v>
      </c>
      <c r="E39" s="2">
        <v>7781928195.6579227</v>
      </c>
      <c r="F39" s="2">
        <v>1278542551.2486</v>
      </c>
      <c r="G39" s="2">
        <v>1977105433.7663999</v>
      </c>
      <c r="H39" s="2">
        <v>71824581.261473686</v>
      </c>
      <c r="I39" s="2">
        <v>190145593.78224286</v>
      </c>
      <c r="J39" s="2">
        <v>480168806.10540712</v>
      </c>
      <c r="K39" s="2">
        <v>98982932.504036695</v>
      </c>
      <c r="L39" s="2">
        <v>119920628.92532055</v>
      </c>
      <c r="M39" s="2">
        <v>145393071.47720557</v>
      </c>
    </row>
    <row r="40" spans="1:13" ht="14.25" customHeight="1">
      <c r="A40" s="59" t="s">
        <v>141</v>
      </c>
      <c r="B40" s="59" t="s">
        <v>7</v>
      </c>
      <c r="C40" s="59" t="s">
        <v>113</v>
      </c>
      <c r="D40" s="2">
        <v>60578.582399999992</v>
      </c>
      <c r="E40" s="2">
        <v>9432605755.3681793</v>
      </c>
      <c r="F40" s="2">
        <v>1549295156.2415998</v>
      </c>
      <c r="G40" s="2">
        <v>2395790322.9887996</v>
      </c>
      <c r="H40" s="2">
        <v>87034628.887578949</v>
      </c>
      <c r="I40" s="2">
        <v>230412079.11397839</v>
      </c>
      <c r="J40" s="2">
        <v>581852520.16476464</v>
      </c>
      <c r="K40" s="2">
        <v>119944211.28249964</v>
      </c>
      <c r="L40" s="2">
        <v>145315812.42414987</v>
      </c>
      <c r="M40" s="2">
        <v>176182467.45278355</v>
      </c>
    </row>
    <row r="41" spans="1:13" ht="14.25" customHeight="1">
      <c r="A41" s="59" t="s">
        <v>142</v>
      </c>
      <c r="B41" s="59" t="s">
        <v>7</v>
      </c>
      <c r="C41" s="59" t="s">
        <v>114</v>
      </c>
      <c r="D41" s="2">
        <v>10403.4056</v>
      </c>
      <c r="E41" s="2">
        <v>1619810273.9788198</v>
      </c>
      <c r="F41" s="2">
        <v>266066739.74059996</v>
      </c>
      <c r="G41" s="2">
        <v>411438788.00639999</v>
      </c>
      <c r="H41" s="2">
        <v>14946810.017684208</v>
      </c>
      <c r="I41" s="2">
        <v>39569600.660744511</v>
      </c>
      <c r="J41" s="2">
        <v>99923892.68350105</v>
      </c>
      <c r="K41" s="2">
        <v>20598505.773947261</v>
      </c>
      <c r="L41" s="2">
        <v>24955673.719131969</v>
      </c>
      <c r="M41" s="2">
        <v>30256529.550617315</v>
      </c>
    </row>
    <row r="42" spans="1:13" ht="14.25" customHeight="1">
      <c r="A42" s="59" t="s">
        <v>142</v>
      </c>
      <c r="B42" s="59" t="s">
        <v>7</v>
      </c>
      <c r="C42" s="59" t="s">
        <v>114</v>
      </c>
      <c r="D42" s="2">
        <v>23683.699199999995</v>
      </c>
      <c r="E42" s="2">
        <v>3687551972.4554276</v>
      </c>
      <c r="F42" s="2">
        <v>605709790.60699999</v>
      </c>
      <c r="G42" s="2">
        <v>936654097.67040002</v>
      </c>
      <c r="H42" s="2">
        <v>34026909.756631576</v>
      </c>
      <c r="I42" s="2">
        <v>90081513.260733992</v>
      </c>
      <c r="J42" s="2">
        <v>227480068.37387171</v>
      </c>
      <c r="K42" s="2">
        <v>46893184.162658252</v>
      </c>
      <c r="L42" s="2">
        <v>56812422.04930152</v>
      </c>
      <c r="M42" s="2">
        <v>68879996.826494157</v>
      </c>
    </row>
    <row r="43" spans="1:13" ht="14.25" customHeight="1">
      <c r="A43" s="59" t="s">
        <v>142</v>
      </c>
      <c r="B43" s="59" t="s">
        <v>9</v>
      </c>
      <c r="C43" s="59" t="s">
        <v>114</v>
      </c>
      <c r="D43" s="2">
        <v>1567.02</v>
      </c>
      <c r="E43" s="2">
        <v>133980216.43683599</v>
      </c>
      <c r="F43" s="2">
        <v>39948198.234399997</v>
      </c>
      <c r="G43" s="2">
        <v>42966192.326399997</v>
      </c>
      <c r="H43" s="2">
        <v>2251374.1844210527</v>
      </c>
      <c r="I43" s="2">
        <v>6186608.5213688584</v>
      </c>
      <c r="J43" s="2">
        <v>15051103.872456901</v>
      </c>
      <c r="K43" s="2">
        <v>3102663.8544104095</v>
      </c>
      <c r="L43" s="2">
        <v>0</v>
      </c>
      <c r="M43" s="2">
        <v>8515005.5735690631</v>
      </c>
    </row>
    <row r="44" spans="1:13" ht="14.25" customHeight="1">
      <c r="A44" s="59" t="s">
        <v>140</v>
      </c>
      <c r="B44" s="59" t="s">
        <v>9</v>
      </c>
      <c r="C44" s="59" t="s">
        <v>112</v>
      </c>
      <c r="D44" s="2">
        <v>45716.000399999997</v>
      </c>
      <c r="E44" s="2">
        <v>4732372790.3612156</v>
      </c>
      <c r="F44" s="2">
        <v>1378000568.3025999</v>
      </c>
      <c r="G44" s="2">
        <v>1111096088.9279997</v>
      </c>
      <c r="H44" s="2">
        <v>65681218.186105259</v>
      </c>
      <c r="I44" s="2">
        <v>185351757.5118202</v>
      </c>
      <c r="J44" s="2">
        <v>439098588.82061571</v>
      </c>
      <c r="K44" s="2">
        <v>90516637.955668613</v>
      </c>
      <c r="L44" s="2">
        <v>31057557.783116471</v>
      </c>
      <c r="M44" s="2">
        <v>220046081.14363194</v>
      </c>
    </row>
    <row r="45" spans="1:13" ht="14.25" customHeight="1">
      <c r="A45" s="59" t="s">
        <v>140</v>
      </c>
      <c r="B45" s="59" t="s">
        <v>9</v>
      </c>
      <c r="C45" s="59" t="s">
        <v>112</v>
      </c>
      <c r="D45" s="2">
        <v>31425.581599999998</v>
      </c>
      <c r="E45" s="2">
        <v>3254031129.3308277</v>
      </c>
      <c r="F45" s="2">
        <v>947249736.05079997</v>
      </c>
      <c r="G45" s="2">
        <v>763777244.21759987</v>
      </c>
      <c r="H45" s="2">
        <v>45149848.127999999</v>
      </c>
      <c r="I45" s="2">
        <v>127412431.74000669</v>
      </c>
      <c r="J45" s="2">
        <v>301840240.01861519</v>
      </c>
      <c r="K45" s="2">
        <v>62221934.713114597</v>
      </c>
      <c r="L45" s="2">
        <v>21349238.950703174</v>
      </c>
      <c r="M45" s="2">
        <v>151261615.58830127</v>
      </c>
    </row>
    <row r="46" spans="1:13" ht="14.25" customHeight="1">
      <c r="A46" s="59" t="s">
        <v>140</v>
      </c>
      <c r="B46" s="59" t="s">
        <v>9</v>
      </c>
      <c r="C46" s="59" t="s">
        <v>112</v>
      </c>
      <c r="D46" s="2">
        <v>54229.33879999999</v>
      </c>
      <c r="E46" s="2">
        <v>5612362918.7527437</v>
      </c>
      <c r="F46" s="2">
        <v>1634614992.3827999</v>
      </c>
      <c r="G46" s="2">
        <v>1318006950.2783999</v>
      </c>
      <c r="H46" s="2">
        <v>77912525.042526305</v>
      </c>
      <c r="I46" s="2">
        <v>219868386.72098583</v>
      </c>
      <c r="J46" s="2">
        <v>520868534.679492</v>
      </c>
      <c r="K46" s="2">
        <v>107372853.78829624</v>
      </c>
      <c r="L46" s="2">
        <v>36841167.394013762</v>
      </c>
      <c r="M46" s="2">
        <v>261023566.83745039</v>
      </c>
    </row>
    <row r="47" spans="1:13" ht="14.25" customHeight="1">
      <c r="A47" s="59" t="s">
        <v>141</v>
      </c>
      <c r="B47" s="59" t="s">
        <v>9</v>
      </c>
      <c r="C47" s="59" t="s">
        <v>113</v>
      </c>
      <c r="D47" s="2">
        <v>6479.4267999999993</v>
      </c>
      <c r="E47" s="2">
        <v>671489157.60511196</v>
      </c>
      <c r="F47" s="2">
        <v>195306976.60319999</v>
      </c>
      <c r="G47" s="2">
        <v>157478031.99359998</v>
      </c>
      <c r="H47" s="2">
        <v>9309140.0791578945</v>
      </c>
      <c r="I47" s="2">
        <v>26270302.181754053</v>
      </c>
      <c r="J47" s="2">
        <v>62234384.883907691</v>
      </c>
      <c r="K47" s="2">
        <v>12829117.260569811</v>
      </c>
      <c r="L47" s="2">
        <v>4401854.2847522041</v>
      </c>
      <c r="M47" s="2">
        <v>31187603.09130244</v>
      </c>
    </row>
    <row r="48" spans="1:13" ht="14.25" customHeight="1">
      <c r="A48" s="59" t="s">
        <v>142</v>
      </c>
      <c r="B48" s="59" t="s">
        <v>9</v>
      </c>
      <c r="C48" s="59" t="s">
        <v>114</v>
      </c>
      <c r="D48" s="2">
        <v>3379.9416000000001</v>
      </c>
      <c r="E48" s="2">
        <v>349823967.67810798</v>
      </c>
      <c r="F48" s="2">
        <v>101880335.37259999</v>
      </c>
      <c r="G48" s="2">
        <v>82147166.515199989</v>
      </c>
      <c r="H48" s="2">
        <v>4856038.7570526311</v>
      </c>
      <c r="I48" s="2">
        <v>13703694.775698567</v>
      </c>
      <c r="J48" s="2">
        <v>32464073.275668584</v>
      </c>
      <c r="K48" s="2">
        <v>6692207.2675129147</v>
      </c>
      <c r="L48" s="2">
        <v>2296192.3752533509</v>
      </c>
      <c r="M48" s="2">
        <v>16268765.794619627</v>
      </c>
    </row>
    <row r="49" spans="1:13" ht="14.25" customHeight="1">
      <c r="A49" s="59" t="s">
        <v>142</v>
      </c>
      <c r="B49" s="59" t="s">
        <v>9</v>
      </c>
      <c r="C49" s="59" t="s">
        <v>114</v>
      </c>
      <c r="D49" s="2">
        <v>48.215999999999994</v>
      </c>
      <c r="E49" s="2">
        <v>1621185.2034839997</v>
      </c>
      <c r="F49" s="2">
        <v>1862381.3759999997</v>
      </c>
      <c r="G49" s="2">
        <v>1210397.9328000001</v>
      </c>
      <c r="H49" s="2">
        <v>69273.185684210534</v>
      </c>
      <c r="I49" s="2">
        <v>421954.44907233439</v>
      </c>
      <c r="J49" s="2">
        <v>463110.88838328933</v>
      </c>
      <c r="K49" s="2">
        <v>95466.580135704906</v>
      </c>
      <c r="L49" s="2">
        <v>0</v>
      </c>
      <c r="M49" s="2">
        <v>473895.89856209187</v>
      </c>
    </row>
    <row r="50" spans="1:13" ht="14.25" customHeight="1">
      <c r="A50" s="59" t="s">
        <v>140</v>
      </c>
      <c r="B50" s="59" t="s">
        <v>9</v>
      </c>
      <c r="C50" s="59" t="s">
        <v>112</v>
      </c>
      <c r="D50" s="2">
        <v>17228.380399999998</v>
      </c>
      <c r="E50" s="2">
        <v>2434520855.7996478</v>
      </c>
      <c r="F50" s="2">
        <v>998195536.36220002</v>
      </c>
      <c r="G50" s="2">
        <v>471765730.11839998</v>
      </c>
      <c r="H50" s="2">
        <v>24752406.89178947</v>
      </c>
      <c r="I50" s="2">
        <v>121540510.07753582</v>
      </c>
      <c r="J50" s="2">
        <v>165477238.93415564</v>
      </c>
      <c r="K50" s="2">
        <v>34111800.192156292</v>
      </c>
      <c r="L50" s="2">
        <v>12111702.836014831</v>
      </c>
      <c r="M50" s="2">
        <v>85309331.135021269</v>
      </c>
    </row>
    <row r="51" spans="1:13" ht="14.25" customHeight="1">
      <c r="A51" s="59" t="s">
        <v>140</v>
      </c>
      <c r="B51" s="59" t="s">
        <v>9</v>
      </c>
      <c r="C51" s="59" t="s">
        <v>112</v>
      </c>
      <c r="D51" s="2">
        <v>37053.995999999992</v>
      </c>
      <c r="E51" s="2">
        <v>5237431594.0503483</v>
      </c>
      <c r="F51" s="2">
        <v>2146872343.7555997</v>
      </c>
      <c r="G51" s="2">
        <v>1014651703.1231999</v>
      </c>
      <c r="H51" s="2">
        <v>53236319.525052622</v>
      </c>
      <c r="I51" s="2">
        <v>261403653.1403133</v>
      </c>
      <c r="J51" s="2">
        <v>355900717.72255784</v>
      </c>
      <c r="K51" s="2">
        <v>73366066.834289223</v>
      </c>
      <c r="L51" s="2">
        <v>26049284.843912676</v>
      </c>
      <c r="M51" s="2">
        <v>183479325.46461266</v>
      </c>
    </row>
    <row r="52" spans="1:13" ht="14.25" customHeight="1">
      <c r="A52" s="59" t="s">
        <v>140</v>
      </c>
      <c r="B52" s="59" t="s">
        <v>9</v>
      </c>
      <c r="C52" s="59" t="s">
        <v>112</v>
      </c>
      <c r="D52" s="2">
        <v>38711.822800000002</v>
      </c>
      <c r="E52" s="2">
        <v>5470536928.9087439</v>
      </c>
      <c r="F52" s="2">
        <v>2242925209.6625996</v>
      </c>
      <c r="G52" s="2">
        <v>1060048070.0159999</v>
      </c>
      <c r="H52" s="2">
        <v>55618157.194105253</v>
      </c>
      <c r="I52" s="2">
        <v>273099071.41028655</v>
      </c>
      <c r="J52" s="2">
        <v>371824013.76813662</v>
      </c>
      <c r="K52" s="2">
        <v>76648526.081288531</v>
      </c>
      <c r="L52" s="2">
        <v>27214751.654430829</v>
      </c>
      <c r="M52" s="2">
        <v>191688344.08169132</v>
      </c>
    </row>
    <row r="53" spans="1:13" ht="14.25" customHeight="1">
      <c r="A53" s="59" t="s">
        <v>141</v>
      </c>
      <c r="B53" s="59" t="s">
        <v>9</v>
      </c>
      <c r="C53" s="59" t="s">
        <v>113</v>
      </c>
      <c r="D53" s="2">
        <v>12242.042399999998</v>
      </c>
      <c r="E53" s="2">
        <v>1730002122.0183239</v>
      </c>
      <c r="F53" s="2">
        <v>709291982.11379993</v>
      </c>
      <c r="G53" s="2">
        <v>335224550.30399996</v>
      </c>
      <c r="H53" s="2">
        <v>17588421.200842105</v>
      </c>
      <c r="I53" s="2">
        <v>86363549.163728759</v>
      </c>
      <c r="J53" s="2">
        <v>117583854.56051718</v>
      </c>
      <c r="K53" s="2">
        <v>24238964.696455475</v>
      </c>
      <c r="L53" s="2">
        <v>8606263.3986589834</v>
      </c>
      <c r="M53" s="2">
        <v>60618608.634307295</v>
      </c>
    </row>
    <row r="54" spans="1:13" ht="14.25" customHeight="1">
      <c r="A54" s="59" t="s">
        <v>142</v>
      </c>
      <c r="B54" s="59" t="s">
        <v>9</v>
      </c>
      <c r="C54" s="59" t="s">
        <v>114</v>
      </c>
      <c r="D54" s="2">
        <v>9900.351999999999</v>
      </c>
      <c r="E54" s="2">
        <v>1398919737.5999999</v>
      </c>
      <c r="F54" s="2">
        <v>573616727.33419991</v>
      </c>
      <c r="G54" s="2">
        <v>271101908.48639995</v>
      </c>
      <c r="H54" s="2">
        <v>14224062.224842103</v>
      </c>
      <c r="I54" s="2">
        <v>69843699.993247896</v>
      </c>
      <c r="J54" s="2">
        <v>95092102.414702073</v>
      </c>
      <c r="K54" s="2">
        <v>19602471.121198073</v>
      </c>
      <c r="L54" s="2">
        <v>6960034.4670788161</v>
      </c>
      <c r="M54" s="2">
        <v>49023320.098113813</v>
      </c>
    </row>
    <row r="55" spans="1:13" ht="14.25" customHeight="1">
      <c r="A55" s="59" t="s">
        <v>142</v>
      </c>
      <c r="B55" s="59" t="s">
        <v>9</v>
      </c>
      <c r="C55" s="59" t="s">
        <v>114</v>
      </c>
      <c r="D55" s="2">
        <v>58649.942399999993</v>
      </c>
      <c r="E55" s="2">
        <v>8287376505.8903265</v>
      </c>
      <c r="F55" s="2">
        <v>3398120389.2557998</v>
      </c>
      <c r="G55" s="2">
        <v>1606014746.2847998</v>
      </c>
      <c r="H55" s="2">
        <v>84263707.674947381</v>
      </c>
      <c r="I55" s="2">
        <v>413755892.88207823</v>
      </c>
      <c r="J55" s="2">
        <v>563328084.62943316</v>
      </c>
      <c r="K55" s="2">
        <v>116125548.07707144</v>
      </c>
      <c r="L55" s="2">
        <v>41231424.963090934</v>
      </c>
      <c r="M55" s="2">
        <v>290415421.59421581</v>
      </c>
    </row>
    <row r="56" spans="1:13" ht="14.25" customHeight="1">
      <c r="A56" s="59" t="s">
        <v>140</v>
      </c>
      <c r="B56" s="59" t="s">
        <v>11</v>
      </c>
      <c r="C56" s="59" t="s">
        <v>112</v>
      </c>
      <c r="D56" s="2">
        <v>8.0359999999999996</v>
      </c>
      <c r="E56" s="2">
        <v>3363411.491748</v>
      </c>
      <c r="F56" s="2">
        <v>1524239.3372</v>
      </c>
      <c r="G56" s="2">
        <v>259678.38719999997</v>
      </c>
      <c r="H56" s="2">
        <v>11545.738105263155</v>
      </c>
      <c r="I56" s="2">
        <v>117728.03843018711</v>
      </c>
      <c r="J56" s="2">
        <v>77185.148063881541</v>
      </c>
      <c r="K56" s="2">
        <v>15911.09668928415</v>
      </c>
      <c r="L56" s="2">
        <v>0</v>
      </c>
      <c r="M56" s="2">
        <v>31878.657609127979</v>
      </c>
    </row>
    <row r="57" spans="1:13" ht="14.25" customHeight="1">
      <c r="A57" s="59" t="s">
        <v>140</v>
      </c>
      <c r="B57" s="59" t="s">
        <v>11</v>
      </c>
      <c r="C57" s="59" t="s">
        <v>112</v>
      </c>
      <c r="D57" s="2">
        <v>1.6072</v>
      </c>
      <c r="E57" s="2">
        <v>-253372.81384799999</v>
      </c>
      <c r="F57" s="2">
        <v>304848.18559999997</v>
      </c>
      <c r="G57" s="2">
        <v>51936.307199999996</v>
      </c>
      <c r="H57" s="2">
        <v>2309.3962105263154</v>
      </c>
      <c r="I57" s="2">
        <v>23545.60768603742</v>
      </c>
      <c r="J57" s="2">
        <v>15437.02961277631</v>
      </c>
      <c r="K57" s="2">
        <v>3182.2193378568304</v>
      </c>
      <c r="L57" s="2">
        <v>0</v>
      </c>
      <c r="M57" s="2">
        <v>6375.7315218255953</v>
      </c>
    </row>
    <row r="58" spans="1:13" ht="14.25" customHeight="1">
      <c r="A58" s="59" t="s">
        <v>141</v>
      </c>
      <c r="B58" s="59" t="s">
        <v>11</v>
      </c>
      <c r="C58" s="59" t="s">
        <v>113</v>
      </c>
      <c r="D58" s="2">
        <v>-0.80359999999999998</v>
      </c>
      <c r="E58" s="2">
        <v>126686.406924</v>
      </c>
      <c r="F58" s="2">
        <v>-152424.09279999998</v>
      </c>
      <c r="G58" s="2">
        <v>-25968.153599999998</v>
      </c>
      <c r="H58" s="2">
        <v>-1153.4551578947367</v>
      </c>
      <c r="I58" s="2">
        <v>-11772.80384301871</v>
      </c>
      <c r="J58" s="2">
        <v>-7718.5148063881552</v>
      </c>
      <c r="K58" s="2">
        <v>-1591.1096689284152</v>
      </c>
      <c r="L58" s="2">
        <v>0</v>
      </c>
      <c r="M58" s="2">
        <v>-3187.8657609127977</v>
      </c>
    </row>
    <row r="59" spans="1:13" ht="14.25" customHeight="1">
      <c r="A59" s="59" t="s">
        <v>142</v>
      </c>
      <c r="B59" s="59" t="s">
        <v>11</v>
      </c>
      <c r="C59" s="59" t="s">
        <v>114</v>
      </c>
      <c r="D59" s="2">
        <v>-1.6072</v>
      </c>
      <c r="E59" s="2">
        <v>253372.81384799999</v>
      </c>
      <c r="F59" s="2">
        <v>-304848.18559999997</v>
      </c>
      <c r="G59" s="2">
        <v>-51936.307199999996</v>
      </c>
      <c r="H59" s="2">
        <v>-2309.3962105263154</v>
      </c>
      <c r="I59" s="2">
        <v>-23545.60768603742</v>
      </c>
      <c r="J59" s="2">
        <v>-15437.02961277631</v>
      </c>
      <c r="K59" s="2">
        <v>-3182.2193378568304</v>
      </c>
      <c r="L59" s="2">
        <v>0</v>
      </c>
      <c r="M59" s="2">
        <v>-6375.7315218255953</v>
      </c>
    </row>
    <row r="60" spans="1:13" ht="14.25" customHeight="1">
      <c r="A60" s="59" t="s">
        <v>140</v>
      </c>
      <c r="B60" s="59" t="s">
        <v>12</v>
      </c>
      <c r="C60" s="59" t="s">
        <v>112</v>
      </c>
      <c r="D60" s="2">
        <v>9386.0479999999989</v>
      </c>
      <c r="E60" s="2">
        <v>481681717.21731597</v>
      </c>
      <c r="F60" s="2">
        <v>206124404.67219996</v>
      </c>
      <c r="G60" s="2">
        <v>29064519.782399997</v>
      </c>
      <c r="H60" s="2">
        <v>13485148.658526313</v>
      </c>
      <c r="I60" s="2">
        <v>34348941.035179622</v>
      </c>
      <c r="J60" s="2">
        <v>159255424.70675662</v>
      </c>
      <c r="K60" s="2">
        <v>18584160.933083888</v>
      </c>
      <c r="L60" s="2">
        <v>1869448.8493624106</v>
      </c>
      <c r="M60" s="2">
        <v>79551560.165156409</v>
      </c>
    </row>
    <row r="61" spans="1:13" ht="14.25" customHeight="1">
      <c r="A61" s="59" t="s">
        <v>140</v>
      </c>
      <c r="B61" s="59" t="s">
        <v>12</v>
      </c>
      <c r="C61" s="59" t="s">
        <v>112</v>
      </c>
      <c r="D61" s="2">
        <v>28801.023999999998</v>
      </c>
      <c r="E61" s="2">
        <v>1479033172.4192638</v>
      </c>
      <c r="F61" s="2">
        <v>632491323.80579996</v>
      </c>
      <c r="G61" s="2">
        <v>89184279.513599992</v>
      </c>
      <c r="H61" s="2">
        <v>41379086.379789472</v>
      </c>
      <c r="I61" s="2">
        <v>105399490.29972923</v>
      </c>
      <c r="J61" s="2">
        <v>488674179.92210251</v>
      </c>
      <c r="K61" s="2">
        <v>57025370.534394398</v>
      </c>
      <c r="L61" s="2">
        <v>5736390.9898243826</v>
      </c>
      <c r="M61" s="2">
        <v>244103417.49308267</v>
      </c>
    </row>
    <row r="62" spans="1:13" ht="14.25" customHeight="1">
      <c r="A62" s="59" t="s">
        <v>140</v>
      </c>
      <c r="B62" s="59" t="s">
        <v>12</v>
      </c>
      <c r="C62" s="59" t="s">
        <v>112</v>
      </c>
      <c r="D62" s="2">
        <v>26904.527999999998</v>
      </c>
      <c r="E62" s="2">
        <v>1235800110.5409958</v>
      </c>
      <c r="F62" s="2">
        <v>590842900.0072</v>
      </c>
      <c r="G62" s="2">
        <v>83311654.156799987</v>
      </c>
      <c r="H62" s="2">
        <v>38654346.876631573</v>
      </c>
      <c r="I62" s="2">
        <v>98459122.076867625</v>
      </c>
      <c r="J62" s="2">
        <v>456495857.80669624</v>
      </c>
      <c r="K62" s="2">
        <v>53270351.715723343</v>
      </c>
      <c r="L62" s="2">
        <v>5358659.8866997864</v>
      </c>
      <c r="M62" s="2">
        <v>228029643.35012299</v>
      </c>
    </row>
    <row r="63" spans="1:13" ht="14.25" customHeight="1">
      <c r="A63" s="59" t="s">
        <v>141</v>
      </c>
      <c r="B63" s="59" t="s">
        <v>12</v>
      </c>
      <c r="C63" s="59" t="s">
        <v>113</v>
      </c>
      <c r="D63" s="2">
        <v>15998.068799999999</v>
      </c>
      <c r="E63" s="2">
        <v>736481048.91807592</v>
      </c>
      <c r="F63" s="2">
        <v>351329165.50059998</v>
      </c>
      <c r="G63" s="2">
        <v>49539080.102399997</v>
      </c>
      <c r="H63" s="2">
        <v>22984790.309052628</v>
      </c>
      <c r="I63" s="2">
        <v>58546123.127427727</v>
      </c>
      <c r="J63" s="2">
        <v>271443235.87860543</v>
      </c>
      <c r="K63" s="2">
        <v>31675811.289026886</v>
      </c>
      <c r="L63" s="2">
        <v>3186385.932629013</v>
      </c>
      <c r="M63" s="2">
        <v>135591820.18561077</v>
      </c>
    </row>
    <row r="64" spans="1:13" ht="14.25" customHeight="1">
      <c r="A64" s="59" t="s">
        <v>142</v>
      </c>
      <c r="B64" s="59" t="s">
        <v>12</v>
      </c>
      <c r="C64" s="59" t="s">
        <v>114</v>
      </c>
      <c r="D64" s="2">
        <v>2169.7199999999998</v>
      </c>
      <c r="E64" s="2">
        <v>111306628.912248</v>
      </c>
      <c r="F64" s="2">
        <v>47648621.532799996</v>
      </c>
      <c r="G64" s="2">
        <v>6718681.939199999</v>
      </c>
      <c r="H64" s="2">
        <v>3117285.8981052632</v>
      </c>
      <c r="I64" s="2">
        <v>7940251.780392549</v>
      </c>
      <c r="J64" s="2">
        <v>36814182.081185184</v>
      </c>
      <c r="K64" s="2">
        <v>4295996.1061067209</v>
      </c>
      <c r="L64" s="2">
        <v>432149.99086288601</v>
      </c>
      <c r="M64" s="2">
        <v>18389487.366945405</v>
      </c>
    </row>
    <row r="65" spans="1:13" ht="14.25" customHeight="1">
      <c r="A65" s="59" t="s">
        <v>142</v>
      </c>
      <c r="B65" s="59" t="s">
        <v>12</v>
      </c>
      <c r="C65" s="59" t="s">
        <v>114</v>
      </c>
      <c r="D65" s="2">
        <v>1526.84</v>
      </c>
      <c r="E65" s="2">
        <v>78326886.06943199</v>
      </c>
      <c r="F65" s="2">
        <v>33530510.948199995</v>
      </c>
      <c r="G65" s="2">
        <v>4727960.9855999993</v>
      </c>
      <c r="H65" s="2">
        <v>2193645.4938947367</v>
      </c>
      <c r="I65" s="2">
        <v>5587584.5862021642</v>
      </c>
      <c r="J65" s="2">
        <v>25906276.279352535</v>
      </c>
      <c r="K65" s="2">
        <v>3023108.3709639888</v>
      </c>
      <c r="L65" s="2">
        <v>304105.5491257346</v>
      </c>
      <c r="M65" s="2">
        <v>12940750.36933195</v>
      </c>
    </row>
    <row r="66" spans="1:13" ht="14.25" customHeight="1">
      <c r="A66" s="59" t="s">
        <v>140</v>
      </c>
      <c r="B66" s="59" t="s">
        <v>7</v>
      </c>
      <c r="C66" s="59" t="s">
        <v>112</v>
      </c>
      <c r="D66" s="2">
        <v>7951.6219999999994</v>
      </c>
      <c r="E66" s="2">
        <v>1108913391.739692</v>
      </c>
      <c r="F66" s="2">
        <v>203933053.01479998</v>
      </c>
      <c r="G66" s="2">
        <v>315873806.93760002</v>
      </c>
      <c r="H66" s="2">
        <v>11424276.045473682</v>
      </c>
      <c r="I66" s="2">
        <v>28415516.961234227</v>
      </c>
      <c r="J66" s="2">
        <v>76374704.00921078</v>
      </c>
      <c r="K66" s="2">
        <v>15744030.174046669</v>
      </c>
      <c r="L66" s="2">
        <v>11095179.373682747</v>
      </c>
      <c r="M66" s="2">
        <v>35999486.38462393</v>
      </c>
    </row>
    <row r="67" spans="1:13" ht="14.25" customHeight="1">
      <c r="A67" s="59" t="s">
        <v>140</v>
      </c>
      <c r="B67" s="59" t="s">
        <v>7</v>
      </c>
      <c r="C67" s="59" t="s">
        <v>112</v>
      </c>
      <c r="D67" s="2">
        <v>34901.955199999997</v>
      </c>
      <c r="E67" s="2">
        <v>4870495179.1825562</v>
      </c>
      <c r="F67" s="2">
        <v>895120804.48759997</v>
      </c>
      <c r="G67" s="2">
        <v>1386460959.3599999</v>
      </c>
      <c r="H67" s="2">
        <v>50144433.256421052</v>
      </c>
      <c r="I67" s="2">
        <v>124723873.94242799</v>
      </c>
      <c r="J67" s="2">
        <v>335230535.07105035</v>
      </c>
      <c r="K67" s="2">
        <v>69105075.140898928</v>
      </c>
      <c r="L67" s="2">
        <v>48699932.345405661</v>
      </c>
      <c r="M67" s="2">
        <v>158012096.27660298</v>
      </c>
    </row>
    <row r="68" spans="1:13" ht="14.25" customHeight="1">
      <c r="A68" s="59" t="s">
        <v>140</v>
      </c>
      <c r="B68" s="59" t="s">
        <v>7</v>
      </c>
      <c r="C68" s="59" t="s">
        <v>112</v>
      </c>
      <c r="D68" s="2">
        <v>51941.489599999994</v>
      </c>
      <c r="E68" s="2">
        <v>7244139541.3473234</v>
      </c>
      <c r="F68" s="2">
        <v>1332129037.4037998</v>
      </c>
      <c r="G68" s="2">
        <v>2063347083.3216</v>
      </c>
      <c r="H68" s="2">
        <v>74625520.895999998</v>
      </c>
      <c r="I68" s="2">
        <v>185615498.16132748</v>
      </c>
      <c r="J68" s="2">
        <v>498893923.0257048</v>
      </c>
      <c r="K68" s="2">
        <v>102842964.56085704</v>
      </c>
      <c r="L68" s="2">
        <v>72475797.271082163</v>
      </c>
      <c r="M68" s="2">
        <v>235155412.02188501</v>
      </c>
    </row>
    <row r="69" spans="1:13" ht="14.25" customHeight="1">
      <c r="A69" s="59" t="s">
        <v>141</v>
      </c>
      <c r="B69" s="59" t="s">
        <v>7</v>
      </c>
      <c r="C69" s="59" t="s">
        <v>113</v>
      </c>
      <c r="D69" s="2">
        <v>31256.8256</v>
      </c>
      <c r="E69" s="2">
        <v>4360327120.2839041</v>
      </c>
      <c r="F69" s="2">
        <v>801635173.21139991</v>
      </c>
      <c r="G69" s="2">
        <v>1241660192.1791999</v>
      </c>
      <c r="H69" s="2">
        <v>44907393.842526317</v>
      </c>
      <c r="I69" s="2">
        <v>111697821.90239178</v>
      </c>
      <c r="J69" s="2">
        <v>300219351.90927362</v>
      </c>
      <c r="K69" s="2">
        <v>61887801.682639629</v>
      </c>
      <c r="L69" s="2">
        <v>43613754.110031746</v>
      </c>
      <c r="M69" s="2">
        <v>141509451.4821963</v>
      </c>
    </row>
    <row r="70" spans="1:13" ht="14.25" customHeight="1">
      <c r="A70" s="59" t="s">
        <v>142</v>
      </c>
      <c r="B70" s="59" t="s">
        <v>7</v>
      </c>
      <c r="C70" s="59" t="s">
        <v>114</v>
      </c>
      <c r="D70" s="2">
        <v>2256.5088000000001</v>
      </c>
      <c r="E70" s="2">
        <v>314782968.63182396</v>
      </c>
      <c r="F70" s="2">
        <v>57872057.608199999</v>
      </c>
      <c r="G70" s="2">
        <v>89638570.271999985</v>
      </c>
      <c r="H70" s="2">
        <v>3241977.1351578943</v>
      </c>
      <c r="I70" s="2">
        <v>8063746.5009748079</v>
      </c>
      <c r="J70" s="2">
        <v>21673589.576337937</v>
      </c>
      <c r="K70" s="2">
        <v>4467835.9503509896</v>
      </c>
      <c r="L70" s="2">
        <v>3148586.5266600456</v>
      </c>
      <c r="M70" s="2">
        <v>10215922.967966044</v>
      </c>
    </row>
    <row r="71" spans="1:13" ht="14.25" customHeight="1">
      <c r="A71" s="59" t="s">
        <v>142</v>
      </c>
      <c r="B71" s="59" t="s">
        <v>7</v>
      </c>
      <c r="C71" s="59" t="s">
        <v>114</v>
      </c>
      <c r="D71" s="2">
        <v>11587.912</v>
      </c>
      <c r="E71" s="2">
        <v>1616513693.0453279</v>
      </c>
      <c r="F71" s="2">
        <v>297191978.58759999</v>
      </c>
      <c r="G71" s="2">
        <v>460323424.66559988</v>
      </c>
      <c r="H71" s="2">
        <v>16648617.509052631</v>
      </c>
      <c r="I71" s="2">
        <v>41409980.250732444</v>
      </c>
      <c r="J71" s="2">
        <v>111300983.5081172</v>
      </c>
      <c r="K71" s="2">
        <v>22943801.425947748</v>
      </c>
      <c r="L71" s="2">
        <v>16169023.402577583</v>
      </c>
      <c r="M71" s="2">
        <v>52462111.537774339</v>
      </c>
    </row>
    <row r="72" spans="1:13" ht="14.25" customHeight="1">
      <c r="A72" s="59" t="s">
        <v>140</v>
      </c>
      <c r="B72" s="59" t="s">
        <v>7</v>
      </c>
      <c r="C72" s="59" t="s">
        <v>112</v>
      </c>
      <c r="D72" s="2">
        <v>22963.673599999998</v>
      </c>
      <c r="E72" s="2">
        <v>2685448182.2857919</v>
      </c>
      <c r="F72" s="2">
        <v>591384856.93279994</v>
      </c>
      <c r="G72" s="2">
        <v>910506179.0783999</v>
      </c>
      <c r="H72" s="2">
        <v>32992432.006736837</v>
      </c>
      <c r="I72" s="2">
        <v>75953634.791903928</v>
      </c>
      <c r="J72" s="2">
        <v>220564279.10734791</v>
      </c>
      <c r="K72" s="2">
        <v>45467549.899298392</v>
      </c>
      <c r="L72" s="2">
        <v>12446076.181424694</v>
      </c>
      <c r="M72" s="2">
        <v>62685660.205907732</v>
      </c>
    </row>
    <row r="73" spans="1:13" ht="14.25" customHeight="1">
      <c r="A73" s="59" t="s">
        <v>140</v>
      </c>
      <c r="B73" s="59" t="s">
        <v>7</v>
      </c>
      <c r="C73" s="59" t="s">
        <v>112</v>
      </c>
      <c r="D73" s="2">
        <v>127253.27439999998</v>
      </c>
      <c r="E73" s="2">
        <v>14895701426.523453</v>
      </c>
      <c r="F73" s="2">
        <v>3277161171.8981996</v>
      </c>
      <c r="G73" s="2">
        <v>5045573049.0047989</v>
      </c>
      <c r="H73" s="2">
        <v>182827676.46315789</v>
      </c>
      <c r="I73" s="2">
        <v>420897322.36272228</v>
      </c>
      <c r="J73" s="2">
        <v>1222257693.65079</v>
      </c>
      <c r="K73" s="2">
        <v>251958580.51349023</v>
      </c>
      <c r="L73" s="2">
        <v>68969972.971490964</v>
      </c>
      <c r="M73" s="2">
        <v>347372796.62116152</v>
      </c>
    </row>
    <row r="74" spans="1:13" ht="14.25" customHeight="1">
      <c r="A74" s="59" t="s">
        <v>140</v>
      </c>
      <c r="B74" s="59" t="s">
        <v>7</v>
      </c>
      <c r="C74" s="59" t="s">
        <v>112</v>
      </c>
      <c r="D74" s="2">
        <v>224977.4632</v>
      </c>
      <c r="E74" s="2">
        <v>26314162231.247349</v>
      </c>
      <c r="F74" s="2">
        <v>5793858040.2005997</v>
      </c>
      <c r="G74" s="2">
        <v>8920322327.6927986</v>
      </c>
      <c r="H74" s="2">
        <v>323230243.05852634</v>
      </c>
      <c r="I74" s="2">
        <v>744125542.53957891</v>
      </c>
      <c r="J74" s="2">
        <v>2160890842.2260404</v>
      </c>
      <c r="K74" s="2">
        <v>445450245.13253689</v>
      </c>
      <c r="L74" s="2">
        <v>121935483.61926164</v>
      </c>
      <c r="M74" s="2">
        <v>614137836.03605604</v>
      </c>
    </row>
    <row r="75" spans="1:13" ht="14.25" customHeight="1">
      <c r="A75" s="59" t="s">
        <v>141</v>
      </c>
      <c r="B75" s="59" t="s">
        <v>7</v>
      </c>
      <c r="C75" s="59" t="s">
        <v>113</v>
      </c>
      <c r="D75" s="2">
        <v>68174.209600000002</v>
      </c>
      <c r="E75" s="2">
        <v>7686725963.5421629</v>
      </c>
      <c r="F75" s="2">
        <v>1755694488.5375998</v>
      </c>
      <c r="G75" s="2">
        <v>2703097080.3455997</v>
      </c>
      <c r="H75" s="2">
        <v>97947438.305684194</v>
      </c>
      <c r="I75" s="2">
        <v>225490011.24041018</v>
      </c>
      <c r="J75" s="2">
        <v>654807922.11474562</v>
      </c>
      <c r="K75" s="2">
        <v>134983379.87321103</v>
      </c>
      <c r="L75" s="2">
        <v>36949724.206584036</v>
      </c>
      <c r="M75" s="2">
        <v>186100247.38341221</v>
      </c>
    </row>
    <row r="76" spans="1:13" ht="14.25" customHeight="1">
      <c r="A76" s="59" t="s">
        <v>140</v>
      </c>
      <c r="B76" s="59" t="s">
        <v>7</v>
      </c>
      <c r="C76" s="59" t="s">
        <v>112</v>
      </c>
      <c r="D76" s="2">
        <v>26891.670399999999</v>
      </c>
      <c r="E76" s="2">
        <v>3917720953.7817116</v>
      </c>
      <c r="F76" s="2">
        <v>878060922.91099989</v>
      </c>
      <c r="G76" s="2">
        <v>1074800303.5007999</v>
      </c>
      <c r="H76" s="2">
        <v>38635875.435789473</v>
      </c>
      <c r="I76" s="2">
        <v>93309515.426617905</v>
      </c>
      <c r="J76" s="2">
        <v>258292379.48097321</v>
      </c>
      <c r="K76" s="2">
        <v>53244893.961020485</v>
      </c>
      <c r="L76" s="2">
        <v>13598563.487621434</v>
      </c>
      <c r="M76" s="2">
        <v>96820103.352554023</v>
      </c>
    </row>
    <row r="77" spans="1:13" ht="14.25" customHeight="1">
      <c r="A77" s="59" t="s">
        <v>140</v>
      </c>
      <c r="B77" s="59" t="s">
        <v>7</v>
      </c>
      <c r="C77" s="59" t="s">
        <v>112</v>
      </c>
      <c r="D77" s="2">
        <v>70441.968799999988</v>
      </c>
      <c r="E77" s="2">
        <v>10274324168.523491</v>
      </c>
      <c r="F77" s="2">
        <v>2300055711.8737998</v>
      </c>
      <c r="G77" s="2">
        <v>2815408947.1295996</v>
      </c>
      <c r="H77" s="2">
        <v>101205579.97136842</v>
      </c>
      <c r="I77" s="2">
        <v>244421632.2993806</v>
      </c>
      <c r="J77" s="2">
        <v>676589570.89837289</v>
      </c>
      <c r="K77" s="2">
        <v>139473491.35892701</v>
      </c>
      <c r="L77" s="2">
        <v>35621051.822792247</v>
      </c>
      <c r="M77" s="2">
        <v>253617517.9200986</v>
      </c>
    </row>
    <row r="78" spans="1:13" ht="14.25" customHeight="1">
      <c r="A78" s="59" t="s">
        <v>140</v>
      </c>
      <c r="B78" s="59" t="s">
        <v>7</v>
      </c>
      <c r="C78" s="59" t="s">
        <v>112</v>
      </c>
      <c r="D78" s="2">
        <v>130915.27959999999</v>
      </c>
      <c r="E78" s="2">
        <v>19073875958.786877</v>
      </c>
      <c r="F78" s="2">
        <v>4274616990.2373996</v>
      </c>
      <c r="G78" s="2">
        <v>5232392788.0703993</v>
      </c>
      <c r="H78" s="2">
        <v>188088963.29431579</v>
      </c>
      <c r="I78" s="2">
        <v>454253719.44972968</v>
      </c>
      <c r="J78" s="2">
        <v>1257430965.6235006</v>
      </c>
      <c r="K78" s="2">
        <v>259209267.27479702</v>
      </c>
      <c r="L78" s="2">
        <v>66201158.747666016</v>
      </c>
      <c r="M78" s="2">
        <v>471344126.74121237</v>
      </c>
    </row>
    <row r="79" spans="1:13" ht="14.25" customHeight="1">
      <c r="A79" s="59" t="s">
        <v>141</v>
      </c>
      <c r="B79" s="59" t="s">
        <v>7</v>
      </c>
      <c r="C79" s="59" t="s">
        <v>113</v>
      </c>
      <c r="D79" s="2">
        <v>32259.718400000002</v>
      </c>
      <c r="E79" s="2">
        <v>4703341153.2029991</v>
      </c>
      <c r="F79" s="2">
        <v>1053337248.2523999</v>
      </c>
      <c r="G79" s="2">
        <v>1289349253.0943997</v>
      </c>
      <c r="H79" s="2">
        <v>46348271.878736839</v>
      </c>
      <c r="I79" s="2">
        <v>111935727.5665237</v>
      </c>
      <c r="J79" s="2">
        <v>309852058.38764614</v>
      </c>
      <c r="K79" s="2">
        <v>63873506.549462296</v>
      </c>
      <c r="L79" s="2">
        <v>16313074.726484427</v>
      </c>
      <c r="M79" s="2">
        <v>116147090.27566725</v>
      </c>
    </row>
    <row r="80" spans="1:13" ht="14.25" customHeight="1">
      <c r="A80" s="59" t="s">
        <v>142</v>
      </c>
      <c r="B80" s="59" t="s">
        <v>7</v>
      </c>
      <c r="C80" s="59" t="s">
        <v>114</v>
      </c>
      <c r="D80" s="2">
        <v>9443.9071999999978</v>
      </c>
      <c r="E80" s="2">
        <v>1376921684.1524758</v>
      </c>
      <c r="F80" s="2">
        <v>308360385.65600002</v>
      </c>
      <c r="G80" s="2">
        <v>377451982.9824</v>
      </c>
      <c r="H80" s="2">
        <v>13568275.735578947</v>
      </c>
      <c r="I80" s="2">
        <v>32768749.261702534</v>
      </c>
      <c r="J80" s="2">
        <v>90707986.0046736</v>
      </c>
      <c r="K80" s="2">
        <v>18698720.829246733</v>
      </c>
      <c r="L80" s="2">
        <v>4775589.2334008813</v>
      </c>
      <c r="M80" s="2">
        <v>34001609.329405174</v>
      </c>
    </row>
    <row r="81" spans="1:13" ht="14.25" customHeight="1">
      <c r="A81" s="59" t="s">
        <v>142</v>
      </c>
      <c r="B81" s="59" t="s">
        <v>7</v>
      </c>
      <c r="C81" s="59" t="s">
        <v>114</v>
      </c>
      <c r="D81" s="2">
        <v>25308.578399999999</v>
      </c>
      <c r="E81" s="2">
        <v>3689990197.9090919</v>
      </c>
      <c r="F81" s="2">
        <v>826370149.36879992</v>
      </c>
      <c r="G81" s="2">
        <v>1011527634.5855999</v>
      </c>
      <c r="H81" s="2">
        <v>36361411.018105261</v>
      </c>
      <c r="I81" s="2">
        <v>87816455.858412161</v>
      </c>
      <c r="J81" s="2">
        <v>243086905.31238854</v>
      </c>
      <c r="K81" s="2">
        <v>50110407.913231507</v>
      </c>
      <c r="L81" s="2">
        <v>12798026.490531597</v>
      </c>
      <c r="M81" s="2">
        <v>91120378.16714488</v>
      </c>
    </row>
    <row r="82" spans="1:13" ht="14.25" customHeight="1">
      <c r="A82" s="59" t="s">
        <v>142</v>
      </c>
      <c r="B82" s="59" t="s">
        <v>9</v>
      </c>
      <c r="C82" s="59" t="s">
        <v>114</v>
      </c>
      <c r="D82" s="2">
        <v>501.44639999999998</v>
      </c>
      <c r="E82" s="2">
        <v>42873668.718804002</v>
      </c>
      <c r="F82" s="2">
        <v>12857868.484399999</v>
      </c>
      <c r="G82" s="2">
        <v>13538583.628799999</v>
      </c>
      <c r="H82" s="2">
        <v>720439.63957894733</v>
      </c>
      <c r="I82" s="2">
        <v>2071262.1357810476</v>
      </c>
      <c r="J82" s="2">
        <v>4816353.2391862078</v>
      </c>
      <c r="K82" s="2">
        <v>992852.43341133103</v>
      </c>
      <c r="L82" s="2">
        <v>0</v>
      </c>
      <c r="M82" s="2">
        <v>2724801.7835420999</v>
      </c>
    </row>
    <row r="83" spans="1:13" ht="14.25" customHeight="1">
      <c r="A83" s="59" t="s">
        <v>140</v>
      </c>
      <c r="B83" s="59" t="s">
        <v>9</v>
      </c>
      <c r="C83" s="59" t="s">
        <v>112</v>
      </c>
      <c r="D83" s="2">
        <v>3993.0883999999996</v>
      </c>
      <c r="E83" s="2">
        <v>413349308.35783195</v>
      </c>
      <c r="F83" s="2">
        <v>121005435.6654</v>
      </c>
      <c r="G83" s="2">
        <v>94341826.559999987</v>
      </c>
      <c r="H83" s="2">
        <v>5736961.5461052619</v>
      </c>
      <c r="I83" s="2">
        <v>16938301.446551442</v>
      </c>
      <c r="J83" s="2">
        <v>38353300.072942734</v>
      </c>
      <c r="K83" s="2">
        <v>7906223.9449052941</v>
      </c>
      <c r="L83" s="2">
        <v>2712738.9235934149</v>
      </c>
      <c r="M83" s="2">
        <v>19220042.138246536</v>
      </c>
    </row>
    <row r="84" spans="1:13" ht="14.25" customHeight="1">
      <c r="A84" s="59" t="s">
        <v>140</v>
      </c>
      <c r="B84" s="59" t="s">
        <v>9</v>
      </c>
      <c r="C84" s="59" t="s">
        <v>112</v>
      </c>
      <c r="D84" s="2">
        <v>10511.088</v>
      </c>
      <c r="E84" s="2">
        <v>1088418465.775872</v>
      </c>
      <c r="F84" s="2">
        <v>318525074.28279996</v>
      </c>
      <c r="G84" s="2">
        <v>248337913.15199995</v>
      </c>
      <c r="H84" s="2">
        <v>15101519.676631579</v>
      </c>
      <c r="I84" s="2">
        <v>44587036.208672337</v>
      </c>
      <c r="J84" s="2">
        <v>100958173.66755708</v>
      </c>
      <c r="K84" s="2">
        <v>20811714.469583668</v>
      </c>
      <c r="L84" s="2">
        <v>7140797.9715439454</v>
      </c>
      <c r="M84" s="2">
        <v>50593308.747889861</v>
      </c>
    </row>
    <row r="85" spans="1:13" ht="14.25" customHeight="1">
      <c r="A85" s="59" t="s">
        <v>140</v>
      </c>
      <c r="B85" s="59" t="s">
        <v>9</v>
      </c>
      <c r="C85" s="59" t="s">
        <v>112</v>
      </c>
      <c r="D85" s="2">
        <v>25441.975999999999</v>
      </c>
      <c r="E85" s="2">
        <v>2634333658.30404</v>
      </c>
      <c r="F85" s="2">
        <v>770986533.27199996</v>
      </c>
      <c r="G85" s="2">
        <v>601099261.86239994</v>
      </c>
      <c r="H85" s="2">
        <v>36553066.044631571</v>
      </c>
      <c r="I85" s="2">
        <v>107922443.91181701</v>
      </c>
      <c r="J85" s="2">
        <v>244368178.77024898</v>
      </c>
      <c r="K85" s="2">
        <v>50374532.118273623</v>
      </c>
      <c r="L85" s="2">
        <v>17284225.059562787</v>
      </c>
      <c r="M85" s="2">
        <v>122460562.30567226</v>
      </c>
    </row>
    <row r="86" spans="1:13" ht="14.25" customHeight="1">
      <c r="A86" s="59" t="s">
        <v>141</v>
      </c>
      <c r="B86" s="59" t="s">
        <v>9</v>
      </c>
      <c r="C86" s="59" t="s">
        <v>113</v>
      </c>
      <c r="D86" s="2">
        <v>16.875599999999999</v>
      </c>
      <c r="E86" s="2">
        <v>1610484.8676839997</v>
      </c>
      <c r="F86" s="2">
        <v>511393.68059999996</v>
      </c>
      <c r="G86" s="2">
        <v>398707.35359999997</v>
      </c>
      <c r="H86" s="2">
        <v>24246.174315789471</v>
      </c>
      <c r="I86" s="2">
        <v>71584.691160712464</v>
      </c>
      <c r="J86" s="2">
        <v>162088.81093415123</v>
      </c>
      <c r="K86" s="2">
        <v>33413.303047496716</v>
      </c>
      <c r="L86" s="2">
        <v>11464.583899267802</v>
      </c>
      <c r="M86" s="2">
        <v>81227.789274135081</v>
      </c>
    </row>
    <row r="87" spans="1:13" ht="14.25" customHeight="1">
      <c r="A87" s="59" t="s">
        <v>142</v>
      </c>
      <c r="B87" s="59" t="s">
        <v>9</v>
      </c>
      <c r="C87" s="59" t="s">
        <v>114</v>
      </c>
      <c r="D87" s="2">
        <v>2486.3383999999996</v>
      </c>
      <c r="E87" s="2">
        <v>257348997.37285197</v>
      </c>
      <c r="F87" s="2">
        <v>75345304.587799981</v>
      </c>
      <c r="G87" s="2">
        <v>58742928.825599998</v>
      </c>
      <c r="H87" s="2">
        <v>3572178.5330526317</v>
      </c>
      <c r="I87" s="2">
        <v>10546811.16434497</v>
      </c>
      <c r="J87" s="2">
        <v>23881084.810964949</v>
      </c>
      <c r="K87" s="2">
        <v>4922893.3156645168</v>
      </c>
      <c r="L87" s="2">
        <v>1689115.3611587894</v>
      </c>
      <c r="M87" s="2">
        <v>11967560.953055903</v>
      </c>
    </row>
    <row r="88" spans="1:13" ht="14.25" customHeight="1">
      <c r="A88" s="59" t="s">
        <v>140</v>
      </c>
      <c r="B88" s="59" t="s">
        <v>9</v>
      </c>
      <c r="C88" s="59" t="s">
        <v>112</v>
      </c>
      <c r="D88" s="2">
        <v>12270.972</v>
      </c>
      <c r="E88" s="2">
        <v>1734088522.9797356</v>
      </c>
      <c r="F88" s="2">
        <v>715107176.96659994</v>
      </c>
      <c r="G88" s="2">
        <v>328982125.93919998</v>
      </c>
      <c r="H88" s="2">
        <v>17629984.117894735</v>
      </c>
      <c r="I88" s="2">
        <v>85661673.056758046</v>
      </c>
      <c r="J88" s="2">
        <v>117861721.09354712</v>
      </c>
      <c r="K88" s="2">
        <v>24296244.644536898</v>
      </c>
      <c r="L88" s="2">
        <v>8626601.1617121361</v>
      </c>
      <c r="M88" s="2">
        <v>60761858.595632955</v>
      </c>
    </row>
    <row r="89" spans="1:13" ht="14.25" customHeight="1">
      <c r="A89" s="59" t="s">
        <v>140</v>
      </c>
      <c r="B89" s="59" t="s">
        <v>9</v>
      </c>
      <c r="C89" s="59" t="s">
        <v>112</v>
      </c>
      <c r="D89" s="2">
        <v>39204.429599999996</v>
      </c>
      <c r="E89" s="2">
        <v>5541488698.8245392</v>
      </c>
      <c r="F89" s="2">
        <v>2284690159.5611997</v>
      </c>
      <c r="G89" s="2">
        <v>1051062343.3919998</v>
      </c>
      <c r="H89" s="2">
        <v>56325897.640421055</v>
      </c>
      <c r="I89" s="2">
        <v>273679789.2434184</v>
      </c>
      <c r="J89" s="2">
        <v>376555463.3444525</v>
      </c>
      <c r="K89" s="2">
        <v>77623876.308341652</v>
      </c>
      <c r="L89" s="2">
        <v>27561058.564197008</v>
      </c>
      <c r="M89" s="2">
        <v>194127572.58981985</v>
      </c>
    </row>
    <row r="90" spans="1:13" ht="14.25" customHeight="1">
      <c r="A90" s="59" t="s">
        <v>140</v>
      </c>
      <c r="B90" s="59" t="s">
        <v>9</v>
      </c>
      <c r="C90" s="59" t="s">
        <v>112</v>
      </c>
      <c r="D90" s="2">
        <v>63915.129599999993</v>
      </c>
      <c r="E90" s="2">
        <v>9032249280.0327473</v>
      </c>
      <c r="F90" s="2">
        <v>3724738994.1973996</v>
      </c>
      <c r="G90" s="2">
        <v>1713550907.6159999</v>
      </c>
      <c r="H90" s="2">
        <v>91828321.404631585</v>
      </c>
      <c r="I90" s="2">
        <v>446181193.72903138</v>
      </c>
      <c r="J90" s="2">
        <v>613899793.64088833</v>
      </c>
      <c r="K90" s="2">
        <v>126550498.62789041</v>
      </c>
      <c r="L90" s="2">
        <v>44932897.838764668</v>
      </c>
      <c r="M90" s="2">
        <v>316486914.55548543</v>
      </c>
    </row>
    <row r="91" spans="1:13" ht="14.25" customHeight="1">
      <c r="A91" s="59" t="s">
        <v>141</v>
      </c>
      <c r="B91" s="59" t="s">
        <v>9</v>
      </c>
      <c r="C91" s="59" t="s">
        <v>113</v>
      </c>
      <c r="D91" s="2">
        <v>9157.8256000000001</v>
      </c>
      <c r="E91" s="2">
        <v>1294000757.28</v>
      </c>
      <c r="F91" s="2">
        <v>533684438.69059992</v>
      </c>
      <c r="G91" s="2">
        <v>245519338.04159999</v>
      </c>
      <c r="H91" s="2">
        <v>13157256.656842103</v>
      </c>
      <c r="I91" s="2">
        <v>63929300.992456764</v>
      </c>
      <c r="J91" s="2">
        <v>87960194.733599409</v>
      </c>
      <c r="K91" s="2">
        <v>18132285.787108216</v>
      </c>
      <c r="L91" s="2">
        <v>6438031.8820479037</v>
      </c>
      <c r="M91" s="2">
        <v>45346571.090755276</v>
      </c>
    </row>
    <row r="92" spans="1:13" ht="14.25" customHeight="1">
      <c r="A92" s="59" t="s">
        <v>142</v>
      </c>
      <c r="B92" s="59" t="s">
        <v>9</v>
      </c>
      <c r="C92" s="59" t="s">
        <v>114</v>
      </c>
      <c r="D92" s="2">
        <v>3854.0655999999999</v>
      </c>
      <c r="E92" s="2">
        <v>544579469.27999997</v>
      </c>
      <c r="F92" s="2">
        <v>224600787.0652</v>
      </c>
      <c r="G92" s="2">
        <v>103326671.52</v>
      </c>
      <c r="H92" s="2">
        <v>5537224.8757894738</v>
      </c>
      <c r="I92" s="2">
        <v>26904609.297983736</v>
      </c>
      <c r="J92" s="2">
        <v>37017997.011437595</v>
      </c>
      <c r="K92" s="2">
        <v>7630961.9721806785</v>
      </c>
      <c r="L92" s="2">
        <v>2709441.9889699672</v>
      </c>
      <c r="M92" s="2">
        <v>19084078.181051448</v>
      </c>
    </row>
    <row r="93" spans="1:13" ht="14.25" customHeight="1">
      <c r="A93" s="59" t="s">
        <v>142</v>
      </c>
      <c r="B93" s="59" t="s">
        <v>9</v>
      </c>
      <c r="C93" s="59" t="s">
        <v>114</v>
      </c>
      <c r="D93" s="2">
        <v>35959.4928</v>
      </c>
      <c r="E93" s="2">
        <v>5081076334.2311268</v>
      </c>
      <c r="F93" s="2">
        <v>2095587161.3767996</v>
      </c>
      <c r="G93" s="2">
        <v>964066285.43999994</v>
      </c>
      <c r="H93" s="2">
        <v>51663822.063157886</v>
      </c>
      <c r="I93" s="2">
        <v>251027409.68852711</v>
      </c>
      <c r="J93" s="2">
        <v>345388100.55625713</v>
      </c>
      <c r="K93" s="2">
        <v>71198975.465208724</v>
      </c>
      <c r="L93" s="2">
        <v>25279839.475068413</v>
      </c>
      <c r="M93" s="2">
        <v>178059701.92779195</v>
      </c>
    </row>
    <row r="94" spans="1:13" ht="14.25" customHeight="1">
      <c r="A94" s="59" t="s">
        <v>140</v>
      </c>
      <c r="B94" s="59" t="s">
        <v>9</v>
      </c>
      <c r="C94" s="59" t="s">
        <v>112</v>
      </c>
      <c r="D94" s="2">
        <v>6423.9784</v>
      </c>
      <c r="E94" s="2">
        <v>664981537.16610003</v>
      </c>
      <c r="F94" s="2">
        <v>195506843.91979998</v>
      </c>
      <c r="G94" s="2">
        <v>151340585.47199997</v>
      </c>
      <c r="H94" s="2">
        <v>9229475.853473682</v>
      </c>
      <c r="I94" s="2">
        <v>25192507.650154829</v>
      </c>
      <c r="J94" s="2">
        <v>61701807.362266913</v>
      </c>
      <c r="K94" s="2">
        <v>12719330.693413749</v>
      </c>
      <c r="L94" s="2">
        <v>4364184.9376546089</v>
      </c>
      <c r="M94" s="2">
        <v>30920711.783687424</v>
      </c>
    </row>
    <row r="95" spans="1:13" ht="14.25" customHeight="1">
      <c r="A95" s="59" t="s">
        <v>140</v>
      </c>
      <c r="B95" s="59" t="s">
        <v>9</v>
      </c>
      <c r="C95" s="59" t="s">
        <v>112</v>
      </c>
      <c r="D95" s="2">
        <v>18090.643199999999</v>
      </c>
      <c r="E95" s="2">
        <v>1873253986.1038082</v>
      </c>
      <c r="F95" s="2">
        <v>550569185.91359997</v>
      </c>
      <c r="G95" s="2">
        <v>426192051.93599993</v>
      </c>
      <c r="H95" s="2">
        <v>25991238.861473683</v>
      </c>
      <c r="I95" s="2">
        <v>70944925.221451759</v>
      </c>
      <c r="J95" s="2">
        <v>173759205.32141012</v>
      </c>
      <c r="K95" s="2">
        <v>35819060.866916485</v>
      </c>
      <c r="L95" s="2">
        <v>12290033.940015085</v>
      </c>
      <c r="M95" s="2">
        <v>87076190.101872802</v>
      </c>
    </row>
    <row r="96" spans="1:13" ht="14.25" customHeight="1">
      <c r="A96" s="59" t="s">
        <v>140</v>
      </c>
      <c r="B96" s="59" t="s">
        <v>9</v>
      </c>
      <c r="C96" s="59" t="s">
        <v>112</v>
      </c>
      <c r="D96" s="2">
        <v>45400.989199999996</v>
      </c>
      <c r="E96" s="2">
        <v>4699575962.7977161</v>
      </c>
      <c r="F96" s="2">
        <v>1381730067.6615999</v>
      </c>
      <c r="G96" s="2">
        <v>1069588325.5103999</v>
      </c>
      <c r="H96" s="2">
        <v>65228634.947368413</v>
      </c>
      <c r="I96" s="2">
        <v>178046172.71838844</v>
      </c>
      <c r="J96" s="2">
        <v>436072931.01651156</v>
      </c>
      <c r="K96" s="2">
        <v>89892922.965448663</v>
      </c>
      <c r="L96" s="2">
        <v>30843552.216996811</v>
      </c>
      <c r="M96" s="2">
        <v>218529829.07718143</v>
      </c>
    </row>
    <row r="97" spans="1:13" ht="14.25" customHeight="1">
      <c r="A97" s="59" t="s">
        <v>141</v>
      </c>
      <c r="B97" s="59" t="s">
        <v>9</v>
      </c>
      <c r="C97" s="59" t="s">
        <v>113</v>
      </c>
      <c r="D97" s="2">
        <v>-107.68239999999999</v>
      </c>
      <c r="E97" s="2">
        <v>-11078528.627627999</v>
      </c>
      <c r="F97" s="2">
        <v>-3277196.7397999996</v>
      </c>
      <c r="G97" s="2">
        <v>-2536857.4847999997</v>
      </c>
      <c r="H97" s="2">
        <v>-154709.65894736839</v>
      </c>
      <c r="I97" s="2">
        <v>-422291.2215562606</v>
      </c>
      <c r="J97" s="2">
        <v>-1034280.9840560129</v>
      </c>
      <c r="K97" s="2">
        <v>-213208.69563640762</v>
      </c>
      <c r="L97" s="2">
        <v>-73154.963928661207</v>
      </c>
      <c r="M97" s="2">
        <v>-518310.65536829055</v>
      </c>
    </row>
    <row r="98" spans="1:13" ht="14.25" customHeight="1">
      <c r="A98" s="59" t="s">
        <v>140</v>
      </c>
      <c r="B98" s="59" t="s">
        <v>9</v>
      </c>
      <c r="C98" s="59" t="s">
        <v>112</v>
      </c>
      <c r="D98" s="2">
        <v>8558.34</v>
      </c>
      <c r="E98" s="2">
        <v>1209423427.9724519</v>
      </c>
      <c r="F98" s="2">
        <v>500892034.28499997</v>
      </c>
      <c r="G98" s="2">
        <v>224885094.98879996</v>
      </c>
      <c r="H98" s="2">
        <v>12295961.249684209</v>
      </c>
      <c r="I98" s="2">
        <v>59520919.224877633</v>
      </c>
      <c r="J98" s="2">
        <v>82202182.688033849</v>
      </c>
      <c r="K98" s="2">
        <v>16945317.974087618</v>
      </c>
      <c r="L98" s="2">
        <v>6016588.2365575796</v>
      </c>
      <c r="M98" s="2">
        <v>42378113.558840267</v>
      </c>
    </row>
    <row r="99" spans="1:13" ht="14.25" customHeight="1">
      <c r="A99" s="59" t="s">
        <v>140</v>
      </c>
      <c r="B99" s="59" t="s">
        <v>9</v>
      </c>
      <c r="C99" s="59" t="s">
        <v>112</v>
      </c>
      <c r="D99" s="2">
        <v>33476.368799999997</v>
      </c>
      <c r="E99" s="2">
        <v>4731788156.6312275</v>
      </c>
      <c r="F99" s="2">
        <v>1959263883.0816</v>
      </c>
      <c r="G99" s="2">
        <v>879649134.83519995</v>
      </c>
      <c r="H99" s="2">
        <v>48096261.079578944</v>
      </c>
      <c r="I99" s="2">
        <v>232819009.67792979</v>
      </c>
      <c r="J99" s="2">
        <v>321537889.80451775</v>
      </c>
      <c r="K99" s="2">
        <v>66282446.588219911</v>
      </c>
      <c r="L99" s="2">
        <v>23534181.479672834</v>
      </c>
      <c r="M99" s="2">
        <v>165764080.24733973</v>
      </c>
    </row>
    <row r="100" spans="1:13" ht="14.25" customHeight="1">
      <c r="A100" s="59" t="s">
        <v>140</v>
      </c>
      <c r="B100" s="59" t="s">
        <v>9</v>
      </c>
      <c r="C100" s="59" t="s">
        <v>112</v>
      </c>
      <c r="D100" s="2">
        <v>66884.431599999996</v>
      </c>
      <c r="E100" s="2">
        <v>9451853882.1824036</v>
      </c>
      <c r="F100" s="2">
        <v>3914530036.4483995</v>
      </c>
      <c r="G100" s="2">
        <v>1757503411.9487998</v>
      </c>
      <c r="H100" s="2">
        <v>96094386.49263157</v>
      </c>
      <c r="I100" s="2">
        <v>465162969.76580197</v>
      </c>
      <c r="J100" s="2">
        <v>642419705.8504926</v>
      </c>
      <c r="K100" s="2">
        <v>132429648.85458091</v>
      </c>
      <c r="L100" s="2">
        <v>47020343.241025724</v>
      </c>
      <c r="M100" s="2">
        <v>331189931.4193272</v>
      </c>
    </row>
    <row r="101" spans="1:13" ht="14.25" customHeight="1">
      <c r="A101" s="59" t="s">
        <v>141</v>
      </c>
      <c r="B101" s="59" t="s">
        <v>9</v>
      </c>
      <c r="C101" s="59" t="s">
        <v>113</v>
      </c>
      <c r="D101" s="2">
        <v>5374.4767999999995</v>
      </c>
      <c r="E101" s="2">
        <v>759758995.38646793</v>
      </c>
      <c r="F101" s="2">
        <v>314550791.36919999</v>
      </c>
      <c r="G101" s="2">
        <v>141223616.23679999</v>
      </c>
      <c r="H101" s="2">
        <v>7721632.7848421047</v>
      </c>
      <c r="I101" s="2">
        <v>37378019.50948184</v>
      </c>
      <c r="J101" s="2">
        <v>51621427.025123976</v>
      </c>
      <c r="K101" s="2">
        <v>10641341.465793241</v>
      </c>
      <c r="L101" s="2">
        <v>3778304.4249856435</v>
      </c>
      <c r="M101" s="2">
        <v>26612659.481833216</v>
      </c>
    </row>
    <row r="102" spans="1:13" ht="14.25" customHeight="1">
      <c r="A102" s="59" t="s">
        <v>140</v>
      </c>
      <c r="B102" s="59" t="s">
        <v>9</v>
      </c>
      <c r="C102" s="59" t="s">
        <v>112</v>
      </c>
      <c r="D102" s="2">
        <v>17970.906799999997</v>
      </c>
      <c r="E102" s="2">
        <v>2701112479.4419918</v>
      </c>
      <c r="F102" s="2">
        <v>1333385312.8441999</v>
      </c>
      <c r="G102" s="2">
        <v>487201070.57279992</v>
      </c>
      <c r="H102" s="2">
        <v>25819211.216842104</v>
      </c>
      <c r="I102" s="2">
        <v>121420794.58640711</v>
      </c>
      <c r="J102" s="2">
        <v>172609146.61525831</v>
      </c>
      <c r="K102" s="2">
        <v>35581985.526246145</v>
      </c>
      <c r="L102" s="2">
        <v>19516877.558903307</v>
      </c>
      <c r="M102" s="2">
        <v>88986080.14237982</v>
      </c>
    </row>
    <row r="103" spans="1:13" ht="14.25" customHeight="1">
      <c r="A103" s="59" t="s">
        <v>140</v>
      </c>
      <c r="B103" s="59" t="s">
        <v>9</v>
      </c>
      <c r="C103" s="59" t="s">
        <v>112</v>
      </c>
      <c r="D103" s="2">
        <v>71763.087199999994</v>
      </c>
      <c r="E103" s="2">
        <v>10789608383.3538</v>
      </c>
      <c r="F103" s="2">
        <v>5324597557.4279995</v>
      </c>
      <c r="G103" s="2">
        <v>1945536380.5055997</v>
      </c>
      <c r="H103" s="2">
        <v>103103661.28168419</v>
      </c>
      <c r="I103" s="2">
        <v>484868747.40219682</v>
      </c>
      <c r="J103" s="2">
        <v>689278809.24007511</v>
      </c>
      <c r="K103" s="2">
        <v>142089275.65464532</v>
      </c>
      <c r="L103" s="2">
        <v>77936600.624477163</v>
      </c>
      <c r="M103" s="2">
        <v>355347445.73066235</v>
      </c>
    </row>
    <row r="104" spans="1:13" ht="14.25" customHeight="1">
      <c r="A104" s="59" t="s">
        <v>140</v>
      </c>
      <c r="B104" s="59" t="s">
        <v>9</v>
      </c>
      <c r="C104" s="59" t="s">
        <v>112</v>
      </c>
      <c r="D104" s="2">
        <v>119353.88639999999</v>
      </c>
      <c r="E104" s="2">
        <v>17939037315.336979</v>
      </c>
      <c r="F104" s="2">
        <v>8855686631.8421993</v>
      </c>
      <c r="G104" s="2">
        <v>3235748866.8863997</v>
      </c>
      <c r="H104" s="2">
        <v>171478444.60799998</v>
      </c>
      <c r="I104" s="2">
        <v>806416942.94824171</v>
      </c>
      <c r="J104" s="2">
        <v>1146384693.1039941</v>
      </c>
      <c r="K104" s="2">
        <v>236317972.46792391</v>
      </c>
      <c r="L104" s="2">
        <v>129621460.56247172</v>
      </c>
      <c r="M104" s="2">
        <v>591001590.44255328</v>
      </c>
    </row>
    <row r="105" spans="1:13" ht="14.25" customHeight="1">
      <c r="A105" s="59" t="s">
        <v>141</v>
      </c>
      <c r="B105" s="59" t="s">
        <v>9</v>
      </c>
      <c r="C105" s="59" t="s">
        <v>113</v>
      </c>
      <c r="D105" s="2">
        <v>11058.339599999999</v>
      </c>
      <c r="E105" s="2">
        <v>1662248544.045012</v>
      </c>
      <c r="F105" s="2">
        <v>820494356.17159998</v>
      </c>
      <c r="G105" s="2">
        <v>299797609.32479995</v>
      </c>
      <c r="H105" s="2">
        <v>15887767.164631577</v>
      </c>
      <c r="I105" s="2">
        <v>74715894.750415787</v>
      </c>
      <c r="J105" s="2">
        <v>106214482.25070742</v>
      </c>
      <c r="K105" s="2">
        <v>21895260.154123921</v>
      </c>
      <c r="L105" s="2">
        <v>12009647.725621266</v>
      </c>
      <c r="M105" s="2">
        <v>54757297.716732487</v>
      </c>
    </row>
    <row r="106" spans="1:13" ht="14.25" customHeight="1">
      <c r="A106" s="59" t="s">
        <v>142</v>
      </c>
      <c r="B106" s="59" t="s">
        <v>9</v>
      </c>
      <c r="C106" s="59" t="s">
        <v>114</v>
      </c>
      <c r="D106" s="2">
        <v>1166.8271999999999</v>
      </c>
      <c r="E106" s="2">
        <v>175374128.16</v>
      </c>
      <c r="F106" s="2">
        <v>86574943.934399992</v>
      </c>
      <c r="G106" s="2">
        <v>31633321.843199998</v>
      </c>
      <c r="H106" s="2">
        <v>1676406.6189473683</v>
      </c>
      <c r="I106" s="2">
        <v>7883691.5324179726</v>
      </c>
      <c r="J106" s="2">
        <v>11207283.498875601</v>
      </c>
      <c r="K106" s="2">
        <v>2310291.239284059</v>
      </c>
      <c r="L106" s="2">
        <v>1267205.0357969685</v>
      </c>
      <c r="M106" s="2">
        <v>5777748.4401348429</v>
      </c>
    </row>
    <row r="107" spans="1:13" ht="14.25" customHeight="1">
      <c r="A107" s="59" t="s">
        <v>142</v>
      </c>
      <c r="B107" s="59" t="s">
        <v>9</v>
      </c>
      <c r="C107" s="59" t="s">
        <v>114</v>
      </c>
      <c r="D107" s="2">
        <v>3391.192</v>
      </c>
      <c r="E107" s="2">
        <v>509723342.60047197</v>
      </c>
      <c r="F107" s="2">
        <v>251615884.70159999</v>
      </c>
      <c r="G107" s="2">
        <v>91937062.809599996</v>
      </c>
      <c r="H107" s="2">
        <v>4872202.044631579</v>
      </c>
      <c r="I107" s="2">
        <v>22912657.208542593</v>
      </c>
      <c r="J107" s="2">
        <v>32572132.482958011</v>
      </c>
      <c r="K107" s="2">
        <v>6714482.8028779114</v>
      </c>
      <c r="L107" s="2">
        <v>3682923.7266275529</v>
      </c>
      <c r="M107" s="2">
        <v>16792078.799840935</v>
      </c>
    </row>
    <row r="108" spans="1:13" ht="14.25" customHeight="1">
      <c r="A108" s="59" t="s">
        <v>140</v>
      </c>
      <c r="B108" s="59" t="s">
        <v>11</v>
      </c>
      <c r="C108" s="59" t="s">
        <v>112</v>
      </c>
      <c r="D108" s="2">
        <v>16.071999999999999</v>
      </c>
      <c r="E108" s="2">
        <v>6726822.1879319996</v>
      </c>
      <c r="F108" s="2">
        <v>2569941.3769999999</v>
      </c>
      <c r="G108" s="2">
        <v>520387.21919999993</v>
      </c>
      <c r="H108" s="2">
        <v>23090.233263157894</v>
      </c>
      <c r="I108" s="2">
        <v>198222.82549329355</v>
      </c>
      <c r="J108" s="2">
        <v>154370.29612776308</v>
      </c>
      <c r="K108" s="2">
        <v>31822.1933785683</v>
      </c>
      <c r="L108" s="2">
        <v>0</v>
      </c>
      <c r="M108" s="2">
        <v>88774.91351687604</v>
      </c>
    </row>
    <row r="109" spans="1:13" ht="14.25" customHeight="1">
      <c r="A109" s="59" t="s">
        <v>140</v>
      </c>
      <c r="B109" s="59" t="s">
        <v>11</v>
      </c>
      <c r="C109" s="59" t="s">
        <v>112</v>
      </c>
      <c r="D109" s="2">
        <v>0.80359999999999998</v>
      </c>
      <c r="E109" s="2">
        <v>12620.827295999999</v>
      </c>
      <c r="F109" s="2">
        <v>128496.87</v>
      </c>
      <c r="G109" s="2">
        <v>26019.321599999996</v>
      </c>
      <c r="H109" s="2">
        <v>1153.4551578947367</v>
      </c>
      <c r="I109" s="2">
        <v>9911.1412746646783</v>
      </c>
      <c r="J109" s="2">
        <v>7718.5148063881552</v>
      </c>
      <c r="K109" s="2">
        <v>1591.1096689284152</v>
      </c>
      <c r="L109" s="2">
        <v>0</v>
      </c>
      <c r="M109" s="2">
        <v>4438.745675843802</v>
      </c>
    </row>
    <row r="110" spans="1:13" ht="14.25" customHeight="1">
      <c r="A110" s="59" t="s">
        <v>142</v>
      </c>
      <c r="B110" s="59" t="s">
        <v>11</v>
      </c>
      <c r="C110" s="59" t="s">
        <v>114</v>
      </c>
      <c r="D110" s="2">
        <v>-1.6072</v>
      </c>
      <c r="E110" s="2">
        <v>-25241.654591999999</v>
      </c>
      <c r="F110" s="2">
        <v>-256993.74</v>
      </c>
      <c r="G110" s="2">
        <v>-52039.430399999997</v>
      </c>
      <c r="H110" s="2">
        <v>-2309.3962105263154</v>
      </c>
      <c r="I110" s="2">
        <v>-19822.282549329357</v>
      </c>
      <c r="J110" s="2">
        <v>-15437.02961277631</v>
      </c>
      <c r="K110" s="2">
        <v>-3182.2193378568304</v>
      </c>
      <c r="L110" s="2">
        <v>0</v>
      </c>
      <c r="M110" s="2">
        <v>-8877.491351687604</v>
      </c>
    </row>
    <row r="111" spans="1:13" ht="14.25" customHeight="1">
      <c r="A111" s="59" t="s">
        <v>140</v>
      </c>
      <c r="B111" s="59" t="s">
        <v>12</v>
      </c>
      <c r="C111" s="59" t="s">
        <v>112</v>
      </c>
      <c r="D111" s="2">
        <v>12214.72</v>
      </c>
      <c r="E111" s="2">
        <v>627183097.38453591</v>
      </c>
      <c r="F111" s="2">
        <v>283769789.71119994</v>
      </c>
      <c r="G111" s="2">
        <v>37330892.812799998</v>
      </c>
      <c r="H111" s="2">
        <v>17549166.437052634</v>
      </c>
      <c r="I111" s="2">
        <v>43562391.453260757</v>
      </c>
      <c r="J111" s="2">
        <v>207250210.23482028</v>
      </c>
      <c r="K111" s="2">
        <v>24184866.967711911</v>
      </c>
      <c r="L111" s="2">
        <v>5284146.0726458458</v>
      </c>
      <c r="M111" s="2">
        <v>102955382.17564283</v>
      </c>
    </row>
    <row r="112" spans="1:13" ht="14.25" customHeight="1">
      <c r="A112" s="59" t="s">
        <v>140</v>
      </c>
      <c r="B112" s="59" t="s">
        <v>12</v>
      </c>
      <c r="C112" s="59" t="s">
        <v>112</v>
      </c>
      <c r="D112" s="2">
        <v>4082.2879999999996</v>
      </c>
      <c r="E112" s="2">
        <v>187060021.37222397</v>
      </c>
      <c r="F112" s="2">
        <v>94838850.863999993</v>
      </c>
      <c r="G112" s="2">
        <v>12476376.883199999</v>
      </c>
      <c r="H112" s="2">
        <v>5865116.877473684</v>
      </c>
      <c r="I112" s="2">
        <v>14559009.775168724</v>
      </c>
      <c r="J112" s="2">
        <v>69265201.841637313</v>
      </c>
      <c r="K112" s="2">
        <v>8082837.1181563493</v>
      </c>
      <c r="L112" s="2">
        <v>1766017.2400684804</v>
      </c>
      <c r="M112" s="2">
        <v>34408772.463964842</v>
      </c>
    </row>
    <row r="113" spans="1:13" ht="14.25" customHeight="1">
      <c r="A113" s="59" t="s">
        <v>141</v>
      </c>
      <c r="B113" s="59" t="s">
        <v>12</v>
      </c>
      <c r="C113" s="59" t="s">
        <v>113</v>
      </c>
      <c r="D113" s="2">
        <v>2860.8159999999998</v>
      </c>
      <c r="E113" s="2">
        <v>127983279.66731997</v>
      </c>
      <c r="F113" s="2">
        <v>66461871.733800001</v>
      </c>
      <c r="G113" s="2">
        <v>8743287.9167999998</v>
      </c>
      <c r="H113" s="2">
        <v>4110199.4879999994</v>
      </c>
      <c r="I113" s="2">
        <v>10202770.62984265</v>
      </c>
      <c r="J113" s="2">
        <v>48540180.818155274</v>
      </c>
      <c r="K113" s="2">
        <v>5664350.4213851579</v>
      </c>
      <c r="L113" s="2">
        <v>1237602.6328038955</v>
      </c>
      <c r="M113" s="2">
        <v>24113234.246400561</v>
      </c>
    </row>
    <row r="114" spans="1:13" ht="14.25" customHeight="1">
      <c r="A114" s="59" t="s">
        <v>140</v>
      </c>
      <c r="B114" s="59" t="s">
        <v>12</v>
      </c>
      <c r="C114" s="59" t="s">
        <v>112</v>
      </c>
      <c r="D114" s="2">
        <v>2121.5039999999999</v>
      </c>
      <c r="E114" s="2">
        <v>108924261.59815198</v>
      </c>
      <c r="F114" s="2">
        <v>49519595.614999995</v>
      </c>
      <c r="G114" s="2">
        <v>6463791.3023999995</v>
      </c>
      <c r="H114" s="2">
        <v>3048012.7124210526</v>
      </c>
      <c r="I114" s="2">
        <v>8783348.6940379702</v>
      </c>
      <c r="J114" s="2">
        <v>35996089.146047734</v>
      </c>
      <c r="K114" s="2">
        <v>4200529.5259710159</v>
      </c>
      <c r="L114" s="2">
        <v>917772.73893322586</v>
      </c>
      <c r="M114" s="2">
        <v>17881724.272611652</v>
      </c>
    </row>
    <row r="115" spans="1:13" ht="14.25" customHeight="1">
      <c r="A115" s="59" t="s">
        <v>140</v>
      </c>
      <c r="B115" s="59" t="s">
        <v>12</v>
      </c>
      <c r="C115" s="59" t="s">
        <v>112</v>
      </c>
      <c r="D115" s="2">
        <v>8100.2879999999996</v>
      </c>
      <c r="E115" s="2">
        <v>371803189.33018792</v>
      </c>
      <c r="F115" s="2">
        <v>189074819.54859999</v>
      </c>
      <c r="G115" s="2">
        <v>24679929.139199998</v>
      </c>
      <c r="H115" s="2">
        <v>11637867.850105263</v>
      </c>
      <c r="I115" s="2">
        <v>33536422.286326796</v>
      </c>
      <c r="J115" s="2">
        <v>137439613.10309136</v>
      </c>
      <c r="K115" s="2">
        <v>16038385.462798424</v>
      </c>
      <c r="L115" s="2">
        <v>3504223.1850177711</v>
      </c>
      <c r="M115" s="2">
        <v>68275674.495426312</v>
      </c>
    </row>
    <row r="116" spans="1:13" ht="14.25" customHeight="1">
      <c r="A116" s="59" t="s">
        <v>141</v>
      </c>
      <c r="B116" s="59" t="s">
        <v>12</v>
      </c>
      <c r="C116" s="59" t="s">
        <v>113</v>
      </c>
      <c r="D116" s="2">
        <v>128.57599999999999</v>
      </c>
      <c r="E116" s="2">
        <v>299942092.14908397</v>
      </c>
      <c r="F116" s="2">
        <v>3001188.1673999997</v>
      </c>
      <c r="G116" s="2">
        <v>391744.56959999993</v>
      </c>
      <c r="H116" s="2">
        <v>184728.08084210526</v>
      </c>
      <c r="I116" s="2">
        <v>532324.16327502858</v>
      </c>
      <c r="J116" s="2">
        <v>2181581.1603665291</v>
      </c>
      <c r="K116" s="2">
        <v>254577.5470285464</v>
      </c>
      <c r="L116" s="2">
        <v>55622.590238377321</v>
      </c>
      <c r="M116" s="2">
        <v>1083740.8650067667</v>
      </c>
    </row>
    <row r="117" spans="1:13" ht="14.25" customHeight="1">
      <c r="A117" s="59" t="s">
        <v>140</v>
      </c>
      <c r="B117" s="59" t="s">
        <v>7</v>
      </c>
      <c r="C117" s="59" t="s">
        <v>112</v>
      </c>
      <c r="D117" s="2">
        <v>3510.1248000000001</v>
      </c>
      <c r="E117" s="2">
        <v>353886945.64423198</v>
      </c>
      <c r="F117" s="2">
        <v>65963164.683199987</v>
      </c>
      <c r="G117" s="2">
        <v>131491698.79679997</v>
      </c>
      <c r="H117" s="2">
        <v>5043076.2341052629</v>
      </c>
      <c r="I117" s="2">
        <v>13892520.725844143</v>
      </c>
      <c r="J117" s="2">
        <v>33714472.674303465</v>
      </c>
      <c r="K117" s="2">
        <v>6949967.0338793164</v>
      </c>
      <c r="L117" s="2">
        <v>2919038.0342308125</v>
      </c>
      <c r="M117" s="2">
        <v>13701164.786412284</v>
      </c>
    </row>
    <row r="118" spans="1:13" ht="14.25" customHeight="1">
      <c r="A118" s="59" t="s">
        <v>140</v>
      </c>
      <c r="B118" s="59" t="s">
        <v>7</v>
      </c>
      <c r="C118" s="59" t="s">
        <v>112</v>
      </c>
      <c r="D118" s="2">
        <v>5104.4672</v>
      </c>
      <c r="E118" s="2">
        <v>514771208.11393195</v>
      </c>
      <c r="F118" s="2">
        <v>95924454.940200001</v>
      </c>
      <c r="G118" s="2">
        <v>191216865.86879998</v>
      </c>
      <c r="H118" s="2">
        <v>7333703.9393684203</v>
      </c>
      <c r="I118" s="2">
        <v>20202676.659927197</v>
      </c>
      <c r="J118" s="2">
        <v>49028006.050177559</v>
      </c>
      <c r="K118" s="2">
        <v>10106728.617033293</v>
      </c>
      <c r="L118" s="2">
        <v>4244901.4636982875</v>
      </c>
      <c r="M118" s="2">
        <v>19924404.469617866</v>
      </c>
    </row>
    <row r="119" spans="1:13" ht="14.25" customHeight="1">
      <c r="A119" s="59" t="s">
        <v>140</v>
      </c>
      <c r="B119" s="59" t="s">
        <v>7</v>
      </c>
      <c r="C119" s="59" t="s">
        <v>112</v>
      </c>
      <c r="D119" s="2">
        <v>1741.4011999999998</v>
      </c>
      <c r="E119" s="2">
        <v>175547499.85357198</v>
      </c>
      <c r="F119" s="2">
        <v>32724857.446800001</v>
      </c>
      <c r="G119" s="2">
        <v>65234091.071999989</v>
      </c>
      <c r="H119" s="2">
        <v>2501910.1136842105</v>
      </c>
      <c r="I119" s="2">
        <v>6892191.4864707561</v>
      </c>
      <c r="J119" s="2">
        <v>16726021.58544313</v>
      </c>
      <c r="K119" s="2">
        <v>3447934.652567876</v>
      </c>
      <c r="L119" s="2">
        <v>1448158.2921653318</v>
      </c>
      <c r="M119" s="2">
        <v>6797258.2628560942</v>
      </c>
    </row>
    <row r="120" spans="1:13" ht="14.25" customHeight="1">
      <c r="A120" s="59" t="s">
        <v>141</v>
      </c>
      <c r="B120" s="59" t="s">
        <v>7</v>
      </c>
      <c r="C120" s="59" t="s">
        <v>113</v>
      </c>
      <c r="D120" s="2">
        <v>2008.9999999999998</v>
      </c>
      <c r="E120" s="2">
        <v>202550795.67769197</v>
      </c>
      <c r="F120" s="2">
        <v>37753642.705799997</v>
      </c>
      <c r="G120" s="2">
        <v>75258527.308799997</v>
      </c>
      <c r="H120" s="2">
        <v>2886376.1077894731</v>
      </c>
      <c r="I120" s="2">
        <v>7951305.3604877191</v>
      </c>
      <c r="J120" s="2">
        <v>19296287.015970387</v>
      </c>
      <c r="K120" s="2">
        <v>3977774.1723210374</v>
      </c>
      <c r="L120" s="2">
        <v>1670694.845599137</v>
      </c>
      <c r="M120" s="2">
        <v>7841783.8750070306</v>
      </c>
    </row>
    <row r="121" spans="1:13" ht="14.25" customHeight="1">
      <c r="A121" s="59" t="s">
        <v>142</v>
      </c>
      <c r="B121" s="59" t="s">
        <v>7</v>
      </c>
      <c r="C121" s="59" t="s">
        <v>114</v>
      </c>
      <c r="D121" s="2">
        <v>41.787199999999999</v>
      </c>
      <c r="E121" s="2">
        <v>4212149.3983799992</v>
      </c>
      <c r="F121" s="2">
        <v>785275.35339999991</v>
      </c>
      <c r="G121" s="2">
        <v>1565377.1135999998</v>
      </c>
      <c r="H121" s="2">
        <v>60035.600842105261</v>
      </c>
      <c r="I121" s="2">
        <v>165387.15149814455</v>
      </c>
      <c r="J121" s="2">
        <v>401362.76993218402</v>
      </c>
      <c r="K121" s="2">
        <v>82737.702784277586</v>
      </c>
      <c r="L121" s="2">
        <v>34750.452788462047</v>
      </c>
      <c r="M121" s="2">
        <v>163109.10460014624</v>
      </c>
    </row>
    <row r="122" spans="1:13" ht="14.25" customHeight="1">
      <c r="A122" s="59" t="s">
        <v>140</v>
      </c>
      <c r="B122" s="59" t="s">
        <v>7</v>
      </c>
      <c r="C122" s="59" t="s">
        <v>112</v>
      </c>
      <c r="D122" s="2">
        <v>83.574399999999997</v>
      </c>
      <c r="E122" s="2">
        <v>8425878.7868639994</v>
      </c>
      <c r="F122" s="2">
        <v>2356564.9867999996</v>
      </c>
      <c r="G122" s="2">
        <v>3089555.3279999997</v>
      </c>
      <c r="H122" s="2">
        <v>120073.68757894734</v>
      </c>
      <c r="I122" s="2">
        <v>330774.3029962891</v>
      </c>
      <c r="J122" s="2">
        <v>802725.53986436804</v>
      </c>
      <c r="K122" s="2">
        <v>165475.40556855517</v>
      </c>
      <c r="L122" s="2">
        <v>69500.905576924095</v>
      </c>
      <c r="M122" s="2">
        <v>326218.20920029248</v>
      </c>
    </row>
    <row r="123" spans="1:13" ht="14.25" customHeight="1">
      <c r="A123" s="59" t="s">
        <v>140</v>
      </c>
      <c r="B123" s="59" t="s">
        <v>7</v>
      </c>
      <c r="C123" s="59" t="s">
        <v>112</v>
      </c>
      <c r="D123" s="2">
        <v>133.39760000000001</v>
      </c>
      <c r="E123" s="2">
        <v>13452206.791715998</v>
      </c>
      <c r="F123" s="2">
        <v>3761439.4413999994</v>
      </c>
      <c r="G123" s="2">
        <v>4931405.7407999989</v>
      </c>
      <c r="H123" s="2">
        <v>191655.02652631578</v>
      </c>
      <c r="I123" s="2">
        <v>527966.67593638448</v>
      </c>
      <c r="J123" s="2">
        <v>1281273.4578604335</v>
      </c>
      <c r="K123" s="2">
        <v>264124.20504211693</v>
      </c>
      <c r="L123" s="2">
        <v>110934.13774778269</v>
      </c>
      <c r="M123" s="2">
        <v>520694.44930046686</v>
      </c>
    </row>
    <row r="124" spans="1:13" ht="14.25" customHeight="1">
      <c r="A124" s="59" t="s">
        <v>141</v>
      </c>
      <c r="B124" s="59" t="s">
        <v>7</v>
      </c>
      <c r="C124" s="59" t="s">
        <v>113</v>
      </c>
      <c r="D124" s="2">
        <v>7.2324000000000002</v>
      </c>
      <c r="E124" s="2">
        <v>609693.20042399992</v>
      </c>
      <c r="F124" s="2">
        <v>203933.40139999997</v>
      </c>
      <c r="G124" s="2">
        <v>267365.39519999997</v>
      </c>
      <c r="H124" s="2">
        <v>10391.039999999999</v>
      </c>
      <c r="I124" s="2">
        <v>28624.699297755786</v>
      </c>
      <c r="J124" s="2">
        <v>69466.633257493391</v>
      </c>
      <c r="K124" s="2">
        <v>14319.987020355735</v>
      </c>
      <c r="L124" s="2">
        <v>6014.5014441568928</v>
      </c>
      <c r="M124" s="2">
        <v>28230.421950025313</v>
      </c>
    </row>
    <row r="125" spans="1:13" ht="14.25" customHeight="1">
      <c r="A125" s="59" t="s">
        <v>140</v>
      </c>
      <c r="B125" s="59" t="s">
        <v>9</v>
      </c>
      <c r="C125" s="59" t="s">
        <v>112</v>
      </c>
      <c r="D125" s="2">
        <v>4744.4543999999996</v>
      </c>
      <c r="E125" s="2">
        <v>491140741.66819197</v>
      </c>
      <c r="F125" s="2">
        <v>145919051.50419998</v>
      </c>
      <c r="G125" s="2">
        <v>121033585.42079999</v>
      </c>
      <c r="H125" s="2">
        <v>6816465.0644210521</v>
      </c>
      <c r="I125" s="2">
        <v>24077380.032440308</v>
      </c>
      <c r="J125" s="2">
        <v>45570111.41691567</v>
      </c>
      <c r="K125" s="2">
        <v>9393911.4853533637</v>
      </c>
      <c r="L125" s="2">
        <v>6975511.3728162348</v>
      </c>
      <c r="M125" s="2">
        <v>14339531.248859106</v>
      </c>
    </row>
    <row r="126" spans="1:13" ht="14.25" customHeight="1">
      <c r="A126" s="59" t="s">
        <v>140</v>
      </c>
      <c r="B126" s="59" t="s">
        <v>9</v>
      </c>
      <c r="C126" s="59" t="s">
        <v>112</v>
      </c>
      <c r="D126" s="2">
        <v>1157.184</v>
      </c>
      <c r="E126" s="2">
        <v>119818244.040264</v>
      </c>
      <c r="F126" s="2">
        <v>35590012.3292</v>
      </c>
      <c r="G126" s="2">
        <v>29520387.302399997</v>
      </c>
      <c r="H126" s="2">
        <v>1662551.4846315787</v>
      </c>
      <c r="I126" s="2">
        <v>5872531.7152293418</v>
      </c>
      <c r="J126" s="2">
        <v>11114661.321198942</v>
      </c>
      <c r="K126" s="2">
        <v>2291197.9232569179</v>
      </c>
      <c r="L126" s="2">
        <v>1701344.2372722526</v>
      </c>
      <c r="M126" s="2">
        <v>3497446.6460631965</v>
      </c>
    </row>
    <row r="127" spans="1:13" ht="14.25" customHeight="1">
      <c r="A127" s="59" t="s">
        <v>140</v>
      </c>
      <c r="B127" s="59" t="s">
        <v>9</v>
      </c>
      <c r="C127" s="59" t="s">
        <v>112</v>
      </c>
      <c r="D127" s="2">
        <v>1163.6127999999999</v>
      </c>
      <c r="E127" s="2">
        <v>120530118.68528399</v>
      </c>
      <c r="F127" s="2">
        <v>35787735.247400001</v>
      </c>
      <c r="G127" s="2">
        <v>29684388.614399999</v>
      </c>
      <c r="H127" s="2">
        <v>1671789.0694736838</v>
      </c>
      <c r="I127" s="2">
        <v>5905156.891425062</v>
      </c>
      <c r="J127" s="2">
        <v>11176409.439650048</v>
      </c>
      <c r="K127" s="2">
        <v>2303926.8006083453</v>
      </c>
      <c r="L127" s="2">
        <v>1710796.1497015427</v>
      </c>
      <c r="M127" s="2">
        <v>3516876.9052079916</v>
      </c>
    </row>
    <row r="128" spans="1:13" ht="14.25" customHeight="1">
      <c r="A128" s="59" t="s">
        <v>141</v>
      </c>
      <c r="B128" s="59" t="s">
        <v>9</v>
      </c>
      <c r="C128" s="59" t="s">
        <v>113</v>
      </c>
      <c r="D128" s="2">
        <v>405.01439999999997</v>
      </c>
      <c r="E128" s="2">
        <v>41918990.327675998</v>
      </c>
      <c r="F128" s="2">
        <v>12456504.076599998</v>
      </c>
      <c r="G128" s="2">
        <v>10332135.398399999</v>
      </c>
      <c r="H128" s="2">
        <v>581893.26821052621</v>
      </c>
      <c r="I128" s="2">
        <v>2055386.1003302701</v>
      </c>
      <c r="J128" s="2">
        <v>3890131.46241963</v>
      </c>
      <c r="K128" s="2">
        <v>801919.27313992125</v>
      </c>
      <c r="L128" s="2">
        <v>595470.48304528836</v>
      </c>
      <c r="M128" s="2">
        <v>1224106.3261221186</v>
      </c>
    </row>
    <row r="129" spans="1:13" ht="14.25" customHeight="1">
      <c r="A129" s="59" t="s">
        <v>142</v>
      </c>
      <c r="B129" s="59" t="s">
        <v>9</v>
      </c>
      <c r="C129" s="59" t="s">
        <v>114</v>
      </c>
      <c r="D129" s="2">
        <v>2777.2415999999998</v>
      </c>
      <c r="E129" s="2">
        <v>287444516.01465601</v>
      </c>
      <c r="F129" s="2">
        <v>85416030.226399988</v>
      </c>
      <c r="G129" s="2">
        <v>70848928.895999998</v>
      </c>
      <c r="H129" s="2">
        <v>3990125.8004210526</v>
      </c>
      <c r="I129" s="2">
        <v>14094076.116550423</v>
      </c>
      <c r="J129" s="2">
        <v>26675187.17087746</v>
      </c>
      <c r="K129" s="2">
        <v>5498875.0158166029</v>
      </c>
      <c r="L129" s="2">
        <v>4083226.1694534062</v>
      </c>
      <c r="M129" s="2">
        <v>8393871.9505516719</v>
      </c>
    </row>
    <row r="130" spans="1:13" ht="14.25" customHeight="1">
      <c r="A130" s="59" t="s">
        <v>142</v>
      </c>
      <c r="B130" s="59" t="s">
        <v>9</v>
      </c>
      <c r="C130" s="59" t="s">
        <v>114</v>
      </c>
      <c r="D130" s="2">
        <v>1801.6711999999998</v>
      </c>
      <c r="E130" s="2">
        <v>186472976.28775197</v>
      </c>
      <c r="F130" s="2">
        <v>55411671.445599996</v>
      </c>
      <c r="G130" s="2">
        <v>45961601.683199994</v>
      </c>
      <c r="H130" s="2">
        <v>2588502.5279999999</v>
      </c>
      <c r="I130" s="2">
        <v>9143205.6288501322</v>
      </c>
      <c r="J130" s="2">
        <v>17304910.195922244</v>
      </c>
      <c r="K130" s="2">
        <v>3567267.8777375072</v>
      </c>
      <c r="L130" s="2">
        <v>2648898.4583086041</v>
      </c>
      <c r="M130" s="2">
        <v>5445330.1253289487</v>
      </c>
    </row>
    <row r="131" spans="1:13" ht="14.25" customHeight="1">
      <c r="A131" s="59" t="s">
        <v>142</v>
      </c>
      <c r="B131" s="59" t="s">
        <v>12</v>
      </c>
      <c r="C131" s="59" t="s">
        <v>114</v>
      </c>
      <c r="D131" s="2">
        <v>3407.2639999999997</v>
      </c>
      <c r="E131" s="2">
        <v>174792636.112248</v>
      </c>
      <c r="F131" s="2">
        <v>67064137.478199989</v>
      </c>
      <c r="G131" s="2">
        <v>11071545.273599999</v>
      </c>
      <c r="H131" s="2">
        <v>4895293.5208421052</v>
      </c>
      <c r="I131" s="2">
        <v>11051630.365474798</v>
      </c>
      <c r="J131" s="2">
        <v>57811900.749713033</v>
      </c>
      <c r="K131" s="2">
        <v>6746304.99625648</v>
      </c>
      <c r="L131" s="2">
        <v>0</v>
      </c>
      <c r="M131" s="2">
        <v>36659542.128815353</v>
      </c>
    </row>
    <row r="132" spans="1:13" ht="14.25" customHeight="1">
      <c r="A132" s="59" t="s">
        <v>142</v>
      </c>
      <c r="B132" s="59" t="s">
        <v>12</v>
      </c>
      <c r="C132" s="59" t="s">
        <v>114</v>
      </c>
      <c r="D132" s="2">
        <v>2121.5039999999999</v>
      </c>
      <c r="E132" s="2">
        <v>108833148.83548801</v>
      </c>
      <c r="F132" s="2">
        <v>41756914.767799996</v>
      </c>
      <c r="G132" s="2">
        <v>6893604.0767999999</v>
      </c>
      <c r="H132" s="2">
        <v>3048012.7124210526</v>
      </c>
      <c r="I132" s="2">
        <v>6881203.8124654414</v>
      </c>
      <c r="J132" s="2">
        <v>35996089.146047734</v>
      </c>
      <c r="K132" s="2">
        <v>4200529.5259710159</v>
      </c>
      <c r="L132" s="2">
        <v>0</v>
      </c>
      <c r="M132" s="2">
        <v>22825752.646243524</v>
      </c>
    </row>
    <row r="133" spans="1:13" ht="14.25" customHeight="1">
      <c r="A133" s="59" t="s">
        <v>141</v>
      </c>
      <c r="B133" s="59" t="s">
        <v>7</v>
      </c>
      <c r="C133" s="59" t="s">
        <v>113</v>
      </c>
      <c r="D133" s="2">
        <v>19556.409599999999</v>
      </c>
      <c r="E133" s="2">
        <v>2217696849.5802121</v>
      </c>
      <c r="F133" s="2">
        <v>438339255.27619994</v>
      </c>
      <c r="G133" s="2">
        <v>780990582.14399993</v>
      </c>
      <c r="H133" s="2">
        <v>28097139.728842106</v>
      </c>
      <c r="I133" s="2">
        <v>69407451.428660661</v>
      </c>
      <c r="J133" s="2">
        <v>187837776.32826212</v>
      </c>
      <c r="K133" s="2">
        <v>38721244.903041914</v>
      </c>
      <c r="L133" s="2">
        <v>19559701.085688159</v>
      </c>
      <c r="M133" s="2">
        <v>48075396.581486993</v>
      </c>
    </row>
    <row r="134" spans="1:13" ht="14.25" customHeight="1">
      <c r="A134" s="59" t="s">
        <v>140</v>
      </c>
      <c r="B134" s="59" t="s">
        <v>9</v>
      </c>
      <c r="C134" s="59" t="s">
        <v>112</v>
      </c>
      <c r="D134" s="2">
        <v>33903.080399999999</v>
      </c>
      <c r="E134" s="2">
        <v>4333311525.0403442</v>
      </c>
      <c r="F134" s="2">
        <v>1149440511.4987998</v>
      </c>
      <c r="G134" s="2">
        <v>940846256.48639989</v>
      </c>
      <c r="H134" s="2">
        <v>48709327.467789471</v>
      </c>
      <c r="I134" s="2">
        <v>164693868.31008929</v>
      </c>
      <c r="J134" s="2">
        <v>325636421.1667099</v>
      </c>
      <c r="K134" s="2">
        <v>67127325.82242091</v>
      </c>
      <c r="L134" s="2">
        <v>34402856.316259064</v>
      </c>
      <c r="M134" s="2">
        <v>202041211.7917614</v>
      </c>
    </row>
    <row r="135" spans="1:13" ht="14.25" customHeight="1">
      <c r="A135" s="59" t="s">
        <v>140</v>
      </c>
      <c r="B135" s="59" t="s">
        <v>9</v>
      </c>
      <c r="C135" s="59" t="s">
        <v>112</v>
      </c>
      <c r="D135" s="2">
        <v>74527.4712</v>
      </c>
      <c r="E135" s="2">
        <v>9528011118.0444965</v>
      </c>
      <c r="F135" s="2">
        <v>2526758443.6594</v>
      </c>
      <c r="G135" s="2">
        <v>2068215970.4255998</v>
      </c>
      <c r="H135" s="2">
        <v>107075315.64126314</v>
      </c>
      <c r="I135" s="2">
        <v>362038416.05191654</v>
      </c>
      <c r="J135" s="2">
        <v>715830500.17405021</v>
      </c>
      <c r="K135" s="2">
        <v>147562692.91575906</v>
      </c>
      <c r="L135" s="2">
        <v>75626103.972184628</v>
      </c>
      <c r="M135" s="2">
        <v>444137241.08159786</v>
      </c>
    </row>
    <row r="136" spans="1:13" ht="14.25" customHeight="1">
      <c r="A136" s="59" t="s">
        <v>140</v>
      </c>
      <c r="B136" s="59" t="s">
        <v>9</v>
      </c>
      <c r="C136" s="59" t="s">
        <v>112</v>
      </c>
      <c r="D136" s="2">
        <v>15907.261999999997</v>
      </c>
      <c r="E136" s="2">
        <v>2033502671.698344</v>
      </c>
      <c r="F136" s="2">
        <v>539315341.74959993</v>
      </c>
      <c r="G136" s="2">
        <v>441443306.45759994</v>
      </c>
      <c r="H136" s="2">
        <v>22854325.581473682</v>
      </c>
      <c r="I136" s="2">
        <v>77274055.398284346</v>
      </c>
      <c r="J136" s="2">
        <v>152788000.59245351</v>
      </c>
      <c r="K136" s="2">
        <v>31496015.896437977</v>
      </c>
      <c r="L136" s="2">
        <v>16141755.926434569</v>
      </c>
      <c r="M136" s="2">
        <v>94797359.203060433</v>
      </c>
    </row>
    <row r="137" spans="1:13" ht="14.25" customHeight="1">
      <c r="A137" s="59" t="s">
        <v>141</v>
      </c>
      <c r="B137" s="59" t="s">
        <v>9</v>
      </c>
      <c r="C137" s="59" t="s">
        <v>113</v>
      </c>
      <c r="D137" s="2">
        <v>66143.512399999992</v>
      </c>
      <c r="E137" s="2">
        <v>8449317078.4610262</v>
      </c>
      <c r="F137" s="2">
        <v>2242511059.1997995</v>
      </c>
      <c r="G137" s="2">
        <v>1835552265.6959996</v>
      </c>
      <c r="H137" s="2">
        <v>95029890.320842102</v>
      </c>
      <c r="I137" s="2">
        <v>321310948.51110816</v>
      </c>
      <c r="J137" s="2">
        <v>635303235.19900262</v>
      </c>
      <c r="K137" s="2">
        <v>130962645.73982891</v>
      </c>
      <c r="L137" s="2">
        <v>67118554.612220407</v>
      </c>
      <c r="M137" s="2">
        <v>394174076.21342266</v>
      </c>
    </row>
    <row r="138" spans="1:13" ht="14.25" customHeight="1">
      <c r="A138" s="59" t="s">
        <v>142</v>
      </c>
      <c r="B138" s="59" t="s">
        <v>9</v>
      </c>
      <c r="C138" s="59" t="s">
        <v>114</v>
      </c>
      <c r="D138" s="2">
        <v>3375.12</v>
      </c>
      <c r="E138" s="2">
        <v>431340356.540016</v>
      </c>
      <c r="F138" s="2">
        <v>114429120.1664</v>
      </c>
      <c r="G138" s="2">
        <v>93663141.292799994</v>
      </c>
      <c r="H138" s="2">
        <v>4849111.8113684207</v>
      </c>
      <c r="I138" s="2">
        <v>16395606.601303065</v>
      </c>
      <c r="J138" s="2">
        <v>32417762.186830256</v>
      </c>
      <c r="K138" s="2">
        <v>6682660.6094993437</v>
      </c>
      <c r="L138" s="2">
        <v>3424873.699976014</v>
      </c>
      <c r="M138" s="2">
        <v>20113609.934471019</v>
      </c>
    </row>
    <row r="139" spans="1:13" ht="14.25" customHeight="1">
      <c r="A139" s="59" t="s">
        <v>142</v>
      </c>
      <c r="B139" s="59" t="s">
        <v>9</v>
      </c>
      <c r="C139" s="59" t="s">
        <v>114</v>
      </c>
      <c r="D139" s="2">
        <v>2595.6279999999997</v>
      </c>
      <c r="E139" s="2">
        <v>331638476.49424797</v>
      </c>
      <c r="F139" s="2">
        <v>88001442.928800002</v>
      </c>
      <c r="G139" s="2">
        <v>72031415.86559999</v>
      </c>
      <c r="H139" s="2">
        <v>3729197.5882105264</v>
      </c>
      <c r="I139" s="2">
        <v>12609002.21957355</v>
      </c>
      <c r="J139" s="2">
        <v>24930802.824633736</v>
      </c>
      <c r="K139" s="2">
        <v>5139284.2306387806</v>
      </c>
      <c r="L139" s="2">
        <v>2633890.9645053628</v>
      </c>
      <c r="M139" s="2">
        <v>15468323.830557475</v>
      </c>
    </row>
    <row r="140" spans="1:13" ht="14.25" customHeight="1">
      <c r="A140" s="59" t="s">
        <v>140</v>
      </c>
      <c r="B140" s="59" t="s">
        <v>9</v>
      </c>
      <c r="C140" s="59" t="s">
        <v>112</v>
      </c>
      <c r="D140" s="2">
        <v>26283.3452</v>
      </c>
      <c r="E140" s="2">
        <v>3193442423.8128715</v>
      </c>
      <c r="F140" s="2">
        <v>749242160.89419997</v>
      </c>
      <c r="G140" s="2">
        <v>692773662.79680002</v>
      </c>
      <c r="H140" s="2">
        <v>37761880.835368417</v>
      </c>
      <c r="I140" s="2">
        <v>104802807.41933382</v>
      </c>
      <c r="J140" s="2">
        <v>252449463.77253741</v>
      </c>
      <c r="K140" s="2">
        <v>52040423.941641673</v>
      </c>
      <c r="L140" s="2">
        <v>13561853.335038377</v>
      </c>
      <c r="M140" s="2">
        <v>110458272.50341715</v>
      </c>
    </row>
    <row r="141" spans="1:13" ht="14.25" customHeight="1">
      <c r="A141" s="59" t="s">
        <v>140</v>
      </c>
      <c r="B141" s="59" t="s">
        <v>9</v>
      </c>
      <c r="C141" s="59" t="s">
        <v>112</v>
      </c>
      <c r="D141" s="2">
        <v>31869.168799999996</v>
      </c>
      <c r="E141" s="2">
        <v>3873545722.4698076</v>
      </c>
      <c r="F141" s="2">
        <v>908473586.75999999</v>
      </c>
      <c r="G141" s="2">
        <v>840004218.81599987</v>
      </c>
      <c r="H141" s="2">
        <v>45787160.690526314</v>
      </c>
      <c r="I141" s="2">
        <v>127075847.26926777</v>
      </c>
      <c r="J141" s="2">
        <v>306100860.19174147</v>
      </c>
      <c r="K141" s="2">
        <v>63100227.250363089</v>
      </c>
      <c r="L141" s="2">
        <v>16444063.336929463</v>
      </c>
      <c r="M141" s="2">
        <v>133933230.52987182</v>
      </c>
    </row>
    <row r="142" spans="1:13" ht="14.25" customHeight="1">
      <c r="A142" s="59" t="s">
        <v>140</v>
      </c>
      <c r="B142" s="59" t="s">
        <v>9</v>
      </c>
      <c r="C142" s="59" t="s">
        <v>112</v>
      </c>
      <c r="D142" s="2">
        <v>23296.363999999998</v>
      </c>
      <c r="E142" s="2">
        <v>2830449762.8945994</v>
      </c>
      <c r="F142" s="2">
        <v>664094237.73659992</v>
      </c>
      <c r="G142" s="2">
        <v>614043126.12479997</v>
      </c>
      <c r="H142" s="2">
        <v>33470416.117894731</v>
      </c>
      <c r="I142" s="2">
        <v>92892450.76242052</v>
      </c>
      <c r="J142" s="2">
        <v>223759744.2371926</v>
      </c>
      <c r="K142" s="2">
        <v>46126269.302234754</v>
      </c>
      <c r="L142" s="2">
        <v>12020611.128589064</v>
      </c>
      <c r="M142" s="2">
        <v>97905198.271748051</v>
      </c>
    </row>
    <row r="143" spans="1:13" ht="14.25" customHeight="1">
      <c r="A143" s="59" t="s">
        <v>141</v>
      </c>
      <c r="B143" s="59" t="s">
        <v>9</v>
      </c>
      <c r="C143" s="59" t="s">
        <v>113</v>
      </c>
      <c r="D143" s="2">
        <v>18899.868399999999</v>
      </c>
      <c r="E143" s="2">
        <v>2296359933.0404034</v>
      </c>
      <c r="F143" s="2">
        <v>538766208.72519994</v>
      </c>
      <c r="G143" s="2">
        <v>498160754.72639996</v>
      </c>
      <c r="H143" s="2">
        <v>27153870.699789468</v>
      </c>
      <c r="I143" s="2">
        <v>75361764.383627728</v>
      </c>
      <c r="J143" s="2">
        <v>181531749.73144302</v>
      </c>
      <c r="K143" s="2">
        <v>37421308.303527392</v>
      </c>
      <c r="L143" s="2">
        <v>9752078.4109446779</v>
      </c>
      <c r="M143" s="2">
        <v>79428504.938021466</v>
      </c>
    </row>
    <row r="144" spans="1:13" ht="14.25" customHeight="1">
      <c r="A144" s="59" t="s">
        <v>142</v>
      </c>
      <c r="B144" s="59" t="s">
        <v>9</v>
      </c>
      <c r="C144" s="59" t="s">
        <v>114</v>
      </c>
      <c r="D144" s="2">
        <v>3876.5663999999992</v>
      </c>
      <c r="E144" s="2">
        <v>471002833.80057591</v>
      </c>
      <c r="F144" s="2">
        <v>110506747.443</v>
      </c>
      <c r="G144" s="2">
        <v>102178130.976</v>
      </c>
      <c r="H144" s="2">
        <v>5569551.4509473685</v>
      </c>
      <c r="I144" s="2">
        <v>15457508.881611472</v>
      </c>
      <c r="J144" s="2">
        <v>37234115.426016465</v>
      </c>
      <c r="K144" s="2">
        <v>7675513.0429106746</v>
      </c>
      <c r="L144" s="2">
        <v>2000256.2291932958</v>
      </c>
      <c r="M144" s="2">
        <v>16291641.133594777</v>
      </c>
    </row>
    <row r="145" spans="1:13" ht="14.25" customHeight="1">
      <c r="A145" s="59" t="s">
        <v>142</v>
      </c>
      <c r="B145" s="59" t="s">
        <v>9</v>
      </c>
      <c r="C145" s="59" t="s">
        <v>114</v>
      </c>
      <c r="D145" s="2">
        <v>4302.4744000000001</v>
      </c>
      <c r="E145" s="2">
        <v>522752178.871692</v>
      </c>
      <c r="F145" s="2">
        <v>122647828.49099998</v>
      </c>
      <c r="G145" s="2">
        <v>113404169.75999999</v>
      </c>
      <c r="H145" s="2">
        <v>6181463.1410526317</v>
      </c>
      <c r="I145" s="2">
        <v>17155784.111141752</v>
      </c>
      <c r="J145" s="2">
        <v>41324928.273402177</v>
      </c>
      <c r="K145" s="2">
        <v>8518801.1674427334</v>
      </c>
      <c r="L145" s="2">
        <v>2220019.0404438032</v>
      </c>
      <c r="M145" s="2">
        <v>18081560.246531181</v>
      </c>
    </row>
    <row r="146" spans="1:13" ht="14.25" customHeight="1">
      <c r="A146" s="59" t="s">
        <v>140</v>
      </c>
      <c r="B146" s="59" t="s">
        <v>9</v>
      </c>
      <c r="C146" s="59" t="s">
        <v>112</v>
      </c>
      <c r="D146" s="2">
        <v>3.2143999999999999</v>
      </c>
      <c r="E146" s="2">
        <v>486017.20767599996</v>
      </c>
      <c r="F146" s="2">
        <v>0</v>
      </c>
      <c r="G146" s="2">
        <v>1719.2447999999997</v>
      </c>
      <c r="H146" s="2">
        <v>427222.14063157886</v>
      </c>
      <c r="I146" s="2">
        <v>0</v>
      </c>
      <c r="J146" s="2">
        <v>19510.092981271879</v>
      </c>
      <c r="K146" s="2">
        <v>6364.4386757136608</v>
      </c>
      <c r="L146" s="2">
        <v>2660.299979767266</v>
      </c>
      <c r="M146" s="2">
        <v>6188.8528547615388</v>
      </c>
    </row>
    <row r="147" spans="1:13" ht="14.25" customHeight="1">
      <c r="A147" s="59" t="s">
        <v>142</v>
      </c>
      <c r="B147" s="59" t="s">
        <v>9</v>
      </c>
      <c r="C147" s="59" t="s">
        <v>114</v>
      </c>
      <c r="D147" s="2">
        <v>-0.80359999999999998</v>
      </c>
      <c r="E147" s="2">
        <v>-121504.103028</v>
      </c>
      <c r="F147" s="2">
        <v>0</v>
      </c>
      <c r="G147" s="2">
        <v>-429.81119999999993</v>
      </c>
      <c r="H147" s="2">
        <v>-106805.22442105263</v>
      </c>
      <c r="I147" s="2">
        <v>0</v>
      </c>
      <c r="J147" s="2">
        <v>-4877.5232453179697</v>
      </c>
      <c r="K147" s="2">
        <v>-1591.1096689284152</v>
      </c>
      <c r="L147" s="2">
        <v>-665.0749949418165</v>
      </c>
      <c r="M147" s="2">
        <v>-1547.2132136903847</v>
      </c>
    </row>
    <row r="148" spans="1:13" ht="14.25" customHeight="1">
      <c r="A148" s="59" t="s">
        <v>140</v>
      </c>
      <c r="B148" s="59" t="s">
        <v>14</v>
      </c>
      <c r="C148" s="59" t="s">
        <v>112</v>
      </c>
      <c r="D148" s="2">
        <v>57715.355599999995</v>
      </c>
      <c r="E148" s="2">
        <v>3637147824.2761192</v>
      </c>
      <c r="F148" s="2">
        <v>3601122.5943999998</v>
      </c>
      <c r="G148" s="2">
        <v>1001123453.0687999</v>
      </c>
      <c r="H148" s="2">
        <v>131640923.70189473</v>
      </c>
      <c r="I148" s="2">
        <v>188458867.10098854</v>
      </c>
      <c r="J148" s="2">
        <v>554351451.90960371</v>
      </c>
      <c r="K148" s="2">
        <v>114275087.5321077</v>
      </c>
      <c r="L148" s="2">
        <v>73728689.529559225</v>
      </c>
      <c r="M148" s="2">
        <v>267846572.13510945</v>
      </c>
    </row>
    <row r="149" spans="1:13" ht="14.25" customHeight="1">
      <c r="A149" s="59" t="s">
        <v>140</v>
      </c>
      <c r="B149" s="59" t="s">
        <v>14</v>
      </c>
      <c r="C149" s="59" t="s">
        <v>112</v>
      </c>
      <c r="D149" s="2">
        <v>90502.2356</v>
      </c>
      <c r="E149" s="2">
        <v>5706192227.775732</v>
      </c>
      <c r="F149" s="2">
        <v>5646844.4657999994</v>
      </c>
      <c r="G149" s="2">
        <v>1569840636.7872</v>
      </c>
      <c r="H149" s="2">
        <v>206423365.4602105</v>
      </c>
      <c r="I149" s="2">
        <v>295518386.9868204</v>
      </c>
      <c r="J149" s="2">
        <v>869266856.01024044</v>
      </c>
      <c r="K149" s="2">
        <v>179192362.02438703</v>
      </c>
      <c r="L149" s="2">
        <v>115612407.84044345</v>
      </c>
      <c r="M149" s="2">
        <v>420004578.05416465</v>
      </c>
    </row>
    <row r="150" spans="1:13" ht="14.25" customHeight="1">
      <c r="A150" s="59" t="s">
        <v>140</v>
      </c>
      <c r="B150" s="59" t="s">
        <v>14</v>
      </c>
      <c r="C150" s="59" t="s">
        <v>112</v>
      </c>
      <c r="D150" s="2">
        <v>37125.516399999993</v>
      </c>
      <c r="E150" s="2">
        <v>2338871029.0351558</v>
      </c>
      <c r="F150" s="2">
        <v>2316429.1028</v>
      </c>
      <c r="G150" s="2">
        <v>643974636.49919987</v>
      </c>
      <c r="H150" s="2">
        <v>84678284.069052637</v>
      </c>
      <c r="I150" s="2">
        <v>121226538.21582225</v>
      </c>
      <c r="J150" s="2">
        <v>356587665.54032642</v>
      </c>
      <c r="K150" s="2">
        <v>73507675.594823852</v>
      </c>
      <c r="L150" s="2">
        <v>47426125.055013254</v>
      </c>
      <c r="M150" s="2">
        <v>172292836.16309881</v>
      </c>
    </row>
    <row r="151" spans="1:13" ht="14.25" customHeight="1">
      <c r="A151" s="59" t="s">
        <v>141</v>
      </c>
      <c r="B151" s="59" t="s">
        <v>14</v>
      </c>
      <c r="C151" s="59" t="s">
        <v>113</v>
      </c>
      <c r="D151" s="2">
        <v>45789.127999999997</v>
      </c>
      <c r="E151" s="2">
        <v>2886009189.6608281</v>
      </c>
      <c r="F151" s="2">
        <v>2856990.8967999998</v>
      </c>
      <c r="G151" s="2">
        <v>794252577.54239988</v>
      </c>
      <c r="H151" s="2">
        <v>104438811.72884211</v>
      </c>
      <c r="I151" s="2">
        <v>149515966.74251723</v>
      </c>
      <c r="J151" s="2">
        <v>439800973.66799706</v>
      </c>
      <c r="K151" s="2">
        <v>90661428.935541093</v>
      </c>
      <c r="L151" s="2">
        <v>58493486.993975088</v>
      </c>
      <c r="M151" s="2">
        <v>212499097.48205307</v>
      </c>
    </row>
    <row r="152" spans="1:13" ht="14.25" customHeight="1">
      <c r="A152" s="59" t="s">
        <v>142</v>
      </c>
      <c r="B152" s="59" t="s">
        <v>14</v>
      </c>
      <c r="C152" s="59" t="s">
        <v>114</v>
      </c>
      <c r="D152" s="2">
        <v>3915.1391999999992</v>
      </c>
      <c r="E152" s="2">
        <v>246653786.59614</v>
      </c>
      <c r="F152" s="2">
        <v>244283.24799999996</v>
      </c>
      <c r="G152" s="2">
        <v>67911522.796799988</v>
      </c>
      <c r="H152" s="2">
        <v>8929903.1646315772</v>
      </c>
      <c r="I152" s="2">
        <v>12784166.198131692</v>
      </c>
      <c r="J152" s="2">
        <v>37604604.136723094</v>
      </c>
      <c r="K152" s="2">
        <v>7751886.3070192384</v>
      </c>
      <c r="L152" s="2">
        <v>5001408.7159467647</v>
      </c>
      <c r="M152" s="2">
        <v>18169456.000922479</v>
      </c>
    </row>
    <row r="153" spans="1:13" ht="14.25" customHeight="1">
      <c r="A153" s="59" t="s">
        <v>142</v>
      </c>
      <c r="B153" s="59" t="s">
        <v>14</v>
      </c>
      <c r="C153" s="59" t="s">
        <v>114</v>
      </c>
      <c r="D153" s="2">
        <v>24353.901600000001</v>
      </c>
      <c r="E153" s="2">
        <v>1534132554.755724</v>
      </c>
      <c r="F153" s="2">
        <v>1519550.4542</v>
      </c>
      <c r="G153" s="2">
        <v>422439778.90559995</v>
      </c>
      <c r="H153" s="2">
        <v>55547958.01263158</v>
      </c>
      <c r="I153" s="2">
        <v>79523181.609314248</v>
      </c>
      <c r="J153" s="2">
        <v>233917309.72239941</v>
      </c>
      <c r="K153" s="2">
        <v>48220169.62654455</v>
      </c>
      <c r="L153" s="2">
        <v>31110979.586511213</v>
      </c>
      <c r="M153" s="2">
        <v>113022071.74958056</v>
      </c>
    </row>
    <row r="154" spans="1:13" ht="14.25" customHeight="1">
      <c r="A154" s="59" t="s">
        <v>140</v>
      </c>
      <c r="B154" s="59" t="s">
        <v>14</v>
      </c>
      <c r="C154" s="59" t="s">
        <v>112</v>
      </c>
      <c r="D154" s="2">
        <v>563154.84399999992</v>
      </c>
      <c r="E154" s="2">
        <v>38529429023.549767</v>
      </c>
      <c r="F154" s="2">
        <v>49606283.079399996</v>
      </c>
      <c r="G154" s="2">
        <v>10783845729.369598</v>
      </c>
      <c r="H154" s="2">
        <v>1284480068.1802104</v>
      </c>
      <c r="I154" s="2">
        <v>2415391525.4168363</v>
      </c>
      <c r="J154" s="2">
        <v>5163057991.1687546</v>
      </c>
      <c r="K154" s="2">
        <v>1115033744.888344</v>
      </c>
      <c r="L154" s="2">
        <v>451439292.89151585</v>
      </c>
      <c r="M154" s="2">
        <v>3205027959.0379815</v>
      </c>
    </row>
    <row r="155" spans="1:13" ht="14.25" customHeight="1">
      <c r="A155" s="59" t="s">
        <v>140</v>
      </c>
      <c r="B155" s="59" t="s">
        <v>14</v>
      </c>
      <c r="C155" s="59" t="s">
        <v>112</v>
      </c>
      <c r="D155" s="2">
        <v>411382.12640000001</v>
      </c>
      <c r="E155" s="2">
        <v>28158876132.139362</v>
      </c>
      <c r="F155" s="2">
        <v>36237170.449599996</v>
      </c>
      <c r="G155" s="2">
        <v>7877551679.1935987</v>
      </c>
      <c r="H155" s="2">
        <v>938307017.84589469</v>
      </c>
      <c r="I155" s="2">
        <v>1764432841.8748674</v>
      </c>
      <c r="J155" s="2">
        <v>3787292973.7454534</v>
      </c>
      <c r="K155" s="2">
        <v>814527226.15651</v>
      </c>
      <c r="L155" s="2">
        <v>329774409.70076114</v>
      </c>
      <c r="M155" s="2">
        <v>2341258769.2497892</v>
      </c>
    </row>
    <row r="156" spans="1:13" ht="14.25" customHeight="1">
      <c r="A156" s="59" t="s">
        <v>140</v>
      </c>
      <c r="B156" s="59" t="s">
        <v>14</v>
      </c>
      <c r="C156" s="59" t="s">
        <v>112</v>
      </c>
      <c r="D156" s="2">
        <v>233958.49679999996</v>
      </c>
      <c r="E156" s="2">
        <v>16019493040.111176</v>
      </c>
      <c r="F156" s="2">
        <v>20608561.858199999</v>
      </c>
      <c r="G156" s="2">
        <v>4480068605.6063995</v>
      </c>
      <c r="H156" s="2">
        <v>533627704.02694738</v>
      </c>
      <c r="I156" s="2">
        <v>1003456467.5962939</v>
      </c>
      <c r="J156" s="2">
        <v>2247152963.7022343</v>
      </c>
      <c r="K156" s="2">
        <v>463232486.79248095</v>
      </c>
      <c r="L156" s="2">
        <v>187547100.92017603</v>
      </c>
      <c r="M156" s="2">
        <v>1331505058.4888482</v>
      </c>
    </row>
    <row r="157" spans="1:13" ht="14.25" customHeight="1">
      <c r="A157" s="59" t="s">
        <v>141</v>
      </c>
      <c r="B157" s="59" t="s">
        <v>14</v>
      </c>
      <c r="C157" s="59" t="s">
        <v>113</v>
      </c>
      <c r="D157" s="2">
        <v>277410.75599999999</v>
      </c>
      <c r="E157" s="2">
        <v>18668485192.646519</v>
      </c>
      <c r="F157" s="2">
        <v>24436114.9476</v>
      </c>
      <c r="G157" s="2">
        <v>5312135424.6335993</v>
      </c>
      <c r="H157" s="2">
        <v>632736433.0307368</v>
      </c>
      <c r="I157" s="2">
        <v>1189824781.3027382</v>
      </c>
      <c r="J157" s="2">
        <v>2664508496.3132553</v>
      </c>
      <c r="K157" s="2">
        <v>549266968.81077814</v>
      </c>
      <c r="L157" s="2">
        <v>222379540.65994123</v>
      </c>
      <c r="M157" s="2">
        <v>1578800641.7607296</v>
      </c>
    </row>
    <row r="158" spans="1:13" ht="14.25" customHeight="1">
      <c r="A158" s="59" t="s">
        <v>142</v>
      </c>
      <c r="B158" s="59" t="s">
        <v>14</v>
      </c>
      <c r="C158" s="59" t="s">
        <v>114</v>
      </c>
      <c r="D158" s="2">
        <v>-4.0179999999999998</v>
      </c>
      <c r="E158" s="2">
        <v>-301144.84091999999</v>
      </c>
      <c r="F158" s="2">
        <v>-353.95299999999997</v>
      </c>
      <c r="G158" s="2">
        <v>-76940.140799999994</v>
      </c>
      <c r="H158" s="2">
        <v>-9164.2509473684204</v>
      </c>
      <c r="I158" s="2">
        <v>-17233.347546460678</v>
      </c>
      <c r="J158" s="2">
        <v>-38592.574031940771</v>
      </c>
      <c r="K158" s="2">
        <v>-7955.5483446420749</v>
      </c>
      <c r="L158" s="2">
        <v>-3220.9313267278067</v>
      </c>
      <c r="M158" s="2">
        <v>-22867.249525806459</v>
      </c>
    </row>
    <row r="159" spans="1:13" ht="14.25" customHeight="1">
      <c r="A159" s="59" t="s">
        <v>142</v>
      </c>
      <c r="B159" s="59" t="s">
        <v>14</v>
      </c>
      <c r="C159" s="59" t="s">
        <v>114</v>
      </c>
      <c r="D159" s="2">
        <v>54679.354799999994</v>
      </c>
      <c r="E159" s="2">
        <v>3838490972.8953481</v>
      </c>
      <c r="F159" s="2">
        <v>5619258.402999999</v>
      </c>
      <c r="G159" s="2">
        <v>1214558888.5823998</v>
      </c>
      <c r="H159" s="2">
        <v>124716216.56589471</v>
      </c>
      <c r="I159" s="2">
        <v>316664650.71091896</v>
      </c>
      <c r="J159" s="2">
        <v>525190902.97106922</v>
      </c>
      <c r="K159" s="2">
        <v>108263875.20289615</v>
      </c>
      <c r="L159" s="2">
        <v>0</v>
      </c>
      <c r="M159" s="2">
        <v>267098859.89689744</v>
      </c>
    </row>
    <row r="160" spans="1:13" ht="14.25" customHeight="1">
      <c r="A160" s="59" t="s">
        <v>142</v>
      </c>
      <c r="B160" s="59" t="s">
        <v>14</v>
      </c>
      <c r="C160" s="59" t="s">
        <v>114</v>
      </c>
      <c r="D160" s="2">
        <v>88305.996799999994</v>
      </c>
      <c r="E160" s="2">
        <v>6199080999.3715677</v>
      </c>
      <c r="F160" s="2">
        <v>9074983.4682</v>
      </c>
      <c r="G160" s="2">
        <v>1961486811.1103997</v>
      </c>
      <c r="H160" s="2">
        <v>201414041.46189475</v>
      </c>
      <c r="I160" s="2">
        <v>511406686.02679861</v>
      </c>
      <c r="J160" s="2">
        <v>848172155.0443815</v>
      </c>
      <c r="K160" s="2">
        <v>174843859.29920569</v>
      </c>
      <c r="L160" s="2">
        <v>0</v>
      </c>
      <c r="M160" s="2">
        <v>431358986.46958923</v>
      </c>
    </row>
    <row r="161" spans="1:13" ht="14.25" customHeight="1">
      <c r="A161" s="59" t="s">
        <v>140</v>
      </c>
      <c r="B161" s="59" t="s">
        <v>14</v>
      </c>
      <c r="C161" s="59" t="s">
        <v>112</v>
      </c>
      <c r="D161" s="2">
        <v>84195.582799999989</v>
      </c>
      <c r="E161" s="2">
        <v>5911623447.2452068</v>
      </c>
      <c r="F161" s="2">
        <v>6489425.2075999994</v>
      </c>
      <c r="G161" s="2">
        <v>1829055660.7488</v>
      </c>
      <c r="H161" s="2">
        <v>340795406.22821051</v>
      </c>
      <c r="I161" s="2">
        <v>676408955.28446043</v>
      </c>
      <c r="J161" s="2">
        <v>808691951.80970609</v>
      </c>
      <c r="K161" s="2">
        <v>166705333.34263685</v>
      </c>
      <c r="L161" s="2">
        <v>98516415.66759339</v>
      </c>
      <c r="M161" s="2">
        <v>355930925.66106296</v>
      </c>
    </row>
    <row r="162" spans="1:13" ht="14.25" customHeight="1">
      <c r="A162" s="59" t="s">
        <v>140</v>
      </c>
      <c r="B162" s="59" t="s">
        <v>14</v>
      </c>
      <c r="C162" s="59" t="s">
        <v>112</v>
      </c>
      <c r="D162" s="2">
        <v>65345.537599999989</v>
      </c>
      <c r="E162" s="2">
        <v>4590875959.5532675</v>
      </c>
      <c r="F162" s="2">
        <v>5036546.7721999995</v>
      </c>
      <c r="G162" s="2">
        <v>1419559333.6127999</v>
      </c>
      <c r="H162" s="2">
        <v>264496761.33726317</v>
      </c>
      <c r="I162" s="2">
        <v>524971801.97103447</v>
      </c>
      <c r="J162" s="2">
        <v>627638749.99625921</v>
      </c>
      <c r="K162" s="2">
        <v>129382673.83858299</v>
      </c>
      <c r="L162" s="2">
        <v>76460164.893875554</v>
      </c>
      <c r="M162" s="2">
        <v>276243680.63389421</v>
      </c>
    </row>
    <row r="163" spans="1:13" ht="14.25" customHeight="1">
      <c r="A163" s="59" t="s">
        <v>140</v>
      </c>
      <c r="B163" s="59" t="s">
        <v>14</v>
      </c>
      <c r="C163" s="59" t="s">
        <v>112</v>
      </c>
      <c r="D163" s="2">
        <v>25738.504399999998</v>
      </c>
      <c r="E163" s="2">
        <v>1807080469.8352559</v>
      </c>
      <c r="F163" s="2">
        <v>1983810.3215999997</v>
      </c>
      <c r="G163" s="2">
        <v>559140463.54559994</v>
      </c>
      <c r="H163" s="2">
        <v>104180810.65768419</v>
      </c>
      <c r="I163" s="2">
        <v>206777532.65446237</v>
      </c>
      <c r="J163" s="2">
        <v>247216310.73380622</v>
      </c>
      <c r="K163" s="2">
        <v>50961651.586108208</v>
      </c>
      <c r="L163" s="2">
        <v>30116368.505410254</v>
      </c>
      <c r="M163" s="2">
        <v>108807723.5356264</v>
      </c>
    </row>
    <row r="164" spans="1:13" ht="14.25" customHeight="1">
      <c r="A164" s="59" t="s">
        <v>141</v>
      </c>
      <c r="B164" s="59" t="s">
        <v>14</v>
      </c>
      <c r="C164" s="59" t="s">
        <v>113</v>
      </c>
      <c r="D164" s="2">
        <v>40070.710399999996</v>
      </c>
      <c r="E164" s="2">
        <v>2812243252.9098597</v>
      </c>
      <c r="F164" s="2">
        <v>3088473.7725999998</v>
      </c>
      <c r="G164" s="2">
        <v>870491745.08159995</v>
      </c>
      <c r="H164" s="2">
        <v>162192760.18863153</v>
      </c>
      <c r="I164" s="2">
        <v>321919350.84711081</v>
      </c>
      <c r="J164" s="2">
        <v>384876022.30573899</v>
      </c>
      <c r="K164" s="2">
        <v>79339092.531446487</v>
      </c>
      <c r="L164" s="2">
        <v>46886340.477497794</v>
      </c>
      <c r="M164" s="2">
        <v>169396119.96567094</v>
      </c>
    </row>
    <row r="165" spans="1:13" ht="14.25" customHeight="1">
      <c r="A165" s="59" t="s">
        <v>142</v>
      </c>
      <c r="B165" s="59" t="s">
        <v>14</v>
      </c>
      <c r="C165" s="59" t="s">
        <v>114</v>
      </c>
      <c r="D165" s="2">
        <v>7177.7551999999996</v>
      </c>
      <c r="E165" s="2">
        <v>503878415.03999996</v>
      </c>
      <c r="F165" s="2">
        <v>553230.1298</v>
      </c>
      <c r="G165" s="2">
        <v>155928771.22559997</v>
      </c>
      <c r="H165" s="2">
        <v>29053139.024842102</v>
      </c>
      <c r="I165" s="2">
        <v>57664520.330627181</v>
      </c>
      <c r="J165" s="2">
        <v>68941774.250659004</v>
      </c>
      <c r="K165" s="2">
        <v>14211791.562868604</v>
      </c>
      <c r="L165" s="2">
        <v>8398620.1095983144</v>
      </c>
      <c r="M165" s="2">
        <v>30343457.073908493</v>
      </c>
    </row>
    <row r="166" spans="1:13" ht="14.25" customHeight="1">
      <c r="A166" s="59" t="s">
        <v>142</v>
      </c>
      <c r="B166" s="59" t="s">
        <v>14</v>
      </c>
      <c r="C166" s="59" t="s">
        <v>114</v>
      </c>
      <c r="D166" s="2">
        <v>20703.950400000002</v>
      </c>
      <c r="E166" s="2">
        <v>1453259308.5826199</v>
      </c>
      <c r="F166" s="2">
        <v>1595769.6591999999</v>
      </c>
      <c r="G166" s="2">
        <v>449770360.79999995</v>
      </c>
      <c r="H166" s="2">
        <v>83802628.890947372</v>
      </c>
      <c r="I166" s="2">
        <v>166331023.48838767</v>
      </c>
      <c r="J166" s="2">
        <v>198859815.47178441</v>
      </c>
      <c r="K166" s="2">
        <v>40993349.510271691</v>
      </c>
      <c r="L166" s="2">
        <v>24225486.845464729</v>
      </c>
      <c r="M166" s="2">
        <v>87524499.334099665</v>
      </c>
    </row>
    <row r="167" spans="1:13" ht="14.25" customHeight="1">
      <c r="A167" s="59" t="s">
        <v>140</v>
      </c>
      <c r="B167" s="59" t="s">
        <v>14</v>
      </c>
      <c r="C167" s="59" t="s">
        <v>112</v>
      </c>
      <c r="D167" s="2">
        <v>55641.263999999996</v>
      </c>
      <c r="E167" s="2">
        <v>3656526920.8138442</v>
      </c>
      <c r="F167" s="2">
        <v>0</v>
      </c>
      <c r="G167" s="2">
        <v>1563103433.6063998</v>
      </c>
      <c r="H167" s="2">
        <v>265514522.68799996</v>
      </c>
      <c r="I167" s="2">
        <v>509688326.05789363</v>
      </c>
      <c r="J167" s="2">
        <v>534429965.19431591</v>
      </c>
      <c r="K167" s="2">
        <v>110168433.47660345</v>
      </c>
      <c r="L167" s="2">
        <v>330928484.42138559</v>
      </c>
      <c r="M167" s="2">
        <v>148943916.92986792</v>
      </c>
    </row>
    <row r="168" spans="1:13" ht="14.25" customHeight="1">
      <c r="A168" s="59" t="s">
        <v>140</v>
      </c>
      <c r="B168" s="59" t="s">
        <v>14</v>
      </c>
      <c r="C168" s="59" t="s">
        <v>112</v>
      </c>
      <c r="D168" s="2">
        <v>19252.648799999999</v>
      </c>
      <c r="E168" s="2">
        <v>1265784451.5004921</v>
      </c>
      <c r="F168" s="2">
        <v>0</v>
      </c>
      <c r="G168" s="2">
        <v>540855460.66559994</v>
      </c>
      <c r="H168" s="2">
        <v>91871705.239578933</v>
      </c>
      <c r="I168" s="2">
        <v>176359227.5519211</v>
      </c>
      <c r="J168" s="2">
        <v>184920177.73144743</v>
      </c>
      <c r="K168" s="2">
        <v>38119805.448186971</v>
      </c>
      <c r="L168" s="2">
        <v>114505843.87301496</v>
      </c>
      <c r="M168" s="2">
        <v>51536660.338038363</v>
      </c>
    </row>
    <row r="169" spans="1:13" ht="14.25" customHeight="1">
      <c r="A169" s="59" t="s">
        <v>140</v>
      </c>
      <c r="B169" s="59" t="s">
        <v>14</v>
      </c>
      <c r="C169" s="59" t="s">
        <v>112</v>
      </c>
      <c r="D169" s="2">
        <v>17329.633999999998</v>
      </c>
      <c r="E169" s="2">
        <v>1138529244.1612318</v>
      </c>
      <c r="F169" s="2">
        <v>0</v>
      </c>
      <c r="G169" s="2">
        <v>486833123.84639996</v>
      </c>
      <c r="H169" s="2">
        <v>82695273.407999992</v>
      </c>
      <c r="I169" s="2">
        <v>158743916.10974115</v>
      </c>
      <c r="J169" s="2">
        <v>166449771.79976055</v>
      </c>
      <c r="K169" s="2">
        <v>34312280.010441273</v>
      </c>
      <c r="L169" s="2">
        <v>103068641.92009215</v>
      </c>
      <c r="M169" s="2">
        <v>46389017.455121346</v>
      </c>
    </row>
    <row r="170" spans="1:13" ht="14.25" customHeight="1">
      <c r="A170" s="59" t="s">
        <v>141</v>
      </c>
      <c r="B170" s="59" t="s">
        <v>14</v>
      </c>
      <c r="C170" s="59" t="s">
        <v>113</v>
      </c>
      <c r="D170" s="2">
        <v>17928.315999999999</v>
      </c>
      <c r="E170" s="2">
        <v>1177908184.7988839</v>
      </c>
      <c r="F170" s="2">
        <v>0</v>
      </c>
      <c r="G170" s="2">
        <v>503651611.69919991</v>
      </c>
      <c r="H170" s="2">
        <v>85552123.30105263</v>
      </c>
      <c r="I170" s="2">
        <v>164227997.60762</v>
      </c>
      <c r="J170" s="2">
        <v>172200065.33051974</v>
      </c>
      <c r="K170" s="2">
        <v>35497656.713792942</v>
      </c>
      <c r="L170" s="2">
        <v>106629325.35299124</v>
      </c>
      <c r="M170" s="2">
        <v>47991605.816079631</v>
      </c>
    </row>
    <row r="171" spans="1:13" ht="14.25" customHeight="1">
      <c r="A171" s="59" t="s">
        <v>142</v>
      </c>
      <c r="B171" s="59" t="s">
        <v>14</v>
      </c>
      <c r="C171" s="59" t="s">
        <v>114</v>
      </c>
      <c r="D171" s="2">
        <v>12660.717999999999</v>
      </c>
      <c r="E171" s="2">
        <v>831809198.92593598</v>
      </c>
      <c r="F171" s="2">
        <v>0</v>
      </c>
      <c r="G171" s="2">
        <v>355671498.00959998</v>
      </c>
      <c r="H171" s="2">
        <v>60415674.260210522</v>
      </c>
      <c r="I171" s="2">
        <v>115975441.60950483</v>
      </c>
      <c r="J171" s="2">
        <v>121605200.77464536</v>
      </c>
      <c r="K171" s="2">
        <v>25067932.833967179</v>
      </c>
      <c r="L171" s="2">
        <v>75300090.58432886</v>
      </c>
      <c r="M171" s="2">
        <v>33890979.36496345</v>
      </c>
    </row>
    <row r="172" spans="1:13" ht="14.25" customHeight="1">
      <c r="A172" s="59" t="s">
        <v>142</v>
      </c>
      <c r="B172" s="59" t="s">
        <v>14</v>
      </c>
      <c r="C172" s="59" t="s">
        <v>114</v>
      </c>
      <c r="D172" s="2">
        <v>8447.4431999999997</v>
      </c>
      <c r="E172" s="2">
        <v>554992140.27549601</v>
      </c>
      <c r="F172" s="2">
        <v>0</v>
      </c>
      <c r="G172" s="2">
        <v>237309984.26879996</v>
      </c>
      <c r="H172" s="2">
        <v>40310350.514526315</v>
      </c>
      <c r="I172" s="2">
        <v>77380757.994231343</v>
      </c>
      <c r="J172" s="2">
        <v>81137027.644752279</v>
      </c>
      <c r="K172" s="2">
        <v>16725744.839775501</v>
      </c>
      <c r="L172" s="2">
        <v>50241482.210248493</v>
      </c>
      <c r="M172" s="2">
        <v>22612629.329387229</v>
      </c>
    </row>
    <row r="173" spans="1:13" ht="14.25" customHeight="1">
      <c r="A173" s="59" t="s">
        <v>140</v>
      </c>
      <c r="B173" s="59" t="s">
        <v>7</v>
      </c>
      <c r="C173" s="59" t="s">
        <v>112</v>
      </c>
      <c r="D173" s="2">
        <v>46763.894799999995</v>
      </c>
      <c r="E173" s="2">
        <v>7480473048.1819792</v>
      </c>
      <c r="F173" s="2">
        <v>2042669361.6383998</v>
      </c>
      <c r="G173" s="2">
        <v>1836736300.3007998</v>
      </c>
      <c r="H173" s="2">
        <v>67186753.101473689</v>
      </c>
      <c r="I173" s="2">
        <v>150485431.0098829</v>
      </c>
      <c r="J173" s="2">
        <v>449163532.12814587</v>
      </c>
      <c r="K173" s="2">
        <v>92591444.96395126</v>
      </c>
      <c r="L173" s="2">
        <v>24202888.902842395</v>
      </c>
      <c r="M173" s="2">
        <v>231620287.35121867</v>
      </c>
    </row>
    <row r="174" spans="1:13" ht="14.25" customHeight="1">
      <c r="A174" s="59" t="s">
        <v>140</v>
      </c>
      <c r="B174" s="59" t="s">
        <v>7</v>
      </c>
      <c r="C174" s="59" t="s">
        <v>112</v>
      </c>
      <c r="D174" s="2">
        <v>162992.5808</v>
      </c>
      <c r="E174" s="2">
        <v>26119624917.050278</v>
      </c>
      <c r="F174" s="2">
        <v>7119594131.2351999</v>
      </c>
      <c r="G174" s="2">
        <v>6401827545.5615997</v>
      </c>
      <c r="H174" s="2">
        <v>234175151.01978946</v>
      </c>
      <c r="I174" s="2">
        <v>524507397.81197959</v>
      </c>
      <c r="J174" s="2">
        <v>1565530921.1500967</v>
      </c>
      <c r="K174" s="2">
        <v>322721591.9294126</v>
      </c>
      <c r="L174" s="2">
        <v>84357629.790279195</v>
      </c>
      <c r="M174" s="2">
        <v>807297778.82001233</v>
      </c>
    </row>
    <row r="175" spans="1:13" ht="14.25" customHeight="1">
      <c r="A175" s="59" t="s">
        <v>140</v>
      </c>
      <c r="B175" s="59" t="s">
        <v>7</v>
      </c>
      <c r="C175" s="59" t="s">
        <v>112</v>
      </c>
      <c r="D175" s="2">
        <v>45491.795999999995</v>
      </c>
      <c r="E175" s="2">
        <v>7280066802.6674271</v>
      </c>
      <c r="F175" s="2">
        <v>1987103475.6545997</v>
      </c>
      <c r="G175" s="2">
        <v>1786772326.6367998</v>
      </c>
      <c r="H175" s="2">
        <v>65359098.431999989</v>
      </c>
      <c r="I175" s="2">
        <v>146391838.35632244</v>
      </c>
      <c r="J175" s="2">
        <v>436945123.18963343</v>
      </c>
      <c r="K175" s="2">
        <v>90072718.358037576</v>
      </c>
      <c r="L175" s="2">
        <v>23544507.772239067</v>
      </c>
      <c r="M175" s="2">
        <v>225319616.9118706</v>
      </c>
    </row>
    <row r="176" spans="1:13" ht="14.25" customHeight="1">
      <c r="A176" s="59" t="s">
        <v>141</v>
      </c>
      <c r="B176" s="59" t="s">
        <v>7</v>
      </c>
      <c r="C176" s="59" t="s">
        <v>113</v>
      </c>
      <c r="D176" s="2">
        <v>16144.324000000001</v>
      </c>
      <c r="E176" s="2">
        <v>2558180626.2021236</v>
      </c>
      <c r="F176" s="2">
        <v>705191817.60539997</v>
      </c>
      <c r="G176" s="2">
        <v>634097439.72479999</v>
      </c>
      <c r="H176" s="2">
        <v>23194918.019368421</v>
      </c>
      <c r="I176" s="2">
        <v>51952164.504125029</v>
      </c>
      <c r="J176" s="2">
        <v>155064962.46033803</v>
      </c>
      <c r="K176" s="2">
        <v>31965393.248771857</v>
      </c>
      <c r="L176" s="2">
        <v>8355576.0668483116</v>
      </c>
      <c r="M176" s="2">
        <v>79962393.636450827</v>
      </c>
    </row>
    <row r="177" spans="1:13" ht="14.25" customHeight="1">
      <c r="A177" s="59" t="s">
        <v>142</v>
      </c>
      <c r="B177" s="59" t="s">
        <v>7</v>
      </c>
      <c r="C177" s="59" t="s">
        <v>114</v>
      </c>
      <c r="D177" s="2">
        <v>5181.6127999999999</v>
      </c>
      <c r="E177" s="2">
        <v>830094375.04408801</v>
      </c>
      <c r="F177" s="2">
        <v>226335333.34399998</v>
      </c>
      <c r="G177" s="2">
        <v>203517187.04639998</v>
      </c>
      <c r="H177" s="2">
        <v>7444540.0421052622</v>
      </c>
      <c r="I177" s="2">
        <v>16674343.291318974</v>
      </c>
      <c r="J177" s="2">
        <v>49768983.471590817</v>
      </c>
      <c r="K177" s="2">
        <v>10259475.145250421</v>
      </c>
      <c r="L177" s="2">
        <v>2681769.7600317523</v>
      </c>
      <c r="M177" s="2">
        <v>25664385.971519902</v>
      </c>
    </row>
    <row r="178" spans="1:13" ht="14.25" customHeight="1">
      <c r="A178" s="59" t="s">
        <v>142</v>
      </c>
      <c r="B178" s="59" t="s">
        <v>7</v>
      </c>
      <c r="C178" s="59" t="s">
        <v>114</v>
      </c>
      <c r="D178" s="2">
        <v>23699.771199999999</v>
      </c>
      <c r="E178" s="2">
        <v>3791898884.1832552</v>
      </c>
      <c r="F178" s="2">
        <v>1035217376.8658</v>
      </c>
      <c r="G178" s="2">
        <v>930851253.65760005</v>
      </c>
      <c r="H178" s="2">
        <v>34050001.232842103</v>
      </c>
      <c r="I178" s="2">
        <v>76265467.175493047</v>
      </c>
      <c r="J178" s="2">
        <v>227634438.66999945</v>
      </c>
      <c r="K178" s="2">
        <v>46925006.35603682</v>
      </c>
      <c r="L178" s="2">
        <v>12265935.757266818</v>
      </c>
      <c r="M178" s="2">
        <v>117384316.23326069</v>
      </c>
    </row>
    <row r="179" spans="1:13" ht="14.25" customHeight="1">
      <c r="A179" s="59" t="s">
        <v>140</v>
      </c>
      <c r="B179" s="59" t="s">
        <v>7</v>
      </c>
      <c r="C179" s="59" t="s">
        <v>112</v>
      </c>
      <c r="D179" s="2">
        <v>7614.11</v>
      </c>
      <c r="E179" s="2">
        <v>1005826882.5102959</v>
      </c>
      <c r="F179" s="2">
        <v>271927139.56159997</v>
      </c>
      <c r="G179" s="2">
        <v>308983148.5632</v>
      </c>
      <c r="H179" s="2">
        <v>10939364.988631578</v>
      </c>
      <c r="I179" s="2">
        <v>53091271.682228982</v>
      </c>
      <c r="J179" s="2">
        <v>100051322.83166777</v>
      </c>
      <c r="K179" s="2">
        <v>15075764.113096735</v>
      </c>
      <c r="L179" s="2">
        <v>20383588.003226589</v>
      </c>
      <c r="M179" s="2">
        <v>66683472.519447103</v>
      </c>
    </row>
    <row r="180" spans="1:13" ht="14.25" customHeight="1">
      <c r="A180" s="59" t="s">
        <v>140</v>
      </c>
      <c r="B180" s="59" t="s">
        <v>7</v>
      </c>
      <c r="C180" s="59" t="s">
        <v>112</v>
      </c>
      <c r="D180" s="2">
        <v>4218.0963999999994</v>
      </c>
      <c r="E180" s="2">
        <v>577216732.95871198</v>
      </c>
      <c r="F180" s="2">
        <v>150643330.59959999</v>
      </c>
      <c r="G180" s="2">
        <v>171171772.74239999</v>
      </c>
      <c r="H180" s="2">
        <v>6060234.7553684209</v>
      </c>
      <c r="I180" s="2">
        <v>29411724.016888641</v>
      </c>
      <c r="J180" s="2">
        <v>55426848.922788829</v>
      </c>
      <c r="K180" s="2">
        <v>8351734.6522052512</v>
      </c>
      <c r="L180" s="2">
        <v>11292185.05846294</v>
      </c>
      <c r="M180" s="2">
        <v>36941588.100746997</v>
      </c>
    </row>
    <row r="181" spans="1:13" ht="14.25" customHeight="1">
      <c r="A181" s="59" t="s">
        <v>140</v>
      </c>
      <c r="B181" s="59" t="s">
        <v>7</v>
      </c>
      <c r="C181" s="59" t="s">
        <v>112</v>
      </c>
      <c r="D181" s="2">
        <v>2282.2239999999997</v>
      </c>
      <c r="E181" s="2">
        <v>310138871.73746401</v>
      </c>
      <c r="F181" s="2">
        <v>81506393.447799996</v>
      </c>
      <c r="G181" s="2">
        <v>92613418.751999989</v>
      </c>
      <c r="H181" s="2">
        <v>3278922.5027368418</v>
      </c>
      <c r="I181" s="2">
        <v>15913373.253565202</v>
      </c>
      <c r="J181" s="2">
        <v>29988998.08358169</v>
      </c>
      <c r="K181" s="2">
        <v>4518751.4597566985</v>
      </c>
      <c r="L181" s="2">
        <v>6109698.1455581542</v>
      </c>
      <c r="M181" s="2">
        <v>19987447.172055911</v>
      </c>
    </row>
    <row r="182" spans="1:13" ht="14.25" customHeight="1">
      <c r="A182" s="59" t="s">
        <v>141</v>
      </c>
      <c r="B182" s="59" t="s">
        <v>7</v>
      </c>
      <c r="C182" s="59" t="s">
        <v>113</v>
      </c>
      <c r="D182" s="2">
        <v>43402.435999999994</v>
      </c>
      <c r="E182" s="2">
        <v>5936605257.110219</v>
      </c>
      <c r="F182" s="2">
        <v>1550056444.7172</v>
      </c>
      <c r="G182" s="2">
        <v>1761285471.0527999</v>
      </c>
      <c r="H182" s="2">
        <v>62357268.671999991</v>
      </c>
      <c r="I182" s="2">
        <v>302634256.83980864</v>
      </c>
      <c r="J182" s="2">
        <v>570318938.90642488</v>
      </c>
      <c r="K182" s="2">
        <v>85935833.218823701</v>
      </c>
      <c r="L182" s="2">
        <v>116191829.87380138</v>
      </c>
      <c r="M182" s="2">
        <v>380113387.94462669</v>
      </c>
    </row>
    <row r="183" spans="1:13" ht="14.25" customHeight="1">
      <c r="A183" s="59" t="s">
        <v>142</v>
      </c>
      <c r="B183" s="59" t="s">
        <v>7</v>
      </c>
      <c r="C183" s="59" t="s">
        <v>114</v>
      </c>
      <c r="D183" s="2">
        <v>5515.9103999999998</v>
      </c>
      <c r="E183" s="2">
        <v>754576538.74217987</v>
      </c>
      <c r="F183" s="2">
        <v>196992916.7834</v>
      </c>
      <c r="G183" s="2">
        <v>223837501.82399997</v>
      </c>
      <c r="H183" s="2">
        <v>7924833.5494736833</v>
      </c>
      <c r="I183" s="2">
        <v>38461054.229743496</v>
      </c>
      <c r="J183" s="2">
        <v>72480451.706234038</v>
      </c>
      <c r="K183" s="2">
        <v>10921376.767524641</v>
      </c>
      <c r="L183" s="2">
        <v>14766538.053208161</v>
      </c>
      <c r="M183" s="2">
        <v>48307689.221475974</v>
      </c>
    </row>
    <row r="184" spans="1:13" ht="14.25" customHeight="1">
      <c r="A184" s="59" t="s">
        <v>142</v>
      </c>
      <c r="B184" s="59" t="s">
        <v>7</v>
      </c>
      <c r="C184" s="59" t="s">
        <v>114</v>
      </c>
      <c r="D184" s="2">
        <v>8629.0567999999985</v>
      </c>
      <c r="E184" s="2">
        <v>1180454963.36922</v>
      </c>
      <c r="F184" s="2">
        <v>308174525.33340001</v>
      </c>
      <c r="G184" s="2">
        <v>350170031.15519994</v>
      </c>
      <c r="H184" s="2">
        <v>12397563.496421052</v>
      </c>
      <c r="I184" s="2">
        <v>60168240.139712371</v>
      </c>
      <c r="J184" s="2">
        <v>113387979.37376763</v>
      </c>
      <c r="K184" s="2">
        <v>17085335.624953322</v>
      </c>
      <c r="L184" s="2">
        <v>23100682.636268824</v>
      </c>
      <c r="M184" s="2">
        <v>75572256.244202942</v>
      </c>
    </row>
    <row r="185" spans="1:13" ht="14.25" customHeight="1">
      <c r="A185" s="59" t="s">
        <v>140</v>
      </c>
      <c r="B185" s="59" t="s">
        <v>9</v>
      </c>
      <c r="C185" s="59" t="s">
        <v>112</v>
      </c>
      <c r="D185" s="2">
        <v>379091.06759999995</v>
      </c>
      <c r="E185" s="2">
        <v>56975715195.817574</v>
      </c>
      <c r="F185" s="2">
        <v>16531962095.298197</v>
      </c>
      <c r="G185" s="2">
        <v>8674398820.7039986</v>
      </c>
      <c r="H185" s="2">
        <v>544648767.94610524</v>
      </c>
      <c r="I185" s="2">
        <v>1466763291.6902316</v>
      </c>
      <c r="J185" s="2">
        <v>3313139893.2803535</v>
      </c>
      <c r="K185" s="2">
        <v>750591666.32995951</v>
      </c>
      <c r="L185" s="2">
        <v>215241233.06061915</v>
      </c>
      <c r="M185" s="2">
        <v>1245864206.2610092</v>
      </c>
    </row>
    <row r="186" spans="1:13" ht="14.25" customHeight="1">
      <c r="A186" s="59" t="s">
        <v>140</v>
      </c>
      <c r="B186" s="59" t="s">
        <v>9</v>
      </c>
      <c r="C186" s="59" t="s">
        <v>112</v>
      </c>
      <c r="D186" s="2">
        <v>446889.99599999998</v>
      </c>
      <c r="E186" s="2">
        <v>67189116878.355774</v>
      </c>
      <c r="F186" s="2">
        <v>19488637707.696999</v>
      </c>
      <c r="G186" s="2">
        <v>10225780518.047998</v>
      </c>
      <c r="H186" s="2">
        <v>642057030.59873688</v>
      </c>
      <c r="I186" s="2">
        <v>1729088067.6936171</v>
      </c>
      <c r="J186" s="2">
        <v>3800343268.9805174</v>
      </c>
      <c r="K186" s="2">
        <v>720831997.98778021</v>
      </c>
      <c r="L186" s="2">
        <v>253736270.78702277</v>
      </c>
      <c r="M186" s="2">
        <v>1468682060.1639664</v>
      </c>
    </row>
    <row r="187" spans="1:13" ht="14.25" customHeight="1">
      <c r="A187" s="59" t="s">
        <v>140</v>
      </c>
      <c r="B187" s="59" t="s">
        <v>9</v>
      </c>
      <c r="C187" s="59" t="s">
        <v>112</v>
      </c>
      <c r="D187" s="2">
        <v>376489.81439999997</v>
      </c>
      <c r="E187" s="2">
        <v>56598643539.032364</v>
      </c>
      <c r="F187" s="2">
        <v>16418522810.661797</v>
      </c>
      <c r="G187" s="2">
        <v>8614876689.8303986</v>
      </c>
      <c r="H187" s="2">
        <v>540911487.47115791</v>
      </c>
      <c r="I187" s="2">
        <v>1456698631.6856923</v>
      </c>
      <c r="J187" s="2">
        <v>3370155060.8520789</v>
      </c>
      <c r="K187" s="2">
        <v>745441244.33163822</v>
      </c>
      <c r="L187" s="2">
        <v>213764287.29712343</v>
      </c>
      <c r="M187" s="2">
        <v>1237315315.1625738</v>
      </c>
    </row>
    <row r="188" spans="1:13" ht="14.25" customHeight="1">
      <c r="A188" s="59" t="s">
        <v>141</v>
      </c>
      <c r="B188" s="59" t="s">
        <v>9</v>
      </c>
      <c r="C188" s="59" t="s">
        <v>113</v>
      </c>
      <c r="D188" s="2">
        <v>55403.398399999991</v>
      </c>
      <c r="E188" s="2">
        <v>8343423424.0443239</v>
      </c>
      <c r="F188" s="2">
        <v>2416113067.5411997</v>
      </c>
      <c r="G188" s="2">
        <v>1267745971.5647998</v>
      </c>
      <c r="H188" s="2">
        <v>79599322.701473683</v>
      </c>
      <c r="I188" s="2">
        <v>214364510.14919484</v>
      </c>
      <c r="J188" s="2">
        <v>532145284.81162494</v>
      </c>
      <c r="K188" s="2">
        <v>109697465.01460065</v>
      </c>
      <c r="L188" s="2">
        <v>31457074.055745259</v>
      </c>
      <c r="M188" s="2">
        <v>182080552.32947531</v>
      </c>
    </row>
    <row r="189" spans="1:13" ht="14.25" customHeight="1">
      <c r="A189" s="59" t="s">
        <v>142</v>
      </c>
      <c r="B189" s="59" t="s">
        <v>9</v>
      </c>
      <c r="C189" s="59" t="s">
        <v>114</v>
      </c>
      <c r="D189" s="2">
        <v>60800.375999999997</v>
      </c>
      <c r="E189" s="2">
        <v>9138296452.8434029</v>
      </c>
      <c r="F189" s="2">
        <v>2651472422.2799997</v>
      </c>
      <c r="G189" s="2">
        <v>1391240139.5135999</v>
      </c>
      <c r="H189" s="2">
        <v>87353283.304421037</v>
      </c>
      <c r="I189" s="2">
        <v>235246269.98561266</v>
      </c>
      <c r="J189" s="2">
        <v>583982830.25132775</v>
      </c>
      <c r="K189" s="2">
        <v>120383357.55112389</v>
      </c>
      <c r="L189" s="2">
        <v>34521382.905803062</v>
      </c>
      <c r="M189" s="2">
        <v>199817454.58992952</v>
      </c>
    </row>
    <row r="190" spans="1:13" ht="14.25" customHeight="1">
      <c r="A190" s="59" t="s">
        <v>142</v>
      </c>
      <c r="B190" s="59" t="s">
        <v>9</v>
      </c>
      <c r="C190" s="59" t="s">
        <v>114</v>
      </c>
      <c r="D190" s="2">
        <v>142634.17839999998</v>
      </c>
      <c r="E190" s="2">
        <v>21440883152.462002</v>
      </c>
      <c r="F190" s="2">
        <v>6220201508.5559998</v>
      </c>
      <c r="G190" s="2">
        <v>3263769195.7823997</v>
      </c>
      <c r="H190" s="2">
        <v>204925770.49263155</v>
      </c>
      <c r="I190" s="2">
        <v>551874193.03233337</v>
      </c>
      <c r="J190" s="2">
        <v>1369990067.0450592</v>
      </c>
      <c r="K190" s="2">
        <v>282412419.57678008</v>
      </c>
      <c r="L190" s="2">
        <v>80985174.960119084</v>
      </c>
      <c r="M190" s="2">
        <v>468760233.74286211</v>
      </c>
    </row>
    <row r="191" spans="1:13" ht="14.25" customHeight="1">
      <c r="A191" s="59" t="s">
        <v>140</v>
      </c>
      <c r="B191" s="59" t="s">
        <v>9</v>
      </c>
      <c r="C191" s="59" t="s">
        <v>112</v>
      </c>
      <c r="D191" s="2">
        <v>2883.3167999999996</v>
      </c>
      <c r="E191" s="2">
        <v>430891352.15187597</v>
      </c>
      <c r="F191" s="2">
        <v>111474271.2076</v>
      </c>
      <c r="G191" s="2">
        <v>73689369.273599982</v>
      </c>
      <c r="H191" s="2">
        <v>4142527.3061052621</v>
      </c>
      <c r="I191" s="2">
        <v>7228476.5330135571</v>
      </c>
      <c r="J191" s="2">
        <v>27694031.125320695</v>
      </c>
      <c r="K191" s="2">
        <v>5708901.492115153</v>
      </c>
      <c r="L191" s="2">
        <v>0</v>
      </c>
      <c r="M191" s="2">
        <v>10741698.808946488</v>
      </c>
    </row>
    <row r="192" spans="1:13" ht="14.25" customHeight="1">
      <c r="A192" s="59" t="s">
        <v>141</v>
      </c>
      <c r="B192" s="59" t="s">
        <v>9</v>
      </c>
      <c r="C192" s="59" t="s">
        <v>113</v>
      </c>
      <c r="D192" s="2">
        <v>-62.680799999999998</v>
      </c>
      <c r="E192" s="2">
        <v>-9363287.0746800005</v>
      </c>
      <c r="F192" s="2">
        <v>-2423353.9293999998</v>
      </c>
      <c r="G192" s="2">
        <v>-1601941.7663999998</v>
      </c>
      <c r="H192" s="2">
        <v>-90055.265684210521</v>
      </c>
      <c r="I192" s="2">
        <v>-157140.79419594689</v>
      </c>
      <c r="J192" s="2">
        <v>-602044.15489827597</v>
      </c>
      <c r="K192" s="2">
        <v>-124106.55417641638</v>
      </c>
      <c r="L192" s="2">
        <v>0</v>
      </c>
      <c r="M192" s="2">
        <v>-233515.19149883665</v>
      </c>
    </row>
    <row r="193" spans="1:13" ht="14.25" customHeight="1">
      <c r="A193" s="59" t="s">
        <v>140</v>
      </c>
      <c r="B193" s="59" t="s">
        <v>9</v>
      </c>
      <c r="C193" s="59" t="s">
        <v>112</v>
      </c>
      <c r="D193" s="2">
        <v>9408.5487999999987</v>
      </c>
      <c r="E193" s="2">
        <v>1329246503.4728878</v>
      </c>
      <c r="F193" s="2">
        <v>335344915.27499998</v>
      </c>
      <c r="G193" s="2">
        <v>214844340.88319999</v>
      </c>
      <c r="H193" s="2">
        <v>13517476.476631578</v>
      </c>
      <c r="I193" s="2">
        <v>38227610.58161363</v>
      </c>
      <c r="J193" s="2">
        <v>90368371.353192538</v>
      </c>
      <c r="K193" s="2">
        <v>18628712.003813881</v>
      </c>
      <c r="L193" s="2">
        <v>7814523.3900556229</v>
      </c>
      <c r="M193" s="2">
        <v>40045969.120794602</v>
      </c>
    </row>
    <row r="194" spans="1:13" ht="14.25" customHeight="1">
      <c r="A194" s="59" t="s">
        <v>140</v>
      </c>
      <c r="B194" s="59" t="s">
        <v>9</v>
      </c>
      <c r="C194" s="59" t="s">
        <v>112</v>
      </c>
      <c r="D194" s="2">
        <v>4028.4467999999997</v>
      </c>
      <c r="E194" s="2">
        <v>569373005.74215603</v>
      </c>
      <c r="F194" s="2">
        <v>143584220.82239997</v>
      </c>
      <c r="G194" s="2">
        <v>91989638.323199987</v>
      </c>
      <c r="H194" s="2">
        <v>5787760.8050526315</v>
      </c>
      <c r="I194" s="2">
        <v>16367869.136114549</v>
      </c>
      <c r="J194" s="2">
        <v>38692914.724423818</v>
      </c>
      <c r="K194" s="2">
        <v>7976232.7703381442</v>
      </c>
      <c r="L194" s="2">
        <v>3345934.8953150702</v>
      </c>
      <c r="M194" s="2">
        <v>17146433.481597483</v>
      </c>
    </row>
    <row r="195" spans="1:13" ht="14.25" customHeight="1">
      <c r="A195" s="59" t="s">
        <v>140</v>
      </c>
      <c r="B195" s="59" t="s">
        <v>9</v>
      </c>
      <c r="C195" s="59" t="s">
        <v>112</v>
      </c>
      <c r="D195" s="2">
        <v>10917.7096</v>
      </c>
      <c r="E195" s="2">
        <v>1543223193.2963998</v>
      </c>
      <c r="F195" s="2">
        <v>389135294.26619995</v>
      </c>
      <c r="G195" s="2">
        <v>249306049.49759999</v>
      </c>
      <c r="H195" s="2">
        <v>15685721.098105261</v>
      </c>
      <c r="I195" s="2">
        <v>44359439.474018008</v>
      </c>
      <c r="J195" s="2">
        <v>104863742.15958947</v>
      </c>
      <c r="K195" s="2">
        <v>21616815.962061446</v>
      </c>
      <c r="L195" s="2">
        <v>9067997.5040396061</v>
      </c>
      <c r="M195" s="2">
        <v>46469468.43825721</v>
      </c>
    </row>
    <row r="196" spans="1:13" ht="14.25" customHeight="1">
      <c r="A196" s="59" t="s">
        <v>141</v>
      </c>
      <c r="B196" s="59" t="s">
        <v>9</v>
      </c>
      <c r="C196" s="59" t="s">
        <v>113</v>
      </c>
      <c r="D196" s="2">
        <v>9117.6455999999998</v>
      </c>
      <c r="E196" s="2">
        <v>1287682034.761584</v>
      </c>
      <c r="F196" s="2">
        <v>324976376.76379997</v>
      </c>
      <c r="G196" s="2">
        <v>208201562.34239998</v>
      </c>
      <c r="H196" s="2">
        <v>13099529.209263155</v>
      </c>
      <c r="I196" s="2">
        <v>37045649.953791276</v>
      </c>
      <c r="J196" s="2">
        <v>87574268.993280008</v>
      </c>
      <c r="K196" s="2">
        <v>18052730.303661797</v>
      </c>
      <c r="L196" s="2">
        <v>7572905.9090853343</v>
      </c>
      <c r="M196" s="2">
        <v>38807786.611251757</v>
      </c>
    </row>
    <row r="197" spans="1:13" ht="14.25" customHeight="1">
      <c r="A197" s="59" t="s">
        <v>142</v>
      </c>
      <c r="B197" s="59" t="s">
        <v>9</v>
      </c>
      <c r="C197" s="59" t="s">
        <v>114</v>
      </c>
      <c r="D197" s="2">
        <v>36041.46</v>
      </c>
      <c r="E197" s="2">
        <v>4638535902</v>
      </c>
      <c r="F197" s="2">
        <v>1284610478.0881999</v>
      </c>
      <c r="G197" s="2">
        <v>823007235.72479999</v>
      </c>
      <c r="H197" s="2">
        <v>51781585.111578941</v>
      </c>
      <c r="I197" s="2">
        <v>146439044.63489679</v>
      </c>
      <c r="J197" s="2">
        <v>346175389.06650871</v>
      </c>
      <c r="K197" s="2">
        <v>71361268.651439428</v>
      </c>
      <c r="L197" s="2">
        <v>29935204.479329918</v>
      </c>
      <c r="M197" s="2">
        <v>153404656.22374767</v>
      </c>
    </row>
    <row r="198" spans="1:13" ht="14.25" customHeight="1">
      <c r="A198" s="59" t="s">
        <v>142</v>
      </c>
      <c r="B198" s="59" t="s">
        <v>9</v>
      </c>
      <c r="C198" s="59" t="s">
        <v>114</v>
      </c>
      <c r="D198" s="2">
        <v>50591.441599999998</v>
      </c>
      <c r="E198" s="2">
        <v>6510951599.1347513</v>
      </c>
      <c r="F198" s="2">
        <v>1803209303.1099999</v>
      </c>
      <c r="G198" s="2">
        <v>1155256266.8543997</v>
      </c>
      <c r="H198" s="2">
        <v>72685876.668631569</v>
      </c>
      <c r="I198" s="2">
        <v>205556666.53365797</v>
      </c>
      <c r="J198" s="2">
        <v>485926818.15097266</v>
      </c>
      <c r="K198" s="2">
        <v>100169900.3170573</v>
      </c>
      <c r="L198" s="2">
        <v>42020083.237473682</v>
      </c>
      <c r="M198" s="2">
        <v>215334304.06292662</v>
      </c>
    </row>
    <row r="199" spans="1:13" ht="14.25" customHeight="1">
      <c r="A199" s="59" t="s">
        <v>140</v>
      </c>
      <c r="B199" s="59" t="s">
        <v>9</v>
      </c>
      <c r="C199" s="59" t="s">
        <v>112</v>
      </c>
      <c r="D199" s="2">
        <v>125.3616</v>
      </c>
      <c r="E199" s="2">
        <v>18052506.296747997</v>
      </c>
      <c r="F199" s="2">
        <v>4889884.5569999991</v>
      </c>
      <c r="G199" s="2">
        <v>3354084.4415999996</v>
      </c>
      <c r="H199" s="2">
        <v>180109.28842105262</v>
      </c>
      <c r="I199" s="2">
        <v>575861.92374015122</v>
      </c>
      <c r="J199" s="2">
        <v>1204088.3097965519</v>
      </c>
      <c r="K199" s="2">
        <v>248213.10835283276</v>
      </c>
      <c r="L199" s="2">
        <v>93809.512673493155</v>
      </c>
      <c r="M199" s="2">
        <v>748919.18225301721</v>
      </c>
    </row>
    <row r="200" spans="1:13" ht="14.25" customHeight="1">
      <c r="A200" s="59" t="s">
        <v>140</v>
      </c>
      <c r="B200" s="59" t="s">
        <v>9</v>
      </c>
      <c r="C200" s="59" t="s">
        <v>112</v>
      </c>
      <c r="D200" s="2">
        <v>814.85039999999992</v>
      </c>
      <c r="E200" s="2">
        <v>117373455.18359998</v>
      </c>
      <c r="F200" s="2">
        <v>31784247.631999999</v>
      </c>
      <c r="G200" s="2">
        <v>21801553.593599997</v>
      </c>
      <c r="H200" s="2">
        <v>1170714.7250526317</v>
      </c>
      <c r="I200" s="2">
        <v>3743102.5043109828</v>
      </c>
      <c r="J200" s="2">
        <v>7826574.0136775896</v>
      </c>
      <c r="K200" s="2">
        <v>1613385.2042934131</v>
      </c>
      <c r="L200" s="2">
        <v>609761.83237770549</v>
      </c>
      <c r="M200" s="2">
        <v>4867974.6846446125</v>
      </c>
    </row>
    <row r="201" spans="1:13" ht="14.25" customHeight="1">
      <c r="A201" s="59" t="s">
        <v>140</v>
      </c>
      <c r="B201" s="59" t="s">
        <v>9</v>
      </c>
      <c r="C201" s="59" t="s">
        <v>112</v>
      </c>
      <c r="D201" s="2">
        <v>752.16959999999995</v>
      </c>
      <c r="E201" s="2">
        <v>108301486.93887599</v>
      </c>
      <c r="F201" s="2">
        <v>29339304.955799997</v>
      </c>
      <c r="G201" s="2">
        <v>20124511.372799996</v>
      </c>
      <c r="H201" s="2">
        <v>1080659.459368421</v>
      </c>
      <c r="I201" s="2">
        <v>3455171.5424409071</v>
      </c>
      <c r="J201" s="2">
        <v>7224529.858779313</v>
      </c>
      <c r="K201" s="2">
        <v>1489278.6501169966</v>
      </c>
      <c r="L201" s="2">
        <v>562857.07604095887</v>
      </c>
      <c r="M201" s="2">
        <v>4493515.0935181035</v>
      </c>
    </row>
    <row r="202" spans="1:13" ht="14.25" customHeight="1">
      <c r="A202" s="59" t="s">
        <v>141</v>
      </c>
      <c r="B202" s="59" t="s">
        <v>9</v>
      </c>
      <c r="C202" s="59" t="s">
        <v>113</v>
      </c>
      <c r="D202" s="2">
        <v>1004.4999999999999</v>
      </c>
      <c r="E202" s="2">
        <v>144628569.28951198</v>
      </c>
      <c r="F202" s="2">
        <v>39181763.520799994</v>
      </c>
      <c r="G202" s="2">
        <v>26875681.843199998</v>
      </c>
      <c r="H202" s="2">
        <v>1443187.4324210528</v>
      </c>
      <c r="I202" s="2">
        <v>4614278.2350973655</v>
      </c>
      <c r="J202" s="2">
        <v>9648143.5079851933</v>
      </c>
      <c r="K202" s="2">
        <v>1988887.0861605187</v>
      </c>
      <c r="L202" s="2">
        <v>751678.78744786186</v>
      </c>
      <c r="M202" s="2">
        <v>6000954.9860017402</v>
      </c>
    </row>
    <row r="203" spans="1:13" ht="14.25" customHeight="1">
      <c r="A203" s="59" t="s">
        <v>142</v>
      </c>
      <c r="B203" s="59" t="s">
        <v>9</v>
      </c>
      <c r="C203" s="59" t="s">
        <v>114</v>
      </c>
      <c r="D203" s="2">
        <v>1190.9351999999999</v>
      </c>
      <c r="E203" s="2">
        <v>171494674.87521601</v>
      </c>
      <c r="F203" s="2">
        <v>46453898.121399991</v>
      </c>
      <c r="G203" s="2">
        <v>31863810.067199998</v>
      </c>
      <c r="H203" s="2">
        <v>1711043.8332631581</v>
      </c>
      <c r="I203" s="2">
        <v>5470688.2755314363</v>
      </c>
      <c r="J203" s="2">
        <v>11438838.943067243</v>
      </c>
      <c r="K203" s="2">
        <v>2358024.5293519115</v>
      </c>
      <c r="L203" s="2">
        <v>891190.3703981851</v>
      </c>
      <c r="M203" s="2">
        <v>7114732.2314036638</v>
      </c>
    </row>
    <row r="204" spans="1:13" ht="14.25" customHeight="1">
      <c r="A204" s="59" t="s">
        <v>142</v>
      </c>
      <c r="B204" s="59" t="s">
        <v>9</v>
      </c>
      <c r="C204" s="59" t="s">
        <v>114</v>
      </c>
      <c r="D204" s="2">
        <v>8022.3387999999995</v>
      </c>
      <c r="E204" s="2">
        <v>1155216814.0322042</v>
      </c>
      <c r="F204" s="2">
        <v>312921237.89039993</v>
      </c>
      <c r="G204" s="2">
        <v>214639951.48799998</v>
      </c>
      <c r="H204" s="2">
        <v>11525875.806315789</v>
      </c>
      <c r="I204" s="2">
        <v>36851471.696781598</v>
      </c>
      <c r="J204" s="2">
        <v>77053933.312172964</v>
      </c>
      <c r="K204" s="2">
        <v>15884047.824912369</v>
      </c>
      <c r="L204" s="2">
        <v>6003207.4680736037</v>
      </c>
      <c r="M204" s="2">
        <v>47926026.900204301</v>
      </c>
    </row>
    <row r="205" spans="1:13" ht="14.25" customHeight="1">
      <c r="A205" s="59" t="s">
        <v>140</v>
      </c>
      <c r="B205" s="59" t="s">
        <v>12</v>
      </c>
      <c r="C205" s="59" t="s">
        <v>112</v>
      </c>
      <c r="D205" s="2">
        <v>39794.271999999997</v>
      </c>
      <c r="E205" s="2">
        <v>3223474026.8429155</v>
      </c>
      <c r="F205" s="2">
        <v>1259919480.3922</v>
      </c>
      <c r="G205" s="2">
        <v>121561346.34239998</v>
      </c>
      <c r="H205" s="2">
        <v>57173336.670315787</v>
      </c>
      <c r="I205" s="2">
        <v>134954341.04607791</v>
      </c>
      <c r="J205" s="2">
        <v>675199369.13344073</v>
      </c>
      <c r="K205" s="2">
        <v>78791750.805335119</v>
      </c>
      <c r="L205" s="2">
        <v>13453268.118602293</v>
      </c>
      <c r="M205" s="2">
        <v>397636927.71489459</v>
      </c>
    </row>
    <row r="206" spans="1:13" ht="14.25" customHeight="1">
      <c r="A206" s="59" t="s">
        <v>140</v>
      </c>
      <c r="B206" s="59" t="s">
        <v>12</v>
      </c>
      <c r="C206" s="59" t="s">
        <v>112</v>
      </c>
      <c r="D206" s="2">
        <v>63709.407999999989</v>
      </c>
      <c r="E206" s="2">
        <v>5164123837.7226954</v>
      </c>
      <c r="F206" s="2">
        <v>2017092414.0155997</v>
      </c>
      <c r="G206" s="2">
        <v>194615983.66079998</v>
      </c>
      <c r="H206" s="2">
        <v>91532755.978105247</v>
      </c>
      <c r="I206" s="2">
        <v>216057757.63596642</v>
      </c>
      <c r="J206" s="2">
        <v>1080973464.9616153</v>
      </c>
      <c r="K206" s="2">
        <v>126143174.55264476</v>
      </c>
      <c r="L206" s="2">
        <v>21538269.314272813</v>
      </c>
      <c r="M206" s="2">
        <v>636604515.93773913</v>
      </c>
    </row>
    <row r="207" spans="1:13" ht="14.25" customHeight="1">
      <c r="A207" s="59" t="s">
        <v>140</v>
      </c>
      <c r="B207" s="59" t="s">
        <v>12</v>
      </c>
      <c r="C207" s="59" t="s">
        <v>112</v>
      </c>
      <c r="D207" s="2">
        <v>103379.12199999999</v>
      </c>
      <c r="E207" s="2">
        <v>8372869670.9722662</v>
      </c>
      <c r="F207" s="2">
        <v>3273068286.0951996</v>
      </c>
      <c r="G207" s="2">
        <v>315796836.88319999</v>
      </c>
      <c r="H207" s="2">
        <v>148527138.05810523</v>
      </c>
      <c r="I207" s="2">
        <v>350589685.05397201</v>
      </c>
      <c r="J207" s="2">
        <v>1754059427.3459513</v>
      </c>
      <c r="K207" s="2">
        <v>204688303.35929596</v>
      </c>
      <c r="L207" s="2">
        <v>34949428.051647648</v>
      </c>
      <c r="M207" s="2">
        <v>1032996820.7973063</v>
      </c>
    </row>
    <row r="208" spans="1:13" ht="14.25" customHeight="1">
      <c r="A208" s="59" t="s">
        <v>141</v>
      </c>
      <c r="B208" s="59" t="s">
        <v>12</v>
      </c>
      <c r="C208" s="59" t="s">
        <v>113</v>
      </c>
      <c r="D208" s="2">
        <v>32272.576000000001</v>
      </c>
      <c r="E208" s="2">
        <v>2320658387.6386676</v>
      </c>
      <c r="F208" s="2">
        <v>1021776379.9609998</v>
      </c>
      <c r="G208" s="2">
        <v>98584484.255999997</v>
      </c>
      <c r="H208" s="2">
        <v>46366744.562526315</v>
      </c>
      <c r="I208" s="2">
        <v>109446008.40893556</v>
      </c>
      <c r="J208" s="2">
        <v>547576871.2519989</v>
      </c>
      <c r="K208" s="2">
        <v>63898964.304165155</v>
      </c>
      <c r="L208" s="2">
        <v>10910404.839318821</v>
      </c>
      <c r="M208" s="2">
        <v>322477766.90287089</v>
      </c>
    </row>
    <row r="209" spans="1:13" ht="14.25" customHeight="1">
      <c r="A209" s="59" t="s">
        <v>142</v>
      </c>
      <c r="B209" s="59" t="s">
        <v>12</v>
      </c>
      <c r="C209" s="59" t="s">
        <v>114</v>
      </c>
      <c r="D209" s="2">
        <v>24267.112799999999</v>
      </c>
      <c r="E209" s="2">
        <v>1747232172.6607437</v>
      </c>
      <c r="F209" s="2">
        <v>768316810.55579996</v>
      </c>
      <c r="G209" s="2">
        <v>74129836.799999997</v>
      </c>
      <c r="H209" s="2">
        <v>34865113.687578946</v>
      </c>
      <c r="I209" s="2">
        <v>82297075.74534452</v>
      </c>
      <c r="J209" s="2">
        <v>411746174.25467783</v>
      </c>
      <c r="K209" s="2">
        <v>48048329.782300279</v>
      </c>
      <c r="L209" s="2">
        <v>8203994.1568164788</v>
      </c>
      <c r="M209" s="2">
        <v>242484651.51725337</v>
      </c>
    </row>
    <row r="210" spans="1:13" ht="14.25" customHeight="1">
      <c r="A210" s="59" t="s">
        <v>142</v>
      </c>
      <c r="B210" s="59" t="s">
        <v>12</v>
      </c>
      <c r="C210" s="59" t="s">
        <v>114</v>
      </c>
      <c r="D210" s="2">
        <v>17655.091999999997</v>
      </c>
      <c r="E210" s="2">
        <v>1271834263.0445759</v>
      </c>
      <c r="F210" s="2">
        <v>558974777.44519997</v>
      </c>
      <c r="G210" s="2">
        <v>53931800.9472</v>
      </c>
      <c r="H210" s="2">
        <v>25365473.279999997</v>
      </c>
      <c r="I210" s="2">
        <v>59873725.217736907</v>
      </c>
      <c r="J210" s="2">
        <v>299558363.08282906</v>
      </c>
      <c r="K210" s="2">
        <v>34956679.426357277</v>
      </c>
      <c r="L210" s="2">
        <v>5968665.1972070346</v>
      </c>
      <c r="M210" s="2">
        <v>176415252.4615556</v>
      </c>
    </row>
    <row r="211" spans="1:13" ht="14.25" customHeight="1">
      <c r="A211" s="59" t="s">
        <v>140</v>
      </c>
      <c r="B211" s="59" t="s">
        <v>12</v>
      </c>
      <c r="C211" s="59" t="s">
        <v>112</v>
      </c>
      <c r="D211" s="2">
        <v>2635.808</v>
      </c>
      <c r="E211" s="2">
        <v>194635822.52267998</v>
      </c>
      <c r="F211" s="2">
        <v>68180401.042799994</v>
      </c>
      <c r="G211" s="2">
        <v>8289262.4447999988</v>
      </c>
      <c r="H211" s="2">
        <v>3786925.0357894734</v>
      </c>
      <c r="I211" s="2">
        <v>9402592.0354600865</v>
      </c>
      <c r="J211" s="2">
        <v>44722413.787513845</v>
      </c>
      <c r="K211" s="2">
        <v>5218839.7140852017</v>
      </c>
      <c r="L211" s="2">
        <v>33081.612868582954</v>
      </c>
      <c r="M211" s="2">
        <v>20128837.539446037</v>
      </c>
    </row>
    <row r="212" spans="1:13" ht="14.25" customHeight="1">
      <c r="A212" s="59" t="s">
        <v>140</v>
      </c>
      <c r="B212" s="59" t="s">
        <v>12</v>
      </c>
      <c r="C212" s="59" t="s">
        <v>112</v>
      </c>
      <c r="D212" s="2">
        <v>1317.904</v>
      </c>
      <c r="E212" s="2">
        <v>97529979.983435988</v>
      </c>
      <c r="F212" s="2">
        <v>34090200.521399997</v>
      </c>
      <c r="G212" s="2">
        <v>4144630.8287999998</v>
      </c>
      <c r="H212" s="2">
        <v>1893462.5178947367</v>
      </c>
      <c r="I212" s="2">
        <v>4701296.0177300433</v>
      </c>
      <c r="J212" s="2">
        <v>22361206.893756922</v>
      </c>
      <c r="K212" s="2">
        <v>2609419.8570426009</v>
      </c>
      <c r="L212" s="2">
        <v>16540.806434291477</v>
      </c>
      <c r="M212" s="2">
        <v>10064418.769723019</v>
      </c>
    </row>
    <row r="213" spans="1:13" ht="14.25" customHeight="1">
      <c r="A213" s="59" t="s">
        <v>141</v>
      </c>
      <c r="B213" s="59" t="s">
        <v>12</v>
      </c>
      <c r="C213" s="59" t="s">
        <v>113</v>
      </c>
      <c r="D213" s="2">
        <v>90871.087999999989</v>
      </c>
      <c r="E213" s="2">
        <v>5886656653.6506958</v>
      </c>
      <c r="F213" s="2">
        <v>2350560892.4011998</v>
      </c>
      <c r="G213" s="2">
        <v>285777360.8448</v>
      </c>
      <c r="H213" s="2">
        <v>130556561.50231577</v>
      </c>
      <c r="I213" s="2">
        <v>324160093.71031284</v>
      </c>
      <c r="J213" s="2">
        <v>1541832485.0890446</v>
      </c>
      <c r="K213" s="2">
        <v>179922681.36242518</v>
      </c>
      <c r="L213" s="2">
        <v>1140508.775359561</v>
      </c>
      <c r="M213" s="2">
        <v>693953947.85382867</v>
      </c>
    </row>
    <row r="214" spans="1:13" ht="14.25" customHeight="1">
      <c r="A214" s="59" t="s">
        <v>142</v>
      </c>
      <c r="B214" s="59" t="s">
        <v>12</v>
      </c>
      <c r="C214" s="59" t="s">
        <v>114</v>
      </c>
      <c r="D214" s="2">
        <v>23464.3164</v>
      </c>
      <c r="E214" s="2">
        <v>1520487743.5107358</v>
      </c>
      <c r="F214" s="2">
        <v>606951074.34819996</v>
      </c>
      <c r="G214" s="2">
        <v>73792122.489600003</v>
      </c>
      <c r="H214" s="2">
        <v>33711716.948210523</v>
      </c>
      <c r="I214" s="2">
        <v>83703135.622987509</v>
      </c>
      <c r="J214" s="2">
        <v>398124926.88463938</v>
      </c>
      <c r="K214" s="2">
        <v>46458811.223040789</v>
      </c>
      <c r="L214" s="2">
        <v>294496.95553346147</v>
      </c>
      <c r="M214" s="2">
        <v>179189611.98606247</v>
      </c>
    </row>
    <row r="215" spans="1:13" ht="14.25" customHeight="1">
      <c r="A215" s="59" t="s">
        <v>142</v>
      </c>
      <c r="B215" s="59" t="s">
        <v>12</v>
      </c>
      <c r="C215" s="59" t="s">
        <v>114</v>
      </c>
      <c r="D215" s="2">
        <v>23979.423999999999</v>
      </c>
      <c r="E215" s="2">
        <v>1553317018.1519761</v>
      </c>
      <c r="F215" s="2">
        <v>620275354.25699997</v>
      </c>
      <c r="G215" s="2">
        <v>75412066.732799992</v>
      </c>
      <c r="H215" s="2">
        <v>34451783.969684213</v>
      </c>
      <c r="I215" s="2">
        <v>85540654.371380776</v>
      </c>
      <c r="J215" s="2">
        <v>406864886.40835768</v>
      </c>
      <c r="K215" s="2">
        <v>47478712.520823903</v>
      </c>
      <c r="L215" s="2">
        <v>300961.99024344975</v>
      </c>
      <c r="M215" s="2">
        <v>183123326.88325301</v>
      </c>
    </row>
    <row r="216" spans="1:13" ht="14.25" customHeight="1">
      <c r="A216" s="59" t="s">
        <v>140</v>
      </c>
      <c r="B216" s="59" t="s">
        <v>8</v>
      </c>
      <c r="C216" s="59" t="s">
        <v>112</v>
      </c>
      <c r="D216" s="2">
        <v>1449.6943999999999</v>
      </c>
      <c r="E216" s="2">
        <v>223328424.51334795</v>
      </c>
      <c r="F216" s="2">
        <v>61493532.10239999</v>
      </c>
      <c r="G216" s="2">
        <v>60643837.343999997</v>
      </c>
      <c r="H216" s="2">
        <v>2082808.1482105262</v>
      </c>
      <c r="I216" s="2">
        <v>7166580.897917307</v>
      </c>
      <c r="J216" s="2">
        <v>13924200.710724233</v>
      </c>
      <c r="K216" s="2">
        <v>2870361.8427468608</v>
      </c>
      <c r="L216" s="2">
        <v>3993316.7282073251</v>
      </c>
      <c r="M216" s="2">
        <v>7209420.1755115883</v>
      </c>
    </row>
    <row r="217" spans="1:13" ht="14.25" customHeight="1">
      <c r="A217" s="59" t="s">
        <v>140</v>
      </c>
      <c r="B217" s="59" t="s">
        <v>8</v>
      </c>
      <c r="C217" s="59" t="s">
        <v>112</v>
      </c>
      <c r="D217" s="2">
        <v>31130.660400000001</v>
      </c>
      <c r="E217" s="2">
        <v>4848296141.6061478</v>
      </c>
      <c r="F217" s="2">
        <v>1320508839.9538</v>
      </c>
      <c r="G217" s="2">
        <v>1302262518.8927999</v>
      </c>
      <c r="H217" s="2">
        <v>44726128.613052629</v>
      </c>
      <c r="I217" s="2">
        <v>153894776.83171761</v>
      </c>
      <c r="J217" s="2">
        <v>299007545.08467072</v>
      </c>
      <c r="K217" s="2">
        <v>61637997.464617878</v>
      </c>
      <c r="L217" s="2">
        <v>85752270.916864514</v>
      </c>
      <c r="M217" s="2">
        <v>154814705.19908172</v>
      </c>
    </row>
    <row r="218" spans="1:13" ht="14.25" customHeight="1">
      <c r="A218" s="59" t="s">
        <v>140</v>
      </c>
      <c r="B218" s="59" t="s">
        <v>8</v>
      </c>
      <c r="C218" s="59" t="s">
        <v>112</v>
      </c>
      <c r="D218" s="2">
        <v>139.02279999999999</v>
      </c>
      <c r="E218" s="2">
        <v>21287885.287284002</v>
      </c>
      <c r="F218" s="2">
        <v>5897106.7355999993</v>
      </c>
      <c r="G218" s="2">
        <v>5815623.4175999993</v>
      </c>
      <c r="H218" s="2">
        <v>199736.67031578944</v>
      </c>
      <c r="I218" s="2">
        <v>687260.80672932044</v>
      </c>
      <c r="J218" s="2">
        <v>1335303.0615051507</v>
      </c>
      <c r="K218" s="2">
        <v>275261.97272461577</v>
      </c>
      <c r="L218" s="2">
        <v>382951.10531034775</v>
      </c>
      <c r="M218" s="2">
        <v>691369.00796203141</v>
      </c>
    </row>
    <row r="219" spans="1:13" ht="14.25" customHeight="1">
      <c r="A219" s="59" t="s">
        <v>141</v>
      </c>
      <c r="B219" s="59" t="s">
        <v>8</v>
      </c>
      <c r="C219" s="59" t="s">
        <v>113</v>
      </c>
      <c r="D219" s="2">
        <v>38692.536399999997</v>
      </c>
      <c r="E219" s="2">
        <v>5955996277.5611753</v>
      </c>
      <c r="F219" s="2">
        <v>1641270557.5607998</v>
      </c>
      <c r="G219" s="2">
        <v>1618592065.0367999</v>
      </c>
      <c r="H219" s="2">
        <v>55590448.16842106</v>
      </c>
      <c r="I219" s="2">
        <v>191276997.59080952</v>
      </c>
      <c r="J219" s="2">
        <v>371638769.41278327</v>
      </c>
      <c r="K219" s="2">
        <v>76610339.449234262</v>
      </c>
      <c r="L219" s="2">
        <v>106582154.7375025</v>
      </c>
      <c r="M219" s="2">
        <v>192420383.60903957</v>
      </c>
    </row>
    <row r="220" spans="1:13" ht="14.25" customHeight="1">
      <c r="A220" s="59" t="s">
        <v>142</v>
      </c>
      <c r="B220" s="59" t="s">
        <v>8</v>
      </c>
      <c r="C220" s="59" t="s">
        <v>114</v>
      </c>
      <c r="D220" s="2">
        <v>142917.04559999998</v>
      </c>
      <c r="E220" s="2">
        <v>21936704362.619503</v>
      </c>
      <c r="F220" s="2">
        <v>6062294200.9782</v>
      </c>
      <c r="G220" s="2">
        <v>5978527582.195199</v>
      </c>
      <c r="H220" s="2">
        <v>205332173.26484209</v>
      </c>
      <c r="I220" s="2">
        <v>706512054.52937984</v>
      </c>
      <c r="J220" s="2">
        <v>1372706984.2569079</v>
      </c>
      <c r="K220" s="2">
        <v>282972490.1802429</v>
      </c>
      <c r="L220" s="2">
        <v>393678163.43944567</v>
      </c>
      <c r="M220" s="2">
        <v>710735332.8902626</v>
      </c>
    </row>
    <row r="221" spans="1:13" ht="14.25" customHeight="1">
      <c r="A221" s="59" t="s">
        <v>142</v>
      </c>
      <c r="B221" s="59" t="s">
        <v>8</v>
      </c>
      <c r="C221" s="59" t="s">
        <v>114</v>
      </c>
      <c r="D221" s="2">
        <v>234288.7764</v>
      </c>
      <c r="E221" s="2">
        <v>36056881364.504608</v>
      </c>
      <c r="F221" s="2">
        <v>9938125187.8485985</v>
      </c>
      <c r="G221" s="2">
        <v>9800803718.7071991</v>
      </c>
      <c r="H221" s="2">
        <v>336608019.70863158</v>
      </c>
      <c r="I221" s="2">
        <v>1158209253.9949517</v>
      </c>
      <c r="J221" s="2">
        <v>2250325273.2876601</v>
      </c>
      <c r="K221" s="2">
        <v>463886432.86641049</v>
      </c>
      <c r="L221" s="2">
        <v>645370010.41691649</v>
      </c>
      <c r="M221" s="2">
        <v>1165132617.9324989</v>
      </c>
    </row>
    <row r="222" spans="1:13" ht="14.25" customHeight="1">
      <c r="A222" s="59" t="s">
        <v>141</v>
      </c>
      <c r="B222" s="59" t="s">
        <v>8</v>
      </c>
      <c r="C222" s="59" t="s">
        <v>113</v>
      </c>
      <c r="D222" s="2">
        <v>1002.8928</v>
      </c>
      <c r="E222" s="2">
        <v>154345203.72809997</v>
      </c>
      <c r="F222" s="2">
        <v>51971099.545799993</v>
      </c>
      <c r="G222" s="2">
        <v>39153346.617599994</v>
      </c>
      <c r="H222" s="2">
        <v>1440878.0362105262</v>
      </c>
      <c r="I222" s="2">
        <v>5511188.2816973533</v>
      </c>
      <c r="J222" s="2">
        <v>9632706.4783724155</v>
      </c>
      <c r="K222" s="2">
        <v>1985704.8668226621</v>
      </c>
      <c r="L222" s="2">
        <v>593010.82897178177</v>
      </c>
      <c r="M222" s="2">
        <v>4819951.4173895298</v>
      </c>
    </row>
    <row r="223" spans="1:13" ht="14.25" customHeight="1">
      <c r="A223" s="59" t="s">
        <v>142</v>
      </c>
      <c r="B223" s="59" t="s">
        <v>8</v>
      </c>
      <c r="C223" s="59" t="s">
        <v>114</v>
      </c>
      <c r="D223" s="2">
        <v>6017.3567999999996</v>
      </c>
      <c r="E223" s="2">
        <v>923619552.67889988</v>
      </c>
      <c r="F223" s="2">
        <v>311826594.09319997</v>
      </c>
      <c r="G223" s="2">
        <v>234920083.64159998</v>
      </c>
      <c r="H223" s="2">
        <v>8645273.1890526302</v>
      </c>
      <c r="I223" s="2">
        <v>33067129.69018412</v>
      </c>
      <c r="J223" s="2">
        <v>57796238.870234504</v>
      </c>
      <c r="K223" s="2">
        <v>11914229.200935973</v>
      </c>
      <c r="L223" s="2">
        <v>3558064.9738306911</v>
      </c>
      <c r="M223" s="2">
        <v>28919708.504337184</v>
      </c>
    </row>
    <row r="224" spans="1:13" ht="14.25" customHeight="1">
      <c r="A224" s="59" t="s">
        <v>142</v>
      </c>
      <c r="B224" s="59" t="s">
        <v>8</v>
      </c>
      <c r="C224" s="59" t="s">
        <v>114</v>
      </c>
      <c r="D224" s="2">
        <v>20626.804799999998</v>
      </c>
      <c r="E224" s="2">
        <v>3174465262.9147916</v>
      </c>
      <c r="F224" s="2">
        <v>1068905586.9995999</v>
      </c>
      <c r="G224" s="2">
        <v>805278942.25919986</v>
      </c>
      <c r="H224" s="2">
        <v>29634999.976421047</v>
      </c>
      <c r="I224" s="2">
        <v>113350305.13990998</v>
      </c>
      <c r="J224" s="2">
        <v>198118838.05037117</v>
      </c>
      <c r="K224" s="2">
        <v>40840602.982054561</v>
      </c>
      <c r="L224" s="2">
        <v>12196636.18433309</v>
      </c>
      <c r="M224" s="2">
        <v>99133423.863425061</v>
      </c>
    </row>
    <row r="225" spans="1:13" ht="14.25" customHeight="1">
      <c r="A225" s="59" t="s">
        <v>140</v>
      </c>
      <c r="B225" s="59" t="s">
        <v>10</v>
      </c>
      <c r="C225" s="59" t="s">
        <v>112</v>
      </c>
      <c r="D225" s="2">
        <v>4862.583599999999</v>
      </c>
      <c r="E225" s="2">
        <v>708159877.46103585</v>
      </c>
      <c r="F225" s="2">
        <v>224818690.87219998</v>
      </c>
      <c r="G225" s="2">
        <v>132163087.5072</v>
      </c>
      <c r="H225" s="2">
        <v>6986184.5557894735</v>
      </c>
      <c r="I225" s="2">
        <v>35941170.782548249</v>
      </c>
      <c r="J225" s="2">
        <v>46704733.093454719</v>
      </c>
      <c r="K225" s="2">
        <v>9627804.6066858396</v>
      </c>
      <c r="L225" s="2">
        <v>1884520.0707575621</v>
      </c>
      <c r="M225" s="2">
        <v>15954155.348179787</v>
      </c>
    </row>
    <row r="226" spans="1:13" ht="14.25" customHeight="1">
      <c r="A226" s="59" t="s">
        <v>140</v>
      </c>
      <c r="B226" s="59" t="s">
        <v>10</v>
      </c>
      <c r="C226" s="59" t="s">
        <v>112</v>
      </c>
      <c r="D226" s="2">
        <v>34136.928</v>
      </c>
      <c r="E226" s="2">
        <v>5009535650.4510241</v>
      </c>
      <c r="F226" s="2">
        <v>1578300776.5801997</v>
      </c>
      <c r="G226" s="2">
        <v>927828123.05279994</v>
      </c>
      <c r="H226" s="2">
        <v>49045302.356210522</v>
      </c>
      <c r="I226" s="2">
        <v>252318779.51456782</v>
      </c>
      <c r="J226" s="2">
        <v>327882508.97536886</v>
      </c>
      <c r="K226" s="2">
        <v>67590338.736079082</v>
      </c>
      <c r="L226" s="2">
        <v>13229947.546815606</v>
      </c>
      <c r="M226" s="2">
        <v>112003391.04126219</v>
      </c>
    </row>
    <row r="227" spans="1:13" ht="14.25" customHeight="1">
      <c r="A227" s="59" t="s">
        <v>140</v>
      </c>
      <c r="B227" s="59" t="s">
        <v>10</v>
      </c>
      <c r="C227" s="59" t="s">
        <v>112</v>
      </c>
      <c r="D227" s="2">
        <v>25580.195199999998</v>
      </c>
      <c r="E227" s="2">
        <v>3752337297.9624834</v>
      </c>
      <c r="F227" s="2">
        <v>1182685271.02</v>
      </c>
      <c r="G227" s="2">
        <v>695259530.18879986</v>
      </c>
      <c r="H227" s="2">
        <v>36751648.016842104</v>
      </c>
      <c r="I227" s="2">
        <v>189072772.82268652</v>
      </c>
      <c r="J227" s="2">
        <v>245695763.31694776</v>
      </c>
      <c r="K227" s="2">
        <v>50648202.981329307</v>
      </c>
      <c r="L227" s="2">
        <v>9913740.3557023145</v>
      </c>
      <c r="M227" s="2">
        <v>83928718.070279151</v>
      </c>
    </row>
    <row r="228" spans="1:13" ht="14.25" customHeight="1">
      <c r="A228" s="59" t="s">
        <v>141</v>
      </c>
      <c r="B228" s="59" t="s">
        <v>10</v>
      </c>
      <c r="C228" s="59" t="s">
        <v>113</v>
      </c>
      <c r="D228" s="2">
        <v>21891.671199999997</v>
      </c>
      <c r="E228" s="2">
        <v>3212001075.8820596</v>
      </c>
      <c r="F228" s="2">
        <v>1012148535.4286</v>
      </c>
      <c r="G228" s="2">
        <v>595006914.81599998</v>
      </c>
      <c r="H228" s="2">
        <v>31452262.362947363</v>
      </c>
      <c r="I228" s="2">
        <v>161809514.86666334</v>
      </c>
      <c r="J228" s="2">
        <v>210267780.35562611</v>
      </c>
      <c r="K228" s="2">
        <v>43345009.600947879</v>
      </c>
      <c r="L228" s="2">
        <v>8484233.3114489354</v>
      </c>
      <c r="M228" s="2">
        <v>71826656.750142768</v>
      </c>
    </row>
    <row r="229" spans="1:13" ht="14.25" customHeight="1">
      <c r="A229" s="59" t="s">
        <v>142</v>
      </c>
      <c r="B229" s="59" t="s">
        <v>10</v>
      </c>
      <c r="C229" s="59" t="s">
        <v>114</v>
      </c>
      <c r="D229" s="2">
        <v>5728.0607999999993</v>
      </c>
      <c r="E229" s="2">
        <v>837972729.97930801</v>
      </c>
      <c r="F229" s="2">
        <v>264833520.55999997</v>
      </c>
      <c r="G229" s="2">
        <v>155686413.59999999</v>
      </c>
      <c r="H229" s="2">
        <v>8229635.3178947354</v>
      </c>
      <c r="I229" s="2">
        <v>42338235.884647824</v>
      </c>
      <c r="J229" s="2">
        <v>55017573.539934769</v>
      </c>
      <c r="K229" s="2">
        <v>11341429.720121743</v>
      </c>
      <c r="L229" s="2">
        <v>2219940.3510758388</v>
      </c>
      <c r="M229" s="2">
        <v>18793789.344211791</v>
      </c>
    </row>
    <row r="230" spans="1:13" ht="14.25" customHeight="1">
      <c r="A230" s="59" t="s">
        <v>142</v>
      </c>
      <c r="B230" s="59" t="s">
        <v>10</v>
      </c>
      <c r="C230" s="59" t="s">
        <v>114</v>
      </c>
      <c r="D230" s="2">
        <v>21801.667999999998</v>
      </c>
      <c r="E230" s="2">
        <v>3198304711.2943072</v>
      </c>
      <c r="F230" s="2">
        <v>1007987289.7679998</v>
      </c>
      <c r="G230" s="2">
        <v>592560664.83840001</v>
      </c>
      <c r="H230" s="2">
        <v>31322952.333473679</v>
      </c>
      <c r="I230" s="2">
        <v>161144267.61370587</v>
      </c>
      <c r="J230" s="2">
        <v>209403306.69731066</v>
      </c>
      <c r="K230" s="2">
        <v>43166805.318027906</v>
      </c>
      <c r="L230" s="2">
        <v>8449352.0938113797</v>
      </c>
      <c r="M230" s="2">
        <v>71531355.907472774</v>
      </c>
    </row>
    <row r="231" spans="1:13" ht="14.25" customHeight="1">
      <c r="A231" s="59" t="s">
        <v>140</v>
      </c>
      <c r="B231" s="59" t="s">
        <v>10</v>
      </c>
      <c r="C231" s="59" t="s">
        <v>112</v>
      </c>
      <c r="D231" s="2">
        <v>47074.084399999992</v>
      </c>
      <c r="E231" s="2">
        <v>7491208718.1614761</v>
      </c>
      <c r="F231" s="2">
        <v>2829375366.0208001</v>
      </c>
      <c r="G231" s="2">
        <v>1357001357.28</v>
      </c>
      <c r="H231" s="2">
        <v>67632409.394526303</v>
      </c>
      <c r="I231" s="2">
        <v>405591165.7380358</v>
      </c>
      <c r="J231" s="2">
        <v>452142878.84341174</v>
      </c>
      <c r="K231" s="2">
        <v>93205613.296157628</v>
      </c>
      <c r="L231" s="2">
        <v>25566773.860155948</v>
      </c>
      <c r="M231" s="2">
        <v>160549569.7952534</v>
      </c>
    </row>
    <row r="232" spans="1:13" ht="14.25" customHeight="1">
      <c r="A232" s="59" t="s">
        <v>140</v>
      </c>
      <c r="B232" s="59" t="s">
        <v>10</v>
      </c>
      <c r="C232" s="59" t="s">
        <v>112</v>
      </c>
      <c r="D232" s="2">
        <v>49300.86</v>
      </c>
      <c r="E232" s="2">
        <v>7900277803.8917027</v>
      </c>
      <c r="F232" s="2">
        <v>2963215123.1489997</v>
      </c>
      <c r="G232" s="2">
        <v>1421192463.4559999</v>
      </c>
      <c r="H232" s="2">
        <v>70831668.914526314</v>
      </c>
      <c r="I232" s="2">
        <v>424777104.73085052</v>
      </c>
      <c r="J232" s="2">
        <v>473530883.37191331</v>
      </c>
      <c r="K232" s="2">
        <v>97614578.188758269</v>
      </c>
      <c r="L232" s="2">
        <v>26776175.358414575</v>
      </c>
      <c r="M232" s="2">
        <v>168144149.04554185</v>
      </c>
    </row>
    <row r="233" spans="1:13" ht="14.25" customHeight="1">
      <c r="A233" s="59" t="s">
        <v>140</v>
      </c>
      <c r="B233" s="59" t="s">
        <v>10</v>
      </c>
      <c r="C233" s="59" t="s">
        <v>112</v>
      </c>
      <c r="D233" s="2">
        <v>37684.822</v>
      </c>
      <c r="E233" s="2">
        <v>6037554724.709507</v>
      </c>
      <c r="F233" s="2">
        <v>2265036238.3737998</v>
      </c>
      <c r="G233" s="2">
        <v>1086337743.6479998</v>
      </c>
      <c r="H233" s="2">
        <v>54142641.943578944</v>
      </c>
      <c r="I233" s="2">
        <v>324693110.45400548</v>
      </c>
      <c r="J233" s="2">
        <v>361959751.84557247</v>
      </c>
      <c r="K233" s="2">
        <v>74615087.92439802</v>
      </c>
      <c r="L233" s="2">
        <v>20467298.181464572</v>
      </c>
      <c r="M233" s="2">
        <v>128526811.23864193</v>
      </c>
    </row>
    <row r="234" spans="1:13" ht="14.25" customHeight="1">
      <c r="A234" s="59" t="s">
        <v>141</v>
      </c>
      <c r="B234" s="59" t="s">
        <v>10</v>
      </c>
      <c r="C234" s="59" t="s">
        <v>113</v>
      </c>
      <c r="D234" s="2">
        <v>-333.49399999999997</v>
      </c>
      <c r="E234" s="2">
        <v>-53244520.892639995</v>
      </c>
      <c r="F234" s="2">
        <v>-20044568.375599999</v>
      </c>
      <c r="G234" s="2">
        <v>-9613607.5775999986</v>
      </c>
      <c r="H234" s="2">
        <v>-479138.80926315783</v>
      </c>
      <c r="I234" s="2">
        <v>-2873390.3580000489</v>
      </c>
      <c r="J234" s="2">
        <v>-3203183.6446510842</v>
      </c>
      <c r="K234" s="2">
        <v>-660310.51260529226</v>
      </c>
      <c r="L234" s="2">
        <v>-181126.53257933247</v>
      </c>
      <c r="M234" s="2">
        <v>-1137405.4091915218</v>
      </c>
    </row>
    <row r="235" spans="1:13" ht="14.25" customHeight="1">
      <c r="A235" s="59" t="s">
        <v>142</v>
      </c>
      <c r="B235" s="59" t="s">
        <v>10</v>
      </c>
      <c r="C235" s="59" t="s">
        <v>114</v>
      </c>
      <c r="D235" s="2">
        <v>771.4559999999999</v>
      </c>
      <c r="E235" s="2">
        <v>123272936.15867999</v>
      </c>
      <c r="F235" s="2">
        <v>46368157.978399992</v>
      </c>
      <c r="G235" s="2">
        <v>22238708.582399998</v>
      </c>
      <c r="H235" s="2">
        <v>1108368.4850526317</v>
      </c>
      <c r="I235" s="2">
        <v>6646878.9004338467</v>
      </c>
      <c r="J235" s="2">
        <v>7409774.2141326293</v>
      </c>
      <c r="K235" s="2">
        <v>1527465.2821712785</v>
      </c>
      <c r="L235" s="2">
        <v>418991.49705098598</v>
      </c>
      <c r="M235" s="2">
        <v>2631106.488732195</v>
      </c>
    </row>
    <row r="236" spans="1:13" ht="14.25" customHeight="1">
      <c r="A236" s="59" t="s">
        <v>142</v>
      </c>
      <c r="B236" s="59" t="s">
        <v>10</v>
      </c>
      <c r="C236" s="59" t="s">
        <v>114</v>
      </c>
      <c r="D236" s="2">
        <v>5826.0999999999995</v>
      </c>
      <c r="E236" s="2">
        <v>933341225.42429996</v>
      </c>
      <c r="F236" s="2">
        <v>350176196.61219996</v>
      </c>
      <c r="G236" s="2">
        <v>167948579.19359997</v>
      </c>
      <c r="H236" s="2">
        <v>8370491.0854736818</v>
      </c>
      <c r="I236" s="2">
        <v>50197783.362651452</v>
      </c>
      <c r="J236" s="2">
        <v>55959232.346314125</v>
      </c>
      <c r="K236" s="2">
        <v>11535545.099731009</v>
      </c>
      <c r="L236" s="2">
        <v>3164258.7016871339</v>
      </c>
      <c r="M236" s="2">
        <v>19870335.461779598</v>
      </c>
    </row>
    <row r="237" spans="1:13" ht="14.25" customHeight="1">
      <c r="A237" s="59" t="s">
        <v>140</v>
      </c>
      <c r="B237" s="59" t="s">
        <v>10</v>
      </c>
      <c r="C237" s="59" t="s">
        <v>112</v>
      </c>
      <c r="D237" s="2">
        <v>1224.6863999999998</v>
      </c>
      <c r="E237" s="2">
        <v>178256321.28611997</v>
      </c>
      <c r="F237" s="2">
        <v>69291615.408199981</v>
      </c>
      <c r="G237" s="2">
        <v>33573858.796800002</v>
      </c>
      <c r="H237" s="2">
        <v>1759534.9389473684</v>
      </c>
      <c r="I237" s="2">
        <v>9518154.0534227099</v>
      </c>
      <c r="J237" s="2">
        <v>11763016.564935548</v>
      </c>
      <c r="K237" s="2">
        <v>2424851.1354469047</v>
      </c>
      <c r="L237" s="2">
        <v>0</v>
      </c>
      <c r="M237" s="2">
        <v>3357500.9794580457</v>
      </c>
    </row>
    <row r="238" spans="1:13" ht="14.25" customHeight="1">
      <c r="A238" s="59" t="s">
        <v>140</v>
      </c>
      <c r="B238" s="59" t="s">
        <v>10</v>
      </c>
      <c r="C238" s="59" t="s">
        <v>112</v>
      </c>
      <c r="D238" s="2">
        <v>1564.6091999999999</v>
      </c>
      <c r="E238" s="2">
        <v>229567158.64051202</v>
      </c>
      <c r="F238" s="2">
        <v>88524131.289399996</v>
      </c>
      <c r="G238" s="2">
        <v>42892588.33919999</v>
      </c>
      <c r="H238" s="2">
        <v>2247908.8471578942</v>
      </c>
      <c r="I238" s="2">
        <v>12160003.898959329</v>
      </c>
      <c r="J238" s="2">
        <v>15027948.328037737</v>
      </c>
      <c r="K238" s="2">
        <v>3097890.5254036244</v>
      </c>
      <c r="L238" s="2">
        <v>0</v>
      </c>
      <c r="M238" s="2">
        <v>4289405.77887455</v>
      </c>
    </row>
    <row r="239" spans="1:13" ht="14.25" customHeight="1">
      <c r="A239" s="59" t="s">
        <v>140</v>
      </c>
      <c r="B239" s="59" t="s">
        <v>10</v>
      </c>
      <c r="C239" s="59" t="s">
        <v>112</v>
      </c>
      <c r="D239" s="2">
        <v>2958.8552</v>
      </c>
      <c r="E239" s="2">
        <v>433970040.03922796</v>
      </c>
      <c r="F239" s="2">
        <v>167409270.51539999</v>
      </c>
      <c r="G239" s="2">
        <v>81114796.223999992</v>
      </c>
      <c r="H239" s="2">
        <v>4251054.0126315784</v>
      </c>
      <c r="I239" s="2">
        <v>22995960.121195816</v>
      </c>
      <c r="J239" s="2">
        <v>28419571.517121188</v>
      </c>
      <c r="K239" s="2">
        <v>5858465.8009944241</v>
      </c>
      <c r="L239" s="2">
        <v>0</v>
      </c>
      <c r="M239" s="2">
        <v>8111757.6157247536</v>
      </c>
    </row>
    <row r="240" spans="1:13" ht="14.25" customHeight="1">
      <c r="A240" s="59" t="s">
        <v>141</v>
      </c>
      <c r="B240" s="59" t="s">
        <v>10</v>
      </c>
      <c r="C240" s="59" t="s">
        <v>113</v>
      </c>
      <c r="D240" s="2">
        <v>462.87360000000001</v>
      </c>
      <c r="E240" s="2">
        <v>67903557.698591992</v>
      </c>
      <c r="F240" s="2">
        <v>26188957.812599998</v>
      </c>
      <c r="G240" s="2">
        <v>12689332.5888</v>
      </c>
      <c r="H240" s="2">
        <v>665020.34526315785</v>
      </c>
      <c r="I240" s="2">
        <v>3597412.5556243313</v>
      </c>
      <c r="J240" s="2">
        <v>4445864.528479577</v>
      </c>
      <c r="K240" s="2">
        <v>916479.16930276703</v>
      </c>
      <c r="L240" s="2">
        <v>0</v>
      </c>
      <c r="M240" s="2">
        <v>1268976.7481416236</v>
      </c>
    </row>
    <row r="241" spans="1:13" ht="14.25" customHeight="1">
      <c r="A241" s="59" t="s">
        <v>140</v>
      </c>
      <c r="B241" s="59" t="s">
        <v>13</v>
      </c>
      <c r="C241" s="59" t="s">
        <v>112</v>
      </c>
      <c r="D241" s="2">
        <v>835.74399999999991</v>
      </c>
      <c r="E241" s="2">
        <v>45752589.690191992</v>
      </c>
      <c r="F241" s="2">
        <v>26496090.386999998</v>
      </c>
      <c r="G241" s="2">
        <v>2571532.0703999996</v>
      </c>
      <c r="H241" s="2">
        <v>1200733.1469473685</v>
      </c>
      <c r="I241" s="2">
        <v>4945491.292828707</v>
      </c>
      <c r="J241" s="2">
        <v>14180277.542382441</v>
      </c>
      <c r="K241" s="2">
        <v>1654754.0556855516</v>
      </c>
      <c r="L241" s="2">
        <v>1259256.6883964031</v>
      </c>
      <c r="M241" s="2">
        <v>7086690.1724261949</v>
      </c>
    </row>
    <row r="242" spans="1:13" ht="14.25" customHeight="1">
      <c r="A242" s="59" t="s">
        <v>140</v>
      </c>
      <c r="B242" s="59" t="s">
        <v>13</v>
      </c>
      <c r="C242" s="59" t="s">
        <v>112</v>
      </c>
      <c r="D242" s="2">
        <v>10703.951999999999</v>
      </c>
      <c r="E242" s="2">
        <v>597754655.97447586</v>
      </c>
      <c r="F242" s="2">
        <v>339353775.02199996</v>
      </c>
      <c r="G242" s="2">
        <v>32935393.151999999</v>
      </c>
      <c r="H242" s="2">
        <v>15378612.41936842</v>
      </c>
      <c r="I242" s="2">
        <v>63340330.788921505</v>
      </c>
      <c r="J242" s="2">
        <v>181616631.60051358</v>
      </c>
      <c r="K242" s="2">
        <v>21193580.790126488</v>
      </c>
      <c r="L242" s="2">
        <v>16128172.201384701</v>
      </c>
      <c r="M242" s="2">
        <v>90764147.208381653</v>
      </c>
    </row>
    <row r="243" spans="1:13" ht="14.25" customHeight="1">
      <c r="A243" s="59" t="s">
        <v>140</v>
      </c>
      <c r="B243" s="59" t="s">
        <v>13</v>
      </c>
      <c r="C243" s="59" t="s">
        <v>112</v>
      </c>
      <c r="D243" s="2">
        <v>29.733199999999997</v>
      </c>
      <c r="E243" s="2">
        <v>1659112.9216199997</v>
      </c>
      <c r="F243" s="2">
        <v>942649.22039999987</v>
      </c>
      <c r="G243" s="2">
        <v>91486.809599999993</v>
      </c>
      <c r="H243" s="2">
        <v>42717.615157894739</v>
      </c>
      <c r="I243" s="2">
        <v>175945.36330255977</v>
      </c>
      <c r="J243" s="2">
        <v>504490.64333475992</v>
      </c>
      <c r="K243" s="2">
        <v>58871.057750351356</v>
      </c>
      <c r="L243" s="2">
        <v>44800.478337179724</v>
      </c>
      <c r="M243" s="2">
        <v>252122.63113439348</v>
      </c>
    </row>
    <row r="244" spans="1:13" ht="14.25" customHeight="1">
      <c r="A244" s="59" t="s">
        <v>142</v>
      </c>
      <c r="B244" s="59" t="s">
        <v>13</v>
      </c>
      <c r="C244" s="59" t="s">
        <v>114</v>
      </c>
      <c r="D244" s="2">
        <v>3744.7759999999998</v>
      </c>
      <c r="E244" s="2">
        <v>207432733.58992797</v>
      </c>
      <c r="F244" s="2">
        <v>118722867.53599998</v>
      </c>
      <c r="G244" s="2">
        <v>11522442.412799999</v>
      </c>
      <c r="H244" s="2">
        <v>5380205.8206315776</v>
      </c>
      <c r="I244" s="2">
        <v>22159605.215944011</v>
      </c>
      <c r="J244" s="2">
        <v>63538551.295675159</v>
      </c>
      <c r="K244" s="2">
        <v>7414571.0572064146</v>
      </c>
      <c r="L244" s="2">
        <v>5642438.6230069604</v>
      </c>
      <c r="M244" s="2">
        <v>31753823.272601992</v>
      </c>
    </row>
    <row r="245" spans="1:13" ht="14.25" customHeight="1">
      <c r="A245" s="59" t="s">
        <v>142</v>
      </c>
      <c r="B245" s="59" t="s">
        <v>13</v>
      </c>
      <c r="C245" s="59" t="s">
        <v>114</v>
      </c>
      <c r="D245" s="2">
        <v>3584.056</v>
      </c>
      <c r="E245" s="2">
        <v>199990303.17512399</v>
      </c>
      <c r="F245" s="2">
        <v>113627465.14079998</v>
      </c>
      <c r="G245" s="2">
        <v>11027917.075199999</v>
      </c>
      <c r="H245" s="2">
        <v>5149294.7873684214</v>
      </c>
      <c r="I245" s="2">
        <v>21208549.198092338</v>
      </c>
      <c r="J245" s="2">
        <v>60811574.845217004</v>
      </c>
      <c r="K245" s="2">
        <v>7096349.1234207321</v>
      </c>
      <c r="L245" s="2">
        <v>5400273.8752384214</v>
      </c>
      <c r="M245" s="2">
        <v>30390998.239443101</v>
      </c>
    </row>
    <row r="246" spans="1:13" ht="14.25" customHeight="1">
      <c r="A246" s="59" t="s">
        <v>140</v>
      </c>
      <c r="B246" s="59" t="s">
        <v>8</v>
      </c>
      <c r="C246" s="59" t="s">
        <v>112</v>
      </c>
      <c r="D246" s="2">
        <v>0.80359999999999998</v>
      </c>
      <c r="E246" s="2">
        <v>90419.826419999983</v>
      </c>
      <c r="F246" s="2">
        <v>28556.450799999999</v>
      </c>
      <c r="G246" s="2">
        <v>34223.519999999997</v>
      </c>
      <c r="H246" s="2">
        <v>1153.4551578947367</v>
      </c>
      <c r="I246" s="2">
        <v>1995.7435277666916</v>
      </c>
      <c r="J246" s="2">
        <v>7718.5148063881552</v>
      </c>
      <c r="K246" s="2">
        <v>1591.1096689284152</v>
      </c>
      <c r="L246" s="2">
        <v>1426.9863264966029</v>
      </c>
      <c r="M246" s="2">
        <v>2362.9629022460413</v>
      </c>
    </row>
    <row r="247" spans="1:13" ht="14.25" customHeight="1">
      <c r="A247" s="59" t="s">
        <v>140</v>
      </c>
      <c r="B247" s="59" t="s">
        <v>8</v>
      </c>
      <c r="C247" s="59" t="s">
        <v>112</v>
      </c>
      <c r="D247" s="2">
        <v>710.38239999999996</v>
      </c>
      <c r="E247" s="2">
        <v>103604261.48503199</v>
      </c>
      <c r="F247" s="2">
        <v>25244259.641799998</v>
      </c>
      <c r="G247" s="2">
        <v>30253333.478399996</v>
      </c>
      <c r="H247" s="2">
        <v>1020622.6155789472</v>
      </c>
      <c r="I247" s="2">
        <v>1764237.2785457554</v>
      </c>
      <c r="J247" s="2">
        <v>6823167.0888471287</v>
      </c>
      <c r="K247" s="2">
        <v>1406540.9473327191</v>
      </c>
      <c r="L247" s="2">
        <v>1261455.9126229971</v>
      </c>
      <c r="M247" s="2">
        <v>2088859.2055855005</v>
      </c>
    </row>
    <row r="248" spans="1:13" ht="14.25" customHeight="1">
      <c r="A248" s="59" t="s">
        <v>140</v>
      </c>
      <c r="B248" s="59" t="s">
        <v>8</v>
      </c>
      <c r="C248" s="59" t="s">
        <v>112</v>
      </c>
      <c r="D248" s="2">
        <v>334.29759999999999</v>
      </c>
      <c r="E248" s="2">
        <v>42648016.536971994</v>
      </c>
      <c r="F248" s="2">
        <v>11879651.362199999</v>
      </c>
      <c r="G248" s="2">
        <v>14236862.303999998</v>
      </c>
      <c r="H248" s="2">
        <v>480292.26442105259</v>
      </c>
      <c r="I248" s="2">
        <v>830229.30755094392</v>
      </c>
      <c r="J248" s="2">
        <v>3210902.1594574722</v>
      </c>
      <c r="K248" s="2">
        <v>661901.62227422069</v>
      </c>
      <c r="L248" s="2">
        <v>593626.31182258681</v>
      </c>
      <c r="M248" s="2">
        <v>982992.56733435299</v>
      </c>
    </row>
    <row r="249" spans="1:13" ht="14.25" customHeight="1">
      <c r="A249" s="59" t="s">
        <v>141</v>
      </c>
      <c r="B249" s="59" t="s">
        <v>8</v>
      </c>
      <c r="C249" s="59" t="s">
        <v>113</v>
      </c>
      <c r="D249" s="2">
        <v>1044.6799999999998</v>
      </c>
      <c r="E249" s="2">
        <v>152314344.43394399</v>
      </c>
      <c r="F249" s="2">
        <v>37123909.413199998</v>
      </c>
      <c r="G249" s="2">
        <v>44490196.569600001</v>
      </c>
      <c r="H249" s="2">
        <v>1500916.1229473683</v>
      </c>
      <c r="I249" s="2">
        <v>2594466.5860966993</v>
      </c>
      <c r="J249" s="2">
        <v>10034069.248304602</v>
      </c>
      <c r="K249" s="2">
        <v>2068442.5696069398</v>
      </c>
      <c r="L249" s="2">
        <v>1855082.2244455838</v>
      </c>
      <c r="M249" s="2">
        <v>3071851.7729198532</v>
      </c>
    </row>
    <row r="250" spans="1:13" ht="14.25" customHeight="1">
      <c r="A250" s="59" t="s">
        <v>142</v>
      </c>
      <c r="B250" s="59" t="s">
        <v>8</v>
      </c>
      <c r="C250" s="59" t="s">
        <v>114</v>
      </c>
      <c r="D250" s="2">
        <v>167.14879999999999</v>
      </c>
      <c r="E250" s="2">
        <v>24370295.618591998</v>
      </c>
      <c r="F250" s="2">
        <v>5939825.2834000001</v>
      </c>
      <c r="G250" s="2">
        <v>7118430.7583999988</v>
      </c>
      <c r="H250" s="2">
        <v>240147.37515789468</v>
      </c>
      <c r="I250" s="2">
        <v>415114.65377547196</v>
      </c>
      <c r="J250" s="2">
        <v>1605451.0797287361</v>
      </c>
      <c r="K250" s="2">
        <v>330950.81113711034</v>
      </c>
      <c r="L250" s="2">
        <v>296813.1559112934</v>
      </c>
      <c r="M250" s="2">
        <v>491496.2836671765</v>
      </c>
    </row>
    <row r="251" spans="1:13" ht="14.25" customHeight="1">
      <c r="A251" s="59" t="s">
        <v>142</v>
      </c>
      <c r="B251" s="59" t="s">
        <v>8</v>
      </c>
      <c r="C251" s="59" t="s">
        <v>114</v>
      </c>
      <c r="D251" s="2">
        <v>247.50879999999995</v>
      </c>
      <c r="E251" s="2">
        <v>36086783.835564002</v>
      </c>
      <c r="F251" s="2">
        <v>8795510.9287999999</v>
      </c>
      <c r="G251" s="2">
        <v>10540754.419199998</v>
      </c>
      <c r="H251" s="2">
        <v>355601.02736842097</v>
      </c>
      <c r="I251" s="2">
        <v>614689.00655214128</v>
      </c>
      <c r="J251" s="2">
        <v>2377302.5603675516</v>
      </c>
      <c r="K251" s="2">
        <v>490061.77802995185</v>
      </c>
      <c r="L251" s="2">
        <v>439511.78856095375</v>
      </c>
      <c r="M251" s="2">
        <v>727792.57389178069</v>
      </c>
    </row>
    <row r="252" spans="1:13" ht="14.25" customHeight="1">
      <c r="A252" s="59" t="s">
        <v>140</v>
      </c>
      <c r="B252" s="59" t="s">
        <v>10</v>
      </c>
      <c r="C252" s="59" t="s">
        <v>112</v>
      </c>
      <c r="D252" s="2">
        <v>265.18799999999999</v>
      </c>
      <c r="E252" s="2">
        <v>37476076.453199998</v>
      </c>
      <c r="F252" s="2">
        <v>12939688.896199999</v>
      </c>
      <c r="G252" s="2">
        <v>7803179.0399999991</v>
      </c>
      <c r="H252" s="2">
        <v>381001.89978947368</v>
      </c>
      <c r="I252" s="2">
        <v>3348114.2241690005</v>
      </c>
      <c r="J252" s="2">
        <v>2547109.8861080911</v>
      </c>
      <c r="K252" s="2">
        <v>525066.19074637699</v>
      </c>
      <c r="L252" s="2">
        <v>212581.46756403524</v>
      </c>
      <c r="M252" s="2">
        <v>1050396.6868481445</v>
      </c>
    </row>
    <row r="253" spans="1:13" ht="14.25" customHeight="1">
      <c r="A253" s="59" t="s">
        <v>140</v>
      </c>
      <c r="B253" s="59" t="s">
        <v>10</v>
      </c>
      <c r="C253" s="59" t="s">
        <v>112</v>
      </c>
      <c r="D253" s="2">
        <v>530.37599999999998</v>
      </c>
      <c r="E253" s="2">
        <v>74964904.206192002</v>
      </c>
      <c r="F253" s="2">
        <v>25879378.587799996</v>
      </c>
      <c r="G253" s="2">
        <v>15606358.079999998</v>
      </c>
      <c r="H253" s="2">
        <v>762003.79957894736</v>
      </c>
      <c r="I253" s="2">
        <v>6696228.448338001</v>
      </c>
      <c r="J253" s="2">
        <v>5094219.7722161822</v>
      </c>
      <c r="K253" s="2">
        <v>1050132.381492754</v>
      </c>
      <c r="L253" s="2">
        <v>425162.93512807047</v>
      </c>
      <c r="M253" s="2">
        <v>2100793.373696289</v>
      </c>
    </row>
    <row r="254" spans="1:13" ht="14.25" customHeight="1">
      <c r="A254" s="59" t="s">
        <v>140</v>
      </c>
      <c r="B254" s="59" t="s">
        <v>10</v>
      </c>
      <c r="C254" s="59" t="s">
        <v>112</v>
      </c>
      <c r="D254" s="2">
        <v>120.53999999999999</v>
      </c>
      <c r="E254" s="2">
        <v>17032301.276760001</v>
      </c>
      <c r="F254" s="2">
        <v>5881677.566399999</v>
      </c>
      <c r="G254" s="2">
        <v>3546899.6351999994</v>
      </c>
      <c r="H254" s="2">
        <v>173182.34273684208</v>
      </c>
      <c r="I254" s="2">
        <v>1521870.1018949999</v>
      </c>
      <c r="J254" s="2">
        <v>1157777.2209582231</v>
      </c>
      <c r="K254" s="2">
        <v>238666.45033926226</v>
      </c>
      <c r="L254" s="2">
        <v>96627.939801834189</v>
      </c>
      <c r="M254" s="2">
        <v>477453.03947642929</v>
      </c>
    </row>
    <row r="255" spans="1:13" ht="14.25" customHeight="1">
      <c r="A255" s="59" t="s">
        <v>141</v>
      </c>
      <c r="B255" s="59" t="s">
        <v>10</v>
      </c>
      <c r="C255" s="59" t="s">
        <v>113</v>
      </c>
      <c r="D255" s="2">
        <v>293.31399999999996</v>
      </c>
      <c r="E255" s="2">
        <v>47555921.658167996</v>
      </c>
      <c r="F255" s="2">
        <v>14312080.805599997</v>
      </c>
      <c r="G255" s="2">
        <v>8630788.3775999993</v>
      </c>
      <c r="H255" s="2">
        <v>421410.11873684212</v>
      </c>
      <c r="I255" s="2">
        <v>3703217.2479445003</v>
      </c>
      <c r="J255" s="2">
        <v>2817257.9043316767</v>
      </c>
      <c r="K255" s="2">
        <v>580755.0291588715</v>
      </c>
      <c r="L255" s="2">
        <v>235127.98685112991</v>
      </c>
      <c r="M255" s="2">
        <v>1161802.3960593112</v>
      </c>
    </row>
    <row r="256" spans="1:13" ht="14.25" customHeight="1">
      <c r="A256" s="59" t="s">
        <v>142</v>
      </c>
      <c r="B256" s="59" t="s">
        <v>10</v>
      </c>
      <c r="C256" s="59" t="s">
        <v>114</v>
      </c>
      <c r="D256" s="2">
        <v>1084.8599999999999</v>
      </c>
      <c r="E256" s="2">
        <v>153290711.49083999</v>
      </c>
      <c r="F256" s="2">
        <v>52935092.529799998</v>
      </c>
      <c r="G256" s="2">
        <v>31922094.355199996</v>
      </c>
      <c r="H256" s="2">
        <v>1558642.3275789472</v>
      </c>
      <c r="I256" s="2">
        <v>13696830.917055001</v>
      </c>
      <c r="J256" s="2">
        <v>10419994.988624008</v>
      </c>
      <c r="K256" s="2">
        <v>2147998.0530533604</v>
      </c>
      <c r="L256" s="2">
        <v>869651.4582165078</v>
      </c>
      <c r="M256" s="2">
        <v>4297077.3552878629</v>
      </c>
    </row>
    <row r="257" spans="1:13" ht="14.25" customHeight="1">
      <c r="A257" s="59" t="s">
        <v>142</v>
      </c>
      <c r="B257" s="59" t="s">
        <v>10</v>
      </c>
      <c r="C257" s="59" t="s">
        <v>114</v>
      </c>
      <c r="D257" s="2">
        <v>675.02399999999989</v>
      </c>
      <c r="E257" s="2">
        <v>95380887.945419997</v>
      </c>
      <c r="F257" s="2">
        <v>32937389.917599998</v>
      </c>
      <c r="G257" s="2">
        <v>19862635.910399999</v>
      </c>
      <c r="H257" s="2">
        <v>969822.11368421034</v>
      </c>
      <c r="I257" s="2">
        <v>8522472.5706120003</v>
      </c>
      <c r="J257" s="2">
        <v>6483552.4373660497</v>
      </c>
      <c r="K257" s="2">
        <v>1336532.1218998686</v>
      </c>
      <c r="L257" s="2">
        <v>541116.46289027145</v>
      </c>
      <c r="M257" s="2">
        <v>2673737.021068004</v>
      </c>
    </row>
    <row r="258" spans="1:13" ht="14.25" customHeight="1">
      <c r="A258" s="59" t="s">
        <v>140</v>
      </c>
      <c r="B258" s="59" t="s">
        <v>10</v>
      </c>
      <c r="C258" s="59" t="s">
        <v>112</v>
      </c>
      <c r="D258" s="2">
        <v>2545.8047999999999</v>
      </c>
      <c r="E258" s="2">
        <v>263538934.78651196</v>
      </c>
      <c r="F258" s="2">
        <v>73597668.411199987</v>
      </c>
      <c r="G258" s="2">
        <v>75212011.660799995</v>
      </c>
      <c r="H258" s="2">
        <v>3657616.2492631581</v>
      </c>
      <c r="I258" s="2">
        <v>0</v>
      </c>
      <c r="J258" s="2">
        <v>24452254.906637672</v>
      </c>
      <c r="K258" s="2">
        <v>5040635.4311652184</v>
      </c>
      <c r="L258" s="2">
        <v>2838628.1972818002</v>
      </c>
      <c r="M258" s="2">
        <v>7111154.3790632002</v>
      </c>
    </row>
    <row r="259" spans="1:13" ht="14.25" customHeight="1">
      <c r="A259" s="59" t="s">
        <v>140</v>
      </c>
      <c r="B259" s="59" t="s">
        <v>10</v>
      </c>
      <c r="C259" s="59" t="s">
        <v>112</v>
      </c>
      <c r="D259" s="2">
        <v>1186.1135999999999</v>
      </c>
      <c r="E259" s="2">
        <v>123152173.5213</v>
      </c>
      <c r="F259" s="2">
        <v>34289822.854800001</v>
      </c>
      <c r="G259" s="2">
        <v>35041960.819199994</v>
      </c>
      <c r="H259" s="2">
        <v>1704115.6446315791</v>
      </c>
      <c r="I259" s="2">
        <v>0</v>
      </c>
      <c r="J259" s="2">
        <v>11392527.854228918</v>
      </c>
      <c r="K259" s="2">
        <v>2348477.8713383409</v>
      </c>
      <c r="L259" s="2">
        <v>1322542.682824475</v>
      </c>
      <c r="M259" s="2">
        <v>3313151.4720635368</v>
      </c>
    </row>
    <row r="260" spans="1:13" ht="14.25" customHeight="1">
      <c r="A260" s="59" t="s">
        <v>140</v>
      </c>
      <c r="B260" s="59" t="s">
        <v>10</v>
      </c>
      <c r="C260" s="59" t="s">
        <v>112</v>
      </c>
      <c r="D260" s="2">
        <v>594.66399999999987</v>
      </c>
      <c r="E260" s="2">
        <v>61554956.978591993</v>
      </c>
      <c r="F260" s="2">
        <v>17191374.718400002</v>
      </c>
      <c r="G260" s="2">
        <v>17568461.951999996</v>
      </c>
      <c r="H260" s="2">
        <v>854367.21852631576</v>
      </c>
      <c r="I260" s="2">
        <v>0</v>
      </c>
      <c r="J260" s="2">
        <v>5711700.9567272346</v>
      </c>
      <c r="K260" s="2">
        <v>1177421.1550070271</v>
      </c>
      <c r="L260" s="2">
        <v>663063.40466809727</v>
      </c>
      <c r="M260" s="2">
        <v>1661065.1011700656</v>
      </c>
    </row>
    <row r="261" spans="1:13" ht="14.25" customHeight="1">
      <c r="A261" s="59" t="s">
        <v>141</v>
      </c>
      <c r="B261" s="59" t="s">
        <v>10</v>
      </c>
      <c r="C261" s="59" t="s">
        <v>113</v>
      </c>
      <c r="D261" s="2">
        <v>-810.02879999999993</v>
      </c>
      <c r="E261" s="2">
        <v>-84176457.336971983</v>
      </c>
      <c r="F261" s="2">
        <v>-23417439.804399997</v>
      </c>
      <c r="G261" s="2">
        <v>-23931094.118399996</v>
      </c>
      <c r="H261" s="2">
        <v>-1163786.5364210524</v>
      </c>
      <c r="I261" s="2">
        <v>0</v>
      </c>
      <c r="J261" s="2">
        <v>-7780262.9248392601</v>
      </c>
      <c r="K261" s="2">
        <v>-1603838.5462798425</v>
      </c>
      <c r="L261" s="2">
        <v>-903199.88095330005</v>
      </c>
      <c r="M261" s="2">
        <v>-2262640.0297019272</v>
      </c>
    </row>
    <row r="262" spans="1:13" ht="14.25" customHeight="1">
      <c r="A262" s="59" t="s">
        <v>140</v>
      </c>
      <c r="B262" s="59" t="s">
        <v>10</v>
      </c>
      <c r="C262" s="59" t="s">
        <v>112</v>
      </c>
      <c r="D262" s="2">
        <v>72.323999999999998</v>
      </c>
      <c r="E262" s="2">
        <v>10220748.340572</v>
      </c>
      <c r="F262" s="2">
        <v>3190393.9423999996</v>
      </c>
      <c r="G262" s="2">
        <v>2079067.6223999998</v>
      </c>
      <c r="H262" s="2">
        <v>103909.15705263156</v>
      </c>
      <c r="I262" s="2">
        <v>911837.93634871126</v>
      </c>
      <c r="J262" s="2">
        <v>694666.33257493388</v>
      </c>
      <c r="K262" s="2">
        <v>143199.87020355737</v>
      </c>
      <c r="L262" s="2">
        <v>739818.57343899808</v>
      </c>
      <c r="M262" s="2">
        <v>286471.82368585753</v>
      </c>
    </row>
    <row r="263" spans="1:13" ht="14.25" customHeight="1">
      <c r="A263" s="59" t="s">
        <v>140</v>
      </c>
      <c r="B263" s="59" t="s">
        <v>10</v>
      </c>
      <c r="C263" s="59" t="s">
        <v>112</v>
      </c>
      <c r="D263" s="2">
        <v>52.233999999999995</v>
      </c>
      <c r="E263" s="2">
        <v>7382907.1118879998</v>
      </c>
      <c r="F263" s="2">
        <v>2304172.7842000001</v>
      </c>
      <c r="G263" s="2">
        <v>1501548.5759999999</v>
      </c>
      <c r="H263" s="2">
        <v>75045.433263157887</v>
      </c>
      <c r="I263" s="2">
        <v>658549.62069629156</v>
      </c>
      <c r="J263" s="2">
        <v>501703.46241523005</v>
      </c>
      <c r="K263" s="2">
        <v>103422.12848034698</v>
      </c>
      <c r="L263" s="2">
        <v>534313.41415038751</v>
      </c>
      <c r="M263" s="2">
        <v>206896.31710645265</v>
      </c>
    </row>
    <row r="264" spans="1:13" ht="14.25" customHeight="1">
      <c r="A264" s="59" t="s">
        <v>140</v>
      </c>
      <c r="B264" s="59" t="s">
        <v>10</v>
      </c>
      <c r="C264" s="59" t="s">
        <v>112</v>
      </c>
      <c r="D264" s="2">
        <v>48.215999999999994</v>
      </c>
      <c r="E264" s="2">
        <v>6812920.5107039995</v>
      </c>
      <c r="F264" s="2">
        <v>2126929.0298000001</v>
      </c>
      <c r="G264" s="2">
        <v>1386045.8687999998</v>
      </c>
      <c r="H264" s="2">
        <v>69273.185684210534</v>
      </c>
      <c r="I264" s="2">
        <v>607891.9575658075</v>
      </c>
      <c r="J264" s="2">
        <v>463110.88838328933</v>
      </c>
      <c r="K264" s="2">
        <v>95466.580135704906</v>
      </c>
      <c r="L264" s="2">
        <v>493212.38229266548</v>
      </c>
      <c r="M264" s="2">
        <v>190981.2157905717</v>
      </c>
    </row>
    <row r="265" spans="1:13" ht="14.25" customHeight="1">
      <c r="A265" s="59" t="s">
        <v>142</v>
      </c>
      <c r="B265" s="59" t="s">
        <v>10</v>
      </c>
      <c r="C265" s="59" t="s">
        <v>114</v>
      </c>
      <c r="D265" s="2">
        <v>795.56399999999985</v>
      </c>
      <c r="E265" s="2">
        <v>112413188.42661598</v>
      </c>
      <c r="F265" s="2">
        <v>35094328.593999997</v>
      </c>
      <c r="G265" s="2">
        <v>22869747.782399997</v>
      </c>
      <c r="H265" s="2">
        <v>1143004.4564210526</v>
      </c>
      <c r="I265" s="2">
        <v>10030217.299835825</v>
      </c>
      <c r="J265" s="2">
        <v>7641329.6583242742</v>
      </c>
      <c r="K265" s="2">
        <v>1575198.572239131</v>
      </c>
      <c r="L265" s="2">
        <v>8138004.3078289805</v>
      </c>
      <c r="M265" s="2">
        <v>3151190.0605444335</v>
      </c>
    </row>
    <row r="266" spans="1:13" ht="14.25" customHeight="1">
      <c r="A266" s="59" t="s">
        <v>140</v>
      </c>
      <c r="B266" s="59" t="s">
        <v>10</v>
      </c>
      <c r="C266" s="59" t="s">
        <v>112</v>
      </c>
      <c r="D266" s="2">
        <v>369.65600000000001</v>
      </c>
      <c r="E266" s="2">
        <v>46511320.668119997</v>
      </c>
      <c r="F266" s="2">
        <v>16125510.083999999</v>
      </c>
      <c r="G266" s="2">
        <v>12624130.387199998</v>
      </c>
      <c r="H266" s="2">
        <v>531094.00926315784</v>
      </c>
      <c r="I266" s="2">
        <v>2773019.6505934778</v>
      </c>
      <c r="J266" s="2">
        <v>6475360.6929469835</v>
      </c>
      <c r="K266" s="2">
        <v>731910.44770707097</v>
      </c>
      <c r="L266" s="2">
        <v>770493.33613311301</v>
      </c>
      <c r="M266" s="2">
        <v>1211216.2241112811</v>
      </c>
    </row>
    <row r="267" spans="1:13" ht="14.25" customHeight="1">
      <c r="A267" s="59" t="s">
        <v>140</v>
      </c>
      <c r="B267" s="59" t="s">
        <v>10</v>
      </c>
      <c r="C267" s="59" t="s">
        <v>112</v>
      </c>
      <c r="D267" s="2">
        <v>986.82079999999996</v>
      </c>
      <c r="E267" s="2">
        <v>124381798.83082798</v>
      </c>
      <c r="F267" s="2">
        <v>43048101.1096</v>
      </c>
      <c r="G267" s="2">
        <v>33700936.492799997</v>
      </c>
      <c r="H267" s="2">
        <v>1417787.8029473682</v>
      </c>
      <c r="I267" s="2">
        <v>7402756.8063669363</v>
      </c>
      <c r="J267" s="2">
        <v>17286397.675954126</v>
      </c>
      <c r="K267" s="2">
        <v>1953882.6734440939</v>
      </c>
      <c r="L267" s="2">
        <v>2056882.2103727451</v>
      </c>
      <c r="M267" s="2">
        <v>3233420.7026275066</v>
      </c>
    </row>
    <row r="268" spans="1:13" ht="14.25" customHeight="1">
      <c r="A268" s="59" t="s">
        <v>140</v>
      </c>
      <c r="B268" s="59" t="s">
        <v>10</v>
      </c>
      <c r="C268" s="59" t="s">
        <v>112</v>
      </c>
      <c r="D268" s="2">
        <v>586.62799999999993</v>
      </c>
      <c r="E268" s="2">
        <v>73893637.501991987</v>
      </c>
      <c r="F268" s="2">
        <v>25590482.944599997</v>
      </c>
      <c r="G268" s="2">
        <v>20033944.012799997</v>
      </c>
      <c r="H268" s="2">
        <v>842821.48042105255</v>
      </c>
      <c r="I268" s="2">
        <v>4400661.6194200842</v>
      </c>
      <c r="J268" s="2">
        <v>10276115.882285431</v>
      </c>
      <c r="K268" s="2">
        <v>1161510.058317743</v>
      </c>
      <c r="L268" s="2">
        <v>1222739.4247329836</v>
      </c>
      <c r="M268" s="2">
        <v>1922147.4860896415</v>
      </c>
    </row>
    <row r="269" spans="1:13" ht="14.25" customHeight="1">
      <c r="A269" s="59" t="s">
        <v>141</v>
      </c>
      <c r="B269" s="59" t="s">
        <v>10</v>
      </c>
      <c r="C269" s="59" t="s">
        <v>113</v>
      </c>
      <c r="D269" s="2">
        <v>2930.7291999999998</v>
      </c>
      <c r="E269" s="2">
        <v>369030099.05546397</v>
      </c>
      <c r="F269" s="2">
        <v>127847249.32119998</v>
      </c>
      <c r="G269" s="2">
        <v>100087390.75199999</v>
      </c>
      <c r="H269" s="2">
        <v>4210645.7936842097</v>
      </c>
      <c r="I269" s="2">
        <v>21985223.186335683</v>
      </c>
      <c r="J269" s="2">
        <v>51338348.798212282</v>
      </c>
      <c r="K269" s="2">
        <v>5802776.9625819298</v>
      </c>
      <c r="L269" s="2">
        <v>6108672.1671249196</v>
      </c>
      <c r="M269" s="2">
        <v>9602838.1942040045</v>
      </c>
    </row>
    <row r="270" spans="1:13" ht="14.25" customHeight="1">
      <c r="A270" s="59" t="s">
        <v>142</v>
      </c>
      <c r="B270" s="59" t="s">
        <v>10</v>
      </c>
      <c r="C270" s="59" t="s">
        <v>114</v>
      </c>
      <c r="D270" s="2">
        <v>372.0668</v>
      </c>
      <c r="E270" s="2">
        <v>46880417.01697199</v>
      </c>
      <c r="F270" s="2">
        <v>16230677.076599998</v>
      </c>
      <c r="G270" s="2">
        <v>12706461.273599997</v>
      </c>
      <c r="H270" s="2">
        <v>534556.86063157883</v>
      </c>
      <c r="I270" s="2">
        <v>2791104.5613582181</v>
      </c>
      <c r="J270" s="2">
        <v>6517591.3061618563</v>
      </c>
      <c r="K270" s="2">
        <v>736683.77671385626</v>
      </c>
      <c r="L270" s="2">
        <v>775518.29267311154</v>
      </c>
      <c r="M270" s="2">
        <v>1219115.4603554851</v>
      </c>
    </row>
    <row r="271" spans="1:13" ht="14.25" customHeight="1">
      <c r="A271" s="59" t="s">
        <v>142</v>
      </c>
      <c r="B271" s="59" t="s">
        <v>10</v>
      </c>
      <c r="C271" s="59" t="s">
        <v>114</v>
      </c>
      <c r="D271" s="2">
        <v>1654.6123999999998</v>
      </c>
      <c r="E271" s="2">
        <v>208970070.32563198</v>
      </c>
      <c r="F271" s="2">
        <v>72179185.457999989</v>
      </c>
      <c r="G271" s="2">
        <v>56506700.659199998</v>
      </c>
      <c r="H271" s="2">
        <v>2377220.1195789468</v>
      </c>
      <c r="I271" s="2">
        <v>12412277.08819994</v>
      </c>
      <c r="J271" s="2">
        <v>28984277.536473569</v>
      </c>
      <c r="K271" s="2">
        <v>3276094.8083236064</v>
      </c>
      <c r="L271" s="2">
        <v>3448795.1719523473</v>
      </c>
      <c r="M271" s="2">
        <v>5421509.142272016</v>
      </c>
    </row>
    <row r="272" spans="1:13" ht="14.25" customHeight="1">
      <c r="A272" s="59" t="s">
        <v>140</v>
      </c>
      <c r="B272" s="59" t="s">
        <v>10</v>
      </c>
      <c r="C272" s="59" t="s">
        <v>112</v>
      </c>
      <c r="D272" s="2">
        <v>915.30039999999997</v>
      </c>
      <c r="E272" s="2">
        <v>115330688.683056</v>
      </c>
      <c r="F272" s="2">
        <v>39666075.422200002</v>
      </c>
      <c r="G272" s="2">
        <v>31231063.430399999</v>
      </c>
      <c r="H272" s="2">
        <v>1315032.1010526316</v>
      </c>
      <c r="I272" s="2">
        <v>6866237.7870129822</v>
      </c>
      <c r="J272" s="2">
        <v>16033556.150579598</v>
      </c>
      <c r="K272" s="2">
        <v>1812273.9129094647</v>
      </c>
      <c r="L272" s="2">
        <v>1907808.4996861212</v>
      </c>
      <c r="M272" s="2">
        <v>2999076.6940494548</v>
      </c>
    </row>
    <row r="273" spans="1:13" ht="14.25" customHeight="1">
      <c r="A273" s="59" t="s">
        <v>140</v>
      </c>
      <c r="B273" s="59" t="s">
        <v>10</v>
      </c>
      <c r="C273" s="59" t="s">
        <v>112</v>
      </c>
      <c r="D273" s="2">
        <v>2194.6316000000002</v>
      </c>
      <c r="E273" s="2">
        <v>276617826.35348397</v>
      </c>
      <c r="F273" s="2">
        <v>95108034.904399991</v>
      </c>
      <c r="G273" s="2">
        <v>74883261.196799994</v>
      </c>
      <c r="H273" s="2">
        <v>3153077.8105263156</v>
      </c>
      <c r="I273" s="2">
        <v>16463297.099501716</v>
      </c>
      <c r="J273" s="2">
        <v>38443934.896604814</v>
      </c>
      <c r="K273" s="2">
        <v>4345320.5058435015</v>
      </c>
      <c r="L273" s="2">
        <v>4574385.4369120253</v>
      </c>
      <c r="M273" s="2">
        <v>7190938.0609737141</v>
      </c>
    </row>
    <row r="274" spans="1:13" ht="14.25" customHeight="1">
      <c r="A274" s="59" t="s">
        <v>140</v>
      </c>
      <c r="B274" s="59" t="s">
        <v>10</v>
      </c>
      <c r="C274" s="59" t="s">
        <v>112</v>
      </c>
      <c r="D274" s="2">
        <v>2127.9328</v>
      </c>
      <c r="E274" s="2">
        <v>268104996.39923996</v>
      </c>
      <c r="F274" s="2">
        <v>92217530.623999998</v>
      </c>
      <c r="G274" s="2">
        <v>72607425.062399983</v>
      </c>
      <c r="H274" s="2">
        <v>3057249.0543157891</v>
      </c>
      <c r="I274" s="2">
        <v>15962947.901677242</v>
      </c>
      <c r="J274" s="2">
        <v>37275554.597660035</v>
      </c>
      <c r="K274" s="2">
        <v>4213258.4033224434</v>
      </c>
      <c r="L274" s="2">
        <v>4435361.6393053988</v>
      </c>
      <c r="M274" s="2">
        <v>6972392.5248840703</v>
      </c>
    </row>
    <row r="275" spans="1:13" ht="14.25" customHeight="1">
      <c r="A275" s="59" t="s">
        <v>141</v>
      </c>
      <c r="B275" s="59" t="s">
        <v>10</v>
      </c>
      <c r="C275" s="59" t="s">
        <v>113</v>
      </c>
      <c r="D275" s="2">
        <v>2778.8487999999998</v>
      </c>
      <c r="E275" s="2">
        <v>350136388.84316397</v>
      </c>
      <c r="F275" s="2">
        <v>120426066.3054</v>
      </c>
      <c r="G275" s="2">
        <v>94817400.844799995</v>
      </c>
      <c r="H275" s="2">
        <v>3992435.1966315787</v>
      </c>
      <c r="I275" s="2">
        <v>20845873.80815706</v>
      </c>
      <c r="J275" s="2">
        <v>48677820.165675372</v>
      </c>
      <c r="K275" s="2">
        <v>5502057.2351544593</v>
      </c>
      <c r="L275" s="2">
        <v>5792099.9051050106</v>
      </c>
      <c r="M275" s="2">
        <v>9105186.3108191527</v>
      </c>
    </row>
    <row r="276" spans="1:13" ht="14.25" customHeight="1">
      <c r="A276" s="59" t="s">
        <v>142</v>
      </c>
      <c r="B276" s="59" t="s">
        <v>10</v>
      </c>
      <c r="C276" s="59" t="s">
        <v>114</v>
      </c>
      <c r="D276" s="2">
        <v>621.9864</v>
      </c>
      <c r="E276" s="2">
        <v>78370284.881195992</v>
      </c>
      <c r="F276" s="2">
        <v>26954822.224399995</v>
      </c>
      <c r="G276" s="2">
        <v>21222865.555199999</v>
      </c>
      <c r="H276" s="2">
        <v>893621.98231578956</v>
      </c>
      <c r="I276" s="2">
        <v>4665906.9773029387</v>
      </c>
      <c r="J276" s="2">
        <v>10895498.209436882</v>
      </c>
      <c r="K276" s="2">
        <v>1231518.8837505933</v>
      </c>
      <c r="L276" s="2">
        <v>1296438.7873196292</v>
      </c>
      <c r="M276" s="2">
        <v>2038002.9510046337</v>
      </c>
    </row>
    <row r="277" spans="1:13" ht="14.25" customHeight="1">
      <c r="A277" s="59" t="s">
        <v>142</v>
      </c>
      <c r="B277" s="59" t="s">
        <v>10</v>
      </c>
      <c r="C277" s="59" t="s">
        <v>114</v>
      </c>
      <c r="D277" s="2">
        <v>6792.8307999999997</v>
      </c>
      <c r="E277" s="2">
        <v>855902515.75567198</v>
      </c>
      <c r="F277" s="2">
        <v>294378695.71619993</v>
      </c>
      <c r="G277" s="2">
        <v>231778913.18399999</v>
      </c>
      <c r="H277" s="2">
        <v>9759415.1646315772</v>
      </c>
      <c r="I277" s="2">
        <v>50957250.231449284</v>
      </c>
      <c r="J277" s="2">
        <v>118991791.16843666</v>
      </c>
      <c r="K277" s="2">
        <v>13449650.031451892</v>
      </c>
      <c r="L277" s="2">
        <v>14158652.544202618</v>
      </c>
      <c r="M277" s="2">
        <v>22257414.657418821</v>
      </c>
    </row>
    <row r="278" spans="1:13" ht="14.25" customHeight="1">
      <c r="A278" s="59" t="s">
        <v>140</v>
      </c>
      <c r="B278" s="59" t="s">
        <v>10</v>
      </c>
      <c r="C278" s="59" t="s">
        <v>112</v>
      </c>
      <c r="D278" s="2">
        <v>388.13879999999995</v>
      </c>
      <c r="E278" s="2">
        <v>-4174086.4343639999</v>
      </c>
      <c r="F278" s="2">
        <v>10571201.658799998</v>
      </c>
      <c r="G278" s="2">
        <v>11510554.118399998</v>
      </c>
      <c r="H278" s="2">
        <v>557648.33684210514</v>
      </c>
      <c r="I278" s="2">
        <v>4997764.6292405482</v>
      </c>
      <c r="J278" s="2">
        <v>3728042.651485479</v>
      </c>
      <c r="K278" s="2">
        <v>768505.97009242454</v>
      </c>
      <c r="L278" s="2">
        <v>1980215.686613021</v>
      </c>
      <c r="M278" s="2">
        <v>1562038.9504880323</v>
      </c>
    </row>
    <row r="279" spans="1:13" ht="14.25" customHeight="1">
      <c r="A279" s="59" t="s">
        <v>140</v>
      </c>
      <c r="B279" s="59" t="s">
        <v>10</v>
      </c>
      <c r="C279" s="59" t="s">
        <v>112</v>
      </c>
      <c r="D279" s="2">
        <v>965.12360000000001</v>
      </c>
      <c r="E279" s="2">
        <v>121639793.62827598</v>
      </c>
      <c r="F279" s="2">
        <v>26285742.084599998</v>
      </c>
      <c r="G279" s="2">
        <v>28621482.047999997</v>
      </c>
      <c r="H279" s="2">
        <v>1386614.6829473684</v>
      </c>
      <c r="I279" s="2">
        <v>12427153.871051552</v>
      </c>
      <c r="J279" s="2">
        <v>9269936.2824721728</v>
      </c>
      <c r="K279" s="2">
        <v>1910922.7123830267</v>
      </c>
      <c r="L279" s="2">
        <v>4923890.3511847584</v>
      </c>
      <c r="M279" s="2">
        <v>3884076.1481079231</v>
      </c>
    </row>
    <row r="280" spans="1:13" ht="14.25" customHeight="1">
      <c r="A280" s="59" t="s">
        <v>140</v>
      </c>
      <c r="B280" s="59" t="s">
        <v>10</v>
      </c>
      <c r="C280" s="59" t="s">
        <v>112</v>
      </c>
      <c r="D280" s="2">
        <v>1209.4179999999999</v>
      </c>
      <c r="E280" s="2">
        <v>152655447.27232799</v>
      </c>
      <c r="F280" s="2">
        <v>32939252.744399998</v>
      </c>
      <c r="G280" s="2">
        <v>35866219.833599992</v>
      </c>
      <c r="H280" s="2">
        <v>1737598.160842105</v>
      </c>
      <c r="I280" s="2">
        <v>15572744.859227795</v>
      </c>
      <c r="J280" s="2">
        <v>11616364.783614172</v>
      </c>
      <c r="K280" s="2">
        <v>2394620.0517372647</v>
      </c>
      <c r="L280" s="2">
        <v>6170237.2843739064</v>
      </c>
      <c r="M280" s="2">
        <v>4867222.8167380719</v>
      </c>
    </row>
    <row r="281" spans="1:13" ht="14.25" customHeight="1">
      <c r="A281" s="59" t="s">
        <v>141</v>
      </c>
      <c r="B281" s="59" t="s">
        <v>10</v>
      </c>
      <c r="C281" s="59" t="s">
        <v>113</v>
      </c>
      <c r="D281" s="2">
        <v>153.48759999999999</v>
      </c>
      <c r="E281" s="2">
        <v>19388892.317256</v>
      </c>
      <c r="F281" s="2">
        <v>4180329.6927999998</v>
      </c>
      <c r="G281" s="2">
        <v>4551791.9231999991</v>
      </c>
      <c r="H281" s="2">
        <v>220519.9932631579</v>
      </c>
      <c r="I281" s="2">
        <v>1976341.7063870493</v>
      </c>
      <c r="J281" s="2">
        <v>1474236.3280201375</v>
      </c>
      <c r="K281" s="2">
        <v>303901.9467653273</v>
      </c>
      <c r="L281" s="2">
        <v>783066.65868133958</v>
      </c>
      <c r="M281" s="2">
        <v>617700.70298802108</v>
      </c>
    </row>
    <row r="282" spans="1:13" ht="14.25" customHeight="1">
      <c r="A282" s="59" t="s">
        <v>142</v>
      </c>
      <c r="B282" s="59" t="s">
        <v>10</v>
      </c>
      <c r="C282" s="59" t="s">
        <v>114</v>
      </c>
      <c r="D282" s="2">
        <v>337.51199999999994</v>
      </c>
      <c r="E282" s="2">
        <v>40631202.129671991</v>
      </c>
      <c r="F282" s="2">
        <v>9192350.305999998</v>
      </c>
      <c r="G282" s="2">
        <v>10009178.726399999</v>
      </c>
      <c r="H282" s="2">
        <v>484911.05684210517</v>
      </c>
      <c r="I282" s="2">
        <v>4345882.2862961283</v>
      </c>
      <c r="J282" s="2">
        <v>3241776.2186830249</v>
      </c>
      <c r="K282" s="2">
        <v>668266.0609499343</v>
      </c>
      <c r="L282" s="2">
        <v>1721926.6840113227</v>
      </c>
      <c r="M282" s="2">
        <v>1358294.7395548108</v>
      </c>
    </row>
    <row r="283" spans="1:13" ht="14.25" customHeight="1">
      <c r="A283" s="59" t="s">
        <v>142</v>
      </c>
      <c r="B283" s="59" t="s">
        <v>10</v>
      </c>
      <c r="C283" s="59" t="s">
        <v>114</v>
      </c>
      <c r="D283" s="2">
        <v>482.15999999999997</v>
      </c>
      <c r="E283" s="2">
        <v>60752162.892959997</v>
      </c>
      <c r="F283" s="2">
        <v>13131926.735999998</v>
      </c>
      <c r="G283" s="2">
        <v>14298825.9648</v>
      </c>
      <c r="H283" s="2">
        <v>692729.37094736833</v>
      </c>
      <c r="I283" s="2">
        <v>6208403.2661373271</v>
      </c>
      <c r="J283" s="2">
        <v>4631108.8838328924</v>
      </c>
      <c r="K283" s="2">
        <v>954665.80135704903</v>
      </c>
      <c r="L283" s="2">
        <v>2459895.262873318</v>
      </c>
      <c r="M283" s="2">
        <v>1940421.0565068726</v>
      </c>
    </row>
    <row r="284" spans="1:13" ht="14.25" customHeight="1">
      <c r="A284" s="59" t="s">
        <v>140</v>
      </c>
      <c r="B284" s="59" t="s">
        <v>10</v>
      </c>
      <c r="C284" s="59" t="s">
        <v>112</v>
      </c>
      <c r="D284" s="2">
        <v>2390.71</v>
      </c>
      <c r="E284" s="2">
        <v>-25612482.883679997</v>
      </c>
      <c r="F284" s="2">
        <v>64843806.217199989</v>
      </c>
      <c r="G284" s="2">
        <v>71458946.707199991</v>
      </c>
      <c r="H284" s="2">
        <v>3434786.8597894735</v>
      </c>
      <c r="I284" s="2">
        <v>23030431.831733484</v>
      </c>
      <c r="J284" s="2">
        <v>22962581.54900476</v>
      </c>
      <c r="K284" s="2">
        <v>4733551.2650620351</v>
      </c>
      <c r="L284" s="2">
        <v>12196980.678413536</v>
      </c>
      <c r="M284" s="2">
        <v>9621254.4051799085</v>
      </c>
    </row>
    <row r="285" spans="1:13" ht="14.25" customHeight="1">
      <c r="A285" s="59" t="s">
        <v>140</v>
      </c>
      <c r="B285" s="59" t="s">
        <v>10</v>
      </c>
      <c r="C285" s="59" t="s">
        <v>112</v>
      </c>
      <c r="D285" s="2">
        <v>5167.9515999999994</v>
      </c>
      <c r="E285" s="2">
        <v>651304299.52803588</v>
      </c>
      <c r="F285" s="2">
        <v>140171604.05099997</v>
      </c>
      <c r="G285" s="2">
        <v>154471423.9296</v>
      </c>
      <c r="H285" s="2">
        <v>7424912.6602105247</v>
      </c>
      <c r="I285" s="2">
        <v>49784439.364664875</v>
      </c>
      <c r="J285" s="2">
        <v>49637768.71988222</v>
      </c>
      <c r="K285" s="2">
        <v>10232426.280878637</v>
      </c>
      <c r="L285" s="2">
        <v>26365977.392563846</v>
      </c>
      <c r="M285" s="2">
        <v>20798079.690659493</v>
      </c>
    </row>
    <row r="286" spans="1:13" ht="14.25" customHeight="1">
      <c r="A286" s="59" t="s">
        <v>140</v>
      </c>
      <c r="B286" s="59" t="s">
        <v>10</v>
      </c>
      <c r="C286" s="59" t="s">
        <v>112</v>
      </c>
      <c r="D286" s="2">
        <v>8262.6152000000002</v>
      </c>
      <c r="E286" s="2">
        <v>1045649572.8358679</v>
      </c>
      <c r="F286" s="2">
        <v>224108915.68219995</v>
      </c>
      <c r="G286" s="2">
        <v>246971729.12639996</v>
      </c>
      <c r="H286" s="2">
        <v>11871088.279578947</v>
      </c>
      <c r="I286" s="2">
        <v>79596268.939120561</v>
      </c>
      <c r="J286" s="2">
        <v>79361769.23928301</v>
      </c>
      <c r="K286" s="2">
        <v>16359789.615921965</v>
      </c>
      <c r="L286" s="2">
        <v>42154405.154772431</v>
      </c>
      <c r="M286" s="2">
        <v>33252348.838339437</v>
      </c>
    </row>
    <row r="287" spans="1:13" ht="14.25" customHeight="1">
      <c r="A287" s="59" t="s">
        <v>141</v>
      </c>
      <c r="B287" s="59" t="s">
        <v>10</v>
      </c>
      <c r="C287" s="59" t="s">
        <v>113</v>
      </c>
      <c r="D287" s="2">
        <v>1407.1035999999999</v>
      </c>
      <c r="E287" s="2">
        <v>173299162.00211999</v>
      </c>
      <c r="F287" s="2">
        <v>38165212.095599994</v>
      </c>
      <c r="G287" s="2">
        <v>42058694.783999994</v>
      </c>
      <c r="H287" s="2">
        <v>2021617.8492631579</v>
      </c>
      <c r="I287" s="2">
        <v>13555054.163820276</v>
      </c>
      <c r="J287" s="2">
        <v>13515119.425985659</v>
      </c>
      <c r="K287" s="2">
        <v>2786033.0302936547</v>
      </c>
      <c r="L287" s="2">
        <v>7178794.3421519669</v>
      </c>
      <c r="M287" s="2">
        <v>5662795.4499058891</v>
      </c>
    </row>
    <row r="288" spans="1:13" ht="14.25" customHeight="1">
      <c r="A288" s="59" t="s">
        <v>142</v>
      </c>
      <c r="B288" s="59" t="s">
        <v>10</v>
      </c>
      <c r="C288" s="59" t="s">
        <v>114</v>
      </c>
      <c r="D288" s="2">
        <v>507.07159999999999</v>
      </c>
      <c r="E288" s="2">
        <v>61043543.776907995</v>
      </c>
      <c r="F288" s="2">
        <v>13753426.047799999</v>
      </c>
      <c r="G288" s="2">
        <v>15156502.406399999</v>
      </c>
      <c r="H288" s="2">
        <v>728521.28336842102</v>
      </c>
      <c r="I288" s="2">
        <v>4884773.9448147314</v>
      </c>
      <c r="J288" s="2">
        <v>4870382.8428309252</v>
      </c>
      <c r="K288" s="2">
        <v>1003990.2010938299</v>
      </c>
      <c r="L288" s="2">
        <v>2586989.8514551059</v>
      </c>
      <c r="M288" s="2">
        <v>2040676.1444263943</v>
      </c>
    </row>
    <row r="289" spans="1:13" ht="14.25" customHeight="1">
      <c r="A289" s="59" t="s">
        <v>142</v>
      </c>
      <c r="B289" s="59" t="s">
        <v>10</v>
      </c>
      <c r="C289" s="59" t="s">
        <v>114</v>
      </c>
      <c r="D289" s="2">
        <v>1350.0479999999998</v>
      </c>
      <c r="E289" s="2">
        <v>170106055.30472398</v>
      </c>
      <c r="F289" s="2">
        <v>36617679.469399996</v>
      </c>
      <c r="G289" s="2">
        <v>40353286.598399997</v>
      </c>
      <c r="H289" s="2">
        <v>1939644.2273684207</v>
      </c>
      <c r="I289" s="2">
        <v>13005420.328508319</v>
      </c>
      <c r="J289" s="2">
        <v>12967104.874732099</v>
      </c>
      <c r="K289" s="2">
        <v>2673064.2437997372</v>
      </c>
      <c r="L289" s="2">
        <v>6887706.7360452907</v>
      </c>
      <c r="M289" s="2">
        <v>5433178.9582192432</v>
      </c>
    </row>
    <row r="290" spans="1:13" ht="14.25" customHeight="1">
      <c r="A290" s="59" t="s">
        <v>140</v>
      </c>
      <c r="B290" s="59" t="s">
        <v>10</v>
      </c>
      <c r="C290" s="59" t="s">
        <v>112</v>
      </c>
      <c r="D290" s="2">
        <v>67699.281999999992</v>
      </c>
      <c r="E290" s="2">
        <v>6986262884.5603428</v>
      </c>
      <c r="F290" s="2">
        <v>1746680046.9403999</v>
      </c>
      <c r="G290" s="2">
        <v>1850444553.0816</v>
      </c>
      <c r="H290" s="2">
        <v>97265099.97473684</v>
      </c>
      <c r="I290" s="2">
        <v>589448628.26599491</v>
      </c>
      <c r="J290" s="2">
        <v>650246279.86417019</v>
      </c>
      <c r="K290" s="2">
        <v>134043034.05887434</v>
      </c>
      <c r="L290" s="2">
        <v>93189768.316602394</v>
      </c>
      <c r="M290" s="2">
        <v>312938327.80396378</v>
      </c>
    </row>
    <row r="291" spans="1:13" ht="14.25" customHeight="1">
      <c r="A291" s="59" t="s">
        <v>140</v>
      </c>
      <c r="B291" s="59" t="s">
        <v>10</v>
      </c>
      <c r="C291" s="59" t="s">
        <v>112</v>
      </c>
      <c r="D291" s="2">
        <v>155986.79599999997</v>
      </c>
      <c r="E291" s="2">
        <v>16154819918.868706</v>
      </c>
      <c r="F291" s="2">
        <v>4024548209.4413996</v>
      </c>
      <c r="G291" s="2">
        <v>4263633357.9263992</v>
      </c>
      <c r="H291" s="2">
        <v>224109780.63157889</v>
      </c>
      <c r="I291" s="2">
        <v>1358156249.4238501</v>
      </c>
      <c r="J291" s="2">
        <v>1498240909.0680048</v>
      </c>
      <c r="K291" s="2">
        <v>308850297.83569467</v>
      </c>
      <c r="L291" s="2">
        <v>214719756.99371707</v>
      </c>
      <c r="M291" s="2">
        <v>721045270.4614805</v>
      </c>
    </row>
    <row r="292" spans="1:13" ht="14.25" customHeight="1">
      <c r="A292" s="59" t="s">
        <v>140</v>
      </c>
      <c r="B292" s="59" t="s">
        <v>10</v>
      </c>
      <c r="C292" s="59" t="s">
        <v>112</v>
      </c>
      <c r="D292" s="2">
        <v>155155.87359999999</v>
      </c>
      <c r="E292" s="2">
        <v>16058877410.473125</v>
      </c>
      <c r="F292" s="2">
        <v>4003109938.0041995</v>
      </c>
      <c r="G292" s="2">
        <v>4240921508.2943997</v>
      </c>
      <c r="H292" s="2">
        <v>222915975.67326313</v>
      </c>
      <c r="I292" s="2">
        <v>1350921518.7973793</v>
      </c>
      <c r="J292" s="2">
        <v>1490259964.7581995</v>
      </c>
      <c r="K292" s="2">
        <v>307205090.43802267</v>
      </c>
      <c r="L292" s="2">
        <v>213575971.36324206</v>
      </c>
      <c r="M292" s="2">
        <v>717204351.34522069</v>
      </c>
    </row>
    <row r="293" spans="1:13" ht="14.25" customHeight="1">
      <c r="A293" s="59" t="s">
        <v>141</v>
      </c>
      <c r="B293" s="59" t="s">
        <v>10</v>
      </c>
      <c r="C293" s="59" t="s">
        <v>113</v>
      </c>
      <c r="D293" s="2">
        <v>7722.5959999999986</v>
      </c>
      <c r="E293" s="2">
        <v>784637076.43490386</v>
      </c>
      <c r="F293" s="2">
        <v>199247376.27219996</v>
      </c>
      <c r="G293" s="2">
        <v>211084006.92479998</v>
      </c>
      <c r="H293" s="2">
        <v>11095229.34568421</v>
      </c>
      <c r="I293" s="2">
        <v>67239614.429772809</v>
      </c>
      <c r="J293" s="2">
        <v>74174927.289390162</v>
      </c>
      <c r="K293" s="2">
        <v>15290563.91840207</v>
      </c>
      <c r="L293" s="2">
        <v>10630348.074337339</v>
      </c>
      <c r="M293" s="2">
        <v>35697517.125005543</v>
      </c>
    </row>
    <row r="294" spans="1:13" ht="14.25" customHeight="1">
      <c r="A294" s="59" t="s">
        <v>142</v>
      </c>
      <c r="B294" s="59" t="s">
        <v>10</v>
      </c>
      <c r="C294" s="59" t="s">
        <v>114</v>
      </c>
      <c r="D294" s="2">
        <v>7974.9264000000003</v>
      </c>
      <c r="E294" s="2">
        <v>811050039.10853994</v>
      </c>
      <c r="F294" s="2">
        <v>205757644.93679997</v>
      </c>
      <c r="G294" s="2">
        <v>217981027.44959998</v>
      </c>
      <c r="H294" s="2">
        <v>11457758.56168421</v>
      </c>
      <c r="I294" s="2">
        <v>69436621.602608249</v>
      </c>
      <c r="J294" s="2">
        <v>76598540.938596055</v>
      </c>
      <c r="K294" s="2">
        <v>15790172.354445592</v>
      </c>
      <c r="L294" s="2">
        <v>10977687.23098062</v>
      </c>
      <c r="M294" s="2">
        <v>36863908.423366815</v>
      </c>
    </row>
    <row r="295" spans="1:13" ht="14.25" customHeight="1">
      <c r="A295" s="59" t="s">
        <v>142</v>
      </c>
      <c r="B295" s="59" t="s">
        <v>10</v>
      </c>
      <c r="C295" s="59" t="s">
        <v>114</v>
      </c>
      <c r="D295" s="2">
        <v>6883.6376</v>
      </c>
      <c r="E295" s="2">
        <v>700065960.48219597</v>
      </c>
      <c r="F295" s="2">
        <v>177601771.89399999</v>
      </c>
      <c r="G295" s="2">
        <v>188152508.02559999</v>
      </c>
      <c r="H295" s="2">
        <v>9889878.6492631584</v>
      </c>
      <c r="I295" s="2">
        <v>59934915.422001444</v>
      </c>
      <c r="J295" s="2">
        <v>66116797.83152093</v>
      </c>
      <c r="K295" s="2">
        <v>13629445.424040804</v>
      </c>
      <c r="L295" s="2">
        <v>9475500.6872813366</v>
      </c>
      <c r="M295" s="2">
        <v>31819451.789052814</v>
      </c>
    </row>
    <row r="296" spans="1:13" ht="14.25" customHeight="1">
      <c r="A296" s="59" t="s">
        <v>140</v>
      </c>
      <c r="B296" s="59" t="s">
        <v>10</v>
      </c>
      <c r="C296" s="59" t="s">
        <v>112</v>
      </c>
      <c r="D296" s="2">
        <v>208171.77639999997</v>
      </c>
      <c r="E296" s="2">
        <v>29455653545.411938</v>
      </c>
      <c r="F296" s="2">
        <v>6982235565.8677998</v>
      </c>
      <c r="G296" s="2">
        <v>5982269337.4463997</v>
      </c>
      <c r="H296" s="2">
        <v>299085130.3073684</v>
      </c>
      <c r="I296" s="2">
        <v>2328864198.6941948</v>
      </c>
      <c r="J296" s="2">
        <v>1999473542.080045</v>
      </c>
      <c r="K296" s="2">
        <v>412175368.62623703</v>
      </c>
      <c r="L296" s="2">
        <v>249617555.94294527</v>
      </c>
      <c r="M296" s="2">
        <v>592137043.30665469</v>
      </c>
    </row>
    <row r="297" spans="1:13" ht="14.25" customHeight="1">
      <c r="A297" s="59" t="s">
        <v>140</v>
      </c>
      <c r="B297" s="59" t="s">
        <v>10</v>
      </c>
      <c r="C297" s="59" t="s">
        <v>112</v>
      </c>
      <c r="D297" s="2">
        <v>201482.61</v>
      </c>
      <c r="E297" s="2">
        <v>28535170199.102028</v>
      </c>
      <c r="F297" s="2">
        <v>6757875970.3307991</v>
      </c>
      <c r="G297" s="2">
        <v>5790041574.5279989</v>
      </c>
      <c r="H297" s="2">
        <v>289474652.55410522</v>
      </c>
      <c r="I297" s="2">
        <v>2254030998.8365211</v>
      </c>
      <c r="J297" s="2">
        <v>1935224624.83167</v>
      </c>
      <c r="K297" s="2">
        <v>398930971.74207687</v>
      </c>
      <c r="L297" s="2">
        <v>241596615.75144067</v>
      </c>
      <c r="M297" s="2">
        <v>573109952.87787652</v>
      </c>
    </row>
    <row r="298" spans="1:13" ht="14.25" customHeight="1">
      <c r="A298" s="59" t="s">
        <v>140</v>
      </c>
      <c r="B298" s="59" t="s">
        <v>10</v>
      </c>
      <c r="C298" s="59" t="s">
        <v>112</v>
      </c>
      <c r="D298" s="2">
        <v>93680.473599999998</v>
      </c>
      <c r="E298" s="2">
        <v>13284430191.559296</v>
      </c>
      <c r="F298" s="2">
        <v>3142112469.6065998</v>
      </c>
      <c r="G298" s="2">
        <v>2692112419.9103994</v>
      </c>
      <c r="H298" s="2">
        <v>134592869.01221052</v>
      </c>
      <c r="I298" s="2">
        <v>1048024400.1211139</v>
      </c>
      <c r="J298" s="2">
        <v>899793582.06950557</v>
      </c>
      <c r="K298" s="2">
        <v>185485200.76499891</v>
      </c>
      <c r="L298" s="2">
        <v>112331706.36290735</v>
      </c>
      <c r="M298" s="2">
        <v>266470698.44128555</v>
      </c>
    </row>
    <row r="299" spans="1:13" ht="14.25" customHeight="1">
      <c r="A299" s="59" t="s">
        <v>141</v>
      </c>
      <c r="B299" s="59" t="s">
        <v>10</v>
      </c>
      <c r="C299" s="59" t="s">
        <v>113</v>
      </c>
      <c r="D299" s="2">
        <v>137.41559999999998</v>
      </c>
      <c r="E299" s="2">
        <v>67366893.295547992</v>
      </c>
      <c r="F299" s="2">
        <v>4609020.862999999</v>
      </c>
      <c r="G299" s="2">
        <v>3948936.8447999996</v>
      </c>
      <c r="H299" s="2">
        <v>197427.27410526315</v>
      </c>
      <c r="I299" s="2">
        <v>1537299.035999781</v>
      </c>
      <c r="J299" s="2">
        <v>1319866.0318923744</v>
      </c>
      <c r="K299" s="2">
        <v>272079.75338675897</v>
      </c>
      <c r="L299" s="2">
        <v>164774.23987833824</v>
      </c>
      <c r="M299" s="2">
        <v>390873.67411353823</v>
      </c>
    </row>
    <row r="300" spans="1:13" ht="14.25" customHeight="1">
      <c r="A300" s="59" t="s">
        <v>142</v>
      </c>
      <c r="B300" s="59" t="s">
        <v>10</v>
      </c>
      <c r="C300" s="59" t="s">
        <v>114</v>
      </c>
      <c r="D300" s="2">
        <v>2740.2759999999998</v>
      </c>
      <c r="E300" s="2">
        <v>446019177.43151999</v>
      </c>
      <c r="F300" s="2">
        <v>91910887.220599994</v>
      </c>
      <c r="G300" s="2">
        <v>78747797.606399998</v>
      </c>
      <c r="H300" s="2">
        <v>3937015.9023157889</v>
      </c>
      <c r="I300" s="2">
        <v>30656080.191574585</v>
      </c>
      <c r="J300" s="2">
        <v>26320135.489783611</v>
      </c>
      <c r="K300" s="2">
        <v>5425683.9710458955</v>
      </c>
      <c r="L300" s="2">
        <v>3285848.8771060435</v>
      </c>
      <c r="M300" s="2">
        <v>7794615.3726734808</v>
      </c>
    </row>
    <row r="301" spans="1:13" ht="14.25" customHeight="1">
      <c r="A301" s="59" t="s">
        <v>142</v>
      </c>
      <c r="B301" s="59" t="s">
        <v>10</v>
      </c>
      <c r="C301" s="59" t="s">
        <v>114</v>
      </c>
      <c r="D301" s="2">
        <v>3595.3063999999995</v>
      </c>
      <c r="E301" s="2">
        <v>519608720.93684393</v>
      </c>
      <c r="F301" s="2">
        <v>120589239.4338</v>
      </c>
      <c r="G301" s="2">
        <v>103318959.32159999</v>
      </c>
      <c r="H301" s="2">
        <v>5165458.0749473684</v>
      </c>
      <c r="I301" s="2">
        <v>40221496.415573224</v>
      </c>
      <c r="J301" s="2">
        <v>34532635.243780605</v>
      </c>
      <c r="K301" s="2">
        <v>7118624.6587857297</v>
      </c>
      <c r="L301" s="2">
        <v>4311110.8141268138</v>
      </c>
      <c r="M301" s="2">
        <v>10226718.233824387</v>
      </c>
    </row>
    <row r="302" spans="1:13" ht="14.25" customHeight="1">
      <c r="A302" s="59" t="s">
        <v>140</v>
      </c>
      <c r="B302" s="59" t="s">
        <v>10</v>
      </c>
      <c r="C302" s="59" t="s">
        <v>112</v>
      </c>
      <c r="D302" s="2">
        <v>1273.7059999999999</v>
      </c>
      <c r="E302" s="2">
        <v>131827343.08312799</v>
      </c>
      <c r="F302" s="2">
        <v>33782833.303999998</v>
      </c>
      <c r="G302" s="2">
        <v>34345729.651199996</v>
      </c>
      <c r="H302" s="2">
        <v>1829961.5797894739</v>
      </c>
      <c r="I302" s="2">
        <v>10993844.426427705</v>
      </c>
      <c r="J302" s="2">
        <v>12233845.968125226</v>
      </c>
      <c r="K302" s="2">
        <v>2521908.8252515378</v>
      </c>
      <c r="L302" s="2">
        <v>1070263.057194249</v>
      </c>
      <c r="M302" s="2">
        <v>8213879.2427293649</v>
      </c>
    </row>
    <row r="303" spans="1:13" ht="14.25" customHeight="1">
      <c r="A303" s="59" t="s">
        <v>140</v>
      </c>
      <c r="B303" s="59" t="s">
        <v>10</v>
      </c>
      <c r="C303" s="59" t="s">
        <v>112</v>
      </c>
      <c r="D303" s="2">
        <v>433.94400000000002</v>
      </c>
      <c r="E303" s="2">
        <v>44931841.316207998</v>
      </c>
      <c r="F303" s="2">
        <v>11509609.010999998</v>
      </c>
      <c r="G303" s="2">
        <v>11701385.568</v>
      </c>
      <c r="H303" s="2">
        <v>623457.42821052636</v>
      </c>
      <c r="I303" s="2">
        <v>3745536.9023791552</v>
      </c>
      <c r="J303" s="2">
        <v>4167997.995449604</v>
      </c>
      <c r="K303" s="2">
        <v>859199.22122134408</v>
      </c>
      <c r="L303" s="2">
        <v>364632.20876018587</v>
      </c>
      <c r="M303" s="2">
        <v>2798419.4265450202</v>
      </c>
    </row>
    <row r="304" spans="1:13" ht="14.25" customHeight="1">
      <c r="A304" s="59" t="s">
        <v>140</v>
      </c>
      <c r="B304" s="59" t="s">
        <v>10</v>
      </c>
      <c r="C304" s="59" t="s">
        <v>112</v>
      </c>
      <c r="D304" s="2">
        <v>978.78479999999979</v>
      </c>
      <c r="E304" s="2">
        <v>101315076.19556399</v>
      </c>
      <c r="F304" s="2">
        <v>25960561.884199996</v>
      </c>
      <c r="G304" s="2">
        <v>26393122.732799999</v>
      </c>
      <c r="H304" s="2">
        <v>1406242.0648421051</v>
      </c>
      <c r="I304" s="2">
        <v>8448266.5686996523</v>
      </c>
      <c r="J304" s="2">
        <v>9401151.0341807734</v>
      </c>
      <c r="K304" s="2">
        <v>1937971.5767548096</v>
      </c>
      <c r="L304" s="2">
        <v>822448.20420353021</v>
      </c>
      <c r="M304" s="2">
        <v>6311990.4843182117</v>
      </c>
    </row>
    <row r="305" spans="1:13" ht="14.25" customHeight="1">
      <c r="A305" s="59" t="s">
        <v>142</v>
      </c>
      <c r="B305" s="59" t="s">
        <v>10</v>
      </c>
      <c r="C305" s="59" t="s">
        <v>114</v>
      </c>
      <c r="D305" s="2">
        <v>1851.4944</v>
      </c>
      <c r="E305" s="2">
        <v>188296988.94190797</v>
      </c>
      <c r="F305" s="2">
        <v>49107664.318199992</v>
      </c>
      <c r="G305" s="2">
        <v>49925907.820799991</v>
      </c>
      <c r="H305" s="2">
        <v>2660085.1098947367</v>
      </c>
      <c r="I305" s="2">
        <v>15980957.450151062</v>
      </c>
      <c r="J305" s="2">
        <v>17783458.113918308</v>
      </c>
      <c r="K305" s="2">
        <v>3665916.6772110681</v>
      </c>
      <c r="L305" s="2">
        <v>1555764.0907101263</v>
      </c>
      <c r="M305" s="2">
        <v>11939922.886592085</v>
      </c>
    </row>
    <row r="306" spans="1:13" ht="14.25" customHeight="1">
      <c r="A306" s="59" t="s">
        <v>142</v>
      </c>
      <c r="B306" s="59" t="s">
        <v>10</v>
      </c>
      <c r="C306" s="59" t="s">
        <v>114</v>
      </c>
      <c r="D306" s="2">
        <v>1462.5519999999999</v>
      </c>
      <c r="E306" s="2">
        <v>148741544.475216</v>
      </c>
      <c r="F306" s="2">
        <v>38791644.478199996</v>
      </c>
      <c r="G306" s="2">
        <v>39437999.711999997</v>
      </c>
      <c r="H306" s="2">
        <v>2101282.0749473684</v>
      </c>
      <c r="I306" s="2">
        <v>12623846.596907524</v>
      </c>
      <c r="J306" s="2">
        <v>14047696.947626442</v>
      </c>
      <c r="K306" s="2">
        <v>2895819.5974497152</v>
      </c>
      <c r="L306" s="2">
        <v>1228945.5924880337</v>
      </c>
      <c r="M306" s="2">
        <v>9431709.9190961774</v>
      </c>
    </row>
    <row r="307" spans="1:13" ht="14.25" customHeight="1">
      <c r="A307" s="59" t="s">
        <v>140</v>
      </c>
      <c r="B307" s="59" t="s">
        <v>10</v>
      </c>
      <c r="C307" s="59" t="s">
        <v>112</v>
      </c>
      <c r="D307" s="2">
        <v>2011.4107999999999</v>
      </c>
      <c r="E307" s="2">
        <v>283902486.88032001</v>
      </c>
      <c r="F307" s="2">
        <v>69353919.090199992</v>
      </c>
      <c r="G307" s="2">
        <v>56082171.571199991</v>
      </c>
      <c r="H307" s="2">
        <v>2889840.2021052632</v>
      </c>
      <c r="I307" s="2">
        <v>21079284.060018841</v>
      </c>
      <c r="J307" s="2">
        <v>19319442.560389552</v>
      </c>
      <c r="K307" s="2">
        <v>3982547.5013278229</v>
      </c>
      <c r="L307" s="2">
        <v>6981234.9509174684</v>
      </c>
      <c r="M307" s="2">
        <v>5445893.860564623</v>
      </c>
    </row>
    <row r="308" spans="1:13" ht="14.25" customHeight="1">
      <c r="A308" s="59" t="s">
        <v>140</v>
      </c>
      <c r="B308" s="59" t="s">
        <v>10</v>
      </c>
      <c r="C308" s="59" t="s">
        <v>112</v>
      </c>
      <c r="D308" s="2">
        <v>803.59999999999991</v>
      </c>
      <c r="E308" s="2">
        <v>113315590.30730398</v>
      </c>
      <c r="F308" s="2">
        <v>27708317.370799996</v>
      </c>
      <c r="G308" s="2">
        <v>22405981.497599997</v>
      </c>
      <c r="H308" s="2">
        <v>1154550.1945263157</v>
      </c>
      <c r="I308" s="2">
        <v>8421607.6947738081</v>
      </c>
      <c r="J308" s="2">
        <v>7718514.8063881556</v>
      </c>
      <c r="K308" s="2">
        <v>1591109.668928415</v>
      </c>
      <c r="L308" s="2">
        <v>2789147.0039622332</v>
      </c>
      <c r="M308" s="2">
        <v>2175746.6482479516</v>
      </c>
    </row>
    <row r="309" spans="1:13" ht="14.25" customHeight="1">
      <c r="A309" s="59" t="s">
        <v>140</v>
      </c>
      <c r="B309" s="59" t="s">
        <v>10</v>
      </c>
      <c r="C309" s="59" t="s">
        <v>112</v>
      </c>
      <c r="D309" s="2">
        <v>1071.1987999999999</v>
      </c>
      <c r="E309" s="2">
        <v>151493460.81408</v>
      </c>
      <c r="F309" s="2">
        <v>36935187.241399996</v>
      </c>
      <c r="G309" s="2">
        <v>29867173.305599995</v>
      </c>
      <c r="H309" s="2">
        <v>1539014.9456842102</v>
      </c>
      <c r="I309" s="2">
        <v>11226003.057133486</v>
      </c>
      <c r="J309" s="2">
        <v>10288780.23691541</v>
      </c>
      <c r="K309" s="2">
        <v>2120949.1886815773</v>
      </c>
      <c r="L309" s="2">
        <v>3717932.9562816564</v>
      </c>
      <c r="M309" s="2">
        <v>2900270.2821145197</v>
      </c>
    </row>
    <row r="310" spans="1:13" ht="14.25" customHeight="1">
      <c r="A310" s="59" t="s">
        <v>140</v>
      </c>
      <c r="B310" s="59" t="s">
        <v>10</v>
      </c>
      <c r="C310" s="59" t="s">
        <v>112</v>
      </c>
      <c r="D310" s="2">
        <v>4585.3415999999997</v>
      </c>
      <c r="E310" s="2">
        <v>656123222.40696001</v>
      </c>
      <c r="F310" s="2">
        <v>172217300.45839998</v>
      </c>
      <c r="G310" s="2">
        <v>129504218.74559999</v>
      </c>
      <c r="H310" s="2">
        <v>6587864.6703157891</v>
      </c>
      <c r="I310" s="2">
        <v>52419014.661314666</v>
      </c>
      <c r="J310" s="2">
        <v>44041845.485250808</v>
      </c>
      <c r="K310" s="2">
        <v>9078871.7709055375</v>
      </c>
      <c r="L310" s="2">
        <v>3888626.42748154</v>
      </c>
      <c r="M310" s="2">
        <v>10560372.495615646</v>
      </c>
    </row>
    <row r="311" spans="1:13" ht="14.25" customHeight="1">
      <c r="A311" s="59" t="s">
        <v>140</v>
      </c>
      <c r="B311" s="59" t="s">
        <v>10</v>
      </c>
      <c r="C311" s="59" t="s">
        <v>112</v>
      </c>
      <c r="D311" s="2">
        <v>4725.1679999999997</v>
      </c>
      <c r="E311" s="2">
        <v>676396155.78334785</v>
      </c>
      <c r="F311" s="2">
        <v>177468932.93539998</v>
      </c>
      <c r="G311" s="2">
        <v>133453348.45439999</v>
      </c>
      <c r="H311" s="2">
        <v>6788756.0387368407</v>
      </c>
      <c r="I311" s="2">
        <v>54017491.449093975</v>
      </c>
      <c r="J311" s="2">
        <v>45384867.061562344</v>
      </c>
      <c r="K311" s="2">
        <v>9355724.8532990813</v>
      </c>
      <c r="L311" s="2">
        <v>4007207.0440924382</v>
      </c>
      <c r="M311" s="2">
        <v>10882402.782022433</v>
      </c>
    </row>
    <row r="312" spans="1:13" ht="14.25" customHeight="1">
      <c r="A312" s="59" t="s">
        <v>140</v>
      </c>
      <c r="B312" s="59" t="s">
        <v>10</v>
      </c>
      <c r="C312" s="59" t="s">
        <v>112</v>
      </c>
      <c r="D312" s="2">
        <v>3502.0888</v>
      </c>
      <c r="E312" s="2">
        <v>500548203.229536</v>
      </c>
      <c r="F312" s="2">
        <v>131532246.05019999</v>
      </c>
      <c r="G312" s="2">
        <v>98909811.974399999</v>
      </c>
      <c r="H312" s="2">
        <v>5031530.4959999993</v>
      </c>
      <c r="I312" s="2">
        <v>40035412.880127817</v>
      </c>
      <c r="J312" s="2">
        <v>33637287.526239574</v>
      </c>
      <c r="K312" s="2">
        <v>6934055.9371900335</v>
      </c>
      <c r="L312" s="2">
        <v>2969967.3976453822</v>
      </c>
      <c r="M312" s="2">
        <v>8065563.1503492808</v>
      </c>
    </row>
    <row r="313" spans="1:13" ht="14.25" customHeight="1">
      <c r="A313" s="59" t="s">
        <v>141</v>
      </c>
      <c r="B313" s="59" t="s">
        <v>10</v>
      </c>
      <c r="C313" s="59" t="s">
        <v>113</v>
      </c>
      <c r="D313" s="2">
        <v>2579.5559999999996</v>
      </c>
      <c r="E313" s="2">
        <v>362189104.68232799</v>
      </c>
      <c r="F313" s="2">
        <v>96883549.850999996</v>
      </c>
      <c r="G313" s="2">
        <v>72854634.201599985</v>
      </c>
      <c r="H313" s="2">
        <v>3706107.3549473677</v>
      </c>
      <c r="I313" s="2">
        <v>29489140.74006661</v>
      </c>
      <c r="J313" s="2">
        <v>24776432.528505977</v>
      </c>
      <c r="K313" s="2">
        <v>5107462.037260212</v>
      </c>
      <c r="L313" s="2">
        <v>2187607.9271320971</v>
      </c>
      <c r="M313" s="2">
        <v>5940903.5595734715</v>
      </c>
    </row>
    <row r="314" spans="1:13" ht="14.25" customHeight="1">
      <c r="A314" s="59" t="s">
        <v>142</v>
      </c>
      <c r="B314" s="59" t="s">
        <v>10</v>
      </c>
      <c r="C314" s="59" t="s">
        <v>114</v>
      </c>
      <c r="D314" s="2">
        <v>2338.4759999999997</v>
      </c>
      <c r="E314" s="2">
        <v>328322033.50993198</v>
      </c>
      <c r="F314" s="2">
        <v>87829012.935199991</v>
      </c>
      <c r="G314" s="2">
        <v>66045790.310399994</v>
      </c>
      <c r="H314" s="2">
        <v>3359741.426526316</v>
      </c>
      <c r="I314" s="2">
        <v>26733146.278378144</v>
      </c>
      <c r="J314" s="2">
        <v>22460878.08658953</v>
      </c>
      <c r="K314" s="2">
        <v>4630129.1365816882</v>
      </c>
      <c r="L314" s="2">
        <v>1983158.5881477885</v>
      </c>
      <c r="M314" s="2">
        <v>5385678.9278376317</v>
      </c>
    </row>
    <row r="315" spans="1:13" ht="14.25" customHeight="1">
      <c r="A315" s="59" t="s">
        <v>142</v>
      </c>
      <c r="B315" s="59" t="s">
        <v>10</v>
      </c>
      <c r="C315" s="59" t="s">
        <v>114</v>
      </c>
      <c r="D315" s="2">
        <v>3326.9039999999995</v>
      </c>
      <c r="E315" s="2">
        <v>468263681.49052793</v>
      </c>
      <c r="F315" s="2">
        <v>124952615.32399999</v>
      </c>
      <c r="G315" s="2">
        <v>93962052.153599992</v>
      </c>
      <c r="H315" s="2">
        <v>4779838.6256842101</v>
      </c>
      <c r="I315" s="2">
        <v>38032723.571300864</v>
      </c>
      <c r="J315" s="2">
        <v>31954651.298446972</v>
      </c>
      <c r="K315" s="2">
        <v>6587194.0293636387</v>
      </c>
      <c r="L315" s="2">
        <v>2821400.8779834518</v>
      </c>
      <c r="M315" s="2">
        <v>7662099.9179545697</v>
      </c>
    </row>
    <row r="316" spans="1:13" ht="14.25" customHeight="1">
      <c r="A316" s="59" t="s">
        <v>140</v>
      </c>
      <c r="B316" s="59" t="s">
        <v>10</v>
      </c>
      <c r="C316" s="59" t="s">
        <v>112</v>
      </c>
      <c r="D316" s="2">
        <v>4.8215999999999992</v>
      </c>
      <c r="E316" s="2">
        <v>802797.26788799989</v>
      </c>
      <c r="F316" s="2">
        <v>144357.94139999998</v>
      </c>
      <c r="G316" s="2">
        <v>137798.57279999999</v>
      </c>
      <c r="H316" s="2">
        <v>6926.9456842105255</v>
      </c>
      <c r="I316" s="2">
        <v>53940.317052623897</v>
      </c>
      <c r="J316" s="2">
        <v>46311.088838328935</v>
      </c>
      <c r="K316" s="2">
        <v>9546.6580135704917</v>
      </c>
      <c r="L316" s="2">
        <v>0</v>
      </c>
      <c r="M316" s="2">
        <v>15492.576647888918</v>
      </c>
    </row>
    <row r="317" spans="1:13" ht="14.25" customHeight="1">
      <c r="A317" s="59" t="s">
        <v>142</v>
      </c>
      <c r="B317" s="59" t="s">
        <v>10</v>
      </c>
      <c r="C317" s="59" t="s">
        <v>114</v>
      </c>
      <c r="D317" s="2">
        <v>-0.80359999999999998</v>
      </c>
      <c r="E317" s="2">
        <v>-133799.54464799998</v>
      </c>
      <c r="F317" s="2">
        <v>-24060.054599999996</v>
      </c>
      <c r="G317" s="2">
        <v>-22966.559999999998</v>
      </c>
      <c r="H317" s="2">
        <v>-1153.4551578947367</v>
      </c>
      <c r="I317" s="2">
        <v>-8990.0528421039817</v>
      </c>
      <c r="J317" s="2">
        <v>-7718.5148063881552</v>
      </c>
      <c r="K317" s="2">
        <v>-1591.1096689284152</v>
      </c>
      <c r="L317" s="2">
        <v>0</v>
      </c>
      <c r="M317" s="2">
        <v>-2582.0961079814865</v>
      </c>
    </row>
    <row r="318" spans="1:13" ht="14.25" customHeight="1">
      <c r="A318" s="59" t="s">
        <v>140</v>
      </c>
      <c r="B318" s="59" t="s">
        <v>8</v>
      </c>
      <c r="C318" s="59" t="s">
        <v>112</v>
      </c>
      <c r="D318" s="2">
        <v>1.6072</v>
      </c>
      <c r="E318" s="2">
        <v>231467.75467200001</v>
      </c>
      <c r="F318" s="2">
        <v>77088.577199999985</v>
      </c>
      <c r="G318" s="2">
        <v>64768.454399999995</v>
      </c>
      <c r="H318" s="2">
        <v>2309.3962105263154</v>
      </c>
      <c r="I318" s="2">
        <v>46729.270731583092</v>
      </c>
      <c r="J318" s="2">
        <v>15437.02961277631</v>
      </c>
      <c r="K318" s="2">
        <v>3182.2193378568304</v>
      </c>
      <c r="L318" s="2">
        <v>4069.0642754403088</v>
      </c>
      <c r="M318" s="2">
        <v>2831.0658721938216</v>
      </c>
    </row>
    <row r="319" spans="1:13" ht="14.25" customHeight="1">
      <c r="A319" s="59" t="s">
        <v>140</v>
      </c>
      <c r="B319" s="59" t="s">
        <v>8</v>
      </c>
      <c r="C319" s="59" t="s">
        <v>112</v>
      </c>
      <c r="D319" s="2">
        <v>6.4287999999999998</v>
      </c>
      <c r="E319" s="2">
        <v>925747.70626799983</v>
      </c>
      <c r="F319" s="2">
        <v>308354.30879999994</v>
      </c>
      <c r="G319" s="2">
        <v>259070.66879999996</v>
      </c>
      <c r="H319" s="2">
        <v>9236.3418947368409</v>
      </c>
      <c r="I319" s="2">
        <v>186917.08292633237</v>
      </c>
      <c r="J319" s="2">
        <v>61748.118451105242</v>
      </c>
      <c r="K319" s="2">
        <v>12728.877351427322</v>
      </c>
      <c r="L319" s="2">
        <v>16276.257101761235</v>
      </c>
      <c r="M319" s="2">
        <v>11324.263488775287</v>
      </c>
    </row>
    <row r="320" spans="1:13" ht="14.25" customHeight="1">
      <c r="A320" s="59" t="s">
        <v>141</v>
      </c>
      <c r="B320" s="59" t="s">
        <v>8</v>
      </c>
      <c r="C320" s="59" t="s">
        <v>113</v>
      </c>
      <c r="D320" s="2">
        <v>12.053999999999998</v>
      </c>
      <c r="E320" s="2">
        <v>2115477.0723239994</v>
      </c>
      <c r="F320" s="2">
        <v>578165.12439999986</v>
      </c>
      <c r="G320" s="2">
        <v>485757.50399999996</v>
      </c>
      <c r="H320" s="2">
        <v>17317.985684210522</v>
      </c>
      <c r="I320" s="2">
        <v>350469.53048687312</v>
      </c>
      <c r="J320" s="2">
        <v>115777.72209582233</v>
      </c>
      <c r="K320" s="2">
        <v>23866.645033926226</v>
      </c>
      <c r="L320" s="2">
        <v>30517.982065802316</v>
      </c>
      <c r="M320" s="2">
        <v>21232.994041453661</v>
      </c>
    </row>
    <row r="321" spans="1:13" ht="14.25" customHeight="1">
      <c r="A321" s="59" t="s">
        <v>140</v>
      </c>
      <c r="B321" s="59" t="s">
        <v>8</v>
      </c>
      <c r="C321" s="59" t="s">
        <v>112</v>
      </c>
      <c r="D321" s="2">
        <v>11.250399999999999</v>
      </c>
      <c r="E321" s="2">
        <v>1620269.50932</v>
      </c>
      <c r="F321" s="2">
        <v>517121.35599999991</v>
      </c>
      <c r="G321" s="2">
        <v>453403.58399999992</v>
      </c>
      <c r="H321" s="2">
        <v>16164.530526315788</v>
      </c>
      <c r="I321" s="2">
        <v>327104.89512108156</v>
      </c>
      <c r="J321" s="2">
        <v>108059.20728943417</v>
      </c>
      <c r="K321" s="2">
        <v>22275.535364997813</v>
      </c>
      <c r="L321" s="2">
        <v>83010.154276111483</v>
      </c>
      <c r="M321" s="2">
        <v>19196.096320201352</v>
      </c>
    </row>
    <row r="322" spans="1:13" ht="14.25" customHeight="1">
      <c r="A322" s="59" t="s">
        <v>140</v>
      </c>
      <c r="B322" s="59" t="s">
        <v>8</v>
      </c>
      <c r="C322" s="59" t="s">
        <v>112</v>
      </c>
      <c r="D322" s="2">
        <v>15.2684</v>
      </c>
      <c r="E322" s="2">
        <v>2198650.1062679999</v>
      </c>
      <c r="F322" s="2">
        <v>701807.66819999996</v>
      </c>
      <c r="G322" s="2">
        <v>615332.9855999999</v>
      </c>
      <c r="H322" s="2">
        <v>21936.778105263158</v>
      </c>
      <c r="I322" s="2">
        <v>443928.0719500393</v>
      </c>
      <c r="J322" s="2">
        <v>146651.78132137496</v>
      </c>
      <c r="K322" s="2">
        <v>30231.08370963989</v>
      </c>
      <c r="L322" s="2">
        <v>112656.63794615127</v>
      </c>
      <c r="M322" s="2">
        <v>26051.84500598755</v>
      </c>
    </row>
    <row r="323" spans="1:13" ht="14.25" customHeight="1">
      <c r="A323" s="59" t="s">
        <v>141</v>
      </c>
      <c r="B323" s="59" t="s">
        <v>8</v>
      </c>
      <c r="C323" s="59" t="s">
        <v>113</v>
      </c>
      <c r="D323" s="2">
        <v>36.161999999999999</v>
      </c>
      <c r="E323" s="2">
        <v>6237944.9276759997</v>
      </c>
      <c r="F323" s="2">
        <v>1662176.0143999998</v>
      </c>
      <c r="G323" s="2">
        <v>1457367.7631999999</v>
      </c>
      <c r="H323" s="2">
        <v>51955.199999999997</v>
      </c>
      <c r="I323" s="2">
        <v>1051408.5914606196</v>
      </c>
      <c r="J323" s="2">
        <v>347333.16628746694</v>
      </c>
      <c r="K323" s="2">
        <v>71599.935101778683</v>
      </c>
      <c r="L323" s="2">
        <v>266818.35303035827</v>
      </c>
      <c r="M323" s="2">
        <v>61701.738172075784</v>
      </c>
    </row>
    <row r="324" spans="1:13" ht="14.25" customHeight="1">
      <c r="A324" s="59" t="s">
        <v>142</v>
      </c>
      <c r="B324" s="59" t="s">
        <v>8</v>
      </c>
      <c r="C324" s="59" t="s">
        <v>114</v>
      </c>
      <c r="D324" s="2">
        <v>-0.80359999999999998</v>
      </c>
      <c r="E324" s="2">
        <v>-148264.48929599999</v>
      </c>
      <c r="F324" s="2">
        <v>-36936.785199999998</v>
      </c>
      <c r="G324" s="2">
        <v>-32385.407999999999</v>
      </c>
      <c r="H324" s="2">
        <v>-1153.4551578947367</v>
      </c>
      <c r="I324" s="2">
        <v>-23364.635365791546</v>
      </c>
      <c r="J324" s="2">
        <v>-7718.5148063881552</v>
      </c>
      <c r="K324" s="2">
        <v>-1591.1096689284152</v>
      </c>
      <c r="L324" s="2">
        <v>-5929.2967340079631</v>
      </c>
      <c r="M324" s="2">
        <v>-1371.1497371572398</v>
      </c>
    </row>
    <row r="325" spans="1:13" ht="14.25" customHeight="1">
      <c r="A325" s="59" t="s">
        <v>140</v>
      </c>
      <c r="B325" s="59" t="s">
        <v>7</v>
      </c>
      <c r="C325" s="59" t="s">
        <v>112</v>
      </c>
      <c r="D325" s="2">
        <v>66607.993199999997</v>
      </c>
      <c r="E325" s="2">
        <v>12180860528.424587</v>
      </c>
      <c r="F325" s="2">
        <v>1715627092.4545999</v>
      </c>
      <c r="G325" s="2">
        <v>2706618321.1967998</v>
      </c>
      <c r="H325" s="2">
        <v>95697220.062315777</v>
      </c>
      <c r="I325" s="2">
        <v>254922176.52361766</v>
      </c>
      <c r="J325" s="2">
        <v>639764536.7570951</v>
      </c>
      <c r="K325" s="2">
        <v>131882307.12846956</v>
      </c>
      <c r="L325" s="2">
        <v>159779153.99024343</v>
      </c>
      <c r="M325" s="2">
        <v>193717979.67418644</v>
      </c>
    </row>
    <row r="326" spans="1:13" ht="14.25" customHeight="1">
      <c r="A326" s="59" t="s">
        <v>140</v>
      </c>
      <c r="B326" s="59" t="s">
        <v>7</v>
      </c>
      <c r="C326" s="59" t="s">
        <v>112</v>
      </c>
      <c r="D326" s="2">
        <v>26012.531999999996</v>
      </c>
      <c r="E326" s="2">
        <v>4839269526.8739357</v>
      </c>
      <c r="F326" s="2">
        <v>670006743.41619992</v>
      </c>
      <c r="G326" s="2">
        <v>1057020221.7215998</v>
      </c>
      <c r="H326" s="2">
        <v>37372797.291789472</v>
      </c>
      <c r="I326" s="2">
        <v>99555187.834877655</v>
      </c>
      <c r="J326" s="2">
        <v>249848324.28278458</v>
      </c>
      <c r="K326" s="2">
        <v>51504219.983212791</v>
      </c>
      <c r="L326" s="2">
        <v>62398822.670191705</v>
      </c>
      <c r="M326" s="2">
        <v>75653009.543757334</v>
      </c>
    </row>
    <row r="327" spans="1:13" ht="14.25" customHeight="1">
      <c r="A327" s="59" t="s">
        <v>140</v>
      </c>
      <c r="B327" s="59" t="s">
        <v>7</v>
      </c>
      <c r="C327" s="59" t="s">
        <v>112</v>
      </c>
      <c r="D327" s="2">
        <v>22004.978799999997</v>
      </c>
      <c r="E327" s="2">
        <v>4062711662.2128959</v>
      </c>
      <c r="F327" s="2">
        <v>566783893.74439991</v>
      </c>
      <c r="G327" s="2">
        <v>894173145.65760005</v>
      </c>
      <c r="H327" s="2">
        <v>31615054.908631574</v>
      </c>
      <c r="I327" s="2">
        <v>84217476.320125267</v>
      </c>
      <c r="J327" s="2">
        <v>211356090.94332683</v>
      </c>
      <c r="K327" s="2">
        <v>43569356.064266793</v>
      </c>
      <c r="L327" s="2">
        <v>52785510.076548025</v>
      </c>
      <c r="M327" s="2">
        <v>63997725.064464226</v>
      </c>
    </row>
    <row r="328" spans="1:13" ht="14.25" customHeight="1">
      <c r="A328" s="59" t="s">
        <v>141</v>
      </c>
      <c r="B328" s="59" t="s">
        <v>7</v>
      </c>
      <c r="C328" s="59" t="s">
        <v>113</v>
      </c>
      <c r="D328" s="2">
        <v>19042.909199999998</v>
      </c>
      <c r="E328" s="2">
        <v>3555291626.1628923</v>
      </c>
      <c r="F328" s="2">
        <v>490489645.14060003</v>
      </c>
      <c r="G328" s="2">
        <v>773809334.39999998</v>
      </c>
      <c r="H328" s="2">
        <v>27359380.860631578</v>
      </c>
      <c r="I328" s="2">
        <v>72881040.658730179</v>
      </c>
      <c r="J328" s="2">
        <v>182905645.36698011</v>
      </c>
      <c r="K328" s="2">
        <v>37704525.824596651</v>
      </c>
      <c r="L328" s="2">
        <v>45680101.971440621</v>
      </c>
      <c r="M328" s="2">
        <v>55383051.194266841</v>
      </c>
    </row>
    <row r="329" spans="1:13" ht="14.25" customHeight="1">
      <c r="A329" s="59" t="s">
        <v>142</v>
      </c>
      <c r="B329" s="59" t="s">
        <v>7</v>
      </c>
      <c r="C329" s="59" t="s">
        <v>114</v>
      </c>
      <c r="D329" s="2">
        <v>9740.4355999999989</v>
      </c>
      <c r="E329" s="2">
        <v>1804496374.5399356</v>
      </c>
      <c r="F329" s="2">
        <v>250885133.22279996</v>
      </c>
      <c r="G329" s="2">
        <v>395802968.96639997</v>
      </c>
      <c r="H329" s="2">
        <v>13994305.88968421</v>
      </c>
      <c r="I329" s="2">
        <v>37278604.626090579</v>
      </c>
      <c r="J329" s="2">
        <v>93556117.968230814</v>
      </c>
      <c r="K329" s="2">
        <v>19285840.297081321</v>
      </c>
      <c r="L329" s="2">
        <v>23365342.279437557</v>
      </c>
      <c r="M329" s="2">
        <v>28328394.460299127</v>
      </c>
    </row>
    <row r="330" spans="1:13" ht="14.25" customHeight="1">
      <c r="A330" s="59" t="s">
        <v>142</v>
      </c>
      <c r="B330" s="59" t="s">
        <v>7</v>
      </c>
      <c r="C330" s="59" t="s">
        <v>114</v>
      </c>
      <c r="D330" s="2">
        <v>7381.0659999999989</v>
      </c>
      <c r="E330" s="2">
        <v>1341869306.9498639</v>
      </c>
      <c r="F330" s="2">
        <v>190114673.0122</v>
      </c>
      <c r="G330" s="2">
        <v>299929896.71039999</v>
      </c>
      <c r="H330" s="2">
        <v>10604544.798315788</v>
      </c>
      <c r="I330" s="2">
        <v>28248822.992380328</v>
      </c>
      <c r="J330" s="2">
        <v>70894558.496675193</v>
      </c>
      <c r="K330" s="2">
        <v>14614342.309107494</v>
      </c>
      <c r="L330" s="2">
        <v>17705690.028597802</v>
      </c>
      <c r="M330" s="2">
        <v>21466570.672209181</v>
      </c>
    </row>
    <row r="331" spans="1:13" ht="14.25" customHeight="1">
      <c r="A331" s="59" t="s">
        <v>140</v>
      </c>
      <c r="B331" s="59" t="s">
        <v>7</v>
      </c>
      <c r="C331" s="59" t="s">
        <v>112</v>
      </c>
      <c r="D331" s="2">
        <v>1419.1576</v>
      </c>
      <c r="E331" s="2">
        <v>244186382.24164802</v>
      </c>
      <c r="F331" s="2">
        <v>39533709.726599991</v>
      </c>
      <c r="G331" s="2">
        <v>53608830.892799996</v>
      </c>
      <c r="H331" s="2">
        <v>2038935.8349473681</v>
      </c>
      <c r="I331" s="2">
        <v>5622484.3503840631</v>
      </c>
      <c r="J331" s="2">
        <v>13630897.148081481</v>
      </c>
      <c r="K331" s="2">
        <v>2809899.6753275809</v>
      </c>
      <c r="L331" s="2">
        <v>3404273.1181822228</v>
      </c>
      <c r="M331" s="2">
        <v>4127377.6600023317</v>
      </c>
    </row>
    <row r="332" spans="1:13" ht="14.25" customHeight="1">
      <c r="A332" s="59" t="s">
        <v>140</v>
      </c>
      <c r="B332" s="59" t="s">
        <v>7</v>
      </c>
      <c r="C332" s="59" t="s">
        <v>112</v>
      </c>
      <c r="D332" s="2">
        <v>1152.3624</v>
      </c>
      <c r="E332" s="2">
        <v>201936074.51278797</v>
      </c>
      <c r="F332" s="2">
        <v>32101550.986199994</v>
      </c>
      <c r="G332" s="2">
        <v>43530613.939199992</v>
      </c>
      <c r="H332" s="2">
        <v>1655625.7818947365</v>
      </c>
      <c r="I332" s="2">
        <v>4565482.7624296416</v>
      </c>
      <c r="J332" s="2">
        <v>11068350.232360614</v>
      </c>
      <c r="K332" s="2">
        <v>2281651.2652433473</v>
      </c>
      <c r="L332" s="2">
        <v>2764285.1933597438</v>
      </c>
      <c r="M332" s="2">
        <v>3351449.3569894354</v>
      </c>
    </row>
    <row r="333" spans="1:13" ht="14.25" customHeight="1">
      <c r="A333" s="59" t="s">
        <v>140</v>
      </c>
      <c r="B333" s="59" t="s">
        <v>7</v>
      </c>
      <c r="C333" s="59" t="s">
        <v>112</v>
      </c>
      <c r="D333" s="2">
        <v>200.89999999999998</v>
      </c>
      <c r="E333" s="2">
        <v>34918354.104479998</v>
      </c>
      <c r="F333" s="2">
        <v>5596505.1905999994</v>
      </c>
      <c r="G333" s="2">
        <v>7589018.9183999989</v>
      </c>
      <c r="H333" s="2">
        <v>288637.23789473675</v>
      </c>
      <c r="I333" s="2">
        <v>795934.93068857049</v>
      </c>
      <c r="J333" s="2">
        <v>1929628.7015970389</v>
      </c>
      <c r="K333" s="2">
        <v>397777.41723210376</v>
      </c>
      <c r="L333" s="2">
        <v>481918.61808921618</v>
      </c>
      <c r="M333" s="2">
        <v>584283.36070248182</v>
      </c>
    </row>
    <row r="334" spans="1:13" ht="14.25" customHeight="1">
      <c r="A334" s="59" t="s">
        <v>141</v>
      </c>
      <c r="B334" s="59" t="s">
        <v>7</v>
      </c>
      <c r="C334" s="59" t="s">
        <v>113</v>
      </c>
      <c r="D334" s="2">
        <v>551.26959999999997</v>
      </c>
      <c r="E334" s="2">
        <v>96957041.044247985</v>
      </c>
      <c r="F334" s="2">
        <v>15356809.275800001</v>
      </c>
      <c r="G334" s="2">
        <v>20824268.409599997</v>
      </c>
      <c r="H334" s="2">
        <v>792022.22147368419</v>
      </c>
      <c r="I334" s="2">
        <v>2184045.4498094376</v>
      </c>
      <c r="J334" s="2">
        <v>5294901.1571822744</v>
      </c>
      <c r="K334" s="2">
        <v>1091501.2328848927</v>
      </c>
      <c r="L334" s="2">
        <v>1322384.6880368092</v>
      </c>
      <c r="M334" s="2">
        <v>1603273.54176761</v>
      </c>
    </row>
    <row r="335" spans="1:13" ht="14.25" customHeight="1">
      <c r="A335" s="59" t="s">
        <v>142</v>
      </c>
      <c r="B335" s="59" t="s">
        <v>7</v>
      </c>
      <c r="C335" s="59" t="s">
        <v>114</v>
      </c>
      <c r="D335" s="2">
        <v>0.80359999999999998</v>
      </c>
      <c r="E335" s="2">
        <v>139827.53307599999</v>
      </c>
      <c r="F335" s="2">
        <v>22385.7376</v>
      </c>
      <c r="G335" s="2">
        <v>30355.219199999996</v>
      </c>
      <c r="H335" s="2">
        <v>1153.4551578947367</v>
      </c>
      <c r="I335" s="2">
        <v>3183.7397227542824</v>
      </c>
      <c r="J335" s="2">
        <v>7718.5148063881552</v>
      </c>
      <c r="K335" s="2">
        <v>1591.1096689284152</v>
      </c>
      <c r="L335" s="2">
        <v>1927.6744723568645</v>
      </c>
      <c r="M335" s="2">
        <v>2337.1334428099271</v>
      </c>
    </row>
    <row r="336" spans="1:13" ht="14.25" customHeight="1">
      <c r="A336" s="59" t="s">
        <v>142</v>
      </c>
      <c r="B336" s="59" t="s">
        <v>7</v>
      </c>
      <c r="C336" s="59" t="s">
        <v>114</v>
      </c>
      <c r="D336" s="2">
        <v>9.6431999999999984</v>
      </c>
      <c r="E336" s="2">
        <v>1648799.2299239999</v>
      </c>
      <c r="F336" s="2">
        <v>268632.03279999999</v>
      </c>
      <c r="G336" s="2">
        <v>364272.864</v>
      </c>
      <c r="H336" s="2">
        <v>13855.134315789473</v>
      </c>
      <c r="I336" s="2">
        <v>38204.876673051396</v>
      </c>
      <c r="J336" s="2">
        <v>92622.17767665787</v>
      </c>
      <c r="K336" s="2">
        <v>19093.316027140983</v>
      </c>
      <c r="L336" s="2">
        <v>23132.093668282374</v>
      </c>
      <c r="M336" s="2">
        <v>28045.601313719126</v>
      </c>
    </row>
    <row r="337" spans="1:13" ht="14.25" customHeight="1">
      <c r="A337" s="59" t="s">
        <v>142</v>
      </c>
      <c r="B337" s="59" t="s">
        <v>9</v>
      </c>
      <c r="C337" s="59" t="s">
        <v>114</v>
      </c>
      <c r="D337" s="2">
        <v>532.78679999999997</v>
      </c>
      <c r="E337" s="2">
        <v>59938386.046307996</v>
      </c>
      <c r="F337" s="2">
        <v>13716567.2118</v>
      </c>
      <c r="G337" s="2">
        <v>14368592.351999998</v>
      </c>
      <c r="H337" s="2">
        <v>765466.65094736835</v>
      </c>
      <c r="I337" s="2">
        <v>2165567.9571705111</v>
      </c>
      <c r="J337" s="2">
        <v>5117375.316635347</v>
      </c>
      <c r="K337" s="2">
        <v>1054905.7104995393</v>
      </c>
      <c r="L337" s="2">
        <v>0</v>
      </c>
      <c r="M337" s="2">
        <v>2895101.8950134814</v>
      </c>
    </row>
    <row r="338" spans="1:13" ht="14.25" customHeight="1">
      <c r="A338" s="59" t="s">
        <v>142</v>
      </c>
      <c r="B338" s="59" t="s">
        <v>9</v>
      </c>
      <c r="C338" s="59" t="s">
        <v>114</v>
      </c>
      <c r="D338" s="2">
        <v>615.55759999999987</v>
      </c>
      <c r="E338" s="2">
        <v>69250169.103191987</v>
      </c>
      <c r="F338" s="2">
        <v>15847497.103599999</v>
      </c>
      <c r="G338" s="2">
        <v>16600817.606399998</v>
      </c>
      <c r="H338" s="2">
        <v>884385.64042105246</v>
      </c>
      <c r="I338" s="2">
        <v>2501998.5749511481</v>
      </c>
      <c r="J338" s="2">
        <v>5912382.3416933259</v>
      </c>
      <c r="K338" s="2">
        <v>1218790.0063991661</v>
      </c>
      <c r="L338" s="2">
        <v>0</v>
      </c>
      <c r="M338" s="2">
        <v>3344868.8560789241</v>
      </c>
    </row>
    <row r="339" spans="1:13" ht="14.25" customHeight="1">
      <c r="A339" s="59" t="s">
        <v>140</v>
      </c>
      <c r="B339" s="59" t="s">
        <v>9</v>
      </c>
      <c r="C339" s="59" t="s">
        <v>112</v>
      </c>
      <c r="D339" s="2">
        <v>20270.809999999998</v>
      </c>
      <c r="E339" s="2">
        <v>2627243590.3449116</v>
      </c>
      <c r="F339" s="2">
        <v>616755618.58139992</v>
      </c>
      <c r="G339" s="2">
        <v>484224497.33759993</v>
      </c>
      <c r="H339" s="2">
        <v>29123533.349052627</v>
      </c>
      <c r="I339" s="2">
        <v>84613536.62732479</v>
      </c>
      <c r="J339" s="2">
        <v>194699535.99114123</v>
      </c>
      <c r="K339" s="2">
        <v>40135741.398719274</v>
      </c>
      <c r="L339" s="2">
        <v>13771148.993287155</v>
      </c>
      <c r="M339" s="2">
        <v>97570046.878097981</v>
      </c>
    </row>
    <row r="340" spans="1:13" ht="14.25" customHeight="1">
      <c r="A340" s="59" t="s">
        <v>140</v>
      </c>
      <c r="B340" s="59" t="s">
        <v>9</v>
      </c>
      <c r="C340" s="59" t="s">
        <v>112</v>
      </c>
      <c r="D340" s="2">
        <v>6675.5051999999996</v>
      </c>
      <c r="E340" s="2">
        <v>865690344.42105603</v>
      </c>
      <c r="F340" s="2">
        <v>203107589.28099996</v>
      </c>
      <c r="G340" s="2">
        <v>159462948.92159998</v>
      </c>
      <c r="H340" s="2">
        <v>9590850.3713684194</v>
      </c>
      <c r="I340" s="2">
        <v>27864604.509938046</v>
      </c>
      <c r="J340" s="2">
        <v>64117702.496666402</v>
      </c>
      <c r="K340" s="2">
        <v>13217348.019788343</v>
      </c>
      <c r="L340" s="2">
        <v>4535061.8310103631</v>
      </c>
      <c r="M340" s="2">
        <v>32131392.642868582</v>
      </c>
    </row>
    <row r="341" spans="1:13" ht="14.25" customHeight="1">
      <c r="A341" s="59" t="s">
        <v>140</v>
      </c>
      <c r="B341" s="59" t="s">
        <v>9</v>
      </c>
      <c r="C341" s="59" t="s">
        <v>112</v>
      </c>
      <c r="D341" s="2">
        <v>8514.1419999999998</v>
      </c>
      <c r="E341" s="2">
        <v>1103425085.2889879</v>
      </c>
      <c r="F341" s="2">
        <v>259049584.92719996</v>
      </c>
      <c r="G341" s="2">
        <v>203383886.53439999</v>
      </c>
      <c r="H341" s="2">
        <v>12232461.554526314</v>
      </c>
      <c r="I341" s="2">
        <v>35539362.559623636</v>
      </c>
      <c r="J341" s="2">
        <v>81777664.373682499</v>
      </c>
      <c r="K341" s="2">
        <v>16857806.942296557</v>
      </c>
      <c r="L341" s="2">
        <v>5784155.5434639221</v>
      </c>
      <c r="M341" s="2">
        <v>40981353.683783874</v>
      </c>
    </row>
    <row r="342" spans="1:13" ht="14.25" customHeight="1">
      <c r="A342" s="59" t="s">
        <v>141</v>
      </c>
      <c r="B342" s="59" t="s">
        <v>9</v>
      </c>
      <c r="C342" s="59" t="s">
        <v>113</v>
      </c>
      <c r="D342" s="2">
        <v>3676.47</v>
      </c>
      <c r="E342" s="2">
        <v>476467230.37082398</v>
      </c>
      <c r="F342" s="2">
        <v>111859542.2872</v>
      </c>
      <c r="G342" s="2">
        <v>87822678.566399992</v>
      </c>
      <c r="H342" s="2">
        <v>5282068.9111578939</v>
      </c>
      <c r="I342" s="2">
        <v>15346161.74707675</v>
      </c>
      <c r="J342" s="2">
        <v>35312205.239225805</v>
      </c>
      <c r="K342" s="2">
        <v>7279326.7353475001</v>
      </c>
      <c r="L342" s="2">
        <v>2497641.4923404856</v>
      </c>
      <c r="M342" s="2">
        <v>17696054.091865145</v>
      </c>
    </row>
    <row r="343" spans="1:13" ht="14.25" customHeight="1">
      <c r="A343" s="59" t="s">
        <v>142</v>
      </c>
      <c r="B343" s="59" t="s">
        <v>9</v>
      </c>
      <c r="C343" s="59" t="s">
        <v>114</v>
      </c>
      <c r="D343" s="2">
        <v>3000.6423999999997</v>
      </c>
      <c r="E343" s="2">
        <v>388878683.36763597</v>
      </c>
      <c r="F343" s="2">
        <v>91296945.79959999</v>
      </c>
      <c r="G343" s="2">
        <v>71678663.673600003</v>
      </c>
      <c r="H343" s="2">
        <v>4311090.8564210525</v>
      </c>
      <c r="I343" s="2">
        <v>12525151.467450179</v>
      </c>
      <c r="J343" s="2">
        <v>28820934.287053369</v>
      </c>
      <c r="K343" s="2">
        <v>5941203.5037787026</v>
      </c>
      <c r="L343" s="2">
        <v>2038512.2038031414</v>
      </c>
      <c r="M343" s="2">
        <v>14443074.530934306</v>
      </c>
    </row>
    <row r="344" spans="1:13" ht="14.25" customHeight="1">
      <c r="A344" s="59" t="s">
        <v>142</v>
      </c>
      <c r="B344" s="59" t="s">
        <v>9</v>
      </c>
      <c r="C344" s="59" t="s">
        <v>114</v>
      </c>
      <c r="D344" s="2">
        <v>2900.1923999999995</v>
      </c>
      <c r="E344" s="2">
        <v>375862394.73182392</v>
      </c>
      <c r="F344" s="2">
        <v>88240676.182199985</v>
      </c>
      <c r="G344" s="2">
        <v>69279137.164800003</v>
      </c>
      <c r="H344" s="2">
        <v>4166772.2374736839</v>
      </c>
      <c r="I344" s="2">
        <v>12105857.430644806</v>
      </c>
      <c r="J344" s="2">
        <v>27856119.936254848</v>
      </c>
      <c r="K344" s="2">
        <v>5742314.7951626498</v>
      </c>
      <c r="L344" s="2">
        <v>1970270.6329741667</v>
      </c>
      <c r="M344" s="2">
        <v>13959575.785254931</v>
      </c>
    </row>
    <row r="345" spans="1:13" ht="14.25" customHeight="1">
      <c r="A345" s="59" t="s">
        <v>142</v>
      </c>
      <c r="B345" s="59" t="s">
        <v>9</v>
      </c>
      <c r="C345" s="59" t="s">
        <v>114</v>
      </c>
      <c r="D345" s="2">
        <v>2.4107999999999996</v>
      </c>
      <c r="E345" s="2">
        <v>338476.68161999999</v>
      </c>
      <c r="F345" s="2">
        <v>94040.141999999993</v>
      </c>
      <c r="G345" s="2">
        <v>61953.427199999991</v>
      </c>
      <c r="H345" s="2">
        <v>3462.8513684210525</v>
      </c>
      <c r="I345" s="2">
        <v>18333.074030466891</v>
      </c>
      <c r="J345" s="2">
        <v>23155.544419164467</v>
      </c>
      <c r="K345" s="2">
        <v>4773.3290067852458</v>
      </c>
      <c r="L345" s="2">
        <v>0</v>
      </c>
      <c r="M345" s="2">
        <v>23694.794928104595</v>
      </c>
    </row>
    <row r="346" spans="1:13" ht="14.25" customHeight="1">
      <c r="A346" s="59" t="s">
        <v>140</v>
      </c>
      <c r="B346" s="59" t="s">
        <v>9</v>
      </c>
      <c r="C346" s="59" t="s">
        <v>112</v>
      </c>
      <c r="D346" s="2">
        <v>8293.9555999999993</v>
      </c>
      <c r="E346" s="2">
        <v>1560154701.3877439</v>
      </c>
      <c r="F346" s="2">
        <v>485289362.09679997</v>
      </c>
      <c r="G346" s="2">
        <v>219780147.8592</v>
      </c>
      <c r="H346" s="2">
        <v>11916115.290947368</v>
      </c>
      <c r="I346" s="2">
        <v>57464219.144184165</v>
      </c>
      <c r="J346" s="2">
        <v>79662791.316732153</v>
      </c>
      <c r="K346" s="2">
        <v>16421842.893010173</v>
      </c>
      <c r="L346" s="2">
        <v>5830723.6797662703</v>
      </c>
      <c r="M346" s="2">
        <v>41068968.078947455</v>
      </c>
    </row>
    <row r="347" spans="1:13" ht="14.25" customHeight="1">
      <c r="A347" s="59" t="s">
        <v>140</v>
      </c>
      <c r="B347" s="59" t="s">
        <v>9</v>
      </c>
      <c r="C347" s="59" t="s">
        <v>112</v>
      </c>
      <c r="D347" s="2">
        <v>2387.4955999999997</v>
      </c>
      <c r="E347" s="2">
        <v>449282810.87751597</v>
      </c>
      <c r="F347" s="2">
        <v>139695252.51279998</v>
      </c>
      <c r="G347" s="2">
        <v>63265848.614399999</v>
      </c>
      <c r="H347" s="2">
        <v>3430169.3103157887</v>
      </c>
      <c r="I347" s="2">
        <v>16541633.085686577</v>
      </c>
      <c r="J347" s="2">
        <v>22931707.489779208</v>
      </c>
      <c r="K347" s="2">
        <v>4727186.8263863213</v>
      </c>
      <c r="L347" s="2">
        <v>1678430.3897476592</v>
      </c>
      <c r="M347" s="2">
        <v>11822100.974959102</v>
      </c>
    </row>
    <row r="348" spans="1:13" ht="14.25" customHeight="1">
      <c r="A348" s="59" t="s">
        <v>140</v>
      </c>
      <c r="B348" s="59" t="s">
        <v>9</v>
      </c>
      <c r="C348" s="59" t="s">
        <v>112</v>
      </c>
      <c r="D348" s="2">
        <v>2325.6183999999998</v>
      </c>
      <c r="E348" s="2">
        <v>437446073.95750791</v>
      </c>
      <c r="F348" s="2">
        <v>136074742.04339999</v>
      </c>
      <c r="G348" s="2">
        <v>61626174.77759999</v>
      </c>
      <c r="H348" s="2">
        <v>3341268.742736842</v>
      </c>
      <c r="I348" s="2">
        <v>16112920.27935946</v>
      </c>
      <c r="J348" s="2">
        <v>22337381.849687319</v>
      </c>
      <c r="K348" s="2">
        <v>4604671.3818788333</v>
      </c>
      <c r="L348" s="2">
        <v>1634930.1743284166</v>
      </c>
      <c r="M348" s="2">
        <v>11515705.224345891</v>
      </c>
    </row>
    <row r="349" spans="1:13" ht="14.25" customHeight="1">
      <c r="A349" s="59" t="s">
        <v>141</v>
      </c>
      <c r="B349" s="59" t="s">
        <v>9</v>
      </c>
      <c r="C349" s="59" t="s">
        <v>113</v>
      </c>
      <c r="D349" s="2">
        <v>716.00759999999991</v>
      </c>
      <c r="E349" s="2">
        <v>134679866.44543201</v>
      </c>
      <c r="F349" s="2">
        <v>41894469.652999997</v>
      </c>
      <c r="G349" s="2">
        <v>18973365.983999997</v>
      </c>
      <c r="H349" s="2">
        <v>1028704.2593684209</v>
      </c>
      <c r="I349" s="2">
        <v>4960819.6160709327</v>
      </c>
      <c r="J349" s="2">
        <v>6877196.6924918462</v>
      </c>
      <c r="K349" s="2">
        <v>1417678.7150152179</v>
      </c>
      <c r="L349" s="2">
        <v>503359.63556552149</v>
      </c>
      <c r="M349" s="2">
        <v>3545436.5428100177</v>
      </c>
    </row>
    <row r="350" spans="1:13" ht="14.25" customHeight="1">
      <c r="A350" s="59" t="s">
        <v>142</v>
      </c>
      <c r="B350" s="59" t="s">
        <v>9</v>
      </c>
      <c r="C350" s="59" t="s">
        <v>114</v>
      </c>
      <c r="D350" s="2">
        <v>1722.9183999999998</v>
      </c>
      <c r="E350" s="2">
        <v>324079333.65838796</v>
      </c>
      <c r="F350" s="2">
        <v>100810036.38319999</v>
      </c>
      <c r="G350" s="2">
        <v>45655327.353599995</v>
      </c>
      <c r="H350" s="2">
        <v>2475357.0290526315</v>
      </c>
      <c r="I350" s="2">
        <v>11937146.191757664</v>
      </c>
      <c r="J350" s="2">
        <v>16548495.744896207</v>
      </c>
      <c r="K350" s="2">
        <v>3411339.1301825219</v>
      </c>
      <c r="L350" s="2">
        <v>1211226.777387742</v>
      </c>
      <c r="M350" s="2">
        <v>8531331.030061366</v>
      </c>
    </row>
    <row r="351" spans="1:13" ht="14.25" customHeight="1">
      <c r="A351" s="59" t="s">
        <v>142</v>
      </c>
      <c r="B351" s="59" t="s">
        <v>9</v>
      </c>
      <c r="C351" s="59" t="s">
        <v>114</v>
      </c>
      <c r="D351" s="2">
        <v>597.07479999999998</v>
      </c>
      <c r="E351" s="2">
        <v>112308866.91485998</v>
      </c>
      <c r="F351" s="2">
        <v>34935568.344799995</v>
      </c>
      <c r="G351" s="2">
        <v>15821784.806399999</v>
      </c>
      <c r="H351" s="2">
        <v>857830.06989473687</v>
      </c>
      <c r="I351" s="2">
        <v>4136800.196117511</v>
      </c>
      <c r="J351" s="2">
        <v>5734856.5011463985</v>
      </c>
      <c r="K351" s="2">
        <v>1182194.4840138124</v>
      </c>
      <c r="L351" s="2">
        <v>419748.83190256171</v>
      </c>
      <c r="M351" s="2">
        <v>2956520.0351378703</v>
      </c>
    </row>
    <row r="352" spans="1:13" ht="14.25" customHeight="1">
      <c r="A352" s="59" t="s">
        <v>140</v>
      </c>
      <c r="B352" s="59" t="s">
        <v>11</v>
      </c>
      <c r="C352" s="59" t="s">
        <v>112</v>
      </c>
      <c r="D352" s="2">
        <v>8.839599999999999</v>
      </c>
      <c r="E352" s="2">
        <v>7526013.9597719982</v>
      </c>
      <c r="F352" s="2">
        <v>3388504.2203999995</v>
      </c>
      <c r="G352" s="2">
        <v>360997.32479999994</v>
      </c>
      <c r="H352" s="2">
        <v>12700.436210526315</v>
      </c>
      <c r="I352" s="2">
        <v>218340.03943047399</v>
      </c>
      <c r="J352" s="2">
        <v>84903.662870269705</v>
      </c>
      <c r="K352" s="2">
        <v>17502.206358212567</v>
      </c>
      <c r="L352" s="2">
        <v>35953.312725567492</v>
      </c>
      <c r="M352" s="2">
        <v>48826.202434281826</v>
      </c>
    </row>
    <row r="353" spans="1:13" ht="14.25" customHeight="1">
      <c r="A353" s="59" t="s">
        <v>140</v>
      </c>
      <c r="B353" s="59" t="s">
        <v>11</v>
      </c>
      <c r="C353" s="59" t="s">
        <v>112</v>
      </c>
      <c r="D353" s="2">
        <v>23.304399999999998</v>
      </c>
      <c r="E353" s="2">
        <v>19843264.375703998</v>
      </c>
      <c r="F353" s="2">
        <v>8933328.2959999982</v>
      </c>
      <c r="G353" s="2">
        <v>951720.86399999994</v>
      </c>
      <c r="H353" s="2">
        <v>33482.516210526315</v>
      </c>
      <c r="I353" s="2">
        <v>575623.74031670415</v>
      </c>
      <c r="J353" s="2">
        <v>223836.92938525649</v>
      </c>
      <c r="K353" s="2">
        <v>46142.180398924036</v>
      </c>
      <c r="L353" s="2">
        <v>94786.006276496133</v>
      </c>
      <c r="M353" s="2">
        <v>128723.62459947026</v>
      </c>
    </row>
    <row r="354" spans="1:13" ht="14.25" customHeight="1">
      <c r="A354" s="59" t="s">
        <v>140</v>
      </c>
      <c r="B354" s="59" t="s">
        <v>11</v>
      </c>
      <c r="C354" s="59" t="s">
        <v>112</v>
      </c>
      <c r="D354" s="2">
        <v>4.8215999999999992</v>
      </c>
      <c r="E354" s="2">
        <v>4105080.0085679996</v>
      </c>
      <c r="F354" s="2">
        <v>1848274.9569999999</v>
      </c>
      <c r="G354" s="2">
        <v>196907.84639999998</v>
      </c>
      <c r="H354" s="2">
        <v>6926.9456842105255</v>
      </c>
      <c r="I354" s="2">
        <v>119094.5669620767</v>
      </c>
      <c r="J354" s="2">
        <v>46311.088838328935</v>
      </c>
      <c r="K354" s="2">
        <v>9546.6580135704917</v>
      </c>
      <c r="L354" s="2">
        <v>19610.897850309542</v>
      </c>
      <c r="M354" s="2">
        <v>26632.474055062812</v>
      </c>
    </row>
    <row r="355" spans="1:13" ht="14.25" customHeight="1">
      <c r="A355" s="59" t="s">
        <v>141</v>
      </c>
      <c r="B355" s="59" t="s">
        <v>11</v>
      </c>
      <c r="C355" s="59" t="s">
        <v>113</v>
      </c>
      <c r="D355" s="2">
        <v>8.839599999999999</v>
      </c>
      <c r="E355" s="2">
        <v>7526022.7109759999</v>
      </c>
      <c r="F355" s="2">
        <v>3388504.2203999995</v>
      </c>
      <c r="G355" s="2">
        <v>360997.32479999994</v>
      </c>
      <c r="H355" s="2">
        <v>12700.436210526315</v>
      </c>
      <c r="I355" s="2">
        <v>218340.03943047399</v>
      </c>
      <c r="J355" s="2">
        <v>84903.662870269705</v>
      </c>
      <c r="K355" s="2">
        <v>17502.206358212567</v>
      </c>
      <c r="L355" s="2">
        <v>35953.312725567492</v>
      </c>
      <c r="M355" s="2">
        <v>48826.202434281826</v>
      </c>
    </row>
    <row r="356" spans="1:13" ht="14.25" customHeight="1">
      <c r="A356" s="59" t="s">
        <v>142</v>
      </c>
      <c r="B356" s="59" t="s">
        <v>11</v>
      </c>
      <c r="C356" s="59" t="s">
        <v>114</v>
      </c>
      <c r="D356" s="2">
        <v>57.055599999999998</v>
      </c>
      <c r="E356" s="2">
        <v>48577119.542027995</v>
      </c>
      <c r="F356" s="2">
        <v>21871249.8134</v>
      </c>
      <c r="G356" s="2">
        <v>2330075.0015999996</v>
      </c>
      <c r="H356" s="2">
        <v>81972.378947368416</v>
      </c>
      <c r="I356" s="2">
        <v>1409285.7090512414</v>
      </c>
      <c r="J356" s="2">
        <v>548014.55125355907</v>
      </c>
      <c r="K356" s="2">
        <v>112968.78649391746</v>
      </c>
      <c r="L356" s="2">
        <v>232062.29122866291</v>
      </c>
      <c r="M356" s="2">
        <v>315150.94298490993</v>
      </c>
    </row>
    <row r="357" spans="1:13" ht="14.25" customHeight="1">
      <c r="A357" s="59" t="s">
        <v>142</v>
      </c>
      <c r="B357" s="59" t="s">
        <v>11</v>
      </c>
      <c r="C357" s="59" t="s">
        <v>114</v>
      </c>
      <c r="D357" s="2">
        <v>74.734799999999993</v>
      </c>
      <c r="E357" s="2">
        <v>63629198.377668001</v>
      </c>
      <c r="F357" s="2">
        <v>28648257.458799995</v>
      </c>
      <c r="G357" s="2">
        <v>3052071.2256</v>
      </c>
      <c r="H357" s="2">
        <v>107373.25136842103</v>
      </c>
      <c r="I357" s="2">
        <v>1845965.7879121893</v>
      </c>
      <c r="J357" s="2">
        <v>717821.87699409842</v>
      </c>
      <c r="K357" s="2">
        <v>147973.1992103426</v>
      </c>
      <c r="L357" s="2">
        <v>303968.91667979787</v>
      </c>
      <c r="M357" s="2">
        <v>412803.34785347362</v>
      </c>
    </row>
    <row r="358" spans="1:13" ht="14.25" customHeight="1">
      <c r="A358" s="59" t="s">
        <v>140</v>
      </c>
      <c r="B358" s="59" t="s">
        <v>7</v>
      </c>
      <c r="C358" s="59" t="s">
        <v>112</v>
      </c>
      <c r="D358" s="2">
        <v>18733.523199999996</v>
      </c>
      <c r="E358" s="2">
        <v>3405893371.4504156</v>
      </c>
      <c r="F358" s="2">
        <v>479109209.88499999</v>
      </c>
      <c r="G358" s="2">
        <v>740882203.69919991</v>
      </c>
      <c r="H358" s="2">
        <v>26914879.26568421</v>
      </c>
      <c r="I358" s="2">
        <v>71253401.097116962</v>
      </c>
      <c r="J358" s="2">
        <v>179934017.16652066</v>
      </c>
      <c r="K358" s="2">
        <v>37091948.602059215</v>
      </c>
      <c r="L358" s="2">
        <v>44937947.299583226</v>
      </c>
      <c r="M358" s="2">
        <v>54483254.818785019</v>
      </c>
    </row>
    <row r="359" spans="1:13" ht="14.25" customHeight="1">
      <c r="A359" s="59" t="s">
        <v>140</v>
      </c>
      <c r="B359" s="59" t="s">
        <v>7</v>
      </c>
      <c r="C359" s="59" t="s">
        <v>112</v>
      </c>
      <c r="D359" s="2">
        <v>8717.4527999999991</v>
      </c>
      <c r="E359" s="2">
        <v>1585548667.5031078</v>
      </c>
      <c r="F359" s="2">
        <v>222948555.14159998</v>
      </c>
      <c r="G359" s="2">
        <v>344761931.73119998</v>
      </c>
      <c r="H359" s="2">
        <v>12524562.886736842</v>
      </c>
      <c r="I359" s="2">
        <v>33157039.082941175</v>
      </c>
      <c r="J359" s="2">
        <v>83730448.619698703</v>
      </c>
      <c r="K359" s="2">
        <v>17260357.688535448</v>
      </c>
      <c r="L359" s="2">
        <v>20911412.676127266</v>
      </c>
      <c r="M359" s="2">
        <v>25353223.58760209</v>
      </c>
    </row>
    <row r="360" spans="1:13" ht="14.25" customHeight="1">
      <c r="A360" s="59" t="s">
        <v>140</v>
      </c>
      <c r="B360" s="59" t="s">
        <v>7</v>
      </c>
      <c r="C360" s="59" t="s">
        <v>112</v>
      </c>
      <c r="D360" s="2">
        <v>3911.9248000000002</v>
      </c>
      <c r="E360" s="2">
        <v>711181786.74127185</v>
      </c>
      <c r="F360" s="2">
        <v>100047342.43579999</v>
      </c>
      <c r="G360" s="2">
        <v>154710644.5632</v>
      </c>
      <c r="H360" s="2">
        <v>5620350.7098947354</v>
      </c>
      <c r="I360" s="2">
        <v>14879099.028001256</v>
      </c>
      <c r="J360" s="2">
        <v>37573730.077497534</v>
      </c>
      <c r="K360" s="2">
        <v>7745521.8683435246</v>
      </c>
      <c r="L360" s="2">
        <v>9383919.3314332161</v>
      </c>
      <c r="M360" s="2">
        <v>11377165.599598724</v>
      </c>
    </row>
    <row r="361" spans="1:13" ht="14.25" customHeight="1">
      <c r="A361" s="59" t="s">
        <v>141</v>
      </c>
      <c r="B361" s="59" t="s">
        <v>7</v>
      </c>
      <c r="C361" s="59" t="s">
        <v>113</v>
      </c>
      <c r="D361" s="2">
        <v>2193.828</v>
      </c>
      <c r="E361" s="2">
        <v>398835329.91825593</v>
      </c>
      <c r="F361" s="2">
        <v>56107075.348400004</v>
      </c>
      <c r="G361" s="2">
        <v>86762542.943999991</v>
      </c>
      <c r="H361" s="2">
        <v>3151921.8694736836</v>
      </c>
      <c r="I361" s="2">
        <v>8344276.9816030059</v>
      </c>
      <c r="J361" s="2">
        <v>21071545.421439659</v>
      </c>
      <c r="K361" s="2">
        <v>4343729.3961745733</v>
      </c>
      <c r="L361" s="2">
        <v>5262551.3095342396</v>
      </c>
      <c r="M361" s="2">
        <v>6380374.2988711009</v>
      </c>
    </row>
    <row r="362" spans="1:13" ht="14.25" customHeight="1">
      <c r="A362" s="59" t="s">
        <v>142</v>
      </c>
      <c r="B362" s="59" t="s">
        <v>7</v>
      </c>
      <c r="C362" s="59" t="s">
        <v>114</v>
      </c>
      <c r="D362" s="2">
        <v>1240.7583999999999</v>
      </c>
      <c r="E362" s="2">
        <v>225566257.73774397</v>
      </c>
      <c r="F362" s="2">
        <v>31732353.349799998</v>
      </c>
      <c r="G362" s="2">
        <v>49070097.830399998</v>
      </c>
      <c r="H362" s="2">
        <v>1782625.172210526</v>
      </c>
      <c r="I362" s="2">
        <v>4719254.0877637519</v>
      </c>
      <c r="J362" s="2">
        <v>11917386.861063313</v>
      </c>
      <c r="K362" s="2">
        <v>2456673.3288254729</v>
      </c>
      <c r="L362" s="2">
        <v>2976329.3853189992</v>
      </c>
      <c r="M362" s="2">
        <v>3608534.035698527</v>
      </c>
    </row>
    <row r="363" spans="1:13" ht="14.25" customHeight="1">
      <c r="A363" s="59" t="s">
        <v>142</v>
      </c>
      <c r="B363" s="59" t="s">
        <v>7</v>
      </c>
      <c r="C363" s="59" t="s">
        <v>114</v>
      </c>
      <c r="D363" s="2">
        <v>1035.8404</v>
      </c>
      <c r="E363" s="2">
        <v>188313767.38666797</v>
      </c>
      <c r="F363" s="2">
        <v>26491582.059799999</v>
      </c>
      <c r="G363" s="2">
        <v>40965904.531199992</v>
      </c>
      <c r="H363" s="2">
        <v>1488215.6867368419</v>
      </c>
      <c r="I363" s="2">
        <v>3939843.6004711636</v>
      </c>
      <c r="J363" s="2">
        <v>9949165.5854343325</v>
      </c>
      <c r="K363" s="2">
        <v>2050940.3632487271</v>
      </c>
      <c r="L363" s="2">
        <v>2484772.3948679985</v>
      </c>
      <c r="M363" s="2">
        <v>3012565.0077819959</v>
      </c>
    </row>
    <row r="364" spans="1:13" ht="14.25" customHeight="1">
      <c r="A364" s="59" t="s">
        <v>142</v>
      </c>
      <c r="B364" s="59" t="s">
        <v>9</v>
      </c>
      <c r="C364" s="59" t="s">
        <v>114</v>
      </c>
      <c r="D364" s="2">
        <v>122.1472</v>
      </c>
      <c r="E364" s="2">
        <v>13741525.573775999</v>
      </c>
      <c r="F364" s="2">
        <v>3113910.6645999998</v>
      </c>
      <c r="G364" s="2">
        <v>3349160.5055999998</v>
      </c>
      <c r="H364" s="2">
        <v>175491.7389473684</v>
      </c>
      <c r="I364" s="2">
        <v>482238.20269131614</v>
      </c>
      <c r="J364" s="2">
        <v>1173214.2505709997</v>
      </c>
      <c r="K364" s="2">
        <v>241848.66967711912</v>
      </c>
      <c r="L364" s="2">
        <v>0</v>
      </c>
      <c r="M364" s="2">
        <v>663733.7677858962</v>
      </c>
    </row>
    <row r="365" spans="1:13" ht="14.25" customHeight="1">
      <c r="A365" s="59" t="s">
        <v>142</v>
      </c>
      <c r="B365" s="59" t="s">
        <v>9</v>
      </c>
      <c r="C365" s="59" t="s">
        <v>114</v>
      </c>
      <c r="D365" s="2">
        <v>127.77239999999999</v>
      </c>
      <c r="E365" s="2">
        <v>14374380.028932</v>
      </c>
      <c r="F365" s="2">
        <v>3257314.9213999999</v>
      </c>
      <c r="G365" s="2">
        <v>3503398.1759999995</v>
      </c>
      <c r="H365" s="2">
        <v>183574.62568421051</v>
      </c>
      <c r="I365" s="2">
        <v>504446.54097315308</v>
      </c>
      <c r="J365" s="2">
        <v>1227243.8542157167</v>
      </c>
      <c r="K365" s="2">
        <v>252986.43735961799</v>
      </c>
      <c r="L365" s="2">
        <v>0</v>
      </c>
      <c r="M365" s="2">
        <v>694300.4544602466</v>
      </c>
    </row>
    <row r="366" spans="1:13" ht="14.25" customHeight="1">
      <c r="A366" s="59" t="s">
        <v>140</v>
      </c>
      <c r="B366" s="59" t="s">
        <v>9</v>
      </c>
      <c r="C366" s="59" t="s">
        <v>112</v>
      </c>
      <c r="D366" s="2">
        <v>8037.6071999999986</v>
      </c>
      <c r="E366" s="2">
        <v>1041733457.5752718</v>
      </c>
      <c r="F366" s="2">
        <v>242274634.7202</v>
      </c>
      <c r="G366" s="2">
        <v>195348540.17279997</v>
      </c>
      <c r="H366" s="2">
        <v>11547812.584421052</v>
      </c>
      <c r="I366" s="2">
        <v>32587816.249771051</v>
      </c>
      <c r="J366" s="2">
        <v>77200585.093494326</v>
      </c>
      <c r="K366" s="2">
        <v>15914278.908622006</v>
      </c>
      <c r="L366" s="2">
        <v>5460417.5314512635</v>
      </c>
      <c r="M366" s="2">
        <v>38687635.634280913</v>
      </c>
    </row>
    <row r="367" spans="1:13" ht="14.25" customHeight="1">
      <c r="A367" s="59" t="s">
        <v>140</v>
      </c>
      <c r="B367" s="59" t="s">
        <v>9</v>
      </c>
      <c r="C367" s="59" t="s">
        <v>112</v>
      </c>
      <c r="D367" s="2">
        <v>2840.7259999999997</v>
      </c>
      <c r="E367" s="2">
        <v>368390837.12785196</v>
      </c>
      <c r="F367" s="2">
        <v>85626957.579999998</v>
      </c>
      <c r="G367" s="2">
        <v>69041900.275199994</v>
      </c>
      <c r="H367" s="2">
        <v>4081335.7642105259</v>
      </c>
      <c r="I367" s="2">
        <v>11517489.546384789</v>
      </c>
      <c r="J367" s="2">
        <v>27284949.840582129</v>
      </c>
      <c r="K367" s="2">
        <v>5624572.6796619473</v>
      </c>
      <c r="L367" s="2">
        <v>1929871.6230434133</v>
      </c>
      <c r="M367" s="2">
        <v>13673344.527812742</v>
      </c>
    </row>
    <row r="368" spans="1:13" ht="14.25" customHeight="1">
      <c r="A368" s="59" t="s">
        <v>140</v>
      </c>
      <c r="B368" s="59" t="s">
        <v>9</v>
      </c>
      <c r="C368" s="59" t="s">
        <v>112</v>
      </c>
      <c r="D368" s="2">
        <v>1958.3731999999998</v>
      </c>
      <c r="E368" s="2">
        <v>253802716.74450001</v>
      </c>
      <c r="F368" s="2">
        <v>59030521.119799994</v>
      </c>
      <c r="G368" s="2">
        <v>47596920.729599997</v>
      </c>
      <c r="H368" s="2">
        <v>2813638.8277894733</v>
      </c>
      <c r="I368" s="2">
        <v>7940062.8075077049</v>
      </c>
      <c r="J368" s="2">
        <v>18810020.583167933</v>
      </c>
      <c r="K368" s="2">
        <v>3877534.2631785474</v>
      </c>
      <c r="L368" s="2">
        <v>1330437.6648816967</v>
      </c>
      <c r="M368" s="2">
        <v>9426291.5457651056</v>
      </c>
    </row>
    <row r="369" spans="1:13" ht="14.25" customHeight="1">
      <c r="A369" s="59" t="s">
        <v>141</v>
      </c>
      <c r="B369" s="59" t="s">
        <v>9</v>
      </c>
      <c r="C369" s="59" t="s">
        <v>113</v>
      </c>
      <c r="D369" s="2">
        <v>907.26440000000002</v>
      </c>
      <c r="E369" s="2">
        <v>117580415.589252</v>
      </c>
      <c r="F369" s="2">
        <v>27347337.011799999</v>
      </c>
      <c r="G369" s="2">
        <v>22050441.043199997</v>
      </c>
      <c r="H369" s="2">
        <v>1303487.6058947367</v>
      </c>
      <c r="I369" s="2">
        <v>3678428.7688453831</v>
      </c>
      <c r="J369" s="2">
        <v>8714203.2164122276</v>
      </c>
      <c r="K369" s="2">
        <v>1796362.8162201808</v>
      </c>
      <c r="L369" s="2">
        <v>616357.86772730225</v>
      </c>
      <c r="M369" s="2">
        <v>4366960.67097612</v>
      </c>
    </row>
    <row r="370" spans="1:13" ht="14.25" customHeight="1">
      <c r="A370" s="59" t="s">
        <v>142</v>
      </c>
      <c r="B370" s="59" t="s">
        <v>9</v>
      </c>
      <c r="C370" s="59" t="s">
        <v>114</v>
      </c>
      <c r="D370" s="2">
        <v>334.29759999999999</v>
      </c>
      <c r="E370" s="2">
        <v>42910673.582699999</v>
      </c>
      <c r="F370" s="2">
        <v>10076610.007799998</v>
      </c>
      <c r="G370" s="2">
        <v>8124873.8303999985</v>
      </c>
      <c r="H370" s="2">
        <v>480292.26442105259</v>
      </c>
      <c r="I370" s="2">
        <v>1355382.079574561</v>
      </c>
      <c r="J370" s="2">
        <v>3210902.1594574722</v>
      </c>
      <c r="K370" s="2">
        <v>661901.62227422069</v>
      </c>
      <c r="L370" s="2">
        <v>227107.94771882886</v>
      </c>
      <c r="M370" s="2">
        <v>1609083.8256209618</v>
      </c>
    </row>
    <row r="371" spans="1:13" ht="14.25" customHeight="1">
      <c r="A371" s="59" t="s">
        <v>142</v>
      </c>
      <c r="B371" s="59" t="s">
        <v>9</v>
      </c>
      <c r="C371" s="59" t="s">
        <v>114</v>
      </c>
      <c r="D371" s="2">
        <v>236.25839999999999</v>
      </c>
      <c r="E371" s="2">
        <v>30618278.177255999</v>
      </c>
      <c r="F371" s="2">
        <v>7121449.2521999991</v>
      </c>
      <c r="G371" s="2">
        <v>5742098.9375999998</v>
      </c>
      <c r="H371" s="2">
        <v>339437.73978947365</v>
      </c>
      <c r="I371" s="2">
        <v>957890.21969932923</v>
      </c>
      <c r="J371" s="2">
        <v>2269243.3530781176</v>
      </c>
      <c r="K371" s="2">
        <v>467786.24266495404</v>
      </c>
      <c r="L371" s="2">
        <v>160504.17458974922</v>
      </c>
      <c r="M371" s="2">
        <v>1137189.0498378915</v>
      </c>
    </row>
    <row r="372" spans="1:13" ht="14.25" customHeight="1">
      <c r="A372" s="59" t="s">
        <v>142</v>
      </c>
      <c r="B372" s="59" t="s">
        <v>9</v>
      </c>
      <c r="C372" s="59" t="s">
        <v>114</v>
      </c>
      <c r="D372" s="2">
        <v>2.4107999999999996</v>
      </c>
      <c r="E372" s="2">
        <v>335607.877836</v>
      </c>
      <c r="F372" s="2">
        <v>93119.068799999994</v>
      </c>
      <c r="G372" s="2">
        <v>60519.936000000002</v>
      </c>
      <c r="H372" s="2">
        <v>3462.8513684210525</v>
      </c>
      <c r="I372" s="2">
        <v>21097.722453616723</v>
      </c>
      <c r="J372" s="2">
        <v>23155.544419164467</v>
      </c>
      <c r="K372" s="2">
        <v>4773.3290067852458</v>
      </c>
      <c r="L372" s="2">
        <v>0</v>
      </c>
      <c r="M372" s="2">
        <v>23694.794928104595</v>
      </c>
    </row>
    <row r="373" spans="1:13" ht="14.25" customHeight="1">
      <c r="A373" s="59" t="s">
        <v>142</v>
      </c>
      <c r="B373" s="59" t="s">
        <v>9</v>
      </c>
      <c r="C373" s="59" t="s">
        <v>114</v>
      </c>
      <c r="D373" s="2">
        <v>5.6251999999999995</v>
      </c>
      <c r="E373" s="2">
        <v>789777.06746399996</v>
      </c>
      <c r="F373" s="2">
        <v>217277.8272</v>
      </c>
      <c r="G373" s="2">
        <v>141213.44639999999</v>
      </c>
      <c r="H373" s="2">
        <v>8081.6437894736846</v>
      </c>
      <c r="I373" s="2">
        <v>49228.019058439015</v>
      </c>
      <c r="J373" s="2">
        <v>54029.603644717085</v>
      </c>
      <c r="K373" s="2">
        <v>11137.767682498907</v>
      </c>
      <c r="L373" s="2">
        <v>0</v>
      </c>
      <c r="M373" s="2">
        <v>55287.854832244055</v>
      </c>
    </row>
    <row r="374" spans="1:13" ht="14.25" customHeight="1">
      <c r="A374" s="59" t="s">
        <v>140</v>
      </c>
      <c r="B374" s="59" t="s">
        <v>9</v>
      </c>
      <c r="C374" s="59" t="s">
        <v>112</v>
      </c>
      <c r="D374" s="2">
        <v>6288.9735999999994</v>
      </c>
      <c r="E374" s="2">
        <v>1183003197.8216758</v>
      </c>
      <c r="F374" s="2">
        <v>364376989.82219994</v>
      </c>
      <c r="G374" s="2">
        <v>172211326.23359999</v>
      </c>
      <c r="H374" s="2">
        <v>9035511.4307368416</v>
      </c>
      <c r="I374" s="2">
        <v>44366623.063892692</v>
      </c>
      <c r="J374" s="2">
        <v>60405096.874793701</v>
      </c>
      <c r="K374" s="2">
        <v>12452024.269033777</v>
      </c>
      <c r="L374" s="2">
        <v>4421203.7126102932</v>
      </c>
      <c r="M374" s="2">
        <v>31140949.925960936</v>
      </c>
    </row>
    <row r="375" spans="1:13" ht="14.25" customHeight="1">
      <c r="A375" s="59" t="s">
        <v>140</v>
      </c>
      <c r="B375" s="59" t="s">
        <v>9</v>
      </c>
      <c r="C375" s="59" t="s">
        <v>112</v>
      </c>
      <c r="D375" s="2">
        <v>1444.8727999999999</v>
      </c>
      <c r="E375" s="2">
        <v>271898241.57341999</v>
      </c>
      <c r="F375" s="2">
        <v>83714518.500399992</v>
      </c>
      <c r="G375" s="2">
        <v>39565035.686399996</v>
      </c>
      <c r="H375" s="2">
        <v>2075881.2025263156</v>
      </c>
      <c r="I375" s="2">
        <v>10193098.424339261</v>
      </c>
      <c r="J375" s="2">
        <v>13877889.621885905</v>
      </c>
      <c r="K375" s="2">
        <v>2860815.1847332907</v>
      </c>
      <c r="L375" s="2">
        <v>1015758.2769324441</v>
      </c>
      <c r="M375" s="2">
        <v>7154539.735098104</v>
      </c>
    </row>
    <row r="376" spans="1:13" ht="14.25" customHeight="1">
      <c r="A376" s="59" t="s">
        <v>140</v>
      </c>
      <c r="B376" s="59" t="s">
        <v>9</v>
      </c>
      <c r="C376" s="59" t="s">
        <v>112</v>
      </c>
      <c r="D376" s="2">
        <v>1667.4699999999998</v>
      </c>
      <c r="E376" s="2">
        <v>313649186.50850391</v>
      </c>
      <c r="F376" s="2">
        <v>96611582.705999985</v>
      </c>
      <c r="G376" s="2">
        <v>45660426.835199997</v>
      </c>
      <c r="H376" s="2">
        <v>2395691.5604210524</v>
      </c>
      <c r="I376" s="2">
        <v>11763447.847888747</v>
      </c>
      <c r="J376" s="2">
        <v>16015918.223255422</v>
      </c>
      <c r="K376" s="2">
        <v>3301552.5630264613</v>
      </c>
      <c r="L376" s="2">
        <v>1172246.0648691999</v>
      </c>
      <c r="M376" s="2">
        <v>8256768.6041871887</v>
      </c>
    </row>
    <row r="377" spans="1:13" ht="14.25" customHeight="1">
      <c r="A377" s="59" t="s">
        <v>141</v>
      </c>
      <c r="B377" s="59" t="s">
        <v>9</v>
      </c>
      <c r="C377" s="59" t="s">
        <v>113</v>
      </c>
      <c r="D377" s="2">
        <v>669.39879999999994</v>
      </c>
      <c r="E377" s="2">
        <v>125913100.41802798</v>
      </c>
      <c r="F377" s="2">
        <v>38784312.480999999</v>
      </c>
      <c r="G377" s="2">
        <v>18330186.585599996</v>
      </c>
      <c r="H377" s="2">
        <v>961740.46989473689</v>
      </c>
      <c r="I377" s="2">
        <v>4722386.5336343739</v>
      </c>
      <c r="J377" s="2">
        <v>6429522.8337213332</v>
      </c>
      <c r="K377" s="2">
        <v>1325394.3542173698</v>
      </c>
      <c r="L377" s="2">
        <v>470593.23953544261</v>
      </c>
      <c r="M377" s="2">
        <v>3314644.9384520138</v>
      </c>
    </row>
    <row r="378" spans="1:13" ht="14.25" customHeight="1">
      <c r="A378" s="59" t="s">
        <v>142</v>
      </c>
      <c r="B378" s="59" t="s">
        <v>9</v>
      </c>
      <c r="C378" s="59" t="s">
        <v>114</v>
      </c>
      <c r="D378" s="2">
        <v>928.15800000000002</v>
      </c>
      <c r="E378" s="2">
        <v>174585389.303556</v>
      </c>
      <c r="F378" s="2">
        <v>53776568.460999995</v>
      </c>
      <c r="G378" s="2">
        <v>25415803.699199997</v>
      </c>
      <c r="H378" s="2">
        <v>1333506.0277894735</v>
      </c>
      <c r="I378" s="2">
        <v>6547846.8743669884</v>
      </c>
      <c r="J378" s="2">
        <v>8914884.6013783198</v>
      </c>
      <c r="K378" s="2">
        <v>1837731.6676123193</v>
      </c>
      <c r="L378" s="2">
        <v>652503.23128863901</v>
      </c>
      <c r="M378" s="2">
        <v>4595936.2591981702</v>
      </c>
    </row>
    <row r="379" spans="1:13" ht="14.25" customHeight="1">
      <c r="A379" s="59" t="s">
        <v>142</v>
      </c>
      <c r="B379" s="59" t="s">
        <v>9</v>
      </c>
      <c r="C379" s="59" t="s">
        <v>114</v>
      </c>
      <c r="D379" s="2">
        <v>217.77559999999997</v>
      </c>
      <c r="E379" s="2">
        <v>40962958.682183996</v>
      </c>
      <c r="F379" s="2">
        <v>12617704.613</v>
      </c>
      <c r="G379" s="2">
        <v>5963361.9647999993</v>
      </c>
      <c r="H379" s="2">
        <v>312883.41221052629</v>
      </c>
      <c r="I379" s="2">
        <v>1536334.6345917352</v>
      </c>
      <c r="J379" s="2">
        <v>2091717.5125311897</v>
      </c>
      <c r="K379" s="2">
        <v>431190.72027960053</v>
      </c>
      <c r="L379" s="2">
        <v>153098.16076123045</v>
      </c>
      <c r="M379" s="2">
        <v>1078353.8755348087</v>
      </c>
    </row>
    <row r="380" spans="1:13" ht="14.25" customHeight="1">
      <c r="A380" s="59" t="s">
        <v>140</v>
      </c>
      <c r="B380" s="59" t="s">
        <v>11</v>
      </c>
      <c r="C380" s="59" t="s">
        <v>112</v>
      </c>
      <c r="D380" s="2">
        <v>1.6072</v>
      </c>
      <c r="E380" s="2">
        <v>684189.01781999983</v>
      </c>
      <c r="F380" s="2">
        <v>304848.18559999997</v>
      </c>
      <c r="G380" s="2">
        <v>51936.307199999996</v>
      </c>
      <c r="H380" s="2">
        <v>2309.3962105263154</v>
      </c>
      <c r="I380" s="2">
        <v>23545.60768603742</v>
      </c>
      <c r="J380" s="2">
        <v>15437.02961277631</v>
      </c>
      <c r="K380" s="2">
        <v>3182.2193378568304</v>
      </c>
      <c r="L380" s="2">
        <v>0</v>
      </c>
      <c r="M380" s="2">
        <v>6375.7315218255953</v>
      </c>
    </row>
    <row r="381" spans="1:13" ht="14.25" customHeight="1">
      <c r="A381" s="59" t="s">
        <v>140</v>
      </c>
      <c r="B381" s="59" t="s">
        <v>11</v>
      </c>
      <c r="C381" s="59" t="s">
        <v>112</v>
      </c>
      <c r="D381" s="2">
        <v>4.8215999999999992</v>
      </c>
      <c r="E381" s="2">
        <v>2052951.3108719997</v>
      </c>
      <c r="F381" s="2">
        <v>914543.76139999996</v>
      </c>
      <c r="G381" s="2">
        <v>155807.34719999999</v>
      </c>
      <c r="H381" s="2">
        <v>6926.9456842105255</v>
      </c>
      <c r="I381" s="2">
        <v>70636.823058112263</v>
      </c>
      <c r="J381" s="2">
        <v>46311.088838328935</v>
      </c>
      <c r="K381" s="2">
        <v>9546.6580135704917</v>
      </c>
      <c r="L381" s="2">
        <v>0</v>
      </c>
      <c r="M381" s="2">
        <v>19127.194565476784</v>
      </c>
    </row>
    <row r="382" spans="1:13" ht="14.25" customHeight="1">
      <c r="A382" s="59" t="s">
        <v>140</v>
      </c>
      <c r="B382" s="59" t="s">
        <v>11</v>
      </c>
      <c r="C382" s="59" t="s">
        <v>112</v>
      </c>
      <c r="D382" s="2">
        <v>2.4107999999999996</v>
      </c>
      <c r="E382" s="2">
        <v>1026274.3777440001</v>
      </c>
      <c r="F382" s="2">
        <v>457272.27839999995</v>
      </c>
      <c r="G382" s="2">
        <v>77902.886399999988</v>
      </c>
      <c r="H382" s="2">
        <v>3462.8513684210525</v>
      </c>
      <c r="I382" s="2">
        <v>35318.411529056131</v>
      </c>
      <c r="J382" s="2">
        <v>23155.544419164467</v>
      </c>
      <c r="K382" s="2">
        <v>4773.3290067852458</v>
      </c>
      <c r="L382" s="2">
        <v>0</v>
      </c>
      <c r="M382" s="2">
        <v>9563.5972827383921</v>
      </c>
    </row>
    <row r="383" spans="1:13" ht="14.25" customHeight="1">
      <c r="A383" s="59" t="s">
        <v>142</v>
      </c>
      <c r="B383" s="59" t="s">
        <v>11</v>
      </c>
      <c r="C383" s="59" t="s">
        <v>114</v>
      </c>
      <c r="D383" s="2">
        <v>3.2143999999999999</v>
      </c>
      <c r="E383" s="2">
        <v>1368368.488872</v>
      </c>
      <c r="F383" s="2">
        <v>609696.37119999994</v>
      </c>
      <c r="G383" s="2">
        <v>103871.03999999999</v>
      </c>
      <c r="H383" s="2">
        <v>4618.7924210526307</v>
      </c>
      <c r="I383" s="2">
        <v>47091.215372074839</v>
      </c>
      <c r="J383" s="2">
        <v>30874.059225552621</v>
      </c>
      <c r="K383" s="2">
        <v>6364.4386757136608</v>
      </c>
      <c r="L383" s="2">
        <v>0</v>
      </c>
      <c r="M383" s="2">
        <v>12751.463043651191</v>
      </c>
    </row>
    <row r="384" spans="1:13" ht="14.25" customHeight="1">
      <c r="A384" s="59" t="s">
        <v>142</v>
      </c>
      <c r="B384" s="59" t="s">
        <v>11</v>
      </c>
      <c r="C384" s="59" t="s">
        <v>114</v>
      </c>
      <c r="D384" s="2">
        <v>6.4287999999999998</v>
      </c>
      <c r="E384" s="2">
        <v>2736739.3644359997</v>
      </c>
      <c r="F384" s="2">
        <v>1219391.9469999999</v>
      </c>
      <c r="G384" s="2">
        <v>207742.07999999999</v>
      </c>
      <c r="H384" s="2">
        <v>9236.3418947368409</v>
      </c>
      <c r="I384" s="2">
        <v>94182.430744149679</v>
      </c>
      <c r="J384" s="2">
        <v>61748.118451105242</v>
      </c>
      <c r="K384" s="2">
        <v>12728.877351427322</v>
      </c>
      <c r="L384" s="2">
        <v>0</v>
      </c>
      <c r="M384" s="2">
        <v>25502.926087302381</v>
      </c>
    </row>
    <row r="385" spans="1:13" ht="14.25" customHeight="1">
      <c r="A385" s="59" t="s">
        <v>140</v>
      </c>
      <c r="B385" s="59" t="s">
        <v>7</v>
      </c>
      <c r="C385" s="59" t="s">
        <v>112</v>
      </c>
      <c r="D385" s="2">
        <v>2475.8915999999999</v>
      </c>
      <c r="E385" s="2">
        <v>407794125.20615995</v>
      </c>
      <c r="F385" s="2">
        <v>63498508.017999992</v>
      </c>
      <c r="G385" s="2">
        <v>98353430.0352</v>
      </c>
      <c r="H385" s="2">
        <v>3557169.9435789469</v>
      </c>
      <c r="I385" s="2">
        <v>8847721.8552362472</v>
      </c>
      <c r="J385" s="2">
        <v>23780744.118481904</v>
      </c>
      <c r="K385" s="2">
        <v>4902208.8899684465</v>
      </c>
      <c r="L385" s="2">
        <v>3454699.1056408836</v>
      </c>
      <c r="M385" s="2">
        <v>11209137.700962743</v>
      </c>
    </row>
    <row r="386" spans="1:13" ht="14.25" customHeight="1">
      <c r="A386" s="59" t="s">
        <v>140</v>
      </c>
      <c r="B386" s="59" t="s">
        <v>7</v>
      </c>
      <c r="C386" s="59" t="s">
        <v>112</v>
      </c>
      <c r="D386" s="2">
        <v>1696.3995999999997</v>
      </c>
      <c r="E386" s="2">
        <v>279535499.24731201</v>
      </c>
      <c r="F386" s="2">
        <v>43507091.452</v>
      </c>
      <c r="G386" s="2">
        <v>67388540.966399997</v>
      </c>
      <c r="H386" s="2">
        <v>2437255.7204210525</v>
      </c>
      <c r="I386" s="2">
        <v>6062168.3987029251</v>
      </c>
      <c r="J386" s="2">
        <v>16293784.756285394</v>
      </c>
      <c r="K386" s="2">
        <v>3358832.5111078843</v>
      </c>
      <c r="L386" s="2">
        <v>2367046.3524855259</v>
      </c>
      <c r="M386" s="2">
        <v>7680132.9720001128</v>
      </c>
    </row>
    <row r="387" spans="1:13" ht="14.25" customHeight="1">
      <c r="A387" s="59" t="s">
        <v>140</v>
      </c>
      <c r="B387" s="59" t="s">
        <v>7</v>
      </c>
      <c r="C387" s="59" t="s">
        <v>112</v>
      </c>
      <c r="D387" s="2">
        <v>2920.2823999999996</v>
      </c>
      <c r="E387" s="2">
        <v>480968566.4876399</v>
      </c>
      <c r="F387" s="2">
        <v>74895676.103400007</v>
      </c>
      <c r="G387" s="2">
        <v>116006611.2384</v>
      </c>
      <c r="H387" s="2">
        <v>4195635.9612631574</v>
      </c>
      <c r="I387" s="2">
        <v>10435774.495919676</v>
      </c>
      <c r="J387" s="2">
        <v>28049082.806414552</v>
      </c>
      <c r="K387" s="2">
        <v>5782092.5368858604</v>
      </c>
      <c r="L387" s="2">
        <v>4074773.3040892477</v>
      </c>
      <c r="M387" s="2">
        <v>13221034.211391952</v>
      </c>
    </row>
    <row r="388" spans="1:13" ht="14.25" customHeight="1">
      <c r="A388" s="59" t="s">
        <v>141</v>
      </c>
      <c r="B388" s="59" t="s">
        <v>7</v>
      </c>
      <c r="C388" s="59" t="s">
        <v>113</v>
      </c>
      <c r="D388" s="2">
        <v>981.99919999999986</v>
      </c>
      <c r="E388" s="2">
        <v>161734453.87175998</v>
      </c>
      <c r="F388" s="2">
        <v>25185061.996799998</v>
      </c>
      <c r="G388" s="2">
        <v>39009377.183999993</v>
      </c>
      <c r="H388" s="2">
        <v>1410860.8572631581</v>
      </c>
      <c r="I388" s="2">
        <v>3509223.0143131102</v>
      </c>
      <c r="J388" s="2">
        <v>9432025.0934063252</v>
      </c>
      <c r="K388" s="2">
        <v>1944336.0154305233</v>
      </c>
      <c r="L388" s="2">
        <v>1370218.2106761308</v>
      </c>
      <c r="M388" s="2">
        <v>4445818.3286518892</v>
      </c>
    </row>
    <row r="389" spans="1:13" ht="14.25" customHeight="1">
      <c r="A389" s="59" t="s">
        <v>142</v>
      </c>
      <c r="B389" s="59" t="s">
        <v>7</v>
      </c>
      <c r="C389" s="59" t="s">
        <v>114</v>
      </c>
      <c r="D389" s="2">
        <v>1287.3671999999999</v>
      </c>
      <c r="E389" s="2">
        <v>212028261.30208796</v>
      </c>
      <c r="F389" s="2">
        <v>33016750.157199997</v>
      </c>
      <c r="G389" s="2">
        <v>51139953.638399996</v>
      </c>
      <c r="H389" s="2">
        <v>1849588.96168421</v>
      </c>
      <c r="I389" s="2">
        <v>4600470.7601715242</v>
      </c>
      <c r="J389" s="2">
        <v>12365060.719833823</v>
      </c>
      <c r="K389" s="2">
        <v>2548957.6896233209</v>
      </c>
      <c r="L389" s="2">
        <v>1796308.9799534874</v>
      </c>
      <c r="M389" s="2">
        <v>5828315.0265960116</v>
      </c>
    </row>
    <row r="390" spans="1:13" ht="14.25" customHeight="1">
      <c r="A390" s="59" t="s">
        <v>142</v>
      </c>
      <c r="B390" s="59" t="s">
        <v>7</v>
      </c>
      <c r="C390" s="59" t="s">
        <v>114</v>
      </c>
      <c r="D390" s="2">
        <v>2022.6611999999998</v>
      </c>
      <c r="E390" s="2">
        <v>333131656.24569595</v>
      </c>
      <c r="F390" s="2">
        <v>51874632.638399996</v>
      </c>
      <c r="G390" s="2">
        <v>80349102.527999982</v>
      </c>
      <c r="H390" s="2">
        <v>2906003.4896842102</v>
      </c>
      <c r="I390" s="2">
        <v>7228080.4640148124</v>
      </c>
      <c r="J390" s="2">
        <v>19427501.767678987</v>
      </c>
      <c r="K390" s="2">
        <v>4004823.036692821</v>
      </c>
      <c r="L390" s="2">
        <v>2822290.7007134384</v>
      </c>
      <c r="M390" s="2">
        <v>9157221.5492772553</v>
      </c>
    </row>
    <row r="391" spans="1:13" ht="14.25" customHeight="1">
      <c r="A391" s="59" t="s">
        <v>140</v>
      </c>
      <c r="B391" s="59" t="s">
        <v>7</v>
      </c>
      <c r="C391" s="59" t="s">
        <v>112</v>
      </c>
      <c r="D391" s="2">
        <v>3616.2</v>
      </c>
      <c r="E391" s="2">
        <v>468680654.08533591</v>
      </c>
      <c r="F391" s="2">
        <v>93128214.309200004</v>
      </c>
      <c r="G391" s="2">
        <v>143381782.50239998</v>
      </c>
      <c r="H391" s="2">
        <v>5195477.7397894738</v>
      </c>
      <c r="I391" s="2">
        <v>11960783.754324175</v>
      </c>
      <c r="J391" s="2">
        <v>34733316.628746696</v>
      </c>
      <c r="K391" s="2">
        <v>7159993.5101778675</v>
      </c>
      <c r="L391" s="2">
        <v>1959943.4076291688</v>
      </c>
      <c r="M391" s="2">
        <v>9871412.0565014277</v>
      </c>
    </row>
    <row r="392" spans="1:13" ht="14.25" customHeight="1">
      <c r="A392" s="59" t="s">
        <v>140</v>
      </c>
      <c r="B392" s="59" t="s">
        <v>7</v>
      </c>
      <c r="C392" s="59" t="s">
        <v>112</v>
      </c>
      <c r="D392" s="2">
        <v>4153.0047999999997</v>
      </c>
      <c r="E392" s="2">
        <v>538570365.95023191</v>
      </c>
      <c r="F392" s="2">
        <v>106952580.49219999</v>
      </c>
      <c r="G392" s="2">
        <v>164666011.08479998</v>
      </c>
      <c r="H392" s="2">
        <v>5966716.6383157894</v>
      </c>
      <c r="I392" s="2">
        <v>13736295.653854964</v>
      </c>
      <c r="J392" s="2">
        <v>39889284.519413985</v>
      </c>
      <c r="K392" s="2">
        <v>8222854.7690220494</v>
      </c>
      <c r="L392" s="2">
        <v>2250886.1179172322</v>
      </c>
      <c r="M392" s="2">
        <v>11336768.335110972</v>
      </c>
    </row>
    <row r="393" spans="1:13" ht="14.25" customHeight="1">
      <c r="A393" s="59" t="s">
        <v>140</v>
      </c>
      <c r="B393" s="59" t="s">
        <v>7</v>
      </c>
      <c r="C393" s="59" t="s">
        <v>112</v>
      </c>
      <c r="D393" s="2">
        <v>7001.7667999999994</v>
      </c>
      <c r="E393" s="2">
        <v>907426020.89185178</v>
      </c>
      <c r="F393" s="2">
        <v>180316918.3134</v>
      </c>
      <c r="G393" s="2">
        <v>277618992.44159997</v>
      </c>
      <c r="H393" s="2">
        <v>10059598.140631579</v>
      </c>
      <c r="I393" s="2">
        <v>23158735.300317012</v>
      </c>
      <c r="J393" s="2">
        <v>67251419.508060008</v>
      </c>
      <c r="K393" s="2">
        <v>13863338.54537328</v>
      </c>
      <c r="L393" s="2">
        <v>3794885.9801495434</v>
      </c>
      <c r="M393" s="2">
        <v>19113247.388510428</v>
      </c>
    </row>
    <row r="394" spans="1:13" ht="14.25" customHeight="1">
      <c r="A394" s="59" t="s">
        <v>141</v>
      </c>
      <c r="B394" s="59" t="s">
        <v>7</v>
      </c>
      <c r="C394" s="59" t="s">
        <v>113</v>
      </c>
      <c r="D394" s="2">
        <v>2430.89</v>
      </c>
      <c r="E394" s="2">
        <v>315042093.37339193</v>
      </c>
      <c r="F394" s="2">
        <v>62602855.006599993</v>
      </c>
      <c r="G394" s="2">
        <v>96384420.057599992</v>
      </c>
      <c r="H394" s="2">
        <v>3492515.5503157894</v>
      </c>
      <c r="I394" s="2">
        <v>8040304.6348512517</v>
      </c>
      <c r="J394" s="2">
        <v>23348507.289324168</v>
      </c>
      <c r="K394" s="2">
        <v>4813106.7485084562</v>
      </c>
      <c r="L394" s="2">
        <v>1317517.5129062745</v>
      </c>
      <c r="M394" s="2">
        <v>6635782.5490926262</v>
      </c>
    </row>
    <row r="395" spans="1:13" ht="14.25" customHeight="1">
      <c r="A395" s="59" t="s">
        <v>140</v>
      </c>
      <c r="B395" s="59" t="s">
        <v>7</v>
      </c>
      <c r="C395" s="59" t="s">
        <v>112</v>
      </c>
      <c r="D395" s="2">
        <v>10393.7624</v>
      </c>
      <c r="E395" s="2">
        <v>1796111369.4447</v>
      </c>
      <c r="F395" s="2">
        <v>339374849.94039994</v>
      </c>
      <c r="G395" s="2">
        <v>415415583.8592</v>
      </c>
      <c r="H395" s="2">
        <v>14932956.126315789</v>
      </c>
      <c r="I395" s="2">
        <v>36064585.002625987</v>
      </c>
      <c r="J395" s="2">
        <v>99831270.505824387</v>
      </c>
      <c r="K395" s="2">
        <v>20579412.457920119</v>
      </c>
      <c r="L395" s="2">
        <v>5255911.4316547811</v>
      </c>
      <c r="M395" s="2">
        <v>37421444.440650664</v>
      </c>
    </row>
    <row r="396" spans="1:13" ht="14.25" customHeight="1">
      <c r="A396" s="59" t="s">
        <v>140</v>
      </c>
      <c r="B396" s="59" t="s">
        <v>7</v>
      </c>
      <c r="C396" s="59" t="s">
        <v>112</v>
      </c>
      <c r="D396" s="2">
        <v>5504.66</v>
      </c>
      <c r="E396" s="2">
        <v>951654939.24916792</v>
      </c>
      <c r="F396" s="2">
        <v>179736950.81259999</v>
      </c>
      <c r="G396" s="2">
        <v>220009027.04639998</v>
      </c>
      <c r="H396" s="2">
        <v>7908670.2618947346</v>
      </c>
      <c r="I396" s="2">
        <v>19100232.508735731</v>
      </c>
      <c r="J396" s="2">
        <v>52871826.423758864</v>
      </c>
      <c r="K396" s="2">
        <v>10899101.232159644</v>
      </c>
      <c r="L396" s="2">
        <v>2783593.1117083081</v>
      </c>
      <c r="M396" s="2">
        <v>19818841.380737361</v>
      </c>
    </row>
    <row r="397" spans="1:13" ht="14.25" customHeight="1">
      <c r="A397" s="59" t="s">
        <v>140</v>
      </c>
      <c r="B397" s="59" t="s">
        <v>7</v>
      </c>
      <c r="C397" s="59" t="s">
        <v>112</v>
      </c>
      <c r="D397" s="2">
        <v>14065.410799999998</v>
      </c>
      <c r="E397" s="2">
        <v>2430497028.3335276</v>
      </c>
      <c r="F397" s="2">
        <v>459260707.60939991</v>
      </c>
      <c r="G397" s="2">
        <v>562163211.57119989</v>
      </c>
      <c r="H397" s="2">
        <v>20208096.848842107</v>
      </c>
      <c r="I397" s="2">
        <v>48804579.503708258</v>
      </c>
      <c r="J397" s="2">
        <v>135097164.65621188</v>
      </c>
      <c r="K397" s="2">
        <v>27849192.53525405</v>
      </c>
      <c r="L397" s="2">
        <v>7112588.3553621192</v>
      </c>
      <c r="M397" s="2">
        <v>50640756.304678261</v>
      </c>
    </row>
    <row r="398" spans="1:13" ht="14.25" customHeight="1">
      <c r="A398" s="59" t="s">
        <v>141</v>
      </c>
      <c r="B398" s="59" t="s">
        <v>7</v>
      </c>
      <c r="C398" s="59" t="s">
        <v>113</v>
      </c>
      <c r="D398" s="2">
        <v>1043.8763999999999</v>
      </c>
      <c r="E398" s="2">
        <v>180379291.77575997</v>
      </c>
      <c r="F398" s="2">
        <v>34084423.531199992</v>
      </c>
      <c r="G398" s="2">
        <v>41721420.518399999</v>
      </c>
      <c r="H398" s="2">
        <v>1499760.1818947368</v>
      </c>
      <c r="I398" s="2">
        <v>3622073.2888828791</v>
      </c>
      <c r="J398" s="2">
        <v>10026350.733498214</v>
      </c>
      <c r="K398" s="2">
        <v>2066851.4599380114</v>
      </c>
      <c r="L398" s="2">
        <v>527866.78132979455</v>
      </c>
      <c r="M398" s="2">
        <v>3758346.7085515088</v>
      </c>
    </row>
    <row r="399" spans="1:13" ht="14.25" customHeight="1">
      <c r="A399" s="59" t="s">
        <v>142</v>
      </c>
      <c r="B399" s="59" t="s">
        <v>7</v>
      </c>
      <c r="C399" s="59" t="s">
        <v>114</v>
      </c>
      <c r="D399" s="2">
        <v>2086.9492</v>
      </c>
      <c r="E399" s="2">
        <v>360621243.74707198</v>
      </c>
      <c r="F399" s="2">
        <v>68142607.611799985</v>
      </c>
      <c r="G399" s="2">
        <v>83410721.702399984</v>
      </c>
      <c r="H399" s="2">
        <v>2998366.9086315786</v>
      </c>
      <c r="I399" s="2">
        <v>7241358.2226549946</v>
      </c>
      <c r="J399" s="2">
        <v>20044982.952190038</v>
      </c>
      <c r="K399" s="2">
        <v>4132111.8102070945</v>
      </c>
      <c r="L399" s="2">
        <v>1055327.1987016753</v>
      </c>
      <c r="M399" s="2">
        <v>7513800.155587581</v>
      </c>
    </row>
    <row r="400" spans="1:13" ht="14.25" customHeight="1">
      <c r="A400" s="59" t="s">
        <v>142</v>
      </c>
      <c r="B400" s="59" t="s">
        <v>7</v>
      </c>
      <c r="C400" s="59" t="s">
        <v>114</v>
      </c>
      <c r="D400" s="2">
        <v>1657.0231999999999</v>
      </c>
      <c r="E400" s="2">
        <v>286331655.63340795</v>
      </c>
      <c r="F400" s="2">
        <v>54104757.659599997</v>
      </c>
      <c r="G400" s="2">
        <v>66227534.323199987</v>
      </c>
      <c r="H400" s="2">
        <v>2380682.9709473685</v>
      </c>
      <c r="I400" s="2">
        <v>5749588.2383960718</v>
      </c>
      <c r="J400" s="2">
        <v>15915577.530772375</v>
      </c>
      <c r="K400" s="2">
        <v>3280868.1373303919</v>
      </c>
      <c r="L400" s="2">
        <v>837922.48121788783</v>
      </c>
      <c r="M400" s="2">
        <v>5965905.2448292607</v>
      </c>
    </row>
    <row r="401" spans="1:13" ht="14.25" customHeight="1">
      <c r="A401" s="59" t="s">
        <v>142</v>
      </c>
      <c r="B401" s="59" t="s">
        <v>9</v>
      </c>
      <c r="C401" s="59" t="s">
        <v>114</v>
      </c>
      <c r="D401" s="2">
        <v>180.81</v>
      </c>
      <c r="E401" s="2">
        <v>20341097.299907997</v>
      </c>
      <c r="F401" s="2">
        <v>4636250.5866</v>
      </c>
      <c r="G401" s="2">
        <v>4881700.3584000003</v>
      </c>
      <c r="H401" s="2">
        <v>259774.75705263158</v>
      </c>
      <c r="I401" s="2">
        <v>746849.32780566614</v>
      </c>
      <c r="J401" s="2">
        <v>1736665.8314373349</v>
      </c>
      <c r="K401" s="2">
        <v>357999.67550889339</v>
      </c>
      <c r="L401" s="2">
        <v>0</v>
      </c>
      <c r="M401" s="2">
        <v>982500.6431041226</v>
      </c>
    </row>
    <row r="402" spans="1:13" ht="14.25" customHeight="1">
      <c r="A402" s="59" t="s">
        <v>142</v>
      </c>
      <c r="B402" s="59" t="s">
        <v>9</v>
      </c>
      <c r="C402" s="59" t="s">
        <v>114</v>
      </c>
      <c r="D402" s="2">
        <v>12.8576</v>
      </c>
      <c r="E402" s="2">
        <v>1446468.2111879999</v>
      </c>
      <c r="F402" s="2">
        <v>329688.52759999997</v>
      </c>
      <c r="G402" s="2">
        <v>347143.39199999993</v>
      </c>
      <c r="H402" s="2">
        <v>18473.926736842106</v>
      </c>
      <c r="I402" s="2">
        <v>53109.285532847367</v>
      </c>
      <c r="J402" s="2">
        <v>123496.23690221048</v>
      </c>
      <c r="K402" s="2">
        <v>25457.754702854643</v>
      </c>
      <c r="L402" s="2">
        <v>0</v>
      </c>
      <c r="M402" s="2">
        <v>69866.712398515388</v>
      </c>
    </row>
    <row r="403" spans="1:13" ht="14.25" customHeight="1">
      <c r="A403" s="59" t="s">
        <v>140</v>
      </c>
      <c r="B403" s="59" t="s">
        <v>9</v>
      </c>
      <c r="C403" s="59" t="s">
        <v>112</v>
      </c>
      <c r="D403" s="2">
        <v>2295.0816</v>
      </c>
      <c r="E403" s="2">
        <v>297459047.801916</v>
      </c>
      <c r="F403" s="2">
        <v>69549511.92719999</v>
      </c>
      <c r="G403" s="2">
        <v>54224241.811199993</v>
      </c>
      <c r="H403" s="2">
        <v>3297396.4294736837</v>
      </c>
      <c r="I403" s="2">
        <v>9735517.9978568964</v>
      </c>
      <c r="J403" s="2">
        <v>22044078.28704457</v>
      </c>
      <c r="K403" s="2">
        <v>4544209.2144595534</v>
      </c>
      <c r="L403" s="2">
        <v>1559183.4103004208</v>
      </c>
      <c r="M403" s="2">
        <v>11046979.341282373</v>
      </c>
    </row>
    <row r="404" spans="1:13" ht="14.25" customHeight="1">
      <c r="A404" s="59" t="s">
        <v>140</v>
      </c>
      <c r="B404" s="59" t="s">
        <v>9</v>
      </c>
      <c r="C404" s="59" t="s">
        <v>112</v>
      </c>
      <c r="D404" s="2">
        <v>1825.7791999999999</v>
      </c>
      <c r="E404" s="2">
        <v>236771251.60550398</v>
      </c>
      <c r="F404" s="2">
        <v>55327903.099199995</v>
      </c>
      <c r="G404" s="2">
        <v>43136371.583999991</v>
      </c>
      <c r="H404" s="2">
        <v>2623138.4993684203</v>
      </c>
      <c r="I404" s="2">
        <v>7744781.8246256541</v>
      </c>
      <c r="J404" s="2">
        <v>17536465.64011389</v>
      </c>
      <c r="K404" s="2">
        <v>3615001.1678053588</v>
      </c>
      <c r="L404" s="2">
        <v>1240358.7913874499</v>
      </c>
      <c r="M404" s="2">
        <v>8788073.2014683299</v>
      </c>
    </row>
    <row r="405" spans="1:13" ht="14.25" customHeight="1">
      <c r="A405" s="59" t="s">
        <v>140</v>
      </c>
      <c r="B405" s="59" t="s">
        <v>9</v>
      </c>
      <c r="C405" s="59" t="s">
        <v>112</v>
      </c>
      <c r="D405" s="2">
        <v>1054.3232</v>
      </c>
      <c r="E405" s="2">
        <v>136639340.57743201</v>
      </c>
      <c r="F405" s="2">
        <v>31949915.930199999</v>
      </c>
      <c r="G405" s="2">
        <v>24909735.647999998</v>
      </c>
      <c r="H405" s="2">
        <v>1514770.0143157891</v>
      </c>
      <c r="I405" s="2">
        <v>4472338.8001359412</v>
      </c>
      <c r="J405" s="2">
        <v>10126691.425981259</v>
      </c>
      <c r="K405" s="2">
        <v>2087535.8856340807</v>
      </c>
      <c r="L405" s="2">
        <v>716263.5274209216</v>
      </c>
      <c r="M405" s="2">
        <v>5074802.8346507261</v>
      </c>
    </row>
    <row r="406" spans="1:13" ht="14.25" customHeight="1">
      <c r="A406" s="59" t="s">
        <v>142</v>
      </c>
      <c r="B406" s="59" t="s">
        <v>9</v>
      </c>
      <c r="C406" s="59" t="s">
        <v>114</v>
      </c>
      <c r="D406" s="2">
        <v>154.29119999999998</v>
      </c>
      <c r="E406" s="2">
        <v>19995583.854708001</v>
      </c>
      <c r="F406" s="2">
        <v>4675598.229199999</v>
      </c>
      <c r="G406" s="2">
        <v>3645327.1871999996</v>
      </c>
      <c r="H406" s="2">
        <v>221673.4484210526</v>
      </c>
      <c r="I406" s="2">
        <v>654488.60489794251</v>
      </c>
      <c r="J406" s="2">
        <v>1481954.8428265259</v>
      </c>
      <c r="K406" s="2">
        <v>305493.05643425573</v>
      </c>
      <c r="L406" s="2">
        <v>104819.05279330561</v>
      </c>
      <c r="M406" s="2">
        <v>742654.07336352079</v>
      </c>
    </row>
    <row r="407" spans="1:13" ht="14.25" customHeight="1">
      <c r="A407" s="59" t="s">
        <v>142</v>
      </c>
      <c r="B407" s="59" t="s">
        <v>9</v>
      </c>
      <c r="C407" s="59" t="s">
        <v>114</v>
      </c>
      <c r="D407" s="2">
        <v>97.235599999999991</v>
      </c>
      <c r="E407" s="2">
        <v>12601425.876731997</v>
      </c>
      <c r="F407" s="2">
        <v>2946600.6607999997</v>
      </c>
      <c r="G407" s="2">
        <v>2297314.8863999997</v>
      </c>
      <c r="H407" s="2">
        <v>139701.06947368418</v>
      </c>
      <c r="I407" s="2">
        <v>412464.17287839093</v>
      </c>
      <c r="J407" s="2">
        <v>933940.2915729665</v>
      </c>
      <c r="K407" s="2">
        <v>192524.26994033824</v>
      </c>
      <c r="L407" s="2">
        <v>66057.840562447804</v>
      </c>
      <c r="M407" s="2">
        <v>468026.78581763554</v>
      </c>
    </row>
    <row r="408" spans="1:13" ht="14.25" customHeight="1">
      <c r="A408" s="59" t="s">
        <v>140</v>
      </c>
      <c r="B408" s="59" t="s">
        <v>9</v>
      </c>
      <c r="C408" s="59" t="s">
        <v>112</v>
      </c>
      <c r="D408" s="2">
        <v>4013.1783999999998</v>
      </c>
      <c r="E408" s="2">
        <v>754908454.40749192</v>
      </c>
      <c r="F408" s="2">
        <v>233873296.9878</v>
      </c>
      <c r="G408" s="2">
        <v>107592451.64159998</v>
      </c>
      <c r="H408" s="2">
        <v>5765824.0269473679</v>
      </c>
      <c r="I408" s="2">
        <v>28015350.048817925</v>
      </c>
      <c r="J408" s="2">
        <v>38546262.943102449</v>
      </c>
      <c r="K408" s="2">
        <v>7946001.6866285047</v>
      </c>
      <c r="L408" s="2">
        <v>2821299.6857623057</v>
      </c>
      <c r="M408" s="2">
        <v>19871952.968342565</v>
      </c>
    </row>
    <row r="409" spans="1:13" ht="14.25" customHeight="1">
      <c r="A409" s="59" t="s">
        <v>140</v>
      </c>
      <c r="B409" s="59" t="s">
        <v>9</v>
      </c>
      <c r="C409" s="59" t="s">
        <v>112</v>
      </c>
      <c r="D409" s="2">
        <v>1483.4455999999998</v>
      </c>
      <c r="E409" s="2">
        <v>279157533.15542394</v>
      </c>
      <c r="F409" s="2">
        <v>86449761.496199995</v>
      </c>
      <c r="G409" s="2">
        <v>39770856.998399995</v>
      </c>
      <c r="H409" s="2">
        <v>2131300.4968421049</v>
      </c>
      <c r="I409" s="2">
        <v>10355694.070908671</v>
      </c>
      <c r="J409" s="2">
        <v>14248378.332592532</v>
      </c>
      <c r="K409" s="2">
        <v>2937188.4488418545</v>
      </c>
      <c r="L409" s="2">
        <v>1042875.2943366473</v>
      </c>
      <c r="M409" s="2">
        <v>7345539.6835323134</v>
      </c>
    </row>
    <row r="410" spans="1:13" ht="14.25" customHeight="1">
      <c r="A410" s="59" t="s">
        <v>140</v>
      </c>
      <c r="B410" s="59" t="s">
        <v>9</v>
      </c>
      <c r="C410" s="59" t="s">
        <v>112</v>
      </c>
      <c r="D410" s="2">
        <v>1911.7644</v>
      </c>
      <c r="E410" s="2">
        <v>359601480.265104</v>
      </c>
      <c r="F410" s="2">
        <v>111410607.39159998</v>
      </c>
      <c r="G410" s="2">
        <v>51253992.153599992</v>
      </c>
      <c r="H410" s="2">
        <v>2746675.0383157893</v>
      </c>
      <c r="I410" s="2">
        <v>13345718.41532596</v>
      </c>
      <c r="J410" s="2">
        <v>18362346.724397421</v>
      </c>
      <c r="K410" s="2">
        <v>3785249.9023806993</v>
      </c>
      <c r="L410" s="2">
        <v>1343987.1750958201</v>
      </c>
      <c r="M410" s="2">
        <v>9466434.9442705177</v>
      </c>
    </row>
    <row r="411" spans="1:13" ht="14.25" customHeight="1">
      <c r="A411" s="59" t="s">
        <v>141</v>
      </c>
      <c r="B411" s="59" t="s">
        <v>9</v>
      </c>
      <c r="C411" s="59" t="s">
        <v>113</v>
      </c>
      <c r="D411" s="2">
        <v>229.82959999999997</v>
      </c>
      <c r="E411" s="2">
        <v>43230353.473692</v>
      </c>
      <c r="F411" s="2">
        <v>13393625.266999999</v>
      </c>
      <c r="G411" s="2">
        <v>6161682.8351999987</v>
      </c>
      <c r="H411" s="2">
        <v>330201.39789473679</v>
      </c>
      <c r="I411" s="2">
        <v>1604403.3067604981</v>
      </c>
      <c r="J411" s="2">
        <v>2207495.2346270126</v>
      </c>
      <c r="K411" s="2">
        <v>455057.36531352677</v>
      </c>
      <c r="L411" s="2">
        <v>161572.22870004395</v>
      </c>
      <c r="M411" s="2">
        <v>1138041.3594204993</v>
      </c>
    </row>
    <row r="412" spans="1:13" ht="14.25" customHeight="1">
      <c r="A412" s="59" t="s">
        <v>142</v>
      </c>
      <c r="B412" s="59" t="s">
        <v>9</v>
      </c>
      <c r="C412" s="59" t="s">
        <v>114</v>
      </c>
      <c r="D412" s="2">
        <v>387.33519999999999</v>
      </c>
      <c r="E412" s="2">
        <v>72856925.324567989</v>
      </c>
      <c r="F412" s="2">
        <v>22572472.862599999</v>
      </c>
      <c r="G412" s="2">
        <v>10384373.203199999</v>
      </c>
      <c r="H412" s="2">
        <v>556493.63873684208</v>
      </c>
      <c r="I412" s="2">
        <v>2703924.4540509093</v>
      </c>
      <c r="J412" s="2">
        <v>3720324.1366790906</v>
      </c>
      <c r="K412" s="2">
        <v>766914.86042349611</v>
      </c>
      <c r="L412" s="2">
        <v>272300.04976720689</v>
      </c>
      <c r="M412" s="2">
        <v>1917957.8155268556</v>
      </c>
    </row>
    <row r="413" spans="1:13" ht="14.25" customHeight="1">
      <c r="A413" s="59" t="s">
        <v>142</v>
      </c>
      <c r="B413" s="59" t="s">
        <v>9</v>
      </c>
      <c r="C413" s="59" t="s">
        <v>114</v>
      </c>
      <c r="D413" s="2">
        <v>169.55959999999999</v>
      </c>
      <c r="E413" s="2">
        <v>31893699.332879994</v>
      </c>
      <c r="F413" s="2">
        <v>9881311.468799999</v>
      </c>
      <c r="G413" s="2">
        <v>4545856.4351999993</v>
      </c>
      <c r="H413" s="2">
        <v>243610.22652631576</v>
      </c>
      <c r="I413" s="2">
        <v>1183668.1738687591</v>
      </c>
      <c r="J413" s="2">
        <v>1628606.6241479006</v>
      </c>
      <c r="K413" s="2">
        <v>335724.14014389558</v>
      </c>
      <c r="L413" s="2">
        <v>119201.88900597647</v>
      </c>
      <c r="M413" s="2">
        <v>839603.9399920468</v>
      </c>
    </row>
    <row r="414" spans="1:13" ht="14.25" customHeight="1">
      <c r="A414" s="59" t="s">
        <v>140</v>
      </c>
      <c r="B414" s="59" t="s">
        <v>9</v>
      </c>
      <c r="C414" s="59" t="s">
        <v>112</v>
      </c>
      <c r="D414" s="2">
        <v>3056.0907999999999</v>
      </c>
      <c r="E414" s="2">
        <v>396091859.286816</v>
      </c>
      <c r="F414" s="2">
        <v>93008822.382999986</v>
      </c>
      <c r="G414" s="2">
        <v>71997528.479999989</v>
      </c>
      <c r="H414" s="2">
        <v>4390755.0821052631</v>
      </c>
      <c r="I414" s="2">
        <v>11984876.981928797</v>
      </c>
      <c r="J414" s="2">
        <v>29353511.808694154</v>
      </c>
      <c r="K414" s="2">
        <v>6050990.0709347632</v>
      </c>
      <c r="L414" s="2">
        <v>2076181.5509007357</v>
      </c>
      <c r="M414" s="2">
        <v>14709965.838549322</v>
      </c>
    </row>
    <row r="415" spans="1:13" ht="14.25" customHeight="1">
      <c r="A415" s="59" t="s">
        <v>140</v>
      </c>
      <c r="B415" s="59" t="s">
        <v>9</v>
      </c>
      <c r="C415" s="59" t="s">
        <v>112</v>
      </c>
      <c r="D415" s="2">
        <v>1619.2539999999999</v>
      </c>
      <c r="E415" s="2">
        <v>209988340.533972</v>
      </c>
      <c r="F415" s="2">
        <v>49280246.233199999</v>
      </c>
      <c r="G415" s="2">
        <v>38147520.7104</v>
      </c>
      <c r="H415" s="2">
        <v>2326418.3747368422</v>
      </c>
      <c r="I415" s="2">
        <v>6350125.4584766049</v>
      </c>
      <c r="J415" s="2">
        <v>15552807.334872132</v>
      </c>
      <c r="K415" s="2">
        <v>3206085.9828907563</v>
      </c>
      <c r="L415" s="2">
        <v>1100054.1217630771</v>
      </c>
      <c r="M415" s="2">
        <v>7793999.7803515336</v>
      </c>
    </row>
    <row r="416" spans="1:13" ht="14.25" customHeight="1">
      <c r="A416" s="59" t="s">
        <v>140</v>
      </c>
      <c r="B416" s="59" t="s">
        <v>9</v>
      </c>
      <c r="C416" s="59" t="s">
        <v>112</v>
      </c>
      <c r="D416" s="2">
        <v>1419.1576</v>
      </c>
      <c r="E416" s="2">
        <v>183921752.90134799</v>
      </c>
      <c r="F416" s="2">
        <v>43190528.615199998</v>
      </c>
      <c r="G416" s="2">
        <v>33433510.483199995</v>
      </c>
      <c r="H416" s="2">
        <v>2038935.8349473681</v>
      </c>
      <c r="I416" s="2">
        <v>5565420.1288683284</v>
      </c>
      <c r="J416" s="2">
        <v>13630897.148081481</v>
      </c>
      <c r="K416" s="2">
        <v>2809899.6753275809</v>
      </c>
      <c r="L416" s="2">
        <v>964116.91267175891</v>
      </c>
      <c r="M416" s="2">
        <v>6830870.2789582172</v>
      </c>
    </row>
    <row r="417" spans="1:13" ht="14.25" customHeight="1">
      <c r="A417" s="59" t="s">
        <v>141</v>
      </c>
      <c r="B417" s="59" t="s">
        <v>9</v>
      </c>
      <c r="C417" s="59" t="s">
        <v>113</v>
      </c>
      <c r="D417" s="2">
        <v>83.574399999999997</v>
      </c>
      <c r="E417" s="2">
        <v>10830790.793592</v>
      </c>
      <c r="F417" s="2">
        <v>2543496.7131999996</v>
      </c>
      <c r="G417" s="2">
        <v>1968903.7056</v>
      </c>
      <c r="H417" s="2">
        <v>120073.68757894734</v>
      </c>
      <c r="I417" s="2">
        <v>327748.41076008283</v>
      </c>
      <c r="J417" s="2">
        <v>802725.53986436804</v>
      </c>
      <c r="K417" s="2">
        <v>165475.40556855517</v>
      </c>
      <c r="L417" s="2">
        <v>56776.986929707215</v>
      </c>
      <c r="M417" s="2">
        <v>402270.95640524046</v>
      </c>
    </row>
    <row r="418" spans="1:13" ht="14.25" customHeight="1">
      <c r="A418" s="59" t="s">
        <v>140</v>
      </c>
      <c r="B418" s="59" t="s">
        <v>9</v>
      </c>
      <c r="C418" s="59" t="s">
        <v>112</v>
      </c>
      <c r="D418" s="2">
        <v>3646.7367999999997</v>
      </c>
      <c r="E418" s="2">
        <v>685978576.98400795</v>
      </c>
      <c r="F418" s="2">
        <v>213431742.08599997</v>
      </c>
      <c r="G418" s="2">
        <v>95824277.66399999</v>
      </c>
      <c r="H418" s="2">
        <v>5239348.8101052623</v>
      </c>
      <c r="I418" s="2">
        <v>25362059.290375087</v>
      </c>
      <c r="J418" s="2">
        <v>35026620.191389449</v>
      </c>
      <c r="K418" s="2">
        <v>7220455.6775971474</v>
      </c>
      <c r="L418" s="2">
        <v>2563688.0204223758</v>
      </c>
      <c r="M418" s="2">
        <v>18057453.458217576</v>
      </c>
    </row>
    <row r="419" spans="1:13" ht="14.25" customHeight="1">
      <c r="A419" s="59" t="s">
        <v>140</v>
      </c>
      <c r="B419" s="59" t="s">
        <v>9</v>
      </c>
      <c r="C419" s="59" t="s">
        <v>112</v>
      </c>
      <c r="D419" s="2">
        <v>863.87</v>
      </c>
      <c r="E419" s="2">
        <v>162564328.95595196</v>
      </c>
      <c r="F419" s="2">
        <v>50559524.64159999</v>
      </c>
      <c r="G419" s="2">
        <v>22699668.499199998</v>
      </c>
      <c r="H419" s="2">
        <v>1241141.3658947367</v>
      </c>
      <c r="I419" s="2">
        <v>6007980.1095533753</v>
      </c>
      <c r="J419" s="2">
        <v>8297403.4168672664</v>
      </c>
      <c r="K419" s="2">
        <v>1710442.8940980462</v>
      </c>
      <c r="L419" s="2">
        <v>607308.20228163362</v>
      </c>
      <c r="M419" s="2">
        <v>4277603.0118078208</v>
      </c>
    </row>
    <row r="420" spans="1:13" ht="14.25" customHeight="1">
      <c r="A420" s="59" t="s">
        <v>140</v>
      </c>
      <c r="B420" s="59" t="s">
        <v>9</v>
      </c>
      <c r="C420" s="59" t="s">
        <v>112</v>
      </c>
      <c r="D420" s="2">
        <v>1732.5616</v>
      </c>
      <c r="E420" s="2">
        <v>325893716.01032394</v>
      </c>
      <c r="F420" s="2">
        <v>101401242.0906</v>
      </c>
      <c r="G420" s="2">
        <v>45526034.476799995</v>
      </c>
      <c r="H420" s="2">
        <v>2489210.9204210523</v>
      </c>
      <c r="I420" s="2">
        <v>12049493.131346121</v>
      </c>
      <c r="J420" s="2">
        <v>16641117.922572862</v>
      </c>
      <c r="K420" s="2">
        <v>3430432.4462096631</v>
      </c>
      <c r="L420" s="2">
        <v>1218006.0317387928</v>
      </c>
      <c r="M420" s="2">
        <v>8579081.017169917</v>
      </c>
    </row>
    <row r="421" spans="1:13" ht="14.25" customHeight="1">
      <c r="A421" s="59" t="s">
        <v>141</v>
      </c>
      <c r="B421" s="59" t="s">
        <v>9</v>
      </c>
      <c r="C421" s="59" t="s">
        <v>113</v>
      </c>
      <c r="D421" s="2">
        <v>300.54639999999995</v>
      </c>
      <c r="E421" s="2">
        <v>56532302.888292</v>
      </c>
      <c r="F421" s="2">
        <v>17590011.6996</v>
      </c>
      <c r="G421" s="2">
        <v>7897372.2431999994</v>
      </c>
      <c r="H421" s="2">
        <v>431801.15873684204</v>
      </c>
      <c r="I421" s="2">
        <v>2090218.196253919</v>
      </c>
      <c r="J421" s="2">
        <v>2886724.53758917</v>
      </c>
      <c r="K421" s="2">
        <v>595075.01617922727</v>
      </c>
      <c r="L421" s="2">
        <v>211286.76060774978</v>
      </c>
      <c r="M421" s="2">
        <v>1488207.9315498837</v>
      </c>
    </row>
    <row r="422" spans="1:13" ht="14.25" customHeight="1">
      <c r="A422" s="59" t="s">
        <v>140</v>
      </c>
      <c r="B422" s="59" t="s">
        <v>9</v>
      </c>
      <c r="C422" s="59" t="s">
        <v>112</v>
      </c>
      <c r="D422" s="2">
        <v>3822.7251999999994</v>
      </c>
      <c r="E422" s="2">
        <v>719082017.29979992</v>
      </c>
      <c r="F422" s="2">
        <v>283634303.66139996</v>
      </c>
      <c r="G422" s="2">
        <v>103636162.34879999</v>
      </c>
      <c r="H422" s="2">
        <v>5492196.621473684</v>
      </c>
      <c r="I422" s="2">
        <v>25828319.986027755</v>
      </c>
      <c r="J422" s="2">
        <v>36716974.933988452</v>
      </c>
      <c r="K422" s="2">
        <v>7568908.6950924704</v>
      </c>
      <c r="L422" s="2">
        <v>4151580.1344946129</v>
      </c>
      <c r="M422" s="2">
        <v>18928890.722948652</v>
      </c>
    </row>
    <row r="423" spans="1:13" ht="14.25" customHeight="1">
      <c r="A423" s="59" t="s">
        <v>140</v>
      </c>
      <c r="B423" s="59" t="s">
        <v>9</v>
      </c>
      <c r="C423" s="59" t="s">
        <v>112</v>
      </c>
      <c r="D423" s="2">
        <v>1574.2523999999999</v>
      </c>
      <c r="E423" s="2">
        <v>296245635.29114395</v>
      </c>
      <c r="F423" s="2">
        <v>116804625.21799999</v>
      </c>
      <c r="G423" s="2">
        <v>42678839.923199996</v>
      </c>
      <c r="H423" s="2">
        <v>2261763.9814736838</v>
      </c>
      <c r="I423" s="2">
        <v>10636468.121216811</v>
      </c>
      <c r="J423" s="2">
        <v>15120570.505714396</v>
      </c>
      <c r="K423" s="2">
        <v>3116983.8414307651</v>
      </c>
      <c r="L423" s="2">
        <v>1709679.5214368189</v>
      </c>
      <c r="M423" s="2">
        <v>7795185.3954711817</v>
      </c>
    </row>
    <row r="424" spans="1:13" ht="14.25" customHeight="1">
      <c r="A424" s="59" t="s">
        <v>140</v>
      </c>
      <c r="B424" s="59" t="s">
        <v>9</v>
      </c>
      <c r="C424" s="59" t="s">
        <v>112</v>
      </c>
      <c r="D424" s="2">
        <v>2744.2939999999999</v>
      </c>
      <c r="E424" s="2">
        <v>516200128.56997198</v>
      </c>
      <c r="F424" s="2">
        <v>203618066.66079998</v>
      </c>
      <c r="G424" s="2">
        <v>74399304.806399986</v>
      </c>
      <c r="H424" s="2">
        <v>3942789.3928421051</v>
      </c>
      <c r="I424" s="2">
        <v>18541877.81212629</v>
      </c>
      <c r="J424" s="2">
        <v>26358728.063815553</v>
      </c>
      <c r="K424" s="2">
        <v>5433639.5193905383</v>
      </c>
      <c r="L424" s="2">
        <v>2980375.4801974152</v>
      </c>
      <c r="M424" s="2">
        <v>13588850.497975541</v>
      </c>
    </row>
    <row r="425" spans="1:13" ht="14.25" customHeight="1">
      <c r="A425" s="59" t="s">
        <v>141</v>
      </c>
      <c r="B425" s="59" t="s">
        <v>9</v>
      </c>
      <c r="C425" s="59" t="s">
        <v>113</v>
      </c>
      <c r="D425" s="2">
        <v>212.95399999999998</v>
      </c>
      <c r="E425" s="2">
        <v>40055981.512931995</v>
      </c>
      <c r="F425" s="2">
        <v>15800523.165799998</v>
      </c>
      <c r="G425" s="2">
        <v>5773298.822399999</v>
      </c>
      <c r="H425" s="2">
        <v>305955.22357894736</v>
      </c>
      <c r="I425" s="2">
        <v>1438828.000062509</v>
      </c>
      <c r="J425" s="2">
        <v>2045406.4236928609</v>
      </c>
      <c r="K425" s="2">
        <v>421644.06226603</v>
      </c>
      <c r="L425" s="2">
        <v>231273.64634035577</v>
      </c>
      <c r="M425" s="2">
        <v>1054478.8819805325</v>
      </c>
    </row>
    <row r="426" spans="1:13" ht="14.25" customHeight="1">
      <c r="A426" s="59" t="s">
        <v>142</v>
      </c>
      <c r="B426" s="59" t="s">
        <v>9</v>
      </c>
      <c r="C426" s="59" t="s">
        <v>114</v>
      </c>
      <c r="D426" s="2">
        <v>552.07319999999993</v>
      </c>
      <c r="E426" s="2">
        <v>103844042.88350399</v>
      </c>
      <c r="F426" s="2">
        <v>40962112.113199994</v>
      </c>
      <c r="G426" s="2">
        <v>14967004.4736</v>
      </c>
      <c r="H426" s="2">
        <v>793175.67663157906</v>
      </c>
      <c r="I426" s="2">
        <v>3730093.7209167685</v>
      </c>
      <c r="J426" s="2">
        <v>5302619.6719886623</v>
      </c>
      <c r="K426" s="2">
        <v>1093092.3425538212</v>
      </c>
      <c r="L426" s="2">
        <v>599566.01900311105</v>
      </c>
      <c r="M426" s="2">
        <v>2733686.7619646261</v>
      </c>
    </row>
    <row r="427" spans="1:13" ht="14.25" customHeight="1">
      <c r="A427" s="59" t="s">
        <v>142</v>
      </c>
      <c r="B427" s="59" t="s">
        <v>9</v>
      </c>
      <c r="C427" s="59" t="s">
        <v>114</v>
      </c>
      <c r="D427" s="2">
        <v>278.8492</v>
      </c>
      <c r="E427" s="2">
        <v>52451017.403399996</v>
      </c>
      <c r="F427" s="2">
        <v>20689741.1776</v>
      </c>
      <c r="G427" s="2">
        <v>7559754.7583999988</v>
      </c>
      <c r="H427" s="2">
        <v>400629.28168421052</v>
      </c>
      <c r="I427" s="2">
        <v>1884050.2491384551</v>
      </c>
      <c r="J427" s="2">
        <v>2678324.6378166894</v>
      </c>
      <c r="K427" s="2">
        <v>552115.05511816009</v>
      </c>
      <c r="L427" s="2">
        <v>302837.56709473004</v>
      </c>
      <c r="M427" s="2">
        <v>1380770.4605556407</v>
      </c>
    </row>
    <row r="428" spans="1:13" ht="14.25" customHeight="1">
      <c r="A428" s="59" t="s">
        <v>140</v>
      </c>
      <c r="B428" s="59" t="s">
        <v>11</v>
      </c>
      <c r="C428" s="59" t="s">
        <v>112</v>
      </c>
      <c r="D428" s="2">
        <v>0.80359999999999998</v>
      </c>
      <c r="E428" s="2">
        <v>342156.96068399999</v>
      </c>
      <c r="F428" s="2">
        <v>128496.87</v>
      </c>
      <c r="G428" s="2">
        <v>26019.321599999996</v>
      </c>
      <c r="H428" s="2">
        <v>1153.4551578947367</v>
      </c>
      <c r="I428" s="2">
        <v>9911.1412746646783</v>
      </c>
      <c r="J428" s="2">
        <v>7718.5148063881552</v>
      </c>
      <c r="K428" s="2">
        <v>1591.1096689284152</v>
      </c>
      <c r="L428" s="2">
        <v>0</v>
      </c>
      <c r="M428" s="2">
        <v>4438.745675843802</v>
      </c>
    </row>
    <row r="429" spans="1:13" ht="14.25" customHeight="1">
      <c r="A429" s="59" t="s">
        <v>140</v>
      </c>
      <c r="B429" s="59" t="s">
        <v>11</v>
      </c>
      <c r="C429" s="59" t="s">
        <v>112</v>
      </c>
      <c r="D429" s="2">
        <v>3.2143999999999999</v>
      </c>
      <c r="E429" s="2">
        <v>1368368.488872</v>
      </c>
      <c r="F429" s="2">
        <v>513988.27539999993</v>
      </c>
      <c r="G429" s="2">
        <v>104077.28639999998</v>
      </c>
      <c r="H429" s="2">
        <v>4618.7924210526307</v>
      </c>
      <c r="I429" s="2">
        <v>39644.565098658713</v>
      </c>
      <c r="J429" s="2">
        <v>30874.059225552621</v>
      </c>
      <c r="K429" s="2">
        <v>6364.4386757136608</v>
      </c>
      <c r="L429" s="2">
        <v>0</v>
      </c>
      <c r="M429" s="2">
        <v>17754.982703375208</v>
      </c>
    </row>
    <row r="430" spans="1:13" ht="14.25" customHeight="1">
      <c r="A430" s="59" t="s">
        <v>142</v>
      </c>
      <c r="B430" s="59" t="s">
        <v>11</v>
      </c>
      <c r="C430" s="59" t="s">
        <v>114</v>
      </c>
      <c r="D430" s="2">
        <v>6.4287999999999998</v>
      </c>
      <c r="E430" s="2">
        <v>2736739.3644359997</v>
      </c>
      <c r="F430" s="2">
        <v>1027976.5507999999</v>
      </c>
      <c r="G430" s="2">
        <v>208154.57279999997</v>
      </c>
      <c r="H430" s="2">
        <v>9236.3418947368409</v>
      </c>
      <c r="I430" s="2">
        <v>79289.130197317427</v>
      </c>
      <c r="J430" s="2">
        <v>61748.118451105242</v>
      </c>
      <c r="K430" s="2">
        <v>12728.877351427322</v>
      </c>
      <c r="L430" s="2">
        <v>0</v>
      </c>
      <c r="M430" s="2">
        <v>35509.965406750416</v>
      </c>
    </row>
    <row r="431" spans="1:13" ht="14.25" customHeight="1">
      <c r="A431" s="59" t="s">
        <v>140</v>
      </c>
      <c r="B431" s="59" t="s">
        <v>7</v>
      </c>
      <c r="C431" s="59" t="s">
        <v>112</v>
      </c>
      <c r="D431" s="2">
        <v>4040.5007999999993</v>
      </c>
      <c r="E431" s="2">
        <v>454586533.75119597</v>
      </c>
      <c r="F431" s="2">
        <v>75930126.414800003</v>
      </c>
      <c r="G431" s="2">
        <v>151359949.0176</v>
      </c>
      <c r="H431" s="2">
        <v>5805078.790736841</v>
      </c>
      <c r="I431" s="2">
        <v>15991665.341012901</v>
      </c>
      <c r="J431" s="2">
        <v>38808692.446519643</v>
      </c>
      <c r="K431" s="2">
        <v>8000099.4153720709</v>
      </c>
      <c r="L431" s="2">
        <v>3360101.473468984</v>
      </c>
      <c r="M431" s="2">
        <v>15771395.729414139</v>
      </c>
    </row>
    <row r="432" spans="1:13" ht="14.25" customHeight="1">
      <c r="A432" s="59" t="s">
        <v>140</v>
      </c>
      <c r="B432" s="59" t="s">
        <v>7</v>
      </c>
      <c r="C432" s="59" t="s">
        <v>112</v>
      </c>
      <c r="D432" s="2">
        <v>1599.9675999999999</v>
      </c>
      <c r="E432" s="2">
        <v>180127542.70803598</v>
      </c>
      <c r="F432" s="2">
        <v>30067001.303199995</v>
      </c>
      <c r="G432" s="2">
        <v>59935891.065599993</v>
      </c>
      <c r="H432" s="2">
        <v>2298710.5919999997</v>
      </c>
      <c r="I432" s="2">
        <v>6332419.5890924186</v>
      </c>
      <c r="J432" s="2">
        <v>15367562.979518814</v>
      </c>
      <c r="K432" s="2">
        <v>3167899.3508364744</v>
      </c>
      <c r="L432" s="2">
        <v>1330541.3750351525</v>
      </c>
      <c r="M432" s="2">
        <v>6245196.6780555993</v>
      </c>
    </row>
    <row r="433" spans="1:13" ht="14.25" customHeight="1">
      <c r="A433" s="59" t="s">
        <v>140</v>
      </c>
      <c r="B433" s="59" t="s">
        <v>7</v>
      </c>
      <c r="C433" s="59" t="s">
        <v>112</v>
      </c>
      <c r="D433" s="2">
        <v>690.29239999999993</v>
      </c>
      <c r="E433" s="2">
        <v>77656625.786124006</v>
      </c>
      <c r="F433" s="2">
        <v>12972151.556399999</v>
      </c>
      <c r="G433" s="2">
        <v>25858829.625599995</v>
      </c>
      <c r="H433" s="2">
        <v>991758.89178947359</v>
      </c>
      <c r="I433" s="2">
        <v>2732068.5218635807</v>
      </c>
      <c r="J433" s="2">
        <v>6630204.2186874254</v>
      </c>
      <c r="K433" s="2">
        <v>1366763.2056095086</v>
      </c>
      <c r="L433" s="2">
        <v>574050.74894786347</v>
      </c>
      <c r="M433" s="2">
        <v>2694436.9394524158</v>
      </c>
    </row>
    <row r="434" spans="1:13" ht="14.25" customHeight="1">
      <c r="A434" s="59" t="s">
        <v>141</v>
      </c>
      <c r="B434" s="59" t="s">
        <v>7</v>
      </c>
      <c r="C434" s="59" t="s">
        <v>113</v>
      </c>
      <c r="D434" s="2">
        <v>620.37919999999997</v>
      </c>
      <c r="E434" s="2">
        <v>69792104.117736012</v>
      </c>
      <c r="F434" s="2">
        <v>11658324.948999999</v>
      </c>
      <c r="G434" s="2">
        <v>23239834.118399996</v>
      </c>
      <c r="H434" s="2">
        <v>891312.58610526298</v>
      </c>
      <c r="I434" s="2">
        <v>2455363.095318608</v>
      </c>
      <c r="J434" s="2">
        <v>5958693.4305316564</v>
      </c>
      <c r="K434" s="2">
        <v>1228336.6644127364</v>
      </c>
      <c r="L434" s="2">
        <v>515910.56832101347</v>
      </c>
      <c r="M434" s="2">
        <v>2421542.8606021712</v>
      </c>
    </row>
    <row r="435" spans="1:13" ht="14.25" customHeight="1">
      <c r="A435" s="59" t="s">
        <v>142</v>
      </c>
      <c r="B435" s="59" t="s">
        <v>7</v>
      </c>
      <c r="C435" s="59" t="s">
        <v>114</v>
      </c>
      <c r="D435" s="2">
        <v>336.70839999999998</v>
      </c>
      <c r="E435" s="2">
        <v>37878934.151519999</v>
      </c>
      <c r="F435" s="2">
        <v>6327510.4019999998</v>
      </c>
      <c r="G435" s="2">
        <v>12613329.215999998</v>
      </c>
      <c r="H435" s="2">
        <v>483757.60168421047</v>
      </c>
      <c r="I435" s="2">
        <v>1332638.7784177421</v>
      </c>
      <c r="J435" s="2">
        <v>3234057.7038766369</v>
      </c>
      <c r="K435" s="2">
        <v>666674.95128100598</v>
      </c>
      <c r="L435" s="2">
        <v>280008.45612241537</v>
      </c>
      <c r="M435" s="2">
        <v>1314282.9774511782</v>
      </c>
    </row>
    <row r="436" spans="1:13" ht="14.25" customHeight="1">
      <c r="A436" s="59" t="s">
        <v>142</v>
      </c>
      <c r="B436" s="59" t="s">
        <v>7</v>
      </c>
      <c r="C436" s="59" t="s">
        <v>114</v>
      </c>
      <c r="D436" s="2">
        <v>137.41559999999998</v>
      </c>
      <c r="E436" s="2">
        <v>15458837.184251999</v>
      </c>
      <c r="F436" s="2">
        <v>2582348.8215999999</v>
      </c>
      <c r="G436" s="2">
        <v>5147683.430399999</v>
      </c>
      <c r="H436" s="2">
        <v>197427.27410526315</v>
      </c>
      <c r="I436" s="2">
        <v>543869.28665736003</v>
      </c>
      <c r="J436" s="2">
        <v>1319866.0318923744</v>
      </c>
      <c r="K436" s="2">
        <v>272079.75338675897</v>
      </c>
      <c r="L436" s="2">
        <v>114275.52743898098</v>
      </c>
      <c r="M436" s="2">
        <v>536378.01705048082</v>
      </c>
    </row>
    <row r="437" spans="1:13" ht="14.25" customHeight="1">
      <c r="A437" s="59" t="s">
        <v>140</v>
      </c>
      <c r="B437" s="59" t="s">
        <v>7</v>
      </c>
      <c r="C437" s="59" t="s">
        <v>112</v>
      </c>
      <c r="D437" s="2">
        <v>411.44319999999999</v>
      </c>
      <c r="E437" s="2">
        <v>53696434.658327997</v>
      </c>
      <c r="F437" s="2">
        <v>11601549.296999998</v>
      </c>
      <c r="G437" s="2">
        <v>15210120.172799999</v>
      </c>
      <c r="H437" s="2">
        <v>591129.61010526307</v>
      </c>
      <c r="I437" s="2">
        <v>1628427.3378278848</v>
      </c>
      <c r="J437" s="2">
        <v>3951879.5808707355</v>
      </c>
      <c r="K437" s="2">
        <v>814648.15049134858</v>
      </c>
      <c r="L437" s="2">
        <v>342158.30437870324</v>
      </c>
      <c r="M437" s="2">
        <v>1605997.3376014398</v>
      </c>
    </row>
    <row r="438" spans="1:13" ht="14.25" customHeight="1">
      <c r="A438" s="59" t="s">
        <v>140</v>
      </c>
      <c r="B438" s="59" t="s">
        <v>7</v>
      </c>
      <c r="C438" s="59" t="s">
        <v>112</v>
      </c>
      <c r="D438" s="2">
        <v>118.1292</v>
      </c>
      <c r="E438" s="2">
        <v>15425542.830852</v>
      </c>
      <c r="F438" s="2">
        <v>3330913.2834000001</v>
      </c>
      <c r="G438" s="2">
        <v>4366967.5967999995</v>
      </c>
      <c r="H438" s="2">
        <v>169719.49136842106</v>
      </c>
      <c r="I438" s="2">
        <v>467536.75519667787</v>
      </c>
      <c r="J438" s="2">
        <v>1134621.6765390588</v>
      </c>
      <c r="K438" s="2">
        <v>233893.12133247702</v>
      </c>
      <c r="L438" s="2">
        <v>98236.85692122925</v>
      </c>
      <c r="M438" s="2">
        <v>461096.89185041341</v>
      </c>
    </row>
    <row r="439" spans="1:13" ht="14.25" customHeight="1">
      <c r="A439" s="59" t="s">
        <v>140</v>
      </c>
      <c r="B439" s="59" t="s">
        <v>7</v>
      </c>
      <c r="C439" s="59" t="s">
        <v>112</v>
      </c>
      <c r="D439" s="2">
        <v>9.6431999999999984</v>
      </c>
      <c r="E439" s="2">
        <v>1258336.418724</v>
      </c>
      <c r="F439" s="2">
        <v>271911.46699999995</v>
      </c>
      <c r="G439" s="2">
        <v>356487.45599999995</v>
      </c>
      <c r="H439" s="2">
        <v>13855.134315789473</v>
      </c>
      <c r="I439" s="2">
        <v>38166.26573034106</v>
      </c>
      <c r="J439" s="2">
        <v>92622.17767665787</v>
      </c>
      <c r="K439" s="2">
        <v>19093.316027140983</v>
      </c>
      <c r="L439" s="2">
        <v>8019.3352588758571</v>
      </c>
      <c r="M439" s="2">
        <v>37640.562600033751</v>
      </c>
    </row>
    <row r="440" spans="1:13" ht="14.25" customHeight="1">
      <c r="A440" s="59" t="s">
        <v>141</v>
      </c>
      <c r="B440" s="59" t="s">
        <v>7</v>
      </c>
      <c r="C440" s="59" t="s">
        <v>113</v>
      </c>
      <c r="D440" s="2">
        <v>45.805199999999999</v>
      </c>
      <c r="E440" s="2">
        <v>5977536.1458119992</v>
      </c>
      <c r="F440" s="2">
        <v>1291578.4739999999</v>
      </c>
      <c r="G440" s="2">
        <v>1693313.6447999999</v>
      </c>
      <c r="H440" s="2">
        <v>65809.091368421054</v>
      </c>
      <c r="I440" s="2">
        <v>181289.76221912002</v>
      </c>
      <c r="J440" s="2">
        <v>439955.34396412486</v>
      </c>
      <c r="K440" s="2">
        <v>90693.251128919655</v>
      </c>
      <c r="L440" s="2">
        <v>38091.842479660321</v>
      </c>
      <c r="M440" s="2">
        <v>178792.67235016031</v>
      </c>
    </row>
    <row r="441" spans="1:13" ht="14.25" customHeight="1">
      <c r="A441" s="59" t="s">
        <v>140</v>
      </c>
      <c r="B441" s="59" t="s">
        <v>9</v>
      </c>
      <c r="C441" s="59" t="s">
        <v>112</v>
      </c>
      <c r="D441" s="2">
        <v>2287.0455999999999</v>
      </c>
      <c r="E441" s="2">
        <v>296417760.33592796</v>
      </c>
      <c r="F441" s="2">
        <v>70339705.238800004</v>
      </c>
      <c r="G441" s="2">
        <v>58343764.89599999</v>
      </c>
      <c r="H441" s="2">
        <v>3285850.6913684206</v>
      </c>
      <c r="I441" s="2">
        <v>11606406.431626882</v>
      </c>
      <c r="J441" s="2">
        <v>21966893.138980687</v>
      </c>
      <c r="K441" s="2">
        <v>4528298.1177702695</v>
      </c>
      <c r="L441" s="2">
        <v>3362517.8467200212</v>
      </c>
      <c r="M441" s="2">
        <v>6912314.690761012</v>
      </c>
    </row>
    <row r="442" spans="1:13" ht="14.25" customHeight="1">
      <c r="A442" s="59" t="s">
        <v>140</v>
      </c>
      <c r="B442" s="59" t="s">
        <v>9</v>
      </c>
      <c r="C442" s="59" t="s">
        <v>112</v>
      </c>
      <c r="D442" s="2">
        <v>946.64080000000001</v>
      </c>
      <c r="E442" s="2">
        <v>122762152.24811997</v>
      </c>
      <c r="F442" s="2">
        <v>29114607.637399998</v>
      </c>
      <c r="G442" s="2">
        <v>24149316.191999998</v>
      </c>
      <c r="H442" s="2">
        <v>1360060.3553684209</v>
      </c>
      <c r="I442" s="2">
        <v>4804057.1948195603</v>
      </c>
      <c r="J442" s="2">
        <v>9092410.4419252463</v>
      </c>
      <c r="K442" s="2">
        <v>1874327.1899976728</v>
      </c>
      <c r="L442" s="2">
        <v>1391794.1052129953</v>
      </c>
      <c r="M442" s="2">
        <v>2861105.6590711428</v>
      </c>
    </row>
    <row r="443" spans="1:13" ht="14.25" customHeight="1">
      <c r="A443" s="59" t="s">
        <v>140</v>
      </c>
      <c r="B443" s="59" t="s">
        <v>9</v>
      </c>
      <c r="C443" s="59" t="s">
        <v>112</v>
      </c>
      <c r="D443" s="2">
        <v>642.88</v>
      </c>
      <c r="E443" s="2">
        <v>83316376.278827995</v>
      </c>
      <c r="F443" s="2">
        <v>19772229.7788</v>
      </c>
      <c r="G443" s="2">
        <v>16400215.430399997</v>
      </c>
      <c r="H443" s="2">
        <v>923640.40421052638</v>
      </c>
      <c r="I443" s="2">
        <v>3262517.6195718576</v>
      </c>
      <c r="J443" s="2">
        <v>6174811.8451105235</v>
      </c>
      <c r="K443" s="2">
        <v>1272887.735142732</v>
      </c>
      <c r="L443" s="2">
        <v>945191.24292902905</v>
      </c>
      <c r="M443" s="2">
        <v>1943025.9144795535</v>
      </c>
    </row>
    <row r="444" spans="1:13" ht="14.25" customHeight="1">
      <c r="A444" s="59" t="s">
        <v>141</v>
      </c>
      <c r="B444" s="59" t="s">
        <v>9</v>
      </c>
      <c r="C444" s="59" t="s">
        <v>113</v>
      </c>
      <c r="D444" s="2">
        <v>259.56279999999998</v>
      </c>
      <c r="E444" s="2">
        <v>33638965.471187994</v>
      </c>
      <c r="F444" s="2">
        <v>7983038.4631999992</v>
      </c>
      <c r="G444" s="2">
        <v>6621587.116799999</v>
      </c>
      <c r="H444" s="2">
        <v>372919.01305263158</v>
      </c>
      <c r="I444" s="2">
        <v>1317241.4889021371</v>
      </c>
      <c r="J444" s="2">
        <v>2493080.2824633741</v>
      </c>
      <c r="K444" s="2">
        <v>513928.42306387809</v>
      </c>
      <c r="L444" s="2">
        <v>381620.96433259553</v>
      </c>
      <c r="M444" s="2">
        <v>784496.71297111979</v>
      </c>
    </row>
    <row r="445" spans="1:13" ht="14.25" customHeight="1">
      <c r="A445" s="59" t="s">
        <v>142</v>
      </c>
      <c r="B445" s="59" t="s">
        <v>9</v>
      </c>
      <c r="C445" s="59" t="s">
        <v>114</v>
      </c>
      <c r="D445" s="2">
        <v>649.30880000000002</v>
      </c>
      <c r="E445" s="2">
        <v>84149887.090499982</v>
      </c>
      <c r="F445" s="2">
        <v>19969951.106199998</v>
      </c>
      <c r="G445" s="2">
        <v>16564217.529599996</v>
      </c>
      <c r="H445" s="2">
        <v>932876.74610526301</v>
      </c>
      <c r="I445" s="2">
        <v>3295142.7957675755</v>
      </c>
      <c r="J445" s="2">
        <v>6236559.9635616289</v>
      </c>
      <c r="K445" s="2">
        <v>1285616.6124941595</v>
      </c>
      <c r="L445" s="2">
        <v>954643.15535831952</v>
      </c>
      <c r="M445" s="2">
        <v>1962456.1736243491</v>
      </c>
    </row>
    <row r="446" spans="1:13" ht="14.25" customHeight="1">
      <c r="A446" s="59" t="s">
        <v>142</v>
      </c>
      <c r="B446" s="59" t="s">
        <v>9</v>
      </c>
      <c r="C446" s="59" t="s">
        <v>114</v>
      </c>
      <c r="D446" s="2">
        <v>177.59559999999999</v>
      </c>
      <c r="E446" s="2">
        <v>23016104.080199998</v>
      </c>
      <c r="F446" s="2">
        <v>5462078.6135999989</v>
      </c>
      <c r="G446" s="2">
        <v>4530558.7775999997</v>
      </c>
      <c r="H446" s="2">
        <v>255155.96463157891</v>
      </c>
      <c r="I446" s="2">
        <v>901270.49240672565</v>
      </c>
      <c r="J446" s="2">
        <v>1705791.7722117822</v>
      </c>
      <c r="K446" s="2">
        <v>351635.23683317978</v>
      </c>
      <c r="L446" s="2">
        <v>261109.08085914431</v>
      </c>
      <c r="M446" s="2">
        <v>536760.90887497668</v>
      </c>
    </row>
    <row r="447" spans="1:13" ht="14.25" customHeight="1">
      <c r="A447" s="59" t="s">
        <v>141</v>
      </c>
      <c r="B447" s="59" t="s">
        <v>7</v>
      </c>
      <c r="C447" s="59" t="s">
        <v>113</v>
      </c>
      <c r="D447" s="2">
        <v>5.6251999999999995</v>
      </c>
      <c r="E447" s="2">
        <v>708773.53654799995</v>
      </c>
      <c r="F447" s="2">
        <v>126084.42179999998</v>
      </c>
      <c r="G447" s="2">
        <v>224644.05119999996</v>
      </c>
      <c r="H447" s="2">
        <v>8081.6437894736846</v>
      </c>
      <c r="I447" s="2">
        <v>19964.339250518766</v>
      </c>
      <c r="J447" s="2">
        <v>54029.603644717085</v>
      </c>
      <c r="K447" s="2">
        <v>11137.767682498907</v>
      </c>
      <c r="L447" s="2">
        <v>5626.14676199117</v>
      </c>
      <c r="M447" s="2">
        <v>13828.393165286361</v>
      </c>
    </row>
    <row r="448" spans="1:13" ht="14.25" customHeight="1">
      <c r="A448" s="59" t="s">
        <v>140</v>
      </c>
      <c r="B448" s="59" t="s">
        <v>9</v>
      </c>
      <c r="C448" s="59" t="s">
        <v>112</v>
      </c>
      <c r="D448" s="2">
        <v>7164.0940000000001</v>
      </c>
      <c r="E448" s="2">
        <v>1257353232.8880599</v>
      </c>
      <c r="F448" s="2">
        <v>242889429.60539997</v>
      </c>
      <c r="G448" s="2">
        <v>198811168.47359997</v>
      </c>
      <c r="H448" s="2">
        <v>10292816.084210526</v>
      </c>
      <c r="I448" s="2">
        <v>34801626.869194485</v>
      </c>
      <c r="J448" s="2">
        <v>68810559.498950407</v>
      </c>
      <c r="K448" s="2">
        <v>14184742.69849682</v>
      </c>
      <c r="L448" s="2">
        <v>7269702.1512586102</v>
      </c>
      <c r="M448" s="2">
        <v>42693531.563287884</v>
      </c>
    </row>
    <row r="449" spans="1:13" ht="14.25" customHeight="1">
      <c r="A449" s="59" t="s">
        <v>140</v>
      </c>
      <c r="B449" s="59" t="s">
        <v>9</v>
      </c>
      <c r="C449" s="59" t="s">
        <v>112</v>
      </c>
      <c r="D449" s="2">
        <v>1215.8468</v>
      </c>
      <c r="E449" s="2">
        <v>213479862.49220398</v>
      </c>
      <c r="F449" s="2">
        <v>41221728.287</v>
      </c>
      <c r="G449" s="2">
        <v>33741032.524799995</v>
      </c>
      <c r="H449" s="2">
        <v>1746835.7456842102</v>
      </c>
      <c r="I449" s="2">
        <v>5906322.0923265582</v>
      </c>
      <c r="J449" s="2">
        <v>11678112.902065279</v>
      </c>
      <c r="K449" s="2">
        <v>2407348.9290886922</v>
      </c>
      <c r="L449" s="2">
        <v>1233769.9781104068</v>
      </c>
      <c r="M449" s="2">
        <v>7245688.5311558694</v>
      </c>
    </row>
    <row r="450" spans="1:13" ht="14.25" customHeight="1">
      <c r="A450" s="59" t="s">
        <v>140</v>
      </c>
      <c r="B450" s="59" t="s">
        <v>9</v>
      </c>
      <c r="C450" s="59" t="s">
        <v>112</v>
      </c>
      <c r="D450" s="2">
        <v>786.72439999999995</v>
      </c>
      <c r="E450" s="2">
        <v>138068255.464524</v>
      </c>
      <c r="F450" s="2">
        <v>26672883.149599995</v>
      </c>
      <c r="G450" s="2">
        <v>21832431.513599999</v>
      </c>
      <c r="H450" s="2">
        <v>1130304.0202105262</v>
      </c>
      <c r="I450" s="2">
        <v>3821737.8244465962</v>
      </c>
      <c r="J450" s="2">
        <v>7556425.995454004</v>
      </c>
      <c r="K450" s="2">
        <v>1557696.3658809185</v>
      </c>
      <c r="L450" s="2">
        <v>798321.75054202799</v>
      </c>
      <c r="M450" s="2">
        <v>4688386.6966302684</v>
      </c>
    </row>
    <row r="451" spans="1:13" ht="14.25" customHeight="1">
      <c r="A451" s="59" t="s">
        <v>141</v>
      </c>
      <c r="B451" s="59" t="s">
        <v>9</v>
      </c>
      <c r="C451" s="59" t="s">
        <v>113</v>
      </c>
      <c r="D451" s="2">
        <v>961.90919999999994</v>
      </c>
      <c r="E451" s="2">
        <v>168814277.35325998</v>
      </c>
      <c r="F451" s="2">
        <v>32612299.597399998</v>
      </c>
      <c r="G451" s="2">
        <v>26693994.5088</v>
      </c>
      <c r="H451" s="2">
        <v>1381995.8905263157</v>
      </c>
      <c r="I451" s="2">
        <v>4672747.8813713752</v>
      </c>
      <c r="J451" s="2">
        <v>9239062.2232466228</v>
      </c>
      <c r="K451" s="2">
        <v>1904558.2737073128</v>
      </c>
      <c r="L451" s="2">
        <v>976089.0044931639</v>
      </c>
      <c r="M451" s="2">
        <v>5732378.8313242402</v>
      </c>
    </row>
    <row r="452" spans="1:13" ht="14.25" customHeight="1">
      <c r="A452" s="59" t="s">
        <v>142</v>
      </c>
      <c r="B452" s="59" t="s">
        <v>9</v>
      </c>
      <c r="C452" s="59" t="s">
        <v>114</v>
      </c>
      <c r="D452" s="2">
        <v>742.52639999999997</v>
      </c>
      <c r="E452" s="2">
        <v>130312319.53093198</v>
      </c>
      <c r="F452" s="2">
        <v>25174406.818399996</v>
      </c>
      <c r="G452" s="2">
        <v>20605891.257599998</v>
      </c>
      <c r="H452" s="2">
        <v>1066804.3250526316</v>
      </c>
      <c r="I452" s="2">
        <v>3607033.4522866742</v>
      </c>
      <c r="J452" s="2">
        <v>7131907.6811026549</v>
      </c>
      <c r="K452" s="2">
        <v>1470185.3340898557</v>
      </c>
      <c r="L452" s="2">
        <v>753472.21399472293</v>
      </c>
      <c r="M452" s="2">
        <v>4424994.1855836241</v>
      </c>
    </row>
    <row r="453" spans="1:13" ht="14.25" customHeight="1">
      <c r="A453" s="59" t="s">
        <v>142</v>
      </c>
      <c r="B453" s="59" t="s">
        <v>9</v>
      </c>
      <c r="C453" s="59" t="s">
        <v>114</v>
      </c>
      <c r="D453" s="2">
        <v>211.3468</v>
      </c>
      <c r="E453" s="2">
        <v>37090737.074160002</v>
      </c>
      <c r="F453" s="2">
        <v>7165442.8262</v>
      </c>
      <c r="G453" s="2">
        <v>5865096.5759999994</v>
      </c>
      <c r="H453" s="2">
        <v>303645.82736842101</v>
      </c>
      <c r="I453" s="2">
        <v>1026677.270510168</v>
      </c>
      <c r="J453" s="2">
        <v>2029969.3940800852</v>
      </c>
      <c r="K453" s="2">
        <v>418461.84292817314</v>
      </c>
      <c r="L453" s="2">
        <v>214462.32930802181</v>
      </c>
      <c r="M453" s="2">
        <v>1259495.0982775898</v>
      </c>
    </row>
    <row r="454" spans="1:13" ht="14.25" customHeight="1">
      <c r="A454" s="59" t="s">
        <v>140</v>
      </c>
      <c r="B454" s="59" t="s">
        <v>9</v>
      </c>
      <c r="C454" s="59" t="s">
        <v>112</v>
      </c>
      <c r="D454" s="2">
        <v>7688.8447999999989</v>
      </c>
      <c r="E454" s="2">
        <v>1211051679.3753839</v>
      </c>
      <c r="F454" s="2">
        <v>219180878.96879998</v>
      </c>
      <c r="G454" s="2">
        <v>202661766.72</v>
      </c>
      <c r="H454" s="2">
        <v>11046738.24</v>
      </c>
      <c r="I454" s="2">
        <v>30658674.332350444</v>
      </c>
      <c r="J454" s="2">
        <v>73850749.667521879</v>
      </c>
      <c r="K454" s="2">
        <v>15223737.312307075</v>
      </c>
      <c r="L454" s="2">
        <v>3967340.7132921754</v>
      </c>
      <c r="M454" s="2">
        <v>32313105.797312353</v>
      </c>
    </row>
    <row r="455" spans="1:13" ht="14.25" customHeight="1">
      <c r="A455" s="59" t="s">
        <v>140</v>
      </c>
      <c r="B455" s="59" t="s">
        <v>9</v>
      </c>
      <c r="C455" s="59" t="s">
        <v>112</v>
      </c>
      <c r="D455" s="2">
        <v>1225.49</v>
      </c>
      <c r="E455" s="2">
        <v>193113996.89828399</v>
      </c>
      <c r="F455" s="2">
        <v>34934243.208399996</v>
      </c>
      <c r="G455" s="2">
        <v>32301338.188799996</v>
      </c>
      <c r="H455" s="2">
        <v>1760689.6370526317</v>
      </c>
      <c r="I455" s="2">
        <v>4886546.6510069426</v>
      </c>
      <c r="J455" s="2">
        <v>11770735.079741936</v>
      </c>
      <c r="K455" s="2">
        <v>2426442.2451158329</v>
      </c>
      <c r="L455" s="2">
        <v>632336.39086230844</v>
      </c>
      <c r="M455" s="2">
        <v>5150238.9570340039</v>
      </c>
    </row>
    <row r="456" spans="1:13" ht="14.25" customHeight="1">
      <c r="A456" s="59" t="s">
        <v>140</v>
      </c>
      <c r="B456" s="59" t="s">
        <v>9</v>
      </c>
      <c r="C456" s="59" t="s">
        <v>112</v>
      </c>
      <c r="D456" s="2">
        <v>1617.6468</v>
      </c>
      <c r="E456" s="2">
        <v>254777287.41788396</v>
      </c>
      <c r="F456" s="2">
        <v>46113201.257799998</v>
      </c>
      <c r="G456" s="2">
        <v>42637765.401599996</v>
      </c>
      <c r="H456" s="2">
        <v>2324110.2214736841</v>
      </c>
      <c r="I456" s="2">
        <v>6450241.5793291647</v>
      </c>
      <c r="J456" s="2">
        <v>15537370.305259354</v>
      </c>
      <c r="K456" s="2">
        <v>3202903.7635528999</v>
      </c>
      <c r="L456" s="2">
        <v>834684.03593824722</v>
      </c>
      <c r="M456" s="2">
        <v>6798315.4232848845</v>
      </c>
    </row>
    <row r="457" spans="1:13" ht="14.25" customHeight="1">
      <c r="A457" s="59" t="s">
        <v>141</v>
      </c>
      <c r="B457" s="59" t="s">
        <v>9</v>
      </c>
      <c r="C457" s="59" t="s">
        <v>113</v>
      </c>
      <c r="D457" s="2">
        <v>734.49040000000002</v>
      </c>
      <c r="E457" s="2">
        <v>115681366.13418001</v>
      </c>
      <c r="F457" s="2">
        <v>20937638.723199997</v>
      </c>
      <c r="G457" s="2">
        <v>19359620.620799996</v>
      </c>
      <c r="H457" s="2">
        <v>1055259.8298947366</v>
      </c>
      <c r="I457" s="2">
        <v>2928723.6977182594</v>
      </c>
      <c r="J457" s="2">
        <v>7054722.5330387736</v>
      </c>
      <c r="K457" s="2">
        <v>1454274.2374005716</v>
      </c>
      <c r="L457" s="2">
        <v>378987.18770370487</v>
      </c>
      <c r="M457" s="2">
        <v>3086766.1683469373</v>
      </c>
    </row>
    <row r="458" spans="1:13" ht="14.25" customHeight="1">
      <c r="A458" s="59" t="s">
        <v>142</v>
      </c>
      <c r="B458" s="59" t="s">
        <v>9</v>
      </c>
      <c r="C458" s="59" t="s">
        <v>114</v>
      </c>
      <c r="D458" s="2">
        <v>796.36759999999992</v>
      </c>
      <c r="E458" s="2">
        <v>125426708.499708</v>
      </c>
      <c r="F458" s="2">
        <v>22701531.285</v>
      </c>
      <c r="G458" s="2">
        <v>20990575.430399999</v>
      </c>
      <c r="H458" s="2">
        <v>1144159.1545263156</v>
      </c>
      <c r="I458" s="2">
        <v>3175454.249933036</v>
      </c>
      <c r="J458" s="2">
        <v>7649048.1731306612</v>
      </c>
      <c r="K458" s="2">
        <v>1576789.6819080594</v>
      </c>
      <c r="L458" s="2">
        <v>410914.99235708051</v>
      </c>
      <c r="M458" s="2">
        <v>3346811.0206037364</v>
      </c>
    </row>
    <row r="459" spans="1:13" ht="14.25" customHeight="1">
      <c r="A459" s="59" t="s">
        <v>142</v>
      </c>
      <c r="B459" s="59" t="s">
        <v>9</v>
      </c>
      <c r="C459" s="59" t="s">
        <v>114</v>
      </c>
      <c r="D459" s="2">
        <v>188.84599999999998</v>
      </c>
      <c r="E459" s="2">
        <v>29742564.286512002</v>
      </c>
      <c r="F459" s="2">
        <v>5383309.3561999993</v>
      </c>
      <c r="G459" s="2">
        <v>4977582.1055999994</v>
      </c>
      <c r="H459" s="2">
        <v>271319.25221052626</v>
      </c>
      <c r="I459" s="2">
        <v>753008.82818795519</v>
      </c>
      <c r="J459" s="2">
        <v>1813850.9795012164</v>
      </c>
      <c r="K459" s="2">
        <v>373910.77219817752</v>
      </c>
      <c r="L459" s="2">
        <v>97442.001214847536</v>
      </c>
      <c r="M459" s="2">
        <v>793643.38026425627</v>
      </c>
    </row>
    <row r="460" spans="1:13" ht="14.25" customHeight="1">
      <c r="A460" s="59" t="s">
        <v>140</v>
      </c>
      <c r="B460" s="59" t="s">
        <v>9</v>
      </c>
      <c r="C460" s="59" t="s">
        <v>112</v>
      </c>
      <c r="D460" s="2">
        <v>1063.1627999999998</v>
      </c>
      <c r="E460" s="2">
        <v>160758180.691416</v>
      </c>
      <c r="F460" s="2">
        <v>0</v>
      </c>
      <c r="G460" s="2">
        <v>568646.51519999991</v>
      </c>
      <c r="H460" s="2">
        <v>141303661.17726314</v>
      </c>
      <c r="I460" s="2">
        <v>0</v>
      </c>
      <c r="J460" s="2">
        <v>6452963.2535556741</v>
      </c>
      <c r="K460" s="2">
        <v>2105038.091992293</v>
      </c>
      <c r="L460" s="2">
        <v>879894.21830802329</v>
      </c>
      <c r="M460" s="2">
        <v>2046963.0817123791</v>
      </c>
    </row>
    <row r="461" spans="1:13" ht="14.25" customHeight="1">
      <c r="A461" s="59" t="s">
        <v>140</v>
      </c>
      <c r="B461" s="59" t="s">
        <v>9</v>
      </c>
      <c r="C461" s="59" t="s">
        <v>112</v>
      </c>
      <c r="D461" s="2">
        <v>173.57759999999999</v>
      </c>
      <c r="E461" s="2">
        <v>26258979.670308001</v>
      </c>
      <c r="F461" s="2">
        <v>0</v>
      </c>
      <c r="G461" s="2">
        <v>92840.006399999984</v>
      </c>
      <c r="H461" s="2">
        <v>23069985.650526315</v>
      </c>
      <c r="I461" s="2">
        <v>0</v>
      </c>
      <c r="J461" s="2">
        <v>1053545.0209886814</v>
      </c>
      <c r="K461" s="2">
        <v>343679.68848853768</v>
      </c>
      <c r="L461" s="2">
        <v>143656.19890743235</v>
      </c>
      <c r="M461" s="2">
        <v>334198.05415712314</v>
      </c>
    </row>
    <row r="462" spans="1:13" ht="14.25" customHeight="1">
      <c r="A462" s="59" t="s">
        <v>140</v>
      </c>
      <c r="B462" s="59" t="s">
        <v>9</v>
      </c>
      <c r="C462" s="59" t="s">
        <v>112</v>
      </c>
      <c r="D462" s="2">
        <v>108.486</v>
      </c>
      <c r="E462" s="2">
        <v>16402772.279123999</v>
      </c>
      <c r="F462" s="2">
        <v>0</v>
      </c>
      <c r="G462" s="2">
        <v>58025.299199999994</v>
      </c>
      <c r="H462" s="2">
        <v>14418740.099368419</v>
      </c>
      <c r="I462" s="2">
        <v>0</v>
      </c>
      <c r="J462" s="2">
        <v>658465.63811792608</v>
      </c>
      <c r="K462" s="2">
        <v>214799.80530533602</v>
      </c>
      <c r="L462" s="2">
        <v>89785.124317145237</v>
      </c>
      <c r="M462" s="2">
        <v>208873.78384820194</v>
      </c>
    </row>
    <row r="463" spans="1:13" ht="14.25" customHeight="1">
      <c r="A463" s="59" t="s">
        <v>141</v>
      </c>
      <c r="B463" s="59" t="s">
        <v>9</v>
      </c>
      <c r="C463" s="59" t="s">
        <v>113</v>
      </c>
      <c r="D463" s="2">
        <v>176.79199999999997</v>
      </c>
      <c r="E463" s="2">
        <v>26730813.562991999</v>
      </c>
      <c r="F463" s="2">
        <v>0</v>
      </c>
      <c r="G463" s="2">
        <v>94559.251199999984</v>
      </c>
      <c r="H463" s="2">
        <v>23497207.791157894</v>
      </c>
      <c r="I463" s="2">
        <v>0</v>
      </c>
      <c r="J463" s="2">
        <v>1073055.1139699535</v>
      </c>
      <c r="K463" s="2">
        <v>350044.12716425129</v>
      </c>
      <c r="L463" s="2">
        <v>146316.49888719962</v>
      </c>
      <c r="M463" s="2">
        <v>340386.90701188461</v>
      </c>
    </row>
    <row r="464" spans="1:13" ht="14.25" customHeight="1">
      <c r="A464" s="59" t="s">
        <v>142</v>
      </c>
      <c r="B464" s="59" t="s">
        <v>9</v>
      </c>
      <c r="C464" s="59" t="s">
        <v>114</v>
      </c>
      <c r="D464" s="2">
        <v>280.45639999999997</v>
      </c>
      <c r="E464" s="2">
        <v>42404822.964503996</v>
      </c>
      <c r="F464" s="2">
        <v>0</v>
      </c>
      <c r="G464" s="2">
        <v>150005.68319999997</v>
      </c>
      <c r="H464" s="2">
        <v>37275115.30105263</v>
      </c>
      <c r="I464" s="2">
        <v>0</v>
      </c>
      <c r="J464" s="2">
        <v>1702255.6126159718</v>
      </c>
      <c r="K464" s="2">
        <v>555297.27445601684</v>
      </c>
      <c r="L464" s="2">
        <v>232111.17323469397</v>
      </c>
      <c r="M464" s="2">
        <v>539977.41157794429</v>
      </c>
    </row>
    <row r="465" spans="1:13" ht="14.25" customHeight="1">
      <c r="A465" s="59" t="s">
        <v>142</v>
      </c>
      <c r="B465" s="59" t="s">
        <v>9</v>
      </c>
      <c r="C465" s="59" t="s">
        <v>114</v>
      </c>
      <c r="D465" s="2">
        <v>48.215999999999994</v>
      </c>
      <c r="E465" s="2">
        <v>7290154.6918199984</v>
      </c>
      <c r="F465" s="2">
        <v>0</v>
      </c>
      <c r="G465" s="2">
        <v>25788.671999999999</v>
      </c>
      <c r="H465" s="2">
        <v>6408329.623578947</v>
      </c>
      <c r="I465" s="2">
        <v>0</v>
      </c>
      <c r="J465" s="2">
        <v>292651.39471907821</v>
      </c>
      <c r="K465" s="2">
        <v>95466.580135704906</v>
      </c>
      <c r="L465" s="2">
        <v>39904.499696508989</v>
      </c>
      <c r="M465" s="2">
        <v>92832.792821423078</v>
      </c>
    </row>
    <row r="466" spans="1:13" ht="14.25" customHeight="1">
      <c r="A466" s="59" t="s">
        <v>140</v>
      </c>
      <c r="B466" s="59" t="s">
        <v>9</v>
      </c>
      <c r="C466" s="59" t="s">
        <v>112</v>
      </c>
      <c r="D466" s="2">
        <v>580.19919999999991</v>
      </c>
      <c r="E466" s="2">
        <v>87730483.576427996</v>
      </c>
      <c r="F466" s="2">
        <v>0</v>
      </c>
      <c r="G466" s="2">
        <v>310326.83519999997</v>
      </c>
      <c r="H466" s="2">
        <v>77282073.549473688</v>
      </c>
      <c r="I466" s="2">
        <v>0</v>
      </c>
      <c r="J466" s="2">
        <v>3521571.7831195747</v>
      </c>
      <c r="K466" s="2">
        <v>1148781.1809663156</v>
      </c>
      <c r="L466" s="2">
        <v>480184.14634799148</v>
      </c>
      <c r="M466" s="2">
        <v>1117087.9402844578</v>
      </c>
    </row>
    <row r="467" spans="1:13" ht="14.25" customHeight="1">
      <c r="A467" s="59" t="s">
        <v>140</v>
      </c>
      <c r="B467" s="59" t="s">
        <v>9</v>
      </c>
      <c r="C467" s="59" t="s">
        <v>112</v>
      </c>
      <c r="D467" s="2">
        <v>135.00479999999999</v>
      </c>
      <c r="E467" s="2">
        <v>20423724.576947998</v>
      </c>
      <c r="F467" s="2">
        <v>0</v>
      </c>
      <c r="G467" s="2">
        <v>72209.068799999994</v>
      </c>
      <c r="H467" s="2">
        <v>17982532.466526315</v>
      </c>
      <c r="I467" s="2">
        <v>0</v>
      </c>
      <c r="J467" s="2">
        <v>819423.905213419</v>
      </c>
      <c r="K467" s="2">
        <v>267306.42437997373</v>
      </c>
      <c r="L467" s="2">
        <v>111732.59915022517</v>
      </c>
      <c r="M467" s="2">
        <v>259931.81989998464</v>
      </c>
    </row>
    <row r="468" spans="1:13" ht="14.25" customHeight="1">
      <c r="A468" s="59" t="s">
        <v>140</v>
      </c>
      <c r="B468" s="59" t="s">
        <v>9</v>
      </c>
      <c r="C468" s="59" t="s">
        <v>112</v>
      </c>
      <c r="D468" s="2">
        <v>73.93119999999999</v>
      </c>
      <c r="E468" s="2">
        <v>11178224.730287999</v>
      </c>
      <c r="F468" s="2">
        <v>0</v>
      </c>
      <c r="G468" s="2">
        <v>39543.417600000001</v>
      </c>
      <c r="H468" s="2">
        <v>9847577.4214736819</v>
      </c>
      <c r="I468" s="2">
        <v>0</v>
      </c>
      <c r="J468" s="2">
        <v>448732.13856925332</v>
      </c>
      <c r="K468" s="2">
        <v>146382.0895414142</v>
      </c>
      <c r="L468" s="2">
        <v>61186.899534647106</v>
      </c>
      <c r="M468" s="2">
        <v>142343.6156595154</v>
      </c>
    </row>
    <row r="469" spans="1:13" ht="14.25" customHeight="1">
      <c r="A469" s="59" t="s">
        <v>141</v>
      </c>
      <c r="B469" s="59" t="s">
        <v>9</v>
      </c>
      <c r="C469" s="59" t="s">
        <v>113</v>
      </c>
      <c r="D469" s="2">
        <v>126.9688</v>
      </c>
      <c r="E469" s="2">
        <v>19197607.704659998</v>
      </c>
      <c r="F469" s="2">
        <v>0</v>
      </c>
      <c r="G469" s="2">
        <v>67910.956799999985</v>
      </c>
      <c r="H469" s="2">
        <v>16912143.481263153</v>
      </c>
      <c r="I469" s="2">
        <v>0</v>
      </c>
      <c r="J469" s="2">
        <v>770648.67276023922</v>
      </c>
      <c r="K469" s="2">
        <v>251395.32769068959</v>
      </c>
      <c r="L469" s="2">
        <v>105081.849200807</v>
      </c>
      <c r="M469" s="2">
        <v>244459.68776308082</v>
      </c>
    </row>
    <row r="470" spans="1:13" ht="14.25" customHeight="1">
      <c r="A470" s="59" t="s">
        <v>142</v>
      </c>
      <c r="B470" s="59" t="s">
        <v>9</v>
      </c>
      <c r="C470" s="59" t="s">
        <v>114</v>
      </c>
      <c r="D470" s="2">
        <v>81.163600000000002</v>
      </c>
      <c r="E470" s="2">
        <v>12271832.462735999</v>
      </c>
      <c r="F470" s="2">
        <v>0</v>
      </c>
      <c r="G470" s="2">
        <v>43411.718399999991</v>
      </c>
      <c r="H470" s="2">
        <v>10810926.265263157</v>
      </c>
      <c r="I470" s="2">
        <v>0</v>
      </c>
      <c r="J470" s="2">
        <v>492629.84777711501</v>
      </c>
      <c r="K470" s="2">
        <v>160702.07656176994</v>
      </c>
      <c r="L470" s="2">
        <v>67172.574489123464</v>
      </c>
      <c r="M470" s="2">
        <v>156268.53458272887</v>
      </c>
    </row>
    <row r="471" spans="1:13" ht="14.25" customHeight="1">
      <c r="A471" s="59" t="s">
        <v>142</v>
      </c>
      <c r="B471" s="59" t="s">
        <v>9</v>
      </c>
      <c r="C471" s="59" t="s">
        <v>114</v>
      </c>
      <c r="D471" s="2">
        <v>22.500799999999998</v>
      </c>
      <c r="E471" s="2">
        <v>3402063.1731239995</v>
      </c>
      <c r="F471" s="2">
        <v>0</v>
      </c>
      <c r="G471" s="2">
        <v>12034.713599999999</v>
      </c>
      <c r="H471" s="2">
        <v>2997089.1587368418</v>
      </c>
      <c r="I471" s="2">
        <v>0</v>
      </c>
      <c r="J471" s="2">
        <v>136570.65086890315</v>
      </c>
      <c r="K471" s="2">
        <v>44551.070729995627</v>
      </c>
      <c r="L471" s="2">
        <v>18622.099858370861</v>
      </c>
      <c r="M471" s="2">
        <v>43321.969983330768</v>
      </c>
    </row>
    <row r="472" spans="1:13" ht="14.25" customHeight="1">
      <c r="A472" s="59" t="s">
        <v>140</v>
      </c>
      <c r="B472" s="59" t="s">
        <v>14</v>
      </c>
      <c r="C472" s="59" t="s">
        <v>112</v>
      </c>
      <c r="D472" s="2">
        <v>18434.583999999999</v>
      </c>
      <c r="E472" s="2">
        <v>1410376455.8729999</v>
      </c>
      <c r="F472" s="2">
        <v>1150217.5997999997</v>
      </c>
      <c r="G472" s="2">
        <v>319764023.38559997</v>
      </c>
      <c r="H472" s="2">
        <v>42046793.977263153</v>
      </c>
      <c r="I472" s="2">
        <v>60194739.857377052</v>
      </c>
      <c r="J472" s="2">
        <v>177062729.65854427</v>
      </c>
      <c r="K472" s="2">
        <v>36500055.805217847</v>
      </c>
      <c r="L472" s="2">
        <v>23549325.932639323</v>
      </c>
      <c r="M472" s="2">
        <v>85551584.700566843</v>
      </c>
    </row>
    <row r="473" spans="1:13" ht="14.25" customHeight="1">
      <c r="A473" s="59" t="s">
        <v>140</v>
      </c>
      <c r="B473" s="59" t="s">
        <v>14</v>
      </c>
      <c r="C473" s="59" t="s">
        <v>112</v>
      </c>
      <c r="D473" s="2">
        <v>11181.290399999998</v>
      </c>
      <c r="E473" s="2">
        <v>856286737.36729193</v>
      </c>
      <c r="F473" s="2">
        <v>697651.70319999999</v>
      </c>
      <c r="G473" s="2">
        <v>193949285.87519997</v>
      </c>
      <c r="H473" s="2">
        <v>25503011.621052627</v>
      </c>
      <c r="I473" s="2">
        <v>36510445.090477087</v>
      </c>
      <c r="J473" s="2">
        <v>107395415.01608478</v>
      </c>
      <c r="K473" s="2">
        <v>22138699.93346997</v>
      </c>
      <c r="L473" s="2">
        <v>14283579.818079492</v>
      </c>
      <c r="M473" s="2">
        <v>51890355.253866039</v>
      </c>
    </row>
    <row r="474" spans="1:13" ht="14.25" customHeight="1">
      <c r="A474" s="59" t="s">
        <v>140</v>
      </c>
      <c r="B474" s="59" t="s">
        <v>14</v>
      </c>
      <c r="C474" s="59" t="s">
        <v>112</v>
      </c>
      <c r="D474" s="2">
        <v>6411.1207999999997</v>
      </c>
      <c r="E474" s="2">
        <v>490442855.42498386</v>
      </c>
      <c r="F474" s="2">
        <v>400018.59099999996</v>
      </c>
      <c r="G474" s="2">
        <v>111206512.03199999</v>
      </c>
      <c r="H474" s="2">
        <v>14622900.41936842</v>
      </c>
      <c r="I474" s="2">
        <v>20934334.55022468</v>
      </c>
      <c r="J474" s="2">
        <v>61578311.125364698</v>
      </c>
      <c r="K474" s="2">
        <v>12693872.938710894</v>
      </c>
      <c r="L474" s="2">
        <v>8189909.4285351569</v>
      </c>
      <c r="M474" s="2">
        <v>29752857.137799576</v>
      </c>
    </row>
    <row r="475" spans="1:13" ht="14.25" customHeight="1">
      <c r="A475" s="59" t="s">
        <v>141</v>
      </c>
      <c r="B475" s="59" t="s">
        <v>14</v>
      </c>
      <c r="C475" s="59" t="s">
        <v>113</v>
      </c>
      <c r="D475" s="2">
        <v>3849.2439999999997</v>
      </c>
      <c r="E475" s="2">
        <v>294463819.35154802</v>
      </c>
      <c r="F475" s="2">
        <v>240171.82539999997</v>
      </c>
      <c r="G475" s="2">
        <v>66768513.119999997</v>
      </c>
      <c r="H475" s="2">
        <v>8779605.9688421041</v>
      </c>
      <c r="I475" s="2">
        <v>12568997.555223892</v>
      </c>
      <c r="J475" s="2">
        <v>36971685.922599263</v>
      </c>
      <c r="K475" s="2">
        <v>7621415.3141671075</v>
      </c>
      <c r="L475" s="2">
        <v>4917230.6546356734</v>
      </c>
      <c r="M475" s="2">
        <v>17863648.243928295</v>
      </c>
    </row>
    <row r="476" spans="1:13" ht="14.25" customHeight="1">
      <c r="A476" s="59" t="s">
        <v>142</v>
      </c>
      <c r="B476" s="59" t="s">
        <v>14</v>
      </c>
      <c r="C476" s="59" t="s">
        <v>114</v>
      </c>
      <c r="D476" s="2">
        <v>4071.0376000000001</v>
      </c>
      <c r="E476" s="2">
        <v>311429749.11047995</v>
      </c>
      <c r="F476" s="2">
        <v>254010.19459999996</v>
      </c>
      <c r="G476" s="2">
        <v>70615716.17279999</v>
      </c>
      <c r="H476" s="2">
        <v>9285486.790736841</v>
      </c>
      <c r="I476" s="2">
        <v>13293223.719157459</v>
      </c>
      <c r="J476" s="2">
        <v>39101996.009162389</v>
      </c>
      <c r="K476" s="2">
        <v>8060561.5827913508</v>
      </c>
      <c r="L476" s="2">
        <v>5200561.6902681263</v>
      </c>
      <c r="M476" s="2">
        <v>18892952.401616026</v>
      </c>
    </row>
    <row r="477" spans="1:13" ht="14.25" customHeight="1">
      <c r="A477" s="59" t="s">
        <v>142</v>
      </c>
      <c r="B477" s="59" t="s">
        <v>14</v>
      </c>
      <c r="C477" s="59" t="s">
        <v>114</v>
      </c>
      <c r="D477" s="2">
        <v>2083.7347999999997</v>
      </c>
      <c r="E477" s="2">
        <v>159403121.19269997</v>
      </c>
      <c r="F477" s="2">
        <v>130013.69779999999</v>
      </c>
      <c r="G477" s="2">
        <v>36144208.492799997</v>
      </c>
      <c r="H477" s="2">
        <v>4752717.5141052622</v>
      </c>
      <c r="I477" s="2">
        <v>6804052.3299990715</v>
      </c>
      <c r="J477" s="2">
        <v>20014108.892964482</v>
      </c>
      <c r="K477" s="2">
        <v>4125747.3715313803</v>
      </c>
      <c r="L477" s="2">
        <v>2661874.5485324222</v>
      </c>
      <c r="M477" s="2">
        <v>9670237.9742183872</v>
      </c>
    </row>
    <row r="478" spans="1:13" ht="14.25" customHeight="1">
      <c r="A478" s="59" t="s">
        <v>140</v>
      </c>
      <c r="B478" s="59" t="s">
        <v>14</v>
      </c>
      <c r="C478" s="59" t="s">
        <v>112</v>
      </c>
      <c r="D478" s="2">
        <v>67966.077199999985</v>
      </c>
      <c r="E478" s="2">
        <v>5995124929.7866077</v>
      </c>
      <c r="F478" s="2">
        <v>5986886.7151999995</v>
      </c>
      <c r="G478" s="2">
        <v>1301481643.2575998</v>
      </c>
      <c r="H478" s="2">
        <v>155021433.65052629</v>
      </c>
      <c r="I478" s="2">
        <v>291508967.08740097</v>
      </c>
      <c r="J478" s="2">
        <v>652808826.77989101</v>
      </c>
      <c r="K478" s="2">
        <v>134571282.46895856</v>
      </c>
      <c r="L478" s="2">
        <v>54483341.764131539</v>
      </c>
      <c r="M478" s="2">
        <v>386808672.62882662</v>
      </c>
    </row>
    <row r="479" spans="1:13" ht="14.25" customHeight="1">
      <c r="A479" s="59" t="s">
        <v>140</v>
      </c>
      <c r="B479" s="59" t="s">
        <v>14</v>
      </c>
      <c r="C479" s="59" t="s">
        <v>112</v>
      </c>
      <c r="D479" s="2">
        <v>13929.6024</v>
      </c>
      <c r="E479" s="2">
        <v>1229725079.6181118</v>
      </c>
      <c r="F479" s="2">
        <v>1227008.6973999999</v>
      </c>
      <c r="G479" s="2">
        <v>266737799.21279997</v>
      </c>
      <c r="H479" s="2">
        <v>31771539.496421047</v>
      </c>
      <c r="I479" s="2">
        <v>59744569.274069883</v>
      </c>
      <c r="J479" s="2">
        <v>133792735.6539323</v>
      </c>
      <c r="K479" s="2">
        <v>27580295.001205146</v>
      </c>
      <c r="L479" s="2">
        <v>11166324.723499959</v>
      </c>
      <c r="M479" s="2">
        <v>79276180.656065851</v>
      </c>
    </row>
    <row r="480" spans="1:13" ht="14.25" customHeight="1">
      <c r="A480" s="59" t="s">
        <v>140</v>
      </c>
      <c r="B480" s="59" t="s">
        <v>14</v>
      </c>
      <c r="C480" s="59" t="s">
        <v>112</v>
      </c>
      <c r="D480" s="2">
        <v>9024.4279999999999</v>
      </c>
      <c r="E480" s="2">
        <v>795935772.62614787</v>
      </c>
      <c r="F480" s="2">
        <v>794929.12319999991</v>
      </c>
      <c r="G480" s="2">
        <v>172808669.33759996</v>
      </c>
      <c r="H480" s="2">
        <v>20583500.513684209</v>
      </c>
      <c r="I480" s="2">
        <v>38706098.589350685</v>
      </c>
      <c r="J480" s="2">
        <v>86678921.275738969</v>
      </c>
      <c r="K480" s="2">
        <v>17868161.582066104</v>
      </c>
      <c r="L480" s="2">
        <v>7234211.7598306537</v>
      </c>
      <c r="M480" s="2">
        <v>51359842.434961312</v>
      </c>
    </row>
    <row r="481" spans="1:13" ht="14.25" customHeight="1">
      <c r="A481" s="59" t="s">
        <v>141</v>
      </c>
      <c r="B481" s="59" t="s">
        <v>14</v>
      </c>
      <c r="C481" s="59" t="s">
        <v>113</v>
      </c>
      <c r="D481" s="2">
        <v>7565.0903999999991</v>
      </c>
      <c r="E481" s="2">
        <v>667233031.81550395</v>
      </c>
      <c r="F481" s="2">
        <v>666381.34759999986</v>
      </c>
      <c r="G481" s="2">
        <v>144863830.56</v>
      </c>
      <c r="H481" s="2">
        <v>17254949.60842105</v>
      </c>
      <c r="I481" s="2">
        <v>32446946.760476168</v>
      </c>
      <c r="J481" s="2">
        <v>72662098.387338087</v>
      </c>
      <c r="K481" s="2">
        <v>14978706.4232921</v>
      </c>
      <c r="L481" s="2">
        <v>6064369.5019631144</v>
      </c>
      <c r="M481" s="2">
        <v>43054457.407188408</v>
      </c>
    </row>
    <row r="482" spans="1:13" ht="14.25" customHeight="1">
      <c r="A482" s="59" t="s">
        <v>142</v>
      </c>
      <c r="B482" s="59" t="s">
        <v>14</v>
      </c>
      <c r="C482" s="59" t="s">
        <v>114</v>
      </c>
      <c r="D482" s="2">
        <v>7689.6483999999991</v>
      </c>
      <c r="E482" s="2">
        <v>678216001.27327192</v>
      </c>
      <c r="F482" s="2">
        <v>677353.09519999998</v>
      </c>
      <c r="G482" s="2">
        <v>147248989.09439999</v>
      </c>
      <c r="H482" s="2">
        <v>17539047.602526311</v>
      </c>
      <c r="I482" s="2">
        <v>32981180.534416441</v>
      </c>
      <c r="J482" s="2">
        <v>73858468.182328269</v>
      </c>
      <c r="K482" s="2">
        <v>15225328.421976002</v>
      </c>
      <c r="L482" s="2">
        <v>6164218.3730916763</v>
      </c>
      <c r="M482" s="2">
        <v>43763342.142488405</v>
      </c>
    </row>
    <row r="483" spans="1:13" ht="14.25" customHeight="1">
      <c r="A483" s="59" t="s">
        <v>142</v>
      </c>
      <c r="B483" s="59" t="s">
        <v>14</v>
      </c>
      <c r="C483" s="59" t="s">
        <v>114</v>
      </c>
      <c r="D483" s="2">
        <v>3651.5583999999999</v>
      </c>
      <c r="E483" s="2">
        <v>322061263.85109597</v>
      </c>
      <c r="F483" s="2">
        <v>321652.60139999993</v>
      </c>
      <c r="G483" s="2">
        <v>69923650.079999998</v>
      </c>
      <c r="H483" s="2">
        <v>8328710.6526315771</v>
      </c>
      <c r="I483" s="2">
        <v>15661666.250223465</v>
      </c>
      <c r="J483" s="2">
        <v>35072931.28022778</v>
      </c>
      <c r="K483" s="2">
        <v>7230002.3356107175</v>
      </c>
      <c r="L483" s="2">
        <v>2927182.3897302304</v>
      </c>
      <c r="M483" s="2">
        <v>20781756.369052909</v>
      </c>
    </row>
    <row r="484" spans="1:13" ht="14.25" customHeight="1">
      <c r="A484" s="59" t="s">
        <v>140</v>
      </c>
      <c r="B484" s="59" t="s">
        <v>14</v>
      </c>
      <c r="C484" s="59" t="s">
        <v>112</v>
      </c>
      <c r="D484" s="2">
        <v>34311.309199999996</v>
      </c>
      <c r="E484" s="2">
        <v>3026520410.5493279</v>
      </c>
      <c r="F484" s="2">
        <v>2644565.0095999995</v>
      </c>
      <c r="G484" s="2">
        <v>745375140.61439991</v>
      </c>
      <c r="H484" s="2">
        <v>138880642.17599997</v>
      </c>
      <c r="I484" s="2">
        <v>275649577.31267226</v>
      </c>
      <c r="J484" s="2">
        <v>329557426.68835503</v>
      </c>
      <c r="K484" s="2">
        <v>67935609.53423655</v>
      </c>
      <c r="L484" s="2">
        <v>40147322.304021403</v>
      </c>
      <c r="M484" s="2">
        <v>145048655.02515346</v>
      </c>
    </row>
    <row r="485" spans="1:13" ht="14.25" customHeight="1">
      <c r="A485" s="59" t="s">
        <v>140</v>
      </c>
      <c r="B485" s="59" t="s">
        <v>14</v>
      </c>
      <c r="C485" s="59" t="s">
        <v>112</v>
      </c>
      <c r="D485" s="2">
        <v>5014.4639999999999</v>
      </c>
      <c r="E485" s="2">
        <v>442681780.88257194</v>
      </c>
      <c r="F485" s="2">
        <v>386492.81400000001</v>
      </c>
      <c r="G485" s="2">
        <v>108933668.83199999</v>
      </c>
      <c r="H485" s="2">
        <v>20296864.421052627</v>
      </c>
      <c r="I485" s="2">
        <v>40285110.486242004</v>
      </c>
      <c r="J485" s="2">
        <v>48163532.391862087</v>
      </c>
      <c r="K485" s="2">
        <v>9928524.3341133092</v>
      </c>
      <c r="L485" s="2">
        <v>5867374.5503687281</v>
      </c>
      <c r="M485" s="2">
        <v>21198295.134481523</v>
      </c>
    </row>
    <row r="486" spans="1:13" ht="14.25" customHeight="1">
      <c r="A486" s="59" t="s">
        <v>140</v>
      </c>
      <c r="B486" s="59" t="s">
        <v>14</v>
      </c>
      <c r="C486" s="59" t="s">
        <v>112</v>
      </c>
      <c r="D486" s="2">
        <v>2446.1583999999998</v>
      </c>
      <c r="E486" s="2">
        <v>215742334.33368</v>
      </c>
      <c r="F486" s="2">
        <v>188539.22979999997</v>
      </c>
      <c r="G486" s="2">
        <v>53140078.483199999</v>
      </c>
      <c r="H486" s="2">
        <v>9901226.7587368414</v>
      </c>
      <c r="I486" s="2">
        <v>19651903.256429594</v>
      </c>
      <c r="J486" s="2">
        <v>23495159.070645548</v>
      </c>
      <c r="K486" s="2">
        <v>4843337.8322180957</v>
      </c>
      <c r="L486" s="2">
        <v>2862225.6620708988</v>
      </c>
      <c r="M486" s="2">
        <v>10340963.203423359</v>
      </c>
    </row>
    <row r="487" spans="1:13" ht="14.25" customHeight="1">
      <c r="A487" s="59" t="s">
        <v>141</v>
      </c>
      <c r="B487" s="59" t="s">
        <v>14</v>
      </c>
      <c r="C487" s="59" t="s">
        <v>113</v>
      </c>
      <c r="D487" s="2">
        <v>3880.5843999999997</v>
      </c>
      <c r="E487" s="2">
        <v>342263827.20499194</v>
      </c>
      <c r="F487" s="2">
        <v>299098.239</v>
      </c>
      <c r="G487" s="2">
        <v>84301392.844799995</v>
      </c>
      <c r="H487" s="2">
        <v>15707301.150315788</v>
      </c>
      <c r="I487" s="2">
        <v>31175768.996484403</v>
      </c>
      <c r="J487" s="2">
        <v>37272708.000048406</v>
      </c>
      <c r="K487" s="2">
        <v>7683468.5912553165</v>
      </c>
      <c r="L487" s="2">
        <v>4540633.2858542604</v>
      </c>
      <c r="M487" s="2">
        <v>16404898.590450523</v>
      </c>
    </row>
    <row r="488" spans="1:13" ht="14.25" customHeight="1">
      <c r="A488" s="59" t="s">
        <v>142</v>
      </c>
      <c r="B488" s="59" t="s">
        <v>14</v>
      </c>
      <c r="C488" s="59" t="s">
        <v>114</v>
      </c>
      <c r="D488" s="2">
        <v>5454.8367999999991</v>
      </c>
      <c r="E488" s="2">
        <v>481111452.96429598</v>
      </c>
      <c r="F488" s="2">
        <v>420434.91819999996</v>
      </c>
      <c r="G488" s="2">
        <v>118500280.5696</v>
      </c>
      <c r="H488" s="2">
        <v>22079345.411368422</v>
      </c>
      <c r="I488" s="2">
        <v>43822969.548174798</v>
      </c>
      <c r="J488" s="2">
        <v>52393278.505762793</v>
      </c>
      <c r="K488" s="2">
        <v>10800452.432686083</v>
      </c>
      <c r="L488" s="2">
        <v>6382650.3922921345</v>
      </c>
      <c r="M488" s="2">
        <v>23059940.284112271</v>
      </c>
    </row>
    <row r="489" spans="1:13" ht="14.25" customHeight="1">
      <c r="A489" s="59" t="s">
        <v>142</v>
      </c>
      <c r="B489" s="59" t="s">
        <v>14</v>
      </c>
      <c r="C489" s="59" t="s">
        <v>114</v>
      </c>
      <c r="D489" s="2">
        <v>694.31039999999996</v>
      </c>
      <c r="E489" s="2">
        <v>61235270.723087989</v>
      </c>
      <c r="F489" s="2">
        <v>53514.511999999995</v>
      </c>
      <c r="G489" s="2">
        <v>15083122.771199999</v>
      </c>
      <c r="H489" s="2">
        <v>2810335.0736842104</v>
      </c>
      <c r="I489" s="2">
        <v>5577938.3750181245</v>
      </c>
      <c r="J489" s="2">
        <v>6668796.7927193651</v>
      </c>
      <c r="K489" s="2">
        <v>1374718.7539541507</v>
      </c>
      <c r="L489" s="2">
        <v>812405.70697413152</v>
      </c>
      <c r="M489" s="2">
        <v>2935148.557082057</v>
      </c>
    </row>
    <row r="490" spans="1:13" ht="14.25" customHeight="1">
      <c r="A490" s="59" t="s">
        <v>140</v>
      </c>
      <c r="B490" s="59" t="s">
        <v>14</v>
      </c>
      <c r="C490" s="59" t="s">
        <v>112</v>
      </c>
      <c r="D490" s="2">
        <v>44592.567599999995</v>
      </c>
      <c r="E490" s="2">
        <v>3130738109.1589675</v>
      </c>
      <c r="F490" s="2">
        <v>0</v>
      </c>
      <c r="G490" s="2">
        <v>1252717686.72</v>
      </c>
      <c r="H490" s="2">
        <v>212791252.06231576</v>
      </c>
      <c r="I490" s="2">
        <v>408479417.98495924</v>
      </c>
      <c r="J490" s="2">
        <v>428308105.12128508</v>
      </c>
      <c r="K490" s="2">
        <v>88292266.638506681</v>
      </c>
      <c r="L490" s="2">
        <v>265215952.18121183</v>
      </c>
      <c r="M490" s="2">
        <v>119368094.9502499</v>
      </c>
    </row>
    <row r="491" spans="1:13" ht="14.25" customHeight="1">
      <c r="A491" s="59" t="s">
        <v>140</v>
      </c>
      <c r="B491" s="59" t="s">
        <v>14</v>
      </c>
      <c r="C491" s="59" t="s">
        <v>112</v>
      </c>
      <c r="D491" s="2">
        <v>7517.677999999999</v>
      </c>
      <c r="E491" s="2">
        <v>528350956.54387194</v>
      </c>
      <c r="F491" s="2">
        <v>0</v>
      </c>
      <c r="G491" s="2">
        <v>211190534.76479998</v>
      </c>
      <c r="H491" s="2">
        <v>35873603.893894732</v>
      </c>
      <c r="I491" s="2">
        <v>68863869.010277227</v>
      </c>
      <c r="J491" s="2">
        <v>72206706.013761178</v>
      </c>
      <c r="K491" s="2">
        <v>14884830.952825325</v>
      </c>
      <c r="L491" s="2">
        <v>44711669.147343479</v>
      </c>
      <c r="M491" s="2">
        <v>20123777.337939262</v>
      </c>
    </row>
    <row r="492" spans="1:13" ht="14.25" customHeight="1">
      <c r="A492" s="59" t="s">
        <v>140</v>
      </c>
      <c r="B492" s="59" t="s">
        <v>14</v>
      </c>
      <c r="C492" s="59" t="s">
        <v>112</v>
      </c>
      <c r="D492" s="2">
        <v>4063.0016000000001</v>
      </c>
      <c r="E492" s="2">
        <v>285210604.12521601</v>
      </c>
      <c r="F492" s="2">
        <v>0</v>
      </c>
      <c r="G492" s="2">
        <v>114139961.66399999</v>
      </c>
      <c r="H492" s="2">
        <v>19388235.092210524</v>
      </c>
      <c r="I492" s="2">
        <v>37218142.353389807</v>
      </c>
      <c r="J492" s="2">
        <v>39024810.861098506</v>
      </c>
      <c r="K492" s="2">
        <v>8044650.4861020669</v>
      </c>
      <c r="L492" s="2">
        <v>24164852.935218453</v>
      </c>
      <c r="M492" s="2">
        <v>10876089.601349108</v>
      </c>
    </row>
    <row r="493" spans="1:13" ht="14.25" customHeight="1">
      <c r="A493" s="59" t="s">
        <v>141</v>
      </c>
      <c r="B493" s="59" t="s">
        <v>14</v>
      </c>
      <c r="C493" s="59" t="s">
        <v>113</v>
      </c>
      <c r="D493" s="2">
        <v>4845.7079999999996</v>
      </c>
      <c r="E493" s="2">
        <v>340163553.360708</v>
      </c>
      <c r="F493" s="2">
        <v>0</v>
      </c>
      <c r="G493" s="2">
        <v>136128158.01599997</v>
      </c>
      <c r="H493" s="2">
        <v>23123231.029894736</v>
      </c>
      <c r="I493" s="2">
        <v>44387934.80833476</v>
      </c>
      <c r="J493" s="2">
        <v>46542644.282520577</v>
      </c>
      <c r="K493" s="2">
        <v>9594391.3036383446</v>
      </c>
      <c r="L493" s="2">
        <v>28820028.322659668</v>
      </c>
      <c r="M493" s="2">
        <v>12971285.659836851</v>
      </c>
    </row>
    <row r="494" spans="1:13" ht="14.25" customHeight="1">
      <c r="A494" s="59" t="s">
        <v>142</v>
      </c>
      <c r="B494" s="59" t="s">
        <v>14</v>
      </c>
      <c r="C494" s="59" t="s">
        <v>114</v>
      </c>
      <c r="D494" s="2">
        <v>7762.7759999999989</v>
      </c>
      <c r="E494" s="2">
        <v>544939633.83182395</v>
      </c>
      <c r="F494" s="2">
        <v>0</v>
      </c>
      <c r="G494" s="2">
        <v>218075955.89759997</v>
      </c>
      <c r="H494" s="2">
        <v>37043187.5368421</v>
      </c>
      <c r="I494" s="2">
        <v>71109029.891959161</v>
      </c>
      <c r="J494" s="2">
        <v>74560853.029709578</v>
      </c>
      <c r="K494" s="2">
        <v>15370119.401848489</v>
      </c>
      <c r="L494" s="2">
        <v>46169398.606449813</v>
      </c>
      <c r="M494" s="2">
        <v>20779870.559539631</v>
      </c>
    </row>
    <row r="495" spans="1:13" ht="14.25" customHeight="1">
      <c r="A495" s="59" t="s">
        <v>142</v>
      </c>
      <c r="B495" s="59" t="s">
        <v>14</v>
      </c>
      <c r="C495" s="59" t="s">
        <v>114</v>
      </c>
      <c r="D495" s="2">
        <v>1747.0264</v>
      </c>
      <c r="E495" s="2">
        <v>122637281.318244</v>
      </c>
      <c r="F495" s="2">
        <v>0</v>
      </c>
      <c r="G495" s="2">
        <v>49078377.599999994</v>
      </c>
      <c r="H495" s="2">
        <v>8336634.4421052616</v>
      </c>
      <c r="I495" s="2">
        <v>16003212.317300128</v>
      </c>
      <c r="J495" s="2">
        <v>16780051.189087849</v>
      </c>
      <c r="K495" s="2">
        <v>3459072.4202503744</v>
      </c>
      <c r="L495" s="2">
        <v>10390504.406875972</v>
      </c>
      <c r="M495" s="2">
        <v>4676546.4385547787</v>
      </c>
    </row>
    <row r="496" spans="1:13" ht="14.25" customHeight="1">
      <c r="A496" s="59" t="s">
        <v>140</v>
      </c>
      <c r="B496" s="59" t="s">
        <v>7</v>
      </c>
      <c r="C496" s="59" t="s">
        <v>112</v>
      </c>
      <c r="D496" s="2">
        <v>14994.372399999998</v>
      </c>
      <c r="E496" s="2">
        <v>2698884822.2767196</v>
      </c>
      <c r="F496" s="2">
        <v>654961380.96439993</v>
      </c>
      <c r="G496" s="2">
        <v>588931016.31359994</v>
      </c>
      <c r="H496" s="2">
        <v>21542756.331789471</v>
      </c>
      <c r="I496" s="2">
        <v>48251639.496389687</v>
      </c>
      <c r="J496" s="2">
        <v>144019767.77239656</v>
      </c>
      <c r="K496" s="2">
        <v>29688515.312535297</v>
      </c>
      <c r="L496" s="2">
        <v>7760412.833813969</v>
      </c>
      <c r="M496" s="2">
        <v>74266714.925959975</v>
      </c>
    </row>
    <row r="497" spans="1:13" ht="14.25" customHeight="1">
      <c r="A497" s="59" t="s">
        <v>140</v>
      </c>
      <c r="B497" s="59" t="s">
        <v>7</v>
      </c>
      <c r="C497" s="59" t="s">
        <v>112</v>
      </c>
      <c r="D497" s="2">
        <v>6231.1143999999995</v>
      </c>
      <c r="E497" s="2">
        <v>1122111736.4456999</v>
      </c>
      <c r="F497" s="2">
        <v>272178066.78579998</v>
      </c>
      <c r="G497" s="2">
        <v>244738254.58559996</v>
      </c>
      <c r="H497" s="2">
        <v>8952384.3536842111</v>
      </c>
      <c r="I497" s="2">
        <v>20051621.87979022</v>
      </c>
      <c r="J497" s="2">
        <v>59849363.808733739</v>
      </c>
      <c r="K497" s="2">
        <v>12337464.372870931</v>
      </c>
      <c r="L497" s="2">
        <v>3224944.5904600197</v>
      </c>
      <c r="M497" s="2">
        <v>30862538.589200579</v>
      </c>
    </row>
    <row r="498" spans="1:13" ht="14.25" customHeight="1">
      <c r="A498" s="59" t="s">
        <v>140</v>
      </c>
      <c r="B498" s="59" t="s">
        <v>7</v>
      </c>
      <c r="C498" s="59" t="s">
        <v>112</v>
      </c>
      <c r="D498" s="2">
        <v>4178.7199999999993</v>
      </c>
      <c r="E498" s="2">
        <v>752105162.1366359</v>
      </c>
      <c r="F498" s="2">
        <v>182528495.40199998</v>
      </c>
      <c r="G498" s="2">
        <v>164126763.34079999</v>
      </c>
      <c r="H498" s="2">
        <v>6003662.0058947355</v>
      </c>
      <c r="I498" s="2">
        <v>13447051.041386273</v>
      </c>
      <c r="J498" s="2">
        <v>40136276.993218407</v>
      </c>
      <c r="K498" s="2">
        <v>8273770.2784277592</v>
      </c>
      <c r="L498" s="2">
        <v>2162717.5484127034</v>
      </c>
      <c r="M498" s="2">
        <v>20697085.460903145</v>
      </c>
    </row>
    <row r="499" spans="1:13" ht="14.25" customHeight="1">
      <c r="A499" s="59" t="s">
        <v>141</v>
      </c>
      <c r="B499" s="59" t="s">
        <v>7</v>
      </c>
      <c r="C499" s="59" t="s">
        <v>113</v>
      </c>
      <c r="D499" s="2">
        <v>571.3596</v>
      </c>
      <c r="E499" s="2">
        <v>102757794.91362</v>
      </c>
      <c r="F499" s="2">
        <v>24957261.822999999</v>
      </c>
      <c r="G499" s="2">
        <v>22441178.783999998</v>
      </c>
      <c r="H499" s="2">
        <v>820884.7023157893</v>
      </c>
      <c r="I499" s="2">
        <v>1838625.6327741614</v>
      </c>
      <c r="J499" s="2">
        <v>5487864.0273419786</v>
      </c>
      <c r="K499" s="2">
        <v>1131278.9746081033</v>
      </c>
      <c r="L499" s="2">
        <v>295710.03402335232</v>
      </c>
      <c r="M499" s="2">
        <v>2829928.4159042574</v>
      </c>
    </row>
    <row r="500" spans="1:13" ht="14.25" customHeight="1">
      <c r="A500" s="59" t="s">
        <v>142</v>
      </c>
      <c r="B500" s="59" t="s">
        <v>7</v>
      </c>
      <c r="C500" s="59" t="s">
        <v>114</v>
      </c>
      <c r="D500" s="2">
        <v>1809.7071999999998</v>
      </c>
      <c r="E500" s="2">
        <v>325744318.63789195</v>
      </c>
      <c r="F500" s="2">
        <v>79048877.8838</v>
      </c>
      <c r="G500" s="2">
        <v>71079513.945599988</v>
      </c>
      <c r="H500" s="2">
        <v>2600047.0231578946</v>
      </c>
      <c r="I500" s="2">
        <v>5823607.4894618997</v>
      </c>
      <c r="J500" s="2">
        <v>17382095.343986124</v>
      </c>
      <c r="K500" s="2">
        <v>3583178.9744267911</v>
      </c>
      <c r="L500" s="2">
        <v>936623.06135104015</v>
      </c>
      <c r="M500" s="2">
        <v>8963430.088068055</v>
      </c>
    </row>
    <row r="501" spans="1:13" ht="14.25" customHeight="1">
      <c r="A501" s="59" t="s">
        <v>142</v>
      </c>
      <c r="B501" s="59" t="s">
        <v>7</v>
      </c>
      <c r="C501" s="59" t="s">
        <v>114</v>
      </c>
      <c r="D501" s="2">
        <v>621.18279999999993</v>
      </c>
      <c r="E501" s="2">
        <v>111811306.86910799</v>
      </c>
      <c r="F501" s="2">
        <v>27133562.126199998</v>
      </c>
      <c r="G501" s="2">
        <v>24398075.327999998</v>
      </c>
      <c r="H501" s="2">
        <v>892468.52715789457</v>
      </c>
      <c r="I501" s="2">
        <v>1998955.8567291514</v>
      </c>
      <c r="J501" s="2">
        <v>5966411.9453380434</v>
      </c>
      <c r="K501" s="2">
        <v>1229927.7740816649</v>
      </c>
      <c r="L501" s="2">
        <v>321496.28171596536</v>
      </c>
      <c r="M501" s="2">
        <v>3076701.3579381024</v>
      </c>
    </row>
    <row r="502" spans="1:13" ht="14.25" customHeight="1">
      <c r="A502" s="59" t="s">
        <v>140</v>
      </c>
      <c r="B502" s="59" t="s">
        <v>7</v>
      </c>
      <c r="C502" s="59" t="s">
        <v>112</v>
      </c>
      <c r="D502" s="2">
        <v>3391.192</v>
      </c>
      <c r="E502" s="2">
        <v>518827802.47451997</v>
      </c>
      <c r="F502" s="2">
        <v>121111612.02059998</v>
      </c>
      <c r="G502" s="2">
        <v>137615713.32479998</v>
      </c>
      <c r="H502" s="2">
        <v>4872202.044631579</v>
      </c>
      <c r="I502" s="2">
        <v>23645927.86269195</v>
      </c>
      <c r="J502" s="2">
        <v>44561116.870674193</v>
      </c>
      <c r="K502" s="2">
        <v>6714482.8028779114</v>
      </c>
      <c r="L502" s="2">
        <v>9078495.1317800749</v>
      </c>
      <c r="M502" s="2">
        <v>29699657.417632375</v>
      </c>
    </row>
    <row r="503" spans="1:13" ht="14.25" customHeight="1">
      <c r="A503" s="59" t="s">
        <v>140</v>
      </c>
      <c r="B503" s="59" t="s">
        <v>7</v>
      </c>
      <c r="C503" s="59" t="s">
        <v>112</v>
      </c>
      <c r="D503" s="2">
        <v>1654.6123999999998</v>
      </c>
      <c r="E503" s="2">
        <v>253291157.15903994</v>
      </c>
      <c r="F503" s="2">
        <v>59092135.189999998</v>
      </c>
      <c r="G503" s="2">
        <v>67144728.595200002</v>
      </c>
      <c r="H503" s="2">
        <v>2377220.1195789468</v>
      </c>
      <c r="I503" s="2">
        <v>11537195.60883477</v>
      </c>
      <c r="J503" s="2">
        <v>21742023.61059672</v>
      </c>
      <c r="K503" s="2">
        <v>3276094.8083236064</v>
      </c>
      <c r="L503" s="2">
        <v>4429531.155529663</v>
      </c>
      <c r="M503" s="2">
        <v>14490899.199740537</v>
      </c>
    </row>
    <row r="504" spans="1:13" ht="14.25" customHeight="1">
      <c r="A504" s="59" t="s">
        <v>140</v>
      </c>
      <c r="B504" s="59" t="s">
        <v>7</v>
      </c>
      <c r="C504" s="59" t="s">
        <v>112</v>
      </c>
      <c r="D504" s="2">
        <v>1448.0871999999999</v>
      </c>
      <c r="E504" s="2">
        <v>221535120.62959197</v>
      </c>
      <c r="F504" s="2">
        <v>51716379.854400001</v>
      </c>
      <c r="G504" s="2">
        <v>58763866.771199994</v>
      </c>
      <c r="H504" s="2">
        <v>2080499.9949473683</v>
      </c>
      <c r="I504" s="2">
        <v>10097147.395395946</v>
      </c>
      <c r="J504" s="2">
        <v>19028230.474159926</v>
      </c>
      <c r="K504" s="2">
        <v>2867179.623409004</v>
      </c>
      <c r="L504" s="2">
        <v>3876646.4993999284</v>
      </c>
      <c r="M504" s="2">
        <v>12682175.987339702</v>
      </c>
    </row>
    <row r="505" spans="1:13" ht="14.25" customHeight="1">
      <c r="A505" s="59" t="s">
        <v>141</v>
      </c>
      <c r="B505" s="59" t="s">
        <v>7</v>
      </c>
      <c r="C505" s="59" t="s">
        <v>113</v>
      </c>
      <c r="D505" s="2">
        <v>1293.7959999999998</v>
      </c>
      <c r="E505" s="2">
        <v>197757823.30088398</v>
      </c>
      <c r="F505" s="2">
        <v>46206088.865199998</v>
      </c>
      <c r="G505" s="2">
        <v>52502677.919999994</v>
      </c>
      <c r="H505" s="2">
        <v>1858826.5465263156</v>
      </c>
      <c r="I505" s="2">
        <v>9021313.7106478773</v>
      </c>
      <c r="J505" s="2">
        <v>17000805.251607928</v>
      </c>
      <c r="K505" s="2">
        <v>2561686.5669747484</v>
      </c>
      <c r="L505" s="2">
        <v>3463596.4839255735</v>
      </c>
      <c r="M505" s="2">
        <v>11330911.95317254</v>
      </c>
    </row>
    <row r="506" spans="1:13" ht="14.25" customHeight="1">
      <c r="A506" s="59" t="s">
        <v>142</v>
      </c>
      <c r="B506" s="59" t="s">
        <v>7</v>
      </c>
      <c r="C506" s="59" t="s">
        <v>114</v>
      </c>
      <c r="D506" s="2">
        <v>770.65239999999994</v>
      </c>
      <c r="E506" s="2">
        <v>117908884.87131599</v>
      </c>
      <c r="F506" s="2">
        <v>27522757.709399998</v>
      </c>
      <c r="G506" s="2">
        <v>31273333.708799995</v>
      </c>
      <c r="H506" s="2">
        <v>1107213.7869473684</v>
      </c>
      <c r="I506" s="2">
        <v>5373565.1232989524</v>
      </c>
      <c r="J506" s="2">
        <v>10126566.606392549</v>
      </c>
      <c r="K506" s="2">
        <v>1525874.1725023501</v>
      </c>
      <c r="L506" s="2">
        <v>2063098.7752078418</v>
      </c>
      <c r="M506" s="2">
        <v>6749282.3373245131</v>
      </c>
    </row>
    <row r="507" spans="1:13" ht="14.25" customHeight="1">
      <c r="A507" s="59" t="s">
        <v>142</v>
      </c>
      <c r="B507" s="59" t="s">
        <v>7</v>
      </c>
      <c r="C507" s="59" t="s">
        <v>114</v>
      </c>
      <c r="D507" s="2">
        <v>302.15359999999998</v>
      </c>
      <c r="E507" s="2">
        <v>46228999.667003997</v>
      </c>
      <c r="F507" s="2">
        <v>10790987.382199999</v>
      </c>
      <c r="G507" s="2">
        <v>12261494.899199998</v>
      </c>
      <c r="H507" s="2">
        <v>434110.55494736845</v>
      </c>
      <c r="I507" s="2">
        <v>2106840.9659649702</v>
      </c>
      <c r="J507" s="2">
        <v>3970374.3941643359</v>
      </c>
      <c r="K507" s="2">
        <v>598257.23551708402</v>
      </c>
      <c r="L507" s="2">
        <v>808889.61363727681</v>
      </c>
      <c r="M507" s="2">
        <v>2646225.4002440223</v>
      </c>
    </row>
    <row r="508" spans="1:13" ht="14.25" customHeight="1">
      <c r="A508" s="59" t="s">
        <v>140</v>
      </c>
      <c r="B508" s="59" t="s">
        <v>9</v>
      </c>
      <c r="C508" s="59" t="s">
        <v>112</v>
      </c>
      <c r="D508" s="2">
        <v>32326.417199999996</v>
      </c>
      <c r="E508" s="2">
        <v>5818538489.3808479</v>
      </c>
      <c r="F508" s="2">
        <v>1409738053.5732</v>
      </c>
      <c r="G508" s="2">
        <v>739696233.36959994</v>
      </c>
      <c r="H508" s="2">
        <v>46444099.391999997</v>
      </c>
      <c r="I508" s="2">
        <v>125076020.3900508</v>
      </c>
      <c r="J508" s="2">
        <v>310492695.11657631</v>
      </c>
      <c r="K508" s="2">
        <v>64005568.651983358</v>
      </c>
      <c r="L508" s="2">
        <v>18354370.47517499</v>
      </c>
      <c r="M508" s="2">
        <v>106239185.11484398</v>
      </c>
    </row>
    <row r="509" spans="1:13" ht="14.25" customHeight="1">
      <c r="A509" s="59" t="s">
        <v>140</v>
      </c>
      <c r="B509" s="59" t="s">
        <v>9</v>
      </c>
      <c r="C509" s="59" t="s">
        <v>112</v>
      </c>
      <c r="D509" s="2">
        <v>6888.4591999999993</v>
      </c>
      <c r="E509" s="2">
        <v>1240483289.516856</v>
      </c>
      <c r="F509" s="2">
        <v>300402082.54199994</v>
      </c>
      <c r="G509" s="2">
        <v>157622395.81439999</v>
      </c>
      <c r="H509" s="2">
        <v>9896806.8378947359</v>
      </c>
      <c r="I509" s="2">
        <v>26652538.016345121</v>
      </c>
      <c r="J509" s="2">
        <v>66163108.920359261</v>
      </c>
      <c r="K509" s="2">
        <v>13638992.082054375</v>
      </c>
      <c r="L509" s="2">
        <v>3911145.8401869405</v>
      </c>
      <c r="M509" s="2">
        <v>22638583.409263495</v>
      </c>
    </row>
    <row r="510" spans="1:13" ht="14.25" customHeight="1">
      <c r="A510" s="59" t="s">
        <v>140</v>
      </c>
      <c r="B510" s="59" t="s">
        <v>9</v>
      </c>
      <c r="C510" s="59" t="s">
        <v>112</v>
      </c>
      <c r="D510" s="2">
        <v>12258.114399999999</v>
      </c>
      <c r="E510" s="2">
        <v>2206276391.5232034</v>
      </c>
      <c r="F510" s="2">
        <v>534569922.51299995</v>
      </c>
      <c r="G510" s="2">
        <v>280491370.31039995</v>
      </c>
      <c r="H510" s="2">
        <v>17611512.677052632</v>
      </c>
      <c r="I510" s="2">
        <v>47428583.166277252</v>
      </c>
      <c r="J510" s="2">
        <v>117738224.85664493</v>
      </c>
      <c r="K510" s="2">
        <v>24270786.889834043</v>
      </c>
      <c r="L510" s="2">
        <v>6959941.5126238428</v>
      </c>
      <c r="M510" s="2">
        <v>40285691.941776171</v>
      </c>
    </row>
    <row r="511" spans="1:13" ht="14.25" customHeight="1">
      <c r="A511" s="59" t="s">
        <v>141</v>
      </c>
      <c r="B511" s="59" t="s">
        <v>9</v>
      </c>
      <c r="C511" s="59" t="s">
        <v>113</v>
      </c>
      <c r="D511" s="2">
        <v>1120.2183999999997</v>
      </c>
      <c r="E511" s="2">
        <v>201468765.78813598</v>
      </c>
      <c r="F511" s="2">
        <v>48852135.704999998</v>
      </c>
      <c r="G511" s="2">
        <v>25632945.734399997</v>
      </c>
      <c r="H511" s="2">
        <v>1609444.0724210525</v>
      </c>
      <c r="I511" s="2">
        <v>4334302.1459152009</v>
      </c>
      <c r="J511" s="2">
        <v>10759609.640105087</v>
      </c>
      <c r="K511" s="2">
        <v>2218006.8784862105</v>
      </c>
      <c r="L511" s="2">
        <v>636040.28245690558</v>
      </c>
      <c r="M511" s="2">
        <v>3681542.8456035121</v>
      </c>
    </row>
    <row r="512" spans="1:13" ht="14.25" customHeight="1">
      <c r="A512" s="59" t="s">
        <v>142</v>
      </c>
      <c r="B512" s="59" t="s">
        <v>9</v>
      </c>
      <c r="C512" s="59" t="s">
        <v>114</v>
      </c>
      <c r="D512" s="2">
        <v>2523.3039999999996</v>
      </c>
      <c r="E512" s="2">
        <v>454189012.69618797</v>
      </c>
      <c r="F512" s="2">
        <v>110039960.5898</v>
      </c>
      <c r="G512" s="2">
        <v>57738488.390399992</v>
      </c>
      <c r="H512" s="2">
        <v>3625288.4311578944</v>
      </c>
      <c r="I512" s="2">
        <v>9763062.2225062605</v>
      </c>
      <c r="J512" s="2">
        <v>24236136.492058806</v>
      </c>
      <c r="K512" s="2">
        <v>4996084.3604352232</v>
      </c>
      <c r="L512" s="2">
        <v>1432687.5802831303</v>
      </c>
      <c r="M512" s="2">
        <v>8292714.8746018857</v>
      </c>
    </row>
    <row r="513" spans="1:13" ht="14.25" customHeight="1">
      <c r="A513" s="59" t="s">
        <v>142</v>
      </c>
      <c r="B513" s="59" t="s">
        <v>9</v>
      </c>
      <c r="C513" s="59" t="s">
        <v>114</v>
      </c>
      <c r="D513" s="2">
        <v>528.76879999999994</v>
      </c>
      <c r="E513" s="2">
        <v>95175251.358263984</v>
      </c>
      <c r="F513" s="2">
        <v>23059329.248599999</v>
      </c>
      <c r="G513" s="2">
        <v>12099339.5712</v>
      </c>
      <c r="H513" s="2">
        <v>759694.40336842102</v>
      </c>
      <c r="I513" s="2">
        <v>2045890.1090474909</v>
      </c>
      <c r="J513" s="2">
        <v>5078782.7426034063</v>
      </c>
      <c r="K513" s="2">
        <v>1046950.1621548971</v>
      </c>
      <c r="L513" s="2">
        <v>300225.61395742028</v>
      </c>
      <c r="M513" s="2">
        <v>1737772.7348688028</v>
      </c>
    </row>
    <row r="514" spans="1:13" ht="14.25" customHeight="1">
      <c r="A514" s="59" t="s">
        <v>140</v>
      </c>
      <c r="B514" s="59" t="s">
        <v>9</v>
      </c>
      <c r="C514" s="59" t="s">
        <v>112</v>
      </c>
      <c r="D514" s="2">
        <v>5572.1623999999993</v>
      </c>
      <c r="E514" s="2">
        <v>852502677.77505589</v>
      </c>
      <c r="F514" s="2">
        <v>198606222.62639996</v>
      </c>
      <c r="G514" s="2">
        <v>127240405.51679997</v>
      </c>
      <c r="H514" s="2">
        <v>8005652.4732631575</v>
      </c>
      <c r="I514" s="2">
        <v>22640096.666630421</v>
      </c>
      <c r="J514" s="2">
        <v>53520181.667495467</v>
      </c>
      <c r="K514" s="2">
        <v>11032754.44434963</v>
      </c>
      <c r="L514" s="2">
        <v>4628109.4283093344</v>
      </c>
      <c r="M514" s="2">
        <v>23717009.726989217</v>
      </c>
    </row>
    <row r="515" spans="1:13" ht="14.25" customHeight="1">
      <c r="A515" s="59" t="s">
        <v>140</v>
      </c>
      <c r="B515" s="59" t="s">
        <v>9</v>
      </c>
      <c r="C515" s="59" t="s">
        <v>112</v>
      </c>
      <c r="D515" s="2">
        <v>1760.6875999999997</v>
      </c>
      <c r="E515" s="2">
        <v>269529051.18585598</v>
      </c>
      <c r="F515" s="2">
        <v>62755442.156399995</v>
      </c>
      <c r="G515" s="2">
        <v>40205325.273599997</v>
      </c>
      <c r="H515" s="2">
        <v>2529620.3823157889</v>
      </c>
      <c r="I515" s="2">
        <v>7153800.3744717678</v>
      </c>
      <c r="J515" s="2">
        <v>16911265.940796446</v>
      </c>
      <c r="K515" s="2">
        <v>3486121.2846221579</v>
      </c>
      <c r="L515" s="2">
        <v>1462386.4663146457</v>
      </c>
      <c r="M515" s="2">
        <v>7494082.5370397139</v>
      </c>
    </row>
    <row r="516" spans="1:13" ht="14.25" customHeight="1">
      <c r="A516" s="59" t="s">
        <v>140</v>
      </c>
      <c r="B516" s="59" t="s">
        <v>9</v>
      </c>
      <c r="C516" s="59" t="s">
        <v>112</v>
      </c>
      <c r="D516" s="2">
        <v>1412.7287999999999</v>
      </c>
      <c r="E516" s="2">
        <v>216125462.04479998</v>
      </c>
      <c r="F516" s="2">
        <v>50353293.329599999</v>
      </c>
      <c r="G516" s="2">
        <v>32259681.926399995</v>
      </c>
      <c r="H516" s="2">
        <v>2029700.7359999998</v>
      </c>
      <c r="I516" s="2">
        <v>5740018.739535084</v>
      </c>
      <c r="J516" s="2">
        <v>13569149.029630376</v>
      </c>
      <c r="K516" s="2">
        <v>2797170.7979761539</v>
      </c>
      <c r="L516" s="2">
        <v>1173379.9213971458</v>
      </c>
      <c r="M516" s="2">
        <v>6013052.0767301768</v>
      </c>
    </row>
    <row r="517" spans="1:13" ht="14.25" customHeight="1">
      <c r="A517" s="59" t="s">
        <v>141</v>
      </c>
      <c r="B517" s="59" t="s">
        <v>9</v>
      </c>
      <c r="C517" s="59" t="s">
        <v>113</v>
      </c>
      <c r="D517" s="2">
        <v>497.42839999999995</v>
      </c>
      <c r="E517" s="2">
        <v>76031815.197492003</v>
      </c>
      <c r="F517" s="2">
        <v>17729629.056999996</v>
      </c>
      <c r="G517" s="2">
        <v>11358784.319999998</v>
      </c>
      <c r="H517" s="2">
        <v>714666.14905263158</v>
      </c>
      <c r="I517" s="2">
        <v>2021087.3718840822</v>
      </c>
      <c r="J517" s="2">
        <v>4777760.665154268</v>
      </c>
      <c r="K517" s="2">
        <v>984896.88506668888</v>
      </c>
      <c r="L517" s="2">
        <v>413152.54342709522</v>
      </c>
      <c r="M517" s="2">
        <v>2117223.683444812</v>
      </c>
    </row>
    <row r="518" spans="1:13" ht="14.25" customHeight="1">
      <c r="A518" s="59" t="s">
        <v>142</v>
      </c>
      <c r="B518" s="59" t="s">
        <v>9</v>
      </c>
      <c r="C518" s="59" t="s">
        <v>114</v>
      </c>
      <c r="D518" s="2">
        <v>1393.4423999999999</v>
      </c>
      <c r="E518" s="2">
        <v>213195385.51264799</v>
      </c>
      <c r="F518" s="2">
        <v>49665876.833599992</v>
      </c>
      <c r="G518" s="2">
        <v>31819276.588799994</v>
      </c>
      <c r="H518" s="2">
        <v>2001990.4673684207</v>
      </c>
      <c r="I518" s="2">
        <v>5661656.708961227</v>
      </c>
      <c r="J518" s="2">
        <v>13383904.674277062</v>
      </c>
      <c r="K518" s="2">
        <v>2758984.1659218716</v>
      </c>
      <c r="L518" s="2">
        <v>1157361.0828797787</v>
      </c>
      <c r="M518" s="2">
        <v>5930962.6285836892</v>
      </c>
    </row>
    <row r="519" spans="1:13" ht="14.25" customHeight="1">
      <c r="A519" s="59" t="s">
        <v>142</v>
      </c>
      <c r="B519" s="59" t="s">
        <v>9</v>
      </c>
      <c r="C519" s="59" t="s">
        <v>114</v>
      </c>
      <c r="D519" s="2">
        <v>387.33519999999999</v>
      </c>
      <c r="E519" s="2">
        <v>59261661.009935997</v>
      </c>
      <c r="F519" s="2">
        <v>13805624.968199998</v>
      </c>
      <c r="G519" s="2">
        <v>8844803.6543999985</v>
      </c>
      <c r="H519" s="2">
        <v>556493.63873684208</v>
      </c>
      <c r="I519" s="2">
        <v>1573770.7806916442</v>
      </c>
      <c r="J519" s="2">
        <v>3720324.1366790906</v>
      </c>
      <c r="K519" s="2">
        <v>766914.86042349611</v>
      </c>
      <c r="L519" s="2">
        <v>321711.67355712422</v>
      </c>
      <c r="M519" s="2">
        <v>1648629.7502752815</v>
      </c>
    </row>
    <row r="520" spans="1:13" ht="14.25" customHeight="1">
      <c r="A520" s="59" t="s">
        <v>140</v>
      </c>
      <c r="B520" s="59" t="s">
        <v>9</v>
      </c>
      <c r="C520" s="59" t="s">
        <v>112</v>
      </c>
      <c r="D520" s="2">
        <v>863.06639999999993</v>
      </c>
      <c r="E520" s="2">
        <v>143694625.68291599</v>
      </c>
      <c r="F520" s="2">
        <v>33664971.727399997</v>
      </c>
      <c r="G520" s="2">
        <v>23091585.465599999</v>
      </c>
      <c r="H520" s="2">
        <v>1239987.9107368421</v>
      </c>
      <c r="I520" s="2">
        <v>3964587.8595956559</v>
      </c>
      <c r="J520" s="2">
        <v>8289684.9020608775</v>
      </c>
      <c r="K520" s="2">
        <v>1708851.784429118</v>
      </c>
      <c r="L520" s="2">
        <v>645842.41417520295</v>
      </c>
      <c r="M520" s="2">
        <v>5156020.5239726948</v>
      </c>
    </row>
    <row r="521" spans="1:13" ht="14.25" customHeight="1">
      <c r="A521" s="59" t="s">
        <v>140</v>
      </c>
      <c r="B521" s="59" t="s">
        <v>9</v>
      </c>
      <c r="C521" s="59" t="s">
        <v>112</v>
      </c>
      <c r="D521" s="2">
        <v>184.828</v>
      </c>
      <c r="E521" s="2">
        <v>30788857.441187993</v>
      </c>
      <c r="F521" s="2">
        <v>7209445.1495999992</v>
      </c>
      <c r="G521" s="2">
        <v>4945125.0623999992</v>
      </c>
      <c r="H521" s="2">
        <v>265547.00463157892</v>
      </c>
      <c r="I521" s="2">
        <v>849027.19525791518</v>
      </c>
      <c r="J521" s="2">
        <v>1775258.4054692755</v>
      </c>
      <c r="K521" s="2">
        <v>365955.22385353548</v>
      </c>
      <c r="L521" s="2">
        <v>138308.89689040658</v>
      </c>
      <c r="M521" s="2">
        <v>1104175.7174243205</v>
      </c>
    </row>
    <row r="522" spans="1:13" ht="14.25" customHeight="1">
      <c r="A522" s="59" t="s">
        <v>140</v>
      </c>
      <c r="B522" s="59" t="s">
        <v>9</v>
      </c>
      <c r="C522" s="59" t="s">
        <v>112</v>
      </c>
      <c r="D522" s="2">
        <v>77.145599999999988</v>
      </c>
      <c r="E522" s="2">
        <v>12843340.977852</v>
      </c>
      <c r="F522" s="2">
        <v>3009158.8707999997</v>
      </c>
      <c r="G522" s="2">
        <v>2064052.5695999998</v>
      </c>
      <c r="H522" s="2">
        <v>110837.34568421052</v>
      </c>
      <c r="I522" s="2">
        <v>354376.56845547765</v>
      </c>
      <c r="J522" s="2">
        <v>740977.42141326296</v>
      </c>
      <c r="K522" s="2">
        <v>152746.52821712787</v>
      </c>
      <c r="L522" s="2">
        <v>57728.930875995786</v>
      </c>
      <c r="M522" s="2">
        <v>460873.34292493371</v>
      </c>
    </row>
    <row r="523" spans="1:13" ht="14.25" customHeight="1">
      <c r="A523" s="59" t="s">
        <v>141</v>
      </c>
      <c r="B523" s="59" t="s">
        <v>9</v>
      </c>
      <c r="C523" s="59" t="s">
        <v>113</v>
      </c>
      <c r="D523" s="2">
        <v>83.574399999999997</v>
      </c>
      <c r="E523" s="2">
        <v>13902601.030164</v>
      </c>
      <c r="F523" s="2">
        <v>3259923.0379999997</v>
      </c>
      <c r="G523" s="2">
        <v>2236056.5567999994</v>
      </c>
      <c r="H523" s="2">
        <v>120073.68757894734</v>
      </c>
      <c r="I523" s="2">
        <v>383907.94916010078</v>
      </c>
      <c r="J523" s="2">
        <v>802725.53986436804</v>
      </c>
      <c r="K523" s="2">
        <v>165475.40556855517</v>
      </c>
      <c r="L523" s="2">
        <v>62539.675115662096</v>
      </c>
      <c r="M523" s="2">
        <v>499279.4548353448</v>
      </c>
    </row>
    <row r="524" spans="1:13" ht="14.25" customHeight="1">
      <c r="A524" s="59" t="s">
        <v>142</v>
      </c>
      <c r="B524" s="59" t="s">
        <v>9</v>
      </c>
      <c r="C524" s="59" t="s">
        <v>114</v>
      </c>
      <c r="D524" s="2">
        <v>425.90799999999996</v>
      </c>
      <c r="E524" s="2">
        <v>70913547.043415993</v>
      </c>
      <c r="F524" s="2">
        <v>16613068.012799999</v>
      </c>
      <c r="G524" s="2">
        <v>11395289.145599999</v>
      </c>
      <c r="H524" s="2">
        <v>611911.69010526314</v>
      </c>
      <c r="I524" s="2">
        <v>1956453.9716812831</v>
      </c>
      <c r="J524" s="2">
        <v>4090812.8473857217</v>
      </c>
      <c r="K524" s="2">
        <v>843288.12453206</v>
      </c>
      <c r="L524" s="2">
        <v>318711.80587789346</v>
      </c>
      <c r="M524" s="2">
        <v>2544404.914064738</v>
      </c>
    </row>
    <row r="525" spans="1:13" ht="14.25" customHeight="1">
      <c r="A525" s="59" t="s">
        <v>142</v>
      </c>
      <c r="B525" s="59" t="s">
        <v>9</v>
      </c>
      <c r="C525" s="59" t="s">
        <v>114</v>
      </c>
      <c r="D525" s="2">
        <v>154.29119999999998</v>
      </c>
      <c r="E525" s="2">
        <v>25689385.282175999</v>
      </c>
      <c r="F525" s="2">
        <v>6018319.3323999988</v>
      </c>
      <c r="G525" s="2">
        <v>4128105.1391999996</v>
      </c>
      <c r="H525" s="2">
        <v>221673.4484210526</v>
      </c>
      <c r="I525" s="2">
        <v>708753.13691095531</v>
      </c>
      <c r="J525" s="2">
        <v>1481954.8428265259</v>
      </c>
      <c r="K525" s="2">
        <v>305493.05643425573</v>
      </c>
      <c r="L525" s="2">
        <v>115457.86175199157</v>
      </c>
      <c r="M525" s="2">
        <v>921746.68584986741</v>
      </c>
    </row>
    <row r="526" spans="1:13" ht="14.25" customHeight="1">
      <c r="A526" s="59" t="s">
        <v>140</v>
      </c>
      <c r="B526" s="59" t="s">
        <v>8</v>
      </c>
      <c r="C526" s="59" t="s">
        <v>112</v>
      </c>
      <c r="D526" s="2">
        <v>335.10119999999995</v>
      </c>
      <c r="E526" s="2">
        <v>60002798.885567993</v>
      </c>
      <c r="F526" s="2">
        <v>14214414.434999999</v>
      </c>
      <c r="G526" s="2">
        <v>14018004.172799999</v>
      </c>
      <c r="H526" s="2">
        <v>481448.20547368412</v>
      </c>
      <c r="I526" s="2">
        <v>1656576.6266250093</v>
      </c>
      <c r="J526" s="2">
        <v>3218620.6742638606</v>
      </c>
      <c r="K526" s="2">
        <v>663492.73194314912</v>
      </c>
      <c r="L526" s="2">
        <v>923067.11511222541</v>
      </c>
      <c r="M526" s="2">
        <v>1666479.0538737981</v>
      </c>
    </row>
    <row r="527" spans="1:13" ht="14.25" customHeight="1">
      <c r="A527" s="59" t="s">
        <v>140</v>
      </c>
      <c r="B527" s="59" t="s">
        <v>8</v>
      </c>
      <c r="C527" s="59" t="s">
        <v>112</v>
      </c>
      <c r="D527" s="2">
        <v>561.71639999999991</v>
      </c>
      <c r="E527" s="2">
        <v>101150478.77734798</v>
      </c>
      <c r="F527" s="2">
        <v>23827039.783799998</v>
      </c>
      <c r="G527" s="2">
        <v>23497806.643199995</v>
      </c>
      <c r="H527" s="2">
        <v>807030.81094736827</v>
      </c>
      <c r="I527" s="2">
        <v>2776851.467651994</v>
      </c>
      <c r="J527" s="2">
        <v>5395241.8496653195</v>
      </c>
      <c r="K527" s="2">
        <v>1112185.6585809621</v>
      </c>
      <c r="L527" s="2">
        <v>1547299.5526701333</v>
      </c>
      <c r="M527" s="2">
        <v>2793450.500378381</v>
      </c>
    </row>
    <row r="528" spans="1:13" ht="14.25" customHeight="1">
      <c r="A528" s="59" t="s">
        <v>140</v>
      </c>
      <c r="B528" s="59" t="s">
        <v>8</v>
      </c>
      <c r="C528" s="59" t="s">
        <v>112</v>
      </c>
      <c r="D528" s="2">
        <v>192.86399999999998</v>
      </c>
      <c r="E528" s="2">
        <v>34710812.141543992</v>
      </c>
      <c r="F528" s="2">
        <v>8180957.8451999994</v>
      </c>
      <c r="G528" s="2">
        <v>8067915.9743999997</v>
      </c>
      <c r="H528" s="2">
        <v>277092.74273684213</v>
      </c>
      <c r="I528" s="2">
        <v>953425.39661871048</v>
      </c>
      <c r="J528" s="2">
        <v>1852443.5535331573</v>
      </c>
      <c r="K528" s="2">
        <v>381866.32054281962</v>
      </c>
      <c r="L528" s="2">
        <v>531261.64898545342</v>
      </c>
      <c r="M528" s="2">
        <v>959124.63532304915</v>
      </c>
    </row>
    <row r="529" spans="1:13" ht="14.25" customHeight="1">
      <c r="A529" s="59" t="s">
        <v>141</v>
      </c>
      <c r="B529" s="59" t="s">
        <v>8</v>
      </c>
      <c r="C529" s="59" t="s">
        <v>113</v>
      </c>
      <c r="D529" s="2">
        <v>621.9864</v>
      </c>
      <c r="E529" s="2">
        <v>111955548.98682</v>
      </c>
      <c r="F529" s="2">
        <v>26383589.011</v>
      </c>
      <c r="G529" s="2">
        <v>26019030.335999995</v>
      </c>
      <c r="H529" s="2">
        <v>893621.98231578956</v>
      </c>
      <c r="I529" s="2">
        <v>3074796.9040953405</v>
      </c>
      <c r="J529" s="2">
        <v>5974130.4601444323</v>
      </c>
      <c r="K529" s="2">
        <v>1231518.8837505933</v>
      </c>
      <c r="L529" s="2">
        <v>1713318.8179780873</v>
      </c>
      <c r="M529" s="2">
        <v>3093176.9489168338</v>
      </c>
    </row>
    <row r="530" spans="1:13" ht="14.25" customHeight="1">
      <c r="A530" s="59" t="s">
        <v>142</v>
      </c>
      <c r="B530" s="59" t="s">
        <v>8</v>
      </c>
      <c r="C530" s="59" t="s">
        <v>114</v>
      </c>
      <c r="D530" s="2">
        <v>15527.1592</v>
      </c>
      <c r="E530" s="2">
        <v>2789075359.9918437</v>
      </c>
      <c r="F530" s="2">
        <v>658635272.31859994</v>
      </c>
      <c r="G530" s="2">
        <v>649534485.2543999</v>
      </c>
      <c r="H530" s="2">
        <v>22308222.982736845</v>
      </c>
      <c r="I530" s="2">
        <v>76758689.639444679</v>
      </c>
      <c r="J530" s="2">
        <v>149137143.08903193</v>
      </c>
      <c r="K530" s="2">
        <v>30743421.023034837</v>
      </c>
      <c r="L530" s="2">
        <v>42770989.923737213</v>
      </c>
      <c r="M530" s="2">
        <v>77217525.848799825</v>
      </c>
    </row>
    <row r="531" spans="1:13" ht="14.25" customHeight="1">
      <c r="A531" s="59" t="s">
        <v>142</v>
      </c>
      <c r="B531" s="59" t="s">
        <v>8</v>
      </c>
      <c r="C531" s="59" t="s">
        <v>114</v>
      </c>
      <c r="D531" s="2">
        <v>10148.6644</v>
      </c>
      <c r="E531" s="2">
        <v>1826758050.0523198</v>
      </c>
      <c r="F531" s="2">
        <v>430488813.96999997</v>
      </c>
      <c r="G531" s="2">
        <v>424540472.48639995</v>
      </c>
      <c r="H531" s="2">
        <v>14580816.707368422</v>
      </c>
      <c r="I531" s="2">
        <v>50170038.891240396</v>
      </c>
      <c r="J531" s="2">
        <v>97477123.489876017</v>
      </c>
      <c r="K531" s="2">
        <v>20094124.008896954</v>
      </c>
      <c r="L531" s="2">
        <v>27955430.687655386</v>
      </c>
      <c r="M531" s="2">
        <v>50469937.581228293</v>
      </c>
    </row>
    <row r="532" spans="1:13" ht="14.25" customHeight="1">
      <c r="A532" s="59" t="s">
        <v>141</v>
      </c>
      <c r="B532" s="59" t="s">
        <v>8</v>
      </c>
      <c r="C532" s="59" t="s">
        <v>113</v>
      </c>
      <c r="D532" s="2">
        <v>42.590799999999994</v>
      </c>
      <c r="E532" s="2">
        <v>7666136.6470919997</v>
      </c>
      <c r="F532" s="2">
        <v>2207106.1451999997</v>
      </c>
      <c r="G532" s="2">
        <v>1662761.6255999997</v>
      </c>
      <c r="H532" s="2">
        <v>61191.541894736838</v>
      </c>
      <c r="I532" s="2">
        <v>234048.86132208313</v>
      </c>
      <c r="J532" s="2">
        <v>409081.28473857226</v>
      </c>
      <c r="K532" s="2">
        <v>84328.812453206003</v>
      </c>
      <c r="L532" s="2">
        <v>25183.95347396189</v>
      </c>
      <c r="M532" s="2">
        <v>204693.4496167028</v>
      </c>
    </row>
    <row r="533" spans="1:13" ht="14.25" customHeight="1">
      <c r="A533" s="59" t="s">
        <v>142</v>
      </c>
      <c r="B533" s="59" t="s">
        <v>8</v>
      </c>
      <c r="C533" s="59" t="s">
        <v>114</v>
      </c>
      <c r="D533" s="2">
        <v>1411.1215999999997</v>
      </c>
      <c r="E533" s="2">
        <v>253473694.54545599</v>
      </c>
      <c r="F533" s="2">
        <v>73126001.778999999</v>
      </c>
      <c r="G533" s="2">
        <v>55090767.16799999</v>
      </c>
      <c r="H533" s="2">
        <v>2027391.3397894737</v>
      </c>
      <c r="I533" s="2">
        <v>7754524.5373882633</v>
      </c>
      <c r="J533" s="2">
        <v>13553712.0000176</v>
      </c>
      <c r="K533" s="2">
        <v>2793988.578638297</v>
      </c>
      <c r="L533" s="2">
        <v>834396.64717503916</v>
      </c>
      <c r="M533" s="2">
        <v>6781918.8212628327</v>
      </c>
    </row>
    <row r="534" spans="1:13" ht="14.25" customHeight="1">
      <c r="A534" s="59" t="s">
        <v>142</v>
      </c>
      <c r="B534" s="59" t="s">
        <v>8</v>
      </c>
      <c r="C534" s="59" t="s">
        <v>114</v>
      </c>
      <c r="D534" s="2">
        <v>1367.7272</v>
      </c>
      <c r="E534" s="2">
        <v>246190737.32114398</v>
      </c>
      <c r="F534" s="2">
        <v>70877252.466799989</v>
      </c>
      <c r="G534" s="2">
        <v>53396632.473599993</v>
      </c>
      <c r="H534" s="2">
        <v>1965043.8568421048</v>
      </c>
      <c r="I534" s="2">
        <v>7516059.6598148206</v>
      </c>
      <c r="J534" s="2">
        <v>13136912.20047264</v>
      </c>
      <c r="K534" s="2">
        <v>2708068.6565161627</v>
      </c>
      <c r="L534" s="2">
        <v>808737.52476760629</v>
      </c>
      <c r="M534" s="2">
        <v>6573363.2310873242</v>
      </c>
    </row>
    <row r="535" spans="1:13" ht="14.25" customHeight="1">
      <c r="A535" s="59" t="s">
        <v>140</v>
      </c>
      <c r="B535" s="59" t="s">
        <v>10</v>
      </c>
      <c r="C535" s="59" t="s">
        <v>112</v>
      </c>
      <c r="D535" s="2">
        <v>513.50040000000001</v>
      </c>
      <c r="E535" s="2">
        <v>89661983.291495994</v>
      </c>
      <c r="F535" s="2">
        <v>23741389.520999998</v>
      </c>
      <c r="G535" s="2">
        <v>13956737.183999998</v>
      </c>
      <c r="H535" s="2">
        <v>737757.62526315788</v>
      </c>
      <c r="I535" s="2">
        <v>3795473.166426762</v>
      </c>
      <c r="J535" s="2">
        <v>4932130.9612820307</v>
      </c>
      <c r="K535" s="2">
        <v>1016719.0784452573</v>
      </c>
      <c r="L535" s="2">
        <v>199009.80419998048</v>
      </c>
      <c r="M535" s="2">
        <v>1684796.7720189861</v>
      </c>
    </row>
    <row r="536" spans="1:13" ht="14.25" customHeight="1">
      <c r="A536" s="59" t="s">
        <v>140</v>
      </c>
      <c r="B536" s="59" t="s">
        <v>10</v>
      </c>
      <c r="C536" s="59" t="s">
        <v>112</v>
      </c>
      <c r="D536" s="2">
        <v>818.06479999999999</v>
      </c>
      <c r="E536" s="2">
        <v>143637594.08644801</v>
      </c>
      <c r="F536" s="2">
        <v>37822744.671599992</v>
      </c>
      <c r="G536" s="2">
        <v>22234676.544</v>
      </c>
      <c r="H536" s="2">
        <v>1175332.2745263157</v>
      </c>
      <c r="I536" s="2">
        <v>6046622.3527737772</v>
      </c>
      <c r="J536" s="2">
        <v>7857448.0729031404</v>
      </c>
      <c r="K536" s="2">
        <v>1619749.6429691266</v>
      </c>
      <c r="L536" s="2">
        <v>317045.35316992202</v>
      </c>
      <c r="M536" s="2">
        <v>2684073.7306969138</v>
      </c>
    </row>
    <row r="537" spans="1:13" ht="14.25" customHeight="1">
      <c r="A537" s="59" t="s">
        <v>140</v>
      </c>
      <c r="B537" s="59" t="s">
        <v>10</v>
      </c>
      <c r="C537" s="59" t="s">
        <v>112</v>
      </c>
      <c r="D537" s="2">
        <v>315.01119999999997</v>
      </c>
      <c r="E537" s="2">
        <v>55283943.637691997</v>
      </c>
      <c r="F537" s="2">
        <v>14564357.028199997</v>
      </c>
      <c r="G537" s="2">
        <v>8561878.4639999997</v>
      </c>
      <c r="H537" s="2">
        <v>452584.48168421042</v>
      </c>
      <c r="I537" s="2">
        <v>2328365.3853510022</v>
      </c>
      <c r="J537" s="2">
        <v>3025657.8041041563</v>
      </c>
      <c r="K537" s="2">
        <v>623714.9902199388</v>
      </c>
      <c r="L537" s="2">
        <v>122084.26173144343</v>
      </c>
      <c r="M537" s="2">
        <v>1033552.9493449806</v>
      </c>
    </row>
    <row r="538" spans="1:13" ht="14.25" customHeight="1">
      <c r="A538" s="59" t="s">
        <v>141</v>
      </c>
      <c r="B538" s="59" t="s">
        <v>10</v>
      </c>
      <c r="C538" s="59" t="s">
        <v>113</v>
      </c>
      <c r="D538" s="2">
        <v>315.81479999999999</v>
      </c>
      <c r="E538" s="2">
        <v>55425286.720187992</v>
      </c>
      <c r="F538" s="2">
        <v>14601511.752999999</v>
      </c>
      <c r="G538" s="2">
        <v>8583720.9024</v>
      </c>
      <c r="H538" s="2">
        <v>453737.93684210518</v>
      </c>
      <c r="I538" s="2">
        <v>2334305.0929666939</v>
      </c>
      <c r="J538" s="2">
        <v>3033376.3189105452</v>
      </c>
      <c r="K538" s="2">
        <v>625306.09988886712</v>
      </c>
      <c r="L538" s="2">
        <v>122395.70117463589</v>
      </c>
      <c r="M538" s="2">
        <v>1036189.5640116769</v>
      </c>
    </row>
    <row r="539" spans="1:13" ht="14.25" customHeight="1">
      <c r="A539" s="59" t="s">
        <v>142</v>
      </c>
      <c r="B539" s="59" t="s">
        <v>10</v>
      </c>
      <c r="C539" s="59" t="s">
        <v>114</v>
      </c>
      <c r="D539" s="2">
        <v>748.95519999999999</v>
      </c>
      <c r="E539" s="2">
        <v>131160604.761648</v>
      </c>
      <c r="F539" s="2">
        <v>34627502.766199999</v>
      </c>
      <c r="G539" s="2">
        <v>20356303.987199999</v>
      </c>
      <c r="H539" s="2">
        <v>1076040.6669473685</v>
      </c>
      <c r="I539" s="2">
        <v>5535807.4978243224</v>
      </c>
      <c r="J539" s="2">
        <v>7193655.7995537613</v>
      </c>
      <c r="K539" s="2">
        <v>1482914.2114412829</v>
      </c>
      <c r="L539" s="2">
        <v>290261.56105537066</v>
      </c>
      <c r="M539" s="2">
        <v>2457324.8693610253</v>
      </c>
    </row>
    <row r="540" spans="1:13" ht="14.25" customHeight="1">
      <c r="A540" s="59" t="s">
        <v>142</v>
      </c>
      <c r="B540" s="59" t="s">
        <v>10</v>
      </c>
      <c r="C540" s="59" t="s">
        <v>114</v>
      </c>
      <c r="D540" s="2">
        <v>376.88839999999999</v>
      </c>
      <c r="E540" s="2">
        <v>66143741.490287997</v>
      </c>
      <c r="F540" s="2">
        <v>17425213.568999998</v>
      </c>
      <c r="G540" s="2">
        <v>10243676.947199998</v>
      </c>
      <c r="H540" s="2">
        <v>541483.80631578946</v>
      </c>
      <c r="I540" s="2">
        <v>2785722.8717592349</v>
      </c>
      <c r="J540" s="2">
        <v>3619983.4441960445</v>
      </c>
      <c r="K540" s="2">
        <v>746230.43472742673</v>
      </c>
      <c r="L540" s="2">
        <v>146065.0988572627</v>
      </c>
      <c r="M540" s="2">
        <v>1236572.2786806016</v>
      </c>
    </row>
    <row r="541" spans="1:13" ht="14.25" customHeight="1">
      <c r="A541" s="59" t="s">
        <v>140</v>
      </c>
      <c r="B541" s="59" t="s">
        <v>10</v>
      </c>
      <c r="C541" s="59" t="s">
        <v>112</v>
      </c>
      <c r="D541" s="2">
        <v>4438.2828</v>
      </c>
      <c r="E541" s="2">
        <v>834913866.75127184</v>
      </c>
      <c r="F541" s="2">
        <v>266761811.16619995</v>
      </c>
      <c r="G541" s="2">
        <v>127942069.15199998</v>
      </c>
      <c r="H541" s="2">
        <v>6376581.0189473676</v>
      </c>
      <c r="I541" s="2">
        <v>38240325.174058482</v>
      </c>
      <c r="J541" s="2">
        <v>42629357.275681771</v>
      </c>
      <c r="K541" s="2">
        <v>8787698.7014916372</v>
      </c>
      <c r="L541" s="2">
        <v>2410510.4564714539</v>
      </c>
      <c r="M541" s="2">
        <v>15137084.51798741</v>
      </c>
    </row>
    <row r="542" spans="1:13" ht="14.25" customHeight="1">
      <c r="A542" s="59" t="s">
        <v>140</v>
      </c>
      <c r="B542" s="59" t="s">
        <v>10</v>
      </c>
      <c r="C542" s="59" t="s">
        <v>112</v>
      </c>
      <c r="D542" s="2">
        <v>1530.0544</v>
      </c>
      <c r="E542" s="2">
        <v>289305285.31673998</v>
      </c>
      <c r="F542" s="2">
        <v>91963514.861599997</v>
      </c>
      <c r="G542" s="2">
        <v>44106771.129599996</v>
      </c>
      <c r="H542" s="2">
        <v>2198264.2863157894</v>
      </c>
      <c r="I542" s="2">
        <v>13182976.485860465</v>
      </c>
      <c r="J542" s="2">
        <v>14696052.191363048</v>
      </c>
      <c r="K542" s="2">
        <v>3029472.8096397021</v>
      </c>
      <c r="L542" s="2">
        <v>830999.80248445563</v>
      </c>
      <c r="M542" s="2">
        <v>5218361.2026521871</v>
      </c>
    </row>
    <row r="543" spans="1:13" ht="14.25" customHeight="1">
      <c r="A543" s="59" t="s">
        <v>140</v>
      </c>
      <c r="B543" s="59" t="s">
        <v>10</v>
      </c>
      <c r="C543" s="59" t="s">
        <v>112</v>
      </c>
      <c r="D543" s="2">
        <v>1863.5483999999999</v>
      </c>
      <c r="E543" s="2">
        <v>352208993.76709193</v>
      </c>
      <c r="F543" s="2">
        <v>112008082.4418</v>
      </c>
      <c r="G543" s="2">
        <v>53720380.281599991</v>
      </c>
      <c r="H543" s="2">
        <v>2677403.0955789471</v>
      </c>
      <c r="I543" s="2">
        <v>16056366.843860514</v>
      </c>
      <c r="J543" s="2">
        <v>17899235.836014133</v>
      </c>
      <c r="K543" s="2">
        <v>3689783.3222449943</v>
      </c>
      <c r="L543" s="2">
        <v>1012126.335063788</v>
      </c>
      <c r="M543" s="2">
        <v>6355766.6118437089</v>
      </c>
    </row>
    <row r="544" spans="1:13" ht="14.25" customHeight="1">
      <c r="A544" s="59" t="s">
        <v>141</v>
      </c>
      <c r="B544" s="59" t="s">
        <v>10</v>
      </c>
      <c r="C544" s="59" t="s">
        <v>113</v>
      </c>
      <c r="D544" s="2">
        <v>379.29919999999998</v>
      </c>
      <c r="E544" s="2">
        <v>71686839.229235992</v>
      </c>
      <c r="F544" s="2">
        <v>22797677.646199998</v>
      </c>
      <c r="G544" s="2">
        <v>10934030.879999999</v>
      </c>
      <c r="H544" s="2">
        <v>544947.90063157887</v>
      </c>
      <c r="I544" s="2">
        <v>3268048.7927133082</v>
      </c>
      <c r="J544" s="2">
        <v>3643138.9886152092</v>
      </c>
      <c r="K544" s="2">
        <v>751003.76373421191</v>
      </c>
      <c r="L544" s="2">
        <v>206004.1527167348</v>
      </c>
      <c r="M544" s="2">
        <v>1293627.3569599958</v>
      </c>
    </row>
    <row r="545" spans="1:13" ht="14.25" customHeight="1">
      <c r="A545" s="59" t="s">
        <v>142</v>
      </c>
      <c r="B545" s="59" t="s">
        <v>10</v>
      </c>
      <c r="C545" s="59" t="s">
        <v>114</v>
      </c>
      <c r="D545" s="2">
        <v>891.99599999999987</v>
      </c>
      <c r="E545" s="2">
        <v>168251658.47027999</v>
      </c>
      <c r="F545" s="2">
        <v>53613183.756199993</v>
      </c>
      <c r="G545" s="2">
        <v>25713506.995199997</v>
      </c>
      <c r="H545" s="2">
        <v>1281550.8277894736</v>
      </c>
      <c r="I545" s="2">
        <v>7685453.7286266368</v>
      </c>
      <c r="J545" s="2">
        <v>8567551.435090851</v>
      </c>
      <c r="K545" s="2">
        <v>1766131.7325105406</v>
      </c>
      <c r="L545" s="2">
        <v>484458.91846520256</v>
      </c>
      <c r="M545" s="2">
        <v>3042216.8775966004</v>
      </c>
    </row>
    <row r="546" spans="1:13" ht="14.25" customHeight="1">
      <c r="A546" s="59" t="s">
        <v>142</v>
      </c>
      <c r="B546" s="59" t="s">
        <v>10</v>
      </c>
      <c r="C546" s="59" t="s">
        <v>114</v>
      </c>
      <c r="D546" s="2">
        <v>445.99799999999993</v>
      </c>
      <c r="E546" s="2">
        <v>84293078.268167987</v>
      </c>
      <c r="F546" s="2">
        <v>26806591.480399996</v>
      </c>
      <c r="G546" s="2">
        <v>12856753.497599998</v>
      </c>
      <c r="H546" s="2">
        <v>640775.41389473679</v>
      </c>
      <c r="I546" s="2">
        <v>3842726.8643133184</v>
      </c>
      <c r="J546" s="2">
        <v>4283775.7175454255</v>
      </c>
      <c r="K546" s="2">
        <v>883065.86625527032</v>
      </c>
      <c r="L546" s="2">
        <v>242229.45923260128</v>
      </c>
      <c r="M546" s="2">
        <v>1521108.4387983002</v>
      </c>
    </row>
    <row r="547" spans="1:13" ht="14.25" customHeight="1">
      <c r="A547" s="59" t="s">
        <v>140</v>
      </c>
      <c r="B547" s="59" t="s">
        <v>10</v>
      </c>
      <c r="C547" s="59" t="s">
        <v>112</v>
      </c>
      <c r="D547" s="2">
        <v>493.41039999999998</v>
      </c>
      <c r="E547" s="2">
        <v>97259288.536871985</v>
      </c>
      <c r="F547" s="2">
        <v>32589341.9672</v>
      </c>
      <c r="G547" s="2">
        <v>16827942.1248</v>
      </c>
      <c r="H547" s="2">
        <v>708893.90147368412</v>
      </c>
      <c r="I547" s="2">
        <v>4892323.7313326821</v>
      </c>
      <c r="J547" s="2">
        <v>4739168.0911223264</v>
      </c>
      <c r="K547" s="2">
        <v>976941.33672204695</v>
      </c>
      <c r="L547" s="2">
        <v>1818447.7107005594</v>
      </c>
      <c r="M547" s="2">
        <v>2051561.4961430619</v>
      </c>
    </row>
    <row r="548" spans="1:13" ht="14.25" customHeight="1">
      <c r="A548" s="59" t="s">
        <v>140</v>
      </c>
      <c r="B548" s="59" t="s">
        <v>10</v>
      </c>
      <c r="C548" s="59" t="s">
        <v>112</v>
      </c>
      <c r="D548" s="2">
        <v>159.91640000000001</v>
      </c>
      <c r="E548" s="2">
        <v>31676392.617408</v>
      </c>
      <c r="F548" s="2">
        <v>10562344.0844</v>
      </c>
      <c r="G548" s="2">
        <v>5454008.1407999992</v>
      </c>
      <c r="H548" s="2">
        <v>229755.09221052629</v>
      </c>
      <c r="I548" s="2">
        <v>1585622.8380052177</v>
      </c>
      <c r="J548" s="2">
        <v>1535984.4464712427</v>
      </c>
      <c r="K548" s="2">
        <v>316630.82411675464</v>
      </c>
      <c r="L548" s="2">
        <v>589366.60330523015</v>
      </c>
      <c r="M548" s="2">
        <v>664919.76829392405</v>
      </c>
    </row>
    <row r="549" spans="1:13" ht="14.25" customHeight="1">
      <c r="A549" s="59" t="s">
        <v>140</v>
      </c>
      <c r="B549" s="59" t="s">
        <v>10</v>
      </c>
      <c r="C549" s="59" t="s">
        <v>112</v>
      </c>
      <c r="D549" s="2">
        <v>130.18319999999997</v>
      </c>
      <c r="E549" s="2">
        <v>25775987.992523998</v>
      </c>
      <c r="F549" s="2">
        <v>8598490.3487999998</v>
      </c>
      <c r="G549" s="2">
        <v>4439945.76</v>
      </c>
      <c r="H549" s="2">
        <v>187037.47705263158</v>
      </c>
      <c r="I549" s="2">
        <v>1290808.5414916847</v>
      </c>
      <c r="J549" s="2">
        <v>1250399.398634881</v>
      </c>
      <c r="K549" s="2">
        <v>257759.76636640326</v>
      </c>
      <c r="L549" s="2">
        <v>479785.87806757429</v>
      </c>
      <c r="M549" s="2">
        <v>541291.46966641047</v>
      </c>
    </row>
    <row r="550" spans="1:13" ht="14.25" customHeight="1">
      <c r="A550" s="59" t="s">
        <v>141</v>
      </c>
      <c r="B550" s="59" t="s">
        <v>10</v>
      </c>
      <c r="C550" s="59" t="s">
        <v>113</v>
      </c>
      <c r="D550" s="2">
        <v>144.648</v>
      </c>
      <c r="E550" s="2">
        <v>28640183.074271999</v>
      </c>
      <c r="F550" s="2">
        <v>9553878.6955999993</v>
      </c>
      <c r="G550" s="2">
        <v>4933272.1919999998</v>
      </c>
      <c r="H550" s="2">
        <v>207818.31410526313</v>
      </c>
      <c r="I550" s="2">
        <v>1434231.7127685386</v>
      </c>
      <c r="J550" s="2">
        <v>1389332.6651498678</v>
      </c>
      <c r="K550" s="2">
        <v>286399.74040711473</v>
      </c>
      <c r="L550" s="2">
        <v>533095.42007508257</v>
      </c>
      <c r="M550" s="2">
        <v>601434.9662960117</v>
      </c>
    </row>
    <row r="551" spans="1:13" ht="14.25" customHeight="1">
      <c r="A551" s="59" t="s">
        <v>142</v>
      </c>
      <c r="B551" s="59" t="s">
        <v>10</v>
      </c>
      <c r="C551" s="59" t="s">
        <v>114</v>
      </c>
      <c r="D551" s="2">
        <v>361.62</v>
      </c>
      <c r="E551" s="2">
        <v>71465317.61569199</v>
      </c>
      <c r="F551" s="2">
        <v>23884697.534399997</v>
      </c>
      <c r="G551" s="2">
        <v>12333181.267199999</v>
      </c>
      <c r="H551" s="2">
        <v>519547.02821052627</v>
      </c>
      <c r="I551" s="2">
        <v>3585579.2819213467</v>
      </c>
      <c r="J551" s="2">
        <v>3473331.6628746698</v>
      </c>
      <c r="K551" s="2">
        <v>715999.35101778677</v>
      </c>
      <c r="L551" s="2">
        <v>1332738.5501877065</v>
      </c>
      <c r="M551" s="2">
        <v>1503587.415740029</v>
      </c>
    </row>
    <row r="552" spans="1:13" ht="14.25" customHeight="1">
      <c r="A552" s="59" t="s">
        <v>142</v>
      </c>
      <c r="B552" s="59" t="s">
        <v>10</v>
      </c>
      <c r="C552" s="59" t="s">
        <v>114</v>
      </c>
      <c r="D552" s="2">
        <v>377.69199999999995</v>
      </c>
      <c r="E552" s="2">
        <v>74782922.123447984</v>
      </c>
      <c r="F552" s="2">
        <v>24946239.9652</v>
      </c>
      <c r="G552" s="2">
        <v>12881324.371199999</v>
      </c>
      <c r="H552" s="2">
        <v>542638.50442105252</v>
      </c>
      <c r="I552" s="2">
        <v>3744938.3611178515</v>
      </c>
      <c r="J552" s="2">
        <v>3627701.9590024329</v>
      </c>
      <c r="K552" s="2">
        <v>747821.54439635505</v>
      </c>
      <c r="L552" s="2">
        <v>1391971.3746404934</v>
      </c>
      <c r="M552" s="2">
        <v>1570413.5231062525</v>
      </c>
    </row>
    <row r="553" spans="1:13" ht="14.25" customHeight="1">
      <c r="A553" s="59" t="s">
        <v>140</v>
      </c>
      <c r="B553" s="59" t="s">
        <v>10</v>
      </c>
      <c r="C553" s="59" t="s">
        <v>112</v>
      </c>
      <c r="D553" s="2">
        <v>1513.9823999999999</v>
      </c>
      <c r="E553" s="2">
        <v>264362055.53234401</v>
      </c>
      <c r="F553" s="2">
        <v>85659714.538199991</v>
      </c>
      <c r="G553" s="2">
        <v>41504691.763199992</v>
      </c>
      <c r="H553" s="2">
        <v>2175172.8101052633</v>
      </c>
      <c r="I553" s="2">
        <v>11766536.900687918</v>
      </c>
      <c r="J553" s="2">
        <v>14541681.895235283</v>
      </c>
      <c r="K553" s="2">
        <v>2997650.6162611339</v>
      </c>
      <c r="L553" s="2">
        <v>0</v>
      </c>
      <c r="M553" s="2">
        <v>4150611.4470465598</v>
      </c>
    </row>
    <row r="554" spans="1:13" ht="14.25" customHeight="1">
      <c r="A554" s="59" t="s">
        <v>140</v>
      </c>
      <c r="B554" s="59" t="s">
        <v>10</v>
      </c>
      <c r="C554" s="59" t="s">
        <v>112</v>
      </c>
      <c r="D554" s="2">
        <v>250.72319999999999</v>
      </c>
      <c r="E554" s="2">
        <v>44022325.502232</v>
      </c>
      <c r="F554" s="2">
        <v>14185684.586999997</v>
      </c>
      <c r="G554" s="2">
        <v>6873387.9935999988</v>
      </c>
      <c r="H554" s="2">
        <v>360219.81978947367</v>
      </c>
      <c r="I554" s="2">
        <v>1948598.467629846</v>
      </c>
      <c r="J554" s="2">
        <v>2408176.6195931039</v>
      </c>
      <c r="K554" s="2">
        <v>496426.21670566552</v>
      </c>
      <c r="L554" s="2">
        <v>0</v>
      </c>
      <c r="M554" s="2">
        <v>687362.4052433793</v>
      </c>
    </row>
    <row r="555" spans="1:13" ht="14.25" customHeight="1">
      <c r="A555" s="59" t="s">
        <v>140</v>
      </c>
      <c r="B555" s="59" t="s">
        <v>10</v>
      </c>
      <c r="C555" s="59" t="s">
        <v>112</v>
      </c>
      <c r="D555" s="2">
        <v>196.88199999999998</v>
      </c>
      <c r="E555" s="2">
        <v>34552436.829371996</v>
      </c>
      <c r="F555" s="2">
        <v>11139400.4212</v>
      </c>
      <c r="G555" s="2">
        <v>5397371.4623999996</v>
      </c>
      <c r="H555" s="2">
        <v>282864.99031578942</v>
      </c>
      <c r="I555" s="2">
        <v>1530149.4377221551</v>
      </c>
      <c r="J555" s="2">
        <v>1891036.127565098</v>
      </c>
      <c r="K555" s="2">
        <v>389821.86888746166</v>
      </c>
      <c r="L555" s="2">
        <v>0</v>
      </c>
      <c r="M555" s="2">
        <v>539755.73488662811</v>
      </c>
    </row>
    <row r="556" spans="1:13" ht="14.25" customHeight="1">
      <c r="A556" s="59" t="s">
        <v>141</v>
      </c>
      <c r="B556" s="59" t="s">
        <v>10</v>
      </c>
      <c r="C556" s="59" t="s">
        <v>113</v>
      </c>
      <c r="D556" s="2">
        <v>140.63</v>
      </c>
      <c r="E556" s="2">
        <v>24680427.150455996</v>
      </c>
      <c r="F556" s="2">
        <v>7956714.7001999989</v>
      </c>
      <c r="G556" s="2">
        <v>3855266.342399999</v>
      </c>
      <c r="H556" s="2">
        <v>202046.06652631579</v>
      </c>
      <c r="I556" s="2">
        <v>1092963.8840872536</v>
      </c>
      <c r="J556" s="2">
        <v>1350740.0911179271</v>
      </c>
      <c r="K556" s="2">
        <v>278444.19206247263</v>
      </c>
      <c r="L556" s="2">
        <v>0</v>
      </c>
      <c r="M556" s="2">
        <v>385539.81063330575</v>
      </c>
    </row>
    <row r="557" spans="1:13" ht="14.25" customHeight="1">
      <c r="A557" s="59" t="s">
        <v>140</v>
      </c>
      <c r="B557" s="59" t="s">
        <v>8</v>
      </c>
      <c r="C557" s="59" t="s">
        <v>112</v>
      </c>
      <c r="D557" s="2">
        <v>745.74079999999992</v>
      </c>
      <c r="E557" s="2">
        <v>120815228.93378398</v>
      </c>
      <c r="F557" s="2">
        <v>26500760.975799996</v>
      </c>
      <c r="G557" s="2">
        <v>31759155.763199996</v>
      </c>
      <c r="H557" s="2">
        <v>1071421.8745263156</v>
      </c>
      <c r="I557" s="2">
        <v>1852049.9937674901</v>
      </c>
      <c r="J557" s="2">
        <v>7162781.7403282076</v>
      </c>
      <c r="K557" s="2">
        <v>1476549.7727655692</v>
      </c>
      <c r="L557" s="2">
        <v>1324243.3109888476</v>
      </c>
      <c r="M557" s="2">
        <v>2192829.5732843261</v>
      </c>
    </row>
    <row r="558" spans="1:13" ht="14.25" customHeight="1">
      <c r="A558" s="59" t="s">
        <v>140</v>
      </c>
      <c r="B558" s="59" t="s">
        <v>8</v>
      </c>
      <c r="C558" s="59" t="s">
        <v>112</v>
      </c>
      <c r="D558" s="2">
        <v>367.24520000000001</v>
      </c>
      <c r="E558" s="2">
        <v>59523752.409659997</v>
      </c>
      <c r="F558" s="2">
        <v>13050482.548399998</v>
      </c>
      <c r="G558" s="2">
        <v>15640015.603199998</v>
      </c>
      <c r="H558" s="2">
        <v>527628.6719999999</v>
      </c>
      <c r="I558" s="2">
        <v>912054.79218937817</v>
      </c>
      <c r="J558" s="2">
        <v>3527361.2665193868</v>
      </c>
      <c r="K558" s="2">
        <v>727137.11870028579</v>
      </c>
      <c r="L558" s="2">
        <v>652132.75120894751</v>
      </c>
      <c r="M558" s="2">
        <v>1079874.046326441</v>
      </c>
    </row>
    <row r="559" spans="1:13" ht="14.25" customHeight="1">
      <c r="A559" s="59" t="s">
        <v>140</v>
      </c>
      <c r="B559" s="59" t="s">
        <v>8</v>
      </c>
      <c r="C559" s="59" t="s">
        <v>112</v>
      </c>
      <c r="D559" s="2">
        <v>142.2372</v>
      </c>
      <c r="E559" s="2">
        <v>23042068.106904</v>
      </c>
      <c r="F559" s="2">
        <v>5054563.3775999993</v>
      </c>
      <c r="G559" s="2">
        <v>6057511.0847999994</v>
      </c>
      <c r="H559" s="2">
        <v>204355.46273684208</v>
      </c>
      <c r="I559" s="2">
        <v>353246.60441470437</v>
      </c>
      <c r="J559" s="2">
        <v>1366177.1207307035</v>
      </c>
      <c r="K559" s="2">
        <v>281626.4114003295</v>
      </c>
      <c r="L559" s="2">
        <v>252576.57978989871</v>
      </c>
      <c r="M559" s="2">
        <v>418244.43369754934</v>
      </c>
    </row>
    <row r="560" spans="1:13" ht="14.25" customHeight="1">
      <c r="A560" s="59" t="s">
        <v>141</v>
      </c>
      <c r="B560" s="59" t="s">
        <v>8</v>
      </c>
      <c r="C560" s="59" t="s">
        <v>113</v>
      </c>
      <c r="D560" s="2">
        <v>256.34839999999997</v>
      </c>
      <c r="E560" s="2">
        <v>41528275.322687998</v>
      </c>
      <c r="F560" s="2">
        <v>9109635.864599999</v>
      </c>
      <c r="G560" s="2">
        <v>10917209.203199999</v>
      </c>
      <c r="H560" s="2">
        <v>368301.4635789473</v>
      </c>
      <c r="I560" s="2">
        <v>636642.18535757461</v>
      </c>
      <c r="J560" s="2">
        <v>2462206.2232378214</v>
      </c>
      <c r="K560" s="2">
        <v>507563.98438816448</v>
      </c>
      <c r="L560" s="2">
        <v>455208.63815241633</v>
      </c>
      <c r="M560" s="2">
        <v>753785.16581648716</v>
      </c>
    </row>
    <row r="561" spans="1:13" ht="14.25" customHeight="1">
      <c r="A561" s="59" t="s">
        <v>142</v>
      </c>
      <c r="B561" s="59" t="s">
        <v>8</v>
      </c>
      <c r="C561" s="59" t="s">
        <v>114</v>
      </c>
      <c r="D561" s="2">
        <v>388.94239999999996</v>
      </c>
      <c r="E561" s="2">
        <v>63008415.015083998</v>
      </c>
      <c r="F561" s="2">
        <v>13821517.060199998</v>
      </c>
      <c r="G561" s="2">
        <v>16564041.983999999</v>
      </c>
      <c r="H561" s="2">
        <v>558801.7919999999</v>
      </c>
      <c r="I561" s="2">
        <v>965939.86743907898</v>
      </c>
      <c r="J561" s="2">
        <v>3735761.166291866</v>
      </c>
      <c r="K561" s="2">
        <v>770097.07976135297</v>
      </c>
      <c r="L561" s="2">
        <v>690661.38202435581</v>
      </c>
      <c r="M561" s="2">
        <v>1143674.0446870839</v>
      </c>
    </row>
    <row r="562" spans="1:13" ht="14.25" customHeight="1">
      <c r="A562" s="59" t="s">
        <v>142</v>
      </c>
      <c r="B562" s="59" t="s">
        <v>8</v>
      </c>
      <c r="C562" s="59" t="s">
        <v>114</v>
      </c>
      <c r="D562" s="2">
        <v>156.702</v>
      </c>
      <c r="E562" s="2">
        <v>25385609.511108</v>
      </c>
      <c r="F562" s="2">
        <v>5568586.6505999994</v>
      </c>
      <c r="G562" s="2">
        <v>6673528.9343999997</v>
      </c>
      <c r="H562" s="2">
        <v>225136.29978947368</v>
      </c>
      <c r="I562" s="2">
        <v>389169.98791450489</v>
      </c>
      <c r="J562" s="2">
        <v>1505110.3872456902</v>
      </c>
      <c r="K562" s="2">
        <v>310266.38544104091</v>
      </c>
      <c r="L562" s="2">
        <v>278262.33366683754</v>
      </c>
      <c r="M562" s="2">
        <v>460777.76593797811</v>
      </c>
    </row>
    <row r="563" spans="1:13" ht="14.25" customHeight="1">
      <c r="A563" s="59" t="s">
        <v>140</v>
      </c>
      <c r="B563" s="59" t="s">
        <v>10</v>
      </c>
      <c r="C563" s="59" t="s">
        <v>112</v>
      </c>
      <c r="D563" s="2">
        <v>334.29759999999999</v>
      </c>
      <c r="E563" s="2">
        <v>55060458.572195992</v>
      </c>
      <c r="F563" s="2">
        <v>16311850.032799998</v>
      </c>
      <c r="G563" s="2">
        <v>9836733.9071999993</v>
      </c>
      <c r="H563" s="2">
        <v>480292.26442105259</v>
      </c>
      <c r="I563" s="2">
        <v>4220653.0825888002</v>
      </c>
      <c r="J563" s="2">
        <v>3210902.1594574722</v>
      </c>
      <c r="K563" s="2">
        <v>661901.62227422069</v>
      </c>
      <c r="L563" s="2">
        <v>267981.48638375348</v>
      </c>
      <c r="M563" s="2">
        <v>1324136.4294812973</v>
      </c>
    </row>
    <row r="564" spans="1:13" ht="14.25" customHeight="1">
      <c r="A564" s="59" t="s">
        <v>140</v>
      </c>
      <c r="B564" s="59" t="s">
        <v>10</v>
      </c>
      <c r="C564" s="59" t="s">
        <v>112</v>
      </c>
      <c r="D564" s="2">
        <v>13.661199999999999</v>
      </c>
      <c r="E564" s="2">
        <v>2249621.8917479999</v>
      </c>
      <c r="F564" s="2">
        <v>666589.74239999987</v>
      </c>
      <c r="G564" s="2">
        <v>401981.31839999999</v>
      </c>
      <c r="H564" s="2">
        <v>19627.381894736842</v>
      </c>
      <c r="I564" s="2">
        <v>172478.61154810002</v>
      </c>
      <c r="J564" s="2">
        <v>131214.75170859863</v>
      </c>
      <c r="K564" s="2">
        <v>27048.86437178306</v>
      </c>
      <c r="L564" s="2">
        <v>10951.166510874542</v>
      </c>
      <c r="M564" s="2">
        <v>54111.344473995312</v>
      </c>
    </row>
    <row r="565" spans="1:13" ht="14.25" customHeight="1">
      <c r="A565" s="59" t="s">
        <v>141</v>
      </c>
      <c r="B565" s="59" t="s">
        <v>10</v>
      </c>
      <c r="C565" s="59" t="s">
        <v>113</v>
      </c>
      <c r="D565" s="2">
        <v>351.17319999999995</v>
      </c>
      <c r="E565" s="2">
        <v>57838084.357283995</v>
      </c>
      <c r="F565" s="2">
        <v>17135285.496599998</v>
      </c>
      <c r="G565" s="2">
        <v>10333300.454399999</v>
      </c>
      <c r="H565" s="2">
        <v>504538.43873684201</v>
      </c>
      <c r="I565" s="2">
        <v>4433714.8968540998</v>
      </c>
      <c r="J565" s="2">
        <v>3372990.9703916232</v>
      </c>
      <c r="K565" s="2">
        <v>695314.9253217174</v>
      </c>
      <c r="L565" s="2">
        <v>281509.3979560103</v>
      </c>
      <c r="M565" s="2">
        <v>1390979.8550079972</v>
      </c>
    </row>
    <row r="566" spans="1:13" ht="14.25" customHeight="1">
      <c r="A566" s="59" t="s">
        <v>142</v>
      </c>
      <c r="B566" s="59" t="s">
        <v>10</v>
      </c>
      <c r="C566" s="59" t="s">
        <v>114</v>
      </c>
      <c r="D566" s="2">
        <v>1295.4032</v>
      </c>
      <c r="E566" s="2">
        <v>213352736.13838798</v>
      </c>
      <c r="F566" s="2">
        <v>63208420.865599997</v>
      </c>
      <c r="G566" s="2">
        <v>38117344.972799994</v>
      </c>
      <c r="H566" s="2">
        <v>1861134.6997894738</v>
      </c>
      <c r="I566" s="2">
        <v>16355030.695031602</v>
      </c>
      <c r="J566" s="2">
        <v>12442245.867897704</v>
      </c>
      <c r="K566" s="2">
        <v>2564868.7863126053</v>
      </c>
      <c r="L566" s="2">
        <v>1038428.2597370449</v>
      </c>
      <c r="M566" s="2">
        <v>5131028.6642400268</v>
      </c>
    </row>
    <row r="567" spans="1:13" ht="14.25" customHeight="1">
      <c r="A567" s="59" t="s">
        <v>142</v>
      </c>
      <c r="B567" s="59" t="s">
        <v>10</v>
      </c>
      <c r="C567" s="59" t="s">
        <v>114</v>
      </c>
      <c r="D567" s="2">
        <v>206.52519999999998</v>
      </c>
      <c r="E567" s="2">
        <v>34014579.875891998</v>
      </c>
      <c r="F567" s="2">
        <v>10077272.575999998</v>
      </c>
      <c r="G567" s="2">
        <v>6077021.0495999986</v>
      </c>
      <c r="H567" s="2">
        <v>296720.12463157892</v>
      </c>
      <c r="I567" s="2">
        <v>2607470.7745801001</v>
      </c>
      <c r="J567" s="2">
        <v>1983658.3052417559</v>
      </c>
      <c r="K567" s="2">
        <v>408915.18491460267</v>
      </c>
      <c r="L567" s="2">
        <v>165555.87019380927</v>
      </c>
      <c r="M567" s="2">
        <v>818036.2076362822</v>
      </c>
    </row>
    <row r="568" spans="1:13" ht="14.25" customHeight="1">
      <c r="A568" s="59" t="s">
        <v>140</v>
      </c>
      <c r="B568" s="59" t="s">
        <v>10</v>
      </c>
      <c r="C568" s="59" t="s">
        <v>112</v>
      </c>
      <c r="D568" s="2">
        <v>47.412399999999998</v>
      </c>
      <c r="E568" s="2">
        <v>5973959.2900679996</v>
      </c>
      <c r="F568" s="2">
        <v>1370663.5051999998</v>
      </c>
      <c r="G568" s="2">
        <v>1400728.7231999999</v>
      </c>
      <c r="H568" s="2">
        <v>68118.487578947359</v>
      </c>
      <c r="I568" s="2">
        <v>0</v>
      </c>
      <c r="J568" s="2">
        <v>455392.37357690115</v>
      </c>
      <c r="K568" s="2">
        <v>93875.470466776489</v>
      </c>
      <c r="L568" s="2">
        <v>52865.866047861804</v>
      </c>
      <c r="M568" s="2">
        <v>132436.27157977549</v>
      </c>
    </row>
    <row r="569" spans="1:13" ht="14.25" customHeight="1">
      <c r="A569" s="59" t="s">
        <v>140</v>
      </c>
      <c r="B569" s="59" t="s">
        <v>10</v>
      </c>
      <c r="C569" s="59" t="s">
        <v>112</v>
      </c>
      <c r="D569" s="2">
        <v>417.87199999999996</v>
      </c>
      <c r="E569" s="2">
        <v>68826689.590427995</v>
      </c>
      <c r="F569" s="2">
        <v>18433385.455199998</v>
      </c>
      <c r="G569" s="2">
        <v>12012393.3312</v>
      </c>
      <c r="H569" s="2">
        <v>600365.95199999993</v>
      </c>
      <c r="I569" s="2">
        <v>5268396.9655703325</v>
      </c>
      <c r="J569" s="2">
        <v>4013627.6993218404</v>
      </c>
      <c r="K569" s="2">
        <v>827377.0278427758</v>
      </c>
      <c r="L569" s="2">
        <v>4274507.3132031001</v>
      </c>
      <c r="M569" s="2">
        <v>1655170.5368516212</v>
      </c>
    </row>
    <row r="570" spans="1:13" ht="14.25" customHeight="1">
      <c r="A570" s="59" t="s">
        <v>140</v>
      </c>
      <c r="B570" s="59" t="s">
        <v>10</v>
      </c>
      <c r="C570" s="59" t="s">
        <v>112</v>
      </c>
      <c r="D570" s="2">
        <v>270.81319999999999</v>
      </c>
      <c r="E570" s="2">
        <v>44625250.839707993</v>
      </c>
      <c r="F570" s="2">
        <v>11946250.999599999</v>
      </c>
      <c r="G570" s="2">
        <v>7784954.5727999993</v>
      </c>
      <c r="H570" s="2">
        <v>389083.54357894731</v>
      </c>
      <c r="I570" s="2">
        <v>3414326.4949946185</v>
      </c>
      <c r="J570" s="2">
        <v>2601139.4897528081</v>
      </c>
      <c r="K570" s="2">
        <v>536203.95842887589</v>
      </c>
      <c r="L570" s="2">
        <v>2770209.5472104708</v>
      </c>
      <c r="M570" s="2">
        <v>1072677.8286903778</v>
      </c>
    </row>
    <row r="571" spans="1:13" ht="14.25" customHeight="1">
      <c r="A571" s="59" t="s">
        <v>140</v>
      </c>
      <c r="B571" s="59" t="s">
        <v>11</v>
      </c>
      <c r="C571" s="59" t="s">
        <v>112</v>
      </c>
      <c r="D571" s="2">
        <v>61.073599999999999</v>
      </c>
      <c r="E571" s="2">
        <v>32100754.410647996</v>
      </c>
      <c r="F571" s="2">
        <v>11247882.640999999</v>
      </c>
      <c r="G571" s="2">
        <v>1934571.5519999999</v>
      </c>
      <c r="H571" s="2">
        <v>87745.869473684201</v>
      </c>
      <c r="I571" s="2">
        <v>508674.14906367211</v>
      </c>
      <c r="J571" s="2">
        <v>586607.12528549985</v>
      </c>
      <c r="K571" s="2">
        <v>120924.33483855956</v>
      </c>
      <c r="L571" s="2">
        <v>0</v>
      </c>
      <c r="M571" s="2">
        <v>182248.29313031171</v>
      </c>
    </row>
    <row r="572" spans="1:13" ht="14.25" customHeight="1">
      <c r="A572" s="59" t="s">
        <v>140</v>
      </c>
      <c r="B572" s="59" t="s">
        <v>11</v>
      </c>
      <c r="C572" s="59" t="s">
        <v>112</v>
      </c>
      <c r="D572" s="2">
        <v>7.2324000000000002</v>
      </c>
      <c r="E572" s="2">
        <v>3801933.5286239996</v>
      </c>
      <c r="F572" s="2">
        <v>1331986.3847999999</v>
      </c>
      <c r="G572" s="2">
        <v>229094.09279999995</v>
      </c>
      <c r="H572" s="2">
        <v>10391.039999999999</v>
      </c>
      <c r="I572" s="2">
        <v>60237.728178592741</v>
      </c>
      <c r="J572" s="2">
        <v>69466.633257493391</v>
      </c>
      <c r="K572" s="2">
        <v>14319.987020355735</v>
      </c>
      <c r="L572" s="2">
        <v>0</v>
      </c>
      <c r="M572" s="2">
        <v>21582.034712800072</v>
      </c>
    </row>
    <row r="573" spans="1:13" ht="14.25" customHeight="1">
      <c r="A573" s="59" t="s">
        <v>140</v>
      </c>
      <c r="B573" s="59" t="s">
        <v>11</v>
      </c>
      <c r="C573" s="59" t="s">
        <v>112</v>
      </c>
      <c r="D573" s="2">
        <v>2.4107999999999996</v>
      </c>
      <c r="E573" s="2">
        <v>1267102.7384399998</v>
      </c>
      <c r="F573" s="2">
        <v>443995.46159999998</v>
      </c>
      <c r="G573" s="2">
        <v>76364.697599999985</v>
      </c>
      <c r="H573" s="2">
        <v>3462.8513684210525</v>
      </c>
      <c r="I573" s="2">
        <v>20079.242726197583</v>
      </c>
      <c r="J573" s="2">
        <v>23155.544419164467</v>
      </c>
      <c r="K573" s="2">
        <v>4773.3290067852458</v>
      </c>
      <c r="L573" s="2">
        <v>0</v>
      </c>
      <c r="M573" s="2">
        <v>7194.0115709333577</v>
      </c>
    </row>
    <row r="574" spans="1:13" ht="14.25" customHeight="1">
      <c r="A574" s="59" t="s">
        <v>141</v>
      </c>
      <c r="B574" s="59" t="s">
        <v>11</v>
      </c>
      <c r="C574" s="59" t="s">
        <v>113</v>
      </c>
      <c r="D574" s="2">
        <v>7.2324000000000002</v>
      </c>
      <c r="E574" s="2">
        <v>3801343.2201359994</v>
      </c>
      <c r="F574" s="2">
        <v>1331986.3847999999</v>
      </c>
      <c r="G574" s="2">
        <v>229094.09279999995</v>
      </c>
      <c r="H574" s="2">
        <v>10391.039999999999</v>
      </c>
      <c r="I574" s="2">
        <v>60237.728178592741</v>
      </c>
      <c r="J574" s="2">
        <v>69466.633257493391</v>
      </c>
      <c r="K574" s="2">
        <v>14319.987020355735</v>
      </c>
      <c r="L574" s="2">
        <v>0</v>
      </c>
      <c r="M574" s="2">
        <v>21582.034712800072</v>
      </c>
    </row>
    <row r="575" spans="1:13" ht="14.25" customHeight="1">
      <c r="A575" s="59" t="s">
        <v>140</v>
      </c>
      <c r="B575" s="59" t="s">
        <v>11</v>
      </c>
      <c r="C575" s="59" t="s">
        <v>112</v>
      </c>
      <c r="D575" s="2">
        <v>72.323999999999998</v>
      </c>
      <c r="E575" s="2">
        <v>31700160.887471996</v>
      </c>
      <c r="F575" s="2">
        <v>13653967.640999999</v>
      </c>
      <c r="G575" s="2">
        <v>2290940.1407999997</v>
      </c>
      <c r="H575" s="2">
        <v>103909.15705263156</v>
      </c>
      <c r="I575" s="2">
        <v>780495.25602458941</v>
      </c>
      <c r="J575" s="2">
        <v>694666.33257493388</v>
      </c>
      <c r="K575" s="2">
        <v>143199.87020355737</v>
      </c>
      <c r="L575" s="2">
        <v>0</v>
      </c>
      <c r="M575" s="2">
        <v>215820.34712800069</v>
      </c>
    </row>
    <row r="576" spans="1:13" ht="14.25" customHeight="1">
      <c r="A576" s="59" t="s">
        <v>140</v>
      </c>
      <c r="B576" s="59" t="s">
        <v>11</v>
      </c>
      <c r="C576" s="59" t="s">
        <v>112</v>
      </c>
      <c r="D576" s="2">
        <v>7.2324000000000002</v>
      </c>
      <c r="E576" s="2">
        <v>3170543.7067919997</v>
      </c>
      <c r="F576" s="2">
        <v>1365397.1617999999</v>
      </c>
      <c r="G576" s="2">
        <v>229094.09279999995</v>
      </c>
      <c r="H576" s="2">
        <v>10391.039999999999</v>
      </c>
      <c r="I576" s="2">
        <v>78049.525602458933</v>
      </c>
      <c r="J576" s="2">
        <v>69466.633257493391</v>
      </c>
      <c r="K576" s="2">
        <v>14319.987020355735</v>
      </c>
      <c r="L576" s="2">
        <v>0</v>
      </c>
      <c r="M576" s="2">
        <v>21582.034712800072</v>
      </c>
    </row>
    <row r="577" spans="1:13" ht="14.25" customHeight="1">
      <c r="A577" s="59" t="s">
        <v>140</v>
      </c>
      <c r="B577" s="59" t="s">
        <v>11</v>
      </c>
      <c r="C577" s="59" t="s">
        <v>112</v>
      </c>
      <c r="D577" s="2">
        <v>3.2143999999999999</v>
      </c>
      <c r="E577" s="2">
        <v>1408856.3319600001</v>
      </c>
      <c r="F577" s="2">
        <v>606843.27139999997</v>
      </c>
      <c r="G577" s="2">
        <v>101819.59679999998</v>
      </c>
      <c r="H577" s="2">
        <v>4618.7924210526307</v>
      </c>
      <c r="I577" s="2">
        <v>34688.678045537308</v>
      </c>
      <c r="J577" s="2">
        <v>30874.059225552621</v>
      </c>
      <c r="K577" s="2">
        <v>6364.4386757136608</v>
      </c>
      <c r="L577" s="2">
        <v>0</v>
      </c>
      <c r="M577" s="2">
        <v>9592.015427911143</v>
      </c>
    </row>
    <row r="578" spans="1:13" ht="14.25" customHeight="1">
      <c r="A578" s="59" t="s">
        <v>141</v>
      </c>
      <c r="B578" s="59" t="s">
        <v>11</v>
      </c>
      <c r="C578" s="59" t="s">
        <v>113</v>
      </c>
      <c r="D578" s="2">
        <v>5.6251999999999995</v>
      </c>
      <c r="E578" s="2">
        <v>2465518.8678119997</v>
      </c>
      <c r="F578" s="2">
        <v>1061975.1283999998</v>
      </c>
      <c r="G578" s="2">
        <v>178184.29439999998</v>
      </c>
      <c r="H578" s="2">
        <v>8081.6437894736846</v>
      </c>
      <c r="I578" s="2">
        <v>60705.186579690293</v>
      </c>
      <c r="J578" s="2">
        <v>54029.603644717085</v>
      </c>
      <c r="K578" s="2">
        <v>11137.767682498907</v>
      </c>
      <c r="L578" s="2">
        <v>0</v>
      </c>
      <c r="M578" s="2">
        <v>16786.0269988445</v>
      </c>
    </row>
    <row r="579" spans="1:13" ht="14.25" customHeight="1">
      <c r="A579" s="59" t="s">
        <v>142</v>
      </c>
      <c r="B579" s="59" t="s">
        <v>11</v>
      </c>
      <c r="C579" s="59" t="s">
        <v>114</v>
      </c>
      <c r="D579" s="2">
        <v>1.6072</v>
      </c>
      <c r="E579" s="2">
        <v>704431.34823599993</v>
      </c>
      <c r="F579" s="2">
        <v>303421.23799999995</v>
      </c>
      <c r="G579" s="2">
        <v>50909.798399999992</v>
      </c>
      <c r="H579" s="2">
        <v>2309.3962105263154</v>
      </c>
      <c r="I579" s="2">
        <v>17344.339022768654</v>
      </c>
      <c r="J579" s="2">
        <v>15437.02961277631</v>
      </c>
      <c r="K579" s="2">
        <v>3182.2193378568304</v>
      </c>
      <c r="L579" s="2">
        <v>0</v>
      </c>
      <c r="M579" s="2">
        <v>4796.0077139555715</v>
      </c>
    </row>
    <row r="580" spans="1:13" ht="14.25" customHeight="1">
      <c r="A580" s="59" t="s">
        <v>140</v>
      </c>
      <c r="B580" s="59" t="s">
        <v>10</v>
      </c>
      <c r="C580" s="59" t="s">
        <v>112</v>
      </c>
      <c r="D580" s="2">
        <v>57.055599999999998</v>
      </c>
      <c r="E580" s="2">
        <v>11194548.112439999</v>
      </c>
      <c r="F580" s="2">
        <v>2488937.0455999998</v>
      </c>
      <c r="G580" s="2">
        <v>1948506.5663999999</v>
      </c>
      <c r="H580" s="2">
        <v>81972.378947368416</v>
      </c>
      <c r="I580" s="2">
        <v>428009.55476551509</v>
      </c>
      <c r="J580" s="2">
        <v>999457.84608529531</v>
      </c>
      <c r="K580" s="2">
        <v>112968.78649391746</v>
      </c>
      <c r="L580" s="2">
        <v>118923.97144663265</v>
      </c>
      <c r="M580" s="2">
        <v>186948.59111282814</v>
      </c>
    </row>
    <row r="581" spans="1:13" ht="14.25" customHeight="1">
      <c r="A581" s="59" t="s">
        <v>140</v>
      </c>
      <c r="B581" s="59" t="s">
        <v>10</v>
      </c>
      <c r="C581" s="59" t="s">
        <v>112</v>
      </c>
      <c r="D581" s="2">
        <v>232.24039999999997</v>
      </c>
      <c r="E581" s="2">
        <v>45584728.868447997</v>
      </c>
      <c r="F581" s="2">
        <v>10131027.298799999</v>
      </c>
      <c r="G581" s="2">
        <v>7931245.4592000004</v>
      </c>
      <c r="H581" s="2">
        <v>333665.49221052631</v>
      </c>
      <c r="I581" s="2">
        <v>1742179.7370032938</v>
      </c>
      <c r="J581" s="2">
        <v>4068215.7396993008</v>
      </c>
      <c r="K581" s="2">
        <v>459830.694320312</v>
      </c>
      <c r="L581" s="2">
        <v>484070.81335319491</v>
      </c>
      <c r="M581" s="2">
        <v>760959.75819165271</v>
      </c>
    </row>
    <row r="582" spans="1:13" ht="14.25" customHeight="1">
      <c r="A582" s="59" t="s">
        <v>140</v>
      </c>
      <c r="B582" s="59" t="s">
        <v>10</v>
      </c>
      <c r="C582" s="59" t="s">
        <v>112</v>
      </c>
      <c r="D582" s="2">
        <v>53.841199999999994</v>
      </c>
      <c r="E582" s="2">
        <v>10563567.210503999</v>
      </c>
      <c r="F582" s="2">
        <v>2348715.1842</v>
      </c>
      <c r="G582" s="2">
        <v>1838731.5263999999</v>
      </c>
      <c r="H582" s="2">
        <v>77354.829473684193</v>
      </c>
      <c r="I582" s="2">
        <v>403896.34041252831</v>
      </c>
      <c r="J582" s="2">
        <v>943150.36179879995</v>
      </c>
      <c r="K582" s="2">
        <v>106604.34781820381</v>
      </c>
      <c r="L582" s="2">
        <v>112224.02939330123</v>
      </c>
      <c r="M582" s="2">
        <v>176416.27612055614</v>
      </c>
    </row>
    <row r="583" spans="1:13" ht="14.25" customHeight="1">
      <c r="A583" s="59" t="s">
        <v>141</v>
      </c>
      <c r="B583" s="59" t="s">
        <v>10</v>
      </c>
      <c r="C583" s="59" t="s">
        <v>113</v>
      </c>
      <c r="D583" s="2">
        <v>49.823199999999993</v>
      </c>
      <c r="E583" s="2">
        <v>9775281.0299759991</v>
      </c>
      <c r="F583" s="2">
        <v>2173438.4539999994</v>
      </c>
      <c r="G583" s="2">
        <v>1701512.3328</v>
      </c>
      <c r="H583" s="2">
        <v>71582.581894736839</v>
      </c>
      <c r="I583" s="2">
        <v>373754.82247129484</v>
      </c>
      <c r="J583" s="2">
        <v>872766.00644068047</v>
      </c>
      <c r="K583" s="2">
        <v>98648.799473561725</v>
      </c>
      <c r="L583" s="2">
        <v>103849.10182663696</v>
      </c>
      <c r="M583" s="2">
        <v>163250.88238021612</v>
      </c>
    </row>
    <row r="584" spans="1:13" ht="14.25" customHeight="1">
      <c r="A584" s="59" t="s">
        <v>142</v>
      </c>
      <c r="B584" s="59" t="s">
        <v>10</v>
      </c>
      <c r="C584" s="59" t="s">
        <v>114</v>
      </c>
      <c r="D584" s="2">
        <v>47.412399999999998</v>
      </c>
      <c r="E584" s="2">
        <v>9302268.9070079979</v>
      </c>
      <c r="F584" s="2">
        <v>2068272.2567999996</v>
      </c>
      <c r="G584" s="2">
        <v>1619181.4464</v>
      </c>
      <c r="H584" s="2">
        <v>68118.487578947359</v>
      </c>
      <c r="I584" s="2">
        <v>355669.91170655482</v>
      </c>
      <c r="J584" s="2">
        <v>830535.39322580886</v>
      </c>
      <c r="K584" s="2">
        <v>93875.470466776489</v>
      </c>
      <c r="L584" s="2">
        <v>98824.145286638406</v>
      </c>
      <c r="M584" s="2">
        <v>155351.6461360121</v>
      </c>
    </row>
    <row r="585" spans="1:13" ht="14.25" customHeight="1">
      <c r="A585" s="59" t="s">
        <v>142</v>
      </c>
      <c r="B585" s="59" t="s">
        <v>10</v>
      </c>
      <c r="C585" s="59" t="s">
        <v>114</v>
      </c>
      <c r="D585" s="2">
        <v>12.8576</v>
      </c>
      <c r="E585" s="2">
        <v>2522636.3851919998</v>
      </c>
      <c r="F585" s="2">
        <v>560887.44559999998</v>
      </c>
      <c r="G585" s="2">
        <v>439100.15999999997</v>
      </c>
      <c r="H585" s="2">
        <v>18473.926736842106</v>
      </c>
      <c r="I585" s="2">
        <v>96452.857411947058</v>
      </c>
      <c r="J585" s="2">
        <v>225229.93714598208</v>
      </c>
      <c r="K585" s="2">
        <v>25457.754702854643</v>
      </c>
      <c r="L585" s="2">
        <v>26799.768213325668</v>
      </c>
      <c r="M585" s="2">
        <v>42129.259969088031</v>
      </c>
    </row>
    <row r="586" spans="1:13" ht="14.25" customHeight="1">
      <c r="A586" s="59" t="s">
        <v>140</v>
      </c>
      <c r="B586" s="59" t="s">
        <v>10</v>
      </c>
      <c r="C586" s="59" t="s">
        <v>112</v>
      </c>
      <c r="D586" s="2">
        <v>242.68719999999996</v>
      </c>
      <c r="E586" s="2">
        <v>47616892.092</v>
      </c>
      <c r="F586" s="2">
        <v>10517256.039999999</v>
      </c>
      <c r="G586" s="2">
        <v>8280755.9615999991</v>
      </c>
      <c r="H586" s="2">
        <v>348674.08168421051</v>
      </c>
      <c r="I586" s="2">
        <v>1820547.6836505008</v>
      </c>
      <c r="J586" s="2">
        <v>4251215.0636304114</v>
      </c>
      <c r="K586" s="2">
        <v>480515.12001638132</v>
      </c>
      <c r="L586" s="2">
        <v>505845.62502652197</v>
      </c>
      <c r="M586" s="2">
        <v>795189.78191653662</v>
      </c>
    </row>
    <row r="587" spans="1:13" ht="14.25" customHeight="1">
      <c r="A587" s="59" t="s">
        <v>140</v>
      </c>
      <c r="B587" s="59" t="s">
        <v>10</v>
      </c>
      <c r="C587" s="59" t="s">
        <v>112</v>
      </c>
      <c r="D587" s="2">
        <v>221.7936</v>
      </c>
      <c r="E587" s="2">
        <v>43534150.724987999</v>
      </c>
      <c r="F587" s="2">
        <v>9611797.3374000005</v>
      </c>
      <c r="G587" s="2">
        <v>7567844.0255999994</v>
      </c>
      <c r="H587" s="2">
        <v>318655.65978947363</v>
      </c>
      <c r="I587" s="2">
        <v>1663811.7903560868</v>
      </c>
      <c r="J587" s="2">
        <v>3885216.4157681908</v>
      </c>
      <c r="K587" s="2">
        <v>439146.26862424257</v>
      </c>
      <c r="L587" s="2">
        <v>462296.0016798678</v>
      </c>
      <c r="M587" s="2">
        <v>726729.73446676857</v>
      </c>
    </row>
    <row r="588" spans="1:13" ht="14.25" customHeight="1">
      <c r="A588" s="59" t="s">
        <v>140</v>
      </c>
      <c r="B588" s="59" t="s">
        <v>10</v>
      </c>
      <c r="C588" s="59" t="s">
        <v>112</v>
      </c>
      <c r="D588" s="2">
        <v>90.806799999999996</v>
      </c>
      <c r="E588" s="2">
        <v>17816172.872651998</v>
      </c>
      <c r="F588" s="2">
        <v>3935265.3619999993</v>
      </c>
      <c r="G588" s="2">
        <v>3098428.6464</v>
      </c>
      <c r="H588" s="2">
        <v>130464.72757894735</v>
      </c>
      <c r="I588" s="2">
        <v>681198.30547187629</v>
      </c>
      <c r="J588" s="2">
        <v>1590686.4310934981</v>
      </c>
      <c r="K588" s="2">
        <v>179795.39258891091</v>
      </c>
      <c r="L588" s="2">
        <v>189273.36300661252</v>
      </c>
      <c r="M588" s="2">
        <v>297537.8985316843</v>
      </c>
    </row>
    <row r="589" spans="1:13" ht="14.25" customHeight="1">
      <c r="A589" s="59" t="s">
        <v>141</v>
      </c>
      <c r="B589" s="59" t="s">
        <v>10</v>
      </c>
      <c r="C589" s="59" t="s">
        <v>113</v>
      </c>
      <c r="D589" s="2">
        <v>74.734799999999993</v>
      </c>
      <c r="E589" s="2">
        <v>14662917.567143999</v>
      </c>
      <c r="F589" s="2">
        <v>3238757.4439999997</v>
      </c>
      <c r="G589" s="2">
        <v>2550033.6384000001</v>
      </c>
      <c r="H589" s="2">
        <v>107373.25136842103</v>
      </c>
      <c r="I589" s="2">
        <v>560632.23370694229</v>
      </c>
      <c r="J589" s="2">
        <v>1309149.0096610207</v>
      </c>
      <c r="K589" s="2">
        <v>147973.1992103426</v>
      </c>
      <c r="L589" s="2">
        <v>155773.65273995546</v>
      </c>
      <c r="M589" s="2">
        <v>244876.32357032422</v>
      </c>
    </row>
    <row r="590" spans="1:13" ht="14.25" customHeight="1">
      <c r="A590" s="59" t="s">
        <v>142</v>
      </c>
      <c r="B590" s="59" t="s">
        <v>10</v>
      </c>
      <c r="C590" s="59" t="s">
        <v>114</v>
      </c>
      <c r="D590" s="2">
        <v>54.644799999999996</v>
      </c>
      <c r="E590" s="2">
        <v>10721237.652972</v>
      </c>
      <c r="F590" s="2">
        <v>2368123.7395999995</v>
      </c>
      <c r="G590" s="2">
        <v>1864541.4527999999</v>
      </c>
      <c r="H590" s="2">
        <v>78509.527578947367</v>
      </c>
      <c r="I590" s="2">
        <v>409924.64400077501</v>
      </c>
      <c r="J590" s="2">
        <v>957227.2328704237</v>
      </c>
      <c r="K590" s="2">
        <v>108195.45748713224</v>
      </c>
      <c r="L590" s="2">
        <v>113899.01490663408</v>
      </c>
      <c r="M590" s="2">
        <v>179049.35486862416</v>
      </c>
    </row>
    <row r="591" spans="1:13" ht="14.25" customHeight="1">
      <c r="A591" s="59" t="s">
        <v>142</v>
      </c>
      <c r="B591" s="59" t="s">
        <v>10</v>
      </c>
      <c r="C591" s="59" t="s">
        <v>114</v>
      </c>
      <c r="D591" s="2">
        <v>53.841199999999994</v>
      </c>
      <c r="E591" s="2">
        <v>10563601.419755999</v>
      </c>
      <c r="F591" s="2">
        <v>2333297.9459999995</v>
      </c>
      <c r="G591" s="2">
        <v>1837120.9151999997</v>
      </c>
      <c r="H591" s="2">
        <v>77354.829473684193</v>
      </c>
      <c r="I591" s="2">
        <v>403896.34041252831</v>
      </c>
      <c r="J591" s="2">
        <v>943150.36179879995</v>
      </c>
      <c r="K591" s="2">
        <v>106604.34781820381</v>
      </c>
      <c r="L591" s="2">
        <v>112224.02939330123</v>
      </c>
      <c r="M591" s="2">
        <v>176416.27612055614</v>
      </c>
    </row>
    <row r="592" spans="1:13" ht="14.25" customHeight="1">
      <c r="A592" s="59" t="s">
        <v>140</v>
      </c>
      <c r="B592" s="59" t="s">
        <v>10</v>
      </c>
      <c r="C592" s="59" t="s">
        <v>112</v>
      </c>
      <c r="D592" s="2">
        <v>2977.3379999999997</v>
      </c>
      <c r="E592" s="2">
        <v>450544572.19926</v>
      </c>
      <c r="F592" s="2">
        <v>81089653.957999989</v>
      </c>
      <c r="G592" s="2">
        <v>88295248.108799979</v>
      </c>
      <c r="H592" s="2">
        <v>4277609.5831578942</v>
      </c>
      <c r="I592" s="2">
        <v>38336890.168397993</v>
      </c>
      <c r="J592" s="2">
        <v>28597097.357668117</v>
      </c>
      <c r="K592" s="2">
        <v>5895061.3233797783</v>
      </c>
      <c r="L592" s="2">
        <v>15189853.248242738</v>
      </c>
      <c r="M592" s="2">
        <v>11982100.023929939</v>
      </c>
    </row>
    <row r="593" spans="1:13" ht="14.25" customHeight="1">
      <c r="A593" s="59" t="s">
        <v>140</v>
      </c>
      <c r="B593" s="59" t="s">
        <v>10</v>
      </c>
      <c r="C593" s="59" t="s">
        <v>112</v>
      </c>
      <c r="D593" s="2">
        <v>703.95359999999994</v>
      </c>
      <c r="E593" s="2">
        <v>110930016.87028798</v>
      </c>
      <c r="F593" s="2">
        <v>19172614.3072</v>
      </c>
      <c r="G593" s="2">
        <v>20876285.0112</v>
      </c>
      <c r="H593" s="2">
        <v>1011386.2736842104</v>
      </c>
      <c r="I593" s="2">
        <v>9064268.768560499</v>
      </c>
      <c r="J593" s="2">
        <v>6761418.9703960242</v>
      </c>
      <c r="K593" s="2">
        <v>1393812.0699812917</v>
      </c>
      <c r="L593" s="2">
        <v>3591447.0837950441</v>
      </c>
      <c r="M593" s="2">
        <v>2833014.7425000337</v>
      </c>
    </row>
    <row r="594" spans="1:13" ht="14.25" customHeight="1">
      <c r="A594" s="59" t="s">
        <v>140</v>
      </c>
      <c r="B594" s="59" t="s">
        <v>10</v>
      </c>
      <c r="C594" s="59" t="s">
        <v>112</v>
      </c>
      <c r="D594" s="2">
        <v>439.56919999999991</v>
      </c>
      <c r="E594" s="2">
        <v>69231202.061867982</v>
      </c>
      <c r="F594" s="2">
        <v>11971940.828799998</v>
      </c>
      <c r="G594" s="2">
        <v>13035761.990399998</v>
      </c>
      <c r="H594" s="2">
        <v>631539.07199999993</v>
      </c>
      <c r="I594" s="2">
        <v>5659994.310961864</v>
      </c>
      <c r="J594" s="2">
        <v>4222027.5990943201</v>
      </c>
      <c r="K594" s="2">
        <v>870336.9889038431</v>
      </c>
      <c r="L594" s="2">
        <v>2242604.5146528417</v>
      </c>
      <c r="M594" s="2">
        <v>1769017.1965154321</v>
      </c>
    </row>
    <row r="595" spans="1:13" ht="14.25" customHeight="1">
      <c r="A595" s="59" t="s">
        <v>141</v>
      </c>
      <c r="B595" s="59" t="s">
        <v>10</v>
      </c>
      <c r="C595" s="59" t="s">
        <v>113</v>
      </c>
      <c r="D595" s="2">
        <v>458.05199999999996</v>
      </c>
      <c r="E595" s="2">
        <v>72142801.620119989</v>
      </c>
      <c r="F595" s="2">
        <v>12475331.194599999</v>
      </c>
      <c r="G595" s="2">
        <v>13583883.84</v>
      </c>
      <c r="H595" s="2">
        <v>658093.39957894734</v>
      </c>
      <c r="I595" s="2">
        <v>5897983.1028304603</v>
      </c>
      <c r="J595" s="2">
        <v>4399553.4396412484</v>
      </c>
      <c r="K595" s="2">
        <v>906932.51128919655</v>
      </c>
      <c r="L595" s="2">
        <v>2336900.4997296524</v>
      </c>
      <c r="M595" s="2">
        <v>1843400.0036815288</v>
      </c>
    </row>
    <row r="596" spans="1:13" ht="14.25" customHeight="1">
      <c r="A596" s="59" t="s">
        <v>142</v>
      </c>
      <c r="B596" s="59" t="s">
        <v>10</v>
      </c>
      <c r="C596" s="59" t="s">
        <v>114</v>
      </c>
      <c r="D596" s="2">
        <v>642.07639999999992</v>
      </c>
      <c r="E596" s="2">
        <v>100877726.02445999</v>
      </c>
      <c r="F596" s="2">
        <v>17487350.216999996</v>
      </c>
      <c r="G596" s="2">
        <v>19041269.068799999</v>
      </c>
      <c r="H596" s="2">
        <v>922485.70610526297</v>
      </c>
      <c r="I596" s="2">
        <v>8267523.6827395409</v>
      </c>
      <c r="J596" s="2">
        <v>6167093.3303041356</v>
      </c>
      <c r="K596" s="2">
        <v>1271296.6254738036</v>
      </c>
      <c r="L596" s="2">
        <v>3275760.5250596353</v>
      </c>
      <c r="M596" s="2">
        <v>2583994.0402483186</v>
      </c>
    </row>
    <row r="597" spans="1:13" ht="14.25" customHeight="1">
      <c r="A597" s="59" t="s">
        <v>142</v>
      </c>
      <c r="B597" s="59" t="s">
        <v>10</v>
      </c>
      <c r="C597" s="59" t="s">
        <v>114</v>
      </c>
      <c r="D597" s="2">
        <v>392.15679999999998</v>
      </c>
      <c r="E597" s="2">
        <v>61764389.201591998</v>
      </c>
      <c r="F597" s="2">
        <v>10680634.381599998</v>
      </c>
      <c r="G597" s="2">
        <v>11629711.7952</v>
      </c>
      <c r="H597" s="2">
        <v>563420.5844210526</v>
      </c>
      <c r="I597" s="2">
        <v>5049501.3231250262</v>
      </c>
      <c r="J597" s="2">
        <v>3766635.2255174201</v>
      </c>
      <c r="K597" s="2">
        <v>776461.51843706658</v>
      </c>
      <c r="L597" s="2">
        <v>2000714.8138036323</v>
      </c>
      <c r="M597" s="2">
        <v>1578209.1259589228</v>
      </c>
    </row>
    <row r="598" spans="1:13" ht="14.25" customHeight="1">
      <c r="A598" s="59" t="s">
        <v>140</v>
      </c>
      <c r="B598" s="59" t="s">
        <v>10</v>
      </c>
      <c r="C598" s="59" t="s">
        <v>112</v>
      </c>
      <c r="D598" s="2">
        <v>3731.1147999999998</v>
      </c>
      <c r="E598" s="2">
        <v>564559742.50552797</v>
      </c>
      <c r="F598" s="2">
        <v>101199931.12299998</v>
      </c>
      <c r="G598" s="2">
        <v>111523996.8768</v>
      </c>
      <c r="H598" s="2">
        <v>5360578.4387368411</v>
      </c>
      <c r="I598" s="2">
        <v>35942956.300752454</v>
      </c>
      <c r="J598" s="2">
        <v>35837064.2460602</v>
      </c>
      <c r="K598" s="2">
        <v>7387522.1928346315</v>
      </c>
      <c r="L598" s="2">
        <v>19035489.509201363</v>
      </c>
      <c r="M598" s="2">
        <v>15015624.942269014</v>
      </c>
    </row>
    <row r="599" spans="1:13" ht="14.25" customHeight="1">
      <c r="A599" s="59" t="s">
        <v>140</v>
      </c>
      <c r="B599" s="59" t="s">
        <v>10</v>
      </c>
      <c r="C599" s="59" t="s">
        <v>112</v>
      </c>
      <c r="D599" s="2">
        <v>1014.1432</v>
      </c>
      <c r="E599" s="2">
        <v>159810294.82571998</v>
      </c>
      <c r="F599" s="2">
        <v>27506851.300199997</v>
      </c>
      <c r="G599" s="2">
        <v>30313006.387199998</v>
      </c>
      <c r="H599" s="2">
        <v>1457042.566736842</v>
      </c>
      <c r="I599" s="2">
        <v>9769547.8896294627</v>
      </c>
      <c r="J599" s="2">
        <v>9740765.6856618505</v>
      </c>
      <c r="K599" s="2">
        <v>2007980.4021876599</v>
      </c>
      <c r="L599" s="2">
        <v>5173979.7029102119</v>
      </c>
      <c r="M599" s="2">
        <v>4081352.2888527885</v>
      </c>
    </row>
    <row r="600" spans="1:13" ht="14.25" customHeight="1">
      <c r="A600" s="59" t="s">
        <v>140</v>
      </c>
      <c r="B600" s="59" t="s">
        <v>10</v>
      </c>
      <c r="C600" s="59" t="s">
        <v>112</v>
      </c>
      <c r="D600" s="2">
        <v>785.92079999999987</v>
      </c>
      <c r="E600" s="2">
        <v>123781317.46596</v>
      </c>
      <c r="F600" s="2">
        <v>21316720.795399997</v>
      </c>
      <c r="G600" s="2">
        <v>23491379.155199997</v>
      </c>
      <c r="H600" s="2">
        <v>1129150.5650526315</v>
      </c>
      <c r="I600" s="2">
        <v>7571012.5483816285</v>
      </c>
      <c r="J600" s="2">
        <v>7548707.4806476152</v>
      </c>
      <c r="K600" s="2">
        <v>1556105.25621199</v>
      </c>
      <c r="L600" s="2">
        <v>4009629.2784835091</v>
      </c>
      <c r="M600" s="2">
        <v>3162886.3221062021</v>
      </c>
    </row>
    <row r="601" spans="1:13" ht="14.25" customHeight="1">
      <c r="A601" s="59" t="s">
        <v>141</v>
      </c>
      <c r="B601" s="59" t="s">
        <v>10</v>
      </c>
      <c r="C601" s="59" t="s">
        <v>113</v>
      </c>
      <c r="D601" s="2">
        <v>598.68200000000002</v>
      </c>
      <c r="E601" s="2">
        <v>94291911.986579984</v>
      </c>
      <c r="F601" s="2">
        <v>16238197.5836</v>
      </c>
      <c r="G601" s="2">
        <v>17894761.075199999</v>
      </c>
      <c r="H601" s="2">
        <v>860139.46610526298</v>
      </c>
      <c r="I601" s="2">
        <v>5767284.6099635102</v>
      </c>
      <c r="J601" s="2">
        <v>5750293.5307591753</v>
      </c>
      <c r="K601" s="2">
        <v>1185376.7033516692</v>
      </c>
      <c r="L601" s="2">
        <v>3054369.9514010372</v>
      </c>
      <c r="M601" s="2">
        <v>2409356.1451627002</v>
      </c>
    </row>
    <row r="602" spans="1:13" ht="14.25" customHeight="1">
      <c r="A602" s="59" t="s">
        <v>142</v>
      </c>
      <c r="B602" s="59" t="s">
        <v>10</v>
      </c>
      <c r="C602" s="59" t="s">
        <v>114</v>
      </c>
      <c r="D602" s="2">
        <v>691.09599999999989</v>
      </c>
      <c r="E602" s="2">
        <v>108577292.27083199</v>
      </c>
      <c r="F602" s="2">
        <v>18744764.670199998</v>
      </c>
      <c r="G602" s="2">
        <v>20657040.364799999</v>
      </c>
      <c r="H602" s="2">
        <v>992912.34694736835</v>
      </c>
      <c r="I602" s="2">
        <v>6657536.5967364013</v>
      </c>
      <c r="J602" s="2">
        <v>6637922.7334938133</v>
      </c>
      <c r="K602" s="2">
        <v>1368354.315278437</v>
      </c>
      <c r="L602" s="2">
        <v>3525849.8767850897</v>
      </c>
      <c r="M602" s="2">
        <v>2781270.1809931835</v>
      </c>
    </row>
    <row r="603" spans="1:13" ht="14.25" customHeight="1">
      <c r="A603" s="59" t="s">
        <v>142</v>
      </c>
      <c r="B603" s="59" t="s">
        <v>10</v>
      </c>
      <c r="C603" s="59" t="s">
        <v>114</v>
      </c>
      <c r="D603" s="2">
        <v>364.83440000000002</v>
      </c>
      <c r="E603" s="2">
        <v>57461022.821663991</v>
      </c>
      <c r="F603" s="2">
        <v>9895491.8599999994</v>
      </c>
      <c r="G603" s="2">
        <v>10904995.7952</v>
      </c>
      <c r="H603" s="2">
        <v>524165.82063157891</v>
      </c>
      <c r="I603" s="2">
        <v>3514560.0173468911</v>
      </c>
      <c r="J603" s="2">
        <v>3504205.722100222</v>
      </c>
      <c r="K603" s="2">
        <v>722363.7896935005</v>
      </c>
      <c r="L603" s="2">
        <v>1861320.7489074774</v>
      </c>
      <c r="M603" s="2">
        <v>1468251.932756867</v>
      </c>
    </row>
    <row r="604" spans="1:13" ht="14.25" customHeight="1">
      <c r="A604" s="59" t="s">
        <v>140</v>
      </c>
      <c r="B604" s="59" t="s">
        <v>10</v>
      </c>
      <c r="C604" s="59" t="s">
        <v>112</v>
      </c>
      <c r="D604" s="2">
        <v>10039.3748</v>
      </c>
      <c r="E604" s="2">
        <v>1308722947.5473998</v>
      </c>
      <c r="F604" s="2">
        <v>259021590.02879995</v>
      </c>
      <c r="G604" s="2">
        <v>274409208.8448</v>
      </c>
      <c r="H604" s="2">
        <v>14423798.895157892</v>
      </c>
      <c r="I604" s="2">
        <v>87411498.758704662</v>
      </c>
      <c r="J604" s="2">
        <v>96427405.476207227</v>
      </c>
      <c r="K604" s="2">
        <v>19877733.09392269</v>
      </c>
      <c r="L604" s="2">
        <v>13819452.496638542</v>
      </c>
      <c r="M604" s="2">
        <v>46406772.262507215</v>
      </c>
    </row>
    <row r="605" spans="1:13" ht="14.25" customHeight="1">
      <c r="A605" s="59" t="s">
        <v>140</v>
      </c>
      <c r="B605" s="59" t="s">
        <v>10</v>
      </c>
      <c r="C605" s="59" t="s">
        <v>112</v>
      </c>
      <c r="D605" s="2">
        <v>6373.3516</v>
      </c>
      <c r="E605" s="2">
        <v>832245767.05762804</v>
      </c>
      <c r="F605" s="2">
        <v>164436102.6992</v>
      </c>
      <c r="G605" s="2">
        <v>174204711.072</v>
      </c>
      <c r="H605" s="2">
        <v>9156739.8164210524</v>
      </c>
      <c r="I605" s="2">
        <v>55491923.209420204</v>
      </c>
      <c r="J605" s="2">
        <v>61215540.929464459</v>
      </c>
      <c r="K605" s="2">
        <v>12619090.784271261</v>
      </c>
      <c r="L605" s="2">
        <v>8773079.1443880796</v>
      </c>
      <c r="M605" s="2">
        <v>29460666.838545159</v>
      </c>
    </row>
    <row r="606" spans="1:13" ht="14.25" customHeight="1">
      <c r="A606" s="59" t="s">
        <v>140</v>
      </c>
      <c r="B606" s="59" t="s">
        <v>10</v>
      </c>
      <c r="C606" s="59" t="s">
        <v>112</v>
      </c>
      <c r="D606" s="2">
        <v>4472.8375999999998</v>
      </c>
      <c r="E606" s="2">
        <v>583700916.08228385</v>
      </c>
      <c r="F606" s="2">
        <v>115401758.353</v>
      </c>
      <c r="G606" s="2">
        <v>122257397.24159999</v>
      </c>
      <c r="H606" s="2">
        <v>6426228.0656842105</v>
      </c>
      <c r="I606" s="2">
        <v>38944401.031853855</v>
      </c>
      <c r="J606" s="2">
        <v>42961253.412356474</v>
      </c>
      <c r="K606" s="2">
        <v>8856116.4172555581</v>
      </c>
      <c r="L606" s="2">
        <v>6156973.7129824795</v>
      </c>
      <c r="M606" s="2">
        <v>20675585.88114265</v>
      </c>
    </row>
    <row r="607" spans="1:13" ht="14.25" customHeight="1">
      <c r="A607" s="59" t="s">
        <v>141</v>
      </c>
      <c r="B607" s="59" t="s">
        <v>10</v>
      </c>
      <c r="C607" s="59" t="s">
        <v>113</v>
      </c>
      <c r="D607" s="2">
        <v>837.35119999999995</v>
      </c>
      <c r="E607" s="2">
        <v>109272471.20974799</v>
      </c>
      <c r="F607" s="2">
        <v>21604138.585399996</v>
      </c>
      <c r="G607" s="2">
        <v>22887568.415999997</v>
      </c>
      <c r="H607" s="2">
        <v>1203041.3002105262</v>
      </c>
      <c r="I607" s="2">
        <v>7290705.3315112656</v>
      </c>
      <c r="J607" s="2">
        <v>8042692.4282564586</v>
      </c>
      <c r="K607" s="2">
        <v>1657936.2750234085</v>
      </c>
      <c r="L607" s="2">
        <v>1152635.035739803</v>
      </c>
      <c r="M607" s="2">
        <v>3870636.0920141293</v>
      </c>
    </row>
    <row r="608" spans="1:13" ht="14.25" customHeight="1">
      <c r="A608" s="59" t="s">
        <v>142</v>
      </c>
      <c r="B608" s="59" t="s">
        <v>10</v>
      </c>
      <c r="C608" s="59" t="s">
        <v>114</v>
      </c>
      <c r="D608" s="2">
        <v>2186.5955999999996</v>
      </c>
      <c r="E608" s="2">
        <v>285348099.06464398</v>
      </c>
      <c r="F608" s="2">
        <v>56415412.158399999</v>
      </c>
      <c r="G608" s="2">
        <v>59766865.843199991</v>
      </c>
      <c r="H608" s="2">
        <v>3141530.8294736836</v>
      </c>
      <c r="I608" s="2">
        <v>19038396.551863872</v>
      </c>
      <c r="J608" s="2">
        <v>21002078.788182169</v>
      </c>
      <c r="K608" s="2">
        <v>4329409.4091542177</v>
      </c>
      <c r="L608" s="2">
        <v>3009903.9656890631</v>
      </c>
      <c r="M608" s="2">
        <v>10107486.378474517</v>
      </c>
    </row>
    <row r="609" spans="1:13" ht="14.25" customHeight="1">
      <c r="A609" s="59" t="s">
        <v>142</v>
      </c>
      <c r="B609" s="59" t="s">
        <v>10</v>
      </c>
      <c r="C609" s="59" t="s">
        <v>114</v>
      </c>
      <c r="D609" s="2">
        <v>1631.3079999999998</v>
      </c>
      <c r="E609" s="2">
        <v>212884255.54796398</v>
      </c>
      <c r="F609" s="2">
        <v>42088675.312399998</v>
      </c>
      <c r="G609" s="2">
        <v>44589024.806399994</v>
      </c>
      <c r="H609" s="2">
        <v>2343737.6033684206</v>
      </c>
      <c r="I609" s="2">
        <v>14203581.403999878</v>
      </c>
      <c r="J609" s="2">
        <v>15668585.056967953</v>
      </c>
      <c r="K609" s="2">
        <v>3229952.6279246826</v>
      </c>
      <c r="L609" s="2">
        <v>2245536.5859422265</v>
      </c>
      <c r="M609" s="2">
        <v>7540682.5976858754</v>
      </c>
    </row>
    <row r="610" spans="1:13" ht="14.25" customHeight="1">
      <c r="A610" s="59" t="s">
        <v>140</v>
      </c>
      <c r="B610" s="59" t="s">
        <v>10</v>
      </c>
      <c r="C610" s="59" t="s">
        <v>112</v>
      </c>
      <c r="D610" s="2">
        <v>51798.448799999991</v>
      </c>
      <c r="E610" s="2">
        <v>8617328468.6476669</v>
      </c>
      <c r="F610" s="2">
        <v>1737358338.3461998</v>
      </c>
      <c r="G610" s="2">
        <v>1488541229.5679998</v>
      </c>
      <c r="H610" s="2">
        <v>74420010.735157892</v>
      </c>
      <c r="I610" s="2">
        <v>579480826.09633851</v>
      </c>
      <c r="J610" s="2">
        <v>497520027.39016765</v>
      </c>
      <c r="K610" s="2">
        <v>102559747.03978778</v>
      </c>
      <c r="L610" s="2">
        <v>62111216.105718851</v>
      </c>
      <c r="M610" s="2">
        <v>147338802.84216636</v>
      </c>
    </row>
    <row r="611" spans="1:13" ht="14.25" customHeight="1">
      <c r="A611" s="59" t="s">
        <v>140</v>
      </c>
      <c r="B611" s="59" t="s">
        <v>10</v>
      </c>
      <c r="C611" s="59" t="s">
        <v>112</v>
      </c>
      <c r="D611" s="2">
        <v>18097.071999999996</v>
      </c>
      <c r="E611" s="2">
        <v>3014645190.607512</v>
      </c>
      <c r="F611" s="2">
        <v>606989198.66559994</v>
      </c>
      <c r="G611" s="2">
        <v>520058774.95679998</v>
      </c>
      <c r="H611" s="2">
        <v>26000475.203368418</v>
      </c>
      <c r="I611" s="2">
        <v>202455990.00418168</v>
      </c>
      <c r="J611" s="2">
        <v>173820953.43986127</v>
      </c>
      <c r="K611" s="2">
        <v>35831789.744267911</v>
      </c>
      <c r="L611" s="2">
        <v>21700092.877544895</v>
      </c>
      <c r="M611" s="2">
        <v>51476462.813081175</v>
      </c>
    </row>
    <row r="612" spans="1:13" ht="14.25" customHeight="1">
      <c r="A612" s="59" t="s">
        <v>140</v>
      </c>
      <c r="B612" s="59" t="s">
        <v>10</v>
      </c>
      <c r="C612" s="59" t="s">
        <v>112</v>
      </c>
      <c r="D612" s="2">
        <v>14697.843999999999</v>
      </c>
      <c r="E612" s="2">
        <v>2447175322.7238235</v>
      </c>
      <c r="F612" s="2">
        <v>492976574.5966</v>
      </c>
      <c r="G612" s="2">
        <v>422374555.44959992</v>
      </c>
      <c r="H612" s="2">
        <v>21116727.420631576</v>
      </c>
      <c r="I612" s="2">
        <v>164428066.48208186</v>
      </c>
      <c r="J612" s="2">
        <v>141171635.80883935</v>
      </c>
      <c r="K612" s="2">
        <v>29101395.844700713</v>
      </c>
      <c r="L612" s="2">
        <v>17624098.522659685</v>
      </c>
      <c r="M612" s="2">
        <v>41807482.453430496</v>
      </c>
    </row>
    <row r="613" spans="1:13" ht="14.25" customHeight="1">
      <c r="A613" s="59" t="s">
        <v>141</v>
      </c>
      <c r="B613" s="59" t="s">
        <v>10</v>
      </c>
      <c r="C613" s="59" t="s">
        <v>113</v>
      </c>
      <c r="D613" s="2">
        <v>1391.8351999999998</v>
      </c>
      <c r="E613" s="2">
        <v>231733914.58601999</v>
      </c>
      <c r="F613" s="2">
        <v>46683183.306999996</v>
      </c>
      <c r="G613" s="2">
        <v>39997414.732799999</v>
      </c>
      <c r="H613" s="2">
        <v>1999681.0711578946</v>
      </c>
      <c r="I613" s="2">
        <v>15570771.5225241</v>
      </c>
      <c r="J613" s="2">
        <v>13368467.644664284</v>
      </c>
      <c r="K613" s="2">
        <v>2755801.9465840152</v>
      </c>
      <c r="L613" s="2">
        <v>1668941.4237969697</v>
      </c>
      <c r="M613" s="2">
        <v>3959024.5822494039</v>
      </c>
    </row>
    <row r="614" spans="1:13" ht="14.25" customHeight="1">
      <c r="A614" s="59" t="s">
        <v>142</v>
      </c>
      <c r="B614" s="59" t="s">
        <v>10</v>
      </c>
      <c r="C614" s="59" t="s">
        <v>114</v>
      </c>
      <c r="D614" s="2">
        <v>4096.7527999999993</v>
      </c>
      <c r="E614" s="2">
        <v>682100174.63926792</v>
      </c>
      <c r="F614" s="2">
        <v>137408123.55979997</v>
      </c>
      <c r="G614" s="2">
        <v>117729113.47199999</v>
      </c>
      <c r="H614" s="2">
        <v>5885897.7145263152</v>
      </c>
      <c r="I614" s="2">
        <v>45831289.38904611</v>
      </c>
      <c r="J614" s="2">
        <v>39348988.482966818</v>
      </c>
      <c r="K614" s="2">
        <v>8111477.0921970606</v>
      </c>
      <c r="L614" s="2">
        <v>4912392.2508758381</v>
      </c>
      <c r="M614" s="2">
        <v>11653064.272694841</v>
      </c>
    </row>
    <row r="615" spans="1:13" ht="14.25" customHeight="1">
      <c r="A615" s="59" t="s">
        <v>142</v>
      </c>
      <c r="B615" s="59" t="s">
        <v>10</v>
      </c>
      <c r="C615" s="59" t="s">
        <v>114</v>
      </c>
      <c r="D615" s="2">
        <v>1762.2947999999999</v>
      </c>
      <c r="E615" s="2">
        <v>293416911.22589999</v>
      </c>
      <c r="F615" s="2">
        <v>59108672.351399995</v>
      </c>
      <c r="G615" s="2">
        <v>50643379.219199993</v>
      </c>
      <c r="H615" s="2">
        <v>2531929.7785263159</v>
      </c>
      <c r="I615" s="2">
        <v>19715185.882734034</v>
      </c>
      <c r="J615" s="2">
        <v>16926702.970409226</v>
      </c>
      <c r="K615" s="2">
        <v>3489303.5039600143</v>
      </c>
      <c r="L615" s="2">
        <v>2113157.3570362325</v>
      </c>
      <c r="M615" s="2">
        <v>5012783.4346841481</v>
      </c>
    </row>
    <row r="616" spans="1:13" ht="14.25" customHeight="1">
      <c r="A616" s="59" t="s">
        <v>140</v>
      </c>
      <c r="B616" s="59" t="s">
        <v>10</v>
      </c>
      <c r="C616" s="59" t="s">
        <v>112</v>
      </c>
      <c r="D616" s="2">
        <v>621.18279999999993</v>
      </c>
      <c r="E616" s="2">
        <v>81067768.731179982</v>
      </c>
      <c r="F616" s="2">
        <v>16475791.517599998</v>
      </c>
      <c r="G616" s="2">
        <v>16750315.545599997</v>
      </c>
      <c r="H616" s="2">
        <v>892468.52715789457</v>
      </c>
      <c r="I616" s="2">
        <v>5361666.7139612725</v>
      </c>
      <c r="J616" s="2">
        <v>5966411.9453380434</v>
      </c>
      <c r="K616" s="2">
        <v>1229927.7740816649</v>
      </c>
      <c r="L616" s="2">
        <v>521964.25439189567</v>
      </c>
      <c r="M616" s="2">
        <v>4005885.5865172227</v>
      </c>
    </row>
    <row r="617" spans="1:13" ht="14.25" customHeight="1">
      <c r="A617" s="59" t="s">
        <v>140</v>
      </c>
      <c r="B617" s="59" t="s">
        <v>10</v>
      </c>
      <c r="C617" s="59" t="s">
        <v>112</v>
      </c>
      <c r="D617" s="2">
        <v>390.54959999999994</v>
      </c>
      <c r="E617" s="2">
        <v>50998453.580843993</v>
      </c>
      <c r="F617" s="2">
        <v>10358647.712199999</v>
      </c>
      <c r="G617" s="2">
        <v>10531246.6176</v>
      </c>
      <c r="H617" s="2">
        <v>561111.18821052625</v>
      </c>
      <c r="I617" s="2">
        <v>3370983.2121412395</v>
      </c>
      <c r="J617" s="2">
        <v>3751198.1959046437</v>
      </c>
      <c r="K617" s="2">
        <v>773279.29909920972</v>
      </c>
      <c r="L617" s="2">
        <v>328168.98788416723</v>
      </c>
      <c r="M617" s="2">
        <v>2518577.4838905181</v>
      </c>
    </row>
    <row r="618" spans="1:13" ht="14.25" customHeight="1">
      <c r="A618" s="59" t="s">
        <v>140</v>
      </c>
      <c r="B618" s="59" t="s">
        <v>10</v>
      </c>
      <c r="C618" s="59" t="s">
        <v>112</v>
      </c>
      <c r="D618" s="2">
        <v>235.45479999999998</v>
      </c>
      <c r="E618" s="2">
        <v>30726260.874539994</v>
      </c>
      <c r="F618" s="2">
        <v>6245029.0127999997</v>
      </c>
      <c r="G618" s="2">
        <v>6349084.4543999992</v>
      </c>
      <c r="H618" s="2">
        <v>338283.04168421048</v>
      </c>
      <c r="I618" s="2">
        <v>2032300.5785131347</v>
      </c>
      <c r="J618" s="2">
        <v>2261524.8382717292</v>
      </c>
      <c r="K618" s="2">
        <v>466195.13299602561</v>
      </c>
      <c r="L618" s="2">
        <v>197846.7354939527</v>
      </c>
      <c r="M618" s="2">
        <v>1518401.6518105387</v>
      </c>
    </row>
    <row r="619" spans="1:13" ht="14.25" customHeight="1">
      <c r="A619" s="59" t="s">
        <v>141</v>
      </c>
      <c r="B619" s="59" t="s">
        <v>10</v>
      </c>
      <c r="C619" s="59" t="s">
        <v>113</v>
      </c>
      <c r="D619" s="2">
        <v>193.66759999999999</v>
      </c>
      <c r="E619" s="2">
        <v>25273364.977476001</v>
      </c>
      <c r="F619" s="2">
        <v>5136696.3816</v>
      </c>
      <c r="G619" s="2">
        <v>5222284.0127999997</v>
      </c>
      <c r="H619" s="2">
        <v>278246.19789473678</v>
      </c>
      <c r="I619" s="2">
        <v>1671619.2471729198</v>
      </c>
      <c r="J619" s="2">
        <v>1860162.0683395453</v>
      </c>
      <c r="K619" s="2">
        <v>383457.43021174805</v>
      </c>
      <c r="L619" s="2">
        <v>162734.00428000884</v>
      </c>
      <c r="M619" s="2">
        <v>1248924.2255506478</v>
      </c>
    </row>
    <row r="620" spans="1:13" ht="14.25" customHeight="1">
      <c r="A620" s="59" t="s">
        <v>142</v>
      </c>
      <c r="B620" s="59" t="s">
        <v>10</v>
      </c>
      <c r="C620" s="59" t="s">
        <v>114</v>
      </c>
      <c r="D620" s="2">
        <v>1170.8451999999997</v>
      </c>
      <c r="E620" s="2">
        <v>152794902.48145199</v>
      </c>
      <c r="F620" s="2">
        <v>31054630.393599994</v>
      </c>
      <c r="G620" s="2">
        <v>31572069.023999993</v>
      </c>
      <c r="H620" s="2">
        <v>1682178.8665263155</v>
      </c>
      <c r="I620" s="2">
        <v>10106013.456974871</v>
      </c>
      <c r="J620" s="2">
        <v>11245876.072907541</v>
      </c>
      <c r="K620" s="2">
        <v>2318246.787628701</v>
      </c>
      <c r="L620" s="2">
        <v>983831.71882146446</v>
      </c>
      <c r="M620" s="2">
        <v>7550550.1934742481</v>
      </c>
    </row>
    <row r="621" spans="1:13" ht="14.25" customHeight="1">
      <c r="A621" s="59" t="s">
        <v>142</v>
      </c>
      <c r="B621" s="59" t="s">
        <v>10</v>
      </c>
      <c r="C621" s="59" t="s">
        <v>114</v>
      </c>
      <c r="D621" s="2">
        <v>809.22519999999997</v>
      </c>
      <c r="E621" s="2">
        <v>105603698.38787998</v>
      </c>
      <c r="F621" s="2">
        <v>21463289.1534</v>
      </c>
      <c r="G621" s="2">
        <v>21820915.564799998</v>
      </c>
      <c r="H621" s="2">
        <v>1162631.8383157896</v>
      </c>
      <c r="I621" s="2">
        <v>6984732.7049922403</v>
      </c>
      <c r="J621" s="2">
        <v>7772544.4100328721</v>
      </c>
      <c r="K621" s="2">
        <v>1602247.4366109138</v>
      </c>
      <c r="L621" s="2">
        <v>679971.54485464282</v>
      </c>
      <c r="M621" s="2">
        <v>5218534.0046867318</v>
      </c>
    </row>
    <row r="622" spans="1:13" ht="14.25" customHeight="1">
      <c r="A622" s="59" t="s">
        <v>140</v>
      </c>
      <c r="B622" s="59" t="s">
        <v>10</v>
      </c>
      <c r="C622" s="59" t="s">
        <v>112</v>
      </c>
      <c r="D622" s="2">
        <v>5146.2543999999998</v>
      </c>
      <c r="E622" s="2">
        <v>856891048.57725596</v>
      </c>
      <c r="F622" s="2">
        <v>177444065.54979998</v>
      </c>
      <c r="G622" s="2">
        <v>143487904.14719999</v>
      </c>
      <c r="H622" s="2">
        <v>7393740.7831578944</v>
      </c>
      <c r="I622" s="2">
        <v>53931975.677331463</v>
      </c>
      <c r="J622" s="2">
        <v>49429368.82010974</v>
      </c>
      <c r="K622" s="2">
        <v>10189466.319817571</v>
      </c>
      <c r="L622" s="2">
        <v>17861697.413374141</v>
      </c>
      <c r="M622" s="2">
        <v>13933481.535379883</v>
      </c>
    </row>
    <row r="623" spans="1:13" ht="14.25" customHeight="1">
      <c r="A623" s="59" t="s">
        <v>140</v>
      </c>
      <c r="B623" s="59" t="s">
        <v>10</v>
      </c>
      <c r="C623" s="59" t="s">
        <v>112</v>
      </c>
      <c r="D623" s="2">
        <v>926.55079999999998</v>
      </c>
      <c r="E623" s="2">
        <v>154346165.56497598</v>
      </c>
      <c r="F623" s="2">
        <v>31947690.400999997</v>
      </c>
      <c r="G623" s="2">
        <v>25834095.801599998</v>
      </c>
      <c r="H623" s="2">
        <v>1331196.6315789472</v>
      </c>
      <c r="I623" s="2">
        <v>9710113.6720742024</v>
      </c>
      <c r="J623" s="2">
        <v>8899447.5717655439</v>
      </c>
      <c r="K623" s="2">
        <v>1834549.4482744627</v>
      </c>
      <c r="L623" s="2">
        <v>3215886.4955684547</v>
      </c>
      <c r="M623" s="2">
        <v>2508635.885429888</v>
      </c>
    </row>
    <row r="624" spans="1:13" ht="14.25" customHeight="1">
      <c r="A624" s="59" t="s">
        <v>140</v>
      </c>
      <c r="B624" s="59" t="s">
        <v>10</v>
      </c>
      <c r="C624" s="59" t="s">
        <v>112</v>
      </c>
      <c r="D624" s="2">
        <v>797.97479999999996</v>
      </c>
      <c r="E624" s="2">
        <v>132861573.10087201</v>
      </c>
      <c r="F624" s="2">
        <v>27514359.080799997</v>
      </c>
      <c r="G624" s="2">
        <v>22249140.556799997</v>
      </c>
      <c r="H624" s="2">
        <v>1146468.550736842</v>
      </c>
      <c r="I624" s="2">
        <v>8362656.4409103924</v>
      </c>
      <c r="J624" s="2">
        <v>7664485.2027434381</v>
      </c>
      <c r="K624" s="2">
        <v>1579971.9012459163</v>
      </c>
      <c r="L624" s="2">
        <v>2769622.9749344978</v>
      </c>
      <c r="M624" s="2">
        <v>2160516.421710216</v>
      </c>
    </row>
    <row r="625" spans="1:13" ht="14.25" customHeight="1">
      <c r="A625" s="59" t="s">
        <v>141</v>
      </c>
      <c r="B625" s="59" t="s">
        <v>10</v>
      </c>
      <c r="C625" s="59" t="s">
        <v>113</v>
      </c>
      <c r="D625" s="2">
        <v>210.54319999999998</v>
      </c>
      <c r="E625" s="2">
        <v>35054916.642899998</v>
      </c>
      <c r="F625" s="2">
        <v>7259578.4161999999</v>
      </c>
      <c r="G625" s="2">
        <v>5870367.6672</v>
      </c>
      <c r="H625" s="2">
        <v>302492.37221052626</v>
      </c>
      <c r="I625" s="2">
        <v>2206461.2160307374</v>
      </c>
      <c r="J625" s="2">
        <v>2022250.8792736963</v>
      </c>
      <c r="K625" s="2">
        <v>416870.73325924476</v>
      </c>
      <c r="L625" s="2">
        <v>730756.51503810508</v>
      </c>
      <c r="M625" s="2">
        <v>570045.62184096337</v>
      </c>
    </row>
    <row r="626" spans="1:13" ht="14.25" customHeight="1">
      <c r="A626" s="59" t="s">
        <v>142</v>
      </c>
      <c r="B626" s="59" t="s">
        <v>10</v>
      </c>
      <c r="C626" s="59" t="s">
        <v>114</v>
      </c>
      <c r="D626" s="2">
        <v>173.57759999999999</v>
      </c>
      <c r="E626" s="2">
        <v>28899939.493655995</v>
      </c>
      <c r="F626" s="2">
        <v>5984996.8447999991</v>
      </c>
      <c r="G626" s="2">
        <v>4839691.4304</v>
      </c>
      <c r="H626" s="2">
        <v>249382.47410526313</v>
      </c>
      <c r="I626" s="2">
        <v>1819067.2620711427</v>
      </c>
      <c r="J626" s="2">
        <v>1667199.1981798413</v>
      </c>
      <c r="K626" s="2">
        <v>343679.68848853768</v>
      </c>
      <c r="L626" s="2">
        <v>602455.75285584235</v>
      </c>
      <c r="M626" s="2">
        <v>469961.27602155757</v>
      </c>
    </row>
    <row r="627" spans="1:13" ht="14.25" customHeight="1">
      <c r="A627" s="59" t="s">
        <v>140</v>
      </c>
      <c r="B627" s="59" t="s">
        <v>10</v>
      </c>
      <c r="C627" s="59" t="s">
        <v>112</v>
      </c>
      <c r="D627" s="2">
        <v>10490.998</v>
      </c>
      <c r="E627" s="2">
        <v>1746829408.043412</v>
      </c>
      <c r="F627" s="2">
        <v>394023284.97579998</v>
      </c>
      <c r="G627" s="2">
        <v>296298209.33759999</v>
      </c>
      <c r="H627" s="2">
        <v>15072654.709894735</v>
      </c>
      <c r="I627" s="2">
        <v>119931692.32447651</v>
      </c>
      <c r="J627" s="2">
        <v>100765210.79739735</v>
      </c>
      <c r="K627" s="2">
        <v>20771936.727860458</v>
      </c>
      <c r="L627" s="2">
        <v>8896953.7348004729</v>
      </c>
      <c r="M627" s="2">
        <v>24161525.224371236</v>
      </c>
    </row>
    <row r="628" spans="1:13" ht="14.25" customHeight="1">
      <c r="A628" s="59" t="s">
        <v>140</v>
      </c>
      <c r="B628" s="59" t="s">
        <v>10</v>
      </c>
      <c r="C628" s="59" t="s">
        <v>112</v>
      </c>
      <c r="D628" s="2">
        <v>2692.8635999999997</v>
      </c>
      <c r="E628" s="2">
        <v>448581288.11126399</v>
      </c>
      <c r="F628" s="2">
        <v>101139182.44799998</v>
      </c>
      <c r="G628" s="2">
        <v>76054791.129600003</v>
      </c>
      <c r="H628" s="2">
        <v>3868898.6576842098</v>
      </c>
      <c r="I628" s="2">
        <v>30784458.137060195</v>
      </c>
      <c r="J628" s="2">
        <v>25864743.116206706</v>
      </c>
      <c r="K628" s="2">
        <v>5331808.5005791187</v>
      </c>
      <c r="L628" s="2">
        <v>2283699.1164547214</v>
      </c>
      <c r="M628" s="2">
        <v>6201859.136489315</v>
      </c>
    </row>
    <row r="629" spans="1:13" ht="14.25" customHeight="1">
      <c r="A629" s="59" t="s">
        <v>140</v>
      </c>
      <c r="B629" s="59" t="s">
        <v>10</v>
      </c>
      <c r="C629" s="59" t="s">
        <v>112</v>
      </c>
      <c r="D629" s="2">
        <v>2128.7363999999998</v>
      </c>
      <c r="E629" s="2">
        <v>354431218.82137197</v>
      </c>
      <c r="F629" s="2">
        <v>79951564.617399991</v>
      </c>
      <c r="G629" s="2">
        <v>60122095.353600003</v>
      </c>
      <c r="H629" s="2">
        <v>3058403.7524210527</v>
      </c>
      <c r="I629" s="2">
        <v>24335431.096709181</v>
      </c>
      <c r="J629" s="2">
        <v>20446345.722122222</v>
      </c>
      <c r="K629" s="2">
        <v>4214849.5129913716</v>
      </c>
      <c r="L629" s="2">
        <v>1805287.6632314404</v>
      </c>
      <c r="M629" s="2">
        <v>4902633.4982274529</v>
      </c>
    </row>
    <row r="630" spans="1:13" ht="14.25" customHeight="1">
      <c r="A630" s="59" t="s">
        <v>141</v>
      </c>
      <c r="B630" s="59" t="s">
        <v>10</v>
      </c>
      <c r="C630" s="59" t="s">
        <v>113</v>
      </c>
      <c r="D630" s="2">
        <v>941.01559999999984</v>
      </c>
      <c r="E630" s="2">
        <v>156677676.45037201</v>
      </c>
      <c r="F630" s="2">
        <v>35342877.5722</v>
      </c>
      <c r="G630" s="2">
        <v>26577188.985599998</v>
      </c>
      <c r="H630" s="2">
        <v>1351978.7115789473</v>
      </c>
      <c r="I630" s="2">
        <v>10757565.048790656</v>
      </c>
      <c r="J630" s="2">
        <v>9038380.8382805288</v>
      </c>
      <c r="K630" s="2">
        <v>1863189.4223151742</v>
      </c>
      <c r="L630" s="2">
        <v>798033.9198354159</v>
      </c>
      <c r="M630" s="2">
        <v>2167226.8125422229</v>
      </c>
    </row>
    <row r="631" spans="1:13" ht="14.25" customHeight="1">
      <c r="A631" s="59" t="s">
        <v>142</v>
      </c>
      <c r="B631" s="59" t="s">
        <v>10</v>
      </c>
      <c r="C631" s="59" t="s">
        <v>114</v>
      </c>
      <c r="D631" s="2">
        <v>2763.5803999999998</v>
      </c>
      <c r="E631" s="2">
        <v>460134217.91660398</v>
      </c>
      <c r="F631" s="2">
        <v>103795179.7418</v>
      </c>
      <c r="G631" s="2">
        <v>78052052.140799999</v>
      </c>
      <c r="H631" s="2">
        <v>3970498.4185263156</v>
      </c>
      <c r="I631" s="2">
        <v>31592883.17915548</v>
      </c>
      <c r="J631" s="2">
        <v>26543972.419168863</v>
      </c>
      <c r="K631" s="2">
        <v>5471826.1514448198</v>
      </c>
      <c r="L631" s="2">
        <v>2343670.9225567849</v>
      </c>
      <c r="M631" s="2">
        <v>6364725.0284651611</v>
      </c>
    </row>
    <row r="632" spans="1:13" ht="14.25" customHeight="1">
      <c r="A632" s="59" t="s">
        <v>142</v>
      </c>
      <c r="B632" s="59" t="s">
        <v>10</v>
      </c>
      <c r="C632" s="59" t="s">
        <v>114</v>
      </c>
      <c r="D632" s="2">
        <v>821.27919999999995</v>
      </c>
      <c r="E632" s="2">
        <v>136741867.29680398</v>
      </c>
      <c r="F632" s="2">
        <v>30845790.965</v>
      </c>
      <c r="G632" s="2">
        <v>23195462.803199995</v>
      </c>
      <c r="H632" s="2">
        <v>1179949.8239999998</v>
      </c>
      <c r="I632" s="2">
        <v>9388754.4661520496</v>
      </c>
      <c r="J632" s="2">
        <v>7888322.1321286941</v>
      </c>
      <c r="K632" s="2">
        <v>1626114.0816448401</v>
      </c>
      <c r="L632" s="2">
        <v>696490.74813987629</v>
      </c>
      <c r="M632" s="2">
        <v>1891465.2454467562</v>
      </c>
    </row>
    <row r="633" spans="1:13" ht="14.25" customHeight="1">
      <c r="A633" s="59" t="s">
        <v>140</v>
      </c>
      <c r="B633" s="59" t="s">
        <v>10</v>
      </c>
      <c r="C633" s="59" t="s">
        <v>112</v>
      </c>
      <c r="D633" s="2">
        <v>4891.5132000000003</v>
      </c>
      <c r="E633" s="2">
        <v>813766106.53799999</v>
      </c>
      <c r="F633" s="2">
        <v>146451155.01459998</v>
      </c>
      <c r="G633" s="2">
        <v>139796759.55840001</v>
      </c>
      <c r="H633" s="2">
        <v>7027748.7157894736</v>
      </c>
      <c r="I633" s="2">
        <v>54722451.649886943</v>
      </c>
      <c r="J633" s="2">
        <v>46982599.626484692</v>
      </c>
      <c r="K633" s="2">
        <v>9685084.5547672622</v>
      </c>
      <c r="L633" s="2">
        <v>0</v>
      </c>
      <c r="M633" s="2">
        <v>15717219.009283306</v>
      </c>
    </row>
    <row r="634" spans="1:13" ht="14.25" customHeight="1">
      <c r="A634" s="59" t="s">
        <v>140</v>
      </c>
      <c r="B634" s="59" t="s">
        <v>10</v>
      </c>
      <c r="C634" s="59" t="s">
        <v>112</v>
      </c>
      <c r="D634" s="2">
        <v>1579.8776</v>
      </c>
      <c r="E634" s="2">
        <v>263178896.72936398</v>
      </c>
      <c r="F634" s="2">
        <v>47301293.419399999</v>
      </c>
      <c r="G634" s="2">
        <v>45152034.182399996</v>
      </c>
      <c r="H634" s="2">
        <v>2269845.6252631578</v>
      </c>
      <c r="I634" s="2">
        <v>17674443.887576427</v>
      </c>
      <c r="J634" s="2">
        <v>15174600.109359112</v>
      </c>
      <c r="K634" s="2">
        <v>3128121.6091132639</v>
      </c>
      <c r="L634" s="2">
        <v>0</v>
      </c>
      <c r="M634" s="2">
        <v>5076400.9482916025</v>
      </c>
    </row>
    <row r="635" spans="1:13" ht="14.25" customHeight="1">
      <c r="A635" s="59" t="s">
        <v>140</v>
      </c>
      <c r="B635" s="59" t="s">
        <v>10</v>
      </c>
      <c r="C635" s="59" t="s">
        <v>112</v>
      </c>
      <c r="D635" s="2">
        <v>1183.7027999999998</v>
      </c>
      <c r="E635" s="2">
        <v>197084979.02570397</v>
      </c>
      <c r="F635" s="2">
        <v>35439880.5792</v>
      </c>
      <c r="G635" s="2">
        <v>33829575.206399992</v>
      </c>
      <c r="H635" s="2">
        <v>1700652.7932631581</v>
      </c>
      <c r="I635" s="2">
        <v>13242347.836419165</v>
      </c>
      <c r="J635" s="2">
        <v>11369372.309809752</v>
      </c>
      <c r="K635" s="2">
        <v>2343704.5423315554</v>
      </c>
      <c r="L635" s="2">
        <v>0</v>
      </c>
      <c r="M635" s="2">
        <v>3803427.5670567299</v>
      </c>
    </row>
    <row r="636" spans="1:13" ht="14.25" customHeight="1">
      <c r="A636" s="59" t="s">
        <v>141</v>
      </c>
      <c r="B636" s="59" t="s">
        <v>10</v>
      </c>
      <c r="C636" s="59" t="s">
        <v>113</v>
      </c>
      <c r="D636" s="2">
        <v>282.86719999999997</v>
      </c>
      <c r="E636" s="2">
        <v>47096755.531055994</v>
      </c>
      <c r="F636" s="2">
        <v>8469000.8195999991</v>
      </c>
      <c r="G636" s="2">
        <v>8084188.9727999987</v>
      </c>
      <c r="H636" s="2">
        <v>406401.52926315786</v>
      </c>
      <c r="I636" s="2">
        <v>3164498.6004206017</v>
      </c>
      <c r="J636" s="2">
        <v>2716917.2118486306</v>
      </c>
      <c r="K636" s="2">
        <v>560070.60346280213</v>
      </c>
      <c r="L636" s="2">
        <v>0</v>
      </c>
      <c r="M636" s="2">
        <v>908897.83000948315</v>
      </c>
    </row>
    <row r="637" spans="1:13" ht="14.25" customHeight="1">
      <c r="A637" s="59" t="s">
        <v>142</v>
      </c>
      <c r="B637" s="59" t="s">
        <v>10</v>
      </c>
      <c r="C637" s="59" t="s">
        <v>114</v>
      </c>
      <c r="D637" s="2">
        <v>753.77679999999998</v>
      </c>
      <c r="E637" s="2">
        <v>125502957.74016</v>
      </c>
      <c r="F637" s="2">
        <v>22567962.149199996</v>
      </c>
      <c r="G637" s="2">
        <v>21542527.007999998</v>
      </c>
      <c r="H637" s="2">
        <v>1082968.8555789471</v>
      </c>
      <c r="I637" s="2">
        <v>8432669.5658935364</v>
      </c>
      <c r="J637" s="2">
        <v>7239966.8883920889</v>
      </c>
      <c r="K637" s="2">
        <v>1492460.8694548535</v>
      </c>
      <c r="L637" s="2">
        <v>0</v>
      </c>
      <c r="M637" s="2">
        <v>2422006.1492866343</v>
      </c>
    </row>
    <row r="638" spans="1:13" ht="14.25" customHeight="1">
      <c r="A638" s="59" t="s">
        <v>142</v>
      </c>
      <c r="B638" s="59" t="s">
        <v>10</v>
      </c>
      <c r="C638" s="59" t="s">
        <v>114</v>
      </c>
      <c r="D638" s="2">
        <v>331.08319999999998</v>
      </c>
      <c r="E638" s="2">
        <v>55124846.748971984</v>
      </c>
      <c r="F638" s="2">
        <v>9912580.2335999999</v>
      </c>
      <c r="G638" s="2">
        <v>9462176.2751999982</v>
      </c>
      <c r="H638" s="2">
        <v>475674.71494736843</v>
      </c>
      <c r="I638" s="2">
        <v>3703901.7709468408</v>
      </c>
      <c r="J638" s="2">
        <v>3180028.1002319204</v>
      </c>
      <c r="K638" s="2">
        <v>655537.18359850708</v>
      </c>
      <c r="L638" s="2">
        <v>0</v>
      </c>
      <c r="M638" s="2">
        <v>1063823.5964883724</v>
      </c>
    </row>
    <row r="639" spans="1:13" ht="14.25" customHeight="1">
      <c r="A639" s="59" t="s">
        <v>140</v>
      </c>
      <c r="B639" s="59" t="s">
        <v>8</v>
      </c>
      <c r="C639" s="59" t="s">
        <v>112</v>
      </c>
      <c r="D639" s="2">
        <v>364.0308</v>
      </c>
      <c r="E639" s="2">
        <v>67166325.246636003</v>
      </c>
      <c r="F639" s="2">
        <v>17460592.960999999</v>
      </c>
      <c r="G639" s="2">
        <v>14669890.790399998</v>
      </c>
      <c r="H639" s="2">
        <v>523011.1225263158</v>
      </c>
      <c r="I639" s="2">
        <v>10584179.82070357</v>
      </c>
      <c r="J639" s="2">
        <v>3496487.2072938336</v>
      </c>
      <c r="K639" s="2">
        <v>720772.68002457207</v>
      </c>
      <c r="L639" s="2">
        <v>921643.05838722992</v>
      </c>
      <c r="M639" s="2">
        <v>641236.42005190055</v>
      </c>
    </row>
    <row r="640" spans="1:13" ht="14.25" customHeight="1">
      <c r="A640" s="59" t="s">
        <v>140</v>
      </c>
      <c r="B640" s="59" t="s">
        <v>8</v>
      </c>
      <c r="C640" s="59" t="s">
        <v>112</v>
      </c>
      <c r="D640" s="2">
        <v>53.037599999999991</v>
      </c>
      <c r="E640" s="2">
        <v>9789691.0807079989</v>
      </c>
      <c r="F640" s="2">
        <v>2543927.8199999998</v>
      </c>
      <c r="G640" s="2">
        <v>2137334.5920000002</v>
      </c>
      <c r="H640" s="2">
        <v>76200.131368421047</v>
      </c>
      <c r="I640" s="2">
        <v>1542065.934142242</v>
      </c>
      <c r="J640" s="2">
        <v>509421.97722161823</v>
      </c>
      <c r="K640" s="2">
        <v>105013.23814927541</v>
      </c>
      <c r="L640" s="2">
        <v>134279.12108953018</v>
      </c>
      <c r="M640" s="2">
        <v>93425.173782396116</v>
      </c>
    </row>
    <row r="641" spans="1:13" ht="14.25" customHeight="1">
      <c r="A641" s="59" t="s">
        <v>140</v>
      </c>
      <c r="B641" s="59" t="s">
        <v>8</v>
      </c>
      <c r="C641" s="59" t="s">
        <v>112</v>
      </c>
      <c r="D641" s="2">
        <v>26.518799999999995</v>
      </c>
      <c r="E641" s="2">
        <v>4892585.7408119999</v>
      </c>
      <c r="F641" s="2">
        <v>1271963.9099999999</v>
      </c>
      <c r="G641" s="2">
        <v>1068667.2960000001</v>
      </c>
      <c r="H641" s="2">
        <v>38100.065684210524</v>
      </c>
      <c r="I641" s="2">
        <v>771032.96707112098</v>
      </c>
      <c r="J641" s="2">
        <v>254710.98861080912</v>
      </c>
      <c r="K641" s="2">
        <v>52506.619074637703</v>
      </c>
      <c r="L641" s="2">
        <v>67139.560544765089</v>
      </c>
      <c r="M641" s="2">
        <v>46712.586891198058</v>
      </c>
    </row>
    <row r="642" spans="1:13" ht="14.25" customHeight="1">
      <c r="A642" s="59" t="s">
        <v>141</v>
      </c>
      <c r="B642" s="59" t="s">
        <v>8</v>
      </c>
      <c r="C642" s="59" t="s">
        <v>113</v>
      </c>
      <c r="D642" s="2">
        <v>36.965599999999995</v>
      </c>
      <c r="E642" s="2">
        <v>6820098.8846760001</v>
      </c>
      <c r="F642" s="2">
        <v>1773040.4571999998</v>
      </c>
      <c r="G642" s="2">
        <v>1489657.92</v>
      </c>
      <c r="H642" s="2">
        <v>53109.89810526315</v>
      </c>
      <c r="I642" s="2">
        <v>1074773.226826411</v>
      </c>
      <c r="J642" s="2">
        <v>355051.68109385518</v>
      </c>
      <c r="K642" s="2">
        <v>73191.0447707071</v>
      </c>
      <c r="L642" s="2">
        <v>93588.478335127103</v>
      </c>
      <c r="M642" s="2">
        <v>65114.515060457896</v>
      </c>
    </row>
    <row r="643" spans="1:13" ht="14.25" customHeight="1">
      <c r="A643" s="59" t="s">
        <v>142</v>
      </c>
      <c r="B643" s="59" t="s">
        <v>8</v>
      </c>
      <c r="C643" s="59" t="s">
        <v>114</v>
      </c>
      <c r="D643" s="2">
        <v>191.2568</v>
      </c>
      <c r="E643" s="2">
        <v>35286811.615439996</v>
      </c>
      <c r="F643" s="2">
        <v>9173556.5947999991</v>
      </c>
      <c r="G643" s="2">
        <v>7707359.4815999987</v>
      </c>
      <c r="H643" s="2">
        <v>274783.34652631573</v>
      </c>
      <c r="I643" s="2">
        <v>5560783.2170583876</v>
      </c>
      <c r="J643" s="2">
        <v>1837006.523920381</v>
      </c>
      <c r="K643" s="2">
        <v>378684.10120496276</v>
      </c>
      <c r="L643" s="2">
        <v>484218.64877739665</v>
      </c>
      <c r="M643" s="2">
        <v>336896.83879106474</v>
      </c>
    </row>
    <row r="644" spans="1:13" ht="14.25" customHeight="1">
      <c r="A644" s="59" t="s">
        <v>142</v>
      </c>
      <c r="B644" s="59" t="s">
        <v>8</v>
      </c>
      <c r="C644" s="59" t="s">
        <v>114</v>
      </c>
      <c r="D644" s="2">
        <v>99.646399999999986</v>
      </c>
      <c r="E644" s="2">
        <v>18384717.911867999</v>
      </c>
      <c r="F644" s="2">
        <v>4779499.7403999995</v>
      </c>
      <c r="G644" s="2">
        <v>4015599.3023999995</v>
      </c>
      <c r="H644" s="2">
        <v>143163.92084210526</v>
      </c>
      <c r="I644" s="2">
        <v>2897214.785358151</v>
      </c>
      <c r="J644" s="2">
        <v>957095.83599213138</v>
      </c>
      <c r="K644" s="2">
        <v>197297.59894712345</v>
      </c>
      <c r="L644" s="2">
        <v>252281.98507729915</v>
      </c>
      <c r="M644" s="2">
        <v>175526.08407601694</v>
      </c>
    </row>
    <row r="645" spans="1:13" ht="14.25" customHeight="1">
      <c r="A645" s="59" t="s">
        <v>140</v>
      </c>
      <c r="B645" s="59" t="s">
        <v>8</v>
      </c>
      <c r="C645" s="59" t="s">
        <v>112</v>
      </c>
      <c r="D645" s="2">
        <v>684.66719999999998</v>
      </c>
      <c r="E645" s="2">
        <v>126326155.65569998</v>
      </c>
      <c r="F645" s="2">
        <v>31470541.076599993</v>
      </c>
      <c r="G645" s="2">
        <v>27592843.872000001</v>
      </c>
      <c r="H645" s="2">
        <v>983677.24799999991</v>
      </c>
      <c r="I645" s="2">
        <v>19906669.331654396</v>
      </c>
      <c r="J645" s="2">
        <v>6576174.6150427079</v>
      </c>
      <c r="K645" s="2">
        <v>1355625.4379270095</v>
      </c>
      <c r="L645" s="2">
        <v>5051760.8173747836</v>
      </c>
      <c r="M645" s="2">
        <v>1168219.576057968</v>
      </c>
    </row>
    <row r="646" spans="1:13" ht="14.25" customHeight="1">
      <c r="A646" s="59" t="s">
        <v>140</v>
      </c>
      <c r="B646" s="59" t="s">
        <v>8</v>
      </c>
      <c r="C646" s="59" t="s">
        <v>112</v>
      </c>
      <c r="D646" s="2">
        <v>138.2192</v>
      </c>
      <c r="E646" s="2">
        <v>25512645.170627996</v>
      </c>
      <c r="F646" s="2">
        <v>6353208.1851999993</v>
      </c>
      <c r="G646" s="2">
        <v>5570386.2143999999</v>
      </c>
      <c r="H646" s="2">
        <v>198583.21515789474</v>
      </c>
      <c r="I646" s="2">
        <v>4018717.2829161459</v>
      </c>
      <c r="J646" s="2">
        <v>1327584.5466987628</v>
      </c>
      <c r="K646" s="2">
        <v>273670.8630556874</v>
      </c>
      <c r="L646" s="2">
        <v>1019839.0382493696</v>
      </c>
      <c r="M646" s="2">
        <v>235837.75479104521</v>
      </c>
    </row>
    <row r="647" spans="1:13" ht="14.25" customHeight="1">
      <c r="A647" s="59" t="s">
        <v>140</v>
      </c>
      <c r="B647" s="59" t="s">
        <v>8</v>
      </c>
      <c r="C647" s="59" t="s">
        <v>112</v>
      </c>
      <c r="D647" s="2">
        <v>16.875599999999999</v>
      </c>
      <c r="E647" s="2">
        <v>3113314.0148879997</v>
      </c>
      <c r="F647" s="2">
        <v>775682.03399999987</v>
      </c>
      <c r="G647" s="2">
        <v>680105.37599999993</v>
      </c>
      <c r="H647" s="2">
        <v>24246.174315789471</v>
      </c>
      <c r="I647" s="2">
        <v>490657.34268162237</v>
      </c>
      <c r="J647" s="2">
        <v>162088.81093415123</v>
      </c>
      <c r="K647" s="2">
        <v>33413.303047496716</v>
      </c>
      <c r="L647" s="2">
        <v>124515.23141416723</v>
      </c>
      <c r="M647" s="2">
        <v>28794.144480302031</v>
      </c>
    </row>
    <row r="648" spans="1:13" ht="14.25" customHeight="1">
      <c r="A648" s="59" t="s">
        <v>141</v>
      </c>
      <c r="B648" s="59" t="s">
        <v>8</v>
      </c>
      <c r="C648" s="59" t="s">
        <v>113</v>
      </c>
      <c r="D648" s="2">
        <v>79.556399999999996</v>
      </c>
      <c r="E648" s="2">
        <v>14678056.354499999</v>
      </c>
      <c r="F648" s="2">
        <v>3656788.6634</v>
      </c>
      <c r="G648" s="2">
        <v>3206211.2831999995</v>
      </c>
      <c r="H648" s="2">
        <v>114300.19705263157</v>
      </c>
      <c r="I648" s="2">
        <v>2313098.9012133628</v>
      </c>
      <c r="J648" s="2">
        <v>764132.96583242726</v>
      </c>
      <c r="K648" s="2">
        <v>157519.85722391307</v>
      </c>
      <c r="L648" s="2">
        <v>587000.37666678824</v>
      </c>
      <c r="M648" s="2">
        <v>135743.82397856674</v>
      </c>
    </row>
    <row r="649" spans="1:13" ht="14.25" customHeight="1">
      <c r="A649" s="59" t="s">
        <v>142</v>
      </c>
      <c r="B649" s="59" t="s">
        <v>8</v>
      </c>
      <c r="C649" s="59" t="s">
        <v>114</v>
      </c>
      <c r="D649" s="2">
        <v>339.9228</v>
      </c>
      <c r="E649" s="2">
        <v>62715627.57398399</v>
      </c>
      <c r="F649" s="2">
        <v>15624458.989600001</v>
      </c>
      <c r="G649" s="2">
        <v>13699264.531199999</v>
      </c>
      <c r="H649" s="2">
        <v>488373.90821052628</v>
      </c>
      <c r="I649" s="2">
        <v>9883240.7597298231</v>
      </c>
      <c r="J649" s="2">
        <v>3264931.7631021896</v>
      </c>
      <c r="K649" s="2">
        <v>673039.38995671959</v>
      </c>
      <c r="L649" s="2">
        <v>2508092.5184853682</v>
      </c>
      <c r="M649" s="2">
        <v>579996.33881751238</v>
      </c>
    </row>
    <row r="650" spans="1:13" ht="14.25" customHeight="1">
      <c r="A650" s="59" t="s">
        <v>142</v>
      </c>
      <c r="B650" s="59" t="s">
        <v>8</v>
      </c>
      <c r="C650" s="59" t="s">
        <v>114</v>
      </c>
      <c r="D650" s="2">
        <v>113.30759999999999</v>
      </c>
      <c r="E650" s="2">
        <v>20905178.429519996</v>
      </c>
      <c r="F650" s="2">
        <v>5208153.5268000001</v>
      </c>
      <c r="G650" s="2">
        <v>4566421.2479999997</v>
      </c>
      <c r="H650" s="2">
        <v>162791.3027368421</v>
      </c>
      <c r="I650" s="2">
        <v>3294413.586576608</v>
      </c>
      <c r="J650" s="2">
        <v>1088310.5877007297</v>
      </c>
      <c r="K650" s="2">
        <v>224346.46331890652</v>
      </c>
      <c r="L650" s="2">
        <v>836030.83949512267</v>
      </c>
      <c r="M650" s="2">
        <v>193332.11293917077</v>
      </c>
    </row>
    <row r="651" spans="1:13" ht="14.25" customHeight="1">
      <c r="A651" s="59" t="s">
        <v>140</v>
      </c>
      <c r="B651" s="59" t="s">
        <v>7</v>
      </c>
      <c r="C651" s="59" t="s">
        <v>112</v>
      </c>
      <c r="D651" s="2">
        <v>31729.342399999998</v>
      </c>
      <c r="E651" s="2">
        <v>4621599619.7290916</v>
      </c>
      <c r="F651" s="2">
        <v>817255059.44639993</v>
      </c>
      <c r="G651" s="2">
        <v>1289323028.3135998</v>
      </c>
      <c r="H651" s="2">
        <v>45586269.322105259</v>
      </c>
      <c r="I651" s="2">
        <v>121434570.17214423</v>
      </c>
      <c r="J651" s="2">
        <v>304757838.61542988</v>
      </c>
      <c r="K651" s="2">
        <v>62823374.167969547</v>
      </c>
      <c r="L651" s="2">
        <v>76112298.866538435</v>
      </c>
      <c r="M651" s="2">
        <v>92279376.855907157</v>
      </c>
    </row>
    <row r="652" spans="1:13" ht="14.25" customHeight="1">
      <c r="A652" s="59" t="s">
        <v>140</v>
      </c>
      <c r="B652" s="59" t="s">
        <v>7</v>
      </c>
      <c r="C652" s="59" t="s">
        <v>112</v>
      </c>
      <c r="D652" s="2">
        <v>8584.8588</v>
      </c>
      <c r="E652" s="2">
        <v>1267940079.0967677</v>
      </c>
      <c r="F652" s="2">
        <v>221120854.00099999</v>
      </c>
      <c r="G652" s="2">
        <v>348846062.30399996</v>
      </c>
      <c r="H652" s="2">
        <v>12334062.558315789</v>
      </c>
      <c r="I652" s="2">
        <v>32855979.970342845</v>
      </c>
      <c r="J652" s="2">
        <v>82456893.676644668</v>
      </c>
      <c r="K652" s="2">
        <v>16997824.593162257</v>
      </c>
      <c r="L652" s="2">
        <v>20593346.388188388</v>
      </c>
      <c r="M652" s="2">
        <v>24967596.569538452</v>
      </c>
    </row>
    <row r="653" spans="1:13" ht="14.25" customHeight="1">
      <c r="A653" s="59" t="s">
        <v>140</v>
      </c>
      <c r="B653" s="59" t="s">
        <v>7</v>
      </c>
      <c r="C653" s="59" t="s">
        <v>112</v>
      </c>
      <c r="D653" s="2">
        <v>4553.1976000000004</v>
      </c>
      <c r="E653" s="2">
        <v>729695954.84939992</v>
      </c>
      <c r="F653" s="2">
        <v>117277053.04799999</v>
      </c>
      <c r="G653" s="2">
        <v>185019356.77439997</v>
      </c>
      <c r="H653" s="2">
        <v>6541682.9608421046</v>
      </c>
      <c r="I653" s="2">
        <v>17426002.294483069</v>
      </c>
      <c r="J653" s="2">
        <v>43733104.892995283</v>
      </c>
      <c r="K653" s="2">
        <v>9015227.3841484003</v>
      </c>
      <c r="L653" s="2">
        <v>10922203.560373995</v>
      </c>
      <c r="M653" s="2">
        <v>13242198.086961046</v>
      </c>
    </row>
    <row r="654" spans="1:13" ht="14.25" customHeight="1">
      <c r="A654" s="59" t="s">
        <v>141</v>
      </c>
      <c r="B654" s="59" t="s">
        <v>7</v>
      </c>
      <c r="C654" s="59" t="s">
        <v>113</v>
      </c>
      <c r="D654" s="2">
        <v>12369.011199999999</v>
      </c>
      <c r="E654" s="2">
        <v>1965060587.1813838</v>
      </c>
      <c r="F654" s="2">
        <v>318589551.79299998</v>
      </c>
      <c r="G654" s="2">
        <v>502615237.70880002</v>
      </c>
      <c r="H654" s="2">
        <v>17770839.885473683</v>
      </c>
      <c r="I654" s="2">
        <v>47338691.725500055</v>
      </c>
      <c r="J654" s="2">
        <v>118803379.8999265</v>
      </c>
      <c r="K654" s="2">
        <v>24490360.024146166</v>
      </c>
      <c r="L654" s="2">
        <v>29670765.478516858</v>
      </c>
      <c r="M654" s="2">
        <v>35973157.9517304</v>
      </c>
    </row>
    <row r="655" spans="1:13" ht="14.25" customHeight="1">
      <c r="A655" s="59" t="s">
        <v>142</v>
      </c>
      <c r="B655" s="59" t="s">
        <v>7</v>
      </c>
      <c r="C655" s="59" t="s">
        <v>114</v>
      </c>
      <c r="D655" s="2">
        <v>12733.041999999999</v>
      </c>
      <c r="E655" s="2">
        <v>1804105824.216696</v>
      </c>
      <c r="F655" s="2">
        <v>327965921.07059997</v>
      </c>
      <c r="G655" s="2">
        <v>517407642.79679996</v>
      </c>
      <c r="H655" s="2">
        <v>18293851.007999998</v>
      </c>
      <c r="I655" s="2">
        <v>48731910.758221701</v>
      </c>
      <c r="J655" s="2">
        <v>122299867.10722031</v>
      </c>
      <c r="K655" s="2">
        <v>25211132.704170737</v>
      </c>
      <c r="L655" s="2">
        <v>30544002.01449452</v>
      </c>
      <c r="M655" s="2">
        <v>37031879.401323296</v>
      </c>
    </row>
    <row r="656" spans="1:13" ht="14.25" customHeight="1">
      <c r="A656" s="59" t="s">
        <v>142</v>
      </c>
      <c r="B656" s="59" t="s">
        <v>7</v>
      </c>
      <c r="C656" s="59" t="s">
        <v>114</v>
      </c>
      <c r="D656" s="2">
        <v>5425.9071999999996</v>
      </c>
      <c r="E656" s="2">
        <v>805863010.35794389</v>
      </c>
      <c r="F656" s="2">
        <v>139755500.08579999</v>
      </c>
      <c r="G656" s="2">
        <v>220481943.74399999</v>
      </c>
      <c r="H656" s="2">
        <v>7795524.7629473675</v>
      </c>
      <c r="I656" s="2">
        <v>20766037.326570712</v>
      </c>
      <c r="J656" s="2">
        <v>52115411.97273282</v>
      </c>
      <c r="K656" s="2">
        <v>10743172.484604659</v>
      </c>
      <c r="L656" s="2">
        <v>13015658.037353549</v>
      </c>
      <c r="M656" s="2">
        <v>15780325.005852627</v>
      </c>
    </row>
    <row r="657" spans="1:13" ht="14.25" customHeight="1">
      <c r="A657" s="59" t="s">
        <v>140</v>
      </c>
      <c r="B657" s="59" t="s">
        <v>7</v>
      </c>
      <c r="C657" s="59" t="s">
        <v>112</v>
      </c>
      <c r="D657" s="2">
        <v>1724.5255999999999</v>
      </c>
      <c r="E657" s="2">
        <v>225394414.32261598</v>
      </c>
      <c r="F657" s="2">
        <v>48040396.598199993</v>
      </c>
      <c r="G657" s="2">
        <v>65144140.876799993</v>
      </c>
      <c r="H657" s="2">
        <v>2477665.1823157892</v>
      </c>
      <c r="I657" s="2">
        <v>6832305.4450306911</v>
      </c>
      <c r="J657" s="2">
        <v>16563932.774508981</v>
      </c>
      <c r="K657" s="2">
        <v>3414521.3495203787</v>
      </c>
      <c r="L657" s="2">
        <v>4136789.4176778314</v>
      </c>
      <c r="M657" s="2">
        <v>5015488.3682701038</v>
      </c>
    </row>
    <row r="658" spans="1:13" ht="14.25" customHeight="1">
      <c r="A658" s="59" t="s">
        <v>140</v>
      </c>
      <c r="B658" s="59" t="s">
        <v>7</v>
      </c>
      <c r="C658" s="59" t="s">
        <v>112</v>
      </c>
      <c r="D658" s="2">
        <v>139.02279999999999</v>
      </c>
      <c r="E658" s="2">
        <v>23059613.475359999</v>
      </c>
      <c r="F658" s="2">
        <v>3872781.1241999995</v>
      </c>
      <c r="G658" s="2">
        <v>5251601.7023999989</v>
      </c>
      <c r="H658" s="2">
        <v>199736.67031578944</v>
      </c>
      <c r="I658" s="2">
        <v>550786.97203649092</v>
      </c>
      <c r="J658" s="2">
        <v>1335303.0615051507</v>
      </c>
      <c r="K658" s="2">
        <v>275261.97272461577</v>
      </c>
      <c r="L658" s="2">
        <v>333487.68371773761</v>
      </c>
      <c r="M658" s="2">
        <v>404324.08560611738</v>
      </c>
    </row>
    <row r="659" spans="1:13" ht="14.25" customHeight="1">
      <c r="A659" s="59" t="s">
        <v>140</v>
      </c>
      <c r="B659" s="59" t="s">
        <v>7</v>
      </c>
      <c r="C659" s="59" t="s">
        <v>112</v>
      </c>
      <c r="D659" s="2">
        <v>108.486</v>
      </c>
      <c r="E659" s="2">
        <v>14822170.386407997</v>
      </c>
      <c r="F659" s="2">
        <v>3022111.9597999998</v>
      </c>
      <c r="G659" s="2">
        <v>4098070.3103999994</v>
      </c>
      <c r="H659" s="2">
        <v>155864.35705263159</v>
      </c>
      <c r="I659" s="2">
        <v>429804.86257182818</v>
      </c>
      <c r="J659" s="2">
        <v>1041999.498862401</v>
      </c>
      <c r="K659" s="2">
        <v>214799.80530533602</v>
      </c>
      <c r="L659" s="2">
        <v>260236.0537681767</v>
      </c>
      <c r="M659" s="2">
        <v>315513.01477934018</v>
      </c>
    </row>
    <row r="660" spans="1:13" ht="14.25" customHeight="1">
      <c r="A660" s="59" t="s">
        <v>141</v>
      </c>
      <c r="B660" s="59" t="s">
        <v>7</v>
      </c>
      <c r="C660" s="59" t="s">
        <v>113</v>
      </c>
      <c r="D660" s="2">
        <v>360.81639999999999</v>
      </c>
      <c r="E660" s="2">
        <v>50393143.14249599</v>
      </c>
      <c r="F660" s="2">
        <v>10051322.650999999</v>
      </c>
      <c r="G660" s="2">
        <v>13629878.361599999</v>
      </c>
      <c r="H660" s="2">
        <v>518393.57305263152</v>
      </c>
      <c r="I660" s="2">
        <v>1429499.1355166729</v>
      </c>
      <c r="J660" s="2">
        <v>3465613.1480682814</v>
      </c>
      <c r="K660" s="2">
        <v>714408.24134885834</v>
      </c>
      <c r="L660" s="2">
        <v>865525.83808823233</v>
      </c>
      <c r="M660" s="2">
        <v>1049372.9158216573</v>
      </c>
    </row>
    <row r="661" spans="1:13" ht="14.25" customHeight="1">
      <c r="A661" s="59" t="s">
        <v>142</v>
      </c>
      <c r="B661" s="59" t="s">
        <v>7</v>
      </c>
      <c r="C661" s="59" t="s">
        <v>114</v>
      </c>
      <c r="D661" s="2">
        <v>478.94560000000001</v>
      </c>
      <c r="E661" s="2">
        <v>61052869.378115997</v>
      </c>
      <c r="F661" s="2">
        <v>13342067.438999999</v>
      </c>
      <c r="G661" s="2">
        <v>18092221.535999998</v>
      </c>
      <c r="H661" s="2">
        <v>688113.06442105258</v>
      </c>
      <c r="I661" s="2">
        <v>1897508.8747615523</v>
      </c>
      <c r="J661" s="2">
        <v>4600234.8246073397</v>
      </c>
      <c r="K661" s="2">
        <v>948301.36268133542</v>
      </c>
      <c r="L661" s="2">
        <v>1148893.9855246912</v>
      </c>
      <c r="M661" s="2">
        <v>1392931.5319147166</v>
      </c>
    </row>
    <row r="662" spans="1:13" ht="14.25" customHeight="1">
      <c r="A662" s="59" t="s">
        <v>142</v>
      </c>
      <c r="B662" s="59" t="s">
        <v>7</v>
      </c>
      <c r="C662" s="59" t="s">
        <v>114</v>
      </c>
      <c r="D662" s="2">
        <v>28.125999999999998</v>
      </c>
      <c r="E662" s="2">
        <v>3660085.2629879997</v>
      </c>
      <c r="F662" s="2">
        <v>783511.15619999985</v>
      </c>
      <c r="G662" s="2">
        <v>1062462.5855999999</v>
      </c>
      <c r="H662" s="2">
        <v>40408.218947368412</v>
      </c>
      <c r="I662" s="2">
        <v>111430.8902963999</v>
      </c>
      <c r="J662" s="2">
        <v>270148.01822358544</v>
      </c>
      <c r="K662" s="2">
        <v>55688.83841249453</v>
      </c>
      <c r="L662" s="2">
        <v>67468.606532490259</v>
      </c>
      <c r="M662" s="2">
        <v>81799.670498347448</v>
      </c>
    </row>
    <row r="663" spans="1:13" ht="14.25" customHeight="1">
      <c r="A663" s="59" t="s">
        <v>142</v>
      </c>
      <c r="B663" s="59" t="s">
        <v>9</v>
      </c>
      <c r="C663" s="59" t="s">
        <v>114</v>
      </c>
      <c r="D663" s="2">
        <v>4.8215999999999992</v>
      </c>
      <c r="E663" s="2">
        <v>434182.23525599996</v>
      </c>
      <c r="F663" s="2">
        <v>124131.71479999999</v>
      </c>
      <c r="G663" s="2">
        <v>130032.84479999998</v>
      </c>
      <c r="H663" s="2">
        <v>6926.9456842105255</v>
      </c>
      <c r="I663" s="2">
        <v>19597.900064891503</v>
      </c>
      <c r="J663" s="2">
        <v>46311.088838328935</v>
      </c>
      <c r="K663" s="2">
        <v>9546.6580135704917</v>
      </c>
      <c r="L663" s="2">
        <v>0</v>
      </c>
      <c r="M663" s="2">
        <v>26200.017149443273</v>
      </c>
    </row>
    <row r="664" spans="1:13" ht="14.25" customHeight="1">
      <c r="A664" s="59" t="s">
        <v>140</v>
      </c>
      <c r="B664" s="59" t="s">
        <v>9</v>
      </c>
      <c r="C664" s="59" t="s">
        <v>112</v>
      </c>
      <c r="D664" s="2">
        <v>1400.6747999999998</v>
      </c>
      <c r="E664" s="2">
        <v>156443422.63057199</v>
      </c>
      <c r="F664" s="2">
        <v>42616651.492199995</v>
      </c>
      <c r="G664" s="2">
        <v>33459000.806399994</v>
      </c>
      <c r="H664" s="2">
        <v>2012381.5073684207</v>
      </c>
      <c r="I664" s="2">
        <v>5846636.0492141582</v>
      </c>
      <c r="J664" s="2">
        <v>13453371.307534555</v>
      </c>
      <c r="K664" s="2">
        <v>2773304.1529422277</v>
      </c>
      <c r="L664" s="2">
        <v>951560.46363922744</v>
      </c>
      <c r="M664" s="2">
        <v>6741906.5097532123</v>
      </c>
    </row>
    <row r="665" spans="1:13" ht="14.25" customHeight="1">
      <c r="A665" s="59" t="s">
        <v>140</v>
      </c>
      <c r="B665" s="59" t="s">
        <v>9</v>
      </c>
      <c r="C665" s="59" t="s">
        <v>112</v>
      </c>
      <c r="D665" s="2">
        <v>2687.2383999999997</v>
      </c>
      <c r="E665" s="2">
        <v>310703660.12347198</v>
      </c>
      <c r="F665" s="2">
        <v>81761378.802799985</v>
      </c>
      <c r="G665" s="2">
        <v>64192139.769599997</v>
      </c>
      <c r="H665" s="2">
        <v>3860815.7709473674</v>
      </c>
      <c r="I665" s="2">
        <v>11216954.07261741</v>
      </c>
      <c r="J665" s="2">
        <v>25810713.512561988</v>
      </c>
      <c r="K665" s="2">
        <v>5320670.7328966204</v>
      </c>
      <c r="L665" s="2">
        <v>1825598.5028167395</v>
      </c>
      <c r="M665" s="2">
        <v>12934558.444414655</v>
      </c>
    </row>
    <row r="666" spans="1:13" ht="14.25" customHeight="1">
      <c r="A666" s="59" t="s">
        <v>140</v>
      </c>
      <c r="B666" s="59" t="s">
        <v>9</v>
      </c>
      <c r="C666" s="59" t="s">
        <v>112</v>
      </c>
      <c r="D666" s="2">
        <v>1458.5339999999999</v>
      </c>
      <c r="E666" s="2">
        <v>157867108.27549201</v>
      </c>
      <c r="F666" s="2">
        <v>44377064.17899999</v>
      </c>
      <c r="G666" s="2">
        <v>34841128.780799992</v>
      </c>
      <c r="H666" s="2">
        <v>2095508.5844210526</v>
      </c>
      <c r="I666" s="2">
        <v>6088149.4144140547</v>
      </c>
      <c r="J666" s="2">
        <v>14009104.373594502</v>
      </c>
      <c r="K666" s="2">
        <v>2887864.0491050733</v>
      </c>
      <c r="L666" s="2">
        <v>990867.60843671719</v>
      </c>
      <c r="M666" s="2">
        <v>7020401.7872645333</v>
      </c>
    </row>
    <row r="667" spans="1:13" ht="14.25" customHeight="1">
      <c r="A667" s="59" t="s">
        <v>141</v>
      </c>
      <c r="B667" s="59" t="s">
        <v>9</v>
      </c>
      <c r="C667" s="59" t="s">
        <v>113</v>
      </c>
      <c r="D667" s="2">
        <v>394.56759999999997</v>
      </c>
      <c r="E667" s="2">
        <v>43545259.185120001</v>
      </c>
      <c r="F667" s="2">
        <v>12005035.831999999</v>
      </c>
      <c r="G667" s="2">
        <v>9425340.8256000001</v>
      </c>
      <c r="H667" s="2">
        <v>566883.43578947359</v>
      </c>
      <c r="I667" s="2">
        <v>1646986.9765715154</v>
      </c>
      <c r="J667" s="2">
        <v>3789790.7699365839</v>
      </c>
      <c r="K667" s="2">
        <v>781234.84744385176</v>
      </c>
      <c r="L667" s="2">
        <v>268052.89021621383</v>
      </c>
      <c r="M667" s="2">
        <v>1899183.073028587</v>
      </c>
    </row>
    <row r="668" spans="1:13" ht="14.25" customHeight="1">
      <c r="A668" s="59" t="s">
        <v>142</v>
      </c>
      <c r="B668" s="59" t="s">
        <v>9</v>
      </c>
      <c r="C668" s="59" t="s">
        <v>114</v>
      </c>
      <c r="D668" s="2">
        <v>937.80119999999999</v>
      </c>
      <c r="E668" s="2">
        <v>107902372.369176</v>
      </c>
      <c r="F668" s="2">
        <v>28533351.588599995</v>
      </c>
      <c r="G668" s="2">
        <v>22401982.521599997</v>
      </c>
      <c r="H668" s="2">
        <v>1347359.9191578946</v>
      </c>
      <c r="I668" s="2">
        <v>3914529.1276149866</v>
      </c>
      <c r="J668" s="2">
        <v>9007506.7790549751</v>
      </c>
      <c r="K668" s="2">
        <v>1856824.9836394603</v>
      </c>
      <c r="L668" s="2">
        <v>637103.30525931064</v>
      </c>
      <c r="M668" s="2">
        <v>4513944.2896626499</v>
      </c>
    </row>
    <row r="669" spans="1:13" ht="14.25" customHeight="1">
      <c r="A669" s="59" t="s">
        <v>142</v>
      </c>
      <c r="B669" s="59" t="s">
        <v>9</v>
      </c>
      <c r="C669" s="59" t="s">
        <v>114</v>
      </c>
      <c r="D669" s="2">
        <v>1178.8812</v>
      </c>
      <c r="E669" s="2">
        <v>127546385.35438801</v>
      </c>
      <c r="F669" s="2">
        <v>35868404.715399995</v>
      </c>
      <c r="G669" s="2">
        <v>28160846.457599998</v>
      </c>
      <c r="H669" s="2">
        <v>1693725.8475789472</v>
      </c>
      <c r="I669" s="2">
        <v>4920834.8159478884</v>
      </c>
      <c r="J669" s="2">
        <v>11323061.220971422</v>
      </c>
      <c r="K669" s="2">
        <v>2334157.8843179853</v>
      </c>
      <c r="L669" s="2">
        <v>800883.07524885074</v>
      </c>
      <c r="M669" s="2">
        <v>5674341.2792931516</v>
      </c>
    </row>
    <row r="670" spans="1:13" ht="14.25" customHeight="1">
      <c r="A670" s="59" t="s">
        <v>140</v>
      </c>
      <c r="B670" s="59" t="s">
        <v>9</v>
      </c>
      <c r="C670" s="59" t="s">
        <v>112</v>
      </c>
      <c r="D670" s="2">
        <v>5401.7991999999995</v>
      </c>
      <c r="E670" s="2">
        <v>767688015.01946402</v>
      </c>
      <c r="F670" s="2">
        <v>316065796.90779996</v>
      </c>
      <c r="G670" s="2">
        <v>143141377.91999999</v>
      </c>
      <c r="H670" s="2">
        <v>7760887.5486315778</v>
      </c>
      <c r="I670" s="2">
        <v>37426071.222479023</v>
      </c>
      <c r="J670" s="2">
        <v>51883856.528541178</v>
      </c>
      <c r="K670" s="2">
        <v>10695439.194536807</v>
      </c>
      <c r="L670" s="2">
        <v>3797512.3123136205</v>
      </c>
      <c r="M670" s="2">
        <v>26747951.111974113</v>
      </c>
    </row>
    <row r="671" spans="1:13" ht="14.25" customHeight="1">
      <c r="A671" s="59" t="s">
        <v>140</v>
      </c>
      <c r="B671" s="59" t="s">
        <v>9</v>
      </c>
      <c r="C671" s="59" t="s">
        <v>112</v>
      </c>
      <c r="D671" s="2">
        <v>552.8768</v>
      </c>
      <c r="E671" s="2">
        <v>81297419.417675987</v>
      </c>
      <c r="F671" s="2">
        <v>32349489.097199999</v>
      </c>
      <c r="G671" s="2">
        <v>14650590.220799997</v>
      </c>
      <c r="H671" s="2">
        <v>794331.61768421042</v>
      </c>
      <c r="I671" s="2">
        <v>3830576.7630267129</v>
      </c>
      <c r="J671" s="2">
        <v>5310338.1867950512</v>
      </c>
      <c r="K671" s="2">
        <v>1094683.4522227496</v>
      </c>
      <c r="L671" s="2">
        <v>388677.24946024554</v>
      </c>
      <c r="M671" s="2">
        <v>2737665.9275570055</v>
      </c>
    </row>
    <row r="672" spans="1:13" ht="14.25" customHeight="1">
      <c r="A672" s="59" t="s">
        <v>140</v>
      </c>
      <c r="B672" s="59" t="s">
        <v>9</v>
      </c>
      <c r="C672" s="59" t="s">
        <v>112</v>
      </c>
      <c r="D672" s="2">
        <v>164.738</v>
      </c>
      <c r="E672" s="2">
        <v>26400345.824159998</v>
      </c>
      <c r="F672" s="2">
        <v>9639019.9024</v>
      </c>
      <c r="G672" s="2">
        <v>4365365.6447999999</v>
      </c>
      <c r="H672" s="2">
        <v>236682.03789473683</v>
      </c>
      <c r="I672" s="2">
        <v>1141378.2506111574</v>
      </c>
      <c r="J672" s="2">
        <v>1582295.5353095718</v>
      </c>
      <c r="K672" s="2">
        <v>326177.48213032511</v>
      </c>
      <c r="L672" s="2">
        <v>115812.26183045107</v>
      </c>
      <c r="M672" s="2">
        <v>815728.9464377705</v>
      </c>
    </row>
    <row r="673" spans="1:13" ht="14.25" customHeight="1">
      <c r="A673" s="59" t="s">
        <v>141</v>
      </c>
      <c r="B673" s="59" t="s">
        <v>9</v>
      </c>
      <c r="C673" s="59" t="s">
        <v>113</v>
      </c>
      <c r="D673" s="2">
        <v>694.31039999999996</v>
      </c>
      <c r="E673" s="2">
        <v>105263206.54264799</v>
      </c>
      <c r="F673" s="2">
        <v>40624940.462399997</v>
      </c>
      <c r="G673" s="2">
        <v>18398416.358399998</v>
      </c>
      <c r="H673" s="2">
        <v>997531.13936842093</v>
      </c>
      <c r="I673" s="2">
        <v>4810491.7489172677</v>
      </c>
      <c r="J673" s="2">
        <v>6668796.7927193651</v>
      </c>
      <c r="K673" s="2">
        <v>1374718.7539541507</v>
      </c>
      <c r="L673" s="2">
        <v>488106.31327565724</v>
      </c>
      <c r="M673" s="2">
        <v>3437999.0718157743</v>
      </c>
    </row>
    <row r="674" spans="1:13" ht="14.25" customHeight="1">
      <c r="A674" s="59" t="s">
        <v>142</v>
      </c>
      <c r="B674" s="59" t="s">
        <v>9</v>
      </c>
      <c r="C674" s="59" t="s">
        <v>114</v>
      </c>
      <c r="D674" s="2">
        <v>384.12079999999997</v>
      </c>
      <c r="E674" s="2">
        <v>56465386.409123994</v>
      </c>
      <c r="F674" s="2">
        <v>22475371.226</v>
      </c>
      <c r="G674" s="2">
        <v>10178753.4144</v>
      </c>
      <c r="H674" s="2">
        <v>551874.84631578939</v>
      </c>
      <c r="I674" s="2">
        <v>2661360.0184982102</v>
      </c>
      <c r="J674" s="2">
        <v>3689450.0774535374</v>
      </c>
      <c r="K674" s="2">
        <v>760550.4217477825</v>
      </c>
      <c r="L674" s="2">
        <v>270040.29831685667</v>
      </c>
      <c r="M674" s="2">
        <v>1902041.153157338</v>
      </c>
    </row>
    <row r="675" spans="1:13" ht="14.25" customHeight="1">
      <c r="A675" s="59" t="s">
        <v>142</v>
      </c>
      <c r="B675" s="59" t="s">
        <v>9</v>
      </c>
      <c r="C675" s="59" t="s">
        <v>114</v>
      </c>
      <c r="D675" s="2">
        <v>33.751199999999997</v>
      </c>
      <c r="E675" s="2">
        <v>4935266.1582840001</v>
      </c>
      <c r="F675" s="2">
        <v>1974823.0970000001</v>
      </c>
      <c r="G675" s="2">
        <v>894367.8335999999</v>
      </c>
      <c r="H675" s="2">
        <v>48491.105684210517</v>
      </c>
      <c r="I675" s="2">
        <v>233843.34890570052</v>
      </c>
      <c r="J675" s="2">
        <v>324177.62186830246</v>
      </c>
      <c r="K675" s="2">
        <v>66826.606094993433</v>
      </c>
      <c r="L675" s="2">
        <v>23727.390228677781</v>
      </c>
      <c r="M675" s="2">
        <v>167124.95487993347</v>
      </c>
    </row>
    <row r="676" spans="1:13" ht="14.25" customHeight="1">
      <c r="A676" s="59" t="s">
        <v>140</v>
      </c>
      <c r="B676" s="59" t="s">
        <v>11</v>
      </c>
      <c r="C676" s="59" t="s">
        <v>112</v>
      </c>
      <c r="D676" s="2">
        <v>4695.4348</v>
      </c>
      <c r="E676" s="2">
        <v>3254628627.3306956</v>
      </c>
      <c r="F676" s="2">
        <v>1799911475.2849998</v>
      </c>
      <c r="G676" s="2">
        <v>191755344.51839998</v>
      </c>
      <c r="H676" s="2">
        <v>6746038.4235789469</v>
      </c>
      <c r="I676" s="2">
        <v>115978259.12656906</v>
      </c>
      <c r="J676" s="2">
        <v>45099282.013725989</v>
      </c>
      <c r="K676" s="2">
        <v>9296853.7955487296</v>
      </c>
      <c r="L676" s="2">
        <v>19097746.023226444</v>
      </c>
      <c r="M676" s="2">
        <v>25935590.983955335</v>
      </c>
    </row>
    <row r="677" spans="1:13" ht="14.25" customHeight="1">
      <c r="A677" s="59" t="s">
        <v>140</v>
      </c>
      <c r="B677" s="59" t="s">
        <v>11</v>
      </c>
      <c r="C677" s="59" t="s">
        <v>112</v>
      </c>
      <c r="D677" s="2">
        <v>2805.3675999999996</v>
      </c>
      <c r="E677" s="2">
        <v>1839669039.4282196</v>
      </c>
      <c r="F677" s="2">
        <v>1075387807.474</v>
      </c>
      <c r="G677" s="2">
        <v>114567501.00479998</v>
      </c>
      <c r="H677" s="2">
        <v>4030535.2623157888</v>
      </c>
      <c r="I677" s="2">
        <v>69293188.877434984</v>
      </c>
      <c r="J677" s="2">
        <v>26945335.189101048</v>
      </c>
      <c r="K677" s="2">
        <v>5554563.8542290973</v>
      </c>
      <c r="L677" s="2">
        <v>11410274.065905102</v>
      </c>
      <c r="M677" s="2">
        <v>15495661.154370714</v>
      </c>
    </row>
    <row r="678" spans="1:13" ht="14.25" customHeight="1">
      <c r="A678" s="59" t="s">
        <v>140</v>
      </c>
      <c r="B678" s="59" t="s">
        <v>11</v>
      </c>
      <c r="C678" s="59" t="s">
        <v>112</v>
      </c>
      <c r="D678" s="2">
        <v>1575.8595999999998</v>
      </c>
      <c r="E678" s="2">
        <v>934076021.0637238</v>
      </c>
      <c r="F678" s="2">
        <v>604077769.00199997</v>
      </c>
      <c r="G678" s="2">
        <v>64356021.42719999</v>
      </c>
      <c r="H678" s="2">
        <v>2264073.3776842104</v>
      </c>
      <c r="I678" s="2">
        <v>38924074.302105404</v>
      </c>
      <c r="J678" s="2">
        <v>15136007.535327174</v>
      </c>
      <c r="K678" s="2">
        <v>3120166.060768622</v>
      </c>
      <c r="L678" s="2">
        <v>6409495.1140761683</v>
      </c>
      <c r="M678" s="2">
        <v>8704380.2703296952</v>
      </c>
    </row>
    <row r="679" spans="1:13" ht="14.25" customHeight="1">
      <c r="A679" s="59" t="s">
        <v>141</v>
      </c>
      <c r="B679" s="59" t="s">
        <v>11</v>
      </c>
      <c r="C679" s="59" t="s">
        <v>113</v>
      </c>
      <c r="D679" s="2">
        <v>1395.8532</v>
      </c>
      <c r="E679" s="2">
        <v>871034964.853284</v>
      </c>
      <c r="F679" s="2">
        <v>535075514.54599994</v>
      </c>
      <c r="G679" s="2">
        <v>57004797.52319999</v>
      </c>
      <c r="H679" s="2">
        <v>2005454.5616842101</v>
      </c>
      <c r="I679" s="2">
        <v>34477877.135521211</v>
      </c>
      <c r="J679" s="2">
        <v>13407060.218696227</v>
      </c>
      <c r="K679" s="2">
        <v>2763757.4949286571</v>
      </c>
      <c r="L679" s="2">
        <v>5677354.9276646124</v>
      </c>
      <c r="M679" s="2">
        <v>7710101.2389406841</v>
      </c>
    </row>
    <row r="680" spans="1:13" ht="14.25" customHeight="1">
      <c r="A680" s="59" t="s">
        <v>142</v>
      </c>
      <c r="B680" s="59" t="s">
        <v>11</v>
      </c>
      <c r="C680" s="59" t="s">
        <v>114</v>
      </c>
      <c r="D680" s="2">
        <v>2412.4072000000001</v>
      </c>
      <c r="E680" s="2">
        <v>1651004290.6849799</v>
      </c>
      <c r="F680" s="2">
        <v>924753422.73819995</v>
      </c>
      <c r="G680" s="2">
        <v>98519517.42719999</v>
      </c>
      <c r="H680" s="2">
        <v>3465959.9797894731</v>
      </c>
      <c r="I680" s="2">
        <v>59586981.670025729</v>
      </c>
      <c r="J680" s="2">
        <v>23170981.44877724</v>
      </c>
      <c r="K680" s="2">
        <v>4776511.226123102</v>
      </c>
      <c r="L680" s="2">
        <v>9811985.8911048733</v>
      </c>
      <c r="M680" s="2">
        <v>13325114.518883094</v>
      </c>
    </row>
    <row r="681" spans="1:13" ht="14.25" customHeight="1">
      <c r="A681" s="59" t="s">
        <v>142</v>
      </c>
      <c r="B681" s="59" t="s">
        <v>11</v>
      </c>
      <c r="C681" s="59" t="s">
        <v>114</v>
      </c>
      <c r="D681" s="2">
        <v>1996.1424</v>
      </c>
      <c r="E681" s="2">
        <v>1350298286.0496359</v>
      </c>
      <c r="F681" s="2">
        <v>765185710.50179994</v>
      </c>
      <c r="G681" s="2">
        <v>81519814.560000002</v>
      </c>
      <c r="H681" s="2">
        <v>2867903.4239999996</v>
      </c>
      <c r="I681" s="2">
        <v>49305150.72229977</v>
      </c>
      <c r="J681" s="2">
        <v>19172790.779068176</v>
      </c>
      <c r="K681" s="2">
        <v>3952316.417618183</v>
      </c>
      <c r="L681" s="2">
        <v>8118911.7100281511</v>
      </c>
      <c r="M681" s="2">
        <v>11025844.258796005</v>
      </c>
    </row>
    <row r="682" spans="1:13" ht="14.25" customHeight="1">
      <c r="A682" s="59" t="s">
        <v>140</v>
      </c>
      <c r="B682" s="59" t="s">
        <v>12</v>
      </c>
      <c r="C682" s="59" t="s">
        <v>112</v>
      </c>
      <c r="D682" s="2">
        <v>7659.1115999999993</v>
      </c>
      <c r="E682" s="2">
        <v>345865688.32107598</v>
      </c>
      <c r="F682" s="2">
        <v>178805438.78299999</v>
      </c>
      <c r="G682" s="2">
        <v>23410454.995199997</v>
      </c>
      <c r="H682" s="2">
        <v>11004019.381894736</v>
      </c>
      <c r="I682" s="2">
        <v>29789579.634870414</v>
      </c>
      <c r="J682" s="2">
        <v>129954062.7465837</v>
      </c>
      <c r="K682" s="2">
        <v>15164866.254556723</v>
      </c>
      <c r="L682" s="2">
        <v>3313368.1722623394</v>
      </c>
      <c r="M682" s="2">
        <v>64557088.652371839</v>
      </c>
    </row>
    <row r="683" spans="1:13" ht="14.25" customHeight="1">
      <c r="A683" s="59" t="s">
        <v>140</v>
      </c>
      <c r="B683" s="59" t="s">
        <v>12</v>
      </c>
      <c r="C683" s="59" t="s">
        <v>112</v>
      </c>
      <c r="D683" s="2">
        <v>550.46599999999989</v>
      </c>
      <c r="E683" s="2">
        <v>32689844.890163999</v>
      </c>
      <c r="F683" s="2">
        <v>12850878.509199997</v>
      </c>
      <c r="G683" s="2">
        <v>1682526.6431999998</v>
      </c>
      <c r="H683" s="2">
        <v>790866.28042105259</v>
      </c>
      <c r="I683" s="2">
        <v>2140999.0609470396</v>
      </c>
      <c r="J683" s="2">
        <v>9339894.3428192027</v>
      </c>
      <c r="K683" s="2">
        <v>1089910.1232159643</v>
      </c>
      <c r="L683" s="2">
        <v>238134.21445805291</v>
      </c>
      <c r="M683" s="2">
        <v>4639765.5783102196</v>
      </c>
    </row>
    <row r="684" spans="1:13" ht="14.25" customHeight="1">
      <c r="A684" s="59" t="s">
        <v>140</v>
      </c>
      <c r="B684" s="59" t="s">
        <v>12</v>
      </c>
      <c r="C684" s="59" t="s">
        <v>112</v>
      </c>
      <c r="D684" s="2">
        <v>208.93599999999998</v>
      </c>
      <c r="E684" s="2">
        <v>11091750.901307998</v>
      </c>
      <c r="F684" s="2">
        <v>4877706.1875999998</v>
      </c>
      <c r="G684" s="2">
        <v>638623.87199999997</v>
      </c>
      <c r="H684" s="2">
        <v>300182.97599999997</v>
      </c>
      <c r="I684" s="2">
        <v>812641.97933756257</v>
      </c>
      <c r="J684" s="2">
        <v>3545069.3855956104</v>
      </c>
      <c r="K684" s="2">
        <v>413688.5139213879</v>
      </c>
      <c r="L684" s="2">
        <v>90386.709137363156</v>
      </c>
      <c r="M684" s="2">
        <v>1761078.905635996</v>
      </c>
    </row>
    <row r="685" spans="1:13" ht="14.25" customHeight="1">
      <c r="A685" s="59" t="s">
        <v>141</v>
      </c>
      <c r="B685" s="59" t="s">
        <v>12</v>
      </c>
      <c r="C685" s="59" t="s">
        <v>113</v>
      </c>
      <c r="D685" s="2">
        <v>143.04079999999999</v>
      </c>
      <c r="E685" s="2">
        <v>7801152.609095999</v>
      </c>
      <c r="F685" s="2">
        <v>3339352.4773999997</v>
      </c>
      <c r="G685" s="2">
        <v>437210.87999999995</v>
      </c>
      <c r="H685" s="2">
        <v>205508.91789473683</v>
      </c>
      <c r="I685" s="2">
        <v>556347.20123879274</v>
      </c>
      <c r="J685" s="2">
        <v>2427009.0409077639</v>
      </c>
      <c r="K685" s="2">
        <v>283217.52106925787</v>
      </c>
      <c r="L685" s="2">
        <v>61880.131640194777</v>
      </c>
      <c r="M685" s="2">
        <v>1205661.7123200279</v>
      </c>
    </row>
    <row r="686" spans="1:13" ht="14.25" customHeight="1">
      <c r="A686" s="59" t="s">
        <v>142</v>
      </c>
      <c r="B686" s="59" t="s">
        <v>12</v>
      </c>
      <c r="C686" s="59" t="s">
        <v>114</v>
      </c>
      <c r="D686" s="2">
        <v>405.01439999999997</v>
      </c>
      <c r="E686" s="2">
        <v>24005667.952728</v>
      </c>
      <c r="F686" s="2">
        <v>9455245.1185999997</v>
      </c>
      <c r="G686" s="2">
        <v>1237946.784</v>
      </c>
      <c r="H686" s="2">
        <v>581893.26821052621</v>
      </c>
      <c r="I686" s="2">
        <v>1575275.2214851207</v>
      </c>
      <c r="J686" s="2">
        <v>6871980.6551545663</v>
      </c>
      <c r="K686" s="2">
        <v>801919.27313992125</v>
      </c>
      <c r="L686" s="2">
        <v>175211.15925088857</v>
      </c>
      <c r="M686" s="2">
        <v>3413783.7247713148</v>
      </c>
    </row>
    <row r="687" spans="1:13" ht="14.25" customHeight="1">
      <c r="A687" s="59" t="s">
        <v>142</v>
      </c>
      <c r="B687" s="59" t="s">
        <v>12</v>
      </c>
      <c r="C687" s="59" t="s">
        <v>114</v>
      </c>
      <c r="D687" s="2">
        <v>82.770799999999994</v>
      </c>
      <c r="E687" s="2">
        <v>4996435.483115999</v>
      </c>
      <c r="F687" s="2">
        <v>1932321.6934</v>
      </c>
      <c r="G687" s="2">
        <v>252993.48480000001</v>
      </c>
      <c r="H687" s="2">
        <v>118917.74652631579</v>
      </c>
      <c r="I687" s="2">
        <v>321931.24566064979</v>
      </c>
      <c r="J687" s="2">
        <v>1404392.8719859533</v>
      </c>
      <c r="K687" s="2">
        <v>163884.29589962677</v>
      </c>
      <c r="L687" s="2">
        <v>35807.042465955405</v>
      </c>
      <c r="M687" s="2">
        <v>697658.18184810609</v>
      </c>
    </row>
    <row r="688" spans="1:13" ht="14.25" customHeight="1">
      <c r="A688" s="59" t="s">
        <v>140</v>
      </c>
      <c r="B688" s="59" t="s">
        <v>7</v>
      </c>
      <c r="C688" s="59" t="s">
        <v>112</v>
      </c>
      <c r="D688" s="2">
        <v>9897.1376</v>
      </c>
      <c r="E688" s="2">
        <v>1538208823.4140317</v>
      </c>
      <c r="F688" s="2">
        <v>253118952.87699994</v>
      </c>
      <c r="G688" s="2">
        <v>391416662.22719997</v>
      </c>
      <c r="H688" s="2">
        <v>14219443.432421051</v>
      </c>
      <c r="I688" s="2">
        <v>37643998.280374587</v>
      </c>
      <c r="J688" s="2">
        <v>95061228.355476514</v>
      </c>
      <c r="K688" s="2">
        <v>19596106.68252236</v>
      </c>
      <c r="L688" s="2">
        <v>23741238.801547144</v>
      </c>
      <c r="M688" s="2">
        <v>28784135.481647063</v>
      </c>
    </row>
    <row r="689" spans="1:13" ht="14.25" customHeight="1">
      <c r="A689" s="59" t="s">
        <v>140</v>
      </c>
      <c r="B689" s="59" t="s">
        <v>7</v>
      </c>
      <c r="C689" s="59" t="s">
        <v>112</v>
      </c>
      <c r="D689" s="2">
        <v>1364.5128</v>
      </c>
      <c r="E689" s="2">
        <v>213874759.77713999</v>
      </c>
      <c r="F689" s="2">
        <v>34897367.668999992</v>
      </c>
      <c r="G689" s="2">
        <v>53964394.963199995</v>
      </c>
      <c r="H689" s="2">
        <v>1960426.3073684208</v>
      </c>
      <c r="I689" s="2">
        <v>5189956.8918541782</v>
      </c>
      <c r="J689" s="2">
        <v>13106038.141247088</v>
      </c>
      <c r="K689" s="2">
        <v>2701704.217840449</v>
      </c>
      <c r="L689" s="2">
        <v>3273191.254061956</v>
      </c>
      <c r="M689" s="2">
        <v>3968452.5858912561</v>
      </c>
    </row>
    <row r="690" spans="1:13" ht="14.25" customHeight="1">
      <c r="A690" s="59" t="s">
        <v>140</v>
      </c>
      <c r="B690" s="59" t="s">
        <v>7</v>
      </c>
      <c r="C690" s="59" t="s">
        <v>112</v>
      </c>
      <c r="D690" s="2">
        <v>1104.1463999999999</v>
      </c>
      <c r="E690" s="2">
        <v>179583893.25307199</v>
      </c>
      <c r="F690" s="2">
        <v>28238506.353399996</v>
      </c>
      <c r="G690" s="2">
        <v>43667301.772799999</v>
      </c>
      <c r="H690" s="2">
        <v>1586351.3532631581</v>
      </c>
      <c r="I690" s="2">
        <v>4199647.0962353591</v>
      </c>
      <c r="J690" s="2">
        <v>10605239.343977325</v>
      </c>
      <c r="K690" s="2">
        <v>2186184.6851076423</v>
      </c>
      <c r="L690" s="2">
        <v>2648624.7250183322</v>
      </c>
      <c r="M690" s="2">
        <v>3211221.3504208401</v>
      </c>
    </row>
    <row r="691" spans="1:13" ht="14.25" customHeight="1">
      <c r="A691" s="59" t="s">
        <v>141</v>
      </c>
      <c r="B691" s="59" t="s">
        <v>7</v>
      </c>
      <c r="C691" s="59" t="s">
        <v>113</v>
      </c>
      <c r="D691" s="2">
        <v>1354.8696</v>
      </c>
      <c r="E691" s="2">
        <v>212907169.38229197</v>
      </c>
      <c r="F691" s="2">
        <v>34650742.763399996</v>
      </c>
      <c r="G691" s="2">
        <v>53583020.96639999</v>
      </c>
      <c r="H691" s="2">
        <v>1946572.4159999997</v>
      </c>
      <c r="I691" s="2">
        <v>5153278.7512757024</v>
      </c>
      <c r="J691" s="2">
        <v>13013415.963570431</v>
      </c>
      <c r="K691" s="2">
        <v>2682610.9018133078</v>
      </c>
      <c r="L691" s="2">
        <v>3250059.1603936739</v>
      </c>
      <c r="M691" s="2">
        <v>3940406.984577537</v>
      </c>
    </row>
    <row r="692" spans="1:13" ht="14.25" customHeight="1">
      <c r="A692" s="59" t="s">
        <v>142</v>
      </c>
      <c r="B692" s="59" t="s">
        <v>7</v>
      </c>
      <c r="C692" s="59" t="s">
        <v>114</v>
      </c>
      <c r="D692" s="2">
        <v>928.15800000000002</v>
      </c>
      <c r="E692" s="2">
        <v>148754849.48755199</v>
      </c>
      <c r="F692" s="2">
        <v>23737608.9848</v>
      </c>
      <c r="G692" s="2">
        <v>36707229.67679999</v>
      </c>
      <c r="H692" s="2">
        <v>1333506.0277894735</v>
      </c>
      <c r="I692" s="2">
        <v>3530271.0306781945</v>
      </c>
      <c r="J692" s="2">
        <v>8914884.6013783198</v>
      </c>
      <c r="K692" s="2">
        <v>1837731.6676123193</v>
      </c>
      <c r="L692" s="2">
        <v>2226464.0155721786</v>
      </c>
      <c r="M692" s="2">
        <v>2699389.1264454662</v>
      </c>
    </row>
    <row r="693" spans="1:13" ht="14.25" customHeight="1">
      <c r="A693" s="59" t="s">
        <v>142</v>
      </c>
      <c r="B693" s="59" t="s">
        <v>7</v>
      </c>
      <c r="C693" s="59" t="s">
        <v>114</v>
      </c>
      <c r="D693" s="2">
        <v>504.66079999999994</v>
      </c>
      <c r="E693" s="2">
        <v>81789730.332155988</v>
      </c>
      <c r="F693" s="2">
        <v>12906682.977799999</v>
      </c>
      <c r="G693" s="2">
        <v>19958563.315199997</v>
      </c>
      <c r="H693" s="2">
        <v>725058.43199999991</v>
      </c>
      <c r="I693" s="2">
        <v>1919489.3569401789</v>
      </c>
      <c r="J693" s="2">
        <v>4847227.2984117614</v>
      </c>
      <c r="K693" s="2">
        <v>999216.87208704464</v>
      </c>
      <c r="L693" s="2">
        <v>1210579.568640111</v>
      </c>
      <c r="M693" s="2">
        <v>1467719.8020846343</v>
      </c>
    </row>
    <row r="694" spans="1:13" ht="14.25" customHeight="1">
      <c r="A694" s="59" t="s">
        <v>142</v>
      </c>
      <c r="B694" s="59" t="s">
        <v>9</v>
      </c>
      <c r="C694" s="59" t="s">
        <v>114</v>
      </c>
      <c r="D694" s="2">
        <v>4.8215999999999992</v>
      </c>
      <c r="E694" s="2">
        <v>434182.23525599996</v>
      </c>
      <c r="F694" s="2">
        <v>122917.93439999998</v>
      </c>
      <c r="G694" s="2">
        <v>132203.15519999998</v>
      </c>
      <c r="H694" s="2">
        <v>6926.9456842105255</v>
      </c>
      <c r="I694" s="2">
        <v>19035.718527288791</v>
      </c>
      <c r="J694" s="2">
        <v>46311.088838328935</v>
      </c>
      <c r="K694" s="2">
        <v>9546.6580135704917</v>
      </c>
      <c r="L694" s="2">
        <v>0</v>
      </c>
      <c r="M694" s="2">
        <v>26200.017149443273</v>
      </c>
    </row>
    <row r="695" spans="1:13" ht="14.25" customHeight="1">
      <c r="A695" s="59" t="s">
        <v>140</v>
      </c>
      <c r="B695" s="59" t="s">
        <v>9</v>
      </c>
      <c r="C695" s="59" t="s">
        <v>112</v>
      </c>
      <c r="D695" s="2">
        <v>785.92079999999987</v>
      </c>
      <c r="E695" s="2">
        <v>89776225.486331999</v>
      </c>
      <c r="F695" s="2">
        <v>23689721.132399999</v>
      </c>
      <c r="G695" s="2">
        <v>19101267.091199998</v>
      </c>
      <c r="H695" s="2">
        <v>1129150.5650526315</v>
      </c>
      <c r="I695" s="2">
        <v>3186451.138999809</v>
      </c>
      <c r="J695" s="2">
        <v>7548707.4806476152</v>
      </c>
      <c r="K695" s="2">
        <v>1556105.25621199</v>
      </c>
      <c r="L695" s="2">
        <v>533922.05016590049</v>
      </c>
      <c r="M695" s="2">
        <v>3782894.1861954345</v>
      </c>
    </row>
    <row r="696" spans="1:13" ht="14.25" customHeight="1">
      <c r="A696" s="59" t="s">
        <v>140</v>
      </c>
      <c r="B696" s="59" t="s">
        <v>9</v>
      </c>
      <c r="C696" s="59" t="s">
        <v>112</v>
      </c>
      <c r="D696" s="2">
        <v>1093.6995999999999</v>
      </c>
      <c r="E696" s="2">
        <v>130861005.70158</v>
      </c>
      <c r="F696" s="2">
        <v>32966985.160799995</v>
      </c>
      <c r="G696" s="2">
        <v>26581620.134399995</v>
      </c>
      <c r="H696" s="2">
        <v>1571342.7637894736</v>
      </c>
      <c r="I696" s="2">
        <v>4434314.9286081186</v>
      </c>
      <c r="J696" s="2">
        <v>10504898.651494278</v>
      </c>
      <c r="K696" s="2">
        <v>2165500.2594115729</v>
      </c>
      <c r="L696" s="2">
        <v>743014.22318587988</v>
      </c>
      <c r="M696" s="2">
        <v>5264334.3429570403</v>
      </c>
    </row>
    <row r="697" spans="1:13" ht="14.25" customHeight="1">
      <c r="A697" s="59" t="s">
        <v>140</v>
      </c>
      <c r="B697" s="59" t="s">
        <v>9</v>
      </c>
      <c r="C697" s="59" t="s">
        <v>112</v>
      </c>
      <c r="D697" s="2">
        <v>981.99919999999986</v>
      </c>
      <c r="E697" s="2">
        <v>106197637.82997599</v>
      </c>
      <c r="F697" s="2">
        <v>29600039.462000001</v>
      </c>
      <c r="G697" s="2">
        <v>23866818.451199997</v>
      </c>
      <c r="H697" s="2">
        <v>1410860.8572631581</v>
      </c>
      <c r="I697" s="2">
        <v>3981434.858750273</v>
      </c>
      <c r="J697" s="2">
        <v>9432025.0934063252</v>
      </c>
      <c r="K697" s="2">
        <v>1944336.0154305233</v>
      </c>
      <c r="L697" s="2">
        <v>667129.59642405971</v>
      </c>
      <c r="M697" s="2">
        <v>4726683.7377615748</v>
      </c>
    </row>
    <row r="698" spans="1:13" ht="14.25" customHeight="1">
      <c r="A698" s="59" t="s">
        <v>141</v>
      </c>
      <c r="B698" s="59" t="s">
        <v>9</v>
      </c>
      <c r="C698" s="59" t="s">
        <v>113</v>
      </c>
      <c r="D698" s="2">
        <v>114.91479999999999</v>
      </c>
      <c r="E698" s="2">
        <v>12612197.813291999</v>
      </c>
      <c r="F698" s="2">
        <v>3463834.9635999994</v>
      </c>
      <c r="G698" s="2">
        <v>2792924.9855999998</v>
      </c>
      <c r="H698" s="2">
        <v>165100.69894736839</v>
      </c>
      <c r="I698" s="2">
        <v>465912.58985375531</v>
      </c>
      <c r="J698" s="2">
        <v>1103747.6173135063</v>
      </c>
      <c r="K698" s="2">
        <v>227528.68265676338</v>
      </c>
      <c r="L698" s="2">
        <v>78068.357028347411</v>
      </c>
      <c r="M698" s="2">
        <v>553122.56505720562</v>
      </c>
    </row>
    <row r="699" spans="1:13" ht="14.25" customHeight="1">
      <c r="A699" s="59" t="s">
        <v>142</v>
      </c>
      <c r="B699" s="59" t="s">
        <v>9</v>
      </c>
      <c r="C699" s="59" t="s">
        <v>114</v>
      </c>
      <c r="D699" s="2">
        <v>46.608799999999995</v>
      </c>
      <c r="E699" s="2">
        <v>4804992.5532839997</v>
      </c>
      <c r="F699" s="2">
        <v>1404911.8383999998</v>
      </c>
      <c r="G699" s="2">
        <v>1132794.9696</v>
      </c>
      <c r="H699" s="2">
        <v>66963.789473684199</v>
      </c>
      <c r="I699" s="2">
        <v>188971.53994068396</v>
      </c>
      <c r="J699" s="2">
        <v>447673.85877051298</v>
      </c>
      <c r="K699" s="2">
        <v>92284.360797848072</v>
      </c>
      <c r="L699" s="2">
        <v>31664.088864644407</v>
      </c>
      <c r="M699" s="2">
        <v>224343.41799523024</v>
      </c>
    </row>
    <row r="700" spans="1:13" ht="14.25" customHeight="1">
      <c r="A700" s="59" t="s">
        <v>142</v>
      </c>
      <c r="B700" s="59" t="s">
        <v>9</v>
      </c>
      <c r="C700" s="59" t="s">
        <v>114</v>
      </c>
      <c r="D700" s="2">
        <v>201.70359999999997</v>
      </c>
      <c r="E700" s="2">
        <v>21992439.947939996</v>
      </c>
      <c r="F700" s="2">
        <v>6079877.7246000003</v>
      </c>
      <c r="G700" s="2">
        <v>4902267.5328000002</v>
      </c>
      <c r="H700" s="2">
        <v>289791.93599999999</v>
      </c>
      <c r="I700" s="2">
        <v>817790.6297433048</v>
      </c>
      <c r="J700" s="2">
        <v>1937347.2164034271</v>
      </c>
      <c r="K700" s="2">
        <v>399368.52690103219</v>
      </c>
      <c r="L700" s="2">
        <v>137029.07422458183</v>
      </c>
      <c r="M700" s="2">
        <v>970865.48132418597</v>
      </c>
    </row>
    <row r="701" spans="1:13" ht="14.25" customHeight="1">
      <c r="A701" s="59" t="s">
        <v>140</v>
      </c>
      <c r="B701" s="59" t="s">
        <v>9</v>
      </c>
      <c r="C701" s="59" t="s">
        <v>112</v>
      </c>
      <c r="D701" s="2">
        <v>275.63479999999998</v>
      </c>
      <c r="E701" s="2">
        <v>42704820.602135994</v>
      </c>
      <c r="F701" s="2">
        <v>15970011.770199999</v>
      </c>
      <c r="G701" s="2">
        <v>7547723.1935999999</v>
      </c>
      <c r="H701" s="2">
        <v>396010.48926315788</v>
      </c>
      <c r="I701" s="2">
        <v>1944512.1020847419</v>
      </c>
      <c r="J701" s="2">
        <v>2647450.5785911372</v>
      </c>
      <c r="K701" s="2">
        <v>545750.61644244636</v>
      </c>
      <c r="L701" s="2">
        <v>193773.6868675352</v>
      </c>
      <c r="M701" s="2">
        <v>1364853.7981861234</v>
      </c>
    </row>
    <row r="702" spans="1:13" ht="14.25" customHeight="1">
      <c r="A702" s="59" t="s">
        <v>140</v>
      </c>
      <c r="B702" s="59" t="s">
        <v>9</v>
      </c>
      <c r="C702" s="59" t="s">
        <v>112</v>
      </c>
      <c r="D702" s="2">
        <v>209.7396</v>
      </c>
      <c r="E702" s="2">
        <v>31076437.915907998</v>
      </c>
      <c r="F702" s="2">
        <v>12152108.4736</v>
      </c>
      <c r="G702" s="2">
        <v>5743312.0127999997</v>
      </c>
      <c r="H702" s="2">
        <v>301337.67410526314</v>
      </c>
      <c r="I702" s="2">
        <v>1479643.3196621509</v>
      </c>
      <c r="J702" s="2">
        <v>2014532.3644673086</v>
      </c>
      <c r="K702" s="2">
        <v>415279.62359031639</v>
      </c>
      <c r="L702" s="2">
        <v>147448.78213535479</v>
      </c>
      <c r="M702" s="2">
        <v>1038562.2196110152</v>
      </c>
    </row>
    <row r="703" spans="1:13" ht="14.25" customHeight="1">
      <c r="A703" s="59" t="s">
        <v>140</v>
      </c>
      <c r="B703" s="59" t="s">
        <v>9</v>
      </c>
      <c r="C703" s="59" t="s">
        <v>112</v>
      </c>
      <c r="D703" s="2">
        <v>103.6644</v>
      </c>
      <c r="E703" s="2">
        <v>16577754.194232</v>
      </c>
      <c r="F703" s="2">
        <v>6006214.1397999991</v>
      </c>
      <c r="G703" s="2">
        <v>2838647.1359999995</v>
      </c>
      <c r="H703" s="2">
        <v>148937.41136842105</v>
      </c>
      <c r="I703" s="2">
        <v>731317.96259163786</v>
      </c>
      <c r="J703" s="2">
        <v>995688.41002407181</v>
      </c>
      <c r="K703" s="2">
        <v>205253.14729176555</v>
      </c>
      <c r="L703" s="2">
        <v>72876.984273796043</v>
      </c>
      <c r="M703" s="2">
        <v>513312.36141693854</v>
      </c>
    </row>
    <row r="704" spans="1:13" ht="14.25" customHeight="1">
      <c r="A704" s="59" t="s">
        <v>141</v>
      </c>
      <c r="B704" s="59" t="s">
        <v>9</v>
      </c>
      <c r="C704" s="59" t="s">
        <v>113</v>
      </c>
      <c r="D704" s="2">
        <v>176.79199999999997</v>
      </c>
      <c r="E704" s="2">
        <v>26352152.148167998</v>
      </c>
      <c r="F704" s="2">
        <v>10243156.4276</v>
      </c>
      <c r="G704" s="2">
        <v>4841105.2415999994</v>
      </c>
      <c r="H704" s="2">
        <v>254001.26652631577</v>
      </c>
      <c r="I704" s="2">
        <v>1247208.9284508552</v>
      </c>
      <c r="J704" s="2">
        <v>1698073.2574053942</v>
      </c>
      <c r="K704" s="2">
        <v>350044.12716425129</v>
      </c>
      <c r="L704" s="2">
        <v>124286.32976926459</v>
      </c>
      <c r="M704" s="2">
        <v>875416.43032346107</v>
      </c>
    </row>
    <row r="705" spans="1:13" ht="14.25" customHeight="1">
      <c r="A705" s="59" t="s">
        <v>142</v>
      </c>
      <c r="B705" s="59" t="s">
        <v>9</v>
      </c>
      <c r="C705" s="59" t="s">
        <v>114</v>
      </c>
      <c r="D705" s="2">
        <v>45.805199999999999</v>
      </c>
      <c r="E705" s="2">
        <v>7038521.7764400002</v>
      </c>
      <c r="F705" s="2">
        <v>2653908.5734000001</v>
      </c>
      <c r="G705" s="2">
        <v>1254285.9071999998</v>
      </c>
      <c r="H705" s="2">
        <v>65809.091368421054</v>
      </c>
      <c r="I705" s="2">
        <v>323140.49509863066</v>
      </c>
      <c r="J705" s="2">
        <v>439955.34396412486</v>
      </c>
      <c r="K705" s="2">
        <v>90693.251128919655</v>
      </c>
      <c r="L705" s="2">
        <v>32201.458167491273</v>
      </c>
      <c r="M705" s="2">
        <v>226812.43876562399</v>
      </c>
    </row>
    <row r="706" spans="1:13" ht="14.25" customHeight="1">
      <c r="A706" s="59" t="s">
        <v>142</v>
      </c>
      <c r="B706" s="59" t="s">
        <v>9</v>
      </c>
      <c r="C706" s="59" t="s">
        <v>114</v>
      </c>
      <c r="D706" s="2">
        <v>19.286399999999997</v>
      </c>
      <c r="E706" s="2">
        <v>2823209.2155959997</v>
      </c>
      <c r="F706" s="2">
        <v>1117434.3933999999</v>
      </c>
      <c r="G706" s="2">
        <v>528119.8848</v>
      </c>
      <c r="H706" s="2">
        <v>27709.025684210526</v>
      </c>
      <c r="I706" s="2">
        <v>136059.15583100237</v>
      </c>
      <c r="J706" s="2">
        <v>185244.35535331574</v>
      </c>
      <c r="K706" s="2">
        <v>38186.632054281967</v>
      </c>
      <c r="L706" s="2">
        <v>13558.508702101592</v>
      </c>
      <c r="M706" s="2">
        <v>95499.974217104842</v>
      </c>
    </row>
    <row r="707" spans="1:13" ht="14.25" customHeight="1">
      <c r="A707" s="59" t="s">
        <v>140</v>
      </c>
      <c r="B707" s="59" t="s">
        <v>11</v>
      </c>
      <c r="C707" s="59" t="s">
        <v>112</v>
      </c>
      <c r="D707" s="2">
        <v>1235.1332</v>
      </c>
      <c r="E707" s="2">
        <v>505102597.10064</v>
      </c>
      <c r="F707" s="2">
        <v>234275692.23399997</v>
      </c>
      <c r="G707" s="2">
        <v>39912571.103999995</v>
      </c>
      <c r="H707" s="2">
        <v>1774543.5284210527</v>
      </c>
      <c r="I707" s="2">
        <v>18094799.506719757</v>
      </c>
      <c r="J707" s="2">
        <v>11863357.257418595</v>
      </c>
      <c r="K707" s="2">
        <v>2445535.5611429741</v>
      </c>
      <c r="L707" s="2">
        <v>0</v>
      </c>
      <c r="M707" s="2">
        <v>4899749.6745229689</v>
      </c>
    </row>
    <row r="708" spans="1:13" ht="14.25" customHeight="1">
      <c r="A708" s="59" t="s">
        <v>140</v>
      </c>
      <c r="B708" s="59" t="s">
        <v>11</v>
      </c>
      <c r="C708" s="59" t="s">
        <v>112</v>
      </c>
      <c r="D708" s="2">
        <v>329.476</v>
      </c>
      <c r="E708" s="2">
        <v>128763122.52711599</v>
      </c>
      <c r="F708" s="2">
        <v>62493841.459599994</v>
      </c>
      <c r="G708" s="2">
        <v>10646814.6624</v>
      </c>
      <c r="H708" s="2">
        <v>473365.31873684202</v>
      </c>
      <c r="I708" s="2">
        <v>4826849.5756376712</v>
      </c>
      <c r="J708" s="2">
        <v>3164591.0706191435</v>
      </c>
      <c r="K708" s="2">
        <v>652354.96426065022</v>
      </c>
      <c r="L708" s="2">
        <v>0</v>
      </c>
      <c r="M708" s="2">
        <v>1307024.9619742469</v>
      </c>
    </row>
    <row r="709" spans="1:13" ht="14.25" customHeight="1">
      <c r="A709" s="59" t="s">
        <v>140</v>
      </c>
      <c r="B709" s="59" t="s">
        <v>11</v>
      </c>
      <c r="C709" s="59" t="s">
        <v>112</v>
      </c>
      <c r="D709" s="2">
        <v>220.98999999999998</v>
      </c>
      <c r="E709" s="2">
        <v>85014871.209575996</v>
      </c>
      <c r="F709" s="2">
        <v>41916600.862599999</v>
      </c>
      <c r="G709" s="2">
        <v>7141156.4351999993</v>
      </c>
      <c r="H709" s="2">
        <v>317500.96168421052</v>
      </c>
      <c r="I709" s="2">
        <v>3237521.056830145</v>
      </c>
      <c r="J709" s="2">
        <v>2122591.5717567424</v>
      </c>
      <c r="K709" s="2">
        <v>437555.1589553142</v>
      </c>
      <c r="L709" s="2">
        <v>0</v>
      </c>
      <c r="M709" s="2">
        <v>876663.08425101929</v>
      </c>
    </row>
    <row r="710" spans="1:13" ht="14.25" customHeight="1">
      <c r="A710" s="59" t="s">
        <v>141</v>
      </c>
      <c r="B710" s="59" t="s">
        <v>11</v>
      </c>
      <c r="C710" s="59" t="s">
        <v>113</v>
      </c>
      <c r="D710" s="2">
        <v>281.26</v>
      </c>
      <c r="E710" s="2">
        <v>114451008.110208</v>
      </c>
      <c r="F710" s="2">
        <v>53348400.66399999</v>
      </c>
      <c r="G710" s="2">
        <v>9088744.3391999975</v>
      </c>
      <c r="H710" s="2">
        <v>404092.13305263157</v>
      </c>
      <c r="I710" s="2">
        <v>4120481.3450565482</v>
      </c>
      <c r="J710" s="2">
        <v>2701480.1822358542</v>
      </c>
      <c r="K710" s="2">
        <v>556888.38412494527</v>
      </c>
      <c r="L710" s="2">
        <v>0</v>
      </c>
      <c r="M710" s="2">
        <v>1115753.0163194791</v>
      </c>
    </row>
    <row r="711" spans="1:13" ht="14.25" customHeight="1">
      <c r="A711" s="59" t="s">
        <v>142</v>
      </c>
      <c r="B711" s="59" t="s">
        <v>11</v>
      </c>
      <c r="C711" s="59" t="s">
        <v>114</v>
      </c>
      <c r="D711" s="2">
        <v>400.99639999999994</v>
      </c>
      <c r="E711" s="2">
        <v>161536799.97378001</v>
      </c>
      <c r="F711" s="2">
        <v>76059576.969400004</v>
      </c>
      <c r="G711" s="2">
        <v>12957952.780799998</v>
      </c>
      <c r="H711" s="2">
        <v>576121.02063157887</v>
      </c>
      <c r="I711" s="2">
        <v>5874629.1176663367</v>
      </c>
      <c r="J711" s="2">
        <v>3851538.8883876894</v>
      </c>
      <c r="K711" s="2">
        <v>793963.72479527909</v>
      </c>
      <c r="L711" s="2">
        <v>0</v>
      </c>
      <c r="M711" s="2">
        <v>1590745.0146954861</v>
      </c>
    </row>
    <row r="712" spans="1:13" ht="14.25" customHeight="1">
      <c r="A712" s="59" t="s">
        <v>142</v>
      </c>
      <c r="B712" s="59" t="s">
        <v>11</v>
      </c>
      <c r="C712" s="59" t="s">
        <v>114</v>
      </c>
      <c r="D712" s="2">
        <v>243.49079999999998</v>
      </c>
      <c r="E712" s="2">
        <v>95222760.849215984</v>
      </c>
      <c r="F712" s="2">
        <v>46184473.870199993</v>
      </c>
      <c r="G712" s="2">
        <v>7868256.0767999999</v>
      </c>
      <c r="H712" s="2">
        <v>349828.77978947369</v>
      </c>
      <c r="I712" s="2">
        <v>3567159.564434669</v>
      </c>
      <c r="J712" s="2">
        <v>2338709.986335611</v>
      </c>
      <c r="K712" s="2">
        <v>482106.22968530975</v>
      </c>
      <c r="L712" s="2">
        <v>0</v>
      </c>
      <c r="M712" s="2">
        <v>965923.32555657765</v>
      </c>
    </row>
    <row r="713" spans="1:13" ht="14.25" customHeight="1">
      <c r="A713" s="59" t="s">
        <v>140</v>
      </c>
      <c r="B713" s="59" t="s">
        <v>12</v>
      </c>
      <c r="C713" s="59" t="s">
        <v>112</v>
      </c>
      <c r="D713" s="2">
        <v>9.6431999999999984</v>
      </c>
      <c r="E713" s="2">
        <v>739981.92113999987</v>
      </c>
      <c r="F713" s="2">
        <v>211772.06839999999</v>
      </c>
      <c r="G713" s="2">
        <v>29860.857599999999</v>
      </c>
      <c r="H713" s="2">
        <v>13855.134315789473</v>
      </c>
      <c r="I713" s="2">
        <v>35290.007912855777</v>
      </c>
      <c r="J713" s="2">
        <v>163618.58702748967</v>
      </c>
      <c r="K713" s="2">
        <v>19093.316027140983</v>
      </c>
      <c r="L713" s="2">
        <v>1920.6666260572711</v>
      </c>
      <c r="M713" s="2">
        <v>81731.054964201801</v>
      </c>
    </row>
    <row r="714" spans="1:13" ht="14.25" customHeight="1">
      <c r="A714" s="59" t="s">
        <v>140</v>
      </c>
      <c r="B714" s="59" t="s">
        <v>12</v>
      </c>
      <c r="C714" s="59" t="s">
        <v>112</v>
      </c>
      <c r="D714" s="2">
        <v>202.50719999999998</v>
      </c>
      <c r="E714" s="2">
        <v>10402210.920024</v>
      </c>
      <c r="F714" s="2">
        <v>4447204.686999999</v>
      </c>
      <c r="G714" s="2">
        <v>627077.22239999997</v>
      </c>
      <c r="H714" s="2">
        <v>290946.6341052631</v>
      </c>
      <c r="I714" s="2">
        <v>741090.16616997123</v>
      </c>
      <c r="J714" s="2">
        <v>3435990.3275772831</v>
      </c>
      <c r="K714" s="2">
        <v>400959.63656996062</v>
      </c>
      <c r="L714" s="2">
        <v>40333.999147202689</v>
      </c>
      <c r="M714" s="2">
        <v>1716352.1542482378</v>
      </c>
    </row>
    <row r="715" spans="1:13" ht="14.25" customHeight="1">
      <c r="A715" s="59" t="s">
        <v>141</v>
      </c>
      <c r="B715" s="59" t="s">
        <v>12</v>
      </c>
      <c r="C715" s="59" t="s">
        <v>113</v>
      </c>
      <c r="D715" s="2">
        <v>20.09</v>
      </c>
      <c r="E715" s="2">
        <v>1048570.058844</v>
      </c>
      <c r="F715" s="2">
        <v>441191.67660000001</v>
      </c>
      <c r="G715" s="2">
        <v>62210.054399999994</v>
      </c>
      <c r="H715" s="2">
        <v>28863.723789473679</v>
      </c>
      <c r="I715" s="2">
        <v>73520.84981844954</v>
      </c>
      <c r="J715" s="2">
        <v>340872.05630727019</v>
      </c>
      <c r="K715" s="2">
        <v>39777.741723210376</v>
      </c>
      <c r="L715" s="2">
        <v>4001.3888042859817</v>
      </c>
      <c r="M715" s="2">
        <v>170273.03117542042</v>
      </c>
    </row>
    <row r="716" spans="1:13" ht="14.25" customHeight="1">
      <c r="A716" s="59" t="s">
        <v>142</v>
      </c>
      <c r="B716" s="59" t="s">
        <v>12</v>
      </c>
      <c r="C716" s="59" t="s">
        <v>114</v>
      </c>
      <c r="D716" s="2">
        <v>97.235599999999991</v>
      </c>
      <c r="E716" s="2">
        <v>5529580.311023999</v>
      </c>
      <c r="F716" s="2">
        <v>2135364.2467999998</v>
      </c>
      <c r="G716" s="2">
        <v>301096.91519999999</v>
      </c>
      <c r="H716" s="2">
        <v>139701.06947368418</v>
      </c>
      <c r="I716" s="2">
        <v>355840.91312129574</v>
      </c>
      <c r="J716" s="2">
        <v>1649820.7525271876</v>
      </c>
      <c r="K716" s="2">
        <v>192524.26994033824</v>
      </c>
      <c r="L716" s="2">
        <v>19366.721812744148</v>
      </c>
      <c r="M716" s="2">
        <v>824121.47088903468</v>
      </c>
    </row>
    <row r="717" spans="1:13" ht="14.25" customHeight="1">
      <c r="A717" s="59" t="s">
        <v>140</v>
      </c>
      <c r="B717" s="59" t="s">
        <v>7</v>
      </c>
      <c r="C717" s="59" t="s">
        <v>112</v>
      </c>
      <c r="D717" s="2">
        <v>341.53</v>
      </c>
      <c r="E717" s="2">
        <v>48868482.923567995</v>
      </c>
      <c r="F717" s="2">
        <v>8759125.3557999991</v>
      </c>
      <c r="G717" s="2">
        <v>13567092.0768</v>
      </c>
      <c r="H717" s="2">
        <v>490683.30442105257</v>
      </c>
      <c r="I717" s="2">
        <v>1220474.4526048051</v>
      </c>
      <c r="J717" s="2">
        <v>3280368.7927149655</v>
      </c>
      <c r="K717" s="2">
        <v>676221.60929457645</v>
      </c>
      <c r="L717" s="2">
        <v>476548.88669178047</v>
      </c>
      <c r="M717" s="2">
        <v>1546213.4121743476</v>
      </c>
    </row>
    <row r="718" spans="1:13" ht="14.25" customHeight="1">
      <c r="A718" s="59" t="s">
        <v>140</v>
      </c>
      <c r="B718" s="59" t="s">
        <v>7</v>
      </c>
      <c r="C718" s="59" t="s">
        <v>112</v>
      </c>
      <c r="D718" s="2">
        <v>252.33039999999997</v>
      </c>
      <c r="E718" s="2">
        <v>35920981.933451995</v>
      </c>
      <c r="F718" s="2">
        <v>6471448.3721999992</v>
      </c>
      <c r="G718" s="2">
        <v>10023686.0352</v>
      </c>
      <c r="H718" s="2">
        <v>362527.97305263154</v>
      </c>
      <c r="I718" s="2">
        <v>901715.24263037357</v>
      </c>
      <c r="J718" s="2">
        <v>2423613.6492058807</v>
      </c>
      <c r="K718" s="2">
        <v>499608.43604352232</v>
      </c>
      <c r="L718" s="2">
        <v>352085.53040286835</v>
      </c>
      <c r="M718" s="2">
        <v>1142378.8504064593</v>
      </c>
    </row>
    <row r="719" spans="1:13" ht="14.25" customHeight="1">
      <c r="A719" s="59" t="s">
        <v>140</v>
      </c>
      <c r="B719" s="59" t="s">
        <v>7</v>
      </c>
      <c r="C719" s="59" t="s">
        <v>112</v>
      </c>
      <c r="D719" s="2">
        <v>116.52199999999999</v>
      </c>
      <c r="E719" s="2">
        <v>15902524.022615997</v>
      </c>
      <c r="F719" s="2">
        <v>2988406.8848000001</v>
      </c>
      <c r="G719" s="2">
        <v>4628772.9983999999</v>
      </c>
      <c r="H719" s="2">
        <v>167410.09515789474</v>
      </c>
      <c r="I719" s="2">
        <v>416397.16618281585</v>
      </c>
      <c r="J719" s="2">
        <v>1119184.6469262824</v>
      </c>
      <c r="K719" s="2">
        <v>230710.90199462016</v>
      </c>
      <c r="L719" s="2">
        <v>162587.26722425449</v>
      </c>
      <c r="M719" s="2">
        <v>527531.63474183623</v>
      </c>
    </row>
    <row r="720" spans="1:13" ht="14.25" customHeight="1">
      <c r="A720" s="59" t="s">
        <v>141</v>
      </c>
      <c r="B720" s="59" t="s">
        <v>7</v>
      </c>
      <c r="C720" s="59" t="s">
        <v>113</v>
      </c>
      <c r="D720" s="2">
        <v>192.86399999999998</v>
      </c>
      <c r="E720" s="2">
        <v>26259513.493751999</v>
      </c>
      <c r="F720" s="2">
        <v>4946329.3225999996</v>
      </c>
      <c r="G720" s="2">
        <v>7661415.3407999994</v>
      </c>
      <c r="H720" s="2">
        <v>277092.74273684213</v>
      </c>
      <c r="I720" s="2">
        <v>689209.1026474192</v>
      </c>
      <c r="J720" s="2">
        <v>1852443.5535331573</v>
      </c>
      <c r="K720" s="2">
        <v>381866.32054281962</v>
      </c>
      <c r="L720" s="2">
        <v>269109.95954359364</v>
      </c>
      <c r="M720" s="2">
        <v>873155.80922786694</v>
      </c>
    </row>
    <row r="721" spans="1:13" ht="14.25" customHeight="1">
      <c r="A721" s="59" t="s">
        <v>142</v>
      </c>
      <c r="B721" s="59" t="s">
        <v>7</v>
      </c>
      <c r="C721" s="59" t="s">
        <v>114</v>
      </c>
      <c r="D721" s="2">
        <v>1050.3051999999998</v>
      </c>
      <c r="E721" s="2">
        <v>141604807.93628398</v>
      </c>
      <c r="F721" s="2">
        <v>26936886.7498</v>
      </c>
      <c r="G721" s="2">
        <v>41722795.756799996</v>
      </c>
      <c r="H721" s="2">
        <v>1508997.766736842</v>
      </c>
      <c r="I721" s="2">
        <v>3753317.9048340707</v>
      </c>
      <c r="J721" s="2">
        <v>10088098.851949319</v>
      </c>
      <c r="K721" s="2">
        <v>2079580.3372894386</v>
      </c>
      <c r="L721" s="2">
        <v>1465527.9880144873</v>
      </c>
      <c r="M721" s="2">
        <v>4755061.0110867592</v>
      </c>
    </row>
    <row r="722" spans="1:13" ht="14.25" customHeight="1">
      <c r="A722" s="59" t="s">
        <v>142</v>
      </c>
      <c r="B722" s="59" t="s">
        <v>7</v>
      </c>
      <c r="C722" s="59" t="s">
        <v>114</v>
      </c>
      <c r="D722" s="2">
        <v>222.59719999999996</v>
      </c>
      <c r="E722" s="2">
        <v>30880827.026279997</v>
      </c>
      <c r="F722" s="2">
        <v>5708888.8473999994</v>
      </c>
      <c r="G722" s="2">
        <v>8842552.2623999994</v>
      </c>
      <c r="H722" s="2">
        <v>319810.35789473681</v>
      </c>
      <c r="I722" s="2">
        <v>795462.1726388965</v>
      </c>
      <c r="J722" s="2">
        <v>2138028.6013695188</v>
      </c>
      <c r="K722" s="2">
        <v>440737.378293171</v>
      </c>
      <c r="L722" s="2">
        <v>310597.74497323099</v>
      </c>
      <c r="M722" s="2">
        <v>1007767.3298171631</v>
      </c>
    </row>
    <row r="723" spans="1:13" ht="14.25" customHeight="1">
      <c r="A723" s="59" t="s">
        <v>140</v>
      </c>
      <c r="B723" s="59" t="s">
        <v>7</v>
      </c>
      <c r="C723" s="59" t="s">
        <v>112</v>
      </c>
      <c r="D723" s="2">
        <v>636.45119999999997</v>
      </c>
      <c r="E723" s="2">
        <v>77697293.42667599</v>
      </c>
      <c r="F723" s="2">
        <v>16390565.998399999</v>
      </c>
      <c r="G723" s="2">
        <v>25235194.041599996</v>
      </c>
      <c r="H723" s="2">
        <v>914402.81936842098</v>
      </c>
      <c r="I723" s="2">
        <v>2105097.9407610553</v>
      </c>
      <c r="J723" s="2">
        <v>6113063.7266594181</v>
      </c>
      <c r="K723" s="2">
        <v>1260158.8577913046</v>
      </c>
      <c r="L723" s="2">
        <v>344950.03974273376</v>
      </c>
      <c r="M723" s="2">
        <v>1737368.5219442514</v>
      </c>
    </row>
    <row r="724" spans="1:13" ht="14.25" customHeight="1">
      <c r="A724" s="59" t="s">
        <v>140</v>
      </c>
      <c r="B724" s="59" t="s">
        <v>7</v>
      </c>
      <c r="C724" s="59" t="s">
        <v>112</v>
      </c>
      <c r="D724" s="2">
        <v>194.47119999999998</v>
      </c>
      <c r="E724" s="2">
        <v>20531572.823915999</v>
      </c>
      <c r="F724" s="2">
        <v>5008228.1459999997</v>
      </c>
      <c r="G724" s="2">
        <v>7710753.1007999992</v>
      </c>
      <c r="H724" s="2">
        <v>279402.13894736837</v>
      </c>
      <c r="I724" s="2">
        <v>643224.37078810006</v>
      </c>
      <c r="J724" s="2">
        <v>1867880.583145933</v>
      </c>
      <c r="K724" s="2">
        <v>385048.53988067649</v>
      </c>
      <c r="L724" s="2">
        <v>105401.40103250198</v>
      </c>
      <c r="M724" s="2">
        <v>530862.60392741009</v>
      </c>
    </row>
    <row r="725" spans="1:13" ht="14.25" customHeight="1">
      <c r="A725" s="59" t="s">
        <v>140</v>
      </c>
      <c r="B725" s="59" t="s">
        <v>7</v>
      </c>
      <c r="C725" s="59" t="s">
        <v>112</v>
      </c>
      <c r="D725" s="2">
        <v>538.41200000000003</v>
      </c>
      <c r="E725" s="2">
        <v>65033957.555027999</v>
      </c>
      <c r="F725" s="2">
        <v>13865757.208199998</v>
      </c>
      <c r="G725" s="2">
        <v>21347953.996799998</v>
      </c>
      <c r="H725" s="2">
        <v>773548.29473684193</v>
      </c>
      <c r="I725" s="2">
        <v>1780827.8034215996</v>
      </c>
      <c r="J725" s="2">
        <v>5171404.9202800635</v>
      </c>
      <c r="K725" s="2">
        <v>1066043.4781820381</v>
      </c>
      <c r="L725" s="2">
        <v>291813.7962470096</v>
      </c>
      <c r="M725" s="2">
        <v>1469743.5728568793</v>
      </c>
    </row>
    <row r="726" spans="1:13" ht="14.25" customHeight="1">
      <c r="A726" s="59" t="s">
        <v>141</v>
      </c>
      <c r="B726" s="59" t="s">
        <v>7</v>
      </c>
      <c r="C726" s="59" t="s">
        <v>113</v>
      </c>
      <c r="D726" s="2">
        <v>350.36959999999993</v>
      </c>
      <c r="E726" s="2">
        <v>38876880.881916001</v>
      </c>
      <c r="F726" s="2">
        <v>9023089.1859999988</v>
      </c>
      <c r="G726" s="2">
        <v>13892101.766399998</v>
      </c>
      <c r="H726" s="2">
        <v>503384.98357894731</v>
      </c>
      <c r="I726" s="2">
        <v>1158867.0481967425</v>
      </c>
      <c r="J726" s="2">
        <v>3365272.4555852353</v>
      </c>
      <c r="K726" s="2">
        <v>693723.81565278897</v>
      </c>
      <c r="L726" s="2">
        <v>189896.73905029279</v>
      </c>
      <c r="M726" s="2">
        <v>956430.1459188048</v>
      </c>
    </row>
    <row r="727" spans="1:13" ht="14.25" customHeight="1">
      <c r="A727" s="59" t="s">
        <v>140</v>
      </c>
      <c r="B727" s="59" t="s">
        <v>7</v>
      </c>
      <c r="C727" s="59" t="s">
        <v>112</v>
      </c>
      <c r="D727" s="2">
        <v>1092.0923999999998</v>
      </c>
      <c r="E727" s="2">
        <v>164256285.94174799</v>
      </c>
      <c r="F727" s="2">
        <v>35658761.932799995</v>
      </c>
      <c r="G727" s="2">
        <v>43648505.798399992</v>
      </c>
      <c r="H727" s="2">
        <v>1569033.3675789472</v>
      </c>
      <c r="I727" s="2">
        <v>3789374.5955287395</v>
      </c>
      <c r="J727" s="2">
        <v>10489461.621881502</v>
      </c>
      <c r="K727" s="2">
        <v>2162318.0400737161</v>
      </c>
      <c r="L727" s="2">
        <v>552248.61880461185</v>
      </c>
      <c r="M727" s="2">
        <v>3931942.3994776746</v>
      </c>
    </row>
    <row r="728" spans="1:13" ht="14.25" customHeight="1">
      <c r="A728" s="59" t="s">
        <v>140</v>
      </c>
      <c r="B728" s="59" t="s">
        <v>7</v>
      </c>
      <c r="C728" s="59" t="s">
        <v>112</v>
      </c>
      <c r="D728" s="2">
        <v>1234.3295999999998</v>
      </c>
      <c r="E728" s="2">
        <v>180843385.62628797</v>
      </c>
      <c r="F728" s="2">
        <v>40303058.785799995</v>
      </c>
      <c r="G728" s="2">
        <v>49333410.719999999</v>
      </c>
      <c r="H728" s="2">
        <v>1773388.830315789</v>
      </c>
      <c r="I728" s="2">
        <v>4282913.4501340287</v>
      </c>
      <c r="J728" s="2">
        <v>11855638.742612207</v>
      </c>
      <c r="K728" s="2">
        <v>2443944.4514740459</v>
      </c>
      <c r="L728" s="2">
        <v>624175.03935532272</v>
      </c>
      <c r="M728" s="2">
        <v>4444049.687709867</v>
      </c>
    </row>
    <row r="729" spans="1:13" ht="14.25" customHeight="1">
      <c r="A729" s="59" t="s">
        <v>140</v>
      </c>
      <c r="B729" s="59" t="s">
        <v>7</v>
      </c>
      <c r="C729" s="59" t="s">
        <v>112</v>
      </c>
      <c r="D729" s="2">
        <v>515.10759999999993</v>
      </c>
      <c r="E729" s="2">
        <v>77550137.158032</v>
      </c>
      <c r="F729" s="2">
        <v>16819180.810199998</v>
      </c>
      <c r="G729" s="2">
        <v>20587706.150399998</v>
      </c>
      <c r="H729" s="2">
        <v>740067.02147368412</v>
      </c>
      <c r="I729" s="2">
        <v>1787335.6259999427</v>
      </c>
      <c r="J729" s="2">
        <v>4947567.9908948075</v>
      </c>
      <c r="K729" s="2">
        <v>1019901.2977831141</v>
      </c>
      <c r="L729" s="2">
        <v>260479.29702263148</v>
      </c>
      <c r="M729" s="2">
        <v>1854580.6313945474</v>
      </c>
    </row>
    <row r="730" spans="1:13" ht="14.25" customHeight="1">
      <c r="A730" s="59" t="s">
        <v>141</v>
      </c>
      <c r="B730" s="59" t="s">
        <v>7</v>
      </c>
      <c r="C730" s="59" t="s">
        <v>113</v>
      </c>
      <c r="D730" s="2">
        <v>90.806799999999996</v>
      </c>
      <c r="E730" s="2">
        <v>13191166.332035998</v>
      </c>
      <c r="F730" s="2">
        <v>2965003.8306</v>
      </c>
      <c r="G730" s="2">
        <v>3629346.2399999998</v>
      </c>
      <c r="H730" s="2">
        <v>130464.72757894735</v>
      </c>
      <c r="I730" s="2">
        <v>315084.12751637056</v>
      </c>
      <c r="J730" s="2">
        <v>872192.17312186141</v>
      </c>
      <c r="K730" s="2">
        <v>179795.39258891091</v>
      </c>
      <c r="L730" s="2">
        <v>45919.127244239236</v>
      </c>
      <c r="M730" s="2">
        <v>326938.55124428053</v>
      </c>
    </row>
    <row r="731" spans="1:13" ht="14.25" customHeight="1">
      <c r="A731" s="59" t="s">
        <v>142</v>
      </c>
      <c r="B731" s="59" t="s">
        <v>7</v>
      </c>
      <c r="C731" s="59" t="s">
        <v>114</v>
      </c>
      <c r="D731" s="2">
        <v>126.16519999999998</v>
      </c>
      <c r="E731" s="2">
        <v>18656087.974523999</v>
      </c>
      <c r="F731" s="2">
        <v>4119518.1812</v>
      </c>
      <c r="G731" s="2">
        <v>5042542.6367999995</v>
      </c>
      <c r="H731" s="2">
        <v>181265.22947368422</v>
      </c>
      <c r="I731" s="2">
        <v>437771.75239000161</v>
      </c>
      <c r="J731" s="2">
        <v>1211806.8246029404</v>
      </c>
      <c r="K731" s="2">
        <v>249804.21802176116</v>
      </c>
      <c r="L731" s="2">
        <v>63799.141392438592</v>
      </c>
      <c r="M731" s="2">
        <v>454242.0579234694</v>
      </c>
    </row>
    <row r="732" spans="1:13" ht="14.25" customHeight="1">
      <c r="A732" s="59" t="s">
        <v>142</v>
      </c>
      <c r="B732" s="59" t="s">
        <v>7</v>
      </c>
      <c r="C732" s="59" t="s">
        <v>114</v>
      </c>
      <c r="D732" s="2">
        <v>272.42039999999997</v>
      </c>
      <c r="E732" s="2">
        <v>38227201.839287996</v>
      </c>
      <c r="F732" s="2">
        <v>8895010.6963999998</v>
      </c>
      <c r="G732" s="2">
        <v>10888037.932799999</v>
      </c>
      <c r="H732" s="2">
        <v>391392.9397894736</v>
      </c>
      <c r="I732" s="2">
        <v>945252.38254911173</v>
      </c>
      <c r="J732" s="2">
        <v>2616576.5193655845</v>
      </c>
      <c r="K732" s="2">
        <v>539386.17776673276</v>
      </c>
      <c r="L732" s="2">
        <v>137757.38173271774</v>
      </c>
      <c r="M732" s="2">
        <v>980815.6537328416</v>
      </c>
    </row>
    <row r="733" spans="1:13" ht="14.25" customHeight="1">
      <c r="A733" s="59" t="s">
        <v>142</v>
      </c>
      <c r="B733" s="59" t="s">
        <v>9</v>
      </c>
      <c r="C733" s="59" t="s">
        <v>114</v>
      </c>
      <c r="D733" s="2">
        <v>1.6072</v>
      </c>
      <c r="E733" s="2">
        <v>144727.41175199999</v>
      </c>
      <c r="F733" s="2">
        <v>41211.264799999997</v>
      </c>
      <c r="G733" s="2">
        <v>43393.612799999995</v>
      </c>
      <c r="H733" s="2">
        <v>2309.3962105263154</v>
      </c>
      <c r="I733" s="2">
        <v>6638.6606916059209</v>
      </c>
      <c r="J733" s="2">
        <v>15437.02961277631</v>
      </c>
      <c r="K733" s="2">
        <v>3182.2193378568304</v>
      </c>
      <c r="L733" s="2">
        <v>0</v>
      </c>
      <c r="M733" s="2">
        <v>8733.3390498144236</v>
      </c>
    </row>
    <row r="734" spans="1:13" ht="14.25" customHeight="1">
      <c r="A734" s="59" t="s">
        <v>140</v>
      </c>
      <c r="B734" s="59" t="s">
        <v>9</v>
      </c>
      <c r="C734" s="59" t="s">
        <v>112</v>
      </c>
      <c r="D734" s="2">
        <v>143.84439999999998</v>
      </c>
      <c r="E734" s="2">
        <v>15574326.823439999</v>
      </c>
      <c r="F734" s="2">
        <v>4359021.0751999989</v>
      </c>
      <c r="G734" s="2">
        <v>3398508.4992</v>
      </c>
      <c r="H734" s="2">
        <v>206664.8589473684</v>
      </c>
      <c r="I734" s="2">
        <v>610174.27227464435</v>
      </c>
      <c r="J734" s="2">
        <v>1381614.1503434798</v>
      </c>
      <c r="K734" s="2">
        <v>284808.6307381863</v>
      </c>
      <c r="L734" s="2">
        <v>97721.929427092211</v>
      </c>
      <c r="M734" s="2">
        <v>692370.20381286577</v>
      </c>
    </row>
    <row r="735" spans="1:13" ht="14.25" customHeight="1">
      <c r="A735" s="59" t="s">
        <v>140</v>
      </c>
      <c r="B735" s="59" t="s">
        <v>9</v>
      </c>
      <c r="C735" s="59" t="s">
        <v>112</v>
      </c>
      <c r="D735" s="2">
        <v>242.68719999999996</v>
      </c>
      <c r="E735" s="2">
        <v>26340011.045963995</v>
      </c>
      <c r="F735" s="2">
        <v>7354324.873399999</v>
      </c>
      <c r="G735" s="2">
        <v>5733796.3391999993</v>
      </c>
      <c r="H735" s="2">
        <v>348674.08168421051</v>
      </c>
      <c r="I735" s="2">
        <v>1029456.0347873888</v>
      </c>
      <c r="J735" s="2">
        <v>2330991.4715292226</v>
      </c>
      <c r="K735" s="2">
        <v>480515.12001638132</v>
      </c>
      <c r="L735" s="2">
        <v>164871.63512280362</v>
      </c>
      <c r="M735" s="2">
        <v>1168132.9695613713</v>
      </c>
    </row>
    <row r="736" spans="1:13" ht="14.25" customHeight="1">
      <c r="A736" s="59" t="s">
        <v>140</v>
      </c>
      <c r="B736" s="59" t="s">
        <v>9</v>
      </c>
      <c r="C736" s="59" t="s">
        <v>112</v>
      </c>
      <c r="D736" s="2">
        <v>773.06319999999994</v>
      </c>
      <c r="E736" s="2">
        <v>83545099.337699994</v>
      </c>
      <c r="F736" s="2">
        <v>23426690.306399997</v>
      </c>
      <c r="G736" s="2">
        <v>18264607.315199997</v>
      </c>
      <c r="H736" s="2">
        <v>1110676.6383157896</v>
      </c>
      <c r="I736" s="2">
        <v>3279260.6141240671</v>
      </c>
      <c r="J736" s="2">
        <v>7425211.2437454062</v>
      </c>
      <c r="K736" s="2">
        <v>1530647.5015091354</v>
      </c>
      <c r="L736" s="2">
        <v>525187.12909979164</v>
      </c>
      <c r="M736" s="2">
        <v>3721006.3467484741</v>
      </c>
    </row>
    <row r="737" spans="1:13" ht="14.25" customHeight="1">
      <c r="A737" s="59" t="s">
        <v>142</v>
      </c>
      <c r="B737" s="59" t="s">
        <v>9</v>
      </c>
      <c r="C737" s="59" t="s">
        <v>114</v>
      </c>
      <c r="D737" s="2">
        <v>37.769199999999998</v>
      </c>
      <c r="E737" s="2">
        <v>4144246.4198520002</v>
      </c>
      <c r="F737" s="2">
        <v>1144547.1931999999</v>
      </c>
      <c r="G737" s="2">
        <v>892345.51679999998</v>
      </c>
      <c r="H737" s="2">
        <v>54263.353263157893</v>
      </c>
      <c r="I737" s="2">
        <v>160213.35640730883</v>
      </c>
      <c r="J737" s="2">
        <v>362770.19590024324</v>
      </c>
      <c r="K737" s="2">
        <v>74782.154439635502</v>
      </c>
      <c r="L737" s="2">
        <v>25658.830631694604</v>
      </c>
      <c r="M737" s="2">
        <v>181795.5283754452</v>
      </c>
    </row>
    <row r="738" spans="1:13" ht="14.25" customHeight="1">
      <c r="A738" s="59" t="s">
        <v>142</v>
      </c>
      <c r="B738" s="59" t="s">
        <v>9</v>
      </c>
      <c r="C738" s="59" t="s">
        <v>114</v>
      </c>
      <c r="D738" s="2">
        <v>118.1292</v>
      </c>
      <c r="E738" s="2">
        <v>12780461.190419998</v>
      </c>
      <c r="F738" s="2">
        <v>3579754.1733999997</v>
      </c>
      <c r="G738" s="2">
        <v>2790953.8367999997</v>
      </c>
      <c r="H738" s="2">
        <v>169719.49136842106</v>
      </c>
      <c r="I738" s="2">
        <v>501092.83812498732</v>
      </c>
      <c r="J738" s="2">
        <v>1134621.6765390588</v>
      </c>
      <c r="K738" s="2">
        <v>233893.12133247702</v>
      </c>
      <c r="L738" s="2">
        <v>80252.087294874611</v>
      </c>
      <c r="M738" s="2">
        <v>568594.52491894574</v>
      </c>
    </row>
    <row r="739" spans="1:13" ht="14.25" customHeight="1">
      <c r="A739" s="59" t="s">
        <v>140</v>
      </c>
      <c r="B739" s="59" t="s">
        <v>9</v>
      </c>
      <c r="C739" s="59" t="s">
        <v>112</v>
      </c>
      <c r="D739" s="2">
        <v>58.66279999999999</v>
      </c>
      <c r="E739" s="2">
        <v>8655928.846487999</v>
      </c>
      <c r="F739" s="2">
        <v>3418652.2665999997</v>
      </c>
      <c r="G739" s="2">
        <v>1572736.6464</v>
      </c>
      <c r="H739" s="2">
        <v>84281.775157894721</v>
      </c>
      <c r="I739" s="2">
        <v>409515.52934795927</v>
      </c>
      <c r="J739" s="2">
        <v>563451.58086633531</v>
      </c>
      <c r="K739" s="2">
        <v>116151.00583177431</v>
      </c>
      <c r="L739" s="2">
        <v>41240.463968892334</v>
      </c>
      <c r="M739" s="2">
        <v>290479.08824369387</v>
      </c>
    </row>
    <row r="740" spans="1:13" ht="14.25" customHeight="1">
      <c r="A740" s="59" t="s">
        <v>140</v>
      </c>
      <c r="B740" s="59" t="s">
        <v>9</v>
      </c>
      <c r="C740" s="59" t="s">
        <v>112</v>
      </c>
      <c r="D740" s="2">
        <v>127.77239999999999</v>
      </c>
      <c r="E740" s="2">
        <v>18658407.043584</v>
      </c>
      <c r="F740" s="2">
        <v>7446106.8748000003</v>
      </c>
      <c r="G740" s="2">
        <v>3425551.1807999997</v>
      </c>
      <c r="H740" s="2">
        <v>183574.62568421051</v>
      </c>
      <c r="I740" s="2">
        <v>891958.48173048673</v>
      </c>
      <c r="J740" s="2">
        <v>1227243.8542157167</v>
      </c>
      <c r="K740" s="2">
        <v>252986.43735961799</v>
      </c>
      <c r="L740" s="2">
        <v>89825.12015142302</v>
      </c>
      <c r="M740" s="2">
        <v>632687.32918831962</v>
      </c>
    </row>
    <row r="741" spans="1:13" ht="14.25" customHeight="1">
      <c r="A741" s="59" t="s">
        <v>140</v>
      </c>
      <c r="B741" s="59" t="s">
        <v>9</v>
      </c>
      <c r="C741" s="59" t="s">
        <v>112</v>
      </c>
      <c r="D741" s="2">
        <v>71.520399999999995</v>
      </c>
      <c r="E741" s="2">
        <v>11188599.680412</v>
      </c>
      <c r="F741" s="2">
        <v>4167946.1101999991</v>
      </c>
      <c r="G741" s="2">
        <v>1917446.8031999997</v>
      </c>
      <c r="H741" s="2">
        <v>102755.70189473682</v>
      </c>
      <c r="I741" s="2">
        <v>499272.35769819701</v>
      </c>
      <c r="J741" s="2">
        <v>686947.81776854582</v>
      </c>
      <c r="K741" s="2">
        <v>141608.76053462893</v>
      </c>
      <c r="L741" s="2">
        <v>50279.469770293392</v>
      </c>
      <c r="M741" s="2">
        <v>354145.73772176378</v>
      </c>
    </row>
    <row r="742" spans="1:13" ht="14.25" customHeight="1">
      <c r="A742" s="59" t="s">
        <v>141</v>
      </c>
      <c r="B742" s="59" t="s">
        <v>9</v>
      </c>
      <c r="C742" s="59" t="s">
        <v>113</v>
      </c>
      <c r="D742" s="2">
        <v>15.2684</v>
      </c>
      <c r="E742" s="2">
        <v>1879574.8439159999</v>
      </c>
      <c r="F742" s="2">
        <v>889786.14099999995</v>
      </c>
      <c r="G742" s="2">
        <v>409342.42559999996</v>
      </c>
      <c r="H742" s="2">
        <v>21936.778105263158</v>
      </c>
      <c r="I742" s="2">
        <v>106586.23366590722</v>
      </c>
      <c r="J742" s="2">
        <v>146651.78132137496</v>
      </c>
      <c r="K742" s="2">
        <v>30231.08370963989</v>
      </c>
      <c r="L742" s="2">
        <v>10733.819389163758</v>
      </c>
      <c r="M742" s="2">
        <v>75604.14625520799</v>
      </c>
    </row>
    <row r="743" spans="1:13" ht="14.25" customHeight="1">
      <c r="A743" s="59" t="s">
        <v>142</v>
      </c>
      <c r="B743" s="59" t="s">
        <v>9</v>
      </c>
      <c r="C743" s="59" t="s">
        <v>114</v>
      </c>
      <c r="D743" s="2">
        <v>49.019599999999997</v>
      </c>
      <c r="E743" s="2">
        <v>6688532.4881759994</v>
      </c>
      <c r="F743" s="2">
        <v>2856683.077</v>
      </c>
      <c r="G743" s="2">
        <v>1314205.2095999999</v>
      </c>
      <c r="H743" s="2">
        <v>70427.883789473679</v>
      </c>
      <c r="I743" s="2">
        <v>342197.90808528109</v>
      </c>
      <c r="J743" s="2">
        <v>470829.40318967751</v>
      </c>
      <c r="K743" s="2">
        <v>97057.689804633323</v>
      </c>
      <c r="L743" s="2">
        <v>34461.209617841538</v>
      </c>
      <c r="M743" s="2">
        <v>242729.10113514142</v>
      </c>
    </row>
    <row r="744" spans="1:13" ht="14.25" customHeight="1">
      <c r="A744" s="59" t="s">
        <v>142</v>
      </c>
      <c r="B744" s="59" t="s">
        <v>9</v>
      </c>
      <c r="C744" s="59" t="s">
        <v>114</v>
      </c>
      <c r="D744" s="2">
        <v>7.2324000000000002</v>
      </c>
      <c r="E744" s="2">
        <v>888359.38052400004</v>
      </c>
      <c r="F744" s="2">
        <v>421476.89219999994</v>
      </c>
      <c r="G744" s="2">
        <v>193899.16799999998</v>
      </c>
      <c r="H744" s="2">
        <v>10391.039999999999</v>
      </c>
      <c r="I744" s="2">
        <v>50488.215947008677</v>
      </c>
      <c r="J744" s="2">
        <v>69466.633257493391</v>
      </c>
      <c r="K744" s="2">
        <v>14319.987020355735</v>
      </c>
      <c r="L744" s="2">
        <v>5084.4407632880957</v>
      </c>
      <c r="M744" s="2">
        <v>35812.490331414316</v>
      </c>
    </row>
    <row r="745" spans="1:13" ht="14.25" customHeight="1">
      <c r="A745" s="59" t="s">
        <v>140</v>
      </c>
      <c r="B745" s="59" t="s">
        <v>9</v>
      </c>
      <c r="C745" s="59" t="s">
        <v>112</v>
      </c>
      <c r="D745" s="2">
        <v>194.47119999999998</v>
      </c>
      <c r="E745" s="2">
        <v>21044838.098591998</v>
      </c>
      <c r="F745" s="2">
        <v>5918521.2897999994</v>
      </c>
      <c r="G745" s="2">
        <v>4581489.0431999993</v>
      </c>
      <c r="H745" s="2">
        <v>279402.13894736837</v>
      </c>
      <c r="I745" s="2">
        <v>762645.34042250039</v>
      </c>
      <c r="J745" s="2">
        <v>1867880.583145933</v>
      </c>
      <c r="K745" s="2">
        <v>385048.53988067649</v>
      </c>
      <c r="L745" s="2">
        <v>132115.68112489561</v>
      </c>
      <c r="M745" s="2">
        <v>936053.57163527107</v>
      </c>
    </row>
    <row r="746" spans="1:13" ht="14.25" customHeight="1">
      <c r="A746" s="59" t="s">
        <v>140</v>
      </c>
      <c r="B746" s="59" t="s">
        <v>9</v>
      </c>
      <c r="C746" s="59" t="s">
        <v>112</v>
      </c>
      <c r="D746" s="2">
        <v>71.520399999999995</v>
      </c>
      <c r="E746" s="2">
        <v>7794395.0884799995</v>
      </c>
      <c r="F746" s="2">
        <v>2176646.3021999998</v>
      </c>
      <c r="G746" s="2">
        <v>1684928.3903999999</v>
      </c>
      <c r="H746" s="2">
        <v>102755.70189473682</v>
      </c>
      <c r="I746" s="2">
        <v>280477.00536199391</v>
      </c>
      <c r="J746" s="2">
        <v>686947.81776854582</v>
      </c>
      <c r="K746" s="2">
        <v>141608.76053462893</v>
      </c>
      <c r="L746" s="2">
        <v>48587.998430230204</v>
      </c>
      <c r="M746" s="2">
        <v>344251.10692371539</v>
      </c>
    </row>
    <row r="747" spans="1:13" ht="14.25" customHeight="1">
      <c r="A747" s="59" t="s">
        <v>140</v>
      </c>
      <c r="B747" s="59" t="s">
        <v>9</v>
      </c>
      <c r="C747" s="59" t="s">
        <v>112</v>
      </c>
      <c r="D747" s="2">
        <v>839.76199999999983</v>
      </c>
      <c r="E747" s="2">
        <v>90739919.208707988</v>
      </c>
      <c r="F747" s="2">
        <v>25557249.541799996</v>
      </c>
      <c r="G747" s="2">
        <v>19783701.791999996</v>
      </c>
      <c r="H747" s="2">
        <v>1206505.3945263156</v>
      </c>
      <c r="I747" s="2">
        <v>3293241.2427335242</v>
      </c>
      <c r="J747" s="2">
        <v>8065847.9726756215</v>
      </c>
      <c r="K747" s="2">
        <v>1662709.6040301938</v>
      </c>
      <c r="L747" s="2">
        <v>570499.53213023115</v>
      </c>
      <c r="M747" s="2">
        <v>4042049.513879579</v>
      </c>
    </row>
    <row r="748" spans="1:13" ht="14.25" customHeight="1">
      <c r="A748" s="59" t="s">
        <v>140</v>
      </c>
      <c r="B748" s="59" t="s">
        <v>9</v>
      </c>
      <c r="C748" s="59" t="s">
        <v>112</v>
      </c>
      <c r="D748" s="2">
        <v>38.572799999999994</v>
      </c>
      <c r="E748" s="2">
        <v>5615334.9501479995</v>
      </c>
      <c r="F748" s="2">
        <v>2257541.6637999997</v>
      </c>
      <c r="G748" s="2">
        <v>1013565.6575999999</v>
      </c>
      <c r="H748" s="2">
        <v>55419.294315789462</v>
      </c>
      <c r="I748" s="2">
        <v>268263.29791494145</v>
      </c>
      <c r="J748" s="2">
        <v>370488.71070663148</v>
      </c>
      <c r="K748" s="2">
        <v>76373.264108563933</v>
      </c>
      <c r="L748" s="2">
        <v>27117.017404203183</v>
      </c>
      <c r="M748" s="2">
        <v>190999.94843420968</v>
      </c>
    </row>
    <row r="749" spans="1:13" ht="14.25" customHeight="1">
      <c r="A749" s="59" t="s">
        <v>140</v>
      </c>
      <c r="B749" s="59" t="s">
        <v>9</v>
      </c>
      <c r="C749" s="59" t="s">
        <v>112</v>
      </c>
      <c r="D749" s="2">
        <v>24.107999999999997</v>
      </c>
      <c r="E749" s="2">
        <v>3517631.5731480001</v>
      </c>
      <c r="F749" s="2">
        <v>1410963.2415999998</v>
      </c>
      <c r="G749" s="2">
        <v>633479.52</v>
      </c>
      <c r="H749" s="2">
        <v>34635.971368421044</v>
      </c>
      <c r="I749" s="2">
        <v>167664.56119683839</v>
      </c>
      <c r="J749" s="2">
        <v>231555.44419164467</v>
      </c>
      <c r="K749" s="2">
        <v>47733.290067852453</v>
      </c>
      <c r="L749" s="2">
        <v>16948.135877626988</v>
      </c>
      <c r="M749" s="2">
        <v>119374.96777138107</v>
      </c>
    </row>
    <row r="750" spans="1:13" ht="14.25" customHeight="1">
      <c r="A750" s="59" t="s">
        <v>141</v>
      </c>
      <c r="B750" s="59" t="s">
        <v>9</v>
      </c>
      <c r="C750" s="59" t="s">
        <v>113</v>
      </c>
      <c r="D750" s="2">
        <v>2.4107999999999996</v>
      </c>
      <c r="E750" s="2">
        <v>293887.70611199999</v>
      </c>
      <c r="F750" s="2">
        <v>141096.00599999999</v>
      </c>
      <c r="G750" s="2">
        <v>63347.558399999994</v>
      </c>
      <c r="H750" s="2">
        <v>3462.8513684210525</v>
      </c>
      <c r="I750" s="2">
        <v>16766.45611968384</v>
      </c>
      <c r="J750" s="2">
        <v>23155.544419164467</v>
      </c>
      <c r="K750" s="2">
        <v>4773.3290067852458</v>
      </c>
      <c r="L750" s="2">
        <v>1694.8135877626989</v>
      </c>
      <c r="M750" s="2">
        <v>11937.496777138105</v>
      </c>
    </row>
    <row r="751" spans="1:13" ht="14.25" customHeight="1">
      <c r="A751" s="59" t="s">
        <v>140</v>
      </c>
      <c r="B751" s="59" t="s">
        <v>9</v>
      </c>
      <c r="C751" s="59" t="s">
        <v>112</v>
      </c>
      <c r="D751" s="2">
        <v>1.6072</v>
      </c>
      <c r="E751" s="2">
        <v>237468.69392399999</v>
      </c>
      <c r="F751" s="2">
        <v>119250.34499999999</v>
      </c>
      <c r="G751" s="2">
        <v>43571.519999999997</v>
      </c>
      <c r="H751" s="2">
        <v>2309.3962105263154</v>
      </c>
      <c r="I751" s="2">
        <v>10859.079245754781</v>
      </c>
      <c r="J751" s="2">
        <v>15437.02961277631</v>
      </c>
      <c r="K751" s="2">
        <v>3182.2193378568304</v>
      </c>
      <c r="L751" s="2">
        <v>1745.461481814006</v>
      </c>
      <c r="M751" s="2">
        <v>7958.3311847587365</v>
      </c>
    </row>
    <row r="752" spans="1:13" ht="14.25" customHeight="1">
      <c r="A752" s="59" t="s">
        <v>140</v>
      </c>
      <c r="B752" s="59" t="s">
        <v>9</v>
      </c>
      <c r="C752" s="59" t="s">
        <v>112</v>
      </c>
      <c r="D752" s="2">
        <v>63.484400000000001</v>
      </c>
      <c r="E752" s="2">
        <v>9824770.6797239985</v>
      </c>
      <c r="F752" s="2">
        <v>4710345.2781999996</v>
      </c>
      <c r="G752" s="2">
        <v>1721096.2943999998</v>
      </c>
      <c r="H752" s="2">
        <v>91209.963789473666</v>
      </c>
      <c r="I752" s="2">
        <v>428933.63020731398</v>
      </c>
      <c r="J752" s="2">
        <v>609762.66970466415</v>
      </c>
      <c r="K752" s="2">
        <v>125697.6638453448</v>
      </c>
      <c r="L752" s="2">
        <v>68945.728531653222</v>
      </c>
      <c r="M752" s="2">
        <v>314354.08179797011</v>
      </c>
    </row>
    <row r="753" spans="1:13" ht="14.25" customHeight="1">
      <c r="A753" s="59" t="s">
        <v>140</v>
      </c>
      <c r="B753" s="59" t="s">
        <v>9</v>
      </c>
      <c r="C753" s="59" t="s">
        <v>112</v>
      </c>
      <c r="D753" s="2">
        <v>80.36</v>
      </c>
      <c r="E753" s="2">
        <v>12446457.965171998</v>
      </c>
      <c r="F753" s="2">
        <v>5962461.5719999997</v>
      </c>
      <c r="G753" s="2">
        <v>2178602.7648</v>
      </c>
      <c r="H753" s="2">
        <v>115454.89515789472</v>
      </c>
      <c r="I753" s="2">
        <v>542953.96228773915</v>
      </c>
      <c r="J753" s="2">
        <v>771851.48063881544</v>
      </c>
      <c r="K753" s="2">
        <v>159110.9668928415</v>
      </c>
      <c r="L753" s="2">
        <v>87273.074090700306</v>
      </c>
      <c r="M753" s="2">
        <v>397916.5592379368</v>
      </c>
    </row>
    <row r="754" spans="1:13" ht="14.25" customHeight="1">
      <c r="A754" s="59" t="s">
        <v>141</v>
      </c>
      <c r="B754" s="59" t="s">
        <v>9</v>
      </c>
      <c r="C754" s="59" t="s">
        <v>113</v>
      </c>
      <c r="D754" s="2">
        <v>0.80359999999999998</v>
      </c>
      <c r="E754" s="2">
        <v>100081.15563599998</v>
      </c>
      <c r="F754" s="2">
        <v>59623.979399999997</v>
      </c>
      <c r="G754" s="2">
        <v>21785.759999999998</v>
      </c>
      <c r="H754" s="2">
        <v>1153.4551578947367</v>
      </c>
      <c r="I754" s="2">
        <v>5429.5396228773907</v>
      </c>
      <c r="J754" s="2">
        <v>7718.5148063881552</v>
      </c>
      <c r="K754" s="2">
        <v>1591.1096689284152</v>
      </c>
      <c r="L754" s="2">
        <v>872.730740907003</v>
      </c>
      <c r="M754" s="2">
        <v>3979.1655923793683</v>
      </c>
    </row>
    <row r="755" spans="1:13" ht="14.25" customHeight="1">
      <c r="A755" s="59" t="s">
        <v>142</v>
      </c>
      <c r="B755" s="59" t="s">
        <v>9</v>
      </c>
      <c r="C755" s="59" t="s">
        <v>114</v>
      </c>
      <c r="D755" s="2">
        <v>4.0179999999999998</v>
      </c>
      <c r="E755" s="2">
        <v>575824.44981599983</v>
      </c>
      <c r="F755" s="2">
        <v>298122.28320000001</v>
      </c>
      <c r="G755" s="2">
        <v>108930.37439999999</v>
      </c>
      <c r="H755" s="2">
        <v>5772.2475789473683</v>
      </c>
      <c r="I755" s="2">
        <v>27147.69811438696</v>
      </c>
      <c r="J755" s="2">
        <v>38592.574031940771</v>
      </c>
      <c r="K755" s="2">
        <v>7955.5483446420749</v>
      </c>
      <c r="L755" s="2">
        <v>4363.6537045350142</v>
      </c>
      <c r="M755" s="2">
        <v>19895.827961896841</v>
      </c>
    </row>
    <row r="756" spans="1:13" ht="14.25" customHeight="1">
      <c r="A756" s="59" t="s">
        <v>142</v>
      </c>
      <c r="B756" s="59" t="s">
        <v>9</v>
      </c>
      <c r="C756" s="59" t="s">
        <v>114</v>
      </c>
      <c r="D756" s="2">
        <v>12.8576</v>
      </c>
      <c r="E756" s="2">
        <v>1663152.7956119997</v>
      </c>
      <c r="F756" s="2">
        <v>953994.01060000004</v>
      </c>
      <c r="G756" s="2">
        <v>348575.30879999994</v>
      </c>
      <c r="H756" s="2">
        <v>18473.926736842106</v>
      </c>
      <c r="I756" s="2">
        <v>86872.633966038251</v>
      </c>
      <c r="J756" s="2">
        <v>123496.23690221048</v>
      </c>
      <c r="K756" s="2">
        <v>25457.754702854643</v>
      </c>
      <c r="L756" s="2">
        <v>13963.691854512048</v>
      </c>
      <c r="M756" s="2">
        <v>63666.649478069892</v>
      </c>
    </row>
    <row r="757" spans="1:13" ht="14.25" customHeight="1">
      <c r="A757" s="59" t="s">
        <v>140</v>
      </c>
      <c r="B757" s="59" t="s">
        <v>11</v>
      </c>
      <c r="C757" s="59" t="s">
        <v>112</v>
      </c>
      <c r="D757" s="2">
        <v>662.16639999999995</v>
      </c>
      <c r="E757" s="2">
        <v>275412296.290824</v>
      </c>
      <c r="F757" s="2">
        <v>105881572.80139999</v>
      </c>
      <c r="G757" s="2">
        <v>21439971.379199997</v>
      </c>
      <c r="H757" s="2">
        <v>951349.42989473685</v>
      </c>
      <c r="I757" s="2">
        <v>8166780.4103236943</v>
      </c>
      <c r="J757" s="2">
        <v>6360056.2004638407</v>
      </c>
      <c r="K757" s="2">
        <v>1311074.3671970142</v>
      </c>
      <c r="L757" s="2">
        <v>0</v>
      </c>
      <c r="M757" s="2">
        <v>3657526.4368952923</v>
      </c>
    </row>
    <row r="758" spans="1:13" ht="14.25" customHeight="1">
      <c r="A758" s="59" t="s">
        <v>140</v>
      </c>
      <c r="B758" s="59" t="s">
        <v>11</v>
      </c>
      <c r="C758" s="59" t="s">
        <v>112</v>
      </c>
      <c r="D758" s="2">
        <v>200.09639999999996</v>
      </c>
      <c r="E758" s="2">
        <v>82099030.499640003</v>
      </c>
      <c r="F758" s="2">
        <v>31995765.967799999</v>
      </c>
      <c r="G758" s="2">
        <v>6478826.0351999989</v>
      </c>
      <c r="H758" s="2">
        <v>287483.78273684211</v>
      </c>
      <c r="I758" s="2">
        <v>2467874.1773915049</v>
      </c>
      <c r="J758" s="2">
        <v>1921910.1867906505</v>
      </c>
      <c r="K758" s="2">
        <v>396186.30756317539</v>
      </c>
      <c r="L758" s="2">
        <v>0</v>
      </c>
      <c r="M758" s="2">
        <v>1105247.6732851067</v>
      </c>
    </row>
    <row r="759" spans="1:13" ht="14.25" customHeight="1">
      <c r="A759" s="59" t="s">
        <v>140</v>
      </c>
      <c r="B759" s="59" t="s">
        <v>11</v>
      </c>
      <c r="C759" s="59" t="s">
        <v>112</v>
      </c>
      <c r="D759" s="2">
        <v>181.61359999999999</v>
      </c>
      <c r="E759" s="2">
        <v>66211914.165011995</v>
      </c>
      <c r="F759" s="2">
        <v>29040334.776199996</v>
      </c>
      <c r="G759" s="2">
        <v>5880380.0640000002</v>
      </c>
      <c r="H759" s="2">
        <v>260928.21221052628</v>
      </c>
      <c r="I759" s="2">
        <v>2239917.9280742174</v>
      </c>
      <c r="J759" s="2">
        <v>1744384.3462437228</v>
      </c>
      <c r="K759" s="2">
        <v>359590.78517782182</v>
      </c>
      <c r="L759" s="2">
        <v>0</v>
      </c>
      <c r="M759" s="2">
        <v>1003156.5227406994</v>
      </c>
    </row>
    <row r="760" spans="1:13" ht="14.25" customHeight="1">
      <c r="A760" s="59" t="s">
        <v>141</v>
      </c>
      <c r="B760" s="59" t="s">
        <v>11</v>
      </c>
      <c r="C760" s="59" t="s">
        <v>113</v>
      </c>
      <c r="D760" s="2">
        <v>174.38119999999998</v>
      </c>
      <c r="E760" s="2">
        <v>71724035.824055985</v>
      </c>
      <c r="F760" s="2">
        <v>27883860.559999999</v>
      </c>
      <c r="G760" s="2">
        <v>5646206.1695999987</v>
      </c>
      <c r="H760" s="2">
        <v>250537.17221052627</v>
      </c>
      <c r="I760" s="2">
        <v>2150717.6566022355</v>
      </c>
      <c r="J760" s="2">
        <v>1674917.7129862297</v>
      </c>
      <c r="K760" s="2">
        <v>345270.79815746611</v>
      </c>
      <c r="L760" s="2">
        <v>0</v>
      </c>
      <c r="M760" s="2">
        <v>963207.811658105</v>
      </c>
    </row>
    <row r="761" spans="1:13" ht="14.25" customHeight="1">
      <c r="A761" s="59" t="s">
        <v>142</v>
      </c>
      <c r="B761" s="59" t="s">
        <v>11</v>
      </c>
      <c r="C761" s="59" t="s">
        <v>114</v>
      </c>
      <c r="D761" s="2">
        <v>344.74439999999998</v>
      </c>
      <c r="E761" s="2">
        <v>143247134.45750397</v>
      </c>
      <c r="F761" s="2">
        <v>55125236.769999996</v>
      </c>
      <c r="G761" s="2">
        <v>11162315.7312</v>
      </c>
      <c r="H761" s="2">
        <v>495302.09684210521</v>
      </c>
      <c r="I761" s="2">
        <v>4251879.6068311464</v>
      </c>
      <c r="J761" s="2">
        <v>3311242.8519405182</v>
      </c>
      <c r="K761" s="2">
        <v>682586.04797029006</v>
      </c>
      <c r="L761" s="2">
        <v>0</v>
      </c>
      <c r="M761" s="2">
        <v>1904221.8949369914</v>
      </c>
    </row>
    <row r="762" spans="1:13" ht="14.25" customHeight="1">
      <c r="A762" s="59" t="s">
        <v>142</v>
      </c>
      <c r="B762" s="59" t="s">
        <v>11</v>
      </c>
      <c r="C762" s="59" t="s">
        <v>114</v>
      </c>
      <c r="D762" s="2">
        <v>311.79679999999996</v>
      </c>
      <c r="E762" s="2">
        <v>127160780.256972</v>
      </c>
      <c r="F762" s="2">
        <v>49856856.350599997</v>
      </c>
      <c r="G762" s="2">
        <v>10095519.609599998</v>
      </c>
      <c r="H762" s="2">
        <v>447965.6892631579</v>
      </c>
      <c r="I762" s="2">
        <v>3845522.8145698952</v>
      </c>
      <c r="J762" s="2">
        <v>2994783.7448786036</v>
      </c>
      <c r="K762" s="2">
        <v>617350.55154422508</v>
      </c>
      <c r="L762" s="2">
        <v>0</v>
      </c>
      <c r="M762" s="2">
        <v>1722233.3222273949</v>
      </c>
    </row>
    <row r="763" spans="1:13" ht="14.25" customHeight="1">
      <c r="A763" s="59" t="s">
        <v>140</v>
      </c>
      <c r="B763" s="59" t="s">
        <v>11</v>
      </c>
      <c r="C763" s="59" t="s">
        <v>112</v>
      </c>
      <c r="D763" s="2">
        <v>106.07519999999998</v>
      </c>
      <c r="E763" s="2">
        <v>45530958.288815998</v>
      </c>
      <c r="F763" s="2">
        <v>17948027.602799997</v>
      </c>
      <c r="G763" s="2">
        <v>3422159.1359999995</v>
      </c>
      <c r="H763" s="2">
        <v>152400.26273684209</v>
      </c>
      <c r="I763" s="2">
        <v>1283526.8643999721</v>
      </c>
      <c r="J763" s="2">
        <v>1018843.9544432365</v>
      </c>
      <c r="K763" s="2">
        <v>210026.47629855081</v>
      </c>
      <c r="L763" s="2">
        <v>0</v>
      </c>
      <c r="M763" s="2">
        <v>420798.2804404893</v>
      </c>
    </row>
    <row r="764" spans="1:13" ht="14.25" customHeight="1">
      <c r="A764" s="59" t="s">
        <v>140</v>
      </c>
      <c r="B764" s="59" t="s">
        <v>11</v>
      </c>
      <c r="C764" s="59" t="s">
        <v>112</v>
      </c>
      <c r="D764" s="2">
        <v>22.500799999999998</v>
      </c>
      <c r="E764" s="2">
        <v>9095057.8986959979</v>
      </c>
      <c r="F764" s="2">
        <v>3807157.4425999997</v>
      </c>
      <c r="G764" s="2">
        <v>725912.54399999988</v>
      </c>
      <c r="H764" s="2">
        <v>32327.818105263155</v>
      </c>
      <c r="I764" s="2">
        <v>272263.2742666608</v>
      </c>
      <c r="J764" s="2">
        <v>216118.41457886834</v>
      </c>
      <c r="K764" s="2">
        <v>44551.070729995627</v>
      </c>
      <c r="L764" s="2">
        <v>0</v>
      </c>
      <c r="M764" s="2">
        <v>89260.241305558331</v>
      </c>
    </row>
    <row r="765" spans="1:13" ht="14.25" customHeight="1">
      <c r="A765" s="59" t="s">
        <v>140</v>
      </c>
      <c r="B765" s="59" t="s">
        <v>11</v>
      </c>
      <c r="C765" s="59" t="s">
        <v>112</v>
      </c>
      <c r="D765" s="2">
        <v>14.4648</v>
      </c>
      <c r="E765" s="2">
        <v>5035019.5415519997</v>
      </c>
      <c r="F765" s="2">
        <v>2447457.7309999997</v>
      </c>
      <c r="G765" s="2">
        <v>466658.45759999991</v>
      </c>
      <c r="H765" s="2">
        <v>20780.837052631578</v>
      </c>
      <c r="I765" s="2">
        <v>175026.3905999962</v>
      </c>
      <c r="J765" s="2">
        <v>138933.26651498678</v>
      </c>
      <c r="K765" s="2">
        <v>28639.97404071147</v>
      </c>
      <c r="L765" s="2">
        <v>0</v>
      </c>
      <c r="M765" s="2">
        <v>57381.583696430353</v>
      </c>
    </row>
    <row r="766" spans="1:13" ht="14.25" customHeight="1">
      <c r="A766" s="59" t="s">
        <v>140</v>
      </c>
      <c r="B766" s="59" t="s">
        <v>12</v>
      </c>
      <c r="C766" s="59" t="s">
        <v>112</v>
      </c>
      <c r="D766" s="2">
        <v>13.661199999999999</v>
      </c>
      <c r="E766" s="2">
        <v>1010789.5200479999</v>
      </c>
      <c r="F766" s="2">
        <v>317373.34939999995</v>
      </c>
      <c r="G766" s="2">
        <v>41751.513599999991</v>
      </c>
      <c r="H766" s="2">
        <v>19627.381894736842</v>
      </c>
      <c r="I766" s="2">
        <v>48721.095704304789</v>
      </c>
      <c r="J766" s="2">
        <v>231792.99828894375</v>
      </c>
      <c r="K766" s="2">
        <v>27048.86437178306</v>
      </c>
      <c r="L766" s="2">
        <v>5909.9002128275915</v>
      </c>
      <c r="M766" s="2">
        <v>115147.46690696897</v>
      </c>
    </row>
    <row r="767" spans="1:13" ht="14.25" customHeight="1">
      <c r="A767" s="59" t="s">
        <v>140</v>
      </c>
      <c r="B767" s="59" t="s">
        <v>12</v>
      </c>
      <c r="C767" s="59" t="s">
        <v>112</v>
      </c>
      <c r="D767" s="2">
        <v>104.46799999999999</v>
      </c>
      <c r="E767" s="2">
        <v>5364314.6190479994</v>
      </c>
      <c r="F767" s="2">
        <v>2426977.7717999998</v>
      </c>
      <c r="G767" s="2">
        <v>319277.29919999995</v>
      </c>
      <c r="H767" s="2">
        <v>150092.10947368419</v>
      </c>
      <c r="I767" s="2">
        <v>372573.08479762485</v>
      </c>
      <c r="J767" s="2">
        <v>1772534.6927978052</v>
      </c>
      <c r="K767" s="2">
        <v>206844.25696069395</v>
      </c>
      <c r="L767" s="2">
        <v>45193.354568681578</v>
      </c>
      <c r="M767" s="2">
        <v>880539.45281799801</v>
      </c>
    </row>
    <row r="768" spans="1:13" ht="14.25" customHeight="1">
      <c r="A768" s="59" t="s">
        <v>141</v>
      </c>
      <c r="B768" s="59" t="s">
        <v>12</v>
      </c>
      <c r="C768" s="59" t="s">
        <v>113</v>
      </c>
      <c r="D768" s="2">
        <v>5.6251999999999995</v>
      </c>
      <c r="E768" s="2">
        <v>290427.00271199999</v>
      </c>
      <c r="F768" s="2">
        <v>130683.4246</v>
      </c>
      <c r="G768" s="2">
        <v>17191.660799999998</v>
      </c>
      <c r="H768" s="2">
        <v>8081.6437894736846</v>
      </c>
      <c r="I768" s="2">
        <v>20061.627642949032</v>
      </c>
      <c r="J768" s="2">
        <v>95444.175766035652</v>
      </c>
      <c r="K768" s="2">
        <v>11137.767682498907</v>
      </c>
      <c r="L768" s="2">
        <v>2433.4883229290081</v>
      </c>
      <c r="M768" s="2">
        <v>47413.662844046048</v>
      </c>
    </row>
    <row r="769" spans="1:13" ht="14.25" customHeight="1">
      <c r="A769" s="59" t="s">
        <v>140</v>
      </c>
      <c r="B769" s="59" t="s">
        <v>7</v>
      </c>
      <c r="C769" s="59" t="s">
        <v>112</v>
      </c>
      <c r="D769" s="2">
        <v>1761.4911999999997</v>
      </c>
      <c r="E769" s="2">
        <v>176083655.09565601</v>
      </c>
      <c r="F769" s="2">
        <v>33102394.0568</v>
      </c>
      <c r="G769" s="2">
        <v>65986676.313599996</v>
      </c>
      <c r="H769" s="2">
        <v>2530773.837473684</v>
      </c>
      <c r="I769" s="2">
        <v>6971704.5400756327</v>
      </c>
      <c r="J769" s="2">
        <v>16918984.455602836</v>
      </c>
      <c r="K769" s="2">
        <v>3487712.3942910861</v>
      </c>
      <c r="L769" s="2">
        <v>1464865.2406213232</v>
      </c>
      <c r="M769" s="2">
        <v>6875676.1016061651</v>
      </c>
    </row>
    <row r="770" spans="1:13" ht="14.25" customHeight="1">
      <c r="A770" s="59" t="s">
        <v>140</v>
      </c>
      <c r="B770" s="59" t="s">
        <v>7</v>
      </c>
      <c r="C770" s="59" t="s">
        <v>112</v>
      </c>
      <c r="D770" s="2">
        <v>137.41559999999998</v>
      </c>
      <c r="E770" s="2">
        <v>15128676.533124</v>
      </c>
      <c r="F770" s="2">
        <v>2582348.8215999999</v>
      </c>
      <c r="G770" s="2">
        <v>5147683.430399999</v>
      </c>
      <c r="H770" s="2">
        <v>197427.27410526315</v>
      </c>
      <c r="I770" s="2">
        <v>543869.28665736003</v>
      </c>
      <c r="J770" s="2">
        <v>1319866.0318923744</v>
      </c>
      <c r="K770" s="2">
        <v>272079.75338675897</v>
      </c>
      <c r="L770" s="2">
        <v>114275.52743898098</v>
      </c>
      <c r="M770" s="2">
        <v>536378.01705048082</v>
      </c>
    </row>
    <row r="771" spans="1:13" ht="14.25" customHeight="1">
      <c r="A771" s="59" t="s">
        <v>140</v>
      </c>
      <c r="B771" s="59" t="s">
        <v>7</v>
      </c>
      <c r="C771" s="59" t="s">
        <v>112</v>
      </c>
      <c r="D771" s="2">
        <v>298.93919999999997</v>
      </c>
      <c r="E771" s="2">
        <v>30276075.073860001</v>
      </c>
      <c r="F771" s="2">
        <v>5617741.5751999989</v>
      </c>
      <c r="G771" s="2">
        <v>11198468.678399999</v>
      </c>
      <c r="H771" s="2">
        <v>429491.76252631575</v>
      </c>
      <c r="I771" s="2">
        <v>1183154.2376405725</v>
      </c>
      <c r="J771" s="2">
        <v>2871287.5079763937</v>
      </c>
      <c r="K771" s="2">
        <v>591892.79684137041</v>
      </c>
      <c r="L771" s="2">
        <v>248599.3930251516</v>
      </c>
      <c r="M771" s="2">
        <v>1166857.4406010462</v>
      </c>
    </row>
    <row r="772" spans="1:13" ht="14.25" customHeight="1">
      <c r="A772" s="59" t="s">
        <v>141</v>
      </c>
      <c r="B772" s="59" t="s">
        <v>7</v>
      </c>
      <c r="C772" s="59" t="s">
        <v>113</v>
      </c>
      <c r="D772" s="2">
        <v>335.10119999999995</v>
      </c>
      <c r="E772" s="2">
        <v>34094234.925827995</v>
      </c>
      <c r="F772" s="2">
        <v>6297307.4731999999</v>
      </c>
      <c r="G772" s="2">
        <v>12553121.798399998</v>
      </c>
      <c r="H772" s="2">
        <v>481448.20547368412</v>
      </c>
      <c r="I772" s="2">
        <v>1326277.7341293516</v>
      </c>
      <c r="J772" s="2">
        <v>3218620.6742638606</v>
      </c>
      <c r="K772" s="2">
        <v>663492.73194314912</v>
      </c>
      <c r="L772" s="2">
        <v>278671.90024593601</v>
      </c>
      <c r="M772" s="2">
        <v>1308009.5503511727</v>
      </c>
    </row>
    <row r="773" spans="1:13" ht="14.25" customHeight="1">
      <c r="A773" s="59" t="s">
        <v>142</v>
      </c>
      <c r="B773" s="59" t="s">
        <v>7</v>
      </c>
      <c r="C773" s="59" t="s">
        <v>114</v>
      </c>
      <c r="D773" s="2">
        <v>445.99799999999993</v>
      </c>
      <c r="E773" s="2">
        <v>38751737.869151995</v>
      </c>
      <c r="F773" s="2">
        <v>8381308.7649999997</v>
      </c>
      <c r="G773" s="2">
        <v>16707392.678400001</v>
      </c>
      <c r="H773" s="2">
        <v>640775.41389473679</v>
      </c>
      <c r="I773" s="2">
        <v>1765189.7900282738</v>
      </c>
      <c r="J773" s="2">
        <v>4283775.7175454255</v>
      </c>
      <c r="K773" s="2">
        <v>883065.86625527032</v>
      </c>
      <c r="L773" s="2">
        <v>370894.25572300842</v>
      </c>
      <c r="M773" s="2">
        <v>1740876.0202515607</v>
      </c>
    </row>
    <row r="774" spans="1:13" ht="14.25" customHeight="1">
      <c r="A774" s="59" t="s">
        <v>142</v>
      </c>
      <c r="B774" s="59" t="s">
        <v>7</v>
      </c>
      <c r="C774" s="59" t="s">
        <v>114</v>
      </c>
      <c r="D774" s="2">
        <v>45.805199999999999</v>
      </c>
      <c r="E774" s="2">
        <v>4786844.94288</v>
      </c>
      <c r="F774" s="2">
        <v>860782.67539999995</v>
      </c>
      <c r="G774" s="2">
        <v>1715893.6895999999</v>
      </c>
      <c r="H774" s="2">
        <v>65809.091368421054</v>
      </c>
      <c r="I774" s="2">
        <v>181289.76221912002</v>
      </c>
      <c r="J774" s="2">
        <v>439955.34396412486</v>
      </c>
      <c r="K774" s="2">
        <v>90693.251128919655</v>
      </c>
      <c r="L774" s="2">
        <v>38091.842479660321</v>
      </c>
      <c r="M774" s="2">
        <v>178792.67235016031</v>
      </c>
    </row>
    <row r="775" spans="1:13" ht="14.25" customHeight="1">
      <c r="A775" s="59" t="s">
        <v>140</v>
      </c>
      <c r="B775" s="59" t="s">
        <v>7</v>
      </c>
      <c r="C775" s="59" t="s">
        <v>112</v>
      </c>
      <c r="D775" s="2">
        <v>424.30079999999992</v>
      </c>
      <c r="E775" s="2">
        <v>44404866.087120004</v>
      </c>
      <c r="F775" s="2">
        <v>11964097.3894</v>
      </c>
      <c r="G775" s="2">
        <v>15685436.255999999</v>
      </c>
      <c r="H775" s="2">
        <v>609603.53684210521</v>
      </c>
      <c r="I775" s="2">
        <v>1679315.6921350064</v>
      </c>
      <c r="J775" s="2">
        <v>4075375.8177729459</v>
      </c>
      <c r="K775" s="2">
        <v>840105.90519420325</v>
      </c>
      <c r="L775" s="2">
        <v>352850.75139053771</v>
      </c>
      <c r="M775" s="2">
        <v>1656184.754401485</v>
      </c>
    </row>
    <row r="776" spans="1:13" ht="14.25" customHeight="1">
      <c r="A776" s="59" t="s">
        <v>140</v>
      </c>
      <c r="B776" s="59" t="s">
        <v>7</v>
      </c>
      <c r="C776" s="59" t="s">
        <v>112</v>
      </c>
      <c r="D776" s="2">
        <v>92.414000000000001</v>
      </c>
      <c r="E776" s="2">
        <v>10313349.60348</v>
      </c>
      <c r="F776" s="2">
        <v>2605817.0985999997</v>
      </c>
      <c r="G776" s="2">
        <v>3416336.2175999996</v>
      </c>
      <c r="H776" s="2">
        <v>132772.88084210525</v>
      </c>
      <c r="I776" s="2">
        <v>365760.04658243514</v>
      </c>
      <c r="J776" s="2">
        <v>887629.20273463777</v>
      </c>
      <c r="K776" s="2">
        <v>182977.61192676774</v>
      </c>
      <c r="L776" s="2">
        <v>76851.962897560297</v>
      </c>
      <c r="M776" s="2">
        <v>360722.05825032346</v>
      </c>
    </row>
    <row r="777" spans="1:13" ht="14.25" customHeight="1">
      <c r="A777" s="59" t="s">
        <v>140</v>
      </c>
      <c r="B777" s="59" t="s">
        <v>7</v>
      </c>
      <c r="C777" s="59" t="s">
        <v>112</v>
      </c>
      <c r="D777" s="2">
        <v>57.055599999999998</v>
      </c>
      <c r="E777" s="2">
        <v>6693208.8133680001</v>
      </c>
      <c r="F777" s="2">
        <v>1608809.4467999998</v>
      </c>
      <c r="G777" s="2">
        <v>2109215.0208000001</v>
      </c>
      <c r="H777" s="2">
        <v>81972.378947368416</v>
      </c>
      <c r="I777" s="2">
        <v>225817.07223785119</v>
      </c>
      <c r="J777" s="2">
        <v>548014.55125355907</v>
      </c>
      <c r="K777" s="2">
        <v>112968.78649391746</v>
      </c>
      <c r="L777" s="2">
        <v>47447.733615015488</v>
      </c>
      <c r="M777" s="2">
        <v>222706.66205019969</v>
      </c>
    </row>
    <row r="778" spans="1:13" ht="14.25" customHeight="1">
      <c r="A778" s="59" t="s">
        <v>141</v>
      </c>
      <c r="B778" s="59" t="s">
        <v>7</v>
      </c>
      <c r="C778" s="59" t="s">
        <v>113</v>
      </c>
      <c r="D778" s="2">
        <v>89.19959999999999</v>
      </c>
      <c r="E778" s="2">
        <v>9913192.0493759997</v>
      </c>
      <c r="F778" s="2">
        <v>2515178.8823999995</v>
      </c>
      <c r="G778" s="2">
        <v>3297506.8031999995</v>
      </c>
      <c r="H778" s="2">
        <v>128155.33136842103</v>
      </c>
      <c r="I778" s="2">
        <v>353037.95800565474</v>
      </c>
      <c r="J778" s="2">
        <v>856755.14350908529</v>
      </c>
      <c r="K778" s="2">
        <v>176613.17325105408</v>
      </c>
      <c r="L778" s="2">
        <v>74178.851144601678</v>
      </c>
      <c r="M778" s="2">
        <v>348175.20405031217</v>
      </c>
    </row>
    <row r="779" spans="1:13" ht="14.25" customHeight="1">
      <c r="A779" s="59" t="s">
        <v>140</v>
      </c>
      <c r="B779" s="59" t="s">
        <v>9</v>
      </c>
      <c r="C779" s="59" t="s">
        <v>112</v>
      </c>
      <c r="D779" s="2">
        <v>154.29119999999998</v>
      </c>
      <c r="E779" s="2">
        <v>16723670.1786</v>
      </c>
      <c r="F779" s="2">
        <v>4745334.9241999993</v>
      </c>
      <c r="G779" s="2">
        <v>3936051.1679999991</v>
      </c>
      <c r="H779" s="2">
        <v>221673.4484210526</v>
      </c>
      <c r="I779" s="2">
        <v>783004.22869724571</v>
      </c>
      <c r="J779" s="2">
        <v>1481954.8428265259</v>
      </c>
      <c r="K779" s="2">
        <v>305493.05643425573</v>
      </c>
      <c r="L779" s="2">
        <v>226845.89830296696</v>
      </c>
      <c r="M779" s="2">
        <v>466326.21947509277</v>
      </c>
    </row>
    <row r="780" spans="1:13" ht="14.25" customHeight="1">
      <c r="A780" s="59" t="s">
        <v>140</v>
      </c>
      <c r="B780" s="59" t="s">
        <v>9</v>
      </c>
      <c r="C780" s="59" t="s">
        <v>112</v>
      </c>
      <c r="D780" s="2">
        <v>52.233999999999995</v>
      </c>
      <c r="E780" s="2">
        <v>5710568.7343319999</v>
      </c>
      <c r="F780" s="2">
        <v>1606494.0373999998</v>
      </c>
      <c r="G780" s="2">
        <v>1332517.8432</v>
      </c>
      <c r="H780" s="2">
        <v>75045.433263157887</v>
      </c>
      <c r="I780" s="2">
        <v>265079.55659021344</v>
      </c>
      <c r="J780" s="2">
        <v>501703.46241523005</v>
      </c>
      <c r="K780" s="2">
        <v>103422.12848034698</v>
      </c>
      <c r="L780" s="2">
        <v>76796.788487983606</v>
      </c>
      <c r="M780" s="2">
        <v>157870.85555146373</v>
      </c>
    </row>
    <row r="781" spans="1:13" ht="14.25" customHeight="1">
      <c r="A781" s="59" t="s">
        <v>140</v>
      </c>
      <c r="B781" s="59" t="s">
        <v>9</v>
      </c>
      <c r="C781" s="59" t="s">
        <v>112</v>
      </c>
      <c r="D781" s="2">
        <v>174.38119999999998</v>
      </c>
      <c r="E781" s="2">
        <v>18855712.484531999</v>
      </c>
      <c r="F781" s="2">
        <v>5363217.5521999998</v>
      </c>
      <c r="G781" s="2">
        <v>4448558.5151999993</v>
      </c>
      <c r="H781" s="2">
        <v>250537.17221052627</v>
      </c>
      <c r="I781" s="2">
        <v>884957.90430886636</v>
      </c>
      <c r="J781" s="2">
        <v>1674917.7129862297</v>
      </c>
      <c r="K781" s="2">
        <v>345270.79815746611</v>
      </c>
      <c r="L781" s="2">
        <v>256383.12464449916</v>
      </c>
      <c r="M781" s="2">
        <v>527045.77930257889</v>
      </c>
    </row>
    <row r="782" spans="1:13" ht="14.25" customHeight="1">
      <c r="A782" s="59" t="s">
        <v>141</v>
      </c>
      <c r="B782" s="59" t="s">
        <v>9</v>
      </c>
      <c r="C782" s="59" t="s">
        <v>113</v>
      </c>
      <c r="D782" s="2">
        <v>6.4287999999999998</v>
      </c>
      <c r="E782" s="2">
        <v>724193.15799600002</v>
      </c>
      <c r="F782" s="2">
        <v>197721.32739999998</v>
      </c>
      <c r="G782" s="2">
        <v>164002.0992</v>
      </c>
      <c r="H782" s="2">
        <v>9236.3418947368409</v>
      </c>
      <c r="I782" s="2">
        <v>32625.17619571857</v>
      </c>
      <c r="J782" s="2">
        <v>61748.118451105242</v>
      </c>
      <c r="K782" s="2">
        <v>12728.877351427322</v>
      </c>
      <c r="L782" s="2">
        <v>9451.9124292902907</v>
      </c>
      <c r="M782" s="2">
        <v>19430.259144795535</v>
      </c>
    </row>
    <row r="783" spans="1:13" ht="14.25" customHeight="1">
      <c r="A783" s="59" t="s">
        <v>142</v>
      </c>
      <c r="B783" s="59" t="s">
        <v>9</v>
      </c>
      <c r="C783" s="59" t="s">
        <v>114</v>
      </c>
      <c r="D783" s="2">
        <v>24.911599999999996</v>
      </c>
      <c r="E783" s="2">
        <v>2730544.3075679997</v>
      </c>
      <c r="F783" s="2">
        <v>766173.82239999995</v>
      </c>
      <c r="G783" s="2">
        <v>635508.13439999986</v>
      </c>
      <c r="H783" s="2">
        <v>35791.912421052628</v>
      </c>
      <c r="I783" s="2">
        <v>126422.55775840947</v>
      </c>
      <c r="J783" s="2">
        <v>239273.95899803285</v>
      </c>
      <c r="K783" s="2">
        <v>49324.399736780862</v>
      </c>
      <c r="L783" s="2">
        <v>36626.160663499875</v>
      </c>
      <c r="M783" s="2">
        <v>75292.254186082704</v>
      </c>
    </row>
    <row r="784" spans="1:13" ht="14.25" customHeight="1">
      <c r="A784" s="59" t="s">
        <v>142</v>
      </c>
      <c r="B784" s="59" t="s">
        <v>9</v>
      </c>
      <c r="C784" s="59" t="s">
        <v>114</v>
      </c>
      <c r="D784" s="2">
        <v>134.2012</v>
      </c>
      <c r="E784" s="2">
        <v>14509687.167360002</v>
      </c>
      <c r="F784" s="2">
        <v>4127453.0915999995</v>
      </c>
      <c r="G784" s="2">
        <v>3423544.6079999995</v>
      </c>
      <c r="H784" s="2">
        <v>192809.72463157895</v>
      </c>
      <c r="I784" s="2">
        <v>681050.55308562506</v>
      </c>
      <c r="J784" s="2">
        <v>1288991.9726668219</v>
      </c>
      <c r="K784" s="2">
        <v>265715.3147110453</v>
      </c>
      <c r="L784" s="2">
        <v>197308.67196143485</v>
      </c>
      <c r="M784" s="2">
        <v>405606.65964760678</v>
      </c>
    </row>
    <row r="785" spans="1:13" ht="14.25" customHeight="1">
      <c r="A785" s="59" t="s">
        <v>142</v>
      </c>
      <c r="B785" s="59" t="s">
        <v>12</v>
      </c>
      <c r="C785" s="59" t="s">
        <v>114</v>
      </c>
      <c r="D785" s="2">
        <v>190.45319999999998</v>
      </c>
      <c r="E785" s="2">
        <v>10808131.539743997</v>
      </c>
      <c r="F785" s="2">
        <v>3748632.7059999998</v>
      </c>
      <c r="G785" s="2">
        <v>618857.27999999991</v>
      </c>
      <c r="H785" s="2">
        <v>273628.64842105261</v>
      </c>
      <c r="I785" s="2">
        <v>617744.43316451111</v>
      </c>
      <c r="J785" s="2">
        <v>3231467.0937929209</v>
      </c>
      <c r="K785" s="2">
        <v>377092.99153603439</v>
      </c>
      <c r="L785" s="2">
        <v>0</v>
      </c>
      <c r="M785" s="2">
        <v>2049130.0671059527</v>
      </c>
    </row>
    <row r="786" spans="1:13" ht="14.25" customHeight="1">
      <c r="A786" s="59" t="s">
        <v>141</v>
      </c>
      <c r="B786" s="59" t="s">
        <v>7</v>
      </c>
      <c r="C786" s="59" t="s">
        <v>113</v>
      </c>
      <c r="D786" s="2">
        <v>299.74279999999999</v>
      </c>
      <c r="E786" s="2">
        <v>33935833.360043995</v>
      </c>
      <c r="F786" s="2">
        <v>6718463.8191999989</v>
      </c>
      <c r="G786" s="2">
        <v>11970310.406399999</v>
      </c>
      <c r="H786" s="2">
        <v>430647.70357894729</v>
      </c>
      <c r="I786" s="2">
        <v>1063814.077206214</v>
      </c>
      <c r="J786" s="2">
        <v>2879006.0227827821</v>
      </c>
      <c r="K786" s="2">
        <v>593483.90651029884</v>
      </c>
      <c r="L786" s="2">
        <v>299793.24888895807</v>
      </c>
      <c r="M786" s="2">
        <v>736855.80723597331</v>
      </c>
    </row>
    <row r="787" spans="1:13" ht="14.25" customHeight="1">
      <c r="A787" s="59" t="s">
        <v>140</v>
      </c>
      <c r="B787" s="59" t="s">
        <v>9</v>
      </c>
      <c r="C787" s="59" t="s">
        <v>112</v>
      </c>
      <c r="D787" s="2">
        <v>1170.0415999999998</v>
      </c>
      <c r="E787" s="2">
        <v>161007480.21758398</v>
      </c>
      <c r="F787" s="2">
        <v>39668761.487999998</v>
      </c>
      <c r="G787" s="2">
        <v>32469889.516800001</v>
      </c>
      <c r="H787" s="2">
        <v>1681025.411368421</v>
      </c>
      <c r="I787" s="2">
        <v>5683810.2884517293</v>
      </c>
      <c r="J787" s="2">
        <v>11238157.558101155</v>
      </c>
      <c r="K787" s="2">
        <v>2316655.6779597723</v>
      </c>
      <c r="L787" s="2">
        <v>1187289.549325018</v>
      </c>
      <c r="M787" s="2">
        <v>6972718.1106166197</v>
      </c>
    </row>
    <row r="788" spans="1:13" ht="14.25" customHeight="1">
      <c r="A788" s="59" t="s">
        <v>140</v>
      </c>
      <c r="B788" s="59" t="s">
        <v>9</v>
      </c>
      <c r="C788" s="59" t="s">
        <v>112</v>
      </c>
      <c r="D788" s="2">
        <v>1934.2652</v>
      </c>
      <c r="E788" s="2">
        <v>285211620.85600793</v>
      </c>
      <c r="F788" s="2">
        <v>65578784.451599993</v>
      </c>
      <c r="G788" s="2">
        <v>53677899.820799991</v>
      </c>
      <c r="H788" s="2">
        <v>2779002.8564210525</v>
      </c>
      <c r="I788" s="2">
        <v>9396244.0688896403</v>
      </c>
      <c r="J788" s="2">
        <v>18578465.138976287</v>
      </c>
      <c r="K788" s="2">
        <v>3829800.9731106949</v>
      </c>
      <c r="L788" s="2">
        <v>1962778.8085338727</v>
      </c>
      <c r="M788" s="2">
        <v>11527014.074350415</v>
      </c>
    </row>
    <row r="789" spans="1:13" ht="14.25" customHeight="1">
      <c r="A789" s="59" t="s">
        <v>140</v>
      </c>
      <c r="B789" s="59" t="s">
        <v>9</v>
      </c>
      <c r="C789" s="59" t="s">
        <v>112</v>
      </c>
      <c r="D789" s="2">
        <v>683.06</v>
      </c>
      <c r="E789" s="2">
        <v>95963098.387463987</v>
      </c>
      <c r="F789" s="2">
        <v>23158273.826999996</v>
      </c>
      <c r="G789" s="2">
        <v>18955636.665599998</v>
      </c>
      <c r="H789" s="2">
        <v>981367.85178947356</v>
      </c>
      <c r="I789" s="2">
        <v>3318158.4788351445</v>
      </c>
      <c r="J789" s="2">
        <v>6560737.5854299311</v>
      </c>
      <c r="K789" s="2">
        <v>1352443.2185891529</v>
      </c>
      <c r="L789" s="2">
        <v>693129.20118562179</v>
      </c>
      <c r="M789" s="2">
        <v>4070611.5343572297</v>
      </c>
    </row>
    <row r="790" spans="1:13" ht="14.25" customHeight="1">
      <c r="A790" s="59" t="s">
        <v>141</v>
      </c>
      <c r="B790" s="59" t="s">
        <v>9</v>
      </c>
      <c r="C790" s="59" t="s">
        <v>113</v>
      </c>
      <c r="D790" s="2">
        <v>474.12400000000002</v>
      </c>
      <c r="E790" s="2">
        <v>65267250.333516002</v>
      </c>
      <c r="F790" s="2">
        <v>16074567.100199999</v>
      </c>
      <c r="G790" s="2">
        <v>13157441.855999999</v>
      </c>
      <c r="H790" s="2">
        <v>681184.87578947365</v>
      </c>
      <c r="I790" s="2">
        <v>2303192.3558973358</v>
      </c>
      <c r="J790" s="2">
        <v>4553923.7357690111</v>
      </c>
      <c r="K790" s="2">
        <v>938754.70466776495</v>
      </c>
      <c r="L790" s="2">
        <v>481113.21023472567</v>
      </c>
      <c r="M790" s="2">
        <v>2825483.300318548</v>
      </c>
    </row>
    <row r="791" spans="1:13" ht="14.25" customHeight="1">
      <c r="A791" s="59" t="s">
        <v>142</v>
      </c>
      <c r="B791" s="59" t="s">
        <v>9</v>
      </c>
      <c r="C791" s="59" t="s">
        <v>114</v>
      </c>
      <c r="D791" s="2">
        <v>167.14879999999999</v>
      </c>
      <c r="E791" s="2">
        <v>22368658.981284</v>
      </c>
      <c r="F791" s="2">
        <v>5666965.6995999999</v>
      </c>
      <c r="G791" s="2">
        <v>4638555.5328000002</v>
      </c>
      <c r="H791" s="2">
        <v>240147.37515789468</v>
      </c>
      <c r="I791" s="2">
        <v>811972.89835024718</v>
      </c>
      <c r="J791" s="2">
        <v>1605451.0797287361</v>
      </c>
      <c r="K791" s="2">
        <v>330950.81113711034</v>
      </c>
      <c r="L791" s="2">
        <v>169612.79276071684</v>
      </c>
      <c r="M791" s="2">
        <v>996102.58723094559</v>
      </c>
    </row>
    <row r="792" spans="1:13" ht="14.25" customHeight="1">
      <c r="A792" s="59" t="s">
        <v>142</v>
      </c>
      <c r="B792" s="59" t="s">
        <v>9</v>
      </c>
      <c r="C792" s="59" t="s">
        <v>114</v>
      </c>
      <c r="D792" s="2">
        <v>716.00759999999991</v>
      </c>
      <c r="E792" s="2">
        <v>94959648.740879998</v>
      </c>
      <c r="F792" s="2">
        <v>24275320.065199997</v>
      </c>
      <c r="G792" s="2">
        <v>19869966.316799998</v>
      </c>
      <c r="H792" s="2">
        <v>1028704.2593684209</v>
      </c>
      <c r="I792" s="2">
        <v>3478210.8289907221</v>
      </c>
      <c r="J792" s="2">
        <v>6877196.6924918462</v>
      </c>
      <c r="K792" s="2">
        <v>1417678.7150152179</v>
      </c>
      <c r="L792" s="2">
        <v>726562.49206634006</v>
      </c>
      <c r="M792" s="2">
        <v>4266958.6789556369</v>
      </c>
    </row>
    <row r="793" spans="1:13" ht="14.25" customHeight="1">
      <c r="A793" s="59" t="s">
        <v>140</v>
      </c>
      <c r="B793" s="59" t="s">
        <v>9</v>
      </c>
      <c r="C793" s="59" t="s">
        <v>112</v>
      </c>
      <c r="D793" s="2">
        <v>1269.6879999999999</v>
      </c>
      <c r="E793" s="2">
        <v>163777986.50043598</v>
      </c>
      <c r="F793" s="2">
        <v>36194166.353199996</v>
      </c>
      <c r="G793" s="2">
        <v>33466303.660799995</v>
      </c>
      <c r="H793" s="2">
        <v>1824189.3322105261</v>
      </c>
      <c r="I793" s="2">
        <v>5062782.7597317835</v>
      </c>
      <c r="J793" s="2">
        <v>12195253.394093286</v>
      </c>
      <c r="K793" s="2">
        <v>2513953.2769068959</v>
      </c>
      <c r="L793" s="2">
        <v>655141.96561471955</v>
      </c>
      <c r="M793" s="2">
        <v>5335985.2800745741</v>
      </c>
    </row>
    <row r="794" spans="1:13" ht="14.25" customHeight="1">
      <c r="A794" s="59" t="s">
        <v>140</v>
      </c>
      <c r="B794" s="59" t="s">
        <v>9</v>
      </c>
      <c r="C794" s="59" t="s">
        <v>112</v>
      </c>
      <c r="D794" s="2">
        <v>1511.5715999999998</v>
      </c>
      <c r="E794" s="2">
        <v>198007246.13947201</v>
      </c>
      <c r="F794" s="2">
        <v>43089383.960399993</v>
      </c>
      <c r="G794" s="2">
        <v>39841844.332799993</v>
      </c>
      <c r="H794" s="2">
        <v>2171708.7157894731</v>
      </c>
      <c r="I794" s="2">
        <v>6027274.9183895476</v>
      </c>
      <c r="J794" s="2">
        <v>14518526.350816119</v>
      </c>
      <c r="K794" s="2">
        <v>2992877.2872543489</v>
      </c>
      <c r="L794" s="2">
        <v>779950.65653246047</v>
      </c>
      <c r="M794" s="2">
        <v>6352524.2479875153</v>
      </c>
    </row>
    <row r="795" spans="1:13" ht="14.25" customHeight="1">
      <c r="A795" s="59" t="s">
        <v>140</v>
      </c>
      <c r="B795" s="59" t="s">
        <v>9</v>
      </c>
      <c r="C795" s="59" t="s">
        <v>112</v>
      </c>
      <c r="D795" s="2">
        <v>404.21079999999995</v>
      </c>
      <c r="E795" s="2">
        <v>51166949.262659997</v>
      </c>
      <c r="F795" s="2">
        <v>11522573.2356</v>
      </c>
      <c r="G795" s="2">
        <v>10654145.855999999</v>
      </c>
      <c r="H795" s="2">
        <v>580738.57010526315</v>
      </c>
      <c r="I795" s="2">
        <v>1611759.3216108147</v>
      </c>
      <c r="J795" s="2">
        <v>3882412.9476132416</v>
      </c>
      <c r="K795" s="2">
        <v>800328.16347099282</v>
      </c>
      <c r="L795" s="2">
        <v>208567.34728114173</v>
      </c>
      <c r="M795" s="2">
        <v>1698734.5543528551</v>
      </c>
    </row>
    <row r="796" spans="1:13" ht="14.25" customHeight="1">
      <c r="A796" s="59" t="s">
        <v>141</v>
      </c>
      <c r="B796" s="59" t="s">
        <v>9</v>
      </c>
      <c r="C796" s="59" t="s">
        <v>113</v>
      </c>
      <c r="D796" s="2">
        <v>366.44159999999999</v>
      </c>
      <c r="E796" s="2">
        <v>46259465.790383995</v>
      </c>
      <c r="F796" s="2">
        <v>10445911.841599999</v>
      </c>
      <c r="G796" s="2">
        <v>9658630.6943999995</v>
      </c>
      <c r="H796" s="2">
        <v>526475.21684210515</v>
      </c>
      <c r="I796" s="2">
        <v>1461157.5559732236</v>
      </c>
      <c r="J796" s="2">
        <v>3519642.7517129988</v>
      </c>
      <c r="K796" s="2">
        <v>725546.00903135724</v>
      </c>
      <c r="L796" s="2">
        <v>189078.94703817225</v>
      </c>
      <c r="M796" s="2">
        <v>1540005.8783000037</v>
      </c>
    </row>
    <row r="797" spans="1:13" ht="14.25" customHeight="1">
      <c r="A797" s="59" t="s">
        <v>142</v>
      </c>
      <c r="B797" s="59" t="s">
        <v>9</v>
      </c>
      <c r="C797" s="59" t="s">
        <v>114</v>
      </c>
      <c r="D797" s="2">
        <v>132.59399999999999</v>
      </c>
      <c r="E797" s="2">
        <v>16772438.251799997</v>
      </c>
      <c r="F797" s="2">
        <v>3779770.2297999994</v>
      </c>
      <c r="G797" s="2">
        <v>3494897.9903999995</v>
      </c>
      <c r="H797" s="2">
        <v>190500.32842105263</v>
      </c>
      <c r="I797" s="2">
        <v>528708.3261745217</v>
      </c>
      <c r="J797" s="2">
        <v>1273554.9430540456</v>
      </c>
      <c r="K797" s="2">
        <v>262533.09537318849</v>
      </c>
      <c r="L797" s="2">
        <v>68416.724257233393</v>
      </c>
      <c r="M797" s="2">
        <v>557238.96912171191</v>
      </c>
    </row>
    <row r="798" spans="1:13" ht="14.25" customHeight="1">
      <c r="A798" s="59" t="s">
        <v>142</v>
      </c>
      <c r="B798" s="59" t="s">
        <v>9</v>
      </c>
      <c r="C798" s="59" t="s">
        <v>114</v>
      </c>
      <c r="D798" s="2">
        <v>589.84239999999988</v>
      </c>
      <c r="E798" s="2">
        <v>74436290.115263999</v>
      </c>
      <c r="F798" s="2">
        <v>16814252.511799999</v>
      </c>
      <c r="G798" s="2">
        <v>15547003.987199999</v>
      </c>
      <c r="H798" s="2">
        <v>847440.27284210513</v>
      </c>
      <c r="I798" s="2">
        <v>2351950.9782551448</v>
      </c>
      <c r="J798" s="2">
        <v>5665389.8678889051</v>
      </c>
      <c r="K798" s="2">
        <v>1167874.4969934567</v>
      </c>
      <c r="L798" s="2">
        <v>304350.76124126848</v>
      </c>
      <c r="M798" s="2">
        <v>2478869.1111232517</v>
      </c>
    </row>
    <row r="799" spans="1:13" ht="14.25" customHeight="1">
      <c r="A799" s="59" t="s">
        <v>140</v>
      </c>
      <c r="B799" s="59" t="s">
        <v>9</v>
      </c>
      <c r="C799" s="59" t="s">
        <v>112</v>
      </c>
      <c r="D799" s="2">
        <v>32.143999999999998</v>
      </c>
      <c r="E799" s="2">
        <v>4869955.9228320001</v>
      </c>
      <c r="F799" s="2">
        <v>0</v>
      </c>
      <c r="G799" s="2">
        <v>17192.447999999997</v>
      </c>
      <c r="H799" s="2">
        <v>4272220.1633684207</v>
      </c>
      <c r="I799" s="2">
        <v>0</v>
      </c>
      <c r="J799" s="2">
        <v>195100.92981271882</v>
      </c>
      <c r="K799" s="2">
        <v>63644.386757136599</v>
      </c>
      <c r="L799" s="2">
        <v>26602.999797672659</v>
      </c>
      <c r="M799" s="2">
        <v>61888.528547615395</v>
      </c>
    </row>
    <row r="800" spans="1:13" ht="14.25" customHeight="1">
      <c r="A800" s="59" t="s">
        <v>142</v>
      </c>
      <c r="B800" s="59" t="s">
        <v>9</v>
      </c>
      <c r="C800" s="59" t="s">
        <v>114</v>
      </c>
      <c r="D800" s="2">
        <v>16.071999999999999</v>
      </c>
      <c r="E800" s="2">
        <v>2433071.7900719997</v>
      </c>
      <c r="F800" s="2">
        <v>0</v>
      </c>
      <c r="G800" s="2">
        <v>8596.2239999999983</v>
      </c>
      <c r="H800" s="2">
        <v>2136109.4602105264</v>
      </c>
      <c r="I800" s="2">
        <v>0</v>
      </c>
      <c r="J800" s="2">
        <v>97550.464906359412</v>
      </c>
      <c r="K800" s="2">
        <v>31822.1933785683</v>
      </c>
      <c r="L800" s="2">
        <v>13301.49989883633</v>
      </c>
      <c r="M800" s="2">
        <v>30944.264273807697</v>
      </c>
    </row>
    <row r="801" spans="1:13" ht="14.25" customHeight="1">
      <c r="A801" s="59" t="s">
        <v>142</v>
      </c>
      <c r="B801" s="59" t="s">
        <v>9</v>
      </c>
      <c r="C801" s="59" t="s">
        <v>114</v>
      </c>
      <c r="D801" s="2">
        <v>12.053999999999998</v>
      </c>
      <c r="E801" s="2">
        <v>1824324.5152439999</v>
      </c>
      <c r="F801" s="2">
        <v>0</v>
      </c>
      <c r="G801" s="2">
        <v>6447.1679999999997</v>
      </c>
      <c r="H801" s="2">
        <v>1602082.0951578945</v>
      </c>
      <c r="I801" s="2">
        <v>0</v>
      </c>
      <c r="J801" s="2">
        <v>73162.848679769551</v>
      </c>
      <c r="K801" s="2">
        <v>23866.645033926226</v>
      </c>
      <c r="L801" s="2">
        <v>9976.1249241272471</v>
      </c>
      <c r="M801" s="2">
        <v>23208.198205355769</v>
      </c>
    </row>
    <row r="802" spans="1:13" ht="14.25" customHeight="1">
      <c r="A802" s="59" t="s">
        <v>140</v>
      </c>
      <c r="B802" s="59" t="s">
        <v>9</v>
      </c>
      <c r="C802" s="59" t="s">
        <v>112</v>
      </c>
      <c r="D802" s="2">
        <v>48.215999999999994</v>
      </c>
      <c r="E802" s="2">
        <v>7306031.7625679998</v>
      </c>
      <c r="F802" s="2">
        <v>0</v>
      </c>
      <c r="G802" s="2">
        <v>25788.671999999999</v>
      </c>
      <c r="H802" s="2">
        <v>6422332.6686315779</v>
      </c>
      <c r="I802" s="2">
        <v>0</v>
      </c>
      <c r="J802" s="2">
        <v>292651.39471907821</v>
      </c>
      <c r="K802" s="2">
        <v>95466.580135704906</v>
      </c>
      <c r="L802" s="2">
        <v>39904.499696508989</v>
      </c>
      <c r="M802" s="2">
        <v>92832.792821423078</v>
      </c>
    </row>
    <row r="803" spans="1:13" ht="14.25" customHeight="1">
      <c r="A803" s="59" t="s">
        <v>142</v>
      </c>
      <c r="B803" s="59" t="s">
        <v>9</v>
      </c>
      <c r="C803" s="59" t="s">
        <v>114</v>
      </c>
      <c r="D803" s="2">
        <v>16.071999999999999</v>
      </c>
      <c r="E803" s="2">
        <v>2435062.2911999999</v>
      </c>
      <c r="F803" s="2">
        <v>0</v>
      </c>
      <c r="G803" s="2">
        <v>8596.2239999999983</v>
      </c>
      <c r="H803" s="2">
        <v>2140776.7275789469</v>
      </c>
      <c r="I803" s="2">
        <v>0</v>
      </c>
      <c r="J803" s="2">
        <v>97550.464906359412</v>
      </c>
      <c r="K803" s="2">
        <v>31822.1933785683</v>
      </c>
      <c r="L803" s="2">
        <v>13301.49989883633</v>
      </c>
      <c r="M803" s="2">
        <v>30944.264273807697</v>
      </c>
    </row>
    <row r="804" spans="1:13" ht="14.25" customHeight="1">
      <c r="A804" s="59" t="s">
        <v>142</v>
      </c>
      <c r="B804" s="59" t="s">
        <v>9</v>
      </c>
      <c r="C804" s="59" t="s">
        <v>114</v>
      </c>
      <c r="D804" s="2">
        <v>36.161999999999999</v>
      </c>
      <c r="E804" s="2">
        <v>5470627.4274960002</v>
      </c>
      <c r="F804" s="2">
        <v>0</v>
      </c>
      <c r="G804" s="2">
        <v>19341.504000000001</v>
      </c>
      <c r="H804" s="2">
        <v>4816749.1907368414</v>
      </c>
      <c r="I804" s="2">
        <v>0</v>
      </c>
      <c r="J804" s="2">
        <v>219488.54603930865</v>
      </c>
      <c r="K804" s="2">
        <v>71599.935101778683</v>
      </c>
      <c r="L804" s="2">
        <v>29928.374772381736</v>
      </c>
      <c r="M804" s="2">
        <v>69624.594616067319</v>
      </c>
    </row>
    <row r="805" spans="1:13" ht="14.25" customHeight="1">
      <c r="A805" s="59" t="s">
        <v>140</v>
      </c>
      <c r="B805" s="59" t="s">
        <v>14</v>
      </c>
      <c r="C805" s="59" t="s">
        <v>112</v>
      </c>
      <c r="D805" s="2">
        <v>25887.170399999999</v>
      </c>
      <c r="E805" s="2">
        <v>1552415895.5381999</v>
      </c>
      <c r="F805" s="2">
        <v>1615217.9845999999</v>
      </c>
      <c r="G805" s="2">
        <v>449035670.18879998</v>
      </c>
      <c r="H805" s="2">
        <v>59045137.101473682</v>
      </c>
      <c r="I805" s="2">
        <v>84529788.568681091</v>
      </c>
      <c r="J805" s="2">
        <v>248644235.97298804</v>
      </c>
      <c r="K805" s="2">
        <v>51256006.874859966</v>
      </c>
      <c r="L805" s="2">
        <v>33069659.354579039</v>
      </c>
      <c r="M805" s="2">
        <v>120137696.14403051</v>
      </c>
    </row>
    <row r="806" spans="1:13" ht="14.25" customHeight="1">
      <c r="A806" s="59" t="s">
        <v>140</v>
      </c>
      <c r="B806" s="59" t="s">
        <v>14</v>
      </c>
      <c r="C806" s="59" t="s">
        <v>112</v>
      </c>
      <c r="D806" s="2">
        <v>9045.3215999999993</v>
      </c>
      <c r="E806" s="2">
        <v>505548162.26560789</v>
      </c>
      <c r="F806" s="2">
        <v>564378.45620000002</v>
      </c>
      <c r="G806" s="2">
        <v>156899034.58559999</v>
      </c>
      <c r="H806" s="2">
        <v>20631155.115789469</v>
      </c>
      <c r="I806" s="2">
        <v>29535832.250855975</v>
      </c>
      <c r="J806" s="2">
        <v>86879602.66070506</v>
      </c>
      <c r="K806" s="2">
        <v>17909530.433458243</v>
      </c>
      <c r="L806" s="2">
        <v>11554978.757532179</v>
      </c>
      <c r="M806" s="2">
        <v>41977708.691786416</v>
      </c>
    </row>
    <row r="807" spans="1:13" ht="14.25" customHeight="1">
      <c r="A807" s="59" t="s">
        <v>140</v>
      </c>
      <c r="B807" s="59" t="s">
        <v>14</v>
      </c>
      <c r="C807" s="59" t="s">
        <v>112</v>
      </c>
      <c r="D807" s="2">
        <v>4529.8931999999995</v>
      </c>
      <c r="E807" s="2">
        <v>239017614.86710796</v>
      </c>
      <c r="F807" s="2">
        <v>282640.6176</v>
      </c>
      <c r="G807" s="2">
        <v>78574969.4208</v>
      </c>
      <c r="H807" s="2">
        <v>10332074.576842105</v>
      </c>
      <c r="I807" s="2">
        <v>14791532.195991041</v>
      </c>
      <c r="J807" s="2">
        <v>43509267.963610038</v>
      </c>
      <c r="K807" s="2">
        <v>8969085.203749476</v>
      </c>
      <c r="L807" s="2">
        <v>5786728.4342758441</v>
      </c>
      <c r="M807" s="2">
        <v>21022418.611904759</v>
      </c>
    </row>
    <row r="808" spans="1:13" ht="14.25" customHeight="1">
      <c r="A808" s="59" t="s">
        <v>141</v>
      </c>
      <c r="B808" s="59" t="s">
        <v>14</v>
      </c>
      <c r="C808" s="59" t="s">
        <v>113</v>
      </c>
      <c r="D808" s="2">
        <v>15660.556799999997</v>
      </c>
      <c r="E808" s="2">
        <v>928005038.76603603</v>
      </c>
      <c r="F808" s="2">
        <v>977132.99199999985</v>
      </c>
      <c r="G808" s="2">
        <v>271646090.39999998</v>
      </c>
      <c r="H808" s="2">
        <v>35719613.901473679</v>
      </c>
      <c r="I808" s="2">
        <v>51136664.792526767</v>
      </c>
      <c r="J808" s="2">
        <v>150418416.54689237</v>
      </c>
      <c r="K808" s="2">
        <v>31007545.228076953</v>
      </c>
      <c r="L808" s="2">
        <v>20005634.863787059</v>
      </c>
      <c r="M808" s="2">
        <v>72677824.003689915</v>
      </c>
    </row>
    <row r="809" spans="1:13" ht="14.25" customHeight="1">
      <c r="A809" s="59" t="s">
        <v>142</v>
      </c>
      <c r="B809" s="59" t="s">
        <v>14</v>
      </c>
      <c r="C809" s="59" t="s">
        <v>114</v>
      </c>
      <c r="D809" s="2">
        <v>14297.651199999998</v>
      </c>
      <c r="E809" s="2">
        <v>821620625.58021581</v>
      </c>
      <c r="F809" s="2">
        <v>892095.18719999993</v>
      </c>
      <c r="G809" s="2">
        <v>248005298.32319999</v>
      </c>
      <c r="H809" s="2">
        <v>32611009.990736842</v>
      </c>
      <c r="I809" s="2">
        <v>46686347.495311789</v>
      </c>
      <c r="J809" s="2">
        <v>137327815.43525803</v>
      </c>
      <c r="K809" s="2">
        <v>28309023.229574364</v>
      </c>
      <c r="L809" s="2">
        <v>18264586.181060106</v>
      </c>
      <c r="M809" s="2">
        <v>66352824.541956626</v>
      </c>
    </row>
    <row r="810" spans="1:13" ht="14.25" customHeight="1">
      <c r="A810" s="59" t="s">
        <v>142</v>
      </c>
      <c r="B810" s="59" t="s">
        <v>14</v>
      </c>
      <c r="C810" s="59" t="s">
        <v>114</v>
      </c>
      <c r="D810" s="2">
        <v>3531.8220000000001</v>
      </c>
      <c r="E810" s="2">
        <v>204055655.10422397</v>
      </c>
      <c r="F810" s="2">
        <v>220366.36539999995</v>
      </c>
      <c r="G810" s="2">
        <v>61262548.991999991</v>
      </c>
      <c r="H810" s="2">
        <v>8055607.7709473679</v>
      </c>
      <c r="I810" s="2">
        <v>11532514.458289979</v>
      </c>
      <c r="J810" s="2">
        <v>33922872.574075937</v>
      </c>
      <c r="K810" s="2">
        <v>6992926.9949403852</v>
      </c>
      <c r="L810" s="2">
        <v>4511738.7739298083</v>
      </c>
      <c r="M810" s="2">
        <v>16390549.902309995</v>
      </c>
    </row>
    <row r="811" spans="1:13" ht="14.25" customHeight="1">
      <c r="A811" s="59" t="s">
        <v>140</v>
      </c>
      <c r="B811" s="59" t="s">
        <v>14</v>
      </c>
      <c r="C811" s="59" t="s">
        <v>112</v>
      </c>
      <c r="D811" s="2">
        <v>45053.030399999996</v>
      </c>
      <c r="E811" s="2">
        <v>3243654919.8290157</v>
      </c>
      <c r="F811" s="2">
        <v>3968559.215199999</v>
      </c>
      <c r="G811" s="2">
        <v>862719969.02399993</v>
      </c>
      <c r="H811" s="2">
        <v>102759871.98315789</v>
      </c>
      <c r="I811" s="2">
        <v>193234079.3689543</v>
      </c>
      <c r="J811" s="2">
        <v>432730814.10534555</v>
      </c>
      <c r="K811" s="2">
        <v>89203972.478802666</v>
      </c>
      <c r="L811" s="2">
        <v>36115658.780333549</v>
      </c>
      <c r="M811" s="2">
        <v>256405895.4829627</v>
      </c>
    </row>
    <row r="812" spans="1:13" ht="14.25" customHeight="1">
      <c r="A812" s="59" t="s">
        <v>140</v>
      </c>
      <c r="B812" s="59" t="s">
        <v>14</v>
      </c>
      <c r="C812" s="59" t="s">
        <v>112</v>
      </c>
      <c r="D812" s="2">
        <v>23915.135999999999</v>
      </c>
      <c r="E812" s="2">
        <v>1790747157.453408</v>
      </c>
      <c r="F812" s="2">
        <v>2106598.6058</v>
      </c>
      <c r="G812" s="2">
        <v>457950667.67999995</v>
      </c>
      <c r="H812" s="2">
        <v>54547192.724210531</v>
      </c>
      <c r="I812" s="2">
        <v>102572884.59653395</v>
      </c>
      <c r="J812" s="2">
        <v>229703000.6381115</v>
      </c>
      <c r="K812" s="2">
        <v>47351423.747309633</v>
      </c>
      <c r="L812" s="2">
        <v>19170983.256683905</v>
      </c>
      <c r="M812" s="2">
        <v>136105869.17760006</v>
      </c>
    </row>
    <row r="813" spans="1:13" ht="14.25" customHeight="1">
      <c r="A813" s="59" t="s">
        <v>140</v>
      </c>
      <c r="B813" s="59" t="s">
        <v>14</v>
      </c>
      <c r="C813" s="59" t="s">
        <v>112</v>
      </c>
      <c r="D813" s="2">
        <v>15091.608</v>
      </c>
      <c r="E813" s="2">
        <v>1142560004.1720481</v>
      </c>
      <c r="F813" s="2">
        <v>1329365.5418</v>
      </c>
      <c r="G813" s="2">
        <v>288989030.57279998</v>
      </c>
      <c r="H813" s="2">
        <v>34421918.430315793</v>
      </c>
      <c r="I813" s="2">
        <v>64728453.384506308</v>
      </c>
      <c r="J813" s="2">
        <v>144953708.06396955</v>
      </c>
      <c r="K813" s="2">
        <v>29881039.58247564</v>
      </c>
      <c r="L813" s="2">
        <v>12097818.063189643</v>
      </c>
      <c r="M813" s="2">
        <v>85889389.218929067</v>
      </c>
    </row>
    <row r="814" spans="1:13" ht="14.25" customHeight="1">
      <c r="A814" s="59" t="s">
        <v>141</v>
      </c>
      <c r="B814" s="59" t="s">
        <v>14</v>
      </c>
      <c r="C814" s="59" t="s">
        <v>113</v>
      </c>
      <c r="D814" s="2">
        <v>19129.697999999997</v>
      </c>
      <c r="E814" s="2">
        <v>1320556698.7157159</v>
      </c>
      <c r="F814" s="2">
        <v>1685066.0355999998</v>
      </c>
      <c r="G814" s="2">
        <v>366314371.16159999</v>
      </c>
      <c r="H814" s="2">
        <v>43632254.137263156</v>
      </c>
      <c r="I814" s="2">
        <v>82047967.668699294</v>
      </c>
      <c r="J814" s="2">
        <v>183739244.96607003</v>
      </c>
      <c r="K814" s="2">
        <v>37876365.668840922</v>
      </c>
      <c r="L814" s="2">
        <v>15334854.04655109</v>
      </c>
      <c r="M814" s="2">
        <v>108870974.99236456</v>
      </c>
    </row>
    <row r="815" spans="1:13" ht="14.25" customHeight="1">
      <c r="A815" s="59" t="s">
        <v>142</v>
      </c>
      <c r="B815" s="59" t="s">
        <v>14</v>
      </c>
      <c r="C815" s="59" t="s">
        <v>114</v>
      </c>
      <c r="D815" s="2">
        <v>16550.945599999999</v>
      </c>
      <c r="E815" s="2">
        <v>1154878304.7324598</v>
      </c>
      <c r="F815" s="2">
        <v>1457913.3174000001</v>
      </c>
      <c r="G815" s="2">
        <v>316933869.35039997</v>
      </c>
      <c r="H815" s="2">
        <v>37750469.335578948</v>
      </c>
      <c r="I815" s="2">
        <v>70987605.213380828</v>
      </c>
      <c r="J815" s="2">
        <v>158970530.95237043</v>
      </c>
      <c r="K815" s="2">
        <v>32770494.741249636</v>
      </c>
      <c r="L815" s="2">
        <v>13267660.321057182</v>
      </c>
      <c r="M815" s="2">
        <v>94194774.246701956</v>
      </c>
    </row>
    <row r="816" spans="1:13" ht="14.25" customHeight="1">
      <c r="A816" s="59" t="s">
        <v>142</v>
      </c>
      <c r="B816" s="59" t="s">
        <v>14</v>
      </c>
      <c r="C816" s="59" t="s">
        <v>114</v>
      </c>
      <c r="D816" s="2">
        <v>10450.0144</v>
      </c>
      <c r="E816" s="2">
        <v>749559659.65095592</v>
      </c>
      <c r="F816" s="2">
        <v>920504.48899999994</v>
      </c>
      <c r="G816" s="2">
        <v>200107207.46879998</v>
      </c>
      <c r="H816" s="2">
        <v>23835069.473684207</v>
      </c>
      <c r="I816" s="2">
        <v>44820490.298834927</v>
      </c>
      <c r="J816" s="2">
        <v>100371566.54227157</v>
      </c>
      <c r="K816" s="2">
        <v>20690790.13474511</v>
      </c>
      <c r="L816" s="2">
        <v>8376998.1945536789</v>
      </c>
      <c r="M816" s="2">
        <v>59473142.566717446</v>
      </c>
    </row>
    <row r="817" spans="1:13" ht="14.25" customHeight="1">
      <c r="A817" s="59" t="s">
        <v>142</v>
      </c>
      <c r="B817" s="59" t="s">
        <v>14</v>
      </c>
      <c r="C817" s="59" t="s">
        <v>114</v>
      </c>
      <c r="D817" s="2">
        <v>1.6072</v>
      </c>
      <c r="E817" s="2">
        <v>98407.288979999998</v>
      </c>
      <c r="F817" s="2">
        <v>165.44319999999999</v>
      </c>
      <c r="G817" s="2">
        <v>35699.519999999997</v>
      </c>
      <c r="H817" s="2">
        <v>3665.4517894736841</v>
      </c>
      <c r="I817" s="2">
        <v>9307.7803950713205</v>
      </c>
      <c r="J817" s="2">
        <v>15437.02961277631</v>
      </c>
      <c r="K817" s="2">
        <v>3182.2193378568304</v>
      </c>
      <c r="L817" s="2">
        <v>0</v>
      </c>
      <c r="M817" s="2">
        <v>7850.8842907249054</v>
      </c>
    </row>
    <row r="818" spans="1:13" ht="14.25" customHeight="1">
      <c r="A818" s="59" t="s">
        <v>140</v>
      </c>
      <c r="B818" s="59" t="s">
        <v>14</v>
      </c>
      <c r="C818" s="59" t="s">
        <v>112</v>
      </c>
      <c r="D818" s="2">
        <v>9206.0415999999987</v>
      </c>
      <c r="E818" s="2">
        <v>501716611.48039198</v>
      </c>
      <c r="F818" s="2">
        <v>709561.22739999986</v>
      </c>
      <c r="G818" s="2">
        <v>199991044.3008</v>
      </c>
      <c r="H818" s="2">
        <v>37262960.518736839</v>
      </c>
      <c r="I818" s="2">
        <v>73959331.04653661</v>
      </c>
      <c r="J818" s="2">
        <v>88423305.621982709</v>
      </c>
      <c r="K818" s="2">
        <v>18227752.367243923</v>
      </c>
      <c r="L818" s="2">
        <v>10771897.892471816</v>
      </c>
      <c r="M818" s="2">
        <v>38917895.682791725</v>
      </c>
    </row>
    <row r="819" spans="1:13" ht="14.25" customHeight="1">
      <c r="A819" s="59" t="s">
        <v>140</v>
      </c>
      <c r="B819" s="59" t="s">
        <v>14</v>
      </c>
      <c r="C819" s="59" t="s">
        <v>112</v>
      </c>
      <c r="D819" s="2">
        <v>3337.3507999999997</v>
      </c>
      <c r="E819" s="2">
        <v>200861929.45803598</v>
      </c>
      <c r="F819" s="2">
        <v>257228.38299999994</v>
      </c>
      <c r="G819" s="2">
        <v>72500244.633599997</v>
      </c>
      <c r="H819" s="2">
        <v>13508473.808842104</v>
      </c>
      <c r="I819" s="2">
        <v>26811548.693808183</v>
      </c>
      <c r="J819" s="2">
        <v>32054991.99093001</v>
      </c>
      <c r="K819" s="2">
        <v>6607878.4550597081</v>
      </c>
      <c r="L819" s="2">
        <v>3905001.0428976482</v>
      </c>
      <c r="M819" s="2">
        <v>14108416.61754836</v>
      </c>
    </row>
    <row r="820" spans="1:13" ht="14.25" customHeight="1">
      <c r="A820" s="59" t="s">
        <v>140</v>
      </c>
      <c r="B820" s="59" t="s">
        <v>14</v>
      </c>
      <c r="C820" s="59" t="s">
        <v>112</v>
      </c>
      <c r="D820" s="2">
        <v>57.055599999999998</v>
      </c>
      <c r="E820" s="2">
        <v>5151647.632823999</v>
      </c>
      <c r="F820" s="2">
        <v>4397.7665999999999</v>
      </c>
      <c r="G820" s="2">
        <v>1239469.2287999997</v>
      </c>
      <c r="H820" s="2">
        <v>230942.10694736839</v>
      </c>
      <c r="I820" s="2">
        <v>458372.25072486902</v>
      </c>
      <c r="J820" s="2">
        <v>548014.55125355907</v>
      </c>
      <c r="K820" s="2">
        <v>112968.78649391746</v>
      </c>
      <c r="L820" s="2">
        <v>66760.191198105706</v>
      </c>
      <c r="M820" s="2">
        <v>241198.55040836349</v>
      </c>
    </row>
    <row r="821" spans="1:13" ht="14.25" customHeight="1">
      <c r="A821" s="59" t="s">
        <v>141</v>
      </c>
      <c r="B821" s="59" t="s">
        <v>14</v>
      </c>
      <c r="C821" s="59" t="s">
        <v>113</v>
      </c>
      <c r="D821" s="2">
        <v>2627.7719999999999</v>
      </c>
      <c r="E821" s="2">
        <v>190445948.9163</v>
      </c>
      <c r="F821" s="2">
        <v>202537.47439999998</v>
      </c>
      <c r="G821" s="2">
        <v>57085432.780799992</v>
      </c>
      <c r="H821" s="2">
        <v>10636338.149052631</v>
      </c>
      <c r="I821" s="2">
        <v>21110947.322117206</v>
      </c>
      <c r="J821" s="2">
        <v>25239543.416889269</v>
      </c>
      <c r="K821" s="2">
        <v>5202928.617395917</v>
      </c>
      <c r="L821" s="2">
        <v>3074729.9326451505</v>
      </c>
      <c r="M821" s="2">
        <v>11108721.969511952</v>
      </c>
    </row>
    <row r="822" spans="1:13" ht="14.25" customHeight="1">
      <c r="A822" s="59" t="s">
        <v>142</v>
      </c>
      <c r="B822" s="59" t="s">
        <v>14</v>
      </c>
      <c r="C822" s="59" t="s">
        <v>114</v>
      </c>
      <c r="D822" s="2">
        <v>3337.3507999999997</v>
      </c>
      <c r="E822" s="2">
        <v>143081354.03561997</v>
      </c>
      <c r="F822" s="2">
        <v>257228.38299999994</v>
      </c>
      <c r="G822" s="2">
        <v>72500244.633599997</v>
      </c>
      <c r="H822" s="2">
        <v>13508473.808842104</v>
      </c>
      <c r="I822" s="2">
        <v>26811548.693808183</v>
      </c>
      <c r="J822" s="2">
        <v>32054991.99093001</v>
      </c>
      <c r="K822" s="2">
        <v>6607878.4550597081</v>
      </c>
      <c r="L822" s="2">
        <v>3905001.0428976482</v>
      </c>
      <c r="M822" s="2">
        <v>14108416.61754836</v>
      </c>
    </row>
    <row r="823" spans="1:13" ht="14.25" customHeight="1">
      <c r="A823" s="59" t="s">
        <v>142</v>
      </c>
      <c r="B823" s="59" t="s">
        <v>14</v>
      </c>
      <c r="C823" s="59" t="s">
        <v>114</v>
      </c>
      <c r="D823" s="2">
        <v>16.071999999999999</v>
      </c>
      <c r="E823" s="2">
        <v>1507458.5341199997</v>
      </c>
      <c r="F823" s="2">
        <v>1238.4377999999999</v>
      </c>
      <c r="G823" s="2">
        <v>349146.02879999997</v>
      </c>
      <c r="H823" s="2">
        <v>65053.379368421047</v>
      </c>
      <c r="I823" s="2">
        <v>129118.94386616028</v>
      </c>
      <c r="J823" s="2">
        <v>154370.29612776308</v>
      </c>
      <c r="K823" s="2">
        <v>31822.1933785683</v>
      </c>
      <c r="L823" s="2">
        <v>18805.687661438231</v>
      </c>
      <c r="M823" s="2">
        <v>67943.253636158726</v>
      </c>
    </row>
    <row r="824" spans="1:13" ht="14.25" customHeight="1">
      <c r="A824" s="59" t="s">
        <v>140</v>
      </c>
      <c r="B824" s="59" t="s">
        <v>14</v>
      </c>
      <c r="C824" s="59" t="s">
        <v>112</v>
      </c>
      <c r="D824" s="2">
        <v>696.72119999999995</v>
      </c>
      <c r="E824" s="2">
        <v>48130269.541199997</v>
      </c>
      <c r="F824" s="2">
        <v>0</v>
      </c>
      <c r="G824" s="2">
        <v>19572655.046399999</v>
      </c>
      <c r="H824" s="2">
        <v>3324684.0959999994</v>
      </c>
      <c r="I824" s="2">
        <v>6382145.8505516155</v>
      </c>
      <c r="J824" s="2">
        <v>6691952.3371385308</v>
      </c>
      <c r="K824" s="2">
        <v>1379492.0829609358</v>
      </c>
      <c r="L824" s="2">
        <v>4143775.2165416135</v>
      </c>
      <c r="M824" s="2">
        <v>1865025.6495984329</v>
      </c>
    </row>
    <row r="825" spans="1:13" ht="14.25" customHeight="1">
      <c r="A825" s="59" t="s">
        <v>140</v>
      </c>
      <c r="B825" s="59" t="s">
        <v>14</v>
      </c>
      <c r="C825" s="59" t="s">
        <v>112</v>
      </c>
      <c r="D825" s="2">
        <v>205.7216</v>
      </c>
      <c r="E825" s="2">
        <v>14278563.891899997</v>
      </c>
      <c r="F825" s="2">
        <v>0</v>
      </c>
      <c r="G825" s="2">
        <v>5779238.2463999996</v>
      </c>
      <c r="H825" s="2">
        <v>981682.31747368409</v>
      </c>
      <c r="I825" s="2">
        <v>1884462.9039691042</v>
      </c>
      <c r="J825" s="2">
        <v>1975939.7904353677</v>
      </c>
      <c r="K825" s="2">
        <v>407324.07524567429</v>
      </c>
      <c r="L825" s="2">
        <v>1223536.8574794154</v>
      </c>
      <c r="M825" s="2">
        <v>550688.08108096756</v>
      </c>
    </row>
    <row r="826" spans="1:13" ht="14.25" customHeight="1">
      <c r="A826" s="59" t="s">
        <v>140</v>
      </c>
      <c r="B826" s="59" t="s">
        <v>14</v>
      </c>
      <c r="C826" s="59" t="s">
        <v>112</v>
      </c>
      <c r="D826" s="2">
        <v>85.985199999999992</v>
      </c>
      <c r="E826" s="2">
        <v>6055083.7467119992</v>
      </c>
      <c r="F826" s="2">
        <v>0</v>
      </c>
      <c r="G826" s="2">
        <v>2415541.3056000001</v>
      </c>
      <c r="H826" s="2">
        <v>410313.08463157888</v>
      </c>
      <c r="I826" s="2">
        <v>787646.60439333657</v>
      </c>
      <c r="J826" s="2">
        <v>825881.08428353257</v>
      </c>
      <c r="K826" s="2">
        <v>170248.73457534044</v>
      </c>
      <c r="L826" s="2">
        <v>511400.17089959932</v>
      </c>
      <c r="M826" s="2">
        <v>230170.40888931064</v>
      </c>
    </row>
    <row r="827" spans="1:13" ht="14.25" customHeight="1">
      <c r="A827" s="59" t="s">
        <v>141</v>
      </c>
      <c r="B827" s="59" t="s">
        <v>14</v>
      </c>
      <c r="C827" s="59" t="s">
        <v>113</v>
      </c>
      <c r="D827" s="2">
        <v>1117.0039999999999</v>
      </c>
      <c r="E827" s="2">
        <v>75664361.688299999</v>
      </c>
      <c r="F827" s="2">
        <v>0</v>
      </c>
      <c r="G827" s="2">
        <v>31379459.2896</v>
      </c>
      <c r="H827" s="2">
        <v>5330230.6357894735</v>
      </c>
      <c r="I827" s="2">
        <v>10232044.673894748</v>
      </c>
      <c r="J827" s="2">
        <v>10728735.580879536</v>
      </c>
      <c r="K827" s="2">
        <v>2211642.4398104968</v>
      </c>
      <c r="L827" s="2">
        <v>6643422.7808452621</v>
      </c>
      <c r="M827" s="2">
        <v>2990064.1902443157</v>
      </c>
    </row>
    <row r="828" spans="1:13" ht="14.25" customHeight="1">
      <c r="A828" s="59" t="s">
        <v>142</v>
      </c>
      <c r="B828" s="59" t="s">
        <v>14</v>
      </c>
      <c r="C828" s="59" t="s">
        <v>114</v>
      </c>
      <c r="D828" s="2">
        <v>147.86239999999998</v>
      </c>
      <c r="E828" s="2">
        <v>10362517.049807997</v>
      </c>
      <c r="F828" s="2">
        <v>0</v>
      </c>
      <c r="G828" s="2">
        <v>4153827.6863999995</v>
      </c>
      <c r="H828" s="2">
        <v>705583.93263157899</v>
      </c>
      <c r="I828" s="2">
        <v>1354457.7122277936</v>
      </c>
      <c r="J828" s="2">
        <v>1420206.7243754207</v>
      </c>
      <c r="K828" s="2">
        <v>292764.1790828284</v>
      </c>
      <c r="L828" s="2">
        <v>879417.11631332966</v>
      </c>
      <c r="M828" s="2">
        <v>395807.05827694543</v>
      </c>
    </row>
    <row r="829" spans="1:13" ht="14.25" customHeight="1">
      <c r="A829" s="59" t="s">
        <v>142</v>
      </c>
      <c r="B829" s="59" t="s">
        <v>14</v>
      </c>
      <c r="C829" s="59" t="s">
        <v>114</v>
      </c>
      <c r="D829" s="2">
        <v>81.163600000000002</v>
      </c>
      <c r="E829" s="2">
        <v>4419910.1414159993</v>
      </c>
      <c r="F829" s="2">
        <v>0</v>
      </c>
      <c r="G829" s="2">
        <v>2280090.9503999995</v>
      </c>
      <c r="H829" s="2">
        <v>387303.64294736844</v>
      </c>
      <c r="I829" s="2">
        <v>743479.50508156058</v>
      </c>
      <c r="J829" s="2">
        <v>779569.99544520362</v>
      </c>
      <c r="K829" s="2">
        <v>160702.07656176994</v>
      </c>
      <c r="L829" s="2">
        <v>482723.52580242552</v>
      </c>
      <c r="M829" s="2">
        <v>217263.65698897548</v>
      </c>
    </row>
    <row r="830" spans="1:13" ht="14.25" customHeight="1">
      <c r="A830" s="59" t="s">
        <v>140</v>
      </c>
      <c r="B830" s="59" t="s">
        <v>7</v>
      </c>
      <c r="C830" s="59" t="s">
        <v>112</v>
      </c>
      <c r="D830" s="2">
        <v>2425.2647999999999</v>
      </c>
      <c r="E830" s="2">
        <v>399744869.59915197</v>
      </c>
      <c r="F830" s="2">
        <v>105936730.6098</v>
      </c>
      <c r="G830" s="2">
        <v>95256648.211199984</v>
      </c>
      <c r="H830" s="2">
        <v>3484433.906526316</v>
      </c>
      <c r="I830" s="2">
        <v>7804461.5467122616</v>
      </c>
      <c r="J830" s="2">
        <v>23294477.685679454</v>
      </c>
      <c r="K830" s="2">
        <v>4801968.9808259569</v>
      </c>
      <c r="L830" s="2">
        <v>1255207.9925210653</v>
      </c>
      <c r="M830" s="2">
        <v>12012269.984808788</v>
      </c>
    </row>
    <row r="831" spans="1:13" ht="14.25" customHeight="1">
      <c r="A831" s="59" t="s">
        <v>140</v>
      </c>
      <c r="B831" s="59" t="s">
        <v>7</v>
      </c>
      <c r="C831" s="59" t="s">
        <v>112</v>
      </c>
      <c r="D831" s="2">
        <v>1390.2279999999998</v>
      </c>
      <c r="E831" s="2">
        <v>196999508.40292796</v>
      </c>
      <c r="F831" s="2">
        <v>60725826.339599997</v>
      </c>
      <c r="G831" s="2">
        <v>54603711.571199991</v>
      </c>
      <c r="H831" s="2">
        <v>1997371.6749473682</v>
      </c>
      <c r="I831" s="2">
        <v>4473730.442615048</v>
      </c>
      <c r="J831" s="2">
        <v>13353030.615051508</v>
      </c>
      <c r="K831" s="2">
        <v>2752619.7272461583</v>
      </c>
      <c r="L831" s="2">
        <v>719519.49206807255</v>
      </c>
      <c r="M831" s="2">
        <v>6885761.1244927784</v>
      </c>
    </row>
    <row r="832" spans="1:13" ht="14.25" customHeight="1">
      <c r="A832" s="59" t="s">
        <v>140</v>
      </c>
      <c r="B832" s="59" t="s">
        <v>7</v>
      </c>
      <c r="C832" s="59" t="s">
        <v>112</v>
      </c>
      <c r="D832" s="2">
        <v>468.49880000000002</v>
      </c>
      <c r="E832" s="2">
        <v>78504221.262851983</v>
      </c>
      <c r="F832" s="2">
        <v>20464251.640799996</v>
      </c>
      <c r="G832" s="2">
        <v>18401135.347199999</v>
      </c>
      <c r="H832" s="2">
        <v>673101.98905263154</v>
      </c>
      <c r="I832" s="2">
        <v>1507621.29944773</v>
      </c>
      <c r="J832" s="2">
        <v>4499894.1321242945</v>
      </c>
      <c r="K832" s="2">
        <v>927616.93698526593</v>
      </c>
      <c r="L832" s="2">
        <v>242473.90975473193</v>
      </c>
      <c r="M832" s="2">
        <v>2320461.6968666418</v>
      </c>
    </row>
    <row r="833" spans="1:13" ht="14.25" customHeight="1">
      <c r="A833" s="59" t="s">
        <v>141</v>
      </c>
      <c r="B833" s="59" t="s">
        <v>7</v>
      </c>
      <c r="C833" s="59" t="s">
        <v>113</v>
      </c>
      <c r="D833" s="2">
        <v>136.61199999999999</v>
      </c>
      <c r="E833" s="2">
        <v>21937970.067551997</v>
      </c>
      <c r="F833" s="2">
        <v>5967277.7189999996</v>
      </c>
      <c r="G833" s="2">
        <v>5365683.5135999992</v>
      </c>
      <c r="H833" s="2">
        <v>196273.81894736842</v>
      </c>
      <c r="I833" s="2">
        <v>439615.13019916642</v>
      </c>
      <c r="J833" s="2">
        <v>1312147.5170859864</v>
      </c>
      <c r="K833" s="2">
        <v>270488.64371783054</v>
      </c>
      <c r="L833" s="2">
        <v>70704.227544261463</v>
      </c>
      <c r="M833" s="2">
        <v>676635.48622183374</v>
      </c>
    </row>
    <row r="834" spans="1:13" ht="14.25" customHeight="1">
      <c r="A834" s="59" t="s">
        <v>142</v>
      </c>
      <c r="B834" s="59" t="s">
        <v>7</v>
      </c>
      <c r="C834" s="59" t="s">
        <v>114</v>
      </c>
      <c r="D834" s="2">
        <v>171.16679999999999</v>
      </c>
      <c r="E834" s="2">
        <v>27760638.542868</v>
      </c>
      <c r="F834" s="2">
        <v>7476647.8486000001</v>
      </c>
      <c r="G834" s="2">
        <v>6722884.7999999998</v>
      </c>
      <c r="H834" s="2">
        <v>245919.62273684208</v>
      </c>
      <c r="I834" s="2">
        <v>550811.89842601458</v>
      </c>
      <c r="J834" s="2">
        <v>1644043.653760677</v>
      </c>
      <c r="K834" s="2">
        <v>338906.35948175238</v>
      </c>
      <c r="L834" s="2">
        <v>88588.238040751123</v>
      </c>
      <c r="M834" s="2">
        <v>847784.46214853285</v>
      </c>
    </row>
    <row r="835" spans="1:13" ht="14.25" customHeight="1">
      <c r="A835" s="59" t="s">
        <v>142</v>
      </c>
      <c r="B835" s="59" t="s">
        <v>7</v>
      </c>
      <c r="C835" s="59" t="s">
        <v>114</v>
      </c>
      <c r="D835" s="2">
        <v>500.64279999999997</v>
      </c>
      <c r="E835" s="2">
        <v>79831008.803699985</v>
      </c>
      <c r="F835" s="2">
        <v>21868317.173599999</v>
      </c>
      <c r="G835" s="2">
        <v>19663648.281599998</v>
      </c>
      <c r="H835" s="2">
        <v>719284.94147368416</v>
      </c>
      <c r="I835" s="2">
        <v>1611060.1536122398</v>
      </c>
      <c r="J835" s="2">
        <v>4808634.7243798207</v>
      </c>
      <c r="K835" s="2">
        <v>991261.32374240272</v>
      </c>
      <c r="L835" s="2">
        <v>259110.19858867582</v>
      </c>
      <c r="M835" s="2">
        <v>2479670.0465658964</v>
      </c>
    </row>
    <row r="836" spans="1:13" ht="14.25" customHeight="1">
      <c r="A836" s="59" t="s">
        <v>140</v>
      </c>
      <c r="B836" s="59" t="s">
        <v>7</v>
      </c>
      <c r="C836" s="59" t="s">
        <v>112</v>
      </c>
      <c r="D836" s="2">
        <v>123.75439999999998</v>
      </c>
      <c r="E836" s="2">
        <v>17474970.588767998</v>
      </c>
      <c r="F836" s="2">
        <v>4419713.2768000001</v>
      </c>
      <c r="G836" s="2">
        <v>5021995.9295999995</v>
      </c>
      <c r="H836" s="2">
        <v>177799.8922105263</v>
      </c>
      <c r="I836" s="2">
        <v>862908.2679750144</v>
      </c>
      <c r="J836" s="2">
        <v>1626163.9805885844</v>
      </c>
      <c r="K836" s="2">
        <v>245030.88901497592</v>
      </c>
      <c r="L836" s="2">
        <v>331300.53324505489</v>
      </c>
      <c r="M836" s="2">
        <v>1083826.3607382432</v>
      </c>
    </row>
    <row r="837" spans="1:13" ht="14.25" customHeight="1">
      <c r="A837" s="59" t="s">
        <v>140</v>
      </c>
      <c r="B837" s="59" t="s">
        <v>7</v>
      </c>
      <c r="C837" s="59" t="s">
        <v>112</v>
      </c>
      <c r="D837" s="2">
        <v>123.75439999999998</v>
      </c>
      <c r="E837" s="2">
        <v>14869248.681671998</v>
      </c>
      <c r="F837" s="2">
        <v>4419713.2768000001</v>
      </c>
      <c r="G837" s="2">
        <v>5021995.9295999995</v>
      </c>
      <c r="H837" s="2">
        <v>177799.8922105263</v>
      </c>
      <c r="I837" s="2">
        <v>862908.2679750144</v>
      </c>
      <c r="J837" s="2">
        <v>1626163.9805885844</v>
      </c>
      <c r="K837" s="2">
        <v>245030.88901497592</v>
      </c>
      <c r="L837" s="2">
        <v>331300.53324505489</v>
      </c>
      <c r="M837" s="2">
        <v>1083826.3607382432</v>
      </c>
    </row>
    <row r="838" spans="1:13" ht="14.25" customHeight="1">
      <c r="A838" s="59" t="s">
        <v>140</v>
      </c>
      <c r="B838" s="59" t="s">
        <v>7</v>
      </c>
      <c r="C838" s="59" t="s">
        <v>112</v>
      </c>
      <c r="D838" s="2">
        <v>94.021199999999993</v>
      </c>
      <c r="E838" s="2">
        <v>12871444.276151998</v>
      </c>
      <c r="F838" s="2">
        <v>3357834.3917999994</v>
      </c>
      <c r="G838" s="2">
        <v>3815412.7679999992</v>
      </c>
      <c r="H838" s="2">
        <v>135082.27705263157</v>
      </c>
      <c r="I838" s="2">
        <v>655586.15164335503</v>
      </c>
      <c r="J838" s="2">
        <v>1235462.2449926259</v>
      </c>
      <c r="K838" s="2">
        <v>186159.83126462458</v>
      </c>
      <c r="L838" s="2">
        <v>251702.35317968452</v>
      </c>
      <c r="M838" s="2">
        <v>823426.52082061325</v>
      </c>
    </row>
    <row r="839" spans="1:13" ht="14.25" customHeight="1">
      <c r="A839" s="59" t="s">
        <v>141</v>
      </c>
      <c r="B839" s="59" t="s">
        <v>7</v>
      </c>
      <c r="C839" s="59" t="s">
        <v>113</v>
      </c>
      <c r="D839" s="2">
        <v>495.0175999999999</v>
      </c>
      <c r="E839" s="2">
        <v>58009544.310563989</v>
      </c>
      <c r="F839" s="2">
        <v>17678851.516399998</v>
      </c>
      <c r="G839" s="2">
        <v>20087981.356799997</v>
      </c>
      <c r="H839" s="2">
        <v>711203.29768421047</v>
      </c>
      <c r="I839" s="2">
        <v>3451633.0719000576</v>
      </c>
      <c r="J839" s="2">
        <v>6504655.9223543378</v>
      </c>
      <c r="K839" s="2">
        <v>980123.5560599037</v>
      </c>
      <c r="L839" s="2">
        <v>1325202.1329802196</v>
      </c>
      <c r="M839" s="2">
        <v>4335305.4429529728</v>
      </c>
    </row>
    <row r="840" spans="1:13" ht="14.25" customHeight="1">
      <c r="A840" s="59" t="s">
        <v>142</v>
      </c>
      <c r="B840" s="59" t="s">
        <v>7</v>
      </c>
      <c r="C840" s="59" t="s">
        <v>114</v>
      </c>
      <c r="D840" s="2">
        <v>237.86559999999997</v>
      </c>
      <c r="E840" s="2">
        <v>31407682.125203997</v>
      </c>
      <c r="F840" s="2">
        <v>8495032.6707999986</v>
      </c>
      <c r="G840" s="2">
        <v>9652666.8671999983</v>
      </c>
      <c r="H840" s="2">
        <v>341747.136</v>
      </c>
      <c r="I840" s="2">
        <v>1658576.9306532745</v>
      </c>
      <c r="J840" s="2">
        <v>3125613.8847676683</v>
      </c>
      <c r="K840" s="2">
        <v>470968.46200281085</v>
      </c>
      <c r="L840" s="2">
        <v>636785.4405229626</v>
      </c>
      <c r="M840" s="2">
        <v>2083198.719341039</v>
      </c>
    </row>
    <row r="841" spans="1:13" ht="14.25" customHeight="1">
      <c r="A841" s="59" t="s">
        <v>142</v>
      </c>
      <c r="B841" s="59" t="s">
        <v>7</v>
      </c>
      <c r="C841" s="59" t="s">
        <v>114</v>
      </c>
      <c r="D841" s="2">
        <v>245.90159999999997</v>
      </c>
      <c r="E841" s="2">
        <v>34010888.45893199</v>
      </c>
      <c r="F841" s="2">
        <v>8782026.5125999991</v>
      </c>
      <c r="G841" s="2">
        <v>9978769.9775999989</v>
      </c>
      <c r="H841" s="2">
        <v>353292.87410526315</v>
      </c>
      <c r="I841" s="2">
        <v>1714609.9350672362</v>
      </c>
      <c r="J841" s="2">
        <v>3231208.9484422519</v>
      </c>
      <c r="K841" s="2">
        <v>486879.55869209504</v>
      </c>
      <c r="L841" s="2">
        <v>658298.46216225193</v>
      </c>
      <c r="M841" s="2">
        <v>2153577.0544539117</v>
      </c>
    </row>
    <row r="842" spans="1:13" ht="14.25" customHeight="1">
      <c r="A842" s="59" t="s">
        <v>140</v>
      </c>
      <c r="B842" s="59" t="s">
        <v>9</v>
      </c>
      <c r="C842" s="59" t="s">
        <v>112</v>
      </c>
      <c r="D842" s="2">
        <v>5088.395199999999</v>
      </c>
      <c r="E842" s="2">
        <v>793762688.76458395</v>
      </c>
      <c r="F842" s="2">
        <v>221902239.05299997</v>
      </c>
      <c r="G842" s="2">
        <v>116433156.34559998</v>
      </c>
      <c r="H842" s="2">
        <v>7310613.706105263</v>
      </c>
      <c r="I842" s="2">
        <v>19687805.730226006</v>
      </c>
      <c r="J842" s="2">
        <v>48873635.754049793</v>
      </c>
      <c r="K842" s="2">
        <v>10074906.423654724</v>
      </c>
      <c r="L842" s="2">
        <v>2889101.1969276373</v>
      </c>
      <c r="M842" s="2">
        <v>16722761.333114376</v>
      </c>
    </row>
    <row r="843" spans="1:13" ht="14.25" customHeight="1">
      <c r="A843" s="59" t="s">
        <v>140</v>
      </c>
      <c r="B843" s="59" t="s">
        <v>9</v>
      </c>
      <c r="C843" s="59" t="s">
        <v>112</v>
      </c>
      <c r="D843" s="2">
        <v>4112.0211999999992</v>
      </c>
      <c r="E843" s="2">
        <v>646634198.82877195</v>
      </c>
      <c r="F843" s="2">
        <v>179323081.92139998</v>
      </c>
      <c r="G843" s="2">
        <v>94091670.143999994</v>
      </c>
      <c r="H843" s="2">
        <v>5907834.4926315788</v>
      </c>
      <c r="I843" s="2">
        <v>15910060.31610336</v>
      </c>
      <c r="J843" s="2">
        <v>39495640.264288194</v>
      </c>
      <c r="K843" s="2">
        <v>8141708.1759067001</v>
      </c>
      <c r="L843" s="2">
        <v>2334733.2319454704</v>
      </c>
      <c r="M843" s="2">
        <v>13513956.055203138</v>
      </c>
    </row>
    <row r="844" spans="1:13" ht="14.25" customHeight="1">
      <c r="A844" s="59" t="s">
        <v>140</v>
      </c>
      <c r="B844" s="59" t="s">
        <v>9</v>
      </c>
      <c r="C844" s="59" t="s">
        <v>112</v>
      </c>
      <c r="D844" s="2">
        <v>1756.6695999999997</v>
      </c>
      <c r="E844" s="2">
        <v>273172608.60674399</v>
      </c>
      <c r="F844" s="2">
        <v>76607438.149199992</v>
      </c>
      <c r="G844" s="2">
        <v>40196285.068799995</v>
      </c>
      <c r="H844" s="2">
        <v>2523846.8917894736</v>
      </c>
      <c r="I844" s="2">
        <v>6796832.4899358889</v>
      </c>
      <c r="J844" s="2">
        <v>16872673.366764508</v>
      </c>
      <c r="K844" s="2">
        <v>3478165.7362775155</v>
      </c>
      <c r="L844" s="2">
        <v>997406.06703787344</v>
      </c>
      <c r="M844" s="2">
        <v>5773208.5082419496</v>
      </c>
    </row>
    <row r="845" spans="1:13" ht="14.25" customHeight="1">
      <c r="A845" s="59" t="s">
        <v>141</v>
      </c>
      <c r="B845" s="59" t="s">
        <v>9</v>
      </c>
      <c r="C845" s="59" t="s">
        <v>113</v>
      </c>
      <c r="D845" s="2">
        <v>81.163600000000002</v>
      </c>
      <c r="E845" s="2">
        <v>12655820.178539999</v>
      </c>
      <c r="F845" s="2">
        <v>3539502.1609999998</v>
      </c>
      <c r="G845" s="2">
        <v>1857193.7279999999</v>
      </c>
      <c r="H845" s="2">
        <v>116609.59326315788</v>
      </c>
      <c r="I845" s="2">
        <v>314034.80397233524</v>
      </c>
      <c r="J845" s="2">
        <v>779569.99544520362</v>
      </c>
      <c r="K845" s="2">
        <v>160702.07656176994</v>
      </c>
      <c r="L845" s="2">
        <v>46083.262932673926</v>
      </c>
      <c r="M845" s="2">
        <v>266740.19182636641</v>
      </c>
    </row>
    <row r="846" spans="1:13" ht="14.25" customHeight="1">
      <c r="A846" s="59" t="s">
        <v>142</v>
      </c>
      <c r="B846" s="59" t="s">
        <v>9</v>
      </c>
      <c r="C846" s="59" t="s">
        <v>114</v>
      </c>
      <c r="D846" s="2">
        <v>928.96159999999986</v>
      </c>
      <c r="E846" s="2">
        <v>141216242.54522398</v>
      </c>
      <c r="F846" s="2">
        <v>40511526.762599997</v>
      </c>
      <c r="G846" s="2">
        <v>21256590.777599998</v>
      </c>
      <c r="H846" s="2">
        <v>1334659.4829473684</v>
      </c>
      <c r="I846" s="2">
        <v>3594299.3405150445</v>
      </c>
      <c r="J846" s="2">
        <v>8922603.1161847077</v>
      </c>
      <c r="K846" s="2">
        <v>1839322.777281248</v>
      </c>
      <c r="L846" s="2">
        <v>527448.03911060467</v>
      </c>
      <c r="M846" s="2">
        <v>3052986.7500126692</v>
      </c>
    </row>
    <row r="847" spans="1:13" ht="14.25" customHeight="1">
      <c r="A847" s="59" t="s">
        <v>142</v>
      </c>
      <c r="B847" s="59" t="s">
        <v>9</v>
      </c>
      <c r="C847" s="59" t="s">
        <v>114</v>
      </c>
      <c r="D847" s="2">
        <v>2258.9195999999997</v>
      </c>
      <c r="E847" s="2">
        <v>352622964.698928</v>
      </c>
      <c r="F847" s="2">
        <v>98510295.567799985</v>
      </c>
      <c r="G847" s="2">
        <v>51688818.604800001</v>
      </c>
      <c r="H847" s="2">
        <v>3245441.229473684</v>
      </c>
      <c r="I847" s="2">
        <v>8740117.1679825187</v>
      </c>
      <c r="J847" s="2">
        <v>21696745.120757103</v>
      </c>
      <c r="K847" s="2">
        <v>4472609.2793577751</v>
      </c>
      <c r="L847" s="2">
        <v>1282574.7733044198</v>
      </c>
      <c r="M847" s="2">
        <v>7423828.5071674846</v>
      </c>
    </row>
    <row r="848" spans="1:13" ht="14.25" customHeight="1">
      <c r="A848" s="59" t="s">
        <v>140</v>
      </c>
      <c r="B848" s="59" t="s">
        <v>9</v>
      </c>
      <c r="C848" s="59" t="s">
        <v>112</v>
      </c>
      <c r="D848" s="2">
        <v>84.377999999999986</v>
      </c>
      <c r="E848" s="2">
        <v>13010637.744719999</v>
      </c>
      <c r="F848" s="2">
        <v>3262207.4267999995</v>
      </c>
      <c r="G848" s="2">
        <v>2156461.1903999997</v>
      </c>
      <c r="H848" s="2">
        <v>121227.1427368421</v>
      </c>
      <c r="I848" s="2">
        <v>211535.68449454391</v>
      </c>
      <c r="J848" s="2">
        <v>810444.05467075622</v>
      </c>
      <c r="K848" s="2">
        <v>167066.51523748357</v>
      </c>
      <c r="L848" s="2">
        <v>0</v>
      </c>
      <c r="M848" s="2">
        <v>314347.37317151087</v>
      </c>
    </row>
    <row r="849" spans="1:13" ht="14.25" customHeight="1">
      <c r="A849" s="59" t="s">
        <v>140</v>
      </c>
      <c r="B849" s="59" t="s">
        <v>9</v>
      </c>
      <c r="C849" s="59" t="s">
        <v>112</v>
      </c>
      <c r="D849" s="2">
        <v>710.38239999999996</v>
      </c>
      <c r="E849" s="2">
        <v>103423534.80227999</v>
      </c>
      <c r="F849" s="2">
        <v>25319859.230199996</v>
      </c>
      <c r="G849" s="2">
        <v>16221591.8784</v>
      </c>
      <c r="H849" s="2">
        <v>1020622.6155789472</v>
      </c>
      <c r="I849" s="2">
        <v>2886334.792803762</v>
      </c>
      <c r="J849" s="2">
        <v>6823167.0888471287</v>
      </c>
      <c r="K849" s="2">
        <v>1406540.9473327191</v>
      </c>
      <c r="L849" s="2">
        <v>590027.21872302447</v>
      </c>
      <c r="M849" s="2">
        <v>3023628.0067289397</v>
      </c>
    </row>
    <row r="850" spans="1:13" ht="14.25" customHeight="1">
      <c r="A850" s="59" t="s">
        <v>140</v>
      </c>
      <c r="B850" s="59" t="s">
        <v>9</v>
      </c>
      <c r="C850" s="59" t="s">
        <v>112</v>
      </c>
      <c r="D850" s="2">
        <v>109.28959999999999</v>
      </c>
      <c r="E850" s="2">
        <v>15880635.670283999</v>
      </c>
      <c r="F850" s="2">
        <v>3895362.5301999995</v>
      </c>
      <c r="G850" s="2">
        <v>2495629.4591999999</v>
      </c>
      <c r="H850" s="2">
        <v>157019.05515789473</v>
      </c>
      <c r="I850" s="2">
        <v>444051.50658519421</v>
      </c>
      <c r="J850" s="2">
        <v>1049718.0136687891</v>
      </c>
      <c r="K850" s="2">
        <v>216390.91497426448</v>
      </c>
      <c r="L850" s="2">
        <v>90773.418265080691</v>
      </c>
      <c r="M850" s="2">
        <v>465173.53949676</v>
      </c>
    </row>
    <row r="851" spans="1:13" ht="14.25" customHeight="1">
      <c r="A851" s="59" t="s">
        <v>140</v>
      </c>
      <c r="B851" s="59" t="s">
        <v>9</v>
      </c>
      <c r="C851" s="59" t="s">
        <v>112</v>
      </c>
      <c r="D851" s="2">
        <v>506.26799999999997</v>
      </c>
      <c r="E851" s="2">
        <v>73924386.846155986</v>
      </c>
      <c r="F851" s="2">
        <v>18044695.746399999</v>
      </c>
      <c r="G851" s="2">
        <v>11560637.356799999</v>
      </c>
      <c r="H851" s="2">
        <v>727366.58526315785</v>
      </c>
      <c r="I851" s="2">
        <v>2057003.3025637674</v>
      </c>
      <c r="J851" s="2">
        <v>4862664.3280245382</v>
      </c>
      <c r="K851" s="2">
        <v>1002399.0914249015</v>
      </c>
      <c r="L851" s="2">
        <v>420494.51108088851</v>
      </c>
      <c r="M851" s="2">
        <v>2154848.0138452854</v>
      </c>
    </row>
    <row r="852" spans="1:13" ht="14.25" customHeight="1">
      <c r="A852" s="59" t="s">
        <v>141</v>
      </c>
      <c r="B852" s="59" t="s">
        <v>9</v>
      </c>
      <c r="C852" s="59" t="s">
        <v>113</v>
      </c>
      <c r="D852" s="2">
        <v>291.70679999999999</v>
      </c>
      <c r="E852" s="2">
        <v>41705768.833343998</v>
      </c>
      <c r="F852" s="2">
        <v>10397181.660599999</v>
      </c>
      <c r="G852" s="2">
        <v>6661128.1727999998</v>
      </c>
      <c r="H852" s="2">
        <v>419101.96547368413</v>
      </c>
      <c r="I852" s="2">
        <v>1185225.7124295994</v>
      </c>
      <c r="J852" s="2">
        <v>2801820.8747189003</v>
      </c>
      <c r="K852" s="2">
        <v>577572.80982101476</v>
      </c>
      <c r="L852" s="2">
        <v>242284.93257517862</v>
      </c>
      <c r="M852" s="2">
        <v>1241602.9032156167</v>
      </c>
    </row>
    <row r="853" spans="1:13" ht="14.25" customHeight="1">
      <c r="A853" s="59" t="s">
        <v>142</v>
      </c>
      <c r="B853" s="59" t="s">
        <v>9</v>
      </c>
      <c r="C853" s="59" t="s">
        <v>114</v>
      </c>
      <c r="D853" s="2">
        <v>463.67720000000003</v>
      </c>
      <c r="E853" s="2">
        <v>60352170.020603992</v>
      </c>
      <c r="F853" s="2">
        <v>16526650.188999999</v>
      </c>
      <c r="G853" s="2">
        <v>10588075.372799998</v>
      </c>
      <c r="H853" s="2">
        <v>666176.28631578945</v>
      </c>
      <c r="I853" s="2">
        <v>1883953.8183798315</v>
      </c>
      <c r="J853" s="2">
        <v>4453583.043285965</v>
      </c>
      <c r="K853" s="2">
        <v>918070.27897169546</v>
      </c>
      <c r="L853" s="2">
        <v>385119.57602170267</v>
      </c>
      <c r="M853" s="2">
        <v>1973567.1491884596</v>
      </c>
    </row>
    <row r="854" spans="1:13" ht="14.25" customHeight="1">
      <c r="A854" s="59" t="s">
        <v>142</v>
      </c>
      <c r="B854" s="59" t="s">
        <v>9</v>
      </c>
      <c r="C854" s="59" t="s">
        <v>114</v>
      </c>
      <c r="D854" s="2">
        <v>796.36759999999992</v>
      </c>
      <c r="E854" s="2">
        <v>107560341.107604</v>
      </c>
      <c r="F854" s="2">
        <v>28384593.494399998</v>
      </c>
      <c r="G854" s="2">
        <v>18185064.691199999</v>
      </c>
      <c r="H854" s="2">
        <v>1144159.1545263156</v>
      </c>
      <c r="I854" s="2">
        <v>3235698.8457788788</v>
      </c>
      <c r="J854" s="2">
        <v>7649048.1731306612</v>
      </c>
      <c r="K854" s="2">
        <v>1576789.6819080594</v>
      </c>
      <c r="L854" s="2">
        <v>661444.54044628656</v>
      </c>
      <c r="M854" s="2">
        <v>3389610.1297153612</v>
      </c>
    </row>
    <row r="855" spans="1:13" ht="14.25" customHeight="1">
      <c r="A855" s="59" t="s">
        <v>140</v>
      </c>
      <c r="B855" s="59" t="s">
        <v>9</v>
      </c>
      <c r="C855" s="59" t="s">
        <v>112</v>
      </c>
      <c r="D855" s="2">
        <v>66.698800000000006</v>
      </c>
      <c r="E855" s="2">
        <v>9972526.8036239985</v>
      </c>
      <c r="F855" s="2">
        <v>2601669.0875999997</v>
      </c>
      <c r="G855" s="2">
        <v>1784545.4015999998</v>
      </c>
      <c r="H855" s="2">
        <v>95827.513263157889</v>
      </c>
      <c r="I855" s="2">
        <v>306388.0748104651</v>
      </c>
      <c r="J855" s="2">
        <v>640636.72893021675</v>
      </c>
      <c r="K855" s="2">
        <v>132062.10252105846</v>
      </c>
      <c r="L855" s="2">
        <v>49911.47148653803</v>
      </c>
      <c r="M855" s="2">
        <v>398463.41107051558</v>
      </c>
    </row>
    <row r="856" spans="1:13" ht="14.25" customHeight="1">
      <c r="A856" s="59" t="s">
        <v>140</v>
      </c>
      <c r="B856" s="59" t="s">
        <v>9</v>
      </c>
      <c r="C856" s="59" t="s">
        <v>112</v>
      </c>
      <c r="D856" s="2">
        <v>548.85879999999997</v>
      </c>
      <c r="E856" s="2">
        <v>86007342.868524</v>
      </c>
      <c r="F856" s="2">
        <v>21408914.813999999</v>
      </c>
      <c r="G856" s="2">
        <v>14684872.780799998</v>
      </c>
      <c r="H856" s="2">
        <v>788556.88421052624</v>
      </c>
      <c r="I856" s="2">
        <v>2521241.6276572007</v>
      </c>
      <c r="J856" s="2">
        <v>5271745.6127631096</v>
      </c>
      <c r="K856" s="2">
        <v>1086727.9038781074</v>
      </c>
      <c r="L856" s="2">
        <v>410717.28946151171</v>
      </c>
      <c r="M856" s="2">
        <v>3278921.8043513512</v>
      </c>
    </row>
    <row r="857" spans="1:13" ht="14.25" customHeight="1">
      <c r="A857" s="59" t="s">
        <v>140</v>
      </c>
      <c r="B857" s="59" t="s">
        <v>9</v>
      </c>
      <c r="C857" s="59" t="s">
        <v>112</v>
      </c>
      <c r="D857" s="2">
        <v>153.48759999999999</v>
      </c>
      <c r="E857" s="2">
        <v>22827019.202063996</v>
      </c>
      <c r="F857" s="2">
        <v>5986973.4137999993</v>
      </c>
      <c r="G857" s="2">
        <v>4106603.5584</v>
      </c>
      <c r="H857" s="2">
        <v>220519.9932631579</v>
      </c>
      <c r="I857" s="2">
        <v>705061.71432287758</v>
      </c>
      <c r="J857" s="2">
        <v>1474236.3280201375</v>
      </c>
      <c r="K857" s="2">
        <v>303901.9467653273</v>
      </c>
      <c r="L857" s="2">
        <v>114856.51872203329</v>
      </c>
      <c r="M857" s="2">
        <v>916945.9218610659</v>
      </c>
    </row>
    <row r="858" spans="1:13" ht="14.25" customHeight="1">
      <c r="A858" s="59" t="s">
        <v>142</v>
      </c>
      <c r="B858" s="59" t="s">
        <v>9</v>
      </c>
      <c r="C858" s="59" t="s">
        <v>114</v>
      </c>
      <c r="D858" s="2">
        <v>71.520399999999995</v>
      </c>
      <c r="E858" s="2">
        <v>10690806.534407999</v>
      </c>
      <c r="F858" s="2">
        <v>2789741.4175999998</v>
      </c>
      <c r="G858" s="2">
        <v>1913549.3759999997</v>
      </c>
      <c r="H858" s="2">
        <v>102755.70189473682</v>
      </c>
      <c r="I858" s="2">
        <v>328536.61033893243</v>
      </c>
      <c r="J858" s="2">
        <v>686947.81776854582</v>
      </c>
      <c r="K858" s="2">
        <v>141608.76053462893</v>
      </c>
      <c r="L858" s="2">
        <v>53519.529666287759</v>
      </c>
      <c r="M858" s="2">
        <v>427267.99500332394</v>
      </c>
    </row>
    <row r="859" spans="1:13" ht="14.25" customHeight="1">
      <c r="A859" s="59" t="s">
        <v>142</v>
      </c>
      <c r="B859" s="59" t="s">
        <v>9</v>
      </c>
      <c r="C859" s="59" t="s">
        <v>114</v>
      </c>
      <c r="D859" s="2">
        <v>145.45159999999998</v>
      </c>
      <c r="E859" s="2">
        <v>21574115.689895999</v>
      </c>
      <c r="F859" s="2">
        <v>5673519.7955999998</v>
      </c>
      <c r="G859" s="2">
        <v>3891598.7711999998</v>
      </c>
      <c r="H859" s="2">
        <v>208974.25515789475</v>
      </c>
      <c r="I859" s="2">
        <v>668147.48844209849</v>
      </c>
      <c r="J859" s="2">
        <v>1397051.1799562559</v>
      </c>
      <c r="K859" s="2">
        <v>287990.85007604316</v>
      </c>
      <c r="L859" s="2">
        <v>108843.08842245038</v>
      </c>
      <c r="M859" s="2">
        <v>868938.28197305207</v>
      </c>
    </row>
    <row r="860" spans="1:13" ht="14.25" customHeight="1">
      <c r="A860" s="59" t="s">
        <v>140</v>
      </c>
      <c r="B860" s="59" t="s">
        <v>12</v>
      </c>
      <c r="C860" s="59" t="s">
        <v>112</v>
      </c>
      <c r="D860" s="2">
        <v>98.842799999999983</v>
      </c>
      <c r="E860" s="2">
        <v>8553726.717228001</v>
      </c>
      <c r="F860" s="2">
        <v>3129445.622</v>
      </c>
      <c r="G860" s="2">
        <v>301940.00639999995</v>
      </c>
      <c r="H860" s="2">
        <v>142010.46568421053</v>
      </c>
      <c r="I860" s="2">
        <v>335205.65324449888</v>
      </c>
      <c r="J860" s="2">
        <v>1677090.5170317695</v>
      </c>
      <c r="K860" s="2">
        <v>195706.48927819508</v>
      </c>
      <c r="L860" s="2">
        <v>33415.831554686636</v>
      </c>
      <c r="M860" s="2">
        <v>987668.45938877284</v>
      </c>
    </row>
    <row r="861" spans="1:13" ht="14.25" customHeight="1">
      <c r="A861" s="59" t="s">
        <v>140</v>
      </c>
      <c r="B861" s="59" t="s">
        <v>12</v>
      </c>
      <c r="C861" s="59" t="s">
        <v>112</v>
      </c>
      <c r="D861" s="2">
        <v>385.72799999999995</v>
      </c>
      <c r="E861" s="2">
        <v>33135818.179463997</v>
      </c>
      <c r="F861" s="2">
        <v>12212465.811799999</v>
      </c>
      <c r="G861" s="2">
        <v>1178300.6399999999</v>
      </c>
      <c r="H861" s="2">
        <v>554184.24252631585</v>
      </c>
      <c r="I861" s="2">
        <v>1308119.6224175564</v>
      </c>
      <c r="J861" s="2">
        <v>6544743.4810995879</v>
      </c>
      <c r="K861" s="2">
        <v>763732.64108563925</v>
      </c>
      <c r="L861" s="2">
        <v>130403.24509146002</v>
      </c>
      <c r="M861" s="2">
        <v>3854315.9390781382</v>
      </c>
    </row>
    <row r="862" spans="1:13" ht="14.25" customHeight="1">
      <c r="A862" s="59" t="s">
        <v>141</v>
      </c>
      <c r="B862" s="59" t="s">
        <v>12</v>
      </c>
      <c r="C862" s="59" t="s">
        <v>113</v>
      </c>
      <c r="D862" s="2">
        <v>24.911599999999996</v>
      </c>
      <c r="E862" s="2">
        <v>1894064.451048</v>
      </c>
      <c r="F862" s="2">
        <v>788721.82159999991</v>
      </c>
      <c r="G862" s="2">
        <v>76098.623999999996</v>
      </c>
      <c r="H862" s="2">
        <v>35791.912421052628</v>
      </c>
      <c r="I862" s="2">
        <v>84482.725614467199</v>
      </c>
      <c r="J862" s="2">
        <v>422681.34982101509</v>
      </c>
      <c r="K862" s="2">
        <v>49324.399736780862</v>
      </c>
      <c r="L862" s="2">
        <v>8421.8762454901262</v>
      </c>
      <c r="M862" s="2">
        <v>248924.5710654631</v>
      </c>
    </row>
    <row r="863" spans="1:13" ht="14.25" customHeight="1">
      <c r="A863" s="59" t="s">
        <v>142</v>
      </c>
      <c r="B863" s="59" t="s">
        <v>12</v>
      </c>
      <c r="C863" s="59" t="s">
        <v>114</v>
      </c>
      <c r="D863" s="2">
        <v>707.16799999999989</v>
      </c>
      <c r="E863" s="2">
        <v>55992620.115431994</v>
      </c>
      <c r="F863" s="2">
        <v>22389522.113199998</v>
      </c>
      <c r="G863" s="2">
        <v>2160217.7087999997</v>
      </c>
      <c r="H863" s="2">
        <v>1016005.0661052631</v>
      </c>
      <c r="I863" s="2">
        <v>2398219.3077655197</v>
      </c>
      <c r="J863" s="2">
        <v>11998696.38201591</v>
      </c>
      <c r="K863" s="2">
        <v>1400176.5086570051</v>
      </c>
      <c r="L863" s="2">
        <v>239072.61600101003</v>
      </c>
      <c r="M863" s="2">
        <v>7066245.8883099202</v>
      </c>
    </row>
    <row r="864" spans="1:13" ht="14.25" customHeight="1">
      <c r="A864" s="59" t="s">
        <v>142</v>
      </c>
      <c r="B864" s="59" t="s">
        <v>12</v>
      </c>
      <c r="C864" s="59" t="s">
        <v>114</v>
      </c>
      <c r="D864" s="2">
        <v>305.36799999999994</v>
      </c>
      <c r="E864" s="2">
        <v>23679933.819695998</v>
      </c>
      <c r="F864" s="2">
        <v>9668203.9237999991</v>
      </c>
      <c r="G864" s="2">
        <v>932820.97919999994</v>
      </c>
      <c r="H864" s="2">
        <v>438729.34736842097</v>
      </c>
      <c r="I864" s="2">
        <v>1035594.7010805653</v>
      </c>
      <c r="J864" s="2">
        <v>5181255.2558705071</v>
      </c>
      <c r="K864" s="2">
        <v>604621.67419279774</v>
      </c>
      <c r="L864" s="2">
        <v>103235.90236407251</v>
      </c>
      <c r="M864" s="2">
        <v>3051333.4517701925</v>
      </c>
    </row>
    <row r="865" spans="1:13" ht="14.25" customHeight="1">
      <c r="A865" s="59" t="s">
        <v>140</v>
      </c>
      <c r="B865" s="59" t="s">
        <v>12</v>
      </c>
      <c r="C865" s="59" t="s">
        <v>112</v>
      </c>
      <c r="D865" s="2">
        <v>24.107999999999997</v>
      </c>
      <c r="E865" s="2">
        <v>1884504.1584599998</v>
      </c>
      <c r="F865" s="2">
        <v>623601.55399999989</v>
      </c>
      <c r="G865" s="2">
        <v>75816.019199999995</v>
      </c>
      <c r="H865" s="2">
        <v>34635.971368421044</v>
      </c>
      <c r="I865" s="2">
        <v>85999.317397500796</v>
      </c>
      <c r="J865" s="2">
        <v>409046.46756872424</v>
      </c>
      <c r="K865" s="2">
        <v>47733.290067852453</v>
      </c>
      <c r="L865" s="2">
        <v>302.57572745655142</v>
      </c>
      <c r="M865" s="2">
        <v>184105.22139737228</v>
      </c>
    </row>
    <row r="866" spans="1:13" ht="14.25" customHeight="1">
      <c r="A866" s="59" t="s">
        <v>141</v>
      </c>
      <c r="B866" s="59" t="s">
        <v>12</v>
      </c>
      <c r="C866" s="59" t="s">
        <v>113</v>
      </c>
      <c r="D866" s="2">
        <v>253.9376</v>
      </c>
      <c r="E866" s="2">
        <v>17466952.894775998</v>
      </c>
      <c r="F866" s="2">
        <v>6568599.3235999988</v>
      </c>
      <c r="G866" s="2">
        <v>798599.44319999998</v>
      </c>
      <c r="H866" s="2">
        <v>364837.36926315789</v>
      </c>
      <c r="I866" s="2">
        <v>905859.47658700834</v>
      </c>
      <c r="J866" s="2">
        <v>4308622.7917238958</v>
      </c>
      <c r="K866" s="2">
        <v>502790.65538137918</v>
      </c>
      <c r="L866" s="2">
        <v>3187.1309958756742</v>
      </c>
      <c r="M866" s="2">
        <v>1939241.6653856549</v>
      </c>
    </row>
    <row r="867" spans="1:13" ht="14.25" customHeight="1">
      <c r="A867" s="59" t="s">
        <v>142</v>
      </c>
      <c r="B867" s="59" t="s">
        <v>12</v>
      </c>
      <c r="C867" s="59" t="s">
        <v>114</v>
      </c>
      <c r="D867" s="2">
        <v>686.2743999999999</v>
      </c>
      <c r="E867" s="2">
        <v>48993791.413643993</v>
      </c>
      <c r="F867" s="2">
        <v>17751848.555999998</v>
      </c>
      <c r="G867" s="2">
        <v>2158241.0495999996</v>
      </c>
      <c r="H867" s="2">
        <v>985986.64421052637</v>
      </c>
      <c r="I867" s="2">
        <v>2448113.9019155228</v>
      </c>
      <c r="J867" s="2">
        <v>11644189.44345635</v>
      </c>
      <c r="K867" s="2">
        <v>1358807.6572648666</v>
      </c>
      <c r="L867" s="2">
        <v>8613.3223749298286</v>
      </c>
      <c r="M867" s="2">
        <v>5240861.9691118645</v>
      </c>
    </row>
    <row r="868" spans="1:13" ht="14.25" customHeight="1">
      <c r="A868" s="59" t="s">
        <v>142</v>
      </c>
      <c r="B868" s="59" t="s">
        <v>12</v>
      </c>
      <c r="C868" s="59" t="s">
        <v>114</v>
      </c>
      <c r="D868" s="2">
        <v>164.738</v>
      </c>
      <c r="E868" s="2">
        <v>11449316.345543999</v>
      </c>
      <c r="F868" s="2">
        <v>4261275.1645999998</v>
      </c>
      <c r="G868" s="2">
        <v>518078.36159999995</v>
      </c>
      <c r="H868" s="2">
        <v>236682.03789473683</v>
      </c>
      <c r="I868" s="2">
        <v>587662.00221625541</v>
      </c>
      <c r="J868" s="2">
        <v>2795150.8617196153</v>
      </c>
      <c r="K868" s="2">
        <v>326177.48213032511</v>
      </c>
      <c r="L868" s="2">
        <v>2067.6008042864346</v>
      </c>
      <c r="M868" s="2">
        <v>1258052.3462153773</v>
      </c>
    </row>
    <row r="869" spans="1:13" ht="14.25" customHeight="1">
      <c r="A869" s="59" t="s">
        <v>140</v>
      </c>
      <c r="B869" s="59" t="s">
        <v>8</v>
      </c>
      <c r="C869" s="59" t="s">
        <v>112</v>
      </c>
      <c r="D869" s="2">
        <v>1567.8235999999999</v>
      </c>
      <c r="E869" s="2">
        <v>244399933.09947601</v>
      </c>
      <c r="F869" s="2">
        <v>66504369.160399996</v>
      </c>
      <c r="G869" s="2">
        <v>65585434.963199988</v>
      </c>
      <c r="H869" s="2">
        <v>2252527.6395789469</v>
      </c>
      <c r="I869" s="2">
        <v>7750553.9533462673</v>
      </c>
      <c r="J869" s="2">
        <v>15058822.387263291</v>
      </c>
      <c r="K869" s="2">
        <v>3104254.9640793377</v>
      </c>
      <c r="L869" s="2">
        <v>4318714.4882109156</v>
      </c>
      <c r="M869" s="2">
        <v>7796884.0146469548</v>
      </c>
    </row>
    <row r="870" spans="1:13" ht="14.25" customHeight="1">
      <c r="A870" s="59" t="s">
        <v>140</v>
      </c>
      <c r="B870" s="59" t="s">
        <v>8</v>
      </c>
      <c r="C870" s="59" t="s">
        <v>112</v>
      </c>
      <c r="D870" s="2">
        <v>548.85879999999997</v>
      </c>
      <c r="E870" s="2">
        <v>85733617.140863985</v>
      </c>
      <c r="F870" s="2">
        <v>23281641.957799997</v>
      </c>
      <c r="G870" s="2">
        <v>22959944.371199999</v>
      </c>
      <c r="H870" s="2">
        <v>788556.88421052624</v>
      </c>
      <c r="I870" s="2">
        <v>2713289.7745440798</v>
      </c>
      <c r="J870" s="2">
        <v>5271745.6127631096</v>
      </c>
      <c r="K870" s="2">
        <v>1086727.9038781074</v>
      </c>
      <c r="L870" s="2">
        <v>1511882.1094044365</v>
      </c>
      <c r="M870" s="2">
        <v>2729508.8580235112</v>
      </c>
    </row>
    <row r="871" spans="1:13" ht="14.25" customHeight="1">
      <c r="A871" s="59" t="s">
        <v>140</v>
      </c>
      <c r="B871" s="59" t="s">
        <v>8</v>
      </c>
      <c r="C871" s="59" t="s">
        <v>112</v>
      </c>
      <c r="D871" s="2">
        <v>153.48759999999999</v>
      </c>
      <c r="E871" s="2">
        <v>24963187.302899998</v>
      </c>
      <c r="F871" s="2">
        <v>6510679.0909999991</v>
      </c>
      <c r="G871" s="2">
        <v>6420716.5055999998</v>
      </c>
      <c r="H871" s="2">
        <v>220519.9932631579</v>
      </c>
      <c r="I871" s="2">
        <v>758767.71147572366</v>
      </c>
      <c r="J871" s="2">
        <v>1474236.3280201375</v>
      </c>
      <c r="K871" s="2">
        <v>303901.9467653273</v>
      </c>
      <c r="L871" s="2">
        <v>422795.72898425668</v>
      </c>
      <c r="M871" s="2">
        <v>763303.35561126005</v>
      </c>
    </row>
    <row r="872" spans="1:13" ht="14.25" customHeight="1">
      <c r="A872" s="59" t="s">
        <v>141</v>
      </c>
      <c r="B872" s="59" t="s">
        <v>8</v>
      </c>
      <c r="C872" s="59" t="s">
        <v>113</v>
      </c>
      <c r="D872" s="2">
        <v>638.05840000000001</v>
      </c>
      <c r="E872" s="2">
        <v>97084818.964979991</v>
      </c>
      <c r="F872" s="2">
        <v>27065334.305</v>
      </c>
      <c r="G872" s="2">
        <v>26691355.814399999</v>
      </c>
      <c r="H872" s="2">
        <v>916712.21557894722</v>
      </c>
      <c r="I872" s="2">
        <v>3154249.0204802337</v>
      </c>
      <c r="J872" s="2">
        <v>6128500.7562721949</v>
      </c>
      <c r="K872" s="2">
        <v>1263341.0771291617</v>
      </c>
      <c r="L872" s="2">
        <v>1757590.6220602086</v>
      </c>
      <c r="M872" s="2">
        <v>3173104.0018604212</v>
      </c>
    </row>
    <row r="873" spans="1:13" ht="14.25" customHeight="1">
      <c r="A873" s="59" t="s">
        <v>142</v>
      </c>
      <c r="B873" s="59" t="s">
        <v>8</v>
      </c>
      <c r="C873" s="59" t="s">
        <v>114</v>
      </c>
      <c r="D873" s="2">
        <v>4073.4483999999998</v>
      </c>
      <c r="E873" s="2">
        <v>641586901.34800792</v>
      </c>
      <c r="F873" s="2">
        <v>172788645.02779999</v>
      </c>
      <c r="G873" s="2">
        <v>170401111.81439999</v>
      </c>
      <c r="H873" s="2">
        <v>5852416.4412631569</v>
      </c>
      <c r="I873" s="2">
        <v>20137138.897751011</v>
      </c>
      <c r="J873" s="2">
        <v>39125151.553581558</v>
      </c>
      <c r="K873" s="2">
        <v>8065334.9117981363</v>
      </c>
      <c r="L873" s="2">
        <v>11220688.744613599</v>
      </c>
      <c r="M873" s="2">
        <v>20257511.568552237</v>
      </c>
    </row>
    <row r="874" spans="1:13" ht="14.25" customHeight="1">
      <c r="A874" s="59" t="s">
        <v>142</v>
      </c>
      <c r="B874" s="59" t="s">
        <v>8</v>
      </c>
      <c r="C874" s="59" t="s">
        <v>114</v>
      </c>
      <c r="D874" s="2">
        <v>3473.1591999999996</v>
      </c>
      <c r="E874" s="2">
        <v>529852345.72023594</v>
      </c>
      <c r="F874" s="2">
        <v>147325413.35679999</v>
      </c>
      <c r="G874" s="2">
        <v>145289723.86559999</v>
      </c>
      <c r="H874" s="2">
        <v>4989966.3359999992</v>
      </c>
      <c r="I874" s="2">
        <v>17169602.350775279</v>
      </c>
      <c r="J874" s="2">
        <v>33359420.993209612</v>
      </c>
      <c r="K874" s="2">
        <v>6876775.98910861</v>
      </c>
      <c r="L874" s="2">
        <v>9567136.8621463738</v>
      </c>
      <c r="M874" s="2">
        <v>17272236.141109247</v>
      </c>
    </row>
    <row r="875" spans="1:13" ht="14.25" customHeight="1">
      <c r="A875" s="59" t="s">
        <v>141</v>
      </c>
      <c r="B875" s="59" t="s">
        <v>8</v>
      </c>
      <c r="C875" s="59" t="s">
        <v>113</v>
      </c>
      <c r="D875" s="2">
        <v>105.27159999999999</v>
      </c>
      <c r="E875" s="2">
        <v>16014700.137743998</v>
      </c>
      <c r="F875" s="2">
        <v>5455299.4194</v>
      </c>
      <c r="G875" s="2">
        <v>4109846.822399999</v>
      </c>
      <c r="H875" s="2">
        <v>151245.56463157895</v>
      </c>
      <c r="I875" s="2">
        <v>578498.12892816775</v>
      </c>
      <c r="J875" s="2">
        <v>1011125.4396368482</v>
      </c>
      <c r="K875" s="2">
        <v>208435.36662962238</v>
      </c>
      <c r="L875" s="2">
        <v>62247.130284698251</v>
      </c>
      <c r="M875" s="2">
        <v>505940.41320354841</v>
      </c>
    </row>
    <row r="876" spans="1:13" ht="14.25" customHeight="1">
      <c r="A876" s="59" t="s">
        <v>142</v>
      </c>
      <c r="B876" s="59" t="s">
        <v>8</v>
      </c>
      <c r="C876" s="59" t="s">
        <v>114</v>
      </c>
      <c r="D876" s="2">
        <v>188.04239999999999</v>
      </c>
      <c r="E876" s="2">
        <v>29123046.666251998</v>
      </c>
      <c r="F876" s="2">
        <v>9744581.4133999981</v>
      </c>
      <c r="G876" s="2">
        <v>7341252.4415999986</v>
      </c>
      <c r="H876" s="2">
        <v>270164.55410526315</v>
      </c>
      <c r="I876" s="2">
        <v>1033347.8028182538</v>
      </c>
      <c r="J876" s="2">
        <v>1806132.4646948283</v>
      </c>
      <c r="K876" s="2">
        <v>372319.66252924915</v>
      </c>
      <c r="L876" s="2">
        <v>111189.5304322091</v>
      </c>
      <c r="M876" s="2">
        <v>903740.890760537</v>
      </c>
    </row>
    <row r="877" spans="1:13" ht="14.25" customHeight="1">
      <c r="A877" s="59" t="s">
        <v>142</v>
      </c>
      <c r="B877" s="59" t="s">
        <v>8</v>
      </c>
      <c r="C877" s="59" t="s">
        <v>114</v>
      </c>
      <c r="D877" s="2">
        <v>309.38599999999997</v>
      </c>
      <c r="E877" s="2">
        <v>41595223.624416001</v>
      </c>
      <c r="F877" s="2">
        <v>16032751.3314</v>
      </c>
      <c r="G877" s="2">
        <v>12078556.703999998</v>
      </c>
      <c r="H877" s="2">
        <v>444502.83789473685</v>
      </c>
      <c r="I877" s="2">
        <v>1700166.2567736227</v>
      </c>
      <c r="J877" s="2">
        <v>2971628.2004594398</v>
      </c>
      <c r="K877" s="2">
        <v>612577.22253743978</v>
      </c>
      <c r="L877" s="2">
        <v>182940.03938632694</v>
      </c>
      <c r="M877" s="2">
        <v>1486924.1151401997</v>
      </c>
    </row>
    <row r="878" spans="1:13" ht="14.25" customHeight="1">
      <c r="A878" s="59" t="s">
        <v>140</v>
      </c>
      <c r="B878" s="59" t="s">
        <v>10</v>
      </c>
      <c r="C878" s="59" t="s">
        <v>112</v>
      </c>
      <c r="D878" s="2">
        <v>1112.9859999999999</v>
      </c>
      <c r="E878" s="2">
        <v>166550896.97769597</v>
      </c>
      <c r="F878" s="2">
        <v>51458252.669399999</v>
      </c>
      <c r="G878" s="2">
        <v>30250516.089600001</v>
      </c>
      <c r="H878" s="2">
        <v>1599053.0324210525</v>
      </c>
      <c r="I878" s="2">
        <v>8226495.0477324985</v>
      </c>
      <c r="J878" s="2">
        <v>10690143.006847594</v>
      </c>
      <c r="K878" s="2">
        <v>2203686.8914658548</v>
      </c>
      <c r="L878" s="2">
        <v>431343.62882155395</v>
      </c>
      <c r="M878" s="2">
        <v>3651711.3133744849</v>
      </c>
    </row>
    <row r="879" spans="1:13" ht="14.25" customHeight="1">
      <c r="A879" s="59" t="s">
        <v>140</v>
      </c>
      <c r="B879" s="59" t="s">
        <v>10</v>
      </c>
      <c r="C879" s="59" t="s">
        <v>112</v>
      </c>
      <c r="D879" s="2">
        <v>1291.3851999999999</v>
      </c>
      <c r="E879" s="2">
        <v>205090698.98393998</v>
      </c>
      <c r="F879" s="2">
        <v>59706434.540999994</v>
      </c>
      <c r="G879" s="2">
        <v>35099336.678399995</v>
      </c>
      <c r="H879" s="2">
        <v>1855362.452210526</v>
      </c>
      <c r="I879" s="2">
        <v>9545110.1384159736</v>
      </c>
      <c r="J879" s="2">
        <v>12403653.293865765</v>
      </c>
      <c r="K879" s="2">
        <v>2556913.2379679633</v>
      </c>
      <c r="L879" s="2">
        <v>500483.1852102796</v>
      </c>
      <c r="M879" s="2">
        <v>4237039.7693810808</v>
      </c>
    </row>
    <row r="880" spans="1:13" ht="14.25" customHeight="1">
      <c r="A880" s="59" t="s">
        <v>140</v>
      </c>
      <c r="B880" s="59" t="s">
        <v>10</v>
      </c>
      <c r="C880" s="59" t="s">
        <v>112</v>
      </c>
      <c r="D880" s="2">
        <v>153.48759999999999</v>
      </c>
      <c r="E880" s="2">
        <v>23429169.660204001</v>
      </c>
      <c r="F880" s="2">
        <v>7096409.2648</v>
      </c>
      <c r="G880" s="2">
        <v>4171731.7631999995</v>
      </c>
      <c r="H880" s="2">
        <v>220519.9932631579</v>
      </c>
      <c r="I880" s="2">
        <v>1134484.1545970449</v>
      </c>
      <c r="J880" s="2">
        <v>1474236.3280201375</v>
      </c>
      <c r="K880" s="2">
        <v>303901.9467653273</v>
      </c>
      <c r="L880" s="2">
        <v>59484.933649759427</v>
      </c>
      <c r="M880" s="2">
        <v>503593.40133900841</v>
      </c>
    </row>
    <row r="881" spans="1:13" ht="14.25" customHeight="1">
      <c r="A881" s="59" t="s">
        <v>141</v>
      </c>
      <c r="B881" s="59" t="s">
        <v>10</v>
      </c>
      <c r="C881" s="59" t="s">
        <v>113</v>
      </c>
      <c r="D881" s="2">
        <v>333.49399999999997</v>
      </c>
      <c r="E881" s="2">
        <v>49582287.606851995</v>
      </c>
      <c r="F881" s="2">
        <v>15418898.1998</v>
      </c>
      <c r="G881" s="2">
        <v>9064234.0800000001</v>
      </c>
      <c r="H881" s="2">
        <v>479138.80926315783</v>
      </c>
      <c r="I881" s="2">
        <v>2464978.6605119039</v>
      </c>
      <c r="J881" s="2">
        <v>3203183.6446510842</v>
      </c>
      <c r="K881" s="2">
        <v>660310.51260529226</v>
      </c>
      <c r="L881" s="2">
        <v>129247.36892486997</v>
      </c>
      <c r="M881" s="2">
        <v>1094195.0866789971</v>
      </c>
    </row>
    <row r="882" spans="1:13" ht="14.25" customHeight="1">
      <c r="A882" s="59" t="s">
        <v>142</v>
      </c>
      <c r="B882" s="59" t="s">
        <v>10</v>
      </c>
      <c r="C882" s="59" t="s">
        <v>114</v>
      </c>
      <c r="D882" s="2">
        <v>293.31399999999996</v>
      </c>
      <c r="E882" s="2">
        <v>40577608.165247992</v>
      </c>
      <c r="F882" s="2">
        <v>13561200.138999999</v>
      </c>
      <c r="G882" s="2">
        <v>7972157.0303999986</v>
      </c>
      <c r="H882" s="2">
        <v>421410.11873684212</v>
      </c>
      <c r="I882" s="2">
        <v>2167993.279727337</v>
      </c>
      <c r="J882" s="2">
        <v>2817257.9043316767</v>
      </c>
      <c r="K882" s="2">
        <v>580755.0291588715</v>
      </c>
      <c r="L882" s="2">
        <v>113675.39676524707</v>
      </c>
      <c r="M882" s="2">
        <v>962364.35334417853</v>
      </c>
    </row>
    <row r="883" spans="1:13" ht="14.25" customHeight="1">
      <c r="A883" s="59" t="s">
        <v>142</v>
      </c>
      <c r="B883" s="59" t="s">
        <v>10</v>
      </c>
      <c r="C883" s="59" t="s">
        <v>114</v>
      </c>
      <c r="D883" s="2">
        <v>737.70479999999998</v>
      </c>
      <c r="E883" s="2">
        <v>113282788.40801999</v>
      </c>
      <c r="F883" s="2">
        <v>34107346.959200002</v>
      </c>
      <c r="G883" s="2">
        <v>20050522.444800001</v>
      </c>
      <c r="H883" s="2">
        <v>1059877.3793684209</v>
      </c>
      <c r="I883" s="2">
        <v>5452651.5912046442</v>
      </c>
      <c r="J883" s="2">
        <v>7085596.5922643254</v>
      </c>
      <c r="K883" s="2">
        <v>1460638.6760762851</v>
      </c>
      <c r="L883" s="2">
        <v>285901.40885067621</v>
      </c>
      <c r="M883" s="2">
        <v>2420412.2640272756</v>
      </c>
    </row>
    <row r="884" spans="1:13" ht="14.25" customHeight="1">
      <c r="A884" s="59" t="s">
        <v>140</v>
      </c>
      <c r="B884" s="59" t="s">
        <v>10</v>
      </c>
      <c r="C884" s="59" t="s">
        <v>112</v>
      </c>
      <c r="D884" s="2">
        <v>1058.3412000000001</v>
      </c>
      <c r="E884" s="2">
        <v>172815241.90114799</v>
      </c>
      <c r="F884" s="2">
        <v>63611317.213799998</v>
      </c>
      <c r="G884" s="2">
        <v>30508727.135999996</v>
      </c>
      <c r="H884" s="2">
        <v>1520543.5048421051</v>
      </c>
      <c r="I884" s="2">
        <v>9118686.9915326834</v>
      </c>
      <c r="J884" s="2">
        <v>10165284.000013199</v>
      </c>
      <c r="K884" s="2">
        <v>2095491.4339787227</v>
      </c>
      <c r="L884" s="2">
        <v>574803.96001682139</v>
      </c>
      <c r="M884" s="2">
        <v>3609549.2142294799</v>
      </c>
    </row>
    <row r="885" spans="1:13" ht="14.25" customHeight="1">
      <c r="A885" s="59" t="s">
        <v>140</v>
      </c>
      <c r="B885" s="59" t="s">
        <v>10</v>
      </c>
      <c r="C885" s="59" t="s">
        <v>112</v>
      </c>
      <c r="D885" s="2">
        <v>756.99119999999994</v>
      </c>
      <c r="E885" s="2">
        <v>124700500.17809997</v>
      </c>
      <c r="F885" s="2">
        <v>45498755.553199999</v>
      </c>
      <c r="G885" s="2">
        <v>21821732.678399995</v>
      </c>
      <c r="H885" s="2">
        <v>1087586.4050526316</v>
      </c>
      <c r="I885" s="2">
        <v>6522249.9210507125</v>
      </c>
      <c r="J885" s="2">
        <v>7270840.9476176417</v>
      </c>
      <c r="K885" s="2">
        <v>1498825.308130567</v>
      </c>
      <c r="L885" s="2">
        <v>411135.40648128005</v>
      </c>
      <c r="M885" s="2">
        <v>2581773.2420684663</v>
      </c>
    </row>
    <row r="886" spans="1:13" ht="14.25" customHeight="1">
      <c r="A886" s="59" t="s">
        <v>140</v>
      </c>
      <c r="B886" s="59" t="s">
        <v>10</v>
      </c>
      <c r="C886" s="59" t="s">
        <v>112</v>
      </c>
      <c r="D886" s="2">
        <v>426.71159999999998</v>
      </c>
      <c r="E886" s="2">
        <v>70432395.505163983</v>
      </c>
      <c r="F886" s="2">
        <v>25647387.451399997</v>
      </c>
      <c r="G886" s="2">
        <v>12300784.838399999</v>
      </c>
      <c r="H886" s="2">
        <v>613066.3882105262</v>
      </c>
      <c r="I886" s="2">
        <v>3676554.8918024716</v>
      </c>
      <c r="J886" s="2">
        <v>4098531.3621921097</v>
      </c>
      <c r="K886" s="2">
        <v>844879.23420098843</v>
      </c>
      <c r="L886" s="2">
        <v>231754.67180632666</v>
      </c>
      <c r="M886" s="2">
        <v>1455330.7765799954</v>
      </c>
    </row>
    <row r="887" spans="1:13" ht="14.25" customHeight="1">
      <c r="A887" s="59" t="s">
        <v>141</v>
      </c>
      <c r="B887" s="59" t="s">
        <v>10</v>
      </c>
      <c r="C887" s="59" t="s">
        <v>113</v>
      </c>
      <c r="D887" s="2">
        <v>66.698800000000006</v>
      </c>
      <c r="E887" s="2">
        <v>11739842.793755999</v>
      </c>
      <c r="F887" s="2">
        <v>4008913.8341999995</v>
      </c>
      <c r="G887" s="2">
        <v>1922721.0431999997</v>
      </c>
      <c r="H887" s="2">
        <v>95827.513263157889</v>
      </c>
      <c r="I887" s="2">
        <v>574678.07160000969</v>
      </c>
      <c r="J887" s="2">
        <v>640636.72893021675</v>
      </c>
      <c r="K887" s="2">
        <v>132062.10252105846</v>
      </c>
      <c r="L887" s="2">
        <v>36225.306515866505</v>
      </c>
      <c r="M887" s="2">
        <v>227481.08183830435</v>
      </c>
    </row>
    <row r="888" spans="1:13" ht="14.25" customHeight="1">
      <c r="A888" s="59" t="s">
        <v>142</v>
      </c>
      <c r="B888" s="59" t="s">
        <v>10</v>
      </c>
      <c r="C888" s="59" t="s">
        <v>114</v>
      </c>
      <c r="D888" s="2">
        <v>237.06200000000001</v>
      </c>
      <c r="E888" s="2">
        <v>38562086.549447998</v>
      </c>
      <c r="F888" s="2">
        <v>14248549.026000001</v>
      </c>
      <c r="G888" s="2">
        <v>6833770.5791999996</v>
      </c>
      <c r="H888" s="2">
        <v>340592.43789473682</v>
      </c>
      <c r="I888" s="2">
        <v>2042530.4954458175</v>
      </c>
      <c r="J888" s="2">
        <v>2276961.8678845055</v>
      </c>
      <c r="K888" s="2">
        <v>469377.35233388247</v>
      </c>
      <c r="L888" s="2">
        <v>128752.59544795925</v>
      </c>
      <c r="M888" s="2">
        <v>808517.09809999738</v>
      </c>
    </row>
    <row r="889" spans="1:13" ht="14.25" customHeight="1">
      <c r="A889" s="59" t="s">
        <v>142</v>
      </c>
      <c r="B889" s="59" t="s">
        <v>10</v>
      </c>
      <c r="C889" s="59" t="s">
        <v>114</v>
      </c>
      <c r="D889" s="2">
        <v>110.8968</v>
      </c>
      <c r="E889" s="2">
        <v>18139061.273256</v>
      </c>
      <c r="F889" s="2">
        <v>6665423.3655999992</v>
      </c>
      <c r="G889" s="2">
        <v>3196814.4767999998</v>
      </c>
      <c r="H889" s="2">
        <v>159328.45136842105</v>
      </c>
      <c r="I889" s="2">
        <v>955488.84193736559</v>
      </c>
      <c r="J889" s="2">
        <v>1065155.0432815654</v>
      </c>
      <c r="K889" s="2">
        <v>219573.13431212128</v>
      </c>
      <c r="L889" s="2">
        <v>60230.027701079242</v>
      </c>
      <c r="M889" s="2">
        <v>378221.55775525304</v>
      </c>
    </row>
    <row r="890" spans="1:13" ht="14.25" customHeight="1">
      <c r="A890" s="59" t="s">
        <v>140</v>
      </c>
      <c r="B890" s="59" t="s">
        <v>10</v>
      </c>
      <c r="C890" s="59" t="s">
        <v>112</v>
      </c>
      <c r="D890" s="2">
        <v>123.75439999999998</v>
      </c>
      <c r="E890" s="2">
        <v>18404928.419723999</v>
      </c>
      <c r="F890" s="2">
        <v>7001908.5861999998</v>
      </c>
      <c r="G890" s="2">
        <v>3392634.4128</v>
      </c>
      <c r="H890" s="2">
        <v>177799.8922105263</v>
      </c>
      <c r="I890" s="2">
        <v>961808.21799678321</v>
      </c>
      <c r="J890" s="2">
        <v>1188651.2801837758</v>
      </c>
      <c r="K890" s="2">
        <v>245030.88901497592</v>
      </c>
      <c r="L890" s="2">
        <v>0</v>
      </c>
      <c r="M890" s="2">
        <v>339275.03335730906</v>
      </c>
    </row>
    <row r="891" spans="1:13" ht="14.25" customHeight="1">
      <c r="A891" s="59" t="s">
        <v>140</v>
      </c>
      <c r="B891" s="59" t="s">
        <v>10</v>
      </c>
      <c r="C891" s="59" t="s">
        <v>112</v>
      </c>
      <c r="D891" s="2">
        <v>216.16839999999999</v>
      </c>
      <c r="E891" s="2">
        <v>33877665.698183998</v>
      </c>
      <c r="F891" s="2">
        <v>12230606.499599999</v>
      </c>
      <c r="G891" s="2">
        <v>5926094.3423999995</v>
      </c>
      <c r="H891" s="2">
        <v>310574.01599999995</v>
      </c>
      <c r="I891" s="2">
        <v>1680041.6275398354</v>
      </c>
      <c r="J891" s="2">
        <v>2076280.4829184136</v>
      </c>
      <c r="K891" s="2">
        <v>428008.50094174367</v>
      </c>
      <c r="L891" s="2">
        <v>0</v>
      </c>
      <c r="M891" s="2">
        <v>592629.76605919574</v>
      </c>
    </row>
    <row r="892" spans="1:13" ht="14.25" customHeight="1">
      <c r="A892" s="59" t="s">
        <v>140</v>
      </c>
      <c r="B892" s="59" t="s">
        <v>10</v>
      </c>
      <c r="C892" s="59" t="s">
        <v>112</v>
      </c>
      <c r="D892" s="2">
        <v>126.16519999999998</v>
      </c>
      <c r="E892" s="2">
        <v>19104130.525787994</v>
      </c>
      <c r="F892" s="2">
        <v>7138309.345999999</v>
      </c>
      <c r="G892" s="2">
        <v>3458723.7887999997</v>
      </c>
      <c r="H892" s="2">
        <v>181265.22947368422</v>
      </c>
      <c r="I892" s="2">
        <v>980544.74172399309</v>
      </c>
      <c r="J892" s="2">
        <v>1211806.8246029404</v>
      </c>
      <c r="K892" s="2">
        <v>249804.21802176116</v>
      </c>
      <c r="L892" s="2">
        <v>0</v>
      </c>
      <c r="M892" s="2">
        <v>345884.28725388</v>
      </c>
    </row>
    <row r="893" spans="1:13" ht="14.25" customHeight="1">
      <c r="A893" s="59" t="s">
        <v>141</v>
      </c>
      <c r="B893" s="59" t="s">
        <v>10</v>
      </c>
      <c r="C893" s="59" t="s">
        <v>113</v>
      </c>
      <c r="D893" s="2">
        <v>36.161999999999999</v>
      </c>
      <c r="E893" s="2">
        <v>5389873.7036759993</v>
      </c>
      <c r="F893" s="2">
        <v>2046012.1923999998</v>
      </c>
      <c r="G893" s="2">
        <v>991353.23519999988</v>
      </c>
      <c r="H893" s="2">
        <v>51955.199999999997</v>
      </c>
      <c r="I893" s="2">
        <v>281047.8559081509</v>
      </c>
      <c r="J893" s="2">
        <v>347333.16628746694</v>
      </c>
      <c r="K893" s="2">
        <v>71599.935101778683</v>
      </c>
      <c r="L893" s="2">
        <v>0</v>
      </c>
      <c r="M893" s="2">
        <v>99138.808448564334</v>
      </c>
    </row>
    <row r="894" spans="1:13" ht="14.25" customHeight="1">
      <c r="A894" s="59" t="s">
        <v>142</v>
      </c>
      <c r="B894" s="59" t="s">
        <v>13</v>
      </c>
      <c r="C894" s="59" t="s">
        <v>114</v>
      </c>
      <c r="D894" s="2">
        <v>46.608799999999995</v>
      </c>
      <c r="E894" s="2">
        <v>2629424.1453479999</v>
      </c>
      <c r="F894" s="2">
        <v>1477666.281</v>
      </c>
      <c r="G894" s="2">
        <v>143412.09599999999</v>
      </c>
      <c r="H894" s="2">
        <v>66963.789473684199</v>
      </c>
      <c r="I894" s="2">
        <v>275806.24517698557</v>
      </c>
      <c r="J894" s="2">
        <v>790823.17063286679</v>
      </c>
      <c r="K894" s="2">
        <v>92284.360797848072</v>
      </c>
      <c r="L894" s="2">
        <v>70227.776852876341</v>
      </c>
      <c r="M894" s="2">
        <v>395219.25961607625</v>
      </c>
    </row>
    <row r="895" spans="1:13" ht="14.25" customHeight="1">
      <c r="A895" s="59" t="s">
        <v>142</v>
      </c>
      <c r="B895" s="59" t="s">
        <v>13</v>
      </c>
      <c r="C895" s="59" t="s">
        <v>114</v>
      </c>
      <c r="D895" s="2">
        <v>64.287999999999997</v>
      </c>
      <c r="E895" s="2">
        <v>3879803.3329439997</v>
      </c>
      <c r="F895" s="2">
        <v>2038160.7989999996</v>
      </c>
      <c r="G895" s="2">
        <v>197809.97759999998</v>
      </c>
      <c r="H895" s="2">
        <v>92364.661894736826</v>
      </c>
      <c r="I895" s="2">
        <v>380422.4071406697</v>
      </c>
      <c r="J895" s="2">
        <v>1090790.5801832646</v>
      </c>
      <c r="K895" s="2">
        <v>127288.7735142732</v>
      </c>
      <c r="L895" s="2">
        <v>96865.899107415622</v>
      </c>
      <c r="M895" s="2">
        <v>545130.01326355338</v>
      </c>
    </row>
    <row r="896" spans="1:13" ht="14.25" customHeight="1">
      <c r="A896" s="59" t="s">
        <v>140</v>
      </c>
      <c r="B896" s="59" t="s">
        <v>8</v>
      </c>
      <c r="C896" s="59" t="s">
        <v>112</v>
      </c>
      <c r="D896" s="2">
        <v>848.60159999999985</v>
      </c>
      <c r="E896" s="2">
        <v>127528487.55107999</v>
      </c>
      <c r="F896" s="2">
        <v>30156037.583799995</v>
      </c>
      <c r="G896" s="2">
        <v>36139728.537599996</v>
      </c>
      <c r="H896" s="2">
        <v>1219204.5877894736</v>
      </c>
      <c r="I896" s="2">
        <v>2107505.1653216262</v>
      </c>
      <c r="J896" s="2">
        <v>8150751.6355458917</v>
      </c>
      <c r="K896" s="2">
        <v>1680211.8103884065</v>
      </c>
      <c r="L896" s="2">
        <v>1506897.5607804128</v>
      </c>
      <c r="M896" s="2">
        <v>2495288.8247718196</v>
      </c>
    </row>
    <row r="897" spans="1:13" ht="14.25" customHeight="1">
      <c r="A897" s="59" t="s">
        <v>140</v>
      </c>
      <c r="B897" s="59" t="s">
        <v>8</v>
      </c>
      <c r="C897" s="59" t="s">
        <v>112</v>
      </c>
      <c r="D897" s="2">
        <v>31.340399999999999</v>
      </c>
      <c r="E897" s="2">
        <v>4616260.9055639999</v>
      </c>
      <c r="F897" s="2">
        <v>1113717.4892</v>
      </c>
      <c r="G897" s="2">
        <v>1334706.2592</v>
      </c>
      <c r="H897" s="2">
        <v>45027.011368421059</v>
      </c>
      <c r="I897" s="2">
        <v>77833.997582900993</v>
      </c>
      <c r="J897" s="2">
        <v>301022.07744913799</v>
      </c>
      <c r="K897" s="2">
        <v>62053.27708820819</v>
      </c>
      <c r="L897" s="2">
        <v>55652.46673336751</v>
      </c>
      <c r="M897" s="2">
        <v>92155.553187595622</v>
      </c>
    </row>
    <row r="898" spans="1:13" ht="14.25" customHeight="1">
      <c r="A898" s="59" t="s">
        <v>140</v>
      </c>
      <c r="B898" s="59" t="s">
        <v>8</v>
      </c>
      <c r="C898" s="59" t="s">
        <v>112</v>
      </c>
      <c r="D898" s="2">
        <v>149.46959999999999</v>
      </c>
      <c r="E898" s="2">
        <v>22551492.317507997</v>
      </c>
      <c r="F898" s="2">
        <v>5311574.6163999997</v>
      </c>
      <c r="G898" s="2">
        <v>6365520.4031999996</v>
      </c>
      <c r="H898" s="2">
        <v>214746.50273684206</v>
      </c>
      <c r="I898" s="2">
        <v>371208.29616460472</v>
      </c>
      <c r="J898" s="2">
        <v>1435643.7539881968</v>
      </c>
      <c r="K898" s="2">
        <v>295946.3984206852</v>
      </c>
      <c r="L898" s="2">
        <v>265419.45672836812</v>
      </c>
      <c r="M898" s="2">
        <v>439511.09981776366</v>
      </c>
    </row>
    <row r="899" spans="1:13" ht="14.25" customHeight="1">
      <c r="A899" s="59" t="s">
        <v>141</v>
      </c>
      <c r="B899" s="59" t="s">
        <v>8</v>
      </c>
      <c r="C899" s="59" t="s">
        <v>113</v>
      </c>
      <c r="D899" s="2">
        <v>412.24680000000001</v>
      </c>
      <c r="E899" s="2">
        <v>61573393.378727995</v>
      </c>
      <c r="F899" s="2">
        <v>14649666.064399997</v>
      </c>
      <c r="G899" s="2">
        <v>17556516.191999998</v>
      </c>
      <c r="H899" s="2">
        <v>592284.30821052624</v>
      </c>
      <c r="I899" s="2">
        <v>1023816.4297443129</v>
      </c>
      <c r="J899" s="2">
        <v>3959598.0956771234</v>
      </c>
      <c r="K899" s="2">
        <v>816239.26016027702</v>
      </c>
      <c r="L899" s="2">
        <v>732043.98549275729</v>
      </c>
      <c r="M899" s="2">
        <v>1212199.9688522192</v>
      </c>
    </row>
    <row r="900" spans="1:13" ht="14.25" customHeight="1">
      <c r="A900" s="59" t="s">
        <v>142</v>
      </c>
      <c r="B900" s="59" t="s">
        <v>8</v>
      </c>
      <c r="C900" s="59" t="s">
        <v>114</v>
      </c>
      <c r="D900" s="2">
        <v>187.2388</v>
      </c>
      <c r="E900" s="2">
        <v>28931081.050872002</v>
      </c>
      <c r="F900" s="2">
        <v>6653746.8935999991</v>
      </c>
      <c r="G900" s="2">
        <v>7974011.6736000003</v>
      </c>
      <c r="H900" s="2">
        <v>269009.85599999997</v>
      </c>
      <c r="I900" s="2">
        <v>465008.24196963932</v>
      </c>
      <c r="J900" s="2">
        <v>1798413.9498884403</v>
      </c>
      <c r="K900" s="2">
        <v>370728.55286032072</v>
      </c>
      <c r="L900" s="2">
        <v>332487.81407370849</v>
      </c>
      <c r="M900" s="2">
        <v>550570.35622332769</v>
      </c>
    </row>
    <row r="901" spans="1:13" ht="14.25" customHeight="1">
      <c r="A901" s="59" t="s">
        <v>142</v>
      </c>
      <c r="B901" s="59" t="s">
        <v>8</v>
      </c>
      <c r="C901" s="59" t="s">
        <v>114</v>
      </c>
      <c r="D901" s="2">
        <v>92.414000000000001</v>
      </c>
      <c r="E901" s="2">
        <v>13940094.370355999</v>
      </c>
      <c r="F901" s="2">
        <v>3284038.7705999999</v>
      </c>
      <c r="G901" s="2">
        <v>3935671.7375999996</v>
      </c>
      <c r="H901" s="2">
        <v>132772.88084210525</v>
      </c>
      <c r="I901" s="2">
        <v>229510.50569316954</v>
      </c>
      <c r="J901" s="2">
        <v>887629.20273463777</v>
      </c>
      <c r="K901" s="2">
        <v>182977.61192676774</v>
      </c>
      <c r="L901" s="2">
        <v>164103.42754710934</v>
      </c>
      <c r="M901" s="2">
        <v>271740.73375829478</v>
      </c>
    </row>
    <row r="902" spans="1:13" ht="14.25" customHeight="1">
      <c r="A902" s="59" t="s">
        <v>140</v>
      </c>
      <c r="B902" s="59" t="s">
        <v>10</v>
      </c>
      <c r="C902" s="59" t="s">
        <v>112</v>
      </c>
      <c r="D902" s="2">
        <v>55.448399999999999</v>
      </c>
      <c r="E902" s="2">
        <v>8114604.8250959991</v>
      </c>
      <c r="F902" s="2">
        <v>2705571.3942</v>
      </c>
      <c r="G902" s="2">
        <v>1631573.5487999998</v>
      </c>
      <c r="H902" s="2">
        <v>79662.982736842096</v>
      </c>
      <c r="I902" s="2">
        <v>700060.24687170004</v>
      </c>
      <c r="J902" s="2">
        <v>532577.52164078271</v>
      </c>
      <c r="K902" s="2">
        <v>109786.56715606064</v>
      </c>
      <c r="L902" s="2">
        <v>44448.852308843736</v>
      </c>
      <c r="M902" s="2">
        <v>219628.39815915748</v>
      </c>
    </row>
    <row r="903" spans="1:13" ht="14.25" customHeight="1">
      <c r="A903" s="59" t="s">
        <v>140</v>
      </c>
      <c r="B903" s="59" t="s">
        <v>10</v>
      </c>
      <c r="C903" s="59" t="s">
        <v>112</v>
      </c>
      <c r="D903" s="2">
        <v>81.163600000000002</v>
      </c>
      <c r="E903" s="2">
        <v>11918663.305163998</v>
      </c>
      <c r="F903" s="2">
        <v>3960329.2113999994</v>
      </c>
      <c r="G903" s="2">
        <v>2388246.7199999997</v>
      </c>
      <c r="H903" s="2">
        <v>116609.59326315788</v>
      </c>
      <c r="I903" s="2">
        <v>1024725.8686093002</v>
      </c>
      <c r="J903" s="2">
        <v>779569.99544520362</v>
      </c>
      <c r="K903" s="2">
        <v>160702.07656176994</v>
      </c>
      <c r="L903" s="2">
        <v>65062.812799901702</v>
      </c>
      <c r="M903" s="2">
        <v>321485.04658079572</v>
      </c>
    </row>
    <row r="904" spans="1:13" ht="14.25" customHeight="1">
      <c r="A904" s="59" t="s">
        <v>140</v>
      </c>
      <c r="B904" s="59" t="s">
        <v>10</v>
      </c>
      <c r="C904" s="59" t="s">
        <v>112</v>
      </c>
      <c r="D904" s="2">
        <v>130.98679999999999</v>
      </c>
      <c r="E904" s="2">
        <v>19129113.622079998</v>
      </c>
      <c r="F904" s="2">
        <v>6391421.5873999987</v>
      </c>
      <c r="G904" s="2">
        <v>3854297.2991999993</v>
      </c>
      <c r="H904" s="2">
        <v>188190.93221052628</v>
      </c>
      <c r="I904" s="2">
        <v>1653765.5107259001</v>
      </c>
      <c r="J904" s="2">
        <v>1258117.9134412694</v>
      </c>
      <c r="K904" s="2">
        <v>259350.87603533166</v>
      </c>
      <c r="L904" s="2">
        <v>105002.3612513265</v>
      </c>
      <c r="M904" s="2">
        <v>518832.30289771978</v>
      </c>
    </row>
    <row r="905" spans="1:13" ht="14.25" customHeight="1">
      <c r="A905" s="59" t="s">
        <v>141</v>
      </c>
      <c r="B905" s="59" t="s">
        <v>10</v>
      </c>
      <c r="C905" s="59" t="s">
        <v>113</v>
      </c>
      <c r="D905" s="2">
        <v>12.053999999999998</v>
      </c>
      <c r="E905" s="2">
        <v>1806664.5855719997</v>
      </c>
      <c r="F905" s="2">
        <v>588167.27939999988</v>
      </c>
      <c r="G905" s="2">
        <v>354690.27839999995</v>
      </c>
      <c r="H905" s="2">
        <v>17317.985684210522</v>
      </c>
      <c r="I905" s="2">
        <v>152187.0101895</v>
      </c>
      <c r="J905" s="2">
        <v>115777.72209582233</v>
      </c>
      <c r="K905" s="2">
        <v>23866.645033926226</v>
      </c>
      <c r="L905" s="2">
        <v>9662.79398018342</v>
      </c>
      <c r="M905" s="2">
        <v>47745.303947642926</v>
      </c>
    </row>
    <row r="906" spans="1:13" ht="14.25" customHeight="1">
      <c r="A906" s="59" t="s">
        <v>142</v>
      </c>
      <c r="B906" s="59" t="s">
        <v>10</v>
      </c>
      <c r="C906" s="59" t="s">
        <v>114</v>
      </c>
      <c r="D906" s="2">
        <v>98.842799999999983</v>
      </c>
      <c r="E906" s="2">
        <v>14920545.852827998</v>
      </c>
      <c r="F906" s="2">
        <v>4822974.7135999994</v>
      </c>
      <c r="G906" s="2">
        <v>2908457.6063999999</v>
      </c>
      <c r="H906" s="2">
        <v>142010.46568421053</v>
      </c>
      <c r="I906" s="2">
        <v>1247933.4835539002</v>
      </c>
      <c r="J906" s="2">
        <v>949377.32118574309</v>
      </c>
      <c r="K906" s="2">
        <v>195706.48927819508</v>
      </c>
      <c r="L906" s="2">
        <v>79234.910637504043</v>
      </c>
      <c r="M906" s="2">
        <v>391511.492370672</v>
      </c>
    </row>
    <row r="907" spans="1:13" ht="14.25" customHeight="1">
      <c r="A907" s="59" t="s">
        <v>142</v>
      </c>
      <c r="B907" s="59" t="s">
        <v>10</v>
      </c>
      <c r="C907" s="59" t="s">
        <v>114</v>
      </c>
      <c r="D907" s="2">
        <v>292.51039999999995</v>
      </c>
      <c r="E907" s="2">
        <v>42674552.574191995</v>
      </c>
      <c r="F907" s="2">
        <v>14272869.176399998</v>
      </c>
      <c r="G907" s="2">
        <v>8607141.6767999995</v>
      </c>
      <c r="H907" s="2">
        <v>420256.66357894731</v>
      </c>
      <c r="I907" s="2">
        <v>3693071.4472652008</v>
      </c>
      <c r="J907" s="2">
        <v>2809539.3895252887</v>
      </c>
      <c r="K907" s="2">
        <v>579163.91948994307</v>
      </c>
      <c r="L907" s="2">
        <v>234483.80058578431</v>
      </c>
      <c r="M907" s="2">
        <v>1158619.375796135</v>
      </c>
    </row>
    <row r="908" spans="1:13" ht="14.25" customHeight="1">
      <c r="A908" s="59" t="s">
        <v>140</v>
      </c>
      <c r="B908" s="59" t="s">
        <v>10</v>
      </c>
      <c r="C908" s="59" t="s">
        <v>112</v>
      </c>
      <c r="D908" s="2">
        <v>343.13719999999995</v>
      </c>
      <c r="E908" s="2">
        <v>37086577.865567997</v>
      </c>
      <c r="F908" s="2">
        <v>9919887.5733999982</v>
      </c>
      <c r="G908" s="2">
        <v>10137478.1568</v>
      </c>
      <c r="H908" s="2">
        <v>492992.70063157886</v>
      </c>
      <c r="I908" s="2">
        <v>0</v>
      </c>
      <c r="J908" s="2">
        <v>3295805.8223277419</v>
      </c>
      <c r="K908" s="2">
        <v>679403.82863243332</v>
      </c>
      <c r="L908" s="2">
        <v>382605.50512605067</v>
      </c>
      <c r="M908" s="2">
        <v>958479.45702651097</v>
      </c>
    </row>
    <row r="909" spans="1:13" ht="14.25" customHeight="1">
      <c r="A909" s="59" t="s">
        <v>140</v>
      </c>
      <c r="B909" s="59" t="s">
        <v>10</v>
      </c>
      <c r="C909" s="59" t="s">
        <v>112</v>
      </c>
      <c r="D909" s="2">
        <v>15.2684</v>
      </c>
      <c r="E909" s="2">
        <v>1818511.3290959997</v>
      </c>
      <c r="F909" s="2">
        <v>441400.07140000002</v>
      </c>
      <c r="G909" s="2">
        <v>451082.1312</v>
      </c>
      <c r="H909" s="2">
        <v>21936.778105263158</v>
      </c>
      <c r="I909" s="2">
        <v>0</v>
      </c>
      <c r="J909" s="2">
        <v>146651.78132137496</v>
      </c>
      <c r="K909" s="2">
        <v>30231.08370963989</v>
      </c>
      <c r="L909" s="2">
        <v>17024.600930667359</v>
      </c>
      <c r="M909" s="2">
        <v>42648.96881382601</v>
      </c>
    </row>
    <row r="910" spans="1:13" ht="14.25" customHeight="1">
      <c r="A910" s="59" t="s">
        <v>140</v>
      </c>
      <c r="B910" s="59" t="s">
        <v>10</v>
      </c>
      <c r="C910" s="59" t="s">
        <v>112</v>
      </c>
      <c r="D910" s="2">
        <v>1112.1823999999999</v>
      </c>
      <c r="E910" s="2">
        <v>120178539.064584</v>
      </c>
      <c r="F910" s="2">
        <v>32152517.036599994</v>
      </c>
      <c r="G910" s="2">
        <v>32857773.657599997</v>
      </c>
      <c r="H910" s="2">
        <v>1597897.091368421</v>
      </c>
      <c r="I910" s="2">
        <v>0</v>
      </c>
      <c r="J910" s="2">
        <v>10682424.492041206</v>
      </c>
      <c r="K910" s="2">
        <v>2202095.7817969262</v>
      </c>
      <c r="L910" s="2">
        <v>1240107.7730549278</v>
      </c>
      <c r="M910" s="2">
        <v>3106640.6757018524</v>
      </c>
    </row>
    <row r="911" spans="1:13" ht="14.25" customHeight="1">
      <c r="A911" s="59" t="s">
        <v>140</v>
      </c>
      <c r="B911" s="59" t="s">
        <v>10</v>
      </c>
      <c r="C911" s="59" t="s">
        <v>112</v>
      </c>
      <c r="D911" s="2">
        <v>54.644799999999996</v>
      </c>
      <c r="E911" s="2">
        <v>8132887.68138</v>
      </c>
      <c r="F911" s="2">
        <v>2410519.355</v>
      </c>
      <c r="G911" s="2">
        <v>1570851.3023999997</v>
      </c>
      <c r="H911" s="2">
        <v>78509.527578947367</v>
      </c>
      <c r="I911" s="2">
        <v>688944.2185745819</v>
      </c>
      <c r="J911" s="2">
        <v>524859.00683439453</v>
      </c>
      <c r="K911" s="2">
        <v>108195.45748713224</v>
      </c>
      <c r="L911" s="2">
        <v>558974.03326502081</v>
      </c>
      <c r="M911" s="2">
        <v>216445.37789598125</v>
      </c>
    </row>
    <row r="912" spans="1:13" ht="14.25" customHeight="1">
      <c r="A912" s="59" t="s">
        <v>140</v>
      </c>
      <c r="B912" s="59" t="s">
        <v>10</v>
      </c>
      <c r="C912" s="59" t="s">
        <v>112</v>
      </c>
      <c r="D912" s="2">
        <v>9.6431999999999984</v>
      </c>
      <c r="E912" s="2">
        <v>1441969.2967679997</v>
      </c>
      <c r="F912" s="2">
        <v>425385.48779999994</v>
      </c>
      <c r="G912" s="2">
        <v>277209.33119999996</v>
      </c>
      <c r="H912" s="2">
        <v>13855.134315789473</v>
      </c>
      <c r="I912" s="2">
        <v>121578.39151316149</v>
      </c>
      <c r="J912" s="2">
        <v>92622.17767665787</v>
      </c>
      <c r="K912" s="2">
        <v>19093.316027140983</v>
      </c>
      <c r="L912" s="2">
        <v>98642.4764585331</v>
      </c>
      <c r="M912" s="2">
        <v>38196.243158114339</v>
      </c>
    </row>
    <row r="913" spans="1:13" ht="14.25" customHeight="1">
      <c r="A913" s="59" t="s">
        <v>140</v>
      </c>
      <c r="B913" s="59" t="s">
        <v>10</v>
      </c>
      <c r="C913" s="59" t="s">
        <v>112</v>
      </c>
      <c r="D913" s="2">
        <v>81.967199999999991</v>
      </c>
      <c r="E913" s="2">
        <v>11965811.610059999</v>
      </c>
      <c r="F913" s="2">
        <v>3615779.4301999998</v>
      </c>
      <c r="G913" s="2">
        <v>2356277.7407999998</v>
      </c>
      <c r="H913" s="2">
        <v>117764.29136842104</v>
      </c>
      <c r="I913" s="2">
        <v>1033416.3278618727</v>
      </c>
      <c r="J913" s="2">
        <v>787288.5102515918</v>
      </c>
      <c r="K913" s="2">
        <v>162293.18623069834</v>
      </c>
      <c r="L913" s="2">
        <v>838461.04989753128</v>
      </c>
      <c r="M913" s="2">
        <v>324668.06684397184</v>
      </c>
    </row>
    <row r="914" spans="1:13" ht="14.25" customHeight="1">
      <c r="A914" s="59" t="s">
        <v>142</v>
      </c>
      <c r="B914" s="59" t="s">
        <v>10</v>
      </c>
      <c r="C914" s="59" t="s">
        <v>114</v>
      </c>
      <c r="D914" s="2">
        <v>16.875599999999999</v>
      </c>
      <c r="E914" s="2">
        <v>2437951.7796479999</v>
      </c>
      <c r="F914" s="2">
        <v>744425.20019999996</v>
      </c>
      <c r="G914" s="2">
        <v>485115.14879999997</v>
      </c>
      <c r="H914" s="2">
        <v>24246.174315789471</v>
      </c>
      <c r="I914" s="2">
        <v>212762.18514803264</v>
      </c>
      <c r="J914" s="2">
        <v>162088.81093415123</v>
      </c>
      <c r="K914" s="2">
        <v>33413.303047496716</v>
      </c>
      <c r="L914" s="2">
        <v>172624.3338024329</v>
      </c>
      <c r="M914" s="2">
        <v>66843.425526700084</v>
      </c>
    </row>
    <row r="915" spans="1:13" ht="14.25" customHeight="1">
      <c r="A915" s="59" t="s">
        <v>142</v>
      </c>
      <c r="B915" s="59" t="s">
        <v>10</v>
      </c>
      <c r="C915" s="59" t="s">
        <v>114</v>
      </c>
      <c r="D915" s="2">
        <v>24.911599999999996</v>
      </c>
      <c r="E915" s="2">
        <v>3659301.6324479994</v>
      </c>
      <c r="F915" s="2">
        <v>1098913.5044</v>
      </c>
      <c r="G915" s="2">
        <v>716123.71199999994</v>
      </c>
      <c r="H915" s="2">
        <v>35791.912421052628</v>
      </c>
      <c r="I915" s="2">
        <v>314077.51140900055</v>
      </c>
      <c r="J915" s="2">
        <v>239273.95899803285</v>
      </c>
      <c r="K915" s="2">
        <v>49324.399736780862</v>
      </c>
      <c r="L915" s="2">
        <v>254826.39751787719</v>
      </c>
      <c r="M915" s="2">
        <v>98673.628158462059</v>
      </c>
    </row>
    <row r="916" spans="1:13" ht="14.25" customHeight="1">
      <c r="A916" s="59" t="s">
        <v>140</v>
      </c>
      <c r="B916" s="59" t="s">
        <v>11</v>
      </c>
      <c r="C916" s="59" t="s">
        <v>112</v>
      </c>
      <c r="D916" s="2">
        <v>129.37959999999998</v>
      </c>
      <c r="E916" s="2">
        <v>82223932.456511989</v>
      </c>
      <c r="F916" s="2">
        <v>41890063.932399996</v>
      </c>
      <c r="G916" s="2">
        <v>4544979.4943999993</v>
      </c>
      <c r="H916" s="2">
        <v>185882.77894736841</v>
      </c>
      <c r="I916" s="2">
        <v>2594296.9344818434</v>
      </c>
      <c r="J916" s="2">
        <v>1242680.8838284931</v>
      </c>
      <c r="K916" s="2">
        <v>256168.65669747486</v>
      </c>
      <c r="L916" s="2">
        <v>0</v>
      </c>
      <c r="M916" s="2">
        <v>602592.05977513001</v>
      </c>
    </row>
    <row r="917" spans="1:13" ht="14.25" customHeight="1">
      <c r="A917" s="59" t="s">
        <v>140</v>
      </c>
      <c r="B917" s="59" t="s">
        <v>11</v>
      </c>
      <c r="C917" s="59" t="s">
        <v>112</v>
      </c>
      <c r="D917" s="2">
        <v>24.107999999999997</v>
      </c>
      <c r="E917" s="2">
        <v>15214079.53296</v>
      </c>
      <c r="F917" s="2">
        <v>7805601.426599999</v>
      </c>
      <c r="G917" s="2">
        <v>846890.22719999996</v>
      </c>
      <c r="H917" s="2">
        <v>34635.971368421044</v>
      </c>
      <c r="I917" s="2">
        <v>483409.36667363538</v>
      </c>
      <c r="J917" s="2">
        <v>231555.44419164467</v>
      </c>
      <c r="K917" s="2">
        <v>47733.290067852453</v>
      </c>
      <c r="L917" s="2">
        <v>0</v>
      </c>
      <c r="M917" s="2">
        <v>112284.23474070746</v>
      </c>
    </row>
    <row r="918" spans="1:13" ht="14.25" customHeight="1">
      <c r="A918" s="59" t="s">
        <v>140</v>
      </c>
      <c r="B918" s="59" t="s">
        <v>11</v>
      </c>
      <c r="C918" s="59" t="s">
        <v>112</v>
      </c>
      <c r="D918" s="2">
        <v>7.2324000000000002</v>
      </c>
      <c r="E918" s="2">
        <v>4618494.0537119992</v>
      </c>
      <c r="F918" s="2">
        <v>2341679.8711999999</v>
      </c>
      <c r="G918" s="2">
        <v>254067.22560000001</v>
      </c>
      <c r="H918" s="2">
        <v>10391.039999999999</v>
      </c>
      <c r="I918" s="2">
        <v>145022.81000209058</v>
      </c>
      <c r="J918" s="2">
        <v>69466.633257493391</v>
      </c>
      <c r="K918" s="2">
        <v>14319.987020355735</v>
      </c>
      <c r="L918" s="2">
        <v>0</v>
      </c>
      <c r="M918" s="2">
        <v>33685.270422212241</v>
      </c>
    </row>
    <row r="919" spans="1:13" ht="14.25" customHeight="1">
      <c r="A919" s="59" t="s">
        <v>141</v>
      </c>
      <c r="B919" s="59" t="s">
        <v>11</v>
      </c>
      <c r="C919" s="59" t="s">
        <v>113</v>
      </c>
      <c r="D919" s="2">
        <v>5.6251999999999995</v>
      </c>
      <c r="E919" s="2">
        <v>3547106.4237839999</v>
      </c>
      <c r="F919" s="2">
        <v>1821306.92</v>
      </c>
      <c r="G919" s="2">
        <v>197607.66719999997</v>
      </c>
      <c r="H919" s="2">
        <v>8081.6437894736846</v>
      </c>
      <c r="I919" s="2">
        <v>112795.51889051493</v>
      </c>
      <c r="J919" s="2">
        <v>54029.603644717085</v>
      </c>
      <c r="K919" s="2">
        <v>11137.767682498907</v>
      </c>
      <c r="L919" s="2">
        <v>0</v>
      </c>
      <c r="M919" s="2">
        <v>26199.654772831742</v>
      </c>
    </row>
    <row r="920" spans="1:13" ht="14.25" customHeight="1">
      <c r="A920" s="59" t="s">
        <v>142</v>
      </c>
      <c r="B920" s="59" t="s">
        <v>11</v>
      </c>
      <c r="C920" s="59" t="s">
        <v>114</v>
      </c>
      <c r="D920" s="2">
        <v>30.536799999999999</v>
      </c>
      <c r="E920" s="2">
        <v>19319698.138356</v>
      </c>
      <c r="F920" s="2">
        <v>9887096.4130000006</v>
      </c>
      <c r="G920" s="2">
        <v>1072727.6735999999</v>
      </c>
      <c r="H920" s="2">
        <v>43873.556210526316</v>
      </c>
      <c r="I920" s="2">
        <v>612318.53111993812</v>
      </c>
      <c r="J920" s="2">
        <v>293303.56264274992</v>
      </c>
      <c r="K920" s="2">
        <v>60462.16741927978</v>
      </c>
      <c r="L920" s="2">
        <v>0</v>
      </c>
      <c r="M920" s="2">
        <v>142226.69733822945</v>
      </c>
    </row>
    <row r="921" spans="1:13" ht="14.25" customHeight="1">
      <c r="A921" s="59" t="s">
        <v>142</v>
      </c>
      <c r="B921" s="59" t="s">
        <v>11</v>
      </c>
      <c r="C921" s="59" t="s">
        <v>114</v>
      </c>
      <c r="D921" s="2">
        <v>20.09</v>
      </c>
      <c r="E921" s="2">
        <v>12769277.151707998</v>
      </c>
      <c r="F921" s="2">
        <v>6504668.2531999992</v>
      </c>
      <c r="G921" s="2">
        <v>705742.11839999992</v>
      </c>
      <c r="H921" s="2">
        <v>28863.723789473679</v>
      </c>
      <c r="I921" s="2">
        <v>402841.13889469614</v>
      </c>
      <c r="J921" s="2">
        <v>192962.87015970386</v>
      </c>
      <c r="K921" s="2">
        <v>39777.741723210376</v>
      </c>
      <c r="L921" s="2">
        <v>0</v>
      </c>
      <c r="M921" s="2">
        <v>93570.19561725622</v>
      </c>
    </row>
    <row r="922" spans="1:13" ht="14.25" customHeight="1">
      <c r="A922" s="59" t="s">
        <v>140</v>
      </c>
      <c r="B922" s="59" t="s">
        <v>11</v>
      </c>
      <c r="C922" s="59" t="s">
        <v>112</v>
      </c>
      <c r="D922" s="2">
        <v>15.2684</v>
      </c>
      <c r="E922" s="2">
        <v>7393046.5750679998</v>
      </c>
      <c r="F922" s="2">
        <v>2811971.2567999996</v>
      </c>
      <c r="G922" s="2">
        <v>483642.29759999993</v>
      </c>
      <c r="H922" s="2">
        <v>21936.778105263158</v>
      </c>
      <c r="I922" s="2">
        <v>127168.53726591803</v>
      </c>
      <c r="J922" s="2">
        <v>146651.78132137496</v>
      </c>
      <c r="K922" s="2">
        <v>30231.08370963989</v>
      </c>
      <c r="L922" s="2">
        <v>0</v>
      </c>
      <c r="M922" s="2">
        <v>45562.073282577927</v>
      </c>
    </row>
    <row r="923" spans="1:13" ht="14.25" customHeight="1">
      <c r="A923" s="59" t="s">
        <v>140</v>
      </c>
      <c r="B923" s="59" t="s">
        <v>11</v>
      </c>
      <c r="C923" s="59" t="s">
        <v>112</v>
      </c>
      <c r="D923" s="2">
        <v>2.4107999999999996</v>
      </c>
      <c r="E923" s="2">
        <v>1327148.7269039999</v>
      </c>
      <c r="F923" s="2">
        <v>443995.46159999998</v>
      </c>
      <c r="G923" s="2">
        <v>76364.697599999985</v>
      </c>
      <c r="H923" s="2">
        <v>3462.8513684210525</v>
      </c>
      <c r="I923" s="2">
        <v>20079.242726197583</v>
      </c>
      <c r="J923" s="2">
        <v>23155.544419164467</v>
      </c>
      <c r="K923" s="2">
        <v>4773.3290067852458</v>
      </c>
      <c r="L923" s="2">
        <v>0</v>
      </c>
      <c r="M923" s="2">
        <v>7194.0115709333577</v>
      </c>
    </row>
    <row r="924" spans="1:13" ht="14.25" customHeight="1">
      <c r="A924" s="59" t="s">
        <v>140</v>
      </c>
      <c r="B924" s="59" t="s">
        <v>11</v>
      </c>
      <c r="C924" s="59" t="s">
        <v>112</v>
      </c>
      <c r="D924" s="2">
        <v>20.09</v>
      </c>
      <c r="E924" s="2">
        <v>10253204.169515999</v>
      </c>
      <c r="F924" s="2">
        <v>3792768.6565999999</v>
      </c>
      <c r="G924" s="2">
        <v>636371.69279999984</v>
      </c>
      <c r="H924" s="2">
        <v>28863.723789473679</v>
      </c>
      <c r="I924" s="2">
        <v>216804.23778460815</v>
      </c>
      <c r="J924" s="2">
        <v>192962.87015970386</v>
      </c>
      <c r="K924" s="2">
        <v>39777.741723210376</v>
      </c>
      <c r="L924" s="2">
        <v>0</v>
      </c>
      <c r="M924" s="2">
        <v>59950.096424444644</v>
      </c>
    </row>
    <row r="925" spans="1:13" ht="14.25" customHeight="1">
      <c r="A925" s="59" t="s">
        <v>140</v>
      </c>
      <c r="B925" s="59" t="s">
        <v>11</v>
      </c>
      <c r="C925" s="59" t="s">
        <v>112</v>
      </c>
      <c r="D925" s="2">
        <v>7.2324000000000002</v>
      </c>
      <c r="E925" s="2">
        <v>3373624.1468159994</v>
      </c>
      <c r="F925" s="2">
        <v>1365397.1617999999</v>
      </c>
      <c r="G925" s="2">
        <v>229094.09279999995</v>
      </c>
      <c r="H925" s="2">
        <v>10391.039999999999</v>
      </c>
      <c r="I925" s="2">
        <v>78049.525602458933</v>
      </c>
      <c r="J925" s="2">
        <v>69466.633257493391</v>
      </c>
      <c r="K925" s="2">
        <v>14319.987020355735</v>
      </c>
      <c r="L925" s="2">
        <v>0</v>
      </c>
      <c r="M925" s="2">
        <v>21582.034712800072</v>
      </c>
    </row>
    <row r="926" spans="1:13" ht="14.25" customHeight="1">
      <c r="A926" s="59" t="s">
        <v>140</v>
      </c>
      <c r="B926" s="59" t="s">
        <v>10</v>
      </c>
      <c r="C926" s="59" t="s">
        <v>112</v>
      </c>
      <c r="D926" s="2">
        <v>95.628399999999999</v>
      </c>
      <c r="E926" s="2">
        <v>12662618.272919999</v>
      </c>
      <c r="F926" s="2">
        <v>4171598.5869999994</v>
      </c>
      <c r="G926" s="2">
        <v>3265807.0463999999</v>
      </c>
      <c r="H926" s="2">
        <v>137391.67326315786</v>
      </c>
      <c r="I926" s="2">
        <v>717368.12700135622</v>
      </c>
      <c r="J926" s="2">
        <v>1675147.6575232416</v>
      </c>
      <c r="K926" s="2">
        <v>189342.05060248138</v>
      </c>
      <c r="L926" s="2">
        <v>199323.27608660967</v>
      </c>
      <c r="M926" s="2">
        <v>313336.37102009222</v>
      </c>
    </row>
    <row r="927" spans="1:13" ht="14.25" customHeight="1">
      <c r="A927" s="59" t="s">
        <v>140</v>
      </c>
      <c r="B927" s="59" t="s">
        <v>10</v>
      </c>
      <c r="C927" s="59" t="s">
        <v>112</v>
      </c>
      <c r="D927" s="2">
        <v>42.590799999999994</v>
      </c>
      <c r="E927" s="2">
        <v>4896499.9156919988</v>
      </c>
      <c r="F927" s="2">
        <v>1857939.067</v>
      </c>
      <c r="G927" s="2">
        <v>1454518.8864</v>
      </c>
      <c r="H927" s="2">
        <v>61191.541894736838</v>
      </c>
      <c r="I927" s="2">
        <v>319500.09017707466</v>
      </c>
      <c r="J927" s="2">
        <v>746074.16679606552</v>
      </c>
      <c r="K927" s="2">
        <v>84328.812453206003</v>
      </c>
      <c r="L927" s="2">
        <v>88774.232206641289</v>
      </c>
      <c r="M927" s="2">
        <v>139553.1736476041</v>
      </c>
    </row>
    <row r="928" spans="1:13" ht="14.25" customHeight="1">
      <c r="A928" s="59" t="s">
        <v>140</v>
      </c>
      <c r="B928" s="59" t="s">
        <v>10</v>
      </c>
      <c r="C928" s="59" t="s">
        <v>112</v>
      </c>
      <c r="D928" s="2">
        <v>85.181599999999989</v>
      </c>
      <c r="E928" s="2">
        <v>11260307.045987999</v>
      </c>
      <c r="F928" s="2">
        <v>3715878.9293999998</v>
      </c>
      <c r="G928" s="2">
        <v>2909038.56</v>
      </c>
      <c r="H928" s="2">
        <v>122383.08378947368</v>
      </c>
      <c r="I928" s="2">
        <v>639000.18035414931</v>
      </c>
      <c r="J928" s="2">
        <v>1492148.333592131</v>
      </c>
      <c r="K928" s="2">
        <v>168657.62490641201</v>
      </c>
      <c r="L928" s="2">
        <v>177548.46441328258</v>
      </c>
      <c r="M928" s="2">
        <v>279106.34729520819</v>
      </c>
    </row>
    <row r="929" spans="1:13" ht="14.25" customHeight="1">
      <c r="A929" s="59" t="s">
        <v>141</v>
      </c>
      <c r="B929" s="59" t="s">
        <v>10</v>
      </c>
      <c r="C929" s="59" t="s">
        <v>113</v>
      </c>
      <c r="D929" s="2">
        <v>101.25359999999999</v>
      </c>
      <c r="E929" s="2">
        <v>13004414.047547998</v>
      </c>
      <c r="F929" s="2">
        <v>4416987.4409999996</v>
      </c>
      <c r="G929" s="2">
        <v>3457913.76</v>
      </c>
      <c r="H929" s="2">
        <v>145473.31705263155</v>
      </c>
      <c r="I929" s="2">
        <v>759566.25211908319</v>
      </c>
      <c r="J929" s="2">
        <v>1773685.7550246087</v>
      </c>
      <c r="K929" s="2">
        <v>200479.81828498031</v>
      </c>
      <c r="L929" s="2">
        <v>211048.17467993964</v>
      </c>
      <c r="M929" s="2">
        <v>331767.92225656827</v>
      </c>
    </row>
    <row r="930" spans="1:13" ht="14.25" customHeight="1">
      <c r="A930" s="59" t="s">
        <v>142</v>
      </c>
      <c r="B930" s="59" t="s">
        <v>10</v>
      </c>
      <c r="C930" s="59" t="s">
        <v>114</v>
      </c>
      <c r="D930" s="2">
        <v>65.895200000000003</v>
      </c>
      <c r="E930" s="2">
        <v>9071860.0480199996</v>
      </c>
      <c r="F930" s="2">
        <v>2874547.7609999995</v>
      </c>
      <c r="G930" s="2">
        <v>2250388.3199999998</v>
      </c>
      <c r="H930" s="2">
        <v>94672.815157894729</v>
      </c>
      <c r="I930" s="2">
        <v>494320.89423622866</v>
      </c>
      <c r="J930" s="2">
        <v>1154303.4278731581</v>
      </c>
      <c r="K930" s="2">
        <v>130470.99285213005</v>
      </c>
      <c r="L930" s="2">
        <v>137348.81209329405</v>
      </c>
      <c r="M930" s="2">
        <v>215912.45734157617</v>
      </c>
    </row>
    <row r="931" spans="1:13" ht="14.25" customHeight="1">
      <c r="A931" s="59" t="s">
        <v>142</v>
      </c>
      <c r="B931" s="59" t="s">
        <v>10</v>
      </c>
      <c r="C931" s="59" t="s">
        <v>114</v>
      </c>
      <c r="D931" s="2">
        <v>332.69039999999995</v>
      </c>
      <c r="E931" s="2">
        <v>43299083.838779993</v>
      </c>
      <c r="F931" s="2">
        <v>14512959.075599998</v>
      </c>
      <c r="G931" s="2">
        <v>11361715.852799999</v>
      </c>
      <c r="H931" s="2">
        <v>477984.11115789477</v>
      </c>
      <c r="I931" s="2">
        <v>2495717.6855341303</v>
      </c>
      <c r="J931" s="2">
        <v>5827824.6236522859</v>
      </c>
      <c r="K931" s="2">
        <v>658719.40293636383</v>
      </c>
      <c r="L931" s="2">
        <v>693444.00251980161</v>
      </c>
      <c r="M931" s="2">
        <v>1090094.601700153</v>
      </c>
    </row>
    <row r="932" spans="1:13" ht="14.25" customHeight="1">
      <c r="A932" s="59" t="s">
        <v>140</v>
      </c>
      <c r="B932" s="59" t="s">
        <v>10</v>
      </c>
      <c r="C932" s="59" t="s">
        <v>112</v>
      </c>
      <c r="D932" s="2">
        <v>110.09319999999998</v>
      </c>
      <c r="E932" s="2">
        <v>14463134.739899999</v>
      </c>
      <c r="F932" s="2">
        <v>4771073.2727999995</v>
      </c>
      <c r="G932" s="2">
        <v>3756501.8687999998</v>
      </c>
      <c r="H932" s="2">
        <v>158172.51031578946</v>
      </c>
      <c r="I932" s="2">
        <v>825877.59158979682</v>
      </c>
      <c r="J932" s="2">
        <v>1928531.3368124713</v>
      </c>
      <c r="K932" s="2">
        <v>217982.02464319288</v>
      </c>
      <c r="L932" s="2">
        <v>229473.01532660105</v>
      </c>
      <c r="M932" s="2">
        <v>360731.78848531633</v>
      </c>
    </row>
    <row r="933" spans="1:13" ht="14.25" customHeight="1">
      <c r="A933" s="59" t="s">
        <v>140</v>
      </c>
      <c r="B933" s="59" t="s">
        <v>10</v>
      </c>
      <c r="C933" s="59" t="s">
        <v>112</v>
      </c>
      <c r="D933" s="2">
        <v>77.145599999999988</v>
      </c>
      <c r="E933" s="2">
        <v>9204773.3343719989</v>
      </c>
      <c r="F933" s="2">
        <v>3343234.0293999999</v>
      </c>
      <c r="G933" s="2">
        <v>2632292.8895999999</v>
      </c>
      <c r="H933" s="2">
        <v>110837.34568421052</v>
      </c>
      <c r="I933" s="2">
        <v>578717.14447168238</v>
      </c>
      <c r="J933" s="2">
        <v>1351379.6228758923</v>
      </c>
      <c r="K933" s="2">
        <v>152746.52821712787</v>
      </c>
      <c r="L933" s="2">
        <v>160798.60927995402</v>
      </c>
      <c r="M933" s="2">
        <v>252775.55981452821</v>
      </c>
    </row>
    <row r="934" spans="1:13" ht="14.25" customHeight="1">
      <c r="A934" s="59" t="s">
        <v>140</v>
      </c>
      <c r="B934" s="59" t="s">
        <v>10</v>
      </c>
      <c r="C934" s="59" t="s">
        <v>112</v>
      </c>
      <c r="D934" s="2">
        <v>181.61359999999999</v>
      </c>
      <c r="E934" s="2">
        <v>23861095.675956</v>
      </c>
      <c r="F934" s="2">
        <v>7870529.1331999991</v>
      </c>
      <c r="G934" s="2">
        <v>6196856.5055999998</v>
      </c>
      <c r="H934" s="2">
        <v>260928.21221052628</v>
      </c>
      <c r="I934" s="2">
        <v>1362396.6109437526</v>
      </c>
      <c r="J934" s="2">
        <v>3181372.8621869963</v>
      </c>
      <c r="K934" s="2">
        <v>359590.78517782182</v>
      </c>
      <c r="L934" s="2">
        <v>378546.72601322504</v>
      </c>
      <c r="M934" s="2">
        <v>595075.79706336861</v>
      </c>
    </row>
    <row r="935" spans="1:13" ht="14.25" customHeight="1">
      <c r="A935" s="59" t="s">
        <v>141</v>
      </c>
      <c r="B935" s="59" t="s">
        <v>10</v>
      </c>
      <c r="C935" s="59" t="s">
        <v>113</v>
      </c>
      <c r="D935" s="2">
        <v>94.021199999999993</v>
      </c>
      <c r="E935" s="2">
        <v>11904540.453035999</v>
      </c>
      <c r="F935" s="2">
        <v>4074565.3547999994</v>
      </c>
      <c r="G935" s="2">
        <v>3208108.4351999997</v>
      </c>
      <c r="H935" s="2">
        <v>135082.27705263157</v>
      </c>
      <c r="I935" s="2">
        <v>705311.51982486283</v>
      </c>
      <c r="J935" s="2">
        <v>1646993.9153799941</v>
      </c>
      <c r="K935" s="2">
        <v>186159.83126462458</v>
      </c>
      <c r="L935" s="2">
        <v>195973.30505994393</v>
      </c>
      <c r="M935" s="2">
        <v>308070.21352395631</v>
      </c>
    </row>
    <row r="936" spans="1:13" ht="14.25" customHeight="1">
      <c r="A936" s="59" t="s">
        <v>142</v>
      </c>
      <c r="B936" s="59" t="s">
        <v>10</v>
      </c>
      <c r="C936" s="59" t="s">
        <v>114</v>
      </c>
      <c r="D936" s="2">
        <v>65.091599999999985</v>
      </c>
      <c r="E936" s="2">
        <v>8603972.1527759992</v>
      </c>
      <c r="F936" s="2">
        <v>2820853.4885999998</v>
      </c>
      <c r="G936" s="2">
        <v>2220997.4208</v>
      </c>
      <c r="H936" s="2">
        <v>93518.117052631584</v>
      </c>
      <c r="I936" s="2">
        <v>488292.59064798203</v>
      </c>
      <c r="J936" s="2">
        <v>1140226.556801534</v>
      </c>
      <c r="K936" s="2">
        <v>128879.88318320163</v>
      </c>
      <c r="L936" s="2">
        <v>135673.8265799612</v>
      </c>
      <c r="M936" s="2">
        <v>213279.37859350815</v>
      </c>
    </row>
    <row r="937" spans="1:13" ht="14.25" customHeight="1">
      <c r="A937" s="59" t="s">
        <v>142</v>
      </c>
      <c r="B937" s="59" t="s">
        <v>10</v>
      </c>
      <c r="C937" s="59" t="s">
        <v>114</v>
      </c>
      <c r="D937" s="2">
        <v>593.05679999999995</v>
      </c>
      <c r="E937" s="2">
        <v>77287061.645640001</v>
      </c>
      <c r="F937" s="2">
        <v>25701109.562799998</v>
      </c>
      <c r="G937" s="2">
        <v>20235754.540799998</v>
      </c>
      <c r="H937" s="2">
        <v>852057.82231578953</v>
      </c>
      <c r="I937" s="2">
        <v>4448888.0481260587</v>
      </c>
      <c r="J937" s="2">
        <v>10388730.850858422</v>
      </c>
      <c r="K937" s="2">
        <v>1174238.9356691705</v>
      </c>
      <c r="L937" s="2">
        <v>1236139.3088396466</v>
      </c>
      <c r="M937" s="2">
        <v>1943212.1160741854</v>
      </c>
    </row>
    <row r="938" spans="1:13" ht="14.25" customHeight="1">
      <c r="A938" s="59" t="s">
        <v>140</v>
      </c>
      <c r="B938" s="59" t="s">
        <v>10</v>
      </c>
      <c r="C938" s="59" t="s">
        <v>112</v>
      </c>
      <c r="D938" s="2">
        <v>205.7216</v>
      </c>
      <c r="E938" s="2">
        <v>18176646.898871999</v>
      </c>
      <c r="F938" s="2">
        <v>5602955.0891999993</v>
      </c>
      <c r="G938" s="2">
        <v>6100832.2751999991</v>
      </c>
      <c r="H938" s="2">
        <v>295565.42652631574</v>
      </c>
      <c r="I938" s="2">
        <v>2648918.7268852596</v>
      </c>
      <c r="J938" s="2">
        <v>1975939.7904353677</v>
      </c>
      <c r="K938" s="2">
        <v>407324.07524567429</v>
      </c>
      <c r="L938" s="2">
        <v>1049555.3121592824</v>
      </c>
      <c r="M938" s="2">
        <v>827912.98410959891</v>
      </c>
    </row>
    <row r="939" spans="1:13" ht="14.25" customHeight="1">
      <c r="A939" s="59" t="s">
        <v>140</v>
      </c>
      <c r="B939" s="59" t="s">
        <v>10</v>
      </c>
      <c r="C939" s="59" t="s">
        <v>112</v>
      </c>
      <c r="D939" s="2">
        <v>40.983599999999996</v>
      </c>
      <c r="E939" s="2">
        <v>5348077.1578080002</v>
      </c>
      <c r="F939" s="2">
        <v>1116214.2497999999</v>
      </c>
      <c r="G939" s="2">
        <v>1215400.5887999998</v>
      </c>
      <c r="H939" s="2">
        <v>58882.145684210518</v>
      </c>
      <c r="I939" s="2">
        <v>527714.27762167284</v>
      </c>
      <c r="J939" s="2">
        <v>393644.2551257959</v>
      </c>
      <c r="K939" s="2">
        <v>81146.593115349169</v>
      </c>
      <c r="L939" s="2">
        <v>209091.09734423202</v>
      </c>
      <c r="M939" s="2">
        <v>164935.78980308413</v>
      </c>
    </row>
    <row r="940" spans="1:13" ht="14.25" customHeight="1">
      <c r="A940" s="59" t="s">
        <v>140</v>
      </c>
      <c r="B940" s="59" t="s">
        <v>10</v>
      </c>
      <c r="C940" s="59" t="s">
        <v>112</v>
      </c>
      <c r="D940" s="2">
        <v>61.073599999999999</v>
      </c>
      <c r="E940" s="2">
        <v>8013265.087212</v>
      </c>
      <c r="F940" s="2">
        <v>1663377.0683999998</v>
      </c>
      <c r="G940" s="2">
        <v>1811184.2495999997</v>
      </c>
      <c r="H940" s="2">
        <v>87745.869473684201</v>
      </c>
      <c r="I940" s="2">
        <v>786397.74704406154</v>
      </c>
      <c r="J940" s="2">
        <v>586607.12528549985</v>
      </c>
      <c r="K940" s="2">
        <v>120924.33483855956</v>
      </c>
      <c r="L940" s="2">
        <v>311586.73329728702</v>
      </c>
      <c r="M940" s="2">
        <v>245786.66715753719</v>
      </c>
    </row>
    <row r="941" spans="1:13" ht="14.25" customHeight="1">
      <c r="A941" s="59" t="s">
        <v>141</v>
      </c>
      <c r="B941" s="59" t="s">
        <v>10</v>
      </c>
      <c r="C941" s="59" t="s">
        <v>113</v>
      </c>
      <c r="D941" s="2">
        <v>78.752799999999993</v>
      </c>
      <c r="E941" s="2">
        <v>10284836.58972</v>
      </c>
      <c r="F941" s="2">
        <v>2144881.2078</v>
      </c>
      <c r="G941" s="2">
        <v>2335474.4063999997</v>
      </c>
      <c r="H941" s="2">
        <v>113145.49894736841</v>
      </c>
      <c r="I941" s="2">
        <v>1014039.2001357635</v>
      </c>
      <c r="J941" s="2">
        <v>756414.45102603908</v>
      </c>
      <c r="K941" s="2">
        <v>155928.7475549847</v>
      </c>
      <c r="L941" s="2">
        <v>401782.89293597528</v>
      </c>
      <c r="M941" s="2">
        <v>316935.43922945583</v>
      </c>
    </row>
    <row r="942" spans="1:13" ht="14.25" customHeight="1">
      <c r="A942" s="59" t="s">
        <v>142</v>
      </c>
      <c r="B942" s="59" t="s">
        <v>10</v>
      </c>
      <c r="C942" s="59" t="s">
        <v>114</v>
      </c>
      <c r="D942" s="2">
        <v>59.466399999999993</v>
      </c>
      <c r="E942" s="2">
        <v>7730829.5248800004</v>
      </c>
      <c r="F942" s="2">
        <v>1619604.6155999997</v>
      </c>
      <c r="G942" s="2">
        <v>1763521.6512</v>
      </c>
      <c r="H942" s="2">
        <v>85436.473263157895</v>
      </c>
      <c r="I942" s="2">
        <v>765703.06949027034</v>
      </c>
      <c r="J942" s="2">
        <v>571170.09567272337</v>
      </c>
      <c r="K942" s="2">
        <v>117742.11550070271</v>
      </c>
      <c r="L942" s="2">
        <v>303387.08242104255</v>
      </c>
      <c r="M942" s="2">
        <v>239318.59696918094</v>
      </c>
    </row>
    <row r="943" spans="1:13" ht="14.25" customHeight="1">
      <c r="A943" s="59" t="s">
        <v>142</v>
      </c>
      <c r="B943" s="59" t="s">
        <v>10</v>
      </c>
      <c r="C943" s="59" t="s">
        <v>114</v>
      </c>
      <c r="D943" s="2">
        <v>109.28959999999999</v>
      </c>
      <c r="E943" s="2">
        <v>14308886.018196</v>
      </c>
      <c r="F943" s="2">
        <v>2976570.5373999998</v>
      </c>
      <c r="G943" s="2">
        <v>3241066.9247999997</v>
      </c>
      <c r="H943" s="2">
        <v>157019.05515789473</v>
      </c>
      <c r="I943" s="2">
        <v>1407238.0736577939</v>
      </c>
      <c r="J943" s="2">
        <v>1049718.0136687891</v>
      </c>
      <c r="K943" s="2">
        <v>216390.91497426448</v>
      </c>
      <c r="L943" s="2">
        <v>557576.25958461873</v>
      </c>
      <c r="M943" s="2">
        <v>439828.77280822443</v>
      </c>
    </row>
    <row r="944" spans="1:13" ht="14.25" customHeight="1">
      <c r="A944" s="59" t="s">
        <v>140</v>
      </c>
      <c r="B944" s="59" t="s">
        <v>10</v>
      </c>
      <c r="C944" s="59" t="s">
        <v>112</v>
      </c>
      <c r="D944" s="2">
        <v>157.50559999999999</v>
      </c>
      <c r="E944" s="2">
        <v>4839959.1822119998</v>
      </c>
      <c r="F944" s="2">
        <v>4272062.3794</v>
      </c>
      <c r="G944" s="2">
        <v>4707883.449599999</v>
      </c>
      <c r="H944" s="2">
        <v>226292.24084210521</v>
      </c>
      <c r="I944" s="2">
        <v>1517299.0383259703</v>
      </c>
      <c r="J944" s="2">
        <v>1512828.9020520782</v>
      </c>
      <c r="K944" s="2">
        <v>311857.4951099694</v>
      </c>
      <c r="L944" s="2">
        <v>803565.78587195056</v>
      </c>
      <c r="M944" s="2">
        <v>633870.87845891167</v>
      </c>
    </row>
    <row r="945" spans="1:13" ht="14.25" customHeight="1">
      <c r="A945" s="59" t="s">
        <v>140</v>
      </c>
      <c r="B945" s="59" t="s">
        <v>10</v>
      </c>
      <c r="C945" s="59" t="s">
        <v>112</v>
      </c>
      <c r="D945" s="2">
        <v>147.86239999999998</v>
      </c>
      <c r="E945" s="2">
        <v>19159635.434939995</v>
      </c>
      <c r="F945" s="2">
        <v>4010508.6111999997</v>
      </c>
      <c r="G945" s="2">
        <v>4419646.233599999</v>
      </c>
      <c r="H945" s="2">
        <v>212437.10652631579</v>
      </c>
      <c r="I945" s="2">
        <v>1424403.1788366253</v>
      </c>
      <c r="J945" s="2">
        <v>1420206.7243754207</v>
      </c>
      <c r="K945" s="2">
        <v>292764.1790828284</v>
      </c>
      <c r="L945" s="2">
        <v>754367.88061448419</v>
      </c>
      <c r="M945" s="2">
        <v>595062.45732877427</v>
      </c>
    </row>
    <row r="946" spans="1:13" ht="14.25" customHeight="1">
      <c r="A946" s="59" t="s">
        <v>140</v>
      </c>
      <c r="B946" s="59" t="s">
        <v>10</v>
      </c>
      <c r="C946" s="59" t="s">
        <v>112</v>
      </c>
      <c r="D946" s="2">
        <v>65.091599999999985</v>
      </c>
      <c r="E946" s="2">
        <v>8538585.54318</v>
      </c>
      <c r="F946" s="2">
        <v>1765495.2927999999</v>
      </c>
      <c r="G946" s="2">
        <v>1945604.16</v>
      </c>
      <c r="H946" s="2">
        <v>93518.117052631584</v>
      </c>
      <c r="I946" s="2">
        <v>627047.05155307963</v>
      </c>
      <c r="J946" s="2">
        <v>625199.69931744051</v>
      </c>
      <c r="K946" s="2">
        <v>128879.88318320163</v>
      </c>
      <c r="L946" s="2">
        <v>332085.86048789794</v>
      </c>
      <c r="M946" s="2">
        <v>261956.84262842775</v>
      </c>
    </row>
    <row r="947" spans="1:13" ht="14.25" customHeight="1">
      <c r="A947" s="59" t="s">
        <v>141</v>
      </c>
      <c r="B947" s="59" t="s">
        <v>10</v>
      </c>
      <c r="C947" s="59" t="s">
        <v>113</v>
      </c>
      <c r="D947" s="2">
        <v>143.04079999999999</v>
      </c>
      <c r="E947" s="2">
        <v>18557999.706707999</v>
      </c>
      <c r="F947" s="2">
        <v>3879730.534</v>
      </c>
      <c r="G947" s="2">
        <v>4275527.2319999998</v>
      </c>
      <c r="H947" s="2">
        <v>205508.91789473683</v>
      </c>
      <c r="I947" s="2">
        <v>1377955.2490919528</v>
      </c>
      <c r="J947" s="2">
        <v>1373895.6355370916</v>
      </c>
      <c r="K947" s="2">
        <v>283217.52106925787</v>
      </c>
      <c r="L947" s="2">
        <v>729768.92798575107</v>
      </c>
      <c r="M947" s="2">
        <v>575658.24676370551</v>
      </c>
    </row>
    <row r="948" spans="1:13" ht="14.25" customHeight="1">
      <c r="A948" s="59" t="s">
        <v>142</v>
      </c>
      <c r="B948" s="59" t="s">
        <v>10</v>
      </c>
      <c r="C948" s="59" t="s">
        <v>114</v>
      </c>
      <c r="D948" s="2">
        <v>64.287999999999997</v>
      </c>
      <c r="E948" s="2">
        <v>8279957.2335479995</v>
      </c>
      <c r="F948" s="2">
        <v>1743698.9465999999</v>
      </c>
      <c r="G948" s="2">
        <v>1921585.1135999998</v>
      </c>
      <c r="H948" s="2">
        <v>92364.661894736826</v>
      </c>
      <c r="I948" s="2">
        <v>619305.72992896754</v>
      </c>
      <c r="J948" s="2">
        <v>617481.18451105233</v>
      </c>
      <c r="K948" s="2">
        <v>127288.7735142732</v>
      </c>
      <c r="L948" s="2">
        <v>327986.03504977579</v>
      </c>
      <c r="M948" s="2">
        <v>258722.8075342497</v>
      </c>
    </row>
    <row r="949" spans="1:13" ht="14.25" customHeight="1">
      <c r="A949" s="59" t="s">
        <v>142</v>
      </c>
      <c r="B949" s="59" t="s">
        <v>10</v>
      </c>
      <c r="C949" s="59" t="s">
        <v>114</v>
      </c>
      <c r="D949" s="2">
        <v>123.75439999999998</v>
      </c>
      <c r="E949" s="2">
        <v>16161758.552015996</v>
      </c>
      <c r="F949" s="2">
        <v>3356621.4067999995</v>
      </c>
      <c r="G949" s="2">
        <v>3699051.2256</v>
      </c>
      <c r="H949" s="2">
        <v>177799.8922105263</v>
      </c>
      <c r="I949" s="2">
        <v>1192163.5301132626</v>
      </c>
      <c r="J949" s="2">
        <v>1188651.2801837758</v>
      </c>
      <c r="K949" s="2">
        <v>245030.88901497592</v>
      </c>
      <c r="L949" s="2">
        <v>631373.11747081834</v>
      </c>
      <c r="M949" s="2">
        <v>498041.40450343059</v>
      </c>
    </row>
    <row r="950" spans="1:13" ht="14.25" customHeight="1">
      <c r="A950" s="59" t="s">
        <v>140</v>
      </c>
      <c r="B950" s="59" t="s">
        <v>10</v>
      </c>
      <c r="C950" s="59" t="s">
        <v>112</v>
      </c>
      <c r="D950" s="2">
        <v>2593.2172</v>
      </c>
      <c r="E950" s="2">
        <v>277388532.95630395</v>
      </c>
      <c r="F950" s="2">
        <v>66906481.244199999</v>
      </c>
      <c r="G950" s="2">
        <v>70881174.182399988</v>
      </c>
      <c r="H950" s="2">
        <v>3725734.7368421056</v>
      </c>
      <c r="I950" s="2">
        <v>22578796.645668767</v>
      </c>
      <c r="J950" s="2">
        <v>24907647.280214574</v>
      </c>
      <c r="K950" s="2">
        <v>5134510.9016319951</v>
      </c>
      <c r="L950" s="2">
        <v>3569628.8486874709</v>
      </c>
      <c r="M950" s="2">
        <v>11987085.09494203</v>
      </c>
    </row>
    <row r="951" spans="1:13" ht="14.25" customHeight="1">
      <c r="A951" s="59" t="s">
        <v>140</v>
      </c>
      <c r="B951" s="59" t="s">
        <v>10</v>
      </c>
      <c r="C951" s="59" t="s">
        <v>112</v>
      </c>
      <c r="D951" s="2">
        <v>3212.7927999999997</v>
      </c>
      <c r="E951" s="2">
        <v>348299587.49770796</v>
      </c>
      <c r="F951" s="2">
        <v>82891884.799799994</v>
      </c>
      <c r="G951" s="2">
        <v>87816218.803199992</v>
      </c>
      <c r="H951" s="2">
        <v>4615892.6248421054</v>
      </c>
      <c r="I951" s="2">
        <v>27973358.8439367</v>
      </c>
      <c r="J951" s="2">
        <v>30858622.195939846</v>
      </c>
      <c r="K951" s="2">
        <v>6361256.4563758029</v>
      </c>
      <c r="L951" s="2">
        <v>4422490.2810822763</v>
      </c>
      <c r="M951" s="2">
        <v>14851058.633274941</v>
      </c>
    </row>
    <row r="952" spans="1:13" ht="14.25" customHeight="1">
      <c r="A952" s="59" t="s">
        <v>140</v>
      </c>
      <c r="B952" s="59" t="s">
        <v>10</v>
      </c>
      <c r="C952" s="59" t="s">
        <v>112</v>
      </c>
      <c r="D952" s="2">
        <v>2092.5744</v>
      </c>
      <c r="E952" s="2">
        <v>226403692.27106398</v>
      </c>
      <c r="F952" s="2">
        <v>53989611.578599997</v>
      </c>
      <c r="G952" s="2">
        <v>57196956.979199998</v>
      </c>
      <c r="H952" s="2">
        <v>3006448.5524210525</v>
      </c>
      <c r="I952" s="2">
        <v>18219766.490648121</v>
      </c>
      <c r="J952" s="2">
        <v>20099012.555834755</v>
      </c>
      <c r="K952" s="2">
        <v>4143249.5778895929</v>
      </c>
      <c r="L952" s="2">
        <v>2880481.413691408</v>
      </c>
      <c r="M952" s="2">
        <v>9672875.6080660205</v>
      </c>
    </row>
    <row r="953" spans="1:13" ht="14.25" customHeight="1">
      <c r="A953" s="59" t="s">
        <v>141</v>
      </c>
      <c r="B953" s="59" t="s">
        <v>10</v>
      </c>
      <c r="C953" s="59" t="s">
        <v>113</v>
      </c>
      <c r="D953" s="2">
        <v>861.4591999999999</v>
      </c>
      <c r="E953" s="2">
        <v>87188714.039196</v>
      </c>
      <c r="F953" s="2">
        <v>22226138.2038</v>
      </c>
      <c r="G953" s="2">
        <v>23546519.3664</v>
      </c>
      <c r="H953" s="2">
        <v>1237678.5145263157</v>
      </c>
      <c r="I953" s="2">
        <v>7500610.4754127441</v>
      </c>
      <c r="J953" s="2">
        <v>8274247.8724481035</v>
      </c>
      <c r="K953" s="2">
        <v>1705669.5650912609</v>
      </c>
      <c r="L953" s="2">
        <v>1185820.3054827915</v>
      </c>
      <c r="M953" s="2">
        <v>3982074.7510932302</v>
      </c>
    </row>
    <row r="954" spans="1:13" ht="14.25" customHeight="1">
      <c r="A954" s="59" t="s">
        <v>142</v>
      </c>
      <c r="B954" s="59" t="s">
        <v>10</v>
      </c>
      <c r="C954" s="59" t="s">
        <v>114</v>
      </c>
      <c r="D954" s="2">
        <v>290.09959999999995</v>
      </c>
      <c r="E954" s="2">
        <v>30454246.405043997</v>
      </c>
      <c r="F954" s="2">
        <v>7484735.4757999992</v>
      </c>
      <c r="G954" s="2">
        <v>7929377.4336000001</v>
      </c>
      <c r="H954" s="2">
        <v>416792.5692631579</v>
      </c>
      <c r="I954" s="2">
        <v>2525858.5649477611</v>
      </c>
      <c r="J954" s="2">
        <v>2786383.8451061239</v>
      </c>
      <c r="K954" s="2">
        <v>574390.59048315778</v>
      </c>
      <c r="L954" s="2">
        <v>399329.41257396247</v>
      </c>
      <c r="M954" s="2">
        <v>1340978.5309185225</v>
      </c>
    </row>
    <row r="955" spans="1:13" ht="14.25" customHeight="1">
      <c r="A955" s="59" t="s">
        <v>142</v>
      </c>
      <c r="B955" s="59" t="s">
        <v>10</v>
      </c>
      <c r="C955" s="59" t="s">
        <v>114</v>
      </c>
      <c r="D955" s="2">
        <v>975.57039999999995</v>
      </c>
      <c r="E955" s="2">
        <v>100727701.747596</v>
      </c>
      <c r="F955" s="2">
        <v>25170272.329199996</v>
      </c>
      <c r="G955" s="2">
        <v>26665555.334399998</v>
      </c>
      <c r="H955" s="2">
        <v>1401623.2724210527</v>
      </c>
      <c r="I955" s="2">
        <v>8494161.4898797292</v>
      </c>
      <c r="J955" s="2">
        <v>9370276.9749552198</v>
      </c>
      <c r="K955" s="2">
        <v>1931607.1380790959</v>
      </c>
      <c r="L955" s="2">
        <v>1342897.2489329376</v>
      </c>
      <c r="M955" s="2">
        <v>4509551.0707343118</v>
      </c>
    </row>
    <row r="956" spans="1:13" ht="14.25" customHeight="1">
      <c r="A956" s="59" t="s">
        <v>140</v>
      </c>
      <c r="B956" s="59" t="s">
        <v>10</v>
      </c>
      <c r="C956" s="59" t="s">
        <v>112</v>
      </c>
      <c r="D956" s="2">
        <v>6181.2911999999997</v>
      </c>
      <c r="E956" s="2">
        <v>899017868.06647193</v>
      </c>
      <c r="F956" s="2">
        <v>207325085.62959999</v>
      </c>
      <c r="G956" s="2">
        <v>177632863.9488</v>
      </c>
      <c r="H956" s="2">
        <v>8880801.7717894744</v>
      </c>
      <c r="I956" s="2">
        <v>69151486.461463824</v>
      </c>
      <c r="J956" s="2">
        <v>59370815.890737683</v>
      </c>
      <c r="K956" s="2">
        <v>12238815.57339737</v>
      </c>
      <c r="L956" s="2">
        <v>7411950.0183870047</v>
      </c>
      <c r="M956" s="2">
        <v>17582457.902230036</v>
      </c>
    </row>
    <row r="957" spans="1:13" ht="14.25" customHeight="1">
      <c r="A957" s="59" t="s">
        <v>140</v>
      </c>
      <c r="B957" s="59" t="s">
        <v>10</v>
      </c>
      <c r="C957" s="59" t="s">
        <v>112</v>
      </c>
      <c r="D957" s="2">
        <v>6415.1387999999997</v>
      </c>
      <c r="E957" s="2">
        <v>931268606.97578394</v>
      </c>
      <c r="F957" s="2">
        <v>215168506.73539999</v>
      </c>
      <c r="G957" s="2">
        <v>184352984.10239998</v>
      </c>
      <c r="H957" s="2">
        <v>9216775.4172631558</v>
      </c>
      <c r="I957" s="2">
        <v>71767591.838516086</v>
      </c>
      <c r="J957" s="2">
        <v>61616903.699396633</v>
      </c>
      <c r="K957" s="2">
        <v>12701828.487055538</v>
      </c>
      <c r="L957" s="2">
        <v>7692355.3037940012</v>
      </c>
      <c r="M957" s="2">
        <v>18247628.891510967</v>
      </c>
    </row>
    <row r="958" spans="1:13" ht="14.25" customHeight="1">
      <c r="A958" s="59" t="s">
        <v>140</v>
      </c>
      <c r="B958" s="59" t="s">
        <v>10</v>
      </c>
      <c r="C958" s="59" t="s">
        <v>112</v>
      </c>
      <c r="D958" s="2">
        <v>1301.8319999999999</v>
      </c>
      <c r="E958" s="2">
        <v>194224450.69843197</v>
      </c>
      <c r="F958" s="2">
        <v>43664409.640999995</v>
      </c>
      <c r="G958" s="2">
        <v>37410978.604800001</v>
      </c>
      <c r="H958" s="2">
        <v>1870372.284631579</v>
      </c>
      <c r="I958" s="2">
        <v>14563885.604208454</v>
      </c>
      <c r="J958" s="2">
        <v>12503993.986348812</v>
      </c>
      <c r="K958" s="2">
        <v>2577597.6636640322</v>
      </c>
      <c r="L958" s="2">
        <v>1561019.1146368887</v>
      </c>
      <c r="M958" s="2">
        <v>3703013.754759836</v>
      </c>
    </row>
    <row r="959" spans="1:13" ht="14.25" customHeight="1">
      <c r="A959" s="59" t="s">
        <v>141</v>
      </c>
      <c r="B959" s="59" t="s">
        <v>10</v>
      </c>
      <c r="C959" s="59" t="s">
        <v>113</v>
      </c>
      <c r="D959" s="2">
        <v>76.341999999999985</v>
      </c>
      <c r="E959" s="2">
        <v>11944937.601828</v>
      </c>
      <c r="F959" s="2">
        <v>2560567.588</v>
      </c>
      <c r="G959" s="2">
        <v>2193853.1903999997</v>
      </c>
      <c r="H959" s="2">
        <v>109682.64757894738</v>
      </c>
      <c r="I959" s="2">
        <v>854055.01999987848</v>
      </c>
      <c r="J959" s="2">
        <v>733258.90660687478</v>
      </c>
      <c r="K959" s="2">
        <v>151155.41854819944</v>
      </c>
      <c r="L959" s="2">
        <v>91541.244376854578</v>
      </c>
      <c r="M959" s="2">
        <v>217152.04117418794</v>
      </c>
    </row>
    <row r="960" spans="1:13" ht="14.25" customHeight="1">
      <c r="A960" s="59" t="s">
        <v>142</v>
      </c>
      <c r="B960" s="59" t="s">
        <v>10</v>
      </c>
      <c r="C960" s="59" t="s">
        <v>114</v>
      </c>
      <c r="D960" s="2">
        <v>392.96039999999994</v>
      </c>
      <c r="E960" s="2">
        <v>57548857.860647984</v>
      </c>
      <c r="F960" s="2">
        <v>13180182.8586</v>
      </c>
      <c r="G960" s="2">
        <v>11292572.140799999</v>
      </c>
      <c r="H960" s="2">
        <v>564575.28252631577</v>
      </c>
      <c r="I960" s="2">
        <v>4396135.8397888476</v>
      </c>
      <c r="J960" s="2">
        <v>3774353.7403238076</v>
      </c>
      <c r="K960" s="2">
        <v>778052.62810599501</v>
      </c>
      <c r="L960" s="2">
        <v>471196.51052928297</v>
      </c>
      <c r="M960" s="2">
        <v>1117761.5593071356</v>
      </c>
    </row>
    <row r="961" spans="1:13" ht="14.25" customHeight="1">
      <c r="A961" s="59" t="s">
        <v>142</v>
      </c>
      <c r="B961" s="59" t="s">
        <v>10</v>
      </c>
      <c r="C961" s="59" t="s">
        <v>114</v>
      </c>
      <c r="D961" s="2">
        <v>217.77559999999997</v>
      </c>
      <c r="E961" s="2">
        <v>31119991.067087997</v>
      </c>
      <c r="F961" s="2">
        <v>7304354.6637999993</v>
      </c>
      <c r="G961" s="2">
        <v>6258256.5312000001</v>
      </c>
      <c r="H961" s="2">
        <v>312883.41221052629</v>
      </c>
      <c r="I961" s="2">
        <v>2436304.3202101788</v>
      </c>
      <c r="J961" s="2">
        <v>2091717.5125311897</v>
      </c>
      <c r="K961" s="2">
        <v>431190.72027960053</v>
      </c>
      <c r="L961" s="2">
        <v>261133.4444855536</v>
      </c>
      <c r="M961" s="2">
        <v>619454.77008636761</v>
      </c>
    </row>
    <row r="962" spans="1:13" ht="14.25" customHeight="1">
      <c r="A962" s="59" t="s">
        <v>140</v>
      </c>
      <c r="B962" s="59" t="s">
        <v>10</v>
      </c>
      <c r="C962" s="59" t="s">
        <v>112</v>
      </c>
      <c r="D962" s="2">
        <v>308.58239999999995</v>
      </c>
      <c r="E962" s="2">
        <v>33184380.201587994</v>
      </c>
      <c r="F962" s="2">
        <v>8184610.3219999988</v>
      </c>
      <c r="G962" s="2">
        <v>8320984.2431999994</v>
      </c>
      <c r="H962" s="2">
        <v>443346.8968421052</v>
      </c>
      <c r="I962" s="2">
        <v>2663492.9083585106</v>
      </c>
      <c r="J962" s="2">
        <v>2963909.6856530518</v>
      </c>
      <c r="K962" s="2">
        <v>610986.11286851147</v>
      </c>
      <c r="L962" s="2">
        <v>259294.01511835435</v>
      </c>
      <c r="M962" s="2">
        <v>1989987.1477653475</v>
      </c>
    </row>
    <row r="963" spans="1:13" ht="14.25" customHeight="1">
      <c r="A963" s="59" t="s">
        <v>140</v>
      </c>
      <c r="B963" s="59" t="s">
        <v>10</v>
      </c>
      <c r="C963" s="59" t="s">
        <v>112</v>
      </c>
      <c r="D963" s="2">
        <v>47.412399999999998</v>
      </c>
      <c r="E963" s="2">
        <v>5194704.3520679995</v>
      </c>
      <c r="F963" s="2">
        <v>1257531.3769999999</v>
      </c>
      <c r="G963" s="2">
        <v>1278484.4351999997</v>
      </c>
      <c r="H963" s="2">
        <v>68118.487578947359</v>
      </c>
      <c r="I963" s="2">
        <v>409234.587482167</v>
      </c>
      <c r="J963" s="2">
        <v>455392.37357690115</v>
      </c>
      <c r="K963" s="2">
        <v>93875.470466776489</v>
      </c>
      <c r="L963" s="2">
        <v>39839.445031205491</v>
      </c>
      <c r="M963" s="2">
        <v>305753.23364102998</v>
      </c>
    </row>
    <row r="964" spans="1:13" ht="14.25" customHeight="1">
      <c r="A964" s="59" t="s">
        <v>140</v>
      </c>
      <c r="B964" s="59" t="s">
        <v>10</v>
      </c>
      <c r="C964" s="59" t="s">
        <v>112</v>
      </c>
      <c r="D964" s="2">
        <v>143.84439999999998</v>
      </c>
      <c r="E964" s="2">
        <v>15514449.494543998</v>
      </c>
      <c r="F964" s="2">
        <v>3815222.0031999997</v>
      </c>
      <c r="G964" s="2">
        <v>3878792.6015999997</v>
      </c>
      <c r="H964" s="2">
        <v>206664.8589473684</v>
      </c>
      <c r="I964" s="2">
        <v>1241576.1213442017</v>
      </c>
      <c r="J964" s="2">
        <v>1381614.1503434798</v>
      </c>
      <c r="K964" s="2">
        <v>284808.6307381863</v>
      </c>
      <c r="L964" s="2">
        <v>120868.82475569121</v>
      </c>
      <c r="M964" s="2">
        <v>927624.21731770108</v>
      </c>
    </row>
    <row r="965" spans="1:13" ht="14.25" customHeight="1">
      <c r="A965" s="59" t="s">
        <v>141</v>
      </c>
      <c r="B965" s="59" t="s">
        <v>10</v>
      </c>
      <c r="C965" s="59" t="s">
        <v>113</v>
      </c>
      <c r="D965" s="2">
        <v>120.53999999999999</v>
      </c>
      <c r="E965" s="2">
        <v>12766094.895707998</v>
      </c>
      <c r="F965" s="2">
        <v>3197113.4815999996</v>
      </c>
      <c r="G965" s="2">
        <v>3250385.0111999996</v>
      </c>
      <c r="H965" s="2">
        <v>173182.34273684208</v>
      </c>
      <c r="I965" s="2">
        <v>1040426.9173275434</v>
      </c>
      <c r="J965" s="2">
        <v>1157777.2209582231</v>
      </c>
      <c r="K965" s="2">
        <v>238666.45033926226</v>
      </c>
      <c r="L965" s="2">
        <v>101286.72465560718</v>
      </c>
      <c r="M965" s="2">
        <v>777338.72959583893</v>
      </c>
    </row>
    <row r="966" spans="1:13" ht="14.25" customHeight="1">
      <c r="A966" s="59" t="s">
        <v>142</v>
      </c>
      <c r="B966" s="59" t="s">
        <v>10</v>
      </c>
      <c r="C966" s="59" t="s">
        <v>114</v>
      </c>
      <c r="D966" s="2">
        <v>531.17959999999994</v>
      </c>
      <c r="E966" s="2">
        <v>56638159.838567987</v>
      </c>
      <c r="F966" s="2">
        <v>14088613.970999999</v>
      </c>
      <c r="G966" s="2">
        <v>14323361.414399998</v>
      </c>
      <c r="H966" s="2">
        <v>763157.25473684201</v>
      </c>
      <c r="I966" s="2">
        <v>4584814.6156900404</v>
      </c>
      <c r="J966" s="2">
        <v>5101938.2870225701</v>
      </c>
      <c r="K966" s="2">
        <v>1051723.4911616824</v>
      </c>
      <c r="L966" s="2">
        <v>446336.83331570891</v>
      </c>
      <c r="M966" s="2">
        <v>3425472.668418997</v>
      </c>
    </row>
    <row r="967" spans="1:13" ht="14.25" customHeight="1">
      <c r="A967" s="59" t="s">
        <v>142</v>
      </c>
      <c r="B967" s="59" t="s">
        <v>10</v>
      </c>
      <c r="C967" s="59" t="s">
        <v>114</v>
      </c>
      <c r="D967" s="2">
        <v>535.19759999999997</v>
      </c>
      <c r="E967" s="2">
        <v>55232490.535991997</v>
      </c>
      <c r="F967" s="2">
        <v>14195184.049199998</v>
      </c>
      <c r="G967" s="2">
        <v>14431707.686399998</v>
      </c>
      <c r="H967" s="2">
        <v>768929.50231578946</v>
      </c>
      <c r="I967" s="2">
        <v>4619495.5129342927</v>
      </c>
      <c r="J967" s="2">
        <v>5140530.8610545117</v>
      </c>
      <c r="K967" s="2">
        <v>1059679.0395063246</v>
      </c>
      <c r="L967" s="2">
        <v>449713.05747089593</v>
      </c>
      <c r="M967" s="2">
        <v>3451383.9594055247</v>
      </c>
    </row>
    <row r="968" spans="1:13" ht="14.25" customHeight="1">
      <c r="A968" s="59" t="s">
        <v>140</v>
      </c>
      <c r="B968" s="59" t="s">
        <v>10</v>
      </c>
      <c r="C968" s="59" t="s">
        <v>112</v>
      </c>
      <c r="D968" s="2">
        <v>208.13239999999999</v>
      </c>
      <c r="E968" s="2">
        <v>30335991.385391995</v>
      </c>
      <c r="F968" s="2">
        <v>7176454.3437999999</v>
      </c>
      <c r="G968" s="2">
        <v>5803149.4463999989</v>
      </c>
      <c r="H968" s="2">
        <v>299028.27789473679</v>
      </c>
      <c r="I968" s="2">
        <v>2181196.392946416</v>
      </c>
      <c r="J968" s="2">
        <v>1999095.3348545325</v>
      </c>
      <c r="K968" s="2">
        <v>412097.40425245953</v>
      </c>
      <c r="L968" s="2">
        <v>722389.07402621838</v>
      </c>
      <c r="M968" s="2">
        <v>563518.38189621945</v>
      </c>
    </row>
    <row r="969" spans="1:13" ht="14.25" customHeight="1">
      <c r="A969" s="59" t="s">
        <v>140</v>
      </c>
      <c r="B969" s="59" t="s">
        <v>10</v>
      </c>
      <c r="C969" s="59" t="s">
        <v>112</v>
      </c>
      <c r="D969" s="2">
        <v>36.161999999999999</v>
      </c>
      <c r="E969" s="2">
        <v>5086763.0241120001</v>
      </c>
      <c r="F969" s="2">
        <v>1246873.8123999999</v>
      </c>
      <c r="G969" s="2">
        <v>1008268.5887999998</v>
      </c>
      <c r="H969" s="2">
        <v>51955.199999999997</v>
      </c>
      <c r="I969" s="2">
        <v>378972.34626482136</v>
      </c>
      <c r="J969" s="2">
        <v>347333.16628746694</v>
      </c>
      <c r="K969" s="2">
        <v>71599.935101778683</v>
      </c>
      <c r="L969" s="2">
        <v>125511.61517830048</v>
      </c>
      <c r="M969" s="2">
        <v>97908.599171157824</v>
      </c>
    </row>
    <row r="970" spans="1:13" ht="14.25" customHeight="1">
      <c r="A970" s="59" t="s">
        <v>140</v>
      </c>
      <c r="B970" s="59" t="s">
        <v>10</v>
      </c>
      <c r="C970" s="59" t="s">
        <v>112</v>
      </c>
      <c r="D970" s="2">
        <v>59.466399999999993</v>
      </c>
      <c r="E970" s="2">
        <v>8683030.529711999</v>
      </c>
      <c r="F970" s="2">
        <v>2050415.5267999996</v>
      </c>
      <c r="G970" s="2">
        <v>1658042.3615999997</v>
      </c>
      <c r="H970" s="2">
        <v>85436.473263157895</v>
      </c>
      <c r="I970" s="2">
        <v>623198.96941326186</v>
      </c>
      <c r="J970" s="2">
        <v>571170.09567272337</v>
      </c>
      <c r="K970" s="2">
        <v>117742.11550070271</v>
      </c>
      <c r="L970" s="2">
        <v>206396.87829320526</v>
      </c>
      <c r="M970" s="2">
        <v>161005.25197034844</v>
      </c>
    </row>
    <row r="971" spans="1:13" ht="14.25" customHeight="1">
      <c r="A971" s="59" t="s">
        <v>142</v>
      </c>
      <c r="B971" s="59" t="s">
        <v>10</v>
      </c>
      <c r="C971" s="59" t="s">
        <v>114</v>
      </c>
      <c r="D971" s="2">
        <v>7.2324000000000002</v>
      </c>
      <c r="E971" s="2">
        <v>790182.00953999988</v>
      </c>
      <c r="F971" s="2">
        <v>249374.60339999999</v>
      </c>
      <c r="G971" s="2">
        <v>201653.08799999999</v>
      </c>
      <c r="H971" s="2">
        <v>10391.039999999999</v>
      </c>
      <c r="I971" s="2">
        <v>75794.469252964278</v>
      </c>
      <c r="J971" s="2">
        <v>69466.633257493391</v>
      </c>
      <c r="K971" s="2">
        <v>14319.987020355735</v>
      </c>
      <c r="L971" s="2">
        <v>25102.323035660102</v>
      </c>
      <c r="M971" s="2">
        <v>19581.719834231564</v>
      </c>
    </row>
    <row r="972" spans="1:13" ht="14.25" customHeight="1">
      <c r="A972" s="59" t="s">
        <v>140</v>
      </c>
      <c r="B972" s="59" t="s">
        <v>10</v>
      </c>
      <c r="C972" s="59" t="s">
        <v>112</v>
      </c>
      <c r="D972" s="2">
        <v>748.95519999999999</v>
      </c>
      <c r="E972" s="2">
        <v>110682929.80760397</v>
      </c>
      <c r="F972" s="2">
        <v>28129429.174399998</v>
      </c>
      <c r="G972" s="2">
        <v>21152810.265599996</v>
      </c>
      <c r="H972" s="2">
        <v>1076040.6669473685</v>
      </c>
      <c r="I972" s="2">
        <v>8561956.1276455093</v>
      </c>
      <c r="J972" s="2">
        <v>7193655.7995537613</v>
      </c>
      <c r="K972" s="2">
        <v>1482914.2114412829</v>
      </c>
      <c r="L972" s="2">
        <v>635155.94644458382</v>
      </c>
      <c r="M972" s="2">
        <v>1724897.8559260045</v>
      </c>
    </row>
    <row r="973" spans="1:13" ht="14.25" customHeight="1">
      <c r="A973" s="59" t="s">
        <v>140</v>
      </c>
      <c r="B973" s="59" t="s">
        <v>10</v>
      </c>
      <c r="C973" s="59" t="s">
        <v>112</v>
      </c>
      <c r="D973" s="2">
        <v>612.34319999999991</v>
      </c>
      <c r="E973" s="2">
        <v>94269742.800155982</v>
      </c>
      <c r="F973" s="2">
        <v>22998524.895599999</v>
      </c>
      <c r="G973" s="2">
        <v>17294464.396799996</v>
      </c>
      <c r="H973" s="2">
        <v>879766.84799999988</v>
      </c>
      <c r="I973" s="2">
        <v>7000225.9326887103</v>
      </c>
      <c r="J973" s="2">
        <v>5881508.2824677741</v>
      </c>
      <c r="K973" s="2">
        <v>1212425.5677234523</v>
      </c>
      <c r="L973" s="2">
        <v>519301.32102014258</v>
      </c>
      <c r="M973" s="2">
        <v>1410270.5646090296</v>
      </c>
    </row>
    <row r="974" spans="1:13" ht="14.25" customHeight="1">
      <c r="A974" s="59" t="s">
        <v>140</v>
      </c>
      <c r="B974" s="59" t="s">
        <v>10</v>
      </c>
      <c r="C974" s="59" t="s">
        <v>112</v>
      </c>
      <c r="D974" s="2">
        <v>129.37959999999998</v>
      </c>
      <c r="E974" s="2">
        <v>19208507.727024</v>
      </c>
      <c r="F974" s="2">
        <v>4859268.0201999992</v>
      </c>
      <c r="G974" s="2">
        <v>3654080.0639999998</v>
      </c>
      <c r="H974" s="2">
        <v>185882.77894736841</v>
      </c>
      <c r="I974" s="2">
        <v>1479050.3611061445</v>
      </c>
      <c r="J974" s="2">
        <v>1242680.8838284931</v>
      </c>
      <c r="K974" s="2">
        <v>256168.65669747486</v>
      </c>
      <c r="L974" s="2">
        <v>109721.145254912</v>
      </c>
      <c r="M974" s="2">
        <v>297970.55236489995</v>
      </c>
    </row>
    <row r="975" spans="1:13" ht="14.25" customHeight="1">
      <c r="A975" s="59" t="s">
        <v>141</v>
      </c>
      <c r="B975" s="59" t="s">
        <v>10</v>
      </c>
      <c r="C975" s="59" t="s">
        <v>113</v>
      </c>
      <c r="D975" s="2">
        <v>75.538399999999996</v>
      </c>
      <c r="E975" s="2">
        <v>10772614.380527999</v>
      </c>
      <c r="F975" s="2">
        <v>2837088.3979999996</v>
      </c>
      <c r="G975" s="2">
        <v>2133437.952</v>
      </c>
      <c r="H975" s="2">
        <v>108527.94947368422</v>
      </c>
      <c r="I975" s="2">
        <v>863544.93132905336</v>
      </c>
      <c r="J975" s="2">
        <v>725540.39180048648</v>
      </c>
      <c r="K975" s="2">
        <v>149564.308879271</v>
      </c>
      <c r="L975" s="2">
        <v>64060.792881749869</v>
      </c>
      <c r="M975" s="2">
        <v>173970.3846105627</v>
      </c>
    </row>
    <row r="976" spans="1:13" ht="14.25" customHeight="1">
      <c r="A976" s="59" t="s">
        <v>142</v>
      </c>
      <c r="B976" s="59" t="s">
        <v>10</v>
      </c>
      <c r="C976" s="59" t="s">
        <v>114</v>
      </c>
      <c r="D976" s="2">
        <v>257.95559999999995</v>
      </c>
      <c r="E976" s="2">
        <v>38167176.535487995</v>
      </c>
      <c r="F976" s="2">
        <v>9688354.5874000005</v>
      </c>
      <c r="G976" s="2">
        <v>7285463.5775999995</v>
      </c>
      <c r="H976" s="2">
        <v>370610.85978947364</v>
      </c>
      <c r="I976" s="2">
        <v>2948914.0740066613</v>
      </c>
      <c r="J976" s="2">
        <v>2477643.2528505977</v>
      </c>
      <c r="K976" s="2">
        <v>510746.20372602128</v>
      </c>
      <c r="L976" s="2">
        <v>218760.7927132097</v>
      </c>
      <c r="M976" s="2">
        <v>594090.3559573472</v>
      </c>
    </row>
    <row r="977" spans="1:13" ht="14.25" customHeight="1">
      <c r="A977" s="59" t="s">
        <v>142</v>
      </c>
      <c r="B977" s="59" t="s">
        <v>10</v>
      </c>
      <c r="C977" s="59" t="s">
        <v>114</v>
      </c>
      <c r="D977" s="2">
        <v>103.6644</v>
      </c>
      <c r="E977" s="2">
        <v>14920329.459419997</v>
      </c>
      <c r="F977" s="2">
        <v>3893451.1839999999</v>
      </c>
      <c r="G977" s="2">
        <v>2927803.0463999999</v>
      </c>
      <c r="H977" s="2">
        <v>148937.41136842105</v>
      </c>
      <c r="I977" s="2">
        <v>1185077.6185260413</v>
      </c>
      <c r="J977" s="2">
        <v>995688.41002407181</v>
      </c>
      <c r="K977" s="2">
        <v>205253.14729176555</v>
      </c>
      <c r="L977" s="2">
        <v>87913.21576325249</v>
      </c>
      <c r="M977" s="2">
        <v>238746.59164641052</v>
      </c>
    </row>
    <row r="978" spans="1:13" ht="14.25" customHeight="1">
      <c r="A978" s="59" t="s">
        <v>140</v>
      </c>
      <c r="B978" s="59" t="s">
        <v>10</v>
      </c>
      <c r="C978" s="59" t="s">
        <v>112</v>
      </c>
      <c r="D978" s="2">
        <v>16.875599999999999</v>
      </c>
      <c r="E978" s="2">
        <v>2529237.9752639998</v>
      </c>
      <c r="F978" s="2">
        <v>505253.19259999989</v>
      </c>
      <c r="G978" s="2">
        <v>482294.61119999998</v>
      </c>
      <c r="H978" s="2">
        <v>24246.174315789471</v>
      </c>
      <c r="I978" s="2">
        <v>188791.10968418364</v>
      </c>
      <c r="J978" s="2">
        <v>162088.81093415123</v>
      </c>
      <c r="K978" s="2">
        <v>33413.303047496716</v>
      </c>
      <c r="L978" s="2">
        <v>0</v>
      </c>
      <c r="M978" s="2">
        <v>54224.018267611209</v>
      </c>
    </row>
    <row r="979" spans="1:13" ht="14.25" customHeight="1">
      <c r="A979" s="59" t="s">
        <v>140</v>
      </c>
      <c r="B979" s="59" t="s">
        <v>10</v>
      </c>
      <c r="C979" s="59" t="s">
        <v>112</v>
      </c>
      <c r="D979" s="2">
        <v>4.0179999999999998</v>
      </c>
      <c r="E979" s="2">
        <v>594485.99456399994</v>
      </c>
      <c r="F979" s="2">
        <v>120298.68219999998</v>
      </c>
      <c r="G979" s="2">
        <v>114832.0128</v>
      </c>
      <c r="H979" s="2">
        <v>5772.2475789473683</v>
      </c>
      <c r="I979" s="2">
        <v>44950.264210519919</v>
      </c>
      <c r="J979" s="2">
        <v>38592.574031940771</v>
      </c>
      <c r="K979" s="2">
        <v>7955.5483446420749</v>
      </c>
      <c r="L979" s="2">
        <v>0</v>
      </c>
      <c r="M979" s="2">
        <v>12910.480539907432</v>
      </c>
    </row>
    <row r="980" spans="1:13" ht="14.25" customHeight="1">
      <c r="A980" s="59" t="s">
        <v>140</v>
      </c>
      <c r="B980" s="59" t="s">
        <v>10</v>
      </c>
      <c r="C980" s="59" t="s">
        <v>112</v>
      </c>
      <c r="D980" s="2">
        <v>4.8215999999999992</v>
      </c>
      <c r="E980" s="2">
        <v>719123.02862399991</v>
      </c>
      <c r="F980" s="2">
        <v>144357.94139999998</v>
      </c>
      <c r="G980" s="2">
        <v>137798.57279999999</v>
      </c>
      <c r="H980" s="2">
        <v>6926.9456842105255</v>
      </c>
      <c r="I980" s="2">
        <v>53940.317052623897</v>
      </c>
      <c r="J980" s="2">
        <v>46311.088838328935</v>
      </c>
      <c r="K980" s="2">
        <v>9546.6580135704917</v>
      </c>
      <c r="L980" s="2">
        <v>0</v>
      </c>
      <c r="M980" s="2">
        <v>15492.576647888918</v>
      </c>
    </row>
    <row r="981" spans="1:13" ht="14.25" customHeight="1">
      <c r="A981" s="59" t="s">
        <v>141</v>
      </c>
      <c r="B981" s="59" t="s">
        <v>10</v>
      </c>
      <c r="C981" s="59" t="s">
        <v>113</v>
      </c>
      <c r="D981" s="2">
        <v>4.0179999999999998</v>
      </c>
      <c r="E981" s="2">
        <v>595634.78898000007</v>
      </c>
      <c r="F981" s="2">
        <v>120298.68219999998</v>
      </c>
      <c r="G981" s="2">
        <v>114832.0128</v>
      </c>
      <c r="H981" s="2">
        <v>5772.2475789473683</v>
      </c>
      <c r="I981" s="2">
        <v>44950.264210519919</v>
      </c>
      <c r="J981" s="2">
        <v>38592.574031940771</v>
      </c>
      <c r="K981" s="2">
        <v>7955.5483446420749</v>
      </c>
      <c r="L981" s="2">
        <v>0</v>
      </c>
      <c r="M981" s="2">
        <v>12910.480539907432</v>
      </c>
    </row>
    <row r="982" spans="1:13" ht="14.25" customHeight="1">
      <c r="A982" s="59" t="s">
        <v>142</v>
      </c>
      <c r="B982" s="59" t="s">
        <v>10</v>
      </c>
      <c r="C982" s="59" t="s">
        <v>114</v>
      </c>
      <c r="D982" s="2">
        <v>18.482799999999997</v>
      </c>
      <c r="E982" s="2">
        <v>2733247.6340399995</v>
      </c>
      <c r="F982" s="2">
        <v>553372.50639999995</v>
      </c>
      <c r="G982" s="2">
        <v>528228.51839999994</v>
      </c>
      <c r="H982" s="2">
        <v>26554.32757894737</v>
      </c>
      <c r="I982" s="2">
        <v>206771.2153683916</v>
      </c>
      <c r="J982" s="2">
        <v>177525.84054692759</v>
      </c>
      <c r="K982" s="2">
        <v>36595.52238535355</v>
      </c>
      <c r="L982" s="2">
        <v>0</v>
      </c>
      <c r="M982" s="2">
        <v>59388.210483574199</v>
      </c>
    </row>
    <row r="983" spans="1:13" ht="14.25" customHeight="1">
      <c r="A983" s="59" t="s">
        <v>142</v>
      </c>
      <c r="B983" s="59" t="s">
        <v>10</v>
      </c>
      <c r="C983" s="59" t="s">
        <v>114</v>
      </c>
      <c r="D983" s="2">
        <v>27.322399999999998</v>
      </c>
      <c r="E983" s="2">
        <v>4003168.2601679992</v>
      </c>
      <c r="F983" s="2">
        <v>818028.33459999994</v>
      </c>
      <c r="G983" s="2">
        <v>780859.10399999993</v>
      </c>
      <c r="H983" s="2">
        <v>39254.763789473684</v>
      </c>
      <c r="I983" s="2">
        <v>305661.7966315354</v>
      </c>
      <c r="J983" s="2">
        <v>262429.50341719727</v>
      </c>
      <c r="K983" s="2">
        <v>54097.72874356612</v>
      </c>
      <c r="L983" s="2">
        <v>0</v>
      </c>
      <c r="M983" s="2">
        <v>87791.267671370544</v>
      </c>
    </row>
    <row r="984" spans="1:13" ht="14.25" customHeight="1">
      <c r="A984" s="59" t="s">
        <v>140</v>
      </c>
      <c r="B984" s="59" t="s">
        <v>8</v>
      </c>
      <c r="C984" s="59" t="s">
        <v>112</v>
      </c>
      <c r="D984" s="2">
        <v>24.911599999999996</v>
      </c>
      <c r="E984" s="2">
        <v>4373977.4583119992</v>
      </c>
      <c r="F984" s="2">
        <v>1194875.3328</v>
      </c>
      <c r="G984" s="2">
        <v>1003899.6287999998</v>
      </c>
      <c r="H984" s="2">
        <v>35791.912421052628</v>
      </c>
      <c r="I984" s="2">
        <v>724303.69633953774</v>
      </c>
      <c r="J984" s="2">
        <v>239273.95899803285</v>
      </c>
      <c r="K984" s="2">
        <v>49324.399736780862</v>
      </c>
      <c r="L984" s="2">
        <v>63070.496269324787</v>
      </c>
      <c r="M984" s="2">
        <v>43881.521019004234</v>
      </c>
    </row>
    <row r="985" spans="1:13" ht="14.25" customHeight="1">
      <c r="A985" s="59" t="s">
        <v>140</v>
      </c>
      <c r="B985" s="59" t="s">
        <v>8</v>
      </c>
      <c r="C985" s="59" t="s">
        <v>112</v>
      </c>
      <c r="D985" s="2">
        <v>0.80359999999999998</v>
      </c>
      <c r="E985" s="2">
        <v>154208.94350399997</v>
      </c>
      <c r="F985" s="2">
        <v>38544.288599999993</v>
      </c>
      <c r="G985" s="2">
        <v>32383.833599999994</v>
      </c>
      <c r="H985" s="2">
        <v>1153.4551578947367</v>
      </c>
      <c r="I985" s="2">
        <v>23364.635365791546</v>
      </c>
      <c r="J985" s="2">
        <v>7718.5148063881552</v>
      </c>
      <c r="K985" s="2">
        <v>1591.1096689284152</v>
      </c>
      <c r="L985" s="2">
        <v>2034.5321377201544</v>
      </c>
      <c r="M985" s="2">
        <v>1415.5329360969108</v>
      </c>
    </row>
    <row r="986" spans="1:13" ht="14.25" customHeight="1">
      <c r="A986" s="59" t="s">
        <v>141</v>
      </c>
      <c r="B986" s="59" t="s">
        <v>8</v>
      </c>
      <c r="C986" s="59" t="s">
        <v>113</v>
      </c>
      <c r="D986" s="2">
        <v>1.6072</v>
      </c>
      <c r="E986" s="2">
        <v>233230.72449599998</v>
      </c>
      <c r="F986" s="2">
        <v>77088.577199999985</v>
      </c>
      <c r="G986" s="2">
        <v>64768.454399999995</v>
      </c>
      <c r="H986" s="2">
        <v>2309.3962105263154</v>
      </c>
      <c r="I986" s="2">
        <v>46729.270731583092</v>
      </c>
      <c r="J986" s="2">
        <v>15437.02961277631</v>
      </c>
      <c r="K986" s="2">
        <v>3182.2193378568304</v>
      </c>
      <c r="L986" s="2">
        <v>4069.0642754403088</v>
      </c>
      <c r="M986" s="2">
        <v>2831.0658721938216</v>
      </c>
    </row>
    <row r="987" spans="1:13" ht="14.25" customHeight="1">
      <c r="A987" s="59" t="s">
        <v>142</v>
      </c>
      <c r="B987" s="59" t="s">
        <v>8</v>
      </c>
      <c r="C987" s="59" t="s">
        <v>114</v>
      </c>
      <c r="D987" s="2">
        <v>28.929600000000001</v>
      </c>
      <c r="E987" s="2">
        <v>4801011.5510279993</v>
      </c>
      <c r="F987" s="2">
        <v>1387596.7757999999</v>
      </c>
      <c r="G987" s="2">
        <v>1165818.7967999999</v>
      </c>
      <c r="H987" s="2">
        <v>41564.159999999996</v>
      </c>
      <c r="I987" s="2">
        <v>841126.8731684956</v>
      </c>
      <c r="J987" s="2">
        <v>277866.53302997357</v>
      </c>
      <c r="K987" s="2">
        <v>57279.948081422939</v>
      </c>
      <c r="L987" s="2">
        <v>73243.156957925559</v>
      </c>
      <c r="M987" s="2">
        <v>50959.185699488793</v>
      </c>
    </row>
    <row r="988" spans="1:13" ht="14.25" customHeight="1">
      <c r="A988" s="59" t="s">
        <v>142</v>
      </c>
      <c r="B988" s="59" t="s">
        <v>8</v>
      </c>
      <c r="C988" s="59" t="s">
        <v>114</v>
      </c>
      <c r="D988" s="2">
        <v>63.484400000000001</v>
      </c>
      <c r="E988" s="2">
        <v>11325818.559131999</v>
      </c>
      <c r="F988" s="2">
        <v>3045003.5717999996</v>
      </c>
      <c r="G988" s="2">
        <v>2558325.2159999995</v>
      </c>
      <c r="H988" s="2">
        <v>91209.963789473666</v>
      </c>
      <c r="I988" s="2">
        <v>1845806.1938975318</v>
      </c>
      <c r="J988" s="2">
        <v>609762.66970466415</v>
      </c>
      <c r="K988" s="2">
        <v>125697.6638453448</v>
      </c>
      <c r="L988" s="2">
        <v>160728.03887989221</v>
      </c>
      <c r="M988" s="2">
        <v>111827.10195165596</v>
      </c>
    </row>
    <row r="989" spans="1:13" ht="14.25" customHeight="1">
      <c r="A989" s="59" t="s">
        <v>140</v>
      </c>
      <c r="B989" s="59" t="s">
        <v>8</v>
      </c>
      <c r="C989" s="59" t="s">
        <v>112</v>
      </c>
      <c r="D989" s="2">
        <v>99.646399999999986</v>
      </c>
      <c r="E989" s="2">
        <v>17495222.465951998</v>
      </c>
      <c r="F989" s="2">
        <v>4580219.4289999995</v>
      </c>
      <c r="G989" s="2">
        <v>4015859.8655999997</v>
      </c>
      <c r="H989" s="2">
        <v>143163.92084210526</v>
      </c>
      <c r="I989" s="2">
        <v>2897214.785358151</v>
      </c>
      <c r="J989" s="2">
        <v>957095.83599213138</v>
      </c>
      <c r="K989" s="2">
        <v>197297.59894712345</v>
      </c>
      <c r="L989" s="2">
        <v>735232.79501698737</v>
      </c>
      <c r="M989" s="2">
        <v>170022.56740749773</v>
      </c>
    </row>
    <row r="990" spans="1:13" ht="14.25" customHeight="1">
      <c r="A990" s="59" t="s">
        <v>140</v>
      </c>
      <c r="B990" s="59" t="s">
        <v>8</v>
      </c>
      <c r="C990" s="59" t="s">
        <v>112</v>
      </c>
      <c r="D990" s="2">
        <v>13.661199999999999</v>
      </c>
      <c r="E990" s="2">
        <v>2280243.9456719998</v>
      </c>
      <c r="F990" s="2">
        <v>627933.30239999993</v>
      </c>
      <c r="G990" s="2">
        <v>550561.38239999989</v>
      </c>
      <c r="H990" s="2">
        <v>19627.381894736842</v>
      </c>
      <c r="I990" s="2">
        <v>397198.80121845624</v>
      </c>
      <c r="J990" s="2">
        <v>131214.75170859863</v>
      </c>
      <c r="K990" s="2">
        <v>27048.86437178306</v>
      </c>
      <c r="L990" s="2">
        <v>100798.04447813537</v>
      </c>
      <c r="M990" s="2">
        <v>23309.545531673077</v>
      </c>
    </row>
    <row r="991" spans="1:13" ht="14.25" customHeight="1">
      <c r="A991" s="59" t="s">
        <v>141</v>
      </c>
      <c r="B991" s="59" t="s">
        <v>8</v>
      </c>
      <c r="C991" s="59" t="s">
        <v>113</v>
      </c>
      <c r="D991" s="2">
        <v>4.0179999999999998</v>
      </c>
      <c r="E991" s="2">
        <v>583144.43417999998</v>
      </c>
      <c r="F991" s="2">
        <v>184685.51679999998</v>
      </c>
      <c r="G991" s="2">
        <v>161929.40159999998</v>
      </c>
      <c r="H991" s="2">
        <v>5772.2475789473683</v>
      </c>
      <c r="I991" s="2">
        <v>116823.17682895772</v>
      </c>
      <c r="J991" s="2">
        <v>38592.574031940771</v>
      </c>
      <c r="K991" s="2">
        <v>7955.5483446420749</v>
      </c>
      <c r="L991" s="2">
        <v>29646.483670039812</v>
      </c>
      <c r="M991" s="2">
        <v>6855.7486857861986</v>
      </c>
    </row>
    <row r="992" spans="1:13" ht="14.25" customHeight="1">
      <c r="A992" s="59" t="s">
        <v>142</v>
      </c>
      <c r="B992" s="59" t="s">
        <v>8</v>
      </c>
      <c r="C992" s="59" t="s">
        <v>114</v>
      </c>
      <c r="D992" s="2">
        <v>32.947600000000001</v>
      </c>
      <c r="E992" s="2">
        <v>5374255.9867919991</v>
      </c>
      <c r="F992" s="2">
        <v>1514428.0781999999</v>
      </c>
      <c r="G992" s="2">
        <v>1327824.5567999999</v>
      </c>
      <c r="H992" s="2">
        <v>47336.407578947365</v>
      </c>
      <c r="I992" s="2">
        <v>957950.04999745323</v>
      </c>
      <c r="J992" s="2">
        <v>316459.10706191434</v>
      </c>
      <c r="K992" s="2">
        <v>65235.496426065023</v>
      </c>
      <c r="L992" s="2">
        <v>243101.16609432644</v>
      </c>
      <c r="M992" s="2">
        <v>56217.139223446822</v>
      </c>
    </row>
    <row r="993" spans="1:13" ht="14.25" customHeight="1">
      <c r="A993" s="59" t="s">
        <v>142</v>
      </c>
      <c r="B993" s="59" t="s">
        <v>8</v>
      </c>
      <c r="C993" s="59" t="s">
        <v>114</v>
      </c>
      <c r="D993" s="2">
        <v>153.48759999999999</v>
      </c>
      <c r="E993" s="2">
        <v>25774298.214587994</v>
      </c>
      <c r="F993" s="2">
        <v>7055015.0580000002</v>
      </c>
      <c r="G993" s="2">
        <v>6185719.1999999993</v>
      </c>
      <c r="H993" s="2">
        <v>220519.9932631579</v>
      </c>
      <c r="I993" s="2">
        <v>4462645.3548661852</v>
      </c>
      <c r="J993" s="2">
        <v>1474236.3280201375</v>
      </c>
      <c r="K993" s="2">
        <v>303901.9467653273</v>
      </c>
      <c r="L993" s="2">
        <v>1132495.6761955207</v>
      </c>
      <c r="M993" s="2">
        <v>261889.59979703274</v>
      </c>
    </row>
    <row r="994" spans="1:13" ht="14.25" customHeight="1">
      <c r="A994" s="59" t="s">
        <v>140</v>
      </c>
      <c r="B994" s="59" t="s">
        <v>7</v>
      </c>
      <c r="C994" s="59" t="s">
        <v>112</v>
      </c>
      <c r="D994" s="2">
        <v>601.89639999999997</v>
      </c>
      <c r="E994" s="2">
        <v>109440618.434532</v>
      </c>
      <c r="F994" s="2">
        <v>15503090.494399998</v>
      </c>
      <c r="G994" s="2">
        <v>24458083.583999999</v>
      </c>
      <c r="H994" s="2">
        <v>864758.2585263158</v>
      </c>
      <c r="I994" s="2">
        <v>2303578.4889812591</v>
      </c>
      <c r="J994" s="2">
        <v>5781167.5899847271</v>
      </c>
      <c r="K994" s="2">
        <v>1191741.142027383</v>
      </c>
      <c r="L994" s="2">
        <v>1443828.1797952915</v>
      </c>
      <c r="M994" s="2">
        <v>1750512.9486646352</v>
      </c>
    </row>
    <row r="995" spans="1:13" ht="14.25" customHeight="1">
      <c r="A995" s="59" t="s">
        <v>140</v>
      </c>
      <c r="B995" s="59" t="s">
        <v>7</v>
      </c>
      <c r="C995" s="59" t="s">
        <v>112</v>
      </c>
      <c r="D995" s="2">
        <v>122.1472</v>
      </c>
      <c r="E995" s="2">
        <v>22206360.743027996</v>
      </c>
      <c r="F995" s="2">
        <v>3146153.7943999995</v>
      </c>
      <c r="G995" s="2">
        <v>4963455.8015999999</v>
      </c>
      <c r="H995" s="2">
        <v>175491.7389473684</v>
      </c>
      <c r="I995" s="2">
        <v>467481.88294412737</v>
      </c>
      <c r="J995" s="2">
        <v>1173214.2505709997</v>
      </c>
      <c r="K995" s="2">
        <v>241848.66967711912</v>
      </c>
      <c r="L995" s="2">
        <v>293006.51979824342</v>
      </c>
      <c r="M995" s="2">
        <v>355244.28330710891</v>
      </c>
    </row>
    <row r="996" spans="1:13" ht="14.25" customHeight="1">
      <c r="A996" s="59" t="s">
        <v>141</v>
      </c>
      <c r="B996" s="59" t="s">
        <v>7</v>
      </c>
      <c r="C996" s="59" t="s">
        <v>113</v>
      </c>
      <c r="D996" s="2">
        <v>76.341999999999985</v>
      </c>
      <c r="E996" s="2">
        <v>13878975.961619999</v>
      </c>
      <c r="F996" s="2">
        <v>1966346.5192</v>
      </c>
      <c r="G996" s="2">
        <v>3102160.7615999999</v>
      </c>
      <c r="H996" s="2">
        <v>109682.64757894738</v>
      </c>
      <c r="I996" s="2">
        <v>292176.1768400796</v>
      </c>
      <c r="J996" s="2">
        <v>733258.90660687478</v>
      </c>
      <c r="K996" s="2">
        <v>151155.41854819944</v>
      </c>
      <c r="L996" s="2">
        <v>183129.07487390214</v>
      </c>
      <c r="M996" s="2">
        <v>222027.67706694306</v>
      </c>
    </row>
    <row r="997" spans="1:13" ht="14.25" customHeight="1">
      <c r="A997" s="59" t="s">
        <v>142</v>
      </c>
      <c r="B997" s="59" t="s">
        <v>7</v>
      </c>
      <c r="C997" s="59" t="s">
        <v>114</v>
      </c>
      <c r="D997" s="2">
        <v>114.1112</v>
      </c>
      <c r="E997" s="2">
        <v>20745416.449295998</v>
      </c>
      <c r="F997" s="2">
        <v>2939170.8293999997</v>
      </c>
      <c r="G997" s="2">
        <v>4636913.4335999992</v>
      </c>
      <c r="H997" s="2">
        <v>163947.24378947366</v>
      </c>
      <c r="I997" s="2">
        <v>436726.4959083295</v>
      </c>
      <c r="J997" s="2">
        <v>1096029.1025071181</v>
      </c>
      <c r="K997" s="2">
        <v>225937.57298783492</v>
      </c>
      <c r="L997" s="2">
        <v>273729.77507467475</v>
      </c>
      <c r="M997" s="2">
        <v>331872.94887900969</v>
      </c>
    </row>
    <row r="998" spans="1:13" ht="14.25" customHeight="1">
      <c r="A998" s="59" t="s">
        <v>140</v>
      </c>
      <c r="B998" s="59" t="s">
        <v>9</v>
      </c>
      <c r="C998" s="59" t="s">
        <v>112</v>
      </c>
      <c r="D998" s="2">
        <v>130.18319999999997</v>
      </c>
      <c r="E998" s="2">
        <v>16875171.817811996</v>
      </c>
      <c r="F998" s="2">
        <v>3960928.1475999993</v>
      </c>
      <c r="G998" s="2">
        <v>3109787.1551999999</v>
      </c>
      <c r="H998" s="2">
        <v>187037.47705263158</v>
      </c>
      <c r="I998" s="2">
        <v>543405.07169976679</v>
      </c>
      <c r="J998" s="2">
        <v>1250399.398634881</v>
      </c>
      <c r="K998" s="2">
        <v>257759.76636640326</v>
      </c>
      <c r="L998" s="2">
        <v>88441.075794351607</v>
      </c>
      <c r="M998" s="2">
        <v>626614.37440047076</v>
      </c>
    </row>
    <row r="999" spans="1:13" ht="14.25" customHeight="1">
      <c r="A999" s="59" t="s">
        <v>140</v>
      </c>
      <c r="B999" s="59" t="s">
        <v>9</v>
      </c>
      <c r="C999" s="59" t="s">
        <v>112</v>
      </c>
      <c r="D999" s="2" t="e">
        <f t="shared" ref="D999:M999" si="0">SUMPRODUCT(F976:G998,2)</f>
        <v>#VALUE!</v>
      </c>
      <c r="E999" s="2" t="e">
        <f t="shared" si="0"/>
        <v>#VALUE!</v>
      </c>
      <c r="F999" s="2" t="e">
        <f t="shared" si="0"/>
        <v>#VALUE!</v>
      </c>
      <c r="G999" s="2" t="e">
        <f t="shared" si="0"/>
        <v>#VALUE!</v>
      </c>
      <c r="H999" s="2" t="e">
        <f t="shared" si="0"/>
        <v>#VALUE!</v>
      </c>
      <c r="I999" s="2" t="e">
        <f t="shared" si="0"/>
        <v>#VALUE!</v>
      </c>
      <c r="J999" s="2" t="e">
        <f t="shared" si="0"/>
        <v>#VALUE!</v>
      </c>
      <c r="K999" s="2" t="e">
        <f t="shared" si="0"/>
        <v>#VALUE!</v>
      </c>
      <c r="L999" s="2" t="e">
        <f t="shared" si="0"/>
        <v>#VALUE!</v>
      </c>
      <c r="M999" s="2" t="e">
        <f t="shared" si="0"/>
        <v>#VALUE!</v>
      </c>
    </row>
    <row r="1000" spans="1:13" ht="14.25" customHeight="1">
      <c r="A1000" s="59" t="s">
        <v>140</v>
      </c>
      <c r="B1000" s="59" t="s">
        <v>9</v>
      </c>
      <c r="C1000" s="59" t="s">
        <v>112</v>
      </c>
      <c r="D1000" s="2">
        <v>33.751199999999997</v>
      </c>
      <c r="E1000" s="2">
        <v>4374155.6646479992</v>
      </c>
      <c r="F1000" s="2">
        <v>1026907.5331999999</v>
      </c>
      <c r="G1000" s="2">
        <v>806240.79359999998</v>
      </c>
      <c r="H1000" s="2">
        <v>48491.105684210517</v>
      </c>
      <c r="I1000" s="2">
        <v>140882.7963666062</v>
      </c>
      <c r="J1000" s="2">
        <v>324177.62186830246</v>
      </c>
      <c r="K1000" s="2">
        <v>66826.606094993433</v>
      </c>
      <c r="L1000" s="2">
        <v>22929.167798535604</v>
      </c>
      <c r="M1000" s="2">
        <v>162455.57854827016</v>
      </c>
    </row>
    <row r="1001" spans="1:13" ht="14.25" customHeight="1">
      <c r="A1001" s="59" t="s">
        <v>141</v>
      </c>
      <c r="B1001" s="59" t="s">
        <v>9</v>
      </c>
      <c r="C1001" s="59" t="s">
        <v>113</v>
      </c>
      <c r="D1001" s="2">
        <v>19.286399999999997</v>
      </c>
      <c r="E1001" s="2">
        <v>2499517.2953519998</v>
      </c>
      <c r="F1001" s="2">
        <v>586804.75919999997</v>
      </c>
      <c r="G1001" s="2">
        <v>460709.58719999995</v>
      </c>
      <c r="H1001" s="2">
        <v>27709.025684210526</v>
      </c>
      <c r="I1001" s="2">
        <v>80504.455066632116</v>
      </c>
      <c r="J1001" s="2">
        <v>185244.35535331574</v>
      </c>
      <c r="K1001" s="2">
        <v>38186.632054281967</v>
      </c>
      <c r="L1001" s="2">
        <v>13102.381599163202</v>
      </c>
      <c r="M1001" s="2">
        <v>92831.759170440098</v>
      </c>
    </row>
    <row r="1002" spans="1:13" ht="14.25" customHeight="1">
      <c r="A1002" s="59" t="s">
        <v>142</v>
      </c>
      <c r="B1002" s="59" t="s">
        <v>9</v>
      </c>
      <c r="C1002" s="59" t="s">
        <v>114</v>
      </c>
      <c r="D1002" s="2">
        <v>31.340399999999999</v>
      </c>
      <c r="E1002" s="2">
        <v>4061715.4060559999</v>
      </c>
      <c r="F1002" s="2">
        <v>953556.54059999995</v>
      </c>
      <c r="G1002" s="2">
        <v>748651.60320000001</v>
      </c>
      <c r="H1002" s="2">
        <v>45027.011368421059</v>
      </c>
      <c r="I1002" s="2">
        <v>130819.7394832772</v>
      </c>
      <c r="J1002" s="2">
        <v>301022.07744913799</v>
      </c>
      <c r="K1002" s="2">
        <v>62053.27708820819</v>
      </c>
      <c r="L1002" s="2">
        <v>21291.3700986402</v>
      </c>
      <c r="M1002" s="2">
        <v>150851.60865196516</v>
      </c>
    </row>
    <row r="1003" spans="1:13" ht="14.25" customHeight="1">
      <c r="A1003" s="59" t="s">
        <v>140</v>
      </c>
      <c r="B1003" s="59" t="s">
        <v>7</v>
      </c>
      <c r="C1003" s="59" t="s">
        <v>112</v>
      </c>
      <c r="D1003" s="2">
        <v>91.610399999999998</v>
      </c>
      <c r="E1003" s="2">
        <v>16657184.099556001</v>
      </c>
      <c r="F1003" s="2">
        <v>2342933.4216</v>
      </c>
      <c r="G1003" s="2">
        <v>3623051.7887999997</v>
      </c>
      <c r="H1003" s="2">
        <v>131618.18273684211</v>
      </c>
      <c r="I1003" s="2">
        <v>348442.33549551014</v>
      </c>
      <c r="J1003" s="2">
        <v>879910.68792824971</v>
      </c>
      <c r="K1003" s="2">
        <v>181386.50225783931</v>
      </c>
      <c r="L1003" s="2">
        <v>219754.88984868256</v>
      </c>
      <c r="M1003" s="2">
        <v>266433.21248033165</v>
      </c>
    </row>
    <row r="1004" spans="1:13" ht="14.25" customHeight="1">
      <c r="A1004" s="59" t="s">
        <v>140</v>
      </c>
      <c r="B1004" s="59" t="s">
        <v>7</v>
      </c>
      <c r="C1004" s="59" t="s">
        <v>112</v>
      </c>
      <c r="D1004" s="2">
        <v>52.233999999999995</v>
      </c>
      <c r="E1004" s="2">
        <v>9496141.4892959986</v>
      </c>
      <c r="F1004" s="2">
        <v>1335883.0493999999</v>
      </c>
      <c r="G1004" s="2">
        <v>2065774.1759999997</v>
      </c>
      <c r="H1004" s="2">
        <v>75045.433263157887</v>
      </c>
      <c r="I1004" s="2">
        <v>198673.26146673824</v>
      </c>
      <c r="J1004" s="2">
        <v>501703.46241523005</v>
      </c>
      <c r="K1004" s="2">
        <v>103422.12848034698</v>
      </c>
      <c r="L1004" s="2">
        <v>125298.84070319623</v>
      </c>
      <c r="M1004" s="2">
        <v>151913.67378264526</v>
      </c>
    </row>
    <row r="1005" spans="1:13" ht="14.25" customHeight="1">
      <c r="A1005" s="59" t="s">
        <v>141</v>
      </c>
      <c r="B1005" s="59" t="s">
        <v>7</v>
      </c>
      <c r="C1005" s="59" t="s">
        <v>113</v>
      </c>
      <c r="D1005" s="2">
        <v>20.09</v>
      </c>
      <c r="E1005" s="2">
        <v>3652361.9276759997</v>
      </c>
      <c r="F1005" s="2">
        <v>513800.56099999993</v>
      </c>
      <c r="G1005" s="2">
        <v>794528.83199999994</v>
      </c>
      <c r="H1005" s="2">
        <v>28863.723789473679</v>
      </c>
      <c r="I1005" s="2">
        <v>76412.792871822399</v>
      </c>
      <c r="J1005" s="2">
        <v>192962.87015970386</v>
      </c>
      <c r="K1005" s="2">
        <v>39777.741723210376</v>
      </c>
      <c r="L1005" s="2">
        <v>48191.861808921618</v>
      </c>
      <c r="M1005" s="2">
        <v>58428.33607024818</v>
      </c>
    </row>
    <row r="1006" spans="1:13" ht="14.25" customHeight="1">
      <c r="A1006" s="59" t="s">
        <v>142</v>
      </c>
      <c r="B1006" s="59" t="s">
        <v>7</v>
      </c>
      <c r="C1006" s="59" t="s">
        <v>114</v>
      </c>
      <c r="D1006" s="2">
        <v>39.376399999999997</v>
      </c>
      <c r="E1006" s="2">
        <v>7158629.6646480002</v>
      </c>
      <c r="F1006" s="2">
        <v>1007049.5767999999</v>
      </c>
      <c r="G1006" s="2">
        <v>1557276.0383999997</v>
      </c>
      <c r="H1006" s="2">
        <v>56572.749473684205</v>
      </c>
      <c r="I1006" s="2">
        <v>149769.07402877192</v>
      </c>
      <c r="J1006" s="2">
        <v>378207.22551301954</v>
      </c>
      <c r="K1006" s="2">
        <v>77964.37377749235</v>
      </c>
      <c r="L1006" s="2">
        <v>94456.04914548638</v>
      </c>
      <c r="M1006" s="2">
        <v>114519.53869768644</v>
      </c>
    </row>
    <row r="1007" spans="1:13" ht="14.25" customHeight="1">
      <c r="A1007" s="59" t="s">
        <v>140</v>
      </c>
      <c r="B1007" s="59" t="s">
        <v>9</v>
      </c>
      <c r="C1007" s="59" t="s">
        <v>112</v>
      </c>
      <c r="D1007" s="2">
        <v>122.95079999999999</v>
      </c>
      <c r="E1007" s="2">
        <v>15937661.697804</v>
      </c>
      <c r="F1007" s="2">
        <v>3706059.7163999993</v>
      </c>
      <c r="G1007" s="2">
        <v>2988235.6031999998</v>
      </c>
      <c r="H1007" s="2">
        <v>176646.43705263158</v>
      </c>
      <c r="I1007" s="2">
        <v>498493.88984352845</v>
      </c>
      <c r="J1007" s="2">
        <v>1180932.7653773876</v>
      </c>
      <c r="K1007" s="2">
        <v>243439.77934604752</v>
      </c>
      <c r="L1007" s="2">
        <v>83527.682694665404</v>
      </c>
      <c r="M1007" s="2">
        <v>591802.46471155575</v>
      </c>
    </row>
    <row r="1008" spans="1:13" ht="14.25" customHeight="1">
      <c r="A1008" s="59" t="s">
        <v>140</v>
      </c>
      <c r="B1008" s="59" t="s">
        <v>9</v>
      </c>
      <c r="C1008" s="59" t="s">
        <v>112</v>
      </c>
      <c r="D1008" s="2">
        <v>60.269999999999996</v>
      </c>
      <c r="E1008" s="2">
        <v>7810992.1446479997</v>
      </c>
      <c r="F1008" s="2">
        <v>1816696.7815999999</v>
      </c>
      <c r="G1008" s="2">
        <v>1464820.9727999999</v>
      </c>
      <c r="H1008" s="2">
        <v>86591.171368421041</v>
      </c>
      <c r="I1008" s="2">
        <v>244359.74992329825</v>
      </c>
      <c r="J1008" s="2">
        <v>578888.61047911155</v>
      </c>
      <c r="K1008" s="2">
        <v>119333.22516963113</v>
      </c>
      <c r="L1008" s="2">
        <v>40944.942497385011</v>
      </c>
      <c r="M1008" s="2">
        <v>290099.24740762531</v>
      </c>
    </row>
    <row r="1009" spans="1:13" ht="14.25" customHeight="1">
      <c r="A1009" s="59" t="s">
        <v>141</v>
      </c>
      <c r="B1009" s="59" t="s">
        <v>9</v>
      </c>
      <c r="C1009" s="59" t="s">
        <v>113</v>
      </c>
      <c r="D1009" s="2">
        <v>9.6431999999999984</v>
      </c>
      <c r="E1009" s="2">
        <v>1249758.6476759999</v>
      </c>
      <c r="F1009" s="2">
        <v>290670.97599999997</v>
      </c>
      <c r="G1009" s="2">
        <v>234371.4816</v>
      </c>
      <c r="H1009" s="2">
        <v>13855.134315789473</v>
      </c>
      <c r="I1009" s="2">
        <v>39097.55998772772</v>
      </c>
      <c r="J1009" s="2">
        <v>92622.17767665787</v>
      </c>
      <c r="K1009" s="2">
        <v>19093.316027140983</v>
      </c>
      <c r="L1009" s="2">
        <v>6551.1907995816009</v>
      </c>
      <c r="M1009" s="2">
        <v>46415.879585220049</v>
      </c>
    </row>
    <row r="1010" spans="1:13" ht="14.25" customHeight="1">
      <c r="A1010" s="59" t="s">
        <v>142</v>
      </c>
      <c r="B1010" s="59" t="s">
        <v>9</v>
      </c>
      <c r="C1010" s="59" t="s">
        <v>114</v>
      </c>
      <c r="D1010" s="2">
        <v>12.8576</v>
      </c>
      <c r="E1010" s="2">
        <v>1666345.3939439999</v>
      </c>
      <c r="F1010" s="2">
        <v>387562.62699999998</v>
      </c>
      <c r="G1010" s="2">
        <v>312494.78399999999</v>
      </c>
      <c r="H1010" s="2">
        <v>18473.926736842106</v>
      </c>
      <c r="I1010" s="2">
        <v>52130.079983636962</v>
      </c>
      <c r="J1010" s="2">
        <v>123496.23690221048</v>
      </c>
      <c r="K1010" s="2">
        <v>25457.754702854643</v>
      </c>
      <c r="L1010" s="2">
        <v>8734.9210661088018</v>
      </c>
      <c r="M1010" s="2">
        <v>61887.839446960068</v>
      </c>
    </row>
    <row r="1011" spans="1:13" ht="14.25" customHeight="1">
      <c r="A1011" s="59" t="s">
        <v>140</v>
      </c>
      <c r="B1011" s="59" t="s">
        <v>7</v>
      </c>
      <c r="C1011" s="59" t="s">
        <v>112</v>
      </c>
      <c r="D1011" s="2">
        <v>7.2324000000000002</v>
      </c>
      <c r="E1011" s="2">
        <v>1191365.8412039999</v>
      </c>
      <c r="F1011" s="2">
        <v>185487.28</v>
      </c>
      <c r="G1011" s="2">
        <v>287302.80959999998</v>
      </c>
      <c r="H1011" s="2">
        <v>10391.039999999999</v>
      </c>
      <c r="I1011" s="2">
        <v>25845.341349278227</v>
      </c>
      <c r="J1011" s="2">
        <v>69466.633257493391</v>
      </c>
      <c r="K1011" s="2">
        <v>14319.987020355735</v>
      </c>
      <c r="L1011" s="2">
        <v>10091.623482884763</v>
      </c>
      <c r="M1011" s="2">
        <v>32743.342846045009</v>
      </c>
    </row>
    <row r="1012" spans="1:13" ht="14.25" customHeight="1">
      <c r="A1012" s="59" t="s">
        <v>140</v>
      </c>
      <c r="B1012" s="59" t="s">
        <v>7</v>
      </c>
      <c r="C1012" s="59" t="s">
        <v>112</v>
      </c>
      <c r="D1012" s="2">
        <v>0.80359999999999998</v>
      </c>
      <c r="E1012" s="2">
        <v>132353.20929599999</v>
      </c>
      <c r="F1012" s="2">
        <v>20609.609399999998</v>
      </c>
      <c r="G1012" s="2">
        <v>31922.534399999997</v>
      </c>
      <c r="H1012" s="2">
        <v>1153.4551578947367</v>
      </c>
      <c r="I1012" s="2">
        <v>2871.7045943642474</v>
      </c>
      <c r="J1012" s="2">
        <v>7718.5148063881552</v>
      </c>
      <c r="K1012" s="2">
        <v>1591.1096689284152</v>
      </c>
      <c r="L1012" s="2">
        <v>1121.2914980983069</v>
      </c>
      <c r="M1012" s="2">
        <v>3638.1492051161122</v>
      </c>
    </row>
    <row r="1013" spans="1:13" ht="14.25" customHeight="1">
      <c r="A1013" s="59" t="s">
        <v>141</v>
      </c>
      <c r="B1013" s="59" t="s">
        <v>7</v>
      </c>
      <c r="C1013" s="59" t="s">
        <v>113</v>
      </c>
      <c r="D1013" s="2">
        <v>3.2143999999999999</v>
      </c>
      <c r="E1013" s="2">
        <v>529412.04161999992</v>
      </c>
      <c r="F1013" s="2">
        <v>82438.43759999999</v>
      </c>
      <c r="G1013" s="2">
        <v>127690.13759999999</v>
      </c>
      <c r="H1013" s="2">
        <v>4618.7924210526307</v>
      </c>
      <c r="I1013" s="2">
        <v>11486.81837745699</v>
      </c>
      <c r="J1013" s="2">
        <v>30874.059225552621</v>
      </c>
      <c r="K1013" s="2">
        <v>6364.4386757136608</v>
      </c>
      <c r="L1013" s="2">
        <v>4485.1659923932275</v>
      </c>
      <c r="M1013" s="2">
        <v>14552.596820464449</v>
      </c>
    </row>
    <row r="1014" spans="1:13" ht="14.25" customHeight="1">
      <c r="A1014" s="59" t="s">
        <v>142</v>
      </c>
      <c r="B1014" s="59" t="s">
        <v>7</v>
      </c>
      <c r="C1014" s="59" t="s">
        <v>114</v>
      </c>
      <c r="D1014" s="2">
        <v>8.839599999999999</v>
      </c>
      <c r="E1014" s="2">
        <v>1455882.1199999999</v>
      </c>
      <c r="F1014" s="2">
        <v>226707.29419999997</v>
      </c>
      <c r="G1014" s="2">
        <v>351148.66559999995</v>
      </c>
      <c r="H1014" s="2">
        <v>12700.436210526315</v>
      </c>
      <c r="I1014" s="2">
        <v>31588.750538006727</v>
      </c>
      <c r="J1014" s="2">
        <v>84903.662870269705</v>
      </c>
      <c r="K1014" s="2">
        <v>17502.206358212567</v>
      </c>
      <c r="L1014" s="2">
        <v>12334.206479081377</v>
      </c>
      <c r="M1014" s="2">
        <v>40019.641256277238</v>
      </c>
    </row>
    <row r="1015" spans="1:13" ht="14.25" customHeight="1">
      <c r="A1015" s="59" t="s">
        <v>140</v>
      </c>
      <c r="B1015" s="59" t="s">
        <v>7</v>
      </c>
      <c r="C1015" s="59" t="s">
        <v>112</v>
      </c>
      <c r="D1015" s="2">
        <v>24.911599999999996</v>
      </c>
      <c r="E1015" s="2">
        <v>3229199.0493839998</v>
      </c>
      <c r="F1015" s="2">
        <v>641549.755</v>
      </c>
      <c r="G1015" s="2">
        <v>987740.77439999988</v>
      </c>
      <c r="H1015" s="2">
        <v>35791.912421052628</v>
      </c>
      <c r="I1015" s="2">
        <v>82396.510307566539</v>
      </c>
      <c r="J1015" s="2">
        <v>239273.95899803285</v>
      </c>
      <c r="K1015" s="2">
        <v>49324.399736780862</v>
      </c>
      <c r="L1015" s="2">
        <v>13501.832363667609</v>
      </c>
      <c r="M1015" s="2">
        <v>68003.0608336765</v>
      </c>
    </row>
    <row r="1016" spans="1:13" ht="14.25" customHeight="1">
      <c r="A1016" s="59" t="s">
        <v>140</v>
      </c>
      <c r="B1016" s="59" t="s">
        <v>7</v>
      </c>
      <c r="C1016" s="59" t="s">
        <v>112</v>
      </c>
      <c r="D1016" s="2">
        <v>19.286399999999997</v>
      </c>
      <c r="E1016" s="2">
        <v>2499516.4997879998</v>
      </c>
      <c r="F1016" s="2">
        <v>496684.34839999996</v>
      </c>
      <c r="G1016" s="2">
        <v>764702.61119999993</v>
      </c>
      <c r="H1016" s="2">
        <v>27709.025684210526</v>
      </c>
      <c r="I1016" s="2">
        <v>63790.846689728947</v>
      </c>
      <c r="J1016" s="2">
        <v>185244.35535331574</v>
      </c>
      <c r="K1016" s="2">
        <v>38186.632054281967</v>
      </c>
      <c r="L1016" s="2">
        <v>10453.031507355567</v>
      </c>
      <c r="M1016" s="2">
        <v>52647.53096800761</v>
      </c>
    </row>
    <row r="1017" spans="1:13" ht="14.25" customHeight="1">
      <c r="A1017" s="59" t="s">
        <v>141</v>
      </c>
      <c r="B1017" s="59" t="s">
        <v>7</v>
      </c>
      <c r="C1017" s="59" t="s">
        <v>113</v>
      </c>
      <c r="D1017" s="2">
        <v>4.8215999999999992</v>
      </c>
      <c r="E1017" s="2">
        <v>624878.92605599982</v>
      </c>
      <c r="F1017" s="2">
        <v>124171.48479999998</v>
      </c>
      <c r="G1017" s="2">
        <v>191175.45599999998</v>
      </c>
      <c r="H1017" s="2">
        <v>6926.9456842105255</v>
      </c>
      <c r="I1017" s="2">
        <v>15947.711672432237</v>
      </c>
      <c r="J1017" s="2">
        <v>46311.088838328935</v>
      </c>
      <c r="K1017" s="2">
        <v>9546.6580135704917</v>
      </c>
      <c r="L1017" s="2">
        <v>2613.2578768388917</v>
      </c>
      <c r="M1017" s="2">
        <v>13161.882742001902</v>
      </c>
    </row>
    <row r="1018" spans="1:13" ht="14.25" customHeight="1">
      <c r="A1018" s="59" t="s">
        <v>140</v>
      </c>
      <c r="B1018" s="59" t="s">
        <v>7</v>
      </c>
      <c r="C1018" s="59" t="s">
        <v>112</v>
      </c>
      <c r="D1018" s="2">
        <v>7.2324000000000002</v>
      </c>
      <c r="E1018" s="2">
        <v>1249948.7874719999</v>
      </c>
      <c r="F1018" s="2">
        <v>236150.28299999997</v>
      </c>
      <c r="G1018" s="2">
        <v>289062.20159999997</v>
      </c>
      <c r="H1018" s="2">
        <v>10391.039999999999</v>
      </c>
      <c r="I1018" s="2">
        <v>25095.195996879065</v>
      </c>
      <c r="J1018" s="2">
        <v>69466.633257493391</v>
      </c>
      <c r="K1018" s="2">
        <v>14319.987020355735</v>
      </c>
      <c r="L1018" s="2">
        <v>3657.275621222595</v>
      </c>
      <c r="M1018" s="2">
        <v>26039.353638925</v>
      </c>
    </row>
    <row r="1019" spans="1:13" ht="14.25" customHeight="1">
      <c r="A1019" s="59" t="s">
        <v>140</v>
      </c>
      <c r="B1019" s="59" t="s">
        <v>7</v>
      </c>
      <c r="C1019" s="59" t="s">
        <v>112</v>
      </c>
      <c r="D1019" s="2">
        <v>12.053999999999998</v>
      </c>
      <c r="E1019" s="2">
        <v>2082930.5490839998</v>
      </c>
      <c r="F1019" s="2">
        <v>393583.80499999999</v>
      </c>
      <c r="G1019" s="2">
        <v>481771.12319999997</v>
      </c>
      <c r="H1019" s="2">
        <v>17317.985684210522</v>
      </c>
      <c r="I1019" s="2">
        <v>41825.326661465115</v>
      </c>
      <c r="J1019" s="2">
        <v>115777.72209582233</v>
      </c>
      <c r="K1019" s="2">
        <v>23866.645033926226</v>
      </c>
      <c r="L1019" s="2">
        <v>6095.4593687043234</v>
      </c>
      <c r="M1019" s="2">
        <v>43398.922731541665</v>
      </c>
    </row>
    <row r="1020" spans="1:13" ht="14.25" customHeight="1">
      <c r="A1020" s="59" t="s">
        <v>142</v>
      </c>
      <c r="B1020" s="59" t="s">
        <v>7</v>
      </c>
      <c r="C1020" s="59" t="s">
        <v>114</v>
      </c>
      <c r="D1020" s="2">
        <v>4.0179999999999998</v>
      </c>
      <c r="E1020" s="2">
        <v>694310.18302799994</v>
      </c>
      <c r="F1020" s="2">
        <v>131194.86679999999</v>
      </c>
      <c r="G1020" s="2">
        <v>160590.37439999997</v>
      </c>
      <c r="H1020" s="2">
        <v>5772.2475789473683</v>
      </c>
      <c r="I1020" s="2">
        <v>13941.775553821704</v>
      </c>
      <c r="J1020" s="2">
        <v>38592.574031940771</v>
      </c>
      <c r="K1020" s="2">
        <v>7955.5483446420749</v>
      </c>
      <c r="L1020" s="2">
        <v>2031.8197895681083</v>
      </c>
      <c r="M1020" s="2">
        <v>14466.307577180556</v>
      </c>
    </row>
    <row r="1021" spans="1:13" ht="14.25" customHeight="1">
      <c r="A1021" s="59" t="s">
        <v>140</v>
      </c>
      <c r="B1021" s="59" t="s">
        <v>9</v>
      </c>
      <c r="C1021" s="59" t="s">
        <v>112</v>
      </c>
      <c r="D1021" s="2">
        <v>3.2143999999999999</v>
      </c>
      <c r="E1021" s="2">
        <v>416670.28048800002</v>
      </c>
      <c r="F1021" s="2">
        <v>97407.86559999999</v>
      </c>
      <c r="G1021" s="2">
        <v>75944.332799999989</v>
      </c>
      <c r="H1021" s="2">
        <v>4618.7924210526307</v>
      </c>
      <c r="I1021" s="2">
        <v>13635.179268707136</v>
      </c>
      <c r="J1021" s="2">
        <v>30874.059225552621</v>
      </c>
      <c r="K1021" s="2">
        <v>6364.4386757136608</v>
      </c>
      <c r="L1021" s="2">
        <v>2183.7302665272005</v>
      </c>
      <c r="M1021" s="2">
        <v>15471.959861740017</v>
      </c>
    </row>
    <row r="1022" spans="1:13" ht="14.25" customHeight="1">
      <c r="A1022" s="59" t="s">
        <v>140</v>
      </c>
      <c r="B1022" s="59" t="s">
        <v>9</v>
      </c>
      <c r="C1022" s="59" t="s">
        <v>112</v>
      </c>
      <c r="D1022" s="2">
        <v>1.6072</v>
      </c>
      <c r="E1022" s="2">
        <v>208292.97535199998</v>
      </c>
      <c r="F1022" s="2">
        <v>48704.72819999999</v>
      </c>
      <c r="G1022" s="2">
        <v>37971.379199999996</v>
      </c>
      <c r="H1022" s="2">
        <v>2309.3962105263154</v>
      </c>
      <c r="I1022" s="2">
        <v>6817.5896343535678</v>
      </c>
      <c r="J1022" s="2">
        <v>15437.02961277631</v>
      </c>
      <c r="K1022" s="2">
        <v>3182.2193378568304</v>
      </c>
      <c r="L1022" s="2">
        <v>1091.8651332636002</v>
      </c>
      <c r="M1022" s="2">
        <v>7735.9799308700085</v>
      </c>
    </row>
    <row r="1023" spans="1:13" ht="14.25" customHeight="1">
      <c r="A1023" s="59" t="s">
        <v>142</v>
      </c>
      <c r="B1023" s="59" t="s">
        <v>9</v>
      </c>
      <c r="C1023" s="59" t="s">
        <v>114</v>
      </c>
      <c r="D1023" s="2">
        <v>1.6072</v>
      </c>
      <c r="E1023" s="2">
        <v>208292.97535199998</v>
      </c>
      <c r="F1023" s="2">
        <v>48704.72819999999</v>
      </c>
      <c r="G1023" s="2">
        <v>37971.379199999996</v>
      </c>
      <c r="H1023" s="2">
        <v>2309.3962105263154</v>
      </c>
      <c r="I1023" s="2">
        <v>6817.5896343535678</v>
      </c>
      <c r="J1023" s="2">
        <v>15437.02961277631</v>
      </c>
      <c r="K1023" s="2">
        <v>3182.2193378568304</v>
      </c>
      <c r="L1023" s="2">
        <v>1091.8651332636002</v>
      </c>
      <c r="M1023" s="2">
        <v>7735.9799308700085</v>
      </c>
    </row>
    <row r="1024" spans="1:13" ht="14.25" customHeight="1">
      <c r="A1024" s="59" t="s">
        <v>140</v>
      </c>
      <c r="B1024" s="59" t="s">
        <v>9</v>
      </c>
      <c r="C1024" s="59" t="s">
        <v>112</v>
      </c>
      <c r="D1024" s="2">
        <v>8.0359999999999996</v>
      </c>
      <c r="E1024" s="2">
        <v>1041677.2923479999</v>
      </c>
      <c r="F1024" s="2">
        <v>244567.2058</v>
      </c>
      <c r="G1024" s="2">
        <v>189317.66399999996</v>
      </c>
      <c r="H1024" s="2">
        <v>11545.738105263155</v>
      </c>
      <c r="I1024" s="2">
        <v>31514.270265392584</v>
      </c>
      <c r="J1024" s="2">
        <v>77185.148063881541</v>
      </c>
      <c r="K1024" s="2">
        <v>15911.09668928415</v>
      </c>
      <c r="L1024" s="2">
        <v>5459.325666318</v>
      </c>
      <c r="M1024" s="2">
        <v>38679.899654350047</v>
      </c>
    </row>
    <row r="1025" spans="1:13" ht="14.25" customHeight="1">
      <c r="A1025" s="59" t="s">
        <v>140</v>
      </c>
      <c r="B1025" s="59" t="s">
        <v>9</v>
      </c>
      <c r="C1025" s="59" t="s">
        <v>112</v>
      </c>
      <c r="D1025" s="2">
        <v>1.6072</v>
      </c>
      <c r="E1025" s="2">
        <v>208292.97535199998</v>
      </c>
      <c r="F1025" s="2">
        <v>48913.123</v>
      </c>
      <c r="G1025" s="2">
        <v>37863.532800000001</v>
      </c>
      <c r="H1025" s="2">
        <v>2309.3962105263154</v>
      </c>
      <c r="I1025" s="2">
        <v>6302.8540530785158</v>
      </c>
      <c r="J1025" s="2">
        <v>15437.02961277631</v>
      </c>
      <c r="K1025" s="2">
        <v>3182.2193378568304</v>
      </c>
      <c r="L1025" s="2">
        <v>1091.8651332636002</v>
      </c>
      <c r="M1025" s="2">
        <v>7735.9799308700085</v>
      </c>
    </row>
    <row r="1026" spans="1:13" ht="14.25" customHeight="1">
      <c r="A1026" s="59" t="s">
        <v>140</v>
      </c>
      <c r="B1026" s="59" t="s">
        <v>9</v>
      </c>
      <c r="C1026" s="59" t="s">
        <v>112</v>
      </c>
      <c r="D1026" s="2">
        <v>5.6251999999999995</v>
      </c>
      <c r="E1026" s="2">
        <v>1058248.0949039997</v>
      </c>
      <c r="F1026" s="2">
        <v>417371.83279999997</v>
      </c>
      <c r="G1026" s="2">
        <v>152501.89439999999</v>
      </c>
      <c r="H1026" s="2">
        <v>8081.6437894736846</v>
      </c>
      <c r="I1026" s="2">
        <v>38006.777360141743</v>
      </c>
      <c r="J1026" s="2">
        <v>54029.603644717085</v>
      </c>
      <c r="K1026" s="2">
        <v>11137.767682498907</v>
      </c>
      <c r="L1026" s="2">
        <v>6109.1151863490204</v>
      </c>
      <c r="M1026" s="2">
        <v>27854.159146655576</v>
      </c>
    </row>
    <row r="1027" spans="1:13" ht="14.25" customHeight="1">
      <c r="A1027" s="59" t="s">
        <v>140</v>
      </c>
      <c r="B1027" s="59" t="s">
        <v>9</v>
      </c>
      <c r="C1027" s="59" t="s">
        <v>112</v>
      </c>
      <c r="D1027" s="2">
        <v>5.6251999999999995</v>
      </c>
      <c r="E1027" s="2">
        <v>1058100.1199999999</v>
      </c>
      <c r="F1027" s="2">
        <v>417371.83279999997</v>
      </c>
      <c r="G1027" s="2">
        <v>152501.89439999999</v>
      </c>
      <c r="H1027" s="2">
        <v>8081.6437894736846</v>
      </c>
      <c r="I1027" s="2">
        <v>38006.777360141743</v>
      </c>
      <c r="J1027" s="2">
        <v>54029.603644717085</v>
      </c>
      <c r="K1027" s="2">
        <v>11137.767682498907</v>
      </c>
      <c r="L1027" s="2">
        <v>6109.1151863490204</v>
      </c>
      <c r="M1027" s="2">
        <v>27854.159146655576</v>
      </c>
    </row>
    <row r="1028" spans="1:13" ht="14.25" customHeight="1">
      <c r="A1028" s="59" t="s">
        <v>141</v>
      </c>
      <c r="B1028" s="59" t="s">
        <v>9</v>
      </c>
      <c r="C1028" s="59" t="s">
        <v>113</v>
      </c>
      <c r="D1028" s="2">
        <v>4.0179999999999998</v>
      </c>
      <c r="E1028" s="2">
        <v>755785.79999999993</v>
      </c>
      <c r="F1028" s="2">
        <v>298122.28320000001</v>
      </c>
      <c r="G1028" s="2">
        <v>108930.37439999999</v>
      </c>
      <c r="H1028" s="2">
        <v>5772.2475789473683</v>
      </c>
      <c r="I1028" s="2">
        <v>27147.69811438696</v>
      </c>
      <c r="J1028" s="2">
        <v>38592.574031940771</v>
      </c>
      <c r="K1028" s="2">
        <v>7955.5483446420749</v>
      </c>
      <c r="L1028" s="2">
        <v>4363.6537045350142</v>
      </c>
      <c r="M1028" s="2">
        <v>19895.827961896841</v>
      </c>
    </row>
    <row r="1029" spans="1:13" ht="14.25" customHeight="1">
      <c r="A1029" s="59" t="s">
        <v>142</v>
      </c>
      <c r="B1029" s="59" t="s">
        <v>9</v>
      </c>
      <c r="C1029" s="59" t="s">
        <v>114</v>
      </c>
      <c r="D1029" s="2">
        <v>3.2143999999999999</v>
      </c>
      <c r="E1029" s="2">
        <v>604628.64</v>
      </c>
      <c r="F1029" s="2">
        <v>238498.30379999997</v>
      </c>
      <c r="G1029" s="2">
        <v>87143.827199999985</v>
      </c>
      <c r="H1029" s="2">
        <v>4618.7924210526307</v>
      </c>
      <c r="I1029" s="2">
        <v>21718.158491509563</v>
      </c>
      <c r="J1029" s="2">
        <v>30874.059225552621</v>
      </c>
      <c r="K1029" s="2">
        <v>6364.4386757136608</v>
      </c>
      <c r="L1029" s="2">
        <v>3490.922963628012</v>
      </c>
      <c r="M1029" s="2">
        <v>15916.662369517473</v>
      </c>
    </row>
    <row r="1030" spans="1:13" ht="14.25" customHeight="1">
      <c r="A1030" s="59" t="s">
        <v>140</v>
      </c>
      <c r="B1030" s="59" t="s">
        <v>7</v>
      </c>
      <c r="C1030" s="59" t="s">
        <v>112</v>
      </c>
      <c r="D1030" s="2">
        <v>5.6251999999999995</v>
      </c>
      <c r="E1030" s="2">
        <v>632982.5409599999</v>
      </c>
      <c r="F1030" s="2">
        <v>105710.25079999999</v>
      </c>
      <c r="G1030" s="2">
        <v>210723.20639999997</v>
      </c>
      <c r="H1030" s="2">
        <v>8081.6437894736846</v>
      </c>
      <c r="I1030" s="2">
        <v>22263.655009365615</v>
      </c>
      <c r="J1030" s="2">
        <v>54029.603644717085</v>
      </c>
      <c r="K1030" s="2">
        <v>11137.767682498907</v>
      </c>
      <c r="L1030" s="2">
        <v>4677.9455676775833</v>
      </c>
      <c r="M1030" s="2">
        <v>21956.994850019688</v>
      </c>
    </row>
    <row r="1031" spans="1:13" ht="14.25" customHeight="1">
      <c r="A1031" s="59" t="s">
        <v>140</v>
      </c>
      <c r="B1031" s="59" t="s">
        <v>7</v>
      </c>
      <c r="C1031" s="59" t="s">
        <v>112</v>
      </c>
      <c r="D1031" s="2">
        <v>2.4107999999999996</v>
      </c>
      <c r="E1031" s="2">
        <v>271214.92767599993</v>
      </c>
      <c r="F1031" s="2">
        <v>45304.393199999999</v>
      </c>
      <c r="G1031" s="2">
        <v>90310.732799999983</v>
      </c>
      <c r="H1031" s="2">
        <v>3462.8513684210525</v>
      </c>
      <c r="I1031" s="2">
        <v>9541.5664325852649</v>
      </c>
      <c r="J1031" s="2">
        <v>23155.544419164467</v>
      </c>
      <c r="K1031" s="2">
        <v>4773.3290067852458</v>
      </c>
      <c r="L1031" s="2">
        <v>2004.8338147189643</v>
      </c>
      <c r="M1031" s="2">
        <v>9410.1406500084377</v>
      </c>
    </row>
    <row r="1032" spans="1:13" ht="14.25" customHeight="1">
      <c r="A1032" s="59" t="s">
        <v>142</v>
      </c>
      <c r="B1032" s="59" t="s">
        <v>7</v>
      </c>
      <c r="C1032" s="59" t="s">
        <v>114</v>
      </c>
      <c r="D1032" s="2">
        <v>1.6072</v>
      </c>
      <c r="E1032" s="2">
        <v>180810.21697199999</v>
      </c>
      <c r="F1032" s="2">
        <v>30202.928799999994</v>
      </c>
      <c r="G1032" s="2">
        <v>60205.843199999996</v>
      </c>
      <c r="H1032" s="2">
        <v>2309.3962105263154</v>
      </c>
      <c r="I1032" s="2">
        <v>6361.0442883901751</v>
      </c>
      <c r="J1032" s="2">
        <v>15437.02961277631</v>
      </c>
      <c r="K1032" s="2">
        <v>3182.2193378568304</v>
      </c>
      <c r="L1032" s="2">
        <v>1336.5558764793095</v>
      </c>
      <c r="M1032" s="2">
        <v>6273.4271000056242</v>
      </c>
    </row>
    <row r="1033" spans="1:13" ht="14.25" customHeight="1">
      <c r="A1033" s="59" t="s">
        <v>140</v>
      </c>
      <c r="B1033" s="59" t="s">
        <v>7</v>
      </c>
      <c r="C1033" s="59" t="s">
        <v>112</v>
      </c>
      <c r="D1033" s="2">
        <v>10.4468</v>
      </c>
      <c r="E1033" s="2">
        <v>1363583.171412</v>
      </c>
      <c r="F1033" s="2">
        <v>294570.02679999999</v>
      </c>
      <c r="G1033" s="2">
        <v>386194.80959999998</v>
      </c>
      <c r="H1033" s="2">
        <v>15008.589473684211</v>
      </c>
      <c r="I1033" s="2">
        <v>41346.787874536138</v>
      </c>
      <c r="J1033" s="2">
        <v>100340.692483046</v>
      </c>
      <c r="K1033" s="2">
        <v>20684.425696069397</v>
      </c>
      <c r="L1033" s="2">
        <v>8687.6131971155119</v>
      </c>
      <c r="M1033" s="2">
        <v>40777.27615003656</v>
      </c>
    </row>
    <row r="1034" spans="1:13" ht="14.25" customHeight="1">
      <c r="A1034" s="59" t="s">
        <v>140</v>
      </c>
      <c r="B1034" s="59" t="s">
        <v>9</v>
      </c>
      <c r="C1034" s="59" t="s">
        <v>112</v>
      </c>
      <c r="D1034" s="2">
        <v>2.4107999999999996</v>
      </c>
      <c r="E1034" s="2">
        <v>312503.10814799997</v>
      </c>
      <c r="F1034" s="2">
        <v>74145.597199999989</v>
      </c>
      <c r="G1034" s="2">
        <v>61501.574399999998</v>
      </c>
      <c r="H1034" s="2">
        <v>3462.8513684210525</v>
      </c>
      <c r="I1034" s="2">
        <v>12234.441073394464</v>
      </c>
      <c r="J1034" s="2">
        <v>23155.544419164467</v>
      </c>
      <c r="K1034" s="2">
        <v>4773.3290067852458</v>
      </c>
      <c r="L1034" s="2">
        <v>3544.4671609838588</v>
      </c>
      <c r="M1034" s="2">
        <v>7286.3471792983246</v>
      </c>
    </row>
    <row r="1035" spans="1:13" ht="14.25" customHeight="1">
      <c r="A1035" s="59" t="s">
        <v>140</v>
      </c>
      <c r="B1035" s="59" t="s">
        <v>9</v>
      </c>
      <c r="C1035" s="59" t="s">
        <v>112</v>
      </c>
      <c r="D1035" s="2">
        <v>0.80359999999999998</v>
      </c>
      <c r="E1035" s="2">
        <v>104146.48767599999</v>
      </c>
      <c r="F1035" s="2">
        <v>24714.668799999999</v>
      </c>
      <c r="G1035" s="2">
        <v>20500.2624</v>
      </c>
      <c r="H1035" s="2">
        <v>1153.4551578947367</v>
      </c>
      <c r="I1035" s="2">
        <v>4078.1470244648212</v>
      </c>
      <c r="J1035" s="2">
        <v>7718.5148063881552</v>
      </c>
      <c r="K1035" s="2">
        <v>1591.1096689284152</v>
      </c>
      <c r="L1035" s="2">
        <v>1181.4890536612863</v>
      </c>
      <c r="M1035" s="2">
        <v>2428.7823930994418</v>
      </c>
    </row>
    <row r="1036" spans="1:13" ht="14.25" customHeight="1">
      <c r="A1036" s="59" t="s">
        <v>140</v>
      </c>
      <c r="B1036" s="59" t="s">
        <v>9</v>
      </c>
      <c r="C1036" s="59" t="s">
        <v>112</v>
      </c>
      <c r="D1036" s="2">
        <v>2.4107999999999996</v>
      </c>
      <c r="E1036" s="2">
        <v>379701.21697199997</v>
      </c>
      <c r="F1036" s="2">
        <v>68723.3554</v>
      </c>
      <c r="G1036" s="2">
        <v>63544.35839999999</v>
      </c>
      <c r="H1036" s="2">
        <v>3462.8513684210525</v>
      </c>
      <c r="I1036" s="2">
        <v>9612.8786577185765</v>
      </c>
      <c r="J1036" s="2">
        <v>23155.544419164467</v>
      </c>
      <c r="K1036" s="2">
        <v>4773.3290067852458</v>
      </c>
      <c r="L1036" s="2">
        <v>1243.9404410406069</v>
      </c>
      <c r="M1036" s="2">
        <v>10131.617620394762</v>
      </c>
    </row>
    <row r="1037" spans="1:13" ht="14.25" customHeight="1">
      <c r="A1037" s="59" t="s">
        <v>141</v>
      </c>
      <c r="B1037" s="59" t="s">
        <v>9</v>
      </c>
      <c r="C1037" s="59" t="s">
        <v>113</v>
      </c>
      <c r="D1037" s="2">
        <v>0.80359999999999998</v>
      </c>
      <c r="E1037" s="2">
        <v>126567.07232399999</v>
      </c>
      <c r="F1037" s="2">
        <v>22907.52</v>
      </c>
      <c r="G1037" s="2">
        <v>21181.190399999996</v>
      </c>
      <c r="H1037" s="2">
        <v>1153.4551578947367</v>
      </c>
      <c r="I1037" s="2">
        <v>3204.2928859061926</v>
      </c>
      <c r="J1037" s="2">
        <v>7718.5148063881552</v>
      </c>
      <c r="K1037" s="2">
        <v>1591.1096689284152</v>
      </c>
      <c r="L1037" s="2">
        <v>414.64681368020229</v>
      </c>
      <c r="M1037" s="2">
        <v>3377.2058734649208</v>
      </c>
    </row>
    <row r="1038" spans="1:13" ht="14.25" customHeight="1">
      <c r="A1038" s="59" t="s">
        <v>142</v>
      </c>
      <c r="B1038" s="59" t="s">
        <v>9</v>
      </c>
      <c r="C1038" s="59" t="s">
        <v>114</v>
      </c>
      <c r="D1038" s="2">
        <v>1.6072</v>
      </c>
      <c r="E1038" s="2">
        <v>253134.14464799999</v>
      </c>
      <c r="F1038" s="2">
        <v>45815.040000000001</v>
      </c>
      <c r="G1038" s="2">
        <v>42361.593599999993</v>
      </c>
      <c r="H1038" s="2">
        <v>2309.3962105263154</v>
      </c>
      <c r="I1038" s="2">
        <v>6408.5857718123852</v>
      </c>
      <c r="J1038" s="2">
        <v>15437.02961277631</v>
      </c>
      <c r="K1038" s="2">
        <v>3182.2193378568304</v>
      </c>
      <c r="L1038" s="2">
        <v>829.29362736040457</v>
      </c>
      <c r="M1038" s="2">
        <v>6754.4117469298417</v>
      </c>
    </row>
    <row r="1039" spans="1:13" ht="14.25" customHeight="1">
      <c r="A1039" s="59" t="s">
        <v>140</v>
      </c>
      <c r="B1039" s="59" t="s">
        <v>9</v>
      </c>
      <c r="C1039" s="59" t="s">
        <v>112</v>
      </c>
      <c r="D1039" s="2">
        <v>8.0359999999999996</v>
      </c>
      <c r="E1039" s="2">
        <v>1215255.036996</v>
      </c>
      <c r="F1039" s="2">
        <v>0</v>
      </c>
      <c r="G1039" s="2">
        <v>4298.1119999999992</v>
      </c>
      <c r="H1039" s="2">
        <v>1068054.7301052632</v>
      </c>
      <c r="I1039" s="2">
        <v>0</v>
      </c>
      <c r="J1039" s="2">
        <v>48775.232453179706</v>
      </c>
      <c r="K1039" s="2">
        <v>15911.09668928415</v>
      </c>
      <c r="L1039" s="2">
        <v>6650.7499494181648</v>
      </c>
      <c r="M1039" s="2">
        <v>15472.132136903849</v>
      </c>
    </row>
    <row r="1040" spans="1:13" ht="14.25" customHeight="1">
      <c r="A1040" s="59" t="s">
        <v>140</v>
      </c>
      <c r="B1040" s="59" t="s">
        <v>9</v>
      </c>
      <c r="C1040" s="59" t="s">
        <v>112</v>
      </c>
      <c r="D1040" s="2">
        <v>0.80359999999999998</v>
      </c>
      <c r="E1040" s="2">
        <v>121504.103028</v>
      </c>
      <c r="F1040" s="2">
        <v>0</v>
      </c>
      <c r="G1040" s="2">
        <v>429.81119999999993</v>
      </c>
      <c r="H1040" s="2">
        <v>106805.22442105263</v>
      </c>
      <c r="I1040" s="2">
        <v>0</v>
      </c>
      <c r="J1040" s="2">
        <v>4877.5232453179697</v>
      </c>
      <c r="K1040" s="2">
        <v>1591.1096689284152</v>
      </c>
      <c r="L1040" s="2">
        <v>665.0749949418165</v>
      </c>
      <c r="M1040" s="2">
        <v>1547.2132136903847</v>
      </c>
    </row>
    <row r="1041" spans="1:13" ht="14.25" customHeight="1">
      <c r="A1041" s="59" t="s">
        <v>141</v>
      </c>
      <c r="B1041" s="59" t="s">
        <v>9</v>
      </c>
      <c r="C1041" s="59" t="s">
        <v>113</v>
      </c>
      <c r="D1041" s="2">
        <v>1.6072</v>
      </c>
      <c r="E1041" s="2">
        <v>243008.206056</v>
      </c>
      <c r="F1041" s="2">
        <v>0</v>
      </c>
      <c r="G1041" s="2">
        <v>859.62239999999986</v>
      </c>
      <c r="H1041" s="2">
        <v>213610.44884210525</v>
      </c>
      <c r="I1041" s="2">
        <v>0</v>
      </c>
      <c r="J1041" s="2">
        <v>9755.0464906359393</v>
      </c>
      <c r="K1041" s="2">
        <v>3182.2193378568304</v>
      </c>
      <c r="L1041" s="2">
        <v>1330.149989883633</v>
      </c>
      <c r="M1041" s="2">
        <v>3094.4264273807694</v>
      </c>
    </row>
    <row r="1042" spans="1:13" ht="14.25" customHeight="1">
      <c r="A1042" s="59" t="s">
        <v>142</v>
      </c>
      <c r="B1042" s="59" t="s">
        <v>9</v>
      </c>
      <c r="C1042" s="59" t="s">
        <v>114</v>
      </c>
      <c r="D1042" s="2">
        <v>3.2143999999999999</v>
      </c>
      <c r="E1042" s="2">
        <v>486018.00323999993</v>
      </c>
      <c r="F1042" s="2">
        <v>0</v>
      </c>
      <c r="G1042" s="2">
        <v>1719.2447999999997</v>
      </c>
      <c r="H1042" s="2">
        <v>427222.14063157886</v>
      </c>
      <c r="I1042" s="2">
        <v>0</v>
      </c>
      <c r="J1042" s="2">
        <v>19510.092981271879</v>
      </c>
      <c r="K1042" s="2">
        <v>6364.4386757136608</v>
      </c>
      <c r="L1042" s="2">
        <v>2660.299979767266</v>
      </c>
      <c r="M1042" s="2">
        <v>6188.8528547615388</v>
      </c>
    </row>
    <row r="1043" spans="1:13" ht="14.25" customHeight="1">
      <c r="A1043" s="59" t="s">
        <v>141</v>
      </c>
      <c r="B1043" s="59" t="s">
        <v>9</v>
      </c>
      <c r="C1043" s="59" t="s">
        <v>113</v>
      </c>
      <c r="D1043" s="2">
        <v>0.80359999999999998</v>
      </c>
      <c r="E1043" s="2">
        <v>121504.103028</v>
      </c>
      <c r="F1043" s="2">
        <v>0</v>
      </c>
      <c r="G1043" s="2">
        <v>429.81119999999993</v>
      </c>
      <c r="H1043" s="2">
        <v>107038.8985263158</v>
      </c>
      <c r="I1043" s="2">
        <v>0</v>
      </c>
      <c r="J1043" s="2">
        <v>4877.5232453179697</v>
      </c>
      <c r="K1043" s="2">
        <v>1591.1096689284152</v>
      </c>
      <c r="L1043" s="2">
        <v>665.0749949418165</v>
      </c>
      <c r="M1043" s="2">
        <v>1547.2132136903847</v>
      </c>
    </row>
    <row r="1044" spans="1:13" ht="14.25" customHeight="1">
      <c r="A1044" s="59" t="s">
        <v>140</v>
      </c>
      <c r="B1044" s="59" t="s">
        <v>14</v>
      </c>
      <c r="C1044" s="59" t="s">
        <v>112</v>
      </c>
      <c r="D1044" s="2">
        <v>93.21759999999999</v>
      </c>
      <c r="E1044" s="2">
        <v>7133601.2212079996</v>
      </c>
      <c r="F1044" s="2">
        <v>5815.9647999999988</v>
      </c>
      <c r="G1044" s="2">
        <v>1616941.0751999998</v>
      </c>
      <c r="H1044" s="2">
        <v>212616.09094736842</v>
      </c>
      <c r="I1044" s="2">
        <v>304384.90947932599</v>
      </c>
      <c r="J1044" s="2">
        <v>895347.71754102595</v>
      </c>
      <c r="K1044" s="2">
        <v>184568.72159569614</v>
      </c>
      <c r="L1044" s="2">
        <v>119081.15990349439</v>
      </c>
      <c r="M1044" s="2">
        <v>432606.095260059</v>
      </c>
    </row>
    <row r="1045" spans="1:13" ht="14.25" customHeight="1">
      <c r="A1045" s="59" t="s">
        <v>140</v>
      </c>
      <c r="B1045" s="59" t="s">
        <v>14</v>
      </c>
      <c r="C1045" s="59" t="s">
        <v>112</v>
      </c>
      <c r="D1045" s="2">
        <v>9.6431999999999984</v>
      </c>
      <c r="E1045" s="2">
        <v>737705.0169719999</v>
      </c>
      <c r="F1045" s="2">
        <v>601.3223999999999</v>
      </c>
      <c r="G1045" s="2">
        <v>167269.76639999999</v>
      </c>
      <c r="H1045" s="2">
        <v>21995.196631578947</v>
      </c>
      <c r="I1045" s="2">
        <v>31488.094084068205</v>
      </c>
      <c r="J1045" s="2">
        <v>92622.17767665787</v>
      </c>
      <c r="K1045" s="2">
        <v>19093.316027140983</v>
      </c>
      <c r="L1045" s="2">
        <v>12318.740679671833</v>
      </c>
      <c r="M1045" s="2">
        <v>44752.354682075063</v>
      </c>
    </row>
    <row r="1046" spans="1:13" ht="14.25" customHeight="1">
      <c r="A1046" s="59" t="s">
        <v>140</v>
      </c>
      <c r="B1046" s="59" t="s">
        <v>14</v>
      </c>
      <c r="C1046" s="59" t="s">
        <v>112</v>
      </c>
      <c r="D1046" s="2">
        <v>9.6431999999999984</v>
      </c>
      <c r="E1046" s="2">
        <v>850784.09723999992</v>
      </c>
      <c r="F1046" s="2">
        <v>849.48720000000003</v>
      </c>
      <c r="G1046" s="2">
        <v>184658.22719999999</v>
      </c>
      <c r="H1046" s="2">
        <v>21995.196631578947</v>
      </c>
      <c r="I1046" s="2">
        <v>41360.034111505636</v>
      </c>
      <c r="J1046" s="2">
        <v>92622.17767665787</v>
      </c>
      <c r="K1046" s="2">
        <v>19093.316027140983</v>
      </c>
      <c r="L1046" s="2">
        <v>7730.2351841467362</v>
      </c>
      <c r="M1046" s="2">
        <v>54881.398861935508</v>
      </c>
    </row>
    <row r="1047" spans="1:13" ht="14.25" customHeight="1">
      <c r="A1047" s="59" t="s">
        <v>140</v>
      </c>
      <c r="B1047" s="59" t="s">
        <v>14</v>
      </c>
      <c r="C1047" s="59" t="s">
        <v>112</v>
      </c>
      <c r="D1047" s="2">
        <v>2.4107999999999996</v>
      </c>
      <c r="E1047" s="2">
        <v>212632.77697200002</v>
      </c>
      <c r="F1047" s="2">
        <v>212.37180000000001</v>
      </c>
      <c r="G1047" s="2">
        <v>46164.556799999998</v>
      </c>
      <c r="H1047" s="2">
        <v>5498.7991578947367</v>
      </c>
      <c r="I1047" s="2">
        <v>10340.008527876409</v>
      </c>
      <c r="J1047" s="2">
        <v>23155.544419164467</v>
      </c>
      <c r="K1047" s="2">
        <v>4773.3290067852458</v>
      </c>
      <c r="L1047" s="2">
        <v>1932.558796036684</v>
      </c>
      <c r="M1047" s="2">
        <v>13720.349715483877</v>
      </c>
    </row>
    <row r="1048" spans="1:13" ht="14.25" customHeight="1">
      <c r="A1048" s="59" t="s">
        <v>140</v>
      </c>
      <c r="B1048" s="59" t="s">
        <v>14</v>
      </c>
      <c r="C1048" s="59" t="s">
        <v>112</v>
      </c>
      <c r="D1048" s="2">
        <v>12.053999999999998</v>
      </c>
      <c r="E1048" s="2">
        <v>1063480.5193319998</v>
      </c>
      <c r="F1048" s="2">
        <v>929.02719999999999</v>
      </c>
      <c r="G1048" s="2">
        <v>261859.71839999998</v>
      </c>
      <c r="H1048" s="2">
        <v>48790.655999999995</v>
      </c>
      <c r="I1048" s="2">
        <v>96839.207899620218</v>
      </c>
      <c r="J1048" s="2">
        <v>115777.72209582233</v>
      </c>
      <c r="K1048" s="2">
        <v>23866.645033926226</v>
      </c>
      <c r="L1048" s="2">
        <v>14104.265746078672</v>
      </c>
      <c r="M1048" s="2">
        <v>50957.440227119048</v>
      </c>
    </row>
    <row r="1049" spans="1:13" ht="14.25" customHeight="1">
      <c r="A1049" s="59" t="s">
        <v>140</v>
      </c>
      <c r="B1049" s="59" t="s">
        <v>14</v>
      </c>
      <c r="C1049" s="59" t="s">
        <v>112</v>
      </c>
      <c r="D1049" s="2">
        <v>1.6072</v>
      </c>
      <c r="E1049" s="2">
        <v>141755.18464799999</v>
      </c>
      <c r="F1049" s="2">
        <v>124.08239999999999</v>
      </c>
      <c r="G1049" s="2">
        <v>34914.681599999996</v>
      </c>
      <c r="H1049" s="2">
        <v>6505.5865263157884</v>
      </c>
      <c r="I1049" s="2">
        <v>12911.894386616028</v>
      </c>
      <c r="J1049" s="2">
        <v>15437.02961277631</v>
      </c>
      <c r="K1049" s="2">
        <v>3182.2193378568304</v>
      </c>
      <c r="L1049" s="2">
        <v>1880.5687661438228</v>
      </c>
      <c r="M1049" s="2">
        <v>6794.3253636158734</v>
      </c>
    </row>
    <row r="1050" spans="1:13" ht="14.25" customHeight="1">
      <c r="A1050" s="59" t="s">
        <v>141</v>
      </c>
      <c r="B1050" s="59" t="s">
        <v>14</v>
      </c>
      <c r="C1050" s="59" t="s">
        <v>113</v>
      </c>
      <c r="D1050" s="2">
        <v>4.8215999999999992</v>
      </c>
      <c r="E1050" s="2">
        <v>425264.75837999996</v>
      </c>
      <c r="F1050" s="2">
        <v>371.45179999999999</v>
      </c>
      <c r="G1050" s="2">
        <v>104743.25759999998</v>
      </c>
      <c r="H1050" s="2">
        <v>19516.759578947367</v>
      </c>
      <c r="I1050" s="2">
        <v>38735.683159848086</v>
      </c>
      <c r="J1050" s="2">
        <v>46311.088838328935</v>
      </c>
      <c r="K1050" s="2">
        <v>9546.6580135704917</v>
      </c>
      <c r="L1050" s="2">
        <v>5641.7062984314689</v>
      </c>
      <c r="M1050" s="2">
        <v>20382.976090847616</v>
      </c>
    </row>
    <row r="1051" spans="1:13" ht="14.25" customHeight="1">
      <c r="A1051" s="59" t="s">
        <v>140</v>
      </c>
      <c r="B1051" s="59" t="s">
        <v>14</v>
      </c>
      <c r="C1051" s="59" t="s">
        <v>112</v>
      </c>
      <c r="D1051" s="2">
        <v>9.6431999999999984</v>
      </c>
      <c r="E1051" s="2">
        <v>677206.35259199992</v>
      </c>
      <c r="F1051" s="2">
        <v>0</v>
      </c>
      <c r="G1051" s="2">
        <v>270901.4976</v>
      </c>
      <c r="H1051" s="2">
        <v>46016.397473684206</v>
      </c>
      <c r="I1051" s="2">
        <v>88334.198623551769</v>
      </c>
      <c r="J1051" s="2">
        <v>92622.17767665787</v>
      </c>
      <c r="K1051" s="2">
        <v>19093.316027140983</v>
      </c>
      <c r="L1051" s="2">
        <v>57353.290194347588</v>
      </c>
      <c r="M1051" s="2">
        <v>25813.503800670354</v>
      </c>
    </row>
    <row r="1052" spans="1:13" ht="14.25" customHeight="1">
      <c r="A1052" s="59" t="s">
        <v>141</v>
      </c>
      <c r="B1052" s="59" t="s">
        <v>14</v>
      </c>
      <c r="C1052" s="59" t="s">
        <v>113</v>
      </c>
      <c r="D1052" s="2">
        <v>2.4107999999999996</v>
      </c>
      <c r="E1052" s="2">
        <v>169237.94302799998</v>
      </c>
      <c r="F1052" s="2">
        <v>0</v>
      </c>
      <c r="G1052" s="2">
        <v>67725.177599999995</v>
      </c>
      <c r="H1052" s="2">
        <v>11503.477894736841</v>
      </c>
      <c r="I1052" s="2">
        <v>22083.549655887942</v>
      </c>
      <c r="J1052" s="2">
        <v>23155.544419164467</v>
      </c>
      <c r="K1052" s="2">
        <v>4773.3290067852458</v>
      </c>
      <c r="L1052" s="2">
        <v>14338.322548586897</v>
      </c>
      <c r="M1052" s="2">
        <v>6453.3759501675886</v>
      </c>
    </row>
    <row r="1053" spans="1:13" ht="14.25" customHeight="1">
      <c r="A1053" s="59" t="s">
        <v>142</v>
      </c>
      <c r="B1053" s="59" t="s">
        <v>14</v>
      </c>
      <c r="C1053" s="59" t="s">
        <v>114</v>
      </c>
      <c r="D1053" s="2">
        <v>7.2324000000000002</v>
      </c>
      <c r="E1053" s="2">
        <v>507714.62464799994</v>
      </c>
      <c r="F1053" s="2">
        <v>0</v>
      </c>
      <c r="G1053" s="2">
        <v>203177.10719999997</v>
      </c>
      <c r="H1053" s="2">
        <v>34511.676631578943</v>
      </c>
      <c r="I1053" s="2">
        <v>66250.648967663816</v>
      </c>
      <c r="J1053" s="2">
        <v>69466.633257493391</v>
      </c>
      <c r="K1053" s="2">
        <v>14319.987020355735</v>
      </c>
      <c r="L1053" s="2">
        <v>43014.967645760691</v>
      </c>
      <c r="M1053" s="2">
        <v>19360.127850502766</v>
      </c>
    </row>
    <row r="1054" spans="1:13" ht="14.25" customHeight="1">
      <c r="A1054" s="59" t="s">
        <v>140</v>
      </c>
      <c r="B1054" s="59" t="s">
        <v>7</v>
      </c>
      <c r="C1054" s="59" t="s">
        <v>112</v>
      </c>
      <c r="D1054" s="2">
        <v>16.071999999999999</v>
      </c>
      <c r="E1054" s="2">
        <v>2893382.7337799994</v>
      </c>
      <c r="F1054" s="2">
        <v>702032.76639999996</v>
      </c>
      <c r="G1054" s="2">
        <v>631256.46719999996</v>
      </c>
      <c r="H1054" s="2">
        <v>23090.233263157894</v>
      </c>
      <c r="I1054" s="2">
        <v>51719.427082254886</v>
      </c>
      <c r="J1054" s="2">
        <v>154370.29612776308</v>
      </c>
      <c r="K1054" s="2">
        <v>31822.1933785683</v>
      </c>
      <c r="L1054" s="2">
        <v>8318.144416971938</v>
      </c>
      <c r="M1054" s="2">
        <v>79604.174849627496</v>
      </c>
    </row>
    <row r="1055" spans="1:13" ht="14.25" customHeight="1">
      <c r="A1055" s="59" t="s">
        <v>140</v>
      </c>
      <c r="B1055" s="59" t="s">
        <v>7</v>
      </c>
      <c r="C1055" s="59" t="s">
        <v>112</v>
      </c>
      <c r="D1055" s="2">
        <v>4.0179999999999998</v>
      </c>
      <c r="E1055" s="2">
        <v>723239.27675999992</v>
      </c>
      <c r="F1055" s="2">
        <v>175508.19159999999</v>
      </c>
      <c r="G1055" s="2">
        <v>157814.70719999998</v>
      </c>
      <c r="H1055" s="2">
        <v>5772.2475789473683</v>
      </c>
      <c r="I1055" s="2">
        <v>12929.856770563722</v>
      </c>
      <c r="J1055" s="2">
        <v>38592.574031940771</v>
      </c>
      <c r="K1055" s="2">
        <v>7955.5483446420749</v>
      </c>
      <c r="L1055" s="2">
        <v>2079.5361042429845</v>
      </c>
      <c r="M1055" s="2">
        <v>19901.043712406874</v>
      </c>
    </row>
    <row r="1056" spans="1:13" ht="14.25" customHeight="1">
      <c r="A1056" s="59" t="s">
        <v>140</v>
      </c>
      <c r="B1056" s="59" t="s">
        <v>7</v>
      </c>
      <c r="C1056" s="59" t="s">
        <v>112</v>
      </c>
      <c r="D1056" s="2">
        <v>8.0359999999999996</v>
      </c>
      <c r="E1056" s="2">
        <v>1229719.1860799999</v>
      </c>
      <c r="F1056" s="2">
        <v>286994.63719999994</v>
      </c>
      <c r="G1056" s="2">
        <v>326103.11039999995</v>
      </c>
      <c r="H1056" s="2">
        <v>11545.738105263155</v>
      </c>
      <c r="I1056" s="2">
        <v>56033.004413961971</v>
      </c>
      <c r="J1056" s="2">
        <v>105595.06367458341</v>
      </c>
      <c r="K1056" s="2">
        <v>15911.09668928415</v>
      </c>
      <c r="L1056" s="2">
        <v>21513.021639289276</v>
      </c>
      <c r="M1056" s="2">
        <v>70378.335112872926</v>
      </c>
    </row>
    <row r="1057" spans="1:13" ht="14.25" customHeight="1">
      <c r="A1057" s="59" t="s">
        <v>140</v>
      </c>
      <c r="B1057" s="59" t="s">
        <v>7</v>
      </c>
      <c r="C1057" s="59" t="s">
        <v>112</v>
      </c>
      <c r="D1057" s="2">
        <v>3.2143999999999999</v>
      </c>
      <c r="E1057" s="2">
        <v>491803.34464799997</v>
      </c>
      <c r="F1057" s="2">
        <v>114797.6958</v>
      </c>
      <c r="G1057" s="2">
        <v>130441.4016</v>
      </c>
      <c r="H1057" s="2">
        <v>4618.7924210526307</v>
      </c>
      <c r="I1057" s="2">
        <v>22413.201765584789</v>
      </c>
      <c r="J1057" s="2">
        <v>42238.025469833359</v>
      </c>
      <c r="K1057" s="2">
        <v>6364.4386757136608</v>
      </c>
      <c r="L1057" s="2">
        <v>8605.2086557157108</v>
      </c>
      <c r="M1057" s="2">
        <v>28151.334045149175</v>
      </c>
    </row>
    <row r="1058" spans="1:13" ht="14.25" customHeight="1">
      <c r="A1058" s="59" t="s">
        <v>141</v>
      </c>
      <c r="B1058" s="59" t="s">
        <v>7</v>
      </c>
      <c r="C1058" s="59" t="s">
        <v>113</v>
      </c>
      <c r="D1058" s="2">
        <v>0.80359999999999998</v>
      </c>
      <c r="E1058" s="2">
        <v>122950.43837999998</v>
      </c>
      <c r="F1058" s="2">
        <v>28699.622799999997</v>
      </c>
      <c r="G1058" s="2">
        <v>32609.759999999998</v>
      </c>
      <c r="H1058" s="2">
        <v>1153.4551578947367</v>
      </c>
      <c r="I1058" s="2">
        <v>5603.3004413961971</v>
      </c>
      <c r="J1058" s="2">
        <v>10559.50636745834</v>
      </c>
      <c r="K1058" s="2">
        <v>1591.1096689284152</v>
      </c>
      <c r="L1058" s="2">
        <v>2151.3021639289277</v>
      </c>
      <c r="M1058" s="2">
        <v>7037.8335112872937</v>
      </c>
    </row>
    <row r="1059" spans="1:13" ht="14.25" customHeight="1">
      <c r="A1059" s="59" t="s">
        <v>142</v>
      </c>
      <c r="B1059" s="59" t="s">
        <v>7</v>
      </c>
      <c r="C1059" s="59" t="s">
        <v>114</v>
      </c>
      <c r="D1059" s="2">
        <v>4.0179999999999998</v>
      </c>
      <c r="E1059" s="2">
        <v>614753.78302799992</v>
      </c>
      <c r="F1059" s="2">
        <v>143497.31859999997</v>
      </c>
      <c r="G1059" s="2">
        <v>163051.16159999999</v>
      </c>
      <c r="H1059" s="2">
        <v>5772.2475789473683</v>
      </c>
      <c r="I1059" s="2">
        <v>28016.502206980986</v>
      </c>
      <c r="J1059" s="2">
        <v>52797.531837291703</v>
      </c>
      <c r="K1059" s="2">
        <v>7955.5483446420749</v>
      </c>
      <c r="L1059" s="2">
        <v>10756.510819644638</v>
      </c>
      <c r="M1059" s="2">
        <v>35189.167556436463</v>
      </c>
    </row>
    <row r="1060" spans="1:13" ht="14.25" customHeight="1">
      <c r="A1060" s="59" t="s">
        <v>140</v>
      </c>
      <c r="B1060" s="59" t="s">
        <v>9</v>
      </c>
      <c r="C1060" s="59" t="s">
        <v>112</v>
      </c>
      <c r="D1060" s="2">
        <v>2.4107999999999996</v>
      </c>
      <c r="E1060" s="2">
        <v>434008.00673999998</v>
      </c>
      <c r="F1060" s="2">
        <v>105134.3812</v>
      </c>
      <c r="G1060" s="2">
        <v>55164.614399999999</v>
      </c>
      <c r="H1060" s="2">
        <v>3462.8513684210525</v>
      </c>
      <c r="I1060" s="2">
        <v>9327.7664546238211</v>
      </c>
      <c r="J1060" s="2">
        <v>23155.544419164467</v>
      </c>
      <c r="K1060" s="2">
        <v>4773.3290067852458</v>
      </c>
      <c r="L1060" s="2">
        <v>1368.8097900794237</v>
      </c>
      <c r="M1060" s="2">
        <v>7922.9759948425681</v>
      </c>
    </row>
    <row r="1061" spans="1:13" ht="14.25" customHeight="1">
      <c r="A1061" s="59" t="s">
        <v>140</v>
      </c>
      <c r="B1061" s="59" t="s">
        <v>9</v>
      </c>
      <c r="C1061" s="59" t="s">
        <v>112</v>
      </c>
      <c r="D1061" s="2">
        <v>2.4107999999999996</v>
      </c>
      <c r="E1061" s="2">
        <v>433943.56605600001</v>
      </c>
      <c r="F1061" s="2">
        <v>105134.3812</v>
      </c>
      <c r="G1061" s="2">
        <v>55164.614399999999</v>
      </c>
      <c r="H1061" s="2">
        <v>3462.8513684210525</v>
      </c>
      <c r="I1061" s="2">
        <v>9327.7664546238211</v>
      </c>
      <c r="J1061" s="2">
        <v>23155.544419164467</v>
      </c>
      <c r="K1061" s="2">
        <v>4773.3290067852458</v>
      </c>
      <c r="L1061" s="2">
        <v>1368.8097900794237</v>
      </c>
      <c r="M1061" s="2">
        <v>7922.9759948425681</v>
      </c>
    </row>
    <row r="1062" spans="1:13" ht="14.25" customHeight="1">
      <c r="A1062" s="59" t="s">
        <v>141</v>
      </c>
      <c r="B1062" s="59" t="s">
        <v>9</v>
      </c>
      <c r="C1062" s="59" t="s">
        <v>113</v>
      </c>
      <c r="D1062" s="2">
        <v>0.80359999999999998</v>
      </c>
      <c r="E1062" s="2">
        <v>144647.85535199998</v>
      </c>
      <c r="F1062" s="2">
        <v>35045.323999999993</v>
      </c>
      <c r="G1062" s="2">
        <v>18387.417600000001</v>
      </c>
      <c r="H1062" s="2">
        <v>1153.4551578947367</v>
      </c>
      <c r="I1062" s="2">
        <v>3109.2554848746063</v>
      </c>
      <c r="J1062" s="2">
        <v>7718.5148063881552</v>
      </c>
      <c r="K1062" s="2">
        <v>1591.1096689284152</v>
      </c>
      <c r="L1062" s="2">
        <v>456.26993002647453</v>
      </c>
      <c r="M1062" s="2">
        <v>2640.9919982808556</v>
      </c>
    </row>
    <row r="1063" spans="1:13" ht="14.25" customHeight="1">
      <c r="A1063" s="59" t="s">
        <v>142</v>
      </c>
      <c r="B1063" s="59" t="s">
        <v>9</v>
      </c>
      <c r="C1063" s="59" t="s">
        <v>114</v>
      </c>
      <c r="D1063" s="2">
        <v>1.6072</v>
      </c>
      <c r="E1063" s="2">
        <v>267599.08929599996</v>
      </c>
      <c r="F1063" s="2">
        <v>62691.041799999992</v>
      </c>
      <c r="G1063" s="2">
        <v>43000.799999999996</v>
      </c>
      <c r="H1063" s="2">
        <v>2309.3962105263154</v>
      </c>
      <c r="I1063" s="2">
        <v>7382.8451761557844</v>
      </c>
      <c r="J1063" s="2">
        <v>15437.02961277631</v>
      </c>
      <c r="K1063" s="2">
        <v>3182.2193378568304</v>
      </c>
      <c r="L1063" s="2">
        <v>1202.6860599165789</v>
      </c>
      <c r="M1063" s="2">
        <v>9601.5279776027837</v>
      </c>
    </row>
    <row r="1064" spans="1:13" ht="14.25" customHeight="1">
      <c r="A1064" s="59" t="s">
        <v>140</v>
      </c>
      <c r="B1064" s="59" t="s">
        <v>8</v>
      </c>
      <c r="C1064" s="59" t="s">
        <v>112</v>
      </c>
      <c r="D1064" s="2">
        <v>5.6251999999999995</v>
      </c>
      <c r="E1064" s="2">
        <v>1012748.1986159999</v>
      </c>
      <c r="F1064" s="2">
        <v>238611.2506</v>
      </c>
      <c r="G1064" s="2">
        <v>235314.54719999994</v>
      </c>
      <c r="H1064" s="2">
        <v>8081.6437894736846</v>
      </c>
      <c r="I1064" s="2">
        <v>27808.240734712384</v>
      </c>
      <c r="J1064" s="2">
        <v>54029.603644717085</v>
      </c>
      <c r="K1064" s="2">
        <v>11137.767682498907</v>
      </c>
      <c r="L1064" s="2">
        <v>15495.131428742394</v>
      </c>
      <c r="M1064" s="2">
        <v>27974.468530255606</v>
      </c>
    </row>
    <row r="1065" spans="1:13" ht="14.25" customHeight="1">
      <c r="A1065" s="59" t="s">
        <v>140</v>
      </c>
      <c r="B1065" s="59" t="s">
        <v>8</v>
      </c>
      <c r="C1065" s="59" t="s">
        <v>112</v>
      </c>
      <c r="D1065" s="2">
        <v>1.6072</v>
      </c>
      <c r="E1065" s="2">
        <v>289295.71070399997</v>
      </c>
      <c r="F1065" s="2">
        <v>68175.324800000002</v>
      </c>
      <c r="G1065" s="2">
        <v>67231.603199999998</v>
      </c>
      <c r="H1065" s="2">
        <v>2309.3962105263154</v>
      </c>
      <c r="I1065" s="2">
        <v>7945.2116384892543</v>
      </c>
      <c r="J1065" s="2">
        <v>15437.02961277631</v>
      </c>
      <c r="K1065" s="2">
        <v>3182.2193378568304</v>
      </c>
      <c r="L1065" s="2">
        <v>4427.1804082121125</v>
      </c>
      <c r="M1065" s="2">
        <v>7992.7052943587441</v>
      </c>
    </row>
    <row r="1066" spans="1:13" ht="14.25" customHeight="1">
      <c r="A1066" s="59" t="s">
        <v>142</v>
      </c>
      <c r="B1066" s="59" t="s">
        <v>8</v>
      </c>
      <c r="C1066" s="59" t="s">
        <v>114</v>
      </c>
      <c r="D1066" s="2">
        <v>5.6251999999999995</v>
      </c>
      <c r="E1066" s="2">
        <v>1012536.5785919999</v>
      </c>
      <c r="F1066" s="2">
        <v>238611.2506</v>
      </c>
      <c r="G1066" s="2">
        <v>235314.54719999994</v>
      </c>
      <c r="H1066" s="2">
        <v>8081.6437894736846</v>
      </c>
      <c r="I1066" s="2">
        <v>27808.240734712384</v>
      </c>
      <c r="J1066" s="2">
        <v>54029.603644717085</v>
      </c>
      <c r="K1066" s="2">
        <v>11137.767682498907</v>
      </c>
      <c r="L1066" s="2">
        <v>15495.131428742394</v>
      </c>
      <c r="M1066" s="2">
        <v>27974.468530255606</v>
      </c>
    </row>
    <row r="1067" spans="1:13" ht="14.25" customHeight="1">
      <c r="A1067" s="59" t="s">
        <v>140</v>
      </c>
      <c r="B1067" s="59" t="s">
        <v>10</v>
      </c>
      <c r="C1067" s="59" t="s">
        <v>112</v>
      </c>
      <c r="D1067" s="2">
        <v>3.2143999999999999</v>
      </c>
      <c r="E1067" s="2">
        <v>564211.60210799996</v>
      </c>
      <c r="F1067" s="2">
        <v>148615.71759999997</v>
      </c>
      <c r="G1067" s="2">
        <v>87365.030399999989</v>
      </c>
      <c r="H1067" s="2">
        <v>4618.7924210526307</v>
      </c>
      <c r="I1067" s="2">
        <v>23758.830462765334</v>
      </c>
      <c r="J1067" s="2">
        <v>30874.059225552621</v>
      </c>
      <c r="K1067" s="2">
        <v>6364.4386757136608</v>
      </c>
      <c r="L1067" s="2">
        <v>1245.757772769831</v>
      </c>
      <c r="M1067" s="2">
        <v>10546.458666785516</v>
      </c>
    </row>
    <row r="1068" spans="1:13" ht="14.25" customHeight="1">
      <c r="A1068" s="59" t="s">
        <v>142</v>
      </c>
      <c r="B1068" s="59" t="s">
        <v>10</v>
      </c>
      <c r="C1068" s="59" t="s">
        <v>114</v>
      </c>
      <c r="D1068" s="2">
        <v>1.6072</v>
      </c>
      <c r="E1068" s="2">
        <v>282063.23838</v>
      </c>
      <c r="F1068" s="2">
        <v>74307.063399999985</v>
      </c>
      <c r="G1068" s="2">
        <v>43683.3024</v>
      </c>
      <c r="H1068" s="2">
        <v>2309.3962105263154</v>
      </c>
      <c r="I1068" s="2">
        <v>11879.415231382667</v>
      </c>
      <c r="J1068" s="2">
        <v>15437.02961277631</v>
      </c>
      <c r="K1068" s="2">
        <v>3182.2193378568304</v>
      </c>
      <c r="L1068" s="2">
        <v>622.87888638491552</v>
      </c>
      <c r="M1068" s="2">
        <v>5273.2293333927582</v>
      </c>
    </row>
    <row r="1069" spans="1:13" ht="14.25" customHeight="1">
      <c r="A1069" s="59" t="s">
        <v>140</v>
      </c>
      <c r="B1069" s="59" t="s">
        <v>10</v>
      </c>
      <c r="C1069" s="59" t="s">
        <v>112</v>
      </c>
      <c r="D1069" s="2">
        <v>3.2143999999999999</v>
      </c>
      <c r="E1069" s="2">
        <v>607605.64048799989</v>
      </c>
      <c r="F1069" s="2">
        <v>193200.2738</v>
      </c>
      <c r="G1069" s="2">
        <v>92660.524799999999</v>
      </c>
      <c r="H1069" s="2">
        <v>4618.7924210526307</v>
      </c>
      <c r="I1069" s="2">
        <v>27695.328751807694</v>
      </c>
      <c r="J1069" s="2">
        <v>30874.059225552621</v>
      </c>
      <c r="K1069" s="2">
        <v>6364.4386757136608</v>
      </c>
      <c r="L1069" s="2">
        <v>1745.7979043791086</v>
      </c>
      <c r="M1069" s="2">
        <v>10962.943703050812</v>
      </c>
    </row>
    <row r="1070" spans="1:13" ht="14.25" customHeight="1">
      <c r="A1070" s="59" t="s">
        <v>142</v>
      </c>
      <c r="B1070" s="59" t="s">
        <v>10</v>
      </c>
      <c r="C1070" s="59" t="s">
        <v>114</v>
      </c>
      <c r="D1070" s="2">
        <v>2.4107999999999996</v>
      </c>
      <c r="E1070" s="2">
        <v>455640.98302799999</v>
      </c>
      <c r="F1070" s="2">
        <v>144901.19959999999</v>
      </c>
      <c r="G1070" s="2">
        <v>69496.377599999993</v>
      </c>
      <c r="H1070" s="2">
        <v>3462.8513684210525</v>
      </c>
      <c r="I1070" s="2">
        <v>20771.496563855773</v>
      </c>
      <c r="J1070" s="2">
        <v>23155.544419164467</v>
      </c>
      <c r="K1070" s="2">
        <v>4773.3290067852458</v>
      </c>
      <c r="L1070" s="2">
        <v>1309.3484282843312</v>
      </c>
      <c r="M1070" s="2">
        <v>8222.2077772881094</v>
      </c>
    </row>
    <row r="1071" spans="1:13" ht="14.25" customHeight="1">
      <c r="A1071" s="59" t="s">
        <v>140</v>
      </c>
      <c r="B1071" s="59" t="s">
        <v>10</v>
      </c>
      <c r="C1071" s="59" t="s">
        <v>112</v>
      </c>
      <c r="D1071" s="2">
        <v>6.4287999999999998</v>
      </c>
      <c r="E1071" s="2">
        <v>1128423.99978</v>
      </c>
      <c r="F1071" s="2">
        <v>363735.62459999998</v>
      </c>
      <c r="G1071" s="2">
        <v>176240.69759999998</v>
      </c>
      <c r="H1071" s="2">
        <v>9236.3418947368409</v>
      </c>
      <c r="I1071" s="2">
        <v>49964.063272560161</v>
      </c>
      <c r="J1071" s="2">
        <v>61748.118451105242</v>
      </c>
      <c r="K1071" s="2">
        <v>12728.877351427322</v>
      </c>
      <c r="L1071" s="2">
        <v>0</v>
      </c>
      <c r="M1071" s="2">
        <v>17624.677057522549</v>
      </c>
    </row>
    <row r="1072" spans="1:13" ht="14.25" customHeight="1">
      <c r="A1072" s="59" t="s">
        <v>141</v>
      </c>
      <c r="B1072" s="59" t="s">
        <v>10</v>
      </c>
      <c r="C1072" s="59" t="s">
        <v>113</v>
      </c>
      <c r="D1072" s="2">
        <v>0.80359999999999998</v>
      </c>
      <c r="E1072" s="2">
        <v>141032.01697199998</v>
      </c>
      <c r="F1072" s="2">
        <v>45466.654799999997</v>
      </c>
      <c r="G1072" s="2">
        <v>22030.579199999996</v>
      </c>
      <c r="H1072" s="2">
        <v>1153.4551578947367</v>
      </c>
      <c r="I1072" s="2">
        <v>6245.5079090700201</v>
      </c>
      <c r="J1072" s="2">
        <v>7718.5148063881552</v>
      </c>
      <c r="K1072" s="2">
        <v>1591.1096689284152</v>
      </c>
      <c r="L1072" s="2">
        <v>0</v>
      </c>
      <c r="M1072" s="2">
        <v>2203.0846321903186</v>
      </c>
    </row>
    <row r="1073" spans="1:13" ht="14.25" customHeight="1">
      <c r="A1073" s="59" t="s">
        <v>140</v>
      </c>
      <c r="B1073" s="59" t="s">
        <v>8</v>
      </c>
      <c r="C1073" s="59" t="s">
        <v>112</v>
      </c>
      <c r="D1073" s="2">
        <v>2.4107999999999996</v>
      </c>
      <c r="E1073" s="2">
        <v>390549.52767599991</v>
      </c>
      <c r="F1073" s="2">
        <v>85670.943199999994</v>
      </c>
      <c r="G1073" s="2">
        <v>102669.77279999999</v>
      </c>
      <c r="H1073" s="2">
        <v>3462.8513684210525</v>
      </c>
      <c r="I1073" s="2">
        <v>5987.2305833000764</v>
      </c>
      <c r="J1073" s="2">
        <v>23155.544419164467</v>
      </c>
      <c r="K1073" s="2">
        <v>4773.3290067852458</v>
      </c>
      <c r="L1073" s="2">
        <v>4280.9589794898084</v>
      </c>
      <c r="M1073" s="2">
        <v>7088.8887067381238</v>
      </c>
    </row>
    <row r="1074" spans="1:13" ht="14.25" customHeight="1">
      <c r="A1074" s="59" t="s">
        <v>140</v>
      </c>
      <c r="B1074" s="59" t="s">
        <v>8</v>
      </c>
      <c r="C1074" s="59" t="s">
        <v>112</v>
      </c>
      <c r="D1074" s="2">
        <v>3.2143999999999999</v>
      </c>
      <c r="E1074" s="2">
        <v>520733.23394399998</v>
      </c>
      <c r="F1074" s="2">
        <v>114226.5986</v>
      </c>
      <c r="G1074" s="2">
        <v>136892.50559999997</v>
      </c>
      <c r="H1074" s="2">
        <v>4618.7924210526307</v>
      </c>
      <c r="I1074" s="2">
        <v>7982.9741110667665</v>
      </c>
      <c r="J1074" s="2">
        <v>30874.059225552621</v>
      </c>
      <c r="K1074" s="2">
        <v>6364.4386757136608</v>
      </c>
      <c r="L1074" s="2">
        <v>5707.9453059864118</v>
      </c>
      <c r="M1074" s="2">
        <v>9451.8516089841651</v>
      </c>
    </row>
    <row r="1075" spans="1:13" ht="14.25" customHeight="1">
      <c r="A1075" s="59" t="s">
        <v>140</v>
      </c>
      <c r="B1075" s="59" t="s">
        <v>10</v>
      </c>
      <c r="C1075" s="59" t="s">
        <v>112</v>
      </c>
      <c r="D1075" s="2">
        <v>0.80359999999999998</v>
      </c>
      <c r="E1075" s="2">
        <v>126567.07232399999</v>
      </c>
      <c r="F1075" s="2">
        <v>21886.2264</v>
      </c>
      <c r="G1075" s="2">
        <v>23830.905599999998</v>
      </c>
      <c r="H1075" s="2">
        <v>1153.4551578947367</v>
      </c>
      <c r="I1075" s="2">
        <v>10347.338776895545</v>
      </c>
      <c r="J1075" s="2">
        <v>7718.5148063881552</v>
      </c>
      <c r="K1075" s="2">
        <v>1591.1096689284152</v>
      </c>
      <c r="L1075" s="2">
        <v>4099.8254381221968</v>
      </c>
      <c r="M1075" s="2">
        <v>3234.0350941781207</v>
      </c>
    </row>
    <row r="1076" spans="1:13" ht="14.25" customHeight="1">
      <c r="A1076" s="59" t="s">
        <v>140</v>
      </c>
      <c r="B1076" s="59" t="s">
        <v>10</v>
      </c>
      <c r="C1076" s="59" t="s">
        <v>112</v>
      </c>
      <c r="D1076" s="2">
        <v>8.0359999999999996</v>
      </c>
      <c r="E1076" s="2">
        <v>1265882.3432639998</v>
      </c>
      <c r="F1076" s="2">
        <v>217962.6666</v>
      </c>
      <c r="G1076" s="2">
        <v>240198.33599999998</v>
      </c>
      <c r="H1076" s="2">
        <v>11545.738105263155</v>
      </c>
      <c r="I1076" s="2">
        <v>77413.216241120943</v>
      </c>
      <c r="J1076" s="2">
        <v>77185.148063881541</v>
      </c>
      <c r="K1076" s="2">
        <v>15911.09668928415</v>
      </c>
      <c r="L1076" s="2">
        <v>40998.254381221974</v>
      </c>
      <c r="M1076" s="2">
        <v>32340.350941781213</v>
      </c>
    </row>
    <row r="1077" spans="1:13" ht="14.25" customHeight="1">
      <c r="A1077" s="59" t="s">
        <v>140</v>
      </c>
      <c r="B1077" s="59" t="s">
        <v>10</v>
      </c>
      <c r="C1077" s="59" t="s">
        <v>112</v>
      </c>
      <c r="D1077" s="2">
        <v>7.2324000000000002</v>
      </c>
      <c r="E1077" s="2">
        <v>1139103.6509160001</v>
      </c>
      <c r="F1077" s="2">
        <v>196166.3204</v>
      </c>
      <c r="G1077" s="2">
        <v>216178.5024</v>
      </c>
      <c r="H1077" s="2">
        <v>10391.039999999999</v>
      </c>
      <c r="I1077" s="2">
        <v>69671.89461700886</v>
      </c>
      <c r="J1077" s="2">
        <v>69466.633257493391</v>
      </c>
      <c r="K1077" s="2">
        <v>14319.987020355735</v>
      </c>
      <c r="L1077" s="2">
        <v>36898.428943099774</v>
      </c>
      <c r="M1077" s="2">
        <v>29106.315847603084</v>
      </c>
    </row>
    <row r="1078" spans="1:13" ht="14.25" customHeight="1">
      <c r="A1078" s="59" t="s">
        <v>142</v>
      </c>
      <c r="B1078" s="59" t="s">
        <v>10</v>
      </c>
      <c r="C1078" s="59" t="s">
        <v>114</v>
      </c>
      <c r="D1078" s="2">
        <v>4.8215999999999992</v>
      </c>
      <c r="E1078" s="2">
        <v>759402.43394399993</v>
      </c>
      <c r="F1078" s="2">
        <v>130777.28179999998</v>
      </c>
      <c r="G1078" s="2">
        <v>144118.21439999997</v>
      </c>
      <c r="H1078" s="2">
        <v>6926.9456842105255</v>
      </c>
      <c r="I1078" s="2">
        <v>46447.929744672561</v>
      </c>
      <c r="J1078" s="2">
        <v>46311.088838328935</v>
      </c>
      <c r="K1078" s="2">
        <v>9546.6580135704917</v>
      </c>
      <c r="L1078" s="2">
        <v>24598.952628733179</v>
      </c>
      <c r="M1078" s="2">
        <v>19404.210565068726</v>
      </c>
    </row>
    <row r="1079" spans="1:13" ht="14.25" customHeight="1">
      <c r="A1079" s="59" t="s">
        <v>140</v>
      </c>
      <c r="B1079" s="59" t="s">
        <v>10</v>
      </c>
      <c r="C1079" s="59" t="s">
        <v>112</v>
      </c>
      <c r="D1079" s="2">
        <v>229.82959999999997</v>
      </c>
      <c r="E1079" s="2">
        <v>29998815.450911999</v>
      </c>
      <c r="F1079" s="2">
        <v>5929734.8389999997</v>
      </c>
      <c r="G1079" s="2">
        <v>6282001.6319999993</v>
      </c>
      <c r="H1079" s="2">
        <v>330201.39789473679</v>
      </c>
      <c r="I1079" s="2">
        <v>2001095.7051940714</v>
      </c>
      <c r="J1079" s="2">
        <v>2207495.2346270126</v>
      </c>
      <c r="K1079" s="2">
        <v>455057.36531352677</v>
      </c>
      <c r="L1079" s="2">
        <v>316366.23821649101</v>
      </c>
      <c r="M1079" s="2">
        <v>1062381.8832207688</v>
      </c>
    </row>
    <row r="1080" spans="1:13" ht="14.25" customHeight="1">
      <c r="A1080" s="59" t="s">
        <v>140</v>
      </c>
      <c r="B1080" s="59" t="s">
        <v>10</v>
      </c>
      <c r="C1080" s="59" t="s">
        <v>112</v>
      </c>
      <c r="D1080" s="2">
        <v>52.233999999999995</v>
      </c>
      <c r="E1080" s="2">
        <v>6816537.1446479987</v>
      </c>
      <c r="F1080" s="2">
        <v>1347666.9003999999</v>
      </c>
      <c r="G1080" s="2">
        <v>1427727.3215999999</v>
      </c>
      <c r="H1080" s="2">
        <v>75045.433263157887</v>
      </c>
      <c r="I1080" s="2">
        <v>454794.47845319798</v>
      </c>
      <c r="J1080" s="2">
        <v>501703.46241523005</v>
      </c>
      <c r="K1080" s="2">
        <v>103422.12848034698</v>
      </c>
      <c r="L1080" s="2">
        <v>71901.417776475224</v>
      </c>
      <c r="M1080" s="2">
        <v>241450.42800472013</v>
      </c>
    </row>
    <row r="1081" spans="1:13" ht="14.25" customHeight="1">
      <c r="A1081" s="59" t="s">
        <v>141</v>
      </c>
      <c r="B1081" s="59" t="s">
        <v>10</v>
      </c>
      <c r="C1081" s="59" t="s">
        <v>113</v>
      </c>
      <c r="D1081" s="2">
        <v>26.518799999999995</v>
      </c>
      <c r="E1081" s="2">
        <v>3460704.1955639999</v>
      </c>
      <c r="F1081" s="2">
        <v>684199.89839999995</v>
      </c>
      <c r="G1081" s="2">
        <v>724845.88799999992</v>
      </c>
      <c r="H1081" s="2">
        <v>38100.065684210524</v>
      </c>
      <c r="I1081" s="2">
        <v>230895.65829162361</v>
      </c>
      <c r="J1081" s="2">
        <v>254710.98861080912</v>
      </c>
      <c r="K1081" s="2">
        <v>52506.619074637703</v>
      </c>
      <c r="L1081" s="2">
        <v>36503.796717287427</v>
      </c>
      <c r="M1081" s="2">
        <v>122582.52498701176</v>
      </c>
    </row>
    <row r="1082" spans="1:13" ht="14.25" customHeight="1">
      <c r="A1082" s="59" t="s">
        <v>142</v>
      </c>
      <c r="B1082" s="59" t="s">
        <v>10</v>
      </c>
      <c r="C1082" s="59" t="s">
        <v>114</v>
      </c>
      <c r="D1082" s="2">
        <v>40.983599999999996</v>
      </c>
      <c r="E1082" s="2">
        <v>5348359.5830279998</v>
      </c>
      <c r="F1082" s="2">
        <v>1057399.9875999999</v>
      </c>
      <c r="G1082" s="2">
        <v>1120216.3007999999</v>
      </c>
      <c r="H1082" s="2">
        <v>58882.145684210518</v>
      </c>
      <c r="I1082" s="2">
        <v>356838.74463250919</v>
      </c>
      <c r="J1082" s="2">
        <v>393644.2551257959</v>
      </c>
      <c r="K1082" s="2">
        <v>81146.593115349169</v>
      </c>
      <c r="L1082" s="2">
        <v>56414.958563080574</v>
      </c>
      <c r="M1082" s="2">
        <v>189445.72043447269</v>
      </c>
    </row>
    <row r="1083" spans="1:13" ht="14.25" customHeight="1">
      <c r="A1083" s="59" t="s">
        <v>140</v>
      </c>
      <c r="B1083" s="59" t="s">
        <v>10</v>
      </c>
      <c r="C1083" s="59" t="s">
        <v>112</v>
      </c>
      <c r="D1083" s="2">
        <v>73.93119999999999</v>
      </c>
      <c r="E1083" s="2">
        <v>12311491.328135999</v>
      </c>
      <c r="F1083" s="2">
        <v>2479707.2239999995</v>
      </c>
      <c r="G1083" s="2">
        <v>2124574.8671999997</v>
      </c>
      <c r="H1083" s="2">
        <v>106218.5532631579</v>
      </c>
      <c r="I1083" s="2">
        <v>827084.86147356639</v>
      </c>
      <c r="J1083" s="2">
        <v>710103.36218771036</v>
      </c>
      <c r="K1083" s="2">
        <v>146382.0895414142</v>
      </c>
      <c r="L1083" s="2">
        <v>88650.468238638117</v>
      </c>
      <c r="M1083" s="2">
        <v>210294.60829500301</v>
      </c>
    </row>
    <row r="1084" spans="1:13" ht="14.25" customHeight="1">
      <c r="A1084" s="59" t="s">
        <v>140</v>
      </c>
      <c r="B1084" s="59" t="s">
        <v>10</v>
      </c>
      <c r="C1084" s="59" t="s">
        <v>112</v>
      </c>
      <c r="D1084" s="2">
        <v>12.053999999999998</v>
      </c>
      <c r="E1084" s="2">
        <v>2006991.5785919998</v>
      </c>
      <c r="F1084" s="2">
        <v>404300.2292</v>
      </c>
      <c r="G1084" s="2">
        <v>346397.91359999997</v>
      </c>
      <c r="H1084" s="2">
        <v>17317.985684210522</v>
      </c>
      <c r="I1084" s="2">
        <v>134850.79263155974</v>
      </c>
      <c r="J1084" s="2">
        <v>115777.72209582233</v>
      </c>
      <c r="K1084" s="2">
        <v>23866.645033926226</v>
      </c>
      <c r="L1084" s="2">
        <v>14453.8806910823</v>
      </c>
      <c r="M1084" s="2">
        <v>34287.164395924403</v>
      </c>
    </row>
    <row r="1085" spans="1:13" ht="14.25" customHeight="1">
      <c r="A1085" s="59" t="s">
        <v>142</v>
      </c>
      <c r="B1085" s="59" t="s">
        <v>10</v>
      </c>
      <c r="C1085" s="59" t="s">
        <v>114</v>
      </c>
      <c r="D1085" s="2">
        <v>6.4287999999999998</v>
      </c>
      <c r="E1085" s="2">
        <v>1070395.5616199998</v>
      </c>
      <c r="F1085" s="2">
        <v>215626.57679999998</v>
      </c>
      <c r="G1085" s="2">
        <v>184744.8192</v>
      </c>
      <c r="H1085" s="2">
        <v>9236.3418947368409</v>
      </c>
      <c r="I1085" s="2">
        <v>71920.422736831853</v>
      </c>
      <c r="J1085" s="2">
        <v>61748.118451105242</v>
      </c>
      <c r="K1085" s="2">
        <v>12728.877351427322</v>
      </c>
      <c r="L1085" s="2">
        <v>7708.7363685772279</v>
      </c>
      <c r="M1085" s="2">
        <v>18286.48767782635</v>
      </c>
    </row>
    <row r="1086" spans="1:13" ht="14.25" customHeight="1">
      <c r="A1086" s="59" t="s">
        <v>140</v>
      </c>
      <c r="B1086" s="59" t="s">
        <v>10</v>
      </c>
      <c r="C1086" s="59" t="s">
        <v>112</v>
      </c>
      <c r="D1086" s="2">
        <v>8.0359999999999996</v>
      </c>
      <c r="E1086" s="2">
        <v>1338205.4753759999</v>
      </c>
      <c r="F1086" s="2">
        <v>277083.15779999999</v>
      </c>
      <c r="G1086" s="2">
        <v>224059.94879999995</v>
      </c>
      <c r="H1086" s="2">
        <v>11545.738105263155</v>
      </c>
      <c r="I1086" s="2">
        <v>84216.076947738067</v>
      </c>
      <c r="J1086" s="2">
        <v>77185.148063881541</v>
      </c>
      <c r="K1086" s="2">
        <v>15911.09668928415</v>
      </c>
      <c r="L1086" s="2">
        <v>27891.470039622334</v>
      </c>
      <c r="M1086" s="2">
        <v>21757.466482479515</v>
      </c>
    </row>
    <row r="1087" spans="1:13" ht="14.25" customHeight="1">
      <c r="A1087" s="59" t="s">
        <v>140</v>
      </c>
      <c r="B1087" s="59" t="s">
        <v>10</v>
      </c>
      <c r="C1087" s="59" t="s">
        <v>112</v>
      </c>
      <c r="D1087" s="2">
        <v>2.4107999999999996</v>
      </c>
      <c r="E1087" s="2">
        <v>401398.63394399994</v>
      </c>
      <c r="F1087" s="2">
        <v>90545.154399999999</v>
      </c>
      <c r="G1087" s="2">
        <v>68088.076799999995</v>
      </c>
      <c r="H1087" s="2">
        <v>3462.8513684210525</v>
      </c>
      <c r="I1087" s="2">
        <v>27559.944616884688</v>
      </c>
      <c r="J1087" s="2">
        <v>23155.544419164467</v>
      </c>
      <c r="K1087" s="2">
        <v>4773.3290067852458</v>
      </c>
      <c r="L1087" s="2">
        <v>2044.4933898430813</v>
      </c>
      <c r="M1087" s="2">
        <v>5552.2463173583847</v>
      </c>
    </row>
    <row r="1088" spans="1:13" ht="14.25" customHeight="1">
      <c r="A1088" s="59" t="s">
        <v>141</v>
      </c>
      <c r="B1088" s="59" t="s">
        <v>10</v>
      </c>
      <c r="C1088" s="59" t="s">
        <v>113</v>
      </c>
      <c r="D1088" s="2">
        <v>0.80359999999999998</v>
      </c>
      <c r="E1088" s="2">
        <v>133799.54464799998</v>
      </c>
      <c r="F1088" s="2">
        <v>30181.452999999998</v>
      </c>
      <c r="G1088" s="2">
        <v>22695.763199999998</v>
      </c>
      <c r="H1088" s="2">
        <v>1153.4551578947367</v>
      </c>
      <c r="I1088" s="2">
        <v>9186.6482056282275</v>
      </c>
      <c r="J1088" s="2">
        <v>7718.5148063881552</v>
      </c>
      <c r="K1088" s="2">
        <v>1591.1096689284152</v>
      </c>
      <c r="L1088" s="2">
        <v>681.49779661436025</v>
      </c>
      <c r="M1088" s="2">
        <v>1850.7487724527946</v>
      </c>
    </row>
    <row r="1089" spans="1:13" ht="14.25" customHeight="1">
      <c r="A1089" s="59" t="s">
        <v>142</v>
      </c>
      <c r="B1089" s="59" t="s">
        <v>10</v>
      </c>
      <c r="C1089" s="59" t="s">
        <v>114</v>
      </c>
      <c r="D1089" s="2">
        <v>0.80359999999999998</v>
      </c>
      <c r="E1089" s="2">
        <v>133799.54464799998</v>
      </c>
      <c r="F1089" s="2">
        <v>24060.054599999996</v>
      </c>
      <c r="G1089" s="2">
        <v>22966.559999999998</v>
      </c>
      <c r="H1089" s="2">
        <v>1153.4551578947367</v>
      </c>
      <c r="I1089" s="2">
        <v>8990.0528421039817</v>
      </c>
      <c r="J1089" s="2">
        <v>7718.5148063881552</v>
      </c>
      <c r="K1089" s="2">
        <v>1591.1096689284152</v>
      </c>
      <c r="L1089" s="2">
        <v>0</v>
      </c>
      <c r="M1089" s="2">
        <v>2582.0961079814865</v>
      </c>
    </row>
    <row r="1090" spans="1:13" ht="14.25" customHeight="1">
      <c r="A1090" s="59" t="s">
        <v>140</v>
      </c>
      <c r="B1090" s="59" t="s">
        <v>8</v>
      </c>
      <c r="C1090" s="59" t="s">
        <v>112</v>
      </c>
      <c r="D1090" s="2">
        <v>5.6251999999999995</v>
      </c>
      <c r="E1090" s="2">
        <v>1037997.0132839999</v>
      </c>
      <c r="F1090" s="2">
        <v>269810.81559999997</v>
      </c>
      <c r="G1090" s="2">
        <v>226686.83519999997</v>
      </c>
      <c r="H1090" s="2">
        <v>8081.6437894736846</v>
      </c>
      <c r="I1090" s="2">
        <v>163552.44756054078</v>
      </c>
      <c r="J1090" s="2">
        <v>54029.603644717085</v>
      </c>
      <c r="K1090" s="2">
        <v>11137.767682498907</v>
      </c>
      <c r="L1090" s="2">
        <v>14241.724964041079</v>
      </c>
      <c r="M1090" s="2">
        <v>9908.7305526783766</v>
      </c>
    </row>
    <row r="1091" spans="1:13" ht="14.25" customHeight="1">
      <c r="A1091" s="59" t="s">
        <v>142</v>
      </c>
      <c r="B1091" s="59" t="s">
        <v>8</v>
      </c>
      <c r="C1091" s="59" t="s">
        <v>114</v>
      </c>
      <c r="D1091" s="2">
        <v>2.4107999999999996</v>
      </c>
      <c r="E1091" s="2">
        <v>444792.67232399998</v>
      </c>
      <c r="F1091" s="2">
        <v>115632.8658</v>
      </c>
      <c r="G1091" s="2">
        <v>97151.500799999994</v>
      </c>
      <c r="H1091" s="2">
        <v>3462.8513684210525</v>
      </c>
      <c r="I1091" s="2">
        <v>70093.906097374609</v>
      </c>
      <c r="J1091" s="2">
        <v>23155.544419164467</v>
      </c>
      <c r="K1091" s="2">
        <v>4773.3290067852458</v>
      </c>
      <c r="L1091" s="2">
        <v>6103.5964131604633</v>
      </c>
      <c r="M1091" s="2">
        <v>4246.5988082907334</v>
      </c>
    </row>
    <row r="1092" spans="1:13" ht="14.25" customHeight="1">
      <c r="A1092" s="59" t="s">
        <v>140</v>
      </c>
      <c r="B1092" s="59" t="s">
        <v>8</v>
      </c>
      <c r="C1092" s="59" t="s">
        <v>112</v>
      </c>
      <c r="D1092" s="2">
        <v>3.2143999999999999</v>
      </c>
      <c r="E1092" s="2">
        <v>593140.69583999994</v>
      </c>
      <c r="F1092" s="2">
        <v>147748.7316</v>
      </c>
      <c r="G1092" s="2">
        <v>129543.99359999997</v>
      </c>
      <c r="H1092" s="2">
        <v>4618.7924210526307</v>
      </c>
      <c r="I1092" s="2">
        <v>93458.541463166184</v>
      </c>
      <c r="J1092" s="2">
        <v>30874.059225552621</v>
      </c>
      <c r="K1092" s="2">
        <v>6364.4386757136608</v>
      </c>
      <c r="L1092" s="2">
        <v>23717.186936031852</v>
      </c>
      <c r="M1092" s="2">
        <v>5484.5989486289591</v>
      </c>
    </row>
    <row r="1093" spans="1:13" ht="14.25" customHeight="1">
      <c r="A1093" s="59" t="s">
        <v>142</v>
      </c>
      <c r="B1093" s="59" t="s">
        <v>8</v>
      </c>
      <c r="C1093" s="59" t="s">
        <v>114</v>
      </c>
      <c r="D1093" s="2">
        <v>1.6072</v>
      </c>
      <c r="E1093" s="2">
        <v>296528.18302799994</v>
      </c>
      <c r="F1093" s="2">
        <v>73874.3658</v>
      </c>
      <c r="G1093" s="2">
        <v>64772.390399999997</v>
      </c>
      <c r="H1093" s="2">
        <v>2309.3962105263154</v>
      </c>
      <c r="I1093" s="2">
        <v>46729.270731583092</v>
      </c>
      <c r="J1093" s="2">
        <v>15437.02961277631</v>
      </c>
      <c r="K1093" s="2">
        <v>3182.2193378568304</v>
      </c>
      <c r="L1093" s="2">
        <v>11858.593468015926</v>
      </c>
      <c r="M1093" s="2">
        <v>2742.2994743144795</v>
      </c>
    </row>
    <row r="1094" spans="1:13" ht="14.25" customHeight="1">
      <c r="A1094" s="59" t="s">
        <v>143</v>
      </c>
      <c r="B1094" s="59" t="s">
        <v>7</v>
      </c>
      <c r="C1094" s="59" t="s">
        <v>112</v>
      </c>
      <c r="D1094" s="2">
        <v>44043.708799999993</v>
      </c>
      <c r="E1094" s="2">
        <v>6955798352.3083429</v>
      </c>
      <c r="F1094" s="2">
        <v>1141179603.2272</v>
      </c>
      <c r="G1094" s="2">
        <v>1674749776.3199999</v>
      </c>
      <c r="H1094" s="2">
        <v>89266127.10063158</v>
      </c>
      <c r="I1094" s="2">
        <v>134818334.45697218</v>
      </c>
      <c r="J1094" s="2">
        <v>348501112.79767567</v>
      </c>
      <c r="K1094" s="2">
        <v>78539344.538594663</v>
      </c>
      <c r="L1094" s="2">
        <v>65061814.91707664</v>
      </c>
      <c r="M1094" s="2">
        <v>132346233.51515374</v>
      </c>
    </row>
    <row r="1095" spans="1:13" ht="14.25" customHeight="1">
      <c r="A1095" s="59" t="s">
        <v>143</v>
      </c>
      <c r="B1095" s="59" t="s">
        <v>7</v>
      </c>
      <c r="C1095" s="59" t="s">
        <v>112</v>
      </c>
      <c r="D1095" s="2">
        <v>115396.15639999998</v>
      </c>
      <c r="E1095" s="2">
        <v>18176366998.772133</v>
      </c>
      <c r="F1095" s="2">
        <v>2989933036.2787995</v>
      </c>
      <c r="G1095" s="2">
        <v>4387906749.177599</v>
      </c>
      <c r="H1095" s="2">
        <v>233880574.97936839</v>
      </c>
      <c r="I1095" s="2">
        <v>353229054.32941818</v>
      </c>
      <c r="J1095" s="2">
        <v>913085887.03534937</v>
      </c>
      <c r="K1095" s="2">
        <v>205776005.99178323</v>
      </c>
      <c r="L1095" s="2">
        <v>170464376.73838288</v>
      </c>
      <c r="M1095" s="2">
        <v>346752057.84817106</v>
      </c>
    </row>
    <row r="1096" spans="1:13" ht="14.25" customHeight="1">
      <c r="A1096" s="59" t="s">
        <v>143</v>
      </c>
      <c r="B1096" s="59" t="s">
        <v>7</v>
      </c>
      <c r="C1096" s="59" t="s">
        <v>112</v>
      </c>
      <c r="D1096" s="2">
        <v>32167.304399999997</v>
      </c>
      <c r="E1096" s="2">
        <v>5070660870.0104275</v>
      </c>
      <c r="F1096" s="2">
        <v>833460049.07999992</v>
      </c>
      <c r="G1096" s="2">
        <v>1223152802.9375999</v>
      </c>
      <c r="H1096" s="2">
        <v>65195478.083368413</v>
      </c>
      <c r="I1096" s="2">
        <v>98464514.486537367</v>
      </c>
      <c r="J1096" s="2">
        <v>254527642.75613344</v>
      </c>
      <c r="K1096" s="2">
        <v>57361177.61157871</v>
      </c>
      <c r="L1096" s="2">
        <v>47517869.459123865</v>
      </c>
      <c r="M1096" s="2">
        <v>96659016.592068478</v>
      </c>
    </row>
    <row r="1097" spans="1:13" ht="14.25" customHeight="1">
      <c r="A1097" s="59" t="s">
        <v>144</v>
      </c>
      <c r="B1097" s="59" t="s">
        <v>7</v>
      </c>
      <c r="C1097" s="59" t="s">
        <v>113</v>
      </c>
      <c r="D1097" s="2">
        <v>143245.71799999999</v>
      </c>
      <c r="E1097" s="2">
        <v>22555165743.583702</v>
      </c>
      <c r="F1097" s="2">
        <v>3711519671.2955999</v>
      </c>
      <c r="G1097" s="2">
        <v>5446878582.9695997</v>
      </c>
      <c r="H1097" s="2">
        <v>290325014.99621046</v>
      </c>
      <c r="I1097" s="2">
        <v>438476904.98882604</v>
      </c>
      <c r="J1097" s="2">
        <v>1133448873.5540376</v>
      </c>
      <c r="K1097" s="2">
        <v>255437725.52779144</v>
      </c>
      <c r="L1097" s="2">
        <v>211604032.58727732</v>
      </c>
      <c r="M1097" s="2">
        <v>430436758.41562778</v>
      </c>
    </row>
    <row r="1098" spans="1:13" ht="14.25" customHeight="1">
      <c r="A1098" s="59" t="s">
        <v>145</v>
      </c>
      <c r="B1098" s="59" t="s">
        <v>7</v>
      </c>
      <c r="C1098" s="59" t="s">
        <v>114</v>
      </c>
      <c r="D1098" s="2">
        <v>11197.3624</v>
      </c>
      <c r="E1098" s="2">
        <v>1773637804.2121196</v>
      </c>
      <c r="F1098" s="2">
        <v>290125466.81799996</v>
      </c>
      <c r="G1098" s="2">
        <v>425776590.60479999</v>
      </c>
      <c r="H1098" s="2">
        <v>22694391.814736839</v>
      </c>
      <c r="I1098" s="2">
        <v>34275264.054945461</v>
      </c>
      <c r="J1098" s="2">
        <v>88600469.01406388</v>
      </c>
      <c r="K1098" s="2">
        <v>19967289.935789995</v>
      </c>
      <c r="L1098" s="2">
        <v>16540857.704250218</v>
      </c>
      <c r="M1098" s="2">
        <v>33646774.518321268</v>
      </c>
    </row>
    <row r="1099" spans="1:13" ht="14.25" customHeight="1">
      <c r="A1099" s="59" t="s">
        <v>145</v>
      </c>
      <c r="B1099" s="59" t="s">
        <v>7</v>
      </c>
      <c r="C1099" s="59" t="s">
        <v>114</v>
      </c>
      <c r="D1099" s="2">
        <v>25926.546799999996</v>
      </c>
      <c r="E1099" s="2">
        <v>4087756148.2009559</v>
      </c>
      <c r="F1099" s="2">
        <v>671761012.43339992</v>
      </c>
      <c r="G1099" s="2">
        <v>985849730.28479981</v>
      </c>
      <c r="H1099" s="2">
        <v>52546946.111999989</v>
      </c>
      <c r="I1099" s="2">
        <v>79361478.699921444</v>
      </c>
      <c r="J1099" s="2">
        <v>205146901.95211306</v>
      </c>
      <c r="K1099" s="2">
        <v>46232573.216477148</v>
      </c>
      <c r="L1099" s="2">
        <v>38298958.813852794</v>
      </c>
      <c r="M1099" s="2">
        <v>77906264.266154662</v>
      </c>
    </row>
    <row r="1100" spans="1:13" ht="14.25" customHeight="1">
      <c r="A1100" s="59" t="s">
        <v>143</v>
      </c>
      <c r="B1100" s="59" t="s">
        <v>7</v>
      </c>
      <c r="C1100" s="59" t="s">
        <v>112</v>
      </c>
      <c r="D1100" s="2">
        <v>41.787199999999999</v>
      </c>
      <c r="E1100" s="2">
        <v>5433600.2878080001</v>
      </c>
      <c r="F1100" s="2">
        <v>1163922.3417999998</v>
      </c>
      <c r="G1100" s="2">
        <v>1521711.9168</v>
      </c>
      <c r="H1100" s="2">
        <v>84693.190736842094</v>
      </c>
      <c r="I1100" s="2">
        <v>149587.49938965548</v>
      </c>
      <c r="J1100" s="2">
        <v>330646.21707559365</v>
      </c>
      <c r="K1100" s="2">
        <v>74515.507152366845</v>
      </c>
      <c r="L1100" s="2">
        <v>61728.477150926599</v>
      </c>
      <c r="M1100" s="2">
        <v>125565.68644701493</v>
      </c>
    </row>
    <row r="1101" spans="1:13" ht="14.25" customHeight="1">
      <c r="A1101" s="59" t="s">
        <v>143</v>
      </c>
      <c r="B1101" s="59" t="s">
        <v>7</v>
      </c>
      <c r="C1101" s="59" t="s">
        <v>112</v>
      </c>
      <c r="D1101" s="2">
        <v>216.97200000000001</v>
      </c>
      <c r="E1101" s="2">
        <v>28121620.934483994</v>
      </c>
      <c r="F1101" s="2">
        <v>6043442.8367999997</v>
      </c>
      <c r="G1101" s="2">
        <v>7901192.5247999988</v>
      </c>
      <c r="H1101" s="2">
        <v>439749.80715789471</v>
      </c>
      <c r="I1101" s="2">
        <v>776704.32375398022</v>
      </c>
      <c r="J1101" s="2">
        <v>1716816.8963540439</v>
      </c>
      <c r="K1101" s="2">
        <v>386907.44098344329</v>
      </c>
      <c r="L1101" s="2">
        <v>320513.24674519582</v>
      </c>
      <c r="M1101" s="2">
        <v>651975.67962873133</v>
      </c>
    </row>
    <row r="1102" spans="1:13" ht="14.25" customHeight="1">
      <c r="A1102" s="59" t="s">
        <v>143</v>
      </c>
      <c r="B1102" s="59" t="s">
        <v>7</v>
      </c>
      <c r="C1102" s="59" t="s">
        <v>112</v>
      </c>
      <c r="D1102" s="2">
        <v>-14.4648</v>
      </c>
      <c r="E1102" s="2">
        <v>-1572772.7473919997</v>
      </c>
      <c r="F1102" s="2">
        <v>-402896.34820000001</v>
      </c>
      <c r="G1102" s="2">
        <v>-526746.22079999989</v>
      </c>
      <c r="H1102" s="2">
        <v>-29316.156631578946</v>
      </c>
      <c r="I1102" s="2">
        <v>-51780.288250265352</v>
      </c>
      <c r="J1102" s="2">
        <v>-114454.45975693627</v>
      </c>
      <c r="K1102" s="2">
        <v>-25793.829398896218</v>
      </c>
      <c r="L1102" s="2">
        <v>-21367.549783013055</v>
      </c>
      <c r="M1102" s="2">
        <v>-43465.045308582092</v>
      </c>
    </row>
    <row r="1103" spans="1:13" ht="14.25" customHeight="1">
      <c r="A1103" s="59" t="s">
        <v>144</v>
      </c>
      <c r="B1103" s="59" t="s">
        <v>7</v>
      </c>
      <c r="C1103" s="59" t="s">
        <v>113</v>
      </c>
      <c r="D1103" s="2">
        <v>92.414000000000001</v>
      </c>
      <c r="E1103" s="2">
        <v>10403638.161839999</v>
      </c>
      <c r="F1103" s="2">
        <v>2574058.3673999999</v>
      </c>
      <c r="G1103" s="2">
        <v>3365322.5087999995</v>
      </c>
      <c r="H1103" s="2">
        <v>187300.98189473682</v>
      </c>
      <c r="I1103" s="2">
        <v>330818.50826558418</v>
      </c>
      <c r="J1103" s="2">
        <v>731236.82622487051</v>
      </c>
      <c r="K1103" s="2">
        <v>164793.91004850363</v>
      </c>
      <c r="L1103" s="2">
        <v>136514.90139147232</v>
      </c>
      <c r="M1103" s="2">
        <v>277693.34502705227</v>
      </c>
    </row>
    <row r="1104" spans="1:13" ht="14.25" customHeight="1">
      <c r="A1104" s="59" t="s">
        <v>145</v>
      </c>
      <c r="B1104" s="59" t="s">
        <v>7</v>
      </c>
      <c r="C1104" s="59" t="s">
        <v>114</v>
      </c>
      <c r="D1104" s="2">
        <v>-0.80359999999999998</v>
      </c>
      <c r="E1104" s="2">
        <v>-88044.272315999988</v>
      </c>
      <c r="F1104" s="2">
        <v>-22382.555999999997</v>
      </c>
      <c r="G1104" s="2">
        <v>-29264.16</v>
      </c>
      <c r="H1104" s="2">
        <v>-1629.5039999999997</v>
      </c>
      <c r="I1104" s="2">
        <v>-2876.6826805702967</v>
      </c>
      <c r="J1104" s="2">
        <v>-6358.5810976075709</v>
      </c>
      <c r="K1104" s="2">
        <v>-1432.990522160901</v>
      </c>
      <c r="L1104" s="2">
        <v>-1187.0860990562808</v>
      </c>
      <c r="M1104" s="2">
        <v>-2414.7247393656717</v>
      </c>
    </row>
    <row r="1105" spans="1:13" ht="14.25" customHeight="1">
      <c r="A1105" s="59" t="s">
        <v>145</v>
      </c>
      <c r="B1105" s="59" t="s">
        <v>7</v>
      </c>
      <c r="C1105" s="59" t="s">
        <v>114</v>
      </c>
      <c r="D1105" s="2">
        <v>-4.8215999999999992</v>
      </c>
      <c r="E1105" s="2">
        <v>-524536.82542799995</v>
      </c>
      <c r="F1105" s="2">
        <v>-134299.31299999999</v>
      </c>
      <c r="G1105" s="2">
        <v>-175581.8112</v>
      </c>
      <c r="H1105" s="2">
        <v>-9772.0522105263153</v>
      </c>
      <c r="I1105" s="2">
        <v>-17260.096083421784</v>
      </c>
      <c r="J1105" s="2">
        <v>-38151.486585645427</v>
      </c>
      <c r="K1105" s="2">
        <v>-8597.9431329654053</v>
      </c>
      <c r="L1105" s="2">
        <v>-7122.516594337686</v>
      </c>
      <c r="M1105" s="2">
        <v>-14488.34843619403</v>
      </c>
    </row>
    <row r="1106" spans="1:13" ht="14.25" customHeight="1">
      <c r="A1106" s="59" t="s">
        <v>145</v>
      </c>
      <c r="B1106" s="59" t="s">
        <v>9</v>
      </c>
      <c r="C1106" s="59" t="s">
        <v>114</v>
      </c>
      <c r="D1106" s="2">
        <v>4074.252</v>
      </c>
      <c r="E1106" s="2">
        <v>352005703.29817194</v>
      </c>
      <c r="F1106" s="2">
        <v>105515988.66719998</v>
      </c>
      <c r="G1106" s="2">
        <v>110599884.69119999</v>
      </c>
      <c r="H1106" s="2">
        <v>8257540.7292631567</v>
      </c>
      <c r="I1106" s="2">
        <v>13900935.413401831</v>
      </c>
      <c r="J1106" s="2">
        <v>32238006.164870385</v>
      </c>
      <c r="K1106" s="2">
        <v>7265261.9473557677</v>
      </c>
      <c r="L1106" s="2">
        <v>0</v>
      </c>
      <c r="M1106" s="2">
        <v>23028777.964855224</v>
      </c>
    </row>
    <row r="1107" spans="1:13" ht="14.25" customHeight="1">
      <c r="A1107" s="59" t="s">
        <v>143</v>
      </c>
      <c r="B1107" s="59" t="s">
        <v>9</v>
      </c>
      <c r="C1107" s="59" t="s">
        <v>112</v>
      </c>
      <c r="D1107" s="2">
        <v>34310.505599999997</v>
      </c>
      <c r="E1107" s="2">
        <v>3565887140.0413795</v>
      </c>
      <c r="F1107" s="2">
        <v>1050140825.1779999</v>
      </c>
      <c r="G1107" s="2">
        <v>789941862.47039986</v>
      </c>
      <c r="H1107" s="2">
        <v>69539238.568421051</v>
      </c>
      <c r="I1107" s="2">
        <v>138348330.63184255</v>
      </c>
      <c r="J1107" s="2">
        <v>271485978.54345286</v>
      </c>
      <c r="K1107" s="2">
        <v>61182963.33418183</v>
      </c>
      <c r="L1107" s="2">
        <v>47910630.226384878</v>
      </c>
      <c r="M1107" s="2">
        <v>160482096.77650303</v>
      </c>
    </row>
    <row r="1108" spans="1:13" ht="14.25" customHeight="1">
      <c r="A1108" s="59" t="s">
        <v>143</v>
      </c>
      <c r="B1108" s="59" t="s">
        <v>9</v>
      </c>
      <c r="C1108" s="59" t="s">
        <v>112</v>
      </c>
      <c r="D1108" s="2">
        <v>63783.339199999995</v>
      </c>
      <c r="E1108" s="2">
        <v>6602442650.0940599</v>
      </c>
      <c r="F1108" s="2">
        <v>1952215139.7525997</v>
      </c>
      <c r="G1108" s="2">
        <v>1468504439.04</v>
      </c>
      <c r="H1108" s="2">
        <v>129273664.56252632</v>
      </c>
      <c r="I1108" s="2">
        <v>257189987.32693008</v>
      </c>
      <c r="J1108" s="2">
        <v>504693298.87930804</v>
      </c>
      <c r="K1108" s="2">
        <v>113739323.72495502</v>
      </c>
      <c r="L1108" s="2">
        <v>89066014.201063812</v>
      </c>
      <c r="M1108" s="2">
        <v>298336729.09276277</v>
      </c>
    </row>
    <row r="1109" spans="1:13" ht="14.25" customHeight="1">
      <c r="A1109" s="59" t="s">
        <v>143</v>
      </c>
      <c r="B1109" s="59" t="s">
        <v>9</v>
      </c>
      <c r="C1109" s="59" t="s">
        <v>112</v>
      </c>
      <c r="D1109" s="2">
        <v>30999.673599999995</v>
      </c>
      <c r="E1109" s="2">
        <v>3210801160.1145477</v>
      </c>
      <c r="F1109" s="2">
        <v>948806269.42339981</v>
      </c>
      <c r="G1109" s="2">
        <v>713715507.39839995</v>
      </c>
      <c r="H1109" s="2">
        <v>62828968.441263154</v>
      </c>
      <c r="I1109" s="2">
        <v>124998248.1369205</v>
      </c>
      <c r="J1109" s="2">
        <v>245288624.42130962</v>
      </c>
      <c r="K1109" s="2">
        <v>55279042.382878914</v>
      </c>
      <c r="L1109" s="2">
        <v>43287438.439503074</v>
      </c>
      <c r="M1109" s="2">
        <v>144996190.86683482</v>
      </c>
    </row>
    <row r="1110" spans="1:13" ht="14.25" customHeight="1">
      <c r="A1110" s="59" t="s">
        <v>144</v>
      </c>
      <c r="B1110" s="59" t="s">
        <v>9</v>
      </c>
      <c r="C1110" s="59" t="s">
        <v>113</v>
      </c>
      <c r="D1110" s="2">
        <v>22103.017999999996</v>
      </c>
      <c r="E1110" s="2">
        <v>2288857641.207984</v>
      </c>
      <c r="F1110" s="2">
        <v>676506543.82139993</v>
      </c>
      <c r="G1110" s="2">
        <v>508884929.10719991</v>
      </c>
      <c r="H1110" s="2">
        <v>44797563.284210525</v>
      </c>
      <c r="I1110" s="2">
        <v>89124761.898745313</v>
      </c>
      <c r="J1110" s="2">
        <v>174892773.08969623</v>
      </c>
      <c r="K1110" s="2">
        <v>39414404.312035583</v>
      </c>
      <c r="L1110" s="2">
        <v>30864293.713151488</v>
      </c>
      <c r="M1110" s="2">
        <v>103383456.80714156</v>
      </c>
    </row>
    <row r="1111" spans="1:13" ht="14.25" customHeight="1">
      <c r="A1111" s="59" t="s">
        <v>145</v>
      </c>
      <c r="B1111" s="59" t="s">
        <v>9</v>
      </c>
      <c r="C1111" s="59" t="s">
        <v>114</v>
      </c>
      <c r="D1111" s="2">
        <v>-0.80359999999999998</v>
      </c>
      <c r="E1111" s="2">
        <v>-83620.140912000003</v>
      </c>
      <c r="F1111" s="2">
        <v>-24595.358799999998</v>
      </c>
      <c r="G1111" s="2">
        <v>-18500.774399999998</v>
      </c>
      <c r="H1111" s="2">
        <v>-1629.5039999999997</v>
      </c>
      <c r="I1111" s="2">
        <v>-3240.3112851752517</v>
      </c>
      <c r="J1111" s="2">
        <v>-6358.5810976075709</v>
      </c>
      <c r="K1111" s="2">
        <v>-1432.990522160901</v>
      </c>
      <c r="L1111" s="2">
        <v>-1122.1339288548079</v>
      </c>
      <c r="M1111" s="2">
        <v>-3758.7150266184894</v>
      </c>
    </row>
    <row r="1112" spans="1:13" ht="14.25" customHeight="1">
      <c r="A1112" s="59" t="s">
        <v>145</v>
      </c>
      <c r="B1112" s="59" t="s">
        <v>9</v>
      </c>
      <c r="C1112" s="59" t="s">
        <v>114</v>
      </c>
      <c r="D1112" s="2">
        <v>6462.5511999999999</v>
      </c>
      <c r="E1112" s="2">
        <v>669736297.808424</v>
      </c>
      <c r="F1112" s="2">
        <v>197799150.13139996</v>
      </c>
      <c r="G1112" s="2">
        <v>148789405.67039999</v>
      </c>
      <c r="H1112" s="2">
        <v>13098055.07368421</v>
      </c>
      <c r="I1112" s="2">
        <v>26058583.355379373</v>
      </c>
      <c r="J1112" s="2">
        <v>51135709.186960079</v>
      </c>
      <c r="K1112" s="2">
        <v>11524109.779217966</v>
      </c>
      <c r="L1112" s="2">
        <v>9024201.0558503661</v>
      </c>
      <c r="M1112" s="2">
        <v>30227586.244065888</v>
      </c>
    </row>
    <row r="1113" spans="1:13" ht="14.25" customHeight="1">
      <c r="A1113" s="59" t="s">
        <v>143</v>
      </c>
      <c r="B1113" s="59" t="s">
        <v>9</v>
      </c>
      <c r="C1113" s="59" t="s">
        <v>112</v>
      </c>
      <c r="D1113" s="2">
        <v>8379.9408000000003</v>
      </c>
      <c r="E1113" s="2">
        <v>1202771997.40698</v>
      </c>
      <c r="F1113" s="2">
        <v>493240155.83939993</v>
      </c>
      <c r="G1113" s="2">
        <v>221785585.51679999</v>
      </c>
      <c r="H1113" s="2">
        <v>16984148.665263154</v>
      </c>
      <c r="I1113" s="2">
        <v>54088905.862902388</v>
      </c>
      <c r="J1113" s="2">
        <v>66307283.685851745</v>
      </c>
      <c r="K1113" s="2">
        <v>14943225.165093875</v>
      </c>
      <c r="L1113" s="2">
        <v>6859585.8448474053</v>
      </c>
      <c r="M1113" s="2">
        <v>50779213.758082703</v>
      </c>
    </row>
    <row r="1114" spans="1:13" ht="14.25" customHeight="1">
      <c r="A1114" s="59" t="s">
        <v>143</v>
      </c>
      <c r="B1114" s="59" t="s">
        <v>9</v>
      </c>
      <c r="C1114" s="59" t="s">
        <v>112</v>
      </c>
      <c r="D1114" s="2">
        <v>26837.025599999997</v>
      </c>
      <c r="E1114" s="2">
        <v>3840797020.1637955</v>
      </c>
      <c r="F1114" s="2">
        <v>1579617207.3271999</v>
      </c>
      <c r="G1114" s="2">
        <v>710275354.4447999</v>
      </c>
      <c r="H1114" s="2">
        <v>54392271.764210522</v>
      </c>
      <c r="I1114" s="2">
        <v>173221432.70018113</v>
      </c>
      <c r="J1114" s="2">
        <v>212351174.33570242</v>
      </c>
      <c r="K1114" s="2">
        <v>47856151.478085451</v>
      </c>
      <c r="L1114" s="2">
        <v>21968040.743625239</v>
      </c>
      <c r="M1114" s="2">
        <v>162622038.9974041</v>
      </c>
    </row>
    <row r="1115" spans="1:13" ht="14.25" customHeight="1">
      <c r="A1115" s="59" t="s">
        <v>143</v>
      </c>
      <c r="B1115" s="59" t="s">
        <v>9</v>
      </c>
      <c r="C1115" s="59" t="s">
        <v>112</v>
      </c>
      <c r="D1115" s="2">
        <v>10403.4056</v>
      </c>
      <c r="E1115" s="2">
        <v>1488953012.2014239</v>
      </c>
      <c r="F1115" s="2">
        <v>612340530.55559993</v>
      </c>
      <c r="G1115" s="2">
        <v>275339104.58879995</v>
      </c>
      <c r="H1115" s="2">
        <v>21085229.891368423</v>
      </c>
      <c r="I1115" s="2">
        <v>67149498.974025175</v>
      </c>
      <c r="J1115" s="2">
        <v>82318190.889627606</v>
      </c>
      <c r="K1115" s="2">
        <v>18551495.299895026</v>
      </c>
      <c r="L1115" s="2">
        <v>8515937.7011310421</v>
      </c>
      <c r="M1115" s="2">
        <v>63040631.119307511</v>
      </c>
    </row>
    <row r="1116" spans="1:13" ht="14.25" customHeight="1">
      <c r="A1116" s="59" t="s">
        <v>144</v>
      </c>
      <c r="B1116" s="59" t="s">
        <v>9</v>
      </c>
      <c r="C1116" s="59" t="s">
        <v>113</v>
      </c>
      <c r="D1116" s="2">
        <v>12988.586799999999</v>
      </c>
      <c r="E1116" s="2">
        <v>1859568936.0272634</v>
      </c>
      <c r="F1116" s="2">
        <v>764503321.72919989</v>
      </c>
      <c r="G1116" s="2">
        <v>343759148.35199994</v>
      </c>
      <c r="H1116" s="2">
        <v>26324777.573052626</v>
      </c>
      <c r="I1116" s="2">
        <v>83835729.330848813</v>
      </c>
      <c r="J1116" s="2">
        <v>102773746.28063117</v>
      </c>
      <c r="K1116" s="2">
        <v>23161425.809686642</v>
      </c>
      <c r="L1116" s="2">
        <v>10632094.937693575</v>
      </c>
      <c r="M1116" s="2">
        <v>78705833.522429124</v>
      </c>
    </row>
    <row r="1117" spans="1:13" ht="14.25" customHeight="1">
      <c r="A1117" s="59" t="s">
        <v>145</v>
      </c>
      <c r="B1117" s="59" t="s">
        <v>9</v>
      </c>
      <c r="C1117" s="59" t="s">
        <v>114</v>
      </c>
      <c r="D1117" s="2">
        <v>3073.77</v>
      </c>
      <c r="E1117" s="2">
        <v>442666199.76163197</v>
      </c>
      <c r="F1117" s="2">
        <v>180920943.4826</v>
      </c>
      <c r="G1117" s="2">
        <v>81351156.959999993</v>
      </c>
      <c r="H1117" s="2">
        <v>6229800.1212631566</v>
      </c>
      <c r="I1117" s="2">
        <v>19839860.4646722</v>
      </c>
      <c r="J1117" s="2">
        <v>24321572.698348954</v>
      </c>
      <c r="K1117" s="2">
        <v>5481188.747265446</v>
      </c>
      <c r="L1117" s="2">
        <v>2516102.4028137061</v>
      </c>
      <c r="M1117" s="2">
        <v>18625862.353727113</v>
      </c>
    </row>
    <row r="1118" spans="1:13" ht="14.25" customHeight="1">
      <c r="A1118" s="59" t="s">
        <v>145</v>
      </c>
      <c r="B1118" s="59" t="s">
        <v>9</v>
      </c>
      <c r="C1118" s="59" t="s">
        <v>114</v>
      </c>
      <c r="D1118" s="2">
        <v>11105.752</v>
      </c>
      <c r="E1118" s="2">
        <v>1589144635.0810797</v>
      </c>
      <c r="F1118" s="2">
        <v>653680374.15179992</v>
      </c>
      <c r="G1118" s="2">
        <v>293927577.79199994</v>
      </c>
      <c r="H1118" s="2">
        <v>22508719.093894735</v>
      </c>
      <c r="I1118" s="2">
        <v>71682842.254057452</v>
      </c>
      <c r="J1118" s="2">
        <v>87875590.768936619</v>
      </c>
      <c r="K1118" s="2">
        <v>19803929.016263653</v>
      </c>
      <c r="L1118" s="2">
        <v>9090858.8776171021</v>
      </c>
      <c r="M1118" s="2">
        <v>67296579.798302919</v>
      </c>
    </row>
    <row r="1119" spans="1:13" ht="14.25" customHeight="1">
      <c r="A1119" s="59" t="s">
        <v>143</v>
      </c>
      <c r="B1119" s="59" t="s">
        <v>11</v>
      </c>
      <c r="C1119" s="59" t="s">
        <v>112</v>
      </c>
      <c r="D1119" s="2">
        <v>8.0359999999999996</v>
      </c>
      <c r="E1119" s="2">
        <v>6733432.5292079998</v>
      </c>
      <c r="F1119" s="2">
        <v>3099182.2427999997</v>
      </c>
      <c r="G1119" s="2">
        <v>329204.67839999998</v>
      </c>
      <c r="H1119" s="2">
        <v>16286.33936842105</v>
      </c>
      <c r="I1119" s="2">
        <v>177958.24932786985</v>
      </c>
      <c r="J1119" s="2">
        <v>63585.810976075707</v>
      </c>
      <c r="K1119" s="2">
        <v>14329.905221609009</v>
      </c>
      <c r="L1119" s="2">
        <v>38612.345808457307</v>
      </c>
      <c r="M1119" s="2">
        <v>49385.715177288192</v>
      </c>
    </row>
    <row r="1120" spans="1:13" ht="14.25" customHeight="1">
      <c r="A1120" s="59" t="s">
        <v>143</v>
      </c>
      <c r="B1120" s="59" t="s">
        <v>11</v>
      </c>
      <c r="C1120" s="59" t="s">
        <v>112</v>
      </c>
      <c r="D1120" s="2">
        <v>-8.0359999999999996</v>
      </c>
      <c r="E1120" s="2">
        <v>-4835361.6178559996</v>
      </c>
      <c r="F1120" s="2">
        <v>-3099182.2427999997</v>
      </c>
      <c r="G1120" s="2">
        <v>-329204.67839999998</v>
      </c>
      <c r="H1120" s="2">
        <v>-16286.33936842105</v>
      </c>
      <c r="I1120" s="2">
        <v>-177958.24932786985</v>
      </c>
      <c r="J1120" s="2">
        <v>-63585.810976075707</v>
      </c>
      <c r="K1120" s="2">
        <v>-14329.905221609009</v>
      </c>
      <c r="L1120" s="2">
        <v>-38612.345808457307</v>
      </c>
      <c r="M1120" s="2">
        <v>-49385.715177288192</v>
      </c>
    </row>
    <row r="1121" spans="1:13" ht="14.25" customHeight="1">
      <c r="A1121" s="59" t="s">
        <v>144</v>
      </c>
      <c r="B1121" s="59" t="s">
        <v>11</v>
      </c>
      <c r="C1121" s="59" t="s">
        <v>113</v>
      </c>
      <c r="D1121" s="2">
        <v>1.6072</v>
      </c>
      <c r="E1121" s="2">
        <v>967108.28306399984</v>
      </c>
      <c r="F1121" s="2">
        <v>619836.13039999991</v>
      </c>
      <c r="G1121" s="2">
        <v>65841.407999999996</v>
      </c>
      <c r="H1121" s="2">
        <v>3256.5221052631573</v>
      </c>
      <c r="I1121" s="2">
        <v>35591.649865573971</v>
      </c>
      <c r="J1121" s="2">
        <v>12717.162195215142</v>
      </c>
      <c r="K1121" s="2">
        <v>2865.9810443218021</v>
      </c>
      <c r="L1121" s="2">
        <v>7722.4691616914615</v>
      </c>
      <c r="M1121" s="2">
        <v>9877.1430354576387</v>
      </c>
    </row>
    <row r="1122" spans="1:13" ht="14.25" customHeight="1">
      <c r="A1122" s="59" t="s">
        <v>145</v>
      </c>
      <c r="B1122" s="59" t="s">
        <v>11</v>
      </c>
      <c r="C1122" s="59" t="s">
        <v>114</v>
      </c>
      <c r="D1122" s="2">
        <v>-20.893599999999999</v>
      </c>
      <c r="E1122" s="2">
        <v>-12573149.941043997</v>
      </c>
      <c r="F1122" s="2">
        <v>-8057874.4675999992</v>
      </c>
      <c r="G1122" s="2">
        <v>-855932.00639999995</v>
      </c>
      <c r="H1122" s="2">
        <v>-42345.973894736839</v>
      </c>
      <c r="I1122" s="2">
        <v>-462691.44825246156</v>
      </c>
      <c r="J1122" s="2">
        <v>-165323.10853779683</v>
      </c>
      <c r="K1122" s="2">
        <v>-37257.753576183422</v>
      </c>
      <c r="L1122" s="2">
        <v>-100392.09910198901</v>
      </c>
      <c r="M1122" s="2">
        <v>-128402.8594609493</v>
      </c>
    </row>
    <row r="1123" spans="1:13" ht="14.25" customHeight="1">
      <c r="A1123" s="59" t="s">
        <v>143</v>
      </c>
      <c r="B1123" s="59" t="s">
        <v>12</v>
      </c>
      <c r="C1123" s="59" t="s">
        <v>112</v>
      </c>
      <c r="D1123" s="2">
        <v>7553.8399999999992</v>
      </c>
      <c r="E1123" s="2">
        <v>390753888.1785</v>
      </c>
      <c r="F1123" s="2">
        <v>177401059.8626</v>
      </c>
      <c r="G1123" s="2">
        <v>24200703.820799995</v>
      </c>
      <c r="H1123" s="2">
        <v>15309838.898526313</v>
      </c>
      <c r="I1123" s="2">
        <v>27127193.258071654</v>
      </c>
      <c r="J1123" s="2">
        <v>115776254.31477934</v>
      </c>
      <c r="K1123" s="2">
        <v>13470110.90831247</v>
      </c>
      <c r="L1123" s="2">
        <v>3687016.3826098009</v>
      </c>
      <c r="M1123" s="2">
        <v>61971937.935616478</v>
      </c>
    </row>
    <row r="1124" spans="1:13" ht="14.25" customHeight="1">
      <c r="A1124" s="59" t="s">
        <v>143</v>
      </c>
      <c r="B1124" s="59" t="s">
        <v>12</v>
      </c>
      <c r="C1124" s="59" t="s">
        <v>112</v>
      </c>
      <c r="D1124" s="2">
        <v>67534.543999999994</v>
      </c>
      <c r="E1124" s="2">
        <v>3467416867.0550632</v>
      </c>
      <c r="F1124" s="2">
        <v>1586040970.674</v>
      </c>
      <c r="G1124" s="2">
        <v>216364585.45919999</v>
      </c>
      <c r="H1124" s="2">
        <v>136876465.36421052</v>
      </c>
      <c r="I1124" s="2">
        <v>242528651.21365336</v>
      </c>
      <c r="J1124" s="2">
        <v>1035088980.065325</v>
      </c>
      <c r="K1124" s="2">
        <v>120428523.48240212</v>
      </c>
      <c r="L1124" s="2">
        <v>32963495.403673161</v>
      </c>
      <c r="M1124" s="2">
        <v>554055496.18183064</v>
      </c>
    </row>
    <row r="1125" spans="1:13" ht="14.25" customHeight="1">
      <c r="A1125" s="59" t="s">
        <v>143</v>
      </c>
      <c r="B1125" s="59" t="s">
        <v>12</v>
      </c>
      <c r="C1125" s="59" t="s">
        <v>112</v>
      </c>
      <c r="D1125" s="2">
        <v>25738.504399999998</v>
      </c>
      <c r="E1125" s="2">
        <v>1189438576.276104</v>
      </c>
      <c r="F1125" s="2">
        <v>604465804.89199996</v>
      </c>
      <c r="G1125" s="2">
        <v>82460035.2192</v>
      </c>
      <c r="H1125" s="2">
        <v>52165829.861052625</v>
      </c>
      <c r="I1125" s="2">
        <v>92431582.219444364</v>
      </c>
      <c r="J1125" s="2">
        <v>394489111.6434114</v>
      </c>
      <c r="K1125" s="2">
        <v>45897253.434291504</v>
      </c>
      <c r="L1125" s="2">
        <v>12562919.970064821</v>
      </c>
      <c r="M1125" s="2">
        <v>211159489.37658086</v>
      </c>
    </row>
    <row r="1126" spans="1:13" ht="14.25" customHeight="1">
      <c r="A1126" s="59" t="s">
        <v>144</v>
      </c>
      <c r="B1126" s="59" t="s">
        <v>12</v>
      </c>
      <c r="C1126" s="59" t="s">
        <v>113</v>
      </c>
      <c r="D1126" s="2">
        <v>34872.221999999994</v>
      </c>
      <c r="E1126" s="2">
        <v>1611394647.6252239</v>
      </c>
      <c r="F1126" s="2">
        <v>818970108.88039994</v>
      </c>
      <c r="G1126" s="2">
        <v>111722288.62079999</v>
      </c>
      <c r="H1126" s="2">
        <v>70677702.538105249</v>
      </c>
      <c r="I1126" s="2">
        <v>125232399.08872545</v>
      </c>
      <c r="J1126" s="2">
        <v>534479846.38189894</v>
      </c>
      <c r="K1126" s="2">
        <v>62184623.709172301</v>
      </c>
      <c r="L1126" s="2">
        <v>17021071.906739607</v>
      </c>
      <c r="M1126" s="2">
        <v>286092792.20383799</v>
      </c>
    </row>
    <row r="1127" spans="1:13" ht="14.25" customHeight="1">
      <c r="A1127" s="59" t="s">
        <v>145</v>
      </c>
      <c r="B1127" s="59" t="s">
        <v>12</v>
      </c>
      <c r="C1127" s="59" t="s">
        <v>114</v>
      </c>
      <c r="D1127" s="2">
        <v>4628.7359999999999</v>
      </c>
      <c r="E1127" s="2">
        <v>241606534.46252397</v>
      </c>
      <c r="F1127" s="2">
        <v>108705330.29539999</v>
      </c>
      <c r="G1127" s="2">
        <v>14829366.489600001</v>
      </c>
      <c r="H1127" s="2">
        <v>9381347.8635789473</v>
      </c>
      <c r="I1127" s="2">
        <v>16622620.549626885</v>
      </c>
      <c r="J1127" s="2">
        <v>70943747.324800968</v>
      </c>
      <c r="K1127" s="2">
        <v>8254025.4076467901</v>
      </c>
      <c r="L1127" s="2">
        <v>2259278.1238119635</v>
      </c>
      <c r="M1127" s="2">
        <v>37974293.88395223</v>
      </c>
    </row>
    <row r="1128" spans="1:13" ht="14.25" customHeight="1">
      <c r="A1128" s="59" t="s">
        <v>145</v>
      </c>
      <c r="B1128" s="59" t="s">
        <v>12</v>
      </c>
      <c r="C1128" s="59" t="s">
        <v>114</v>
      </c>
      <c r="D1128" s="2">
        <v>6364.5119999999988</v>
      </c>
      <c r="E1128" s="2">
        <v>327254423.21787596</v>
      </c>
      <c r="F1128" s="2">
        <v>149469830.05099997</v>
      </c>
      <c r="G1128" s="2">
        <v>20390380.300799996</v>
      </c>
      <c r="H1128" s="2">
        <v>12899352.535578946</v>
      </c>
      <c r="I1128" s="2">
        <v>22856103.255736962</v>
      </c>
      <c r="J1128" s="2">
        <v>97547652.571601316</v>
      </c>
      <c r="K1128" s="2">
        <v>11349284.935514336</v>
      </c>
      <c r="L1128" s="2">
        <v>3106507.420241449</v>
      </c>
      <c r="M1128" s="2">
        <v>52214654.090434313</v>
      </c>
    </row>
    <row r="1129" spans="1:13" ht="14.25" customHeight="1">
      <c r="A1129" s="59" t="s">
        <v>143</v>
      </c>
      <c r="B1129" s="59" t="s">
        <v>7</v>
      </c>
      <c r="C1129" s="59" t="s">
        <v>112</v>
      </c>
      <c r="D1129" s="2">
        <v>29251.039999999997</v>
      </c>
      <c r="E1129" s="2">
        <v>4619600423.8821354</v>
      </c>
      <c r="F1129" s="2">
        <v>756184198.1315999</v>
      </c>
      <c r="G1129" s="2">
        <v>1078098950.9568</v>
      </c>
      <c r="H1129" s="2">
        <v>59284904.134736836</v>
      </c>
      <c r="I1129" s="2">
        <v>94968263.769815639</v>
      </c>
      <c r="J1129" s="2">
        <v>231452351.95291555</v>
      </c>
      <c r="K1129" s="2">
        <v>52160855.006656796</v>
      </c>
      <c r="L1129" s="2">
        <v>43209934.00564862</v>
      </c>
      <c r="M1129" s="2">
        <v>87895980.512910441</v>
      </c>
    </row>
    <row r="1130" spans="1:13" ht="14.25" customHeight="1">
      <c r="A1130" s="59" t="s">
        <v>143</v>
      </c>
      <c r="B1130" s="59" t="s">
        <v>7</v>
      </c>
      <c r="C1130" s="59" t="s">
        <v>112</v>
      </c>
      <c r="D1130" s="2">
        <v>46996.135199999997</v>
      </c>
      <c r="E1130" s="2">
        <v>7402506380.7627239</v>
      </c>
      <c r="F1130" s="2">
        <v>1214922094.8887999</v>
      </c>
      <c r="G1130" s="2">
        <v>1732125900.8063998</v>
      </c>
      <c r="H1130" s="2">
        <v>95249993.926736847</v>
      </c>
      <c r="I1130" s="2">
        <v>152580604.44468015</v>
      </c>
      <c r="J1130" s="2">
        <v>371862539.75028592</v>
      </c>
      <c r="K1130" s="2">
        <v>83804151.717013806</v>
      </c>
      <c r="L1130" s="2">
        <v>69423169.245009422</v>
      </c>
      <c r="M1130" s="2">
        <v>141217932.20758322</v>
      </c>
    </row>
    <row r="1131" spans="1:13" ht="14.25" customHeight="1">
      <c r="A1131" s="59" t="s">
        <v>143</v>
      </c>
      <c r="B1131" s="59" t="s">
        <v>7</v>
      </c>
      <c r="C1131" s="59" t="s">
        <v>112</v>
      </c>
      <c r="D1131" s="2">
        <v>16589.518399999997</v>
      </c>
      <c r="E1131" s="2">
        <v>2613692042.2720799</v>
      </c>
      <c r="F1131" s="2">
        <v>428864467.17959994</v>
      </c>
      <c r="G1131" s="2">
        <v>611436118.88639998</v>
      </c>
      <c r="H1131" s="2">
        <v>33623009.037473679</v>
      </c>
      <c r="I1131" s="2">
        <v>53860572.452309735</v>
      </c>
      <c r="J1131" s="2">
        <v>131266548.17901067</v>
      </c>
      <c r="K1131" s="2">
        <v>29582656.339489639</v>
      </c>
      <c r="L1131" s="2">
        <v>24506205.428917866</v>
      </c>
      <c r="M1131" s="2">
        <v>49849577.519464917</v>
      </c>
    </row>
    <row r="1132" spans="1:13" ht="14.25" customHeight="1">
      <c r="A1132" s="59" t="s">
        <v>144</v>
      </c>
      <c r="B1132" s="59" t="s">
        <v>7</v>
      </c>
      <c r="C1132" s="59" t="s">
        <v>113</v>
      </c>
      <c r="D1132" s="2">
        <v>38558.335200000001</v>
      </c>
      <c r="E1132" s="2">
        <v>6075777600.2717628</v>
      </c>
      <c r="F1132" s="2">
        <v>996792037.15419984</v>
      </c>
      <c r="G1132" s="2">
        <v>1421135819.6927998</v>
      </c>
      <c r="H1132" s="2">
        <v>78148579.39199999</v>
      </c>
      <c r="I1132" s="2">
        <v>125185912.97261798</v>
      </c>
      <c r="J1132" s="2">
        <v>305097438.22540647</v>
      </c>
      <c r="K1132" s="2">
        <v>68757751.234324351</v>
      </c>
      <c r="L1132" s="2">
        <v>56958765.204918467</v>
      </c>
      <c r="M1132" s="2">
        <v>115863322.44424367</v>
      </c>
    </row>
    <row r="1133" spans="1:13" ht="14.25" customHeight="1">
      <c r="A1133" s="59" t="s">
        <v>145</v>
      </c>
      <c r="B1133" s="59" t="s">
        <v>7</v>
      </c>
      <c r="C1133" s="59" t="s">
        <v>114</v>
      </c>
      <c r="D1133" s="2">
        <v>7938.7644</v>
      </c>
      <c r="E1133" s="2">
        <v>1257478204.8545637</v>
      </c>
      <c r="F1133" s="2">
        <v>205229221.74219996</v>
      </c>
      <c r="G1133" s="2">
        <v>292597239.70559996</v>
      </c>
      <c r="H1133" s="2">
        <v>16089987.243789474</v>
      </c>
      <c r="I1133" s="2">
        <v>25774491.147857383</v>
      </c>
      <c r="J1133" s="2">
        <v>62816422.663265191</v>
      </c>
      <c r="K1133" s="2">
        <v>14156513.368427543</v>
      </c>
      <c r="L1133" s="2">
        <v>11727223.572577</v>
      </c>
      <c r="M1133" s="2">
        <v>23855065.700193468</v>
      </c>
    </row>
    <row r="1134" spans="1:13" ht="14.25" customHeight="1">
      <c r="A1134" s="59" t="s">
        <v>145</v>
      </c>
      <c r="B1134" s="59" t="s">
        <v>7</v>
      </c>
      <c r="C1134" s="59" t="s">
        <v>114</v>
      </c>
      <c r="D1134" s="2">
        <v>17347.313199999997</v>
      </c>
      <c r="E1134" s="2">
        <v>2733781123.3471193</v>
      </c>
      <c r="F1134" s="2">
        <v>448454623.5352</v>
      </c>
      <c r="G1134" s="2">
        <v>639365990.63039994</v>
      </c>
      <c r="H1134" s="2">
        <v>35158879.32631579</v>
      </c>
      <c r="I1134" s="2">
        <v>56320876.648324452</v>
      </c>
      <c r="J1134" s="2">
        <v>137262690.15405461</v>
      </c>
      <c r="K1134" s="2">
        <v>30933966.401887372</v>
      </c>
      <c r="L1134" s="2">
        <v>25625627.620327935</v>
      </c>
      <c r="M1134" s="2">
        <v>52126662.948686756</v>
      </c>
    </row>
    <row r="1135" spans="1:13" ht="14.25" customHeight="1">
      <c r="A1135" s="59" t="s">
        <v>143</v>
      </c>
      <c r="B1135" s="59" t="s">
        <v>7</v>
      </c>
      <c r="C1135" s="59" t="s">
        <v>112</v>
      </c>
      <c r="D1135" s="2">
        <v>154.29119999999998</v>
      </c>
      <c r="E1135" s="2">
        <v>24024458.378843997</v>
      </c>
      <c r="F1135" s="2">
        <v>6686322.5005999999</v>
      </c>
      <c r="G1135" s="2">
        <v>6753801.2927999999</v>
      </c>
      <c r="H1135" s="2">
        <v>312711.88547368417</v>
      </c>
      <c r="I1135" s="2">
        <v>627351.77940386673</v>
      </c>
      <c r="J1135" s="2">
        <v>1220847.5707406537</v>
      </c>
      <c r="K1135" s="2">
        <v>275134.18025489297</v>
      </c>
      <c r="L1135" s="2">
        <v>0</v>
      </c>
      <c r="M1135" s="2">
        <v>552765.19186896773</v>
      </c>
    </row>
    <row r="1136" spans="1:13" ht="14.25" customHeight="1">
      <c r="A1136" s="59" t="s">
        <v>145</v>
      </c>
      <c r="B1136" s="59" t="s">
        <v>9</v>
      </c>
      <c r="C1136" s="59" t="s">
        <v>114</v>
      </c>
      <c r="D1136" s="2">
        <v>2883.3167999999996</v>
      </c>
      <c r="E1136" s="2">
        <v>249111728.51241598</v>
      </c>
      <c r="F1136" s="2">
        <v>74303488.076999992</v>
      </c>
      <c r="G1136" s="2">
        <v>79569041.644799992</v>
      </c>
      <c r="H1136" s="2">
        <v>5843797.8442105269</v>
      </c>
      <c r="I1136" s="2">
        <v>10233408.105855836</v>
      </c>
      <c r="J1136" s="2">
        <v>22814588.978215963</v>
      </c>
      <c r="K1136" s="2">
        <v>5141569.9935133122</v>
      </c>
      <c r="L1136" s="2">
        <v>0</v>
      </c>
      <c r="M1136" s="2">
        <v>16297289.021282159</v>
      </c>
    </row>
    <row r="1137" spans="1:13" ht="14.25" customHeight="1">
      <c r="A1137" s="59" t="s">
        <v>143</v>
      </c>
      <c r="B1137" s="59" t="s">
        <v>9</v>
      </c>
      <c r="C1137" s="59" t="s">
        <v>112</v>
      </c>
      <c r="D1137" s="2">
        <v>26499.513599999998</v>
      </c>
      <c r="E1137" s="2">
        <v>2754091585.0685158</v>
      </c>
      <c r="F1137" s="2">
        <v>807440980.75339997</v>
      </c>
      <c r="G1137" s="2">
        <v>618633438.10559988</v>
      </c>
      <c r="H1137" s="2">
        <v>53708214.437052622</v>
      </c>
      <c r="I1137" s="2">
        <v>111151800.29601517</v>
      </c>
      <c r="J1137" s="2">
        <v>209680570.27470723</v>
      </c>
      <c r="K1137" s="2">
        <v>47254295.458777867</v>
      </c>
      <c r="L1137" s="2">
        <v>37003488.437916145</v>
      </c>
      <c r="M1137" s="2">
        <v>123947386.71777131</v>
      </c>
    </row>
    <row r="1138" spans="1:13" ht="14.25" customHeight="1">
      <c r="A1138" s="59" t="s">
        <v>143</v>
      </c>
      <c r="B1138" s="59" t="s">
        <v>9</v>
      </c>
      <c r="C1138" s="59" t="s">
        <v>112</v>
      </c>
      <c r="D1138" s="2">
        <v>26325.935999999998</v>
      </c>
      <c r="E1138" s="2">
        <v>2725024141.1657877</v>
      </c>
      <c r="F1138" s="2">
        <v>802152065.4921999</v>
      </c>
      <c r="G1138" s="2">
        <v>614581253.6832</v>
      </c>
      <c r="H1138" s="2">
        <v>53356414.34273684</v>
      </c>
      <c r="I1138" s="2">
        <v>110423731.73512425</v>
      </c>
      <c r="J1138" s="2">
        <v>208307116.757624</v>
      </c>
      <c r="K1138" s="2">
        <v>46944769.505991116</v>
      </c>
      <c r="L1138" s="2">
        <v>36761107.509283505</v>
      </c>
      <c r="M1138" s="2">
        <v>123135504.27202171</v>
      </c>
    </row>
    <row r="1139" spans="1:13" ht="14.25" customHeight="1">
      <c r="A1139" s="59" t="s">
        <v>143</v>
      </c>
      <c r="B1139" s="59" t="s">
        <v>9</v>
      </c>
      <c r="C1139" s="59" t="s">
        <v>112</v>
      </c>
      <c r="D1139" s="2">
        <v>32010.602399999996</v>
      </c>
      <c r="E1139" s="2">
        <v>3315077965.9471316</v>
      </c>
      <c r="F1139" s="2">
        <v>975364023.1954</v>
      </c>
      <c r="G1139" s="2">
        <v>747290281.70879984</v>
      </c>
      <c r="H1139" s="2">
        <v>64877881.414736837</v>
      </c>
      <c r="I1139" s="2">
        <v>134267977.10430214</v>
      </c>
      <c r="J1139" s="2">
        <v>253287719.44209999</v>
      </c>
      <c r="K1139" s="2">
        <v>57081744.459757328</v>
      </c>
      <c r="L1139" s="2">
        <v>44699082.92200242</v>
      </c>
      <c r="M1139" s="2">
        <v>149724654.37032092</v>
      </c>
    </row>
    <row r="1140" spans="1:13" ht="14.25" customHeight="1">
      <c r="A1140" s="59" t="s">
        <v>144</v>
      </c>
      <c r="B1140" s="59" t="s">
        <v>9</v>
      </c>
      <c r="C1140" s="59" t="s">
        <v>113</v>
      </c>
      <c r="D1140" s="2">
        <v>9998.3912</v>
      </c>
      <c r="E1140" s="2">
        <v>1035681810.6650399</v>
      </c>
      <c r="F1140" s="2">
        <v>304651282.7392</v>
      </c>
      <c r="G1140" s="2">
        <v>233413307.27039996</v>
      </c>
      <c r="H1140" s="2">
        <v>20264361.347368423</v>
      </c>
      <c r="I1140" s="2">
        <v>41938097.38243027</v>
      </c>
      <c r="J1140" s="2">
        <v>79113466.016433388</v>
      </c>
      <c r="K1140" s="2">
        <v>17829268.07672593</v>
      </c>
      <c r="L1140" s="2">
        <v>13961590.342811519</v>
      </c>
      <c r="M1140" s="2">
        <v>46765932.361187242</v>
      </c>
    </row>
    <row r="1141" spans="1:13" ht="14.25" customHeight="1">
      <c r="A1141" s="59" t="s">
        <v>145</v>
      </c>
      <c r="B1141" s="59" t="s">
        <v>9</v>
      </c>
      <c r="C1141" s="59" t="s">
        <v>114</v>
      </c>
      <c r="D1141" s="2">
        <v>3471.5520000000001</v>
      </c>
      <c r="E1141" s="2">
        <v>359671984.737912</v>
      </c>
      <c r="F1141" s="2">
        <v>105778294.08839999</v>
      </c>
      <c r="G1141" s="2">
        <v>81043680.57599999</v>
      </c>
      <c r="H1141" s="2">
        <v>7036010.5869473675</v>
      </c>
      <c r="I1141" s="2">
        <v>14561371.217818577</v>
      </c>
      <c r="J1141" s="2">
        <v>27469070.341664702</v>
      </c>
      <c r="K1141" s="2">
        <v>6190519.0557350926</v>
      </c>
      <c r="L1141" s="2">
        <v>4847618.5726527702</v>
      </c>
      <c r="M1141" s="2">
        <v>16237648.914991876</v>
      </c>
    </row>
    <row r="1142" spans="1:13" ht="14.25" customHeight="1">
      <c r="A1142" s="59" t="s">
        <v>143</v>
      </c>
      <c r="B1142" s="59" t="s">
        <v>9</v>
      </c>
      <c r="C1142" s="59" t="s">
        <v>112</v>
      </c>
      <c r="D1142" s="2">
        <v>9794.2767999999996</v>
      </c>
      <c r="E1142" s="2">
        <v>1405771491.1806719</v>
      </c>
      <c r="F1142" s="2">
        <v>573637725.89419997</v>
      </c>
      <c r="G1142" s="2">
        <v>267214135.50719997</v>
      </c>
      <c r="H1142" s="2">
        <v>19850669.931789473</v>
      </c>
      <c r="I1142" s="2">
        <v>68083405.815207794</v>
      </c>
      <c r="J1142" s="2">
        <v>77498386.417641073</v>
      </c>
      <c r="K1142" s="2">
        <v>17465288.484097064</v>
      </c>
      <c r="L1142" s="2">
        <v>8017321.8524165871</v>
      </c>
      <c r="M1142" s="2">
        <v>59349545.194046028</v>
      </c>
    </row>
    <row r="1143" spans="1:13" ht="14.25" customHeight="1">
      <c r="A1143" s="59" t="s">
        <v>143</v>
      </c>
      <c r="B1143" s="59" t="s">
        <v>9</v>
      </c>
      <c r="C1143" s="59" t="s">
        <v>112</v>
      </c>
      <c r="D1143" s="2">
        <v>19754.0952</v>
      </c>
      <c r="E1143" s="2">
        <v>2827017237.5759158</v>
      </c>
      <c r="F1143" s="2">
        <v>1156971003.155</v>
      </c>
      <c r="G1143" s="2">
        <v>538944690.10559988</v>
      </c>
      <c r="H1143" s="2">
        <v>40036854.861473687</v>
      </c>
      <c r="I1143" s="2">
        <v>137317548.55180815</v>
      </c>
      <c r="J1143" s="2">
        <v>156306640.54138929</v>
      </c>
      <c r="K1143" s="2">
        <v>35225773.015759267</v>
      </c>
      <c r="L1143" s="2">
        <v>16170151.442082753</v>
      </c>
      <c r="M1143" s="2">
        <v>119702208.72661959</v>
      </c>
    </row>
    <row r="1144" spans="1:13" ht="14.25" customHeight="1">
      <c r="A1144" s="59" t="s">
        <v>143</v>
      </c>
      <c r="B1144" s="59" t="s">
        <v>9</v>
      </c>
      <c r="C1144" s="59" t="s">
        <v>112</v>
      </c>
      <c r="D1144" s="2">
        <v>18488.425199999998</v>
      </c>
      <c r="E1144" s="2">
        <v>2647215849.0587034</v>
      </c>
      <c r="F1144" s="2">
        <v>1082842399.6759999</v>
      </c>
      <c r="G1144" s="2">
        <v>504413818.09919995</v>
      </c>
      <c r="H1144" s="2">
        <v>37471642.681263149</v>
      </c>
      <c r="I1144" s="2">
        <v>128519438.59455904</v>
      </c>
      <c r="J1144" s="2">
        <v>146291875.31265739</v>
      </c>
      <c r="K1144" s="2">
        <v>32968812.943355851</v>
      </c>
      <c r="L1144" s="2">
        <v>15134109.276218284</v>
      </c>
      <c r="M1144" s="2">
        <v>112032735.99273194</v>
      </c>
    </row>
    <row r="1145" spans="1:13" ht="14.25" customHeight="1">
      <c r="A1145" s="59" t="s">
        <v>144</v>
      </c>
      <c r="B1145" s="59" t="s">
        <v>9</v>
      </c>
      <c r="C1145" s="59" t="s">
        <v>113</v>
      </c>
      <c r="D1145" s="2">
        <v>11522.820399999999</v>
      </c>
      <c r="E1145" s="2">
        <v>1649935552.2831719</v>
      </c>
      <c r="F1145" s="2">
        <v>674876218.00919986</v>
      </c>
      <c r="G1145" s="2">
        <v>314373439.94879997</v>
      </c>
      <c r="H1145" s="2">
        <v>23354017.76842105</v>
      </c>
      <c r="I1145" s="2">
        <v>80099110.271108031</v>
      </c>
      <c r="J1145" s="2">
        <v>91175694.358594969</v>
      </c>
      <c r="K1145" s="2">
        <v>20547651.097265158</v>
      </c>
      <c r="L1145" s="2">
        <v>9432259.4389400594</v>
      </c>
      <c r="M1145" s="2">
        <v>69823853.670612574</v>
      </c>
    </row>
    <row r="1146" spans="1:13" ht="14.25" customHeight="1">
      <c r="A1146" s="59" t="s">
        <v>145</v>
      </c>
      <c r="B1146" s="59" t="s">
        <v>9</v>
      </c>
      <c r="C1146" s="59" t="s">
        <v>114</v>
      </c>
      <c r="D1146" s="2">
        <v>10429.120800000001</v>
      </c>
      <c r="E1146" s="2">
        <v>1501769535.5123999</v>
      </c>
      <c r="F1146" s="2">
        <v>610819692.34879994</v>
      </c>
      <c r="G1146" s="2">
        <v>284534382.2784</v>
      </c>
      <c r="H1146" s="2">
        <v>21137349.160421051</v>
      </c>
      <c r="I1146" s="2">
        <v>72496426.047732756</v>
      </c>
      <c r="J1146" s="2">
        <v>82521665.484751046</v>
      </c>
      <c r="K1146" s="2">
        <v>18597350.996604174</v>
      </c>
      <c r="L1146" s="2">
        <v>8536987.4467232097</v>
      </c>
      <c r="M1146" s="2">
        <v>63196455.327234104</v>
      </c>
    </row>
    <row r="1147" spans="1:13" ht="14.25" customHeight="1">
      <c r="A1147" s="59" t="s">
        <v>145</v>
      </c>
      <c r="B1147" s="59" t="s">
        <v>9</v>
      </c>
      <c r="C1147" s="59" t="s">
        <v>114</v>
      </c>
      <c r="D1147" s="2">
        <v>55756.982399999994</v>
      </c>
      <c r="E1147" s="2">
        <v>7983259853.1507359</v>
      </c>
      <c r="F1147" s="2">
        <v>3265612075.2542</v>
      </c>
      <c r="G1147" s="2">
        <v>1521199997.4911997</v>
      </c>
      <c r="H1147" s="2">
        <v>113006148.38905261</v>
      </c>
      <c r="I1147" s="2">
        <v>387586070.65001458</v>
      </c>
      <c r="J1147" s="2">
        <v>441183790.87640369</v>
      </c>
      <c r="K1147" s="2">
        <v>99426614.389611959</v>
      </c>
      <c r="L1147" s="2">
        <v>45641110.880215995</v>
      </c>
      <c r="M1147" s="2">
        <v>337865838.83686328</v>
      </c>
    </row>
    <row r="1148" spans="1:13" ht="14.25" customHeight="1">
      <c r="A1148" s="59" t="s">
        <v>143</v>
      </c>
      <c r="B1148" s="59" t="s">
        <v>11</v>
      </c>
      <c r="C1148" s="59" t="s">
        <v>112</v>
      </c>
      <c r="D1148" s="2">
        <v>61.877199999999988</v>
      </c>
      <c r="E1148" s="2">
        <v>25896138.045623999</v>
      </c>
      <c r="F1148" s="2">
        <v>11866750.769599998</v>
      </c>
      <c r="G1148" s="2">
        <v>2010722.1311999997</v>
      </c>
      <c r="H1148" s="2">
        <v>125409.66063157894</v>
      </c>
      <c r="I1148" s="2">
        <v>812435.61642196798</v>
      </c>
      <c r="J1148" s="2">
        <v>489610.74451578286</v>
      </c>
      <c r="K1148" s="2">
        <v>110340.27020638938</v>
      </c>
      <c r="L1148" s="2">
        <v>0</v>
      </c>
      <c r="M1148" s="2">
        <v>250306.8912589977</v>
      </c>
    </row>
    <row r="1149" spans="1:13" ht="14.25" customHeight="1">
      <c r="A1149" s="59" t="s">
        <v>143</v>
      </c>
      <c r="B1149" s="59" t="s">
        <v>11</v>
      </c>
      <c r="C1149" s="59" t="s">
        <v>112</v>
      </c>
      <c r="D1149" s="2">
        <v>-0.80359999999999998</v>
      </c>
      <c r="E1149" s="2">
        <v>-369660.40372799995</v>
      </c>
      <c r="F1149" s="2">
        <v>-154113.52239999999</v>
      </c>
      <c r="G1149" s="2">
        <v>-26112.998399999997</v>
      </c>
      <c r="H1149" s="2">
        <v>-1629.5039999999997</v>
      </c>
      <c r="I1149" s="2">
        <v>-10551.111901584001</v>
      </c>
      <c r="J1149" s="2">
        <v>-6358.5810976075709</v>
      </c>
      <c r="K1149" s="2">
        <v>-1432.990522160901</v>
      </c>
      <c r="L1149" s="2">
        <v>0</v>
      </c>
      <c r="M1149" s="2">
        <v>-3250.7388475194507</v>
      </c>
    </row>
    <row r="1150" spans="1:13" ht="14.25" customHeight="1">
      <c r="A1150" s="59" t="s">
        <v>144</v>
      </c>
      <c r="B1150" s="59" t="s">
        <v>11</v>
      </c>
      <c r="C1150" s="59" t="s">
        <v>113</v>
      </c>
      <c r="D1150" s="2">
        <v>0.80359999999999998</v>
      </c>
      <c r="E1150" s="2">
        <v>369677.90613600001</v>
      </c>
      <c r="F1150" s="2">
        <v>154113.52239999999</v>
      </c>
      <c r="G1150" s="2">
        <v>26112.998399999997</v>
      </c>
      <c r="H1150" s="2">
        <v>1629.5039999999997</v>
      </c>
      <c r="I1150" s="2">
        <v>10551.111901584001</v>
      </c>
      <c r="J1150" s="2">
        <v>6358.5810976075709</v>
      </c>
      <c r="K1150" s="2">
        <v>1432.990522160901</v>
      </c>
      <c r="L1150" s="2">
        <v>0</v>
      </c>
      <c r="M1150" s="2">
        <v>3250.7388475194507</v>
      </c>
    </row>
    <row r="1151" spans="1:13" ht="14.25" customHeight="1">
      <c r="A1151" s="59" t="s">
        <v>145</v>
      </c>
      <c r="B1151" s="59" t="s">
        <v>11</v>
      </c>
      <c r="C1151" s="59" t="s">
        <v>114</v>
      </c>
      <c r="D1151" s="2">
        <v>-7.2324000000000002</v>
      </c>
      <c r="E1151" s="2">
        <v>-3327361.3046519998</v>
      </c>
      <c r="F1151" s="2">
        <v>-1387023.2923999999</v>
      </c>
      <c r="G1151" s="2">
        <v>-235019.34719999996</v>
      </c>
      <c r="H1151" s="2">
        <v>-14659.321263157892</v>
      </c>
      <c r="I1151" s="2">
        <v>-94960.007114256019</v>
      </c>
      <c r="J1151" s="2">
        <v>-57227.229878468133</v>
      </c>
      <c r="K1151" s="2">
        <v>-12896.914699448109</v>
      </c>
      <c r="L1151" s="2">
        <v>0</v>
      </c>
      <c r="M1151" s="2">
        <v>-29256.649627675059</v>
      </c>
    </row>
    <row r="1152" spans="1:13" ht="14.25" customHeight="1">
      <c r="A1152" s="59" t="s">
        <v>143</v>
      </c>
      <c r="B1152" s="59" t="s">
        <v>12</v>
      </c>
      <c r="C1152" s="59" t="s">
        <v>112</v>
      </c>
      <c r="D1152" s="2">
        <v>7039.5359999999991</v>
      </c>
      <c r="E1152" s="2">
        <v>364149368.01381594</v>
      </c>
      <c r="F1152" s="2">
        <v>156278043.62459999</v>
      </c>
      <c r="G1152" s="2">
        <v>22743743.039999999</v>
      </c>
      <c r="H1152" s="2">
        <v>14267465.946947368</v>
      </c>
      <c r="I1152" s="2">
        <v>22940724.958280474</v>
      </c>
      <c r="J1152" s="2">
        <v>107893615.72313479</v>
      </c>
      <c r="K1152" s="2">
        <v>12552996.974129494</v>
      </c>
      <c r="L1152" s="2">
        <v>2874047.6529570804</v>
      </c>
      <c r="M1152" s="2">
        <v>58178293.923481449</v>
      </c>
    </row>
    <row r="1153" spans="1:13" ht="14.25" customHeight="1">
      <c r="A1153" s="59" t="s">
        <v>143</v>
      </c>
      <c r="B1153" s="59" t="s">
        <v>12</v>
      </c>
      <c r="C1153" s="59" t="s">
        <v>112</v>
      </c>
      <c r="D1153" s="2">
        <v>25104.464</v>
      </c>
      <c r="E1153" s="2">
        <v>1288720202.025564</v>
      </c>
      <c r="F1153" s="2">
        <v>557320327.94639993</v>
      </c>
      <c r="G1153" s="2">
        <v>81108962.284799993</v>
      </c>
      <c r="H1153" s="2">
        <v>50880780.136421055</v>
      </c>
      <c r="I1153" s="2">
        <v>81811443.800991088</v>
      </c>
      <c r="J1153" s="2">
        <v>384771296.2546497</v>
      </c>
      <c r="K1153" s="2">
        <v>44766623.912306547</v>
      </c>
      <c r="L1153" s="2">
        <v>10249457.61168712</v>
      </c>
      <c r="M1153" s="2">
        <v>207476016.22940189</v>
      </c>
    </row>
    <row r="1154" spans="1:13" ht="14.25" customHeight="1">
      <c r="A1154" s="59" t="s">
        <v>143</v>
      </c>
      <c r="B1154" s="59" t="s">
        <v>12</v>
      </c>
      <c r="C1154" s="59" t="s">
        <v>112</v>
      </c>
      <c r="D1154" s="2">
        <v>24124.071999999996</v>
      </c>
      <c r="E1154" s="2">
        <v>1106285991.5091598</v>
      </c>
      <c r="F1154" s="2">
        <v>535555576.62519997</v>
      </c>
      <c r="G1154" s="2">
        <v>77941454.476799995</v>
      </c>
      <c r="H1154" s="2">
        <v>48893758.484210521</v>
      </c>
      <c r="I1154" s="2">
        <v>78616502.65383333</v>
      </c>
      <c r="J1154" s="2">
        <v>369745016.43932724</v>
      </c>
      <c r="K1154" s="2">
        <v>43018375.475270249</v>
      </c>
      <c r="L1154" s="2">
        <v>9849190.7011154722</v>
      </c>
      <c r="M1154" s="2">
        <v>199373559.76973894</v>
      </c>
    </row>
    <row r="1155" spans="1:13" ht="14.25" customHeight="1">
      <c r="A1155" s="59" t="s">
        <v>144</v>
      </c>
      <c r="B1155" s="59" t="s">
        <v>12</v>
      </c>
      <c r="C1155" s="59" t="s">
        <v>113</v>
      </c>
      <c r="D1155" s="2">
        <v>12160.075199999999</v>
      </c>
      <c r="E1155" s="2">
        <v>571760497.28397596</v>
      </c>
      <c r="F1155" s="2">
        <v>269954262.80839998</v>
      </c>
      <c r="G1155" s="2">
        <v>39287478.412799999</v>
      </c>
      <c r="H1155" s="2">
        <v>24645581.780210529</v>
      </c>
      <c r="I1155" s="2">
        <v>39627745.441632435</v>
      </c>
      <c r="J1155" s="2">
        <v>186375136.20119587</v>
      </c>
      <c r="K1155" s="2">
        <v>21684012.581338752</v>
      </c>
      <c r="L1155" s="2">
        <v>4964622.0416149013</v>
      </c>
      <c r="M1155" s="2">
        <v>100497025.53083576</v>
      </c>
    </row>
    <row r="1156" spans="1:13" ht="14.25" customHeight="1">
      <c r="A1156" s="59" t="s">
        <v>145</v>
      </c>
      <c r="B1156" s="59" t="s">
        <v>12</v>
      </c>
      <c r="C1156" s="59" t="s">
        <v>114</v>
      </c>
      <c r="D1156" s="2">
        <v>1028.6079999999999</v>
      </c>
      <c r="E1156" s="2">
        <v>53690340.638087995</v>
      </c>
      <c r="F1156" s="2">
        <v>22835148.1448</v>
      </c>
      <c r="G1156" s="2">
        <v>3323286.0287999995</v>
      </c>
      <c r="H1156" s="2">
        <v>2084744.6602105263</v>
      </c>
      <c r="I1156" s="2">
        <v>3352069.4002966904</v>
      </c>
      <c r="J1156" s="2">
        <v>15765277.183289103</v>
      </c>
      <c r="K1156" s="2">
        <v>1834227.8683659532</v>
      </c>
      <c r="L1156" s="2">
        <v>419952.16846861446</v>
      </c>
      <c r="M1156" s="2">
        <v>8500937.9248922672</v>
      </c>
    </row>
    <row r="1157" spans="1:13" ht="14.25" customHeight="1">
      <c r="A1157" s="59" t="s">
        <v>145</v>
      </c>
      <c r="B1157" s="59" t="s">
        <v>12</v>
      </c>
      <c r="C1157" s="59" t="s">
        <v>114</v>
      </c>
      <c r="D1157" s="2">
        <v>1832.2079999999999</v>
      </c>
      <c r="E1157" s="2">
        <v>92678841.535895988</v>
      </c>
      <c r="F1157" s="2">
        <v>40675106.340399995</v>
      </c>
      <c r="G1157" s="2">
        <v>5919603.8783999998</v>
      </c>
      <c r="H1157" s="2">
        <v>3713449.4450526312</v>
      </c>
      <c r="I1157" s="2">
        <v>5970873.6192784794</v>
      </c>
      <c r="J1157" s="2">
        <v>28081899.982733712</v>
      </c>
      <c r="K1157" s="2">
        <v>3267218.3905268544</v>
      </c>
      <c r="L1157" s="2">
        <v>748039.80008471955</v>
      </c>
      <c r="M1157" s="2">
        <v>15142295.67871435</v>
      </c>
    </row>
    <row r="1158" spans="1:13" ht="14.25" customHeight="1">
      <c r="A1158" s="59" t="s">
        <v>143</v>
      </c>
      <c r="B1158" s="59" t="s">
        <v>7</v>
      </c>
      <c r="C1158" s="59" t="s">
        <v>112</v>
      </c>
      <c r="D1158" s="2">
        <v>4513.0176000000001</v>
      </c>
      <c r="E1158" s="2">
        <v>631507690.2075479</v>
      </c>
      <c r="F1158" s="2">
        <v>116005467.7484</v>
      </c>
      <c r="G1158" s="2">
        <v>166874558.15039998</v>
      </c>
      <c r="H1158" s="2">
        <v>9146813.6387368422</v>
      </c>
      <c r="I1158" s="2">
        <v>9800721.6048561595</v>
      </c>
      <c r="J1158" s="2">
        <v>35709791.444164112</v>
      </c>
      <c r="K1158" s="2">
        <v>8047674.7724556206</v>
      </c>
      <c r="L1158" s="2">
        <v>14588013.60233108</v>
      </c>
      <c r="M1158" s="2">
        <v>23258625.173283931</v>
      </c>
    </row>
    <row r="1159" spans="1:13" ht="14.25" customHeight="1">
      <c r="A1159" s="59" t="s">
        <v>143</v>
      </c>
      <c r="B1159" s="59" t="s">
        <v>7</v>
      </c>
      <c r="C1159" s="59" t="s">
        <v>112</v>
      </c>
      <c r="D1159" s="2">
        <v>24379.616799999996</v>
      </c>
      <c r="E1159" s="2">
        <v>3401288189.5691161</v>
      </c>
      <c r="F1159" s="2">
        <v>626669137.38699996</v>
      </c>
      <c r="G1159" s="2">
        <v>901467295.98720002</v>
      </c>
      <c r="H1159" s="2">
        <v>49411687.194947362</v>
      </c>
      <c r="I1159" s="2">
        <v>52944140.321959779</v>
      </c>
      <c r="J1159" s="2">
        <v>192906633.33921847</v>
      </c>
      <c r="K1159" s="2">
        <v>43474066.461317413</v>
      </c>
      <c r="L1159" s="2">
        <v>78805405.389515713</v>
      </c>
      <c r="M1159" s="2">
        <v>125644617.25553557</v>
      </c>
    </row>
    <row r="1160" spans="1:13" ht="14.25" customHeight="1">
      <c r="A1160" s="59" t="s">
        <v>143</v>
      </c>
      <c r="B1160" s="59" t="s">
        <v>7</v>
      </c>
      <c r="C1160" s="59" t="s">
        <v>112</v>
      </c>
      <c r="D1160" s="2">
        <v>9424.6208000000006</v>
      </c>
      <c r="E1160" s="2">
        <v>1315500551.3810158</v>
      </c>
      <c r="F1160" s="2">
        <v>242256431.99119997</v>
      </c>
      <c r="G1160" s="2">
        <v>348487323.45599997</v>
      </c>
      <c r="H1160" s="2">
        <v>19101466.004210524</v>
      </c>
      <c r="I1160" s="2">
        <v>20467034.006722402</v>
      </c>
      <c r="J1160" s="2">
        <v>74573439.11274159</v>
      </c>
      <c r="K1160" s="2">
        <v>16806112.84390305</v>
      </c>
      <c r="L1160" s="2">
        <v>30464427.266406495</v>
      </c>
      <c r="M1160" s="2">
        <v>48571430.917427696</v>
      </c>
    </row>
    <row r="1161" spans="1:13" ht="14.25" customHeight="1">
      <c r="A1161" s="59" t="s">
        <v>144</v>
      </c>
      <c r="B1161" s="59" t="s">
        <v>7</v>
      </c>
      <c r="C1161" s="59" t="s">
        <v>113</v>
      </c>
      <c r="D1161" s="2">
        <v>14766.953599999999</v>
      </c>
      <c r="E1161" s="2">
        <v>2061206985.90114</v>
      </c>
      <c r="F1161" s="2">
        <v>379579144.70359993</v>
      </c>
      <c r="G1161" s="2">
        <v>546026865.58079994</v>
      </c>
      <c r="H1161" s="2">
        <v>29929103.696842104</v>
      </c>
      <c r="I1161" s="2">
        <v>32068742.915035039</v>
      </c>
      <c r="J1161" s="2">
        <v>116845286.24963672</v>
      </c>
      <c r="K1161" s="2">
        <v>26332633.835228719</v>
      </c>
      <c r="L1161" s="2">
        <v>47733144.22301209</v>
      </c>
      <c r="M1161" s="2">
        <v>76104076.955887735</v>
      </c>
    </row>
    <row r="1162" spans="1:13" ht="14.25" customHeight="1">
      <c r="A1162" s="59" t="s">
        <v>145</v>
      </c>
      <c r="B1162" s="59" t="s">
        <v>7</v>
      </c>
      <c r="C1162" s="59" t="s">
        <v>114</v>
      </c>
      <c r="D1162" s="2">
        <v>750.56239999999991</v>
      </c>
      <c r="E1162" s="2">
        <v>105375693.7233</v>
      </c>
      <c r="F1162" s="2">
        <v>19292932.079</v>
      </c>
      <c r="G1162" s="2">
        <v>27752998.137599997</v>
      </c>
      <c r="H1162" s="2">
        <v>1521210.9675789473</v>
      </c>
      <c r="I1162" s="2">
        <v>1629963.315337545</v>
      </c>
      <c r="J1162" s="2">
        <v>5938914.745165471</v>
      </c>
      <c r="K1162" s="2">
        <v>1338413.1476982816</v>
      </c>
      <c r="L1162" s="2">
        <v>2426140.4388492214</v>
      </c>
      <c r="M1162" s="2">
        <v>3868154.542707833</v>
      </c>
    </row>
    <row r="1163" spans="1:13" ht="14.25" customHeight="1">
      <c r="A1163" s="59" t="s">
        <v>145</v>
      </c>
      <c r="B1163" s="59" t="s">
        <v>7</v>
      </c>
      <c r="C1163" s="59" t="s">
        <v>114</v>
      </c>
      <c r="D1163" s="2">
        <v>8440.2108000000007</v>
      </c>
      <c r="E1163" s="2">
        <v>1178154910.6755118</v>
      </c>
      <c r="F1163" s="2">
        <v>216952533.25739998</v>
      </c>
      <c r="G1163" s="2">
        <v>312087514.27199996</v>
      </c>
      <c r="H1163" s="2">
        <v>17106300.560842108</v>
      </c>
      <c r="I1163" s="2">
        <v>18329234.155235797</v>
      </c>
      <c r="J1163" s="2">
        <v>66784177.268172309</v>
      </c>
      <c r="K1163" s="2">
        <v>15050699.454255944</v>
      </c>
      <c r="L1163" s="2">
        <v>27282390.823590331</v>
      </c>
      <c r="M1163" s="2">
        <v>43498101.886574276</v>
      </c>
    </row>
    <row r="1164" spans="1:13" ht="14.25" customHeight="1">
      <c r="A1164" s="59" t="s">
        <v>143</v>
      </c>
      <c r="B1164" s="59" t="s">
        <v>7</v>
      </c>
      <c r="C1164" s="59" t="s">
        <v>112</v>
      </c>
      <c r="D1164" s="2">
        <v>10948.2464</v>
      </c>
      <c r="E1164" s="2">
        <v>1285647299.47962</v>
      </c>
      <c r="F1164" s="2">
        <v>283038322.37239999</v>
      </c>
      <c r="G1164" s="2">
        <v>413823302.61119998</v>
      </c>
      <c r="H1164" s="2">
        <v>22189492.921263158</v>
      </c>
      <c r="I1164" s="2">
        <v>32158783.307764567</v>
      </c>
      <c r="J1164" s="2">
        <v>86629308.873805538</v>
      </c>
      <c r="K1164" s="2">
        <v>19523062.873920117</v>
      </c>
      <c r="L1164" s="2">
        <v>8428017.8965493739</v>
      </c>
      <c r="M1164" s="2">
        <v>28134741.090490114</v>
      </c>
    </row>
    <row r="1165" spans="1:13" ht="14.25" customHeight="1">
      <c r="A1165" s="59" t="s">
        <v>143</v>
      </c>
      <c r="B1165" s="59" t="s">
        <v>7</v>
      </c>
      <c r="C1165" s="59" t="s">
        <v>112</v>
      </c>
      <c r="D1165" s="2">
        <v>73559.936799999996</v>
      </c>
      <c r="E1165" s="2">
        <v>8607273811.7945042</v>
      </c>
      <c r="F1165" s="2">
        <v>1901700080.3571999</v>
      </c>
      <c r="G1165" s="2">
        <v>2780428477.6511998</v>
      </c>
      <c r="H1165" s="2">
        <v>149088504.05052629</v>
      </c>
      <c r="I1165" s="2">
        <v>216070956.13814986</v>
      </c>
      <c r="J1165" s="2">
        <v>582051796.51280189</v>
      </c>
      <c r="K1165" s="2">
        <v>131173086.41756456</v>
      </c>
      <c r="L1165" s="2">
        <v>56626827.819607802</v>
      </c>
      <c r="M1165" s="2">
        <v>189033905.60344127</v>
      </c>
    </row>
    <row r="1166" spans="1:13" ht="14.25" customHeight="1">
      <c r="A1166" s="59" t="s">
        <v>143</v>
      </c>
      <c r="B1166" s="59" t="s">
        <v>7</v>
      </c>
      <c r="C1166" s="59" t="s">
        <v>112</v>
      </c>
      <c r="D1166" s="2">
        <v>52048.368399999992</v>
      </c>
      <c r="E1166" s="2">
        <v>6093950339.3602676</v>
      </c>
      <c r="F1166" s="2">
        <v>1345574652.4009998</v>
      </c>
      <c r="G1166" s="2">
        <v>1967331294.8543999</v>
      </c>
      <c r="H1166" s="2">
        <v>105489669.03915788</v>
      </c>
      <c r="I1166" s="2">
        <v>152884045.51237547</v>
      </c>
      <c r="J1166" s="2">
        <v>411838939.11094469</v>
      </c>
      <c r="K1166" s="2">
        <v>92813363.129839391</v>
      </c>
      <c r="L1166" s="2">
        <v>40067108.862419739</v>
      </c>
      <c r="M1166" s="2">
        <v>133753599.9478827</v>
      </c>
    </row>
    <row r="1167" spans="1:13" ht="14.25" customHeight="1">
      <c r="A1167" s="59" t="s">
        <v>144</v>
      </c>
      <c r="B1167" s="59" t="s">
        <v>7</v>
      </c>
      <c r="C1167" s="59" t="s">
        <v>113</v>
      </c>
      <c r="D1167" s="2">
        <v>47149.622799999997</v>
      </c>
      <c r="E1167" s="2">
        <v>5520611679.3828001</v>
      </c>
      <c r="F1167" s="2">
        <v>1218930376.3799999</v>
      </c>
      <c r="G1167" s="2">
        <v>1782167843.4816</v>
      </c>
      <c r="H1167" s="2">
        <v>95561076.308210522</v>
      </c>
      <c r="I1167" s="2">
        <v>138494736.71583021</v>
      </c>
      <c r="J1167" s="2">
        <v>373077028.73992896</v>
      </c>
      <c r="K1167" s="2">
        <v>84077852.906746551</v>
      </c>
      <c r="L1167" s="2">
        <v>36296028.629201517</v>
      </c>
      <c r="M1167" s="2">
        <v>121164831.47404039</v>
      </c>
    </row>
    <row r="1168" spans="1:13" ht="14.25" customHeight="1">
      <c r="A1168" s="59" t="s">
        <v>143</v>
      </c>
      <c r="B1168" s="59" t="s">
        <v>7</v>
      </c>
      <c r="C1168" s="59" t="s">
        <v>112</v>
      </c>
      <c r="D1168" s="2">
        <v>17717.772799999999</v>
      </c>
      <c r="E1168" s="2">
        <v>2622752020.5717597</v>
      </c>
      <c r="F1168" s="2">
        <v>575240582.56739986</v>
      </c>
      <c r="G1168" s="2">
        <v>677331289.49759996</v>
      </c>
      <c r="H1168" s="2">
        <v>35909712.757894732</v>
      </c>
      <c r="I1168" s="2">
        <v>56042031.288694799</v>
      </c>
      <c r="J1168" s="2">
        <v>140193996.04005173</v>
      </c>
      <c r="K1168" s="2">
        <v>31594575.032603543</v>
      </c>
      <c r="L1168" s="2">
        <v>5862630.5591893615</v>
      </c>
      <c r="M1168" s="2">
        <v>73380229.304050282</v>
      </c>
    </row>
    <row r="1169" spans="1:13" ht="14.25" customHeight="1">
      <c r="A1169" s="59" t="s">
        <v>143</v>
      </c>
      <c r="B1169" s="59" t="s">
        <v>7</v>
      </c>
      <c r="C1169" s="59" t="s">
        <v>112</v>
      </c>
      <c r="D1169" s="2">
        <v>62310.340399999994</v>
      </c>
      <c r="E1169" s="2">
        <v>9197638361.5984535</v>
      </c>
      <c r="F1169" s="2">
        <v>2023021566.6217997</v>
      </c>
      <c r="G1169" s="2">
        <v>2382056912.0831995</v>
      </c>
      <c r="H1169" s="2">
        <v>126288245.43663156</v>
      </c>
      <c r="I1169" s="2">
        <v>197090124.46000117</v>
      </c>
      <c r="J1169" s="2">
        <v>493038019.72739333</v>
      </c>
      <c r="K1169" s="2">
        <v>111112652.0978341</v>
      </c>
      <c r="L1169" s="2">
        <v>20617856.990610663</v>
      </c>
      <c r="M1169" s="2">
        <v>258065566.03804222</v>
      </c>
    </row>
    <row r="1170" spans="1:13" ht="14.25" customHeight="1">
      <c r="A1170" s="59" t="s">
        <v>143</v>
      </c>
      <c r="B1170" s="59" t="s">
        <v>7</v>
      </c>
      <c r="C1170" s="59" t="s">
        <v>112</v>
      </c>
      <c r="D1170" s="2">
        <v>99817.566799999986</v>
      </c>
      <c r="E1170" s="2">
        <v>14736584702.801804</v>
      </c>
      <c r="F1170" s="2">
        <v>3240763717.2129998</v>
      </c>
      <c r="G1170" s="2">
        <v>3815917606.4447994</v>
      </c>
      <c r="H1170" s="2">
        <v>202306477.67242101</v>
      </c>
      <c r="I1170" s="2">
        <v>315726997.11822605</v>
      </c>
      <c r="J1170" s="2">
        <v>789818433.8771292</v>
      </c>
      <c r="K1170" s="2">
        <v>177996051.72917199</v>
      </c>
      <c r="L1170" s="2">
        <v>33028616.185077481</v>
      </c>
      <c r="M1170" s="2">
        <v>413406133.09796798</v>
      </c>
    </row>
    <row r="1171" spans="1:13" ht="14.25" customHeight="1">
      <c r="A1171" s="59" t="s">
        <v>144</v>
      </c>
      <c r="B1171" s="59" t="s">
        <v>7</v>
      </c>
      <c r="C1171" s="59" t="s">
        <v>113</v>
      </c>
      <c r="D1171" s="2">
        <v>26787.202399999998</v>
      </c>
      <c r="E1171" s="2">
        <v>3957825316.7237396</v>
      </c>
      <c r="F1171" s="2">
        <v>869696551.39359999</v>
      </c>
      <c r="G1171" s="2">
        <v>1024045770.8543998</v>
      </c>
      <c r="H1171" s="2">
        <v>54291290.991157882</v>
      </c>
      <c r="I1171" s="2">
        <v>84729003.582064241</v>
      </c>
      <c r="J1171" s="2">
        <v>211956942.30765077</v>
      </c>
      <c r="K1171" s="2">
        <v>47767306.065711476</v>
      </c>
      <c r="L1171" s="2">
        <v>8863612.4392243363</v>
      </c>
      <c r="M1171" s="2">
        <v>110942333.25567906</v>
      </c>
    </row>
    <row r="1172" spans="1:13" ht="14.25" customHeight="1">
      <c r="A1172" s="59" t="s">
        <v>145</v>
      </c>
      <c r="B1172" s="59" t="s">
        <v>7</v>
      </c>
      <c r="C1172" s="59" t="s">
        <v>114</v>
      </c>
      <c r="D1172" s="2">
        <v>8235.2927999999993</v>
      </c>
      <c r="E1172" s="2">
        <v>1222917685.8905158</v>
      </c>
      <c r="F1172" s="2">
        <v>267374160.99179998</v>
      </c>
      <c r="G1172" s="2">
        <v>314826335.00159997</v>
      </c>
      <c r="H1172" s="2">
        <v>16690979.641263153</v>
      </c>
      <c r="I1172" s="2">
        <v>26048563.889992028</v>
      </c>
      <c r="J1172" s="2">
        <v>65162739.088282384</v>
      </c>
      <c r="K1172" s="2">
        <v>14685286.871104913</v>
      </c>
      <c r="L1172" s="2">
        <v>2724974.5088249538</v>
      </c>
      <c r="M1172" s="2">
        <v>34107428.787550218</v>
      </c>
    </row>
    <row r="1173" spans="1:13" ht="14.25" customHeight="1">
      <c r="A1173" s="59" t="s">
        <v>145</v>
      </c>
      <c r="B1173" s="59" t="s">
        <v>7</v>
      </c>
      <c r="C1173" s="59" t="s">
        <v>114</v>
      </c>
      <c r="D1173" s="2">
        <v>35969.939599999998</v>
      </c>
      <c r="E1173" s="2">
        <v>5311539597.0677032</v>
      </c>
      <c r="F1173" s="2">
        <v>1167831263.5139999</v>
      </c>
      <c r="G1173" s="2">
        <v>1375091882.3999999</v>
      </c>
      <c r="H1173" s="2">
        <v>72902516.180210531</v>
      </c>
      <c r="I1173" s="2">
        <v>113774372.39265549</v>
      </c>
      <c r="J1173" s="2">
        <v>284616448.51001251</v>
      </c>
      <c r="K1173" s="2">
        <v>64142088.762444094</v>
      </c>
      <c r="L1173" s="2">
        <v>11902086.650030615</v>
      </c>
      <c r="M1173" s="2">
        <v>148973713.8914457</v>
      </c>
    </row>
    <row r="1174" spans="1:13" ht="14.25" customHeight="1">
      <c r="A1174" s="59" t="s">
        <v>143</v>
      </c>
      <c r="B1174" s="59" t="s">
        <v>9</v>
      </c>
      <c r="C1174" s="59" t="s">
        <v>112</v>
      </c>
      <c r="D1174" s="2">
        <v>2661.5231999999996</v>
      </c>
      <c r="E1174" s="2">
        <v>276611818.25415593</v>
      </c>
      <c r="F1174" s="2">
        <v>80836987.989399999</v>
      </c>
      <c r="G1174" s="2">
        <v>61446736.4736</v>
      </c>
      <c r="H1174" s="2">
        <v>5394274.741894736</v>
      </c>
      <c r="I1174" s="2">
        <v>10373262.494290996</v>
      </c>
      <c r="J1174" s="2">
        <v>21059620.595276278</v>
      </c>
      <c r="K1174" s="2">
        <v>4746064.6093969047</v>
      </c>
      <c r="L1174" s="2">
        <v>3716507.5723671238</v>
      </c>
      <c r="M1174" s="2">
        <v>12448864.168160439</v>
      </c>
    </row>
    <row r="1175" spans="1:13" ht="14.25" customHeight="1">
      <c r="A1175" s="59" t="s">
        <v>143</v>
      </c>
      <c r="B1175" s="59" t="s">
        <v>9</v>
      </c>
      <c r="C1175" s="59" t="s">
        <v>112</v>
      </c>
      <c r="D1175" s="2">
        <v>8006.2667999999994</v>
      </c>
      <c r="E1175" s="2">
        <v>828753865.61536789</v>
      </c>
      <c r="F1175" s="2">
        <v>243169961.61759999</v>
      </c>
      <c r="G1175" s="2">
        <v>184841135.48159999</v>
      </c>
      <c r="H1175" s="2">
        <v>16226799.703578947</v>
      </c>
      <c r="I1175" s="2">
        <v>31204352.122772101</v>
      </c>
      <c r="J1175" s="2">
        <v>63350543.475464225</v>
      </c>
      <c r="K1175" s="2">
        <v>14276884.572289057</v>
      </c>
      <c r="L1175" s="2">
        <v>11179820.333180452</v>
      </c>
      <c r="M1175" s="2">
        <v>37448077.810200006</v>
      </c>
    </row>
    <row r="1176" spans="1:13" ht="14.25" customHeight="1">
      <c r="A1176" s="59" t="s">
        <v>143</v>
      </c>
      <c r="B1176" s="59" t="s">
        <v>9</v>
      </c>
      <c r="C1176" s="59" t="s">
        <v>112</v>
      </c>
      <c r="D1176" s="2">
        <v>10445.192799999999</v>
      </c>
      <c r="E1176" s="2">
        <v>1081877704.5273118</v>
      </c>
      <c r="F1176" s="2">
        <v>317246125.16999996</v>
      </c>
      <c r="G1176" s="2">
        <v>241148757.19679999</v>
      </c>
      <c r="H1176" s="2">
        <v>21169923.08210526</v>
      </c>
      <c r="I1176" s="2">
        <v>40710044.052172214</v>
      </c>
      <c r="J1176" s="2">
        <v>82648837.106703207</v>
      </c>
      <c r="K1176" s="2">
        <v>18626010.807047393</v>
      </c>
      <c r="L1176" s="2">
        <v>14585496.807254793</v>
      </c>
      <c r="M1176" s="2">
        <v>48855777.915987127</v>
      </c>
    </row>
    <row r="1177" spans="1:13" ht="14.25" customHeight="1">
      <c r="A1177" s="59" t="s">
        <v>145</v>
      </c>
      <c r="B1177" s="59" t="s">
        <v>9</v>
      </c>
      <c r="C1177" s="59" t="s">
        <v>114</v>
      </c>
      <c r="D1177" s="2">
        <v>679.84559999999999</v>
      </c>
      <c r="E1177" s="2">
        <v>70449070.526603997</v>
      </c>
      <c r="F1177" s="2">
        <v>20648578.4322</v>
      </c>
      <c r="G1177" s="2">
        <v>15695633.6448</v>
      </c>
      <c r="H1177" s="2">
        <v>1377885.4635789474</v>
      </c>
      <c r="I1177" s="2">
        <v>2649692.0501721567</v>
      </c>
      <c r="J1177" s="2">
        <v>5379359.6085760044</v>
      </c>
      <c r="K1177" s="2">
        <v>1212309.9817481223</v>
      </c>
      <c r="L1177" s="2">
        <v>949325.30381116748</v>
      </c>
      <c r="M1177" s="2">
        <v>3179872.9125192421</v>
      </c>
    </row>
    <row r="1178" spans="1:13" ht="14.25" customHeight="1">
      <c r="A1178" s="59" t="s">
        <v>145</v>
      </c>
      <c r="B1178" s="59" t="s">
        <v>9</v>
      </c>
      <c r="C1178" s="59" t="s">
        <v>114</v>
      </c>
      <c r="D1178" s="2">
        <v>96.431999999999988</v>
      </c>
      <c r="E1178" s="2">
        <v>10935125.829936</v>
      </c>
      <c r="F1178" s="2">
        <v>3762887.0693999999</v>
      </c>
      <c r="G1178" s="2">
        <v>2400815.9423999996</v>
      </c>
      <c r="H1178" s="2">
        <v>195444.77305263159</v>
      </c>
      <c r="I1178" s="2">
        <v>0</v>
      </c>
      <c r="J1178" s="2">
        <v>371703.59044721565</v>
      </c>
      <c r="K1178" s="2">
        <v>171958.86265930813</v>
      </c>
      <c r="L1178" s="2">
        <v>0</v>
      </c>
      <c r="M1178" s="2">
        <v>0</v>
      </c>
    </row>
    <row r="1179" spans="1:13" ht="14.25" customHeight="1">
      <c r="A1179" s="59" t="s">
        <v>143</v>
      </c>
      <c r="B1179" s="59" t="s">
        <v>9</v>
      </c>
      <c r="C1179" s="59" t="s">
        <v>112</v>
      </c>
      <c r="D1179" s="2">
        <v>7000.9632000000001</v>
      </c>
      <c r="E1179" s="2">
        <v>1004847491.514636</v>
      </c>
      <c r="F1179" s="2">
        <v>408915790.63719994</v>
      </c>
      <c r="G1179" s="2">
        <v>185536889.60639998</v>
      </c>
      <c r="H1179" s="2">
        <v>14189288.286315789</v>
      </c>
      <c r="I1179" s="2">
        <v>45490077.379130535</v>
      </c>
      <c r="J1179" s="2">
        <v>55395958.522357158</v>
      </c>
      <c r="K1179" s="2">
        <v>12484213.42906577</v>
      </c>
      <c r="L1179" s="2">
        <v>5730793.2374674529</v>
      </c>
      <c r="M1179" s="2">
        <v>42423140.608018465</v>
      </c>
    </row>
    <row r="1180" spans="1:13" ht="14.25" customHeight="1">
      <c r="A1180" s="59" t="s">
        <v>143</v>
      </c>
      <c r="B1180" s="59" t="s">
        <v>9</v>
      </c>
      <c r="C1180" s="59" t="s">
        <v>112</v>
      </c>
      <c r="D1180" s="2">
        <v>26602.374399999997</v>
      </c>
      <c r="E1180" s="2">
        <v>3807142619.1598797</v>
      </c>
      <c r="F1180" s="2">
        <v>1553804900.8443997</v>
      </c>
      <c r="G1180" s="2">
        <v>705006106.07999992</v>
      </c>
      <c r="H1180" s="2">
        <v>53916689.027368419</v>
      </c>
      <c r="I1180" s="2">
        <v>172853939.5728578</v>
      </c>
      <c r="J1180" s="2">
        <v>210494468.65520102</v>
      </c>
      <c r="K1180" s="2">
        <v>47437718.245614469</v>
      </c>
      <c r="L1180" s="2">
        <v>21775961.815096714</v>
      </c>
      <c r="M1180" s="2">
        <v>161200143.10007381</v>
      </c>
    </row>
    <row r="1181" spans="1:13" ht="14.25" customHeight="1">
      <c r="A1181" s="59" t="s">
        <v>143</v>
      </c>
      <c r="B1181" s="59" t="s">
        <v>9</v>
      </c>
      <c r="C1181" s="59" t="s">
        <v>112</v>
      </c>
      <c r="D1181" s="2">
        <v>29266.308400000002</v>
      </c>
      <c r="E1181" s="2">
        <v>4192336770.3783712</v>
      </c>
      <c r="F1181" s="2">
        <v>1709401301.7815998</v>
      </c>
      <c r="G1181" s="2">
        <v>775604682.54719985</v>
      </c>
      <c r="H1181" s="2">
        <v>59315849.795368418</v>
      </c>
      <c r="I1181" s="2">
        <v>190163352.62517849</v>
      </c>
      <c r="J1181" s="2">
        <v>231573164.99377009</v>
      </c>
      <c r="K1181" s="2">
        <v>52188081.826577857</v>
      </c>
      <c r="L1181" s="2">
        <v>23956583.897535257</v>
      </c>
      <c r="M1181" s="2">
        <v>177342557.13997066</v>
      </c>
    </row>
    <row r="1182" spans="1:13" ht="14.25" customHeight="1">
      <c r="A1182" s="59" t="s">
        <v>144</v>
      </c>
      <c r="B1182" s="59" t="s">
        <v>9</v>
      </c>
      <c r="C1182" s="59" t="s">
        <v>113</v>
      </c>
      <c r="D1182" s="2">
        <v>9122.4671999999991</v>
      </c>
      <c r="E1182" s="2">
        <v>1304074043.059788</v>
      </c>
      <c r="F1182" s="2">
        <v>532829666.0575999</v>
      </c>
      <c r="G1182" s="2">
        <v>241760189.60639998</v>
      </c>
      <c r="H1182" s="2">
        <v>18489072.050526313</v>
      </c>
      <c r="I1182" s="2">
        <v>59274949.312200397</v>
      </c>
      <c r="J1182" s="2">
        <v>72182612.620041132</v>
      </c>
      <c r="K1182" s="2">
        <v>16267308.407570548</v>
      </c>
      <c r="L1182" s="2">
        <v>7467397.2488212259</v>
      </c>
      <c r="M1182" s="2">
        <v>55278637.761963457</v>
      </c>
    </row>
    <row r="1183" spans="1:13" ht="14.25" customHeight="1">
      <c r="A1183" s="59" t="s">
        <v>145</v>
      </c>
      <c r="B1183" s="59" t="s">
        <v>9</v>
      </c>
      <c r="C1183" s="59" t="s">
        <v>114</v>
      </c>
      <c r="D1183" s="2">
        <v>989.23159999999984</v>
      </c>
      <c r="E1183" s="2">
        <v>142453318.31161198</v>
      </c>
      <c r="F1183" s="2">
        <v>57779538.27099999</v>
      </c>
      <c r="G1183" s="2">
        <v>26216243.615999997</v>
      </c>
      <c r="H1183" s="2">
        <v>2004937.4955789472</v>
      </c>
      <c r="I1183" s="2">
        <v>6427718.6930337111</v>
      </c>
      <c r="J1183" s="2">
        <v>7827413.3311549192</v>
      </c>
      <c r="K1183" s="2">
        <v>1764011.3327800692</v>
      </c>
      <c r="L1183" s="2">
        <v>809757.40074867243</v>
      </c>
      <c r="M1183" s="2">
        <v>5994362.4986766214</v>
      </c>
    </row>
    <row r="1184" spans="1:13" ht="14.25" customHeight="1">
      <c r="A1184" s="59" t="s">
        <v>145</v>
      </c>
      <c r="B1184" s="59" t="s">
        <v>9</v>
      </c>
      <c r="C1184" s="59" t="s">
        <v>114</v>
      </c>
      <c r="D1184" s="2">
        <v>17415.619200000001</v>
      </c>
      <c r="E1184" s="2">
        <v>2491638614.2355399</v>
      </c>
      <c r="F1184" s="2">
        <v>1017220269.9014</v>
      </c>
      <c r="G1184" s="2">
        <v>461542180.30079991</v>
      </c>
      <c r="H1184" s="2">
        <v>35297320.047157899</v>
      </c>
      <c r="I1184" s="2">
        <v>113161266.86874621</v>
      </c>
      <c r="J1184" s="2">
        <v>137803169.54735127</v>
      </c>
      <c r="K1184" s="2">
        <v>31055770.596271049</v>
      </c>
      <c r="L1184" s="2">
        <v>14255940.202295069</v>
      </c>
      <c r="M1184" s="2">
        <v>105531944.81829387</v>
      </c>
    </row>
    <row r="1185" spans="1:13" ht="14.25" customHeight="1">
      <c r="A1185" s="59" t="s">
        <v>143</v>
      </c>
      <c r="B1185" s="59" t="s">
        <v>9</v>
      </c>
      <c r="C1185" s="59" t="s">
        <v>112</v>
      </c>
      <c r="D1185" s="2">
        <v>4108.0032000000001</v>
      </c>
      <c r="E1185" s="2">
        <v>426942209.05181998</v>
      </c>
      <c r="F1185" s="2">
        <v>125505866.9296</v>
      </c>
      <c r="G1185" s="2">
        <v>94687894.636799991</v>
      </c>
      <c r="H1185" s="2">
        <v>8325945.0947368424</v>
      </c>
      <c r="I1185" s="2">
        <v>14620429.198456794</v>
      </c>
      <c r="J1185" s="2">
        <v>32505066.570969895</v>
      </c>
      <c r="K1185" s="2">
        <v>7325447.5492865266</v>
      </c>
      <c r="L1185" s="2">
        <v>5736348.6443057787</v>
      </c>
      <c r="M1185" s="2">
        <v>19214551.216073718</v>
      </c>
    </row>
    <row r="1186" spans="1:13" ht="14.25" customHeight="1">
      <c r="A1186" s="59" t="s">
        <v>143</v>
      </c>
      <c r="B1186" s="59" t="s">
        <v>9</v>
      </c>
      <c r="C1186" s="59" t="s">
        <v>112</v>
      </c>
      <c r="D1186" s="2">
        <v>10486.98</v>
      </c>
      <c r="E1186" s="2">
        <v>1085552046.2971799</v>
      </c>
      <c r="F1186" s="2">
        <v>320393498.31260002</v>
      </c>
      <c r="G1186" s="2">
        <v>241720859.51999998</v>
      </c>
      <c r="H1186" s="2">
        <v>21254615.029894736</v>
      </c>
      <c r="I1186" s="2">
        <v>37323278.763666108</v>
      </c>
      <c r="J1186" s="2">
        <v>82979483.323778793</v>
      </c>
      <c r="K1186" s="2">
        <v>18700526.314199757</v>
      </c>
      <c r="L1186" s="2">
        <v>14643847.771555245</v>
      </c>
      <c r="M1186" s="2">
        <v>49051231.097371295</v>
      </c>
    </row>
    <row r="1187" spans="1:13" ht="14.25" customHeight="1">
      <c r="A1187" s="59" t="s">
        <v>143</v>
      </c>
      <c r="B1187" s="59" t="s">
        <v>9</v>
      </c>
      <c r="C1187" s="59" t="s">
        <v>112</v>
      </c>
      <c r="D1187" s="2">
        <v>22131.144</v>
      </c>
      <c r="E1187" s="2">
        <v>2292159676.5282598</v>
      </c>
      <c r="F1187" s="2">
        <v>676140761.63259995</v>
      </c>
      <c r="G1187" s="2">
        <v>510114364.68479997</v>
      </c>
      <c r="H1187" s="2">
        <v>44854567.336421058</v>
      </c>
      <c r="I1187" s="2">
        <v>78764988.287460893</v>
      </c>
      <c r="J1187" s="2">
        <v>175115323.42811251</v>
      </c>
      <c r="K1187" s="2">
        <v>39464558.980311215</v>
      </c>
      <c r="L1187" s="2">
        <v>30903568.400661413</v>
      </c>
      <c r="M1187" s="2">
        <v>103515011.8330732</v>
      </c>
    </row>
    <row r="1188" spans="1:13" ht="14.25" customHeight="1">
      <c r="A1188" s="59" t="s">
        <v>144</v>
      </c>
      <c r="B1188" s="59" t="s">
        <v>9</v>
      </c>
      <c r="C1188" s="59" t="s">
        <v>113</v>
      </c>
      <c r="D1188" s="2">
        <v>111.70039999999999</v>
      </c>
      <c r="E1188" s="2">
        <v>11481881.166755999</v>
      </c>
      <c r="F1188" s="2">
        <v>3412620.7483999999</v>
      </c>
      <c r="G1188" s="2">
        <v>2574651.7439999995</v>
      </c>
      <c r="H1188" s="2">
        <v>226390.4336842105</v>
      </c>
      <c r="I1188" s="2">
        <v>397542.96920686506</v>
      </c>
      <c r="J1188" s="2">
        <v>883842.77256745228</v>
      </c>
      <c r="K1188" s="2">
        <v>199185.68258036525</v>
      </c>
      <c r="L1188" s="2">
        <v>155976.61611081832</v>
      </c>
      <c r="M1188" s="2">
        <v>522461.38869997003</v>
      </c>
    </row>
    <row r="1189" spans="1:13" ht="14.25" customHeight="1">
      <c r="A1189" s="59" t="s">
        <v>143</v>
      </c>
      <c r="B1189" s="59" t="s">
        <v>9</v>
      </c>
      <c r="C1189" s="59" t="s">
        <v>112</v>
      </c>
      <c r="D1189" s="2">
        <v>4844.1007999999993</v>
      </c>
      <c r="E1189" s="2">
        <v>695273264.16609597</v>
      </c>
      <c r="F1189" s="2">
        <v>284605390.81799996</v>
      </c>
      <c r="G1189" s="2">
        <v>126759904.1472</v>
      </c>
      <c r="H1189" s="2">
        <v>9817841.1486315764</v>
      </c>
      <c r="I1189" s="2">
        <v>31106819.976716653</v>
      </c>
      <c r="J1189" s="2">
        <v>38329526.856378436</v>
      </c>
      <c r="K1189" s="2">
        <v>8638066.8675859123</v>
      </c>
      <c r="L1189" s="2">
        <v>3965245.8259244501</v>
      </c>
      <c r="M1189" s="2">
        <v>29353385.168174393</v>
      </c>
    </row>
    <row r="1190" spans="1:13" ht="14.25" customHeight="1">
      <c r="A1190" s="59" t="s">
        <v>143</v>
      </c>
      <c r="B1190" s="59" t="s">
        <v>9</v>
      </c>
      <c r="C1190" s="59" t="s">
        <v>112</v>
      </c>
      <c r="D1190" s="2">
        <v>17137.5736</v>
      </c>
      <c r="E1190" s="2">
        <v>2452569222.7769036</v>
      </c>
      <c r="F1190" s="2">
        <v>1006883637.2703999</v>
      </c>
      <c r="G1190" s="2">
        <v>448454163.97439992</v>
      </c>
      <c r="H1190" s="2">
        <v>34733786.354526311</v>
      </c>
      <c r="I1190" s="2">
        <v>110050438.42459512</v>
      </c>
      <c r="J1190" s="2">
        <v>135603100.48757902</v>
      </c>
      <c r="K1190" s="2">
        <v>30559955.875603374</v>
      </c>
      <c r="L1190" s="2">
        <v>14028339.828079764</v>
      </c>
      <c r="M1190" s="2">
        <v>103847095.57008743</v>
      </c>
    </row>
    <row r="1191" spans="1:13" ht="14.25" customHeight="1">
      <c r="A1191" s="59" t="s">
        <v>143</v>
      </c>
      <c r="B1191" s="59" t="s">
        <v>9</v>
      </c>
      <c r="C1191" s="59" t="s">
        <v>112</v>
      </c>
      <c r="D1191" s="2">
        <v>27867.2408</v>
      </c>
      <c r="E1191" s="2">
        <v>3990229745.8688278</v>
      </c>
      <c r="F1191" s="2">
        <v>1637283634.1503999</v>
      </c>
      <c r="G1191" s="2">
        <v>729226929.15839994</v>
      </c>
      <c r="H1191" s="2">
        <v>56480271.703578942</v>
      </c>
      <c r="I1191" s="2">
        <v>178951941.46525881</v>
      </c>
      <c r="J1191" s="2">
        <v>220502875.30283535</v>
      </c>
      <c r="K1191" s="2">
        <v>49693245.327495724</v>
      </c>
      <c r="L1191" s="2">
        <v>22811346.176411424</v>
      </c>
      <c r="M1191" s="2">
        <v>168864746.32746375</v>
      </c>
    </row>
    <row r="1192" spans="1:13" ht="14.25" customHeight="1">
      <c r="A1192" s="59" t="s">
        <v>144</v>
      </c>
      <c r="B1192" s="59" t="s">
        <v>9</v>
      </c>
      <c r="C1192" s="59" t="s">
        <v>113</v>
      </c>
      <c r="D1192" s="2">
        <v>6018.9639999999999</v>
      </c>
      <c r="E1192" s="2">
        <v>859446375.48277187</v>
      </c>
      <c r="F1192" s="2">
        <v>353632114.16420001</v>
      </c>
      <c r="G1192" s="2">
        <v>157503594.7392</v>
      </c>
      <c r="H1192" s="2">
        <v>12199008.86905263</v>
      </c>
      <c r="I1192" s="2">
        <v>38651307.502589196</v>
      </c>
      <c r="J1192" s="2">
        <v>47625772.421080709</v>
      </c>
      <c r="K1192" s="2">
        <v>10733099.010985149</v>
      </c>
      <c r="L1192" s="2">
        <v>4926956.0776665779</v>
      </c>
      <c r="M1192" s="2">
        <v>36472603.667821199</v>
      </c>
    </row>
    <row r="1193" spans="1:13" ht="14.25" customHeight="1">
      <c r="A1193" s="59" t="s">
        <v>143</v>
      </c>
      <c r="B1193" s="59" t="s">
        <v>9</v>
      </c>
      <c r="C1193" s="59" t="s">
        <v>112</v>
      </c>
      <c r="D1193" s="2">
        <v>12835.099199999999</v>
      </c>
      <c r="E1193" s="2">
        <v>1946187015.0806158</v>
      </c>
      <c r="F1193" s="2">
        <v>946937560.64039993</v>
      </c>
      <c r="G1193" s="2">
        <v>341987322.52799994</v>
      </c>
      <c r="H1193" s="2">
        <v>26013695.191578943</v>
      </c>
      <c r="I1193" s="2">
        <v>82628600.877406716</v>
      </c>
      <c r="J1193" s="2">
        <v>101559257.29098813</v>
      </c>
      <c r="K1193" s="2">
        <v>22887724.619953912</v>
      </c>
      <c r="L1193" s="2">
        <v>7051671.4581435435</v>
      </c>
      <c r="M1193" s="2">
        <v>77775757.781367183</v>
      </c>
    </row>
    <row r="1194" spans="1:13" ht="14.25" customHeight="1">
      <c r="A1194" s="59" t="s">
        <v>143</v>
      </c>
      <c r="B1194" s="59" t="s">
        <v>9</v>
      </c>
      <c r="C1194" s="59" t="s">
        <v>112</v>
      </c>
      <c r="D1194" s="2">
        <v>46996.135199999997</v>
      </c>
      <c r="E1194" s="2">
        <v>7106412135.7318325</v>
      </c>
      <c r="F1194" s="2">
        <v>3467242825.4701996</v>
      </c>
      <c r="G1194" s="2">
        <v>1252197760.8</v>
      </c>
      <c r="H1194" s="2">
        <v>95249993.926736847</v>
      </c>
      <c r="I1194" s="2">
        <v>302547322.5965752</v>
      </c>
      <c r="J1194" s="2">
        <v>371862539.75028592</v>
      </c>
      <c r="K1194" s="2">
        <v>83804151.717013806</v>
      </c>
      <c r="L1194" s="2">
        <v>25819925.50808607</v>
      </c>
      <c r="M1194" s="2">
        <v>284778478.99886775</v>
      </c>
    </row>
    <row r="1195" spans="1:13" ht="14.25" customHeight="1">
      <c r="A1195" s="59" t="s">
        <v>143</v>
      </c>
      <c r="B1195" s="59" t="s">
        <v>9</v>
      </c>
      <c r="C1195" s="59" t="s">
        <v>112</v>
      </c>
      <c r="D1195" s="2">
        <v>93978.609199999992</v>
      </c>
      <c r="E1195" s="2">
        <v>14218494541.699141</v>
      </c>
      <c r="F1195" s="2">
        <v>6933477766.9889994</v>
      </c>
      <c r="G1195" s="2">
        <v>2504031525.0431995</v>
      </c>
      <c r="H1195" s="2">
        <v>190472298.71494734</v>
      </c>
      <c r="I1195" s="2">
        <v>605006698.39782643</v>
      </c>
      <c r="J1195" s="2">
        <v>743616983.6219126</v>
      </c>
      <c r="K1195" s="2">
        <v>167583942.59515089</v>
      </c>
      <c r="L1195" s="2">
        <v>51632345.480560541</v>
      </c>
      <c r="M1195" s="2">
        <v>569474176.3872745</v>
      </c>
    </row>
    <row r="1196" spans="1:13" ht="14.25" customHeight="1">
      <c r="A1196" s="59" t="s">
        <v>144</v>
      </c>
      <c r="B1196" s="59" t="s">
        <v>9</v>
      </c>
      <c r="C1196" s="59" t="s">
        <v>113</v>
      </c>
      <c r="D1196" s="2">
        <v>10695.1124</v>
      </c>
      <c r="E1196" s="2">
        <v>1614096736.1996398</v>
      </c>
      <c r="F1196" s="2">
        <v>789055345.54639995</v>
      </c>
      <c r="G1196" s="2">
        <v>284968023.20639998</v>
      </c>
      <c r="H1196" s="2">
        <v>21676450.236631576</v>
      </c>
      <c r="I1196" s="2">
        <v>68851994.056937501</v>
      </c>
      <c r="J1196" s="2">
        <v>84626355.828059167</v>
      </c>
      <c r="K1196" s="2">
        <v>19071670.859439433</v>
      </c>
      <c r="L1196" s="2">
        <v>5875951.3796914862</v>
      </c>
      <c r="M1196" s="2">
        <v>64808261.977974951</v>
      </c>
    </row>
    <row r="1197" spans="1:13" ht="14.25" customHeight="1">
      <c r="A1197" s="59" t="s">
        <v>145</v>
      </c>
      <c r="B1197" s="59" t="s">
        <v>9</v>
      </c>
      <c r="C1197" s="59" t="s">
        <v>114</v>
      </c>
      <c r="D1197" s="2">
        <v>670.2023999999999</v>
      </c>
      <c r="E1197" s="2">
        <v>101948051.57644798</v>
      </c>
      <c r="F1197" s="2">
        <v>49445650.458599992</v>
      </c>
      <c r="G1197" s="2">
        <v>17857339.948799998</v>
      </c>
      <c r="H1197" s="2">
        <v>1358340.1162105263</v>
      </c>
      <c r="I1197" s="2">
        <v>4314566.3117804406</v>
      </c>
      <c r="J1197" s="2">
        <v>5303056.6354047135</v>
      </c>
      <c r="K1197" s="2">
        <v>1195114.0954821915</v>
      </c>
      <c r="L1197" s="2">
        <v>368212.74706309265</v>
      </c>
      <c r="M1197" s="2">
        <v>4061168.4190871674</v>
      </c>
    </row>
    <row r="1198" spans="1:13" ht="14.25" customHeight="1">
      <c r="A1198" s="59" t="s">
        <v>145</v>
      </c>
      <c r="B1198" s="59" t="s">
        <v>9</v>
      </c>
      <c r="C1198" s="59" t="s">
        <v>114</v>
      </c>
      <c r="D1198" s="2">
        <v>3286.7239999999997</v>
      </c>
      <c r="E1198" s="2">
        <v>498651015.39422399</v>
      </c>
      <c r="F1198" s="2">
        <v>242485263.0034</v>
      </c>
      <c r="G1198" s="2">
        <v>87573763.564799994</v>
      </c>
      <c r="H1198" s="2">
        <v>6661408.6231578942</v>
      </c>
      <c r="I1198" s="2">
        <v>21158964.28678897</v>
      </c>
      <c r="J1198" s="2">
        <v>26006596.689214963</v>
      </c>
      <c r="K1198" s="2">
        <v>5860931.2356380848</v>
      </c>
      <c r="L1198" s="2">
        <v>1805743.5677314734</v>
      </c>
      <c r="M1198" s="2">
        <v>19916281.575619318</v>
      </c>
    </row>
    <row r="1199" spans="1:13" ht="14.25" customHeight="1">
      <c r="A1199" s="59" t="s">
        <v>143</v>
      </c>
      <c r="B1199" s="59" t="s">
        <v>11</v>
      </c>
      <c r="C1199" s="59" t="s">
        <v>112</v>
      </c>
      <c r="D1199" s="2">
        <v>8.0359999999999996</v>
      </c>
      <c r="E1199" s="2">
        <v>3363134.6354759997</v>
      </c>
      <c r="F1199" s="2">
        <v>1287937.9282</v>
      </c>
      <c r="G1199" s="2">
        <v>261646.38719999997</v>
      </c>
      <c r="H1199" s="2">
        <v>16286.33936842105</v>
      </c>
      <c r="I1199" s="2">
        <v>92575.484497231198</v>
      </c>
      <c r="J1199" s="2">
        <v>63585.810976075707</v>
      </c>
      <c r="K1199" s="2">
        <v>14329.905221609009</v>
      </c>
      <c r="L1199" s="2">
        <v>0</v>
      </c>
      <c r="M1199" s="2">
        <v>49385.715177288192</v>
      </c>
    </row>
    <row r="1200" spans="1:13" ht="14.25" customHeight="1">
      <c r="A1200" s="59" t="s">
        <v>144</v>
      </c>
      <c r="B1200" s="59" t="s">
        <v>11</v>
      </c>
      <c r="C1200" s="59" t="s">
        <v>113</v>
      </c>
      <c r="D1200" s="2">
        <v>-0.80359999999999998</v>
      </c>
      <c r="E1200" s="2">
        <v>-371350.18166399997</v>
      </c>
      <c r="F1200" s="2">
        <v>-128793.55419999998</v>
      </c>
      <c r="G1200" s="2">
        <v>-26164.166399999998</v>
      </c>
      <c r="H1200" s="2">
        <v>-1629.5039999999997</v>
      </c>
      <c r="I1200" s="2">
        <v>-9257.5484497231209</v>
      </c>
      <c r="J1200" s="2">
        <v>-6358.5810976075709</v>
      </c>
      <c r="K1200" s="2">
        <v>-1432.990522160901</v>
      </c>
      <c r="L1200" s="2">
        <v>0</v>
      </c>
      <c r="M1200" s="2">
        <v>-4938.5715177288193</v>
      </c>
    </row>
    <row r="1201" spans="1:13" ht="14.25" customHeight="1">
      <c r="A1201" s="59" t="s">
        <v>145</v>
      </c>
      <c r="B1201" s="59" t="s">
        <v>11</v>
      </c>
      <c r="C1201" s="59" t="s">
        <v>114</v>
      </c>
      <c r="D1201" s="2">
        <v>-3.2143999999999999</v>
      </c>
      <c r="E1201" s="2">
        <v>-1485513.6967439998</v>
      </c>
      <c r="F1201" s="2">
        <v>-515175.01219999994</v>
      </c>
      <c r="G1201" s="2">
        <v>-104658.23999999999</v>
      </c>
      <c r="H1201" s="2">
        <v>-6514.2871578947361</v>
      </c>
      <c r="I1201" s="2">
        <v>-37030.193798892484</v>
      </c>
      <c r="J1201" s="2">
        <v>-25434.324390430284</v>
      </c>
      <c r="K1201" s="2">
        <v>-5731.9620886436041</v>
      </c>
      <c r="L1201" s="2">
        <v>0</v>
      </c>
      <c r="M1201" s="2">
        <v>-19754.286070915277</v>
      </c>
    </row>
    <row r="1202" spans="1:13" ht="14.25" customHeight="1">
      <c r="A1202" s="59" t="s">
        <v>143</v>
      </c>
      <c r="B1202" s="59" t="s">
        <v>12</v>
      </c>
      <c r="C1202" s="59" t="s">
        <v>112</v>
      </c>
      <c r="D1202" s="2">
        <v>9739.6319999999996</v>
      </c>
      <c r="E1202" s="2">
        <v>499724603.55417591</v>
      </c>
      <c r="F1202" s="2">
        <v>226784849.67699996</v>
      </c>
      <c r="G1202" s="2">
        <v>31228585.3248</v>
      </c>
      <c r="H1202" s="2">
        <v>19739918.349473685</v>
      </c>
      <c r="I1202" s="2">
        <v>30886527.293762662</v>
      </c>
      <c r="J1202" s="2">
        <v>149277468.32926869</v>
      </c>
      <c r="K1202" s="2">
        <v>17367845.128590122</v>
      </c>
      <c r="L1202" s="2">
        <v>4753897.7188543389</v>
      </c>
      <c r="M1202" s="2">
        <v>79904243.380816147</v>
      </c>
    </row>
    <row r="1203" spans="1:13" ht="14.25" customHeight="1">
      <c r="A1203" s="59" t="s">
        <v>143</v>
      </c>
      <c r="B1203" s="59" t="s">
        <v>12</v>
      </c>
      <c r="C1203" s="59" t="s">
        <v>112</v>
      </c>
      <c r="D1203" s="2">
        <v>3889.4239999999995</v>
      </c>
      <c r="E1203" s="2">
        <v>178976512.75719598</v>
      </c>
      <c r="F1203" s="2">
        <v>90564247.18159999</v>
      </c>
      <c r="G1203" s="2">
        <v>12470821.612799998</v>
      </c>
      <c r="H1203" s="2">
        <v>7882938.7654736834</v>
      </c>
      <c r="I1203" s="2">
        <v>12334223.770776507</v>
      </c>
      <c r="J1203" s="2">
        <v>59612454.349311911</v>
      </c>
      <c r="K1203" s="2">
        <v>6935674.1272587609</v>
      </c>
      <c r="L1203" s="2">
        <v>1898421.2012586638</v>
      </c>
      <c r="M1203" s="2">
        <v>31908955.277487632</v>
      </c>
    </row>
    <row r="1204" spans="1:13" ht="14.25" customHeight="1">
      <c r="A1204" s="59" t="s">
        <v>144</v>
      </c>
      <c r="B1204" s="59" t="s">
        <v>12</v>
      </c>
      <c r="C1204" s="59" t="s">
        <v>113</v>
      </c>
      <c r="D1204" s="2">
        <v>3847.6367999999998</v>
      </c>
      <c r="E1204" s="2">
        <v>175356497.66619596</v>
      </c>
      <c r="F1204" s="2">
        <v>89591242.315599993</v>
      </c>
      <c r="G1204" s="2">
        <v>12336837.811199998</v>
      </c>
      <c r="H1204" s="2">
        <v>7798245.574736841</v>
      </c>
      <c r="I1204" s="2">
        <v>12201707.31704089</v>
      </c>
      <c r="J1204" s="2">
        <v>58971989.963740803</v>
      </c>
      <c r="K1204" s="2">
        <v>6861158.6201063944</v>
      </c>
      <c r="L1204" s="2">
        <v>1878024.9404186944</v>
      </c>
      <c r="M1204" s="2">
        <v>31566131.791035287</v>
      </c>
    </row>
    <row r="1205" spans="1:13" ht="14.25" customHeight="1">
      <c r="A1205" s="59" t="s">
        <v>143</v>
      </c>
      <c r="B1205" s="59" t="s">
        <v>12</v>
      </c>
      <c r="C1205" s="59" t="s">
        <v>112</v>
      </c>
      <c r="D1205" s="2">
        <v>5239.4719999999988</v>
      </c>
      <c r="E1205" s="2">
        <v>268944511.33241999</v>
      </c>
      <c r="F1205" s="2">
        <v>122772884.46059997</v>
      </c>
      <c r="G1205" s="2">
        <v>16766644.435199998</v>
      </c>
      <c r="H1205" s="2">
        <v>10619163.102315789</v>
      </c>
      <c r="I1205" s="2">
        <v>18727504.575801492</v>
      </c>
      <c r="J1205" s="2">
        <v>80304380.652378872</v>
      </c>
      <c r="K1205" s="2">
        <v>9343098.2044890746</v>
      </c>
      <c r="L1205" s="2">
        <v>2557377.3207038194</v>
      </c>
      <c r="M1205" s="2">
        <v>42984790.993640363</v>
      </c>
    </row>
    <row r="1206" spans="1:13" ht="14.25" customHeight="1">
      <c r="A1206" s="59" t="s">
        <v>143</v>
      </c>
      <c r="B1206" s="59" t="s">
        <v>12</v>
      </c>
      <c r="C1206" s="59" t="s">
        <v>112</v>
      </c>
      <c r="D1206" s="2">
        <v>11941.495999999999</v>
      </c>
      <c r="E1206" s="2">
        <v>549108794.92946398</v>
      </c>
      <c r="F1206" s="2">
        <v>279816726.47879994</v>
      </c>
      <c r="G1206" s="2">
        <v>38213548.684799999</v>
      </c>
      <c r="H1206" s="2">
        <v>24202572.965052627</v>
      </c>
      <c r="I1206" s="2">
        <v>42682625.459572122</v>
      </c>
      <c r="J1206" s="2">
        <v>183025014.79974693</v>
      </c>
      <c r="K1206" s="2">
        <v>21294239.159310989</v>
      </c>
      <c r="L1206" s="2">
        <v>5828623.7708065584</v>
      </c>
      <c r="M1206" s="2">
        <v>97968404.013112873</v>
      </c>
    </row>
    <row r="1207" spans="1:13" ht="14.25" customHeight="1">
      <c r="A1207" s="59" t="s">
        <v>144</v>
      </c>
      <c r="B1207" s="59" t="s">
        <v>12</v>
      </c>
      <c r="C1207" s="59" t="s">
        <v>113</v>
      </c>
      <c r="D1207" s="2">
        <v>32.143999999999998</v>
      </c>
      <c r="E1207" s="2">
        <v>1443504.735288</v>
      </c>
      <c r="F1207" s="2">
        <v>753208.00699999998</v>
      </c>
      <c r="G1207" s="2">
        <v>102863.42399999998</v>
      </c>
      <c r="H1207" s="2">
        <v>65149.086315789478</v>
      </c>
      <c r="I1207" s="2">
        <v>114892.66610921161</v>
      </c>
      <c r="J1207" s="2">
        <v>492664.91197778448</v>
      </c>
      <c r="K1207" s="2">
        <v>57319.620886436038</v>
      </c>
      <c r="L1207" s="2">
        <v>15689.431415360856</v>
      </c>
      <c r="M1207" s="2">
        <v>263710.37419411266</v>
      </c>
    </row>
    <row r="1208" spans="1:13" ht="14.25" customHeight="1">
      <c r="A1208" s="59" t="s">
        <v>143</v>
      </c>
      <c r="B1208" s="59" t="s">
        <v>7</v>
      </c>
      <c r="C1208" s="59" t="s">
        <v>112</v>
      </c>
      <c r="D1208" s="2">
        <v>3677.2735999999995</v>
      </c>
      <c r="E1208" s="2">
        <v>378869432.53420794</v>
      </c>
      <c r="F1208" s="2">
        <v>69101610.256199986</v>
      </c>
      <c r="G1208" s="2">
        <v>130251077.89439999</v>
      </c>
      <c r="H1208" s="2">
        <v>7452959.7675789464</v>
      </c>
      <c r="I1208" s="2">
        <v>13167356.623722006</v>
      </c>
      <c r="J1208" s="2">
        <v>29096867.102652241</v>
      </c>
      <c r="K1208" s="2">
        <v>6557364.6294082832</v>
      </c>
      <c r="L1208" s="2">
        <v>7790287.5828768145</v>
      </c>
      <c r="M1208" s="2">
        <v>13753939.413904343</v>
      </c>
    </row>
    <row r="1209" spans="1:13" ht="14.25" customHeight="1">
      <c r="A1209" s="59" t="s">
        <v>143</v>
      </c>
      <c r="B1209" s="59" t="s">
        <v>7</v>
      </c>
      <c r="C1209" s="59" t="s">
        <v>112</v>
      </c>
      <c r="D1209" s="2">
        <v>5054.6439999999993</v>
      </c>
      <c r="E1209" s="2">
        <v>518670911.68477196</v>
      </c>
      <c r="F1209" s="2">
        <v>94984511.670599997</v>
      </c>
      <c r="G1209" s="2">
        <v>179038303.27679998</v>
      </c>
      <c r="H1209" s="2">
        <v>10244561.138526315</v>
      </c>
      <c r="I1209" s="2">
        <v>18099360.394058444</v>
      </c>
      <c r="J1209" s="2">
        <v>39995475.103951611</v>
      </c>
      <c r="K1209" s="2">
        <v>9013510.3843920678</v>
      </c>
      <c r="L1209" s="2">
        <v>10708240.580484079</v>
      </c>
      <c r="M1209" s="2">
        <v>18905655.356962044</v>
      </c>
    </row>
    <row r="1210" spans="1:13" ht="14.25" customHeight="1">
      <c r="A1210" s="59" t="s">
        <v>143</v>
      </c>
      <c r="B1210" s="59" t="s">
        <v>7</v>
      </c>
      <c r="C1210" s="59" t="s">
        <v>112</v>
      </c>
      <c r="D1210" s="2">
        <v>3103.5031999999997</v>
      </c>
      <c r="E1210" s="2">
        <v>318560934.99938393</v>
      </c>
      <c r="F1210" s="2">
        <v>58319584.645799994</v>
      </c>
      <c r="G1210" s="2">
        <v>109927810.32959999</v>
      </c>
      <c r="H1210" s="2">
        <v>6290063.1814736836</v>
      </c>
      <c r="I1210" s="2">
        <v>11112834.633045103</v>
      </c>
      <c r="J1210" s="2">
        <v>24556840.198960438</v>
      </c>
      <c r="K1210" s="2">
        <v>5534209.3965853993</v>
      </c>
      <c r="L1210" s="2">
        <v>6574757.5710380794</v>
      </c>
      <c r="M1210" s="2">
        <v>11607892.049060002</v>
      </c>
    </row>
    <row r="1211" spans="1:13" ht="14.25" customHeight="1">
      <c r="A1211" s="59" t="s">
        <v>144</v>
      </c>
      <c r="B1211" s="59" t="s">
        <v>7</v>
      </c>
      <c r="C1211" s="59" t="s">
        <v>113</v>
      </c>
      <c r="D1211" s="2">
        <v>1407.1035999999999</v>
      </c>
      <c r="E1211" s="2">
        <v>144493807.90798801</v>
      </c>
      <c r="F1211" s="2">
        <v>26441634.121399999</v>
      </c>
      <c r="G1211" s="2">
        <v>49840392.710399993</v>
      </c>
      <c r="H1211" s="2">
        <v>2851864.4311578949</v>
      </c>
      <c r="I1211" s="2">
        <v>5038470.5961838365</v>
      </c>
      <c r="J1211" s="2">
        <v>11133875.501910856</v>
      </c>
      <c r="K1211" s="2">
        <v>2509166.4043037379</v>
      </c>
      <c r="L1211" s="2">
        <v>2980942.6480807038</v>
      </c>
      <c r="M1211" s="2">
        <v>5262925.6804515962</v>
      </c>
    </row>
    <row r="1212" spans="1:13" ht="14.25" customHeight="1">
      <c r="A1212" s="59" t="s">
        <v>145</v>
      </c>
      <c r="B1212" s="59" t="s">
        <v>7</v>
      </c>
      <c r="C1212" s="59" t="s">
        <v>114</v>
      </c>
      <c r="D1212" s="2">
        <v>41.787199999999999</v>
      </c>
      <c r="E1212" s="2">
        <v>4324887.1816919995</v>
      </c>
      <c r="F1212" s="2">
        <v>785245.12819999992</v>
      </c>
      <c r="G1212" s="2">
        <v>1480125.7151999997</v>
      </c>
      <c r="H1212" s="2">
        <v>84693.190736842094</v>
      </c>
      <c r="I1212" s="2">
        <v>149629.05254229551</v>
      </c>
      <c r="J1212" s="2">
        <v>330646.21707559365</v>
      </c>
      <c r="K1212" s="2">
        <v>74515.507152366845</v>
      </c>
      <c r="L1212" s="2">
        <v>88525.995259963791</v>
      </c>
      <c r="M1212" s="2">
        <v>156294.76606709481</v>
      </c>
    </row>
    <row r="1213" spans="1:13" ht="14.25" customHeight="1">
      <c r="A1213" s="59" t="s">
        <v>145</v>
      </c>
      <c r="B1213" s="59" t="s">
        <v>7</v>
      </c>
      <c r="C1213" s="59" t="s">
        <v>114</v>
      </c>
      <c r="D1213" s="2">
        <v>57.859200000000001</v>
      </c>
      <c r="E1213" s="2">
        <v>5943548.856168</v>
      </c>
      <c r="F1213" s="2">
        <v>1087263.2805999999</v>
      </c>
      <c r="G1213" s="2">
        <v>2049405.1391999999</v>
      </c>
      <c r="H1213" s="2">
        <v>117267.11242105262</v>
      </c>
      <c r="I1213" s="2">
        <v>207178.6881354861</v>
      </c>
      <c r="J1213" s="2">
        <v>457817.83902774507</v>
      </c>
      <c r="K1213" s="2">
        <v>103175.31759558487</v>
      </c>
      <c r="L1213" s="2">
        <v>122574.45497533448</v>
      </c>
      <c r="M1213" s="2">
        <v>216408.13763136201</v>
      </c>
    </row>
    <row r="1214" spans="1:13" ht="14.25" customHeight="1">
      <c r="A1214" s="59" t="s">
        <v>143</v>
      </c>
      <c r="B1214" s="59" t="s">
        <v>7</v>
      </c>
      <c r="C1214" s="59" t="s">
        <v>112</v>
      </c>
      <c r="D1214" s="2">
        <v>141.43359999999998</v>
      </c>
      <c r="E1214" s="2">
        <v>14512384.924884001</v>
      </c>
      <c r="F1214" s="2">
        <v>3989225.2979999995</v>
      </c>
      <c r="G1214" s="2">
        <v>5253556.3199999994</v>
      </c>
      <c r="H1214" s="2">
        <v>286652.25094736833</v>
      </c>
      <c r="I1214" s="2">
        <v>505740.05799483083</v>
      </c>
      <c r="J1214" s="2">
        <v>1119110.2731789325</v>
      </c>
      <c r="K1214" s="2">
        <v>252206.33190031859</v>
      </c>
      <c r="L1214" s="2">
        <v>299626.44549526204</v>
      </c>
      <c r="M1214" s="2">
        <v>528997.66976555169</v>
      </c>
    </row>
    <row r="1215" spans="1:13" ht="14.25" customHeight="1">
      <c r="A1215" s="59" t="s">
        <v>144</v>
      </c>
      <c r="B1215" s="59" t="s">
        <v>7</v>
      </c>
      <c r="C1215" s="59" t="s">
        <v>113</v>
      </c>
      <c r="D1215" s="2">
        <v>28.125999999999998</v>
      </c>
      <c r="E1215" s="2">
        <v>2985853.5241919993</v>
      </c>
      <c r="F1215" s="2">
        <v>793312.07499999995</v>
      </c>
      <c r="G1215" s="2">
        <v>1044741.1392</v>
      </c>
      <c r="H1215" s="2">
        <v>57004.052210526308</v>
      </c>
      <c r="I1215" s="2">
        <v>100573.30698760842</v>
      </c>
      <c r="J1215" s="2">
        <v>222550.33841626497</v>
      </c>
      <c r="K1215" s="2">
        <v>50154.668275631535</v>
      </c>
      <c r="L1215" s="2">
        <v>59584.804501898696</v>
      </c>
      <c r="M1215" s="2">
        <v>105198.40023746765</v>
      </c>
    </row>
    <row r="1216" spans="1:13" ht="14.25" customHeight="1">
      <c r="A1216" s="59" t="s">
        <v>143</v>
      </c>
      <c r="B1216" s="59" t="s">
        <v>9</v>
      </c>
      <c r="C1216" s="59" t="s">
        <v>112</v>
      </c>
      <c r="D1216" s="2">
        <v>3934.4255999999996</v>
      </c>
      <c r="E1216" s="2">
        <v>408904427.84914798</v>
      </c>
      <c r="F1216" s="2">
        <v>121060616.5404</v>
      </c>
      <c r="G1216" s="2">
        <v>101066939.13599999</v>
      </c>
      <c r="H1216" s="2">
        <v>7974145.0004210519</v>
      </c>
      <c r="I1216" s="2">
        <v>19392622.252203416</v>
      </c>
      <c r="J1216" s="2">
        <v>31131613.053886663</v>
      </c>
      <c r="K1216" s="2">
        <v>7015921.5964997709</v>
      </c>
      <c r="L1216" s="2">
        <v>827074.61262065265</v>
      </c>
      <c r="M1216" s="2">
        <v>13356976.123307595</v>
      </c>
    </row>
    <row r="1217" spans="1:13" ht="14.25" customHeight="1">
      <c r="A1217" s="59" t="s">
        <v>143</v>
      </c>
      <c r="B1217" s="59" t="s">
        <v>9</v>
      </c>
      <c r="C1217" s="59" t="s">
        <v>112</v>
      </c>
      <c r="D1217" s="2">
        <v>1504.3391999999999</v>
      </c>
      <c r="E1217" s="2">
        <v>155712775.85740799</v>
      </c>
      <c r="F1217" s="2">
        <v>46287882.233399995</v>
      </c>
      <c r="G1217" s="2">
        <v>38643241.804799996</v>
      </c>
      <c r="H1217" s="2">
        <v>3048937.4652631576</v>
      </c>
      <c r="I1217" s="2">
        <v>7414826.1552542476</v>
      </c>
      <c r="J1217" s="2">
        <v>11903263.814721372</v>
      </c>
      <c r="K1217" s="2">
        <v>2682558.2574852067</v>
      </c>
      <c r="L1217" s="2">
        <v>316234.41070789663</v>
      </c>
      <c r="M1217" s="2">
        <v>5107079.1059705513</v>
      </c>
    </row>
    <row r="1218" spans="1:13" ht="14.25" customHeight="1">
      <c r="A1218" s="59" t="s">
        <v>143</v>
      </c>
      <c r="B1218" s="59" t="s">
        <v>9</v>
      </c>
      <c r="C1218" s="59" t="s">
        <v>112</v>
      </c>
      <c r="D1218" s="2">
        <v>867.88800000000003</v>
      </c>
      <c r="E1218" s="2">
        <v>89884008.497051999</v>
      </c>
      <c r="F1218" s="2">
        <v>26704547.228199996</v>
      </c>
      <c r="G1218" s="2">
        <v>22294178.630399998</v>
      </c>
      <c r="H1218" s="2">
        <v>1759002.9574736839</v>
      </c>
      <c r="I1218" s="2">
        <v>4277784.3203389896</v>
      </c>
      <c r="J1218" s="2">
        <v>6867267.5854161754</v>
      </c>
      <c r="K1218" s="2">
        <v>1547629.7639337732</v>
      </c>
      <c r="L1218" s="2">
        <v>182442.92925455575</v>
      </c>
      <c r="M1218" s="2">
        <v>2946391.7919060872</v>
      </c>
    </row>
    <row r="1219" spans="1:13" ht="14.25" customHeight="1">
      <c r="A1219" s="59" t="s">
        <v>144</v>
      </c>
      <c r="B1219" s="59" t="s">
        <v>9</v>
      </c>
      <c r="C1219" s="59" t="s">
        <v>113</v>
      </c>
      <c r="D1219" s="2">
        <v>871.90599999999995</v>
      </c>
      <c r="E1219" s="2">
        <v>90319634.680967987</v>
      </c>
      <c r="F1219" s="2">
        <v>26828180.227199998</v>
      </c>
      <c r="G1219" s="2">
        <v>22397391.571199998</v>
      </c>
      <c r="H1219" s="2">
        <v>1767146.7486315789</v>
      </c>
      <c r="I1219" s="2">
        <v>4297588.8773775958</v>
      </c>
      <c r="J1219" s="2">
        <v>6899060.4909042139</v>
      </c>
      <c r="K1219" s="2">
        <v>1554794.7165445776</v>
      </c>
      <c r="L1219" s="2">
        <v>183287.57244554907</v>
      </c>
      <c r="M1219" s="2">
        <v>2960032.4946463932</v>
      </c>
    </row>
    <row r="1220" spans="1:13" ht="14.25" customHeight="1">
      <c r="A1220" s="59" t="s">
        <v>145</v>
      </c>
      <c r="B1220" s="59" t="s">
        <v>9</v>
      </c>
      <c r="C1220" s="59" t="s">
        <v>114</v>
      </c>
      <c r="D1220" s="2">
        <v>1562.1983999999998</v>
      </c>
      <c r="E1220" s="2">
        <v>163089248.44766399</v>
      </c>
      <c r="F1220" s="2">
        <v>48068187.078799993</v>
      </c>
      <c r="G1220" s="2">
        <v>40129520.275199994</v>
      </c>
      <c r="H1220" s="2">
        <v>3166205.8206315786</v>
      </c>
      <c r="I1220" s="2">
        <v>7700011.7766101807</v>
      </c>
      <c r="J1220" s="2">
        <v>12361081.653749118</v>
      </c>
      <c r="K1220" s="2">
        <v>2785733.5750807915</v>
      </c>
      <c r="L1220" s="2">
        <v>328397.27265820035</v>
      </c>
      <c r="M1220" s="2">
        <v>5303505.225430957</v>
      </c>
    </row>
    <row r="1221" spans="1:13" ht="14.25" customHeight="1">
      <c r="A1221" s="59" t="s">
        <v>145</v>
      </c>
      <c r="B1221" s="59" t="s">
        <v>9</v>
      </c>
      <c r="C1221" s="59" t="s">
        <v>114</v>
      </c>
      <c r="D1221" s="2">
        <v>1594.3423999999998</v>
      </c>
      <c r="E1221" s="2">
        <v>165212551.48305601</v>
      </c>
      <c r="F1221" s="2">
        <v>49057243.912199996</v>
      </c>
      <c r="G1221" s="2">
        <v>40955230.099199995</v>
      </c>
      <c r="H1221" s="2">
        <v>3231352.421052631</v>
      </c>
      <c r="I1221" s="2">
        <v>7858448.2329190308</v>
      </c>
      <c r="J1221" s="2">
        <v>12615424.897653421</v>
      </c>
      <c r="K1221" s="2">
        <v>2843053.1959672277</v>
      </c>
      <c r="L1221" s="2">
        <v>335154.41818614688</v>
      </c>
      <c r="M1221" s="2">
        <v>5412630.8473534053</v>
      </c>
    </row>
    <row r="1222" spans="1:13" ht="14.25" customHeight="1">
      <c r="A1222" s="59" t="s">
        <v>145</v>
      </c>
      <c r="B1222" s="59" t="s">
        <v>12</v>
      </c>
      <c r="C1222" s="59" t="s">
        <v>114</v>
      </c>
      <c r="D1222" s="2">
        <v>1607.1999999999998</v>
      </c>
      <c r="E1222" s="2">
        <v>83891157.744240001</v>
      </c>
      <c r="F1222" s="2">
        <v>31648374.222399998</v>
      </c>
      <c r="G1222" s="2">
        <v>5507403.9167999988</v>
      </c>
      <c r="H1222" s="2">
        <v>3257412.0555789475</v>
      </c>
      <c r="I1222" s="2">
        <v>5926229.8227688111</v>
      </c>
      <c r="J1222" s="2">
        <v>24633245.598889224</v>
      </c>
      <c r="K1222" s="2">
        <v>2865981.0443218024</v>
      </c>
      <c r="L1222" s="2">
        <v>0</v>
      </c>
      <c r="M1222" s="2">
        <v>24659467.193895981</v>
      </c>
    </row>
    <row r="1223" spans="1:13" ht="14.25" customHeight="1">
      <c r="A1223" s="59" t="s">
        <v>145</v>
      </c>
      <c r="B1223" s="59" t="s">
        <v>12</v>
      </c>
      <c r="C1223" s="59" t="s">
        <v>114</v>
      </c>
      <c r="D1223" s="2">
        <v>2314.3679999999999</v>
      </c>
      <c r="E1223" s="2">
        <v>119012995.63969198</v>
      </c>
      <c r="F1223" s="2">
        <v>45573659.961999997</v>
      </c>
      <c r="G1223" s="2">
        <v>7930662.1439999985</v>
      </c>
      <c r="H1223" s="2">
        <v>4690673.3103157887</v>
      </c>
      <c r="I1223" s="2">
        <v>8533770.9447870869</v>
      </c>
      <c r="J1223" s="2">
        <v>35471873.662400484</v>
      </c>
      <c r="K1223" s="2">
        <v>4127012.7038233951</v>
      </c>
      <c r="L1223" s="2">
        <v>0</v>
      </c>
      <c r="M1223" s="2">
        <v>35509632.759210214</v>
      </c>
    </row>
    <row r="1224" spans="1:13" ht="14.25" customHeight="1">
      <c r="A1224" s="59" t="s">
        <v>144</v>
      </c>
      <c r="B1224" s="59" t="s">
        <v>7</v>
      </c>
      <c r="C1224" s="59" t="s">
        <v>113</v>
      </c>
      <c r="D1224" s="2">
        <v>10976.372399999998</v>
      </c>
      <c r="E1224" s="2">
        <v>1245694560.6936598</v>
      </c>
      <c r="F1224" s="2">
        <v>247187522.24520001</v>
      </c>
      <c r="G1224" s="2">
        <v>422037806.24639994</v>
      </c>
      <c r="H1224" s="2">
        <v>22246496.973473683</v>
      </c>
      <c r="I1224" s="2">
        <v>38254455.155702733</v>
      </c>
      <c r="J1224" s="2">
        <v>86851859.212221816</v>
      </c>
      <c r="K1224" s="2">
        <v>19573217.542195749</v>
      </c>
      <c r="L1224" s="2">
        <v>42420199.431368448</v>
      </c>
      <c r="M1224" s="2">
        <v>25905562.497496877</v>
      </c>
    </row>
    <row r="1225" spans="1:13" ht="14.25" customHeight="1">
      <c r="A1225" s="59" t="s">
        <v>143</v>
      </c>
      <c r="B1225" s="59" t="s">
        <v>9</v>
      </c>
      <c r="C1225" s="59" t="s">
        <v>112</v>
      </c>
      <c r="D1225" s="2">
        <v>31243.968000000001</v>
      </c>
      <c r="E1225" s="2">
        <v>4006396580.9147277</v>
      </c>
      <c r="F1225" s="2">
        <v>1064311844.9751998</v>
      </c>
      <c r="G1225" s="2">
        <v>830394619.66079986</v>
      </c>
      <c r="H1225" s="2">
        <v>63324095.282526314</v>
      </c>
      <c r="I1225" s="2">
        <v>154243166.9464632</v>
      </c>
      <c r="J1225" s="2">
        <v>247221633.07498235</v>
      </c>
      <c r="K1225" s="2">
        <v>55714671.50161583</v>
      </c>
      <c r="L1225" s="2">
        <v>41705738.102242351</v>
      </c>
      <c r="M1225" s="2">
        <v>170726433.41011679</v>
      </c>
    </row>
    <row r="1226" spans="1:13" ht="14.25" customHeight="1">
      <c r="A1226" s="59" t="s">
        <v>143</v>
      </c>
      <c r="B1226" s="59" t="s">
        <v>9</v>
      </c>
      <c r="C1226" s="59" t="s">
        <v>112</v>
      </c>
      <c r="D1226" s="2">
        <v>63055.277599999994</v>
      </c>
      <c r="E1226" s="2">
        <v>8059283801.8113966</v>
      </c>
      <c r="F1226" s="2">
        <v>2147949927.8136001</v>
      </c>
      <c r="G1226" s="2">
        <v>1675867907.3279998</v>
      </c>
      <c r="H1226" s="2">
        <v>127798057.33389471</v>
      </c>
      <c r="I1226" s="2">
        <v>311287148.60136777</v>
      </c>
      <c r="J1226" s="2">
        <v>498932424.40487564</v>
      </c>
      <c r="K1226" s="2">
        <v>112441034.31187725</v>
      </c>
      <c r="L1226" s="2">
        <v>84168787.189571723</v>
      </c>
      <c r="M1226" s="2">
        <v>344552991.87135351</v>
      </c>
    </row>
    <row r="1227" spans="1:13" ht="14.25" customHeight="1">
      <c r="A1227" s="59" t="s">
        <v>143</v>
      </c>
      <c r="B1227" s="59" t="s">
        <v>9</v>
      </c>
      <c r="C1227" s="59" t="s">
        <v>112</v>
      </c>
      <c r="D1227" s="2">
        <v>13359.849999999999</v>
      </c>
      <c r="E1227" s="2">
        <v>1708288961.6303279</v>
      </c>
      <c r="F1227" s="2">
        <v>455097335.84459996</v>
      </c>
      <c r="G1227" s="2">
        <v>355074861.02399999</v>
      </c>
      <c r="H1227" s="2">
        <v>27077239.26568421</v>
      </c>
      <c r="I1227" s="2">
        <v>65954029.076259017</v>
      </c>
      <c r="J1227" s="2">
        <v>105711410.74772586</v>
      </c>
      <c r="K1227" s="2">
        <v>23823467.430924982</v>
      </c>
      <c r="L1227" s="2">
        <v>17833279.216815308</v>
      </c>
      <c r="M1227" s="2">
        <v>73002236.508312538</v>
      </c>
    </row>
    <row r="1228" spans="1:13" ht="14.25" customHeight="1">
      <c r="A1228" s="59" t="s">
        <v>144</v>
      </c>
      <c r="B1228" s="59" t="s">
        <v>9</v>
      </c>
      <c r="C1228" s="59" t="s">
        <v>113</v>
      </c>
      <c r="D1228" s="2">
        <v>63027.955199999997</v>
      </c>
      <c r="E1228" s="2">
        <v>8064396186.7696905</v>
      </c>
      <c r="F1228" s="2">
        <v>2147019202.4345996</v>
      </c>
      <c r="G1228" s="2">
        <v>1675141739.7311997</v>
      </c>
      <c r="H1228" s="2">
        <v>127742681.54273684</v>
      </c>
      <c r="I1228" s="2">
        <v>311152265.17348254</v>
      </c>
      <c r="J1228" s="2">
        <v>498716232.64755696</v>
      </c>
      <c r="K1228" s="2">
        <v>112392312.63412379</v>
      </c>
      <c r="L1228" s="2">
        <v>84132316.122301236</v>
      </c>
      <c r="M1228" s="2">
        <v>344403694.06435907</v>
      </c>
    </row>
    <row r="1229" spans="1:13" ht="14.25" customHeight="1">
      <c r="A1229" s="59" t="s">
        <v>145</v>
      </c>
      <c r="B1229" s="59" t="s">
        <v>9</v>
      </c>
      <c r="C1229" s="59" t="s">
        <v>114</v>
      </c>
      <c r="D1229" s="2">
        <v>3258.598</v>
      </c>
      <c r="E1229" s="2">
        <v>419372953.00639194</v>
      </c>
      <c r="F1229" s="2">
        <v>111002689.68319999</v>
      </c>
      <c r="G1229" s="2">
        <v>86606228.640000001</v>
      </c>
      <c r="H1229" s="2">
        <v>6604403.3279999988</v>
      </c>
      <c r="I1229" s="2">
        <v>16086832.355141671</v>
      </c>
      <c r="J1229" s="2">
        <v>25784046.3507987</v>
      </c>
      <c r="K1229" s="2">
        <v>5810776.5673624538</v>
      </c>
      <c r="L1229" s="2">
        <v>4349711.1112292372</v>
      </c>
      <c r="M1229" s="2">
        <v>17805959.040072624</v>
      </c>
    </row>
    <row r="1230" spans="1:13" ht="14.25" customHeight="1">
      <c r="A1230" s="59" t="s">
        <v>145</v>
      </c>
      <c r="B1230" s="59" t="s">
        <v>9</v>
      </c>
      <c r="C1230" s="59" t="s">
        <v>114</v>
      </c>
      <c r="D1230" s="2">
        <v>2150.4335999999998</v>
      </c>
      <c r="E1230" s="2">
        <v>274877304.16330796</v>
      </c>
      <c r="F1230" s="2">
        <v>73253561.667799994</v>
      </c>
      <c r="G1230" s="2">
        <v>57153702.700799994</v>
      </c>
      <c r="H1230" s="2">
        <v>4358417.3204210531</v>
      </c>
      <c r="I1230" s="2">
        <v>10616119.206500398</v>
      </c>
      <c r="J1230" s="2">
        <v>17015563.017197859</v>
      </c>
      <c r="K1230" s="2">
        <v>3834682.637302571</v>
      </c>
      <c r="L1230" s="2">
        <v>2870487.5298765572</v>
      </c>
      <c r="M1230" s="2">
        <v>11750615.632856805</v>
      </c>
    </row>
    <row r="1231" spans="1:13" ht="14.25" customHeight="1">
      <c r="A1231" s="59" t="s">
        <v>143</v>
      </c>
      <c r="B1231" s="59" t="s">
        <v>9</v>
      </c>
      <c r="C1231" s="59" t="s">
        <v>112</v>
      </c>
      <c r="D1231" s="2">
        <v>21060.748799999998</v>
      </c>
      <c r="E1231" s="2">
        <v>2567938616.4441237</v>
      </c>
      <c r="F1231" s="2">
        <v>602112141.52439988</v>
      </c>
      <c r="G1231" s="2">
        <v>535610732.79359996</v>
      </c>
      <c r="H1231" s="2">
        <v>42685130.728421055</v>
      </c>
      <c r="I1231" s="2">
        <v>80288747.90818651</v>
      </c>
      <c r="J1231" s="2">
        <v>166645693.4060992</v>
      </c>
      <c r="K1231" s="2">
        <v>37555815.604792893</v>
      </c>
      <c r="L1231" s="2">
        <v>21527705.448489584</v>
      </c>
      <c r="M1231" s="2">
        <v>84312506.599279419</v>
      </c>
    </row>
    <row r="1232" spans="1:13" ht="14.25" customHeight="1">
      <c r="A1232" s="59" t="s">
        <v>143</v>
      </c>
      <c r="B1232" s="59" t="s">
        <v>9</v>
      </c>
      <c r="C1232" s="59" t="s">
        <v>112</v>
      </c>
      <c r="D1232" s="2">
        <v>15883.9576</v>
      </c>
      <c r="E1232" s="2">
        <v>1930077635.6667957</v>
      </c>
      <c r="F1232" s="2">
        <v>454111286.41859996</v>
      </c>
      <c r="G1232" s="2">
        <v>403956111.14879996</v>
      </c>
      <c r="H1232" s="2">
        <v>32193005.547789469</v>
      </c>
      <c r="I1232" s="2">
        <v>60553548.197238043</v>
      </c>
      <c r="J1232" s="2">
        <v>125683713.97531125</v>
      </c>
      <c r="K1232" s="2">
        <v>28324490.661032371</v>
      </c>
      <c r="L1232" s="2">
        <v>16236134.992935181</v>
      </c>
      <c r="M1232" s="2">
        <v>63588255.702127479</v>
      </c>
    </row>
    <row r="1233" spans="1:13" ht="14.25" customHeight="1">
      <c r="A1233" s="59" t="s">
        <v>143</v>
      </c>
      <c r="B1233" s="59" t="s">
        <v>9</v>
      </c>
      <c r="C1233" s="59" t="s">
        <v>112</v>
      </c>
      <c r="D1233" s="2">
        <v>17247.666799999999</v>
      </c>
      <c r="E1233" s="2">
        <v>2128916798.3076839</v>
      </c>
      <c r="F1233" s="2">
        <v>493098783.03419995</v>
      </c>
      <c r="G1233" s="2">
        <v>438637558.77119994</v>
      </c>
      <c r="H1233" s="2">
        <v>34956919.023157895</v>
      </c>
      <c r="I1233" s="2">
        <v>65752342.656952344</v>
      </c>
      <c r="J1233" s="2">
        <v>136474226.09795126</v>
      </c>
      <c r="K1233" s="2">
        <v>30756275.577139422</v>
      </c>
      <c r="L1233" s="2">
        <v>17630080.206079517</v>
      </c>
      <c r="M1233" s="2">
        <v>69047593.450104341</v>
      </c>
    </row>
    <row r="1234" spans="1:13" ht="14.25" customHeight="1">
      <c r="A1234" s="59" t="s">
        <v>144</v>
      </c>
      <c r="B1234" s="59" t="s">
        <v>9</v>
      </c>
      <c r="C1234" s="59" t="s">
        <v>113</v>
      </c>
      <c r="D1234" s="2">
        <v>19335.419599999997</v>
      </c>
      <c r="E1234" s="2">
        <v>2287449938.4438238</v>
      </c>
      <c r="F1234" s="2">
        <v>552786182.06239986</v>
      </c>
      <c r="G1234" s="2">
        <v>491732670.81599993</v>
      </c>
      <c r="H1234" s="2">
        <v>39188298.421894729</v>
      </c>
      <c r="I1234" s="2">
        <v>73711369.17807065</v>
      </c>
      <c r="J1234" s="2">
        <v>152993819.78953576</v>
      </c>
      <c r="K1234" s="2">
        <v>34479184.953713439</v>
      </c>
      <c r="L1234" s="2">
        <v>19764122.435748931</v>
      </c>
      <c r="M1234" s="2">
        <v>77405495.317661107</v>
      </c>
    </row>
    <row r="1235" spans="1:13" ht="14.25" customHeight="1">
      <c r="A1235" s="59" t="s">
        <v>145</v>
      </c>
      <c r="B1235" s="59" t="s">
        <v>9</v>
      </c>
      <c r="C1235" s="59" t="s">
        <v>114</v>
      </c>
      <c r="D1235" s="2">
        <v>4139.3435999999992</v>
      </c>
      <c r="E1235" s="2">
        <v>506647323.03477597</v>
      </c>
      <c r="F1235" s="2">
        <v>118340951.45359999</v>
      </c>
      <c r="G1235" s="2">
        <v>105270561.15839998</v>
      </c>
      <c r="H1235" s="2">
        <v>8389464.677052632</v>
      </c>
      <c r="I1235" s="2">
        <v>15780194.615196457</v>
      </c>
      <c r="J1235" s="2">
        <v>32753051.233776599</v>
      </c>
      <c r="K1235" s="2">
        <v>7381334.1796508022</v>
      </c>
      <c r="L1235" s="2">
        <v>4231120.6793791912</v>
      </c>
      <c r="M1235" s="2">
        <v>16571036.381749403</v>
      </c>
    </row>
    <row r="1236" spans="1:13" ht="14.25" customHeight="1">
      <c r="A1236" s="59" t="s">
        <v>145</v>
      </c>
      <c r="B1236" s="59" t="s">
        <v>9</v>
      </c>
      <c r="C1236" s="59" t="s">
        <v>114</v>
      </c>
      <c r="D1236" s="2">
        <v>3395.2099999999996</v>
      </c>
      <c r="E1236" s="2">
        <v>421117785.56231993</v>
      </c>
      <c r="F1236" s="2">
        <v>97066689.905599996</v>
      </c>
      <c r="G1236" s="2">
        <v>86345977.171199992</v>
      </c>
      <c r="H1236" s="2">
        <v>6881283.5267368406</v>
      </c>
      <c r="I1236" s="2">
        <v>12943374.538770147</v>
      </c>
      <c r="J1236" s="2">
        <v>26865005.137391984</v>
      </c>
      <c r="K1236" s="2">
        <v>6054384.956129807</v>
      </c>
      <c r="L1236" s="2">
        <v>3470488.2295432119</v>
      </c>
      <c r="M1236" s="2">
        <v>13592045.954744946</v>
      </c>
    </row>
    <row r="1237" spans="1:13" ht="14.25" customHeight="1">
      <c r="A1237" s="59" t="s">
        <v>143</v>
      </c>
      <c r="B1237" s="59" t="s">
        <v>9</v>
      </c>
      <c r="C1237" s="59" t="s">
        <v>112</v>
      </c>
      <c r="D1237" s="2">
        <v>-3.2143999999999999</v>
      </c>
      <c r="E1237" s="2">
        <v>-486228.82769999997</v>
      </c>
      <c r="F1237" s="2">
        <v>0</v>
      </c>
      <c r="G1237" s="2">
        <v>-2289.1775999999995</v>
      </c>
      <c r="H1237" s="2">
        <v>-429118.87831578951</v>
      </c>
      <c r="I1237" s="2">
        <v>0</v>
      </c>
      <c r="J1237" s="2">
        <v>-12390.119681573857</v>
      </c>
      <c r="K1237" s="2">
        <v>-5731.9620886436041</v>
      </c>
      <c r="L1237" s="2">
        <v>-1633.8419971940582</v>
      </c>
      <c r="M1237" s="2">
        <v>-5429.9859042180051</v>
      </c>
    </row>
    <row r="1238" spans="1:13" ht="14.25" customHeight="1">
      <c r="A1238" s="59" t="s">
        <v>145</v>
      </c>
      <c r="B1238" s="59" t="s">
        <v>9</v>
      </c>
      <c r="C1238" s="59" t="s">
        <v>114</v>
      </c>
      <c r="D1238" s="2">
        <v>0.80359999999999998</v>
      </c>
      <c r="E1238" s="2">
        <v>121603.548528</v>
      </c>
      <c r="F1238" s="2">
        <v>0</v>
      </c>
      <c r="G1238" s="2">
        <v>572.29439999999988</v>
      </c>
      <c r="H1238" s="2">
        <v>107280.03031578948</v>
      </c>
      <c r="I1238" s="2">
        <v>0</v>
      </c>
      <c r="J1238" s="2">
        <v>3097.5299203934642</v>
      </c>
      <c r="K1238" s="2">
        <v>1432.990522160901</v>
      </c>
      <c r="L1238" s="2">
        <v>408.46049929851455</v>
      </c>
      <c r="M1238" s="2">
        <v>1357.4964760545013</v>
      </c>
    </row>
    <row r="1239" spans="1:13" ht="14.25" customHeight="1">
      <c r="A1239" s="59" t="s">
        <v>143</v>
      </c>
      <c r="B1239" s="59" t="s">
        <v>9</v>
      </c>
      <c r="C1239" s="59" t="s">
        <v>112</v>
      </c>
      <c r="D1239" s="2">
        <v>-2.4107999999999996</v>
      </c>
      <c r="E1239" s="2">
        <v>-364671.42188399995</v>
      </c>
      <c r="F1239" s="2">
        <v>0</v>
      </c>
      <c r="G1239" s="2">
        <v>-1716.8831999999998</v>
      </c>
      <c r="H1239" s="2">
        <v>-322538.627368421</v>
      </c>
      <c r="I1239" s="2">
        <v>0</v>
      </c>
      <c r="J1239" s="2">
        <v>-9292.5897611803939</v>
      </c>
      <c r="K1239" s="2">
        <v>-4298.9715664827027</v>
      </c>
      <c r="L1239" s="2">
        <v>-1225.3814978955436</v>
      </c>
      <c r="M1239" s="2">
        <v>-4072.4894281635034</v>
      </c>
    </row>
    <row r="1240" spans="1:13" ht="14.25" customHeight="1">
      <c r="A1240" s="59" t="s">
        <v>143</v>
      </c>
      <c r="B1240" s="59" t="s">
        <v>14</v>
      </c>
      <c r="C1240" s="59" t="s">
        <v>112</v>
      </c>
      <c r="D1240" s="2">
        <v>90591.435199999993</v>
      </c>
      <c r="E1240" s="2">
        <v>5855810156.0065794</v>
      </c>
      <c r="F1240" s="2">
        <v>5631344.5059999991</v>
      </c>
      <c r="G1240" s="2">
        <v>1527132535.8527999</v>
      </c>
      <c r="H1240" s="2">
        <v>269137667.03494734</v>
      </c>
      <c r="I1240" s="2">
        <v>278174420.92372811</v>
      </c>
      <c r="J1240" s="2">
        <v>716815564.2954967</v>
      </c>
      <c r="K1240" s="2">
        <v>161543887.54424268</v>
      </c>
      <c r="L1240" s="2">
        <v>116119251.33529729</v>
      </c>
      <c r="M1240" s="2">
        <v>413617870.11583257</v>
      </c>
    </row>
    <row r="1241" spans="1:13" ht="14.25" customHeight="1">
      <c r="A1241" s="59" t="s">
        <v>143</v>
      </c>
      <c r="B1241" s="59" t="s">
        <v>14</v>
      </c>
      <c r="C1241" s="59" t="s">
        <v>112</v>
      </c>
      <c r="D1241" s="2">
        <v>118743.1504</v>
      </c>
      <c r="E1241" s="2">
        <v>7482274960.0682154</v>
      </c>
      <c r="F1241" s="2">
        <v>7381312</v>
      </c>
      <c r="G1241" s="2">
        <v>2001696166.0607998</v>
      </c>
      <c r="H1241" s="2">
        <v>352773465.04421049</v>
      </c>
      <c r="I1241" s="2">
        <v>364618432.5069524</v>
      </c>
      <c r="J1241" s="2">
        <v>939569377.306885</v>
      </c>
      <c r="K1241" s="2">
        <v>211744411.51658338</v>
      </c>
      <c r="L1241" s="2">
        <v>152203855.64266461</v>
      </c>
      <c r="M1241" s="2">
        <v>542151571.5129323</v>
      </c>
    </row>
    <row r="1242" spans="1:13" ht="14.25" customHeight="1">
      <c r="A1242" s="59" t="s">
        <v>143</v>
      </c>
      <c r="B1242" s="59" t="s">
        <v>14</v>
      </c>
      <c r="C1242" s="59" t="s">
        <v>112</v>
      </c>
      <c r="D1242" s="2">
        <v>65354.377199999988</v>
      </c>
      <c r="E1242" s="2">
        <v>4124875998.9396954</v>
      </c>
      <c r="F1242" s="2">
        <v>4062558.7917999998</v>
      </c>
      <c r="G1242" s="2">
        <v>1101702336.0767999</v>
      </c>
      <c r="H1242" s="2">
        <v>194161011.02147368</v>
      </c>
      <c r="I1242" s="2">
        <v>200680296.01589641</v>
      </c>
      <c r="J1242" s="2">
        <v>517124324.92513096</v>
      </c>
      <c r="K1242" s="2">
        <v>116540820.19577959</v>
      </c>
      <c r="L1242" s="2">
        <v>83770627.269503966</v>
      </c>
      <c r="M1242" s="2">
        <v>298391765.6291942</v>
      </c>
    </row>
    <row r="1243" spans="1:13" ht="14.25" customHeight="1">
      <c r="A1243" s="59" t="s">
        <v>144</v>
      </c>
      <c r="B1243" s="59" t="s">
        <v>14</v>
      </c>
      <c r="C1243" s="59" t="s">
        <v>113</v>
      </c>
      <c r="D1243" s="2">
        <v>34075.854399999997</v>
      </c>
      <c r="E1243" s="2">
        <v>2146482357.3824399</v>
      </c>
      <c r="F1243" s="2">
        <v>2118223.3767999997</v>
      </c>
      <c r="G1243" s="2">
        <v>574428983.32799995</v>
      </c>
      <c r="H1243" s="2">
        <v>101235794.77894737</v>
      </c>
      <c r="I1243" s="2">
        <v>104634958.52863221</v>
      </c>
      <c r="J1243" s="2">
        <v>269629272.8629514</v>
      </c>
      <c r="K1243" s="2">
        <v>60764530.101710841</v>
      </c>
      <c r="L1243" s="2">
        <v>43678110.329116359</v>
      </c>
      <c r="M1243" s="2">
        <v>155581841.57463509</v>
      </c>
    </row>
    <row r="1244" spans="1:13" ht="14.25" customHeight="1">
      <c r="A1244" s="59" t="s">
        <v>145</v>
      </c>
      <c r="B1244" s="59" t="s">
        <v>14</v>
      </c>
      <c r="C1244" s="59" t="s">
        <v>114</v>
      </c>
      <c r="D1244" s="2">
        <v>4248.6332000000002</v>
      </c>
      <c r="E1244" s="2">
        <v>271454433.80932796</v>
      </c>
      <c r="F1244" s="2">
        <v>264103.82059999998</v>
      </c>
      <c r="G1244" s="2">
        <v>71620744.64639999</v>
      </c>
      <c r="H1244" s="2">
        <v>12622244.877473682</v>
      </c>
      <c r="I1244" s="2">
        <v>13046057.582795925</v>
      </c>
      <c r="J1244" s="2">
        <v>33617818.263051219</v>
      </c>
      <c r="K1244" s="2">
        <v>7576220.8906646837</v>
      </c>
      <c r="L1244" s="2">
        <v>5445858.1574860429</v>
      </c>
      <c r="M1244" s="2">
        <v>19398198.198403351</v>
      </c>
    </row>
    <row r="1245" spans="1:13" ht="14.25" customHeight="1">
      <c r="A1245" s="59" t="s">
        <v>145</v>
      </c>
      <c r="B1245" s="59" t="s">
        <v>14</v>
      </c>
      <c r="C1245" s="59" t="s">
        <v>114</v>
      </c>
      <c r="D1245" s="2">
        <v>24588.552799999998</v>
      </c>
      <c r="E1245" s="2">
        <v>1552000380.41664</v>
      </c>
      <c r="F1245" s="2">
        <v>1528473.2514</v>
      </c>
      <c r="G1245" s="2">
        <v>414498113.27999997</v>
      </c>
      <c r="H1245" s="2">
        <v>73050015.50147368</v>
      </c>
      <c r="I1245" s="2">
        <v>75502793.629353091</v>
      </c>
      <c r="J1245" s="2">
        <v>194559864.42459643</v>
      </c>
      <c r="K1245" s="2">
        <v>43846643.997079253</v>
      </c>
      <c r="L1245" s="2">
        <v>31517376.187395114</v>
      </c>
      <c r="M1245" s="2">
        <v>112265191.6918377</v>
      </c>
    </row>
    <row r="1246" spans="1:13" ht="14.25" customHeight="1">
      <c r="A1246" s="59" t="s">
        <v>143</v>
      </c>
      <c r="B1246" s="59" t="s">
        <v>14</v>
      </c>
      <c r="C1246" s="59" t="s">
        <v>112</v>
      </c>
      <c r="D1246" s="2">
        <v>665332.58399999992</v>
      </c>
      <c r="E1246" s="2">
        <v>45812641790.178642</v>
      </c>
      <c r="F1246" s="2">
        <v>58388335.8402</v>
      </c>
      <c r="G1246" s="2">
        <v>12212251741.747198</v>
      </c>
      <c r="H1246" s="2">
        <v>1976633433.7010524</v>
      </c>
      <c r="I1246" s="2">
        <v>2439424447.5672312</v>
      </c>
      <c r="J1246" s="2">
        <v>5264523633.9532127</v>
      </c>
      <c r="K1246" s="2">
        <v>1022430172.9178963</v>
      </c>
      <c r="L1246" s="2">
        <v>674947887.84921181</v>
      </c>
      <c r="M1246" s="2">
        <v>3447517886.6346226</v>
      </c>
    </row>
    <row r="1247" spans="1:13" ht="14.25" customHeight="1">
      <c r="A1247" s="59" t="s">
        <v>143</v>
      </c>
      <c r="B1247" s="59" t="s">
        <v>14</v>
      </c>
      <c r="C1247" s="59" t="s">
        <v>112</v>
      </c>
      <c r="D1247" s="2">
        <v>452893.69159999996</v>
      </c>
      <c r="E1247" s="2">
        <v>30983173834.422344</v>
      </c>
      <c r="F1247" s="2">
        <v>39745098.412199996</v>
      </c>
      <c r="G1247" s="2">
        <v>8312912831.2703991</v>
      </c>
      <c r="H1247" s="2">
        <v>1345499731.5839999</v>
      </c>
      <c r="I1247" s="2">
        <v>1664251922.6808584</v>
      </c>
      <c r="J1247" s="2">
        <v>3583575493.5707722</v>
      </c>
      <c r="K1247" s="2">
        <v>725606231.46996284</v>
      </c>
      <c r="L1247" s="2">
        <v>459438854.96768695</v>
      </c>
      <c r="M1247" s="2">
        <v>2346734761.0544577</v>
      </c>
    </row>
    <row r="1248" spans="1:13" ht="14.25" customHeight="1">
      <c r="A1248" s="59" t="s">
        <v>143</v>
      </c>
      <c r="B1248" s="59" t="s">
        <v>14</v>
      </c>
      <c r="C1248" s="59" t="s">
        <v>112</v>
      </c>
      <c r="D1248" s="2">
        <v>286400.62919999997</v>
      </c>
      <c r="E1248" s="2">
        <v>19606379188.991364</v>
      </c>
      <c r="F1248" s="2">
        <v>25133980.613399997</v>
      </c>
      <c r="G1248" s="2">
        <v>5256914612.8127995</v>
      </c>
      <c r="H1248" s="2">
        <v>850866278.27873683</v>
      </c>
      <c r="I1248" s="2">
        <v>1164445623.8370166</v>
      </c>
      <c r="J1248" s="2">
        <v>2266179227.4440451</v>
      </c>
      <c r="K1248" s="2">
        <v>510713523.12657863</v>
      </c>
      <c r="L1248" s="2">
        <v>290539655.51343769</v>
      </c>
      <c r="M1248" s="2">
        <v>1484026659.2300403</v>
      </c>
    </row>
    <row r="1249" spans="1:13" ht="14.25" customHeight="1">
      <c r="A1249" s="59" t="s">
        <v>144</v>
      </c>
      <c r="B1249" s="59" t="s">
        <v>14</v>
      </c>
      <c r="C1249" s="59" t="s">
        <v>113</v>
      </c>
      <c r="D1249" s="2">
        <v>305758.54959999997</v>
      </c>
      <c r="E1249" s="2">
        <v>20706003944.608749</v>
      </c>
      <c r="F1249" s="2">
        <v>26832795.137999997</v>
      </c>
      <c r="G1249" s="2">
        <v>5612231339.4623995</v>
      </c>
      <c r="H1249" s="2">
        <v>908376632.67031562</v>
      </c>
      <c r="I1249" s="2">
        <v>1243150917.7441196</v>
      </c>
      <c r="J1249" s="2">
        <v>2419351087.5043139</v>
      </c>
      <c r="K1249" s="2">
        <v>545232831.81491256</v>
      </c>
      <c r="L1249" s="2">
        <v>310177334.17420977</v>
      </c>
      <c r="M1249" s="2">
        <v>1584332548.993962</v>
      </c>
    </row>
    <row r="1250" spans="1:13" ht="14.25" customHeight="1">
      <c r="A1250" s="59" t="s">
        <v>145</v>
      </c>
      <c r="B1250" s="59" t="s">
        <v>14</v>
      </c>
      <c r="C1250" s="59" t="s">
        <v>114</v>
      </c>
      <c r="D1250" s="2">
        <v>-4.0179999999999998</v>
      </c>
      <c r="E1250" s="2">
        <v>-298959.42661199998</v>
      </c>
      <c r="F1250" s="2">
        <v>-352.36219999999997</v>
      </c>
      <c r="G1250" s="2">
        <v>-73750.406399999993</v>
      </c>
      <c r="H1250" s="2">
        <v>-11937.266526315789</v>
      </c>
      <c r="I1250" s="2">
        <v>-16336.355578708804</v>
      </c>
      <c r="J1250" s="2">
        <v>-31792.905488037854</v>
      </c>
      <c r="K1250" s="2">
        <v>-7164.9526108045047</v>
      </c>
      <c r="L1250" s="2">
        <v>-4076.0676368409063</v>
      </c>
      <c r="M1250" s="2">
        <v>-20819.853411084274</v>
      </c>
    </row>
    <row r="1251" spans="1:13" ht="14.25" customHeight="1">
      <c r="A1251" s="59" t="s">
        <v>145</v>
      </c>
      <c r="B1251" s="59" t="s">
        <v>14</v>
      </c>
      <c r="C1251" s="59" t="s">
        <v>114</v>
      </c>
      <c r="D1251" s="2">
        <v>-192.06039999999999</v>
      </c>
      <c r="E1251" s="2">
        <v>-14141685.514572</v>
      </c>
      <c r="F1251" s="2">
        <v>-16854.525999999998</v>
      </c>
      <c r="G1251" s="2">
        <v>-3525289.4207999995</v>
      </c>
      <c r="H1251" s="2">
        <v>-570591.14778947353</v>
      </c>
      <c r="I1251" s="2">
        <v>-780877.79666228103</v>
      </c>
      <c r="J1251" s="2">
        <v>-1519700.8823282095</v>
      </c>
      <c r="K1251" s="2">
        <v>-342484.73479645536</v>
      </c>
      <c r="L1251" s="2">
        <v>-194836.03304099527</v>
      </c>
      <c r="M1251" s="2">
        <v>-995188.9930498281</v>
      </c>
    </row>
    <row r="1252" spans="1:13" ht="14.25" customHeight="1">
      <c r="A1252" s="59" t="s">
        <v>145</v>
      </c>
      <c r="B1252" s="59" t="s">
        <v>14</v>
      </c>
      <c r="C1252" s="59" t="s">
        <v>114</v>
      </c>
      <c r="D1252" s="2">
        <v>44199.607199999999</v>
      </c>
      <c r="E1252" s="2">
        <v>3142467282.6439195</v>
      </c>
      <c r="F1252" s="2">
        <v>4525353.5323999999</v>
      </c>
      <c r="G1252" s="2">
        <v>938025481.15199983</v>
      </c>
      <c r="H1252" s="2">
        <v>131312405.25473683</v>
      </c>
      <c r="I1252" s="2">
        <v>251114000.53615466</v>
      </c>
      <c r="J1252" s="2">
        <v>349734677.53061163</v>
      </c>
      <c r="K1252" s="2">
        <v>78817344.699893877</v>
      </c>
      <c r="L1252" s="2">
        <v>0</v>
      </c>
      <c r="M1252" s="2">
        <v>322789423.83169323</v>
      </c>
    </row>
    <row r="1253" spans="1:13" ht="14.25" customHeight="1">
      <c r="A1253" s="59" t="s">
        <v>145</v>
      </c>
      <c r="B1253" s="59" t="s">
        <v>14</v>
      </c>
      <c r="C1253" s="59" t="s">
        <v>114</v>
      </c>
      <c r="D1253" s="2">
        <v>124083.0724</v>
      </c>
      <c r="E1253" s="2">
        <v>8725972153.9165535</v>
      </c>
      <c r="F1253" s="2">
        <v>12704179.705599999</v>
      </c>
      <c r="G1253" s="2">
        <v>2633351087.9231997</v>
      </c>
      <c r="H1253" s="2">
        <v>368637813.83747369</v>
      </c>
      <c r="I1253" s="2">
        <v>704960941.58007193</v>
      </c>
      <c r="J1253" s="2">
        <v>981822148.70048726</v>
      </c>
      <c r="K1253" s="2">
        <v>221266633.53634259</v>
      </c>
      <c r="L1253" s="2">
        <v>0</v>
      </c>
      <c r="M1253" s="2">
        <v>906177814.34180427</v>
      </c>
    </row>
    <row r="1254" spans="1:13" ht="14.25" customHeight="1">
      <c r="A1254" s="59" t="s">
        <v>143</v>
      </c>
      <c r="B1254" s="59" t="s">
        <v>14</v>
      </c>
      <c r="C1254" s="59" t="s">
        <v>112</v>
      </c>
      <c r="D1254" s="2">
        <v>89852.123199999987</v>
      </c>
      <c r="E1254" s="2">
        <v>6517795187.8420916</v>
      </c>
      <c r="F1254" s="2">
        <v>6899596.2841999996</v>
      </c>
      <c r="G1254" s="2">
        <v>1951424335.0079999</v>
      </c>
      <c r="H1254" s="2">
        <v>425691881.00715786</v>
      </c>
      <c r="I1254" s="2">
        <v>642202262.67543662</v>
      </c>
      <c r="J1254" s="2">
        <v>710965669.68569767</v>
      </c>
      <c r="K1254" s="2">
        <v>160225536.26385465</v>
      </c>
      <c r="L1254" s="2">
        <v>130573044.74284258</v>
      </c>
      <c r="M1254" s="2">
        <v>376525650.75184047</v>
      </c>
    </row>
    <row r="1255" spans="1:13" ht="14.25" customHeight="1">
      <c r="A1255" s="59" t="s">
        <v>143</v>
      </c>
      <c r="B1255" s="59" t="s">
        <v>14</v>
      </c>
      <c r="C1255" s="59" t="s">
        <v>112</v>
      </c>
      <c r="D1255" s="2">
        <v>55258.750399999997</v>
      </c>
      <c r="E1255" s="2">
        <v>3979218600.7164354</v>
      </c>
      <c r="F1255" s="2">
        <v>4243228.3339999998</v>
      </c>
      <c r="G1255" s="2">
        <v>1200119334.0864</v>
      </c>
      <c r="H1255" s="2">
        <v>261799060.91115788</v>
      </c>
      <c r="I1255" s="2">
        <v>394952208.9812696</v>
      </c>
      <c r="J1255" s="2">
        <v>437241470.59588701</v>
      </c>
      <c r="K1255" s="2">
        <v>98538160.265872195</v>
      </c>
      <c r="L1255" s="2">
        <v>80301978.756276846</v>
      </c>
      <c r="M1255" s="2">
        <v>231561995.56666151</v>
      </c>
    </row>
    <row r="1256" spans="1:13" ht="14.25" customHeight="1">
      <c r="A1256" s="59" t="s">
        <v>143</v>
      </c>
      <c r="B1256" s="59" t="s">
        <v>14</v>
      </c>
      <c r="C1256" s="59" t="s">
        <v>112</v>
      </c>
      <c r="D1256" s="2">
        <v>27913.046000000002</v>
      </c>
      <c r="E1256" s="2">
        <v>2015065354.2770522</v>
      </c>
      <c r="F1256" s="2">
        <v>2143396.9913999997</v>
      </c>
      <c r="G1256" s="2">
        <v>606220478.84159994</v>
      </c>
      <c r="H1256" s="2">
        <v>132243474.7553684</v>
      </c>
      <c r="I1256" s="2">
        <v>199503591.68990171</v>
      </c>
      <c r="J1256" s="2">
        <v>220865314.42539898</v>
      </c>
      <c r="K1256" s="2">
        <v>49774925.787258901</v>
      </c>
      <c r="L1256" s="2">
        <v>40563219.593090512</v>
      </c>
      <c r="M1256" s="2">
        <v>116969721.30777714</v>
      </c>
    </row>
    <row r="1257" spans="1:13" ht="14.25" customHeight="1">
      <c r="A1257" s="59" t="s">
        <v>144</v>
      </c>
      <c r="B1257" s="59" t="s">
        <v>14</v>
      </c>
      <c r="C1257" s="59" t="s">
        <v>113</v>
      </c>
      <c r="D1257" s="2">
        <v>58402.433599999997</v>
      </c>
      <c r="E1257" s="2">
        <v>4192612076.0961356</v>
      </c>
      <c r="F1257" s="2">
        <v>4484626.6661999999</v>
      </c>
      <c r="G1257" s="2">
        <v>1268394403.1615999</v>
      </c>
      <c r="H1257" s="2">
        <v>276692870.41010523</v>
      </c>
      <c r="I1257" s="2">
        <v>417421132.27739447</v>
      </c>
      <c r="J1257" s="2">
        <v>462116239.84972781</v>
      </c>
      <c r="K1257" s="2">
        <v>104144019.18856564</v>
      </c>
      <c r="L1257" s="2">
        <v>84870377.059088707</v>
      </c>
      <c r="M1257" s="2">
        <v>244735611.50896826</v>
      </c>
    </row>
    <row r="1258" spans="1:13" ht="14.25" customHeight="1">
      <c r="A1258" s="59" t="s">
        <v>145</v>
      </c>
      <c r="B1258" s="59" t="s">
        <v>14</v>
      </c>
      <c r="C1258" s="59" t="s">
        <v>114</v>
      </c>
      <c r="D1258" s="2">
        <v>5586.6271999999999</v>
      </c>
      <c r="E1258" s="2">
        <v>407253875.19616795</v>
      </c>
      <c r="F1258" s="2">
        <v>428987.85439999995</v>
      </c>
      <c r="G1258" s="2">
        <v>121331359.56479998</v>
      </c>
      <c r="H1258" s="2">
        <v>26467730.192842104</v>
      </c>
      <c r="I1258" s="2">
        <v>39929436.286978461</v>
      </c>
      <c r="J1258" s="2">
        <v>44204855.790567823</v>
      </c>
      <c r="K1258" s="2">
        <v>9962150.1100625843</v>
      </c>
      <c r="L1258" s="2">
        <v>8118482.8735041087</v>
      </c>
      <c r="M1258" s="2">
        <v>23410781.70524447</v>
      </c>
    </row>
    <row r="1259" spans="1:13" ht="14.25" customHeight="1">
      <c r="A1259" s="59" t="s">
        <v>145</v>
      </c>
      <c r="B1259" s="59" t="s">
        <v>14</v>
      </c>
      <c r="C1259" s="59" t="s">
        <v>114</v>
      </c>
      <c r="D1259" s="2">
        <v>20288.4892</v>
      </c>
      <c r="E1259" s="2">
        <v>1471952048.9861879</v>
      </c>
      <c r="F1259" s="2">
        <v>1557919.7547999998</v>
      </c>
      <c r="G1259" s="2">
        <v>440629003.94880003</v>
      </c>
      <c r="H1259" s="2">
        <v>96120657.428210512</v>
      </c>
      <c r="I1259" s="2">
        <v>145008411.67107958</v>
      </c>
      <c r="J1259" s="2">
        <v>160535096.97129834</v>
      </c>
      <c r="K1259" s="2">
        <v>36178711.712996267</v>
      </c>
      <c r="L1259" s="2">
        <v>29483218.80140366</v>
      </c>
      <c r="M1259" s="2">
        <v>85018988.163450405</v>
      </c>
    </row>
    <row r="1260" spans="1:13" ht="14.25" customHeight="1">
      <c r="A1260" s="59" t="s">
        <v>143</v>
      </c>
      <c r="B1260" s="59" t="s">
        <v>14</v>
      </c>
      <c r="C1260" s="59" t="s">
        <v>112</v>
      </c>
      <c r="D1260" s="2">
        <v>74696.227199999994</v>
      </c>
      <c r="E1260" s="2">
        <v>4939639989.3585358</v>
      </c>
      <c r="F1260" s="2">
        <v>0</v>
      </c>
      <c r="G1260" s="2">
        <v>2056980822.1631997</v>
      </c>
      <c r="H1260" s="2">
        <v>403215042.27031577</v>
      </c>
      <c r="I1260" s="2">
        <v>641889664.83879507</v>
      </c>
      <c r="J1260" s="2">
        <v>591042830.18481886</v>
      </c>
      <c r="K1260" s="2">
        <v>133199335.01590008</v>
      </c>
      <c r="L1260" s="2">
        <v>268090496.55355361</v>
      </c>
      <c r="M1260" s="2">
        <v>208122398.99235749</v>
      </c>
    </row>
    <row r="1261" spans="1:13" ht="14.25" customHeight="1">
      <c r="A1261" s="59" t="s">
        <v>143</v>
      </c>
      <c r="B1261" s="59" t="s">
        <v>14</v>
      </c>
      <c r="C1261" s="59" t="s">
        <v>112</v>
      </c>
      <c r="D1261" s="2">
        <v>31160.393599999996</v>
      </c>
      <c r="E1261" s="2">
        <v>2047581860.091768</v>
      </c>
      <c r="F1261" s="2">
        <v>0</v>
      </c>
      <c r="G1261" s="2">
        <v>858093299.42399991</v>
      </c>
      <c r="H1261" s="2">
        <v>168205810.17599997</v>
      </c>
      <c r="I1261" s="2">
        <v>267771684.78127548</v>
      </c>
      <c r="J1261" s="2">
        <v>246560340.64083117</v>
      </c>
      <c r="K1261" s="2">
        <v>55565640.487311102</v>
      </c>
      <c r="L1261" s="2">
        <v>111837045.94156764</v>
      </c>
      <c r="M1261" s="2">
        <v>86820661.667609662</v>
      </c>
    </row>
    <row r="1262" spans="1:13" ht="14.25" customHeight="1">
      <c r="A1262" s="59" t="s">
        <v>143</v>
      </c>
      <c r="B1262" s="59" t="s">
        <v>14</v>
      </c>
      <c r="C1262" s="59" t="s">
        <v>112</v>
      </c>
      <c r="D1262" s="2">
        <v>21743.808799999999</v>
      </c>
      <c r="E1262" s="2">
        <v>1429158023.3838596</v>
      </c>
      <c r="F1262" s="2">
        <v>0</v>
      </c>
      <c r="G1262" s="2">
        <v>598779876.24959993</v>
      </c>
      <c r="H1262" s="2">
        <v>117374479.4576842</v>
      </c>
      <c r="I1262" s="2">
        <v>186851821.9210788</v>
      </c>
      <c r="J1262" s="2">
        <v>172050487.33906564</v>
      </c>
      <c r="K1262" s="2">
        <v>38773857.548629656</v>
      </c>
      <c r="L1262" s="2">
        <v>78040199.842349321</v>
      </c>
      <c r="M1262" s="2">
        <v>60583697.735769086</v>
      </c>
    </row>
    <row r="1263" spans="1:13" ht="14.25" customHeight="1">
      <c r="A1263" s="59" t="s">
        <v>144</v>
      </c>
      <c r="B1263" s="59" t="s">
        <v>14</v>
      </c>
      <c r="C1263" s="59" t="s">
        <v>113</v>
      </c>
      <c r="D1263" s="2">
        <v>27144.000800000002</v>
      </c>
      <c r="E1263" s="2">
        <v>1784439374.7355556</v>
      </c>
      <c r="F1263" s="2">
        <v>0</v>
      </c>
      <c r="G1263" s="2">
        <v>747490084.08959997</v>
      </c>
      <c r="H1263" s="2">
        <v>146525063.07031578</v>
      </c>
      <c r="I1263" s="2">
        <v>233257478.04162171</v>
      </c>
      <c r="J1263" s="2">
        <v>214780152.31498852</v>
      </c>
      <c r="K1263" s="2">
        <v>48403553.857550912</v>
      </c>
      <c r="L1263" s="2">
        <v>97421903.698531851</v>
      </c>
      <c r="M1263" s="2">
        <v>75629985.29524754</v>
      </c>
    </row>
    <row r="1264" spans="1:13" ht="14.25" customHeight="1">
      <c r="A1264" s="59" t="s">
        <v>145</v>
      </c>
      <c r="B1264" s="59" t="s">
        <v>14</v>
      </c>
      <c r="C1264" s="59" t="s">
        <v>114</v>
      </c>
      <c r="D1264" s="2">
        <v>12638.217199999999</v>
      </c>
      <c r="E1264" s="2">
        <v>841686577.07072389</v>
      </c>
      <c r="F1264" s="2">
        <v>0</v>
      </c>
      <c r="G1264" s="2">
        <v>348030568.76159996</v>
      </c>
      <c r="H1264" s="2">
        <v>68221909.500631586</v>
      </c>
      <c r="I1264" s="2">
        <v>108604427.649967</v>
      </c>
      <c r="J1264" s="2">
        <v>100001404.92207424</v>
      </c>
      <c r="K1264" s="2">
        <v>22536641.942024492</v>
      </c>
      <c r="L1264" s="2">
        <v>45359532.224134371</v>
      </c>
      <c r="M1264" s="2">
        <v>35213238.757130623</v>
      </c>
    </row>
    <row r="1265" spans="1:13" ht="14.25" customHeight="1">
      <c r="A1265" s="59" t="s">
        <v>145</v>
      </c>
      <c r="B1265" s="59" t="s">
        <v>14</v>
      </c>
      <c r="C1265" s="59" t="s">
        <v>114</v>
      </c>
      <c r="D1265" s="2">
        <v>13329.313199999999</v>
      </c>
      <c r="E1265" s="2">
        <v>879047247.41895604</v>
      </c>
      <c r="F1265" s="2">
        <v>0</v>
      </c>
      <c r="G1265" s="2">
        <v>367061934.85439992</v>
      </c>
      <c r="H1265" s="2">
        <v>71952490.489263147</v>
      </c>
      <c r="I1265" s="2">
        <v>114543246.7368222</v>
      </c>
      <c r="J1265" s="2">
        <v>105469784.66601677</v>
      </c>
      <c r="K1265" s="2">
        <v>23769013.791082863</v>
      </c>
      <c r="L1265" s="2">
        <v>47839928.848586299</v>
      </c>
      <c r="M1265" s="2">
        <v>37138805.319801979</v>
      </c>
    </row>
    <row r="1266" spans="1:13" ht="14.25" customHeight="1">
      <c r="A1266" s="59" t="s">
        <v>143</v>
      </c>
      <c r="B1266" s="59" t="s">
        <v>7</v>
      </c>
      <c r="C1266" s="59" t="s">
        <v>112</v>
      </c>
      <c r="D1266" s="2">
        <v>72118.278399999996</v>
      </c>
      <c r="E1266" s="2">
        <v>11584370739.653711</v>
      </c>
      <c r="F1266" s="2">
        <v>3143679270.0023994</v>
      </c>
      <c r="G1266" s="2">
        <v>2615480915.8271999</v>
      </c>
      <c r="H1266" s="2">
        <v>146166604.50694737</v>
      </c>
      <c r="I1266" s="2">
        <v>207643197.74048796</v>
      </c>
      <c r="J1266" s="2">
        <v>570644502.0236938</v>
      </c>
      <c r="K1266" s="2">
        <v>128602301.42080791</v>
      </c>
      <c r="L1266" s="2">
        <v>17561075.079723332</v>
      </c>
      <c r="M1266" s="2">
        <v>338888988.13905126</v>
      </c>
    </row>
    <row r="1267" spans="1:13" ht="14.25" customHeight="1">
      <c r="A1267" s="59" t="s">
        <v>143</v>
      </c>
      <c r="B1267" s="59" t="s">
        <v>7</v>
      </c>
      <c r="C1267" s="59" t="s">
        <v>112</v>
      </c>
      <c r="D1267" s="2">
        <v>235819.63439999998</v>
      </c>
      <c r="E1267" s="2">
        <v>37782388810.072365</v>
      </c>
      <c r="F1267" s="2">
        <v>10279520150.962</v>
      </c>
      <c r="G1267" s="2">
        <v>8552363797.2287998</v>
      </c>
      <c r="H1267" s="2">
        <v>477950336.5490526</v>
      </c>
      <c r="I1267" s="2">
        <v>678972710.70753658</v>
      </c>
      <c r="J1267" s="2">
        <v>1865951057.4173319</v>
      </c>
      <c r="K1267" s="2">
        <v>420516800.69020504</v>
      </c>
      <c r="L1267" s="2">
        <v>57422977.875346877</v>
      </c>
      <c r="M1267" s="2">
        <v>1108133458.7867396</v>
      </c>
    </row>
    <row r="1268" spans="1:13" ht="14.25" customHeight="1">
      <c r="A1268" s="59" t="s">
        <v>143</v>
      </c>
      <c r="B1268" s="59" t="s">
        <v>7</v>
      </c>
      <c r="C1268" s="59" t="s">
        <v>112</v>
      </c>
      <c r="D1268" s="2">
        <v>35953.063999999998</v>
      </c>
      <c r="E1268" s="2">
        <v>4870103125.2433558</v>
      </c>
      <c r="F1268" s="2">
        <v>1567215752.8845999</v>
      </c>
      <c r="G1268" s="2">
        <v>1303893476.8511999</v>
      </c>
      <c r="H1268" s="2">
        <v>72868313.997473687</v>
      </c>
      <c r="I1268" s="2">
        <v>103516186.78585123</v>
      </c>
      <c r="J1268" s="2">
        <v>284482918.30696267</v>
      </c>
      <c r="K1268" s="2">
        <v>64111995.961478718</v>
      </c>
      <c r="L1268" s="2">
        <v>8754707.8252231013</v>
      </c>
      <c r="M1268" s="2">
        <v>168946039.05933714</v>
      </c>
    </row>
    <row r="1269" spans="1:13" ht="14.25" customHeight="1">
      <c r="A1269" s="59" t="s">
        <v>144</v>
      </c>
      <c r="B1269" s="59" t="s">
        <v>7</v>
      </c>
      <c r="C1269" s="59" t="s">
        <v>113</v>
      </c>
      <c r="D1269" s="2">
        <v>17425.2624</v>
      </c>
      <c r="E1269" s="2">
        <v>4002687340.1388717</v>
      </c>
      <c r="F1269" s="2">
        <v>759577701.44099987</v>
      </c>
      <c r="G1269" s="2">
        <v>631954093.28639996</v>
      </c>
      <c r="H1269" s="2">
        <v>35316864.15157894</v>
      </c>
      <c r="I1269" s="2">
        <v>50170876.045248069</v>
      </c>
      <c r="J1269" s="2">
        <v>137879472.52052256</v>
      </c>
      <c r="K1269" s="2">
        <v>31072966.482536979</v>
      </c>
      <c r="L1269" s="2">
        <v>4243117.6683535473</v>
      </c>
      <c r="M1269" s="2">
        <v>81882563.946416333</v>
      </c>
    </row>
    <row r="1270" spans="1:13" ht="14.25" customHeight="1">
      <c r="A1270" s="59" t="s">
        <v>145</v>
      </c>
      <c r="B1270" s="59" t="s">
        <v>7</v>
      </c>
      <c r="C1270" s="59" t="s">
        <v>114</v>
      </c>
      <c r="D1270" s="2">
        <v>6266.4727999999996</v>
      </c>
      <c r="E1270" s="2">
        <v>1008225776.8709279</v>
      </c>
      <c r="F1270" s="2">
        <v>273159331.08539999</v>
      </c>
      <c r="G1270" s="2">
        <v>227263328.52479997</v>
      </c>
      <c r="H1270" s="2">
        <v>12700651.240421053</v>
      </c>
      <c r="I1270" s="2">
        <v>18042450.258293871</v>
      </c>
      <c r="J1270" s="2">
        <v>49584215.399143837</v>
      </c>
      <c r="K1270" s="2">
        <v>11174460.091810705</v>
      </c>
      <c r="L1270" s="2">
        <v>1525909.9602389303</v>
      </c>
      <c r="M1270" s="2">
        <v>29446607.344316289</v>
      </c>
    </row>
    <row r="1271" spans="1:13" ht="14.25" customHeight="1">
      <c r="A1271" s="59" t="s">
        <v>145</v>
      </c>
      <c r="B1271" s="59" t="s">
        <v>7</v>
      </c>
      <c r="C1271" s="59" t="s">
        <v>114</v>
      </c>
      <c r="D1271" s="2">
        <v>18374.313999999998</v>
      </c>
      <c r="E1271" s="2">
        <v>3071074299.2982354</v>
      </c>
      <c r="F1271" s="2">
        <v>800947433.78299987</v>
      </c>
      <c r="G1271" s="2">
        <v>666372917.60639989</v>
      </c>
      <c r="H1271" s="2">
        <v>37240366.221473679</v>
      </c>
      <c r="I1271" s="2">
        <v>52903388.709398486</v>
      </c>
      <c r="J1271" s="2">
        <v>145388956.79679707</v>
      </c>
      <c r="K1271" s="2">
        <v>32765328.289209001</v>
      </c>
      <c r="L1271" s="2">
        <v>4474215.3425061731</v>
      </c>
      <c r="M1271" s="2">
        <v>86342225.81787537</v>
      </c>
    </row>
    <row r="1272" spans="1:13" ht="14.25" customHeight="1">
      <c r="A1272" s="59" t="s">
        <v>143</v>
      </c>
      <c r="B1272" s="59" t="s">
        <v>7</v>
      </c>
      <c r="C1272" s="59" t="s">
        <v>112</v>
      </c>
      <c r="D1272" s="2">
        <v>4011.5711999999999</v>
      </c>
      <c r="E1272" s="2">
        <v>550506038.41371596</v>
      </c>
      <c r="F1272" s="2">
        <v>143671831.7462</v>
      </c>
      <c r="G1272" s="2">
        <v>149656051.46880001</v>
      </c>
      <c r="H1272" s="2">
        <v>8130501.5646315776</v>
      </c>
      <c r="I1272" s="2">
        <v>24750333.13190316</v>
      </c>
      <c r="J1272" s="2">
        <v>48021204.31590981</v>
      </c>
      <c r="K1272" s="2">
        <v>7153488.6866272176</v>
      </c>
      <c r="L1272" s="2">
        <v>1356387.9070282863</v>
      </c>
      <c r="M1272" s="2">
        <v>42672478.394511998</v>
      </c>
    </row>
    <row r="1273" spans="1:13" ht="14.25" customHeight="1">
      <c r="A1273" s="59" t="s">
        <v>143</v>
      </c>
      <c r="B1273" s="59" t="s">
        <v>7</v>
      </c>
      <c r="C1273" s="59" t="s">
        <v>112</v>
      </c>
      <c r="D1273" s="2">
        <v>11314.687999999998</v>
      </c>
      <c r="E1273" s="2">
        <v>1547948051.0746558</v>
      </c>
      <c r="F1273" s="2">
        <v>405228243.85579997</v>
      </c>
      <c r="G1273" s="2">
        <v>422106811.41119993</v>
      </c>
      <c r="H1273" s="2">
        <v>22932182.56168421</v>
      </c>
      <c r="I1273" s="2">
        <v>69808631.910496116</v>
      </c>
      <c r="J1273" s="2">
        <v>135444422.4294892</v>
      </c>
      <c r="K1273" s="2">
        <v>20176506.552025486</v>
      </c>
      <c r="L1273" s="2">
        <v>3825709.4813618334</v>
      </c>
      <c r="M1273" s="2">
        <v>120358272.39477743</v>
      </c>
    </row>
    <row r="1274" spans="1:13" ht="14.25" customHeight="1">
      <c r="A1274" s="59" t="s">
        <v>143</v>
      </c>
      <c r="B1274" s="59" t="s">
        <v>7</v>
      </c>
      <c r="C1274" s="59" t="s">
        <v>112</v>
      </c>
      <c r="D1274" s="2">
        <v>2729.0255999999999</v>
      </c>
      <c r="E1274" s="2">
        <v>373388724.51526797</v>
      </c>
      <c r="F1274" s="2">
        <v>97738289.872599989</v>
      </c>
      <c r="G1274" s="2">
        <v>101809283.69279999</v>
      </c>
      <c r="H1274" s="2">
        <v>5531087.2016842104</v>
      </c>
      <c r="I1274" s="2">
        <v>16837366.048866816</v>
      </c>
      <c r="J1274" s="2">
        <v>32668271.205294419</v>
      </c>
      <c r="K1274" s="2">
        <v>4866435.8132584197</v>
      </c>
      <c r="L1274" s="2">
        <v>922735.0425216466</v>
      </c>
      <c r="M1274" s="2">
        <v>29029594.677035805</v>
      </c>
    </row>
    <row r="1275" spans="1:13" ht="14.25" customHeight="1">
      <c r="A1275" s="59" t="s">
        <v>144</v>
      </c>
      <c r="B1275" s="59" t="s">
        <v>7</v>
      </c>
      <c r="C1275" s="59" t="s">
        <v>113</v>
      </c>
      <c r="D1275" s="2">
        <v>29792.666399999995</v>
      </c>
      <c r="E1275" s="2">
        <v>4078619077.3629832</v>
      </c>
      <c r="F1275" s="2">
        <v>1067005108.3497999</v>
      </c>
      <c r="G1275" s="2">
        <v>1111448005.1136</v>
      </c>
      <c r="H1275" s="2">
        <v>60382651.634526305</v>
      </c>
      <c r="I1275" s="2">
        <v>183812870.69955486</v>
      </c>
      <c r="J1275" s="2">
        <v>356638246.95673883</v>
      </c>
      <c r="K1275" s="2">
        <v>53126690.618593246</v>
      </c>
      <c r="L1275" s="2">
        <v>10073462.59318243</v>
      </c>
      <c r="M1275" s="2">
        <v>316914956.73039615</v>
      </c>
    </row>
    <row r="1276" spans="1:13" ht="14.25" customHeight="1">
      <c r="A1276" s="59" t="s">
        <v>145</v>
      </c>
      <c r="B1276" s="59" t="s">
        <v>7</v>
      </c>
      <c r="C1276" s="59" t="s">
        <v>114</v>
      </c>
      <c r="D1276" s="2">
        <v>7270.9727999999986</v>
      </c>
      <c r="E1276" s="2">
        <v>1001194389.71244</v>
      </c>
      <c r="F1276" s="2">
        <v>260405196.28279996</v>
      </c>
      <c r="G1276" s="2">
        <v>271251592.99199998</v>
      </c>
      <c r="H1276" s="2">
        <v>14736533.153684208</v>
      </c>
      <c r="I1276" s="2">
        <v>44859978.801574484</v>
      </c>
      <c r="J1276" s="2">
        <v>87038432.822586522</v>
      </c>
      <c r="K1276" s="2">
        <v>12965698.244511833</v>
      </c>
      <c r="L1276" s="2">
        <v>2458453.081488769</v>
      </c>
      <c r="M1276" s="2">
        <v>77343867.090052977</v>
      </c>
    </row>
    <row r="1277" spans="1:13" ht="14.25" customHeight="1">
      <c r="A1277" s="59" t="s">
        <v>145</v>
      </c>
      <c r="B1277" s="59" t="s">
        <v>7</v>
      </c>
      <c r="C1277" s="59" t="s">
        <v>114</v>
      </c>
      <c r="D1277" s="2">
        <v>8825.9387999999999</v>
      </c>
      <c r="E1277" s="2">
        <v>1208006378.1268559</v>
      </c>
      <c r="F1277" s="2">
        <v>316095299.08919996</v>
      </c>
      <c r="G1277" s="2">
        <v>329261300.90879995</v>
      </c>
      <c r="H1277" s="2">
        <v>17888079.653052632</v>
      </c>
      <c r="I1277" s="2">
        <v>54453707.689842232</v>
      </c>
      <c r="J1277" s="2">
        <v>105652421.27436648</v>
      </c>
      <c r="K1277" s="2">
        <v>15738534.904893175</v>
      </c>
      <c r="L1277" s="2">
        <v>2984216.4228549013</v>
      </c>
      <c r="M1277" s="2">
        <v>93884581.371579587</v>
      </c>
    </row>
    <row r="1278" spans="1:13" ht="14.25" customHeight="1">
      <c r="A1278" s="59" t="s">
        <v>143</v>
      </c>
      <c r="B1278" s="59" t="s">
        <v>9</v>
      </c>
      <c r="C1278" s="59" t="s">
        <v>112</v>
      </c>
      <c r="D1278" s="2">
        <v>470732.80800000002</v>
      </c>
      <c r="E1278" s="2">
        <v>71376783524.167969</v>
      </c>
      <c r="F1278" s="2">
        <v>20486321018.390198</v>
      </c>
      <c r="G1278" s="2">
        <v>10262330384.870399</v>
      </c>
      <c r="H1278" s="2">
        <v>954063491.23705256</v>
      </c>
      <c r="I1278" s="2">
        <v>1669417663.3703685</v>
      </c>
      <c r="J1278" s="2">
        <v>3724729635.3565631</v>
      </c>
      <c r="K1278" s="2">
        <v>839417188.07141268</v>
      </c>
      <c r="L1278" s="2">
        <v>210279698.61677256</v>
      </c>
      <c r="M1278" s="2">
        <v>1552594621.8953569</v>
      </c>
    </row>
    <row r="1279" spans="1:13" ht="14.25" customHeight="1">
      <c r="A1279" s="59" t="s">
        <v>143</v>
      </c>
      <c r="B1279" s="59" t="s">
        <v>9</v>
      </c>
      <c r="C1279" s="59" t="s">
        <v>112</v>
      </c>
      <c r="D1279" s="2">
        <v>522673.49399999995</v>
      </c>
      <c r="E1279" s="2">
        <v>79035468583.107956</v>
      </c>
      <c r="F1279" s="2">
        <v>22746782897.046799</v>
      </c>
      <c r="G1279" s="2">
        <v>11394676529.241598</v>
      </c>
      <c r="H1279" s="2">
        <v>1059334912.3907367</v>
      </c>
      <c r="I1279" s="2">
        <v>1853621307.5233674</v>
      </c>
      <c r="J1279" s="2">
        <v>4135716524.6004281</v>
      </c>
      <c r="K1279" s="2">
        <v>932038530.47128248</v>
      </c>
      <c r="L1279" s="2">
        <v>233481973.05443704</v>
      </c>
      <c r="M1279" s="2">
        <v>1723908004.7117832</v>
      </c>
    </row>
    <row r="1280" spans="1:13" ht="14.25" customHeight="1">
      <c r="A1280" s="59" t="s">
        <v>143</v>
      </c>
      <c r="B1280" s="59" t="s">
        <v>9</v>
      </c>
      <c r="C1280" s="59" t="s">
        <v>112</v>
      </c>
      <c r="D1280" s="2">
        <v>468754.34479999996</v>
      </c>
      <c r="E1280" s="2">
        <v>70392918348.968292</v>
      </c>
      <c r="F1280" s="2">
        <v>20400218178.557999</v>
      </c>
      <c r="G1280" s="2">
        <v>10219198394.841599</v>
      </c>
      <c r="H1280" s="2">
        <v>950053616.24589479</v>
      </c>
      <c r="I1280" s="2">
        <v>1662401195.9470732</v>
      </c>
      <c r="J1280" s="2">
        <v>3709074808.694253</v>
      </c>
      <c r="K1280" s="2">
        <v>835889165.40585244</v>
      </c>
      <c r="L1280" s="2">
        <v>209395905.01167423</v>
      </c>
      <c r="M1280" s="2">
        <v>1546069155.0663316</v>
      </c>
    </row>
    <row r="1281" spans="1:13" ht="14.25" customHeight="1">
      <c r="A1281" s="59" t="s">
        <v>144</v>
      </c>
      <c r="B1281" s="59" t="s">
        <v>9</v>
      </c>
      <c r="C1281" s="59" t="s">
        <v>113</v>
      </c>
      <c r="D1281" s="2">
        <v>72573.919599999994</v>
      </c>
      <c r="E1281" s="2">
        <v>13694861970.224819</v>
      </c>
      <c r="F1281" s="2">
        <v>3158421484.0383997</v>
      </c>
      <c r="G1281" s="2">
        <v>1582166205.0432</v>
      </c>
      <c r="H1281" s="2">
        <v>147090082.08505261</v>
      </c>
      <c r="I1281" s="2">
        <v>257377818.62924877</v>
      </c>
      <c r="J1281" s="2">
        <v>574249817.50603735</v>
      </c>
      <c r="K1281" s="2">
        <v>129414807.04687312</v>
      </c>
      <c r="L1281" s="2">
        <v>32419286.868413649</v>
      </c>
      <c r="M1281" s="2">
        <v>239366951.58249098</v>
      </c>
    </row>
    <row r="1282" spans="1:13" ht="14.25" customHeight="1">
      <c r="A1282" s="59" t="s">
        <v>145</v>
      </c>
      <c r="B1282" s="59" t="s">
        <v>9</v>
      </c>
      <c r="C1282" s="59" t="s">
        <v>114</v>
      </c>
      <c r="D1282" s="2">
        <v>70702.335200000001</v>
      </c>
      <c r="E1282" s="2">
        <v>10752896497.834259</v>
      </c>
      <c r="F1282" s="2">
        <v>3076970016.9375997</v>
      </c>
      <c r="G1282" s="2">
        <v>1541364253.0175998</v>
      </c>
      <c r="H1282" s="2">
        <v>143296824.23242104</v>
      </c>
      <c r="I1282" s="2">
        <v>250740388.64189929</v>
      </c>
      <c r="J1282" s="2">
        <v>559440682.12970924</v>
      </c>
      <c r="K1282" s="2">
        <v>126077372.1207604</v>
      </c>
      <c r="L1282" s="2">
        <v>31583236.784630548</v>
      </c>
      <c r="M1282" s="2">
        <v>233193997.78687778</v>
      </c>
    </row>
    <row r="1283" spans="1:13" ht="14.25" customHeight="1">
      <c r="A1283" s="59" t="s">
        <v>145</v>
      </c>
      <c r="B1283" s="59" t="s">
        <v>9</v>
      </c>
      <c r="C1283" s="59" t="s">
        <v>114</v>
      </c>
      <c r="D1283" s="2">
        <v>141838.61439999999</v>
      </c>
      <c r="E1283" s="2">
        <v>18801929677.876881</v>
      </c>
      <c r="F1283" s="2">
        <v>6172825301.9783993</v>
      </c>
      <c r="G1283" s="2">
        <v>3092188812.7103996</v>
      </c>
      <c r="H1283" s="2">
        <v>287473151.80799997</v>
      </c>
      <c r="I1283" s="2">
        <v>503019726.27184868</v>
      </c>
      <c r="J1283" s="2">
        <v>1122314998.0521266</v>
      </c>
      <c r="K1283" s="2">
        <v>252928559.12348768</v>
      </c>
      <c r="L1283" s="2">
        <v>63360319.44527778</v>
      </c>
      <c r="M1283" s="2">
        <v>467819251.49888712</v>
      </c>
    </row>
    <row r="1284" spans="1:13" ht="14.25" customHeight="1">
      <c r="A1284" s="59" t="s">
        <v>143</v>
      </c>
      <c r="B1284" s="59" t="s">
        <v>9</v>
      </c>
      <c r="C1284" s="59" t="s">
        <v>112</v>
      </c>
      <c r="D1284" s="2">
        <v>2883.3167999999996</v>
      </c>
      <c r="E1284" s="2">
        <v>430791911.42526001</v>
      </c>
      <c r="F1284" s="2">
        <v>111369267.27199998</v>
      </c>
      <c r="G1284" s="2">
        <v>74200618.6752</v>
      </c>
      <c r="H1284" s="2">
        <v>5843797.8442105269</v>
      </c>
      <c r="I1284" s="2">
        <v>6202311.949291341</v>
      </c>
      <c r="J1284" s="2">
        <v>22814588.978215963</v>
      </c>
      <c r="K1284" s="2">
        <v>5141569.9935133122</v>
      </c>
      <c r="L1284" s="2">
        <v>0</v>
      </c>
      <c r="M1284" s="2">
        <v>9354539.0671177786</v>
      </c>
    </row>
    <row r="1285" spans="1:13" ht="14.25" customHeight="1">
      <c r="A1285" s="59" t="s">
        <v>144</v>
      </c>
      <c r="B1285" s="59" t="s">
        <v>9</v>
      </c>
      <c r="C1285" s="59" t="s">
        <v>113</v>
      </c>
      <c r="D1285" s="2">
        <v>62.680799999999998</v>
      </c>
      <c r="E1285" s="2">
        <v>9370039.0263479985</v>
      </c>
      <c r="F1285" s="2">
        <v>2421071.1313999998</v>
      </c>
      <c r="G1285" s="2">
        <v>1613056.2431999999</v>
      </c>
      <c r="H1285" s="2">
        <v>127039.16463157894</v>
      </c>
      <c r="I1285" s="2">
        <v>134832.86846285526</v>
      </c>
      <c r="J1285" s="2">
        <v>495969.32561339054</v>
      </c>
      <c r="K1285" s="2">
        <v>111773.26072855027</v>
      </c>
      <c r="L1285" s="2">
        <v>0</v>
      </c>
      <c r="M1285" s="2">
        <v>203359.54493734299</v>
      </c>
    </row>
    <row r="1286" spans="1:13" ht="14.25" customHeight="1">
      <c r="A1286" s="59" t="s">
        <v>143</v>
      </c>
      <c r="B1286" s="59" t="s">
        <v>9</v>
      </c>
      <c r="C1286" s="59" t="s">
        <v>112</v>
      </c>
      <c r="D1286" s="2">
        <v>13789.775999999998</v>
      </c>
      <c r="E1286" s="2">
        <v>1954425945.0786839</v>
      </c>
      <c r="F1286" s="2">
        <v>492899173.42720002</v>
      </c>
      <c r="G1286" s="2">
        <v>303344158.65600002</v>
      </c>
      <c r="H1286" s="2">
        <v>27948597.574736845</v>
      </c>
      <c r="I1286" s="2">
        <v>57228700.807014845</v>
      </c>
      <c r="J1286" s="2">
        <v>109113251.6349459</v>
      </c>
      <c r="K1286" s="2">
        <v>24590117.360281061</v>
      </c>
      <c r="L1286" s="2">
        <v>7897076.621184445</v>
      </c>
      <c r="M1286" s="2">
        <v>81953140.997595623</v>
      </c>
    </row>
    <row r="1287" spans="1:13" ht="14.25" customHeight="1">
      <c r="A1287" s="59" t="s">
        <v>143</v>
      </c>
      <c r="B1287" s="59" t="s">
        <v>9</v>
      </c>
      <c r="C1287" s="59" t="s">
        <v>112</v>
      </c>
      <c r="D1287" s="2">
        <v>7333.6535999999996</v>
      </c>
      <c r="E1287" s="2">
        <v>1036313207.646948</v>
      </c>
      <c r="F1287" s="2">
        <v>262132742.24619997</v>
      </c>
      <c r="G1287" s="2">
        <v>161323939.31519997</v>
      </c>
      <c r="H1287" s="2">
        <v>14863572.318315791</v>
      </c>
      <c r="I1287" s="2">
        <v>30435263.611003343</v>
      </c>
      <c r="J1287" s="2">
        <v>58028411.096766688</v>
      </c>
      <c r="K1287" s="2">
        <v>13077471.505240383</v>
      </c>
      <c r="L1287" s="2">
        <v>4199808.9303571833</v>
      </c>
      <c r="M1287" s="2">
        <v>43584170.439630397</v>
      </c>
    </row>
    <row r="1288" spans="1:13" ht="14.25" customHeight="1">
      <c r="A1288" s="59" t="s">
        <v>143</v>
      </c>
      <c r="B1288" s="59" t="s">
        <v>9</v>
      </c>
      <c r="C1288" s="59" t="s">
        <v>112</v>
      </c>
      <c r="D1288" s="2">
        <v>11466.568399999998</v>
      </c>
      <c r="E1288" s="2">
        <v>1627602985.6538758</v>
      </c>
      <c r="F1288" s="2">
        <v>409858875.73679996</v>
      </c>
      <c r="G1288" s="2">
        <v>252238799.30879995</v>
      </c>
      <c r="H1288" s="2">
        <v>23240008.421052627</v>
      </c>
      <c r="I1288" s="2">
        <v>47587198.823735118</v>
      </c>
      <c r="J1288" s="2">
        <v>90730593.681762412</v>
      </c>
      <c r="K1288" s="2">
        <v>20447341.760713898</v>
      </c>
      <c r="L1288" s="2">
        <v>6566630.903711006</v>
      </c>
      <c r="M1288" s="2">
        <v>68146233.618571803</v>
      </c>
    </row>
    <row r="1289" spans="1:13" ht="14.25" customHeight="1">
      <c r="A1289" s="59" t="s">
        <v>144</v>
      </c>
      <c r="B1289" s="59" t="s">
        <v>9</v>
      </c>
      <c r="C1289" s="59" t="s">
        <v>113</v>
      </c>
      <c r="D1289" s="2">
        <v>9531.4995999999992</v>
      </c>
      <c r="E1289" s="2">
        <v>1346871894.529392</v>
      </c>
      <c r="F1289" s="2">
        <v>340692138.92399997</v>
      </c>
      <c r="G1289" s="2">
        <v>209671623.70559996</v>
      </c>
      <c r="H1289" s="2">
        <v>19318083.142736841</v>
      </c>
      <c r="I1289" s="2">
        <v>39556504.677855648</v>
      </c>
      <c r="J1289" s="2">
        <v>75419130.398723394</v>
      </c>
      <c r="K1289" s="2">
        <v>16996700.583350446</v>
      </c>
      <c r="L1289" s="2">
        <v>5458463.0421834905</v>
      </c>
      <c r="M1289" s="2">
        <v>56646049.264130637</v>
      </c>
    </row>
    <row r="1290" spans="1:13" ht="14.25" customHeight="1">
      <c r="A1290" s="59" t="s">
        <v>145</v>
      </c>
      <c r="B1290" s="59" t="s">
        <v>9</v>
      </c>
      <c r="C1290" s="59" t="s">
        <v>114</v>
      </c>
      <c r="D1290" s="2">
        <v>42998.225200000001</v>
      </c>
      <c r="E1290" s="2">
        <v>5572451686.9273558</v>
      </c>
      <c r="F1290" s="2">
        <v>1536920518.7099998</v>
      </c>
      <c r="G1290" s="2">
        <v>945864562.80959988</v>
      </c>
      <c r="H1290" s="2">
        <v>87147180.257684201</v>
      </c>
      <c r="I1290" s="2">
        <v>178446159.32872629</v>
      </c>
      <c r="J1290" s="2">
        <v>340228598.78968829</v>
      </c>
      <c r="K1290" s="2">
        <v>76675023.869263321</v>
      </c>
      <c r="L1290" s="2">
        <v>24624060.53436574</v>
      </c>
      <c r="M1290" s="2">
        <v>255540018.37752619</v>
      </c>
    </row>
    <row r="1291" spans="1:13" ht="14.25" customHeight="1">
      <c r="A1291" s="59" t="s">
        <v>145</v>
      </c>
      <c r="B1291" s="59" t="s">
        <v>9</v>
      </c>
      <c r="C1291" s="59" t="s">
        <v>114</v>
      </c>
      <c r="D1291" s="2">
        <v>76432.806800000006</v>
      </c>
      <c r="E1291" s="2">
        <v>9840276662.8264561</v>
      </c>
      <c r="F1291" s="2">
        <v>2731999948.7637997</v>
      </c>
      <c r="G1291" s="2">
        <v>1681350407.3855999</v>
      </c>
      <c r="H1291" s="2">
        <v>154911128.28631577</v>
      </c>
      <c r="I1291" s="2">
        <v>317202413.7446155</v>
      </c>
      <c r="J1291" s="2">
        <v>604783723.93674898</v>
      </c>
      <c r="K1291" s="2">
        <v>136296027.53428978</v>
      </c>
      <c r="L1291" s="2">
        <v>43771249.922535911</v>
      </c>
      <c r="M1291" s="2">
        <v>454242954.52822334</v>
      </c>
    </row>
    <row r="1292" spans="1:13" ht="14.25" customHeight="1">
      <c r="A1292" s="59" t="s">
        <v>143</v>
      </c>
      <c r="B1292" s="59" t="s">
        <v>9</v>
      </c>
      <c r="C1292" s="59" t="s">
        <v>112</v>
      </c>
      <c r="D1292" s="2">
        <v>-389.74599999999998</v>
      </c>
      <c r="E1292" s="2">
        <v>-88503552.208763987</v>
      </c>
      <c r="F1292" s="2">
        <v>-15184254.404399997</v>
      </c>
      <c r="G1292" s="2">
        <v>-9992841.1776000001</v>
      </c>
      <c r="H1292" s="2">
        <v>-789921.64042105258</v>
      </c>
      <c r="I1292" s="2">
        <v>-1636982.2825546097</v>
      </c>
      <c r="J1292" s="2">
        <v>-3083911.8323396719</v>
      </c>
      <c r="K1292" s="2">
        <v>-695000.40324803698</v>
      </c>
      <c r="L1292" s="2">
        <v>-1797016.1384070888</v>
      </c>
      <c r="M1292" s="2">
        <v>-3847251.3312759949</v>
      </c>
    </row>
    <row r="1293" spans="1:13" ht="14.25" customHeight="1">
      <c r="A1293" s="59" t="s">
        <v>143</v>
      </c>
      <c r="B1293" s="59" t="s">
        <v>9</v>
      </c>
      <c r="C1293" s="59" t="s">
        <v>112</v>
      </c>
      <c r="D1293" s="2">
        <v>1337.1904</v>
      </c>
      <c r="E1293" s="2">
        <v>-228645122.24030396</v>
      </c>
      <c r="F1293" s="2">
        <v>52096082.338599995</v>
      </c>
      <c r="G1293" s="2">
        <v>34284715.353599995</v>
      </c>
      <c r="H1293" s="2">
        <v>2710167.188210526</v>
      </c>
      <c r="I1293" s="2">
        <v>5616368.0787028242</v>
      </c>
      <c r="J1293" s="2">
        <v>10580678.946418997</v>
      </c>
      <c r="K1293" s="2">
        <v>2384496.228875739</v>
      </c>
      <c r="L1293" s="2">
        <v>6165432.6892977217</v>
      </c>
      <c r="M1293" s="2">
        <v>13199641.680913927</v>
      </c>
    </row>
    <row r="1294" spans="1:13" ht="14.25" customHeight="1">
      <c r="A1294" s="59" t="s">
        <v>143</v>
      </c>
      <c r="B1294" s="59" t="s">
        <v>9</v>
      </c>
      <c r="C1294" s="59" t="s">
        <v>112</v>
      </c>
      <c r="D1294" s="2">
        <v>1104.95</v>
      </c>
      <c r="E1294" s="2">
        <v>159171768.794808</v>
      </c>
      <c r="F1294" s="2">
        <v>43048144.061199993</v>
      </c>
      <c r="G1294" s="2">
        <v>28330218.835199997</v>
      </c>
      <c r="H1294" s="2">
        <v>2239471.7204210525</v>
      </c>
      <c r="I1294" s="2">
        <v>4640929.1515723476</v>
      </c>
      <c r="J1294" s="2">
        <v>8743049.0092104096</v>
      </c>
      <c r="K1294" s="2">
        <v>1970361.9679712388</v>
      </c>
      <c r="L1294" s="2">
        <v>5094633.3820819529</v>
      </c>
      <c r="M1294" s="2">
        <v>10907155.836091736</v>
      </c>
    </row>
    <row r="1295" spans="1:13" ht="14.25" customHeight="1">
      <c r="A1295" s="59" t="s">
        <v>144</v>
      </c>
      <c r="B1295" s="59" t="s">
        <v>9</v>
      </c>
      <c r="C1295" s="59" t="s">
        <v>113</v>
      </c>
      <c r="D1295" s="2">
        <v>-1685.9527999999998</v>
      </c>
      <c r="E1295" s="2">
        <v>-1272262055.3097839</v>
      </c>
      <c r="F1295" s="2">
        <v>-65683641.238199987</v>
      </c>
      <c r="G1295" s="2">
        <v>-43226763.398399994</v>
      </c>
      <c r="H1295" s="2">
        <v>-3417025.1418947368</v>
      </c>
      <c r="I1295" s="2">
        <v>-7081214.0799991144</v>
      </c>
      <c r="J1295" s="2">
        <v>-13340303.142780682</v>
      </c>
      <c r="K1295" s="2">
        <v>-3006414.11549357</v>
      </c>
      <c r="L1295" s="2">
        <v>-7773484.2440784983</v>
      </c>
      <c r="M1295" s="2">
        <v>-16642336.686633065</v>
      </c>
    </row>
    <row r="1296" spans="1:13" ht="14.25" customHeight="1">
      <c r="A1296" s="59" t="s">
        <v>145</v>
      </c>
      <c r="B1296" s="59" t="s">
        <v>9</v>
      </c>
      <c r="C1296" s="59" t="s">
        <v>114</v>
      </c>
      <c r="D1296" s="2">
        <v>1815.3324</v>
      </c>
      <c r="E1296" s="2">
        <v>-7225130495.8352518</v>
      </c>
      <c r="F1296" s="2">
        <v>70724188.076999992</v>
      </c>
      <c r="G1296" s="2">
        <v>46543973.030399993</v>
      </c>
      <c r="H1296" s="2">
        <v>3679247.2623157888</v>
      </c>
      <c r="I1296" s="2">
        <v>7624624.6933832215</v>
      </c>
      <c r="J1296" s="2">
        <v>14364034.6994955</v>
      </c>
      <c r="K1296" s="2">
        <v>3237125.5895614754</v>
      </c>
      <c r="L1296" s="2">
        <v>8370019.4982713675</v>
      </c>
      <c r="M1296" s="2">
        <v>17919465.479077261</v>
      </c>
    </row>
    <row r="1297" spans="1:13" ht="14.25" customHeight="1">
      <c r="A1297" s="59" t="s">
        <v>145</v>
      </c>
      <c r="B1297" s="59" t="s">
        <v>9</v>
      </c>
      <c r="C1297" s="59" t="s">
        <v>114</v>
      </c>
      <c r="D1297" s="2">
        <v>11160.396799999999</v>
      </c>
      <c r="E1297" s="2">
        <v>8097492496.4453506</v>
      </c>
      <c r="F1297" s="2">
        <v>434801913.42159998</v>
      </c>
      <c r="G1297" s="2">
        <v>286145509.88159996</v>
      </c>
      <c r="H1297" s="2">
        <v>22619470.676210526</v>
      </c>
      <c r="I1297" s="2">
        <v>46875072.041481271</v>
      </c>
      <c r="J1297" s="2">
        <v>88307974.28357394</v>
      </c>
      <c r="K1297" s="2">
        <v>19901372.371770591</v>
      </c>
      <c r="L1297" s="2">
        <v>51457649.752984837</v>
      </c>
      <c r="M1297" s="2">
        <v>110166240.1830124</v>
      </c>
    </row>
    <row r="1298" spans="1:13" ht="14.25" customHeight="1">
      <c r="A1298" s="59" t="s">
        <v>143</v>
      </c>
      <c r="B1298" s="59" t="s">
        <v>12</v>
      </c>
      <c r="C1298" s="59" t="s">
        <v>112</v>
      </c>
      <c r="D1298" s="2">
        <v>33108.32</v>
      </c>
      <c r="E1298" s="2">
        <v>2695983082.1431198</v>
      </c>
      <c r="F1298" s="2">
        <v>1046085785.3023999</v>
      </c>
      <c r="G1298" s="2">
        <v>105499186.08</v>
      </c>
      <c r="H1298" s="2">
        <v>67102693.813894734</v>
      </c>
      <c r="I1298" s="2">
        <v>106494634.97116692</v>
      </c>
      <c r="J1298" s="2">
        <v>507444859.33711803</v>
      </c>
      <c r="K1298" s="2">
        <v>59039209.513029121</v>
      </c>
      <c r="L1298" s="2">
        <v>8419588.6972661093</v>
      </c>
      <c r="M1298" s="2">
        <v>346772734.88359684</v>
      </c>
    </row>
    <row r="1299" spans="1:13" ht="14.25" customHeight="1">
      <c r="A1299" s="59" t="s">
        <v>143</v>
      </c>
      <c r="B1299" s="59" t="s">
        <v>12</v>
      </c>
      <c r="C1299" s="59" t="s">
        <v>112</v>
      </c>
      <c r="D1299" s="2">
        <v>79355.5</v>
      </c>
      <c r="E1299" s="2">
        <v>6431103889.8515635</v>
      </c>
      <c r="F1299" s="2">
        <v>2507305128.7151999</v>
      </c>
      <c r="G1299" s="2">
        <v>252865160.96639997</v>
      </c>
      <c r="H1299" s="2">
        <v>160834732.05221051</v>
      </c>
      <c r="I1299" s="2">
        <v>255251097.16996929</v>
      </c>
      <c r="J1299" s="2">
        <v>1216266501.4451554</v>
      </c>
      <c r="K1299" s="2">
        <v>141507814.06338897</v>
      </c>
      <c r="L1299" s="2">
        <v>20180446.210073505</v>
      </c>
      <c r="M1299" s="2">
        <v>831160377.90667927</v>
      </c>
    </row>
    <row r="1300" spans="1:13" ht="14.25" customHeight="1">
      <c r="A1300" s="59" t="s">
        <v>143</v>
      </c>
      <c r="B1300" s="59" t="s">
        <v>12</v>
      </c>
      <c r="C1300" s="59" t="s">
        <v>112</v>
      </c>
      <c r="D1300" s="2">
        <v>131629.68</v>
      </c>
      <c r="E1300" s="2">
        <v>10675208955.63553</v>
      </c>
      <c r="F1300" s="2">
        <v>4158952709.3189998</v>
      </c>
      <c r="G1300" s="2">
        <v>419436085.05599993</v>
      </c>
      <c r="H1300" s="2">
        <v>266782067.98484209</v>
      </c>
      <c r="I1300" s="2">
        <v>423393718.64750355</v>
      </c>
      <c r="J1300" s="2">
        <v>2017462814.549027</v>
      </c>
      <c r="K1300" s="2">
        <v>234723847.52995557</v>
      </c>
      <c r="L1300" s="2">
        <v>33473995.840101667</v>
      </c>
      <c r="M1300" s="2">
        <v>1378674125.5809021</v>
      </c>
    </row>
    <row r="1301" spans="1:13" ht="14.25" customHeight="1">
      <c r="A1301" s="59" t="s">
        <v>144</v>
      </c>
      <c r="B1301" s="59" t="s">
        <v>12</v>
      </c>
      <c r="C1301" s="59" t="s">
        <v>113</v>
      </c>
      <c r="D1301" s="2">
        <v>30729.663999999997</v>
      </c>
      <c r="E1301" s="2">
        <v>2215449227.7363596</v>
      </c>
      <c r="F1301" s="2">
        <v>970930107.25619996</v>
      </c>
      <c r="G1301" s="2">
        <v>97919633.241599992</v>
      </c>
      <c r="H1301" s="2">
        <v>62281723.573894724</v>
      </c>
      <c r="I1301" s="2">
        <v>98843564.109160766</v>
      </c>
      <c r="J1301" s="2">
        <v>470987655.85076189</v>
      </c>
      <c r="K1301" s="2">
        <v>54797557.567432858</v>
      </c>
      <c r="L1301" s="2">
        <v>7814686.2083363114</v>
      </c>
      <c r="M1301" s="2">
        <v>321858965.58128017</v>
      </c>
    </row>
    <row r="1302" spans="1:13" ht="14.25" customHeight="1">
      <c r="A1302" s="59" t="s">
        <v>145</v>
      </c>
      <c r="B1302" s="59" t="s">
        <v>12</v>
      </c>
      <c r="C1302" s="59" t="s">
        <v>114</v>
      </c>
      <c r="D1302" s="2">
        <v>21994.531999999999</v>
      </c>
      <c r="E1302" s="2">
        <v>1603335326.5424879</v>
      </c>
      <c r="F1302" s="2">
        <v>694936114.5381999</v>
      </c>
      <c r="G1302" s="2">
        <v>70085259.878399983</v>
      </c>
      <c r="H1302" s="2">
        <v>44577687.137684211</v>
      </c>
      <c r="I1302" s="2">
        <v>70746557.261185408</v>
      </c>
      <c r="J1302" s="2">
        <v>337105966.02079904</v>
      </c>
      <c r="K1302" s="2">
        <v>39220950.591543861</v>
      </c>
      <c r="L1302" s="2">
        <v>5593304.4331110055</v>
      </c>
      <c r="M1302" s="2">
        <v>230368197.9068943</v>
      </c>
    </row>
    <row r="1303" spans="1:13" ht="14.25" customHeight="1">
      <c r="A1303" s="59" t="s">
        <v>145</v>
      </c>
      <c r="B1303" s="59" t="s">
        <v>12</v>
      </c>
      <c r="C1303" s="59" t="s">
        <v>114</v>
      </c>
      <c r="D1303" s="2">
        <v>22622.143599999999</v>
      </c>
      <c r="E1303" s="2">
        <v>1628041448.0234518</v>
      </c>
      <c r="F1303" s="2">
        <v>714766042.6329999</v>
      </c>
      <c r="G1303" s="2">
        <v>72085135.180799991</v>
      </c>
      <c r="H1303" s="2">
        <v>45849707.045052625</v>
      </c>
      <c r="I1303" s="2">
        <v>72765302.647410706</v>
      </c>
      <c r="J1303" s="2">
        <v>346725248.42716521</v>
      </c>
      <c r="K1303" s="2">
        <v>40340116.189351529</v>
      </c>
      <c r="L1303" s="2">
        <v>5752908.7722509289</v>
      </c>
      <c r="M1303" s="2">
        <v>236941729.60456637</v>
      </c>
    </row>
    <row r="1304" spans="1:13" ht="14.25" customHeight="1">
      <c r="A1304" s="59" t="s">
        <v>143</v>
      </c>
      <c r="B1304" s="59" t="s">
        <v>12</v>
      </c>
      <c r="C1304" s="59" t="s">
        <v>112</v>
      </c>
      <c r="D1304" s="2">
        <v>2764.3839999999996</v>
      </c>
      <c r="E1304" s="2">
        <v>204036656.24033999</v>
      </c>
      <c r="F1304" s="2">
        <v>71709972.634800002</v>
      </c>
      <c r="G1304" s="2">
        <v>8995027.3919999991</v>
      </c>
      <c r="H1304" s="2">
        <v>5602749.3322105259</v>
      </c>
      <c r="I1304" s="2">
        <v>9709215.9108212236</v>
      </c>
      <c r="J1304" s="2">
        <v>42369182.430089466</v>
      </c>
      <c r="K1304" s="2">
        <v>4929487.3962334991</v>
      </c>
      <c r="L1304" s="2">
        <v>4701.3620969794356</v>
      </c>
      <c r="M1304" s="2">
        <v>22869657.32156207</v>
      </c>
    </row>
    <row r="1305" spans="1:13" ht="14.25" customHeight="1">
      <c r="A1305" s="59" t="s">
        <v>143</v>
      </c>
      <c r="B1305" s="59" t="s">
        <v>12</v>
      </c>
      <c r="C1305" s="59" t="s">
        <v>112</v>
      </c>
      <c r="D1305" s="2">
        <v>1703.6319999999998</v>
      </c>
      <c r="E1305" s="2">
        <v>125566260.76764001</v>
      </c>
      <c r="F1305" s="2">
        <v>44193355.413399994</v>
      </c>
      <c r="G1305" s="2">
        <v>5543446.6559999995</v>
      </c>
      <c r="H1305" s="2">
        <v>3452856.8286315785</v>
      </c>
      <c r="I1305" s="2">
        <v>5983586.5496921493</v>
      </c>
      <c r="J1305" s="2">
        <v>26111240.334822573</v>
      </c>
      <c r="K1305" s="2">
        <v>3037939.9069811101</v>
      </c>
      <c r="L1305" s="2">
        <v>2897.3510597663967</v>
      </c>
      <c r="M1305" s="2">
        <v>14094091.140032437</v>
      </c>
    </row>
    <row r="1306" spans="1:13" ht="14.25" customHeight="1">
      <c r="A1306" s="59" t="s">
        <v>144</v>
      </c>
      <c r="B1306" s="59" t="s">
        <v>12</v>
      </c>
      <c r="C1306" s="59" t="s">
        <v>113</v>
      </c>
      <c r="D1306" s="2">
        <v>100096.416</v>
      </c>
      <c r="E1306" s="2">
        <v>6495134723.1456833</v>
      </c>
      <c r="F1306" s="2">
        <v>2596568077.6348</v>
      </c>
      <c r="G1306" s="2">
        <v>325703658.35519999</v>
      </c>
      <c r="H1306" s="2">
        <v>202871638.38315788</v>
      </c>
      <c r="I1306" s="2">
        <v>351563934.25927085</v>
      </c>
      <c r="J1306" s="2">
        <v>1534158535.8988209</v>
      </c>
      <c r="K1306" s="2">
        <v>178493299.44036183</v>
      </c>
      <c r="L1306" s="2">
        <v>170233.04151155773</v>
      </c>
      <c r="M1306" s="2">
        <v>828094336.03888702</v>
      </c>
    </row>
    <row r="1307" spans="1:13" ht="14.25" customHeight="1">
      <c r="A1307" s="59" t="s">
        <v>145</v>
      </c>
      <c r="B1307" s="59" t="s">
        <v>12</v>
      </c>
      <c r="C1307" s="59" t="s">
        <v>114</v>
      </c>
      <c r="D1307" s="2">
        <v>19222.111999999997</v>
      </c>
      <c r="E1307" s="2">
        <v>1262848868.0743318</v>
      </c>
      <c r="F1307" s="2">
        <v>498634460.80519998</v>
      </c>
      <c r="G1307" s="2">
        <v>62546816.198399991</v>
      </c>
      <c r="H1307" s="2">
        <v>38958650.22315789</v>
      </c>
      <c r="I1307" s="2">
        <v>67512919.93803595</v>
      </c>
      <c r="J1307" s="2">
        <v>294613617.36271518</v>
      </c>
      <c r="K1307" s="2">
        <v>34277133.29008875</v>
      </c>
      <c r="L1307" s="2">
        <v>32690.86667434538</v>
      </c>
      <c r="M1307" s="2">
        <v>159023896.25923392</v>
      </c>
    </row>
    <row r="1308" spans="1:13" ht="14.25" customHeight="1">
      <c r="A1308" s="59" t="s">
        <v>145</v>
      </c>
      <c r="B1308" s="59" t="s">
        <v>12</v>
      </c>
      <c r="C1308" s="59" t="s">
        <v>114</v>
      </c>
      <c r="D1308" s="2">
        <v>23593.695999999996</v>
      </c>
      <c r="E1308" s="2">
        <v>1532350242.3841918</v>
      </c>
      <c r="F1308" s="2">
        <v>612036278.12459993</v>
      </c>
      <c r="G1308" s="2">
        <v>76771510.751999989</v>
      </c>
      <c r="H1308" s="2">
        <v>47818812.853894733</v>
      </c>
      <c r="I1308" s="2">
        <v>82867028.820264876</v>
      </c>
      <c r="J1308" s="2">
        <v>361616045.39169377</v>
      </c>
      <c r="K1308" s="2">
        <v>42072601.730644055</v>
      </c>
      <c r="L1308" s="2">
        <v>40125.57882770821</v>
      </c>
      <c r="M1308" s="2">
        <v>195189865.97705302</v>
      </c>
    </row>
    <row r="1309" spans="1:13" ht="14.25" customHeight="1">
      <c r="A1309" s="59" t="s">
        <v>143</v>
      </c>
      <c r="B1309" s="59" t="s">
        <v>12</v>
      </c>
      <c r="C1309" s="59" t="s">
        <v>112</v>
      </c>
      <c r="D1309" s="2">
        <v>-64.287999999999997</v>
      </c>
      <c r="E1309" s="2">
        <v>-5234930.4545999998</v>
      </c>
      <c r="F1309" s="2">
        <v>-1818003.6237999997</v>
      </c>
      <c r="G1309" s="2">
        <v>-215979.34079999998</v>
      </c>
      <c r="H1309" s="2">
        <v>-130296.92968421051</v>
      </c>
      <c r="I1309" s="2">
        <v>-230896.16228576648</v>
      </c>
      <c r="J1309" s="2">
        <v>-985329.82395556895</v>
      </c>
      <c r="K1309" s="2">
        <v>-114639.24177287208</v>
      </c>
      <c r="L1309" s="2">
        <v>0</v>
      </c>
      <c r="M1309" s="2">
        <v>-181555.54289431637</v>
      </c>
    </row>
    <row r="1310" spans="1:13" ht="14.25" customHeight="1">
      <c r="A1310" s="59" t="s">
        <v>143</v>
      </c>
      <c r="B1310" s="59" t="s">
        <v>8</v>
      </c>
      <c r="C1310" s="59" t="s">
        <v>112</v>
      </c>
      <c r="D1310" s="2">
        <v>668.59519999999998</v>
      </c>
      <c r="E1310" s="2">
        <v>105590866.73612399</v>
      </c>
      <c r="F1310" s="2">
        <v>28353669.137799997</v>
      </c>
      <c r="G1310" s="2">
        <v>25494616.588799998</v>
      </c>
      <c r="H1310" s="2">
        <v>1355083.594105263</v>
      </c>
      <c r="I1310" s="2">
        <v>3512700.6455517481</v>
      </c>
      <c r="J1310" s="2">
        <v>5290339.4732094985</v>
      </c>
      <c r="K1310" s="2">
        <v>1192248.1144378695</v>
      </c>
      <c r="L1310" s="2">
        <v>360215.77995720616</v>
      </c>
      <c r="M1310" s="2">
        <v>4621398.0379611375</v>
      </c>
    </row>
    <row r="1311" spans="1:13" ht="14.25" customHeight="1">
      <c r="A1311" s="59" t="s">
        <v>143</v>
      </c>
      <c r="B1311" s="59" t="s">
        <v>8</v>
      </c>
      <c r="C1311" s="59" t="s">
        <v>112</v>
      </c>
      <c r="D1311" s="2">
        <v>7370.6191999999992</v>
      </c>
      <c r="E1311" s="2">
        <v>1160943407.8121879</v>
      </c>
      <c r="F1311" s="2">
        <v>312571937.98039997</v>
      </c>
      <c r="G1311" s="2">
        <v>281053631.05919999</v>
      </c>
      <c r="H1311" s="2">
        <v>14938493.456842104</v>
      </c>
      <c r="I1311" s="2">
        <v>38724147.020433456</v>
      </c>
      <c r="J1311" s="2">
        <v>58320905.827256635</v>
      </c>
      <c r="K1311" s="2">
        <v>13143389.069259783</v>
      </c>
      <c r="L1311" s="2">
        <v>3971032.6127013164</v>
      </c>
      <c r="M1311" s="2">
        <v>50946469.716561951</v>
      </c>
    </row>
    <row r="1312" spans="1:13" ht="14.25" customHeight="1">
      <c r="A1312" s="59" t="s">
        <v>143</v>
      </c>
      <c r="B1312" s="59" t="s">
        <v>8</v>
      </c>
      <c r="C1312" s="59" t="s">
        <v>112</v>
      </c>
      <c r="D1312" s="2">
        <v>-4.0179999999999998</v>
      </c>
      <c r="E1312" s="2">
        <v>-631285.60294799996</v>
      </c>
      <c r="F1312" s="2">
        <v>-170394.565</v>
      </c>
      <c r="G1312" s="2">
        <v>-153211.94879999998</v>
      </c>
      <c r="H1312" s="2">
        <v>-8143.7911578947369</v>
      </c>
      <c r="I1312" s="2">
        <v>-21109.979841056178</v>
      </c>
      <c r="J1312" s="2">
        <v>-31792.905488037854</v>
      </c>
      <c r="K1312" s="2">
        <v>-7164.9526108045047</v>
      </c>
      <c r="L1312" s="2">
        <v>-2164.7582930120561</v>
      </c>
      <c r="M1312" s="2">
        <v>-27772.824747362596</v>
      </c>
    </row>
    <row r="1313" spans="1:13" ht="14.25" customHeight="1">
      <c r="A1313" s="59" t="s">
        <v>144</v>
      </c>
      <c r="B1313" s="59" t="s">
        <v>8</v>
      </c>
      <c r="C1313" s="59" t="s">
        <v>113</v>
      </c>
      <c r="D1313" s="2">
        <v>16497.104399999997</v>
      </c>
      <c r="E1313" s="2">
        <v>2570737816.3337636</v>
      </c>
      <c r="F1313" s="2">
        <v>699606337.45419991</v>
      </c>
      <c r="G1313" s="2">
        <v>629061273.40799999</v>
      </c>
      <c r="H1313" s="2">
        <v>33435708.055578943</v>
      </c>
      <c r="I1313" s="2">
        <v>86673355.231408462</v>
      </c>
      <c r="J1313" s="2">
        <v>130535311.35278583</v>
      </c>
      <c r="K1313" s="2">
        <v>29417862.429441139</v>
      </c>
      <c r="L1313" s="2">
        <v>8888064.5994489007</v>
      </c>
      <c r="M1313" s="2">
        <v>114029663.84772137</v>
      </c>
    </row>
    <row r="1314" spans="1:13" ht="14.25" customHeight="1">
      <c r="A1314" s="59" t="s">
        <v>145</v>
      </c>
      <c r="B1314" s="59" t="s">
        <v>8</v>
      </c>
      <c r="C1314" s="59" t="s">
        <v>114</v>
      </c>
      <c r="D1314" s="2">
        <v>63180.639199999998</v>
      </c>
      <c r="E1314" s="2">
        <v>9893930297.7327118</v>
      </c>
      <c r="F1314" s="2">
        <v>2679353571.3213997</v>
      </c>
      <c r="G1314" s="2">
        <v>2409179958.9311996</v>
      </c>
      <c r="H1314" s="2">
        <v>128052134.4202105</v>
      </c>
      <c r="I1314" s="2">
        <v>331941767.01270384</v>
      </c>
      <c r="J1314" s="2">
        <v>499924363.0561024</v>
      </c>
      <c r="K1314" s="2">
        <v>112664580.83333436</v>
      </c>
      <c r="L1314" s="2">
        <v>34039525.302638777</v>
      </c>
      <c r="M1314" s="2">
        <v>436711005.45742851</v>
      </c>
    </row>
    <row r="1315" spans="1:13" ht="14.25" customHeight="1">
      <c r="A1315" s="59" t="s">
        <v>145</v>
      </c>
      <c r="B1315" s="59" t="s">
        <v>8</v>
      </c>
      <c r="C1315" s="59" t="s">
        <v>114</v>
      </c>
      <c r="D1315" s="2">
        <v>106146.72039999999</v>
      </c>
      <c r="E1315" s="2">
        <v>16537946474.829779</v>
      </c>
      <c r="F1315" s="2">
        <v>4501451679.6784</v>
      </c>
      <c r="G1315" s="2">
        <v>4047546126.6431999</v>
      </c>
      <c r="H1315" s="2">
        <v>215134166.8345263</v>
      </c>
      <c r="I1315" s="2">
        <v>557679225.44505405</v>
      </c>
      <c r="J1315" s="2">
        <v>839898618.60188627</v>
      </c>
      <c r="K1315" s="2">
        <v>189282285.08171126</v>
      </c>
      <c r="L1315" s="2">
        <v>57188151.633133903</v>
      </c>
      <c r="M1315" s="2">
        <v>733696929.61087573</v>
      </c>
    </row>
    <row r="1316" spans="1:13" ht="14.25" customHeight="1">
      <c r="A1316" s="59" t="s">
        <v>144</v>
      </c>
      <c r="B1316" s="59" t="s">
        <v>8</v>
      </c>
      <c r="C1316" s="59" t="s">
        <v>113</v>
      </c>
      <c r="D1316" s="2">
        <v>543.23360000000002</v>
      </c>
      <c r="E1316" s="2">
        <v>84629525.466023996</v>
      </c>
      <c r="F1316" s="2">
        <v>28146591.520199999</v>
      </c>
      <c r="G1316" s="2">
        <v>21050681.299199998</v>
      </c>
      <c r="H1316" s="2">
        <v>1101005.2648421051</v>
      </c>
      <c r="I1316" s="2">
        <v>2929780.5410701116</v>
      </c>
      <c r="J1316" s="2">
        <v>4298400.8219827181</v>
      </c>
      <c r="K1316" s="2">
        <v>968701.59298076911</v>
      </c>
      <c r="L1316" s="2">
        <v>768265.87641884375</v>
      </c>
      <c r="M1316" s="2">
        <v>3914598.7172471643</v>
      </c>
    </row>
    <row r="1317" spans="1:13" ht="14.25" customHeight="1">
      <c r="A1317" s="59" t="s">
        <v>145</v>
      </c>
      <c r="B1317" s="59" t="s">
        <v>8</v>
      </c>
      <c r="C1317" s="59" t="s">
        <v>114</v>
      </c>
      <c r="D1317" s="2">
        <v>3050.4655999999995</v>
      </c>
      <c r="E1317" s="2">
        <v>477695399.00266802</v>
      </c>
      <c r="F1317" s="2">
        <v>158053938.77239999</v>
      </c>
      <c r="G1317" s="2">
        <v>118207666.52159999</v>
      </c>
      <c r="H1317" s="2">
        <v>6182569.3642105265</v>
      </c>
      <c r="I1317" s="2">
        <v>16451844.576778319</v>
      </c>
      <c r="J1317" s="2">
        <v>24137173.846518334</v>
      </c>
      <c r="K1317" s="2">
        <v>5439632.0221227808</v>
      </c>
      <c r="L1317" s="2">
        <v>4314108.3829673538</v>
      </c>
      <c r="M1317" s="2">
        <v>21981977.412234079</v>
      </c>
    </row>
    <row r="1318" spans="1:13" ht="14.25" customHeight="1">
      <c r="A1318" s="59" t="s">
        <v>145</v>
      </c>
      <c r="B1318" s="59" t="s">
        <v>8</v>
      </c>
      <c r="C1318" s="59" t="s">
        <v>114</v>
      </c>
      <c r="D1318" s="2">
        <v>15454.0316</v>
      </c>
      <c r="E1318" s="2">
        <v>2408108865.3052197</v>
      </c>
      <c r="F1318" s="2">
        <v>800720571.38579988</v>
      </c>
      <c r="G1318" s="2">
        <v>598854489.42719984</v>
      </c>
      <c r="H1318" s="2">
        <v>31321647.238736842</v>
      </c>
      <c r="I1318" s="2">
        <v>83347055.599584803</v>
      </c>
      <c r="J1318" s="2">
        <v>122281873.08809119</v>
      </c>
      <c r="K1318" s="2">
        <v>27557840.731676288</v>
      </c>
      <c r="L1318" s="2">
        <v>21855800.398536667</v>
      </c>
      <c r="M1318" s="2">
        <v>111363384.51387607</v>
      </c>
    </row>
    <row r="1319" spans="1:13" ht="14.25" customHeight="1">
      <c r="A1319" s="59" t="s">
        <v>143</v>
      </c>
      <c r="B1319" s="59" t="s">
        <v>10</v>
      </c>
      <c r="C1319" s="59" t="s">
        <v>112</v>
      </c>
      <c r="D1319" s="2">
        <v>5091.6095999999998</v>
      </c>
      <c r="E1319" s="2">
        <v>758290118.52409196</v>
      </c>
      <c r="F1319" s="2">
        <v>235352445.09899998</v>
      </c>
      <c r="G1319" s="2">
        <v>133566970.54079999</v>
      </c>
      <c r="H1319" s="2">
        <v>10319482.277052632</v>
      </c>
      <c r="I1319" s="2">
        <v>33972912.441057235</v>
      </c>
      <c r="J1319" s="2">
        <v>40287969.834441565</v>
      </c>
      <c r="K1319" s="2">
        <v>9079427.9484114684</v>
      </c>
      <c r="L1319" s="2">
        <v>3842544.6869896972</v>
      </c>
      <c r="M1319" s="2">
        <v>18187925.747826874</v>
      </c>
    </row>
    <row r="1320" spans="1:13" ht="14.25" customHeight="1">
      <c r="A1320" s="59" t="s">
        <v>143</v>
      </c>
      <c r="B1320" s="59" t="s">
        <v>10</v>
      </c>
      <c r="C1320" s="59" t="s">
        <v>112</v>
      </c>
      <c r="D1320" s="2">
        <v>24653.644399999997</v>
      </c>
      <c r="E1320" s="2">
        <v>3661516276.5729241</v>
      </c>
      <c r="F1320" s="2">
        <v>1139579809.6394</v>
      </c>
      <c r="G1320" s="2">
        <v>646733129.35679996</v>
      </c>
      <c r="H1320" s="2">
        <v>49967075.853473686</v>
      </c>
      <c r="I1320" s="2">
        <v>164497313.88560525</v>
      </c>
      <c r="J1320" s="2">
        <v>195074909.49350265</v>
      </c>
      <c r="K1320" s="2">
        <v>43962716.229374282</v>
      </c>
      <c r="L1320" s="2">
        <v>18605654.743080322</v>
      </c>
      <c r="M1320" s="2">
        <v>88066189.081057563</v>
      </c>
    </row>
    <row r="1321" spans="1:13" ht="14.25" customHeight="1">
      <c r="A1321" s="59" t="s">
        <v>143</v>
      </c>
      <c r="B1321" s="59" t="s">
        <v>10</v>
      </c>
      <c r="C1321" s="59" t="s">
        <v>112</v>
      </c>
      <c r="D1321" s="2">
        <v>17152.841999999997</v>
      </c>
      <c r="E1321" s="2">
        <v>2547396768.1155839</v>
      </c>
      <c r="F1321" s="2">
        <v>792865837.30579996</v>
      </c>
      <c r="G1321" s="2">
        <v>449966381.472</v>
      </c>
      <c r="H1321" s="2">
        <v>34764733.258105263</v>
      </c>
      <c r="I1321" s="2">
        <v>114449465.9176715</v>
      </c>
      <c r="J1321" s="2">
        <v>135723913.52843359</v>
      </c>
      <c r="K1321" s="2">
        <v>30587182.695524432</v>
      </c>
      <c r="L1321" s="2">
        <v>12944936.291634325</v>
      </c>
      <c r="M1321" s="2">
        <v>61272297.204445176</v>
      </c>
    </row>
    <row r="1322" spans="1:13" ht="14.25" customHeight="1">
      <c r="A1322" s="59" t="s">
        <v>144</v>
      </c>
      <c r="B1322" s="59" t="s">
        <v>10</v>
      </c>
      <c r="C1322" s="59" t="s">
        <v>113</v>
      </c>
      <c r="D1322" s="2">
        <v>18882.189200000001</v>
      </c>
      <c r="E1322" s="2">
        <v>2807271580.947372</v>
      </c>
      <c r="F1322" s="2">
        <v>872802463.51579988</v>
      </c>
      <c r="G1322" s="2">
        <v>495331931.05919993</v>
      </c>
      <c r="H1322" s="2">
        <v>38269708.112842098</v>
      </c>
      <c r="I1322" s="2">
        <v>125988245.52202049</v>
      </c>
      <c r="J1322" s="2">
        <v>149407580.05048507</v>
      </c>
      <c r="K1322" s="2">
        <v>33670978.299214691</v>
      </c>
      <c r="L1322" s="2">
        <v>14250043.009816431</v>
      </c>
      <c r="M1322" s="2">
        <v>67449761.883946985</v>
      </c>
    </row>
    <row r="1323" spans="1:13" ht="14.25" customHeight="1">
      <c r="A1323" s="59" t="s">
        <v>145</v>
      </c>
      <c r="B1323" s="59" t="s">
        <v>10</v>
      </c>
      <c r="C1323" s="59" t="s">
        <v>114</v>
      </c>
      <c r="D1323" s="2">
        <v>5495.0167999999994</v>
      </c>
      <c r="E1323" s="2">
        <v>820940489.96097589</v>
      </c>
      <c r="F1323" s="2">
        <v>253999372.3876</v>
      </c>
      <c r="G1323" s="2">
        <v>144149455.21919999</v>
      </c>
      <c r="H1323" s="2">
        <v>11137091.81305263</v>
      </c>
      <c r="I1323" s="2">
        <v>36664579.430547565</v>
      </c>
      <c r="J1323" s="2">
        <v>43479977.54544057</v>
      </c>
      <c r="K1323" s="2">
        <v>9798789.190536242</v>
      </c>
      <c r="L1323" s="2">
        <v>4146988.7262682361</v>
      </c>
      <c r="M1323" s="2">
        <v>19628951.430498768</v>
      </c>
    </row>
    <row r="1324" spans="1:13" ht="14.25" customHeight="1">
      <c r="A1324" s="59" t="s">
        <v>145</v>
      </c>
      <c r="B1324" s="59" t="s">
        <v>10</v>
      </c>
      <c r="C1324" s="59" t="s">
        <v>114</v>
      </c>
      <c r="D1324" s="2">
        <v>13526.998799999999</v>
      </c>
      <c r="E1324" s="2">
        <v>2009101439.7780476</v>
      </c>
      <c r="F1324" s="2">
        <v>625266368.35619998</v>
      </c>
      <c r="G1324" s="2">
        <v>354850508.23680001</v>
      </c>
      <c r="H1324" s="2">
        <v>27416010.785684209</v>
      </c>
      <c r="I1324" s="2">
        <v>90256634.330858022</v>
      </c>
      <c r="J1324" s="2">
        <v>107033995.61602823</v>
      </c>
      <c r="K1324" s="2">
        <v>24121529.459534448</v>
      </c>
      <c r="L1324" s="2">
        <v>10208578.711505298</v>
      </c>
      <c r="M1324" s="2">
        <v>48320289.474932097</v>
      </c>
    </row>
    <row r="1325" spans="1:13" ht="14.25" customHeight="1">
      <c r="A1325" s="59" t="s">
        <v>143</v>
      </c>
      <c r="B1325" s="59" t="s">
        <v>10</v>
      </c>
      <c r="C1325" s="59" t="s">
        <v>112</v>
      </c>
      <c r="D1325" s="2">
        <v>34474.439999999995</v>
      </c>
      <c r="E1325" s="2">
        <v>5599682666.8037634</v>
      </c>
      <c r="F1325" s="2">
        <v>2071591837.2241998</v>
      </c>
      <c r="G1325" s="2">
        <v>952544038.25279987</v>
      </c>
      <c r="H1325" s="2">
        <v>69871494.558315784</v>
      </c>
      <c r="I1325" s="2">
        <v>268209677.83976564</v>
      </c>
      <c r="J1325" s="2">
        <v>272783129.08736473</v>
      </c>
      <c r="K1325" s="2">
        <v>61475293.400702663</v>
      </c>
      <c r="L1325" s="2">
        <v>11968491.924297689</v>
      </c>
      <c r="M1325" s="2">
        <v>111410603.67881353</v>
      </c>
    </row>
    <row r="1326" spans="1:13" ht="14.25" customHeight="1">
      <c r="A1326" s="59" t="s">
        <v>143</v>
      </c>
      <c r="B1326" s="59" t="s">
        <v>10</v>
      </c>
      <c r="C1326" s="59" t="s">
        <v>112</v>
      </c>
      <c r="D1326" s="2">
        <v>44914.811199999996</v>
      </c>
      <c r="E1326" s="2">
        <v>7276839057.113471</v>
      </c>
      <c r="F1326" s="2">
        <v>2698960628.3361998</v>
      </c>
      <c r="G1326" s="2">
        <v>1241016117.7343998</v>
      </c>
      <c r="H1326" s="2">
        <v>91031644.345263138</v>
      </c>
      <c r="I1326" s="2">
        <v>349435322.00047046</v>
      </c>
      <c r="J1326" s="2">
        <v>355393814.70748234</v>
      </c>
      <c r="K1326" s="2">
        <v>80092706.264617085</v>
      </c>
      <c r="L1326" s="2">
        <v>15593075.772327423</v>
      </c>
      <c r="M1326" s="2">
        <v>145150616.80224347</v>
      </c>
    </row>
    <row r="1327" spans="1:13" ht="14.25" customHeight="1">
      <c r="A1327" s="59" t="s">
        <v>143</v>
      </c>
      <c r="B1327" s="59" t="s">
        <v>10</v>
      </c>
      <c r="C1327" s="59" t="s">
        <v>112</v>
      </c>
      <c r="D1327" s="2">
        <v>24073.445199999998</v>
      </c>
      <c r="E1327" s="2">
        <v>3902640314.9940357</v>
      </c>
      <c r="F1327" s="2">
        <v>1446589198.8505998</v>
      </c>
      <c r="G1327" s="2">
        <v>665159947.10399985</v>
      </c>
      <c r="H1327" s="2">
        <v>48791150.693052627</v>
      </c>
      <c r="I1327" s="2">
        <v>187290380.3973394</v>
      </c>
      <c r="J1327" s="2">
        <v>190484013.94103</v>
      </c>
      <c r="K1327" s="2">
        <v>42928097.072374113</v>
      </c>
      <c r="L1327" s="2">
        <v>8357578.3817292759</v>
      </c>
      <c r="M1327" s="2">
        <v>77797842.760051683</v>
      </c>
    </row>
    <row r="1328" spans="1:13" ht="14.25" customHeight="1">
      <c r="A1328" s="59" t="s">
        <v>144</v>
      </c>
      <c r="B1328" s="59" t="s">
        <v>10</v>
      </c>
      <c r="C1328" s="59" t="s">
        <v>113</v>
      </c>
      <c r="D1328" s="2">
        <v>289.29599999999999</v>
      </c>
      <c r="E1328" s="2">
        <v>45218257.085231997</v>
      </c>
      <c r="F1328" s="2">
        <v>17383987.191599999</v>
      </c>
      <c r="G1328" s="2">
        <v>7993376.7935999995</v>
      </c>
      <c r="H1328" s="2">
        <v>586334.31915789482</v>
      </c>
      <c r="I1328" s="2">
        <v>2250710.5832707612</v>
      </c>
      <c r="J1328" s="2">
        <v>2289089.1951387255</v>
      </c>
      <c r="K1328" s="2">
        <v>515876.58797792438</v>
      </c>
      <c r="L1328" s="2">
        <v>100434.89726683377</v>
      </c>
      <c r="M1328" s="2">
        <v>934914.1567452884</v>
      </c>
    </row>
    <row r="1329" spans="1:13" ht="14.25" customHeight="1">
      <c r="A1329" s="59" t="s">
        <v>145</v>
      </c>
      <c r="B1329" s="59" t="s">
        <v>10</v>
      </c>
      <c r="C1329" s="59" t="s">
        <v>114</v>
      </c>
      <c r="D1329" s="2">
        <v>481.35639999999995</v>
      </c>
      <c r="E1329" s="2">
        <v>78416593.070508003</v>
      </c>
      <c r="F1329" s="2">
        <v>28925024.047399998</v>
      </c>
      <c r="G1329" s="2">
        <v>13300090.367999999</v>
      </c>
      <c r="H1329" s="2">
        <v>975594.3612631578</v>
      </c>
      <c r="I1329" s="2">
        <v>3744932.3316088496</v>
      </c>
      <c r="J1329" s="2">
        <v>3808790.0774669345</v>
      </c>
      <c r="K1329" s="2">
        <v>858361.32277437975</v>
      </c>
      <c r="L1329" s="2">
        <v>167112.50961898171</v>
      </c>
      <c r="M1329" s="2">
        <v>1555593.2774734101</v>
      </c>
    </row>
    <row r="1330" spans="1:13" ht="14.25" customHeight="1">
      <c r="A1330" s="59" t="s">
        <v>145</v>
      </c>
      <c r="B1330" s="59" t="s">
        <v>10</v>
      </c>
      <c r="C1330" s="59" t="s">
        <v>114</v>
      </c>
      <c r="D1330" s="2">
        <v>3156.5407999999998</v>
      </c>
      <c r="E1330" s="2">
        <v>511789311.72507596</v>
      </c>
      <c r="F1330" s="2">
        <v>189678618.8242</v>
      </c>
      <c r="G1330" s="2">
        <v>87216620.371199995</v>
      </c>
      <c r="H1330" s="2">
        <v>6397558.2416842105</v>
      </c>
      <c r="I1330" s="2">
        <v>24557753.253020972</v>
      </c>
      <c r="J1330" s="2">
        <v>24976506.551402539</v>
      </c>
      <c r="K1330" s="2">
        <v>5628786.7710480187</v>
      </c>
      <c r="L1330" s="2">
        <v>1095856.3235114526</v>
      </c>
      <c r="M1330" s="2">
        <v>10200952.24359859</v>
      </c>
    </row>
    <row r="1331" spans="1:13" ht="14.25" customHeight="1">
      <c r="A1331" s="59" t="s">
        <v>143</v>
      </c>
      <c r="B1331" s="59" t="s">
        <v>10</v>
      </c>
      <c r="C1331" s="59" t="s">
        <v>112</v>
      </c>
      <c r="D1331" s="2">
        <v>-30.536799999999999</v>
      </c>
      <c r="E1331" s="2">
        <v>-6048296.790227999</v>
      </c>
      <c r="F1331" s="2">
        <v>-2016457.5145999996</v>
      </c>
      <c r="G1331" s="2">
        <v>-1045744.8192</v>
      </c>
      <c r="H1331" s="2">
        <v>-61890.078315789477</v>
      </c>
      <c r="I1331" s="2">
        <v>-205219.66012553626</v>
      </c>
      <c r="J1331" s="2">
        <v>-241626.08170908765</v>
      </c>
      <c r="K1331" s="2">
        <v>-54453.639842114244</v>
      </c>
      <c r="L1331" s="2">
        <v>-302893.27732749539</v>
      </c>
      <c r="M1331" s="2">
        <v>-79514.412772714728</v>
      </c>
    </row>
    <row r="1332" spans="1:13" ht="14.25" customHeight="1">
      <c r="A1332" s="59" t="s">
        <v>145</v>
      </c>
      <c r="B1332" s="59" t="s">
        <v>10</v>
      </c>
      <c r="C1332" s="59" t="s">
        <v>114</v>
      </c>
      <c r="D1332" s="2">
        <v>-4.8215999999999992</v>
      </c>
      <c r="E1332" s="2">
        <v>-955273.47299999988</v>
      </c>
      <c r="F1332" s="2">
        <v>-318387.48439999996</v>
      </c>
      <c r="G1332" s="2">
        <v>-165116.77439999997</v>
      </c>
      <c r="H1332" s="2">
        <v>-9772.0522105263153</v>
      </c>
      <c r="I1332" s="2">
        <v>-32403.104230347832</v>
      </c>
      <c r="J1332" s="2">
        <v>-38151.486585645427</v>
      </c>
      <c r="K1332" s="2">
        <v>-8597.9431329654053</v>
      </c>
      <c r="L1332" s="2">
        <v>-47825.254314867692</v>
      </c>
      <c r="M1332" s="2">
        <v>-12554.907279902323</v>
      </c>
    </row>
    <row r="1333" spans="1:13" ht="14.25" customHeight="1">
      <c r="A1333" s="59" t="s">
        <v>143</v>
      </c>
      <c r="B1333" s="59" t="s">
        <v>10</v>
      </c>
      <c r="C1333" s="59" t="s">
        <v>112</v>
      </c>
      <c r="D1333" s="2">
        <v>978.78479999999979</v>
      </c>
      <c r="E1333" s="2">
        <v>146090905.02468002</v>
      </c>
      <c r="F1333" s="2">
        <v>55370387.799400002</v>
      </c>
      <c r="G1333" s="2">
        <v>26133948.1536</v>
      </c>
      <c r="H1333" s="2">
        <v>1983765.1301052629</v>
      </c>
      <c r="I1333" s="2">
        <v>5975228.0592690632</v>
      </c>
      <c r="J1333" s="2">
        <v>7744751.7768860208</v>
      </c>
      <c r="K1333" s="2">
        <v>1745382.4559919776</v>
      </c>
      <c r="L1333" s="2">
        <v>0</v>
      </c>
      <c r="M1333" s="2">
        <v>2488250.1214526659</v>
      </c>
    </row>
    <row r="1334" spans="1:13" ht="14.25" customHeight="1">
      <c r="A1334" s="59" t="s">
        <v>143</v>
      </c>
      <c r="B1334" s="59" t="s">
        <v>10</v>
      </c>
      <c r="C1334" s="59" t="s">
        <v>112</v>
      </c>
      <c r="D1334" s="2">
        <v>1686.7564</v>
      </c>
      <c r="E1334" s="2">
        <v>250497740.22411597</v>
      </c>
      <c r="F1334" s="2">
        <v>95420725.733999997</v>
      </c>
      <c r="G1334" s="2">
        <v>45037075.430399999</v>
      </c>
      <c r="H1334" s="2">
        <v>3418654.6458947365</v>
      </c>
      <c r="I1334" s="2">
        <v>10297211.573403744</v>
      </c>
      <c r="J1334" s="2">
        <v>13346661.723878291</v>
      </c>
      <c r="K1334" s="2">
        <v>3007847.1060157311</v>
      </c>
      <c r="L1334" s="2">
        <v>0</v>
      </c>
      <c r="M1334" s="2">
        <v>4288043.5180042256</v>
      </c>
    </row>
    <row r="1335" spans="1:13" ht="14.25" customHeight="1">
      <c r="A1335" s="59" t="s">
        <v>143</v>
      </c>
      <c r="B1335" s="59" t="s">
        <v>10</v>
      </c>
      <c r="C1335" s="59" t="s">
        <v>112</v>
      </c>
      <c r="D1335" s="2">
        <v>2729.0255999999999</v>
      </c>
      <c r="E1335" s="2">
        <v>405439949.49796796</v>
      </c>
      <c r="F1335" s="2">
        <v>154382459.86639997</v>
      </c>
      <c r="G1335" s="2">
        <v>72866081.664000005</v>
      </c>
      <c r="H1335" s="2">
        <v>5531087.2016842104</v>
      </c>
      <c r="I1335" s="2">
        <v>16659995.475597484</v>
      </c>
      <c r="J1335" s="2">
        <v>21593741.407475311</v>
      </c>
      <c r="K1335" s="2">
        <v>4866435.8132584197</v>
      </c>
      <c r="L1335" s="2">
        <v>0</v>
      </c>
      <c r="M1335" s="2">
        <v>6937682.6046414236</v>
      </c>
    </row>
    <row r="1336" spans="1:13" ht="14.25" customHeight="1">
      <c r="A1336" s="59" t="s">
        <v>144</v>
      </c>
      <c r="B1336" s="59" t="s">
        <v>10</v>
      </c>
      <c r="C1336" s="59" t="s">
        <v>113</v>
      </c>
      <c r="D1336" s="2">
        <v>752.16959999999995</v>
      </c>
      <c r="E1336" s="2">
        <v>111763518.93075599</v>
      </c>
      <c r="F1336" s="2">
        <v>42550642.836999997</v>
      </c>
      <c r="G1336" s="2">
        <v>20083230.604800001</v>
      </c>
      <c r="H1336" s="2">
        <v>1524468.7326315788</v>
      </c>
      <c r="I1336" s="2">
        <v>4591800.8731328752</v>
      </c>
      <c r="J1336" s="2">
        <v>5951631.907360686</v>
      </c>
      <c r="K1336" s="2">
        <v>1341279.1287426034</v>
      </c>
      <c r="L1336" s="2">
        <v>0</v>
      </c>
      <c r="M1336" s="2">
        <v>1912152.8026926895</v>
      </c>
    </row>
    <row r="1337" spans="1:13" ht="14.25" customHeight="1">
      <c r="A1337" s="59" t="s">
        <v>143</v>
      </c>
      <c r="B1337" s="59" t="s">
        <v>13</v>
      </c>
      <c r="C1337" s="59" t="s">
        <v>112</v>
      </c>
      <c r="D1337" s="2">
        <v>1285.76</v>
      </c>
      <c r="E1337" s="2">
        <v>72297914.324328005</v>
      </c>
      <c r="F1337" s="2">
        <v>40753670.384599999</v>
      </c>
      <c r="G1337" s="2">
        <v>4230073.5168000003</v>
      </c>
      <c r="H1337" s="2">
        <v>2605929.8930526311</v>
      </c>
      <c r="I1337" s="2">
        <v>6807268.1439050408</v>
      </c>
      <c r="J1337" s="2">
        <v>19706596.479111377</v>
      </c>
      <c r="K1337" s="2">
        <v>2292784.8354574419</v>
      </c>
      <c r="L1337" s="2">
        <v>2396058.3558988874</v>
      </c>
      <c r="M1337" s="2">
        <v>10985506.141955014</v>
      </c>
    </row>
    <row r="1338" spans="1:13" ht="14.25" customHeight="1">
      <c r="A1338" s="59" t="s">
        <v>143</v>
      </c>
      <c r="B1338" s="59" t="s">
        <v>13</v>
      </c>
      <c r="C1338" s="59" t="s">
        <v>112</v>
      </c>
      <c r="D1338" s="2">
        <v>17132.751999999997</v>
      </c>
      <c r="E1338" s="2">
        <v>956160146.58040798</v>
      </c>
      <c r="F1338" s="2">
        <v>543042655.34939992</v>
      </c>
      <c r="G1338" s="2">
        <v>56365732.03199999</v>
      </c>
      <c r="H1338" s="2">
        <v>34724015.545263149</v>
      </c>
      <c r="I1338" s="2">
        <v>90706848.017534673</v>
      </c>
      <c r="J1338" s="2">
        <v>262590398.08415911</v>
      </c>
      <c r="K1338" s="2">
        <v>30551357.932470411</v>
      </c>
      <c r="L1338" s="2">
        <v>31927477.592352677</v>
      </c>
      <c r="M1338" s="2">
        <v>146381869.34155056</v>
      </c>
    </row>
    <row r="1339" spans="1:13" ht="14.25" customHeight="1">
      <c r="A1339" s="59" t="s">
        <v>143</v>
      </c>
      <c r="B1339" s="59" t="s">
        <v>13</v>
      </c>
      <c r="C1339" s="59" t="s">
        <v>112</v>
      </c>
      <c r="D1339" s="2">
        <v>96.431999999999988</v>
      </c>
      <c r="E1339" s="2">
        <v>5387288.1206759997</v>
      </c>
      <c r="F1339" s="2">
        <v>3056524.9408</v>
      </c>
      <c r="G1339" s="2">
        <v>317255.76959999994</v>
      </c>
      <c r="H1339" s="2">
        <v>195444.77305263159</v>
      </c>
      <c r="I1339" s="2">
        <v>510545.11079287803</v>
      </c>
      <c r="J1339" s="2">
        <v>1477994.7359333532</v>
      </c>
      <c r="K1339" s="2">
        <v>171958.86265930813</v>
      </c>
      <c r="L1339" s="2">
        <v>179704.37669241658</v>
      </c>
      <c r="M1339" s="2">
        <v>823912.96064662607</v>
      </c>
    </row>
    <row r="1340" spans="1:13" ht="14.25" customHeight="1">
      <c r="A1340" s="59" t="s">
        <v>144</v>
      </c>
      <c r="B1340" s="59" t="s">
        <v>13</v>
      </c>
      <c r="C1340" s="59" t="s">
        <v>113</v>
      </c>
      <c r="D1340" s="2">
        <v>64.287999999999997</v>
      </c>
      <c r="E1340" s="2">
        <v>3592869.6517559998</v>
      </c>
      <c r="F1340" s="2">
        <v>2037683.5589999997</v>
      </c>
      <c r="G1340" s="2">
        <v>211503.3216</v>
      </c>
      <c r="H1340" s="2">
        <v>130296.92968421051</v>
      </c>
      <c r="I1340" s="2">
        <v>340363.40719525208</v>
      </c>
      <c r="J1340" s="2">
        <v>985329.82395556895</v>
      </c>
      <c r="K1340" s="2">
        <v>114639.24177287208</v>
      </c>
      <c r="L1340" s="2">
        <v>119802.9177949444</v>
      </c>
      <c r="M1340" s="2">
        <v>549275.30709775072</v>
      </c>
    </row>
    <row r="1341" spans="1:13" ht="14.25" customHeight="1">
      <c r="A1341" s="59" t="s">
        <v>145</v>
      </c>
      <c r="B1341" s="59" t="s">
        <v>13</v>
      </c>
      <c r="C1341" s="59" t="s">
        <v>114</v>
      </c>
      <c r="D1341" s="2">
        <v>2121.5039999999999</v>
      </c>
      <c r="E1341" s="2">
        <v>120284241.67544398</v>
      </c>
      <c r="F1341" s="2">
        <v>67243555.856199995</v>
      </c>
      <c r="G1341" s="2">
        <v>6979622.2079999996</v>
      </c>
      <c r="H1341" s="2">
        <v>4299783.7642105268</v>
      </c>
      <c r="I1341" s="2">
        <v>11231992.43744332</v>
      </c>
      <c r="J1341" s="2">
        <v>32515884.190533772</v>
      </c>
      <c r="K1341" s="2">
        <v>3783094.9785047784</v>
      </c>
      <c r="L1341" s="2">
        <v>3953496.287233165</v>
      </c>
      <c r="M1341" s="2">
        <v>18126085.134225771</v>
      </c>
    </row>
    <row r="1342" spans="1:13" ht="14.25" customHeight="1">
      <c r="A1342" s="59" t="s">
        <v>145</v>
      </c>
      <c r="B1342" s="59" t="s">
        <v>13</v>
      </c>
      <c r="C1342" s="59" t="s">
        <v>114</v>
      </c>
      <c r="D1342" s="2">
        <v>3760.8479999999995</v>
      </c>
      <c r="E1342" s="2">
        <v>210321964.27519199</v>
      </c>
      <c r="F1342" s="2">
        <v>119204485.41760001</v>
      </c>
      <c r="G1342" s="2">
        <v>12372965.567999998</v>
      </c>
      <c r="H1342" s="2">
        <v>7622344.9061052632</v>
      </c>
      <c r="I1342" s="2">
        <v>19911259.320922248</v>
      </c>
      <c r="J1342" s="2">
        <v>57641794.701400787</v>
      </c>
      <c r="K1342" s="2">
        <v>6706395.643713017</v>
      </c>
      <c r="L1342" s="2">
        <v>7008470.6910042455</v>
      </c>
      <c r="M1342" s="2">
        <v>32132605.465218417</v>
      </c>
    </row>
    <row r="1343" spans="1:13" ht="14.25" customHeight="1">
      <c r="A1343" s="59" t="s">
        <v>143</v>
      </c>
      <c r="B1343" s="59" t="s">
        <v>8</v>
      </c>
      <c r="C1343" s="59" t="s">
        <v>112</v>
      </c>
      <c r="D1343" s="2">
        <v>167.14879999999999</v>
      </c>
      <c r="E1343" s="2">
        <v>24442105.611924</v>
      </c>
      <c r="F1343" s="2">
        <v>5882702.0415999992</v>
      </c>
      <c r="G1343" s="2">
        <v>7148068.8383999988</v>
      </c>
      <c r="H1343" s="2">
        <v>338770.2770526316</v>
      </c>
      <c r="I1343" s="2">
        <v>381259.78174884134</v>
      </c>
      <c r="J1343" s="2">
        <v>1322584.8683023746</v>
      </c>
      <c r="K1343" s="2">
        <v>298062.02860946738</v>
      </c>
      <c r="L1343" s="2">
        <v>176525.09760060353</v>
      </c>
      <c r="M1343" s="2">
        <v>572573.05594353762</v>
      </c>
    </row>
    <row r="1344" spans="1:13" ht="14.25" customHeight="1">
      <c r="A1344" s="59" t="s">
        <v>143</v>
      </c>
      <c r="B1344" s="59" t="s">
        <v>8</v>
      </c>
      <c r="C1344" s="59" t="s">
        <v>112</v>
      </c>
      <c r="D1344" s="2">
        <v>250.72319999999999</v>
      </c>
      <c r="E1344" s="2">
        <v>36557652.709115997</v>
      </c>
      <c r="F1344" s="2">
        <v>8824055.4485999998</v>
      </c>
      <c r="G1344" s="2">
        <v>10722103.257599998</v>
      </c>
      <c r="H1344" s="2">
        <v>508155.41557894729</v>
      </c>
      <c r="I1344" s="2">
        <v>571889.67262326216</v>
      </c>
      <c r="J1344" s="2">
        <v>1983877.3024535622</v>
      </c>
      <c r="K1344" s="2">
        <v>447093.0429142011</v>
      </c>
      <c r="L1344" s="2">
        <v>264787.64640090533</v>
      </c>
      <c r="M1344" s="2">
        <v>858859.58391530649</v>
      </c>
    </row>
    <row r="1345" spans="1:13" ht="14.25" customHeight="1">
      <c r="A1345" s="59" t="s">
        <v>145</v>
      </c>
      <c r="B1345" s="59" t="s">
        <v>8</v>
      </c>
      <c r="C1345" s="59" t="s">
        <v>114</v>
      </c>
      <c r="D1345" s="2">
        <v>-1.6072</v>
      </c>
      <c r="E1345" s="2">
        <v>-250525.49029199997</v>
      </c>
      <c r="F1345" s="2">
        <v>-56564.075599999996</v>
      </c>
      <c r="G1345" s="2">
        <v>-68731.219199999992</v>
      </c>
      <c r="H1345" s="2">
        <v>-3256.5221052631573</v>
      </c>
      <c r="I1345" s="2">
        <v>-3665.9594398927056</v>
      </c>
      <c r="J1345" s="2">
        <v>-12717.162195215142</v>
      </c>
      <c r="K1345" s="2">
        <v>-2865.9810443218021</v>
      </c>
      <c r="L1345" s="2">
        <v>-1697.3567076981112</v>
      </c>
      <c r="M1345" s="2">
        <v>-5505.5101533032466</v>
      </c>
    </row>
    <row r="1346" spans="1:13" ht="14.25" customHeight="1">
      <c r="A1346" s="59" t="s">
        <v>145</v>
      </c>
      <c r="B1346" s="59" t="s">
        <v>8</v>
      </c>
      <c r="C1346" s="59" t="s">
        <v>114</v>
      </c>
      <c r="D1346" s="2">
        <v>206.52519999999998</v>
      </c>
      <c r="E1346" s="2">
        <v>30114851.642568</v>
      </c>
      <c r="F1346" s="2">
        <v>7268531.4386</v>
      </c>
      <c r="G1346" s="2">
        <v>8831988.8256000001</v>
      </c>
      <c r="H1346" s="2">
        <v>418578.68463157892</v>
      </c>
      <c r="I1346" s="2">
        <v>471075.78802621271</v>
      </c>
      <c r="J1346" s="2">
        <v>1634155.3420851456</v>
      </c>
      <c r="K1346" s="2">
        <v>368278.56419535156</v>
      </c>
      <c r="L1346" s="2">
        <v>218110.33693920728</v>
      </c>
      <c r="M1346" s="2">
        <v>707458.05469946715</v>
      </c>
    </row>
    <row r="1347" spans="1:13" ht="14.25" customHeight="1">
      <c r="A1347" s="59" t="s">
        <v>143</v>
      </c>
      <c r="B1347" s="59" t="s">
        <v>10</v>
      </c>
      <c r="C1347" s="59" t="s">
        <v>112</v>
      </c>
      <c r="D1347" s="2">
        <v>289.29599999999999</v>
      </c>
      <c r="E1347" s="2">
        <v>41522623.636031993</v>
      </c>
      <c r="F1347" s="2">
        <v>13979927.3334</v>
      </c>
      <c r="G1347" s="2">
        <v>8606770.9056000002</v>
      </c>
      <c r="H1347" s="2">
        <v>586334.31915789482</v>
      </c>
      <c r="I1347" s="2">
        <v>3210608.8243230982</v>
      </c>
      <c r="J1347" s="2">
        <v>2289089.1951387255</v>
      </c>
      <c r="K1347" s="2">
        <v>515876.58797792438</v>
      </c>
      <c r="L1347" s="2">
        <v>293476.86985254521</v>
      </c>
      <c r="M1347" s="2">
        <v>1029398.9634523193</v>
      </c>
    </row>
    <row r="1348" spans="1:13" ht="14.25" customHeight="1">
      <c r="A1348" s="59" t="s">
        <v>143</v>
      </c>
      <c r="B1348" s="59" t="s">
        <v>10</v>
      </c>
      <c r="C1348" s="59" t="s">
        <v>112</v>
      </c>
      <c r="D1348" s="2">
        <v>578.59199999999998</v>
      </c>
      <c r="E1348" s="2">
        <v>82801772.069940001</v>
      </c>
      <c r="F1348" s="2">
        <v>27959853.871399995</v>
      </c>
      <c r="G1348" s="2">
        <v>17213541.024</v>
      </c>
      <c r="H1348" s="2">
        <v>1172668.6383157896</v>
      </c>
      <c r="I1348" s="2">
        <v>6421217.6486461964</v>
      </c>
      <c r="J1348" s="2">
        <v>4578178.3902774509</v>
      </c>
      <c r="K1348" s="2">
        <v>1031753.1759558488</v>
      </c>
      <c r="L1348" s="2">
        <v>586953.73970509041</v>
      </c>
      <c r="M1348" s="2">
        <v>2058797.9269046385</v>
      </c>
    </row>
    <row r="1349" spans="1:13" ht="14.25" customHeight="1">
      <c r="A1349" s="59" t="s">
        <v>143</v>
      </c>
      <c r="B1349" s="59" t="s">
        <v>10</v>
      </c>
      <c r="C1349" s="59" t="s">
        <v>112</v>
      </c>
      <c r="D1349" s="2">
        <v>192.06039999999999</v>
      </c>
      <c r="E1349" s="2">
        <v>27581362.968851998</v>
      </c>
      <c r="F1349" s="2">
        <v>9281118.536799999</v>
      </c>
      <c r="G1349" s="2">
        <v>5713939.2191999992</v>
      </c>
      <c r="H1349" s="2">
        <v>389260.04210526316</v>
      </c>
      <c r="I1349" s="2">
        <v>2131487.5250367238</v>
      </c>
      <c r="J1349" s="2">
        <v>1519700.8823282095</v>
      </c>
      <c r="K1349" s="2">
        <v>342484.73479645536</v>
      </c>
      <c r="L1349" s="2">
        <v>194836.03304099527</v>
      </c>
      <c r="M1349" s="2">
        <v>683406.53406973428</v>
      </c>
    </row>
    <row r="1350" spans="1:13" ht="14.25" customHeight="1">
      <c r="A1350" s="59" t="s">
        <v>144</v>
      </c>
      <c r="B1350" s="59" t="s">
        <v>10</v>
      </c>
      <c r="C1350" s="59" t="s">
        <v>113</v>
      </c>
      <c r="D1350" s="2">
        <v>327.0652</v>
      </c>
      <c r="E1350" s="2">
        <v>46832050.703591995</v>
      </c>
      <c r="F1350" s="2">
        <v>15805084.784799999</v>
      </c>
      <c r="G1350" s="2">
        <v>9730431.9935999997</v>
      </c>
      <c r="H1350" s="2">
        <v>662882.47578947362</v>
      </c>
      <c r="I1350" s="2">
        <v>3629771.6430541701</v>
      </c>
      <c r="J1350" s="2">
        <v>2587942.5067262813</v>
      </c>
      <c r="K1350" s="2">
        <v>583227.14251948672</v>
      </c>
      <c r="L1350" s="2">
        <v>331791.90563884971</v>
      </c>
      <c r="M1350" s="2">
        <v>1163792.7170141498</v>
      </c>
    </row>
    <row r="1351" spans="1:13" ht="14.25" customHeight="1">
      <c r="A1351" s="59" t="s">
        <v>145</v>
      </c>
      <c r="B1351" s="59" t="s">
        <v>10</v>
      </c>
      <c r="C1351" s="59" t="s">
        <v>114</v>
      </c>
      <c r="D1351" s="2">
        <v>1614.4323999999999</v>
      </c>
      <c r="E1351" s="2">
        <v>232472682.47649598</v>
      </c>
      <c r="F1351" s="2">
        <v>78015759.867399991</v>
      </c>
      <c r="G1351" s="2">
        <v>48030561.657600001</v>
      </c>
      <c r="H1351" s="2">
        <v>3272070.1338947364</v>
      </c>
      <c r="I1351" s="2">
        <v>17916980.911291961</v>
      </c>
      <c r="J1351" s="2">
        <v>12774389.42509361</v>
      </c>
      <c r="K1351" s="2">
        <v>2878877.9590212503</v>
      </c>
      <c r="L1351" s="2">
        <v>1637763.9764826759</v>
      </c>
      <c r="M1351" s="2">
        <v>5744618.1043769699</v>
      </c>
    </row>
    <row r="1352" spans="1:13" ht="14.25" customHeight="1">
      <c r="A1352" s="59" t="s">
        <v>145</v>
      </c>
      <c r="B1352" s="59" t="s">
        <v>10</v>
      </c>
      <c r="C1352" s="59" t="s">
        <v>114</v>
      </c>
      <c r="D1352" s="2">
        <v>814.85039999999992</v>
      </c>
      <c r="E1352" s="2">
        <v>116571570.42761999</v>
      </c>
      <c r="F1352" s="2">
        <v>39376794.009999998</v>
      </c>
      <c r="G1352" s="2">
        <v>24242403.379199997</v>
      </c>
      <c r="H1352" s="2">
        <v>1651509.1402105261</v>
      </c>
      <c r="I1352" s="2">
        <v>9043214.8551767282</v>
      </c>
      <c r="J1352" s="2">
        <v>6447601.2329740766</v>
      </c>
      <c r="K1352" s="2">
        <v>1453052.3894711537</v>
      </c>
      <c r="L1352" s="2">
        <v>826626.51675133558</v>
      </c>
      <c r="M1352" s="2">
        <v>2899473.7470573662</v>
      </c>
    </row>
    <row r="1353" spans="1:13" ht="14.25" customHeight="1">
      <c r="A1353" s="59" t="s">
        <v>143</v>
      </c>
      <c r="B1353" s="59" t="s">
        <v>10</v>
      </c>
      <c r="C1353" s="59" t="s">
        <v>112</v>
      </c>
      <c r="D1353" s="2">
        <v>405.01439999999997</v>
      </c>
      <c r="E1353" s="2">
        <v>42822055.708739996</v>
      </c>
      <c r="F1353" s="2">
        <v>11696418.2458</v>
      </c>
      <c r="G1353" s="2">
        <v>10961567.9232</v>
      </c>
      <c r="H1353" s="2">
        <v>820868.54399999988</v>
      </c>
      <c r="I1353" s="2">
        <v>4001762.0936531168</v>
      </c>
      <c r="J1353" s="2">
        <v>3204724.8731942154</v>
      </c>
      <c r="K1353" s="2">
        <v>722227.22316909418</v>
      </c>
      <c r="L1353" s="2">
        <v>944474.28017985483</v>
      </c>
      <c r="M1353" s="2">
        <v>993932.51489929692</v>
      </c>
    </row>
    <row r="1354" spans="1:13" ht="14.25" customHeight="1">
      <c r="A1354" s="59" t="s">
        <v>143</v>
      </c>
      <c r="B1354" s="59" t="s">
        <v>10</v>
      </c>
      <c r="C1354" s="59" t="s">
        <v>112</v>
      </c>
      <c r="D1354" s="2">
        <v>1359.6912</v>
      </c>
      <c r="E1354" s="2">
        <v>143291760.028956</v>
      </c>
      <c r="F1354" s="2">
        <v>39266546.797600001</v>
      </c>
      <c r="G1354" s="2">
        <v>36799549.343999997</v>
      </c>
      <c r="H1354" s="2">
        <v>2755770.9271578947</v>
      </c>
      <c r="I1354" s="2">
        <v>13434487.028692605</v>
      </c>
      <c r="J1354" s="2">
        <v>10758719.217152009</v>
      </c>
      <c r="K1354" s="2">
        <v>2424619.9634962445</v>
      </c>
      <c r="L1354" s="2">
        <v>3170735.0834609414</v>
      </c>
      <c r="M1354" s="2">
        <v>3336773.4428762114</v>
      </c>
    </row>
    <row r="1355" spans="1:13" ht="14.25" customHeight="1">
      <c r="A1355" s="59" t="s">
        <v>143</v>
      </c>
      <c r="B1355" s="59" t="s">
        <v>10</v>
      </c>
      <c r="C1355" s="59" t="s">
        <v>112</v>
      </c>
      <c r="D1355" s="2">
        <v>470.10599999999994</v>
      </c>
      <c r="E1355" s="2">
        <v>49538019.243635997</v>
      </c>
      <c r="F1355" s="2">
        <v>13576199.792199999</v>
      </c>
      <c r="G1355" s="2">
        <v>12723246.739199998</v>
      </c>
      <c r="H1355" s="2">
        <v>952793.73473684199</v>
      </c>
      <c r="I1355" s="2">
        <v>4644902.430133081</v>
      </c>
      <c r="J1355" s="2">
        <v>3719769.9421004285</v>
      </c>
      <c r="K1355" s="2">
        <v>838299.45546412712</v>
      </c>
      <c r="L1355" s="2">
        <v>1096264.7894944744</v>
      </c>
      <c r="M1355" s="2">
        <v>1153671.669079541</v>
      </c>
    </row>
    <row r="1356" spans="1:13" ht="14.25" customHeight="1">
      <c r="A1356" s="59" t="s">
        <v>144</v>
      </c>
      <c r="B1356" s="59" t="s">
        <v>10</v>
      </c>
      <c r="C1356" s="59" t="s">
        <v>113</v>
      </c>
      <c r="D1356" s="2">
        <v>810.02879999999993</v>
      </c>
      <c r="E1356" s="2">
        <v>84230130.857795984</v>
      </c>
      <c r="F1356" s="2">
        <v>23392835.696199998</v>
      </c>
      <c r="G1356" s="2">
        <v>21923135.059199996</v>
      </c>
      <c r="H1356" s="2">
        <v>1641735.8450526316</v>
      </c>
      <c r="I1356" s="2">
        <v>8003524.1873062337</v>
      </c>
      <c r="J1356" s="2">
        <v>6409449.7463884307</v>
      </c>
      <c r="K1356" s="2">
        <v>1444454.4463381884</v>
      </c>
      <c r="L1356" s="2">
        <v>1888948.5603597097</v>
      </c>
      <c r="M1356" s="2">
        <v>1987865.0297985938</v>
      </c>
    </row>
    <row r="1357" spans="1:13" ht="14.25" customHeight="1">
      <c r="A1357" s="59" t="s">
        <v>143</v>
      </c>
      <c r="B1357" s="59" t="s">
        <v>10</v>
      </c>
      <c r="C1357" s="59" t="s">
        <v>112</v>
      </c>
      <c r="D1357" s="2">
        <v>170.36319999999998</v>
      </c>
      <c r="E1357" s="2">
        <v>24452211.661415998</v>
      </c>
      <c r="F1357" s="2">
        <v>7513552.8177999984</v>
      </c>
      <c r="G1357" s="2">
        <v>4927567.3535999991</v>
      </c>
      <c r="H1357" s="2">
        <v>345285.80715789471</v>
      </c>
      <c r="I1357" s="2">
        <v>1450710.411490893</v>
      </c>
      <c r="J1357" s="2">
        <v>1348019.1926928048</v>
      </c>
      <c r="K1357" s="2">
        <v>303793.99069811101</v>
      </c>
      <c r="L1357" s="2">
        <v>318200.94767617702</v>
      </c>
      <c r="M1357" s="2">
        <v>606201.61181081028</v>
      </c>
    </row>
    <row r="1358" spans="1:13" ht="14.25" customHeight="1">
      <c r="A1358" s="59" t="s">
        <v>143</v>
      </c>
      <c r="B1358" s="59" t="s">
        <v>10</v>
      </c>
      <c r="C1358" s="59" t="s">
        <v>112</v>
      </c>
      <c r="D1358" s="2">
        <v>144.648</v>
      </c>
      <c r="E1358" s="2">
        <v>20700443.216375999</v>
      </c>
      <c r="F1358" s="2">
        <v>6379431.7277999995</v>
      </c>
      <c r="G1358" s="2">
        <v>4183784.5823999993</v>
      </c>
      <c r="H1358" s="2">
        <v>293166.53810526308</v>
      </c>
      <c r="I1358" s="2">
        <v>1231735.2550394374</v>
      </c>
      <c r="J1358" s="2">
        <v>1144544.5975693627</v>
      </c>
      <c r="K1358" s="2">
        <v>257938.29398896219</v>
      </c>
      <c r="L1358" s="2">
        <v>270170.61595147109</v>
      </c>
      <c r="M1358" s="2">
        <v>514699.48172615963</v>
      </c>
    </row>
    <row r="1359" spans="1:13" ht="14.25" customHeight="1">
      <c r="A1359" s="59" t="s">
        <v>143</v>
      </c>
      <c r="B1359" s="59" t="s">
        <v>10</v>
      </c>
      <c r="C1359" s="59" t="s">
        <v>112</v>
      </c>
      <c r="D1359" s="2">
        <v>47.412399999999998</v>
      </c>
      <c r="E1359" s="2">
        <v>6775084.2824280001</v>
      </c>
      <c r="F1359" s="2">
        <v>2091035.8093999999</v>
      </c>
      <c r="G1359" s="2">
        <v>1371351.2064</v>
      </c>
      <c r="H1359" s="2">
        <v>96093.503999999986</v>
      </c>
      <c r="I1359" s="2">
        <v>403735.44470737124</v>
      </c>
      <c r="J1359" s="2">
        <v>375156.28475884668</v>
      </c>
      <c r="K1359" s="2">
        <v>84546.440807493156</v>
      </c>
      <c r="L1359" s="2">
        <v>88555.924117426621</v>
      </c>
      <c r="M1359" s="2">
        <v>168707.05234357453</v>
      </c>
    </row>
    <row r="1360" spans="1:13" ht="14.25" customHeight="1">
      <c r="A1360" s="59" t="s">
        <v>145</v>
      </c>
      <c r="B1360" s="59" t="s">
        <v>10</v>
      </c>
      <c r="C1360" s="59" t="s">
        <v>114</v>
      </c>
      <c r="D1360" s="2">
        <v>363.22719999999998</v>
      </c>
      <c r="E1360" s="2">
        <v>52908730.035083994</v>
      </c>
      <c r="F1360" s="2">
        <v>16019462.5836</v>
      </c>
      <c r="G1360" s="2">
        <v>10505946.796799999</v>
      </c>
      <c r="H1360" s="2">
        <v>736175.35326315777</v>
      </c>
      <c r="I1360" s="2">
        <v>3093024.0848768102</v>
      </c>
      <c r="J1360" s="2">
        <v>2874078.6561186216</v>
      </c>
      <c r="K1360" s="2">
        <v>647711.71601672727</v>
      </c>
      <c r="L1360" s="2">
        <v>678428.43561147177</v>
      </c>
      <c r="M1360" s="2">
        <v>1292467.5874456898</v>
      </c>
    </row>
    <row r="1361" spans="1:13" ht="14.25" customHeight="1">
      <c r="A1361" s="59" t="s">
        <v>145</v>
      </c>
      <c r="B1361" s="59" t="s">
        <v>10</v>
      </c>
      <c r="C1361" s="59" t="s">
        <v>114</v>
      </c>
      <c r="D1361" s="2">
        <v>41.787199999999999</v>
      </c>
      <c r="E1361" s="2">
        <v>5882726.3972399998</v>
      </c>
      <c r="F1361" s="2">
        <v>1842946.5723999997</v>
      </c>
      <c r="G1361" s="2">
        <v>1208648.7743999998</v>
      </c>
      <c r="H1361" s="2">
        <v>84693.190736842094</v>
      </c>
      <c r="I1361" s="2">
        <v>355834.6292336153</v>
      </c>
      <c r="J1361" s="2">
        <v>330646.21707559365</v>
      </c>
      <c r="K1361" s="2">
        <v>74515.507152366845</v>
      </c>
      <c r="L1361" s="2">
        <v>78049.289052647204</v>
      </c>
      <c r="M1361" s="2">
        <v>148690.96138755724</v>
      </c>
    </row>
    <row r="1362" spans="1:13" ht="14.25" customHeight="1">
      <c r="A1362" s="59" t="s">
        <v>143</v>
      </c>
      <c r="B1362" s="59" t="s">
        <v>10</v>
      </c>
      <c r="C1362" s="59" t="s">
        <v>112</v>
      </c>
      <c r="D1362" s="2">
        <v>221.7936</v>
      </c>
      <c r="E1362" s="2">
        <v>28041319.886579998</v>
      </c>
      <c r="F1362" s="2">
        <v>9676689.2509999983</v>
      </c>
      <c r="G1362" s="2">
        <v>7581254.7647999981</v>
      </c>
      <c r="H1362" s="2">
        <v>449523.10231578944</v>
      </c>
      <c r="I1362" s="2">
        <v>1891438.3794852046</v>
      </c>
      <c r="J1362" s="2">
        <v>3128700.4676413969</v>
      </c>
      <c r="K1362" s="2">
        <v>395505.38411640871</v>
      </c>
      <c r="L1362" s="2">
        <v>532866.53192009381</v>
      </c>
      <c r="M1362" s="2">
        <v>940715.51531982422</v>
      </c>
    </row>
    <row r="1363" spans="1:13" ht="14.25" customHeight="1">
      <c r="A1363" s="59" t="s">
        <v>143</v>
      </c>
      <c r="B1363" s="59" t="s">
        <v>10</v>
      </c>
      <c r="C1363" s="59" t="s">
        <v>112</v>
      </c>
      <c r="D1363" s="2">
        <v>1795.2424000000001</v>
      </c>
      <c r="E1363" s="2">
        <v>226215882.68201995</v>
      </c>
      <c r="F1363" s="2">
        <v>78325083.768800005</v>
      </c>
      <c r="G1363" s="2">
        <v>61364215.871999994</v>
      </c>
      <c r="H1363" s="2">
        <v>3638529.5494736843</v>
      </c>
      <c r="I1363" s="2">
        <v>15309686.013659228</v>
      </c>
      <c r="J1363" s="2">
        <v>25324336.39388001</v>
      </c>
      <c r="K1363" s="2">
        <v>3201300.8265074529</v>
      </c>
      <c r="L1363" s="2">
        <v>4313129.8272082964</v>
      </c>
      <c r="M1363" s="2">
        <v>7614342.2508133594</v>
      </c>
    </row>
    <row r="1364" spans="1:13" ht="14.25" customHeight="1">
      <c r="A1364" s="59" t="s">
        <v>143</v>
      </c>
      <c r="B1364" s="59" t="s">
        <v>10</v>
      </c>
      <c r="C1364" s="59" t="s">
        <v>112</v>
      </c>
      <c r="D1364" s="2">
        <v>492.60679999999996</v>
      </c>
      <c r="E1364" s="2">
        <v>62100883.337724</v>
      </c>
      <c r="F1364" s="2">
        <v>21492065.93</v>
      </c>
      <c r="G1364" s="2">
        <v>16838077.3248</v>
      </c>
      <c r="H1364" s="2">
        <v>998397.47368421045</v>
      </c>
      <c r="I1364" s="2">
        <v>4200912.0529870661</v>
      </c>
      <c r="J1364" s="2">
        <v>6948889.0821165824</v>
      </c>
      <c r="K1364" s="2">
        <v>878423.19008463225</v>
      </c>
      <c r="L1364" s="2">
        <v>1183504.29009789</v>
      </c>
      <c r="M1364" s="2">
        <v>2089342.7930835222</v>
      </c>
    </row>
    <row r="1365" spans="1:13" ht="14.25" customHeight="1">
      <c r="A1365" s="59" t="s">
        <v>144</v>
      </c>
      <c r="B1365" s="59" t="s">
        <v>10</v>
      </c>
      <c r="C1365" s="59" t="s">
        <v>113</v>
      </c>
      <c r="D1365" s="2">
        <v>4070.2339999999995</v>
      </c>
      <c r="E1365" s="2">
        <v>513208427.6503799</v>
      </c>
      <c r="F1365" s="2">
        <v>177581265.6866</v>
      </c>
      <c r="G1365" s="2">
        <v>139127014.52159998</v>
      </c>
      <c r="H1365" s="2">
        <v>8249396.9381052628</v>
      </c>
      <c r="I1365" s="2">
        <v>34710635.478596233</v>
      </c>
      <c r="J1365" s="2">
        <v>57416187.929723479</v>
      </c>
      <c r="K1365" s="2">
        <v>7258096.9947449639</v>
      </c>
      <c r="L1365" s="2">
        <v>9778873.131069839</v>
      </c>
      <c r="M1365" s="2">
        <v>17263493.061938077</v>
      </c>
    </row>
    <row r="1366" spans="1:13" ht="14.25" customHeight="1">
      <c r="A1366" s="59" t="s">
        <v>145</v>
      </c>
      <c r="B1366" s="59" t="s">
        <v>10</v>
      </c>
      <c r="C1366" s="59" t="s">
        <v>114</v>
      </c>
      <c r="D1366" s="2">
        <v>917.71119999999996</v>
      </c>
      <c r="E1366" s="2">
        <v>116455040.98628397</v>
      </c>
      <c r="F1366" s="2">
        <v>40039052.799400002</v>
      </c>
      <c r="G1366" s="2">
        <v>31368816.345599998</v>
      </c>
      <c r="H1366" s="2">
        <v>1859982.4875789473</v>
      </c>
      <c r="I1366" s="2">
        <v>7826168.9470003759</v>
      </c>
      <c r="J1366" s="2">
        <v>12945564.978429262</v>
      </c>
      <c r="K1366" s="2">
        <v>1636475.176307749</v>
      </c>
      <c r="L1366" s="2">
        <v>2204831.8096114029</v>
      </c>
      <c r="M1366" s="2">
        <v>3892380.8641131846</v>
      </c>
    </row>
    <row r="1367" spans="1:13" ht="14.25" customHeight="1">
      <c r="A1367" s="59" t="s">
        <v>145</v>
      </c>
      <c r="B1367" s="59" t="s">
        <v>10</v>
      </c>
      <c r="C1367" s="59" t="s">
        <v>114</v>
      </c>
      <c r="D1367" s="2">
        <v>4106.3959999999997</v>
      </c>
      <c r="E1367" s="2">
        <v>517741076.37067199</v>
      </c>
      <c r="F1367" s="2">
        <v>179158986.92439997</v>
      </c>
      <c r="G1367" s="2">
        <v>140363088.55679998</v>
      </c>
      <c r="H1367" s="2">
        <v>8322688.572631577</v>
      </c>
      <c r="I1367" s="2">
        <v>35019022.170903608</v>
      </c>
      <c r="J1367" s="2">
        <v>57926302.136404127</v>
      </c>
      <c r="K1367" s="2">
        <v>7322581.5682422044</v>
      </c>
      <c r="L1367" s="2">
        <v>9865753.543882899</v>
      </c>
      <c r="M1367" s="2">
        <v>17416870.591609783</v>
      </c>
    </row>
    <row r="1368" spans="1:13" ht="14.25" customHeight="1">
      <c r="A1368" s="59" t="s">
        <v>143</v>
      </c>
      <c r="B1368" s="59" t="s">
        <v>10</v>
      </c>
      <c r="C1368" s="59" t="s">
        <v>112</v>
      </c>
      <c r="D1368" s="2">
        <v>738.50839999999994</v>
      </c>
      <c r="E1368" s="2">
        <v>93369345.740747988</v>
      </c>
      <c r="F1368" s="2">
        <v>32009102.439599998</v>
      </c>
      <c r="G1368" s="2">
        <v>25221282.643199995</v>
      </c>
      <c r="H1368" s="2">
        <v>1496780.8370526314</v>
      </c>
      <c r="I1368" s="2">
        <v>6297941.5606771847</v>
      </c>
      <c r="J1368" s="2">
        <v>10417665.687545087</v>
      </c>
      <c r="K1368" s="2">
        <v>1316918.2898658679</v>
      </c>
      <c r="L1368" s="2">
        <v>1774291.0972266896</v>
      </c>
      <c r="M1368" s="2">
        <v>3132309.9948511533</v>
      </c>
    </row>
    <row r="1369" spans="1:13" ht="14.25" customHeight="1">
      <c r="A1369" s="59" t="s">
        <v>143</v>
      </c>
      <c r="B1369" s="59" t="s">
        <v>10</v>
      </c>
      <c r="C1369" s="59" t="s">
        <v>112</v>
      </c>
      <c r="D1369" s="2">
        <v>3823.5288</v>
      </c>
      <c r="E1369" s="2">
        <v>481797297.55079991</v>
      </c>
      <c r="F1369" s="2">
        <v>165722862.63999999</v>
      </c>
      <c r="G1369" s="2">
        <v>130579828.3584</v>
      </c>
      <c r="H1369" s="2">
        <v>7749382.8277894733</v>
      </c>
      <c r="I1369" s="2">
        <v>32606752.933299288</v>
      </c>
      <c r="J1369" s="2">
        <v>53936075.453035399</v>
      </c>
      <c r="K1369" s="2">
        <v>6818168.9044415671</v>
      </c>
      <c r="L1369" s="2">
        <v>9186155.6481007487</v>
      </c>
      <c r="M1369" s="2">
        <v>16217117.470622187</v>
      </c>
    </row>
    <row r="1370" spans="1:13" ht="14.25" customHeight="1">
      <c r="A1370" s="59" t="s">
        <v>143</v>
      </c>
      <c r="B1370" s="59" t="s">
        <v>10</v>
      </c>
      <c r="C1370" s="59" t="s">
        <v>112</v>
      </c>
      <c r="D1370" s="2">
        <v>1467.3735999999999</v>
      </c>
      <c r="E1370" s="2">
        <v>184985663.820804</v>
      </c>
      <c r="F1370" s="2">
        <v>63600241.268799998</v>
      </c>
      <c r="G1370" s="2">
        <v>50113233.868799992</v>
      </c>
      <c r="H1370" s="2">
        <v>2974017.5696842102</v>
      </c>
      <c r="I1370" s="2">
        <v>12513646.670072403</v>
      </c>
      <c r="J1370" s="2">
        <v>20699300.919975333</v>
      </c>
      <c r="K1370" s="2">
        <v>2616640.6934658056</v>
      </c>
      <c r="L1370" s="2">
        <v>3525414.0843698969</v>
      </c>
      <c r="M1370" s="2">
        <v>6223719.3151231846</v>
      </c>
    </row>
    <row r="1371" spans="1:13" ht="14.25" customHeight="1">
      <c r="A1371" s="59" t="s">
        <v>144</v>
      </c>
      <c r="B1371" s="59" t="s">
        <v>10</v>
      </c>
      <c r="C1371" s="59" t="s">
        <v>113</v>
      </c>
      <c r="D1371" s="2">
        <v>4243.8116</v>
      </c>
      <c r="E1371" s="2">
        <v>538855355.27300394</v>
      </c>
      <c r="F1371" s="2">
        <v>183939142.07439998</v>
      </c>
      <c r="G1371" s="2">
        <v>144933178.94399998</v>
      </c>
      <c r="H1371" s="2">
        <v>8601197.0324210525</v>
      </c>
      <c r="I1371" s="2">
        <v>36190891.601671606</v>
      </c>
      <c r="J1371" s="2">
        <v>59864736.121790655</v>
      </c>
      <c r="K1371" s="2">
        <v>7567622.9475317188</v>
      </c>
      <c r="L1371" s="2">
        <v>10195899.112572523</v>
      </c>
      <c r="M1371" s="2">
        <v>17999705.204362284</v>
      </c>
    </row>
    <row r="1372" spans="1:13" ht="14.25" customHeight="1">
      <c r="A1372" s="59" t="s">
        <v>145</v>
      </c>
      <c r="B1372" s="59" t="s">
        <v>10</v>
      </c>
      <c r="C1372" s="59" t="s">
        <v>114</v>
      </c>
      <c r="D1372" s="2">
        <v>1024.5899999999999</v>
      </c>
      <c r="E1372" s="2">
        <v>130017668.08338</v>
      </c>
      <c r="F1372" s="2">
        <v>44408712.349599995</v>
      </c>
      <c r="G1372" s="2">
        <v>34991442.259199992</v>
      </c>
      <c r="H1372" s="2">
        <v>2076599.6261052631</v>
      </c>
      <c r="I1372" s="2">
        <v>8737622.9487088267</v>
      </c>
      <c r="J1372" s="2">
        <v>14453235.855952108</v>
      </c>
      <c r="K1372" s="2">
        <v>1827062.915755149</v>
      </c>
      <c r="L1372" s="2">
        <v>2461611.6963699991</v>
      </c>
      <c r="M1372" s="2">
        <v>4345696.6740317959</v>
      </c>
    </row>
    <row r="1373" spans="1:13" ht="14.25" customHeight="1">
      <c r="A1373" s="59" t="s">
        <v>145</v>
      </c>
      <c r="B1373" s="59" t="s">
        <v>10</v>
      </c>
      <c r="C1373" s="59" t="s">
        <v>114</v>
      </c>
      <c r="D1373" s="2">
        <v>7052.3935999999994</v>
      </c>
      <c r="E1373" s="2">
        <v>885423962.57515192</v>
      </c>
      <c r="F1373" s="2">
        <v>305671257.56599998</v>
      </c>
      <c r="G1373" s="2">
        <v>240850897.24799997</v>
      </c>
      <c r="H1373" s="2">
        <v>14293525.581473682</v>
      </c>
      <c r="I1373" s="2">
        <v>60142258.037544042</v>
      </c>
      <c r="J1373" s="2">
        <v>99483606.173988789</v>
      </c>
      <c r="K1373" s="2">
        <v>12575924.822484067</v>
      </c>
      <c r="L1373" s="2">
        <v>16943611.174386755</v>
      </c>
      <c r="M1373" s="2">
        <v>29912026.675531797</v>
      </c>
    </row>
    <row r="1374" spans="1:13" ht="14.25" customHeight="1">
      <c r="A1374" s="59" t="s">
        <v>143</v>
      </c>
      <c r="B1374" s="59" t="s">
        <v>10</v>
      </c>
      <c r="C1374" s="59" t="s">
        <v>112</v>
      </c>
      <c r="D1374" s="2">
        <v>539.21559999999999</v>
      </c>
      <c r="E1374" s="2">
        <v>68172824.290031999</v>
      </c>
      <c r="F1374" s="2">
        <v>14954897.632799998</v>
      </c>
      <c r="G1374" s="2">
        <v>15759663.705599997</v>
      </c>
      <c r="H1374" s="2">
        <v>1092861.4736842103</v>
      </c>
      <c r="I1374" s="2">
        <v>6649783.6045770086</v>
      </c>
      <c r="J1374" s="2">
        <v>4266607.9164946796</v>
      </c>
      <c r="K1374" s="2">
        <v>961536.64036996453</v>
      </c>
      <c r="L1374" s="2">
        <v>1109781.278323923</v>
      </c>
      <c r="M1374" s="2">
        <v>2305971.5566109205</v>
      </c>
    </row>
    <row r="1375" spans="1:13" ht="14.25" customHeight="1">
      <c r="A1375" s="59" t="s">
        <v>143</v>
      </c>
      <c r="B1375" s="59" t="s">
        <v>10</v>
      </c>
      <c r="C1375" s="59" t="s">
        <v>112</v>
      </c>
      <c r="D1375" s="2">
        <v>2410.7999999999997</v>
      </c>
      <c r="E1375" s="2">
        <v>303782053.63690794</v>
      </c>
      <c r="F1375" s="2">
        <v>66862436.764599994</v>
      </c>
      <c r="G1375" s="2">
        <v>70460495.2896</v>
      </c>
      <c r="H1375" s="2">
        <v>4886118.0833684206</v>
      </c>
      <c r="I1375" s="2">
        <v>29730776.175456073</v>
      </c>
      <c r="J1375" s="2">
        <v>19075743.292822707</v>
      </c>
      <c r="K1375" s="2">
        <v>4298971.5664827032</v>
      </c>
      <c r="L1375" s="2">
        <v>4961764.2846077029</v>
      </c>
      <c r="M1375" s="2">
        <v>10309857.928215742</v>
      </c>
    </row>
    <row r="1376" spans="1:13" ht="14.25" customHeight="1">
      <c r="A1376" s="59" t="s">
        <v>143</v>
      </c>
      <c r="B1376" s="59" t="s">
        <v>10</v>
      </c>
      <c r="C1376" s="59" t="s">
        <v>112</v>
      </c>
      <c r="D1376" s="2">
        <v>1351.6551999999999</v>
      </c>
      <c r="E1376" s="2">
        <v>170394958.00681198</v>
      </c>
      <c r="F1376" s="2">
        <v>37487540.044999994</v>
      </c>
      <c r="G1376" s="2">
        <v>39504850.310399994</v>
      </c>
      <c r="H1376" s="2">
        <v>2739483.3448421056</v>
      </c>
      <c r="I1376" s="2">
        <v>16669055.175705705</v>
      </c>
      <c r="J1376" s="2">
        <v>10695133.406175932</v>
      </c>
      <c r="K1376" s="2">
        <v>2410290.0582746356</v>
      </c>
      <c r="L1376" s="2">
        <v>2781895.8422367186</v>
      </c>
      <c r="M1376" s="2">
        <v>5780393.6784196254</v>
      </c>
    </row>
    <row r="1377" spans="1:13" ht="14.25" customHeight="1">
      <c r="A1377" s="59" t="s">
        <v>144</v>
      </c>
      <c r="B1377" s="59" t="s">
        <v>10</v>
      </c>
      <c r="C1377" s="59" t="s">
        <v>113</v>
      </c>
      <c r="D1377" s="2">
        <v>578.59199999999998</v>
      </c>
      <c r="E1377" s="2">
        <v>72858848.998319998</v>
      </c>
      <c r="F1377" s="2">
        <v>16046985.014399998</v>
      </c>
      <c r="G1377" s="2">
        <v>16910517.830399998</v>
      </c>
      <c r="H1377" s="2">
        <v>1172668.6383157896</v>
      </c>
      <c r="I1377" s="2">
        <v>7135386.2821094571</v>
      </c>
      <c r="J1377" s="2">
        <v>4578178.3902774509</v>
      </c>
      <c r="K1377" s="2">
        <v>1031753.1759558488</v>
      </c>
      <c r="L1377" s="2">
        <v>1190823.4283058487</v>
      </c>
      <c r="M1377" s="2">
        <v>2474365.9027717775</v>
      </c>
    </row>
    <row r="1378" spans="1:13" ht="14.25" customHeight="1">
      <c r="A1378" s="59" t="s">
        <v>145</v>
      </c>
      <c r="B1378" s="59" t="s">
        <v>10</v>
      </c>
      <c r="C1378" s="59" t="s">
        <v>114</v>
      </c>
      <c r="D1378" s="2">
        <v>96.431999999999988</v>
      </c>
      <c r="E1378" s="2">
        <v>12236983.57728</v>
      </c>
      <c r="F1378" s="2">
        <v>2674497.5023999996</v>
      </c>
      <c r="G1378" s="2">
        <v>2818420.8191999998</v>
      </c>
      <c r="H1378" s="2">
        <v>195444.77305263159</v>
      </c>
      <c r="I1378" s="2">
        <v>1189231.047018243</v>
      </c>
      <c r="J1378" s="2">
        <v>763029.73171290848</v>
      </c>
      <c r="K1378" s="2">
        <v>171958.86265930813</v>
      </c>
      <c r="L1378" s="2">
        <v>198470.5713843081</v>
      </c>
      <c r="M1378" s="2">
        <v>412394.3171286296</v>
      </c>
    </row>
    <row r="1379" spans="1:13" ht="14.25" customHeight="1">
      <c r="A1379" s="59" t="s">
        <v>145</v>
      </c>
      <c r="B1379" s="59" t="s">
        <v>10</v>
      </c>
      <c r="C1379" s="59" t="s">
        <v>114</v>
      </c>
      <c r="D1379" s="2">
        <v>682.25639999999999</v>
      </c>
      <c r="E1379" s="2">
        <v>86047317.572832003</v>
      </c>
      <c r="F1379" s="2">
        <v>18922069.670399997</v>
      </c>
      <c r="G1379" s="2">
        <v>19940319.955199998</v>
      </c>
      <c r="H1379" s="2">
        <v>1382771.4896842102</v>
      </c>
      <c r="I1379" s="2">
        <v>8413809.6576540675</v>
      </c>
      <c r="J1379" s="2">
        <v>5398435.3518688278</v>
      </c>
      <c r="K1379" s="2">
        <v>1216608.9533146049</v>
      </c>
      <c r="L1379" s="2">
        <v>1404179.2925439801</v>
      </c>
      <c r="M1379" s="2">
        <v>2917689.7936850544</v>
      </c>
    </row>
    <row r="1380" spans="1:13" ht="14.25" customHeight="1">
      <c r="A1380" s="59" t="s">
        <v>143</v>
      </c>
      <c r="B1380" s="59" t="s">
        <v>10</v>
      </c>
      <c r="C1380" s="59" t="s">
        <v>112</v>
      </c>
      <c r="D1380" s="2">
        <v>2435.7116000000001</v>
      </c>
      <c r="E1380" s="2">
        <v>307946096.87133592</v>
      </c>
      <c r="F1380" s="2">
        <v>66036752.704999998</v>
      </c>
      <c r="G1380" s="2">
        <v>71463601.4208</v>
      </c>
      <c r="H1380" s="2">
        <v>4936609.091368421</v>
      </c>
      <c r="I1380" s="2">
        <v>22279723.175847761</v>
      </c>
      <c r="J1380" s="2">
        <v>19272859.306848548</v>
      </c>
      <c r="K1380" s="2">
        <v>4343394.2726696907</v>
      </c>
      <c r="L1380" s="2">
        <v>5013035.8488819823</v>
      </c>
      <c r="M1380" s="2">
        <v>10416393.126807302</v>
      </c>
    </row>
    <row r="1381" spans="1:13" ht="14.25" customHeight="1">
      <c r="A1381" s="59" t="s">
        <v>143</v>
      </c>
      <c r="B1381" s="59" t="s">
        <v>10</v>
      </c>
      <c r="C1381" s="59" t="s">
        <v>112</v>
      </c>
      <c r="D1381" s="2">
        <v>6123.4319999999989</v>
      </c>
      <c r="E1381" s="2">
        <v>771606416.73099589</v>
      </c>
      <c r="F1381" s="2">
        <v>166017832.75299999</v>
      </c>
      <c r="G1381" s="2">
        <v>179661049.32479998</v>
      </c>
      <c r="H1381" s="2">
        <v>12410741.224421052</v>
      </c>
      <c r="I1381" s="2">
        <v>56011709.204869665</v>
      </c>
      <c r="J1381" s="2">
        <v>48452387.963769689</v>
      </c>
      <c r="K1381" s="2">
        <v>10919387.778866066</v>
      </c>
      <c r="L1381" s="2">
        <v>12602881.282903565</v>
      </c>
      <c r="M1381" s="2">
        <v>26187039.13766798</v>
      </c>
    </row>
    <row r="1382" spans="1:13" ht="14.25" customHeight="1">
      <c r="A1382" s="59" t="s">
        <v>143</v>
      </c>
      <c r="B1382" s="59" t="s">
        <v>10</v>
      </c>
      <c r="C1382" s="59" t="s">
        <v>112</v>
      </c>
      <c r="D1382" s="2">
        <v>6260.0439999999999</v>
      </c>
      <c r="E1382" s="2">
        <v>789583871.90667593</v>
      </c>
      <c r="F1382" s="2">
        <v>169721643.07819998</v>
      </c>
      <c r="G1382" s="2">
        <v>183669235.56479996</v>
      </c>
      <c r="H1382" s="2">
        <v>12687621.423157893</v>
      </c>
      <c r="I1382" s="2">
        <v>57261314.26587069</v>
      </c>
      <c r="J1382" s="2">
        <v>49533346.750362977</v>
      </c>
      <c r="K1382" s="2">
        <v>11162996.167633418</v>
      </c>
      <c r="L1382" s="2">
        <v>12884047.925698001</v>
      </c>
      <c r="M1382" s="2">
        <v>26771264.42026687</v>
      </c>
    </row>
    <row r="1383" spans="1:13" ht="14.25" customHeight="1">
      <c r="A1383" s="59" t="s">
        <v>144</v>
      </c>
      <c r="B1383" s="59" t="s">
        <v>10</v>
      </c>
      <c r="C1383" s="59" t="s">
        <v>113</v>
      </c>
      <c r="D1383" s="2">
        <v>2411.6035999999999</v>
      </c>
      <c r="E1383" s="2">
        <v>303103436.74934399</v>
      </c>
      <c r="F1383" s="2">
        <v>65383138.322799988</v>
      </c>
      <c r="G1383" s="2">
        <v>70756273.881599993</v>
      </c>
      <c r="H1383" s="2">
        <v>4887746.3444210524</v>
      </c>
      <c r="I1383" s="2">
        <v>22059204.635671113</v>
      </c>
      <c r="J1383" s="2">
        <v>19082101.873920318</v>
      </c>
      <c r="K1383" s="2">
        <v>4300404.5570048643</v>
      </c>
      <c r="L1383" s="2">
        <v>4963418.2060359055</v>
      </c>
      <c r="M1383" s="2">
        <v>10313294.547525147</v>
      </c>
    </row>
    <row r="1384" spans="1:13" ht="14.25" customHeight="1">
      <c r="A1384" s="59" t="s">
        <v>145</v>
      </c>
      <c r="B1384" s="59" t="s">
        <v>10</v>
      </c>
      <c r="C1384" s="59" t="s">
        <v>114</v>
      </c>
      <c r="D1384" s="2">
        <v>289.29599999999999</v>
      </c>
      <c r="E1384" s="2">
        <v>36710949.936275996</v>
      </c>
      <c r="F1384" s="2">
        <v>7843362.2461999999</v>
      </c>
      <c r="G1384" s="2">
        <v>8487923.3855999988</v>
      </c>
      <c r="H1384" s="2">
        <v>586334.31915789482</v>
      </c>
      <c r="I1384" s="2">
        <v>2646222.4821198261</v>
      </c>
      <c r="J1384" s="2">
        <v>2289089.1951387255</v>
      </c>
      <c r="K1384" s="2">
        <v>515876.58797792438</v>
      </c>
      <c r="L1384" s="2">
        <v>595411.71415292437</v>
      </c>
      <c r="M1384" s="2">
        <v>1237182.9513858887</v>
      </c>
    </row>
    <row r="1385" spans="1:13" ht="14.25" customHeight="1">
      <c r="A1385" s="59" t="s">
        <v>145</v>
      </c>
      <c r="B1385" s="59" t="s">
        <v>10</v>
      </c>
      <c r="C1385" s="59" t="s">
        <v>114</v>
      </c>
      <c r="D1385" s="2">
        <v>1368.5308</v>
      </c>
      <c r="E1385" s="2">
        <v>172642154.22392398</v>
      </c>
      <c r="F1385" s="2">
        <v>37103460.474600002</v>
      </c>
      <c r="G1385" s="2">
        <v>40152594.681599997</v>
      </c>
      <c r="H1385" s="2">
        <v>2773686.770526316</v>
      </c>
      <c r="I1385" s="2">
        <v>12518102.464027958</v>
      </c>
      <c r="J1385" s="2">
        <v>10828663.609225692</v>
      </c>
      <c r="K1385" s="2">
        <v>2440382.8592400146</v>
      </c>
      <c r="L1385" s="2">
        <v>2816628.1922289724</v>
      </c>
      <c r="M1385" s="2">
        <v>5852562.6839171359</v>
      </c>
    </row>
    <row r="1386" spans="1:13" ht="14.25" customHeight="1">
      <c r="A1386" s="59" t="s">
        <v>143</v>
      </c>
      <c r="B1386" s="59" t="s">
        <v>10</v>
      </c>
      <c r="C1386" s="59" t="s">
        <v>112</v>
      </c>
      <c r="D1386" s="2">
        <v>34368.364799999996</v>
      </c>
      <c r="E1386" s="2">
        <v>3633757311.1011477</v>
      </c>
      <c r="F1386" s="2">
        <v>866729947.21819997</v>
      </c>
      <c r="G1386" s="2">
        <v>900230165.52959991</v>
      </c>
      <c r="H1386" s="2">
        <v>69656504.437894732</v>
      </c>
      <c r="I1386" s="2">
        <v>295778813.22148186</v>
      </c>
      <c r="J1386" s="2">
        <v>271943796.38248056</v>
      </c>
      <c r="K1386" s="2">
        <v>61286138.651777424</v>
      </c>
      <c r="L1386" s="2">
        <v>69801528.753630191</v>
      </c>
      <c r="M1386" s="2">
        <v>152747972.44607794</v>
      </c>
    </row>
    <row r="1387" spans="1:13" ht="14.25" customHeight="1">
      <c r="A1387" s="59" t="s">
        <v>143</v>
      </c>
      <c r="B1387" s="59" t="s">
        <v>10</v>
      </c>
      <c r="C1387" s="59" t="s">
        <v>112</v>
      </c>
      <c r="D1387" s="2">
        <v>104214.86599999999</v>
      </c>
      <c r="E1387" s="2">
        <v>10975434280.502075</v>
      </c>
      <c r="F1387" s="2">
        <v>2628176984.1092</v>
      </c>
      <c r="G1387" s="2">
        <v>2729759375.0975995</v>
      </c>
      <c r="H1387" s="2">
        <v>211218758.32926315</v>
      </c>
      <c r="I1387" s="2">
        <v>896887284.71352124</v>
      </c>
      <c r="J1387" s="2">
        <v>824612589.64323783</v>
      </c>
      <c r="K1387" s="2">
        <v>185837375.86643645</v>
      </c>
      <c r="L1387" s="2">
        <v>211658512.35537156</v>
      </c>
      <c r="M1387" s="2">
        <v>463176225.37106293</v>
      </c>
    </row>
    <row r="1388" spans="1:13" ht="14.25" customHeight="1">
      <c r="A1388" s="59" t="s">
        <v>143</v>
      </c>
      <c r="B1388" s="59" t="s">
        <v>10</v>
      </c>
      <c r="C1388" s="59" t="s">
        <v>112</v>
      </c>
      <c r="D1388" s="2">
        <v>150878.31080000001</v>
      </c>
      <c r="E1388" s="2">
        <v>15893490686.163549</v>
      </c>
      <c r="F1388" s="2">
        <v>3804974464.1183996</v>
      </c>
      <c r="G1388" s="2">
        <v>3952041576.5567994</v>
      </c>
      <c r="H1388" s="2">
        <v>305794466.98105258</v>
      </c>
      <c r="I1388" s="2">
        <v>1298479225.5605333</v>
      </c>
      <c r="J1388" s="2">
        <v>1193842676.8191142</v>
      </c>
      <c r="K1388" s="2">
        <v>269048269.50727564</v>
      </c>
      <c r="L1388" s="2">
        <v>306431126.73214394</v>
      </c>
      <c r="M1388" s="2">
        <v>670568884.92958462</v>
      </c>
    </row>
    <row r="1389" spans="1:13" ht="14.25" customHeight="1">
      <c r="A1389" s="59" t="s">
        <v>144</v>
      </c>
      <c r="B1389" s="59" t="s">
        <v>10</v>
      </c>
      <c r="C1389" s="59" t="s">
        <v>113</v>
      </c>
      <c r="D1389" s="2">
        <v>10337.510399999999</v>
      </c>
      <c r="E1389" s="2">
        <v>1072850021.352648</v>
      </c>
      <c r="F1389" s="2">
        <v>260699916.64019999</v>
      </c>
      <c r="G1389" s="2">
        <v>270776301.31199998</v>
      </c>
      <c r="H1389" s="2">
        <v>20951676.439578943</v>
      </c>
      <c r="I1389" s="2">
        <v>88966017.893779054</v>
      </c>
      <c r="J1389" s="2">
        <v>81796787.239623785</v>
      </c>
      <c r="K1389" s="2">
        <v>18433990.077077828</v>
      </c>
      <c r="L1389" s="2">
        <v>20995297.088633996</v>
      </c>
      <c r="M1389" s="2">
        <v>45944395.752580129</v>
      </c>
    </row>
    <row r="1390" spans="1:13" ht="14.25" customHeight="1">
      <c r="A1390" s="59" t="s">
        <v>145</v>
      </c>
      <c r="B1390" s="59" t="s">
        <v>10</v>
      </c>
      <c r="C1390" s="59" t="s">
        <v>114</v>
      </c>
      <c r="D1390" s="2">
        <v>8502.891599999999</v>
      </c>
      <c r="E1390" s="2">
        <v>887680793.86786783</v>
      </c>
      <c r="F1390" s="2">
        <v>214432977.2888</v>
      </c>
      <c r="G1390" s="2">
        <v>222721086.12479997</v>
      </c>
      <c r="H1390" s="2">
        <v>17233339.725473683</v>
      </c>
      <c r="I1390" s="2">
        <v>73177039.438283265</v>
      </c>
      <c r="J1390" s="2">
        <v>67280146.593785703</v>
      </c>
      <c r="K1390" s="2">
        <v>15162472.714984495</v>
      </c>
      <c r="L1390" s="2">
        <v>17269219.4103573</v>
      </c>
      <c r="M1390" s="2">
        <v>37790551.263840973</v>
      </c>
    </row>
    <row r="1391" spans="1:13" ht="14.25" customHeight="1">
      <c r="A1391" s="59" t="s">
        <v>145</v>
      </c>
      <c r="B1391" s="59" t="s">
        <v>10</v>
      </c>
      <c r="C1391" s="59" t="s">
        <v>114</v>
      </c>
      <c r="D1391" s="2">
        <v>6575.0551999999998</v>
      </c>
      <c r="E1391" s="2">
        <v>680949777.16180801</v>
      </c>
      <c r="F1391" s="2">
        <v>165815199.03519997</v>
      </c>
      <c r="G1391" s="2">
        <v>172224168.61439997</v>
      </c>
      <c r="H1391" s="2">
        <v>13326073.768421052</v>
      </c>
      <c r="I1391" s="2">
        <v>56585817.662227951</v>
      </c>
      <c r="J1391" s="2">
        <v>52025910.54062514</v>
      </c>
      <c r="K1391" s="2">
        <v>11724728.452320492</v>
      </c>
      <c r="L1391" s="2">
        <v>13353818.4685326</v>
      </c>
      <c r="M1391" s="2">
        <v>29222407.186536897</v>
      </c>
    </row>
    <row r="1392" spans="1:13" ht="14.25" customHeight="1">
      <c r="A1392" s="59" t="s">
        <v>143</v>
      </c>
      <c r="B1392" s="59" t="s">
        <v>10</v>
      </c>
      <c r="C1392" s="59" t="s">
        <v>112</v>
      </c>
      <c r="D1392" s="2">
        <v>175037.74119999999</v>
      </c>
      <c r="E1392" s="2">
        <v>25123148082.63414</v>
      </c>
      <c r="F1392" s="2">
        <v>5738521140.3319988</v>
      </c>
      <c r="G1392" s="2">
        <v>4853771066.8223991</v>
      </c>
      <c r="H1392" s="2">
        <v>354759888.83873683</v>
      </c>
      <c r="I1392" s="2">
        <v>1858801416.551688</v>
      </c>
      <c r="J1392" s="2">
        <v>1385007058.9375882</v>
      </c>
      <c r="K1392" s="2">
        <v>312129696.56552094</v>
      </c>
      <c r="L1392" s="2">
        <v>390250376.59896684</v>
      </c>
      <c r="M1392" s="2">
        <v>459817136.8560673</v>
      </c>
    </row>
    <row r="1393" spans="1:13" ht="14.25" customHeight="1">
      <c r="A1393" s="59" t="s">
        <v>143</v>
      </c>
      <c r="B1393" s="59" t="s">
        <v>10</v>
      </c>
      <c r="C1393" s="59" t="s">
        <v>112</v>
      </c>
      <c r="D1393" s="2">
        <v>131071.17799999999</v>
      </c>
      <c r="E1393" s="2">
        <v>18758202475.591656</v>
      </c>
      <c r="F1393" s="2">
        <v>4297100274.8979998</v>
      </c>
      <c r="G1393" s="2">
        <v>3634584673.4207993</v>
      </c>
      <c r="H1393" s="2">
        <v>265650117.0593684</v>
      </c>
      <c r="I1393" s="2">
        <v>1391901481.7331202</v>
      </c>
      <c r="J1393" s="2">
        <v>1037116369.925283</v>
      </c>
      <c r="K1393" s="2">
        <v>233727919.11705378</v>
      </c>
      <c r="L1393" s="2">
        <v>292225986.37927479</v>
      </c>
      <c r="M1393" s="2">
        <v>344318735.943057</v>
      </c>
    </row>
    <row r="1394" spans="1:13" ht="14.25" customHeight="1">
      <c r="A1394" s="59" t="s">
        <v>143</v>
      </c>
      <c r="B1394" s="59" t="s">
        <v>10</v>
      </c>
      <c r="C1394" s="59" t="s">
        <v>112</v>
      </c>
      <c r="D1394" s="2">
        <v>80904.840799999991</v>
      </c>
      <c r="E1394" s="2">
        <v>11593304745.167376</v>
      </c>
      <c r="F1394" s="2">
        <v>2652423049.3623996</v>
      </c>
      <c r="G1394" s="2">
        <v>2243479450.5408001</v>
      </c>
      <c r="H1394" s="2">
        <v>163974878.23831579</v>
      </c>
      <c r="I1394" s="2">
        <v>859163467.5695231</v>
      </c>
      <c r="J1394" s="2">
        <v>640169227.74493504</v>
      </c>
      <c r="K1394" s="2">
        <v>144270619.79011518</v>
      </c>
      <c r="L1394" s="2">
        <v>180379067.81945753</v>
      </c>
      <c r="M1394" s="2">
        <v>212533776.99809998</v>
      </c>
    </row>
    <row r="1395" spans="1:13" ht="14.25" customHeight="1">
      <c r="A1395" s="59" t="s">
        <v>144</v>
      </c>
      <c r="B1395" s="59" t="s">
        <v>10</v>
      </c>
      <c r="C1395" s="59" t="s">
        <v>113</v>
      </c>
      <c r="D1395" s="2">
        <v>3308.4211999999998</v>
      </c>
      <c r="E1395" s="2">
        <v>459801297.45396</v>
      </c>
      <c r="F1395" s="2">
        <v>108464865.76279999</v>
      </c>
      <c r="G1395" s="2">
        <v>91742037.945599988</v>
      </c>
      <c r="H1395" s="2">
        <v>6705382.8581052627</v>
      </c>
      <c r="I1395" s="2">
        <v>35133554.460594438</v>
      </c>
      <c r="J1395" s="2">
        <v>26178278.378850367</v>
      </c>
      <c r="K1395" s="2">
        <v>5899621.9797364296</v>
      </c>
      <c r="L1395" s="2">
        <v>7376195.6158515932</v>
      </c>
      <c r="M1395" s="2">
        <v>8691090.0087524354</v>
      </c>
    </row>
    <row r="1396" spans="1:13" ht="14.25" customHeight="1">
      <c r="A1396" s="59" t="s">
        <v>145</v>
      </c>
      <c r="B1396" s="59" t="s">
        <v>10</v>
      </c>
      <c r="C1396" s="59" t="s">
        <v>114</v>
      </c>
      <c r="D1396" s="2">
        <v>4844.9043999999994</v>
      </c>
      <c r="E1396" s="2">
        <v>697662834.51664793</v>
      </c>
      <c r="F1396" s="2">
        <v>158837666.27739999</v>
      </c>
      <c r="G1396" s="2">
        <v>134348493.25439999</v>
      </c>
      <c r="H1396" s="2">
        <v>9819469.4096842092</v>
      </c>
      <c r="I1396" s="2">
        <v>51450133.554268613</v>
      </c>
      <c r="J1396" s="2">
        <v>38335885.437476046</v>
      </c>
      <c r="K1396" s="2">
        <v>8639499.8581080716</v>
      </c>
      <c r="L1396" s="2">
        <v>10801817.674998606</v>
      </c>
      <c r="M1396" s="2">
        <v>12727369.847648392</v>
      </c>
    </row>
    <row r="1397" spans="1:13" ht="14.25" customHeight="1">
      <c r="A1397" s="59" t="s">
        <v>145</v>
      </c>
      <c r="B1397" s="59" t="s">
        <v>10</v>
      </c>
      <c r="C1397" s="59" t="s">
        <v>114</v>
      </c>
      <c r="D1397" s="2">
        <v>6721.3103999999994</v>
      </c>
      <c r="E1397" s="2">
        <v>962625798.63172793</v>
      </c>
      <c r="F1397" s="2">
        <v>220354659.49819997</v>
      </c>
      <c r="G1397" s="2">
        <v>186380958.5088</v>
      </c>
      <c r="H1397" s="2">
        <v>13622499.314526314</v>
      </c>
      <c r="I1397" s="2">
        <v>71376499.759147897</v>
      </c>
      <c r="J1397" s="2">
        <v>53183172.300389722</v>
      </c>
      <c r="K1397" s="2">
        <v>11985532.727353776</v>
      </c>
      <c r="L1397" s="2">
        <v>14985304.865431799</v>
      </c>
      <c r="M1397" s="2">
        <v>17656613.270149466</v>
      </c>
    </row>
    <row r="1398" spans="1:13" ht="14.25" customHeight="1">
      <c r="A1398" s="59" t="s">
        <v>143</v>
      </c>
      <c r="B1398" s="59" t="s">
        <v>10</v>
      </c>
      <c r="C1398" s="59" t="s">
        <v>112</v>
      </c>
      <c r="D1398" s="2">
        <v>115.7184</v>
      </c>
      <c r="E1398" s="2">
        <v>12234872.945987999</v>
      </c>
      <c r="F1398" s="2">
        <v>3055393.0865999996</v>
      </c>
      <c r="G1398" s="2">
        <v>3138738.7967999997</v>
      </c>
      <c r="H1398" s="2">
        <v>234532.98189473682</v>
      </c>
      <c r="I1398" s="2">
        <v>1234813.5656718409</v>
      </c>
      <c r="J1398" s="2">
        <v>915635.67805549013</v>
      </c>
      <c r="K1398" s="2">
        <v>206350.63519116974</v>
      </c>
      <c r="L1398" s="2">
        <v>271632.56604576216</v>
      </c>
      <c r="M1398" s="2">
        <v>860947.60759421473</v>
      </c>
    </row>
    <row r="1399" spans="1:13" ht="14.25" customHeight="1">
      <c r="A1399" s="59" t="s">
        <v>143</v>
      </c>
      <c r="B1399" s="59" t="s">
        <v>10</v>
      </c>
      <c r="C1399" s="59" t="s">
        <v>112</v>
      </c>
      <c r="D1399" s="2">
        <v>462.87360000000001</v>
      </c>
      <c r="E1399" s="2">
        <v>48744712.258703999</v>
      </c>
      <c r="F1399" s="2">
        <v>12221575.527999999</v>
      </c>
      <c r="G1399" s="2">
        <v>12554954.399999999</v>
      </c>
      <c r="H1399" s="2">
        <v>938134.41347368411</v>
      </c>
      <c r="I1399" s="2">
        <v>4939254.2626873637</v>
      </c>
      <c r="J1399" s="2">
        <v>3662542.7122219605</v>
      </c>
      <c r="K1399" s="2">
        <v>825402.54076467897</v>
      </c>
      <c r="L1399" s="2">
        <v>1086530.2641830486</v>
      </c>
      <c r="M1399" s="2">
        <v>3443790.4303768589</v>
      </c>
    </row>
    <row r="1400" spans="1:13" ht="14.25" customHeight="1">
      <c r="A1400" s="59" t="s">
        <v>143</v>
      </c>
      <c r="B1400" s="59" t="s">
        <v>10</v>
      </c>
      <c r="C1400" s="59" t="s">
        <v>112</v>
      </c>
      <c r="D1400" s="2">
        <v>365.63799999999998</v>
      </c>
      <c r="E1400" s="2">
        <v>38535649.957727998</v>
      </c>
      <c r="F1400" s="2">
        <v>9654195.3389999997</v>
      </c>
      <c r="G1400" s="2">
        <v>9917543.1359999981</v>
      </c>
      <c r="H1400" s="2">
        <v>741061.37936842104</v>
      </c>
      <c r="I1400" s="2">
        <v>3901667.8637547749</v>
      </c>
      <c r="J1400" s="2">
        <v>2893154.3994114446</v>
      </c>
      <c r="K1400" s="2">
        <v>652010.68758320995</v>
      </c>
      <c r="L1400" s="2">
        <v>858283.45521404024</v>
      </c>
      <c r="M1400" s="2">
        <v>2720355.287884498</v>
      </c>
    </row>
    <row r="1401" spans="1:13" ht="14.25" customHeight="1">
      <c r="A1401" s="59" t="s">
        <v>144</v>
      </c>
      <c r="B1401" s="59" t="s">
        <v>10</v>
      </c>
      <c r="C1401" s="59" t="s">
        <v>113</v>
      </c>
      <c r="D1401" s="2">
        <v>32.947600000000001</v>
      </c>
      <c r="E1401" s="2">
        <v>3412999.7914319998</v>
      </c>
      <c r="F1401" s="2">
        <v>869938.5247999999</v>
      </c>
      <c r="G1401" s="2">
        <v>893668.01280000003</v>
      </c>
      <c r="H1401" s="2">
        <v>66777.347368421033</v>
      </c>
      <c r="I1401" s="2">
        <v>351578.86244823248</v>
      </c>
      <c r="J1401" s="2">
        <v>260701.82500191039</v>
      </c>
      <c r="K1401" s="2">
        <v>58752.611408596946</v>
      </c>
      <c r="L1401" s="2">
        <v>77339.827832473951</v>
      </c>
      <c r="M1401" s="2">
        <v>245130.91605113054</v>
      </c>
    </row>
    <row r="1402" spans="1:13" ht="14.25" customHeight="1">
      <c r="A1402" s="59" t="s">
        <v>145</v>
      </c>
      <c r="B1402" s="59" t="s">
        <v>10</v>
      </c>
      <c r="C1402" s="59" t="s">
        <v>114</v>
      </c>
      <c r="D1402" s="2">
        <v>1677.1132</v>
      </c>
      <c r="E1402" s="2">
        <v>175086244.57539597</v>
      </c>
      <c r="F1402" s="2">
        <v>44281993.198599994</v>
      </c>
      <c r="G1402" s="2">
        <v>45489914.592</v>
      </c>
      <c r="H1402" s="2">
        <v>3399109.2985263155</v>
      </c>
      <c r="I1402" s="2">
        <v>17896221.608035643</v>
      </c>
      <c r="J1402" s="2">
        <v>13270358.750706999</v>
      </c>
      <c r="K1402" s="2">
        <v>2990651.2197498004</v>
      </c>
      <c r="L1402" s="2">
        <v>3936785.8703993447</v>
      </c>
      <c r="M1402" s="2">
        <v>12477761.507285597</v>
      </c>
    </row>
    <row r="1403" spans="1:13" ht="14.25" customHeight="1">
      <c r="A1403" s="59" t="s">
        <v>145</v>
      </c>
      <c r="B1403" s="59" t="s">
        <v>10</v>
      </c>
      <c r="C1403" s="59" t="s">
        <v>114</v>
      </c>
      <c r="D1403" s="2">
        <v>2094.9852000000001</v>
      </c>
      <c r="E1403" s="2">
        <v>216887654.52169198</v>
      </c>
      <c r="F1403" s="2">
        <v>55315358.845799997</v>
      </c>
      <c r="G1403" s="2">
        <v>56824248.479999997</v>
      </c>
      <c r="H1403" s="2">
        <v>4246037.4770526309</v>
      </c>
      <c r="I1403" s="2">
        <v>22355270.595183954</v>
      </c>
      <c r="J1403" s="2">
        <v>16576820.921462936</v>
      </c>
      <c r="K1403" s="2">
        <v>3735806.2912734686</v>
      </c>
      <c r="L1403" s="2">
        <v>4917681.2477868199</v>
      </c>
      <c r="M1403" s="2">
        <v>15586738.979153596</v>
      </c>
    </row>
    <row r="1404" spans="1:13" ht="14.25" customHeight="1">
      <c r="A1404" s="59" t="s">
        <v>143</v>
      </c>
      <c r="B1404" s="59" t="s">
        <v>10</v>
      </c>
      <c r="C1404" s="59" t="s">
        <v>112</v>
      </c>
      <c r="D1404" s="2">
        <v>843.78</v>
      </c>
      <c r="E1404" s="2">
        <v>121107652.00657201</v>
      </c>
      <c r="F1404" s="2">
        <v>28962587.607799996</v>
      </c>
      <c r="G1404" s="2">
        <v>22979232.345599998</v>
      </c>
      <c r="H1404" s="2">
        <v>1710141.4534736839</v>
      </c>
      <c r="I1404" s="2">
        <v>8499818.3693292253</v>
      </c>
      <c r="J1404" s="2">
        <v>6676510.1524879485</v>
      </c>
      <c r="K1404" s="2">
        <v>1504640.0482689461</v>
      </c>
      <c r="L1404" s="2">
        <v>2588214.3962487625</v>
      </c>
      <c r="M1404" s="2">
        <v>2195246.3926826972</v>
      </c>
    </row>
    <row r="1405" spans="1:13" ht="14.25" customHeight="1">
      <c r="A1405" s="59" t="s">
        <v>143</v>
      </c>
      <c r="B1405" s="59" t="s">
        <v>10</v>
      </c>
      <c r="C1405" s="59" t="s">
        <v>112</v>
      </c>
      <c r="D1405" s="2">
        <v>650.91599999999994</v>
      </c>
      <c r="E1405" s="2">
        <v>93151993.678127989</v>
      </c>
      <c r="F1405" s="2">
        <v>22342568.060399998</v>
      </c>
      <c r="G1405" s="2">
        <v>17726836.358399998</v>
      </c>
      <c r="H1405" s="2">
        <v>1319251.9073684211</v>
      </c>
      <c r="I1405" s="2">
        <v>6557002.7420539744</v>
      </c>
      <c r="J1405" s="2">
        <v>5150450.6890621316</v>
      </c>
      <c r="K1405" s="2">
        <v>1160722.3229503299</v>
      </c>
      <c r="L1405" s="2">
        <v>1996622.5342490454</v>
      </c>
      <c r="M1405" s="2">
        <v>1693475.7886409378</v>
      </c>
    </row>
    <row r="1406" spans="1:13" ht="14.25" customHeight="1">
      <c r="A1406" s="59" t="s">
        <v>143</v>
      </c>
      <c r="B1406" s="59" t="s">
        <v>10</v>
      </c>
      <c r="C1406" s="59" t="s">
        <v>112</v>
      </c>
      <c r="D1406" s="2">
        <v>1072.8059999999998</v>
      </c>
      <c r="E1406" s="2">
        <v>153513792.40982398</v>
      </c>
      <c r="F1406" s="2">
        <v>36823861.466599993</v>
      </c>
      <c r="G1406" s="2">
        <v>29216452.531199995</v>
      </c>
      <c r="H1406" s="2">
        <v>2174322.6341052633</v>
      </c>
      <c r="I1406" s="2">
        <v>10806911.926718587</v>
      </c>
      <c r="J1406" s="2">
        <v>8488705.7653061077</v>
      </c>
      <c r="K1406" s="2">
        <v>1913042.347084803</v>
      </c>
      <c r="L1406" s="2">
        <v>3290729.7323734262</v>
      </c>
      <c r="M1406" s="2">
        <v>2791098.9849822866</v>
      </c>
    </row>
    <row r="1407" spans="1:13" ht="14.25" customHeight="1">
      <c r="A1407" s="59" t="s">
        <v>144</v>
      </c>
      <c r="B1407" s="59" t="s">
        <v>10</v>
      </c>
      <c r="C1407" s="59" t="s">
        <v>113</v>
      </c>
      <c r="D1407" s="2">
        <v>-0.80359999999999998</v>
      </c>
      <c r="E1407" s="2">
        <v>-131700.84681599998</v>
      </c>
      <c r="F1407" s="2">
        <v>-27582.881199999996</v>
      </c>
      <c r="G1407" s="2">
        <v>-21884.947199999999</v>
      </c>
      <c r="H1407" s="2">
        <v>-1629.5039999999997</v>
      </c>
      <c r="I1407" s="2">
        <v>-8095.0651136468814</v>
      </c>
      <c r="J1407" s="2">
        <v>-6358.5810976075709</v>
      </c>
      <c r="K1407" s="2">
        <v>-1432.990522160901</v>
      </c>
      <c r="L1407" s="2">
        <v>-2464.966091665488</v>
      </c>
      <c r="M1407" s="2">
        <v>-2090.7108501739972</v>
      </c>
    </row>
    <row r="1408" spans="1:13" ht="14.25" customHeight="1">
      <c r="A1408" s="59" t="s">
        <v>145</v>
      </c>
      <c r="B1408" s="59" t="s">
        <v>10</v>
      </c>
      <c r="C1408" s="59" t="s">
        <v>114</v>
      </c>
      <c r="D1408" s="2">
        <v>-0.80359999999999998</v>
      </c>
      <c r="E1408" s="2">
        <v>-132350.82260399999</v>
      </c>
      <c r="F1408" s="2">
        <v>-27582.881199999996</v>
      </c>
      <c r="G1408" s="2">
        <v>-21884.947199999999</v>
      </c>
      <c r="H1408" s="2">
        <v>-1629.5039999999997</v>
      </c>
      <c r="I1408" s="2">
        <v>-8095.0651136468814</v>
      </c>
      <c r="J1408" s="2">
        <v>-6358.5810976075709</v>
      </c>
      <c r="K1408" s="2">
        <v>-1432.990522160901</v>
      </c>
      <c r="L1408" s="2">
        <v>-2464.966091665488</v>
      </c>
      <c r="M1408" s="2">
        <v>-2090.7108501739972</v>
      </c>
    </row>
    <row r="1409" spans="1:13" ht="14.25" customHeight="1">
      <c r="A1409" s="59" t="s">
        <v>143</v>
      </c>
      <c r="B1409" s="59" t="s">
        <v>10</v>
      </c>
      <c r="C1409" s="59" t="s">
        <v>112</v>
      </c>
      <c r="D1409" s="2">
        <v>3857.2799999999997</v>
      </c>
      <c r="E1409" s="2">
        <v>553634981.28338385</v>
      </c>
      <c r="F1409" s="2">
        <v>145632992.25739998</v>
      </c>
      <c r="G1409" s="2">
        <v>108817888.24319999</v>
      </c>
      <c r="H1409" s="2">
        <v>7817789.679157895</v>
      </c>
      <c r="I1409" s="2">
        <v>37767399.121667013</v>
      </c>
      <c r="J1409" s="2">
        <v>30521189.268516336</v>
      </c>
      <c r="K1409" s="2">
        <v>6878354.5063723242</v>
      </c>
      <c r="L1409" s="2">
        <v>1458931.6935208414</v>
      </c>
      <c r="M1409" s="2">
        <v>9853384.9389930125</v>
      </c>
    </row>
    <row r="1410" spans="1:13" ht="14.25" customHeight="1">
      <c r="A1410" s="59" t="s">
        <v>143</v>
      </c>
      <c r="B1410" s="59" t="s">
        <v>10</v>
      </c>
      <c r="C1410" s="59" t="s">
        <v>112</v>
      </c>
      <c r="D1410" s="2">
        <v>6738.1859999999988</v>
      </c>
      <c r="E1410" s="2">
        <v>964295639.73388779</v>
      </c>
      <c r="F1410" s="2">
        <v>254402633.02899998</v>
      </c>
      <c r="G1410" s="2">
        <v>190091248.58879998</v>
      </c>
      <c r="H1410" s="2">
        <v>13656700.25431579</v>
      </c>
      <c r="I1410" s="2">
        <v>65974925.340662062</v>
      </c>
      <c r="J1410" s="2">
        <v>53316702.503439479</v>
      </c>
      <c r="K1410" s="2">
        <v>12015625.528319156</v>
      </c>
      <c r="L1410" s="2">
        <v>2548571.3021192197</v>
      </c>
      <c r="M1410" s="2">
        <v>17212631.815303423</v>
      </c>
    </row>
    <row r="1411" spans="1:13" ht="14.25" customHeight="1">
      <c r="A1411" s="59" t="s">
        <v>143</v>
      </c>
      <c r="B1411" s="59" t="s">
        <v>10</v>
      </c>
      <c r="C1411" s="59" t="s">
        <v>112</v>
      </c>
      <c r="D1411" s="2">
        <v>4039.6971999999996</v>
      </c>
      <c r="E1411" s="2">
        <v>578396751.67058396</v>
      </c>
      <c r="F1411" s="2">
        <v>152520219.2762</v>
      </c>
      <c r="G1411" s="2">
        <v>113964067.33439998</v>
      </c>
      <c r="H1411" s="2">
        <v>8187505.6168421041</v>
      </c>
      <c r="I1411" s="2">
        <v>39553482.371795841</v>
      </c>
      <c r="J1411" s="2">
        <v>31964587.177673258</v>
      </c>
      <c r="K1411" s="2">
        <v>7203643.3549028495</v>
      </c>
      <c r="L1411" s="2">
        <v>1527927.0048602645</v>
      </c>
      <c r="M1411" s="2">
        <v>10319367.935066225</v>
      </c>
    </row>
    <row r="1412" spans="1:13" ht="14.25" customHeight="1">
      <c r="A1412" s="59" t="s">
        <v>144</v>
      </c>
      <c r="B1412" s="59" t="s">
        <v>10</v>
      </c>
      <c r="C1412" s="59" t="s">
        <v>113</v>
      </c>
      <c r="D1412" s="2">
        <v>7066.8583999999992</v>
      </c>
      <c r="E1412" s="2">
        <v>992802638.23448408</v>
      </c>
      <c r="F1412" s="2">
        <v>266811777.39879996</v>
      </c>
      <c r="G1412" s="2">
        <v>199363438.86719996</v>
      </c>
      <c r="H1412" s="2">
        <v>14322841.738105262</v>
      </c>
      <c r="I1412" s="2">
        <v>69193022.474154115</v>
      </c>
      <c r="J1412" s="2">
        <v>55917362.172360972</v>
      </c>
      <c r="K1412" s="2">
        <v>12601718.651882963</v>
      </c>
      <c r="L1412" s="2">
        <v>2672884.4401713083</v>
      </c>
      <c r="M1412" s="2">
        <v>18052222.323646784</v>
      </c>
    </row>
    <row r="1413" spans="1:13" ht="14.25" customHeight="1">
      <c r="A1413" s="59" t="s">
        <v>145</v>
      </c>
      <c r="B1413" s="59" t="s">
        <v>10</v>
      </c>
      <c r="C1413" s="59" t="s">
        <v>114</v>
      </c>
      <c r="D1413" s="2">
        <v>1856.316</v>
      </c>
      <c r="E1413" s="2">
        <v>262293880.30876797</v>
      </c>
      <c r="F1413" s="2">
        <v>70085877.190799996</v>
      </c>
      <c r="G1413" s="2">
        <v>52368608.313599996</v>
      </c>
      <c r="H1413" s="2">
        <v>3762310.9490526314</v>
      </c>
      <c r="I1413" s="2">
        <v>18175560.827302251</v>
      </c>
      <c r="J1413" s="2">
        <v>14688322.335473487</v>
      </c>
      <c r="K1413" s="2">
        <v>3310208.1061916812</v>
      </c>
      <c r="L1413" s="2">
        <v>702110.87750690489</v>
      </c>
      <c r="M1413" s="2">
        <v>4741941.5018903883</v>
      </c>
    </row>
    <row r="1414" spans="1:13" ht="14.25" customHeight="1">
      <c r="A1414" s="59" t="s">
        <v>145</v>
      </c>
      <c r="B1414" s="59" t="s">
        <v>10</v>
      </c>
      <c r="C1414" s="59" t="s">
        <v>114</v>
      </c>
      <c r="D1414" s="2">
        <v>4313.7248</v>
      </c>
      <c r="E1414" s="2">
        <v>605883183.96513593</v>
      </c>
      <c r="F1414" s="2">
        <v>162866229.67319998</v>
      </c>
      <c r="G1414" s="2">
        <v>121694671.25759999</v>
      </c>
      <c r="H1414" s="2">
        <v>8742894.2753684204</v>
      </c>
      <c r="I1414" s="2">
        <v>42236541.351064265</v>
      </c>
      <c r="J1414" s="2">
        <v>34132863.331957437</v>
      </c>
      <c r="K1414" s="2">
        <v>7692293.1229597162</v>
      </c>
      <c r="L1414" s="2">
        <v>1631571.9439208077</v>
      </c>
      <c r="M1414" s="2">
        <v>11019368.82344052</v>
      </c>
    </row>
    <row r="1415" spans="1:13" ht="14.25" customHeight="1">
      <c r="A1415" s="59" t="s">
        <v>143</v>
      </c>
      <c r="B1415" s="59" t="s">
        <v>10</v>
      </c>
      <c r="C1415" s="59" t="s">
        <v>112</v>
      </c>
      <c r="D1415" s="2">
        <v>48.215999999999994</v>
      </c>
      <c r="E1415" s="2">
        <v>6833621.8815479986</v>
      </c>
      <c r="F1415" s="2">
        <v>1432399.2715999999</v>
      </c>
      <c r="G1415" s="2">
        <v>1384374.6431999998</v>
      </c>
      <c r="H1415" s="2">
        <v>97723.007999999987</v>
      </c>
      <c r="I1415" s="2">
        <v>512026.54059646995</v>
      </c>
      <c r="J1415" s="2">
        <v>381514.86585645424</v>
      </c>
      <c r="K1415" s="2">
        <v>85979.431329654064</v>
      </c>
      <c r="L1415" s="2">
        <v>0</v>
      </c>
      <c r="M1415" s="2">
        <v>161198.45454845697</v>
      </c>
    </row>
    <row r="1416" spans="1:13" ht="14.25" customHeight="1">
      <c r="A1416" s="59" t="s">
        <v>143</v>
      </c>
      <c r="B1416" s="59" t="s">
        <v>10</v>
      </c>
      <c r="C1416" s="59" t="s">
        <v>112</v>
      </c>
      <c r="D1416" s="2">
        <v>-14.4648</v>
      </c>
      <c r="E1416" s="2">
        <v>-2409340.9115160001</v>
      </c>
      <c r="F1416" s="2">
        <v>-429719.62239999999</v>
      </c>
      <c r="G1416" s="2">
        <v>-415312.55039999995</v>
      </c>
      <c r="H1416" s="2">
        <v>-29316.156631578946</v>
      </c>
      <c r="I1416" s="2">
        <v>-153607.96217894097</v>
      </c>
      <c r="J1416" s="2">
        <v>-114454.45975693627</v>
      </c>
      <c r="K1416" s="2">
        <v>-25793.829398896218</v>
      </c>
      <c r="L1416" s="2">
        <v>0</v>
      </c>
      <c r="M1416" s="2">
        <v>-48359.536364537096</v>
      </c>
    </row>
    <row r="1417" spans="1:13" ht="14.25" customHeight="1">
      <c r="A1417" s="59" t="s">
        <v>144</v>
      </c>
      <c r="B1417" s="59" t="s">
        <v>10</v>
      </c>
      <c r="C1417" s="59" t="s">
        <v>113</v>
      </c>
      <c r="D1417" s="2">
        <v>-4.0179999999999998</v>
      </c>
      <c r="E1417" s="2">
        <v>-669350.95365599997</v>
      </c>
      <c r="F1417" s="2">
        <v>-119366.47339999999</v>
      </c>
      <c r="G1417" s="2">
        <v>-115364.94719999998</v>
      </c>
      <c r="H1417" s="2">
        <v>-8143.7911578947369</v>
      </c>
      <c r="I1417" s="2">
        <v>-42668.878383039162</v>
      </c>
      <c r="J1417" s="2">
        <v>-31792.905488037854</v>
      </c>
      <c r="K1417" s="2">
        <v>-7164.9526108045047</v>
      </c>
      <c r="L1417" s="2">
        <v>0</v>
      </c>
      <c r="M1417" s="2">
        <v>-13433.20454570475</v>
      </c>
    </row>
    <row r="1418" spans="1:13" ht="14.25" customHeight="1">
      <c r="A1418" s="59" t="s">
        <v>145</v>
      </c>
      <c r="B1418" s="59" t="s">
        <v>10</v>
      </c>
      <c r="C1418" s="59" t="s">
        <v>114</v>
      </c>
      <c r="D1418" s="2">
        <v>-0.80359999999999998</v>
      </c>
      <c r="E1418" s="2">
        <v>-133898.99014799998</v>
      </c>
      <c r="F1418" s="2">
        <v>-23873.135599999998</v>
      </c>
      <c r="G1418" s="2">
        <v>-23073.619199999997</v>
      </c>
      <c r="H1418" s="2">
        <v>-1629.5039999999997</v>
      </c>
      <c r="I1418" s="2">
        <v>-8533.775676607831</v>
      </c>
      <c r="J1418" s="2">
        <v>-6358.5810976075709</v>
      </c>
      <c r="K1418" s="2">
        <v>-1432.990522160901</v>
      </c>
      <c r="L1418" s="2">
        <v>0</v>
      </c>
      <c r="M1418" s="2">
        <v>-2686.6409091409496</v>
      </c>
    </row>
    <row r="1419" spans="1:13" ht="14.25" customHeight="1">
      <c r="A1419" s="59" t="s">
        <v>143</v>
      </c>
      <c r="B1419" s="59" t="s">
        <v>8</v>
      </c>
      <c r="C1419" s="59" t="s">
        <v>112</v>
      </c>
      <c r="D1419" s="2">
        <v>-2.4107999999999996</v>
      </c>
      <c r="E1419" s="2">
        <v>-444950.9895599999</v>
      </c>
      <c r="F1419" s="2">
        <v>-115632.8658</v>
      </c>
      <c r="G1419" s="2">
        <v>-97578.950400000002</v>
      </c>
      <c r="H1419" s="2">
        <v>-4886.0261052631577</v>
      </c>
      <c r="I1419" s="2">
        <v>-69171.721054669964</v>
      </c>
      <c r="J1419" s="2">
        <v>-19075.743292822714</v>
      </c>
      <c r="K1419" s="2">
        <v>-4298.9715664827027</v>
      </c>
      <c r="L1419" s="2">
        <v>-6567.6001960574831</v>
      </c>
      <c r="M1419" s="2">
        <v>-3579.0198216269218</v>
      </c>
    </row>
    <row r="1420" spans="1:13" ht="14.25" customHeight="1">
      <c r="A1420" s="59" t="s">
        <v>145</v>
      </c>
      <c r="B1420" s="59" t="s">
        <v>8</v>
      </c>
      <c r="C1420" s="59" t="s">
        <v>114</v>
      </c>
      <c r="D1420" s="2">
        <v>-1.6072</v>
      </c>
      <c r="E1420" s="2">
        <v>-296727.074028</v>
      </c>
      <c r="F1420" s="2">
        <v>-77088.577199999985</v>
      </c>
      <c r="G1420" s="2">
        <v>-65053.4208</v>
      </c>
      <c r="H1420" s="2">
        <v>-3256.5221052631573</v>
      </c>
      <c r="I1420" s="2">
        <v>-46114.48070311331</v>
      </c>
      <c r="J1420" s="2">
        <v>-12717.162195215142</v>
      </c>
      <c r="K1420" s="2">
        <v>-2865.9810443218021</v>
      </c>
      <c r="L1420" s="2">
        <v>-4378.4001307049894</v>
      </c>
      <c r="M1420" s="2">
        <v>-2386.0132144179483</v>
      </c>
    </row>
    <row r="1421" spans="1:13" ht="14.25" customHeight="1">
      <c r="A1421" s="59" t="s">
        <v>143</v>
      </c>
      <c r="B1421" s="59" t="s">
        <v>8</v>
      </c>
      <c r="C1421" s="59" t="s">
        <v>112</v>
      </c>
      <c r="D1421" s="2">
        <v>-2.4107999999999996</v>
      </c>
      <c r="E1421" s="2">
        <v>-444950.9895599999</v>
      </c>
      <c r="F1421" s="2">
        <v>-110811.94639999999</v>
      </c>
      <c r="G1421" s="2">
        <v>-97585.247999999992</v>
      </c>
      <c r="H1421" s="2">
        <v>-4886.0261052631577</v>
      </c>
      <c r="I1421" s="2">
        <v>-69171.721054669964</v>
      </c>
      <c r="J1421" s="2">
        <v>-19075.743292822714</v>
      </c>
      <c r="K1421" s="2">
        <v>-4298.9715664827027</v>
      </c>
      <c r="L1421" s="2">
        <v>-2671.4432079239009</v>
      </c>
      <c r="M1421" s="2">
        <v>-4194.1791629285071</v>
      </c>
    </row>
    <row r="1422" spans="1:13" ht="14.25" customHeight="1">
      <c r="A1422" s="59" t="s">
        <v>144</v>
      </c>
      <c r="B1422" s="59" t="s">
        <v>8</v>
      </c>
      <c r="C1422" s="59" t="s">
        <v>113</v>
      </c>
      <c r="D1422" s="2">
        <v>83.574399999999997</v>
      </c>
      <c r="E1422" s="2">
        <v>14298592.215599997</v>
      </c>
      <c r="F1422" s="2">
        <v>3841474.1801999998</v>
      </c>
      <c r="G1422" s="2">
        <v>3382958.9375999994</v>
      </c>
      <c r="H1422" s="2">
        <v>169385.1385263158</v>
      </c>
      <c r="I1422" s="2">
        <v>2397952.9965618919</v>
      </c>
      <c r="J1422" s="2">
        <v>661292.43415118731</v>
      </c>
      <c r="K1422" s="2">
        <v>149031.01430473369</v>
      </c>
      <c r="L1422" s="2">
        <v>92610.031208028566</v>
      </c>
      <c r="M1422" s="2">
        <v>145398.21098152158</v>
      </c>
    </row>
    <row r="1423" spans="1:13" ht="14.25" customHeight="1">
      <c r="A1423" s="59" t="s">
        <v>143</v>
      </c>
      <c r="B1423" s="59" t="s">
        <v>7</v>
      </c>
      <c r="C1423" s="59" t="s">
        <v>112</v>
      </c>
      <c r="D1423" s="2">
        <v>5992.4451999999992</v>
      </c>
      <c r="E1423" s="2">
        <v>1090708586.6486042</v>
      </c>
      <c r="F1423" s="2">
        <v>155265222.62539998</v>
      </c>
      <c r="G1423" s="2">
        <v>227861062.07999998</v>
      </c>
      <c r="H1423" s="2">
        <v>12145262.581894737</v>
      </c>
      <c r="I1423" s="2">
        <v>18342948.475507986</v>
      </c>
      <c r="J1423" s="2">
        <v>47415939.244859651</v>
      </c>
      <c r="K1423" s="2">
        <v>10685810.323753839</v>
      </c>
      <c r="L1423" s="2">
        <v>8852101.0406626854</v>
      </c>
      <c r="M1423" s="2">
        <v>18006602.381449815</v>
      </c>
    </row>
    <row r="1424" spans="1:13" ht="14.25" customHeight="1">
      <c r="A1424" s="59" t="s">
        <v>143</v>
      </c>
      <c r="B1424" s="59" t="s">
        <v>7</v>
      </c>
      <c r="C1424" s="59" t="s">
        <v>112</v>
      </c>
      <c r="D1424" s="2">
        <v>3389.5848000000001</v>
      </c>
      <c r="E1424" s="2">
        <v>616288150.71885598</v>
      </c>
      <c r="F1424" s="2">
        <v>87824688.345399991</v>
      </c>
      <c r="G1424" s="2">
        <v>128888019.83999999</v>
      </c>
      <c r="H1424" s="2">
        <v>6869881.9705263162</v>
      </c>
      <c r="I1424" s="2">
        <v>10375560.771046357</v>
      </c>
      <c r="J1424" s="2">
        <v>26820495.069708731</v>
      </c>
      <c r="K1424" s="2">
        <v>6044354.022474681</v>
      </c>
      <c r="L1424" s="2">
        <v>5007129.1658193935</v>
      </c>
      <c r="M1424" s="2">
        <v>10185308.950644402</v>
      </c>
    </row>
    <row r="1425" spans="1:13" ht="14.25" customHeight="1">
      <c r="A1425" s="59" t="s">
        <v>143</v>
      </c>
      <c r="B1425" s="59" t="s">
        <v>7</v>
      </c>
      <c r="C1425" s="59" t="s">
        <v>112</v>
      </c>
      <c r="D1425" s="2">
        <v>1563.0019999999997</v>
      </c>
      <c r="E1425" s="2">
        <v>284329450.16783994</v>
      </c>
      <c r="F1425" s="2">
        <v>40497634.306199998</v>
      </c>
      <c r="G1425" s="2">
        <v>59432717.548799999</v>
      </c>
      <c r="H1425" s="2">
        <v>3167832.8387368419</v>
      </c>
      <c r="I1425" s="2">
        <v>4784368.3498542355</v>
      </c>
      <c r="J1425" s="2">
        <v>12367440.234846724</v>
      </c>
      <c r="K1425" s="2">
        <v>2787166.5656029521</v>
      </c>
      <c r="L1425" s="2">
        <v>2308882.4626644659</v>
      </c>
      <c r="M1425" s="2">
        <v>4696639.6180662308</v>
      </c>
    </row>
    <row r="1426" spans="1:13" ht="14.25" customHeight="1">
      <c r="A1426" s="59" t="s">
        <v>144</v>
      </c>
      <c r="B1426" s="59" t="s">
        <v>7</v>
      </c>
      <c r="C1426" s="59" t="s">
        <v>113</v>
      </c>
      <c r="D1426" s="2">
        <v>1732.5616</v>
      </c>
      <c r="E1426" s="2">
        <v>315464381.92684799</v>
      </c>
      <c r="F1426" s="2">
        <v>44890950.643199995</v>
      </c>
      <c r="G1426" s="2">
        <v>65880172.876799993</v>
      </c>
      <c r="H1426" s="2">
        <v>3511490.3848421052</v>
      </c>
      <c r="I1426" s="2">
        <v>5303392.3713551331</v>
      </c>
      <c r="J1426" s="2">
        <v>13709100.846441923</v>
      </c>
      <c r="K1426" s="2">
        <v>3089527.5657789023</v>
      </c>
      <c r="L1426" s="2">
        <v>2559357.6295653419</v>
      </c>
      <c r="M1426" s="2">
        <v>5206146.5380723886</v>
      </c>
    </row>
    <row r="1427" spans="1:13" ht="14.25" customHeight="1">
      <c r="A1427" s="59" t="s">
        <v>145</v>
      </c>
      <c r="B1427" s="59" t="s">
        <v>7</v>
      </c>
      <c r="C1427" s="59" t="s">
        <v>114</v>
      </c>
      <c r="D1427" s="2">
        <v>838.15479999999991</v>
      </c>
      <c r="E1427" s="2">
        <v>152781553.71309599</v>
      </c>
      <c r="F1427" s="2">
        <v>21716725.864599995</v>
      </c>
      <c r="G1427" s="2">
        <v>31870602.815999996</v>
      </c>
      <c r="H1427" s="2">
        <v>1698739.8972631579</v>
      </c>
      <c r="I1427" s="2">
        <v>2565602.1536750477</v>
      </c>
      <c r="J1427" s="2">
        <v>6632000.084804697</v>
      </c>
      <c r="K1427" s="2">
        <v>1494609.1146138199</v>
      </c>
      <c r="L1427" s="2">
        <v>1238130.8013157009</v>
      </c>
      <c r="M1427" s="2">
        <v>2518557.9031583956</v>
      </c>
    </row>
    <row r="1428" spans="1:13" ht="14.25" customHeight="1">
      <c r="A1428" s="59" t="s">
        <v>145</v>
      </c>
      <c r="B1428" s="59" t="s">
        <v>7</v>
      </c>
      <c r="C1428" s="59" t="s">
        <v>114</v>
      </c>
      <c r="D1428" s="2">
        <v>657.34479999999996</v>
      </c>
      <c r="E1428" s="2">
        <v>119839909.63467598</v>
      </c>
      <c r="F1428" s="2">
        <v>17031910.540199999</v>
      </c>
      <c r="G1428" s="2">
        <v>24995353.094399996</v>
      </c>
      <c r="H1428" s="2">
        <v>1332281.7246315789</v>
      </c>
      <c r="I1428" s="2">
        <v>2012140.5193731438</v>
      </c>
      <c r="J1428" s="2">
        <v>5201319.3378429925</v>
      </c>
      <c r="K1428" s="2">
        <v>1172186.247127617</v>
      </c>
      <c r="L1428" s="2">
        <v>971036.4290280377</v>
      </c>
      <c r="M1428" s="2">
        <v>1975244.8368011196</v>
      </c>
    </row>
    <row r="1429" spans="1:13" ht="14.25" customHeight="1">
      <c r="A1429" s="59" t="s">
        <v>143</v>
      </c>
      <c r="B1429" s="59" t="s">
        <v>7</v>
      </c>
      <c r="C1429" s="59" t="s">
        <v>112</v>
      </c>
      <c r="D1429" s="2">
        <v>4173.0947999999999</v>
      </c>
      <c r="E1429" s="2">
        <v>714492028.30420792</v>
      </c>
      <c r="F1429" s="2">
        <v>116235543.56159998</v>
      </c>
      <c r="G1429" s="2">
        <v>151966271.71199998</v>
      </c>
      <c r="H1429" s="2">
        <v>8457871.5284210537</v>
      </c>
      <c r="I1429" s="2">
        <v>14938613.160201555</v>
      </c>
      <c r="J1429" s="2">
        <v>33020111.639876116</v>
      </c>
      <c r="K1429" s="2">
        <v>7441519.7815815592</v>
      </c>
      <c r="L1429" s="2">
        <v>6164538.1123992661</v>
      </c>
      <c r="M1429" s="2">
        <v>12539665.571525933</v>
      </c>
    </row>
    <row r="1430" spans="1:13" ht="14.25" customHeight="1">
      <c r="A1430" s="59" t="s">
        <v>143</v>
      </c>
      <c r="B1430" s="59" t="s">
        <v>7</v>
      </c>
      <c r="C1430" s="59" t="s">
        <v>112</v>
      </c>
      <c r="D1430" s="2">
        <v>1030.2151999999999</v>
      </c>
      <c r="E1430" s="2">
        <v>176185515.92795998</v>
      </c>
      <c r="F1430" s="2">
        <v>28695159.810599998</v>
      </c>
      <c r="G1430" s="2">
        <v>37516032.806399994</v>
      </c>
      <c r="H1430" s="2">
        <v>2088001.1823157892</v>
      </c>
      <c r="I1430" s="2">
        <v>3687907.1964911213</v>
      </c>
      <c r="J1430" s="2">
        <v>8151700.9671329055</v>
      </c>
      <c r="K1430" s="2">
        <v>1837093.849410275</v>
      </c>
      <c r="L1430" s="2">
        <v>1521844.3789901519</v>
      </c>
      <c r="M1430" s="2">
        <v>3095677.115866791</v>
      </c>
    </row>
    <row r="1431" spans="1:13" ht="14.25" customHeight="1">
      <c r="A1431" s="59" t="s">
        <v>143</v>
      </c>
      <c r="B1431" s="59" t="s">
        <v>7</v>
      </c>
      <c r="C1431" s="59" t="s">
        <v>112</v>
      </c>
      <c r="D1431" s="2">
        <v>699.93560000000002</v>
      </c>
      <c r="E1431" s="2">
        <v>119767657.30775999</v>
      </c>
      <c r="F1431" s="2">
        <v>19495697.833199997</v>
      </c>
      <c r="G1431" s="2">
        <v>25488661.420799997</v>
      </c>
      <c r="H1431" s="2">
        <v>1418603.1764210528</v>
      </c>
      <c r="I1431" s="2">
        <v>2505590.6147767291</v>
      </c>
      <c r="J1431" s="2">
        <v>5538324.1360161938</v>
      </c>
      <c r="K1431" s="2">
        <v>1248134.7448021448</v>
      </c>
      <c r="L1431" s="2">
        <v>1033951.9922780207</v>
      </c>
      <c r="M1431" s="2">
        <v>2103225.2479874999</v>
      </c>
    </row>
    <row r="1432" spans="1:13" ht="14.25" customHeight="1">
      <c r="A1432" s="59" t="s">
        <v>144</v>
      </c>
      <c r="B1432" s="59" t="s">
        <v>7</v>
      </c>
      <c r="C1432" s="59" t="s">
        <v>113</v>
      </c>
      <c r="D1432" s="2">
        <v>218.57919999999999</v>
      </c>
      <c r="E1432" s="2">
        <v>37438190.899955995</v>
      </c>
      <c r="F1432" s="2">
        <v>6088208.7441999996</v>
      </c>
      <c r="G1432" s="2">
        <v>7959720.057599999</v>
      </c>
      <c r="H1432" s="2">
        <v>443008.81515789474</v>
      </c>
      <c r="I1432" s="2">
        <v>782457.68911512068</v>
      </c>
      <c r="J1432" s="2">
        <v>1729534.0585492589</v>
      </c>
      <c r="K1432" s="2">
        <v>389773.42202776507</v>
      </c>
      <c r="L1432" s="2">
        <v>322887.41894330841</v>
      </c>
      <c r="M1432" s="2">
        <v>656805.12910746271</v>
      </c>
    </row>
    <row r="1433" spans="1:13" ht="14.25" customHeight="1">
      <c r="A1433" s="59" t="s">
        <v>145</v>
      </c>
      <c r="B1433" s="59" t="s">
        <v>7</v>
      </c>
      <c r="C1433" s="59" t="s">
        <v>114</v>
      </c>
      <c r="D1433" s="2">
        <v>879.13839999999982</v>
      </c>
      <c r="E1433" s="2">
        <v>150757486.944372</v>
      </c>
      <c r="F1433" s="2">
        <v>24487133.494399998</v>
      </c>
      <c r="G1433" s="2">
        <v>32014462.041599993</v>
      </c>
      <c r="H1433" s="2">
        <v>1781804.8269473682</v>
      </c>
      <c r="I1433" s="2">
        <v>3147090.8525439054</v>
      </c>
      <c r="J1433" s="2">
        <v>6956287.7207826814</v>
      </c>
      <c r="K1433" s="2">
        <v>1567691.6312440259</v>
      </c>
      <c r="L1433" s="2">
        <v>1298672.1923675712</v>
      </c>
      <c r="M1433" s="2">
        <v>2641708.8648660444</v>
      </c>
    </row>
    <row r="1434" spans="1:13" ht="14.25" customHeight="1">
      <c r="A1434" s="59" t="s">
        <v>145</v>
      </c>
      <c r="B1434" s="59" t="s">
        <v>7</v>
      </c>
      <c r="C1434" s="59" t="s">
        <v>114</v>
      </c>
      <c r="D1434" s="2">
        <v>302.95719999999994</v>
      </c>
      <c r="E1434" s="2">
        <v>51959899.834920004</v>
      </c>
      <c r="F1434" s="2">
        <v>8438436.7792000007</v>
      </c>
      <c r="G1434" s="2">
        <v>11032405.689599998</v>
      </c>
      <c r="H1434" s="2">
        <v>614022.21473684208</v>
      </c>
      <c r="I1434" s="2">
        <v>1084509.3705750019</v>
      </c>
      <c r="J1434" s="2">
        <v>2397185.0737980539</v>
      </c>
      <c r="K1434" s="2">
        <v>540237.42685465969</v>
      </c>
      <c r="L1434" s="2">
        <v>447531.45934421784</v>
      </c>
      <c r="M1434" s="2">
        <v>910351.22674085828</v>
      </c>
    </row>
    <row r="1435" spans="1:13" ht="14.25" customHeight="1">
      <c r="A1435" s="59" t="s">
        <v>145</v>
      </c>
      <c r="B1435" s="59" t="s">
        <v>9</v>
      </c>
      <c r="C1435" s="59" t="s">
        <v>114</v>
      </c>
      <c r="D1435" s="2">
        <v>629.21879999999999</v>
      </c>
      <c r="E1435" s="2">
        <v>71091207.622511998</v>
      </c>
      <c r="F1435" s="2">
        <v>16295663.642799998</v>
      </c>
      <c r="G1435" s="2">
        <v>17080811.231999997</v>
      </c>
      <c r="H1435" s="2">
        <v>1275276.4294736839</v>
      </c>
      <c r="I1435" s="2">
        <v>2146830.8537857262</v>
      </c>
      <c r="J1435" s="2">
        <v>4978768.9994267272</v>
      </c>
      <c r="K1435" s="2">
        <v>1122031.5788519855</v>
      </c>
      <c r="L1435" s="2">
        <v>0</v>
      </c>
      <c r="M1435" s="2">
        <v>3556515.4135072273</v>
      </c>
    </row>
    <row r="1436" spans="1:13" ht="14.25" customHeight="1">
      <c r="A1436" s="59" t="s">
        <v>145</v>
      </c>
      <c r="B1436" s="59" t="s">
        <v>9</v>
      </c>
      <c r="C1436" s="59" t="s">
        <v>114</v>
      </c>
      <c r="D1436" s="2">
        <v>83.574399999999997</v>
      </c>
      <c r="E1436" s="2">
        <v>9444662.9295479991</v>
      </c>
      <c r="F1436" s="2">
        <v>2164431.3443999998</v>
      </c>
      <c r="G1436" s="2">
        <v>2268715.1231999998</v>
      </c>
      <c r="H1436" s="2">
        <v>169385.1385263158</v>
      </c>
      <c r="I1436" s="2">
        <v>285147.39309542213</v>
      </c>
      <c r="J1436" s="2">
        <v>661292.43415118731</v>
      </c>
      <c r="K1436" s="2">
        <v>149031.01430473369</v>
      </c>
      <c r="L1436" s="2">
        <v>0</v>
      </c>
      <c r="M1436" s="2">
        <v>472385.18902267126</v>
      </c>
    </row>
    <row r="1437" spans="1:13" ht="14.25" customHeight="1">
      <c r="A1437" s="59" t="s">
        <v>143</v>
      </c>
      <c r="B1437" s="59" t="s">
        <v>9</v>
      </c>
      <c r="C1437" s="59" t="s">
        <v>112</v>
      </c>
      <c r="D1437" s="2">
        <v>9879.4583999999977</v>
      </c>
      <c r="E1437" s="2">
        <v>1282491430.7463717</v>
      </c>
      <c r="F1437" s="2">
        <v>302380348.13019997</v>
      </c>
      <c r="G1437" s="2">
        <v>227457963.72479996</v>
      </c>
      <c r="H1437" s="2">
        <v>20023312.835368421</v>
      </c>
      <c r="I1437" s="2">
        <v>39836386.939944543</v>
      </c>
      <c r="J1437" s="2">
        <v>78172396.013987482</v>
      </c>
      <c r="K1437" s="2">
        <v>17617185.479446117</v>
      </c>
      <c r="L1437" s="2">
        <v>13795514.521341007</v>
      </c>
      <c r="M1437" s="2">
        <v>46209642.53724771</v>
      </c>
    </row>
    <row r="1438" spans="1:13" ht="14.25" customHeight="1">
      <c r="A1438" s="59" t="s">
        <v>143</v>
      </c>
      <c r="B1438" s="59" t="s">
        <v>9</v>
      </c>
      <c r="C1438" s="59" t="s">
        <v>112</v>
      </c>
      <c r="D1438" s="2">
        <v>7602.8595999999998</v>
      </c>
      <c r="E1438" s="2">
        <v>985468924.82253587</v>
      </c>
      <c r="F1438" s="2">
        <v>232700541.72899997</v>
      </c>
      <c r="G1438" s="2">
        <v>175043094.81599998</v>
      </c>
      <c r="H1438" s="2">
        <v>15409188.924631577</v>
      </c>
      <c r="I1438" s="2">
        <v>30656585.069043059</v>
      </c>
      <c r="J1438" s="2">
        <v>60158535.76446522</v>
      </c>
      <c r="K1438" s="2">
        <v>13557523.330164285</v>
      </c>
      <c r="L1438" s="2">
        <v>10616509.100895338</v>
      </c>
      <c r="M1438" s="2">
        <v>35561202.866837531</v>
      </c>
    </row>
    <row r="1439" spans="1:13" ht="14.25" customHeight="1">
      <c r="A1439" s="59" t="s">
        <v>143</v>
      </c>
      <c r="B1439" s="59" t="s">
        <v>9</v>
      </c>
      <c r="C1439" s="59" t="s">
        <v>112</v>
      </c>
      <c r="D1439" s="2">
        <v>5042.59</v>
      </c>
      <c r="E1439" s="2">
        <v>654086508.55732799</v>
      </c>
      <c r="F1439" s="2">
        <v>154338432.09019998</v>
      </c>
      <c r="G1439" s="2">
        <v>116097180.95999999</v>
      </c>
      <c r="H1439" s="2">
        <v>10220131.007999999</v>
      </c>
      <c r="I1439" s="2">
        <v>20332953.314474706</v>
      </c>
      <c r="J1439" s="2">
        <v>39900096.387487508</v>
      </c>
      <c r="K1439" s="2">
        <v>8992015.5265596546</v>
      </c>
      <c r="L1439" s="2">
        <v>7041390.4035639195</v>
      </c>
      <c r="M1439" s="2">
        <v>23585936.792031024</v>
      </c>
    </row>
    <row r="1440" spans="1:13" ht="14.25" customHeight="1">
      <c r="A1440" s="59" t="s">
        <v>144</v>
      </c>
      <c r="B1440" s="59" t="s">
        <v>9</v>
      </c>
      <c r="C1440" s="59" t="s">
        <v>113</v>
      </c>
      <c r="D1440" s="2">
        <v>1043.0727999999999</v>
      </c>
      <c r="E1440" s="2">
        <v>135474025.479408</v>
      </c>
      <c r="F1440" s="2">
        <v>31925304.663399994</v>
      </c>
      <c r="G1440" s="2">
        <v>24015002.553599998</v>
      </c>
      <c r="H1440" s="2">
        <v>2114060.8168421048</v>
      </c>
      <c r="I1440" s="2">
        <v>4205924.0481574768</v>
      </c>
      <c r="J1440" s="2">
        <v>8253438.2646946264</v>
      </c>
      <c r="K1440" s="2">
        <v>1860021.6977648498</v>
      </c>
      <c r="L1440" s="2">
        <v>1456529.8396535406</v>
      </c>
      <c r="M1440" s="2">
        <v>4878812.1045507994</v>
      </c>
    </row>
    <row r="1441" spans="1:13" ht="14.25" customHeight="1">
      <c r="A1441" s="59" t="s">
        <v>145</v>
      </c>
      <c r="B1441" s="59" t="s">
        <v>9</v>
      </c>
      <c r="C1441" s="59" t="s">
        <v>114</v>
      </c>
      <c r="D1441" s="2">
        <v>1000.4819999999999</v>
      </c>
      <c r="E1441" s="2">
        <v>130145953.57394399</v>
      </c>
      <c r="F1441" s="2">
        <v>30621728.375799995</v>
      </c>
      <c r="G1441" s="2">
        <v>23034420.575999998</v>
      </c>
      <c r="H1441" s="2">
        <v>2027739.3650526311</v>
      </c>
      <c r="I1441" s="2">
        <v>4034187.5500431885</v>
      </c>
      <c r="J1441" s="2">
        <v>7916433.4665214242</v>
      </c>
      <c r="K1441" s="2">
        <v>1784073.2000903217</v>
      </c>
      <c r="L1441" s="2">
        <v>1397056.7414242357</v>
      </c>
      <c r="M1441" s="2">
        <v>4679600.2081400193</v>
      </c>
    </row>
    <row r="1442" spans="1:13" ht="14.25" customHeight="1">
      <c r="A1442" s="59" t="s">
        <v>145</v>
      </c>
      <c r="B1442" s="59" t="s">
        <v>9</v>
      </c>
      <c r="C1442" s="59" t="s">
        <v>114</v>
      </c>
      <c r="D1442" s="2">
        <v>679.04200000000003</v>
      </c>
      <c r="E1442" s="2">
        <v>88349508.742571995</v>
      </c>
      <c r="F1442" s="2">
        <v>20783422.594199996</v>
      </c>
      <c r="G1442" s="2">
        <v>15633803.807999998</v>
      </c>
      <c r="H1442" s="2">
        <v>1376257.2025263156</v>
      </c>
      <c r="I1442" s="2">
        <v>2738063.0359730879</v>
      </c>
      <c r="J1442" s="2">
        <v>5373001.0274783969</v>
      </c>
      <c r="K1442" s="2">
        <v>1210876.9912259614</v>
      </c>
      <c r="L1442" s="2">
        <v>948203.16988231277</v>
      </c>
      <c r="M1442" s="2">
        <v>3176114.1974926237</v>
      </c>
    </row>
    <row r="1443" spans="1:13" ht="14.25" customHeight="1">
      <c r="A1443" s="59" t="s">
        <v>145</v>
      </c>
      <c r="B1443" s="59" t="s">
        <v>9</v>
      </c>
      <c r="C1443" s="59" t="s">
        <v>114</v>
      </c>
      <c r="D1443" s="2">
        <v>2.4107999999999996</v>
      </c>
      <c r="E1443" s="2">
        <v>339641.38731600001</v>
      </c>
      <c r="F1443" s="2">
        <v>94599.308199999985</v>
      </c>
      <c r="G1443" s="2">
        <v>62380.876799999991</v>
      </c>
      <c r="H1443" s="2">
        <v>4886.0261052631577</v>
      </c>
      <c r="I1443" s="2">
        <v>16867.806623741526</v>
      </c>
      <c r="J1443" s="2">
        <v>19075.743292822714</v>
      </c>
      <c r="K1443" s="2">
        <v>4298.9715664827027</v>
      </c>
      <c r="L1443" s="2">
        <v>0</v>
      </c>
      <c r="M1443" s="2">
        <v>24626.191455793702</v>
      </c>
    </row>
    <row r="1444" spans="1:13" ht="14.25" customHeight="1">
      <c r="A1444" s="59" t="s">
        <v>143</v>
      </c>
      <c r="B1444" s="59" t="s">
        <v>9</v>
      </c>
      <c r="C1444" s="59" t="s">
        <v>112</v>
      </c>
      <c r="D1444" s="2">
        <v>3351.8155999999999</v>
      </c>
      <c r="E1444" s="2">
        <v>631193620.63388383</v>
      </c>
      <c r="F1444" s="2">
        <v>197286602.32539999</v>
      </c>
      <c r="G1444" s="2">
        <v>88709980.492799982</v>
      </c>
      <c r="H1444" s="2">
        <v>6793333.8138947356</v>
      </c>
      <c r="I1444" s="2">
        <v>21634524.966836009</v>
      </c>
      <c r="J1444" s="2">
        <v>26521641.758121178</v>
      </c>
      <c r="K1444" s="2">
        <v>5977003.4679331183</v>
      </c>
      <c r="L1444" s="2">
        <v>2743702.7770290114</v>
      </c>
      <c r="M1444" s="2">
        <v>20310711.601933543</v>
      </c>
    </row>
    <row r="1445" spans="1:13" ht="14.25" customHeight="1">
      <c r="A1445" s="59" t="s">
        <v>143</v>
      </c>
      <c r="B1445" s="59" t="s">
        <v>9</v>
      </c>
      <c r="C1445" s="59" t="s">
        <v>112</v>
      </c>
      <c r="D1445" s="2">
        <v>896.81759999999997</v>
      </c>
      <c r="E1445" s="2">
        <v>168707709.96433198</v>
      </c>
      <c r="F1445" s="2">
        <v>52786345.571199991</v>
      </c>
      <c r="G1445" s="2">
        <v>23735395.411199998</v>
      </c>
      <c r="H1445" s="2">
        <v>1817636.5136842101</v>
      </c>
      <c r="I1445" s="2">
        <v>5788571.0532220053</v>
      </c>
      <c r="J1445" s="2">
        <v>7096176.5049300482</v>
      </c>
      <c r="K1445" s="2">
        <v>1599217.4227315655</v>
      </c>
      <c r="L1445" s="2">
        <v>734109.87752682238</v>
      </c>
      <c r="M1445" s="2">
        <v>5434369.2514403816</v>
      </c>
    </row>
    <row r="1446" spans="1:13" ht="14.25" customHeight="1">
      <c r="A1446" s="59" t="s">
        <v>143</v>
      </c>
      <c r="B1446" s="59" t="s">
        <v>9</v>
      </c>
      <c r="C1446" s="59" t="s">
        <v>112</v>
      </c>
      <c r="D1446" s="2">
        <v>935.3904</v>
      </c>
      <c r="E1446" s="2">
        <v>176052086.32057199</v>
      </c>
      <c r="F1446" s="2">
        <v>55056726.581799991</v>
      </c>
      <c r="G1446" s="2">
        <v>24756274.943999998</v>
      </c>
      <c r="H1446" s="2">
        <v>1895812.9313684211</v>
      </c>
      <c r="I1446" s="2">
        <v>6037541.8512100494</v>
      </c>
      <c r="J1446" s="2">
        <v>7401388.397615212</v>
      </c>
      <c r="K1446" s="2">
        <v>1668000.9677952887</v>
      </c>
      <c r="L1446" s="2">
        <v>765684.49591507285</v>
      </c>
      <c r="M1446" s="2">
        <v>5668105.5633302899</v>
      </c>
    </row>
    <row r="1447" spans="1:13" ht="14.25" customHeight="1">
      <c r="A1447" s="59" t="s">
        <v>144</v>
      </c>
      <c r="B1447" s="59" t="s">
        <v>9</v>
      </c>
      <c r="C1447" s="59" t="s">
        <v>113</v>
      </c>
      <c r="D1447" s="2">
        <v>270.00959999999998</v>
      </c>
      <c r="E1447" s="2">
        <v>50864342.970671996</v>
      </c>
      <c r="F1447" s="2">
        <v>15892663.892599998</v>
      </c>
      <c r="G1447" s="2">
        <v>7146140.1983999992</v>
      </c>
      <c r="H1447" s="2">
        <v>547244.86736842094</v>
      </c>
      <c r="I1447" s="2">
        <v>1742795.5859163031</v>
      </c>
      <c r="J1447" s="2">
        <v>2136483.2487961436</v>
      </c>
      <c r="K1447" s="2">
        <v>481484.81544606271</v>
      </c>
      <c r="L1447" s="2">
        <v>221022.32871775303</v>
      </c>
      <c r="M1447" s="2">
        <v>1636154.1832293621</v>
      </c>
    </row>
    <row r="1448" spans="1:13" ht="14.25" customHeight="1">
      <c r="A1448" s="59" t="s">
        <v>145</v>
      </c>
      <c r="B1448" s="59" t="s">
        <v>9</v>
      </c>
      <c r="C1448" s="59" t="s">
        <v>114</v>
      </c>
      <c r="D1448" s="2">
        <v>1448.8907999999999</v>
      </c>
      <c r="E1448" s="2">
        <v>273236593.43257195</v>
      </c>
      <c r="F1448" s="2">
        <v>85281166.974799991</v>
      </c>
      <c r="G1448" s="2">
        <v>38346701.990399994</v>
      </c>
      <c r="H1448" s="2">
        <v>2936557.6218947368</v>
      </c>
      <c r="I1448" s="2">
        <v>9351965.5994258747</v>
      </c>
      <c r="J1448" s="2">
        <v>11464521.71898645</v>
      </c>
      <c r="K1448" s="2">
        <v>2583681.9114561044</v>
      </c>
      <c r="L1448" s="2">
        <v>1186021.6032086567</v>
      </c>
      <c r="M1448" s="2">
        <v>8779720.215364702</v>
      </c>
    </row>
    <row r="1449" spans="1:13" ht="14.25" customHeight="1">
      <c r="A1449" s="59" t="s">
        <v>145</v>
      </c>
      <c r="B1449" s="59" t="s">
        <v>9</v>
      </c>
      <c r="C1449" s="59" t="s">
        <v>114</v>
      </c>
      <c r="D1449" s="2">
        <v>261.16999999999996</v>
      </c>
      <c r="E1449" s="2">
        <v>49259026.086731993</v>
      </c>
      <c r="F1449" s="2">
        <v>15372368.095199998</v>
      </c>
      <c r="G1449" s="2">
        <v>6912189.8687999994</v>
      </c>
      <c r="H1449" s="2">
        <v>529329.02399999998</v>
      </c>
      <c r="I1449" s="2">
        <v>1685739.7780440429</v>
      </c>
      <c r="J1449" s="2">
        <v>2066538.8567224601</v>
      </c>
      <c r="K1449" s="2">
        <v>465721.91970229277</v>
      </c>
      <c r="L1449" s="2">
        <v>213786.47867044559</v>
      </c>
      <c r="M1449" s="2">
        <v>1582589.6117545916</v>
      </c>
    </row>
    <row r="1450" spans="1:13" ht="14.25" customHeight="1">
      <c r="A1450" s="59" t="s">
        <v>143</v>
      </c>
      <c r="B1450" s="59" t="s">
        <v>11</v>
      </c>
      <c r="C1450" s="59" t="s">
        <v>112</v>
      </c>
      <c r="D1450" s="2">
        <v>4.0179999999999998</v>
      </c>
      <c r="E1450" s="2">
        <v>3421785.204684</v>
      </c>
      <c r="F1450" s="2">
        <v>1549591.1213999998</v>
      </c>
      <c r="G1450" s="2">
        <v>164602.73279999997</v>
      </c>
      <c r="H1450" s="2">
        <v>8143.7911578947369</v>
      </c>
      <c r="I1450" s="2">
        <v>88979.124663934927</v>
      </c>
      <c r="J1450" s="2">
        <v>31792.905488037854</v>
      </c>
      <c r="K1450" s="2">
        <v>7164.9526108045047</v>
      </c>
      <c r="L1450" s="2">
        <v>19306.172904228653</v>
      </c>
      <c r="M1450" s="2">
        <v>24692.857588644096</v>
      </c>
    </row>
    <row r="1451" spans="1:13" ht="14.25" customHeight="1">
      <c r="A1451" s="59" t="s">
        <v>143</v>
      </c>
      <c r="B1451" s="59" t="s">
        <v>11</v>
      </c>
      <c r="C1451" s="59" t="s">
        <v>112</v>
      </c>
      <c r="D1451" s="2">
        <v>16.071999999999999</v>
      </c>
      <c r="E1451" s="2">
        <v>13683993.567552</v>
      </c>
      <c r="F1451" s="2">
        <v>6198365.2809999995</v>
      </c>
      <c r="G1451" s="2">
        <v>658409.35679999995</v>
      </c>
      <c r="H1451" s="2">
        <v>32573.92168421052</v>
      </c>
      <c r="I1451" s="2">
        <v>355916.49865573971</v>
      </c>
      <c r="J1451" s="2">
        <v>127171.62195215141</v>
      </c>
      <c r="K1451" s="2">
        <v>28659.810443218019</v>
      </c>
      <c r="L1451" s="2">
        <v>77224.691616914613</v>
      </c>
      <c r="M1451" s="2">
        <v>98771.430354576383</v>
      </c>
    </row>
    <row r="1452" spans="1:13" ht="14.25" customHeight="1">
      <c r="A1452" s="59" t="s">
        <v>143</v>
      </c>
      <c r="B1452" s="59" t="s">
        <v>11</v>
      </c>
      <c r="C1452" s="59" t="s">
        <v>112</v>
      </c>
      <c r="D1452" s="2">
        <v>10.4468</v>
      </c>
      <c r="E1452" s="2">
        <v>8895579.7724639997</v>
      </c>
      <c r="F1452" s="2">
        <v>4028938.0291999993</v>
      </c>
      <c r="G1452" s="2">
        <v>427966.00319999998</v>
      </c>
      <c r="H1452" s="2">
        <v>21173.608421052631</v>
      </c>
      <c r="I1452" s="2">
        <v>231345.72412623078</v>
      </c>
      <c r="J1452" s="2">
        <v>82661.554268898413</v>
      </c>
      <c r="K1452" s="2">
        <v>18628.876788091711</v>
      </c>
      <c r="L1452" s="2">
        <v>50196.049550994503</v>
      </c>
      <c r="M1452" s="2">
        <v>64201.429730474651</v>
      </c>
    </row>
    <row r="1453" spans="1:13" ht="14.25" customHeight="1">
      <c r="A1453" s="59" t="s">
        <v>144</v>
      </c>
      <c r="B1453" s="59" t="s">
        <v>11</v>
      </c>
      <c r="C1453" s="59" t="s">
        <v>113</v>
      </c>
      <c r="D1453" s="2">
        <v>3.2143999999999999</v>
      </c>
      <c r="E1453" s="2">
        <v>2737639.14732</v>
      </c>
      <c r="F1453" s="2">
        <v>1239673.0561999998</v>
      </c>
      <c r="G1453" s="2">
        <v>131681.24160000001</v>
      </c>
      <c r="H1453" s="2">
        <v>6514.2871578947361</v>
      </c>
      <c r="I1453" s="2">
        <v>71183.299731147941</v>
      </c>
      <c r="J1453" s="2">
        <v>25434.324390430284</v>
      </c>
      <c r="K1453" s="2">
        <v>5731.9620886436041</v>
      </c>
      <c r="L1453" s="2">
        <v>15444.938323382923</v>
      </c>
      <c r="M1453" s="2">
        <v>19754.286070915277</v>
      </c>
    </row>
    <row r="1454" spans="1:13" ht="14.25" customHeight="1">
      <c r="A1454" s="59" t="s">
        <v>145</v>
      </c>
      <c r="B1454" s="59" t="s">
        <v>11</v>
      </c>
      <c r="C1454" s="59" t="s">
        <v>114</v>
      </c>
      <c r="D1454" s="2">
        <v>12.8576</v>
      </c>
      <c r="E1454" s="2">
        <v>10953174.790403999</v>
      </c>
      <c r="F1454" s="2">
        <v>4958691.4293999998</v>
      </c>
      <c r="G1454" s="2">
        <v>526727.32799999998</v>
      </c>
      <c r="H1454" s="2">
        <v>26059.634526315785</v>
      </c>
      <c r="I1454" s="2">
        <v>284733.19892459176</v>
      </c>
      <c r="J1454" s="2">
        <v>101737.29756172113</v>
      </c>
      <c r="K1454" s="2">
        <v>22927.848354574417</v>
      </c>
      <c r="L1454" s="2">
        <v>61779.753293531692</v>
      </c>
      <c r="M1454" s="2">
        <v>79017.14428366111</v>
      </c>
    </row>
    <row r="1455" spans="1:13" ht="14.25" customHeight="1">
      <c r="A1455" s="59" t="s">
        <v>145</v>
      </c>
      <c r="B1455" s="59" t="s">
        <v>11</v>
      </c>
      <c r="C1455" s="59" t="s">
        <v>114</v>
      </c>
      <c r="D1455" s="2">
        <v>28.929600000000001</v>
      </c>
      <c r="E1455" s="2">
        <v>24645388.125204001</v>
      </c>
      <c r="F1455" s="2">
        <v>11157057.505799999</v>
      </c>
      <c r="G1455" s="2">
        <v>1185136.6847999999</v>
      </c>
      <c r="H1455" s="2">
        <v>58633.556210526309</v>
      </c>
      <c r="I1455" s="2">
        <v>640649.69758033135</v>
      </c>
      <c r="J1455" s="2">
        <v>228908.91951387253</v>
      </c>
      <c r="K1455" s="2">
        <v>51587.658797792436</v>
      </c>
      <c r="L1455" s="2">
        <v>139004.4449104463</v>
      </c>
      <c r="M1455" s="2">
        <v>177788.57463823751</v>
      </c>
    </row>
    <row r="1456" spans="1:13" ht="14.25" customHeight="1">
      <c r="A1456" s="59" t="s">
        <v>143</v>
      </c>
      <c r="B1456" s="59" t="s">
        <v>7</v>
      </c>
      <c r="C1456" s="59" t="s">
        <v>112</v>
      </c>
      <c r="D1456" s="2">
        <v>6271.2943999999998</v>
      </c>
      <c r="E1456" s="2">
        <v>1141463028.0216238</v>
      </c>
      <c r="F1456" s="2">
        <v>162122568.05699998</v>
      </c>
      <c r="G1456" s="2">
        <v>231139675.296</v>
      </c>
      <c r="H1456" s="2">
        <v>12710422.04968421</v>
      </c>
      <c r="I1456" s="2">
        <v>20360778.309330806</v>
      </c>
      <c r="J1456" s="2">
        <v>49622366.885729477</v>
      </c>
      <c r="K1456" s="2">
        <v>11183058.034943672</v>
      </c>
      <c r="L1456" s="2">
        <v>9264019.9170352146</v>
      </c>
      <c r="M1456" s="2">
        <v>18844511.866009701</v>
      </c>
    </row>
    <row r="1457" spans="1:13" ht="14.25" customHeight="1">
      <c r="A1457" s="59" t="s">
        <v>143</v>
      </c>
      <c r="B1457" s="59" t="s">
        <v>7</v>
      </c>
      <c r="C1457" s="59" t="s">
        <v>112</v>
      </c>
      <c r="D1457" s="2">
        <v>1558.9839999999999</v>
      </c>
      <c r="E1457" s="2">
        <v>283451612.121216</v>
      </c>
      <c r="F1457" s="2">
        <v>40302124.986199997</v>
      </c>
      <c r="G1457" s="2">
        <v>57459120.556799993</v>
      </c>
      <c r="H1457" s="2">
        <v>3159690.2905263156</v>
      </c>
      <c r="I1457" s="2">
        <v>5061495.3767429218</v>
      </c>
      <c r="J1457" s="2">
        <v>12335647.329358688</v>
      </c>
      <c r="K1457" s="2">
        <v>2780001.6129921479</v>
      </c>
      <c r="L1457" s="2">
        <v>2302947.0321691846</v>
      </c>
      <c r="M1457" s="2">
        <v>4684565.9943694025</v>
      </c>
    </row>
    <row r="1458" spans="1:13" ht="14.25" customHeight="1">
      <c r="A1458" s="59" t="s">
        <v>143</v>
      </c>
      <c r="B1458" s="59" t="s">
        <v>7</v>
      </c>
      <c r="C1458" s="59" t="s">
        <v>112</v>
      </c>
      <c r="D1458" s="2">
        <v>1358.8876</v>
      </c>
      <c r="E1458" s="2">
        <v>247198506.08468398</v>
      </c>
      <c r="F1458" s="2">
        <v>35129326.989399999</v>
      </c>
      <c r="G1458" s="2">
        <v>50084212.953599997</v>
      </c>
      <c r="H1458" s="2">
        <v>2754141.4231578945</v>
      </c>
      <c r="I1458" s="2">
        <v>4411849.8361197319</v>
      </c>
      <c r="J1458" s="2">
        <v>10752360.6360544</v>
      </c>
      <c r="K1458" s="2">
        <v>2423186.9729740839</v>
      </c>
      <c r="L1458" s="2">
        <v>2007362.5935041709</v>
      </c>
      <c r="M1458" s="2">
        <v>4083299.534267351</v>
      </c>
    </row>
    <row r="1459" spans="1:13" ht="14.25" customHeight="1">
      <c r="A1459" s="59" t="s">
        <v>144</v>
      </c>
      <c r="B1459" s="59" t="s">
        <v>7</v>
      </c>
      <c r="C1459" s="59" t="s">
        <v>113</v>
      </c>
      <c r="D1459" s="2">
        <v>520.73279999999988</v>
      </c>
      <c r="E1459" s="2">
        <v>94814864.84408398</v>
      </c>
      <c r="F1459" s="2">
        <v>13461741.732199999</v>
      </c>
      <c r="G1459" s="2">
        <v>19192530.335999999</v>
      </c>
      <c r="H1459" s="2">
        <v>1055401.5258947366</v>
      </c>
      <c r="I1459" s="2">
        <v>1690643.8165615527</v>
      </c>
      <c r="J1459" s="2">
        <v>4120360.5512497057</v>
      </c>
      <c r="K1459" s="2">
        <v>928577.85836026398</v>
      </c>
      <c r="L1459" s="2">
        <v>769231.79218847002</v>
      </c>
      <c r="M1459" s="2">
        <v>1564741.6311089552</v>
      </c>
    </row>
    <row r="1460" spans="1:13" ht="14.25" customHeight="1">
      <c r="A1460" s="59" t="s">
        <v>145</v>
      </c>
      <c r="B1460" s="59" t="s">
        <v>7</v>
      </c>
      <c r="C1460" s="59" t="s">
        <v>114</v>
      </c>
      <c r="D1460" s="2">
        <v>688.68520000000001</v>
      </c>
      <c r="E1460" s="2">
        <v>125535658.602816</v>
      </c>
      <c r="F1460" s="2">
        <v>17803567.0548</v>
      </c>
      <c r="G1460" s="2">
        <v>25382714.534399997</v>
      </c>
      <c r="H1460" s="2">
        <v>1395801.3069473684</v>
      </c>
      <c r="I1460" s="2">
        <v>2235928.6277673626</v>
      </c>
      <c r="J1460" s="2">
        <v>5449304.0006496878</v>
      </c>
      <c r="K1460" s="2">
        <v>1228072.8774918923</v>
      </c>
      <c r="L1460" s="2">
        <v>1017332.7868912326</v>
      </c>
      <c r="M1460" s="2">
        <v>2069419.1016363804</v>
      </c>
    </row>
    <row r="1461" spans="1:13" ht="14.25" customHeight="1">
      <c r="A1461" s="59" t="s">
        <v>145</v>
      </c>
      <c r="B1461" s="59" t="s">
        <v>7</v>
      </c>
      <c r="C1461" s="59" t="s">
        <v>114</v>
      </c>
      <c r="D1461" s="2">
        <v>463.67720000000003</v>
      </c>
      <c r="E1461" s="2">
        <v>84532552.578935996</v>
      </c>
      <c r="F1461" s="2">
        <v>11986766.2894</v>
      </c>
      <c r="G1461" s="2">
        <v>17089645.190399997</v>
      </c>
      <c r="H1461" s="2">
        <v>939763.91747368407</v>
      </c>
      <c r="I1461" s="2">
        <v>1505403.5218457039</v>
      </c>
      <c r="J1461" s="2">
        <v>3668901.293319568</v>
      </c>
      <c r="K1461" s="2">
        <v>826835.53128683986</v>
      </c>
      <c r="L1461" s="2">
        <v>684948.67915547406</v>
      </c>
      <c r="M1461" s="2">
        <v>1393296.1746139927</v>
      </c>
    </row>
    <row r="1462" spans="1:13" ht="14.25" customHeight="1">
      <c r="A1462" s="59" t="s">
        <v>145</v>
      </c>
      <c r="B1462" s="59" t="s">
        <v>9</v>
      </c>
      <c r="C1462" s="59" t="s">
        <v>114</v>
      </c>
      <c r="D1462" s="2">
        <v>248.31239999999997</v>
      </c>
      <c r="E1462" s="2">
        <v>28055150.766719997</v>
      </c>
      <c r="F1462" s="2">
        <v>6399047.0872</v>
      </c>
      <c r="G1462" s="2">
        <v>6852517.7471999992</v>
      </c>
      <c r="H1462" s="2">
        <v>503269.38947368419</v>
      </c>
      <c r="I1462" s="2">
        <v>881305.21312972496</v>
      </c>
      <c r="J1462" s="2">
        <v>1964801.5591607392</v>
      </c>
      <c r="K1462" s="2">
        <v>442794.07134771842</v>
      </c>
      <c r="L1462" s="2">
        <v>0</v>
      </c>
      <c r="M1462" s="2">
        <v>1403529.0712308215</v>
      </c>
    </row>
    <row r="1463" spans="1:13" ht="14.25" customHeight="1">
      <c r="A1463" s="59" t="s">
        <v>145</v>
      </c>
      <c r="B1463" s="59" t="s">
        <v>9</v>
      </c>
      <c r="C1463" s="59" t="s">
        <v>114</v>
      </c>
      <c r="D1463" s="2">
        <v>5.6251999999999995</v>
      </c>
      <c r="E1463" s="2">
        <v>635698.596456</v>
      </c>
      <c r="F1463" s="2">
        <v>144961.65</v>
      </c>
      <c r="G1463" s="2">
        <v>155235.84</v>
      </c>
      <c r="H1463" s="2">
        <v>11400.313263157894</v>
      </c>
      <c r="I1463" s="2">
        <v>19964.843015883733</v>
      </c>
      <c r="J1463" s="2">
        <v>44510.067683252993</v>
      </c>
      <c r="K1463" s="2">
        <v>10030.933655126308</v>
      </c>
      <c r="L1463" s="2">
        <v>0</v>
      </c>
      <c r="M1463" s="2">
        <v>31795.156953449034</v>
      </c>
    </row>
    <row r="1464" spans="1:13" ht="14.25" customHeight="1">
      <c r="A1464" s="59" t="s">
        <v>143</v>
      </c>
      <c r="B1464" s="59" t="s">
        <v>9</v>
      </c>
      <c r="C1464" s="59" t="s">
        <v>112</v>
      </c>
      <c r="D1464" s="2">
        <v>5646.0935999999992</v>
      </c>
      <c r="E1464" s="2">
        <v>732941651.50945187</v>
      </c>
      <c r="F1464" s="2">
        <v>172036642.05179998</v>
      </c>
      <c r="G1464" s="2">
        <v>131808542.86079998</v>
      </c>
      <c r="H1464" s="2">
        <v>11443289.411368422</v>
      </c>
      <c r="I1464" s="2">
        <v>23682452.355646599</v>
      </c>
      <c r="J1464" s="2">
        <v>44675390.791790783</v>
      </c>
      <c r="K1464" s="2">
        <v>10068191.408702491</v>
      </c>
      <c r="L1464" s="2">
        <v>7884112.9841338806</v>
      </c>
      <c r="M1464" s="2">
        <v>26408731.777021509</v>
      </c>
    </row>
    <row r="1465" spans="1:13" ht="14.25" customHeight="1">
      <c r="A1465" s="59" t="s">
        <v>143</v>
      </c>
      <c r="B1465" s="59" t="s">
        <v>9</v>
      </c>
      <c r="C1465" s="59" t="s">
        <v>112</v>
      </c>
      <c r="D1465" s="2">
        <v>4182.7379999999994</v>
      </c>
      <c r="E1465" s="2">
        <v>542158934.78300393</v>
      </c>
      <c r="F1465" s="2">
        <v>127448153.3942</v>
      </c>
      <c r="G1465" s="2">
        <v>97646380.377599984</v>
      </c>
      <c r="H1465" s="2">
        <v>8477415.6328421049</v>
      </c>
      <c r="I1465" s="2">
        <v>17544429.904802244</v>
      </c>
      <c r="J1465" s="2">
        <v>33096414.613047406</v>
      </c>
      <c r="K1465" s="2">
        <v>7458715.6678474899</v>
      </c>
      <c r="L1465" s="2">
        <v>5840707.099689275</v>
      </c>
      <c r="M1465" s="2">
        <v>19564111.713549241</v>
      </c>
    </row>
    <row r="1466" spans="1:13" ht="14.25" customHeight="1">
      <c r="A1466" s="59" t="s">
        <v>143</v>
      </c>
      <c r="B1466" s="59" t="s">
        <v>9</v>
      </c>
      <c r="C1466" s="59" t="s">
        <v>112</v>
      </c>
      <c r="D1466" s="2">
        <v>3437.8007999999995</v>
      </c>
      <c r="E1466" s="2">
        <v>445925426.578632</v>
      </c>
      <c r="F1466" s="2">
        <v>104749895.1802</v>
      </c>
      <c r="G1466" s="2">
        <v>80255756.351999983</v>
      </c>
      <c r="H1466" s="2">
        <v>6967604.9785263166</v>
      </c>
      <c r="I1466" s="2">
        <v>14419802.330978677</v>
      </c>
      <c r="J1466" s="2">
        <v>27202009.935565189</v>
      </c>
      <c r="K1466" s="2">
        <v>6130333.4538043346</v>
      </c>
      <c r="L1466" s="2">
        <v>4800488.9476408688</v>
      </c>
      <c r="M1466" s="2">
        <v>16079782.883873899</v>
      </c>
    </row>
    <row r="1467" spans="1:13" ht="14.25" customHeight="1">
      <c r="A1467" s="59" t="s">
        <v>144</v>
      </c>
      <c r="B1467" s="59" t="s">
        <v>9</v>
      </c>
      <c r="C1467" s="59" t="s">
        <v>113</v>
      </c>
      <c r="D1467" s="2">
        <v>450.01599999999996</v>
      </c>
      <c r="E1467" s="2">
        <v>58447951.786223993</v>
      </c>
      <c r="F1467" s="2">
        <v>13712001.615799999</v>
      </c>
      <c r="G1467" s="2">
        <v>10505662.6176</v>
      </c>
      <c r="H1467" s="2">
        <v>912074.77894736838</v>
      </c>
      <c r="I1467" s="2">
        <v>1887585.1578653716</v>
      </c>
      <c r="J1467" s="2">
        <v>3560805.4146602396</v>
      </c>
      <c r="K1467" s="2">
        <v>802474.69241010456</v>
      </c>
      <c r="L1467" s="2">
        <v>628395.00015869248</v>
      </c>
      <c r="M1467" s="2">
        <v>2104880.4149063542</v>
      </c>
    </row>
    <row r="1468" spans="1:13" ht="14.25" customHeight="1">
      <c r="A1468" s="59" t="s">
        <v>145</v>
      </c>
      <c r="B1468" s="59" t="s">
        <v>9</v>
      </c>
      <c r="C1468" s="59" t="s">
        <v>114</v>
      </c>
      <c r="D1468" s="2">
        <v>116.52199999999999</v>
      </c>
      <c r="E1468" s="2">
        <v>15157554.710759999</v>
      </c>
      <c r="F1468" s="2">
        <v>3550429.3662</v>
      </c>
      <c r="G1468" s="2">
        <v>2720216.0447999993</v>
      </c>
      <c r="H1468" s="2">
        <v>236162.4858947368</v>
      </c>
      <c r="I1468" s="2">
        <v>488749.72837585513</v>
      </c>
      <c r="J1468" s="2">
        <v>921994.25915309764</v>
      </c>
      <c r="K1468" s="2">
        <v>207783.62571333066</v>
      </c>
      <c r="L1468" s="2">
        <v>162709.41968394714</v>
      </c>
      <c r="M1468" s="2">
        <v>545013.67885968089</v>
      </c>
    </row>
    <row r="1469" spans="1:13" ht="14.25" customHeight="1">
      <c r="A1469" s="59" t="s">
        <v>145</v>
      </c>
      <c r="B1469" s="59" t="s">
        <v>9</v>
      </c>
      <c r="C1469" s="59" t="s">
        <v>114</v>
      </c>
      <c r="D1469" s="2">
        <v>0.80359999999999998</v>
      </c>
      <c r="E1469" s="2">
        <v>113213.53058399999</v>
      </c>
      <c r="F1469" s="2">
        <v>31377.734599999996</v>
      </c>
      <c r="G1469" s="2">
        <v>20315.270399999998</v>
      </c>
      <c r="H1469" s="2">
        <v>1629.5039999999997</v>
      </c>
      <c r="I1469" s="2">
        <v>5622.6022079138438</v>
      </c>
      <c r="J1469" s="2">
        <v>6358.5810976075709</v>
      </c>
      <c r="K1469" s="2">
        <v>1432.990522160901</v>
      </c>
      <c r="L1469" s="2">
        <v>0</v>
      </c>
      <c r="M1469" s="2">
        <v>8208.7304852645684</v>
      </c>
    </row>
    <row r="1470" spans="1:13" ht="14.25" customHeight="1">
      <c r="A1470" s="59" t="s">
        <v>143</v>
      </c>
      <c r="B1470" s="59" t="s">
        <v>9</v>
      </c>
      <c r="C1470" s="59" t="s">
        <v>112</v>
      </c>
      <c r="D1470" s="2">
        <v>3212.7927999999997</v>
      </c>
      <c r="E1470" s="2">
        <v>605013688.20261586</v>
      </c>
      <c r="F1470" s="2">
        <v>188168987.80339998</v>
      </c>
      <c r="G1470" s="2">
        <v>87653602.963199988</v>
      </c>
      <c r="H1470" s="2">
        <v>6511567.5890526315</v>
      </c>
      <c r="I1470" s="2">
        <v>22333234.037512369</v>
      </c>
      <c r="J1470" s="2">
        <v>25421607.228235066</v>
      </c>
      <c r="K1470" s="2">
        <v>5729096.1075992826</v>
      </c>
      <c r="L1470" s="2">
        <v>2629902.589921359</v>
      </c>
      <c r="M1470" s="2">
        <v>19468286.977830328</v>
      </c>
    </row>
    <row r="1471" spans="1:13" ht="14.25" customHeight="1">
      <c r="A1471" s="59" t="s">
        <v>143</v>
      </c>
      <c r="B1471" s="59" t="s">
        <v>9</v>
      </c>
      <c r="C1471" s="59" t="s">
        <v>112</v>
      </c>
      <c r="D1471" s="2">
        <v>572.16319999999996</v>
      </c>
      <c r="E1471" s="2">
        <v>107634309.46606798</v>
      </c>
      <c r="F1471" s="2">
        <v>33510835.138399996</v>
      </c>
      <c r="G1471" s="2">
        <v>15610146.873599999</v>
      </c>
      <c r="H1471" s="2">
        <v>1159638.8210526316</v>
      </c>
      <c r="I1471" s="2">
        <v>3977304.3108326178</v>
      </c>
      <c r="J1471" s="2">
        <v>4527309.74149659</v>
      </c>
      <c r="K1471" s="2">
        <v>1020289.2517785615</v>
      </c>
      <c r="L1471" s="2">
        <v>468356.83942571469</v>
      </c>
      <c r="M1471" s="2">
        <v>3467088.6263669818</v>
      </c>
    </row>
    <row r="1472" spans="1:13" ht="14.25" customHeight="1">
      <c r="A1472" s="59" t="s">
        <v>143</v>
      </c>
      <c r="B1472" s="59" t="s">
        <v>9</v>
      </c>
      <c r="C1472" s="59" t="s">
        <v>112</v>
      </c>
      <c r="D1472" s="2">
        <v>974.76679999999999</v>
      </c>
      <c r="E1472" s="2">
        <v>183463213.67866796</v>
      </c>
      <c r="F1472" s="2">
        <v>57090791.070799991</v>
      </c>
      <c r="G1472" s="2">
        <v>26594251.545599997</v>
      </c>
      <c r="H1472" s="2">
        <v>1975620.0959999997</v>
      </c>
      <c r="I1472" s="2">
        <v>6775941.1924718618</v>
      </c>
      <c r="J1472" s="2">
        <v>7712958.8713979824</v>
      </c>
      <c r="K1472" s="2">
        <v>1738217.5033811729</v>
      </c>
      <c r="L1472" s="2">
        <v>797916.9188530785</v>
      </c>
      <c r="M1472" s="2">
        <v>5906711.3817179063</v>
      </c>
    </row>
    <row r="1473" spans="1:13" ht="14.25" customHeight="1">
      <c r="A1473" s="59" t="s">
        <v>144</v>
      </c>
      <c r="B1473" s="59" t="s">
        <v>9</v>
      </c>
      <c r="C1473" s="59" t="s">
        <v>113</v>
      </c>
      <c r="D1473" s="2">
        <v>261.97359999999998</v>
      </c>
      <c r="E1473" s="2">
        <v>49350523.106807992</v>
      </c>
      <c r="F1473" s="2">
        <v>15343444.169600001</v>
      </c>
      <c r="G1473" s="2">
        <v>7147342.252799999</v>
      </c>
      <c r="H1473" s="2">
        <v>530958.52799999993</v>
      </c>
      <c r="I1473" s="2">
        <v>1821069.1086115637</v>
      </c>
      <c r="J1473" s="2">
        <v>2072897.4378200679</v>
      </c>
      <c r="K1473" s="2">
        <v>467154.91022445372</v>
      </c>
      <c r="L1473" s="2">
        <v>214444.28322020083</v>
      </c>
      <c r="M1473" s="2">
        <v>1587459.1182522979</v>
      </c>
    </row>
    <row r="1474" spans="1:13" ht="14.25" customHeight="1">
      <c r="A1474" s="59" t="s">
        <v>145</v>
      </c>
      <c r="B1474" s="59" t="s">
        <v>9</v>
      </c>
      <c r="C1474" s="59" t="s">
        <v>114</v>
      </c>
      <c r="D1474" s="2">
        <v>872.70959999999991</v>
      </c>
      <c r="E1474" s="2">
        <v>164578447.19685599</v>
      </c>
      <c r="F1474" s="2">
        <v>51113437.224599995</v>
      </c>
      <c r="G1474" s="2">
        <v>23809858.233599998</v>
      </c>
      <c r="H1474" s="2">
        <v>1768775.0096842104</v>
      </c>
      <c r="I1474" s="2">
        <v>6066506.2943317741</v>
      </c>
      <c r="J1474" s="2">
        <v>6905419.0720018223</v>
      </c>
      <c r="K1474" s="2">
        <v>1556227.7070667385</v>
      </c>
      <c r="L1474" s="2">
        <v>714375.74103416596</v>
      </c>
      <c r="M1474" s="2">
        <v>5288284.0565091884</v>
      </c>
    </row>
    <row r="1475" spans="1:13" ht="14.25" customHeight="1">
      <c r="A1475" s="59" t="s">
        <v>145</v>
      </c>
      <c r="B1475" s="59" t="s">
        <v>9</v>
      </c>
      <c r="C1475" s="59" t="s">
        <v>114</v>
      </c>
      <c r="D1475" s="2">
        <v>343.13719999999995</v>
      </c>
      <c r="E1475" s="2">
        <v>64718782.147404</v>
      </c>
      <c r="F1475" s="2">
        <v>20097087.046799999</v>
      </c>
      <c r="G1475" s="2">
        <v>9361702.0032000002</v>
      </c>
      <c r="H1475" s="2">
        <v>695457.64042105258</v>
      </c>
      <c r="I1475" s="2">
        <v>2385265.366187539</v>
      </c>
      <c r="J1475" s="2">
        <v>2715114.1286784327</v>
      </c>
      <c r="K1475" s="2">
        <v>611886.9529627047</v>
      </c>
      <c r="L1475" s="2">
        <v>280882.54274547775</v>
      </c>
      <c r="M1475" s="2">
        <v>2079279.2745206479</v>
      </c>
    </row>
    <row r="1476" spans="1:13" ht="14.25" customHeight="1">
      <c r="A1476" s="59" t="s">
        <v>143</v>
      </c>
      <c r="B1476" s="59" t="s">
        <v>11</v>
      </c>
      <c r="C1476" s="59" t="s">
        <v>112</v>
      </c>
      <c r="D1476" s="2">
        <v>0.80359999999999998</v>
      </c>
      <c r="E1476" s="2">
        <v>342264.36182399996</v>
      </c>
      <c r="F1476" s="2">
        <v>154113.52239999999</v>
      </c>
      <c r="G1476" s="2">
        <v>26112.998399999997</v>
      </c>
      <c r="H1476" s="2">
        <v>1629.5039999999997</v>
      </c>
      <c r="I1476" s="2">
        <v>10551.111901584001</v>
      </c>
      <c r="J1476" s="2">
        <v>6358.5810976075709</v>
      </c>
      <c r="K1476" s="2">
        <v>1432.990522160901</v>
      </c>
      <c r="L1476" s="2">
        <v>0</v>
      </c>
      <c r="M1476" s="2">
        <v>3250.7388475194507</v>
      </c>
    </row>
    <row r="1477" spans="1:13" ht="14.25" customHeight="1">
      <c r="A1477" s="59" t="s">
        <v>143</v>
      </c>
      <c r="B1477" s="59" t="s">
        <v>11</v>
      </c>
      <c r="C1477" s="59" t="s">
        <v>112</v>
      </c>
      <c r="D1477" s="2">
        <v>9.6431999999999984</v>
      </c>
      <c r="E1477" s="2">
        <v>4105286.0596439992</v>
      </c>
      <c r="F1477" s="2">
        <v>1849363.0641999999</v>
      </c>
      <c r="G1477" s="2">
        <v>313359.12959999993</v>
      </c>
      <c r="H1477" s="2">
        <v>19544.104421052631</v>
      </c>
      <c r="I1477" s="2">
        <v>126613.34281900799</v>
      </c>
      <c r="J1477" s="2">
        <v>76302.973171290854</v>
      </c>
      <c r="K1477" s="2">
        <v>17195.886265930811</v>
      </c>
      <c r="L1477" s="2">
        <v>0</v>
      </c>
      <c r="M1477" s="2">
        <v>39008.866170233414</v>
      </c>
    </row>
    <row r="1478" spans="1:13" ht="14.25" customHeight="1">
      <c r="A1478" s="59" t="s">
        <v>145</v>
      </c>
      <c r="B1478" s="59" t="s">
        <v>11</v>
      </c>
      <c r="C1478" s="59" t="s">
        <v>114</v>
      </c>
      <c r="D1478" s="2">
        <v>1.6072</v>
      </c>
      <c r="E1478" s="2">
        <v>684961.51046399993</v>
      </c>
      <c r="F1478" s="2">
        <v>308227.04479999997</v>
      </c>
      <c r="G1478" s="2">
        <v>52226.783999999992</v>
      </c>
      <c r="H1478" s="2">
        <v>3256.5221052631573</v>
      </c>
      <c r="I1478" s="2">
        <v>21102.223803168003</v>
      </c>
      <c r="J1478" s="2">
        <v>12717.162195215142</v>
      </c>
      <c r="K1478" s="2">
        <v>2865.9810443218021</v>
      </c>
      <c r="L1478" s="2">
        <v>0</v>
      </c>
      <c r="M1478" s="2">
        <v>6501.4776950389014</v>
      </c>
    </row>
    <row r="1479" spans="1:13" ht="14.25" customHeight="1">
      <c r="A1479" s="59" t="s">
        <v>143</v>
      </c>
      <c r="B1479" s="59" t="s">
        <v>7</v>
      </c>
      <c r="C1479" s="59" t="s">
        <v>112</v>
      </c>
      <c r="D1479" s="2">
        <v>2499.9995999999996</v>
      </c>
      <c r="E1479" s="2">
        <v>412284823.83673197</v>
      </c>
      <c r="F1479" s="2">
        <v>64261575.803400002</v>
      </c>
      <c r="G1479" s="2">
        <v>92440660.627199993</v>
      </c>
      <c r="H1479" s="2">
        <v>5066904.7781052627</v>
      </c>
      <c r="I1479" s="2">
        <v>5429139.051408031</v>
      </c>
      <c r="J1479" s="2">
        <v>19781545.794657152</v>
      </c>
      <c r="K1479" s="2">
        <v>4458033.5144425631</v>
      </c>
      <c r="L1479" s="2">
        <v>8081073.7743682303</v>
      </c>
      <c r="M1479" s="2">
        <v>12884184.991824483</v>
      </c>
    </row>
    <row r="1480" spans="1:13" ht="14.25" customHeight="1">
      <c r="A1480" s="59" t="s">
        <v>143</v>
      </c>
      <c r="B1480" s="59" t="s">
        <v>7</v>
      </c>
      <c r="C1480" s="59" t="s">
        <v>112</v>
      </c>
      <c r="D1480" s="2">
        <v>1540.5011999999997</v>
      </c>
      <c r="E1480" s="2">
        <v>253748622.37031999</v>
      </c>
      <c r="F1480" s="2">
        <v>39598020.998199999</v>
      </c>
      <c r="G1480" s="2">
        <v>56961988.799999997</v>
      </c>
      <c r="H1480" s="2">
        <v>3122229.0997894732</v>
      </c>
      <c r="I1480" s="2">
        <v>3345438.6247345535</v>
      </c>
      <c r="J1480" s="2">
        <v>12189399.96411371</v>
      </c>
      <c r="K1480" s="2">
        <v>2747042.8309824471</v>
      </c>
      <c r="L1480" s="2">
        <v>4979562.3354110885</v>
      </c>
      <c r="M1480" s="2">
        <v>7939242.2466498027</v>
      </c>
    </row>
    <row r="1481" spans="1:13" ht="14.25" customHeight="1">
      <c r="A1481" s="59" t="s">
        <v>143</v>
      </c>
      <c r="B1481" s="59" t="s">
        <v>7</v>
      </c>
      <c r="C1481" s="59" t="s">
        <v>112</v>
      </c>
      <c r="D1481" s="2">
        <v>1106.5572</v>
      </c>
      <c r="E1481" s="2">
        <v>182374395.24149999</v>
      </c>
      <c r="F1481" s="2">
        <v>28443647.171999998</v>
      </c>
      <c r="G1481" s="2">
        <v>40916358.163199998</v>
      </c>
      <c r="H1481" s="2">
        <v>2242728.2425263156</v>
      </c>
      <c r="I1481" s="2">
        <v>2403061.5473445388</v>
      </c>
      <c r="J1481" s="2">
        <v>8755766.1714056246</v>
      </c>
      <c r="K1481" s="2">
        <v>1973227.9490155606</v>
      </c>
      <c r="L1481" s="2">
        <v>3576868.7198023316</v>
      </c>
      <c r="M1481" s="2">
        <v>5702835.9799878858</v>
      </c>
    </row>
    <row r="1482" spans="1:13" ht="14.25" customHeight="1">
      <c r="A1482" s="59" t="s">
        <v>144</v>
      </c>
      <c r="B1482" s="59" t="s">
        <v>7</v>
      </c>
      <c r="C1482" s="59" t="s">
        <v>113</v>
      </c>
      <c r="D1482" s="2">
        <v>244.2944</v>
      </c>
      <c r="E1482" s="2">
        <v>40303646.950643994</v>
      </c>
      <c r="F1482" s="2">
        <v>6279498.4671999998</v>
      </c>
      <c r="G1482" s="2">
        <v>9033095.5967999995</v>
      </c>
      <c r="H1482" s="2">
        <v>495126.84126315778</v>
      </c>
      <c r="I1482" s="2">
        <v>530523.39171586034</v>
      </c>
      <c r="J1482" s="2">
        <v>1933008.6536727012</v>
      </c>
      <c r="K1482" s="2">
        <v>435629.11873691395</v>
      </c>
      <c r="L1482" s="2">
        <v>789664.55397233763</v>
      </c>
      <c r="M1482" s="2">
        <v>1259013.8982689306</v>
      </c>
    </row>
    <row r="1483" spans="1:13" ht="14.25" customHeight="1">
      <c r="A1483" s="59" t="s">
        <v>145</v>
      </c>
      <c r="B1483" s="59" t="s">
        <v>7</v>
      </c>
      <c r="C1483" s="59" t="s">
        <v>114</v>
      </c>
      <c r="D1483" s="2">
        <v>547.25159999999994</v>
      </c>
      <c r="E1483" s="2">
        <v>90396909.403415993</v>
      </c>
      <c r="F1483" s="2">
        <v>14066902.7326</v>
      </c>
      <c r="G1483" s="2">
        <v>20235323.155199997</v>
      </c>
      <c r="H1483" s="2">
        <v>1109147.8130526317</v>
      </c>
      <c r="I1483" s="2">
        <v>1188442.2031529637</v>
      </c>
      <c r="J1483" s="2">
        <v>4330193.7274707556</v>
      </c>
      <c r="K1483" s="2">
        <v>975866.54559157358</v>
      </c>
      <c r="L1483" s="2">
        <v>1768952.5041288217</v>
      </c>
      <c r="M1483" s="2">
        <v>2820356.7918458614</v>
      </c>
    </row>
    <row r="1484" spans="1:13" ht="14.25" customHeight="1">
      <c r="A1484" s="59" t="s">
        <v>145</v>
      </c>
      <c r="B1484" s="59" t="s">
        <v>7</v>
      </c>
      <c r="C1484" s="59" t="s">
        <v>114</v>
      </c>
      <c r="D1484" s="2">
        <v>568.94880000000001</v>
      </c>
      <c r="E1484" s="2">
        <v>93995493.591383979</v>
      </c>
      <c r="F1484" s="2">
        <v>14624620.509199997</v>
      </c>
      <c r="G1484" s="2">
        <v>21037605.119999997</v>
      </c>
      <c r="H1484" s="2">
        <v>1153124.5338947366</v>
      </c>
      <c r="I1484" s="2">
        <v>1235561.0570224647</v>
      </c>
      <c r="J1484" s="2">
        <v>4501875.41710616</v>
      </c>
      <c r="K1484" s="2">
        <v>1014557.2896899178</v>
      </c>
      <c r="L1484" s="2">
        <v>1839087.1849092597</v>
      </c>
      <c r="M1484" s="2">
        <v>2932177.1051789569</v>
      </c>
    </row>
    <row r="1485" spans="1:13" ht="14.25" customHeight="1">
      <c r="A1485" s="59" t="s">
        <v>143</v>
      </c>
      <c r="B1485" s="59" t="s">
        <v>7</v>
      </c>
      <c r="C1485" s="59" t="s">
        <v>112</v>
      </c>
      <c r="D1485" s="2">
        <v>5326.2607999999991</v>
      </c>
      <c r="E1485" s="2">
        <v>691422896.70115185</v>
      </c>
      <c r="F1485" s="2">
        <v>137696564.2342</v>
      </c>
      <c r="G1485" s="2">
        <v>201322727.71199998</v>
      </c>
      <c r="H1485" s="2">
        <v>10795065.013894737</v>
      </c>
      <c r="I1485" s="2">
        <v>15645068.684957691</v>
      </c>
      <c r="J1485" s="2">
        <v>42144675.514942974</v>
      </c>
      <c r="K1485" s="2">
        <v>9497861.1808824521</v>
      </c>
      <c r="L1485" s="2">
        <v>4100183.6918914602</v>
      </c>
      <c r="M1485" s="2">
        <v>13687394.593934854</v>
      </c>
    </row>
    <row r="1486" spans="1:13" ht="14.25" customHeight="1">
      <c r="A1486" s="59" t="s">
        <v>143</v>
      </c>
      <c r="B1486" s="59" t="s">
        <v>7</v>
      </c>
      <c r="C1486" s="59" t="s">
        <v>112</v>
      </c>
      <c r="D1486" s="2">
        <v>1616.8431999999998</v>
      </c>
      <c r="E1486" s="2">
        <v>209572271.69986796</v>
      </c>
      <c r="F1486" s="2">
        <v>41799258.6822</v>
      </c>
      <c r="G1486" s="2">
        <v>61113659.55839999</v>
      </c>
      <c r="H1486" s="2">
        <v>3276956.1599999997</v>
      </c>
      <c r="I1486" s="2">
        <v>4749227.2471537227</v>
      </c>
      <c r="J1486" s="2">
        <v>12793465.168386431</v>
      </c>
      <c r="K1486" s="2">
        <v>2883176.9305877327</v>
      </c>
      <c r="L1486" s="2">
        <v>1244654.4339296347</v>
      </c>
      <c r="M1486" s="2">
        <v>4154954.4241093737</v>
      </c>
    </row>
    <row r="1487" spans="1:13" ht="14.25" customHeight="1">
      <c r="A1487" s="59" t="s">
        <v>143</v>
      </c>
      <c r="B1487" s="59" t="s">
        <v>7</v>
      </c>
      <c r="C1487" s="59" t="s">
        <v>112</v>
      </c>
      <c r="D1487" s="2">
        <v>2348.1191999999996</v>
      </c>
      <c r="E1487" s="2">
        <v>304580190.49088401</v>
      </c>
      <c r="F1487" s="2">
        <v>60704489.7346</v>
      </c>
      <c r="G1487" s="2">
        <v>88754527.35359998</v>
      </c>
      <c r="H1487" s="2">
        <v>4759078.9187368406</v>
      </c>
      <c r="I1487" s="2">
        <v>6897237.5825960124</v>
      </c>
      <c r="J1487" s="2">
        <v>18579773.967209321</v>
      </c>
      <c r="K1487" s="2">
        <v>4187198.3057541531</v>
      </c>
      <c r="L1487" s="2">
        <v>1807594.5606075511</v>
      </c>
      <c r="M1487" s="2">
        <v>6034183.3137413468</v>
      </c>
    </row>
    <row r="1488" spans="1:13" ht="14.25" customHeight="1">
      <c r="A1488" s="59" t="s">
        <v>144</v>
      </c>
      <c r="B1488" s="59" t="s">
        <v>7</v>
      </c>
      <c r="C1488" s="59" t="s">
        <v>113</v>
      </c>
      <c r="D1488" s="2">
        <v>164.738</v>
      </c>
      <c r="E1488" s="2">
        <v>21396121.769484002</v>
      </c>
      <c r="F1488" s="2">
        <v>4258870.6703999992</v>
      </c>
      <c r="G1488" s="2">
        <v>6226789.7856000001</v>
      </c>
      <c r="H1488" s="2">
        <v>333885.49389473686</v>
      </c>
      <c r="I1488" s="2">
        <v>483892.43820403243</v>
      </c>
      <c r="J1488" s="2">
        <v>1303509.1250095521</v>
      </c>
      <c r="K1488" s="2">
        <v>293763.05704298476</v>
      </c>
      <c r="L1488" s="2">
        <v>126816.18238348664</v>
      </c>
      <c r="M1488" s="2">
        <v>423342.77184016979</v>
      </c>
    </row>
    <row r="1489" spans="1:13" ht="14.25" customHeight="1">
      <c r="A1489" s="59" t="s">
        <v>143</v>
      </c>
      <c r="B1489" s="59" t="s">
        <v>7</v>
      </c>
      <c r="C1489" s="59" t="s">
        <v>112</v>
      </c>
      <c r="D1489" s="2">
        <v>5402.6027999999997</v>
      </c>
      <c r="E1489" s="2">
        <v>934725573.61167586</v>
      </c>
      <c r="F1489" s="2">
        <v>175405589.77239999</v>
      </c>
      <c r="G1489" s="2">
        <v>206535661.36319998</v>
      </c>
      <c r="H1489" s="2">
        <v>10949792.074105265</v>
      </c>
      <c r="I1489" s="2">
        <v>17088650.95944735</v>
      </c>
      <c r="J1489" s="2">
        <v>42748740.719215691</v>
      </c>
      <c r="K1489" s="2">
        <v>9633995.2804877385</v>
      </c>
      <c r="L1489" s="2">
        <v>1787666.2395423655</v>
      </c>
      <c r="M1489" s="2">
        <v>22375511.68410423</v>
      </c>
    </row>
    <row r="1490" spans="1:13" ht="14.25" customHeight="1">
      <c r="A1490" s="59" t="s">
        <v>143</v>
      </c>
      <c r="B1490" s="59" t="s">
        <v>7</v>
      </c>
      <c r="C1490" s="59" t="s">
        <v>112</v>
      </c>
      <c r="D1490" s="2">
        <v>3342.1723999999995</v>
      </c>
      <c r="E1490" s="2">
        <v>577588087.91376007</v>
      </c>
      <c r="F1490" s="2">
        <v>108509867.904</v>
      </c>
      <c r="G1490" s="2">
        <v>127767635.86559997</v>
      </c>
      <c r="H1490" s="2">
        <v>6773788.4665263146</v>
      </c>
      <c r="I1490" s="2">
        <v>10571426.348407188</v>
      </c>
      <c r="J1490" s="2">
        <v>26445338.784949888</v>
      </c>
      <c r="K1490" s="2">
        <v>5959807.5816671867</v>
      </c>
      <c r="L1490" s="2">
        <v>1105890.8062258959</v>
      </c>
      <c r="M1490" s="2">
        <v>13841998.080349471</v>
      </c>
    </row>
    <row r="1491" spans="1:13" ht="14.25" customHeight="1">
      <c r="A1491" s="59" t="s">
        <v>143</v>
      </c>
      <c r="B1491" s="59" t="s">
        <v>7</v>
      </c>
      <c r="C1491" s="59" t="s">
        <v>112</v>
      </c>
      <c r="D1491" s="2">
        <v>6181.2911999999997</v>
      </c>
      <c r="E1491" s="2">
        <v>1068821934.4368719</v>
      </c>
      <c r="F1491" s="2">
        <v>200687162.42359999</v>
      </c>
      <c r="G1491" s="2">
        <v>236304076.49279997</v>
      </c>
      <c r="H1491" s="2">
        <v>12528008.336842105</v>
      </c>
      <c r="I1491" s="2">
        <v>19551673.83312048</v>
      </c>
      <c r="J1491" s="2">
        <v>48910205.802797437</v>
      </c>
      <c r="K1491" s="2">
        <v>11022563.096461652</v>
      </c>
      <c r="L1491" s="2">
        <v>2045326.2999494092</v>
      </c>
      <c r="M1491" s="2">
        <v>25600540.811264273</v>
      </c>
    </row>
    <row r="1492" spans="1:13" ht="14.25" customHeight="1">
      <c r="A1492" s="59" t="s">
        <v>144</v>
      </c>
      <c r="B1492" s="59" t="s">
        <v>7</v>
      </c>
      <c r="C1492" s="59" t="s">
        <v>113</v>
      </c>
      <c r="D1492" s="2">
        <v>538.41200000000003</v>
      </c>
      <c r="E1492" s="2">
        <v>93188198.204640001</v>
      </c>
      <c r="F1492" s="2">
        <v>17480551.137799997</v>
      </c>
      <c r="G1492" s="2">
        <v>20582908.166399997</v>
      </c>
      <c r="H1492" s="2">
        <v>1091233.2126315788</v>
      </c>
      <c r="I1492" s="2">
        <v>1703018.9116212588</v>
      </c>
      <c r="J1492" s="2">
        <v>4260249.3353970721</v>
      </c>
      <c r="K1492" s="2">
        <v>960103.64984780364</v>
      </c>
      <c r="L1492" s="2">
        <v>178155.04692747063</v>
      </c>
      <c r="M1492" s="2">
        <v>2229896.300513139</v>
      </c>
    </row>
    <row r="1493" spans="1:13" ht="14.25" customHeight="1">
      <c r="A1493" s="59" t="s">
        <v>145</v>
      </c>
      <c r="B1493" s="59" t="s">
        <v>7</v>
      </c>
      <c r="C1493" s="59" t="s">
        <v>114</v>
      </c>
      <c r="D1493" s="2">
        <v>844.58359999999993</v>
      </c>
      <c r="E1493" s="2">
        <v>146352056.86331999</v>
      </c>
      <c r="F1493" s="2">
        <v>27420983.893199995</v>
      </c>
      <c r="G1493" s="2">
        <v>32287517.318399996</v>
      </c>
      <c r="H1493" s="2">
        <v>1711769.7145263157</v>
      </c>
      <c r="I1493" s="2">
        <v>2671452.0539014079</v>
      </c>
      <c r="J1493" s="2">
        <v>6682868.733585556</v>
      </c>
      <c r="K1493" s="2">
        <v>1506073.038791107</v>
      </c>
      <c r="L1493" s="2">
        <v>279464.11092652485</v>
      </c>
      <c r="M1493" s="2">
        <v>3497941.8087153863</v>
      </c>
    </row>
    <row r="1494" spans="1:13" ht="14.25" customHeight="1">
      <c r="A1494" s="59" t="s">
        <v>145</v>
      </c>
      <c r="B1494" s="59" t="s">
        <v>7</v>
      </c>
      <c r="C1494" s="59" t="s">
        <v>114</v>
      </c>
      <c r="D1494" s="2">
        <v>558.50199999999995</v>
      </c>
      <c r="E1494" s="2">
        <v>96793450.810055986</v>
      </c>
      <c r="F1494" s="2">
        <v>18132810.9538</v>
      </c>
      <c r="G1494" s="2">
        <v>21350928.038399998</v>
      </c>
      <c r="H1494" s="2">
        <v>1131950.9254736842</v>
      </c>
      <c r="I1494" s="2">
        <v>1766564.3933981713</v>
      </c>
      <c r="J1494" s="2">
        <v>4419213.8628372615</v>
      </c>
      <c r="K1494" s="2">
        <v>995928.41290182632</v>
      </c>
      <c r="L1494" s="2">
        <v>184802.62330536134</v>
      </c>
      <c r="M1494" s="2">
        <v>2313101.3863531817</v>
      </c>
    </row>
    <row r="1495" spans="1:13" ht="14.25" customHeight="1">
      <c r="A1495" s="59" t="s">
        <v>145</v>
      </c>
      <c r="B1495" s="59" t="s">
        <v>9</v>
      </c>
      <c r="C1495" s="59" t="s">
        <v>114</v>
      </c>
      <c r="D1495" s="2">
        <v>0.80359999999999998</v>
      </c>
      <c r="E1495" s="2">
        <v>90792.945935999989</v>
      </c>
      <c r="F1495" s="2">
        <v>20651.765599999999</v>
      </c>
      <c r="G1495" s="2">
        <v>21839.289599999996</v>
      </c>
      <c r="H1495" s="2">
        <v>1629.5039999999997</v>
      </c>
      <c r="I1495" s="2">
        <v>2650.173899972151</v>
      </c>
      <c r="J1495" s="2">
        <v>6358.5810976075709</v>
      </c>
      <c r="K1495" s="2">
        <v>1432.990522160901</v>
      </c>
      <c r="L1495" s="2">
        <v>0</v>
      </c>
      <c r="M1495" s="2">
        <v>4542.1652790641474</v>
      </c>
    </row>
    <row r="1496" spans="1:13" ht="14.25" customHeight="1">
      <c r="A1496" s="59" t="s">
        <v>145</v>
      </c>
      <c r="B1496" s="59" t="s">
        <v>9</v>
      </c>
      <c r="C1496" s="59" t="s">
        <v>114</v>
      </c>
      <c r="D1496" s="2">
        <v>0.80359999999999998</v>
      </c>
      <c r="E1496" s="2">
        <v>90813.630599999989</v>
      </c>
      <c r="F1496" s="2">
        <v>20651.765599999999</v>
      </c>
      <c r="G1496" s="2">
        <v>21839.289599999996</v>
      </c>
      <c r="H1496" s="2">
        <v>1629.5039999999997</v>
      </c>
      <c r="I1496" s="2">
        <v>2650.173899972151</v>
      </c>
      <c r="J1496" s="2">
        <v>6358.5810976075709</v>
      </c>
      <c r="K1496" s="2">
        <v>1432.990522160901</v>
      </c>
      <c r="L1496" s="2">
        <v>0</v>
      </c>
      <c r="M1496" s="2">
        <v>4542.1652790641474</v>
      </c>
    </row>
    <row r="1497" spans="1:13" ht="14.25" customHeight="1">
      <c r="A1497" s="59" t="s">
        <v>143</v>
      </c>
      <c r="B1497" s="59" t="s">
        <v>9</v>
      </c>
      <c r="C1497" s="59" t="s">
        <v>112</v>
      </c>
      <c r="D1497" s="2">
        <v>2465.4447999999998</v>
      </c>
      <c r="E1497" s="2">
        <v>320049093.946428</v>
      </c>
      <c r="F1497" s="2">
        <v>74881605.47739999</v>
      </c>
      <c r="G1497" s="2">
        <v>56919863.366399996</v>
      </c>
      <c r="H1497" s="2">
        <v>4996869.6656842111</v>
      </c>
      <c r="I1497" s="2">
        <v>9609048.7114990279</v>
      </c>
      <c r="J1497" s="2">
        <v>19508126.807460025</v>
      </c>
      <c r="K1497" s="2">
        <v>4396414.9219896439</v>
      </c>
      <c r="L1497" s="2">
        <v>3442706.893726551</v>
      </c>
      <c r="M1497" s="2">
        <v>11531737.701665526</v>
      </c>
    </row>
    <row r="1498" spans="1:13" ht="14.25" customHeight="1">
      <c r="A1498" s="59" t="s">
        <v>143</v>
      </c>
      <c r="B1498" s="59" t="s">
        <v>9</v>
      </c>
      <c r="C1498" s="59" t="s">
        <v>112</v>
      </c>
      <c r="D1498" s="2">
        <v>1460.9447999999998</v>
      </c>
      <c r="E1498" s="2">
        <v>189365013.72280797</v>
      </c>
      <c r="F1498" s="2">
        <v>44372477.902599998</v>
      </c>
      <c r="G1498" s="2">
        <v>33728915.155199997</v>
      </c>
      <c r="H1498" s="2">
        <v>2960987.7524210527</v>
      </c>
      <c r="I1498" s="2">
        <v>5694019.0865401672</v>
      </c>
      <c r="J1498" s="2">
        <v>11559900.435450563</v>
      </c>
      <c r="K1498" s="2">
        <v>2605176.769288518</v>
      </c>
      <c r="L1498" s="2">
        <v>2040039.4826580409</v>
      </c>
      <c r="M1498" s="2">
        <v>6833343.9183924142</v>
      </c>
    </row>
    <row r="1499" spans="1:13" ht="14.25" customHeight="1">
      <c r="A1499" s="59" t="s">
        <v>143</v>
      </c>
      <c r="B1499" s="59" t="s">
        <v>9</v>
      </c>
      <c r="C1499" s="59" t="s">
        <v>112</v>
      </c>
      <c r="D1499" s="2">
        <v>1509.1607999999999</v>
      </c>
      <c r="E1499" s="2">
        <v>195756866.075232</v>
      </c>
      <c r="F1499" s="2">
        <v>45836915.090799995</v>
      </c>
      <c r="G1499" s="2">
        <v>34842081.292799994</v>
      </c>
      <c r="H1499" s="2">
        <v>3058709.5174736842</v>
      </c>
      <c r="I1499" s="2">
        <v>5881940.5085381921</v>
      </c>
      <c r="J1499" s="2">
        <v>11941415.301307019</v>
      </c>
      <c r="K1499" s="2">
        <v>2691156.2006181721</v>
      </c>
      <c r="L1499" s="2">
        <v>2107367.5183893298</v>
      </c>
      <c r="M1499" s="2">
        <v>7058866.8199895229</v>
      </c>
    </row>
    <row r="1500" spans="1:13" ht="14.25" customHeight="1">
      <c r="A1500" s="59" t="s">
        <v>144</v>
      </c>
      <c r="B1500" s="59" t="s">
        <v>9</v>
      </c>
      <c r="C1500" s="59" t="s">
        <v>113</v>
      </c>
      <c r="D1500" s="2">
        <v>112.50399999999999</v>
      </c>
      <c r="E1500" s="2">
        <v>14611983.173171997</v>
      </c>
      <c r="F1500" s="2">
        <v>3417023.2873999998</v>
      </c>
      <c r="G1500" s="2">
        <v>2597386.8671999997</v>
      </c>
      <c r="H1500" s="2">
        <v>228018.6947368421</v>
      </c>
      <c r="I1500" s="2">
        <v>438483.31799539237</v>
      </c>
      <c r="J1500" s="2">
        <v>890201.3536650599</v>
      </c>
      <c r="K1500" s="2">
        <v>200618.67310252614</v>
      </c>
      <c r="L1500" s="2">
        <v>157098.75003967312</v>
      </c>
      <c r="M1500" s="2">
        <v>526220.10372658854</v>
      </c>
    </row>
    <row r="1501" spans="1:13" ht="14.25" customHeight="1">
      <c r="A1501" s="59" t="s">
        <v>145</v>
      </c>
      <c r="B1501" s="59" t="s">
        <v>9</v>
      </c>
      <c r="C1501" s="59" t="s">
        <v>114</v>
      </c>
      <c r="D1501" s="2">
        <v>110.8968</v>
      </c>
      <c r="E1501" s="2">
        <v>14425810.854839997</v>
      </c>
      <c r="F1501" s="2">
        <v>3368207.9985999996</v>
      </c>
      <c r="G1501" s="2">
        <v>2560281.4079999998</v>
      </c>
      <c r="H1501" s="2">
        <v>224762.17263157893</v>
      </c>
      <c r="I1501" s="2">
        <v>432219.27059545816</v>
      </c>
      <c r="J1501" s="2">
        <v>877484.19146984478</v>
      </c>
      <c r="K1501" s="2">
        <v>197752.69205820435</v>
      </c>
      <c r="L1501" s="2">
        <v>154854.48218196348</v>
      </c>
      <c r="M1501" s="2">
        <v>518702.67367335159</v>
      </c>
    </row>
    <row r="1502" spans="1:13" ht="14.25" customHeight="1">
      <c r="A1502" s="59" t="s">
        <v>145</v>
      </c>
      <c r="B1502" s="59" t="s">
        <v>9</v>
      </c>
      <c r="C1502" s="59" t="s">
        <v>114</v>
      </c>
      <c r="D1502" s="2">
        <v>80.36</v>
      </c>
      <c r="E1502" s="2">
        <v>10455561.441863999</v>
      </c>
      <c r="F1502" s="2">
        <v>2440730.2377999998</v>
      </c>
      <c r="G1502" s="2">
        <v>1855276.1087999998</v>
      </c>
      <c r="H1502" s="2">
        <v>162870.85136842105</v>
      </c>
      <c r="I1502" s="2">
        <v>313202.36999670882</v>
      </c>
      <c r="J1502" s="2">
        <v>635858.10976075707</v>
      </c>
      <c r="K1502" s="2">
        <v>143299.05221609012</v>
      </c>
      <c r="L1502" s="2">
        <v>112213.3928854808</v>
      </c>
      <c r="M1502" s="2">
        <v>375871.50266184891</v>
      </c>
    </row>
    <row r="1503" spans="1:13" ht="14.25" customHeight="1">
      <c r="A1503" s="59" t="s">
        <v>143</v>
      </c>
      <c r="B1503" s="59" t="s">
        <v>9</v>
      </c>
      <c r="C1503" s="59" t="s">
        <v>112</v>
      </c>
      <c r="D1503" s="2">
        <v>1721.3111999999999</v>
      </c>
      <c r="E1503" s="2">
        <v>324146903.29559994</v>
      </c>
      <c r="F1503" s="2">
        <v>100539212.22799999</v>
      </c>
      <c r="G1503" s="2">
        <v>45617540.179199994</v>
      </c>
      <c r="H1503" s="2">
        <v>3488688.5153684206</v>
      </c>
      <c r="I1503" s="2">
        <v>11184543.818422588</v>
      </c>
      <c r="J1503" s="2">
        <v>13620080.711075416</v>
      </c>
      <c r="K1503" s="2">
        <v>3069465.6984686498</v>
      </c>
      <c r="L1503" s="2">
        <v>1409017.3455756754</v>
      </c>
      <c r="M1503" s="2">
        <v>10430482.918087183</v>
      </c>
    </row>
    <row r="1504" spans="1:13" ht="14.25" customHeight="1">
      <c r="A1504" s="59" t="s">
        <v>143</v>
      </c>
      <c r="B1504" s="59" t="s">
        <v>9</v>
      </c>
      <c r="C1504" s="59" t="s">
        <v>112</v>
      </c>
      <c r="D1504" s="2">
        <v>486.17799999999994</v>
      </c>
      <c r="E1504" s="2">
        <v>91458928.471679986</v>
      </c>
      <c r="F1504" s="2">
        <v>28396929.352999996</v>
      </c>
      <c r="G1504" s="2">
        <v>12884506.233599998</v>
      </c>
      <c r="H1504" s="2">
        <v>985367.65642105252</v>
      </c>
      <c r="I1504" s="2">
        <v>3159033.1513285092</v>
      </c>
      <c r="J1504" s="2">
        <v>3846941.5640525804</v>
      </c>
      <c r="K1504" s="2">
        <v>866959.26590734511</v>
      </c>
      <c r="L1504" s="2">
        <v>397971.75260190642</v>
      </c>
      <c r="M1504" s="2">
        <v>2946051.4311123933</v>
      </c>
    </row>
    <row r="1505" spans="1:13" ht="14.25" customHeight="1">
      <c r="A1505" s="59" t="s">
        <v>143</v>
      </c>
      <c r="B1505" s="59" t="s">
        <v>9</v>
      </c>
      <c r="C1505" s="59" t="s">
        <v>112</v>
      </c>
      <c r="D1505" s="2">
        <v>846.19079999999997</v>
      </c>
      <c r="E1505" s="2">
        <v>159263614.271916</v>
      </c>
      <c r="F1505" s="2">
        <v>49424739.3926</v>
      </c>
      <c r="G1505" s="2">
        <v>22425429.273600001</v>
      </c>
      <c r="H1505" s="2">
        <v>1715027.4795789474</v>
      </c>
      <c r="I1505" s="2">
        <v>5498284.1460312735</v>
      </c>
      <c r="J1505" s="2">
        <v>6695585.895780772</v>
      </c>
      <c r="K1505" s="2">
        <v>1508939.0198354288</v>
      </c>
      <c r="L1505" s="2">
        <v>692668.19089224387</v>
      </c>
      <c r="M1505" s="2">
        <v>5127590.3420848763</v>
      </c>
    </row>
    <row r="1506" spans="1:13" ht="14.25" customHeight="1">
      <c r="A1506" s="59" t="s">
        <v>144</v>
      </c>
      <c r="B1506" s="59" t="s">
        <v>9</v>
      </c>
      <c r="C1506" s="59" t="s">
        <v>113</v>
      </c>
      <c r="D1506" s="2">
        <v>71.520399999999995</v>
      </c>
      <c r="E1506" s="2">
        <v>13472995.6746</v>
      </c>
      <c r="F1506" s="2">
        <v>4177399.4391999994</v>
      </c>
      <c r="G1506" s="2">
        <v>1895405.9903999998</v>
      </c>
      <c r="H1506" s="2">
        <v>144955.00799999997</v>
      </c>
      <c r="I1506" s="2">
        <v>464717.2735012187</v>
      </c>
      <c r="J1506" s="2">
        <v>565913.71768707375</v>
      </c>
      <c r="K1506" s="2">
        <v>127536.15647232019</v>
      </c>
      <c r="L1506" s="2">
        <v>58544.604928214336</v>
      </c>
      <c r="M1506" s="2">
        <v>433386.07829587272</v>
      </c>
    </row>
    <row r="1507" spans="1:13" ht="14.25" customHeight="1">
      <c r="A1507" s="59" t="s">
        <v>145</v>
      </c>
      <c r="B1507" s="59" t="s">
        <v>9</v>
      </c>
      <c r="C1507" s="59" t="s">
        <v>114</v>
      </c>
      <c r="D1507" s="2">
        <v>188.04239999999999</v>
      </c>
      <c r="E1507" s="2">
        <v>35461654.306847997</v>
      </c>
      <c r="F1507" s="2">
        <v>10983275.332199998</v>
      </c>
      <c r="G1507" s="2">
        <v>4983428.6399999997</v>
      </c>
      <c r="H1507" s="2">
        <v>381116.25094736845</v>
      </c>
      <c r="I1507" s="2">
        <v>1221840.921340283</v>
      </c>
      <c r="J1507" s="2">
        <v>1487907.9768401715</v>
      </c>
      <c r="K1507" s="2">
        <v>335319.78218565084</v>
      </c>
      <c r="L1507" s="2">
        <v>153926.26464272084</v>
      </c>
      <c r="M1507" s="2">
        <v>1139464.5204633058</v>
      </c>
    </row>
    <row r="1508" spans="1:13" ht="14.25" customHeight="1">
      <c r="A1508" s="59" t="s">
        <v>145</v>
      </c>
      <c r="B1508" s="59" t="s">
        <v>9</v>
      </c>
      <c r="C1508" s="59" t="s">
        <v>114</v>
      </c>
      <c r="D1508" s="2">
        <v>169.55959999999999</v>
      </c>
      <c r="E1508" s="2">
        <v>31980475.476179998</v>
      </c>
      <c r="F1508" s="2">
        <v>9903722.6591999996</v>
      </c>
      <c r="G1508" s="2">
        <v>4493605.2479999997</v>
      </c>
      <c r="H1508" s="2">
        <v>343656.3031578947</v>
      </c>
      <c r="I1508" s="2">
        <v>1101745.4461658108</v>
      </c>
      <c r="J1508" s="2">
        <v>1341660.6115951976</v>
      </c>
      <c r="K1508" s="2">
        <v>302361.00017595012</v>
      </c>
      <c r="L1508" s="2">
        <v>138796.75999835084</v>
      </c>
      <c r="M1508" s="2">
        <v>1027465.8710160579</v>
      </c>
    </row>
    <row r="1509" spans="1:13" ht="14.25" customHeight="1">
      <c r="A1509" s="59" t="s">
        <v>143</v>
      </c>
      <c r="B1509" s="59" t="s">
        <v>9</v>
      </c>
      <c r="C1509" s="59" t="s">
        <v>112</v>
      </c>
      <c r="D1509" s="2">
        <v>2819.0288</v>
      </c>
      <c r="E1509" s="2">
        <v>365949224.95823997</v>
      </c>
      <c r="F1509" s="2">
        <v>86125700.423600003</v>
      </c>
      <c r="G1509" s="2">
        <v>64977530.784000002</v>
      </c>
      <c r="H1509" s="2">
        <v>5713500.9145263154</v>
      </c>
      <c r="I1509" s="2">
        <v>10032954.935091242</v>
      </c>
      <c r="J1509" s="2">
        <v>22305902.490407355</v>
      </c>
      <c r="K1509" s="2">
        <v>5026930.7517404407</v>
      </c>
      <c r="L1509" s="2">
        <v>3936445.8224226655</v>
      </c>
      <c r="M1509" s="2">
        <v>13185572.313377662</v>
      </c>
    </row>
    <row r="1510" spans="1:13" ht="14.25" customHeight="1">
      <c r="A1510" s="59" t="s">
        <v>143</v>
      </c>
      <c r="B1510" s="59" t="s">
        <v>9</v>
      </c>
      <c r="C1510" s="59" t="s">
        <v>112</v>
      </c>
      <c r="D1510" s="2">
        <v>652.52319999999997</v>
      </c>
      <c r="E1510" s="2">
        <v>84578866.337195992</v>
      </c>
      <c r="F1510" s="2">
        <v>19935595.393999998</v>
      </c>
      <c r="G1510" s="2">
        <v>15040409.299199998</v>
      </c>
      <c r="H1510" s="2">
        <v>1322509.6724210528</v>
      </c>
      <c r="I1510" s="2">
        <v>2322337.3452947801</v>
      </c>
      <c r="J1510" s="2">
        <v>5163167.8512573475</v>
      </c>
      <c r="K1510" s="2">
        <v>1163588.3039946517</v>
      </c>
      <c r="L1510" s="2">
        <v>911172.75023010408</v>
      </c>
      <c r="M1510" s="2">
        <v>3052076.6016142131</v>
      </c>
    </row>
    <row r="1511" spans="1:13" ht="14.25" customHeight="1">
      <c r="A1511" s="59" t="s">
        <v>143</v>
      </c>
      <c r="B1511" s="59" t="s">
        <v>9</v>
      </c>
      <c r="C1511" s="59" t="s">
        <v>112</v>
      </c>
      <c r="D1511" s="2">
        <v>1161.2019999999998</v>
      </c>
      <c r="E1511" s="2">
        <v>150622301.52723598</v>
      </c>
      <c r="F1511" s="2">
        <v>35476521.475599997</v>
      </c>
      <c r="G1511" s="2">
        <v>26765259.724799998</v>
      </c>
      <c r="H1511" s="2">
        <v>2353481.0677894731</v>
      </c>
      <c r="I1511" s="2">
        <v>4132730.8669346757</v>
      </c>
      <c r="J1511" s="2">
        <v>9188149.6860429384</v>
      </c>
      <c r="K1511" s="2">
        <v>2070671.304522502</v>
      </c>
      <c r="L1511" s="2">
        <v>1621483.5271951975</v>
      </c>
      <c r="M1511" s="2">
        <v>5431343.2134637171</v>
      </c>
    </row>
    <row r="1512" spans="1:13" ht="14.25" customHeight="1">
      <c r="A1512" s="59" t="s">
        <v>144</v>
      </c>
      <c r="B1512" s="59" t="s">
        <v>9</v>
      </c>
      <c r="C1512" s="59" t="s">
        <v>113</v>
      </c>
      <c r="D1512" s="2">
        <v>56.251999999999995</v>
      </c>
      <c r="E1512" s="2">
        <v>7305991.9843679992</v>
      </c>
      <c r="F1512" s="2">
        <v>1718585.7823999997</v>
      </c>
      <c r="G1512" s="2">
        <v>1296586.8864</v>
      </c>
      <c r="H1512" s="2">
        <v>114009.34736842105</v>
      </c>
      <c r="I1512" s="2">
        <v>200201.49528403275</v>
      </c>
      <c r="J1512" s="2">
        <v>445100.67683252995</v>
      </c>
      <c r="K1512" s="2">
        <v>100309.33655126307</v>
      </c>
      <c r="L1512" s="2">
        <v>78549.37501983656</v>
      </c>
      <c r="M1512" s="2">
        <v>263110.05186329427</v>
      </c>
    </row>
    <row r="1513" spans="1:13" ht="14.25" customHeight="1">
      <c r="A1513" s="59" t="s">
        <v>143</v>
      </c>
      <c r="B1513" s="59" t="s">
        <v>9</v>
      </c>
      <c r="C1513" s="59" t="s">
        <v>112</v>
      </c>
      <c r="D1513" s="2">
        <v>2062.8411999999998</v>
      </c>
      <c r="E1513" s="2">
        <v>388461765.66674399</v>
      </c>
      <c r="F1513" s="2">
        <v>121198081.54539999</v>
      </c>
      <c r="G1513" s="2">
        <v>53980204.300799996</v>
      </c>
      <c r="H1513" s="2">
        <v>4180888.3907368416</v>
      </c>
      <c r="I1513" s="2">
        <v>13246716.469845993</v>
      </c>
      <c r="J1513" s="2">
        <v>16322477.677558634</v>
      </c>
      <c r="K1513" s="2">
        <v>3678486.6703870329</v>
      </c>
      <c r="L1513" s="2">
        <v>1688584.2792216425</v>
      </c>
      <c r="M1513" s="2">
        <v>12500023.179612419</v>
      </c>
    </row>
    <row r="1514" spans="1:13" ht="14.25" customHeight="1">
      <c r="A1514" s="59" t="s">
        <v>143</v>
      </c>
      <c r="B1514" s="59" t="s">
        <v>9</v>
      </c>
      <c r="C1514" s="59" t="s">
        <v>112</v>
      </c>
      <c r="D1514" s="2">
        <v>805.20719999999994</v>
      </c>
      <c r="E1514" s="2">
        <v>151474126.222188</v>
      </c>
      <c r="F1514" s="2">
        <v>47308327.936999999</v>
      </c>
      <c r="G1514" s="2">
        <v>21070574.630399998</v>
      </c>
      <c r="H1514" s="2">
        <v>1631963.792842105</v>
      </c>
      <c r="I1514" s="2">
        <v>5170708.9609605316</v>
      </c>
      <c r="J1514" s="2">
        <v>6371298.2598027857</v>
      </c>
      <c r="K1514" s="2">
        <v>1435856.5032052228</v>
      </c>
      <c r="L1514" s="2">
        <v>659120.15885472775</v>
      </c>
      <c r="M1514" s="2">
        <v>4879245.5107018482</v>
      </c>
    </row>
    <row r="1515" spans="1:13" ht="14.25" customHeight="1">
      <c r="A1515" s="59" t="s">
        <v>143</v>
      </c>
      <c r="B1515" s="59" t="s">
        <v>9</v>
      </c>
      <c r="C1515" s="59" t="s">
        <v>112</v>
      </c>
      <c r="D1515" s="2">
        <v>786.72439999999995</v>
      </c>
      <c r="E1515" s="2">
        <v>148071299.30762398</v>
      </c>
      <c r="F1515" s="2">
        <v>46222408.086999997</v>
      </c>
      <c r="G1515" s="2">
        <v>20586918.950399999</v>
      </c>
      <c r="H1515" s="2">
        <v>1594503.8450526316</v>
      </c>
      <c r="I1515" s="2">
        <v>5052020.0327149304</v>
      </c>
      <c r="J1515" s="2">
        <v>6225050.8945578113</v>
      </c>
      <c r="K1515" s="2">
        <v>1402897.7211955222</v>
      </c>
      <c r="L1515" s="2">
        <v>643990.65421035769</v>
      </c>
      <c r="M1515" s="2">
        <v>4767246.8612545999</v>
      </c>
    </row>
    <row r="1516" spans="1:13" ht="14.25" customHeight="1">
      <c r="A1516" s="59" t="s">
        <v>144</v>
      </c>
      <c r="B1516" s="59" t="s">
        <v>9</v>
      </c>
      <c r="C1516" s="59" t="s">
        <v>113</v>
      </c>
      <c r="D1516" s="2">
        <v>140.63</v>
      </c>
      <c r="E1516" s="2">
        <v>26491845.230928</v>
      </c>
      <c r="F1516" s="2">
        <v>8262432.2579999994</v>
      </c>
      <c r="G1516" s="2">
        <v>3679989.9647999997</v>
      </c>
      <c r="H1516" s="2">
        <v>285022.74694736837</v>
      </c>
      <c r="I1516" s="2">
        <v>903067.93230348616</v>
      </c>
      <c r="J1516" s="2">
        <v>1112751.692081325</v>
      </c>
      <c r="K1516" s="2">
        <v>250773.34137815767</v>
      </c>
      <c r="L1516" s="2">
        <v>115115.79620716302</v>
      </c>
      <c r="M1516" s="2">
        <v>852163.63709862612</v>
      </c>
    </row>
    <row r="1517" spans="1:13" ht="14.25" customHeight="1">
      <c r="A1517" s="59" t="s">
        <v>143</v>
      </c>
      <c r="B1517" s="59" t="s">
        <v>9</v>
      </c>
      <c r="C1517" s="59" t="s">
        <v>112</v>
      </c>
      <c r="D1517" s="2">
        <v>3289.1347999999998</v>
      </c>
      <c r="E1517" s="2">
        <v>619389951.33153594</v>
      </c>
      <c r="F1517" s="2">
        <v>242663125.57899997</v>
      </c>
      <c r="G1517" s="2">
        <v>87637998.297599986</v>
      </c>
      <c r="H1517" s="2">
        <v>6666294.6492631566</v>
      </c>
      <c r="I1517" s="2">
        <v>21174484.309493218</v>
      </c>
      <c r="J1517" s="2">
        <v>26025672.432507787</v>
      </c>
      <c r="K1517" s="2">
        <v>5865230.2072045682</v>
      </c>
      <c r="L1517" s="2">
        <v>1807068.074015873</v>
      </c>
      <c r="M1517" s="2">
        <v>19930890.095112439</v>
      </c>
    </row>
    <row r="1518" spans="1:13" ht="14.25" customHeight="1">
      <c r="A1518" s="59" t="s">
        <v>143</v>
      </c>
      <c r="B1518" s="59" t="s">
        <v>9</v>
      </c>
      <c r="C1518" s="59" t="s">
        <v>112</v>
      </c>
      <c r="D1518" s="2">
        <v>1085.6635999999999</v>
      </c>
      <c r="E1518" s="2">
        <v>204233078.60524797</v>
      </c>
      <c r="F1518" s="2">
        <v>80097210.311399996</v>
      </c>
      <c r="G1518" s="2">
        <v>28927176.998399995</v>
      </c>
      <c r="H1518" s="2">
        <v>2200382.2686315789</v>
      </c>
      <c r="I1518" s="2">
        <v>6989183.5578122009</v>
      </c>
      <c r="J1518" s="2">
        <v>8590443.0628678277</v>
      </c>
      <c r="K1518" s="2">
        <v>1935970.1954393773</v>
      </c>
      <c r="L1518" s="2">
        <v>596469.33007462602</v>
      </c>
      <c r="M1518" s="2">
        <v>6578703.2784013934</v>
      </c>
    </row>
    <row r="1519" spans="1:13" ht="14.25" customHeight="1">
      <c r="A1519" s="59" t="s">
        <v>143</v>
      </c>
      <c r="B1519" s="59" t="s">
        <v>9</v>
      </c>
      <c r="C1519" s="59" t="s">
        <v>112</v>
      </c>
      <c r="D1519" s="2">
        <v>3152.5227999999997</v>
      </c>
      <c r="E1519" s="2">
        <v>593343929.8238759</v>
      </c>
      <c r="F1519" s="2">
        <v>232584274.9294</v>
      </c>
      <c r="G1519" s="2">
        <v>83998013.04959999</v>
      </c>
      <c r="H1519" s="2">
        <v>6389414.4505263148</v>
      </c>
      <c r="I1519" s="2">
        <v>20295016.3562526</v>
      </c>
      <c r="J1519" s="2">
        <v>24944713.645914499</v>
      </c>
      <c r="K1519" s="2">
        <v>5621621.8184372149</v>
      </c>
      <c r="L1519" s="2">
        <v>1732012.717899895</v>
      </c>
      <c r="M1519" s="2">
        <v>19103073.990502346</v>
      </c>
    </row>
    <row r="1520" spans="1:13" ht="14.25" customHeight="1">
      <c r="A1520" s="59" t="s">
        <v>144</v>
      </c>
      <c r="B1520" s="59" t="s">
        <v>9</v>
      </c>
      <c r="C1520" s="59" t="s">
        <v>113</v>
      </c>
      <c r="D1520" s="2">
        <v>175.98839999999998</v>
      </c>
      <c r="E1520" s="2">
        <v>33152652.313703999</v>
      </c>
      <c r="F1520" s="2">
        <v>12983929.839599999</v>
      </c>
      <c r="G1520" s="2">
        <v>4689157.5359999994</v>
      </c>
      <c r="H1520" s="2">
        <v>356686.12042105256</v>
      </c>
      <c r="I1520" s="2">
        <v>1132961.6574099718</v>
      </c>
      <c r="J1520" s="2">
        <v>1392529.2603760581</v>
      </c>
      <c r="K1520" s="2">
        <v>313824.92435323732</v>
      </c>
      <c r="L1520" s="2">
        <v>96688.958761171802</v>
      </c>
      <c r="M1520" s="2">
        <v>1066421.9229977094</v>
      </c>
    </row>
    <row r="1521" spans="1:13" ht="14.25" customHeight="1">
      <c r="A1521" s="59" t="s">
        <v>145</v>
      </c>
      <c r="B1521" s="59" t="s">
        <v>9</v>
      </c>
      <c r="C1521" s="59" t="s">
        <v>114</v>
      </c>
      <c r="D1521" s="2">
        <v>547.25159999999994</v>
      </c>
      <c r="E1521" s="2">
        <v>103202507.23398</v>
      </c>
      <c r="F1521" s="2">
        <v>40374685.351199992</v>
      </c>
      <c r="G1521" s="2">
        <v>14581353.619199999</v>
      </c>
      <c r="H1521" s="2">
        <v>1109147.8130526317</v>
      </c>
      <c r="I1521" s="2">
        <v>3523045.1538638854</v>
      </c>
      <c r="J1521" s="2">
        <v>4330193.7274707556</v>
      </c>
      <c r="K1521" s="2">
        <v>975866.54559157358</v>
      </c>
      <c r="L1521" s="2">
        <v>300662.92655871232</v>
      </c>
      <c r="M1521" s="2">
        <v>3316133.9249380822</v>
      </c>
    </row>
    <row r="1522" spans="1:13" ht="14.25" customHeight="1">
      <c r="A1522" s="59" t="s">
        <v>145</v>
      </c>
      <c r="B1522" s="59" t="s">
        <v>9</v>
      </c>
      <c r="C1522" s="59" t="s">
        <v>114</v>
      </c>
      <c r="D1522" s="2">
        <v>241.8836</v>
      </c>
      <c r="E1522" s="2">
        <v>45621436.191407993</v>
      </c>
      <c r="F1522" s="2">
        <v>17845492.588799998</v>
      </c>
      <c r="G1522" s="2">
        <v>6444914.2463999996</v>
      </c>
      <c r="H1522" s="2">
        <v>490239.57221052621</v>
      </c>
      <c r="I1522" s="2">
        <v>1557175.6113260342</v>
      </c>
      <c r="J1522" s="2">
        <v>1913932.9103798787</v>
      </c>
      <c r="K1522" s="2">
        <v>431330.14717043127</v>
      </c>
      <c r="L1522" s="2">
        <v>132892.13053476124</v>
      </c>
      <c r="M1522" s="2">
        <v>1465721.4558096367</v>
      </c>
    </row>
    <row r="1523" spans="1:13" ht="14.25" customHeight="1">
      <c r="A1523" s="59" t="s">
        <v>143</v>
      </c>
      <c r="B1523" s="59" t="s">
        <v>11</v>
      </c>
      <c r="C1523" s="59" t="s">
        <v>112</v>
      </c>
      <c r="D1523" s="2">
        <v>1.6072</v>
      </c>
      <c r="E1523" s="2">
        <v>684528.72364799993</v>
      </c>
      <c r="F1523" s="2">
        <v>257587.90379999997</v>
      </c>
      <c r="G1523" s="2">
        <v>52329.907199999994</v>
      </c>
      <c r="H1523" s="2">
        <v>3256.5221052631573</v>
      </c>
      <c r="I1523" s="2">
        <v>18515.096899446242</v>
      </c>
      <c r="J1523" s="2">
        <v>12717.162195215142</v>
      </c>
      <c r="K1523" s="2">
        <v>2865.9810443218021</v>
      </c>
      <c r="L1523" s="2">
        <v>0</v>
      </c>
      <c r="M1523" s="2">
        <v>9877.1430354576387</v>
      </c>
    </row>
    <row r="1524" spans="1:13" ht="14.25" customHeight="1">
      <c r="A1524" s="59" t="s">
        <v>143</v>
      </c>
      <c r="B1524" s="59" t="s">
        <v>11</v>
      </c>
      <c r="C1524" s="59" t="s">
        <v>112</v>
      </c>
      <c r="D1524" s="2">
        <v>7.2324000000000002</v>
      </c>
      <c r="E1524" s="2">
        <v>3078963.9480599998</v>
      </c>
      <c r="F1524" s="2">
        <v>1159144.3739999998</v>
      </c>
      <c r="G1524" s="2">
        <v>235481.43359999996</v>
      </c>
      <c r="H1524" s="2">
        <v>14659.321263157892</v>
      </c>
      <c r="I1524" s="2">
        <v>83317.93604750809</v>
      </c>
      <c r="J1524" s="2">
        <v>57227.229878468133</v>
      </c>
      <c r="K1524" s="2">
        <v>12896.914699448109</v>
      </c>
      <c r="L1524" s="2">
        <v>0</v>
      </c>
      <c r="M1524" s="2">
        <v>44447.143659559377</v>
      </c>
    </row>
    <row r="1525" spans="1:13" ht="14.25" customHeight="1">
      <c r="A1525" s="59" t="s">
        <v>143</v>
      </c>
      <c r="B1525" s="59" t="s">
        <v>11</v>
      </c>
      <c r="C1525" s="59" t="s">
        <v>112</v>
      </c>
      <c r="D1525" s="2">
        <v>3.2143999999999999</v>
      </c>
      <c r="E1525" s="2">
        <v>1368731.266056</v>
      </c>
      <c r="F1525" s="2">
        <v>515175.01219999994</v>
      </c>
      <c r="G1525" s="2">
        <v>104658.23999999999</v>
      </c>
      <c r="H1525" s="2">
        <v>6514.2871578947361</v>
      </c>
      <c r="I1525" s="2">
        <v>37030.193798892484</v>
      </c>
      <c r="J1525" s="2">
        <v>25434.324390430284</v>
      </c>
      <c r="K1525" s="2">
        <v>5731.9620886436041</v>
      </c>
      <c r="L1525" s="2">
        <v>0</v>
      </c>
      <c r="M1525" s="2">
        <v>19754.286070915277</v>
      </c>
    </row>
    <row r="1526" spans="1:13" ht="14.25" customHeight="1">
      <c r="A1526" s="59" t="s">
        <v>145</v>
      </c>
      <c r="B1526" s="59" t="s">
        <v>11</v>
      </c>
      <c r="C1526" s="59" t="s">
        <v>114</v>
      </c>
      <c r="D1526" s="2">
        <v>2.4107999999999996</v>
      </c>
      <c r="E1526" s="2">
        <v>1027505.115252</v>
      </c>
      <c r="F1526" s="2">
        <v>386381.45799999993</v>
      </c>
      <c r="G1526" s="2">
        <v>78494.073599999989</v>
      </c>
      <c r="H1526" s="2">
        <v>4886.0261052631577</v>
      </c>
      <c r="I1526" s="2">
        <v>27772.645349169361</v>
      </c>
      <c r="J1526" s="2">
        <v>19075.743292822714</v>
      </c>
      <c r="K1526" s="2">
        <v>4298.9715664827027</v>
      </c>
      <c r="L1526" s="2">
        <v>0</v>
      </c>
      <c r="M1526" s="2">
        <v>14815.714553186457</v>
      </c>
    </row>
    <row r="1527" spans="1:13" ht="14.25" customHeight="1">
      <c r="A1527" s="59" t="s">
        <v>143</v>
      </c>
      <c r="B1527" s="59" t="s">
        <v>7</v>
      </c>
      <c r="C1527" s="59" t="s">
        <v>112</v>
      </c>
      <c r="D1527" s="2">
        <v>4700.2563999999993</v>
      </c>
      <c r="E1527" s="2">
        <v>529784429.21712005</v>
      </c>
      <c r="F1527" s="2">
        <v>88325025.965999991</v>
      </c>
      <c r="G1527" s="2">
        <v>166485697.09439999</v>
      </c>
      <c r="H1527" s="2">
        <v>9526301.6286315769</v>
      </c>
      <c r="I1527" s="2">
        <v>16830390.929228585</v>
      </c>
      <c r="J1527" s="2">
        <v>37191340.839906678</v>
      </c>
      <c r="K1527" s="2">
        <v>8381561.5641191099</v>
      </c>
      <c r="L1527" s="2">
        <v>9957472.0437601581</v>
      </c>
      <c r="M1527" s="2">
        <v>17580155.513969954</v>
      </c>
    </row>
    <row r="1528" spans="1:13" ht="14.25" customHeight="1">
      <c r="A1528" s="59" t="s">
        <v>143</v>
      </c>
      <c r="B1528" s="59" t="s">
        <v>7</v>
      </c>
      <c r="C1528" s="59" t="s">
        <v>112</v>
      </c>
      <c r="D1528" s="2">
        <v>1422.3719999999998</v>
      </c>
      <c r="E1528" s="2">
        <v>160042693.39027199</v>
      </c>
      <c r="F1528" s="2">
        <v>26728551.604799997</v>
      </c>
      <c r="G1528" s="2">
        <v>50381207.769599997</v>
      </c>
      <c r="H1528" s="2">
        <v>2882810.0917894733</v>
      </c>
      <c r="I1528" s="2">
        <v>5093142.7499973681</v>
      </c>
      <c r="J1528" s="2">
        <v>11254688.542765399</v>
      </c>
      <c r="K1528" s="2">
        <v>2536393.2242247951</v>
      </c>
      <c r="L1528" s="2">
        <v>3013288.6848103059</v>
      </c>
      <c r="M1528" s="2">
        <v>5320033.3834376493</v>
      </c>
    </row>
    <row r="1529" spans="1:13" ht="14.25" customHeight="1">
      <c r="A1529" s="59" t="s">
        <v>143</v>
      </c>
      <c r="B1529" s="59" t="s">
        <v>7</v>
      </c>
      <c r="C1529" s="59" t="s">
        <v>112</v>
      </c>
      <c r="D1529" s="2">
        <v>956.28399999999999</v>
      </c>
      <c r="E1529" s="2">
        <v>107689432.50449999</v>
      </c>
      <c r="F1529" s="2">
        <v>17970042.683999997</v>
      </c>
      <c r="G1529" s="2">
        <v>33872110.771199994</v>
      </c>
      <c r="H1529" s="2">
        <v>1938160.1482105262</v>
      </c>
      <c r="I1529" s="2">
        <v>3424203.3177948399</v>
      </c>
      <c r="J1529" s="2">
        <v>7566711.5061530089</v>
      </c>
      <c r="K1529" s="2">
        <v>1705258.7213714721</v>
      </c>
      <c r="L1529" s="2">
        <v>2025883.3530645559</v>
      </c>
      <c r="M1529" s="2">
        <v>3576745.6080739009</v>
      </c>
    </row>
    <row r="1530" spans="1:13" ht="14.25" customHeight="1">
      <c r="A1530" s="59" t="s">
        <v>144</v>
      </c>
      <c r="B1530" s="59" t="s">
        <v>7</v>
      </c>
      <c r="C1530" s="59" t="s">
        <v>113</v>
      </c>
      <c r="D1530" s="2">
        <v>578.59199999999998</v>
      </c>
      <c r="E1530" s="2">
        <v>65253438.546911992</v>
      </c>
      <c r="F1530" s="2">
        <v>10872631.2152</v>
      </c>
      <c r="G1530" s="2">
        <v>20494050.604800001</v>
      </c>
      <c r="H1530" s="2">
        <v>1172668.6383157896</v>
      </c>
      <c r="I1530" s="2">
        <v>2071786.881354861</v>
      </c>
      <c r="J1530" s="2">
        <v>4578178.3902774509</v>
      </c>
      <c r="K1530" s="2">
        <v>1031753.1759558488</v>
      </c>
      <c r="L1530" s="2">
        <v>1225744.5497533446</v>
      </c>
      <c r="M1530" s="2">
        <v>2164081.3763136202</v>
      </c>
    </row>
    <row r="1531" spans="1:13" ht="14.25" customHeight="1">
      <c r="A1531" s="59" t="s">
        <v>145</v>
      </c>
      <c r="B1531" s="59" t="s">
        <v>7</v>
      </c>
      <c r="C1531" s="59" t="s">
        <v>114</v>
      </c>
      <c r="D1531" s="2">
        <v>243.49079999999998</v>
      </c>
      <c r="E1531" s="2">
        <v>27510368.428619999</v>
      </c>
      <c r="F1531" s="2">
        <v>4575565.5435999995</v>
      </c>
      <c r="G1531" s="2">
        <v>8624579.7312000003</v>
      </c>
      <c r="H1531" s="2">
        <v>493498.58021052624</v>
      </c>
      <c r="I1531" s="2">
        <v>871876.97923683736</v>
      </c>
      <c r="J1531" s="2">
        <v>1926650.0725750939</v>
      </c>
      <c r="K1531" s="2">
        <v>434196.128214753</v>
      </c>
      <c r="L1531" s="2">
        <v>515834.16468786594</v>
      </c>
      <c r="M1531" s="2">
        <v>910717.57919864857</v>
      </c>
    </row>
    <row r="1532" spans="1:13" ht="14.25" customHeight="1">
      <c r="A1532" s="59" t="s">
        <v>145</v>
      </c>
      <c r="B1532" s="59" t="s">
        <v>7</v>
      </c>
      <c r="C1532" s="59" t="s">
        <v>114</v>
      </c>
      <c r="D1532" s="2">
        <v>102.8608</v>
      </c>
      <c r="E1532" s="2">
        <v>11624199.610716</v>
      </c>
      <c r="F1532" s="2">
        <v>1932912.6756</v>
      </c>
      <c r="G1532" s="2">
        <v>3643387.5263999994</v>
      </c>
      <c r="H1532" s="2">
        <v>208473.34736842103</v>
      </c>
      <c r="I1532" s="2">
        <v>368317.66779641976</v>
      </c>
      <c r="J1532" s="2">
        <v>813898.38049376907</v>
      </c>
      <c r="K1532" s="2">
        <v>183422.78683659533</v>
      </c>
      <c r="L1532" s="2">
        <v>217910.14217837239</v>
      </c>
      <c r="M1532" s="2">
        <v>384725.57801131031</v>
      </c>
    </row>
    <row r="1533" spans="1:13" ht="14.25" customHeight="1">
      <c r="A1533" s="59" t="s">
        <v>143</v>
      </c>
      <c r="B1533" s="59" t="s">
        <v>7</v>
      </c>
      <c r="C1533" s="59" t="s">
        <v>112</v>
      </c>
      <c r="D1533" s="2">
        <v>474.12400000000002</v>
      </c>
      <c r="E1533" s="2">
        <v>61974612.215207994</v>
      </c>
      <c r="F1533" s="2">
        <v>13372971.115199998</v>
      </c>
      <c r="G1533" s="2">
        <v>17611355.692799997</v>
      </c>
      <c r="H1533" s="2">
        <v>960937.52589473675</v>
      </c>
      <c r="I1533" s="2">
        <v>1695378.6035053986</v>
      </c>
      <c r="J1533" s="2">
        <v>3751562.8475884669</v>
      </c>
      <c r="K1533" s="2">
        <v>845464.40807493159</v>
      </c>
      <c r="L1533" s="2">
        <v>1004429.5616034351</v>
      </c>
      <c r="M1533" s="2">
        <v>1773344.4611458834</v>
      </c>
    </row>
    <row r="1534" spans="1:13" ht="14.25" customHeight="1">
      <c r="A1534" s="59" t="s">
        <v>143</v>
      </c>
      <c r="B1534" s="59" t="s">
        <v>7</v>
      </c>
      <c r="C1534" s="59" t="s">
        <v>112</v>
      </c>
      <c r="D1534" s="2">
        <v>161.52359999999999</v>
      </c>
      <c r="E1534" s="2">
        <v>21081771.361727998</v>
      </c>
      <c r="F1534" s="2">
        <v>4555876.2119999994</v>
      </c>
      <c r="G1534" s="2">
        <v>5999800.6655999999</v>
      </c>
      <c r="H1534" s="2">
        <v>327369.96378947364</v>
      </c>
      <c r="I1534" s="2">
        <v>577578.1344145512</v>
      </c>
      <c r="J1534" s="2">
        <v>1278074.8006191216</v>
      </c>
      <c r="K1534" s="2">
        <v>288031.09495434107</v>
      </c>
      <c r="L1534" s="2">
        <v>342187.02013947541</v>
      </c>
      <c r="M1534" s="2">
        <v>604139.38422088569</v>
      </c>
    </row>
    <row r="1535" spans="1:13" ht="14.25" customHeight="1">
      <c r="A1535" s="59" t="s">
        <v>143</v>
      </c>
      <c r="B1535" s="59" t="s">
        <v>7</v>
      </c>
      <c r="C1535" s="59" t="s">
        <v>112</v>
      </c>
      <c r="D1535" s="2">
        <v>39.376399999999997</v>
      </c>
      <c r="E1535" s="2">
        <v>5143045.1992919995</v>
      </c>
      <c r="F1535" s="2">
        <v>1110636.1095999999</v>
      </c>
      <c r="G1535" s="2">
        <v>1462638.0671999999</v>
      </c>
      <c r="H1535" s="2">
        <v>79807.16463157894</v>
      </c>
      <c r="I1535" s="2">
        <v>140802.62978265178</v>
      </c>
      <c r="J1535" s="2">
        <v>311570.47378277098</v>
      </c>
      <c r="K1535" s="2">
        <v>70216.53558588415</v>
      </c>
      <c r="L1535" s="2">
        <v>83418.726302658179</v>
      </c>
      <c r="M1535" s="2">
        <v>147277.76033245475</v>
      </c>
    </row>
    <row r="1536" spans="1:13" ht="14.25" customHeight="1">
      <c r="A1536" s="59" t="s">
        <v>144</v>
      </c>
      <c r="B1536" s="59" t="s">
        <v>7</v>
      </c>
      <c r="C1536" s="59" t="s">
        <v>113</v>
      </c>
      <c r="D1536" s="2">
        <v>84.377999999999986</v>
      </c>
      <c r="E1536" s="2">
        <v>11034933.311555998</v>
      </c>
      <c r="F1536" s="2">
        <v>2379935.4295999999</v>
      </c>
      <c r="G1536" s="2">
        <v>3134224.2047999995</v>
      </c>
      <c r="H1536" s="2">
        <v>171013.39957894734</v>
      </c>
      <c r="I1536" s="2">
        <v>301719.92096282513</v>
      </c>
      <c r="J1536" s="2">
        <v>667651.01524879481</v>
      </c>
      <c r="K1536" s="2">
        <v>150464.00482689461</v>
      </c>
      <c r="L1536" s="2">
        <v>178754.41350569611</v>
      </c>
      <c r="M1536" s="2">
        <v>315595.20071240293</v>
      </c>
    </row>
    <row r="1537" spans="1:13" ht="14.25" customHeight="1">
      <c r="A1537" s="59" t="s">
        <v>145</v>
      </c>
      <c r="B1537" s="59" t="s">
        <v>7</v>
      </c>
      <c r="C1537" s="59" t="s">
        <v>114</v>
      </c>
      <c r="D1537" s="2">
        <v>119.7364</v>
      </c>
      <c r="E1537" s="2">
        <v>15683466.270779999</v>
      </c>
      <c r="F1537" s="2">
        <v>3377242.1517999996</v>
      </c>
      <c r="G1537" s="2">
        <v>4447613.8751999997</v>
      </c>
      <c r="H1537" s="2">
        <v>242676.77305263159</v>
      </c>
      <c r="I1537" s="2">
        <v>428154.93546153291</v>
      </c>
      <c r="J1537" s="2">
        <v>947428.58354352787</v>
      </c>
      <c r="K1537" s="2">
        <v>213515.58780197424</v>
      </c>
      <c r="L1537" s="2">
        <v>253661.02487951165</v>
      </c>
      <c r="M1537" s="2">
        <v>447844.61815379094</v>
      </c>
    </row>
    <row r="1538" spans="1:13" ht="14.25" customHeight="1">
      <c r="A1538" s="59" t="s">
        <v>145</v>
      </c>
      <c r="B1538" s="59" t="s">
        <v>7</v>
      </c>
      <c r="C1538" s="59" t="s">
        <v>114</v>
      </c>
      <c r="D1538" s="2">
        <v>53.841199999999994</v>
      </c>
      <c r="E1538" s="2">
        <v>7053683.635152</v>
      </c>
      <c r="F1538" s="2">
        <v>1518624.6085999999</v>
      </c>
      <c r="G1538" s="2">
        <v>1999933.5551999998</v>
      </c>
      <c r="H1538" s="2">
        <v>109123.32126315789</v>
      </c>
      <c r="I1538" s="2">
        <v>192526.04480485039</v>
      </c>
      <c r="J1538" s="2">
        <v>426024.93353970716</v>
      </c>
      <c r="K1538" s="2">
        <v>96010.364984780375</v>
      </c>
      <c r="L1538" s="2">
        <v>114062.34004649179</v>
      </c>
      <c r="M1538" s="2">
        <v>201379.79474029524</v>
      </c>
    </row>
    <row r="1539" spans="1:13" ht="14.25" customHeight="1">
      <c r="A1539" s="59" t="s">
        <v>143</v>
      </c>
      <c r="B1539" s="59" t="s">
        <v>9</v>
      </c>
      <c r="C1539" s="59" t="s">
        <v>112</v>
      </c>
      <c r="D1539" s="2">
        <v>1261.6519999999998</v>
      </c>
      <c r="E1539" s="2">
        <v>163780003.25517598</v>
      </c>
      <c r="F1539" s="2">
        <v>38820499.999399997</v>
      </c>
      <c r="G1539" s="2">
        <v>32409130.272</v>
      </c>
      <c r="H1539" s="2">
        <v>2557068.3890526313</v>
      </c>
      <c r="I1539" s="2">
        <v>6218630.9101224206</v>
      </c>
      <c r="J1539" s="2">
        <v>9982972.3232438862</v>
      </c>
      <c r="K1539" s="2">
        <v>2249795.1197926146</v>
      </c>
      <c r="L1539" s="2">
        <v>265217.96197190048</v>
      </c>
      <c r="M1539" s="2">
        <v>4283180.6604560707</v>
      </c>
    </row>
    <row r="1540" spans="1:13" ht="14.25" customHeight="1">
      <c r="A1540" s="59" t="s">
        <v>143</v>
      </c>
      <c r="B1540" s="59" t="s">
        <v>9</v>
      </c>
      <c r="C1540" s="59" t="s">
        <v>112</v>
      </c>
      <c r="D1540" s="2">
        <v>232.24039999999997</v>
      </c>
      <c r="E1540" s="2">
        <v>30102576.090047996</v>
      </c>
      <c r="F1540" s="2">
        <v>7145938.8227999993</v>
      </c>
      <c r="G1540" s="2">
        <v>5965756.6272</v>
      </c>
      <c r="H1540" s="2">
        <v>470695.46778947359</v>
      </c>
      <c r="I1540" s="2">
        <v>1144703.3968314517</v>
      </c>
      <c r="J1540" s="2">
        <v>1837629.937208588</v>
      </c>
      <c r="K1540" s="2">
        <v>414134.26090450038</v>
      </c>
      <c r="L1540" s="2">
        <v>48820.376439413529</v>
      </c>
      <c r="M1540" s="2">
        <v>788432.61838968459</v>
      </c>
    </row>
    <row r="1541" spans="1:13" ht="14.25" customHeight="1">
      <c r="A1541" s="59" t="s">
        <v>143</v>
      </c>
      <c r="B1541" s="59" t="s">
        <v>9</v>
      </c>
      <c r="C1541" s="59" t="s">
        <v>112</v>
      </c>
      <c r="D1541" s="2">
        <v>111.70039999999999</v>
      </c>
      <c r="E1541" s="2">
        <v>14488922.151395997</v>
      </c>
      <c r="F1541" s="2">
        <v>3436974.3056000001</v>
      </c>
      <c r="G1541" s="2">
        <v>2869344</v>
      </c>
      <c r="H1541" s="2">
        <v>226390.4336842105</v>
      </c>
      <c r="I1541" s="2">
        <v>550566.68567325885</v>
      </c>
      <c r="J1541" s="2">
        <v>883842.77256745228</v>
      </c>
      <c r="K1541" s="2">
        <v>199185.68258036525</v>
      </c>
      <c r="L1541" s="2">
        <v>23481.080709614122</v>
      </c>
      <c r="M1541" s="2">
        <v>379211.53618050565</v>
      </c>
    </row>
    <row r="1542" spans="1:13" ht="14.25" customHeight="1">
      <c r="A1542" s="59" t="s">
        <v>144</v>
      </c>
      <c r="B1542" s="59" t="s">
        <v>9</v>
      </c>
      <c r="C1542" s="59" t="s">
        <v>113</v>
      </c>
      <c r="D1542" s="2">
        <v>149.46959999999999</v>
      </c>
      <c r="E1542" s="2">
        <v>19413065.529395998</v>
      </c>
      <c r="F1542" s="2">
        <v>4599116.5422</v>
      </c>
      <c r="G1542" s="2">
        <v>3839553.0431999997</v>
      </c>
      <c r="H1542" s="2">
        <v>302939.83326315787</v>
      </c>
      <c r="I1542" s="2">
        <v>736729.52183615905</v>
      </c>
      <c r="J1542" s="2">
        <v>1182696.084155008</v>
      </c>
      <c r="K1542" s="2">
        <v>266536.23712192761</v>
      </c>
      <c r="L1542" s="2">
        <v>31420.726704951267</v>
      </c>
      <c r="M1542" s="2">
        <v>507434.14193938166</v>
      </c>
    </row>
    <row r="1543" spans="1:13" ht="14.25" customHeight="1">
      <c r="A1543" s="59" t="s">
        <v>145</v>
      </c>
      <c r="B1543" s="59" t="s">
        <v>9</v>
      </c>
      <c r="C1543" s="59" t="s">
        <v>114</v>
      </c>
      <c r="D1543" s="2">
        <v>543.23360000000002</v>
      </c>
      <c r="E1543" s="2">
        <v>70665572.131307989</v>
      </c>
      <c r="F1543" s="2">
        <v>16715068.517999997</v>
      </c>
      <c r="G1543" s="2">
        <v>13954504.684799999</v>
      </c>
      <c r="H1543" s="2">
        <v>1101005.2648421051</v>
      </c>
      <c r="I1543" s="2">
        <v>2677576.1116195899</v>
      </c>
      <c r="J1543" s="2">
        <v>4298400.8219827181</v>
      </c>
      <c r="K1543" s="2">
        <v>968701.59298076911</v>
      </c>
      <c r="L1543" s="2">
        <v>114195.75942229602</v>
      </c>
      <c r="M1543" s="2">
        <v>1844223.0104893658</v>
      </c>
    </row>
    <row r="1544" spans="1:13" ht="14.25" customHeight="1">
      <c r="A1544" s="59" t="s">
        <v>145</v>
      </c>
      <c r="B1544" s="59" t="s">
        <v>9</v>
      </c>
      <c r="C1544" s="59" t="s">
        <v>114</v>
      </c>
      <c r="D1544" s="2">
        <v>57.859200000000001</v>
      </c>
      <c r="E1544" s="2">
        <v>7528003.6653359989</v>
      </c>
      <c r="F1544" s="2">
        <v>1780302.4591999999</v>
      </c>
      <c r="G1544" s="2">
        <v>1486279.2575999999</v>
      </c>
      <c r="H1544" s="2">
        <v>117267.11242105262</v>
      </c>
      <c r="I1544" s="2">
        <v>285185.62135593261</v>
      </c>
      <c r="J1544" s="2">
        <v>457817.83902774507</v>
      </c>
      <c r="K1544" s="2">
        <v>103175.31759558487</v>
      </c>
      <c r="L1544" s="2">
        <v>12162.861950303717</v>
      </c>
      <c r="M1544" s="2">
        <v>196426.11946040581</v>
      </c>
    </row>
    <row r="1545" spans="1:13" ht="14.25" customHeight="1">
      <c r="A1545" s="59" t="s">
        <v>144</v>
      </c>
      <c r="B1545" s="59" t="s">
        <v>7</v>
      </c>
      <c r="C1545" s="59" t="s">
        <v>113</v>
      </c>
      <c r="D1545" s="2">
        <v>0.80359999999999998</v>
      </c>
      <c r="E1545" s="2">
        <v>101478.96158399999</v>
      </c>
      <c r="F1545" s="2">
        <v>18096.145400000001</v>
      </c>
      <c r="G1545" s="2">
        <v>30898.387199999997</v>
      </c>
      <c r="H1545" s="2">
        <v>1629.5039999999997</v>
      </c>
      <c r="I1545" s="2">
        <v>2800.6775866244052</v>
      </c>
      <c r="J1545" s="2">
        <v>6358.5810976075709</v>
      </c>
      <c r="K1545" s="2">
        <v>1432.990522160901</v>
      </c>
      <c r="L1545" s="2">
        <v>3105.6592306441503</v>
      </c>
      <c r="M1545" s="2">
        <v>1896.5929055931531</v>
      </c>
    </row>
    <row r="1546" spans="1:13" ht="14.25" customHeight="1">
      <c r="A1546" s="59" t="s">
        <v>143</v>
      </c>
      <c r="B1546" s="59" t="s">
        <v>9</v>
      </c>
      <c r="C1546" s="59" t="s">
        <v>112</v>
      </c>
      <c r="D1546" s="2">
        <v>9445.5144</v>
      </c>
      <c r="E1546" s="2">
        <v>1659708603.3472559</v>
      </c>
      <c r="F1546" s="2">
        <v>321757238.65619993</v>
      </c>
      <c r="G1546" s="2">
        <v>251040596.67839998</v>
      </c>
      <c r="H1546" s="2">
        <v>19143811.978105262</v>
      </c>
      <c r="I1546" s="2">
        <v>46629994.451870583</v>
      </c>
      <c r="J1546" s="2">
        <v>74738762.221279383</v>
      </c>
      <c r="K1546" s="2">
        <v>16843370.597479232</v>
      </c>
      <c r="L1546" s="2">
        <v>12608262.491094563</v>
      </c>
      <c r="M1546" s="2">
        <v>51613130.100373276</v>
      </c>
    </row>
    <row r="1547" spans="1:13" ht="14.25" customHeight="1">
      <c r="A1547" s="59" t="s">
        <v>143</v>
      </c>
      <c r="B1547" s="59" t="s">
        <v>9</v>
      </c>
      <c r="C1547" s="59" t="s">
        <v>112</v>
      </c>
      <c r="D1547" s="2">
        <v>1616.0395999999998</v>
      </c>
      <c r="E1547" s="2">
        <v>283644386.82518393</v>
      </c>
      <c r="F1547" s="2">
        <v>55049668.202199988</v>
      </c>
      <c r="G1547" s="2">
        <v>42950709.67679999</v>
      </c>
      <c r="H1547" s="2">
        <v>3275329.1418947368</v>
      </c>
      <c r="I1547" s="2">
        <v>7977958.0434500379</v>
      </c>
      <c r="J1547" s="2">
        <v>12787106.587288823</v>
      </c>
      <c r="K1547" s="2">
        <v>2881743.940065572</v>
      </c>
      <c r="L1547" s="2">
        <v>2157156.3612039448</v>
      </c>
      <c r="M1547" s="2">
        <v>8830526.1725243032</v>
      </c>
    </row>
    <row r="1548" spans="1:13" ht="14.25" customHeight="1">
      <c r="A1548" s="59" t="s">
        <v>143</v>
      </c>
      <c r="B1548" s="59" t="s">
        <v>9</v>
      </c>
      <c r="C1548" s="59" t="s">
        <v>112</v>
      </c>
      <c r="D1548" s="2">
        <v>1244.7764</v>
      </c>
      <c r="E1548" s="2">
        <v>218598212.58937195</v>
      </c>
      <c r="F1548" s="2">
        <v>42402754.114999995</v>
      </c>
      <c r="G1548" s="2">
        <v>33083367.072000001</v>
      </c>
      <c r="H1548" s="2">
        <v>2522864.9633684205</v>
      </c>
      <c r="I1548" s="2">
        <v>6145130.2880676817</v>
      </c>
      <c r="J1548" s="2">
        <v>9849442.1201941278</v>
      </c>
      <c r="K1548" s="2">
        <v>2219702.3188272356</v>
      </c>
      <c r="L1548" s="2">
        <v>1661578.9177050774</v>
      </c>
      <c r="M1548" s="2">
        <v>6801832.4421880376</v>
      </c>
    </row>
    <row r="1549" spans="1:13" ht="14.25" customHeight="1">
      <c r="A1549" s="59" t="s">
        <v>144</v>
      </c>
      <c r="B1549" s="59" t="s">
        <v>9</v>
      </c>
      <c r="C1549" s="59" t="s">
        <v>113</v>
      </c>
      <c r="D1549" s="2">
        <v>1398.2639999999999</v>
      </c>
      <c r="E1549" s="2">
        <v>245786523.18620396</v>
      </c>
      <c r="F1549" s="2">
        <v>47631239.656599991</v>
      </c>
      <c r="G1549" s="2">
        <v>37162721.702399999</v>
      </c>
      <c r="H1549" s="2">
        <v>2833949.830736842</v>
      </c>
      <c r="I1549" s="2">
        <v>6902857.7800114704</v>
      </c>
      <c r="J1549" s="2">
        <v>11063931.109837173</v>
      </c>
      <c r="K1549" s="2">
        <v>2493403.5085599679</v>
      </c>
      <c r="L1549" s="2">
        <v>1866460.5014892411</v>
      </c>
      <c r="M1549" s="2">
        <v>7640534.8285391778</v>
      </c>
    </row>
    <row r="1550" spans="1:13" ht="14.25" customHeight="1">
      <c r="A1550" s="59" t="s">
        <v>145</v>
      </c>
      <c r="B1550" s="59" t="s">
        <v>9</v>
      </c>
      <c r="C1550" s="59" t="s">
        <v>114</v>
      </c>
      <c r="D1550" s="2">
        <v>260.36639999999994</v>
      </c>
      <c r="E1550" s="2">
        <v>45820165.691915996</v>
      </c>
      <c r="F1550" s="2">
        <v>8869265.189199999</v>
      </c>
      <c r="G1550" s="2">
        <v>6919955.5967999995</v>
      </c>
      <c r="H1550" s="2">
        <v>527700.76294736832</v>
      </c>
      <c r="I1550" s="2">
        <v>1285359.72455386</v>
      </c>
      <c r="J1550" s="2">
        <v>2060180.2756248529</v>
      </c>
      <c r="K1550" s="2">
        <v>464288.92918013199</v>
      </c>
      <c r="L1550" s="2">
        <v>347547.81751868629</v>
      </c>
      <c r="M1550" s="2">
        <v>1422720.2784176401</v>
      </c>
    </row>
    <row r="1551" spans="1:13" ht="14.25" customHeight="1">
      <c r="A1551" s="59" t="s">
        <v>145</v>
      </c>
      <c r="B1551" s="59" t="s">
        <v>9</v>
      </c>
      <c r="C1551" s="59" t="s">
        <v>114</v>
      </c>
      <c r="D1551" s="2">
        <v>69.1096</v>
      </c>
      <c r="E1551" s="2">
        <v>12163915.001699999</v>
      </c>
      <c r="F1551" s="2">
        <v>2354188.3315999997</v>
      </c>
      <c r="G1551" s="2">
        <v>1836777.6959999998</v>
      </c>
      <c r="H1551" s="2">
        <v>140068.98189473682</v>
      </c>
      <c r="I1551" s="2">
        <v>341175.72935688874</v>
      </c>
      <c r="J1551" s="2">
        <v>546837.97439425101</v>
      </c>
      <c r="K1551" s="2">
        <v>123237.18490583748</v>
      </c>
      <c r="L1551" s="2">
        <v>92250.34662533032</v>
      </c>
      <c r="M1551" s="2">
        <v>377635.62945653405</v>
      </c>
    </row>
    <row r="1552" spans="1:13" ht="14.25" customHeight="1">
      <c r="A1552" s="59" t="s">
        <v>143</v>
      </c>
      <c r="B1552" s="59" t="s">
        <v>9</v>
      </c>
      <c r="C1552" s="59" t="s">
        <v>112</v>
      </c>
      <c r="D1552" s="2">
        <v>4713.1139999999996</v>
      </c>
      <c r="E1552" s="2">
        <v>743323842.85697985</v>
      </c>
      <c r="F1552" s="2">
        <v>134744647.11979997</v>
      </c>
      <c r="G1552" s="2">
        <v>119862521.5104</v>
      </c>
      <c r="H1552" s="2">
        <v>9552361.263157893</v>
      </c>
      <c r="I1552" s="2">
        <v>17967548.324233588</v>
      </c>
      <c r="J1552" s="2">
        <v>37293078.137468398</v>
      </c>
      <c r="K1552" s="2">
        <v>8404489.4124736842</v>
      </c>
      <c r="L1552" s="2">
        <v>4817612.6547386842</v>
      </c>
      <c r="M1552" s="2">
        <v>18868011.721793871</v>
      </c>
    </row>
    <row r="1553" spans="1:13" ht="14.25" customHeight="1">
      <c r="A1553" s="59" t="s">
        <v>143</v>
      </c>
      <c r="B1553" s="59" t="s">
        <v>9</v>
      </c>
      <c r="C1553" s="59" t="s">
        <v>112</v>
      </c>
      <c r="D1553" s="2">
        <v>2329.6363999999999</v>
      </c>
      <c r="E1553" s="2">
        <v>366960141.76852798</v>
      </c>
      <c r="F1553" s="2">
        <v>66602682.191199996</v>
      </c>
      <c r="G1553" s="2">
        <v>59246623.468800001</v>
      </c>
      <c r="H1553" s="2">
        <v>4721618.9709473681</v>
      </c>
      <c r="I1553" s="2">
        <v>8881146.221986901</v>
      </c>
      <c r="J1553" s="2">
        <v>18433526.601964347</v>
      </c>
      <c r="K1553" s="2">
        <v>4154239.5237444523</v>
      </c>
      <c r="L1553" s="2">
        <v>2381288.8467327273</v>
      </c>
      <c r="M1553" s="2">
        <v>9326234.6089480724</v>
      </c>
    </row>
    <row r="1554" spans="1:13" ht="14.25" customHeight="1">
      <c r="A1554" s="59" t="s">
        <v>143</v>
      </c>
      <c r="B1554" s="59" t="s">
        <v>9</v>
      </c>
      <c r="C1554" s="59" t="s">
        <v>112</v>
      </c>
      <c r="D1554" s="2">
        <v>2004.9819999999997</v>
      </c>
      <c r="E1554" s="2">
        <v>316010080.75467598</v>
      </c>
      <c r="F1554" s="2">
        <v>57321038.690399997</v>
      </c>
      <c r="G1554" s="2">
        <v>50990110.118399993</v>
      </c>
      <c r="H1554" s="2">
        <v>4063621.2783157886</v>
      </c>
      <c r="I1554" s="2">
        <v>7643483.8992263954</v>
      </c>
      <c r="J1554" s="2">
        <v>15864659.838530889</v>
      </c>
      <c r="K1554" s="2">
        <v>3575311.3527914481</v>
      </c>
      <c r="L1554" s="2">
        <v>2049436.2444284766</v>
      </c>
      <c r="M1554" s="2">
        <v>8026545.4809677266</v>
      </c>
    </row>
    <row r="1555" spans="1:13" ht="14.25" customHeight="1">
      <c r="A1555" s="59" t="s">
        <v>144</v>
      </c>
      <c r="B1555" s="59" t="s">
        <v>9</v>
      </c>
      <c r="C1555" s="59" t="s">
        <v>113</v>
      </c>
      <c r="D1555" s="2">
        <v>1531.6615999999999</v>
      </c>
      <c r="E1555" s="2">
        <v>241665213.67203599</v>
      </c>
      <c r="F1555" s="2">
        <v>43789138.701199993</v>
      </c>
      <c r="G1555" s="2">
        <v>38952764.121599995</v>
      </c>
      <c r="H1555" s="2">
        <v>3104313.2564210524</v>
      </c>
      <c r="I1555" s="2">
        <v>5839070.2653008047</v>
      </c>
      <c r="J1555" s="2">
        <v>12119455.572040029</v>
      </c>
      <c r="K1555" s="2">
        <v>2731279.9352386771</v>
      </c>
      <c r="L1555" s="2">
        <v>1565621.4356235177</v>
      </c>
      <c r="M1555" s="2">
        <v>6131701.6780458856</v>
      </c>
    </row>
    <row r="1556" spans="1:13" ht="14.25" customHeight="1">
      <c r="A1556" s="59" t="s">
        <v>145</v>
      </c>
      <c r="B1556" s="59" t="s">
        <v>9</v>
      </c>
      <c r="C1556" s="59" t="s">
        <v>114</v>
      </c>
      <c r="D1556" s="2">
        <v>482.96359999999999</v>
      </c>
      <c r="E1556" s="2">
        <v>76300213.828607991</v>
      </c>
      <c r="F1556" s="2">
        <v>13807592.787799999</v>
      </c>
      <c r="G1556" s="2">
        <v>12282587.923199998</v>
      </c>
      <c r="H1556" s="2">
        <v>978852.12631578953</v>
      </c>
      <c r="I1556" s="2">
        <v>1841175.8811362979</v>
      </c>
      <c r="J1556" s="2">
        <v>3821507.2396621495</v>
      </c>
      <c r="K1556" s="2">
        <v>861227.30381870153</v>
      </c>
      <c r="L1556" s="2">
        <v>493671.81679419416</v>
      </c>
      <c r="M1556" s="2">
        <v>1933448.4304856122</v>
      </c>
    </row>
    <row r="1557" spans="1:13" ht="14.25" customHeight="1">
      <c r="A1557" s="59" t="s">
        <v>145</v>
      </c>
      <c r="B1557" s="59" t="s">
        <v>9</v>
      </c>
      <c r="C1557" s="59" t="s">
        <v>114</v>
      </c>
      <c r="D1557" s="2">
        <v>47.412399999999998</v>
      </c>
      <c r="E1557" s="2">
        <v>7491589.9054920003</v>
      </c>
      <c r="F1557" s="2">
        <v>1355487.2731999999</v>
      </c>
      <c r="G1557" s="2">
        <v>1205778.6432</v>
      </c>
      <c r="H1557" s="2">
        <v>96093.503999999986</v>
      </c>
      <c r="I1557" s="2">
        <v>180747.7154526482</v>
      </c>
      <c r="J1557" s="2">
        <v>375156.28475884668</v>
      </c>
      <c r="K1557" s="2">
        <v>84546.440807493156</v>
      </c>
      <c r="L1557" s="2">
        <v>48463.622613739528</v>
      </c>
      <c r="M1557" s="2">
        <v>189806.08552188211</v>
      </c>
    </row>
    <row r="1558" spans="1:13" ht="14.25" customHeight="1">
      <c r="A1558" s="59" t="s">
        <v>143</v>
      </c>
      <c r="B1558" s="59" t="s">
        <v>9</v>
      </c>
      <c r="C1558" s="59" t="s">
        <v>112</v>
      </c>
      <c r="D1558" s="2">
        <v>936.99760000000003</v>
      </c>
      <c r="E1558" s="2">
        <v>141874496.97220799</v>
      </c>
      <c r="F1558" s="2">
        <v>0</v>
      </c>
      <c r="G1558" s="2">
        <v>667307.0784</v>
      </c>
      <c r="H1558" s="2">
        <v>125088065.40126313</v>
      </c>
      <c r="I1558" s="2">
        <v>0</v>
      </c>
      <c r="J1558" s="2">
        <v>3611719.8871787796</v>
      </c>
      <c r="K1558" s="2">
        <v>1670866.9488396107</v>
      </c>
      <c r="L1558" s="2">
        <v>476264.94218206801</v>
      </c>
      <c r="M1558" s="2">
        <v>1582840.8910795483</v>
      </c>
    </row>
    <row r="1559" spans="1:13" ht="14.25" customHeight="1">
      <c r="A1559" s="59" t="s">
        <v>143</v>
      </c>
      <c r="B1559" s="59" t="s">
        <v>9</v>
      </c>
      <c r="C1559" s="59" t="s">
        <v>112</v>
      </c>
      <c r="D1559" s="2">
        <v>124.55799999999999</v>
      </c>
      <c r="E1559" s="2">
        <v>18835436.740427997</v>
      </c>
      <c r="F1559" s="2">
        <v>0</v>
      </c>
      <c r="G1559" s="2">
        <v>88707.206399999981</v>
      </c>
      <c r="H1559" s="2">
        <v>16628345.037473682</v>
      </c>
      <c r="I1559" s="2">
        <v>0</v>
      </c>
      <c r="J1559" s="2">
        <v>480117.13766098692</v>
      </c>
      <c r="K1559" s="2">
        <v>222113.53093493968</v>
      </c>
      <c r="L1559" s="2">
        <v>63311.377391269758</v>
      </c>
      <c r="M1559" s="2">
        <v>210411.95378844769</v>
      </c>
    </row>
    <row r="1560" spans="1:13" ht="14.25" customHeight="1">
      <c r="A1560" s="59" t="s">
        <v>143</v>
      </c>
      <c r="B1560" s="59" t="s">
        <v>9</v>
      </c>
      <c r="C1560" s="59" t="s">
        <v>112</v>
      </c>
      <c r="D1560" s="2">
        <v>147.86239999999998</v>
      </c>
      <c r="E1560" s="2">
        <v>22373420.431823999</v>
      </c>
      <c r="F1560" s="2">
        <v>0</v>
      </c>
      <c r="G1560" s="2">
        <v>105303.74399999999</v>
      </c>
      <c r="H1560" s="2">
        <v>19739454.730105259</v>
      </c>
      <c r="I1560" s="2">
        <v>0</v>
      </c>
      <c r="J1560" s="2">
        <v>569945.50535239745</v>
      </c>
      <c r="K1560" s="2">
        <v>263670.25607760577</v>
      </c>
      <c r="L1560" s="2">
        <v>75156.731870926669</v>
      </c>
      <c r="M1560" s="2">
        <v>249779.35159402818</v>
      </c>
    </row>
    <row r="1561" spans="1:13" ht="14.25" customHeight="1">
      <c r="A1561" s="59" t="s">
        <v>144</v>
      </c>
      <c r="B1561" s="59" t="s">
        <v>9</v>
      </c>
      <c r="C1561" s="59" t="s">
        <v>113</v>
      </c>
      <c r="D1561" s="2">
        <v>87.592399999999984</v>
      </c>
      <c r="E1561" s="2">
        <v>13268478.445992</v>
      </c>
      <c r="F1561" s="2">
        <v>0</v>
      </c>
      <c r="G1561" s="2">
        <v>62380.876799999991</v>
      </c>
      <c r="H1561" s="2">
        <v>11693481.044210525</v>
      </c>
      <c r="I1561" s="2">
        <v>0</v>
      </c>
      <c r="J1561" s="2">
        <v>337630.76132288756</v>
      </c>
      <c r="K1561" s="2">
        <v>156195.96691553821</v>
      </c>
      <c r="L1561" s="2">
        <v>44522.194423538087</v>
      </c>
      <c r="M1561" s="2">
        <v>147967.11588994064</v>
      </c>
    </row>
    <row r="1562" spans="1:13" ht="14.25" customHeight="1">
      <c r="A1562" s="59" t="s">
        <v>145</v>
      </c>
      <c r="B1562" s="59" t="s">
        <v>9</v>
      </c>
      <c r="C1562" s="59" t="s">
        <v>114</v>
      </c>
      <c r="D1562" s="2">
        <v>92.414000000000001</v>
      </c>
      <c r="E1562" s="2">
        <v>14017661.860355999</v>
      </c>
      <c r="F1562" s="2">
        <v>0</v>
      </c>
      <c r="G1562" s="2">
        <v>65814.643199999991</v>
      </c>
      <c r="H1562" s="2">
        <v>12337159.983157894</v>
      </c>
      <c r="I1562" s="2">
        <v>0</v>
      </c>
      <c r="J1562" s="2">
        <v>356215.94084524841</v>
      </c>
      <c r="K1562" s="2">
        <v>164793.91004850363</v>
      </c>
      <c r="L1562" s="2">
        <v>46972.957419329177</v>
      </c>
      <c r="M1562" s="2">
        <v>156112.09474626763</v>
      </c>
    </row>
    <row r="1563" spans="1:13" ht="14.25" customHeight="1">
      <c r="A1563" s="59" t="s">
        <v>145</v>
      </c>
      <c r="B1563" s="59" t="s">
        <v>9</v>
      </c>
      <c r="C1563" s="59" t="s">
        <v>114</v>
      </c>
      <c r="D1563" s="2">
        <v>24.911599999999996</v>
      </c>
      <c r="E1563" s="2">
        <v>3779316.4396679997</v>
      </c>
      <c r="F1563" s="2">
        <v>0</v>
      </c>
      <c r="G1563" s="2">
        <v>17741.126400000001</v>
      </c>
      <c r="H1563" s="2">
        <v>3325668.5103157889</v>
      </c>
      <c r="I1563" s="2">
        <v>0</v>
      </c>
      <c r="J1563" s="2">
        <v>96023.427532197398</v>
      </c>
      <c r="K1563" s="2">
        <v>44422.706186987933</v>
      </c>
      <c r="L1563" s="2">
        <v>12662.27547825395</v>
      </c>
      <c r="M1563" s="2">
        <v>42082.390757689544</v>
      </c>
    </row>
    <row r="1564" spans="1:13" ht="14.25" customHeight="1">
      <c r="A1564" s="59" t="s">
        <v>143</v>
      </c>
      <c r="B1564" s="59" t="s">
        <v>9</v>
      </c>
      <c r="C1564" s="59" t="s">
        <v>112</v>
      </c>
      <c r="D1564" s="2">
        <v>564.93079999999986</v>
      </c>
      <c r="E1564" s="2">
        <v>85538396.077595994</v>
      </c>
      <c r="F1564" s="2">
        <v>0</v>
      </c>
      <c r="G1564" s="2">
        <v>402330.04799999995</v>
      </c>
      <c r="H1564" s="2">
        <v>75581665.616842091</v>
      </c>
      <c r="I1564" s="2">
        <v>0</v>
      </c>
      <c r="J1564" s="2">
        <v>2177563.5340366056</v>
      </c>
      <c r="K1564" s="2">
        <v>1007392.3370791135</v>
      </c>
      <c r="L1564" s="2">
        <v>287147.73100685573</v>
      </c>
      <c r="M1564" s="2">
        <v>954320.02266631427</v>
      </c>
    </row>
    <row r="1565" spans="1:13" ht="14.25" customHeight="1">
      <c r="A1565" s="59" t="s">
        <v>143</v>
      </c>
      <c r="B1565" s="59" t="s">
        <v>9</v>
      </c>
      <c r="C1565" s="59" t="s">
        <v>112</v>
      </c>
      <c r="D1565" s="2">
        <v>90.003199999999993</v>
      </c>
      <c r="E1565" s="2">
        <v>13610118.290075999</v>
      </c>
      <c r="F1565" s="2">
        <v>0</v>
      </c>
      <c r="G1565" s="2">
        <v>64097.759999999995</v>
      </c>
      <c r="H1565" s="2">
        <v>12041460.318315789</v>
      </c>
      <c r="I1565" s="2">
        <v>0</v>
      </c>
      <c r="J1565" s="2">
        <v>346923.35108406801</v>
      </c>
      <c r="K1565" s="2">
        <v>160494.93848202092</v>
      </c>
      <c r="L1565" s="2">
        <v>45747.575921433629</v>
      </c>
      <c r="M1565" s="2">
        <v>152039.60531810412</v>
      </c>
    </row>
    <row r="1566" spans="1:13" ht="14.25" customHeight="1">
      <c r="A1566" s="59" t="s">
        <v>143</v>
      </c>
      <c r="B1566" s="59" t="s">
        <v>9</v>
      </c>
      <c r="C1566" s="59" t="s">
        <v>112</v>
      </c>
      <c r="D1566" s="2">
        <v>113.30759999999999</v>
      </c>
      <c r="E1566" s="2">
        <v>17144850.511404</v>
      </c>
      <c r="F1566" s="2">
        <v>0</v>
      </c>
      <c r="G1566" s="2">
        <v>80695.084799999997</v>
      </c>
      <c r="H1566" s="2">
        <v>15159337.859368419</v>
      </c>
      <c r="I1566" s="2">
        <v>0</v>
      </c>
      <c r="J1566" s="2">
        <v>436751.71877547848</v>
      </c>
      <c r="K1566" s="2">
        <v>202051.66362468703</v>
      </c>
      <c r="L1566" s="2">
        <v>57592.930401090547</v>
      </c>
      <c r="M1566" s="2">
        <v>191407.00312368467</v>
      </c>
    </row>
    <row r="1567" spans="1:13" ht="14.25" customHeight="1">
      <c r="A1567" s="59" t="s">
        <v>144</v>
      </c>
      <c r="B1567" s="59" t="s">
        <v>9</v>
      </c>
      <c r="C1567" s="59" t="s">
        <v>113</v>
      </c>
      <c r="D1567" s="2">
        <v>65.091599999999985</v>
      </c>
      <c r="E1567" s="2">
        <v>9860059.5120719988</v>
      </c>
      <c r="F1567" s="2">
        <v>0</v>
      </c>
      <c r="G1567" s="2">
        <v>46356.633599999994</v>
      </c>
      <c r="H1567" s="2">
        <v>8708555.3684210535</v>
      </c>
      <c r="I1567" s="2">
        <v>0</v>
      </c>
      <c r="J1567" s="2">
        <v>250899.9235518706</v>
      </c>
      <c r="K1567" s="2">
        <v>116072.232295033</v>
      </c>
      <c r="L1567" s="2">
        <v>33085.30044317968</v>
      </c>
      <c r="M1567" s="2">
        <v>109957.21456041458</v>
      </c>
    </row>
    <row r="1568" spans="1:13" ht="14.25" customHeight="1">
      <c r="A1568" s="59" t="s">
        <v>145</v>
      </c>
      <c r="B1568" s="59" t="s">
        <v>9</v>
      </c>
      <c r="C1568" s="59" t="s">
        <v>114</v>
      </c>
      <c r="D1568" s="2">
        <v>63.484400000000001</v>
      </c>
      <c r="E1568" s="2">
        <v>9629523.3628439978</v>
      </c>
      <c r="F1568" s="2">
        <v>0</v>
      </c>
      <c r="G1568" s="2">
        <v>45212.044799999996</v>
      </c>
      <c r="H1568" s="2">
        <v>8493530.4454736821</v>
      </c>
      <c r="I1568" s="2">
        <v>0</v>
      </c>
      <c r="J1568" s="2">
        <v>244704.86371108369</v>
      </c>
      <c r="K1568" s="2">
        <v>113206.25125071117</v>
      </c>
      <c r="L1568" s="2">
        <v>32268.37944458265</v>
      </c>
      <c r="M1568" s="2">
        <v>107242.2216083056</v>
      </c>
    </row>
    <row r="1569" spans="1:13" ht="14.25" customHeight="1">
      <c r="A1569" s="59" t="s">
        <v>145</v>
      </c>
      <c r="B1569" s="59" t="s">
        <v>9</v>
      </c>
      <c r="C1569" s="59" t="s">
        <v>114</v>
      </c>
      <c r="D1569" s="2">
        <v>11.250399999999999</v>
      </c>
      <c r="E1569" s="2">
        <v>1706787.8898839997</v>
      </c>
      <c r="F1569" s="2">
        <v>0</v>
      </c>
      <c r="G1569" s="2">
        <v>8012.1215999999986</v>
      </c>
      <c r="H1569" s="2">
        <v>1505181.9183157892</v>
      </c>
      <c r="I1569" s="2">
        <v>0</v>
      </c>
      <c r="J1569" s="2">
        <v>43365.418885508501</v>
      </c>
      <c r="K1569" s="2">
        <v>20061.867310252615</v>
      </c>
      <c r="L1569" s="2">
        <v>5718.4469901792036</v>
      </c>
      <c r="M1569" s="2">
        <v>19004.950664763015</v>
      </c>
    </row>
    <row r="1570" spans="1:13" ht="14.25" customHeight="1">
      <c r="A1570" s="59" t="s">
        <v>143</v>
      </c>
      <c r="B1570" s="59" t="s">
        <v>14</v>
      </c>
      <c r="C1570" s="59" t="s">
        <v>112</v>
      </c>
      <c r="D1570" s="2">
        <v>27948.404399999996</v>
      </c>
      <c r="E1570" s="2">
        <v>2144032359.9682679</v>
      </c>
      <c r="F1570" s="2">
        <v>1737328.5879999998</v>
      </c>
      <c r="G1570" s="2">
        <v>471136346.39999998</v>
      </c>
      <c r="H1570" s="2">
        <v>83031782.76378946</v>
      </c>
      <c r="I1570" s="2">
        <v>85819715.655770659</v>
      </c>
      <c r="J1570" s="2">
        <v>221145091.99369368</v>
      </c>
      <c r="K1570" s="2">
        <v>49837977.370233975</v>
      </c>
      <c r="L1570" s="2">
        <v>35824002.432231337</v>
      </c>
      <c r="M1570" s="2">
        <v>127605435.05622663</v>
      </c>
    </row>
    <row r="1571" spans="1:13" ht="14.25" customHeight="1">
      <c r="A1571" s="59" t="s">
        <v>143</v>
      </c>
      <c r="B1571" s="59" t="s">
        <v>14</v>
      </c>
      <c r="C1571" s="59" t="s">
        <v>112</v>
      </c>
      <c r="D1571" s="2">
        <v>8079.3943999999992</v>
      </c>
      <c r="E1571" s="2">
        <v>618220688.64494383</v>
      </c>
      <c r="F1571" s="2">
        <v>502231.46799999999</v>
      </c>
      <c r="G1571" s="2">
        <v>136197269.45279998</v>
      </c>
      <c r="H1571" s="2">
        <v>24003035.166315787</v>
      </c>
      <c r="I1571" s="2">
        <v>24808977.290983591</v>
      </c>
      <c r="J1571" s="2">
        <v>63929174.355346516</v>
      </c>
      <c r="K1571" s="2">
        <v>14407286.709805699</v>
      </c>
      <c r="L1571" s="2">
        <v>10356091.907577962</v>
      </c>
      <c r="M1571" s="2">
        <v>36888497.198174261</v>
      </c>
    </row>
    <row r="1572" spans="1:13" ht="14.25" customHeight="1">
      <c r="A1572" s="59" t="s">
        <v>143</v>
      </c>
      <c r="B1572" s="59" t="s">
        <v>14</v>
      </c>
      <c r="C1572" s="59" t="s">
        <v>112</v>
      </c>
      <c r="D1572" s="2">
        <v>7445.3540000000003</v>
      </c>
      <c r="E1572" s="2">
        <v>570406544.41478384</v>
      </c>
      <c r="F1572" s="2">
        <v>462817.80719999992</v>
      </c>
      <c r="G1572" s="2">
        <v>125509020.5184</v>
      </c>
      <c r="H1572" s="2">
        <v>22119367.073684208</v>
      </c>
      <c r="I1572" s="2">
        <v>22862062.323549129</v>
      </c>
      <c r="J1572" s="2">
        <v>58912253.869334131</v>
      </c>
      <c r="K1572" s="2">
        <v>13276657.187820747</v>
      </c>
      <c r="L1572" s="2">
        <v>9543384.8740511071</v>
      </c>
      <c r="M1572" s="2">
        <v>33993627.067941569</v>
      </c>
    </row>
    <row r="1573" spans="1:13" ht="14.25" customHeight="1">
      <c r="A1573" s="59" t="s">
        <v>144</v>
      </c>
      <c r="B1573" s="59" t="s">
        <v>14</v>
      </c>
      <c r="C1573" s="59" t="s">
        <v>113</v>
      </c>
      <c r="D1573" s="2">
        <v>2745.0975999999996</v>
      </c>
      <c r="E1573" s="2">
        <v>210767924.03990397</v>
      </c>
      <c r="F1573" s="2">
        <v>170641.13899999997</v>
      </c>
      <c r="G1573" s="2">
        <v>46275100.934399992</v>
      </c>
      <c r="H1573" s="2">
        <v>8155396.5574736837</v>
      </c>
      <c r="I1573" s="2">
        <v>8429228.8070419673</v>
      </c>
      <c r="J1573" s="2">
        <v>21720913.029427461</v>
      </c>
      <c r="K1573" s="2">
        <v>4895095.6237016376</v>
      </c>
      <c r="L1573" s="2">
        <v>3518640.3378044874</v>
      </c>
      <c r="M1573" s="2">
        <v>12533430.120246993</v>
      </c>
    </row>
    <row r="1574" spans="1:13" ht="14.25" customHeight="1">
      <c r="A1574" s="59" t="s">
        <v>145</v>
      </c>
      <c r="B1574" s="59" t="s">
        <v>14</v>
      </c>
      <c r="C1574" s="59" t="s">
        <v>114</v>
      </c>
      <c r="D1574" s="2">
        <v>4855.3511999999992</v>
      </c>
      <c r="E1574" s="2">
        <v>373780939.15839601</v>
      </c>
      <c r="F1574" s="2">
        <v>301818.50699999998</v>
      </c>
      <c r="G1574" s="2">
        <v>81848408.371199995</v>
      </c>
      <c r="H1574" s="2">
        <v>14424739.806315789</v>
      </c>
      <c r="I1574" s="2">
        <v>14909075.073813692</v>
      </c>
      <c r="J1574" s="2">
        <v>38418546.991744943</v>
      </c>
      <c r="K1574" s="2">
        <v>8658128.7348961644</v>
      </c>
      <c r="L1574" s="2">
        <v>6223543.5951448232</v>
      </c>
      <c r="M1574" s="2">
        <v>22168321.073340848</v>
      </c>
    </row>
    <row r="1575" spans="1:13" ht="14.25" customHeight="1">
      <c r="A1575" s="59" t="s">
        <v>145</v>
      </c>
      <c r="B1575" s="59" t="s">
        <v>14</v>
      </c>
      <c r="C1575" s="59" t="s">
        <v>114</v>
      </c>
      <c r="D1575" s="2">
        <v>1918.9967999999997</v>
      </c>
      <c r="E1575" s="2">
        <v>147780126.06588</v>
      </c>
      <c r="F1575" s="2">
        <v>119288.52419999999</v>
      </c>
      <c r="G1575" s="2">
        <v>32349221.203199998</v>
      </c>
      <c r="H1575" s="2">
        <v>5701138.5599999996</v>
      </c>
      <c r="I1575" s="2">
        <v>5892563.9318548655</v>
      </c>
      <c r="J1575" s="2">
        <v>15184291.66108688</v>
      </c>
      <c r="K1575" s="2">
        <v>3421981.3669202318</v>
      </c>
      <c r="L1575" s="2">
        <v>2459752.0862637931</v>
      </c>
      <c r="M1575" s="2">
        <v>8761660.1660274658</v>
      </c>
    </row>
    <row r="1576" spans="1:13" ht="14.25" customHeight="1">
      <c r="A1576" s="59" t="s">
        <v>143</v>
      </c>
      <c r="B1576" s="59" t="s">
        <v>14</v>
      </c>
      <c r="C1576" s="59" t="s">
        <v>112</v>
      </c>
      <c r="D1576" s="2">
        <v>62988.578799999996</v>
      </c>
      <c r="E1576" s="2">
        <v>5569068826.2824993</v>
      </c>
      <c r="F1576" s="2">
        <v>5527758.7685999991</v>
      </c>
      <c r="G1576" s="2">
        <v>1156162196.2943997</v>
      </c>
      <c r="H1576" s="2">
        <v>187132470.5482105</v>
      </c>
      <c r="I1576" s="2">
        <v>256098511.86518645</v>
      </c>
      <c r="J1576" s="2">
        <v>498404662.17377418</v>
      </c>
      <c r="K1576" s="2">
        <v>112322096.09853792</v>
      </c>
      <c r="L1576" s="2">
        <v>63898881.91570013</v>
      </c>
      <c r="M1576" s="2">
        <v>326384513.9842037</v>
      </c>
    </row>
    <row r="1577" spans="1:13" ht="14.25" customHeight="1">
      <c r="A1577" s="59" t="s">
        <v>143</v>
      </c>
      <c r="B1577" s="59" t="s">
        <v>14</v>
      </c>
      <c r="C1577" s="59" t="s">
        <v>112</v>
      </c>
      <c r="D1577" s="2">
        <v>13897.458399999998</v>
      </c>
      <c r="E1577" s="2">
        <v>1226008812.4210079</v>
      </c>
      <c r="F1577" s="2">
        <v>1219614.659</v>
      </c>
      <c r="G1577" s="2">
        <v>255089355.99359995</v>
      </c>
      <c r="H1577" s="2">
        <v>41287893.817263156</v>
      </c>
      <c r="I1577" s="2">
        <v>56504186.675638027</v>
      </c>
      <c r="J1577" s="2">
        <v>109965301.50202534</v>
      </c>
      <c r="K1577" s="2">
        <v>24782138.090250622</v>
      </c>
      <c r="L1577" s="2">
        <v>14098302.742305323</v>
      </c>
      <c r="M1577" s="2">
        <v>72011708.978258282</v>
      </c>
    </row>
    <row r="1578" spans="1:13" ht="14.25" customHeight="1">
      <c r="A1578" s="59" t="s">
        <v>143</v>
      </c>
      <c r="B1578" s="59" t="s">
        <v>14</v>
      </c>
      <c r="C1578" s="59" t="s">
        <v>112</v>
      </c>
      <c r="D1578" s="2">
        <v>11242.363999999998</v>
      </c>
      <c r="E1578" s="2">
        <v>992840365.47049201</v>
      </c>
      <c r="F1578" s="2">
        <v>986608.59219999996</v>
      </c>
      <c r="G1578" s="2">
        <v>206354810.03519997</v>
      </c>
      <c r="H1578" s="2">
        <v>33399886.31242105</v>
      </c>
      <c r="I1578" s="2">
        <v>45709122.909227237</v>
      </c>
      <c r="J1578" s="2">
        <v>88956549.555529907</v>
      </c>
      <c r="K1578" s="2">
        <v>20047537.405031003</v>
      </c>
      <c r="L1578" s="2">
        <v>11404837.247880854</v>
      </c>
      <c r="M1578" s="2">
        <v>58253949.844213791</v>
      </c>
    </row>
    <row r="1579" spans="1:13" ht="14.25" customHeight="1">
      <c r="A1579" s="59" t="s">
        <v>144</v>
      </c>
      <c r="B1579" s="59" t="s">
        <v>14</v>
      </c>
      <c r="C1579" s="59" t="s">
        <v>113</v>
      </c>
      <c r="D1579" s="2">
        <v>6140.3076000000001</v>
      </c>
      <c r="E1579" s="2">
        <v>543292954.77996004</v>
      </c>
      <c r="F1579" s="2">
        <v>538862.02419999987</v>
      </c>
      <c r="G1579" s="2">
        <v>112706012.31359999</v>
      </c>
      <c r="H1579" s="2">
        <v>18242211.516631577</v>
      </c>
      <c r="I1579" s="2">
        <v>24965218.595382795</v>
      </c>
      <c r="J1579" s="2">
        <v>48585918.166819438</v>
      </c>
      <c r="K1579" s="2">
        <v>10949480.579831446</v>
      </c>
      <c r="L1579" s="2">
        <v>6229046.5626202719</v>
      </c>
      <c r="M1579" s="2">
        <v>31816899.982818987</v>
      </c>
    </row>
    <row r="1580" spans="1:13" ht="14.25" customHeight="1">
      <c r="A1580" s="59" t="s">
        <v>145</v>
      </c>
      <c r="B1580" s="59" t="s">
        <v>14</v>
      </c>
      <c r="C1580" s="59" t="s">
        <v>114</v>
      </c>
      <c r="D1580" s="2">
        <v>6966.4083999999984</v>
      </c>
      <c r="E1580" s="2">
        <v>617804193.38853586</v>
      </c>
      <c r="F1580" s="2">
        <v>611358.75719999988</v>
      </c>
      <c r="G1580" s="2">
        <v>127869181.51679997</v>
      </c>
      <c r="H1580" s="2">
        <v>20696469.514105264</v>
      </c>
      <c r="I1580" s="2">
        <v>28323973.302365322</v>
      </c>
      <c r="J1580" s="2">
        <v>55122539.535160042</v>
      </c>
      <c r="K1580" s="2">
        <v>12422594.83661285</v>
      </c>
      <c r="L1580" s="2">
        <v>7067086.0687547615</v>
      </c>
      <c r="M1580" s="2">
        <v>36097461.844137914</v>
      </c>
    </row>
    <row r="1581" spans="1:13" ht="14.25" customHeight="1">
      <c r="A1581" s="59" t="s">
        <v>145</v>
      </c>
      <c r="B1581" s="59" t="s">
        <v>14</v>
      </c>
      <c r="C1581" s="59" t="s">
        <v>114</v>
      </c>
      <c r="D1581" s="2">
        <v>2826.2611999999999</v>
      </c>
      <c r="E1581" s="2">
        <v>250714951.47190794</v>
      </c>
      <c r="F1581" s="2">
        <v>248027.19579999999</v>
      </c>
      <c r="G1581" s="2">
        <v>51876332.006399997</v>
      </c>
      <c r="H1581" s="2">
        <v>8396525.8610526305</v>
      </c>
      <c r="I1581" s="2">
        <v>11490992.514063772</v>
      </c>
      <c r="J1581" s="2">
        <v>22363129.720285825</v>
      </c>
      <c r="K1581" s="2">
        <v>5039827.666439889</v>
      </c>
      <c r="L1581" s="2">
        <v>2867105.9757538931</v>
      </c>
      <c r="M1581" s="2">
        <v>14644684.88935668</v>
      </c>
    </row>
    <row r="1582" spans="1:13" ht="14.25" customHeight="1">
      <c r="A1582" s="59" t="s">
        <v>143</v>
      </c>
      <c r="B1582" s="59" t="s">
        <v>14</v>
      </c>
      <c r="C1582" s="59" t="s">
        <v>112</v>
      </c>
      <c r="D1582" s="2">
        <v>33661.196799999998</v>
      </c>
      <c r="E1582" s="2">
        <v>2976119293.4688597</v>
      </c>
      <c r="F1582" s="2">
        <v>2584787.5179999997</v>
      </c>
      <c r="G1582" s="2">
        <v>731059837.76639998</v>
      </c>
      <c r="H1582" s="2">
        <v>159476455.32631576</v>
      </c>
      <c r="I1582" s="2">
        <v>240587489.52660435</v>
      </c>
      <c r="J1582" s="2">
        <v>266348245.01658589</v>
      </c>
      <c r="K1582" s="2">
        <v>60025106.992275819</v>
      </c>
      <c r="L1582" s="2">
        <v>48916428.453012109</v>
      </c>
      <c r="M1582" s="2">
        <v>141057368.24932113</v>
      </c>
    </row>
    <row r="1583" spans="1:13" ht="14.25" customHeight="1">
      <c r="A1583" s="59" t="s">
        <v>143</v>
      </c>
      <c r="B1583" s="59" t="s">
        <v>14</v>
      </c>
      <c r="C1583" s="59" t="s">
        <v>112</v>
      </c>
      <c r="D1583" s="2">
        <v>4235.7755999999999</v>
      </c>
      <c r="E1583" s="2">
        <v>373672550.72347194</v>
      </c>
      <c r="F1583" s="2">
        <v>325258.14959999995</v>
      </c>
      <c r="G1583" s="2">
        <v>91993324.7808</v>
      </c>
      <c r="H1583" s="2">
        <v>20067809.10821053</v>
      </c>
      <c r="I1583" s="2">
        <v>30274461.833812352</v>
      </c>
      <c r="J1583" s="2">
        <v>33516080.965489499</v>
      </c>
      <c r="K1583" s="2">
        <v>7553293.0423101094</v>
      </c>
      <c r="L1583" s="2">
        <v>6155426.2408285625</v>
      </c>
      <c r="M1583" s="2">
        <v>17750033.136988439</v>
      </c>
    </row>
    <row r="1584" spans="1:13" ht="14.25" customHeight="1">
      <c r="A1584" s="59" t="s">
        <v>143</v>
      </c>
      <c r="B1584" s="59" t="s">
        <v>14</v>
      </c>
      <c r="C1584" s="59" t="s">
        <v>112</v>
      </c>
      <c r="D1584" s="2">
        <v>2668.7556</v>
      </c>
      <c r="E1584" s="2">
        <v>235684287.62801996</v>
      </c>
      <c r="F1584" s="2">
        <v>204929.24219999998</v>
      </c>
      <c r="G1584" s="2">
        <v>57960506.342399992</v>
      </c>
      <c r="H1584" s="2">
        <v>12643747.866947366</v>
      </c>
      <c r="I1584" s="2">
        <v>19074461.72454768</v>
      </c>
      <c r="J1584" s="2">
        <v>21116847.82515474</v>
      </c>
      <c r="K1584" s="2">
        <v>4758961.524096352</v>
      </c>
      <c r="L1584" s="2">
        <v>3878233.8352858392</v>
      </c>
      <c r="M1584" s="2">
        <v>11183430.098261924</v>
      </c>
    </row>
    <row r="1585" spans="1:13" ht="14.25" customHeight="1">
      <c r="A1585" s="59" t="s">
        <v>144</v>
      </c>
      <c r="B1585" s="59" t="s">
        <v>14</v>
      </c>
      <c r="C1585" s="59" t="s">
        <v>113</v>
      </c>
      <c r="D1585" s="2">
        <v>3578.4307999999996</v>
      </c>
      <c r="E1585" s="2">
        <v>316618735.74408001</v>
      </c>
      <c r="F1585" s="2">
        <v>274782.06559999997</v>
      </c>
      <c r="G1585" s="2">
        <v>77716993.843199983</v>
      </c>
      <c r="H1585" s="2">
        <v>16953510.012631577</v>
      </c>
      <c r="I1585" s="2">
        <v>25576205.377720807</v>
      </c>
      <c r="J1585" s="2">
        <v>28314761.627646513</v>
      </c>
      <c r="K1585" s="2">
        <v>6381106.7951824926</v>
      </c>
      <c r="L1585" s="2">
        <v>5200173.2214778187</v>
      </c>
      <c r="M1585" s="2">
        <v>14995427.349461108</v>
      </c>
    </row>
    <row r="1586" spans="1:13" ht="14.25" customHeight="1">
      <c r="A1586" s="59" t="s">
        <v>145</v>
      </c>
      <c r="B1586" s="59" t="s">
        <v>14</v>
      </c>
      <c r="C1586" s="59" t="s">
        <v>114</v>
      </c>
      <c r="D1586" s="2">
        <v>7102.2167999999992</v>
      </c>
      <c r="E1586" s="2">
        <v>629848113.47211587</v>
      </c>
      <c r="F1586" s="2">
        <v>545367.6007999999</v>
      </c>
      <c r="G1586" s="2">
        <v>154247203.39199999</v>
      </c>
      <c r="H1586" s="2">
        <v>33648131.489684209</v>
      </c>
      <c r="I1586" s="2">
        <v>50761846.649067268</v>
      </c>
      <c r="J1586" s="2">
        <v>56197139.740655705</v>
      </c>
      <c r="K1586" s="2">
        <v>12664770.234858042</v>
      </c>
      <c r="L1586" s="2">
        <v>10320936.656505944</v>
      </c>
      <c r="M1586" s="2">
        <v>29761865.464751244</v>
      </c>
    </row>
    <row r="1587" spans="1:13" ht="14.25" customHeight="1">
      <c r="A1587" s="59" t="s">
        <v>145</v>
      </c>
      <c r="B1587" s="59" t="s">
        <v>14</v>
      </c>
      <c r="C1587" s="59" t="s">
        <v>114</v>
      </c>
      <c r="D1587" s="2">
        <v>762.61639999999989</v>
      </c>
      <c r="E1587" s="2">
        <v>67650983.630999997</v>
      </c>
      <c r="F1587" s="2">
        <v>58559.734199999992</v>
      </c>
      <c r="G1587" s="2">
        <v>16562638.406399999</v>
      </c>
      <c r="H1587" s="2">
        <v>3613042.9136842103</v>
      </c>
      <c r="I1587" s="2">
        <v>5450666.7198421406</v>
      </c>
      <c r="J1587" s="2">
        <v>6034293.4616295835</v>
      </c>
      <c r="K1587" s="2">
        <v>1359908.0055306952</v>
      </c>
      <c r="L1587" s="2">
        <v>1108233.6373641253</v>
      </c>
      <c r="M1587" s="2">
        <v>3195746.8121802364</v>
      </c>
    </row>
    <row r="1588" spans="1:13" ht="14.25" customHeight="1">
      <c r="A1588" s="59" t="s">
        <v>143</v>
      </c>
      <c r="B1588" s="59" t="s">
        <v>14</v>
      </c>
      <c r="C1588" s="59" t="s">
        <v>112</v>
      </c>
      <c r="D1588" s="2">
        <v>43777.717199999999</v>
      </c>
      <c r="E1588" s="2">
        <v>3082561743.8440437</v>
      </c>
      <c r="F1588" s="2">
        <v>0</v>
      </c>
      <c r="G1588" s="2">
        <v>1205548499.7695999</v>
      </c>
      <c r="H1588" s="2">
        <v>236314934.63242102</v>
      </c>
      <c r="I1588" s="2">
        <v>376196566.73791897</v>
      </c>
      <c r="J1588" s="2">
        <v>346396422.45436758</v>
      </c>
      <c r="K1588" s="2">
        <v>78065024.675759405</v>
      </c>
      <c r="L1588" s="2">
        <v>157121589.43054417</v>
      </c>
      <c r="M1588" s="2">
        <v>121975685.62168276</v>
      </c>
    </row>
    <row r="1589" spans="1:13" ht="14.25" customHeight="1">
      <c r="A1589" s="59" t="s">
        <v>143</v>
      </c>
      <c r="B1589" s="59" t="s">
        <v>14</v>
      </c>
      <c r="C1589" s="59" t="s">
        <v>112</v>
      </c>
      <c r="D1589" s="2">
        <v>9179.5227999999988</v>
      </c>
      <c r="E1589" s="2">
        <v>644569447.71265185</v>
      </c>
      <c r="F1589" s="2">
        <v>0</v>
      </c>
      <c r="G1589" s="2">
        <v>252785221.59359995</v>
      </c>
      <c r="H1589" s="2">
        <v>49551654.25515788</v>
      </c>
      <c r="I1589" s="2">
        <v>78882709.801333576</v>
      </c>
      <c r="J1589" s="2">
        <v>72634071.877971277</v>
      </c>
      <c r="K1589" s="2">
        <v>16369050.734643972</v>
      </c>
      <c r="L1589" s="2">
        <v>32946012.373388875</v>
      </c>
      <c r="M1589" s="2">
        <v>25576449.820226565</v>
      </c>
    </row>
    <row r="1590" spans="1:13" ht="14.25" customHeight="1">
      <c r="A1590" s="59" t="s">
        <v>143</v>
      </c>
      <c r="B1590" s="59" t="s">
        <v>14</v>
      </c>
      <c r="C1590" s="59" t="s">
        <v>112</v>
      </c>
      <c r="D1590" s="2">
        <v>5119.7356</v>
      </c>
      <c r="E1590" s="2">
        <v>359980923.71933997</v>
      </c>
      <c r="F1590" s="2">
        <v>0</v>
      </c>
      <c r="G1590" s="2">
        <v>140987013.04319999</v>
      </c>
      <c r="H1590" s="2">
        <v>27636661.288421046</v>
      </c>
      <c r="I1590" s="2">
        <v>43995600.467853986</v>
      </c>
      <c r="J1590" s="2">
        <v>40510520.172857836</v>
      </c>
      <c r="K1590" s="2">
        <v>9129582.6166871004</v>
      </c>
      <c r="L1590" s="2">
        <v>18375124.295794494</v>
      </c>
      <c r="M1590" s="2">
        <v>14264865.779975789</v>
      </c>
    </row>
    <row r="1591" spans="1:13" ht="14.25" customHeight="1">
      <c r="A1591" s="59" t="s">
        <v>144</v>
      </c>
      <c r="B1591" s="59" t="s">
        <v>14</v>
      </c>
      <c r="C1591" s="59" t="s">
        <v>113</v>
      </c>
      <c r="D1591" s="2">
        <v>4979.9091999999991</v>
      </c>
      <c r="E1591" s="2">
        <v>350982760.74246001</v>
      </c>
      <c r="F1591" s="2">
        <v>0</v>
      </c>
      <c r="G1591" s="2">
        <v>137136481.70879999</v>
      </c>
      <c r="H1591" s="2">
        <v>26881870.31242105</v>
      </c>
      <c r="I1591" s="2">
        <v>42794025.443304211</v>
      </c>
      <c r="J1591" s="2">
        <v>39404127.061874121</v>
      </c>
      <c r="K1591" s="2">
        <v>8880242.2658311035</v>
      </c>
      <c r="L1591" s="2">
        <v>17873276.606661197</v>
      </c>
      <c r="M1591" s="2">
        <v>13875274.405667862</v>
      </c>
    </row>
    <row r="1592" spans="1:13" ht="14.25" customHeight="1">
      <c r="A1592" s="59" t="s">
        <v>145</v>
      </c>
      <c r="B1592" s="59" t="s">
        <v>14</v>
      </c>
      <c r="C1592" s="59" t="s">
        <v>114</v>
      </c>
      <c r="D1592" s="2">
        <v>13076.982799999998</v>
      </c>
      <c r="E1592" s="2">
        <v>924323991.98277593</v>
      </c>
      <c r="F1592" s="2">
        <v>0</v>
      </c>
      <c r="G1592" s="2">
        <v>360113272.43519992</v>
      </c>
      <c r="H1592" s="2">
        <v>70590394.186105251</v>
      </c>
      <c r="I1592" s="2">
        <v>112374887.20976111</v>
      </c>
      <c r="J1592" s="2">
        <v>103473190.20136799</v>
      </c>
      <c r="K1592" s="2">
        <v>23319054.767124344</v>
      </c>
      <c r="L1592" s="2">
        <v>46934295.662449196</v>
      </c>
      <c r="M1592" s="2">
        <v>36435749.621338248</v>
      </c>
    </row>
    <row r="1593" spans="1:13" ht="14.25" customHeight="1">
      <c r="A1593" s="59" t="s">
        <v>145</v>
      </c>
      <c r="B1593" s="59" t="s">
        <v>14</v>
      </c>
      <c r="C1593" s="59" t="s">
        <v>114</v>
      </c>
      <c r="D1593" s="2">
        <v>1812.1179999999999</v>
      </c>
      <c r="E1593" s="2">
        <v>128133145.62694798</v>
      </c>
      <c r="F1593" s="2">
        <v>0</v>
      </c>
      <c r="G1593" s="2">
        <v>49902011.577599995</v>
      </c>
      <c r="H1593" s="2">
        <v>9781928.6703157872</v>
      </c>
      <c r="I1593" s="2">
        <v>15572136.094021462</v>
      </c>
      <c r="J1593" s="2">
        <v>14338600.375105068</v>
      </c>
      <c r="K1593" s="2">
        <v>3231393.6274728319</v>
      </c>
      <c r="L1593" s="2">
        <v>6503830.6838826863</v>
      </c>
      <c r="M1593" s="2">
        <v>5049014.6497952295</v>
      </c>
    </row>
    <row r="1594" spans="1:13" ht="14.25" customHeight="1">
      <c r="A1594" s="59" t="s">
        <v>143</v>
      </c>
      <c r="B1594" s="59" t="s">
        <v>7</v>
      </c>
      <c r="C1594" s="59" t="s">
        <v>112</v>
      </c>
      <c r="D1594" s="2">
        <v>9593.3768</v>
      </c>
      <c r="E1594" s="2">
        <v>1728860266.5115318</v>
      </c>
      <c r="F1594" s="2">
        <v>418181083.1002</v>
      </c>
      <c r="G1594" s="2">
        <v>347918647.81439996</v>
      </c>
      <c r="H1594" s="2">
        <v>19443494.046315785</v>
      </c>
      <c r="I1594" s="2">
        <v>27621283.814248815</v>
      </c>
      <c r="J1594" s="2">
        <v>75908741.14323917</v>
      </c>
      <c r="K1594" s="2">
        <v>17107040.853556838</v>
      </c>
      <c r="L1594" s="2">
        <v>2336023.7375394139</v>
      </c>
      <c r="M1594" s="2">
        <v>45079969.027500376</v>
      </c>
    </row>
    <row r="1595" spans="1:13" ht="14.25" customHeight="1">
      <c r="A1595" s="59" t="s">
        <v>143</v>
      </c>
      <c r="B1595" s="59" t="s">
        <v>7</v>
      </c>
      <c r="C1595" s="59" t="s">
        <v>112</v>
      </c>
      <c r="D1595" s="2">
        <v>2549.8227999999999</v>
      </c>
      <c r="E1595" s="2">
        <v>459014498.97811192</v>
      </c>
      <c r="F1595" s="2">
        <v>111148314.69680001</v>
      </c>
      <c r="G1595" s="2">
        <v>92473267.238399982</v>
      </c>
      <c r="H1595" s="2">
        <v>5167884.3082105257</v>
      </c>
      <c r="I1595" s="2">
        <v>7341458.6649867231</v>
      </c>
      <c r="J1595" s="2">
        <v>20175777.822708823</v>
      </c>
      <c r="K1595" s="2">
        <v>4546878.9268165389</v>
      </c>
      <c r="L1595" s="2">
        <v>620891.54960735131</v>
      </c>
      <c r="M1595" s="2">
        <v>11981801.116121517</v>
      </c>
    </row>
    <row r="1596" spans="1:13" ht="14.25" customHeight="1">
      <c r="A1596" s="59" t="s">
        <v>143</v>
      </c>
      <c r="B1596" s="59" t="s">
        <v>7</v>
      </c>
      <c r="C1596" s="59" t="s">
        <v>112</v>
      </c>
      <c r="D1596" s="2">
        <v>1601.5747999999999</v>
      </c>
      <c r="E1596" s="2">
        <v>288463508.59510791</v>
      </c>
      <c r="F1596" s="2">
        <v>69813611.770799994</v>
      </c>
      <c r="G1596" s="2">
        <v>58083587.424000002</v>
      </c>
      <c r="H1596" s="2">
        <v>3246011.7423157892</v>
      </c>
      <c r="I1596" s="2">
        <v>4611259.7287483569</v>
      </c>
      <c r="J1596" s="2">
        <v>12672652.127531888</v>
      </c>
      <c r="K1596" s="2">
        <v>2855950.110666676</v>
      </c>
      <c r="L1596" s="2">
        <v>389989.55511107825</v>
      </c>
      <c r="M1596" s="2">
        <v>7525915.4189820942</v>
      </c>
    </row>
    <row r="1597" spans="1:13" ht="14.25" customHeight="1">
      <c r="A1597" s="59" t="s">
        <v>144</v>
      </c>
      <c r="B1597" s="59" t="s">
        <v>7</v>
      </c>
      <c r="C1597" s="59" t="s">
        <v>113</v>
      </c>
      <c r="D1597" s="2">
        <v>877.53120000000001</v>
      </c>
      <c r="E1597" s="2">
        <v>158201109.11404797</v>
      </c>
      <c r="F1597" s="2">
        <v>38252114.317999996</v>
      </c>
      <c r="G1597" s="2">
        <v>31825025.510399997</v>
      </c>
      <c r="H1597" s="2">
        <v>1778547.0618947365</v>
      </c>
      <c r="I1597" s="2">
        <v>2526590.8799765208</v>
      </c>
      <c r="J1597" s="2">
        <v>6943570.5585874664</v>
      </c>
      <c r="K1597" s="2">
        <v>1564825.6501997039</v>
      </c>
      <c r="L1597" s="2">
        <v>213682.18473722899</v>
      </c>
      <c r="M1597" s="2">
        <v>4123582.3570137718</v>
      </c>
    </row>
    <row r="1598" spans="1:13" ht="14.25" customHeight="1">
      <c r="A1598" s="59" t="s">
        <v>145</v>
      </c>
      <c r="B1598" s="59" t="s">
        <v>7</v>
      </c>
      <c r="C1598" s="59" t="s">
        <v>114</v>
      </c>
      <c r="D1598" s="2">
        <v>1280.1347999999998</v>
      </c>
      <c r="E1598" s="2">
        <v>231042823.25493595</v>
      </c>
      <c r="F1598" s="2">
        <v>55801849.347799987</v>
      </c>
      <c r="G1598" s="2">
        <v>46426068.575999998</v>
      </c>
      <c r="H1598" s="2">
        <v>2594528.3368421053</v>
      </c>
      <c r="I1598" s="2">
        <v>3685768.5639217929</v>
      </c>
      <c r="J1598" s="2">
        <v>10129219.68848886</v>
      </c>
      <c r="K1598" s="2">
        <v>2282753.9018023154</v>
      </c>
      <c r="L1598" s="2">
        <v>311717.6925699687</v>
      </c>
      <c r="M1598" s="2">
        <v>6015445.6911382228</v>
      </c>
    </row>
    <row r="1599" spans="1:13" ht="14.25" customHeight="1">
      <c r="A1599" s="59" t="s">
        <v>145</v>
      </c>
      <c r="B1599" s="59" t="s">
        <v>7</v>
      </c>
      <c r="C1599" s="59" t="s">
        <v>114</v>
      </c>
      <c r="D1599" s="2">
        <v>478.142</v>
      </c>
      <c r="E1599" s="2">
        <v>86308964.252279997</v>
      </c>
      <c r="F1599" s="2">
        <v>20842498.542999998</v>
      </c>
      <c r="G1599" s="2">
        <v>17340558.8928</v>
      </c>
      <c r="H1599" s="2">
        <v>969080.07410526311</v>
      </c>
      <c r="I1599" s="2">
        <v>1376668.1076795147</v>
      </c>
      <c r="J1599" s="2">
        <v>3783355.7530765045</v>
      </c>
      <c r="K1599" s="2">
        <v>852629.36068573606</v>
      </c>
      <c r="L1599" s="2">
        <v>116429.39552990042</v>
      </c>
      <c r="M1599" s="2">
        <v>2246823.7201677603</v>
      </c>
    </row>
    <row r="1600" spans="1:13" ht="14.25" customHeight="1">
      <c r="A1600" s="59" t="s">
        <v>143</v>
      </c>
      <c r="B1600" s="59" t="s">
        <v>7</v>
      </c>
      <c r="C1600" s="59" t="s">
        <v>112</v>
      </c>
      <c r="D1600" s="2">
        <v>2120.7003999999997</v>
      </c>
      <c r="E1600" s="2">
        <v>324920825.56810796</v>
      </c>
      <c r="F1600" s="2">
        <v>75951515.516199991</v>
      </c>
      <c r="G1600" s="2">
        <v>79115048.447999984</v>
      </c>
      <c r="H1600" s="2">
        <v>4298155.5031578941</v>
      </c>
      <c r="I1600" s="2">
        <v>13084160.483792555</v>
      </c>
      <c r="J1600" s="2">
        <v>25386209.573254406</v>
      </c>
      <c r="K1600" s="2">
        <v>3781661.9879826177</v>
      </c>
      <c r="L1600" s="2">
        <v>717048.81543422421</v>
      </c>
      <c r="M1600" s="2">
        <v>22558627.901265454</v>
      </c>
    </row>
    <row r="1601" spans="1:13" ht="14.25" customHeight="1">
      <c r="A1601" s="59" t="s">
        <v>143</v>
      </c>
      <c r="B1601" s="59" t="s">
        <v>7</v>
      </c>
      <c r="C1601" s="59" t="s">
        <v>112</v>
      </c>
      <c r="D1601" s="2">
        <v>851.01239999999984</v>
      </c>
      <c r="E1601" s="2">
        <v>130220338.01237999</v>
      </c>
      <c r="F1601" s="2">
        <v>30478459.337000001</v>
      </c>
      <c r="G1601" s="2">
        <v>31747947.6096</v>
      </c>
      <c r="H1601" s="2">
        <v>1724799.5317894735</v>
      </c>
      <c r="I1601" s="2">
        <v>5250521.3915635915</v>
      </c>
      <c r="J1601" s="2">
        <v>10187190.579036154</v>
      </c>
      <c r="K1601" s="2">
        <v>1517536.9629683942</v>
      </c>
      <c r="L1601" s="2">
        <v>287743.34806549584</v>
      </c>
      <c r="M1601" s="2">
        <v>9052514.9478742406</v>
      </c>
    </row>
    <row r="1602" spans="1:13" ht="14.25" customHeight="1">
      <c r="A1602" s="59" t="s">
        <v>143</v>
      </c>
      <c r="B1602" s="59" t="s">
        <v>7</v>
      </c>
      <c r="C1602" s="59" t="s">
        <v>112</v>
      </c>
      <c r="D1602" s="2">
        <v>708.77519999999993</v>
      </c>
      <c r="E1602" s="2">
        <v>108522242.424288</v>
      </c>
      <c r="F1602" s="2">
        <v>25384326.400199998</v>
      </c>
      <c r="G1602" s="2">
        <v>26441633.932799999</v>
      </c>
      <c r="H1602" s="2">
        <v>1436519.0197894736</v>
      </c>
      <c r="I1602" s="2">
        <v>4372955.4932569284</v>
      </c>
      <c r="J1602" s="2">
        <v>8484515.6663927194</v>
      </c>
      <c r="K1602" s="2">
        <v>1263897.6405459146</v>
      </c>
      <c r="L1602" s="2">
        <v>239650.26722735344</v>
      </c>
      <c r="M1602" s="2">
        <v>7539488.3701842101</v>
      </c>
    </row>
    <row r="1603" spans="1:13" ht="14.25" customHeight="1">
      <c r="A1603" s="59" t="s">
        <v>144</v>
      </c>
      <c r="B1603" s="59" t="s">
        <v>7</v>
      </c>
      <c r="C1603" s="59" t="s">
        <v>113</v>
      </c>
      <c r="D1603" s="2">
        <v>977.98120000000006</v>
      </c>
      <c r="E1603" s="2">
        <v>149904674.158932</v>
      </c>
      <c r="F1603" s="2">
        <v>35025765.113999993</v>
      </c>
      <c r="G1603" s="2">
        <v>36484657.535999998</v>
      </c>
      <c r="H1603" s="2">
        <v>1982135.6261052631</v>
      </c>
      <c r="I1603" s="2">
        <v>6033885.3007864868</v>
      </c>
      <c r="J1603" s="2">
        <v>11707092.478457982</v>
      </c>
      <c r="K1603" s="2">
        <v>1743949.4654698167</v>
      </c>
      <c r="L1603" s="2">
        <v>330673.89480236865</v>
      </c>
      <c r="M1603" s="2">
        <v>10403126.243213361</v>
      </c>
    </row>
    <row r="1604" spans="1:13" ht="14.25" customHeight="1">
      <c r="A1604" s="59" t="s">
        <v>145</v>
      </c>
      <c r="B1604" s="59" t="s">
        <v>7</v>
      </c>
      <c r="C1604" s="59" t="s">
        <v>114</v>
      </c>
      <c r="D1604" s="2">
        <v>639.66560000000004</v>
      </c>
      <c r="E1604" s="2">
        <v>98177905.603008002</v>
      </c>
      <c r="F1604" s="2">
        <v>22909210.224999998</v>
      </c>
      <c r="G1604" s="2">
        <v>23863424.831999999</v>
      </c>
      <c r="H1604" s="2">
        <v>1296450.0378947365</v>
      </c>
      <c r="I1604" s="2">
        <v>3946567.5426672506</v>
      </c>
      <c r="J1604" s="2">
        <v>7657227.2907580556</v>
      </c>
      <c r="K1604" s="2">
        <v>1140660.4556400771</v>
      </c>
      <c r="L1604" s="2">
        <v>216283.00761108092</v>
      </c>
      <c r="M1604" s="2">
        <v>6804345.5132274739</v>
      </c>
    </row>
    <row r="1605" spans="1:13" ht="14.25" customHeight="1">
      <c r="A1605" s="59" t="s">
        <v>145</v>
      </c>
      <c r="B1605" s="59" t="s">
        <v>7</v>
      </c>
      <c r="C1605" s="59" t="s">
        <v>114</v>
      </c>
      <c r="D1605" s="2">
        <v>338.31559999999996</v>
      </c>
      <c r="E1605" s="2">
        <v>51934500.658655994</v>
      </c>
      <c r="F1605" s="2">
        <v>12116554.093599999</v>
      </c>
      <c r="G1605" s="2">
        <v>12621233.4912</v>
      </c>
      <c r="H1605" s="2">
        <v>685685.58821052639</v>
      </c>
      <c r="I1605" s="2">
        <v>2087317.7581192374</v>
      </c>
      <c r="J1605" s="2">
        <v>4049865.1876999261</v>
      </c>
      <c r="K1605" s="2">
        <v>603289.00982973934</v>
      </c>
      <c r="L1605" s="2">
        <v>114390.88719128778</v>
      </c>
      <c r="M1605" s="2">
        <v>3598780.7299858872</v>
      </c>
    </row>
    <row r="1606" spans="1:13" ht="14.25" customHeight="1">
      <c r="A1606" s="59" t="s">
        <v>143</v>
      </c>
      <c r="B1606" s="59" t="s">
        <v>9</v>
      </c>
      <c r="C1606" s="59" t="s">
        <v>112</v>
      </c>
      <c r="D1606" s="2">
        <v>26526.032399999996</v>
      </c>
      <c r="E1606" s="2">
        <v>4780360940.3494558</v>
      </c>
      <c r="F1606" s="2">
        <v>1154414576.4194</v>
      </c>
      <c r="G1606" s="2">
        <v>578287519.69919991</v>
      </c>
      <c r="H1606" s="2">
        <v>53761960.724210523</v>
      </c>
      <c r="I1606" s="2">
        <v>94072531.752863705</v>
      </c>
      <c r="J1606" s="2">
        <v>209890403.4509283</v>
      </c>
      <c r="K1606" s="2">
        <v>47301584.146009184</v>
      </c>
      <c r="L1606" s="2">
        <v>11849367.632286942</v>
      </c>
      <c r="M1606" s="2">
        <v>87489494.134562165</v>
      </c>
    </row>
    <row r="1607" spans="1:13" ht="14.25" customHeight="1">
      <c r="A1607" s="59" t="s">
        <v>143</v>
      </c>
      <c r="B1607" s="59" t="s">
        <v>9</v>
      </c>
      <c r="C1607" s="59" t="s">
        <v>112</v>
      </c>
      <c r="D1607" s="2">
        <v>11141.913999999999</v>
      </c>
      <c r="E1607" s="2">
        <v>2005747281.4911838</v>
      </c>
      <c r="F1607" s="2">
        <v>484896789.24519998</v>
      </c>
      <c r="G1607" s="2">
        <v>242902131.83999997</v>
      </c>
      <c r="H1607" s="2">
        <v>22582010.728421051</v>
      </c>
      <c r="I1607" s="2">
        <v>39513940.220953532</v>
      </c>
      <c r="J1607" s="2">
        <v>88161726.918328956</v>
      </c>
      <c r="K1607" s="2">
        <v>19868413.589760892</v>
      </c>
      <c r="L1607" s="2">
        <v>4977172.3536507757</v>
      </c>
      <c r="M1607" s="2">
        <v>36748821.114717335</v>
      </c>
    </row>
    <row r="1608" spans="1:13" ht="14.25" customHeight="1">
      <c r="A1608" s="59" t="s">
        <v>143</v>
      </c>
      <c r="B1608" s="59" t="s">
        <v>9</v>
      </c>
      <c r="C1608" s="59" t="s">
        <v>112</v>
      </c>
      <c r="D1608" s="2">
        <v>14346.670799999998</v>
      </c>
      <c r="E1608" s="2">
        <v>2584013531.2298999</v>
      </c>
      <c r="F1608" s="2">
        <v>624368003.03079987</v>
      </c>
      <c r="G1608" s="2">
        <v>312768247.04639995</v>
      </c>
      <c r="H1608" s="2">
        <v>29077290.735157896</v>
      </c>
      <c r="I1608" s="2">
        <v>50879363.488257006</v>
      </c>
      <c r="J1608" s="2">
        <v>113519748.33558796</v>
      </c>
      <c r="K1608" s="2">
        <v>25583179.792138569</v>
      </c>
      <c r="L1608" s="2">
        <v>6408760.045418486</v>
      </c>
      <c r="M1608" s="2">
        <v>47318911.169206537</v>
      </c>
    </row>
    <row r="1609" spans="1:13" ht="14.25" customHeight="1">
      <c r="A1609" s="59" t="s">
        <v>144</v>
      </c>
      <c r="B1609" s="59" t="s">
        <v>9</v>
      </c>
      <c r="C1609" s="59" t="s">
        <v>113</v>
      </c>
      <c r="D1609" s="2">
        <v>1659.434</v>
      </c>
      <c r="E1609" s="2">
        <v>299162353.50817192</v>
      </c>
      <c r="F1609" s="2">
        <v>72218670.704799995</v>
      </c>
      <c r="G1609" s="2">
        <v>36176911.9296</v>
      </c>
      <c r="H1609" s="2">
        <v>3363278.8547368417</v>
      </c>
      <c r="I1609" s="2">
        <v>5885054.926524994</v>
      </c>
      <c r="J1609" s="2">
        <v>13130469.966559632</v>
      </c>
      <c r="K1609" s="2">
        <v>2959125.4282622607</v>
      </c>
      <c r="L1609" s="2">
        <v>741280.98884160491</v>
      </c>
      <c r="M1609" s="2">
        <v>5473228.6766600283</v>
      </c>
    </row>
    <row r="1610" spans="1:13" ht="14.25" customHeight="1">
      <c r="A1610" s="59" t="s">
        <v>145</v>
      </c>
      <c r="B1610" s="59" t="s">
        <v>9</v>
      </c>
      <c r="C1610" s="59" t="s">
        <v>114</v>
      </c>
      <c r="D1610" s="2">
        <v>3773.7055999999998</v>
      </c>
      <c r="E1610" s="2">
        <v>681090677.91071999</v>
      </c>
      <c r="F1610" s="2">
        <v>164231902.83879998</v>
      </c>
      <c r="G1610" s="2">
        <v>82269628.857599989</v>
      </c>
      <c r="H1610" s="2">
        <v>7648403.2976842104</v>
      </c>
      <c r="I1610" s="2">
        <v>13383156.384969188</v>
      </c>
      <c r="J1610" s="2">
        <v>29859896.834365152</v>
      </c>
      <c r="K1610" s="2">
        <v>6729323.4920675913</v>
      </c>
      <c r="L1610" s="2">
        <v>1685741.1736562599</v>
      </c>
      <c r="M1610" s="2">
        <v>12446625.600772638</v>
      </c>
    </row>
    <row r="1611" spans="1:13" ht="14.25" customHeight="1">
      <c r="A1611" s="59" t="s">
        <v>145</v>
      </c>
      <c r="B1611" s="59" t="s">
        <v>9</v>
      </c>
      <c r="C1611" s="59" t="s">
        <v>114</v>
      </c>
      <c r="D1611" s="2">
        <v>409.83600000000001</v>
      </c>
      <c r="E1611" s="2">
        <v>73979112.898151979</v>
      </c>
      <c r="F1611" s="2">
        <v>17836088.5746</v>
      </c>
      <c r="G1611" s="2">
        <v>8934733.3824000005</v>
      </c>
      <c r="H1611" s="2">
        <v>830640.5962105263</v>
      </c>
      <c r="I1611" s="2">
        <v>1453451.8220473349</v>
      </c>
      <c r="J1611" s="2">
        <v>3242876.3597798613</v>
      </c>
      <c r="K1611" s="2">
        <v>730825.16630205943</v>
      </c>
      <c r="L1611" s="2">
        <v>183076.66068243026</v>
      </c>
      <c r="M1611" s="2">
        <v>1351741.7070685786</v>
      </c>
    </row>
    <row r="1612" spans="1:13" ht="14.25" customHeight="1">
      <c r="A1612" s="59" t="s">
        <v>143</v>
      </c>
      <c r="B1612" s="59" t="s">
        <v>9</v>
      </c>
      <c r="C1612" s="59" t="s">
        <v>112</v>
      </c>
      <c r="D1612" s="2">
        <v>4001.1243999999997</v>
      </c>
      <c r="E1612" s="2">
        <v>613027988.31859195</v>
      </c>
      <c r="F1612" s="2">
        <v>143015442.21340001</v>
      </c>
      <c r="G1612" s="2">
        <v>88015766.91839999</v>
      </c>
      <c r="H1612" s="2">
        <v>8109327.9562105257</v>
      </c>
      <c r="I1612" s="2">
        <v>16604994.249308093</v>
      </c>
      <c r="J1612" s="2">
        <v>31659375.284988098</v>
      </c>
      <c r="K1612" s="2">
        <v>7134859.8098391267</v>
      </c>
      <c r="L1612" s="2">
        <v>2291348.7469042744</v>
      </c>
      <c r="M1612" s="2">
        <v>23778828.031878121</v>
      </c>
    </row>
    <row r="1613" spans="1:13" ht="14.25" customHeight="1">
      <c r="A1613" s="59" t="s">
        <v>143</v>
      </c>
      <c r="B1613" s="59" t="s">
        <v>9</v>
      </c>
      <c r="C1613" s="59" t="s">
        <v>112</v>
      </c>
      <c r="D1613" s="2">
        <v>1044.6799999999998</v>
      </c>
      <c r="E1613" s="2">
        <v>159855010.29590398</v>
      </c>
      <c r="F1613" s="2">
        <v>37340846.809199996</v>
      </c>
      <c r="G1613" s="2">
        <v>22980618.604800001</v>
      </c>
      <c r="H1613" s="2">
        <v>2117318.5818947367</v>
      </c>
      <c r="I1613" s="2">
        <v>4335507.6368950633</v>
      </c>
      <c r="J1613" s="2">
        <v>8266155.4268898405</v>
      </c>
      <c r="K1613" s="2">
        <v>1862887.6788091711</v>
      </c>
      <c r="L1613" s="2">
        <v>598263.38039276109</v>
      </c>
      <c r="M1613" s="2">
        <v>6208571.2876966381</v>
      </c>
    </row>
    <row r="1614" spans="1:13" ht="14.25" customHeight="1">
      <c r="A1614" s="59" t="s">
        <v>143</v>
      </c>
      <c r="B1614" s="59" t="s">
        <v>9</v>
      </c>
      <c r="C1614" s="59" t="s">
        <v>112</v>
      </c>
      <c r="D1614" s="2">
        <v>788.33159999999998</v>
      </c>
      <c r="E1614" s="2">
        <v>120703316.94590397</v>
      </c>
      <c r="F1614" s="2">
        <v>28177977.208799995</v>
      </c>
      <c r="G1614" s="2">
        <v>17341527.148800001</v>
      </c>
      <c r="H1614" s="2">
        <v>1597760.3671578947</v>
      </c>
      <c r="I1614" s="2">
        <v>3271640.7629185058</v>
      </c>
      <c r="J1614" s="2">
        <v>6237768.0567530273</v>
      </c>
      <c r="K1614" s="2">
        <v>1405763.702239844</v>
      </c>
      <c r="L1614" s="2">
        <v>451458.75089638348</v>
      </c>
      <c r="M1614" s="2">
        <v>4685083.4101772327</v>
      </c>
    </row>
    <row r="1615" spans="1:13" ht="14.25" customHeight="1">
      <c r="A1615" s="59" t="s">
        <v>144</v>
      </c>
      <c r="B1615" s="59" t="s">
        <v>9</v>
      </c>
      <c r="C1615" s="59" t="s">
        <v>113</v>
      </c>
      <c r="D1615" s="2">
        <v>297.33199999999994</v>
      </c>
      <c r="E1615" s="2">
        <v>45574932.293352</v>
      </c>
      <c r="F1615" s="2">
        <v>10627778.4608</v>
      </c>
      <c r="G1615" s="2">
        <v>6540637.7663999991</v>
      </c>
      <c r="H1615" s="2">
        <v>602621.90147368412</v>
      </c>
      <c r="I1615" s="2">
        <v>1233952.173577826</v>
      </c>
      <c r="J1615" s="2">
        <v>2352675.0061148009</v>
      </c>
      <c r="K1615" s="2">
        <v>530206.49319953343</v>
      </c>
      <c r="L1615" s="2">
        <v>170274.96211178586</v>
      </c>
      <c r="M1615" s="2">
        <v>1767054.9049598123</v>
      </c>
    </row>
    <row r="1616" spans="1:13" ht="14.25" customHeight="1">
      <c r="A1616" s="59" t="s">
        <v>145</v>
      </c>
      <c r="B1616" s="59" t="s">
        <v>9</v>
      </c>
      <c r="C1616" s="59" t="s">
        <v>114</v>
      </c>
      <c r="D1616" s="2">
        <v>1383.7991999999999</v>
      </c>
      <c r="E1616" s="2">
        <v>212389708.30307999</v>
      </c>
      <c r="F1616" s="2">
        <v>49462260.001399994</v>
      </c>
      <c r="G1616" s="2">
        <v>30440480.831999999</v>
      </c>
      <c r="H1616" s="2">
        <v>2804631.188210526</v>
      </c>
      <c r="I1616" s="2">
        <v>5742880.115948691</v>
      </c>
      <c r="J1616" s="2">
        <v>10949476.650080236</v>
      </c>
      <c r="K1616" s="2">
        <v>2467609.6791610713</v>
      </c>
      <c r="L1616" s="2">
        <v>792468.87772025727</v>
      </c>
      <c r="M1616" s="2">
        <v>8223969.0441643167</v>
      </c>
    </row>
    <row r="1617" spans="1:13" ht="14.25" customHeight="1">
      <c r="A1617" s="59" t="s">
        <v>145</v>
      </c>
      <c r="B1617" s="59" t="s">
        <v>9</v>
      </c>
      <c r="C1617" s="59" t="s">
        <v>114</v>
      </c>
      <c r="D1617" s="2">
        <v>376.08479999999997</v>
      </c>
      <c r="E1617" s="2">
        <v>57732413.568983994</v>
      </c>
      <c r="F1617" s="2">
        <v>13442705.423999999</v>
      </c>
      <c r="G1617" s="2">
        <v>8273021.7215999989</v>
      </c>
      <c r="H1617" s="2">
        <v>762234.98778947373</v>
      </c>
      <c r="I1617" s="2">
        <v>1560782.7492822227</v>
      </c>
      <c r="J1617" s="2">
        <v>2975815.953680343</v>
      </c>
      <c r="K1617" s="2">
        <v>670639.56437130168</v>
      </c>
      <c r="L1617" s="2">
        <v>215374.816941394</v>
      </c>
      <c r="M1617" s="2">
        <v>2235085.6635707896</v>
      </c>
    </row>
    <row r="1618" spans="1:13" ht="14.25" customHeight="1">
      <c r="A1618" s="59" t="s">
        <v>143</v>
      </c>
      <c r="B1618" s="59" t="s">
        <v>9</v>
      </c>
      <c r="C1618" s="59" t="s">
        <v>112</v>
      </c>
      <c r="D1618" s="2">
        <v>833.33319999999992</v>
      </c>
      <c r="E1618" s="2">
        <v>138928280.037624</v>
      </c>
      <c r="F1618" s="2">
        <v>32466128.143999994</v>
      </c>
      <c r="G1618" s="2">
        <v>21366135.955199998</v>
      </c>
      <c r="H1618" s="2">
        <v>1688969.0879999998</v>
      </c>
      <c r="I1618" s="2">
        <v>3500104.3855858347</v>
      </c>
      <c r="J1618" s="2">
        <v>6593848.5982190501</v>
      </c>
      <c r="K1618" s="2">
        <v>1486011.1714808545</v>
      </c>
      <c r="L1618" s="2">
        <v>3842279.8670683531</v>
      </c>
      <c r="M1618" s="2">
        <v>8225978.6196560962</v>
      </c>
    </row>
    <row r="1619" spans="1:13" ht="14.25" customHeight="1">
      <c r="A1619" s="59" t="s">
        <v>143</v>
      </c>
      <c r="B1619" s="59" t="s">
        <v>9</v>
      </c>
      <c r="C1619" s="59" t="s">
        <v>112</v>
      </c>
      <c r="D1619" s="2">
        <v>164.738</v>
      </c>
      <c r="E1619" s="2">
        <v>27431882.857764002</v>
      </c>
      <c r="F1619" s="2">
        <v>6418086.5769999996</v>
      </c>
      <c r="G1619" s="2">
        <v>4223778.2784000002</v>
      </c>
      <c r="H1619" s="2">
        <v>333885.49389473686</v>
      </c>
      <c r="I1619" s="2">
        <v>691920.34623442264</v>
      </c>
      <c r="J1619" s="2">
        <v>1303509.1250095521</v>
      </c>
      <c r="K1619" s="2">
        <v>293763.05704298476</v>
      </c>
      <c r="L1619" s="2">
        <v>759563.52241949108</v>
      </c>
      <c r="M1619" s="2">
        <v>1626157.7791991318</v>
      </c>
    </row>
    <row r="1620" spans="1:13" ht="14.25" customHeight="1">
      <c r="A1620" s="59" t="s">
        <v>143</v>
      </c>
      <c r="B1620" s="59" t="s">
        <v>9</v>
      </c>
      <c r="C1620" s="59" t="s">
        <v>112</v>
      </c>
      <c r="D1620" s="2">
        <v>152.68399999999997</v>
      </c>
      <c r="E1620" s="2">
        <v>25439051.522808</v>
      </c>
      <c r="F1620" s="2">
        <v>5948470.4859999996</v>
      </c>
      <c r="G1620" s="2">
        <v>3914720.4095999999</v>
      </c>
      <c r="H1620" s="2">
        <v>309454.12042105256</v>
      </c>
      <c r="I1620" s="2">
        <v>641292.02821726969</v>
      </c>
      <c r="J1620" s="2">
        <v>1208130.4085454382</v>
      </c>
      <c r="K1620" s="2">
        <v>272268.19921057118</v>
      </c>
      <c r="L1620" s="2">
        <v>703985.70370586973</v>
      </c>
      <c r="M1620" s="2">
        <v>1507170.6246235853</v>
      </c>
    </row>
    <row r="1621" spans="1:13" ht="14.25" customHeight="1">
      <c r="A1621" s="59" t="s">
        <v>144</v>
      </c>
      <c r="B1621" s="59" t="s">
        <v>9</v>
      </c>
      <c r="C1621" s="59" t="s">
        <v>113</v>
      </c>
      <c r="D1621" s="2">
        <v>25.715199999999999</v>
      </c>
      <c r="E1621" s="2">
        <v>4288776.5317319995</v>
      </c>
      <c r="F1621" s="2">
        <v>1001848.4561999999</v>
      </c>
      <c r="G1621" s="2">
        <v>659320.14719999989</v>
      </c>
      <c r="H1621" s="2">
        <v>52119.269052631571</v>
      </c>
      <c r="I1621" s="2">
        <v>108007.07843659281</v>
      </c>
      <c r="J1621" s="2">
        <v>203474.59512344227</v>
      </c>
      <c r="K1621" s="2">
        <v>45855.696709148833</v>
      </c>
      <c r="L1621" s="2">
        <v>118566.01325572544</v>
      </c>
      <c r="M1621" s="2">
        <v>253839.2630944986</v>
      </c>
    </row>
    <row r="1622" spans="1:13" ht="14.25" customHeight="1">
      <c r="A1622" s="59" t="s">
        <v>145</v>
      </c>
      <c r="B1622" s="59" t="s">
        <v>9</v>
      </c>
      <c r="C1622" s="59" t="s">
        <v>114</v>
      </c>
      <c r="D1622" s="2">
        <v>237.06200000000001</v>
      </c>
      <c r="E1622" s="2">
        <v>39585434.047235996</v>
      </c>
      <c r="F1622" s="2">
        <v>9235783.1229999997</v>
      </c>
      <c r="G1622" s="2">
        <v>6078119.193599999</v>
      </c>
      <c r="H1622" s="2">
        <v>480468.76294736838</v>
      </c>
      <c r="I1622" s="2">
        <v>995690.25433733989</v>
      </c>
      <c r="J1622" s="2">
        <v>1875781.4237942335</v>
      </c>
      <c r="K1622" s="2">
        <v>422732.2040374658</v>
      </c>
      <c r="L1622" s="2">
        <v>1093030.4347012187</v>
      </c>
      <c r="M1622" s="2">
        <v>2340080.7066524089</v>
      </c>
    </row>
    <row r="1623" spans="1:13" ht="14.25" customHeight="1">
      <c r="A1623" s="59" t="s">
        <v>145</v>
      </c>
      <c r="B1623" s="59" t="s">
        <v>9</v>
      </c>
      <c r="C1623" s="59" t="s">
        <v>114</v>
      </c>
      <c r="D1623" s="2">
        <v>42.590799999999994</v>
      </c>
      <c r="E1623" s="2">
        <v>7113049.4163959995</v>
      </c>
      <c r="F1623" s="2">
        <v>1659310.9835999999</v>
      </c>
      <c r="G1623" s="2">
        <v>1092001.4783999999</v>
      </c>
      <c r="H1623" s="2">
        <v>86320.208842105247</v>
      </c>
      <c r="I1623" s="2">
        <v>178886.7236606068</v>
      </c>
      <c r="J1623" s="2">
        <v>337004.79817320121</v>
      </c>
      <c r="K1623" s="2">
        <v>75948.497674527753</v>
      </c>
      <c r="L1623" s="2">
        <v>196374.95945479526</v>
      </c>
      <c r="M1623" s="2">
        <v>420421.27950026328</v>
      </c>
    </row>
    <row r="1624" spans="1:13" ht="14.25" customHeight="1">
      <c r="A1624" s="59" t="s">
        <v>143</v>
      </c>
      <c r="B1624" s="59" t="s">
        <v>8</v>
      </c>
      <c r="C1624" s="59" t="s">
        <v>112</v>
      </c>
      <c r="D1624" s="2">
        <v>601.0927999999999</v>
      </c>
      <c r="E1624" s="2">
        <v>108324439.75584</v>
      </c>
      <c r="F1624" s="2">
        <v>25491038.854999997</v>
      </c>
      <c r="G1624" s="2">
        <v>22920641.049599998</v>
      </c>
      <c r="H1624" s="2">
        <v>1218271.1343157894</v>
      </c>
      <c r="I1624" s="2">
        <v>3158052.9842220047</v>
      </c>
      <c r="J1624" s="2">
        <v>4756218.6610104628</v>
      </c>
      <c r="K1624" s="2">
        <v>1071876.910576354</v>
      </c>
      <c r="L1624" s="2">
        <v>323847.84063460364</v>
      </c>
      <c r="M1624" s="2">
        <v>4154814.582205445</v>
      </c>
    </row>
    <row r="1625" spans="1:13" ht="14.25" customHeight="1">
      <c r="A1625" s="59" t="s">
        <v>143</v>
      </c>
      <c r="B1625" s="59" t="s">
        <v>8</v>
      </c>
      <c r="C1625" s="59" t="s">
        <v>112</v>
      </c>
      <c r="D1625" s="2">
        <v>315.81479999999999</v>
      </c>
      <c r="E1625" s="2">
        <v>56852374.196771994</v>
      </c>
      <c r="F1625" s="2">
        <v>13393018.376799999</v>
      </c>
      <c r="G1625" s="2">
        <v>12042528.921599999</v>
      </c>
      <c r="H1625" s="2">
        <v>640081.84926315781</v>
      </c>
      <c r="I1625" s="2">
        <v>1659244.4155070155</v>
      </c>
      <c r="J1625" s="2">
        <v>2498922.3713597753</v>
      </c>
      <c r="K1625" s="2">
        <v>563165.2752092341</v>
      </c>
      <c r="L1625" s="2">
        <v>170150.00183074761</v>
      </c>
      <c r="M1625" s="2">
        <v>2182944.0251427004</v>
      </c>
    </row>
    <row r="1626" spans="1:13" ht="14.25" customHeight="1">
      <c r="A1626" s="59" t="s">
        <v>143</v>
      </c>
      <c r="B1626" s="59" t="s">
        <v>8</v>
      </c>
      <c r="C1626" s="59" t="s">
        <v>112</v>
      </c>
      <c r="D1626" s="2">
        <v>126.16519999999998</v>
      </c>
      <c r="E1626" s="2">
        <v>22723902.969767999</v>
      </c>
      <c r="F1626" s="2">
        <v>5350391.7271999996</v>
      </c>
      <c r="G1626" s="2">
        <v>4810883.0591999991</v>
      </c>
      <c r="H1626" s="2">
        <v>255706.59031578945</v>
      </c>
      <c r="I1626" s="2">
        <v>662853.36700916395</v>
      </c>
      <c r="J1626" s="2">
        <v>998297.23232438846</v>
      </c>
      <c r="K1626" s="2">
        <v>224979.51197926147</v>
      </c>
      <c r="L1626" s="2">
        <v>67973.410400578563</v>
      </c>
      <c r="M1626" s="2">
        <v>872066.69706718565</v>
      </c>
    </row>
    <row r="1627" spans="1:13" ht="14.25" customHeight="1">
      <c r="A1627" s="59" t="s">
        <v>144</v>
      </c>
      <c r="B1627" s="59" t="s">
        <v>8</v>
      </c>
      <c r="C1627" s="59" t="s">
        <v>113</v>
      </c>
      <c r="D1627" s="2">
        <v>129.37959999999998</v>
      </c>
      <c r="E1627" s="2">
        <v>23324515.602695998</v>
      </c>
      <c r="F1627" s="2">
        <v>5486707.3791999994</v>
      </c>
      <c r="G1627" s="2">
        <v>4933453.2479999997</v>
      </c>
      <c r="H1627" s="2">
        <v>262222.12042105256</v>
      </c>
      <c r="I1627" s="2">
        <v>679741.35088200902</v>
      </c>
      <c r="J1627" s="2">
        <v>1023731.5567148187</v>
      </c>
      <c r="K1627" s="2">
        <v>230711.47406790507</v>
      </c>
      <c r="L1627" s="2">
        <v>69705.217034988222</v>
      </c>
      <c r="M1627" s="2">
        <v>894284.95686507574</v>
      </c>
    </row>
    <row r="1628" spans="1:13" ht="14.25" customHeight="1">
      <c r="A1628" s="59" t="s">
        <v>145</v>
      </c>
      <c r="B1628" s="59" t="s">
        <v>8</v>
      </c>
      <c r="C1628" s="59" t="s">
        <v>114</v>
      </c>
      <c r="D1628" s="2">
        <v>1346.8335999999999</v>
      </c>
      <c r="E1628" s="2">
        <v>243078891.12183598</v>
      </c>
      <c r="F1628" s="2">
        <v>57116284.436199993</v>
      </c>
      <c r="G1628" s="2">
        <v>51356943.743999995</v>
      </c>
      <c r="H1628" s="2">
        <v>2729711.2926315786</v>
      </c>
      <c r="I1628" s="2">
        <v>7076065.2427220326</v>
      </c>
      <c r="J1628" s="2">
        <v>10656981.919590289</v>
      </c>
      <c r="K1628" s="2">
        <v>2401692.1151416702</v>
      </c>
      <c r="L1628" s="2">
        <v>725626.97981764132</v>
      </c>
      <c r="M1628" s="2">
        <v>9309450.8553159442</v>
      </c>
    </row>
    <row r="1629" spans="1:13" ht="14.25" customHeight="1">
      <c r="A1629" s="59" t="s">
        <v>145</v>
      </c>
      <c r="B1629" s="59" t="s">
        <v>8</v>
      </c>
      <c r="C1629" s="59" t="s">
        <v>114</v>
      </c>
      <c r="D1629" s="2">
        <v>715.20399999999995</v>
      </c>
      <c r="E1629" s="2">
        <v>129100796.48465998</v>
      </c>
      <c r="F1629" s="2">
        <v>30330246.887199998</v>
      </c>
      <c r="G1629" s="2">
        <v>27271884.326399997</v>
      </c>
      <c r="H1629" s="2">
        <v>1449548.8370526314</v>
      </c>
      <c r="I1629" s="2">
        <v>3757576.4117079997</v>
      </c>
      <c r="J1629" s="2">
        <v>5659137.1768707382</v>
      </c>
      <c r="K1629" s="2">
        <v>1275361.5647232018</v>
      </c>
      <c r="L1629" s="2">
        <v>385326.97615614603</v>
      </c>
      <c r="M1629" s="2">
        <v>4943562.8050305434</v>
      </c>
    </row>
    <row r="1630" spans="1:13" ht="14.25" customHeight="1">
      <c r="A1630" s="59" t="s">
        <v>144</v>
      </c>
      <c r="B1630" s="59" t="s">
        <v>8</v>
      </c>
      <c r="C1630" s="59" t="s">
        <v>113</v>
      </c>
      <c r="D1630" s="2">
        <v>10.4468</v>
      </c>
      <c r="E1630" s="2">
        <v>1883346.6128399998</v>
      </c>
      <c r="F1630" s="2">
        <v>541281.63099999994</v>
      </c>
      <c r="G1630" s="2">
        <v>404819.96159999998</v>
      </c>
      <c r="H1630" s="2">
        <v>21173.608421052631</v>
      </c>
      <c r="I1630" s="2">
        <v>56341.933482117529</v>
      </c>
      <c r="J1630" s="2">
        <v>82661.554268898413</v>
      </c>
      <c r="K1630" s="2">
        <v>18628.876788091711</v>
      </c>
      <c r="L1630" s="2">
        <v>14774.343777285456</v>
      </c>
      <c r="M1630" s="2">
        <v>75280.74456244547</v>
      </c>
    </row>
    <row r="1631" spans="1:13" ht="14.25" customHeight="1">
      <c r="A1631" s="59" t="s">
        <v>145</v>
      </c>
      <c r="B1631" s="59" t="s">
        <v>8</v>
      </c>
      <c r="C1631" s="59" t="s">
        <v>114</v>
      </c>
      <c r="D1631" s="2">
        <v>873.51319999999998</v>
      </c>
      <c r="E1631" s="2">
        <v>157654409.46670797</v>
      </c>
      <c r="F1631" s="2">
        <v>45259387.081799999</v>
      </c>
      <c r="G1631" s="2">
        <v>33849244.972799994</v>
      </c>
      <c r="H1631" s="2">
        <v>1770403.270736842</v>
      </c>
      <c r="I1631" s="2">
        <v>4711052.4380816733</v>
      </c>
      <c r="J1631" s="2">
        <v>6911777.6530994289</v>
      </c>
      <c r="K1631" s="2">
        <v>1557660.6975888994</v>
      </c>
      <c r="L1631" s="2">
        <v>1235362.437377638</v>
      </c>
      <c r="M1631" s="2">
        <v>6294628.4107214017</v>
      </c>
    </row>
    <row r="1632" spans="1:13" ht="14.25" customHeight="1">
      <c r="A1632" s="59" t="s">
        <v>145</v>
      </c>
      <c r="B1632" s="59" t="s">
        <v>8</v>
      </c>
      <c r="C1632" s="59" t="s">
        <v>114</v>
      </c>
      <c r="D1632" s="2">
        <v>426.71159999999998</v>
      </c>
      <c r="E1632" s="2">
        <v>77025308.360615999</v>
      </c>
      <c r="F1632" s="2">
        <v>22109231.1072</v>
      </c>
      <c r="G1632" s="2">
        <v>16535372.159999998</v>
      </c>
      <c r="H1632" s="2">
        <v>864842.77894736838</v>
      </c>
      <c r="I1632" s="2">
        <v>2301351.2830003393</v>
      </c>
      <c r="J1632" s="2">
        <v>3376406.5628296197</v>
      </c>
      <c r="K1632" s="2">
        <v>760917.96726743842</v>
      </c>
      <c r="L1632" s="2">
        <v>603475.11890296754</v>
      </c>
      <c r="M1632" s="2">
        <v>3074928.8740506573</v>
      </c>
    </row>
    <row r="1633" spans="1:13" ht="14.25" customHeight="1">
      <c r="A1633" s="59" t="s">
        <v>143</v>
      </c>
      <c r="B1633" s="59" t="s">
        <v>10</v>
      </c>
      <c r="C1633" s="59" t="s">
        <v>112</v>
      </c>
      <c r="D1633" s="2">
        <v>441.17639999999994</v>
      </c>
      <c r="E1633" s="2">
        <v>77520849.264936</v>
      </c>
      <c r="F1633" s="2">
        <v>20392754.725599997</v>
      </c>
      <c r="G1633" s="2">
        <v>11573275.065599998</v>
      </c>
      <c r="H1633" s="2">
        <v>894160.17852631584</v>
      </c>
      <c r="I1633" s="2">
        <v>2943675.65185297</v>
      </c>
      <c r="J1633" s="2">
        <v>3490861.0225865562</v>
      </c>
      <c r="K1633" s="2">
        <v>786711.79666633462</v>
      </c>
      <c r="L1633" s="2">
        <v>332947.76407155045</v>
      </c>
      <c r="M1633" s="2">
        <v>1575942.4298543173</v>
      </c>
    </row>
    <row r="1634" spans="1:13" ht="14.25" customHeight="1">
      <c r="A1634" s="59" t="s">
        <v>143</v>
      </c>
      <c r="B1634" s="59" t="s">
        <v>10</v>
      </c>
      <c r="C1634" s="59" t="s">
        <v>112</v>
      </c>
      <c r="D1634" s="2">
        <v>227.41879999999998</v>
      </c>
      <c r="E1634" s="2">
        <v>39916154.775420003</v>
      </c>
      <c r="F1634" s="2">
        <v>10512112.188199999</v>
      </c>
      <c r="G1634" s="2">
        <v>5965822.7519999994</v>
      </c>
      <c r="H1634" s="2">
        <v>460923.41557894729</v>
      </c>
      <c r="I1634" s="2">
        <v>1517413.8606090902</v>
      </c>
      <c r="J1634" s="2">
        <v>1799478.4506229423</v>
      </c>
      <c r="K1634" s="2">
        <v>405536.31777153502</v>
      </c>
      <c r="L1634" s="2">
        <v>171628.81098770269</v>
      </c>
      <c r="M1634" s="2">
        <v>812371.05218355532</v>
      </c>
    </row>
    <row r="1635" spans="1:13" ht="14.25" customHeight="1">
      <c r="A1635" s="59" t="s">
        <v>143</v>
      </c>
      <c r="B1635" s="59" t="s">
        <v>10</v>
      </c>
      <c r="C1635" s="59" t="s">
        <v>112</v>
      </c>
      <c r="D1635" s="2">
        <v>132.59399999999999</v>
      </c>
      <c r="E1635" s="2">
        <v>23285160.642743997</v>
      </c>
      <c r="F1635" s="2">
        <v>6128969.8125999998</v>
      </c>
      <c r="G1635" s="2">
        <v>3478306.9631999996</v>
      </c>
      <c r="H1635" s="2">
        <v>268736.40757894737</v>
      </c>
      <c r="I1635" s="2">
        <v>884711.26148586557</v>
      </c>
      <c r="J1635" s="2">
        <v>1049165.881105249</v>
      </c>
      <c r="K1635" s="2">
        <v>236443.43615654865</v>
      </c>
      <c r="L1635" s="2">
        <v>100066.2678903567</v>
      </c>
      <c r="M1635" s="2">
        <v>473643.89968299156</v>
      </c>
    </row>
    <row r="1636" spans="1:13" ht="14.25" customHeight="1">
      <c r="A1636" s="59" t="s">
        <v>144</v>
      </c>
      <c r="B1636" s="59" t="s">
        <v>10</v>
      </c>
      <c r="C1636" s="59" t="s">
        <v>113</v>
      </c>
      <c r="D1636" s="2">
        <v>180.81</v>
      </c>
      <c r="E1636" s="2">
        <v>31782752.364131991</v>
      </c>
      <c r="F1636" s="2">
        <v>8357686.1803999981</v>
      </c>
      <c r="G1636" s="2">
        <v>4743145.2863999996</v>
      </c>
      <c r="H1636" s="2">
        <v>366459.41557894734</v>
      </c>
      <c r="I1636" s="2">
        <v>1206424.4474807254</v>
      </c>
      <c r="J1636" s="2">
        <v>1430680.7469617033</v>
      </c>
      <c r="K1636" s="2">
        <v>322422.86748620274</v>
      </c>
      <c r="L1636" s="2">
        <v>136454.00166866821</v>
      </c>
      <c r="M1636" s="2">
        <v>645878.04502226133</v>
      </c>
    </row>
    <row r="1637" spans="1:13" ht="14.25" customHeight="1">
      <c r="A1637" s="59" t="s">
        <v>145</v>
      </c>
      <c r="B1637" s="59" t="s">
        <v>10</v>
      </c>
      <c r="C1637" s="59" t="s">
        <v>114</v>
      </c>
      <c r="D1637" s="2">
        <v>734.49040000000002</v>
      </c>
      <c r="E1637" s="2">
        <v>129258135.17693999</v>
      </c>
      <c r="F1637" s="2">
        <v>33950778.832400002</v>
      </c>
      <c r="G1637" s="2">
        <v>19267710.297599997</v>
      </c>
      <c r="H1637" s="2">
        <v>1488637.0458947367</v>
      </c>
      <c r="I1637" s="2">
        <v>4900764.1999883689</v>
      </c>
      <c r="J1637" s="2">
        <v>5811743.1232133191</v>
      </c>
      <c r="K1637" s="2">
        <v>1309753.3372550637</v>
      </c>
      <c r="L1637" s="2">
        <v>554306.4778896122</v>
      </c>
      <c r="M1637" s="2">
        <v>2623700.1473348746</v>
      </c>
    </row>
    <row r="1638" spans="1:13" ht="14.25" customHeight="1">
      <c r="A1638" s="59" t="s">
        <v>145</v>
      </c>
      <c r="B1638" s="59" t="s">
        <v>10</v>
      </c>
      <c r="C1638" s="59" t="s">
        <v>114</v>
      </c>
      <c r="D1638" s="2">
        <v>370.45959999999997</v>
      </c>
      <c r="E1638" s="2">
        <v>65204243.255843997</v>
      </c>
      <c r="F1638" s="2">
        <v>17123970.931599997</v>
      </c>
      <c r="G1638" s="2">
        <v>9718177.6512000002</v>
      </c>
      <c r="H1638" s="2">
        <v>750834.67452631576</v>
      </c>
      <c r="I1638" s="2">
        <v>2471829.6457271753</v>
      </c>
      <c r="J1638" s="2">
        <v>2931305.88599709</v>
      </c>
      <c r="K1638" s="2">
        <v>660608.63071617542</v>
      </c>
      <c r="L1638" s="2">
        <v>279579.08786336024</v>
      </c>
      <c r="M1638" s="2">
        <v>1323332.3500233884</v>
      </c>
    </row>
    <row r="1639" spans="1:13" ht="14.25" customHeight="1">
      <c r="A1639" s="59" t="s">
        <v>143</v>
      </c>
      <c r="B1639" s="59" t="s">
        <v>10</v>
      </c>
      <c r="C1639" s="59" t="s">
        <v>112</v>
      </c>
      <c r="D1639" s="2">
        <v>8895.851999999999</v>
      </c>
      <c r="E1639" s="2">
        <v>1683219214.0985758</v>
      </c>
      <c r="F1639" s="2">
        <v>534557614.49339998</v>
      </c>
      <c r="G1639" s="2">
        <v>245796329.3184</v>
      </c>
      <c r="H1639" s="2">
        <v>18029776.895999998</v>
      </c>
      <c r="I1639" s="2">
        <v>69209350.435575902</v>
      </c>
      <c r="J1639" s="2">
        <v>70389492.750515804</v>
      </c>
      <c r="K1639" s="2">
        <v>15863205.080321176</v>
      </c>
      <c r="L1639" s="2">
        <v>3088373.0909551382</v>
      </c>
      <c r="M1639" s="2">
        <v>28748610.319917616</v>
      </c>
    </row>
    <row r="1640" spans="1:13" ht="14.25" customHeight="1">
      <c r="A1640" s="59" t="s">
        <v>143</v>
      </c>
      <c r="B1640" s="59" t="s">
        <v>10</v>
      </c>
      <c r="C1640" s="59" t="s">
        <v>112</v>
      </c>
      <c r="D1640" s="2">
        <v>578.59199999999998</v>
      </c>
      <c r="E1640" s="2">
        <v>109364393.856564</v>
      </c>
      <c r="F1640" s="2">
        <v>34767974.383199997</v>
      </c>
      <c r="G1640" s="2">
        <v>15986752.799999999</v>
      </c>
      <c r="H1640" s="2">
        <v>1172668.6383157896</v>
      </c>
      <c r="I1640" s="2">
        <v>4501421.1665415224</v>
      </c>
      <c r="J1640" s="2">
        <v>4578178.3902774509</v>
      </c>
      <c r="K1640" s="2">
        <v>1031753.1759558488</v>
      </c>
      <c r="L1640" s="2">
        <v>200869.79453366753</v>
      </c>
      <c r="M1640" s="2">
        <v>1869828.3134905768</v>
      </c>
    </row>
    <row r="1641" spans="1:13" ht="14.25" customHeight="1">
      <c r="A1641" s="59" t="s">
        <v>143</v>
      </c>
      <c r="B1641" s="59" t="s">
        <v>10</v>
      </c>
      <c r="C1641" s="59" t="s">
        <v>112</v>
      </c>
      <c r="D1641" s="2">
        <v>404.21079999999995</v>
      </c>
      <c r="E1641" s="2">
        <v>76441261.756859988</v>
      </c>
      <c r="F1641" s="2">
        <v>24289293.652399998</v>
      </c>
      <c r="G1641" s="2">
        <v>11168522.803199999</v>
      </c>
      <c r="H1641" s="2">
        <v>819239.03999999992</v>
      </c>
      <c r="I1641" s="2">
        <v>3144742.8427366465</v>
      </c>
      <c r="J1641" s="2">
        <v>3198366.2920966079</v>
      </c>
      <c r="K1641" s="2">
        <v>720794.23264693317</v>
      </c>
      <c r="L1641" s="2">
        <v>140329.87034782607</v>
      </c>
      <c r="M1641" s="2">
        <v>1306282.8356746668</v>
      </c>
    </row>
    <row r="1642" spans="1:13" ht="14.25" customHeight="1">
      <c r="A1642" s="59" t="s">
        <v>144</v>
      </c>
      <c r="B1642" s="59" t="s">
        <v>10</v>
      </c>
      <c r="C1642" s="59" t="s">
        <v>113</v>
      </c>
      <c r="D1642" s="2">
        <v>267.59879999999998</v>
      </c>
      <c r="E1642" s="2">
        <v>50651020.439711995</v>
      </c>
      <c r="F1642" s="2">
        <v>16080188.191999998</v>
      </c>
      <c r="G1642" s="2">
        <v>7393873.6127999984</v>
      </c>
      <c r="H1642" s="2">
        <v>542358.84126315778</v>
      </c>
      <c r="I1642" s="2">
        <v>2081907.2895254539</v>
      </c>
      <c r="J1642" s="2">
        <v>2117407.5055033211</v>
      </c>
      <c r="K1642" s="2">
        <v>477185.84387958009</v>
      </c>
      <c r="L1642" s="2">
        <v>92902.279971821234</v>
      </c>
      <c r="M1642" s="2">
        <v>864795.59498939186</v>
      </c>
    </row>
    <row r="1643" spans="1:13" ht="14.25" customHeight="1">
      <c r="A1643" s="59" t="s">
        <v>145</v>
      </c>
      <c r="B1643" s="59" t="s">
        <v>10</v>
      </c>
      <c r="C1643" s="59" t="s">
        <v>114</v>
      </c>
      <c r="D1643" s="2">
        <v>929.76519999999982</v>
      </c>
      <c r="E1643" s="2">
        <v>176174907.87758398</v>
      </c>
      <c r="F1643" s="2">
        <v>55870203.63759999</v>
      </c>
      <c r="G1643" s="2">
        <v>25689824.870399997</v>
      </c>
      <c r="H1643" s="2">
        <v>1884412.6181052628</v>
      </c>
      <c r="I1643" s="2">
        <v>7233533.7356785284</v>
      </c>
      <c r="J1643" s="2">
        <v>7356878.3299319586</v>
      </c>
      <c r="K1643" s="2">
        <v>1657970.0341401624</v>
      </c>
      <c r="L1643" s="2">
        <v>322786.60038257402</v>
      </c>
      <c r="M1643" s="2">
        <v>3004710.2204286074</v>
      </c>
    </row>
    <row r="1644" spans="1:13" ht="14.25" customHeight="1">
      <c r="A1644" s="59" t="s">
        <v>145</v>
      </c>
      <c r="B1644" s="59" t="s">
        <v>10</v>
      </c>
      <c r="C1644" s="59" t="s">
        <v>114</v>
      </c>
      <c r="D1644" s="2">
        <v>360.81639999999999</v>
      </c>
      <c r="E1644" s="2">
        <v>68377971.605328009</v>
      </c>
      <c r="F1644" s="2">
        <v>21681695.653199997</v>
      </c>
      <c r="G1644" s="2">
        <v>9969517.2287999988</v>
      </c>
      <c r="H1644" s="2">
        <v>731289.32715789462</v>
      </c>
      <c r="I1644" s="2">
        <v>2807136.2552460325</v>
      </c>
      <c r="J1644" s="2">
        <v>2855002.9128257991</v>
      </c>
      <c r="K1644" s="2">
        <v>643412.74445024459</v>
      </c>
      <c r="L1644" s="2">
        <v>125264.63575780098</v>
      </c>
      <c r="M1644" s="2">
        <v>1166045.7121628735</v>
      </c>
    </row>
    <row r="1645" spans="1:13" ht="14.25" customHeight="1">
      <c r="A1645" s="59" t="s">
        <v>143</v>
      </c>
      <c r="B1645" s="59" t="s">
        <v>10</v>
      </c>
      <c r="C1645" s="59" t="s">
        <v>112</v>
      </c>
      <c r="D1645" s="2">
        <v>2941.9795999999997</v>
      </c>
      <c r="E1645" s="2">
        <v>583141383.98762405</v>
      </c>
      <c r="F1645" s="2">
        <v>194269774.20779997</v>
      </c>
      <c r="G1645" s="2">
        <v>100749307.08479999</v>
      </c>
      <c r="H1645" s="2">
        <v>5962693.2176842103</v>
      </c>
      <c r="I1645" s="2">
        <v>19771294.097883902</v>
      </c>
      <c r="J1645" s="2">
        <v>23278765.398341317</v>
      </c>
      <c r="K1645" s="2">
        <v>5246178.3016310586</v>
      </c>
      <c r="L1645" s="2">
        <v>29181376.007788435</v>
      </c>
      <c r="M1645" s="2">
        <v>7660585.9252870679</v>
      </c>
    </row>
    <row r="1646" spans="1:13" ht="14.25" customHeight="1">
      <c r="A1646" s="59" t="s">
        <v>143</v>
      </c>
      <c r="B1646" s="59" t="s">
        <v>10</v>
      </c>
      <c r="C1646" s="59" t="s">
        <v>112</v>
      </c>
      <c r="D1646" s="2">
        <v>761.81279999999992</v>
      </c>
      <c r="E1646" s="2">
        <v>150852797.10269997</v>
      </c>
      <c r="F1646" s="2">
        <v>50305311.619999997</v>
      </c>
      <c r="G1646" s="2">
        <v>26088592.838399995</v>
      </c>
      <c r="H1646" s="2">
        <v>1544012.8370526314</v>
      </c>
      <c r="I1646" s="2">
        <v>5119690.4683949566</v>
      </c>
      <c r="J1646" s="2">
        <v>6027934.880531976</v>
      </c>
      <c r="K1646" s="2">
        <v>1358475.0150085341</v>
      </c>
      <c r="L1646" s="2">
        <v>7556390.1817490961</v>
      </c>
      <c r="M1646" s="2">
        <v>1983675.3502245673</v>
      </c>
    </row>
    <row r="1647" spans="1:13" ht="14.25" customHeight="1">
      <c r="A1647" s="59" t="s">
        <v>143</v>
      </c>
      <c r="B1647" s="59" t="s">
        <v>10</v>
      </c>
      <c r="C1647" s="59" t="s">
        <v>112</v>
      </c>
      <c r="D1647" s="2">
        <v>454.03399999999999</v>
      </c>
      <c r="E1647" s="2">
        <v>89949772.203983992</v>
      </c>
      <c r="F1647" s="2">
        <v>29981540.345599998</v>
      </c>
      <c r="G1647" s="2">
        <v>15548581.536</v>
      </c>
      <c r="H1647" s="2">
        <v>920218.57010526315</v>
      </c>
      <c r="I1647" s="2">
        <v>3051292.3150244206</v>
      </c>
      <c r="J1647" s="2">
        <v>3592598.3201482771</v>
      </c>
      <c r="K1647" s="2">
        <v>809639.64502090914</v>
      </c>
      <c r="L1647" s="2">
        <v>4503544.7813167069</v>
      </c>
      <c r="M1647" s="2">
        <v>1182253.7688574691</v>
      </c>
    </row>
    <row r="1648" spans="1:13" ht="14.25" customHeight="1">
      <c r="A1648" s="59" t="s">
        <v>144</v>
      </c>
      <c r="B1648" s="59" t="s">
        <v>10</v>
      </c>
      <c r="C1648" s="59" t="s">
        <v>113</v>
      </c>
      <c r="D1648" s="2">
        <v>231.43680000000001</v>
      </c>
      <c r="E1648" s="2">
        <v>45889232.580575995</v>
      </c>
      <c r="F1648" s="2">
        <v>15282626.2948</v>
      </c>
      <c r="G1648" s="2">
        <v>7925650.0415999983</v>
      </c>
      <c r="H1648" s="2">
        <v>469068.44968421047</v>
      </c>
      <c r="I1648" s="2">
        <v>1555349.0030566959</v>
      </c>
      <c r="J1648" s="2">
        <v>1831271.3561109803</v>
      </c>
      <c r="K1648" s="2">
        <v>412701.27038233948</v>
      </c>
      <c r="L1648" s="2">
        <v>2295612.2071136488</v>
      </c>
      <c r="M1648" s="2">
        <v>602635.54943531158</v>
      </c>
    </row>
    <row r="1649" spans="1:13" ht="14.25" customHeight="1">
      <c r="A1649" s="59" t="s">
        <v>145</v>
      </c>
      <c r="B1649" s="59" t="s">
        <v>10</v>
      </c>
      <c r="C1649" s="59" t="s">
        <v>114</v>
      </c>
      <c r="D1649" s="2">
        <v>12.053999999999998</v>
      </c>
      <c r="E1649" s="2">
        <v>2392517.9151719999</v>
      </c>
      <c r="F1649" s="2">
        <v>795970.3017999999</v>
      </c>
      <c r="G1649" s="2">
        <v>412795.08479999995</v>
      </c>
      <c r="H1649" s="2">
        <v>24430.130526315785</v>
      </c>
      <c r="I1649" s="2">
        <v>81007.760575869572</v>
      </c>
      <c r="J1649" s="2">
        <v>95378.716464113561</v>
      </c>
      <c r="K1649" s="2">
        <v>21494.857832413516</v>
      </c>
      <c r="L1649" s="2">
        <v>119563.13578716922</v>
      </c>
      <c r="M1649" s="2">
        <v>31387.268199755817</v>
      </c>
    </row>
    <row r="1650" spans="1:13" ht="14.25" customHeight="1">
      <c r="A1650" s="59" t="s">
        <v>145</v>
      </c>
      <c r="B1650" s="59" t="s">
        <v>10</v>
      </c>
      <c r="C1650" s="59" t="s">
        <v>114</v>
      </c>
      <c r="D1650" s="2">
        <v>23.304399999999998</v>
      </c>
      <c r="E1650" s="2">
        <v>4626134.6503679994</v>
      </c>
      <c r="F1650" s="2">
        <v>1538875.4925999998</v>
      </c>
      <c r="G1650" s="2">
        <v>798068.08319999999</v>
      </c>
      <c r="H1650" s="2">
        <v>47233.24294736841</v>
      </c>
      <c r="I1650" s="2">
        <v>156615.00378001452</v>
      </c>
      <c r="J1650" s="2">
        <v>184398.85183061956</v>
      </c>
      <c r="K1650" s="2">
        <v>41556.725142666131</v>
      </c>
      <c r="L1650" s="2">
        <v>231155.39585519381</v>
      </c>
      <c r="M1650" s="2">
        <v>60682.051852861237</v>
      </c>
    </row>
    <row r="1651" spans="1:13" ht="14.25" customHeight="1">
      <c r="A1651" s="59" t="s">
        <v>143</v>
      </c>
      <c r="B1651" s="59" t="s">
        <v>10</v>
      </c>
      <c r="C1651" s="59" t="s">
        <v>112</v>
      </c>
      <c r="D1651" s="2">
        <v>1456.1232</v>
      </c>
      <c r="E1651" s="2">
        <v>255861160.62922797</v>
      </c>
      <c r="F1651" s="2">
        <v>82373679.313600004</v>
      </c>
      <c r="G1651" s="2">
        <v>38879075.903999992</v>
      </c>
      <c r="H1651" s="2">
        <v>2951215.7002105261</v>
      </c>
      <c r="I1651" s="2">
        <v>8889255.5364495404</v>
      </c>
      <c r="J1651" s="2">
        <v>11521748.948864918</v>
      </c>
      <c r="K1651" s="2">
        <v>2596578.8261555526</v>
      </c>
      <c r="L1651" s="2">
        <v>0</v>
      </c>
      <c r="M1651" s="2">
        <v>3701731.7077768724</v>
      </c>
    </row>
    <row r="1652" spans="1:13" ht="14.25" customHeight="1">
      <c r="A1652" s="59" t="s">
        <v>143</v>
      </c>
      <c r="B1652" s="59" t="s">
        <v>10</v>
      </c>
      <c r="C1652" s="59" t="s">
        <v>112</v>
      </c>
      <c r="D1652" s="2">
        <v>175.98839999999998</v>
      </c>
      <c r="E1652" s="2">
        <v>30889176.470459998</v>
      </c>
      <c r="F1652" s="2">
        <v>9955759.318</v>
      </c>
      <c r="G1652" s="2">
        <v>4698961.3247999996</v>
      </c>
      <c r="H1652" s="2">
        <v>356686.12042105256</v>
      </c>
      <c r="I1652" s="2">
        <v>1074363.6658291665</v>
      </c>
      <c r="J1652" s="2">
        <v>1392529.2603760581</v>
      </c>
      <c r="K1652" s="2">
        <v>313824.92435323732</v>
      </c>
      <c r="L1652" s="2">
        <v>0</v>
      </c>
      <c r="M1652" s="2">
        <v>447394.72627104586</v>
      </c>
    </row>
    <row r="1653" spans="1:13" ht="14.25" customHeight="1">
      <c r="A1653" s="59" t="s">
        <v>143</v>
      </c>
      <c r="B1653" s="59" t="s">
        <v>10</v>
      </c>
      <c r="C1653" s="59" t="s">
        <v>112</v>
      </c>
      <c r="D1653" s="2">
        <v>118.93279999999999</v>
      </c>
      <c r="E1653" s="2">
        <v>20886078.529008001</v>
      </c>
      <c r="F1653" s="2">
        <v>6728092.9315999998</v>
      </c>
      <c r="G1653" s="2">
        <v>3175553.7791999998</v>
      </c>
      <c r="H1653" s="2">
        <v>241048.51199999996</v>
      </c>
      <c r="I1653" s="2">
        <v>726053.98421331786</v>
      </c>
      <c r="J1653" s="2">
        <v>941070.00244592037</v>
      </c>
      <c r="K1653" s="2">
        <v>212082.59727981334</v>
      </c>
      <c r="L1653" s="2">
        <v>0</v>
      </c>
      <c r="M1653" s="2">
        <v>302348.94743431412</v>
      </c>
    </row>
    <row r="1654" spans="1:13" ht="14.25" customHeight="1">
      <c r="A1654" s="59" t="s">
        <v>144</v>
      </c>
      <c r="B1654" s="59" t="s">
        <v>10</v>
      </c>
      <c r="C1654" s="59" t="s">
        <v>113</v>
      </c>
      <c r="D1654" s="2">
        <v>120.53999999999999</v>
      </c>
      <c r="E1654" s="2">
        <v>21188506.614659999</v>
      </c>
      <c r="F1654" s="2">
        <v>6819012.7193999998</v>
      </c>
      <c r="G1654" s="2">
        <v>3218466.4128</v>
      </c>
      <c r="H1654" s="2">
        <v>244306.27705263157</v>
      </c>
      <c r="I1654" s="2">
        <v>735865.52454052493</v>
      </c>
      <c r="J1654" s="2">
        <v>953787.16464113549</v>
      </c>
      <c r="K1654" s="2">
        <v>214948.57832413513</v>
      </c>
      <c r="L1654" s="2">
        <v>0</v>
      </c>
      <c r="M1654" s="2">
        <v>306434.74402126425</v>
      </c>
    </row>
    <row r="1655" spans="1:13" ht="14.25" customHeight="1">
      <c r="A1655" s="59" t="s">
        <v>143</v>
      </c>
      <c r="B1655" s="59" t="s">
        <v>8</v>
      </c>
      <c r="C1655" s="59" t="s">
        <v>112</v>
      </c>
      <c r="D1655" s="2">
        <v>718.41839999999991</v>
      </c>
      <c r="E1655" s="2">
        <v>116538332.55926399</v>
      </c>
      <c r="F1655" s="2">
        <v>25284309.622599997</v>
      </c>
      <c r="G1655" s="2">
        <v>30722950.233599994</v>
      </c>
      <c r="H1655" s="2">
        <v>1456063.1242105262</v>
      </c>
      <c r="I1655" s="2">
        <v>1638683.8696320395</v>
      </c>
      <c r="J1655" s="2">
        <v>5684571.5012611672</v>
      </c>
      <c r="K1655" s="2">
        <v>1281093.5268118456</v>
      </c>
      <c r="L1655" s="2">
        <v>758718.44834105577</v>
      </c>
      <c r="M1655" s="2">
        <v>2460963.0385265513</v>
      </c>
    </row>
    <row r="1656" spans="1:13" ht="14.25" customHeight="1">
      <c r="A1656" s="59" t="s">
        <v>143</v>
      </c>
      <c r="B1656" s="59" t="s">
        <v>8</v>
      </c>
      <c r="C1656" s="59" t="s">
        <v>112</v>
      </c>
      <c r="D1656" s="2">
        <v>114.1112</v>
      </c>
      <c r="E1656" s="2">
        <v>18488064.857723996</v>
      </c>
      <c r="F1656" s="2">
        <v>4016076.4112</v>
      </c>
      <c r="G1656" s="2">
        <v>4879932.3071999997</v>
      </c>
      <c r="H1656" s="2">
        <v>231276.45978947365</v>
      </c>
      <c r="I1656" s="2">
        <v>260283.12023238212</v>
      </c>
      <c r="J1656" s="2">
        <v>902918.51586027502</v>
      </c>
      <c r="K1656" s="2">
        <v>203484.65414684796</v>
      </c>
      <c r="L1656" s="2">
        <v>120512.32624656589</v>
      </c>
      <c r="M1656" s="2">
        <v>390891.22088453051</v>
      </c>
    </row>
    <row r="1657" spans="1:13" ht="14.25" customHeight="1">
      <c r="A1657" s="59" t="s">
        <v>143</v>
      </c>
      <c r="B1657" s="59" t="s">
        <v>8</v>
      </c>
      <c r="C1657" s="59" t="s">
        <v>112</v>
      </c>
      <c r="D1657" s="2">
        <v>55.448399999999999</v>
      </c>
      <c r="E1657" s="2">
        <v>8988869.1982319988</v>
      </c>
      <c r="F1657" s="2">
        <v>1951473.3345999997</v>
      </c>
      <c r="G1657" s="2">
        <v>2371233.7535999999</v>
      </c>
      <c r="H1657" s="2">
        <v>112379.84336842103</v>
      </c>
      <c r="I1657" s="2">
        <v>126475.60067629836</v>
      </c>
      <c r="J1657" s="2">
        <v>438742.09573492239</v>
      </c>
      <c r="K1657" s="2">
        <v>98876.346029102177</v>
      </c>
      <c r="L1657" s="2">
        <v>58558.806415584848</v>
      </c>
      <c r="M1657" s="2">
        <v>189940.10028896198</v>
      </c>
    </row>
    <row r="1658" spans="1:13" ht="14.25" customHeight="1">
      <c r="A1658" s="59" t="s">
        <v>144</v>
      </c>
      <c r="B1658" s="59" t="s">
        <v>8</v>
      </c>
      <c r="C1658" s="59" t="s">
        <v>113</v>
      </c>
      <c r="D1658" s="2">
        <v>27.322399999999998</v>
      </c>
      <c r="E1658" s="2">
        <v>4433871.4940519994</v>
      </c>
      <c r="F1658" s="2">
        <v>961595.64839999983</v>
      </c>
      <c r="G1658" s="2">
        <v>1168434.6623999998</v>
      </c>
      <c r="H1658" s="2">
        <v>55375.791157894739</v>
      </c>
      <c r="I1658" s="2">
        <v>62321.310478176005</v>
      </c>
      <c r="J1658" s="2">
        <v>216191.75731865736</v>
      </c>
      <c r="K1658" s="2">
        <v>48721.677753470634</v>
      </c>
      <c r="L1658" s="2">
        <v>28855.064030867889</v>
      </c>
      <c r="M1658" s="2">
        <v>93593.672606155189</v>
      </c>
    </row>
    <row r="1659" spans="1:13" ht="14.25" customHeight="1">
      <c r="A1659" s="59" t="s">
        <v>145</v>
      </c>
      <c r="B1659" s="59" t="s">
        <v>8</v>
      </c>
      <c r="C1659" s="59" t="s">
        <v>114</v>
      </c>
      <c r="D1659" s="2">
        <v>692.70319999999992</v>
      </c>
      <c r="E1659" s="2">
        <v>112554437.63255998</v>
      </c>
      <c r="F1659" s="2">
        <v>24379278.845199998</v>
      </c>
      <c r="G1659" s="2">
        <v>29623248.364799999</v>
      </c>
      <c r="H1659" s="2">
        <v>1403943.8551578945</v>
      </c>
      <c r="I1659" s="2">
        <v>1580028.5185937562</v>
      </c>
      <c r="J1659" s="2">
        <v>5481096.9061377253</v>
      </c>
      <c r="K1659" s="2">
        <v>1235237.8301026968</v>
      </c>
      <c r="L1659" s="2">
        <v>731560.74101788597</v>
      </c>
      <c r="M1659" s="2">
        <v>2372874.876073699</v>
      </c>
    </row>
    <row r="1660" spans="1:13" ht="14.25" customHeight="1">
      <c r="A1660" s="59" t="s">
        <v>143</v>
      </c>
      <c r="B1660" s="59" t="s">
        <v>10</v>
      </c>
      <c r="C1660" s="59" t="s">
        <v>112</v>
      </c>
      <c r="D1660" s="2">
        <v>3216.0072</v>
      </c>
      <c r="E1660" s="2">
        <v>530364459.01823992</v>
      </c>
      <c r="F1660" s="2">
        <v>155410189.84319997</v>
      </c>
      <c r="G1660" s="2">
        <v>95678600.006399989</v>
      </c>
      <c r="H1660" s="2">
        <v>6518081.8762105266</v>
      </c>
      <c r="I1660" s="2">
        <v>35691268.097058445</v>
      </c>
      <c r="J1660" s="2">
        <v>25447041.552625496</v>
      </c>
      <c r="K1660" s="2">
        <v>5734828.0696879253</v>
      </c>
      <c r="L1660" s="2">
        <v>3262484.5365274609</v>
      </c>
      <c r="M1660" s="2">
        <v>11443485.143711617</v>
      </c>
    </row>
    <row r="1661" spans="1:13" ht="14.25" customHeight="1">
      <c r="A1661" s="59" t="s">
        <v>143</v>
      </c>
      <c r="B1661" s="59" t="s">
        <v>10</v>
      </c>
      <c r="C1661" s="59" t="s">
        <v>112</v>
      </c>
      <c r="D1661" s="2">
        <v>789.93880000000001</v>
      </c>
      <c r="E1661" s="2">
        <v>130117306.905432</v>
      </c>
      <c r="F1661" s="2">
        <v>38172968.040999994</v>
      </c>
      <c r="G1661" s="2">
        <v>23501264.812799998</v>
      </c>
      <c r="H1661" s="2">
        <v>1601018.1322105261</v>
      </c>
      <c r="I1661" s="2">
        <v>8766745.7619711291</v>
      </c>
      <c r="J1661" s="2">
        <v>6250485.2189482413</v>
      </c>
      <c r="K1661" s="2">
        <v>1408629.6832841656</v>
      </c>
      <c r="L1661" s="2">
        <v>801354.89740292192</v>
      </c>
      <c r="M1661" s="2">
        <v>2810831.0585378609</v>
      </c>
    </row>
    <row r="1662" spans="1:13" ht="14.25" customHeight="1">
      <c r="A1662" s="59" t="s">
        <v>143</v>
      </c>
      <c r="B1662" s="59" t="s">
        <v>10</v>
      </c>
      <c r="C1662" s="59" t="s">
        <v>112</v>
      </c>
      <c r="D1662" s="2">
        <v>634.04039999999998</v>
      </c>
      <c r="E1662" s="2">
        <v>104497741.11545999</v>
      </c>
      <c r="F1662" s="2">
        <v>30639340.122599997</v>
      </c>
      <c r="G1662" s="2">
        <v>18863172.1536</v>
      </c>
      <c r="H1662" s="2">
        <v>1285049.7246315789</v>
      </c>
      <c r="I1662" s="2">
        <v>7036584.3399747899</v>
      </c>
      <c r="J1662" s="2">
        <v>5016920.4860123731</v>
      </c>
      <c r="K1662" s="2">
        <v>1130629.5219849509</v>
      </c>
      <c r="L1662" s="2">
        <v>643203.47309349489</v>
      </c>
      <c r="M1662" s="2">
        <v>2256099.3948996668</v>
      </c>
    </row>
    <row r="1663" spans="1:13" ht="14.25" customHeight="1">
      <c r="A1663" s="59" t="s">
        <v>144</v>
      </c>
      <c r="B1663" s="59" t="s">
        <v>10</v>
      </c>
      <c r="C1663" s="59" t="s">
        <v>113</v>
      </c>
      <c r="D1663" s="2">
        <v>97.235599999999991</v>
      </c>
      <c r="E1663" s="2">
        <v>16041904.448723998</v>
      </c>
      <c r="F1663" s="2">
        <v>4698808.7966</v>
      </c>
      <c r="G1663" s="2">
        <v>2892832.4735999997</v>
      </c>
      <c r="H1663" s="2">
        <v>197073.03410526313</v>
      </c>
      <c r="I1663" s="2">
        <v>1079121.2992863748</v>
      </c>
      <c r="J1663" s="2">
        <v>769388.31281051598</v>
      </c>
      <c r="K1663" s="2">
        <v>173391.85318146902</v>
      </c>
      <c r="L1663" s="2">
        <v>98640.836811549918</v>
      </c>
      <c r="M1663" s="2">
        <v>345992.42938258511</v>
      </c>
    </row>
    <row r="1664" spans="1:13" ht="14.25" customHeight="1">
      <c r="A1664" s="59" t="s">
        <v>145</v>
      </c>
      <c r="B1664" s="59" t="s">
        <v>10</v>
      </c>
      <c r="C1664" s="59" t="s">
        <v>114</v>
      </c>
      <c r="D1664" s="2">
        <v>592.25319999999999</v>
      </c>
      <c r="E1664" s="2">
        <v>97830399.269987985</v>
      </c>
      <c r="F1664" s="2">
        <v>28620017.577199999</v>
      </c>
      <c r="G1664" s="2">
        <v>17619971.596799996</v>
      </c>
      <c r="H1664" s="2">
        <v>1200356.5338947366</v>
      </c>
      <c r="I1664" s="2">
        <v>6572829.7320170105</v>
      </c>
      <c r="J1664" s="2">
        <v>4686274.2689367794</v>
      </c>
      <c r="K1664" s="2">
        <v>1056114.014832584</v>
      </c>
      <c r="L1664" s="2">
        <v>600812.36967034952</v>
      </c>
      <c r="M1664" s="2">
        <v>2107408.4335121093</v>
      </c>
    </row>
    <row r="1665" spans="1:13" ht="14.25" customHeight="1">
      <c r="A1665" s="59" t="s">
        <v>145</v>
      </c>
      <c r="B1665" s="59" t="s">
        <v>10</v>
      </c>
      <c r="C1665" s="59" t="s">
        <v>114</v>
      </c>
      <c r="D1665" s="2">
        <v>83.574399999999997</v>
      </c>
      <c r="E1665" s="2">
        <v>13807248.706943996</v>
      </c>
      <c r="F1665" s="2">
        <v>4038645.8862000001</v>
      </c>
      <c r="G1665" s="2">
        <v>2486400.3263999997</v>
      </c>
      <c r="H1665" s="2">
        <v>169385.1385263158</v>
      </c>
      <c r="I1665" s="2">
        <v>927509.21591556189</v>
      </c>
      <c r="J1665" s="2">
        <v>661292.43415118731</v>
      </c>
      <c r="K1665" s="2">
        <v>149031.01430473369</v>
      </c>
      <c r="L1665" s="2">
        <v>84782.206846290836</v>
      </c>
      <c r="M1665" s="2">
        <v>297381.92277511448</v>
      </c>
    </row>
    <row r="1666" spans="1:13" ht="14.25" customHeight="1">
      <c r="A1666" s="59" t="s">
        <v>143</v>
      </c>
      <c r="B1666" s="59" t="s">
        <v>10</v>
      </c>
      <c r="C1666" s="59" t="s">
        <v>112</v>
      </c>
      <c r="D1666" s="2">
        <v>641.27279999999996</v>
      </c>
      <c r="E1666" s="2">
        <v>80937579.455963984</v>
      </c>
      <c r="F1666" s="2">
        <v>18519329.220599998</v>
      </c>
      <c r="G1666" s="2">
        <v>17355814.8288</v>
      </c>
      <c r="H1666" s="2">
        <v>1299707.8029473682</v>
      </c>
      <c r="I1666" s="2">
        <v>6336123.3149507679</v>
      </c>
      <c r="J1666" s="2">
        <v>5074147.7158908416</v>
      </c>
      <c r="K1666" s="2">
        <v>1143526.4366843991</v>
      </c>
      <c r="L1666" s="2">
        <v>1495417.6102847701</v>
      </c>
      <c r="M1666" s="2">
        <v>1573726.4819238866</v>
      </c>
    </row>
    <row r="1667" spans="1:13" ht="14.25" customHeight="1">
      <c r="A1667" s="59" t="s">
        <v>143</v>
      </c>
      <c r="B1667" s="59" t="s">
        <v>10</v>
      </c>
      <c r="C1667" s="59" t="s">
        <v>112</v>
      </c>
      <c r="D1667" s="2">
        <v>396.17479999999995</v>
      </c>
      <c r="E1667" s="2">
        <v>49925244.109356001</v>
      </c>
      <c r="F1667" s="2">
        <v>11441139.3882</v>
      </c>
      <c r="G1667" s="2">
        <v>10722326.035199998</v>
      </c>
      <c r="H1667" s="2">
        <v>802951.4576842105</v>
      </c>
      <c r="I1667" s="2">
        <v>3914422.047958306</v>
      </c>
      <c r="J1667" s="2">
        <v>3134780.4811205319</v>
      </c>
      <c r="K1667" s="2">
        <v>706464.32742532424</v>
      </c>
      <c r="L1667" s="2">
        <v>923860.75422354846</v>
      </c>
      <c r="M1667" s="2">
        <v>972239.54334395507</v>
      </c>
    </row>
    <row r="1668" spans="1:13" ht="14.25" customHeight="1">
      <c r="A1668" s="59" t="s">
        <v>143</v>
      </c>
      <c r="B1668" s="59" t="s">
        <v>10</v>
      </c>
      <c r="C1668" s="59" t="s">
        <v>112</v>
      </c>
      <c r="D1668" s="2">
        <v>113.30759999999999</v>
      </c>
      <c r="E1668" s="2">
        <v>14289502.101335999</v>
      </c>
      <c r="F1668" s="2">
        <v>3272212.7634000001</v>
      </c>
      <c r="G1668" s="2">
        <v>3066628.9151999997</v>
      </c>
      <c r="H1668" s="2">
        <v>229646.95578947366</v>
      </c>
      <c r="I1668" s="2">
        <v>1119540.5857243838</v>
      </c>
      <c r="J1668" s="2">
        <v>896559.9347626674</v>
      </c>
      <c r="K1668" s="2">
        <v>202051.66362468703</v>
      </c>
      <c r="L1668" s="2">
        <v>264227.92362174514</v>
      </c>
      <c r="M1668" s="2">
        <v>278064.45357301756</v>
      </c>
    </row>
    <row r="1669" spans="1:13" ht="14.25" customHeight="1">
      <c r="A1669" s="59" t="s">
        <v>143</v>
      </c>
      <c r="B1669" s="59" t="s">
        <v>10</v>
      </c>
      <c r="C1669" s="59" t="s">
        <v>112</v>
      </c>
      <c r="D1669" s="2">
        <v>1440.8547999999998</v>
      </c>
      <c r="E1669" s="2">
        <v>237617072.97451201</v>
      </c>
      <c r="F1669" s="2">
        <v>63546229.631799988</v>
      </c>
      <c r="G1669" s="2">
        <v>41675137.881599993</v>
      </c>
      <c r="H1669" s="2">
        <v>2920270.0395789472</v>
      </c>
      <c r="I1669" s="2">
        <v>12269451.734920619</v>
      </c>
      <c r="J1669" s="2">
        <v>11400935.908010377</v>
      </c>
      <c r="K1669" s="2">
        <v>2569352.0062344954</v>
      </c>
      <c r="L1669" s="2">
        <v>2691199.524449931</v>
      </c>
      <c r="M1669" s="2">
        <v>5126978.7263055788</v>
      </c>
    </row>
    <row r="1670" spans="1:13" ht="14.25" customHeight="1">
      <c r="A1670" s="59" t="s">
        <v>143</v>
      </c>
      <c r="B1670" s="59" t="s">
        <v>10</v>
      </c>
      <c r="C1670" s="59" t="s">
        <v>112</v>
      </c>
      <c r="D1670" s="2">
        <v>406.62159999999994</v>
      </c>
      <c r="E1670" s="2">
        <v>66978004.10994</v>
      </c>
      <c r="F1670" s="2">
        <v>17933291.226999998</v>
      </c>
      <c r="G1670" s="2">
        <v>11761082.092799999</v>
      </c>
      <c r="H1670" s="2">
        <v>824125.06610526307</v>
      </c>
      <c r="I1670" s="2">
        <v>3462544.6613886412</v>
      </c>
      <c r="J1670" s="2">
        <v>3217442.0353894308</v>
      </c>
      <c r="K1670" s="2">
        <v>725093.20421341585</v>
      </c>
      <c r="L1670" s="2">
        <v>759479.62039691303</v>
      </c>
      <c r="M1670" s="2">
        <v>1446877.4319635378</v>
      </c>
    </row>
    <row r="1671" spans="1:13" ht="14.25" customHeight="1">
      <c r="A1671" s="59" t="s">
        <v>143</v>
      </c>
      <c r="B1671" s="59" t="s">
        <v>10</v>
      </c>
      <c r="C1671" s="59" t="s">
        <v>112</v>
      </c>
      <c r="D1671" s="2">
        <v>528.76879999999994</v>
      </c>
      <c r="E1671" s="2">
        <v>87147697.941612005</v>
      </c>
      <c r="F1671" s="2">
        <v>23320367.597599998</v>
      </c>
      <c r="G1671" s="2">
        <v>15294054.585599998</v>
      </c>
      <c r="H1671" s="2">
        <v>1071687.8652631578</v>
      </c>
      <c r="I1671" s="2">
        <v>4502676.6545330556</v>
      </c>
      <c r="J1671" s="2">
        <v>4183946.3622257807</v>
      </c>
      <c r="K1671" s="2">
        <v>942907.76358187292</v>
      </c>
      <c r="L1671" s="2">
        <v>987623.69608926633</v>
      </c>
      <c r="M1671" s="2">
        <v>1881512.5498656281</v>
      </c>
    </row>
    <row r="1672" spans="1:13" ht="14.25" customHeight="1">
      <c r="A1672" s="59" t="s">
        <v>145</v>
      </c>
      <c r="B1672" s="59" t="s">
        <v>10</v>
      </c>
      <c r="C1672" s="59" t="s">
        <v>114</v>
      </c>
      <c r="D1672" s="2">
        <v>659.75559999999996</v>
      </c>
      <c r="E1672" s="2">
        <v>108980648.78778</v>
      </c>
      <c r="F1672" s="2">
        <v>29097297.347199999</v>
      </c>
      <c r="G1672" s="2">
        <v>19082703.340799998</v>
      </c>
      <c r="H1672" s="2">
        <v>1337167.7507368419</v>
      </c>
      <c r="I1672" s="2">
        <v>5618081.3577076569</v>
      </c>
      <c r="J1672" s="2">
        <v>5220395.081135815</v>
      </c>
      <c r="K1672" s="2">
        <v>1176485.2186940997</v>
      </c>
      <c r="L1672" s="2">
        <v>1232278.1983119873</v>
      </c>
      <c r="M1672" s="2">
        <v>2347601.5249843169</v>
      </c>
    </row>
    <row r="1673" spans="1:13" ht="14.25" customHeight="1">
      <c r="A1673" s="59" t="s">
        <v>145</v>
      </c>
      <c r="B1673" s="59" t="s">
        <v>10</v>
      </c>
      <c r="C1673" s="59" t="s">
        <v>114</v>
      </c>
      <c r="D1673" s="2">
        <v>169.55959999999999</v>
      </c>
      <c r="E1673" s="2">
        <v>28012786.983720001</v>
      </c>
      <c r="F1673" s="2">
        <v>7478112.1799999997</v>
      </c>
      <c r="G1673" s="2">
        <v>4904323.6991999997</v>
      </c>
      <c r="H1673" s="2">
        <v>343656.3031578947</v>
      </c>
      <c r="I1673" s="2">
        <v>1443867.437851785</v>
      </c>
      <c r="J1673" s="2">
        <v>1341660.6115951976</v>
      </c>
      <c r="K1673" s="2">
        <v>302361.00017595012</v>
      </c>
      <c r="L1673" s="2">
        <v>316699.99980977993</v>
      </c>
      <c r="M1673" s="2">
        <v>603342.17024566489</v>
      </c>
    </row>
    <row r="1674" spans="1:13" ht="14.25" customHeight="1">
      <c r="A1674" s="59" t="s">
        <v>143</v>
      </c>
      <c r="B1674" s="59" t="s">
        <v>11</v>
      </c>
      <c r="C1674" s="59" t="s">
        <v>112</v>
      </c>
      <c r="D1674" s="2">
        <v>76.341999999999985</v>
      </c>
      <c r="E1674" s="2">
        <v>40141681.258139998</v>
      </c>
      <c r="F1674" s="2">
        <v>14066765.923799999</v>
      </c>
      <c r="G1674" s="2">
        <v>2432143.3536</v>
      </c>
      <c r="H1674" s="2">
        <v>154727.06021052628</v>
      </c>
      <c r="I1674" s="2">
        <v>722832.51459671895</v>
      </c>
      <c r="J1674" s="2">
        <v>604065.2042727191</v>
      </c>
      <c r="K1674" s="2">
        <v>136134.09960528559</v>
      </c>
      <c r="L1674" s="2">
        <v>0</v>
      </c>
      <c r="M1674" s="2">
        <v>197377.22358983968</v>
      </c>
    </row>
    <row r="1675" spans="1:13" ht="14.25" customHeight="1">
      <c r="A1675" s="59" t="s">
        <v>143</v>
      </c>
      <c r="B1675" s="59" t="s">
        <v>11</v>
      </c>
      <c r="C1675" s="59" t="s">
        <v>112</v>
      </c>
      <c r="D1675" s="2">
        <v>2.4107999999999996</v>
      </c>
      <c r="E1675" s="2">
        <v>1267387.5503519999</v>
      </c>
      <c r="F1675" s="2">
        <v>444214.19659999997</v>
      </c>
      <c r="G1675" s="2">
        <v>76804.742399999988</v>
      </c>
      <c r="H1675" s="2">
        <v>4886.0261052631577</v>
      </c>
      <c r="I1675" s="2">
        <v>22826.289934633234</v>
      </c>
      <c r="J1675" s="2">
        <v>19075.743292822714</v>
      </c>
      <c r="K1675" s="2">
        <v>4298.9715664827027</v>
      </c>
      <c r="L1675" s="2">
        <v>0</v>
      </c>
      <c r="M1675" s="2">
        <v>6232.9649554686202</v>
      </c>
    </row>
    <row r="1676" spans="1:13" ht="14.25" customHeight="1">
      <c r="A1676" s="59" t="s">
        <v>144</v>
      </c>
      <c r="B1676" s="59" t="s">
        <v>11</v>
      </c>
      <c r="C1676" s="59" t="s">
        <v>113</v>
      </c>
      <c r="D1676" s="2">
        <v>1.6072</v>
      </c>
      <c r="E1676" s="2">
        <v>845193.66901199985</v>
      </c>
      <c r="F1676" s="2">
        <v>296142.53259999998</v>
      </c>
      <c r="G1676" s="2">
        <v>51203.423999999992</v>
      </c>
      <c r="H1676" s="2">
        <v>3256.5221052631573</v>
      </c>
      <c r="I1676" s="2">
        <v>15217.526623088821</v>
      </c>
      <c r="J1676" s="2">
        <v>12717.162195215142</v>
      </c>
      <c r="K1676" s="2">
        <v>2865.9810443218021</v>
      </c>
      <c r="L1676" s="2">
        <v>0</v>
      </c>
      <c r="M1676" s="2">
        <v>4155.3099703124144</v>
      </c>
    </row>
    <row r="1677" spans="1:13" ht="14.25" customHeight="1">
      <c r="A1677" s="59" t="s">
        <v>143</v>
      </c>
      <c r="B1677" s="59" t="s">
        <v>11</v>
      </c>
      <c r="C1677" s="59" t="s">
        <v>112</v>
      </c>
      <c r="D1677" s="2">
        <v>100.44999999999999</v>
      </c>
      <c r="E1677" s="2">
        <v>44048700.835523993</v>
      </c>
      <c r="F1677" s="2">
        <v>18973395.241599999</v>
      </c>
      <c r="G1677" s="2">
        <v>3199672.0127999997</v>
      </c>
      <c r="H1677" s="2">
        <v>203588.56421052627</v>
      </c>
      <c r="I1677" s="2">
        <v>950849.28879347234</v>
      </c>
      <c r="J1677" s="2">
        <v>794822.63720094645</v>
      </c>
      <c r="K1677" s="2">
        <v>179123.81527011265</v>
      </c>
      <c r="L1677" s="2">
        <v>0</v>
      </c>
      <c r="M1677" s="2">
        <v>259706.87314452586</v>
      </c>
    </row>
    <row r="1678" spans="1:13" ht="14.25" customHeight="1">
      <c r="A1678" s="59" t="s">
        <v>143</v>
      </c>
      <c r="B1678" s="59" t="s">
        <v>11</v>
      </c>
      <c r="C1678" s="59" t="s">
        <v>112</v>
      </c>
      <c r="D1678" s="2">
        <v>4.8215999999999992</v>
      </c>
      <c r="E1678" s="2">
        <v>2113394.285772</v>
      </c>
      <c r="F1678" s="2">
        <v>910723.45519999985</v>
      </c>
      <c r="G1678" s="2">
        <v>153584.29439999998</v>
      </c>
      <c r="H1678" s="2">
        <v>9772.0522105263153</v>
      </c>
      <c r="I1678" s="2">
        <v>45640.765862086664</v>
      </c>
      <c r="J1678" s="2">
        <v>38151.486585645427</v>
      </c>
      <c r="K1678" s="2">
        <v>8597.9431329654053</v>
      </c>
      <c r="L1678" s="2">
        <v>0</v>
      </c>
      <c r="M1678" s="2">
        <v>12465.92991093724</v>
      </c>
    </row>
    <row r="1679" spans="1:13" ht="14.25" customHeight="1">
      <c r="A1679" s="59" t="s">
        <v>143</v>
      </c>
      <c r="B1679" s="59" t="s">
        <v>11</v>
      </c>
      <c r="C1679" s="59" t="s">
        <v>112</v>
      </c>
      <c r="D1679" s="2">
        <v>4.8215999999999992</v>
      </c>
      <c r="E1679" s="2">
        <v>2113850.1439439999</v>
      </c>
      <c r="F1679" s="2">
        <v>910723.45519999985</v>
      </c>
      <c r="G1679" s="2">
        <v>153584.29439999998</v>
      </c>
      <c r="H1679" s="2">
        <v>9772.0522105263153</v>
      </c>
      <c r="I1679" s="2">
        <v>45640.765862086664</v>
      </c>
      <c r="J1679" s="2">
        <v>38151.486585645427</v>
      </c>
      <c r="K1679" s="2">
        <v>8597.9431329654053</v>
      </c>
      <c r="L1679" s="2">
        <v>0</v>
      </c>
      <c r="M1679" s="2">
        <v>12465.92991093724</v>
      </c>
    </row>
    <row r="1680" spans="1:13" ht="14.25" customHeight="1">
      <c r="A1680" s="59" t="s">
        <v>143</v>
      </c>
      <c r="B1680" s="59" t="s">
        <v>10</v>
      </c>
      <c r="C1680" s="59" t="s">
        <v>112</v>
      </c>
      <c r="D1680" s="2">
        <v>43.394399999999997</v>
      </c>
      <c r="E1680" s="2">
        <v>8523266.9583599996</v>
      </c>
      <c r="F1680" s="2">
        <v>1893265.1671999998</v>
      </c>
      <c r="G1680" s="2">
        <v>1483289.4719999998</v>
      </c>
      <c r="H1680" s="2">
        <v>87949.712842105248</v>
      </c>
      <c r="I1680" s="2">
        <v>370064.0307688443</v>
      </c>
      <c r="J1680" s="2">
        <v>612137.04801679507</v>
      </c>
      <c r="K1680" s="2">
        <v>77381.488196688661</v>
      </c>
      <c r="L1680" s="2">
        <v>104256.49537567055</v>
      </c>
      <c r="M1680" s="2">
        <v>184053.03560605255</v>
      </c>
    </row>
    <row r="1681" spans="1:13" ht="14.25" customHeight="1">
      <c r="A1681" s="59" t="s">
        <v>143</v>
      </c>
      <c r="B1681" s="59" t="s">
        <v>10</v>
      </c>
      <c r="C1681" s="59" t="s">
        <v>112</v>
      </c>
      <c r="D1681" s="2">
        <v>155.89839999999998</v>
      </c>
      <c r="E1681" s="2">
        <v>30590105.664887998</v>
      </c>
      <c r="F1681" s="2">
        <v>6801730.2681999998</v>
      </c>
      <c r="G1681" s="2">
        <v>5328852.7871999992</v>
      </c>
      <c r="H1681" s="2">
        <v>315969.65052631579</v>
      </c>
      <c r="I1681" s="2">
        <v>1329489.2957251077</v>
      </c>
      <c r="J1681" s="2">
        <v>2199159.0243566348</v>
      </c>
      <c r="K1681" s="2">
        <v>278000.16129921481</v>
      </c>
      <c r="L1681" s="2">
        <v>374551.11301629787</v>
      </c>
      <c r="M1681" s="2">
        <v>661227.57236248511</v>
      </c>
    </row>
    <row r="1682" spans="1:13" ht="14.25" customHeight="1">
      <c r="A1682" s="59" t="s">
        <v>143</v>
      </c>
      <c r="B1682" s="59" t="s">
        <v>10</v>
      </c>
      <c r="C1682" s="59" t="s">
        <v>112</v>
      </c>
      <c r="D1682" s="2">
        <v>8.0359999999999996</v>
      </c>
      <c r="E1682" s="2">
        <v>1577568.4071839999</v>
      </c>
      <c r="F1682" s="2">
        <v>350605.16139999992</v>
      </c>
      <c r="G1682" s="2">
        <v>274683.20639999997</v>
      </c>
      <c r="H1682" s="2">
        <v>16286.33936842105</v>
      </c>
      <c r="I1682" s="2">
        <v>68530.376068304511</v>
      </c>
      <c r="J1682" s="2">
        <v>113358.7125957028</v>
      </c>
      <c r="K1682" s="2">
        <v>14329.905221609009</v>
      </c>
      <c r="L1682" s="2">
        <v>19306.758402901956</v>
      </c>
      <c r="M1682" s="2">
        <v>34083.895482602326</v>
      </c>
    </row>
    <row r="1683" spans="1:13" ht="14.25" customHeight="1">
      <c r="A1683" s="59" t="s">
        <v>144</v>
      </c>
      <c r="B1683" s="59" t="s">
        <v>10</v>
      </c>
      <c r="C1683" s="59" t="s">
        <v>113</v>
      </c>
      <c r="D1683" s="2">
        <v>51.430399999999999</v>
      </c>
      <c r="E1683" s="2">
        <v>10105035.1479</v>
      </c>
      <c r="F1683" s="2">
        <v>2243870.3285999997</v>
      </c>
      <c r="G1683" s="2">
        <v>1757972.6784000001</v>
      </c>
      <c r="H1683" s="2">
        <v>104237.29515789472</v>
      </c>
      <c r="I1683" s="2">
        <v>438594.40683714894</v>
      </c>
      <c r="J1683" s="2">
        <v>725495.76061249804</v>
      </c>
      <c r="K1683" s="2">
        <v>91711.393418297666</v>
      </c>
      <c r="L1683" s="2">
        <v>123563.2537785725</v>
      </c>
      <c r="M1683" s="2">
        <v>218136.93108865485</v>
      </c>
    </row>
    <row r="1684" spans="1:13" ht="14.25" customHeight="1">
      <c r="A1684" s="59" t="s">
        <v>145</v>
      </c>
      <c r="B1684" s="59" t="s">
        <v>10</v>
      </c>
      <c r="C1684" s="59" t="s">
        <v>114</v>
      </c>
      <c r="D1684" s="2">
        <v>116.52199999999999</v>
      </c>
      <c r="E1684" s="2">
        <v>22917942.620495997</v>
      </c>
      <c r="F1684" s="2">
        <v>5083768.0793999992</v>
      </c>
      <c r="G1684" s="2">
        <v>3982905.3119999995</v>
      </c>
      <c r="H1684" s="2">
        <v>236162.4858947368</v>
      </c>
      <c r="I1684" s="2">
        <v>993690.45299041539</v>
      </c>
      <c r="J1684" s="2">
        <v>1643701.3326376907</v>
      </c>
      <c r="K1684" s="2">
        <v>207783.62571333066</v>
      </c>
      <c r="L1684" s="2">
        <v>279947.99684207834</v>
      </c>
      <c r="M1684" s="2">
        <v>494216.48449773365</v>
      </c>
    </row>
    <row r="1685" spans="1:13" ht="14.25" customHeight="1">
      <c r="A1685" s="59" t="s">
        <v>145</v>
      </c>
      <c r="B1685" s="59" t="s">
        <v>10</v>
      </c>
      <c r="C1685" s="59" t="s">
        <v>114</v>
      </c>
      <c r="D1685" s="2">
        <v>50.626799999999996</v>
      </c>
      <c r="E1685" s="2">
        <v>9958753.2040919997</v>
      </c>
      <c r="F1685" s="2">
        <v>2208809.0965999998</v>
      </c>
      <c r="G1685" s="2">
        <v>1730504.1215999997</v>
      </c>
      <c r="H1685" s="2">
        <v>102609.03410526314</v>
      </c>
      <c r="I1685" s="2">
        <v>431741.36923031841</v>
      </c>
      <c r="J1685" s="2">
        <v>714159.88935292768</v>
      </c>
      <c r="K1685" s="2">
        <v>90278.402896136773</v>
      </c>
      <c r="L1685" s="2">
        <v>121632.57793828231</v>
      </c>
      <c r="M1685" s="2">
        <v>214728.54154039462</v>
      </c>
    </row>
    <row r="1686" spans="1:13" ht="14.25" customHeight="1">
      <c r="A1686" s="59" t="s">
        <v>143</v>
      </c>
      <c r="B1686" s="59" t="s">
        <v>10</v>
      </c>
      <c r="C1686" s="59" t="s">
        <v>112</v>
      </c>
      <c r="D1686" s="2">
        <v>159.91640000000001</v>
      </c>
      <c r="E1686" s="2">
        <v>31409814.236723997</v>
      </c>
      <c r="F1686" s="2">
        <v>6931242.0685999999</v>
      </c>
      <c r="G1686" s="2">
        <v>5461410.1823999994</v>
      </c>
      <c r="H1686" s="2">
        <v>324112.19873684208</v>
      </c>
      <c r="I1686" s="2">
        <v>1363754.4837592598</v>
      </c>
      <c r="J1686" s="2">
        <v>2255838.3806544864</v>
      </c>
      <c r="K1686" s="2">
        <v>285165.11391001928</v>
      </c>
      <c r="L1686" s="2">
        <v>384204.49221774889</v>
      </c>
      <c r="M1686" s="2">
        <v>678269.52010378614</v>
      </c>
    </row>
    <row r="1687" spans="1:13" ht="14.25" customHeight="1">
      <c r="A1687" s="59" t="s">
        <v>143</v>
      </c>
      <c r="B1687" s="59" t="s">
        <v>10</v>
      </c>
      <c r="C1687" s="59" t="s">
        <v>112</v>
      </c>
      <c r="D1687" s="2">
        <v>332.69039999999995</v>
      </c>
      <c r="E1687" s="2">
        <v>65279926.85029199</v>
      </c>
      <c r="F1687" s="2">
        <v>14419770.011599999</v>
      </c>
      <c r="G1687" s="2">
        <v>11361926.8224</v>
      </c>
      <c r="H1687" s="2">
        <v>674284.03199999989</v>
      </c>
      <c r="I1687" s="2">
        <v>2837157.5692278068</v>
      </c>
      <c r="J1687" s="2">
        <v>4693050.7014620965</v>
      </c>
      <c r="K1687" s="2">
        <v>593258.07617461309</v>
      </c>
      <c r="L1687" s="2">
        <v>799299.79788014095</v>
      </c>
      <c r="M1687" s="2">
        <v>1411073.2729797361</v>
      </c>
    </row>
    <row r="1688" spans="1:13" ht="14.25" customHeight="1">
      <c r="A1688" s="59" t="s">
        <v>143</v>
      </c>
      <c r="B1688" s="59" t="s">
        <v>10</v>
      </c>
      <c r="C1688" s="59" t="s">
        <v>112</v>
      </c>
      <c r="D1688" s="2">
        <v>85.985199999999992</v>
      </c>
      <c r="E1688" s="2">
        <v>16879975.433243997</v>
      </c>
      <c r="F1688" s="2">
        <v>3726849.0861999998</v>
      </c>
      <c r="G1688" s="2">
        <v>2936535.4559999998</v>
      </c>
      <c r="H1688" s="2">
        <v>174272.40757894734</v>
      </c>
      <c r="I1688" s="2">
        <v>733275.02393085824</v>
      </c>
      <c r="J1688" s="2">
        <v>1212938.22477402</v>
      </c>
      <c r="K1688" s="2">
        <v>153329.98587121643</v>
      </c>
      <c r="L1688" s="2">
        <v>206582.3149110509</v>
      </c>
      <c r="M1688" s="2">
        <v>364697.68166384485</v>
      </c>
    </row>
    <row r="1689" spans="1:13" ht="14.25" customHeight="1">
      <c r="A1689" s="59" t="s">
        <v>144</v>
      </c>
      <c r="B1689" s="59" t="s">
        <v>10</v>
      </c>
      <c r="C1689" s="59" t="s">
        <v>113</v>
      </c>
      <c r="D1689" s="2">
        <v>45.805199999999999</v>
      </c>
      <c r="E1689" s="2">
        <v>8999798.6564639993</v>
      </c>
      <c r="F1689" s="2">
        <v>1985330.3309999998</v>
      </c>
      <c r="G1689" s="2">
        <v>1564323.8399999999</v>
      </c>
      <c r="H1689" s="2">
        <v>92835.738947368416</v>
      </c>
      <c r="I1689" s="2">
        <v>390623.14358933567</v>
      </c>
      <c r="J1689" s="2">
        <v>646144.66179550602</v>
      </c>
      <c r="K1689" s="2">
        <v>81680.459763171355</v>
      </c>
      <c r="L1689" s="2">
        <v>110048.52289654114</v>
      </c>
      <c r="M1689" s="2">
        <v>194278.20425083325</v>
      </c>
    </row>
    <row r="1690" spans="1:13" ht="14.25" customHeight="1">
      <c r="A1690" s="59" t="s">
        <v>145</v>
      </c>
      <c r="B1690" s="59" t="s">
        <v>10</v>
      </c>
      <c r="C1690" s="59" t="s">
        <v>114</v>
      </c>
      <c r="D1690" s="2">
        <v>151.88039999999998</v>
      </c>
      <c r="E1690" s="2">
        <v>29872349.415215995</v>
      </c>
      <c r="F1690" s="2">
        <v>6582938.7947999993</v>
      </c>
      <c r="G1690" s="2">
        <v>5186966.2847999996</v>
      </c>
      <c r="H1690" s="2">
        <v>307825.85936842102</v>
      </c>
      <c r="I1690" s="2">
        <v>1295224.1076909553</v>
      </c>
      <c r="J1690" s="2">
        <v>2142479.6680587828</v>
      </c>
      <c r="K1690" s="2">
        <v>270835.20868841029</v>
      </c>
      <c r="L1690" s="2">
        <v>364897.7338148469</v>
      </c>
      <c r="M1690" s="2">
        <v>644185.62462118384</v>
      </c>
    </row>
    <row r="1691" spans="1:13" ht="14.25" customHeight="1">
      <c r="A1691" s="59" t="s">
        <v>145</v>
      </c>
      <c r="B1691" s="59" t="s">
        <v>10</v>
      </c>
      <c r="C1691" s="59" t="s">
        <v>114</v>
      </c>
      <c r="D1691" s="2">
        <v>52.233999999999995</v>
      </c>
      <c r="E1691" s="2">
        <v>10274901.586487999</v>
      </c>
      <c r="F1691" s="2">
        <v>2263973.2681999998</v>
      </c>
      <c r="G1691" s="2">
        <v>1783877.0687999998</v>
      </c>
      <c r="H1691" s="2">
        <v>105865.55621052631</v>
      </c>
      <c r="I1691" s="2">
        <v>445447.4444439793</v>
      </c>
      <c r="J1691" s="2">
        <v>736831.63187206828</v>
      </c>
      <c r="K1691" s="2">
        <v>93144.38394045856</v>
      </c>
      <c r="L1691" s="2">
        <v>125493.92961886269</v>
      </c>
      <c r="M1691" s="2">
        <v>221545.3206369151</v>
      </c>
    </row>
    <row r="1692" spans="1:13" ht="14.25" customHeight="1">
      <c r="A1692" s="59" t="s">
        <v>143</v>
      </c>
      <c r="B1692" s="59" t="s">
        <v>10</v>
      </c>
      <c r="C1692" s="59" t="s">
        <v>112</v>
      </c>
      <c r="D1692" s="2">
        <v>2143.2012</v>
      </c>
      <c r="E1692" s="2">
        <v>338012750.06452799</v>
      </c>
      <c r="F1692" s="2">
        <v>59440705.718199998</v>
      </c>
      <c r="G1692" s="2">
        <v>62639379.897599988</v>
      </c>
      <c r="H1692" s="2">
        <v>4343759.2421052633</v>
      </c>
      <c r="I1692" s="2">
        <v>26430660.019980453</v>
      </c>
      <c r="J1692" s="2">
        <v>16958335.787319388</v>
      </c>
      <c r="K1692" s="2">
        <v>3821785.7226031232</v>
      </c>
      <c r="L1692" s="2">
        <v>4411008.4490162469</v>
      </c>
      <c r="M1692" s="2">
        <v>9165463.6981837917</v>
      </c>
    </row>
    <row r="1693" spans="1:13" ht="14.25" customHeight="1">
      <c r="A1693" s="59" t="s">
        <v>143</v>
      </c>
      <c r="B1693" s="59" t="s">
        <v>10</v>
      </c>
      <c r="C1693" s="59" t="s">
        <v>112</v>
      </c>
      <c r="D1693" s="2">
        <v>807.61799999999994</v>
      </c>
      <c r="E1693" s="2">
        <v>127214557.201116</v>
      </c>
      <c r="F1693" s="2">
        <v>22398916.582599998</v>
      </c>
      <c r="G1693" s="2">
        <v>23604266.783999998</v>
      </c>
      <c r="H1693" s="2">
        <v>1636849.8189473683</v>
      </c>
      <c r="I1693" s="2">
        <v>9959810.018777784</v>
      </c>
      <c r="J1693" s="2">
        <v>6390374.0030956082</v>
      </c>
      <c r="K1693" s="2">
        <v>1440155.4747717055</v>
      </c>
      <c r="L1693" s="2">
        <v>1662191.0353435804</v>
      </c>
      <c r="M1693" s="2">
        <v>3453802.4059522729</v>
      </c>
    </row>
    <row r="1694" spans="1:13" ht="14.25" customHeight="1">
      <c r="A1694" s="59" t="s">
        <v>143</v>
      </c>
      <c r="B1694" s="59" t="s">
        <v>10</v>
      </c>
      <c r="C1694" s="59" t="s">
        <v>112</v>
      </c>
      <c r="D1694" s="2">
        <v>655.73759999999993</v>
      </c>
      <c r="E1694" s="2">
        <v>103352401.03834799</v>
      </c>
      <c r="F1694" s="2">
        <v>18186582.379999999</v>
      </c>
      <c r="G1694" s="2">
        <v>19165253.855999999</v>
      </c>
      <c r="H1694" s="2">
        <v>1329023.9595789474</v>
      </c>
      <c r="I1694" s="2">
        <v>8086771.1197240511</v>
      </c>
      <c r="J1694" s="2">
        <v>5188602.1756477775</v>
      </c>
      <c r="K1694" s="2">
        <v>1169320.2660832952</v>
      </c>
      <c r="L1694" s="2">
        <v>1349599.8854132951</v>
      </c>
      <c r="M1694" s="2">
        <v>2804281.3564746818</v>
      </c>
    </row>
    <row r="1695" spans="1:13" ht="14.25" customHeight="1">
      <c r="A1695" s="59" t="s">
        <v>144</v>
      </c>
      <c r="B1695" s="59" t="s">
        <v>10</v>
      </c>
      <c r="C1695" s="59" t="s">
        <v>113</v>
      </c>
      <c r="D1695" s="2">
        <v>455.64119999999997</v>
      </c>
      <c r="E1695" s="2">
        <v>71890973.791559979</v>
      </c>
      <c r="F1695" s="2">
        <v>12637001.016999999</v>
      </c>
      <c r="G1695" s="2">
        <v>13317033.273599997</v>
      </c>
      <c r="H1695" s="2">
        <v>923477.57810526306</v>
      </c>
      <c r="I1695" s="2">
        <v>5619116.6971611986</v>
      </c>
      <c r="J1695" s="2">
        <v>3605315.4823434926</v>
      </c>
      <c r="K1695" s="2">
        <v>812505.62606523081</v>
      </c>
      <c r="L1695" s="2">
        <v>937773.44979085587</v>
      </c>
      <c r="M1695" s="2">
        <v>1948563.1484327749</v>
      </c>
    </row>
    <row r="1696" spans="1:13" ht="14.25" customHeight="1">
      <c r="A1696" s="59" t="s">
        <v>145</v>
      </c>
      <c r="B1696" s="59" t="s">
        <v>10</v>
      </c>
      <c r="C1696" s="59" t="s">
        <v>114</v>
      </c>
      <c r="D1696" s="2">
        <v>778.6884</v>
      </c>
      <c r="E1696" s="2">
        <v>123019809.96967199</v>
      </c>
      <c r="F1696" s="2">
        <v>21596567.172799997</v>
      </c>
      <c r="G1696" s="2">
        <v>22758739.987199996</v>
      </c>
      <c r="H1696" s="2">
        <v>1578216.262736842</v>
      </c>
      <c r="I1696" s="2">
        <v>9603040.7046723124</v>
      </c>
      <c r="J1696" s="2">
        <v>6161465.0835817354</v>
      </c>
      <c r="K1696" s="2">
        <v>1388567.8159739131</v>
      </c>
      <c r="L1696" s="2">
        <v>1602649.863928288</v>
      </c>
      <c r="M1696" s="2">
        <v>3330084.1108136843</v>
      </c>
    </row>
    <row r="1697" spans="1:13" ht="14.25" customHeight="1">
      <c r="A1697" s="59" t="s">
        <v>145</v>
      </c>
      <c r="B1697" s="59" t="s">
        <v>10</v>
      </c>
      <c r="C1697" s="59" t="s">
        <v>114</v>
      </c>
      <c r="D1697" s="2">
        <v>493.41039999999998</v>
      </c>
      <c r="E1697" s="2">
        <v>77963315.708123997</v>
      </c>
      <c r="F1697" s="2">
        <v>13684512.591799999</v>
      </c>
      <c r="G1697" s="2">
        <v>14420915.174399998</v>
      </c>
      <c r="H1697" s="2">
        <v>1000025.734736842</v>
      </c>
      <c r="I1697" s="2">
        <v>6084898.8572433442</v>
      </c>
      <c r="J1697" s="2">
        <v>3904168.7939310484</v>
      </c>
      <c r="K1697" s="2">
        <v>879856.18060679315</v>
      </c>
      <c r="L1697" s="2">
        <v>1015507.7569163765</v>
      </c>
      <c r="M1697" s="2">
        <v>2110084.2559748217</v>
      </c>
    </row>
    <row r="1698" spans="1:13" ht="14.25" customHeight="1">
      <c r="A1698" s="59" t="s">
        <v>143</v>
      </c>
      <c r="B1698" s="59" t="s">
        <v>10</v>
      </c>
      <c r="C1698" s="59" t="s">
        <v>112</v>
      </c>
      <c r="D1698" s="2">
        <v>2889.7455999999997</v>
      </c>
      <c r="E1698" s="2">
        <v>455753214.83260792</v>
      </c>
      <c r="F1698" s="2">
        <v>78346472.870199993</v>
      </c>
      <c r="G1698" s="2">
        <v>84784925.721599996</v>
      </c>
      <c r="H1698" s="2">
        <v>5856827.661473684</v>
      </c>
      <c r="I1698" s="2">
        <v>26432822.349174716</v>
      </c>
      <c r="J1698" s="2">
        <v>22865457.626996823</v>
      </c>
      <c r="K1698" s="2">
        <v>5153033.9176906003</v>
      </c>
      <c r="L1698" s="2">
        <v>5947501.4558164328</v>
      </c>
      <c r="M1698" s="2">
        <v>12358083.036621269</v>
      </c>
    </row>
    <row r="1699" spans="1:13" ht="14.25" customHeight="1">
      <c r="A1699" s="59" t="s">
        <v>143</v>
      </c>
      <c r="B1699" s="59" t="s">
        <v>10</v>
      </c>
      <c r="C1699" s="59" t="s">
        <v>112</v>
      </c>
      <c r="D1699" s="2">
        <v>1046.2872</v>
      </c>
      <c r="E1699" s="2">
        <v>164809304.75393999</v>
      </c>
      <c r="F1699" s="2">
        <v>28366826.6446</v>
      </c>
      <c r="G1699" s="2">
        <v>30697990.483199995</v>
      </c>
      <c r="H1699" s="2">
        <v>2120575.1039999998</v>
      </c>
      <c r="I1699" s="2">
        <v>9570504.643666707</v>
      </c>
      <c r="J1699" s="2">
        <v>8278872.5890850574</v>
      </c>
      <c r="K1699" s="2">
        <v>1865753.6598534931</v>
      </c>
      <c r="L1699" s="2">
        <v>2153405.6995197432</v>
      </c>
      <c r="M1699" s="2">
        <v>4474478.3408456314</v>
      </c>
    </row>
    <row r="1700" spans="1:13" ht="14.25" customHeight="1">
      <c r="A1700" s="59" t="s">
        <v>143</v>
      </c>
      <c r="B1700" s="59" t="s">
        <v>10</v>
      </c>
      <c r="C1700" s="59" t="s">
        <v>112</v>
      </c>
      <c r="D1700" s="2">
        <v>1129.0579999999998</v>
      </c>
      <c r="E1700" s="2">
        <v>177953577.36155999</v>
      </c>
      <c r="F1700" s="2">
        <v>30610899.800199997</v>
      </c>
      <c r="G1700" s="2">
        <v>33126479.654399998</v>
      </c>
      <c r="H1700" s="2">
        <v>2288331.9814736838</v>
      </c>
      <c r="I1700" s="2">
        <v>10327618.298273211</v>
      </c>
      <c r="J1700" s="2">
        <v>8933806.4421386365</v>
      </c>
      <c r="K1700" s="2">
        <v>2013351.683636066</v>
      </c>
      <c r="L1700" s="2">
        <v>2323759.6066246075</v>
      </c>
      <c r="M1700" s="2">
        <v>4828450.1297143716</v>
      </c>
    </row>
    <row r="1701" spans="1:13" ht="14.25" customHeight="1">
      <c r="A1701" s="59" t="s">
        <v>144</v>
      </c>
      <c r="B1701" s="59" t="s">
        <v>10</v>
      </c>
      <c r="C1701" s="59" t="s">
        <v>113</v>
      </c>
      <c r="D1701" s="2">
        <v>604.30719999999997</v>
      </c>
      <c r="E1701" s="2">
        <v>95347459.937267989</v>
      </c>
      <c r="F1701" s="2">
        <v>16383911.681999996</v>
      </c>
      <c r="G1701" s="2">
        <v>17730329.951999996</v>
      </c>
      <c r="H1701" s="2">
        <v>1224786.6644210524</v>
      </c>
      <c r="I1701" s="2">
        <v>5527664.7404280826</v>
      </c>
      <c r="J1701" s="2">
        <v>4781652.9854008928</v>
      </c>
      <c r="K1701" s="2">
        <v>1077608.8726649976</v>
      </c>
      <c r="L1701" s="2">
        <v>1243748.914008331</v>
      </c>
      <c r="M1701" s="2">
        <v>2584337.7206727453</v>
      </c>
    </row>
    <row r="1702" spans="1:13" ht="14.25" customHeight="1">
      <c r="A1702" s="59" t="s">
        <v>145</v>
      </c>
      <c r="B1702" s="59" t="s">
        <v>10</v>
      </c>
      <c r="C1702" s="59" t="s">
        <v>114</v>
      </c>
      <c r="D1702" s="2">
        <v>944.2299999999999</v>
      </c>
      <c r="E1702" s="2">
        <v>149172626.39756399</v>
      </c>
      <c r="F1702" s="2">
        <v>25599862.301399998</v>
      </c>
      <c r="G1702" s="2">
        <v>27703639.910399996</v>
      </c>
      <c r="H1702" s="2">
        <v>1913730.0176842103</v>
      </c>
      <c r="I1702" s="2">
        <v>8636976.1569188796</v>
      </c>
      <c r="J1702" s="2">
        <v>7471332.7896888945</v>
      </c>
      <c r="K1702" s="2">
        <v>1683763.8635390587</v>
      </c>
      <c r="L1702" s="2">
        <v>1943357.678138017</v>
      </c>
      <c r="M1702" s="2">
        <v>4038027.6885511647</v>
      </c>
    </row>
    <row r="1703" spans="1:13" ht="14.25" customHeight="1">
      <c r="A1703" s="59" t="s">
        <v>145</v>
      </c>
      <c r="B1703" s="59" t="s">
        <v>10</v>
      </c>
      <c r="C1703" s="59" t="s">
        <v>114</v>
      </c>
      <c r="D1703" s="2">
        <v>605.91439999999989</v>
      </c>
      <c r="E1703" s="2">
        <v>95739966.552383989</v>
      </c>
      <c r="F1703" s="2">
        <v>16427486.080199998</v>
      </c>
      <c r="G1703" s="2">
        <v>17777484.806399997</v>
      </c>
      <c r="H1703" s="2">
        <v>1228044.4294736842</v>
      </c>
      <c r="I1703" s="2">
        <v>5542365.9764398588</v>
      </c>
      <c r="J1703" s="2">
        <v>4794370.1475961078</v>
      </c>
      <c r="K1703" s="2">
        <v>1080474.8537093194</v>
      </c>
      <c r="L1703" s="2">
        <v>1247056.7568647361</v>
      </c>
      <c r="M1703" s="2">
        <v>2591210.9592915559</v>
      </c>
    </row>
    <row r="1704" spans="1:13" ht="14.25" customHeight="1">
      <c r="A1704" s="59" t="s">
        <v>143</v>
      </c>
      <c r="B1704" s="59" t="s">
        <v>10</v>
      </c>
      <c r="C1704" s="59" t="s">
        <v>112</v>
      </c>
      <c r="D1704" s="2">
        <v>6291.3843999999999</v>
      </c>
      <c r="E1704" s="2">
        <v>822371676.97885191</v>
      </c>
      <c r="F1704" s="2">
        <v>158661353.93639997</v>
      </c>
      <c r="G1704" s="2">
        <v>164793817.72799999</v>
      </c>
      <c r="H1704" s="2">
        <v>12751141.005473683</v>
      </c>
      <c r="I1704" s="2">
        <v>54144508.247076824</v>
      </c>
      <c r="J1704" s="2">
        <v>49781331.413169667</v>
      </c>
      <c r="K1704" s="2">
        <v>11218882.797997694</v>
      </c>
      <c r="L1704" s="2">
        <v>12777688.192390824</v>
      </c>
      <c r="M1704" s="2">
        <v>27961650.67995568</v>
      </c>
    </row>
    <row r="1705" spans="1:13" ht="14.25" customHeight="1">
      <c r="A1705" s="59" t="s">
        <v>143</v>
      </c>
      <c r="B1705" s="59" t="s">
        <v>10</v>
      </c>
      <c r="C1705" s="59" t="s">
        <v>112</v>
      </c>
      <c r="D1705" s="2">
        <v>4599.8063999999995</v>
      </c>
      <c r="E1705" s="2">
        <v>600358384.993752</v>
      </c>
      <c r="F1705" s="2">
        <v>116001735.73159999</v>
      </c>
      <c r="G1705" s="2">
        <v>120485351.00159998</v>
      </c>
      <c r="H1705" s="2">
        <v>9322713.0644210521</v>
      </c>
      <c r="I1705" s="2">
        <v>39586558.33519832</v>
      </c>
      <c r="J1705" s="2">
        <v>36396518.202705733</v>
      </c>
      <c r="K1705" s="2">
        <v>8202437.748848998</v>
      </c>
      <c r="L1705" s="2">
        <v>9342123.7978343442</v>
      </c>
      <c r="M1705" s="2">
        <v>20443541.76677306</v>
      </c>
    </row>
    <row r="1706" spans="1:13" ht="14.25" customHeight="1">
      <c r="A1706" s="59" t="s">
        <v>143</v>
      </c>
      <c r="B1706" s="59" t="s">
        <v>10</v>
      </c>
      <c r="C1706" s="59" t="s">
        <v>112</v>
      </c>
      <c r="D1706" s="2">
        <v>5558.5011999999997</v>
      </c>
      <c r="E1706" s="2">
        <v>726009240.4682039</v>
      </c>
      <c r="F1706" s="2">
        <v>140178897.07359999</v>
      </c>
      <c r="G1706" s="2">
        <v>145596989.28</v>
      </c>
      <c r="H1706" s="2">
        <v>11265760.48168421</v>
      </c>
      <c r="I1706" s="2">
        <v>47837215.933711886</v>
      </c>
      <c r="J1706" s="2">
        <v>43982305.452151559</v>
      </c>
      <c r="K1706" s="2">
        <v>9911995.4417869523</v>
      </c>
      <c r="L1706" s="2">
        <v>11289215.637599608</v>
      </c>
      <c r="M1706" s="2">
        <v>24704398.742272761</v>
      </c>
    </row>
    <row r="1707" spans="1:13" ht="14.25" customHeight="1">
      <c r="A1707" s="59" t="s">
        <v>144</v>
      </c>
      <c r="B1707" s="59" t="s">
        <v>10</v>
      </c>
      <c r="C1707" s="59" t="s">
        <v>113</v>
      </c>
      <c r="D1707" s="2">
        <v>462.87360000000001</v>
      </c>
      <c r="E1707" s="2">
        <v>60534480.671279997</v>
      </c>
      <c r="F1707" s="2">
        <v>11673130.524599999</v>
      </c>
      <c r="G1707" s="2">
        <v>12124310.342399999</v>
      </c>
      <c r="H1707" s="2">
        <v>938134.41347368411</v>
      </c>
      <c r="I1707" s="2">
        <v>3983553.0400199583</v>
      </c>
      <c r="J1707" s="2">
        <v>3662542.7122219605</v>
      </c>
      <c r="K1707" s="2">
        <v>825402.54076467897</v>
      </c>
      <c r="L1707" s="2">
        <v>940087.92934182065</v>
      </c>
      <c r="M1707" s="2">
        <v>2057211.750115528</v>
      </c>
    </row>
    <row r="1708" spans="1:13" ht="14.25" customHeight="1">
      <c r="A1708" s="59" t="s">
        <v>145</v>
      </c>
      <c r="B1708" s="59" t="s">
        <v>10</v>
      </c>
      <c r="C1708" s="59" t="s">
        <v>114</v>
      </c>
      <c r="D1708" s="2">
        <v>3083.4131999999995</v>
      </c>
      <c r="E1708" s="2">
        <v>403875451.41173995</v>
      </c>
      <c r="F1708" s="2">
        <v>77760072.969599992</v>
      </c>
      <c r="G1708" s="2">
        <v>80765599.814400002</v>
      </c>
      <c r="H1708" s="2">
        <v>6249345.4686315786</v>
      </c>
      <c r="I1708" s="2">
        <v>26536272.594716281</v>
      </c>
      <c r="J1708" s="2">
        <v>24397875.671520248</v>
      </c>
      <c r="K1708" s="2">
        <v>5498384.6335313777</v>
      </c>
      <c r="L1708" s="2">
        <v>6262356.5709801503</v>
      </c>
      <c r="M1708" s="2">
        <v>13704030.356238337</v>
      </c>
    </row>
    <row r="1709" spans="1:13" ht="14.25" customHeight="1">
      <c r="A1709" s="59" t="s">
        <v>145</v>
      </c>
      <c r="B1709" s="59" t="s">
        <v>10</v>
      </c>
      <c r="C1709" s="59" t="s">
        <v>114</v>
      </c>
      <c r="D1709" s="2">
        <v>364.0308</v>
      </c>
      <c r="E1709" s="2">
        <v>47691329.037659995</v>
      </c>
      <c r="F1709" s="2">
        <v>9180431.2369999997</v>
      </c>
      <c r="G1709" s="2">
        <v>9535266.2207999993</v>
      </c>
      <c r="H1709" s="2">
        <v>737804.85726315784</v>
      </c>
      <c r="I1709" s="2">
        <v>3132898.4845990296</v>
      </c>
      <c r="J1709" s="2">
        <v>2880437.2372162296</v>
      </c>
      <c r="K1709" s="2">
        <v>649144.70653888816</v>
      </c>
      <c r="L1709" s="2">
        <v>739339.98609695281</v>
      </c>
      <c r="M1709" s="2">
        <v>1617911.3243096082</v>
      </c>
    </row>
    <row r="1710" spans="1:13" ht="14.25" customHeight="1">
      <c r="A1710" s="59" t="s">
        <v>143</v>
      </c>
      <c r="B1710" s="59" t="s">
        <v>10</v>
      </c>
      <c r="C1710" s="59" t="s">
        <v>112</v>
      </c>
      <c r="D1710" s="2">
        <v>25192.056399999998</v>
      </c>
      <c r="E1710" s="2">
        <v>4199867100.2728438</v>
      </c>
      <c r="F1710" s="2">
        <v>825908441.93999994</v>
      </c>
      <c r="G1710" s="2">
        <v>698572054.40639997</v>
      </c>
      <c r="H1710" s="2">
        <v>51058309.066105254</v>
      </c>
      <c r="I1710" s="2">
        <v>267525333.68597886</v>
      </c>
      <c r="J1710" s="2">
        <v>199335158.82889971</v>
      </c>
      <c r="K1710" s="2">
        <v>44922819.879222088</v>
      </c>
      <c r="L1710" s="2">
        <v>56166226.951987274</v>
      </c>
      <c r="M1710" s="2">
        <v>66178523.362735026</v>
      </c>
    </row>
    <row r="1711" spans="1:13" ht="14.25" customHeight="1">
      <c r="A1711" s="59" t="s">
        <v>143</v>
      </c>
      <c r="B1711" s="59" t="s">
        <v>10</v>
      </c>
      <c r="C1711" s="59" t="s">
        <v>112</v>
      </c>
      <c r="D1711" s="2">
        <v>8490.0339999999978</v>
      </c>
      <c r="E1711" s="2">
        <v>1413745208.7814438</v>
      </c>
      <c r="F1711" s="2">
        <v>278341340.60959995</v>
      </c>
      <c r="G1711" s="2">
        <v>235427405.70239997</v>
      </c>
      <c r="H1711" s="2">
        <v>17207281.333894733</v>
      </c>
      <c r="I1711" s="2">
        <v>90159340.023361713</v>
      </c>
      <c r="J1711" s="2">
        <v>67178409.296223983</v>
      </c>
      <c r="K1711" s="2">
        <v>15139544.866629921</v>
      </c>
      <c r="L1711" s="2">
        <v>18928711.848790888</v>
      </c>
      <c r="M1711" s="2">
        <v>22302979.339924574</v>
      </c>
    </row>
    <row r="1712" spans="1:13" ht="14.25" customHeight="1">
      <c r="A1712" s="59" t="s">
        <v>143</v>
      </c>
      <c r="B1712" s="59" t="s">
        <v>10</v>
      </c>
      <c r="C1712" s="59" t="s">
        <v>112</v>
      </c>
      <c r="D1712" s="2">
        <v>8145.2896000000001</v>
      </c>
      <c r="E1712" s="2">
        <v>1357106387.8291919</v>
      </c>
      <c r="F1712" s="2">
        <v>267039074.87979996</v>
      </c>
      <c r="G1712" s="2">
        <v>225867694.55999997</v>
      </c>
      <c r="H1712" s="2">
        <v>16508565.928421052</v>
      </c>
      <c r="I1712" s="2">
        <v>86498350.258096978</v>
      </c>
      <c r="J1712" s="2">
        <v>64450578.005350329</v>
      </c>
      <c r="K1712" s="2">
        <v>14524791.932622893</v>
      </c>
      <c r="L1712" s="2">
        <v>18160096.857486457</v>
      </c>
      <c r="M1712" s="2">
        <v>21397349.606197394</v>
      </c>
    </row>
    <row r="1713" spans="1:13" ht="14.25" customHeight="1">
      <c r="A1713" s="59" t="s">
        <v>144</v>
      </c>
      <c r="B1713" s="59" t="s">
        <v>10</v>
      </c>
      <c r="C1713" s="59" t="s">
        <v>113</v>
      </c>
      <c r="D1713" s="2">
        <v>436.35479999999995</v>
      </c>
      <c r="E1713" s="2">
        <v>72775159.643340006</v>
      </c>
      <c r="F1713" s="2">
        <v>14305665.109199999</v>
      </c>
      <c r="G1713" s="2">
        <v>12100055.135999998</v>
      </c>
      <c r="H1713" s="2">
        <v>884388.12631578953</v>
      </c>
      <c r="I1713" s="2">
        <v>4633840.1923980527</v>
      </c>
      <c r="J1713" s="2">
        <v>3452709.5360009111</v>
      </c>
      <c r="K1713" s="2">
        <v>778113.85353336926</v>
      </c>
      <c r="L1713" s="2">
        <v>972862.33165106049</v>
      </c>
      <c r="M1713" s="2">
        <v>1146286.5860462892</v>
      </c>
    </row>
    <row r="1714" spans="1:13" ht="14.25" customHeight="1">
      <c r="A1714" s="59" t="s">
        <v>145</v>
      </c>
      <c r="B1714" s="59" t="s">
        <v>10</v>
      </c>
      <c r="C1714" s="59" t="s">
        <v>114</v>
      </c>
      <c r="D1714" s="2">
        <v>1682.7383999999997</v>
      </c>
      <c r="E1714" s="2">
        <v>280989287.442864</v>
      </c>
      <c r="F1714" s="2">
        <v>55167701.585199997</v>
      </c>
      <c r="G1714" s="2">
        <v>46662090.815999992</v>
      </c>
      <c r="H1714" s="2">
        <v>3410509.6117894733</v>
      </c>
      <c r="I1714" s="2">
        <v>17869726.266816795</v>
      </c>
      <c r="J1714" s="2">
        <v>13314868.818390252</v>
      </c>
      <c r="K1714" s="2">
        <v>3000682.1534049269</v>
      </c>
      <c r="L1714" s="2">
        <v>3751701.1463670721</v>
      </c>
      <c r="M1714" s="2">
        <v>4420486.3925983971</v>
      </c>
    </row>
    <row r="1715" spans="1:13" ht="14.25" customHeight="1">
      <c r="A1715" s="59" t="s">
        <v>145</v>
      </c>
      <c r="B1715" s="59" t="s">
        <v>10</v>
      </c>
      <c r="C1715" s="59" t="s">
        <v>114</v>
      </c>
      <c r="D1715" s="2">
        <v>451.62319999999994</v>
      </c>
      <c r="E1715" s="2">
        <v>75425162.642675996</v>
      </c>
      <c r="F1715" s="2">
        <v>14806231.805</v>
      </c>
      <c r="G1715" s="2">
        <v>12523445.145599999</v>
      </c>
      <c r="H1715" s="2">
        <v>915332.54399999988</v>
      </c>
      <c r="I1715" s="2">
        <v>4795981.9302536007</v>
      </c>
      <c r="J1715" s="2">
        <v>3573522.5768554541</v>
      </c>
      <c r="K1715" s="2">
        <v>805340.67345442635</v>
      </c>
      <c r="L1715" s="2">
        <v>1006903.5550421656</v>
      </c>
      <c r="M1715" s="2">
        <v>1186396.0614328075</v>
      </c>
    </row>
    <row r="1716" spans="1:13" ht="14.25" customHeight="1">
      <c r="A1716" s="59" t="s">
        <v>143</v>
      </c>
      <c r="B1716" s="59" t="s">
        <v>10</v>
      </c>
      <c r="C1716" s="59" t="s">
        <v>112</v>
      </c>
      <c r="D1716" s="2">
        <v>2754.7408</v>
      </c>
      <c r="E1716" s="2">
        <v>360083028.78979194</v>
      </c>
      <c r="F1716" s="2">
        <v>72735348.227599993</v>
      </c>
      <c r="G1716" s="2">
        <v>74719417.3248</v>
      </c>
      <c r="H1716" s="2">
        <v>5583203.9848421048</v>
      </c>
      <c r="I1716" s="2">
        <v>29395422.938354656</v>
      </c>
      <c r="J1716" s="2">
        <v>21797216.002598751</v>
      </c>
      <c r="K1716" s="2">
        <v>4912291.5099675693</v>
      </c>
      <c r="L1716" s="2">
        <v>6466364.1417005053</v>
      </c>
      <c r="M1716" s="2">
        <v>20495336.103006721</v>
      </c>
    </row>
    <row r="1717" spans="1:13" ht="14.25" customHeight="1">
      <c r="A1717" s="59" t="s">
        <v>143</v>
      </c>
      <c r="B1717" s="59" t="s">
        <v>10</v>
      </c>
      <c r="C1717" s="59" t="s">
        <v>112</v>
      </c>
      <c r="D1717" s="2">
        <v>932.97959999999989</v>
      </c>
      <c r="E1717" s="2">
        <v>121770780.85418397</v>
      </c>
      <c r="F1717" s="2">
        <v>24634113.074199997</v>
      </c>
      <c r="G1717" s="2">
        <v>25306081.401599996</v>
      </c>
      <c r="H1717" s="2">
        <v>1890928.1482105262</v>
      </c>
      <c r="I1717" s="2">
        <v>9955684.3732292186</v>
      </c>
      <c r="J1717" s="2">
        <v>7382312.6543223895</v>
      </c>
      <c r="K1717" s="2">
        <v>1663701.9962288062</v>
      </c>
      <c r="L1717" s="2">
        <v>2190037.5637439573</v>
      </c>
      <c r="M1717" s="2">
        <v>6941390.0862283548</v>
      </c>
    </row>
    <row r="1718" spans="1:13" ht="14.25" customHeight="1">
      <c r="A1718" s="59" t="s">
        <v>143</v>
      </c>
      <c r="B1718" s="59" t="s">
        <v>10</v>
      </c>
      <c r="C1718" s="59" t="s">
        <v>112</v>
      </c>
      <c r="D1718" s="2">
        <v>312.60039999999998</v>
      </c>
      <c r="E1718" s="2">
        <v>40829482.136519998</v>
      </c>
      <c r="F1718" s="2">
        <v>8253806.9403999988</v>
      </c>
      <c r="G1718" s="2">
        <v>8478953.2415999994</v>
      </c>
      <c r="H1718" s="2">
        <v>633566.31915789458</v>
      </c>
      <c r="I1718" s="2">
        <v>3335711.6461551823</v>
      </c>
      <c r="J1718" s="2">
        <v>2473488.0469693448</v>
      </c>
      <c r="K1718" s="2">
        <v>557433.31312059052</v>
      </c>
      <c r="L1718" s="2">
        <v>733785.19577639922</v>
      </c>
      <c r="M1718" s="2">
        <v>2325754.3010704829</v>
      </c>
    </row>
    <row r="1719" spans="1:13" ht="14.25" customHeight="1">
      <c r="A1719" s="59" t="s">
        <v>144</v>
      </c>
      <c r="B1719" s="59" t="s">
        <v>10</v>
      </c>
      <c r="C1719" s="59" t="s">
        <v>113</v>
      </c>
      <c r="D1719" s="2">
        <v>212.15039999999996</v>
      </c>
      <c r="E1719" s="2">
        <v>27744967.523195997</v>
      </c>
      <c r="F1719" s="2">
        <v>5601555.1851999993</v>
      </c>
      <c r="G1719" s="2">
        <v>5754354.0671999995</v>
      </c>
      <c r="H1719" s="2">
        <v>429978.99789473688</v>
      </c>
      <c r="I1719" s="2">
        <v>2263824.8703983747</v>
      </c>
      <c r="J1719" s="2">
        <v>1678665.4097683984</v>
      </c>
      <c r="K1719" s="2">
        <v>378309.49785047787</v>
      </c>
      <c r="L1719" s="2">
        <v>497993.03775056399</v>
      </c>
      <c r="M1719" s="2">
        <v>1578403.9472560603</v>
      </c>
    </row>
    <row r="1720" spans="1:13" ht="14.25" customHeight="1">
      <c r="A1720" s="59" t="s">
        <v>145</v>
      </c>
      <c r="B1720" s="59" t="s">
        <v>10</v>
      </c>
      <c r="C1720" s="59" t="s">
        <v>114</v>
      </c>
      <c r="D1720" s="2">
        <v>1350.8515999999997</v>
      </c>
      <c r="E1720" s="2">
        <v>176938855.36865997</v>
      </c>
      <c r="F1720" s="2">
        <v>35667479.516800001</v>
      </c>
      <c r="G1720" s="2">
        <v>36640414.502399996</v>
      </c>
      <c r="H1720" s="2">
        <v>2737855.0837894734</v>
      </c>
      <c r="I1720" s="2">
        <v>14414733.36037753</v>
      </c>
      <c r="J1720" s="2">
        <v>10688774.825078325</v>
      </c>
      <c r="K1720" s="2">
        <v>2408857.0677524745</v>
      </c>
      <c r="L1720" s="2">
        <v>3170932.9411314321</v>
      </c>
      <c r="M1720" s="2">
        <v>10050367.558096353</v>
      </c>
    </row>
    <row r="1721" spans="1:13" ht="14.25" customHeight="1">
      <c r="A1721" s="59" t="s">
        <v>145</v>
      </c>
      <c r="B1721" s="59" t="s">
        <v>10</v>
      </c>
      <c r="C1721" s="59" t="s">
        <v>114</v>
      </c>
      <c r="D1721" s="2">
        <v>278.8492</v>
      </c>
      <c r="E1721" s="2">
        <v>36531768.238811992</v>
      </c>
      <c r="F1721" s="2">
        <v>7362650.3251999989</v>
      </c>
      <c r="G1721" s="2">
        <v>7563488.4479999999</v>
      </c>
      <c r="H1721" s="2">
        <v>565161.95368421054</v>
      </c>
      <c r="I1721" s="2">
        <v>2975557.6895008939</v>
      </c>
      <c r="J1721" s="2">
        <v>2206427.640869827</v>
      </c>
      <c r="K1721" s="2">
        <v>497247.71118983265</v>
      </c>
      <c r="L1721" s="2">
        <v>654559.03067971859</v>
      </c>
      <c r="M1721" s="2">
        <v>2074644.5821888368</v>
      </c>
    </row>
    <row r="1722" spans="1:13" ht="14.25" customHeight="1">
      <c r="A1722" s="59" t="s">
        <v>143</v>
      </c>
      <c r="B1722" s="59" t="s">
        <v>10</v>
      </c>
      <c r="C1722" s="59" t="s">
        <v>112</v>
      </c>
      <c r="D1722" s="2">
        <v>4399.71</v>
      </c>
      <c r="E1722" s="2">
        <v>733493052.14446795</v>
      </c>
      <c r="F1722" s="2">
        <v>151019207.20979998</v>
      </c>
      <c r="G1722" s="2">
        <v>119820288.2304</v>
      </c>
      <c r="H1722" s="2">
        <v>8917166.6829473674</v>
      </c>
      <c r="I1722" s="2">
        <v>44320481.497216679</v>
      </c>
      <c r="J1722" s="2">
        <v>34813231.509401448</v>
      </c>
      <c r="K1722" s="2">
        <v>7845623.1088309325</v>
      </c>
      <c r="L1722" s="2">
        <v>13495689.351868547</v>
      </c>
      <c r="M1722" s="2">
        <v>11446641.904702635</v>
      </c>
    </row>
    <row r="1723" spans="1:13" ht="14.25" customHeight="1">
      <c r="A1723" s="59" t="s">
        <v>143</v>
      </c>
      <c r="B1723" s="59" t="s">
        <v>10</v>
      </c>
      <c r="C1723" s="59" t="s">
        <v>112</v>
      </c>
      <c r="D1723" s="2">
        <v>1237.5439999999999</v>
      </c>
      <c r="E1723" s="2">
        <v>206073621.48819599</v>
      </c>
      <c r="F1723" s="2">
        <v>42478461.877799995</v>
      </c>
      <c r="G1723" s="2">
        <v>33702875.366399996</v>
      </c>
      <c r="H1723" s="2">
        <v>2508208.1279999996</v>
      </c>
      <c r="I1723" s="2">
        <v>12466400.2750162</v>
      </c>
      <c r="J1723" s="2">
        <v>9792214.8903156593</v>
      </c>
      <c r="K1723" s="2">
        <v>2206805.4041277878</v>
      </c>
      <c r="L1723" s="2">
        <v>3796047.781164852</v>
      </c>
      <c r="M1723" s="2">
        <v>3219694.7092679557</v>
      </c>
    </row>
    <row r="1724" spans="1:13" ht="14.25" customHeight="1">
      <c r="A1724" s="59" t="s">
        <v>143</v>
      </c>
      <c r="B1724" s="59" t="s">
        <v>10</v>
      </c>
      <c r="C1724" s="59" t="s">
        <v>112</v>
      </c>
      <c r="D1724" s="2">
        <v>1111.3788</v>
      </c>
      <c r="E1724" s="2">
        <v>185169517.86563998</v>
      </c>
      <c r="F1724" s="2">
        <v>38147865.217</v>
      </c>
      <c r="G1724" s="2">
        <v>30266933.145599999</v>
      </c>
      <c r="H1724" s="2">
        <v>2252501.5376842101</v>
      </c>
      <c r="I1724" s="2">
        <v>11195475.052173639</v>
      </c>
      <c r="J1724" s="2">
        <v>8793917.6579912696</v>
      </c>
      <c r="K1724" s="2">
        <v>1981825.8921485262</v>
      </c>
      <c r="L1724" s="2">
        <v>3409048.1047733701</v>
      </c>
      <c r="M1724" s="2">
        <v>2891453.1057906379</v>
      </c>
    </row>
    <row r="1725" spans="1:13" ht="14.25" customHeight="1">
      <c r="A1725" s="59" t="s">
        <v>144</v>
      </c>
      <c r="B1725" s="59" t="s">
        <v>10</v>
      </c>
      <c r="C1725" s="59" t="s">
        <v>113</v>
      </c>
      <c r="D1725" s="2">
        <v>65.091599999999985</v>
      </c>
      <c r="E1725" s="2">
        <v>10855960.051859999</v>
      </c>
      <c r="F1725" s="2">
        <v>2234257.1242</v>
      </c>
      <c r="G1725" s="2">
        <v>1772683.872</v>
      </c>
      <c r="H1725" s="2">
        <v>131925.19073684208</v>
      </c>
      <c r="I1725" s="2">
        <v>655700.27420539735</v>
      </c>
      <c r="J1725" s="2">
        <v>515045.06890621322</v>
      </c>
      <c r="K1725" s="2">
        <v>116072.232295033</v>
      </c>
      <c r="L1725" s="2">
        <v>199662.25342490454</v>
      </c>
      <c r="M1725" s="2">
        <v>169347.57886409378</v>
      </c>
    </row>
    <row r="1726" spans="1:13" ht="14.25" customHeight="1">
      <c r="A1726" s="59" t="s">
        <v>145</v>
      </c>
      <c r="B1726" s="59" t="s">
        <v>10</v>
      </c>
      <c r="C1726" s="59" t="s">
        <v>114</v>
      </c>
      <c r="D1726" s="2">
        <v>127.77239999999999</v>
      </c>
      <c r="E1726" s="2">
        <v>21335857.796483997</v>
      </c>
      <c r="F1726" s="2">
        <v>4385763.2185999993</v>
      </c>
      <c r="G1726" s="2">
        <v>3479712.1151999994</v>
      </c>
      <c r="H1726" s="2">
        <v>258963.11242105256</v>
      </c>
      <c r="I1726" s="2">
        <v>1287115.353069854</v>
      </c>
      <c r="J1726" s="2">
        <v>1011014.3945196037</v>
      </c>
      <c r="K1726" s="2">
        <v>227845.49302358326</v>
      </c>
      <c r="L1726" s="2">
        <v>391929.60857481259</v>
      </c>
      <c r="M1726" s="2">
        <v>332423.02517766552</v>
      </c>
    </row>
    <row r="1727" spans="1:13" ht="14.25" customHeight="1">
      <c r="A1727" s="59" t="s">
        <v>143</v>
      </c>
      <c r="B1727" s="59" t="s">
        <v>10</v>
      </c>
      <c r="C1727" s="59" t="s">
        <v>112</v>
      </c>
      <c r="D1727" s="2">
        <v>3826.7431999999999</v>
      </c>
      <c r="E1727" s="2">
        <v>637971490.18587589</v>
      </c>
      <c r="F1727" s="2">
        <v>144480064.72979999</v>
      </c>
      <c r="G1727" s="2">
        <v>107956413.56159998</v>
      </c>
      <c r="H1727" s="2">
        <v>7755898.3578947354</v>
      </c>
      <c r="I1727" s="2">
        <v>37468407.211953804</v>
      </c>
      <c r="J1727" s="2">
        <v>30279563.186807252</v>
      </c>
      <c r="K1727" s="2">
        <v>6823900.8665302107</v>
      </c>
      <c r="L1727" s="2">
        <v>1447381.8176138015</v>
      </c>
      <c r="M1727" s="2">
        <v>9775378.9748926517</v>
      </c>
    </row>
    <row r="1728" spans="1:13" ht="14.25" customHeight="1">
      <c r="A1728" s="59" t="s">
        <v>143</v>
      </c>
      <c r="B1728" s="59" t="s">
        <v>10</v>
      </c>
      <c r="C1728" s="59" t="s">
        <v>112</v>
      </c>
      <c r="D1728" s="2">
        <v>792.3495999999999</v>
      </c>
      <c r="E1728" s="2">
        <v>131940644.92131598</v>
      </c>
      <c r="F1728" s="2">
        <v>29915444.196399994</v>
      </c>
      <c r="G1728" s="2">
        <v>22353007.660799995</v>
      </c>
      <c r="H1728" s="2">
        <v>1605904.1583157892</v>
      </c>
      <c r="I1728" s="2">
        <v>7758053.2362424321</v>
      </c>
      <c r="J1728" s="2">
        <v>6269560.9622410638</v>
      </c>
      <c r="K1728" s="2">
        <v>1412928.6548506485</v>
      </c>
      <c r="L1728" s="2">
        <v>299688.8853774062</v>
      </c>
      <c r="M1728" s="2">
        <v>2024049.4895514816</v>
      </c>
    </row>
    <row r="1729" spans="1:13" ht="14.25" customHeight="1">
      <c r="A1729" s="59" t="s">
        <v>143</v>
      </c>
      <c r="B1729" s="59" t="s">
        <v>10</v>
      </c>
      <c r="C1729" s="59" t="s">
        <v>112</v>
      </c>
      <c r="D1729" s="2">
        <v>921.72919999999988</v>
      </c>
      <c r="E1729" s="2">
        <v>153571540.80945599</v>
      </c>
      <c r="F1729" s="2">
        <v>34800217.512999997</v>
      </c>
      <c r="G1729" s="2">
        <v>26002941.542399999</v>
      </c>
      <c r="H1729" s="2">
        <v>1868126.2787368419</v>
      </c>
      <c r="I1729" s="2">
        <v>9024834.7484483458</v>
      </c>
      <c r="J1729" s="2">
        <v>7293292.5189558836</v>
      </c>
      <c r="K1729" s="2">
        <v>1643640.1289185535</v>
      </c>
      <c r="L1729" s="2">
        <v>348623.88593091769</v>
      </c>
      <c r="M1729" s="2">
        <v>2354548.4427135391</v>
      </c>
    </row>
    <row r="1730" spans="1:13" ht="14.25" customHeight="1">
      <c r="A1730" s="59" t="s">
        <v>144</v>
      </c>
      <c r="B1730" s="59" t="s">
        <v>10</v>
      </c>
      <c r="C1730" s="59" t="s">
        <v>113</v>
      </c>
      <c r="D1730" s="2">
        <v>324.65440000000001</v>
      </c>
      <c r="E1730" s="2">
        <v>54145787.503499992</v>
      </c>
      <c r="F1730" s="2">
        <v>12257444.090999998</v>
      </c>
      <c r="G1730" s="2">
        <v>9158838.9887999985</v>
      </c>
      <c r="H1730" s="2">
        <v>657997.692631579</v>
      </c>
      <c r="I1730" s="2">
        <v>3178756.0927403071</v>
      </c>
      <c r="J1730" s="2">
        <v>2568866.7634334583</v>
      </c>
      <c r="K1730" s="2">
        <v>578928.17095300404</v>
      </c>
      <c r="L1730" s="2">
        <v>122793.41753800414</v>
      </c>
      <c r="M1730" s="2">
        <v>829326.5656985786</v>
      </c>
    </row>
    <row r="1731" spans="1:13" ht="14.25" customHeight="1">
      <c r="A1731" s="59" t="s">
        <v>145</v>
      </c>
      <c r="B1731" s="59" t="s">
        <v>10</v>
      </c>
      <c r="C1731" s="59" t="s">
        <v>114</v>
      </c>
      <c r="D1731" s="2">
        <v>955.48039999999992</v>
      </c>
      <c r="E1731" s="2">
        <v>159549317.21559599</v>
      </c>
      <c r="F1731" s="2">
        <v>36074505.581799999</v>
      </c>
      <c r="G1731" s="2">
        <v>26955097.727999996</v>
      </c>
      <c r="H1731" s="2">
        <v>1936531.8871578944</v>
      </c>
      <c r="I1731" s="2">
        <v>9355299.4907629322</v>
      </c>
      <c r="J1731" s="2">
        <v>7560352.9250554023</v>
      </c>
      <c r="K1731" s="2">
        <v>1703825.7308493115</v>
      </c>
      <c r="L1731" s="2">
        <v>361389.53824922506</v>
      </c>
      <c r="M1731" s="2">
        <v>2440765.5609297277</v>
      </c>
    </row>
    <row r="1732" spans="1:13" ht="14.25" customHeight="1">
      <c r="A1732" s="59" t="s">
        <v>145</v>
      </c>
      <c r="B1732" s="59" t="s">
        <v>10</v>
      </c>
      <c r="C1732" s="59" t="s">
        <v>114</v>
      </c>
      <c r="D1732" s="2">
        <v>204.91800000000001</v>
      </c>
      <c r="E1732" s="2">
        <v>34223163.232103996</v>
      </c>
      <c r="F1732" s="2">
        <v>7736753.1933999993</v>
      </c>
      <c r="G1732" s="2">
        <v>5780951.193599999</v>
      </c>
      <c r="H1732" s="2">
        <v>415319.67663157888</v>
      </c>
      <c r="I1732" s="2">
        <v>2006393.0783385597</v>
      </c>
      <c r="J1732" s="2">
        <v>1621438.1798899306</v>
      </c>
      <c r="K1732" s="2">
        <v>365412.58315102971</v>
      </c>
      <c r="L1732" s="2">
        <v>77505.746218294691</v>
      </c>
      <c r="M1732" s="2">
        <v>523461.07488400384</v>
      </c>
    </row>
    <row r="1733" spans="1:13" ht="14.25" customHeight="1">
      <c r="A1733" s="59" t="s">
        <v>143</v>
      </c>
      <c r="B1733" s="59" t="s">
        <v>10</v>
      </c>
      <c r="C1733" s="59" t="s">
        <v>112</v>
      </c>
      <c r="D1733" s="2">
        <v>2893.7635999999998</v>
      </c>
      <c r="E1733" s="2">
        <v>482430778.11482394</v>
      </c>
      <c r="F1733" s="2">
        <v>85967807.160399988</v>
      </c>
      <c r="G1733" s="2">
        <v>83085462.470399991</v>
      </c>
      <c r="H1733" s="2">
        <v>5864970.2096842108</v>
      </c>
      <c r="I1733" s="2">
        <v>30730126.2114648</v>
      </c>
      <c r="J1733" s="2">
        <v>22897250.532484859</v>
      </c>
      <c r="K1733" s="2">
        <v>5160198.870301405</v>
      </c>
      <c r="L1733" s="2">
        <v>0</v>
      </c>
      <c r="M1733" s="2">
        <v>9674593.9138165582</v>
      </c>
    </row>
    <row r="1734" spans="1:13" ht="14.25" customHeight="1">
      <c r="A1734" s="59" t="s">
        <v>143</v>
      </c>
      <c r="B1734" s="59" t="s">
        <v>10</v>
      </c>
      <c r="C1734" s="59" t="s">
        <v>112</v>
      </c>
      <c r="D1734" s="2">
        <v>668.59519999999998</v>
      </c>
      <c r="E1734" s="2">
        <v>111333300.19534799</v>
      </c>
      <c r="F1734" s="2">
        <v>19862598.354399998</v>
      </c>
      <c r="G1734" s="2">
        <v>19196641.881599996</v>
      </c>
      <c r="H1734" s="2">
        <v>1355083.594105263</v>
      </c>
      <c r="I1734" s="2">
        <v>7100101.3629377149</v>
      </c>
      <c r="J1734" s="2">
        <v>5290339.4732094985</v>
      </c>
      <c r="K1734" s="2">
        <v>1192248.1144378695</v>
      </c>
      <c r="L1734" s="2">
        <v>0</v>
      </c>
      <c r="M1734" s="2">
        <v>2235285.2364052697</v>
      </c>
    </row>
    <row r="1735" spans="1:13" ht="14.25" customHeight="1">
      <c r="A1735" s="59" t="s">
        <v>143</v>
      </c>
      <c r="B1735" s="59" t="s">
        <v>10</v>
      </c>
      <c r="C1735" s="59" t="s">
        <v>112</v>
      </c>
      <c r="D1735" s="2">
        <v>394.56759999999997</v>
      </c>
      <c r="E1735" s="2">
        <v>65739875.016815998</v>
      </c>
      <c r="F1735" s="2">
        <v>11721797.868999999</v>
      </c>
      <c r="G1735" s="2">
        <v>11328786.489599999</v>
      </c>
      <c r="H1735" s="2">
        <v>799694.9355789473</v>
      </c>
      <c r="I1735" s="2">
        <v>4190083.8572144448</v>
      </c>
      <c r="J1735" s="2">
        <v>3122063.3189253174</v>
      </c>
      <c r="K1735" s="2">
        <v>703598.34638100234</v>
      </c>
      <c r="L1735" s="2">
        <v>0</v>
      </c>
      <c r="M1735" s="2">
        <v>1319140.6863882062</v>
      </c>
    </row>
    <row r="1736" spans="1:13" ht="14.25" customHeight="1">
      <c r="A1736" s="59" t="s">
        <v>144</v>
      </c>
      <c r="B1736" s="59" t="s">
        <v>10</v>
      </c>
      <c r="C1736" s="59" t="s">
        <v>113</v>
      </c>
      <c r="D1736" s="2">
        <v>227.41879999999998</v>
      </c>
      <c r="E1736" s="2">
        <v>37928866.930415995</v>
      </c>
      <c r="F1736" s="2">
        <v>6756148.2803999996</v>
      </c>
      <c r="G1736" s="2">
        <v>6529626.4128</v>
      </c>
      <c r="H1736" s="2">
        <v>460923.41557894729</v>
      </c>
      <c r="I1736" s="2">
        <v>2415058.5164800161</v>
      </c>
      <c r="J1736" s="2">
        <v>1799478.4506229423</v>
      </c>
      <c r="K1736" s="2">
        <v>405536.31777153502</v>
      </c>
      <c r="L1736" s="2">
        <v>0</v>
      </c>
      <c r="M1736" s="2">
        <v>760319.37728688866</v>
      </c>
    </row>
    <row r="1737" spans="1:13" ht="14.25" customHeight="1">
      <c r="A1737" s="59" t="s">
        <v>145</v>
      </c>
      <c r="B1737" s="59" t="s">
        <v>10</v>
      </c>
      <c r="C1737" s="59" t="s">
        <v>114</v>
      </c>
      <c r="D1737" s="2">
        <v>750.56239999999991</v>
      </c>
      <c r="E1737" s="2">
        <v>125331456.41755199</v>
      </c>
      <c r="F1737" s="2">
        <v>22297676.479800001</v>
      </c>
      <c r="G1737" s="2">
        <v>21550075.468799997</v>
      </c>
      <c r="H1737" s="2">
        <v>1521210.9675789473</v>
      </c>
      <c r="I1737" s="2">
        <v>7970546.4819517136</v>
      </c>
      <c r="J1737" s="2">
        <v>5938914.745165471</v>
      </c>
      <c r="K1737" s="2">
        <v>1338413.1476982816</v>
      </c>
      <c r="L1737" s="2">
        <v>0</v>
      </c>
      <c r="M1737" s="2">
        <v>2509322.6091376469</v>
      </c>
    </row>
    <row r="1738" spans="1:13" ht="14.25" customHeight="1">
      <c r="A1738" s="59" t="s">
        <v>145</v>
      </c>
      <c r="B1738" s="59" t="s">
        <v>10</v>
      </c>
      <c r="C1738" s="59" t="s">
        <v>114</v>
      </c>
      <c r="D1738" s="2">
        <v>233.04399999999998</v>
      </c>
      <c r="E1738" s="2">
        <v>38920460.286707997</v>
      </c>
      <c r="F1738" s="2">
        <v>6923261.0249999994</v>
      </c>
      <c r="G1738" s="2">
        <v>6691137.0239999993</v>
      </c>
      <c r="H1738" s="2">
        <v>472324.97178947361</v>
      </c>
      <c r="I1738" s="2">
        <v>2474794.9462162708</v>
      </c>
      <c r="J1738" s="2">
        <v>1843988.5183061953</v>
      </c>
      <c r="K1738" s="2">
        <v>415567.25142666133</v>
      </c>
      <c r="L1738" s="2">
        <v>0</v>
      </c>
      <c r="M1738" s="2">
        <v>779125.8636508754</v>
      </c>
    </row>
    <row r="1739" spans="1:13" ht="14.25" customHeight="1">
      <c r="A1739" s="59" t="s">
        <v>143</v>
      </c>
      <c r="B1739" s="59" t="s">
        <v>8</v>
      </c>
      <c r="C1739" s="59" t="s">
        <v>112</v>
      </c>
      <c r="D1739" s="2">
        <v>290.90319999999997</v>
      </c>
      <c r="E1739" s="2">
        <v>53733891.402575992</v>
      </c>
      <c r="F1739" s="2">
        <v>13953057.130599998</v>
      </c>
      <c r="G1739" s="2">
        <v>11774540.063999999</v>
      </c>
      <c r="H1739" s="2">
        <v>589592.0842105262</v>
      </c>
      <c r="I1739" s="2">
        <v>8346721.0072635096</v>
      </c>
      <c r="J1739" s="2">
        <v>2301806.3573339405</v>
      </c>
      <c r="K1739" s="2">
        <v>518742.56902224623</v>
      </c>
      <c r="L1739" s="2">
        <v>792490.4236576031</v>
      </c>
      <c r="M1739" s="2">
        <v>431868.39180964866</v>
      </c>
    </row>
    <row r="1740" spans="1:13" ht="14.25" customHeight="1">
      <c r="A1740" s="59" t="s">
        <v>143</v>
      </c>
      <c r="B1740" s="59" t="s">
        <v>8</v>
      </c>
      <c r="C1740" s="59" t="s">
        <v>112</v>
      </c>
      <c r="D1740" s="2">
        <v>91.610399999999998</v>
      </c>
      <c r="E1740" s="2">
        <v>16903785.868199997</v>
      </c>
      <c r="F1740" s="2">
        <v>4394056.8543999996</v>
      </c>
      <c r="G1740" s="2">
        <v>3708004.0512000001</v>
      </c>
      <c r="H1740" s="2">
        <v>185672.72084210525</v>
      </c>
      <c r="I1740" s="2">
        <v>2628525.4000774589</v>
      </c>
      <c r="J1740" s="2">
        <v>724878.24512726313</v>
      </c>
      <c r="K1740" s="2">
        <v>163360.91952634271</v>
      </c>
      <c r="L1740" s="2">
        <v>249568.80745018437</v>
      </c>
      <c r="M1740" s="2">
        <v>136002.75322182305</v>
      </c>
    </row>
    <row r="1741" spans="1:13" ht="14.25" customHeight="1">
      <c r="A1741" s="59" t="s">
        <v>143</v>
      </c>
      <c r="B1741" s="59" t="s">
        <v>8</v>
      </c>
      <c r="C1741" s="59" t="s">
        <v>112</v>
      </c>
      <c r="D1741" s="2">
        <v>32.947600000000001</v>
      </c>
      <c r="E1741" s="2">
        <v>6082537.069224</v>
      </c>
      <c r="F1741" s="2">
        <v>1580318.2187999997</v>
      </c>
      <c r="G1741" s="2">
        <v>1333580.5632</v>
      </c>
      <c r="H1741" s="2">
        <v>66777.347368421033</v>
      </c>
      <c r="I1741" s="2">
        <v>945346.85441382299</v>
      </c>
      <c r="J1741" s="2">
        <v>260701.82500191039</v>
      </c>
      <c r="K1741" s="2">
        <v>58752.611408596946</v>
      </c>
      <c r="L1741" s="2">
        <v>89757.202679452268</v>
      </c>
      <c r="M1741" s="2">
        <v>48913.270895567941</v>
      </c>
    </row>
    <row r="1742" spans="1:13" ht="14.25" customHeight="1">
      <c r="A1742" s="59" t="s">
        <v>144</v>
      </c>
      <c r="B1742" s="59" t="s">
        <v>8</v>
      </c>
      <c r="C1742" s="59" t="s">
        <v>113</v>
      </c>
      <c r="D1742" s="2">
        <v>30.536799999999999</v>
      </c>
      <c r="E1742" s="2">
        <v>5642583.0171479993</v>
      </c>
      <c r="F1742" s="2">
        <v>1464685.3529999999</v>
      </c>
      <c r="G1742" s="2">
        <v>1236000.8255999999</v>
      </c>
      <c r="H1742" s="2">
        <v>61890.078315789477</v>
      </c>
      <c r="I1742" s="2">
        <v>876175.13335915294</v>
      </c>
      <c r="J1742" s="2">
        <v>241626.08170908765</v>
      </c>
      <c r="K1742" s="2">
        <v>54453.639842114244</v>
      </c>
      <c r="L1742" s="2">
        <v>83189.602483394803</v>
      </c>
      <c r="M1742" s="2">
        <v>45334.251073941021</v>
      </c>
    </row>
    <row r="1743" spans="1:13" ht="14.25" customHeight="1">
      <c r="A1743" s="59" t="s">
        <v>145</v>
      </c>
      <c r="B1743" s="59" t="s">
        <v>8</v>
      </c>
      <c r="C1743" s="59" t="s">
        <v>114</v>
      </c>
      <c r="D1743" s="2">
        <v>39.376399999999997</v>
      </c>
      <c r="E1743" s="2">
        <v>7283981.9107439984</v>
      </c>
      <c r="F1743" s="2">
        <v>1888674.1184</v>
      </c>
      <c r="G1743" s="2">
        <v>1593791.0975999997</v>
      </c>
      <c r="H1743" s="2">
        <v>79807.16463157894</v>
      </c>
      <c r="I1743" s="2">
        <v>1129804.7772262762</v>
      </c>
      <c r="J1743" s="2">
        <v>311570.47378277098</v>
      </c>
      <c r="K1743" s="2">
        <v>70216.53558588415</v>
      </c>
      <c r="L1743" s="2">
        <v>107270.80320227223</v>
      </c>
      <c r="M1743" s="2">
        <v>58457.323753239725</v>
      </c>
    </row>
    <row r="1744" spans="1:13" ht="14.25" customHeight="1">
      <c r="A1744" s="59" t="s">
        <v>145</v>
      </c>
      <c r="B1744" s="59" t="s">
        <v>8</v>
      </c>
      <c r="C1744" s="59" t="s">
        <v>114</v>
      </c>
      <c r="D1744" s="2">
        <v>18.482799999999997</v>
      </c>
      <c r="E1744" s="2">
        <v>3419486.0247239997</v>
      </c>
      <c r="F1744" s="2">
        <v>886521.02399999986</v>
      </c>
      <c r="G1744" s="2">
        <v>748105.28639999998</v>
      </c>
      <c r="H1744" s="2">
        <v>37459.947789473677</v>
      </c>
      <c r="I1744" s="2">
        <v>530316.52808580303</v>
      </c>
      <c r="J1744" s="2">
        <v>146247.36524497412</v>
      </c>
      <c r="K1744" s="2">
        <v>32958.782009700721</v>
      </c>
      <c r="L1744" s="2">
        <v>50351.601503107369</v>
      </c>
      <c r="M1744" s="2">
        <v>27439.151965806406</v>
      </c>
    </row>
    <row r="1745" spans="1:13" ht="14.25" customHeight="1">
      <c r="A1745" s="59" t="s">
        <v>143</v>
      </c>
      <c r="B1745" s="59" t="s">
        <v>8</v>
      </c>
      <c r="C1745" s="59" t="s">
        <v>112</v>
      </c>
      <c r="D1745" s="2">
        <v>448.40879999999999</v>
      </c>
      <c r="E1745" s="2">
        <v>82827377.297279999</v>
      </c>
      <c r="F1745" s="2">
        <v>20610988.623599999</v>
      </c>
      <c r="G1745" s="2">
        <v>18150878.169599995</v>
      </c>
      <c r="H1745" s="2">
        <v>908818.25684210507</v>
      </c>
      <c r="I1745" s="2">
        <v>12865940.116168614</v>
      </c>
      <c r="J1745" s="2">
        <v>3548088.2524650241</v>
      </c>
      <c r="K1745" s="2">
        <v>799608.71136578277</v>
      </c>
      <c r="L1745" s="2">
        <v>496888.43667384551</v>
      </c>
      <c r="M1745" s="2">
        <v>780117.32430470234</v>
      </c>
    </row>
    <row r="1746" spans="1:13" ht="14.25" customHeight="1">
      <c r="A1746" s="59" t="s">
        <v>143</v>
      </c>
      <c r="B1746" s="59" t="s">
        <v>8</v>
      </c>
      <c r="C1746" s="59" t="s">
        <v>112</v>
      </c>
      <c r="D1746" s="2">
        <v>115.7184</v>
      </c>
      <c r="E1746" s="2">
        <v>21352149.356075998</v>
      </c>
      <c r="F1746" s="2">
        <v>5318965.4731999999</v>
      </c>
      <c r="G1746" s="2">
        <v>4684097.4144000001</v>
      </c>
      <c r="H1746" s="2">
        <v>234532.98189473682</v>
      </c>
      <c r="I1746" s="2">
        <v>3320242.6106241588</v>
      </c>
      <c r="J1746" s="2">
        <v>915635.67805549013</v>
      </c>
      <c r="K1746" s="2">
        <v>206350.63519116974</v>
      </c>
      <c r="L1746" s="2">
        <v>128229.27398034725</v>
      </c>
      <c r="M1746" s="2">
        <v>201320.59982056834</v>
      </c>
    </row>
    <row r="1747" spans="1:13" ht="14.25" customHeight="1">
      <c r="A1747" s="59" t="s">
        <v>143</v>
      </c>
      <c r="B1747" s="59" t="s">
        <v>8</v>
      </c>
      <c r="C1747" s="59" t="s">
        <v>112</v>
      </c>
      <c r="D1747" s="2">
        <v>54.644799999999996</v>
      </c>
      <c r="E1747" s="2">
        <v>10088110.319364</v>
      </c>
      <c r="F1747" s="2">
        <v>2511734.0049999999</v>
      </c>
      <c r="G1747" s="2">
        <v>2211935.1743999999</v>
      </c>
      <c r="H1747" s="2">
        <v>110752.82526315788</v>
      </c>
      <c r="I1747" s="2">
        <v>1567892.3439058526</v>
      </c>
      <c r="J1747" s="2">
        <v>432383.51463731471</v>
      </c>
      <c r="K1747" s="2">
        <v>97443.355506941269</v>
      </c>
      <c r="L1747" s="2">
        <v>60552.712712941757</v>
      </c>
      <c r="M1747" s="2">
        <v>95068.061026379495</v>
      </c>
    </row>
    <row r="1748" spans="1:13" ht="14.25" customHeight="1">
      <c r="A1748" s="59" t="s">
        <v>144</v>
      </c>
      <c r="B1748" s="59" t="s">
        <v>8</v>
      </c>
      <c r="C1748" s="59" t="s">
        <v>113</v>
      </c>
      <c r="D1748" s="2">
        <v>49.019599999999997</v>
      </c>
      <c r="E1748" s="2">
        <v>9057831.8680079989</v>
      </c>
      <c r="F1748" s="2">
        <v>2253172.5315999999</v>
      </c>
      <c r="G1748" s="2">
        <v>1984235.9999999998</v>
      </c>
      <c r="H1748" s="2">
        <v>99350.026105263139</v>
      </c>
      <c r="I1748" s="2">
        <v>1406491.6614449562</v>
      </c>
      <c r="J1748" s="2">
        <v>387873.4469540618</v>
      </c>
      <c r="K1748" s="2">
        <v>87412.421851814957</v>
      </c>
      <c r="L1748" s="2">
        <v>54319.345227785983</v>
      </c>
      <c r="M1748" s="2">
        <v>85281.642979546319</v>
      </c>
    </row>
    <row r="1749" spans="1:13" ht="14.25" customHeight="1">
      <c r="A1749" s="59" t="s">
        <v>145</v>
      </c>
      <c r="B1749" s="59" t="s">
        <v>8</v>
      </c>
      <c r="C1749" s="59" t="s">
        <v>114</v>
      </c>
      <c r="D1749" s="2">
        <v>78.752799999999993</v>
      </c>
      <c r="E1749" s="2">
        <v>14567963.025923999</v>
      </c>
      <c r="F1749" s="2">
        <v>3619851.0828</v>
      </c>
      <c r="G1749" s="2">
        <v>3187788.4415999996</v>
      </c>
      <c r="H1749" s="2">
        <v>159613.08631578946</v>
      </c>
      <c r="I1749" s="2">
        <v>2259609.5544525525</v>
      </c>
      <c r="J1749" s="2">
        <v>623140.94756554195</v>
      </c>
      <c r="K1749" s="2">
        <v>140433.0711717683</v>
      </c>
      <c r="L1749" s="2">
        <v>87267.14479218077</v>
      </c>
      <c r="M1749" s="2">
        <v>137009.85265566458</v>
      </c>
    </row>
    <row r="1750" spans="1:13" ht="14.25" customHeight="1">
      <c r="A1750" s="59" t="s">
        <v>145</v>
      </c>
      <c r="B1750" s="59" t="s">
        <v>8</v>
      </c>
      <c r="C1750" s="59" t="s">
        <v>114</v>
      </c>
      <c r="D1750" s="2">
        <v>34.5548</v>
      </c>
      <c r="E1750" s="2">
        <v>6392954.2085639993</v>
      </c>
      <c r="F1750" s="2">
        <v>1588301.6486</v>
      </c>
      <c r="G1750" s="2">
        <v>1398724.5119999999</v>
      </c>
      <c r="H1750" s="2">
        <v>70033.869473684186</v>
      </c>
      <c r="I1750" s="2">
        <v>991461.33511693624</v>
      </c>
      <c r="J1750" s="2">
        <v>273418.98719712551</v>
      </c>
      <c r="K1750" s="2">
        <v>61618.59245291874</v>
      </c>
      <c r="L1750" s="2">
        <v>38290.685980242582</v>
      </c>
      <c r="M1750" s="2">
        <v>60116.568001975262</v>
      </c>
    </row>
    <row r="1751" spans="1:13" ht="14.25" customHeight="1">
      <c r="A1751" s="59" t="s">
        <v>143</v>
      </c>
      <c r="B1751" s="59" t="s">
        <v>7</v>
      </c>
      <c r="C1751" s="59" t="s">
        <v>112</v>
      </c>
      <c r="D1751" s="2">
        <v>7369.8155999999999</v>
      </c>
      <c r="E1751" s="2">
        <v>1017246673.8846719</v>
      </c>
      <c r="F1751" s="2">
        <v>190953112.10619998</v>
      </c>
      <c r="G1751" s="2">
        <v>280235188.66559994</v>
      </c>
      <c r="H1751" s="2">
        <v>14936863.952842105</v>
      </c>
      <c r="I1751" s="2">
        <v>22559096.214145601</v>
      </c>
      <c r="J1751" s="2">
        <v>58314547.246159025</v>
      </c>
      <c r="K1751" s="2">
        <v>13141956.078737624</v>
      </c>
      <c r="L1751" s="2">
        <v>10886766.614445152</v>
      </c>
      <c r="M1751" s="2">
        <v>22145440.584722575</v>
      </c>
    </row>
    <row r="1752" spans="1:13" ht="14.25" customHeight="1">
      <c r="A1752" s="59" t="s">
        <v>143</v>
      </c>
      <c r="B1752" s="59" t="s">
        <v>7</v>
      </c>
      <c r="C1752" s="59" t="s">
        <v>112</v>
      </c>
      <c r="D1752" s="2">
        <v>1211.8287999999998</v>
      </c>
      <c r="E1752" s="2">
        <v>161793337.54121998</v>
      </c>
      <c r="F1752" s="2">
        <v>31398680.663599994</v>
      </c>
      <c r="G1752" s="2">
        <v>46079452.607999995</v>
      </c>
      <c r="H1752" s="2">
        <v>2456088.8589473683</v>
      </c>
      <c r="I1752" s="2">
        <v>3709422.8645656491</v>
      </c>
      <c r="J1752" s="2">
        <v>9588740.2951922156</v>
      </c>
      <c r="K1752" s="2">
        <v>2160949.7074186387</v>
      </c>
      <c r="L1752" s="2">
        <v>1790125.8373768714</v>
      </c>
      <c r="M1752" s="2">
        <v>3641404.9069634331</v>
      </c>
    </row>
    <row r="1753" spans="1:13" ht="14.25" customHeight="1">
      <c r="A1753" s="59" t="s">
        <v>143</v>
      </c>
      <c r="B1753" s="59" t="s">
        <v>7</v>
      </c>
      <c r="C1753" s="59" t="s">
        <v>112</v>
      </c>
      <c r="D1753" s="2">
        <v>672.61320000000001</v>
      </c>
      <c r="E1753" s="2">
        <v>101183113.608192</v>
      </c>
      <c r="F1753" s="2">
        <v>17427516.251999997</v>
      </c>
      <c r="G1753" s="2">
        <v>25575930.412799999</v>
      </c>
      <c r="H1753" s="2">
        <v>1363227.385263158</v>
      </c>
      <c r="I1753" s="2">
        <v>2058877.279603082</v>
      </c>
      <c r="J1753" s="2">
        <v>5322132.378697536</v>
      </c>
      <c r="K1753" s="2">
        <v>1199413.0670486742</v>
      </c>
      <c r="L1753" s="2">
        <v>993591.06491010694</v>
      </c>
      <c r="M1753" s="2">
        <v>2021124.6068490671</v>
      </c>
    </row>
    <row r="1754" spans="1:13" ht="14.25" customHeight="1">
      <c r="A1754" s="59" t="s">
        <v>144</v>
      </c>
      <c r="B1754" s="59" t="s">
        <v>7</v>
      </c>
      <c r="C1754" s="59" t="s">
        <v>113</v>
      </c>
      <c r="D1754" s="2">
        <v>670.2023999999999</v>
      </c>
      <c r="E1754" s="2">
        <v>98860061.954807997</v>
      </c>
      <c r="F1754" s="2">
        <v>17365052.694600001</v>
      </c>
      <c r="G1754" s="2">
        <v>25484260.972799998</v>
      </c>
      <c r="H1754" s="2">
        <v>1358340.1162105263</v>
      </c>
      <c r="I1754" s="2">
        <v>2051497.7911457238</v>
      </c>
      <c r="J1754" s="2">
        <v>5303056.6354047135</v>
      </c>
      <c r="K1754" s="2">
        <v>1195114.0954821915</v>
      </c>
      <c r="L1754" s="2">
        <v>990029.80661293818</v>
      </c>
      <c r="M1754" s="2">
        <v>2013880.4326309699</v>
      </c>
    </row>
    <row r="1755" spans="1:13" ht="14.25" customHeight="1">
      <c r="A1755" s="59" t="s">
        <v>145</v>
      </c>
      <c r="B1755" s="59" t="s">
        <v>7</v>
      </c>
      <c r="C1755" s="59" t="s">
        <v>114</v>
      </c>
      <c r="D1755" s="2">
        <v>3989.0704000000001</v>
      </c>
      <c r="E1755" s="2">
        <v>554607004.56083989</v>
      </c>
      <c r="F1755" s="2">
        <v>103357458.39539999</v>
      </c>
      <c r="G1755" s="2">
        <v>151683292.20479998</v>
      </c>
      <c r="H1755" s="2">
        <v>8084897.8256842103</v>
      </c>
      <c r="I1755" s="2">
        <v>12210593.56744289</v>
      </c>
      <c r="J1755" s="2">
        <v>31563996.568523977</v>
      </c>
      <c r="K1755" s="2">
        <v>7113364.9520067135</v>
      </c>
      <c r="L1755" s="2">
        <v>5892695.3957153782</v>
      </c>
      <c r="M1755" s="2">
        <v>11986693.606211195</v>
      </c>
    </row>
    <row r="1756" spans="1:13" ht="14.25" customHeight="1">
      <c r="A1756" s="59" t="s">
        <v>145</v>
      </c>
      <c r="B1756" s="59" t="s">
        <v>7</v>
      </c>
      <c r="C1756" s="59" t="s">
        <v>114</v>
      </c>
      <c r="D1756" s="2">
        <v>404.21079999999995</v>
      </c>
      <c r="E1756" s="2">
        <v>57013478.293463983</v>
      </c>
      <c r="F1756" s="2">
        <v>10473166.2226</v>
      </c>
      <c r="G1756" s="2">
        <v>15370002.067199999</v>
      </c>
      <c r="H1756" s="2">
        <v>819239.03999999992</v>
      </c>
      <c r="I1756" s="2">
        <v>1237294.2313504783</v>
      </c>
      <c r="J1756" s="2">
        <v>3198366.2920966079</v>
      </c>
      <c r="K1756" s="2">
        <v>720794.23264693317</v>
      </c>
      <c r="L1756" s="2">
        <v>597104.30782530934</v>
      </c>
      <c r="M1756" s="2">
        <v>1214606.5439009329</v>
      </c>
    </row>
    <row r="1757" spans="1:13" ht="14.25" customHeight="1">
      <c r="A1757" s="59" t="s">
        <v>143</v>
      </c>
      <c r="B1757" s="59" t="s">
        <v>7</v>
      </c>
      <c r="C1757" s="59" t="s">
        <v>112</v>
      </c>
      <c r="D1757" s="2">
        <v>425.10439999999994</v>
      </c>
      <c r="E1757" s="2">
        <v>58919462.679923989</v>
      </c>
      <c r="F1757" s="2">
        <v>11840671.194399999</v>
      </c>
      <c r="G1757" s="2">
        <v>15480484.799999999</v>
      </c>
      <c r="H1757" s="2">
        <v>861585.01389473688</v>
      </c>
      <c r="I1757" s="2">
        <v>1521765.138021687</v>
      </c>
      <c r="J1757" s="2">
        <v>3363689.4006344047</v>
      </c>
      <c r="K1757" s="2">
        <v>758051.98622311663</v>
      </c>
      <c r="L1757" s="2">
        <v>627968.54640077252</v>
      </c>
      <c r="M1757" s="2">
        <v>1277389.3871244404</v>
      </c>
    </row>
    <row r="1758" spans="1:13" ht="14.25" customHeight="1">
      <c r="A1758" s="59" t="s">
        <v>143</v>
      </c>
      <c r="B1758" s="59" t="s">
        <v>7</v>
      </c>
      <c r="C1758" s="59" t="s">
        <v>112</v>
      </c>
      <c r="D1758" s="2">
        <v>94.021199999999993</v>
      </c>
      <c r="E1758" s="2">
        <v>10368638.119223999</v>
      </c>
      <c r="F1758" s="2">
        <v>2618825.0702</v>
      </c>
      <c r="G1758" s="2">
        <v>3423850.0415999996</v>
      </c>
      <c r="H1758" s="2">
        <v>190558.74694736843</v>
      </c>
      <c r="I1758" s="2">
        <v>336571.87362672482</v>
      </c>
      <c r="J1758" s="2">
        <v>743953.98842008575</v>
      </c>
      <c r="K1758" s="2">
        <v>167659.89109282542</v>
      </c>
      <c r="L1758" s="2">
        <v>138889.07358958485</v>
      </c>
      <c r="M1758" s="2">
        <v>282522.79450578353</v>
      </c>
    </row>
    <row r="1759" spans="1:13" ht="14.25" customHeight="1">
      <c r="A1759" s="59" t="s">
        <v>143</v>
      </c>
      <c r="B1759" s="59" t="s">
        <v>7</v>
      </c>
      <c r="C1759" s="59" t="s">
        <v>112</v>
      </c>
      <c r="D1759" s="2">
        <v>24.911599999999996</v>
      </c>
      <c r="E1759" s="2">
        <v>3289332.5498879999</v>
      </c>
      <c r="F1759" s="2">
        <v>693876.73479999998</v>
      </c>
      <c r="G1759" s="2">
        <v>907174.00319999992</v>
      </c>
      <c r="H1759" s="2">
        <v>50489.76505263157</v>
      </c>
      <c r="I1759" s="2">
        <v>89177.163097679208</v>
      </c>
      <c r="J1759" s="2">
        <v>197116.01402583471</v>
      </c>
      <c r="K1759" s="2">
        <v>44422.706186987933</v>
      </c>
      <c r="L1759" s="2">
        <v>36799.669070744705</v>
      </c>
      <c r="M1759" s="2">
        <v>74856.466920335821</v>
      </c>
    </row>
    <row r="1760" spans="1:13" ht="14.25" customHeight="1">
      <c r="A1760" s="59" t="s">
        <v>144</v>
      </c>
      <c r="B1760" s="59" t="s">
        <v>7</v>
      </c>
      <c r="C1760" s="59" t="s">
        <v>113</v>
      </c>
      <c r="D1760" s="2">
        <v>17.679199999999998</v>
      </c>
      <c r="E1760" s="2">
        <v>2346158.8097639997</v>
      </c>
      <c r="F1760" s="2">
        <v>492428.163</v>
      </c>
      <c r="G1760" s="2">
        <v>643800.49919999996</v>
      </c>
      <c r="H1760" s="2">
        <v>35830.443789473677</v>
      </c>
      <c r="I1760" s="2">
        <v>63287.018972546546</v>
      </c>
      <c r="J1760" s="2">
        <v>139888.78414736656</v>
      </c>
      <c r="K1760" s="2">
        <v>31525.791487539824</v>
      </c>
      <c r="L1760" s="2">
        <v>26115.894179238177</v>
      </c>
      <c r="M1760" s="2">
        <v>53123.944266044775</v>
      </c>
    </row>
    <row r="1761" spans="1:13" ht="14.25" customHeight="1">
      <c r="A1761" s="59" t="s">
        <v>145</v>
      </c>
      <c r="B1761" s="59" t="s">
        <v>7</v>
      </c>
      <c r="C1761" s="59" t="s">
        <v>114</v>
      </c>
      <c r="D1761" s="2">
        <v>241.07999999999998</v>
      </c>
      <c r="E1761" s="2">
        <v>29567161.518047996</v>
      </c>
      <c r="F1761" s="2">
        <v>6714936.2201999994</v>
      </c>
      <c r="G1761" s="2">
        <v>8779103.9423999991</v>
      </c>
      <c r="H1761" s="2">
        <v>488612.55410526315</v>
      </c>
      <c r="I1761" s="2">
        <v>863004.8041710892</v>
      </c>
      <c r="J1761" s="2">
        <v>1907574.329282271</v>
      </c>
      <c r="K1761" s="2">
        <v>429897.15664827026</v>
      </c>
      <c r="L1761" s="2">
        <v>356125.82971688424</v>
      </c>
      <c r="M1761" s="2">
        <v>724417.42180970148</v>
      </c>
    </row>
    <row r="1762" spans="1:13" ht="14.25" customHeight="1">
      <c r="A1762" s="59" t="s">
        <v>145</v>
      </c>
      <c r="B1762" s="59" t="s">
        <v>7</v>
      </c>
      <c r="C1762" s="59" t="s">
        <v>114</v>
      </c>
      <c r="D1762" s="2">
        <v>36.965599999999995</v>
      </c>
      <c r="E1762" s="2">
        <v>5013121.6424519997</v>
      </c>
      <c r="F1762" s="2">
        <v>1029623.0287999999</v>
      </c>
      <c r="G1762" s="2">
        <v>1346130.1055999999</v>
      </c>
      <c r="H1762" s="2">
        <v>74919.895578947355</v>
      </c>
      <c r="I1762" s="2">
        <v>132327.40330623367</v>
      </c>
      <c r="J1762" s="2">
        <v>292494.73048994824</v>
      </c>
      <c r="K1762" s="2">
        <v>65917.564019401441</v>
      </c>
      <c r="L1762" s="2">
        <v>54605.960556588921</v>
      </c>
      <c r="M1762" s="2">
        <v>111077.33801082091</v>
      </c>
    </row>
    <row r="1763" spans="1:13" ht="14.25" customHeight="1">
      <c r="A1763" s="59" t="s">
        <v>145</v>
      </c>
      <c r="B1763" s="59" t="s">
        <v>9</v>
      </c>
      <c r="C1763" s="59" t="s">
        <v>114</v>
      </c>
      <c r="D1763" s="2">
        <v>0.80359999999999998</v>
      </c>
      <c r="E1763" s="2">
        <v>72612.717407999997</v>
      </c>
      <c r="F1763" s="2">
        <v>20812.436399999999</v>
      </c>
      <c r="G1763" s="2">
        <v>21814.886399999999</v>
      </c>
      <c r="H1763" s="2">
        <v>1629.5039999999997</v>
      </c>
      <c r="I1763" s="2">
        <v>2741.8018566867518</v>
      </c>
      <c r="J1763" s="2">
        <v>6358.5810976075709</v>
      </c>
      <c r="K1763" s="2">
        <v>1432.990522160901</v>
      </c>
      <c r="L1763" s="2">
        <v>0</v>
      </c>
      <c r="M1763" s="2">
        <v>4542.1652790641474</v>
      </c>
    </row>
    <row r="1764" spans="1:13" ht="14.25" customHeight="1">
      <c r="A1764" s="59" t="s">
        <v>143</v>
      </c>
      <c r="B1764" s="59" t="s">
        <v>9</v>
      </c>
      <c r="C1764" s="59" t="s">
        <v>112</v>
      </c>
      <c r="D1764" s="2">
        <v>788.33159999999998</v>
      </c>
      <c r="E1764" s="2">
        <v>85511856.858119994</v>
      </c>
      <c r="F1764" s="2">
        <v>24128446.273599997</v>
      </c>
      <c r="G1764" s="2">
        <v>18150012.249599997</v>
      </c>
      <c r="H1764" s="2">
        <v>1597760.3671578947</v>
      </c>
      <c r="I1764" s="2">
        <v>3178745.3707569223</v>
      </c>
      <c r="J1764" s="2">
        <v>6237768.0567530273</v>
      </c>
      <c r="K1764" s="2">
        <v>1405763.702239844</v>
      </c>
      <c r="L1764" s="2">
        <v>1100813.3842065665</v>
      </c>
      <c r="M1764" s="2">
        <v>3687299.4411127381</v>
      </c>
    </row>
    <row r="1765" spans="1:13" ht="14.25" customHeight="1">
      <c r="A1765" s="59" t="s">
        <v>143</v>
      </c>
      <c r="B1765" s="59" t="s">
        <v>9</v>
      </c>
      <c r="C1765" s="59" t="s">
        <v>112</v>
      </c>
      <c r="D1765" s="2">
        <v>567.34159999999997</v>
      </c>
      <c r="E1765" s="2">
        <v>61347843.029087998</v>
      </c>
      <c r="F1765" s="2">
        <v>17364610.452199999</v>
      </c>
      <c r="G1765" s="2">
        <v>13062088.319999998</v>
      </c>
      <c r="H1765" s="2">
        <v>1149866.7688421051</v>
      </c>
      <c r="I1765" s="2">
        <v>2287659.7673337278</v>
      </c>
      <c r="J1765" s="2">
        <v>4489158.254910945</v>
      </c>
      <c r="K1765" s="2">
        <v>1011691.3086455963</v>
      </c>
      <c r="L1765" s="2">
        <v>792226.55377149431</v>
      </c>
      <c r="M1765" s="2">
        <v>2653652.808792654</v>
      </c>
    </row>
    <row r="1766" spans="1:13" ht="14.25" customHeight="1">
      <c r="A1766" s="59" t="s">
        <v>143</v>
      </c>
      <c r="B1766" s="59" t="s">
        <v>9</v>
      </c>
      <c r="C1766" s="59" t="s">
        <v>112</v>
      </c>
      <c r="D1766" s="2">
        <v>424.30079999999992</v>
      </c>
      <c r="E1766" s="2">
        <v>45967089.655871995</v>
      </c>
      <c r="F1766" s="2">
        <v>12986564.204399999</v>
      </c>
      <c r="G1766" s="2">
        <v>9768815.0783999991</v>
      </c>
      <c r="H1766" s="2">
        <v>859956.75284210511</v>
      </c>
      <c r="I1766" s="2">
        <v>1710884.3585725331</v>
      </c>
      <c r="J1766" s="2">
        <v>3357330.8195367968</v>
      </c>
      <c r="K1766" s="2">
        <v>756618.99570095574</v>
      </c>
      <c r="L1766" s="2">
        <v>592486.71443533862</v>
      </c>
      <c r="M1766" s="2">
        <v>1984601.5340545622</v>
      </c>
    </row>
    <row r="1767" spans="1:13" ht="14.25" customHeight="1">
      <c r="A1767" s="59" t="s">
        <v>144</v>
      </c>
      <c r="B1767" s="59" t="s">
        <v>9</v>
      </c>
      <c r="C1767" s="59" t="s">
        <v>113</v>
      </c>
      <c r="D1767" s="2">
        <v>658.14839999999992</v>
      </c>
      <c r="E1767" s="2">
        <v>72943540.763940006</v>
      </c>
      <c r="F1767" s="2">
        <v>20143932.129799999</v>
      </c>
      <c r="G1767" s="2">
        <v>15152763.9936</v>
      </c>
      <c r="H1767" s="2">
        <v>1333909.9856842102</v>
      </c>
      <c r="I1767" s="2">
        <v>2653814.9425585312</v>
      </c>
      <c r="J1767" s="2">
        <v>5207677.9189406</v>
      </c>
      <c r="K1767" s="2">
        <v>1173619.2376497779</v>
      </c>
      <c r="L1767" s="2">
        <v>919027.6877320878</v>
      </c>
      <c r="M1767" s="2">
        <v>3078387.6068005431</v>
      </c>
    </row>
    <row r="1768" spans="1:13" ht="14.25" customHeight="1">
      <c r="A1768" s="59" t="s">
        <v>145</v>
      </c>
      <c r="B1768" s="59" t="s">
        <v>9</v>
      </c>
      <c r="C1768" s="59" t="s">
        <v>114</v>
      </c>
      <c r="D1768" s="2">
        <v>114.1112</v>
      </c>
      <c r="E1768" s="2">
        <v>12382484.277239999</v>
      </c>
      <c r="F1768" s="2">
        <v>3492598.2183999997</v>
      </c>
      <c r="G1768" s="2">
        <v>2627219.3855999997</v>
      </c>
      <c r="H1768" s="2">
        <v>231276.45978947365</v>
      </c>
      <c r="I1768" s="2">
        <v>460124.20249488571</v>
      </c>
      <c r="J1768" s="2">
        <v>902918.51586027502</v>
      </c>
      <c r="K1768" s="2">
        <v>203484.65414684796</v>
      </c>
      <c r="L1768" s="2">
        <v>159343.01789738273</v>
      </c>
      <c r="M1768" s="2">
        <v>533737.53377982543</v>
      </c>
    </row>
    <row r="1769" spans="1:13" ht="14.25" customHeight="1">
      <c r="A1769" s="59" t="s">
        <v>145</v>
      </c>
      <c r="B1769" s="59" t="s">
        <v>9</v>
      </c>
      <c r="C1769" s="59" t="s">
        <v>114</v>
      </c>
      <c r="D1769" s="2">
        <v>208.13239999999999</v>
      </c>
      <c r="E1769" s="2">
        <v>22574878.716851998</v>
      </c>
      <c r="F1769" s="2">
        <v>6370302.9219999993</v>
      </c>
      <c r="G1769" s="2">
        <v>4791899.7312000003</v>
      </c>
      <c r="H1769" s="2">
        <v>421835.20673684205</v>
      </c>
      <c r="I1769" s="2">
        <v>839240.62286039011</v>
      </c>
      <c r="J1769" s="2">
        <v>1646872.5042803609</v>
      </c>
      <c r="K1769" s="2">
        <v>371144.5452396734</v>
      </c>
      <c r="L1769" s="2">
        <v>290632.68757339526</v>
      </c>
      <c r="M1769" s="2">
        <v>973507.19189418887</v>
      </c>
    </row>
    <row r="1770" spans="1:13" ht="14.25" customHeight="1">
      <c r="A1770" s="59" t="s">
        <v>143</v>
      </c>
      <c r="B1770" s="59" t="s">
        <v>9</v>
      </c>
      <c r="C1770" s="59" t="s">
        <v>112</v>
      </c>
      <c r="D1770" s="2">
        <v>2197.0423999999998</v>
      </c>
      <c r="E1770" s="2">
        <v>303387091.91128796</v>
      </c>
      <c r="F1770" s="2">
        <v>129317087.2754</v>
      </c>
      <c r="G1770" s="2">
        <v>58147467.129599996</v>
      </c>
      <c r="H1770" s="2">
        <v>4452882.563368421</v>
      </c>
      <c r="I1770" s="2">
        <v>14180961.702068964</v>
      </c>
      <c r="J1770" s="2">
        <v>17384360.720859099</v>
      </c>
      <c r="K1770" s="2">
        <v>3917796.0875879033</v>
      </c>
      <c r="L1770" s="2">
        <v>1798437.6390307641</v>
      </c>
      <c r="M1770" s="2">
        <v>13313230.764729394</v>
      </c>
    </row>
    <row r="1771" spans="1:13" ht="14.25" customHeight="1">
      <c r="A1771" s="59" t="s">
        <v>143</v>
      </c>
      <c r="B1771" s="59" t="s">
        <v>9</v>
      </c>
      <c r="C1771" s="59" t="s">
        <v>112</v>
      </c>
      <c r="D1771" s="2">
        <v>211.3468</v>
      </c>
      <c r="E1771" s="2">
        <v>31238220.628691997</v>
      </c>
      <c r="F1771" s="2">
        <v>12439793.517999999</v>
      </c>
      <c r="G1771" s="2">
        <v>5593555.8719999995</v>
      </c>
      <c r="H1771" s="2">
        <v>428349.49389473681</v>
      </c>
      <c r="I1771" s="2">
        <v>1364152.4973094871</v>
      </c>
      <c r="J1771" s="2">
        <v>1672306.8286707911</v>
      </c>
      <c r="K1771" s="2">
        <v>376876.50732831698</v>
      </c>
      <c r="L1771" s="2">
        <v>173002.59658562214</v>
      </c>
      <c r="M1771" s="2">
        <v>1280680.2088967925</v>
      </c>
    </row>
    <row r="1772" spans="1:13" ht="14.25" customHeight="1">
      <c r="A1772" s="59" t="s">
        <v>143</v>
      </c>
      <c r="B1772" s="59" t="s">
        <v>9</v>
      </c>
      <c r="C1772" s="59" t="s">
        <v>112</v>
      </c>
      <c r="D1772" s="2">
        <v>106.8788</v>
      </c>
      <c r="E1772" s="2">
        <v>16847440.047899999</v>
      </c>
      <c r="F1772" s="2">
        <v>6290846.4389999993</v>
      </c>
      <c r="G1772" s="2">
        <v>2828681.1839999994</v>
      </c>
      <c r="H1772" s="2">
        <v>216618.38147368419</v>
      </c>
      <c r="I1772" s="2">
        <v>689856.58609186998</v>
      </c>
      <c r="J1772" s="2">
        <v>845691.28598180693</v>
      </c>
      <c r="K1772" s="2">
        <v>190587.73944739983</v>
      </c>
      <c r="L1772" s="2">
        <v>87488.005117443885</v>
      </c>
      <c r="M1772" s="2">
        <v>647644.36419495579</v>
      </c>
    </row>
    <row r="1773" spans="1:13" ht="14.25" customHeight="1">
      <c r="A1773" s="59" t="s">
        <v>144</v>
      </c>
      <c r="B1773" s="59" t="s">
        <v>9</v>
      </c>
      <c r="C1773" s="59" t="s">
        <v>113</v>
      </c>
      <c r="D1773" s="2">
        <v>22.500799999999998</v>
      </c>
      <c r="E1773" s="2">
        <v>3384859.1016239999</v>
      </c>
      <c r="F1773" s="2">
        <v>1324388.7239999999</v>
      </c>
      <c r="G1773" s="2">
        <v>595511.28960000002</v>
      </c>
      <c r="H1773" s="2">
        <v>45603.738947368416</v>
      </c>
      <c r="I1773" s="2">
        <v>145232.96549302523</v>
      </c>
      <c r="J1773" s="2">
        <v>178040.27073301197</v>
      </c>
      <c r="K1773" s="2">
        <v>40123.734620505231</v>
      </c>
      <c r="L1773" s="2">
        <v>18418.52739314608</v>
      </c>
      <c r="M1773" s="2">
        <v>136346.18193578019</v>
      </c>
    </row>
    <row r="1774" spans="1:13" ht="14.25" customHeight="1">
      <c r="A1774" s="59" t="s">
        <v>145</v>
      </c>
      <c r="B1774" s="59" t="s">
        <v>9</v>
      </c>
      <c r="C1774" s="59" t="s">
        <v>114</v>
      </c>
      <c r="D1774" s="2">
        <v>954.67679999999996</v>
      </c>
      <c r="E1774" s="2">
        <v>84451024.771343991</v>
      </c>
      <c r="F1774" s="2">
        <v>56191916.689399995</v>
      </c>
      <c r="G1774" s="2">
        <v>25266711.955199998</v>
      </c>
      <c r="H1774" s="2">
        <v>1934902.3831578945</v>
      </c>
      <c r="I1774" s="2">
        <v>6162027.2502040714</v>
      </c>
      <c r="J1774" s="2">
        <v>7553994.3439577939</v>
      </c>
      <c r="K1774" s="2">
        <v>1702392.7403271506</v>
      </c>
      <c r="L1774" s="2">
        <v>781471.80510919821</v>
      </c>
      <c r="M1774" s="2">
        <v>5784973.7192752445</v>
      </c>
    </row>
    <row r="1775" spans="1:13" ht="14.25" customHeight="1">
      <c r="A1775" s="59" t="s">
        <v>145</v>
      </c>
      <c r="B1775" s="59" t="s">
        <v>9</v>
      </c>
      <c r="C1775" s="59" t="s">
        <v>114</v>
      </c>
      <c r="D1775" s="2">
        <v>16.071999999999999</v>
      </c>
      <c r="E1775" s="2">
        <v>2370317.7017519996</v>
      </c>
      <c r="F1775" s="2">
        <v>945991.49119999993</v>
      </c>
      <c r="G1775" s="2">
        <v>425365.09439999994</v>
      </c>
      <c r="H1775" s="2">
        <v>32573.92168421052</v>
      </c>
      <c r="I1775" s="2">
        <v>103737.83249501802</v>
      </c>
      <c r="J1775" s="2">
        <v>127171.62195215141</v>
      </c>
      <c r="K1775" s="2">
        <v>28659.810443218019</v>
      </c>
      <c r="L1775" s="2">
        <v>13156.090995104345</v>
      </c>
      <c r="M1775" s="2">
        <v>97390.129954128701</v>
      </c>
    </row>
    <row r="1776" spans="1:13" ht="14.25" customHeight="1">
      <c r="A1776" s="59" t="s">
        <v>143</v>
      </c>
      <c r="B1776" s="59" t="s">
        <v>11</v>
      </c>
      <c r="C1776" s="59" t="s">
        <v>112</v>
      </c>
      <c r="D1776" s="2">
        <v>1644.9691999999998</v>
      </c>
      <c r="E1776" s="2">
        <v>1019114520.5240998</v>
      </c>
      <c r="F1776" s="2">
        <v>634402691.48159993</v>
      </c>
      <c r="G1776" s="2">
        <v>67388203.257599995</v>
      </c>
      <c r="H1776" s="2">
        <v>3333961.4551578946</v>
      </c>
      <c r="I1776" s="2">
        <v>36428053.637414955</v>
      </c>
      <c r="J1776" s="2">
        <v>13016015.506802697</v>
      </c>
      <c r="K1776" s="2">
        <v>2933331.5988633642</v>
      </c>
      <c r="L1776" s="2">
        <v>7903947.186991211</v>
      </c>
      <c r="M1776" s="2">
        <v>10109255.896790894</v>
      </c>
    </row>
    <row r="1777" spans="1:13" ht="14.25" customHeight="1">
      <c r="A1777" s="59" t="s">
        <v>143</v>
      </c>
      <c r="B1777" s="59" t="s">
        <v>11</v>
      </c>
      <c r="C1777" s="59" t="s">
        <v>112</v>
      </c>
      <c r="D1777" s="2">
        <v>943.42639999999994</v>
      </c>
      <c r="E1777" s="2">
        <v>561335578.58069992</v>
      </c>
      <c r="F1777" s="2">
        <v>363844044.77859992</v>
      </c>
      <c r="G1777" s="2">
        <v>38648632.550399996</v>
      </c>
      <c r="H1777" s="2">
        <v>1912101.756631579</v>
      </c>
      <c r="I1777" s="2">
        <v>20892298.471091915</v>
      </c>
      <c r="J1777" s="2">
        <v>7464974.208591288</v>
      </c>
      <c r="K1777" s="2">
        <v>1682330.8730168978</v>
      </c>
      <c r="L1777" s="2">
        <v>4533089.3979128879</v>
      </c>
      <c r="M1777" s="2">
        <v>5797882.9618136333</v>
      </c>
    </row>
    <row r="1778" spans="1:13" ht="14.25" customHeight="1">
      <c r="A1778" s="59" t="s">
        <v>143</v>
      </c>
      <c r="B1778" s="59" t="s">
        <v>11</v>
      </c>
      <c r="C1778" s="59" t="s">
        <v>112</v>
      </c>
      <c r="D1778" s="2">
        <v>779.49199999999996</v>
      </c>
      <c r="E1778" s="2">
        <v>423855205.13397592</v>
      </c>
      <c r="F1778" s="2">
        <v>300620718.91239995</v>
      </c>
      <c r="G1778" s="2">
        <v>31932856.166399993</v>
      </c>
      <c r="H1778" s="2">
        <v>1579845.766736842</v>
      </c>
      <c r="I1778" s="2">
        <v>17261950.184803374</v>
      </c>
      <c r="J1778" s="2">
        <v>6167823.6646793438</v>
      </c>
      <c r="K1778" s="2">
        <v>1390000.806496074</v>
      </c>
      <c r="L1778" s="2">
        <v>3745397.5434203586</v>
      </c>
      <c r="M1778" s="2">
        <v>4790414.3721969556</v>
      </c>
    </row>
    <row r="1779" spans="1:13" ht="14.25" customHeight="1">
      <c r="A1779" s="59" t="s">
        <v>144</v>
      </c>
      <c r="B1779" s="59" t="s">
        <v>11</v>
      </c>
      <c r="C1779" s="59" t="s">
        <v>113</v>
      </c>
      <c r="D1779" s="2">
        <v>482.15999999999997</v>
      </c>
      <c r="E1779" s="2">
        <v>276808132.42236</v>
      </c>
      <c r="F1779" s="2">
        <v>185950960.81619999</v>
      </c>
      <c r="G1779" s="2">
        <v>19752283.065599997</v>
      </c>
      <c r="H1779" s="2">
        <v>977223.86526315776</v>
      </c>
      <c r="I1779" s="2">
        <v>10677494.95967219</v>
      </c>
      <c r="J1779" s="2">
        <v>3815148.658564542</v>
      </c>
      <c r="K1779" s="2">
        <v>859794.31329654052</v>
      </c>
      <c r="L1779" s="2">
        <v>2316740.7485074387</v>
      </c>
      <c r="M1779" s="2">
        <v>2963142.9106372916</v>
      </c>
    </row>
    <row r="1780" spans="1:13" ht="14.25" customHeight="1">
      <c r="A1780" s="59" t="s">
        <v>145</v>
      </c>
      <c r="B1780" s="59" t="s">
        <v>11</v>
      </c>
      <c r="C1780" s="59" t="s">
        <v>114</v>
      </c>
      <c r="D1780" s="2">
        <v>870.29879999999991</v>
      </c>
      <c r="E1780" s="2">
        <v>554771671.19312394</v>
      </c>
      <c r="F1780" s="2">
        <v>335641482.55119997</v>
      </c>
      <c r="G1780" s="2">
        <v>35652869.740799993</v>
      </c>
      <c r="H1780" s="2">
        <v>1763888.9835789471</v>
      </c>
      <c r="I1780" s="2">
        <v>19272878.402208306</v>
      </c>
      <c r="J1780" s="2">
        <v>6886343.3287089998</v>
      </c>
      <c r="K1780" s="2">
        <v>1551928.7355002558</v>
      </c>
      <c r="L1780" s="2">
        <v>4181717.0510559259</v>
      </c>
      <c r="M1780" s="2">
        <v>5348472.9537003115</v>
      </c>
    </row>
    <row r="1781" spans="1:13" ht="14.25" customHeight="1">
      <c r="A1781" s="59" t="s">
        <v>145</v>
      </c>
      <c r="B1781" s="59" t="s">
        <v>11</v>
      </c>
      <c r="C1781" s="59" t="s">
        <v>114</v>
      </c>
      <c r="D1781" s="2">
        <v>732.07959999999991</v>
      </c>
      <c r="E1781" s="2">
        <v>479632136.7111119</v>
      </c>
      <c r="F1781" s="2">
        <v>282335540.33919996</v>
      </c>
      <c r="G1781" s="2">
        <v>29990548.799999997</v>
      </c>
      <c r="H1781" s="2">
        <v>1483751.0197894736</v>
      </c>
      <c r="I1781" s="2">
        <v>16211996.513768943</v>
      </c>
      <c r="J1781" s="2">
        <v>5792667.3799204966</v>
      </c>
      <c r="K1781" s="2">
        <v>1305454.3656885808</v>
      </c>
      <c r="L1781" s="2">
        <v>3517584.7031504605</v>
      </c>
      <c r="M1781" s="2">
        <v>4499038.6526509551</v>
      </c>
    </row>
    <row r="1782" spans="1:13" ht="14.25" customHeight="1">
      <c r="A1782" s="59" t="s">
        <v>143</v>
      </c>
      <c r="B1782" s="59" t="s">
        <v>12</v>
      </c>
      <c r="C1782" s="59" t="s">
        <v>112</v>
      </c>
      <c r="D1782" s="2">
        <v>1229.5079999999998</v>
      </c>
      <c r="E1782" s="2">
        <v>61795318.343219995</v>
      </c>
      <c r="F1782" s="2">
        <v>28874853.397</v>
      </c>
      <c r="G1782" s="2">
        <v>3939050.4</v>
      </c>
      <c r="H1782" s="2">
        <v>2491920.5456842105</v>
      </c>
      <c r="I1782" s="2">
        <v>4415383.5834946418</v>
      </c>
      <c r="J1782" s="2">
        <v>18844432.883150253</v>
      </c>
      <c r="K1782" s="2">
        <v>2192475.4989061784</v>
      </c>
      <c r="L1782" s="2">
        <v>600120.75163755275</v>
      </c>
      <c r="M1782" s="2">
        <v>10086921.81292481</v>
      </c>
    </row>
    <row r="1783" spans="1:13" ht="14.25" customHeight="1">
      <c r="A1783" s="59" t="s">
        <v>143</v>
      </c>
      <c r="B1783" s="59" t="s">
        <v>12</v>
      </c>
      <c r="C1783" s="59" t="s">
        <v>112</v>
      </c>
      <c r="D1783" s="2">
        <v>618.77199999999993</v>
      </c>
      <c r="E1783" s="2">
        <v>35258573.866823994</v>
      </c>
      <c r="F1783" s="2">
        <v>14531789.375199998</v>
      </c>
      <c r="G1783" s="2">
        <v>1982397.8879999998</v>
      </c>
      <c r="H1783" s="2">
        <v>1254104.0639999998</v>
      </c>
      <c r="I1783" s="2">
        <v>2222121.1498633157</v>
      </c>
      <c r="J1783" s="2">
        <v>9483799.5555723496</v>
      </c>
      <c r="K1783" s="2">
        <v>1103402.7020638939</v>
      </c>
      <c r="L1783" s="2">
        <v>302021.55474569649</v>
      </c>
      <c r="M1783" s="2">
        <v>5076424.7032366693</v>
      </c>
    </row>
    <row r="1784" spans="1:13" ht="14.25" customHeight="1">
      <c r="A1784" s="59" t="s">
        <v>143</v>
      </c>
      <c r="B1784" s="59" t="s">
        <v>12</v>
      </c>
      <c r="C1784" s="59" t="s">
        <v>112</v>
      </c>
      <c r="D1784" s="2">
        <v>8.0359999999999996</v>
      </c>
      <c r="E1784" s="2">
        <v>438483.05424000003</v>
      </c>
      <c r="F1784" s="2">
        <v>188724.55799999999</v>
      </c>
      <c r="G1784" s="2">
        <v>25745.375999999997</v>
      </c>
      <c r="H1784" s="2">
        <v>16286.33936842105</v>
      </c>
      <c r="I1784" s="2">
        <v>28858.716231991115</v>
      </c>
      <c r="J1784" s="2">
        <v>123166.22799444612</v>
      </c>
      <c r="K1784" s="2">
        <v>14329.905221609009</v>
      </c>
      <c r="L1784" s="2">
        <v>3922.3578538402139</v>
      </c>
      <c r="M1784" s="2">
        <v>65927.593548528166</v>
      </c>
    </row>
    <row r="1785" spans="1:13" ht="14.25" customHeight="1">
      <c r="A1785" s="59" t="s">
        <v>144</v>
      </c>
      <c r="B1785" s="59" t="s">
        <v>12</v>
      </c>
      <c r="C1785" s="59" t="s">
        <v>113</v>
      </c>
      <c r="D1785" s="2">
        <v>142.2372</v>
      </c>
      <c r="E1785" s="2">
        <v>7710661.9774800008</v>
      </c>
      <c r="F1785" s="2">
        <v>3340424.6765999999</v>
      </c>
      <c r="G1785" s="2">
        <v>455693.54879999993</v>
      </c>
      <c r="H1785" s="2">
        <v>288280.51199999999</v>
      </c>
      <c r="I1785" s="2">
        <v>510799.27730624285</v>
      </c>
      <c r="J1785" s="2">
        <v>2180042.2355016964</v>
      </c>
      <c r="K1785" s="2">
        <v>253639.32242247945</v>
      </c>
      <c r="L1785" s="2">
        <v>69425.734012971792</v>
      </c>
      <c r="M1785" s="2">
        <v>1166918.4058089487</v>
      </c>
    </row>
    <row r="1786" spans="1:13" ht="14.25" customHeight="1">
      <c r="A1786" s="59" t="s">
        <v>145</v>
      </c>
      <c r="B1786" s="59" t="s">
        <v>12</v>
      </c>
      <c r="C1786" s="59" t="s">
        <v>114</v>
      </c>
      <c r="D1786" s="2">
        <v>246.70519999999999</v>
      </c>
      <c r="E1786" s="2">
        <v>14406527.179043997</v>
      </c>
      <c r="F1786" s="2">
        <v>5793843.1351999994</v>
      </c>
      <c r="G1786" s="2">
        <v>790385.01119999983</v>
      </c>
      <c r="H1786" s="2">
        <v>500012.86736842099</v>
      </c>
      <c r="I1786" s="2">
        <v>885962.58832212735</v>
      </c>
      <c r="J1786" s="2">
        <v>3781203.1994294957</v>
      </c>
      <c r="K1786" s="2">
        <v>439928.09030339657</v>
      </c>
      <c r="L1786" s="2">
        <v>120416.38611289457</v>
      </c>
      <c r="M1786" s="2">
        <v>2023977.1219398149</v>
      </c>
    </row>
    <row r="1787" spans="1:13" ht="14.25" customHeight="1">
      <c r="A1787" s="59" t="s">
        <v>145</v>
      </c>
      <c r="B1787" s="59" t="s">
        <v>12</v>
      </c>
      <c r="C1787" s="59" t="s">
        <v>114</v>
      </c>
      <c r="D1787" s="2">
        <v>72.323999999999998</v>
      </c>
      <c r="E1787" s="2">
        <v>4144660.113132</v>
      </c>
      <c r="F1787" s="2">
        <v>1698521.0219999999</v>
      </c>
      <c r="G1787" s="2">
        <v>231708.38399999999</v>
      </c>
      <c r="H1787" s="2">
        <v>146583.26905263154</v>
      </c>
      <c r="I1787" s="2">
        <v>259728.44608792008</v>
      </c>
      <c r="J1787" s="2">
        <v>1108496.0519500151</v>
      </c>
      <c r="K1787" s="2">
        <v>128969.1469944811</v>
      </c>
      <c r="L1787" s="2">
        <v>35301.220684561929</v>
      </c>
      <c r="M1787" s="2">
        <v>593348.3419367536</v>
      </c>
    </row>
    <row r="1788" spans="1:13" ht="14.25" customHeight="1">
      <c r="A1788" s="59" t="s">
        <v>143</v>
      </c>
      <c r="B1788" s="59" t="s">
        <v>7</v>
      </c>
      <c r="C1788" s="59" t="s">
        <v>112</v>
      </c>
      <c r="D1788" s="2">
        <v>2420.4431999999997</v>
      </c>
      <c r="E1788" s="2">
        <v>365953299.83704799</v>
      </c>
      <c r="F1788" s="2">
        <v>62572164.497599989</v>
      </c>
      <c r="G1788" s="2">
        <v>89209725.753599986</v>
      </c>
      <c r="H1788" s="2">
        <v>4905662.1877894737</v>
      </c>
      <c r="I1788" s="2">
        <v>7858362.9251287011</v>
      </c>
      <c r="J1788" s="2">
        <v>19152046.265994005</v>
      </c>
      <c r="K1788" s="2">
        <v>4316167.4527486339</v>
      </c>
      <c r="L1788" s="2">
        <v>3575503.330357518</v>
      </c>
      <c r="M1788" s="2">
        <v>7273150.9149694024</v>
      </c>
    </row>
    <row r="1789" spans="1:13" ht="14.25" customHeight="1">
      <c r="A1789" s="59" t="s">
        <v>143</v>
      </c>
      <c r="B1789" s="59" t="s">
        <v>7</v>
      </c>
      <c r="C1789" s="59" t="s">
        <v>112</v>
      </c>
      <c r="D1789" s="2">
        <v>427.51519999999999</v>
      </c>
      <c r="E1789" s="2">
        <v>68243373.314423993</v>
      </c>
      <c r="F1789" s="2">
        <v>11051922.3292</v>
      </c>
      <c r="G1789" s="2">
        <v>15756831.359999999</v>
      </c>
      <c r="H1789" s="2">
        <v>866471.03999999992</v>
      </c>
      <c r="I1789" s="2">
        <v>1387997.7012511515</v>
      </c>
      <c r="J1789" s="2">
        <v>3382765.1439272277</v>
      </c>
      <c r="K1789" s="2">
        <v>762350.95778959931</v>
      </c>
      <c r="L1789" s="2">
        <v>631529.80469794141</v>
      </c>
      <c r="M1789" s="2">
        <v>1284633.5613425372</v>
      </c>
    </row>
    <row r="1790" spans="1:13" ht="14.25" customHeight="1">
      <c r="A1790" s="59" t="s">
        <v>143</v>
      </c>
      <c r="B1790" s="59" t="s">
        <v>7</v>
      </c>
      <c r="C1790" s="59" t="s">
        <v>112</v>
      </c>
      <c r="D1790" s="2">
        <v>207.3288</v>
      </c>
      <c r="E1790" s="2">
        <v>33345414.288647998</v>
      </c>
      <c r="F1790" s="2">
        <v>5359767.1069999989</v>
      </c>
      <c r="G1790" s="2">
        <v>7641470.0543999998</v>
      </c>
      <c r="H1790" s="2">
        <v>420205.7027368421</v>
      </c>
      <c r="I1790" s="2">
        <v>673126.70474209986</v>
      </c>
      <c r="J1790" s="2">
        <v>1640513.9231827531</v>
      </c>
      <c r="K1790" s="2">
        <v>369711.55471751245</v>
      </c>
      <c r="L1790" s="2">
        <v>306268.21355652041</v>
      </c>
      <c r="M1790" s="2">
        <v>622998.9827563432</v>
      </c>
    </row>
    <row r="1791" spans="1:13" ht="14.25" customHeight="1">
      <c r="A1791" s="59" t="s">
        <v>144</v>
      </c>
      <c r="B1791" s="59" t="s">
        <v>7</v>
      </c>
      <c r="C1791" s="59" t="s">
        <v>113</v>
      </c>
      <c r="D1791" s="2">
        <v>190.45319999999998</v>
      </c>
      <c r="E1791" s="2">
        <v>30322494.642131999</v>
      </c>
      <c r="F1791" s="2">
        <v>4923506.9103999995</v>
      </c>
      <c r="G1791" s="2">
        <v>7019489.9519999996</v>
      </c>
      <c r="H1791" s="2">
        <v>386003.51999999996</v>
      </c>
      <c r="I1791" s="2">
        <v>618337.32179797546</v>
      </c>
      <c r="J1791" s="2">
        <v>1506983.720132994</v>
      </c>
      <c r="K1791" s="2">
        <v>339618.75375213352</v>
      </c>
      <c r="L1791" s="2">
        <v>281339.40547633858</v>
      </c>
      <c r="M1791" s="2">
        <v>572289.76322966407</v>
      </c>
    </row>
    <row r="1792" spans="1:13" ht="14.25" customHeight="1">
      <c r="A1792" s="59" t="s">
        <v>145</v>
      </c>
      <c r="B1792" s="59" t="s">
        <v>7</v>
      </c>
      <c r="C1792" s="59" t="s">
        <v>114</v>
      </c>
      <c r="D1792" s="2">
        <v>277.24199999999996</v>
      </c>
      <c r="E1792" s="2">
        <v>44838512.907803997</v>
      </c>
      <c r="F1792" s="2">
        <v>7167130.665</v>
      </c>
      <c r="G1792" s="2">
        <v>10218245.663999999</v>
      </c>
      <c r="H1792" s="2">
        <v>561902.94568421051</v>
      </c>
      <c r="I1792" s="2">
        <v>900111.29122490098</v>
      </c>
      <c r="J1792" s="2">
        <v>2193710.478674612</v>
      </c>
      <c r="K1792" s="2">
        <v>494381.73014551081</v>
      </c>
      <c r="L1792" s="2">
        <v>409544.7041744169</v>
      </c>
      <c r="M1792" s="2">
        <v>833080.03508115676</v>
      </c>
    </row>
    <row r="1793" spans="1:13" ht="14.25" customHeight="1">
      <c r="A1793" s="59" t="s">
        <v>145</v>
      </c>
      <c r="B1793" s="59" t="s">
        <v>7</v>
      </c>
      <c r="C1793" s="59" t="s">
        <v>114</v>
      </c>
      <c r="D1793" s="2">
        <v>85.985199999999992</v>
      </c>
      <c r="E1793" s="2">
        <v>13674239.157348</v>
      </c>
      <c r="F1793" s="2">
        <v>2222849.4973999998</v>
      </c>
      <c r="G1793" s="2">
        <v>3169136.5247999993</v>
      </c>
      <c r="H1793" s="2">
        <v>174272.40757894734</v>
      </c>
      <c r="I1793" s="2">
        <v>279164.95119149098</v>
      </c>
      <c r="J1793" s="2">
        <v>680368.17744401004</v>
      </c>
      <c r="K1793" s="2">
        <v>153329.98587121643</v>
      </c>
      <c r="L1793" s="2">
        <v>127018.21259902205</v>
      </c>
      <c r="M1793" s="2">
        <v>258375.54711212686</v>
      </c>
    </row>
    <row r="1794" spans="1:13" ht="14.25" customHeight="1">
      <c r="A1794" s="59" t="s">
        <v>145</v>
      </c>
      <c r="B1794" s="59" t="s">
        <v>9</v>
      </c>
      <c r="C1794" s="59" t="s">
        <v>114</v>
      </c>
      <c r="D1794" s="2">
        <v>0.80359999999999998</v>
      </c>
      <c r="E1794" s="2">
        <v>72612.717407999997</v>
      </c>
      <c r="F1794" s="2">
        <v>20709.034399999997</v>
      </c>
      <c r="G1794" s="2">
        <v>22176.998399999997</v>
      </c>
      <c r="H1794" s="2">
        <v>1629.5039999999997</v>
      </c>
      <c r="I1794" s="2">
        <v>2852.1204308405336</v>
      </c>
      <c r="J1794" s="2">
        <v>6358.5810976075709</v>
      </c>
      <c r="K1794" s="2">
        <v>1432.990522160901</v>
      </c>
      <c r="L1794" s="2">
        <v>0</v>
      </c>
      <c r="M1794" s="2">
        <v>4542.1652790641474</v>
      </c>
    </row>
    <row r="1795" spans="1:13" ht="14.25" customHeight="1">
      <c r="A1795" s="59" t="s">
        <v>143</v>
      </c>
      <c r="B1795" s="59" t="s">
        <v>9</v>
      </c>
      <c r="C1795" s="59" t="s">
        <v>112</v>
      </c>
      <c r="D1795" s="2">
        <v>423.49720000000002</v>
      </c>
      <c r="E1795" s="2">
        <v>46362937.639787994</v>
      </c>
      <c r="F1795" s="2">
        <v>12903973.049999999</v>
      </c>
      <c r="G1795" s="2">
        <v>9886579.4112</v>
      </c>
      <c r="H1795" s="2">
        <v>858328.49178947369</v>
      </c>
      <c r="I1795" s="2">
        <v>1776352.4610625908</v>
      </c>
      <c r="J1795" s="2">
        <v>3350972.2384391893</v>
      </c>
      <c r="K1795" s="2">
        <v>755186.00517879485</v>
      </c>
      <c r="L1795" s="2">
        <v>591364.58050648379</v>
      </c>
      <c r="M1795" s="2">
        <v>1980842.819027944</v>
      </c>
    </row>
    <row r="1796" spans="1:13" ht="14.25" customHeight="1">
      <c r="A1796" s="59" t="s">
        <v>143</v>
      </c>
      <c r="B1796" s="59" t="s">
        <v>9</v>
      </c>
      <c r="C1796" s="59" t="s">
        <v>112</v>
      </c>
      <c r="D1796" s="2">
        <v>345.54799999999994</v>
      </c>
      <c r="E1796" s="2">
        <v>37369046.046023995</v>
      </c>
      <c r="F1796" s="2">
        <v>10528857.7444</v>
      </c>
      <c r="G1796" s="2">
        <v>8066847.743999999</v>
      </c>
      <c r="H1796" s="2">
        <v>700343.66652631573</v>
      </c>
      <c r="I1796" s="2">
        <v>1449395.7462180532</v>
      </c>
      <c r="J1796" s="2">
        <v>2734189.8719712556</v>
      </c>
      <c r="K1796" s="2">
        <v>616185.92452918738</v>
      </c>
      <c r="L1796" s="2">
        <v>482517.58940756746</v>
      </c>
      <c r="M1796" s="2">
        <v>1616247.4614459504</v>
      </c>
    </row>
    <row r="1797" spans="1:13" ht="14.25" customHeight="1">
      <c r="A1797" s="59" t="s">
        <v>143</v>
      </c>
      <c r="B1797" s="59" t="s">
        <v>9</v>
      </c>
      <c r="C1797" s="59" t="s">
        <v>112</v>
      </c>
      <c r="D1797" s="2">
        <v>343.13719999999995</v>
      </c>
      <c r="E1797" s="2">
        <v>37163839.063427992</v>
      </c>
      <c r="F1797" s="2">
        <v>10455400.9636</v>
      </c>
      <c r="G1797" s="2">
        <v>8010566.0927999988</v>
      </c>
      <c r="H1797" s="2">
        <v>695457.64042105258</v>
      </c>
      <c r="I1797" s="2">
        <v>1439283.6828723459</v>
      </c>
      <c r="J1797" s="2">
        <v>2715114.1286784327</v>
      </c>
      <c r="K1797" s="2">
        <v>611886.9529627047</v>
      </c>
      <c r="L1797" s="2">
        <v>479151.18762100302</v>
      </c>
      <c r="M1797" s="2">
        <v>1604971.3163660951</v>
      </c>
    </row>
    <row r="1798" spans="1:13" ht="14.25" customHeight="1">
      <c r="A1798" s="59" t="s">
        <v>144</v>
      </c>
      <c r="B1798" s="59" t="s">
        <v>9</v>
      </c>
      <c r="C1798" s="59" t="s">
        <v>113</v>
      </c>
      <c r="D1798" s="2">
        <v>82.770799999999994</v>
      </c>
      <c r="E1798" s="2">
        <v>9244399.5816479996</v>
      </c>
      <c r="F1798" s="2">
        <v>2522028.8671999997</v>
      </c>
      <c r="G1798" s="2">
        <v>1932291.0336</v>
      </c>
      <c r="H1798" s="2">
        <v>167756.87747368417</v>
      </c>
      <c r="I1798" s="2">
        <v>347180.84153595223</v>
      </c>
      <c r="J1798" s="2">
        <v>654933.85305357969</v>
      </c>
      <c r="K1798" s="2">
        <v>147598.0237825728</v>
      </c>
      <c r="L1798" s="2">
        <v>115579.79467204523</v>
      </c>
      <c r="M1798" s="2">
        <v>387147.64774170442</v>
      </c>
    </row>
    <row r="1799" spans="1:13" ht="14.25" customHeight="1">
      <c r="A1799" s="59" t="s">
        <v>145</v>
      </c>
      <c r="B1799" s="59" t="s">
        <v>9</v>
      </c>
      <c r="C1799" s="59" t="s">
        <v>114</v>
      </c>
      <c r="D1799" s="2">
        <v>30.536799999999999</v>
      </c>
      <c r="E1799" s="2">
        <v>3328348.5995760001</v>
      </c>
      <c r="F1799" s="2">
        <v>930457.32920000004</v>
      </c>
      <c r="G1799" s="2">
        <v>712883.59679999994</v>
      </c>
      <c r="H1799" s="2">
        <v>61890.078315789477</v>
      </c>
      <c r="I1799" s="2">
        <v>128086.13571229305</v>
      </c>
      <c r="J1799" s="2">
        <v>241626.08170908765</v>
      </c>
      <c r="K1799" s="2">
        <v>54453.639842114244</v>
      </c>
      <c r="L1799" s="2">
        <v>42641.0892964827</v>
      </c>
      <c r="M1799" s="2">
        <v>142831.17101150259</v>
      </c>
    </row>
    <row r="1800" spans="1:13" ht="14.25" customHeight="1">
      <c r="A1800" s="59" t="s">
        <v>145</v>
      </c>
      <c r="B1800" s="59" t="s">
        <v>9</v>
      </c>
      <c r="C1800" s="59" t="s">
        <v>114</v>
      </c>
      <c r="D1800" s="2">
        <v>15.2684</v>
      </c>
      <c r="E1800" s="2">
        <v>1665625.4085239999</v>
      </c>
      <c r="F1800" s="2">
        <v>465228.66460000002</v>
      </c>
      <c r="G1800" s="2">
        <v>356441.79839999997</v>
      </c>
      <c r="H1800" s="2">
        <v>30945.660631578943</v>
      </c>
      <c r="I1800" s="2">
        <v>64043.067856146525</v>
      </c>
      <c r="J1800" s="2">
        <v>120813.04085454383</v>
      </c>
      <c r="K1800" s="2">
        <v>27226.819921057122</v>
      </c>
      <c r="L1800" s="2">
        <v>21320.54464824135</v>
      </c>
      <c r="M1800" s="2">
        <v>71415.585505751296</v>
      </c>
    </row>
    <row r="1801" spans="1:13" ht="14.25" customHeight="1">
      <c r="A1801" s="59" t="s">
        <v>143</v>
      </c>
      <c r="B1801" s="59" t="s">
        <v>9</v>
      </c>
      <c r="C1801" s="59" t="s">
        <v>112</v>
      </c>
      <c r="D1801" s="2">
        <v>171.97039999999998</v>
      </c>
      <c r="E1801" s="2">
        <v>24983945.954351999</v>
      </c>
      <c r="F1801" s="2">
        <v>10072076.227799999</v>
      </c>
      <c r="G1801" s="2">
        <v>4691813.5488</v>
      </c>
      <c r="H1801" s="2">
        <v>348542.32926315785</v>
      </c>
      <c r="I1801" s="2">
        <v>1195425.7338738486</v>
      </c>
      <c r="J1801" s="2">
        <v>1360736.3548880201</v>
      </c>
      <c r="K1801" s="2">
        <v>306659.97174243286</v>
      </c>
      <c r="L1801" s="2">
        <v>140770.1736476165</v>
      </c>
      <c r="M1801" s="2">
        <v>1042074.390509177</v>
      </c>
    </row>
    <row r="1802" spans="1:13" ht="14.25" customHeight="1">
      <c r="A1802" s="59" t="s">
        <v>143</v>
      </c>
      <c r="B1802" s="59" t="s">
        <v>9</v>
      </c>
      <c r="C1802" s="59" t="s">
        <v>112</v>
      </c>
      <c r="D1802" s="2">
        <v>184.828</v>
      </c>
      <c r="E1802" s="2">
        <v>27275969.816172</v>
      </c>
      <c r="F1802" s="2">
        <v>10825129.1318</v>
      </c>
      <c r="G1802" s="2">
        <v>5042604.0384</v>
      </c>
      <c r="H1802" s="2">
        <v>374601.96378947364</v>
      </c>
      <c r="I1802" s="2">
        <v>1284803.3588363794</v>
      </c>
      <c r="J1802" s="2">
        <v>1462473.652449741</v>
      </c>
      <c r="K1802" s="2">
        <v>329587.82009700726</v>
      </c>
      <c r="L1802" s="2">
        <v>151295.04644369998</v>
      </c>
      <c r="M1802" s="2">
        <v>1119986.4944724801</v>
      </c>
    </row>
    <row r="1803" spans="1:13" ht="14.25" customHeight="1">
      <c r="A1803" s="59" t="s">
        <v>143</v>
      </c>
      <c r="B1803" s="59" t="s">
        <v>9</v>
      </c>
      <c r="C1803" s="59" t="s">
        <v>112</v>
      </c>
      <c r="D1803" s="2">
        <v>81.967199999999991</v>
      </c>
      <c r="E1803" s="2">
        <v>12914801.718587998</v>
      </c>
      <c r="F1803" s="2">
        <v>4800709.8767999997</v>
      </c>
      <c r="G1803" s="2">
        <v>2236284.8448000001</v>
      </c>
      <c r="H1803" s="2">
        <v>166128.61642105263</v>
      </c>
      <c r="I1803" s="2">
        <v>569782.35913613345</v>
      </c>
      <c r="J1803" s="2">
        <v>648575.27195597219</v>
      </c>
      <c r="K1803" s="2">
        <v>146165.0332604119</v>
      </c>
      <c r="L1803" s="2">
        <v>67096.064075032162</v>
      </c>
      <c r="M1803" s="2">
        <v>496689.66276605637</v>
      </c>
    </row>
    <row r="1804" spans="1:13" ht="14.25" customHeight="1">
      <c r="A1804" s="59" t="s">
        <v>144</v>
      </c>
      <c r="B1804" s="59" t="s">
        <v>9</v>
      </c>
      <c r="C1804" s="59" t="s">
        <v>113</v>
      </c>
      <c r="D1804" s="2">
        <v>46.608799999999995</v>
      </c>
      <c r="E1804" s="2">
        <v>7296518.408255998</v>
      </c>
      <c r="F1804" s="2">
        <v>2729815.1861999994</v>
      </c>
      <c r="G1804" s="2">
        <v>1271612.9664</v>
      </c>
      <c r="H1804" s="2">
        <v>94465.242947368402</v>
      </c>
      <c r="I1804" s="2">
        <v>323993.89048917388</v>
      </c>
      <c r="J1804" s="2">
        <v>368797.70366123912</v>
      </c>
      <c r="K1804" s="2">
        <v>83113.450285332263</v>
      </c>
      <c r="L1804" s="2">
        <v>38152.663885802598</v>
      </c>
      <c r="M1804" s="2">
        <v>282431.37686697324</v>
      </c>
    </row>
    <row r="1805" spans="1:13" ht="14.25" customHeight="1">
      <c r="A1805" s="59" t="s">
        <v>145</v>
      </c>
      <c r="B1805" s="59" t="s">
        <v>9</v>
      </c>
      <c r="C1805" s="59" t="s">
        <v>114</v>
      </c>
      <c r="D1805" s="2">
        <v>21.697199999999999</v>
      </c>
      <c r="E1805" s="2">
        <v>3192580.0340279997</v>
      </c>
      <c r="F1805" s="2">
        <v>1270775.5824</v>
      </c>
      <c r="G1805" s="2">
        <v>591957.86879999994</v>
      </c>
      <c r="H1805" s="2">
        <v>43975.47789473684</v>
      </c>
      <c r="I1805" s="2">
        <v>150824.74212427065</v>
      </c>
      <c r="J1805" s="2">
        <v>171681.68963540439</v>
      </c>
      <c r="K1805" s="2">
        <v>38690.74409834433</v>
      </c>
      <c r="L1805" s="2">
        <v>17760.722843390864</v>
      </c>
      <c r="M1805" s="2">
        <v>131476.67543807373</v>
      </c>
    </row>
    <row r="1806" spans="1:13" ht="14.25" customHeight="1">
      <c r="A1806" s="59" t="s">
        <v>145</v>
      </c>
      <c r="B1806" s="59" t="s">
        <v>9</v>
      </c>
      <c r="C1806" s="59" t="s">
        <v>114</v>
      </c>
      <c r="D1806" s="2">
        <v>35.358399999999996</v>
      </c>
      <c r="E1806" s="2">
        <v>5140759.5439200001</v>
      </c>
      <c r="F1806" s="2">
        <v>2070894.6905999999</v>
      </c>
      <c r="G1806" s="2">
        <v>964672.66559999983</v>
      </c>
      <c r="H1806" s="2">
        <v>71663.373473684187</v>
      </c>
      <c r="I1806" s="2">
        <v>245788.46864695955</v>
      </c>
      <c r="J1806" s="2">
        <v>279777.56829473312</v>
      </c>
      <c r="K1806" s="2">
        <v>63051.582975079647</v>
      </c>
      <c r="L1806" s="2">
        <v>28943.40018922956</v>
      </c>
      <c r="M1806" s="2">
        <v>214258.28589908316</v>
      </c>
    </row>
    <row r="1807" spans="1:13" ht="14.25" customHeight="1">
      <c r="A1807" s="59" t="s">
        <v>143</v>
      </c>
      <c r="B1807" s="59" t="s">
        <v>11</v>
      </c>
      <c r="C1807" s="59" t="s">
        <v>112</v>
      </c>
      <c r="D1807" s="2">
        <v>596.27119999999991</v>
      </c>
      <c r="E1807" s="2">
        <v>230060882.47665596</v>
      </c>
      <c r="F1807" s="2">
        <v>114352317.13779999</v>
      </c>
      <c r="G1807" s="2">
        <v>19376048.6976</v>
      </c>
      <c r="H1807" s="2">
        <v>1208500.3250526316</v>
      </c>
      <c r="I1807" s="2">
        <v>7828925.0309753288</v>
      </c>
      <c r="J1807" s="2">
        <v>4718067.1744248178</v>
      </c>
      <c r="K1807" s="2">
        <v>1063278.9674433887</v>
      </c>
      <c r="L1807" s="2">
        <v>0</v>
      </c>
      <c r="M1807" s="2">
        <v>2412048.2248594323</v>
      </c>
    </row>
    <row r="1808" spans="1:13" ht="14.25" customHeight="1">
      <c r="A1808" s="59" t="s">
        <v>143</v>
      </c>
      <c r="B1808" s="59" t="s">
        <v>11</v>
      </c>
      <c r="C1808" s="59" t="s">
        <v>112</v>
      </c>
      <c r="D1808" s="2">
        <v>113.30759999999999</v>
      </c>
      <c r="E1808" s="2">
        <v>39860332.436231993</v>
      </c>
      <c r="F1808" s="2">
        <v>21730023.361799996</v>
      </c>
      <c r="G1808" s="2">
        <v>3681972.1343999999</v>
      </c>
      <c r="H1808" s="2">
        <v>229646.95578947366</v>
      </c>
      <c r="I1808" s="2">
        <v>1487706.7781233441</v>
      </c>
      <c r="J1808" s="2">
        <v>896559.9347626674</v>
      </c>
      <c r="K1808" s="2">
        <v>202051.66362468703</v>
      </c>
      <c r="L1808" s="2">
        <v>0</v>
      </c>
      <c r="M1808" s="2">
        <v>458354.17750024254</v>
      </c>
    </row>
    <row r="1809" spans="1:13" ht="14.25" customHeight="1">
      <c r="A1809" s="59" t="s">
        <v>143</v>
      </c>
      <c r="B1809" s="59" t="s">
        <v>11</v>
      </c>
      <c r="C1809" s="59" t="s">
        <v>112</v>
      </c>
      <c r="D1809" s="2">
        <v>107.68239999999999</v>
      </c>
      <c r="E1809" s="2">
        <v>34977792.282047994</v>
      </c>
      <c r="F1809" s="2">
        <v>20651227.114199996</v>
      </c>
      <c r="G1809" s="2">
        <v>3499178.784</v>
      </c>
      <c r="H1809" s="2">
        <v>218246.64252631579</v>
      </c>
      <c r="I1809" s="2">
        <v>1413848.9948122562</v>
      </c>
      <c r="J1809" s="2">
        <v>852049.86707941431</v>
      </c>
      <c r="K1809" s="2">
        <v>192020.72996956075</v>
      </c>
      <c r="L1809" s="2">
        <v>0</v>
      </c>
      <c r="M1809" s="2">
        <v>435599.00556760642</v>
      </c>
    </row>
    <row r="1810" spans="1:13" ht="14.25" customHeight="1">
      <c r="A1810" s="59" t="s">
        <v>144</v>
      </c>
      <c r="B1810" s="59" t="s">
        <v>11</v>
      </c>
      <c r="C1810" s="59" t="s">
        <v>113</v>
      </c>
      <c r="D1810" s="2">
        <v>78.752799999999993</v>
      </c>
      <c r="E1810" s="2">
        <v>28693185.139079995</v>
      </c>
      <c r="F1810" s="2">
        <v>15103135.535399998</v>
      </c>
      <c r="G1810" s="2">
        <v>2559100.6079999995</v>
      </c>
      <c r="H1810" s="2">
        <v>159613.08631578946</v>
      </c>
      <c r="I1810" s="2">
        <v>1034008.9663552322</v>
      </c>
      <c r="J1810" s="2">
        <v>623140.94756554195</v>
      </c>
      <c r="K1810" s="2">
        <v>140433.0711717683</v>
      </c>
      <c r="L1810" s="2">
        <v>0</v>
      </c>
      <c r="M1810" s="2">
        <v>318572.40705690614</v>
      </c>
    </row>
    <row r="1811" spans="1:13" ht="14.25" customHeight="1">
      <c r="A1811" s="59" t="s">
        <v>145</v>
      </c>
      <c r="B1811" s="59" t="s">
        <v>11</v>
      </c>
      <c r="C1811" s="59" t="s">
        <v>114</v>
      </c>
      <c r="D1811" s="2">
        <v>133.39760000000001</v>
      </c>
      <c r="E1811" s="2">
        <v>53261632.678715996</v>
      </c>
      <c r="F1811" s="2">
        <v>25582863.012599997</v>
      </c>
      <c r="G1811" s="2">
        <v>4334803.3919999991</v>
      </c>
      <c r="H1811" s="2">
        <v>270365.91157894739</v>
      </c>
      <c r="I1811" s="2">
        <v>1751484.5756629442</v>
      </c>
      <c r="J1811" s="2">
        <v>1055524.4622028565</v>
      </c>
      <c r="K1811" s="2">
        <v>237876.42667870957</v>
      </c>
      <c r="L1811" s="2">
        <v>0</v>
      </c>
      <c r="M1811" s="2">
        <v>539622.6486882288</v>
      </c>
    </row>
    <row r="1812" spans="1:13" ht="14.25" customHeight="1">
      <c r="A1812" s="59" t="s">
        <v>145</v>
      </c>
      <c r="B1812" s="59" t="s">
        <v>11</v>
      </c>
      <c r="C1812" s="59" t="s">
        <v>114</v>
      </c>
      <c r="D1812" s="2">
        <v>116.52199999999999</v>
      </c>
      <c r="E1812" s="2">
        <v>42886279.203767993</v>
      </c>
      <c r="F1812" s="2">
        <v>22346475.860599998</v>
      </c>
      <c r="G1812" s="2">
        <v>3786424.9151999992</v>
      </c>
      <c r="H1812" s="2">
        <v>236162.4858947368</v>
      </c>
      <c r="I1812" s="2">
        <v>1529911.2257296799</v>
      </c>
      <c r="J1812" s="2">
        <v>921994.25915309764</v>
      </c>
      <c r="K1812" s="2">
        <v>207783.62571333066</v>
      </c>
      <c r="L1812" s="2">
        <v>0</v>
      </c>
      <c r="M1812" s="2">
        <v>471357.13289032038</v>
      </c>
    </row>
    <row r="1813" spans="1:13" ht="14.25" customHeight="1">
      <c r="A1813" s="59" t="s">
        <v>143</v>
      </c>
      <c r="B1813" s="59" t="s">
        <v>12</v>
      </c>
      <c r="C1813" s="59" t="s">
        <v>112</v>
      </c>
      <c r="D1813" s="2">
        <v>8.0359999999999996</v>
      </c>
      <c r="E1813" s="2">
        <v>414994.82270399993</v>
      </c>
      <c r="F1813" s="2">
        <v>178399.47059999997</v>
      </c>
      <c r="G1813" s="2">
        <v>25963.430399999997</v>
      </c>
      <c r="H1813" s="2">
        <v>16286.33936842105</v>
      </c>
      <c r="I1813" s="2">
        <v>26188.042189817894</v>
      </c>
      <c r="J1813" s="2">
        <v>123166.22799444612</v>
      </c>
      <c r="K1813" s="2">
        <v>14329.905221609009</v>
      </c>
      <c r="L1813" s="2">
        <v>3280.8763161610505</v>
      </c>
      <c r="M1813" s="2">
        <v>66413.577538220838</v>
      </c>
    </row>
    <row r="1814" spans="1:13" ht="14.25" customHeight="1">
      <c r="A1814" s="59" t="s">
        <v>144</v>
      </c>
      <c r="B1814" s="59" t="s">
        <v>12</v>
      </c>
      <c r="C1814" s="59" t="s">
        <v>113</v>
      </c>
      <c r="D1814" s="2">
        <v>5.6251999999999995</v>
      </c>
      <c r="E1814" s="2">
        <v>296554.43664000003</v>
      </c>
      <c r="F1814" s="2">
        <v>124879.39079999999</v>
      </c>
      <c r="G1814" s="2">
        <v>18174.0864</v>
      </c>
      <c r="H1814" s="2">
        <v>11400.313263157894</v>
      </c>
      <c r="I1814" s="2">
        <v>18331.629532872521</v>
      </c>
      <c r="J1814" s="2">
        <v>86216.359596112277</v>
      </c>
      <c r="K1814" s="2">
        <v>10030.933655126308</v>
      </c>
      <c r="L1814" s="2">
        <v>2296.6134213127348</v>
      </c>
      <c r="M1814" s="2">
        <v>46489.504276754589</v>
      </c>
    </row>
    <row r="1815" spans="1:13" ht="14.25" customHeight="1">
      <c r="A1815" s="59" t="s">
        <v>145</v>
      </c>
      <c r="B1815" s="59" t="s">
        <v>12</v>
      </c>
      <c r="C1815" s="59" t="s">
        <v>114</v>
      </c>
      <c r="D1815" s="2">
        <v>43.394399999999997</v>
      </c>
      <c r="E1815" s="2">
        <v>2476270.9152719998</v>
      </c>
      <c r="F1815" s="2">
        <v>963358.25479999988</v>
      </c>
      <c r="G1815" s="2">
        <v>140201.1072</v>
      </c>
      <c r="H1815" s="2">
        <v>87949.712842105248</v>
      </c>
      <c r="I1815" s="2">
        <v>141415.42782501661</v>
      </c>
      <c r="J1815" s="2">
        <v>665097.63117000891</v>
      </c>
      <c r="K1815" s="2">
        <v>77381.488196688661</v>
      </c>
      <c r="L1815" s="2">
        <v>17716.732107269672</v>
      </c>
      <c r="M1815" s="2">
        <v>358633.31870639249</v>
      </c>
    </row>
    <row r="1816" spans="1:13" ht="14.25" customHeight="1">
      <c r="A1816" s="59" t="s">
        <v>143</v>
      </c>
      <c r="B1816" s="59" t="s">
        <v>7</v>
      </c>
      <c r="C1816" s="59" t="s">
        <v>112</v>
      </c>
      <c r="D1816" s="2">
        <v>277.24199999999996</v>
      </c>
      <c r="E1816" s="2">
        <v>39458627.510147996</v>
      </c>
      <c r="F1816" s="2">
        <v>7126403.7987999991</v>
      </c>
      <c r="G1816" s="2">
        <v>10251374.975999998</v>
      </c>
      <c r="H1816" s="2">
        <v>561902.94568421051</v>
      </c>
      <c r="I1816" s="2">
        <v>602074.24388806534</v>
      </c>
      <c r="J1816" s="2">
        <v>2193710.478674612</v>
      </c>
      <c r="K1816" s="2">
        <v>494381.73014551081</v>
      </c>
      <c r="L1816" s="2">
        <v>896165.36552781728</v>
      </c>
      <c r="M1816" s="2">
        <v>1428815.1148117799</v>
      </c>
    </row>
    <row r="1817" spans="1:13" ht="14.25" customHeight="1">
      <c r="A1817" s="59" t="s">
        <v>143</v>
      </c>
      <c r="B1817" s="59" t="s">
        <v>7</v>
      </c>
      <c r="C1817" s="59" t="s">
        <v>112</v>
      </c>
      <c r="D1817" s="2">
        <v>269.20600000000002</v>
      </c>
      <c r="E1817" s="2">
        <v>38814580.265075997</v>
      </c>
      <c r="F1817" s="2">
        <v>6919840.8049999997</v>
      </c>
      <c r="G1817" s="2">
        <v>9954232.9536000006</v>
      </c>
      <c r="H1817" s="2">
        <v>545616.6063157894</v>
      </c>
      <c r="I1817" s="2">
        <v>584622.81652899098</v>
      </c>
      <c r="J1817" s="2">
        <v>2130124.6676985361</v>
      </c>
      <c r="K1817" s="2">
        <v>480051.82492390182</v>
      </c>
      <c r="L1817" s="2">
        <v>870189.55783135875</v>
      </c>
      <c r="M1817" s="2">
        <v>1387400.1839476703</v>
      </c>
    </row>
    <row r="1818" spans="1:13" ht="14.25" customHeight="1">
      <c r="A1818" s="59" t="s">
        <v>143</v>
      </c>
      <c r="B1818" s="59" t="s">
        <v>7</v>
      </c>
      <c r="C1818" s="59" t="s">
        <v>112</v>
      </c>
      <c r="D1818" s="2">
        <v>36.161999999999999</v>
      </c>
      <c r="E1818" s="2">
        <v>5075855.046108</v>
      </c>
      <c r="F1818" s="2">
        <v>929530.68819999998</v>
      </c>
      <c r="G1818" s="2">
        <v>1337135.5583999997</v>
      </c>
      <c r="H1818" s="2">
        <v>73292.877473684202</v>
      </c>
      <c r="I1818" s="2">
        <v>78531.423115834594</v>
      </c>
      <c r="J1818" s="2">
        <v>286136.14939234068</v>
      </c>
      <c r="K1818" s="2">
        <v>64484.573497240548</v>
      </c>
      <c r="L1818" s="2">
        <v>116891.13463406311</v>
      </c>
      <c r="M1818" s="2">
        <v>186367.18888849302</v>
      </c>
    </row>
    <row r="1819" spans="1:13" ht="14.25" customHeight="1">
      <c r="A1819" s="59" t="s">
        <v>144</v>
      </c>
      <c r="B1819" s="59" t="s">
        <v>7</v>
      </c>
      <c r="C1819" s="59" t="s">
        <v>113</v>
      </c>
      <c r="D1819" s="2">
        <v>60.269999999999996</v>
      </c>
      <c r="E1819" s="2">
        <v>8245900.7298360001</v>
      </c>
      <c r="F1819" s="2">
        <v>1549218.0787999998</v>
      </c>
      <c r="G1819" s="2">
        <v>2228560.0511999996</v>
      </c>
      <c r="H1819" s="2">
        <v>122153.13852631579</v>
      </c>
      <c r="I1819" s="2">
        <v>130885.70519305767</v>
      </c>
      <c r="J1819" s="2">
        <v>476893.58232056774</v>
      </c>
      <c r="K1819" s="2">
        <v>107474.28916206757</v>
      </c>
      <c r="L1819" s="2">
        <v>194818.55772343851</v>
      </c>
      <c r="M1819" s="2">
        <v>310611.98148082168</v>
      </c>
    </row>
    <row r="1820" spans="1:13" ht="14.25" customHeight="1">
      <c r="A1820" s="59" t="s">
        <v>145</v>
      </c>
      <c r="B1820" s="59" t="s">
        <v>7</v>
      </c>
      <c r="C1820" s="59" t="s">
        <v>114</v>
      </c>
      <c r="D1820" s="2">
        <v>237.06200000000001</v>
      </c>
      <c r="E1820" s="2">
        <v>31638966.900155999</v>
      </c>
      <c r="F1820" s="2">
        <v>6093592.8067999994</v>
      </c>
      <c r="G1820" s="2">
        <v>8765668.7999999989</v>
      </c>
      <c r="H1820" s="2">
        <v>480468.76294736838</v>
      </c>
      <c r="I1820" s="2">
        <v>514817.10709269351</v>
      </c>
      <c r="J1820" s="2">
        <v>1875781.4237942335</v>
      </c>
      <c r="K1820" s="2">
        <v>422732.2040374658</v>
      </c>
      <c r="L1820" s="2">
        <v>766286.32704552507</v>
      </c>
      <c r="M1820" s="2">
        <v>1221740.4604912321</v>
      </c>
    </row>
    <row r="1821" spans="1:13" ht="14.25" customHeight="1">
      <c r="A1821" s="59" t="s">
        <v>145</v>
      </c>
      <c r="B1821" s="59" t="s">
        <v>7</v>
      </c>
      <c r="C1821" s="59" t="s">
        <v>114</v>
      </c>
      <c r="D1821" s="2">
        <v>129.37959999999998</v>
      </c>
      <c r="E1821" s="2">
        <v>18405011.158379998</v>
      </c>
      <c r="F1821" s="2">
        <v>3325654.8939999994</v>
      </c>
      <c r="G1821" s="2">
        <v>4783974.9887999995</v>
      </c>
      <c r="H1821" s="2">
        <v>262222.12042105256</v>
      </c>
      <c r="I1821" s="2">
        <v>280967.98048109713</v>
      </c>
      <c r="J1821" s="2">
        <v>1023731.5567148187</v>
      </c>
      <c r="K1821" s="2">
        <v>230711.47406790507</v>
      </c>
      <c r="L1821" s="2">
        <v>418210.50391298142</v>
      </c>
      <c r="M1821" s="2">
        <v>666780.38691216393</v>
      </c>
    </row>
    <row r="1822" spans="1:13" ht="14.25" customHeight="1">
      <c r="A1822" s="59" t="s">
        <v>143</v>
      </c>
      <c r="B1822" s="59" t="s">
        <v>7</v>
      </c>
      <c r="C1822" s="59" t="s">
        <v>112</v>
      </c>
      <c r="D1822" s="2">
        <v>352.78039999999993</v>
      </c>
      <c r="E1822" s="2">
        <v>43024011.221267998</v>
      </c>
      <c r="F1822" s="2">
        <v>9120215.4799999986</v>
      </c>
      <c r="G1822" s="2">
        <v>13334441.414399998</v>
      </c>
      <c r="H1822" s="2">
        <v>715001.74484210508</v>
      </c>
      <c r="I1822" s="2">
        <v>1036237.9530320497</v>
      </c>
      <c r="J1822" s="2">
        <v>2791417.1018497231</v>
      </c>
      <c r="K1822" s="2">
        <v>629082.83922863554</v>
      </c>
      <c r="L1822" s="2">
        <v>271572.21495780797</v>
      </c>
      <c r="M1822" s="2">
        <v>906573.05774553423</v>
      </c>
    </row>
    <row r="1823" spans="1:13" ht="14.25" customHeight="1">
      <c r="A1823" s="59" t="s">
        <v>143</v>
      </c>
      <c r="B1823" s="59" t="s">
        <v>7</v>
      </c>
      <c r="C1823" s="59" t="s">
        <v>112</v>
      </c>
      <c r="D1823" s="2">
        <v>82.770799999999994</v>
      </c>
      <c r="E1823" s="2">
        <v>10071669.193739999</v>
      </c>
      <c r="F1823" s="2">
        <v>2139823.2591999997</v>
      </c>
      <c r="G1823" s="2">
        <v>3128582.3423999995</v>
      </c>
      <c r="H1823" s="2">
        <v>167756.87747368417</v>
      </c>
      <c r="I1823" s="2">
        <v>243126.44456105039</v>
      </c>
      <c r="J1823" s="2">
        <v>654933.85305357969</v>
      </c>
      <c r="K1823" s="2">
        <v>147598.0237825728</v>
      </c>
      <c r="L1823" s="2">
        <v>63717.398953654265</v>
      </c>
      <c r="M1823" s="2">
        <v>212703.92926603652</v>
      </c>
    </row>
    <row r="1824" spans="1:13" ht="14.25" customHeight="1">
      <c r="A1824" s="59" t="s">
        <v>143</v>
      </c>
      <c r="B1824" s="59" t="s">
        <v>7</v>
      </c>
      <c r="C1824" s="59" t="s">
        <v>112</v>
      </c>
      <c r="D1824" s="2">
        <v>137.41559999999998</v>
      </c>
      <c r="E1824" s="2">
        <v>16686215.02548</v>
      </c>
      <c r="F1824" s="2">
        <v>3552521.2681999998</v>
      </c>
      <c r="G1824" s="2">
        <v>5194053.4463999998</v>
      </c>
      <c r="H1824" s="2">
        <v>278508.45978947368</v>
      </c>
      <c r="I1824" s="2">
        <v>403637.106989705</v>
      </c>
      <c r="J1824" s="2">
        <v>1087317.3676908948</v>
      </c>
      <c r="K1824" s="2">
        <v>245041.37928951409</v>
      </c>
      <c r="L1824" s="2">
        <v>105783.25457354251</v>
      </c>
      <c r="M1824" s="2">
        <v>353129.82431545865</v>
      </c>
    </row>
    <row r="1825" spans="1:13" ht="14.25" customHeight="1">
      <c r="A1825" s="59" t="s">
        <v>144</v>
      </c>
      <c r="B1825" s="59" t="s">
        <v>7</v>
      </c>
      <c r="C1825" s="59" t="s">
        <v>113</v>
      </c>
      <c r="D1825" s="2">
        <v>6.4287999999999998</v>
      </c>
      <c r="E1825" s="2">
        <v>788660.89117199997</v>
      </c>
      <c r="F1825" s="2">
        <v>166199.62539999999</v>
      </c>
      <c r="G1825" s="2">
        <v>242996.83199999997</v>
      </c>
      <c r="H1825" s="2">
        <v>13029.817263157893</v>
      </c>
      <c r="I1825" s="2">
        <v>18883.607344547607</v>
      </c>
      <c r="J1825" s="2">
        <v>50868.648780860567</v>
      </c>
      <c r="K1825" s="2">
        <v>11463.924177287208</v>
      </c>
      <c r="L1825" s="2">
        <v>4948.9241905750878</v>
      </c>
      <c r="M1825" s="2">
        <v>16520.693535226139</v>
      </c>
    </row>
    <row r="1826" spans="1:13" ht="14.25" customHeight="1">
      <c r="A1826" s="59" t="s">
        <v>143</v>
      </c>
      <c r="B1826" s="59" t="s">
        <v>7</v>
      </c>
      <c r="C1826" s="59" t="s">
        <v>112</v>
      </c>
      <c r="D1826" s="2">
        <v>748.15159999999992</v>
      </c>
      <c r="E1826" s="2">
        <v>114072784.25558399</v>
      </c>
      <c r="F1826" s="2">
        <v>24290138.367199998</v>
      </c>
      <c r="G1826" s="2">
        <v>28601026.655999996</v>
      </c>
      <c r="H1826" s="2">
        <v>1516326.1844210527</v>
      </c>
      <c r="I1826" s="2">
        <v>2366433.7413722272</v>
      </c>
      <c r="J1826" s="2">
        <v>5919839.0018726476</v>
      </c>
      <c r="K1826" s="2">
        <v>1334114.1761317989</v>
      </c>
      <c r="L1826" s="2">
        <v>247555.74431264948</v>
      </c>
      <c r="M1826" s="2">
        <v>3098557.3966831826</v>
      </c>
    </row>
    <row r="1827" spans="1:13" ht="14.25" customHeight="1">
      <c r="A1827" s="59" t="s">
        <v>143</v>
      </c>
      <c r="B1827" s="59" t="s">
        <v>7</v>
      </c>
      <c r="C1827" s="59" t="s">
        <v>112</v>
      </c>
      <c r="D1827" s="2">
        <v>374.4776</v>
      </c>
      <c r="E1827" s="2">
        <v>57050831.61439199</v>
      </c>
      <c r="F1827" s="2">
        <v>12158114.538999999</v>
      </c>
      <c r="G1827" s="2">
        <v>14315873.567999998</v>
      </c>
      <c r="H1827" s="2">
        <v>758977.222736842</v>
      </c>
      <c r="I1827" s="2">
        <v>1184487.7803216518</v>
      </c>
      <c r="J1827" s="2">
        <v>2963098.7914851275</v>
      </c>
      <c r="K1827" s="2">
        <v>667773.58332697989</v>
      </c>
      <c r="L1827" s="2">
        <v>123910.82368388255</v>
      </c>
      <c r="M1827" s="2">
        <v>1550942.8000583921</v>
      </c>
    </row>
    <row r="1828" spans="1:13" ht="14.25" customHeight="1">
      <c r="A1828" s="59" t="s">
        <v>143</v>
      </c>
      <c r="B1828" s="59" t="s">
        <v>7</v>
      </c>
      <c r="C1828" s="59" t="s">
        <v>112</v>
      </c>
      <c r="D1828" s="2">
        <v>488.58879999999999</v>
      </c>
      <c r="E1828" s="2">
        <v>74457057.517920002</v>
      </c>
      <c r="F1828" s="2">
        <v>15862948.543999998</v>
      </c>
      <c r="G1828" s="2">
        <v>18678221.8752</v>
      </c>
      <c r="H1828" s="2">
        <v>990253.68252631556</v>
      </c>
      <c r="I1828" s="2">
        <v>1545426.1168145156</v>
      </c>
      <c r="J1828" s="2">
        <v>3866017.3073454024</v>
      </c>
      <c r="K1828" s="2">
        <v>871258.2374738279</v>
      </c>
      <c r="L1828" s="2">
        <v>161669.0575103017</v>
      </c>
      <c r="M1828" s="2">
        <v>2023547.6876298336</v>
      </c>
    </row>
    <row r="1829" spans="1:13" ht="14.25" customHeight="1">
      <c r="A1829" s="59" t="s">
        <v>144</v>
      </c>
      <c r="B1829" s="59" t="s">
        <v>7</v>
      </c>
      <c r="C1829" s="59" t="s">
        <v>113</v>
      </c>
      <c r="D1829" s="2">
        <v>28.929600000000001</v>
      </c>
      <c r="E1829" s="2">
        <v>4447703.9653199995</v>
      </c>
      <c r="F1829" s="2">
        <v>939253.65779999993</v>
      </c>
      <c r="G1829" s="2">
        <v>1105946.7264</v>
      </c>
      <c r="H1829" s="2">
        <v>58633.556210526309</v>
      </c>
      <c r="I1829" s="2">
        <v>91505.493758754237</v>
      </c>
      <c r="J1829" s="2">
        <v>228908.91951387253</v>
      </c>
      <c r="K1829" s="2">
        <v>51587.658797792436</v>
      </c>
      <c r="L1829" s="2">
        <v>9572.5099841626015</v>
      </c>
      <c r="M1829" s="2">
        <v>119815.32360966119</v>
      </c>
    </row>
    <row r="1830" spans="1:13" ht="14.25" customHeight="1">
      <c r="A1830" s="59" t="s">
        <v>145</v>
      </c>
      <c r="B1830" s="59" t="s">
        <v>7</v>
      </c>
      <c r="C1830" s="59" t="s">
        <v>114</v>
      </c>
      <c r="D1830" s="2">
        <v>73.127599999999987</v>
      </c>
      <c r="E1830" s="2">
        <v>10746801.510984</v>
      </c>
      <c r="F1830" s="2">
        <v>2374224.4575999994</v>
      </c>
      <c r="G1830" s="2">
        <v>2795588.8703999994</v>
      </c>
      <c r="H1830" s="2">
        <v>148212.77305263156</v>
      </c>
      <c r="I1830" s="2">
        <v>231305.55366796203</v>
      </c>
      <c r="J1830" s="2">
        <v>578630.87988228886</v>
      </c>
      <c r="K1830" s="2">
        <v>130402.13751664199</v>
      </c>
      <c r="L1830" s="2">
        <v>24197.178015522128</v>
      </c>
      <c r="M1830" s="2">
        <v>302866.5124577547</v>
      </c>
    </row>
    <row r="1831" spans="1:13" ht="14.25" customHeight="1">
      <c r="A1831" s="59" t="s">
        <v>145</v>
      </c>
      <c r="B1831" s="59" t="s">
        <v>7</v>
      </c>
      <c r="C1831" s="59" t="s">
        <v>114</v>
      </c>
      <c r="D1831" s="2">
        <v>112.50399999999999</v>
      </c>
      <c r="E1831" s="2">
        <v>17749592.917056002</v>
      </c>
      <c r="F1831" s="2">
        <v>3652652.5833999999</v>
      </c>
      <c r="G1831" s="2">
        <v>4300906.5599999996</v>
      </c>
      <c r="H1831" s="2">
        <v>228018.6947368421</v>
      </c>
      <c r="I1831" s="2">
        <v>355854.69795071083</v>
      </c>
      <c r="J1831" s="2">
        <v>890201.3536650599</v>
      </c>
      <c r="K1831" s="2">
        <v>200618.67310252614</v>
      </c>
      <c r="L1831" s="2">
        <v>37226.427716187893</v>
      </c>
      <c r="M1831" s="2">
        <v>465948.480704238</v>
      </c>
    </row>
    <row r="1832" spans="1:13" ht="14.25" customHeight="1">
      <c r="A1832" s="59" t="s">
        <v>143</v>
      </c>
      <c r="B1832" s="59" t="s">
        <v>9</v>
      </c>
      <c r="C1832" s="59" t="s">
        <v>112</v>
      </c>
      <c r="D1832" s="2">
        <v>73.127599999999987</v>
      </c>
      <c r="E1832" s="2">
        <v>7949392.4359079981</v>
      </c>
      <c r="F1832" s="2">
        <v>2221064.6198</v>
      </c>
      <c r="G1832" s="2">
        <v>1688301.5423999997</v>
      </c>
      <c r="H1832" s="2">
        <v>148212.77305263156</v>
      </c>
      <c r="I1832" s="2">
        <v>285014.15669700503</v>
      </c>
      <c r="J1832" s="2">
        <v>578630.87988228886</v>
      </c>
      <c r="K1832" s="2">
        <v>130402.13751664199</v>
      </c>
      <c r="L1832" s="2">
        <v>102114.18752578754</v>
      </c>
      <c r="M1832" s="2">
        <v>342043.06742228259</v>
      </c>
    </row>
    <row r="1833" spans="1:13" ht="14.25" customHeight="1">
      <c r="A1833" s="59" t="s">
        <v>143</v>
      </c>
      <c r="B1833" s="59" t="s">
        <v>9</v>
      </c>
      <c r="C1833" s="59" t="s">
        <v>112</v>
      </c>
      <c r="D1833" s="2">
        <v>282.86719999999997</v>
      </c>
      <c r="E1833" s="2">
        <v>30568105.138031997</v>
      </c>
      <c r="F1833" s="2">
        <v>8591369.9279999994</v>
      </c>
      <c r="G1833" s="2">
        <v>6530570.2655999996</v>
      </c>
      <c r="H1833" s="2">
        <v>573304.50189473666</v>
      </c>
      <c r="I1833" s="2">
        <v>1102472.342388415</v>
      </c>
      <c r="J1833" s="2">
        <v>2238220.546357865</v>
      </c>
      <c r="K1833" s="2">
        <v>504412.66380063718</v>
      </c>
      <c r="L1833" s="2">
        <v>394991.14295689238</v>
      </c>
      <c r="M1833" s="2">
        <v>1323067.6893697083</v>
      </c>
    </row>
    <row r="1834" spans="1:13" ht="14.25" customHeight="1">
      <c r="A1834" s="59" t="s">
        <v>143</v>
      </c>
      <c r="B1834" s="59" t="s">
        <v>9</v>
      </c>
      <c r="C1834" s="59" t="s">
        <v>112</v>
      </c>
      <c r="D1834" s="2">
        <v>183.2208</v>
      </c>
      <c r="E1834" s="2">
        <v>19842892.847315997</v>
      </c>
      <c r="F1834" s="2">
        <v>5564864.9739999995</v>
      </c>
      <c r="G1834" s="2">
        <v>4230029.4335999992</v>
      </c>
      <c r="H1834" s="2">
        <v>371345.4416842105</v>
      </c>
      <c r="I1834" s="2">
        <v>714101.40359249606</v>
      </c>
      <c r="J1834" s="2">
        <v>1449756.4902545263</v>
      </c>
      <c r="K1834" s="2">
        <v>326721.83905268542</v>
      </c>
      <c r="L1834" s="2">
        <v>255846.53577889621</v>
      </c>
      <c r="M1834" s="2">
        <v>856987.02606901561</v>
      </c>
    </row>
    <row r="1835" spans="1:13" ht="14.25" customHeight="1">
      <c r="A1835" s="59" t="s">
        <v>145</v>
      </c>
      <c r="B1835" s="59" t="s">
        <v>9</v>
      </c>
      <c r="C1835" s="59" t="s">
        <v>114</v>
      </c>
      <c r="D1835" s="2">
        <v>11.250399999999999</v>
      </c>
      <c r="E1835" s="2">
        <v>1227937.9182839999</v>
      </c>
      <c r="F1835" s="2">
        <v>341702.24919999996</v>
      </c>
      <c r="G1835" s="2">
        <v>259738.21439999997</v>
      </c>
      <c r="H1835" s="2">
        <v>22801.869473684208</v>
      </c>
      <c r="I1835" s="2">
        <v>43848.331799539228</v>
      </c>
      <c r="J1835" s="2">
        <v>89020.135366505987</v>
      </c>
      <c r="K1835" s="2">
        <v>20061.867310252615</v>
      </c>
      <c r="L1835" s="2">
        <v>15709.87500396731</v>
      </c>
      <c r="M1835" s="2">
        <v>52622.010372658857</v>
      </c>
    </row>
    <row r="1836" spans="1:13" ht="14.25" customHeight="1">
      <c r="A1836" s="59" t="s">
        <v>145</v>
      </c>
      <c r="B1836" s="59" t="s">
        <v>9</v>
      </c>
      <c r="C1836" s="59" t="s">
        <v>114</v>
      </c>
      <c r="D1836" s="2">
        <v>12.8576</v>
      </c>
      <c r="E1836" s="2">
        <v>1397906.1890639998</v>
      </c>
      <c r="F1836" s="2">
        <v>390517.53799999994</v>
      </c>
      <c r="G1836" s="2">
        <v>296844.4608</v>
      </c>
      <c r="H1836" s="2">
        <v>26059.634526315785</v>
      </c>
      <c r="I1836" s="2">
        <v>50112.379199473413</v>
      </c>
      <c r="J1836" s="2">
        <v>101737.29756172113</v>
      </c>
      <c r="K1836" s="2">
        <v>22927.848354574417</v>
      </c>
      <c r="L1836" s="2">
        <v>17954.142861676926</v>
      </c>
      <c r="M1836" s="2">
        <v>60139.440425895831</v>
      </c>
    </row>
    <row r="1837" spans="1:13" ht="14.25" customHeight="1">
      <c r="A1837" s="59" t="s">
        <v>143</v>
      </c>
      <c r="B1837" s="59" t="s">
        <v>9</v>
      </c>
      <c r="C1837" s="59" t="s">
        <v>112</v>
      </c>
      <c r="D1837" s="2">
        <v>93.21759999999999</v>
      </c>
      <c r="E1837" s="2">
        <v>13836454.656947998</v>
      </c>
      <c r="F1837" s="2">
        <v>5444700.7143999999</v>
      </c>
      <c r="G1837" s="2">
        <v>2470417.0175999994</v>
      </c>
      <c r="H1837" s="2">
        <v>188929.24294736842</v>
      </c>
      <c r="I1837" s="2">
        <v>605698.91827125149</v>
      </c>
      <c r="J1837" s="2">
        <v>737595.40732247825</v>
      </c>
      <c r="K1837" s="2">
        <v>166226.90057066453</v>
      </c>
      <c r="L1837" s="2">
        <v>76305.327771605196</v>
      </c>
      <c r="M1837" s="2">
        <v>564862.75373394648</v>
      </c>
    </row>
    <row r="1838" spans="1:13" ht="14.25" customHeight="1">
      <c r="A1838" s="59" t="s">
        <v>143</v>
      </c>
      <c r="B1838" s="59" t="s">
        <v>9</v>
      </c>
      <c r="C1838" s="59" t="s">
        <v>112</v>
      </c>
      <c r="D1838" s="2">
        <v>273.22399999999999</v>
      </c>
      <c r="E1838" s="2">
        <v>40343192.050391994</v>
      </c>
      <c r="F1838" s="2">
        <v>15958604.9388</v>
      </c>
      <c r="G1838" s="2">
        <v>7240878.9311999995</v>
      </c>
      <c r="H1838" s="2">
        <v>553759.15452631575</v>
      </c>
      <c r="I1838" s="2">
        <v>1775324.4156226339</v>
      </c>
      <c r="J1838" s="2">
        <v>2161917.5731865736</v>
      </c>
      <c r="K1838" s="2">
        <v>487216.77753470634</v>
      </c>
      <c r="L1838" s="2">
        <v>223653.54691677386</v>
      </c>
      <c r="M1838" s="2">
        <v>1655632.209220188</v>
      </c>
    </row>
    <row r="1839" spans="1:13" ht="14.25" customHeight="1">
      <c r="A1839" s="59" t="s">
        <v>143</v>
      </c>
      <c r="B1839" s="59" t="s">
        <v>9</v>
      </c>
      <c r="C1839" s="59" t="s">
        <v>112</v>
      </c>
      <c r="D1839" s="2">
        <v>69.913200000000003</v>
      </c>
      <c r="E1839" s="2">
        <v>10879556.480099998</v>
      </c>
      <c r="F1839" s="2">
        <v>4083524.7403999995</v>
      </c>
      <c r="G1839" s="2">
        <v>1852813.7471999999</v>
      </c>
      <c r="H1839" s="2">
        <v>141697.24294736839</v>
      </c>
      <c r="I1839" s="2">
        <v>454274.18870343856</v>
      </c>
      <c r="J1839" s="2">
        <v>553196.55549185863</v>
      </c>
      <c r="K1839" s="2">
        <v>124670.1754279984</v>
      </c>
      <c r="L1839" s="2">
        <v>57228.995828703904</v>
      </c>
      <c r="M1839" s="2">
        <v>423647.06530045986</v>
      </c>
    </row>
    <row r="1840" spans="1:13" ht="14.25" customHeight="1">
      <c r="A1840" s="59" t="s">
        <v>145</v>
      </c>
      <c r="B1840" s="59" t="s">
        <v>9</v>
      </c>
      <c r="C1840" s="59" t="s">
        <v>114</v>
      </c>
      <c r="D1840" s="2">
        <v>0.80359999999999998</v>
      </c>
      <c r="E1840" s="2">
        <v>123136.600356</v>
      </c>
      <c r="F1840" s="2">
        <v>46937.349399999999</v>
      </c>
      <c r="G1840" s="2">
        <v>21296.121599999995</v>
      </c>
      <c r="H1840" s="2">
        <v>1629.5039999999997</v>
      </c>
      <c r="I1840" s="2">
        <v>5221.5423988900984</v>
      </c>
      <c r="J1840" s="2">
        <v>6358.5810976075709</v>
      </c>
      <c r="K1840" s="2">
        <v>1432.990522160901</v>
      </c>
      <c r="L1840" s="2">
        <v>657.80454975521729</v>
      </c>
      <c r="M1840" s="2">
        <v>4869.5064977064349</v>
      </c>
    </row>
    <row r="1841" spans="1:13" ht="14.25" customHeight="1">
      <c r="A1841" s="59" t="s">
        <v>143</v>
      </c>
      <c r="B1841" s="59" t="s">
        <v>9</v>
      </c>
      <c r="C1841" s="59" t="s">
        <v>112</v>
      </c>
      <c r="D1841" s="2">
        <v>282.06360000000001</v>
      </c>
      <c r="E1841" s="2">
        <v>30569288.937264003</v>
      </c>
      <c r="F1841" s="2">
        <v>8617479.7283999994</v>
      </c>
      <c r="G1841" s="2">
        <v>6501456.4607999995</v>
      </c>
      <c r="H1841" s="2">
        <v>571676.24084210512</v>
      </c>
      <c r="I1841" s="2">
        <v>1003867.4977813642</v>
      </c>
      <c r="J1841" s="2">
        <v>2231861.965260257</v>
      </c>
      <c r="K1841" s="2">
        <v>502979.67327847629</v>
      </c>
      <c r="L1841" s="2">
        <v>393869.0090280376</v>
      </c>
      <c r="M1841" s="2">
        <v>1319308.9743430899</v>
      </c>
    </row>
    <row r="1842" spans="1:13" ht="14.25" customHeight="1">
      <c r="A1842" s="59" t="s">
        <v>143</v>
      </c>
      <c r="B1842" s="59" t="s">
        <v>9</v>
      </c>
      <c r="C1842" s="59" t="s">
        <v>112</v>
      </c>
      <c r="D1842" s="2">
        <v>33.751199999999997</v>
      </c>
      <c r="E1842" s="2">
        <v>3659532.346008</v>
      </c>
      <c r="F1842" s="2">
        <v>1031152.5829999999</v>
      </c>
      <c r="G1842" s="2">
        <v>777952.76159999997</v>
      </c>
      <c r="H1842" s="2">
        <v>68405.608421052617</v>
      </c>
      <c r="I1842" s="2">
        <v>120120.89717041964</v>
      </c>
      <c r="J1842" s="2">
        <v>267060.40609951795</v>
      </c>
      <c r="K1842" s="2">
        <v>60185.601930757839</v>
      </c>
      <c r="L1842" s="2">
        <v>47129.625011901931</v>
      </c>
      <c r="M1842" s="2">
        <v>157866.03111797656</v>
      </c>
    </row>
    <row r="1843" spans="1:13" ht="14.25" customHeight="1">
      <c r="A1843" s="59" t="s">
        <v>143</v>
      </c>
      <c r="B1843" s="59" t="s">
        <v>9</v>
      </c>
      <c r="C1843" s="59" t="s">
        <v>112</v>
      </c>
      <c r="D1843" s="2">
        <v>275.63479999999998</v>
      </c>
      <c r="E1843" s="2">
        <v>29848709.230955996</v>
      </c>
      <c r="F1843" s="2">
        <v>8421070.0155999996</v>
      </c>
      <c r="G1843" s="2">
        <v>6353275.5071999999</v>
      </c>
      <c r="H1843" s="2">
        <v>558646.42357894732</v>
      </c>
      <c r="I1843" s="2">
        <v>980987.32689176069</v>
      </c>
      <c r="J1843" s="2">
        <v>2180993.3164793965</v>
      </c>
      <c r="K1843" s="2">
        <v>491515.74910118908</v>
      </c>
      <c r="L1843" s="2">
        <v>384891.93759719917</v>
      </c>
      <c r="M1843" s="2">
        <v>1289239.2541301418</v>
      </c>
    </row>
    <row r="1844" spans="1:13" ht="14.25" customHeight="1">
      <c r="A1844" s="59" t="s">
        <v>143</v>
      </c>
      <c r="B1844" s="59" t="s">
        <v>9</v>
      </c>
      <c r="C1844" s="59" t="s">
        <v>112</v>
      </c>
      <c r="D1844" s="2">
        <v>80.36</v>
      </c>
      <c r="E1844" s="2">
        <v>11888692.022591999</v>
      </c>
      <c r="F1844" s="2">
        <v>4721390.2025999995</v>
      </c>
      <c r="G1844" s="2">
        <v>2102852.0831999998</v>
      </c>
      <c r="H1844" s="2">
        <v>162870.85136842105</v>
      </c>
      <c r="I1844" s="2">
        <v>516038.81845913496</v>
      </c>
      <c r="J1844" s="2">
        <v>635858.10976075707</v>
      </c>
      <c r="K1844" s="2">
        <v>143299.05221609012</v>
      </c>
      <c r="L1844" s="2">
        <v>65780.45497552173</v>
      </c>
      <c r="M1844" s="2">
        <v>486950.64977064345</v>
      </c>
    </row>
    <row r="1845" spans="1:13" ht="14.25" customHeight="1">
      <c r="A1845" s="59" t="s">
        <v>143</v>
      </c>
      <c r="B1845" s="59" t="s">
        <v>9</v>
      </c>
      <c r="C1845" s="59" t="s">
        <v>112</v>
      </c>
      <c r="D1845" s="2">
        <v>24.911599999999996</v>
      </c>
      <c r="E1845" s="2">
        <v>3680246.4458759995</v>
      </c>
      <c r="F1845" s="2">
        <v>1463630.6525999999</v>
      </c>
      <c r="G1845" s="2">
        <v>651884.25599999994</v>
      </c>
      <c r="H1845" s="2">
        <v>50489.76505263157</v>
      </c>
      <c r="I1845" s="2">
        <v>159972.03372233183</v>
      </c>
      <c r="J1845" s="2">
        <v>197116.01402583471</v>
      </c>
      <c r="K1845" s="2">
        <v>44422.706186987933</v>
      </c>
      <c r="L1845" s="2">
        <v>20391.941042411734</v>
      </c>
      <c r="M1845" s="2">
        <v>150954.70142889948</v>
      </c>
    </row>
    <row r="1846" spans="1:13" ht="14.25" customHeight="1">
      <c r="A1846" s="59" t="s">
        <v>143</v>
      </c>
      <c r="B1846" s="59" t="s">
        <v>9</v>
      </c>
      <c r="C1846" s="59" t="s">
        <v>112</v>
      </c>
      <c r="D1846" s="2">
        <v>16.071999999999999</v>
      </c>
      <c r="E1846" s="2">
        <v>2377803.1634279997</v>
      </c>
      <c r="F1846" s="2">
        <v>944278.19959999993</v>
      </c>
      <c r="G1846" s="2">
        <v>420570.25919999997</v>
      </c>
      <c r="H1846" s="2">
        <v>32573.92168421052</v>
      </c>
      <c r="I1846" s="2">
        <v>103207.76369182699</v>
      </c>
      <c r="J1846" s="2">
        <v>127171.62195215141</v>
      </c>
      <c r="K1846" s="2">
        <v>28659.810443218019</v>
      </c>
      <c r="L1846" s="2">
        <v>13156.090995104345</v>
      </c>
      <c r="M1846" s="2">
        <v>97390.129954128701</v>
      </c>
    </row>
    <row r="1847" spans="1:13" ht="14.25" customHeight="1">
      <c r="A1847" s="59" t="s">
        <v>143</v>
      </c>
      <c r="B1847" s="59" t="s">
        <v>9</v>
      </c>
      <c r="C1847" s="59" t="s">
        <v>112</v>
      </c>
      <c r="D1847" s="2">
        <v>160.72</v>
      </c>
      <c r="E1847" s="2">
        <v>25129671.00336</v>
      </c>
      <c r="F1847" s="2">
        <v>11857470.837799998</v>
      </c>
      <c r="G1847" s="2">
        <v>4282335.724799999</v>
      </c>
      <c r="H1847" s="2">
        <v>325741.7027368421</v>
      </c>
      <c r="I1847" s="2">
        <v>1034668.1802830794</v>
      </c>
      <c r="J1847" s="2">
        <v>1271716.2195215141</v>
      </c>
      <c r="K1847" s="2">
        <v>286598.10443218023</v>
      </c>
      <c r="L1847" s="2">
        <v>88300.418959974253</v>
      </c>
      <c r="M1847" s="2">
        <v>973901.29954128689</v>
      </c>
    </row>
    <row r="1848" spans="1:13" ht="14.25" customHeight="1">
      <c r="A1848" s="59" t="s">
        <v>143</v>
      </c>
      <c r="B1848" s="59" t="s">
        <v>9</v>
      </c>
      <c r="C1848" s="59" t="s">
        <v>112</v>
      </c>
      <c r="D1848" s="2">
        <v>901.63919999999985</v>
      </c>
      <c r="E1848" s="2">
        <v>140428075.69929597</v>
      </c>
      <c r="F1848" s="2">
        <v>66520407.605999991</v>
      </c>
      <c r="G1848" s="2">
        <v>24023902.636799999</v>
      </c>
      <c r="H1848" s="2">
        <v>1827408.5658947367</v>
      </c>
      <c r="I1848" s="2">
        <v>5804488.4913880751</v>
      </c>
      <c r="J1848" s="2">
        <v>7134327.9915156942</v>
      </c>
      <c r="K1848" s="2">
        <v>1607815.3658645309</v>
      </c>
      <c r="L1848" s="2">
        <v>495365.35036545555</v>
      </c>
      <c r="M1848" s="2">
        <v>5463586.2904266203</v>
      </c>
    </row>
    <row r="1849" spans="1:13" ht="14.25" customHeight="1">
      <c r="A1849" s="59" t="s">
        <v>143</v>
      </c>
      <c r="B1849" s="59" t="s">
        <v>9</v>
      </c>
      <c r="C1849" s="59" t="s">
        <v>112</v>
      </c>
      <c r="D1849" s="2">
        <v>40.18</v>
      </c>
      <c r="E1849" s="2">
        <v>6278285.5914239995</v>
      </c>
      <c r="F1849" s="2">
        <v>2964367.5105999997</v>
      </c>
      <c r="G1849" s="2">
        <v>1070584.9151999999</v>
      </c>
      <c r="H1849" s="2">
        <v>81435.425684210524</v>
      </c>
      <c r="I1849" s="2">
        <v>258667.04507076985</v>
      </c>
      <c r="J1849" s="2">
        <v>317929.05488037854</v>
      </c>
      <c r="K1849" s="2">
        <v>71649.526108045058</v>
      </c>
      <c r="L1849" s="2">
        <v>22075.104739993563</v>
      </c>
      <c r="M1849" s="2">
        <v>243475.32488532172</v>
      </c>
    </row>
    <row r="1850" spans="1:13" ht="14.25" customHeight="1">
      <c r="A1850" s="59" t="s">
        <v>145</v>
      </c>
      <c r="B1850" s="59" t="s">
        <v>9</v>
      </c>
      <c r="C1850" s="59" t="s">
        <v>114</v>
      </c>
      <c r="D1850" s="2">
        <v>0.80359999999999998</v>
      </c>
      <c r="E1850" s="2">
        <v>136183.84995599999</v>
      </c>
      <c r="F1850" s="2">
        <v>59286.729799999994</v>
      </c>
      <c r="G1850" s="2">
        <v>21411.84</v>
      </c>
      <c r="H1850" s="2">
        <v>1629.5039999999997</v>
      </c>
      <c r="I1850" s="2">
        <v>5173.3409014153967</v>
      </c>
      <c r="J1850" s="2">
        <v>6358.5810976075709</v>
      </c>
      <c r="K1850" s="2">
        <v>1432.990522160901</v>
      </c>
      <c r="L1850" s="2">
        <v>441.50209479987132</v>
      </c>
      <c r="M1850" s="2">
        <v>4869.5064977064349</v>
      </c>
    </row>
    <row r="1851" spans="1:13" ht="14.25" customHeight="1">
      <c r="A1851" s="59" t="s">
        <v>143</v>
      </c>
      <c r="B1851" s="59" t="s">
        <v>11</v>
      </c>
      <c r="C1851" s="59" t="s">
        <v>112</v>
      </c>
      <c r="D1851" s="2">
        <v>284.4744</v>
      </c>
      <c r="E1851" s="2">
        <v>112773892.370832</v>
      </c>
      <c r="F1851" s="2">
        <v>45593019.202599995</v>
      </c>
      <c r="G1851" s="2">
        <v>9262277.0687999986</v>
      </c>
      <c r="H1851" s="2">
        <v>576562.26694736828</v>
      </c>
      <c r="I1851" s="2">
        <v>3277172.1512019848</v>
      </c>
      <c r="J1851" s="2">
        <v>2250937.70855308</v>
      </c>
      <c r="K1851" s="2">
        <v>507278.64484495891</v>
      </c>
      <c r="L1851" s="2">
        <v>0</v>
      </c>
      <c r="M1851" s="2">
        <v>1748254.3172760021</v>
      </c>
    </row>
    <row r="1852" spans="1:13" ht="14.25" customHeight="1">
      <c r="A1852" s="59" t="s">
        <v>143</v>
      </c>
      <c r="B1852" s="59" t="s">
        <v>11</v>
      </c>
      <c r="C1852" s="59" t="s">
        <v>112</v>
      </c>
      <c r="D1852" s="2">
        <v>95.628399999999999</v>
      </c>
      <c r="E1852" s="2">
        <v>36327227.938847996</v>
      </c>
      <c r="F1852" s="2">
        <v>15326466.356599998</v>
      </c>
      <c r="G1852" s="2">
        <v>3113590.1183999996</v>
      </c>
      <c r="H1852" s="2">
        <v>193816.51199999996</v>
      </c>
      <c r="I1852" s="2">
        <v>1101648.2655170513</v>
      </c>
      <c r="J1852" s="2">
        <v>756671.15061530087</v>
      </c>
      <c r="K1852" s="2">
        <v>170525.87213714723</v>
      </c>
      <c r="L1852" s="2">
        <v>0</v>
      </c>
      <c r="M1852" s="2">
        <v>587690.01060972945</v>
      </c>
    </row>
    <row r="1853" spans="1:13" ht="14.25" customHeight="1">
      <c r="A1853" s="59" t="s">
        <v>143</v>
      </c>
      <c r="B1853" s="59" t="s">
        <v>11</v>
      </c>
      <c r="C1853" s="59" t="s">
        <v>112</v>
      </c>
      <c r="D1853" s="2">
        <v>83.574399999999997</v>
      </c>
      <c r="E1853" s="2">
        <v>26802038.816783998</v>
      </c>
      <c r="F1853" s="2">
        <v>13394559.066599999</v>
      </c>
      <c r="G1853" s="2">
        <v>2721120.5375999995</v>
      </c>
      <c r="H1853" s="2">
        <v>169385.1385263158</v>
      </c>
      <c r="I1853" s="2">
        <v>962785.03877120453</v>
      </c>
      <c r="J1853" s="2">
        <v>661292.43415118731</v>
      </c>
      <c r="K1853" s="2">
        <v>149031.01430473369</v>
      </c>
      <c r="L1853" s="2">
        <v>0</v>
      </c>
      <c r="M1853" s="2">
        <v>513611.4378437972</v>
      </c>
    </row>
    <row r="1854" spans="1:13" ht="14.25" customHeight="1">
      <c r="A1854" s="59" t="s">
        <v>144</v>
      </c>
      <c r="B1854" s="59" t="s">
        <v>11</v>
      </c>
      <c r="C1854" s="59" t="s">
        <v>113</v>
      </c>
      <c r="D1854" s="2">
        <v>58.66279999999999</v>
      </c>
      <c r="E1854" s="2">
        <v>22816674.483371999</v>
      </c>
      <c r="F1854" s="2">
        <v>9401950.1369999982</v>
      </c>
      <c r="G1854" s="2">
        <v>1910017.2095999997</v>
      </c>
      <c r="H1854" s="2">
        <v>118895.3734736842</v>
      </c>
      <c r="I1854" s="2">
        <v>675801.03682978766</v>
      </c>
      <c r="J1854" s="2">
        <v>464176.42012535263</v>
      </c>
      <c r="K1854" s="2">
        <v>104608.30811774578</v>
      </c>
      <c r="L1854" s="2">
        <v>0</v>
      </c>
      <c r="M1854" s="2">
        <v>360515.72079420381</v>
      </c>
    </row>
    <row r="1855" spans="1:13" ht="14.25" customHeight="1">
      <c r="A1855" s="59" t="s">
        <v>145</v>
      </c>
      <c r="B1855" s="59" t="s">
        <v>11</v>
      </c>
      <c r="C1855" s="59" t="s">
        <v>114</v>
      </c>
      <c r="D1855" s="2">
        <v>123.75439999999998</v>
      </c>
      <c r="E1855" s="2">
        <v>50008399.640891992</v>
      </c>
      <c r="F1855" s="2">
        <v>19834251.093799997</v>
      </c>
      <c r="G1855" s="2">
        <v>4029351.6863999995</v>
      </c>
      <c r="H1855" s="2">
        <v>250820.56421052627</v>
      </c>
      <c r="I1855" s="2">
        <v>1425662.4612573604</v>
      </c>
      <c r="J1855" s="2">
        <v>979221.48903156572</v>
      </c>
      <c r="K1855" s="2">
        <v>220680.54041277876</v>
      </c>
      <c r="L1855" s="2">
        <v>0</v>
      </c>
      <c r="M1855" s="2">
        <v>760540.01373023819</v>
      </c>
    </row>
    <row r="1856" spans="1:13" ht="14.25" customHeight="1">
      <c r="A1856" s="59" t="s">
        <v>145</v>
      </c>
      <c r="B1856" s="59" t="s">
        <v>11</v>
      </c>
      <c r="C1856" s="59" t="s">
        <v>114</v>
      </c>
      <c r="D1856" s="2">
        <v>193.66759999999999</v>
      </c>
      <c r="E1856" s="2">
        <v>78673927.793075994</v>
      </c>
      <c r="F1856" s="2">
        <v>31039314.171199996</v>
      </c>
      <c r="G1856" s="2">
        <v>6305673.5231999997</v>
      </c>
      <c r="H1856" s="2">
        <v>392519.05010526319</v>
      </c>
      <c r="I1856" s="2">
        <v>2231069.1763832723</v>
      </c>
      <c r="J1856" s="2">
        <v>1532418.0445234242</v>
      </c>
      <c r="K1856" s="2">
        <v>345350.71584077715</v>
      </c>
      <c r="L1856" s="2">
        <v>0</v>
      </c>
      <c r="M1856" s="2">
        <v>1190195.7357726456</v>
      </c>
    </row>
    <row r="1857" spans="1:13" ht="14.25" customHeight="1">
      <c r="A1857" s="59" t="s">
        <v>143</v>
      </c>
      <c r="B1857" s="59" t="s">
        <v>11</v>
      </c>
      <c r="C1857" s="59" t="s">
        <v>112</v>
      </c>
      <c r="D1857" s="2">
        <v>76.341999999999985</v>
      </c>
      <c r="E1857" s="2">
        <v>31210017.884891994</v>
      </c>
      <c r="F1857" s="2">
        <v>12965602.232799999</v>
      </c>
      <c r="G1857" s="2">
        <v>2485639.1039999998</v>
      </c>
      <c r="H1857" s="2">
        <v>154727.06021052628</v>
      </c>
      <c r="I1857" s="2">
        <v>825495.319268986</v>
      </c>
      <c r="J1857" s="2">
        <v>604065.2042727191</v>
      </c>
      <c r="K1857" s="2">
        <v>136134.09960528559</v>
      </c>
      <c r="L1857" s="2">
        <v>0</v>
      </c>
      <c r="M1857" s="2">
        <v>308820.19051434787</v>
      </c>
    </row>
    <row r="1858" spans="1:13" ht="14.25" customHeight="1">
      <c r="A1858" s="59" t="s">
        <v>143</v>
      </c>
      <c r="B1858" s="59" t="s">
        <v>11</v>
      </c>
      <c r="C1858" s="59" t="s">
        <v>112</v>
      </c>
      <c r="D1858" s="2">
        <v>14.4648</v>
      </c>
      <c r="E1858" s="2">
        <v>5773623.5458439998</v>
      </c>
      <c r="F1858" s="2">
        <v>2456640.6239999998</v>
      </c>
      <c r="G1858" s="2">
        <v>470962.86719999992</v>
      </c>
      <c r="H1858" s="2">
        <v>29316.156631578946</v>
      </c>
      <c r="I1858" s="2">
        <v>156409.63944043944</v>
      </c>
      <c r="J1858" s="2">
        <v>114454.45975693627</v>
      </c>
      <c r="K1858" s="2">
        <v>25793.829398896218</v>
      </c>
      <c r="L1858" s="2">
        <v>0</v>
      </c>
      <c r="M1858" s="2">
        <v>58513.299255350117</v>
      </c>
    </row>
    <row r="1859" spans="1:13" ht="14.25" customHeight="1">
      <c r="A1859" s="59" t="s">
        <v>143</v>
      </c>
      <c r="B1859" s="59" t="s">
        <v>11</v>
      </c>
      <c r="C1859" s="59" t="s">
        <v>112</v>
      </c>
      <c r="D1859" s="2">
        <v>60.269999999999996</v>
      </c>
      <c r="E1859" s="2">
        <v>18607642.900308002</v>
      </c>
      <c r="F1859" s="2">
        <v>10236001.804599999</v>
      </c>
      <c r="G1859" s="2">
        <v>1962347.1167999997</v>
      </c>
      <c r="H1859" s="2">
        <v>122153.13852631579</v>
      </c>
      <c r="I1859" s="2">
        <v>651706.8310018311</v>
      </c>
      <c r="J1859" s="2">
        <v>476893.58232056774</v>
      </c>
      <c r="K1859" s="2">
        <v>107474.28916206757</v>
      </c>
      <c r="L1859" s="2">
        <v>0</v>
      </c>
      <c r="M1859" s="2">
        <v>243805.41356395881</v>
      </c>
    </row>
    <row r="1860" spans="1:13" ht="14.25" customHeight="1">
      <c r="A1860" s="59" t="s">
        <v>143</v>
      </c>
      <c r="B1860" s="59" t="s">
        <v>12</v>
      </c>
      <c r="C1860" s="59" t="s">
        <v>112</v>
      </c>
      <c r="D1860" s="2">
        <v>8.0359999999999996</v>
      </c>
      <c r="E1860" s="2">
        <v>414485.66174399992</v>
      </c>
      <c r="F1860" s="2">
        <v>187116.2592</v>
      </c>
      <c r="G1860" s="2">
        <v>25765.843199999996</v>
      </c>
      <c r="H1860" s="2">
        <v>16286.33936842105</v>
      </c>
      <c r="I1860" s="2">
        <v>25483.933410695259</v>
      </c>
      <c r="J1860" s="2">
        <v>123166.22799444612</v>
      </c>
      <c r="K1860" s="2">
        <v>14329.905221609009</v>
      </c>
      <c r="L1860" s="2">
        <v>3922.3578538402139</v>
      </c>
      <c r="M1860" s="2">
        <v>65927.593548528166</v>
      </c>
    </row>
    <row r="1861" spans="1:13" ht="14.25" customHeight="1">
      <c r="A1861" s="59" t="s">
        <v>143</v>
      </c>
      <c r="B1861" s="59" t="s">
        <v>12</v>
      </c>
      <c r="C1861" s="59" t="s">
        <v>112</v>
      </c>
      <c r="D1861" s="2">
        <v>8.0359999999999996</v>
      </c>
      <c r="E1861" s="2">
        <v>414485.66174399992</v>
      </c>
      <c r="F1861" s="2">
        <v>188302.20059999998</v>
      </c>
      <c r="G1861" s="2">
        <v>25715.462399999997</v>
      </c>
      <c r="H1861" s="2">
        <v>16286.33936842105</v>
      </c>
      <c r="I1861" s="2">
        <v>28723.166527302903</v>
      </c>
      <c r="J1861" s="2">
        <v>123166.22799444612</v>
      </c>
      <c r="K1861" s="2">
        <v>14329.905221609009</v>
      </c>
      <c r="L1861" s="2">
        <v>3922.3578538402139</v>
      </c>
      <c r="M1861" s="2">
        <v>65927.593548528166</v>
      </c>
    </row>
    <row r="1862" spans="1:13" ht="14.25" customHeight="1">
      <c r="A1862" s="59" t="s">
        <v>143</v>
      </c>
      <c r="B1862" s="59" t="s">
        <v>7</v>
      </c>
      <c r="C1862" s="59" t="s">
        <v>112</v>
      </c>
      <c r="D1862" s="2">
        <v>747.34799999999996</v>
      </c>
      <c r="E1862" s="2">
        <v>79349863.629959986</v>
      </c>
      <c r="F1862" s="2">
        <v>14043815.452199999</v>
      </c>
      <c r="G1862" s="2">
        <v>26471482.195199996</v>
      </c>
      <c r="H1862" s="2">
        <v>1514696.6804210527</v>
      </c>
      <c r="I1862" s="2">
        <v>2676058.0550833619</v>
      </c>
      <c r="J1862" s="2">
        <v>5913480.420775041</v>
      </c>
      <c r="K1862" s="2">
        <v>1332681.185609638</v>
      </c>
      <c r="L1862" s="2">
        <v>1583253.3767647371</v>
      </c>
      <c r="M1862" s="2">
        <v>2795271.7777384259</v>
      </c>
    </row>
    <row r="1863" spans="1:13" ht="14.25" customHeight="1">
      <c r="A1863" s="59" t="s">
        <v>143</v>
      </c>
      <c r="B1863" s="59" t="s">
        <v>7</v>
      </c>
      <c r="C1863" s="59" t="s">
        <v>112</v>
      </c>
      <c r="D1863" s="2">
        <v>77.94919999999999</v>
      </c>
      <c r="E1863" s="2">
        <v>6210066.7739879992</v>
      </c>
      <c r="F1863" s="2">
        <v>1464784.7779999999</v>
      </c>
      <c r="G1863" s="2">
        <v>2761004.0255999998</v>
      </c>
      <c r="H1863" s="2">
        <v>157983.58231578945</v>
      </c>
      <c r="I1863" s="2">
        <v>279115.73262697435</v>
      </c>
      <c r="J1863" s="2">
        <v>616782.36646793433</v>
      </c>
      <c r="K1863" s="2">
        <v>139000.08064960741</v>
      </c>
      <c r="L1863" s="2">
        <v>165135.02961954783</v>
      </c>
      <c r="M1863" s="2">
        <v>291549.85208669608</v>
      </c>
    </row>
    <row r="1864" spans="1:13" ht="14.25" customHeight="1">
      <c r="A1864" s="59" t="s">
        <v>143</v>
      </c>
      <c r="B1864" s="59" t="s">
        <v>7</v>
      </c>
      <c r="C1864" s="59" t="s">
        <v>112</v>
      </c>
      <c r="D1864" s="2">
        <v>52.233999999999995</v>
      </c>
      <c r="E1864" s="2">
        <v>5477438.2508999994</v>
      </c>
      <c r="F1864" s="2">
        <v>981557.00679999997</v>
      </c>
      <c r="G1864" s="2">
        <v>1850156.9471999998</v>
      </c>
      <c r="H1864" s="2">
        <v>105865.55621052631</v>
      </c>
      <c r="I1864" s="2">
        <v>187036.31567786942</v>
      </c>
      <c r="J1864" s="2">
        <v>413307.77134449204</v>
      </c>
      <c r="K1864" s="2">
        <v>93144.38394045856</v>
      </c>
      <c r="L1864" s="2">
        <v>110657.49407495472</v>
      </c>
      <c r="M1864" s="2">
        <v>195368.4575838685</v>
      </c>
    </row>
    <row r="1865" spans="1:13" ht="14.25" customHeight="1">
      <c r="A1865" s="59" t="s">
        <v>144</v>
      </c>
      <c r="B1865" s="59" t="s">
        <v>7</v>
      </c>
      <c r="C1865" s="59" t="s">
        <v>113</v>
      </c>
      <c r="D1865" s="2">
        <v>86.788799999999995</v>
      </c>
      <c r="E1865" s="2">
        <v>8972647.6482719984</v>
      </c>
      <c r="F1865" s="2">
        <v>1630894.5231999999</v>
      </c>
      <c r="G1865" s="2">
        <v>3074107.3151999996</v>
      </c>
      <c r="H1865" s="2">
        <v>175899.4256842105</v>
      </c>
      <c r="I1865" s="2">
        <v>310768.03220322914</v>
      </c>
      <c r="J1865" s="2">
        <v>686726.75854161754</v>
      </c>
      <c r="K1865" s="2">
        <v>154762.97639337732</v>
      </c>
      <c r="L1865" s="2">
        <v>183861.68246300169</v>
      </c>
      <c r="M1865" s="2">
        <v>324612.20644704305</v>
      </c>
    </row>
    <row r="1866" spans="1:13" ht="14.25" customHeight="1">
      <c r="A1866" s="59" t="s">
        <v>145</v>
      </c>
      <c r="B1866" s="59" t="s">
        <v>7</v>
      </c>
      <c r="C1866" s="59" t="s">
        <v>114</v>
      </c>
      <c r="D1866" s="2">
        <v>128.57599999999999</v>
      </c>
      <c r="E1866" s="2">
        <v>13841863.696583999</v>
      </c>
      <c r="F1866" s="2">
        <v>2416140.4467999996</v>
      </c>
      <c r="G1866" s="2">
        <v>4554233.8175999997</v>
      </c>
      <c r="H1866" s="2">
        <v>260592.61642105257</v>
      </c>
      <c r="I1866" s="2">
        <v>460397.08474552474</v>
      </c>
      <c r="J1866" s="2">
        <v>1017372.9756172113</v>
      </c>
      <c r="K1866" s="2">
        <v>229278.48354574415</v>
      </c>
      <c r="L1866" s="2">
        <v>272387.67772296554</v>
      </c>
      <c r="M1866" s="2">
        <v>480906.97251413792</v>
      </c>
    </row>
    <row r="1867" spans="1:13" ht="14.25" customHeight="1">
      <c r="A1867" s="59" t="s">
        <v>145</v>
      </c>
      <c r="B1867" s="59" t="s">
        <v>7</v>
      </c>
      <c r="C1867" s="59" t="s">
        <v>114</v>
      </c>
      <c r="D1867" s="2">
        <v>3.2143999999999999</v>
      </c>
      <c r="E1867" s="2">
        <v>376456.90697999997</v>
      </c>
      <c r="F1867" s="2">
        <v>60403.471400000002</v>
      </c>
      <c r="G1867" s="2">
        <v>113855.88479999999</v>
      </c>
      <c r="H1867" s="2">
        <v>6514.2871578947361</v>
      </c>
      <c r="I1867" s="2">
        <v>11509.927118638117</v>
      </c>
      <c r="J1867" s="2">
        <v>25434.324390430284</v>
      </c>
      <c r="K1867" s="2">
        <v>5731.9620886436041</v>
      </c>
      <c r="L1867" s="2">
        <v>6809.6919430741373</v>
      </c>
      <c r="M1867" s="2">
        <v>12022.674312853447</v>
      </c>
    </row>
    <row r="1868" spans="1:13" ht="14.25" customHeight="1">
      <c r="A1868" s="59" t="s">
        <v>143</v>
      </c>
      <c r="B1868" s="59" t="s">
        <v>7</v>
      </c>
      <c r="C1868" s="59" t="s">
        <v>112</v>
      </c>
      <c r="D1868" s="2">
        <v>112.50399999999999</v>
      </c>
      <c r="E1868" s="2">
        <v>12413194.638767997</v>
      </c>
      <c r="F1868" s="2">
        <v>3173247.5045999996</v>
      </c>
      <c r="G1868" s="2">
        <v>4178966.1311999997</v>
      </c>
      <c r="H1868" s="2">
        <v>228018.6947368421</v>
      </c>
      <c r="I1868" s="2">
        <v>402293.22795043368</v>
      </c>
      <c r="J1868" s="2">
        <v>890201.3536650599</v>
      </c>
      <c r="K1868" s="2">
        <v>200618.67310252614</v>
      </c>
      <c r="L1868" s="2">
        <v>238339.21800759478</v>
      </c>
      <c r="M1868" s="2">
        <v>420793.6009498706</v>
      </c>
    </row>
    <row r="1869" spans="1:13" ht="14.25" customHeight="1">
      <c r="A1869" s="59" t="s">
        <v>143</v>
      </c>
      <c r="B1869" s="59" t="s">
        <v>7</v>
      </c>
      <c r="C1869" s="59" t="s">
        <v>112</v>
      </c>
      <c r="D1869" s="2">
        <v>3.2143999999999999</v>
      </c>
      <c r="E1869" s="2">
        <v>352862.86543199996</v>
      </c>
      <c r="F1869" s="2">
        <v>90663.668999999994</v>
      </c>
      <c r="G1869" s="2">
        <v>119399.34719999999</v>
      </c>
      <c r="H1869" s="2">
        <v>6514.2871578947361</v>
      </c>
      <c r="I1869" s="2">
        <v>11494.092227155244</v>
      </c>
      <c r="J1869" s="2">
        <v>25434.324390430284</v>
      </c>
      <c r="K1869" s="2">
        <v>5731.9620886436041</v>
      </c>
      <c r="L1869" s="2">
        <v>6809.6919430741373</v>
      </c>
      <c r="M1869" s="2">
        <v>12022.674312853447</v>
      </c>
    </row>
    <row r="1870" spans="1:13" ht="14.25" customHeight="1">
      <c r="A1870" s="59" t="s">
        <v>143</v>
      </c>
      <c r="B1870" s="59" t="s">
        <v>7</v>
      </c>
      <c r="C1870" s="59" t="s">
        <v>112</v>
      </c>
      <c r="D1870" s="2">
        <v>11.250399999999999</v>
      </c>
      <c r="E1870" s="2">
        <v>1351025.193672</v>
      </c>
      <c r="F1870" s="2">
        <v>317324.82999999996</v>
      </c>
      <c r="G1870" s="2">
        <v>417896.92799999996</v>
      </c>
      <c r="H1870" s="2">
        <v>22801.869473684208</v>
      </c>
      <c r="I1870" s="2">
        <v>40229.322795043357</v>
      </c>
      <c r="J1870" s="2">
        <v>89020.135366505987</v>
      </c>
      <c r="K1870" s="2">
        <v>20061.867310252615</v>
      </c>
      <c r="L1870" s="2">
        <v>23833.921800759479</v>
      </c>
      <c r="M1870" s="2">
        <v>42079.36009498706</v>
      </c>
    </row>
    <row r="1871" spans="1:13" ht="14.25" customHeight="1">
      <c r="A1871" s="59" t="s">
        <v>144</v>
      </c>
      <c r="B1871" s="59" t="s">
        <v>7</v>
      </c>
      <c r="C1871" s="59" t="s">
        <v>113</v>
      </c>
      <c r="D1871" s="2">
        <v>3.2143999999999999</v>
      </c>
      <c r="E1871" s="2">
        <v>459842.35651200003</v>
      </c>
      <c r="F1871" s="2">
        <v>90663.668999999994</v>
      </c>
      <c r="G1871" s="2">
        <v>119399.34719999999</v>
      </c>
      <c r="H1871" s="2">
        <v>6514.2871578947361</v>
      </c>
      <c r="I1871" s="2">
        <v>11494.092227155244</v>
      </c>
      <c r="J1871" s="2">
        <v>25434.324390430284</v>
      </c>
      <c r="K1871" s="2">
        <v>5731.9620886436041</v>
      </c>
      <c r="L1871" s="2">
        <v>6809.6919430741373</v>
      </c>
      <c r="M1871" s="2">
        <v>12022.674312853447</v>
      </c>
    </row>
    <row r="1872" spans="1:13" ht="14.25" customHeight="1">
      <c r="A1872" s="59" t="s">
        <v>145</v>
      </c>
      <c r="B1872" s="59" t="s">
        <v>7</v>
      </c>
      <c r="C1872" s="59" t="s">
        <v>114</v>
      </c>
      <c r="D1872" s="2">
        <v>77.145599999999988</v>
      </c>
      <c r="E1872" s="2">
        <v>8491544.6394239999</v>
      </c>
      <c r="F1872" s="2">
        <v>2175940.7823999999</v>
      </c>
      <c r="G1872" s="2">
        <v>2865576.4608</v>
      </c>
      <c r="H1872" s="2">
        <v>156356.5642105263</v>
      </c>
      <c r="I1872" s="2">
        <v>275858.2134517259</v>
      </c>
      <c r="J1872" s="2">
        <v>610423.78537032683</v>
      </c>
      <c r="K1872" s="2">
        <v>137567.09012744648</v>
      </c>
      <c r="L1872" s="2">
        <v>163432.6066337793</v>
      </c>
      <c r="M1872" s="2">
        <v>288544.1835084827</v>
      </c>
    </row>
    <row r="1873" spans="1:13" ht="14.25" customHeight="1">
      <c r="A1873" s="59" t="s">
        <v>145</v>
      </c>
      <c r="B1873" s="59" t="s">
        <v>7</v>
      </c>
      <c r="C1873" s="59" t="s">
        <v>114</v>
      </c>
      <c r="D1873" s="2">
        <v>4.0179999999999998</v>
      </c>
      <c r="E1873" s="2">
        <v>473372.51345999993</v>
      </c>
      <c r="F1873" s="2">
        <v>113330.1828</v>
      </c>
      <c r="G1873" s="2">
        <v>149248.39679999999</v>
      </c>
      <c r="H1873" s="2">
        <v>8143.7911578947369</v>
      </c>
      <c r="I1873" s="2">
        <v>14367.615283944058</v>
      </c>
      <c r="J1873" s="2">
        <v>31792.905488037854</v>
      </c>
      <c r="K1873" s="2">
        <v>7164.9526108045047</v>
      </c>
      <c r="L1873" s="2">
        <v>8512.1149288426732</v>
      </c>
      <c r="M1873" s="2">
        <v>15028.34289106681</v>
      </c>
    </row>
    <row r="1874" spans="1:13" ht="14.25" customHeight="1">
      <c r="A1874" s="59" t="s">
        <v>143</v>
      </c>
      <c r="B1874" s="59" t="s">
        <v>9</v>
      </c>
      <c r="C1874" s="59" t="s">
        <v>112</v>
      </c>
      <c r="D1874" s="2">
        <v>126.16519999999998</v>
      </c>
      <c r="E1874" s="2">
        <v>13688000.027856</v>
      </c>
      <c r="F1874" s="2">
        <v>3882049.9203999997</v>
      </c>
      <c r="G1874" s="2">
        <v>3240912.6335999998</v>
      </c>
      <c r="H1874" s="2">
        <v>255706.59031578945</v>
      </c>
      <c r="I1874" s="2">
        <v>621863.0910122419</v>
      </c>
      <c r="J1874" s="2">
        <v>998297.23232438846</v>
      </c>
      <c r="K1874" s="2">
        <v>224979.51197926147</v>
      </c>
      <c r="L1874" s="2">
        <v>26521.796197190048</v>
      </c>
      <c r="M1874" s="2">
        <v>428318.06604560715</v>
      </c>
    </row>
    <row r="1875" spans="1:13" ht="14.25" customHeight="1">
      <c r="A1875" s="59" t="s">
        <v>143</v>
      </c>
      <c r="B1875" s="59" t="s">
        <v>9</v>
      </c>
      <c r="C1875" s="59" t="s">
        <v>112</v>
      </c>
      <c r="D1875" s="2">
        <v>61.877199999999988</v>
      </c>
      <c r="E1875" s="2">
        <v>6691535.7422759999</v>
      </c>
      <c r="F1875" s="2">
        <v>1903936.2535999999</v>
      </c>
      <c r="G1875" s="2">
        <v>1589492.1983999999</v>
      </c>
      <c r="H1875" s="2">
        <v>125409.66063157894</v>
      </c>
      <c r="I1875" s="2">
        <v>304990.17839453905</v>
      </c>
      <c r="J1875" s="2">
        <v>489610.74451578286</v>
      </c>
      <c r="K1875" s="2">
        <v>110340.27020638938</v>
      </c>
      <c r="L1875" s="2">
        <v>13007.50514129703</v>
      </c>
      <c r="M1875" s="2">
        <v>210066.82220071179</v>
      </c>
    </row>
    <row r="1876" spans="1:13" ht="14.25" customHeight="1">
      <c r="A1876" s="59" t="s">
        <v>143</v>
      </c>
      <c r="B1876" s="59" t="s">
        <v>9</v>
      </c>
      <c r="C1876" s="59" t="s">
        <v>112</v>
      </c>
      <c r="D1876" s="2">
        <v>22.500799999999998</v>
      </c>
      <c r="E1876" s="2">
        <v>2439534.1564439996</v>
      </c>
      <c r="F1876" s="2">
        <v>692340.81739999994</v>
      </c>
      <c r="G1876" s="2">
        <v>577996.87679999997</v>
      </c>
      <c r="H1876" s="2">
        <v>45603.738947368416</v>
      </c>
      <c r="I1876" s="2">
        <v>110905.51941619602</v>
      </c>
      <c r="J1876" s="2">
        <v>178040.27073301197</v>
      </c>
      <c r="K1876" s="2">
        <v>40123.734620505231</v>
      </c>
      <c r="L1876" s="2">
        <v>4730.0018695625567</v>
      </c>
      <c r="M1876" s="2">
        <v>76387.935345713384</v>
      </c>
    </row>
    <row r="1877" spans="1:13" ht="14.25" customHeight="1">
      <c r="A1877" s="59" t="s">
        <v>144</v>
      </c>
      <c r="B1877" s="59" t="s">
        <v>9</v>
      </c>
      <c r="C1877" s="59" t="s">
        <v>113</v>
      </c>
      <c r="D1877" s="2">
        <v>3.2143999999999999</v>
      </c>
      <c r="E1877" s="2">
        <v>351373.56962399994</v>
      </c>
      <c r="F1877" s="2">
        <v>98905.603799999997</v>
      </c>
      <c r="G1877" s="2">
        <v>82570.982399999994</v>
      </c>
      <c r="H1877" s="2">
        <v>6514.2871578947361</v>
      </c>
      <c r="I1877" s="2">
        <v>15843.645630885145</v>
      </c>
      <c r="J1877" s="2">
        <v>25434.324390430284</v>
      </c>
      <c r="K1877" s="2">
        <v>5731.9620886436041</v>
      </c>
      <c r="L1877" s="2">
        <v>675.71455279465101</v>
      </c>
      <c r="M1877" s="2">
        <v>10912.562192244768</v>
      </c>
    </row>
    <row r="1878" spans="1:13" ht="14.25" customHeight="1">
      <c r="A1878" s="59" t="s">
        <v>145</v>
      </c>
      <c r="B1878" s="59" t="s">
        <v>9</v>
      </c>
      <c r="C1878" s="59" t="s">
        <v>114</v>
      </c>
      <c r="D1878" s="2">
        <v>6.4287999999999998</v>
      </c>
      <c r="E1878" s="2">
        <v>701774.16447600001</v>
      </c>
      <c r="F1878" s="2">
        <v>197811.20759999999</v>
      </c>
      <c r="G1878" s="2">
        <v>165141.96479999999</v>
      </c>
      <c r="H1878" s="2">
        <v>13029.817263157893</v>
      </c>
      <c r="I1878" s="2">
        <v>31687.29126177029</v>
      </c>
      <c r="J1878" s="2">
        <v>50868.648780860567</v>
      </c>
      <c r="K1878" s="2">
        <v>11463.924177287208</v>
      </c>
      <c r="L1878" s="2">
        <v>1351.429105589302</v>
      </c>
      <c r="M1878" s="2">
        <v>21825.124384489536</v>
      </c>
    </row>
    <row r="1879" spans="1:13" ht="14.25" customHeight="1">
      <c r="A1879" s="59" t="s">
        <v>145</v>
      </c>
      <c r="B1879" s="59" t="s">
        <v>9</v>
      </c>
      <c r="C1879" s="59" t="s">
        <v>114</v>
      </c>
      <c r="D1879" s="2">
        <v>107.68239999999999</v>
      </c>
      <c r="E1879" s="2">
        <v>11668717.781028001</v>
      </c>
      <c r="F1879" s="2">
        <v>3313341.3065999998</v>
      </c>
      <c r="G1879" s="2">
        <v>2766129.4847999997</v>
      </c>
      <c r="H1879" s="2">
        <v>218246.64252631579</v>
      </c>
      <c r="I1879" s="2">
        <v>530762.12863465224</v>
      </c>
      <c r="J1879" s="2">
        <v>852049.86707941431</v>
      </c>
      <c r="K1879" s="2">
        <v>192020.72996956075</v>
      </c>
      <c r="L1879" s="2">
        <v>22636.437518620805</v>
      </c>
      <c r="M1879" s="2">
        <v>365570.83344019973</v>
      </c>
    </row>
    <row r="1880" spans="1:13" ht="14.25" customHeight="1">
      <c r="A1880" s="59" t="s">
        <v>145</v>
      </c>
      <c r="B1880" s="59" t="s">
        <v>12</v>
      </c>
      <c r="C1880" s="59" t="s">
        <v>114</v>
      </c>
      <c r="D1880" s="2">
        <v>135.80840000000001</v>
      </c>
      <c r="E1880" s="2">
        <v>7749125.1101879999</v>
      </c>
      <c r="F1880" s="2">
        <v>2674287.5167999999</v>
      </c>
      <c r="G1880" s="2">
        <v>465375.32159999997</v>
      </c>
      <c r="H1880" s="2">
        <v>275251.93768421048</v>
      </c>
      <c r="I1880" s="2">
        <v>500766.42002396449</v>
      </c>
      <c r="J1880" s="2">
        <v>2081509.2531061396</v>
      </c>
      <c r="K1880" s="2">
        <v>242175.39824519228</v>
      </c>
      <c r="L1880" s="2">
        <v>0</v>
      </c>
      <c r="M1880" s="2">
        <v>2083724.9778842109</v>
      </c>
    </row>
    <row r="1881" spans="1:13" ht="14.25" customHeight="1">
      <c r="A1881" s="59" t="s">
        <v>144</v>
      </c>
      <c r="B1881" s="59" t="s">
        <v>7</v>
      </c>
      <c r="C1881" s="59" t="s">
        <v>113</v>
      </c>
      <c r="D1881" s="2">
        <v>109.28959999999999</v>
      </c>
      <c r="E1881" s="2">
        <v>12637788.720479999</v>
      </c>
      <c r="F1881" s="2">
        <v>2461199.0614</v>
      </c>
      <c r="G1881" s="2">
        <v>4202148.3839999996</v>
      </c>
      <c r="H1881" s="2">
        <v>221503.16463157895</v>
      </c>
      <c r="I1881" s="2">
        <v>380892.15178091906</v>
      </c>
      <c r="J1881" s="2">
        <v>864767.02927462943</v>
      </c>
      <c r="K1881" s="2">
        <v>194886.71101388254</v>
      </c>
      <c r="L1881" s="2">
        <v>422369.6553676044</v>
      </c>
      <c r="M1881" s="2">
        <v>257936.63516066884</v>
      </c>
    </row>
    <row r="1882" spans="1:13" ht="14.25" customHeight="1">
      <c r="A1882" s="59" t="s">
        <v>143</v>
      </c>
      <c r="B1882" s="59" t="s">
        <v>9</v>
      </c>
      <c r="C1882" s="59" t="s">
        <v>112</v>
      </c>
      <c r="D1882" s="2">
        <v>1052.7159999999999</v>
      </c>
      <c r="E1882" s="2">
        <v>139480978.23752397</v>
      </c>
      <c r="F1882" s="2">
        <v>35860301.180199996</v>
      </c>
      <c r="G1882" s="2">
        <v>27978831.647999998</v>
      </c>
      <c r="H1882" s="2">
        <v>2133604.9212631574</v>
      </c>
      <c r="I1882" s="2">
        <v>5196979.1332270261</v>
      </c>
      <c r="J1882" s="2">
        <v>8329741.2378659174</v>
      </c>
      <c r="K1882" s="2">
        <v>1877217.5840307805</v>
      </c>
      <c r="L1882" s="2">
        <v>1405208.7683625894</v>
      </c>
      <c r="M1882" s="2">
        <v>5752356.6812565075</v>
      </c>
    </row>
    <row r="1883" spans="1:13" ht="14.25" customHeight="1">
      <c r="A1883" s="59" t="s">
        <v>143</v>
      </c>
      <c r="B1883" s="59" t="s">
        <v>9</v>
      </c>
      <c r="C1883" s="59" t="s">
        <v>112</v>
      </c>
      <c r="D1883" s="2">
        <v>260.36639999999994</v>
      </c>
      <c r="E1883" s="2">
        <v>31177630.474451996</v>
      </c>
      <c r="F1883" s="2">
        <v>8869265.189199999</v>
      </c>
      <c r="G1883" s="2">
        <v>6919955.5967999995</v>
      </c>
      <c r="H1883" s="2">
        <v>527700.76294736832</v>
      </c>
      <c r="I1883" s="2">
        <v>1285359.72455386</v>
      </c>
      <c r="J1883" s="2">
        <v>2060180.2756248529</v>
      </c>
      <c r="K1883" s="2">
        <v>464288.92918013199</v>
      </c>
      <c r="L1883" s="2">
        <v>347547.81751868629</v>
      </c>
      <c r="M1883" s="2">
        <v>1422720.2784176401</v>
      </c>
    </row>
    <row r="1884" spans="1:13" ht="14.25" customHeight="1">
      <c r="A1884" s="59" t="s">
        <v>143</v>
      </c>
      <c r="B1884" s="59" t="s">
        <v>9</v>
      </c>
      <c r="C1884" s="59" t="s">
        <v>112</v>
      </c>
      <c r="D1884" s="2">
        <v>277.24199999999996</v>
      </c>
      <c r="E1884" s="2">
        <v>38687736.336479999</v>
      </c>
      <c r="F1884" s="2">
        <v>9444125.426599998</v>
      </c>
      <c r="G1884" s="2">
        <v>7368469.881599999</v>
      </c>
      <c r="H1884" s="2">
        <v>561902.94568421051</v>
      </c>
      <c r="I1884" s="2">
        <v>1368670.0770712399</v>
      </c>
      <c r="J1884" s="2">
        <v>2193710.478674612</v>
      </c>
      <c r="K1884" s="2">
        <v>494381.73014551081</v>
      </c>
      <c r="L1884" s="2">
        <v>370074.064950453</v>
      </c>
      <c r="M1884" s="2">
        <v>1514933.6297965613</v>
      </c>
    </row>
    <row r="1885" spans="1:13" ht="14.25" customHeight="1">
      <c r="A1885" s="59" t="s">
        <v>144</v>
      </c>
      <c r="B1885" s="59" t="s">
        <v>9</v>
      </c>
      <c r="C1885" s="59" t="s">
        <v>113</v>
      </c>
      <c r="D1885" s="2">
        <v>196.88199999999998</v>
      </c>
      <c r="E1885" s="2">
        <v>25939948.959539998</v>
      </c>
      <c r="F1885" s="2">
        <v>6706697.4669999992</v>
      </c>
      <c r="G1885" s="2">
        <v>5232682.1375999991</v>
      </c>
      <c r="H1885" s="2">
        <v>399033.33726315788</v>
      </c>
      <c r="I1885" s="2">
        <v>971954.11270276445</v>
      </c>
      <c r="J1885" s="2">
        <v>1557852.3689138547</v>
      </c>
      <c r="K1885" s="2">
        <v>351082.67792942078</v>
      </c>
      <c r="L1885" s="2">
        <v>262806.2200372782</v>
      </c>
      <c r="M1885" s="2">
        <v>1075822.4327540796</v>
      </c>
    </row>
    <row r="1886" spans="1:13" ht="14.25" customHeight="1">
      <c r="A1886" s="59" t="s">
        <v>145</v>
      </c>
      <c r="B1886" s="59" t="s">
        <v>9</v>
      </c>
      <c r="C1886" s="59" t="s">
        <v>114</v>
      </c>
      <c r="D1886" s="2">
        <v>22.500799999999998</v>
      </c>
      <c r="E1886" s="2">
        <v>3013783.3895399999</v>
      </c>
      <c r="F1886" s="2">
        <v>766480.84679999994</v>
      </c>
      <c r="G1886" s="2">
        <v>598020.0959999999</v>
      </c>
      <c r="H1886" s="2">
        <v>45603.738947368416</v>
      </c>
      <c r="I1886" s="2">
        <v>111080.47002317308</v>
      </c>
      <c r="J1886" s="2">
        <v>178040.27073301197</v>
      </c>
      <c r="K1886" s="2">
        <v>40123.734620505231</v>
      </c>
      <c r="L1886" s="2">
        <v>30034.996575688936</v>
      </c>
      <c r="M1886" s="2">
        <v>122951.13517189483</v>
      </c>
    </row>
    <row r="1887" spans="1:13" ht="14.25" customHeight="1">
      <c r="A1887" s="59" t="s">
        <v>145</v>
      </c>
      <c r="B1887" s="59" t="s">
        <v>9</v>
      </c>
      <c r="C1887" s="59" t="s">
        <v>114</v>
      </c>
      <c r="D1887" s="2">
        <v>12.053999999999998</v>
      </c>
      <c r="E1887" s="2">
        <v>1616139.7365959999</v>
      </c>
      <c r="F1887" s="2">
        <v>410614.90979999996</v>
      </c>
      <c r="G1887" s="2">
        <v>320367.57119999995</v>
      </c>
      <c r="H1887" s="2">
        <v>24430.130526315785</v>
      </c>
      <c r="I1887" s="2">
        <v>59507.394655271302</v>
      </c>
      <c r="J1887" s="2">
        <v>95378.716464113561</v>
      </c>
      <c r="K1887" s="2">
        <v>21494.857832413516</v>
      </c>
      <c r="L1887" s="2">
        <v>16090.176736976218</v>
      </c>
      <c r="M1887" s="2">
        <v>65866.679556372226</v>
      </c>
    </row>
    <row r="1888" spans="1:13" ht="14.25" customHeight="1">
      <c r="A1888" s="59" t="s">
        <v>143</v>
      </c>
      <c r="B1888" s="59" t="s">
        <v>9</v>
      </c>
      <c r="C1888" s="59" t="s">
        <v>112</v>
      </c>
      <c r="D1888" s="2">
        <v>802.79639999999995</v>
      </c>
      <c r="E1888" s="2">
        <v>101357161.53116398</v>
      </c>
      <c r="F1888" s="2">
        <v>22951389.491599999</v>
      </c>
      <c r="G1888" s="2">
        <v>20416480.704</v>
      </c>
      <c r="H1888" s="2">
        <v>1627076.5237894736</v>
      </c>
      <c r="I1888" s="2">
        <v>3060457.0802914505</v>
      </c>
      <c r="J1888" s="2">
        <v>6352222.5165099623</v>
      </c>
      <c r="K1888" s="2">
        <v>1431557.5316387401</v>
      </c>
      <c r="L1888" s="2">
        <v>820595.9151038269</v>
      </c>
      <c r="M1888" s="2">
        <v>3213835.2446840713</v>
      </c>
    </row>
    <row r="1889" spans="1:13" ht="14.25" customHeight="1">
      <c r="A1889" s="59" t="s">
        <v>143</v>
      </c>
      <c r="B1889" s="59" t="s">
        <v>9</v>
      </c>
      <c r="C1889" s="59" t="s">
        <v>112</v>
      </c>
      <c r="D1889" s="2">
        <v>589.84239999999988</v>
      </c>
      <c r="E1889" s="2">
        <v>74434465.091447979</v>
      </c>
      <c r="F1889" s="2">
        <v>16863183.1336</v>
      </c>
      <c r="G1889" s="2">
        <v>15000697.420799997</v>
      </c>
      <c r="H1889" s="2">
        <v>1195470.5077894735</v>
      </c>
      <c r="I1889" s="2">
        <v>2248624.121054979</v>
      </c>
      <c r="J1889" s="2">
        <v>4667198.5256439559</v>
      </c>
      <c r="K1889" s="2">
        <v>1051815.0432661015</v>
      </c>
      <c r="L1889" s="2">
        <v>602920.32200821722</v>
      </c>
      <c r="M1889" s="2">
        <v>2361316.385984093</v>
      </c>
    </row>
    <row r="1890" spans="1:13" ht="14.25" customHeight="1">
      <c r="A1890" s="59" t="s">
        <v>143</v>
      </c>
      <c r="B1890" s="59" t="s">
        <v>9</v>
      </c>
      <c r="C1890" s="59" t="s">
        <v>112</v>
      </c>
      <c r="D1890" s="2">
        <v>238.66919999999999</v>
      </c>
      <c r="E1890" s="2">
        <v>30197244.228227995</v>
      </c>
      <c r="F1890" s="2">
        <v>6823386.6239999998</v>
      </c>
      <c r="G1890" s="2">
        <v>6069765.4271999998</v>
      </c>
      <c r="H1890" s="2">
        <v>483725.28505263157</v>
      </c>
      <c r="I1890" s="2">
        <v>909865.61846502579</v>
      </c>
      <c r="J1890" s="2">
        <v>1888498.5859894485</v>
      </c>
      <c r="K1890" s="2">
        <v>425598.18508178764</v>
      </c>
      <c r="L1890" s="2">
        <v>243960.94773357015</v>
      </c>
      <c r="M1890" s="2">
        <v>955464.53220337245</v>
      </c>
    </row>
    <row r="1891" spans="1:13" ht="14.25" customHeight="1">
      <c r="A1891" s="59" t="s">
        <v>144</v>
      </c>
      <c r="B1891" s="59" t="s">
        <v>9</v>
      </c>
      <c r="C1891" s="59" t="s">
        <v>113</v>
      </c>
      <c r="D1891" s="2">
        <v>465.28439999999995</v>
      </c>
      <c r="E1891" s="2">
        <v>58969805.174279988</v>
      </c>
      <c r="F1891" s="2">
        <v>13302156.653199999</v>
      </c>
      <c r="G1891" s="2">
        <v>11832974.707199998</v>
      </c>
      <c r="H1891" s="2">
        <v>943020.43957894726</v>
      </c>
      <c r="I1891" s="2">
        <v>1773778.4279166663</v>
      </c>
      <c r="J1891" s="2">
        <v>3681618.4555147835</v>
      </c>
      <c r="K1891" s="2">
        <v>829701.51233116165</v>
      </c>
      <c r="L1891" s="2">
        <v>475600.63548059639</v>
      </c>
      <c r="M1891" s="2">
        <v>1862673.2799520292</v>
      </c>
    </row>
    <row r="1892" spans="1:13" ht="14.25" customHeight="1">
      <c r="A1892" s="59" t="s">
        <v>145</v>
      </c>
      <c r="B1892" s="59" t="s">
        <v>9</v>
      </c>
      <c r="C1892" s="59" t="s">
        <v>114</v>
      </c>
      <c r="D1892" s="2">
        <v>186.43519999999998</v>
      </c>
      <c r="E1892" s="2">
        <v>23596710.66522</v>
      </c>
      <c r="F1892" s="2">
        <v>5330052.5537999999</v>
      </c>
      <c r="G1892" s="2">
        <v>4741364.6399999997</v>
      </c>
      <c r="H1892" s="2">
        <v>377859.72884210525</v>
      </c>
      <c r="I1892" s="2">
        <v>710736.77940702345</v>
      </c>
      <c r="J1892" s="2">
        <v>1475190.8146449565</v>
      </c>
      <c r="K1892" s="2">
        <v>332453.80114132905</v>
      </c>
      <c r="L1892" s="2">
        <v>190568.82112521306</v>
      </c>
      <c r="M1892" s="2">
        <v>746356.13289960416</v>
      </c>
    </row>
    <row r="1893" spans="1:13" ht="14.25" customHeight="1">
      <c r="A1893" s="59" t="s">
        <v>145</v>
      </c>
      <c r="B1893" s="59" t="s">
        <v>9</v>
      </c>
      <c r="C1893" s="59" t="s">
        <v>114</v>
      </c>
      <c r="D1893" s="2">
        <v>157.50559999999999</v>
      </c>
      <c r="E1893" s="2">
        <v>19927275.138539996</v>
      </c>
      <c r="F1893" s="2">
        <v>4502975.7487999992</v>
      </c>
      <c r="G1893" s="2">
        <v>4005634.9247999997</v>
      </c>
      <c r="H1893" s="2">
        <v>319226.17263157893</v>
      </c>
      <c r="I1893" s="2">
        <v>600450.03777489904</v>
      </c>
      <c r="J1893" s="2">
        <v>1246281.8951310839</v>
      </c>
      <c r="K1893" s="2">
        <v>280866.1423435366</v>
      </c>
      <c r="L1893" s="2">
        <v>160997.79715750759</v>
      </c>
      <c r="M1893" s="2">
        <v>630542.25020828634</v>
      </c>
    </row>
    <row r="1894" spans="1:13" ht="14.25" customHeight="1">
      <c r="A1894" s="59" t="s">
        <v>143</v>
      </c>
      <c r="B1894" s="59" t="s">
        <v>9</v>
      </c>
      <c r="C1894" s="59" t="s">
        <v>112</v>
      </c>
      <c r="D1894" s="2">
        <v>40.18</v>
      </c>
      <c r="E1894" s="2">
        <v>6089436.9957960006</v>
      </c>
      <c r="F1894" s="2">
        <v>0</v>
      </c>
      <c r="G1894" s="2">
        <v>28615.507199999996</v>
      </c>
      <c r="H1894" s="2">
        <v>5363981.6286315778</v>
      </c>
      <c r="I1894" s="2">
        <v>0</v>
      </c>
      <c r="J1894" s="2">
        <v>154876.49601967321</v>
      </c>
      <c r="K1894" s="2">
        <v>71649.526108045058</v>
      </c>
      <c r="L1894" s="2">
        <v>20423.024964925728</v>
      </c>
      <c r="M1894" s="2">
        <v>67874.823802725048</v>
      </c>
    </row>
    <row r="1895" spans="1:13" ht="14.25" customHeight="1">
      <c r="A1895" s="59" t="s">
        <v>143</v>
      </c>
      <c r="B1895" s="59" t="s">
        <v>9</v>
      </c>
      <c r="C1895" s="59" t="s">
        <v>112</v>
      </c>
      <c r="D1895" s="2">
        <v>12.053999999999998</v>
      </c>
      <c r="E1895" s="2">
        <v>1824381.0002879996</v>
      </c>
      <c r="F1895" s="2">
        <v>0</v>
      </c>
      <c r="G1895" s="2">
        <v>8584.4159999999993</v>
      </c>
      <c r="H1895" s="2">
        <v>1609194.24</v>
      </c>
      <c r="I1895" s="2">
        <v>0</v>
      </c>
      <c r="J1895" s="2">
        <v>46462.948805901957</v>
      </c>
      <c r="K1895" s="2">
        <v>21494.857832413516</v>
      </c>
      <c r="L1895" s="2">
        <v>6126.9074894777177</v>
      </c>
      <c r="M1895" s="2">
        <v>20362.44714081752</v>
      </c>
    </row>
    <row r="1896" spans="1:13" ht="14.25" customHeight="1">
      <c r="A1896" s="59" t="s">
        <v>145</v>
      </c>
      <c r="B1896" s="59" t="s">
        <v>9</v>
      </c>
      <c r="C1896" s="59" t="s">
        <v>114</v>
      </c>
      <c r="D1896" s="2">
        <v>16.071999999999999</v>
      </c>
      <c r="E1896" s="2">
        <v>2436693.9929639995</v>
      </c>
      <c r="F1896" s="2">
        <v>0</v>
      </c>
      <c r="G1896" s="2">
        <v>11445.887999999999</v>
      </c>
      <c r="H1896" s="2">
        <v>2145593.1486315788</v>
      </c>
      <c r="I1896" s="2">
        <v>0</v>
      </c>
      <c r="J1896" s="2">
        <v>61950.598407869285</v>
      </c>
      <c r="K1896" s="2">
        <v>28659.810443218019</v>
      </c>
      <c r="L1896" s="2">
        <v>8169.2099859702903</v>
      </c>
      <c r="M1896" s="2">
        <v>27149.929521090024</v>
      </c>
    </row>
    <row r="1897" spans="1:13" ht="14.25" customHeight="1">
      <c r="A1897" s="59" t="s">
        <v>143</v>
      </c>
      <c r="B1897" s="59" t="s">
        <v>9</v>
      </c>
      <c r="C1897" s="59" t="s">
        <v>112</v>
      </c>
      <c r="D1897" s="2">
        <v>40.18</v>
      </c>
      <c r="E1897" s="2">
        <v>6090849.9174599992</v>
      </c>
      <c r="F1897" s="2">
        <v>0</v>
      </c>
      <c r="G1897" s="2">
        <v>28615.507199999996</v>
      </c>
      <c r="H1897" s="2">
        <v>5375651.661473684</v>
      </c>
      <c r="I1897" s="2">
        <v>0</v>
      </c>
      <c r="J1897" s="2">
        <v>154876.49601967321</v>
      </c>
      <c r="K1897" s="2">
        <v>71649.526108045058</v>
      </c>
      <c r="L1897" s="2">
        <v>20423.024964925728</v>
      </c>
      <c r="M1897" s="2">
        <v>67874.823802725048</v>
      </c>
    </row>
    <row r="1898" spans="1:13" ht="14.25" customHeight="1">
      <c r="A1898" s="59" t="s">
        <v>143</v>
      </c>
      <c r="B1898" s="59" t="s">
        <v>9</v>
      </c>
      <c r="C1898" s="59" t="s">
        <v>112</v>
      </c>
      <c r="D1898" s="2">
        <v>28.125999999999998</v>
      </c>
      <c r="E1898" s="2">
        <v>4255329.430044</v>
      </c>
      <c r="F1898" s="2">
        <v>0</v>
      </c>
      <c r="G1898" s="2">
        <v>20030.304</v>
      </c>
      <c r="H1898" s="2">
        <v>3762956.0387368416</v>
      </c>
      <c r="I1898" s="2">
        <v>0</v>
      </c>
      <c r="J1898" s="2">
        <v>108413.54721377125</v>
      </c>
      <c r="K1898" s="2">
        <v>50154.668275631535</v>
      </c>
      <c r="L1898" s="2">
        <v>14296.117475448007</v>
      </c>
      <c r="M1898" s="2">
        <v>47512.37666190754</v>
      </c>
    </row>
    <row r="1899" spans="1:13" ht="14.25" customHeight="1">
      <c r="A1899" s="59" t="s">
        <v>145</v>
      </c>
      <c r="B1899" s="59" t="s">
        <v>9</v>
      </c>
      <c r="C1899" s="59" t="s">
        <v>114</v>
      </c>
      <c r="D1899" s="2">
        <v>24.107999999999997</v>
      </c>
      <c r="E1899" s="2">
        <v>3654879.0921719996</v>
      </c>
      <c r="F1899" s="2">
        <v>0</v>
      </c>
      <c r="G1899" s="2">
        <v>17168.831999999999</v>
      </c>
      <c r="H1899" s="2">
        <v>3225391.2454736843</v>
      </c>
      <c r="I1899" s="2">
        <v>0</v>
      </c>
      <c r="J1899" s="2">
        <v>92925.897611803914</v>
      </c>
      <c r="K1899" s="2">
        <v>42989.715664827032</v>
      </c>
      <c r="L1899" s="2">
        <v>12253.814978955435</v>
      </c>
      <c r="M1899" s="2">
        <v>40724.894281635039</v>
      </c>
    </row>
    <row r="1900" spans="1:13" ht="14.25" customHeight="1">
      <c r="A1900" s="59" t="s">
        <v>143</v>
      </c>
      <c r="B1900" s="59" t="s">
        <v>14</v>
      </c>
      <c r="C1900" s="59" t="s">
        <v>112</v>
      </c>
      <c r="D1900" s="2">
        <v>39376.399999999994</v>
      </c>
      <c r="E1900" s="2">
        <v>1852867353.902796</v>
      </c>
      <c r="F1900" s="2">
        <v>2447715.4405999999</v>
      </c>
      <c r="G1900" s="2">
        <v>663782193.5999999</v>
      </c>
      <c r="H1900" s="2">
        <v>116983161.09473683</v>
      </c>
      <c r="I1900" s="2">
        <v>120911068.95347084</v>
      </c>
      <c r="J1900" s="2">
        <v>311570473.78277093</v>
      </c>
      <c r="K1900" s="2">
        <v>70216535.585884154</v>
      </c>
      <c r="L1900" s="2">
        <v>50472299.927523382</v>
      </c>
      <c r="M1900" s="2">
        <v>179782809.10190359</v>
      </c>
    </row>
    <row r="1901" spans="1:13" ht="14.25" customHeight="1">
      <c r="A1901" s="59" t="s">
        <v>143</v>
      </c>
      <c r="B1901" s="59" t="s">
        <v>14</v>
      </c>
      <c r="C1901" s="59" t="s">
        <v>112</v>
      </c>
      <c r="D1901" s="2">
        <v>10684.665599999998</v>
      </c>
      <c r="E1901" s="2">
        <v>540463188.52587593</v>
      </c>
      <c r="F1901" s="2">
        <v>664180.4757999999</v>
      </c>
      <c r="G1901" s="2">
        <v>180115266.08639997</v>
      </c>
      <c r="H1901" s="2">
        <v>31743022.554947365</v>
      </c>
      <c r="I1901" s="2">
        <v>32808848.424598951</v>
      </c>
      <c r="J1901" s="2">
        <v>84543694.273790255</v>
      </c>
      <c r="K1901" s="2">
        <v>19053041.982651338</v>
      </c>
      <c r="L1901" s="2">
        <v>13695504.078292876</v>
      </c>
      <c r="M1901" s="2">
        <v>48783514.894263476</v>
      </c>
    </row>
    <row r="1902" spans="1:13" ht="14.25" customHeight="1">
      <c r="A1902" s="59" t="s">
        <v>143</v>
      </c>
      <c r="B1902" s="59" t="s">
        <v>14</v>
      </c>
      <c r="C1902" s="59" t="s">
        <v>112</v>
      </c>
      <c r="D1902" s="2">
        <v>2696.078</v>
      </c>
      <c r="E1902" s="2">
        <v>142308850.25372401</v>
      </c>
      <c r="F1902" s="2">
        <v>167593.96159999998</v>
      </c>
      <c r="G1902" s="2">
        <v>45448760.563199997</v>
      </c>
      <c r="H1902" s="2">
        <v>8009765.3861052627</v>
      </c>
      <c r="I1902" s="2">
        <v>8278706.8640590766</v>
      </c>
      <c r="J1902" s="2">
        <v>21333039.582473401</v>
      </c>
      <c r="K1902" s="2">
        <v>4807683.2018498229</v>
      </c>
      <c r="L1902" s="2">
        <v>3455807.4746294073</v>
      </c>
      <c r="M1902" s="2">
        <v>12309618.868099727</v>
      </c>
    </row>
    <row r="1903" spans="1:13" ht="14.25" customHeight="1">
      <c r="A1903" s="59" t="s">
        <v>144</v>
      </c>
      <c r="B1903" s="59" t="s">
        <v>14</v>
      </c>
      <c r="C1903" s="59" t="s">
        <v>113</v>
      </c>
      <c r="D1903" s="2">
        <v>8887.0123999999996</v>
      </c>
      <c r="E1903" s="2">
        <v>543269201.6256119</v>
      </c>
      <c r="F1903" s="2">
        <v>552434.72979999997</v>
      </c>
      <c r="G1903" s="2">
        <v>149811576.9984</v>
      </c>
      <c r="H1903" s="2">
        <v>26402383.477894735</v>
      </c>
      <c r="I1903" s="2">
        <v>27288887.990947634</v>
      </c>
      <c r="J1903" s="2">
        <v>70319548.358442113</v>
      </c>
      <c r="K1903" s="2">
        <v>15847442.184577405</v>
      </c>
      <c r="L1903" s="2">
        <v>11391289.079560839</v>
      </c>
      <c r="M1903" s="2">
        <v>40575879.303223506</v>
      </c>
    </row>
    <row r="1904" spans="1:13" ht="14.25" customHeight="1">
      <c r="A1904" s="59" t="s">
        <v>145</v>
      </c>
      <c r="B1904" s="59" t="s">
        <v>14</v>
      </c>
      <c r="C1904" s="59" t="s">
        <v>114</v>
      </c>
      <c r="D1904" s="2">
        <v>18725.4872</v>
      </c>
      <c r="E1904" s="2">
        <v>771481281.67387199</v>
      </c>
      <c r="F1904" s="2">
        <v>1164013.8128</v>
      </c>
      <c r="G1904" s="2">
        <v>315662299.68000001</v>
      </c>
      <c r="H1904" s="2">
        <v>55631461.70273684</v>
      </c>
      <c r="I1904" s="2">
        <v>57499382.219464853</v>
      </c>
      <c r="J1904" s="2">
        <v>148167656.73645163</v>
      </c>
      <c r="K1904" s="2">
        <v>33391545.147393316</v>
      </c>
      <c r="L1904" s="2">
        <v>24002153.732880611</v>
      </c>
      <c r="M1904" s="2">
        <v>85495898.320256278</v>
      </c>
    </row>
    <row r="1905" spans="1:13" ht="14.25" customHeight="1">
      <c r="A1905" s="59" t="s">
        <v>145</v>
      </c>
      <c r="B1905" s="59" t="s">
        <v>14</v>
      </c>
      <c r="C1905" s="59" t="s">
        <v>114</v>
      </c>
      <c r="D1905" s="2">
        <v>654.13040000000001</v>
      </c>
      <c r="E1905" s="2">
        <v>36180777.335472003</v>
      </c>
      <c r="F1905" s="2">
        <v>40662.438799999996</v>
      </c>
      <c r="G1905" s="2">
        <v>11026911.820799999</v>
      </c>
      <c r="H1905" s="2">
        <v>1943353.1823157892</v>
      </c>
      <c r="I1905" s="2">
        <v>2008604.2883290872</v>
      </c>
      <c r="J1905" s="2">
        <v>5175885.0134525625</v>
      </c>
      <c r="K1905" s="2">
        <v>1166454.2850389734</v>
      </c>
      <c r="L1905" s="2">
        <v>838458.2069592661</v>
      </c>
      <c r="M1905" s="2">
        <v>2986596.0532438681</v>
      </c>
    </row>
    <row r="1906" spans="1:13" ht="14.25" customHeight="1">
      <c r="A1906" s="59" t="s">
        <v>143</v>
      </c>
      <c r="B1906" s="59" t="s">
        <v>14</v>
      </c>
      <c r="C1906" s="59" t="s">
        <v>112</v>
      </c>
      <c r="D1906" s="2">
        <v>43121.979599999999</v>
      </c>
      <c r="E1906" s="2">
        <v>3098957391.847548</v>
      </c>
      <c r="F1906" s="2">
        <v>3784304.0097999997</v>
      </c>
      <c r="G1906" s="2">
        <v>791508612.46079993</v>
      </c>
      <c r="H1906" s="2">
        <v>128110884.81347369</v>
      </c>
      <c r="I1906" s="2">
        <v>175325035.34181863</v>
      </c>
      <c r="J1906" s="2">
        <v>341207820.27871978</v>
      </c>
      <c r="K1906" s="2">
        <v>76895704.409676105</v>
      </c>
      <c r="L1906" s="2">
        <v>43745173.092103958</v>
      </c>
      <c r="M1906" s="2">
        <v>223442830.77843866</v>
      </c>
    </row>
    <row r="1907" spans="1:13" ht="14.25" customHeight="1">
      <c r="A1907" s="59" t="s">
        <v>143</v>
      </c>
      <c r="B1907" s="59" t="s">
        <v>14</v>
      </c>
      <c r="C1907" s="59" t="s">
        <v>112</v>
      </c>
      <c r="D1907" s="2">
        <v>9946.9607999999989</v>
      </c>
      <c r="E1907" s="2">
        <v>697829343.675156</v>
      </c>
      <c r="F1907" s="2">
        <v>872926.84259999986</v>
      </c>
      <c r="G1907" s="2">
        <v>182577545.03039998</v>
      </c>
      <c r="H1907" s="2">
        <v>29551379.449263155</v>
      </c>
      <c r="I1907" s="2">
        <v>40442281.870651513</v>
      </c>
      <c r="J1907" s="2">
        <v>78706516.826186508</v>
      </c>
      <c r="K1907" s="2">
        <v>17737556.683307633</v>
      </c>
      <c r="L1907" s="2">
        <v>10090713.041763347</v>
      </c>
      <c r="M1907" s="2">
        <v>51541629.104480229</v>
      </c>
    </row>
    <row r="1908" spans="1:13" ht="14.25" customHeight="1">
      <c r="A1908" s="59" t="s">
        <v>143</v>
      </c>
      <c r="B1908" s="59" t="s">
        <v>14</v>
      </c>
      <c r="C1908" s="59" t="s">
        <v>112</v>
      </c>
      <c r="D1908" s="2">
        <v>5793.9560000000001</v>
      </c>
      <c r="E1908" s="2">
        <v>435463705.0847159</v>
      </c>
      <c r="F1908" s="2">
        <v>508466.60859999998</v>
      </c>
      <c r="G1908" s="2">
        <v>106348691.38559999</v>
      </c>
      <c r="H1908" s="2">
        <v>17213237.53768421</v>
      </c>
      <c r="I1908" s="2">
        <v>23557024.744498096</v>
      </c>
      <c r="J1908" s="2">
        <v>45845369.713750578</v>
      </c>
      <c r="K1908" s="2">
        <v>10331861.664780097</v>
      </c>
      <c r="L1908" s="2">
        <v>5877689.5323245861</v>
      </c>
      <c r="M1908" s="2">
        <v>30022228.618783526</v>
      </c>
    </row>
    <row r="1909" spans="1:13" ht="14.25" customHeight="1">
      <c r="A1909" s="59" t="s">
        <v>144</v>
      </c>
      <c r="B1909" s="59" t="s">
        <v>14</v>
      </c>
      <c r="C1909" s="59" t="s">
        <v>113</v>
      </c>
      <c r="D1909" s="2">
        <v>12709.7376</v>
      </c>
      <c r="E1909" s="2">
        <v>851676972.24178791</v>
      </c>
      <c r="F1909" s="2">
        <v>1115382.2614</v>
      </c>
      <c r="G1909" s="2">
        <v>233288612.42879996</v>
      </c>
      <c r="H1909" s="2">
        <v>37759300.476631574</v>
      </c>
      <c r="I1909" s="2">
        <v>51675159.966571681</v>
      </c>
      <c r="J1909" s="2">
        <v>100567318.63976133</v>
      </c>
      <c r="K1909" s="2">
        <v>22664178.09849681</v>
      </c>
      <c r="L1909" s="2">
        <v>12893417.148855152</v>
      </c>
      <c r="M1909" s="2">
        <v>65857360.309941784</v>
      </c>
    </row>
    <row r="1910" spans="1:13" ht="14.25" customHeight="1">
      <c r="A1910" s="59" t="s">
        <v>145</v>
      </c>
      <c r="B1910" s="59" t="s">
        <v>14</v>
      </c>
      <c r="C1910" s="59" t="s">
        <v>114</v>
      </c>
      <c r="D1910" s="2">
        <v>6903.7276000000002</v>
      </c>
      <c r="E1910" s="2">
        <v>480305070.08946002</v>
      </c>
      <c r="F1910" s="2">
        <v>605857.77079999994</v>
      </c>
      <c r="G1910" s="2">
        <v>126718668.24959999</v>
      </c>
      <c r="H1910" s="2">
        <v>20510252.382315785</v>
      </c>
      <c r="I1910" s="2">
        <v>28069126.155337472</v>
      </c>
      <c r="J1910" s="2">
        <v>54626570.209546633</v>
      </c>
      <c r="K1910" s="2">
        <v>12310821.575884301</v>
      </c>
      <c r="L1910" s="2">
        <v>7003499.4136200435</v>
      </c>
      <c r="M1910" s="2">
        <v>35772672.130925</v>
      </c>
    </row>
    <row r="1911" spans="1:13" ht="14.25" customHeight="1">
      <c r="A1911" s="59" t="s">
        <v>145</v>
      </c>
      <c r="B1911" s="59" t="s">
        <v>14</v>
      </c>
      <c r="C1911" s="59" t="s">
        <v>114</v>
      </c>
      <c r="D1911" s="2">
        <v>2803.7603999999997</v>
      </c>
      <c r="E1911" s="2">
        <v>195037922.04850799</v>
      </c>
      <c r="F1911" s="2">
        <v>246053.01299999995</v>
      </c>
      <c r="G1911" s="2">
        <v>51463326.739199996</v>
      </c>
      <c r="H1911" s="2">
        <v>8329678.9086315772</v>
      </c>
      <c r="I1911" s="2">
        <v>11399508.922823003</v>
      </c>
      <c r="J1911" s="2">
        <v>22185089.449552815</v>
      </c>
      <c r="K1911" s="2">
        <v>4999703.931819384</v>
      </c>
      <c r="L1911" s="2">
        <v>2844279.996987584</v>
      </c>
      <c r="M1911" s="2">
        <v>14528093.710254608</v>
      </c>
    </row>
    <row r="1912" spans="1:13" ht="14.25" customHeight="1">
      <c r="A1912" s="59" t="s">
        <v>143</v>
      </c>
      <c r="B1912" s="59" t="s">
        <v>14</v>
      </c>
      <c r="C1912" s="59" t="s">
        <v>112</v>
      </c>
      <c r="D1912" s="2">
        <v>4790.2595999999994</v>
      </c>
      <c r="E1912" s="2">
        <v>353650331.38604397</v>
      </c>
      <c r="F1912" s="2">
        <v>367835.91159999999</v>
      </c>
      <c r="G1912" s="2">
        <v>104035707.28319998</v>
      </c>
      <c r="H1912" s="2">
        <v>22694784.586105261</v>
      </c>
      <c r="I1912" s="2">
        <v>34237538.795552157</v>
      </c>
      <c r="J1912" s="2">
        <v>37903501.922838725</v>
      </c>
      <c r="K1912" s="2">
        <v>8542056.5026011318</v>
      </c>
      <c r="L1912" s="2">
        <v>6961202.015097525</v>
      </c>
      <c r="M1912" s="2">
        <v>20073600.366076279</v>
      </c>
    </row>
    <row r="1913" spans="1:13" ht="14.25" customHeight="1">
      <c r="A1913" s="59" t="s">
        <v>143</v>
      </c>
      <c r="B1913" s="59" t="s">
        <v>14</v>
      </c>
      <c r="C1913" s="59" t="s">
        <v>112</v>
      </c>
      <c r="D1913" s="2">
        <v>1910.1571999999999</v>
      </c>
      <c r="E1913" s="2">
        <v>132354798.832872</v>
      </c>
      <c r="F1913" s="2">
        <v>146678.1232</v>
      </c>
      <c r="G1913" s="2">
        <v>41485132.204799995</v>
      </c>
      <c r="H1913" s="2">
        <v>9049740.6922105253</v>
      </c>
      <c r="I1913" s="2">
        <v>13652512.953703653</v>
      </c>
      <c r="J1913" s="2">
        <v>15114347.269013196</v>
      </c>
      <c r="K1913" s="2">
        <v>3406218.4711764618</v>
      </c>
      <c r="L1913" s="2">
        <v>2775839.15280772</v>
      </c>
      <c r="M1913" s="2">
        <v>8004520.7297707293</v>
      </c>
    </row>
    <row r="1914" spans="1:13" ht="14.25" customHeight="1">
      <c r="A1914" s="59" t="s">
        <v>143</v>
      </c>
      <c r="B1914" s="59" t="s">
        <v>14</v>
      </c>
      <c r="C1914" s="59" t="s">
        <v>112</v>
      </c>
      <c r="D1914" s="2">
        <v>12.053999999999998</v>
      </c>
      <c r="E1914" s="2">
        <v>1041267.5768880001</v>
      </c>
      <c r="F1914" s="2">
        <v>925.84559999999988</v>
      </c>
      <c r="G1914" s="2">
        <v>261790.4448</v>
      </c>
      <c r="H1914" s="2">
        <v>57108.459789473687</v>
      </c>
      <c r="I1914" s="2">
        <v>86153.846994343621</v>
      </c>
      <c r="J1914" s="2">
        <v>95378.716464113561</v>
      </c>
      <c r="K1914" s="2">
        <v>21494.857832413516</v>
      </c>
      <c r="L1914" s="2">
        <v>17516.86465802095</v>
      </c>
      <c r="M1914" s="2">
        <v>50512.331067127023</v>
      </c>
    </row>
    <row r="1915" spans="1:13" ht="14.25" customHeight="1">
      <c r="A1915" s="59" t="s">
        <v>144</v>
      </c>
      <c r="B1915" s="59" t="s">
        <v>14</v>
      </c>
      <c r="C1915" s="59" t="s">
        <v>113</v>
      </c>
      <c r="D1915" s="2">
        <v>1060.752</v>
      </c>
      <c r="E1915" s="2">
        <v>72921566.490695983</v>
      </c>
      <c r="F1915" s="2">
        <v>81453.732399999994</v>
      </c>
      <c r="G1915" s="2">
        <v>23037600.863999996</v>
      </c>
      <c r="H1915" s="2">
        <v>5025519.6025263146</v>
      </c>
      <c r="I1915" s="2">
        <v>7581538.5355022401</v>
      </c>
      <c r="J1915" s="2">
        <v>8393327.0488419924</v>
      </c>
      <c r="K1915" s="2">
        <v>1891547.4892523892</v>
      </c>
      <c r="L1915" s="2">
        <v>1541484.0899058434</v>
      </c>
      <c r="M1915" s="2">
        <v>4445085.1339071775</v>
      </c>
    </row>
    <row r="1916" spans="1:13" ht="14.25" customHeight="1">
      <c r="A1916" s="59" t="s">
        <v>145</v>
      </c>
      <c r="B1916" s="59" t="s">
        <v>14</v>
      </c>
      <c r="C1916" s="59" t="s">
        <v>114</v>
      </c>
      <c r="D1916" s="2">
        <v>1347.6371999999999</v>
      </c>
      <c r="E1916" s="2">
        <v>82575377.626895994</v>
      </c>
      <c r="F1916" s="2">
        <v>103483.1308</v>
      </c>
      <c r="G1916" s="2">
        <v>29268222.7392</v>
      </c>
      <c r="H1916" s="2">
        <v>6384693.7364210524</v>
      </c>
      <c r="I1916" s="2">
        <v>9632000.0939676166</v>
      </c>
      <c r="J1916" s="2">
        <v>10663340.500687897</v>
      </c>
      <c r="K1916" s="2">
        <v>2403125.1056638313</v>
      </c>
      <c r="L1916" s="2">
        <v>1958385.4687667422</v>
      </c>
      <c r="M1916" s="2">
        <v>5647278.6133048013</v>
      </c>
    </row>
    <row r="1917" spans="1:13" ht="14.25" customHeight="1">
      <c r="A1917" s="59" t="s">
        <v>145</v>
      </c>
      <c r="B1917" s="59" t="s">
        <v>14</v>
      </c>
      <c r="C1917" s="59" t="s">
        <v>114</v>
      </c>
      <c r="D1917" s="2">
        <v>17.679199999999998</v>
      </c>
      <c r="E1917" s="2">
        <v>1431405.7979759998</v>
      </c>
      <c r="F1917" s="2">
        <v>1357.7477999999999</v>
      </c>
      <c r="G1917" s="2">
        <v>383959.94879999995</v>
      </c>
      <c r="H1917" s="2">
        <v>83758.494315789474</v>
      </c>
      <c r="I1917" s="2">
        <v>126358.97559170399</v>
      </c>
      <c r="J1917" s="2">
        <v>139888.78414736656</v>
      </c>
      <c r="K1917" s="2">
        <v>31525.791487539824</v>
      </c>
      <c r="L1917" s="2">
        <v>25691.401498430725</v>
      </c>
      <c r="M1917" s="2">
        <v>74084.752231786304</v>
      </c>
    </row>
    <row r="1918" spans="1:13" ht="14.25" customHeight="1">
      <c r="A1918" s="59" t="s">
        <v>143</v>
      </c>
      <c r="B1918" s="59" t="s">
        <v>14</v>
      </c>
      <c r="C1918" s="59" t="s">
        <v>112</v>
      </c>
      <c r="D1918" s="2">
        <v>1136.2903999999999</v>
      </c>
      <c r="E1918" s="2">
        <v>79135596.764532</v>
      </c>
      <c r="F1918" s="2">
        <v>0</v>
      </c>
      <c r="G1918" s="2">
        <v>31291106.323199995</v>
      </c>
      <c r="H1918" s="2">
        <v>6133768.7646315778</v>
      </c>
      <c r="I1918" s="2">
        <v>9764523.4753642343</v>
      </c>
      <c r="J1918" s="2">
        <v>8991033.6720171031</v>
      </c>
      <c r="K1918" s="2">
        <v>2026248.5983355138</v>
      </c>
      <c r="L1918" s="2">
        <v>4078233.5197384115</v>
      </c>
      <c r="M1918" s="2">
        <v>3165989.6739735934</v>
      </c>
    </row>
    <row r="1919" spans="1:13" ht="14.25" customHeight="1">
      <c r="A1919" s="59" t="s">
        <v>143</v>
      </c>
      <c r="B1919" s="59" t="s">
        <v>14</v>
      </c>
      <c r="C1919" s="59" t="s">
        <v>112</v>
      </c>
      <c r="D1919" s="2">
        <v>360.81639999999999</v>
      </c>
      <c r="E1919" s="2">
        <v>25062655.078691997</v>
      </c>
      <c r="F1919" s="2">
        <v>0</v>
      </c>
      <c r="G1919" s="2">
        <v>9936143.8847999983</v>
      </c>
      <c r="H1919" s="2">
        <v>1947710.9557894736</v>
      </c>
      <c r="I1919" s="2">
        <v>3100616.0116255595</v>
      </c>
      <c r="J1919" s="2">
        <v>2855002.9128257991</v>
      </c>
      <c r="K1919" s="2">
        <v>643412.74445024459</v>
      </c>
      <c r="L1919" s="2">
        <v>1294997.7725336256</v>
      </c>
      <c r="M1919" s="2">
        <v>1005324.8681853914</v>
      </c>
    </row>
    <row r="1920" spans="1:13" ht="14.25" customHeight="1">
      <c r="A1920" s="59" t="s">
        <v>143</v>
      </c>
      <c r="B1920" s="59" t="s">
        <v>14</v>
      </c>
      <c r="C1920" s="59" t="s">
        <v>112</v>
      </c>
      <c r="D1920" s="2">
        <v>56.251999999999995</v>
      </c>
      <c r="E1920" s="2">
        <v>3936265.3055879995</v>
      </c>
      <c r="F1920" s="2">
        <v>0</v>
      </c>
      <c r="G1920" s="2">
        <v>1549064.7551999998</v>
      </c>
      <c r="H1920" s="2">
        <v>303652.0421052631</v>
      </c>
      <c r="I1920" s="2">
        <v>483392.25125565508</v>
      </c>
      <c r="J1920" s="2">
        <v>445100.67683252995</v>
      </c>
      <c r="K1920" s="2">
        <v>100309.33655126307</v>
      </c>
      <c r="L1920" s="2">
        <v>201892.74850190154</v>
      </c>
      <c r="M1920" s="2">
        <v>156732.16207790069</v>
      </c>
    </row>
    <row r="1921" spans="1:13" ht="14.25" customHeight="1">
      <c r="A1921" s="59" t="s">
        <v>144</v>
      </c>
      <c r="B1921" s="59" t="s">
        <v>14</v>
      </c>
      <c r="C1921" s="59" t="s">
        <v>113</v>
      </c>
      <c r="D1921" s="2">
        <v>474.92759999999993</v>
      </c>
      <c r="E1921" s="2">
        <v>32214461.190911997</v>
      </c>
      <c r="F1921" s="2">
        <v>0</v>
      </c>
      <c r="G1921" s="2">
        <v>13078532.927999998</v>
      </c>
      <c r="H1921" s="2">
        <v>2563689.5696842102</v>
      </c>
      <c r="I1921" s="2">
        <v>4081211.7213156023</v>
      </c>
      <c r="J1921" s="2">
        <v>3757921.428686074</v>
      </c>
      <c r="K1921" s="2">
        <v>846897.39859709248</v>
      </c>
      <c r="L1921" s="2">
        <v>1704551.6337803402</v>
      </c>
      <c r="M1921" s="2">
        <v>1323267.2541148469</v>
      </c>
    </row>
    <row r="1922" spans="1:13" ht="14.25" customHeight="1">
      <c r="A1922" s="59" t="s">
        <v>145</v>
      </c>
      <c r="B1922" s="59" t="s">
        <v>14</v>
      </c>
      <c r="C1922" s="59" t="s">
        <v>114</v>
      </c>
      <c r="D1922" s="2">
        <v>102.8608</v>
      </c>
      <c r="E1922" s="2">
        <v>7198882.8163559986</v>
      </c>
      <c r="F1922" s="2">
        <v>0</v>
      </c>
      <c r="G1922" s="2">
        <v>2832576.2495999997</v>
      </c>
      <c r="H1922" s="2">
        <v>555248.20547368424</v>
      </c>
      <c r="I1922" s="2">
        <v>883917.25943891227</v>
      </c>
      <c r="J1922" s="2">
        <v>813898.38049376907</v>
      </c>
      <c r="K1922" s="2">
        <v>183422.78683659533</v>
      </c>
      <c r="L1922" s="2">
        <v>369175.31154633424</v>
      </c>
      <c r="M1922" s="2">
        <v>286595.95351387555</v>
      </c>
    </row>
    <row r="1923" spans="1:13" ht="14.25" customHeight="1">
      <c r="A1923" s="59" t="s">
        <v>145</v>
      </c>
      <c r="B1923" s="59" t="s">
        <v>14</v>
      </c>
      <c r="C1923" s="59" t="s">
        <v>114</v>
      </c>
      <c r="D1923" s="2">
        <v>73.127599999999987</v>
      </c>
      <c r="E1923" s="2">
        <v>5110734.9585599992</v>
      </c>
      <c r="F1923" s="2">
        <v>0</v>
      </c>
      <c r="G1923" s="2">
        <v>2013783.5519999999</v>
      </c>
      <c r="H1923" s="2">
        <v>394747.65473684209</v>
      </c>
      <c r="I1923" s="2">
        <v>628409.92663235159</v>
      </c>
      <c r="J1923" s="2">
        <v>578630.87988228886</v>
      </c>
      <c r="K1923" s="2">
        <v>130402.13751664199</v>
      </c>
      <c r="L1923" s="2">
        <v>262460.57305247203</v>
      </c>
      <c r="M1923" s="2">
        <v>203751.81070127085</v>
      </c>
    </row>
    <row r="1924" spans="1:13" ht="14.25" customHeight="1">
      <c r="A1924" s="59" t="s">
        <v>143</v>
      </c>
      <c r="B1924" s="59" t="s">
        <v>7</v>
      </c>
      <c r="C1924" s="59" t="s">
        <v>112</v>
      </c>
      <c r="D1924" s="2">
        <v>2041.9475999999997</v>
      </c>
      <c r="E1924" s="2">
        <v>337303427.58881992</v>
      </c>
      <c r="F1924" s="2">
        <v>89009727.761799991</v>
      </c>
      <c r="G1924" s="2">
        <v>74054387.615999997</v>
      </c>
      <c r="H1924" s="2">
        <v>4138541.1738947365</v>
      </c>
      <c r="I1924" s="2">
        <v>5879182.624560751</v>
      </c>
      <c r="J1924" s="2">
        <v>16157154.569020836</v>
      </c>
      <c r="K1924" s="2">
        <v>3641228.9168108497</v>
      </c>
      <c r="L1924" s="2">
        <v>497222.00679239817</v>
      </c>
      <c r="M1924" s="2">
        <v>9595258.9461281989</v>
      </c>
    </row>
    <row r="1925" spans="1:13" ht="14.25" customHeight="1">
      <c r="A1925" s="59" t="s">
        <v>143</v>
      </c>
      <c r="B1925" s="59" t="s">
        <v>7</v>
      </c>
      <c r="C1925" s="59" t="s">
        <v>112</v>
      </c>
      <c r="D1925" s="2">
        <v>553.68039999999996</v>
      </c>
      <c r="E1925" s="2">
        <v>91648043.581247985</v>
      </c>
      <c r="F1925" s="2">
        <v>24135262.851599999</v>
      </c>
      <c r="G1925" s="2">
        <v>20080076.294399995</v>
      </c>
      <c r="H1925" s="2">
        <v>1122177.6303157895</v>
      </c>
      <c r="I1925" s="2">
        <v>1594158.5314137572</v>
      </c>
      <c r="J1925" s="2">
        <v>4381062.3762516165</v>
      </c>
      <c r="K1925" s="2">
        <v>987330.46976886073</v>
      </c>
      <c r="L1925" s="2">
        <v>134823.28322706115</v>
      </c>
      <c r="M1925" s="2">
        <v>2601784.10621107</v>
      </c>
    </row>
    <row r="1926" spans="1:13" ht="14.25" customHeight="1">
      <c r="A1926" s="59" t="s">
        <v>143</v>
      </c>
      <c r="B1926" s="59" t="s">
        <v>7</v>
      </c>
      <c r="C1926" s="59" t="s">
        <v>112</v>
      </c>
      <c r="D1926" s="2">
        <v>241.8836</v>
      </c>
      <c r="E1926" s="2">
        <v>39906023.267879993</v>
      </c>
      <c r="F1926" s="2">
        <v>10543851.829799999</v>
      </c>
      <c r="G1926" s="2">
        <v>8772282.8543999996</v>
      </c>
      <c r="H1926" s="2">
        <v>490239.57221052621</v>
      </c>
      <c r="I1926" s="2">
        <v>696432.10153198976</v>
      </c>
      <c r="J1926" s="2">
        <v>1913932.9103798787</v>
      </c>
      <c r="K1926" s="2">
        <v>431330.14717043127</v>
      </c>
      <c r="L1926" s="2">
        <v>58899.57656218492</v>
      </c>
      <c r="M1926" s="2">
        <v>1136628.470202514</v>
      </c>
    </row>
    <row r="1927" spans="1:13" ht="14.25" customHeight="1">
      <c r="A1927" s="59" t="s">
        <v>144</v>
      </c>
      <c r="B1927" s="59" t="s">
        <v>7</v>
      </c>
      <c r="C1927" s="59" t="s">
        <v>113</v>
      </c>
      <c r="D1927" s="2">
        <v>23.304399999999998</v>
      </c>
      <c r="E1927" s="2">
        <v>3915125.5789799993</v>
      </c>
      <c r="F1927" s="2">
        <v>1015853.0639999999</v>
      </c>
      <c r="G1927" s="2">
        <v>845170.19519999996</v>
      </c>
      <c r="H1927" s="2">
        <v>47233.24294736841</v>
      </c>
      <c r="I1927" s="2">
        <v>67098.10944992592</v>
      </c>
      <c r="J1927" s="2">
        <v>184398.85183061956</v>
      </c>
      <c r="K1927" s="2">
        <v>41556.725142666131</v>
      </c>
      <c r="L1927" s="2">
        <v>5674.7100342304402</v>
      </c>
      <c r="M1927" s="2">
        <v>109509.05526868075</v>
      </c>
    </row>
    <row r="1928" spans="1:13" ht="14.25" customHeight="1">
      <c r="A1928" s="59" t="s">
        <v>145</v>
      </c>
      <c r="B1928" s="59" t="s">
        <v>7</v>
      </c>
      <c r="C1928" s="59" t="s">
        <v>114</v>
      </c>
      <c r="D1928" s="2">
        <v>188.84599999999998</v>
      </c>
      <c r="E1928" s="2">
        <v>29445590.587643996</v>
      </c>
      <c r="F1928" s="2">
        <v>8231911.1692000004</v>
      </c>
      <c r="G1928" s="2">
        <v>6848792.7167999987</v>
      </c>
      <c r="H1928" s="2">
        <v>382745.7549473684</v>
      </c>
      <c r="I1928" s="2">
        <v>543726.05933560664</v>
      </c>
      <c r="J1928" s="2">
        <v>1494266.557937779</v>
      </c>
      <c r="K1928" s="2">
        <v>336752.77270781173</v>
      </c>
      <c r="L1928" s="2">
        <v>45984.719242901847</v>
      </c>
      <c r="M1928" s="2">
        <v>887400.96510827495</v>
      </c>
    </row>
    <row r="1929" spans="1:13" ht="14.25" customHeight="1">
      <c r="A1929" s="59" t="s">
        <v>145</v>
      </c>
      <c r="B1929" s="59" t="s">
        <v>7</v>
      </c>
      <c r="C1929" s="59" t="s">
        <v>114</v>
      </c>
      <c r="D1929" s="2">
        <v>340.72639999999996</v>
      </c>
      <c r="E1929" s="2">
        <v>58586497.665695988</v>
      </c>
      <c r="F1929" s="2">
        <v>14852469.997799998</v>
      </c>
      <c r="G1929" s="2">
        <v>12356969.663999999</v>
      </c>
      <c r="H1929" s="2">
        <v>690571.61431578943</v>
      </c>
      <c r="I1929" s="2">
        <v>981020.63471615815</v>
      </c>
      <c r="J1929" s="2">
        <v>2696038.3853856097</v>
      </c>
      <c r="K1929" s="2">
        <v>607587.98139622202</v>
      </c>
      <c r="L1929" s="2">
        <v>82968.174293576099</v>
      </c>
      <c r="M1929" s="2">
        <v>1601097.9115145048</v>
      </c>
    </row>
    <row r="1930" spans="1:13" ht="14.25" customHeight="1">
      <c r="A1930" s="59" t="s">
        <v>143</v>
      </c>
      <c r="B1930" s="59" t="s">
        <v>7</v>
      </c>
      <c r="C1930" s="59" t="s">
        <v>112</v>
      </c>
      <c r="D1930" s="2">
        <v>284.4744</v>
      </c>
      <c r="E1930" s="2">
        <v>40272199.896851994</v>
      </c>
      <c r="F1930" s="2">
        <v>10188266.668999998</v>
      </c>
      <c r="G1930" s="2">
        <v>10612628.927999999</v>
      </c>
      <c r="H1930" s="2">
        <v>576562.26694736828</v>
      </c>
      <c r="I1930" s="2">
        <v>1755131.7966133254</v>
      </c>
      <c r="J1930" s="2">
        <v>3405349.8252868736</v>
      </c>
      <c r="K1930" s="2">
        <v>507278.64484495891</v>
      </c>
      <c r="L1930" s="2">
        <v>96186.161676284726</v>
      </c>
      <c r="M1930" s="2">
        <v>3026053.1553800572</v>
      </c>
    </row>
    <row r="1931" spans="1:13" ht="14.25" customHeight="1">
      <c r="A1931" s="59" t="s">
        <v>143</v>
      </c>
      <c r="B1931" s="59" t="s">
        <v>7</v>
      </c>
      <c r="C1931" s="59" t="s">
        <v>112</v>
      </c>
      <c r="D1931" s="2">
        <v>16.875599999999999</v>
      </c>
      <c r="E1931" s="2">
        <v>2402920.7100359998</v>
      </c>
      <c r="F1931" s="2">
        <v>604388.6669999999</v>
      </c>
      <c r="G1931" s="2">
        <v>629562.41279999993</v>
      </c>
      <c r="H1931" s="2">
        <v>34203.425684210524</v>
      </c>
      <c r="I1931" s="2">
        <v>104117.98793468879</v>
      </c>
      <c r="J1931" s="2">
        <v>202012.27777125521</v>
      </c>
      <c r="K1931" s="2">
        <v>30092.800965378919</v>
      </c>
      <c r="L1931" s="2">
        <v>5705.9587435084159</v>
      </c>
      <c r="M1931" s="2">
        <v>179511.62786152883</v>
      </c>
    </row>
    <row r="1932" spans="1:13" ht="14.25" customHeight="1">
      <c r="A1932" s="59" t="s">
        <v>143</v>
      </c>
      <c r="B1932" s="59" t="s">
        <v>7</v>
      </c>
      <c r="C1932" s="59" t="s">
        <v>112</v>
      </c>
      <c r="D1932" s="2">
        <v>1.6072</v>
      </c>
      <c r="E1932" s="2">
        <v>229650.68649599995</v>
      </c>
      <c r="F1932" s="2">
        <v>57560.711799999997</v>
      </c>
      <c r="G1932" s="2">
        <v>59958.662399999994</v>
      </c>
      <c r="H1932" s="2">
        <v>3256.5221052631573</v>
      </c>
      <c r="I1932" s="2">
        <v>9915.9988509227423</v>
      </c>
      <c r="J1932" s="2">
        <v>19239.264549643354</v>
      </c>
      <c r="K1932" s="2">
        <v>2865.9810443218021</v>
      </c>
      <c r="L1932" s="2">
        <v>543.42464223889681</v>
      </c>
      <c r="M1932" s="2">
        <v>17096.345510621795</v>
      </c>
    </row>
    <row r="1933" spans="1:13" ht="14.25" customHeight="1">
      <c r="A1933" s="59" t="s">
        <v>144</v>
      </c>
      <c r="B1933" s="59" t="s">
        <v>7</v>
      </c>
      <c r="C1933" s="59" t="s">
        <v>113</v>
      </c>
      <c r="D1933" s="2">
        <v>32.143999999999998</v>
      </c>
      <c r="E1933" s="2">
        <v>4532127.6258719992</v>
      </c>
      <c r="F1933" s="2">
        <v>1151216.6221999999</v>
      </c>
      <c r="G1933" s="2">
        <v>1199167.7375999999</v>
      </c>
      <c r="H1933" s="2">
        <v>65149.086315789478</v>
      </c>
      <c r="I1933" s="2">
        <v>198319.97701845487</v>
      </c>
      <c r="J1933" s="2">
        <v>384785.29099286709</v>
      </c>
      <c r="K1933" s="2">
        <v>57319.620886436038</v>
      </c>
      <c r="L1933" s="2">
        <v>10868.492844777935</v>
      </c>
      <c r="M1933" s="2">
        <v>341926.91021243582</v>
      </c>
    </row>
    <row r="1934" spans="1:13" ht="14.25" customHeight="1">
      <c r="A1934" s="59" t="s">
        <v>145</v>
      </c>
      <c r="B1934" s="59" t="s">
        <v>7</v>
      </c>
      <c r="C1934" s="59" t="s">
        <v>114</v>
      </c>
      <c r="D1934" s="2">
        <v>233.8476</v>
      </c>
      <c r="E1934" s="2">
        <v>30778755.369516</v>
      </c>
      <c r="F1934" s="2">
        <v>8375101.4633999988</v>
      </c>
      <c r="G1934" s="2">
        <v>8723940.9024</v>
      </c>
      <c r="H1934" s="2">
        <v>473953.23284210527</v>
      </c>
      <c r="I1934" s="2">
        <v>1442777.832809259</v>
      </c>
      <c r="J1934" s="2">
        <v>2799312.9919731081</v>
      </c>
      <c r="K1934" s="2">
        <v>417000.24194882216</v>
      </c>
      <c r="L1934" s="2">
        <v>79068.285445759466</v>
      </c>
      <c r="M1934" s="2">
        <v>2487518.2717954707</v>
      </c>
    </row>
    <row r="1935" spans="1:13" ht="14.25" customHeight="1">
      <c r="A1935" s="59" t="s">
        <v>145</v>
      </c>
      <c r="B1935" s="59" t="s">
        <v>7</v>
      </c>
      <c r="C1935" s="59" t="s">
        <v>114</v>
      </c>
      <c r="D1935" s="2">
        <v>208.13239999999999</v>
      </c>
      <c r="E1935" s="2">
        <v>31762060.540055998</v>
      </c>
      <c r="F1935" s="2">
        <v>7454126.8930000002</v>
      </c>
      <c r="G1935" s="2">
        <v>7764606.2399999993</v>
      </c>
      <c r="H1935" s="2">
        <v>421835.20673684205</v>
      </c>
      <c r="I1935" s="2">
        <v>1284121.8511944949</v>
      </c>
      <c r="J1935" s="2">
        <v>2491484.7591788145</v>
      </c>
      <c r="K1935" s="2">
        <v>371144.5452396734</v>
      </c>
      <c r="L1935" s="2">
        <v>70373.49116993713</v>
      </c>
      <c r="M1935" s="2">
        <v>2213976.7436255221</v>
      </c>
    </row>
    <row r="1936" spans="1:13" ht="14.25" customHeight="1">
      <c r="A1936" s="59" t="s">
        <v>143</v>
      </c>
      <c r="B1936" s="59" t="s">
        <v>9</v>
      </c>
      <c r="C1936" s="59" t="s">
        <v>112</v>
      </c>
      <c r="D1936" s="2">
        <v>7494.373599999999</v>
      </c>
      <c r="E1936" s="2">
        <v>1175434888.4974079</v>
      </c>
      <c r="F1936" s="2">
        <v>326155603.39699996</v>
      </c>
      <c r="G1936" s="2">
        <v>163382998.67519999</v>
      </c>
      <c r="H1936" s="2">
        <v>15189312.778105263</v>
      </c>
      <c r="I1936" s="2">
        <v>26578219.004732251</v>
      </c>
      <c r="J1936" s="2">
        <v>59300127.31628821</v>
      </c>
      <c r="K1936" s="2">
        <v>13364069.609672563</v>
      </c>
      <c r="L1936" s="2">
        <v>3347790.0735771465</v>
      </c>
      <c r="M1936" s="2">
        <v>24718319.921806991</v>
      </c>
    </row>
    <row r="1937" spans="1:13" ht="14.25" customHeight="1">
      <c r="A1937" s="59" t="s">
        <v>143</v>
      </c>
      <c r="B1937" s="59" t="s">
        <v>9</v>
      </c>
      <c r="C1937" s="59" t="s">
        <v>112</v>
      </c>
      <c r="D1937" s="2">
        <v>3398.4243999999999</v>
      </c>
      <c r="E1937" s="2">
        <v>534963264.45407987</v>
      </c>
      <c r="F1937" s="2">
        <v>147899640.4558</v>
      </c>
      <c r="G1937" s="2">
        <v>74088216.748799995</v>
      </c>
      <c r="H1937" s="2">
        <v>6887797.8138947347</v>
      </c>
      <c r="I1937" s="2">
        <v>12052250.500859177</v>
      </c>
      <c r="J1937" s="2">
        <v>26890439.461782418</v>
      </c>
      <c r="K1937" s="2">
        <v>6060116.9182184497</v>
      </c>
      <c r="L1937" s="2">
        <v>1518100.38828627</v>
      </c>
      <c r="M1937" s="2">
        <v>11208854.272927487</v>
      </c>
    </row>
    <row r="1938" spans="1:13" ht="14.25" customHeight="1">
      <c r="A1938" s="59" t="s">
        <v>143</v>
      </c>
      <c r="B1938" s="59" t="s">
        <v>9</v>
      </c>
      <c r="C1938" s="59" t="s">
        <v>112</v>
      </c>
      <c r="D1938" s="2">
        <v>1382.9956</v>
      </c>
      <c r="E1938" s="2">
        <v>216404279.38205999</v>
      </c>
      <c r="F1938" s="2">
        <v>60188054.808799997</v>
      </c>
      <c r="G1938" s="2">
        <v>30150347.251199994</v>
      </c>
      <c r="H1938" s="2">
        <v>2803002.9271578947</v>
      </c>
      <c r="I1938" s="2">
        <v>4904687.4230263988</v>
      </c>
      <c r="J1938" s="2">
        <v>10943118.068982629</v>
      </c>
      <c r="K1938" s="2">
        <v>2466176.6886389107</v>
      </c>
      <c r="L1938" s="2">
        <v>617793.98634208331</v>
      </c>
      <c r="M1938" s="2">
        <v>4561465.6428725962</v>
      </c>
    </row>
    <row r="1939" spans="1:13" ht="14.25" customHeight="1">
      <c r="A1939" s="59" t="s">
        <v>144</v>
      </c>
      <c r="B1939" s="59" t="s">
        <v>9</v>
      </c>
      <c r="C1939" s="59" t="s">
        <v>113</v>
      </c>
      <c r="D1939" s="2">
        <v>131.79040000000001</v>
      </c>
      <c r="E1939" s="2">
        <v>20755867.773563996</v>
      </c>
      <c r="F1939" s="2">
        <v>5735525.9979999987</v>
      </c>
      <c r="G1939" s="2">
        <v>2873129.6447999994</v>
      </c>
      <c r="H1939" s="2">
        <v>267108.14652631577</v>
      </c>
      <c r="I1939" s="2">
        <v>467384.50748188811</v>
      </c>
      <c r="J1939" s="2">
        <v>1042807.3000076415</v>
      </c>
      <c r="K1939" s="2">
        <v>235010.44563438778</v>
      </c>
      <c r="L1939" s="2">
        <v>58871.710493957966</v>
      </c>
      <c r="M1939" s="2">
        <v>434677.72541028797</v>
      </c>
    </row>
    <row r="1940" spans="1:13" ht="14.25" customHeight="1">
      <c r="A1940" s="59" t="s">
        <v>145</v>
      </c>
      <c r="B1940" s="59" t="s">
        <v>9</v>
      </c>
      <c r="C1940" s="59" t="s">
        <v>114</v>
      </c>
      <c r="D1940" s="2">
        <v>1039.0547999999999</v>
      </c>
      <c r="E1940" s="2">
        <v>158916785.759424</v>
      </c>
      <c r="F1940" s="2">
        <v>45219729.233199999</v>
      </c>
      <c r="G1940" s="2">
        <v>22652178.297599997</v>
      </c>
      <c r="H1940" s="2">
        <v>2105917.0256842105</v>
      </c>
      <c r="I1940" s="2">
        <v>3684927.8547200076</v>
      </c>
      <c r="J1940" s="2">
        <v>8221645.3592065899</v>
      </c>
      <c r="K1940" s="2">
        <v>1852856.7451540451</v>
      </c>
      <c r="L1940" s="2">
        <v>464153.18090663204</v>
      </c>
      <c r="M1940" s="2">
        <v>3427062.798509161</v>
      </c>
    </row>
    <row r="1941" spans="1:13" ht="14.25" customHeight="1">
      <c r="A1941" s="59" t="s">
        <v>145</v>
      </c>
      <c r="B1941" s="59" t="s">
        <v>9</v>
      </c>
      <c r="C1941" s="59" t="s">
        <v>114</v>
      </c>
      <c r="D1941" s="2">
        <v>2134.3616000000002</v>
      </c>
      <c r="E1941" s="2">
        <v>338530697.23334402</v>
      </c>
      <c r="F1941" s="2">
        <v>92887549.335799992</v>
      </c>
      <c r="G1941" s="2">
        <v>46530693.753599994</v>
      </c>
      <c r="H1941" s="2">
        <v>4325843.398736841</v>
      </c>
      <c r="I1941" s="2">
        <v>7569349.0967798466</v>
      </c>
      <c r="J1941" s="2">
        <v>16888391.395245705</v>
      </c>
      <c r="K1941" s="2">
        <v>3806022.8268593531</v>
      </c>
      <c r="L1941" s="2">
        <v>953434.53092653863</v>
      </c>
      <c r="M1941" s="2">
        <v>7039658.7724983227</v>
      </c>
    </row>
    <row r="1942" spans="1:13" ht="14.25" customHeight="1">
      <c r="A1942" s="59" t="s">
        <v>143</v>
      </c>
      <c r="B1942" s="59" t="s">
        <v>9</v>
      </c>
      <c r="C1942" s="59" t="s">
        <v>112</v>
      </c>
      <c r="D1942" s="2">
        <v>58.66279999999999</v>
      </c>
      <c r="E1942" s="2">
        <v>9083489.6025719997</v>
      </c>
      <c r="F1942" s="2">
        <v>2265873.4787999997</v>
      </c>
      <c r="G1942" s="2">
        <v>1509655.9487999999</v>
      </c>
      <c r="H1942" s="2">
        <v>118895.3734736842</v>
      </c>
      <c r="I1942" s="2">
        <v>126189.73586908248</v>
      </c>
      <c r="J1942" s="2">
        <v>464176.42012535263</v>
      </c>
      <c r="K1942" s="2">
        <v>104608.30811774578</v>
      </c>
      <c r="L1942" s="2">
        <v>0</v>
      </c>
      <c r="M1942" s="2">
        <v>190323.6766721287</v>
      </c>
    </row>
    <row r="1943" spans="1:13" ht="14.25" customHeight="1">
      <c r="A1943" s="59" t="s">
        <v>143</v>
      </c>
      <c r="B1943" s="59" t="s">
        <v>9</v>
      </c>
      <c r="C1943" s="59" t="s">
        <v>112</v>
      </c>
      <c r="D1943" s="2">
        <v>654.93399999999986</v>
      </c>
      <c r="E1943" s="2">
        <v>95620361.460623994</v>
      </c>
      <c r="F1943" s="2">
        <v>23409838.166599996</v>
      </c>
      <c r="G1943" s="2">
        <v>14407079.347200001</v>
      </c>
      <c r="H1943" s="2">
        <v>1327395.6985263156</v>
      </c>
      <c r="I1943" s="2">
        <v>2718029.7877457514</v>
      </c>
      <c r="J1943" s="2">
        <v>5182243.59455017</v>
      </c>
      <c r="K1943" s="2">
        <v>1167887.2755611343</v>
      </c>
      <c r="L1943" s="2">
        <v>375065.11924623093</v>
      </c>
      <c r="M1943" s="2">
        <v>3892296.6149790459</v>
      </c>
    </row>
    <row r="1944" spans="1:13" ht="14.25" customHeight="1">
      <c r="A1944" s="59" t="s">
        <v>143</v>
      </c>
      <c r="B1944" s="59" t="s">
        <v>9</v>
      </c>
      <c r="C1944" s="59" t="s">
        <v>112</v>
      </c>
      <c r="D1944" s="2">
        <v>47.412399999999998</v>
      </c>
      <c r="E1944" s="2">
        <v>6994243.0708919996</v>
      </c>
      <c r="F1944" s="2">
        <v>1694699.9203999999</v>
      </c>
      <c r="G1944" s="2">
        <v>1042967.5775999998</v>
      </c>
      <c r="H1944" s="2">
        <v>96093.503999999986</v>
      </c>
      <c r="I1944" s="2">
        <v>196765.3465975452</v>
      </c>
      <c r="J1944" s="2">
        <v>375156.28475884668</v>
      </c>
      <c r="K1944" s="2">
        <v>84546.440807493156</v>
      </c>
      <c r="L1944" s="2">
        <v>27151.953417825312</v>
      </c>
      <c r="M1944" s="2">
        <v>281773.61998007819</v>
      </c>
    </row>
    <row r="1945" spans="1:13" ht="14.25" customHeight="1">
      <c r="A1945" s="59" t="s">
        <v>143</v>
      </c>
      <c r="B1945" s="59" t="s">
        <v>9</v>
      </c>
      <c r="C1945" s="59" t="s">
        <v>112</v>
      </c>
      <c r="D1945" s="2">
        <v>92.414000000000001</v>
      </c>
      <c r="E1945" s="2">
        <v>13534778.379275998</v>
      </c>
      <c r="F1945" s="2">
        <v>3303228.5909999995</v>
      </c>
      <c r="G1945" s="2">
        <v>2032900.7039999997</v>
      </c>
      <c r="H1945" s="2">
        <v>187300.98189473682</v>
      </c>
      <c r="I1945" s="2">
        <v>383525.67557148647</v>
      </c>
      <c r="J1945" s="2">
        <v>731236.82622487051</v>
      </c>
      <c r="K1945" s="2">
        <v>164793.91004850363</v>
      </c>
      <c r="L1945" s="2">
        <v>52923.299034744254</v>
      </c>
      <c r="M1945" s="2">
        <v>549219.76775777957</v>
      </c>
    </row>
    <row r="1946" spans="1:13" ht="14.25" customHeight="1">
      <c r="A1946" s="59" t="s">
        <v>144</v>
      </c>
      <c r="B1946" s="59" t="s">
        <v>9</v>
      </c>
      <c r="C1946" s="59" t="s">
        <v>113</v>
      </c>
      <c r="D1946" s="2">
        <v>730.47239999999988</v>
      </c>
      <c r="E1946" s="2">
        <v>101757472.62911999</v>
      </c>
      <c r="F1946" s="2">
        <v>26109868.804399997</v>
      </c>
      <c r="G1946" s="2">
        <v>16068756.211199999</v>
      </c>
      <c r="H1946" s="2">
        <v>1480493.2547368419</v>
      </c>
      <c r="I1946" s="2">
        <v>3031520.3399520097</v>
      </c>
      <c r="J1946" s="2">
        <v>5779950.2177252816</v>
      </c>
      <c r="K1946" s="2">
        <v>1302588.384644259</v>
      </c>
      <c r="L1946" s="2">
        <v>418324.16367463057</v>
      </c>
      <c r="M1946" s="2">
        <v>4341224.0773201874</v>
      </c>
    </row>
    <row r="1947" spans="1:13" ht="14.25" customHeight="1">
      <c r="A1947" s="59" t="s">
        <v>145</v>
      </c>
      <c r="B1947" s="59" t="s">
        <v>9</v>
      </c>
      <c r="C1947" s="59" t="s">
        <v>114</v>
      </c>
      <c r="D1947" s="2">
        <v>896.01400000000001</v>
      </c>
      <c r="E1947" s="2">
        <v>118319625.01774801</v>
      </c>
      <c r="F1947" s="2">
        <v>32026956.783399995</v>
      </c>
      <c r="G1947" s="2">
        <v>19710298.540799998</v>
      </c>
      <c r="H1947" s="2">
        <v>1816007.0096842104</v>
      </c>
      <c r="I1947" s="2">
        <v>3718531.550106151</v>
      </c>
      <c r="J1947" s="2">
        <v>7089817.9238324417</v>
      </c>
      <c r="K1947" s="2">
        <v>1597784.4322094047</v>
      </c>
      <c r="L1947" s="2">
        <v>513125.89933686814</v>
      </c>
      <c r="M1947" s="2">
        <v>5325043.8352167308</v>
      </c>
    </row>
    <row r="1948" spans="1:13" ht="14.25" customHeight="1">
      <c r="A1948" s="59" t="s">
        <v>145</v>
      </c>
      <c r="B1948" s="59" t="s">
        <v>9</v>
      </c>
      <c r="C1948" s="59" t="s">
        <v>114</v>
      </c>
      <c r="D1948" s="2">
        <v>1042.2692</v>
      </c>
      <c r="E1948" s="2">
        <v>141484866.32095197</v>
      </c>
      <c r="F1948" s="2">
        <v>37254675.5594</v>
      </c>
      <c r="G1948" s="2">
        <v>22927586.515199997</v>
      </c>
      <c r="H1948" s="2">
        <v>2112431.312842105</v>
      </c>
      <c r="I1948" s="2">
        <v>4325502.6192714591</v>
      </c>
      <c r="J1948" s="2">
        <v>8247079.6835970199</v>
      </c>
      <c r="K1948" s="2">
        <v>1858588.7072426889</v>
      </c>
      <c r="L1948" s="2">
        <v>596882.77259185468</v>
      </c>
      <c r="M1948" s="2">
        <v>6194243.8154942608</v>
      </c>
    </row>
    <row r="1949" spans="1:13" ht="14.25" customHeight="1">
      <c r="A1949" s="59" t="s">
        <v>143</v>
      </c>
      <c r="B1949" s="59" t="s">
        <v>9</v>
      </c>
      <c r="C1949" s="59" t="s">
        <v>112</v>
      </c>
      <c r="D1949" s="2">
        <v>178.39919999999998</v>
      </c>
      <c r="E1949" s="2">
        <v>26570897.243352</v>
      </c>
      <c r="F1949" s="2">
        <v>6950318.9421999985</v>
      </c>
      <c r="G1949" s="2">
        <v>4574042.1311999997</v>
      </c>
      <c r="H1949" s="2">
        <v>361572.14652631577</v>
      </c>
      <c r="I1949" s="2">
        <v>749299.10665386252</v>
      </c>
      <c r="J1949" s="2">
        <v>1411605.0036688806</v>
      </c>
      <c r="K1949" s="2">
        <v>318123.89591972</v>
      </c>
      <c r="L1949" s="2">
        <v>822551.71696159523</v>
      </c>
      <c r="M1949" s="2">
        <v>1761009.8877180838</v>
      </c>
    </row>
    <row r="1950" spans="1:13" ht="14.25" customHeight="1">
      <c r="A1950" s="59" t="s">
        <v>143</v>
      </c>
      <c r="B1950" s="59" t="s">
        <v>9</v>
      </c>
      <c r="C1950" s="59" t="s">
        <v>112</v>
      </c>
      <c r="D1950" s="2">
        <v>113.30759999999999</v>
      </c>
      <c r="E1950" s="2">
        <v>16841510.709408</v>
      </c>
      <c r="F1950" s="2">
        <v>4414391.2553999992</v>
      </c>
      <c r="G1950" s="2">
        <v>2905134.8351999996</v>
      </c>
      <c r="H1950" s="2">
        <v>229646.95578947366</v>
      </c>
      <c r="I1950" s="2">
        <v>475906.18936123699</v>
      </c>
      <c r="J1950" s="2">
        <v>896559.9347626674</v>
      </c>
      <c r="K1950" s="2">
        <v>202051.66362468703</v>
      </c>
      <c r="L1950" s="2">
        <v>522431.4959080402</v>
      </c>
      <c r="M1950" s="2">
        <v>1118479.2530101344</v>
      </c>
    </row>
    <row r="1951" spans="1:13" ht="14.25" customHeight="1">
      <c r="A1951" s="59" t="s">
        <v>143</v>
      </c>
      <c r="B1951" s="59" t="s">
        <v>9</v>
      </c>
      <c r="C1951" s="59" t="s">
        <v>112</v>
      </c>
      <c r="D1951" s="2">
        <v>112.50399999999999</v>
      </c>
      <c r="E1951" s="2">
        <v>16742935.556423998</v>
      </c>
      <c r="F1951" s="2">
        <v>4383083.5159999998</v>
      </c>
      <c r="G1951" s="2">
        <v>2884531.4495999995</v>
      </c>
      <c r="H1951" s="2">
        <v>228018.6947368421</v>
      </c>
      <c r="I1951" s="2">
        <v>472530.96816009347</v>
      </c>
      <c r="J1951" s="2">
        <v>890201.3536650599</v>
      </c>
      <c r="K1951" s="2">
        <v>200618.67310252614</v>
      </c>
      <c r="L1951" s="2">
        <v>518726.30799379881</v>
      </c>
      <c r="M1951" s="2">
        <v>1110546.7760384313</v>
      </c>
    </row>
    <row r="1952" spans="1:13" ht="14.25" customHeight="1">
      <c r="A1952" s="59" t="s">
        <v>144</v>
      </c>
      <c r="B1952" s="59" t="s">
        <v>9</v>
      </c>
      <c r="C1952" s="59" t="s">
        <v>113</v>
      </c>
      <c r="D1952" s="2">
        <v>4.0179999999999998</v>
      </c>
      <c r="E1952" s="2">
        <v>603746.35952399997</v>
      </c>
      <c r="F1952" s="2">
        <v>156539.49239999999</v>
      </c>
      <c r="G1952" s="2">
        <v>103019.28959999999</v>
      </c>
      <c r="H1952" s="2">
        <v>8143.7911578947369</v>
      </c>
      <c r="I1952" s="2">
        <v>16876.106005717626</v>
      </c>
      <c r="J1952" s="2">
        <v>31792.905488037854</v>
      </c>
      <c r="K1952" s="2">
        <v>7164.9526108045047</v>
      </c>
      <c r="L1952" s="2">
        <v>18525.939571207098</v>
      </c>
      <c r="M1952" s="2">
        <v>39662.384858515405</v>
      </c>
    </row>
    <row r="1953" spans="1:13" ht="14.25" customHeight="1">
      <c r="A1953" s="59" t="s">
        <v>145</v>
      </c>
      <c r="B1953" s="59" t="s">
        <v>9</v>
      </c>
      <c r="C1953" s="59" t="s">
        <v>114</v>
      </c>
      <c r="D1953" s="2">
        <v>118.93279999999999</v>
      </c>
      <c r="E1953" s="2">
        <v>17859652.831943996</v>
      </c>
      <c r="F1953" s="2">
        <v>4633545.4311999995</v>
      </c>
      <c r="G1953" s="2">
        <v>3049362.4703999995</v>
      </c>
      <c r="H1953" s="2">
        <v>241048.51199999996</v>
      </c>
      <c r="I1953" s="2">
        <v>499532.73776924162</v>
      </c>
      <c r="J1953" s="2">
        <v>941070.00244592037</v>
      </c>
      <c r="K1953" s="2">
        <v>212082.59727981334</v>
      </c>
      <c r="L1953" s="2">
        <v>548367.81130773015</v>
      </c>
      <c r="M1953" s="2">
        <v>1174006.591812056</v>
      </c>
    </row>
    <row r="1954" spans="1:13" ht="14.25" customHeight="1">
      <c r="A1954" s="59" t="s">
        <v>145</v>
      </c>
      <c r="B1954" s="59" t="s">
        <v>9</v>
      </c>
      <c r="C1954" s="59" t="s">
        <v>114</v>
      </c>
      <c r="D1954" s="2">
        <v>40.18</v>
      </c>
      <c r="E1954" s="2">
        <v>5984033.5169999991</v>
      </c>
      <c r="F1954" s="2">
        <v>1565386.97</v>
      </c>
      <c r="G1954" s="2">
        <v>1030189.7471999999</v>
      </c>
      <c r="H1954" s="2">
        <v>81435.425684210524</v>
      </c>
      <c r="I1954" s="2">
        <v>168761.06005717622</v>
      </c>
      <c r="J1954" s="2">
        <v>317929.05488037854</v>
      </c>
      <c r="K1954" s="2">
        <v>71649.526108045058</v>
      </c>
      <c r="L1954" s="2">
        <v>185259.39571207101</v>
      </c>
      <c r="M1954" s="2">
        <v>396623.84858515405</v>
      </c>
    </row>
    <row r="1955" spans="1:13" ht="14.25" customHeight="1">
      <c r="A1955" s="59" t="s">
        <v>143</v>
      </c>
      <c r="B1955" s="59" t="s">
        <v>12</v>
      </c>
      <c r="C1955" s="59" t="s">
        <v>112</v>
      </c>
      <c r="D1955" s="2">
        <v>80.36</v>
      </c>
      <c r="E1955" s="2">
        <v>7046572.0885559991</v>
      </c>
      <c r="F1955" s="2">
        <v>2539044.0639999998</v>
      </c>
      <c r="G1955" s="2">
        <v>256065.92639999994</v>
      </c>
      <c r="H1955" s="2">
        <v>162870.85136842105</v>
      </c>
      <c r="I1955" s="2">
        <v>258482.12371642463</v>
      </c>
      <c r="J1955" s="2">
        <v>1231662.2799444611</v>
      </c>
      <c r="K1955" s="2">
        <v>143299.05221609012</v>
      </c>
      <c r="L1955" s="2">
        <v>20435.894896276968</v>
      </c>
      <c r="M1955" s="2">
        <v>841681.39534853597</v>
      </c>
    </row>
    <row r="1956" spans="1:13" ht="14.25" customHeight="1">
      <c r="A1956" s="59" t="s">
        <v>143</v>
      </c>
      <c r="B1956" s="59" t="s">
        <v>12</v>
      </c>
      <c r="C1956" s="59" t="s">
        <v>112</v>
      </c>
      <c r="D1956" s="2">
        <v>387.33519999999999</v>
      </c>
      <c r="E1956" s="2">
        <v>33415061.939027995</v>
      </c>
      <c r="F1956" s="2">
        <v>12238188.2524</v>
      </c>
      <c r="G1956" s="2">
        <v>1234238.2847999998</v>
      </c>
      <c r="H1956" s="2">
        <v>785035.61431578943</v>
      </c>
      <c r="I1956" s="2">
        <v>1245883.8363131667</v>
      </c>
      <c r="J1956" s="2">
        <v>5936612.1893323027</v>
      </c>
      <c r="K1956" s="2">
        <v>690701.4316815543</v>
      </c>
      <c r="L1956" s="2">
        <v>98501.013400054973</v>
      </c>
      <c r="M1956" s="2">
        <v>4056904.3255799431</v>
      </c>
    </row>
    <row r="1957" spans="1:13" ht="14.25" customHeight="1">
      <c r="A1957" s="59" t="s">
        <v>144</v>
      </c>
      <c r="B1957" s="59" t="s">
        <v>12</v>
      </c>
      <c r="C1957" s="59" t="s">
        <v>113</v>
      </c>
      <c r="D1957" s="2">
        <v>50.626799999999996</v>
      </c>
      <c r="E1957" s="2">
        <v>3907397.470284</v>
      </c>
      <c r="F1957" s="2">
        <v>1599597.1239999998</v>
      </c>
      <c r="G1957" s="2">
        <v>161321.68319999997</v>
      </c>
      <c r="H1957" s="2">
        <v>102609.03410526314</v>
      </c>
      <c r="I1957" s="2">
        <v>162843.73794134747</v>
      </c>
      <c r="J1957" s="2">
        <v>775947.2363650105</v>
      </c>
      <c r="K1957" s="2">
        <v>90278.402896136773</v>
      </c>
      <c r="L1957" s="2">
        <v>12874.613784654488</v>
      </c>
      <c r="M1957" s="2">
        <v>530259.27906957769</v>
      </c>
    </row>
    <row r="1958" spans="1:13" ht="14.25" customHeight="1">
      <c r="A1958" s="59" t="s">
        <v>145</v>
      </c>
      <c r="B1958" s="59" t="s">
        <v>12</v>
      </c>
      <c r="C1958" s="59" t="s">
        <v>114</v>
      </c>
      <c r="D1958" s="2">
        <v>572.96679999999992</v>
      </c>
      <c r="E1958" s="2">
        <v>45425745.745379992</v>
      </c>
      <c r="F1958" s="2">
        <v>18103377.972199999</v>
      </c>
      <c r="G1958" s="2">
        <v>1825750.5984</v>
      </c>
      <c r="H1958" s="2">
        <v>1161267.0821052631</v>
      </c>
      <c r="I1958" s="2">
        <v>1842977.5420981075</v>
      </c>
      <c r="J1958" s="2">
        <v>8781752.0560040064</v>
      </c>
      <c r="K1958" s="2">
        <v>1021722.2423007225</v>
      </c>
      <c r="L1958" s="2">
        <v>145707.93061045476</v>
      </c>
      <c r="M1958" s="2">
        <v>6001188.3488350622</v>
      </c>
    </row>
    <row r="1959" spans="1:13" ht="14.25" customHeight="1">
      <c r="A1959" s="59" t="s">
        <v>145</v>
      </c>
      <c r="B1959" s="59" t="s">
        <v>12</v>
      </c>
      <c r="C1959" s="59" t="s">
        <v>114</v>
      </c>
      <c r="D1959" s="2">
        <v>325.45799999999997</v>
      </c>
      <c r="E1959" s="2">
        <v>25299472.205699995</v>
      </c>
      <c r="F1959" s="2">
        <v>10283124.482199999</v>
      </c>
      <c r="G1959" s="2">
        <v>1037067.5135999999</v>
      </c>
      <c r="H1959" s="2">
        <v>659625.95368421054</v>
      </c>
      <c r="I1959" s="2">
        <v>1046852.6010515194</v>
      </c>
      <c r="J1959" s="2">
        <v>4988232.2337750671</v>
      </c>
      <c r="K1959" s="2">
        <v>580361.16147516493</v>
      </c>
      <c r="L1959" s="2">
        <v>82765.374329921717</v>
      </c>
      <c r="M1959" s="2">
        <v>3408809.6511615706</v>
      </c>
    </row>
    <row r="1960" spans="1:13" ht="14.25" customHeight="1">
      <c r="A1960" s="59" t="s">
        <v>143</v>
      </c>
      <c r="B1960" s="59" t="s">
        <v>12</v>
      </c>
      <c r="C1960" s="59" t="s">
        <v>112</v>
      </c>
      <c r="D1960" s="2">
        <v>4.0179999999999998</v>
      </c>
      <c r="E1960" s="2">
        <v>319492.93345199997</v>
      </c>
      <c r="F1960" s="2">
        <v>104229.216</v>
      </c>
      <c r="G1960" s="2">
        <v>13073.8176</v>
      </c>
      <c r="H1960" s="2">
        <v>8143.7911578947369</v>
      </c>
      <c r="I1960" s="2">
        <v>14112.232428519223</v>
      </c>
      <c r="J1960" s="2">
        <v>61583.113997223059</v>
      </c>
      <c r="K1960" s="2">
        <v>7164.9526108045047</v>
      </c>
      <c r="L1960" s="2">
        <v>6.8333751409584824</v>
      </c>
      <c r="M1960" s="2">
        <v>33240.780990642539</v>
      </c>
    </row>
    <row r="1961" spans="1:13" ht="14.25" customHeight="1">
      <c r="A1961" s="59" t="s">
        <v>144</v>
      </c>
      <c r="B1961" s="59" t="s">
        <v>12</v>
      </c>
      <c r="C1961" s="59" t="s">
        <v>113</v>
      </c>
      <c r="D1961" s="2">
        <v>285.27799999999996</v>
      </c>
      <c r="E1961" s="2">
        <v>19824360.183936</v>
      </c>
      <c r="F1961" s="2">
        <v>7400302.1749999998</v>
      </c>
      <c r="G1961" s="2">
        <v>928266.23999999999</v>
      </c>
      <c r="H1961" s="2">
        <v>578191.77094736835</v>
      </c>
      <c r="I1961" s="2">
        <v>1001968.5024248648</v>
      </c>
      <c r="J1961" s="2">
        <v>4372401.0938028367</v>
      </c>
      <c r="K1961" s="2">
        <v>508711.63536711986</v>
      </c>
      <c r="L1961" s="2">
        <v>485.16963500805218</v>
      </c>
      <c r="M1961" s="2">
        <v>2360095.4503356204</v>
      </c>
    </row>
    <row r="1962" spans="1:13" ht="14.25" customHeight="1">
      <c r="A1962" s="59" t="s">
        <v>145</v>
      </c>
      <c r="B1962" s="59" t="s">
        <v>12</v>
      </c>
      <c r="C1962" s="59" t="s">
        <v>114</v>
      </c>
      <c r="D1962" s="2">
        <v>664.57719999999995</v>
      </c>
      <c r="E1962" s="2">
        <v>47753309.042207994</v>
      </c>
      <c r="F1962" s="2">
        <v>17239577.549199998</v>
      </c>
      <c r="G1962" s="2">
        <v>2162467.5263999999</v>
      </c>
      <c r="H1962" s="2">
        <v>1346939.8029473682</v>
      </c>
      <c r="I1962" s="2">
        <v>2334163.2436770792</v>
      </c>
      <c r="J1962" s="2">
        <v>10185847.055140693</v>
      </c>
      <c r="K1962" s="2">
        <v>1185083.1618270653</v>
      </c>
      <c r="L1962" s="2">
        <v>1130.2402483145331</v>
      </c>
      <c r="M1962" s="2">
        <v>5498025.1758522773</v>
      </c>
    </row>
    <row r="1963" spans="1:13" ht="14.25" customHeight="1">
      <c r="A1963" s="59" t="s">
        <v>145</v>
      </c>
      <c r="B1963" s="59" t="s">
        <v>12</v>
      </c>
      <c r="C1963" s="59" t="s">
        <v>114</v>
      </c>
      <c r="D1963" s="2">
        <v>176.79199999999997</v>
      </c>
      <c r="E1963" s="2">
        <v>12314419.799219999</v>
      </c>
      <c r="F1963" s="2">
        <v>4586103.7981999991</v>
      </c>
      <c r="G1963" s="2">
        <v>575263.71840000001</v>
      </c>
      <c r="H1963" s="2">
        <v>358315.62442105258</v>
      </c>
      <c r="I1963" s="2">
        <v>620938.22685484565</v>
      </c>
      <c r="J1963" s="2">
        <v>2709657.0158778145</v>
      </c>
      <c r="K1963" s="2">
        <v>315257.91487539822</v>
      </c>
      <c r="L1963" s="2">
        <v>300.66850620217326</v>
      </c>
      <c r="M1963" s="2">
        <v>1462594.3635882717</v>
      </c>
    </row>
    <row r="1964" spans="1:13" ht="14.25" customHeight="1">
      <c r="A1964" s="59" t="s">
        <v>143</v>
      </c>
      <c r="B1964" s="59" t="s">
        <v>8</v>
      </c>
      <c r="C1964" s="59" t="s">
        <v>112</v>
      </c>
      <c r="D1964" s="2">
        <v>331.88679999999999</v>
      </c>
      <c r="E1964" s="2">
        <v>53438433.253127992</v>
      </c>
      <c r="F1964" s="2">
        <v>14074598.227599999</v>
      </c>
      <c r="G1964" s="2">
        <v>12655380.652799999</v>
      </c>
      <c r="H1964" s="2">
        <v>672655.77094736835</v>
      </c>
      <c r="I1964" s="2">
        <v>1743684.3348712404</v>
      </c>
      <c r="J1964" s="2">
        <v>2626093.9933119263</v>
      </c>
      <c r="K1964" s="2">
        <v>591825.08565245208</v>
      </c>
      <c r="L1964" s="2">
        <v>178809.03500279586</v>
      </c>
      <c r="M1964" s="2">
        <v>2294035.324132151</v>
      </c>
    </row>
    <row r="1965" spans="1:13" ht="14.25" customHeight="1">
      <c r="A1965" s="59" t="s">
        <v>143</v>
      </c>
      <c r="B1965" s="59" t="s">
        <v>8</v>
      </c>
      <c r="C1965" s="59" t="s">
        <v>112</v>
      </c>
      <c r="D1965" s="2">
        <v>253.13399999999999</v>
      </c>
      <c r="E1965" s="2">
        <v>40849488.979991995</v>
      </c>
      <c r="F1965" s="2">
        <v>10734862.3674</v>
      </c>
      <c r="G1965" s="2">
        <v>9652408.6655999999</v>
      </c>
      <c r="H1965" s="2">
        <v>513042.68463157886</v>
      </c>
      <c r="I1965" s="2">
        <v>1329928.7299865393</v>
      </c>
      <c r="J1965" s="2">
        <v>2002953.0457463847</v>
      </c>
      <c r="K1965" s="2">
        <v>451392.01448068384</v>
      </c>
      <c r="L1965" s="2">
        <v>136379.77245975955</v>
      </c>
      <c r="M1965" s="2">
        <v>1749687.9590838437</v>
      </c>
    </row>
    <row r="1966" spans="1:13" ht="14.25" customHeight="1">
      <c r="A1966" s="59" t="s">
        <v>143</v>
      </c>
      <c r="B1966" s="59" t="s">
        <v>8</v>
      </c>
      <c r="C1966" s="59" t="s">
        <v>112</v>
      </c>
      <c r="D1966" s="2">
        <v>111.70039999999999</v>
      </c>
      <c r="E1966" s="2">
        <v>18199365.820019998</v>
      </c>
      <c r="F1966" s="2">
        <v>4736970.4978</v>
      </c>
      <c r="G1966" s="2">
        <v>4259317.2095999997</v>
      </c>
      <c r="H1966" s="2">
        <v>226390.4336842105</v>
      </c>
      <c r="I1966" s="2">
        <v>586857.43958136183</v>
      </c>
      <c r="J1966" s="2">
        <v>883842.77256745228</v>
      </c>
      <c r="K1966" s="2">
        <v>199185.68258036525</v>
      </c>
      <c r="L1966" s="2">
        <v>60180.280545735157</v>
      </c>
      <c r="M1966" s="2">
        <v>772084.52797668031</v>
      </c>
    </row>
    <row r="1967" spans="1:13" ht="14.25" customHeight="1">
      <c r="A1967" s="59" t="s">
        <v>144</v>
      </c>
      <c r="B1967" s="59" t="s">
        <v>8</v>
      </c>
      <c r="C1967" s="59" t="s">
        <v>113</v>
      </c>
      <c r="D1967" s="2">
        <v>181.61359999999999</v>
      </c>
      <c r="E1967" s="2">
        <v>28776216.562631998</v>
      </c>
      <c r="F1967" s="2">
        <v>7701837.5195999993</v>
      </c>
      <c r="G1967" s="2">
        <v>6925220.390399999</v>
      </c>
      <c r="H1967" s="2">
        <v>368087.67663157888</v>
      </c>
      <c r="I1967" s="2">
        <v>954171.08881573949</v>
      </c>
      <c r="J1967" s="2">
        <v>1437039.3280593108</v>
      </c>
      <c r="K1967" s="2">
        <v>323855.85800836363</v>
      </c>
      <c r="L1967" s="2">
        <v>97847.074844144954</v>
      </c>
      <c r="M1967" s="2">
        <v>1255331.6785807896</v>
      </c>
    </row>
    <row r="1968" spans="1:13" ht="14.25" customHeight="1">
      <c r="A1968" s="59" t="s">
        <v>145</v>
      </c>
      <c r="B1968" s="59" t="s">
        <v>8</v>
      </c>
      <c r="C1968" s="59" t="s">
        <v>114</v>
      </c>
      <c r="D1968" s="2">
        <v>437.15839999999997</v>
      </c>
      <c r="E1968" s="2">
        <v>69152586.814079985</v>
      </c>
      <c r="F1968" s="2">
        <v>18538937.421399999</v>
      </c>
      <c r="G1968" s="2">
        <v>16669556.6976</v>
      </c>
      <c r="H1968" s="2">
        <v>886015.14442105265</v>
      </c>
      <c r="I1968" s="2">
        <v>2296765.8067069123</v>
      </c>
      <c r="J1968" s="2">
        <v>3459068.1170985177</v>
      </c>
      <c r="K1968" s="2">
        <v>779546.84405553015</v>
      </c>
      <c r="L1968" s="2">
        <v>235525.70227971172</v>
      </c>
      <c r="M1968" s="2">
        <v>3021683.3325130506</v>
      </c>
    </row>
    <row r="1969" spans="1:13" ht="14.25" customHeight="1">
      <c r="A1969" s="59" t="s">
        <v>145</v>
      </c>
      <c r="B1969" s="59" t="s">
        <v>8</v>
      </c>
      <c r="C1969" s="59" t="s">
        <v>114</v>
      </c>
      <c r="D1969" s="2">
        <v>1444.8727999999999</v>
      </c>
      <c r="E1969" s="2">
        <v>233446892.75938797</v>
      </c>
      <c r="F1969" s="2">
        <v>61273915.003799997</v>
      </c>
      <c r="G1969" s="2">
        <v>55095336.864</v>
      </c>
      <c r="H1969" s="2">
        <v>2928413.830736842</v>
      </c>
      <c r="I1969" s="2">
        <v>7591148.7508438034</v>
      </c>
      <c r="J1969" s="2">
        <v>11432728.813498411</v>
      </c>
      <c r="K1969" s="2">
        <v>2576516.9588453001</v>
      </c>
      <c r="L1969" s="2">
        <v>778447.08216713544</v>
      </c>
      <c r="M1969" s="2">
        <v>9987107.7791515924</v>
      </c>
    </row>
    <row r="1970" spans="1:13" ht="14.25" customHeight="1">
      <c r="A1970" s="59" t="s">
        <v>144</v>
      </c>
      <c r="B1970" s="59" t="s">
        <v>8</v>
      </c>
      <c r="C1970" s="59" t="s">
        <v>113</v>
      </c>
      <c r="D1970" s="2">
        <v>96.431999999999988</v>
      </c>
      <c r="E1970" s="2">
        <v>15215856.822936</v>
      </c>
      <c r="F1970" s="2">
        <v>4996436.341</v>
      </c>
      <c r="G1970" s="2">
        <v>3736806.9119999995</v>
      </c>
      <c r="H1970" s="2">
        <v>195444.77305263159</v>
      </c>
      <c r="I1970" s="2">
        <v>520079.38598877715</v>
      </c>
      <c r="J1970" s="2">
        <v>763029.73171290848</v>
      </c>
      <c r="K1970" s="2">
        <v>171958.86265930813</v>
      </c>
      <c r="L1970" s="2">
        <v>136378.55794417346</v>
      </c>
      <c r="M1970" s="2">
        <v>694899.18057641969</v>
      </c>
    </row>
    <row r="1971" spans="1:13" ht="14.25" customHeight="1">
      <c r="A1971" s="59" t="s">
        <v>145</v>
      </c>
      <c r="B1971" s="59" t="s">
        <v>8</v>
      </c>
      <c r="C1971" s="59" t="s">
        <v>114</v>
      </c>
      <c r="D1971" s="2">
        <v>113.30759999999999</v>
      </c>
      <c r="E1971" s="2">
        <v>18461149.336475998</v>
      </c>
      <c r="F1971" s="2">
        <v>5870811.6069999989</v>
      </c>
      <c r="G1971" s="2">
        <v>4390748.9087999994</v>
      </c>
      <c r="H1971" s="2">
        <v>229646.95578947366</v>
      </c>
      <c r="I1971" s="2">
        <v>611093.2785368131</v>
      </c>
      <c r="J1971" s="2">
        <v>896559.9347626674</v>
      </c>
      <c r="K1971" s="2">
        <v>202051.66362468703</v>
      </c>
      <c r="L1971" s="2">
        <v>160244.8055844038</v>
      </c>
      <c r="M1971" s="2">
        <v>816506.5371772931</v>
      </c>
    </row>
    <row r="1972" spans="1:13" ht="14.25" customHeight="1">
      <c r="A1972" s="59" t="s">
        <v>145</v>
      </c>
      <c r="B1972" s="59" t="s">
        <v>8</v>
      </c>
      <c r="C1972" s="59" t="s">
        <v>114</v>
      </c>
      <c r="D1972" s="2">
        <v>41.787199999999999</v>
      </c>
      <c r="E1972" s="2">
        <v>6708976.0962839983</v>
      </c>
      <c r="F1972" s="2">
        <v>2165122.5469999998</v>
      </c>
      <c r="G1972" s="2">
        <v>1619282.9951999998</v>
      </c>
      <c r="H1972" s="2">
        <v>84693.190736842094</v>
      </c>
      <c r="I1972" s="2">
        <v>225367.73392847012</v>
      </c>
      <c r="J1972" s="2">
        <v>330646.21707559365</v>
      </c>
      <c r="K1972" s="2">
        <v>74515.507152366845</v>
      </c>
      <c r="L1972" s="2">
        <v>59097.375109141823</v>
      </c>
      <c r="M1972" s="2">
        <v>301122.97824978188</v>
      </c>
    </row>
    <row r="1973" spans="1:13" ht="14.25" customHeight="1">
      <c r="A1973" s="59" t="s">
        <v>143</v>
      </c>
      <c r="B1973" s="59" t="s">
        <v>10</v>
      </c>
      <c r="C1973" s="59" t="s">
        <v>112</v>
      </c>
      <c r="D1973" s="2">
        <v>664.57719999999995</v>
      </c>
      <c r="E1973" s="2">
        <v>101979031.63417198</v>
      </c>
      <c r="F1973" s="2">
        <v>30719140.218399998</v>
      </c>
      <c r="G1973" s="2">
        <v>17433694.099199999</v>
      </c>
      <c r="H1973" s="2">
        <v>1346939.8029473682</v>
      </c>
      <c r="I1973" s="2">
        <v>4434280.0802958226</v>
      </c>
      <c r="J1973" s="2">
        <v>5258546.5677214609</v>
      </c>
      <c r="K1973" s="2">
        <v>1185083.1618270653</v>
      </c>
      <c r="L1973" s="2">
        <v>501544.26391106047</v>
      </c>
      <c r="M1973" s="2">
        <v>2373960.6365929334</v>
      </c>
    </row>
    <row r="1974" spans="1:13" ht="14.25" customHeight="1">
      <c r="A1974" s="59" t="s">
        <v>143</v>
      </c>
      <c r="B1974" s="59" t="s">
        <v>10</v>
      </c>
      <c r="C1974" s="59" t="s">
        <v>112</v>
      </c>
      <c r="D1974" s="2">
        <v>480.55279999999993</v>
      </c>
      <c r="E1974" s="2">
        <v>73662419.554415986</v>
      </c>
      <c r="F1974" s="2">
        <v>22212873.317999996</v>
      </c>
      <c r="G1974" s="2">
        <v>12606226.310399998</v>
      </c>
      <c r="H1974" s="2">
        <v>973967.34315789468</v>
      </c>
      <c r="I1974" s="2">
        <v>3206408.0870821062</v>
      </c>
      <c r="J1974" s="2">
        <v>3802431.4963693274</v>
      </c>
      <c r="K1974" s="2">
        <v>856928.33225221885</v>
      </c>
      <c r="L1974" s="2">
        <v>362664.41332383821</v>
      </c>
      <c r="M1974" s="2">
        <v>1716600.3152147208</v>
      </c>
    </row>
    <row r="1975" spans="1:13" ht="14.25" customHeight="1">
      <c r="A1975" s="59" t="s">
        <v>143</v>
      </c>
      <c r="B1975" s="59" t="s">
        <v>10</v>
      </c>
      <c r="C1975" s="59" t="s">
        <v>112</v>
      </c>
      <c r="D1975" s="2">
        <v>138.2192</v>
      </c>
      <c r="E1975" s="2">
        <v>21227997.616055999</v>
      </c>
      <c r="F1975" s="2">
        <v>6388986.8679999989</v>
      </c>
      <c r="G1975" s="2">
        <v>3625870.7519999994</v>
      </c>
      <c r="H1975" s="2">
        <v>280136.72084210522</v>
      </c>
      <c r="I1975" s="2">
        <v>922244.46651859907</v>
      </c>
      <c r="J1975" s="2">
        <v>1093675.948788502</v>
      </c>
      <c r="K1975" s="2">
        <v>246474.36981167496</v>
      </c>
      <c r="L1975" s="2">
        <v>104311.50349782636</v>
      </c>
      <c r="M1975" s="2">
        <v>493737.88330590632</v>
      </c>
    </row>
    <row r="1976" spans="1:13" ht="14.25" customHeight="1">
      <c r="A1976" s="59" t="s">
        <v>144</v>
      </c>
      <c r="B1976" s="59" t="s">
        <v>10</v>
      </c>
      <c r="C1976" s="59" t="s">
        <v>113</v>
      </c>
      <c r="D1976" s="2">
        <v>613.95039999999995</v>
      </c>
      <c r="E1976" s="2">
        <v>93516313.460723996</v>
      </c>
      <c r="F1976" s="2">
        <v>28378987.515199997</v>
      </c>
      <c r="G1976" s="2">
        <v>16105612.915199999</v>
      </c>
      <c r="H1976" s="2">
        <v>1244330.7688421051</v>
      </c>
      <c r="I1976" s="2">
        <v>4096481.2350012185</v>
      </c>
      <c r="J1976" s="2">
        <v>4857955.9585721837</v>
      </c>
      <c r="K1976" s="2">
        <v>1094804.7589309283</v>
      </c>
      <c r="L1976" s="2">
        <v>463337.1434438334</v>
      </c>
      <c r="M1976" s="2">
        <v>2193114.7839867007</v>
      </c>
    </row>
    <row r="1977" spans="1:13" ht="14.25" customHeight="1">
      <c r="A1977" s="59" t="s">
        <v>145</v>
      </c>
      <c r="B1977" s="59" t="s">
        <v>10</v>
      </c>
      <c r="C1977" s="59" t="s">
        <v>114</v>
      </c>
      <c r="D1977" s="2">
        <v>402.60359999999997</v>
      </c>
      <c r="E1977" s="2">
        <v>60954973.636787996</v>
      </c>
      <c r="F1977" s="2">
        <v>18609781.313199997</v>
      </c>
      <c r="G1977" s="2">
        <v>10561402.675199999</v>
      </c>
      <c r="H1977" s="2">
        <v>815981.27494736831</v>
      </c>
      <c r="I1977" s="2">
        <v>2686305.1030570823</v>
      </c>
      <c r="J1977" s="2">
        <v>3185649.1299013929</v>
      </c>
      <c r="K1977" s="2">
        <v>717928.25160261139</v>
      </c>
      <c r="L1977" s="2">
        <v>303837.57704890124</v>
      </c>
      <c r="M1977" s="2">
        <v>1438155.1135829017</v>
      </c>
    </row>
    <row r="1978" spans="1:13" ht="14.25" customHeight="1">
      <c r="A1978" s="59" t="s">
        <v>145</v>
      </c>
      <c r="B1978" s="59" t="s">
        <v>10</v>
      </c>
      <c r="C1978" s="59" t="s">
        <v>114</v>
      </c>
      <c r="D1978" s="2">
        <v>695.91759999999988</v>
      </c>
      <c r="E1978" s="2">
        <v>107586465.04267199</v>
      </c>
      <c r="F1978" s="2">
        <v>32167805.419999998</v>
      </c>
      <c r="G1978" s="2">
        <v>18255838.694399998</v>
      </c>
      <c r="H1978" s="2">
        <v>1410459.385263158</v>
      </c>
      <c r="I1978" s="2">
        <v>4643393.6511924816</v>
      </c>
      <c r="J1978" s="2">
        <v>5506531.2305281553</v>
      </c>
      <c r="K1978" s="2">
        <v>1240969.7921913404</v>
      </c>
      <c r="L1978" s="2">
        <v>525196.29086696298</v>
      </c>
      <c r="M1978" s="2">
        <v>2485912.8310634582</v>
      </c>
    </row>
    <row r="1979" spans="1:13" ht="14.25" customHeight="1">
      <c r="A1979" s="59" t="s">
        <v>143</v>
      </c>
      <c r="B1979" s="59" t="s">
        <v>10</v>
      </c>
      <c r="C1979" s="59" t="s">
        <v>112</v>
      </c>
      <c r="D1979" s="2">
        <v>1282.5455999999999</v>
      </c>
      <c r="E1979" s="2">
        <v>214056356.80690798</v>
      </c>
      <c r="F1979" s="2">
        <v>77069011.155399993</v>
      </c>
      <c r="G1979" s="2">
        <v>35437302.105599999</v>
      </c>
      <c r="H1979" s="2">
        <v>2599414.3629473676</v>
      </c>
      <c r="I1979" s="2">
        <v>9978150.2525003739</v>
      </c>
      <c r="J1979" s="2">
        <v>10148295.431781683</v>
      </c>
      <c r="K1979" s="2">
        <v>2287052.8733687983</v>
      </c>
      <c r="L1979" s="2">
        <v>445261.37788296299</v>
      </c>
      <c r="M1979" s="2">
        <v>4144786.0949041117</v>
      </c>
    </row>
    <row r="1980" spans="1:13" ht="14.25" customHeight="1">
      <c r="A1980" s="59" t="s">
        <v>143</v>
      </c>
      <c r="B1980" s="59" t="s">
        <v>10</v>
      </c>
      <c r="C1980" s="59" t="s">
        <v>112</v>
      </c>
      <c r="D1980" s="2">
        <v>872.70959999999991</v>
      </c>
      <c r="E1980" s="2">
        <v>145460253.48624</v>
      </c>
      <c r="F1980" s="2">
        <v>52441694.774199992</v>
      </c>
      <c r="G1980" s="2">
        <v>24113352.172799997</v>
      </c>
      <c r="H1980" s="2">
        <v>1768775.0096842104</v>
      </c>
      <c r="I1980" s="2">
        <v>6789643.5928667951</v>
      </c>
      <c r="J1980" s="2">
        <v>6905419.0720018223</v>
      </c>
      <c r="K1980" s="2">
        <v>1556227.7070667385</v>
      </c>
      <c r="L1980" s="2">
        <v>302978.6067549485</v>
      </c>
      <c r="M1980" s="2">
        <v>2820324.3728482868</v>
      </c>
    </row>
    <row r="1981" spans="1:13" ht="14.25" customHeight="1">
      <c r="A1981" s="59" t="s">
        <v>143</v>
      </c>
      <c r="B1981" s="59" t="s">
        <v>10</v>
      </c>
      <c r="C1981" s="59" t="s">
        <v>112</v>
      </c>
      <c r="D1981" s="2">
        <v>838.95839999999998</v>
      </c>
      <c r="E1981" s="2">
        <v>139948516.88017198</v>
      </c>
      <c r="F1981" s="2">
        <v>50413563.969199993</v>
      </c>
      <c r="G1981" s="2">
        <v>23180791.756799996</v>
      </c>
      <c r="H1981" s="2">
        <v>1700369.4012631578</v>
      </c>
      <c r="I1981" s="2">
        <v>6527060.6914852075</v>
      </c>
      <c r="J1981" s="2">
        <v>6638358.6659023035</v>
      </c>
      <c r="K1981" s="2">
        <v>1496042.1051359808</v>
      </c>
      <c r="L1981" s="2">
        <v>291261.2020738179</v>
      </c>
      <c r="M1981" s="2">
        <v>2711251.0545613365</v>
      </c>
    </row>
    <row r="1982" spans="1:13" ht="14.25" customHeight="1">
      <c r="A1982" s="59" t="s">
        <v>144</v>
      </c>
      <c r="B1982" s="59" t="s">
        <v>10</v>
      </c>
      <c r="C1982" s="59" t="s">
        <v>113</v>
      </c>
      <c r="D1982" s="2">
        <v>8.839599999999999</v>
      </c>
      <c r="E1982" s="2">
        <v>1509396.5280240001</v>
      </c>
      <c r="F1982" s="2">
        <v>531177.66480000003</v>
      </c>
      <c r="G1982" s="2">
        <v>244242.18239999999</v>
      </c>
      <c r="H1982" s="2">
        <v>17915.843368421047</v>
      </c>
      <c r="I1982" s="2">
        <v>68771.712266606584</v>
      </c>
      <c r="J1982" s="2">
        <v>69944.392073683281</v>
      </c>
      <c r="K1982" s="2">
        <v>15762.895743769912</v>
      </c>
      <c r="L1982" s="2">
        <v>3068.8440831532539</v>
      </c>
      <c r="M1982" s="2">
        <v>28566.821456106034</v>
      </c>
    </row>
    <row r="1983" spans="1:13" ht="14.25" customHeight="1">
      <c r="A1983" s="59" t="s">
        <v>145</v>
      </c>
      <c r="B1983" s="59" t="s">
        <v>10</v>
      </c>
      <c r="C1983" s="59" t="s">
        <v>114</v>
      </c>
      <c r="D1983" s="2">
        <v>116.52199999999999</v>
      </c>
      <c r="E1983" s="2">
        <v>19356585.258779999</v>
      </c>
      <c r="F1983" s="2">
        <v>7001884.7242000001</v>
      </c>
      <c r="G1983" s="2">
        <v>3219554.3231999995</v>
      </c>
      <c r="H1983" s="2">
        <v>236162.4858947368</v>
      </c>
      <c r="I1983" s="2">
        <v>906536.2071507232</v>
      </c>
      <c r="J1983" s="2">
        <v>921994.25915309764</v>
      </c>
      <c r="K1983" s="2">
        <v>207783.62571333066</v>
      </c>
      <c r="L1983" s="2">
        <v>40452.944732474709</v>
      </c>
      <c r="M1983" s="2">
        <v>376562.64646685222</v>
      </c>
    </row>
    <row r="1984" spans="1:13" ht="14.25" customHeight="1">
      <c r="A1984" s="59" t="s">
        <v>145</v>
      </c>
      <c r="B1984" s="59" t="s">
        <v>10</v>
      </c>
      <c r="C1984" s="59" t="s">
        <v>114</v>
      </c>
      <c r="D1984" s="2">
        <v>56.251999999999995</v>
      </c>
      <c r="E1984" s="2">
        <v>9417182.5578599982</v>
      </c>
      <c r="F1984" s="2">
        <v>3380220.1293999995</v>
      </c>
      <c r="G1984" s="2">
        <v>1554267.3599999999</v>
      </c>
      <c r="H1984" s="2">
        <v>114009.34736842105</v>
      </c>
      <c r="I1984" s="2">
        <v>437638.1689693146</v>
      </c>
      <c r="J1984" s="2">
        <v>445100.67683252995</v>
      </c>
      <c r="K1984" s="2">
        <v>100309.33655126307</v>
      </c>
      <c r="L1984" s="2">
        <v>19529.007801884341</v>
      </c>
      <c r="M1984" s="2">
        <v>181788.86381158384</v>
      </c>
    </row>
    <row r="1985" spans="1:13" ht="14.25" customHeight="1">
      <c r="A1985" s="59" t="s">
        <v>143</v>
      </c>
      <c r="B1985" s="59" t="s">
        <v>10</v>
      </c>
      <c r="C1985" s="59" t="s">
        <v>112</v>
      </c>
      <c r="D1985" s="2">
        <v>188.04239999999999</v>
      </c>
      <c r="E1985" s="2">
        <v>28855163.560608</v>
      </c>
      <c r="F1985" s="2">
        <v>10637661.305799998</v>
      </c>
      <c r="G1985" s="2">
        <v>5020808.0447999993</v>
      </c>
      <c r="H1985" s="2">
        <v>381116.25094736845</v>
      </c>
      <c r="I1985" s="2">
        <v>1147950.2182832188</v>
      </c>
      <c r="J1985" s="2">
        <v>1487907.9768401715</v>
      </c>
      <c r="K1985" s="2">
        <v>335319.78218565084</v>
      </c>
      <c r="L1985" s="2">
        <v>0</v>
      </c>
      <c r="M1985" s="2">
        <v>478038.20067317237</v>
      </c>
    </row>
    <row r="1986" spans="1:13" ht="14.25" customHeight="1">
      <c r="A1986" s="59" t="s">
        <v>143</v>
      </c>
      <c r="B1986" s="59" t="s">
        <v>10</v>
      </c>
      <c r="C1986" s="59" t="s">
        <v>112</v>
      </c>
      <c r="D1986" s="2">
        <v>8.839599999999999</v>
      </c>
      <c r="E1986" s="2">
        <v>1359821.7448199999</v>
      </c>
      <c r="F1986" s="2">
        <v>500060.82139999996</v>
      </c>
      <c r="G1986" s="2">
        <v>236020.66560000001</v>
      </c>
      <c r="H1986" s="2">
        <v>17915.843368421047</v>
      </c>
      <c r="I1986" s="2">
        <v>53963.471799638486</v>
      </c>
      <c r="J1986" s="2">
        <v>69944.392073683281</v>
      </c>
      <c r="K1986" s="2">
        <v>15762.895743769912</v>
      </c>
      <c r="L1986" s="2">
        <v>0</v>
      </c>
      <c r="M1986" s="2">
        <v>22471.881228226048</v>
      </c>
    </row>
    <row r="1987" spans="1:13" ht="14.25" customHeight="1">
      <c r="A1987" s="59" t="s">
        <v>143</v>
      </c>
      <c r="B1987" s="59" t="s">
        <v>10</v>
      </c>
      <c r="C1987" s="59" t="s">
        <v>112</v>
      </c>
      <c r="D1987" s="2">
        <v>72.323999999999998</v>
      </c>
      <c r="E1987" s="2">
        <v>11088166.089923998</v>
      </c>
      <c r="F1987" s="2">
        <v>4091407.9497999996</v>
      </c>
      <c r="G1987" s="2">
        <v>1931079.5327999999</v>
      </c>
      <c r="H1987" s="2">
        <v>146583.26905263154</v>
      </c>
      <c r="I1987" s="2">
        <v>441519.31472431496</v>
      </c>
      <c r="J1987" s="2">
        <v>572272.29878468136</v>
      </c>
      <c r="K1987" s="2">
        <v>128969.1469944811</v>
      </c>
      <c r="L1987" s="2">
        <v>0</v>
      </c>
      <c r="M1987" s="2">
        <v>183860.84641275858</v>
      </c>
    </row>
    <row r="1988" spans="1:13" ht="14.25" customHeight="1">
      <c r="A1988" s="59" t="s">
        <v>144</v>
      </c>
      <c r="B1988" s="59" t="s">
        <v>10</v>
      </c>
      <c r="C1988" s="59" t="s">
        <v>113</v>
      </c>
      <c r="D1988" s="2">
        <v>40.18</v>
      </c>
      <c r="E1988" s="2">
        <v>6059300.2359119989</v>
      </c>
      <c r="F1988" s="2">
        <v>2273004.2398000001</v>
      </c>
      <c r="G1988" s="2">
        <v>1072822.9247999999</v>
      </c>
      <c r="H1988" s="2">
        <v>81435.425684210524</v>
      </c>
      <c r="I1988" s="2">
        <v>245288.50818017498</v>
      </c>
      <c r="J1988" s="2">
        <v>317929.05488037854</v>
      </c>
      <c r="K1988" s="2">
        <v>71649.526108045058</v>
      </c>
      <c r="L1988" s="2">
        <v>0</v>
      </c>
      <c r="M1988" s="2">
        <v>102144.91467375476</v>
      </c>
    </row>
    <row r="1989" spans="1:13" ht="14.25" customHeight="1">
      <c r="A1989" s="59" t="s">
        <v>145</v>
      </c>
      <c r="B1989" s="59" t="s">
        <v>13</v>
      </c>
      <c r="C1989" s="59" t="s">
        <v>114</v>
      </c>
      <c r="D1989" s="2">
        <v>49.019599999999997</v>
      </c>
      <c r="E1989" s="2">
        <v>2979580.5020519998</v>
      </c>
      <c r="F1989" s="2">
        <v>1553733.5645999999</v>
      </c>
      <c r="G1989" s="2">
        <v>161272.08959999998</v>
      </c>
      <c r="H1989" s="2">
        <v>99350.026105263139</v>
      </c>
      <c r="I1989" s="2">
        <v>259527.0979863797</v>
      </c>
      <c r="J1989" s="2">
        <v>751313.99076612119</v>
      </c>
      <c r="K1989" s="2">
        <v>87412.421851814957</v>
      </c>
      <c r="L1989" s="2">
        <v>91349.724818645089</v>
      </c>
      <c r="M1989" s="2">
        <v>418822.42166203493</v>
      </c>
    </row>
    <row r="1990" spans="1:13" ht="14.25" customHeight="1">
      <c r="A1990" s="59" t="s">
        <v>145</v>
      </c>
      <c r="B1990" s="59" t="s">
        <v>13</v>
      </c>
      <c r="C1990" s="59" t="s">
        <v>114</v>
      </c>
      <c r="D1990" s="2">
        <v>60.269999999999996</v>
      </c>
      <c r="E1990" s="2">
        <v>3652952.2361639999</v>
      </c>
      <c r="F1990" s="2">
        <v>1910328.8833999999</v>
      </c>
      <c r="G1990" s="2">
        <v>198284.65919999999</v>
      </c>
      <c r="H1990" s="2">
        <v>122153.13852631579</v>
      </c>
      <c r="I1990" s="2">
        <v>319090.69424554886</v>
      </c>
      <c r="J1990" s="2">
        <v>923746.70995834586</v>
      </c>
      <c r="K1990" s="2">
        <v>107474.28916206757</v>
      </c>
      <c r="L1990" s="2">
        <v>112315.23543276035</v>
      </c>
      <c r="M1990" s="2">
        <v>514945.6004041413</v>
      </c>
    </row>
    <row r="1991" spans="1:13" ht="14.25" customHeight="1">
      <c r="A1991" s="59" t="s">
        <v>143</v>
      </c>
      <c r="B1991" s="59" t="s">
        <v>8</v>
      </c>
      <c r="C1991" s="59" t="s">
        <v>112</v>
      </c>
      <c r="D1991" s="2">
        <v>398.58559999999994</v>
      </c>
      <c r="E1991" s="2">
        <v>59956038.815903999</v>
      </c>
      <c r="F1991" s="2">
        <v>14027984.606000001</v>
      </c>
      <c r="G1991" s="2">
        <v>17045395.103999998</v>
      </c>
      <c r="H1991" s="2">
        <v>807838.72673684196</v>
      </c>
      <c r="I1991" s="2">
        <v>909157.94109339104</v>
      </c>
      <c r="J1991" s="2">
        <v>3153856.2244133553</v>
      </c>
      <c r="K1991" s="2">
        <v>710763.29899180692</v>
      </c>
      <c r="L1991" s="2">
        <v>420944.46350913163</v>
      </c>
      <c r="M1991" s="2">
        <v>1365366.5180192052</v>
      </c>
    </row>
    <row r="1992" spans="1:13" ht="14.25" customHeight="1">
      <c r="A1992" s="59" t="s">
        <v>143</v>
      </c>
      <c r="B1992" s="59" t="s">
        <v>8</v>
      </c>
      <c r="C1992" s="59" t="s">
        <v>112</v>
      </c>
      <c r="D1992" s="2">
        <v>13.661199999999999</v>
      </c>
      <c r="E1992" s="2">
        <v>2052030.04776</v>
      </c>
      <c r="F1992" s="2">
        <v>480797.82419999992</v>
      </c>
      <c r="G1992" s="2">
        <v>584217.3311999999</v>
      </c>
      <c r="H1992" s="2">
        <v>27687.895578947369</v>
      </c>
      <c r="I1992" s="2">
        <v>31160.655239088002</v>
      </c>
      <c r="J1992" s="2">
        <v>108095.87865932868</v>
      </c>
      <c r="K1992" s="2">
        <v>24360.838876735317</v>
      </c>
      <c r="L1992" s="2">
        <v>14427.532015433944</v>
      </c>
      <c r="M1992" s="2">
        <v>46796.836303077594</v>
      </c>
    </row>
    <row r="1993" spans="1:13" ht="14.25" customHeight="1">
      <c r="A1993" s="59" t="s">
        <v>143</v>
      </c>
      <c r="B1993" s="59" t="s">
        <v>8</v>
      </c>
      <c r="C1993" s="59" t="s">
        <v>112</v>
      </c>
      <c r="D1993" s="2">
        <v>32.143999999999998</v>
      </c>
      <c r="E1993" s="2">
        <v>4878308.5492679998</v>
      </c>
      <c r="F1993" s="2">
        <v>1131289.466</v>
      </c>
      <c r="G1993" s="2">
        <v>1374629.1072</v>
      </c>
      <c r="H1993" s="2">
        <v>65149.086315789478</v>
      </c>
      <c r="I1993" s="2">
        <v>73319.18879785412</v>
      </c>
      <c r="J1993" s="2">
        <v>254343.24390430283</v>
      </c>
      <c r="K1993" s="2">
        <v>57319.620886436038</v>
      </c>
      <c r="L1993" s="2">
        <v>33947.134153962223</v>
      </c>
      <c r="M1993" s="2">
        <v>110110.20306606495</v>
      </c>
    </row>
    <row r="1994" spans="1:13" ht="14.25" customHeight="1">
      <c r="A1994" s="59" t="s">
        <v>144</v>
      </c>
      <c r="B1994" s="59" t="s">
        <v>8</v>
      </c>
      <c r="C1994" s="59" t="s">
        <v>113</v>
      </c>
      <c r="D1994" s="2">
        <v>5.6251999999999995</v>
      </c>
      <c r="E1994" s="2">
        <v>853004.51636399992</v>
      </c>
      <c r="F1994" s="2">
        <v>197975.8554</v>
      </c>
      <c r="G1994" s="2">
        <v>240559.66079999998</v>
      </c>
      <c r="H1994" s="2">
        <v>11400.313263157894</v>
      </c>
      <c r="I1994" s="2">
        <v>12830.858039624474</v>
      </c>
      <c r="J1994" s="2">
        <v>44510.067683252993</v>
      </c>
      <c r="K1994" s="2">
        <v>10030.933655126308</v>
      </c>
      <c r="L1994" s="2">
        <v>5940.7484769433895</v>
      </c>
      <c r="M1994" s="2">
        <v>19269.285536561361</v>
      </c>
    </row>
    <row r="1995" spans="1:13" ht="14.25" customHeight="1">
      <c r="A1995" s="59" t="s">
        <v>145</v>
      </c>
      <c r="B1995" s="59" t="s">
        <v>8</v>
      </c>
      <c r="C1995" s="59" t="s">
        <v>114</v>
      </c>
      <c r="D1995" s="2">
        <v>67.502399999999994</v>
      </c>
      <c r="E1995" s="2">
        <v>10139354.983295999</v>
      </c>
      <c r="F1995" s="2">
        <v>2375707.8785999999</v>
      </c>
      <c r="G1995" s="2">
        <v>2886719.8655999997</v>
      </c>
      <c r="H1995" s="2">
        <v>136811.21684210523</v>
      </c>
      <c r="I1995" s="2">
        <v>153970.29647549364</v>
      </c>
      <c r="J1995" s="2">
        <v>534120.81219903589</v>
      </c>
      <c r="K1995" s="2">
        <v>120371.20386151568</v>
      </c>
      <c r="L1995" s="2">
        <v>71288.98172332067</v>
      </c>
      <c r="M1995" s="2">
        <v>231231.42643873635</v>
      </c>
    </row>
    <row r="1996" spans="1:13" ht="14.25" customHeight="1">
      <c r="A1996" s="59" t="s">
        <v>145</v>
      </c>
      <c r="B1996" s="59" t="s">
        <v>8</v>
      </c>
      <c r="C1996" s="59" t="s">
        <v>114</v>
      </c>
      <c r="D1996" s="2">
        <v>69.913200000000003</v>
      </c>
      <c r="E1996" s="2">
        <v>10897174.244879998</v>
      </c>
      <c r="F1996" s="2">
        <v>2460553.1965999999</v>
      </c>
      <c r="G1996" s="2">
        <v>2989817.0879999995</v>
      </c>
      <c r="H1996" s="2">
        <v>141697.24294736839</v>
      </c>
      <c r="I1996" s="2">
        <v>159469.23563533273</v>
      </c>
      <c r="J1996" s="2">
        <v>553196.55549185863</v>
      </c>
      <c r="K1996" s="2">
        <v>124670.1754279984</v>
      </c>
      <c r="L1996" s="2">
        <v>73835.016784867839</v>
      </c>
      <c r="M1996" s="2">
        <v>239489.69166869123</v>
      </c>
    </row>
    <row r="1997" spans="1:13" ht="14.25" customHeight="1">
      <c r="A1997" s="59" t="s">
        <v>143</v>
      </c>
      <c r="B1997" s="59" t="s">
        <v>10</v>
      </c>
      <c r="C1997" s="59" t="s">
        <v>112</v>
      </c>
      <c r="D1997" s="2">
        <v>58.66279999999999</v>
      </c>
      <c r="E1997" s="2">
        <v>8718921.6040079985</v>
      </c>
      <c r="F1997" s="2">
        <v>2834818.3263999997</v>
      </c>
      <c r="G1997" s="2">
        <v>1745262.5471999999</v>
      </c>
      <c r="H1997" s="2">
        <v>118895.3734736842</v>
      </c>
      <c r="I1997" s="2">
        <v>651040.12270996161</v>
      </c>
      <c r="J1997" s="2">
        <v>464176.42012535263</v>
      </c>
      <c r="K1997" s="2">
        <v>104608.30811774578</v>
      </c>
      <c r="L1997" s="2">
        <v>59510.587497877226</v>
      </c>
      <c r="M1997" s="2">
        <v>208739.23425560919</v>
      </c>
    </row>
    <row r="1998" spans="1:13" ht="14.25" customHeight="1">
      <c r="A1998" s="59" t="s">
        <v>143</v>
      </c>
      <c r="B1998" s="59" t="s">
        <v>10</v>
      </c>
      <c r="C1998" s="59" t="s">
        <v>112</v>
      </c>
      <c r="D1998" s="2">
        <v>503.85719999999998</v>
      </c>
      <c r="E1998" s="2">
        <v>74394333.661032006</v>
      </c>
      <c r="F1998" s="2">
        <v>24348373.578199998</v>
      </c>
      <c r="G1998" s="2">
        <v>14990125.3248</v>
      </c>
      <c r="H1998" s="2">
        <v>1021198.1002105263</v>
      </c>
      <c r="I1998" s="2">
        <v>5591810.3690293971</v>
      </c>
      <c r="J1998" s="2">
        <v>3986830.3481999473</v>
      </c>
      <c r="K1998" s="2">
        <v>898485.05739488499</v>
      </c>
      <c r="L1998" s="2">
        <v>511138.88165984961</v>
      </c>
      <c r="M1998" s="2">
        <v>1792869.8613461226</v>
      </c>
    </row>
    <row r="1999" spans="1:13" ht="14.25" customHeight="1">
      <c r="A1999" s="59" t="s">
        <v>143</v>
      </c>
      <c r="B1999" s="59" t="s">
        <v>10</v>
      </c>
      <c r="C1999" s="59" t="s">
        <v>112</v>
      </c>
      <c r="D1999" s="2">
        <v>25.715199999999999</v>
      </c>
      <c r="E1999" s="2">
        <v>3813612.408144</v>
      </c>
      <c r="F1999" s="2">
        <v>1242660.5785999999</v>
      </c>
      <c r="G1999" s="2">
        <v>765045.83039999998</v>
      </c>
      <c r="H1999" s="2">
        <v>52119.269052631571</v>
      </c>
      <c r="I1999" s="2">
        <v>285387.45105094212</v>
      </c>
      <c r="J1999" s="2">
        <v>203474.59512344227</v>
      </c>
      <c r="K1999" s="2">
        <v>45855.696709148833</v>
      </c>
      <c r="L1999" s="2">
        <v>26086.832875781798</v>
      </c>
      <c r="M1999" s="2">
        <v>91502.130084650606</v>
      </c>
    </row>
    <row r="2000" spans="1:13" ht="14.25" customHeight="1">
      <c r="A2000" s="59" t="s">
        <v>144</v>
      </c>
      <c r="B2000" s="59" t="s">
        <v>10</v>
      </c>
      <c r="C2000" s="59" t="s">
        <v>113</v>
      </c>
      <c r="D2000" s="2">
        <v>0.80359999999999998</v>
      </c>
      <c r="E2000" s="2">
        <v>126345.90553199999</v>
      </c>
      <c r="F2000" s="2">
        <v>38833.018799999998</v>
      </c>
      <c r="G2000" s="2">
        <v>23908.838399999997</v>
      </c>
      <c r="H2000" s="2">
        <v>1629.5039999999997</v>
      </c>
      <c r="I2000" s="2">
        <v>8918.3578453419414</v>
      </c>
      <c r="J2000" s="2">
        <v>6358.5810976075709</v>
      </c>
      <c r="K2000" s="2">
        <v>1432.990522160901</v>
      </c>
      <c r="L2000" s="2">
        <v>815.21352736818119</v>
      </c>
      <c r="M2000" s="2">
        <v>2859.4415651453314</v>
      </c>
    </row>
    <row r="2001" spans="1:13" ht="14.25" customHeight="1">
      <c r="A2001" s="59" t="s">
        <v>145</v>
      </c>
      <c r="B2001" s="59" t="s">
        <v>10</v>
      </c>
      <c r="C2001" s="59" t="s">
        <v>114</v>
      </c>
      <c r="D2001" s="2">
        <v>61.877199999999988</v>
      </c>
      <c r="E2001" s="2">
        <v>9146082.9869639985</v>
      </c>
      <c r="F2001" s="2">
        <v>2990151.1969999997</v>
      </c>
      <c r="G2001" s="2">
        <v>1840893.1775999996</v>
      </c>
      <c r="H2001" s="2">
        <v>125409.66063157894</v>
      </c>
      <c r="I2001" s="2">
        <v>686713.55409132945</v>
      </c>
      <c r="J2001" s="2">
        <v>489610.74451578286</v>
      </c>
      <c r="K2001" s="2">
        <v>110340.27020638938</v>
      </c>
      <c r="L2001" s="2">
        <v>62771.441607349952</v>
      </c>
      <c r="M2001" s="2">
        <v>220177.00051619051</v>
      </c>
    </row>
    <row r="2002" spans="1:13" ht="14.25" customHeight="1">
      <c r="A2002" s="59" t="s">
        <v>145</v>
      </c>
      <c r="B2002" s="59" t="s">
        <v>10</v>
      </c>
      <c r="C2002" s="59" t="s">
        <v>114</v>
      </c>
      <c r="D2002" s="2">
        <v>15.2684</v>
      </c>
      <c r="E2002" s="2">
        <v>2264615.0908920001</v>
      </c>
      <c r="F2002" s="2">
        <v>737829.74339999992</v>
      </c>
      <c r="G2002" s="2">
        <v>454245.88799999998</v>
      </c>
      <c r="H2002" s="2">
        <v>30945.660631578943</v>
      </c>
      <c r="I2002" s="2">
        <v>169448.79906149689</v>
      </c>
      <c r="J2002" s="2">
        <v>120813.04085454383</v>
      </c>
      <c r="K2002" s="2">
        <v>27226.819921057122</v>
      </c>
      <c r="L2002" s="2">
        <v>15489.05701999544</v>
      </c>
      <c r="M2002" s="2">
        <v>54329.389737761288</v>
      </c>
    </row>
    <row r="2003" spans="1:13" ht="14.25" customHeight="1">
      <c r="A2003" s="59" t="s">
        <v>143</v>
      </c>
      <c r="B2003" s="59" t="s">
        <v>10</v>
      </c>
      <c r="C2003" s="59" t="s">
        <v>112</v>
      </c>
      <c r="D2003" s="2">
        <v>405.01439999999997</v>
      </c>
      <c r="E2003" s="2">
        <v>44600866.803107999</v>
      </c>
      <c r="F2003" s="2">
        <v>11696418.2458</v>
      </c>
      <c r="G2003" s="2">
        <v>10961567.9232</v>
      </c>
      <c r="H2003" s="2">
        <v>820868.54399999988</v>
      </c>
      <c r="I2003" s="2">
        <v>4001762.0936531168</v>
      </c>
      <c r="J2003" s="2">
        <v>3204724.8731942154</v>
      </c>
      <c r="K2003" s="2">
        <v>722227.22316909418</v>
      </c>
      <c r="L2003" s="2">
        <v>944474.28017985483</v>
      </c>
      <c r="M2003" s="2">
        <v>993932.51489929692</v>
      </c>
    </row>
    <row r="2004" spans="1:13" ht="14.25" customHeight="1">
      <c r="A2004" s="59" t="s">
        <v>143</v>
      </c>
      <c r="B2004" s="59" t="s">
        <v>10</v>
      </c>
      <c r="C2004" s="59" t="s">
        <v>112</v>
      </c>
      <c r="D2004" s="2">
        <v>8.0359999999999996</v>
      </c>
      <c r="E2004" s="2">
        <v>891904.41370799986</v>
      </c>
      <c r="F2004" s="2">
        <v>232072.2672</v>
      </c>
      <c r="G2004" s="2">
        <v>217491.55199999997</v>
      </c>
      <c r="H2004" s="2">
        <v>16286.33936842105</v>
      </c>
      <c r="I2004" s="2">
        <v>79400.041540736449</v>
      </c>
      <c r="J2004" s="2">
        <v>63585.810976075707</v>
      </c>
      <c r="K2004" s="2">
        <v>14329.905221609009</v>
      </c>
      <c r="L2004" s="2">
        <v>18739.569051187598</v>
      </c>
      <c r="M2004" s="2">
        <v>19720.883232128905</v>
      </c>
    </row>
    <row r="2005" spans="1:13" ht="14.25" customHeight="1">
      <c r="A2005" s="59" t="s">
        <v>143</v>
      </c>
      <c r="B2005" s="59" t="s">
        <v>10</v>
      </c>
      <c r="C2005" s="59" t="s">
        <v>112</v>
      </c>
      <c r="D2005" s="2">
        <v>53.037599999999991</v>
      </c>
      <c r="E2005" s="2">
        <v>5841878.9592239996</v>
      </c>
      <c r="F2005" s="2">
        <v>1531673.9409999999</v>
      </c>
      <c r="G2005" s="2">
        <v>1435444.2431999999</v>
      </c>
      <c r="H2005" s="2">
        <v>107493.81726315789</v>
      </c>
      <c r="I2005" s="2">
        <v>524040.27416886057</v>
      </c>
      <c r="J2005" s="2">
        <v>419666.3524420996</v>
      </c>
      <c r="K2005" s="2">
        <v>94577.374462619468</v>
      </c>
      <c r="L2005" s="2">
        <v>123681.15573783814</v>
      </c>
      <c r="M2005" s="2">
        <v>130157.82933205078</v>
      </c>
    </row>
    <row r="2006" spans="1:13" ht="14.25" customHeight="1">
      <c r="A2006" s="59" t="s">
        <v>143</v>
      </c>
      <c r="B2006" s="59" t="s">
        <v>10</v>
      </c>
      <c r="C2006" s="59" t="s">
        <v>112</v>
      </c>
      <c r="D2006" s="2">
        <v>41.787199999999999</v>
      </c>
      <c r="E2006" s="2">
        <v>6245680.9920119997</v>
      </c>
      <c r="F2006" s="2">
        <v>1842946.5723999997</v>
      </c>
      <c r="G2006" s="2">
        <v>1208648.7743999998</v>
      </c>
      <c r="H2006" s="2">
        <v>84693.190736842094</v>
      </c>
      <c r="I2006" s="2">
        <v>355834.6292336153</v>
      </c>
      <c r="J2006" s="2">
        <v>330646.21707559365</v>
      </c>
      <c r="K2006" s="2">
        <v>74515.507152366845</v>
      </c>
      <c r="L2006" s="2">
        <v>78049.289052647204</v>
      </c>
      <c r="M2006" s="2">
        <v>148690.96138755724</v>
      </c>
    </row>
    <row r="2007" spans="1:13" ht="14.25" customHeight="1">
      <c r="A2007" s="59" t="s">
        <v>143</v>
      </c>
      <c r="B2007" s="59" t="s">
        <v>10</v>
      </c>
      <c r="C2007" s="59" t="s">
        <v>112</v>
      </c>
      <c r="D2007" s="2">
        <v>16.875599999999999</v>
      </c>
      <c r="E2007" s="2">
        <v>2535224.5943639996</v>
      </c>
      <c r="F2007" s="2">
        <v>744267.71099999989</v>
      </c>
      <c r="G2007" s="2">
        <v>488107.29599999991</v>
      </c>
      <c r="H2007" s="2">
        <v>34203.425684210524</v>
      </c>
      <c r="I2007" s="2">
        <v>143702.4464212677</v>
      </c>
      <c r="J2007" s="2">
        <v>133530.20304975897</v>
      </c>
      <c r="K2007" s="2">
        <v>30092.800965378919</v>
      </c>
      <c r="L2007" s="2">
        <v>31519.905194338287</v>
      </c>
      <c r="M2007" s="2">
        <v>60048.272868051965</v>
      </c>
    </row>
    <row r="2008" spans="1:13" ht="14.25" customHeight="1">
      <c r="A2008" s="59" t="s">
        <v>143</v>
      </c>
      <c r="B2008" s="59" t="s">
        <v>10</v>
      </c>
      <c r="C2008" s="59" t="s">
        <v>112</v>
      </c>
      <c r="D2008" s="2">
        <v>20.09</v>
      </c>
      <c r="E2008" s="2">
        <v>2975329.8035999998</v>
      </c>
      <c r="F2008" s="2">
        <v>886031.85299999989</v>
      </c>
      <c r="G2008" s="2">
        <v>581080.33919999993</v>
      </c>
      <c r="H2008" s="2">
        <v>40717.712842105262</v>
      </c>
      <c r="I2008" s="2">
        <v>171074.34097769967</v>
      </c>
      <c r="J2008" s="2">
        <v>158964.52744018927</v>
      </c>
      <c r="K2008" s="2">
        <v>35824.763054022529</v>
      </c>
      <c r="L2008" s="2">
        <v>37523.696659926536</v>
      </c>
      <c r="M2008" s="2">
        <v>71486.039128633289</v>
      </c>
    </row>
    <row r="2009" spans="1:13" ht="14.25" customHeight="1">
      <c r="A2009" s="59" t="s">
        <v>145</v>
      </c>
      <c r="B2009" s="59" t="s">
        <v>10</v>
      </c>
      <c r="C2009" s="59" t="s">
        <v>114</v>
      </c>
      <c r="D2009" s="2">
        <v>72.323999999999998</v>
      </c>
      <c r="E2009" s="2">
        <v>10928240.223515999</v>
      </c>
      <c r="F2009" s="2">
        <v>3189716.2615999999</v>
      </c>
      <c r="G2009" s="2">
        <v>2091891.1103999997</v>
      </c>
      <c r="H2009" s="2">
        <v>146583.26905263154</v>
      </c>
      <c r="I2009" s="2">
        <v>615867.62751971872</v>
      </c>
      <c r="J2009" s="2">
        <v>572272.29878468136</v>
      </c>
      <c r="K2009" s="2">
        <v>128969.1469944811</v>
      </c>
      <c r="L2009" s="2">
        <v>135085.30797573554</v>
      </c>
      <c r="M2009" s="2">
        <v>257349.74086307982</v>
      </c>
    </row>
    <row r="2010" spans="1:13" ht="14.25" customHeight="1">
      <c r="A2010" s="59" t="s">
        <v>145</v>
      </c>
      <c r="B2010" s="59" t="s">
        <v>10</v>
      </c>
      <c r="C2010" s="59" t="s">
        <v>114</v>
      </c>
      <c r="D2010" s="2">
        <v>157.50559999999999</v>
      </c>
      <c r="E2010" s="2">
        <v>23390897.462855998</v>
      </c>
      <c r="F2010" s="2">
        <v>6946493.0681999996</v>
      </c>
      <c r="G2010" s="2">
        <v>4555675.9679999994</v>
      </c>
      <c r="H2010" s="2">
        <v>319226.17263157893</v>
      </c>
      <c r="I2010" s="2">
        <v>1341222.8332651651</v>
      </c>
      <c r="J2010" s="2">
        <v>1246281.8951310839</v>
      </c>
      <c r="K2010" s="2">
        <v>280866.1423435366</v>
      </c>
      <c r="L2010" s="2">
        <v>294185.78181382403</v>
      </c>
      <c r="M2010" s="2">
        <v>560450.54676848487</v>
      </c>
    </row>
    <row r="2011" spans="1:13" ht="14.25" customHeight="1">
      <c r="A2011" s="59" t="s">
        <v>143</v>
      </c>
      <c r="B2011" s="59" t="s">
        <v>11</v>
      </c>
      <c r="C2011" s="59" t="s">
        <v>112</v>
      </c>
      <c r="D2011" s="2">
        <v>68.305999999999997</v>
      </c>
      <c r="E2011" s="2">
        <v>39626192.38208399</v>
      </c>
      <c r="F2011" s="2">
        <v>21903150.9212</v>
      </c>
      <c r="G2011" s="2">
        <v>2411635.2191999997</v>
      </c>
      <c r="H2011" s="2">
        <v>138439.47789473683</v>
      </c>
      <c r="I2011" s="2">
        <v>1063585.5481949884</v>
      </c>
      <c r="J2011" s="2">
        <v>540479.39329664339</v>
      </c>
      <c r="K2011" s="2">
        <v>121804.19438367659</v>
      </c>
      <c r="L2011" s="2">
        <v>0</v>
      </c>
      <c r="M2011" s="2">
        <v>442655.02389205439</v>
      </c>
    </row>
    <row r="2012" spans="1:13" ht="14.25" customHeight="1">
      <c r="A2012" s="59" t="s">
        <v>143</v>
      </c>
      <c r="B2012" s="59" t="s">
        <v>11</v>
      </c>
      <c r="C2012" s="59" t="s">
        <v>112</v>
      </c>
      <c r="D2012" s="2">
        <v>24.107999999999997</v>
      </c>
      <c r="E2012" s="2">
        <v>13667898.512267997</v>
      </c>
      <c r="F2012" s="2">
        <v>7730523.6206</v>
      </c>
      <c r="G2012" s="2">
        <v>851164.72320000001</v>
      </c>
      <c r="H2012" s="2">
        <v>48860.261052631569</v>
      </c>
      <c r="I2012" s="2">
        <v>375383.13465705467</v>
      </c>
      <c r="J2012" s="2">
        <v>190757.43292822712</v>
      </c>
      <c r="K2012" s="2">
        <v>42989.715664827032</v>
      </c>
      <c r="L2012" s="2">
        <v>0</v>
      </c>
      <c r="M2012" s="2">
        <v>156231.18490307801</v>
      </c>
    </row>
    <row r="2013" spans="1:13" ht="14.25" customHeight="1">
      <c r="A2013" s="59" t="s">
        <v>143</v>
      </c>
      <c r="B2013" s="59" t="s">
        <v>11</v>
      </c>
      <c r="C2013" s="59" t="s">
        <v>112</v>
      </c>
      <c r="D2013" s="2">
        <v>9.6431999999999984</v>
      </c>
      <c r="E2013" s="2">
        <v>5370443.6441039992</v>
      </c>
      <c r="F2013" s="2">
        <v>3092209.7663999996</v>
      </c>
      <c r="G2013" s="2">
        <v>340466.3616</v>
      </c>
      <c r="H2013" s="2">
        <v>19544.104421052631</v>
      </c>
      <c r="I2013" s="2">
        <v>150153.25386282188</v>
      </c>
      <c r="J2013" s="2">
        <v>76302.973171290854</v>
      </c>
      <c r="K2013" s="2">
        <v>17195.886265930811</v>
      </c>
      <c r="L2013" s="2">
        <v>0</v>
      </c>
      <c r="M2013" s="2">
        <v>62492.473961231197</v>
      </c>
    </row>
    <row r="2014" spans="1:13" ht="14.25" customHeight="1">
      <c r="A2014" s="59" t="s">
        <v>144</v>
      </c>
      <c r="B2014" s="59" t="s">
        <v>11</v>
      </c>
      <c r="C2014" s="59" t="s">
        <v>113</v>
      </c>
      <c r="D2014" s="2">
        <v>14.4648</v>
      </c>
      <c r="E2014" s="2">
        <v>8992709.3856600001</v>
      </c>
      <c r="F2014" s="2">
        <v>4638313.854199999</v>
      </c>
      <c r="G2014" s="2">
        <v>510698.36159999995</v>
      </c>
      <c r="H2014" s="2">
        <v>29316.156631578946</v>
      </c>
      <c r="I2014" s="2">
        <v>225229.88079423286</v>
      </c>
      <c r="J2014" s="2">
        <v>114454.45975693627</v>
      </c>
      <c r="K2014" s="2">
        <v>25793.829398896218</v>
      </c>
      <c r="L2014" s="2">
        <v>0</v>
      </c>
      <c r="M2014" s="2">
        <v>93738.710941846803</v>
      </c>
    </row>
    <row r="2015" spans="1:13" ht="14.25" customHeight="1">
      <c r="A2015" s="59" t="s">
        <v>145</v>
      </c>
      <c r="B2015" s="59" t="s">
        <v>11</v>
      </c>
      <c r="C2015" s="59" t="s">
        <v>114</v>
      </c>
      <c r="D2015" s="2">
        <v>24.107999999999997</v>
      </c>
      <c r="E2015" s="2">
        <v>14117596.632215999</v>
      </c>
      <c r="F2015" s="2">
        <v>7730523.6206</v>
      </c>
      <c r="G2015" s="2">
        <v>851164.72320000001</v>
      </c>
      <c r="H2015" s="2">
        <v>48860.261052631569</v>
      </c>
      <c r="I2015" s="2">
        <v>375383.13465705467</v>
      </c>
      <c r="J2015" s="2">
        <v>190757.43292822712</v>
      </c>
      <c r="K2015" s="2">
        <v>42989.715664827032</v>
      </c>
      <c r="L2015" s="2">
        <v>0</v>
      </c>
      <c r="M2015" s="2">
        <v>156231.18490307801</v>
      </c>
    </row>
    <row r="2016" spans="1:13" ht="14.25" customHeight="1">
      <c r="A2016" s="59" t="s">
        <v>145</v>
      </c>
      <c r="B2016" s="59" t="s">
        <v>11</v>
      </c>
      <c r="C2016" s="59" t="s">
        <v>114</v>
      </c>
      <c r="D2016" s="2">
        <v>42.590799999999994</v>
      </c>
      <c r="E2016" s="2">
        <v>25599270.952331997</v>
      </c>
      <c r="F2016" s="2">
        <v>13657259.006199999</v>
      </c>
      <c r="G2016" s="2">
        <v>1503725.9711999998</v>
      </c>
      <c r="H2016" s="2">
        <v>86320.208842105247</v>
      </c>
      <c r="I2016" s="2">
        <v>663176.87122746336</v>
      </c>
      <c r="J2016" s="2">
        <v>337004.79817320121</v>
      </c>
      <c r="K2016" s="2">
        <v>75948.497674527753</v>
      </c>
      <c r="L2016" s="2">
        <v>0</v>
      </c>
      <c r="M2016" s="2">
        <v>276008.42666210444</v>
      </c>
    </row>
    <row r="2017" spans="1:13" ht="14.25" customHeight="1">
      <c r="A2017" s="59" t="s">
        <v>143</v>
      </c>
      <c r="B2017" s="59" t="s">
        <v>11</v>
      </c>
      <c r="C2017" s="59" t="s">
        <v>112</v>
      </c>
      <c r="D2017" s="2">
        <v>1.6072</v>
      </c>
      <c r="E2017" s="2">
        <v>845192.07788399991</v>
      </c>
      <c r="F2017" s="2">
        <v>296142.53259999998</v>
      </c>
      <c r="G2017" s="2">
        <v>51203.423999999992</v>
      </c>
      <c r="H2017" s="2">
        <v>3256.5221052631573</v>
      </c>
      <c r="I2017" s="2">
        <v>15217.526623088821</v>
      </c>
      <c r="J2017" s="2">
        <v>12717.162195215142</v>
      </c>
      <c r="K2017" s="2">
        <v>2865.9810443218021</v>
      </c>
      <c r="L2017" s="2">
        <v>0</v>
      </c>
      <c r="M2017" s="2">
        <v>4155.3099703124144</v>
      </c>
    </row>
    <row r="2018" spans="1:13" ht="14.25" customHeight="1">
      <c r="A2018" s="59" t="s">
        <v>143</v>
      </c>
      <c r="B2018" s="59" t="s">
        <v>11</v>
      </c>
      <c r="C2018" s="59" t="s">
        <v>112</v>
      </c>
      <c r="D2018" s="2">
        <v>1.6072</v>
      </c>
      <c r="E2018" s="2">
        <v>830202.85655999987</v>
      </c>
      <c r="F2018" s="2">
        <v>303574.75019999995</v>
      </c>
      <c r="G2018" s="2">
        <v>51194.764799999997</v>
      </c>
      <c r="H2018" s="2">
        <v>3256.5221052631573</v>
      </c>
      <c r="I2018" s="2">
        <v>15213.588620695558</v>
      </c>
      <c r="J2018" s="2">
        <v>12717.162195215142</v>
      </c>
      <c r="K2018" s="2">
        <v>2865.9810443218021</v>
      </c>
      <c r="L2018" s="2">
        <v>0</v>
      </c>
      <c r="M2018" s="2">
        <v>4155.3099703124144</v>
      </c>
    </row>
    <row r="2019" spans="1:13" ht="14.25" customHeight="1">
      <c r="A2019" s="59" t="s">
        <v>143</v>
      </c>
      <c r="B2019" s="59" t="s">
        <v>11</v>
      </c>
      <c r="C2019" s="59" t="s">
        <v>112</v>
      </c>
      <c r="D2019" s="2">
        <v>2.4107999999999996</v>
      </c>
      <c r="E2019" s="2">
        <v>1057342.7430720001</v>
      </c>
      <c r="F2019" s="2">
        <v>455360.93219999992</v>
      </c>
      <c r="G2019" s="2">
        <v>76792.147199999992</v>
      </c>
      <c r="H2019" s="2">
        <v>4886.0261052631577</v>
      </c>
      <c r="I2019" s="2">
        <v>22820.382931043332</v>
      </c>
      <c r="J2019" s="2">
        <v>19075.743292822714</v>
      </c>
      <c r="K2019" s="2">
        <v>4298.9715664827027</v>
      </c>
      <c r="L2019" s="2">
        <v>0</v>
      </c>
      <c r="M2019" s="2">
        <v>6232.9649554686202</v>
      </c>
    </row>
    <row r="2020" spans="1:13" ht="14.25" customHeight="1">
      <c r="A2020" s="59" t="s">
        <v>143</v>
      </c>
      <c r="B2020" s="59" t="s">
        <v>10</v>
      </c>
      <c r="C2020" s="59" t="s">
        <v>112</v>
      </c>
      <c r="D2020" s="2">
        <v>90.806799999999996</v>
      </c>
      <c r="E2020" s="2">
        <v>11905572.299543999</v>
      </c>
      <c r="F2020" s="2">
        <v>3961832.5173999998</v>
      </c>
      <c r="G2020" s="2">
        <v>3103918.5792</v>
      </c>
      <c r="H2020" s="2">
        <v>184043.21684210523</v>
      </c>
      <c r="I2020" s="2">
        <v>774393.24957184098</v>
      </c>
      <c r="J2020" s="2">
        <v>1280953.4523314419</v>
      </c>
      <c r="K2020" s="2">
        <v>161927.92900418182</v>
      </c>
      <c r="L2020" s="2">
        <v>218166.36995279207</v>
      </c>
      <c r="M2020" s="2">
        <v>385148.01895340619</v>
      </c>
    </row>
    <row r="2021" spans="1:13" ht="14.25" customHeight="1">
      <c r="A2021" s="59" t="s">
        <v>143</v>
      </c>
      <c r="B2021" s="59" t="s">
        <v>10</v>
      </c>
      <c r="C2021" s="59" t="s">
        <v>112</v>
      </c>
      <c r="D2021" s="2">
        <v>16.071999999999999</v>
      </c>
      <c r="E2021" s="2">
        <v>2139419.5709039997</v>
      </c>
      <c r="F2021" s="2">
        <v>701208.73199999996</v>
      </c>
      <c r="G2021" s="2">
        <v>549365.62559999991</v>
      </c>
      <c r="H2021" s="2">
        <v>32573.92168421052</v>
      </c>
      <c r="I2021" s="2">
        <v>137060.75213660902</v>
      </c>
      <c r="J2021" s="2">
        <v>226717.42519140561</v>
      </c>
      <c r="K2021" s="2">
        <v>28659.810443218019</v>
      </c>
      <c r="L2021" s="2">
        <v>38613.516805803913</v>
      </c>
      <c r="M2021" s="2">
        <v>68167.790965204651</v>
      </c>
    </row>
    <row r="2022" spans="1:13" ht="14.25" customHeight="1">
      <c r="A2022" s="59" t="s">
        <v>143</v>
      </c>
      <c r="B2022" s="59" t="s">
        <v>10</v>
      </c>
      <c r="C2022" s="59" t="s">
        <v>112</v>
      </c>
      <c r="D2022" s="2">
        <v>53.841199999999994</v>
      </c>
      <c r="E2022" s="2">
        <v>7064519.216831998</v>
      </c>
      <c r="F2022" s="2">
        <v>2349050.8429999999</v>
      </c>
      <c r="G2022" s="2">
        <v>1840376.7743999998</v>
      </c>
      <c r="H2022" s="2">
        <v>109123.32126315789</v>
      </c>
      <c r="I2022" s="2">
        <v>459153.51965764025</v>
      </c>
      <c r="J2022" s="2">
        <v>759503.37439120875</v>
      </c>
      <c r="K2022" s="2">
        <v>96010.364984780375</v>
      </c>
      <c r="L2022" s="2">
        <v>129355.2812994431</v>
      </c>
      <c r="M2022" s="2">
        <v>228362.09973343558</v>
      </c>
    </row>
    <row r="2023" spans="1:13" ht="14.25" customHeight="1">
      <c r="A2023" s="59" t="s">
        <v>144</v>
      </c>
      <c r="B2023" s="59" t="s">
        <v>10</v>
      </c>
      <c r="C2023" s="59" t="s">
        <v>113</v>
      </c>
      <c r="D2023" s="2">
        <v>65.895200000000003</v>
      </c>
      <c r="E2023" s="2">
        <v>8665823.2759559993</v>
      </c>
      <c r="F2023" s="2">
        <v>2874958.1873999997</v>
      </c>
      <c r="G2023" s="2">
        <v>2252401.9775999994</v>
      </c>
      <c r="H2023" s="2">
        <v>133553.45178947368</v>
      </c>
      <c r="I2023" s="2">
        <v>561949.08376009692</v>
      </c>
      <c r="J2023" s="2">
        <v>929541.44328476291</v>
      </c>
      <c r="K2023" s="2">
        <v>117505.22281719389</v>
      </c>
      <c r="L2023" s="2">
        <v>158315.41890379603</v>
      </c>
      <c r="M2023" s="2">
        <v>279487.94295733905</v>
      </c>
    </row>
    <row r="2024" spans="1:13" ht="14.25" customHeight="1">
      <c r="A2024" s="59" t="s">
        <v>145</v>
      </c>
      <c r="B2024" s="59" t="s">
        <v>10</v>
      </c>
      <c r="C2024" s="59" t="s">
        <v>114</v>
      </c>
      <c r="D2024" s="2">
        <v>64.287999999999997</v>
      </c>
      <c r="E2024" s="2">
        <v>8419225.4851319995</v>
      </c>
      <c r="F2024" s="2">
        <v>2804837.3141999999</v>
      </c>
      <c r="G2024" s="2">
        <v>2197464.8639999996</v>
      </c>
      <c r="H2024" s="2">
        <v>130296.92968421051</v>
      </c>
      <c r="I2024" s="2">
        <v>548243.00854643609</v>
      </c>
      <c r="J2024" s="2">
        <v>906869.70076562243</v>
      </c>
      <c r="K2024" s="2">
        <v>114639.24177287208</v>
      </c>
      <c r="L2024" s="2">
        <v>154454.06722321565</v>
      </c>
      <c r="M2024" s="2">
        <v>272671.1638608186</v>
      </c>
    </row>
    <row r="2025" spans="1:13" ht="14.25" customHeight="1">
      <c r="A2025" s="59" t="s">
        <v>145</v>
      </c>
      <c r="B2025" s="59" t="s">
        <v>10</v>
      </c>
      <c r="C2025" s="59" t="s">
        <v>114</v>
      </c>
      <c r="D2025" s="2">
        <v>258.75919999999996</v>
      </c>
      <c r="E2025" s="2">
        <v>33867128.453003995</v>
      </c>
      <c r="F2025" s="2">
        <v>11289470.925399998</v>
      </c>
      <c r="G2025" s="2">
        <v>8844796.5695999991</v>
      </c>
      <c r="H2025" s="2">
        <v>524442.99789473671</v>
      </c>
      <c r="I2025" s="2">
        <v>2206678.1093994053</v>
      </c>
      <c r="J2025" s="2">
        <v>3650150.54558163</v>
      </c>
      <c r="K2025" s="2">
        <v>461422.94813581015</v>
      </c>
      <c r="L2025" s="2">
        <v>621677.62057344289</v>
      </c>
      <c r="M2025" s="2">
        <v>1097501.4345397947</v>
      </c>
    </row>
    <row r="2026" spans="1:13" ht="14.25" customHeight="1">
      <c r="A2026" s="59" t="s">
        <v>143</v>
      </c>
      <c r="B2026" s="59" t="s">
        <v>10</v>
      </c>
      <c r="C2026" s="59" t="s">
        <v>112</v>
      </c>
      <c r="D2026" s="2">
        <v>97.235599999999991</v>
      </c>
      <c r="E2026" s="2">
        <v>12733875.349272</v>
      </c>
      <c r="F2026" s="2">
        <v>4214473.0331999995</v>
      </c>
      <c r="G2026" s="2">
        <v>3320757.5423999997</v>
      </c>
      <c r="H2026" s="2">
        <v>197073.03410526313</v>
      </c>
      <c r="I2026" s="2">
        <v>829217.55042648455</v>
      </c>
      <c r="J2026" s="2">
        <v>1371640.4224080041</v>
      </c>
      <c r="K2026" s="2">
        <v>173391.85318146902</v>
      </c>
      <c r="L2026" s="2">
        <v>233611.77667511362</v>
      </c>
      <c r="M2026" s="2">
        <v>412415.1353394881</v>
      </c>
    </row>
    <row r="2027" spans="1:13" ht="14.25" customHeight="1">
      <c r="A2027" s="59" t="s">
        <v>143</v>
      </c>
      <c r="B2027" s="59" t="s">
        <v>10</v>
      </c>
      <c r="C2027" s="59" t="s">
        <v>112</v>
      </c>
      <c r="D2027" s="2">
        <v>24.107999999999997</v>
      </c>
      <c r="E2027" s="2">
        <v>3215161.3226039996</v>
      </c>
      <c r="F2027" s="2">
        <v>1044911.4121999999</v>
      </c>
      <c r="G2027" s="2">
        <v>823326.96959999984</v>
      </c>
      <c r="H2027" s="2">
        <v>48860.261052631569</v>
      </c>
      <c r="I2027" s="2">
        <v>205591.12820491358</v>
      </c>
      <c r="J2027" s="2">
        <v>340076.13778710843</v>
      </c>
      <c r="K2027" s="2">
        <v>42989.715664827032</v>
      </c>
      <c r="L2027" s="2">
        <v>57920.275208705854</v>
      </c>
      <c r="M2027" s="2">
        <v>102251.68644780698</v>
      </c>
    </row>
    <row r="2028" spans="1:13" ht="14.25" customHeight="1">
      <c r="A2028" s="59" t="s">
        <v>143</v>
      </c>
      <c r="B2028" s="59" t="s">
        <v>10</v>
      </c>
      <c r="C2028" s="59" t="s">
        <v>112</v>
      </c>
      <c r="D2028" s="2">
        <v>98.842799999999983</v>
      </c>
      <c r="E2028" s="2">
        <v>12950335.584648</v>
      </c>
      <c r="F2028" s="2">
        <v>4284134.9605999999</v>
      </c>
      <c r="G2028" s="2">
        <v>3375645.8495999998</v>
      </c>
      <c r="H2028" s="2">
        <v>200330.79915789474</v>
      </c>
      <c r="I2028" s="2">
        <v>842923.6256401455</v>
      </c>
      <c r="J2028" s="2">
        <v>1394312.1649271445</v>
      </c>
      <c r="K2028" s="2">
        <v>176257.83422579081</v>
      </c>
      <c r="L2028" s="2">
        <v>237473.12835569403</v>
      </c>
      <c r="M2028" s="2">
        <v>419231.91443600855</v>
      </c>
    </row>
    <row r="2029" spans="1:13" ht="14.25" customHeight="1">
      <c r="A2029" s="59" t="s">
        <v>144</v>
      </c>
      <c r="B2029" s="59" t="s">
        <v>10</v>
      </c>
      <c r="C2029" s="59" t="s">
        <v>113</v>
      </c>
      <c r="D2029" s="2">
        <v>57.859200000000001</v>
      </c>
      <c r="E2029" s="2">
        <v>7617078.9885959988</v>
      </c>
      <c r="F2029" s="2">
        <v>2507785.6393999998</v>
      </c>
      <c r="G2029" s="2">
        <v>1975986.9311999995</v>
      </c>
      <c r="H2029" s="2">
        <v>117267.11242105262</v>
      </c>
      <c r="I2029" s="2">
        <v>493418.70769179246</v>
      </c>
      <c r="J2029" s="2">
        <v>816182.73068906029</v>
      </c>
      <c r="K2029" s="2">
        <v>103175.31759558487</v>
      </c>
      <c r="L2029" s="2">
        <v>139008.66050089407</v>
      </c>
      <c r="M2029" s="2">
        <v>245404.04747473676</v>
      </c>
    </row>
    <row r="2030" spans="1:13" ht="14.25" customHeight="1">
      <c r="A2030" s="59" t="s">
        <v>145</v>
      </c>
      <c r="B2030" s="59" t="s">
        <v>10</v>
      </c>
      <c r="C2030" s="59" t="s">
        <v>114</v>
      </c>
      <c r="D2030" s="2">
        <v>84.377999999999986</v>
      </c>
      <c r="E2030" s="2">
        <v>11088606.832379999</v>
      </c>
      <c r="F2030" s="2">
        <v>3657187.1587999999</v>
      </c>
      <c r="G2030" s="2">
        <v>2881647.9359999998</v>
      </c>
      <c r="H2030" s="2">
        <v>171013.39957894734</v>
      </c>
      <c r="I2030" s="2">
        <v>719568.9487171974</v>
      </c>
      <c r="J2030" s="2">
        <v>1190266.4822548795</v>
      </c>
      <c r="K2030" s="2">
        <v>150464.00482689461</v>
      </c>
      <c r="L2030" s="2">
        <v>202720.96323047049</v>
      </c>
      <c r="M2030" s="2">
        <v>357880.90256732435</v>
      </c>
    </row>
    <row r="2031" spans="1:13" ht="14.25" customHeight="1">
      <c r="A2031" s="59" t="s">
        <v>145</v>
      </c>
      <c r="B2031" s="59" t="s">
        <v>10</v>
      </c>
      <c r="C2031" s="59" t="s">
        <v>114</v>
      </c>
      <c r="D2031" s="2">
        <v>286.08159999999998</v>
      </c>
      <c r="E2031" s="2">
        <v>37566776.318147995</v>
      </c>
      <c r="F2031" s="2">
        <v>12399609.114599999</v>
      </c>
      <c r="G2031" s="2">
        <v>9770160.4031999987</v>
      </c>
      <c r="H2031" s="2">
        <v>579818.78905263159</v>
      </c>
      <c r="I2031" s="2">
        <v>2439681.3880316406</v>
      </c>
      <c r="J2031" s="2">
        <v>4035570.1684070202</v>
      </c>
      <c r="K2031" s="2">
        <v>510144.62588928075</v>
      </c>
      <c r="L2031" s="2">
        <v>687320.5991433094</v>
      </c>
      <c r="M2031" s="2">
        <v>1213386.6791806426</v>
      </c>
    </row>
    <row r="2032" spans="1:13" ht="14.25" customHeight="1">
      <c r="A2032" s="59" t="s">
        <v>143</v>
      </c>
      <c r="B2032" s="59" t="s">
        <v>10</v>
      </c>
      <c r="C2032" s="59" t="s">
        <v>112</v>
      </c>
      <c r="D2032" s="2">
        <v>164.738</v>
      </c>
      <c r="E2032" s="2">
        <v>21557035.726379998</v>
      </c>
      <c r="F2032" s="2">
        <v>4568933.4983999999</v>
      </c>
      <c r="G2032" s="2">
        <v>4814801.7407999989</v>
      </c>
      <c r="H2032" s="2">
        <v>333885.49389473686</v>
      </c>
      <c r="I2032" s="2">
        <v>2031603.0386561649</v>
      </c>
      <c r="J2032" s="2">
        <v>1303509.1250095521</v>
      </c>
      <c r="K2032" s="2">
        <v>293763.05704298476</v>
      </c>
      <c r="L2032" s="2">
        <v>339053.89278152632</v>
      </c>
      <c r="M2032" s="2">
        <v>704506.95842807565</v>
      </c>
    </row>
    <row r="2033" spans="1:13" ht="14.25" customHeight="1">
      <c r="A2033" s="59" t="s">
        <v>143</v>
      </c>
      <c r="B2033" s="59" t="s">
        <v>10</v>
      </c>
      <c r="C2033" s="59" t="s">
        <v>112</v>
      </c>
      <c r="D2033" s="2">
        <v>29.733199999999997</v>
      </c>
      <c r="E2033" s="2">
        <v>3887431.2005759994</v>
      </c>
      <c r="F2033" s="2">
        <v>824636.51779999991</v>
      </c>
      <c r="G2033" s="2">
        <v>869012.90879999986</v>
      </c>
      <c r="H2033" s="2">
        <v>60263.060210526302</v>
      </c>
      <c r="I2033" s="2">
        <v>366679.57283062482</v>
      </c>
      <c r="J2033" s="2">
        <v>235267.50061148009</v>
      </c>
      <c r="K2033" s="2">
        <v>53020.649319953336</v>
      </c>
      <c r="L2033" s="2">
        <v>61195.092843495011</v>
      </c>
      <c r="M2033" s="2">
        <v>127154.91444799413</v>
      </c>
    </row>
    <row r="2034" spans="1:13" ht="14.25" customHeight="1">
      <c r="A2034" s="59" t="s">
        <v>143</v>
      </c>
      <c r="B2034" s="59" t="s">
        <v>10</v>
      </c>
      <c r="C2034" s="59" t="s">
        <v>112</v>
      </c>
      <c r="D2034" s="2">
        <v>33.751199999999997</v>
      </c>
      <c r="E2034" s="2">
        <v>4421636.5152960001</v>
      </c>
      <c r="F2034" s="2">
        <v>936074.4439999999</v>
      </c>
      <c r="G2034" s="2">
        <v>986446.61759999988</v>
      </c>
      <c r="H2034" s="2">
        <v>68405.608421052617</v>
      </c>
      <c r="I2034" s="2">
        <v>416230.86645638506</v>
      </c>
      <c r="J2034" s="2">
        <v>267060.40609951795</v>
      </c>
      <c r="K2034" s="2">
        <v>60185.601930757839</v>
      </c>
      <c r="L2034" s="2">
        <v>69464.699984507839</v>
      </c>
      <c r="M2034" s="2">
        <v>144338.01099502036</v>
      </c>
    </row>
    <row r="2035" spans="1:13" ht="14.25" customHeight="1">
      <c r="A2035" s="59" t="s">
        <v>144</v>
      </c>
      <c r="B2035" s="59" t="s">
        <v>10</v>
      </c>
      <c r="C2035" s="59" t="s">
        <v>113</v>
      </c>
      <c r="D2035" s="2">
        <v>28.929600000000001</v>
      </c>
      <c r="E2035" s="2">
        <v>3799688.4470159994</v>
      </c>
      <c r="F2035" s="2">
        <v>802350.20519999997</v>
      </c>
      <c r="G2035" s="2">
        <v>845525.22239999985</v>
      </c>
      <c r="H2035" s="2">
        <v>58633.556210526309</v>
      </c>
      <c r="I2035" s="2">
        <v>356769.31410547288</v>
      </c>
      <c r="J2035" s="2">
        <v>228908.91951387253</v>
      </c>
      <c r="K2035" s="2">
        <v>51587.658797792436</v>
      </c>
      <c r="L2035" s="2">
        <v>59541.17141529244</v>
      </c>
      <c r="M2035" s="2">
        <v>123718.29513858887</v>
      </c>
    </row>
    <row r="2036" spans="1:13" ht="14.25" customHeight="1">
      <c r="A2036" s="59" t="s">
        <v>145</v>
      </c>
      <c r="B2036" s="59" t="s">
        <v>10</v>
      </c>
      <c r="C2036" s="59" t="s">
        <v>114</v>
      </c>
      <c r="D2036" s="2">
        <v>16.875599999999999</v>
      </c>
      <c r="E2036" s="2">
        <v>1897228.4090759999</v>
      </c>
      <c r="F2036" s="2">
        <v>468037.22199999995</v>
      </c>
      <c r="G2036" s="2">
        <v>493224.0959999999</v>
      </c>
      <c r="H2036" s="2">
        <v>34203.425684210524</v>
      </c>
      <c r="I2036" s="2">
        <v>208115.43322819253</v>
      </c>
      <c r="J2036" s="2">
        <v>133530.20304975897</v>
      </c>
      <c r="K2036" s="2">
        <v>30092.800965378919</v>
      </c>
      <c r="L2036" s="2">
        <v>34732.349992253919</v>
      </c>
      <c r="M2036" s="2">
        <v>72169.005497510181</v>
      </c>
    </row>
    <row r="2037" spans="1:13" ht="14.25" customHeight="1">
      <c r="A2037" s="59" t="s">
        <v>145</v>
      </c>
      <c r="B2037" s="59" t="s">
        <v>10</v>
      </c>
      <c r="C2037" s="59" t="s">
        <v>114</v>
      </c>
      <c r="D2037" s="2">
        <v>13.661199999999999</v>
      </c>
      <c r="E2037" s="2">
        <v>2104911.1868399996</v>
      </c>
      <c r="F2037" s="2">
        <v>378887.19919999997</v>
      </c>
      <c r="G2037" s="2">
        <v>399276.49919999996</v>
      </c>
      <c r="H2037" s="2">
        <v>27687.895578947369</v>
      </c>
      <c r="I2037" s="2">
        <v>168474.39832758441</v>
      </c>
      <c r="J2037" s="2">
        <v>108095.87865932868</v>
      </c>
      <c r="K2037" s="2">
        <v>24360.838876735317</v>
      </c>
      <c r="L2037" s="2">
        <v>28116.664279443648</v>
      </c>
      <c r="M2037" s="2">
        <v>58422.528259889186</v>
      </c>
    </row>
    <row r="2038" spans="1:13" ht="14.25" customHeight="1">
      <c r="A2038" s="59" t="s">
        <v>143</v>
      </c>
      <c r="B2038" s="59" t="s">
        <v>10</v>
      </c>
      <c r="C2038" s="59" t="s">
        <v>112</v>
      </c>
      <c r="D2038" s="2">
        <v>271.61680000000001</v>
      </c>
      <c r="E2038" s="2">
        <v>35548132.909212001</v>
      </c>
      <c r="F2038" s="2">
        <v>7364045.4567999998</v>
      </c>
      <c r="G2038" s="2">
        <v>7969216.8383999988</v>
      </c>
      <c r="H2038" s="2">
        <v>550502.63242105255</v>
      </c>
      <c r="I2038" s="2">
        <v>2484508.8859902821</v>
      </c>
      <c r="J2038" s="2">
        <v>2149200.410991359</v>
      </c>
      <c r="K2038" s="2">
        <v>484350.79649038456</v>
      </c>
      <c r="L2038" s="2">
        <v>559025.44273246778</v>
      </c>
      <c r="M2038" s="2">
        <v>1161577.3265789733</v>
      </c>
    </row>
    <row r="2039" spans="1:13" ht="14.25" customHeight="1">
      <c r="A2039" s="59" t="s">
        <v>143</v>
      </c>
      <c r="B2039" s="59" t="s">
        <v>10</v>
      </c>
      <c r="C2039" s="59" t="s">
        <v>112</v>
      </c>
      <c r="D2039" s="2">
        <v>43.394399999999997</v>
      </c>
      <c r="E2039" s="2">
        <v>5673576.5994599992</v>
      </c>
      <c r="F2039" s="2">
        <v>1176504.7743999998</v>
      </c>
      <c r="G2039" s="2">
        <v>1273188.1535999998</v>
      </c>
      <c r="H2039" s="2">
        <v>87949.712842105248</v>
      </c>
      <c r="I2039" s="2">
        <v>396933.37231797399</v>
      </c>
      <c r="J2039" s="2">
        <v>343363.37927080877</v>
      </c>
      <c r="K2039" s="2">
        <v>77381.488196688661</v>
      </c>
      <c r="L2039" s="2">
        <v>89311.757122938652</v>
      </c>
      <c r="M2039" s="2">
        <v>185577.44270788334</v>
      </c>
    </row>
    <row r="2040" spans="1:13" ht="14.25" customHeight="1">
      <c r="A2040" s="59" t="s">
        <v>143</v>
      </c>
      <c r="B2040" s="59" t="s">
        <v>10</v>
      </c>
      <c r="C2040" s="59" t="s">
        <v>112</v>
      </c>
      <c r="D2040" s="2">
        <v>46.608799999999995</v>
      </c>
      <c r="E2040" s="2">
        <v>6099325.0607519997</v>
      </c>
      <c r="F2040" s="2">
        <v>1263652.7753999999</v>
      </c>
      <c r="G2040" s="2">
        <v>1367499.4368</v>
      </c>
      <c r="H2040" s="2">
        <v>94465.242947368402</v>
      </c>
      <c r="I2040" s="2">
        <v>426335.84434152767</v>
      </c>
      <c r="J2040" s="2">
        <v>368797.70366123912</v>
      </c>
      <c r="K2040" s="2">
        <v>83113.450285332263</v>
      </c>
      <c r="L2040" s="2">
        <v>95927.442835748938</v>
      </c>
      <c r="M2040" s="2">
        <v>199323.91994550431</v>
      </c>
    </row>
    <row r="2041" spans="1:13" ht="14.25" customHeight="1">
      <c r="A2041" s="59" t="s">
        <v>144</v>
      </c>
      <c r="B2041" s="59" t="s">
        <v>10</v>
      </c>
      <c r="C2041" s="59" t="s">
        <v>113</v>
      </c>
      <c r="D2041" s="2">
        <v>29.733199999999997</v>
      </c>
      <c r="E2041" s="2">
        <v>3906200.146464</v>
      </c>
      <c r="F2041" s="2">
        <v>806122.78739999991</v>
      </c>
      <c r="G2041" s="2">
        <v>872370.31679999991</v>
      </c>
      <c r="H2041" s="2">
        <v>60263.060210526302</v>
      </c>
      <c r="I2041" s="2">
        <v>271972.86621787108</v>
      </c>
      <c r="J2041" s="2">
        <v>235267.50061148009</v>
      </c>
      <c r="K2041" s="2">
        <v>53020.649319953336</v>
      </c>
      <c r="L2041" s="2">
        <v>61195.092843495011</v>
      </c>
      <c r="M2041" s="2">
        <v>127154.91444799413</v>
      </c>
    </row>
    <row r="2042" spans="1:13" ht="14.25" customHeight="1">
      <c r="A2042" s="59" t="s">
        <v>145</v>
      </c>
      <c r="B2042" s="59" t="s">
        <v>10</v>
      </c>
      <c r="C2042" s="59" t="s">
        <v>114</v>
      </c>
      <c r="D2042" s="2">
        <v>16.875599999999999</v>
      </c>
      <c r="E2042" s="2">
        <v>1899368.4762359997</v>
      </c>
      <c r="F2042" s="2">
        <v>457529.19259999989</v>
      </c>
      <c r="G2042" s="2">
        <v>495129.12</v>
      </c>
      <c r="H2042" s="2">
        <v>34203.425684210524</v>
      </c>
      <c r="I2042" s="2">
        <v>154362.97812365656</v>
      </c>
      <c r="J2042" s="2">
        <v>133530.20304975897</v>
      </c>
      <c r="K2042" s="2">
        <v>30092.800965378919</v>
      </c>
      <c r="L2042" s="2">
        <v>34732.349992253919</v>
      </c>
      <c r="M2042" s="2">
        <v>72169.005497510181</v>
      </c>
    </row>
    <row r="2043" spans="1:13" ht="14.25" customHeight="1">
      <c r="A2043" s="59" t="s">
        <v>145</v>
      </c>
      <c r="B2043" s="59" t="s">
        <v>10</v>
      </c>
      <c r="C2043" s="59" t="s">
        <v>114</v>
      </c>
      <c r="D2043" s="2">
        <v>12.8576</v>
      </c>
      <c r="E2043" s="2">
        <v>2001115.5428879999</v>
      </c>
      <c r="F2043" s="2">
        <v>348593.59479999996</v>
      </c>
      <c r="G2043" s="2">
        <v>377241.19679999998</v>
      </c>
      <c r="H2043" s="2">
        <v>26059.634526315785</v>
      </c>
      <c r="I2043" s="2">
        <v>117609.88809421452</v>
      </c>
      <c r="J2043" s="2">
        <v>101737.29756172113</v>
      </c>
      <c r="K2043" s="2">
        <v>22927.848354574417</v>
      </c>
      <c r="L2043" s="2">
        <v>26462.742851241081</v>
      </c>
      <c r="M2043" s="2">
        <v>54985.90895048395</v>
      </c>
    </row>
    <row r="2044" spans="1:13" ht="14.25" customHeight="1">
      <c r="A2044" s="59" t="s">
        <v>143</v>
      </c>
      <c r="B2044" s="59" t="s">
        <v>10</v>
      </c>
      <c r="C2044" s="59" t="s">
        <v>112</v>
      </c>
      <c r="D2044" s="2">
        <v>1853.1016</v>
      </c>
      <c r="E2044" s="2">
        <v>202901957.62729198</v>
      </c>
      <c r="F2044" s="2">
        <v>46733054.091599993</v>
      </c>
      <c r="G2044" s="2">
        <v>48539346.335999995</v>
      </c>
      <c r="H2044" s="2">
        <v>3755795.4189473679</v>
      </c>
      <c r="I2044" s="2">
        <v>15948043.941468792</v>
      </c>
      <c r="J2044" s="2">
        <v>14662888.011083059</v>
      </c>
      <c r="K2044" s="2">
        <v>3304476.1441030377</v>
      </c>
      <c r="L2044" s="2">
        <v>3763615.9115663869</v>
      </c>
      <c r="M2044" s="2">
        <v>8235990.0968166813</v>
      </c>
    </row>
    <row r="2045" spans="1:13" ht="14.25" customHeight="1">
      <c r="A2045" s="59" t="s">
        <v>143</v>
      </c>
      <c r="B2045" s="59" t="s">
        <v>10</v>
      </c>
      <c r="C2045" s="59" t="s">
        <v>112</v>
      </c>
      <c r="D2045" s="2">
        <v>2283.8311999999996</v>
      </c>
      <c r="E2045" s="2">
        <v>250959157.001784</v>
      </c>
      <c r="F2045" s="2">
        <v>57595551.115399994</v>
      </c>
      <c r="G2045" s="2">
        <v>59821691.961599991</v>
      </c>
      <c r="H2045" s="2">
        <v>4628783.2319999998</v>
      </c>
      <c r="I2045" s="2">
        <v>19654961.353709579</v>
      </c>
      <c r="J2045" s="2">
        <v>18071087.479400717</v>
      </c>
      <c r="K2045" s="2">
        <v>4072559.0639812807</v>
      </c>
      <c r="L2045" s="2">
        <v>4638419.9569261363</v>
      </c>
      <c r="M2045" s="2">
        <v>10150339.919840854</v>
      </c>
    </row>
    <row r="2046" spans="1:13" ht="14.25" customHeight="1">
      <c r="A2046" s="59" t="s">
        <v>143</v>
      </c>
      <c r="B2046" s="59" t="s">
        <v>10</v>
      </c>
      <c r="C2046" s="59" t="s">
        <v>112</v>
      </c>
      <c r="D2046" s="2">
        <v>955.48039999999992</v>
      </c>
      <c r="E2046" s="2">
        <v>105246751.09687199</v>
      </c>
      <c r="F2046" s="2">
        <v>24096098.151000001</v>
      </c>
      <c r="G2046" s="2">
        <v>25027441.727999996</v>
      </c>
      <c r="H2046" s="2">
        <v>1936531.8871578944</v>
      </c>
      <c r="I2046" s="2">
        <v>8222994.0357356425</v>
      </c>
      <c r="J2046" s="2">
        <v>7560352.9250554023</v>
      </c>
      <c r="K2046" s="2">
        <v>1703825.7308493115</v>
      </c>
      <c r="L2046" s="2">
        <v>1940563.4513670569</v>
      </c>
      <c r="M2046" s="2">
        <v>4246570.7827905603</v>
      </c>
    </row>
    <row r="2047" spans="1:13" ht="14.25" customHeight="1">
      <c r="A2047" s="59" t="s">
        <v>144</v>
      </c>
      <c r="B2047" s="59" t="s">
        <v>10</v>
      </c>
      <c r="C2047" s="59" t="s">
        <v>113</v>
      </c>
      <c r="D2047" s="2">
        <v>970.74879999999985</v>
      </c>
      <c r="E2047" s="2">
        <v>98547562.824479982</v>
      </c>
      <c r="F2047" s="2">
        <v>24481148.904799998</v>
      </c>
      <c r="G2047" s="2">
        <v>25427376.326399997</v>
      </c>
      <c r="H2047" s="2">
        <v>1967476.3048421047</v>
      </c>
      <c r="I2047" s="2">
        <v>8354395.9589307448</v>
      </c>
      <c r="J2047" s="2">
        <v>7681165.9659099448</v>
      </c>
      <c r="K2047" s="2">
        <v>1731052.5507703684</v>
      </c>
      <c r="L2047" s="2">
        <v>1971573.2962585408</v>
      </c>
      <c r="M2047" s="2">
        <v>4314430.1981589552</v>
      </c>
    </row>
    <row r="2048" spans="1:13" ht="14.25" customHeight="1">
      <c r="A2048" s="59" t="s">
        <v>145</v>
      </c>
      <c r="B2048" s="59" t="s">
        <v>10</v>
      </c>
      <c r="C2048" s="59" t="s">
        <v>114</v>
      </c>
      <c r="D2048" s="2">
        <v>178.39919999999998</v>
      </c>
      <c r="E2048" s="2">
        <v>17872233.085476</v>
      </c>
      <c r="F2048" s="2">
        <v>4499019.4291999992</v>
      </c>
      <c r="G2048" s="2">
        <v>4672912.0895999996</v>
      </c>
      <c r="H2048" s="2">
        <v>361572.14652631577</v>
      </c>
      <c r="I2048" s="2">
        <v>1535327.7341743591</v>
      </c>
      <c r="J2048" s="2">
        <v>1411605.0036688806</v>
      </c>
      <c r="K2048" s="2">
        <v>318123.89591972</v>
      </c>
      <c r="L2048" s="2">
        <v>362325.55610049347</v>
      </c>
      <c r="M2048" s="2">
        <v>792883.69535702653</v>
      </c>
    </row>
    <row r="2049" spans="1:13" ht="14.25" customHeight="1">
      <c r="A2049" s="59" t="s">
        <v>145</v>
      </c>
      <c r="B2049" s="59" t="s">
        <v>10</v>
      </c>
      <c r="C2049" s="59" t="s">
        <v>114</v>
      </c>
      <c r="D2049" s="2">
        <v>560.91279999999995</v>
      </c>
      <c r="E2049" s="2">
        <v>60844759.382483989</v>
      </c>
      <c r="F2049" s="2">
        <v>14145564.611</v>
      </c>
      <c r="G2049" s="2">
        <v>14692308.671999997</v>
      </c>
      <c r="H2049" s="2">
        <v>1136836.951578947</v>
      </c>
      <c r="I2049" s="2">
        <v>4827291.7047464065</v>
      </c>
      <c r="J2049" s="2">
        <v>4438289.606130084</v>
      </c>
      <c r="K2049" s="2">
        <v>1000227.3844683089</v>
      </c>
      <c r="L2049" s="2">
        <v>1139203.7754871368</v>
      </c>
      <c r="M2049" s="2">
        <v>2492940.6277441643</v>
      </c>
    </row>
    <row r="2050" spans="1:13" ht="14.25" customHeight="1">
      <c r="A2050" s="59" t="s">
        <v>143</v>
      </c>
      <c r="B2050" s="59" t="s">
        <v>10</v>
      </c>
      <c r="C2050" s="59" t="s">
        <v>112</v>
      </c>
      <c r="D2050" s="2">
        <v>9054.1611999999986</v>
      </c>
      <c r="E2050" s="2">
        <v>1337927953.2169318</v>
      </c>
      <c r="F2050" s="2">
        <v>296835957.54759997</v>
      </c>
      <c r="G2050" s="2">
        <v>251070570.89279994</v>
      </c>
      <c r="H2050" s="2">
        <v>18350632.572631575</v>
      </c>
      <c r="I2050" s="2">
        <v>96150050.54834041</v>
      </c>
      <c r="J2050" s="2">
        <v>71642133.226744488</v>
      </c>
      <c r="K2050" s="2">
        <v>16145504.213186871</v>
      </c>
      <c r="L2050" s="2">
        <v>20186445.470925406</v>
      </c>
      <c r="M2050" s="2">
        <v>23784918.904205412</v>
      </c>
    </row>
    <row r="2051" spans="1:13" ht="14.25" customHeight="1">
      <c r="A2051" s="59" t="s">
        <v>143</v>
      </c>
      <c r="B2051" s="59" t="s">
        <v>10</v>
      </c>
      <c r="C2051" s="59" t="s">
        <v>112</v>
      </c>
      <c r="D2051" s="2">
        <v>7134.3608000000004</v>
      </c>
      <c r="E2051" s="2">
        <v>1052954312.6025</v>
      </c>
      <c r="F2051" s="2">
        <v>233896301.54659998</v>
      </c>
      <c r="G2051" s="2">
        <v>197834786.208</v>
      </c>
      <c r="H2051" s="2">
        <v>14459654.197894737</v>
      </c>
      <c r="I2051" s="2">
        <v>75762860.456924319</v>
      </c>
      <c r="J2051" s="2">
        <v>56451482.984560005</v>
      </c>
      <c r="K2051" s="2">
        <v>12722089.855744479</v>
      </c>
      <c r="L2051" s="2">
        <v>15906209.54032802</v>
      </c>
      <c r="M2051" s="2">
        <v>18741680.130605809</v>
      </c>
    </row>
    <row r="2052" spans="1:13" ht="14.25" customHeight="1">
      <c r="A2052" s="59" t="s">
        <v>143</v>
      </c>
      <c r="B2052" s="59" t="s">
        <v>10</v>
      </c>
      <c r="C2052" s="59" t="s">
        <v>112</v>
      </c>
      <c r="D2052" s="2">
        <v>975.57039999999995</v>
      </c>
      <c r="E2052" s="2">
        <v>144605694.43781999</v>
      </c>
      <c r="F2052" s="2">
        <v>31983567.713399995</v>
      </c>
      <c r="G2052" s="2">
        <v>27052424.774399996</v>
      </c>
      <c r="H2052" s="2">
        <v>1977249.5999999999</v>
      </c>
      <c r="I2052" s="2">
        <v>10360003.671401907</v>
      </c>
      <c r="J2052" s="2">
        <v>7719317.4524955899</v>
      </c>
      <c r="K2052" s="2">
        <v>1739650.4939033338</v>
      </c>
      <c r="L2052" s="2">
        <v>2175055.0103579876</v>
      </c>
      <c r="M2052" s="2">
        <v>2562784.3746964918</v>
      </c>
    </row>
    <row r="2053" spans="1:13" ht="14.25" customHeight="1">
      <c r="A2053" s="59" t="s">
        <v>144</v>
      </c>
      <c r="B2053" s="59" t="s">
        <v>10</v>
      </c>
      <c r="C2053" s="59" t="s">
        <v>113</v>
      </c>
      <c r="D2053" s="2">
        <v>15.2684</v>
      </c>
      <c r="E2053" s="2">
        <v>2322987.2126999996</v>
      </c>
      <c r="F2053" s="2">
        <v>500566.69579999993</v>
      </c>
      <c r="G2053" s="2">
        <v>423390.00959999993</v>
      </c>
      <c r="H2053" s="2">
        <v>30945.660631578943</v>
      </c>
      <c r="I2053" s="2">
        <v>162141.73785554877</v>
      </c>
      <c r="J2053" s="2">
        <v>120813.04085454383</v>
      </c>
      <c r="K2053" s="2">
        <v>27226.819921057122</v>
      </c>
      <c r="L2053" s="2">
        <v>34041.223391105239</v>
      </c>
      <c r="M2053" s="2">
        <v>40109.475386518403</v>
      </c>
    </row>
    <row r="2054" spans="1:13" ht="14.25" customHeight="1">
      <c r="A2054" s="59" t="s">
        <v>145</v>
      </c>
      <c r="B2054" s="59" t="s">
        <v>10</v>
      </c>
      <c r="C2054" s="59" t="s">
        <v>114</v>
      </c>
      <c r="D2054" s="2">
        <v>188.04239999999999</v>
      </c>
      <c r="E2054" s="2">
        <v>27992053.790315997</v>
      </c>
      <c r="F2054" s="2">
        <v>6164872.5778000001</v>
      </c>
      <c r="G2054" s="2">
        <v>5214388.3968000002</v>
      </c>
      <c r="H2054" s="2">
        <v>381116.25094736845</v>
      </c>
      <c r="I2054" s="2">
        <v>1996903.5083262327</v>
      </c>
      <c r="J2054" s="2">
        <v>1487907.9768401715</v>
      </c>
      <c r="K2054" s="2">
        <v>335319.78218565084</v>
      </c>
      <c r="L2054" s="2">
        <v>419244.54071150668</v>
      </c>
      <c r="M2054" s="2">
        <v>493979.8547602793</v>
      </c>
    </row>
    <row r="2055" spans="1:13" ht="14.25" customHeight="1">
      <c r="A2055" s="59" t="s">
        <v>145</v>
      </c>
      <c r="B2055" s="59" t="s">
        <v>10</v>
      </c>
      <c r="C2055" s="59" t="s">
        <v>114</v>
      </c>
      <c r="D2055" s="2">
        <v>45.001599999999996</v>
      </c>
      <c r="E2055" s="2">
        <v>6736606.034004</v>
      </c>
      <c r="F2055" s="2">
        <v>1475354.0532</v>
      </c>
      <c r="G2055" s="2">
        <v>1247888.3328</v>
      </c>
      <c r="H2055" s="2">
        <v>91207.477894736832</v>
      </c>
      <c r="I2055" s="2">
        <v>477891.43789003853</v>
      </c>
      <c r="J2055" s="2">
        <v>356080.54146602395</v>
      </c>
      <c r="K2055" s="2">
        <v>80247.469241010462</v>
      </c>
      <c r="L2055" s="2">
        <v>100332.02683694176</v>
      </c>
      <c r="M2055" s="2">
        <v>118217.40113921213</v>
      </c>
    </row>
    <row r="2056" spans="1:13" ht="14.25" customHeight="1">
      <c r="A2056" s="59" t="s">
        <v>143</v>
      </c>
      <c r="B2056" s="59" t="s">
        <v>10</v>
      </c>
      <c r="C2056" s="59" t="s">
        <v>112</v>
      </c>
      <c r="D2056" s="2">
        <v>422.6936</v>
      </c>
      <c r="E2056" s="2">
        <v>46054841.956199996</v>
      </c>
      <c r="F2056" s="2">
        <v>11160674.189599998</v>
      </c>
      <c r="G2056" s="2">
        <v>11465115.359999999</v>
      </c>
      <c r="H2056" s="2">
        <v>856698.98778947361</v>
      </c>
      <c r="I2056" s="2">
        <v>4510499.552384641</v>
      </c>
      <c r="J2056" s="2">
        <v>3344613.6573415822</v>
      </c>
      <c r="K2056" s="2">
        <v>753753.01465663395</v>
      </c>
      <c r="L2056" s="2">
        <v>992213.40097271476</v>
      </c>
      <c r="M2056" s="2">
        <v>3144850.2888510898</v>
      </c>
    </row>
    <row r="2057" spans="1:13" ht="14.25" customHeight="1">
      <c r="A2057" s="59" t="s">
        <v>143</v>
      </c>
      <c r="B2057" s="59" t="s">
        <v>10</v>
      </c>
      <c r="C2057" s="59" t="s">
        <v>112</v>
      </c>
      <c r="D2057" s="2">
        <v>44.197999999999993</v>
      </c>
      <c r="E2057" s="2">
        <v>4866982.9001639998</v>
      </c>
      <c r="F2057" s="2">
        <v>1166990.1995999999</v>
      </c>
      <c r="G2057" s="2">
        <v>1198823.7311999998</v>
      </c>
      <c r="H2057" s="2">
        <v>89579.216842105248</v>
      </c>
      <c r="I2057" s="2">
        <v>471630.18133299478</v>
      </c>
      <c r="J2057" s="2">
        <v>349721.96036841633</v>
      </c>
      <c r="K2057" s="2">
        <v>78814.478718849554</v>
      </c>
      <c r="L2057" s="2">
        <v>103748.54953136749</v>
      </c>
      <c r="M2057" s="2">
        <v>328834.15567834588</v>
      </c>
    </row>
    <row r="2058" spans="1:13" ht="14.25" customHeight="1">
      <c r="A2058" s="59" t="s">
        <v>143</v>
      </c>
      <c r="B2058" s="59" t="s">
        <v>10</v>
      </c>
      <c r="C2058" s="59" t="s">
        <v>112</v>
      </c>
      <c r="D2058" s="2">
        <v>22.500799999999998</v>
      </c>
      <c r="E2058" s="2">
        <v>2450914.6994639998</v>
      </c>
      <c r="F2058" s="2">
        <v>594104.14500000002</v>
      </c>
      <c r="G2058" s="2">
        <v>610310.6496</v>
      </c>
      <c r="H2058" s="2">
        <v>45603.738947368416</v>
      </c>
      <c r="I2058" s="2">
        <v>240102.63776952465</v>
      </c>
      <c r="J2058" s="2">
        <v>178040.27073301197</v>
      </c>
      <c r="K2058" s="2">
        <v>40123.734620505231</v>
      </c>
      <c r="L2058" s="2">
        <v>52817.443397787087</v>
      </c>
      <c r="M2058" s="2">
        <v>167406.47925443063</v>
      </c>
    </row>
    <row r="2059" spans="1:13" ht="14.25" customHeight="1">
      <c r="A2059" s="59" t="s">
        <v>144</v>
      </c>
      <c r="B2059" s="59" t="s">
        <v>10</v>
      </c>
      <c r="C2059" s="59" t="s">
        <v>113</v>
      </c>
      <c r="D2059" s="2">
        <v>45.805199999999999</v>
      </c>
      <c r="E2059" s="2">
        <v>4910442.1747919992</v>
      </c>
      <c r="F2059" s="2">
        <v>1209427.1757999999</v>
      </c>
      <c r="G2059" s="2">
        <v>1242417.2927999999</v>
      </c>
      <c r="H2059" s="2">
        <v>92835.738947368416</v>
      </c>
      <c r="I2059" s="2">
        <v>488780.36974510364</v>
      </c>
      <c r="J2059" s="2">
        <v>362439.12256363156</v>
      </c>
      <c r="K2059" s="2">
        <v>81680.459763171355</v>
      </c>
      <c r="L2059" s="2">
        <v>107521.22405978087</v>
      </c>
      <c r="M2059" s="2">
        <v>340791.76133937662</v>
      </c>
    </row>
    <row r="2060" spans="1:13" ht="14.25" customHeight="1">
      <c r="A2060" s="59" t="s">
        <v>145</v>
      </c>
      <c r="B2060" s="59" t="s">
        <v>10</v>
      </c>
      <c r="C2060" s="59" t="s">
        <v>114</v>
      </c>
      <c r="D2060" s="2">
        <v>613.95039999999995</v>
      </c>
      <c r="E2060" s="2">
        <v>65048661.964440003</v>
      </c>
      <c r="F2060" s="2">
        <v>16210561.410599997</v>
      </c>
      <c r="G2060" s="2">
        <v>16652752.339199997</v>
      </c>
      <c r="H2060" s="2">
        <v>1244330.7688421051</v>
      </c>
      <c r="I2060" s="2">
        <v>6551371.9734256007</v>
      </c>
      <c r="J2060" s="2">
        <v>4857955.9585721837</v>
      </c>
      <c r="K2060" s="2">
        <v>1094804.7589309283</v>
      </c>
      <c r="L2060" s="2">
        <v>1441161.6698539048</v>
      </c>
      <c r="M2060" s="2">
        <v>4567805.3625137499</v>
      </c>
    </row>
    <row r="2061" spans="1:13" ht="14.25" customHeight="1">
      <c r="A2061" s="59" t="s">
        <v>145</v>
      </c>
      <c r="B2061" s="59" t="s">
        <v>10</v>
      </c>
      <c r="C2061" s="59" t="s">
        <v>114</v>
      </c>
      <c r="D2061" s="2">
        <v>133.39760000000001</v>
      </c>
      <c r="E2061" s="2">
        <v>14868504.033767998</v>
      </c>
      <c r="F2061" s="2">
        <v>3522190.28</v>
      </c>
      <c r="G2061" s="2">
        <v>3618267.9743999997</v>
      </c>
      <c r="H2061" s="2">
        <v>270365.91157894739</v>
      </c>
      <c r="I2061" s="2">
        <v>1423465.6382050388</v>
      </c>
      <c r="J2061" s="2">
        <v>1055524.4622028565</v>
      </c>
      <c r="K2061" s="2">
        <v>237876.42667870957</v>
      </c>
      <c r="L2061" s="2">
        <v>313131.9858583092</v>
      </c>
      <c r="M2061" s="2">
        <v>992481.26986555289</v>
      </c>
    </row>
    <row r="2062" spans="1:13" ht="14.25" customHeight="1">
      <c r="A2062" s="59" t="s">
        <v>143</v>
      </c>
      <c r="B2062" s="59" t="s">
        <v>10</v>
      </c>
      <c r="C2062" s="59" t="s">
        <v>112</v>
      </c>
      <c r="D2062" s="2">
        <v>189.64959999999999</v>
      </c>
      <c r="E2062" s="2">
        <v>28055883.481163997</v>
      </c>
      <c r="F2062" s="2">
        <v>6509686.4317999994</v>
      </c>
      <c r="G2062" s="2">
        <v>5164856.1984000001</v>
      </c>
      <c r="H2062" s="2">
        <v>384375.25894736842</v>
      </c>
      <c r="I2062" s="2">
        <v>1910435.3668206641</v>
      </c>
      <c r="J2062" s="2">
        <v>1500625.1390353867</v>
      </c>
      <c r="K2062" s="2">
        <v>338185.76322997262</v>
      </c>
      <c r="L2062" s="2">
        <v>581731.9976330552</v>
      </c>
      <c r="M2062" s="2">
        <v>493407.76064106333</v>
      </c>
    </row>
    <row r="2063" spans="1:13" ht="14.25" customHeight="1">
      <c r="A2063" s="59" t="s">
        <v>143</v>
      </c>
      <c r="B2063" s="59" t="s">
        <v>10</v>
      </c>
      <c r="C2063" s="59" t="s">
        <v>112</v>
      </c>
      <c r="D2063" s="2">
        <v>36.965599999999995</v>
      </c>
      <c r="E2063" s="2">
        <v>5462917.6167719988</v>
      </c>
      <c r="F2063" s="2">
        <v>1268837.1926</v>
      </c>
      <c r="G2063" s="2">
        <v>1006709.9328</v>
      </c>
      <c r="H2063" s="2">
        <v>74919.895578947355</v>
      </c>
      <c r="I2063" s="2">
        <v>372372.99522775662</v>
      </c>
      <c r="J2063" s="2">
        <v>292494.73048994824</v>
      </c>
      <c r="K2063" s="2">
        <v>65917.564019401441</v>
      </c>
      <c r="L2063" s="2">
        <v>113388.44021661243</v>
      </c>
      <c r="M2063" s="2">
        <v>96172.699108003872</v>
      </c>
    </row>
    <row r="2064" spans="1:13" ht="14.25" customHeight="1">
      <c r="A2064" s="59" t="s">
        <v>143</v>
      </c>
      <c r="B2064" s="59" t="s">
        <v>10</v>
      </c>
      <c r="C2064" s="59" t="s">
        <v>112</v>
      </c>
      <c r="D2064" s="2">
        <v>34.5548</v>
      </c>
      <c r="E2064" s="2">
        <v>5112287.8994880002</v>
      </c>
      <c r="F2064" s="2">
        <v>1186086.9582</v>
      </c>
      <c r="G2064" s="2">
        <v>941054.30399999989</v>
      </c>
      <c r="H2064" s="2">
        <v>70033.869473684186</v>
      </c>
      <c r="I2064" s="2">
        <v>348087.79988681595</v>
      </c>
      <c r="J2064" s="2">
        <v>273418.98719712551</v>
      </c>
      <c r="K2064" s="2">
        <v>61618.59245291874</v>
      </c>
      <c r="L2064" s="2">
        <v>105993.54194161599</v>
      </c>
      <c r="M2064" s="2">
        <v>89900.566557481885</v>
      </c>
    </row>
    <row r="2065" spans="1:13" ht="14.25" customHeight="1">
      <c r="A2065" s="59" t="s">
        <v>144</v>
      </c>
      <c r="B2065" s="59" t="s">
        <v>10</v>
      </c>
      <c r="C2065" s="59" t="s">
        <v>113</v>
      </c>
      <c r="D2065" s="2">
        <v>0.80359999999999998</v>
      </c>
      <c r="E2065" s="2">
        <v>121723.678692</v>
      </c>
      <c r="F2065" s="2">
        <v>27582.881199999996</v>
      </c>
      <c r="G2065" s="2">
        <v>21884.947199999999</v>
      </c>
      <c r="H2065" s="2">
        <v>1629.5039999999997</v>
      </c>
      <c r="I2065" s="2">
        <v>8095.0651136468814</v>
      </c>
      <c r="J2065" s="2">
        <v>6358.5810976075709</v>
      </c>
      <c r="K2065" s="2">
        <v>1432.990522160901</v>
      </c>
      <c r="L2065" s="2">
        <v>2464.966091665488</v>
      </c>
      <c r="M2065" s="2">
        <v>2090.7108501739972</v>
      </c>
    </row>
    <row r="2066" spans="1:13" ht="14.25" customHeight="1">
      <c r="A2066" s="59" t="s">
        <v>143</v>
      </c>
      <c r="B2066" s="59" t="s">
        <v>10</v>
      </c>
      <c r="C2066" s="59" t="s">
        <v>112</v>
      </c>
      <c r="D2066" s="2">
        <v>679.84559999999999</v>
      </c>
      <c r="E2066" s="2">
        <v>100342616.15347199</v>
      </c>
      <c r="F2066" s="2">
        <v>25667814.914199997</v>
      </c>
      <c r="G2066" s="2">
        <v>19179153.446399998</v>
      </c>
      <c r="H2066" s="2">
        <v>1377885.4635789474</v>
      </c>
      <c r="I2066" s="2">
        <v>6656504.0951938098</v>
      </c>
      <c r="J2066" s="2">
        <v>5379359.6085760044</v>
      </c>
      <c r="K2066" s="2">
        <v>1212309.9817481223</v>
      </c>
      <c r="L2066" s="2">
        <v>257136.71098304828</v>
      </c>
      <c r="M2066" s="2">
        <v>1736659.0954975188</v>
      </c>
    </row>
    <row r="2067" spans="1:13" ht="14.25" customHeight="1">
      <c r="A2067" s="59" t="s">
        <v>143</v>
      </c>
      <c r="B2067" s="59" t="s">
        <v>10</v>
      </c>
      <c r="C2067" s="59" t="s">
        <v>112</v>
      </c>
      <c r="D2067" s="2">
        <v>164.738</v>
      </c>
      <c r="E2067" s="2">
        <v>24350556.880187996</v>
      </c>
      <c r="F2067" s="2">
        <v>6219742.4513999997</v>
      </c>
      <c r="G2067" s="2">
        <v>4647432</v>
      </c>
      <c r="H2067" s="2">
        <v>333885.49389473686</v>
      </c>
      <c r="I2067" s="2">
        <v>1612982.6708211952</v>
      </c>
      <c r="J2067" s="2">
        <v>1303509.1250095521</v>
      </c>
      <c r="K2067" s="2">
        <v>293763.05704298476</v>
      </c>
      <c r="L2067" s="2">
        <v>62308.541077452603</v>
      </c>
      <c r="M2067" s="2">
        <v>420821.64843615994</v>
      </c>
    </row>
    <row r="2068" spans="1:13" ht="14.25" customHeight="1">
      <c r="A2068" s="59" t="s">
        <v>143</v>
      </c>
      <c r="B2068" s="59" t="s">
        <v>10</v>
      </c>
      <c r="C2068" s="59" t="s">
        <v>112</v>
      </c>
      <c r="D2068" s="2">
        <v>64.287999999999997</v>
      </c>
      <c r="E2068" s="2">
        <v>9502322.226011999</v>
      </c>
      <c r="F2068" s="2">
        <v>2427216.3917999999</v>
      </c>
      <c r="G2068" s="2">
        <v>1813630.8671999997</v>
      </c>
      <c r="H2068" s="2">
        <v>130296.92968421051</v>
      </c>
      <c r="I2068" s="2">
        <v>629456.65202778345</v>
      </c>
      <c r="J2068" s="2">
        <v>508686.48780860566</v>
      </c>
      <c r="K2068" s="2">
        <v>114639.24177287208</v>
      </c>
      <c r="L2068" s="2">
        <v>24315.528225347356</v>
      </c>
      <c r="M2068" s="2">
        <v>164223.08231655022</v>
      </c>
    </row>
    <row r="2069" spans="1:13" ht="14.25" customHeight="1">
      <c r="A2069" s="59" t="s">
        <v>144</v>
      </c>
      <c r="B2069" s="59" t="s">
        <v>10</v>
      </c>
      <c r="C2069" s="59" t="s">
        <v>113</v>
      </c>
      <c r="D2069" s="2">
        <v>18.482799999999997</v>
      </c>
      <c r="E2069" s="2">
        <v>2693800.3886639993</v>
      </c>
      <c r="F2069" s="2">
        <v>697824.30499999993</v>
      </c>
      <c r="G2069" s="2">
        <v>521418.45120000001</v>
      </c>
      <c r="H2069" s="2">
        <v>37459.947789473677</v>
      </c>
      <c r="I2069" s="2">
        <v>180968.78745798772</v>
      </c>
      <c r="J2069" s="2">
        <v>146247.36524497412</v>
      </c>
      <c r="K2069" s="2">
        <v>32958.782009700721</v>
      </c>
      <c r="L2069" s="2">
        <v>6990.7143647873645</v>
      </c>
      <c r="M2069" s="2">
        <v>47214.136166008197</v>
      </c>
    </row>
    <row r="2070" spans="1:13" ht="14.25" customHeight="1">
      <c r="A2070" s="59" t="s">
        <v>145</v>
      </c>
      <c r="B2070" s="59" t="s">
        <v>10</v>
      </c>
      <c r="C2070" s="59" t="s">
        <v>114</v>
      </c>
      <c r="D2070" s="2">
        <v>171.97039999999998</v>
      </c>
      <c r="E2070" s="2">
        <v>25414739.882532001</v>
      </c>
      <c r="F2070" s="2">
        <v>6492804.8621999994</v>
      </c>
      <c r="G2070" s="2">
        <v>4851464.0063999994</v>
      </c>
      <c r="H2070" s="2">
        <v>348542.32926315785</v>
      </c>
      <c r="I2070" s="2">
        <v>1683796.544174321</v>
      </c>
      <c r="J2070" s="2">
        <v>1360736.3548880201</v>
      </c>
      <c r="K2070" s="2">
        <v>306659.97174243286</v>
      </c>
      <c r="L2070" s="2">
        <v>65044.038002804184</v>
      </c>
      <c r="M2070" s="2">
        <v>439296.74519677187</v>
      </c>
    </row>
    <row r="2071" spans="1:13" ht="14.25" customHeight="1">
      <c r="A2071" s="59" t="s">
        <v>145</v>
      </c>
      <c r="B2071" s="59" t="s">
        <v>10</v>
      </c>
      <c r="C2071" s="59" t="s">
        <v>114</v>
      </c>
      <c r="D2071" s="2">
        <v>32.143999999999998</v>
      </c>
      <c r="E2071" s="2">
        <v>4678170.1049159989</v>
      </c>
      <c r="F2071" s="2">
        <v>1213608.5936</v>
      </c>
      <c r="G2071" s="2">
        <v>906816.61439999985</v>
      </c>
      <c r="H2071" s="2">
        <v>65149.086315789478</v>
      </c>
      <c r="I2071" s="2">
        <v>314728.32601389172</v>
      </c>
      <c r="J2071" s="2">
        <v>254343.24390430283</v>
      </c>
      <c r="K2071" s="2">
        <v>57319.620886436038</v>
      </c>
      <c r="L2071" s="2">
        <v>12157.764112673678</v>
      </c>
      <c r="M2071" s="2">
        <v>82111.541158275111</v>
      </c>
    </row>
    <row r="2072" spans="1:13" ht="14.25" customHeight="1">
      <c r="A2072" s="59" t="s">
        <v>143</v>
      </c>
      <c r="B2072" s="59" t="s">
        <v>10</v>
      </c>
      <c r="C2072" s="59" t="s">
        <v>112</v>
      </c>
      <c r="D2072" s="2">
        <v>20.893599999999999</v>
      </c>
      <c r="E2072" s="2">
        <v>3061259.4668039996</v>
      </c>
      <c r="F2072" s="2">
        <v>620706.29799999995</v>
      </c>
      <c r="G2072" s="2">
        <v>599894.41919999989</v>
      </c>
      <c r="H2072" s="2">
        <v>42345.973894736839</v>
      </c>
      <c r="I2072" s="2">
        <v>221878.16759180359</v>
      </c>
      <c r="J2072" s="2">
        <v>165323.10853779683</v>
      </c>
      <c r="K2072" s="2">
        <v>37257.753576183422</v>
      </c>
      <c r="L2072" s="2">
        <v>0</v>
      </c>
      <c r="M2072" s="2">
        <v>69852.663637664678</v>
      </c>
    </row>
    <row r="2073" spans="1:13" ht="14.25" customHeight="1">
      <c r="A2073" s="59" t="s">
        <v>143</v>
      </c>
      <c r="B2073" s="59" t="s">
        <v>10</v>
      </c>
      <c r="C2073" s="59" t="s">
        <v>112</v>
      </c>
      <c r="D2073" s="2">
        <v>16.071999999999999</v>
      </c>
      <c r="E2073" s="2">
        <v>2345713.2939239996</v>
      </c>
      <c r="F2073" s="2">
        <v>477466.68899999995</v>
      </c>
      <c r="G2073" s="2">
        <v>461456.63999999996</v>
      </c>
      <c r="H2073" s="2">
        <v>32573.92168421052</v>
      </c>
      <c r="I2073" s="2">
        <v>170675.51353215665</v>
      </c>
      <c r="J2073" s="2">
        <v>127171.62195215141</v>
      </c>
      <c r="K2073" s="2">
        <v>28659.810443218019</v>
      </c>
      <c r="L2073" s="2">
        <v>0</v>
      </c>
      <c r="M2073" s="2">
        <v>53732.818182818999</v>
      </c>
    </row>
    <row r="2074" spans="1:13" ht="14.25" customHeight="1">
      <c r="A2074" s="59" t="s">
        <v>143</v>
      </c>
      <c r="B2074" s="59" t="s">
        <v>10</v>
      </c>
      <c r="C2074" s="59" t="s">
        <v>112</v>
      </c>
      <c r="D2074" s="2">
        <v>16.875599999999999</v>
      </c>
      <c r="E2074" s="2">
        <v>2465936.5389119997</v>
      </c>
      <c r="F2074" s="2">
        <v>501339.82459999999</v>
      </c>
      <c r="G2074" s="2">
        <v>484530.25919999991</v>
      </c>
      <c r="H2074" s="2">
        <v>34203.425684210524</v>
      </c>
      <c r="I2074" s="2">
        <v>179209.28920876444</v>
      </c>
      <c r="J2074" s="2">
        <v>133530.20304975897</v>
      </c>
      <c r="K2074" s="2">
        <v>30092.800965378919</v>
      </c>
      <c r="L2074" s="2">
        <v>0</v>
      </c>
      <c r="M2074" s="2">
        <v>56419.459091959936</v>
      </c>
    </row>
    <row r="2075" spans="1:13" ht="14.25" customHeight="1">
      <c r="A2075" s="59" t="s">
        <v>145</v>
      </c>
      <c r="B2075" s="59" t="s">
        <v>10</v>
      </c>
      <c r="C2075" s="59" t="s">
        <v>114</v>
      </c>
      <c r="D2075" s="2">
        <v>3.2143999999999999</v>
      </c>
      <c r="E2075" s="2">
        <v>471218.12614800001</v>
      </c>
      <c r="F2075" s="2">
        <v>95493.337799999994</v>
      </c>
      <c r="G2075" s="2">
        <v>92290.540800000002</v>
      </c>
      <c r="H2075" s="2">
        <v>6514.2871578947361</v>
      </c>
      <c r="I2075" s="2">
        <v>34135.102706431324</v>
      </c>
      <c r="J2075" s="2">
        <v>25434.324390430284</v>
      </c>
      <c r="K2075" s="2">
        <v>5731.9620886436041</v>
      </c>
      <c r="L2075" s="2">
        <v>0</v>
      </c>
      <c r="M2075" s="2">
        <v>10746.563636563798</v>
      </c>
    </row>
    <row r="2076" spans="1:13" ht="14.25" customHeight="1">
      <c r="A2076" s="59" t="s">
        <v>145</v>
      </c>
      <c r="B2076" s="59" t="s">
        <v>10</v>
      </c>
      <c r="C2076" s="59" t="s">
        <v>114</v>
      </c>
      <c r="D2076" s="2">
        <v>33.751199999999997</v>
      </c>
      <c r="E2076" s="2">
        <v>4936013.9884439996</v>
      </c>
      <c r="F2076" s="2">
        <v>1002678.8537999998</v>
      </c>
      <c r="G2076" s="2">
        <v>969062.09279999998</v>
      </c>
      <c r="H2076" s="2">
        <v>68405.608421052617</v>
      </c>
      <c r="I2076" s="2">
        <v>358418.57841752889</v>
      </c>
      <c r="J2076" s="2">
        <v>267060.40609951795</v>
      </c>
      <c r="K2076" s="2">
        <v>60185.601930757839</v>
      </c>
      <c r="L2076" s="2">
        <v>0</v>
      </c>
      <c r="M2076" s="2">
        <v>112838.91818391987</v>
      </c>
    </row>
    <row r="2077" spans="1:13" ht="14.25" customHeight="1">
      <c r="A2077" s="59" t="s">
        <v>143</v>
      </c>
      <c r="B2077" s="59" t="s">
        <v>8</v>
      </c>
      <c r="C2077" s="59" t="s">
        <v>112</v>
      </c>
      <c r="D2077" s="2">
        <v>102.05719999999999</v>
      </c>
      <c r="E2077" s="2">
        <v>17946696.284747999</v>
      </c>
      <c r="F2077" s="2">
        <v>4895133.4015999995</v>
      </c>
      <c r="G2077" s="2">
        <v>4130847.7439999999</v>
      </c>
      <c r="H2077" s="2">
        <v>206846.32926315788</v>
      </c>
      <c r="I2077" s="2">
        <v>2928269.5246476955</v>
      </c>
      <c r="J2077" s="2">
        <v>807539.79939616134</v>
      </c>
      <c r="K2077" s="2">
        <v>181989.79631443444</v>
      </c>
      <c r="L2077" s="2">
        <v>278028.40829976677</v>
      </c>
      <c r="M2077" s="2">
        <v>151511.83911553974</v>
      </c>
    </row>
    <row r="2078" spans="1:13" ht="14.25" customHeight="1">
      <c r="A2078" s="59" t="s">
        <v>143</v>
      </c>
      <c r="B2078" s="59" t="s">
        <v>8</v>
      </c>
      <c r="C2078" s="59" t="s">
        <v>112</v>
      </c>
      <c r="D2078" s="2">
        <v>16.875599999999999</v>
      </c>
      <c r="E2078" s="2">
        <v>2965837.1339519997</v>
      </c>
      <c r="F2078" s="2">
        <v>809431.65139999997</v>
      </c>
      <c r="G2078" s="2">
        <v>683053.44</v>
      </c>
      <c r="H2078" s="2">
        <v>34203.425684210524</v>
      </c>
      <c r="I2078" s="2">
        <v>484202.04738268984</v>
      </c>
      <c r="J2078" s="2">
        <v>133530.20304975897</v>
      </c>
      <c r="K2078" s="2">
        <v>30092.800965378919</v>
      </c>
      <c r="L2078" s="2">
        <v>45973.201372402378</v>
      </c>
      <c r="M2078" s="2">
        <v>25053.138751388458</v>
      </c>
    </row>
    <row r="2079" spans="1:13" ht="14.25" customHeight="1">
      <c r="A2079" s="59" t="s">
        <v>145</v>
      </c>
      <c r="B2079" s="59" t="s">
        <v>8</v>
      </c>
      <c r="C2079" s="59" t="s">
        <v>114</v>
      </c>
      <c r="D2079" s="2">
        <v>23.304399999999998</v>
      </c>
      <c r="E2079" s="2">
        <v>3817953.8008919996</v>
      </c>
      <c r="F2079" s="2">
        <v>1117785.9601999999</v>
      </c>
      <c r="G2079" s="2">
        <v>943263.97439999983</v>
      </c>
      <c r="H2079" s="2">
        <v>47233.24294736841</v>
      </c>
      <c r="I2079" s="2">
        <v>668659.97019514313</v>
      </c>
      <c r="J2079" s="2">
        <v>184398.85183061956</v>
      </c>
      <c r="K2079" s="2">
        <v>41556.725142666131</v>
      </c>
      <c r="L2079" s="2">
        <v>63486.801895222328</v>
      </c>
      <c r="M2079" s="2">
        <v>34597.191609060254</v>
      </c>
    </row>
    <row r="2080" spans="1:13" ht="14.25" customHeight="1">
      <c r="A2080" s="59" t="s">
        <v>145</v>
      </c>
      <c r="B2080" s="59" t="s">
        <v>8</v>
      </c>
      <c r="C2080" s="59" t="s">
        <v>114</v>
      </c>
      <c r="D2080" s="2">
        <v>23.304399999999998</v>
      </c>
      <c r="E2080" s="2">
        <v>4380886.9316520002</v>
      </c>
      <c r="F2080" s="2">
        <v>1117785.9601999999</v>
      </c>
      <c r="G2080" s="2">
        <v>943263.97439999983</v>
      </c>
      <c r="H2080" s="2">
        <v>47233.24294736841</v>
      </c>
      <c r="I2080" s="2">
        <v>668659.97019514313</v>
      </c>
      <c r="J2080" s="2">
        <v>184398.85183061956</v>
      </c>
      <c r="K2080" s="2">
        <v>41556.725142666131</v>
      </c>
      <c r="L2080" s="2">
        <v>63486.801895222328</v>
      </c>
      <c r="M2080" s="2">
        <v>34597.191609060254</v>
      </c>
    </row>
    <row r="2081" spans="1:13" ht="14.25" customHeight="1">
      <c r="A2081" s="59" t="s">
        <v>143</v>
      </c>
      <c r="B2081" s="59" t="s">
        <v>8</v>
      </c>
      <c r="C2081" s="59" t="s">
        <v>112</v>
      </c>
      <c r="D2081" s="2">
        <v>98.842799999999983</v>
      </c>
      <c r="E2081" s="2">
        <v>17388954.209087998</v>
      </c>
      <c r="F2081" s="2">
        <v>4543282.6437999997</v>
      </c>
      <c r="G2081" s="2">
        <v>4001000.6783999996</v>
      </c>
      <c r="H2081" s="2">
        <v>200330.79915789474</v>
      </c>
      <c r="I2081" s="2">
        <v>2836040.5632414687</v>
      </c>
      <c r="J2081" s="2">
        <v>782105.4750057311</v>
      </c>
      <c r="K2081" s="2">
        <v>176257.83422579081</v>
      </c>
      <c r="L2081" s="2">
        <v>109529.17152487993</v>
      </c>
      <c r="M2081" s="2">
        <v>171961.3456800688</v>
      </c>
    </row>
    <row r="2082" spans="1:13" ht="14.25" customHeight="1">
      <c r="A2082" s="59" t="s">
        <v>143</v>
      </c>
      <c r="B2082" s="59" t="s">
        <v>8</v>
      </c>
      <c r="C2082" s="59" t="s">
        <v>112</v>
      </c>
      <c r="D2082" s="2">
        <v>22.500799999999998</v>
      </c>
      <c r="E2082" s="2">
        <v>3956027.1153479996</v>
      </c>
      <c r="F2082" s="2">
        <v>1034243.5074</v>
      </c>
      <c r="G2082" s="2">
        <v>910796.69759999984</v>
      </c>
      <c r="H2082" s="2">
        <v>45603.738947368416</v>
      </c>
      <c r="I2082" s="2">
        <v>645602.72984358645</v>
      </c>
      <c r="J2082" s="2">
        <v>178040.27073301197</v>
      </c>
      <c r="K2082" s="2">
        <v>40123.734620505231</v>
      </c>
      <c r="L2082" s="2">
        <v>24933.469940623072</v>
      </c>
      <c r="M2082" s="2">
        <v>39145.672187332733</v>
      </c>
    </row>
    <row r="2083" spans="1:13" ht="14.25" customHeight="1">
      <c r="A2083" s="59" t="s">
        <v>143</v>
      </c>
      <c r="B2083" s="59" t="s">
        <v>8</v>
      </c>
      <c r="C2083" s="59" t="s">
        <v>112</v>
      </c>
      <c r="D2083" s="2">
        <v>7.2324000000000002</v>
      </c>
      <c r="E2083" s="2">
        <v>1274224.6273679999</v>
      </c>
      <c r="F2083" s="2">
        <v>332435.04379999993</v>
      </c>
      <c r="G2083" s="2">
        <v>292755.74400000001</v>
      </c>
      <c r="H2083" s="2">
        <v>14659.321263157892</v>
      </c>
      <c r="I2083" s="2">
        <v>207515.16316400992</v>
      </c>
      <c r="J2083" s="2">
        <v>57227.229878468133</v>
      </c>
      <c r="K2083" s="2">
        <v>12896.914699448109</v>
      </c>
      <c r="L2083" s="2">
        <v>8014.3296237717032</v>
      </c>
      <c r="M2083" s="2">
        <v>12582.537488785521</v>
      </c>
    </row>
    <row r="2084" spans="1:13" ht="14.25" customHeight="1">
      <c r="A2084" s="59" t="s">
        <v>145</v>
      </c>
      <c r="B2084" s="59" t="s">
        <v>8</v>
      </c>
      <c r="C2084" s="59" t="s">
        <v>114</v>
      </c>
      <c r="D2084" s="2">
        <v>36.965599999999995</v>
      </c>
      <c r="E2084" s="2">
        <v>6080844.1090319995</v>
      </c>
      <c r="F2084" s="2">
        <v>1699113.595</v>
      </c>
      <c r="G2084" s="2">
        <v>1496309.76</v>
      </c>
      <c r="H2084" s="2">
        <v>74919.895578947355</v>
      </c>
      <c r="I2084" s="2">
        <v>1060633.0561716061</v>
      </c>
      <c r="J2084" s="2">
        <v>292494.73048994824</v>
      </c>
      <c r="K2084" s="2">
        <v>65917.564019401441</v>
      </c>
      <c r="L2084" s="2">
        <v>40962.129188166473</v>
      </c>
      <c r="M2084" s="2">
        <v>64310.747164903783</v>
      </c>
    </row>
    <row r="2085" spans="1:13" ht="14.25" customHeight="1">
      <c r="A2085" s="59" t="s">
        <v>145</v>
      </c>
      <c r="B2085" s="59" t="s">
        <v>8</v>
      </c>
      <c r="C2085" s="59" t="s">
        <v>114</v>
      </c>
      <c r="D2085" s="2">
        <v>122.95079999999999</v>
      </c>
      <c r="E2085" s="2">
        <v>22040406.888191998</v>
      </c>
      <c r="F2085" s="2">
        <v>5651400.5169999991</v>
      </c>
      <c r="G2085" s="2">
        <v>4976853.9456000002</v>
      </c>
      <c r="H2085" s="2">
        <v>249192.3031578947</v>
      </c>
      <c r="I2085" s="2">
        <v>3527757.7737881681</v>
      </c>
      <c r="J2085" s="2">
        <v>972862.90793395822</v>
      </c>
      <c r="K2085" s="2">
        <v>219247.54989061784</v>
      </c>
      <c r="L2085" s="2">
        <v>136243.60360411895</v>
      </c>
      <c r="M2085" s="2">
        <v>213903.13730935386</v>
      </c>
    </row>
    <row r="2086" spans="1:13" ht="14.25" customHeight="1">
      <c r="A2086" s="59" t="s">
        <v>145</v>
      </c>
      <c r="B2086" s="59" t="s">
        <v>9</v>
      </c>
      <c r="C2086" s="59" t="s">
        <v>114</v>
      </c>
      <c r="D2086" s="2">
        <v>8.0359999999999996</v>
      </c>
      <c r="E2086" s="2">
        <v>1041465.672324</v>
      </c>
      <c r="F2086" s="2">
        <v>245957.56499999997</v>
      </c>
      <c r="G2086" s="2">
        <v>185015.61599999998</v>
      </c>
      <c r="H2086" s="2">
        <v>16286.33936842105</v>
      </c>
      <c r="I2086" s="2">
        <v>32403.112851752518</v>
      </c>
      <c r="J2086" s="2">
        <v>63585.810976075707</v>
      </c>
      <c r="K2086" s="2">
        <v>14329.905221609009</v>
      </c>
      <c r="L2086" s="2">
        <v>11221.339288548081</v>
      </c>
      <c r="M2086" s="2">
        <v>37587.150266184901</v>
      </c>
    </row>
    <row r="2087" spans="1:13" ht="14.25" customHeight="1">
      <c r="A2087" s="59" t="s">
        <v>143</v>
      </c>
      <c r="B2087" s="59" t="s">
        <v>7</v>
      </c>
      <c r="C2087" s="59" t="s">
        <v>112</v>
      </c>
      <c r="D2087" s="2">
        <v>3.2143999999999999</v>
      </c>
      <c r="E2087" s="2">
        <v>585450.77421599987</v>
      </c>
      <c r="F2087" s="2">
        <v>83097.028799999985</v>
      </c>
      <c r="G2087" s="2">
        <v>118472.02559999998</v>
      </c>
      <c r="H2087" s="2">
        <v>6514.2871578947361</v>
      </c>
      <c r="I2087" s="2">
        <v>10436.072941737983</v>
      </c>
      <c r="J2087" s="2">
        <v>25434.324390430284</v>
      </c>
      <c r="K2087" s="2">
        <v>5731.9620886436041</v>
      </c>
      <c r="L2087" s="2">
        <v>4748.3443962251231</v>
      </c>
      <c r="M2087" s="2">
        <v>9658.8989574626867</v>
      </c>
    </row>
    <row r="2088" spans="1:13" ht="14.25" customHeight="1">
      <c r="A2088" s="59" t="s">
        <v>143</v>
      </c>
      <c r="B2088" s="59" t="s">
        <v>9</v>
      </c>
      <c r="C2088" s="59" t="s">
        <v>112</v>
      </c>
      <c r="D2088" s="2">
        <v>-0.80359999999999998</v>
      </c>
      <c r="E2088" s="2">
        <v>-104414.59274399998</v>
      </c>
      <c r="F2088" s="2">
        <v>-24486.388999999999</v>
      </c>
      <c r="G2088" s="2">
        <v>-18759.763199999998</v>
      </c>
      <c r="H2088" s="2">
        <v>-1629.5039999999997</v>
      </c>
      <c r="I2088" s="2">
        <v>-3370.6877819024489</v>
      </c>
      <c r="J2088" s="2">
        <v>-6358.5810976075709</v>
      </c>
      <c r="K2088" s="2">
        <v>-1432.990522160901</v>
      </c>
      <c r="L2088" s="2">
        <v>-1122.1339288548079</v>
      </c>
      <c r="M2088" s="2">
        <v>-3758.7150266184894</v>
      </c>
    </row>
    <row r="2089" spans="1:13" ht="14.25" customHeight="1">
      <c r="A2089" s="59" t="s">
        <v>143</v>
      </c>
      <c r="B2089" s="59" t="s">
        <v>7</v>
      </c>
      <c r="C2089" s="59" t="s">
        <v>112</v>
      </c>
      <c r="D2089" s="2">
        <v>7.2324000000000002</v>
      </c>
      <c r="E2089" s="2">
        <v>1193590.2381479999</v>
      </c>
      <c r="F2089" s="2">
        <v>185905.66039999999</v>
      </c>
      <c r="G2089" s="2">
        <v>267426.79679999995</v>
      </c>
      <c r="H2089" s="2">
        <v>14659.321263157892</v>
      </c>
      <c r="I2089" s="2">
        <v>15706.284623166919</v>
      </c>
      <c r="J2089" s="2">
        <v>57227.229878468133</v>
      </c>
      <c r="K2089" s="2">
        <v>12896.914699448109</v>
      </c>
      <c r="L2089" s="2">
        <v>23378.226926812626</v>
      </c>
      <c r="M2089" s="2">
        <v>37273.437777698608</v>
      </c>
    </row>
    <row r="2090" spans="1:13" ht="14.25" customHeight="1">
      <c r="A2090" s="59" t="s">
        <v>145</v>
      </c>
      <c r="B2090" s="59" t="s">
        <v>7</v>
      </c>
      <c r="C2090" s="59" t="s">
        <v>114</v>
      </c>
      <c r="D2090" s="2">
        <v>8.0359999999999996</v>
      </c>
      <c r="E2090" s="2">
        <v>1323528.9107039997</v>
      </c>
      <c r="F2090" s="2">
        <v>206562.9938</v>
      </c>
      <c r="G2090" s="2">
        <v>297140.44799999997</v>
      </c>
      <c r="H2090" s="2">
        <v>16286.33936842105</v>
      </c>
      <c r="I2090" s="2">
        <v>17451.427359074354</v>
      </c>
      <c r="J2090" s="2">
        <v>63585.810976075707</v>
      </c>
      <c r="K2090" s="2">
        <v>14329.905221609009</v>
      </c>
      <c r="L2090" s="2">
        <v>25975.807696458476</v>
      </c>
      <c r="M2090" s="2">
        <v>41414.930864109563</v>
      </c>
    </row>
    <row r="2091" spans="1:13" ht="14.25" customHeight="1">
      <c r="A2091" s="59" t="s">
        <v>143</v>
      </c>
      <c r="B2091" s="59" t="s">
        <v>7</v>
      </c>
      <c r="C2091" s="59" t="s">
        <v>112</v>
      </c>
      <c r="D2091" s="2">
        <v>8.0359999999999996</v>
      </c>
      <c r="E2091" s="2">
        <v>1044149.1096959999</v>
      </c>
      <c r="F2091" s="2">
        <v>207749.73059999998</v>
      </c>
      <c r="G2091" s="2">
        <v>303745.8432</v>
      </c>
      <c r="H2091" s="2">
        <v>16286.33936842105</v>
      </c>
      <c r="I2091" s="2">
        <v>23604.509180684508</v>
      </c>
      <c r="J2091" s="2">
        <v>63585.810976075707</v>
      </c>
      <c r="K2091" s="2">
        <v>14329.905221609009</v>
      </c>
      <c r="L2091" s="2">
        <v>6186.1552382188602</v>
      </c>
      <c r="M2091" s="2">
        <v>20650.866919032673</v>
      </c>
    </row>
    <row r="2092" spans="1:13" ht="14.25" customHeight="1">
      <c r="A2092" s="59" t="s">
        <v>145</v>
      </c>
      <c r="B2092" s="59" t="s">
        <v>7</v>
      </c>
      <c r="C2092" s="59" t="s">
        <v>114</v>
      </c>
      <c r="D2092" s="2">
        <v>8.0359999999999996</v>
      </c>
      <c r="E2092" s="2">
        <v>1388621.1616199999</v>
      </c>
      <c r="F2092" s="2">
        <v>260903.9264</v>
      </c>
      <c r="G2092" s="2">
        <v>307207.16159999999</v>
      </c>
      <c r="H2092" s="2">
        <v>16286.33936842105</v>
      </c>
      <c r="I2092" s="2">
        <v>25418.192710765063</v>
      </c>
      <c r="J2092" s="2">
        <v>63585.810976075707</v>
      </c>
      <c r="K2092" s="2">
        <v>14329.905221609009</v>
      </c>
      <c r="L2092" s="2">
        <v>2659.0305511562779</v>
      </c>
      <c r="M2092" s="2">
        <v>33282.034336016994</v>
      </c>
    </row>
    <row r="2093" spans="1:13" ht="14.25" customHeight="1">
      <c r="A2093" s="59" t="s">
        <v>145</v>
      </c>
      <c r="B2093" s="59" t="s">
        <v>9</v>
      </c>
      <c r="C2093" s="59" t="s">
        <v>114</v>
      </c>
      <c r="D2093" s="2">
        <v>1.6072</v>
      </c>
      <c r="E2093" s="2">
        <v>208292.97535199998</v>
      </c>
      <c r="F2093" s="2">
        <v>48815.288799999995</v>
      </c>
      <c r="G2093" s="2">
        <v>37105.459199999998</v>
      </c>
      <c r="H2093" s="2">
        <v>3256.5221052631573</v>
      </c>
      <c r="I2093" s="2">
        <v>6264.0473999341766</v>
      </c>
      <c r="J2093" s="2">
        <v>12717.162195215142</v>
      </c>
      <c r="K2093" s="2">
        <v>2865.9810443218021</v>
      </c>
      <c r="L2093" s="2">
        <v>2244.2678577096158</v>
      </c>
      <c r="M2093" s="2">
        <v>7517.4300532369789</v>
      </c>
    </row>
    <row r="2094" spans="1:13" ht="14.25" customHeight="1">
      <c r="A2094" s="59" t="s">
        <v>143</v>
      </c>
      <c r="B2094" s="59" t="s">
        <v>9</v>
      </c>
      <c r="C2094" s="59" t="s">
        <v>112</v>
      </c>
      <c r="D2094" s="2">
        <v>8.0359999999999996</v>
      </c>
      <c r="E2094" s="2">
        <v>1044149.1096959999</v>
      </c>
      <c r="F2094" s="2">
        <v>245512.14099999997</v>
      </c>
      <c r="G2094" s="2">
        <v>185226.58559999999</v>
      </c>
      <c r="H2094" s="2">
        <v>16286.33936842105</v>
      </c>
      <c r="I2094" s="2">
        <v>28600.213612004682</v>
      </c>
      <c r="J2094" s="2">
        <v>63585.810976075707</v>
      </c>
      <c r="K2094" s="2">
        <v>14329.905221609009</v>
      </c>
      <c r="L2094" s="2">
        <v>11221.339288548081</v>
      </c>
      <c r="M2094" s="2">
        <v>37587.150266184901</v>
      </c>
    </row>
    <row r="2095" spans="1:13" ht="14.25" customHeight="1">
      <c r="A2095" s="59" t="s">
        <v>145</v>
      </c>
      <c r="B2095" s="59" t="s">
        <v>9</v>
      </c>
      <c r="C2095" s="59" t="s">
        <v>114</v>
      </c>
      <c r="D2095" s="2">
        <v>0.80359999999999998</v>
      </c>
      <c r="E2095" s="2">
        <v>151157.16</v>
      </c>
      <c r="F2095" s="2">
        <v>59286.729799999994</v>
      </c>
      <c r="G2095" s="2">
        <v>21411.84</v>
      </c>
      <c r="H2095" s="2">
        <v>1629.5039999999997</v>
      </c>
      <c r="I2095" s="2">
        <v>5173.3409014153967</v>
      </c>
      <c r="J2095" s="2">
        <v>6358.5810976075709</v>
      </c>
      <c r="K2095" s="2">
        <v>1432.990522160901</v>
      </c>
      <c r="L2095" s="2">
        <v>441.50209479987132</v>
      </c>
      <c r="M2095" s="2">
        <v>4869.5064977064349</v>
      </c>
    </row>
    <row r="2096" spans="1:13" ht="14.25" customHeight="1">
      <c r="A2096" s="59" t="s">
        <v>143</v>
      </c>
      <c r="B2096" s="59" t="s">
        <v>7</v>
      </c>
      <c r="C2096" s="59" t="s">
        <v>112</v>
      </c>
      <c r="D2096" s="2">
        <v>4.0179999999999998</v>
      </c>
      <c r="E2096" s="2">
        <v>453366.46555199998</v>
      </c>
      <c r="F2096" s="2">
        <v>75504.140399999989</v>
      </c>
      <c r="G2096" s="2">
        <v>142320.24959999998</v>
      </c>
      <c r="H2096" s="2">
        <v>8143.7911578947369</v>
      </c>
      <c r="I2096" s="2">
        <v>14387.408898297648</v>
      </c>
      <c r="J2096" s="2">
        <v>31792.905488037854</v>
      </c>
      <c r="K2096" s="2">
        <v>7164.9526108045047</v>
      </c>
      <c r="L2096" s="2">
        <v>8512.1149288426732</v>
      </c>
      <c r="M2096" s="2">
        <v>15028.34289106681</v>
      </c>
    </row>
    <row r="2097" spans="1:13" ht="14.25" customHeight="1">
      <c r="A2097" s="59" t="s">
        <v>145</v>
      </c>
      <c r="B2097" s="59" t="s">
        <v>7</v>
      </c>
      <c r="C2097" s="59" t="s">
        <v>114</v>
      </c>
      <c r="D2097" s="2">
        <v>4.0179999999999998</v>
      </c>
      <c r="E2097" s="2">
        <v>452025.14464799996</v>
      </c>
      <c r="F2097" s="2">
        <v>75504.140399999989</v>
      </c>
      <c r="G2097" s="2">
        <v>142320.24959999998</v>
      </c>
      <c r="H2097" s="2">
        <v>8143.7911578947369</v>
      </c>
      <c r="I2097" s="2">
        <v>14387.408898297648</v>
      </c>
      <c r="J2097" s="2">
        <v>31792.905488037854</v>
      </c>
      <c r="K2097" s="2">
        <v>7164.9526108045047</v>
      </c>
      <c r="L2097" s="2">
        <v>8512.1149288426732</v>
      </c>
      <c r="M2097" s="2">
        <v>15028.34289106681</v>
      </c>
    </row>
    <row r="2098" spans="1:13" ht="14.25" customHeight="1">
      <c r="A2098" s="59" t="s">
        <v>143</v>
      </c>
      <c r="B2098" s="59" t="s">
        <v>9</v>
      </c>
      <c r="C2098" s="59" t="s">
        <v>112</v>
      </c>
      <c r="D2098" s="2">
        <v>4.0179999999999998</v>
      </c>
      <c r="E2098" s="2">
        <v>608862.63160799991</v>
      </c>
      <c r="F2098" s="2">
        <v>0</v>
      </c>
      <c r="G2098" s="2">
        <v>2861.4719999999998</v>
      </c>
      <c r="H2098" s="2">
        <v>537566.03621052613</v>
      </c>
      <c r="I2098" s="2">
        <v>0</v>
      </c>
      <c r="J2098" s="2">
        <v>15487.649601967321</v>
      </c>
      <c r="K2098" s="2">
        <v>7164.9526108045047</v>
      </c>
      <c r="L2098" s="2">
        <v>2042.3024964925726</v>
      </c>
      <c r="M2098" s="2">
        <v>6787.4823802725059</v>
      </c>
    </row>
    <row r="2099" spans="1:13" ht="14.25" customHeight="1">
      <c r="A2099" s="59" t="s">
        <v>143</v>
      </c>
      <c r="B2099" s="59" t="s">
        <v>14</v>
      </c>
      <c r="C2099" s="59" t="s">
        <v>112</v>
      </c>
      <c r="D2099" s="2">
        <v>32.143999999999998</v>
      </c>
      <c r="E2099" s="2">
        <v>2469748.0860359995</v>
      </c>
      <c r="F2099" s="2">
        <v>1998.0447999999997</v>
      </c>
      <c r="G2099" s="2">
        <v>541863.60959999997</v>
      </c>
      <c r="H2099" s="2">
        <v>95496.889263157893</v>
      </c>
      <c r="I2099" s="2">
        <v>98702.91343140477</v>
      </c>
      <c r="J2099" s="2">
        <v>254343.24390430283</v>
      </c>
      <c r="K2099" s="2">
        <v>57319.620886436038</v>
      </c>
      <c r="L2099" s="2">
        <v>41201.877491855827</v>
      </c>
      <c r="M2099" s="2">
        <v>146761.4768178805</v>
      </c>
    </row>
    <row r="2100" spans="1:13" ht="14.25" customHeight="1">
      <c r="A2100" s="59" t="s">
        <v>145</v>
      </c>
      <c r="B2100" s="59" t="s">
        <v>14</v>
      </c>
      <c r="C2100" s="59" t="s">
        <v>114</v>
      </c>
      <c r="D2100" s="2">
        <v>4.0179999999999998</v>
      </c>
      <c r="E2100" s="2">
        <v>307377.28929599997</v>
      </c>
      <c r="F2100" s="2">
        <v>249.75559999999996</v>
      </c>
      <c r="G2100" s="2">
        <v>67732.262399999992</v>
      </c>
      <c r="H2100" s="2">
        <v>11937.266526315789</v>
      </c>
      <c r="I2100" s="2">
        <v>12337.864178925596</v>
      </c>
      <c r="J2100" s="2">
        <v>31792.905488037854</v>
      </c>
      <c r="K2100" s="2">
        <v>7164.9526108045047</v>
      </c>
      <c r="L2100" s="2">
        <v>5150.2346864819783</v>
      </c>
      <c r="M2100" s="2">
        <v>18345.184602235062</v>
      </c>
    </row>
    <row r="2101" spans="1:13" ht="14.25" customHeight="1">
      <c r="A2101" s="59" t="s">
        <v>143</v>
      </c>
      <c r="B2101" s="59" t="s">
        <v>14</v>
      </c>
      <c r="C2101" s="59" t="s">
        <v>112</v>
      </c>
      <c r="D2101" s="2">
        <v>20.09</v>
      </c>
      <c r="E2101" s="2">
        <v>1778645.617056</v>
      </c>
      <c r="F2101" s="2">
        <v>1763.4017999999996</v>
      </c>
      <c r="G2101" s="2">
        <v>368754.39359999995</v>
      </c>
      <c r="H2101" s="2">
        <v>59686.332631578938</v>
      </c>
      <c r="I2101" s="2">
        <v>81681.777893544029</v>
      </c>
      <c r="J2101" s="2">
        <v>158964.52744018927</v>
      </c>
      <c r="K2101" s="2">
        <v>35824.763054022529</v>
      </c>
      <c r="L2101" s="2">
        <v>20380.338184204527</v>
      </c>
      <c r="M2101" s="2">
        <v>104099.26705542137</v>
      </c>
    </row>
    <row r="2102" spans="1:13" ht="14.25" customHeight="1">
      <c r="A2102" s="59" t="s">
        <v>143</v>
      </c>
      <c r="B2102" s="59" t="s">
        <v>14</v>
      </c>
      <c r="C2102" s="59" t="s">
        <v>112</v>
      </c>
      <c r="D2102" s="2">
        <v>8.839599999999999</v>
      </c>
      <c r="E2102" s="2">
        <v>782604.26243999996</v>
      </c>
      <c r="F2102" s="2">
        <v>678.47619999999995</v>
      </c>
      <c r="G2102" s="2">
        <v>191979.97439999998</v>
      </c>
      <c r="H2102" s="2">
        <v>41878.625684210521</v>
      </c>
      <c r="I2102" s="2">
        <v>63179.487795851994</v>
      </c>
      <c r="J2102" s="2">
        <v>69944.392073683281</v>
      </c>
      <c r="K2102" s="2">
        <v>15762.895743769912</v>
      </c>
      <c r="L2102" s="2">
        <v>12845.700749215363</v>
      </c>
      <c r="M2102" s="2">
        <v>37042.376115893152</v>
      </c>
    </row>
    <row r="2103" spans="1:13" ht="14.25" customHeight="1">
      <c r="A2103" s="59" t="s">
        <v>144</v>
      </c>
      <c r="B2103" s="59" t="s">
        <v>14</v>
      </c>
      <c r="C2103" s="59" t="s">
        <v>113</v>
      </c>
      <c r="D2103" s="2">
        <v>1.6072</v>
      </c>
      <c r="E2103" s="2">
        <v>141755.18464799999</v>
      </c>
      <c r="F2103" s="2">
        <v>123.28699999999999</v>
      </c>
      <c r="G2103" s="2">
        <v>34905.235199999996</v>
      </c>
      <c r="H2103" s="2">
        <v>7614.2955789473681</v>
      </c>
      <c r="I2103" s="2">
        <v>11487.179599245817</v>
      </c>
      <c r="J2103" s="2">
        <v>12717.162195215142</v>
      </c>
      <c r="K2103" s="2">
        <v>2865.9810443218021</v>
      </c>
      <c r="L2103" s="2">
        <v>2335.5819544027931</v>
      </c>
      <c r="M2103" s="2">
        <v>6734.9774756169363</v>
      </c>
    </row>
    <row r="2104" spans="1:13" ht="14.25" customHeight="1">
      <c r="A2104" s="59" t="s">
        <v>143</v>
      </c>
      <c r="B2104" s="59" t="s">
        <v>14</v>
      </c>
      <c r="C2104" s="59" t="s">
        <v>112</v>
      </c>
      <c r="D2104" s="2">
        <v>2.4107999999999996</v>
      </c>
      <c r="E2104" s="2">
        <v>170043.05379599996</v>
      </c>
      <c r="F2104" s="2">
        <v>0</v>
      </c>
      <c r="G2104" s="2">
        <v>66388.511999999988</v>
      </c>
      <c r="H2104" s="2">
        <v>13013.658947368422</v>
      </c>
      <c r="I2104" s="2">
        <v>20716.810768099509</v>
      </c>
      <c r="J2104" s="2">
        <v>19075.743292822714</v>
      </c>
      <c r="K2104" s="2">
        <v>4298.9715664827027</v>
      </c>
      <c r="L2104" s="2">
        <v>8652.5463643672083</v>
      </c>
      <c r="M2104" s="2">
        <v>6717.0926604814567</v>
      </c>
    </row>
    <row r="2105" spans="1:13" ht="14.25" customHeight="1">
      <c r="A2105" s="59" t="s">
        <v>145</v>
      </c>
      <c r="B2105" s="59" t="s">
        <v>14</v>
      </c>
      <c r="C2105" s="59" t="s">
        <v>114</v>
      </c>
      <c r="D2105" s="2">
        <v>2.4107999999999996</v>
      </c>
      <c r="E2105" s="2">
        <v>169237.94302799998</v>
      </c>
      <c r="F2105" s="2">
        <v>0</v>
      </c>
      <c r="G2105" s="2">
        <v>66388.511999999988</v>
      </c>
      <c r="H2105" s="2">
        <v>13013.658947368422</v>
      </c>
      <c r="I2105" s="2">
        <v>20716.810768099509</v>
      </c>
      <c r="J2105" s="2">
        <v>19075.743292822714</v>
      </c>
      <c r="K2105" s="2">
        <v>4298.9715664827027</v>
      </c>
      <c r="L2105" s="2">
        <v>8652.5463643672083</v>
      </c>
      <c r="M2105" s="2">
        <v>6717.0926604814567</v>
      </c>
    </row>
    <row r="2106" spans="1:13" ht="14.25" customHeight="1">
      <c r="A2106" s="59" t="s">
        <v>143</v>
      </c>
      <c r="B2106" s="59" t="s">
        <v>7</v>
      </c>
      <c r="C2106" s="59" t="s">
        <v>112</v>
      </c>
      <c r="D2106" s="2">
        <v>1.6072</v>
      </c>
      <c r="E2106" s="2">
        <v>246438.67802399999</v>
      </c>
      <c r="F2106" s="2">
        <v>57560.711799999997</v>
      </c>
      <c r="G2106" s="2">
        <v>59958.662399999994</v>
      </c>
      <c r="H2106" s="2">
        <v>3256.5221052631573</v>
      </c>
      <c r="I2106" s="2">
        <v>9915.9988509227423</v>
      </c>
      <c r="J2106" s="2">
        <v>19239.264549643354</v>
      </c>
      <c r="K2106" s="2">
        <v>2865.9810443218021</v>
      </c>
      <c r="L2106" s="2">
        <v>543.42464223889681</v>
      </c>
      <c r="M2106" s="2">
        <v>17096.345510621795</v>
      </c>
    </row>
    <row r="2107" spans="1:13" ht="14.25" customHeight="1">
      <c r="A2107" s="59" t="s">
        <v>143</v>
      </c>
      <c r="B2107" s="59" t="s">
        <v>10</v>
      </c>
      <c r="C2107" s="59" t="s">
        <v>112</v>
      </c>
      <c r="D2107" s="2">
        <v>-1.6072</v>
      </c>
      <c r="E2107" s="2">
        <v>-304297.66105200001</v>
      </c>
      <c r="F2107" s="2">
        <v>-96578.263399999996</v>
      </c>
      <c r="G2107" s="2">
        <v>-44407.526399999995</v>
      </c>
      <c r="H2107" s="2">
        <v>-3256.5221052631573</v>
      </c>
      <c r="I2107" s="2">
        <v>-12503.947684837562</v>
      </c>
      <c r="J2107" s="2">
        <v>-12717.162195215142</v>
      </c>
      <c r="K2107" s="2">
        <v>-2865.9810443218021</v>
      </c>
      <c r="L2107" s="2">
        <v>-557.97165148240981</v>
      </c>
      <c r="M2107" s="2">
        <v>-5193.9675374738244</v>
      </c>
    </row>
    <row r="2108" spans="1:13" ht="14.25" customHeight="1">
      <c r="A2108" s="59" t="s">
        <v>143</v>
      </c>
      <c r="B2108" s="59" t="s">
        <v>10</v>
      </c>
      <c r="C2108" s="59" t="s">
        <v>112</v>
      </c>
      <c r="D2108" s="2">
        <v>4.0179999999999998</v>
      </c>
      <c r="E2108" s="2">
        <v>706499.81463599997</v>
      </c>
      <c r="F2108" s="2">
        <v>227299.86720000001</v>
      </c>
      <c r="G2108" s="2">
        <v>107282.76479999999</v>
      </c>
      <c r="H2108" s="2">
        <v>8143.7911578947369</v>
      </c>
      <c r="I2108" s="2">
        <v>24528.850818017498</v>
      </c>
      <c r="J2108" s="2">
        <v>31792.905488037854</v>
      </c>
      <c r="K2108" s="2">
        <v>7164.9526108045047</v>
      </c>
      <c r="L2108" s="2">
        <v>0</v>
      </c>
      <c r="M2108" s="2">
        <v>10214.491467375476</v>
      </c>
    </row>
    <row r="2109" spans="1:13" ht="14.25" customHeight="1">
      <c r="A2109" s="59" t="s">
        <v>143</v>
      </c>
      <c r="B2109" s="59" t="s">
        <v>8</v>
      </c>
      <c r="C2109" s="59" t="s">
        <v>112</v>
      </c>
      <c r="D2109" s="2">
        <v>4.0179999999999998</v>
      </c>
      <c r="E2109" s="2">
        <v>650916.1446479999</v>
      </c>
      <c r="F2109" s="2">
        <v>141410.98439999999</v>
      </c>
      <c r="G2109" s="2">
        <v>171828.44159999999</v>
      </c>
      <c r="H2109" s="2">
        <v>8143.7911578947369</v>
      </c>
      <c r="I2109" s="2">
        <v>9164.898599731765</v>
      </c>
      <c r="J2109" s="2">
        <v>31792.905488037854</v>
      </c>
      <c r="K2109" s="2">
        <v>7164.9526108045047</v>
      </c>
      <c r="L2109" s="2">
        <v>4243.3917692452778</v>
      </c>
      <c r="M2109" s="2">
        <v>13763.775383258118</v>
      </c>
    </row>
    <row r="2110" spans="1:13" ht="14.25" customHeight="1">
      <c r="A2110" s="59" t="s">
        <v>145</v>
      </c>
      <c r="B2110" s="59" t="s">
        <v>8</v>
      </c>
      <c r="C2110" s="59" t="s">
        <v>114</v>
      </c>
      <c r="D2110" s="2">
        <v>4.0179999999999998</v>
      </c>
      <c r="E2110" s="2">
        <v>650916.1446479999</v>
      </c>
      <c r="F2110" s="2">
        <v>141410.98439999999</v>
      </c>
      <c r="G2110" s="2">
        <v>171828.44159999999</v>
      </c>
      <c r="H2110" s="2">
        <v>8143.7911578947369</v>
      </c>
      <c r="I2110" s="2">
        <v>9164.898599731765</v>
      </c>
      <c r="J2110" s="2">
        <v>31792.905488037854</v>
      </c>
      <c r="K2110" s="2">
        <v>7164.9526108045047</v>
      </c>
      <c r="L2110" s="2">
        <v>4243.3917692452778</v>
      </c>
      <c r="M2110" s="2">
        <v>13763.775383258118</v>
      </c>
    </row>
    <row r="2111" spans="1:13" ht="14.25" customHeight="1">
      <c r="A2111" s="59" t="s">
        <v>145</v>
      </c>
      <c r="B2111" s="59" t="s">
        <v>10</v>
      </c>
      <c r="C2111" s="59" t="s">
        <v>114</v>
      </c>
      <c r="D2111" s="2">
        <v>4.0179999999999998</v>
      </c>
      <c r="E2111" s="2">
        <v>524349.07232399995</v>
      </c>
      <c r="F2111" s="2">
        <v>101329.18759999999</v>
      </c>
      <c r="G2111" s="2">
        <v>105245.49119999999</v>
      </c>
      <c r="H2111" s="2">
        <v>8143.7911578947369</v>
      </c>
      <c r="I2111" s="2">
        <v>34579.453472395464</v>
      </c>
      <c r="J2111" s="2">
        <v>31792.905488037854</v>
      </c>
      <c r="K2111" s="2">
        <v>7164.9526108045047</v>
      </c>
      <c r="L2111" s="2">
        <v>8160.4854977588611</v>
      </c>
      <c r="M2111" s="2">
        <v>17857.740886419517</v>
      </c>
    </row>
    <row r="2112" spans="1:13" ht="14.25" customHeight="1">
      <c r="A2112" s="59" t="s">
        <v>143</v>
      </c>
      <c r="B2112" s="59" t="s">
        <v>10</v>
      </c>
      <c r="C2112" s="59" t="s">
        <v>112</v>
      </c>
      <c r="D2112" s="2">
        <v>-54.644799999999996</v>
      </c>
      <c r="E2112" s="2">
        <v>-9116604.9540719986</v>
      </c>
      <c r="F2112" s="2">
        <v>-1791501.6912</v>
      </c>
      <c r="G2112" s="2">
        <v>-1515292.3007999999</v>
      </c>
      <c r="H2112" s="2">
        <v>-110752.82526315788</v>
      </c>
      <c r="I2112" s="2">
        <v>-580296.74600933248</v>
      </c>
      <c r="J2112" s="2">
        <v>-432383.51463731471</v>
      </c>
      <c r="K2112" s="2">
        <v>-97443.355506941269</v>
      </c>
      <c r="L2112" s="2">
        <v>-121831.74687342928</v>
      </c>
      <c r="M2112" s="2">
        <v>-143549.701383329</v>
      </c>
    </row>
    <row r="2113" spans="1:13" ht="14.25" customHeight="1">
      <c r="A2113" s="59" t="s">
        <v>143</v>
      </c>
      <c r="B2113" s="59" t="s">
        <v>10</v>
      </c>
      <c r="C2113" s="59" t="s">
        <v>112</v>
      </c>
      <c r="D2113" s="2">
        <v>1.6072</v>
      </c>
      <c r="E2113" s="2">
        <v>268136.094996</v>
      </c>
      <c r="F2113" s="2">
        <v>60681.065999999999</v>
      </c>
      <c r="G2113" s="2">
        <v>45341.145599999996</v>
      </c>
      <c r="H2113" s="2">
        <v>3256.5221052631573</v>
      </c>
      <c r="I2113" s="2">
        <v>15736.416300694586</v>
      </c>
      <c r="J2113" s="2">
        <v>12717.162195215142</v>
      </c>
      <c r="K2113" s="2">
        <v>2865.9810443218021</v>
      </c>
      <c r="L2113" s="2">
        <v>607.88820563368381</v>
      </c>
      <c r="M2113" s="2">
        <v>4105.5770579137552</v>
      </c>
    </row>
    <row r="2114" spans="1:13" ht="14.25" customHeight="1">
      <c r="A2114" s="59" t="s">
        <v>145</v>
      </c>
      <c r="B2114" s="59" t="s">
        <v>10</v>
      </c>
      <c r="C2114" s="59" t="s">
        <v>114</v>
      </c>
      <c r="D2114" s="2">
        <v>4.0179999999999998</v>
      </c>
      <c r="E2114" s="2">
        <v>668996.92767599993</v>
      </c>
      <c r="F2114" s="2">
        <v>151701.0742</v>
      </c>
      <c r="G2114" s="2">
        <v>113352.07679999998</v>
      </c>
      <c r="H2114" s="2">
        <v>8143.7911578947369</v>
      </c>
      <c r="I2114" s="2">
        <v>39341.040751736466</v>
      </c>
      <c r="J2114" s="2">
        <v>31792.905488037854</v>
      </c>
      <c r="K2114" s="2">
        <v>7164.9526108045047</v>
      </c>
      <c r="L2114" s="2">
        <v>1519.7205140842098</v>
      </c>
      <c r="M2114" s="2">
        <v>10263.942644784389</v>
      </c>
    </row>
    <row r="2115" spans="1:13" ht="14.25" customHeight="1">
      <c r="A2115" s="59" t="s">
        <v>145</v>
      </c>
      <c r="B2115" s="59" t="s">
        <v>10</v>
      </c>
      <c r="C2115" s="59" t="s">
        <v>114</v>
      </c>
      <c r="D2115" s="2">
        <v>4.0179999999999998</v>
      </c>
      <c r="E2115" s="2">
        <v>668996.92767599993</v>
      </c>
      <c r="F2115" s="2">
        <v>119366.47339999999</v>
      </c>
      <c r="G2115" s="2">
        <v>115364.94719999998</v>
      </c>
      <c r="H2115" s="2">
        <v>8143.7911578947369</v>
      </c>
      <c r="I2115" s="2">
        <v>42668.878383039162</v>
      </c>
      <c r="J2115" s="2">
        <v>31792.905488037854</v>
      </c>
      <c r="K2115" s="2">
        <v>7164.9526108045047</v>
      </c>
      <c r="L2115" s="2">
        <v>0</v>
      </c>
      <c r="M2115" s="2">
        <v>13433.20454570475</v>
      </c>
    </row>
    <row r="2116" spans="1:13" ht="14.25" customHeight="1">
      <c r="A2116" s="59" t="s">
        <v>146</v>
      </c>
      <c r="B2116" s="59" t="s">
        <v>7</v>
      </c>
      <c r="C2116" s="59" t="s">
        <v>112</v>
      </c>
      <c r="D2116" s="2">
        <v>57450.167599999993</v>
      </c>
      <c r="E2116" s="2">
        <v>9578636137.8615589</v>
      </c>
      <c r="F2116" s="2">
        <v>1528277953.6564</v>
      </c>
      <c r="G2116" s="2">
        <v>2085690969.6959996</v>
      </c>
      <c r="H2116" s="2">
        <v>233563198.31242102</v>
      </c>
      <c r="I2116" s="2">
        <v>190941936.82497773</v>
      </c>
      <c r="J2116" s="2">
        <v>565490338.28898156</v>
      </c>
      <c r="K2116" s="2">
        <v>117244534.42501965</v>
      </c>
      <c r="L2116" s="2">
        <v>66275594.864676468</v>
      </c>
      <c r="M2116" s="2">
        <v>150335325.38242647</v>
      </c>
    </row>
    <row r="2117" spans="1:13" ht="14.25" customHeight="1">
      <c r="A2117" s="59" t="s">
        <v>146</v>
      </c>
      <c r="B2117" s="59" t="s">
        <v>7</v>
      </c>
      <c r="C2117" s="59" t="s">
        <v>112</v>
      </c>
      <c r="D2117" s="2">
        <v>183986.63079999998</v>
      </c>
      <c r="E2117" s="2">
        <v>29444880187.974636</v>
      </c>
      <c r="F2117" s="2">
        <v>4894375826.8469992</v>
      </c>
      <c r="G2117" s="2">
        <v>6679514966.1503992</v>
      </c>
      <c r="H2117" s="2">
        <v>747996182.9658947</v>
      </c>
      <c r="I2117" s="2">
        <v>611499758.87718916</v>
      </c>
      <c r="J2117" s="2">
        <v>1811007111.6962583</v>
      </c>
      <c r="K2117" s="2">
        <v>375480660.36580163</v>
      </c>
      <c r="L2117" s="2">
        <v>212250440.90937704</v>
      </c>
      <c r="M2117" s="2">
        <v>481455340.56430447</v>
      </c>
    </row>
    <row r="2118" spans="1:13" ht="14.25" customHeight="1">
      <c r="A2118" s="59" t="s">
        <v>146</v>
      </c>
      <c r="B2118" s="59" t="s">
        <v>7</v>
      </c>
      <c r="C2118" s="59" t="s">
        <v>112</v>
      </c>
      <c r="D2118" s="2">
        <v>41432.008799999996</v>
      </c>
      <c r="E2118" s="2">
        <v>6564531186.1261435</v>
      </c>
      <c r="F2118" s="2">
        <v>1102166072.3741999</v>
      </c>
      <c r="G2118" s="2">
        <v>1504162131.1679997</v>
      </c>
      <c r="H2118" s="2">
        <v>168441502.82778946</v>
      </c>
      <c r="I2118" s="2">
        <v>137703828.15770099</v>
      </c>
      <c r="J2118" s="2">
        <v>407821276.26559025</v>
      </c>
      <c r="K2118" s="2">
        <v>84554611.152245224</v>
      </c>
      <c r="L2118" s="2">
        <v>47796745.325047754</v>
      </c>
      <c r="M2118" s="2">
        <v>108419083.6058685</v>
      </c>
    </row>
    <row r="2119" spans="1:13" ht="14.25" customHeight="1">
      <c r="A2119" s="59" t="s">
        <v>147</v>
      </c>
      <c r="B2119" s="59" t="s">
        <v>7</v>
      </c>
      <c r="C2119" s="59" t="s">
        <v>113</v>
      </c>
      <c r="D2119" s="2">
        <v>171636.90599999999</v>
      </c>
      <c r="E2119" s="2">
        <v>27150549420.47263</v>
      </c>
      <c r="F2119" s="2">
        <v>4565850899.4517994</v>
      </c>
      <c r="G2119" s="2">
        <v>6231166238.1695995</v>
      </c>
      <c r="H2119" s="2">
        <v>697788474.98778939</v>
      </c>
      <c r="I2119" s="2">
        <v>570454093.19722581</v>
      </c>
      <c r="J2119" s="2">
        <v>1689446977.9895668</v>
      </c>
      <c r="K2119" s="2">
        <v>350277292.03910732</v>
      </c>
      <c r="L2119" s="2">
        <v>198003565.89181748</v>
      </c>
      <c r="M2119" s="2">
        <v>449138639.43441224</v>
      </c>
    </row>
    <row r="2120" spans="1:13" ht="14.25" customHeight="1">
      <c r="A2120" s="59" t="s">
        <v>148</v>
      </c>
      <c r="B2120" s="59" t="s">
        <v>7</v>
      </c>
      <c r="C2120" s="59" t="s">
        <v>114</v>
      </c>
      <c r="D2120" s="2">
        <v>8944.0679999999993</v>
      </c>
      <c r="E2120" s="2">
        <v>1455900565.15134</v>
      </c>
      <c r="F2120" s="2">
        <v>237928320.95539996</v>
      </c>
      <c r="G2120" s="2">
        <v>324708571.43039995</v>
      </c>
      <c r="H2120" s="2">
        <v>36362037.463578947</v>
      </c>
      <c r="I2120" s="2">
        <v>29726591.555048916</v>
      </c>
      <c r="J2120" s="2">
        <v>88037759.510377035</v>
      </c>
      <c r="K2120" s="2">
        <v>18253090.153312568</v>
      </c>
      <c r="L2120" s="2">
        <v>10318045.220291352</v>
      </c>
      <c r="M2120" s="2">
        <v>23404794.610600032</v>
      </c>
    </row>
    <row r="2121" spans="1:13" ht="14.25" customHeight="1">
      <c r="A2121" s="59" t="s">
        <v>148</v>
      </c>
      <c r="B2121" s="59" t="s">
        <v>7</v>
      </c>
      <c r="C2121" s="59" t="s">
        <v>114</v>
      </c>
      <c r="D2121" s="2">
        <v>25896.01</v>
      </c>
      <c r="E2121" s="2">
        <v>4061420021.8940039</v>
      </c>
      <c r="F2121" s="2">
        <v>688880517.19399989</v>
      </c>
      <c r="G2121" s="2">
        <v>940137800.10239995</v>
      </c>
      <c r="H2121" s="2">
        <v>105280022.34947367</v>
      </c>
      <c r="I2121" s="2">
        <v>86068231.164550915</v>
      </c>
      <c r="J2121" s="2">
        <v>254898185.10529196</v>
      </c>
      <c r="K2121" s="2">
        <v>52848681.957816482</v>
      </c>
      <c r="L2121" s="2">
        <v>29874124.638264947</v>
      </c>
      <c r="M2121" s="2">
        <v>67764555.824491113</v>
      </c>
    </row>
    <row r="2122" spans="1:13" ht="14.25" customHeight="1">
      <c r="A2122" s="59" t="s">
        <v>146</v>
      </c>
      <c r="B2122" s="59" t="s">
        <v>7</v>
      </c>
      <c r="C2122" s="59" t="s">
        <v>112</v>
      </c>
      <c r="D2122" s="2">
        <v>125.3616</v>
      </c>
      <c r="E2122" s="2">
        <v>17403302.205828</v>
      </c>
      <c r="F2122" s="2">
        <v>3613011.4381999997</v>
      </c>
      <c r="G2122" s="2">
        <v>4533732.7679999992</v>
      </c>
      <c r="H2122" s="2">
        <v>509655.65305263153</v>
      </c>
      <c r="I2122" s="2">
        <v>452443.90542655328</v>
      </c>
      <c r="J2122" s="2">
        <v>1233952.4244042062</v>
      </c>
      <c r="K2122" s="2">
        <v>255838.46036987964</v>
      </c>
      <c r="L2122" s="2">
        <v>144619.50173993272</v>
      </c>
      <c r="M2122" s="2">
        <v>328045.63874695462</v>
      </c>
    </row>
    <row r="2123" spans="1:13" ht="14.25" customHeight="1">
      <c r="A2123" s="59" t="s">
        <v>146</v>
      </c>
      <c r="B2123" s="59" t="s">
        <v>7</v>
      </c>
      <c r="C2123" s="59" t="s">
        <v>112</v>
      </c>
      <c r="D2123" s="2">
        <v>392.15679999999998</v>
      </c>
      <c r="E2123" s="2">
        <v>51813554.245991997</v>
      </c>
      <c r="F2123" s="2">
        <v>11302241.0724</v>
      </c>
      <c r="G2123" s="2">
        <v>14182447.103999998</v>
      </c>
      <c r="H2123" s="2">
        <v>1594309.9452631578</v>
      </c>
      <c r="I2123" s="2">
        <v>1415337.3451804998</v>
      </c>
      <c r="J2123" s="2">
        <v>3860056.3019823893</v>
      </c>
      <c r="K2123" s="2">
        <v>800315.18372116191</v>
      </c>
      <c r="L2123" s="2">
        <v>452399.46698132792</v>
      </c>
      <c r="M2123" s="2">
        <v>1026194.0494135503</v>
      </c>
    </row>
    <row r="2124" spans="1:13" ht="14.25" customHeight="1">
      <c r="A2124" s="59" t="s">
        <v>146</v>
      </c>
      <c r="B2124" s="59" t="s">
        <v>7</v>
      </c>
      <c r="C2124" s="59" t="s">
        <v>112</v>
      </c>
      <c r="D2124" s="2">
        <v>14.4648</v>
      </c>
      <c r="E2124" s="2">
        <v>2400392.4076439999</v>
      </c>
      <c r="F2124" s="2">
        <v>416885.84339999995</v>
      </c>
      <c r="G2124" s="2">
        <v>523122.73919999989</v>
      </c>
      <c r="H2124" s="2">
        <v>58806.325894736838</v>
      </c>
      <c r="I2124" s="2">
        <v>52205.066010756142</v>
      </c>
      <c r="J2124" s="2">
        <v>142379.12589279303</v>
      </c>
      <c r="K2124" s="2">
        <v>29519.822350370727</v>
      </c>
      <c r="L2124" s="2">
        <v>16686.865585376851</v>
      </c>
      <c r="M2124" s="2">
        <v>37851.419855417837</v>
      </c>
    </row>
    <row r="2125" spans="1:13" ht="14.25" customHeight="1">
      <c r="A2125" s="59" t="s">
        <v>147</v>
      </c>
      <c r="B2125" s="59" t="s">
        <v>7</v>
      </c>
      <c r="C2125" s="59" t="s">
        <v>113</v>
      </c>
      <c r="D2125" s="2">
        <v>37.769199999999998</v>
      </c>
      <c r="E2125" s="2">
        <v>5119706.5337879993</v>
      </c>
      <c r="F2125" s="2">
        <v>1088535.9206000001</v>
      </c>
      <c r="G2125" s="2">
        <v>1365932.9087999999</v>
      </c>
      <c r="H2125" s="2">
        <v>153551.23199999999</v>
      </c>
      <c r="I2125" s="2">
        <v>136313.22791697437</v>
      </c>
      <c r="J2125" s="2">
        <v>371767.71760895959</v>
      </c>
      <c r="K2125" s="2">
        <v>77079.536137079122</v>
      </c>
      <c r="L2125" s="2">
        <v>43571.260139595113</v>
      </c>
      <c r="M2125" s="2">
        <v>98834.262955813247</v>
      </c>
    </row>
    <row r="2126" spans="1:13" ht="14.25" customHeight="1">
      <c r="A2126" s="59" t="s">
        <v>148</v>
      </c>
      <c r="B2126" s="59" t="s">
        <v>7</v>
      </c>
      <c r="C2126" s="59" t="s">
        <v>114</v>
      </c>
      <c r="D2126" s="2">
        <v>0.80359999999999998</v>
      </c>
      <c r="E2126" s="2">
        <v>136844.168076</v>
      </c>
      <c r="F2126" s="2">
        <v>23160.457199999997</v>
      </c>
      <c r="G2126" s="2">
        <v>29061.849599999998</v>
      </c>
      <c r="H2126" s="2">
        <v>3267.708631578947</v>
      </c>
      <c r="I2126" s="2">
        <v>2900.2814450420083</v>
      </c>
      <c r="J2126" s="2">
        <v>7909.9514384885015</v>
      </c>
      <c r="K2126" s="2">
        <v>1639.9901305761516</v>
      </c>
      <c r="L2126" s="2">
        <v>927.04808807649169</v>
      </c>
      <c r="M2126" s="2">
        <v>2102.8566586343245</v>
      </c>
    </row>
    <row r="2127" spans="1:13" ht="14.25" customHeight="1">
      <c r="A2127" s="59" t="s">
        <v>148</v>
      </c>
      <c r="B2127" s="59" t="s">
        <v>7</v>
      </c>
      <c r="C2127" s="59" t="s">
        <v>114</v>
      </c>
      <c r="D2127" s="2">
        <v>4.8215999999999992</v>
      </c>
      <c r="E2127" s="2">
        <v>792397.65527999995</v>
      </c>
      <c r="F2127" s="2">
        <v>138961.94779999999</v>
      </c>
      <c r="G2127" s="2">
        <v>174374.24639999997</v>
      </c>
      <c r="H2127" s="2">
        <v>19601.28</v>
      </c>
      <c r="I2127" s="2">
        <v>17401.68867025205</v>
      </c>
      <c r="J2127" s="2">
        <v>47459.708630931011</v>
      </c>
      <c r="K2127" s="2">
        <v>9839.9407834569083</v>
      </c>
      <c r="L2127" s="2">
        <v>5562.2885284589502</v>
      </c>
      <c r="M2127" s="2">
        <v>12617.139951805946</v>
      </c>
    </row>
    <row r="2128" spans="1:13" ht="14.25" customHeight="1">
      <c r="A2128" s="59" t="s">
        <v>148</v>
      </c>
      <c r="B2128" s="59" t="s">
        <v>9</v>
      </c>
      <c r="C2128" s="59" t="s">
        <v>114</v>
      </c>
      <c r="D2128" s="2">
        <v>2892.96</v>
      </c>
      <c r="E2128" s="2">
        <v>262610259.40472394</v>
      </c>
      <c r="F2128" s="2">
        <v>76923027.416399986</v>
      </c>
      <c r="G2128" s="2">
        <v>78158032.876799986</v>
      </c>
      <c r="H2128" s="2">
        <v>11761306.196210526</v>
      </c>
      <c r="I2128" s="2">
        <v>10335760.303982688</v>
      </c>
      <c r="J2128" s="2">
        <v>28475825.178558607</v>
      </c>
      <c r="K2128" s="2">
        <v>5903964.4700741461</v>
      </c>
      <c r="L2128" s="2">
        <v>0</v>
      </c>
      <c r="M2128" s="2">
        <v>17368894.109826423</v>
      </c>
    </row>
    <row r="2129" spans="1:13" ht="14.25" customHeight="1">
      <c r="A2129" s="59" t="s">
        <v>146</v>
      </c>
      <c r="B2129" s="59" t="s">
        <v>9</v>
      </c>
      <c r="C2129" s="59" t="s">
        <v>112</v>
      </c>
      <c r="D2129" s="2">
        <v>44378.006399999991</v>
      </c>
      <c r="E2129" s="2">
        <v>4794861668.6706114</v>
      </c>
      <c r="F2129" s="2">
        <v>1394542601.5276</v>
      </c>
      <c r="G2129" s="2">
        <v>1018820037.3311998</v>
      </c>
      <c r="H2129" s="2">
        <v>180418431.80463153</v>
      </c>
      <c r="I2129" s="2">
        <v>187377938.16547522</v>
      </c>
      <c r="J2129" s="2">
        <v>436819158.23908907</v>
      </c>
      <c r="K2129" s="2">
        <v>90566814.970937401</v>
      </c>
      <c r="L2129" s="2">
        <v>31757584.14426282</v>
      </c>
      <c r="M2129" s="2">
        <v>190145838.98534054</v>
      </c>
    </row>
    <row r="2130" spans="1:13" ht="14.25" customHeight="1">
      <c r="A2130" s="59" t="s">
        <v>146</v>
      </c>
      <c r="B2130" s="59" t="s">
        <v>9</v>
      </c>
      <c r="C2130" s="59" t="s">
        <v>112</v>
      </c>
      <c r="D2130" s="2">
        <v>66910.950400000002</v>
      </c>
      <c r="E2130" s="2">
        <v>7015888256.7007084</v>
      </c>
      <c r="F2130" s="2">
        <v>2102621959.753</v>
      </c>
      <c r="G2130" s="2">
        <v>1536126169.1136</v>
      </c>
      <c r="H2130" s="2">
        <v>272025936.15157896</v>
      </c>
      <c r="I2130" s="2">
        <v>282519133.77173203</v>
      </c>
      <c r="J2130" s="2">
        <v>658614196.57430661</v>
      </c>
      <c r="K2130" s="2">
        <v>136552138.23229268</v>
      </c>
      <c r="L2130" s="2">
        <v>47882505.544471592</v>
      </c>
      <c r="M2130" s="2">
        <v>286692436.93458271</v>
      </c>
    </row>
    <row r="2131" spans="1:13" ht="14.25" customHeight="1">
      <c r="A2131" s="59" t="s">
        <v>146</v>
      </c>
      <c r="B2131" s="59" t="s">
        <v>9</v>
      </c>
      <c r="C2131" s="59" t="s">
        <v>112</v>
      </c>
      <c r="D2131" s="2">
        <v>34471.225599999998</v>
      </c>
      <c r="E2131" s="2">
        <v>3600207240.3601918</v>
      </c>
      <c r="F2131" s="2">
        <v>1083230107.0658</v>
      </c>
      <c r="G2131" s="2">
        <v>791382447.12959993</v>
      </c>
      <c r="H2131" s="2">
        <v>140142493.53094736</v>
      </c>
      <c r="I2131" s="2">
        <v>145548385.40392265</v>
      </c>
      <c r="J2131" s="2">
        <v>339305276.90540278</v>
      </c>
      <c r="K2131" s="2">
        <v>70349016.641194597</v>
      </c>
      <c r="L2131" s="2">
        <v>24668139.385996994</v>
      </c>
      <c r="M2131" s="2">
        <v>147698390.35772794</v>
      </c>
    </row>
    <row r="2132" spans="1:13" ht="14.25" customHeight="1">
      <c r="A2132" s="59" t="s">
        <v>147</v>
      </c>
      <c r="B2132" s="59" t="s">
        <v>9</v>
      </c>
      <c r="C2132" s="59" t="s">
        <v>113</v>
      </c>
      <c r="D2132" s="2">
        <v>19182.735599999996</v>
      </c>
      <c r="E2132" s="2">
        <v>1998802874.1403799</v>
      </c>
      <c r="F2132" s="2">
        <v>602801797.07139993</v>
      </c>
      <c r="G2132" s="2">
        <v>440392821.11999995</v>
      </c>
      <c r="H2132" s="2">
        <v>77987258.495999992</v>
      </c>
      <c r="I2132" s="2">
        <v>80995559.212444931</v>
      </c>
      <c r="J2132" s="2">
        <v>188818450.78815904</v>
      </c>
      <c r="K2132" s="2">
        <v>39148204.406983316</v>
      </c>
      <c r="L2132" s="2">
        <v>13727460.725548632</v>
      </c>
      <c r="M2132" s="2">
        <v>82192005.693522081</v>
      </c>
    </row>
    <row r="2133" spans="1:13" ht="14.25" customHeight="1">
      <c r="A2133" s="59" t="s">
        <v>148</v>
      </c>
      <c r="B2133" s="59" t="s">
        <v>9</v>
      </c>
      <c r="C2133" s="59" t="s">
        <v>114</v>
      </c>
      <c r="D2133" s="2">
        <v>64.287999999999997</v>
      </c>
      <c r="E2133" s="2">
        <v>7159726.7474039998</v>
      </c>
      <c r="F2133" s="2">
        <v>2020197.4853999997</v>
      </c>
      <c r="G2133" s="2">
        <v>1475909.4719999998</v>
      </c>
      <c r="H2133" s="2">
        <v>261363.24378947364</v>
      </c>
      <c r="I2133" s="2">
        <v>271444.21000358567</v>
      </c>
      <c r="J2133" s="2">
        <v>632796.1150790801</v>
      </c>
      <c r="K2133" s="2">
        <v>131199.21044609213</v>
      </c>
      <c r="L2133" s="2">
        <v>46005.481883619897</v>
      </c>
      <c r="M2133" s="2">
        <v>275453.91711624007</v>
      </c>
    </row>
    <row r="2134" spans="1:13" ht="14.25" customHeight="1">
      <c r="A2134" s="59" t="s">
        <v>148</v>
      </c>
      <c r="B2134" s="59" t="s">
        <v>9</v>
      </c>
      <c r="C2134" s="59" t="s">
        <v>114</v>
      </c>
      <c r="D2134" s="2">
        <v>6595.9488000000001</v>
      </c>
      <c r="E2134" s="2">
        <v>1139415499.274976</v>
      </c>
      <c r="F2134" s="2">
        <v>207272302.88559997</v>
      </c>
      <c r="G2134" s="2">
        <v>151428271.67999998</v>
      </c>
      <c r="H2134" s="2">
        <v>26815776.586105261</v>
      </c>
      <c r="I2134" s="2">
        <v>27850175.946367893</v>
      </c>
      <c r="J2134" s="2">
        <v>64924881.407113634</v>
      </c>
      <c r="K2134" s="2">
        <v>13461038.991769051</v>
      </c>
      <c r="L2134" s="2">
        <v>4720162.4412594019</v>
      </c>
      <c r="M2134" s="2">
        <v>28261571.896126229</v>
      </c>
    </row>
    <row r="2135" spans="1:13" ht="14.25" customHeight="1">
      <c r="A2135" s="59" t="s">
        <v>146</v>
      </c>
      <c r="B2135" s="59" t="s">
        <v>9</v>
      </c>
      <c r="C2135" s="59" t="s">
        <v>112</v>
      </c>
      <c r="D2135" s="2">
        <v>19553.195199999998</v>
      </c>
      <c r="E2135" s="2">
        <v>2886891214.7607837</v>
      </c>
      <c r="F2135" s="2">
        <v>1181622553.7833998</v>
      </c>
      <c r="G2135" s="2">
        <v>509284103.27039999</v>
      </c>
      <c r="H2135" s="2">
        <v>79493358.952421054</v>
      </c>
      <c r="I2135" s="2">
        <v>117251420.40245184</v>
      </c>
      <c r="J2135" s="2">
        <v>192464938.40130222</v>
      </c>
      <c r="K2135" s="2">
        <v>39904239.857178919</v>
      </c>
      <c r="L2135" s="2">
        <v>15727602.795945965</v>
      </c>
      <c r="M2135" s="2">
        <v>93370230.140688226</v>
      </c>
    </row>
    <row r="2136" spans="1:13" ht="14.25" customHeight="1">
      <c r="A2136" s="59" t="s">
        <v>146</v>
      </c>
      <c r="B2136" s="59" t="s">
        <v>9</v>
      </c>
      <c r="C2136" s="59" t="s">
        <v>112</v>
      </c>
      <c r="D2136" s="2">
        <v>56135.477999999996</v>
      </c>
      <c r="E2136" s="2">
        <v>8108238900.1743355</v>
      </c>
      <c r="F2136" s="2">
        <v>3392332872.7321997</v>
      </c>
      <c r="G2136" s="2">
        <v>1462109198.6879997</v>
      </c>
      <c r="H2136" s="2">
        <v>228218339.42905262</v>
      </c>
      <c r="I2136" s="2">
        <v>336618361.50802529</v>
      </c>
      <c r="J2136" s="2">
        <v>552549657.73561442</v>
      </c>
      <c r="K2136" s="2">
        <v>114561510.57139708</v>
      </c>
      <c r="L2136" s="2">
        <v>45152543.70009885</v>
      </c>
      <c r="M2136" s="2">
        <v>268057596.02489629</v>
      </c>
    </row>
    <row r="2137" spans="1:13" ht="14.25" customHeight="1">
      <c r="A2137" s="59" t="s">
        <v>146</v>
      </c>
      <c r="B2137" s="59" t="s">
        <v>9</v>
      </c>
      <c r="C2137" s="59" t="s">
        <v>112</v>
      </c>
      <c r="D2137" s="2">
        <v>20038.569599999999</v>
      </c>
      <c r="E2137" s="2">
        <v>2886348060.9421916</v>
      </c>
      <c r="F2137" s="2">
        <v>1210954298.4621999</v>
      </c>
      <c r="G2137" s="2">
        <v>521926203.85919994</v>
      </c>
      <c r="H2137" s="2">
        <v>81466644.793263152</v>
      </c>
      <c r="I2137" s="2">
        <v>120161985.0055704</v>
      </c>
      <c r="J2137" s="2">
        <v>197242549.0701493</v>
      </c>
      <c r="K2137" s="2">
        <v>40894793.896046914</v>
      </c>
      <c r="L2137" s="2">
        <v>16118013.452231981</v>
      </c>
      <c r="M2137" s="2">
        <v>95687985.31925866</v>
      </c>
    </row>
    <row r="2138" spans="1:13" ht="14.25" customHeight="1">
      <c r="A2138" s="59" t="s">
        <v>147</v>
      </c>
      <c r="B2138" s="59" t="s">
        <v>9</v>
      </c>
      <c r="C2138" s="59" t="s">
        <v>113</v>
      </c>
      <c r="D2138" s="2">
        <v>20012.854399999997</v>
      </c>
      <c r="E2138" s="2">
        <v>2878205925.624876</v>
      </c>
      <c r="F2138" s="2">
        <v>1209400299.234</v>
      </c>
      <c r="G2138" s="2">
        <v>521256423.39839995</v>
      </c>
      <c r="H2138" s="2">
        <v>81362100.490105242</v>
      </c>
      <c r="I2138" s="2">
        <v>120007782.90739192</v>
      </c>
      <c r="J2138" s="2">
        <v>196989430.62411767</v>
      </c>
      <c r="K2138" s="2">
        <v>40842314.21186848</v>
      </c>
      <c r="L2138" s="2">
        <v>16097329.443951927</v>
      </c>
      <c r="M2138" s="2">
        <v>95565190.342910573</v>
      </c>
    </row>
    <row r="2139" spans="1:13" ht="14.25" customHeight="1">
      <c r="A2139" s="59" t="s">
        <v>148</v>
      </c>
      <c r="B2139" s="59" t="s">
        <v>9</v>
      </c>
      <c r="C2139" s="59" t="s">
        <v>114</v>
      </c>
      <c r="D2139" s="2">
        <v>6472.9979999999996</v>
      </c>
      <c r="E2139" s="2">
        <v>960426637.77337193</v>
      </c>
      <c r="F2139" s="2">
        <v>391170871.60600001</v>
      </c>
      <c r="G2139" s="2">
        <v>168596228.31359997</v>
      </c>
      <c r="H2139" s="2">
        <v>26315922.815999996</v>
      </c>
      <c r="I2139" s="2">
        <v>38815559.400860988</v>
      </c>
      <c r="J2139" s="2">
        <v>63714658.837024882</v>
      </c>
      <c r="K2139" s="2">
        <v>13210120.5017909</v>
      </c>
      <c r="L2139" s="2">
        <v>5206552.70924481</v>
      </c>
      <c r="M2139" s="2">
        <v>30909797.952623863</v>
      </c>
    </row>
    <row r="2140" spans="1:13" ht="14.25" customHeight="1">
      <c r="A2140" s="59" t="s">
        <v>148</v>
      </c>
      <c r="B2140" s="59" t="s">
        <v>9</v>
      </c>
      <c r="C2140" s="59" t="s">
        <v>114</v>
      </c>
      <c r="D2140" s="2">
        <v>19316.936799999996</v>
      </c>
      <c r="E2140" s="2">
        <v>2751512662.530324</v>
      </c>
      <c r="F2140" s="2">
        <v>1167345181.0522001</v>
      </c>
      <c r="G2140" s="2">
        <v>503130497.89439994</v>
      </c>
      <c r="H2140" s="2">
        <v>78532852.729263142</v>
      </c>
      <c r="I2140" s="2">
        <v>115834688.62543714</v>
      </c>
      <c r="J2140" s="2">
        <v>190139412.67838663</v>
      </c>
      <c r="K2140" s="2">
        <v>39422082.758789532</v>
      </c>
      <c r="L2140" s="2">
        <v>15537568.469872966</v>
      </c>
      <c r="M2140" s="2">
        <v>92242051.295490041</v>
      </c>
    </row>
    <row r="2141" spans="1:13" ht="14.25" customHeight="1">
      <c r="A2141" s="59" t="s">
        <v>146</v>
      </c>
      <c r="B2141" s="59" t="s">
        <v>11</v>
      </c>
      <c r="C2141" s="59" t="s">
        <v>112</v>
      </c>
      <c r="D2141" s="2">
        <v>-36.161999999999999</v>
      </c>
      <c r="E2141" s="2">
        <v>-30348887.477831997</v>
      </c>
      <c r="F2141" s="2">
        <v>-14326577.765999999</v>
      </c>
      <c r="G2141" s="2">
        <v>-1467672.9983999999</v>
      </c>
      <c r="H2141" s="2">
        <v>-147017.05768421054</v>
      </c>
      <c r="I2141" s="2">
        <v>-785597.32655082119</v>
      </c>
      <c r="J2141" s="2">
        <v>-355947.81473198259</v>
      </c>
      <c r="K2141" s="2">
        <v>-73799.555875926817</v>
      </c>
      <c r="L2141" s="2">
        <v>-52692.325639007635</v>
      </c>
      <c r="M2141" s="2">
        <v>-200859.05681240215</v>
      </c>
    </row>
    <row r="2142" spans="1:13" ht="14.25" customHeight="1">
      <c r="A2142" s="59" t="s">
        <v>146</v>
      </c>
      <c r="B2142" s="59" t="s">
        <v>11</v>
      </c>
      <c r="C2142" s="59" t="s">
        <v>112</v>
      </c>
      <c r="D2142" s="2">
        <v>8.0359999999999996</v>
      </c>
      <c r="E2142" s="2">
        <v>4625216.5695119994</v>
      </c>
      <c r="F2142" s="2">
        <v>3183684.7434</v>
      </c>
      <c r="G2142" s="2">
        <v>326149.55519999994</v>
      </c>
      <c r="H2142" s="2">
        <v>32669.628631578944</v>
      </c>
      <c r="I2142" s="2">
        <v>174577.18367796027</v>
      </c>
      <c r="J2142" s="2">
        <v>79099.514384885013</v>
      </c>
      <c r="K2142" s="2">
        <v>16399.901305761516</v>
      </c>
      <c r="L2142" s="2">
        <v>11709.405697557253</v>
      </c>
      <c r="M2142" s="2">
        <v>44635.345958311591</v>
      </c>
    </row>
    <row r="2143" spans="1:13" ht="14.25" customHeight="1">
      <c r="A2143" s="59" t="s">
        <v>147</v>
      </c>
      <c r="B2143" s="59" t="s">
        <v>11</v>
      </c>
      <c r="C2143" s="59" t="s">
        <v>113</v>
      </c>
      <c r="D2143" s="2">
        <v>2.4107999999999996</v>
      </c>
      <c r="E2143" s="2">
        <v>1386958.4328599998</v>
      </c>
      <c r="F2143" s="2">
        <v>955105.18439999991</v>
      </c>
      <c r="G2143" s="2">
        <v>97845.02399999999</v>
      </c>
      <c r="H2143" s="2">
        <v>9801.8829473684218</v>
      </c>
      <c r="I2143" s="2">
        <v>52373.15510338809</v>
      </c>
      <c r="J2143" s="2">
        <v>23729.854315465505</v>
      </c>
      <c r="K2143" s="2">
        <v>4919.9703917284542</v>
      </c>
      <c r="L2143" s="2">
        <v>3512.8217092671757</v>
      </c>
      <c r="M2143" s="2">
        <v>13390.603787493479</v>
      </c>
    </row>
    <row r="2144" spans="1:13" ht="14.25" customHeight="1">
      <c r="A2144" s="59" t="s">
        <v>148</v>
      </c>
      <c r="B2144" s="59" t="s">
        <v>11</v>
      </c>
      <c r="C2144" s="59" t="s">
        <v>114</v>
      </c>
      <c r="D2144" s="2">
        <v>30.536799999999999</v>
      </c>
      <c r="E2144" s="2">
        <v>17526845.339387998</v>
      </c>
      <c r="F2144" s="2">
        <v>12097999.0024</v>
      </c>
      <c r="G2144" s="2">
        <v>1239369.2544</v>
      </c>
      <c r="H2144" s="2">
        <v>124146.82610526314</v>
      </c>
      <c r="I2144" s="2">
        <v>663393.29797624901</v>
      </c>
      <c r="J2144" s="2">
        <v>300578.15466256312</v>
      </c>
      <c r="K2144" s="2">
        <v>62319.624961893758</v>
      </c>
      <c r="L2144" s="2">
        <v>44495.741650717559</v>
      </c>
      <c r="M2144" s="2">
        <v>169614.31464158406</v>
      </c>
    </row>
    <row r="2145" spans="1:13" ht="14.25" customHeight="1">
      <c r="A2145" s="59" t="s">
        <v>146</v>
      </c>
      <c r="B2145" s="59" t="s">
        <v>12</v>
      </c>
      <c r="C2145" s="59" t="s">
        <v>112</v>
      </c>
      <c r="D2145" s="2">
        <v>10543.232</v>
      </c>
      <c r="E2145" s="2">
        <v>588763010.25788391</v>
      </c>
      <c r="F2145" s="2">
        <v>254237818.19499999</v>
      </c>
      <c r="G2145" s="2">
        <v>31994768.659199994</v>
      </c>
      <c r="H2145" s="2">
        <v>42863425.31368421</v>
      </c>
      <c r="I2145" s="2">
        <v>36212812.100401767</v>
      </c>
      <c r="J2145" s="2">
        <v>185318103.48995051</v>
      </c>
      <c r="K2145" s="2">
        <v>21516670.513159107</v>
      </c>
      <c r="L2145" s="2">
        <v>3352400.3304216624</v>
      </c>
      <c r="M2145" s="2">
        <v>81499158.887188956</v>
      </c>
    </row>
    <row r="2146" spans="1:13" ht="14.25" customHeight="1">
      <c r="A2146" s="59" t="s">
        <v>146</v>
      </c>
      <c r="B2146" s="59" t="s">
        <v>12</v>
      </c>
      <c r="C2146" s="59" t="s">
        <v>112</v>
      </c>
      <c r="D2146" s="2">
        <v>72631.7788</v>
      </c>
      <c r="E2146" s="2">
        <v>3826393270.2986755</v>
      </c>
      <c r="F2146" s="2">
        <v>1751431154.0823998</v>
      </c>
      <c r="G2146" s="2">
        <v>220410299.88479999</v>
      </c>
      <c r="H2146" s="2">
        <v>295283918.8345263</v>
      </c>
      <c r="I2146" s="2">
        <v>249468185.67611372</v>
      </c>
      <c r="J2146" s="2">
        <v>1276646810.0405636</v>
      </c>
      <c r="K2146" s="2">
        <v>148227227.97186431</v>
      </c>
      <c r="L2146" s="2">
        <v>23094512.123818681</v>
      </c>
      <c r="M2146" s="2">
        <v>561443481.53207326</v>
      </c>
    </row>
    <row r="2147" spans="1:13" ht="14.25" customHeight="1">
      <c r="A2147" s="59" t="s">
        <v>146</v>
      </c>
      <c r="B2147" s="59" t="s">
        <v>12</v>
      </c>
      <c r="C2147" s="59" t="s">
        <v>112</v>
      </c>
      <c r="D2147" s="2">
        <v>25285.273999999998</v>
      </c>
      <c r="E2147" s="2">
        <v>1196914211.145576</v>
      </c>
      <c r="F2147" s="2">
        <v>609725073.20899987</v>
      </c>
      <c r="G2147" s="2">
        <v>76731354.892799988</v>
      </c>
      <c r="H2147" s="2">
        <v>102797080.85557893</v>
      </c>
      <c r="I2147" s="2">
        <v>86847266.214873582</v>
      </c>
      <c r="J2147" s="2">
        <v>444438576.7005558</v>
      </c>
      <c r="K2147" s="2">
        <v>51602289.458578609</v>
      </c>
      <c r="L2147" s="2">
        <v>8039883.8717010375</v>
      </c>
      <c r="M2147" s="2">
        <v>195455109.32815558</v>
      </c>
    </row>
    <row r="2148" spans="1:13" ht="14.25" customHeight="1">
      <c r="A2148" s="59" t="s">
        <v>147</v>
      </c>
      <c r="B2148" s="59" t="s">
        <v>12</v>
      </c>
      <c r="C2148" s="59" t="s">
        <v>113</v>
      </c>
      <c r="D2148" s="2">
        <v>44824.807999999997</v>
      </c>
      <c r="E2148" s="2">
        <v>2089109230.8581879</v>
      </c>
      <c r="F2148" s="2">
        <v>1080898285.3822</v>
      </c>
      <c r="G2148" s="2">
        <v>136026538.368</v>
      </c>
      <c r="H2148" s="2">
        <v>182234899.94778946</v>
      </c>
      <c r="I2148" s="2">
        <v>153959653.8841776</v>
      </c>
      <c r="J2148" s="2">
        <v>787884436.94126809</v>
      </c>
      <c r="K2148" s="2">
        <v>91478649.483537734</v>
      </c>
      <c r="L2148" s="2">
        <v>14252811.770649416</v>
      </c>
      <c r="M2148" s="2">
        <v>346495661.79324698</v>
      </c>
    </row>
    <row r="2149" spans="1:13" ht="14.25" customHeight="1">
      <c r="A2149" s="59" t="s">
        <v>148</v>
      </c>
      <c r="B2149" s="59" t="s">
        <v>12</v>
      </c>
      <c r="C2149" s="59" t="s">
        <v>114</v>
      </c>
      <c r="D2149" s="2">
        <v>4564.4479999999994</v>
      </c>
      <c r="E2149" s="2">
        <v>258261157.64156398</v>
      </c>
      <c r="F2149" s="2">
        <v>110066372.64219999</v>
      </c>
      <c r="G2149" s="2">
        <v>13851393.292799998</v>
      </c>
      <c r="H2149" s="2">
        <v>18556726.918736838</v>
      </c>
      <c r="I2149" s="2">
        <v>15677497.921515396</v>
      </c>
      <c r="J2149" s="2">
        <v>80229178.9499176</v>
      </c>
      <c r="K2149" s="2">
        <v>9315143.9416725412</v>
      </c>
      <c r="L2149" s="2">
        <v>1451344.0454874272</v>
      </c>
      <c r="M2149" s="2">
        <v>35283172.445063516</v>
      </c>
    </row>
    <row r="2150" spans="1:13" ht="14.25" customHeight="1">
      <c r="A2150" s="59" t="s">
        <v>148</v>
      </c>
      <c r="B2150" s="59" t="s">
        <v>12</v>
      </c>
      <c r="C2150" s="59" t="s">
        <v>114</v>
      </c>
      <c r="D2150" s="2">
        <v>7232.4</v>
      </c>
      <c r="E2150" s="2">
        <v>365461360.45095599</v>
      </c>
      <c r="F2150" s="2">
        <v>174400942.30359998</v>
      </c>
      <c r="G2150" s="2">
        <v>21947630.361599997</v>
      </c>
      <c r="H2150" s="2">
        <v>29403263.626105268</v>
      </c>
      <c r="I2150" s="2">
        <v>24841105.861556094</v>
      </c>
      <c r="J2150" s="2">
        <v>127123699.04036237</v>
      </c>
      <c r="K2150" s="2">
        <v>14759911.175185364</v>
      </c>
      <c r="L2150" s="2">
        <v>2299664.8608075427</v>
      </c>
      <c r="M2150" s="2">
        <v>55906435.212248534</v>
      </c>
    </row>
    <row r="2151" spans="1:13" ht="14.25" customHeight="1">
      <c r="A2151" s="59" t="s">
        <v>146</v>
      </c>
      <c r="B2151" s="59" t="s">
        <v>7</v>
      </c>
      <c r="C2151" s="59" t="s">
        <v>112</v>
      </c>
      <c r="D2151" s="2">
        <v>33963.350399999996</v>
      </c>
      <c r="E2151" s="2">
        <v>5521277004.7826157</v>
      </c>
      <c r="F2151" s="2">
        <v>902584062.57260001</v>
      </c>
      <c r="G2151" s="2">
        <v>1196372534.4575999</v>
      </c>
      <c r="H2151" s="2">
        <v>138077731.73557892</v>
      </c>
      <c r="I2151" s="2">
        <v>110825051.61392626</v>
      </c>
      <c r="J2151" s="2">
        <v>334306187.59627807</v>
      </c>
      <c r="K2151" s="2">
        <v>69312542.878670469</v>
      </c>
      <c r="L2151" s="2">
        <v>39180760.394464843</v>
      </c>
      <c r="M2151" s="2">
        <v>88875133.820521086</v>
      </c>
    </row>
    <row r="2152" spans="1:13" ht="14.25" customHeight="1">
      <c r="A2152" s="59" t="s">
        <v>146</v>
      </c>
      <c r="B2152" s="59" t="s">
        <v>7</v>
      </c>
      <c r="C2152" s="59" t="s">
        <v>112</v>
      </c>
      <c r="D2152" s="2">
        <v>64073.438799999996</v>
      </c>
      <c r="E2152" s="2">
        <v>10178095833.076248</v>
      </c>
      <c r="F2152" s="2">
        <v>1702766777.3197999</v>
      </c>
      <c r="G2152" s="2">
        <v>2257012380.4991999</v>
      </c>
      <c r="H2152" s="2">
        <v>260490054.61894736</v>
      </c>
      <c r="I2152" s="2">
        <v>209076609.88863295</v>
      </c>
      <c r="J2152" s="2">
        <v>630684158.04500377</v>
      </c>
      <c r="K2152" s="2">
        <v>130761333.08122829</v>
      </c>
      <c r="L2152" s="2">
        <v>73916325.206602916</v>
      </c>
      <c r="M2152" s="2">
        <v>167667069.9628906</v>
      </c>
    </row>
    <row r="2153" spans="1:13" ht="14.25" customHeight="1">
      <c r="A2153" s="59" t="s">
        <v>146</v>
      </c>
      <c r="B2153" s="59" t="s">
        <v>7</v>
      </c>
      <c r="C2153" s="59" t="s">
        <v>112</v>
      </c>
      <c r="D2153" s="2">
        <v>15700.736799999997</v>
      </c>
      <c r="E2153" s="2">
        <v>2487954367.693872</v>
      </c>
      <c r="F2153" s="2">
        <v>417250791.21419996</v>
      </c>
      <c r="G2153" s="2">
        <v>553064702.80320001</v>
      </c>
      <c r="H2153" s="2">
        <v>63831220.294736832</v>
      </c>
      <c r="I2153" s="2">
        <v>51232724.267293468</v>
      </c>
      <c r="J2153" s="2">
        <v>154544631.20518836</v>
      </c>
      <c r="K2153" s="2">
        <v>32042127.171196844</v>
      </c>
      <c r="L2153" s="2">
        <v>18112665.544838496</v>
      </c>
      <c r="M2153" s="2">
        <v>41085613.396397427</v>
      </c>
    </row>
    <row r="2154" spans="1:13" ht="14.25" customHeight="1">
      <c r="A2154" s="59" t="s">
        <v>147</v>
      </c>
      <c r="B2154" s="59" t="s">
        <v>7</v>
      </c>
      <c r="C2154" s="59" t="s">
        <v>113</v>
      </c>
      <c r="D2154" s="2">
        <v>21675.502799999998</v>
      </c>
      <c r="E2154" s="2">
        <v>3518742832.8544798</v>
      </c>
      <c r="F2154" s="2">
        <v>576031608.66279995</v>
      </c>
      <c r="G2154" s="2">
        <v>763528212.71039987</v>
      </c>
      <c r="H2154" s="2">
        <v>88121583.875368416</v>
      </c>
      <c r="I2154" s="2">
        <v>70728850.018512994</v>
      </c>
      <c r="J2154" s="2">
        <v>213355120.15035033</v>
      </c>
      <c r="K2154" s="2">
        <v>44235453.792030536</v>
      </c>
      <c r="L2154" s="2">
        <v>25005268.079687208</v>
      </c>
      <c r="M2154" s="2">
        <v>56720352.65334364</v>
      </c>
    </row>
    <row r="2155" spans="1:13" ht="14.25" customHeight="1">
      <c r="A2155" s="59" t="s">
        <v>148</v>
      </c>
      <c r="B2155" s="59" t="s">
        <v>7</v>
      </c>
      <c r="C2155" s="59" t="s">
        <v>114</v>
      </c>
      <c r="D2155" s="2">
        <v>2193.828</v>
      </c>
      <c r="E2155" s="2">
        <v>676419049.72857594</v>
      </c>
      <c r="F2155" s="2">
        <v>58301497.249799997</v>
      </c>
      <c r="G2155" s="2">
        <v>77278464.403199986</v>
      </c>
      <c r="H2155" s="2">
        <v>8918990.0867368411</v>
      </c>
      <c r="I2155" s="2">
        <v>7158631.2442272073</v>
      </c>
      <c r="J2155" s="2">
        <v>21594167.427073613</v>
      </c>
      <c r="K2155" s="2">
        <v>4477173.0564728938</v>
      </c>
      <c r="L2155" s="2">
        <v>2530841.2804488223</v>
      </c>
      <c r="M2155" s="2">
        <v>5740798.6780717056</v>
      </c>
    </row>
    <row r="2156" spans="1:13" ht="14.25" customHeight="1">
      <c r="A2156" s="59" t="s">
        <v>148</v>
      </c>
      <c r="B2156" s="59" t="s">
        <v>7</v>
      </c>
      <c r="C2156" s="59" t="s">
        <v>114</v>
      </c>
      <c r="D2156" s="2">
        <v>8518.9635999999991</v>
      </c>
      <c r="E2156" s="2">
        <v>2199988543.2525001</v>
      </c>
      <c r="F2156" s="2">
        <v>226393470.72079998</v>
      </c>
      <c r="G2156" s="2">
        <v>300083883.264</v>
      </c>
      <c r="H2156" s="2">
        <v>34633778.809263155</v>
      </c>
      <c r="I2156" s="2">
        <v>27798040.227125503</v>
      </c>
      <c r="J2156" s="2">
        <v>83853395.199416608</v>
      </c>
      <c r="K2156" s="2">
        <v>17385535.374237783</v>
      </c>
      <c r="L2156" s="2">
        <v>9827636.7816988882</v>
      </c>
      <c r="M2156" s="2">
        <v>22292383.438182473</v>
      </c>
    </row>
    <row r="2157" spans="1:13" ht="14.25" customHeight="1">
      <c r="A2157" s="59" t="s">
        <v>148</v>
      </c>
      <c r="B2157" s="59" t="s">
        <v>9</v>
      </c>
      <c r="C2157" s="59" t="s">
        <v>114</v>
      </c>
      <c r="D2157" s="2">
        <v>1128.2544</v>
      </c>
      <c r="E2157" s="2">
        <v>102420979.36963199</v>
      </c>
      <c r="F2157" s="2">
        <v>29891838.315199997</v>
      </c>
      <c r="G2157" s="2">
        <v>30989685.868799996</v>
      </c>
      <c r="H2157" s="2">
        <v>4586909.5781052625</v>
      </c>
      <c r="I2157" s="2">
        <v>3989575.7373399264</v>
      </c>
      <c r="J2157" s="2">
        <v>11105571.819637857</v>
      </c>
      <c r="K2157" s="2">
        <v>2302546.1433289167</v>
      </c>
      <c r="L2157" s="2">
        <v>0</v>
      </c>
      <c r="M2157" s="2">
        <v>6773868.7028323049</v>
      </c>
    </row>
    <row r="2158" spans="1:13" ht="14.25" customHeight="1">
      <c r="A2158" s="59" t="s">
        <v>146</v>
      </c>
      <c r="B2158" s="59" t="s">
        <v>9</v>
      </c>
      <c r="C2158" s="59" t="s">
        <v>112</v>
      </c>
      <c r="D2158" s="2">
        <v>40964.313599999994</v>
      </c>
      <c r="E2158" s="2">
        <v>4447276698.1270313</v>
      </c>
      <c r="F2158" s="2">
        <v>1283218409.5736001</v>
      </c>
      <c r="G2158" s="2">
        <v>936824830.32959998</v>
      </c>
      <c r="H2158" s="2">
        <v>166540090.41852629</v>
      </c>
      <c r="I2158" s="2">
        <v>171189068.00222233</v>
      </c>
      <c r="J2158" s="2">
        <v>403217684.52838987</v>
      </c>
      <c r="K2158" s="2">
        <v>83600136.896249905</v>
      </c>
      <c r="L2158" s="2">
        <v>29314693.0562426</v>
      </c>
      <c r="M2158" s="2">
        <v>175519235.9864682</v>
      </c>
    </row>
    <row r="2159" spans="1:13" ht="14.25" customHeight="1">
      <c r="A2159" s="59" t="s">
        <v>146</v>
      </c>
      <c r="B2159" s="59" t="s">
        <v>9</v>
      </c>
      <c r="C2159" s="59" t="s">
        <v>112</v>
      </c>
      <c r="D2159" s="2">
        <v>30256.343599999997</v>
      </c>
      <c r="E2159" s="2">
        <v>3172348103.2246075</v>
      </c>
      <c r="F2159" s="2">
        <v>947788299.79999995</v>
      </c>
      <c r="G2159" s="2">
        <v>691941142.90559995</v>
      </c>
      <c r="H2159" s="2">
        <v>123006924.04547368</v>
      </c>
      <c r="I2159" s="2">
        <v>126440670.10655354</v>
      </c>
      <c r="J2159" s="2">
        <v>297817581.61053061</v>
      </c>
      <c r="K2159" s="2">
        <v>61747268.40632268</v>
      </c>
      <c r="L2159" s="2">
        <v>21651904.980002161</v>
      </c>
      <c r="M2159" s="2">
        <v>129638942.91679443</v>
      </c>
    </row>
    <row r="2160" spans="1:13" ht="14.25" customHeight="1">
      <c r="A2160" s="59" t="s">
        <v>146</v>
      </c>
      <c r="B2160" s="59" t="s">
        <v>9</v>
      </c>
      <c r="C2160" s="59" t="s">
        <v>112</v>
      </c>
      <c r="D2160" s="2">
        <v>33616.195200000002</v>
      </c>
      <c r="E2160" s="2">
        <v>3511242379.5704637</v>
      </c>
      <c r="F2160" s="2">
        <v>1053036577.5075999</v>
      </c>
      <c r="G2160" s="2">
        <v>768778569.06239986</v>
      </c>
      <c r="H2160" s="2">
        <v>136666373.69936842</v>
      </c>
      <c r="I2160" s="2">
        <v>140481424.44815138</v>
      </c>
      <c r="J2160" s="2">
        <v>330889088.57485104</v>
      </c>
      <c r="K2160" s="2">
        <v>68604067.142261565</v>
      </c>
      <c r="L2160" s="2">
        <v>24056266.476944845</v>
      </c>
      <c r="M2160" s="2">
        <v>144034853.26008195</v>
      </c>
    </row>
    <row r="2161" spans="1:13" ht="14.25" customHeight="1">
      <c r="A2161" s="59" t="s">
        <v>147</v>
      </c>
      <c r="B2161" s="59" t="s">
        <v>9</v>
      </c>
      <c r="C2161" s="59" t="s">
        <v>113</v>
      </c>
      <c r="D2161" s="2">
        <v>7911.442</v>
      </c>
      <c r="E2161" s="2">
        <v>857100552.40101588</v>
      </c>
      <c r="F2161" s="2">
        <v>247828100.02139997</v>
      </c>
      <c r="G2161" s="2">
        <v>180929072.65919998</v>
      </c>
      <c r="H2161" s="2">
        <v>32163904.421052627</v>
      </c>
      <c r="I2161" s="2">
        <v>33061761.897400323</v>
      </c>
      <c r="J2161" s="2">
        <v>77873471.911919311</v>
      </c>
      <c r="K2161" s="2">
        <v>16145702.83552221</v>
      </c>
      <c r="L2161" s="2">
        <v>5661549.6143029742</v>
      </c>
      <c r="M2161" s="2">
        <v>33898047.675117299</v>
      </c>
    </row>
    <row r="2162" spans="1:13" ht="14.25" customHeight="1">
      <c r="A2162" s="59" t="s">
        <v>148</v>
      </c>
      <c r="B2162" s="59" t="s">
        <v>9</v>
      </c>
      <c r="C2162" s="59" t="s">
        <v>114</v>
      </c>
      <c r="D2162" s="2">
        <v>1.6072</v>
      </c>
      <c r="E2162" s="2">
        <v>242411.53305599999</v>
      </c>
      <c r="F2162" s="2">
        <v>50346.433799999992</v>
      </c>
      <c r="G2162" s="2">
        <v>36756.729599999999</v>
      </c>
      <c r="H2162" s="2">
        <v>6534.1743157894734</v>
      </c>
      <c r="I2162" s="2">
        <v>6716.4574702692362</v>
      </c>
      <c r="J2162" s="2">
        <v>15819.902876977003</v>
      </c>
      <c r="K2162" s="2">
        <v>3279.9802611523032</v>
      </c>
      <c r="L2162" s="2">
        <v>1150.1370470904974</v>
      </c>
      <c r="M2162" s="2">
        <v>6886.347927906002</v>
      </c>
    </row>
    <row r="2163" spans="1:13" ht="14.25" customHeight="1">
      <c r="A2163" s="59" t="s">
        <v>148</v>
      </c>
      <c r="B2163" s="59" t="s">
        <v>9</v>
      </c>
      <c r="C2163" s="59" t="s">
        <v>114</v>
      </c>
      <c r="D2163" s="2">
        <v>5033.7503999999999</v>
      </c>
      <c r="E2163" s="2">
        <v>566935625.97302389</v>
      </c>
      <c r="F2163" s="2">
        <v>157683618.82659999</v>
      </c>
      <c r="G2163" s="2">
        <v>115118305.63199998</v>
      </c>
      <c r="H2163" s="2">
        <v>20464672.25936842</v>
      </c>
      <c r="I2163" s="2">
        <v>21035944.796883252</v>
      </c>
      <c r="J2163" s="2">
        <v>49547935.810691975</v>
      </c>
      <c r="K2163" s="2">
        <v>10272898.177929014</v>
      </c>
      <c r="L2163" s="2">
        <v>3602229.2314874381</v>
      </c>
      <c r="M2163" s="2">
        <v>21568041.710201599</v>
      </c>
    </row>
    <row r="2164" spans="1:13" ht="14.25" customHeight="1">
      <c r="A2164" s="59" t="s">
        <v>146</v>
      </c>
      <c r="B2164" s="59" t="s">
        <v>9</v>
      </c>
      <c r="C2164" s="59" t="s">
        <v>112</v>
      </c>
      <c r="D2164" s="2">
        <v>20118.929599999999</v>
      </c>
      <c r="E2164" s="2">
        <v>2970403053.9543357</v>
      </c>
      <c r="F2164" s="2">
        <v>1211431674.4755998</v>
      </c>
      <c r="G2164" s="2">
        <v>549540862.61759996</v>
      </c>
      <c r="H2164" s="2">
        <v>81793348.537263155</v>
      </c>
      <c r="I2164" s="2">
        <v>132094363.77593485</v>
      </c>
      <c r="J2164" s="2">
        <v>198033544.21399817</v>
      </c>
      <c r="K2164" s="2">
        <v>41058792.909104533</v>
      </c>
      <c r="L2164" s="2">
        <v>16182650.978107149</v>
      </c>
      <c r="M2164" s="2">
        <v>96071719.620346472</v>
      </c>
    </row>
    <row r="2165" spans="1:13" ht="14.25" customHeight="1">
      <c r="A2165" s="59" t="s">
        <v>146</v>
      </c>
      <c r="B2165" s="59" t="s">
        <v>9</v>
      </c>
      <c r="C2165" s="59" t="s">
        <v>112</v>
      </c>
      <c r="D2165" s="2">
        <v>41037.441199999994</v>
      </c>
      <c r="E2165" s="2">
        <v>5927676608.1289673</v>
      </c>
      <c r="F2165" s="2">
        <v>2471009000.0359998</v>
      </c>
      <c r="G2165" s="2">
        <v>1120922001.1968</v>
      </c>
      <c r="H2165" s="2">
        <v>166837389.75663152</v>
      </c>
      <c r="I2165" s="2">
        <v>269438523.52395207</v>
      </c>
      <c r="J2165" s="2">
        <v>403937490.10929233</v>
      </c>
      <c r="K2165" s="2">
        <v>83749375.998132333</v>
      </c>
      <c r="L2165" s="2">
        <v>33008445.338672217</v>
      </c>
      <c r="M2165" s="2">
        <v>195961595.53651676</v>
      </c>
    </row>
    <row r="2166" spans="1:13" ht="14.25" customHeight="1">
      <c r="A2166" s="59" t="s">
        <v>146</v>
      </c>
      <c r="B2166" s="59" t="s">
        <v>9</v>
      </c>
      <c r="C2166" s="59" t="s">
        <v>112</v>
      </c>
      <c r="D2166" s="2">
        <v>22888.9388</v>
      </c>
      <c r="E2166" s="2">
        <v>3296923593.2491317</v>
      </c>
      <c r="F2166" s="2">
        <v>1378223693.1151998</v>
      </c>
      <c r="G2166" s="2">
        <v>625202604</v>
      </c>
      <c r="H2166" s="2">
        <v>93054798.477473676</v>
      </c>
      <c r="I2166" s="2">
        <v>150281345.39982232</v>
      </c>
      <c r="J2166" s="2">
        <v>225299146.82246798</v>
      </c>
      <c r="K2166" s="2">
        <v>46711838.889200523</v>
      </c>
      <c r="L2166" s="2">
        <v>18410706.495024201</v>
      </c>
      <c r="M2166" s="2">
        <v>109299040.97884361</v>
      </c>
    </row>
    <row r="2167" spans="1:13" ht="14.25" customHeight="1">
      <c r="A2167" s="59" t="s">
        <v>147</v>
      </c>
      <c r="B2167" s="59" t="s">
        <v>9</v>
      </c>
      <c r="C2167" s="59" t="s">
        <v>113</v>
      </c>
      <c r="D2167" s="2">
        <v>16657.824399999998</v>
      </c>
      <c r="E2167" s="2">
        <v>2694973365.0433435</v>
      </c>
      <c r="F2167" s="2">
        <v>1003026329.0623999</v>
      </c>
      <c r="G2167" s="2">
        <v>455002098.29759991</v>
      </c>
      <c r="H2167" s="2">
        <v>67722252.11621052</v>
      </c>
      <c r="I2167" s="2">
        <v>109369870.0555741</v>
      </c>
      <c r="J2167" s="2">
        <v>163965383.36842817</v>
      </c>
      <c r="K2167" s="2">
        <v>33995355.416713044</v>
      </c>
      <c r="L2167" s="2">
        <v>13398712.738663647</v>
      </c>
      <c r="M2167" s="2">
        <v>79544283.272494093</v>
      </c>
    </row>
    <row r="2168" spans="1:13" ht="14.25" customHeight="1">
      <c r="A2168" s="59" t="s">
        <v>148</v>
      </c>
      <c r="B2168" s="59" t="s">
        <v>9</v>
      </c>
      <c r="C2168" s="59" t="s">
        <v>114</v>
      </c>
      <c r="D2168" s="2">
        <v>9159.4327999999987</v>
      </c>
      <c r="E2168" s="2">
        <v>1779999588.2231638</v>
      </c>
      <c r="F2168" s="2">
        <v>551521737.06859994</v>
      </c>
      <c r="G2168" s="2">
        <v>250186402.02239999</v>
      </c>
      <c r="H2168" s="2">
        <v>37237601.906526312</v>
      </c>
      <c r="I2168" s="2">
        <v>60137863.808839485</v>
      </c>
      <c r="J2168" s="2">
        <v>90157626.495891958</v>
      </c>
      <c r="K2168" s="2">
        <v>18692607.508306973</v>
      </c>
      <c r="L2168" s="2">
        <v>7367385.1992516881</v>
      </c>
      <c r="M2168" s="2">
        <v>43738035.637989663</v>
      </c>
    </row>
    <row r="2169" spans="1:13" ht="14.25" customHeight="1">
      <c r="A2169" s="59" t="s">
        <v>148</v>
      </c>
      <c r="B2169" s="59" t="s">
        <v>9</v>
      </c>
      <c r="C2169" s="59" t="s">
        <v>114</v>
      </c>
      <c r="D2169" s="2">
        <v>52670.354799999994</v>
      </c>
      <c r="E2169" s="2">
        <v>10258967498.463684</v>
      </c>
      <c r="F2169" s="2">
        <v>3171467735.0587997</v>
      </c>
      <c r="G2169" s="2">
        <v>1438670584.7615998</v>
      </c>
      <c r="H2169" s="2">
        <v>214130908.19368422</v>
      </c>
      <c r="I2169" s="2">
        <v>345816459.69668061</v>
      </c>
      <c r="J2169" s="2">
        <v>518441947.13285196</v>
      </c>
      <c r="K2169" s="2">
        <v>107489873.1283527</v>
      </c>
      <c r="L2169" s="2">
        <v>42365373.584361583</v>
      </c>
      <c r="M2169" s="2">
        <v>251510972.96198955</v>
      </c>
    </row>
    <row r="2170" spans="1:13" ht="14.25" customHeight="1">
      <c r="A2170" s="59" t="s">
        <v>146</v>
      </c>
      <c r="B2170" s="59" t="s">
        <v>11</v>
      </c>
      <c r="C2170" s="59" t="s">
        <v>112</v>
      </c>
      <c r="D2170" s="2">
        <v>12.053999999999998</v>
      </c>
      <c r="E2170" s="2">
        <v>5060848.3223759998</v>
      </c>
      <c r="F2170" s="2">
        <v>2378032.0373999998</v>
      </c>
      <c r="G2170" s="2">
        <v>390142.6176</v>
      </c>
      <c r="H2170" s="2">
        <v>49005.685894736838</v>
      </c>
      <c r="I2170" s="2">
        <v>124252.24091194128</v>
      </c>
      <c r="J2170" s="2">
        <v>118649.27157732753</v>
      </c>
      <c r="K2170" s="2">
        <v>24599.851958642274</v>
      </c>
      <c r="L2170" s="2">
        <v>0</v>
      </c>
      <c r="M2170" s="2">
        <v>42017.809126840235</v>
      </c>
    </row>
    <row r="2171" spans="1:13" ht="14.25" customHeight="1">
      <c r="A2171" s="59" t="s">
        <v>146</v>
      </c>
      <c r="B2171" s="59" t="s">
        <v>11</v>
      </c>
      <c r="C2171" s="59" t="s">
        <v>112</v>
      </c>
      <c r="D2171" s="2">
        <v>0.80359999999999998</v>
      </c>
      <c r="E2171" s="2">
        <v>330684.92780400004</v>
      </c>
      <c r="F2171" s="2">
        <v>158535.94639999999</v>
      </c>
      <c r="G2171" s="2">
        <v>26009.875199999999</v>
      </c>
      <c r="H2171" s="2">
        <v>3267.708631578947</v>
      </c>
      <c r="I2171" s="2">
        <v>8283.4827274627514</v>
      </c>
      <c r="J2171" s="2">
        <v>7909.9514384885015</v>
      </c>
      <c r="K2171" s="2">
        <v>1639.9901305761516</v>
      </c>
      <c r="L2171" s="2">
        <v>0</v>
      </c>
      <c r="M2171" s="2">
        <v>2801.187275122682</v>
      </c>
    </row>
    <row r="2172" spans="1:13" ht="14.25" customHeight="1">
      <c r="A2172" s="59" t="s">
        <v>148</v>
      </c>
      <c r="B2172" s="59" t="s">
        <v>11</v>
      </c>
      <c r="C2172" s="59" t="s">
        <v>114</v>
      </c>
      <c r="D2172" s="2">
        <v>8.839599999999999</v>
      </c>
      <c r="E2172" s="2">
        <v>3623358.0509279994</v>
      </c>
      <c r="F2172" s="2">
        <v>1743889.8426000001</v>
      </c>
      <c r="G2172" s="2">
        <v>286104.69119999994</v>
      </c>
      <c r="H2172" s="2">
        <v>35937.33726315789</v>
      </c>
      <c r="I2172" s="2">
        <v>91118.310002090264</v>
      </c>
      <c r="J2172" s="2">
        <v>87009.465823373524</v>
      </c>
      <c r="K2172" s="2">
        <v>18039.891436337668</v>
      </c>
      <c r="L2172" s="2">
        <v>0</v>
      </c>
      <c r="M2172" s="2">
        <v>30813.060026349496</v>
      </c>
    </row>
    <row r="2173" spans="1:13" ht="14.25" customHeight="1">
      <c r="A2173" s="59" t="s">
        <v>146</v>
      </c>
      <c r="B2173" s="59" t="s">
        <v>12</v>
      </c>
      <c r="C2173" s="59" t="s">
        <v>112</v>
      </c>
      <c r="D2173" s="2">
        <v>9161.0399999999991</v>
      </c>
      <c r="E2173" s="2">
        <v>511626966.54854393</v>
      </c>
      <c r="F2173" s="2">
        <v>209104533.8292</v>
      </c>
      <c r="G2173" s="2">
        <v>28149709.939199999</v>
      </c>
      <c r="H2173" s="2">
        <v>37244136.0808421</v>
      </c>
      <c r="I2173" s="2">
        <v>29293848.250821073</v>
      </c>
      <c r="J2173" s="2">
        <v>161023352.11779237</v>
      </c>
      <c r="K2173" s="2">
        <v>18695887.488568127</v>
      </c>
      <c r="L2173" s="2">
        <v>2931433.4708971423</v>
      </c>
      <c r="M2173" s="2">
        <v>70415456.755526945</v>
      </c>
    </row>
    <row r="2174" spans="1:13" ht="14.25" customHeight="1">
      <c r="A2174" s="59" t="s">
        <v>146</v>
      </c>
      <c r="B2174" s="59" t="s">
        <v>12</v>
      </c>
      <c r="C2174" s="59" t="s">
        <v>112</v>
      </c>
      <c r="D2174" s="2">
        <v>28897.456000000002</v>
      </c>
      <c r="E2174" s="2">
        <v>1522323417.5420036</v>
      </c>
      <c r="F2174" s="2">
        <v>659596406.63499999</v>
      </c>
      <c r="G2174" s="2">
        <v>88795047.686399996</v>
      </c>
      <c r="H2174" s="2">
        <v>117482378.47578944</v>
      </c>
      <c r="I2174" s="2">
        <v>92404103.780660167</v>
      </c>
      <c r="J2174" s="2">
        <v>507929801.94349235</v>
      </c>
      <c r="K2174" s="2">
        <v>58974045.09551841</v>
      </c>
      <c r="L2174" s="2">
        <v>9246872.5976720378</v>
      </c>
      <c r="M2174" s="2">
        <v>222117528.50252181</v>
      </c>
    </row>
    <row r="2175" spans="1:13" ht="14.25" customHeight="1">
      <c r="A2175" s="59" t="s">
        <v>146</v>
      </c>
      <c r="B2175" s="59" t="s">
        <v>12</v>
      </c>
      <c r="C2175" s="59" t="s">
        <v>112</v>
      </c>
      <c r="D2175" s="2">
        <v>19527.48</v>
      </c>
      <c r="E2175" s="2">
        <v>921009952.39730394</v>
      </c>
      <c r="F2175" s="2">
        <v>445722823.03060001</v>
      </c>
      <c r="G2175" s="2">
        <v>60003327.340799995</v>
      </c>
      <c r="H2175" s="2">
        <v>79388814.649263144</v>
      </c>
      <c r="I2175" s="2">
        <v>62442150.218855463</v>
      </c>
      <c r="J2175" s="2">
        <v>343233987.40897846</v>
      </c>
      <c r="K2175" s="2">
        <v>39851760.173000485</v>
      </c>
      <c r="L2175" s="2">
        <v>6248581.8721754877</v>
      </c>
      <c r="M2175" s="2">
        <v>150096105.18941268</v>
      </c>
    </row>
    <row r="2176" spans="1:13" ht="14.25" customHeight="1">
      <c r="A2176" s="59" t="s">
        <v>147</v>
      </c>
      <c r="B2176" s="59" t="s">
        <v>12</v>
      </c>
      <c r="C2176" s="59" t="s">
        <v>113</v>
      </c>
      <c r="D2176" s="2">
        <v>16120.215999999999</v>
      </c>
      <c r="E2176" s="2">
        <v>751652476.67386794</v>
      </c>
      <c r="F2176" s="2">
        <v>367950609.87079996</v>
      </c>
      <c r="G2176" s="2">
        <v>49533610.636799991</v>
      </c>
      <c r="H2176" s="2">
        <v>65536609.960421041</v>
      </c>
      <c r="I2176" s="2">
        <v>51546894.378199197</v>
      </c>
      <c r="J2176" s="2">
        <v>283344600.30551881</v>
      </c>
      <c r="K2176" s="2">
        <v>32898202.019357599</v>
      </c>
      <c r="L2176" s="2">
        <v>5158294.3356312877</v>
      </c>
      <c r="M2176" s="2">
        <v>123906496.71191846</v>
      </c>
    </row>
    <row r="2177" spans="1:13" ht="14.25" customHeight="1">
      <c r="A2177" s="59" t="s">
        <v>148</v>
      </c>
      <c r="B2177" s="59" t="s">
        <v>12</v>
      </c>
      <c r="C2177" s="59" t="s">
        <v>114</v>
      </c>
      <c r="D2177" s="2">
        <v>803.59999999999991</v>
      </c>
      <c r="E2177" s="2">
        <v>45467622.643211998</v>
      </c>
      <c r="F2177" s="2">
        <v>18342503.051199999</v>
      </c>
      <c r="G2177" s="2">
        <v>2469273.2159999995</v>
      </c>
      <c r="H2177" s="2">
        <v>3267029.982315789</v>
      </c>
      <c r="I2177" s="2">
        <v>2569635.8114755326</v>
      </c>
      <c r="J2177" s="2">
        <v>14124855.448929155</v>
      </c>
      <c r="K2177" s="2">
        <v>1639990.1305761514</v>
      </c>
      <c r="L2177" s="2">
        <v>257143.286920802</v>
      </c>
      <c r="M2177" s="2">
        <v>6176794.4522392061</v>
      </c>
    </row>
    <row r="2178" spans="1:13" ht="14.25" customHeight="1">
      <c r="A2178" s="59" t="s">
        <v>148</v>
      </c>
      <c r="B2178" s="59" t="s">
        <v>12</v>
      </c>
      <c r="C2178" s="59" t="s">
        <v>114</v>
      </c>
      <c r="D2178" s="2">
        <v>1076.8240000000001</v>
      </c>
      <c r="E2178" s="2">
        <v>54385575.266483992</v>
      </c>
      <c r="F2178" s="2">
        <v>24578953.674999997</v>
      </c>
      <c r="G2178" s="2">
        <v>3308825.9519999996</v>
      </c>
      <c r="H2178" s="2">
        <v>4377819.7288421048</v>
      </c>
      <c r="I2178" s="2">
        <v>3443311.9873772142</v>
      </c>
      <c r="J2178" s="2">
        <v>18927306.301565066</v>
      </c>
      <c r="K2178" s="2">
        <v>2197586.774972043</v>
      </c>
      <c r="L2178" s="2">
        <v>344572.00447387458</v>
      </c>
      <c r="M2178" s="2">
        <v>8276904.5660005342</v>
      </c>
    </row>
    <row r="2179" spans="1:13" ht="14.25" customHeight="1">
      <c r="A2179" s="59" t="s">
        <v>146</v>
      </c>
      <c r="B2179" s="59" t="s">
        <v>7</v>
      </c>
      <c r="C2179" s="59" t="s">
        <v>112</v>
      </c>
      <c r="D2179" s="2">
        <v>4763.7407999999996</v>
      </c>
      <c r="E2179" s="2">
        <v>686142065.38600791</v>
      </c>
      <c r="F2179" s="2">
        <v>123706931.42999999</v>
      </c>
      <c r="G2179" s="2">
        <v>167963445.46559998</v>
      </c>
      <c r="H2179" s="2">
        <v>19366950.861473683</v>
      </c>
      <c r="I2179" s="2">
        <v>12919706.132781871</v>
      </c>
      <c r="J2179" s="2">
        <v>46890192.127359837</v>
      </c>
      <c r="K2179" s="2">
        <v>9721861.4940554276</v>
      </c>
      <c r="L2179" s="2">
        <v>5489480.7601275304</v>
      </c>
      <c r="M2179" s="2">
        <v>21050421.797049306</v>
      </c>
    </row>
    <row r="2180" spans="1:13" ht="14.25" customHeight="1">
      <c r="A2180" s="59" t="s">
        <v>146</v>
      </c>
      <c r="B2180" s="59" t="s">
        <v>7</v>
      </c>
      <c r="C2180" s="59" t="s">
        <v>112</v>
      </c>
      <c r="D2180" s="2">
        <v>31354.864799999999</v>
      </c>
      <c r="E2180" s="2">
        <v>4416219823.1298828</v>
      </c>
      <c r="F2180" s="2">
        <v>814237025.50239992</v>
      </c>
      <c r="G2180" s="2">
        <v>1105532678.8799999</v>
      </c>
      <c r="H2180" s="2">
        <v>127472953.26315789</v>
      </c>
      <c r="I2180" s="2">
        <v>85037296.539960012</v>
      </c>
      <c r="J2180" s="2">
        <v>308630485.22694439</v>
      </c>
      <c r="K2180" s="2">
        <v>63989134.914820284</v>
      </c>
      <c r="L2180" s="2">
        <v>36131673.464685552</v>
      </c>
      <c r="M2180" s="2">
        <v>138553535.37065956</v>
      </c>
    </row>
    <row r="2181" spans="1:13" ht="14.25" customHeight="1">
      <c r="A2181" s="59" t="s">
        <v>146</v>
      </c>
      <c r="B2181" s="59" t="s">
        <v>7</v>
      </c>
      <c r="C2181" s="59" t="s">
        <v>112</v>
      </c>
      <c r="D2181" s="2">
        <v>6666.6655999999994</v>
      </c>
      <c r="E2181" s="2">
        <v>936083790.70390797</v>
      </c>
      <c r="F2181" s="2">
        <v>173122926.19499999</v>
      </c>
      <c r="G2181" s="2">
        <v>235058155.37279996</v>
      </c>
      <c r="H2181" s="2">
        <v>27103275.284210525</v>
      </c>
      <c r="I2181" s="2">
        <v>18080614.38555304</v>
      </c>
      <c r="J2181" s="2">
        <v>65620957.133700609</v>
      </c>
      <c r="K2181" s="2">
        <v>13605358.123259753</v>
      </c>
      <c r="L2181" s="2">
        <v>7682309.7817169344</v>
      </c>
      <c r="M2181" s="2">
        <v>29459227.26523634</v>
      </c>
    </row>
    <row r="2182" spans="1:13" ht="14.25" customHeight="1">
      <c r="A2182" s="59" t="s">
        <v>147</v>
      </c>
      <c r="B2182" s="59" t="s">
        <v>7</v>
      </c>
      <c r="C2182" s="59" t="s">
        <v>113</v>
      </c>
      <c r="D2182" s="2">
        <v>13071.357599999999</v>
      </c>
      <c r="E2182" s="2">
        <v>1832950051.9545598</v>
      </c>
      <c r="F2182" s="2">
        <v>339442807.32559997</v>
      </c>
      <c r="G2182" s="2">
        <v>460879453.93919992</v>
      </c>
      <c r="H2182" s="2">
        <v>53141501.28505262</v>
      </c>
      <c r="I2182" s="2">
        <v>35450732.11130733</v>
      </c>
      <c r="J2182" s="2">
        <v>128663270.09845398</v>
      </c>
      <c r="K2182" s="2">
        <v>26676079.463951681</v>
      </c>
      <c r="L2182" s="2">
        <v>15062735.162657624</v>
      </c>
      <c r="M2182" s="2">
        <v>57760823.372267872</v>
      </c>
    </row>
    <row r="2183" spans="1:13" ht="14.25" customHeight="1">
      <c r="A2183" s="59" t="s">
        <v>148</v>
      </c>
      <c r="B2183" s="59" t="s">
        <v>7</v>
      </c>
      <c r="C2183" s="59" t="s">
        <v>114</v>
      </c>
      <c r="D2183" s="2">
        <v>338.31559999999996</v>
      </c>
      <c r="E2183" s="2">
        <v>48976267.525415994</v>
      </c>
      <c r="F2183" s="2">
        <v>8785528.6587999985</v>
      </c>
      <c r="G2183" s="2">
        <v>11928578.572799999</v>
      </c>
      <c r="H2183" s="2">
        <v>1375419.456</v>
      </c>
      <c r="I2183" s="2">
        <v>917543.23243946827</v>
      </c>
      <c r="J2183" s="2">
        <v>3330089.5556036592</v>
      </c>
      <c r="K2183" s="2">
        <v>690435.84497255972</v>
      </c>
      <c r="L2183" s="2">
        <v>389856.84885521088</v>
      </c>
      <c r="M2183" s="2">
        <v>1494977.6613626448</v>
      </c>
    </row>
    <row r="2184" spans="1:13" ht="14.25" customHeight="1">
      <c r="A2184" s="59" t="s">
        <v>148</v>
      </c>
      <c r="B2184" s="59" t="s">
        <v>7</v>
      </c>
      <c r="C2184" s="59" t="s">
        <v>114</v>
      </c>
      <c r="D2184" s="2">
        <v>5625.2</v>
      </c>
      <c r="E2184" s="2">
        <v>780641454.89483988</v>
      </c>
      <c r="F2184" s="2">
        <v>146077686.08019999</v>
      </c>
      <c r="G2184" s="2">
        <v>198337402.38719997</v>
      </c>
      <c r="H2184" s="2">
        <v>22869206.14736842</v>
      </c>
      <c r="I2184" s="2">
        <v>15256063.24721206</v>
      </c>
      <c r="J2184" s="2">
        <v>55369660.069419518</v>
      </c>
      <c r="K2184" s="2">
        <v>11479930.914033061</v>
      </c>
      <c r="L2184" s="2">
        <v>6482180.384765977</v>
      </c>
      <c r="M2184" s="2">
        <v>24857110.758998841</v>
      </c>
    </row>
    <row r="2185" spans="1:13" ht="14.25" customHeight="1">
      <c r="A2185" s="59" t="s">
        <v>146</v>
      </c>
      <c r="B2185" s="59" t="s">
        <v>7</v>
      </c>
      <c r="C2185" s="59" t="s">
        <v>112</v>
      </c>
      <c r="D2185" s="2">
        <v>13371.903999999999</v>
      </c>
      <c r="E2185" s="2">
        <v>1625256032.8712399</v>
      </c>
      <c r="F2185" s="2">
        <v>349041411.36319995</v>
      </c>
      <c r="G2185" s="2">
        <v>497179426.48319995</v>
      </c>
      <c r="H2185" s="2">
        <v>54363369.509052627</v>
      </c>
      <c r="I2185" s="2">
        <v>34259421.981658243</v>
      </c>
      <c r="J2185" s="2">
        <v>131621591.93644866</v>
      </c>
      <c r="K2185" s="2">
        <v>27289435.772787161</v>
      </c>
      <c r="L2185" s="2">
        <v>3170526.7852871865</v>
      </c>
      <c r="M2185" s="2">
        <v>34016105.388567835</v>
      </c>
    </row>
    <row r="2186" spans="1:13" ht="14.25" customHeight="1">
      <c r="A2186" s="59" t="s">
        <v>146</v>
      </c>
      <c r="B2186" s="59" t="s">
        <v>7</v>
      </c>
      <c r="C2186" s="59" t="s">
        <v>112</v>
      </c>
      <c r="D2186" s="2">
        <v>73846.018399999986</v>
      </c>
      <c r="E2186" s="2">
        <v>8739757930.3511391</v>
      </c>
      <c r="F2186" s="2">
        <v>1927572801.4469998</v>
      </c>
      <c r="G2186" s="2">
        <v>2745661428.3263998</v>
      </c>
      <c r="H2186" s="2">
        <v>300220399.90231574</v>
      </c>
      <c r="I2186" s="2">
        <v>189196834.34991005</v>
      </c>
      <c r="J2186" s="2">
        <v>726877077.48846245</v>
      </c>
      <c r="K2186" s="2">
        <v>150705253.05916488</v>
      </c>
      <c r="L2186" s="2">
        <v>17509157.957162306</v>
      </c>
      <c r="M2186" s="2">
        <v>187853124.31352481</v>
      </c>
    </row>
    <row r="2187" spans="1:13" ht="14.25" customHeight="1">
      <c r="A2187" s="59" t="s">
        <v>146</v>
      </c>
      <c r="B2187" s="59" t="s">
        <v>7</v>
      </c>
      <c r="C2187" s="59" t="s">
        <v>112</v>
      </c>
      <c r="D2187" s="2">
        <v>41546.923599999995</v>
      </c>
      <c r="E2187" s="2">
        <v>4900210984.6739273</v>
      </c>
      <c r="F2187" s="2">
        <v>1084482571.7447999</v>
      </c>
      <c r="G2187" s="2">
        <v>1544752013.8751998</v>
      </c>
      <c r="H2187" s="2">
        <v>168908686.96926317</v>
      </c>
      <c r="I2187" s="2">
        <v>106445094.70394908</v>
      </c>
      <c r="J2187" s="2">
        <v>408952399.32129407</v>
      </c>
      <c r="K2187" s="2">
        <v>84789129.740917623</v>
      </c>
      <c r="L2187" s="2">
        <v>9850925.8008493297</v>
      </c>
      <c r="M2187" s="2">
        <v>105689102.44557366</v>
      </c>
    </row>
    <row r="2188" spans="1:13" ht="14.25" customHeight="1">
      <c r="A2188" s="59" t="s">
        <v>147</v>
      </c>
      <c r="B2188" s="59" t="s">
        <v>7</v>
      </c>
      <c r="C2188" s="59" t="s">
        <v>113</v>
      </c>
      <c r="D2188" s="2">
        <v>27937.957599999998</v>
      </c>
      <c r="E2188" s="2">
        <v>3287907056.7216716</v>
      </c>
      <c r="F2188" s="2">
        <v>729253226.77160001</v>
      </c>
      <c r="G2188" s="2">
        <v>1038758409.7536</v>
      </c>
      <c r="H2188" s="2">
        <v>113581544.77136843</v>
      </c>
      <c r="I2188" s="2">
        <v>71578309.171534285</v>
      </c>
      <c r="J2188" s="2">
        <v>274997371.7104913</v>
      </c>
      <c r="K2188" s="2">
        <v>57015896.879610479</v>
      </c>
      <c r="L2188" s="2">
        <v>6624190.7582508614</v>
      </c>
      <c r="M2188" s="2">
        <v>71069947.111715704</v>
      </c>
    </row>
    <row r="2189" spans="1:13" ht="14.25" customHeight="1">
      <c r="A2189" s="59" t="s">
        <v>146</v>
      </c>
      <c r="B2189" s="59" t="s">
        <v>7</v>
      </c>
      <c r="C2189" s="59" t="s">
        <v>112</v>
      </c>
      <c r="D2189" s="2">
        <v>21729.344000000001</v>
      </c>
      <c r="E2189" s="2">
        <v>3306061257.577848</v>
      </c>
      <c r="F2189" s="2">
        <v>695210626.16779995</v>
      </c>
      <c r="G2189" s="2">
        <v>810570843.09119987</v>
      </c>
      <c r="H2189" s="2">
        <v>88340475.607578948</v>
      </c>
      <c r="I2189" s="2">
        <v>60247778.352436937</v>
      </c>
      <c r="J2189" s="2">
        <v>213885086.89672911</v>
      </c>
      <c r="K2189" s="2">
        <v>44345333.13077914</v>
      </c>
      <c r="L2189" s="2">
        <v>6454642.684766884</v>
      </c>
      <c r="M2189" s="2">
        <v>74504733.335432976</v>
      </c>
    </row>
    <row r="2190" spans="1:13" ht="14.25" customHeight="1">
      <c r="A2190" s="59" t="s">
        <v>146</v>
      </c>
      <c r="B2190" s="59" t="s">
        <v>7</v>
      </c>
      <c r="C2190" s="59" t="s">
        <v>112</v>
      </c>
      <c r="D2190" s="2">
        <v>51234.321599999996</v>
      </c>
      <c r="E2190" s="2">
        <v>7631358635.2505026</v>
      </c>
      <c r="F2190" s="2">
        <v>1639195586.4451997</v>
      </c>
      <c r="G2190" s="2">
        <v>1911196546.9823997</v>
      </c>
      <c r="H2190" s="2">
        <v>208292727.22863153</v>
      </c>
      <c r="I2190" s="2">
        <v>142054635.97033912</v>
      </c>
      <c r="J2190" s="2">
        <v>504306863.91227299</v>
      </c>
      <c r="K2190" s="2">
        <v>104559210.76501311</v>
      </c>
      <c r="L2190" s="2">
        <v>15219016.235576831</v>
      </c>
      <c r="M2190" s="2">
        <v>175670258.08187369</v>
      </c>
    </row>
    <row r="2191" spans="1:13" ht="14.25" customHeight="1">
      <c r="A2191" s="59" t="s">
        <v>146</v>
      </c>
      <c r="B2191" s="59" t="s">
        <v>7</v>
      </c>
      <c r="C2191" s="59" t="s">
        <v>112</v>
      </c>
      <c r="D2191" s="2">
        <v>56222.266799999998</v>
      </c>
      <c r="E2191" s="2">
        <v>8351755975.2183485</v>
      </c>
      <c r="F2191" s="2">
        <v>1798780363.9886</v>
      </c>
      <c r="G2191" s="2">
        <v>2097262124.8319998</v>
      </c>
      <c r="H2191" s="2">
        <v>228571178.62736839</v>
      </c>
      <c r="I2191" s="2">
        <v>155884442.19199505</v>
      </c>
      <c r="J2191" s="2">
        <v>553403932.49097109</v>
      </c>
      <c r="K2191" s="2">
        <v>114738629.50549929</v>
      </c>
      <c r="L2191" s="2">
        <v>16700671.82523467</v>
      </c>
      <c r="M2191" s="2">
        <v>192772731.44774026</v>
      </c>
    </row>
    <row r="2192" spans="1:13" ht="14.25" customHeight="1">
      <c r="A2192" s="59" t="s">
        <v>147</v>
      </c>
      <c r="B2192" s="59" t="s">
        <v>7</v>
      </c>
      <c r="C2192" s="59" t="s">
        <v>113</v>
      </c>
      <c r="D2192" s="2">
        <v>12450.978399999998</v>
      </c>
      <c r="E2192" s="2">
        <v>1846366485.415452</v>
      </c>
      <c r="F2192" s="2">
        <v>398357746.48519999</v>
      </c>
      <c r="G2192" s="2">
        <v>464459490.75839996</v>
      </c>
      <c r="H2192" s="2">
        <v>50619353.502315782</v>
      </c>
      <c r="I2192" s="2">
        <v>34522155.243811317</v>
      </c>
      <c r="J2192" s="2">
        <v>122556787.58794086</v>
      </c>
      <c r="K2192" s="2">
        <v>25410007.083146892</v>
      </c>
      <c r="L2192" s="2">
        <v>3698529.3549474147</v>
      </c>
      <c r="M2192" s="2">
        <v>42691432.629408218</v>
      </c>
    </row>
    <row r="2193" spans="1:13" ht="14.25" customHeight="1">
      <c r="A2193" s="59" t="s">
        <v>148</v>
      </c>
      <c r="B2193" s="59" t="s">
        <v>7</v>
      </c>
      <c r="C2193" s="59" t="s">
        <v>114</v>
      </c>
      <c r="D2193" s="2">
        <v>2974.1235999999999</v>
      </c>
      <c r="E2193" s="2">
        <v>454679160.47215205</v>
      </c>
      <c r="F2193" s="2">
        <v>95154382.862399995</v>
      </c>
      <c r="G2193" s="2">
        <v>110943886.368</v>
      </c>
      <c r="H2193" s="2">
        <v>12091276.405894736</v>
      </c>
      <c r="I2193" s="2">
        <v>8246191.85215862</v>
      </c>
      <c r="J2193" s="2">
        <v>29274730.273845948</v>
      </c>
      <c r="K2193" s="2">
        <v>6069603.473262337</v>
      </c>
      <c r="L2193" s="2">
        <v>883455.34675747924</v>
      </c>
      <c r="M2193" s="2">
        <v>10197559.84003097</v>
      </c>
    </row>
    <row r="2194" spans="1:13" ht="14.25" customHeight="1">
      <c r="A2194" s="59" t="s">
        <v>148</v>
      </c>
      <c r="B2194" s="59" t="s">
        <v>7</v>
      </c>
      <c r="C2194" s="59" t="s">
        <v>114</v>
      </c>
      <c r="D2194" s="2">
        <v>15850.206399999999</v>
      </c>
      <c r="E2194" s="2">
        <v>2329079679.9990721</v>
      </c>
      <c r="F2194" s="2">
        <v>507112958.70079994</v>
      </c>
      <c r="G2194" s="2">
        <v>591261068.48640001</v>
      </c>
      <c r="H2194" s="2">
        <v>64438887.319578938</v>
      </c>
      <c r="I2194" s="2">
        <v>43947011.102938846</v>
      </c>
      <c r="J2194" s="2">
        <v>156015882.17274722</v>
      </c>
      <c r="K2194" s="2">
        <v>32347165.335484013</v>
      </c>
      <c r="L2194" s="2">
        <v>4708260.810441643</v>
      </c>
      <c r="M2194" s="2">
        <v>54346573.975890525</v>
      </c>
    </row>
    <row r="2195" spans="1:13" ht="14.25" customHeight="1">
      <c r="A2195" s="59" t="s">
        <v>148</v>
      </c>
      <c r="B2195" s="59" t="s">
        <v>9</v>
      </c>
      <c r="C2195" s="59" t="s">
        <v>114</v>
      </c>
      <c r="D2195" s="2">
        <v>74.734799999999993</v>
      </c>
      <c r="E2195" s="2">
        <v>6784393.9723559991</v>
      </c>
      <c r="F2195" s="2">
        <v>1940360.8012000001</v>
      </c>
      <c r="G2195" s="2">
        <v>2021347.7567999996</v>
      </c>
      <c r="H2195" s="2">
        <v>303833.51242105255</v>
      </c>
      <c r="I2195" s="2">
        <v>234581.20511822405</v>
      </c>
      <c r="J2195" s="2">
        <v>735625.48377943074</v>
      </c>
      <c r="K2195" s="2">
        <v>152519.08214358208</v>
      </c>
      <c r="L2195" s="2">
        <v>0</v>
      </c>
      <c r="M2195" s="2">
        <v>448696.43117051595</v>
      </c>
    </row>
    <row r="2196" spans="1:13" ht="14.25" customHeight="1">
      <c r="A2196" s="59" t="s">
        <v>146</v>
      </c>
      <c r="B2196" s="59" t="s">
        <v>9</v>
      </c>
      <c r="C2196" s="59" t="s">
        <v>112</v>
      </c>
      <c r="D2196" s="2">
        <v>2611.6999999999998</v>
      </c>
      <c r="E2196" s="2">
        <v>282178458.32299197</v>
      </c>
      <c r="F2196" s="2">
        <v>80137253.133599997</v>
      </c>
      <c r="G2196" s="2">
        <v>59545328.083199985</v>
      </c>
      <c r="H2196" s="2">
        <v>10617845.578105263</v>
      </c>
      <c r="I2196" s="2">
        <v>9688226.7020967416</v>
      </c>
      <c r="J2196" s="2">
        <v>25707342.175087634</v>
      </c>
      <c r="K2196" s="2">
        <v>5329967.9243724924</v>
      </c>
      <c r="L2196" s="2">
        <v>1868972.7015220586</v>
      </c>
      <c r="M2196" s="2">
        <v>11190315.382847253</v>
      </c>
    </row>
    <row r="2197" spans="1:13" ht="14.25" customHeight="1">
      <c r="A2197" s="59" t="s">
        <v>146</v>
      </c>
      <c r="B2197" s="59" t="s">
        <v>9</v>
      </c>
      <c r="C2197" s="59" t="s">
        <v>112</v>
      </c>
      <c r="D2197" s="2">
        <v>9513.0167999999994</v>
      </c>
      <c r="E2197" s="2">
        <v>997483232.42290795</v>
      </c>
      <c r="F2197" s="2">
        <v>291896861.59259999</v>
      </c>
      <c r="G2197" s="2">
        <v>216891568.62719998</v>
      </c>
      <c r="H2197" s="2">
        <v>38675094.154105261</v>
      </c>
      <c r="I2197" s="2">
        <v>35288993.138283454</v>
      </c>
      <c r="J2197" s="2">
        <v>93638005.128826886</v>
      </c>
      <c r="K2197" s="2">
        <v>19414203.165760484</v>
      </c>
      <c r="L2197" s="2">
        <v>6807661.1817286555</v>
      </c>
      <c r="M2197" s="2">
        <v>40760293.385275625</v>
      </c>
    </row>
    <row r="2198" spans="1:13" ht="14.25" customHeight="1">
      <c r="A2198" s="59" t="s">
        <v>146</v>
      </c>
      <c r="B2198" s="59" t="s">
        <v>9</v>
      </c>
      <c r="C2198" s="59" t="s">
        <v>112</v>
      </c>
      <c r="D2198" s="2">
        <v>9548.3752000000004</v>
      </c>
      <c r="E2198" s="2">
        <v>997313024.68736398</v>
      </c>
      <c r="F2198" s="2">
        <v>292981797.53279996</v>
      </c>
      <c r="G2198" s="2">
        <v>217697721.25439999</v>
      </c>
      <c r="H2198" s="2">
        <v>38818843.503157891</v>
      </c>
      <c r="I2198" s="2">
        <v>35420156.822865687</v>
      </c>
      <c r="J2198" s="2">
        <v>93986042.992120385</v>
      </c>
      <c r="K2198" s="2">
        <v>19486362.731505834</v>
      </c>
      <c r="L2198" s="2">
        <v>6832964.1967646461</v>
      </c>
      <c r="M2198" s="2">
        <v>40911793.039689563</v>
      </c>
    </row>
    <row r="2199" spans="1:13" ht="14.25" customHeight="1">
      <c r="A2199" s="59" t="s">
        <v>148</v>
      </c>
      <c r="B2199" s="59" t="s">
        <v>9</v>
      </c>
      <c r="C2199" s="59" t="s">
        <v>114</v>
      </c>
      <c r="D2199" s="2">
        <v>1967.2127999999998</v>
      </c>
      <c r="E2199" s="2">
        <v>202295097.43027198</v>
      </c>
      <c r="F2199" s="2">
        <v>60361844.140999995</v>
      </c>
      <c r="G2199" s="2">
        <v>44851373.375999995</v>
      </c>
      <c r="H2199" s="2">
        <v>7997688.9094736828</v>
      </c>
      <c r="I2199" s="2">
        <v>7297470.4513024064</v>
      </c>
      <c r="J2199" s="2">
        <v>19363561.121419851</v>
      </c>
      <c r="K2199" s="2">
        <v>4014695.8396504191</v>
      </c>
      <c r="L2199" s="2">
        <v>1407767.7456387689</v>
      </c>
      <c r="M2199" s="2">
        <v>8428889.8637569454</v>
      </c>
    </row>
    <row r="2200" spans="1:13" ht="14.25" customHeight="1">
      <c r="A2200" s="59" t="s">
        <v>146</v>
      </c>
      <c r="B2200" s="59" t="s">
        <v>9</v>
      </c>
      <c r="C2200" s="59" t="s">
        <v>112</v>
      </c>
      <c r="D2200" s="2">
        <v>13648.3424</v>
      </c>
      <c r="E2200" s="2">
        <v>2015037235.0674717</v>
      </c>
      <c r="F2200" s="2">
        <v>805354885.17339993</v>
      </c>
      <c r="G2200" s="2">
        <v>354814324.58879995</v>
      </c>
      <c r="H2200" s="2">
        <v>55487227.604210526</v>
      </c>
      <c r="I2200" s="2">
        <v>82457017.164608106</v>
      </c>
      <c r="J2200" s="2">
        <v>134342615.23128876</v>
      </c>
      <c r="K2200" s="2">
        <v>27853592.377705358</v>
      </c>
      <c r="L2200" s="2">
        <v>10978037.394638592</v>
      </c>
      <c r="M2200" s="2">
        <v>65173433.696755275</v>
      </c>
    </row>
    <row r="2201" spans="1:13" ht="14.25" customHeight="1">
      <c r="A2201" s="59" t="s">
        <v>146</v>
      </c>
      <c r="B2201" s="59" t="s">
        <v>9</v>
      </c>
      <c r="C2201" s="59" t="s">
        <v>112</v>
      </c>
      <c r="D2201" s="2">
        <v>52640.621599999991</v>
      </c>
      <c r="E2201" s="2">
        <v>7603757937.6897593</v>
      </c>
      <c r="F2201" s="2">
        <v>3106192720.2303996</v>
      </c>
      <c r="G2201" s="2">
        <v>1368491941.7087998</v>
      </c>
      <c r="H2201" s="2">
        <v>214010027.83326316</v>
      </c>
      <c r="I2201" s="2">
        <v>318030461.98685932</v>
      </c>
      <c r="J2201" s="2">
        <v>518149278.9296279</v>
      </c>
      <c r="K2201" s="2">
        <v>107429193.49352139</v>
      </c>
      <c r="L2201" s="2">
        <v>42341457.699787781</v>
      </c>
      <c r="M2201" s="2">
        <v>251368991.27058703</v>
      </c>
    </row>
    <row r="2202" spans="1:13" ht="14.25" customHeight="1">
      <c r="A2202" s="59" t="s">
        <v>146</v>
      </c>
      <c r="B2202" s="59" t="s">
        <v>9</v>
      </c>
      <c r="C2202" s="59" t="s">
        <v>112</v>
      </c>
      <c r="D2202" s="2">
        <v>34607.837599999999</v>
      </c>
      <c r="E2202" s="2">
        <v>4985110289.8701706</v>
      </c>
      <c r="F2202" s="2">
        <v>2042122792.9835999</v>
      </c>
      <c r="G2202" s="2">
        <v>899695813.38239992</v>
      </c>
      <c r="H2202" s="2">
        <v>140697888.40421051</v>
      </c>
      <c r="I2202" s="2">
        <v>209084662.10615948</v>
      </c>
      <c r="J2202" s="2">
        <v>340649968.64994586</v>
      </c>
      <c r="K2202" s="2">
        <v>70627814.963392541</v>
      </c>
      <c r="L2202" s="2">
        <v>27836796.893400002</v>
      </c>
      <c r="M2202" s="2">
        <v>165259014.10648033</v>
      </c>
    </row>
    <row r="2203" spans="1:13" ht="14.25" customHeight="1">
      <c r="A2203" s="59" t="s">
        <v>147</v>
      </c>
      <c r="B2203" s="59" t="s">
        <v>9</v>
      </c>
      <c r="C2203" s="59" t="s">
        <v>113</v>
      </c>
      <c r="D2203" s="2">
        <v>12074.893599999999</v>
      </c>
      <c r="E2203" s="2">
        <v>1736297851.1460121</v>
      </c>
      <c r="F2203" s="2">
        <v>712509569.19139993</v>
      </c>
      <c r="G2203" s="2">
        <v>313909563.45599997</v>
      </c>
      <c r="H2203" s="2">
        <v>49090382.814315788</v>
      </c>
      <c r="I2203" s="2">
        <v>72950962.076978415</v>
      </c>
      <c r="J2203" s="2">
        <v>118854930.31472825</v>
      </c>
      <c r="K2203" s="2">
        <v>24642491.702037252</v>
      </c>
      <c r="L2203" s="2">
        <v>9712434.6380027961</v>
      </c>
      <c r="M2203" s="2">
        <v>57659916.081455752</v>
      </c>
    </row>
    <row r="2204" spans="1:13" ht="14.25" customHeight="1">
      <c r="A2204" s="59" t="s">
        <v>148</v>
      </c>
      <c r="B2204" s="59" t="s">
        <v>9</v>
      </c>
      <c r="C2204" s="59" t="s">
        <v>114</v>
      </c>
      <c r="D2204" s="2">
        <v>1662.6483999999998</v>
      </c>
      <c r="E2204" s="2">
        <v>246693746.98029602</v>
      </c>
      <c r="F2204" s="2">
        <v>98108764.921399996</v>
      </c>
      <c r="G2204" s="2">
        <v>43223671.276799992</v>
      </c>
      <c r="H2204" s="2">
        <v>6759483.3852631571</v>
      </c>
      <c r="I2204" s="2">
        <v>10044958.108429944</v>
      </c>
      <c r="J2204" s="2">
        <v>16365689.52623271</v>
      </c>
      <c r="K2204" s="2">
        <v>3393139.5801620577</v>
      </c>
      <c r="L2204" s="2">
        <v>1337350.4103572331</v>
      </c>
      <c r="M2204" s="2">
        <v>7939462.6895069852</v>
      </c>
    </row>
    <row r="2205" spans="1:13" ht="14.25" customHeight="1">
      <c r="A2205" s="59" t="s">
        <v>148</v>
      </c>
      <c r="B2205" s="59" t="s">
        <v>9</v>
      </c>
      <c r="C2205" s="59" t="s">
        <v>114</v>
      </c>
      <c r="D2205" s="2">
        <v>34427.831199999993</v>
      </c>
      <c r="E2205" s="2">
        <v>4903577128.1324511</v>
      </c>
      <c r="F2205" s="2">
        <v>2031501061.1536</v>
      </c>
      <c r="G2205" s="2">
        <v>895016210.0927999</v>
      </c>
      <c r="H2205" s="2">
        <v>139966074.55326316</v>
      </c>
      <c r="I2205" s="2">
        <v>207997146.10022023</v>
      </c>
      <c r="J2205" s="2">
        <v>338878139.52772444</v>
      </c>
      <c r="K2205" s="2">
        <v>70260457.174143478</v>
      </c>
      <c r="L2205" s="2">
        <v>27692008.835439626</v>
      </c>
      <c r="M2205" s="2">
        <v>164399449.27204362</v>
      </c>
    </row>
    <row r="2206" spans="1:13" ht="14.25" customHeight="1">
      <c r="A2206" s="59" t="s">
        <v>146</v>
      </c>
      <c r="B2206" s="59" t="s">
        <v>9</v>
      </c>
      <c r="C2206" s="59" t="s">
        <v>112</v>
      </c>
      <c r="D2206" s="2">
        <v>4918.0319999999992</v>
      </c>
      <c r="E2206" s="2">
        <v>531370624.72032005</v>
      </c>
      <c r="F2206" s="2">
        <v>151706489.2832</v>
      </c>
      <c r="G2206" s="2">
        <v>112549208.3712</v>
      </c>
      <c r="H2206" s="2">
        <v>19994220.40926316</v>
      </c>
      <c r="I2206" s="2">
        <v>14596051.383762093</v>
      </c>
      <c r="J2206" s="2">
        <v>48408902.803549632</v>
      </c>
      <c r="K2206" s="2">
        <v>10036739.599126048</v>
      </c>
      <c r="L2206" s="2">
        <v>3519419.3640969228</v>
      </c>
      <c r="M2206" s="2">
        <v>21072224.659392368</v>
      </c>
    </row>
    <row r="2207" spans="1:13" ht="14.25" customHeight="1">
      <c r="A2207" s="59" t="s">
        <v>146</v>
      </c>
      <c r="B2207" s="59" t="s">
        <v>9</v>
      </c>
      <c r="C2207" s="59" t="s">
        <v>112</v>
      </c>
      <c r="D2207" s="2">
        <v>12841.527999999998</v>
      </c>
      <c r="E2207" s="2">
        <v>1346422228.2320037</v>
      </c>
      <c r="F2207" s="2">
        <v>396122502.26959997</v>
      </c>
      <c r="G2207" s="2">
        <v>293878489.57439995</v>
      </c>
      <c r="H2207" s="2">
        <v>52207129.273263156</v>
      </c>
      <c r="I2207" s="2">
        <v>38111911.946489915</v>
      </c>
      <c r="J2207" s="2">
        <v>126401023.98704627</v>
      </c>
      <c r="K2207" s="2">
        <v>26207042.286606904</v>
      </c>
      <c r="L2207" s="2">
        <v>9189595.0062530749</v>
      </c>
      <c r="M2207" s="2">
        <v>55021919.943968959</v>
      </c>
    </row>
    <row r="2208" spans="1:13" ht="14.25" customHeight="1">
      <c r="A2208" s="59" t="s">
        <v>146</v>
      </c>
      <c r="B2208" s="59" t="s">
        <v>9</v>
      </c>
      <c r="C2208" s="59" t="s">
        <v>112</v>
      </c>
      <c r="D2208" s="2">
        <v>21007.711199999998</v>
      </c>
      <c r="E2208" s="2">
        <v>2194292492.7656035</v>
      </c>
      <c r="F2208" s="2">
        <v>648024684.04259992</v>
      </c>
      <c r="G2208" s="2">
        <v>480761669.08799994</v>
      </c>
      <c r="H2208" s="2">
        <v>85406682.300631583</v>
      </c>
      <c r="I2208" s="2">
        <v>62348035.175540633</v>
      </c>
      <c r="J2208" s="2">
        <v>206781950.50496644</v>
      </c>
      <c r="K2208" s="2">
        <v>42872621.993521757</v>
      </c>
      <c r="L2208" s="2">
        <v>15033441.342519894</v>
      </c>
      <c r="M2208" s="2">
        <v>90011453.765659362</v>
      </c>
    </row>
    <row r="2209" spans="1:13" ht="14.25" customHeight="1">
      <c r="A2209" s="59" t="s">
        <v>147</v>
      </c>
      <c r="B2209" s="59" t="s">
        <v>9</v>
      </c>
      <c r="C2209" s="59" t="s">
        <v>113</v>
      </c>
      <c r="D2209" s="2">
        <v>4.0179999999999998</v>
      </c>
      <c r="E2209" s="2">
        <v>420414.20467199996</v>
      </c>
      <c r="F2209" s="2">
        <v>123943.20499999999</v>
      </c>
      <c r="G2209" s="2">
        <v>91950.470399999991</v>
      </c>
      <c r="H2209" s="2">
        <v>16336.057263157894</v>
      </c>
      <c r="I2209" s="2">
        <v>11924.878581504981</v>
      </c>
      <c r="J2209" s="2">
        <v>39549.757192442506</v>
      </c>
      <c r="K2209" s="2">
        <v>8199.9506528807578</v>
      </c>
      <c r="L2209" s="2">
        <v>2875.3426177262436</v>
      </c>
      <c r="M2209" s="2">
        <v>17215.869819765005</v>
      </c>
    </row>
    <row r="2210" spans="1:13" ht="14.25" customHeight="1">
      <c r="A2210" s="59" t="s">
        <v>146</v>
      </c>
      <c r="B2210" s="59" t="s">
        <v>9</v>
      </c>
      <c r="C2210" s="59" t="s">
        <v>112</v>
      </c>
      <c r="D2210" s="2">
        <v>9405.3343999999997</v>
      </c>
      <c r="E2210" s="2">
        <v>1388637242.3551319</v>
      </c>
      <c r="F2210" s="2">
        <v>557935181.6911999</v>
      </c>
      <c r="G2210" s="2">
        <v>240732045.00479996</v>
      </c>
      <c r="H2210" s="2">
        <v>38237311.932631575</v>
      </c>
      <c r="I2210" s="2">
        <v>54028575.088861428</v>
      </c>
      <c r="J2210" s="2">
        <v>92578071.636069432</v>
      </c>
      <c r="K2210" s="2">
        <v>19194444.488263279</v>
      </c>
      <c r="L2210" s="2">
        <v>7565176.0284297029</v>
      </c>
      <c r="M2210" s="2">
        <v>44912262.599318393</v>
      </c>
    </row>
    <row r="2211" spans="1:13" ht="14.25" customHeight="1">
      <c r="A2211" s="59" t="s">
        <v>146</v>
      </c>
      <c r="B2211" s="59" t="s">
        <v>9</v>
      </c>
      <c r="C2211" s="59" t="s">
        <v>112</v>
      </c>
      <c r="D2211" s="2">
        <v>37290.254399999998</v>
      </c>
      <c r="E2211" s="2">
        <v>5386520179.4536438</v>
      </c>
      <c r="F2211" s="2">
        <v>2212100491.2297997</v>
      </c>
      <c r="G2211" s="2">
        <v>954454018.46399999</v>
      </c>
      <c r="H2211" s="2">
        <v>151603231.43747368</v>
      </c>
      <c r="I2211" s="2">
        <v>214212405.88034227</v>
      </c>
      <c r="J2211" s="2">
        <v>367053386.55162048</v>
      </c>
      <c r="K2211" s="2">
        <v>76102102.019255742</v>
      </c>
      <c r="L2211" s="2">
        <v>29994397.507113121</v>
      </c>
      <c r="M2211" s="2">
        <v>178068065.07679173</v>
      </c>
    </row>
    <row r="2212" spans="1:13" ht="14.25" customHeight="1">
      <c r="A2212" s="59" t="s">
        <v>146</v>
      </c>
      <c r="B2212" s="59" t="s">
        <v>9</v>
      </c>
      <c r="C2212" s="59" t="s">
        <v>112</v>
      </c>
      <c r="D2212" s="2">
        <v>37723.394799999995</v>
      </c>
      <c r="E2212" s="2">
        <v>5433930173.1939831</v>
      </c>
      <c r="F2212" s="2">
        <v>2237794874.8902001</v>
      </c>
      <c r="G2212" s="2">
        <v>965540361.52319992</v>
      </c>
      <c r="H2212" s="2">
        <v>153364160.96336839</v>
      </c>
      <c r="I2212" s="2">
        <v>216700563.94364512</v>
      </c>
      <c r="J2212" s="2">
        <v>371316850.37696576</v>
      </c>
      <c r="K2212" s="2">
        <v>76986056.699636281</v>
      </c>
      <c r="L2212" s="2">
        <v>30342793.771580279</v>
      </c>
      <c r="M2212" s="2">
        <v>180136392.95965511</v>
      </c>
    </row>
    <row r="2213" spans="1:13" ht="14.25" customHeight="1">
      <c r="A2213" s="59" t="s">
        <v>147</v>
      </c>
      <c r="B2213" s="59" t="s">
        <v>9</v>
      </c>
      <c r="C2213" s="59" t="s">
        <v>113</v>
      </c>
      <c r="D2213" s="2">
        <v>7884.9231999999993</v>
      </c>
      <c r="E2213" s="2">
        <v>1133734825.4490719</v>
      </c>
      <c r="F2213" s="2">
        <v>467742651.97319996</v>
      </c>
      <c r="G2213" s="2">
        <v>201816714.60479999</v>
      </c>
      <c r="H2213" s="2">
        <v>32056092.409263156</v>
      </c>
      <c r="I2213" s="2">
        <v>45294632.499308646</v>
      </c>
      <c r="J2213" s="2">
        <v>77612443.514449179</v>
      </c>
      <c r="K2213" s="2">
        <v>16091583.161213201</v>
      </c>
      <c r="L2213" s="2">
        <v>6342234.0388715193</v>
      </c>
      <c r="M2213" s="2">
        <v>37652009.622736849</v>
      </c>
    </row>
    <row r="2214" spans="1:13" ht="14.25" customHeight="1">
      <c r="A2214" s="59" t="s">
        <v>146</v>
      </c>
      <c r="B2214" s="59" t="s">
        <v>9</v>
      </c>
      <c r="C2214" s="59" t="s">
        <v>112</v>
      </c>
      <c r="D2214" s="2">
        <v>25811.631999999998</v>
      </c>
      <c r="E2214" s="2">
        <v>4019893944.7146478</v>
      </c>
      <c r="F2214" s="2">
        <v>1876561254.1669998</v>
      </c>
      <c r="G2214" s="2">
        <v>682065161.56799996</v>
      </c>
      <c r="H2214" s="2">
        <v>104936985.03410524</v>
      </c>
      <c r="I2214" s="2">
        <v>155093060.71771204</v>
      </c>
      <c r="J2214" s="2">
        <v>254067640.20425072</v>
      </c>
      <c r="K2214" s="2">
        <v>52676482.994105987</v>
      </c>
      <c r="L2214" s="2">
        <v>17650448.290910125</v>
      </c>
      <c r="M2214" s="2">
        <v>123255457.50940762</v>
      </c>
    </row>
    <row r="2215" spans="1:13" ht="14.25" customHeight="1">
      <c r="A2215" s="59" t="s">
        <v>146</v>
      </c>
      <c r="B2215" s="59" t="s">
        <v>9</v>
      </c>
      <c r="C2215" s="59" t="s">
        <v>112</v>
      </c>
      <c r="D2215" s="2">
        <v>80303.747999999992</v>
      </c>
      <c r="E2215" s="2">
        <v>12248886431.932919</v>
      </c>
      <c r="F2215" s="2">
        <v>5838255483.322999</v>
      </c>
      <c r="G2215" s="2">
        <v>2122004099.5007999</v>
      </c>
      <c r="H2215" s="2">
        <v>326474247.44084203</v>
      </c>
      <c r="I2215" s="2">
        <v>482517109.51186067</v>
      </c>
      <c r="J2215" s="2">
        <v>790441447.24815595</v>
      </c>
      <c r="K2215" s="2">
        <v>163884213.74847481</v>
      </c>
      <c r="L2215" s="2">
        <v>54913116.367081225</v>
      </c>
      <c r="M2215" s="2">
        <v>383465687.07705802</v>
      </c>
    </row>
    <row r="2216" spans="1:13" ht="14.25" customHeight="1">
      <c r="A2216" s="59" t="s">
        <v>146</v>
      </c>
      <c r="B2216" s="59" t="s">
        <v>9</v>
      </c>
      <c r="C2216" s="59" t="s">
        <v>112</v>
      </c>
      <c r="D2216" s="2">
        <v>101798.4408</v>
      </c>
      <c r="E2216" s="2">
        <v>15488563659.052174</v>
      </c>
      <c r="F2216" s="2">
        <v>7400965956.9803991</v>
      </c>
      <c r="G2216" s="2">
        <v>2689995350.2079997</v>
      </c>
      <c r="H2216" s="2">
        <v>413860750.99957889</v>
      </c>
      <c r="I2216" s="2">
        <v>611671193.82311094</v>
      </c>
      <c r="J2216" s="2">
        <v>1002016828.3248466</v>
      </c>
      <c r="K2216" s="2">
        <v>207750669.76112571</v>
      </c>
      <c r="L2216" s="2">
        <v>69611565.647444367</v>
      </c>
      <c r="M2216" s="2">
        <v>486106937.932028</v>
      </c>
    </row>
    <row r="2217" spans="1:13" ht="14.25" customHeight="1">
      <c r="A2217" s="59" t="s">
        <v>147</v>
      </c>
      <c r="B2217" s="59" t="s">
        <v>9</v>
      </c>
      <c r="C2217" s="59" t="s">
        <v>113</v>
      </c>
      <c r="D2217" s="2">
        <v>17272.578399999999</v>
      </c>
      <c r="E2217" s="2">
        <v>2623676797.6899476</v>
      </c>
      <c r="F2217" s="2">
        <v>1255753660.3861997</v>
      </c>
      <c r="G2217" s="2">
        <v>456423058.0607999</v>
      </c>
      <c r="H2217" s="2">
        <v>70221529.667368427</v>
      </c>
      <c r="I2217" s="2">
        <v>103784876.93233196</v>
      </c>
      <c r="J2217" s="2">
        <v>170016496.21887189</v>
      </c>
      <c r="K2217" s="2">
        <v>35249947.866603799</v>
      </c>
      <c r="L2217" s="2">
        <v>11811293.137136433</v>
      </c>
      <c r="M2217" s="2">
        <v>82479850.67581591</v>
      </c>
    </row>
    <row r="2218" spans="1:13" ht="14.25" customHeight="1">
      <c r="A2218" s="59" t="s">
        <v>148</v>
      </c>
      <c r="B2218" s="59" t="s">
        <v>9</v>
      </c>
      <c r="C2218" s="59" t="s">
        <v>114</v>
      </c>
      <c r="D2218" s="2">
        <v>956.28399999999999</v>
      </c>
      <c r="E2218" s="2">
        <v>149633586.521496</v>
      </c>
      <c r="F2218" s="2">
        <v>69523906.410399988</v>
      </c>
      <c r="G2218" s="2">
        <v>25269537.215999994</v>
      </c>
      <c r="H2218" s="2">
        <v>3887765.3557894737</v>
      </c>
      <c r="I2218" s="2">
        <v>5745975.7862415109</v>
      </c>
      <c r="J2218" s="2">
        <v>9412842.2118013185</v>
      </c>
      <c r="K2218" s="2">
        <v>1951588.2553856205</v>
      </c>
      <c r="L2218" s="2">
        <v>653923.8314502819</v>
      </c>
      <c r="M2218" s="2">
        <v>4566438.1829450512</v>
      </c>
    </row>
    <row r="2219" spans="1:13" ht="14.25" customHeight="1">
      <c r="A2219" s="59" t="s">
        <v>148</v>
      </c>
      <c r="B2219" s="59" t="s">
        <v>9</v>
      </c>
      <c r="C2219" s="59" t="s">
        <v>114</v>
      </c>
      <c r="D2219" s="2">
        <v>5128.5751999999993</v>
      </c>
      <c r="E2219" s="2">
        <v>772280295.23937595</v>
      </c>
      <c r="F2219" s="2">
        <v>372858465.69539994</v>
      </c>
      <c r="G2219" s="2">
        <v>135521166.20159999</v>
      </c>
      <c r="H2219" s="2">
        <v>20850182.329263158</v>
      </c>
      <c r="I2219" s="2">
        <v>30815812.998145644</v>
      </c>
      <c r="J2219" s="2">
        <v>50481310.080433622</v>
      </c>
      <c r="K2219" s="2">
        <v>10466417.013336999</v>
      </c>
      <c r="L2219" s="2">
        <v>3507009.9935426037</v>
      </c>
      <c r="M2219" s="2">
        <v>24489923.095424637</v>
      </c>
    </row>
    <row r="2220" spans="1:13" ht="14.25" customHeight="1">
      <c r="A2220" s="59" t="s">
        <v>147</v>
      </c>
      <c r="B2220" s="59" t="s">
        <v>11</v>
      </c>
      <c r="C2220" s="59" t="s">
        <v>113</v>
      </c>
      <c r="D2220" s="2">
        <v>0.80359999999999998</v>
      </c>
      <c r="E2220" s="2">
        <v>321796.88679599995</v>
      </c>
      <c r="F2220" s="2">
        <v>130140.96179999999</v>
      </c>
      <c r="G2220" s="2">
        <v>26061.043199999996</v>
      </c>
      <c r="H2220" s="2">
        <v>3267.708631578947</v>
      </c>
      <c r="I2220" s="2">
        <v>8644.4977302509651</v>
      </c>
      <c r="J2220" s="2">
        <v>7909.9514384885015</v>
      </c>
      <c r="K2220" s="2">
        <v>1639.9901305761516</v>
      </c>
      <c r="L2220" s="2">
        <v>0</v>
      </c>
      <c r="M2220" s="2">
        <v>4463.5345958311591</v>
      </c>
    </row>
    <row r="2221" spans="1:13" ht="14.25" customHeight="1">
      <c r="A2221" s="59" t="s">
        <v>148</v>
      </c>
      <c r="B2221" s="59" t="s">
        <v>11</v>
      </c>
      <c r="C2221" s="59" t="s">
        <v>114</v>
      </c>
      <c r="D2221" s="2">
        <v>4.8215999999999992</v>
      </c>
      <c r="E2221" s="2">
        <v>1924258.4915399996</v>
      </c>
      <c r="F2221" s="2">
        <v>780839.40759999992</v>
      </c>
      <c r="G2221" s="2">
        <v>156365.47200000001</v>
      </c>
      <c r="H2221" s="2">
        <v>19601.28</v>
      </c>
      <c r="I2221" s="2">
        <v>51866.986381505791</v>
      </c>
      <c r="J2221" s="2">
        <v>47459.708630931011</v>
      </c>
      <c r="K2221" s="2">
        <v>9839.9407834569083</v>
      </c>
      <c r="L2221" s="2">
        <v>0</v>
      </c>
      <c r="M2221" s="2">
        <v>26781.207574986958</v>
      </c>
    </row>
    <row r="2222" spans="1:13" ht="14.25" customHeight="1">
      <c r="A2222" s="59" t="s">
        <v>146</v>
      </c>
      <c r="B2222" s="59" t="s">
        <v>12</v>
      </c>
      <c r="C2222" s="59" t="s">
        <v>112</v>
      </c>
      <c r="D2222" s="2">
        <v>10253.936</v>
      </c>
      <c r="E2222" s="2">
        <v>540084449.94134402</v>
      </c>
      <c r="F2222" s="2">
        <v>241221799.53319997</v>
      </c>
      <c r="G2222" s="2">
        <v>31291098.451199993</v>
      </c>
      <c r="H2222" s="2">
        <v>41687295.066947363</v>
      </c>
      <c r="I2222" s="2">
        <v>31146623.848959409</v>
      </c>
      <c r="J2222" s="2">
        <v>180233155.52833602</v>
      </c>
      <c r="K2222" s="2">
        <v>20926274.066151693</v>
      </c>
      <c r="L2222" s="2">
        <v>3260413.7359893611</v>
      </c>
      <c r="M2222" s="2">
        <v>79262901.478699028</v>
      </c>
    </row>
    <row r="2223" spans="1:13" ht="14.25" customHeight="1">
      <c r="A2223" s="59" t="s">
        <v>146</v>
      </c>
      <c r="B2223" s="59" t="s">
        <v>12</v>
      </c>
      <c r="C2223" s="59" t="s">
        <v>112</v>
      </c>
      <c r="D2223" s="2">
        <v>546.44799999999998</v>
      </c>
      <c r="E2223" s="2">
        <v>25755162.513695996</v>
      </c>
      <c r="F2223" s="2">
        <v>12855079.811999999</v>
      </c>
      <c r="G2223" s="2">
        <v>1667550.1631999998</v>
      </c>
      <c r="H2223" s="2">
        <v>2221580.7359999996</v>
      </c>
      <c r="I2223" s="2">
        <v>1659851.427687492</v>
      </c>
      <c r="J2223" s="2">
        <v>9604901.7052718271</v>
      </c>
      <c r="K2223" s="2">
        <v>1115193.2887917832</v>
      </c>
      <c r="L2223" s="2">
        <v>173752.45614990324</v>
      </c>
      <c r="M2223" s="2">
        <v>4224041.7715921113</v>
      </c>
    </row>
    <row r="2224" spans="1:13" ht="14.25" customHeight="1">
      <c r="A2224" s="59" t="s">
        <v>147</v>
      </c>
      <c r="B2224" s="59" t="s">
        <v>12</v>
      </c>
      <c r="C2224" s="59" t="s">
        <v>113</v>
      </c>
      <c r="D2224" s="2">
        <v>4391.674</v>
      </c>
      <c r="E2224" s="2">
        <v>209607021.139824</v>
      </c>
      <c r="F2224" s="2">
        <v>103313255.63119999</v>
      </c>
      <c r="G2224" s="2">
        <v>13401712.377599999</v>
      </c>
      <c r="H2224" s="2">
        <v>17854314.987789471</v>
      </c>
      <c r="I2224" s="2">
        <v>13339835.37104727</v>
      </c>
      <c r="J2224" s="2">
        <v>77192335.028397828</v>
      </c>
      <c r="K2224" s="2">
        <v>8962546.0635986682</v>
      </c>
      <c r="L2224" s="2">
        <v>1396407.6071459136</v>
      </c>
      <c r="M2224" s="2">
        <v>33947629.826104246</v>
      </c>
    </row>
    <row r="2225" spans="1:13" ht="14.25" customHeight="1">
      <c r="A2225" s="59" t="s">
        <v>146</v>
      </c>
      <c r="B2225" s="59" t="s">
        <v>12</v>
      </c>
      <c r="C2225" s="59" t="s">
        <v>112</v>
      </c>
      <c r="D2225" s="2">
        <v>5046.6079999999993</v>
      </c>
      <c r="E2225" s="2">
        <v>265899716.06259599</v>
      </c>
      <c r="F2225" s="2">
        <v>119402518.54180001</v>
      </c>
      <c r="G2225" s="2">
        <v>15369877.689599996</v>
      </c>
      <c r="H2225" s="2">
        <v>20516944.410947364</v>
      </c>
      <c r="I2225" s="2">
        <v>16353901.488957407</v>
      </c>
      <c r="J2225" s="2">
        <v>88704092.219275087</v>
      </c>
      <c r="K2225" s="2">
        <v>10299138.020018231</v>
      </c>
      <c r="L2225" s="2">
        <v>1604655.03620793</v>
      </c>
      <c r="M2225" s="2">
        <v>39010268.125880085</v>
      </c>
    </row>
    <row r="2226" spans="1:13" ht="14.25" customHeight="1">
      <c r="A2226" s="59" t="s">
        <v>146</v>
      </c>
      <c r="B2226" s="59" t="s">
        <v>12</v>
      </c>
      <c r="C2226" s="59" t="s">
        <v>112</v>
      </c>
      <c r="D2226" s="2">
        <v>7939.5679999999993</v>
      </c>
      <c r="E2226" s="2">
        <v>371897035.65075594</v>
      </c>
      <c r="F2226" s="2">
        <v>187849821.62239999</v>
      </c>
      <c r="G2226" s="2">
        <v>24180635.731199998</v>
      </c>
      <c r="H2226" s="2">
        <v>32278250.607157897</v>
      </c>
      <c r="I2226" s="2">
        <v>25728749.476257831</v>
      </c>
      <c r="J2226" s="2">
        <v>139553571.83542004</v>
      </c>
      <c r="K2226" s="2">
        <v>16203102.490092378</v>
      </c>
      <c r="L2226" s="2">
        <v>2524520.980530947</v>
      </c>
      <c r="M2226" s="2">
        <v>61372842.210779496</v>
      </c>
    </row>
    <row r="2227" spans="1:13" ht="14.25" customHeight="1">
      <c r="A2227" s="59" t="s">
        <v>146</v>
      </c>
      <c r="B2227" s="59" t="s">
        <v>7</v>
      </c>
      <c r="C2227" s="59" t="s">
        <v>112</v>
      </c>
      <c r="D2227" s="2">
        <v>2841.5295999999998</v>
      </c>
      <c r="E2227" s="2">
        <v>304455133.39903194</v>
      </c>
      <c r="F2227" s="2">
        <v>54030416.393999994</v>
      </c>
      <c r="G2227" s="2">
        <v>99125397.715199992</v>
      </c>
      <c r="H2227" s="2">
        <v>11552216.346947366</v>
      </c>
      <c r="I2227" s="2">
        <v>10258080.312225364</v>
      </c>
      <c r="J2227" s="2">
        <v>27969588.286495343</v>
      </c>
      <c r="K2227" s="2">
        <v>5799005.1017172718</v>
      </c>
      <c r="L2227" s="2">
        <v>6579742.0350541938</v>
      </c>
      <c r="M2227" s="2">
        <v>10409781.20413086</v>
      </c>
    </row>
    <row r="2228" spans="1:13" ht="14.25" customHeight="1">
      <c r="A2228" s="59" t="s">
        <v>146</v>
      </c>
      <c r="B2228" s="59" t="s">
        <v>7</v>
      </c>
      <c r="C2228" s="59" t="s">
        <v>112</v>
      </c>
      <c r="D2228" s="2">
        <v>6099.3239999999996</v>
      </c>
      <c r="E2228" s="2">
        <v>633992299.42910397</v>
      </c>
      <c r="F2228" s="2">
        <v>115975922.61539999</v>
      </c>
      <c r="G2228" s="2">
        <v>212771993.58719996</v>
      </c>
      <c r="H2228" s="2">
        <v>24796752.767999995</v>
      </c>
      <c r="I2228" s="2">
        <v>22018899.765212249</v>
      </c>
      <c r="J2228" s="2">
        <v>60036531.418127738</v>
      </c>
      <c r="K2228" s="2">
        <v>12447525.09107299</v>
      </c>
      <c r="L2228" s="2">
        <v>14123371.619361237</v>
      </c>
      <c r="M2228" s="2">
        <v>22344524.700043332</v>
      </c>
    </row>
    <row r="2229" spans="1:13" ht="14.25" customHeight="1">
      <c r="A2229" s="59" t="s">
        <v>146</v>
      </c>
      <c r="B2229" s="59" t="s">
        <v>7</v>
      </c>
      <c r="C2229" s="59" t="s">
        <v>112</v>
      </c>
      <c r="D2229" s="2">
        <v>2139.9867999999997</v>
      </c>
      <c r="E2229" s="2">
        <v>221433359.24278796</v>
      </c>
      <c r="F2229" s="2">
        <v>40690893.439599998</v>
      </c>
      <c r="G2229" s="2">
        <v>74652414.009599999</v>
      </c>
      <c r="H2229" s="2">
        <v>8700099.5974736828</v>
      </c>
      <c r="I2229" s="2">
        <v>7725471.6831041118</v>
      </c>
      <c r="J2229" s="2">
        <v>21064200.680694882</v>
      </c>
      <c r="K2229" s="2">
        <v>4367293.7177242916</v>
      </c>
      <c r="L2229" s="2">
        <v>4955275.1808114592</v>
      </c>
      <c r="M2229" s="2">
        <v>7839719.2722286414</v>
      </c>
    </row>
    <row r="2230" spans="1:13" ht="14.25" customHeight="1">
      <c r="A2230" s="59" t="s">
        <v>147</v>
      </c>
      <c r="B2230" s="59" t="s">
        <v>7</v>
      </c>
      <c r="C2230" s="59" t="s">
        <v>113</v>
      </c>
      <c r="D2230" s="2">
        <v>557.69839999999999</v>
      </c>
      <c r="E2230" s="2">
        <v>57603434.346611999</v>
      </c>
      <c r="F2230" s="2">
        <v>10604386.542199999</v>
      </c>
      <c r="G2230" s="2">
        <v>19455041.068799999</v>
      </c>
      <c r="H2230" s="2">
        <v>2267317.4703157889</v>
      </c>
      <c r="I2230" s="2">
        <v>2013322.3237229646</v>
      </c>
      <c r="J2230" s="2">
        <v>5489506.2983110212</v>
      </c>
      <c r="K2230" s="2">
        <v>1138153.1506198491</v>
      </c>
      <c r="L2230" s="2">
        <v>1291386.0215858626</v>
      </c>
      <c r="M2230" s="2">
        <v>2043096.1978695747</v>
      </c>
    </row>
    <row r="2231" spans="1:13" ht="14.25" customHeight="1">
      <c r="A2231" s="59" t="s">
        <v>148</v>
      </c>
      <c r="B2231" s="59" t="s">
        <v>7</v>
      </c>
      <c r="C2231" s="59" t="s">
        <v>114</v>
      </c>
      <c r="D2231" s="2">
        <v>-16.071999999999999</v>
      </c>
      <c r="E2231" s="2">
        <v>-1594898.9733599999</v>
      </c>
      <c r="F2231" s="2">
        <v>-305602.22479999997</v>
      </c>
      <c r="G2231" s="2">
        <v>-560664.30719999992</v>
      </c>
      <c r="H2231" s="2">
        <v>-65340.500210526305</v>
      </c>
      <c r="I2231" s="2">
        <v>-58020.816245618567</v>
      </c>
      <c r="J2231" s="2">
        <v>-158199.02876977003</v>
      </c>
      <c r="K2231" s="2">
        <v>-32799.802611523031</v>
      </c>
      <c r="L2231" s="2">
        <v>-37215.735492387976</v>
      </c>
      <c r="M2231" s="2">
        <v>-58878.85296454106</v>
      </c>
    </row>
    <row r="2232" spans="1:13" ht="14.25" customHeight="1">
      <c r="A2232" s="59" t="s">
        <v>146</v>
      </c>
      <c r="B2232" s="59" t="s">
        <v>7</v>
      </c>
      <c r="C2232" s="59" t="s">
        <v>112</v>
      </c>
      <c r="D2232" s="2">
        <v>83.574399999999997</v>
      </c>
      <c r="E2232" s="2">
        <v>8954665.5151799992</v>
      </c>
      <c r="F2232" s="2">
        <v>2399067.1857999996</v>
      </c>
      <c r="G2232" s="2">
        <v>2946747.8015999999</v>
      </c>
      <c r="H2232" s="2">
        <v>339770.84968421049</v>
      </c>
      <c r="I2232" s="2">
        <v>301317.00771116914</v>
      </c>
      <c r="J2232" s="2">
        <v>822634.94960280426</v>
      </c>
      <c r="K2232" s="2">
        <v>170558.97357991975</v>
      </c>
      <c r="L2232" s="2">
        <v>193521.82456041747</v>
      </c>
      <c r="M2232" s="2">
        <v>306170.0354156135</v>
      </c>
    </row>
    <row r="2233" spans="1:13" ht="14.25" customHeight="1">
      <c r="A2233" s="59" t="s">
        <v>146</v>
      </c>
      <c r="B2233" s="59" t="s">
        <v>7</v>
      </c>
      <c r="C2233" s="59" t="s">
        <v>112</v>
      </c>
      <c r="D2233" s="2">
        <v>141.43359999999998</v>
      </c>
      <c r="E2233" s="2">
        <v>14704467.488171997</v>
      </c>
      <c r="F2233" s="2">
        <v>4059959.4246</v>
      </c>
      <c r="G2233" s="2">
        <v>4986805.7279999992</v>
      </c>
      <c r="H2233" s="2">
        <v>574997.39621052623</v>
      </c>
      <c r="I2233" s="2">
        <v>509921.08997274761</v>
      </c>
      <c r="J2233" s="2">
        <v>1392151.4531739764</v>
      </c>
      <c r="K2233" s="2">
        <v>288638.26298140269</v>
      </c>
      <c r="L2233" s="2">
        <v>327498.47233301419</v>
      </c>
      <c r="M2233" s="2">
        <v>518133.90608796122</v>
      </c>
    </row>
    <row r="2234" spans="1:13" ht="14.25" customHeight="1">
      <c r="A2234" s="59" t="s">
        <v>146</v>
      </c>
      <c r="B2234" s="59" t="s">
        <v>9</v>
      </c>
      <c r="C2234" s="59" t="s">
        <v>112</v>
      </c>
      <c r="D2234" s="2">
        <v>2777.2415999999998</v>
      </c>
      <c r="E2234" s="2">
        <v>300079173.39523196</v>
      </c>
      <c r="F2234" s="2">
        <v>86221821.331999987</v>
      </c>
      <c r="G2234" s="2">
        <v>70554267.340799987</v>
      </c>
      <c r="H2234" s="2">
        <v>11290854.346105264</v>
      </c>
      <c r="I2234" s="2">
        <v>12824926.028469853</v>
      </c>
      <c r="J2234" s="2">
        <v>27336792.171416264</v>
      </c>
      <c r="K2234" s="2">
        <v>5667805.8912711795</v>
      </c>
      <c r="L2234" s="2">
        <v>11044730.043291962</v>
      </c>
      <c r="M2234" s="2">
        <v>8302016.4164519804</v>
      </c>
    </row>
    <row r="2235" spans="1:13" ht="14.25" customHeight="1">
      <c r="A2235" s="59" t="s">
        <v>146</v>
      </c>
      <c r="B2235" s="59" t="s">
        <v>9</v>
      </c>
      <c r="C2235" s="59" t="s">
        <v>112</v>
      </c>
      <c r="D2235" s="2">
        <v>780.29559999999992</v>
      </c>
      <c r="E2235" s="2">
        <v>81809264.610612005</v>
      </c>
      <c r="F2235" s="2">
        <v>24224937.838399999</v>
      </c>
      <c r="G2235" s="2">
        <v>19822972.838399995</v>
      </c>
      <c r="H2235" s="2">
        <v>3172285.0762105263</v>
      </c>
      <c r="I2235" s="2">
        <v>3603299.5294109462</v>
      </c>
      <c r="J2235" s="2">
        <v>7680562.8467723355</v>
      </c>
      <c r="K2235" s="2">
        <v>1592430.4167894432</v>
      </c>
      <c r="L2235" s="2">
        <v>3103134.5115846335</v>
      </c>
      <c r="M2235" s="2">
        <v>2332539.9133029147</v>
      </c>
    </row>
    <row r="2236" spans="1:13" ht="14.25" customHeight="1">
      <c r="A2236" s="59" t="s">
        <v>146</v>
      </c>
      <c r="B2236" s="59" t="s">
        <v>9</v>
      </c>
      <c r="C2236" s="59" t="s">
        <v>112</v>
      </c>
      <c r="D2236" s="2">
        <v>3645.1295999999998</v>
      </c>
      <c r="E2236" s="2">
        <v>380670146.30106002</v>
      </c>
      <c r="F2236" s="2">
        <v>113166140.29939999</v>
      </c>
      <c r="G2236" s="2">
        <v>92602475.884800002</v>
      </c>
      <c r="H2236" s="2">
        <v>14819245.086315788</v>
      </c>
      <c r="I2236" s="2">
        <v>16832715.412366685</v>
      </c>
      <c r="J2236" s="2">
        <v>35879539.724983849</v>
      </c>
      <c r="K2236" s="2">
        <v>7438995.2322934233</v>
      </c>
      <c r="L2236" s="2">
        <v>14496208.181820698</v>
      </c>
      <c r="M2236" s="2">
        <v>10896396.546593225</v>
      </c>
    </row>
    <row r="2237" spans="1:13" ht="14.25" customHeight="1">
      <c r="A2237" s="59" t="s">
        <v>147</v>
      </c>
      <c r="B2237" s="59" t="s">
        <v>9</v>
      </c>
      <c r="C2237" s="59" t="s">
        <v>113</v>
      </c>
      <c r="D2237" s="2">
        <v>114.91479999999999</v>
      </c>
      <c r="E2237" s="2">
        <v>11972441.044871999</v>
      </c>
      <c r="F2237" s="2">
        <v>3567627.5049999999</v>
      </c>
      <c r="G2237" s="2">
        <v>2919346.1567999995</v>
      </c>
      <c r="H2237" s="2">
        <v>467185.38442105259</v>
      </c>
      <c r="I2237" s="2">
        <v>530661.00175670988</v>
      </c>
      <c r="J2237" s="2">
        <v>1131123.0557038558</v>
      </c>
      <c r="K2237" s="2">
        <v>234518.58867238965</v>
      </c>
      <c r="L2237" s="2">
        <v>457001.27204593475</v>
      </c>
      <c r="M2237" s="2">
        <v>343515.1468612944</v>
      </c>
    </row>
    <row r="2238" spans="1:13" ht="14.25" customHeight="1">
      <c r="A2238" s="59" t="s">
        <v>148</v>
      </c>
      <c r="B2238" s="59" t="s">
        <v>9</v>
      </c>
      <c r="C2238" s="59" t="s">
        <v>114</v>
      </c>
      <c r="D2238" s="2">
        <v>1446.48</v>
      </c>
      <c r="E2238" s="2">
        <v>157346981.261316</v>
      </c>
      <c r="F2238" s="2">
        <v>44907199.0744</v>
      </c>
      <c r="G2238" s="2">
        <v>36747014.764799997</v>
      </c>
      <c r="H2238" s="2">
        <v>5880652.4766315781</v>
      </c>
      <c r="I2238" s="2">
        <v>6679648.9731613826</v>
      </c>
      <c r="J2238" s="2">
        <v>14237912.589279303</v>
      </c>
      <c r="K2238" s="2">
        <v>2951982.235037073</v>
      </c>
      <c r="L2238" s="2">
        <v>5752463.564214563</v>
      </c>
      <c r="M2238" s="2">
        <v>4323966.8835687404</v>
      </c>
    </row>
    <row r="2239" spans="1:13" ht="14.25" customHeight="1">
      <c r="A2239" s="59" t="s">
        <v>148</v>
      </c>
      <c r="B2239" s="59" t="s">
        <v>9</v>
      </c>
      <c r="C2239" s="59" t="s">
        <v>114</v>
      </c>
      <c r="D2239" s="2">
        <v>1215.0431999999998</v>
      </c>
      <c r="E2239" s="2">
        <v>124945840.18224001</v>
      </c>
      <c r="F2239" s="2">
        <v>37722046.236199997</v>
      </c>
      <c r="G2239" s="2">
        <v>30867491.961599994</v>
      </c>
      <c r="H2239" s="2">
        <v>4939748.7764210524</v>
      </c>
      <c r="I2239" s="2">
        <v>5610905.1374555621</v>
      </c>
      <c r="J2239" s="2">
        <v>11959846.574994616</v>
      </c>
      <c r="K2239" s="2">
        <v>2479665.0774311409</v>
      </c>
      <c r="L2239" s="2">
        <v>4832069.3939402336</v>
      </c>
      <c r="M2239" s="2">
        <v>3632132.1821977422</v>
      </c>
    </row>
    <row r="2240" spans="1:13" ht="14.25" customHeight="1">
      <c r="A2240" s="59" t="s">
        <v>148</v>
      </c>
      <c r="B2240" s="59" t="s">
        <v>12</v>
      </c>
      <c r="C2240" s="59" t="s">
        <v>114</v>
      </c>
      <c r="D2240" s="2">
        <v>1350.0479999999998</v>
      </c>
      <c r="E2240" s="2">
        <v>76387102.941995993</v>
      </c>
      <c r="F2240" s="2">
        <v>26823971.765799996</v>
      </c>
      <c r="G2240" s="2">
        <v>4451486.1119999997</v>
      </c>
      <c r="H2240" s="2">
        <v>5488609.4753684206</v>
      </c>
      <c r="I2240" s="2">
        <v>4675082.1040359968</v>
      </c>
      <c r="J2240" s="2">
        <v>23729757.154200979</v>
      </c>
      <c r="K2240" s="2">
        <v>2755183.4193679346</v>
      </c>
      <c r="L2240" s="2">
        <v>0</v>
      </c>
      <c r="M2240" s="2">
        <v>15914733.174103344</v>
      </c>
    </row>
    <row r="2241" spans="1:13" ht="14.25" customHeight="1">
      <c r="A2241" s="59" t="s">
        <v>148</v>
      </c>
      <c r="B2241" s="59" t="s">
        <v>12</v>
      </c>
      <c r="C2241" s="59" t="s">
        <v>114</v>
      </c>
      <c r="D2241" s="2">
        <v>916.10399999999993</v>
      </c>
      <c r="E2241" s="2">
        <v>46387409.188427992</v>
      </c>
      <c r="F2241" s="2">
        <v>18201981.323999997</v>
      </c>
      <c r="G2241" s="2">
        <v>3020650.9247999997</v>
      </c>
      <c r="H2241" s="2">
        <v>3724413.4837894733</v>
      </c>
      <c r="I2241" s="2">
        <v>3172377.1420244272</v>
      </c>
      <c r="J2241" s="2">
        <v>16102335.211779235</v>
      </c>
      <c r="K2241" s="2">
        <v>1869588.7488568129</v>
      </c>
      <c r="L2241" s="2">
        <v>0</v>
      </c>
      <c r="M2241" s="2">
        <v>10799283.225284413</v>
      </c>
    </row>
    <row r="2242" spans="1:13" ht="14.25" customHeight="1">
      <c r="A2242" s="59" t="s">
        <v>147</v>
      </c>
      <c r="B2242" s="59" t="s">
        <v>7</v>
      </c>
      <c r="C2242" s="59" t="s">
        <v>113</v>
      </c>
      <c r="D2242" s="2">
        <v>5122.1463999999996</v>
      </c>
      <c r="E2242" s="2">
        <v>584339212.19519997</v>
      </c>
      <c r="F2242" s="2">
        <v>116595248.89439999</v>
      </c>
      <c r="G2242" s="2">
        <v>196281849.21599996</v>
      </c>
      <c r="H2242" s="2">
        <v>20824044.389052626</v>
      </c>
      <c r="I2242" s="2">
        <v>16963927.037958063</v>
      </c>
      <c r="J2242" s="2">
        <v>50418030.468925722</v>
      </c>
      <c r="K2242" s="2">
        <v>10453297.092292391</v>
      </c>
      <c r="L2242" s="2">
        <v>0</v>
      </c>
      <c r="M2242" s="2">
        <v>11627702.223097911</v>
      </c>
    </row>
    <row r="2243" spans="1:13" ht="14.25" customHeight="1">
      <c r="A2243" s="59" t="s">
        <v>146</v>
      </c>
      <c r="B2243" s="59" t="s">
        <v>9</v>
      </c>
      <c r="C2243" s="59" t="s">
        <v>112</v>
      </c>
      <c r="D2243" s="2">
        <v>48071.351999999999</v>
      </c>
      <c r="E2243" s="2">
        <v>6362225297.6657753</v>
      </c>
      <c r="F2243" s="2">
        <v>1655224262.9423997</v>
      </c>
      <c r="G2243" s="2">
        <v>1265211867.7055998</v>
      </c>
      <c r="H2243" s="2">
        <v>195433699.63452631</v>
      </c>
      <c r="I2243" s="2">
        <v>222515944.8712908</v>
      </c>
      <c r="J2243" s="2">
        <v>473173295.0503822</v>
      </c>
      <c r="K2243" s="2">
        <v>98104209.611065388</v>
      </c>
      <c r="L2243" s="2">
        <v>94376315.570170283</v>
      </c>
      <c r="M2243" s="2">
        <v>253834441.50432494</v>
      </c>
    </row>
    <row r="2244" spans="1:13" ht="14.25" customHeight="1">
      <c r="A2244" s="59" t="s">
        <v>146</v>
      </c>
      <c r="B2244" s="59" t="s">
        <v>9</v>
      </c>
      <c r="C2244" s="59" t="s">
        <v>112</v>
      </c>
      <c r="D2244" s="2">
        <v>88203.135999999999</v>
      </c>
      <c r="E2244" s="2">
        <v>11386625666.061489</v>
      </c>
      <c r="F2244" s="2">
        <v>3037068122.1187997</v>
      </c>
      <c r="G2244" s="2">
        <v>2321458621.3439999</v>
      </c>
      <c r="H2244" s="2">
        <v>358589147.41894734</v>
      </c>
      <c r="I2244" s="2">
        <v>408280677.18276292</v>
      </c>
      <c r="J2244" s="2">
        <v>868196269.88849795</v>
      </c>
      <c r="K2244" s="2">
        <v>180005316.73203841</v>
      </c>
      <c r="L2244" s="2">
        <v>173165235.65666819</v>
      </c>
      <c r="M2244" s="2">
        <v>465745040.11224848</v>
      </c>
    </row>
    <row r="2245" spans="1:13" ht="14.25" customHeight="1">
      <c r="A2245" s="59" t="s">
        <v>146</v>
      </c>
      <c r="B2245" s="59" t="s">
        <v>9</v>
      </c>
      <c r="C2245" s="59" t="s">
        <v>112</v>
      </c>
      <c r="D2245" s="2">
        <v>19126.4836</v>
      </c>
      <c r="E2245" s="2">
        <v>2463237166.3930798</v>
      </c>
      <c r="F2245" s="2">
        <v>658575605.38759995</v>
      </c>
      <c r="G2245" s="2">
        <v>503398657.57439995</v>
      </c>
      <c r="H2245" s="2">
        <v>77758567.366736844</v>
      </c>
      <c r="I2245" s="2">
        <v>88533968.637271687</v>
      </c>
      <c r="J2245" s="2">
        <v>188264754.18746483</v>
      </c>
      <c r="K2245" s="2">
        <v>39033405.097842984</v>
      </c>
      <c r="L2245" s="2">
        <v>37550161.933895394</v>
      </c>
      <c r="M2245" s="2">
        <v>100994877.00174586</v>
      </c>
    </row>
    <row r="2246" spans="1:13" ht="14.25" customHeight="1">
      <c r="A2246" s="59" t="s">
        <v>147</v>
      </c>
      <c r="B2246" s="59" t="s">
        <v>9</v>
      </c>
      <c r="C2246" s="59" t="s">
        <v>113</v>
      </c>
      <c r="D2246" s="2">
        <v>65410.629199999996</v>
      </c>
      <c r="E2246" s="2">
        <v>8407624695.7875481</v>
      </c>
      <c r="F2246" s="2">
        <v>2252261606.9085999</v>
      </c>
      <c r="G2246" s="2">
        <v>1721572224.4991999</v>
      </c>
      <c r="H2246" s="2">
        <v>265926391.9427368</v>
      </c>
      <c r="I2246" s="2">
        <v>302777170.92424697</v>
      </c>
      <c r="J2246" s="2">
        <v>643846317.23864865</v>
      </c>
      <c r="K2246" s="2">
        <v>133490276.658507</v>
      </c>
      <c r="L2246" s="2">
        <v>128417735.84863174</v>
      </c>
      <c r="M2246" s="2">
        <v>345392210.55044359</v>
      </c>
    </row>
    <row r="2247" spans="1:13" ht="14.25" customHeight="1">
      <c r="A2247" s="59" t="s">
        <v>148</v>
      </c>
      <c r="B2247" s="59" t="s">
        <v>9</v>
      </c>
      <c r="C2247" s="59" t="s">
        <v>114</v>
      </c>
      <c r="D2247" s="2">
        <v>3679.6843999999996</v>
      </c>
      <c r="E2247" s="2">
        <v>489686245.42067999</v>
      </c>
      <c r="F2247" s="2">
        <v>126701302.22399998</v>
      </c>
      <c r="G2247" s="2">
        <v>96847294.444799989</v>
      </c>
      <c r="H2247" s="2">
        <v>14959727.96968421</v>
      </c>
      <c r="I2247" s="2">
        <v>17032773.513300579</v>
      </c>
      <c r="J2247" s="2">
        <v>36219667.636838853</v>
      </c>
      <c r="K2247" s="2">
        <v>7509514.8079081979</v>
      </c>
      <c r="L2247" s="2">
        <v>7224158.2914712429</v>
      </c>
      <c r="M2247" s="2">
        <v>19430088.726986025</v>
      </c>
    </row>
    <row r="2248" spans="1:13" ht="14.25" customHeight="1">
      <c r="A2248" s="59" t="s">
        <v>148</v>
      </c>
      <c r="B2248" s="59" t="s">
        <v>9</v>
      </c>
      <c r="C2248" s="59" t="s">
        <v>114</v>
      </c>
      <c r="D2248" s="2">
        <v>3971.3911999999996</v>
      </c>
      <c r="E2248" s="2">
        <v>506152479.84008396</v>
      </c>
      <c r="F2248" s="2">
        <v>136745541.04260001</v>
      </c>
      <c r="G2248" s="2">
        <v>104524859.19359998</v>
      </c>
      <c r="H2248" s="2">
        <v>16145658.85642105</v>
      </c>
      <c r="I2248" s="2">
        <v>18383045.796621848</v>
      </c>
      <c r="J2248" s="2">
        <v>39090980.009010181</v>
      </c>
      <c r="K2248" s="2">
        <v>8104831.2253073407</v>
      </c>
      <c r="L2248" s="2">
        <v>7796853.0850515142</v>
      </c>
      <c r="M2248" s="2">
        <v>20970408.056074455</v>
      </c>
    </row>
    <row r="2249" spans="1:13" ht="14.25" customHeight="1">
      <c r="A2249" s="59" t="s">
        <v>146</v>
      </c>
      <c r="B2249" s="59" t="s">
        <v>9</v>
      </c>
      <c r="C2249" s="59" t="s">
        <v>112</v>
      </c>
      <c r="D2249" s="2">
        <v>39517.833599999991</v>
      </c>
      <c r="E2249" s="2">
        <v>4980990429.8736115</v>
      </c>
      <c r="F2249" s="2">
        <v>1136922169.8446</v>
      </c>
      <c r="G2249" s="2">
        <v>995340292.99199986</v>
      </c>
      <c r="H2249" s="2">
        <v>160659437.94189474</v>
      </c>
      <c r="I2249" s="2">
        <v>132779395.93811502</v>
      </c>
      <c r="J2249" s="2">
        <v>388979771.93911058</v>
      </c>
      <c r="K2249" s="2">
        <v>80648154.661212832</v>
      </c>
      <c r="L2249" s="2">
        <v>65070404.494079776</v>
      </c>
      <c r="M2249" s="2">
        <v>146944133.75210482</v>
      </c>
    </row>
    <row r="2250" spans="1:13" ht="14.25" customHeight="1">
      <c r="A2250" s="59" t="s">
        <v>146</v>
      </c>
      <c r="B2250" s="59" t="s">
        <v>9</v>
      </c>
      <c r="C2250" s="59" t="s">
        <v>112</v>
      </c>
      <c r="D2250" s="2">
        <v>46100.924799999993</v>
      </c>
      <c r="E2250" s="2">
        <v>5663166466.3136635</v>
      </c>
      <c r="F2250" s="2">
        <v>1326316721.1036</v>
      </c>
      <c r="G2250" s="2">
        <v>1161149379.8783998</v>
      </c>
      <c r="H2250" s="2">
        <v>187422943.6193684</v>
      </c>
      <c r="I2250" s="2">
        <v>154898494.91983452</v>
      </c>
      <c r="J2250" s="2">
        <v>453778094.12320846</v>
      </c>
      <c r="K2250" s="2">
        <v>94082953.810892671</v>
      </c>
      <c r="L2250" s="2">
        <v>75910179.051089317</v>
      </c>
      <c r="M2250" s="2">
        <v>171422870.2027564</v>
      </c>
    </row>
    <row r="2251" spans="1:13" ht="14.25" customHeight="1">
      <c r="A2251" s="59" t="s">
        <v>146</v>
      </c>
      <c r="B2251" s="59" t="s">
        <v>9</v>
      </c>
      <c r="C2251" s="59" t="s">
        <v>112</v>
      </c>
      <c r="D2251" s="2">
        <v>33082.604800000001</v>
      </c>
      <c r="E2251" s="2">
        <v>4062067540.1848078</v>
      </c>
      <c r="F2251" s="2">
        <v>951781599.93219995</v>
      </c>
      <c r="G2251" s="2">
        <v>833255431.9871999</v>
      </c>
      <c r="H2251" s="2">
        <v>134497066.35789472</v>
      </c>
      <c r="I2251" s="2">
        <v>111157112.65618023</v>
      </c>
      <c r="J2251" s="2">
        <v>325636880.8196947</v>
      </c>
      <c r="K2251" s="2">
        <v>67515113.69555901</v>
      </c>
      <c r="L2251" s="2">
        <v>54474101.435909308</v>
      </c>
      <c r="M2251" s="2">
        <v>123015212.67095028</v>
      </c>
    </row>
    <row r="2252" spans="1:13" ht="14.25" customHeight="1">
      <c r="A2252" s="59" t="s">
        <v>147</v>
      </c>
      <c r="B2252" s="59" t="s">
        <v>9</v>
      </c>
      <c r="C2252" s="59" t="s">
        <v>113</v>
      </c>
      <c r="D2252" s="2">
        <v>24596.588799999998</v>
      </c>
      <c r="E2252" s="2">
        <v>3012713327.3196959</v>
      </c>
      <c r="F2252" s="2">
        <v>707640186.06939995</v>
      </c>
      <c r="G2252" s="2">
        <v>619517156.69759989</v>
      </c>
      <c r="H2252" s="2">
        <v>99997236.257684201</v>
      </c>
      <c r="I2252" s="2">
        <v>82644211.625057444</v>
      </c>
      <c r="J2252" s="2">
        <v>242107793.62925604</v>
      </c>
      <c r="K2252" s="2">
        <v>50196817.916674845</v>
      </c>
      <c r="L2252" s="2">
        <v>40500954.546014182</v>
      </c>
      <c r="M2252" s="2">
        <v>91460591.46503222</v>
      </c>
    </row>
    <row r="2253" spans="1:13" ht="14.25" customHeight="1">
      <c r="A2253" s="59" t="s">
        <v>148</v>
      </c>
      <c r="B2253" s="59" t="s">
        <v>9</v>
      </c>
      <c r="C2253" s="59" t="s">
        <v>114</v>
      </c>
      <c r="D2253" s="2">
        <v>4570.8768</v>
      </c>
      <c r="E2253" s="2">
        <v>579459318.8824439</v>
      </c>
      <c r="F2253" s="2">
        <v>131503442.22999999</v>
      </c>
      <c r="G2253" s="2">
        <v>115127208.86399998</v>
      </c>
      <c r="H2253" s="2">
        <v>18582862.373052634</v>
      </c>
      <c r="I2253" s="2">
        <v>15358085.328127507</v>
      </c>
      <c r="J2253" s="2">
        <v>44991803.782122597</v>
      </c>
      <c r="K2253" s="2">
        <v>9328263.8627171498</v>
      </c>
      <c r="L2253" s="2">
        <v>7526445.0293298708</v>
      </c>
      <c r="M2253" s="2">
        <v>16996466.422278598</v>
      </c>
    </row>
    <row r="2254" spans="1:13" ht="14.25" customHeight="1">
      <c r="A2254" s="59" t="s">
        <v>148</v>
      </c>
      <c r="B2254" s="59" t="s">
        <v>9</v>
      </c>
      <c r="C2254" s="59" t="s">
        <v>114</v>
      </c>
      <c r="D2254" s="2">
        <v>4217.2928000000002</v>
      </c>
      <c r="E2254" s="2">
        <v>513736091.837892</v>
      </c>
      <c r="F2254" s="2">
        <v>121330883.91559997</v>
      </c>
      <c r="G2254" s="2">
        <v>106221446.01599999</v>
      </c>
      <c r="H2254" s="2">
        <v>17145370.125473686</v>
      </c>
      <c r="I2254" s="2">
        <v>14170047.785164058</v>
      </c>
      <c r="J2254" s="2">
        <v>41511425.149187662</v>
      </c>
      <c r="K2254" s="2">
        <v>8606668.2052636445</v>
      </c>
      <c r="L2254" s="2">
        <v>6944230.5755842421</v>
      </c>
      <c r="M2254" s="2">
        <v>15681690.538698679</v>
      </c>
    </row>
    <row r="2255" spans="1:13" ht="14.25" customHeight="1">
      <c r="A2255" s="59" t="s">
        <v>146</v>
      </c>
      <c r="B2255" s="59" t="s">
        <v>9</v>
      </c>
      <c r="C2255" s="59" t="s">
        <v>112</v>
      </c>
      <c r="D2255" s="2">
        <v>3.2143999999999999</v>
      </c>
      <c r="E2255" s="2">
        <v>489031.59967199998</v>
      </c>
      <c r="F2255" s="2">
        <v>0</v>
      </c>
      <c r="G2255" s="2">
        <v>1873.5359999999996</v>
      </c>
      <c r="H2255" s="2">
        <v>435672.9397894736</v>
      </c>
      <c r="I2255" s="2">
        <v>0</v>
      </c>
      <c r="J2255" s="2">
        <v>20186.54341102422</v>
      </c>
      <c r="K2255" s="2">
        <v>6559.9605223046065</v>
      </c>
      <c r="L2255" s="2">
        <v>70.197728806280494</v>
      </c>
      <c r="M2255" s="2">
        <v>4227.4520851919542</v>
      </c>
    </row>
    <row r="2256" spans="1:13" ht="14.25" customHeight="1">
      <c r="A2256" s="59" t="s">
        <v>146</v>
      </c>
      <c r="B2256" s="59" t="s">
        <v>9</v>
      </c>
      <c r="C2256" s="59" t="s">
        <v>112</v>
      </c>
      <c r="D2256" s="2">
        <v>2.4107999999999996</v>
      </c>
      <c r="E2256" s="2">
        <v>366774.09753599996</v>
      </c>
      <c r="F2256" s="2">
        <v>0</v>
      </c>
      <c r="G2256" s="2">
        <v>1405.1519999999998</v>
      </c>
      <c r="H2256" s="2">
        <v>327454.48421052634</v>
      </c>
      <c r="I2256" s="2">
        <v>0</v>
      </c>
      <c r="J2256" s="2">
        <v>15139.907558268165</v>
      </c>
      <c r="K2256" s="2">
        <v>4919.9703917284542</v>
      </c>
      <c r="L2256" s="2">
        <v>52.648296604710374</v>
      </c>
      <c r="M2256" s="2">
        <v>3170.5890638939654</v>
      </c>
    </row>
    <row r="2257" spans="1:13" ht="14.25" customHeight="1">
      <c r="A2257" s="59" t="s">
        <v>146</v>
      </c>
      <c r="B2257" s="59" t="s">
        <v>14</v>
      </c>
      <c r="C2257" s="59" t="s">
        <v>112</v>
      </c>
      <c r="D2257" s="2">
        <v>139392.45599999998</v>
      </c>
      <c r="E2257" s="2">
        <v>9415326814.9312668</v>
      </c>
      <c r="F2257" s="2">
        <v>8641013.2281999998</v>
      </c>
      <c r="G2257" s="2">
        <v>2343859151.4815998</v>
      </c>
      <c r="H2257" s="2">
        <v>668713281.10484207</v>
      </c>
      <c r="I2257" s="2">
        <v>406979031.80359536</v>
      </c>
      <c r="J2257" s="2">
        <v>1372060176.5202157</v>
      </c>
      <c r="K2257" s="2">
        <v>284472688.04973924</v>
      </c>
      <c r="L2257" s="2">
        <v>164960978.23894441</v>
      </c>
      <c r="M2257" s="2">
        <v>575958197.9095329</v>
      </c>
    </row>
    <row r="2258" spans="1:13" ht="14.25" customHeight="1">
      <c r="A2258" s="59" t="s">
        <v>146</v>
      </c>
      <c r="B2258" s="59" t="s">
        <v>14</v>
      </c>
      <c r="C2258" s="59" t="s">
        <v>112</v>
      </c>
      <c r="D2258" s="2">
        <v>150769.02119999999</v>
      </c>
      <c r="E2258" s="2">
        <v>9701414051.8236465</v>
      </c>
      <c r="F2258" s="2">
        <v>9346253.0473999996</v>
      </c>
      <c r="G2258" s="2">
        <v>2535154054.0608001</v>
      </c>
      <c r="H2258" s="2">
        <v>723290555.64126313</v>
      </c>
      <c r="I2258" s="2">
        <v>440194771.18583626</v>
      </c>
      <c r="J2258" s="2">
        <v>1484041359.0348973</v>
      </c>
      <c r="K2258" s="2">
        <v>307690028.32830578</v>
      </c>
      <c r="L2258" s="2">
        <v>178424327.5352014</v>
      </c>
      <c r="M2258" s="2">
        <v>622965232.42933726</v>
      </c>
    </row>
    <row r="2259" spans="1:13" ht="14.25" customHeight="1">
      <c r="A2259" s="59" t="s">
        <v>146</v>
      </c>
      <c r="B2259" s="59" t="s">
        <v>14</v>
      </c>
      <c r="C2259" s="59" t="s">
        <v>112</v>
      </c>
      <c r="D2259" s="2">
        <v>85401.786399999997</v>
      </c>
      <c r="E2259" s="2">
        <v>5460920002.5062752</v>
      </c>
      <c r="F2259" s="2">
        <v>5294102.8599999994</v>
      </c>
      <c r="G2259" s="2">
        <v>1436015723.6351998</v>
      </c>
      <c r="H2259" s="2">
        <v>409701574.41347367</v>
      </c>
      <c r="I2259" s="2">
        <v>249344457.6611051</v>
      </c>
      <c r="J2259" s="2">
        <v>840622179.17392707</v>
      </c>
      <c r="K2259" s="2">
        <v>174288311.13684991</v>
      </c>
      <c r="L2259" s="2">
        <v>101066891.51023625</v>
      </c>
      <c r="M2259" s="2">
        <v>352873178.39638942</v>
      </c>
    </row>
    <row r="2260" spans="1:13" ht="14.25" customHeight="1">
      <c r="A2260" s="59" t="s">
        <v>147</v>
      </c>
      <c r="B2260" s="59" t="s">
        <v>14</v>
      </c>
      <c r="C2260" s="59" t="s">
        <v>113</v>
      </c>
      <c r="D2260" s="2">
        <v>52414.006399999991</v>
      </c>
      <c r="E2260" s="2">
        <v>3337746623.3616118</v>
      </c>
      <c r="F2260" s="2">
        <v>3249172.4115999998</v>
      </c>
      <c r="G2260" s="2">
        <v>881332118.05439997</v>
      </c>
      <c r="H2260" s="2">
        <v>251447913.30694738</v>
      </c>
      <c r="I2260" s="2">
        <v>153031248.53198263</v>
      </c>
      <c r="J2260" s="2">
        <v>515918672.62397403</v>
      </c>
      <c r="K2260" s="2">
        <v>106966716.2766989</v>
      </c>
      <c r="L2260" s="2">
        <v>62028218.86692559</v>
      </c>
      <c r="M2260" s="2">
        <v>216570376.45826921</v>
      </c>
    </row>
    <row r="2261" spans="1:13" ht="14.25" customHeight="1">
      <c r="A2261" s="59" t="s">
        <v>148</v>
      </c>
      <c r="B2261" s="59" t="s">
        <v>14</v>
      </c>
      <c r="C2261" s="59" t="s">
        <v>114</v>
      </c>
      <c r="D2261" s="2">
        <v>4864.1907999999994</v>
      </c>
      <c r="E2261" s="2">
        <v>332094513.66814798</v>
      </c>
      <c r="F2261" s="2">
        <v>301533.75379999995</v>
      </c>
      <c r="G2261" s="2">
        <v>81790495.641599998</v>
      </c>
      <c r="H2261" s="2">
        <v>23335185.872842103</v>
      </c>
      <c r="I2261" s="2">
        <v>14201799.143936139</v>
      </c>
      <c r="J2261" s="2">
        <v>47878936.057170898</v>
      </c>
      <c r="K2261" s="2">
        <v>9926860.2603774462</v>
      </c>
      <c r="L2261" s="2">
        <v>5756421.0842864662</v>
      </c>
      <c r="M2261" s="2">
        <v>20098437.51842732</v>
      </c>
    </row>
    <row r="2262" spans="1:13" ht="14.25" customHeight="1">
      <c r="A2262" s="59" t="s">
        <v>148</v>
      </c>
      <c r="B2262" s="59" t="s">
        <v>14</v>
      </c>
      <c r="C2262" s="59" t="s">
        <v>114</v>
      </c>
      <c r="D2262" s="2">
        <v>34111.212800000001</v>
      </c>
      <c r="E2262" s="2">
        <v>2126245209.2703357</v>
      </c>
      <c r="F2262" s="2">
        <v>2114572.4907999998</v>
      </c>
      <c r="G2262" s="2">
        <v>573573925.90079987</v>
      </c>
      <c r="H2262" s="2">
        <v>163643152.98694736</v>
      </c>
      <c r="I2262" s="2">
        <v>99593254.594713569</v>
      </c>
      <c r="J2262" s="2">
        <v>335761618.66095996</v>
      </c>
      <c r="K2262" s="2">
        <v>69614301.062696487</v>
      </c>
      <c r="L2262" s="2">
        <v>40368174.820054837</v>
      </c>
      <c r="M2262" s="2">
        <v>140944734.14541596</v>
      </c>
    </row>
    <row r="2263" spans="1:13" ht="14.25" customHeight="1">
      <c r="A2263" s="59" t="s">
        <v>146</v>
      </c>
      <c r="B2263" s="59" t="s">
        <v>14</v>
      </c>
      <c r="C2263" s="59" t="s">
        <v>112</v>
      </c>
      <c r="D2263" s="2">
        <v>781942.98</v>
      </c>
      <c r="E2263" s="2">
        <v>57401713721.968307</v>
      </c>
      <c r="F2263" s="2">
        <v>68432565.113999993</v>
      </c>
      <c r="G2263" s="2">
        <v>14111085964.531199</v>
      </c>
      <c r="H2263" s="2">
        <v>3751247887.1848416</v>
      </c>
      <c r="I2263" s="2">
        <v>2970935449.10465</v>
      </c>
      <c r="J2263" s="2">
        <v>7696778247.2212381</v>
      </c>
      <c r="K2263" s="2">
        <v>1431792396.5571258</v>
      </c>
      <c r="L2263" s="2">
        <v>697314766.38144577</v>
      </c>
      <c r="M2263" s="2">
        <v>3875652601.2055745</v>
      </c>
    </row>
    <row r="2264" spans="1:13" ht="14.25" customHeight="1">
      <c r="A2264" s="59" t="s">
        <v>146</v>
      </c>
      <c r="B2264" s="59" t="s">
        <v>14</v>
      </c>
      <c r="C2264" s="59" t="s">
        <v>112</v>
      </c>
      <c r="D2264" s="2">
        <v>635352.67879999988</v>
      </c>
      <c r="E2264" s="2">
        <v>44585382091.795769</v>
      </c>
      <c r="F2264" s="2">
        <v>55603560.104800001</v>
      </c>
      <c r="G2264" s="2">
        <v>11465690590.655998</v>
      </c>
      <c r="H2264" s="2">
        <v>3048004081.394526</v>
      </c>
      <c r="I2264" s="2">
        <v>2413976267.3366804</v>
      </c>
      <c r="J2264" s="2">
        <v>6253868635.6664801</v>
      </c>
      <c r="K2264" s="2">
        <v>1132630316.9078143</v>
      </c>
      <c r="L2264" s="2">
        <v>566589656.94307756</v>
      </c>
      <c r="M2264" s="2">
        <v>3149086730.4341674</v>
      </c>
    </row>
    <row r="2265" spans="1:13" ht="14.25" customHeight="1">
      <c r="A2265" s="59" t="s">
        <v>146</v>
      </c>
      <c r="B2265" s="59" t="s">
        <v>14</v>
      </c>
      <c r="C2265" s="59" t="s">
        <v>112</v>
      </c>
      <c r="D2265" s="2">
        <v>247983.72759999998</v>
      </c>
      <c r="E2265" s="2">
        <v>17305723506.300766</v>
      </c>
      <c r="F2265" s="2">
        <v>21702557.404399998</v>
      </c>
      <c r="G2265" s="2">
        <v>4475159682.2975988</v>
      </c>
      <c r="H2265" s="2">
        <v>1189662747.9612632</v>
      </c>
      <c r="I2265" s="2">
        <v>942196126.79168904</v>
      </c>
      <c r="J2265" s="2">
        <v>2440939824.3546057</v>
      </c>
      <c r="K2265" s="2">
        <v>506086194.3846252</v>
      </c>
      <c r="L2265" s="2">
        <v>221144916.57408842</v>
      </c>
      <c r="M2265" s="2">
        <v>1229116193.26718</v>
      </c>
    </row>
    <row r="2266" spans="1:13" ht="14.25" customHeight="1">
      <c r="A2266" s="59" t="s">
        <v>147</v>
      </c>
      <c r="B2266" s="59" t="s">
        <v>14</v>
      </c>
      <c r="C2266" s="59" t="s">
        <v>113</v>
      </c>
      <c r="D2266" s="2">
        <v>466163.53839999996</v>
      </c>
      <c r="E2266" s="2">
        <v>31966983846.009827</v>
      </c>
      <c r="F2266" s="2">
        <v>40796793.790999994</v>
      </c>
      <c r="G2266" s="2">
        <v>8412472434.3359985</v>
      </c>
      <c r="H2266" s="2">
        <v>2236345914.1187367</v>
      </c>
      <c r="I2266" s="2">
        <v>1771154440.586725</v>
      </c>
      <c r="J2266" s="2">
        <v>4588515369.7585487</v>
      </c>
      <c r="K2266" s="2">
        <v>787348434.80644464</v>
      </c>
      <c r="L2266" s="2">
        <v>415711538.03944135</v>
      </c>
      <c r="M2266" s="2">
        <v>2310511094.0277953</v>
      </c>
    </row>
    <row r="2267" spans="1:13" ht="14.25" customHeight="1">
      <c r="A2267" s="59" t="s">
        <v>148</v>
      </c>
      <c r="B2267" s="59" t="s">
        <v>14</v>
      </c>
      <c r="C2267" s="59" t="s">
        <v>114</v>
      </c>
      <c r="D2267" s="2">
        <v>4.0179999999999998</v>
      </c>
      <c r="E2267" s="2">
        <v>296360.31902399997</v>
      </c>
      <c r="F2267" s="2">
        <v>351.5668</v>
      </c>
      <c r="G2267" s="2">
        <v>72508.991999999984</v>
      </c>
      <c r="H2267" s="2">
        <v>19276.870736842106</v>
      </c>
      <c r="I2267" s="2">
        <v>15266.09860287061</v>
      </c>
      <c r="J2267" s="2">
        <v>39549.757192442506</v>
      </c>
      <c r="K2267" s="2">
        <v>8199.9506528807578</v>
      </c>
      <c r="L2267" s="2">
        <v>3583.1394398101115</v>
      </c>
      <c r="M2267" s="2">
        <v>19914.971487619208</v>
      </c>
    </row>
    <row r="2268" spans="1:13" ht="14.25" customHeight="1">
      <c r="A2268" s="59" t="s">
        <v>148</v>
      </c>
      <c r="B2268" s="59" t="s">
        <v>14</v>
      </c>
      <c r="C2268" s="59" t="s">
        <v>114</v>
      </c>
      <c r="D2268" s="2">
        <v>368.04879999999997</v>
      </c>
      <c r="E2268" s="2">
        <v>24595535.698271997</v>
      </c>
      <c r="F2268" s="2">
        <v>32210.518399999994</v>
      </c>
      <c r="G2268" s="2">
        <v>6641875.6223999988</v>
      </c>
      <c r="H2268" s="2">
        <v>1765655.2117894734</v>
      </c>
      <c r="I2268" s="2">
        <v>1398374.6320229482</v>
      </c>
      <c r="J2268" s="2">
        <v>3622757.7588277333</v>
      </c>
      <c r="K2268" s="2">
        <v>751115.47980387742</v>
      </c>
      <c r="L2268" s="2">
        <v>328215.5726866062</v>
      </c>
      <c r="M2268" s="2">
        <v>1824211.3882659194</v>
      </c>
    </row>
    <row r="2269" spans="1:13" ht="14.25" customHeight="1">
      <c r="A2269" s="59" t="s">
        <v>148</v>
      </c>
      <c r="B2269" s="59" t="s">
        <v>14</v>
      </c>
      <c r="C2269" s="59" t="s">
        <v>114</v>
      </c>
      <c r="D2269" s="2">
        <v>54868.200799999999</v>
      </c>
      <c r="E2269" s="2">
        <v>4161354905.1329632</v>
      </c>
      <c r="F2269" s="2">
        <v>5602156.5075999992</v>
      </c>
      <c r="G2269" s="2">
        <v>1158113554.8864</v>
      </c>
      <c r="H2269" s="2">
        <v>263221523.43915787</v>
      </c>
      <c r="I2269" s="2">
        <v>290969551.29018015</v>
      </c>
      <c r="J2269" s="2">
        <v>540075664.31711805</v>
      </c>
      <c r="K2269" s="2">
        <v>111975246.13547847</v>
      </c>
      <c r="L2269" s="2">
        <v>0</v>
      </c>
      <c r="M2269" s="2">
        <v>290939538.54343778</v>
      </c>
    </row>
    <row r="2270" spans="1:13" ht="14.25" customHeight="1">
      <c r="A2270" s="59" t="s">
        <v>148</v>
      </c>
      <c r="B2270" s="59" t="s">
        <v>14</v>
      </c>
      <c r="C2270" s="59" t="s">
        <v>114</v>
      </c>
      <c r="D2270" s="2">
        <v>220834.10159999999</v>
      </c>
      <c r="E2270" s="2">
        <v>15450265087.962008</v>
      </c>
      <c r="F2270" s="2">
        <v>22547617.407999996</v>
      </c>
      <c r="G2270" s="2">
        <v>4661187402.9119997</v>
      </c>
      <c r="H2270" s="2">
        <v>1059416707.0282104</v>
      </c>
      <c r="I2270" s="2">
        <v>1171097256.9766138</v>
      </c>
      <c r="J2270" s="2">
        <v>2173702115.0052714</v>
      </c>
      <c r="K2270" s="2">
        <v>450679127.82310987</v>
      </c>
      <c r="L2270" s="2">
        <v>0</v>
      </c>
      <c r="M2270" s="2">
        <v>1170976461.3633668</v>
      </c>
    </row>
    <row r="2271" spans="1:13" ht="14.25" customHeight="1">
      <c r="A2271" s="59" t="s">
        <v>146</v>
      </c>
      <c r="B2271" s="59" t="s">
        <v>14</v>
      </c>
      <c r="C2271" s="59" t="s">
        <v>112</v>
      </c>
      <c r="D2271" s="2">
        <v>102327.20959999999</v>
      </c>
      <c r="E2271" s="2">
        <v>7832600369.3488321</v>
      </c>
      <c r="F2271" s="2">
        <v>7835864.8057999993</v>
      </c>
      <c r="G2271" s="2">
        <v>2187008987.0591998</v>
      </c>
      <c r="H2271" s="2">
        <v>671690220.84378946</v>
      </c>
      <c r="I2271" s="2">
        <v>731477315.06336892</v>
      </c>
      <c r="J2271" s="2">
        <v>1007221576.3713719</v>
      </c>
      <c r="K2271" s="2">
        <v>208829783.26704484</v>
      </c>
      <c r="L2271" s="2">
        <v>114019364.24638011</v>
      </c>
      <c r="M2271" s="2">
        <v>400959514.66836286</v>
      </c>
    </row>
    <row r="2272" spans="1:13" ht="14.25" customHeight="1">
      <c r="A2272" s="59" t="s">
        <v>146</v>
      </c>
      <c r="B2272" s="59" t="s">
        <v>14</v>
      </c>
      <c r="C2272" s="59" t="s">
        <v>112</v>
      </c>
      <c r="D2272" s="2">
        <v>72254.890400000004</v>
      </c>
      <c r="E2272" s="2">
        <v>5299227814.5631437</v>
      </c>
      <c r="F2272" s="2">
        <v>5533029.8843999999</v>
      </c>
      <c r="G2272" s="2">
        <v>1544282261.7215998</v>
      </c>
      <c r="H2272" s="2">
        <v>474291280.96673679</v>
      </c>
      <c r="I2272" s="2">
        <v>516507910.61921012</v>
      </c>
      <c r="J2272" s="2">
        <v>711215373.64025521</v>
      </c>
      <c r="K2272" s="2">
        <v>147458072.60062408</v>
      </c>
      <c r="L2272" s="2">
        <v>80510909.066163704</v>
      </c>
      <c r="M2272" s="2">
        <v>283123969.66993767</v>
      </c>
    </row>
    <row r="2273" spans="1:13" ht="14.25" customHeight="1">
      <c r="A2273" s="59" t="s">
        <v>146</v>
      </c>
      <c r="B2273" s="59" t="s">
        <v>14</v>
      </c>
      <c r="C2273" s="59" t="s">
        <v>112</v>
      </c>
      <c r="D2273" s="2">
        <v>43383.149599999997</v>
      </c>
      <c r="E2273" s="2">
        <v>3164508740.4721556</v>
      </c>
      <c r="F2273" s="2">
        <v>3322132.0673999996</v>
      </c>
      <c r="G2273" s="2">
        <v>927215140.64639997</v>
      </c>
      <c r="H2273" s="2">
        <v>284773105.94021046</v>
      </c>
      <c r="I2273" s="2">
        <v>310120738.2909078</v>
      </c>
      <c r="J2273" s="2">
        <v>427026638.35824031</v>
      </c>
      <c r="K2273" s="2">
        <v>88536507.189284116</v>
      </c>
      <c r="L2273" s="2">
        <v>48340213.279866464</v>
      </c>
      <c r="M2273" s="2">
        <v>169992777.83883771</v>
      </c>
    </row>
    <row r="2274" spans="1:13" ht="14.25" customHeight="1">
      <c r="A2274" s="59" t="s">
        <v>147</v>
      </c>
      <c r="B2274" s="59" t="s">
        <v>14</v>
      </c>
      <c r="C2274" s="59" t="s">
        <v>113</v>
      </c>
      <c r="D2274" s="2">
        <v>66771.123999999996</v>
      </c>
      <c r="E2274" s="2">
        <v>4853192561.9654388</v>
      </c>
      <c r="F2274" s="2">
        <v>5113102.4313999992</v>
      </c>
      <c r="G2274" s="2">
        <v>1427079355.2383997</v>
      </c>
      <c r="H2274" s="2">
        <v>438295065.28673679</v>
      </c>
      <c r="I2274" s="2">
        <v>477307675.03781587</v>
      </c>
      <c r="J2274" s="2">
        <v>657237865.02400959</v>
      </c>
      <c r="K2274" s="2">
        <v>136266779.94957241</v>
      </c>
      <c r="L2274" s="2">
        <v>74400554.244139299</v>
      </c>
      <c r="M2274" s="2">
        <v>261636348.50941035</v>
      </c>
    </row>
    <row r="2275" spans="1:13" ht="14.25" customHeight="1">
      <c r="A2275" s="59" t="s">
        <v>148</v>
      </c>
      <c r="B2275" s="59" t="s">
        <v>14</v>
      </c>
      <c r="C2275" s="59" t="s">
        <v>114</v>
      </c>
      <c r="D2275" s="2">
        <v>10289.294399999999</v>
      </c>
      <c r="E2275" s="2">
        <v>795074639.03683197</v>
      </c>
      <c r="F2275" s="2">
        <v>787918.46759999986</v>
      </c>
      <c r="G2275" s="2">
        <v>219910025.62559998</v>
      </c>
      <c r="H2275" s="2">
        <v>67540379.085473686</v>
      </c>
      <c r="I2275" s="2">
        <v>73552141.908583388</v>
      </c>
      <c r="J2275" s="2">
        <v>101279018.21840678</v>
      </c>
      <c r="K2275" s="2">
        <v>20998433.631897043</v>
      </c>
      <c r="L2275" s="2">
        <v>11464974.082825368</v>
      </c>
      <c r="M2275" s="2">
        <v>40317629.152900346</v>
      </c>
    </row>
    <row r="2276" spans="1:13" ht="14.25" customHeight="1">
      <c r="A2276" s="59" t="s">
        <v>148</v>
      </c>
      <c r="B2276" s="59" t="s">
        <v>14</v>
      </c>
      <c r="C2276" s="59" t="s">
        <v>114</v>
      </c>
      <c r="D2276" s="2">
        <v>36738.181199999992</v>
      </c>
      <c r="E2276" s="2">
        <v>2621006840.3543634</v>
      </c>
      <c r="F2276" s="2">
        <v>2813282.8714000001</v>
      </c>
      <c r="G2276" s="2">
        <v>785194209.67680001</v>
      </c>
      <c r="H2276" s="2">
        <v>241154596.31494737</v>
      </c>
      <c r="I2276" s="2">
        <v>262619749.42476624</v>
      </c>
      <c r="J2276" s="2">
        <v>361619249.91337883</v>
      </c>
      <c r="K2276" s="2">
        <v>74975428.799549922</v>
      </c>
      <c r="L2276" s="2">
        <v>40935974.706695348</v>
      </c>
      <c r="M2276" s="2">
        <v>143955096.21861488</v>
      </c>
    </row>
    <row r="2277" spans="1:13" ht="14.25" customHeight="1">
      <c r="A2277" s="59" t="s">
        <v>146</v>
      </c>
      <c r="B2277" s="59" t="s">
        <v>14</v>
      </c>
      <c r="C2277" s="59" t="s">
        <v>112</v>
      </c>
      <c r="D2277" s="2">
        <v>60173.567999999992</v>
      </c>
      <c r="E2277" s="2">
        <v>4227094488.9733558</v>
      </c>
      <c r="F2277" s="2">
        <v>0</v>
      </c>
      <c r="G2277" s="2">
        <v>1637072353.3439999</v>
      </c>
      <c r="H2277" s="2">
        <v>435632693.1536842</v>
      </c>
      <c r="I2277" s="2">
        <v>502486885.96650946</v>
      </c>
      <c r="J2277" s="2">
        <v>592297163.71401906</v>
      </c>
      <c r="K2277" s="2">
        <v>122802460.97754222</v>
      </c>
      <c r="L2277" s="2">
        <v>224669701.00603646</v>
      </c>
      <c r="M2277" s="2">
        <v>161635024.13960552</v>
      </c>
    </row>
    <row r="2278" spans="1:13" ht="14.25" customHeight="1">
      <c r="A2278" s="59" t="s">
        <v>146</v>
      </c>
      <c r="B2278" s="59" t="s">
        <v>14</v>
      </c>
      <c r="C2278" s="59" t="s">
        <v>112</v>
      </c>
      <c r="D2278" s="2">
        <v>33674.054399999994</v>
      </c>
      <c r="E2278" s="2">
        <v>2257824732.5763354</v>
      </c>
      <c r="F2278" s="2">
        <v>0</v>
      </c>
      <c r="G2278" s="2">
        <v>916130874.22080004</v>
      </c>
      <c r="H2278" s="2">
        <v>243786757.36926314</v>
      </c>
      <c r="I2278" s="2">
        <v>281199391.95433515</v>
      </c>
      <c r="J2278" s="2">
        <v>331458605.07842219</v>
      </c>
      <c r="K2278" s="2">
        <v>68722146.431663051</v>
      </c>
      <c r="L2278" s="2">
        <v>125728621.13991655</v>
      </c>
      <c r="M2278" s="2">
        <v>90453446.201202318</v>
      </c>
    </row>
    <row r="2279" spans="1:13" ht="14.25" customHeight="1">
      <c r="A2279" s="59" t="s">
        <v>146</v>
      </c>
      <c r="B2279" s="59" t="s">
        <v>14</v>
      </c>
      <c r="C2279" s="59" t="s">
        <v>112</v>
      </c>
      <c r="D2279" s="2">
        <v>17455.799200000001</v>
      </c>
      <c r="E2279" s="2">
        <v>1163393507.0585518</v>
      </c>
      <c r="F2279" s="2">
        <v>0</v>
      </c>
      <c r="G2279" s="2">
        <v>474899648.10239995</v>
      </c>
      <c r="H2279" s="2">
        <v>126373041.79199998</v>
      </c>
      <c r="I2279" s="2">
        <v>145766828.75219709</v>
      </c>
      <c r="J2279" s="2">
        <v>171819965.14684725</v>
      </c>
      <c r="K2279" s="2">
        <v>35623865.616375163</v>
      </c>
      <c r="L2279" s="2">
        <v>65174615.988957316</v>
      </c>
      <c r="M2279" s="2">
        <v>46888835.394771785</v>
      </c>
    </row>
    <row r="2280" spans="1:13" ht="14.25" customHeight="1">
      <c r="A2280" s="59" t="s">
        <v>147</v>
      </c>
      <c r="B2280" s="59" t="s">
        <v>14</v>
      </c>
      <c r="C2280" s="59" t="s">
        <v>113</v>
      </c>
      <c r="D2280" s="2">
        <v>37857.595999999998</v>
      </c>
      <c r="E2280" s="2">
        <v>2513159283.1403522</v>
      </c>
      <c r="F2280" s="2">
        <v>0</v>
      </c>
      <c r="G2280" s="2">
        <v>1029947630.4576</v>
      </c>
      <c r="H2280" s="2">
        <v>274073933.07284212</v>
      </c>
      <c r="I2280" s="2">
        <v>316134577.96317124</v>
      </c>
      <c r="J2280" s="2">
        <v>372637812.26719332</v>
      </c>
      <c r="K2280" s="2">
        <v>77259935.051442504</v>
      </c>
      <c r="L2280" s="2">
        <v>141348686.08966851</v>
      </c>
      <c r="M2280" s="2">
        <v>101691052.17971176</v>
      </c>
    </row>
    <row r="2281" spans="1:13" ht="14.25" customHeight="1">
      <c r="A2281" s="59" t="s">
        <v>148</v>
      </c>
      <c r="B2281" s="59" t="s">
        <v>14</v>
      </c>
      <c r="C2281" s="59" t="s">
        <v>114</v>
      </c>
      <c r="D2281" s="2">
        <v>19685.789199999999</v>
      </c>
      <c r="E2281" s="2">
        <v>1397213312.4872999</v>
      </c>
      <c r="F2281" s="2">
        <v>0</v>
      </c>
      <c r="G2281" s="2">
        <v>535568395.60319996</v>
      </c>
      <c r="H2281" s="2">
        <v>142517282.44547367</v>
      </c>
      <c r="I2281" s="2">
        <v>164388638.42843992</v>
      </c>
      <c r="J2281" s="2">
        <v>193770080.38865283</v>
      </c>
      <c r="K2281" s="2">
        <v>40174838.22872398</v>
      </c>
      <c r="L2281" s="2">
        <v>73500716.687298</v>
      </c>
      <c r="M2281" s="2">
        <v>52878915.4159711</v>
      </c>
    </row>
    <row r="2282" spans="1:13" ht="14.25" customHeight="1">
      <c r="A2282" s="59" t="s">
        <v>148</v>
      </c>
      <c r="B2282" s="59" t="s">
        <v>14</v>
      </c>
      <c r="C2282" s="59" t="s">
        <v>114</v>
      </c>
      <c r="D2282" s="2">
        <v>18636.2876</v>
      </c>
      <c r="E2282" s="2">
        <v>1212256402.7361479</v>
      </c>
      <c r="F2282" s="2">
        <v>0</v>
      </c>
      <c r="G2282" s="2">
        <v>507015825.04319996</v>
      </c>
      <c r="H2282" s="2">
        <v>134919308.00842106</v>
      </c>
      <c r="I2282" s="2">
        <v>155624644.39702621</v>
      </c>
      <c r="J2282" s="2">
        <v>183439683.80998686</v>
      </c>
      <c r="K2282" s="2">
        <v>38033011.118191533</v>
      </c>
      <c r="L2282" s="2">
        <v>69582198.664943799</v>
      </c>
      <c r="M2282" s="2">
        <v>50059800.278066128</v>
      </c>
    </row>
    <row r="2283" spans="1:13" ht="14.25" customHeight="1">
      <c r="A2283" s="59" t="s">
        <v>146</v>
      </c>
      <c r="B2283" s="59" t="s">
        <v>7</v>
      </c>
      <c r="C2283" s="59" t="s">
        <v>112</v>
      </c>
      <c r="D2283" s="2">
        <v>42563.477599999998</v>
      </c>
      <c r="E2283" s="2">
        <v>7011951984.2350426</v>
      </c>
      <c r="F2283" s="2">
        <v>1855118647.7997997</v>
      </c>
      <c r="G2283" s="2">
        <v>1498069455.0719998</v>
      </c>
      <c r="H2283" s="2">
        <v>173041479.51157892</v>
      </c>
      <c r="I2283" s="2">
        <v>113757976.10391544</v>
      </c>
      <c r="J2283" s="2">
        <v>418958487.89098203</v>
      </c>
      <c r="K2283" s="2">
        <v>86863717.256096452</v>
      </c>
      <c r="L2283" s="2">
        <v>8898894.3558354322</v>
      </c>
      <c r="M2283" s="2">
        <v>192433079.70776632</v>
      </c>
    </row>
    <row r="2284" spans="1:13" ht="14.25" customHeight="1">
      <c r="A2284" s="59" t="s">
        <v>146</v>
      </c>
      <c r="B2284" s="59" t="s">
        <v>7</v>
      </c>
      <c r="C2284" s="59" t="s">
        <v>112</v>
      </c>
      <c r="D2284" s="2">
        <v>167934.72079999998</v>
      </c>
      <c r="E2284" s="2">
        <v>27244336683.142654</v>
      </c>
      <c r="F2284" s="2">
        <v>7319393288.4183989</v>
      </c>
      <c r="G2284" s="2">
        <v>5910651335.4047995</v>
      </c>
      <c r="H2284" s="2">
        <v>682737271.06357896</v>
      </c>
      <c r="I2284" s="2">
        <v>448833484.31529737</v>
      </c>
      <c r="J2284" s="2">
        <v>1653005831.7124505</v>
      </c>
      <c r="K2284" s="2">
        <v>342721857.50754297</v>
      </c>
      <c r="L2284" s="2">
        <v>35110696.384355575</v>
      </c>
      <c r="M2284" s="2">
        <v>759247066.63084996</v>
      </c>
    </row>
    <row r="2285" spans="1:13" ht="14.25" customHeight="1">
      <c r="A2285" s="59" t="s">
        <v>146</v>
      </c>
      <c r="B2285" s="59" t="s">
        <v>7</v>
      </c>
      <c r="C2285" s="59" t="s">
        <v>112</v>
      </c>
      <c r="D2285" s="2">
        <v>23234.486799999995</v>
      </c>
      <c r="E2285" s="2">
        <v>3587760003.5378637</v>
      </c>
      <c r="F2285" s="2">
        <v>1012669363.3485999</v>
      </c>
      <c r="G2285" s="2">
        <v>817763889.38879991</v>
      </c>
      <c r="H2285" s="2">
        <v>94459621.096421048</v>
      </c>
      <c r="I2285" s="2">
        <v>62098032.00340797</v>
      </c>
      <c r="J2285" s="2">
        <v>228700425.9410181</v>
      </c>
      <c r="K2285" s="2">
        <v>47417034.645348266</v>
      </c>
      <c r="L2285" s="2">
        <v>4857714.9966066889</v>
      </c>
      <c r="M2285" s="2">
        <v>105045078.60874237</v>
      </c>
    </row>
    <row r="2286" spans="1:13" ht="14.25" customHeight="1">
      <c r="A2286" s="59" t="s">
        <v>147</v>
      </c>
      <c r="B2286" s="59" t="s">
        <v>7</v>
      </c>
      <c r="C2286" s="59" t="s">
        <v>113</v>
      </c>
      <c r="D2286" s="2">
        <v>10758.596799999999</v>
      </c>
      <c r="E2286" s="2">
        <v>1587889332.1478879</v>
      </c>
      <c r="F2286" s="2">
        <v>468910781.18559998</v>
      </c>
      <c r="G2286" s="2">
        <v>378660912</v>
      </c>
      <c r="H2286" s="2">
        <v>43738989.756631576</v>
      </c>
      <c r="I2286" s="2">
        <v>28754140.091364648</v>
      </c>
      <c r="J2286" s="2">
        <v>105898429.85848406</v>
      </c>
      <c r="K2286" s="2">
        <v>21956187.868153516</v>
      </c>
      <c r="L2286" s="2">
        <v>2249337.266093811</v>
      </c>
      <c r="M2286" s="2">
        <v>48640525.452697493</v>
      </c>
    </row>
    <row r="2287" spans="1:13" ht="14.25" customHeight="1">
      <c r="A2287" s="59" t="s">
        <v>148</v>
      </c>
      <c r="B2287" s="59" t="s">
        <v>7</v>
      </c>
      <c r="C2287" s="59" t="s">
        <v>114</v>
      </c>
      <c r="D2287" s="2">
        <v>3038.4115999999999</v>
      </c>
      <c r="E2287" s="2">
        <v>502573054.42436397</v>
      </c>
      <c r="F2287" s="2">
        <v>132428419.25319998</v>
      </c>
      <c r="G2287" s="2">
        <v>106940313.11999999</v>
      </c>
      <c r="H2287" s="2">
        <v>12352638.406736841</v>
      </c>
      <c r="I2287" s="2">
        <v>8120660.5680796038</v>
      </c>
      <c r="J2287" s="2">
        <v>29907526.388925027</v>
      </c>
      <c r="K2287" s="2">
        <v>6200802.6837084293</v>
      </c>
      <c r="L2287" s="2">
        <v>635251.28496419918</v>
      </c>
      <c r="M2287" s="2">
        <v>13736915.651079269</v>
      </c>
    </row>
    <row r="2288" spans="1:13" ht="14.25" customHeight="1">
      <c r="A2288" s="59" t="s">
        <v>148</v>
      </c>
      <c r="B2288" s="59" t="s">
        <v>7</v>
      </c>
      <c r="C2288" s="59" t="s">
        <v>114</v>
      </c>
      <c r="D2288" s="2">
        <v>21283.345999999998</v>
      </c>
      <c r="E2288" s="2">
        <v>3342426934.3292522</v>
      </c>
      <c r="F2288" s="2">
        <v>927629374.38019991</v>
      </c>
      <c r="G2288" s="2">
        <v>749091294.54719985</v>
      </c>
      <c r="H2288" s="2">
        <v>86527272.687157884</v>
      </c>
      <c r="I2288" s="2">
        <v>56883283.561382778</v>
      </c>
      <c r="J2288" s="2">
        <v>209495063.84836799</v>
      </c>
      <c r="K2288" s="2">
        <v>43435138.608309373</v>
      </c>
      <c r="L2288" s="2">
        <v>4449783.2008137573</v>
      </c>
      <c r="M2288" s="2">
        <v>96223806.140924215</v>
      </c>
    </row>
    <row r="2289" spans="1:13" ht="14.25" customHeight="1">
      <c r="A2289" s="59" t="s">
        <v>146</v>
      </c>
      <c r="B2289" s="59" t="s">
        <v>7</v>
      </c>
      <c r="C2289" s="59" t="s">
        <v>112</v>
      </c>
      <c r="D2289" s="2">
        <v>23600.124799999998</v>
      </c>
      <c r="E2289" s="2">
        <v>3241988828.2199879</v>
      </c>
      <c r="F2289" s="2">
        <v>853553724.65619993</v>
      </c>
      <c r="G2289" s="2">
        <v>840859772.96639991</v>
      </c>
      <c r="H2289" s="2">
        <v>95946119.029894724</v>
      </c>
      <c r="I2289" s="2">
        <v>123601579.47084337</v>
      </c>
      <c r="J2289" s="2">
        <v>316389305.96732086</v>
      </c>
      <c r="K2289" s="2">
        <v>48163230.15476042</v>
      </c>
      <c r="L2289" s="2">
        <v>12977549.094954815</v>
      </c>
      <c r="M2289" s="2">
        <v>188151218.3606711</v>
      </c>
    </row>
    <row r="2290" spans="1:13" ht="14.25" customHeight="1">
      <c r="A2290" s="59" t="s">
        <v>146</v>
      </c>
      <c r="B2290" s="59" t="s">
        <v>7</v>
      </c>
      <c r="C2290" s="59" t="s">
        <v>112</v>
      </c>
      <c r="D2290" s="2">
        <v>9398.9056</v>
      </c>
      <c r="E2290" s="2">
        <v>1298423267.3245678</v>
      </c>
      <c r="F2290" s="2">
        <v>339933409.25019997</v>
      </c>
      <c r="G2290" s="2">
        <v>334877959.52639997</v>
      </c>
      <c r="H2290" s="2">
        <v>38211176.478315786</v>
      </c>
      <c r="I2290" s="2">
        <v>49225145.515220106</v>
      </c>
      <c r="J2290" s="2">
        <v>126004131.11528821</v>
      </c>
      <c r="K2290" s="2">
        <v>19181324.567218669</v>
      </c>
      <c r="L2290" s="2">
        <v>5168394.6545420699</v>
      </c>
      <c r="M2290" s="2">
        <v>74932465.607001126</v>
      </c>
    </row>
    <row r="2291" spans="1:13" ht="14.25" customHeight="1">
      <c r="A2291" s="59" t="s">
        <v>146</v>
      </c>
      <c r="B2291" s="59" t="s">
        <v>7</v>
      </c>
      <c r="C2291" s="59" t="s">
        <v>112</v>
      </c>
      <c r="D2291" s="2">
        <v>2663.1303999999996</v>
      </c>
      <c r="E2291" s="2">
        <v>366871478.54741997</v>
      </c>
      <c r="F2291" s="2">
        <v>96318340.997199982</v>
      </c>
      <c r="G2291" s="2">
        <v>94885906.13759999</v>
      </c>
      <c r="H2291" s="2">
        <v>10826935.427368421</v>
      </c>
      <c r="I2291" s="2">
        <v>13947685.724815274</v>
      </c>
      <c r="J2291" s="2">
        <v>35702606.918268226</v>
      </c>
      <c r="K2291" s="2">
        <v>5434927.2927293666</v>
      </c>
      <c r="L2291" s="2">
        <v>1464437.4046812945</v>
      </c>
      <c r="M2291" s="2">
        <v>21231719.478591122</v>
      </c>
    </row>
    <row r="2292" spans="1:13" ht="14.25" customHeight="1">
      <c r="A2292" s="59" t="s">
        <v>147</v>
      </c>
      <c r="B2292" s="59" t="s">
        <v>7</v>
      </c>
      <c r="C2292" s="59" t="s">
        <v>113</v>
      </c>
      <c r="D2292" s="2">
        <v>22385.081599999998</v>
      </c>
      <c r="E2292" s="2">
        <v>3077602366.5276117</v>
      </c>
      <c r="F2292" s="2">
        <v>809608845.04419994</v>
      </c>
      <c r="G2292" s="2">
        <v>797568437.12639999</v>
      </c>
      <c r="H2292" s="2">
        <v>91006371.496421054</v>
      </c>
      <c r="I2292" s="2">
        <v>117238000.46784984</v>
      </c>
      <c r="J2292" s="2">
        <v>300100126.22669876</v>
      </c>
      <c r="K2292" s="2">
        <v>45683565.077329278</v>
      </c>
      <c r="L2292" s="2">
        <v>12309405.05274657</v>
      </c>
      <c r="M2292" s="2">
        <v>178464326.43199587</v>
      </c>
    </row>
    <row r="2293" spans="1:13" ht="14.25" customHeight="1">
      <c r="A2293" s="59" t="s">
        <v>148</v>
      </c>
      <c r="B2293" s="59" t="s">
        <v>7</v>
      </c>
      <c r="C2293" s="59" t="s">
        <v>114</v>
      </c>
      <c r="D2293" s="2">
        <v>3096.2707999999998</v>
      </c>
      <c r="E2293" s="2">
        <v>439910190.24598801</v>
      </c>
      <c r="F2293" s="2">
        <v>111983876.82899998</v>
      </c>
      <c r="G2293" s="2">
        <v>110318466.20159999</v>
      </c>
      <c r="H2293" s="2">
        <v>12587864.953263156</v>
      </c>
      <c r="I2293" s="2">
        <v>16216183.795326874</v>
      </c>
      <c r="J2293" s="2">
        <v>41509397.844323315</v>
      </c>
      <c r="K2293" s="2">
        <v>6318881.9731099121</v>
      </c>
      <c r="L2293" s="2">
        <v>1702618.3826907144</v>
      </c>
      <c r="M2293" s="2">
        <v>24684917.064276282</v>
      </c>
    </row>
    <row r="2294" spans="1:13" ht="14.25" customHeight="1">
      <c r="A2294" s="59" t="s">
        <v>148</v>
      </c>
      <c r="B2294" s="59" t="s">
        <v>7</v>
      </c>
      <c r="C2294" s="59" t="s">
        <v>114</v>
      </c>
      <c r="D2294" s="2">
        <v>8510.9275999999991</v>
      </c>
      <c r="E2294" s="2">
        <v>1158803379.6348238</v>
      </c>
      <c r="F2294" s="2">
        <v>307817607.08219999</v>
      </c>
      <c r="G2294" s="2">
        <v>303239779.87199998</v>
      </c>
      <c r="H2294" s="2">
        <v>34601107.937684208</v>
      </c>
      <c r="I2294" s="2">
        <v>44574514.034857742</v>
      </c>
      <c r="J2294" s="2">
        <v>114099671.05352409</v>
      </c>
      <c r="K2294" s="2">
        <v>17369135.472932022</v>
      </c>
      <c r="L2294" s="2">
        <v>4680101.5549123688</v>
      </c>
      <c r="M2294" s="2">
        <v>67853090.222618759</v>
      </c>
    </row>
    <row r="2295" spans="1:13" ht="14.25" customHeight="1">
      <c r="A2295" s="59" t="s">
        <v>146</v>
      </c>
      <c r="B2295" s="59" t="s">
        <v>9</v>
      </c>
      <c r="C2295" s="59" t="s">
        <v>112</v>
      </c>
      <c r="D2295" s="2">
        <v>423379.07079999999</v>
      </c>
      <c r="E2295" s="2">
        <v>65943071114.343185</v>
      </c>
      <c r="F2295" s="2">
        <v>18422994764.798798</v>
      </c>
      <c r="G2295" s="2">
        <v>8985078926.8607998</v>
      </c>
      <c r="H2295" s="2">
        <v>1721244242.4252629</v>
      </c>
      <c r="I2295" s="2">
        <v>1447264322.7898693</v>
      </c>
      <c r="J2295" s="2">
        <v>4167381645.221983</v>
      </c>
      <c r="K2295" s="2">
        <v>700033720.26443732</v>
      </c>
      <c r="L2295" s="2">
        <v>232411549.6562548</v>
      </c>
      <c r="M2295" s="2">
        <v>1260305989.2554026</v>
      </c>
    </row>
    <row r="2296" spans="1:13" ht="14.25" customHeight="1">
      <c r="A2296" s="59" t="s">
        <v>146</v>
      </c>
      <c r="B2296" s="59" t="s">
        <v>9</v>
      </c>
      <c r="C2296" s="59" t="s">
        <v>112</v>
      </c>
      <c r="D2296" s="2">
        <v>475322.97119999997</v>
      </c>
      <c r="E2296" s="2">
        <v>72504123889.405823</v>
      </c>
      <c r="F2296" s="2">
        <v>20683291201.050797</v>
      </c>
      <c r="G2296" s="2">
        <v>10087448120.524799</v>
      </c>
      <c r="H2296" s="2">
        <v>1932421754.7890525</v>
      </c>
      <c r="I2296" s="2">
        <v>1624827549.270148</v>
      </c>
      <c r="J2296" s="2">
        <v>4678672996.2544413</v>
      </c>
      <c r="K2296" s="2">
        <v>806041042.31475294</v>
      </c>
      <c r="L2296" s="2">
        <v>260925860.39991701</v>
      </c>
      <c r="M2296" s="2">
        <v>1414931508.7826331</v>
      </c>
    </row>
    <row r="2297" spans="1:13" ht="14.25" customHeight="1">
      <c r="A2297" s="59" t="s">
        <v>146</v>
      </c>
      <c r="B2297" s="59" t="s">
        <v>9</v>
      </c>
      <c r="C2297" s="59" t="s">
        <v>112</v>
      </c>
      <c r="D2297" s="2">
        <v>380903.98919999995</v>
      </c>
      <c r="E2297" s="2">
        <v>58063130913.634308</v>
      </c>
      <c r="F2297" s="2">
        <v>16574726249.743399</v>
      </c>
      <c r="G2297" s="2">
        <v>8083659873.6383982</v>
      </c>
      <c r="H2297" s="2">
        <v>1548562135.0433681</v>
      </c>
      <c r="I2297" s="2">
        <v>1302068977.8921816</v>
      </c>
      <c r="J2297" s="2">
        <v>3749293251.9892344</v>
      </c>
      <c r="K2297" s="2">
        <v>695350401.9227041</v>
      </c>
      <c r="L2297" s="2">
        <v>209095093.5126417</v>
      </c>
      <c r="M2297" s="2">
        <v>1133867052.0792193</v>
      </c>
    </row>
    <row r="2298" spans="1:13" ht="14.25" customHeight="1">
      <c r="A2298" s="59" t="s">
        <v>147</v>
      </c>
      <c r="B2298" s="59" t="s">
        <v>9</v>
      </c>
      <c r="C2298" s="59" t="s">
        <v>113</v>
      </c>
      <c r="D2298" s="2">
        <v>59110.405199999994</v>
      </c>
      <c r="E2298" s="2">
        <v>9009415633.7825642</v>
      </c>
      <c r="F2298" s="2">
        <v>2572141043.7689996</v>
      </c>
      <c r="G2298" s="2">
        <v>1254458929.8239999</v>
      </c>
      <c r="H2298" s="2">
        <v>240312881.05768418</v>
      </c>
      <c r="I2298" s="2">
        <v>202060957.78415307</v>
      </c>
      <c r="J2298" s="2">
        <v>581832297.96089876</v>
      </c>
      <c r="K2298" s="2">
        <v>120632754.03478998</v>
      </c>
      <c r="L2298" s="2">
        <v>32448323.076959107</v>
      </c>
      <c r="M2298" s="2">
        <v>175958621.57311362</v>
      </c>
    </row>
    <row r="2299" spans="1:13" ht="14.25" customHeight="1">
      <c r="A2299" s="59" t="s">
        <v>148</v>
      </c>
      <c r="B2299" s="59" t="s">
        <v>9</v>
      </c>
      <c r="C2299" s="59" t="s">
        <v>114</v>
      </c>
      <c r="D2299" s="2">
        <v>68780.123999999996</v>
      </c>
      <c r="E2299" s="2">
        <v>10762873125.770302</v>
      </c>
      <c r="F2299" s="2">
        <v>2992910967.7455997</v>
      </c>
      <c r="G2299" s="2">
        <v>1459672631.2704</v>
      </c>
      <c r="H2299" s="2">
        <v>279625046.64252633</v>
      </c>
      <c r="I2299" s="2">
        <v>235115588.9547652</v>
      </c>
      <c r="J2299" s="2">
        <v>677012743.62023091</v>
      </c>
      <c r="K2299" s="2">
        <v>140366755.27601281</v>
      </c>
      <c r="L2299" s="2">
        <v>37756460.597318128</v>
      </c>
      <c r="M2299" s="2">
        <v>204743238.85480368</v>
      </c>
    </row>
    <row r="2300" spans="1:13" ht="14.25" customHeight="1">
      <c r="A2300" s="59" t="s">
        <v>148</v>
      </c>
      <c r="B2300" s="59" t="s">
        <v>9</v>
      </c>
      <c r="C2300" s="59" t="s">
        <v>114</v>
      </c>
      <c r="D2300" s="2">
        <v>130523.1228</v>
      </c>
      <c r="E2300" s="2">
        <v>19760436077.143604</v>
      </c>
      <c r="F2300" s="2">
        <v>5679607174.7419996</v>
      </c>
      <c r="G2300" s="2">
        <v>2770001261.8751993</v>
      </c>
      <c r="H2300" s="2">
        <v>530640717.54442096</v>
      </c>
      <c r="I2300" s="2">
        <v>446175713.34034145</v>
      </c>
      <c r="J2300" s="2">
        <v>1284758042.493618</v>
      </c>
      <c r="K2300" s="2">
        <v>266372116.97857025</v>
      </c>
      <c r="L2300" s="2">
        <v>71649931.062018961</v>
      </c>
      <c r="M2300" s="2">
        <v>388538510.15905803</v>
      </c>
    </row>
    <row r="2301" spans="1:13" ht="14.25" customHeight="1">
      <c r="A2301" s="59" t="s">
        <v>146</v>
      </c>
      <c r="B2301" s="59" t="s">
        <v>9</v>
      </c>
      <c r="C2301" s="59" t="s">
        <v>112</v>
      </c>
      <c r="D2301" s="2">
        <v>1346.03</v>
      </c>
      <c r="E2301" s="2">
        <v>202912566.473232</v>
      </c>
      <c r="F2301" s="2">
        <v>52326421.429199994</v>
      </c>
      <c r="G2301" s="2">
        <v>34465149.465599999</v>
      </c>
      <c r="H2301" s="2">
        <v>5472274.6610526312</v>
      </c>
      <c r="I2301" s="2">
        <v>3030590.1633975073</v>
      </c>
      <c r="J2301" s="2">
        <v>13249168.659468241</v>
      </c>
      <c r="K2301" s="2">
        <v>2746983.468715054</v>
      </c>
      <c r="L2301" s="2">
        <v>0</v>
      </c>
      <c r="M2301" s="2">
        <v>4332641.0009206608</v>
      </c>
    </row>
    <row r="2302" spans="1:13" ht="14.25" customHeight="1">
      <c r="A2302" s="59" t="s">
        <v>146</v>
      </c>
      <c r="B2302" s="59" t="s">
        <v>9</v>
      </c>
      <c r="C2302" s="59" t="s">
        <v>112</v>
      </c>
      <c r="D2302" s="2">
        <v>10593.055200000001</v>
      </c>
      <c r="E2302" s="2">
        <v>1544832676.5490079</v>
      </c>
      <c r="F2302" s="2">
        <v>382375084.67339998</v>
      </c>
      <c r="G2302" s="2">
        <v>227468645.24159998</v>
      </c>
      <c r="H2302" s="2">
        <v>43065980.988631576</v>
      </c>
      <c r="I2302" s="2">
        <v>40439688.869763941</v>
      </c>
      <c r="J2302" s="2">
        <v>104268979.86215544</v>
      </c>
      <c r="K2302" s="2">
        <v>21618349.901254829</v>
      </c>
      <c r="L2302" s="2">
        <v>7366804.8642218178</v>
      </c>
      <c r="M2302" s="2">
        <v>49108912.507243074</v>
      </c>
    </row>
    <row r="2303" spans="1:13" ht="14.25" customHeight="1">
      <c r="A2303" s="59" t="s">
        <v>146</v>
      </c>
      <c r="B2303" s="59" t="s">
        <v>9</v>
      </c>
      <c r="C2303" s="59" t="s">
        <v>112</v>
      </c>
      <c r="D2303" s="2">
        <v>8752.007599999999</v>
      </c>
      <c r="E2303" s="2">
        <v>1248425350.8305039</v>
      </c>
      <c r="F2303" s="2">
        <v>315919210.25559998</v>
      </c>
      <c r="G2303" s="2">
        <v>187935140.06399998</v>
      </c>
      <c r="H2303" s="2">
        <v>35581216.683789469</v>
      </c>
      <c r="I2303" s="2">
        <v>33411367.886557356</v>
      </c>
      <c r="J2303" s="2">
        <v>86147281.116578281</v>
      </c>
      <c r="K2303" s="2">
        <v>17861132.512104865</v>
      </c>
      <c r="L2303" s="2">
        <v>6086471.8385859355</v>
      </c>
      <c r="M2303" s="2">
        <v>40573901.237777606</v>
      </c>
    </row>
    <row r="2304" spans="1:13" ht="14.25" customHeight="1">
      <c r="A2304" s="59" t="s">
        <v>146</v>
      </c>
      <c r="B2304" s="59" t="s">
        <v>9</v>
      </c>
      <c r="C2304" s="59" t="s">
        <v>112</v>
      </c>
      <c r="D2304" s="2">
        <v>11913.369999999999</v>
      </c>
      <c r="E2304" s="2">
        <v>1687197331.6395118</v>
      </c>
      <c r="F2304" s="2">
        <v>430034184.01039994</v>
      </c>
      <c r="G2304" s="2">
        <v>255820259.38559997</v>
      </c>
      <c r="H2304" s="2">
        <v>48433711.346526317</v>
      </c>
      <c r="I2304" s="2">
        <v>45480077.946764559</v>
      </c>
      <c r="J2304" s="2">
        <v>117265030.07559206</v>
      </c>
      <c r="K2304" s="2">
        <v>24312853.685791448</v>
      </c>
      <c r="L2304" s="2">
        <v>8285000.9188354155</v>
      </c>
      <c r="M2304" s="2">
        <v>55229830.672119454</v>
      </c>
    </row>
    <row r="2305" spans="1:13" ht="14.25" customHeight="1">
      <c r="A2305" s="59" t="s">
        <v>147</v>
      </c>
      <c r="B2305" s="59" t="s">
        <v>9</v>
      </c>
      <c r="C2305" s="59" t="s">
        <v>113</v>
      </c>
      <c r="D2305" s="2">
        <v>7185.7911999999997</v>
      </c>
      <c r="E2305" s="2">
        <v>1020814040.1412799</v>
      </c>
      <c r="F2305" s="2">
        <v>259383856.54959998</v>
      </c>
      <c r="G2305" s="2">
        <v>154303187.48159999</v>
      </c>
      <c r="H2305" s="2">
        <v>29213777.542736843</v>
      </c>
      <c r="I2305" s="2">
        <v>27432233.187181696</v>
      </c>
      <c r="J2305" s="2">
        <v>70730785.762964204</v>
      </c>
      <c r="K2305" s="2">
        <v>14664791.747611945</v>
      </c>
      <c r="L2305" s="2">
        <v>4997266.6587673714</v>
      </c>
      <c r="M2305" s="2">
        <v>33312994.662400819</v>
      </c>
    </row>
    <row r="2306" spans="1:13" ht="14.25" customHeight="1">
      <c r="A2306" s="59" t="s">
        <v>148</v>
      </c>
      <c r="B2306" s="59" t="s">
        <v>9</v>
      </c>
      <c r="C2306" s="59" t="s">
        <v>114</v>
      </c>
      <c r="D2306" s="2">
        <v>49622.299999999996</v>
      </c>
      <c r="E2306" s="2">
        <v>6648358304.1506395</v>
      </c>
      <c r="F2306" s="2">
        <v>1791204780.3109996</v>
      </c>
      <c r="G2306" s="2">
        <v>1065558251.9615998</v>
      </c>
      <c r="H2306" s="2">
        <v>201739065.98399997</v>
      </c>
      <c r="I2306" s="2">
        <v>189436412.35836163</v>
      </c>
      <c r="J2306" s="2">
        <v>488439501.32666504</v>
      </c>
      <c r="K2306" s="2">
        <v>101269390.56307736</v>
      </c>
      <c r="L2306" s="2">
        <v>34509194.38368208</v>
      </c>
      <c r="M2306" s="2">
        <v>230046680.87712485</v>
      </c>
    </row>
    <row r="2307" spans="1:13" ht="14.25" customHeight="1">
      <c r="A2307" s="59" t="s">
        <v>148</v>
      </c>
      <c r="B2307" s="59" t="s">
        <v>9</v>
      </c>
      <c r="C2307" s="59" t="s">
        <v>114</v>
      </c>
      <c r="D2307" s="2">
        <v>68947.272799999992</v>
      </c>
      <c r="E2307" s="2">
        <v>8834508673.5323868</v>
      </c>
      <c r="F2307" s="2">
        <v>2488773890.7658</v>
      </c>
      <c r="G2307" s="2">
        <v>1480530635.9231999</v>
      </c>
      <c r="H2307" s="2">
        <v>280304589.58484209</v>
      </c>
      <c r="I2307" s="2">
        <v>263210774.21089414</v>
      </c>
      <c r="J2307" s="2">
        <v>678658013.5194366</v>
      </c>
      <c r="K2307" s="2">
        <v>140707873.22317263</v>
      </c>
      <c r="L2307" s="2">
        <v>47948499.752731264</v>
      </c>
      <c r="M2307" s="2">
        <v>319636358.31409812</v>
      </c>
    </row>
    <row r="2308" spans="1:13" ht="14.25" customHeight="1">
      <c r="A2308" s="59" t="s">
        <v>146</v>
      </c>
      <c r="B2308" s="59" t="s">
        <v>9</v>
      </c>
      <c r="C2308" s="59" t="s">
        <v>112</v>
      </c>
      <c r="D2308" s="2">
        <v>-1270.4915999999998</v>
      </c>
      <c r="E2308" s="2">
        <v>-188743019.51181599</v>
      </c>
      <c r="F2308" s="2">
        <v>-49271367.978399992</v>
      </c>
      <c r="G2308" s="2">
        <v>-32410163.078399997</v>
      </c>
      <c r="H2308" s="2">
        <v>-5165174.6829473684</v>
      </c>
      <c r="I2308" s="2">
        <v>-5334344.953810134</v>
      </c>
      <c r="J2308" s="2">
        <v>-12505633.224250322</v>
      </c>
      <c r="K2308" s="2">
        <v>-2592824.3964408957</v>
      </c>
      <c r="L2308" s="2">
        <v>0</v>
      </c>
      <c r="M2308" s="2">
        <v>-8388633.3476924915</v>
      </c>
    </row>
    <row r="2309" spans="1:13" ht="14.25" customHeight="1">
      <c r="A2309" s="59" t="s">
        <v>146</v>
      </c>
      <c r="B2309" s="59" t="s">
        <v>9</v>
      </c>
      <c r="C2309" s="59" t="s">
        <v>112</v>
      </c>
      <c r="D2309" s="2">
        <v>3297.9744000000001</v>
      </c>
      <c r="E2309" s="2">
        <v>479339203.68180001</v>
      </c>
      <c r="F2309" s="2">
        <v>127899870.59899998</v>
      </c>
      <c r="G2309" s="2">
        <v>84131127.782399982</v>
      </c>
      <c r="H2309" s="2">
        <v>13407888.29305263</v>
      </c>
      <c r="I2309" s="2">
        <v>13847028.267195947</v>
      </c>
      <c r="J2309" s="2">
        <v>32462440.703556817</v>
      </c>
      <c r="K2309" s="2">
        <v>6730519.4958845256</v>
      </c>
      <c r="L2309" s="2">
        <v>0</v>
      </c>
      <c r="M2309" s="2">
        <v>21775427.741258692</v>
      </c>
    </row>
    <row r="2310" spans="1:13" ht="14.25" customHeight="1">
      <c r="A2310" s="59" t="s">
        <v>146</v>
      </c>
      <c r="B2310" s="59" t="s">
        <v>9</v>
      </c>
      <c r="C2310" s="59" t="s">
        <v>112</v>
      </c>
      <c r="D2310" s="2">
        <v>220.98999999999998</v>
      </c>
      <c r="E2310" s="2">
        <v>32052489.929459997</v>
      </c>
      <c r="F2310" s="2">
        <v>8570288.646399999</v>
      </c>
      <c r="G2310" s="2">
        <v>5637440.6975999996</v>
      </c>
      <c r="H2310" s="2">
        <v>898432.18863157893</v>
      </c>
      <c r="I2310" s="2">
        <v>927858.86293345143</v>
      </c>
      <c r="J2310" s="2">
        <v>2175236.6455843379</v>
      </c>
      <c r="K2310" s="2">
        <v>450997.2859084417</v>
      </c>
      <c r="L2310" s="2">
        <v>0</v>
      </c>
      <c r="M2310" s="2">
        <v>1459123.4475745955</v>
      </c>
    </row>
    <row r="2311" spans="1:13" ht="14.25" customHeight="1">
      <c r="A2311" s="59" t="s">
        <v>147</v>
      </c>
      <c r="B2311" s="59" t="s">
        <v>9</v>
      </c>
      <c r="C2311" s="59" t="s">
        <v>113</v>
      </c>
      <c r="D2311" s="2">
        <v>0.80359999999999998</v>
      </c>
      <c r="E2311" s="2">
        <v>73317.587111999994</v>
      </c>
      <c r="F2311" s="2">
        <v>31164.567399999996</v>
      </c>
      <c r="G2311" s="2">
        <v>20500.2624</v>
      </c>
      <c r="H2311" s="2">
        <v>3267.708631578947</v>
      </c>
      <c r="I2311" s="2">
        <v>3374.0322288489151</v>
      </c>
      <c r="J2311" s="2">
        <v>7909.9514384885015</v>
      </c>
      <c r="K2311" s="2">
        <v>1639.9901305761516</v>
      </c>
      <c r="L2311" s="2">
        <v>0</v>
      </c>
      <c r="M2311" s="2">
        <v>5305.9034457258022</v>
      </c>
    </row>
    <row r="2312" spans="1:13" ht="14.25" customHeight="1">
      <c r="A2312" s="59" t="s">
        <v>148</v>
      </c>
      <c r="B2312" s="59" t="s">
        <v>9</v>
      </c>
      <c r="C2312" s="59" t="s">
        <v>114</v>
      </c>
      <c r="D2312" s="2">
        <v>1663.4519999999998</v>
      </c>
      <c r="E2312" s="2">
        <v>248311344.19013998</v>
      </c>
      <c r="F2312" s="2">
        <v>64510899.501199991</v>
      </c>
      <c r="G2312" s="2">
        <v>42434559.167999998</v>
      </c>
      <c r="H2312" s="2">
        <v>6762751.0938947359</v>
      </c>
      <c r="I2312" s="2">
        <v>6984246.7137172529</v>
      </c>
      <c r="J2312" s="2">
        <v>16373599.477671202</v>
      </c>
      <c r="K2312" s="2">
        <v>3394779.570292634</v>
      </c>
      <c r="L2312" s="2">
        <v>0</v>
      </c>
      <c r="M2312" s="2">
        <v>10983220.132652409</v>
      </c>
    </row>
    <row r="2313" spans="1:13" ht="14.25" customHeight="1">
      <c r="A2313" s="59" t="s">
        <v>148</v>
      </c>
      <c r="B2313" s="59" t="s">
        <v>9</v>
      </c>
      <c r="C2313" s="59" t="s">
        <v>114</v>
      </c>
      <c r="D2313" s="2">
        <v>8887.0123999999996</v>
      </c>
      <c r="E2313" s="2">
        <v>1273953654.2917798</v>
      </c>
      <c r="F2313" s="2">
        <v>344650260.90039998</v>
      </c>
      <c r="G2313" s="2">
        <v>226707145.74719998</v>
      </c>
      <c r="H2313" s="2">
        <v>36130077.382736839</v>
      </c>
      <c r="I2313" s="2">
        <v>37313422.418840148</v>
      </c>
      <c r="J2313" s="2">
        <v>87476152.958244354</v>
      </c>
      <c r="K2313" s="2">
        <v>18136650.854041658</v>
      </c>
      <c r="L2313" s="2">
        <v>0</v>
      </c>
      <c r="M2313" s="2">
        <v>58677986.206281632</v>
      </c>
    </row>
    <row r="2314" spans="1:13" ht="14.25" customHeight="1">
      <c r="A2314" s="59" t="s">
        <v>146</v>
      </c>
      <c r="B2314" s="59" t="s">
        <v>12</v>
      </c>
      <c r="C2314" s="59" t="s">
        <v>112</v>
      </c>
      <c r="D2314" s="2">
        <v>33365.471999999994</v>
      </c>
      <c r="E2314" s="2">
        <v>2854395585.340992</v>
      </c>
      <c r="F2314" s="2">
        <v>1054078548.3259999</v>
      </c>
      <c r="G2314" s="2">
        <v>101663478.50879999</v>
      </c>
      <c r="H2314" s="2">
        <v>135647061.15031579</v>
      </c>
      <c r="I2314" s="2">
        <v>102216477.83957201</v>
      </c>
      <c r="J2314" s="2">
        <v>586463998.23953843</v>
      </c>
      <c r="K2314" s="2">
        <v>68092390.22152181</v>
      </c>
      <c r="L2314" s="2">
        <v>6676494.5258450788</v>
      </c>
      <c r="M2314" s="2">
        <v>316016725.87245858</v>
      </c>
    </row>
    <row r="2315" spans="1:13" ht="14.25" customHeight="1">
      <c r="A2315" s="59" t="s">
        <v>146</v>
      </c>
      <c r="B2315" s="59" t="s">
        <v>12</v>
      </c>
      <c r="C2315" s="59" t="s">
        <v>112</v>
      </c>
      <c r="D2315" s="2">
        <v>64352.287999999993</v>
      </c>
      <c r="E2315" s="2">
        <v>5300411776.0901995</v>
      </c>
      <c r="F2315" s="2">
        <v>2033010842.5049999</v>
      </c>
      <c r="G2315" s="2">
        <v>196079271.95519999</v>
      </c>
      <c r="H2315" s="2">
        <v>261623714.59705263</v>
      </c>
      <c r="I2315" s="2">
        <v>197145846.46900114</v>
      </c>
      <c r="J2315" s="2">
        <v>1131118424.3502467</v>
      </c>
      <c r="K2315" s="2">
        <v>131330409.6565382</v>
      </c>
      <c r="L2315" s="2">
        <v>12877015.453508522</v>
      </c>
      <c r="M2315" s="2">
        <v>609504320.99871111</v>
      </c>
    </row>
    <row r="2316" spans="1:13" ht="14.25" customHeight="1">
      <c r="A2316" s="59" t="s">
        <v>146</v>
      </c>
      <c r="B2316" s="59" t="s">
        <v>12</v>
      </c>
      <c r="C2316" s="59" t="s">
        <v>112</v>
      </c>
      <c r="D2316" s="2">
        <v>104877.03239999998</v>
      </c>
      <c r="E2316" s="2">
        <v>8588299932.5979233</v>
      </c>
      <c r="F2316" s="2">
        <v>3313264385.8522</v>
      </c>
      <c r="G2316" s="2">
        <v>319556814.24000001</v>
      </c>
      <c r="H2316" s="2">
        <v>426376740.03536844</v>
      </c>
      <c r="I2316" s="2">
        <v>321295045.91437149</v>
      </c>
      <c r="J2316" s="2">
        <v>1843420759.7842953</v>
      </c>
      <c r="K2316" s="2">
        <v>214033471.95136297</v>
      </c>
      <c r="L2316" s="2">
        <v>20986094.028745551</v>
      </c>
      <c r="M2316" s="2">
        <v>993329163.70155823</v>
      </c>
    </row>
    <row r="2317" spans="1:13" ht="14.25" customHeight="1">
      <c r="A2317" s="59" t="s">
        <v>147</v>
      </c>
      <c r="B2317" s="59" t="s">
        <v>12</v>
      </c>
      <c r="C2317" s="59" t="s">
        <v>113</v>
      </c>
      <c r="D2317" s="2">
        <v>30745.736000000001</v>
      </c>
      <c r="E2317" s="2">
        <v>2235344724.8664837</v>
      </c>
      <c r="F2317" s="2">
        <v>971316119.64859998</v>
      </c>
      <c r="G2317" s="2">
        <v>93681230.361599997</v>
      </c>
      <c r="H2317" s="2">
        <v>124996544.70063157</v>
      </c>
      <c r="I2317" s="2">
        <v>94190810.26353626</v>
      </c>
      <c r="J2317" s="2">
        <v>540416969.47602952</v>
      </c>
      <c r="K2317" s="2">
        <v>62746022.395843565</v>
      </c>
      <c r="L2317" s="2">
        <v>6152280.3602801701</v>
      </c>
      <c r="M2317" s="2">
        <v>291204237.28035325</v>
      </c>
    </row>
    <row r="2318" spans="1:13" ht="14.25" customHeight="1">
      <c r="A2318" s="59" t="s">
        <v>148</v>
      </c>
      <c r="B2318" s="59" t="s">
        <v>12</v>
      </c>
      <c r="C2318" s="59" t="s">
        <v>114</v>
      </c>
      <c r="D2318" s="2">
        <v>16313.08</v>
      </c>
      <c r="E2318" s="2">
        <v>1260706264.6562998</v>
      </c>
      <c r="F2318" s="2">
        <v>515361140.57239991</v>
      </c>
      <c r="G2318" s="2">
        <v>49705409.951999992</v>
      </c>
      <c r="H2318" s="2">
        <v>66320695.962947354</v>
      </c>
      <c r="I2318" s="2">
        <v>49975782.758750297</v>
      </c>
      <c r="J2318" s="2">
        <v>286734565.61326176</v>
      </c>
      <c r="K2318" s="2">
        <v>33291799.650695875</v>
      </c>
      <c r="L2318" s="2">
        <v>3264278.3929348532</v>
      </c>
      <c r="M2318" s="2">
        <v>154507214.23918375</v>
      </c>
    </row>
    <row r="2319" spans="1:13" ht="14.25" customHeight="1">
      <c r="A2319" s="59" t="s">
        <v>148</v>
      </c>
      <c r="B2319" s="59" t="s">
        <v>12</v>
      </c>
      <c r="C2319" s="59" t="s">
        <v>114</v>
      </c>
      <c r="D2319" s="2">
        <v>20540.016</v>
      </c>
      <c r="E2319" s="2">
        <v>1471513030.5173759</v>
      </c>
      <c r="F2319" s="2">
        <v>648898066.64939988</v>
      </c>
      <c r="G2319" s="2">
        <v>62584741.919999994</v>
      </c>
      <c r="H2319" s="2">
        <v>83505272.377263144</v>
      </c>
      <c r="I2319" s="2">
        <v>62925172.774071798</v>
      </c>
      <c r="J2319" s="2">
        <v>361031305.27462924</v>
      </c>
      <c r="K2319" s="2">
        <v>41918147.737526439</v>
      </c>
      <c r="L2319" s="2">
        <v>4110096.3410549173</v>
      </c>
      <c r="M2319" s="2">
        <v>194542088.47061756</v>
      </c>
    </row>
    <row r="2320" spans="1:13" ht="14.25" customHeight="1">
      <c r="A2320" s="59" t="s">
        <v>146</v>
      </c>
      <c r="B2320" s="59" t="s">
        <v>12</v>
      </c>
      <c r="C2320" s="59" t="s">
        <v>112</v>
      </c>
      <c r="D2320" s="2">
        <v>2989.3919999999998</v>
      </c>
      <c r="E2320" s="2">
        <v>224630742.892248</v>
      </c>
      <c r="F2320" s="2">
        <v>78315130.13319999</v>
      </c>
      <c r="G2320" s="2">
        <v>9305880.0767999999</v>
      </c>
      <c r="H2320" s="2">
        <v>12153349.197473682</v>
      </c>
      <c r="I2320" s="2">
        <v>9772514.9663805217</v>
      </c>
      <c r="J2320" s="2">
        <v>52544462.270016454</v>
      </c>
      <c r="K2320" s="2">
        <v>6100763.285743284</v>
      </c>
      <c r="L2320" s="2">
        <v>18970.536158150775</v>
      </c>
      <c r="M2320" s="2">
        <v>21690406.319447003</v>
      </c>
    </row>
    <row r="2321" spans="1:13" ht="14.25" customHeight="1">
      <c r="A2321" s="59" t="s">
        <v>146</v>
      </c>
      <c r="B2321" s="59" t="s">
        <v>12</v>
      </c>
      <c r="C2321" s="59" t="s">
        <v>112</v>
      </c>
      <c r="D2321" s="2">
        <v>1442.4619999999998</v>
      </c>
      <c r="E2321" s="2">
        <v>107798578.31635198</v>
      </c>
      <c r="F2321" s="2">
        <v>37789154.9296</v>
      </c>
      <c r="G2321" s="2">
        <v>4490337.5807999996</v>
      </c>
      <c r="H2321" s="2">
        <v>5864318.9052631566</v>
      </c>
      <c r="I2321" s="2">
        <v>4715501.1732938262</v>
      </c>
      <c r="J2321" s="2">
        <v>25354115.530827831</v>
      </c>
      <c r="K2321" s="2">
        <v>2943782.284384192</v>
      </c>
      <c r="L2321" s="2">
        <v>9153.7936569571611</v>
      </c>
      <c r="M2321" s="2">
        <v>10466204.124571877</v>
      </c>
    </row>
    <row r="2322" spans="1:13" ht="14.25" customHeight="1">
      <c r="A2322" s="59" t="s">
        <v>147</v>
      </c>
      <c r="B2322" s="59" t="s">
        <v>12</v>
      </c>
      <c r="C2322" s="59" t="s">
        <v>113</v>
      </c>
      <c r="D2322" s="2">
        <v>107843.12</v>
      </c>
      <c r="E2322" s="2">
        <v>7061764578.0731268</v>
      </c>
      <c r="F2322" s="2">
        <v>2825239371.1285996</v>
      </c>
      <c r="G2322" s="2">
        <v>335712123.09119993</v>
      </c>
      <c r="H2322" s="2">
        <v>438435345.56968421</v>
      </c>
      <c r="I2322" s="2">
        <v>352546104.43232954</v>
      </c>
      <c r="J2322" s="2">
        <v>1895555601.2462921</v>
      </c>
      <c r="K2322" s="2">
        <v>220086675.52331954</v>
      </c>
      <c r="L2322" s="2">
        <v>684367.19151178328</v>
      </c>
      <c r="M2322" s="2">
        <v>782487238.72843766</v>
      </c>
    </row>
    <row r="2323" spans="1:13" ht="14.25" customHeight="1">
      <c r="A2323" s="59" t="s">
        <v>148</v>
      </c>
      <c r="B2323" s="59" t="s">
        <v>12</v>
      </c>
      <c r="C2323" s="59" t="s">
        <v>114</v>
      </c>
      <c r="D2323" s="2">
        <v>20341.526799999996</v>
      </c>
      <c r="E2323" s="2">
        <v>1425426945.9673319</v>
      </c>
      <c r="F2323" s="2">
        <v>532900777.20380002</v>
      </c>
      <c r="G2323" s="2">
        <v>63322511.270399995</v>
      </c>
      <c r="H2323" s="2">
        <v>82698316.143157884</v>
      </c>
      <c r="I2323" s="2">
        <v>66497761.113975838</v>
      </c>
      <c r="J2323" s="2">
        <v>357542465.97874361</v>
      </c>
      <c r="K2323" s="2">
        <v>41513070.175274126</v>
      </c>
      <c r="L2323" s="2">
        <v>129086.3391858254</v>
      </c>
      <c r="M2323" s="2">
        <v>147593885.79681775</v>
      </c>
    </row>
    <row r="2324" spans="1:13" ht="14.25" customHeight="1">
      <c r="A2324" s="59" t="s">
        <v>148</v>
      </c>
      <c r="B2324" s="59" t="s">
        <v>12</v>
      </c>
      <c r="C2324" s="59" t="s">
        <v>114</v>
      </c>
      <c r="D2324" s="2">
        <v>25265.183999999997</v>
      </c>
      <c r="E2324" s="2">
        <v>1620240230.9736719</v>
      </c>
      <c r="F2324" s="2">
        <v>661889163.83840001</v>
      </c>
      <c r="G2324" s="2">
        <v>78649695.167999983</v>
      </c>
      <c r="H2324" s="2">
        <v>102715404.29810525</v>
      </c>
      <c r="I2324" s="2">
        <v>82593513.586828902</v>
      </c>
      <c r="J2324" s="2">
        <v>444085455.3143326</v>
      </c>
      <c r="K2324" s="2">
        <v>51561289.705314204</v>
      </c>
      <c r="L2324" s="2">
        <v>160331.62817533882</v>
      </c>
      <c r="M2324" s="2">
        <v>183318917.9256489</v>
      </c>
    </row>
    <row r="2325" spans="1:13" ht="14.25" customHeight="1">
      <c r="A2325" s="59" t="s">
        <v>146</v>
      </c>
      <c r="B2325" s="59" t="s">
        <v>8</v>
      </c>
      <c r="C2325" s="59" t="s">
        <v>112</v>
      </c>
      <c r="D2325" s="2">
        <v>417.87199999999996</v>
      </c>
      <c r="E2325" s="2">
        <v>68825258.370792001</v>
      </c>
      <c r="F2325" s="2">
        <v>17907728.661799997</v>
      </c>
      <c r="G2325" s="2">
        <v>15180299.462399999</v>
      </c>
      <c r="H2325" s="2">
        <v>1698854.2484210525</v>
      </c>
      <c r="I2325" s="2">
        <v>2013126.2744886968</v>
      </c>
      <c r="J2325" s="2">
        <v>4113174.7480140207</v>
      </c>
      <c r="K2325" s="2">
        <v>852794.86789959879</v>
      </c>
      <c r="L2325" s="2">
        <v>550909.14745689102</v>
      </c>
      <c r="M2325" s="2">
        <v>2261902.5504553425</v>
      </c>
    </row>
    <row r="2326" spans="1:13" ht="14.25" customHeight="1">
      <c r="A2326" s="59" t="s">
        <v>146</v>
      </c>
      <c r="B2326" s="59" t="s">
        <v>8</v>
      </c>
      <c r="C2326" s="59" t="s">
        <v>112</v>
      </c>
      <c r="D2326" s="2">
        <v>8106.7167999999992</v>
      </c>
      <c r="E2326" s="2">
        <v>1292276480.5067039</v>
      </c>
      <c r="F2326" s="2">
        <v>347409935.40259999</v>
      </c>
      <c r="G2326" s="2">
        <v>294497807.36639994</v>
      </c>
      <c r="H2326" s="2">
        <v>32957792.306526311</v>
      </c>
      <c r="I2326" s="2">
        <v>39054649.725080714</v>
      </c>
      <c r="J2326" s="2">
        <v>79795590.111472011</v>
      </c>
      <c r="K2326" s="2">
        <v>16544220.437252216</v>
      </c>
      <c r="L2326" s="2">
        <v>10687637.460663687</v>
      </c>
      <c r="M2326" s="2">
        <v>43880909.478833646</v>
      </c>
    </row>
    <row r="2327" spans="1:13" ht="14.25" customHeight="1">
      <c r="A2327" s="59" t="s">
        <v>146</v>
      </c>
      <c r="B2327" s="59" t="s">
        <v>8</v>
      </c>
      <c r="C2327" s="59" t="s">
        <v>112</v>
      </c>
      <c r="D2327" s="2">
        <v>171.16679999999999</v>
      </c>
      <c r="E2327" s="2">
        <v>27188274.796451997</v>
      </c>
      <c r="F2327" s="2">
        <v>7335281.4065999985</v>
      </c>
      <c r="G2327" s="2">
        <v>6218084.1407999992</v>
      </c>
      <c r="H2327" s="2">
        <v>695876.51368421048</v>
      </c>
      <c r="I2327" s="2">
        <v>824607.49320402369</v>
      </c>
      <c r="J2327" s="2">
        <v>1684819.656398051</v>
      </c>
      <c r="K2327" s="2">
        <v>349317.89781272027</v>
      </c>
      <c r="L2327" s="2">
        <v>225660.86232368808</v>
      </c>
      <c r="M2327" s="2">
        <v>926510.08316728449</v>
      </c>
    </row>
    <row r="2328" spans="1:13" ht="14.25" customHeight="1">
      <c r="A2328" s="59" t="s">
        <v>147</v>
      </c>
      <c r="B2328" s="59" t="s">
        <v>8</v>
      </c>
      <c r="C2328" s="59" t="s">
        <v>113</v>
      </c>
      <c r="D2328" s="2">
        <v>9181.1299999999992</v>
      </c>
      <c r="E2328" s="2">
        <v>1441652541.3702717</v>
      </c>
      <c r="F2328" s="2">
        <v>393453459.62039995</v>
      </c>
      <c r="G2328" s="2">
        <v>333528692.42879999</v>
      </c>
      <c r="H2328" s="2">
        <v>37325810.15242105</v>
      </c>
      <c r="I2328" s="2">
        <v>44230707.08852569</v>
      </c>
      <c r="J2328" s="2">
        <v>90371195.184731141</v>
      </c>
      <c r="K2328" s="2">
        <v>18736887.241832532</v>
      </c>
      <c r="L2328" s="2">
        <v>12104109.634028809</v>
      </c>
      <c r="M2328" s="2">
        <v>49696608.92106209</v>
      </c>
    </row>
    <row r="2329" spans="1:13" ht="14.25" customHeight="1">
      <c r="A2329" s="59" t="s">
        <v>148</v>
      </c>
      <c r="B2329" s="59" t="s">
        <v>8</v>
      </c>
      <c r="C2329" s="59" t="s">
        <v>114</v>
      </c>
      <c r="D2329" s="2">
        <v>46819.343199999996</v>
      </c>
      <c r="E2329" s="2">
        <v>7536815280.4883394</v>
      </c>
      <c r="F2329" s="2">
        <v>2006423238.9617996</v>
      </c>
      <c r="G2329" s="2">
        <v>1700835769.8239996</v>
      </c>
      <c r="H2329" s="2">
        <v>190343667.33473685</v>
      </c>
      <c r="I2329" s="2">
        <v>225555313.46973166</v>
      </c>
      <c r="J2329" s="2">
        <v>460849590.70921719</v>
      </c>
      <c r="K2329" s="2">
        <v>95549104.987627745</v>
      </c>
      <c r="L2329" s="2">
        <v>61725132.209871903</v>
      </c>
      <c r="M2329" s="2">
        <v>253428781.52813303</v>
      </c>
    </row>
    <row r="2330" spans="1:13" ht="14.25" customHeight="1">
      <c r="A2330" s="59" t="s">
        <v>148</v>
      </c>
      <c r="B2330" s="59" t="s">
        <v>8</v>
      </c>
      <c r="C2330" s="59" t="s">
        <v>114</v>
      </c>
      <c r="D2330" s="2">
        <v>94657.651199999993</v>
      </c>
      <c r="E2330" s="2">
        <v>14674879374.680449</v>
      </c>
      <c r="F2330" s="2">
        <v>4056513785.2067995</v>
      </c>
      <c r="G2330" s="2">
        <v>3438688115.3087997</v>
      </c>
      <c r="H2330" s="2">
        <v>384829927.85178947</v>
      </c>
      <c r="I2330" s="2">
        <v>456019557.93187028</v>
      </c>
      <c r="J2330" s="2">
        <v>931728999.84243762</v>
      </c>
      <c r="K2330" s="2">
        <v>193177717.46082604</v>
      </c>
      <c r="L2330" s="2">
        <v>124793635.18700406</v>
      </c>
      <c r="M2330" s="2">
        <v>512373125.42929947</v>
      </c>
    </row>
    <row r="2331" spans="1:13" ht="14.25" customHeight="1">
      <c r="A2331" s="59" t="s">
        <v>147</v>
      </c>
      <c r="B2331" s="59" t="s">
        <v>8</v>
      </c>
      <c r="C2331" s="59" t="s">
        <v>113</v>
      </c>
      <c r="D2331" s="2">
        <v>208.93599999999998</v>
      </c>
      <c r="E2331" s="2">
        <v>32808214.471031994</v>
      </c>
      <c r="F2331" s="2">
        <v>10838387.654399998</v>
      </c>
      <c r="G2331" s="2">
        <v>7456296.2111999998</v>
      </c>
      <c r="H2331" s="2">
        <v>849427.74568421044</v>
      </c>
      <c r="I2331" s="2">
        <v>1059829.1148871169</v>
      </c>
      <c r="J2331" s="2">
        <v>2056587.3740070104</v>
      </c>
      <c r="K2331" s="2">
        <v>426397.43394979939</v>
      </c>
      <c r="L2331" s="2">
        <v>2031161.6283349721</v>
      </c>
      <c r="M2331" s="2">
        <v>1058286.3646152003</v>
      </c>
    </row>
    <row r="2332" spans="1:13" ht="14.25" customHeight="1">
      <c r="A2332" s="59" t="s">
        <v>148</v>
      </c>
      <c r="B2332" s="59" t="s">
        <v>8</v>
      </c>
      <c r="C2332" s="59" t="s">
        <v>114</v>
      </c>
      <c r="D2332" s="2">
        <v>752.16959999999995</v>
      </c>
      <c r="E2332" s="2">
        <v>121082147.02029599</v>
      </c>
      <c r="F2332" s="2">
        <v>39018195.078599997</v>
      </c>
      <c r="G2332" s="2">
        <v>26842665.887999997</v>
      </c>
      <c r="H2332" s="2">
        <v>3057940.1330526313</v>
      </c>
      <c r="I2332" s="2">
        <v>3815384.8135936209</v>
      </c>
      <c r="J2332" s="2">
        <v>7403714.5464252383</v>
      </c>
      <c r="K2332" s="2">
        <v>1535030.7622192777</v>
      </c>
      <c r="L2332" s="2">
        <v>7312181.8620058978</v>
      </c>
      <c r="M2332" s="2">
        <v>3809830.9126147218</v>
      </c>
    </row>
    <row r="2333" spans="1:13" ht="14.25" customHeight="1">
      <c r="A2333" s="59" t="s">
        <v>148</v>
      </c>
      <c r="B2333" s="59" t="s">
        <v>8</v>
      </c>
      <c r="C2333" s="59" t="s">
        <v>114</v>
      </c>
      <c r="D2333" s="2">
        <v>3844.4223999999995</v>
      </c>
      <c r="E2333" s="2">
        <v>590024122.39940393</v>
      </c>
      <c r="F2333" s="2">
        <v>199426329.34119999</v>
      </c>
      <c r="G2333" s="2">
        <v>137195845.248</v>
      </c>
      <c r="H2333" s="2">
        <v>15629469.02905263</v>
      </c>
      <c r="I2333" s="2">
        <v>19500855.713922951</v>
      </c>
      <c r="J2333" s="2">
        <v>37841207.681728989</v>
      </c>
      <c r="K2333" s="2">
        <v>7845712.7846763097</v>
      </c>
      <c r="L2333" s="2">
        <v>37373373.961363479</v>
      </c>
      <c r="M2333" s="2">
        <v>19472469.108919688</v>
      </c>
    </row>
    <row r="2334" spans="1:13" ht="14.25" customHeight="1">
      <c r="A2334" s="59" t="s">
        <v>146</v>
      </c>
      <c r="B2334" s="59" t="s">
        <v>10</v>
      </c>
      <c r="C2334" s="59" t="s">
        <v>112</v>
      </c>
      <c r="D2334" s="2">
        <v>5033.7503999999999</v>
      </c>
      <c r="E2334" s="2">
        <v>785377308.16313982</v>
      </c>
      <c r="F2334" s="2">
        <v>235139876.83520001</v>
      </c>
      <c r="G2334" s="2">
        <v>126123261.6576</v>
      </c>
      <c r="H2334" s="2">
        <v>20464672.25936842</v>
      </c>
      <c r="I2334" s="2">
        <v>33513932.4463677</v>
      </c>
      <c r="J2334" s="2">
        <v>49547935.810691975</v>
      </c>
      <c r="K2334" s="2">
        <v>10272898.177929014</v>
      </c>
      <c r="L2334" s="2">
        <v>1304198.8209775938</v>
      </c>
      <c r="M2334" s="2">
        <v>15212265.820660222</v>
      </c>
    </row>
    <row r="2335" spans="1:13" ht="14.25" customHeight="1">
      <c r="A2335" s="59" t="s">
        <v>146</v>
      </c>
      <c r="B2335" s="59" t="s">
        <v>10</v>
      </c>
      <c r="C2335" s="59" t="s">
        <v>112</v>
      </c>
      <c r="D2335" s="2">
        <v>35445.992399999996</v>
      </c>
      <c r="E2335" s="2">
        <v>5331467039.274683</v>
      </c>
      <c r="F2335" s="2">
        <v>1655776634.8355999</v>
      </c>
      <c r="G2335" s="2">
        <v>888117966.25919986</v>
      </c>
      <c r="H2335" s="2">
        <v>144105400.02694735</v>
      </c>
      <c r="I2335" s="2">
        <v>235993940.97650591</v>
      </c>
      <c r="J2335" s="2">
        <v>348900048.00028932</v>
      </c>
      <c r="K2335" s="2">
        <v>72338324.66958347</v>
      </c>
      <c r="L2335" s="2">
        <v>9183733.3643838875</v>
      </c>
      <c r="M2335" s="2">
        <v>107119705.15381575</v>
      </c>
    </row>
    <row r="2336" spans="1:13" ht="14.25" customHeight="1">
      <c r="A2336" s="59" t="s">
        <v>146</v>
      </c>
      <c r="B2336" s="59" t="s">
        <v>10</v>
      </c>
      <c r="C2336" s="59" t="s">
        <v>112</v>
      </c>
      <c r="D2336" s="2">
        <v>25066.694799999997</v>
      </c>
      <c r="E2336" s="2">
        <v>3757158403.0734601</v>
      </c>
      <c r="F2336" s="2">
        <v>1170932023.0349998</v>
      </c>
      <c r="G2336" s="2">
        <v>628059211.10399985</v>
      </c>
      <c r="H2336" s="2">
        <v>101908448.06399998</v>
      </c>
      <c r="I2336" s="2">
        <v>166890181.16212448</v>
      </c>
      <c r="J2336" s="2">
        <v>246735115.22077185</v>
      </c>
      <c r="K2336" s="2">
        <v>51156212.143061899</v>
      </c>
      <c r="L2336" s="2">
        <v>6494552.0151267685</v>
      </c>
      <c r="M2336" s="2">
        <v>75752906.727946118</v>
      </c>
    </row>
    <row r="2337" spans="1:13" ht="14.25" customHeight="1">
      <c r="A2337" s="59" t="s">
        <v>147</v>
      </c>
      <c r="B2337" s="59" t="s">
        <v>10</v>
      </c>
      <c r="C2337" s="59" t="s">
        <v>113</v>
      </c>
      <c r="D2337" s="2">
        <v>18011.8904</v>
      </c>
      <c r="E2337" s="2">
        <v>2698651362.4297915</v>
      </c>
      <c r="F2337" s="2">
        <v>841383334.70899987</v>
      </c>
      <c r="G2337" s="2">
        <v>451297379.23199999</v>
      </c>
      <c r="H2337" s="2">
        <v>73227196.405894727</v>
      </c>
      <c r="I2337" s="2">
        <v>119920383.43756159</v>
      </c>
      <c r="J2337" s="2">
        <v>177293651.5422813</v>
      </c>
      <c r="K2337" s="2">
        <v>36758738.786733858</v>
      </c>
      <c r="L2337" s="2">
        <v>4666716.534704946</v>
      </c>
      <c r="M2337" s="2">
        <v>54432906.46620024</v>
      </c>
    </row>
    <row r="2338" spans="1:13" ht="14.25" customHeight="1">
      <c r="A2338" s="59" t="s">
        <v>148</v>
      </c>
      <c r="B2338" s="59" t="s">
        <v>10</v>
      </c>
      <c r="C2338" s="59" t="s">
        <v>114</v>
      </c>
      <c r="D2338" s="2">
        <v>5232.2395999999999</v>
      </c>
      <c r="E2338" s="2">
        <v>804609763.16212797</v>
      </c>
      <c r="F2338" s="2">
        <v>244411835.54559997</v>
      </c>
      <c r="G2338" s="2">
        <v>131096511.80159999</v>
      </c>
      <c r="H2338" s="2">
        <v>21271628.493473683</v>
      </c>
      <c r="I2338" s="2">
        <v>34835442.87329185</v>
      </c>
      <c r="J2338" s="2">
        <v>51501693.815998636</v>
      </c>
      <c r="K2338" s="2">
        <v>10677975.740181323</v>
      </c>
      <c r="L2338" s="2">
        <v>1355625.562481659</v>
      </c>
      <c r="M2338" s="2">
        <v>15812110.912886132</v>
      </c>
    </row>
    <row r="2339" spans="1:13" ht="14.25" customHeight="1">
      <c r="A2339" s="59" t="s">
        <v>148</v>
      </c>
      <c r="B2339" s="59" t="s">
        <v>10</v>
      </c>
      <c r="C2339" s="59" t="s">
        <v>114</v>
      </c>
      <c r="D2339" s="2">
        <v>12723.398799999999</v>
      </c>
      <c r="E2339" s="2">
        <v>1881029889.8982356</v>
      </c>
      <c r="F2339" s="2">
        <v>594343817.31419992</v>
      </c>
      <c r="G2339" s="2">
        <v>318791443.296</v>
      </c>
      <c r="H2339" s="2">
        <v>51726876.783157885</v>
      </c>
      <c r="I2339" s="2">
        <v>84710423.439230487</v>
      </c>
      <c r="J2339" s="2">
        <v>125238261.12558846</v>
      </c>
      <c r="K2339" s="2">
        <v>25965963.737412207</v>
      </c>
      <c r="L2339" s="2">
        <v>3296516.5920399493</v>
      </c>
      <c r="M2339" s="2">
        <v>38450798.968472756</v>
      </c>
    </row>
    <row r="2340" spans="1:13" ht="14.25" customHeight="1">
      <c r="A2340" s="59" t="s">
        <v>146</v>
      </c>
      <c r="B2340" s="59" t="s">
        <v>10</v>
      </c>
      <c r="C2340" s="59" t="s">
        <v>112</v>
      </c>
      <c r="D2340" s="2">
        <v>58389.576000000001</v>
      </c>
      <c r="E2340" s="2">
        <v>9898868598.1720905</v>
      </c>
      <c r="F2340" s="2">
        <v>3545792228.7423997</v>
      </c>
      <c r="G2340" s="2">
        <v>1547154564.8063998</v>
      </c>
      <c r="H2340" s="2">
        <v>237382356.70231575</v>
      </c>
      <c r="I2340" s="2">
        <v>460112387.64822364</v>
      </c>
      <c r="J2340" s="2">
        <v>574737071.52057457</v>
      </c>
      <c r="K2340" s="2">
        <v>119161682.88766316</v>
      </c>
      <c r="L2340" s="2">
        <v>19257917.171920247</v>
      </c>
      <c r="M2340" s="2">
        <v>170572555.80457613</v>
      </c>
    </row>
    <row r="2341" spans="1:13" ht="14.25" customHeight="1">
      <c r="A2341" s="59" t="s">
        <v>146</v>
      </c>
      <c r="B2341" s="59" t="s">
        <v>10</v>
      </c>
      <c r="C2341" s="59" t="s">
        <v>112</v>
      </c>
      <c r="D2341" s="2">
        <v>58993.079599999997</v>
      </c>
      <c r="E2341" s="2">
        <v>9669332304.232523</v>
      </c>
      <c r="F2341" s="2">
        <v>3582440865.9751997</v>
      </c>
      <c r="G2341" s="2">
        <v>1563145662.1631999</v>
      </c>
      <c r="H2341" s="2">
        <v>239835895.03326312</v>
      </c>
      <c r="I2341" s="2">
        <v>464868022.15309304</v>
      </c>
      <c r="J2341" s="2">
        <v>580677445.05087948</v>
      </c>
      <c r="K2341" s="2">
        <v>120393315.47572584</v>
      </c>
      <c r="L2341" s="2">
        <v>19456963.356837831</v>
      </c>
      <c r="M2341" s="2">
        <v>172335561.43916512</v>
      </c>
    </row>
    <row r="2342" spans="1:13" ht="14.25" customHeight="1">
      <c r="A2342" s="59" t="s">
        <v>146</v>
      </c>
      <c r="B2342" s="59" t="s">
        <v>10</v>
      </c>
      <c r="C2342" s="59" t="s">
        <v>112</v>
      </c>
      <c r="D2342" s="2">
        <v>30429.921199999993</v>
      </c>
      <c r="E2342" s="2">
        <v>4972036177.2561474</v>
      </c>
      <c r="F2342" s="2">
        <v>1847901380.6866</v>
      </c>
      <c r="G2342" s="2">
        <v>806304733.13279986</v>
      </c>
      <c r="H2342" s="2">
        <v>123712602.44210525</v>
      </c>
      <c r="I2342" s="2">
        <v>239789096.93194723</v>
      </c>
      <c r="J2342" s="2">
        <v>299526131.12124413</v>
      </c>
      <c r="K2342" s="2">
        <v>62101506.274527133</v>
      </c>
      <c r="L2342" s="2">
        <v>10036327.409153648</v>
      </c>
      <c r="M2342" s="2">
        <v>88894453.215687931</v>
      </c>
    </row>
    <row r="2343" spans="1:13" ht="14.25" customHeight="1">
      <c r="A2343" s="59" t="s">
        <v>147</v>
      </c>
      <c r="B2343" s="59" t="s">
        <v>10</v>
      </c>
      <c r="C2343" s="59" t="s">
        <v>113</v>
      </c>
      <c r="D2343" s="2">
        <v>48.215999999999994</v>
      </c>
      <c r="E2343" s="2">
        <v>7905868.7205959987</v>
      </c>
      <c r="F2343" s="2">
        <v>2927986.71</v>
      </c>
      <c r="G2343" s="2">
        <v>1277584.6655999997</v>
      </c>
      <c r="H2343" s="2">
        <v>196021.50063157897</v>
      </c>
      <c r="I2343" s="2">
        <v>379944.16816533741</v>
      </c>
      <c r="J2343" s="2">
        <v>474597.08630931011</v>
      </c>
      <c r="K2343" s="2">
        <v>98399.407834569094</v>
      </c>
      <c r="L2343" s="2">
        <v>15902.491471445288</v>
      </c>
      <c r="M2343" s="2">
        <v>140852.64723746997</v>
      </c>
    </row>
    <row r="2344" spans="1:13" ht="14.25" customHeight="1">
      <c r="A2344" s="59" t="s">
        <v>148</v>
      </c>
      <c r="B2344" s="59" t="s">
        <v>10</v>
      </c>
      <c r="C2344" s="59" t="s">
        <v>114</v>
      </c>
      <c r="D2344" s="2">
        <v>482.96359999999999</v>
      </c>
      <c r="E2344" s="2">
        <v>80787256.047035992</v>
      </c>
      <c r="F2344" s="2">
        <v>29328669.6624</v>
      </c>
      <c r="G2344" s="2">
        <v>12797136.479999999</v>
      </c>
      <c r="H2344" s="2">
        <v>1963485.2008421051</v>
      </c>
      <c r="I2344" s="2">
        <v>3805774.0844561299</v>
      </c>
      <c r="J2344" s="2">
        <v>4753880.8145315899</v>
      </c>
      <c r="K2344" s="2">
        <v>985634.06847626704</v>
      </c>
      <c r="L2344" s="2">
        <v>159289.95623897697</v>
      </c>
      <c r="M2344" s="2">
        <v>1410874.016495324</v>
      </c>
    </row>
    <row r="2345" spans="1:13" ht="14.25" customHeight="1">
      <c r="A2345" s="59" t="s">
        <v>148</v>
      </c>
      <c r="B2345" s="59" t="s">
        <v>10</v>
      </c>
      <c r="C2345" s="59" t="s">
        <v>114</v>
      </c>
      <c r="D2345" s="2">
        <v>3011.8927999999996</v>
      </c>
      <c r="E2345" s="2">
        <v>485905500.14806795</v>
      </c>
      <c r="F2345" s="2">
        <v>182901586.52139997</v>
      </c>
      <c r="G2345" s="2">
        <v>79806431.251199991</v>
      </c>
      <c r="H2345" s="2">
        <v>12244825.151999999</v>
      </c>
      <c r="I2345" s="2">
        <v>23733845.704728078</v>
      </c>
      <c r="J2345" s="2">
        <v>29646497.99145491</v>
      </c>
      <c r="K2345" s="2">
        <v>6146683.0093994159</v>
      </c>
      <c r="L2345" s="2">
        <v>993375.63391628233</v>
      </c>
      <c r="M2345" s="2">
        <v>8798595.3641006239</v>
      </c>
    </row>
    <row r="2346" spans="1:13" ht="14.25" customHeight="1">
      <c r="A2346" s="59" t="s">
        <v>146</v>
      </c>
      <c r="B2346" s="59" t="s">
        <v>10</v>
      </c>
      <c r="C2346" s="59" t="s">
        <v>112</v>
      </c>
      <c r="D2346" s="2">
        <v>30.536799999999999</v>
      </c>
      <c r="E2346" s="2">
        <v>6088552.3286279999</v>
      </c>
      <c r="F2346" s="2">
        <v>2037793.3241999999</v>
      </c>
      <c r="G2346" s="2">
        <v>1032101.0687999998</v>
      </c>
      <c r="H2346" s="2">
        <v>124146.82610526314</v>
      </c>
      <c r="I2346" s="2">
        <v>254289.67745436612</v>
      </c>
      <c r="J2346" s="2">
        <v>300578.15466256312</v>
      </c>
      <c r="K2346" s="2">
        <v>62319.624961893758</v>
      </c>
      <c r="L2346" s="2">
        <v>40106.259813721263</v>
      </c>
      <c r="M2346" s="2">
        <v>104888.28419491767</v>
      </c>
    </row>
    <row r="2347" spans="1:13" ht="14.25" customHeight="1">
      <c r="A2347" s="59" t="s">
        <v>147</v>
      </c>
      <c r="B2347" s="59" t="s">
        <v>10</v>
      </c>
      <c r="C2347" s="59" t="s">
        <v>113</v>
      </c>
      <c r="D2347" s="2">
        <v>-0.80359999999999998</v>
      </c>
      <c r="E2347" s="2">
        <v>-160178.06019599998</v>
      </c>
      <c r="F2347" s="2">
        <v>-53625.867999999995</v>
      </c>
      <c r="G2347" s="2">
        <v>-27159.974399999996</v>
      </c>
      <c r="H2347" s="2">
        <v>-3267.708631578947</v>
      </c>
      <c r="I2347" s="2">
        <v>-6691.8336172201598</v>
      </c>
      <c r="J2347" s="2">
        <v>-7909.9514384885015</v>
      </c>
      <c r="K2347" s="2">
        <v>-1639.9901305761516</v>
      </c>
      <c r="L2347" s="2">
        <v>-1055.4278898347702</v>
      </c>
      <c r="M2347" s="2">
        <v>-2760.2180051294126</v>
      </c>
    </row>
    <row r="2348" spans="1:13" ht="14.25" customHeight="1">
      <c r="A2348" s="59" t="s">
        <v>148</v>
      </c>
      <c r="B2348" s="59" t="s">
        <v>10</v>
      </c>
      <c r="C2348" s="59" t="s">
        <v>114</v>
      </c>
      <c r="D2348" s="2">
        <v>4.8215999999999992</v>
      </c>
      <c r="E2348" s="2">
        <v>951465.10813199985</v>
      </c>
      <c r="F2348" s="2">
        <v>321756.79879999993</v>
      </c>
      <c r="G2348" s="2">
        <v>162962.99519999998</v>
      </c>
      <c r="H2348" s="2">
        <v>19601.28</v>
      </c>
      <c r="I2348" s="2">
        <v>40151.001703320951</v>
      </c>
      <c r="J2348" s="2">
        <v>47459.708630931011</v>
      </c>
      <c r="K2348" s="2">
        <v>9839.9407834569083</v>
      </c>
      <c r="L2348" s="2">
        <v>6332.5673390086204</v>
      </c>
      <c r="M2348" s="2">
        <v>16561.308030776476</v>
      </c>
    </row>
    <row r="2349" spans="1:13" ht="14.25" customHeight="1">
      <c r="A2349" s="59" t="s">
        <v>146</v>
      </c>
      <c r="B2349" s="59" t="s">
        <v>10</v>
      </c>
      <c r="C2349" s="59" t="s">
        <v>112</v>
      </c>
      <c r="D2349" s="2">
        <v>694.31039999999996</v>
      </c>
      <c r="E2349" s="2">
        <v>108334872.78213598</v>
      </c>
      <c r="F2349" s="2">
        <v>39324140.916199997</v>
      </c>
      <c r="G2349" s="2">
        <v>18448504.32</v>
      </c>
      <c r="H2349" s="2">
        <v>2822712.3435789472</v>
      </c>
      <c r="I2349" s="2">
        <v>4026265.8435385185</v>
      </c>
      <c r="J2349" s="2">
        <v>6834198.042854066</v>
      </c>
      <c r="K2349" s="2">
        <v>1416951.4728177949</v>
      </c>
      <c r="L2349" s="2">
        <v>0</v>
      </c>
      <c r="M2349" s="2">
        <v>1776250.8260785914</v>
      </c>
    </row>
    <row r="2350" spans="1:13" ht="14.25" customHeight="1">
      <c r="A2350" s="59" t="s">
        <v>146</v>
      </c>
      <c r="B2350" s="59" t="s">
        <v>10</v>
      </c>
      <c r="C2350" s="59" t="s">
        <v>112</v>
      </c>
      <c r="D2350" s="2">
        <v>2661.5231999999996</v>
      </c>
      <c r="E2350" s="2">
        <v>400317094.91743195</v>
      </c>
      <c r="F2350" s="2">
        <v>150742539.25079998</v>
      </c>
      <c r="G2350" s="2">
        <v>70719266.0352</v>
      </c>
      <c r="H2350" s="2">
        <v>10820401.25305263</v>
      </c>
      <c r="I2350" s="2">
        <v>15434019.066897653</v>
      </c>
      <c r="J2350" s="2">
        <v>26197759.164273921</v>
      </c>
      <c r="K2350" s="2">
        <v>5431647.312468214</v>
      </c>
      <c r="L2350" s="2">
        <v>0</v>
      </c>
      <c r="M2350" s="2">
        <v>6808961.4999679346</v>
      </c>
    </row>
    <row r="2351" spans="1:13" ht="14.25" customHeight="1">
      <c r="A2351" s="59" t="s">
        <v>146</v>
      </c>
      <c r="B2351" s="59" t="s">
        <v>10</v>
      </c>
      <c r="C2351" s="59" t="s">
        <v>112</v>
      </c>
      <c r="D2351" s="2">
        <v>2018.6431999999998</v>
      </c>
      <c r="E2351" s="2">
        <v>302598652.18690795</v>
      </c>
      <c r="F2351" s="2">
        <v>114331298.69279999</v>
      </c>
      <c r="G2351" s="2">
        <v>53637318.086399995</v>
      </c>
      <c r="H2351" s="2">
        <v>8206778.7587368414</v>
      </c>
      <c r="I2351" s="2">
        <v>11705995.137695322</v>
      </c>
      <c r="J2351" s="2">
        <v>19869798.013483115</v>
      </c>
      <c r="K2351" s="2">
        <v>4119655.2080072928</v>
      </c>
      <c r="L2351" s="2">
        <v>0</v>
      </c>
      <c r="M2351" s="2">
        <v>5164284.809154423</v>
      </c>
    </row>
    <row r="2352" spans="1:13" ht="14.25" customHeight="1">
      <c r="A2352" s="59" t="s">
        <v>147</v>
      </c>
      <c r="B2352" s="59" t="s">
        <v>10</v>
      </c>
      <c r="C2352" s="59" t="s">
        <v>113</v>
      </c>
      <c r="D2352" s="2">
        <v>694.31039999999996</v>
      </c>
      <c r="E2352" s="2">
        <v>104025822.09742799</v>
      </c>
      <c r="F2352" s="2">
        <v>39324140.916199997</v>
      </c>
      <c r="G2352" s="2">
        <v>18448504.32</v>
      </c>
      <c r="H2352" s="2">
        <v>2822712.3435789472</v>
      </c>
      <c r="I2352" s="2">
        <v>4026265.8435385185</v>
      </c>
      <c r="J2352" s="2">
        <v>6834198.042854066</v>
      </c>
      <c r="K2352" s="2">
        <v>1416951.4728177949</v>
      </c>
      <c r="L2352" s="2">
        <v>0</v>
      </c>
      <c r="M2352" s="2">
        <v>1776250.8260785914</v>
      </c>
    </row>
    <row r="2353" spans="1:13" ht="14.25" customHeight="1">
      <c r="A2353" s="59" t="s">
        <v>146</v>
      </c>
      <c r="B2353" s="59" t="s">
        <v>13</v>
      </c>
      <c r="C2353" s="59" t="s">
        <v>112</v>
      </c>
      <c r="D2353" s="2">
        <v>707.16799999999989</v>
      </c>
      <c r="E2353" s="2">
        <v>44771131.819260001</v>
      </c>
      <c r="F2353" s="2">
        <v>22651679.59</v>
      </c>
      <c r="G2353" s="2">
        <v>2154330.2399999998</v>
      </c>
      <c r="H2353" s="2">
        <v>2874985.7381052631</v>
      </c>
      <c r="I2353" s="2">
        <v>3822670.6671016207</v>
      </c>
      <c r="J2353" s="2">
        <v>12429872.795057654</v>
      </c>
      <c r="K2353" s="2">
        <v>1443191.3149070134</v>
      </c>
      <c r="L2353" s="2">
        <v>1434790.7165035026</v>
      </c>
      <c r="M2353" s="2">
        <v>5404322.3631218355</v>
      </c>
    </row>
    <row r="2354" spans="1:13" ht="14.25" customHeight="1">
      <c r="A2354" s="59" t="s">
        <v>146</v>
      </c>
      <c r="B2354" s="59" t="s">
        <v>13</v>
      </c>
      <c r="C2354" s="59" t="s">
        <v>112</v>
      </c>
      <c r="D2354" s="2">
        <v>15139.824000000001</v>
      </c>
      <c r="E2354" s="2">
        <v>873652186.63799989</v>
      </c>
      <c r="F2354" s="2">
        <v>484951865.92279994</v>
      </c>
      <c r="G2354" s="2">
        <v>46122249.523199998</v>
      </c>
      <c r="H2354" s="2">
        <v>61550834.475789465</v>
      </c>
      <c r="I2354" s="2">
        <v>81839903.827493787</v>
      </c>
      <c r="J2354" s="2">
        <v>266112276.65782523</v>
      </c>
      <c r="K2354" s="2">
        <v>30897414.060054693</v>
      </c>
      <c r="L2354" s="2">
        <v>30717564.885143168</v>
      </c>
      <c r="M2354" s="2">
        <v>115701628.77410839</v>
      </c>
    </row>
    <row r="2355" spans="1:13" ht="14.25" customHeight="1">
      <c r="A2355" s="59" t="s">
        <v>147</v>
      </c>
      <c r="B2355" s="59" t="s">
        <v>13</v>
      </c>
      <c r="C2355" s="59" t="s">
        <v>113</v>
      </c>
      <c r="D2355" s="2">
        <v>96.431999999999988</v>
      </c>
      <c r="E2355" s="2">
        <v>5507673.66072</v>
      </c>
      <c r="F2355" s="2">
        <v>3088865.1094</v>
      </c>
      <c r="G2355" s="2">
        <v>293772.80639999994</v>
      </c>
      <c r="H2355" s="2">
        <v>392044.24421052629</v>
      </c>
      <c r="I2355" s="2">
        <v>521273.27278658462</v>
      </c>
      <c r="J2355" s="2">
        <v>1694982.6538714985</v>
      </c>
      <c r="K2355" s="2">
        <v>196798.81566913819</v>
      </c>
      <c r="L2355" s="2">
        <v>195653.27952320487</v>
      </c>
      <c r="M2355" s="2">
        <v>736953.04951661394</v>
      </c>
    </row>
    <row r="2356" spans="1:13" ht="14.25" customHeight="1">
      <c r="A2356" s="59" t="s">
        <v>148</v>
      </c>
      <c r="B2356" s="59" t="s">
        <v>13</v>
      </c>
      <c r="C2356" s="59" t="s">
        <v>114</v>
      </c>
      <c r="D2356" s="2">
        <v>2025.0719999999999</v>
      </c>
      <c r="E2356" s="2">
        <v>123682542.62641197</v>
      </c>
      <c r="F2356" s="2">
        <v>64866172.865199998</v>
      </c>
      <c r="G2356" s="2">
        <v>6169217.9135999996</v>
      </c>
      <c r="H2356" s="2">
        <v>8232914.2130526304</v>
      </c>
      <c r="I2356" s="2">
        <v>10946738.728518277</v>
      </c>
      <c r="J2356" s="2">
        <v>35594635.731301464</v>
      </c>
      <c r="K2356" s="2">
        <v>4132775.1290519014</v>
      </c>
      <c r="L2356" s="2">
        <v>4108718.869987302</v>
      </c>
      <c r="M2356" s="2">
        <v>15476014.039848896</v>
      </c>
    </row>
    <row r="2357" spans="1:13" ht="14.25" customHeight="1">
      <c r="A2357" s="59" t="s">
        <v>148</v>
      </c>
      <c r="B2357" s="59" t="s">
        <v>13</v>
      </c>
      <c r="C2357" s="59" t="s">
        <v>114</v>
      </c>
      <c r="D2357" s="2">
        <v>2925.1039999999998</v>
      </c>
      <c r="E2357" s="2">
        <v>161260997.82407999</v>
      </c>
      <c r="F2357" s="2">
        <v>93695583.469399989</v>
      </c>
      <c r="G2357" s="2">
        <v>8911092.9791999999</v>
      </c>
      <c r="H2357" s="2">
        <v>11891985.953684211</v>
      </c>
      <c r="I2357" s="2">
        <v>15811955.941193067</v>
      </c>
      <c r="J2357" s="2">
        <v>51414473.834102117</v>
      </c>
      <c r="K2357" s="2">
        <v>5969564.0752971917</v>
      </c>
      <c r="L2357" s="2">
        <v>5934816.1455372144</v>
      </c>
      <c r="M2357" s="2">
        <v>22354242.502003957</v>
      </c>
    </row>
    <row r="2358" spans="1:13" ht="14.25" customHeight="1">
      <c r="A2358" s="59" t="s">
        <v>146</v>
      </c>
      <c r="B2358" s="59" t="s">
        <v>8</v>
      </c>
      <c r="C2358" s="59" t="s">
        <v>112</v>
      </c>
      <c r="D2358" s="2">
        <v>208.93599999999998</v>
      </c>
      <c r="E2358" s="2">
        <v>31413353.700959999</v>
      </c>
      <c r="F2358" s="2">
        <v>7372760.6545999991</v>
      </c>
      <c r="G2358" s="2">
        <v>7822484.332799999</v>
      </c>
      <c r="H2358" s="2">
        <v>849427.74568421044</v>
      </c>
      <c r="I2358" s="2">
        <v>452432.54264415154</v>
      </c>
      <c r="J2358" s="2">
        <v>2056587.3740070104</v>
      </c>
      <c r="K2358" s="2">
        <v>426397.43394979939</v>
      </c>
      <c r="L2358" s="2">
        <v>2928377.4755984545</v>
      </c>
      <c r="M2358" s="2">
        <v>665398.41999117215</v>
      </c>
    </row>
    <row r="2359" spans="1:13" ht="14.25" customHeight="1">
      <c r="A2359" s="59" t="s">
        <v>146</v>
      </c>
      <c r="B2359" s="59" t="s">
        <v>8</v>
      </c>
      <c r="C2359" s="59" t="s">
        <v>112</v>
      </c>
      <c r="D2359" s="2">
        <v>83.574399999999997</v>
      </c>
      <c r="E2359" s="2">
        <v>12297581.687159998</v>
      </c>
      <c r="F2359" s="2">
        <v>2949103.7845999994</v>
      </c>
      <c r="G2359" s="2">
        <v>3128994.048</v>
      </c>
      <c r="H2359" s="2">
        <v>339770.84968421049</v>
      </c>
      <c r="I2359" s="2">
        <v>180973.01705766062</v>
      </c>
      <c r="J2359" s="2">
        <v>822634.94960280426</v>
      </c>
      <c r="K2359" s="2">
        <v>170558.97357991975</v>
      </c>
      <c r="L2359" s="2">
        <v>1171350.990239382</v>
      </c>
      <c r="M2359" s="2">
        <v>266159.36799646891</v>
      </c>
    </row>
    <row r="2360" spans="1:13" ht="14.25" customHeight="1">
      <c r="A2360" s="59" t="s">
        <v>147</v>
      </c>
      <c r="B2360" s="59" t="s">
        <v>8</v>
      </c>
      <c r="C2360" s="59" t="s">
        <v>113</v>
      </c>
      <c r="D2360" s="2">
        <v>167.14879999999999</v>
      </c>
      <c r="E2360" s="2">
        <v>24484562.475911997</v>
      </c>
      <c r="F2360" s="2">
        <v>5898209.1599999992</v>
      </c>
      <c r="G2360" s="2">
        <v>6257988.0959999999</v>
      </c>
      <c r="H2360" s="2">
        <v>679542.94231578941</v>
      </c>
      <c r="I2360" s="2">
        <v>361946.03411532124</v>
      </c>
      <c r="J2360" s="2">
        <v>1645269.8992056085</v>
      </c>
      <c r="K2360" s="2">
        <v>341117.9471598395</v>
      </c>
      <c r="L2360" s="2">
        <v>2342701.980478764</v>
      </c>
      <c r="M2360" s="2">
        <v>532318.73599293781</v>
      </c>
    </row>
    <row r="2361" spans="1:13" ht="14.25" customHeight="1">
      <c r="A2361" s="59" t="s">
        <v>148</v>
      </c>
      <c r="B2361" s="59" t="s">
        <v>8</v>
      </c>
      <c r="C2361" s="59" t="s">
        <v>114</v>
      </c>
      <c r="D2361" s="2">
        <v>85.181599999999989</v>
      </c>
      <c r="E2361" s="2">
        <v>12883698.348443998</v>
      </c>
      <c r="F2361" s="2">
        <v>3005817.3953999998</v>
      </c>
      <c r="G2361" s="2">
        <v>3189166.8287999998</v>
      </c>
      <c r="H2361" s="2">
        <v>346305.02399999998</v>
      </c>
      <c r="I2361" s="2">
        <v>184453.26738569257</v>
      </c>
      <c r="J2361" s="2">
        <v>838454.85247978126</v>
      </c>
      <c r="K2361" s="2">
        <v>173838.95384107207</v>
      </c>
      <c r="L2361" s="2">
        <v>1193876.9708209084</v>
      </c>
      <c r="M2361" s="2">
        <v>271277.81738101633</v>
      </c>
    </row>
    <row r="2362" spans="1:13" ht="14.25" customHeight="1">
      <c r="A2362" s="59" t="s">
        <v>148</v>
      </c>
      <c r="B2362" s="59" t="s">
        <v>8</v>
      </c>
      <c r="C2362" s="59" t="s">
        <v>114</v>
      </c>
      <c r="D2362" s="2">
        <v>127.77239999999999</v>
      </c>
      <c r="E2362" s="2">
        <v>18565894.08828</v>
      </c>
      <c r="F2362" s="2">
        <v>4508727.2862</v>
      </c>
      <c r="G2362" s="2">
        <v>4783749.8495999994</v>
      </c>
      <c r="H2362" s="2">
        <v>519457.53599999991</v>
      </c>
      <c r="I2362" s="2">
        <v>276679.90107853885</v>
      </c>
      <c r="J2362" s="2">
        <v>1257682.2787196718</v>
      </c>
      <c r="K2362" s="2">
        <v>260758.43076160809</v>
      </c>
      <c r="L2362" s="2">
        <v>1790815.4562313627</v>
      </c>
      <c r="M2362" s="2">
        <v>406916.72607152449</v>
      </c>
    </row>
    <row r="2363" spans="1:13" ht="14.25" customHeight="1">
      <c r="A2363" s="59" t="s">
        <v>146</v>
      </c>
      <c r="B2363" s="59" t="s">
        <v>10</v>
      </c>
      <c r="C2363" s="59" t="s">
        <v>112</v>
      </c>
      <c r="D2363" s="2">
        <v>72.323999999999998</v>
      </c>
      <c r="E2363" s="2">
        <v>10676266.01118</v>
      </c>
      <c r="F2363" s="2">
        <v>3504273.0995999998</v>
      </c>
      <c r="G2363" s="2">
        <v>2260399.1423999998</v>
      </c>
      <c r="H2363" s="2">
        <v>294032.87242105254</v>
      </c>
      <c r="I2363" s="2">
        <v>843322.54760922887</v>
      </c>
      <c r="J2363" s="2">
        <v>711895.62946396519</v>
      </c>
      <c r="K2363" s="2">
        <v>147599.11175185363</v>
      </c>
      <c r="L2363" s="2">
        <v>392366.00395610154</v>
      </c>
      <c r="M2363" s="2">
        <v>251186.37024254946</v>
      </c>
    </row>
    <row r="2364" spans="1:13" ht="14.25" customHeight="1">
      <c r="A2364" s="59" t="s">
        <v>146</v>
      </c>
      <c r="B2364" s="59" t="s">
        <v>10</v>
      </c>
      <c r="C2364" s="59" t="s">
        <v>112</v>
      </c>
      <c r="D2364" s="2">
        <v>819.67200000000003</v>
      </c>
      <c r="E2364" s="2">
        <v>118395570.35275199</v>
      </c>
      <c r="F2364" s="2">
        <v>39715088.765599996</v>
      </c>
      <c r="G2364" s="2">
        <v>25617855.897599999</v>
      </c>
      <c r="H2364" s="2">
        <v>3332370.4825263158</v>
      </c>
      <c r="I2364" s="2">
        <v>9557655.539571261</v>
      </c>
      <c r="J2364" s="2">
        <v>8068150.4672582727</v>
      </c>
      <c r="K2364" s="2">
        <v>1672789.9331876745</v>
      </c>
      <c r="L2364" s="2">
        <v>4446814.711502484</v>
      </c>
      <c r="M2364" s="2">
        <v>2846778.8627488934</v>
      </c>
    </row>
    <row r="2365" spans="1:13" ht="14.25" customHeight="1">
      <c r="A2365" s="59" t="s">
        <v>146</v>
      </c>
      <c r="B2365" s="59" t="s">
        <v>10</v>
      </c>
      <c r="C2365" s="59" t="s">
        <v>112</v>
      </c>
      <c r="D2365" s="2">
        <v>73.127599999999987</v>
      </c>
      <c r="E2365" s="2">
        <v>10534786.88724</v>
      </c>
      <c r="F2365" s="2">
        <v>3543209.5203999998</v>
      </c>
      <c r="G2365" s="2">
        <v>2285513.9711999996</v>
      </c>
      <c r="H2365" s="2">
        <v>297300.58105263161</v>
      </c>
      <c r="I2365" s="2">
        <v>852692.79813822033</v>
      </c>
      <c r="J2365" s="2">
        <v>719805.58090245374</v>
      </c>
      <c r="K2365" s="2">
        <v>149239.10188242979</v>
      </c>
      <c r="L2365" s="2">
        <v>396725.62622228044</v>
      </c>
      <c r="M2365" s="2">
        <v>253977.32991191107</v>
      </c>
    </row>
    <row r="2366" spans="1:13" ht="14.25" customHeight="1">
      <c r="A2366" s="59" t="s">
        <v>147</v>
      </c>
      <c r="B2366" s="59" t="s">
        <v>10</v>
      </c>
      <c r="C2366" s="59" t="s">
        <v>113</v>
      </c>
      <c r="D2366" s="2">
        <v>160.72</v>
      </c>
      <c r="E2366" s="2">
        <v>23108470.651727997</v>
      </c>
      <c r="F2366" s="2">
        <v>7787272.2289999994</v>
      </c>
      <c r="G2366" s="2">
        <v>5023109.0303999996</v>
      </c>
      <c r="H2366" s="2">
        <v>653405.00210526318</v>
      </c>
      <c r="I2366" s="2">
        <v>1874050.1057982864</v>
      </c>
      <c r="J2366" s="2">
        <v>1581990.2876977006</v>
      </c>
      <c r="K2366" s="2">
        <v>327998.02611523028</v>
      </c>
      <c r="L2366" s="2">
        <v>871924.45323578129</v>
      </c>
      <c r="M2366" s="2">
        <v>558191.9338723321</v>
      </c>
    </row>
    <row r="2367" spans="1:13" ht="14.25" customHeight="1">
      <c r="A2367" s="59" t="s">
        <v>148</v>
      </c>
      <c r="B2367" s="59" t="s">
        <v>10</v>
      </c>
      <c r="C2367" s="59" t="s">
        <v>114</v>
      </c>
      <c r="D2367" s="2">
        <v>1078.4312</v>
      </c>
      <c r="E2367" s="2">
        <v>160013011.69299597</v>
      </c>
      <c r="F2367" s="2">
        <v>52252597.968999997</v>
      </c>
      <c r="G2367" s="2">
        <v>33705062.207999997</v>
      </c>
      <c r="H2367" s="2">
        <v>4384353.9031578936</v>
      </c>
      <c r="I2367" s="2">
        <v>12574876.209906504</v>
      </c>
      <c r="J2367" s="2">
        <v>10615154.830451572</v>
      </c>
      <c r="K2367" s="2">
        <v>2200866.7552331951</v>
      </c>
      <c r="L2367" s="2">
        <v>5850613.0812120913</v>
      </c>
      <c r="M2367" s="2">
        <v>3745467.8762833481</v>
      </c>
    </row>
    <row r="2368" spans="1:13" ht="14.25" customHeight="1">
      <c r="A2368" s="59" t="s">
        <v>148</v>
      </c>
      <c r="B2368" s="59" t="s">
        <v>10</v>
      </c>
      <c r="C2368" s="59" t="s">
        <v>114</v>
      </c>
      <c r="D2368" s="2">
        <v>438.76560000000001</v>
      </c>
      <c r="E2368" s="2">
        <v>62627801.286203988</v>
      </c>
      <c r="F2368" s="2">
        <v>21259253.145399999</v>
      </c>
      <c r="G2368" s="2">
        <v>13713088.550399998</v>
      </c>
      <c r="H2368" s="2">
        <v>1783798.5145263157</v>
      </c>
      <c r="I2368" s="2">
        <v>5116156.7888293229</v>
      </c>
      <c r="J2368" s="2">
        <v>4318833.4854147229</v>
      </c>
      <c r="K2368" s="2">
        <v>895434.61129457876</v>
      </c>
      <c r="L2368" s="2">
        <v>2380353.7573336824</v>
      </c>
      <c r="M2368" s="2">
        <v>1523863.9794714665</v>
      </c>
    </row>
    <row r="2369" spans="1:13" ht="14.25" customHeight="1">
      <c r="A2369" s="59" t="s">
        <v>146</v>
      </c>
      <c r="B2369" s="59" t="s">
        <v>10</v>
      </c>
      <c r="C2369" s="59" t="s">
        <v>112</v>
      </c>
      <c r="D2369" s="2">
        <v>173.57759999999999</v>
      </c>
      <c r="E2369" s="2">
        <v>19066875.854796</v>
      </c>
      <c r="F2369" s="2">
        <v>5039773.71</v>
      </c>
      <c r="G2369" s="2">
        <v>4536119.5583999995</v>
      </c>
      <c r="H2369" s="2">
        <v>705678.39663157903</v>
      </c>
      <c r="I2369" s="2">
        <v>1667941.0421593741</v>
      </c>
      <c r="J2369" s="2">
        <v>1708549.5107135165</v>
      </c>
      <c r="K2369" s="2">
        <v>354237.86820444872</v>
      </c>
      <c r="L2369" s="2">
        <v>1235276.9172056022</v>
      </c>
      <c r="M2369" s="2">
        <v>379942.01284880401</v>
      </c>
    </row>
    <row r="2370" spans="1:13" ht="14.25" customHeight="1">
      <c r="A2370" s="59" t="s">
        <v>146</v>
      </c>
      <c r="B2370" s="59" t="s">
        <v>10</v>
      </c>
      <c r="C2370" s="59" t="s">
        <v>112</v>
      </c>
      <c r="D2370" s="2">
        <v>462.87360000000001</v>
      </c>
      <c r="E2370" s="2">
        <v>49440995.440451995</v>
      </c>
      <c r="F2370" s="2">
        <v>13439395.764599999</v>
      </c>
      <c r="G2370" s="2">
        <v>12096319.084799998</v>
      </c>
      <c r="H2370" s="2">
        <v>1881808.6433684211</v>
      </c>
      <c r="I2370" s="2">
        <v>4447842.7790916646</v>
      </c>
      <c r="J2370" s="2">
        <v>4556132.028569377</v>
      </c>
      <c r="K2370" s="2">
        <v>944634.31521186326</v>
      </c>
      <c r="L2370" s="2">
        <v>3294071.7792149391</v>
      </c>
      <c r="M2370" s="2">
        <v>1013178.7009301441</v>
      </c>
    </row>
    <row r="2371" spans="1:13" ht="14.25" customHeight="1">
      <c r="A2371" s="59" t="s">
        <v>146</v>
      </c>
      <c r="B2371" s="59" t="s">
        <v>10</v>
      </c>
      <c r="C2371" s="59" t="s">
        <v>112</v>
      </c>
      <c r="D2371" s="2">
        <v>290.09959999999995</v>
      </c>
      <c r="E2371" s="2">
        <v>30835122.670043997</v>
      </c>
      <c r="F2371" s="2">
        <v>8422955.1136000007</v>
      </c>
      <c r="G2371" s="2">
        <v>7581199.6607999988</v>
      </c>
      <c r="H2371" s="2">
        <v>1179396.7124210524</v>
      </c>
      <c r="I2371" s="2">
        <v>2787623.6862015468</v>
      </c>
      <c r="J2371" s="2">
        <v>2855492.4692943497</v>
      </c>
      <c r="K2371" s="2">
        <v>592036.43713799072</v>
      </c>
      <c r="L2371" s="2">
        <v>2064513.7366260292</v>
      </c>
      <c r="M2371" s="2">
        <v>634995.67888156592</v>
      </c>
    </row>
    <row r="2372" spans="1:13" ht="14.25" customHeight="1">
      <c r="A2372" s="59" t="s">
        <v>146</v>
      </c>
      <c r="B2372" s="59" t="s">
        <v>10</v>
      </c>
      <c r="C2372" s="59" t="s">
        <v>112</v>
      </c>
      <c r="D2372" s="2">
        <v>120.53999999999999</v>
      </c>
      <c r="E2372" s="2">
        <v>17797343.4639</v>
      </c>
      <c r="F2372" s="2">
        <v>5333625.4906000001</v>
      </c>
      <c r="G2372" s="2">
        <v>3470884.4543999997</v>
      </c>
      <c r="H2372" s="2">
        <v>490054.3730526315</v>
      </c>
      <c r="I2372" s="2">
        <v>975055.14711652452</v>
      </c>
      <c r="J2372" s="2">
        <v>1186492.7157732754</v>
      </c>
      <c r="K2372" s="2">
        <v>245998.51958642274</v>
      </c>
      <c r="L2372" s="2">
        <v>653943.33992683585</v>
      </c>
      <c r="M2372" s="2">
        <v>418643.95040424902</v>
      </c>
    </row>
    <row r="2373" spans="1:13" ht="14.25" customHeight="1">
      <c r="A2373" s="59" t="s">
        <v>146</v>
      </c>
      <c r="B2373" s="59" t="s">
        <v>10</v>
      </c>
      <c r="C2373" s="59" t="s">
        <v>112</v>
      </c>
      <c r="D2373" s="2">
        <v>192.86399999999998</v>
      </c>
      <c r="E2373" s="2">
        <v>27857780.885087997</v>
      </c>
      <c r="F2373" s="2">
        <v>8533801.2621999979</v>
      </c>
      <c r="G2373" s="2">
        <v>5553416.5439999998</v>
      </c>
      <c r="H2373" s="2">
        <v>784087.24547368416</v>
      </c>
      <c r="I2373" s="2">
        <v>1560088.2353864394</v>
      </c>
      <c r="J2373" s="2">
        <v>1898388.3452372404</v>
      </c>
      <c r="K2373" s="2">
        <v>393597.63133827638</v>
      </c>
      <c r="L2373" s="2">
        <v>1046309.3438829374</v>
      </c>
      <c r="M2373" s="2">
        <v>669830.32064679847</v>
      </c>
    </row>
    <row r="2374" spans="1:13" ht="14.25" customHeight="1">
      <c r="A2374" s="59" t="s">
        <v>146</v>
      </c>
      <c r="B2374" s="59" t="s">
        <v>10</v>
      </c>
      <c r="C2374" s="59" t="s">
        <v>112</v>
      </c>
      <c r="D2374" s="2">
        <v>24.911599999999996</v>
      </c>
      <c r="E2374" s="2">
        <v>3600857.9098799992</v>
      </c>
      <c r="F2374" s="2">
        <v>1102282.0233999998</v>
      </c>
      <c r="G2374" s="2">
        <v>717317.10719999997</v>
      </c>
      <c r="H2374" s="2">
        <v>101277.83747368421</v>
      </c>
      <c r="I2374" s="2">
        <v>201511.39707074838</v>
      </c>
      <c r="J2374" s="2">
        <v>245208.49459314358</v>
      </c>
      <c r="K2374" s="2">
        <v>50839.694047860699</v>
      </c>
      <c r="L2374" s="2">
        <v>135148.29025154607</v>
      </c>
      <c r="M2374" s="2">
        <v>86519.749750211457</v>
      </c>
    </row>
    <row r="2375" spans="1:13" ht="14.25" customHeight="1">
      <c r="A2375" s="59" t="s">
        <v>148</v>
      </c>
      <c r="B2375" s="59" t="s">
        <v>10</v>
      </c>
      <c r="C2375" s="59" t="s">
        <v>114</v>
      </c>
      <c r="D2375" s="2">
        <v>6.4287999999999998</v>
      </c>
      <c r="E2375" s="2">
        <v>1017897.088824</v>
      </c>
      <c r="F2375" s="2">
        <v>284460.49279999995</v>
      </c>
      <c r="G2375" s="2">
        <v>185113.22879999998</v>
      </c>
      <c r="H2375" s="2">
        <v>26135.454315789473</v>
      </c>
      <c r="I2375" s="2">
        <v>52002.941179547968</v>
      </c>
      <c r="J2375" s="2">
        <v>63279.611507908012</v>
      </c>
      <c r="K2375" s="2">
        <v>13119.921044609213</v>
      </c>
      <c r="L2375" s="2">
        <v>34876.978129431249</v>
      </c>
      <c r="M2375" s="2">
        <v>22327.677354893283</v>
      </c>
    </row>
    <row r="2376" spans="1:13" ht="14.25" customHeight="1">
      <c r="A2376" s="59" t="s">
        <v>146</v>
      </c>
      <c r="B2376" s="59" t="s">
        <v>10</v>
      </c>
      <c r="C2376" s="59" t="s">
        <v>112</v>
      </c>
      <c r="D2376" s="2">
        <v>217.77559999999997</v>
      </c>
      <c r="E2376" s="2">
        <v>28421169.078455996</v>
      </c>
      <c r="F2376" s="2">
        <v>9521109.0109999981</v>
      </c>
      <c r="G2376" s="2">
        <v>7168886.3423999995</v>
      </c>
      <c r="H2376" s="2">
        <v>885365.08294736838</v>
      </c>
      <c r="I2376" s="2">
        <v>1764833.0446029715</v>
      </c>
      <c r="J2376" s="2">
        <v>3462213.2378667924</v>
      </c>
      <c r="K2376" s="2">
        <v>444437.32538613706</v>
      </c>
      <c r="L2376" s="2">
        <v>770829.8353687356</v>
      </c>
      <c r="M2376" s="2">
        <v>741085.98652803211</v>
      </c>
    </row>
    <row r="2377" spans="1:13" ht="14.25" customHeight="1">
      <c r="A2377" s="59" t="s">
        <v>146</v>
      </c>
      <c r="B2377" s="59" t="s">
        <v>10</v>
      </c>
      <c r="C2377" s="59" t="s">
        <v>112</v>
      </c>
      <c r="D2377" s="2">
        <v>1460.9447999999998</v>
      </c>
      <c r="E2377" s="2">
        <v>186048423.55915198</v>
      </c>
      <c r="F2377" s="2">
        <v>63872237.048199989</v>
      </c>
      <c r="G2377" s="2">
        <v>48092383.622400001</v>
      </c>
      <c r="H2377" s="2">
        <v>5939458.8025263147</v>
      </c>
      <c r="I2377" s="2">
        <v>11839359.686672332</v>
      </c>
      <c r="J2377" s="2">
        <v>23226212.791298259</v>
      </c>
      <c r="K2377" s="2">
        <v>2981502.0573874437</v>
      </c>
      <c r="L2377" s="2">
        <v>5171101.9952042848</v>
      </c>
      <c r="M2377" s="2">
        <v>4971565.7694020756</v>
      </c>
    </row>
    <row r="2378" spans="1:13" ht="14.25" customHeight="1">
      <c r="A2378" s="59" t="s">
        <v>146</v>
      </c>
      <c r="B2378" s="59" t="s">
        <v>10</v>
      </c>
      <c r="C2378" s="59" t="s">
        <v>112</v>
      </c>
      <c r="D2378" s="2">
        <v>146.25519999999997</v>
      </c>
      <c r="E2378" s="2">
        <v>18565306.166483998</v>
      </c>
      <c r="F2378" s="2">
        <v>6394250.8251999989</v>
      </c>
      <c r="G2378" s="2">
        <v>4814530.1568</v>
      </c>
      <c r="H2378" s="2">
        <v>594599.91915789479</v>
      </c>
      <c r="I2378" s="2">
        <v>1185238.4284787483</v>
      </c>
      <c r="J2378" s="2">
        <v>2325176.4180507609</v>
      </c>
      <c r="K2378" s="2">
        <v>298478.20376485959</v>
      </c>
      <c r="L2378" s="2">
        <v>517679.07762771164</v>
      </c>
      <c r="M2378" s="2">
        <v>497703.50386753457</v>
      </c>
    </row>
    <row r="2379" spans="1:13" ht="14.25" customHeight="1">
      <c r="A2379" s="59" t="s">
        <v>147</v>
      </c>
      <c r="B2379" s="59" t="s">
        <v>10</v>
      </c>
      <c r="C2379" s="59" t="s">
        <v>113</v>
      </c>
      <c r="D2379" s="2">
        <v>3048.0547999999999</v>
      </c>
      <c r="E2379" s="2">
        <v>386146696.70253599</v>
      </c>
      <c r="F2379" s="2">
        <v>133260394.13139997</v>
      </c>
      <c r="G2379" s="2">
        <v>100337959.6608</v>
      </c>
      <c r="H2379" s="2">
        <v>12391842.20968421</v>
      </c>
      <c r="I2379" s="2">
        <v>24701150.325384025</v>
      </c>
      <c r="J2379" s="2">
        <v>48458209.635530427</v>
      </c>
      <c r="K2379" s="2">
        <v>6220482.5652753431</v>
      </c>
      <c r="L2379" s="2">
        <v>10788773.304625882</v>
      </c>
      <c r="M2379" s="2">
        <v>10372469.176755818</v>
      </c>
    </row>
    <row r="2380" spans="1:13" ht="14.25" customHeight="1">
      <c r="A2380" s="59" t="s">
        <v>148</v>
      </c>
      <c r="B2380" s="59" t="s">
        <v>10</v>
      </c>
      <c r="C2380" s="59" t="s">
        <v>114</v>
      </c>
      <c r="D2380" s="2">
        <v>616.36119999999994</v>
      </c>
      <c r="E2380" s="2">
        <v>80915421.407435998</v>
      </c>
      <c r="F2380" s="2">
        <v>26947198.315399997</v>
      </c>
      <c r="G2380" s="2">
        <v>20289801.3312</v>
      </c>
      <c r="H2380" s="2">
        <v>2505810.4825263158</v>
      </c>
      <c r="I2380" s="2">
        <v>4994933.3771604393</v>
      </c>
      <c r="J2380" s="2">
        <v>9798957.7617853489</v>
      </c>
      <c r="K2380" s="2">
        <v>1257872.4301519082</v>
      </c>
      <c r="L2380" s="2">
        <v>2181647.5414310708</v>
      </c>
      <c r="M2380" s="2">
        <v>2097464.7662988952</v>
      </c>
    </row>
    <row r="2381" spans="1:13" ht="14.25" customHeight="1">
      <c r="A2381" s="59" t="s">
        <v>148</v>
      </c>
      <c r="B2381" s="59" t="s">
        <v>10</v>
      </c>
      <c r="C2381" s="59" t="s">
        <v>114</v>
      </c>
      <c r="D2381" s="2">
        <v>5748.1507999999994</v>
      </c>
      <c r="E2381" s="2">
        <v>720498149.06453991</v>
      </c>
      <c r="F2381" s="2">
        <v>251308092.74059996</v>
      </c>
      <c r="G2381" s="2">
        <v>189221575.21919999</v>
      </c>
      <c r="H2381" s="2">
        <v>23369061.160421051</v>
      </c>
      <c r="I2381" s="2">
        <v>46582475.15883784</v>
      </c>
      <c r="J2381" s="2">
        <v>91384543.507236779</v>
      </c>
      <c r="K2381" s="2">
        <v>11730849.404011212</v>
      </c>
      <c r="L2381" s="2">
        <v>20345925.506983634</v>
      </c>
      <c r="M2381" s="2">
        <v>19560841.555848762</v>
      </c>
    </row>
    <row r="2382" spans="1:13" ht="14.25" customHeight="1">
      <c r="A2382" s="59" t="s">
        <v>146</v>
      </c>
      <c r="B2382" s="59" t="s">
        <v>10</v>
      </c>
      <c r="C2382" s="59" t="s">
        <v>112</v>
      </c>
      <c r="D2382" s="2">
        <v>659.75559999999996</v>
      </c>
      <c r="E2382" s="2">
        <v>86118085.377324</v>
      </c>
      <c r="F2382" s="2">
        <v>28645549.121800002</v>
      </c>
      <c r="G2382" s="2">
        <v>21697841.567999996</v>
      </c>
      <c r="H2382" s="2">
        <v>2682230.7031578943</v>
      </c>
      <c r="I2382" s="2">
        <v>5346597.5262695178</v>
      </c>
      <c r="J2382" s="2">
        <v>10488845.270437773</v>
      </c>
      <c r="K2382" s="2">
        <v>1346431.8972030203</v>
      </c>
      <c r="L2382" s="2">
        <v>2335244.6303975349</v>
      </c>
      <c r="M2382" s="2">
        <v>2245135.0366771747</v>
      </c>
    </row>
    <row r="2383" spans="1:13" ht="14.25" customHeight="1">
      <c r="A2383" s="59" t="s">
        <v>146</v>
      </c>
      <c r="B2383" s="59" t="s">
        <v>10</v>
      </c>
      <c r="C2383" s="59" t="s">
        <v>112</v>
      </c>
      <c r="D2383" s="2">
        <v>3547.8939999999998</v>
      </c>
      <c r="E2383" s="2">
        <v>451817262.97923589</v>
      </c>
      <c r="F2383" s="2">
        <v>154043971.0332</v>
      </c>
      <c r="G2383" s="2">
        <v>116682057.1776</v>
      </c>
      <c r="H2383" s="2">
        <v>14423934.376421053</v>
      </c>
      <c r="I2383" s="2">
        <v>28751800.339196011</v>
      </c>
      <c r="J2383" s="2">
        <v>56404691.679637969</v>
      </c>
      <c r="K2383" s="2">
        <v>7240556.4264937099</v>
      </c>
      <c r="L2383" s="2">
        <v>12557984.218276633</v>
      </c>
      <c r="M2383" s="2">
        <v>12073411.920742664</v>
      </c>
    </row>
    <row r="2384" spans="1:13" ht="14.25" customHeight="1">
      <c r="A2384" s="59" t="s">
        <v>146</v>
      </c>
      <c r="B2384" s="59" t="s">
        <v>10</v>
      </c>
      <c r="C2384" s="59" t="s">
        <v>112</v>
      </c>
      <c r="D2384" s="2">
        <v>1318.7076</v>
      </c>
      <c r="E2384" s="2">
        <v>167393774.759904</v>
      </c>
      <c r="F2384" s="2">
        <v>57256207.227199994</v>
      </c>
      <c r="G2384" s="2">
        <v>43369253.683199994</v>
      </c>
      <c r="H2384" s="2">
        <v>5361194.9406315777</v>
      </c>
      <c r="I2384" s="2">
        <v>10686682.753481463</v>
      </c>
      <c r="J2384" s="2">
        <v>20964914.84627087</v>
      </c>
      <c r="K2384" s="2">
        <v>2691223.8042754647</v>
      </c>
      <c r="L2384" s="2">
        <v>4667644.8702586526</v>
      </c>
      <c r="M2384" s="2">
        <v>4487535.4387177154</v>
      </c>
    </row>
    <row r="2385" spans="1:13" ht="14.25" customHeight="1">
      <c r="A2385" s="59" t="s">
        <v>147</v>
      </c>
      <c r="B2385" s="59" t="s">
        <v>10</v>
      </c>
      <c r="C2385" s="59" t="s">
        <v>113</v>
      </c>
      <c r="D2385" s="2">
        <v>4005.1423999999997</v>
      </c>
      <c r="E2385" s="2">
        <v>507396770.57638794</v>
      </c>
      <c r="F2385" s="2">
        <v>173896976.86359999</v>
      </c>
      <c r="G2385" s="2">
        <v>131719903.35359998</v>
      </c>
      <c r="H2385" s="2">
        <v>16282874.031157892</v>
      </c>
      <c r="I2385" s="2">
        <v>32457298.502956498</v>
      </c>
      <c r="J2385" s="2">
        <v>63674061.909697764</v>
      </c>
      <c r="K2385" s="2">
        <v>8173710.81079154</v>
      </c>
      <c r="L2385" s="2">
        <v>14176442.433497338</v>
      </c>
      <c r="M2385" s="2">
        <v>13629419.02898787</v>
      </c>
    </row>
    <row r="2386" spans="1:13" ht="14.25" customHeight="1">
      <c r="A2386" s="59" t="s">
        <v>148</v>
      </c>
      <c r="B2386" s="59" t="s">
        <v>10</v>
      </c>
      <c r="C2386" s="59" t="s">
        <v>114</v>
      </c>
      <c r="D2386" s="2">
        <v>1215.0431999999998</v>
      </c>
      <c r="E2386" s="2">
        <v>159509930.43308398</v>
      </c>
      <c r="F2386" s="2">
        <v>52755262.93</v>
      </c>
      <c r="G2386" s="2">
        <v>39959969.990399994</v>
      </c>
      <c r="H2386" s="2">
        <v>4939748.7764210524</v>
      </c>
      <c r="I2386" s="2">
        <v>9846596.1750542168</v>
      </c>
      <c r="J2386" s="2">
        <v>19316850.242267858</v>
      </c>
      <c r="K2386" s="2">
        <v>2479665.0774311409</v>
      </c>
      <c r="L2386" s="2">
        <v>4300718.4910609899</v>
      </c>
      <c r="M2386" s="2">
        <v>4134767.5705918255</v>
      </c>
    </row>
    <row r="2387" spans="1:13" ht="14.25" customHeight="1">
      <c r="A2387" s="59" t="s">
        <v>148</v>
      </c>
      <c r="B2387" s="59" t="s">
        <v>10</v>
      </c>
      <c r="C2387" s="59" t="s">
        <v>114</v>
      </c>
      <c r="D2387" s="2">
        <v>7049.9827999999989</v>
      </c>
      <c r="E2387" s="2">
        <v>883890888.47135997</v>
      </c>
      <c r="F2387" s="2">
        <v>306099152.54079998</v>
      </c>
      <c r="G2387" s="2">
        <v>231857685.92639998</v>
      </c>
      <c r="H2387" s="2">
        <v>28661649.135157894</v>
      </c>
      <c r="I2387" s="2">
        <v>57132399.632110216</v>
      </c>
      <c r="J2387" s="2">
        <v>112081168.76680948</v>
      </c>
      <c r="K2387" s="2">
        <v>14387633.415544577</v>
      </c>
      <c r="L2387" s="2">
        <v>24953838.175977554</v>
      </c>
      <c r="M2387" s="2">
        <v>23990949.667197146</v>
      </c>
    </row>
    <row r="2388" spans="1:13" ht="14.25" customHeight="1">
      <c r="A2388" s="59" t="s">
        <v>146</v>
      </c>
      <c r="B2388" s="59" t="s">
        <v>10</v>
      </c>
      <c r="C2388" s="59" t="s">
        <v>112</v>
      </c>
      <c r="D2388" s="2">
        <v>916.10399999999993</v>
      </c>
      <c r="E2388" s="2">
        <v>119591919.60685198</v>
      </c>
      <c r="F2388" s="2">
        <v>25541643.7938</v>
      </c>
      <c r="G2388" s="2">
        <v>26194916.006399997</v>
      </c>
      <c r="H2388" s="2">
        <v>3724413.4837894733</v>
      </c>
      <c r="I2388" s="2">
        <v>10902745.825342128</v>
      </c>
      <c r="J2388" s="2">
        <v>9017344.6398768928</v>
      </c>
      <c r="K2388" s="2">
        <v>1869588.7488568129</v>
      </c>
      <c r="L2388" s="2">
        <v>1634711.6943208908</v>
      </c>
      <c r="M2388" s="2">
        <v>3822325.3567108344</v>
      </c>
    </row>
    <row r="2389" spans="1:13" ht="14.25" customHeight="1">
      <c r="A2389" s="59" t="s">
        <v>146</v>
      </c>
      <c r="B2389" s="59" t="s">
        <v>10</v>
      </c>
      <c r="C2389" s="59" t="s">
        <v>112</v>
      </c>
      <c r="D2389" s="2">
        <v>1992.1243999999999</v>
      </c>
      <c r="E2389" s="2">
        <v>252166629.83173198</v>
      </c>
      <c r="F2389" s="2">
        <v>55541872.062399991</v>
      </c>
      <c r="G2389" s="2">
        <v>56962454.0352</v>
      </c>
      <c r="H2389" s="2">
        <v>8098966.7469473667</v>
      </c>
      <c r="I2389" s="2">
        <v>23708690.264055382</v>
      </c>
      <c r="J2389" s="2">
        <v>19608769.616012994</v>
      </c>
      <c r="K2389" s="2">
        <v>4065535.5336982799</v>
      </c>
      <c r="L2389" s="2">
        <v>3554780.9563346393</v>
      </c>
      <c r="M2389" s="2">
        <v>8311881.1923562801</v>
      </c>
    </row>
    <row r="2390" spans="1:13" ht="14.25" customHeight="1">
      <c r="A2390" s="59" t="s">
        <v>146</v>
      </c>
      <c r="B2390" s="59" t="s">
        <v>10</v>
      </c>
      <c r="C2390" s="59" t="s">
        <v>112</v>
      </c>
      <c r="D2390" s="2">
        <v>1768.7235999999998</v>
      </c>
      <c r="E2390" s="2">
        <v>224602817.00471997</v>
      </c>
      <c r="F2390" s="2">
        <v>49313295.898599997</v>
      </c>
      <c r="G2390" s="2">
        <v>50574570.067199998</v>
      </c>
      <c r="H2390" s="2">
        <v>7190732.6753684208</v>
      </c>
      <c r="I2390" s="2">
        <v>21049950.492612299</v>
      </c>
      <c r="J2390" s="2">
        <v>17409803.116113193</v>
      </c>
      <c r="K2390" s="2">
        <v>3609618.2773981094</v>
      </c>
      <c r="L2390" s="2">
        <v>3156140.7361405971</v>
      </c>
      <c r="M2390" s="2">
        <v>7379770.2720355671</v>
      </c>
    </row>
    <row r="2391" spans="1:13" ht="14.25" customHeight="1">
      <c r="A2391" s="59" t="s">
        <v>147</v>
      </c>
      <c r="B2391" s="59" t="s">
        <v>10</v>
      </c>
      <c r="C2391" s="59" t="s">
        <v>113</v>
      </c>
      <c r="D2391" s="2">
        <v>814.04679999999996</v>
      </c>
      <c r="E2391" s="2">
        <v>104647487.74048799</v>
      </c>
      <c r="F2391" s="2">
        <v>22696214.8314</v>
      </c>
      <c r="G2391" s="2">
        <v>23276710.5024</v>
      </c>
      <c r="H2391" s="2">
        <v>3309501.4938947367</v>
      </c>
      <c r="I2391" s="2">
        <v>9688141.685150506</v>
      </c>
      <c r="J2391" s="2">
        <v>8012780.8071888518</v>
      </c>
      <c r="K2391" s="2">
        <v>1661310.0022736415</v>
      </c>
      <c r="L2391" s="2">
        <v>1452599.0757430373</v>
      </c>
      <c r="M2391" s="2">
        <v>3396504.9003053289</v>
      </c>
    </row>
    <row r="2392" spans="1:13" ht="14.25" customHeight="1">
      <c r="A2392" s="59" t="s">
        <v>148</v>
      </c>
      <c r="B2392" s="59" t="s">
        <v>10</v>
      </c>
      <c r="C2392" s="59" t="s">
        <v>114</v>
      </c>
      <c r="D2392" s="2">
        <v>570.55599999999993</v>
      </c>
      <c r="E2392" s="2">
        <v>74900610.701531991</v>
      </c>
      <c r="F2392" s="2">
        <v>15907514.806</v>
      </c>
      <c r="G2392" s="2">
        <v>16314377.567999998</v>
      </c>
      <c r="H2392" s="2">
        <v>2319590.8648421047</v>
      </c>
      <c r="I2392" s="2">
        <v>6790306.6105200984</v>
      </c>
      <c r="J2392" s="2">
        <v>5616065.5213268362</v>
      </c>
      <c r="K2392" s="2">
        <v>1164392.9927090677</v>
      </c>
      <c r="L2392" s="2">
        <v>1018109.9148840636</v>
      </c>
      <c r="M2392" s="2">
        <v>2380571.0554953446</v>
      </c>
    </row>
    <row r="2393" spans="1:13" ht="14.25" customHeight="1">
      <c r="A2393" s="59" t="s">
        <v>148</v>
      </c>
      <c r="B2393" s="59" t="s">
        <v>10</v>
      </c>
      <c r="C2393" s="59" t="s">
        <v>114</v>
      </c>
      <c r="D2393" s="2">
        <v>2234.8116</v>
      </c>
      <c r="E2393" s="2">
        <v>280116895.03182</v>
      </c>
      <c r="F2393" s="2">
        <v>62308167.260599993</v>
      </c>
      <c r="G2393" s="2">
        <v>63901808.601599991</v>
      </c>
      <c r="H2393" s="2">
        <v>9085609.6673684195</v>
      </c>
      <c r="I2393" s="2">
        <v>26596961.526558299</v>
      </c>
      <c r="J2393" s="2">
        <v>21997574.950436525</v>
      </c>
      <c r="K2393" s="2">
        <v>4560812.5531322779</v>
      </c>
      <c r="L2393" s="2">
        <v>3987836.1595670148</v>
      </c>
      <c r="M2393" s="2">
        <v>9324462.1201866921</v>
      </c>
    </row>
    <row r="2394" spans="1:13" ht="14.25" customHeight="1">
      <c r="A2394" s="59" t="s">
        <v>146</v>
      </c>
      <c r="B2394" s="59" t="s">
        <v>10</v>
      </c>
      <c r="C2394" s="59" t="s">
        <v>112</v>
      </c>
      <c r="D2394" s="2">
        <v>3399.2279999999996</v>
      </c>
      <c r="E2394" s="2">
        <v>443752778.68614</v>
      </c>
      <c r="F2394" s="2">
        <v>93955474.851599991</v>
      </c>
      <c r="G2394" s="2">
        <v>97948369.977599993</v>
      </c>
      <c r="H2394" s="2">
        <v>13819533.817263154</v>
      </c>
      <c r="I2394" s="2">
        <v>34715607.123220772</v>
      </c>
      <c r="J2394" s="2">
        <v>33459094.584806368</v>
      </c>
      <c r="K2394" s="2">
        <v>6937158.2523371205</v>
      </c>
      <c r="L2394" s="2">
        <v>6065640.7605064632</v>
      </c>
      <c r="M2394" s="2">
        <v>14182838.823584938</v>
      </c>
    </row>
    <row r="2395" spans="1:13" ht="14.25" customHeight="1">
      <c r="A2395" s="59" t="s">
        <v>146</v>
      </c>
      <c r="B2395" s="59" t="s">
        <v>10</v>
      </c>
      <c r="C2395" s="59" t="s">
        <v>112</v>
      </c>
      <c r="D2395" s="2">
        <v>6943.1040000000003</v>
      </c>
      <c r="E2395" s="2">
        <v>884171790.98186398</v>
      </c>
      <c r="F2395" s="2">
        <v>191909054.84679997</v>
      </c>
      <c r="G2395" s="2">
        <v>200064753.77279997</v>
      </c>
      <c r="H2395" s="2">
        <v>28227133.379368421</v>
      </c>
      <c r="I2395" s="2">
        <v>70908474.124025404</v>
      </c>
      <c r="J2395" s="2">
        <v>68341980.428540662</v>
      </c>
      <c r="K2395" s="2">
        <v>14169514.728177948</v>
      </c>
      <c r="L2395" s="2">
        <v>12389393.893800436</v>
      </c>
      <c r="M2395" s="2">
        <v>28969202.703492641</v>
      </c>
    </row>
    <row r="2396" spans="1:13" ht="14.25" customHeight="1">
      <c r="A2396" s="59" t="s">
        <v>146</v>
      </c>
      <c r="B2396" s="59" t="s">
        <v>10</v>
      </c>
      <c r="C2396" s="59" t="s">
        <v>112</v>
      </c>
      <c r="D2396" s="2">
        <v>8216.81</v>
      </c>
      <c r="E2396" s="2">
        <v>1043525925.321264</v>
      </c>
      <c r="F2396" s="2">
        <v>227114593.88259998</v>
      </c>
      <c r="G2396" s="2">
        <v>236766447.8592</v>
      </c>
      <c r="H2396" s="2">
        <v>33405375.167999998</v>
      </c>
      <c r="I2396" s="2">
        <v>83916568.046083301</v>
      </c>
      <c r="J2396" s="2">
        <v>80879253.45854494</v>
      </c>
      <c r="K2396" s="2">
        <v>16768899.08514115</v>
      </c>
      <c r="L2396" s="2">
        <v>14662216.731957112</v>
      </c>
      <c r="M2396" s="2">
        <v>34283576.11611253</v>
      </c>
    </row>
    <row r="2397" spans="1:13" ht="14.25" customHeight="1">
      <c r="A2397" s="59" t="s">
        <v>147</v>
      </c>
      <c r="B2397" s="59" t="s">
        <v>10</v>
      </c>
      <c r="C2397" s="59" t="s">
        <v>113</v>
      </c>
      <c r="D2397" s="2">
        <v>2332.8507999999997</v>
      </c>
      <c r="E2397" s="2">
        <v>295534001.702016</v>
      </c>
      <c r="F2397" s="2">
        <v>64480554.195799991</v>
      </c>
      <c r="G2397" s="2">
        <v>67220830.367999986</v>
      </c>
      <c r="H2397" s="2">
        <v>9484185.5999999996</v>
      </c>
      <c r="I2397" s="2">
        <v>23824919.025699738</v>
      </c>
      <c r="J2397" s="2">
        <v>22962589.025932126</v>
      </c>
      <c r="K2397" s="2">
        <v>4760891.3490625685</v>
      </c>
      <c r="L2397" s="2">
        <v>4162778.990011883</v>
      </c>
      <c r="M2397" s="2">
        <v>9733517.9916943442</v>
      </c>
    </row>
    <row r="2398" spans="1:13" ht="14.25" customHeight="1">
      <c r="A2398" s="59" t="s">
        <v>148</v>
      </c>
      <c r="B2398" s="59" t="s">
        <v>10</v>
      </c>
      <c r="C2398" s="59" t="s">
        <v>114</v>
      </c>
      <c r="D2398" s="2">
        <v>1719.7039999999997</v>
      </c>
      <c r="E2398" s="2">
        <v>225756769.062132</v>
      </c>
      <c r="F2398" s="2">
        <v>47533030.027799994</v>
      </c>
      <c r="G2398" s="2">
        <v>49553075.731199995</v>
      </c>
      <c r="H2398" s="2">
        <v>6991442.2231578948</v>
      </c>
      <c r="I2398" s="2">
        <v>17562978.544608142</v>
      </c>
      <c r="J2398" s="2">
        <v>16927296.078365397</v>
      </c>
      <c r="K2398" s="2">
        <v>3509578.8794329641</v>
      </c>
      <c r="L2398" s="2">
        <v>3068669.3209181633</v>
      </c>
      <c r="M2398" s="2">
        <v>7175242.336281742</v>
      </c>
    </row>
    <row r="2399" spans="1:13" ht="14.25" customHeight="1">
      <c r="A2399" s="59" t="s">
        <v>148</v>
      </c>
      <c r="B2399" s="59" t="s">
        <v>10</v>
      </c>
      <c r="C2399" s="59" t="s">
        <v>114</v>
      </c>
      <c r="D2399" s="2">
        <v>3830.7611999999995</v>
      </c>
      <c r="E2399" s="2">
        <v>480161324.40368396</v>
      </c>
      <c r="F2399" s="2">
        <v>105883155.64739999</v>
      </c>
      <c r="G2399" s="2">
        <v>110382950.47679999</v>
      </c>
      <c r="H2399" s="2">
        <v>15573929.168842105</v>
      </c>
      <c r="I2399" s="2">
        <v>39122765.758012623</v>
      </c>
      <c r="J2399" s="2">
        <v>37706738.507274695</v>
      </c>
      <c r="K2399" s="2">
        <v>7817832.9524565134</v>
      </c>
      <c r="L2399" s="2">
        <v>6835676.0059891995</v>
      </c>
      <c r="M2399" s="2">
        <v>15983355.241614515</v>
      </c>
    </row>
    <row r="2400" spans="1:13" ht="14.25" customHeight="1">
      <c r="A2400" s="59" t="s">
        <v>146</v>
      </c>
      <c r="B2400" s="59" t="s">
        <v>10</v>
      </c>
      <c r="C2400" s="59" t="s">
        <v>112</v>
      </c>
      <c r="D2400" s="2">
        <v>73365.465599999996</v>
      </c>
      <c r="E2400" s="2">
        <v>8058854930.7614031</v>
      </c>
      <c r="F2400" s="2">
        <v>1923944409.3589997</v>
      </c>
      <c r="G2400" s="2">
        <v>1889479563.8591998</v>
      </c>
      <c r="H2400" s="2">
        <v>298266716.5844211</v>
      </c>
      <c r="I2400" s="2">
        <v>584114966.37951159</v>
      </c>
      <c r="J2400" s="2">
        <v>722146926.52824628</v>
      </c>
      <c r="K2400" s="2">
        <v>149724538.96108034</v>
      </c>
      <c r="L2400" s="2">
        <v>54071627.711104766</v>
      </c>
      <c r="M2400" s="2">
        <v>305101241.05349016</v>
      </c>
    </row>
    <row r="2401" spans="1:13" ht="14.25" customHeight="1">
      <c r="A2401" s="59" t="s">
        <v>146</v>
      </c>
      <c r="B2401" s="59" t="s">
        <v>10</v>
      </c>
      <c r="C2401" s="59" t="s">
        <v>112</v>
      </c>
      <c r="D2401" s="2">
        <v>192366.5716</v>
      </c>
      <c r="E2401" s="2">
        <v>20516771902.248466</v>
      </c>
      <c r="F2401" s="2">
        <v>5044643102.6667995</v>
      </c>
      <c r="G2401" s="2">
        <v>4954275183.1487999</v>
      </c>
      <c r="H2401" s="2">
        <v>782064765.01894736</v>
      </c>
      <c r="I2401" s="2">
        <v>1531567919.3709896</v>
      </c>
      <c r="J2401" s="2">
        <v>1893492085.2968161</v>
      </c>
      <c r="K2401" s="2">
        <v>392582477.44744968</v>
      </c>
      <c r="L2401" s="2">
        <v>141777518.3262352</v>
      </c>
      <c r="M2401" s="2">
        <v>799985105.42220378</v>
      </c>
    </row>
    <row r="2402" spans="1:13" ht="14.25" customHeight="1">
      <c r="A2402" s="59" t="s">
        <v>146</v>
      </c>
      <c r="B2402" s="59" t="s">
        <v>10</v>
      </c>
      <c r="C2402" s="59" t="s">
        <v>112</v>
      </c>
      <c r="D2402" s="2">
        <v>192554.61399999997</v>
      </c>
      <c r="E2402" s="2">
        <v>20459176900.08469</v>
      </c>
      <c r="F2402" s="2">
        <v>5049574348.0237999</v>
      </c>
      <c r="G2402" s="2">
        <v>4959118093.4399996</v>
      </c>
      <c r="H2402" s="2">
        <v>782829249.74147356</v>
      </c>
      <c r="I2402" s="2">
        <v>1533065059.4662051</v>
      </c>
      <c r="J2402" s="2">
        <v>1895343013.9334223</v>
      </c>
      <c r="K2402" s="2">
        <v>392966235.13800454</v>
      </c>
      <c r="L2402" s="2">
        <v>141916108.85467455</v>
      </c>
      <c r="M2402" s="2">
        <v>800767107.81449389</v>
      </c>
    </row>
    <row r="2403" spans="1:13" ht="14.25" customHeight="1">
      <c r="A2403" s="59" t="s">
        <v>147</v>
      </c>
      <c r="B2403" s="59" t="s">
        <v>10</v>
      </c>
      <c r="C2403" s="59" t="s">
        <v>113</v>
      </c>
      <c r="D2403" s="2">
        <v>5933.7823999999991</v>
      </c>
      <c r="E2403" s="2">
        <v>618223737.24619198</v>
      </c>
      <c r="F2403" s="2">
        <v>155608192.74219999</v>
      </c>
      <c r="G2403" s="2">
        <v>152820683.63519996</v>
      </c>
      <c r="H2403" s="2">
        <v>24123745.242947366</v>
      </c>
      <c r="I2403" s="2">
        <v>47243087.449026398</v>
      </c>
      <c r="J2403" s="2">
        <v>58407081.421799108</v>
      </c>
      <c r="K2403" s="2">
        <v>12109687.124174302</v>
      </c>
      <c r="L2403" s="2">
        <v>4373301.1196415778</v>
      </c>
      <c r="M2403" s="2">
        <v>24676519.934487499</v>
      </c>
    </row>
    <row r="2404" spans="1:13" ht="14.25" customHeight="1">
      <c r="A2404" s="59" t="s">
        <v>148</v>
      </c>
      <c r="B2404" s="59" t="s">
        <v>10</v>
      </c>
      <c r="C2404" s="59" t="s">
        <v>114</v>
      </c>
      <c r="D2404" s="2">
        <v>7876.083599999999</v>
      </c>
      <c r="E2404" s="2">
        <v>856713597.23149204</v>
      </c>
      <c r="F2404" s="2">
        <v>206543322.7626</v>
      </c>
      <c r="G2404" s="2">
        <v>202843379.27039999</v>
      </c>
      <c r="H2404" s="2">
        <v>32020155.072000001</v>
      </c>
      <c r="I2404" s="2">
        <v>62707137.064992912</v>
      </c>
      <c r="J2404" s="2">
        <v>77525434.048625812</v>
      </c>
      <c r="K2404" s="2">
        <v>16073543.269776862</v>
      </c>
      <c r="L2404" s="2">
        <v>5804810.9796325993</v>
      </c>
      <c r="M2404" s="2">
        <v>32753869.430919826</v>
      </c>
    </row>
    <row r="2405" spans="1:13" ht="14.25" customHeight="1">
      <c r="A2405" s="59" t="s">
        <v>148</v>
      </c>
      <c r="B2405" s="59" t="s">
        <v>10</v>
      </c>
      <c r="C2405" s="59" t="s">
        <v>114</v>
      </c>
      <c r="D2405" s="2">
        <v>8299.5807999999997</v>
      </c>
      <c r="E2405" s="2">
        <v>853723749.97601998</v>
      </c>
      <c r="F2405" s="2">
        <v>217649161.28079998</v>
      </c>
      <c r="G2405" s="2">
        <v>213750273.00479996</v>
      </c>
      <c r="H2405" s="2">
        <v>33741880.794947363</v>
      </c>
      <c r="I2405" s="2">
        <v>66078901.296525545</v>
      </c>
      <c r="J2405" s="2">
        <v>81693978.456709266</v>
      </c>
      <c r="K2405" s="2">
        <v>16937818.068590496</v>
      </c>
      <c r="L2405" s="2">
        <v>6116935.8022289034</v>
      </c>
      <c r="M2405" s="2">
        <v>34515045.758855216</v>
      </c>
    </row>
    <row r="2406" spans="1:13" ht="14.25" customHeight="1">
      <c r="A2406" s="59" t="s">
        <v>146</v>
      </c>
      <c r="B2406" s="59" t="s">
        <v>10</v>
      </c>
      <c r="C2406" s="59" t="s">
        <v>112</v>
      </c>
      <c r="D2406" s="2">
        <v>294455.11200000002</v>
      </c>
      <c r="E2406" s="2">
        <v>43475498574.198761</v>
      </c>
      <c r="F2406" s="2">
        <v>10038372147.845398</v>
      </c>
      <c r="G2406" s="2">
        <v>8060098082.592</v>
      </c>
      <c r="H2406" s="2">
        <v>1197104912.7309473</v>
      </c>
      <c r="I2406" s="2">
        <v>3013180389.7045155</v>
      </c>
      <c r="J2406" s="2">
        <v>2898364406.0909572</v>
      </c>
      <c r="K2406" s="2">
        <v>600925183.64571345</v>
      </c>
      <c r="L2406" s="2">
        <v>668798088.87277389</v>
      </c>
      <c r="M2406" s="2">
        <v>723952766.78110707</v>
      </c>
    </row>
    <row r="2407" spans="1:13" ht="14.25" customHeight="1">
      <c r="A2407" s="59" t="s">
        <v>146</v>
      </c>
      <c r="B2407" s="59" t="s">
        <v>10</v>
      </c>
      <c r="C2407" s="59" t="s">
        <v>112</v>
      </c>
      <c r="D2407" s="2">
        <v>259415.74119999996</v>
      </c>
      <c r="E2407" s="2">
        <v>37472029462.092453</v>
      </c>
      <c r="F2407" s="2">
        <v>8843832710.0791988</v>
      </c>
      <c r="G2407" s="2">
        <v>7100967967.8143997</v>
      </c>
      <c r="H2407" s="2">
        <v>1054652631.4610525</v>
      </c>
      <c r="I2407" s="2">
        <v>2654619982.1604786</v>
      </c>
      <c r="J2407" s="2">
        <v>2553466793.5185428</v>
      </c>
      <c r="K2407" s="2">
        <v>529416693.98220152</v>
      </c>
      <c r="L2407" s="2">
        <v>589212905.01512539</v>
      </c>
      <c r="M2407" s="2">
        <v>637804323.76501453</v>
      </c>
    </row>
    <row r="2408" spans="1:13" ht="14.25" customHeight="1">
      <c r="A2408" s="59" t="s">
        <v>146</v>
      </c>
      <c r="B2408" s="59" t="s">
        <v>10</v>
      </c>
      <c r="C2408" s="59" t="s">
        <v>112</v>
      </c>
      <c r="D2408" s="2" t="e">
        <f t="shared" ref="D2408:M2408" si="1">#REF!*#REF!</f>
        <v>#REF!</v>
      </c>
      <c r="E2408" s="2" t="e">
        <f t="shared" si="1"/>
        <v>#REF!</v>
      </c>
      <c r="F2408" s="2" t="e">
        <f t="shared" si="1"/>
        <v>#REF!</v>
      </c>
      <c r="G2408" s="2" t="e">
        <f t="shared" si="1"/>
        <v>#REF!</v>
      </c>
      <c r="H2408" s="2" t="e">
        <f t="shared" si="1"/>
        <v>#REF!</v>
      </c>
      <c r="I2408" s="2" t="e">
        <f t="shared" si="1"/>
        <v>#REF!</v>
      </c>
      <c r="J2408" s="2" t="e">
        <f t="shared" si="1"/>
        <v>#REF!</v>
      </c>
      <c r="K2408" s="2" t="e">
        <f t="shared" si="1"/>
        <v>#REF!</v>
      </c>
      <c r="L2408" s="2" t="e">
        <f t="shared" si="1"/>
        <v>#REF!</v>
      </c>
      <c r="M2408" s="2" t="e">
        <f t="shared" si="1"/>
        <v>#REF!</v>
      </c>
    </row>
    <row r="2409" spans="1:13" ht="14.25" customHeight="1">
      <c r="A2409" s="59" t="s">
        <v>146</v>
      </c>
      <c r="B2409" s="59" t="s">
        <v>10</v>
      </c>
      <c r="C2409" s="59" t="s">
        <v>112</v>
      </c>
      <c r="D2409" s="2">
        <v>108704.57919999999</v>
      </c>
      <c r="E2409" s="2">
        <v>15658683539.668091</v>
      </c>
      <c r="F2409" s="2">
        <v>3705885806.9623995</v>
      </c>
      <c r="G2409" s="2">
        <v>2975562436.5503998</v>
      </c>
      <c r="H2409" s="2">
        <v>441937600.8555789</v>
      </c>
      <c r="I2409" s="2">
        <v>1112381795.9612174</v>
      </c>
      <c r="J2409" s="2">
        <v>1069994950.9872168</v>
      </c>
      <c r="K2409" s="2">
        <v>221844744.94329721</v>
      </c>
      <c r="L2409" s="2">
        <v>246901520.3263956</v>
      </c>
      <c r="M2409" s="2">
        <v>267263082.44095275</v>
      </c>
    </row>
    <row r="2410" spans="1:13" ht="14.25" customHeight="1">
      <c r="A2410" s="59" t="s">
        <v>147</v>
      </c>
      <c r="B2410" s="59" t="s">
        <v>10</v>
      </c>
      <c r="C2410" s="59" t="s">
        <v>113</v>
      </c>
      <c r="D2410" s="2">
        <v>965.92719999999997</v>
      </c>
      <c r="E2410" s="2">
        <v>138891059.57588398</v>
      </c>
      <c r="F2410" s="2">
        <v>32929762.031599995</v>
      </c>
      <c r="G2410" s="2">
        <v>26440253.971199997</v>
      </c>
      <c r="H2410" s="2">
        <v>3926969.1587368418</v>
      </c>
      <c r="I2410" s="2">
        <v>9884402.6756858993</v>
      </c>
      <c r="J2410" s="2">
        <v>9507761.6290631797</v>
      </c>
      <c r="K2410" s="2">
        <v>1971268.1369525341</v>
      </c>
      <c r="L2410" s="2">
        <v>2193917.6432101801</v>
      </c>
      <c r="M2410" s="2">
        <v>2374846.4212403544</v>
      </c>
    </row>
    <row r="2411" spans="1:13" ht="14.25" customHeight="1">
      <c r="A2411" s="59" t="s">
        <v>148</v>
      </c>
      <c r="B2411" s="59" t="s">
        <v>10</v>
      </c>
      <c r="C2411" s="59" t="s">
        <v>114</v>
      </c>
      <c r="D2411" s="2">
        <v>4701.8635999999997</v>
      </c>
      <c r="E2411" s="2">
        <v>697634261.04002392</v>
      </c>
      <c r="F2411" s="2">
        <v>160292876.03019997</v>
      </c>
      <c r="G2411" s="2">
        <v>128703766.23359999</v>
      </c>
      <c r="H2411" s="2">
        <v>19115388.257684208</v>
      </c>
      <c r="I2411" s="2">
        <v>48114509.197535932</v>
      </c>
      <c r="J2411" s="2">
        <v>46281125.866596229</v>
      </c>
      <c r="K2411" s="2">
        <v>9595582.2540010624</v>
      </c>
      <c r="L2411" s="2">
        <v>10679377.812331751</v>
      </c>
      <c r="M2411" s="2">
        <v>11560088.528017733</v>
      </c>
    </row>
    <row r="2412" spans="1:13" ht="14.25" customHeight="1">
      <c r="A2412" s="59" t="s">
        <v>148</v>
      </c>
      <c r="B2412" s="59" t="s">
        <v>10</v>
      </c>
      <c r="C2412" s="59" t="s">
        <v>114</v>
      </c>
      <c r="D2412" s="2">
        <v>5425.9071999999996</v>
      </c>
      <c r="E2412" s="2">
        <v>772805163.81499195</v>
      </c>
      <c r="F2412" s="2">
        <v>184976498.77739999</v>
      </c>
      <c r="G2412" s="2">
        <v>148522958.93759999</v>
      </c>
      <c r="H2412" s="2">
        <v>22058982.204631578</v>
      </c>
      <c r="I2412" s="2">
        <v>55523699.555932775</v>
      </c>
      <c r="J2412" s="2">
        <v>53407992.11267437</v>
      </c>
      <c r="K2412" s="2">
        <v>11073213.361650176</v>
      </c>
      <c r="L2412" s="2">
        <v>12323903.433406936</v>
      </c>
      <c r="M2412" s="2">
        <v>13340235.471060628</v>
      </c>
    </row>
    <row r="2413" spans="1:13" ht="14.25" customHeight="1">
      <c r="A2413" s="59" t="s">
        <v>146</v>
      </c>
      <c r="B2413" s="59" t="s">
        <v>10</v>
      </c>
      <c r="C2413" s="59" t="s">
        <v>112</v>
      </c>
      <c r="D2413" s="2">
        <v>173.57759999999999</v>
      </c>
      <c r="E2413" s="2">
        <v>19065222.672803998</v>
      </c>
      <c r="F2413" s="2">
        <v>4563111.9657999994</v>
      </c>
      <c r="G2413" s="2">
        <v>4509846.7583999997</v>
      </c>
      <c r="H2413" s="2">
        <v>705678.39663157903</v>
      </c>
      <c r="I2413" s="2">
        <v>1750147.4167943343</v>
      </c>
      <c r="J2413" s="2">
        <v>1708549.5107135165</v>
      </c>
      <c r="K2413" s="2">
        <v>354237.86820444872</v>
      </c>
      <c r="L2413" s="2">
        <v>142008.12428079752</v>
      </c>
      <c r="M2413" s="2">
        <v>1161299.6375867806</v>
      </c>
    </row>
    <row r="2414" spans="1:13" ht="14.25" customHeight="1">
      <c r="A2414" s="59" t="s">
        <v>146</v>
      </c>
      <c r="B2414" s="59" t="s">
        <v>10</v>
      </c>
      <c r="C2414" s="59" t="s">
        <v>112</v>
      </c>
      <c r="D2414" s="2">
        <v>173.57759999999999</v>
      </c>
      <c r="E2414" s="2">
        <v>18511082.115371998</v>
      </c>
      <c r="F2414" s="2">
        <v>4563111.9657999994</v>
      </c>
      <c r="G2414" s="2">
        <v>4509846.7583999997</v>
      </c>
      <c r="H2414" s="2">
        <v>705678.39663157903</v>
      </c>
      <c r="I2414" s="2">
        <v>1750147.4167943343</v>
      </c>
      <c r="J2414" s="2">
        <v>1708549.5107135165</v>
      </c>
      <c r="K2414" s="2">
        <v>354237.86820444872</v>
      </c>
      <c r="L2414" s="2">
        <v>142008.12428079752</v>
      </c>
      <c r="M2414" s="2">
        <v>1161299.6375867806</v>
      </c>
    </row>
    <row r="2415" spans="1:13" ht="14.25" customHeight="1">
      <c r="A2415" s="59" t="s">
        <v>146</v>
      </c>
      <c r="B2415" s="59" t="s">
        <v>10</v>
      </c>
      <c r="C2415" s="59" t="s">
        <v>112</v>
      </c>
      <c r="D2415" s="2">
        <v>10.4468</v>
      </c>
      <c r="E2415" s="2">
        <v>1100081.2367159999</v>
      </c>
      <c r="F2415" s="2">
        <v>274631.73499999999</v>
      </c>
      <c r="G2415" s="2">
        <v>271425.77279999998</v>
      </c>
      <c r="H2415" s="2">
        <v>42471.511578947364</v>
      </c>
      <c r="I2415" s="2">
        <v>105332.9463811405</v>
      </c>
      <c r="J2415" s="2">
        <v>102829.36870035053</v>
      </c>
      <c r="K2415" s="2">
        <v>21319.871697489969</v>
      </c>
      <c r="L2415" s="2">
        <v>8546.7852576405912</v>
      </c>
      <c r="M2415" s="2">
        <v>69893.033743648819</v>
      </c>
    </row>
    <row r="2416" spans="1:13" ht="14.25" customHeight="1">
      <c r="A2416" s="59" t="s">
        <v>148</v>
      </c>
      <c r="B2416" s="59" t="s">
        <v>10</v>
      </c>
      <c r="C2416" s="59" t="s">
        <v>114</v>
      </c>
      <c r="D2416" s="2">
        <v>984.41</v>
      </c>
      <c r="E2416" s="2">
        <v>107078743.25794798</v>
      </c>
      <c r="F2416" s="2">
        <v>25878758.175799996</v>
      </c>
      <c r="G2416" s="2">
        <v>25576673.529599998</v>
      </c>
      <c r="H2416" s="2">
        <v>4002111.5418947367</v>
      </c>
      <c r="I2416" s="2">
        <v>9925604.5628382396</v>
      </c>
      <c r="J2416" s="2">
        <v>9689690.5121484157</v>
      </c>
      <c r="K2416" s="2">
        <v>2008987.9099557858</v>
      </c>
      <c r="L2416" s="2">
        <v>805370.14927767089</v>
      </c>
      <c r="M2416" s="2">
        <v>6586074.3335361406</v>
      </c>
    </row>
    <row r="2417" spans="1:13" ht="14.25" customHeight="1">
      <c r="A2417" s="59" t="s">
        <v>148</v>
      </c>
      <c r="B2417" s="59" t="s">
        <v>10</v>
      </c>
      <c r="C2417" s="59" t="s">
        <v>114</v>
      </c>
      <c r="D2417" s="2">
        <v>1466.57</v>
      </c>
      <c r="E2417" s="2">
        <v>151010177.95987201</v>
      </c>
      <c r="F2417" s="2">
        <v>38554068.838399999</v>
      </c>
      <c r="G2417" s="2">
        <v>38104025.548799992</v>
      </c>
      <c r="H2417" s="2">
        <v>5962329.0341052627</v>
      </c>
      <c r="I2417" s="2">
        <v>14787125.165044723</v>
      </c>
      <c r="J2417" s="2">
        <v>14435661.375241518</v>
      </c>
      <c r="K2417" s="2">
        <v>2992981.9883014765</v>
      </c>
      <c r="L2417" s="2">
        <v>1199837.1611687753</v>
      </c>
      <c r="M2417" s="2">
        <v>9811906.6601660866</v>
      </c>
    </row>
    <row r="2418" spans="1:13" ht="14.25" customHeight="1">
      <c r="A2418" s="59" t="s">
        <v>146</v>
      </c>
      <c r="B2418" s="59" t="s">
        <v>10</v>
      </c>
      <c r="C2418" s="59" t="s">
        <v>112</v>
      </c>
      <c r="D2418" s="2">
        <v>1229.5079999999998</v>
      </c>
      <c r="E2418" s="2">
        <v>181533403.74153599</v>
      </c>
      <c r="F2418" s="2">
        <v>42018653.068799995</v>
      </c>
      <c r="G2418" s="2">
        <v>33206475.705599997</v>
      </c>
      <c r="H2418" s="2">
        <v>4998555.10231579</v>
      </c>
      <c r="I2418" s="2">
        <v>11766012.311911877</v>
      </c>
      <c r="J2418" s="2">
        <v>12102225.700887408</v>
      </c>
      <c r="K2418" s="2">
        <v>2509184.8997815121</v>
      </c>
      <c r="L2418" s="2">
        <v>3003304.4806732028</v>
      </c>
      <c r="M2418" s="2">
        <v>2995969.1407655431</v>
      </c>
    </row>
    <row r="2419" spans="1:13" ht="14.25" customHeight="1">
      <c r="A2419" s="59" t="s">
        <v>146</v>
      </c>
      <c r="B2419" s="59" t="s">
        <v>10</v>
      </c>
      <c r="C2419" s="59" t="s">
        <v>112</v>
      </c>
      <c r="D2419" s="2">
        <v>715.20399999999995</v>
      </c>
      <c r="E2419" s="2">
        <v>103313170.18637998</v>
      </c>
      <c r="F2419" s="2">
        <v>24442223.619599998</v>
      </c>
      <c r="G2419" s="2">
        <v>19316184.499199998</v>
      </c>
      <c r="H2419" s="2">
        <v>2907656.6096842103</v>
      </c>
      <c r="I2419" s="2">
        <v>6844281.6716350149</v>
      </c>
      <c r="J2419" s="2">
        <v>7039856.7802547682</v>
      </c>
      <c r="K2419" s="2">
        <v>1459591.2162127749</v>
      </c>
      <c r="L2419" s="2">
        <v>1747020.2534634969</v>
      </c>
      <c r="M2419" s="2">
        <v>1742753.2910335513</v>
      </c>
    </row>
    <row r="2420" spans="1:13" ht="14.25" customHeight="1">
      <c r="A2420" s="59" t="s">
        <v>146</v>
      </c>
      <c r="B2420" s="59" t="s">
        <v>10</v>
      </c>
      <c r="C2420" s="59" t="s">
        <v>112</v>
      </c>
      <c r="D2420" s="2">
        <v>1000.4819999999999</v>
      </c>
      <c r="E2420" s="2">
        <v>144199434.11227199</v>
      </c>
      <c r="F2420" s="2">
        <v>34191649.018999994</v>
      </c>
      <c r="G2420" s="2">
        <v>27020956.454399996</v>
      </c>
      <c r="H2420" s="2">
        <v>4067452.0421052631</v>
      </c>
      <c r="I2420" s="2">
        <v>9574304.1361635868</v>
      </c>
      <c r="J2420" s="2">
        <v>9847889.5409181844</v>
      </c>
      <c r="K2420" s="2">
        <v>2041787.7125673087</v>
      </c>
      <c r="L2420" s="2">
        <v>2443865.4107438806</v>
      </c>
      <c r="M2420" s="2">
        <v>2437896.4576817653</v>
      </c>
    </row>
    <row r="2421" spans="1:13" ht="14.25" customHeight="1">
      <c r="A2421" s="59" t="s">
        <v>147</v>
      </c>
      <c r="B2421" s="59" t="s">
        <v>10</v>
      </c>
      <c r="C2421" s="59" t="s">
        <v>113</v>
      </c>
      <c r="D2421" s="2">
        <v>0.80359999999999998</v>
      </c>
      <c r="E2421" s="2">
        <v>132181.36747199998</v>
      </c>
      <c r="F2421" s="2">
        <v>27463.571199999995</v>
      </c>
      <c r="G2421" s="2">
        <v>21703.891199999998</v>
      </c>
      <c r="H2421" s="2">
        <v>3267.708631578947</v>
      </c>
      <c r="I2421" s="2">
        <v>7690.2041254325995</v>
      </c>
      <c r="J2421" s="2">
        <v>7909.9514384885015</v>
      </c>
      <c r="K2421" s="2">
        <v>1639.9901305761516</v>
      </c>
      <c r="L2421" s="2">
        <v>1962.9441050151652</v>
      </c>
      <c r="M2421" s="2">
        <v>1958.1497652062374</v>
      </c>
    </row>
    <row r="2422" spans="1:13" ht="14.25" customHeight="1">
      <c r="A2422" s="59" t="s">
        <v>148</v>
      </c>
      <c r="B2422" s="59" t="s">
        <v>10</v>
      </c>
      <c r="C2422" s="59" t="s">
        <v>114</v>
      </c>
      <c r="D2422" s="2">
        <v>0.80359999999999998</v>
      </c>
      <c r="E2422" s="2">
        <v>135871.98886800001</v>
      </c>
      <c r="F2422" s="2">
        <v>27463.571199999995</v>
      </c>
      <c r="G2422" s="2">
        <v>21703.891199999998</v>
      </c>
      <c r="H2422" s="2">
        <v>3267.708631578947</v>
      </c>
      <c r="I2422" s="2">
        <v>7690.2041254325995</v>
      </c>
      <c r="J2422" s="2">
        <v>7909.9514384885015</v>
      </c>
      <c r="K2422" s="2">
        <v>1639.9901305761516</v>
      </c>
      <c r="L2422" s="2">
        <v>1962.9441050151652</v>
      </c>
      <c r="M2422" s="2">
        <v>1958.1497652062374</v>
      </c>
    </row>
    <row r="2423" spans="1:13" ht="14.25" customHeight="1">
      <c r="A2423" s="59" t="s">
        <v>146</v>
      </c>
      <c r="B2423" s="59" t="s">
        <v>10</v>
      </c>
      <c r="C2423" s="59" t="s">
        <v>112</v>
      </c>
      <c r="D2423" s="2">
        <v>4628.7359999999999</v>
      </c>
      <c r="E2423" s="2">
        <v>683393702.831532</v>
      </c>
      <c r="F2423" s="2">
        <v>174613409.55159998</v>
      </c>
      <c r="G2423" s="2">
        <v>124929670.44479997</v>
      </c>
      <c r="H2423" s="2">
        <v>18818090.162526317</v>
      </c>
      <c r="I2423" s="2">
        <v>44856899.31547378</v>
      </c>
      <c r="J2423" s="2">
        <v>45561320.285693772</v>
      </c>
      <c r="K2423" s="2">
        <v>9446343.1521186326</v>
      </c>
      <c r="L2423" s="2">
        <v>4606685.3561240193</v>
      </c>
      <c r="M2423" s="2">
        <v>9628015.1456587818</v>
      </c>
    </row>
    <row r="2424" spans="1:13" ht="14.25" customHeight="1">
      <c r="A2424" s="59" t="s">
        <v>146</v>
      </c>
      <c r="B2424" s="59" t="s">
        <v>10</v>
      </c>
      <c r="C2424" s="59" t="s">
        <v>112</v>
      </c>
      <c r="D2424" s="2">
        <v>5545.6435999999994</v>
      </c>
      <c r="E2424" s="2">
        <v>801027283.57621193</v>
      </c>
      <c r="F2424" s="2">
        <v>209202628.125</v>
      </c>
      <c r="G2424" s="2">
        <v>149677021.68959999</v>
      </c>
      <c r="H2424" s="2">
        <v>22545770.111999996</v>
      </c>
      <c r="I2424" s="2">
        <v>53742614.961125791</v>
      </c>
      <c r="J2424" s="2">
        <v>54586574.877009161</v>
      </c>
      <c r="K2424" s="2">
        <v>11317571.891106023</v>
      </c>
      <c r="L2424" s="2">
        <v>5519224.937953447</v>
      </c>
      <c r="M2424" s="2">
        <v>11535231.340310981</v>
      </c>
    </row>
    <row r="2425" spans="1:13" ht="14.25" customHeight="1">
      <c r="A2425" s="59" t="s">
        <v>146</v>
      </c>
      <c r="B2425" s="59" t="s">
        <v>10</v>
      </c>
      <c r="C2425" s="59" t="s">
        <v>112</v>
      </c>
      <c r="D2425" s="2">
        <v>4407.7460000000001</v>
      </c>
      <c r="E2425" s="2">
        <v>634794220.78102803</v>
      </c>
      <c r="F2425" s="2">
        <v>166276832.49179998</v>
      </c>
      <c r="G2425" s="2">
        <v>118965146.57279998</v>
      </c>
      <c r="H2425" s="2">
        <v>17919655.487999998</v>
      </c>
      <c r="I2425" s="2">
        <v>42715293.879405163</v>
      </c>
      <c r="J2425" s="2">
        <v>43386083.640109442</v>
      </c>
      <c r="K2425" s="2">
        <v>8995345.8662101906</v>
      </c>
      <c r="L2425" s="2">
        <v>4386748.1212396249</v>
      </c>
      <c r="M2425" s="2">
        <v>9168344.2836698629</v>
      </c>
    </row>
    <row r="2426" spans="1:13" ht="14.25" customHeight="1">
      <c r="A2426" s="59" t="s">
        <v>147</v>
      </c>
      <c r="B2426" s="59" t="s">
        <v>10</v>
      </c>
      <c r="C2426" s="59" t="s">
        <v>113</v>
      </c>
      <c r="D2426" s="2">
        <v>9472.0331999999999</v>
      </c>
      <c r="E2426" s="2">
        <v>1007456710.721076</v>
      </c>
      <c r="F2426" s="2">
        <v>279752228.28819996</v>
      </c>
      <c r="G2426" s="2">
        <v>248821579.06559998</v>
      </c>
      <c r="H2426" s="2">
        <v>38508475.816421047</v>
      </c>
      <c r="I2426" s="2">
        <v>76384979.224358737</v>
      </c>
      <c r="J2426" s="2">
        <v>93234597.605463982</v>
      </c>
      <c r="K2426" s="2">
        <v>19330563.669101097</v>
      </c>
      <c r="L2426" s="2">
        <v>559040.46248796675</v>
      </c>
      <c r="M2426" s="2">
        <v>51038022.889004566</v>
      </c>
    </row>
    <row r="2427" spans="1:13" ht="14.25" customHeight="1">
      <c r="A2427" s="59" t="s">
        <v>148</v>
      </c>
      <c r="B2427" s="59" t="s">
        <v>10</v>
      </c>
      <c r="C2427" s="59" t="s">
        <v>114</v>
      </c>
      <c r="D2427" s="2">
        <v>3631.4683999999997</v>
      </c>
      <c r="E2427" s="2">
        <v>426527379.70642799</v>
      </c>
      <c r="F2427" s="2">
        <v>112815466.73359999</v>
      </c>
      <c r="G2427" s="2">
        <v>95884951.104000002</v>
      </c>
      <c r="H2427" s="2">
        <v>14763706.469052631</v>
      </c>
      <c r="I2427" s="2">
        <v>30389886.027529329</v>
      </c>
      <c r="J2427" s="2">
        <v>35745070.55052954</v>
      </c>
      <c r="K2427" s="2">
        <v>7411115.4000736289</v>
      </c>
      <c r="L2427" s="2">
        <v>850157.38429858198</v>
      </c>
      <c r="M2427" s="2">
        <v>17320615.462165713</v>
      </c>
    </row>
    <row r="2428" spans="1:13" ht="14.25" customHeight="1">
      <c r="A2428" s="59" t="s">
        <v>148</v>
      </c>
      <c r="B2428" s="59" t="s">
        <v>10</v>
      </c>
      <c r="C2428" s="59" t="s">
        <v>114</v>
      </c>
      <c r="D2428" s="2">
        <v>13203.147999999999</v>
      </c>
      <c r="E2428" s="2">
        <v>1442433486.8817718</v>
      </c>
      <c r="F2428" s="2">
        <v>401615505.23979998</v>
      </c>
      <c r="G2428" s="2">
        <v>347861586.04799998</v>
      </c>
      <c r="H2428" s="2">
        <v>53677294.878315791</v>
      </c>
      <c r="I2428" s="2">
        <v>108791088.49353412</v>
      </c>
      <c r="J2428" s="2">
        <v>129960502.13436611</v>
      </c>
      <c r="K2428" s="2">
        <v>26945037.845366169</v>
      </c>
      <c r="L2428" s="2">
        <v>2112996.9984166073</v>
      </c>
      <c r="M2428" s="2">
        <v>66429383.532192834</v>
      </c>
    </row>
    <row r="2429" spans="1:13" ht="14.25" customHeight="1">
      <c r="A2429" s="59" t="s">
        <v>146</v>
      </c>
      <c r="B2429" s="59" t="s">
        <v>10</v>
      </c>
      <c r="C2429" s="59" t="s">
        <v>112</v>
      </c>
      <c r="D2429" s="2">
        <v>14.4648</v>
      </c>
      <c r="E2429" s="2">
        <v>2421952.9876079997</v>
      </c>
      <c r="F2429" s="2">
        <v>446706.98019999999</v>
      </c>
      <c r="G2429" s="2">
        <v>397767.43679999997</v>
      </c>
      <c r="H2429" s="2">
        <v>58806.325894736838</v>
      </c>
      <c r="I2429" s="2">
        <v>148019.34123323311</v>
      </c>
      <c r="J2429" s="2">
        <v>142379.12589279303</v>
      </c>
      <c r="K2429" s="2">
        <v>29519.822350370727</v>
      </c>
      <c r="L2429" s="2">
        <v>0</v>
      </c>
      <c r="M2429" s="2">
        <v>44360.597677924859</v>
      </c>
    </row>
    <row r="2430" spans="1:13" ht="14.25" customHeight="1">
      <c r="A2430" s="59" t="s">
        <v>147</v>
      </c>
      <c r="B2430" s="59" t="s">
        <v>10</v>
      </c>
      <c r="C2430" s="59" t="s">
        <v>113</v>
      </c>
      <c r="D2430" s="2">
        <v>4.0179999999999998</v>
      </c>
      <c r="E2430" s="2">
        <v>671754.35249999992</v>
      </c>
      <c r="F2430" s="2">
        <v>124085.58159999999</v>
      </c>
      <c r="G2430" s="2">
        <v>110491.39199999999</v>
      </c>
      <c r="H2430" s="2">
        <v>16336.057263157894</v>
      </c>
      <c r="I2430" s="2">
        <v>41116.483675898096</v>
      </c>
      <c r="J2430" s="2">
        <v>39549.757192442506</v>
      </c>
      <c r="K2430" s="2">
        <v>8199.9506528807578</v>
      </c>
      <c r="L2430" s="2">
        <v>0</v>
      </c>
      <c r="M2430" s="2">
        <v>12322.388243868016</v>
      </c>
    </row>
    <row r="2431" spans="1:13" ht="14.25" customHeight="1">
      <c r="A2431" s="59" t="s">
        <v>148</v>
      </c>
      <c r="B2431" s="59" t="s">
        <v>10</v>
      </c>
      <c r="C2431" s="59" t="s">
        <v>114</v>
      </c>
      <c r="D2431" s="2">
        <v>1.6072</v>
      </c>
      <c r="E2431" s="2">
        <v>266528.260152</v>
      </c>
      <c r="F2431" s="2">
        <v>49633.755399999995</v>
      </c>
      <c r="G2431" s="2">
        <v>44195.7696</v>
      </c>
      <c r="H2431" s="2">
        <v>6534.1743157894734</v>
      </c>
      <c r="I2431" s="2">
        <v>16446.593470359236</v>
      </c>
      <c r="J2431" s="2">
        <v>15819.902876977003</v>
      </c>
      <c r="K2431" s="2">
        <v>3279.9802611523032</v>
      </c>
      <c r="L2431" s="2">
        <v>0</v>
      </c>
      <c r="M2431" s="2">
        <v>4928.9552975472061</v>
      </c>
    </row>
    <row r="2432" spans="1:13" ht="14.25" customHeight="1">
      <c r="A2432" s="59" t="s">
        <v>146</v>
      </c>
      <c r="B2432" s="59" t="s">
        <v>8</v>
      </c>
      <c r="C2432" s="59" t="s">
        <v>112</v>
      </c>
      <c r="D2432" s="2">
        <v>2.4107999999999996</v>
      </c>
      <c r="E2432" s="2">
        <v>447052.86964799999</v>
      </c>
      <c r="F2432" s="2">
        <v>115632.8658</v>
      </c>
      <c r="G2432" s="2">
        <v>89566.828799999988</v>
      </c>
      <c r="H2432" s="2">
        <v>9801.8829473684218</v>
      </c>
      <c r="I2432" s="2">
        <v>48993.944295716246</v>
      </c>
      <c r="J2432" s="2">
        <v>23729.854315465505</v>
      </c>
      <c r="K2432" s="2">
        <v>4919.9703917284542</v>
      </c>
      <c r="L2432" s="2">
        <v>40237.083943599486</v>
      </c>
      <c r="M2432" s="2">
        <v>3096.8706848205538</v>
      </c>
    </row>
    <row r="2433" spans="1:13" ht="14.25" customHeight="1">
      <c r="A2433" s="59" t="s">
        <v>148</v>
      </c>
      <c r="B2433" s="59" t="s">
        <v>8</v>
      </c>
      <c r="C2433" s="59" t="s">
        <v>114</v>
      </c>
      <c r="D2433" s="2">
        <v>1.6072</v>
      </c>
      <c r="E2433" s="2">
        <v>295457.35388399998</v>
      </c>
      <c r="F2433" s="2">
        <v>77088.577199999985</v>
      </c>
      <c r="G2433" s="2">
        <v>59711.481599999992</v>
      </c>
      <c r="H2433" s="2">
        <v>6534.1743157894734</v>
      </c>
      <c r="I2433" s="2">
        <v>32662.629530477501</v>
      </c>
      <c r="J2433" s="2">
        <v>15819.902876977003</v>
      </c>
      <c r="K2433" s="2">
        <v>3279.9802611523032</v>
      </c>
      <c r="L2433" s="2">
        <v>26824.72262906632</v>
      </c>
      <c r="M2433" s="2">
        <v>2064.5804565470362</v>
      </c>
    </row>
    <row r="2434" spans="1:13" ht="14.25" customHeight="1">
      <c r="A2434" s="59" t="s">
        <v>146</v>
      </c>
      <c r="B2434" s="59" t="s">
        <v>8</v>
      </c>
      <c r="C2434" s="59" t="s">
        <v>112</v>
      </c>
      <c r="D2434" s="2">
        <v>2.4107999999999996</v>
      </c>
      <c r="E2434" s="2">
        <v>447053.66521199996</v>
      </c>
      <c r="F2434" s="2">
        <v>110811.94639999999</v>
      </c>
      <c r="G2434" s="2">
        <v>90466.598399999988</v>
      </c>
      <c r="H2434" s="2">
        <v>9801.8829473684218</v>
      </c>
      <c r="I2434" s="2">
        <v>48993.944295716246</v>
      </c>
      <c r="J2434" s="2">
        <v>23729.854315465505</v>
      </c>
      <c r="K2434" s="2">
        <v>4919.9703917284542</v>
      </c>
      <c r="L2434" s="2">
        <v>16463.03296724995</v>
      </c>
      <c r="M2434" s="2">
        <v>3321.074441744076</v>
      </c>
    </row>
    <row r="2435" spans="1:13" ht="14.25" customHeight="1">
      <c r="A2435" s="59" t="s">
        <v>148</v>
      </c>
      <c r="B2435" s="59" t="s">
        <v>8</v>
      </c>
      <c r="C2435" s="59" t="s">
        <v>114</v>
      </c>
      <c r="D2435" s="2">
        <v>0.80359999999999998</v>
      </c>
      <c r="E2435" s="2">
        <v>147729.07472400001</v>
      </c>
      <c r="F2435" s="2">
        <v>36936.785199999998</v>
      </c>
      <c r="G2435" s="2">
        <v>30155.270399999998</v>
      </c>
      <c r="H2435" s="2">
        <v>3267.708631578947</v>
      </c>
      <c r="I2435" s="2">
        <v>16331.314765238751</v>
      </c>
      <c r="J2435" s="2">
        <v>7909.9514384885015</v>
      </c>
      <c r="K2435" s="2">
        <v>1639.9901305761516</v>
      </c>
      <c r="L2435" s="2">
        <v>5487.6776557499834</v>
      </c>
      <c r="M2435" s="2">
        <v>1107.024813914692</v>
      </c>
    </row>
    <row r="2436" spans="1:13" ht="14.25" customHeight="1">
      <c r="A2436" s="59" t="s">
        <v>146</v>
      </c>
      <c r="B2436" s="59" t="s">
        <v>7</v>
      </c>
      <c r="C2436" s="59" t="s">
        <v>112</v>
      </c>
      <c r="D2436" s="2">
        <v>9010.7667999999994</v>
      </c>
      <c r="E2436" s="2">
        <v>1703615591.1630237</v>
      </c>
      <c r="F2436" s="2">
        <v>239702629.2802</v>
      </c>
      <c r="G2436" s="2">
        <v>327130027.7568</v>
      </c>
      <c r="H2436" s="2">
        <v>36633200.104421049</v>
      </c>
      <c r="I2436" s="2">
        <v>29948272.336636435</v>
      </c>
      <c r="J2436" s="2">
        <v>88694285.479771584</v>
      </c>
      <c r="K2436" s="2">
        <v>18389209.334150389</v>
      </c>
      <c r="L2436" s="2">
        <v>10394990.211601701</v>
      </c>
      <c r="M2436" s="2">
        <v>23579331.713266682</v>
      </c>
    </row>
    <row r="2437" spans="1:13" ht="14.25" customHeight="1">
      <c r="A2437" s="59" t="s">
        <v>146</v>
      </c>
      <c r="B2437" s="59" t="s">
        <v>7</v>
      </c>
      <c r="C2437" s="59" t="s">
        <v>112</v>
      </c>
      <c r="D2437" s="2">
        <v>5040.9827999999998</v>
      </c>
      <c r="E2437" s="2">
        <v>1006471273.439016</v>
      </c>
      <c r="F2437" s="2">
        <v>134099222.97139998</v>
      </c>
      <c r="G2437" s="2">
        <v>183009602.11199999</v>
      </c>
      <c r="H2437" s="2">
        <v>20494075.422315788</v>
      </c>
      <c r="I2437" s="2">
        <v>16754259.552993879</v>
      </c>
      <c r="J2437" s="2">
        <v>49619125.373638377</v>
      </c>
      <c r="K2437" s="2">
        <v>10287658.0891042</v>
      </c>
      <c r="L2437" s="2">
        <v>5815372.6565038329</v>
      </c>
      <c r="M2437" s="2">
        <v>13191219.819613118</v>
      </c>
    </row>
    <row r="2438" spans="1:13" ht="14.25" customHeight="1">
      <c r="A2438" s="59" t="s">
        <v>146</v>
      </c>
      <c r="B2438" s="59" t="s">
        <v>7</v>
      </c>
      <c r="C2438" s="59" t="s">
        <v>112</v>
      </c>
      <c r="D2438" s="2">
        <v>1820.1539999999998</v>
      </c>
      <c r="E2438" s="2">
        <v>371698127.14834797</v>
      </c>
      <c r="F2438" s="2">
        <v>48419375.268399999</v>
      </c>
      <c r="G2438" s="2">
        <v>66079506.873599999</v>
      </c>
      <c r="H2438" s="2">
        <v>7399822.5246315775</v>
      </c>
      <c r="I2438" s="2">
        <v>6049481.5698280148</v>
      </c>
      <c r="J2438" s="2">
        <v>17916040.008176457</v>
      </c>
      <c r="K2438" s="2">
        <v>3714577.6457549832</v>
      </c>
      <c r="L2438" s="2">
        <v>2099763.9194932538</v>
      </c>
      <c r="M2438" s="2">
        <v>4762970.3318067454</v>
      </c>
    </row>
    <row r="2439" spans="1:13" ht="14.25" customHeight="1">
      <c r="A2439" s="59" t="s">
        <v>147</v>
      </c>
      <c r="B2439" s="59" t="s">
        <v>7</v>
      </c>
      <c r="C2439" s="59" t="s">
        <v>113</v>
      </c>
      <c r="D2439" s="2">
        <v>658.14839999999992</v>
      </c>
      <c r="E2439" s="2">
        <v>172355663.671884</v>
      </c>
      <c r="F2439" s="2">
        <v>17507933.578199998</v>
      </c>
      <c r="G2439" s="2">
        <v>23893649.375999998</v>
      </c>
      <c r="H2439" s="2">
        <v>2675697.7717894735</v>
      </c>
      <c r="I2439" s="2">
        <v>2187428.4351828448</v>
      </c>
      <c r="J2439" s="2">
        <v>6478250.2281220835</v>
      </c>
      <c r="K2439" s="2">
        <v>1343151.9169418681</v>
      </c>
      <c r="L2439" s="2">
        <v>759252.38413464674</v>
      </c>
      <c r="M2439" s="2">
        <v>1722239.6034215116</v>
      </c>
    </row>
    <row r="2440" spans="1:13" ht="14.25" customHeight="1">
      <c r="A2440" s="59" t="s">
        <v>148</v>
      </c>
      <c r="B2440" s="59" t="s">
        <v>7</v>
      </c>
      <c r="C2440" s="59" t="s">
        <v>114</v>
      </c>
      <c r="D2440" s="2">
        <v>1228.7044000000001</v>
      </c>
      <c r="E2440" s="2">
        <v>247465591.239636</v>
      </c>
      <c r="F2440" s="2">
        <v>32685751.605799995</v>
      </c>
      <c r="G2440" s="2">
        <v>44607314.611199997</v>
      </c>
      <c r="H2440" s="2">
        <v>4995287.3936842103</v>
      </c>
      <c r="I2440" s="2">
        <v>4083733.9162326865</v>
      </c>
      <c r="J2440" s="2">
        <v>12094315.74944892</v>
      </c>
      <c r="K2440" s="2">
        <v>2507544.9096509358</v>
      </c>
      <c r="L2440" s="2">
        <v>1417456.5266689558</v>
      </c>
      <c r="M2440" s="2">
        <v>3215267.8310518824</v>
      </c>
    </row>
    <row r="2441" spans="1:13" ht="14.25" customHeight="1">
      <c r="A2441" s="59" t="s">
        <v>148</v>
      </c>
      <c r="B2441" s="59" t="s">
        <v>7</v>
      </c>
      <c r="C2441" s="59" t="s">
        <v>114</v>
      </c>
      <c r="D2441" s="2">
        <v>810.83239999999989</v>
      </c>
      <c r="E2441" s="2">
        <v>156601443.1212</v>
      </c>
      <c r="F2441" s="2">
        <v>21569603.112799998</v>
      </c>
      <c r="G2441" s="2">
        <v>29436743.366399996</v>
      </c>
      <c r="H2441" s="2">
        <v>3296433.1452631578</v>
      </c>
      <c r="I2441" s="2">
        <v>2694890.4653229434</v>
      </c>
      <c r="J2441" s="2">
        <v>7981141.001434898</v>
      </c>
      <c r="K2441" s="2">
        <v>1654750.0417513368</v>
      </c>
      <c r="L2441" s="2">
        <v>935391.52086918009</v>
      </c>
      <c r="M2441" s="2">
        <v>2121782.3685620334</v>
      </c>
    </row>
    <row r="2442" spans="1:13" ht="14.25" customHeight="1">
      <c r="A2442" s="59" t="s">
        <v>146</v>
      </c>
      <c r="B2442" s="59" t="s">
        <v>7</v>
      </c>
      <c r="C2442" s="59" t="s">
        <v>112</v>
      </c>
      <c r="D2442" s="2">
        <v>3475.5699999999997</v>
      </c>
      <c r="E2442" s="2">
        <v>619597874.36962795</v>
      </c>
      <c r="F2442" s="2">
        <v>100168423.79159999</v>
      </c>
      <c r="G2442" s="2">
        <v>125694840.65279998</v>
      </c>
      <c r="H2442" s="2">
        <v>14129902.746947369</v>
      </c>
      <c r="I2442" s="2">
        <v>12543717.249806687</v>
      </c>
      <c r="J2442" s="2">
        <v>34210539.971462771</v>
      </c>
      <c r="K2442" s="2">
        <v>7092957.3147418564</v>
      </c>
      <c r="L2442" s="2">
        <v>4009482.9809308266</v>
      </c>
      <c r="M2442" s="2">
        <v>9094855.0485934522</v>
      </c>
    </row>
    <row r="2443" spans="1:13" ht="14.25" customHeight="1">
      <c r="A2443" s="59" t="s">
        <v>146</v>
      </c>
      <c r="B2443" s="59" t="s">
        <v>7</v>
      </c>
      <c r="C2443" s="59" t="s">
        <v>112</v>
      </c>
      <c r="D2443" s="2">
        <v>1194.1496</v>
      </c>
      <c r="E2443" s="2">
        <v>225524387.20442393</v>
      </c>
      <c r="F2443" s="2">
        <v>34416249.298599996</v>
      </c>
      <c r="G2443" s="2">
        <v>43186712.236799993</v>
      </c>
      <c r="H2443" s="2">
        <v>4854805.7532631578</v>
      </c>
      <c r="I2443" s="2">
        <v>4309818.2273324244</v>
      </c>
      <c r="J2443" s="2">
        <v>11754187.837593915</v>
      </c>
      <c r="K2443" s="2">
        <v>2437025.3340361612</v>
      </c>
      <c r="L2443" s="2">
        <v>1377593.4588816667</v>
      </c>
      <c r="M2443" s="2">
        <v>3124844.9947306062</v>
      </c>
    </row>
    <row r="2444" spans="1:13" ht="14.25" customHeight="1">
      <c r="A2444" s="59" t="s">
        <v>146</v>
      </c>
      <c r="B2444" s="59" t="s">
        <v>7</v>
      </c>
      <c r="C2444" s="59" t="s">
        <v>112</v>
      </c>
      <c r="D2444" s="2">
        <v>561.71639999999991</v>
      </c>
      <c r="E2444" s="2">
        <v>109241331.24365999</v>
      </c>
      <c r="F2444" s="2">
        <v>16189069.702599999</v>
      </c>
      <c r="G2444" s="2">
        <v>20314610.726399999</v>
      </c>
      <c r="H2444" s="2">
        <v>2283653.5275789467</v>
      </c>
      <c r="I2444" s="2">
        <v>2027296.7300843638</v>
      </c>
      <c r="J2444" s="2">
        <v>5529056.0555034634</v>
      </c>
      <c r="K2444" s="2">
        <v>1146353.1012727299</v>
      </c>
      <c r="L2444" s="2">
        <v>648006.61356546765</v>
      </c>
      <c r="M2444" s="2">
        <v>1469896.8043853927</v>
      </c>
    </row>
    <row r="2445" spans="1:13" ht="14.25" customHeight="1">
      <c r="A2445" s="59" t="s">
        <v>147</v>
      </c>
      <c r="B2445" s="59" t="s">
        <v>7</v>
      </c>
      <c r="C2445" s="59" t="s">
        <v>113</v>
      </c>
      <c r="D2445" s="2">
        <v>381.71</v>
      </c>
      <c r="E2445" s="2">
        <v>95839602.192179978</v>
      </c>
      <c r="F2445" s="2">
        <v>11001156.719599999</v>
      </c>
      <c r="G2445" s="2">
        <v>13804635.187200001</v>
      </c>
      <c r="H2445" s="2">
        <v>1551839.6766315787</v>
      </c>
      <c r="I2445" s="2">
        <v>1377633.6863949536</v>
      </c>
      <c r="J2445" s="2">
        <v>3757226.9332820391</v>
      </c>
      <c r="K2445" s="2">
        <v>778995.31202367204</v>
      </c>
      <c r="L2445" s="2">
        <v>440347.84183633357</v>
      </c>
      <c r="M2445" s="2">
        <v>998856.91285130417</v>
      </c>
    </row>
    <row r="2446" spans="1:13" ht="14.25" customHeight="1">
      <c r="A2446" s="59" t="s">
        <v>148</v>
      </c>
      <c r="B2446" s="59" t="s">
        <v>7</v>
      </c>
      <c r="C2446" s="59" t="s">
        <v>114</v>
      </c>
      <c r="D2446" s="2">
        <v>462.07</v>
      </c>
      <c r="E2446" s="2">
        <v>88072253.893007994</v>
      </c>
      <c r="F2446" s="2">
        <v>13317188.917799998</v>
      </c>
      <c r="G2446" s="2">
        <v>16710874.463999998</v>
      </c>
      <c r="H2446" s="2">
        <v>1878540.9347368421</v>
      </c>
      <c r="I2446" s="2">
        <v>1667661.830899155</v>
      </c>
      <c r="J2446" s="2">
        <v>4548222.0771308895</v>
      </c>
      <c r="K2446" s="2">
        <v>942994.32508128718</v>
      </c>
      <c r="L2446" s="2">
        <v>533052.65064398269</v>
      </c>
      <c r="M2446" s="2">
        <v>1209142.5787147365</v>
      </c>
    </row>
    <row r="2447" spans="1:13" ht="14.25" customHeight="1">
      <c r="A2447" s="59" t="s">
        <v>148</v>
      </c>
      <c r="B2447" s="59" t="s">
        <v>7</v>
      </c>
      <c r="C2447" s="59" t="s">
        <v>114</v>
      </c>
      <c r="D2447" s="2">
        <v>188.04239999999999</v>
      </c>
      <c r="E2447" s="2">
        <v>34287016.789871998</v>
      </c>
      <c r="F2447" s="2">
        <v>5419516.7595999995</v>
      </c>
      <c r="G2447" s="2">
        <v>6800599.5455999998</v>
      </c>
      <c r="H2447" s="2">
        <v>764484.72252631583</v>
      </c>
      <c r="I2447" s="2">
        <v>678665.85813982983</v>
      </c>
      <c r="J2447" s="2">
        <v>1850928.6366063096</v>
      </c>
      <c r="K2447" s="2">
        <v>383757.69055481942</v>
      </c>
      <c r="L2447" s="2">
        <v>216929.25260989906</v>
      </c>
      <c r="M2447" s="2">
        <v>492068.45812043198</v>
      </c>
    </row>
    <row r="2448" spans="1:13" ht="14.25" customHeight="1">
      <c r="A2448" s="59" t="s">
        <v>148</v>
      </c>
      <c r="B2448" s="59" t="s">
        <v>9</v>
      </c>
      <c r="C2448" s="59" t="s">
        <v>114</v>
      </c>
      <c r="D2448" s="2">
        <v>223.40079999999998</v>
      </c>
      <c r="E2448" s="2">
        <v>25736025.221675999</v>
      </c>
      <c r="F2448" s="2">
        <v>5940167.305399999</v>
      </c>
      <c r="G2448" s="2">
        <v>6035537.9711999996</v>
      </c>
      <c r="H2448" s="2">
        <v>908234.07157894725</v>
      </c>
      <c r="I2448" s="2">
        <v>798150.37902977422</v>
      </c>
      <c r="J2448" s="2">
        <v>2198966.4998998037</v>
      </c>
      <c r="K2448" s="2">
        <v>455917.25630017009</v>
      </c>
      <c r="L2448" s="2">
        <v>0</v>
      </c>
      <c r="M2448" s="2">
        <v>1341264.6007032627</v>
      </c>
    </row>
    <row r="2449" spans="1:13" ht="14.25" customHeight="1">
      <c r="A2449" s="59" t="s">
        <v>146</v>
      </c>
      <c r="B2449" s="59" t="s">
        <v>9</v>
      </c>
      <c r="C2449" s="59" t="s">
        <v>112</v>
      </c>
      <c r="D2449" s="2">
        <v>8934.4247999999989</v>
      </c>
      <c r="E2449" s="2">
        <v>1178866671.5548799</v>
      </c>
      <c r="F2449" s="2">
        <v>280757001.43019998</v>
      </c>
      <c r="G2449" s="2">
        <v>205114463.86559996</v>
      </c>
      <c r="H2449" s="2">
        <v>36322833.660631575</v>
      </c>
      <c r="I2449" s="2">
        <v>37723959.085248321</v>
      </c>
      <c r="J2449" s="2">
        <v>87942840.093115166</v>
      </c>
      <c r="K2449" s="2">
        <v>18233410.271745656</v>
      </c>
      <c r="L2449" s="2">
        <v>6393611.8447760753</v>
      </c>
      <c r="M2449" s="2">
        <v>38281208.131229468</v>
      </c>
    </row>
    <row r="2450" spans="1:13" ht="14.25" customHeight="1">
      <c r="A2450" s="59" t="s">
        <v>146</v>
      </c>
      <c r="B2450" s="59" t="s">
        <v>9</v>
      </c>
      <c r="C2450" s="59" t="s">
        <v>112</v>
      </c>
      <c r="D2450" s="2">
        <v>2088.5563999999999</v>
      </c>
      <c r="E2450" s="2">
        <v>275920604.40621603</v>
      </c>
      <c r="F2450" s="2">
        <v>65631179.040399998</v>
      </c>
      <c r="G2450" s="2">
        <v>47948596.031999998</v>
      </c>
      <c r="H2450" s="2">
        <v>8491009.7482105251</v>
      </c>
      <c r="I2450" s="2">
        <v>8818543.7724914905</v>
      </c>
      <c r="J2450" s="2">
        <v>20557963.788631614</v>
      </c>
      <c r="K2450" s="2">
        <v>4262334.3493674183</v>
      </c>
      <c r="L2450" s="2">
        <v>1494603.0926941014</v>
      </c>
      <c r="M2450" s="2">
        <v>8948809.1323138494</v>
      </c>
    </row>
    <row r="2451" spans="1:13" ht="14.25" customHeight="1">
      <c r="A2451" s="59" t="s">
        <v>146</v>
      </c>
      <c r="B2451" s="59" t="s">
        <v>9</v>
      </c>
      <c r="C2451" s="59" t="s">
        <v>112</v>
      </c>
      <c r="D2451" s="2">
        <v>1928.6399999999999</v>
      </c>
      <c r="E2451" s="2">
        <v>252115595.19669598</v>
      </c>
      <c r="F2451" s="2">
        <v>60605937.288400002</v>
      </c>
      <c r="G2451" s="2">
        <v>44277272.351999998</v>
      </c>
      <c r="H2451" s="2">
        <v>7840869.9688421041</v>
      </c>
      <c r="I2451" s="2">
        <v>8143326.3001075713</v>
      </c>
      <c r="J2451" s="2">
        <v>18983883.452372406</v>
      </c>
      <c r="K2451" s="2">
        <v>3935976.3133827639</v>
      </c>
      <c r="L2451" s="2">
        <v>1380164.4565085971</v>
      </c>
      <c r="M2451" s="2">
        <v>8263617.5134872021</v>
      </c>
    </row>
    <row r="2452" spans="1:13" ht="14.25" customHeight="1">
      <c r="A2452" s="59" t="s">
        <v>147</v>
      </c>
      <c r="B2452" s="59" t="s">
        <v>9</v>
      </c>
      <c r="C2452" s="59" t="s">
        <v>113</v>
      </c>
      <c r="D2452" s="2">
        <v>368.04879999999997</v>
      </c>
      <c r="E2452" s="2">
        <v>48363045.203087993</v>
      </c>
      <c r="F2452" s="2">
        <v>11565632.214599999</v>
      </c>
      <c r="G2452" s="2">
        <v>8449579.6607999988</v>
      </c>
      <c r="H2452" s="2">
        <v>1496298.5734736838</v>
      </c>
      <c r="I2452" s="2">
        <v>1554018.1022705282</v>
      </c>
      <c r="J2452" s="2">
        <v>3622757.7588277333</v>
      </c>
      <c r="K2452" s="2">
        <v>751115.47980387742</v>
      </c>
      <c r="L2452" s="2">
        <v>263381.38378372393</v>
      </c>
      <c r="M2452" s="2">
        <v>1576973.6754904746</v>
      </c>
    </row>
    <row r="2453" spans="1:13" ht="14.25" customHeight="1">
      <c r="A2453" s="59" t="s">
        <v>148</v>
      </c>
      <c r="B2453" s="59" t="s">
        <v>9</v>
      </c>
      <c r="C2453" s="59" t="s">
        <v>114</v>
      </c>
      <c r="D2453" s="2">
        <v>180.00639999999999</v>
      </c>
      <c r="E2453" s="2">
        <v>40485843.835667998</v>
      </c>
      <c r="F2453" s="2">
        <v>5656553.9135999996</v>
      </c>
      <c r="G2453" s="2">
        <v>4132546.5215999996</v>
      </c>
      <c r="H2453" s="2">
        <v>731813.85094736842</v>
      </c>
      <c r="I2453" s="2">
        <v>760043.78801003995</v>
      </c>
      <c r="J2453" s="2">
        <v>1771829.1222214247</v>
      </c>
      <c r="K2453" s="2">
        <v>367357.78924905794</v>
      </c>
      <c r="L2453" s="2">
        <v>128815.3492741357</v>
      </c>
      <c r="M2453" s="2">
        <v>771270.9679254723</v>
      </c>
    </row>
    <row r="2454" spans="1:13" ht="14.25" customHeight="1">
      <c r="A2454" s="59" t="s">
        <v>148</v>
      </c>
      <c r="B2454" s="59" t="s">
        <v>9</v>
      </c>
      <c r="C2454" s="59" t="s">
        <v>114</v>
      </c>
      <c r="D2454" s="2">
        <v>136.61199999999999</v>
      </c>
      <c r="E2454" s="2">
        <v>27689504.778935999</v>
      </c>
      <c r="F2454" s="2">
        <v>4292920.1535999989</v>
      </c>
      <c r="G2454" s="2">
        <v>3136307.1359999995</v>
      </c>
      <c r="H2454" s="2">
        <v>555394.87326315779</v>
      </c>
      <c r="I2454" s="2">
        <v>576818.94625761965</v>
      </c>
      <c r="J2454" s="2">
        <v>1344691.7445430455</v>
      </c>
      <c r="K2454" s="2">
        <v>278798.32219794579</v>
      </c>
      <c r="L2454" s="2">
        <v>97761.649002692284</v>
      </c>
      <c r="M2454" s="2">
        <v>585339.57387201011</v>
      </c>
    </row>
    <row r="2455" spans="1:13" ht="14.25" customHeight="1">
      <c r="A2455" s="59" t="s">
        <v>146</v>
      </c>
      <c r="B2455" s="59" t="s">
        <v>9</v>
      </c>
      <c r="C2455" s="59" t="s">
        <v>112</v>
      </c>
      <c r="D2455" s="2">
        <v>4263.097999999999</v>
      </c>
      <c r="E2455" s="2">
        <v>811888135.55110788</v>
      </c>
      <c r="F2455" s="2">
        <v>257624018.93699995</v>
      </c>
      <c r="G2455" s="2">
        <v>111036994.8096</v>
      </c>
      <c r="H2455" s="2">
        <v>17331590.98610526</v>
      </c>
      <c r="I2455" s="2">
        <v>25563816.588648975</v>
      </c>
      <c r="J2455" s="2">
        <v>41962292.381181508</v>
      </c>
      <c r="K2455" s="2">
        <v>8700147.6427064836</v>
      </c>
      <c r="L2455" s="2">
        <v>3429020.7476776806</v>
      </c>
      <c r="M2455" s="2">
        <v>20357104.672708824</v>
      </c>
    </row>
    <row r="2456" spans="1:13" ht="14.25" customHeight="1">
      <c r="A2456" s="59" t="s">
        <v>146</v>
      </c>
      <c r="B2456" s="59" t="s">
        <v>9</v>
      </c>
      <c r="C2456" s="59" t="s">
        <v>112</v>
      </c>
      <c r="D2456" s="2">
        <v>1350.0479999999998</v>
      </c>
      <c r="E2456" s="2">
        <v>257333575.364712</v>
      </c>
      <c r="F2456" s="2">
        <v>81584986.126399994</v>
      </c>
      <c r="G2456" s="2">
        <v>35163459.628799997</v>
      </c>
      <c r="H2456" s="2">
        <v>5488609.4753684206</v>
      </c>
      <c r="I2456" s="2">
        <v>8095610.1543695154</v>
      </c>
      <c r="J2456" s="2">
        <v>13288718.416660685</v>
      </c>
      <c r="K2456" s="2">
        <v>2755183.4193679346</v>
      </c>
      <c r="L2456" s="2">
        <v>1085910.4347028283</v>
      </c>
      <c r="M2456" s="2">
        <v>6446736.2582753664</v>
      </c>
    </row>
    <row r="2457" spans="1:13" ht="14.25" customHeight="1">
      <c r="A2457" s="59" t="s">
        <v>146</v>
      </c>
      <c r="B2457" s="59" t="s">
        <v>9</v>
      </c>
      <c r="C2457" s="59" t="s">
        <v>112</v>
      </c>
      <c r="D2457" s="2">
        <v>1083.2528</v>
      </c>
      <c r="E2457" s="2">
        <v>204975224.46046799</v>
      </c>
      <c r="F2457" s="2">
        <v>65462238.466599993</v>
      </c>
      <c r="G2457" s="2">
        <v>28214490.201599993</v>
      </c>
      <c r="H2457" s="2">
        <v>4403955.1831578938</v>
      </c>
      <c r="I2457" s="2">
        <v>6495763.3857679218</v>
      </c>
      <c r="J2457" s="2">
        <v>10662614.539082501</v>
      </c>
      <c r="K2457" s="2">
        <v>2210706.696016652</v>
      </c>
      <c r="L2457" s="2">
        <v>871313.84879726928</v>
      </c>
      <c r="M2457" s="2">
        <v>5172738.3786638062</v>
      </c>
    </row>
    <row r="2458" spans="1:13" ht="14.25" customHeight="1">
      <c r="A2458" s="59" t="s">
        <v>147</v>
      </c>
      <c r="B2458" s="59" t="s">
        <v>9</v>
      </c>
      <c r="C2458" s="59" t="s">
        <v>113</v>
      </c>
      <c r="D2458" s="2">
        <v>546.44799999999998</v>
      </c>
      <c r="E2458" s="2">
        <v>103772622.71653199</v>
      </c>
      <c r="F2458" s="2">
        <v>33022494.535999995</v>
      </c>
      <c r="G2458" s="2">
        <v>14232828.691199999</v>
      </c>
      <c r="H2458" s="2">
        <v>2221580.7359999996</v>
      </c>
      <c r="I2458" s="2">
        <v>3276794.5862924233</v>
      </c>
      <c r="J2458" s="2">
        <v>5378766.9781721821</v>
      </c>
      <c r="K2458" s="2">
        <v>1115193.2887917832</v>
      </c>
      <c r="L2458" s="2">
        <v>439535.17595114477</v>
      </c>
      <c r="M2458" s="2">
        <v>2609393.2473971723</v>
      </c>
    </row>
    <row r="2459" spans="1:13" ht="14.25" customHeight="1">
      <c r="A2459" s="59" t="s">
        <v>148</v>
      </c>
      <c r="B2459" s="59" t="s">
        <v>9</v>
      </c>
      <c r="C2459" s="59" t="s">
        <v>114</v>
      </c>
      <c r="D2459" s="2">
        <v>1873.1915999999999</v>
      </c>
      <c r="E2459" s="2">
        <v>357407131.77338398</v>
      </c>
      <c r="F2459" s="2">
        <v>113199169.28439999</v>
      </c>
      <c r="G2459" s="2">
        <v>48789299.654399991</v>
      </c>
      <c r="H2459" s="2">
        <v>7615446.548210525</v>
      </c>
      <c r="I2459" s="2">
        <v>11232659.089187704</v>
      </c>
      <c r="J2459" s="2">
        <v>18438096.803116698</v>
      </c>
      <c r="K2459" s="2">
        <v>3822816.9943730095</v>
      </c>
      <c r="L2459" s="2">
        <v>1506700.7281501743</v>
      </c>
      <c r="M2459" s="2">
        <v>8944846.5583570711</v>
      </c>
    </row>
    <row r="2460" spans="1:13" ht="14.25" customHeight="1">
      <c r="A2460" s="59" t="s">
        <v>148</v>
      </c>
      <c r="B2460" s="59" t="s">
        <v>9</v>
      </c>
      <c r="C2460" s="59" t="s">
        <v>114</v>
      </c>
      <c r="D2460" s="2">
        <v>661.36279999999988</v>
      </c>
      <c r="E2460" s="2">
        <v>131899971.711816</v>
      </c>
      <c r="F2460" s="2">
        <v>39966930.6998</v>
      </c>
      <c r="G2460" s="2">
        <v>17225907.936000001</v>
      </c>
      <c r="H2460" s="2">
        <v>2688764.877473684</v>
      </c>
      <c r="I2460" s="2">
        <v>3965885.2125274474</v>
      </c>
      <c r="J2460" s="2">
        <v>6509890.0338760372</v>
      </c>
      <c r="K2460" s="2">
        <v>1349711.8774641729</v>
      </c>
      <c r="L2460" s="2">
        <v>531966.83795263548</v>
      </c>
      <c r="M2460" s="2">
        <v>3158133.2979527544</v>
      </c>
    </row>
    <row r="2461" spans="1:13" ht="14.25" customHeight="1">
      <c r="A2461" s="59" t="s">
        <v>146</v>
      </c>
      <c r="B2461" s="59" t="s">
        <v>11</v>
      </c>
      <c r="C2461" s="59" t="s">
        <v>112</v>
      </c>
      <c r="D2461" s="2">
        <v>8.839599999999999</v>
      </c>
      <c r="E2461" s="2">
        <v>7546769.4289680002</v>
      </c>
      <c r="F2461" s="2">
        <v>3502053.1381999995</v>
      </c>
      <c r="G2461" s="2">
        <v>358764.82559999992</v>
      </c>
      <c r="H2461" s="2">
        <v>35937.33726315789</v>
      </c>
      <c r="I2461" s="2">
        <v>192034.90204575629</v>
      </c>
      <c r="J2461" s="2">
        <v>87009.465823373524</v>
      </c>
      <c r="K2461" s="2">
        <v>18039.891436337668</v>
      </c>
      <c r="L2461" s="2">
        <v>12880.346267312976</v>
      </c>
      <c r="M2461" s="2">
        <v>49098.880554142757</v>
      </c>
    </row>
    <row r="2462" spans="1:13" ht="14.25" customHeight="1">
      <c r="A2462" s="59" t="s">
        <v>146</v>
      </c>
      <c r="B2462" s="59" t="s">
        <v>11</v>
      </c>
      <c r="C2462" s="59" t="s">
        <v>112</v>
      </c>
      <c r="D2462" s="2">
        <v>6.4287999999999998</v>
      </c>
      <c r="E2462" s="2">
        <v>5489620.7224319996</v>
      </c>
      <c r="F2462" s="2">
        <v>2546946.3629999999</v>
      </c>
      <c r="G2462" s="2">
        <v>260919.80159999998</v>
      </c>
      <c r="H2462" s="2">
        <v>26135.454315789473</v>
      </c>
      <c r="I2462" s="2">
        <v>139661.74694236822</v>
      </c>
      <c r="J2462" s="2">
        <v>63279.611507908012</v>
      </c>
      <c r="K2462" s="2">
        <v>13119.921044609213</v>
      </c>
      <c r="L2462" s="2">
        <v>9367.5245580458013</v>
      </c>
      <c r="M2462" s="2">
        <v>35708.276766649273</v>
      </c>
    </row>
    <row r="2463" spans="1:13" ht="14.25" customHeight="1">
      <c r="A2463" s="59" t="s">
        <v>146</v>
      </c>
      <c r="B2463" s="59" t="s">
        <v>11</v>
      </c>
      <c r="C2463" s="59" t="s">
        <v>112</v>
      </c>
      <c r="D2463" s="2">
        <v>4.0179999999999998</v>
      </c>
      <c r="E2463" s="2">
        <v>3425432.8656239994</v>
      </c>
      <c r="F2463" s="2">
        <v>1591841.1786</v>
      </c>
      <c r="G2463" s="2">
        <v>163074.77759999997</v>
      </c>
      <c r="H2463" s="2">
        <v>16336.057263157894</v>
      </c>
      <c r="I2463" s="2">
        <v>87288.591838980137</v>
      </c>
      <c r="J2463" s="2">
        <v>39549.757192442506</v>
      </c>
      <c r="K2463" s="2">
        <v>8199.9506528807578</v>
      </c>
      <c r="L2463" s="2">
        <v>5854.7028487786265</v>
      </c>
      <c r="M2463" s="2">
        <v>22317.672979155795</v>
      </c>
    </row>
    <row r="2464" spans="1:13" ht="14.25" customHeight="1">
      <c r="A2464" s="59" t="s">
        <v>147</v>
      </c>
      <c r="B2464" s="59" t="s">
        <v>11</v>
      </c>
      <c r="C2464" s="59" t="s">
        <v>113</v>
      </c>
      <c r="D2464" s="2">
        <v>5.6251999999999995</v>
      </c>
      <c r="E2464" s="2">
        <v>4799442.6988200005</v>
      </c>
      <c r="F2464" s="2">
        <v>2228578.7635999997</v>
      </c>
      <c r="G2464" s="2">
        <v>228304.53119999997</v>
      </c>
      <c r="H2464" s="2">
        <v>22868.988631578948</v>
      </c>
      <c r="I2464" s="2">
        <v>122204.02857457218</v>
      </c>
      <c r="J2464" s="2">
        <v>55369.660069419522</v>
      </c>
      <c r="K2464" s="2">
        <v>11479.930914033061</v>
      </c>
      <c r="L2464" s="2">
        <v>8196.5839882900764</v>
      </c>
      <c r="M2464" s="2">
        <v>31244.742170818117</v>
      </c>
    </row>
    <row r="2465" spans="1:13" ht="14.25" customHeight="1">
      <c r="A2465" s="59" t="s">
        <v>148</v>
      </c>
      <c r="B2465" s="59" t="s">
        <v>11</v>
      </c>
      <c r="C2465" s="59" t="s">
        <v>114</v>
      </c>
      <c r="D2465" s="2">
        <v>28.929600000000001</v>
      </c>
      <c r="E2465" s="2">
        <v>24708804.918335997</v>
      </c>
      <c r="F2465" s="2">
        <v>11461262.212799998</v>
      </c>
      <c r="G2465" s="2">
        <v>1174138.7135999999</v>
      </c>
      <c r="H2465" s="2">
        <v>117613.89473684211</v>
      </c>
      <c r="I2465" s="2">
        <v>628477.86124065693</v>
      </c>
      <c r="J2465" s="2">
        <v>284758.25178558606</v>
      </c>
      <c r="K2465" s="2">
        <v>59039.644700741454</v>
      </c>
      <c r="L2465" s="2">
        <v>42153.860511206112</v>
      </c>
      <c r="M2465" s="2">
        <v>160687.24544992173</v>
      </c>
    </row>
    <row r="2466" spans="1:13" ht="14.25" customHeight="1">
      <c r="A2466" s="59" t="s">
        <v>148</v>
      </c>
      <c r="B2466" s="59" t="s">
        <v>11</v>
      </c>
      <c r="C2466" s="59" t="s">
        <v>114</v>
      </c>
      <c r="D2466" s="2">
        <v>45.805199999999999</v>
      </c>
      <c r="E2466" s="2">
        <v>39517823.836259998</v>
      </c>
      <c r="F2466" s="2">
        <v>18146998.503599998</v>
      </c>
      <c r="G2466" s="2">
        <v>1859053.0943999998</v>
      </c>
      <c r="H2466" s="2">
        <v>186220.86063157895</v>
      </c>
      <c r="I2466" s="2">
        <v>995089.94696437358</v>
      </c>
      <c r="J2466" s="2">
        <v>450867.23199384456</v>
      </c>
      <c r="K2466" s="2">
        <v>93479.437442840645</v>
      </c>
      <c r="L2466" s="2">
        <v>66743.612476076334</v>
      </c>
      <c r="M2466" s="2">
        <v>254421.47196237609</v>
      </c>
    </row>
    <row r="2467" spans="1:13" ht="14.25" customHeight="1">
      <c r="A2467" s="59" t="s">
        <v>146</v>
      </c>
      <c r="B2467" s="59" t="s">
        <v>7</v>
      </c>
      <c r="C2467" s="59" t="s">
        <v>112</v>
      </c>
      <c r="D2467" s="2">
        <v>8198.3271999999979</v>
      </c>
      <c r="E2467" s="2">
        <v>1509694578.12096</v>
      </c>
      <c r="F2467" s="2">
        <v>217872483.35259998</v>
      </c>
      <c r="G2467" s="2">
        <v>288789337.61279994</v>
      </c>
      <c r="H2467" s="2">
        <v>33330234.02778947</v>
      </c>
      <c r="I2467" s="2">
        <v>26751778.737584602</v>
      </c>
      <c r="J2467" s="2">
        <v>80697324.575459704</v>
      </c>
      <c r="K2467" s="2">
        <v>16731179.312137896</v>
      </c>
      <c r="L2467" s="2">
        <v>9457744.5945563689</v>
      </c>
      <c r="M2467" s="2">
        <v>21453343.631387379</v>
      </c>
    </row>
    <row r="2468" spans="1:13" ht="14.25" customHeight="1">
      <c r="A2468" s="59" t="s">
        <v>146</v>
      </c>
      <c r="B2468" s="59" t="s">
        <v>7</v>
      </c>
      <c r="C2468" s="59" t="s">
        <v>112</v>
      </c>
      <c r="D2468" s="2">
        <v>3905.4960000000001</v>
      </c>
      <c r="E2468" s="2">
        <v>719824644.47123992</v>
      </c>
      <c r="F2468" s="2">
        <v>103789479.90539999</v>
      </c>
      <c r="G2468" s="2">
        <v>137572650.33599997</v>
      </c>
      <c r="H2468" s="2">
        <v>15877763.924210524</v>
      </c>
      <c r="I2468" s="2">
        <v>12743936.940272611</v>
      </c>
      <c r="J2468" s="2">
        <v>38442363.991054125</v>
      </c>
      <c r="K2468" s="2">
        <v>7970352.0346000958</v>
      </c>
      <c r="L2468" s="2">
        <v>4505453.7080517495</v>
      </c>
      <c r="M2468" s="2">
        <v>10219883.360962816</v>
      </c>
    </row>
    <row r="2469" spans="1:13" ht="14.25" customHeight="1">
      <c r="A2469" s="59" t="s">
        <v>146</v>
      </c>
      <c r="B2469" s="59" t="s">
        <v>7</v>
      </c>
      <c r="C2469" s="59" t="s">
        <v>112</v>
      </c>
      <c r="D2469" s="2">
        <v>1186.9171999999999</v>
      </c>
      <c r="E2469" s="2">
        <v>217113231.92050797</v>
      </c>
      <c r="F2469" s="2">
        <v>31542604.316599995</v>
      </c>
      <c r="G2469" s="2">
        <v>41809630.214400001</v>
      </c>
      <c r="H2469" s="2">
        <v>4825402.5903157881</v>
      </c>
      <c r="I2469" s="2">
        <v>3873003.0577742066</v>
      </c>
      <c r="J2469" s="2">
        <v>11682998.274647519</v>
      </c>
      <c r="K2469" s="2">
        <v>2422265.4228609758</v>
      </c>
      <c r="L2469" s="2">
        <v>1369250.0260889782</v>
      </c>
      <c r="M2469" s="2">
        <v>3105919.2848028974</v>
      </c>
    </row>
    <row r="2470" spans="1:13" ht="14.25" customHeight="1">
      <c r="A2470" s="59" t="s">
        <v>147</v>
      </c>
      <c r="B2470" s="59" t="s">
        <v>7</v>
      </c>
      <c r="C2470" s="59" t="s">
        <v>113</v>
      </c>
      <c r="D2470" s="2">
        <v>384.92439999999999</v>
      </c>
      <c r="E2470" s="2">
        <v>70673621.647859991</v>
      </c>
      <c r="F2470" s="2">
        <v>10229456.458000001</v>
      </c>
      <c r="G2470" s="2">
        <v>13559116.166399999</v>
      </c>
      <c r="H2470" s="2">
        <v>1564906.782315789</v>
      </c>
      <c r="I2470" s="2">
        <v>1256038.2292984731</v>
      </c>
      <c r="J2470" s="2">
        <v>3788866.7390359933</v>
      </c>
      <c r="K2470" s="2">
        <v>785555.27254597656</v>
      </c>
      <c r="L2470" s="2">
        <v>444056.03418863949</v>
      </c>
      <c r="M2470" s="2">
        <v>1007268.3394858416</v>
      </c>
    </row>
    <row r="2471" spans="1:13" ht="14.25" customHeight="1">
      <c r="A2471" s="59" t="s">
        <v>148</v>
      </c>
      <c r="B2471" s="59" t="s">
        <v>7</v>
      </c>
      <c r="C2471" s="59" t="s">
        <v>114</v>
      </c>
      <c r="D2471" s="2">
        <v>705.56079999999986</v>
      </c>
      <c r="E2471" s="2">
        <v>129896962.72660798</v>
      </c>
      <c r="F2471" s="2">
        <v>18750445.416999996</v>
      </c>
      <c r="G2471" s="2">
        <v>24853659.455999997</v>
      </c>
      <c r="H2471" s="2">
        <v>2868451.5637894734</v>
      </c>
      <c r="I2471" s="2">
        <v>2302299.718839373</v>
      </c>
      <c r="J2471" s="2">
        <v>6944937.3629929051</v>
      </c>
      <c r="K2471" s="2">
        <v>1439911.3346458611</v>
      </c>
      <c r="L2471" s="2">
        <v>813948.2213311597</v>
      </c>
      <c r="M2471" s="2">
        <v>1846308.1462809371</v>
      </c>
    </row>
    <row r="2472" spans="1:13" ht="14.25" customHeight="1">
      <c r="A2472" s="59" t="s">
        <v>148</v>
      </c>
      <c r="B2472" s="59" t="s">
        <v>7</v>
      </c>
      <c r="C2472" s="59" t="s">
        <v>114</v>
      </c>
      <c r="D2472" s="2">
        <v>582.61</v>
      </c>
      <c r="E2472" s="2">
        <v>112523336.64910799</v>
      </c>
      <c r="F2472" s="2">
        <v>15482999.4858</v>
      </c>
      <c r="G2472" s="2">
        <v>20522668.4736</v>
      </c>
      <c r="H2472" s="2">
        <v>2368595.3077894733</v>
      </c>
      <c r="I2472" s="2">
        <v>1901101.7040530127</v>
      </c>
      <c r="J2472" s="2">
        <v>5734714.7929041637</v>
      </c>
      <c r="K2472" s="2">
        <v>1188992.8446677099</v>
      </c>
      <c r="L2472" s="2">
        <v>672109.86385545647</v>
      </c>
      <c r="M2472" s="2">
        <v>1524571.0775098852</v>
      </c>
    </row>
    <row r="2473" spans="1:13" ht="14.25" customHeight="1">
      <c r="A2473" s="59" t="s">
        <v>148</v>
      </c>
      <c r="B2473" s="59" t="s">
        <v>9</v>
      </c>
      <c r="C2473" s="59" t="s">
        <v>114</v>
      </c>
      <c r="D2473" s="2">
        <v>296.52839999999998</v>
      </c>
      <c r="E2473" s="2">
        <v>34160410.734912001</v>
      </c>
      <c r="F2473" s="2">
        <v>7856188.8665999984</v>
      </c>
      <c r="G2473" s="2">
        <v>8144724.6527999984</v>
      </c>
      <c r="H2473" s="2">
        <v>1205534.6526315787</v>
      </c>
      <c r="I2473" s="2">
        <v>1048542.3412239552</v>
      </c>
      <c r="J2473" s="2">
        <v>2918772.0808022572</v>
      </c>
      <c r="K2473" s="2">
        <v>605156.35818259988</v>
      </c>
      <c r="L2473" s="2">
        <v>0</v>
      </c>
      <c r="M2473" s="2">
        <v>1780311.6462572082</v>
      </c>
    </row>
    <row r="2474" spans="1:13" ht="14.25" customHeight="1">
      <c r="A2474" s="59" t="s">
        <v>146</v>
      </c>
      <c r="B2474" s="59" t="s">
        <v>9</v>
      </c>
      <c r="C2474" s="59" t="s">
        <v>112</v>
      </c>
      <c r="D2474" s="2">
        <v>8199.1308000000008</v>
      </c>
      <c r="E2474" s="2">
        <v>1081852353.0848877</v>
      </c>
      <c r="F2474" s="2">
        <v>256840030.54079998</v>
      </c>
      <c r="G2474" s="2">
        <v>187508312.352</v>
      </c>
      <c r="H2474" s="2">
        <v>33333500.493473679</v>
      </c>
      <c r="I2474" s="2">
        <v>34264007.784578517</v>
      </c>
      <c r="J2474" s="2">
        <v>80705234.52689819</v>
      </c>
      <c r="K2474" s="2">
        <v>16732819.302268475</v>
      </c>
      <c r="L2474" s="2">
        <v>5867424.1457321728</v>
      </c>
      <c r="M2474" s="2">
        <v>35130703.954212479</v>
      </c>
    </row>
    <row r="2475" spans="1:13" ht="14.25" customHeight="1">
      <c r="A2475" s="59" t="s">
        <v>146</v>
      </c>
      <c r="B2475" s="59" t="s">
        <v>9</v>
      </c>
      <c r="C2475" s="59" t="s">
        <v>112</v>
      </c>
      <c r="D2475" s="2">
        <v>1255.2231999999999</v>
      </c>
      <c r="E2475" s="2">
        <v>165828388.02868795</v>
      </c>
      <c r="F2475" s="2">
        <v>39320212.435599998</v>
      </c>
      <c r="G2475" s="2">
        <v>28706065.900799997</v>
      </c>
      <c r="H2475" s="2">
        <v>5103099.405473684</v>
      </c>
      <c r="I2475" s="2">
        <v>5245553.2842802741</v>
      </c>
      <c r="J2475" s="2">
        <v>12355344.14691904</v>
      </c>
      <c r="K2475" s="2">
        <v>2561664.5839599487</v>
      </c>
      <c r="L2475" s="2">
        <v>898257.0337776785</v>
      </c>
      <c r="M2475" s="2">
        <v>5378237.7316945884</v>
      </c>
    </row>
    <row r="2476" spans="1:13" ht="14.25" customHeight="1">
      <c r="A2476" s="59" t="s">
        <v>146</v>
      </c>
      <c r="B2476" s="59" t="s">
        <v>9</v>
      </c>
      <c r="C2476" s="59" t="s">
        <v>112</v>
      </c>
      <c r="D2476" s="2">
        <v>1448.0871999999999</v>
      </c>
      <c r="E2476" s="2">
        <v>189296789.33642399</v>
      </c>
      <c r="F2476" s="2">
        <v>45361730.404399998</v>
      </c>
      <c r="G2476" s="2">
        <v>33116728.607999995</v>
      </c>
      <c r="H2476" s="2">
        <v>5887186.6509473678</v>
      </c>
      <c r="I2476" s="2">
        <v>6051528.1807125816</v>
      </c>
      <c r="J2476" s="2">
        <v>14253732.49215628</v>
      </c>
      <c r="K2476" s="2">
        <v>2955262.2152982252</v>
      </c>
      <c r="L2476" s="2">
        <v>1036273.4794285381</v>
      </c>
      <c r="M2476" s="2">
        <v>6204599.4830433084</v>
      </c>
    </row>
    <row r="2477" spans="1:13" ht="14.25" customHeight="1">
      <c r="A2477" s="59" t="s">
        <v>147</v>
      </c>
      <c r="B2477" s="59" t="s">
        <v>9</v>
      </c>
      <c r="C2477" s="59" t="s">
        <v>113</v>
      </c>
      <c r="D2477" s="2">
        <v>225.00799999999998</v>
      </c>
      <c r="E2477" s="2">
        <v>29566922.848848</v>
      </c>
      <c r="F2477" s="2">
        <v>7048437.8953999998</v>
      </c>
      <c r="G2477" s="2">
        <v>5145774.4703999991</v>
      </c>
      <c r="H2477" s="2">
        <v>914768.24589473673</v>
      </c>
      <c r="I2477" s="2">
        <v>940304.04583769327</v>
      </c>
      <c r="J2477" s="2">
        <v>2214786.4027767805</v>
      </c>
      <c r="K2477" s="2">
        <v>459197.23656132241</v>
      </c>
      <c r="L2477" s="2">
        <v>161019.18659266966</v>
      </c>
      <c r="M2477" s="2">
        <v>964088.70990684035</v>
      </c>
    </row>
    <row r="2478" spans="1:13" ht="14.25" customHeight="1">
      <c r="A2478" s="59" t="s">
        <v>148</v>
      </c>
      <c r="B2478" s="59" t="s">
        <v>9</v>
      </c>
      <c r="C2478" s="59" t="s">
        <v>114</v>
      </c>
      <c r="D2478" s="2">
        <v>128.57599999999999</v>
      </c>
      <c r="E2478" s="2">
        <v>311328.85568400001</v>
      </c>
      <c r="F2478" s="2">
        <v>4027678.1155999997</v>
      </c>
      <c r="G2478" s="2">
        <v>2940442.3295999998</v>
      </c>
      <c r="H2478" s="2">
        <v>522724.00168421044</v>
      </c>
      <c r="I2478" s="2">
        <v>537316.59762153903</v>
      </c>
      <c r="J2478" s="2">
        <v>1265592.2301581602</v>
      </c>
      <c r="K2478" s="2">
        <v>262398.42089218425</v>
      </c>
      <c r="L2478" s="2">
        <v>92010.963767239795</v>
      </c>
      <c r="M2478" s="2">
        <v>550907.83423248015</v>
      </c>
    </row>
    <row r="2479" spans="1:13" ht="14.25" customHeight="1">
      <c r="A2479" s="59" t="s">
        <v>148</v>
      </c>
      <c r="B2479" s="59" t="s">
        <v>9</v>
      </c>
      <c r="C2479" s="59" t="s">
        <v>114</v>
      </c>
      <c r="D2479" s="2">
        <v>65.091599999999985</v>
      </c>
      <c r="E2479" s="2">
        <v>737919.81925199984</v>
      </c>
      <c r="F2479" s="2">
        <v>2039012.6723999998</v>
      </c>
      <c r="G2479" s="2">
        <v>1488599.1359999999</v>
      </c>
      <c r="H2479" s="2">
        <v>264628.46652631578</v>
      </c>
      <c r="I2479" s="2">
        <v>272016.52754590416</v>
      </c>
      <c r="J2479" s="2">
        <v>640706.06651756866</v>
      </c>
      <c r="K2479" s="2">
        <v>132839.20057666829</v>
      </c>
      <c r="L2479" s="2">
        <v>46580.550407165152</v>
      </c>
      <c r="M2479" s="2">
        <v>278897.09108019306</v>
      </c>
    </row>
    <row r="2480" spans="1:13" ht="14.25" customHeight="1">
      <c r="A2480" s="59" t="s">
        <v>146</v>
      </c>
      <c r="B2480" s="59" t="s">
        <v>9</v>
      </c>
      <c r="C2480" s="59" t="s">
        <v>112</v>
      </c>
      <c r="D2480" s="2">
        <v>4207.6495999999997</v>
      </c>
      <c r="E2480" s="2">
        <v>801328233.50395191</v>
      </c>
      <c r="F2480" s="2">
        <v>253357415.38779995</v>
      </c>
      <c r="G2480" s="2">
        <v>114930338.01599997</v>
      </c>
      <c r="H2480" s="2">
        <v>17106166.322526313</v>
      </c>
      <c r="I2480" s="2">
        <v>27626062.019923102</v>
      </c>
      <c r="J2480" s="2">
        <v>41416505.731925793</v>
      </c>
      <c r="K2480" s="2">
        <v>8586988.3236967288</v>
      </c>
      <c r="L2480" s="2">
        <v>3384420.8548238147</v>
      </c>
      <c r="M2480" s="2">
        <v>20092328.004958227</v>
      </c>
    </row>
    <row r="2481" spans="1:13" ht="14.25" customHeight="1">
      <c r="A2481" s="59" t="s">
        <v>146</v>
      </c>
      <c r="B2481" s="59" t="s">
        <v>9</v>
      </c>
      <c r="C2481" s="59" t="s">
        <v>112</v>
      </c>
      <c r="D2481" s="2">
        <v>1396.6568</v>
      </c>
      <c r="E2481" s="2">
        <v>266217710.15347195</v>
      </c>
      <c r="F2481" s="2">
        <v>84097630.068999991</v>
      </c>
      <c r="G2481" s="2">
        <v>38149145.491199993</v>
      </c>
      <c r="H2481" s="2">
        <v>5678096.801684211</v>
      </c>
      <c r="I2481" s="2">
        <v>9169995.3763610311</v>
      </c>
      <c r="J2481" s="2">
        <v>13747495.600093018</v>
      </c>
      <c r="K2481" s="2">
        <v>2850302.8469413514</v>
      </c>
      <c r="L2481" s="2">
        <v>1123400.1997104259</v>
      </c>
      <c r="M2481" s="2">
        <v>6669302.1529063024</v>
      </c>
    </row>
    <row r="2482" spans="1:13" ht="14.25" customHeight="1">
      <c r="A2482" s="59" t="s">
        <v>146</v>
      </c>
      <c r="B2482" s="59" t="s">
        <v>9</v>
      </c>
      <c r="C2482" s="59" t="s">
        <v>112</v>
      </c>
      <c r="D2482" s="2">
        <v>1017.3576</v>
      </c>
      <c r="E2482" s="2">
        <v>192506404.78238398</v>
      </c>
      <c r="F2482" s="2">
        <v>61258687.070799991</v>
      </c>
      <c r="G2482" s="2">
        <v>27788733.081599995</v>
      </c>
      <c r="H2482" s="2">
        <v>4136059.0079999994</v>
      </c>
      <c r="I2482" s="2">
        <v>6679639.9001571145</v>
      </c>
      <c r="J2482" s="2">
        <v>10013998.521126444</v>
      </c>
      <c r="K2482" s="2">
        <v>2076227.5053094078</v>
      </c>
      <c r="L2482" s="2">
        <v>818311.07757963135</v>
      </c>
      <c r="M2482" s="2">
        <v>4858076.2517717937</v>
      </c>
    </row>
    <row r="2483" spans="1:13" ht="14.25" customHeight="1">
      <c r="A2483" s="59" t="s">
        <v>147</v>
      </c>
      <c r="B2483" s="59" t="s">
        <v>9</v>
      </c>
      <c r="C2483" s="59" t="s">
        <v>113</v>
      </c>
      <c r="D2483" s="2">
        <v>404.21079999999995</v>
      </c>
      <c r="E2483" s="2">
        <v>76761219.299687997</v>
      </c>
      <c r="F2483" s="2">
        <v>24338956.837599996</v>
      </c>
      <c r="G2483" s="2">
        <v>11040863.3664</v>
      </c>
      <c r="H2483" s="2">
        <v>1643315.6311578944</v>
      </c>
      <c r="I2483" s="2">
        <v>2653916.9587512068</v>
      </c>
      <c r="J2483" s="2">
        <v>3978705.5735597168</v>
      </c>
      <c r="K2483" s="2">
        <v>824915.03567980428</v>
      </c>
      <c r="L2483" s="2">
        <v>325126.75515209674</v>
      </c>
      <c r="M2483" s="2">
        <v>1930183.5344717319</v>
      </c>
    </row>
    <row r="2484" spans="1:13" ht="14.25" customHeight="1">
      <c r="A2484" s="59" t="s">
        <v>148</v>
      </c>
      <c r="B2484" s="59" t="s">
        <v>9</v>
      </c>
      <c r="C2484" s="59" t="s">
        <v>114</v>
      </c>
      <c r="D2484" s="2">
        <v>1022.9827999999999</v>
      </c>
      <c r="E2484" s="2">
        <v>195186305.87240398</v>
      </c>
      <c r="F2484" s="2">
        <v>61597400.206799991</v>
      </c>
      <c r="G2484" s="2">
        <v>27942382.713599995</v>
      </c>
      <c r="H2484" s="2">
        <v>4158927.9966315785</v>
      </c>
      <c r="I2484" s="2">
        <v>6716573.1381516634</v>
      </c>
      <c r="J2484" s="2">
        <v>10069368.181195863</v>
      </c>
      <c r="K2484" s="2">
        <v>2087707.436223441</v>
      </c>
      <c r="L2484" s="2">
        <v>822835.70439089311</v>
      </c>
      <c r="M2484" s="2">
        <v>4884937.652847942</v>
      </c>
    </row>
    <row r="2485" spans="1:13" ht="14.25" customHeight="1">
      <c r="A2485" s="59" t="s">
        <v>148</v>
      </c>
      <c r="B2485" s="59" t="s">
        <v>9</v>
      </c>
      <c r="C2485" s="59" t="s">
        <v>114</v>
      </c>
      <c r="D2485" s="2">
        <v>404.21079999999995</v>
      </c>
      <c r="E2485" s="2">
        <v>80614442.043827996</v>
      </c>
      <c r="F2485" s="2">
        <v>24338956.837599996</v>
      </c>
      <c r="G2485" s="2">
        <v>11040863.3664</v>
      </c>
      <c r="H2485" s="2">
        <v>1643315.6311578944</v>
      </c>
      <c r="I2485" s="2">
        <v>2653916.9587512068</v>
      </c>
      <c r="J2485" s="2">
        <v>3978705.5735597168</v>
      </c>
      <c r="K2485" s="2">
        <v>824915.03567980428</v>
      </c>
      <c r="L2485" s="2">
        <v>325126.75515209674</v>
      </c>
      <c r="M2485" s="2">
        <v>1930183.5344717319</v>
      </c>
    </row>
    <row r="2486" spans="1:13" ht="14.25" customHeight="1">
      <c r="A2486" s="59" t="s">
        <v>146</v>
      </c>
      <c r="B2486" s="59" t="s">
        <v>11</v>
      </c>
      <c r="C2486" s="59" t="s">
        <v>112</v>
      </c>
      <c r="D2486" s="2">
        <v>0.80359999999999998</v>
      </c>
      <c r="E2486" s="2">
        <v>343977.21111599996</v>
      </c>
      <c r="F2486" s="2">
        <v>158535.94639999999</v>
      </c>
      <c r="G2486" s="2">
        <v>26009.875199999999</v>
      </c>
      <c r="H2486" s="2">
        <v>3267.708631578947</v>
      </c>
      <c r="I2486" s="2">
        <v>8283.4827274627514</v>
      </c>
      <c r="J2486" s="2">
        <v>7909.9514384885015</v>
      </c>
      <c r="K2486" s="2">
        <v>1639.9901305761516</v>
      </c>
      <c r="L2486" s="2">
        <v>0</v>
      </c>
      <c r="M2486" s="2">
        <v>2801.187275122682</v>
      </c>
    </row>
    <row r="2487" spans="1:13" ht="14.25" customHeight="1">
      <c r="A2487" s="59" t="s">
        <v>146</v>
      </c>
      <c r="B2487" s="59" t="s">
        <v>11</v>
      </c>
      <c r="C2487" s="59" t="s">
        <v>112</v>
      </c>
      <c r="D2487" s="2">
        <v>3.2143999999999999</v>
      </c>
      <c r="E2487" s="2">
        <v>1376440.281216</v>
      </c>
      <c r="F2487" s="2">
        <v>634142.19479999994</v>
      </c>
      <c r="G2487" s="2">
        <v>104038.71359999999</v>
      </c>
      <c r="H2487" s="2">
        <v>13068.348631578947</v>
      </c>
      <c r="I2487" s="2">
        <v>33133.930909851006</v>
      </c>
      <c r="J2487" s="2">
        <v>31639.805753954006</v>
      </c>
      <c r="K2487" s="2">
        <v>6559.9605223046065</v>
      </c>
      <c r="L2487" s="2">
        <v>0</v>
      </c>
      <c r="M2487" s="2">
        <v>11204.749100490728</v>
      </c>
    </row>
    <row r="2488" spans="1:13" ht="14.25" customHeight="1">
      <c r="A2488" s="59" t="s">
        <v>146</v>
      </c>
      <c r="B2488" s="59" t="s">
        <v>11</v>
      </c>
      <c r="C2488" s="59" t="s">
        <v>112</v>
      </c>
      <c r="D2488" s="2">
        <v>0.80359999999999998</v>
      </c>
      <c r="E2488" s="2">
        <v>342993.894012</v>
      </c>
      <c r="F2488" s="2">
        <v>158535.94639999999</v>
      </c>
      <c r="G2488" s="2">
        <v>26009.875199999999</v>
      </c>
      <c r="H2488" s="2">
        <v>3267.708631578947</v>
      </c>
      <c r="I2488" s="2">
        <v>8283.4827274627514</v>
      </c>
      <c r="J2488" s="2">
        <v>7909.9514384885015</v>
      </c>
      <c r="K2488" s="2">
        <v>1639.9901305761516</v>
      </c>
      <c r="L2488" s="2">
        <v>0</v>
      </c>
      <c r="M2488" s="2">
        <v>2801.187275122682</v>
      </c>
    </row>
    <row r="2489" spans="1:13" ht="14.25" customHeight="1">
      <c r="A2489" s="59" t="s">
        <v>148</v>
      </c>
      <c r="B2489" s="59" t="s">
        <v>11</v>
      </c>
      <c r="C2489" s="59" t="s">
        <v>114</v>
      </c>
      <c r="D2489" s="2">
        <v>0.80359999999999998</v>
      </c>
      <c r="E2489" s="2">
        <v>344262.818592</v>
      </c>
      <c r="F2489" s="2">
        <v>158535.94639999999</v>
      </c>
      <c r="G2489" s="2">
        <v>26009.875199999999</v>
      </c>
      <c r="H2489" s="2">
        <v>3267.708631578947</v>
      </c>
      <c r="I2489" s="2">
        <v>8283.4827274627514</v>
      </c>
      <c r="J2489" s="2">
        <v>7909.9514384885015</v>
      </c>
      <c r="K2489" s="2">
        <v>1639.9901305761516</v>
      </c>
      <c r="L2489" s="2">
        <v>0</v>
      </c>
      <c r="M2489" s="2">
        <v>2801.187275122682</v>
      </c>
    </row>
    <row r="2490" spans="1:13" ht="14.25" customHeight="1">
      <c r="A2490" s="59" t="s">
        <v>148</v>
      </c>
      <c r="B2490" s="59" t="s">
        <v>11</v>
      </c>
      <c r="C2490" s="59" t="s">
        <v>114</v>
      </c>
      <c r="D2490" s="2">
        <v>2.4107999999999996</v>
      </c>
      <c r="E2490" s="2">
        <v>1053607.5700919998</v>
      </c>
      <c r="F2490" s="2">
        <v>475607.04379999993</v>
      </c>
      <c r="G2490" s="2">
        <v>78028.838399999993</v>
      </c>
      <c r="H2490" s="2">
        <v>9801.8829473684218</v>
      </c>
      <c r="I2490" s="2">
        <v>24850.448182388256</v>
      </c>
      <c r="J2490" s="2">
        <v>23729.854315465505</v>
      </c>
      <c r="K2490" s="2">
        <v>4919.9703917284542</v>
      </c>
      <c r="L2490" s="2">
        <v>0</v>
      </c>
      <c r="M2490" s="2">
        <v>8403.5618253680459</v>
      </c>
    </row>
    <row r="2491" spans="1:13" ht="14.25" customHeight="1">
      <c r="A2491" s="59" t="s">
        <v>146</v>
      </c>
      <c r="B2491" s="59" t="s">
        <v>7</v>
      </c>
      <c r="C2491" s="59" t="s">
        <v>112</v>
      </c>
      <c r="D2491" s="2">
        <v>1059.1447999999998</v>
      </c>
      <c r="E2491" s="2">
        <v>176945155.43997598</v>
      </c>
      <c r="F2491" s="2">
        <v>27504341.017799996</v>
      </c>
      <c r="G2491" s="2">
        <v>37344098.879999995</v>
      </c>
      <c r="H2491" s="2">
        <v>4305945.0543157887</v>
      </c>
      <c r="I2491" s="2">
        <v>2872498.7656893563</v>
      </c>
      <c r="J2491" s="2">
        <v>10425315.995927848</v>
      </c>
      <c r="K2491" s="2">
        <v>2161506.992099368</v>
      </c>
      <c r="L2491" s="2">
        <v>1220501.9638745082</v>
      </c>
      <c r="M2491" s="2">
        <v>4680238.8543372108</v>
      </c>
    </row>
    <row r="2492" spans="1:13" ht="14.25" customHeight="1">
      <c r="A2492" s="59" t="s">
        <v>146</v>
      </c>
      <c r="B2492" s="59" t="s">
        <v>7</v>
      </c>
      <c r="C2492" s="59" t="s">
        <v>112</v>
      </c>
      <c r="D2492" s="2">
        <v>572.16319999999996</v>
      </c>
      <c r="E2492" s="2">
        <v>95671813.766759977</v>
      </c>
      <c r="F2492" s="2">
        <v>14858187.332999999</v>
      </c>
      <c r="G2492" s="2">
        <v>20173747.583999999</v>
      </c>
      <c r="H2492" s="2">
        <v>2326125.0391578944</v>
      </c>
      <c r="I2492" s="2">
        <v>1551759.576002141</v>
      </c>
      <c r="J2492" s="2">
        <v>5631885.424203814</v>
      </c>
      <c r="K2492" s="2">
        <v>1167672.97297022</v>
      </c>
      <c r="L2492" s="2">
        <v>659330.34770762501</v>
      </c>
      <c r="M2492" s="2">
        <v>2528323.265772453</v>
      </c>
    </row>
    <row r="2493" spans="1:13" ht="14.25" customHeight="1">
      <c r="A2493" s="59" t="s">
        <v>146</v>
      </c>
      <c r="B2493" s="59" t="s">
        <v>7</v>
      </c>
      <c r="C2493" s="59" t="s">
        <v>112</v>
      </c>
      <c r="D2493" s="2">
        <v>361.62</v>
      </c>
      <c r="E2493" s="2">
        <v>59964541.803936005</v>
      </c>
      <c r="F2493" s="2">
        <v>9390707.9533999991</v>
      </c>
      <c r="G2493" s="2">
        <v>12750261.868799999</v>
      </c>
      <c r="H2493" s="2">
        <v>1470163.1191578945</v>
      </c>
      <c r="I2493" s="2">
        <v>980746.92303506099</v>
      </c>
      <c r="J2493" s="2">
        <v>3559478.1473198258</v>
      </c>
      <c r="K2493" s="2">
        <v>737995.55875926826</v>
      </c>
      <c r="L2493" s="2">
        <v>416711.59616352705</v>
      </c>
      <c r="M2493" s="2">
        <v>1597957.1202213541</v>
      </c>
    </row>
    <row r="2494" spans="1:13" ht="14.25" customHeight="1">
      <c r="A2494" s="59" t="s">
        <v>147</v>
      </c>
      <c r="B2494" s="59" t="s">
        <v>7</v>
      </c>
      <c r="C2494" s="59" t="s">
        <v>113</v>
      </c>
      <c r="D2494" s="2">
        <v>85.985199999999992</v>
      </c>
      <c r="E2494" s="2">
        <v>14316879.845267996</v>
      </c>
      <c r="F2494" s="2">
        <v>2232901.7625999996</v>
      </c>
      <c r="G2494" s="2">
        <v>3031729.1903999997</v>
      </c>
      <c r="H2494" s="2">
        <v>349572.73263157893</v>
      </c>
      <c r="I2494" s="2">
        <v>233199.82392167009</v>
      </c>
      <c r="J2494" s="2">
        <v>846364.8039182697</v>
      </c>
      <c r="K2494" s="2">
        <v>175478.94397164823</v>
      </c>
      <c r="L2494" s="2">
        <v>99084.757309994224</v>
      </c>
      <c r="M2494" s="2">
        <v>379958.69303041085</v>
      </c>
    </row>
    <row r="2495" spans="1:13" ht="14.25" customHeight="1">
      <c r="A2495" s="59" t="s">
        <v>148</v>
      </c>
      <c r="B2495" s="59" t="s">
        <v>7</v>
      </c>
      <c r="C2495" s="59" t="s">
        <v>114</v>
      </c>
      <c r="D2495" s="2">
        <v>475.73119999999994</v>
      </c>
      <c r="E2495" s="2">
        <v>79640989.933428004</v>
      </c>
      <c r="F2495" s="2">
        <v>12353998.4924</v>
      </c>
      <c r="G2495" s="2">
        <v>16773677.279999999</v>
      </c>
      <c r="H2495" s="2">
        <v>1934082.0378947367</v>
      </c>
      <c r="I2495" s="2">
        <v>1290227.0631927913</v>
      </c>
      <c r="J2495" s="2">
        <v>4682691.2515851939</v>
      </c>
      <c r="K2495" s="2">
        <v>970874.15730108169</v>
      </c>
      <c r="L2495" s="2">
        <v>548207.25539735111</v>
      </c>
      <c r="M2495" s="2">
        <v>2102201.367046759</v>
      </c>
    </row>
    <row r="2496" spans="1:13" ht="14.25" customHeight="1">
      <c r="A2496" s="59" t="s">
        <v>148</v>
      </c>
      <c r="B2496" s="59" t="s">
        <v>7</v>
      </c>
      <c r="C2496" s="59" t="s">
        <v>114</v>
      </c>
      <c r="D2496" s="2">
        <v>409.83600000000001</v>
      </c>
      <c r="E2496" s="2">
        <v>72146150.944559991</v>
      </c>
      <c r="F2496" s="2">
        <v>10642802.771399999</v>
      </c>
      <c r="G2496" s="2">
        <v>14450296.6272</v>
      </c>
      <c r="H2496" s="2">
        <v>1666184.6197894737</v>
      </c>
      <c r="I2496" s="2">
        <v>1111513.1794397358</v>
      </c>
      <c r="J2496" s="2">
        <v>4034075.2336291363</v>
      </c>
      <c r="K2496" s="2">
        <v>836394.96659383725</v>
      </c>
      <c r="L2496" s="2">
        <v>472273.142318664</v>
      </c>
      <c r="M2496" s="2">
        <v>1811018.0695842013</v>
      </c>
    </row>
    <row r="2497" spans="1:13" ht="14.25" customHeight="1">
      <c r="A2497" s="59" t="s">
        <v>146</v>
      </c>
      <c r="B2497" s="59" t="s">
        <v>7</v>
      </c>
      <c r="C2497" s="59" t="s">
        <v>112</v>
      </c>
      <c r="D2497" s="2">
        <v>3785.7595999999994</v>
      </c>
      <c r="E2497" s="2">
        <v>499558908.25763988</v>
      </c>
      <c r="F2497" s="2">
        <v>98818154.342399985</v>
      </c>
      <c r="G2497" s="2">
        <v>140757948.86399999</v>
      </c>
      <c r="H2497" s="2">
        <v>15390976.016842104</v>
      </c>
      <c r="I2497" s="2">
        <v>9699287.0766581725</v>
      </c>
      <c r="J2497" s="2">
        <v>37263781.226719342</v>
      </c>
      <c r="K2497" s="2">
        <v>7725993.5051442506</v>
      </c>
      <c r="L2497" s="2">
        <v>897617.28879134241</v>
      </c>
      <c r="M2497" s="2">
        <v>9630400.9907177314</v>
      </c>
    </row>
    <row r="2498" spans="1:13" ht="14.25" customHeight="1">
      <c r="A2498" s="59" t="s">
        <v>146</v>
      </c>
      <c r="B2498" s="59" t="s">
        <v>7</v>
      </c>
      <c r="C2498" s="59" t="s">
        <v>112</v>
      </c>
      <c r="D2498" s="2">
        <v>852.61959999999988</v>
      </c>
      <c r="E2498" s="2">
        <v>112640139.76445998</v>
      </c>
      <c r="F2498" s="2">
        <v>22255585.502599999</v>
      </c>
      <c r="G2498" s="2">
        <v>31701164.313599996</v>
      </c>
      <c r="H2498" s="2">
        <v>3466317.9486315781</v>
      </c>
      <c r="I2498" s="2">
        <v>2184449.9232295314</v>
      </c>
      <c r="J2498" s="2">
        <v>8392458.4762363005</v>
      </c>
      <c r="K2498" s="2">
        <v>1740029.528541297</v>
      </c>
      <c r="L2498" s="2">
        <v>202159.18985515056</v>
      </c>
      <c r="M2498" s="2">
        <v>2168935.5659417352</v>
      </c>
    </row>
    <row r="2499" spans="1:13" ht="14.25" customHeight="1">
      <c r="A2499" s="59" t="s">
        <v>146</v>
      </c>
      <c r="B2499" s="59" t="s">
        <v>7</v>
      </c>
      <c r="C2499" s="59" t="s">
        <v>112</v>
      </c>
      <c r="D2499" s="2">
        <v>889.58519999999987</v>
      </c>
      <c r="E2499" s="2">
        <v>116288315.434368</v>
      </c>
      <c r="F2499" s="2">
        <v>23220483.651799995</v>
      </c>
      <c r="G2499" s="2">
        <v>33075578.515199997</v>
      </c>
      <c r="H2499" s="2">
        <v>3616601.4719999996</v>
      </c>
      <c r="I2499" s="2">
        <v>2279157.4599576737</v>
      </c>
      <c r="J2499" s="2">
        <v>8756316.2424067706</v>
      </c>
      <c r="K2499" s="2">
        <v>1815469.0745477998</v>
      </c>
      <c r="L2499" s="2">
        <v>210923.86726640118</v>
      </c>
      <c r="M2499" s="2">
        <v>2262970.4726649392</v>
      </c>
    </row>
    <row r="2500" spans="1:13" ht="14.25" customHeight="1">
      <c r="A2500" s="59" t="s">
        <v>147</v>
      </c>
      <c r="B2500" s="59" t="s">
        <v>7</v>
      </c>
      <c r="C2500" s="59" t="s">
        <v>113</v>
      </c>
      <c r="D2500" s="2">
        <v>67.502399999999994</v>
      </c>
      <c r="E2500" s="2">
        <v>8870077.1728799995</v>
      </c>
      <c r="F2500" s="2">
        <v>1761987.5787999998</v>
      </c>
      <c r="G2500" s="2">
        <v>2509800.6335999998</v>
      </c>
      <c r="H2500" s="2">
        <v>274430.34947368415</v>
      </c>
      <c r="I2500" s="2">
        <v>172944.19750356328</v>
      </c>
      <c r="J2500" s="2">
        <v>664435.92083303421</v>
      </c>
      <c r="K2500" s="2">
        <v>137759.17096839673</v>
      </c>
      <c r="L2500" s="2">
        <v>16005.063098805509</v>
      </c>
      <c r="M2500" s="2">
        <v>171715.91662498188</v>
      </c>
    </row>
    <row r="2501" spans="1:13" ht="14.25" customHeight="1">
      <c r="A2501" s="59" t="s">
        <v>146</v>
      </c>
      <c r="B2501" s="59" t="s">
        <v>7</v>
      </c>
      <c r="C2501" s="59" t="s">
        <v>112</v>
      </c>
      <c r="D2501" s="2">
        <v>7114.2708000000002</v>
      </c>
      <c r="E2501" s="2">
        <v>1246061606.0785201</v>
      </c>
      <c r="F2501" s="2">
        <v>227614632.43279999</v>
      </c>
      <c r="G2501" s="2">
        <v>265384010.4384</v>
      </c>
      <c r="H2501" s="2">
        <v>28923011.135999996</v>
      </c>
      <c r="I2501" s="2">
        <v>19725354.354812283</v>
      </c>
      <c r="J2501" s="2">
        <v>70026800.084938705</v>
      </c>
      <c r="K2501" s="2">
        <v>14518832.625990668</v>
      </c>
      <c r="L2501" s="2">
        <v>2113274.8405414657</v>
      </c>
      <c r="M2501" s="2">
        <v>24393136.250687428</v>
      </c>
    </row>
    <row r="2502" spans="1:13" ht="14.25" customHeight="1">
      <c r="A2502" s="59" t="s">
        <v>146</v>
      </c>
      <c r="B2502" s="59" t="s">
        <v>7</v>
      </c>
      <c r="C2502" s="59" t="s">
        <v>112</v>
      </c>
      <c r="D2502" s="2">
        <v>4565.2515999999996</v>
      </c>
      <c r="E2502" s="2">
        <v>800337333.87946784</v>
      </c>
      <c r="F2502" s="2">
        <v>146061078.92359999</v>
      </c>
      <c r="G2502" s="2">
        <v>170297816.21759999</v>
      </c>
      <c r="H2502" s="2">
        <v>18559993.384421051</v>
      </c>
      <c r="I2502" s="2">
        <v>12657826.509622572</v>
      </c>
      <c r="J2502" s="2">
        <v>44936434.122053184</v>
      </c>
      <c r="K2502" s="2">
        <v>9316783.9318031166</v>
      </c>
      <c r="L2502" s="2">
        <v>1356095.602520735</v>
      </c>
      <c r="M2502" s="2">
        <v>15653157.917107793</v>
      </c>
    </row>
    <row r="2503" spans="1:13" ht="14.25" customHeight="1">
      <c r="A2503" s="59" t="s">
        <v>146</v>
      </c>
      <c r="B2503" s="59" t="s">
        <v>7</v>
      </c>
      <c r="C2503" s="59" t="s">
        <v>112</v>
      </c>
      <c r="D2503" s="2">
        <v>3240.1151999999997</v>
      </c>
      <c r="E2503" s="2">
        <v>563527183.96774793</v>
      </c>
      <c r="F2503" s="2">
        <v>103664543.24579999</v>
      </c>
      <c r="G2503" s="2">
        <v>120866185.76639998</v>
      </c>
      <c r="H2503" s="2">
        <v>13172662.989473682</v>
      </c>
      <c r="I2503" s="2">
        <v>8983692.39338113</v>
      </c>
      <c r="J2503" s="2">
        <v>31892924.199985642</v>
      </c>
      <c r="K2503" s="2">
        <v>6612440.2064830428</v>
      </c>
      <c r="L2503" s="2">
        <v>962467.4299179021</v>
      </c>
      <c r="M2503" s="2">
        <v>11109581.538774619</v>
      </c>
    </row>
    <row r="2504" spans="1:13" ht="14.25" customHeight="1">
      <c r="A2504" s="59" t="s">
        <v>147</v>
      </c>
      <c r="B2504" s="59" t="s">
        <v>7</v>
      </c>
      <c r="C2504" s="59" t="s">
        <v>113</v>
      </c>
      <c r="D2504" s="2">
        <v>671.00599999999997</v>
      </c>
      <c r="E2504" s="2">
        <v>117160274.26303199</v>
      </c>
      <c r="F2504" s="2">
        <v>21468227.791999996</v>
      </c>
      <c r="G2504" s="2">
        <v>25030571.635199998</v>
      </c>
      <c r="H2504" s="2">
        <v>2727969.9233684205</v>
      </c>
      <c r="I2504" s="2">
        <v>1860462.0903951495</v>
      </c>
      <c r="J2504" s="2">
        <v>6604809.4511378994</v>
      </c>
      <c r="K2504" s="2">
        <v>1369391.7590310867</v>
      </c>
      <c r="L2504" s="2">
        <v>199320.51190016084</v>
      </c>
      <c r="M2504" s="2">
        <v>2300719.3910904783</v>
      </c>
    </row>
    <row r="2505" spans="1:13" ht="14.25" customHeight="1">
      <c r="A2505" s="59" t="s">
        <v>148</v>
      </c>
      <c r="B2505" s="59" t="s">
        <v>7</v>
      </c>
      <c r="C2505" s="59" t="s">
        <v>114</v>
      </c>
      <c r="D2505" s="2">
        <v>1967.2127999999998</v>
      </c>
      <c r="E2505" s="2">
        <v>345280298.00972396</v>
      </c>
      <c r="F2505" s="2">
        <v>62939186.714999996</v>
      </c>
      <c r="G2505" s="2">
        <v>73383041.414399996</v>
      </c>
      <c r="H2505" s="2">
        <v>7997688.9094736828</v>
      </c>
      <c r="I2505" s="2">
        <v>5454384.6674099704</v>
      </c>
      <c r="J2505" s="2">
        <v>19363561.121419851</v>
      </c>
      <c r="K2505" s="2">
        <v>4014695.8396504191</v>
      </c>
      <c r="L2505" s="2">
        <v>584355.22530729778</v>
      </c>
      <c r="M2505" s="2">
        <v>6745103.0771131618</v>
      </c>
    </row>
    <row r="2506" spans="1:13" ht="14.25" customHeight="1">
      <c r="A2506" s="59" t="s">
        <v>148</v>
      </c>
      <c r="B2506" s="59" t="s">
        <v>7</v>
      </c>
      <c r="C2506" s="59" t="s">
        <v>114</v>
      </c>
      <c r="D2506" s="2">
        <v>1293.7959999999998</v>
      </c>
      <c r="E2506" s="2">
        <v>238235242.90935597</v>
      </c>
      <c r="F2506" s="2">
        <v>41393828.189599998</v>
      </c>
      <c r="G2506" s="2">
        <v>48262539.263999991</v>
      </c>
      <c r="H2506" s="2">
        <v>5259917.1031578938</v>
      </c>
      <c r="I2506" s="2">
        <v>3587238.2820792706</v>
      </c>
      <c r="J2506" s="2">
        <v>12735021.815966489</v>
      </c>
      <c r="K2506" s="2">
        <v>2640384.1102276039</v>
      </c>
      <c r="L2506" s="2">
        <v>384318.59180749569</v>
      </c>
      <c r="M2506" s="2">
        <v>4436117.6283301441</v>
      </c>
    </row>
    <row r="2507" spans="1:13" ht="14.25" customHeight="1">
      <c r="A2507" s="59" t="s">
        <v>146</v>
      </c>
      <c r="B2507" s="59" t="s">
        <v>9</v>
      </c>
      <c r="C2507" s="59" t="s">
        <v>112</v>
      </c>
      <c r="D2507" s="2">
        <v>2450.1763999999998</v>
      </c>
      <c r="E2507" s="2">
        <v>323307785.34885591</v>
      </c>
      <c r="F2507" s="2">
        <v>75181072.78199999</v>
      </c>
      <c r="G2507" s="2">
        <v>55862678.169599995</v>
      </c>
      <c r="H2507" s="2">
        <v>9961172.8673684206</v>
      </c>
      <c r="I2507" s="2">
        <v>9089047.1429824512</v>
      </c>
      <c r="J2507" s="2">
        <v>24117441.935951445</v>
      </c>
      <c r="K2507" s="2">
        <v>5000329.9081266858</v>
      </c>
      <c r="L2507" s="2">
        <v>1753383.9282894635</v>
      </c>
      <c r="M2507" s="2">
        <v>10498237.416092701</v>
      </c>
    </row>
    <row r="2508" spans="1:13" ht="14.25" customHeight="1">
      <c r="A2508" s="59" t="s">
        <v>146</v>
      </c>
      <c r="B2508" s="59" t="s">
        <v>9</v>
      </c>
      <c r="C2508" s="59" t="s">
        <v>112</v>
      </c>
      <c r="D2508" s="2">
        <v>889.58519999999987</v>
      </c>
      <c r="E2508" s="2">
        <v>117523699.03612797</v>
      </c>
      <c r="F2508" s="2">
        <v>27295982.010799997</v>
      </c>
      <c r="G2508" s="2">
        <v>20282055.283199996</v>
      </c>
      <c r="H2508" s="2">
        <v>3616601.4719999996</v>
      </c>
      <c r="I2508" s="2">
        <v>3299959.0643757205</v>
      </c>
      <c r="J2508" s="2">
        <v>8756316.2424067706</v>
      </c>
      <c r="K2508" s="2">
        <v>1815469.0745477998</v>
      </c>
      <c r="L2508" s="2">
        <v>636600.85556459043</v>
      </c>
      <c r="M2508" s="2">
        <v>3811593.578095973</v>
      </c>
    </row>
    <row r="2509" spans="1:13" ht="14.25" customHeight="1">
      <c r="A2509" s="59" t="s">
        <v>146</v>
      </c>
      <c r="B2509" s="59" t="s">
        <v>9</v>
      </c>
      <c r="C2509" s="59" t="s">
        <v>112</v>
      </c>
      <c r="D2509" s="2">
        <v>679.84559999999999</v>
      </c>
      <c r="E2509" s="2">
        <v>88870742.386271983</v>
      </c>
      <c r="F2509" s="2">
        <v>20860343.341999996</v>
      </c>
      <c r="G2509" s="2">
        <v>15500107.334399998</v>
      </c>
      <c r="H2509" s="2">
        <v>2763907.2606315785</v>
      </c>
      <c r="I2509" s="2">
        <v>2521919.9353765673</v>
      </c>
      <c r="J2509" s="2">
        <v>6691818.9169612732</v>
      </c>
      <c r="K2509" s="2">
        <v>1387431.6504674242</v>
      </c>
      <c r="L2509" s="2">
        <v>486507.97091928055</v>
      </c>
      <c r="M2509" s="2">
        <v>2912925.1735042389</v>
      </c>
    </row>
    <row r="2510" spans="1:13" ht="14.25" customHeight="1">
      <c r="A2510" s="59" t="s">
        <v>147</v>
      </c>
      <c r="B2510" s="59" t="s">
        <v>9</v>
      </c>
      <c r="C2510" s="59" t="s">
        <v>113</v>
      </c>
      <c r="D2510" s="2">
        <v>60.269999999999996</v>
      </c>
      <c r="E2510" s="2">
        <v>7919713.9208879992</v>
      </c>
      <c r="F2510" s="2">
        <v>1849321.7034</v>
      </c>
      <c r="G2510" s="2">
        <v>1374123.7247999997</v>
      </c>
      <c r="H2510" s="2">
        <v>245027.18652631575</v>
      </c>
      <c r="I2510" s="2">
        <v>223574.46235607864</v>
      </c>
      <c r="J2510" s="2">
        <v>593246.35788663768</v>
      </c>
      <c r="K2510" s="2">
        <v>122999.25979321137</v>
      </c>
      <c r="L2510" s="2">
        <v>43130.13926589366</v>
      </c>
      <c r="M2510" s="2">
        <v>258238.04729647507</v>
      </c>
    </row>
    <row r="2511" spans="1:13" ht="14.25" customHeight="1">
      <c r="A2511" s="59" t="s">
        <v>146</v>
      </c>
      <c r="B2511" s="59" t="s">
        <v>9</v>
      </c>
      <c r="C2511" s="59" t="s">
        <v>112</v>
      </c>
      <c r="D2511" s="2">
        <v>2766.7947999999997</v>
      </c>
      <c r="E2511" s="2">
        <v>526923817.35562801</v>
      </c>
      <c r="F2511" s="2">
        <v>163261708.91639999</v>
      </c>
      <c r="G2511" s="2">
        <v>71928033.676799998</v>
      </c>
      <c r="H2511" s="2">
        <v>11248382.834526313</v>
      </c>
      <c r="I2511" s="2">
        <v>16715703.609146593</v>
      </c>
      <c r="J2511" s="2">
        <v>27233962.802715916</v>
      </c>
      <c r="K2511" s="2">
        <v>5646486.0195736904</v>
      </c>
      <c r="L2511" s="2">
        <v>2225470.0158820464</v>
      </c>
      <c r="M2511" s="2">
        <v>13211971.986453624</v>
      </c>
    </row>
    <row r="2512" spans="1:13" ht="14.25" customHeight="1">
      <c r="A2512" s="59" t="s">
        <v>146</v>
      </c>
      <c r="B2512" s="59" t="s">
        <v>9</v>
      </c>
      <c r="C2512" s="59" t="s">
        <v>112</v>
      </c>
      <c r="D2512" s="2">
        <v>908.87159999999983</v>
      </c>
      <c r="E2512" s="2">
        <v>173240638.72315198</v>
      </c>
      <c r="F2512" s="2">
        <v>53630263.380399995</v>
      </c>
      <c r="G2512" s="2">
        <v>23627826.8928</v>
      </c>
      <c r="H2512" s="2">
        <v>3695009.0778947365</v>
      </c>
      <c r="I2512" s="2">
        <v>5490984.8335593361</v>
      </c>
      <c r="J2512" s="2">
        <v>8946155.0769304968</v>
      </c>
      <c r="K2512" s="2">
        <v>1854828.8376816274</v>
      </c>
      <c r="L2512" s="2">
        <v>731050.41764815396</v>
      </c>
      <c r="M2512" s="2">
        <v>4340034.945303238</v>
      </c>
    </row>
    <row r="2513" spans="1:13" ht="14.25" customHeight="1">
      <c r="A2513" s="59" t="s">
        <v>146</v>
      </c>
      <c r="B2513" s="59" t="s">
        <v>9</v>
      </c>
      <c r="C2513" s="59" t="s">
        <v>112</v>
      </c>
      <c r="D2513" s="2">
        <v>662.16639999999995</v>
      </c>
      <c r="E2513" s="2">
        <v>125296427.734632</v>
      </c>
      <c r="F2513" s="2">
        <v>39072800.083999991</v>
      </c>
      <c r="G2513" s="2">
        <v>17214260.524799999</v>
      </c>
      <c r="H2513" s="2">
        <v>2692032.5861052633</v>
      </c>
      <c r="I2513" s="2">
        <v>4000505.3075622399</v>
      </c>
      <c r="J2513" s="2">
        <v>6517799.9853145275</v>
      </c>
      <c r="K2513" s="2">
        <v>1351351.867594749</v>
      </c>
      <c r="L2513" s="2">
        <v>532613.21321138716</v>
      </c>
      <c r="M2513" s="2">
        <v>3161970.6409636326</v>
      </c>
    </row>
    <row r="2514" spans="1:13" ht="14.25" customHeight="1">
      <c r="A2514" s="59" t="s">
        <v>147</v>
      </c>
      <c r="B2514" s="59" t="s">
        <v>9</v>
      </c>
      <c r="C2514" s="59" t="s">
        <v>113</v>
      </c>
      <c r="D2514" s="2">
        <v>118.93279999999999</v>
      </c>
      <c r="E2514" s="2">
        <v>22585805.788391996</v>
      </c>
      <c r="F2514" s="2">
        <v>7017930.3283999991</v>
      </c>
      <c r="G2514" s="2">
        <v>3091881.5039999997</v>
      </c>
      <c r="H2514" s="2">
        <v>483520.19873684202</v>
      </c>
      <c r="I2514" s="2">
        <v>718537.36106700415</v>
      </c>
      <c r="J2514" s="2">
        <v>1170672.8128962985</v>
      </c>
      <c r="K2514" s="2">
        <v>242718.53932527042</v>
      </c>
      <c r="L2514" s="2">
        <v>95663.538295249149</v>
      </c>
      <c r="M2514" s="2">
        <v>567926.76560997288</v>
      </c>
    </row>
    <row r="2515" spans="1:13" ht="14.25" customHeight="1">
      <c r="A2515" s="59" t="s">
        <v>148</v>
      </c>
      <c r="B2515" s="59" t="s">
        <v>9</v>
      </c>
      <c r="C2515" s="59" t="s">
        <v>114</v>
      </c>
      <c r="D2515" s="2">
        <v>323.04719999999998</v>
      </c>
      <c r="E2515" s="2">
        <v>61637780.759939998</v>
      </c>
      <c r="F2515" s="2">
        <v>19062214.377999999</v>
      </c>
      <c r="G2515" s="2">
        <v>8398219.5839999989</v>
      </c>
      <c r="H2515" s="2">
        <v>1313346.6644210527</v>
      </c>
      <c r="I2515" s="2">
        <v>1951702.8320874032</v>
      </c>
      <c r="J2515" s="2">
        <v>3179800.478272378</v>
      </c>
      <c r="K2515" s="2">
        <v>659276.03249161295</v>
      </c>
      <c r="L2515" s="2">
        <v>259842.85401817676</v>
      </c>
      <c r="M2515" s="2">
        <v>1542611.8903730342</v>
      </c>
    </row>
    <row r="2516" spans="1:13" ht="14.25" customHeight="1">
      <c r="A2516" s="59" t="s">
        <v>148</v>
      </c>
      <c r="B2516" s="59" t="s">
        <v>9</v>
      </c>
      <c r="C2516" s="59" t="s">
        <v>114</v>
      </c>
      <c r="D2516" s="2">
        <v>222.59719999999996</v>
      </c>
      <c r="E2516" s="2">
        <v>44394036.869952001</v>
      </c>
      <c r="F2516" s="2">
        <v>13134909.485999998</v>
      </c>
      <c r="G2516" s="2">
        <v>5786833.1519999998</v>
      </c>
      <c r="H2516" s="2">
        <v>904966.3629473683</v>
      </c>
      <c r="I2516" s="2">
        <v>1344830.060915947</v>
      </c>
      <c r="J2516" s="2">
        <v>2191056.5484613152</v>
      </c>
      <c r="K2516" s="2">
        <v>454277.26616959402</v>
      </c>
      <c r="L2516" s="2">
        <v>179045.94667421633</v>
      </c>
      <c r="M2516" s="2">
        <v>1062944.0140132599</v>
      </c>
    </row>
    <row r="2517" spans="1:13" ht="14.25" customHeight="1">
      <c r="A2517" s="59" t="s">
        <v>146</v>
      </c>
      <c r="B2517" s="59" t="s">
        <v>9</v>
      </c>
      <c r="C2517" s="59" t="s">
        <v>112</v>
      </c>
      <c r="D2517" s="2">
        <v>4297.6527999999998</v>
      </c>
      <c r="E2517" s="2">
        <v>567065171.63696396</v>
      </c>
      <c r="F2517" s="2">
        <v>132569658.43119998</v>
      </c>
      <c r="G2517" s="2">
        <v>98351824.147199988</v>
      </c>
      <c r="H2517" s="2">
        <v>17472072.626526315</v>
      </c>
      <c r="I2517" s="2">
        <v>12754850.130777726</v>
      </c>
      <c r="J2517" s="2">
        <v>42302420.293036513</v>
      </c>
      <c r="K2517" s="2">
        <v>8770667.2183212582</v>
      </c>
      <c r="L2517" s="2">
        <v>3075466.4639199902</v>
      </c>
      <c r="M2517" s="2">
        <v>18414094.35922065</v>
      </c>
    </row>
    <row r="2518" spans="1:13" ht="14.25" customHeight="1">
      <c r="A2518" s="59" t="s">
        <v>146</v>
      </c>
      <c r="B2518" s="59" t="s">
        <v>9</v>
      </c>
      <c r="C2518" s="59" t="s">
        <v>112</v>
      </c>
      <c r="D2518" s="2">
        <v>1531.6615999999999</v>
      </c>
      <c r="E2518" s="2">
        <v>202348851.30306</v>
      </c>
      <c r="F2518" s="2">
        <v>47247151.336800002</v>
      </c>
      <c r="G2518" s="2">
        <v>35052089.721599996</v>
      </c>
      <c r="H2518" s="2">
        <v>6226957.5006315783</v>
      </c>
      <c r="I2518" s="2">
        <v>4545763.7152696988</v>
      </c>
      <c r="J2518" s="2">
        <v>15076367.441759087</v>
      </c>
      <c r="K2518" s="2">
        <v>3125821.1888781451</v>
      </c>
      <c r="L2518" s="2">
        <v>1096080.6058772441</v>
      </c>
      <c r="M2518" s="2">
        <v>6562689.5752944211</v>
      </c>
    </row>
    <row r="2519" spans="1:13" ht="14.25" customHeight="1">
      <c r="A2519" s="59" t="s">
        <v>146</v>
      </c>
      <c r="B2519" s="59" t="s">
        <v>9</v>
      </c>
      <c r="C2519" s="59" t="s">
        <v>112</v>
      </c>
      <c r="D2519" s="2">
        <v>1279.3312000000001</v>
      </c>
      <c r="E2519" s="2">
        <v>167236677.12351599</v>
      </c>
      <c r="F2519" s="2">
        <v>39463518.062799998</v>
      </c>
      <c r="G2519" s="2">
        <v>29277506.188799996</v>
      </c>
      <c r="H2519" s="2">
        <v>5201110.7772631571</v>
      </c>
      <c r="I2519" s="2">
        <v>3796881.3403511853</v>
      </c>
      <c r="J2519" s="2">
        <v>12592642.690073697</v>
      </c>
      <c r="K2519" s="2">
        <v>2610864.2878772332</v>
      </c>
      <c r="L2519" s="2">
        <v>915509.08948403597</v>
      </c>
      <c r="M2519" s="2">
        <v>5481532.9506131774</v>
      </c>
    </row>
    <row r="2520" spans="1:13" ht="14.25" customHeight="1">
      <c r="A2520" s="59" t="s">
        <v>147</v>
      </c>
      <c r="B2520" s="59" t="s">
        <v>9</v>
      </c>
      <c r="C2520" s="59" t="s">
        <v>113</v>
      </c>
      <c r="D2520" s="2">
        <v>36.161999999999999</v>
      </c>
      <c r="E2520" s="2">
        <v>4751828.9889839999</v>
      </c>
      <c r="F2520" s="2">
        <v>1115488.845</v>
      </c>
      <c r="G2520" s="2">
        <v>827566.8287999999</v>
      </c>
      <c r="H2520" s="2">
        <v>147017.05768421054</v>
      </c>
      <c r="I2520" s="2">
        <v>107323.90723354483</v>
      </c>
      <c r="J2520" s="2">
        <v>355947.81473198259</v>
      </c>
      <c r="K2520" s="2">
        <v>73799.555875926817</v>
      </c>
      <c r="L2520" s="2">
        <v>25878.083559536197</v>
      </c>
      <c r="M2520" s="2">
        <v>154942.82837788505</v>
      </c>
    </row>
    <row r="2521" spans="1:13" ht="14.25" customHeight="1">
      <c r="A2521" s="59" t="s">
        <v>146</v>
      </c>
      <c r="B2521" s="59" t="s">
        <v>9</v>
      </c>
      <c r="C2521" s="59" t="s">
        <v>112</v>
      </c>
      <c r="D2521" s="2">
        <v>2998.2316000000001</v>
      </c>
      <c r="E2521" s="2">
        <v>570999930.93989992</v>
      </c>
      <c r="F2521" s="2">
        <v>177858523.83239999</v>
      </c>
      <c r="G2521" s="2">
        <v>76740537.580799997</v>
      </c>
      <c r="H2521" s="2">
        <v>12189286.534736842</v>
      </c>
      <c r="I2521" s="2">
        <v>17223223.996628676</v>
      </c>
      <c r="J2521" s="2">
        <v>29512028.817000598</v>
      </c>
      <c r="K2521" s="2">
        <v>6118803.1771796215</v>
      </c>
      <c r="L2521" s="2">
        <v>2411626.090402531</v>
      </c>
      <c r="M2521" s="2">
        <v>14317126.773586543</v>
      </c>
    </row>
    <row r="2522" spans="1:13" ht="14.25" customHeight="1">
      <c r="A2522" s="59" t="s">
        <v>146</v>
      </c>
      <c r="B2522" s="59" t="s">
        <v>9</v>
      </c>
      <c r="C2522" s="59" t="s">
        <v>112</v>
      </c>
      <c r="D2522" s="2">
        <v>903.24639999999988</v>
      </c>
      <c r="E2522" s="2">
        <v>172168415.75102398</v>
      </c>
      <c r="F2522" s="2">
        <v>53581607.967</v>
      </c>
      <c r="G2522" s="2">
        <v>23118832.031999998</v>
      </c>
      <c r="H2522" s="2">
        <v>3672141.3322105263</v>
      </c>
      <c r="I2522" s="2">
        <v>5188663.5680007041</v>
      </c>
      <c r="J2522" s="2">
        <v>8890785.4168610778</v>
      </c>
      <c r="K2522" s="2">
        <v>1843348.9067675944</v>
      </c>
      <c r="L2522" s="2">
        <v>726525.79083689232</v>
      </c>
      <c r="M2522" s="2">
        <v>4313173.5442270907</v>
      </c>
    </row>
    <row r="2523" spans="1:13" ht="14.25" customHeight="1">
      <c r="A2523" s="59" t="s">
        <v>146</v>
      </c>
      <c r="B2523" s="59" t="s">
        <v>9</v>
      </c>
      <c r="C2523" s="59" t="s">
        <v>112</v>
      </c>
      <c r="D2523" s="2">
        <v>835.74399999999991</v>
      </c>
      <c r="E2523" s="2">
        <v>158141122.79288399</v>
      </c>
      <c r="F2523" s="2">
        <v>49577289.158599995</v>
      </c>
      <c r="G2523" s="2">
        <v>21391090.1952</v>
      </c>
      <c r="H2523" s="2">
        <v>3397710.9827368418</v>
      </c>
      <c r="I2523" s="2">
        <v>4800898.6750184465</v>
      </c>
      <c r="J2523" s="2">
        <v>8226349.4960280415</v>
      </c>
      <c r="K2523" s="2">
        <v>1705589.7357991976</v>
      </c>
      <c r="L2523" s="2">
        <v>672230.2691017508</v>
      </c>
      <c r="M2523" s="2">
        <v>3990836.7313133222</v>
      </c>
    </row>
    <row r="2524" spans="1:13" ht="14.25" customHeight="1">
      <c r="A2524" s="59" t="s">
        <v>147</v>
      </c>
      <c r="B2524" s="59" t="s">
        <v>9</v>
      </c>
      <c r="C2524" s="59" t="s">
        <v>113</v>
      </c>
      <c r="D2524" s="2">
        <v>187.2388</v>
      </c>
      <c r="E2524" s="2">
        <v>35557383.727403998</v>
      </c>
      <c r="F2524" s="2">
        <v>11107219.332599999</v>
      </c>
      <c r="G2524" s="2">
        <v>4792427.155199999</v>
      </c>
      <c r="H2524" s="2">
        <v>761217.01389473688</v>
      </c>
      <c r="I2524" s="2">
        <v>1075585.9531531711</v>
      </c>
      <c r="J2524" s="2">
        <v>1843018.6851678211</v>
      </c>
      <c r="K2524" s="2">
        <v>382117.70042424329</v>
      </c>
      <c r="L2524" s="2">
        <v>150605.43528914225</v>
      </c>
      <c r="M2524" s="2">
        <v>894100.92153461941</v>
      </c>
    </row>
    <row r="2525" spans="1:13" ht="14.25" customHeight="1">
      <c r="A2525" s="59" t="s">
        <v>146</v>
      </c>
      <c r="B2525" s="59" t="s">
        <v>9</v>
      </c>
      <c r="C2525" s="59" t="s">
        <v>112</v>
      </c>
      <c r="D2525" s="2">
        <v>3124.3967999999995</v>
      </c>
      <c r="E2525" s="2">
        <v>595028429.19273591</v>
      </c>
      <c r="F2525" s="2">
        <v>227150378.13319999</v>
      </c>
      <c r="G2525" s="2">
        <v>82561312.435199991</v>
      </c>
      <c r="H2525" s="2">
        <v>12702209.896421053</v>
      </c>
      <c r="I2525" s="2">
        <v>18773406.602442853</v>
      </c>
      <c r="J2525" s="2">
        <v>30753891.192843299</v>
      </c>
      <c r="K2525" s="2">
        <v>6376281.6276800772</v>
      </c>
      <c r="L2525" s="2">
        <v>2136517.5266207526</v>
      </c>
      <c r="M2525" s="2">
        <v>14919589.626294421</v>
      </c>
    </row>
    <row r="2526" spans="1:13" ht="14.25" customHeight="1">
      <c r="A2526" s="59" t="s">
        <v>146</v>
      </c>
      <c r="B2526" s="59" t="s">
        <v>9</v>
      </c>
      <c r="C2526" s="59" t="s">
        <v>112</v>
      </c>
      <c r="D2526" s="2">
        <v>1362.1019999999999</v>
      </c>
      <c r="E2526" s="2">
        <v>259631196.01927197</v>
      </c>
      <c r="F2526" s="2">
        <v>99027750.196399987</v>
      </c>
      <c r="G2526" s="2">
        <v>35993165.280000001</v>
      </c>
      <c r="H2526" s="2">
        <v>5537615.1612631567</v>
      </c>
      <c r="I2526" s="2">
        <v>8184394.0820834963</v>
      </c>
      <c r="J2526" s="2">
        <v>13407367.688238012</v>
      </c>
      <c r="K2526" s="2">
        <v>2779783.2713265768</v>
      </c>
      <c r="L2526" s="2">
        <v>931429.32294809038</v>
      </c>
      <c r="M2526" s="2">
        <v>6504296.4034385402</v>
      </c>
    </row>
    <row r="2527" spans="1:13" ht="14.25" customHeight="1">
      <c r="A2527" s="59" t="s">
        <v>146</v>
      </c>
      <c r="B2527" s="59" t="s">
        <v>9</v>
      </c>
      <c r="C2527" s="59" t="s">
        <v>112</v>
      </c>
      <c r="D2527" s="2">
        <v>3507.7139999999995</v>
      </c>
      <c r="E2527" s="2">
        <v>663736538.37783587</v>
      </c>
      <c r="F2527" s="2">
        <v>255018364.89539996</v>
      </c>
      <c r="G2527" s="2">
        <v>92690362.828799978</v>
      </c>
      <c r="H2527" s="2">
        <v>14260583.747368421</v>
      </c>
      <c r="I2527" s="2">
        <v>21076625.468020331</v>
      </c>
      <c r="J2527" s="2">
        <v>34526938.029002316</v>
      </c>
      <c r="K2527" s="2">
        <v>7158556.9199649021</v>
      </c>
      <c r="L2527" s="2">
        <v>2398636.5750256134</v>
      </c>
      <c r="M2527" s="2">
        <v>16750002.242483318</v>
      </c>
    </row>
    <row r="2528" spans="1:13" ht="14.25" customHeight="1">
      <c r="A2528" s="59" t="s">
        <v>147</v>
      </c>
      <c r="B2528" s="59" t="s">
        <v>9</v>
      </c>
      <c r="C2528" s="59" t="s">
        <v>113</v>
      </c>
      <c r="D2528" s="2">
        <v>265.18799999999999</v>
      </c>
      <c r="E2528" s="2">
        <v>50360243.388839997</v>
      </c>
      <c r="F2528" s="2">
        <v>19279739.5746</v>
      </c>
      <c r="G2528" s="2">
        <v>7007519.0015999991</v>
      </c>
      <c r="H2528" s="2">
        <v>1078118.8749473684</v>
      </c>
      <c r="I2528" s="2">
        <v>1593421.8566888222</v>
      </c>
      <c r="J2528" s="2">
        <v>2610283.9747012057</v>
      </c>
      <c r="K2528" s="2">
        <v>541196.74309013004</v>
      </c>
      <c r="L2528" s="2">
        <v>181340.22216688487</v>
      </c>
      <c r="M2528" s="2">
        <v>1266323.1935898042</v>
      </c>
    </row>
    <row r="2529" spans="1:13" ht="14.25" customHeight="1">
      <c r="A2529" s="59" t="s">
        <v>148</v>
      </c>
      <c r="B2529" s="59" t="s">
        <v>9</v>
      </c>
      <c r="C2529" s="59" t="s">
        <v>114</v>
      </c>
      <c r="D2529" s="2">
        <v>1362.9055999999998</v>
      </c>
      <c r="E2529" s="2">
        <v>260043970.42285198</v>
      </c>
      <c r="F2529" s="2">
        <v>99086173.121799991</v>
      </c>
      <c r="G2529" s="2">
        <v>36014400</v>
      </c>
      <c r="H2529" s="2">
        <v>5540881.6269473685</v>
      </c>
      <c r="I2529" s="2">
        <v>8189222.6331643714</v>
      </c>
      <c r="J2529" s="2">
        <v>13415277.6396765</v>
      </c>
      <c r="K2529" s="2">
        <v>2781423.2614571531</v>
      </c>
      <c r="L2529" s="2">
        <v>931978.83877283859</v>
      </c>
      <c r="M2529" s="2">
        <v>6508133.7464494184</v>
      </c>
    </row>
    <row r="2530" spans="1:13" ht="14.25" customHeight="1">
      <c r="A2530" s="59" t="s">
        <v>148</v>
      </c>
      <c r="B2530" s="59" t="s">
        <v>9</v>
      </c>
      <c r="C2530" s="59" t="s">
        <v>114</v>
      </c>
      <c r="D2530" s="2">
        <v>928.15800000000002</v>
      </c>
      <c r="E2530" s="2">
        <v>185108708.93129998</v>
      </c>
      <c r="F2530" s="2">
        <v>67479086.522599995</v>
      </c>
      <c r="G2530" s="2">
        <v>24526316.505599998</v>
      </c>
      <c r="H2530" s="2">
        <v>3773419.1696842094</v>
      </c>
      <c r="I2530" s="2">
        <v>5576976.4984108768</v>
      </c>
      <c r="J2530" s="2">
        <v>9135993.9114542194</v>
      </c>
      <c r="K2530" s="2">
        <v>1894188.600815455</v>
      </c>
      <c r="L2530" s="2">
        <v>634690.777584097</v>
      </c>
      <c r="M2530" s="2">
        <v>4432131.1775643155</v>
      </c>
    </row>
    <row r="2531" spans="1:13" ht="14.25" customHeight="1">
      <c r="A2531" s="59" t="s">
        <v>146</v>
      </c>
      <c r="B2531" s="59" t="s">
        <v>11</v>
      </c>
      <c r="C2531" s="59" t="s">
        <v>112</v>
      </c>
      <c r="D2531" s="2">
        <v>4.0179999999999998</v>
      </c>
      <c r="E2531" s="2">
        <v>1720550.3515199998</v>
      </c>
      <c r="F2531" s="2">
        <v>650700.03659999999</v>
      </c>
      <c r="G2531" s="2">
        <v>130303.6416</v>
      </c>
      <c r="H2531" s="2">
        <v>16336.057263157894</v>
      </c>
      <c r="I2531" s="2">
        <v>43222.488651254818</v>
      </c>
      <c r="J2531" s="2">
        <v>39549.757192442506</v>
      </c>
      <c r="K2531" s="2">
        <v>8199.9506528807578</v>
      </c>
      <c r="L2531" s="2">
        <v>0</v>
      </c>
      <c r="M2531" s="2">
        <v>22317.672979155795</v>
      </c>
    </row>
    <row r="2532" spans="1:13" ht="14.25" customHeight="1">
      <c r="A2532" s="59" t="s">
        <v>146</v>
      </c>
      <c r="B2532" s="59" t="s">
        <v>11</v>
      </c>
      <c r="C2532" s="59" t="s">
        <v>112</v>
      </c>
      <c r="D2532" s="2">
        <v>0.80359999999999998</v>
      </c>
      <c r="E2532" s="2">
        <v>342993.894012</v>
      </c>
      <c r="F2532" s="2">
        <v>130140.96179999999</v>
      </c>
      <c r="G2532" s="2">
        <v>26061.043199999996</v>
      </c>
      <c r="H2532" s="2">
        <v>3267.708631578947</v>
      </c>
      <c r="I2532" s="2">
        <v>8644.4977302509651</v>
      </c>
      <c r="J2532" s="2">
        <v>7909.9514384885015</v>
      </c>
      <c r="K2532" s="2">
        <v>1639.9901305761516</v>
      </c>
      <c r="L2532" s="2">
        <v>0</v>
      </c>
      <c r="M2532" s="2">
        <v>4463.5345958311591</v>
      </c>
    </row>
    <row r="2533" spans="1:13" ht="14.25" customHeight="1">
      <c r="A2533" s="59" t="s">
        <v>146</v>
      </c>
      <c r="B2533" s="59" t="s">
        <v>7</v>
      </c>
      <c r="C2533" s="59" t="s">
        <v>112</v>
      </c>
      <c r="D2533" s="2">
        <v>4806.3315999999995</v>
      </c>
      <c r="E2533" s="2">
        <v>552008241.452052</v>
      </c>
      <c r="F2533" s="2">
        <v>91390249.401199996</v>
      </c>
      <c r="G2533" s="2">
        <v>167666572.66559997</v>
      </c>
      <c r="H2533" s="2">
        <v>19540103.373473685</v>
      </c>
      <c r="I2533" s="2">
        <v>17351125.098252233</v>
      </c>
      <c r="J2533" s="2">
        <v>47309419.55359973</v>
      </c>
      <c r="K2533" s="2">
        <v>9808780.9709759615</v>
      </c>
      <c r="L2533" s="2">
        <v>11129365.698998623</v>
      </c>
      <c r="M2533" s="2">
        <v>17607720.979046002</v>
      </c>
    </row>
    <row r="2534" spans="1:13" ht="14.25" customHeight="1">
      <c r="A2534" s="59" t="s">
        <v>146</v>
      </c>
      <c r="B2534" s="59" t="s">
        <v>7</v>
      </c>
      <c r="C2534" s="59" t="s">
        <v>112</v>
      </c>
      <c r="D2534" s="2">
        <v>1605.5927999999999</v>
      </c>
      <c r="E2534" s="2">
        <v>184660310.76292798</v>
      </c>
      <c r="F2534" s="2">
        <v>30529630.600599997</v>
      </c>
      <c r="G2534" s="2">
        <v>56010334.84799999</v>
      </c>
      <c r="H2534" s="2">
        <v>6527525.7903157892</v>
      </c>
      <c r="I2534" s="2">
        <v>5796279.5429372955</v>
      </c>
      <c r="J2534" s="2">
        <v>15804082.974100029</v>
      </c>
      <c r="K2534" s="2">
        <v>3276700.2808911507</v>
      </c>
      <c r="L2534" s="2">
        <v>3717851.9756895588</v>
      </c>
      <c r="M2534" s="2">
        <v>5881997.4111576518</v>
      </c>
    </row>
    <row r="2535" spans="1:13" ht="14.25" customHeight="1">
      <c r="A2535" s="59" t="s">
        <v>146</v>
      </c>
      <c r="B2535" s="59" t="s">
        <v>7</v>
      </c>
      <c r="C2535" s="59" t="s">
        <v>112</v>
      </c>
      <c r="D2535" s="2">
        <v>725.65079999999989</v>
      </c>
      <c r="E2535" s="2">
        <v>82449858.312359989</v>
      </c>
      <c r="F2535" s="2">
        <v>13797925.496199999</v>
      </c>
      <c r="G2535" s="2">
        <v>25313980.166399997</v>
      </c>
      <c r="H2535" s="2">
        <v>2950128.1212631576</v>
      </c>
      <c r="I2535" s="2">
        <v>2619639.8534896784</v>
      </c>
      <c r="J2535" s="2">
        <v>7142686.148955117</v>
      </c>
      <c r="K2535" s="2">
        <v>1480911.0879102647</v>
      </c>
      <c r="L2535" s="2">
        <v>1680290.4574813172</v>
      </c>
      <c r="M2535" s="2">
        <v>2658380.2113490286</v>
      </c>
    </row>
    <row r="2536" spans="1:13" ht="14.25" customHeight="1">
      <c r="A2536" s="59" t="s">
        <v>147</v>
      </c>
      <c r="B2536" s="59" t="s">
        <v>7</v>
      </c>
      <c r="C2536" s="59" t="s">
        <v>113</v>
      </c>
      <c r="D2536" s="2">
        <v>431.53319999999997</v>
      </c>
      <c r="E2536" s="2">
        <v>49325912.334468</v>
      </c>
      <c r="F2536" s="2">
        <v>8205410.8273999998</v>
      </c>
      <c r="G2536" s="2">
        <v>15053827.910399998</v>
      </c>
      <c r="H2536" s="2">
        <v>1754395.3515789474</v>
      </c>
      <c r="I2536" s="2">
        <v>1557858.9161948585</v>
      </c>
      <c r="J2536" s="2">
        <v>4247643.9224683251</v>
      </c>
      <c r="K2536" s="2">
        <v>880674.70011939341</v>
      </c>
      <c r="L2536" s="2">
        <v>999242.49797061714</v>
      </c>
      <c r="M2536" s="2">
        <v>1580897.2020979272</v>
      </c>
    </row>
    <row r="2537" spans="1:13" ht="14.25" customHeight="1">
      <c r="A2537" s="59" t="s">
        <v>148</v>
      </c>
      <c r="B2537" s="59" t="s">
        <v>7</v>
      </c>
      <c r="C2537" s="59" t="s">
        <v>114</v>
      </c>
      <c r="D2537" s="2">
        <v>478.94560000000001</v>
      </c>
      <c r="E2537" s="2">
        <v>55197107.827091992</v>
      </c>
      <c r="F2537" s="2">
        <v>9106937.0723999999</v>
      </c>
      <c r="G2537" s="2">
        <v>16707788.639999999</v>
      </c>
      <c r="H2537" s="2">
        <v>1947149.1435789471</v>
      </c>
      <c r="I2537" s="2">
        <v>1729020.3241194333</v>
      </c>
      <c r="J2537" s="2">
        <v>4714331.0573391477</v>
      </c>
      <c r="K2537" s="2">
        <v>977434.11782338633</v>
      </c>
      <c r="L2537" s="2">
        <v>1109028.9176731617</v>
      </c>
      <c r="M2537" s="2">
        <v>1754589.8183433237</v>
      </c>
    </row>
    <row r="2538" spans="1:13" ht="14.25" customHeight="1">
      <c r="A2538" s="59" t="s">
        <v>148</v>
      </c>
      <c r="B2538" s="59" t="s">
        <v>7</v>
      </c>
      <c r="C2538" s="59" t="s">
        <v>114</v>
      </c>
      <c r="D2538" s="2">
        <v>193.66759999999999</v>
      </c>
      <c r="E2538" s="2">
        <v>23983140.762504</v>
      </c>
      <c r="F2538" s="2">
        <v>3682502.3546000002</v>
      </c>
      <c r="G2538" s="2">
        <v>6756001.5167999994</v>
      </c>
      <c r="H2538" s="2">
        <v>787354.95410526311</v>
      </c>
      <c r="I2538" s="2">
        <v>699150.83575970388</v>
      </c>
      <c r="J2538" s="2">
        <v>1906298.2966757289</v>
      </c>
      <c r="K2538" s="2">
        <v>395237.62146885251</v>
      </c>
      <c r="L2538" s="2">
        <v>448449.61268327513</v>
      </c>
      <c r="M2538" s="2">
        <v>709490.17822271981</v>
      </c>
    </row>
    <row r="2539" spans="1:13" ht="14.25" customHeight="1">
      <c r="A2539" s="59" t="s">
        <v>146</v>
      </c>
      <c r="B2539" s="59" t="s">
        <v>7</v>
      </c>
      <c r="C2539" s="59" t="s">
        <v>112</v>
      </c>
      <c r="D2539" s="2">
        <v>445.19439999999992</v>
      </c>
      <c r="E2539" s="2">
        <v>59168936.434607998</v>
      </c>
      <c r="F2539" s="2">
        <v>12779645.6668</v>
      </c>
      <c r="G2539" s="2">
        <v>15697104.134399997</v>
      </c>
      <c r="H2539" s="2">
        <v>1809933.9688421052</v>
      </c>
      <c r="I2539" s="2">
        <v>1605092.521846035</v>
      </c>
      <c r="J2539" s="2">
        <v>4382113.0969226304</v>
      </c>
      <c r="K2539" s="2">
        <v>908554.53233918804</v>
      </c>
      <c r="L2539" s="2">
        <v>1030875.8731391468</v>
      </c>
      <c r="M2539" s="2">
        <v>1630944.2271177871</v>
      </c>
    </row>
    <row r="2540" spans="1:13" ht="14.25" customHeight="1">
      <c r="A2540" s="59" t="s">
        <v>146</v>
      </c>
      <c r="B2540" s="59" t="s">
        <v>7</v>
      </c>
      <c r="C2540" s="59" t="s">
        <v>112</v>
      </c>
      <c r="D2540" s="2">
        <v>80.36</v>
      </c>
      <c r="E2540" s="2">
        <v>10688738.863572</v>
      </c>
      <c r="F2540" s="2">
        <v>2306795.2179999999</v>
      </c>
      <c r="G2540" s="2">
        <v>2833412.2559999996</v>
      </c>
      <c r="H2540" s="2">
        <v>326703.74400000001</v>
      </c>
      <c r="I2540" s="2">
        <v>289727.89202997024</v>
      </c>
      <c r="J2540" s="2">
        <v>790995.14384885028</v>
      </c>
      <c r="K2540" s="2">
        <v>163999.01305761514</v>
      </c>
      <c r="L2540" s="2">
        <v>186078.67746193986</v>
      </c>
      <c r="M2540" s="2">
        <v>294394.26482270524</v>
      </c>
    </row>
    <row r="2541" spans="1:13" ht="14.25" customHeight="1">
      <c r="A2541" s="59" t="s">
        <v>146</v>
      </c>
      <c r="B2541" s="59" t="s">
        <v>7</v>
      </c>
      <c r="C2541" s="59" t="s">
        <v>112</v>
      </c>
      <c r="D2541" s="2">
        <v>6.4287999999999998</v>
      </c>
      <c r="E2541" s="2">
        <v>846170.62160399987</v>
      </c>
      <c r="F2541" s="2">
        <v>184543.93559999997</v>
      </c>
      <c r="G2541" s="2">
        <v>226673.45279999997</v>
      </c>
      <c r="H2541" s="2">
        <v>26135.454315789473</v>
      </c>
      <c r="I2541" s="2">
        <v>23178.231362397619</v>
      </c>
      <c r="J2541" s="2">
        <v>63279.611507908012</v>
      </c>
      <c r="K2541" s="2">
        <v>13119.921044609213</v>
      </c>
      <c r="L2541" s="2">
        <v>14886.29419695519</v>
      </c>
      <c r="M2541" s="2">
        <v>23551.541185816423</v>
      </c>
    </row>
    <row r="2542" spans="1:13" ht="14.25" customHeight="1">
      <c r="A2542" s="59" t="s">
        <v>147</v>
      </c>
      <c r="B2542" s="59" t="s">
        <v>7</v>
      </c>
      <c r="C2542" s="59" t="s">
        <v>113</v>
      </c>
      <c r="D2542" s="2">
        <v>50.626799999999996</v>
      </c>
      <c r="E2542" s="2">
        <v>6698124.6033239998</v>
      </c>
      <c r="F2542" s="2">
        <v>1453280.9077999999</v>
      </c>
      <c r="G2542" s="2">
        <v>1785049.9967999996</v>
      </c>
      <c r="H2542" s="2">
        <v>205822.14063157895</v>
      </c>
      <c r="I2542" s="2">
        <v>182528.57197888126</v>
      </c>
      <c r="J2542" s="2">
        <v>498326.94062477566</v>
      </c>
      <c r="K2542" s="2">
        <v>103319.37822629754</v>
      </c>
      <c r="L2542" s="2">
        <v>117229.56680102213</v>
      </c>
      <c r="M2542" s="2">
        <v>185468.38683830432</v>
      </c>
    </row>
    <row r="2543" spans="1:13" ht="14.25" customHeight="1">
      <c r="A2543" s="59" t="s">
        <v>148</v>
      </c>
      <c r="B2543" s="59" t="s">
        <v>7</v>
      </c>
      <c r="C2543" s="59" t="s">
        <v>114</v>
      </c>
      <c r="D2543" s="2">
        <v>79.556399999999996</v>
      </c>
      <c r="E2543" s="2">
        <v>10597002.378731998</v>
      </c>
      <c r="F2543" s="2">
        <v>2283726.2317999997</v>
      </c>
      <c r="G2543" s="2">
        <v>2805078.5663999999</v>
      </c>
      <c r="H2543" s="2">
        <v>323436.03536842094</v>
      </c>
      <c r="I2543" s="2">
        <v>286830.61310967058</v>
      </c>
      <c r="J2543" s="2">
        <v>783085.19241036172</v>
      </c>
      <c r="K2543" s="2">
        <v>162359.02292703901</v>
      </c>
      <c r="L2543" s="2">
        <v>184217.8906873205</v>
      </c>
      <c r="M2543" s="2">
        <v>291450.32217447821</v>
      </c>
    </row>
    <row r="2544" spans="1:13" ht="14.25" customHeight="1">
      <c r="A2544" s="59" t="s">
        <v>148</v>
      </c>
      <c r="B2544" s="59" t="s">
        <v>7</v>
      </c>
      <c r="C2544" s="59" t="s">
        <v>114</v>
      </c>
      <c r="D2544" s="2">
        <v>61.073599999999999</v>
      </c>
      <c r="E2544" s="2">
        <v>8662471.5648239981</v>
      </c>
      <c r="F2544" s="2">
        <v>1753164.2065999999</v>
      </c>
      <c r="G2544" s="2">
        <v>2153392.6847999999</v>
      </c>
      <c r="H2544" s="2">
        <v>248294.8951578947</v>
      </c>
      <c r="I2544" s="2">
        <v>220193.19794277736</v>
      </c>
      <c r="J2544" s="2">
        <v>601156.30932512623</v>
      </c>
      <c r="K2544" s="2">
        <v>124639.24992378752</v>
      </c>
      <c r="L2544" s="2">
        <v>141419.79487107429</v>
      </c>
      <c r="M2544" s="2">
        <v>223739.64126525598</v>
      </c>
    </row>
    <row r="2545" spans="1:13" ht="14.25" customHeight="1">
      <c r="A2545" s="59" t="s">
        <v>146</v>
      </c>
      <c r="B2545" s="59" t="s">
        <v>9</v>
      </c>
      <c r="C2545" s="59" t="s">
        <v>112</v>
      </c>
      <c r="D2545" s="2">
        <v>1388.6207999999999</v>
      </c>
      <c r="E2545" s="2">
        <v>183233973.50319597</v>
      </c>
      <c r="F2545" s="2">
        <v>43110910.665999994</v>
      </c>
      <c r="G2545" s="2">
        <v>35277133.670399994</v>
      </c>
      <c r="H2545" s="2">
        <v>5645427.1730526322</v>
      </c>
      <c r="I2545" s="2">
        <v>6412463.0142349266</v>
      </c>
      <c r="J2545" s="2">
        <v>13668396.085708132</v>
      </c>
      <c r="K2545" s="2">
        <v>2833902.9456355898</v>
      </c>
      <c r="L2545" s="2">
        <v>5522365.0216459809</v>
      </c>
      <c r="M2545" s="2">
        <v>4151008.2082259902</v>
      </c>
    </row>
    <row r="2546" spans="1:13" ht="14.25" customHeight="1">
      <c r="A2546" s="59" t="s">
        <v>146</v>
      </c>
      <c r="B2546" s="59" t="s">
        <v>9</v>
      </c>
      <c r="C2546" s="59" t="s">
        <v>112</v>
      </c>
      <c r="D2546" s="2">
        <v>253.9376</v>
      </c>
      <c r="E2546" s="2">
        <v>33547864.641983993</v>
      </c>
      <c r="F2546" s="2">
        <v>7883708.1157999989</v>
      </c>
      <c r="G2546" s="2">
        <v>6451141.7856000001</v>
      </c>
      <c r="H2546" s="2">
        <v>1032382.1406315787</v>
      </c>
      <c r="I2546" s="2">
        <v>1172649.4863994427</v>
      </c>
      <c r="J2546" s="2">
        <v>2499544.6545623667</v>
      </c>
      <c r="K2546" s="2">
        <v>518236.88126206392</v>
      </c>
      <c r="L2546" s="2">
        <v>1009876.9368287788</v>
      </c>
      <c r="M2546" s="2">
        <v>759096.40844873432</v>
      </c>
    </row>
    <row r="2547" spans="1:13" ht="14.25" customHeight="1">
      <c r="A2547" s="59" t="s">
        <v>146</v>
      </c>
      <c r="B2547" s="59" t="s">
        <v>9</v>
      </c>
      <c r="C2547" s="59" t="s">
        <v>112</v>
      </c>
      <c r="D2547" s="2">
        <v>359.20919999999995</v>
      </c>
      <c r="E2547" s="2">
        <v>46956525.442595996</v>
      </c>
      <c r="F2547" s="2">
        <v>11151954.2194</v>
      </c>
      <c r="G2547" s="2">
        <v>9125508.1535999998</v>
      </c>
      <c r="H2547" s="2">
        <v>1460361.2362105262</v>
      </c>
      <c r="I2547" s="2">
        <v>1658779.4950017431</v>
      </c>
      <c r="J2547" s="2">
        <v>3535748.2930043605</v>
      </c>
      <c r="K2547" s="2">
        <v>733075.58836753969</v>
      </c>
      <c r="L2547" s="2">
        <v>1428528.4517799499</v>
      </c>
      <c r="M2547" s="2">
        <v>1073785.1094195705</v>
      </c>
    </row>
    <row r="2548" spans="1:13" ht="14.25" customHeight="1">
      <c r="A2548" s="59" t="s">
        <v>147</v>
      </c>
      <c r="B2548" s="59" t="s">
        <v>9</v>
      </c>
      <c r="C2548" s="59" t="s">
        <v>113</v>
      </c>
      <c r="D2548" s="2">
        <v>32.947600000000001</v>
      </c>
      <c r="E2548" s="2">
        <v>4329441.7855919991</v>
      </c>
      <c r="F2548" s="2">
        <v>1022885.9907999999</v>
      </c>
      <c r="G2548" s="2">
        <v>837015.59039999987</v>
      </c>
      <c r="H2548" s="2">
        <v>133947.46610526316</v>
      </c>
      <c r="I2548" s="2">
        <v>152147.5599442315</v>
      </c>
      <c r="J2548" s="2">
        <v>324308.00897802861</v>
      </c>
      <c r="K2548" s="2">
        <v>67239.595353622222</v>
      </c>
      <c r="L2548" s="2">
        <v>131028.33674044284</v>
      </c>
      <c r="M2548" s="2">
        <v>98490.356792399092</v>
      </c>
    </row>
    <row r="2549" spans="1:13" ht="14.25" customHeight="1">
      <c r="A2549" s="59" t="s">
        <v>148</v>
      </c>
      <c r="B2549" s="59" t="s">
        <v>9</v>
      </c>
      <c r="C2549" s="59" t="s">
        <v>114</v>
      </c>
      <c r="D2549" s="2">
        <v>945.83719999999994</v>
      </c>
      <c r="E2549" s="2">
        <v>125154408.42273599</v>
      </c>
      <c r="F2549" s="2">
        <v>29364318.694999997</v>
      </c>
      <c r="G2549" s="2">
        <v>24028463.673599999</v>
      </c>
      <c r="H2549" s="2">
        <v>3845293.844210526</v>
      </c>
      <c r="I2549" s="2">
        <v>4367748.2452283036</v>
      </c>
      <c r="J2549" s="2">
        <v>9310012.8431009687</v>
      </c>
      <c r="K2549" s="2">
        <v>1930268.3836881304</v>
      </c>
      <c r="L2549" s="2">
        <v>3761472.0083780787</v>
      </c>
      <c r="M2549" s="2">
        <v>2827393.9010891151</v>
      </c>
    </row>
    <row r="2550" spans="1:13" ht="14.25" customHeight="1">
      <c r="A2550" s="59" t="s">
        <v>148</v>
      </c>
      <c r="B2550" s="59" t="s">
        <v>9</v>
      </c>
      <c r="C2550" s="59" t="s">
        <v>114</v>
      </c>
      <c r="D2550" s="2">
        <v>488.58879999999999</v>
      </c>
      <c r="E2550" s="2">
        <v>68860055.544587985</v>
      </c>
      <c r="F2550" s="2">
        <v>15168654.224199997</v>
      </c>
      <c r="G2550" s="2">
        <v>12412324.780799998</v>
      </c>
      <c r="H2550" s="2">
        <v>1986352.9465263158</v>
      </c>
      <c r="I2550" s="2">
        <v>2256236.9864900671</v>
      </c>
      <c r="J2550" s="2">
        <v>4809250.4746010099</v>
      </c>
      <c r="K2550" s="2">
        <v>997113.99939030013</v>
      </c>
      <c r="L2550" s="2">
        <v>1943054.3594680303</v>
      </c>
      <c r="M2550" s="2">
        <v>1460539.9251165523</v>
      </c>
    </row>
    <row r="2551" spans="1:13" ht="14.25" customHeight="1">
      <c r="A2551" s="59" t="s">
        <v>147</v>
      </c>
      <c r="B2551" s="59" t="s">
        <v>7</v>
      </c>
      <c r="C2551" s="59" t="s">
        <v>113</v>
      </c>
      <c r="D2551" s="2">
        <v>0.80359999999999998</v>
      </c>
      <c r="E2551" s="2">
        <v>102703.33458</v>
      </c>
      <c r="F2551" s="2">
        <v>18292.609199999995</v>
      </c>
      <c r="G2551" s="2">
        <v>30794.476799999997</v>
      </c>
      <c r="H2551" s="2">
        <v>3267.708631578947</v>
      </c>
      <c r="I2551" s="2">
        <v>2661.425641348927</v>
      </c>
      <c r="J2551" s="2">
        <v>7909.9514384885015</v>
      </c>
      <c r="K2551" s="2">
        <v>1639.9901305761516</v>
      </c>
      <c r="L2551" s="2">
        <v>0</v>
      </c>
      <c r="M2551" s="2">
        <v>1824.2394451047867</v>
      </c>
    </row>
    <row r="2552" spans="1:13" ht="14.25" customHeight="1">
      <c r="A2552" s="59" t="s">
        <v>146</v>
      </c>
      <c r="B2552" s="59" t="s">
        <v>9</v>
      </c>
      <c r="C2552" s="59" t="s">
        <v>112</v>
      </c>
      <c r="D2552" s="2">
        <v>11133.0744</v>
      </c>
      <c r="E2552" s="2">
        <v>1979976904.611552</v>
      </c>
      <c r="F2552" s="2">
        <v>383341305.57279992</v>
      </c>
      <c r="G2552" s="2">
        <v>293016469.36319995</v>
      </c>
      <c r="H2552" s="2">
        <v>45261426.270315789</v>
      </c>
      <c r="I2552" s="2">
        <v>51533532.267583795</v>
      </c>
      <c r="J2552" s="2">
        <v>109584467.22881971</v>
      </c>
      <c r="K2552" s="2">
        <v>22720423.269002005</v>
      </c>
      <c r="L2552" s="2">
        <v>21857062.452509847</v>
      </c>
      <c r="M2552" s="2">
        <v>58786732.741573341</v>
      </c>
    </row>
    <row r="2553" spans="1:13" ht="14.25" customHeight="1">
      <c r="A2553" s="59" t="s">
        <v>146</v>
      </c>
      <c r="B2553" s="59" t="s">
        <v>9</v>
      </c>
      <c r="C2553" s="59" t="s">
        <v>112</v>
      </c>
      <c r="D2553" s="2">
        <v>1957.5695999999996</v>
      </c>
      <c r="E2553" s="2">
        <v>348468341.73782396</v>
      </c>
      <c r="F2553" s="2">
        <v>67404318.127199993</v>
      </c>
      <c r="G2553" s="2">
        <v>51522169.151999995</v>
      </c>
      <c r="H2553" s="2">
        <v>7958483.8635789463</v>
      </c>
      <c r="I2553" s="2">
        <v>9061331.355841931</v>
      </c>
      <c r="J2553" s="2">
        <v>19268641.704157989</v>
      </c>
      <c r="K2553" s="2">
        <v>3995015.9580835048</v>
      </c>
      <c r="L2553" s="2">
        <v>3843208.0362576861</v>
      </c>
      <c r="M2553" s="2">
        <v>10336688.39024633</v>
      </c>
    </row>
    <row r="2554" spans="1:13" ht="14.25" customHeight="1">
      <c r="A2554" s="59" t="s">
        <v>146</v>
      </c>
      <c r="B2554" s="59" t="s">
        <v>9</v>
      </c>
      <c r="C2554" s="59" t="s">
        <v>112</v>
      </c>
      <c r="D2554" s="2">
        <v>925.74720000000002</v>
      </c>
      <c r="E2554" s="2">
        <v>163507311.76071599</v>
      </c>
      <c r="F2554" s="2">
        <v>31875934.185399998</v>
      </c>
      <c r="G2554" s="2">
        <v>24365164.070399996</v>
      </c>
      <c r="H2554" s="2">
        <v>3763618.5296842097</v>
      </c>
      <c r="I2554" s="2">
        <v>4285161.626408007</v>
      </c>
      <c r="J2554" s="2">
        <v>9112264.0571387541</v>
      </c>
      <c r="K2554" s="2">
        <v>1889268.6304237265</v>
      </c>
      <c r="L2554" s="2">
        <v>1817477.6920233394</v>
      </c>
      <c r="M2554" s="2">
        <v>4888286.1352889054</v>
      </c>
    </row>
    <row r="2555" spans="1:13" ht="14.25" customHeight="1">
      <c r="A2555" s="59" t="s">
        <v>147</v>
      </c>
      <c r="B2555" s="59" t="s">
        <v>9</v>
      </c>
      <c r="C2555" s="59" t="s">
        <v>113</v>
      </c>
      <c r="D2555" s="2">
        <v>871.90599999999995</v>
      </c>
      <c r="E2555" s="2">
        <v>154592397.39635998</v>
      </c>
      <c r="F2555" s="2">
        <v>30022038.136599999</v>
      </c>
      <c r="G2555" s="2">
        <v>22948091.500799995</v>
      </c>
      <c r="H2555" s="2">
        <v>3544726.797473684</v>
      </c>
      <c r="I2555" s="2">
        <v>4035937.8165387916</v>
      </c>
      <c r="J2555" s="2">
        <v>8582297.3107600268</v>
      </c>
      <c r="K2555" s="2">
        <v>1779389.2916751243</v>
      </c>
      <c r="L2555" s="2">
        <v>1711773.6943101764</v>
      </c>
      <c r="M2555" s="2">
        <v>4603984.771517762</v>
      </c>
    </row>
    <row r="2556" spans="1:13" ht="14.25" customHeight="1">
      <c r="A2556" s="59" t="s">
        <v>148</v>
      </c>
      <c r="B2556" s="59" t="s">
        <v>9</v>
      </c>
      <c r="C2556" s="59" t="s">
        <v>114</v>
      </c>
      <c r="D2556" s="2">
        <v>1676.3095999999998</v>
      </c>
      <c r="E2556" s="2">
        <v>298735219.17439193</v>
      </c>
      <c r="F2556" s="2">
        <v>57719790.209199995</v>
      </c>
      <c r="G2556" s="2">
        <v>44119558.406399995</v>
      </c>
      <c r="H2556" s="2">
        <v>6815023.2454736838</v>
      </c>
      <c r="I2556" s="2">
        <v>7759415.9311519992</v>
      </c>
      <c r="J2556" s="2">
        <v>16500158.700687017</v>
      </c>
      <c r="K2556" s="2">
        <v>3421019.4123818525</v>
      </c>
      <c r="L2556" s="2">
        <v>3291022.9735769844</v>
      </c>
      <c r="M2556" s="2">
        <v>8851532.0123373754</v>
      </c>
    </row>
    <row r="2557" spans="1:13" ht="14.25" customHeight="1">
      <c r="A2557" s="59" t="s">
        <v>148</v>
      </c>
      <c r="B2557" s="59" t="s">
        <v>9</v>
      </c>
      <c r="C2557" s="59" t="s">
        <v>114</v>
      </c>
      <c r="D2557" s="2">
        <v>826.9043999999999</v>
      </c>
      <c r="E2557" s="2">
        <v>154496041.866936</v>
      </c>
      <c r="F2557" s="2">
        <v>28472513.828799997</v>
      </c>
      <c r="G2557" s="2">
        <v>21763674.316799998</v>
      </c>
      <c r="H2557" s="2">
        <v>3361773.6454736842</v>
      </c>
      <c r="I2557" s="2">
        <v>3827631.3485884028</v>
      </c>
      <c r="J2557" s="2">
        <v>8139340.0302046696</v>
      </c>
      <c r="K2557" s="2">
        <v>1687549.8443628598</v>
      </c>
      <c r="L2557" s="2">
        <v>1623424.0842812641</v>
      </c>
      <c r="M2557" s="2">
        <v>4366359.7510523302</v>
      </c>
    </row>
    <row r="2558" spans="1:13" ht="14.25" customHeight="1">
      <c r="A2558" s="59" t="s">
        <v>146</v>
      </c>
      <c r="B2558" s="59" t="s">
        <v>9</v>
      </c>
      <c r="C2558" s="59" t="s">
        <v>112</v>
      </c>
      <c r="D2558" s="2">
        <v>7106.2347999999993</v>
      </c>
      <c r="E2558" s="2">
        <v>1135927046.6026559</v>
      </c>
      <c r="F2558" s="2">
        <v>204445313.68139997</v>
      </c>
      <c r="G2558" s="2">
        <v>178985565.59999999</v>
      </c>
      <c r="H2558" s="2">
        <v>28890340.26442105</v>
      </c>
      <c r="I2558" s="2">
        <v>23876854.528240427</v>
      </c>
      <c r="J2558" s="2">
        <v>69947700.570553824</v>
      </c>
      <c r="K2558" s="2">
        <v>14502432.724684909</v>
      </c>
      <c r="L2558" s="2">
        <v>11701187.30561956</v>
      </c>
      <c r="M2558" s="2">
        <v>26424007.132948246</v>
      </c>
    </row>
    <row r="2559" spans="1:13" ht="14.25" customHeight="1">
      <c r="A2559" s="59" t="s">
        <v>146</v>
      </c>
      <c r="B2559" s="59" t="s">
        <v>9</v>
      </c>
      <c r="C2559" s="59" t="s">
        <v>112</v>
      </c>
      <c r="D2559" s="2">
        <v>804.40359999999998</v>
      </c>
      <c r="E2559" s="2">
        <v>128713200.09055197</v>
      </c>
      <c r="F2559" s="2">
        <v>23142571.835599996</v>
      </c>
      <c r="G2559" s="2">
        <v>20260606.444800001</v>
      </c>
      <c r="H2559" s="2">
        <v>3270296.4479999999</v>
      </c>
      <c r="I2559" s="2">
        <v>2702785.4102418488</v>
      </c>
      <c r="J2559" s="2">
        <v>7917861.3899269905</v>
      </c>
      <c r="K2559" s="2">
        <v>1641630.1207067277</v>
      </c>
      <c r="L2559" s="2">
        <v>1324537.8822713082</v>
      </c>
      <c r="M2559" s="2">
        <v>2991115.1351443166</v>
      </c>
    </row>
    <row r="2560" spans="1:13" ht="14.25" customHeight="1">
      <c r="A2560" s="59" t="s">
        <v>146</v>
      </c>
      <c r="B2560" s="59" t="s">
        <v>9</v>
      </c>
      <c r="C2560" s="59" t="s">
        <v>112</v>
      </c>
      <c r="D2560" s="2">
        <v>1202.9892</v>
      </c>
      <c r="E2560" s="2">
        <v>190820537.83900797</v>
      </c>
      <c r="F2560" s="2">
        <v>34609820.228799991</v>
      </c>
      <c r="G2560" s="2">
        <v>30299828.659199994</v>
      </c>
      <c r="H2560" s="2">
        <v>4890743.0905263154</v>
      </c>
      <c r="I2560" s="2">
        <v>4042027.7314006463</v>
      </c>
      <c r="J2560" s="2">
        <v>11841197.303417288</v>
      </c>
      <c r="K2560" s="2">
        <v>2455065.2254724987</v>
      </c>
      <c r="L2560" s="2">
        <v>1980852.3574027456</v>
      </c>
      <c r="M2560" s="2">
        <v>4473226.1311798617</v>
      </c>
    </row>
    <row r="2561" spans="1:13" ht="14.25" customHeight="1">
      <c r="A2561" s="59" t="s">
        <v>147</v>
      </c>
      <c r="B2561" s="59" t="s">
        <v>9</v>
      </c>
      <c r="C2561" s="59" t="s">
        <v>113</v>
      </c>
      <c r="D2561" s="2">
        <v>308.58239999999995</v>
      </c>
      <c r="E2561" s="2">
        <v>49158404.743139997</v>
      </c>
      <c r="F2561" s="2">
        <v>8877869.8263999987</v>
      </c>
      <c r="G2561" s="2">
        <v>7772301.1199999992</v>
      </c>
      <c r="H2561" s="2">
        <v>1254539.0955789473</v>
      </c>
      <c r="I2561" s="2">
        <v>1036832.7647681017</v>
      </c>
      <c r="J2561" s="2">
        <v>3037421.3523795847</v>
      </c>
      <c r="K2561" s="2">
        <v>629756.21014124213</v>
      </c>
      <c r="L2561" s="2">
        <v>508114.4323598225</v>
      </c>
      <c r="M2561" s="2">
        <v>1147440.7711242933</v>
      </c>
    </row>
    <row r="2562" spans="1:13" ht="14.25" customHeight="1">
      <c r="A2562" s="59" t="s">
        <v>148</v>
      </c>
      <c r="B2562" s="59" t="s">
        <v>9</v>
      </c>
      <c r="C2562" s="59" t="s">
        <v>114</v>
      </c>
      <c r="D2562" s="2">
        <v>1267.2772</v>
      </c>
      <c r="E2562" s="2">
        <v>203056128.383724</v>
      </c>
      <c r="F2562" s="2">
        <v>36459375.779799998</v>
      </c>
      <c r="G2562" s="2">
        <v>31919058.912</v>
      </c>
      <c r="H2562" s="2">
        <v>5152105.091368421</v>
      </c>
      <c r="I2562" s="2">
        <v>4258034.5573940016</v>
      </c>
      <c r="J2562" s="2">
        <v>12473993.418496368</v>
      </c>
      <c r="K2562" s="2">
        <v>2586264.435918591</v>
      </c>
      <c r="L2562" s="2">
        <v>2086709.5308110418</v>
      </c>
      <c r="M2562" s="2">
        <v>4712276.2918307567</v>
      </c>
    </row>
    <row r="2563" spans="1:13" ht="14.25" customHeight="1">
      <c r="A2563" s="59" t="s">
        <v>148</v>
      </c>
      <c r="B2563" s="59" t="s">
        <v>9</v>
      </c>
      <c r="C2563" s="59" t="s">
        <v>114</v>
      </c>
      <c r="D2563" s="2">
        <v>565.73439999999994</v>
      </c>
      <c r="E2563" s="2">
        <v>95516701.858116001</v>
      </c>
      <c r="F2563" s="2">
        <v>16276094.416599998</v>
      </c>
      <c r="G2563" s="2">
        <v>14249218.9824</v>
      </c>
      <c r="H2563" s="2">
        <v>2299988.341894737</v>
      </c>
      <c r="I2563" s="2">
        <v>1900860.0687415197</v>
      </c>
      <c r="J2563" s="2">
        <v>5568605.8126959056</v>
      </c>
      <c r="K2563" s="2">
        <v>1154553.0519256108</v>
      </c>
      <c r="L2563" s="2">
        <v>931543.12599300803</v>
      </c>
      <c r="M2563" s="2">
        <v>2103641.4137278711</v>
      </c>
    </row>
    <row r="2564" spans="1:13" ht="14.25" customHeight="1">
      <c r="A2564" s="59" t="s">
        <v>146</v>
      </c>
      <c r="B2564" s="59" t="s">
        <v>9</v>
      </c>
      <c r="C2564" s="59" t="s">
        <v>112</v>
      </c>
      <c r="D2564" s="2">
        <v>662.16639999999995</v>
      </c>
      <c r="E2564" s="2">
        <v>101672714.83168799</v>
      </c>
      <c r="F2564" s="2">
        <v>0</v>
      </c>
      <c r="G2564" s="2">
        <v>385875.99359999999</v>
      </c>
      <c r="H2564" s="2">
        <v>89748404.351999983</v>
      </c>
      <c r="I2564" s="2">
        <v>0</v>
      </c>
      <c r="J2564" s="2">
        <v>4158427.9426709898</v>
      </c>
      <c r="K2564" s="2">
        <v>1351351.867594749</v>
      </c>
      <c r="L2564" s="2">
        <v>14460.732134093781</v>
      </c>
      <c r="M2564" s="2">
        <v>870855.12954954256</v>
      </c>
    </row>
    <row r="2565" spans="1:13" ht="14.25" customHeight="1">
      <c r="A2565" s="59" t="s">
        <v>146</v>
      </c>
      <c r="B2565" s="59" t="s">
        <v>9</v>
      </c>
      <c r="C2565" s="59" t="s">
        <v>112</v>
      </c>
      <c r="D2565" s="2">
        <v>63.484400000000001</v>
      </c>
      <c r="E2565" s="2">
        <v>9758232.0934559982</v>
      </c>
      <c r="F2565" s="2">
        <v>0</v>
      </c>
      <c r="G2565" s="2">
        <v>36995.251199999992</v>
      </c>
      <c r="H2565" s="2">
        <v>8604519.4307368416</v>
      </c>
      <c r="I2565" s="2">
        <v>0</v>
      </c>
      <c r="J2565" s="2">
        <v>398684.23236772831</v>
      </c>
      <c r="K2565" s="2">
        <v>129559.22031551598</v>
      </c>
      <c r="L2565" s="2">
        <v>1386.40514392404</v>
      </c>
      <c r="M2565" s="2">
        <v>83492.178682541096</v>
      </c>
    </row>
    <row r="2566" spans="1:13" ht="14.25" customHeight="1">
      <c r="A2566" s="59" t="s">
        <v>146</v>
      </c>
      <c r="B2566" s="59" t="s">
        <v>9</v>
      </c>
      <c r="C2566" s="59" t="s">
        <v>112</v>
      </c>
      <c r="D2566" s="2">
        <v>14.4648</v>
      </c>
      <c r="E2566" s="2">
        <v>2203307.3379239994</v>
      </c>
      <c r="F2566" s="2">
        <v>0</v>
      </c>
      <c r="G2566" s="2">
        <v>8429.3375999999989</v>
      </c>
      <c r="H2566" s="2">
        <v>1960523.2572631577</v>
      </c>
      <c r="I2566" s="2">
        <v>0</v>
      </c>
      <c r="J2566" s="2">
        <v>90839.445349608999</v>
      </c>
      <c r="K2566" s="2">
        <v>29519.822350370727</v>
      </c>
      <c r="L2566" s="2">
        <v>315.88977962826226</v>
      </c>
      <c r="M2566" s="2">
        <v>19023.534383363793</v>
      </c>
    </row>
    <row r="2567" spans="1:13" ht="14.25" customHeight="1">
      <c r="A2567" s="59" t="s">
        <v>147</v>
      </c>
      <c r="B2567" s="59" t="s">
        <v>9</v>
      </c>
      <c r="C2567" s="59" t="s">
        <v>113</v>
      </c>
      <c r="D2567" s="2">
        <v>45.001599999999996</v>
      </c>
      <c r="E2567" s="2">
        <v>6885421.8491519997</v>
      </c>
      <c r="F2567" s="2">
        <v>0</v>
      </c>
      <c r="G2567" s="2">
        <v>26224.780799999997</v>
      </c>
      <c r="H2567" s="2">
        <v>6099406.2416842105</v>
      </c>
      <c r="I2567" s="2">
        <v>0</v>
      </c>
      <c r="J2567" s="2">
        <v>282611.60775433911</v>
      </c>
      <c r="K2567" s="2">
        <v>91839.447312264485</v>
      </c>
      <c r="L2567" s="2">
        <v>982.76820328792712</v>
      </c>
      <c r="M2567" s="2">
        <v>59184.329192687364</v>
      </c>
    </row>
    <row r="2568" spans="1:13" ht="14.25" customHeight="1">
      <c r="A2568" s="59" t="s">
        <v>148</v>
      </c>
      <c r="B2568" s="59" t="s">
        <v>9</v>
      </c>
      <c r="C2568" s="59" t="s">
        <v>114</v>
      </c>
      <c r="D2568" s="2">
        <v>18.482799999999997</v>
      </c>
      <c r="E2568" s="2">
        <v>2844523.9662839998</v>
      </c>
      <c r="F2568" s="2">
        <v>0</v>
      </c>
      <c r="G2568" s="2">
        <v>10770.470399999998</v>
      </c>
      <c r="H2568" s="2">
        <v>2505113.1890526311</v>
      </c>
      <c r="I2568" s="2">
        <v>0</v>
      </c>
      <c r="J2568" s="2">
        <v>116072.62461338927</v>
      </c>
      <c r="K2568" s="2">
        <v>37719.773003251481</v>
      </c>
      <c r="L2568" s="2">
        <v>403.63694063611285</v>
      </c>
      <c r="M2568" s="2">
        <v>24307.849489853736</v>
      </c>
    </row>
    <row r="2569" spans="1:13" ht="14.25" customHeight="1">
      <c r="A2569" s="59" t="s">
        <v>146</v>
      </c>
      <c r="B2569" s="59" t="s">
        <v>9</v>
      </c>
      <c r="C2569" s="59" t="s">
        <v>112</v>
      </c>
      <c r="D2569" s="2">
        <v>427.51519999999999</v>
      </c>
      <c r="E2569" s="2">
        <v>65643060.446963996</v>
      </c>
      <c r="F2569" s="2">
        <v>0</v>
      </c>
      <c r="G2569" s="2">
        <v>249133.8432</v>
      </c>
      <c r="H2569" s="2">
        <v>58068523.523368411</v>
      </c>
      <c r="I2569" s="2">
        <v>0</v>
      </c>
      <c r="J2569" s="2">
        <v>2684810.2736662212</v>
      </c>
      <c r="K2569" s="2">
        <v>872474.74946651259</v>
      </c>
      <c r="L2569" s="2">
        <v>9336.2979312353073</v>
      </c>
      <c r="M2569" s="2">
        <v>562251.12733052997</v>
      </c>
    </row>
    <row r="2570" spans="1:13" ht="14.25" customHeight="1">
      <c r="A2570" s="59" t="s">
        <v>146</v>
      </c>
      <c r="B2570" s="59" t="s">
        <v>9</v>
      </c>
      <c r="C2570" s="59" t="s">
        <v>112</v>
      </c>
      <c r="D2570" s="2">
        <v>40.18</v>
      </c>
      <c r="E2570" s="2">
        <v>6176096.9867519997</v>
      </c>
      <c r="F2570" s="2">
        <v>0</v>
      </c>
      <c r="G2570" s="2">
        <v>23414.476799999997</v>
      </c>
      <c r="H2570" s="2">
        <v>5457568.1077894736</v>
      </c>
      <c r="I2570" s="2">
        <v>0</v>
      </c>
      <c r="J2570" s="2">
        <v>252331.79263780275</v>
      </c>
      <c r="K2570" s="2">
        <v>81999.506528807571</v>
      </c>
      <c r="L2570" s="2">
        <v>877.47161007850616</v>
      </c>
      <c r="M2570" s="2">
        <v>52843.15106489943</v>
      </c>
    </row>
    <row r="2571" spans="1:13" ht="14.25" customHeight="1">
      <c r="A2571" s="59" t="s">
        <v>146</v>
      </c>
      <c r="B2571" s="59" t="s">
        <v>9</v>
      </c>
      <c r="C2571" s="59" t="s">
        <v>112</v>
      </c>
      <c r="D2571" s="2">
        <v>9.6431999999999984</v>
      </c>
      <c r="E2571" s="2">
        <v>1468871.2934279998</v>
      </c>
      <c r="F2571" s="2">
        <v>0</v>
      </c>
      <c r="G2571" s="2">
        <v>5619.8207999999995</v>
      </c>
      <c r="H2571" s="2">
        <v>1309816.6938947367</v>
      </c>
      <c r="I2571" s="2">
        <v>0</v>
      </c>
      <c r="J2571" s="2">
        <v>60559.630233072661</v>
      </c>
      <c r="K2571" s="2">
        <v>19679.881566913817</v>
      </c>
      <c r="L2571" s="2">
        <v>210.5931864188415</v>
      </c>
      <c r="M2571" s="2">
        <v>12682.356255575862</v>
      </c>
    </row>
    <row r="2572" spans="1:13" ht="14.25" customHeight="1">
      <c r="A2572" s="59" t="s">
        <v>147</v>
      </c>
      <c r="B2572" s="59" t="s">
        <v>9</v>
      </c>
      <c r="C2572" s="59" t="s">
        <v>113</v>
      </c>
      <c r="D2572" s="2">
        <v>19.286399999999997</v>
      </c>
      <c r="E2572" s="2">
        <v>2950894.8509039995</v>
      </c>
      <c r="F2572" s="2">
        <v>0</v>
      </c>
      <c r="G2572" s="2">
        <v>11238.8544</v>
      </c>
      <c r="H2572" s="2">
        <v>2619633.3877894734</v>
      </c>
      <c r="I2572" s="2">
        <v>0</v>
      </c>
      <c r="J2572" s="2">
        <v>121119.26046614532</v>
      </c>
      <c r="K2572" s="2">
        <v>39359.763133827633</v>
      </c>
      <c r="L2572" s="2">
        <v>421.186372837683</v>
      </c>
      <c r="M2572" s="2">
        <v>25364.712511151723</v>
      </c>
    </row>
    <row r="2573" spans="1:13" ht="14.25" customHeight="1">
      <c r="A2573" s="59" t="s">
        <v>148</v>
      </c>
      <c r="B2573" s="59" t="s">
        <v>9</v>
      </c>
      <c r="C2573" s="59" t="s">
        <v>114</v>
      </c>
      <c r="D2573" s="2">
        <v>16.071999999999999</v>
      </c>
      <c r="E2573" s="2">
        <v>2473499.1702959999</v>
      </c>
      <c r="F2573" s="2">
        <v>0</v>
      </c>
      <c r="G2573" s="2">
        <v>9366.105599999999</v>
      </c>
      <c r="H2573" s="2">
        <v>2183026.9945263155</v>
      </c>
      <c r="I2573" s="2">
        <v>0</v>
      </c>
      <c r="J2573" s="2">
        <v>100932.7170551211</v>
      </c>
      <c r="K2573" s="2">
        <v>32799.802611523031</v>
      </c>
      <c r="L2573" s="2">
        <v>350.98864403140249</v>
      </c>
      <c r="M2573" s="2">
        <v>21137.260425959768</v>
      </c>
    </row>
    <row r="2574" spans="1:13" ht="14.25" customHeight="1">
      <c r="A2574" s="59" t="s">
        <v>146</v>
      </c>
      <c r="B2574" s="59" t="s">
        <v>14</v>
      </c>
      <c r="C2574" s="59" t="s">
        <v>112</v>
      </c>
      <c r="D2574" s="2">
        <v>21582.285199999998</v>
      </c>
      <c r="E2574" s="2">
        <v>1682771340.2068799</v>
      </c>
      <c r="F2574" s="2">
        <v>1337897.7975999999</v>
      </c>
      <c r="G2574" s="2">
        <v>362902255.91039997</v>
      </c>
      <c r="H2574" s="2">
        <v>103537602.79578945</v>
      </c>
      <c r="I2574" s="2">
        <v>63013005.056780584</v>
      </c>
      <c r="J2574" s="2">
        <v>212437565.78348571</v>
      </c>
      <c r="K2574" s="2">
        <v>44045214.936883703</v>
      </c>
      <c r="L2574" s="2">
        <v>25541087.239498042</v>
      </c>
      <c r="M2574" s="2">
        <v>89176232.683364049</v>
      </c>
    </row>
    <row r="2575" spans="1:13" ht="14.25" customHeight="1">
      <c r="A2575" s="59" t="s">
        <v>146</v>
      </c>
      <c r="B2575" s="59" t="s">
        <v>14</v>
      </c>
      <c r="C2575" s="59" t="s">
        <v>112</v>
      </c>
      <c r="D2575" s="2">
        <v>9698.6483999999982</v>
      </c>
      <c r="E2575" s="2">
        <v>766296851.23529994</v>
      </c>
      <c r="F2575" s="2">
        <v>601224.56579999987</v>
      </c>
      <c r="G2575" s="2">
        <v>163081033.47839999</v>
      </c>
      <c r="H2575" s="2">
        <v>46527732.348631576</v>
      </c>
      <c r="I2575" s="2">
        <v>28316787.356379524</v>
      </c>
      <c r="J2575" s="2">
        <v>95465203.911117733</v>
      </c>
      <c r="K2575" s="2">
        <v>19793040.885923572</v>
      </c>
      <c r="L2575" s="2">
        <v>11477655.058029633</v>
      </c>
      <c r="M2575" s="2">
        <v>40074019.892598599</v>
      </c>
    </row>
    <row r="2576" spans="1:13" ht="14.25" customHeight="1">
      <c r="A2576" s="59" t="s">
        <v>146</v>
      </c>
      <c r="B2576" s="59" t="s">
        <v>14</v>
      </c>
      <c r="C2576" s="59" t="s">
        <v>112</v>
      </c>
      <c r="D2576" s="2">
        <v>6575.0551999999998</v>
      </c>
      <c r="E2576" s="2">
        <v>510368685.8193</v>
      </c>
      <c r="F2576" s="2">
        <v>407591.59439999994</v>
      </c>
      <c r="G2576" s="2">
        <v>110558374.06079999</v>
      </c>
      <c r="H2576" s="2">
        <v>31542788.705684207</v>
      </c>
      <c r="I2576" s="2">
        <v>19196947.066857014</v>
      </c>
      <c r="J2576" s="2">
        <v>64719222.669712931</v>
      </c>
      <c r="K2576" s="2">
        <v>13418399.248374071</v>
      </c>
      <c r="L2576" s="2">
        <v>7781106.4450077433</v>
      </c>
      <c r="M2576" s="2">
        <v>27167588.927105956</v>
      </c>
    </row>
    <row r="2577" spans="1:13" ht="14.25" customHeight="1">
      <c r="A2577" s="59" t="s">
        <v>147</v>
      </c>
      <c r="B2577" s="59" t="s">
        <v>14</v>
      </c>
      <c r="C2577" s="59" t="s">
        <v>113</v>
      </c>
      <c r="D2577" s="2">
        <v>2050.7871999999998</v>
      </c>
      <c r="E2577" s="2">
        <v>160584698.41444799</v>
      </c>
      <c r="F2577" s="2">
        <v>127129.57739999999</v>
      </c>
      <c r="G2577" s="2">
        <v>34483620.326399997</v>
      </c>
      <c r="H2577" s="2">
        <v>9838327.4071578942</v>
      </c>
      <c r="I2577" s="2">
        <v>5987608.0316082984</v>
      </c>
      <c r="J2577" s="2">
        <v>20186196.07102266</v>
      </c>
      <c r="K2577" s="2">
        <v>4185254.8132303385</v>
      </c>
      <c r="L2577" s="2">
        <v>2426959.6245000931</v>
      </c>
      <c r="M2577" s="2">
        <v>8473684.5443625506</v>
      </c>
    </row>
    <row r="2578" spans="1:13" ht="14.25" customHeight="1">
      <c r="A2578" s="59" t="s">
        <v>148</v>
      </c>
      <c r="B2578" s="59" t="s">
        <v>14</v>
      </c>
      <c r="C2578" s="59" t="s">
        <v>114</v>
      </c>
      <c r="D2578" s="2">
        <v>5847.7972</v>
      </c>
      <c r="E2578" s="2">
        <v>482356561.54039198</v>
      </c>
      <c r="F2578" s="2">
        <v>362508.3224</v>
      </c>
      <c r="G2578" s="2">
        <v>98329661.318399981</v>
      </c>
      <c r="H2578" s="2">
        <v>28053882.674526308</v>
      </c>
      <c r="I2578" s="2">
        <v>17073598.607372098</v>
      </c>
      <c r="J2578" s="2">
        <v>57560716.617880836</v>
      </c>
      <c r="K2578" s="2">
        <v>11934208.180202655</v>
      </c>
      <c r="L2578" s="2">
        <v>6920448.7411783608</v>
      </c>
      <c r="M2578" s="2">
        <v>24162618.506789297</v>
      </c>
    </row>
    <row r="2579" spans="1:13" ht="14.25" customHeight="1">
      <c r="A2579" s="59" t="s">
        <v>148</v>
      </c>
      <c r="B2579" s="59" t="s">
        <v>14</v>
      </c>
      <c r="C2579" s="59" t="s">
        <v>114</v>
      </c>
      <c r="D2579" s="2">
        <v>2589.1992</v>
      </c>
      <c r="E2579" s="2">
        <v>227426546.51917195</v>
      </c>
      <c r="F2579" s="2">
        <v>160506.15219999998</v>
      </c>
      <c r="G2579" s="2">
        <v>43536920.198399998</v>
      </c>
      <c r="H2579" s="2">
        <v>12421273.960421054</v>
      </c>
      <c r="I2579" s="2">
        <v>7559589.7640446471</v>
      </c>
      <c r="J2579" s="2">
        <v>25485863.534809954</v>
      </c>
      <c r="K2579" s="2">
        <v>5284048.2007163605</v>
      </c>
      <c r="L2579" s="2">
        <v>3064131.6262301332</v>
      </c>
      <c r="M2579" s="2">
        <v>10698358.778188143</v>
      </c>
    </row>
    <row r="2580" spans="1:13" ht="14.25" customHeight="1">
      <c r="A2580" s="59" t="s">
        <v>146</v>
      </c>
      <c r="B2580" s="59" t="s">
        <v>14</v>
      </c>
      <c r="C2580" s="59" t="s">
        <v>112</v>
      </c>
      <c r="D2580" s="2">
        <v>75728.049599999998</v>
      </c>
      <c r="E2580" s="2">
        <v>6827819612.9247713</v>
      </c>
      <c r="F2580" s="2">
        <v>6627419.949</v>
      </c>
      <c r="G2580" s="2">
        <v>1366602227.1743999</v>
      </c>
      <c r="H2580" s="2">
        <v>363293351.45431578</v>
      </c>
      <c r="I2580" s="2">
        <v>287723213.58802301</v>
      </c>
      <c r="J2580" s="2">
        <v>745402183.75740254</v>
      </c>
      <c r="K2580" s="2">
        <v>154546109.94497424</v>
      </c>
      <c r="L2580" s="2">
        <v>67532145.649989128</v>
      </c>
      <c r="M2580" s="2">
        <v>375341450.6214568</v>
      </c>
    </row>
    <row r="2581" spans="1:13" ht="14.25" customHeight="1">
      <c r="A2581" s="59" t="s">
        <v>146</v>
      </c>
      <c r="B2581" s="59" t="s">
        <v>14</v>
      </c>
      <c r="C2581" s="59" t="s">
        <v>112</v>
      </c>
      <c r="D2581" s="2">
        <v>18132.430400000001</v>
      </c>
      <c r="E2581" s="2">
        <v>1644805268.7260036</v>
      </c>
      <c r="F2581" s="2">
        <v>1586878.6779999998</v>
      </c>
      <c r="G2581" s="2">
        <v>327221153.24159998</v>
      </c>
      <c r="H2581" s="2">
        <v>86987468.978526309</v>
      </c>
      <c r="I2581" s="2">
        <v>68892849.775034517</v>
      </c>
      <c r="J2581" s="2">
        <v>178480144.25805458</v>
      </c>
      <c r="K2581" s="2">
        <v>37004737.30632028</v>
      </c>
      <c r="L2581" s="2">
        <v>16169991.663975071</v>
      </c>
      <c r="M2581" s="2">
        <v>89872283.329327971</v>
      </c>
    </row>
    <row r="2582" spans="1:13" ht="14.25" customHeight="1">
      <c r="A2582" s="59" t="s">
        <v>146</v>
      </c>
      <c r="B2582" s="59" t="s">
        <v>14</v>
      </c>
      <c r="C2582" s="59" t="s">
        <v>112</v>
      </c>
      <c r="D2582" s="2">
        <v>11580.679599999998</v>
      </c>
      <c r="E2582" s="2">
        <v>1034409133.4096518</v>
      </c>
      <c r="F2582" s="2">
        <v>1013495.4983999998</v>
      </c>
      <c r="G2582" s="2">
        <v>208987061.20319998</v>
      </c>
      <c r="H2582" s="2">
        <v>55556480.902736843</v>
      </c>
      <c r="I2582" s="2">
        <v>43999949.393193685</v>
      </c>
      <c r="J2582" s="2">
        <v>113990310.18005781</v>
      </c>
      <c r="K2582" s="2">
        <v>23633897.771732919</v>
      </c>
      <c r="L2582" s="2">
        <v>10327324.493420703</v>
      </c>
      <c r="M2582" s="2">
        <v>57398930.821616091</v>
      </c>
    </row>
    <row r="2583" spans="1:13" ht="14.25" customHeight="1">
      <c r="A2583" s="59" t="s">
        <v>147</v>
      </c>
      <c r="B2583" s="59" t="s">
        <v>14</v>
      </c>
      <c r="C2583" s="59" t="s">
        <v>113</v>
      </c>
      <c r="D2583" s="2">
        <v>5195.2739999999994</v>
      </c>
      <c r="E2583" s="2">
        <v>467595129.28312802</v>
      </c>
      <c r="F2583" s="2">
        <v>454669.72960000002</v>
      </c>
      <c r="G2583" s="2">
        <v>93754864.262399986</v>
      </c>
      <c r="H2583" s="2">
        <v>24923506.054736841</v>
      </c>
      <c r="I2583" s="2">
        <v>19739065.493511703</v>
      </c>
      <c r="J2583" s="2">
        <v>51137836.049828172</v>
      </c>
      <c r="K2583" s="2">
        <v>10602536.194174821</v>
      </c>
      <c r="L2583" s="2">
        <v>4632999.295674474</v>
      </c>
      <c r="M2583" s="2">
        <v>25750058.133491635</v>
      </c>
    </row>
    <row r="2584" spans="1:13" ht="14.25" customHeight="1">
      <c r="A2584" s="59" t="s">
        <v>148</v>
      </c>
      <c r="B2584" s="59" t="s">
        <v>14</v>
      </c>
      <c r="C2584" s="59" t="s">
        <v>114</v>
      </c>
      <c r="D2584" s="2">
        <v>10808.42</v>
      </c>
      <c r="E2584" s="2">
        <v>1011827688.1075438</v>
      </c>
      <c r="F2584" s="2">
        <v>945910.36039999989</v>
      </c>
      <c r="G2584" s="2">
        <v>195050723.51999998</v>
      </c>
      <c r="H2584" s="2">
        <v>51851686.100210518</v>
      </c>
      <c r="I2584" s="2">
        <v>41065805.241721943</v>
      </c>
      <c r="J2584" s="2">
        <v>106388846.84767035</v>
      </c>
      <c r="K2584" s="2">
        <v>22057867.256249238</v>
      </c>
      <c r="L2584" s="2">
        <v>9638645.0930892006</v>
      </c>
      <c r="M2584" s="2">
        <v>53571273.301695675</v>
      </c>
    </row>
    <row r="2585" spans="1:13" ht="14.25" customHeight="1">
      <c r="A2585" s="59" t="s">
        <v>148</v>
      </c>
      <c r="B2585" s="59" t="s">
        <v>14</v>
      </c>
      <c r="C2585" s="59" t="s">
        <v>114</v>
      </c>
      <c r="D2585" s="2">
        <v>4319.3499999999995</v>
      </c>
      <c r="E2585" s="2">
        <v>429933571.06114799</v>
      </c>
      <c r="F2585" s="2">
        <v>378012.25919999997</v>
      </c>
      <c r="G2585" s="2">
        <v>77947779.628800005</v>
      </c>
      <c r="H2585" s="2">
        <v>20721399.309473682</v>
      </c>
      <c r="I2585" s="2">
        <v>16411055.998085912</v>
      </c>
      <c r="J2585" s="2">
        <v>42515988.981875703</v>
      </c>
      <c r="K2585" s="2">
        <v>8814946.9518468138</v>
      </c>
      <c r="L2585" s="2">
        <v>3851874.89779587</v>
      </c>
      <c r="M2585" s="2">
        <v>21408594.349190649</v>
      </c>
    </row>
    <row r="2586" spans="1:13" ht="14.25" customHeight="1">
      <c r="A2586" s="59" t="s">
        <v>146</v>
      </c>
      <c r="B2586" s="59" t="s">
        <v>14</v>
      </c>
      <c r="C2586" s="59" t="s">
        <v>112</v>
      </c>
      <c r="D2586" s="2">
        <v>53502.080799999996</v>
      </c>
      <c r="E2586" s="2">
        <v>4815280541.1027241</v>
      </c>
      <c r="F2586" s="2">
        <v>4097004.3841999993</v>
      </c>
      <c r="G2586" s="2">
        <v>1143484043.52</v>
      </c>
      <c r="H2586" s="2">
        <v>351195195.33473682</v>
      </c>
      <c r="I2586" s="2">
        <v>382455053.41999876</v>
      </c>
      <c r="J2586" s="2">
        <v>526628746.87168747</v>
      </c>
      <c r="K2586" s="2">
        <v>109187262.91349901</v>
      </c>
      <c r="L2586" s="2">
        <v>59615358.051104903</v>
      </c>
      <c r="M2586" s="2">
        <v>209642854.86893153</v>
      </c>
    </row>
    <row r="2587" spans="1:13" ht="14.25" customHeight="1">
      <c r="A2587" s="59" t="s">
        <v>146</v>
      </c>
      <c r="B2587" s="59" t="s">
        <v>14</v>
      </c>
      <c r="C2587" s="59" t="s">
        <v>112</v>
      </c>
      <c r="D2587" s="2">
        <v>7511.2491999999993</v>
      </c>
      <c r="E2587" s="2">
        <v>681350627.652156</v>
      </c>
      <c r="F2587" s="2">
        <v>575185.55599999987</v>
      </c>
      <c r="G2587" s="2">
        <v>160535692.33919999</v>
      </c>
      <c r="H2587" s="2">
        <v>49304898.128842101</v>
      </c>
      <c r="I2587" s="2">
        <v>53693523.150541157</v>
      </c>
      <c r="J2587" s="2">
        <v>73934316.095552027</v>
      </c>
      <c r="K2587" s="2">
        <v>15328987.750495289</v>
      </c>
      <c r="L2587" s="2">
        <v>8369502.714165003</v>
      </c>
      <c r="M2587" s="2">
        <v>29432121.18807869</v>
      </c>
    </row>
    <row r="2588" spans="1:13" ht="14.25" customHeight="1">
      <c r="A2588" s="59" t="s">
        <v>146</v>
      </c>
      <c r="B2588" s="59" t="s">
        <v>14</v>
      </c>
      <c r="C2588" s="59" t="s">
        <v>112</v>
      </c>
      <c r="D2588" s="2">
        <v>3686.9167999999995</v>
      </c>
      <c r="E2588" s="2">
        <v>329322710.61597598</v>
      </c>
      <c r="F2588" s="2">
        <v>282331.20699999994</v>
      </c>
      <c r="G2588" s="2">
        <v>78799374.950399995</v>
      </c>
      <c r="H2588" s="2">
        <v>24201441.882947367</v>
      </c>
      <c r="I2588" s="2">
        <v>26355609.737314947</v>
      </c>
      <c r="J2588" s="2">
        <v>36290857.199785255</v>
      </c>
      <c r="K2588" s="2">
        <v>7524274.7190833837</v>
      </c>
      <c r="L2588" s="2">
        <v>4108192.8375509828</v>
      </c>
      <c r="M2588" s="2">
        <v>14446835.563379161</v>
      </c>
    </row>
    <row r="2589" spans="1:13" ht="14.25" customHeight="1">
      <c r="A2589" s="59" t="s">
        <v>147</v>
      </c>
      <c r="B2589" s="59" t="s">
        <v>14</v>
      </c>
      <c r="C2589" s="59" t="s">
        <v>113</v>
      </c>
      <c r="D2589" s="2">
        <v>3422.5323999999996</v>
      </c>
      <c r="E2589" s="2">
        <v>308041431.69214797</v>
      </c>
      <c r="F2589" s="2">
        <v>262085.89079999999</v>
      </c>
      <c r="G2589" s="2">
        <v>73148765.971199989</v>
      </c>
      <c r="H2589" s="2">
        <v>22465985.320421048</v>
      </c>
      <c r="I2589" s="2">
        <v>24465680.44272545</v>
      </c>
      <c r="J2589" s="2">
        <v>33688483.176522538</v>
      </c>
      <c r="K2589" s="2">
        <v>6984717.9661238287</v>
      </c>
      <c r="L2589" s="2">
        <v>3813599.2360788216</v>
      </c>
      <c r="M2589" s="2">
        <v>13410870.24072185</v>
      </c>
    </row>
    <row r="2590" spans="1:13" ht="14.25" customHeight="1">
      <c r="A2590" s="59" t="s">
        <v>148</v>
      </c>
      <c r="B2590" s="59" t="s">
        <v>14</v>
      </c>
      <c r="C2590" s="59" t="s">
        <v>114</v>
      </c>
      <c r="D2590" s="2">
        <v>12033.91</v>
      </c>
      <c r="E2590" s="2">
        <v>1123115840.0458918</v>
      </c>
      <c r="F2590" s="2">
        <v>921515.44239999994</v>
      </c>
      <c r="G2590" s="2">
        <v>257197176.09599999</v>
      </c>
      <c r="H2590" s="2">
        <v>78992280.879157901</v>
      </c>
      <c r="I2590" s="2">
        <v>86023377.46649766</v>
      </c>
      <c r="J2590" s="2">
        <v>118451522.79136533</v>
      </c>
      <c r="K2590" s="2">
        <v>24558852.205377869</v>
      </c>
      <c r="L2590" s="2">
        <v>13408933.684029199</v>
      </c>
      <c r="M2590" s="2">
        <v>47153740.750131421</v>
      </c>
    </row>
    <row r="2591" spans="1:13" ht="14.25" customHeight="1">
      <c r="A2591" s="59" t="s">
        <v>148</v>
      </c>
      <c r="B2591" s="59" t="s">
        <v>14</v>
      </c>
      <c r="C2591" s="59" t="s">
        <v>114</v>
      </c>
      <c r="D2591" s="2">
        <v>1650.5944</v>
      </c>
      <c r="E2591" s="2">
        <v>164294618.60195997</v>
      </c>
      <c r="F2591" s="2">
        <v>126397.01399999998</v>
      </c>
      <c r="G2591" s="2">
        <v>35277662.668799996</v>
      </c>
      <c r="H2591" s="2">
        <v>10834733.679157894</v>
      </c>
      <c r="I2591" s="2">
        <v>11799133.042817112</v>
      </c>
      <c r="J2591" s="2">
        <v>16247040.254655385</v>
      </c>
      <c r="K2591" s="2">
        <v>3368539.7282034154</v>
      </c>
      <c r="L2591" s="2">
        <v>1839195.3113185959</v>
      </c>
      <c r="M2591" s="2">
        <v>6467698.3973802952</v>
      </c>
    </row>
    <row r="2592" spans="1:13" ht="14.25" customHeight="1">
      <c r="A2592" s="59" t="s">
        <v>146</v>
      </c>
      <c r="B2592" s="59" t="s">
        <v>14</v>
      </c>
      <c r="C2592" s="59" t="s">
        <v>112</v>
      </c>
      <c r="D2592" s="2">
        <v>56055.117999999995</v>
      </c>
      <c r="E2592" s="2">
        <v>4063635648.5404673</v>
      </c>
      <c r="F2592" s="2">
        <v>0</v>
      </c>
      <c r="G2592" s="2">
        <v>1525026468.0575998</v>
      </c>
      <c r="H2592" s="2">
        <v>405816753.59999996</v>
      </c>
      <c r="I2592" s="2">
        <v>468095255.4833582</v>
      </c>
      <c r="J2592" s="2">
        <v>551758662.59176552</v>
      </c>
      <c r="K2592" s="2">
        <v>114397511.55833946</v>
      </c>
      <c r="L2592" s="2">
        <v>209292668.1847766</v>
      </c>
      <c r="M2592" s="2">
        <v>150572263.74009323</v>
      </c>
    </row>
    <row r="2593" spans="1:13" ht="14.25" customHeight="1">
      <c r="A2593" s="59" t="s">
        <v>146</v>
      </c>
      <c r="B2593" s="59" t="s">
        <v>14</v>
      </c>
      <c r="C2593" s="59" t="s">
        <v>112</v>
      </c>
      <c r="D2593" s="2">
        <v>11725.327599999999</v>
      </c>
      <c r="E2593" s="2">
        <v>852556550.18687987</v>
      </c>
      <c r="F2593" s="2">
        <v>0</v>
      </c>
      <c r="G2593" s="2">
        <v>318997365.36959994</v>
      </c>
      <c r="H2593" s="2">
        <v>84886707.698526308</v>
      </c>
      <c r="I2593" s="2">
        <v>97913810.805787131</v>
      </c>
      <c r="J2593" s="2">
        <v>115414101.43898574</v>
      </c>
      <c r="K2593" s="2">
        <v>23929095.995236628</v>
      </c>
      <c r="L2593" s="2">
        <v>43778787.491707765</v>
      </c>
      <c r="M2593" s="2">
        <v>31495948.680835791</v>
      </c>
    </row>
    <row r="2594" spans="1:13" ht="14.25" customHeight="1">
      <c r="A2594" s="59" t="s">
        <v>146</v>
      </c>
      <c r="B2594" s="59" t="s">
        <v>14</v>
      </c>
      <c r="C2594" s="59" t="s">
        <v>112</v>
      </c>
      <c r="D2594" s="2">
        <v>5216.1675999999998</v>
      </c>
      <c r="E2594" s="2">
        <v>372027251.17958397</v>
      </c>
      <c r="F2594" s="2">
        <v>0</v>
      </c>
      <c r="G2594" s="2">
        <v>141910211.28959998</v>
      </c>
      <c r="H2594" s="2">
        <v>37762978.357894734</v>
      </c>
      <c r="I2594" s="2">
        <v>43558258.237294517</v>
      </c>
      <c r="J2594" s="2">
        <v>51343494.787228867</v>
      </c>
      <c r="K2594" s="2">
        <v>10645175.937569801</v>
      </c>
      <c r="L2594" s="2">
        <v>19475574.642497096</v>
      </c>
      <c r="M2594" s="2">
        <v>14011390.781118847</v>
      </c>
    </row>
    <row r="2595" spans="1:13" ht="14.25" customHeight="1">
      <c r="A2595" s="59" t="s">
        <v>147</v>
      </c>
      <c r="B2595" s="59" t="s">
        <v>14</v>
      </c>
      <c r="C2595" s="59" t="s">
        <v>113</v>
      </c>
      <c r="D2595" s="2">
        <v>5660.5583999999999</v>
      </c>
      <c r="E2595" s="2">
        <v>407582401.75883996</v>
      </c>
      <c r="F2595" s="2">
        <v>0</v>
      </c>
      <c r="G2595" s="2">
        <v>154000235.92319998</v>
      </c>
      <c r="H2595" s="2">
        <v>40980191.009684213</v>
      </c>
      <c r="I2595" s="2">
        <v>47269199.048452094</v>
      </c>
      <c r="J2595" s="2">
        <v>55717697.932713009</v>
      </c>
      <c r="K2595" s="2">
        <v>11552090.479778411</v>
      </c>
      <c r="L2595" s="2">
        <v>21134793.988869134</v>
      </c>
      <c r="M2595" s="2">
        <v>15205089.610568659</v>
      </c>
    </row>
    <row r="2596" spans="1:13" ht="14.25" customHeight="1">
      <c r="A2596" s="59" t="s">
        <v>148</v>
      </c>
      <c r="B2596" s="59" t="s">
        <v>14</v>
      </c>
      <c r="C2596" s="59" t="s">
        <v>114</v>
      </c>
      <c r="D2596" s="2">
        <v>18262.613599999997</v>
      </c>
      <c r="E2596" s="2">
        <v>1334294582.1975</v>
      </c>
      <c r="F2596" s="2">
        <v>0</v>
      </c>
      <c r="G2596" s="2">
        <v>496849709.33759993</v>
      </c>
      <c r="H2596" s="2">
        <v>132214056.67705262</v>
      </c>
      <c r="I2596" s="2">
        <v>152504233.045872</v>
      </c>
      <c r="J2596" s="2">
        <v>179761556.39108968</v>
      </c>
      <c r="K2596" s="2">
        <v>37270415.707473621</v>
      </c>
      <c r="L2596" s="2">
        <v>68187014.223600224</v>
      </c>
      <c r="M2596" s="2">
        <v>49056057.139378674</v>
      </c>
    </row>
    <row r="2597" spans="1:13" ht="14.25" customHeight="1">
      <c r="A2597" s="59" t="s">
        <v>148</v>
      </c>
      <c r="B2597" s="59" t="s">
        <v>14</v>
      </c>
      <c r="C2597" s="59" t="s">
        <v>114</v>
      </c>
      <c r="D2597" s="2">
        <v>3169.3983999999996</v>
      </c>
      <c r="E2597" s="2">
        <v>258422078.75853598</v>
      </c>
      <c r="F2597" s="2">
        <v>0</v>
      </c>
      <c r="G2597" s="2">
        <v>86226139.35359998</v>
      </c>
      <c r="H2597" s="2">
        <v>22945183.791157894</v>
      </c>
      <c r="I2597" s="2">
        <v>26466456.707424056</v>
      </c>
      <c r="J2597" s="2">
        <v>31196848.473398656</v>
      </c>
      <c r="K2597" s="2">
        <v>6468121.0749923419</v>
      </c>
      <c r="L2597" s="2">
        <v>11833564.379911963</v>
      </c>
      <c r="M2597" s="2">
        <v>8513468.6859856322</v>
      </c>
    </row>
    <row r="2598" spans="1:13" ht="14.25" customHeight="1">
      <c r="A2598" s="59" t="s">
        <v>146</v>
      </c>
      <c r="B2598" s="59" t="s">
        <v>7</v>
      </c>
      <c r="C2598" s="59" t="s">
        <v>112</v>
      </c>
      <c r="D2598" s="2">
        <v>14583.7328</v>
      </c>
      <c r="E2598" s="2">
        <v>2659086375.9684839</v>
      </c>
      <c r="F2598" s="2">
        <v>635628388.56439996</v>
      </c>
      <c r="G2598" s="2">
        <v>513290874.912</v>
      </c>
      <c r="H2598" s="2">
        <v>59290049.936842099</v>
      </c>
      <c r="I2598" s="2">
        <v>38977452.523012072</v>
      </c>
      <c r="J2598" s="2">
        <v>143549798.70568934</v>
      </c>
      <c r="K2598" s="2">
        <v>29762540.889696002</v>
      </c>
      <c r="L2598" s="2">
        <v>3049071.7586697401</v>
      </c>
      <c r="M2598" s="2">
        <v>65934288.610364065</v>
      </c>
    </row>
    <row r="2599" spans="1:13" ht="14.25" customHeight="1">
      <c r="A2599" s="59" t="s">
        <v>146</v>
      </c>
      <c r="B2599" s="59" t="s">
        <v>7</v>
      </c>
      <c r="C2599" s="59" t="s">
        <v>112</v>
      </c>
      <c r="D2599" s="2">
        <v>4386.0487999999996</v>
      </c>
      <c r="E2599" s="2">
        <v>800500758.63634789</v>
      </c>
      <c r="F2599" s="2">
        <v>191164853.15399998</v>
      </c>
      <c r="G2599" s="2">
        <v>154371919.48800001</v>
      </c>
      <c r="H2599" s="2">
        <v>17831447.24210526</v>
      </c>
      <c r="I2599" s="2">
        <v>11722445.22099404</v>
      </c>
      <c r="J2599" s="2">
        <v>43172514.951270245</v>
      </c>
      <c r="K2599" s="2">
        <v>8951066.132684635</v>
      </c>
      <c r="L2599" s="2">
        <v>917006.48329399608</v>
      </c>
      <c r="M2599" s="2">
        <v>19829697.33498827</v>
      </c>
    </row>
    <row r="2600" spans="1:13" ht="14.25" customHeight="1">
      <c r="A2600" s="59" t="s">
        <v>146</v>
      </c>
      <c r="B2600" s="59" t="s">
        <v>7</v>
      </c>
      <c r="C2600" s="59" t="s">
        <v>112</v>
      </c>
      <c r="D2600" s="2">
        <v>1612.0215999999998</v>
      </c>
      <c r="E2600" s="2">
        <v>291948994.60927194</v>
      </c>
      <c r="F2600" s="2">
        <v>70259563.120999992</v>
      </c>
      <c r="G2600" s="2">
        <v>56736911.788800001</v>
      </c>
      <c r="H2600" s="2">
        <v>6553661.2446315782</v>
      </c>
      <c r="I2600" s="2">
        <v>4308395.9533371283</v>
      </c>
      <c r="J2600" s="2">
        <v>15867362.585607937</v>
      </c>
      <c r="K2600" s="2">
        <v>3289820.2019357602</v>
      </c>
      <c r="L2600" s="2">
        <v>337030.96472842729</v>
      </c>
      <c r="M2600" s="2">
        <v>7288085.9021594841</v>
      </c>
    </row>
    <row r="2601" spans="1:13" ht="14.25" customHeight="1">
      <c r="A2601" s="59" t="s">
        <v>147</v>
      </c>
      <c r="B2601" s="59" t="s">
        <v>7</v>
      </c>
      <c r="C2601" s="59" t="s">
        <v>113</v>
      </c>
      <c r="D2601" s="2">
        <v>261.16999999999996</v>
      </c>
      <c r="E2601" s="2">
        <v>47383904.810087994</v>
      </c>
      <c r="F2601" s="2">
        <v>11383029.055</v>
      </c>
      <c r="G2601" s="2">
        <v>9192172.1855999995</v>
      </c>
      <c r="H2601" s="2">
        <v>1061785.3035789472</v>
      </c>
      <c r="I2601" s="2">
        <v>698020.28157256579</v>
      </c>
      <c r="J2601" s="2">
        <v>2570734.2175087635</v>
      </c>
      <c r="K2601" s="2">
        <v>532996.79243724921</v>
      </c>
      <c r="L2601" s="2">
        <v>54603.720606549781</v>
      </c>
      <c r="M2601" s="2">
        <v>1180771.6441684109</v>
      </c>
    </row>
    <row r="2602" spans="1:13" ht="14.25" customHeight="1">
      <c r="A2602" s="59" t="s">
        <v>148</v>
      </c>
      <c r="B2602" s="59" t="s">
        <v>7</v>
      </c>
      <c r="C2602" s="59" t="s">
        <v>114</v>
      </c>
      <c r="D2602" s="2">
        <v>1668.2736</v>
      </c>
      <c r="E2602" s="2">
        <v>304817445.17809194</v>
      </c>
      <c r="F2602" s="2">
        <v>72711292.149999991</v>
      </c>
      <c r="G2602" s="2">
        <v>58716765.446399994</v>
      </c>
      <c r="H2602" s="2">
        <v>6782352.3738947352</v>
      </c>
      <c r="I2602" s="2">
        <v>4458738.7832142971</v>
      </c>
      <c r="J2602" s="2">
        <v>16421059.186302131</v>
      </c>
      <c r="K2602" s="2">
        <v>3404619.5110760904</v>
      </c>
      <c r="L2602" s="2">
        <v>348791.766089838</v>
      </c>
      <c r="M2602" s="2">
        <v>7542405.9485957567</v>
      </c>
    </row>
    <row r="2603" spans="1:13" ht="14.25" customHeight="1">
      <c r="A2603" s="59" t="s">
        <v>148</v>
      </c>
      <c r="B2603" s="59" t="s">
        <v>7</v>
      </c>
      <c r="C2603" s="59" t="s">
        <v>114</v>
      </c>
      <c r="D2603" s="2">
        <v>501.44639999999998</v>
      </c>
      <c r="E2603" s="2">
        <v>95945068.520531997</v>
      </c>
      <c r="F2603" s="2">
        <v>21855418.171799999</v>
      </c>
      <c r="G2603" s="2">
        <v>17648968.895999998</v>
      </c>
      <c r="H2603" s="2">
        <v>2038626.3410526314</v>
      </c>
      <c r="I2603" s="2">
        <v>1340198.940619326</v>
      </c>
      <c r="J2603" s="2">
        <v>4935809.6976168249</v>
      </c>
      <c r="K2603" s="2">
        <v>1023353.8414795186</v>
      </c>
      <c r="L2603" s="2">
        <v>104839.14356457558</v>
      </c>
      <c r="M2603" s="2">
        <v>2267081.5568033489</v>
      </c>
    </row>
    <row r="2604" spans="1:13" ht="14.25" customHeight="1">
      <c r="A2604" s="59" t="s">
        <v>146</v>
      </c>
      <c r="B2604" s="59" t="s">
        <v>7</v>
      </c>
      <c r="C2604" s="59" t="s">
        <v>112</v>
      </c>
      <c r="D2604" s="2">
        <v>3405.6567999999997</v>
      </c>
      <c r="E2604" s="2">
        <v>529033828.90327191</v>
      </c>
      <c r="F2604" s="2">
        <v>123173544.93939999</v>
      </c>
      <c r="G2604" s="2">
        <v>121341723.05279998</v>
      </c>
      <c r="H2604" s="2">
        <v>13845670.514526313</v>
      </c>
      <c r="I2604" s="2">
        <v>17836539.559978012</v>
      </c>
      <c r="J2604" s="2">
        <v>45657105.648648381</v>
      </c>
      <c r="K2604" s="2">
        <v>6950278.1733817309</v>
      </c>
      <c r="L2604" s="2">
        <v>1872747.6526974428</v>
      </c>
      <c r="M2604" s="2">
        <v>27151486.768337104</v>
      </c>
    </row>
    <row r="2605" spans="1:13" ht="14.25" customHeight="1">
      <c r="A2605" s="59" t="s">
        <v>146</v>
      </c>
      <c r="B2605" s="59" t="s">
        <v>7</v>
      </c>
      <c r="C2605" s="59" t="s">
        <v>112</v>
      </c>
      <c r="D2605" s="2">
        <v>1572.6451999999999</v>
      </c>
      <c r="E2605" s="2">
        <v>244563087.36459601</v>
      </c>
      <c r="F2605" s="2">
        <v>56878393.022599988</v>
      </c>
      <c r="G2605" s="2">
        <v>56032504.761599995</v>
      </c>
      <c r="H2605" s="2">
        <v>6393575.8383157896</v>
      </c>
      <c r="I2605" s="2">
        <v>8236457.7439539824</v>
      </c>
      <c r="J2605" s="2">
        <v>21083283.566400398</v>
      </c>
      <c r="K2605" s="2">
        <v>3209460.6855375282</v>
      </c>
      <c r="L2605" s="2">
        <v>864786.96468355262</v>
      </c>
      <c r="M2605" s="2">
        <v>12537862.106096204</v>
      </c>
    </row>
    <row r="2606" spans="1:13" ht="14.25" customHeight="1">
      <c r="A2606" s="59" t="s">
        <v>146</v>
      </c>
      <c r="B2606" s="59" t="s">
        <v>7</v>
      </c>
      <c r="C2606" s="59" t="s">
        <v>112</v>
      </c>
      <c r="D2606" s="2">
        <v>474.92759999999993</v>
      </c>
      <c r="E2606" s="2">
        <v>73189802.03119199</v>
      </c>
      <c r="F2606" s="2">
        <v>17176867.417799998</v>
      </c>
      <c r="G2606" s="2">
        <v>16921415.827199999</v>
      </c>
      <c r="H2606" s="2">
        <v>1930814.3292631579</v>
      </c>
      <c r="I2606" s="2">
        <v>2487351.3166462965</v>
      </c>
      <c r="J2606" s="2">
        <v>6367000.8113145819</v>
      </c>
      <c r="K2606" s="2">
        <v>969234.16717050562</v>
      </c>
      <c r="L2606" s="2">
        <v>261159.47681552358</v>
      </c>
      <c r="M2606" s="2">
        <v>3786344.6625972698</v>
      </c>
    </row>
    <row r="2607" spans="1:13" ht="14.25" customHeight="1">
      <c r="A2607" s="59" t="s">
        <v>147</v>
      </c>
      <c r="B2607" s="59" t="s">
        <v>7</v>
      </c>
      <c r="C2607" s="59" t="s">
        <v>113</v>
      </c>
      <c r="D2607" s="2">
        <v>265.18799999999999</v>
      </c>
      <c r="E2607" s="2">
        <v>40952771.485164002</v>
      </c>
      <c r="F2607" s="2">
        <v>9591143.9809999987</v>
      </c>
      <c r="G2607" s="2">
        <v>9448505.7599999998</v>
      </c>
      <c r="H2607" s="2">
        <v>1078118.8749473684</v>
      </c>
      <c r="I2607" s="2">
        <v>1388876.3697009778</v>
      </c>
      <c r="J2607" s="2">
        <v>3555178.1179929134</v>
      </c>
      <c r="K2607" s="2">
        <v>541196.74309013004</v>
      </c>
      <c r="L2607" s="2">
        <v>145825.08857719589</v>
      </c>
      <c r="M2607" s="2">
        <v>2114202.6034807093</v>
      </c>
    </row>
    <row r="2608" spans="1:13" ht="14.25" customHeight="1">
      <c r="A2608" s="59" t="s">
        <v>148</v>
      </c>
      <c r="B2608" s="59" t="s">
        <v>7</v>
      </c>
      <c r="C2608" s="59" t="s">
        <v>114</v>
      </c>
      <c r="D2608" s="2">
        <v>653.32679999999993</v>
      </c>
      <c r="E2608" s="2">
        <v>101770698.88062</v>
      </c>
      <c r="F2608" s="2">
        <v>23629092.562799998</v>
      </c>
      <c r="G2608" s="2">
        <v>23277682.694399998</v>
      </c>
      <c r="H2608" s="2">
        <v>2656095.2488421053</v>
      </c>
      <c r="I2608" s="2">
        <v>3421686.3289905912</v>
      </c>
      <c r="J2608" s="2">
        <v>8758666.0906916317</v>
      </c>
      <c r="K2608" s="2">
        <v>1333311.9761584112</v>
      </c>
      <c r="L2608" s="2">
        <v>359259.99094927346</v>
      </c>
      <c r="M2608" s="2">
        <v>5208626.4140297472</v>
      </c>
    </row>
    <row r="2609" spans="1:13" ht="14.25" customHeight="1">
      <c r="A2609" s="59" t="s">
        <v>148</v>
      </c>
      <c r="B2609" s="59" t="s">
        <v>7</v>
      </c>
      <c r="C2609" s="59" t="s">
        <v>114</v>
      </c>
      <c r="D2609" s="2">
        <v>227.41879999999998</v>
      </c>
      <c r="E2609" s="2">
        <v>37373233.099356003</v>
      </c>
      <c r="F2609" s="2">
        <v>8225132.7703999989</v>
      </c>
      <c r="G2609" s="2">
        <v>8102810.1887999997</v>
      </c>
      <c r="H2609" s="2">
        <v>924570.12884210516</v>
      </c>
      <c r="I2609" s="2">
        <v>1191066.7049253841</v>
      </c>
      <c r="J2609" s="2">
        <v>3048834.5678545288</v>
      </c>
      <c r="K2609" s="2">
        <v>464117.20695305092</v>
      </c>
      <c r="L2609" s="2">
        <v>125056.06081014071</v>
      </c>
      <c r="M2609" s="2">
        <v>1813088.8993486082</v>
      </c>
    </row>
    <row r="2610" spans="1:13" ht="14.25" customHeight="1">
      <c r="A2610" s="59" t="s">
        <v>146</v>
      </c>
      <c r="B2610" s="59" t="s">
        <v>9</v>
      </c>
      <c r="C2610" s="59" t="s">
        <v>112</v>
      </c>
      <c r="D2610" s="2">
        <v>26662.644399999997</v>
      </c>
      <c r="E2610" s="2">
        <v>4861456303.2179756</v>
      </c>
      <c r="F2610" s="2">
        <v>1160203212.8661997</v>
      </c>
      <c r="G2610" s="2">
        <v>565842718.19519997</v>
      </c>
      <c r="H2610" s="2">
        <v>108396768.80842105</v>
      </c>
      <c r="I2610" s="2">
        <v>91142658.323754579</v>
      </c>
      <c r="J2610" s="2">
        <v>262444278.77761003</v>
      </c>
      <c r="K2610" s="2">
        <v>54413232.542386129</v>
      </c>
      <c r="L2610" s="2">
        <v>14636308.051856741</v>
      </c>
      <c r="M2610" s="2">
        <v>79368803.855164543</v>
      </c>
    </row>
    <row r="2611" spans="1:13" ht="14.25" customHeight="1">
      <c r="A2611" s="59" t="s">
        <v>146</v>
      </c>
      <c r="B2611" s="59" t="s">
        <v>9</v>
      </c>
      <c r="C2611" s="59" t="s">
        <v>112</v>
      </c>
      <c r="D2611" s="2">
        <v>4727.5788000000002</v>
      </c>
      <c r="E2611" s="2">
        <v>862833651.50782788</v>
      </c>
      <c r="F2611" s="2">
        <v>205716733.53779998</v>
      </c>
      <c r="G2611" s="2">
        <v>100330109.70239998</v>
      </c>
      <c r="H2611" s="2">
        <v>19219933.803789474</v>
      </c>
      <c r="I2611" s="2">
        <v>16160591.305303</v>
      </c>
      <c r="J2611" s="2">
        <v>46534244.312627859</v>
      </c>
      <c r="K2611" s="2">
        <v>9648061.9381794985</v>
      </c>
      <c r="L2611" s="2">
        <v>2595177.6807339946</v>
      </c>
      <c r="M2611" s="2">
        <v>14072957.98788188</v>
      </c>
    </row>
    <row r="2612" spans="1:13" ht="14.25" customHeight="1">
      <c r="A2612" s="59" t="s">
        <v>146</v>
      </c>
      <c r="B2612" s="59" t="s">
        <v>9</v>
      </c>
      <c r="C2612" s="59" t="s">
        <v>112</v>
      </c>
      <c r="D2612" s="2">
        <v>12939.567199999998</v>
      </c>
      <c r="E2612" s="2">
        <v>2343450958.1239676</v>
      </c>
      <c r="F2612" s="2">
        <v>563054707.773</v>
      </c>
      <c r="G2612" s="2">
        <v>274607415.57119995</v>
      </c>
      <c r="H2612" s="2">
        <v>52605707.691789471</v>
      </c>
      <c r="I2612" s="2">
        <v>44232167.465236932</v>
      </c>
      <c r="J2612" s="2">
        <v>127366038.06254187</v>
      </c>
      <c r="K2612" s="2">
        <v>26407121.082537193</v>
      </c>
      <c r="L2612" s="2">
        <v>7103102.3313239468</v>
      </c>
      <c r="M2612" s="2">
        <v>38518233.812829174</v>
      </c>
    </row>
    <row r="2613" spans="1:13" ht="14.25" customHeight="1">
      <c r="A2613" s="59" t="s">
        <v>147</v>
      </c>
      <c r="B2613" s="59" t="s">
        <v>9</v>
      </c>
      <c r="C2613" s="59" t="s">
        <v>113</v>
      </c>
      <c r="D2613" s="2">
        <v>344.74439999999998</v>
      </c>
      <c r="E2613" s="2">
        <v>62546750.021447986</v>
      </c>
      <c r="F2613" s="2">
        <v>15001271.043599999</v>
      </c>
      <c r="G2613" s="2">
        <v>7316269.8624</v>
      </c>
      <c r="H2613" s="2">
        <v>1401556.1532631579</v>
      </c>
      <c r="I2613" s="2">
        <v>1178462.2930435129</v>
      </c>
      <c r="J2613" s="2">
        <v>3393369.1671115677</v>
      </c>
      <c r="K2613" s="2">
        <v>703555.76601716899</v>
      </c>
      <c r="L2613" s="2">
        <v>189245.49125189253</v>
      </c>
      <c r="M2613" s="2">
        <v>1026227.9409827173</v>
      </c>
    </row>
    <row r="2614" spans="1:13" ht="14.25" customHeight="1">
      <c r="A2614" s="59" t="s">
        <v>148</v>
      </c>
      <c r="B2614" s="59" t="s">
        <v>9</v>
      </c>
      <c r="C2614" s="59" t="s">
        <v>114</v>
      </c>
      <c r="D2614" s="2">
        <v>3090.6455999999998</v>
      </c>
      <c r="E2614" s="2">
        <v>564693760.83027589</v>
      </c>
      <c r="F2614" s="2">
        <v>134486921.61179999</v>
      </c>
      <c r="G2614" s="2">
        <v>65590617.100799993</v>
      </c>
      <c r="H2614" s="2">
        <v>12564994.72168421</v>
      </c>
      <c r="I2614" s="2">
        <v>10564955.662110375</v>
      </c>
      <c r="J2614" s="2">
        <v>30421673.232426781</v>
      </c>
      <c r="K2614" s="2">
        <v>6307402.0421958789</v>
      </c>
      <c r="L2614" s="2">
        <v>1696592.4460484348</v>
      </c>
      <c r="M2614" s="2">
        <v>9200169.3730059024</v>
      </c>
    </row>
    <row r="2615" spans="1:13" ht="14.25" customHeight="1">
      <c r="A2615" s="59" t="s">
        <v>148</v>
      </c>
      <c r="B2615" s="59" t="s">
        <v>9</v>
      </c>
      <c r="C2615" s="59" t="s">
        <v>114</v>
      </c>
      <c r="D2615" s="2">
        <v>806.81439999999986</v>
      </c>
      <c r="E2615" s="2">
        <v>154373155.07367596</v>
      </c>
      <c r="F2615" s="2">
        <v>35107869.483599998</v>
      </c>
      <c r="G2615" s="2">
        <v>17122459.622400001</v>
      </c>
      <c r="H2615" s="2">
        <v>3280097.0879999995</v>
      </c>
      <c r="I2615" s="2">
        <v>2757986.3454911117</v>
      </c>
      <c r="J2615" s="2">
        <v>7941591.2442424577</v>
      </c>
      <c r="K2615" s="2">
        <v>1646550.0910984562</v>
      </c>
      <c r="L2615" s="2">
        <v>442896.20796480199</v>
      </c>
      <c r="M2615" s="2">
        <v>2401708.2814607187</v>
      </c>
    </row>
    <row r="2616" spans="1:13" ht="14.25" customHeight="1">
      <c r="A2616" s="59" t="s">
        <v>146</v>
      </c>
      <c r="B2616" s="59" t="s">
        <v>9</v>
      </c>
      <c r="C2616" s="59" t="s">
        <v>112</v>
      </c>
      <c r="D2616" s="2">
        <v>4211.6675999999998</v>
      </c>
      <c r="E2616" s="2">
        <v>654204364.20385182</v>
      </c>
      <c r="F2616" s="2">
        <v>152027599.42179999</v>
      </c>
      <c r="G2616" s="2">
        <v>90438717.350400001</v>
      </c>
      <c r="H2616" s="2">
        <v>17122501.136842106</v>
      </c>
      <c r="I2616" s="2">
        <v>16078319.630286211</v>
      </c>
      <c r="J2616" s="2">
        <v>41456055.489118241</v>
      </c>
      <c r="K2616" s="2">
        <v>8595188.2743496094</v>
      </c>
      <c r="L2616" s="2">
        <v>2928950.4091478186</v>
      </c>
      <c r="M2616" s="2">
        <v>19525095.619060915</v>
      </c>
    </row>
    <row r="2617" spans="1:13" ht="14.25" customHeight="1">
      <c r="A2617" s="59" t="s">
        <v>146</v>
      </c>
      <c r="B2617" s="59" t="s">
        <v>9</v>
      </c>
      <c r="C2617" s="59" t="s">
        <v>112</v>
      </c>
      <c r="D2617" s="2">
        <v>1150.7551999999998</v>
      </c>
      <c r="E2617" s="2">
        <v>178954679.29877999</v>
      </c>
      <c r="F2617" s="2">
        <v>41538546.4472</v>
      </c>
      <c r="G2617" s="2">
        <v>24710597.663999997</v>
      </c>
      <c r="H2617" s="2">
        <v>4678385.5326315789</v>
      </c>
      <c r="I2617" s="2">
        <v>4393084.0890230583</v>
      </c>
      <c r="J2617" s="2">
        <v>11327050.459915536</v>
      </c>
      <c r="K2617" s="2">
        <v>2348465.8669850491</v>
      </c>
      <c r="L2617" s="2">
        <v>800277.99769121851</v>
      </c>
      <c r="M2617" s="2">
        <v>5334847.7249561585</v>
      </c>
    </row>
    <row r="2618" spans="1:13" ht="14.25" customHeight="1">
      <c r="A2618" s="59" t="s">
        <v>146</v>
      </c>
      <c r="B2618" s="59" t="s">
        <v>9</v>
      </c>
      <c r="C2618" s="59" t="s">
        <v>112</v>
      </c>
      <c r="D2618" s="2">
        <v>1017.3576</v>
      </c>
      <c r="E2618" s="2">
        <v>156782262.089376</v>
      </c>
      <c r="F2618" s="2">
        <v>36723324.497400001</v>
      </c>
      <c r="G2618" s="2">
        <v>21846101.241599999</v>
      </c>
      <c r="H2618" s="2">
        <v>4136059.0079999994</v>
      </c>
      <c r="I2618" s="2">
        <v>3883829.9278653576</v>
      </c>
      <c r="J2618" s="2">
        <v>10013998.521126444</v>
      </c>
      <c r="K2618" s="2">
        <v>2076227.5053094078</v>
      </c>
      <c r="L2618" s="2">
        <v>707508.34153427556</v>
      </c>
      <c r="M2618" s="2">
        <v>4716422.6395212971</v>
      </c>
    </row>
    <row r="2619" spans="1:13" ht="14.25" customHeight="1">
      <c r="A2619" s="59" t="s">
        <v>147</v>
      </c>
      <c r="B2619" s="59" t="s">
        <v>9</v>
      </c>
      <c r="C2619" s="59" t="s">
        <v>113</v>
      </c>
      <c r="D2619" s="2">
        <v>328.67239999999998</v>
      </c>
      <c r="E2619" s="2">
        <v>50756622.809507996</v>
      </c>
      <c r="F2619" s="2">
        <v>11864012.2074</v>
      </c>
      <c r="G2619" s="2">
        <v>7057704.5759999985</v>
      </c>
      <c r="H2619" s="2">
        <v>1336215.6530526315</v>
      </c>
      <c r="I2619" s="2">
        <v>1254728.6259849379</v>
      </c>
      <c r="J2619" s="2">
        <v>3235170.1383417975</v>
      </c>
      <c r="K2619" s="2">
        <v>670755.96340564603</v>
      </c>
      <c r="L2619" s="2">
        <v>228571.02029029914</v>
      </c>
      <c r="M2619" s="2">
        <v>1523709.9996557746</v>
      </c>
    </row>
    <row r="2620" spans="1:13" ht="14.25" customHeight="1">
      <c r="A2620" s="59" t="s">
        <v>148</v>
      </c>
      <c r="B2620" s="59" t="s">
        <v>9</v>
      </c>
      <c r="C2620" s="59" t="s">
        <v>114</v>
      </c>
      <c r="D2620" s="2">
        <v>1720.5075999999997</v>
      </c>
      <c r="E2620" s="2">
        <v>267884614.033344</v>
      </c>
      <c r="F2620" s="2">
        <v>62104767.572599992</v>
      </c>
      <c r="G2620" s="2">
        <v>36945104.985599995</v>
      </c>
      <c r="H2620" s="2">
        <v>6994709.9317894736</v>
      </c>
      <c r="I2620" s="2">
        <v>6568151.5604737205</v>
      </c>
      <c r="J2620" s="2">
        <v>16935206.029803883</v>
      </c>
      <c r="K2620" s="2">
        <v>3511218.86956354</v>
      </c>
      <c r="L2620" s="2">
        <v>1196505.0230844268</v>
      </c>
      <c r="M2620" s="2">
        <v>7976193.4211809617</v>
      </c>
    </row>
    <row r="2621" spans="1:13" ht="14.25" customHeight="1">
      <c r="A2621" s="59" t="s">
        <v>148</v>
      </c>
      <c r="B2621" s="59" t="s">
        <v>9</v>
      </c>
      <c r="C2621" s="59" t="s">
        <v>114</v>
      </c>
      <c r="D2621" s="2">
        <v>561.71639999999991</v>
      </c>
      <c r="E2621" s="2">
        <v>92310569.391347989</v>
      </c>
      <c r="F2621" s="2">
        <v>20276148.290199999</v>
      </c>
      <c r="G2621" s="2">
        <v>12061946.783999998</v>
      </c>
      <c r="H2621" s="2">
        <v>2283653.5275789467</v>
      </c>
      <c r="I2621" s="2">
        <v>2144389.5099351383</v>
      </c>
      <c r="J2621" s="2">
        <v>5529056.0555034634</v>
      </c>
      <c r="K2621" s="2">
        <v>1146353.1012727299</v>
      </c>
      <c r="L2621" s="2">
        <v>390638.49188977777</v>
      </c>
      <c r="M2621" s="2">
        <v>2604091.1730058347</v>
      </c>
    </row>
    <row r="2622" spans="1:13" ht="14.25" customHeight="1">
      <c r="A2622" s="59" t="s">
        <v>146</v>
      </c>
      <c r="B2622" s="59" t="s">
        <v>9</v>
      </c>
      <c r="C2622" s="59" t="s">
        <v>112</v>
      </c>
      <c r="D2622" s="2">
        <v>928.96159999999986</v>
      </c>
      <c r="E2622" s="2">
        <v>156872545.07878801</v>
      </c>
      <c r="F2622" s="2">
        <v>36026376.723199993</v>
      </c>
      <c r="G2622" s="2">
        <v>23697753.868799999</v>
      </c>
      <c r="H2622" s="2">
        <v>3776685.6353684207</v>
      </c>
      <c r="I2622" s="2">
        <v>3900381.2565493458</v>
      </c>
      <c r="J2622" s="2">
        <v>9143903.8628927097</v>
      </c>
      <c r="K2622" s="2">
        <v>1895828.5909460313</v>
      </c>
      <c r="L2622" s="2">
        <v>0</v>
      </c>
      <c r="M2622" s="2">
        <v>6133624.3832590263</v>
      </c>
    </row>
    <row r="2623" spans="1:13" ht="14.25" customHeight="1">
      <c r="A2623" s="59" t="s">
        <v>146</v>
      </c>
      <c r="B2623" s="59" t="s">
        <v>9</v>
      </c>
      <c r="C2623" s="59" t="s">
        <v>112</v>
      </c>
      <c r="D2623" s="2">
        <v>424.30079999999992</v>
      </c>
      <c r="E2623" s="2">
        <v>71711394.312096</v>
      </c>
      <c r="F2623" s="2">
        <v>16454953.6284</v>
      </c>
      <c r="G2623" s="2">
        <v>10823888.217599999</v>
      </c>
      <c r="H2623" s="2">
        <v>1724992.1886315788</v>
      </c>
      <c r="I2623" s="2">
        <v>1781489.0168322271</v>
      </c>
      <c r="J2623" s="2">
        <v>4176454.3595219296</v>
      </c>
      <c r="K2623" s="2">
        <v>865914.78894420795</v>
      </c>
      <c r="L2623" s="2">
        <v>0</v>
      </c>
      <c r="M2623" s="2">
        <v>2801517.0193432234</v>
      </c>
    </row>
    <row r="2624" spans="1:13" ht="14.25" customHeight="1">
      <c r="A2624" s="59" t="s">
        <v>146</v>
      </c>
      <c r="B2624" s="59" t="s">
        <v>9</v>
      </c>
      <c r="C2624" s="59" t="s">
        <v>112</v>
      </c>
      <c r="D2624" s="2">
        <v>191.2568</v>
      </c>
      <c r="E2624" s="2">
        <v>32058853.645895999</v>
      </c>
      <c r="F2624" s="2">
        <v>7417195.6755999997</v>
      </c>
      <c r="G2624" s="2">
        <v>4878948.3071999997</v>
      </c>
      <c r="H2624" s="2">
        <v>777553.07115789456</v>
      </c>
      <c r="I2624" s="2">
        <v>803019.67046604189</v>
      </c>
      <c r="J2624" s="2">
        <v>1882568.4423602636</v>
      </c>
      <c r="K2624" s="2">
        <v>390317.65107712406</v>
      </c>
      <c r="L2624" s="2">
        <v>0</v>
      </c>
      <c r="M2624" s="2">
        <v>1262805.0200827408</v>
      </c>
    </row>
    <row r="2625" spans="1:13" ht="14.25" customHeight="1">
      <c r="A2625" s="59" t="s">
        <v>147</v>
      </c>
      <c r="B2625" s="59" t="s">
        <v>9</v>
      </c>
      <c r="C2625" s="59" t="s">
        <v>113</v>
      </c>
      <c r="D2625" s="2">
        <v>74.734799999999993</v>
      </c>
      <c r="E2625" s="2">
        <v>12578170.745447999</v>
      </c>
      <c r="F2625" s="2">
        <v>2898315.9037999995</v>
      </c>
      <c r="G2625" s="2">
        <v>1906479.5327999999</v>
      </c>
      <c r="H2625" s="2">
        <v>303833.51242105255</v>
      </c>
      <c r="I2625" s="2">
        <v>313784.9972829491</v>
      </c>
      <c r="J2625" s="2">
        <v>735625.48377943074</v>
      </c>
      <c r="K2625" s="2">
        <v>152519.08214358208</v>
      </c>
      <c r="L2625" s="2">
        <v>0</v>
      </c>
      <c r="M2625" s="2">
        <v>493449.02045249962</v>
      </c>
    </row>
    <row r="2626" spans="1:13" ht="14.25" customHeight="1">
      <c r="A2626" s="59" t="s">
        <v>148</v>
      </c>
      <c r="B2626" s="59" t="s">
        <v>9</v>
      </c>
      <c r="C2626" s="59" t="s">
        <v>114</v>
      </c>
      <c r="D2626" s="2">
        <v>662.96999999999991</v>
      </c>
      <c r="E2626" s="2">
        <v>112212147.81268801</v>
      </c>
      <c r="F2626" s="2">
        <v>25710865.939199999</v>
      </c>
      <c r="G2626" s="2">
        <v>16912324.454399999</v>
      </c>
      <c r="H2626" s="2">
        <v>2695299.0517894733</v>
      </c>
      <c r="I2626" s="2">
        <v>2783576.5888003549</v>
      </c>
      <c r="J2626" s="2">
        <v>6525709.936753015</v>
      </c>
      <c r="K2626" s="2">
        <v>1352991.857725325</v>
      </c>
      <c r="L2626" s="2">
        <v>0</v>
      </c>
      <c r="M2626" s="2">
        <v>4377370.3427237859</v>
      </c>
    </row>
    <row r="2627" spans="1:13" ht="14.25" customHeight="1">
      <c r="A2627" s="59" t="s">
        <v>148</v>
      </c>
      <c r="B2627" s="59" t="s">
        <v>9</v>
      </c>
      <c r="C2627" s="59" t="s">
        <v>114</v>
      </c>
      <c r="D2627" s="2">
        <v>188.84599999999998</v>
      </c>
      <c r="E2627" s="2">
        <v>33583742.191691995</v>
      </c>
      <c r="F2627" s="2">
        <v>7323700.3825999992</v>
      </c>
      <c r="G2627" s="2">
        <v>4817449.8816</v>
      </c>
      <c r="H2627" s="2">
        <v>767752.43115789467</v>
      </c>
      <c r="I2627" s="2">
        <v>792897.57377949508</v>
      </c>
      <c r="J2627" s="2">
        <v>1858838.5880447978</v>
      </c>
      <c r="K2627" s="2">
        <v>385397.68068539561</v>
      </c>
      <c r="L2627" s="2">
        <v>0</v>
      </c>
      <c r="M2627" s="2">
        <v>1246887.3097455634</v>
      </c>
    </row>
    <row r="2628" spans="1:13" ht="14.25" customHeight="1">
      <c r="A2628" s="59" t="s">
        <v>146</v>
      </c>
      <c r="B2628" s="59" t="s">
        <v>8</v>
      </c>
      <c r="C2628" s="59" t="s">
        <v>112</v>
      </c>
      <c r="D2628" s="2">
        <v>372.0668</v>
      </c>
      <c r="E2628" s="2">
        <v>67676921.404091999</v>
      </c>
      <c r="F2628" s="2">
        <v>15944764.978799999</v>
      </c>
      <c r="G2628" s="2">
        <v>13516305.081599999</v>
      </c>
      <c r="H2628" s="2">
        <v>1512634.6307368421</v>
      </c>
      <c r="I2628" s="2">
        <v>1792456.6636312818</v>
      </c>
      <c r="J2628" s="2">
        <v>3662307.5160201769</v>
      </c>
      <c r="K2628" s="2">
        <v>759315.43045675813</v>
      </c>
      <c r="L2628" s="2">
        <v>490521.02937027032</v>
      </c>
      <c r="M2628" s="2">
        <v>2013963.2324246606</v>
      </c>
    </row>
    <row r="2629" spans="1:13" ht="14.25" customHeight="1">
      <c r="A2629" s="59" t="s">
        <v>146</v>
      </c>
      <c r="B2629" s="59" t="s">
        <v>8</v>
      </c>
      <c r="C2629" s="59" t="s">
        <v>112</v>
      </c>
      <c r="D2629" s="2">
        <v>265.18799999999999</v>
      </c>
      <c r="E2629" s="2">
        <v>48399624.440243997</v>
      </c>
      <c r="F2629" s="2">
        <v>11364519.301599998</v>
      </c>
      <c r="G2629" s="2">
        <v>9633651.2639999986</v>
      </c>
      <c r="H2629" s="2">
        <v>1078118.8749473684</v>
      </c>
      <c r="I2629" s="2">
        <v>1277560.9049639802</v>
      </c>
      <c r="J2629" s="2">
        <v>2610283.9747012057</v>
      </c>
      <c r="K2629" s="2">
        <v>541196.74309013004</v>
      </c>
      <c r="L2629" s="2">
        <v>349615.42050148855</v>
      </c>
      <c r="M2629" s="2">
        <v>1435438.1570197367</v>
      </c>
    </row>
    <row r="2630" spans="1:13" ht="14.25" customHeight="1">
      <c r="A2630" s="59" t="s">
        <v>146</v>
      </c>
      <c r="B2630" s="59" t="s">
        <v>8</v>
      </c>
      <c r="C2630" s="59" t="s">
        <v>112</v>
      </c>
      <c r="D2630" s="2">
        <v>93.21759999999999</v>
      </c>
      <c r="E2630" s="2">
        <v>16883744.019911997</v>
      </c>
      <c r="F2630" s="2">
        <v>3994801.0519999997</v>
      </c>
      <c r="G2630" s="2">
        <v>3386373.8111999994</v>
      </c>
      <c r="H2630" s="2">
        <v>378974.65263157891</v>
      </c>
      <c r="I2630" s="2">
        <v>449082.01507824764</v>
      </c>
      <c r="J2630" s="2">
        <v>917554.36686466623</v>
      </c>
      <c r="K2630" s="2">
        <v>190238.85514683358</v>
      </c>
      <c r="L2630" s="2">
        <v>122895.11750961417</v>
      </c>
      <c r="M2630" s="2">
        <v>504578.26125542255</v>
      </c>
    </row>
    <row r="2631" spans="1:13" ht="14.25" customHeight="1">
      <c r="A2631" s="59" t="s">
        <v>147</v>
      </c>
      <c r="B2631" s="59" t="s">
        <v>8</v>
      </c>
      <c r="C2631" s="59" t="s">
        <v>113</v>
      </c>
      <c r="D2631" s="2">
        <v>28.929600000000001</v>
      </c>
      <c r="E2631" s="2">
        <v>5259512.5866359994</v>
      </c>
      <c r="F2631" s="2">
        <v>1239765.3225999998</v>
      </c>
      <c r="G2631" s="2">
        <v>1050944.2751999998</v>
      </c>
      <c r="H2631" s="2">
        <v>117613.89473684211</v>
      </c>
      <c r="I2631" s="2">
        <v>139370.28054152516</v>
      </c>
      <c r="J2631" s="2">
        <v>284758.25178558606</v>
      </c>
      <c r="K2631" s="2">
        <v>59039.644700741454</v>
      </c>
      <c r="L2631" s="2">
        <v>38139.864054707847</v>
      </c>
      <c r="M2631" s="2">
        <v>156593.25349306219</v>
      </c>
    </row>
    <row r="2632" spans="1:13" ht="14.25" customHeight="1">
      <c r="A2632" s="59" t="s">
        <v>148</v>
      </c>
      <c r="B2632" s="59" t="s">
        <v>8</v>
      </c>
      <c r="C2632" s="59" t="s">
        <v>114</v>
      </c>
      <c r="D2632" s="2">
        <v>866.2808</v>
      </c>
      <c r="E2632" s="2">
        <v>156925273.46957999</v>
      </c>
      <c r="F2632" s="2">
        <v>37124098.718399994</v>
      </c>
      <c r="G2632" s="2">
        <v>31469928.249600001</v>
      </c>
      <c r="H2632" s="2">
        <v>3521856.5658947369</v>
      </c>
      <c r="I2632" s="2">
        <v>4173365.6228823368</v>
      </c>
      <c r="J2632" s="2">
        <v>8526927.650690604</v>
      </c>
      <c r="K2632" s="2">
        <v>1767909.3607610913</v>
      </c>
      <c r="L2632" s="2">
        <v>1142077.0403048627</v>
      </c>
      <c r="M2632" s="2">
        <v>4689097.979597806</v>
      </c>
    </row>
    <row r="2633" spans="1:13" ht="14.25" customHeight="1">
      <c r="A2633" s="59" t="s">
        <v>148</v>
      </c>
      <c r="B2633" s="59" t="s">
        <v>8</v>
      </c>
      <c r="C2633" s="59" t="s">
        <v>114</v>
      </c>
      <c r="D2633" s="2">
        <v>455.64119999999997</v>
      </c>
      <c r="E2633" s="2">
        <v>87180853.071311995</v>
      </c>
      <c r="F2633" s="2">
        <v>19526311.983799998</v>
      </c>
      <c r="G2633" s="2">
        <v>16552364.659199998</v>
      </c>
      <c r="H2633" s="2">
        <v>1852405.4804210525</v>
      </c>
      <c r="I2633" s="2">
        <v>2195081.9185290211</v>
      </c>
      <c r="J2633" s="2">
        <v>4484942.4656229811</v>
      </c>
      <c r="K2633" s="2">
        <v>929874.40403667791</v>
      </c>
      <c r="L2633" s="2">
        <v>600702.85886164859</v>
      </c>
      <c r="M2633" s="2">
        <v>2466343.7425157293</v>
      </c>
    </row>
    <row r="2634" spans="1:13" ht="14.25" customHeight="1">
      <c r="A2634" s="59" t="s">
        <v>147</v>
      </c>
      <c r="B2634" s="59" t="s">
        <v>8</v>
      </c>
      <c r="C2634" s="59" t="s">
        <v>113</v>
      </c>
      <c r="D2634" s="2">
        <v>2.4107999999999996</v>
      </c>
      <c r="E2634" s="2">
        <v>438292.11888000002</v>
      </c>
      <c r="F2634" s="2">
        <v>125057.56039999999</v>
      </c>
      <c r="G2634" s="2">
        <v>86033.875199999995</v>
      </c>
      <c r="H2634" s="2">
        <v>9801.8829473684218</v>
      </c>
      <c r="I2634" s="2">
        <v>12228.797479466735</v>
      </c>
      <c r="J2634" s="2">
        <v>23729.854315465505</v>
      </c>
      <c r="K2634" s="2">
        <v>4919.9703917284542</v>
      </c>
      <c r="L2634" s="2">
        <v>23436.480326941983</v>
      </c>
      <c r="M2634" s="2">
        <v>12210.996514790775</v>
      </c>
    </row>
    <row r="2635" spans="1:13" ht="14.25" customHeight="1">
      <c r="A2635" s="59" t="s">
        <v>148</v>
      </c>
      <c r="B2635" s="59" t="s">
        <v>8</v>
      </c>
      <c r="C2635" s="59" t="s">
        <v>114</v>
      </c>
      <c r="D2635" s="2">
        <v>614.75399999999991</v>
      </c>
      <c r="E2635" s="2">
        <v>111376270.99368</v>
      </c>
      <c r="F2635" s="2">
        <v>31889869.593399994</v>
      </c>
      <c r="G2635" s="2">
        <v>21938716.895999998</v>
      </c>
      <c r="H2635" s="2">
        <v>2499277.551157895</v>
      </c>
      <c r="I2635" s="2">
        <v>3118343.3572640172</v>
      </c>
      <c r="J2635" s="2">
        <v>6051112.8504437041</v>
      </c>
      <c r="K2635" s="2">
        <v>1254592.449890756</v>
      </c>
      <c r="L2635" s="2">
        <v>5976302.4833702054</v>
      </c>
      <c r="M2635" s="2">
        <v>3113804.1112716477</v>
      </c>
    </row>
    <row r="2636" spans="1:13" ht="14.25" customHeight="1">
      <c r="A2636" s="59" t="s">
        <v>148</v>
      </c>
      <c r="B2636" s="59" t="s">
        <v>8</v>
      </c>
      <c r="C2636" s="59" t="s">
        <v>114</v>
      </c>
      <c r="D2636" s="2">
        <v>300.54639999999995</v>
      </c>
      <c r="E2636" s="2">
        <v>57505537.014155991</v>
      </c>
      <c r="F2636" s="2">
        <v>15590603.583999999</v>
      </c>
      <c r="G2636" s="2">
        <v>10725594.489599999</v>
      </c>
      <c r="H2636" s="2">
        <v>1221869.4669473686</v>
      </c>
      <c r="I2636" s="2">
        <v>1524523.419106853</v>
      </c>
      <c r="J2636" s="2">
        <v>2958321.8379946998</v>
      </c>
      <c r="K2636" s="2">
        <v>613356.3088354806</v>
      </c>
      <c r="L2636" s="2">
        <v>2921747.8807587675</v>
      </c>
      <c r="M2636" s="2">
        <v>1522304.2321772501</v>
      </c>
    </row>
    <row r="2637" spans="1:13" ht="14.25" customHeight="1">
      <c r="A2637" s="59" t="s">
        <v>146</v>
      </c>
      <c r="B2637" s="59" t="s">
        <v>10</v>
      </c>
      <c r="C2637" s="59" t="s">
        <v>112</v>
      </c>
      <c r="D2637" s="2">
        <v>428.31880000000001</v>
      </c>
      <c r="E2637" s="2">
        <v>75984825.209831998</v>
      </c>
      <c r="F2637" s="2">
        <v>20007910.775799997</v>
      </c>
      <c r="G2637" s="2">
        <v>10731753.542399999</v>
      </c>
      <c r="H2637" s="2">
        <v>1741325.76</v>
      </c>
      <c r="I2637" s="2">
        <v>2851680.3949415688</v>
      </c>
      <c r="J2637" s="2">
        <v>4216004.1167143714</v>
      </c>
      <c r="K2637" s="2">
        <v>874114.73959708889</v>
      </c>
      <c r="L2637" s="2">
        <v>110973.49482456216</v>
      </c>
      <c r="M2637" s="2">
        <v>1294402.5674348501</v>
      </c>
    </row>
    <row r="2638" spans="1:13" ht="14.25" customHeight="1">
      <c r="A2638" s="59" t="s">
        <v>146</v>
      </c>
      <c r="B2638" s="59" t="s">
        <v>10</v>
      </c>
      <c r="C2638" s="59" t="s">
        <v>112</v>
      </c>
      <c r="D2638" s="2">
        <v>324.65440000000001</v>
      </c>
      <c r="E2638" s="2">
        <v>57791974.263407998</v>
      </c>
      <c r="F2638" s="2">
        <v>15165471.033399999</v>
      </c>
      <c r="G2638" s="2">
        <v>8134386.3551999992</v>
      </c>
      <c r="H2638" s="2">
        <v>1319879.5957894735</v>
      </c>
      <c r="I2638" s="2">
        <v>2161498.8359407005</v>
      </c>
      <c r="J2638" s="2">
        <v>3195620.3811493549</v>
      </c>
      <c r="K2638" s="2">
        <v>662556.01275276521</v>
      </c>
      <c r="L2638" s="2">
        <v>84114.99420098144</v>
      </c>
      <c r="M2638" s="2">
        <v>981123.14679864817</v>
      </c>
    </row>
    <row r="2639" spans="1:13" ht="14.25" customHeight="1">
      <c r="A2639" s="59" t="s">
        <v>146</v>
      </c>
      <c r="B2639" s="59" t="s">
        <v>10</v>
      </c>
      <c r="C2639" s="59" t="s">
        <v>112</v>
      </c>
      <c r="D2639" s="2">
        <v>85.985199999999992</v>
      </c>
      <c r="E2639" s="2">
        <v>15186888.746567996</v>
      </c>
      <c r="F2639" s="2">
        <v>4016597.3981999997</v>
      </c>
      <c r="G2639" s="2">
        <v>2154404.2367999996</v>
      </c>
      <c r="H2639" s="2">
        <v>349572.73263157893</v>
      </c>
      <c r="I2639" s="2">
        <v>572476.17684568081</v>
      </c>
      <c r="J2639" s="2">
        <v>846364.8039182697</v>
      </c>
      <c r="K2639" s="2">
        <v>175478.94397164823</v>
      </c>
      <c r="L2639" s="2">
        <v>22277.981137388651</v>
      </c>
      <c r="M2639" s="2">
        <v>259851.92254320628</v>
      </c>
    </row>
    <row r="2640" spans="1:13" ht="14.25" customHeight="1">
      <c r="A2640" s="59" t="s">
        <v>147</v>
      </c>
      <c r="B2640" s="59" t="s">
        <v>10</v>
      </c>
      <c r="C2640" s="59" t="s">
        <v>113</v>
      </c>
      <c r="D2640" s="2">
        <v>139.02279999999999</v>
      </c>
      <c r="E2640" s="2">
        <v>24649303.891211998</v>
      </c>
      <c r="F2640" s="2">
        <v>6494125.2261999995</v>
      </c>
      <c r="G2640" s="2">
        <v>3483289.9391999994</v>
      </c>
      <c r="H2640" s="2">
        <v>565196.75621052622</v>
      </c>
      <c r="I2640" s="2">
        <v>925592.32331124076</v>
      </c>
      <c r="J2640" s="2">
        <v>1368421.5988585111</v>
      </c>
      <c r="K2640" s="2">
        <v>283718.29258967424</v>
      </c>
      <c r="L2640" s="2">
        <v>36019.53959596483</v>
      </c>
      <c r="M2640" s="2">
        <v>420134.41682219331</v>
      </c>
    </row>
    <row r="2641" spans="1:13" ht="14.25" customHeight="1">
      <c r="A2641" s="59" t="s">
        <v>148</v>
      </c>
      <c r="B2641" s="59" t="s">
        <v>10</v>
      </c>
      <c r="C2641" s="59" t="s">
        <v>114</v>
      </c>
      <c r="D2641" s="2">
        <v>646.89799999999991</v>
      </c>
      <c r="E2641" s="2">
        <v>114289935.83607599</v>
      </c>
      <c r="F2641" s="2">
        <v>30218326.948599994</v>
      </c>
      <c r="G2641" s="2">
        <v>16208370.067199999</v>
      </c>
      <c r="H2641" s="2">
        <v>2629958.5515789469</v>
      </c>
      <c r="I2641" s="2">
        <v>4306946.9379511494</v>
      </c>
      <c r="J2641" s="2">
        <v>6367510.9079832444</v>
      </c>
      <c r="K2641" s="2">
        <v>1320192.055113802</v>
      </c>
      <c r="L2641" s="2">
        <v>167605.37210839128</v>
      </c>
      <c r="M2641" s="2">
        <v>1954960.725675524</v>
      </c>
    </row>
    <row r="2642" spans="1:13" ht="14.25" customHeight="1">
      <c r="A2642" s="59" t="s">
        <v>148</v>
      </c>
      <c r="B2642" s="59" t="s">
        <v>10</v>
      </c>
      <c r="C2642" s="59" t="s">
        <v>114</v>
      </c>
      <c r="D2642" s="2">
        <v>296.52839999999998</v>
      </c>
      <c r="E2642" s="2">
        <v>55402367.316911995</v>
      </c>
      <c r="F2642" s="2">
        <v>13851630.904199999</v>
      </c>
      <c r="G2642" s="2">
        <v>7429675.468799999</v>
      </c>
      <c r="H2642" s="2">
        <v>1205534.6526315787</v>
      </c>
      <c r="I2642" s="2">
        <v>1974240.2734210859</v>
      </c>
      <c r="J2642" s="2">
        <v>2918772.0808022572</v>
      </c>
      <c r="K2642" s="2">
        <v>605156.35818259988</v>
      </c>
      <c r="L2642" s="2">
        <v>76827.804109312274</v>
      </c>
      <c r="M2642" s="2">
        <v>896124.85437797313</v>
      </c>
    </row>
    <row r="2643" spans="1:13" ht="14.25" customHeight="1">
      <c r="A2643" s="59" t="s">
        <v>146</v>
      </c>
      <c r="B2643" s="59" t="s">
        <v>10</v>
      </c>
      <c r="C2643" s="59" t="s">
        <v>112</v>
      </c>
      <c r="D2643" s="2">
        <v>7536.1607999999997</v>
      </c>
      <c r="E2643" s="2">
        <v>1438445403.3106079</v>
      </c>
      <c r="F2643" s="2">
        <v>457644364.92919993</v>
      </c>
      <c r="G2643" s="2">
        <v>199686423.8784</v>
      </c>
      <c r="H2643" s="2">
        <v>30638201.441684205</v>
      </c>
      <c r="I2643" s="2">
        <v>59385273.484242231</v>
      </c>
      <c r="J2643" s="2">
        <v>74179524.590145171</v>
      </c>
      <c r="K2643" s="2">
        <v>15379827.444543149</v>
      </c>
      <c r="L2643" s="2">
        <v>2485559.4169868985</v>
      </c>
      <c r="M2643" s="2">
        <v>22015268.763216559</v>
      </c>
    </row>
    <row r="2644" spans="1:13" ht="14.25" customHeight="1">
      <c r="A2644" s="59" t="s">
        <v>146</v>
      </c>
      <c r="B2644" s="59" t="s">
        <v>10</v>
      </c>
      <c r="C2644" s="59" t="s">
        <v>112</v>
      </c>
      <c r="D2644" s="2">
        <v>793.95679999999993</v>
      </c>
      <c r="E2644" s="2">
        <v>152051188.56958801</v>
      </c>
      <c r="F2644" s="2">
        <v>48214185.134999998</v>
      </c>
      <c r="G2644" s="2">
        <v>21037554.739199996</v>
      </c>
      <c r="H2644" s="2">
        <v>3227824.9364210526</v>
      </c>
      <c r="I2644" s="2">
        <v>6256413.969122556</v>
      </c>
      <c r="J2644" s="2">
        <v>7815032.0212266399</v>
      </c>
      <c r="K2644" s="2">
        <v>1620310.2490092376</v>
      </c>
      <c r="L2644" s="2">
        <v>261861.02622979908</v>
      </c>
      <c r="M2644" s="2">
        <v>2319373.5911770053</v>
      </c>
    </row>
    <row r="2645" spans="1:13" ht="14.25" customHeight="1">
      <c r="A2645" s="59" t="s">
        <v>146</v>
      </c>
      <c r="B2645" s="59" t="s">
        <v>10</v>
      </c>
      <c r="C2645" s="59" t="s">
        <v>112</v>
      </c>
      <c r="D2645" s="2">
        <v>654.93399999999986</v>
      </c>
      <c r="E2645" s="2">
        <v>124517317.58928001</v>
      </c>
      <c r="F2645" s="2">
        <v>39771823.852200001</v>
      </c>
      <c r="G2645" s="2">
        <v>17353853.913599998</v>
      </c>
      <c r="H2645" s="2">
        <v>2662629.4231578945</v>
      </c>
      <c r="I2645" s="2">
        <v>5160908.2842458338</v>
      </c>
      <c r="J2645" s="2">
        <v>6446610.4223681297</v>
      </c>
      <c r="K2645" s="2">
        <v>1336591.9564195636</v>
      </c>
      <c r="L2645" s="2">
        <v>216008.84248713183</v>
      </c>
      <c r="M2645" s="2">
        <v>1913248.4583089671</v>
      </c>
    </row>
    <row r="2646" spans="1:13" ht="14.25" customHeight="1">
      <c r="A2646" s="59" t="s">
        <v>147</v>
      </c>
      <c r="B2646" s="59" t="s">
        <v>10</v>
      </c>
      <c r="C2646" s="59" t="s">
        <v>113</v>
      </c>
      <c r="D2646" s="2">
        <v>293.31399999999996</v>
      </c>
      <c r="E2646" s="2">
        <v>55965450.80926799</v>
      </c>
      <c r="F2646" s="2">
        <v>17811921.140999999</v>
      </c>
      <c r="G2646" s="2">
        <v>7771970.4959999984</v>
      </c>
      <c r="H2646" s="2">
        <v>1192466.304</v>
      </c>
      <c r="I2646" s="2">
        <v>2311327.0230058031</v>
      </c>
      <c r="J2646" s="2">
        <v>2887132.275048303</v>
      </c>
      <c r="K2646" s="2">
        <v>598596.39766029536</v>
      </c>
      <c r="L2646" s="2">
        <v>96740.156451292176</v>
      </c>
      <c r="M2646" s="2">
        <v>856853.60402794229</v>
      </c>
    </row>
    <row r="2647" spans="1:13" ht="14.25" customHeight="1">
      <c r="A2647" s="59" t="s">
        <v>148</v>
      </c>
      <c r="B2647" s="59" t="s">
        <v>10</v>
      </c>
      <c r="C2647" s="59" t="s">
        <v>114</v>
      </c>
      <c r="D2647" s="2">
        <v>1207.8108</v>
      </c>
      <c r="E2647" s="2">
        <v>229682748.52076399</v>
      </c>
      <c r="F2647" s="2">
        <v>73346073.846399993</v>
      </c>
      <c r="G2647" s="2">
        <v>32003485.3248</v>
      </c>
      <c r="H2647" s="2">
        <v>4910345.6134736836</v>
      </c>
      <c r="I2647" s="2">
        <v>9517601.4125417024</v>
      </c>
      <c r="J2647" s="2">
        <v>11888657.012048218</v>
      </c>
      <c r="K2647" s="2">
        <v>2464905.1662559561</v>
      </c>
      <c r="L2647" s="2">
        <v>398357.41135970445</v>
      </c>
      <c r="M2647" s="2">
        <v>3528358.8132986221</v>
      </c>
    </row>
    <row r="2648" spans="1:13" ht="14.25" customHeight="1">
      <c r="A2648" s="59" t="s">
        <v>148</v>
      </c>
      <c r="B2648" s="59" t="s">
        <v>10</v>
      </c>
      <c r="C2648" s="59" t="s">
        <v>114</v>
      </c>
      <c r="D2648" s="2">
        <v>501.44639999999998</v>
      </c>
      <c r="E2648" s="2">
        <v>100458075.56122799</v>
      </c>
      <c r="F2648" s="2">
        <v>30451064.170199998</v>
      </c>
      <c r="G2648" s="2">
        <v>13286876.4288</v>
      </c>
      <c r="H2648" s="2">
        <v>2038626.3410526314</v>
      </c>
      <c r="I2648" s="2">
        <v>3951419.348919509</v>
      </c>
      <c r="J2648" s="2">
        <v>4935809.6976168249</v>
      </c>
      <c r="K2648" s="2">
        <v>1023353.8414795186</v>
      </c>
      <c r="L2648" s="2">
        <v>165385.911303031</v>
      </c>
      <c r="M2648" s="2">
        <v>1464867.5312696875</v>
      </c>
    </row>
    <row r="2649" spans="1:13" ht="14.25" customHeight="1">
      <c r="A2649" s="59" t="s">
        <v>146</v>
      </c>
      <c r="B2649" s="59" t="s">
        <v>10</v>
      </c>
      <c r="C2649" s="59" t="s">
        <v>112</v>
      </c>
      <c r="D2649" s="2">
        <v>1654.6123999999998</v>
      </c>
      <c r="E2649" s="2">
        <v>330711427.24527597</v>
      </c>
      <c r="F2649" s="2">
        <v>110416212.62879999</v>
      </c>
      <c r="G2649" s="2">
        <v>55923565.727999993</v>
      </c>
      <c r="H2649" s="2">
        <v>6726813.7566315774</v>
      </c>
      <c r="I2649" s="2">
        <v>13778485.41785631</v>
      </c>
      <c r="J2649" s="2">
        <v>16286590.011847831</v>
      </c>
      <c r="K2649" s="2">
        <v>3376739.678856296</v>
      </c>
      <c r="L2649" s="2">
        <v>2173126.0251697917</v>
      </c>
      <c r="M2649" s="2">
        <v>5683288.8725614594</v>
      </c>
    </row>
    <row r="2650" spans="1:13" ht="14.25" customHeight="1">
      <c r="A2650" s="59" t="s">
        <v>146</v>
      </c>
      <c r="B2650" s="59" t="s">
        <v>10</v>
      </c>
      <c r="C2650" s="59" t="s">
        <v>112</v>
      </c>
      <c r="D2650" s="2">
        <v>752.16959999999995</v>
      </c>
      <c r="E2650" s="2">
        <v>150818042.09379598</v>
      </c>
      <c r="F2650" s="2">
        <v>50194062.998999991</v>
      </c>
      <c r="G2650" s="2">
        <v>25422271.334399998</v>
      </c>
      <c r="H2650" s="2">
        <v>3057940.1330526313</v>
      </c>
      <c r="I2650" s="2">
        <v>6263556.2657180689</v>
      </c>
      <c r="J2650" s="2">
        <v>7403714.5464252383</v>
      </c>
      <c r="K2650" s="2">
        <v>1535030.7622192777</v>
      </c>
      <c r="L2650" s="2">
        <v>987880.50488534477</v>
      </c>
      <c r="M2650" s="2">
        <v>2583564.0528011303</v>
      </c>
    </row>
    <row r="2651" spans="1:13" ht="14.25" customHeight="1">
      <c r="A2651" s="59" t="s">
        <v>146</v>
      </c>
      <c r="B2651" s="59" t="s">
        <v>10</v>
      </c>
      <c r="C2651" s="59" t="s">
        <v>112</v>
      </c>
      <c r="D2651" s="2">
        <v>572.16319999999996</v>
      </c>
      <c r="E2651" s="2">
        <v>113930261.35167599</v>
      </c>
      <c r="F2651" s="2">
        <v>38181808.116599992</v>
      </c>
      <c r="G2651" s="2">
        <v>19338309.542399999</v>
      </c>
      <c r="H2651" s="2">
        <v>2326125.0391578944</v>
      </c>
      <c r="I2651" s="2">
        <v>4764585.5354607543</v>
      </c>
      <c r="J2651" s="2">
        <v>5631885.424203814</v>
      </c>
      <c r="K2651" s="2">
        <v>1167672.97297022</v>
      </c>
      <c r="L2651" s="2">
        <v>751464.65756235633</v>
      </c>
      <c r="M2651" s="2">
        <v>1965275.2196521417</v>
      </c>
    </row>
    <row r="2652" spans="1:13" ht="14.25" customHeight="1">
      <c r="A2652" s="59" t="s">
        <v>147</v>
      </c>
      <c r="B2652" s="59" t="s">
        <v>10</v>
      </c>
      <c r="C2652" s="59" t="s">
        <v>113</v>
      </c>
      <c r="D2652" s="2">
        <v>396.97839999999997</v>
      </c>
      <c r="E2652" s="2">
        <v>79317844.565651983</v>
      </c>
      <c r="F2652" s="2">
        <v>26491310.828399997</v>
      </c>
      <c r="G2652" s="2">
        <v>13417309.958399998</v>
      </c>
      <c r="H2652" s="2">
        <v>1613912.4682105263</v>
      </c>
      <c r="I2652" s="2">
        <v>3305765.8069067588</v>
      </c>
      <c r="J2652" s="2">
        <v>3907516.0106133199</v>
      </c>
      <c r="K2652" s="2">
        <v>810155.12450461881</v>
      </c>
      <c r="L2652" s="2">
        <v>521381.37757837638</v>
      </c>
      <c r="M2652" s="2">
        <v>1363547.6945339297</v>
      </c>
    </row>
    <row r="2653" spans="1:13" ht="14.25" customHeight="1">
      <c r="A2653" s="59" t="s">
        <v>148</v>
      </c>
      <c r="B2653" s="59" t="s">
        <v>10</v>
      </c>
      <c r="C2653" s="59" t="s">
        <v>114</v>
      </c>
      <c r="D2653" s="2">
        <v>540.01919999999996</v>
      </c>
      <c r="E2653" s="2">
        <v>107552689.37305199</v>
      </c>
      <c r="F2653" s="2">
        <v>36036763.056399994</v>
      </c>
      <c r="G2653" s="2">
        <v>18251886.950399999</v>
      </c>
      <c r="H2653" s="2">
        <v>2195442.7957894732</v>
      </c>
      <c r="I2653" s="2">
        <v>4496912.1907719467</v>
      </c>
      <c r="J2653" s="2">
        <v>5315487.3666642737</v>
      </c>
      <c r="K2653" s="2">
        <v>1102073.3677471739</v>
      </c>
      <c r="L2653" s="2">
        <v>709247.54196896544</v>
      </c>
      <c r="M2653" s="2">
        <v>1854866.4994469653</v>
      </c>
    </row>
    <row r="2654" spans="1:13" ht="14.25" customHeight="1">
      <c r="A2654" s="59" t="s">
        <v>148</v>
      </c>
      <c r="B2654" s="59" t="s">
        <v>10</v>
      </c>
      <c r="C2654" s="59" t="s">
        <v>114</v>
      </c>
      <c r="D2654" s="2">
        <v>509.48239999999993</v>
      </c>
      <c r="E2654" s="2">
        <v>106653331.320228</v>
      </c>
      <c r="F2654" s="2">
        <v>33998968.936800003</v>
      </c>
      <c r="G2654" s="2">
        <v>17219786.6688</v>
      </c>
      <c r="H2654" s="2">
        <v>2071297.212631579</v>
      </c>
      <c r="I2654" s="2">
        <v>4242622.5133175813</v>
      </c>
      <c r="J2654" s="2">
        <v>5014909.2120017111</v>
      </c>
      <c r="K2654" s="2">
        <v>1039753.74278528</v>
      </c>
      <c r="L2654" s="2">
        <v>669141.28215524426</v>
      </c>
      <c r="M2654" s="2">
        <v>1749978.2152520474</v>
      </c>
    </row>
    <row r="2655" spans="1:13" ht="14.25" customHeight="1">
      <c r="A2655" s="59" t="s">
        <v>146</v>
      </c>
      <c r="B2655" s="59" t="s">
        <v>10</v>
      </c>
      <c r="C2655" s="59" t="s">
        <v>112</v>
      </c>
      <c r="D2655" s="2">
        <v>1622.4683999999997</v>
      </c>
      <c r="E2655" s="2">
        <v>287794577.69924402</v>
      </c>
      <c r="F2655" s="2">
        <v>91892870.615199998</v>
      </c>
      <c r="G2655" s="2">
        <v>43110567.167999998</v>
      </c>
      <c r="H2655" s="2">
        <v>6596132.7562105265</v>
      </c>
      <c r="I2655" s="2">
        <v>9408600.3913243823</v>
      </c>
      <c r="J2655" s="2">
        <v>15970191.954308288</v>
      </c>
      <c r="K2655" s="2">
        <v>3311140.0736332498</v>
      </c>
      <c r="L2655" s="2">
        <v>0</v>
      </c>
      <c r="M2655" s="2">
        <v>4150752.798440597</v>
      </c>
    </row>
    <row r="2656" spans="1:13" ht="14.25" customHeight="1">
      <c r="A2656" s="59" t="s">
        <v>146</v>
      </c>
      <c r="B2656" s="59" t="s">
        <v>10</v>
      </c>
      <c r="C2656" s="59" t="s">
        <v>112</v>
      </c>
      <c r="D2656" s="2">
        <v>568.94880000000001</v>
      </c>
      <c r="E2656" s="2">
        <v>101278991.79921599</v>
      </c>
      <c r="F2656" s="2">
        <v>32223948.728999995</v>
      </c>
      <c r="G2656" s="2">
        <v>15117524.1984</v>
      </c>
      <c r="H2656" s="2">
        <v>2313056.6905263155</v>
      </c>
      <c r="I2656" s="2">
        <v>3299301.1773440638</v>
      </c>
      <c r="J2656" s="2">
        <v>5600245.6184498603</v>
      </c>
      <c r="K2656" s="2">
        <v>1161113.0124479155</v>
      </c>
      <c r="L2656" s="2">
        <v>0</v>
      </c>
      <c r="M2656" s="2">
        <v>1455538.8713699568</v>
      </c>
    </row>
    <row r="2657" spans="1:13" ht="14.25" customHeight="1">
      <c r="A2657" s="59" t="s">
        <v>146</v>
      </c>
      <c r="B2657" s="59" t="s">
        <v>10</v>
      </c>
      <c r="C2657" s="59" t="s">
        <v>112</v>
      </c>
      <c r="D2657" s="2">
        <v>401.79999999999995</v>
      </c>
      <c r="E2657" s="2">
        <v>70966714.585536003</v>
      </c>
      <c r="F2657" s="2">
        <v>22757026.342999998</v>
      </c>
      <c r="G2657" s="2">
        <v>10676216.5824</v>
      </c>
      <c r="H2657" s="2">
        <v>1633513.7482105263</v>
      </c>
      <c r="I2657" s="2">
        <v>2330014.9557514573</v>
      </c>
      <c r="J2657" s="2">
        <v>3954975.7192442515</v>
      </c>
      <c r="K2657" s="2">
        <v>819995.06528807571</v>
      </c>
      <c r="L2657" s="2">
        <v>0</v>
      </c>
      <c r="M2657" s="2">
        <v>1027922.9317584443</v>
      </c>
    </row>
    <row r="2658" spans="1:13" ht="14.25" customHeight="1">
      <c r="A2658" s="59" t="s">
        <v>147</v>
      </c>
      <c r="B2658" s="59" t="s">
        <v>10</v>
      </c>
      <c r="C2658" s="59" t="s">
        <v>113</v>
      </c>
      <c r="D2658" s="2">
        <v>73.127599999999987</v>
      </c>
      <c r="E2658" s="2">
        <v>12965819.646779999</v>
      </c>
      <c r="F2658" s="2">
        <v>4141779.0409999997</v>
      </c>
      <c r="G2658" s="2">
        <v>1943070.9503999997</v>
      </c>
      <c r="H2658" s="2">
        <v>297300.58105263161</v>
      </c>
      <c r="I2658" s="2">
        <v>424062.7219467652</v>
      </c>
      <c r="J2658" s="2">
        <v>719805.58090245374</v>
      </c>
      <c r="K2658" s="2">
        <v>149239.10188242979</v>
      </c>
      <c r="L2658" s="2">
        <v>0</v>
      </c>
      <c r="M2658" s="2">
        <v>187081.97358003684</v>
      </c>
    </row>
    <row r="2659" spans="1:13" ht="14.25" customHeight="1">
      <c r="A2659" s="59" t="s">
        <v>146</v>
      </c>
      <c r="B2659" s="59" t="s">
        <v>8</v>
      </c>
      <c r="C2659" s="59" t="s">
        <v>112</v>
      </c>
      <c r="D2659" s="2">
        <v>437.96199999999999</v>
      </c>
      <c r="E2659" s="2">
        <v>71977116.665915996</v>
      </c>
      <c r="F2659" s="2">
        <v>15454440.648799999</v>
      </c>
      <c r="G2659" s="2">
        <v>16397131.967999998</v>
      </c>
      <c r="H2659" s="2">
        <v>1780530.8058947367</v>
      </c>
      <c r="I2659" s="2">
        <v>948368.2143887023</v>
      </c>
      <c r="J2659" s="2">
        <v>4310923.5339762336</v>
      </c>
      <c r="K2659" s="2">
        <v>893794.62116400269</v>
      </c>
      <c r="L2659" s="2">
        <v>6138329.7084659925</v>
      </c>
      <c r="M2659" s="2">
        <v>1394777.4572891879</v>
      </c>
    </row>
    <row r="2660" spans="1:13" ht="14.25" customHeight="1">
      <c r="A2660" s="59" t="s">
        <v>146</v>
      </c>
      <c r="B2660" s="59" t="s">
        <v>8</v>
      </c>
      <c r="C2660" s="59" t="s">
        <v>112</v>
      </c>
      <c r="D2660" s="2">
        <v>303.76079999999996</v>
      </c>
      <c r="E2660" s="2">
        <v>49971868.933139995</v>
      </c>
      <c r="F2660" s="2">
        <v>10718860.510199999</v>
      </c>
      <c r="G2660" s="2">
        <v>11372690.207999999</v>
      </c>
      <c r="H2660" s="2">
        <v>1234937.8155789471</v>
      </c>
      <c r="I2660" s="2">
        <v>657767.31199803588</v>
      </c>
      <c r="J2660" s="2">
        <v>2989961.6437486541</v>
      </c>
      <c r="K2660" s="2">
        <v>619916.26935778523</v>
      </c>
      <c r="L2660" s="2">
        <v>4257410.3299085228</v>
      </c>
      <c r="M2660" s="2">
        <v>967386.93367947347</v>
      </c>
    </row>
    <row r="2661" spans="1:13" ht="14.25" customHeight="1">
      <c r="A2661" s="59" t="s">
        <v>146</v>
      </c>
      <c r="B2661" s="59" t="s">
        <v>8</v>
      </c>
      <c r="C2661" s="59" t="s">
        <v>112</v>
      </c>
      <c r="D2661" s="2">
        <v>175.98839999999998</v>
      </c>
      <c r="E2661" s="2">
        <v>28707557.798303999</v>
      </c>
      <c r="F2661" s="2">
        <v>6210133.2239999995</v>
      </c>
      <c r="G2661" s="2">
        <v>6588939.5712000001</v>
      </c>
      <c r="H2661" s="2">
        <v>715480.27957894735</v>
      </c>
      <c r="I2661" s="2">
        <v>381087.41091949691</v>
      </c>
      <c r="J2661" s="2">
        <v>1732279.3650289821</v>
      </c>
      <c r="K2661" s="2">
        <v>359157.83859617723</v>
      </c>
      <c r="L2661" s="2">
        <v>2466594.8736771597</v>
      </c>
      <c r="M2661" s="2">
        <v>560470.20760794892</v>
      </c>
    </row>
    <row r="2662" spans="1:13" ht="14.25" customHeight="1">
      <c r="A2662" s="59" t="s">
        <v>147</v>
      </c>
      <c r="B2662" s="59" t="s">
        <v>8</v>
      </c>
      <c r="C2662" s="59" t="s">
        <v>113</v>
      </c>
      <c r="D2662" s="2">
        <v>24.107999999999997</v>
      </c>
      <c r="E2662" s="2">
        <v>3948984.7828199994</v>
      </c>
      <c r="F2662" s="2">
        <v>850703.36659999995</v>
      </c>
      <c r="G2662" s="2">
        <v>902594.86079999991</v>
      </c>
      <c r="H2662" s="2">
        <v>98010.128842105245</v>
      </c>
      <c r="I2662" s="2">
        <v>52203.754920479027</v>
      </c>
      <c r="J2662" s="2">
        <v>237298.54315465505</v>
      </c>
      <c r="K2662" s="2">
        <v>49199.703917284547</v>
      </c>
      <c r="L2662" s="2">
        <v>337889.70872289862</v>
      </c>
      <c r="M2662" s="2">
        <v>76776.74076821217</v>
      </c>
    </row>
    <row r="2663" spans="1:13" ht="14.25" customHeight="1">
      <c r="A2663" s="59" t="s">
        <v>148</v>
      </c>
      <c r="B2663" s="59" t="s">
        <v>8</v>
      </c>
      <c r="C2663" s="59" t="s">
        <v>114</v>
      </c>
      <c r="D2663" s="2">
        <v>595.46759999999995</v>
      </c>
      <c r="E2663" s="2">
        <v>98117476.152695999</v>
      </c>
      <c r="F2663" s="2">
        <v>21012368.939399999</v>
      </c>
      <c r="G2663" s="2">
        <v>22294081.8048</v>
      </c>
      <c r="H2663" s="2">
        <v>2420868.7023157896</v>
      </c>
      <c r="I2663" s="2">
        <v>1289432.7465358318</v>
      </c>
      <c r="J2663" s="2">
        <v>5861274.0159199797</v>
      </c>
      <c r="K2663" s="2">
        <v>1215232.6867569285</v>
      </c>
      <c r="L2663" s="2">
        <v>8345875.8054555962</v>
      </c>
      <c r="M2663" s="2">
        <v>1896385.496974841</v>
      </c>
    </row>
    <row r="2664" spans="1:13" ht="14.25" customHeight="1">
      <c r="A2664" s="59" t="s">
        <v>148</v>
      </c>
      <c r="B2664" s="59" t="s">
        <v>8</v>
      </c>
      <c r="C2664" s="59" t="s">
        <v>114</v>
      </c>
      <c r="D2664" s="2">
        <v>0.80359999999999998</v>
      </c>
      <c r="E2664" s="2">
        <v>139292.91406799998</v>
      </c>
      <c r="F2664" s="2">
        <v>28356.01</v>
      </c>
      <c r="G2664" s="2">
        <v>30086.783999999996</v>
      </c>
      <c r="H2664" s="2">
        <v>3267.708631578947</v>
      </c>
      <c r="I2664" s="2">
        <v>1740.1251640159671</v>
      </c>
      <c r="J2664" s="2">
        <v>7909.9514384885015</v>
      </c>
      <c r="K2664" s="2">
        <v>1639.9901305761516</v>
      </c>
      <c r="L2664" s="2">
        <v>11262.990290763288</v>
      </c>
      <c r="M2664" s="2">
        <v>2559.2246922737395</v>
      </c>
    </row>
    <row r="2665" spans="1:13" ht="14.25" customHeight="1">
      <c r="A2665" s="59" t="s">
        <v>146</v>
      </c>
      <c r="B2665" s="59" t="s">
        <v>10</v>
      </c>
      <c r="C2665" s="59" t="s">
        <v>112</v>
      </c>
      <c r="D2665" s="2">
        <v>1779.1703999999997</v>
      </c>
      <c r="E2665" s="2">
        <v>297202557.96831596</v>
      </c>
      <c r="F2665" s="2">
        <v>86205105.205599993</v>
      </c>
      <c r="G2665" s="2">
        <v>55605817.958400004</v>
      </c>
      <c r="H2665" s="2">
        <v>7233202.9439999992</v>
      </c>
      <c r="I2665" s="2">
        <v>20745734.671187032</v>
      </c>
      <c r="J2665" s="2">
        <v>17512632.484813541</v>
      </c>
      <c r="K2665" s="2">
        <v>3630938.1490955995</v>
      </c>
      <c r="L2665" s="2">
        <v>9652203.6973200981</v>
      </c>
      <c r="M2665" s="2">
        <v>6179184.7079667151</v>
      </c>
    </row>
    <row r="2666" spans="1:13" ht="14.25" customHeight="1">
      <c r="A2666" s="59" t="s">
        <v>146</v>
      </c>
      <c r="B2666" s="59" t="s">
        <v>10</v>
      </c>
      <c r="C2666" s="59" t="s">
        <v>112</v>
      </c>
      <c r="D2666" s="2">
        <v>474.92759999999993</v>
      </c>
      <c r="E2666" s="2">
        <v>79413026.638175979</v>
      </c>
      <c r="F2666" s="2">
        <v>23011390.490599997</v>
      </c>
      <c r="G2666" s="2">
        <v>14843287.334399998</v>
      </c>
      <c r="H2666" s="2">
        <v>1930814.3292631579</v>
      </c>
      <c r="I2666" s="2">
        <v>5537818.0626339372</v>
      </c>
      <c r="J2666" s="2">
        <v>4674781.3001467045</v>
      </c>
      <c r="K2666" s="2">
        <v>969234.16717050562</v>
      </c>
      <c r="L2666" s="2">
        <v>2576536.7593117333</v>
      </c>
      <c r="M2666" s="2">
        <v>1649457.1645927413</v>
      </c>
    </row>
    <row r="2667" spans="1:13" ht="14.25" customHeight="1">
      <c r="A2667" s="59" t="s">
        <v>146</v>
      </c>
      <c r="B2667" s="59" t="s">
        <v>10</v>
      </c>
      <c r="C2667" s="59" t="s">
        <v>112</v>
      </c>
      <c r="D2667" s="2">
        <v>147.86239999999998</v>
      </c>
      <c r="E2667" s="2">
        <v>24518848.102056</v>
      </c>
      <c r="F2667" s="2">
        <v>7164290.2915999992</v>
      </c>
      <c r="G2667" s="2">
        <v>4621260.7487999992</v>
      </c>
      <c r="H2667" s="2">
        <v>601134.09347368428</v>
      </c>
      <c r="I2667" s="2">
        <v>1724126.0973344236</v>
      </c>
      <c r="J2667" s="2">
        <v>1455431.0646818844</v>
      </c>
      <c r="K2667" s="2">
        <v>301758.18402601185</v>
      </c>
      <c r="L2667" s="2">
        <v>802170.49697691866</v>
      </c>
      <c r="M2667" s="2">
        <v>513536.57916254556</v>
      </c>
    </row>
    <row r="2668" spans="1:13" ht="14.25" customHeight="1">
      <c r="A2668" s="59" t="s">
        <v>147</v>
      </c>
      <c r="B2668" s="59" t="s">
        <v>10</v>
      </c>
      <c r="C2668" s="59" t="s">
        <v>113</v>
      </c>
      <c r="D2668" s="2">
        <v>60.269999999999996</v>
      </c>
      <c r="E2668" s="2">
        <v>10035194.971031999</v>
      </c>
      <c r="F2668" s="2">
        <v>2920227.5829999996</v>
      </c>
      <c r="G2668" s="2">
        <v>1883665.6895999997</v>
      </c>
      <c r="H2668" s="2">
        <v>245027.18652631575</v>
      </c>
      <c r="I2668" s="2">
        <v>702768.78967435739</v>
      </c>
      <c r="J2668" s="2">
        <v>593246.35788663768</v>
      </c>
      <c r="K2668" s="2">
        <v>122999.25979321137</v>
      </c>
      <c r="L2668" s="2">
        <v>326971.66996341792</v>
      </c>
      <c r="M2668" s="2">
        <v>209321.97520212451</v>
      </c>
    </row>
    <row r="2669" spans="1:13" ht="14.25" customHeight="1">
      <c r="A2669" s="59" t="s">
        <v>148</v>
      </c>
      <c r="B2669" s="59" t="s">
        <v>10</v>
      </c>
      <c r="C2669" s="59" t="s">
        <v>114</v>
      </c>
      <c r="D2669" s="2">
        <v>994.85679999999991</v>
      </c>
      <c r="E2669" s="2">
        <v>166540363.71033597</v>
      </c>
      <c r="F2669" s="2">
        <v>48203215.773599997</v>
      </c>
      <c r="G2669" s="2">
        <v>31093044.441599995</v>
      </c>
      <c r="H2669" s="2">
        <v>4044583.0534736835</v>
      </c>
      <c r="I2669" s="2">
        <v>11600370.154891392</v>
      </c>
      <c r="J2669" s="2">
        <v>9792519.8808487672</v>
      </c>
      <c r="K2669" s="2">
        <v>2030307.7816532757</v>
      </c>
      <c r="L2669" s="2">
        <v>5397212.365529486</v>
      </c>
      <c r="M2669" s="2">
        <v>3455208.0706697358</v>
      </c>
    </row>
    <row r="2670" spans="1:13" ht="14.25" customHeight="1">
      <c r="A2670" s="59" t="s">
        <v>148</v>
      </c>
      <c r="B2670" s="59" t="s">
        <v>10</v>
      </c>
      <c r="C2670" s="59" t="s">
        <v>114</v>
      </c>
      <c r="D2670" s="2">
        <v>203.31079999999997</v>
      </c>
      <c r="E2670" s="2">
        <v>35790152.229216002</v>
      </c>
      <c r="F2670" s="2">
        <v>9850899.3498</v>
      </c>
      <c r="G2670" s="2">
        <v>6354232.7423999989</v>
      </c>
      <c r="H2670" s="2">
        <v>826557.51410526317</v>
      </c>
      <c r="I2670" s="2">
        <v>2370673.3838348323</v>
      </c>
      <c r="J2670" s="2">
        <v>2001217.7139375911</v>
      </c>
      <c r="K2670" s="2">
        <v>414917.50303576636</v>
      </c>
      <c r="L2670" s="2">
        <v>1102984.4333432631</v>
      </c>
      <c r="M2670" s="2">
        <v>706112.79634850007</v>
      </c>
    </row>
    <row r="2671" spans="1:13" ht="14.25" customHeight="1">
      <c r="A2671" s="59" t="s">
        <v>146</v>
      </c>
      <c r="B2671" s="59" t="s">
        <v>10</v>
      </c>
      <c r="C2671" s="59" t="s">
        <v>112</v>
      </c>
      <c r="D2671" s="2">
        <v>463.67720000000003</v>
      </c>
      <c r="E2671" s="2">
        <v>59549386.277303994</v>
      </c>
      <c r="F2671" s="2">
        <v>13462727.232799998</v>
      </c>
      <c r="G2671" s="2">
        <v>12117317.644799998</v>
      </c>
      <c r="H2671" s="2">
        <v>1885076.352</v>
      </c>
      <c r="I2671" s="2">
        <v>4455564.7283609211</v>
      </c>
      <c r="J2671" s="2">
        <v>4564041.9800078664</v>
      </c>
      <c r="K2671" s="2">
        <v>946274.30534243933</v>
      </c>
      <c r="L2671" s="2">
        <v>3299790.6538316319</v>
      </c>
      <c r="M2671" s="2">
        <v>1014937.6917303699</v>
      </c>
    </row>
    <row r="2672" spans="1:13" ht="14.25" customHeight="1">
      <c r="A2672" s="59" t="s">
        <v>146</v>
      </c>
      <c r="B2672" s="59" t="s">
        <v>10</v>
      </c>
      <c r="C2672" s="59" t="s">
        <v>112</v>
      </c>
      <c r="D2672" s="2">
        <v>227.41879999999998</v>
      </c>
      <c r="E2672" s="2">
        <v>29225766.707675997</v>
      </c>
      <c r="F2672" s="2">
        <v>6603036.9619999994</v>
      </c>
      <c r="G2672" s="2">
        <v>5943156.9023999991</v>
      </c>
      <c r="H2672" s="2">
        <v>924570.12884210516</v>
      </c>
      <c r="I2672" s="2">
        <v>2185311.6431995505</v>
      </c>
      <c r="J2672" s="2">
        <v>2238516.2570922463</v>
      </c>
      <c r="K2672" s="2">
        <v>464117.20695305092</v>
      </c>
      <c r="L2672" s="2">
        <v>1618441.5165240066</v>
      </c>
      <c r="M2672" s="2">
        <v>497794.39646394231</v>
      </c>
    </row>
    <row r="2673" spans="1:13" ht="14.25" customHeight="1">
      <c r="A2673" s="59" t="s">
        <v>146</v>
      </c>
      <c r="B2673" s="59" t="s">
        <v>10</v>
      </c>
      <c r="C2673" s="59" t="s">
        <v>112</v>
      </c>
      <c r="D2673" s="2">
        <v>145.45159999999998</v>
      </c>
      <c r="E2673" s="2">
        <v>18490108.661639996</v>
      </c>
      <c r="F2673" s="2">
        <v>4223143.6885999991</v>
      </c>
      <c r="G2673" s="2">
        <v>3801100.6847999995</v>
      </c>
      <c r="H2673" s="2">
        <v>591332.21052631584</v>
      </c>
      <c r="I2673" s="2">
        <v>1397672.8177354017</v>
      </c>
      <c r="J2673" s="2">
        <v>1431701.2103664188</v>
      </c>
      <c r="K2673" s="2">
        <v>296838.2136342834</v>
      </c>
      <c r="L2673" s="2">
        <v>1035116.3056213611</v>
      </c>
      <c r="M2673" s="2">
        <v>318377.33484089596</v>
      </c>
    </row>
    <row r="2674" spans="1:13" ht="14.25" customHeight="1">
      <c r="A2674" s="59" t="s">
        <v>148</v>
      </c>
      <c r="B2674" s="59" t="s">
        <v>10</v>
      </c>
      <c r="C2674" s="59" t="s">
        <v>114</v>
      </c>
      <c r="D2674" s="2">
        <v>22.500799999999998</v>
      </c>
      <c r="E2674" s="2">
        <v>2895880.8047399996</v>
      </c>
      <c r="F2674" s="2">
        <v>653304.17619999999</v>
      </c>
      <c r="G2674" s="2">
        <v>588015.57119999989</v>
      </c>
      <c r="H2674" s="2">
        <v>91475.954526315792</v>
      </c>
      <c r="I2674" s="2">
        <v>216214.57953917814</v>
      </c>
      <c r="J2674" s="2">
        <v>221478.64027767809</v>
      </c>
      <c r="K2674" s="2">
        <v>45919.723656132242</v>
      </c>
      <c r="L2674" s="2">
        <v>160128.48926739287</v>
      </c>
      <c r="M2674" s="2">
        <v>49251.742406326448</v>
      </c>
    </row>
    <row r="2675" spans="1:13" ht="14.25" customHeight="1">
      <c r="A2675" s="59" t="s">
        <v>146</v>
      </c>
      <c r="B2675" s="59" t="s">
        <v>10</v>
      </c>
      <c r="C2675" s="59" t="s">
        <v>112</v>
      </c>
      <c r="D2675" s="2">
        <v>553.68039999999996</v>
      </c>
      <c r="E2675" s="2">
        <v>92489878.379051983</v>
      </c>
      <c r="F2675" s="2">
        <v>24499120.172399998</v>
      </c>
      <c r="G2675" s="2">
        <v>15942934.099199997</v>
      </c>
      <c r="H2675" s="2">
        <v>2250983.8989473684</v>
      </c>
      <c r="I2675" s="2">
        <v>4478753.3090885682</v>
      </c>
      <c r="J2675" s="2">
        <v>5449956.541118579</v>
      </c>
      <c r="K2675" s="2">
        <v>1129953.1999669685</v>
      </c>
      <c r="L2675" s="2">
        <v>3003779.7413972658</v>
      </c>
      <c r="M2675" s="2">
        <v>1922971.212190184</v>
      </c>
    </row>
    <row r="2676" spans="1:13" ht="14.25" customHeight="1">
      <c r="A2676" s="59" t="s">
        <v>146</v>
      </c>
      <c r="B2676" s="59" t="s">
        <v>10</v>
      </c>
      <c r="C2676" s="59" t="s">
        <v>112</v>
      </c>
      <c r="D2676" s="2">
        <v>415.46119999999996</v>
      </c>
      <c r="E2676" s="2">
        <v>69469577.698751986</v>
      </c>
      <c r="F2676" s="2">
        <v>18383229.917399999</v>
      </c>
      <c r="G2676" s="2">
        <v>11962984.723199999</v>
      </c>
      <c r="H2676" s="2">
        <v>1689054.851368421</v>
      </c>
      <c r="I2676" s="2">
        <v>3360690.0737282876</v>
      </c>
      <c r="J2676" s="2">
        <v>4089444.8936985563</v>
      </c>
      <c r="K2676" s="2">
        <v>847874.89750787034</v>
      </c>
      <c r="L2676" s="2">
        <v>2253924.7116144942</v>
      </c>
      <c r="M2676" s="2">
        <v>1442926.1490599783</v>
      </c>
    </row>
    <row r="2677" spans="1:13" ht="14.25" customHeight="1">
      <c r="A2677" s="59" t="s">
        <v>146</v>
      </c>
      <c r="B2677" s="59" t="s">
        <v>10</v>
      </c>
      <c r="C2677" s="59" t="s">
        <v>112</v>
      </c>
      <c r="D2677" s="2">
        <v>72.323999999999998</v>
      </c>
      <c r="E2677" s="2">
        <v>11992915.679976</v>
      </c>
      <c r="F2677" s="2">
        <v>3200174.9761999995</v>
      </c>
      <c r="G2677" s="2">
        <v>2082530.5151999998</v>
      </c>
      <c r="H2677" s="2">
        <v>294032.87242105254</v>
      </c>
      <c r="I2677" s="2">
        <v>585033.08826991462</v>
      </c>
      <c r="J2677" s="2">
        <v>711895.62946396519</v>
      </c>
      <c r="K2677" s="2">
        <v>147599.11175185363</v>
      </c>
      <c r="L2677" s="2">
        <v>392366.00395610154</v>
      </c>
      <c r="M2677" s="2">
        <v>251186.37024254946</v>
      </c>
    </row>
    <row r="2678" spans="1:13" ht="14.25" customHeight="1">
      <c r="A2678" s="59" t="s">
        <v>148</v>
      </c>
      <c r="B2678" s="59" t="s">
        <v>10</v>
      </c>
      <c r="C2678" s="59" t="s">
        <v>114</v>
      </c>
      <c r="D2678" s="2">
        <v>202.50719999999998</v>
      </c>
      <c r="E2678" s="2">
        <v>33899943.081311993</v>
      </c>
      <c r="F2678" s="2">
        <v>8960491.2059999984</v>
      </c>
      <c r="G2678" s="2">
        <v>5831087.9615999991</v>
      </c>
      <c r="H2678" s="2">
        <v>823291.04842105263</v>
      </c>
      <c r="I2678" s="2">
        <v>1638092.647155761</v>
      </c>
      <c r="J2678" s="2">
        <v>1993307.7624991026</v>
      </c>
      <c r="K2678" s="2">
        <v>413277.51290519017</v>
      </c>
      <c r="L2678" s="2">
        <v>1098624.8110770842</v>
      </c>
      <c r="M2678" s="2">
        <v>703321.83667913848</v>
      </c>
    </row>
    <row r="2679" spans="1:13" ht="14.25" customHeight="1">
      <c r="A2679" s="59" t="s">
        <v>148</v>
      </c>
      <c r="B2679" s="59" t="s">
        <v>10</v>
      </c>
      <c r="C2679" s="59" t="s">
        <v>114</v>
      </c>
      <c r="D2679" s="2">
        <v>130.98679999999999</v>
      </c>
      <c r="E2679" s="2">
        <v>23058477.409967996</v>
      </c>
      <c r="F2679" s="2">
        <v>5795872.9959999993</v>
      </c>
      <c r="G2679" s="2">
        <v>3771695.6159999995</v>
      </c>
      <c r="H2679" s="2">
        <v>532525.88463157881</v>
      </c>
      <c r="I2679" s="2">
        <v>1059559.9265332897</v>
      </c>
      <c r="J2679" s="2">
        <v>1289322.084473626</v>
      </c>
      <c r="K2679" s="2">
        <v>267318.3912839127</v>
      </c>
      <c r="L2679" s="2">
        <v>710618.42938716162</v>
      </c>
      <c r="M2679" s="2">
        <v>454926.42610595067</v>
      </c>
    </row>
    <row r="2680" spans="1:13" ht="14.25" customHeight="1">
      <c r="A2680" s="59" t="s">
        <v>146</v>
      </c>
      <c r="B2680" s="59" t="s">
        <v>11</v>
      </c>
      <c r="C2680" s="59" t="s">
        <v>112</v>
      </c>
      <c r="D2680" s="2">
        <v>62.680799999999998</v>
      </c>
      <c r="E2680" s="2">
        <v>33092045.45262</v>
      </c>
      <c r="F2680" s="2">
        <v>11659524.412199998</v>
      </c>
      <c r="G2680" s="2">
        <v>1988805.6959999998</v>
      </c>
      <c r="H2680" s="2">
        <v>254829.06947368421</v>
      </c>
      <c r="I2680" s="2">
        <v>563014.73418659426</v>
      </c>
      <c r="J2680" s="2">
        <v>616976.21220210311</v>
      </c>
      <c r="K2680" s="2">
        <v>127919.23018493982</v>
      </c>
      <c r="L2680" s="2">
        <v>0</v>
      </c>
      <c r="M2680" s="2">
        <v>141203.65841367675</v>
      </c>
    </row>
    <row r="2681" spans="1:13" ht="14.25" customHeight="1">
      <c r="A2681" s="59" t="s">
        <v>146</v>
      </c>
      <c r="B2681" s="59" t="s">
        <v>11</v>
      </c>
      <c r="C2681" s="59" t="s">
        <v>112</v>
      </c>
      <c r="D2681" s="2">
        <v>2.4107999999999996</v>
      </c>
      <c r="E2681" s="2">
        <v>1273168.9139399999</v>
      </c>
      <c r="F2681" s="2">
        <v>448443.33839999995</v>
      </c>
      <c r="G2681" s="2">
        <v>76493.011199999994</v>
      </c>
      <c r="H2681" s="2">
        <v>9801.8829473684218</v>
      </c>
      <c r="I2681" s="2">
        <v>21654.412853330545</v>
      </c>
      <c r="J2681" s="2">
        <v>23729.854315465505</v>
      </c>
      <c r="K2681" s="2">
        <v>4919.9703917284542</v>
      </c>
      <c r="L2681" s="2">
        <v>0</v>
      </c>
      <c r="M2681" s="2">
        <v>5430.9099389875673</v>
      </c>
    </row>
    <row r="2682" spans="1:13" ht="14.25" customHeight="1">
      <c r="A2682" s="59" t="s">
        <v>147</v>
      </c>
      <c r="B2682" s="59" t="s">
        <v>11</v>
      </c>
      <c r="C2682" s="59" t="s">
        <v>113</v>
      </c>
      <c r="D2682" s="2">
        <v>2.4107999999999996</v>
      </c>
      <c r="E2682" s="2">
        <v>1271464.8158520001</v>
      </c>
      <c r="F2682" s="2">
        <v>448443.33839999995</v>
      </c>
      <c r="G2682" s="2">
        <v>76493.011199999994</v>
      </c>
      <c r="H2682" s="2">
        <v>9801.8829473684218</v>
      </c>
      <c r="I2682" s="2">
        <v>21654.412853330545</v>
      </c>
      <c r="J2682" s="2">
        <v>23729.854315465505</v>
      </c>
      <c r="K2682" s="2">
        <v>4919.9703917284542</v>
      </c>
      <c r="L2682" s="2">
        <v>0</v>
      </c>
      <c r="M2682" s="2">
        <v>5430.9099389875673</v>
      </c>
    </row>
    <row r="2683" spans="1:13" ht="14.25" customHeight="1">
      <c r="A2683" s="59" t="s">
        <v>146</v>
      </c>
      <c r="B2683" s="59" t="s">
        <v>11</v>
      </c>
      <c r="C2683" s="59" t="s">
        <v>112</v>
      </c>
      <c r="D2683" s="2">
        <v>61.877199999999988</v>
      </c>
      <c r="E2683" s="2">
        <v>27265898.771495998</v>
      </c>
      <c r="F2683" s="2">
        <v>11801614.668199999</v>
      </c>
      <c r="G2683" s="2">
        <v>1962988.6847999999</v>
      </c>
      <c r="H2683" s="2">
        <v>251561.36084210523</v>
      </c>
      <c r="I2683" s="2">
        <v>555652.52180172736</v>
      </c>
      <c r="J2683" s="2">
        <v>609066.26076361467</v>
      </c>
      <c r="K2683" s="2">
        <v>126279.24005436368</v>
      </c>
      <c r="L2683" s="2">
        <v>0</v>
      </c>
      <c r="M2683" s="2">
        <v>139393.35510068087</v>
      </c>
    </row>
    <row r="2684" spans="1:13" ht="14.25" customHeight="1">
      <c r="A2684" s="59" t="s">
        <v>146</v>
      </c>
      <c r="B2684" s="59" t="s">
        <v>11</v>
      </c>
      <c r="C2684" s="59" t="s">
        <v>112</v>
      </c>
      <c r="D2684" s="2">
        <v>2.4107999999999996</v>
      </c>
      <c r="E2684" s="2">
        <v>1062706.4355600001</v>
      </c>
      <c r="F2684" s="2">
        <v>459803.24119999999</v>
      </c>
      <c r="G2684" s="2">
        <v>76480.415999999997</v>
      </c>
      <c r="H2684" s="2">
        <v>9801.8829473684218</v>
      </c>
      <c r="I2684" s="2">
        <v>21648.799550716645</v>
      </c>
      <c r="J2684" s="2">
        <v>23729.854315465505</v>
      </c>
      <c r="K2684" s="2">
        <v>4919.9703917284542</v>
      </c>
      <c r="L2684" s="2">
        <v>0</v>
      </c>
      <c r="M2684" s="2">
        <v>5430.9099389875673</v>
      </c>
    </row>
    <row r="2685" spans="1:13" ht="14.25" customHeight="1">
      <c r="A2685" s="59" t="s">
        <v>146</v>
      </c>
      <c r="B2685" s="59" t="s">
        <v>11</v>
      </c>
      <c r="C2685" s="59" t="s">
        <v>112</v>
      </c>
      <c r="D2685" s="2">
        <v>0.80359999999999998</v>
      </c>
      <c r="E2685" s="2">
        <v>353119.03703999997</v>
      </c>
      <c r="F2685" s="2">
        <v>153267.21679999999</v>
      </c>
      <c r="G2685" s="2">
        <v>25493.471999999998</v>
      </c>
      <c r="H2685" s="2">
        <v>3267.708631578947</v>
      </c>
      <c r="I2685" s="2">
        <v>7216.2665169055499</v>
      </c>
      <c r="J2685" s="2">
        <v>7909.9514384885015</v>
      </c>
      <c r="K2685" s="2">
        <v>1639.9901305761516</v>
      </c>
      <c r="L2685" s="2">
        <v>0</v>
      </c>
      <c r="M2685" s="2">
        <v>1810.3033129958555</v>
      </c>
    </row>
    <row r="2686" spans="1:13" ht="14.25" customHeight="1">
      <c r="A2686" s="59" t="s">
        <v>147</v>
      </c>
      <c r="B2686" s="59" t="s">
        <v>11</v>
      </c>
      <c r="C2686" s="59" t="s">
        <v>113</v>
      </c>
      <c r="D2686" s="2">
        <v>3.2143999999999999</v>
      </c>
      <c r="E2686" s="2">
        <v>1414670.3136719998</v>
      </c>
      <c r="F2686" s="2">
        <v>613071.25339999993</v>
      </c>
      <c r="G2686" s="2">
        <v>101973.88799999999</v>
      </c>
      <c r="H2686" s="2">
        <v>13068.348631578947</v>
      </c>
      <c r="I2686" s="2">
        <v>28865.0660676222</v>
      </c>
      <c r="J2686" s="2">
        <v>31639.805753954006</v>
      </c>
      <c r="K2686" s="2">
        <v>6559.9605223046065</v>
      </c>
      <c r="L2686" s="2">
        <v>0</v>
      </c>
      <c r="M2686" s="2">
        <v>7241.2132519834222</v>
      </c>
    </row>
    <row r="2687" spans="1:13" ht="14.25" customHeight="1">
      <c r="A2687" s="59" t="s">
        <v>146</v>
      </c>
      <c r="B2687" s="59" t="s">
        <v>10</v>
      </c>
      <c r="C2687" s="59" t="s">
        <v>112</v>
      </c>
      <c r="D2687" s="2">
        <v>500.64279999999997</v>
      </c>
      <c r="E2687" s="2">
        <v>99400417.774811983</v>
      </c>
      <c r="F2687" s="2">
        <v>21888011.277599998</v>
      </c>
      <c r="G2687" s="2">
        <v>16480503.532799998</v>
      </c>
      <c r="H2687" s="2">
        <v>2035359.8753684207</v>
      </c>
      <c r="I2687" s="2">
        <v>4057162.3128695623</v>
      </c>
      <c r="J2687" s="2">
        <v>7959257.7387122205</v>
      </c>
      <c r="K2687" s="2">
        <v>1021713.8513489425</v>
      </c>
      <c r="L2687" s="2">
        <v>1772055.3041871672</v>
      </c>
      <c r="M2687" s="2">
        <v>1703677.3786234837</v>
      </c>
    </row>
    <row r="2688" spans="1:13" ht="14.25" customHeight="1">
      <c r="A2688" s="59" t="s">
        <v>146</v>
      </c>
      <c r="B2688" s="59" t="s">
        <v>10</v>
      </c>
      <c r="C2688" s="59" t="s">
        <v>112</v>
      </c>
      <c r="D2688" s="2">
        <v>242.68719999999996</v>
      </c>
      <c r="E2688" s="2">
        <v>48224555.808660001</v>
      </c>
      <c r="F2688" s="2">
        <v>10610239.890799999</v>
      </c>
      <c r="G2688" s="2">
        <v>7988944.8575999988</v>
      </c>
      <c r="H2688" s="2">
        <v>986642.92042105249</v>
      </c>
      <c r="I2688" s="2">
        <v>1966714.3153878134</v>
      </c>
      <c r="J2688" s="2">
        <v>3858259.770611702</v>
      </c>
      <c r="K2688" s="2">
        <v>495277.01943399775</v>
      </c>
      <c r="L2688" s="2">
        <v>859005.94199763157</v>
      </c>
      <c r="M2688" s="2">
        <v>825859.66026371112</v>
      </c>
    </row>
    <row r="2689" spans="1:13" ht="14.25" customHeight="1">
      <c r="A2689" s="59" t="s">
        <v>146</v>
      </c>
      <c r="B2689" s="59" t="s">
        <v>10</v>
      </c>
      <c r="C2689" s="59" t="s">
        <v>112</v>
      </c>
      <c r="D2689" s="2">
        <v>85.181599999999989</v>
      </c>
      <c r="E2689" s="2">
        <v>16808210.78706</v>
      </c>
      <c r="F2689" s="2">
        <v>3724124.0457999995</v>
      </c>
      <c r="G2689" s="2">
        <v>2804066.2271999996</v>
      </c>
      <c r="H2689" s="2">
        <v>346305.02399999998</v>
      </c>
      <c r="I2689" s="2">
        <v>690303.70010300726</v>
      </c>
      <c r="J2689" s="2">
        <v>1354223.6280954978</v>
      </c>
      <c r="K2689" s="2">
        <v>173838.95384107207</v>
      </c>
      <c r="L2689" s="2">
        <v>301505.39686009585</v>
      </c>
      <c r="M2689" s="2">
        <v>289871.27148328937</v>
      </c>
    </row>
    <row r="2690" spans="1:13" ht="14.25" customHeight="1">
      <c r="A2690" s="59" t="s">
        <v>147</v>
      </c>
      <c r="B2690" s="59" t="s">
        <v>10</v>
      </c>
      <c r="C2690" s="59" t="s">
        <v>113</v>
      </c>
      <c r="D2690" s="2">
        <v>73.127599999999987</v>
      </c>
      <c r="E2690" s="2">
        <v>14479557.567551998</v>
      </c>
      <c r="F2690" s="2">
        <v>3197125.4125999995</v>
      </c>
      <c r="G2690" s="2">
        <v>2407264.6847999995</v>
      </c>
      <c r="H2690" s="2">
        <v>297300.58105263161</v>
      </c>
      <c r="I2690" s="2">
        <v>592619.21423937415</v>
      </c>
      <c r="J2690" s="2">
        <v>1162588.2090253804</v>
      </c>
      <c r="K2690" s="2">
        <v>149239.10188242979</v>
      </c>
      <c r="L2690" s="2">
        <v>258839.53881385582</v>
      </c>
      <c r="M2690" s="2">
        <v>248851.75193376729</v>
      </c>
    </row>
    <row r="2691" spans="1:13" ht="14.25" customHeight="1">
      <c r="A2691" s="59" t="s">
        <v>148</v>
      </c>
      <c r="B2691" s="59" t="s">
        <v>10</v>
      </c>
      <c r="C2691" s="59" t="s">
        <v>114</v>
      </c>
      <c r="D2691" s="2">
        <v>179.2028</v>
      </c>
      <c r="E2691" s="2">
        <v>35643661.84764</v>
      </c>
      <c r="F2691" s="2">
        <v>7834713.0665999986</v>
      </c>
      <c r="G2691" s="2">
        <v>5899120.9343999997</v>
      </c>
      <c r="H2691" s="2">
        <v>728547.38526315789</v>
      </c>
      <c r="I2691" s="2">
        <v>1452242.6898393454</v>
      </c>
      <c r="J2691" s="2">
        <v>2848979.8968424159</v>
      </c>
      <c r="K2691" s="2">
        <v>365717.79911848181</v>
      </c>
      <c r="L2691" s="2">
        <v>634299.08962076763</v>
      </c>
      <c r="M2691" s="2">
        <v>609823.52396956156</v>
      </c>
    </row>
    <row r="2692" spans="1:13" ht="14.25" customHeight="1">
      <c r="A2692" s="59" t="s">
        <v>148</v>
      </c>
      <c r="B2692" s="59" t="s">
        <v>10</v>
      </c>
      <c r="C2692" s="59" t="s">
        <v>114</v>
      </c>
      <c r="D2692" s="2">
        <v>126.9688</v>
      </c>
      <c r="E2692" s="2">
        <v>26350684.332587998</v>
      </c>
      <c r="F2692" s="2">
        <v>5551052.8529999992</v>
      </c>
      <c r="G2692" s="2">
        <v>4179645.4847999993</v>
      </c>
      <c r="H2692" s="2">
        <v>516189.82736842096</v>
      </c>
      <c r="I2692" s="2">
        <v>1028943.2510969352</v>
      </c>
      <c r="J2692" s="2">
        <v>2018559.7475385726</v>
      </c>
      <c r="K2692" s="2">
        <v>259118.44063103196</v>
      </c>
      <c r="L2692" s="2">
        <v>449413.70475372777</v>
      </c>
      <c r="M2692" s="2">
        <v>432072.27258829918</v>
      </c>
    </row>
    <row r="2693" spans="1:13" ht="14.25" customHeight="1">
      <c r="A2693" s="59" t="s">
        <v>146</v>
      </c>
      <c r="B2693" s="59" t="s">
        <v>10</v>
      </c>
      <c r="C2693" s="59" t="s">
        <v>112</v>
      </c>
      <c r="D2693" s="2">
        <v>484.57079999999991</v>
      </c>
      <c r="E2693" s="2">
        <v>96209394.659531996</v>
      </c>
      <c r="F2693" s="2">
        <v>21039301.978799999</v>
      </c>
      <c r="G2693" s="2">
        <v>15936416.870399999</v>
      </c>
      <c r="H2693" s="2">
        <v>1970019.3751578946</v>
      </c>
      <c r="I2693" s="2">
        <v>3926916.3317180509</v>
      </c>
      <c r="J2693" s="2">
        <v>7703743.8466187287</v>
      </c>
      <c r="K2693" s="2">
        <v>988914.04873741942</v>
      </c>
      <c r="L2693" s="2">
        <v>1715167.493458847</v>
      </c>
      <c r="M2693" s="2">
        <v>1648984.6858907875</v>
      </c>
    </row>
    <row r="2694" spans="1:13" ht="14.25" customHeight="1">
      <c r="A2694" s="59" t="s">
        <v>146</v>
      </c>
      <c r="B2694" s="59" t="s">
        <v>10</v>
      </c>
      <c r="C2694" s="59" t="s">
        <v>112</v>
      </c>
      <c r="D2694" s="2">
        <v>507.87520000000001</v>
      </c>
      <c r="E2694" s="2">
        <v>100920247.32913201</v>
      </c>
      <c r="F2694" s="2">
        <v>22051141.454399996</v>
      </c>
      <c r="G2694" s="2">
        <v>16702845.023999998</v>
      </c>
      <c r="H2694" s="2">
        <v>2064763.0383157893</v>
      </c>
      <c r="I2694" s="2">
        <v>4115773.004387741</v>
      </c>
      <c r="J2694" s="2">
        <v>8074238.9901542906</v>
      </c>
      <c r="K2694" s="2">
        <v>1036473.7625241278</v>
      </c>
      <c r="L2694" s="2">
        <v>1797654.8190149111</v>
      </c>
      <c r="M2694" s="2">
        <v>1728289.0903531967</v>
      </c>
    </row>
    <row r="2695" spans="1:13" ht="14.25" customHeight="1">
      <c r="A2695" s="59" t="s">
        <v>146</v>
      </c>
      <c r="B2695" s="59" t="s">
        <v>10</v>
      </c>
      <c r="C2695" s="59" t="s">
        <v>112</v>
      </c>
      <c r="D2695" s="2">
        <v>105.27159999999999</v>
      </c>
      <c r="E2695" s="2">
        <v>20772413.118071996</v>
      </c>
      <c r="F2695" s="2">
        <v>4570727.9207999995</v>
      </c>
      <c r="G2695" s="2">
        <v>3462140.2368000001</v>
      </c>
      <c r="H2695" s="2">
        <v>427981.58147368417</v>
      </c>
      <c r="I2695" s="2">
        <v>853111.17654239584</v>
      </c>
      <c r="J2695" s="2">
        <v>1673615.9932123609</v>
      </c>
      <c r="K2695" s="2">
        <v>214838.70710547586</v>
      </c>
      <c r="L2695" s="2">
        <v>372615.16027049575</v>
      </c>
      <c r="M2695" s="2">
        <v>358237.13739915949</v>
      </c>
    </row>
    <row r="2696" spans="1:13" ht="14.25" customHeight="1">
      <c r="A2696" s="59" t="s">
        <v>147</v>
      </c>
      <c r="B2696" s="59" t="s">
        <v>10</v>
      </c>
      <c r="C2696" s="59" t="s">
        <v>113</v>
      </c>
      <c r="D2696" s="2">
        <v>85.181599999999989</v>
      </c>
      <c r="E2696" s="2">
        <v>16866298.096956</v>
      </c>
      <c r="F2696" s="2">
        <v>3698450.92</v>
      </c>
      <c r="G2696" s="2">
        <v>2801425.9583999994</v>
      </c>
      <c r="H2696" s="2">
        <v>346305.02399999998</v>
      </c>
      <c r="I2696" s="2">
        <v>690303.70010300726</v>
      </c>
      <c r="J2696" s="2">
        <v>1354223.6280954978</v>
      </c>
      <c r="K2696" s="2">
        <v>173838.95384107207</v>
      </c>
      <c r="L2696" s="2">
        <v>301505.39686009585</v>
      </c>
      <c r="M2696" s="2">
        <v>289871.27148328937</v>
      </c>
    </row>
    <row r="2697" spans="1:13" ht="14.25" customHeight="1">
      <c r="A2697" s="59" t="s">
        <v>148</v>
      </c>
      <c r="B2697" s="59" t="s">
        <v>10</v>
      </c>
      <c r="C2697" s="59" t="s">
        <v>114</v>
      </c>
      <c r="D2697" s="2">
        <v>183.2208</v>
      </c>
      <c r="E2697" s="2">
        <v>36442847.254968002</v>
      </c>
      <c r="F2697" s="2">
        <v>7955158.8977999985</v>
      </c>
      <c r="G2697" s="2">
        <v>6025708.9919999996</v>
      </c>
      <c r="H2697" s="2">
        <v>744883.4425263158</v>
      </c>
      <c r="I2697" s="2">
        <v>1484804.1851272234</v>
      </c>
      <c r="J2697" s="2">
        <v>2912858.3698657881</v>
      </c>
      <c r="K2697" s="2">
        <v>373917.74977136258</v>
      </c>
      <c r="L2697" s="2">
        <v>648521.04230284761</v>
      </c>
      <c r="M2697" s="2">
        <v>623496.69715273555</v>
      </c>
    </row>
    <row r="2698" spans="1:13" ht="14.25" customHeight="1">
      <c r="A2698" s="59" t="s">
        <v>148</v>
      </c>
      <c r="B2698" s="59" t="s">
        <v>10</v>
      </c>
      <c r="C2698" s="59" t="s">
        <v>114</v>
      </c>
      <c r="D2698" s="2">
        <v>137.41559999999998</v>
      </c>
      <c r="E2698" s="2">
        <v>28518776.825616002</v>
      </c>
      <c r="F2698" s="2">
        <v>5966368.5767999999</v>
      </c>
      <c r="G2698" s="2">
        <v>4519282.9247999992</v>
      </c>
      <c r="H2698" s="2">
        <v>558662.58189473674</v>
      </c>
      <c r="I2698" s="2">
        <v>1113603.1388454172</v>
      </c>
      <c r="J2698" s="2">
        <v>2184643.7773993411</v>
      </c>
      <c r="K2698" s="2">
        <v>280438.31232852192</v>
      </c>
      <c r="L2698" s="2">
        <v>486390.78172713576</v>
      </c>
      <c r="M2698" s="2">
        <v>467622.52286455163</v>
      </c>
    </row>
    <row r="2699" spans="1:13" ht="14.25" customHeight="1">
      <c r="A2699" s="59" t="s">
        <v>146</v>
      </c>
      <c r="B2699" s="59" t="s">
        <v>10</v>
      </c>
      <c r="C2699" s="59" t="s">
        <v>112</v>
      </c>
      <c r="D2699" s="2">
        <v>2610.0927999999999</v>
      </c>
      <c r="E2699" s="2">
        <v>400506378.68656796</v>
      </c>
      <c r="F2699" s="2">
        <v>72771278.831799984</v>
      </c>
      <c r="G2699" s="2">
        <v>74632532.486399993</v>
      </c>
      <c r="H2699" s="2">
        <v>10611311.403789472</v>
      </c>
      <c r="I2699" s="2">
        <v>31063261.790097576</v>
      </c>
      <c r="J2699" s="2">
        <v>25691522.272210658</v>
      </c>
      <c r="K2699" s="2">
        <v>5326687.9441113407</v>
      </c>
      <c r="L2699" s="2">
        <v>4657494.3711879412</v>
      </c>
      <c r="M2699" s="2">
        <v>10890274.349646308</v>
      </c>
    </row>
    <row r="2700" spans="1:13" ht="14.25" customHeight="1">
      <c r="A2700" s="59" t="s">
        <v>146</v>
      </c>
      <c r="B2700" s="59" t="s">
        <v>10</v>
      </c>
      <c r="C2700" s="59" t="s">
        <v>112</v>
      </c>
      <c r="D2700" s="2">
        <v>787.52799999999991</v>
      </c>
      <c r="E2700" s="2">
        <v>126012927.788748</v>
      </c>
      <c r="F2700" s="2">
        <v>21956851.556799997</v>
      </c>
      <c r="G2700" s="2">
        <v>22518436.166399997</v>
      </c>
      <c r="H2700" s="2">
        <v>3201689.482105263</v>
      </c>
      <c r="I2700" s="2">
        <v>9372535.8849432338</v>
      </c>
      <c r="J2700" s="2">
        <v>7751752.4097187314</v>
      </c>
      <c r="K2700" s="2">
        <v>1607190.3279646286</v>
      </c>
      <c r="L2700" s="2">
        <v>1405278.4740653271</v>
      </c>
      <c r="M2700" s="2">
        <v>3285858.6399794891</v>
      </c>
    </row>
    <row r="2701" spans="1:13" ht="14.25" customHeight="1">
      <c r="A2701" s="59" t="s">
        <v>146</v>
      </c>
      <c r="B2701" s="59" t="s">
        <v>10</v>
      </c>
      <c r="C2701" s="59" t="s">
        <v>112</v>
      </c>
      <c r="D2701" s="2">
        <v>566.5379999999999</v>
      </c>
      <c r="E2701" s="2">
        <v>89865397.868399993</v>
      </c>
      <c r="F2701" s="2">
        <v>15795489.874600001</v>
      </c>
      <c r="G2701" s="2">
        <v>16199487.302399999</v>
      </c>
      <c r="H2701" s="2">
        <v>2303256.0505263153</v>
      </c>
      <c r="I2701" s="2">
        <v>6742487.5498826317</v>
      </c>
      <c r="J2701" s="2">
        <v>5576515.764134394</v>
      </c>
      <c r="K2701" s="2">
        <v>1156193.0420561868</v>
      </c>
      <c r="L2701" s="2">
        <v>1010940.1267510772</v>
      </c>
      <c r="M2701" s="2">
        <v>2363806.4705974893</v>
      </c>
    </row>
    <row r="2702" spans="1:13" ht="14.25" customHeight="1">
      <c r="A2702" s="59" t="s">
        <v>147</v>
      </c>
      <c r="B2702" s="59" t="s">
        <v>10</v>
      </c>
      <c r="C2702" s="59" t="s">
        <v>113</v>
      </c>
      <c r="D2702" s="2">
        <v>270.00959999999998</v>
      </c>
      <c r="E2702" s="2">
        <v>43013602.857455999</v>
      </c>
      <c r="F2702" s="2">
        <v>7528063.2999999998</v>
      </c>
      <c r="G2702" s="2">
        <v>7720607.2703999989</v>
      </c>
      <c r="H2702" s="2">
        <v>1097722.6408421053</v>
      </c>
      <c r="I2702" s="2">
        <v>3213440.8748376803</v>
      </c>
      <c r="J2702" s="2">
        <v>2657743.6833321368</v>
      </c>
      <c r="K2702" s="2">
        <v>551036.68387358694</v>
      </c>
      <c r="L2702" s="2">
        <v>481809.76253668359</v>
      </c>
      <c r="M2702" s="2">
        <v>1126580.105135825</v>
      </c>
    </row>
    <row r="2703" spans="1:13" ht="14.25" customHeight="1">
      <c r="A2703" s="59" t="s">
        <v>148</v>
      </c>
      <c r="B2703" s="59" t="s">
        <v>10</v>
      </c>
      <c r="C2703" s="59" t="s">
        <v>114</v>
      </c>
      <c r="D2703" s="2">
        <v>714.40039999999999</v>
      </c>
      <c r="E2703" s="2">
        <v>114240069.08899198</v>
      </c>
      <c r="F2703" s="2">
        <v>19918001.145999998</v>
      </c>
      <c r="G2703" s="2">
        <v>20427439.315199997</v>
      </c>
      <c r="H2703" s="2">
        <v>2904388.9010526314</v>
      </c>
      <c r="I2703" s="2">
        <v>8502228.9813413639</v>
      </c>
      <c r="J2703" s="2">
        <v>7031946.8288162779</v>
      </c>
      <c r="K2703" s="2">
        <v>1457951.2260821988</v>
      </c>
      <c r="L2703" s="2">
        <v>1274788.3300449755</v>
      </c>
      <c r="M2703" s="2">
        <v>2980743.1948385364</v>
      </c>
    </row>
    <row r="2704" spans="1:13" ht="14.25" customHeight="1">
      <c r="A2704" s="59" t="s">
        <v>148</v>
      </c>
      <c r="B2704" s="59" t="s">
        <v>10</v>
      </c>
      <c r="C2704" s="59" t="s">
        <v>114</v>
      </c>
      <c r="D2704" s="2">
        <v>315.81479999999999</v>
      </c>
      <c r="E2704" s="2">
        <v>53321113.021175995</v>
      </c>
      <c r="F2704" s="2">
        <v>8805145.6089999992</v>
      </c>
      <c r="G2704" s="2">
        <v>9030352.9919999987</v>
      </c>
      <c r="H2704" s="2">
        <v>1283942.2585263157</v>
      </c>
      <c r="I2704" s="2">
        <v>3758578.1661047866</v>
      </c>
      <c r="J2704" s="2">
        <v>3108610.9153259816</v>
      </c>
      <c r="K2704" s="2">
        <v>644516.1213164276</v>
      </c>
      <c r="L2704" s="2">
        <v>563545.34725272807</v>
      </c>
      <c r="M2704" s="2">
        <v>1317696.3729713666</v>
      </c>
    </row>
    <row r="2705" spans="1:13" ht="14.25" customHeight="1">
      <c r="A2705" s="59" t="s">
        <v>146</v>
      </c>
      <c r="B2705" s="59" t="s">
        <v>10</v>
      </c>
      <c r="C2705" s="59" t="s">
        <v>112</v>
      </c>
      <c r="D2705" s="2">
        <v>2894.5672</v>
      </c>
      <c r="E2705" s="2">
        <v>444181150.91750395</v>
      </c>
      <c r="F2705" s="2">
        <v>80006529.938999996</v>
      </c>
      <c r="G2705" s="2">
        <v>83406626.687999994</v>
      </c>
      <c r="H2705" s="2">
        <v>11767840.370526314</v>
      </c>
      <c r="I2705" s="2">
        <v>29561611.550317064</v>
      </c>
      <c r="J2705" s="2">
        <v>28491645.081435584</v>
      </c>
      <c r="K2705" s="2">
        <v>5907244.4503352977</v>
      </c>
      <c r="L2705" s="2">
        <v>5165115.3710033763</v>
      </c>
      <c r="M2705" s="2">
        <v>12077206.96041441</v>
      </c>
    </row>
    <row r="2706" spans="1:13" ht="14.25" customHeight="1">
      <c r="A2706" s="59" t="s">
        <v>146</v>
      </c>
      <c r="B2706" s="59" t="s">
        <v>10</v>
      </c>
      <c r="C2706" s="59" t="s">
        <v>112</v>
      </c>
      <c r="D2706" s="2">
        <v>1076.8240000000001</v>
      </c>
      <c r="E2706" s="2">
        <v>172303379.20580399</v>
      </c>
      <c r="F2706" s="2">
        <v>29763673.127</v>
      </c>
      <c r="G2706" s="2">
        <v>31028560.953599997</v>
      </c>
      <c r="H2706" s="2">
        <v>4377819.7288421048</v>
      </c>
      <c r="I2706" s="2">
        <v>10997379.088679867</v>
      </c>
      <c r="J2706" s="2">
        <v>10599334.927574595</v>
      </c>
      <c r="K2706" s="2">
        <v>2197586.774972043</v>
      </c>
      <c r="L2706" s="2">
        <v>1921503.2196403453</v>
      </c>
      <c r="M2706" s="2">
        <v>4492908.7526250156</v>
      </c>
    </row>
    <row r="2707" spans="1:13" ht="14.25" customHeight="1">
      <c r="A2707" s="59" t="s">
        <v>146</v>
      </c>
      <c r="B2707" s="59" t="s">
        <v>10</v>
      </c>
      <c r="C2707" s="59" t="s">
        <v>112</v>
      </c>
      <c r="D2707" s="2">
        <v>884.7636</v>
      </c>
      <c r="E2707" s="2">
        <v>140342969.444832</v>
      </c>
      <c r="F2707" s="2">
        <v>24455077.283599999</v>
      </c>
      <c r="G2707" s="2">
        <v>25494363.110399999</v>
      </c>
      <c r="H2707" s="2">
        <v>3596998.9490526314</v>
      </c>
      <c r="I2707" s="2">
        <v>9035906.2512212917</v>
      </c>
      <c r="J2707" s="2">
        <v>8708856.5337758418</v>
      </c>
      <c r="K2707" s="2">
        <v>1805629.1337643426</v>
      </c>
      <c r="L2707" s="2">
        <v>1578787.3468835971</v>
      </c>
      <c r="M2707" s="2">
        <v>3691561.594507569</v>
      </c>
    </row>
    <row r="2708" spans="1:13" ht="14.25" customHeight="1">
      <c r="A2708" s="59" t="s">
        <v>147</v>
      </c>
      <c r="B2708" s="59" t="s">
        <v>10</v>
      </c>
      <c r="C2708" s="59" t="s">
        <v>113</v>
      </c>
      <c r="D2708" s="2">
        <v>354.38759999999996</v>
      </c>
      <c r="E2708" s="2">
        <v>56455355.938211992</v>
      </c>
      <c r="F2708" s="2">
        <v>9795357.3631999996</v>
      </c>
      <c r="G2708" s="2">
        <v>10211638.694399999</v>
      </c>
      <c r="H2708" s="2">
        <v>1440759.9562105262</v>
      </c>
      <c r="I2708" s="2">
        <v>3619286.7000804632</v>
      </c>
      <c r="J2708" s="2">
        <v>3488288.5843734299</v>
      </c>
      <c r="K2708" s="2">
        <v>723235.64758408279</v>
      </c>
      <c r="L2708" s="2">
        <v>632375.31332939724</v>
      </c>
      <c r="M2708" s="2">
        <v>1478636.3879907702</v>
      </c>
    </row>
    <row r="2709" spans="1:13" ht="14.25" customHeight="1">
      <c r="A2709" s="59" t="s">
        <v>148</v>
      </c>
      <c r="B2709" s="59" t="s">
        <v>10</v>
      </c>
      <c r="C2709" s="59" t="s">
        <v>114</v>
      </c>
      <c r="D2709" s="2">
        <v>749.75879999999995</v>
      </c>
      <c r="E2709" s="2">
        <v>119887792.24514398</v>
      </c>
      <c r="F2709" s="2">
        <v>20723513.066199999</v>
      </c>
      <c r="G2709" s="2">
        <v>21604215.148799997</v>
      </c>
      <c r="H2709" s="2">
        <v>3048138.2501052632</v>
      </c>
      <c r="I2709" s="2">
        <v>7657130.365476355</v>
      </c>
      <c r="J2709" s="2">
        <v>7379984.6921097729</v>
      </c>
      <c r="K2709" s="2">
        <v>1530110.7918275495</v>
      </c>
      <c r="L2709" s="2">
        <v>1337882.4656152555</v>
      </c>
      <c r="M2709" s="2">
        <v>3128271.5419396567</v>
      </c>
    </row>
    <row r="2710" spans="1:13" ht="14.25" customHeight="1">
      <c r="A2710" s="59" t="s">
        <v>148</v>
      </c>
      <c r="B2710" s="59" t="s">
        <v>10</v>
      </c>
      <c r="C2710" s="59" t="s">
        <v>114</v>
      </c>
      <c r="D2710" s="2">
        <v>350.36959999999993</v>
      </c>
      <c r="E2710" s="2">
        <v>59155230.458015993</v>
      </c>
      <c r="F2710" s="2">
        <v>9684298.8427999988</v>
      </c>
      <c r="G2710" s="2">
        <v>10095858.8928</v>
      </c>
      <c r="H2710" s="2">
        <v>1424423.8989473684</v>
      </c>
      <c r="I2710" s="2">
        <v>3578251.7034809114</v>
      </c>
      <c r="J2710" s="2">
        <v>3448738.8271809872</v>
      </c>
      <c r="K2710" s="2">
        <v>715035.69693120208</v>
      </c>
      <c r="L2710" s="2">
        <v>625205.52519641095</v>
      </c>
      <c r="M2710" s="2">
        <v>1461871.8030929156</v>
      </c>
    </row>
    <row r="2711" spans="1:13" ht="14.25" customHeight="1">
      <c r="A2711" s="59" t="s">
        <v>146</v>
      </c>
      <c r="B2711" s="59" t="s">
        <v>10</v>
      </c>
      <c r="C2711" s="59" t="s">
        <v>112</v>
      </c>
      <c r="D2711" s="2">
        <v>28248.147199999996</v>
      </c>
      <c r="E2711" s="2">
        <v>3749484874.8412437</v>
      </c>
      <c r="F2711" s="2">
        <v>740782661.12759995</v>
      </c>
      <c r="G2711" s="2">
        <v>727512548.46719992</v>
      </c>
      <c r="H2711" s="2">
        <v>114842618.04126313</v>
      </c>
      <c r="I2711" s="2">
        <v>224903712.08128059</v>
      </c>
      <c r="J2711" s="2">
        <v>278050612.96574783</v>
      </c>
      <c r="K2711" s="2">
        <v>57648933.070012882</v>
      </c>
      <c r="L2711" s="2">
        <v>20819377.161110613</v>
      </c>
      <c r="M2711" s="2">
        <v>117474137.15291233</v>
      </c>
    </row>
    <row r="2712" spans="1:13" ht="14.25" customHeight="1">
      <c r="A2712" s="59" t="s">
        <v>146</v>
      </c>
      <c r="B2712" s="59" t="s">
        <v>10</v>
      </c>
      <c r="C2712" s="59" t="s">
        <v>112</v>
      </c>
      <c r="D2712" s="2">
        <v>18543.873599999999</v>
      </c>
      <c r="E2712" s="2">
        <v>2466533320.1087036</v>
      </c>
      <c r="F2712" s="2">
        <v>486296674.95099992</v>
      </c>
      <c r="G2712" s="2">
        <v>477585330.47039998</v>
      </c>
      <c r="H2712" s="2">
        <v>75389969.573052615</v>
      </c>
      <c r="I2712" s="2">
        <v>147641046.31280243</v>
      </c>
      <c r="J2712" s="2">
        <v>182530039.39456066</v>
      </c>
      <c r="K2712" s="2">
        <v>37844412.253175274</v>
      </c>
      <c r="L2712" s="2">
        <v>13667158.266095486</v>
      </c>
      <c r="M2712" s="2">
        <v>77117466.685838789</v>
      </c>
    </row>
    <row r="2713" spans="1:13" ht="14.25" customHeight="1">
      <c r="A2713" s="59" t="s">
        <v>146</v>
      </c>
      <c r="B2713" s="59" t="s">
        <v>10</v>
      </c>
      <c r="C2713" s="59" t="s">
        <v>112</v>
      </c>
      <c r="D2713" s="2">
        <v>21110.571999999996</v>
      </c>
      <c r="E2713" s="2">
        <v>2778614968.6809359</v>
      </c>
      <c r="F2713" s="2">
        <v>553606069.24679995</v>
      </c>
      <c r="G2713" s="2">
        <v>543688968.95999992</v>
      </c>
      <c r="H2713" s="2">
        <v>85824861.999157891</v>
      </c>
      <c r="I2713" s="2">
        <v>168076368.80903625</v>
      </c>
      <c r="J2713" s="2">
        <v>207794424.28909296</v>
      </c>
      <c r="K2713" s="2">
        <v>43082540.730235502</v>
      </c>
      <c r="L2713" s="2">
        <v>15558859.752571002</v>
      </c>
      <c r="M2713" s="2">
        <v>87791465.151542068</v>
      </c>
    </row>
    <row r="2714" spans="1:13" ht="14.25" customHeight="1">
      <c r="A2714" s="59" t="s">
        <v>147</v>
      </c>
      <c r="B2714" s="59" t="s">
        <v>10</v>
      </c>
      <c r="C2714" s="59" t="s">
        <v>113</v>
      </c>
      <c r="D2714" s="2">
        <v>251.52679999999998</v>
      </c>
      <c r="E2714" s="2">
        <v>33277970.350547995</v>
      </c>
      <c r="F2714" s="2">
        <v>6596067.6672</v>
      </c>
      <c r="G2714" s="2">
        <v>6477908.1599999992</v>
      </c>
      <c r="H2714" s="2">
        <v>1022580.2576842103</v>
      </c>
      <c r="I2714" s="2">
        <v>2002584.8282157721</v>
      </c>
      <c r="J2714" s="2">
        <v>2475814.8002469013</v>
      </c>
      <c r="K2714" s="2">
        <v>513316.91087033541</v>
      </c>
      <c r="L2714" s="2">
        <v>185379.63846801381</v>
      </c>
      <c r="M2714" s="2">
        <v>1046011.7469521381</v>
      </c>
    </row>
    <row r="2715" spans="1:13" ht="14.25" customHeight="1">
      <c r="A2715" s="59" t="s">
        <v>148</v>
      </c>
      <c r="B2715" s="59" t="s">
        <v>10</v>
      </c>
      <c r="C2715" s="59" t="s">
        <v>114</v>
      </c>
      <c r="D2715" s="2">
        <v>1609.6107999999999</v>
      </c>
      <c r="E2715" s="2">
        <v>214410724.08386397</v>
      </c>
      <c r="F2715" s="2">
        <v>42210618.881799996</v>
      </c>
      <c r="G2715" s="2">
        <v>41454473.913599998</v>
      </c>
      <c r="H2715" s="2">
        <v>6543859.3616842106</v>
      </c>
      <c r="I2715" s="2">
        <v>12815263.293661954</v>
      </c>
      <c r="J2715" s="2">
        <v>15843632.731292469</v>
      </c>
      <c r="K2715" s="2">
        <v>3284900.2315440318</v>
      </c>
      <c r="L2715" s="2">
        <v>1186311.2327521781</v>
      </c>
      <c r="M2715" s="2">
        <v>6693806.8023806158</v>
      </c>
    </row>
    <row r="2716" spans="1:13" ht="14.25" customHeight="1">
      <c r="A2716" s="59" t="s">
        <v>148</v>
      </c>
      <c r="B2716" s="59" t="s">
        <v>10</v>
      </c>
      <c r="C2716" s="59" t="s">
        <v>114</v>
      </c>
      <c r="D2716" s="2">
        <v>509.48239999999993</v>
      </c>
      <c r="E2716" s="2">
        <v>72263270.694383994</v>
      </c>
      <c r="F2716" s="2">
        <v>13360725.136799999</v>
      </c>
      <c r="G2716" s="2">
        <v>13121384.947199998</v>
      </c>
      <c r="H2716" s="2">
        <v>2071297.212631579</v>
      </c>
      <c r="I2716" s="2">
        <v>4056353.9331910531</v>
      </c>
      <c r="J2716" s="2">
        <v>5014909.2120017111</v>
      </c>
      <c r="K2716" s="2">
        <v>1039753.74278528</v>
      </c>
      <c r="L2716" s="2">
        <v>375497.41466044972</v>
      </c>
      <c r="M2716" s="2">
        <v>2118758.6184270144</v>
      </c>
    </row>
    <row r="2717" spans="1:13" ht="14.25" customHeight="1">
      <c r="A2717" s="59" t="s">
        <v>146</v>
      </c>
      <c r="B2717" s="59" t="s">
        <v>10</v>
      </c>
      <c r="C2717" s="59" t="s">
        <v>112</v>
      </c>
      <c r="D2717" s="2">
        <v>36416.741199999997</v>
      </c>
      <c r="E2717" s="2">
        <v>6144741608.1864109</v>
      </c>
      <c r="F2717" s="2">
        <v>1241495853.6996</v>
      </c>
      <c r="G2717" s="2">
        <v>996832774.59839988</v>
      </c>
      <c r="H2717" s="2">
        <v>148051971.70863158</v>
      </c>
      <c r="I2717" s="2">
        <v>372655138.14813471</v>
      </c>
      <c r="J2717" s="2">
        <v>358455269.33798349</v>
      </c>
      <c r="K2717" s="2">
        <v>74319432.74731946</v>
      </c>
      <c r="L2717" s="2">
        <v>82713615.505287647</v>
      </c>
      <c r="M2717" s="2">
        <v>89534871.274000958</v>
      </c>
    </row>
    <row r="2718" spans="1:13" ht="14.25" customHeight="1">
      <c r="A2718" s="59" t="s">
        <v>146</v>
      </c>
      <c r="B2718" s="59" t="s">
        <v>10</v>
      </c>
      <c r="C2718" s="59" t="s">
        <v>112</v>
      </c>
      <c r="D2718" s="2">
        <v>12123.109599999998</v>
      </c>
      <c r="E2718" s="2">
        <v>2048935121.615844</v>
      </c>
      <c r="F2718" s="2">
        <v>413293167.15819997</v>
      </c>
      <c r="G2718" s="2">
        <v>331844985.77279997</v>
      </c>
      <c r="H2718" s="2">
        <v>49286405.557894729</v>
      </c>
      <c r="I2718" s="2">
        <v>124056654.54691973</v>
      </c>
      <c r="J2718" s="2">
        <v>119329527.40103756</v>
      </c>
      <c r="K2718" s="2">
        <v>24740891.10987182</v>
      </c>
      <c r="L2718" s="2">
        <v>27535309.122686174</v>
      </c>
      <c r="M2718" s="2">
        <v>29806100.757763717</v>
      </c>
    </row>
    <row r="2719" spans="1:13" ht="14.25" customHeight="1">
      <c r="A2719" s="59" t="s">
        <v>146</v>
      </c>
      <c r="B2719" s="59" t="s">
        <v>10</v>
      </c>
      <c r="C2719" s="59" t="s">
        <v>112</v>
      </c>
      <c r="D2719" s="2">
        <v>4515.4283999999998</v>
      </c>
      <c r="E2719" s="2">
        <v>756885002.13849592</v>
      </c>
      <c r="F2719" s="2">
        <v>153937047.7974</v>
      </c>
      <c r="G2719" s="2">
        <v>123600488.75519998</v>
      </c>
      <c r="H2719" s="2">
        <v>18357438.952421051</v>
      </c>
      <c r="I2719" s="2">
        <v>46206704.35497427</v>
      </c>
      <c r="J2719" s="2">
        <v>44446017.132866897</v>
      </c>
      <c r="K2719" s="2">
        <v>9215104.543707395</v>
      </c>
      <c r="L2719" s="2">
        <v>10255926.154074878</v>
      </c>
      <c r="M2719" s="2">
        <v>11101715.508277498</v>
      </c>
    </row>
    <row r="2720" spans="1:13" ht="14.25" customHeight="1">
      <c r="A2720" s="59" t="s">
        <v>147</v>
      </c>
      <c r="B2720" s="59" t="s">
        <v>10</v>
      </c>
      <c r="C2720" s="59" t="s">
        <v>113</v>
      </c>
      <c r="D2720" s="2">
        <v>810.83239999999989</v>
      </c>
      <c r="E2720" s="2">
        <v>136466300.63404799</v>
      </c>
      <c r="F2720" s="2">
        <v>27642370.7568</v>
      </c>
      <c r="G2720" s="2">
        <v>22194856.031999998</v>
      </c>
      <c r="H2720" s="2">
        <v>3296433.1452631578</v>
      </c>
      <c r="I2720" s="2">
        <v>8297306.4057962354</v>
      </c>
      <c r="J2720" s="2">
        <v>7981141.001434898</v>
      </c>
      <c r="K2720" s="2">
        <v>1654750.0417513368</v>
      </c>
      <c r="L2720" s="2">
        <v>1841649.6688844194</v>
      </c>
      <c r="M2720" s="2">
        <v>1993527.4867150728</v>
      </c>
    </row>
    <row r="2721" spans="1:13" ht="14.25" customHeight="1">
      <c r="A2721" s="59" t="s">
        <v>148</v>
      </c>
      <c r="B2721" s="59" t="s">
        <v>10</v>
      </c>
      <c r="C2721" s="59" t="s">
        <v>114</v>
      </c>
      <c r="D2721" s="2">
        <v>2650.2727999999997</v>
      </c>
      <c r="E2721" s="2">
        <v>448441145.53484392</v>
      </c>
      <c r="F2721" s="2">
        <v>90351376.66579999</v>
      </c>
      <c r="G2721" s="2">
        <v>72545720.390399992</v>
      </c>
      <c r="H2721" s="2">
        <v>10774662.032842105</v>
      </c>
      <c r="I2721" s="2">
        <v>27120432.63262238</v>
      </c>
      <c r="J2721" s="2">
        <v>26087019.84413508</v>
      </c>
      <c r="K2721" s="2">
        <v>5408687.4506401485</v>
      </c>
      <c r="L2721" s="2">
        <v>6019584.3488412434</v>
      </c>
      <c r="M2721" s="2">
        <v>6516009.5651004072</v>
      </c>
    </row>
    <row r="2722" spans="1:13" ht="14.25" customHeight="1">
      <c r="A2722" s="59" t="s">
        <v>148</v>
      </c>
      <c r="B2722" s="59" t="s">
        <v>10</v>
      </c>
      <c r="C2722" s="59" t="s">
        <v>114</v>
      </c>
      <c r="D2722" s="2">
        <v>1264.8663999999999</v>
      </c>
      <c r="E2722" s="2">
        <v>224939585.610432</v>
      </c>
      <c r="F2722" s="2">
        <v>43121001.905799992</v>
      </c>
      <c r="G2722" s="2">
        <v>34623094.847999997</v>
      </c>
      <c r="H2722" s="2">
        <v>5142304.4513684213</v>
      </c>
      <c r="I2722" s="2">
        <v>12943469.061172718</v>
      </c>
      <c r="J2722" s="2">
        <v>12450263.564180903</v>
      </c>
      <c r="K2722" s="2">
        <v>2581344.4655268625</v>
      </c>
      <c r="L2722" s="2">
        <v>2872900.4745530975</v>
      </c>
      <c r="M2722" s="2">
        <v>3109823.8494445239</v>
      </c>
    </row>
    <row r="2723" spans="1:13" ht="14.25" customHeight="1">
      <c r="A2723" s="59" t="s">
        <v>146</v>
      </c>
      <c r="B2723" s="59" t="s">
        <v>10</v>
      </c>
      <c r="C2723" s="59" t="s">
        <v>112</v>
      </c>
      <c r="D2723" s="2">
        <v>1067.1808000000001</v>
      </c>
      <c r="E2723" s="2">
        <v>141658884.808056</v>
      </c>
      <c r="F2723" s="2">
        <v>28054686.231800001</v>
      </c>
      <c r="G2723" s="2">
        <v>27727203.167999998</v>
      </c>
      <c r="H2723" s="2">
        <v>4338614.6829473684</v>
      </c>
      <c r="I2723" s="2">
        <v>10760165.599550352</v>
      </c>
      <c r="J2723" s="2">
        <v>10504415.51031273</v>
      </c>
      <c r="K2723" s="2">
        <v>2177906.8934051292</v>
      </c>
      <c r="L2723" s="2">
        <v>873086.9863189772</v>
      </c>
      <c r="M2723" s="2">
        <v>7139842.2162742801</v>
      </c>
    </row>
    <row r="2724" spans="1:13" ht="14.25" customHeight="1">
      <c r="A2724" s="59" t="s">
        <v>146</v>
      </c>
      <c r="B2724" s="59" t="s">
        <v>10</v>
      </c>
      <c r="C2724" s="59" t="s">
        <v>112</v>
      </c>
      <c r="D2724" s="2">
        <v>496.62479999999994</v>
      </c>
      <c r="E2724" s="2">
        <v>66056379.016320005</v>
      </c>
      <c r="F2724" s="2">
        <v>13055569.9268</v>
      </c>
      <c r="G2724" s="2">
        <v>12903170.7456</v>
      </c>
      <c r="H2724" s="2">
        <v>2019023.8181052629</v>
      </c>
      <c r="I2724" s="2">
        <v>5007366.2202726789</v>
      </c>
      <c r="J2724" s="2">
        <v>4888349.9889858942</v>
      </c>
      <c r="K2724" s="2">
        <v>1013513.9006960616</v>
      </c>
      <c r="L2724" s="2">
        <v>406301.02224783727</v>
      </c>
      <c r="M2724" s="2">
        <v>3322607.2964288448</v>
      </c>
    </row>
    <row r="2725" spans="1:13" ht="14.25" customHeight="1">
      <c r="A2725" s="59" t="s">
        <v>146</v>
      </c>
      <c r="B2725" s="59" t="s">
        <v>10</v>
      </c>
      <c r="C2725" s="59" t="s">
        <v>112</v>
      </c>
      <c r="D2725" s="2">
        <v>356.79839999999996</v>
      </c>
      <c r="E2725" s="2">
        <v>46962493.763723999</v>
      </c>
      <c r="F2725" s="2">
        <v>9379729.8425999992</v>
      </c>
      <c r="G2725" s="2">
        <v>9270239.5967999995</v>
      </c>
      <c r="H2725" s="2">
        <v>1450561.8391578947</v>
      </c>
      <c r="I2725" s="2">
        <v>3597525.2456327984</v>
      </c>
      <c r="J2725" s="2">
        <v>3512018.4386888952</v>
      </c>
      <c r="K2725" s="2">
        <v>728155.61797581136</v>
      </c>
      <c r="L2725" s="2">
        <v>291905.58879941708</v>
      </c>
      <c r="M2725" s="2">
        <v>2387115.9217061605</v>
      </c>
    </row>
    <row r="2726" spans="1:13" ht="14.25" customHeight="1">
      <c r="A2726" s="59" t="s">
        <v>147</v>
      </c>
      <c r="B2726" s="59" t="s">
        <v>10</v>
      </c>
      <c r="C2726" s="59" t="s">
        <v>113</v>
      </c>
      <c r="D2726" s="2">
        <v>139.02279999999999</v>
      </c>
      <c r="E2726" s="2">
        <v>18393251.131331999</v>
      </c>
      <c r="F2726" s="2">
        <v>3654715.0555999996</v>
      </c>
      <c r="G2726" s="2">
        <v>3612053.0303999996</v>
      </c>
      <c r="H2726" s="2">
        <v>565196.75621052622</v>
      </c>
      <c r="I2726" s="2">
        <v>1401738.4403028695</v>
      </c>
      <c r="J2726" s="2">
        <v>1368421.5988585111</v>
      </c>
      <c r="K2726" s="2">
        <v>283718.29258967424</v>
      </c>
      <c r="L2726" s="2">
        <v>113737.98842860169</v>
      </c>
      <c r="M2726" s="2">
        <v>930114.98751163448</v>
      </c>
    </row>
    <row r="2727" spans="1:13" ht="14.25" customHeight="1">
      <c r="A2727" s="59" t="s">
        <v>148</v>
      </c>
      <c r="B2727" s="59" t="s">
        <v>10</v>
      </c>
      <c r="C2727" s="59" t="s">
        <v>114</v>
      </c>
      <c r="D2727" s="2">
        <v>1117.0039999999999</v>
      </c>
      <c r="E2727" s="2">
        <v>148800822.74441996</v>
      </c>
      <c r="F2727" s="2">
        <v>29364469.025599997</v>
      </c>
      <c r="G2727" s="2">
        <v>29021696.102399997</v>
      </c>
      <c r="H2727" s="2">
        <v>4541170.3578947363</v>
      </c>
      <c r="I2727" s="2">
        <v>11262522.728445021</v>
      </c>
      <c r="J2727" s="2">
        <v>10994832.499499019</v>
      </c>
      <c r="K2727" s="2">
        <v>2279586.2815008503</v>
      </c>
      <c r="L2727" s="2">
        <v>913848.57754772459</v>
      </c>
      <c r="M2727" s="2">
        <v>7473178.2233593753</v>
      </c>
    </row>
    <row r="2728" spans="1:13" ht="14.25" customHeight="1">
      <c r="A2728" s="59" t="s">
        <v>148</v>
      </c>
      <c r="B2728" s="59" t="s">
        <v>10</v>
      </c>
      <c r="C2728" s="59" t="s">
        <v>114</v>
      </c>
      <c r="D2728" s="2">
        <v>395.37119999999993</v>
      </c>
      <c r="E2728" s="2">
        <v>56078118.582947984</v>
      </c>
      <c r="F2728" s="2">
        <v>10393755.077399999</v>
      </c>
      <c r="G2728" s="2">
        <v>10272427.0656</v>
      </c>
      <c r="H2728" s="2">
        <v>1607378.2938947366</v>
      </c>
      <c r="I2728" s="2">
        <v>3986446.8938093171</v>
      </c>
      <c r="J2728" s="2">
        <v>3891696.1077363431</v>
      </c>
      <c r="K2728" s="2">
        <v>806875.14424346655</v>
      </c>
      <c r="L2728" s="2">
        <v>323462.94975070539</v>
      </c>
      <c r="M2728" s="2">
        <v>2645182.5078365556</v>
      </c>
    </row>
    <row r="2729" spans="1:13" ht="14.25" customHeight="1">
      <c r="A2729" s="59" t="s">
        <v>146</v>
      </c>
      <c r="B2729" s="59" t="s">
        <v>10</v>
      </c>
      <c r="C2729" s="59" t="s">
        <v>112</v>
      </c>
      <c r="D2729" s="2">
        <v>4395.6919999999991</v>
      </c>
      <c r="E2729" s="2">
        <v>741702983.03917193</v>
      </c>
      <c r="F2729" s="2">
        <v>150223551.09099999</v>
      </c>
      <c r="G2729" s="2">
        <v>118718576.63999999</v>
      </c>
      <c r="H2729" s="2">
        <v>17870651.045052633</v>
      </c>
      <c r="I2729" s="2">
        <v>42065416.566116318</v>
      </c>
      <c r="J2729" s="2">
        <v>43267434.368532114</v>
      </c>
      <c r="K2729" s="2">
        <v>8970746.0142515488</v>
      </c>
      <c r="L2729" s="2">
        <v>10737304.254432954</v>
      </c>
      <c r="M2729" s="2">
        <v>10711079.215678118</v>
      </c>
    </row>
    <row r="2730" spans="1:13" ht="14.25" customHeight="1">
      <c r="A2730" s="59" t="s">
        <v>146</v>
      </c>
      <c r="B2730" s="59" t="s">
        <v>10</v>
      </c>
      <c r="C2730" s="59" t="s">
        <v>112</v>
      </c>
      <c r="D2730" s="2">
        <v>1192.5423999999998</v>
      </c>
      <c r="E2730" s="2">
        <v>201552432.07176</v>
      </c>
      <c r="F2730" s="2">
        <v>40755347.087799996</v>
      </c>
      <c r="G2730" s="2">
        <v>32208111.667199999</v>
      </c>
      <c r="H2730" s="2">
        <v>4848271.5789473681</v>
      </c>
      <c r="I2730" s="2">
        <v>11412262.922141979</v>
      </c>
      <c r="J2730" s="2">
        <v>11738367.934716938</v>
      </c>
      <c r="K2730" s="2">
        <v>2433745.353775009</v>
      </c>
      <c r="L2730" s="2">
        <v>2913009.0518425046</v>
      </c>
      <c r="M2730" s="2">
        <v>2905894.2515660562</v>
      </c>
    </row>
    <row r="2731" spans="1:13" ht="14.25" customHeight="1">
      <c r="A2731" s="59" t="s">
        <v>146</v>
      </c>
      <c r="B2731" s="59" t="s">
        <v>10</v>
      </c>
      <c r="C2731" s="59" t="s">
        <v>112</v>
      </c>
      <c r="D2731" s="2">
        <v>1179.6847999999998</v>
      </c>
      <c r="E2731" s="2">
        <v>197741101.34116799</v>
      </c>
      <c r="F2731" s="2">
        <v>40315937.107199997</v>
      </c>
      <c r="G2731" s="2">
        <v>31860852.5568</v>
      </c>
      <c r="H2731" s="2">
        <v>4795999.4273684211</v>
      </c>
      <c r="I2731" s="2">
        <v>11289219.656135056</v>
      </c>
      <c r="J2731" s="2">
        <v>11611808.711701121</v>
      </c>
      <c r="K2731" s="2">
        <v>2407505.5116857905</v>
      </c>
      <c r="L2731" s="2">
        <v>2881601.9461622625</v>
      </c>
      <c r="M2731" s="2">
        <v>2874563.8553227563</v>
      </c>
    </row>
    <row r="2732" spans="1:13" ht="14.25" customHeight="1">
      <c r="A2732" s="59" t="s">
        <v>147</v>
      </c>
      <c r="B2732" s="59" t="s">
        <v>10</v>
      </c>
      <c r="C2732" s="59" t="s">
        <v>113</v>
      </c>
      <c r="D2732" s="2">
        <v>53.841199999999994</v>
      </c>
      <c r="E2732" s="2">
        <v>9061686.3755879998</v>
      </c>
      <c r="F2732" s="2">
        <v>1840032.2267999996</v>
      </c>
      <c r="G2732" s="2">
        <v>1454140.2431999999</v>
      </c>
      <c r="H2732" s="2">
        <v>218891.7322105263</v>
      </c>
      <c r="I2732" s="2">
        <v>515243.67640398419</v>
      </c>
      <c r="J2732" s="2">
        <v>529966.7463787297</v>
      </c>
      <c r="K2732" s="2">
        <v>109879.33874860214</v>
      </c>
      <c r="L2732" s="2">
        <v>131517.25503601605</v>
      </c>
      <c r="M2732" s="2">
        <v>131196.03426881789</v>
      </c>
    </row>
    <row r="2733" spans="1:13" ht="14.25" customHeight="1">
      <c r="A2733" s="59" t="s">
        <v>148</v>
      </c>
      <c r="B2733" s="59" t="s">
        <v>10</v>
      </c>
      <c r="C2733" s="59" t="s">
        <v>114</v>
      </c>
      <c r="D2733" s="2">
        <v>180.00639999999999</v>
      </c>
      <c r="E2733" s="2">
        <v>30457296.597420003</v>
      </c>
      <c r="F2733" s="2">
        <v>6151750.068599999</v>
      </c>
      <c r="G2733" s="2">
        <v>4861602.3551999992</v>
      </c>
      <c r="H2733" s="2">
        <v>731813.85094736842</v>
      </c>
      <c r="I2733" s="2">
        <v>1722605.7240969024</v>
      </c>
      <c r="J2733" s="2">
        <v>1771829.1222214247</v>
      </c>
      <c r="K2733" s="2">
        <v>367357.78924905794</v>
      </c>
      <c r="L2733" s="2">
        <v>439699.47952339699</v>
      </c>
      <c r="M2733" s="2">
        <v>438625.54740619712</v>
      </c>
    </row>
    <row r="2734" spans="1:13" ht="14.25" customHeight="1">
      <c r="A2734" s="59" t="s">
        <v>148</v>
      </c>
      <c r="B2734" s="59" t="s">
        <v>10</v>
      </c>
      <c r="C2734" s="59" t="s">
        <v>114</v>
      </c>
      <c r="D2734" s="2">
        <v>12.053999999999998</v>
      </c>
      <c r="E2734" s="2">
        <v>2143642.4246159997</v>
      </c>
      <c r="F2734" s="2">
        <v>411947.20480000001</v>
      </c>
      <c r="G2734" s="2">
        <v>325552.85759999999</v>
      </c>
      <c r="H2734" s="2">
        <v>49005.685894736838</v>
      </c>
      <c r="I2734" s="2">
        <v>115353.06188148899</v>
      </c>
      <c r="J2734" s="2">
        <v>118649.27157732753</v>
      </c>
      <c r="K2734" s="2">
        <v>24599.851958642274</v>
      </c>
      <c r="L2734" s="2">
        <v>29444.161575227474</v>
      </c>
      <c r="M2734" s="2">
        <v>29372.246478093559</v>
      </c>
    </row>
    <row r="2735" spans="1:13" ht="14.25" customHeight="1">
      <c r="A2735" s="59" t="s">
        <v>146</v>
      </c>
      <c r="B2735" s="59" t="s">
        <v>10</v>
      </c>
      <c r="C2735" s="59" t="s">
        <v>112</v>
      </c>
      <c r="D2735" s="2">
        <v>6264.061999999999</v>
      </c>
      <c r="E2735" s="2">
        <v>1057665406.327992</v>
      </c>
      <c r="F2735" s="2">
        <v>236304083.93020001</v>
      </c>
      <c r="G2735" s="2">
        <v>169067148.67199999</v>
      </c>
      <c r="H2735" s="2">
        <v>25466493.82736842</v>
      </c>
      <c r="I2735" s="2">
        <v>60704779.542381607</v>
      </c>
      <c r="J2735" s="2">
        <v>61658071.463017888</v>
      </c>
      <c r="K2735" s="2">
        <v>12783723.067841101</v>
      </c>
      <c r="L2735" s="2">
        <v>6234220.8942685295</v>
      </c>
      <c r="M2735" s="2">
        <v>13029579.52437677</v>
      </c>
    </row>
    <row r="2736" spans="1:13" ht="14.25" customHeight="1">
      <c r="A2736" s="59" t="s">
        <v>146</v>
      </c>
      <c r="B2736" s="59" t="s">
        <v>10</v>
      </c>
      <c r="C2736" s="59" t="s">
        <v>112</v>
      </c>
      <c r="D2736" s="2">
        <v>1056.7339999999999</v>
      </c>
      <c r="E2736" s="2">
        <v>178599362.11840799</v>
      </c>
      <c r="F2736" s="2">
        <v>39863998.781199992</v>
      </c>
      <c r="G2736" s="2">
        <v>28521269.126399994</v>
      </c>
      <c r="H2736" s="2">
        <v>4296143.1713684211</v>
      </c>
      <c r="I2736" s="2">
        <v>10240767.812473614</v>
      </c>
      <c r="J2736" s="2">
        <v>10401586.141612381</v>
      </c>
      <c r="K2736" s="2">
        <v>2156587.0217076396</v>
      </c>
      <c r="L2736" s="2">
        <v>1051699.8686290078</v>
      </c>
      <c r="M2736" s="2">
        <v>2198062.4855106417</v>
      </c>
    </row>
    <row r="2737" spans="1:13" ht="14.25" customHeight="1">
      <c r="A2737" s="59" t="s">
        <v>146</v>
      </c>
      <c r="B2737" s="59" t="s">
        <v>10</v>
      </c>
      <c r="C2737" s="59" t="s">
        <v>112</v>
      </c>
      <c r="D2737" s="2">
        <v>924.94359999999995</v>
      </c>
      <c r="E2737" s="2">
        <v>155040865.57436401</v>
      </c>
      <c r="F2737" s="2">
        <v>34892366.989200003</v>
      </c>
      <c r="G2737" s="2">
        <v>24964245.311999995</v>
      </c>
      <c r="H2737" s="2">
        <v>3760350.8210526309</v>
      </c>
      <c r="I2737" s="2">
        <v>8963592.2069635969</v>
      </c>
      <c r="J2737" s="2">
        <v>9104354.1057002656</v>
      </c>
      <c r="K2737" s="2">
        <v>1887628.6402931507</v>
      </c>
      <c r="L2737" s="2">
        <v>920537.2994615878</v>
      </c>
      <c r="M2737" s="2">
        <v>1923931.4987245242</v>
      </c>
    </row>
    <row r="2738" spans="1:13" ht="14.25" customHeight="1">
      <c r="A2738" s="59" t="s">
        <v>147</v>
      </c>
      <c r="B2738" s="59" t="s">
        <v>10</v>
      </c>
      <c r="C2738" s="59" t="s">
        <v>113</v>
      </c>
      <c r="D2738" s="2">
        <v>261.16999999999996</v>
      </c>
      <c r="E2738" s="2">
        <v>43955949.21102</v>
      </c>
      <c r="F2738" s="2">
        <v>9852319.1387999989</v>
      </c>
      <c r="G2738" s="2">
        <v>7048983.9743999997</v>
      </c>
      <c r="H2738" s="2">
        <v>1061785.3035789472</v>
      </c>
      <c r="I2738" s="2">
        <v>2530988.2426265585</v>
      </c>
      <c r="J2738" s="2">
        <v>2570734.2175087635</v>
      </c>
      <c r="K2738" s="2">
        <v>532996.79243724921</v>
      </c>
      <c r="L2738" s="2">
        <v>259925.82304519202</v>
      </c>
      <c r="M2738" s="2">
        <v>543247.38235053886</v>
      </c>
    </row>
    <row r="2739" spans="1:13" ht="14.25" customHeight="1">
      <c r="A2739" s="59" t="s">
        <v>148</v>
      </c>
      <c r="B2739" s="59" t="s">
        <v>10</v>
      </c>
      <c r="C2739" s="59" t="s">
        <v>114</v>
      </c>
      <c r="D2739" s="2">
        <v>1358.0840000000001</v>
      </c>
      <c r="E2739" s="2">
        <v>229814480.39457601</v>
      </c>
      <c r="F2739" s="2">
        <v>51232059.203599997</v>
      </c>
      <c r="G2739" s="2">
        <v>36654711.628799997</v>
      </c>
      <c r="H2739" s="2">
        <v>5521279.1040000003</v>
      </c>
      <c r="I2739" s="2">
        <v>13161138.861658104</v>
      </c>
      <c r="J2739" s="2">
        <v>13367817.931045569</v>
      </c>
      <c r="K2739" s="2">
        <v>2771583.3206736962</v>
      </c>
      <c r="L2739" s="2">
        <v>1351614.2798349985</v>
      </c>
      <c r="M2739" s="2">
        <v>2824886.388222802</v>
      </c>
    </row>
    <row r="2740" spans="1:13" ht="14.25" customHeight="1">
      <c r="A2740" s="59" t="s">
        <v>148</v>
      </c>
      <c r="B2740" s="59" t="s">
        <v>10</v>
      </c>
      <c r="C2740" s="59" t="s">
        <v>114</v>
      </c>
      <c r="D2740" s="2">
        <v>550.46599999999989</v>
      </c>
      <c r="E2740" s="2">
        <v>97893023.681375995</v>
      </c>
      <c r="F2740" s="2">
        <v>20765656.539799999</v>
      </c>
      <c r="G2740" s="2">
        <v>14857087.737599999</v>
      </c>
      <c r="H2740" s="2">
        <v>2237915.5503157889</v>
      </c>
      <c r="I2740" s="2">
        <v>5334544.4498436702</v>
      </c>
      <c r="J2740" s="2">
        <v>5418316.7353646243</v>
      </c>
      <c r="K2740" s="2">
        <v>1123393.2394446637</v>
      </c>
      <c r="L2740" s="2">
        <v>547843.65780294326</v>
      </c>
      <c r="M2740" s="2">
        <v>1144998.3289542126</v>
      </c>
    </row>
    <row r="2741" spans="1:13" ht="14.25" customHeight="1">
      <c r="A2741" s="59" t="s">
        <v>146</v>
      </c>
      <c r="B2741" s="59" t="s">
        <v>10</v>
      </c>
      <c r="C2741" s="59" t="s">
        <v>112</v>
      </c>
      <c r="D2741" s="2">
        <v>3309.2247999999995</v>
      </c>
      <c r="E2741" s="2">
        <v>558395454.07522798</v>
      </c>
      <c r="F2741" s="2">
        <v>102196565.73219998</v>
      </c>
      <c r="G2741" s="2">
        <v>91000554.585599989</v>
      </c>
      <c r="H2741" s="2">
        <v>13453627.513263155</v>
      </c>
      <c r="I2741" s="2">
        <v>33863535.955469668</v>
      </c>
      <c r="J2741" s="2">
        <v>32573180.023695663</v>
      </c>
      <c r="K2741" s="2">
        <v>6753479.357712592</v>
      </c>
      <c r="L2741" s="2">
        <v>0</v>
      </c>
      <c r="M2741" s="2">
        <v>10148718.957649698</v>
      </c>
    </row>
    <row r="2742" spans="1:13" ht="14.25" customHeight="1">
      <c r="A2742" s="59" t="s">
        <v>146</v>
      </c>
      <c r="B2742" s="59" t="s">
        <v>10</v>
      </c>
      <c r="C2742" s="59" t="s">
        <v>112</v>
      </c>
      <c r="D2742" s="2">
        <v>1173.2559999999999</v>
      </c>
      <c r="E2742" s="2">
        <v>198292825.77073199</v>
      </c>
      <c r="F2742" s="2">
        <v>36232876.880399995</v>
      </c>
      <c r="G2742" s="2">
        <v>32263430.572799996</v>
      </c>
      <c r="H2742" s="2">
        <v>4769862.7301052622</v>
      </c>
      <c r="I2742" s="2">
        <v>12006013.233362243</v>
      </c>
      <c r="J2742" s="2">
        <v>11548529.100193212</v>
      </c>
      <c r="K2742" s="2">
        <v>2394385.5906411815</v>
      </c>
      <c r="L2742" s="2">
        <v>0</v>
      </c>
      <c r="M2742" s="2">
        <v>3598137.3672094606</v>
      </c>
    </row>
    <row r="2743" spans="1:13" ht="14.25" customHeight="1">
      <c r="A2743" s="59" t="s">
        <v>146</v>
      </c>
      <c r="B2743" s="59" t="s">
        <v>10</v>
      </c>
      <c r="C2743" s="59" t="s">
        <v>112</v>
      </c>
      <c r="D2743" s="2">
        <v>302.15359999999998</v>
      </c>
      <c r="E2743" s="2">
        <v>50647588.376616001</v>
      </c>
      <c r="F2743" s="2">
        <v>9331206.4655999988</v>
      </c>
      <c r="G2743" s="2">
        <v>8308938.508799999</v>
      </c>
      <c r="H2743" s="2">
        <v>1228403.6412631578</v>
      </c>
      <c r="I2743" s="2">
        <v>3091959.5724275364</v>
      </c>
      <c r="J2743" s="2">
        <v>2974141.7408716767</v>
      </c>
      <c r="K2743" s="2">
        <v>616636.28909663297</v>
      </c>
      <c r="L2743" s="2">
        <v>0</v>
      </c>
      <c r="M2743" s="2">
        <v>926643.59593887476</v>
      </c>
    </row>
    <row r="2744" spans="1:13" ht="14.25" customHeight="1">
      <c r="A2744" s="59" t="s">
        <v>147</v>
      </c>
      <c r="B2744" s="59" t="s">
        <v>10</v>
      </c>
      <c r="C2744" s="59" t="s">
        <v>113</v>
      </c>
      <c r="D2744" s="2">
        <v>184.02439999999999</v>
      </c>
      <c r="E2744" s="2">
        <v>30972044.007827997</v>
      </c>
      <c r="F2744" s="2">
        <v>5683101.9793999996</v>
      </c>
      <c r="G2744" s="2">
        <v>5060497.0943999998</v>
      </c>
      <c r="H2744" s="2">
        <v>748149.90821052634</v>
      </c>
      <c r="I2744" s="2">
        <v>1883134.9523561327</v>
      </c>
      <c r="J2744" s="2">
        <v>1811378.8794138667</v>
      </c>
      <c r="K2744" s="2">
        <v>375557.73990193871</v>
      </c>
      <c r="L2744" s="2">
        <v>0</v>
      </c>
      <c r="M2744" s="2">
        <v>564365.38156915514</v>
      </c>
    </row>
    <row r="2745" spans="1:13" ht="14.25" customHeight="1">
      <c r="A2745" s="59" t="s">
        <v>148</v>
      </c>
      <c r="B2745" s="59" t="s">
        <v>10</v>
      </c>
      <c r="C2745" s="59" t="s">
        <v>114</v>
      </c>
      <c r="D2745" s="2">
        <v>762.61639999999989</v>
      </c>
      <c r="E2745" s="2">
        <v>129068016.06560397</v>
      </c>
      <c r="F2745" s="2">
        <v>23551370.051799998</v>
      </c>
      <c r="G2745" s="2">
        <v>20971229.990399998</v>
      </c>
      <c r="H2745" s="2">
        <v>3100410.4016842102</v>
      </c>
      <c r="I2745" s="2">
        <v>7803908.6016854569</v>
      </c>
      <c r="J2745" s="2">
        <v>7506543.9151255889</v>
      </c>
      <c r="K2745" s="2">
        <v>1556350.633916768</v>
      </c>
      <c r="L2745" s="2">
        <v>0</v>
      </c>
      <c r="M2745" s="2">
        <v>2338789.2886861498</v>
      </c>
    </row>
    <row r="2746" spans="1:13" ht="14.25" customHeight="1">
      <c r="A2746" s="59" t="s">
        <v>148</v>
      </c>
      <c r="B2746" s="59" t="s">
        <v>10</v>
      </c>
      <c r="C2746" s="59" t="s">
        <v>114</v>
      </c>
      <c r="D2746" s="2">
        <v>278.04559999999998</v>
      </c>
      <c r="E2746" s="2">
        <v>49446696.452075996</v>
      </c>
      <c r="F2746" s="2">
        <v>8586695.3621999994</v>
      </c>
      <c r="G2746" s="2">
        <v>7645990.1568</v>
      </c>
      <c r="H2746" s="2">
        <v>1130392.2694736843</v>
      </c>
      <c r="I2746" s="2">
        <v>2845260.670372148</v>
      </c>
      <c r="J2746" s="2">
        <v>2736843.1977170222</v>
      </c>
      <c r="K2746" s="2">
        <v>567436.58517934848</v>
      </c>
      <c r="L2746" s="2">
        <v>0</v>
      </c>
      <c r="M2746" s="2">
        <v>852709.26647566678</v>
      </c>
    </row>
    <row r="2747" spans="1:13" ht="14.25" customHeight="1">
      <c r="A2747" s="59" t="s">
        <v>146</v>
      </c>
      <c r="B2747" s="59" t="s">
        <v>8</v>
      </c>
      <c r="C2747" s="59" t="s">
        <v>112</v>
      </c>
      <c r="D2747" s="2">
        <v>503.05359999999996</v>
      </c>
      <c r="E2747" s="2">
        <v>93997823.002775982</v>
      </c>
      <c r="F2747" s="2">
        <v>24128772.387599997</v>
      </c>
      <c r="G2747" s="2">
        <v>18689636.275199998</v>
      </c>
      <c r="H2747" s="2">
        <v>2045160.5153684206</v>
      </c>
      <c r="I2747" s="2">
        <v>10223403.043039456</v>
      </c>
      <c r="J2747" s="2">
        <v>4951629.6004938027</v>
      </c>
      <c r="K2747" s="2">
        <v>1026633.8217406708</v>
      </c>
      <c r="L2747" s="2">
        <v>8396138.1828977596</v>
      </c>
      <c r="M2747" s="2">
        <v>646213.68289922236</v>
      </c>
    </row>
    <row r="2748" spans="1:13" ht="14.25" customHeight="1">
      <c r="A2748" s="59" t="s">
        <v>146</v>
      </c>
      <c r="B2748" s="59" t="s">
        <v>8</v>
      </c>
      <c r="C2748" s="59" t="s">
        <v>112</v>
      </c>
      <c r="D2748" s="2">
        <v>108.486</v>
      </c>
      <c r="E2748" s="2">
        <v>20288048.296824001</v>
      </c>
      <c r="F2748" s="2">
        <v>5203489.3011999996</v>
      </c>
      <c r="G2748" s="2">
        <v>4030512.0191999995</v>
      </c>
      <c r="H2748" s="2">
        <v>441048.68715789472</v>
      </c>
      <c r="I2748" s="2">
        <v>2204727.493307231</v>
      </c>
      <c r="J2748" s="2">
        <v>1067843.4441959478</v>
      </c>
      <c r="K2748" s="2">
        <v>221398.66762778044</v>
      </c>
      <c r="L2748" s="2">
        <v>1810668.7774619767</v>
      </c>
      <c r="M2748" s="2">
        <v>139359.18081692493</v>
      </c>
    </row>
    <row r="2749" spans="1:13" ht="14.25" customHeight="1">
      <c r="A2749" s="59" t="s">
        <v>146</v>
      </c>
      <c r="B2749" s="59" t="s">
        <v>8</v>
      </c>
      <c r="C2749" s="59" t="s">
        <v>112</v>
      </c>
      <c r="D2749" s="2">
        <v>46.608799999999995</v>
      </c>
      <c r="E2749" s="2">
        <v>8651620.0718639996</v>
      </c>
      <c r="F2749" s="2">
        <v>2235573.5112000001</v>
      </c>
      <c r="G2749" s="2">
        <v>1731628.2431999997</v>
      </c>
      <c r="H2749" s="2">
        <v>189488.5692631579</v>
      </c>
      <c r="I2749" s="2">
        <v>947216.25638384745</v>
      </c>
      <c r="J2749" s="2">
        <v>458777.18343233311</v>
      </c>
      <c r="K2749" s="2">
        <v>95119.42757341679</v>
      </c>
      <c r="L2749" s="2">
        <v>777916.95624292328</v>
      </c>
      <c r="M2749" s="2">
        <v>59872.833239864049</v>
      </c>
    </row>
    <row r="2750" spans="1:13" ht="14.25" customHeight="1">
      <c r="A2750" s="59" t="s">
        <v>147</v>
      </c>
      <c r="B2750" s="59" t="s">
        <v>8</v>
      </c>
      <c r="C2750" s="59" t="s">
        <v>113</v>
      </c>
      <c r="D2750" s="2">
        <v>23.304399999999998</v>
      </c>
      <c r="E2750" s="2">
        <v>4341702.2223960003</v>
      </c>
      <c r="F2750" s="2">
        <v>1117786.7556</v>
      </c>
      <c r="G2750" s="2">
        <v>865813.72799999989</v>
      </c>
      <c r="H2750" s="2">
        <v>94743.663157894727</v>
      </c>
      <c r="I2750" s="2">
        <v>473608.12819192372</v>
      </c>
      <c r="J2750" s="2">
        <v>229388.59171616656</v>
      </c>
      <c r="K2750" s="2">
        <v>47559.713786708395</v>
      </c>
      <c r="L2750" s="2">
        <v>388958.47812146164</v>
      </c>
      <c r="M2750" s="2">
        <v>29936.416619932024</v>
      </c>
    </row>
    <row r="2751" spans="1:13" ht="14.25" customHeight="1">
      <c r="A2751" s="59" t="s">
        <v>148</v>
      </c>
      <c r="B2751" s="59" t="s">
        <v>8</v>
      </c>
      <c r="C2751" s="59" t="s">
        <v>114</v>
      </c>
      <c r="D2751" s="2">
        <v>50.626799999999996</v>
      </c>
      <c r="E2751" s="2">
        <v>9477409.9349160008</v>
      </c>
      <c r="F2751" s="2">
        <v>2428294.9542</v>
      </c>
      <c r="G2751" s="2">
        <v>1880905.7663999998</v>
      </c>
      <c r="H2751" s="2">
        <v>205822.14063157895</v>
      </c>
      <c r="I2751" s="2">
        <v>1028872.8302100413</v>
      </c>
      <c r="J2751" s="2">
        <v>498326.94062477566</v>
      </c>
      <c r="K2751" s="2">
        <v>103319.37822629754</v>
      </c>
      <c r="L2751" s="2">
        <v>844978.76281558909</v>
      </c>
      <c r="M2751" s="2">
        <v>65034.284381231642</v>
      </c>
    </row>
    <row r="2752" spans="1:13" ht="14.25" customHeight="1">
      <c r="A2752" s="59" t="s">
        <v>148</v>
      </c>
      <c r="B2752" s="59" t="s">
        <v>8</v>
      </c>
      <c r="C2752" s="59" t="s">
        <v>114</v>
      </c>
      <c r="D2752" s="2">
        <v>14.4648</v>
      </c>
      <c r="E2752" s="2">
        <v>2832740.8678799998</v>
      </c>
      <c r="F2752" s="2">
        <v>693798.78559999994</v>
      </c>
      <c r="G2752" s="2">
        <v>537401.76</v>
      </c>
      <c r="H2752" s="2">
        <v>58806.325894736838</v>
      </c>
      <c r="I2752" s="2">
        <v>293963.66577429749</v>
      </c>
      <c r="J2752" s="2">
        <v>142379.12589279303</v>
      </c>
      <c r="K2752" s="2">
        <v>29519.822350370727</v>
      </c>
      <c r="L2752" s="2">
        <v>241422.50366159686</v>
      </c>
      <c r="M2752" s="2">
        <v>18581.224108923325</v>
      </c>
    </row>
    <row r="2753" spans="1:13" ht="14.25" customHeight="1">
      <c r="A2753" s="59" t="s">
        <v>146</v>
      </c>
      <c r="B2753" s="59" t="s">
        <v>8</v>
      </c>
      <c r="C2753" s="59" t="s">
        <v>112</v>
      </c>
      <c r="D2753" s="2">
        <v>764.22359999999992</v>
      </c>
      <c r="E2753" s="2">
        <v>142791807.722256</v>
      </c>
      <c r="F2753" s="2">
        <v>35127334.512400001</v>
      </c>
      <c r="G2753" s="2">
        <v>28677819.590399999</v>
      </c>
      <c r="H2753" s="2">
        <v>3106944.5759999999</v>
      </c>
      <c r="I2753" s="2">
        <v>15531080.34174205</v>
      </c>
      <c r="J2753" s="2">
        <v>7522363.8180025667</v>
      </c>
      <c r="K2753" s="2">
        <v>1559630.6141779202</v>
      </c>
      <c r="L2753" s="2">
        <v>5218781.4506182335</v>
      </c>
      <c r="M2753" s="2">
        <v>1052780.598032872</v>
      </c>
    </row>
    <row r="2754" spans="1:13" ht="14.25" customHeight="1">
      <c r="A2754" s="59" t="s">
        <v>146</v>
      </c>
      <c r="B2754" s="59" t="s">
        <v>8</v>
      </c>
      <c r="C2754" s="59" t="s">
        <v>112</v>
      </c>
      <c r="D2754" s="2">
        <v>129.37959999999998</v>
      </c>
      <c r="E2754" s="2">
        <v>24195375.757475998</v>
      </c>
      <c r="F2754" s="2">
        <v>5946899.5709999995</v>
      </c>
      <c r="G2754" s="2">
        <v>4855025.2991999993</v>
      </c>
      <c r="H2754" s="2">
        <v>525991.71031578933</v>
      </c>
      <c r="I2754" s="2">
        <v>2629341.6772034387</v>
      </c>
      <c r="J2754" s="2">
        <v>1273502.1815966489</v>
      </c>
      <c r="K2754" s="2">
        <v>264038.41102276038</v>
      </c>
      <c r="L2754" s="2">
        <v>883516.10257574718</v>
      </c>
      <c r="M2754" s="2">
        <v>178230.99504026541</v>
      </c>
    </row>
    <row r="2755" spans="1:13" ht="14.25" customHeight="1">
      <c r="A2755" s="59" t="s">
        <v>146</v>
      </c>
      <c r="B2755" s="59" t="s">
        <v>8</v>
      </c>
      <c r="C2755" s="59" t="s">
        <v>112</v>
      </c>
      <c r="D2755" s="2">
        <v>49.823199999999993</v>
      </c>
      <c r="E2755" s="2">
        <v>9248282.7295319997</v>
      </c>
      <c r="F2755" s="2">
        <v>2290110.1121999999</v>
      </c>
      <c r="G2755" s="2">
        <v>1869636.9983999999</v>
      </c>
      <c r="H2755" s="2">
        <v>202555.67494736842</v>
      </c>
      <c r="I2755" s="2">
        <v>1012541.5154448025</v>
      </c>
      <c r="J2755" s="2">
        <v>490416.98918628716</v>
      </c>
      <c r="K2755" s="2">
        <v>101679.3880957214</v>
      </c>
      <c r="L2755" s="2">
        <v>340236.01465649897</v>
      </c>
      <c r="M2755" s="2">
        <v>68635.538462710902</v>
      </c>
    </row>
    <row r="2756" spans="1:13" ht="14.25" customHeight="1">
      <c r="A2756" s="59" t="s">
        <v>147</v>
      </c>
      <c r="B2756" s="59" t="s">
        <v>8</v>
      </c>
      <c r="C2756" s="59" t="s">
        <v>113</v>
      </c>
      <c r="D2756" s="2">
        <v>36.965599999999995</v>
      </c>
      <c r="E2756" s="2">
        <v>6886837.9530719994</v>
      </c>
      <c r="F2756" s="2">
        <v>1699113.595</v>
      </c>
      <c r="G2756" s="2">
        <v>1387149.5231999999</v>
      </c>
      <c r="H2756" s="2">
        <v>150283.52336842107</v>
      </c>
      <c r="I2756" s="2">
        <v>751240.47920098237</v>
      </c>
      <c r="J2756" s="2">
        <v>363857.76617047109</v>
      </c>
      <c r="K2756" s="2">
        <v>75439.546006502962</v>
      </c>
      <c r="L2756" s="2">
        <v>252433.17216449921</v>
      </c>
      <c r="M2756" s="2">
        <v>50923.141440075837</v>
      </c>
    </row>
    <row r="2757" spans="1:13" ht="14.25" customHeight="1">
      <c r="A2757" s="59" t="s">
        <v>148</v>
      </c>
      <c r="B2757" s="59" t="s">
        <v>8</v>
      </c>
      <c r="C2757" s="59" t="s">
        <v>114</v>
      </c>
      <c r="D2757" s="2">
        <v>92.414000000000001</v>
      </c>
      <c r="E2757" s="2">
        <v>17300032.429680001</v>
      </c>
      <c r="F2757" s="2">
        <v>4247785.1805999996</v>
      </c>
      <c r="G2757" s="2">
        <v>3467874.2015999998</v>
      </c>
      <c r="H2757" s="2">
        <v>375708.18694736843</v>
      </c>
      <c r="I2757" s="2">
        <v>1878101.1980024562</v>
      </c>
      <c r="J2757" s="2">
        <v>909644.41542617767</v>
      </c>
      <c r="K2757" s="2">
        <v>188598.86501625745</v>
      </c>
      <c r="L2757" s="2">
        <v>631082.930411248</v>
      </c>
      <c r="M2757" s="2">
        <v>127307.85360018958</v>
      </c>
    </row>
    <row r="2758" spans="1:13" ht="14.25" customHeight="1">
      <c r="A2758" s="59" t="s">
        <v>148</v>
      </c>
      <c r="B2758" s="59" t="s">
        <v>8</v>
      </c>
      <c r="C2758" s="59" t="s">
        <v>114</v>
      </c>
      <c r="D2758" s="2">
        <v>55.448399999999999</v>
      </c>
      <c r="E2758" s="2">
        <v>10858829.651207998</v>
      </c>
      <c r="F2758" s="2">
        <v>2548670.7901999997</v>
      </c>
      <c r="G2758" s="2">
        <v>2080724.6783999999</v>
      </c>
      <c r="H2758" s="2">
        <v>225425.90652631575</v>
      </c>
      <c r="I2758" s="2">
        <v>1126860.7188014735</v>
      </c>
      <c r="J2758" s="2">
        <v>545786.64925570658</v>
      </c>
      <c r="K2758" s="2">
        <v>113159.31900975444</v>
      </c>
      <c r="L2758" s="2">
        <v>378649.75824674882</v>
      </c>
      <c r="M2758" s="2">
        <v>76384.712160113748</v>
      </c>
    </row>
    <row r="2759" spans="1:13" ht="14.25" customHeight="1">
      <c r="A2759" s="59" t="s">
        <v>146</v>
      </c>
      <c r="B2759" s="59" t="s">
        <v>7</v>
      </c>
      <c r="C2759" s="59" t="s">
        <v>112</v>
      </c>
      <c r="D2759" s="2">
        <v>27908.224399999996</v>
      </c>
      <c r="E2759" s="2">
        <v>3971481449.6400118</v>
      </c>
      <c r="F2759" s="2">
        <v>742409044.93739986</v>
      </c>
      <c r="G2759" s="2">
        <v>1013189935.6991999</v>
      </c>
      <c r="H2759" s="2">
        <v>113460663.168</v>
      </c>
      <c r="I2759" s="2">
        <v>92756046.551239356</v>
      </c>
      <c r="J2759" s="2">
        <v>274704703.50726718</v>
      </c>
      <c r="K2759" s="2">
        <v>56955217.24477917</v>
      </c>
      <c r="L2759" s="2">
        <v>32195453.050808478</v>
      </c>
      <c r="M2759" s="2">
        <v>73030108.897711456</v>
      </c>
    </row>
    <row r="2760" spans="1:13" ht="14.25" customHeight="1">
      <c r="A2760" s="59" t="s">
        <v>146</v>
      </c>
      <c r="B2760" s="59" t="s">
        <v>7</v>
      </c>
      <c r="C2760" s="59" t="s">
        <v>112</v>
      </c>
      <c r="D2760" s="2">
        <v>1125.04</v>
      </c>
      <c r="E2760" s="2">
        <v>191693080.61164799</v>
      </c>
      <c r="F2760" s="2">
        <v>29928091.056399994</v>
      </c>
      <c r="G2760" s="2">
        <v>40843846.022399999</v>
      </c>
      <c r="H2760" s="2">
        <v>4573841.229473684</v>
      </c>
      <c r="I2760" s="2">
        <v>3739193.9062954611</v>
      </c>
      <c r="J2760" s="2">
        <v>11073932.013883902</v>
      </c>
      <c r="K2760" s="2">
        <v>2295986.1828066125</v>
      </c>
      <c r="L2760" s="2">
        <v>1297867.3233070883</v>
      </c>
      <c r="M2760" s="2">
        <v>2943999.3220880544</v>
      </c>
    </row>
    <row r="2761" spans="1:13" ht="14.25" customHeight="1">
      <c r="A2761" s="59" t="s">
        <v>146</v>
      </c>
      <c r="B2761" s="59" t="s">
        <v>7</v>
      </c>
      <c r="C2761" s="59" t="s">
        <v>112</v>
      </c>
      <c r="D2761" s="2">
        <v>319.83280000000002</v>
      </c>
      <c r="E2761" s="2">
        <v>69539944.538987994</v>
      </c>
      <c r="F2761" s="2">
        <v>8508128.1363999993</v>
      </c>
      <c r="G2761" s="2">
        <v>11611322.015999999</v>
      </c>
      <c r="H2761" s="2">
        <v>1300278.3157894735</v>
      </c>
      <c r="I2761" s="2">
        <v>1062999.4105039954</v>
      </c>
      <c r="J2761" s="2">
        <v>3148160.6725184242</v>
      </c>
      <c r="K2761" s="2">
        <v>652716.07196930831</v>
      </c>
      <c r="L2761" s="2">
        <v>368965.13905444369</v>
      </c>
      <c r="M2761" s="2">
        <v>836936.95013646118</v>
      </c>
    </row>
    <row r="2762" spans="1:13" ht="14.25" customHeight="1">
      <c r="A2762" s="59" t="s">
        <v>147</v>
      </c>
      <c r="B2762" s="59" t="s">
        <v>7</v>
      </c>
      <c r="C2762" s="59" t="s">
        <v>113</v>
      </c>
      <c r="D2762" s="2">
        <v>650.11239999999987</v>
      </c>
      <c r="E2762" s="2">
        <v>122354485.36541998</v>
      </c>
      <c r="F2762" s="2">
        <v>17294160.283399999</v>
      </c>
      <c r="G2762" s="2">
        <v>23601907.545599997</v>
      </c>
      <c r="H2762" s="2">
        <v>2643026.9002105263</v>
      </c>
      <c r="I2762" s="2">
        <v>2160719.9072807347</v>
      </c>
      <c r="J2762" s="2">
        <v>6399150.7137371991</v>
      </c>
      <c r="K2762" s="2">
        <v>1326752.0156361065</v>
      </c>
      <c r="L2762" s="2">
        <v>749981.90325388173</v>
      </c>
      <c r="M2762" s="2">
        <v>1701211.0368351685</v>
      </c>
    </row>
    <row r="2763" spans="1:13" ht="14.25" customHeight="1">
      <c r="A2763" s="59" t="s">
        <v>148</v>
      </c>
      <c r="B2763" s="59" t="s">
        <v>7</v>
      </c>
      <c r="C2763" s="59" t="s">
        <v>114</v>
      </c>
      <c r="D2763" s="2">
        <v>3444.2295999999997</v>
      </c>
      <c r="E2763" s="2">
        <v>483249948.885396</v>
      </c>
      <c r="F2763" s="2">
        <v>91622713.005199999</v>
      </c>
      <c r="G2763" s="2">
        <v>125040514.50239998</v>
      </c>
      <c r="H2763" s="2">
        <v>14002488.212210525</v>
      </c>
      <c r="I2763" s="2">
        <v>11447275.058844535</v>
      </c>
      <c r="J2763" s="2">
        <v>33902051.86536172</v>
      </c>
      <c r="K2763" s="2">
        <v>7028997.6996493852</v>
      </c>
      <c r="L2763" s="2">
        <v>3973328.1054958431</v>
      </c>
      <c r="M2763" s="2">
        <v>9012843.6389067136</v>
      </c>
    </row>
    <row r="2764" spans="1:13" ht="14.25" customHeight="1">
      <c r="A2764" s="59" t="s">
        <v>148</v>
      </c>
      <c r="B2764" s="59" t="s">
        <v>7</v>
      </c>
      <c r="C2764" s="59" t="s">
        <v>114</v>
      </c>
      <c r="D2764" s="2">
        <v>1147.5408</v>
      </c>
      <c r="E2764" s="2">
        <v>166324856.56063199</v>
      </c>
      <c r="F2764" s="2">
        <v>30526652.622999996</v>
      </c>
      <c r="G2764" s="2">
        <v>41660722.6752</v>
      </c>
      <c r="H2764" s="2">
        <v>4665318.4269473683</v>
      </c>
      <c r="I2764" s="2">
        <v>3813977.7844213708</v>
      </c>
      <c r="J2764" s="2">
        <v>11295410.654161582</v>
      </c>
      <c r="K2764" s="2">
        <v>2341905.9064627443</v>
      </c>
      <c r="L2764" s="2">
        <v>1323824.6697732301</v>
      </c>
      <c r="M2764" s="2">
        <v>3002879.3085298152</v>
      </c>
    </row>
    <row r="2765" spans="1:13" ht="14.25" customHeight="1">
      <c r="A2765" s="59" t="s">
        <v>146</v>
      </c>
      <c r="B2765" s="59" t="s">
        <v>7</v>
      </c>
      <c r="C2765" s="59" t="s">
        <v>112</v>
      </c>
      <c r="D2765" s="2">
        <v>4.0179999999999998</v>
      </c>
      <c r="E2765" s="2">
        <v>658561.51468799997</v>
      </c>
      <c r="F2765" s="2">
        <v>124769.62559999998</v>
      </c>
      <c r="G2765" s="2">
        <v>187254.41279999996</v>
      </c>
      <c r="H2765" s="2">
        <v>16336.057263157894</v>
      </c>
      <c r="I2765" s="2">
        <v>15579.974609564422</v>
      </c>
      <c r="J2765" s="2">
        <v>39549.757192442506</v>
      </c>
      <c r="K2765" s="2">
        <v>8199.9506528807578</v>
      </c>
      <c r="L2765" s="2">
        <v>0</v>
      </c>
      <c r="M2765" s="2">
        <v>7125.6522929792818</v>
      </c>
    </row>
    <row r="2766" spans="1:13" ht="14.25" customHeight="1">
      <c r="A2766" s="59" t="s">
        <v>146</v>
      </c>
      <c r="B2766" s="59" t="s">
        <v>7</v>
      </c>
      <c r="C2766" s="59" t="s">
        <v>112</v>
      </c>
      <c r="D2766" s="2">
        <v>423.49720000000002</v>
      </c>
      <c r="E2766" s="2">
        <v>56896539.932232</v>
      </c>
      <c r="F2766" s="2">
        <v>12205493.335399998</v>
      </c>
      <c r="G2766" s="2">
        <v>15315880.492799999</v>
      </c>
      <c r="H2766" s="2">
        <v>1721724.48</v>
      </c>
      <c r="I2766" s="2">
        <v>1528448.3215371384</v>
      </c>
      <c r="J2766" s="2">
        <v>4168544.4080834403</v>
      </c>
      <c r="K2766" s="2">
        <v>864274.79881363187</v>
      </c>
      <c r="L2766" s="2">
        <v>488554.34241631121</v>
      </c>
      <c r="M2766" s="2">
        <v>1108205.459100289</v>
      </c>
    </row>
    <row r="2767" spans="1:13" ht="14.25" customHeight="1">
      <c r="A2767" s="59" t="s">
        <v>146</v>
      </c>
      <c r="B2767" s="59" t="s">
        <v>7</v>
      </c>
      <c r="C2767" s="59" t="s">
        <v>112</v>
      </c>
      <c r="D2767" s="2">
        <v>59.466399999999993</v>
      </c>
      <c r="E2767" s="2">
        <v>9784499.230043998</v>
      </c>
      <c r="F2767" s="2">
        <v>1713864.2879999997</v>
      </c>
      <c r="G2767" s="2">
        <v>2150617.0175999994</v>
      </c>
      <c r="H2767" s="2">
        <v>241759.47789473683</v>
      </c>
      <c r="I2767" s="2">
        <v>214620.82693310859</v>
      </c>
      <c r="J2767" s="2">
        <v>585336.40644814924</v>
      </c>
      <c r="K2767" s="2">
        <v>121359.26966263521</v>
      </c>
      <c r="L2767" s="2">
        <v>68601.558517660378</v>
      </c>
      <c r="M2767" s="2">
        <v>155611.39273894002</v>
      </c>
    </row>
    <row r="2768" spans="1:13" ht="14.25" customHeight="1">
      <c r="A2768" s="59" t="s">
        <v>146</v>
      </c>
      <c r="B2768" s="59" t="s">
        <v>7</v>
      </c>
      <c r="C2768" s="59" t="s">
        <v>112</v>
      </c>
      <c r="D2768" s="2">
        <v>8.0359999999999996</v>
      </c>
      <c r="E2768" s="2">
        <v>1587263.1500879999</v>
      </c>
      <c r="F2768" s="2">
        <v>231602.98119999995</v>
      </c>
      <c r="G2768" s="2">
        <v>290624.00639999995</v>
      </c>
      <c r="H2768" s="2">
        <v>32669.628631578944</v>
      </c>
      <c r="I2768" s="2">
        <v>29002.814450420083</v>
      </c>
      <c r="J2768" s="2">
        <v>79099.514384885013</v>
      </c>
      <c r="K2768" s="2">
        <v>16399.901305761516</v>
      </c>
      <c r="L2768" s="2">
        <v>9270.4808807649169</v>
      </c>
      <c r="M2768" s="2">
        <v>21028.566586343248</v>
      </c>
    </row>
    <row r="2769" spans="1:13" ht="14.25" customHeight="1">
      <c r="A2769" s="59" t="s">
        <v>147</v>
      </c>
      <c r="B2769" s="59" t="s">
        <v>7</v>
      </c>
      <c r="C2769" s="59" t="s">
        <v>113</v>
      </c>
      <c r="D2769" s="2">
        <v>40.18</v>
      </c>
      <c r="E2769" s="2">
        <v>7050021.6540599987</v>
      </c>
      <c r="F2769" s="2">
        <v>1158016.4967999998</v>
      </c>
      <c r="G2769" s="2">
        <v>1453118.4575999998</v>
      </c>
      <c r="H2769" s="2">
        <v>163350.62905263159</v>
      </c>
      <c r="I2769" s="2">
        <v>145014.07225210042</v>
      </c>
      <c r="J2769" s="2">
        <v>395497.57192442514</v>
      </c>
      <c r="K2769" s="2">
        <v>81999.506528807571</v>
      </c>
      <c r="L2769" s="2">
        <v>46352.404403824585</v>
      </c>
      <c r="M2769" s="2">
        <v>105142.83293171623</v>
      </c>
    </row>
    <row r="2770" spans="1:13" ht="14.25" customHeight="1">
      <c r="A2770" s="59" t="s">
        <v>148</v>
      </c>
      <c r="B2770" s="59" t="s">
        <v>7</v>
      </c>
      <c r="C2770" s="59" t="s">
        <v>114</v>
      </c>
      <c r="D2770" s="2">
        <v>146.25519999999997</v>
      </c>
      <c r="E2770" s="2">
        <v>18938341.352699999</v>
      </c>
      <c r="F2770" s="2">
        <v>4215180.1437999997</v>
      </c>
      <c r="G2770" s="2">
        <v>5289355.8143999996</v>
      </c>
      <c r="H2770" s="2">
        <v>594599.91915789479</v>
      </c>
      <c r="I2770" s="2">
        <v>527851.2229976455</v>
      </c>
      <c r="J2770" s="2">
        <v>1439611.1618049075</v>
      </c>
      <c r="K2770" s="2">
        <v>298478.20376485959</v>
      </c>
      <c r="L2770" s="2">
        <v>168722.75202992148</v>
      </c>
      <c r="M2770" s="2">
        <v>382719.91187144705</v>
      </c>
    </row>
    <row r="2771" spans="1:13" ht="14.25" customHeight="1">
      <c r="A2771" s="59" t="s">
        <v>148</v>
      </c>
      <c r="B2771" s="59" t="s">
        <v>7</v>
      </c>
      <c r="C2771" s="59" t="s">
        <v>114</v>
      </c>
      <c r="D2771" s="2">
        <v>14.4648</v>
      </c>
      <c r="E2771" s="2">
        <v>2588244.9571439996</v>
      </c>
      <c r="F2771" s="2">
        <v>416885.84339999995</v>
      </c>
      <c r="G2771" s="2">
        <v>523122.73919999989</v>
      </c>
      <c r="H2771" s="2">
        <v>58806.325894736838</v>
      </c>
      <c r="I2771" s="2">
        <v>52205.066010756142</v>
      </c>
      <c r="J2771" s="2">
        <v>142379.12589279303</v>
      </c>
      <c r="K2771" s="2">
        <v>29519.822350370727</v>
      </c>
      <c r="L2771" s="2">
        <v>16686.865585376851</v>
      </c>
      <c r="M2771" s="2">
        <v>37851.419855417837</v>
      </c>
    </row>
    <row r="2772" spans="1:13" ht="14.25" customHeight="1">
      <c r="A2772" s="59" t="s">
        <v>146</v>
      </c>
      <c r="B2772" s="59" t="s">
        <v>9</v>
      </c>
      <c r="C2772" s="59" t="s">
        <v>112</v>
      </c>
      <c r="D2772" s="2">
        <v>613.14679999999998</v>
      </c>
      <c r="E2772" s="2">
        <v>68036323.01004</v>
      </c>
      <c r="F2772" s="2">
        <v>19267637.5636</v>
      </c>
      <c r="G2772" s="2">
        <v>14076482.899199998</v>
      </c>
      <c r="H2772" s="2">
        <v>2492743.3768421053</v>
      </c>
      <c r="I2772" s="2">
        <v>2588899.1529091988</v>
      </c>
      <c r="J2772" s="2">
        <v>6035292.9475667262</v>
      </c>
      <c r="K2772" s="2">
        <v>1251312.4696296037</v>
      </c>
      <c r="L2772" s="2">
        <v>438777.28346502484</v>
      </c>
      <c r="M2772" s="2">
        <v>2627141.7344961399</v>
      </c>
    </row>
    <row r="2773" spans="1:13" ht="14.25" customHeight="1">
      <c r="A2773" s="59" t="s">
        <v>146</v>
      </c>
      <c r="B2773" s="59" t="s">
        <v>9</v>
      </c>
      <c r="C2773" s="59" t="s">
        <v>112</v>
      </c>
      <c r="D2773" s="2">
        <v>808.4215999999999</v>
      </c>
      <c r="E2773" s="2">
        <v>88736603.135795996</v>
      </c>
      <c r="F2773" s="2">
        <v>25403988.688199997</v>
      </c>
      <c r="G2773" s="2">
        <v>18559556.985599998</v>
      </c>
      <c r="H2773" s="2">
        <v>3286631.2623157888</v>
      </c>
      <c r="I2773" s="2">
        <v>3413410.9407950905</v>
      </c>
      <c r="J2773" s="2">
        <v>7957411.1471194336</v>
      </c>
      <c r="K2773" s="2">
        <v>1649830.0713596086</v>
      </c>
      <c r="L2773" s="2">
        <v>578518.93468652025</v>
      </c>
      <c r="M2773" s="2">
        <v>3463833.0077367192</v>
      </c>
    </row>
    <row r="2774" spans="1:13" ht="14.25" customHeight="1">
      <c r="A2774" s="59" t="s">
        <v>146</v>
      </c>
      <c r="B2774" s="59" t="s">
        <v>9</v>
      </c>
      <c r="C2774" s="59" t="s">
        <v>112</v>
      </c>
      <c r="D2774" s="2">
        <v>425.90799999999996</v>
      </c>
      <c r="E2774" s="2">
        <v>46772915.635908</v>
      </c>
      <c r="F2774" s="2">
        <v>13383810.826399999</v>
      </c>
      <c r="G2774" s="2">
        <v>9777897.7919999994</v>
      </c>
      <c r="H2774" s="2">
        <v>1731526.3629473685</v>
      </c>
      <c r="I2774" s="2">
        <v>1798317.8912737556</v>
      </c>
      <c r="J2774" s="2">
        <v>4192274.2623989065</v>
      </c>
      <c r="K2774" s="2">
        <v>869194.76920536032</v>
      </c>
      <c r="L2774" s="2">
        <v>304786.3174789818</v>
      </c>
      <c r="M2774" s="2">
        <v>1824882.2008950906</v>
      </c>
    </row>
    <row r="2775" spans="1:13" ht="14.25" customHeight="1">
      <c r="A2775" s="59" t="s">
        <v>147</v>
      </c>
      <c r="B2775" s="59" t="s">
        <v>9</v>
      </c>
      <c r="C2775" s="59" t="s">
        <v>113</v>
      </c>
      <c r="D2775" s="2">
        <v>154.29119999999998</v>
      </c>
      <c r="E2775" s="2">
        <v>17896889.204963997</v>
      </c>
      <c r="F2775" s="2">
        <v>4848474.4421999995</v>
      </c>
      <c r="G2775" s="2">
        <v>3542181.9455999997</v>
      </c>
      <c r="H2775" s="2">
        <v>627269.54778947367</v>
      </c>
      <c r="I2775" s="2">
        <v>651466.1040086057</v>
      </c>
      <c r="J2775" s="2">
        <v>1518710.6761897923</v>
      </c>
      <c r="K2775" s="2">
        <v>314878.10507062107</v>
      </c>
      <c r="L2775" s="2">
        <v>110413.15652068779</v>
      </c>
      <c r="M2775" s="2">
        <v>661089.40107897623</v>
      </c>
    </row>
    <row r="2776" spans="1:13" ht="14.25" customHeight="1">
      <c r="A2776" s="59" t="s">
        <v>148</v>
      </c>
      <c r="B2776" s="59" t="s">
        <v>9</v>
      </c>
      <c r="C2776" s="59" t="s">
        <v>114</v>
      </c>
      <c r="D2776" s="2">
        <v>89.19959999999999</v>
      </c>
      <c r="E2776" s="2">
        <v>13602332.105208</v>
      </c>
      <c r="F2776" s="2">
        <v>2803024.5975999995</v>
      </c>
      <c r="G2776" s="2">
        <v>2047824.4415999998</v>
      </c>
      <c r="H2776" s="2">
        <v>362641.08126315789</v>
      </c>
      <c r="I2776" s="2">
        <v>376628.84137997514</v>
      </c>
      <c r="J2776" s="2">
        <v>878004.6096722238</v>
      </c>
      <c r="K2776" s="2">
        <v>182038.90449395284</v>
      </c>
      <c r="L2776" s="2">
        <v>63832.606113522605</v>
      </c>
      <c r="M2776" s="2">
        <v>382192.30999878317</v>
      </c>
    </row>
    <row r="2777" spans="1:13" ht="14.25" customHeight="1">
      <c r="A2777" s="59" t="s">
        <v>148</v>
      </c>
      <c r="B2777" s="59" t="s">
        <v>9</v>
      </c>
      <c r="C2777" s="59" t="s">
        <v>114</v>
      </c>
      <c r="D2777" s="2">
        <v>131.79040000000001</v>
      </c>
      <c r="E2777" s="2">
        <v>16829990.147124</v>
      </c>
      <c r="F2777" s="2">
        <v>4141405.9983999999</v>
      </c>
      <c r="G2777" s="2">
        <v>3025614.2207999998</v>
      </c>
      <c r="H2777" s="2">
        <v>535793.59326315776</v>
      </c>
      <c r="I2777" s="2">
        <v>556460.63050735067</v>
      </c>
      <c r="J2777" s="2">
        <v>1297232.0359121144</v>
      </c>
      <c r="K2777" s="2">
        <v>268958.38141448889</v>
      </c>
      <c r="L2777" s="2">
        <v>94311.237861420799</v>
      </c>
      <c r="M2777" s="2">
        <v>564680.53008829209</v>
      </c>
    </row>
    <row r="2778" spans="1:13" ht="14.25" customHeight="1">
      <c r="A2778" s="59" t="s">
        <v>146</v>
      </c>
      <c r="B2778" s="59" t="s">
        <v>9</v>
      </c>
      <c r="C2778" s="59" t="s">
        <v>112</v>
      </c>
      <c r="D2778" s="2">
        <v>1217.454</v>
      </c>
      <c r="E2778" s="2">
        <v>173024999.50982398</v>
      </c>
      <c r="F2778" s="2">
        <v>73572175.0458</v>
      </c>
      <c r="G2778" s="2">
        <v>31709904.595199998</v>
      </c>
      <c r="H2778" s="2">
        <v>4949549.4164210521</v>
      </c>
      <c r="I2778" s="2">
        <v>7300505.5856367955</v>
      </c>
      <c r="J2778" s="2">
        <v>11983576.429310082</v>
      </c>
      <c r="K2778" s="2">
        <v>2484585.0478228694</v>
      </c>
      <c r="L2778" s="2">
        <v>979258.51700880064</v>
      </c>
      <c r="M2778" s="2">
        <v>5813574.661480465</v>
      </c>
    </row>
    <row r="2779" spans="1:13" ht="14.25" customHeight="1">
      <c r="A2779" s="59" t="s">
        <v>146</v>
      </c>
      <c r="B2779" s="59" t="s">
        <v>9</v>
      </c>
      <c r="C2779" s="59" t="s">
        <v>112</v>
      </c>
      <c r="D2779" s="2">
        <v>145.45159999999998</v>
      </c>
      <c r="E2779" s="2">
        <v>21711304.337184001</v>
      </c>
      <c r="F2779" s="2">
        <v>8789811.0923999995</v>
      </c>
      <c r="G2779" s="2">
        <v>3788443.2959999996</v>
      </c>
      <c r="H2779" s="2">
        <v>591332.21052631584</v>
      </c>
      <c r="I2779" s="2">
        <v>872205.61782195384</v>
      </c>
      <c r="J2779" s="2">
        <v>1431701.2103664188</v>
      </c>
      <c r="K2779" s="2">
        <v>296838.2136342834</v>
      </c>
      <c r="L2779" s="2">
        <v>116993.92183405469</v>
      </c>
      <c r="M2779" s="2">
        <v>694559.08496895328</v>
      </c>
    </row>
    <row r="2780" spans="1:13" ht="14.25" customHeight="1">
      <c r="A2780" s="59" t="s">
        <v>146</v>
      </c>
      <c r="B2780" s="59" t="s">
        <v>9</v>
      </c>
      <c r="C2780" s="59" t="s">
        <v>112</v>
      </c>
      <c r="D2780" s="2">
        <v>161.52359999999999</v>
      </c>
      <c r="E2780" s="2">
        <v>22736818.155743998</v>
      </c>
      <c r="F2780" s="2">
        <v>9761061.305999998</v>
      </c>
      <c r="G2780" s="2">
        <v>4207056.5759999994</v>
      </c>
      <c r="H2780" s="2">
        <v>656672.71073684189</v>
      </c>
      <c r="I2780" s="2">
        <v>968581.92918349558</v>
      </c>
      <c r="J2780" s="2">
        <v>1589900.239136189</v>
      </c>
      <c r="K2780" s="2">
        <v>329638.01624580647</v>
      </c>
      <c r="L2780" s="2">
        <v>129921.42700908838</v>
      </c>
      <c r="M2780" s="2">
        <v>771305.94518651708</v>
      </c>
    </row>
    <row r="2781" spans="1:13" ht="14.25" customHeight="1">
      <c r="A2781" s="59" t="s">
        <v>147</v>
      </c>
      <c r="B2781" s="59" t="s">
        <v>9</v>
      </c>
      <c r="C2781" s="59" t="s">
        <v>113</v>
      </c>
      <c r="D2781" s="2">
        <v>-159.91640000000001</v>
      </c>
      <c r="E2781" s="2">
        <v>-25127726.644943997</v>
      </c>
      <c r="F2781" s="2">
        <v>-9663935.8073999994</v>
      </c>
      <c r="G2781" s="2">
        <v>-4165195.6415999997</v>
      </c>
      <c r="H2781" s="2">
        <v>-650138.53642105265</v>
      </c>
      <c r="I2781" s="2">
        <v>-958944.29804734152</v>
      </c>
      <c r="J2781" s="2">
        <v>-1574080.3362592121</v>
      </c>
      <c r="K2781" s="2">
        <v>-326358.03598465415</v>
      </c>
      <c r="L2781" s="2">
        <v>-128628.67649158502</v>
      </c>
      <c r="M2781" s="2">
        <v>-763631.25916476082</v>
      </c>
    </row>
    <row r="2782" spans="1:13" ht="14.25" customHeight="1">
      <c r="A2782" s="59" t="s">
        <v>148</v>
      </c>
      <c r="B2782" s="59" t="s">
        <v>9</v>
      </c>
      <c r="C2782" s="59" t="s">
        <v>114</v>
      </c>
      <c r="D2782" s="2">
        <v>12.053999999999998</v>
      </c>
      <c r="E2782" s="2">
        <v>1550428.5368879999</v>
      </c>
      <c r="F2782" s="2">
        <v>728437.66019999993</v>
      </c>
      <c r="G2782" s="2">
        <v>313958.97599999997</v>
      </c>
      <c r="H2782" s="2">
        <v>49005.685894736838</v>
      </c>
      <c r="I2782" s="2">
        <v>72282.233521156391</v>
      </c>
      <c r="J2782" s="2">
        <v>118649.27157732753</v>
      </c>
      <c r="K2782" s="2">
        <v>24599.851958642274</v>
      </c>
      <c r="L2782" s="2">
        <v>9695.6288812752518</v>
      </c>
      <c r="M2782" s="2">
        <v>57560.145163172921</v>
      </c>
    </row>
    <row r="2783" spans="1:13" ht="14.25" customHeight="1">
      <c r="A2783" s="59" t="s">
        <v>148</v>
      </c>
      <c r="B2783" s="59" t="s">
        <v>9</v>
      </c>
      <c r="C2783" s="59" t="s">
        <v>114</v>
      </c>
      <c r="D2783" s="2">
        <v>12.053999999999998</v>
      </c>
      <c r="E2783" s="2">
        <v>1832578.4917439998</v>
      </c>
      <c r="F2783" s="2">
        <v>728437.66019999993</v>
      </c>
      <c r="G2783" s="2">
        <v>313958.97599999997</v>
      </c>
      <c r="H2783" s="2">
        <v>49005.685894736838</v>
      </c>
      <c r="I2783" s="2">
        <v>72282.233521156391</v>
      </c>
      <c r="J2783" s="2">
        <v>118649.27157732753</v>
      </c>
      <c r="K2783" s="2">
        <v>24599.851958642274</v>
      </c>
      <c r="L2783" s="2">
        <v>9695.6288812752518</v>
      </c>
      <c r="M2783" s="2">
        <v>57560.145163172921</v>
      </c>
    </row>
    <row r="2784" spans="1:13" ht="14.25" customHeight="1">
      <c r="A2784" s="59" t="s">
        <v>146</v>
      </c>
      <c r="B2784" s="59" t="s">
        <v>11</v>
      </c>
      <c r="C2784" s="59" t="s">
        <v>112</v>
      </c>
      <c r="D2784" s="2">
        <v>1491.4815999999998</v>
      </c>
      <c r="E2784" s="2">
        <v>882353525.48204398</v>
      </c>
      <c r="F2784" s="2">
        <v>590891743.13499999</v>
      </c>
      <c r="G2784" s="2">
        <v>60533380.588799998</v>
      </c>
      <c r="H2784" s="2">
        <v>6063606.8715789467</v>
      </c>
      <c r="I2784" s="2">
        <v>32401525.290629424</v>
      </c>
      <c r="J2784" s="2">
        <v>14680869.86983466</v>
      </c>
      <c r="K2784" s="2">
        <v>3043821.6823493373</v>
      </c>
      <c r="L2784" s="2">
        <v>2173265.6974666263</v>
      </c>
      <c r="M2784" s="2">
        <v>8284320.2098626317</v>
      </c>
    </row>
    <row r="2785" spans="1:13" ht="14.25" customHeight="1">
      <c r="A2785" s="59" t="s">
        <v>146</v>
      </c>
      <c r="B2785" s="59" t="s">
        <v>11</v>
      </c>
      <c r="C2785" s="59" t="s">
        <v>112</v>
      </c>
      <c r="D2785" s="2">
        <v>805.20719999999994</v>
      </c>
      <c r="E2785" s="2">
        <v>431620284.48461998</v>
      </c>
      <c r="F2785" s="2">
        <v>319005132.38499999</v>
      </c>
      <c r="G2785" s="2">
        <v>32680197.868799996</v>
      </c>
      <c r="H2785" s="2">
        <v>3273564.1566315782</v>
      </c>
      <c r="I2785" s="2">
        <v>17492633.804531619</v>
      </c>
      <c r="J2785" s="2">
        <v>7925771.3413654799</v>
      </c>
      <c r="K2785" s="2">
        <v>1643270.110837304</v>
      </c>
      <c r="L2785" s="2">
        <v>1173282.4508952368</v>
      </c>
      <c r="M2785" s="2">
        <v>4472461.6650228221</v>
      </c>
    </row>
    <row r="2786" spans="1:13" ht="14.25" customHeight="1">
      <c r="A2786" s="59" t="s">
        <v>146</v>
      </c>
      <c r="B2786" s="59" t="s">
        <v>11</v>
      </c>
      <c r="C2786" s="59" t="s">
        <v>112</v>
      </c>
      <c r="D2786" s="2">
        <v>497.42839999999995</v>
      </c>
      <c r="E2786" s="2">
        <v>250633439.57559597</v>
      </c>
      <c r="F2786" s="2">
        <v>197070037.97199997</v>
      </c>
      <c r="G2786" s="2">
        <v>20188665.8112</v>
      </c>
      <c r="H2786" s="2">
        <v>2022290.2837894736</v>
      </c>
      <c r="I2786" s="2">
        <v>10806327.669665741</v>
      </c>
      <c r="J2786" s="2">
        <v>4896259.9404243836</v>
      </c>
      <c r="K2786" s="2">
        <v>1015153.8908266379</v>
      </c>
      <c r="L2786" s="2">
        <v>724812.21267879393</v>
      </c>
      <c r="M2786" s="2">
        <v>2762927.9148194878</v>
      </c>
    </row>
    <row r="2787" spans="1:13" ht="14.25" customHeight="1">
      <c r="A2787" s="59" t="s">
        <v>147</v>
      </c>
      <c r="B2787" s="59" t="s">
        <v>11</v>
      </c>
      <c r="C2787" s="59" t="s">
        <v>113</v>
      </c>
      <c r="D2787" s="2">
        <v>330.27959999999996</v>
      </c>
      <c r="E2787" s="2">
        <v>175124580.41786399</v>
      </c>
      <c r="F2787" s="2">
        <v>130849411.05819999</v>
      </c>
      <c r="G2787" s="2">
        <v>13404751.7568</v>
      </c>
      <c r="H2787" s="2">
        <v>1342749.827368421</v>
      </c>
      <c r="I2787" s="2">
        <v>7175122.2491641669</v>
      </c>
      <c r="J2787" s="2">
        <v>3250990.0412187744</v>
      </c>
      <c r="K2787" s="2">
        <v>674035.9436667983</v>
      </c>
      <c r="L2787" s="2">
        <v>481256.57416960306</v>
      </c>
      <c r="M2787" s="2">
        <v>1834512.7188866064</v>
      </c>
    </row>
    <row r="2788" spans="1:13" ht="14.25" customHeight="1">
      <c r="A2788" s="59" t="s">
        <v>148</v>
      </c>
      <c r="B2788" s="59" t="s">
        <v>11</v>
      </c>
      <c r="C2788" s="59" t="s">
        <v>114</v>
      </c>
      <c r="D2788" s="2">
        <v>797.97479999999996</v>
      </c>
      <c r="E2788" s="2">
        <v>441815118.12345594</v>
      </c>
      <c r="F2788" s="2">
        <v>316139817.62719995</v>
      </c>
      <c r="G2788" s="2">
        <v>32386662.796799999</v>
      </c>
      <c r="H2788" s="2">
        <v>3244159.7507368419</v>
      </c>
      <c r="I2788" s="2">
        <v>17335514.339221455</v>
      </c>
      <c r="J2788" s="2">
        <v>7854581.7784190821</v>
      </c>
      <c r="K2788" s="2">
        <v>1628510.1996621185</v>
      </c>
      <c r="L2788" s="2">
        <v>1162743.9857674353</v>
      </c>
      <c r="M2788" s="2">
        <v>4432289.8536603414</v>
      </c>
    </row>
    <row r="2789" spans="1:13" ht="14.25" customHeight="1">
      <c r="A2789" s="59" t="s">
        <v>148</v>
      </c>
      <c r="B2789" s="59" t="s">
        <v>11</v>
      </c>
      <c r="C2789" s="59" t="s">
        <v>114</v>
      </c>
      <c r="D2789" s="2">
        <v>775.47399999999993</v>
      </c>
      <c r="E2789" s="2">
        <v>466950397.85301596</v>
      </c>
      <c r="F2789" s="2">
        <v>307225502.57279992</v>
      </c>
      <c r="G2789" s="2">
        <v>31473443.884799998</v>
      </c>
      <c r="H2789" s="2">
        <v>3152683.796210526</v>
      </c>
      <c r="I2789" s="2">
        <v>16846698.224923167</v>
      </c>
      <c r="J2789" s="2">
        <v>7633103.1381414067</v>
      </c>
      <c r="K2789" s="2">
        <v>1582590.4760059863</v>
      </c>
      <c r="L2789" s="2">
        <v>1129957.6498142749</v>
      </c>
      <c r="M2789" s="2">
        <v>4307310.8849770697</v>
      </c>
    </row>
    <row r="2790" spans="1:13" ht="14.25" customHeight="1">
      <c r="A2790" s="59" t="s">
        <v>146</v>
      </c>
      <c r="B2790" s="59" t="s">
        <v>12</v>
      </c>
      <c r="C2790" s="59" t="s">
        <v>112</v>
      </c>
      <c r="D2790" s="2">
        <v>1478.624</v>
      </c>
      <c r="E2790" s="2">
        <v>75578793.211151987</v>
      </c>
      <c r="F2790" s="2">
        <v>35655304.328999996</v>
      </c>
      <c r="G2790" s="2">
        <v>4487071.487999999</v>
      </c>
      <c r="H2790" s="2">
        <v>6011333.4770526318</v>
      </c>
      <c r="I2790" s="2">
        <v>5078626.0872514667</v>
      </c>
      <c r="J2790" s="2">
        <v>25989734.026029643</v>
      </c>
      <c r="K2790" s="2">
        <v>3017581.8402601192</v>
      </c>
      <c r="L2790" s="2">
        <v>470153.70487620874</v>
      </c>
      <c r="M2790" s="2">
        <v>11429760.087837476</v>
      </c>
    </row>
    <row r="2791" spans="1:13" ht="14.25" customHeight="1">
      <c r="A2791" s="59" t="s">
        <v>146</v>
      </c>
      <c r="B2791" s="59" t="s">
        <v>12</v>
      </c>
      <c r="C2791" s="59" t="s">
        <v>112</v>
      </c>
      <c r="D2791" s="2">
        <v>930.5687999999999</v>
      </c>
      <c r="E2791" s="2">
        <v>56446529.155631997</v>
      </c>
      <c r="F2791" s="2">
        <v>22439587.770799998</v>
      </c>
      <c r="G2791" s="2">
        <v>2823928.8575999998</v>
      </c>
      <c r="H2791" s="2">
        <v>3783219.8096842095</v>
      </c>
      <c r="I2791" s="2">
        <v>3196222.2875202168</v>
      </c>
      <c r="J2791" s="2">
        <v>16356582.609859962</v>
      </c>
      <c r="K2791" s="2">
        <v>1899108.5712071836</v>
      </c>
      <c r="L2791" s="2">
        <v>295890.21209057054</v>
      </c>
      <c r="M2791" s="2">
        <v>7193294.6639759773</v>
      </c>
    </row>
    <row r="2792" spans="1:13" ht="14.25" customHeight="1">
      <c r="A2792" s="59" t="s">
        <v>146</v>
      </c>
      <c r="B2792" s="59" t="s">
        <v>12</v>
      </c>
      <c r="C2792" s="59" t="s">
        <v>112</v>
      </c>
      <c r="D2792" s="2">
        <v>16.071999999999999</v>
      </c>
      <c r="E2792" s="2">
        <v>871352.60889599996</v>
      </c>
      <c r="F2792" s="2">
        <v>387557.85459999996</v>
      </c>
      <c r="G2792" s="2">
        <v>48772.5504</v>
      </c>
      <c r="H2792" s="2">
        <v>65340.500210526305</v>
      </c>
      <c r="I2792" s="2">
        <v>55202.457470124638</v>
      </c>
      <c r="J2792" s="2">
        <v>282497.10897858307</v>
      </c>
      <c r="K2792" s="2">
        <v>32799.802611523031</v>
      </c>
      <c r="L2792" s="2">
        <v>5110.3663573500953</v>
      </c>
      <c r="M2792" s="2">
        <v>124236.52269388561</v>
      </c>
    </row>
    <row r="2793" spans="1:13" ht="14.25" customHeight="1">
      <c r="A2793" s="59" t="s">
        <v>147</v>
      </c>
      <c r="B2793" s="59" t="s">
        <v>12</v>
      </c>
      <c r="C2793" s="59" t="s">
        <v>113</v>
      </c>
      <c r="D2793" s="2">
        <v>163.93439999999998</v>
      </c>
      <c r="E2793" s="2">
        <v>8853736.2883199975</v>
      </c>
      <c r="F2793" s="2">
        <v>3953087.8897999995</v>
      </c>
      <c r="G2793" s="2">
        <v>497479.69919999992</v>
      </c>
      <c r="H2793" s="2">
        <v>666474.59368421056</v>
      </c>
      <c r="I2793" s="2">
        <v>563065.06619527133</v>
      </c>
      <c r="J2793" s="2">
        <v>2881470.5115815476</v>
      </c>
      <c r="K2793" s="2">
        <v>334557.98663753492</v>
      </c>
      <c r="L2793" s="2">
        <v>52125.736844970976</v>
      </c>
      <c r="M2793" s="2">
        <v>1267212.5314776334</v>
      </c>
    </row>
    <row r="2794" spans="1:13" ht="14.25" customHeight="1">
      <c r="A2794" s="59" t="s">
        <v>148</v>
      </c>
      <c r="B2794" s="59" t="s">
        <v>12</v>
      </c>
      <c r="C2794" s="59" t="s">
        <v>114</v>
      </c>
      <c r="D2794" s="2">
        <v>195.27479999999997</v>
      </c>
      <c r="E2794" s="2">
        <v>11669889.6468</v>
      </c>
      <c r="F2794" s="2">
        <v>4708826.064199999</v>
      </c>
      <c r="G2794" s="2">
        <v>592586.05439999991</v>
      </c>
      <c r="H2794" s="2">
        <v>793887.88547368417</v>
      </c>
      <c r="I2794" s="2">
        <v>670709.85826201434</v>
      </c>
      <c r="J2794" s="2">
        <v>3432339.8740897845</v>
      </c>
      <c r="K2794" s="2">
        <v>398517.60173000483</v>
      </c>
      <c r="L2794" s="2">
        <v>62090.951241803654</v>
      </c>
      <c r="M2794" s="2">
        <v>1509473.7507307103</v>
      </c>
    </row>
    <row r="2795" spans="1:13" ht="14.25" customHeight="1">
      <c r="A2795" s="59" t="s">
        <v>148</v>
      </c>
      <c r="B2795" s="59" t="s">
        <v>12</v>
      </c>
      <c r="C2795" s="59" t="s">
        <v>114</v>
      </c>
      <c r="D2795" s="2">
        <v>108.486</v>
      </c>
      <c r="E2795" s="2">
        <v>6929680.6655999999</v>
      </c>
      <c r="F2795" s="2">
        <v>2616014.1265999996</v>
      </c>
      <c r="G2795" s="2">
        <v>329214.12479999999</v>
      </c>
      <c r="H2795" s="2">
        <v>441048.68715789472</v>
      </c>
      <c r="I2795" s="2">
        <v>372616.58792334137</v>
      </c>
      <c r="J2795" s="2">
        <v>1906855.4856054354</v>
      </c>
      <c r="K2795" s="2">
        <v>221398.66762778044</v>
      </c>
      <c r="L2795" s="2">
        <v>34494.972912113146</v>
      </c>
      <c r="M2795" s="2">
        <v>838596.52818372787</v>
      </c>
    </row>
    <row r="2796" spans="1:13" ht="14.25" customHeight="1">
      <c r="A2796" s="59" t="s">
        <v>146</v>
      </c>
      <c r="B2796" s="59" t="s">
        <v>7</v>
      </c>
      <c r="C2796" s="59" t="s">
        <v>112</v>
      </c>
      <c r="D2796" s="2">
        <v>2199.4531999999995</v>
      </c>
      <c r="E2796" s="2">
        <v>317928151.34942394</v>
      </c>
      <c r="F2796" s="2">
        <v>58450988.702799991</v>
      </c>
      <c r="G2796" s="2">
        <v>77476614.451199993</v>
      </c>
      <c r="H2796" s="2">
        <v>8941860.3183157872</v>
      </c>
      <c r="I2796" s="2">
        <v>7176986.7089559948</v>
      </c>
      <c r="J2796" s="2">
        <v>21649537.08714303</v>
      </c>
      <c r="K2796" s="2">
        <v>4488652.987386927</v>
      </c>
      <c r="L2796" s="2">
        <v>2537330.617065358</v>
      </c>
      <c r="M2796" s="2">
        <v>5755518.6746821459</v>
      </c>
    </row>
    <row r="2797" spans="1:13" ht="14.25" customHeight="1">
      <c r="A2797" s="59" t="s">
        <v>146</v>
      </c>
      <c r="B2797" s="59" t="s">
        <v>7</v>
      </c>
      <c r="C2797" s="59" t="s">
        <v>112</v>
      </c>
      <c r="D2797" s="2">
        <v>229.02599999999998</v>
      </c>
      <c r="E2797" s="2">
        <v>36174719.115612</v>
      </c>
      <c r="F2797" s="2">
        <v>6086420.6849999996</v>
      </c>
      <c r="G2797" s="2">
        <v>8067531.8207999989</v>
      </c>
      <c r="H2797" s="2">
        <v>931103.06021052622</v>
      </c>
      <c r="I2797" s="2">
        <v>747329.63538635685</v>
      </c>
      <c r="J2797" s="2">
        <v>2254336.1599692232</v>
      </c>
      <c r="K2797" s="2">
        <v>467397.18721420324</v>
      </c>
      <c r="L2797" s="2">
        <v>264208.70510180015</v>
      </c>
      <c r="M2797" s="2">
        <v>599314.14771078248</v>
      </c>
    </row>
    <row r="2798" spans="1:13" ht="14.25" customHeight="1">
      <c r="A2798" s="59" t="s">
        <v>146</v>
      </c>
      <c r="B2798" s="59" t="s">
        <v>7</v>
      </c>
      <c r="C2798" s="59" t="s">
        <v>112</v>
      </c>
      <c r="D2798" s="2">
        <v>41.787199999999999</v>
      </c>
      <c r="E2798" s="2">
        <v>6819593.7015359998</v>
      </c>
      <c r="F2798" s="2">
        <v>1110504.8685999999</v>
      </c>
      <c r="G2798" s="2">
        <v>1471970.3232</v>
      </c>
      <c r="H2798" s="2">
        <v>169884.80336842107</v>
      </c>
      <c r="I2798" s="2">
        <v>136354.88084242295</v>
      </c>
      <c r="J2798" s="2">
        <v>411317.47480140213</v>
      </c>
      <c r="K2798" s="2">
        <v>85279.486789959876</v>
      </c>
      <c r="L2798" s="2">
        <v>48206.500579977568</v>
      </c>
      <c r="M2798" s="2">
        <v>109348.54624898487</v>
      </c>
    </row>
    <row r="2799" spans="1:13" ht="14.25" customHeight="1">
      <c r="A2799" s="59" t="s">
        <v>147</v>
      </c>
      <c r="B2799" s="59" t="s">
        <v>7</v>
      </c>
      <c r="C2799" s="59" t="s">
        <v>113</v>
      </c>
      <c r="D2799" s="2">
        <v>69.1096</v>
      </c>
      <c r="E2799" s="2">
        <v>10861777.215828</v>
      </c>
      <c r="F2799" s="2">
        <v>1836604.8481999997</v>
      </c>
      <c r="G2799" s="2">
        <v>2434412.8511999995</v>
      </c>
      <c r="H2799" s="2">
        <v>280964.52378947363</v>
      </c>
      <c r="I2799" s="2">
        <v>225509.99523939189</v>
      </c>
      <c r="J2799" s="2">
        <v>680255.8237100112</v>
      </c>
      <c r="K2799" s="2">
        <v>141039.15122954905</v>
      </c>
      <c r="L2799" s="2">
        <v>79726.135574578293</v>
      </c>
      <c r="M2799" s="2">
        <v>180845.67264255189</v>
      </c>
    </row>
    <row r="2800" spans="1:13" ht="14.25" customHeight="1">
      <c r="A2800" s="59" t="s">
        <v>148</v>
      </c>
      <c r="B2800" s="59" t="s">
        <v>7</v>
      </c>
      <c r="C2800" s="59" t="s">
        <v>114</v>
      </c>
      <c r="D2800" s="2">
        <v>162.3272</v>
      </c>
      <c r="E2800" s="2">
        <v>24904718.122283999</v>
      </c>
      <c r="F2800" s="2">
        <v>4313883.716</v>
      </c>
      <c r="G2800" s="2">
        <v>5718039.7439999999</v>
      </c>
      <c r="H2800" s="2">
        <v>659939.17642105266</v>
      </c>
      <c r="I2800" s="2">
        <v>529686.26788787404</v>
      </c>
      <c r="J2800" s="2">
        <v>1597810.1905746774</v>
      </c>
      <c r="K2800" s="2">
        <v>331278.0063763826</v>
      </c>
      <c r="L2800" s="2">
        <v>187263.7137914513</v>
      </c>
      <c r="M2800" s="2">
        <v>424777.04504413356</v>
      </c>
    </row>
    <row r="2801" spans="1:13" ht="14.25" customHeight="1">
      <c r="A2801" s="59" t="s">
        <v>148</v>
      </c>
      <c r="B2801" s="59" t="s">
        <v>7</v>
      </c>
      <c r="C2801" s="59" t="s">
        <v>114</v>
      </c>
      <c r="D2801" s="2">
        <v>98.039199999999994</v>
      </c>
      <c r="E2801" s="2">
        <v>17149863.360167999</v>
      </c>
      <c r="F2801" s="2">
        <v>2605414.6261999994</v>
      </c>
      <c r="G2801" s="2">
        <v>3453469.2287999997</v>
      </c>
      <c r="H2801" s="2">
        <v>398578.41852631577</v>
      </c>
      <c r="I2801" s="2">
        <v>319909.52813030005</v>
      </c>
      <c r="J2801" s="2">
        <v>965014.07549559732</v>
      </c>
      <c r="K2801" s="2">
        <v>200078.79593029048</v>
      </c>
      <c r="L2801" s="2">
        <v>113099.86674533198</v>
      </c>
      <c r="M2801" s="2">
        <v>256548.51235338757</v>
      </c>
    </row>
    <row r="2802" spans="1:13" ht="14.25" customHeight="1">
      <c r="A2802" s="59" t="s">
        <v>146</v>
      </c>
      <c r="B2802" s="59" t="s">
        <v>9</v>
      </c>
      <c r="C2802" s="59" t="s">
        <v>112</v>
      </c>
      <c r="D2802" s="2">
        <v>303.76079999999996</v>
      </c>
      <c r="E2802" s="2">
        <v>33958129.836707994</v>
      </c>
      <c r="F2802" s="2">
        <v>9515390.8803999983</v>
      </c>
      <c r="G2802" s="2">
        <v>6946794.3936000001</v>
      </c>
      <c r="H2802" s="2">
        <v>1234937.8155789471</v>
      </c>
      <c r="I2802" s="2">
        <v>1269410.4618808858</v>
      </c>
      <c r="J2802" s="2">
        <v>2989961.6437486541</v>
      </c>
      <c r="K2802" s="2">
        <v>619916.26935778523</v>
      </c>
      <c r="L2802" s="2">
        <v>217375.90190010404</v>
      </c>
      <c r="M2802" s="2">
        <v>1301519.7583742344</v>
      </c>
    </row>
    <row r="2803" spans="1:13" ht="14.25" customHeight="1">
      <c r="A2803" s="59" t="s">
        <v>146</v>
      </c>
      <c r="B2803" s="59" t="s">
        <v>9</v>
      </c>
      <c r="C2803" s="59" t="s">
        <v>112</v>
      </c>
      <c r="D2803" s="2">
        <v>468.49880000000002</v>
      </c>
      <c r="E2803" s="2">
        <v>51525211.620959997</v>
      </c>
      <c r="F2803" s="2">
        <v>14675853.813999999</v>
      </c>
      <c r="G2803" s="2">
        <v>10714235.980799999</v>
      </c>
      <c r="H2803" s="2">
        <v>1904678.8749473682</v>
      </c>
      <c r="I2803" s="2">
        <v>1957847.3525834829</v>
      </c>
      <c r="J2803" s="2">
        <v>4611501.688638797</v>
      </c>
      <c r="K2803" s="2">
        <v>956114.24612589634</v>
      </c>
      <c r="L2803" s="2">
        <v>335264.94922687998</v>
      </c>
      <c r="M2803" s="2">
        <v>2007370.4209845997</v>
      </c>
    </row>
    <row r="2804" spans="1:13" ht="14.25" customHeight="1">
      <c r="A2804" s="59" t="s">
        <v>146</v>
      </c>
      <c r="B2804" s="59" t="s">
        <v>9</v>
      </c>
      <c r="C2804" s="59" t="s">
        <v>112</v>
      </c>
      <c r="D2804" s="2">
        <v>373.67399999999998</v>
      </c>
      <c r="E2804" s="2">
        <v>41032292.880347997</v>
      </c>
      <c r="F2804" s="2">
        <v>11705441.263399998</v>
      </c>
      <c r="G2804" s="2">
        <v>8545658.9951999988</v>
      </c>
      <c r="H2804" s="2">
        <v>1519168.8050526315</v>
      </c>
      <c r="I2804" s="2">
        <v>1561576.361837598</v>
      </c>
      <c r="J2804" s="2">
        <v>3678127.4188971538</v>
      </c>
      <c r="K2804" s="2">
        <v>762595.4107179105</v>
      </c>
      <c r="L2804" s="2">
        <v>267406.86344854068</v>
      </c>
      <c r="M2804" s="2">
        <v>1601075.8932381454</v>
      </c>
    </row>
    <row r="2805" spans="1:13" ht="14.25" customHeight="1">
      <c r="A2805" s="59" t="s">
        <v>147</v>
      </c>
      <c r="B2805" s="59" t="s">
        <v>9</v>
      </c>
      <c r="C2805" s="59" t="s">
        <v>113</v>
      </c>
      <c r="D2805" s="2">
        <v>36.965599999999995</v>
      </c>
      <c r="E2805" s="2">
        <v>4170792.0038399999</v>
      </c>
      <c r="F2805" s="2">
        <v>1157958.4325999999</v>
      </c>
      <c r="G2805" s="2">
        <v>845377.22879999992</v>
      </c>
      <c r="H2805" s="2">
        <v>150283.52336842107</v>
      </c>
      <c r="I2805" s="2">
        <v>154478.52181619246</v>
      </c>
      <c r="J2805" s="2">
        <v>363857.76617047109</v>
      </c>
      <c r="K2805" s="2">
        <v>75439.546006502962</v>
      </c>
      <c r="L2805" s="2">
        <v>26453.152083081441</v>
      </c>
      <c r="M2805" s="2">
        <v>158386.00234183806</v>
      </c>
    </row>
    <row r="2806" spans="1:13" ht="14.25" customHeight="1">
      <c r="A2806" s="59" t="s">
        <v>148</v>
      </c>
      <c r="B2806" s="59" t="s">
        <v>9</v>
      </c>
      <c r="C2806" s="59" t="s">
        <v>114</v>
      </c>
      <c r="D2806" s="2">
        <v>36.161999999999999</v>
      </c>
      <c r="E2806" s="2">
        <v>66812.260284000004</v>
      </c>
      <c r="F2806" s="2">
        <v>1132784.818</v>
      </c>
      <c r="G2806" s="2">
        <v>826999.2575999999</v>
      </c>
      <c r="H2806" s="2">
        <v>147017.05768421054</v>
      </c>
      <c r="I2806" s="2">
        <v>151120.29308105784</v>
      </c>
      <c r="J2806" s="2">
        <v>355947.81473198259</v>
      </c>
      <c r="K2806" s="2">
        <v>73799.555875926817</v>
      </c>
      <c r="L2806" s="2">
        <v>25878.083559536197</v>
      </c>
      <c r="M2806" s="2">
        <v>154942.82837788505</v>
      </c>
    </row>
    <row r="2807" spans="1:13" ht="14.25" customHeight="1">
      <c r="A2807" s="59" t="s">
        <v>148</v>
      </c>
      <c r="B2807" s="59" t="s">
        <v>9</v>
      </c>
      <c r="C2807" s="59" t="s">
        <v>114</v>
      </c>
      <c r="D2807" s="2">
        <v>13.661199999999999</v>
      </c>
      <c r="E2807" s="2">
        <v>104510.855988</v>
      </c>
      <c r="F2807" s="2">
        <v>427941.10799999995</v>
      </c>
      <c r="G2807" s="2">
        <v>312421.57439999998</v>
      </c>
      <c r="H2807" s="2">
        <v>55538.617263157888</v>
      </c>
      <c r="I2807" s="2">
        <v>57089.888497288513</v>
      </c>
      <c r="J2807" s="2">
        <v>134469.17445430456</v>
      </c>
      <c r="K2807" s="2">
        <v>27879.832219794574</v>
      </c>
      <c r="L2807" s="2">
        <v>9776.1649002692284</v>
      </c>
      <c r="M2807" s="2">
        <v>58533.957387201015</v>
      </c>
    </row>
    <row r="2808" spans="1:13" ht="14.25" customHeight="1">
      <c r="A2808" s="59" t="s">
        <v>146</v>
      </c>
      <c r="B2808" s="59" t="s">
        <v>9</v>
      </c>
      <c r="C2808" s="59" t="s">
        <v>112</v>
      </c>
      <c r="D2808" s="2">
        <v>153.48759999999999</v>
      </c>
      <c r="E2808" s="2">
        <v>17365650.5484</v>
      </c>
      <c r="F2808" s="2">
        <v>9242030.1945999991</v>
      </c>
      <c r="G2808" s="2">
        <v>4192454.8031999995</v>
      </c>
      <c r="H2808" s="2">
        <v>624001.8391578946</v>
      </c>
      <c r="I2808" s="2">
        <v>1007749.7795655678</v>
      </c>
      <c r="J2808" s="2">
        <v>1510800.7247513039</v>
      </c>
      <c r="K2808" s="2">
        <v>313238.11494004494</v>
      </c>
      <c r="L2808" s="2">
        <v>123457.67442157154</v>
      </c>
      <c r="M2808" s="2">
        <v>732932.51507773518</v>
      </c>
    </row>
    <row r="2809" spans="1:13" ht="14.25" customHeight="1">
      <c r="A2809" s="59" t="s">
        <v>146</v>
      </c>
      <c r="B2809" s="59" t="s">
        <v>9</v>
      </c>
      <c r="C2809" s="59" t="s">
        <v>112</v>
      </c>
      <c r="D2809" s="2">
        <v>251.52679999999998</v>
      </c>
      <c r="E2809" s="2">
        <v>37553493.581603996</v>
      </c>
      <c r="F2809" s="2">
        <v>15145314.801999997</v>
      </c>
      <c r="G2809" s="2">
        <v>6870358.0607999992</v>
      </c>
      <c r="H2809" s="2">
        <v>1022580.2576842103</v>
      </c>
      <c r="I2809" s="2">
        <v>1651443.3560420035</v>
      </c>
      <c r="J2809" s="2">
        <v>2475814.8002469013</v>
      </c>
      <c r="K2809" s="2">
        <v>513316.91087033541</v>
      </c>
      <c r="L2809" s="2">
        <v>202315.45598927693</v>
      </c>
      <c r="M2809" s="2">
        <v>1201088.362404875</v>
      </c>
    </row>
    <row r="2810" spans="1:13" ht="14.25" customHeight="1">
      <c r="A2810" s="59" t="s">
        <v>146</v>
      </c>
      <c r="B2810" s="59" t="s">
        <v>9</v>
      </c>
      <c r="C2810" s="59" t="s">
        <v>112</v>
      </c>
      <c r="D2810" s="2">
        <v>73.127599999999987</v>
      </c>
      <c r="E2810" s="2">
        <v>12060618.97194</v>
      </c>
      <c r="F2810" s="2">
        <v>4403270.7679999992</v>
      </c>
      <c r="G2810" s="2">
        <v>1997453.0879999998</v>
      </c>
      <c r="H2810" s="2">
        <v>297300.58105263161</v>
      </c>
      <c r="I2810" s="2">
        <v>480132.09392914479</v>
      </c>
      <c r="J2810" s="2">
        <v>719805.58090245374</v>
      </c>
      <c r="K2810" s="2">
        <v>149239.10188242979</v>
      </c>
      <c r="L2810" s="2">
        <v>58820.148546403194</v>
      </c>
      <c r="M2810" s="2">
        <v>349198.21398991568</v>
      </c>
    </row>
    <row r="2811" spans="1:13" ht="14.25" customHeight="1">
      <c r="A2811" s="59" t="s">
        <v>147</v>
      </c>
      <c r="B2811" s="59" t="s">
        <v>9</v>
      </c>
      <c r="C2811" s="59" t="s">
        <v>113</v>
      </c>
      <c r="D2811" s="2">
        <v>0.80359999999999998</v>
      </c>
      <c r="E2811" s="2">
        <v>119150.02915199999</v>
      </c>
      <c r="F2811" s="2">
        <v>48388.158999999992</v>
      </c>
      <c r="G2811" s="2">
        <v>21950.284799999998</v>
      </c>
      <c r="H2811" s="2">
        <v>3267.708631578947</v>
      </c>
      <c r="I2811" s="2">
        <v>5276.1768563642299</v>
      </c>
      <c r="J2811" s="2">
        <v>7909.9514384885015</v>
      </c>
      <c r="K2811" s="2">
        <v>1639.9901305761516</v>
      </c>
      <c r="L2811" s="2">
        <v>646.37525875168342</v>
      </c>
      <c r="M2811" s="2">
        <v>3837.3430108781949</v>
      </c>
    </row>
    <row r="2812" spans="1:13" ht="14.25" customHeight="1">
      <c r="A2812" s="59" t="s">
        <v>148</v>
      </c>
      <c r="B2812" s="59" t="s">
        <v>9</v>
      </c>
      <c r="C2812" s="59" t="s">
        <v>114</v>
      </c>
      <c r="D2812" s="2">
        <v>16.071999999999999</v>
      </c>
      <c r="E2812" s="2">
        <v>2358182.1684960001</v>
      </c>
      <c r="F2812" s="2">
        <v>967752.0443999999</v>
      </c>
      <c r="G2812" s="2">
        <v>439000.97279999999</v>
      </c>
      <c r="H2812" s="2">
        <v>65340.500210526305</v>
      </c>
      <c r="I2812" s="2">
        <v>105523.53712728458</v>
      </c>
      <c r="J2812" s="2">
        <v>158199.02876977003</v>
      </c>
      <c r="K2812" s="2">
        <v>32799.802611523031</v>
      </c>
      <c r="L2812" s="2">
        <v>12927.50517503367</v>
      </c>
      <c r="M2812" s="2">
        <v>76746.860217563895</v>
      </c>
    </row>
    <row r="2813" spans="1:13" ht="14.25" customHeight="1">
      <c r="A2813" s="59" t="s">
        <v>148</v>
      </c>
      <c r="B2813" s="59" t="s">
        <v>9</v>
      </c>
      <c r="C2813" s="59" t="s">
        <v>114</v>
      </c>
      <c r="D2813" s="2">
        <v>23.304399999999998</v>
      </c>
      <c r="E2813" s="2">
        <v>3537471.3481799997</v>
      </c>
      <c r="F2813" s="2">
        <v>1403239.9075999998</v>
      </c>
      <c r="G2813" s="2">
        <v>636551.1743999999</v>
      </c>
      <c r="H2813" s="2">
        <v>94743.663157894727</v>
      </c>
      <c r="I2813" s="2">
        <v>153009.12883456267</v>
      </c>
      <c r="J2813" s="2">
        <v>229388.59171616656</v>
      </c>
      <c r="K2813" s="2">
        <v>47559.713786708395</v>
      </c>
      <c r="L2813" s="2">
        <v>18744.882503798821</v>
      </c>
      <c r="M2813" s="2">
        <v>111282.94731546767</v>
      </c>
    </row>
    <row r="2814" spans="1:13" ht="14.25" customHeight="1">
      <c r="A2814" s="59" t="s">
        <v>146</v>
      </c>
      <c r="B2814" s="59" t="s">
        <v>11</v>
      </c>
      <c r="C2814" s="59" t="s">
        <v>112</v>
      </c>
      <c r="D2814" s="2">
        <v>417.0684</v>
      </c>
      <c r="E2814" s="2">
        <v>160193893.51072797</v>
      </c>
      <c r="F2814" s="2">
        <v>82279896.085799992</v>
      </c>
      <c r="G2814" s="2">
        <v>13498959.129599998</v>
      </c>
      <c r="H2814" s="2">
        <v>1695589.0256842102</v>
      </c>
      <c r="I2814" s="2">
        <v>4299127.5355531676</v>
      </c>
      <c r="J2814" s="2">
        <v>4105264.7965755328</v>
      </c>
      <c r="K2814" s="2">
        <v>851154.8777690226</v>
      </c>
      <c r="L2814" s="2">
        <v>0</v>
      </c>
      <c r="M2814" s="2">
        <v>1453816.195788672</v>
      </c>
    </row>
    <row r="2815" spans="1:13" ht="14.25" customHeight="1">
      <c r="A2815" s="59" t="s">
        <v>146</v>
      </c>
      <c r="B2815" s="59" t="s">
        <v>11</v>
      </c>
      <c r="C2815" s="59" t="s">
        <v>112</v>
      </c>
      <c r="D2815" s="2">
        <v>45.001599999999996</v>
      </c>
      <c r="E2815" s="2">
        <v>12666684.400523998</v>
      </c>
      <c r="F2815" s="2">
        <v>8877985.1593999993</v>
      </c>
      <c r="G2815" s="2">
        <v>1456535.6927999998</v>
      </c>
      <c r="H2815" s="2">
        <v>182954.39494736842</v>
      </c>
      <c r="I2815" s="2">
        <v>463875.03273791407</v>
      </c>
      <c r="J2815" s="2">
        <v>442957.28055535618</v>
      </c>
      <c r="K2815" s="2">
        <v>91839.447312264485</v>
      </c>
      <c r="L2815" s="2">
        <v>0</v>
      </c>
      <c r="M2815" s="2">
        <v>156866.4874068702</v>
      </c>
    </row>
    <row r="2816" spans="1:13" ht="14.25" customHeight="1">
      <c r="A2816" s="59" t="s">
        <v>146</v>
      </c>
      <c r="B2816" s="59" t="s">
        <v>11</v>
      </c>
      <c r="C2816" s="59" t="s">
        <v>112</v>
      </c>
      <c r="D2816" s="2">
        <v>37.769199999999998</v>
      </c>
      <c r="E2816" s="2">
        <v>11252230.48026</v>
      </c>
      <c r="F2816" s="2">
        <v>7451166.4141999995</v>
      </c>
      <c r="G2816" s="2">
        <v>1222449.9648</v>
      </c>
      <c r="H2816" s="2">
        <v>153551.23199999999</v>
      </c>
      <c r="I2816" s="2">
        <v>389323.68819074932</v>
      </c>
      <c r="J2816" s="2">
        <v>371767.71760895959</v>
      </c>
      <c r="K2816" s="2">
        <v>77079.536137079122</v>
      </c>
      <c r="L2816" s="2">
        <v>0</v>
      </c>
      <c r="M2816" s="2">
        <v>131655.80193076606</v>
      </c>
    </row>
    <row r="2817" spans="1:13" ht="14.25" customHeight="1">
      <c r="A2817" s="59" t="s">
        <v>147</v>
      </c>
      <c r="B2817" s="59" t="s">
        <v>11</v>
      </c>
      <c r="C2817" s="59" t="s">
        <v>113</v>
      </c>
      <c r="D2817" s="2">
        <v>50.626799999999996</v>
      </c>
      <c r="E2817" s="2">
        <v>18683467.309583999</v>
      </c>
      <c r="F2817" s="2">
        <v>9987732.8071999978</v>
      </c>
      <c r="G2817" s="2">
        <v>1638601.6703999999</v>
      </c>
      <c r="H2817" s="2">
        <v>205822.14063157895</v>
      </c>
      <c r="I2817" s="2">
        <v>521859.41183015332</v>
      </c>
      <c r="J2817" s="2">
        <v>498326.94062477566</v>
      </c>
      <c r="K2817" s="2">
        <v>103319.37822629754</v>
      </c>
      <c r="L2817" s="2">
        <v>0</v>
      </c>
      <c r="M2817" s="2">
        <v>176474.79833272897</v>
      </c>
    </row>
    <row r="2818" spans="1:13" ht="14.25" customHeight="1">
      <c r="A2818" s="59" t="s">
        <v>148</v>
      </c>
      <c r="B2818" s="59" t="s">
        <v>11</v>
      </c>
      <c r="C2818" s="59" t="s">
        <v>114</v>
      </c>
      <c r="D2818" s="2">
        <v>55.448399999999999</v>
      </c>
      <c r="E2818" s="2">
        <v>20955829.602707997</v>
      </c>
      <c r="F2818" s="2">
        <v>10938945.304</v>
      </c>
      <c r="G2818" s="2">
        <v>1794658.5599999998</v>
      </c>
      <c r="H2818" s="2">
        <v>225425.90652631575</v>
      </c>
      <c r="I2818" s="2">
        <v>571560.30819492985</v>
      </c>
      <c r="J2818" s="2">
        <v>545786.64925570658</v>
      </c>
      <c r="K2818" s="2">
        <v>113159.31900975444</v>
      </c>
      <c r="L2818" s="2">
        <v>0</v>
      </c>
      <c r="M2818" s="2">
        <v>193281.92198346506</v>
      </c>
    </row>
    <row r="2819" spans="1:13" ht="14.25" customHeight="1">
      <c r="A2819" s="59" t="s">
        <v>148</v>
      </c>
      <c r="B2819" s="59" t="s">
        <v>11</v>
      </c>
      <c r="C2819" s="59" t="s">
        <v>114</v>
      </c>
      <c r="D2819" s="2">
        <v>82.770799999999994</v>
      </c>
      <c r="E2819" s="2">
        <v>30726163.815731995</v>
      </c>
      <c r="F2819" s="2">
        <v>16329150.778199997</v>
      </c>
      <c r="G2819" s="2">
        <v>2678984.0831999998</v>
      </c>
      <c r="H2819" s="2">
        <v>336503.1410526316</v>
      </c>
      <c r="I2819" s="2">
        <v>853198.72092866339</v>
      </c>
      <c r="J2819" s="2">
        <v>814724.99816431594</v>
      </c>
      <c r="K2819" s="2">
        <v>168918.98344934362</v>
      </c>
      <c r="L2819" s="2">
        <v>0</v>
      </c>
      <c r="M2819" s="2">
        <v>288522.2893376362</v>
      </c>
    </row>
    <row r="2820" spans="1:13" ht="14.25" customHeight="1">
      <c r="A2820" s="59" t="s">
        <v>146</v>
      </c>
      <c r="B2820" s="59" t="s">
        <v>12</v>
      </c>
      <c r="C2820" s="59" t="s">
        <v>112</v>
      </c>
      <c r="D2820" s="2">
        <v>16.071999999999999</v>
      </c>
      <c r="E2820" s="2">
        <v>853617.10064399999</v>
      </c>
      <c r="F2820" s="2">
        <v>366849.61560000002</v>
      </c>
      <c r="G2820" s="2">
        <v>49385.779199999997</v>
      </c>
      <c r="H2820" s="2">
        <v>65340.500210526305</v>
      </c>
      <c r="I2820" s="2">
        <v>51392.716229510661</v>
      </c>
      <c r="J2820" s="2">
        <v>282497.10897858307</v>
      </c>
      <c r="K2820" s="2">
        <v>32799.802611523031</v>
      </c>
      <c r="L2820" s="2">
        <v>5142.8657384160388</v>
      </c>
      <c r="M2820" s="2">
        <v>123535.88904478411</v>
      </c>
    </row>
    <row r="2821" spans="1:13" ht="14.25" customHeight="1">
      <c r="A2821" s="59" t="s">
        <v>147</v>
      </c>
      <c r="B2821" s="59" t="s">
        <v>12</v>
      </c>
      <c r="C2821" s="59" t="s">
        <v>113</v>
      </c>
      <c r="D2821" s="2">
        <v>2.4107999999999996</v>
      </c>
      <c r="E2821" s="2">
        <v>130871.86912800001</v>
      </c>
      <c r="F2821" s="2">
        <v>55027.362799999988</v>
      </c>
      <c r="G2821" s="2">
        <v>7408.3391999999994</v>
      </c>
      <c r="H2821" s="2">
        <v>9801.8829473684218</v>
      </c>
      <c r="I2821" s="2">
        <v>7708.9074344265982</v>
      </c>
      <c r="J2821" s="2">
        <v>42374.566346787462</v>
      </c>
      <c r="K2821" s="2">
        <v>4919.9703917284542</v>
      </c>
      <c r="L2821" s="2">
        <v>771.42986076240595</v>
      </c>
      <c r="M2821" s="2">
        <v>18530.383356717619</v>
      </c>
    </row>
    <row r="2822" spans="1:13" ht="14.25" customHeight="1">
      <c r="A2822" s="59" t="s">
        <v>148</v>
      </c>
      <c r="B2822" s="59" t="s">
        <v>12</v>
      </c>
      <c r="C2822" s="59" t="s">
        <v>114</v>
      </c>
      <c r="D2822" s="2">
        <v>45.001599999999996</v>
      </c>
      <c r="E2822" s="2">
        <v>2656976.9133600001</v>
      </c>
      <c r="F2822" s="2">
        <v>1027180.3553999999</v>
      </c>
      <c r="G2822" s="2">
        <v>138279.552</v>
      </c>
      <c r="H2822" s="2">
        <v>182954.39494736842</v>
      </c>
      <c r="I2822" s="2">
        <v>143899.60544262984</v>
      </c>
      <c r="J2822" s="2">
        <v>790991.90514003253</v>
      </c>
      <c r="K2822" s="2">
        <v>91839.447312264485</v>
      </c>
      <c r="L2822" s="2">
        <v>14400.024067564911</v>
      </c>
      <c r="M2822" s="2">
        <v>345900.48932539555</v>
      </c>
    </row>
    <row r="2823" spans="1:13" ht="14.25" customHeight="1">
      <c r="A2823" s="59" t="s">
        <v>146</v>
      </c>
      <c r="B2823" s="59" t="s">
        <v>7</v>
      </c>
      <c r="C2823" s="59" t="s">
        <v>112</v>
      </c>
      <c r="D2823" s="2">
        <v>757.7947999999999</v>
      </c>
      <c r="E2823" s="2">
        <v>83905817.602067992</v>
      </c>
      <c r="F2823" s="2">
        <v>19678751.189199999</v>
      </c>
      <c r="G2823" s="2">
        <v>26718881.049599998</v>
      </c>
      <c r="H2823" s="2">
        <v>3080809.1216842104</v>
      </c>
      <c r="I2823" s="2">
        <v>2055209.6631601392</v>
      </c>
      <c r="J2823" s="2">
        <v>7459084.2064946583</v>
      </c>
      <c r="K2823" s="2">
        <v>1546510.6931333109</v>
      </c>
      <c r="L2823" s="2">
        <v>873242.3004049022</v>
      </c>
      <c r="M2823" s="2">
        <v>3348607.9208194157</v>
      </c>
    </row>
    <row r="2824" spans="1:13" ht="14.25" customHeight="1">
      <c r="A2824" s="59" t="s">
        <v>146</v>
      </c>
      <c r="B2824" s="59" t="s">
        <v>7</v>
      </c>
      <c r="C2824" s="59" t="s">
        <v>112</v>
      </c>
      <c r="D2824" s="2">
        <v>28.929600000000001</v>
      </c>
      <c r="E2824" s="2">
        <v>4262056.7192279994</v>
      </c>
      <c r="F2824" s="2">
        <v>751256.89079999994</v>
      </c>
      <c r="G2824" s="2">
        <v>1020021.4847999999</v>
      </c>
      <c r="H2824" s="2">
        <v>117613.89473684211</v>
      </c>
      <c r="I2824" s="2">
        <v>78459.753842804887</v>
      </c>
      <c r="J2824" s="2">
        <v>284758.25178558606</v>
      </c>
      <c r="K2824" s="2">
        <v>59039.644700741454</v>
      </c>
      <c r="L2824" s="2">
        <v>33336.927693082165</v>
      </c>
      <c r="M2824" s="2">
        <v>127836.56961770832</v>
      </c>
    </row>
    <row r="2825" spans="1:13" ht="14.25" customHeight="1">
      <c r="A2825" s="59" t="s">
        <v>146</v>
      </c>
      <c r="B2825" s="59" t="s">
        <v>7</v>
      </c>
      <c r="C2825" s="59" t="s">
        <v>112</v>
      </c>
      <c r="D2825" s="2">
        <v>28.929600000000001</v>
      </c>
      <c r="E2825" s="2">
        <v>4092341.4378</v>
      </c>
      <c r="F2825" s="2">
        <v>751256.89079999994</v>
      </c>
      <c r="G2825" s="2">
        <v>1020021.4847999999</v>
      </c>
      <c r="H2825" s="2">
        <v>117613.89473684211</v>
      </c>
      <c r="I2825" s="2">
        <v>78459.753842804887</v>
      </c>
      <c r="J2825" s="2">
        <v>284758.25178558606</v>
      </c>
      <c r="K2825" s="2">
        <v>59039.644700741454</v>
      </c>
      <c r="L2825" s="2">
        <v>33336.927693082165</v>
      </c>
      <c r="M2825" s="2">
        <v>127836.56961770832</v>
      </c>
    </row>
    <row r="2826" spans="1:13" ht="14.25" customHeight="1">
      <c r="A2826" s="59" t="s">
        <v>147</v>
      </c>
      <c r="B2826" s="59" t="s">
        <v>7</v>
      </c>
      <c r="C2826" s="59" t="s">
        <v>113</v>
      </c>
      <c r="D2826" s="2">
        <v>1.6072</v>
      </c>
      <c r="E2826" s="2">
        <v>238175.15475600003</v>
      </c>
      <c r="F2826" s="2">
        <v>41736.228799999997</v>
      </c>
      <c r="G2826" s="2">
        <v>56667.379199999996</v>
      </c>
      <c r="H2826" s="2">
        <v>6534.1743157894734</v>
      </c>
      <c r="I2826" s="2">
        <v>4358.8752134891602</v>
      </c>
      <c r="J2826" s="2">
        <v>15819.902876977003</v>
      </c>
      <c r="K2826" s="2">
        <v>3279.9802611523032</v>
      </c>
      <c r="L2826" s="2">
        <v>1852.0515385045649</v>
      </c>
      <c r="M2826" s="2">
        <v>7102.0316454282402</v>
      </c>
    </row>
    <row r="2827" spans="1:13" ht="14.25" customHeight="1">
      <c r="A2827" s="59" t="s">
        <v>148</v>
      </c>
      <c r="B2827" s="59" t="s">
        <v>7</v>
      </c>
      <c r="C2827" s="59" t="s">
        <v>114</v>
      </c>
      <c r="D2827" s="2">
        <v>186.43519999999998</v>
      </c>
      <c r="E2827" s="2">
        <v>24554532.329711996</v>
      </c>
      <c r="F2827" s="2">
        <v>4841431.1751999995</v>
      </c>
      <c r="G2827" s="2">
        <v>6573467.9423999991</v>
      </c>
      <c r="H2827" s="2">
        <v>757950.54821052635</v>
      </c>
      <c r="I2827" s="2">
        <v>505629.52476474259</v>
      </c>
      <c r="J2827" s="2">
        <v>1835108.7337293325</v>
      </c>
      <c r="K2827" s="2">
        <v>380477.71029366716</v>
      </c>
      <c r="L2827" s="2">
        <v>214837.97846652949</v>
      </c>
      <c r="M2827" s="2">
        <v>823835.67086967581</v>
      </c>
    </row>
    <row r="2828" spans="1:13" ht="14.25" customHeight="1">
      <c r="A2828" s="59" t="s">
        <v>148</v>
      </c>
      <c r="B2828" s="59" t="s">
        <v>7</v>
      </c>
      <c r="C2828" s="59" t="s">
        <v>114</v>
      </c>
      <c r="D2828" s="2">
        <v>65.091599999999985</v>
      </c>
      <c r="E2828" s="2">
        <v>10893559.997628</v>
      </c>
      <c r="F2828" s="2">
        <v>1690327.6065999998</v>
      </c>
      <c r="G2828" s="2">
        <v>2295046.9631999996</v>
      </c>
      <c r="H2828" s="2">
        <v>264628.46652631578</v>
      </c>
      <c r="I2828" s="2">
        <v>176534.44614631098</v>
      </c>
      <c r="J2828" s="2">
        <v>640706.06651756866</v>
      </c>
      <c r="K2828" s="2">
        <v>132839.20057666829</v>
      </c>
      <c r="L2828" s="2">
        <v>75008.087309434879</v>
      </c>
      <c r="M2828" s="2">
        <v>287632.28163984377</v>
      </c>
    </row>
    <row r="2829" spans="1:13" ht="14.25" customHeight="1">
      <c r="A2829" s="59" t="s">
        <v>146</v>
      </c>
      <c r="B2829" s="59" t="s">
        <v>7</v>
      </c>
      <c r="C2829" s="59" t="s">
        <v>112</v>
      </c>
      <c r="D2829" s="2">
        <v>279.65280000000001</v>
      </c>
      <c r="E2829" s="2">
        <v>34741803.337164</v>
      </c>
      <c r="F2829" s="2">
        <v>7299664.1899999995</v>
      </c>
      <c r="G2829" s="2">
        <v>10397743.007999999</v>
      </c>
      <c r="H2829" s="2">
        <v>1136926.4437894735</v>
      </c>
      <c r="I2829" s="2">
        <v>716483.1039433335</v>
      </c>
      <c r="J2829" s="2">
        <v>2752663.1005939986</v>
      </c>
      <c r="K2829" s="2">
        <v>570716.56544050074</v>
      </c>
      <c r="L2829" s="2">
        <v>66306.689980765674</v>
      </c>
      <c r="M2829" s="2">
        <v>711394.51173206768</v>
      </c>
    </row>
    <row r="2830" spans="1:13" ht="14.25" customHeight="1">
      <c r="A2830" s="59" t="s">
        <v>146</v>
      </c>
      <c r="B2830" s="59" t="s">
        <v>7</v>
      </c>
      <c r="C2830" s="59" t="s">
        <v>112</v>
      </c>
      <c r="D2830" s="2">
        <v>93.21759999999999</v>
      </c>
      <c r="E2830" s="2">
        <v>11494060.456031999</v>
      </c>
      <c r="F2830" s="2">
        <v>2433220.8663999997</v>
      </c>
      <c r="G2830" s="2">
        <v>3465914.0735999993</v>
      </c>
      <c r="H2830" s="2">
        <v>378974.65263157891</v>
      </c>
      <c r="I2830" s="2">
        <v>238827.70131444448</v>
      </c>
      <c r="J2830" s="2">
        <v>917554.36686466623</v>
      </c>
      <c r="K2830" s="2">
        <v>190238.85514683358</v>
      </c>
      <c r="L2830" s="2">
        <v>22102.229993588564</v>
      </c>
      <c r="M2830" s="2">
        <v>237131.50391068924</v>
      </c>
    </row>
    <row r="2831" spans="1:13" ht="14.25" customHeight="1">
      <c r="A2831" s="59" t="s">
        <v>146</v>
      </c>
      <c r="B2831" s="59" t="s">
        <v>7</v>
      </c>
      <c r="C2831" s="59" t="s">
        <v>112</v>
      </c>
      <c r="D2831" s="2">
        <v>35.358399999999996</v>
      </c>
      <c r="E2831" s="2">
        <v>4361954.8951439997</v>
      </c>
      <c r="F2831" s="2">
        <v>922946.36699999985</v>
      </c>
      <c r="G2831" s="2">
        <v>1314657.0623999997</v>
      </c>
      <c r="H2831" s="2">
        <v>143749.34905263156</v>
      </c>
      <c r="I2831" s="2">
        <v>90589.817739961713</v>
      </c>
      <c r="J2831" s="2">
        <v>348037.8632934941</v>
      </c>
      <c r="K2831" s="2">
        <v>72159.565745350672</v>
      </c>
      <c r="L2831" s="2">
        <v>8383.6044803266959</v>
      </c>
      <c r="M2831" s="2">
        <v>89946.432517847643</v>
      </c>
    </row>
    <row r="2832" spans="1:13" ht="14.25" customHeight="1">
      <c r="A2832" s="59" t="s">
        <v>147</v>
      </c>
      <c r="B2832" s="59" t="s">
        <v>7</v>
      </c>
      <c r="C2832" s="59" t="s">
        <v>113</v>
      </c>
      <c r="D2832" s="2">
        <v>8.839599999999999</v>
      </c>
      <c r="E2832" s="2">
        <v>1077694.0657559999</v>
      </c>
      <c r="F2832" s="2">
        <v>230735.99519999998</v>
      </c>
      <c r="G2832" s="2">
        <v>328664.65919999999</v>
      </c>
      <c r="H2832" s="2">
        <v>35937.33726315789</v>
      </c>
      <c r="I2832" s="2">
        <v>22647.454434990428</v>
      </c>
      <c r="J2832" s="2">
        <v>87009.465823373524</v>
      </c>
      <c r="K2832" s="2">
        <v>18039.891436337668</v>
      </c>
      <c r="L2832" s="2">
        <v>2095.901120081674</v>
      </c>
      <c r="M2832" s="2">
        <v>22486.608129461911</v>
      </c>
    </row>
    <row r="2833" spans="1:13" ht="14.25" customHeight="1">
      <c r="A2833" s="59" t="s">
        <v>146</v>
      </c>
      <c r="B2833" s="59" t="s">
        <v>7</v>
      </c>
      <c r="C2833" s="59" t="s">
        <v>112</v>
      </c>
      <c r="D2833" s="2">
        <v>609.93239999999992</v>
      </c>
      <c r="E2833" s="2">
        <v>94483152.843155995</v>
      </c>
      <c r="F2833" s="2">
        <v>19514233.834799998</v>
      </c>
      <c r="G2833" s="2">
        <v>22752339.263999999</v>
      </c>
      <c r="H2833" s="2">
        <v>2479675.0282105263</v>
      </c>
      <c r="I2833" s="2">
        <v>1691126.6186945133</v>
      </c>
      <c r="J2833" s="2">
        <v>6003653.1418127734</v>
      </c>
      <c r="K2833" s="2">
        <v>1244752.5091072989</v>
      </c>
      <c r="L2833" s="2">
        <v>181178.764709248</v>
      </c>
      <c r="M2833" s="2">
        <v>2091312.596212782</v>
      </c>
    </row>
    <row r="2834" spans="1:13" ht="14.25" customHeight="1">
      <c r="A2834" s="59" t="s">
        <v>146</v>
      </c>
      <c r="B2834" s="59" t="s">
        <v>7</v>
      </c>
      <c r="C2834" s="59" t="s">
        <v>112</v>
      </c>
      <c r="D2834" s="2">
        <v>239.47280000000001</v>
      </c>
      <c r="E2834" s="2">
        <v>36889264.468979999</v>
      </c>
      <c r="F2834" s="2">
        <v>7661715.1573999999</v>
      </c>
      <c r="G2834" s="2">
        <v>8933066.879999999</v>
      </c>
      <c r="H2834" s="2">
        <v>973574.57178947353</v>
      </c>
      <c r="I2834" s="2">
        <v>663973.29693144257</v>
      </c>
      <c r="J2834" s="2">
        <v>2357165.5286695738</v>
      </c>
      <c r="K2834" s="2">
        <v>488717.05891169317</v>
      </c>
      <c r="L2834" s="2">
        <v>71134.745564368772</v>
      </c>
      <c r="M2834" s="2">
        <v>821095.06412570365</v>
      </c>
    </row>
    <row r="2835" spans="1:13" ht="14.25" customHeight="1">
      <c r="A2835" s="59" t="s">
        <v>146</v>
      </c>
      <c r="B2835" s="59" t="s">
        <v>7</v>
      </c>
      <c r="C2835" s="59" t="s">
        <v>112</v>
      </c>
      <c r="D2835" s="2">
        <v>441.97999999999996</v>
      </c>
      <c r="E2835" s="2">
        <v>68026737.259403989</v>
      </c>
      <c r="F2835" s="2">
        <v>14140748.463999998</v>
      </c>
      <c r="G2835" s="2">
        <v>16487202.604799999</v>
      </c>
      <c r="H2835" s="2">
        <v>1796866.8631578945</v>
      </c>
      <c r="I2835" s="2">
        <v>1225454.0715177632</v>
      </c>
      <c r="J2835" s="2">
        <v>4350473.2911686758</v>
      </c>
      <c r="K2835" s="2">
        <v>901994.5718168834</v>
      </c>
      <c r="L2835" s="2">
        <v>131288.95993423765</v>
      </c>
      <c r="M2835" s="2">
        <v>1515443.9102991172</v>
      </c>
    </row>
    <row r="2836" spans="1:13" ht="14.25" customHeight="1">
      <c r="A2836" s="59" t="s">
        <v>147</v>
      </c>
      <c r="B2836" s="59" t="s">
        <v>7</v>
      </c>
      <c r="C2836" s="59" t="s">
        <v>113</v>
      </c>
      <c r="D2836" s="2">
        <v>9.6431999999999984</v>
      </c>
      <c r="E2836" s="2">
        <v>1484905.0902839997</v>
      </c>
      <c r="F2836" s="2">
        <v>308524.52439999999</v>
      </c>
      <c r="G2836" s="2">
        <v>359721.27359999996</v>
      </c>
      <c r="H2836" s="2">
        <v>39205.045894736839</v>
      </c>
      <c r="I2836" s="2">
        <v>26737.179742205746</v>
      </c>
      <c r="J2836" s="2">
        <v>94919.417261862021</v>
      </c>
      <c r="K2836" s="2">
        <v>19679.881566913817</v>
      </c>
      <c r="L2836" s="2">
        <v>2864.486398565185</v>
      </c>
      <c r="M2836" s="2">
        <v>33064.230770162554</v>
      </c>
    </row>
    <row r="2837" spans="1:13" ht="14.25" customHeight="1">
      <c r="A2837" s="59" t="s">
        <v>148</v>
      </c>
      <c r="B2837" s="59" t="s">
        <v>7</v>
      </c>
      <c r="C2837" s="59" t="s">
        <v>114</v>
      </c>
      <c r="D2837" s="2">
        <v>73.127599999999987</v>
      </c>
      <c r="E2837" s="2">
        <v>8788034.6353799999</v>
      </c>
      <c r="F2837" s="2">
        <v>2339651.6011999999</v>
      </c>
      <c r="G2837" s="2">
        <v>2727882.5855999999</v>
      </c>
      <c r="H2837" s="2">
        <v>297300.58105263161</v>
      </c>
      <c r="I2837" s="2">
        <v>202756.94637839351</v>
      </c>
      <c r="J2837" s="2">
        <v>719805.58090245374</v>
      </c>
      <c r="K2837" s="2">
        <v>149239.10188242979</v>
      </c>
      <c r="L2837" s="2">
        <v>21722.35518911932</v>
      </c>
      <c r="M2837" s="2">
        <v>250737.0833403994</v>
      </c>
    </row>
    <row r="2838" spans="1:13" ht="14.25" customHeight="1">
      <c r="A2838" s="59" t="s">
        <v>148</v>
      </c>
      <c r="B2838" s="59" t="s">
        <v>7</v>
      </c>
      <c r="C2838" s="59" t="s">
        <v>114</v>
      </c>
      <c r="D2838" s="2">
        <v>98.039199999999994</v>
      </c>
      <c r="E2838" s="2">
        <v>18297881.305703998</v>
      </c>
      <c r="F2838" s="2">
        <v>3136675.8079999997</v>
      </c>
      <c r="G2838" s="2">
        <v>3657161.1647999994</v>
      </c>
      <c r="H2838" s="2">
        <v>398578.41852631577</v>
      </c>
      <c r="I2838" s="2">
        <v>271827.99404575839</v>
      </c>
      <c r="J2838" s="2">
        <v>965014.07549559732</v>
      </c>
      <c r="K2838" s="2">
        <v>200078.79593029048</v>
      </c>
      <c r="L2838" s="2">
        <v>29122.278385412719</v>
      </c>
      <c r="M2838" s="2">
        <v>336153.01282998599</v>
      </c>
    </row>
    <row r="2839" spans="1:13" ht="14.25" customHeight="1">
      <c r="A2839" s="59" t="s">
        <v>146</v>
      </c>
      <c r="B2839" s="59" t="s">
        <v>9</v>
      </c>
      <c r="C2839" s="59" t="s">
        <v>112</v>
      </c>
      <c r="D2839" s="2">
        <v>82.770799999999994</v>
      </c>
      <c r="E2839" s="2">
        <v>9199015.0421399996</v>
      </c>
      <c r="F2839" s="2">
        <v>2539734.4711999996</v>
      </c>
      <c r="G2839" s="2">
        <v>1887128.5823999997</v>
      </c>
      <c r="H2839" s="2">
        <v>336503.1410526316</v>
      </c>
      <c r="I2839" s="2">
        <v>307042.26163568132</v>
      </c>
      <c r="J2839" s="2">
        <v>814724.99816431594</v>
      </c>
      <c r="K2839" s="2">
        <v>168918.98344934362</v>
      </c>
      <c r="L2839" s="2">
        <v>59232.057925160618</v>
      </c>
      <c r="M2839" s="2">
        <v>354646.91828715912</v>
      </c>
    </row>
    <row r="2840" spans="1:13" ht="14.25" customHeight="1">
      <c r="A2840" s="59" t="s">
        <v>146</v>
      </c>
      <c r="B2840" s="59" t="s">
        <v>9</v>
      </c>
      <c r="C2840" s="59" t="s">
        <v>112</v>
      </c>
      <c r="D2840" s="2">
        <v>336.70839999999998</v>
      </c>
      <c r="E2840" s="2">
        <v>36956666.242187999</v>
      </c>
      <c r="F2840" s="2">
        <v>10331542.070999999</v>
      </c>
      <c r="G2840" s="2">
        <v>7676766.5279999999</v>
      </c>
      <c r="H2840" s="2">
        <v>1368885.2816842103</v>
      </c>
      <c r="I2840" s="2">
        <v>1249035.9963626259</v>
      </c>
      <c r="J2840" s="2">
        <v>3314269.6527266819</v>
      </c>
      <c r="K2840" s="2">
        <v>687155.86471140746</v>
      </c>
      <c r="L2840" s="2">
        <v>240953.7113654592</v>
      </c>
      <c r="M2840" s="2">
        <v>1442689.8908963075</v>
      </c>
    </row>
    <row r="2841" spans="1:13" ht="14.25" customHeight="1">
      <c r="A2841" s="59" t="s">
        <v>146</v>
      </c>
      <c r="B2841" s="59" t="s">
        <v>9</v>
      </c>
      <c r="C2841" s="59" t="s">
        <v>112</v>
      </c>
      <c r="D2841" s="2">
        <v>253.13399999999999</v>
      </c>
      <c r="E2841" s="2">
        <v>27795941.695367999</v>
      </c>
      <c r="F2841" s="2">
        <v>7767148.6089999992</v>
      </c>
      <c r="G2841" s="2">
        <v>5771315.0784</v>
      </c>
      <c r="H2841" s="2">
        <v>1029114.4319999998</v>
      </c>
      <c r="I2841" s="2">
        <v>939012.74189553014</v>
      </c>
      <c r="J2841" s="2">
        <v>2491634.7031238782</v>
      </c>
      <c r="K2841" s="2">
        <v>516596.89113148768</v>
      </c>
      <c r="L2841" s="2">
        <v>181146.58491675335</v>
      </c>
      <c r="M2841" s="2">
        <v>1084599.7986451956</v>
      </c>
    </row>
    <row r="2842" spans="1:13" ht="14.25" customHeight="1">
      <c r="A2842" s="59" t="s">
        <v>148</v>
      </c>
      <c r="B2842" s="59" t="s">
        <v>9</v>
      </c>
      <c r="C2842" s="59" t="s">
        <v>114</v>
      </c>
      <c r="D2842" s="2">
        <v>16.071999999999999</v>
      </c>
      <c r="E2842" s="2">
        <v>1781002.0776239997</v>
      </c>
      <c r="F2842" s="2">
        <v>493151.97699999996</v>
      </c>
      <c r="G2842" s="2">
        <v>366432.94079999998</v>
      </c>
      <c r="H2842" s="2">
        <v>65340.500210526305</v>
      </c>
      <c r="I2842" s="2">
        <v>59619.856628287635</v>
      </c>
      <c r="J2842" s="2">
        <v>158199.02876977003</v>
      </c>
      <c r="K2842" s="2">
        <v>32799.802611523031</v>
      </c>
      <c r="L2842" s="2">
        <v>11501.370470904974</v>
      </c>
      <c r="M2842" s="2">
        <v>68863.479279060019</v>
      </c>
    </row>
    <row r="2843" spans="1:13" ht="14.25" customHeight="1">
      <c r="A2843" s="59" t="s">
        <v>148</v>
      </c>
      <c r="B2843" s="59" t="s">
        <v>9</v>
      </c>
      <c r="C2843" s="59" t="s">
        <v>114</v>
      </c>
      <c r="D2843" s="2">
        <v>120.53999999999999</v>
      </c>
      <c r="E2843" s="2">
        <v>13865854.724567998</v>
      </c>
      <c r="F2843" s="2">
        <v>3698643.4068</v>
      </c>
      <c r="G2843" s="2">
        <v>2748245.088</v>
      </c>
      <c r="H2843" s="2">
        <v>490054.3730526315</v>
      </c>
      <c r="I2843" s="2">
        <v>447148.92471215728</v>
      </c>
      <c r="J2843" s="2">
        <v>1186492.7157732754</v>
      </c>
      <c r="K2843" s="2">
        <v>245998.51958642274</v>
      </c>
      <c r="L2843" s="2">
        <v>86260.27853178732</v>
      </c>
      <c r="M2843" s="2">
        <v>516476.09459295013</v>
      </c>
    </row>
    <row r="2844" spans="1:13" ht="14.25" customHeight="1">
      <c r="A2844" s="59" t="s">
        <v>146</v>
      </c>
      <c r="B2844" s="59" t="s">
        <v>9</v>
      </c>
      <c r="C2844" s="59" t="s">
        <v>112</v>
      </c>
      <c r="D2844" s="2">
        <v>3.2143999999999999</v>
      </c>
      <c r="E2844" s="2">
        <v>499812.28743600001</v>
      </c>
      <c r="F2844" s="2">
        <v>189674.26559999998</v>
      </c>
      <c r="G2844" s="2">
        <v>83564.428799999994</v>
      </c>
      <c r="H2844" s="2">
        <v>13068.348631578947</v>
      </c>
      <c r="I2844" s="2">
        <v>19419.928677486598</v>
      </c>
      <c r="J2844" s="2">
        <v>31639.805753954006</v>
      </c>
      <c r="K2844" s="2">
        <v>6559.9605223046065</v>
      </c>
      <c r="L2844" s="2">
        <v>2585.5010350067337</v>
      </c>
      <c r="M2844" s="2">
        <v>15349.37204351278</v>
      </c>
    </row>
    <row r="2845" spans="1:13" ht="14.25" customHeight="1">
      <c r="A2845" s="59" t="s">
        <v>146</v>
      </c>
      <c r="B2845" s="59" t="s">
        <v>9</v>
      </c>
      <c r="C2845" s="59" t="s">
        <v>112</v>
      </c>
      <c r="D2845" s="2">
        <v>164.738</v>
      </c>
      <c r="E2845" s="2">
        <v>24601176.247031998</v>
      </c>
      <c r="F2845" s="2">
        <v>9720782.25</v>
      </c>
      <c r="G2845" s="2">
        <v>4282673.4335999992</v>
      </c>
      <c r="H2845" s="2">
        <v>669741.05936842109</v>
      </c>
      <c r="I2845" s="2">
        <v>995271.3447211883</v>
      </c>
      <c r="J2845" s="2">
        <v>1621540.0448901432</v>
      </c>
      <c r="K2845" s="2">
        <v>336197.97676811105</v>
      </c>
      <c r="L2845" s="2">
        <v>132506.92804409511</v>
      </c>
      <c r="M2845" s="2">
        <v>786655.31723002985</v>
      </c>
    </row>
    <row r="2846" spans="1:13" ht="14.25" customHeight="1">
      <c r="A2846" s="59" t="s">
        <v>146</v>
      </c>
      <c r="B2846" s="59" t="s">
        <v>9</v>
      </c>
      <c r="C2846" s="59" t="s">
        <v>112</v>
      </c>
      <c r="D2846" s="2">
        <v>20.893599999999999</v>
      </c>
      <c r="E2846" s="2">
        <v>3223219.5903599998</v>
      </c>
      <c r="F2846" s="2">
        <v>1232879.5447999998</v>
      </c>
      <c r="G2846" s="2">
        <v>543168</v>
      </c>
      <c r="H2846" s="2">
        <v>84943.023157894728</v>
      </c>
      <c r="I2846" s="2">
        <v>126229.5364036629</v>
      </c>
      <c r="J2846" s="2">
        <v>205658.73740070107</v>
      </c>
      <c r="K2846" s="2">
        <v>42639.743394979938</v>
      </c>
      <c r="L2846" s="2">
        <v>16805.756727543772</v>
      </c>
      <c r="M2846" s="2">
        <v>99770.918282833067</v>
      </c>
    </row>
    <row r="2847" spans="1:13" ht="14.25" customHeight="1">
      <c r="A2847" s="59" t="s">
        <v>148</v>
      </c>
      <c r="B2847" s="59" t="s">
        <v>9</v>
      </c>
      <c r="C2847" s="59" t="s">
        <v>114</v>
      </c>
      <c r="D2847" s="2">
        <v>17.679199999999998</v>
      </c>
      <c r="E2847" s="2">
        <v>2462319.904968</v>
      </c>
      <c r="F2847" s="2">
        <v>1043205.2792</v>
      </c>
      <c r="G2847" s="2">
        <v>459604.35839999997</v>
      </c>
      <c r="H2847" s="2">
        <v>71874.674526315779</v>
      </c>
      <c r="I2847" s="2">
        <v>106809.60772617628</v>
      </c>
      <c r="J2847" s="2">
        <v>174018.93164674705</v>
      </c>
      <c r="K2847" s="2">
        <v>36079.782872675336</v>
      </c>
      <c r="L2847" s="2">
        <v>14220.255692537037</v>
      </c>
      <c r="M2847" s="2">
        <v>84421.546239320276</v>
      </c>
    </row>
    <row r="2848" spans="1:13" ht="14.25" customHeight="1">
      <c r="A2848" s="59" t="s">
        <v>146</v>
      </c>
      <c r="B2848" s="59" t="s">
        <v>9</v>
      </c>
      <c r="C2848" s="59" t="s">
        <v>112</v>
      </c>
      <c r="D2848" s="2">
        <v>151.88039999999998</v>
      </c>
      <c r="E2848" s="2">
        <v>16832655.286523998</v>
      </c>
      <c r="F2848" s="2">
        <v>4685053.1490000002</v>
      </c>
      <c r="G2848" s="2">
        <v>3475783.9871999999</v>
      </c>
      <c r="H2848" s="2">
        <v>617467.66484210512</v>
      </c>
      <c r="I2848" s="2">
        <v>450760.41038088826</v>
      </c>
      <c r="J2848" s="2">
        <v>1494980.821874327</v>
      </c>
      <c r="K2848" s="2">
        <v>309958.13467889262</v>
      </c>
      <c r="L2848" s="2">
        <v>108687.95095005202</v>
      </c>
      <c r="M2848" s="2">
        <v>650759.87918711721</v>
      </c>
    </row>
    <row r="2849" spans="1:13" ht="14.25" customHeight="1">
      <c r="A2849" s="59" t="s">
        <v>146</v>
      </c>
      <c r="B2849" s="59" t="s">
        <v>9</v>
      </c>
      <c r="C2849" s="59" t="s">
        <v>112</v>
      </c>
      <c r="D2849" s="2">
        <v>55.448399999999999</v>
      </c>
      <c r="E2849" s="2">
        <v>6092542.0820879992</v>
      </c>
      <c r="F2849" s="2">
        <v>1710416.2289999998</v>
      </c>
      <c r="G2849" s="2">
        <v>1268937.2736</v>
      </c>
      <c r="H2849" s="2">
        <v>225425.90652631575</v>
      </c>
      <c r="I2849" s="2">
        <v>164563.32442476871</v>
      </c>
      <c r="J2849" s="2">
        <v>545786.64925570658</v>
      </c>
      <c r="K2849" s="2">
        <v>113159.31900975444</v>
      </c>
      <c r="L2849" s="2">
        <v>39679.728124622168</v>
      </c>
      <c r="M2849" s="2">
        <v>237579.00351275704</v>
      </c>
    </row>
    <row r="2850" spans="1:13" ht="14.25" customHeight="1">
      <c r="A2850" s="59" t="s">
        <v>146</v>
      </c>
      <c r="B2850" s="59" t="s">
        <v>9</v>
      </c>
      <c r="C2850" s="59" t="s">
        <v>112</v>
      </c>
      <c r="D2850" s="2">
        <v>253.13399999999999</v>
      </c>
      <c r="E2850" s="2">
        <v>27793699.796016</v>
      </c>
      <c r="F2850" s="2">
        <v>7808422.7103999984</v>
      </c>
      <c r="G2850" s="2">
        <v>5792973.311999999</v>
      </c>
      <c r="H2850" s="2">
        <v>1029114.4319999998</v>
      </c>
      <c r="I2850" s="2">
        <v>751267.35063481366</v>
      </c>
      <c r="J2850" s="2">
        <v>2491634.7031238782</v>
      </c>
      <c r="K2850" s="2">
        <v>516596.89113148768</v>
      </c>
      <c r="L2850" s="2">
        <v>181146.58491675335</v>
      </c>
      <c r="M2850" s="2">
        <v>1084599.7986451956</v>
      </c>
    </row>
    <row r="2851" spans="1:13" ht="14.25" customHeight="1">
      <c r="A2851" s="59" t="s">
        <v>146</v>
      </c>
      <c r="B2851" s="59" t="s">
        <v>9</v>
      </c>
      <c r="C2851" s="59" t="s">
        <v>112</v>
      </c>
      <c r="D2851" s="2">
        <v>40.18</v>
      </c>
      <c r="E2851" s="2">
        <v>6043104.9395639999</v>
      </c>
      <c r="F2851" s="2">
        <v>2383523.4789999998</v>
      </c>
      <c r="G2851" s="2">
        <v>1028417.7599999999</v>
      </c>
      <c r="H2851" s="2">
        <v>163350.62905263159</v>
      </c>
      <c r="I2851" s="2">
        <v>230812.43629896373</v>
      </c>
      <c r="J2851" s="2">
        <v>395497.57192442514</v>
      </c>
      <c r="K2851" s="2">
        <v>81999.506528807571</v>
      </c>
      <c r="L2851" s="2">
        <v>32318.762937584175</v>
      </c>
      <c r="M2851" s="2">
        <v>191867.15054390972</v>
      </c>
    </row>
    <row r="2852" spans="1:13" ht="14.25" customHeight="1">
      <c r="A2852" s="59" t="s">
        <v>146</v>
      </c>
      <c r="B2852" s="59" t="s">
        <v>9</v>
      </c>
      <c r="C2852" s="59" t="s">
        <v>112</v>
      </c>
      <c r="D2852" s="2">
        <v>45.001599999999996</v>
      </c>
      <c r="E2852" s="2">
        <v>6721166.5234559989</v>
      </c>
      <c r="F2852" s="2">
        <v>2669546.9328000001</v>
      </c>
      <c r="G2852" s="2">
        <v>1151827.8912</v>
      </c>
      <c r="H2852" s="2">
        <v>182954.39494736842</v>
      </c>
      <c r="I2852" s="2">
        <v>258509.9286548394</v>
      </c>
      <c r="J2852" s="2">
        <v>442957.28055535618</v>
      </c>
      <c r="K2852" s="2">
        <v>91839.447312264485</v>
      </c>
      <c r="L2852" s="2">
        <v>36197.014490094276</v>
      </c>
      <c r="M2852" s="2">
        <v>214891.20860917892</v>
      </c>
    </row>
    <row r="2853" spans="1:13" ht="14.25" customHeight="1">
      <c r="A2853" s="59" t="s">
        <v>146</v>
      </c>
      <c r="B2853" s="59" t="s">
        <v>9</v>
      </c>
      <c r="C2853" s="59" t="s">
        <v>112</v>
      </c>
      <c r="D2853" s="2">
        <v>12.053999999999998</v>
      </c>
      <c r="E2853" s="2">
        <v>1801323.168876</v>
      </c>
      <c r="F2853" s="2">
        <v>715057.44140000001</v>
      </c>
      <c r="G2853" s="2">
        <v>308525.72159999999</v>
      </c>
      <c r="H2853" s="2">
        <v>49005.685894736838</v>
      </c>
      <c r="I2853" s="2">
        <v>69243.730889689105</v>
      </c>
      <c r="J2853" s="2">
        <v>118649.27157732753</v>
      </c>
      <c r="K2853" s="2">
        <v>24599.851958642274</v>
      </c>
      <c r="L2853" s="2">
        <v>9695.6288812752518</v>
      </c>
      <c r="M2853" s="2">
        <v>57560.145163172921</v>
      </c>
    </row>
    <row r="2854" spans="1:13" ht="14.25" customHeight="1">
      <c r="A2854" s="59" t="s">
        <v>146</v>
      </c>
      <c r="B2854" s="59" t="s">
        <v>9</v>
      </c>
      <c r="C2854" s="59" t="s">
        <v>112</v>
      </c>
      <c r="D2854" s="2">
        <v>200.89999999999998</v>
      </c>
      <c r="E2854" s="2">
        <v>31865109.944975995</v>
      </c>
      <c r="F2854" s="2">
        <v>14605863.386399999</v>
      </c>
      <c r="G2854" s="2">
        <v>5308726.4447999997</v>
      </c>
      <c r="H2854" s="2">
        <v>816758.11705263157</v>
      </c>
      <c r="I2854" s="2">
        <v>1207137.7702188047</v>
      </c>
      <c r="J2854" s="2">
        <v>1977487.8596221257</v>
      </c>
      <c r="K2854" s="2">
        <v>409997.53264403786</v>
      </c>
      <c r="L2854" s="2">
        <v>137378.95618703403</v>
      </c>
      <c r="M2854" s="2">
        <v>959335.75271954853</v>
      </c>
    </row>
    <row r="2855" spans="1:13" ht="14.25" customHeight="1">
      <c r="A2855" s="59" t="s">
        <v>146</v>
      </c>
      <c r="B2855" s="59" t="s">
        <v>9</v>
      </c>
      <c r="C2855" s="59" t="s">
        <v>112</v>
      </c>
      <c r="D2855" s="2">
        <v>741.72279999999989</v>
      </c>
      <c r="E2855" s="2">
        <v>116772997.68565199</v>
      </c>
      <c r="F2855" s="2">
        <v>53924845.338199995</v>
      </c>
      <c r="G2855" s="2">
        <v>19599817.382399999</v>
      </c>
      <c r="H2855" s="2">
        <v>3015468.621473684</v>
      </c>
      <c r="I2855" s="2">
        <v>4456752.6476478269</v>
      </c>
      <c r="J2855" s="2">
        <v>7300885.1777248885</v>
      </c>
      <c r="K2855" s="2">
        <v>1513710.8905217878</v>
      </c>
      <c r="L2855" s="2">
        <v>507203.10624252958</v>
      </c>
      <c r="M2855" s="2">
        <v>3541867.5990405735</v>
      </c>
    </row>
    <row r="2856" spans="1:13" ht="14.25" customHeight="1">
      <c r="A2856" s="59" t="s">
        <v>146</v>
      </c>
      <c r="B2856" s="59" t="s">
        <v>9</v>
      </c>
      <c r="C2856" s="59" t="s">
        <v>112</v>
      </c>
      <c r="D2856" s="2">
        <v>40.18</v>
      </c>
      <c r="E2856" s="2">
        <v>6333894.7194599994</v>
      </c>
      <c r="F2856" s="2">
        <v>2921172.5181999998</v>
      </c>
      <c r="G2856" s="2">
        <v>1061743.8719999997</v>
      </c>
      <c r="H2856" s="2">
        <v>163350.62905263159</v>
      </c>
      <c r="I2856" s="2">
        <v>241427.55404376096</v>
      </c>
      <c r="J2856" s="2">
        <v>395497.57192442514</v>
      </c>
      <c r="K2856" s="2">
        <v>81999.506528807571</v>
      </c>
      <c r="L2856" s="2">
        <v>27475.7912374068</v>
      </c>
      <c r="M2856" s="2">
        <v>191867.15054390972</v>
      </c>
    </row>
    <row r="2857" spans="1:13" ht="14.25" customHeight="1">
      <c r="A2857" s="59" t="s">
        <v>148</v>
      </c>
      <c r="B2857" s="59" t="s">
        <v>9</v>
      </c>
      <c r="C2857" s="59" t="s">
        <v>114</v>
      </c>
      <c r="D2857" s="2">
        <v>0.80359999999999998</v>
      </c>
      <c r="E2857" s="2">
        <v>136479.0042</v>
      </c>
      <c r="F2857" s="2">
        <v>58422.9254</v>
      </c>
      <c r="G2857" s="2">
        <v>21235.507199999996</v>
      </c>
      <c r="H2857" s="2">
        <v>3267.708631578947</v>
      </c>
      <c r="I2857" s="2">
        <v>4828.5510808752188</v>
      </c>
      <c r="J2857" s="2">
        <v>7909.9514384885015</v>
      </c>
      <c r="K2857" s="2">
        <v>1639.9901305761516</v>
      </c>
      <c r="L2857" s="2">
        <v>549.51582474813597</v>
      </c>
      <c r="M2857" s="2">
        <v>3837.3430108781949</v>
      </c>
    </row>
    <row r="2858" spans="1:13" ht="14.25" customHeight="1">
      <c r="A2858" s="59" t="s">
        <v>146</v>
      </c>
      <c r="B2858" s="59" t="s">
        <v>11</v>
      </c>
      <c r="C2858" s="59" t="s">
        <v>112</v>
      </c>
      <c r="D2858" s="2">
        <v>197.68559999999997</v>
      </c>
      <c r="E2858" s="2">
        <v>78498638.790263996</v>
      </c>
      <c r="F2858" s="2">
        <v>32014443.550599996</v>
      </c>
      <c r="G2858" s="2">
        <v>6410981.9903999995</v>
      </c>
      <c r="H2858" s="2">
        <v>803689.76842105261</v>
      </c>
      <c r="I2858" s="2">
        <v>2126546.4416417372</v>
      </c>
      <c r="J2858" s="2">
        <v>1945848.0538681715</v>
      </c>
      <c r="K2858" s="2">
        <v>403437.57212173328</v>
      </c>
      <c r="L2858" s="2">
        <v>0</v>
      </c>
      <c r="M2858" s="2">
        <v>1098029.5105744654</v>
      </c>
    </row>
    <row r="2859" spans="1:13" ht="14.25" customHeight="1">
      <c r="A2859" s="59" t="s">
        <v>146</v>
      </c>
      <c r="B2859" s="59" t="s">
        <v>11</v>
      </c>
      <c r="C2859" s="59" t="s">
        <v>112</v>
      </c>
      <c r="D2859" s="2">
        <v>49.823199999999993</v>
      </c>
      <c r="E2859" s="2">
        <v>17387867.468663998</v>
      </c>
      <c r="F2859" s="2">
        <v>8068681.5674000001</v>
      </c>
      <c r="G2859" s="2">
        <v>1615776.0191999997</v>
      </c>
      <c r="H2859" s="2">
        <v>202555.67494736842</v>
      </c>
      <c r="I2859" s="2">
        <v>535958.85927555978</v>
      </c>
      <c r="J2859" s="2">
        <v>490416.98918628716</v>
      </c>
      <c r="K2859" s="2">
        <v>101679.3880957214</v>
      </c>
      <c r="L2859" s="2">
        <v>0</v>
      </c>
      <c r="M2859" s="2">
        <v>276739.14494153188</v>
      </c>
    </row>
    <row r="2860" spans="1:13" ht="14.25" customHeight="1">
      <c r="A2860" s="59" t="s">
        <v>146</v>
      </c>
      <c r="B2860" s="59" t="s">
        <v>11</v>
      </c>
      <c r="C2860" s="59" t="s">
        <v>112</v>
      </c>
      <c r="D2860" s="2">
        <v>42.590799999999994</v>
      </c>
      <c r="E2860" s="2">
        <v>11861131.298939999</v>
      </c>
      <c r="F2860" s="2">
        <v>6897420.0697999997</v>
      </c>
      <c r="G2860" s="2">
        <v>1381228.2047999999</v>
      </c>
      <c r="H2860" s="2">
        <v>173152.51199999999</v>
      </c>
      <c r="I2860" s="2">
        <v>458158.37970330118</v>
      </c>
      <c r="J2860" s="2">
        <v>419227.42623989063</v>
      </c>
      <c r="K2860" s="2">
        <v>86919.476920536035</v>
      </c>
      <c r="L2860" s="2">
        <v>0</v>
      </c>
      <c r="M2860" s="2">
        <v>236567.33357905145</v>
      </c>
    </row>
    <row r="2861" spans="1:13" ht="14.25" customHeight="1">
      <c r="A2861" s="59" t="s">
        <v>147</v>
      </c>
      <c r="B2861" s="59" t="s">
        <v>11</v>
      </c>
      <c r="C2861" s="59" t="s">
        <v>113</v>
      </c>
      <c r="D2861" s="2">
        <v>28.929600000000001</v>
      </c>
      <c r="E2861" s="2">
        <v>10737636.613704</v>
      </c>
      <c r="F2861" s="2">
        <v>4685040.4225999992</v>
      </c>
      <c r="G2861" s="2">
        <v>938192.04479999992</v>
      </c>
      <c r="H2861" s="2">
        <v>117613.89473684211</v>
      </c>
      <c r="I2861" s="2">
        <v>311201.91828903474</v>
      </c>
      <c r="J2861" s="2">
        <v>284758.25178558606</v>
      </c>
      <c r="K2861" s="2">
        <v>59039.644700741454</v>
      </c>
      <c r="L2861" s="2">
        <v>0</v>
      </c>
      <c r="M2861" s="2">
        <v>160687.24544992173</v>
      </c>
    </row>
    <row r="2862" spans="1:13" ht="14.25" customHeight="1">
      <c r="A2862" s="59" t="s">
        <v>148</v>
      </c>
      <c r="B2862" s="59" t="s">
        <v>11</v>
      </c>
      <c r="C2862" s="59" t="s">
        <v>114</v>
      </c>
      <c r="D2862" s="2">
        <v>52.233999999999995</v>
      </c>
      <c r="E2862" s="2">
        <v>19234467.775908001</v>
      </c>
      <c r="F2862" s="2">
        <v>8459100.4757999983</v>
      </c>
      <c r="G2862" s="2">
        <v>1693959.1487999998</v>
      </c>
      <c r="H2862" s="2">
        <v>212357.55789473682</v>
      </c>
      <c r="I2862" s="2">
        <v>561892.3524663127</v>
      </c>
      <c r="J2862" s="2">
        <v>514146.84350175259</v>
      </c>
      <c r="K2862" s="2">
        <v>106599.35848744985</v>
      </c>
      <c r="L2862" s="2">
        <v>0</v>
      </c>
      <c r="M2862" s="2">
        <v>290129.74872902536</v>
      </c>
    </row>
    <row r="2863" spans="1:13" ht="14.25" customHeight="1">
      <c r="A2863" s="59" t="s">
        <v>148</v>
      </c>
      <c r="B2863" s="59" t="s">
        <v>11</v>
      </c>
      <c r="C2863" s="59" t="s">
        <v>114</v>
      </c>
      <c r="D2863" s="2">
        <v>147.05879999999999</v>
      </c>
      <c r="E2863" s="2">
        <v>57460277.378195994</v>
      </c>
      <c r="F2863" s="2">
        <v>23815621.816799998</v>
      </c>
      <c r="G2863" s="2">
        <v>4769145.7151999995</v>
      </c>
      <c r="H2863" s="2">
        <v>597866.38484210509</v>
      </c>
      <c r="I2863" s="2">
        <v>1581943.0846359269</v>
      </c>
      <c r="J2863" s="2">
        <v>1447521.1132433959</v>
      </c>
      <c r="K2863" s="2">
        <v>300118.19389543572</v>
      </c>
      <c r="L2863" s="2">
        <v>0</v>
      </c>
      <c r="M2863" s="2">
        <v>816826.83103710215</v>
      </c>
    </row>
    <row r="2864" spans="1:13" ht="14.25" customHeight="1">
      <c r="A2864" s="59" t="s">
        <v>146</v>
      </c>
      <c r="B2864" s="59" t="s">
        <v>11</v>
      </c>
      <c r="C2864" s="59" t="s">
        <v>112</v>
      </c>
      <c r="D2864" s="2">
        <v>16.875599999999999</v>
      </c>
      <c r="E2864" s="2">
        <v>6465844.5778080001</v>
      </c>
      <c r="F2864" s="2">
        <v>2891026.0628</v>
      </c>
      <c r="G2864" s="2">
        <v>547278.75839999993</v>
      </c>
      <c r="H2864" s="2">
        <v>68606.965894736844</v>
      </c>
      <c r="I2864" s="2">
        <v>141743.49552492111</v>
      </c>
      <c r="J2864" s="2">
        <v>166108.98020825855</v>
      </c>
      <c r="K2864" s="2">
        <v>34439.792742099184</v>
      </c>
      <c r="L2864" s="2">
        <v>0</v>
      </c>
      <c r="M2864" s="2">
        <v>58824.932777576323</v>
      </c>
    </row>
    <row r="2865" spans="1:13" ht="14.25" customHeight="1">
      <c r="A2865" s="59" t="s">
        <v>146</v>
      </c>
      <c r="B2865" s="59" t="s">
        <v>11</v>
      </c>
      <c r="C2865" s="59" t="s">
        <v>112</v>
      </c>
      <c r="D2865" s="2">
        <v>1.6072</v>
      </c>
      <c r="E2865" s="2">
        <v>567377.9468279999</v>
      </c>
      <c r="F2865" s="2">
        <v>275335.66399999999</v>
      </c>
      <c r="G2865" s="2">
        <v>52122.086399999993</v>
      </c>
      <c r="H2865" s="2">
        <v>6534.1743157894734</v>
      </c>
      <c r="I2865" s="2">
        <v>13499.380526182964</v>
      </c>
      <c r="J2865" s="2">
        <v>15819.902876977003</v>
      </c>
      <c r="K2865" s="2">
        <v>3279.9802611523032</v>
      </c>
      <c r="L2865" s="2">
        <v>0</v>
      </c>
      <c r="M2865" s="2">
        <v>5602.3745502453639</v>
      </c>
    </row>
    <row r="2866" spans="1:13" ht="14.25" customHeight="1">
      <c r="A2866" s="59" t="s">
        <v>146</v>
      </c>
      <c r="B2866" s="59" t="s">
        <v>11</v>
      </c>
      <c r="C2866" s="59" t="s">
        <v>112</v>
      </c>
      <c r="D2866" s="2">
        <v>8.0359999999999996</v>
      </c>
      <c r="E2866" s="2">
        <v>1995883.1184599998</v>
      </c>
      <c r="F2866" s="2">
        <v>1376679.1154</v>
      </c>
      <c r="G2866" s="2">
        <v>260609.64480000001</v>
      </c>
      <c r="H2866" s="2">
        <v>32669.628631578944</v>
      </c>
      <c r="I2866" s="2">
        <v>67496.902630914818</v>
      </c>
      <c r="J2866" s="2">
        <v>79099.514384885013</v>
      </c>
      <c r="K2866" s="2">
        <v>16399.901305761516</v>
      </c>
      <c r="L2866" s="2">
        <v>0</v>
      </c>
      <c r="M2866" s="2">
        <v>28011.872751226823</v>
      </c>
    </row>
    <row r="2867" spans="1:13" ht="14.25" customHeight="1">
      <c r="A2867" s="59" t="s">
        <v>146</v>
      </c>
      <c r="B2867" s="59" t="s">
        <v>12</v>
      </c>
      <c r="C2867" s="59" t="s">
        <v>112</v>
      </c>
      <c r="D2867" s="2">
        <v>16.071999999999999</v>
      </c>
      <c r="E2867" s="2">
        <v>853320.35527199996</v>
      </c>
      <c r="F2867" s="2">
        <v>378090.20839999994</v>
      </c>
      <c r="G2867" s="2">
        <v>49045.708799999993</v>
      </c>
      <c r="H2867" s="2">
        <v>65340.500210526305</v>
      </c>
      <c r="I2867" s="2">
        <v>48819.159637867422</v>
      </c>
      <c r="J2867" s="2">
        <v>282497.10897858307</v>
      </c>
      <c r="K2867" s="2">
        <v>32799.802611523031</v>
      </c>
      <c r="L2867" s="2">
        <v>5110.3663573500953</v>
      </c>
      <c r="M2867" s="2">
        <v>124236.52269388561</v>
      </c>
    </row>
    <row r="2868" spans="1:13" ht="14.25" customHeight="1">
      <c r="A2868" s="59" t="s">
        <v>146</v>
      </c>
      <c r="B2868" s="59" t="s">
        <v>12</v>
      </c>
      <c r="C2868" s="59" t="s">
        <v>112</v>
      </c>
      <c r="D2868" s="2">
        <v>16.071999999999999</v>
      </c>
      <c r="E2868" s="2">
        <v>853320.35527199996</v>
      </c>
      <c r="F2868" s="2">
        <v>380262.44579999999</v>
      </c>
      <c r="G2868" s="2">
        <v>48948.883199999989</v>
      </c>
      <c r="H2868" s="2">
        <v>65340.500210526305</v>
      </c>
      <c r="I2868" s="2">
        <v>52082.488818335696</v>
      </c>
      <c r="J2868" s="2">
        <v>282497.10897858307</v>
      </c>
      <c r="K2868" s="2">
        <v>32799.802611523031</v>
      </c>
      <c r="L2868" s="2">
        <v>5110.3663573500953</v>
      </c>
      <c r="M2868" s="2">
        <v>124236.52269388561</v>
      </c>
    </row>
    <row r="2869" spans="1:13" ht="14.25" customHeight="1">
      <c r="A2869" s="59" t="s">
        <v>146</v>
      </c>
      <c r="B2869" s="59" t="s">
        <v>7</v>
      </c>
      <c r="C2869" s="59" t="s">
        <v>112</v>
      </c>
      <c r="D2869" s="2">
        <v>374.4776</v>
      </c>
      <c r="E2869" s="2">
        <v>40969173.628151998</v>
      </c>
      <c r="F2869" s="2">
        <v>7120524.2019999996</v>
      </c>
      <c r="G2869" s="2">
        <v>13063471.430399999</v>
      </c>
      <c r="H2869" s="2">
        <v>1522436.5136842104</v>
      </c>
      <c r="I2869" s="2">
        <v>1351885.0185229126</v>
      </c>
      <c r="J2869" s="2">
        <v>3686037.3703356422</v>
      </c>
      <c r="K2869" s="2">
        <v>764235.40084848658</v>
      </c>
      <c r="L2869" s="2">
        <v>867126.63697263983</v>
      </c>
      <c r="M2869" s="2">
        <v>1371877.2740738066</v>
      </c>
    </row>
    <row r="2870" spans="1:13" ht="14.25" customHeight="1">
      <c r="A2870" s="59" t="s">
        <v>146</v>
      </c>
      <c r="B2870" s="59" t="s">
        <v>7</v>
      </c>
      <c r="C2870" s="59" t="s">
        <v>112</v>
      </c>
      <c r="D2870" s="2">
        <v>29.733199999999997</v>
      </c>
      <c r="E2870" s="2">
        <v>3218301.4137119995</v>
      </c>
      <c r="F2870" s="2">
        <v>565363.16139999998</v>
      </c>
      <c r="G2870" s="2">
        <v>1037228.8896</v>
      </c>
      <c r="H2870" s="2">
        <v>120880.36042105261</v>
      </c>
      <c r="I2870" s="2">
        <v>107338.51005439437</v>
      </c>
      <c r="J2870" s="2">
        <v>292668.20322407462</v>
      </c>
      <c r="K2870" s="2">
        <v>60679.634831317606</v>
      </c>
      <c r="L2870" s="2">
        <v>68849.110660917751</v>
      </c>
      <c r="M2870" s="2">
        <v>108925.87798440096</v>
      </c>
    </row>
    <row r="2871" spans="1:13" ht="14.25" customHeight="1">
      <c r="A2871" s="59" t="s">
        <v>146</v>
      </c>
      <c r="B2871" s="59" t="s">
        <v>7</v>
      </c>
      <c r="C2871" s="59" t="s">
        <v>112</v>
      </c>
      <c r="D2871" s="2">
        <v>13.661199999999999</v>
      </c>
      <c r="E2871" s="2">
        <v>1484232.8387039998</v>
      </c>
      <c r="F2871" s="2">
        <v>259760.93659999999</v>
      </c>
      <c r="G2871" s="2">
        <v>476564.58239999996</v>
      </c>
      <c r="H2871" s="2">
        <v>55538.617263157888</v>
      </c>
      <c r="I2871" s="2">
        <v>49317.693808775795</v>
      </c>
      <c r="J2871" s="2">
        <v>134469.17445430456</v>
      </c>
      <c r="K2871" s="2">
        <v>27879.832219794574</v>
      </c>
      <c r="L2871" s="2">
        <v>31633.375168529776</v>
      </c>
      <c r="M2871" s="2">
        <v>50047.025019859895</v>
      </c>
    </row>
    <row r="2872" spans="1:13" ht="14.25" customHeight="1">
      <c r="A2872" s="59" t="s">
        <v>147</v>
      </c>
      <c r="B2872" s="59" t="s">
        <v>7</v>
      </c>
      <c r="C2872" s="59" t="s">
        <v>113</v>
      </c>
      <c r="D2872" s="2">
        <v>19.286399999999997</v>
      </c>
      <c r="E2872" s="2">
        <v>2756998.4016959998</v>
      </c>
      <c r="F2872" s="2">
        <v>366722.35159999999</v>
      </c>
      <c r="G2872" s="2">
        <v>672796.22399999993</v>
      </c>
      <c r="H2872" s="2">
        <v>78408.848842105246</v>
      </c>
      <c r="I2872" s="2">
        <v>69624.979494742278</v>
      </c>
      <c r="J2872" s="2">
        <v>189838.83452372404</v>
      </c>
      <c r="K2872" s="2">
        <v>39359.763133827633</v>
      </c>
      <c r="L2872" s="2">
        <v>44658.882590865571</v>
      </c>
      <c r="M2872" s="2">
        <v>70654.62355744926</v>
      </c>
    </row>
    <row r="2873" spans="1:13" ht="14.25" customHeight="1">
      <c r="A2873" s="59" t="s">
        <v>148</v>
      </c>
      <c r="B2873" s="59" t="s">
        <v>7</v>
      </c>
      <c r="C2873" s="59" t="s">
        <v>114</v>
      </c>
      <c r="D2873" s="2">
        <v>94.824799999999996</v>
      </c>
      <c r="E2873" s="2">
        <v>10300277.691396</v>
      </c>
      <c r="F2873" s="2">
        <v>1803050.8991999999</v>
      </c>
      <c r="G2873" s="2">
        <v>3307917.5231999997</v>
      </c>
      <c r="H2873" s="2">
        <v>385510.06989473687</v>
      </c>
      <c r="I2873" s="2">
        <v>342322.8158491496</v>
      </c>
      <c r="J2873" s="2">
        <v>933374.26974164322</v>
      </c>
      <c r="K2873" s="2">
        <v>193518.83540798587</v>
      </c>
      <c r="L2873" s="2">
        <v>219572.83940508903</v>
      </c>
      <c r="M2873" s="2">
        <v>347385.23249079223</v>
      </c>
    </row>
    <row r="2874" spans="1:13" ht="14.25" customHeight="1">
      <c r="A2874" s="59" t="s">
        <v>148</v>
      </c>
      <c r="B2874" s="59" t="s">
        <v>7</v>
      </c>
      <c r="C2874" s="59" t="s">
        <v>114</v>
      </c>
      <c r="D2874" s="2">
        <v>7.2324000000000002</v>
      </c>
      <c r="E2874" s="2">
        <v>817213.68313199992</v>
      </c>
      <c r="F2874" s="2">
        <v>137520.68299999999</v>
      </c>
      <c r="G2874" s="2">
        <v>252298.38719999997</v>
      </c>
      <c r="H2874" s="2">
        <v>29403.162947368419</v>
      </c>
      <c r="I2874" s="2">
        <v>26109.36731052836</v>
      </c>
      <c r="J2874" s="2">
        <v>71189.562946396516</v>
      </c>
      <c r="K2874" s="2">
        <v>14759.911175185363</v>
      </c>
      <c r="L2874" s="2">
        <v>16747.080971574589</v>
      </c>
      <c r="M2874" s="2">
        <v>26495.483834043476</v>
      </c>
    </row>
    <row r="2875" spans="1:13" ht="14.25" customHeight="1">
      <c r="A2875" s="59" t="s">
        <v>146</v>
      </c>
      <c r="B2875" s="59" t="s">
        <v>7</v>
      </c>
      <c r="C2875" s="59" t="s">
        <v>112</v>
      </c>
      <c r="D2875" s="2">
        <v>65.091599999999985</v>
      </c>
      <c r="E2875" s="2">
        <v>7141653.1244520005</v>
      </c>
      <c r="F2875" s="2">
        <v>1868503.5697999999</v>
      </c>
      <c r="G2875" s="2">
        <v>2295064.2815999999</v>
      </c>
      <c r="H2875" s="2">
        <v>264628.46652631578</v>
      </c>
      <c r="I2875" s="2">
        <v>234679.59254427589</v>
      </c>
      <c r="J2875" s="2">
        <v>640706.06651756866</v>
      </c>
      <c r="K2875" s="2">
        <v>132839.20057666829</v>
      </c>
      <c r="L2875" s="2">
        <v>150723.72874417127</v>
      </c>
      <c r="M2875" s="2">
        <v>238459.35450639125</v>
      </c>
    </row>
    <row r="2876" spans="1:13" ht="14.25" customHeight="1">
      <c r="A2876" s="59" t="s">
        <v>146</v>
      </c>
      <c r="B2876" s="59" t="s">
        <v>7</v>
      </c>
      <c r="C2876" s="59" t="s">
        <v>112</v>
      </c>
      <c r="D2876" s="2">
        <v>0.80359999999999998</v>
      </c>
      <c r="E2876" s="2">
        <v>95824.092671999999</v>
      </c>
      <c r="F2876" s="2">
        <v>23067.395399999998</v>
      </c>
      <c r="G2876" s="2">
        <v>28333.689599999998</v>
      </c>
      <c r="H2876" s="2">
        <v>3267.708631578947</v>
      </c>
      <c r="I2876" s="2">
        <v>2897.2789202997023</v>
      </c>
      <c r="J2876" s="2">
        <v>7909.9514384885015</v>
      </c>
      <c r="K2876" s="2">
        <v>1639.9901305761516</v>
      </c>
      <c r="L2876" s="2">
        <v>1860.7867746193988</v>
      </c>
      <c r="M2876" s="2">
        <v>2943.9426482270528</v>
      </c>
    </row>
    <row r="2877" spans="1:13" ht="14.25" customHeight="1">
      <c r="A2877" s="59" t="s">
        <v>147</v>
      </c>
      <c r="B2877" s="59" t="s">
        <v>7</v>
      </c>
      <c r="C2877" s="59" t="s">
        <v>113</v>
      </c>
      <c r="D2877" s="2">
        <v>-12.8576</v>
      </c>
      <c r="E2877" s="2">
        <v>-1180137.2509079999</v>
      </c>
      <c r="F2877" s="2">
        <v>-369087.07579999999</v>
      </c>
      <c r="G2877" s="2">
        <v>-453346.11839999998</v>
      </c>
      <c r="H2877" s="2">
        <v>-52273.394526315788</v>
      </c>
      <c r="I2877" s="2">
        <v>-46356.462724795238</v>
      </c>
      <c r="J2877" s="2">
        <v>-126559.22301581602</v>
      </c>
      <c r="K2877" s="2">
        <v>-26239.842089218426</v>
      </c>
      <c r="L2877" s="2">
        <v>-29772.588393910381</v>
      </c>
      <c r="M2877" s="2">
        <v>-47103.082371632845</v>
      </c>
    </row>
    <row r="2878" spans="1:13" ht="14.25" customHeight="1">
      <c r="A2878" s="59" t="s">
        <v>148</v>
      </c>
      <c r="B2878" s="59" t="s">
        <v>7</v>
      </c>
      <c r="C2878" s="59" t="s">
        <v>114</v>
      </c>
      <c r="D2878" s="2">
        <v>0.80359999999999998</v>
      </c>
      <c r="E2878" s="2">
        <v>88492.970411999995</v>
      </c>
      <c r="F2878" s="2">
        <v>23067.395399999998</v>
      </c>
      <c r="G2878" s="2">
        <v>28333.689599999998</v>
      </c>
      <c r="H2878" s="2">
        <v>3267.708631578947</v>
      </c>
      <c r="I2878" s="2">
        <v>2897.2789202997023</v>
      </c>
      <c r="J2878" s="2">
        <v>7909.9514384885015</v>
      </c>
      <c r="K2878" s="2">
        <v>1639.9901305761516</v>
      </c>
      <c r="L2878" s="2">
        <v>1860.7867746193988</v>
      </c>
      <c r="M2878" s="2">
        <v>2943.9426482270528</v>
      </c>
    </row>
    <row r="2879" spans="1:13" ht="14.25" customHeight="1">
      <c r="A2879" s="59" t="s">
        <v>148</v>
      </c>
      <c r="B2879" s="59" t="s">
        <v>7</v>
      </c>
      <c r="C2879" s="59" t="s">
        <v>114</v>
      </c>
      <c r="D2879" s="2">
        <v>4.0179999999999998</v>
      </c>
      <c r="E2879" s="2">
        <v>482682.99895199994</v>
      </c>
      <c r="F2879" s="2">
        <v>115339.36320000001</v>
      </c>
      <c r="G2879" s="2">
        <v>141670.02239999999</v>
      </c>
      <c r="H2879" s="2">
        <v>16336.057263157894</v>
      </c>
      <c r="I2879" s="2">
        <v>14486.394601498512</v>
      </c>
      <c r="J2879" s="2">
        <v>39549.757192442506</v>
      </c>
      <c r="K2879" s="2">
        <v>8199.9506528807578</v>
      </c>
      <c r="L2879" s="2">
        <v>9303.9338730969939</v>
      </c>
      <c r="M2879" s="2">
        <v>14719.713241135265</v>
      </c>
    </row>
    <row r="2880" spans="1:13" ht="14.25" customHeight="1">
      <c r="A2880" s="59" t="s">
        <v>146</v>
      </c>
      <c r="B2880" s="59" t="s">
        <v>9</v>
      </c>
      <c r="C2880" s="59" t="s">
        <v>112</v>
      </c>
      <c r="D2880" s="2">
        <v>63.484400000000001</v>
      </c>
      <c r="E2880" s="2">
        <v>7042809.0708359992</v>
      </c>
      <c r="F2880" s="2">
        <v>1970926.4323999998</v>
      </c>
      <c r="G2880" s="2">
        <v>1612784.6591999996</v>
      </c>
      <c r="H2880" s="2">
        <v>258095.53515789469</v>
      </c>
      <c r="I2880" s="2">
        <v>293162.37159986066</v>
      </c>
      <c r="J2880" s="2">
        <v>624886.16364059167</v>
      </c>
      <c r="K2880" s="2">
        <v>129559.22031551598</v>
      </c>
      <c r="L2880" s="2">
        <v>252469.23420719471</v>
      </c>
      <c r="M2880" s="2">
        <v>189774.10211218358</v>
      </c>
    </row>
    <row r="2881" spans="1:13" ht="14.25" customHeight="1">
      <c r="A2881" s="59" t="s">
        <v>146</v>
      </c>
      <c r="B2881" s="59" t="s">
        <v>9</v>
      </c>
      <c r="C2881" s="59" t="s">
        <v>112</v>
      </c>
      <c r="D2881" s="2">
        <v>38.572799999999994</v>
      </c>
      <c r="E2881" s="2">
        <v>4237189.7752799988</v>
      </c>
      <c r="F2881" s="2">
        <v>1197525.6055999999</v>
      </c>
      <c r="G2881" s="2">
        <v>979919.94239999994</v>
      </c>
      <c r="H2881" s="2">
        <v>156817.69768421049</v>
      </c>
      <c r="I2881" s="2">
        <v>178123.97261763684</v>
      </c>
      <c r="J2881" s="2">
        <v>379677.66904744809</v>
      </c>
      <c r="K2881" s="2">
        <v>78719.526267655267</v>
      </c>
      <c r="L2881" s="2">
        <v>153399.028379055</v>
      </c>
      <c r="M2881" s="2">
        <v>115305.78356183307</v>
      </c>
    </row>
    <row r="2882" spans="1:13" ht="14.25" customHeight="1">
      <c r="A2882" s="59" t="s">
        <v>146</v>
      </c>
      <c r="B2882" s="59" t="s">
        <v>9</v>
      </c>
      <c r="C2882" s="59" t="s">
        <v>112</v>
      </c>
      <c r="D2882" s="2">
        <v>36.161999999999999</v>
      </c>
      <c r="E2882" s="2">
        <v>3971763.3712679995</v>
      </c>
      <c r="F2882" s="2">
        <v>1122680.0563999999</v>
      </c>
      <c r="G2882" s="2">
        <v>918675.78240000003</v>
      </c>
      <c r="H2882" s="2">
        <v>147017.05768421054</v>
      </c>
      <c r="I2882" s="2">
        <v>166991.22432903454</v>
      </c>
      <c r="J2882" s="2">
        <v>355947.81473198259</v>
      </c>
      <c r="K2882" s="2">
        <v>73799.555875926817</v>
      </c>
      <c r="L2882" s="2">
        <v>143811.58910536411</v>
      </c>
      <c r="M2882" s="2">
        <v>108099.17208921851</v>
      </c>
    </row>
    <row r="2883" spans="1:13" ht="14.25" customHeight="1">
      <c r="A2883" s="59" t="s">
        <v>147</v>
      </c>
      <c r="B2883" s="59" t="s">
        <v>9</v>
      </c>
      <c r="C2883" s="59" t="s">
        <v>113</v>
      </c>
      <c r="D2883" s="2">
        <v>1.6072</v>
      </c>
      <c r="E2883" s="2">
        <v>175402.76846399996</v>
      </c>
      <c r="F2883" s="2">
        <v>49897.828199999996</v>
      </c>
      <c r="G2883" s="2">
        <v>40830.489599999994</v>
      </c>
      <c r="H2883" s="2">
        <v>6534.1743157894734</v>
      </c>
      <c r="I2883" s="2">
        <v>7421.8321924015363</v>
      </c>
      <c r="J2883" s="2">
        <v>15819.902876977003</v>
      </c>
      <c r="K2883" s="2">
        <v>3279.9802611523032</v>
      </c>
      <c r="L2883" s="2">
        <v>6391.6261824606263</v>
      </c>
      <c r="M2883" s="2">
        <v>4804.4076484097113</v>
      </c>
    </row>
    <row r="2884" spans="1:13" ht="14.25" customHeight="1">
      <c r="A2884" s="59" t="s">
        <v>148</v>
      </c>
      <c r="B2884" s="59" t="s">
        <v>9</v>
      </c>
      <c r="C2884" s="59" t="s">
        <v>114</v>
      </c>
      <c r="D2884" s="2">
        <v>15.2684</v>
      </c>
      <c r="E2884" s="2">
        <v>1421115.1776359999</v>
      </c>
      <c r="F2884" s="2">
        <v>474020.22079999995</v>
      </c>
      <c r="G2884" s="2">
        <v>387884.92799999996</v>
      </c>
      <c r="H2884" s="2">
        <v>62072.791578947355</v>
      </c>
      <c r="I2884" s="2">
        <v>70507.405827814597</v>
      </c>
      <c r="J2884" s="2">
        <v>150289.07733128156</v>
      </c>
      <c r="K2884" s="2">
        <v>31159.812480946879</v>
      </c>
      <c r="L2884" s="2">
        <v>60720.448733375946</v>
      </c>
      <c r="M2884" s="2">
        <v>45641.872659892259</v>
      </c>
    </row>
    <row r="2885" spans="1:13" ht="14.25" customHeight="1">
      <c r="A2885" s="59" t="s">
        <v>148</v>
      </c>
      <c r="B2885" s="59" t="s">
        <v>9</v>
      </c>
      <c r="C2885" s="59" t="s">
        <v>114</v>
      </c>
      <c r="D2885" s="2">
        <v>110.09319999999998</v>
      </c>
      <c r="E2885" s="2">
        <v>12937727.486375999</v>
      </c>
      <c r="F2885" s="2">
        <v>3417936.4065999999</v>
      </c>
      <c r="G2885" s="2">
        <v>2796857.0495999996</v>
      </c>
      <c r="H2885" s="2">
        <v>447582.8614736842</v>
      </c>
      <c r="I2885" s="2">
        <v>508395.50517950527</v>
      </c>
      <c r="J2885" s="2">
        <v>1083663.347072925</v>
      </c>
      <c r="K2885" s="2">
        <v>224678.64788893276</v>
      </c>
      <c r="L2885" s="2">
        <v>437826.3934985529</v>
      </c>
      <c r="M2885" s="2">
        <v>329101.92391606525</v>
      </c>
    </row>
    <row r="2886" spans="1:13" ht="14.25" customHeight="1">
      <c r="A2886" s="59" t="s">
        <v>148</v>
      </c>
      <c r="B2886" s="59" t="s">
        <v>12</v>
      </c>
      <c r="C2886" s="59" t="s">
        <v>114</v>
      </c>
      <c r="D2886" s="2">
        <v>83.574399999999997</v>
      </c>
      <c r="E2886" s="2">
        <v>4933828.5741359992</v>
      </c>
      <c r="F2886" s="2">
        <v>1660531.9225999999</v>
      </c>
      <c r="G2886" s="2">
        <v>275568.01919999998</v>
      </c>
      <c r="H2886" s="2">
        <v>339770.84968421049</v>
      </c>
      <c r="I2886" s="2">
        <v>289409.84453556174</v>
      </c>
      <c r="J2886" s="2">
        <v>1468984.966688632</v>
      </c>
      <c r="K2886" s="2">
        <v>170558.97357991975</v>
      </c>
      <c r="L2886" s="2">
        <v>0</v>
      </c>
      <c r="M2886" s="2">
        <v>985197.76792068325</v>
      </c>
    </row>
    <row r="2887" spans="1:13" ht="14.25" customHeight="1">
      <c r="A2887" s="59" t="s">
        <v>147</v>
      </c>
      <c r="B2887" s="59" t="s">
        <v>7</v>
      </c>
      <c r="C2887" s="59" t="s">
        <v>113</v>
      </c>
      <c r="D2887" s="2">
        <v>160.72</v>
      </c>
      <c r="E2887" s="2">
        <v>18568606.961519998</v>
      </c>
      <c r="F2887" s="2">
        <v>3658464.5712000001</v>
      </c>
      <c r="G2887" s="2">
        <v>6158827.6607999988</v>
      </c>
      <c r="H2887" s="2">
        <v>653405.00210526318</v>
      </c>
      <c r="I2887" s="2">
        <v>532285.12826978543</v>
      </c>
      <c r="J2887" s="2">
        <v>1581990.2876977006</v>
      </c>
      <c r="K2887" s="2">
        <v>327998.02611523028</v>
      </c>
      <c r="L2887" s="2">
        <v>0</v>
      </c>
      <c r="M2887" s="2">
        <v>364847.88902095734</v>
      </c>
    </row>
    <row r="2888" spans="1:13" ht="14.25" customHeight="1">
      <c r="A2888" s="59" t="s">
        <v>146</v>
      </c>
      <c r="B2888" s="59" t="s">
        <v>9</v>
      </c>
      <c r="C2888" s="59" t="s">
        <v>112</v>
      </c>
      <c r="D2888" s="2">
        <v>843.78</v>
      </c>
      <c r="E2888" s="2">
        <v>113937641.00334001</v>
      </c>
      <c r="F2888" s="2">
        <v>29053585.344799999</v>
      </c>
      <c r="G2888" s="2">
        <v>22207830.6624</v>
      </c>
      <c r="H2888" s="2">
        <v>3430380.6113684205</v>
      </c>
      <c r="I2888" s="2">
        <v>3905746.2740697982</v>
      </c>
      <c r="J2888" s="2">
        <v>8305449.0104129286</v>
      </c>
      <c r="K2888" s="2">
        <v>1721989.6371049592</v>
      </c>
      <c r="L2888" s="2">
        <v>1656555.1880421061</v>
      </c>
      <c r="M2888" s="2">
        <v>4455469.1337268669</v>
      </c>
    </row>
    <row r="2889" spans="1:13" ht="14.25" customHeight="1">
      <c r="A2889" s="59" t="s">
        <v>146</v>
      </c>
      <c r="B2889" s="59" t="s">
        <v>9</v>
      </c>
      <c r="C2889" s="59" t="s">
        <v>112</v>
      </c>
      <c r="D2889" s="2">
        <v>643.68359999999996</v>
      </c>
      <c r="E2889" s="2">
        <v>86297151.718007997</v>
      </c>
      <c r="F2889" s="2">
        <v>22163735.096799996</v>
      </c>
      <c r="G2889" s="2">
        <v>16941402.835199997</v>
      </c>
      <c r="H2889" s="2">
        <v>2616890.2029473674</v>
      </c>
      <c r="I2889" s="2">
        <v>2979526.4433618174</v>
      </c>
      <c r="J2889" s="2">
        <v>6335871.1022292906</v>
      </c>
      <c r="K2889" s="2">
        <v>1313632.0945914974</v>
      </c>
      <c r="L2889" s="2">
        <v>1263714.9577349781</v>
      </c>
      <c r="M2889" s="2">
        <v>3398886.4534430671</v>
      </c>
    </row>
    <row r="2890" spans="1:13" ht="14.25" customHeight="1">
      <c r="A2890" s="59" t="s">
        <v>146</v>
      </c>
      <c r="B2890" s="59" t="s">
        <v>9</v>
      </c>
      <c r="C2890" s="59" t="s">
        <v>112</v>
      </c>
      <c r="D2890" s="2">
        <v>249.11599999999999</v>
      </c>
      <c r="E2890" s="2">
        <v>33414455.71926</v>
      </c>
      <c r="F2890" s="2">
        <v>8577724.8409999982</v>
      </c>
      <c r="G2890" s="2">
        <v>6556596.6719999993</v>
      </c>
      <c r="H2890" s="2">
        <v>1012779.6176842103</v>
      </c>
      <c r="I2890" s="2">
        <v>1153125.0904396547</v>
      </c>
      <c r="J2890" s="2">
        <v>2452084.945931436</v>
      </c>
      <c r="K2890" s="2">
        <v>508396.94047860696</v>
      </c>
      <c r="L2890" s="2">
        <v>489078.19837433612</v>
      </c>
      <c r="M2890" s="2">
        <v>1315424.2204336463</v>
      </c>
    </row>
    <row r="2891" spans="1:13" ht="14.25" customHeight="1">
      <c r="A2891" s="59" t="s">
        <v>147</v>
      </c>
      <c r="B2891" s="59" t="s">
        <v>9</v>
      </c>
      <c r="C2891" s="59" t="s">
        <v>113</v>
      </c>
      <c r="D2891" s="2">
        <v>125.3616</v>
      </c>
      <c r="E2891" s="2">
        <v>16449104.335355999</v>
      </c>
      <c r="F2891" s="2">
        <v>4316533.1934000002</v>
      </c>
      <c r="G2891" s="2">
        <v>3299449.6127999998</v>
      </c>
      <c r="H2891" s="2">
        <v>509655.65305263153</v>
      </c>
      <c r="I2891" s="2">
        <v>580282.30357608432</v>
      </c>
      <c r="J2891" s="2">
        <v>1233952.4244042062</v>
      </c>
      <c r="K2891" s="2">
        <v>255838.46036987964</v>
      </c>
      <c r="L2891" s="2">
        <v>246116.7707948272</v>
      </c>
      <c r="M2891" s="2">
        <v>661955.41415370593</v>
      </c>
    </row>
    <row r="2892" spans="1:13" ht="14.25" customHeight="1">
      <c r="A2892" s="59" t="s">
        <v>148</v>
      </c>
      <c r="B2892" s="59" t="s">
        <v>9</v>
      </c>
      <c r="C2892" s="59" t="s">
        <v>114</v>
      </c>
      <c r="D2892" s="2">
        <v>158.3092</v>
      </c>
      <c r="E2892" s="2">
        <v>20463672.232079998</v>
      </c>
      <c r="F2892" s="2">
        <v>5451006.6455999995</v>
      </c>
      <c r="G2892" s="2">
        <v>4166611.8143999996</v>
      </c>
      <c r="H2892" s="2">
        <v>643605.60505263158</v>
      </c>
      <c r="I2892" s="2">
        <v>732792.39618261927</v>
      </c>
      <c r="J2892" s="2">
        <v>1558260.433382235</v>
      </c>
      <c r="K2892" s="2">
        <v>323078.05572350184</v>
      </c>
      <c r="L2892" s="2">
        <v>310801.30670885229</v>
      </c>
      <c r="M2892" s="2">
        <v>835930.87556589791</v>
      </c>
    </row>
    <row r="2893" spans="1:13" ht="14.25" customHeight="1">
      <c r="A2893" s="59" t="s">
        <v>148</v>
      </c>
      <c r="B2893" s="59" t="s">
        <v>9</v>
      </c>
      <c r="C2893" s="59" t="s">
        <v>114</v>
      </c>
      <c r="D2893" s="2">
        <v>-388.94239999999996</v>
      </c>
      <c r="E2893" s="2">
        <v>-53269184.172203995</v>
      </c>
      <c r="F2893" s="2">
        <v>-13392319.220199998</v>
      </c>
      <c r="G2893" s="2">
        <v>-10236751.948799999</v>
      </c>
      <c r="H2893" s="2">
        <v>-1581242.8395789473</v>
      </c>
      <c r="I2893" s="2">
        <v>-1800363.0444283641</v>
      </c>
      <c r="J2893" s="2">
        <v>-3828416.4962284351</v>
      </c>
      <c r="K2893" s="2">
        <v>-793755.22319885727</v>
      </c>
      <c r="L2893" s="2">
        <v>-763593.05810702813</v>
      </c>
      <c r="M2893" s="2">
        <v>-2053759.1054512416</v>
      </c>
    </row>
    <row r="2894" spans="1:13" ht="14.25" customHeight="1">
      <c r="A2894" s="59" t="s">
        <v>146</v>
      </c>
      <c r="B2894" s="59" t="s">
        <v>9</v>
      </c>
      <c r="C2894" s="59" t="s">
        <v>112</v>
      </c>
      <c r="D2894" s="2">
        <v>823.68999999999994</v>
      </c>
      <c r="E2894" s="2">
        <v>106050817.28933999</v>
      </c>
      <c r="F2894" s="2">
        <v>23697438.103199996</v>
      </c>
      <c r="G2894" s="2">
        <v>20746376.544</v>
      </c>
      <c r="H2894" s="2">
        <v>3348704.0538947363</v>
      </c>
      <c r="I2894" s="2">
        <v>2767587.4580398551</v>
      </c>
      <c r="J2894" s="2">
        <v>8107700.2244507167</v>
      </c>
      <c r="K2894" s="2">
        <v>1680989.8838405553</v>
      </c>
      <c r="L2894" s="2">
        <v>1356295.0342937973</v>
      </c>
      <c r="M2894" s="2">
        <v>3062830.1833395851</v>
      </c>
    </row>
    <row r="2895" spans="1:13" ht="14.25" customHeight="1">
      <c r="A2895" s="59" t="s">
        <v>146</v>
      </c>
      <c r="B2895" s="59" t="s">
        <v>9</v>
      </c>
      <c r="C2895" s="59" t="s">
        <v>112</v>
      </c>
      <c r="D2895" s="2">
        <v>740.11559999999986</v>
      </c>
      <c r="E2895" s="2">
        <v>94625253.302579984</v>
      </c>
      <c r="F2895" s="2">
        <v>21293015.489199996</v>
      </c>
      <c r="G2895" s="2">
        <v>18641377.766399998</v>
      </c>
      <c r="H2895" s="2">
        <v>3008934.4471578947</v>
      </c>
      <c r="I2895" s="2">
        <v>2486778.5842484944</v>
      </c>
      <c r="J2895" s="2">
        <v>7285065.2748479107</v>
      </c>
      <c r="K2895" s="2">
        <v>1510430.9102606357</v>
      </c>
      <c r="L2895" s="2">
        <v>1218680.7088630118</v>
      </c>
      <c r="M2895" s="2">
        <v>2752064.9744934225</v>
      </c>
    </row>
    <row r="2896" spans="1:13" ht="14.25" customHeight="1">
      <c r="A2896" s="59" t="s">
        <v>146</v>
      </c>
      <c r="B2896" s="59" t="s">
        <v>9</v>
      </c>
      <c r="C2896" s="59" t="s">
        <v>112</v>
      </c>
      <c r="D2896" s="2">
        <v>304.56439999999998</v>
      </c>
      <c r="E2896" s="2">
        <v>38951468.984735996</v>
      </c>
      <c r="F2896" s="2">
        <v>8762271.9582000002</v>
      </c>
      <c r="G2896" s="2">
        <v>7671099.4751999993</v>
      </c>
      <c r="H2896" s="2">
        <v>1238204.281263158</v>
      </c>
      <c r="I2896" s="2">
        <v>1023332.338143517</v>
      </c>
      <c r="J2896" s="2">
        <v>2997871.5951871425</v>
      </c>
      <c r="K2896" s="2">
        <v>621556.25948836142</v>
      </c>
      <c r="L2896" s="2">
        <v>501498.359021804</v>
      </c>
      <c r="M2896" s="2">
        <v>1132500.1360836125</v>
      </c>
    </row>
    <row r="2897" spans="1:13" ht="14.25" customHeight="1">
      <c r="A2897" s="59" t="s">
        <v>147</v>
      </c>
      <c r="B2897" s="59" t="s">
        <v>9</v>
      </c>
      <c r="C2897" s="59" t="s">
        <v>113</v>
      </c>
      <c r="D2897" s="2">
        <v>158.3092</v>
      </c>
      <c r="E2897" s="2">
        <v>20163326.137415998</v>
      </c>
      <c r="F2897" s="2">
        <v>4554531.9859999996</v>
      </c>
      <c r="G2897" s="2">
        <v>3987351.4175999993</v>
      </c>
      <c r="H2897" s="2">
        <v>643605.60505263158</v>
      </c>
      <c r="I2897" s="2">
        <v>531916.80900863558</v>
      </c>
      <c r="J2897" s="2">
        <v>1558260.433382235</v>
      </c>
      <c r="K2897" s="2">
        <v>323078.05572350184</v>
      </c>
      <c r="L2897" s="2">
        <v>260673.28951792978</v>
      </c>
      <c r="M2897" s="2">
        <v>588661.02060282766</v>
      </c>
    </row>
    <row r="2898" spans="1:13" ht="14.25" customHeight="1">
      <c r="A2898" s="59" t="s">
        <v>148</v>
      </c>
      <c r="B2898" s="59" t="s">
        <v>9</v>
      </c>
      <c r="C2898" s="59" t="s">
        <v>114</v>
      </c>
      <c r="D2898" s="2">
        <v>166.34519999999998</v>
      </c>
      <c r="E2898" s="2">
        <v>20448910.542059999</v>
      </c>
      <c r="F2898" s="2">
        <v>4785726.1316</v>
      </c>
      <c r="G2898" s="2">
        <v>4189757.0687999995</v>
      </c>
      <c r="H2898" s="2">
        <v>676275.23368421046</v>
      </c>
      <c r="I2898" s="2">
        <v>558917.66225780488</v>
      </c>
      <c r="J2898" s="2">
        <v>1637359.9477671201</v>
      </c>
      <c r="K2898" s="2">
        <v>339477.95702926337</v>
      </c>
      <c r="L2898" s="2">
        <v>273905.43619396683</v>
      </c>
      <c r="M2898" s="2">
        <v>618542.29068418941</v>
      </c>
    </row>
    <row r="2899" spans="1:13" ht="14.25" customHeight="1">
      <c r="A2899" s="59" t="s">
        <v>148</v>
      </c>
      <c r="B2899" s="59" t="s">
        <v>9</v>
      </c>
      <c r="C2899" s="59" t="s">
        <v>114</v>
      </c>
      <c r="D2899" s="2">
        <v>149.46959999999999</v>
      </c>
      <c r="E2899" s="2">
        <v>20868407.461439997</v>
      </c>
      <c r="F2899" s="2">
        <v>4300218.7439999999</v>
      </c>
      <c r="G2899" s="2">
        <v>3764708.4287999999</v>
      </c>
      <c r="H2899" s="2">
        <v>607668.26778947352</v>
      </c>
      <c r="I2899" s="2">
        <v>502215.87043454923</v>
      </c>
      <c r="J2899" s="2">
        <v>1471250.9675588615</v>
      </c>
      <c r="K2899" s="2">
        <v>305038.16428716417</v>
      </c>
      <c r="L2899" s="2">
        <v>246117.92817428906</v>
      </c>
      <c r="M2899" s="2">
        <v>555791.62351332954</v>
      </c>
    </row>
    <row r="2900" spans="1:13" ht="14.25" customHeight="1">
      <c r="A2900" s="59" t="s">
        <v>146</v>
      </c>
      <c r="B2900" s="59" t="s">
        <v>9</v>
      </c>
      <c r="C2900" s="59" t="s">
        <v>112</v>
      </c>
      <c r="D2900" s="2">
        <v>6.4287999999999998</v>
      </c>
      <c r="E2900" s="2">
        <v>983162.76458399999</v>
      </c>
      <c r="F2900" s="2">
        <v>0</v>
      </c>
      <c r="G2900" s="2">
        <v>3746.2847999999994</v>
      </c>
      <c r="H2900" s="2">
        <v>871343.39368421037</v>
      </c>
      <c r="I2900" s="2">
        <v>0</v>
      </c>
      <c r="J2900" s="2">
        <v>40373.086822048441</v>
      </c>
      <c r="K2900" s="2">
        <v>13119.921044609213</v>
      </c>
      <c r="L2900" s="2">
        <v>140.39545761256099</v>
      </c>
      <c r="M2900" s="2">
        <v>8454.9041703839084</v>
      </c>
    </row>
    <row r="2901" spans="1:13" ht="14.25" customHeight="1">
      <c r="A2901" s="59" t="s">
        <v>146</v>
      </c>
      <c r="B2901" s="59" t="s">
        <v>9</v>
      </c>
      <c r="C2901" s="59" t="s">
        <v>112</v>
      </c>
      <c r="D2901" s="2">
        <v>6.4287999999999998</v>
      </c>
      <c r="E2901" s="2">
        <v>983243.1165479999</v>
      </c>
      <c r="F2901" s="2">
        <v>0</v>
      </c>
      <c r="G2901" s="2">
        <v>3746.2847999999994</v>
      </c>
      <c r="H2901" s="2">
        <v>873210.30063157901</v>
      </c>
      <c r="I2901" s="2">
        <v>0</v>
      </c>
      <c r="J2901" s="2">
        <v>40373.086822048441</v>
      </c>
      <c r="K2901" s="2">
        <v>13119.921044609213</v>
      </c>
      <c r="L2901" s="2">
        <v>140.39545761256099</v>
      </c>
      <c r="M2901" s="2">
        <v>8454.9041703839084</v>
      </c>
    </row>
    <row r="2902" spans="1:13" ht="14.25" customHeight="1">
      <c r="A2902" s="59" t="s">
        <v>148</v>
      </c>
      <c r="B2902" s="59" t="s">
        <v>9</v>
      </c>
      <c r="C2902" s="59" t="s">
        <v>114</v>
      </c>
      <c r="D2902" s="2">
        <v>4.0179999999999998</v>
      </c>
      <c r="E2902" s="2">
        <v>635649.27148799994</v>
      </c>
      <c r="F2902" s="2">
        <v>0</v>
      </c>
      <c r="G2902" s="2">
        <v>2341.1327999999999</v>
      </c>
      <c r="H2902" s="2">
        <v>545757.05936842109</v>
      </c>
      <c r="I2902" s="2">
        <v>0</v>
      </c>
      <c r="J2902" s="2">
        <v>25233.179263780276</v>
      </c>
      <c r="K2902" s="2">
        <v>8199.9506528807578</v>
      </c>
      <c r="L2902" s="2">
        <v>87.747161007850622</v>
      </c>
      <c r="M2902" s="2">
        <v>5284.3151064899421</v>
      </c>
    </row>
    <row r="2903" spans="1:13" ht="14.25" customHeight="1">
      <c r="A2903" s="59" t="s">
        <v>146</v>
      </c>
      <c r="B2903" s="59" t="s">
        <v>14</v>
      </c>
      <c r="C2903" s="59" t="s">
        <v>112</v>
      </c>
      <c r="D2903" s="2">
        <v>26956.761999999999</v>
      </c>
      <c r="E2903" s="2">
        <v>1242419639.7856319</v>
      </c>
      <c r="F2903" s="2">
        <v>1671063.8139999998</v>
      </c>
      <c r="G2903" s="2">
        <v>453273118.98239994</v>
      </c>
      <c r="H2903" s="2">
        <v>129320805.82736841</v>
      </c>
      <c r="I2903" s="2">
        <v>78704667.484443709</v>
      </c>
      <c r="J2903" s="2">
        <v>265339321.00409681</v>
      </c>
      <c r="K2903" s="2">
        <v>55013468.930177003</v>
      </c>
      <c r="L2903" s="2">
        <v>31901395.220946562</v>
      </c>
      <c r="M2903" s="2">
        <v>111383130.10996935</v>
      </c>
    </row>
    <row r="2904" spans="1:13" ht="14.25" customHeight="1">
      <c r="A2904" s="59" t="s">
        <v>146</v>
      </c>
      <c r="B2904" s="59" t="s">
        <v>14</v>
      </c>
      <c r="C2904" s="59" t="s">
        <v>112</v>
      </c>
      <c r="D2904" s="2">
        <v>8715.8455999999987</v>
      </c>
      <c r="E2904" s="2">
        <v>471167013.547692</v>
      </c>
      <c r="F2904" s="2">
        <v>540300.10739999998</v>
      </c>
      <c r="G2904" s="2">
        <v>146555380.0896</v>
      </c>
      <c r="H2904" s="2">
        <v>41812891.169684209</v>
      </c>
      <c r="I2904" s="2">
        <v>25447334.134335268</v>
      </c>
      <c r="J2904" s="2">
        <v>85791333.301846296</v>
      </c>
      <c r="K2904" s="2">
        <v>17787332.956228942</v>
      </c>
      <c r="L2904" s="2">
        <v>10314578.404125396</v>
      </c>
      <c r="M2904" s="2">
        <v>36013159.313540839</v>
      </c>
    </row>
    <row r="2905" spans="1:13" ht="14.25" customHeight="1">
      <c r="A2905" s="59" t="s">
        <v>146</v>
      </c>
      <c r="B2905" s="59" t="s">
        <v>14</v>
      </c>
      <c r="C2905" s="59" t="s">
        <v>112</v>
      </c>
      <c r="D2905" s="2">
        <v>2324.8147999999997</v>
      </c>
      <c r="E2905" s="2">
        <v>122179046.79657599</v>
      </c>
      <c r="F2905" s="2">
        <v>144116.13979999998</v>
      </c>
      <c r="G2905" s="2">
        <v>39091343.596799992</v>
      </c>
      <c r="H2905" s="2">
        <v>11152931.934315789</v>
      </c>
      <c r="I2905" s="2">
        <v>6787676.3461766485</v>
      </c>
      <c r="J2905" s="2">
        <v>22883489.511547238</v>
      </c>
      <c r="K2905" s="2">
        <v>4744491.4477568064</v>
      </c>
      <c r="L2905" s="2">
        <v>2751251.6432910534</v>
      </c>
      <c r="M2905" s="2">
        <v>9605944.1171006504</v>
      </c>
    </row>
    <row r="2906" spans="1:13" ht="14.25" customHeight="1">
      <c r="A2906" s="59" t="s">
        <v>147</v>
      </c>
      <c r="B2906" s="59" t="s">
        <v>14</v>
      </c>
      <c r="C2906" s="59" t="s">
        <v>113</v>
      </c>
      <c r="D2906" s="2">
        <v>4481.6772000000001</v>
      </c>
      <c r="E2906" s="2">
        <v>267640571.59408799</v>
      </c>
      <c r="F2906" s="2">
        <v>277821.28899999999</v>
      </c>
      <c r="G2906" s="2">
        <v>75358597.747199997</v>
      </c>
      <c r="H2906" s="2">
        <v>21500138.15242105</v>
      </c>
      <c r="I2906" s="2">
        <v>13084988.241488826</v>
      </c>
      <c r="J2906" s="2">
        <v>44113799.172450379</v>
      </c>
      <c r="K2906" s="2">
        <v>9146224.9582231976</v>
      </c>
      <c r="L2906" s="2">
        <v>5303743.6621618411</v>
      </c>
      <c r="M2906" s="2">
        <v>18517922.689619884</v>
      </c>
    </row>
    <row r="2907" spans="1:13" ht="14.25" customHeight="1">
      <c r="A2907" s="59" t="s">
        <v>148</v>
      </c>
      <c r="B2907" s="59" t="s">
        <v>14</v>
      </c>
      <c r="C2907" s="59" t="s">
        <v>114</v>
      </c>
      <c r="D2907" s="2">
        <v>12872.868399999998</v>
      </c>
      <c r="E2907" s="2">
        <v>560250618.62893188</v>
      </c>
      <c r="F2907" s="2">
        <v>797996.18559999997</v>
      </c>
      <c r="G2907" s="2">
        <v>216454974.91199997</v>
      </c>
      <c r="H2907" s="2">
        <v>61755552.879157886</v>
      </c>
      <c r="I2907" s="2">
        <v>37584440.853578888</v>
      </c>
      <c r="J2907" s="2">
        <v>126709512.09314732</v>
      </c>
      <c r="K2907" s="2">
        <v>26271001.901699372</v>
      </c>
      <c r="L2907" s="2">
        <v>15234116.859273901</v>
      </c>
      <c r="M2907" s="2">
        <v>53189636.644256935</v>
      </c>
    </row>
    <row r="2908" spans="1:13" ht="14.25" customHeight="1">
      <c r="A2908" s="59" t="s">
        <v>148</v>
      </c>
      <c r="B2908" s="59" t="s">
        <v>14</v>
      </c>
      <c r="C2908" s="59" t="s">
        <v>114</v>
      </c>
      <c r="D2908" s="2">
        <v>559.30560000000003</v>
      </c>
      <c r="E2908" s="2">
        <v>33939778.561919995</v>
      </c>
      <c r="F2908" s="2">
        <v>34671.485999999997</v>
      </c>
      <c r="G2908" s="2">
        <v>9404623.2959999982</v>
      </c>
      <c r="H2908" s="2">
        <v>2683180.3149473676</v>
      </c>
      <c r="I2908" s="2">
        <v>1632984.0086204449</v>
      </c>
      <c r="J2908" s="2">
        <v>5505326.2011879971</v>
      </c>
      <c r="K2908" s="2">
        <v>1141433.1308810015</v>
      </c>
      <c r="L2908" s="2">
        <v>661898.07940911641</v>
      </c>
      <c r="M2908" s="2">
        <v>2311004.8757352415</v>
      </c>
    </row>
    <row r="2909" spans="1:13" ht="14.25" customHeight="1">
      <c r="A2909" s="59" t="s">
        <v>146</v>
      </c>
      <c r="B2909" s="59" t="s">
        <v>14</v>
      </c>
      <c r="C2909" s="59" t="s">
        <v>112</v>
      </c>
      <c r="D2909" s="2">
        <v>27560.265599999999</v>
      </c>
      <c r="E2909" s="2">
        <v>2072546825.4802082</v>
      </c>
      <c r="F2909" s="2">
        <v>2411965.3921999997</v>
      </c>
      <c r="G2909" s="2">
        <v>497357591.09759992</v>
      </c>
      <c r="H2909" s="2">
        <v>132216019.29094736</v>
      </c>
      <c r="I2909" s="2">
        <v>104713223.53681013</v>
      </c>
      <c r="J2909" s="2">
        <v>271279694.53440166</v>
      </c>
      <c r="K2909" s="2">
        <v>56245101.518239699</v>
      </c>
      <c r="L2909" s="2">
        <v>24577470.045545518</v>
      </c>
      <c r="M2909" s="2">
        <v>136600772.42787769</v>
      </c>
    </row>
    <row r="2910" spans="1:13" ht="14.25" customHeight="1">
      <c r="A2910" s="59" t="s">
        <v>146</v>
      </c>
      <c r="B2910" s="59" t="s">
        <v>14</v>
      </c>
      <c r="C2910" s="59" t="s">
        <v>112</v>
      </c>
      <c r="D2910" s="2">
        <v>12379.457999999999</v>
      </c>
      <c r="E2910" s="2">
        <v>901732696.80278397</v>
      </c>
      <c r="F2910" s="2">
        <v>1083401.6135999998</v>
      </c>
      <c r="G2910" s="2">
        <v>223401962.95679998</v>
      </c>
      <c r="H2910" s="2">
        <v>59388493.854315795</v>
      </c>
      <c r="I2910" s="2">
        <v>47034849.795444362</v>
      </c>
      <c r="J2910" s="2">
        <v>121852801.90991539</v>
      </c>
      <c r="K2910" s="2">
        <v>25264047.961525615</v>
      </c>
      <c r="L2910" s="2">
        <v>11039652.614054954</v>
      </c>
      <c r="M2910" s="2">
        <v>61358027.153354779</v>
      </c>
    </row>
    <row r="2911" spans="1:13" ht="14.25" customHeight="1">
      <c r="A2911" s="59" t="s">
        <v>146</v>
      </c>
      <c r="B2911" s="59" t="s">
        <v>14</v>
      </c>
      <c r="C2911" s="59" t="s">
        <v>112</v>
      </c>
      <c r="D2911" s="2">
        <v>3441.0151999999994</v>
      </c>
      <c r="E2911" s="2">
        <v>257749252.78132799</v>
      </c>
      <c r="F2911" s="2">
        <v>301144.00779999996</v>
      </c>
      <c r="G2911" s="2">
        <v>62097188.81279999</v>
      </c>
      <c r="H2911" s="2">
        <v>16507726.938947367</v>
      </c>
      <c r="I2911" s="2">
        <v>13073886.843498392</v>
      </c>
      <c r="J2911" s="2">
        <v>33870412.059607767</v>
      </c>
      <c r="K2911" s="2">
        <v>7022437.73912708</v>
      </c>
      <c r="L2911" s="2">
        <v>3068600.6162533797</v>
      </c>
      <c r="M2911" s="2">
        <v>17055181.581997093</v>
      </c>
    </row>
    <row r="2912" spans="1:13" ht="14.25" customHeight="1">
      <c r="A2912" s="59" t="s">
        <v>147</v>
      </c>
      <c r="B2912" s="59" t="s">
        <v>14</v>
      </c>
      <c r="C2912" s="59" t="s">
        <v>113</v>
      </c>
      <c r="D2912" s="2">
        <v>9624.7171999999991</v>
      </c>
      <c r="E2912" s="2">
        <v>643220090.02112401</v>
      </c>
      <c r="F2912" s="2">
        <v>842317.46439999994</v>
      </c>
      <c r="G2912" s="2">
        <v>173689405.2288</v>
      </c>
      <c r="H2912" s="2">
        <v>46173059.802947365</v>
      </c>
      <c r="I2912" s="2">
        <v>36568412.593316272</v>
      </c>
      <c r="J2912" s="2">
        <v>94737488.378776804</v>
      </c>
      <c r="K2912" s="2">
        <v>19642161.793910567</v>
      </c>
      <c r="L2912" s="2">
        <v>8583052.2141211405</v>
      </c>
      <c r="M2912" s="2">
        <v>47704322.701443061</v>
      </c>
    </row>
    <row r="2913" spans="1:13" ht="14.25" customHeight="1">
      <c r="A2913" s="59" t="s">
        <v>148</v>
      </c>
      <c r="B2913" s="59" t="s">
        <v>14</v>
      </c>
      <c r="C2913" s="59" t="s">
        <v>114</v>
      </c>
      <c r="D2913" s="2">
        <v>3886.2095999999997</v>
      </c>
      <c r="E2913" s="2">
        <v>276064311.90491998</v>
      </c>
      <c r="F2913" s="2">
        <v>340105.88139999995</v>
      </c>
      <c r="G2913" s="2">
        <v>70131248.889599994</v>
      </c>
      <c r="H2913" s="2">
        <v>18643477.187368423</v>
      </c>
      <c r="I2913" s="2">
        <v>14765370.568696458</v>
      </c>
      <c r="J2913" s="2">
        <v>38252525.156530395</v>
      </c>
      <c r="K2913" s="2">
        <v>7930992.2714662692</v>
      </c>
      <c r="L2913" s="2">
        <v>3465612.4661843395</v>
      </c>
      <c r="M2913" s="2">
        <v>19261760.422825299</v>
      </c>
    </row>
    <row r="2914" spans="1:13" ht="14.25" customHeight="1">
      <c r="A2914" s="59" t="s">
        <v>148</v>
      </c>
      <c r="B2914" s="59" t="s">
        <v>14</v>
      </c>
      <c r="C2914" s="59" t="s">
        <v>114</v>
      </c>
      <c r="D2914" s="2">
        <v>3015.1071999999999</v>
      </c>
      <c r="E2914" s="2">
        <v>241617810.78666002</v>
      </c>
      <c r="F2914" s="2">
        <v>263869.97299999994</v>
      </c>
      <c r="G2914" s="2">
        <v>54411175.833599992</v>
      </c>
      <c r="H2914" s="2">
        <v>14464500.44968421</v>
      </c>
      <c r="I2914" s="2">
        <v>11455680.391594106</v>
      </c>
      <c r="J2914" s="2">
        <v>29678137.797208868</v>
      </c>
      <c r="K2914" s="2">
        <v>6153242.9699217211</v>
      </c>
      <c r="L2914" s="2">
        <v>2688787.8356335075</v>
      </c>
      <c r="M2914" s="2">
        <v>14944194.604309455</v>
      </c>
    </row>
    <row r="2915" spans="1:13" ht="14.25" customHeight="1">
      <c r="A2915" s="59" t="s">
        <v>146</v>
      </c>
      <c r="B2915" s="59" t="s">
        <v>14</v>
      </c>
      <c r="C2915" s="59" t="s">
        <v>112</v>
      </c>
      <c r="D2915" s="2">
        <v>3139.6651999999999</v>
      </c>
      <c r="E2915" s="2">
        <v>242651939.76777601</v>
      </c>
      <c r="F2915" s="2">
        <v>240424.76259999999</v>
      </c>
      <c r="G2915" s="2">
        <v>67103130.585599996</v>
      </c>
      <c r="H2915" s="2">
        <v>20609204.665263157</v>
      </c>
      <c r="I2915" s="2">
        <v>22443628.431492917</v>
      </c>
      <c r="J2915" s="2">
        <v>30904180.270174574</v>
      </c>
      <c r="K2915" s="2">
        <v>6407441.4401610242</v>
      </c>
      <c r="L2915" s="2">
        <v>3498410.9451420419</v>
      </c>
      <c r="M2915" s="2">
        <v>12302481.810401564</v>
      </c>
    </row>
    <row r="2916" spans="1:13" ht="14.25" customHeight="1">
      <c r="A2916" s="59" t="s">
        <v>146</v>
      </c>
      <c r="B2916" s="59" t="s">
        <v>14</v>
      </c>
      <c r="C2916" s="59" t="s">
        <v>112</v>
      </c>
      <c r="D2916" s="2">
        <v>2680.0059999999994</v>
      </c>
      <c r="E2916" s="2">
        <v>197010985.20919201</v>
      </c>
      <c r="F2916" s="2">
        <v>205225.92639999997</v>
      </c>
      <c r="G2916" s="2">
        <v>57278970.623999998</v>
      </c>
      <c r="H2916" s="2">
        <v>17591937.498947367</v>
      </c>
      <c r="I2916" s="2">
        <v>19157793.913240053</v>
      </c>
      <c r="J2916" s="2">
        <v>26379688.047359161</v>
      </c>
      <c r="K2916" s="2">
        <v>5469367.0854714653</v>
      </c>
      <c r="L2916" s="2">
        <v>2986229.9723697747</v>
      </c>
      <c r="M2916" s="2">
        <v>10501350.611131102</v>
      </c>
    </row>
    <row r="2917" spans="1:13" ht="14.25" customHeight="1">
      <c r="A2917" s="59" t="s">
        <v>146</v>
      </c>
      <c r="B2917" s="59" t="s">
        <v>14</v>
      </c>
      <c r="C2917" s="59" t="s">
        <v>112</v>
      </c>
      <c r="D2917" s="2">
        <v>8.0359999999999996</v>
      </c>
      <c r="E2917" s="2">
        <v>696100.20202799991</v>
      </c>
      <c r="F2917" s="2">
        <v>615.63959999999997</v>
      </c>
      <c r="G2917" s="2">
        <v>171751.29599999997</v>
      </c>
      <c r="H2917" s="2">
        <v>52749.443368421053</v>
      </c>
      <c r="I2917" s="2">
        <v>57444.659410015156</v>
      </c>
      <c r="J2917" s="2">
        <v>79099.514384885013</v>
      </c>
      <c r="K2917" s="2">
        <v>16399.901305761516</v>
      </c>
      <c r="L2917" s="2">
        <v>8954.2128107039716</v>
      </c>
      <c r="M2917" s="2">
        <v>31488.307679553538</v>
      </c>
    </row>
    <row r="2918" spans="1:13" ht="14.25" customHeight="1">
      <c r="A2918" s="59" t="s">
        <v>147</v>
      </c>
      <c r="B2918" s="59" t="s">
        <v>14</v>
      </c>
      <c r="C2918" s="59" t="s">
        <v>113</v>
      </c>
      <c r="D2918" s="2">
        <v>577.78840000000002</v>
      </c>
      <c r="E2918" s="2">
        <v>43086471.746471994</v>
      </c>
      <c r="F2918" s="2">
        <v>44244.920399999995</v>
      </c>
      <c r="G2918" s="2">
        <v>12348899.289599998</v>
      </c>
      <c r="H2918" s="2">
        <v>3792684.8538947366</v>
      </c>
      <c r="I2918" s="2">
        <v>4130271.0115800891</v>
      </c>
      <c r="J2918" s="2">
        <v>5687255.084273234</v>
      </c>
      <c r="K2918" s="2">
        <v>1179152.903884253</v>
      </c>
      <c r="L2918" s="2">
        <v>643807.90108961565</v>
      </c>
      <c r="M2918" s="2">
        <v>2264009.3221598989</v>
      </c>
    </row>
    <row r="2919" spans="1:13" ht="14.25" customHeight="1">
      <c r="A2919" s="59" t="s">
        <v>148</v>
      </c>
      <c r="B2919" s="59" t="s">
        <v>14</v>
      </c>
      <c r="C2919" s="59" t="s">
        <v>114</v>
      </c>
      <c r="D2919" s="2">
        <v>358.40559999999999</v>
      </c>
      <c r="E2919" s="2">
        <v>26737326.049895998</v>
      </c>
      <c r="F2919" s="2">
        <v>27445.276999999998</v>
      </c>
      <c r="G2919" s="2">
        <v>7660095.2063999996</v>
      </c>
      <c r="H2919" s="2">
        <v>2352624.677052631</v>
      </c>
      <c r="I2919" s="2">
        <v>2562031.8096866752</v>
      </c>
      <c r="J2919" s="2">
        <v>3527838.3415658721</v>
      </c>
      <c r="K2919" s="2">
        <v>731435.59823696362</v>
      </c>
      <c r="L2919" s="2">
        <v>399357.89135739719</v>
      </c>
      <c r="M2919" s="2">
        <v>1404378.5225080876</v>
      </c>
    </row>
    <row r="2920" spans="1:13" ht="14.25" customHeight="1">
      <c r="A2920" s="59" t="s">
        <v>148</v>
      </c>
      <c r="B2920" s="59" t="s">
        <v>14</v>
      </c>
      <c r="C2920" s="59" t="s">
        <v>114</v>
      </c>
      <c r="D2920" s="2">
        <v>16.071999999999999</v>
      </c>
      <c r="E2920" s="2">
        <v>1709245.3870799998</v>
      </c>
      <c r="F2920" s="2">
        <v>1230.4837999999997</v>
      </c>
      <c r="G2920" s="2">
        <v>343501.80479999993</v>
      </c>
      <c r="H2920" s="2">
        <v>105498.88673684211</v>
      </c>
      <c r="I2920" s="2">
        <v>114889.31882003031</v>
      </c>
      <c r="J2920" s="2">
        <v>158199.02876977003</v>
      </c>
      <c r="K2920" s="2">
        <v>32799.802611523031</v>
      </c>
      <c r="L2920" s="2">
        <v>17908.425621407943</v>
      </c>
      <c r="M2920" s="2">
        <v>62976.615359107076</v>
      </c>
    </row>
    <row r="2921" spans="1:13" ht="14.25" customHeight="1">
      <c r="A2921" s="59" t="s">
        <v>146</v>
      </c>
      <c r="B2921" s="59" t="s">
        <v>14</v>
      </c>
      <c r="C2921" s="59" t="s">
        <v>112</v>
      </c>
      <c r="D2921" s="2">
        <v>1010.1251999999998</v>
      </c>
      <c r="E2921" s="2">
        <v>72651676.177079991</v>
      </c>
      <c r="F2921" s="2">
        <v>0</v>
      </c>
      <c r="G2921" s="2">
        <v>27481302.355199996</v>
      </c>
      <c r="H2921" s="2">
        <v>7312904.4581052624</v>
      </c>
      <c r="I2921" s="2">
        <v>8435176.4911845941</v>
      </c>
      <c r="J2921" s="2">
        <v>9942808.9581800476</v>
      </c>
      <c r="K2921" s="2">
        <v>2061467.5941342227</v>
      </c>
      <c r="L2921" s="2">
        <v>3771498.5865997304</v>
      </c>
      <c r="M2921" s="2">
        <v>2713344.3555486663</v>
      </c>
    </row>
    <row r="2922" spans="1:13" ht="14.25" customHeight="1">
      <c r="A2922" s="59" t="s">
        <v>146</v>
      </c>
      <c r="B2922" s="59" t="s">
        <v>14</v>
      </c>
      <c r="C2922" s="59" t="s">
        <v>112</v>
      </c>
      <c r="D2922" s="2">
        <v>261.16999999999996</v>
      </c>
      <c r="E2922" s="2">
        <v>18587915.299800001</v>
      </c>
      <c r="F2922" s="2">
        <v>0</v>
      </c>
      <c r="G2922" s="2">
        <v>7105349.0687999995</v>
      </c>
      <c r="H2922" s="2">
        <v>1890767.8079999997</v>
      </c>
      <c r="I2922" s="2">
        <v>2180932.664785197</v>
      </c>
      <c r="J2922" s="2">
        <v>2570734.2175087635</v>
      </c>
      <c r="K2922" s="2">
        <v>532996.79243724921</v>
      </c>
      <c r="L2922" s="2">
        <v>975128.9106164776</v>
      </c>
      <c r="M2922" s="2">
        <v>701540.90338370437</v>
      </c>
    </row>
    <row r="2923" spans="1:13" ht="14.25" customHeight="1">
      <c r="A2923" s="59" t="s">
        <v>146</v>
      </c>
      <c r="B2923" s="59" t="s">
        <v>14</v>
      </c>
      <c r="C2923" s="59" t="s">
        <v>112</v>
      </c>
      <c r="D2923" s="2">
        <v>68.305999999999997</v>
      </c>
      <c r="E2923" s="2">
        <v>4868772.9191639991</v>
      </c>
      <c r="F2923" s="2">
        <v>0</v>
      </c>
      <c r="G2923" s="2">
        <v>1858321.7856000001</v>
      </c>
      <c r="H2923" s="2">
        <v>494507.85347368417</v>
      </c>
      <c r="I2923" s="2">
        <v>570397.7738668978</v>
      </c>
      <c r="J2923" s="2">
        <v>672345.87227152276</v>
      </c>
      <c r="K2923" s="2">
        <v>139399.16109897289</v>
      </c>
      <c r="L2923" s="2">
        <v>255033.71508430954</v>
      </c>
      <c r="M2923" s="2">
        <v>183479.92857727653</v>
      </c>
    </row>
    <row r="2924" spans="1:13" ht="14.25" customHeight="1">
      <c r="A2924" s="59" t="s">
        <v>147</v>
      </c>
      <c r="B2924" s="59" t="s">
        <v>14</v>
      </c>
      <c r="C2924" s="59" t="s">
        <v>113</v>
      </c>
      <c r="D2924" s="2">
        <v>445.19439999999992</v>
      </c>
      <c r="E2924" s="2">
        <v>30187119.085199997</v>
      </c>
      <c r="F2924" s="2">
        <v>0</v>
      </c>
      <c r="G2924" s="2">
        <v>12111886.751999998</v>
      </c>
      <c r="H2924" s="2">
        <v>3223029.6454736842</v>
      </c>
      <c r="I2924" s="2">
        <v>3717651.373203075</v>
      </c>
      <c r="J2924" s="2">
        <v>4382113.0969226304</v>
      </c>
      <c r="K2924" s="2">
        <v>908554.53233918804</v>
      </c>
      <c r="L2924" s="2">
        <v>1662219.7430200879</v>
      </c>
      <c r="M2924" s="2">
        <v>1195857.4168448378</v>
      </c>
    </row>
    <row r="2925" spans="1:13" ht="14.25" customHeight="1">
      <c r="A2925" s="59" t="s">
        <v>148</v>
      </c>
      <c r="B2925" s="59" t="s">
        <v>14</v>
      </c>
      <c r="C2925" s="59" t="s">
        <v>114</v>
      </c>
      <c r="D2925" s="2">
        <v>224.20439999999999</v>
      </c>
      <c r="E2925" s="2">
        <v>16039732.559003999</v>
      </c>
      <c r="F2925" s="2">
        <v>0</v>
      </c>
      <c r="G2925" s="2">
        <v>6099668.0063999994</v>
      </c>
      <c r="H2925" s="2">
        <v>1623151.2959999999</v>
      </c>
      <c r="I2925" s="2">
        <v>1872246.8106925229</v>
      </c>
      <c r="J2925" s="2">
        <v>2206876.4513382921</v>
      </c>
      <c r="K2925" s="2">
        <v>457557.24643074628</v>
      </c>
      <c r="L2925" s="2">
        <v>837110.66480614536</v>
      </c>
      <c r="M2925" s="2">
        <v>602245.88321247243</v>
      </c>
    </row>
    <row r="2926" spans="1:13" ht="14.25" customHeight="1">
      <c r="A2926" s="59" t="s">
        <v>148</v>
      </c>
      <c r="B2926" s="59" t="s">
        <v>14</v>
      </c>
      <c r="C2926" s="59" t="s">
        <v>114</v>
      </c>
      <c r="D2926" s="2">
        <v>79.556399999999996</v>
      </c>
      <c r="E2926" s="2">
        <v>6076915.6140000001</v>
      </c>
      <c r="F2926" s="2">
        <v>0</v>
      </c>
      <c r="G2926" s="2">
        <v>2164398.5279999999</v>
      </c>
      <c r="H2926" s="2">
        <v>575956.95157894725</v>
      </c>
      <c r="I2926" s="2">
        <v>664345.64250379859</v>
      </c>
      <c r="J2926" s="2">
        <v>783085.19241036172</v>
      </c>
      <c r="K2926" s="2">
        <v>162359.02292703901</v>
      </c>
      <c r="L2926" s="2">
        <v>297039.26815701934</v>
      </c>
      <c r="M2926" s="2">
        <v>213700.15210765155</v>
      </c>
    </row>
    <row r="2927" spans="1:13" ht="14.25" customHeight="1">
      <c r="A2927" s="59" t="s">
        <v>146</v>
      </c>
      <c r="B2927" s="59" t="s">
        <v>7</v>
      </c>
      <c r="C2927" s="59" t="s">
        <v>112</v>
      </c>
      <c r="D2927" s="2">
        <v>1800.8675999999998</v>
      </c>
      <c r="E2927" s="2">
        <v>301583236.46219999</v>
      </c>
      <c r="F2927" s="2">
        <v>78490368.684200004</v>
      </c>
      <c r="G2927" s="2">
        <v>63383560.204799995</v>
      </c>
      <c r="H2927" s="2">
        <v>7321412.4328421047</v>
      </c>
      <c r="I2927" s="2">
        <v>4813118.3107819073</v>
      </c>
      <c r="J2927" s="2">
        <v>17726201.173652731</v>
      </c>
      <c r="K2927" s="2">
        <v>3675217.8826211561</v>
      </c>
      <c r="L2927" s="2">
        <v>376513.65501316328</v>
      </c>
      <c r="M2927" s="2">
        <v>8141874.6294812588</v>
      </c>
    </row>
    <row r="2928" spans="1:13" ht="14.25" customHeight="1">
      <c r="A2928" s="59" t="s">
        <v>146</v>
      </c>
      <c r="B2928" s="59" t="s">
        <v>7</v>
      </c>
      <c r="C2928" s="59" t="s">
        <v>112</v>
      </c>
      <c r="D2928" s="2">
        <v>512.69679999999994</v>
      </c>
      <c r="E2928" s="2">
        <v>78896951.431451991</v>
      </c>
      <c r="F2928" s="2">
        <v>22345762.386799999</v>
      </c>
      <c r="G2928" s="2">
        <v>18044940.729599997</v>
      </c>
      <c r="H2928" s="2">
        <v>2084364.3183157893</v>
      </c>
      <c r="I2928" s="2">
        <v>1370267.5065947599</v>
      </c>
      <c r="J2928" s="2">
        <v>5046549.0177556649</v>
      </c>
      <c r="K2928" s="2">
        <v>1046313.7033075846</v>
      </c>
      <c r="L2928" s="2">
        <v>107191.30383685773</v>
      </c>
      <c r="M2928" s="2">
        <v>2317945.5660906038</v>
      </c>
    </row>
    <row r="2929" spans="1:13" ht="14.25" customHeight="1">
      <c r="A2929" s="59" t="s">
        <v>146</v>
      </c>
      <c r="B2929" s="59" t="s">
        <v>7</v>
      </c>
      <c r="C2929" s="59" t="s">
        <v>112</v>
      </c>
      <c r="D2929" s="2">
        <v>219.3828</v>
      </c>
      <c r="E2929" s="2">
        <v>36702236.919347994</v>
      </c>
      <c r="F2929" s="2">
        <v>9561744.4061999992</v>
      </c>
      <c r="G2929" s="2">
        <v>7721425.1711999997</v>
      </c>
      <c r="H2929" s="2">
        <v>891899.25726315787</v>
      </c>
      <c r="I2929" s="2">
        <v>586337.03652095527</v>
      </c>
      <c r="J2929" s="2">
        <v>2159416.7427073615</v>
      </c>
      <c r="K2929" s="2">
        <v>447717.30564728938</v>
      </c>
      <c r="L2929" s="2">
        <v>45867.125309501818</v>
      </c>
      <c r="M2929" s="2">
        <v>991848.18110146513</v>
      </c>
    </row>
    <row r="2930" spans="1:13" ht="14.25" customHeight="1">
      <c r="A2930" s="59" t="s">
        <v>147</v>
      </c>
      <c r="B2930" s="59" t="s">
        <v>7</v>
      </c>
      <c r="C2930" s="59" t="s">
        <v>113</v>
      </c>
      <c r="D2930" s="2">
        <v>4.8215999999999992</v>
      </c>
      <c r="E2930" s="2">
        <v>822342.68423999997</v>
      </c>
      <c r="F2930" s="2">
        <v>210148.65700000001</v>
      </c>
      <c r="G2930" s="2">
        <v>169701.42719999998</v>
      </c>
      <c r="H2930" s="2">
        <v>19601.28</v>
      </c>
      <c r="I2930" s="2">
        <v>12886.528275185827</v>
      </c>
      <c r="J2930" s="2">
        <v>47459.708630931011</v>
      </c>
      <c r="K2930" s="2">
        <v>9839.9407834569083</v>
      </c>
      <c r="L2930" s="2">
        <v>1008.0686881209191</v>
      </c>
      <c r="M2930" s="2">
        <v>21798.861123109124</v>
      </c>
    </row>
    <row r="2931" spans="1:13" ht="14.25" customHeight="1">
      <c r="A2931" s="59" t="s">
        <v>148</v>
      </c>
      <c r="B2931" s="59" t="s">
        <v>7</v>
      </c>
      <c r="C2931" s="59" t="s">
        <v>114</v>
      </c>
      <c r="D2931" s="2">
        <v>220.18639999999996</v>
      </c>
      <c r="E2931" s="2">
        <v>33580887.708060004</v>
      </c>
      <c r="F2931" s="2">
        <v>9596769.8451999985</v>
      </c>
      <c r="G2931" s="2">
        <v>7749707.6927999984</v>
      </c>
      <c r="H2931" s="2">
        <v>895165.7229473684</v>
      </c>
      <c r="I2931" s="2">
        <v>588484.79123348615</v>
      </c>
      <c r="J2931" s="2">
        <v>2167326.6941458499</v>
      </c>
      <c r="K2931" s="2">
        <v>449357.29577786551</v>
      </c>
      <c r="L2931" s="2">
        <v>46035.13675752197</v>
      </c>
      <c r="M2931" s="2">
        <v>995481.32462198345</v>
      </c>
    </row>
    <row r="2932" spans="1:13" ht="14.25" customHeight="1">
      <c r="A2932" s="59" t="s">
        <v>148</v>
      </c>
      <c r="B2932" s="59" t="s">
        <v>7</v>
      </c>
      <c r="C2932" s="59" t="s">
        <v>114</v>
      </c>
      <c r="D2932" s="2">
        <v>550.46599999999989</v>
      </c>
      <c r="E2932" s="2">
        <v>94058588.181095988</v>
      </c>
      <c r="F2932" s="2">
        <v>23991925.408399999</v>
      </c>
      <c r="G2932" s="2">
        <v>19374269.625599999</v>
      </c>
      <c r="H2932" s="2">
        <v>2237915.5503157889</v>
      </c>
      <c r="I2932" s="2">
        <v>1471211.9780837158</v>
      </c>
      <c r="J2932" s="2">
        <v>5418316.7353646243</v>
      </c>
      <c r="K2932" s="2">
        <v>1123393.2394446637</v>
      </c>
      <c r="L2932" s="2">
        <v>115087.84189380493</v>
      </c>
      <c r="M2932" s="2">
        <v>2488703.3115549586</v>
      </c>
    </row>
    <row r="2933" spans="1:13" ht="14.25" customHeight="1">
      <c r="A2933" s="59" t="s">
        <v>146</v>
      </c>
      <c r="B2933" s="59" t="s">
        <v>7</v>
      </c>
      <c r="C2933" s="59" t="s">
        <v>112</v>
      </c>
      <c r="D2933" s="2">
        <v>159.11279999999999</v>
      </c>
      <c r="E2933" s="2">
        <v>22891404.992147997</v>
      </c>
      <c r="F2933" s="2">
        <v>5754687.1839999994</v>
      </c>
      <c r="G2933" s="2">
        <v>5669104.2431999994</v>
      </c>
      <c r="H2933" s="2">
        <v>646872.07073684188</v>
      </c>
      <c r="I2933" s="2">
        <v>833325.8218205868</v>
      </c>
      <c r="J2933" s="2">
        <v>2133106.8707957477</v>
      </c>
      <c r="K2933" s="2">
        <v>324718.04585407802</v>
      </c>
      <c r="L2933" s="2">
        <v>87495.053146317528</v>
      </c>
      <c r="M2933" s="2">
        <v>1268521.5620884255</v>
      </c>
    </row>
    <row r="2934" spans="1:13" ht="14.25" customHeight="1">
      <c r="A2934" s="59" t="s">
        <v>146</v>
      </c>
      <c r="B2934" s="59" t="s">
        <v>7</v>
      </c>
      <c r="C2934" s="59" t="s">
        <v>112</v>
      </c>
      <c r="D2934" s="2">
        <v>16.071999999999999</v>
      </c>
      <c r="E2934" s="2">
        <v>2313193.0242959997</v>
      </c>
      <c r="F2934" s="2">
        <v>581281.50159999996</v>
      </c>
      <c r="G2934" s="2">
        <v>572636.83199999994</v>
      </c>
      <c r="H2934" s="2">
        <v>65340.500210526305</v>
      </c>
      <c r="I2934" s="2">
        <v>84174.325436422892</v>
      </c>
      <c r="J2934" s="2">
        <v>215465.34048441899</v>
      </c>
      <c r="K2934" s="2">
        <v>32799.802611523031</v>
      </c>
      <c r="L2934" s="2">
        <v>8837.8841561936897</v>
      </c>
      <c r="M2934" s="2">
        <v>128133.49112004298</v>
      </c>
    </row>
    <row r="2935" spans="1:13" ht="14.25" customHeight="1">
      <c r="A2935" s="59" t="s">
        <v>146</v>
      </c>
      <c r="B2935" s="59" t="s">
        <v>7</v>
      </c>
      <c r="C2935" s="59" t="s">
        <v>112</v>
      </c>
      <c r="D2935" s="2">
        <v>4.0179999999999998</v>
      </c>
      <c r="E2935" s="2">
        <v>564579.15267599991</v>
      </c>
      <c r="F2935" s="2">
        <v>145320.37539999999</v>
      </c>
      <c r="G2935" s="2">
        <v>143158.6176</v>
      </c>
      <c r="H2935" s="2">
        <v>16336.057263157894</v>
      </c>
      <c r="I2935" s="2">
        <v>21043.581359105723</v>
      </c>
      <c r="J2935" s="2">
        <v>53866.335121104748</v>
      </c>
      <c r="K2935" s="2">
        <v>8199.9506528807578</v>
      </c>
      <c r="L2935" s="2">
        <v>2209.4710390484224</v>
      </c>
      <c r="M2935" s="2">
        <v>32033.372780010744</v>
      </c>
    </row>
    <row r="2936" spans="1:13" ht="14.25" customHeight="1">
      <c r="A2936" s="59" t="s">
        <v>147</v>
      </c>
      <c r="B2936" s="59" t="s">
        <v>7</v>
      </c>
      <c r="C2936" s="59" t="s">
        <v>113</v>
      </c>
      <c r="D2936" s="2">
        <v>37.769199999999998</v>
      </c>
      <c r="E2936" s="2">
        <v>5299894.6197119998</v>
      </c>
      <c r="F2936" s="2">
        <v>1366011.2105999999</v>
      </c>
      <c r="G2936" s="2">
        <v>1345696.3583999998</v>
      </c>
      <c r="H2936" s="2">
        <v>153551.23199999999</v>
      </c>
      <c r="I2936" s="2">
        <v>197809.66477559382</v>
      </c>
      <c r="J2936" s="2">
        <v>506343.55013838457</v>
      </c>
      <c r="K2936" s="2">
        <v>77079.536137079122</v>
      </c>
      <c r="L2936" s="2">
        <v>20769.027767055173</v>
      </c>
      <c r="M2936" s="2">
        <v>301113.70413210097</v>
      </c>
    </row>
    <row r="2937" spans="1:13" ht="14.25" customHeight="1">
      <c r="A2937" s="59" t="s">
        <v>148</v>
      </c>
      <c r="B2937" s="59" t="s">
        <v>7</v>
      </c>
      <c r="C2937" s="59" t="s">
        <v>114</v>
      </c>
      <c r="D2937" s="2">
        <v>310.18959999999998</v>
      </c>
      <c r="E2937" s="2">
        <v>39857929.832952</v>
      </c>
      <c r="F2937" s="2">
        <v>11218732.821799999</v>
      </c>
      <c r="G2937" s="2">
        <v>11051889.6768</v>
      </c>
      <c r="H2937" s="2">
        <v>1261073.2698947366</v>
      </c>
      <c r="I2937" s="2">
        <v>1624564.4809229621</v>
      </c>
      <c r="J2937" s="2">
        <v>4158481.0713492865</v>
      </c>
      <c r="K2937" s="2">
        <v>633036.19040239451</v>
      </c>
      <c r="L2937" s="2">
        <v>170571.16421453821</v>
      </c>
      <c r="M2937" s="2">
        <v>2472976.3786168294</v>
      </c>
    </row>
    <row r="2938" spans="1:13" ht="14.25" customHeight="1">
      <c r="A2938" s="59" t="s">
        <v>148</v>
      </c>
      <c r="B2938" s="59" t="s">
        <v>7</v>
      </c>
      <c r="C2938" s="59" t="s">
        <v>114</v>
      </c>
      <c r="D2938" s="2">
        <v>238.66919999999999</v>
      </c>
      <c r="E2938" s="2">
        <v>40039432.190603994</v>
      </c>
      <c r="F2938" s="2">
        <v>8632029.9805999994</v>
      </c>
      <c r="G2938" s="2">
        <v>8503655.5775999986</v>
      </c>
      <c r="H2938" s="2">
        <v>970306.86315789458</v>
      </c>
      <c r="I2938" s="2">
        <v>1249988.7327308799</v>
      </c>
      <c r="J2938" s="2">
        <v>3199660.3061936223</v>
      </c>
      <c r="K2938" s="2">
        <v>487077.06878111704</v>
      </c>
      <c r="L2938" s="2">
        <v>131242.57971947631</v>
      </c>
      <c r="M2938" s="2">
        <v>1902782.3431326386</v>
      </c>
    </row>
    <row r="2939" spans="1:13" ht="14.25" customHeight="1">
      <c r="A2939" s="59" t="s">
        <v>146</v>
      </c>
      <c r="B2939" s="59" t="s">
        <v>9</v>
      </c>
      <c r="C2939" s="59" t="s">
        <v>112</v>
      </c>
      <c r="D2939" s="2">
        <v>2948.4083999999998</v>
      </c>
      <c r="E2939" s="2">
        <v>469058194.55048394</v>
      </c>
      <c r="F2939" s="2">
        <v>128297584.91619998</v>
      </c>
      <c r="G2939" s="2">
        <v>62572015.257599987</v>
      </c>
      <c r="H2939" s="2">
        <v>11986730.85978947</v>
      </c>
      <c r="I2939" s="2">
        <v>10078736.953791721</v>
      </c>
      <c r="J2939" s="2">
        <v>29021611.827814315</v>
      </c>
      <c r="K2939" s="2">
        <v>6017123.7890838999</v>
      </c>
      <c r="L2939" s="2">
        <v>1618512.1384689827</v>
      </c>
      <c r="M2939" s="2">
        <v>8776760.6421109326</v>
      </c>
    </row>
    <row r="2940" spans="1:13" ht="14.25" customHeight="1">
      <c r="A2940" s="59" t="s">
        <v>146</v>
      </c>
      <c r="B2940" s="59" t="s">
        <v>9</v>
      </c>
      <c r="C2940" s="59" t="s">
        <v>112</v>
      </c>
      <c r="D2940" s="2">
        <v>3549.5011999999997</v>
      </c>
      <c r="E2940" s="2">
        <v>561656992.80121195</v>
      </c>
      <c r="F2940" s="2">
        <v>154453648.16639999</v>
      </c>
      <c r="G2940" s="2">
        <v>75328589.683199987</v>
      </c>
      <c r="H2940" s="2">
        <v>14430468.550736843</v>
      </c>
      <c r="I2940" s="2">
        <v>12133491.721149642</v>
      </c>
      <c r="J2940" s="2">
        <v>34938255.503803715</v>
      </c>
      <c r="K2940" s="2">
        <v>7243836.4067548616</v>
      </c>
      <c r="L2940" s="2">
        <v>1948478.6360363849</v>
      </c>
      <c r="M2940" s="2">
        <v>10566081.15459362</v>
      </c>
    </row>
    <row r="2941" spans="1:13" ht="14.25" customHeight="1">
      <c r="A2941" s="59" t="s">
        <v>146</v>
      </c>
      <c r="B2941" s="59" t="s">
        <v>9</v>
      </c>
      <c r="C2941" s="59" t="s">
        <v>112</v>
      </c>
      <c r="D2941" s="2">
        <v>1305.8499999999999</v>
      </c>
      <c r="E2941" s="2">
        <v>206532916.49667597</v>
      </c>
      <c r="F2941" s="2">
        <v>56822996.5942</v>
      </c>
      <c r="G2941" s="2">
        <v>27713144.563199997</v>
      </c>
      <c r="H2941" s="2">
        <v>5308922.7890526317</v>
      </c>
      <c r="I2941" s="2">
        <v>4463872.322134519</v>
      </c>
      <c r="J2941" s="2">
        <v>12853671.087543817</v>
      </c>
      <c r="K2941" s="2">
        <v>2664983.9621862462</v>
      </c>
      <c r="L2941" s="2">
        <v>716838.98201474431</v>
      </c>
      <c r="M2941" s="2">
        <v>3887227.0491769603</v>
      </c>
    </row>
    <row r="2942" spans="1:13" ht="14.25" customHeight="1">
      <c r="A2942" s="59" t="s">
        <v>147</v>
      </c>
      <c r="B2942" s="59" t="s">
        <v>9</v>
      </c>
      <c r="C2942" s="59" t="s">
        <v>113</v>
      </c>
      <c r="D2942" s="2">
        <v>75.538399999999996</v>
      </c>
      <c r="E2942" s="2">
        <v>11919967.23456</v>
      </c>
      <c r="F2942" s="2">
        <v>3286992.0907999999</v>
      </c>
      <c r="G2942" s="2">
        <v>1603099.7375999999</v>
      </c>
      <c r="H2942" s="2">
        <v>307099.97810526309</v>
      </c>
      <c r="I2942" s="2">
        <v>258217.84509578138</v>
      </c>
      <c r="J2942" s="2">
        <v>743535.43521791918</v>
      </c>
      <c r="K2942" s="2">
        <v>154159.07227415824</v>
      </c>
      <c r="L2942" s="2">
        <v>41466.378036545211</v>
      </c>
      <c r="M2942" s="2">
        <v>224861.13392162105</v>
      </c>
    </row>
    <row r="2943" spans="1:13" ht="14.25" customHeight="1">
      <c r="A2943" s="59" t="s">
        <v>148</v>
      </c>
      <c r="B2943" s="59" t="s">
        <v>9</v>
      </c>
      <c r="C2943" s="59" t="s">
        <v>114</v>
      </c>
      <c r="D2943" s="2">
        <v>855.83399999999995</v>
      </c>
      <c r="E2943" s="2">
        <v>133930166.710032</v>
      </c>
      <c r="F2943" s="2">
        <v>37240918.320999995</v>
      </c>
      <c r="G2943" s="2">
        <v>18162768.825599998</v>
      </c>
      <c r="H2943" s="2">
        <v>3479386.2972631576</v>
      </c>
      <c r="I2943" s="2">
        <v>2925553.2449681615</v>
      </c>
      <c r="J2943" s="2">
        <v>8424098.2819902543</v>
      </c>
      <c r="K2943" s="2">
        <v>1746589.4890636015</v>
      </c>
      <c r="L2943" s="2">
        <v>469805.24052043242</v>
      </c>
      <c r="M2943" s="2">
        <v>2547628.8045375152</v>
      </c>
    </row>
    <row r="2944" spans="1:13" ht="14.25" customHeight="1">
      <c r="A2944" s="59" t="s">
        <v>148</v>
      </c>
      <c r="B2944" s="59" t="s">
        <v>9</v>
      </c>
      <c r="C2944" s="59" t="s">
        <v>114</v>
      </c>
      <c r="D2944" s="2">
        <v>946.64080000000001</v>
      </c>
      <c r="E2944" s="2">
        <v>156665995.18415999</v>
      </c>
      <c r="F2944" s="2">
        <v>41192301.668599993</v>
      </c>
      <c r="G2944" s="2">
        <v>20089898.1888</v>
      </c>
      <c r="H2944" s="2">
        <v>3848560.3098947364</v>
      </c>
      <c r="I2944" s="2">
        <v>3235964.0587535156</v>
      </c>
      <c r="J2944" s="2">
        <v>9317922.7945394572</v>
      </c>
      <c r="K2944" s="2">
        <v>1931908.3738187065</v>
      </c>
      <c r="L2944" s="2">
        <v>519653.12050053471</v>
      </c>
      <c r="M2944" s="2">
        <v>2817940.5931879748</v>
      </c>
    </row>
    <row r="2945" spans="1:13" ht="14.25" customHeight="1">
      <c r="A2945" s="59" t="s">
        <v>146</v>
      </c>
      <c r="B2945" s="59" t="s">
        <v>9</v>
      </c>
      <c r="C2945" s="59" t="s">
        <v>112</v>
      </c>
      <c r="D2945" s="2">
        <v>701.54279999999994</v>
      </c>
      <c r="E2945" s="2">
        <v>103874668.119684</v>
      </c>
      <c r="F2945" s="2">
        <v>25323428.985399999</v>
      </c>
      <c r="G2945" s="2">
        <v>15064492.1088</v>
      </c>
      <c r="H2945" s="2">
        <v>2852116.749473684</v>
      </c>
      <c r="I2945" s="2">
        <v>2678186.0403052587</v>
      </c>
      <c r="J2945" s="2">
        <v>6905387.6058004629</v>
      </c>
      <c r="K2945" s="2">
        <v>1431711.3839929802</v>
      </c>
      <c r="L2945" s="2">
        <v>487878.97484946495</v>
      </c>
      <c r="M2945" s="2">
        <v>3252319.8770158705</v>
      </c>
    </row>
    <row r="2946" spans="1:13" ht="14.25" customHeight="1">
      <c r="A2946" s="59" t="s">
        <v>146</v>
      </c>
      <c r="B2946" s="59" t="s">
        <v>9</v>
      </c>
      <c r="C2946" s="59" t="s">
        <v>112</v>
      </c>
      <c r="D2946" s="2">
        <v>85.181599999999989</v>
      </c>
      <c r="E2946" s="2">
        <v>12626196.557435999</v>
      </c>
      <c r="F2946" s="2">
        <v>3074780.9615999996</v>
      </c>
      <c r="G2946" s="2">
        <v>1829136.3455999999</v>
      </c>
      <c r="H2946" s="2">
        <v>346305.02399999998</v>
      </c>
      <c r="I2946" s="2">
        <v>325186.39206455601</v>
      </c>
      <c r="J2946" s="2">
        <v>838454.85247978126</v>
      </c>
      <c r="K2946" s="2">
        <v>173838.95384107207</v>
      </c>
      <c r="L2946" s="2">
        <v>59238.455136361154</v>
      </c>
      <c r="M2946" s="2">
        <v>394897.94612105645</v>
      </c>
    </row>
    <row r="2947" spans="1:13" ht="14.25" customHeight="1">
      <c r="A2947" s="59" t="s">
        <v>146</v>
      </c>
      <c r="B2947" s="59" t="s">
        <v>9</v>
      </c>
      <c r="C2947" s="59" t="s">
        <v>112</v>
      </c>
      <c r="D2947" s="2">
        <v>88.395999999999987</v>
      </c>
      <c r="E2947" s="2">
        <v>13059257.843015999</v>
      </c>
      <c r="F2947" s="2">
        <v>3190809.9365999997</v>
      </c>
      <c r="G2947" s="2">
        <v>1898160.4031999996</v>
      </c>
      <c r="H2947" s="2">
        <v>359373.37263157894</v>
      </c>
      <c r="I2947" s="2">
        <v>337457.57667076564</v>
      </c>
      <c r="J2947" s="2">
        <v>870094.65823373513</v>
      </c>
      <c r="K2947" s="2">
        <v>180398.91436337668</v>
      </c>
      <c r="L2947" s="2">
        <v>61473.868537733273</v>
      </c>
      <c r="M2947" s="2">
        <v>409799.75540864351</v>
      </c>
    </row>
    <row r="2948" spans="1:13" ht="14.25" customHeight="1">
      <c r="A2948" s="59" t="s">
        <v>147</v>
      </c>
      <c r="B2948" s="59" t="s">
        <v>9</v>
      </c>
      <c r="C2948" s="59" t="s">
        <v>113</v>
      </c>
      <c r="D2948" s="2">
        <v>238.66919999999999</v>
      </c>
      <c r="E2948" s="2">
        <v>35677012.686083995</v>
      </c>
      <c r="F2948" s="2">
        <v>8615187.3855999988</v>
      </c>
      <c r="G2948" s="2">
        <v>5125033.3247999996</v>
      </c>
      <c r="H2948" s="2">
        <v>970306.86315789458</v>
      </c>
      <c r="I2948" s="2">
        <v>911135.45701106731</v>
      </c>
      <c r="J2948" s="2">
        <v>2349255.5772310849</v>
      </c>
      <c r="K2948" s="2">
        <v>487077.06878111704</v>
      </c>
      <c r="L2948" s="2">
        <v>165979.44505187983</v>
      </c>
      <c r="M2948" s="2">
        <v>1106459.3396033375</v>
      </c>
    </row>
    <row r="2949" spans="1:13" ht="14.25" customHeight="1">
      <c r="A2949" s="59" t="s">
        <v>148</v>
      </c>
      <c r="B2949" s="59" t="s">
        <v>9</v>
      </c>
      <c r="C2949" s="59" t="s">
        <v>114</v>
      </c>
      <c r="D2949" s="2">
        <v>751.36599999999987</v>
      </c>
      <c r="E2949" s="2">
        <v>99640510.238807991</v>
      </c>
      <c r="F2949" s="2">
        <v>27121885.654199999</v>
      </c>
      <c r="G2949" s="2">
        <v>16134364.607999997</v>
      </c>
      <c r="H2949" s="2">
        <v>3054672.4244210524</v>
      </c>
      <c r="I2949" s="2">
        <v>2868389.4017015086</v>
      </c>
      <c r="J2949" s="2">
        <v>7395804.5949867498</v>
      </c>
      <c r="K2949" s="2">
        <v>1533390.7720887016</v>
      </c>
      <c r="L2949" s="2">
        <v>522527.88257073279</v>
      </c>
      <c r="M2949" s="2">
        <v>3483297.9209734695</v>
      </c>
    </row>
    <row r="2950" spans="1:13" ht="14.25" customHeight="1">
      <c r="A2950" s="59" t="s">
        <v>148</v>
      </c>
      <c r="B2950" s="59" t="s">
        <v>9</v>
      </c>
      <c r="C2950" s="59" t="s">
        <v>114</v>
      </c>
      <c r="D2950" s="2">
        <v>1178.0776000000001</v>
      </c>
      <c r="E2950" s="2">
        <v>167828325.34129199</v>
      </c>
      <c r="F2950" s="2">
        <v>42524797.109399997</v>
      </c>
      <c r="G2950" s="2">
        <v>25297301.759999998</v>
      </c>
      <c r="H2950" s="2">
        <v>4789465.2530526314</v>
      </c>
      <c r="I2950" s="2">
        <v>4497389.158175841</v>
      </c>
      <c r="J2950" s="2">
        <v>11595988.808824144</v>
      </c>
      <c r="K2950" s="2">
        <v>2404225.5314246383</v>
      </c>
      <c r="L2950" s="2">
        <v>819279.01160288148</v>
      </c>
      <c r="M2950" s="2">
        <v>5461513.1039006487</v>
      </c>
    </row>
    <row r="2951" spans="1:13" ht="14.25" customHeight="1">
      <c r="A2951" s="59" t="s">
        <v>146</v>
      </c>
      <c r="B2951" s="59" t="s">
        <v>9</v>
      </c>
      <c r="C2951" s="59" t="s">
        <v>112</v>
      </c>
      <c r="D2951" s="2">
        <v>97.235599999999991</v>
      </c>
      <c r="E2951" s="2">
        <v>14748140.769515997</v>
      </c>
      <c r="F2951" s="2">
        <v>3770926.9725999995</v>
      </c>
      <c r="G2951" s="2">
        <v>2480475.0720000002</v>
      </c>
      <c r="H2951" s="2">
        <v>395310.70989473682</v>
      </c>
      <c r="I2951" s="2">
        <v>408257.89969071874</v>
      </c>
      <c r="J2951" s="2">
        <v>957104.12405710877</v>
      </c>
      <c r="K2951" s="2">
        <v>198438.80579971432</v>
      </c>
      <c r="L2951" s="2">
        <v>0</v>
      </c>
      <c r="M2951" s="2">
        <v>642014.316932822</v>
      </c>
    </row>
    <row r="2952" spans="1:13" ht="14.25" customHeight="1">
      <c r="A2952" s="59" t="s">
        <v>146</v>
      </c>
      <c r="B2952" s="59" t="s">
        <v>9</v>
      </c>
      <c r="C2952" s="59" t="s">
        <v>112</v>
      </c>
      <c r="D2952" s="2">
        <v>105.27159999999999</v>
      </c>
      <c r="E2952" s="2">
        <v>15824300.192315999</v>
      </c>
      <c r="F2952" s="2">
        <v>4082573.4419999993</v>
      </c>
      <c r="G2952" s="2">
        <v>2685471.3983999994</v>
      </c>
      <c r="H2952" s="2">
        <v>427981.58147368417</v>
      </c>
      <c r="I2952" s="2">
        <v>441998.22197920777</v>
      </c>
      <c r="J2952" s="2">
        <v>1036203.6384419937</v>
      </c>
      <c r="K2952" s="2">
        <v>214838.70710547586</v>
      </c>
      <c r="L2952" s="2">
        <v>0</v>
      </c>
      <c r="M2952" s="2">
        <v>695073.35139007994</v>
      </c>
    </row>
    <row r="2953" spans="1:13" ht="14.25" customHeight="1">
      <c r="A2953" s="59" t="s">
        <v>146</v>
      </c>
      <c r="B2953" s="59" t="s">
        <v>9</v>
      </c>
      <c r="C2953" s="59" t="s">
        <v>112</v>
      </c>
      <c r="D2953" s="2">
        <v>148.66599999999997</v>
      </c>
      <c r="E2953" s="2">
        <v>22346181.911591999</v>
      </c>
      <c r="F2953" s="2">
        <v>5765466.4447999997</v>
      </c>
      <c r="G2953" s="2">
        <v>3792460.3775999993</v>
      </c>
      <c r="H2953" s="2">
        <v>604400.55915789481</v>
      </c>
      <c r="I2953" s="2">
        <v>624195.96233704931</v>
      </c>
      <c r="J2953" s="2">
        <v>1463341.016120373</v>
      </c>
      <c r="K2953" s="2">
        <v>303398.17415658804</v>
      </c>
      <c r="L2953" s="2">
        <v>0</v>
      </c>
      <c r="M2953" s="2">
        <v>981592.13745927322</v>
      </c>
    </row>
    <row r="2954" spans="1:13" ht="14.25" customHeight="1">
      <c r="A2954" s="59" t="s">
        <v>147</v>
      </c>
      <c r="B2954" s="59" t="s">
        <v>9</v>
      </c>
      <c r="C2954" s="59" t="s">
        <v>113</v>
      </c>
      <c r="D2954" s="2">
        <v>8.0359999999999996</v>
      </c>
      <c r="E2954" s="2">
        <v>1197809.9096039997</v>
      </c>
      <c r="F2954" s="2">
        <v>311646.46939999994</v>
      </c>
      <c r="G2954" s="2">
        <v>204997.9008</v>
      </c>
      <c r="H2954" s="2">
        <v>32669.628631578944</v>
      </c>
      <c r="I2954" s="2">
        <v>33740.322288489144</v>
      </c>
      <c r="J2954" s="2">
        <v>79099.514384885013</v>
      </c>
      <c r="K2954" s="2">
        <v>16399.901305761516</v>
      </c>
      <c r="L2954" s="2">
        <v>0</v>
      </c>
      <c r="M2954" s="2">
        <v>53059.034457258014</v>
      </c>
    </row>
    <row r="2955" spans="1:13" ht="14.25" customHeight="1">
      <c r="A2955" s="59" t="s">
        <v>148</v>
      </c>
      <c r="B2955" s="59" t="s">
        <v>9</v>
      </c>
      <c r="C2955" s="59" t="s">
        <v>114</v>
      </c>
      <c r="D2955" s="2">
        <v>59.466399999999993</v>
      </c>
      <c r="E2955" s="2">
        <v>9043489.4402159993</v>
      </c>
      <c r="F2955" s="2">
        <v>2306186.7369999997</v>
      </c>
      <c r="G2955" s="2">
        <v>1516983.9935999999</v>
      </c>
      <c r="H2955" s="2">
        <v>241759.47789473683</v>
      </c>
      <c r="I2955" s="2">
        <v>249678.38493481971</v>
      </c>
      <c r="J2955" s="2">
        <v>585336.40644814924</v>
      </c>
      <c r="K2955" s="2">
        <v>121359.26966263521</v>
      </c>
      <c r="L2955" s="2">
        <v>0</v>
      </c>
      <c r="M2955" s="2">
        <v>392636.85498370929</v>
      </c>
    </row>
    <row r="2956" spans="1:13" ht="14.25" customHeight="1">
      <c r="A2956" s="59" t="s">
        <v>148</v>
      </c>
      <c r="B2956" s="59" t="s">
        <v>9</v>
      </c>
      <c r="C2956" s="59" t="s">
        <v>114</v>
      </c>
      <c r="D2956" s="2">
        <v>146.25519999999997</v>
      </c>
      <c r="E2956" s="2">
        <v>22744134.957851999</v>
      </c>
      <c r="F2956" s="2">
        <v>5671972.7425999995</v>
      </c>
      <c r="G2956" s="2">
        <v>3730961.1647999994</v>
      </c>
      <c r="H2956" s="2">
        <v>594599.91915789479</v>
      </c>
      <c r="I2956" s="2">
        <v>614073.8656505025</v>
      </c>
      <c r="J2956" s="2">
        <v>1439611.1618049075</v>
      </c>
      <c r="K2956" s="2">
        <v>298478.20376485959</v>
      </c>
      <c r="L2956" s="2">
        <v>0</v>
      </c>
      <c r="M2956" s="2">
        <v>965674.42712209595</v>
      </c>
    </row>
    <row r="2957" spans="1:13" ht="14.25" customHeight="1">
      <c r="A2957" s="59" t="s">
        <v>146</v>
      </c>
      <c r="B2957" s="59" t="s">
        <v>12</v>
      </c>
      <c r="C2957" s="59" t="s">
        <v>112</v>
      </c>
      <c r="D2957" s="2">
        <v>164.738</v>
      </c>
      <c r="E2957" s="2">
        <v>14734350.46314</v>
      </c>
      <c r="F2957" s="2">
        <v>5204385.7169999992</v>
      </c>
      <c r="G2957" s="2">
        <v>501950.99519999995</v>
      </c>
      <c r="H2957" s="2">
        <v>669741.05936842109</v>
      </c>
      <c r="I2957" s="2">
        <v>504681.55002678873</v>
      </c>
      <c r="J2957" s="2">
        <v>2895595.3670304767</v>
      </c>
      <c r="K2957" s="2">
        <v>336197.97676811105</v>
      </c>
      <c r="L2957" s="2">
        <v>32964.387711903684</v>
      </c>
      <c r="M2957" s="2">
        <v>1560294.5280311659</v>
      </c>
    </row>
    <row r="2958" spans="1:13" ht="14.25" customHeight="1">
      <c r="A2958" s="59" t="s">
        <v>146</v>
      </c>
      <c r="B2958" s="59" t="s">
        <v>12</v>
      </c>
      <c r="C2958" s="59" t="s">
        <v>112</v>
      </c>
      <c r="D2958" s="2">
        <v>428.31880000000001</v>
      </c>
      <c r="E2958" s="2">
        <v>37478950.825931996</v>
      </c>
      <c r="F2958" s="2">
        <v>13531403.659599999</v>
      </c>
      <c r="G2958" s="2">
        <v>1305073.6895999999</v>
      </c>
      <c r="H2958" s="2">
        <v>1741325.76</v>
      </c>
      <c r="I2958" s="2">
        <v>1312172.0300696504</v>
      </c>
      <c r="J2958" s="2">
        <v>7528547.9542792393</v>
      </c>
      <c r="K2958" s="2">
        <v>874114.73959708889</v>
      </c>
      <c r="L2958" s="2">
        <v>85707.408050949569</v>
      </c>
      <c r="M2958" s="2">
        <v>4056765.7728810315</v>
      </c>
    </row>
    <row r="2959" spans="1:13" ht="14.25" customHeight="1">
      <c r="A2959" s="59" t="s">
        <v>147</v>
      </c>
      <c r="B2959" s="59" t="s">
        <v>12</v>
      </c>
      <c r="C2959" s="59" t="s">
        <v>113</v>
      </c>
      <c r="D2959" s="2">
        <v>32.143999999999998</v>
      </c>
      <c r="E2959" s="2">
        <v>2427108.2423279998</v>
      </c>
      <c r="F2959" s="2">
        <v>1015490.3615999998</v>
      </c>
      <c r="G2959" s="2">
        <v>97941.849599999987</v>
      </c>
      <c r="H2959" s="2">
        <v>130681.00042105261</v>
      </c>
      <c r="I2959" s="2">
        <v>98474.448785714834</v>
      </c>
      <c r="J2959" s="2">
        <v>564994.21795716614</v>
      </c>
      <c r="K2959" s="2">
        <v>65599.605223046063</v>
      </c>
      <c r="L2959" s="2">
        <v>6432.0756511031577</v>
      </c>
      <c r="M2959" s="2">
        <v>304447.71278656897</v>
      </c>
    </row>
    <row r="2960" spans="1:13" ht="14.25" customHeight="1">
      <c r="A2960" s="59" t="s">
        <v>148</v>
      </c>
      <c r="B2960" s="59" t="s">
        <v>12</v>
      </c>
      <c r="C2960" s="59" t="s">
        <v>114</v>
      </c>
      <c r="D2960" s="2">
        <v>369.65600000000001</v>
      </c>
      <c r="E2960" s="2">
        <v>29706056.650115997</v>
      </c>
      <c r="F2960" s="2">
        <v>11678133.590599999</v>
      </c>
      <c r="G2960" s="2">
        <v>1126329.696</v>
      </c>
      <c r="H2960" s="2">
        <v>1502833.9907368419</v>
      </c>
      <c r="I2960" s="2">
        <v>1132456.161035721</v>
      </c>
      <c r="J2960" s="2">
        <v>6497433.5065074107</v>
      </c>
      <c r="K2960" s="2">
        <v>754395.46006502979</v>
      </c>
      <c r="L2960" s="2">
        <v>73968.869987686325</v>
      </c>
      <c r="M2960" s="2">
        <v>3501148.6970455432</v>
      </c>
    </row>
    <row r="2961" spans="1:13" ht="14.25" customHeight="1">
      <c r="A2961" s="59" t="s">
        <v>148</v>
      </c>
      <c r="B2961" s="59" t="s">
        <v>12</v>
      </c>
      <c r="C2961" s="59" t="s">
        <v>114</v>
      </c>
      <c r="D2961" s="2">
        <v>466.08799999999997</v>
      </c>
      <c r="E2961" s="2">
        <v>39339097.996968001</v>
      </c>
      <c r="F2961" s="2">
        <v>14724603.0846</v>
      </c>
      <c r="G2961" s="2">
        <v>1420154.4575999998</v>
      </c>
      <c r="H2961" s="2">
        <v>1894876.9919999999</v>
      </c>
      <c r="I2961" s="2">
        <v>1427879.5073928656</v>
      </c>
      <c r="J2961" s="2">
        <v>8192416.1603789087</v>
      </c>
      <c r="K2961" s="2">
        <v>951194.2757341679</v>
      </c>
      <c r="L2961" s="2">
        <v>93265.096940995791</v>
      </c>
      <c r="M2961" s="2">
        <v>4414491.8354052491</v>
      </c>
    </row>
    <row r="2962" spans="1:13" ht="14.25" customHeight="1">
      <c r="A2962" s="59" t="s">
        <v>146</v>
      </c>
      <c r="B2962" s="59" t="s">
        <v>12</v>
      </c>
      <c r="C2962" s="59" t="s">
        <v>112</v>
      </c>
      <c r="D2962" s="2">
        <v>25.715199999999999</v>
      </c>
      <c r="E2962" s="2">
        <v>2030384.3424480001</v>
      </c>
      <c r="F2962" s="2">
        <v>673679.1425999999</v>
      </c>
      <c r="G2962" s="2">
        <v>80050.367999999988</v>
      </c>
      <c r="H2962" s="2">
        <v>104544.30315789471</v>
      </c>
      <c r="I2962" s="2">
        <v>84064.644872090503</v>
      </c>
      <c r="J2962" s="2">
        <v>451995.37436573295</v>
      </c>
      <c r="K2962" s="2">
        <v>52479.684178436852</v>
      </c>
      <c r="L2962" s="2">
        <v>163.18740781204968</v>
      </c>
      <c r="M2962" s="2">
        <v>186584.14038233983</v>
      </c>
    </row>
    <row r="2963" spans="1:13" ht="14.25" customHeight="1">
      <c r="A2963" s="59" t="s">
        <v>147</v>
      </c>
      <c r="B2963" s="59" t="s">
        <v>12</v>
      </c>
      <c r="C2963" s="59" t="s">
        <v>113</v>
      </c>
      <c r="D2963" s="2">
        <v>351.97679999999997</v>
      </c>
      <c r="E2963" s="2">
        <v>24348511.485143997</v>
      </c>
      <c r="F2963" s="2">
        <v>9220975.1612</v>
      </c>
      <c r="G2963" s="2">
        <v>1095691.8719999997</v>
      </c>
      <c r="H2963" s="2">
        <v>1430959.3162105263</v>
      </c>
      <c r="I2963" s="2">
        <v>1150634.826686739</v>
      </c>
      <c r="J2963" s="2">
        <v>6186686.6866309708</v>
      </c>
      <c r="K2963" s="2">
        <v>718315.67719235446</v>
      </c>
      <c r="L2963" s="2">
        <v>2233.6276444274299</v>
      </c>
      <c r="M2963" s="2">
        <v>2553870.4214832764</v>
      </c>
    </row>
    <row r="2964" spans="1:13" ht="14.25" customHeight="1">
      <c r="A2964" s="59" t="s">
        <v>148</v>
      </c>
      <c r="B2964" s="59" t="s">
        <v>12</v>
      </c>
      <c r="C2964" s="59" t="s">
        <v>114</v>
      </c>
      <c r="D2964" s="2">
        <v>612.34319999999991</v>
      </c>
      <c r="E2964" s="2">
        <v>45220386.014495991</v>
      </c>
      <c r="F2964" s="2">
        <v>16041970.017399998</v>
      </c>
      <c r="G2964" s="2">
        <v>1906204.0127999999</v>
      </c>
      <c r="H2964" s="2">
        <v>2489476.9111578949</v>
      </c>
      <c r="I2964" s="2">
        <v>2001789.356016655</v>
      </c>
      <c r="J2964" s="2">
        <v>10763139.852084015</v>
      </c>
      <c r="K2964" s="2">
        <v>1249672.4794990276</v>
      </c>
      <c r="L2964" s="2">
        <v>3885.9001485244326</v>
      </c>
      <c r="M2964" s="2">
        <v>4443034.8428544672</v>
      </c>
    </row>
    <row r="2965" spans="1:13" ht="14.25" customHeight="1">
      <c r="A2965" s="59" t="s">
        <v>148</v>
      </c>
      <c r="B2965" s="59" t="s">
        <v>12</v>
      </c>
      <c r="C2965" s="59" t="s">
        <v>114</v>
      </c>
      <c r="D2965" s="2">
        <v>229.02599999999998</v>
      </c>
      <c r="E2965" s="2">
        <v>17479435.293936003</v>
      </c>
      <c r="F2965" s="2">
        <v>5999949.5693999995</v>
      </c>
      <c r="G2965" s="2">
        <v>712950.50879999995</v>
      </c>
      <c r="H2965" s="2">
        <v>931103.06021052622</v>
      </c>
      <c r="I2965" s="2">
        <v>748700.74339205597</v>
      </c>
      <c r="J2965" s="2">
        <v>4025583.8029448087</v>
      </c>
      <c r="K2965" s="2">
        <v>467397.18721420324</v>
      </c>
      <c r="L2965" s="2">
        <v>1453.3878508260675</v>
      </c>
      <c r="M2965" s="2">
        <v>1661765.0002802142</v>
      </c>
    </row>
    <row r="2966" spans="1:13" ht="14.25" customHeight="1">
      <c r="A2966" s="59" t="s">
        <v>146</v>
      </c>
      <c r="B2966" s="59" t="s">
        <v>8</v>
      </c>
      <c r="C2966" s="59" t="s">
        <v>112</v>
      </c>
      <c r="D2966" s="2">
        <v>265.18799999999999</v>
      </c>
      <c r="E2966" s="2">
        <v>42103673.350199997</v>
      </c>
      <c r="F2966" s="2">
        <v>11364519.301599998</v>
      </c>
      <c r="G2966" s="2">
        <v>9633651.2639999986</v>
      </c>
      <c r="H2966" s="2">
        <v>1078118.8749473684</v>
      </c>
      <c r="I2966" s="2">
        <v>1277560.9049639802</v>
      </c>
      <c r="J2966" s="2">
        <v>2610283.9747012057</v>
      </c>
      <c r="K2966" s="2">
        <v>541196.74309013004</v>
      </c>
      <c r="L2966" s="2">
        <v>349615.42050148855</v>
      </c>
      <c r="M2966" s="2">
        <v>1435438.1570197367</v>
      </c>
    </row>
    <row r="2967" spans="1:13" ht="14.25" customHeight="1">
      <c r="A2967" s="59" t="s">
        <v>146</v>
      </c>
      <c r="B2967" s="59" t="s">
        <v>8</v>
      </c>
      <c r="C2967" s="59" t="s">
        <v>112</v>
      </c>
      <c r="D2967" s="2">
        <v>226.61519999999999</v>
      </c>
      <c r="E2967" s="2">
        <v>36537251.265899993</v>
      </c>
      <c r="F2967" s="2">
        <v>9711499.1365999989</v>
      </c>
      <c r="G2967" s="2">
        <v>8232393.5423999997</v>
      </c>
      <c r="H2967" s="2">
        <v>921302.42021052621</v>
      </c>
      <c r="I2967" s="2">
        <v>1091733.864241947</v>
      </c>
      <c r="J2967" s="2">
        <v>2230606.3056537574</v>
      </c>
      <c r="K2967" s="2">
        <v>462477.21682247473</v>
      </c>
      <c r="L2967" s="2">
        <v>298762.26842854475</v>
      </c>
      <c r="M2967" s="2">
        <v>1226647.1523623203</v>
      </c>
    </row>
    <row r="2968" spans="1:13" ht="14.25" customHeight="1">
      <c r="A2968" s="59" t="s">
        <v>146</v>
      </c>
      <c r="B2968" s="59" t="s">
        <v>8</v>
      </c>
      <c r="C2968" s="59" t="s">
        <v>112</v>
      </c>
      <c r="D2968" s="2">
        <v>55.448399999999999</v>
      </c>
      <c r="E2968" s="2">
        <v>9043580.9300759993</v>
      </c>
      <c r="F2968" s="2">
        <v>2376217.73</v>
      </c>
      <c r="G2968" s="2">
        <v>2014309.4015999998</v>
      </c>
      <c r="H2968" s="2">
        <v>225425.90652631575</v>
      </c>
      <c r="I2968" s="2">
        <v>267126.37103792321</v>
      </c>
      <c r="J2968" s="2">
        <v>545786.64925570658</v>
      </c>
      <c r="K2968" s="2">
        <v>113159.31900975444</v>
      </c>
      <c r="L2968" s="2">
        <v>73101.406104856709</v>
      </c>
      <c r="M2968" s="2">
        <v>300137.06919503585</v>
      </c>
    </row>
    <row r="2969" spans="1:13" ht="14.25" customHeight="1">
      <c r="A2969" s="59" t="s">
        <v>147</v>
      </c>
      <c r="B2969" s="59" t="s">
        <v>8</v>
      </c>
      <c r="C2969" s="59" t="s">
        <v>113</v>
      </c>
      <c r="D2969" s="2">
        <v>157.50559999999999</v>
      </c>
      <c r="E2969" s="2">
        <v>24465111.731675997</v>
      </c>
      <c r="F2969" s="2">
        <v>6749835.9859999996</v>
      </c>
      <c r="G2969" s="2">
        <v>5721804.9216</v>
      </c>
      <c r="H2969" s="2">
        <v>640337.89642105263</v>
      </c>
      <c r="I2969" s="2">
        <v>758793.74961497018</v>
      </c>
      <c r="J2969" s="2">
        <v>1550350.4819437466</v>
      </c>
      <c r="K2969" s="2">
        <v>321438.0655929257</v>
      </c>
      <c r="L2969" s="2">
        <v>207650.37096452049</v>
      </c>
      <c r="M2969" s="2">
        <v>852563.26901778288</v>
      </c>
    </row>
    <row r="2970" spans="1:13" ht="14.25" customHeight="1">
      <c r="A2970" s="59" t="s">
        <v>148</v>
      </c>
      <c r="B2970" s="59" t="s">
        <v>8</v>
      </c>
      <c r="C2970" s="59" t="s">
        <v>114</v>
      </c>
      <c r="D2970" s="2">
        <v>294.92119999999994</v>
      </c>
      <c r="E2970" s="2">
        <v>42557790.032603994</v>
      </c>
      <c r="F2970" s="2">
        <v>12638724.648799999</v>
      </c>
      <c r="G2970" s="2">
        <v>10713788.063999999</v>
      </c>
      <c r="H2970" s="2">
        <v>1199000.4783157895</v>
      </c>
      <c r="I2970" s="2">
        <v>1420802.5821872146</v>
      </c>
      <c r="J2970" s="2">
        <v>2902952.1779252803</v>
      </c>
      <c r="K2970" s="2">
        <v>601876.37792144762</v>
      </c>
      <c r="L2970" s="2">
        <v>388814.72522438277</v>
      </c>
      <c r="M2970" s="2">
        <v>1596381.2231098283</v>
      </c>
    </row>
    <row r="2971" spans="1:13" ht="14.25" customHeight="1">
      <c r="A2971" s="59" t="s">
        <v>148</v>
      </c>
      <c r="B2971" s="59" t="s">
        <v>8</v>
      </c>
      <c r="C2971" s="59" t="s">
        <v>114</v>
      </c>
      <c r="D2971" s="2">
        <v>312.60039999999998</v>
      </c>
      <c r="E2971" s="2">
        <v>56344228.376436003</v>
      </c>
      <c r="F2971" s="2">
        <v>13396359.056799999</v>
      </c>
      <c r="G2971" s="2">
        <v>11356031.481599998</v>
      </c>
      <c r="H2971" s="2">
        <v>1270875.1528421054</v>
      </c>
      <c r="I2971" s="2">
        <v>1505973.3091848136</v>
      </c>
      <c r="J2971" s="2">
        <v>3076971.1095720273</v>
      </c>
      <c r="K2971" s="2">
        <v>637956.16079412296</v>
      </c>
      <c r="L2971" s="2">
        <v>412122.419924482</v>
      </c>
      <c r="M2971" s="2">
        <v>1692077.1002444774</v>
      </c>
    </row>
    <row r="2972" spans="1:13" ht="14.25" customHeight="1">
      <c r="A2972" s="59" t="s">
        <v>147</v>
      </c>
      <c r="B2972" s="59" t="s">
        <v>8</v>
      </c>
      <c r="C2972" s="59" t="s">
        <v>113</v>
      </c>
      <c r="D2972" s="2">
        <v>89.19959999999999</v>
      </c>
      <c r="E2972" s="2">
        <v>14063993.121024</v>
      </c>
      <c r="F2972" s="2">
        <v>4627156.7784000002</v>
      </c>
      <c r="G2972" s="2">
        <v>3183265.1903999997</v>
      </c>
      <c r="H2972" s="2">
        <v>362641.08126315789</v>
      </c>
      <c r="I2972" s="2">
        <v>452465.50674026919</v>
      </c>
      <c r="J2972" s="2">
        <v>878004.6096722238</v>
      </c>
      <c r="K2972" s="2">
        <v>182038.90449395284</v>
      </c>
      <c r="L2972" s="2">
        <v>867149.77209685347</v>
      </c>
      <c r="M2972" s="2">
        <v>451806.87104725867</v>
      </c>
    </row>
    <row r="2973" spans="1:13" ht="14.25" customHeight="1">
      <c r="A2973" s="59" t="s">
        <v>148</v>
      </c>
      <c r="B2973" s="59" t="s">
        <v>8</v>
      </c>
      <c r="C2973" s="59" t="s">
        <v>114</v>
      </c>
      <c r="D2973" s="2">
        <v>65.091599999999985</v>
      </c>
      <c r="E2973" s="2">
        <v>10127203.538759999</v>
      </c>
      <c r="F2973" s="2">
        <v>3376574.0157999997</v>
      </c>
      <c r="G2973" s="2">
        <v>2322922.5023999996</v>
      </c>
      <c r="H2973" s="2">
        <v>264628.46652631578</v>
      </c>
      <c r="I2973" s="2">
        <v>330177.53194560186</v>
      </c>
      <c r="J2973" s="2">
        <v>640706.06651756866</v>
      </c>
      <c r="K2973" s="2">
        <v>132839.20057666829</v>
      </c>
      <c r="L2973" s="2">
        <v>632784.96882743353</v>
      </c>
      <c r="M2973" s="2">
        <v>329696.90589935094</v>
      </c>
    </row>
    <row r="2974" spans="1:13" ht="14.25" customHeight="1">
      <c r="A2974" s="59" t="s">
        <v>148</v>
      </c>
      <c r="B2974" s="59" t="s">
        <v>8</v>
      </c>
      <c r="C2974" s="59" t="s">
        <v>114</v>
      </c>
      <c r="D2974" s="2">
        <v>127.77239999999999</v>
      </c>
      <c r="E2974" s="2">
        <v>21632059.002707999</v>
      </c>
      <c r="F2974" s="2">
        <v>6628090.4711999996</v>
      </c>
      <c r="G2974" s="2">
        <v>4559811.9167999998</v>
      </c>
      <c r="H2974" s="2">
        <v>519457.53599999991</v>
      </c>
      <c r="I2974" s="2">
        <v>648126.26641173707</v>
      </c>
      <c r="J2974" s="2">
        <v>1257682.2787196718</v>
      </c>
      <c r="K2974" s="2">
        <v>260758.43076160809</v>
      </c>
      <c r="L2974" s="2">
        <v>1242133.4573279251</v>
      </c>
      <c r="M2974" s="2">
        <v>647182.81528391107</v>
      </c>
    </row>
    <row r="2975" spans="1:13" ht="14.25" customHeight="1">
      <c r="A2975" s="59" t="s">
        <v>146</v>
      </c>
      <c r="B2975" s="59" t="s">
        <v>10</v>
      </c>
      <c r="C2975" s="59" t="s">
        <v>112</v>
      </c>
      <c r="D2975" s="2">
        <v>607.52159999999992</v>
      </c>
      <c r="E2975" s="2">
        <v>92774864.519567981</v>
      </c>
      <c r="F2975" s="2">
        <v>28378950.926800001</v>
      </c>
      <c r="G2975" s="2">
        <v>15221773.094399998</v>
      </c>
      <c r="H2975" s="2">
        <v>2469873.1452631578</v>
      </c>
      <c r="I2975" s="2">
        <v>4044784.9504236882</v>
      </c>
      <c r="J2975" s="2">
        <v>5979923.2874973081</v>
      </c>
      <c r="K2975" s="2">
        <v>1239832.5387155705</v>
      </c>
      <c r="L2975" s="2">
        <v>157403.3059800544</v>
      </c>
      <c r="M2975" s="2">
        <v>1835963.1162865788</v>
      </c>
    </row>
    <row r="2976" spans="1:13" ht="14.25" customHeight="1">
      <c r="A2976" s="59" t="s">
        <v>146</v>
      </c>
      <c r="B2976" s="59" t="s">
        <v>10</v>
      </c>
      <c r="C2976" s="59" t="s">
        <v>112</v>
      </c>
      <c r="D2976" s="2">
        <v>585.02079999999989</v>
      </c>
      <c r="E2976" s="2">
        <v>90593687.38543199</v>
      </c>
      <c r="F2976" s="2">
        <v>27327878.346199997</v>
      </c>
      <c r="G2976" s="2">
        <v>14658003.283199998</v>
      </c>
      <c r="H2976" s="2">
        <v>2378397.1907368419</v>
      </c>
      <c r="I2976" s="2">
        <v>3894978.1004079962</v>
      </c>
      <c r="J2976" s="2">
        <v>5758444.64721963</v>
      </c>
      <c r="K2976" s="2">
        <v>1193912.8150594383</v>
      </c>
      <c r="L2976" s="2">
        <v>151573.55390671905</v>
      </c>
      <c r="M2976" s="2">
        <v>1767964.4823500391</v>
      </c>
    </row>
    <row r="2977" spans="1:13" ht="14.25" customHeight="1">
      <c r="A2977" s="59" t="s">
        <v>146</v>
      </c>
      <c r="B2977" s="59" t="s">
        <v>10</v>
      </c>
      <c r="C2977" s="59" t="s">
        <v>112</v>
      </c>
      <c r="D2977" s="2">
        <v>130.98679999999999</v>
      </c>
      <c r="E2977" s="2">
        <v>20309168.929895997</v>
      </c>
      <c r="F2977" s="2">
        <v>6118742.5593999997</v>
      </c>
      <c r="G2977" s="2">
        <v>3281943.8591999998</v>
      </c>
      <c r="H2977" s="2">
        <v>532525.88463157881</v>
      </c>
      <c r="I2977" s="2">
        <v>872089.87687706505</v>
      </c>
      <c r="J2977" s="2">
        <v>1289322.084473626</v>
      </c>
      <c r="K2977" s="2">
        <v>267318.3912839127</v>
      </c>
      <c r="L2977" s="2">
        <v>33937.485284059345</v>
      </c>
      <c r="M2977" s="2">
        <v>395849.19041628618</v>
      </c>
    </row>
    <row r="2978" spans="1:13" ht="14.25" customHeight="1">
      <c r="A2978" s="59" t="s">
        <v>147</v>
      </c>
      <c r="B2978" s="59" t="s">
        <v>10</v>
      </c>
      <c r="C2978" s="59" t="s">
        <v>113</v>
      </c>
      <c r="D2978" s="2">
        <v>151.88039999999998</v>
      </c>
      <c r="E2978" s="2">
        <v>23101522.195751999</v>
      </c>
      <c r="F2978" s="2">
        <v>7094738.1294</v>
      </c>
      <c r="G2978" s="2">
        <v>3805444.4543999997</v>
      </c>
      <c r="H2978" s="2">
        <v>617467.66484210512</v>
      </c>
      <c r="I2978" s="2">
        <v>1011196.237605922</v>
      </c>
      <c r="J2978" s="2">
        <v>1494980.821874327</v>
      </c>
      <c r="K2978" s="2">
        <v>309958.13467889262</v>
      </c>
      <c r="L2978" s="2">
        <v>39350.8264950136</v>
      </c>
      <c r="M2978" s="2">
        <v>458990.77907164471</v>
      </c>
    </row>
    <row r="2979" spans="1:13" ht="14.25" customHeight="1">
      <c r="A2979" s="59" t="s">
        <v>148</v>
      </c>
      <c r="B2979" s="59" t="s">
        <v>10</v>
      </c>
      <c r="C2979" s="59" t="s">
        <v>114</v>
      </c>
      <c r="D2979" s="2">
        <v>355.19119999999998</v>
      </c>
      <c r="E2979" s="2">
        <v>53411481.931499995</v>
      </c>
      <c r="F2979" s="2">
        <v>16591925.485399999</v>
      </c>
      <c r="G2979" s="2">
        <v>8899503.0336000007</v>
      </c>
      <c r="H2979" s="2">
        <v>1444027.6648421052</v>
      </c>
      <c r="I2979" s="2">
        <v>2364808.132390569</v>
      </c>
      <c r="J2979" s="2">
        <v>3496198.5358119179</v>
      </c>
      <c r="K2979" s="2">
        <v>724875.63771465898</v>
      </c>
      <c r="L2979" s="2">
        <v>92026.800586222293</v>
      </c>
      <c r="M2979" s="2">
        <v>1073407.0071410949</v>
      </c>
    </row>
    <row r="2980" spans="1:13" ht="14.25" customHeight="1">
      <c r="A2980" s="59" t="s">
        <v>148</v>
      </c>
      <c r="B2980" s="59" t="s">
        <v>10</v>
      </c>
      <c r="C2980" s="59" t="s">
        <v>114</v>
      </c>
      <c r="D2980" s="2">
        <v>628.41520000000003</v>
      </c>
      <c r="E2980" s="2">
        <v>101287493.99168399</v>
      </c>
      <c r="F2980" s="2">
        <v>29354947.292199999</v>
      </c>
      <c r="G2980" s="2">
        <v>15745273.689599996</v>
      </c>
      <c r="H2980" s="2">
        <v>2554817.4113684203</v>
      </c>
      <c r="I2980" s="2">
        <v>4183891.3111525448</v>
      </c>
      <c r="J2980" s="2">
        <v>6185582.0248980094</v>
      </c>
      <c r="K2980" s="2">
        <v>1282472.2821105507</v>
      </c>
      <c r="L2980" s="2">
        <v>162816.64719100867</v>
      </c>
      <c r="M2980" s="2">
        <v>1899104.7049419375</v>
      </c>
    </row>
    <row r="2981" spans="1:13" ht="14.25" customHeight="1">
      <c r="A2981" s="59" t="s">
        <v>146</v>
      </c>
      <c r="B2981" s="59" t="s">
        <v>10</v>
      </c>
      <c r="C2981" s="59" t="s">
        <v>112</v>
      </c>
      <c r="D2981" s="2">
        <v>846.99440000000004</v>
      </c>
      <c r="E2981" s="2">
        <v>142318342.923372</v>
      </c>
      <c r="F2981" s="2">
        <v>51434971.311399996</v>
      </c>
      <c r="G2981" s="2">
        <v>22442897.241599999</v>
      </c>
      <c r="H2981" s="2">
        <v>3443448.96</v>
      </c>
      <c r="I2981" s="2">
        <v>6674352.5541044278</v>
      </c>
      <c r="J2981" s="2">
        <v>8337088.8161668805</v>
      </c>
      <c r="K2981" s="2">
        <v>1728549.5976272637</v>
      </c>
      <c r="L2981" s="2">
        <v>279353.76684838888</v>
      </c>
      <c r="M2981" s="2">
        <v>2474311.5031382223</v>
      </c>
    </row>
    <row r="2982" spans="1:13" ht="14.25" customHeight="1">
      <c r="A2982" s="59" t="s">
        <v>146</v>
      </c>
      <c r="B2982" s="59" t="s">
        <v>10</v>
      </c>
      <c r="C2982" s="59" t="s">
        <v>112</v>
      </c>
      <c r="D2982" s="2">
        <v>1231.9187999999999</v>
      </c>
      <c r="E2982" s="2">
        <v>207351430.13138399</v>
      </c>
      <c r="F2982" s="2">
        <v>74810067.996799991</v>
      </c>
      <c r="G2982" s="2">
        <v>32642278.444799997</v>
      </c>
      <c r="H2982" s="2">
        <v>5008355.7423157897</v>
      </c>
      <c r="I2982" s="2">
        <v>9707573.496624371</v>
      </c>
      <c r="J2982" s="2">
        <v>12125955.555202873</v>
      </c>
      <c r="K2982" s="2">
        <v>2514104.8701732401</v>
      </c>
      <c r="L2982" s="2">
        <v>406308.6570954271</v>
      </c>
      <c r="M2982" s="2">
        <v>3598785.1369173578</v>
      </c>
    </row>
    <row r="2983" spans="1:13" ht="14.25" customHeight="1">
      <c r="A2983" s="59" t="s">
        <v>146</v>
      </c>
      <c r="B2983" s="59" t="s">
        <v>10</v>
      </c>
      <c r="C2983" s="59" t="s">
        <v>112</v>
      </c>
      <c r="D2983" s="2">
        <v>287.68879999999996</v>
      </c>
      <c r="E2983" s="2">
        <v>48429408.765275992</v>
      </c>
      <c r="F2983" s="2">
        <v>17470323.089199997</v>
      </c>
      <c r="G2983" s="2">
        <v>7622918.8991999999</v>
      </c>
      <c r="H2983" s="2">
        <v>1169597.3153684209</v>
      </c>
      <c r="I2983" s="2">
        <v>2267000.2033865135</v>
      </c>
      <c r="J2983" s="2">
        <v>2831762.6149788839</v>
      </c>
      <c r="K2983" s="2">
        <v>587116.46674626227</v>
      </c>
      <c r="L2983" s="2">
        <v>94884.865779623549</v>
      </c>
      <c r="M2983" s="2">
        <v>840420.79518357071</v>
      </c>
    </row>
    <row r="2984" spans="1:13" ht="14.25" customHeight="1">
      <c r="A2984" s="59" t="s">
        <v>147</v>
      </c>
      <c r="B2984" s="59" t="s">
        <v>10</v>
      </c>
      <c r="C2984" s="59" t="s">
        <v>113</v>
      </c>
      <c r="D2984" s="2">
        <v>19.286399999999997</v>
      </c>
      <c r="E2984" s="2">
        <v>3228717.7331639994</v>
      </c>
      <c r="F2984" s="2">
        <v>1171194.6839999999</v>
      </c>
      <c r="G2984" s="2">
        <v>511032.9216</v>
      </c>
      <c r="H2984" s="2">
        <v>78408.848842105246</v>
      </c>
      <c r="I2984" s="2">
        <v>151977.66726613499</v>
      </c>
      <c r="J2984" s="2">
        <v>189838.83452372404</v>
      </c>
      <c r="K2984" s="2">
        <v>39359.763133827633</v>
      </c>
      <c r="L2984" s="2">
        <v>6360.9965885781148</v>
      </c>
      <c r="M2984" s="2">
        <v>56341.058894987982</v>
      </c>
    </row>
    <row r="2985" spans="1:13" ht="14.25" customHeight="1">
      <c r="A2985" s="59" t="s">
        <v>148</v>
      </c>
      <c r="B2985" s="59" t="s">
        <v>10</v>
      </c>
      <c r="C2985" s="59" t="s">
        <v>114</v>
      </c>
      <c r="D2985" s="2">
        <v>56.251999999999995</v>
      </c>
      <c r="E2985" s="2">
        <v>9168888.6245879997</v>
      </c>
      <c r="F2985" s="2">
        <v>3415985.2903999994</v>
      </c>
      <c r="G2985" s="2">
        <v>1490514.3935999998</v>
      </c>
      <c r="H2985" s="2">
        <v>228691.1292631579</v>
      </c>
      <c r="I2985" s="2">
        <v>443268.19619289367</v>
      </c>
      <c r="J2985" s="2">
        <v>553696.60069419513</v>
      </c>
      <c r="K2985" s="2">
        <v>114799.3091403306</v>
      </c>
      <c r="L2985" s="2">
        <v>18552.906716686171</v>
      </c>
      <c r="M2985" s="2">
        <v>164328.08844371495</v>
      </c>
    </row>
    <row r="2986" spans="1:13" ht="14.25" customHeight="1">
      <c r="A2986" s="59" t="s">
        <v>148</v>
      </c>
      <c r="B2986" s="59" t="s">
        <v>10</v>
      </c>
      <c r="C2986" s="59" t="s">
        <v>114</v>
      </c>
      <c r="D2986" s="2">
        <v>32.947600000000001</v>
      </c>
      <c r="E2986" s="2">
        <v>5734080.8327879999</v>
      </c>
      <c r="F2986" s="2">
        <v>2000791.3162</v>
      </c>
      <c r="G2986" s="2">
        <v>873015.03359999997</v>
      </c>
      <c r="H2986" s="2">
        <v>133947.46610526316</v>
      </c>
      <c r="I2986" s="2">
        <v>259628.51491298058</v>
      </c>
      <c r="J2986" s="2">
        <v>324308.00897802861</v>
      </c>
      <c r="K2986" s="2">
        <v>67239.595353622222</v>
      </c>
      <c r="L2986" s="2">
        <v>10866.702505487614</v>
      </c>
      <c r="M2986" s="2">
        <v>96249.308945604469</v>
      </c>
    </row>
    <row r="2987" spans="1:13" ht="14.25" customHeight="1">
      <c r="A2987" s="59" t="s">
        <v>148</v>
      </c>
      <c r="B2987" s="59" t="s">
        <v>10</v>
      </c>
      <c r="C2987" s="59" t="s">
        <v>114</v>
      </c>
      <c r="D2987" s="2">
        <v>2.4107999999999996</v>
      </c>
      <c r="E2987" s="2">
        <v>398770.09048800002</v>
      </c>
      <c r="F2987" s="2">
        <v>160878.39939999997</v>
      </c>
      <c r="G2987" s="2">
        <v>81480.710399999996</v>
      </c>
      <c r="H2987" s="2">
        <v>9801.8829473684218</v>
      </c>
      <c r="I2987" s="2">
        <v>20075.500851660476</v>
      </c>
      <c r="J2987" s="2">
        <v>23729.854315465505</v>
      </c>
      <c r="K2987" s="2">
        <v>4919.9703917284542</v>
      </c>
      <c r="L2987" s="2">
        <v>3166.2836695043102</v>
      </c>
      <c r="M2987" s="2">
        <v>8280.6540153882379</v>
      </c>
    </row>
    <row r="2988" spans="1:13" ht="14.25" customHeight="1">
      <c r="A2988" s="59" t="s">
        <v>146</v>
      </c>
      <c r="B2988" s="59" t="s">
        <v>10</v>
      </c>
      <c r="C2988" s="59" t="s">
        <v>112</v>
      </c>
      <c r="D2988" s="2">
        <v>174.38119999999998</v>
      </c>
      <c r="E2988" s="2">
        <v>26944350.896232001</v>
      </c>
      <c r="F2988" s="2">
        <v>9876549.4089999981</v>
      </c>
      <c r="G2988" s="2">
        <v>4633478.88</v>
      </c>
      <c r="H2988" s="2">
        <v>708946.10526315786</v>
      </c>
      <c r="I2988" s="2">
        <v>1011226.4907961325</v>
      </c>
      <c r="J2988" s="2">
        <v>1716459.4621520049</v>
      </c>
      <c r="K2988" s="2">
        <v>355877.85833502491</v>
      </c>
      <c r="L2988" s="2">
        <v>0</v>
      </c>
      <c r="M2988" s="2">
        <v>446118.55238316476</v>
      </c>
    </row>
    <row r="2989" spans="1:13" ht="14.25" customHeight="1">
      <c r="A2989" s="59" t="s">
        <v>146</v>
      </c>
      <c r="B2989" s="59" t="s">
        <v>10</v>
      </c>
      <c r="C2989" s="59" t="s">
        <v>112</v>
      </c>
      <c r="D2989" s="2">
        <v>31.340399999999999</v>
      </c>
      <c r="E2989" s="2">
        <v>4857860.9633399993</v>
      </c>
      <c r="F2989" s="2">
        <v>1775048.0467999997</v>
      </c>
      <c r="G2989" s="2">
        <v>832745.81759999995</v>
      </c>
      <c r="H2989" s="2">
        <v>127413.29178947367</v>
      </c>
      <c r="I2989" s="2">
        <v>181741.16654861369</v>
      </c>
      <c r="J2989" s="2">
        <v>308488.10610105156</v>
      </c>
      <c r="K2989" s="2">
        <v>63959.61509246991</v>
      </c>
      <c r="L2989" s="2">
        <v>0</v>
      </c>
      <c r="M2989" s="2">
        <v>80177.988677158646</v>
      </c>
    </row>
    <row r="2990" spans="1:13" ht="14.25" customHeight="1">
      <c r="A2990" s="59" t="s">
        <v>146</v>
      </c>
      <c r="B2990" s="59" t="s">
        <v>10</v>
      </c>
      <c r="C2990" s="59" t="s">
        <v>112</v>
      </c>
      <c r="D2990" s="2">
        <v>79.556399999999996</v>
      </c>
      <c r="E2990" s="2">
        <v>12322976.885604</v>
      </c>
      <c r="F2990" s="2">
        <v>4505891.6851999993</v>
      </c>
      <c r="G2990" s="2">
        <v>2113890.2015999998</v>
      </c>
      <c r="H2990" s="2">
        <v>323436.03536842094</v>
      </c>
      <c r="I2990" s="2">
        <v>461342.96123878856</v>
      </c>
      <c r="J2990" s="2">
        <v>783085.19241036172</v>
      </c>
      <c r="K2990" s="2">
        <v>162359.02292703901</v>
      </c>
      <c r="L2990" s="2">
        <v>0</v>
      </c>
      <c r="M2990" s="2">
        <v>203528.74048817196</v>
      </c>
    </row>
    <row r="2991" spans="1:13" ht="14.25" customHeight="1">
      <c r="A2991" s="59" t="s">
        <v>147</v>
      </c>
      <c r="B2991" s="59" t="s">
        <v>10</v>
      </c>
      <c r="C2991" s="59" t="s">
        <v>113</v>
      </c>
      <c r="D2991" s="2">
        <v>164.738</v>
      </c>
      <c r="E2991" s="2">
        <v>24815986.482671998</v>
      </c>
      <c r="F2991" s="2">
        <v>9330380.8403999992</v>
      </c>
      <c r="G2991" s="2">
        <v>4377250.0031999992</v>
      </c>
      <c r="H2991" s="2">
        <v>669741.05936842109</v>
      </c>
      <c r="I2991" s="2">
        <v>955306.13185809762</v>
      </c>
      <c r="J2991" s="2">
        <v>1621540.0448901432</v>
      </c>
      <c r="K2991" s="2">
        <v>336197.97676811105</v>
      </c>
      <c r="L2991" s="2">
        <v>0</v>
      </c>
      <c r="M2991" s="2">
        <v>421448.40202096215</v>
      </c>
    </row>
    <row r="2992" spans="1:13" ht="14.25" customHeight="1">
      <c r="A2992" s="59" t="s">
        <v>148</v>
      </c>
      <c r="B2992" s="59" t="s">
        <v>13</v>
      </c>
      <c r="C2992" s="59" t="s">
        <v>114</v>
      </c>
      <c r="D2992" s="2">
        <v>35.358399999999996</v>
      </c>
      <c r="E2992" s="2">
        <v>2094590.3350679995</v>
      </c>
      <c r="F2992" s="2">
        <v>1132583.5817999998</v>
      </c>
      <c r="G2992" s="2">
        <v>107716.512</v>
      </c>
      <c r="H2992" s="2">
        <v>143749.34905263156</v>
      </c>
      <c r="I2992" s="2">
        <v>191133.53335508105</v>
      </c>
      <c r="J2992" s="2">
        <v>621493.63975288277</v>
      </c>
      <c r="K2992" s="2">
        <v>72159.565745350672</v>
      </c>
      <c r="L2992" s="2">
        <v>71739.535825175117</v>
      </c>
      <c r="M2992" s="2">
        <v>270216.11815609178</v>
      </c>
    </row>
    <row r="2993" spans="1:13" ht="14.25" customHeight="1">
      <c r="A2993" s="59" t="s">
        <v>148</v>
      </c>
      <c r="B2993" s="59" t="s">
        <v>13</v>
      </c>
      <c r="C2993" s="59" t="s">
        <v>114</v>
      </c>
      <c r="D2993" s="2">
        <v>96.431999999999988</v>
      </c>
      <c r="E2993" s="2">
        <v>6489133.1227799989</v>
      </c>
      <c r="F2993" s="2">
        <v>3088865.1094</v>
      </c>
      <c r="G2993" s="2">
        <v>293772.80639999994</v>
      </c>
      <c r="H2993" s="2">
        <v>392044.24421052629</v>
      </c>
      <c r="I2993" s="2">
        <v>521273.27278658462</v>
      </c>
      <c r="J2993" s="2">
        <v>1694982.6538714985</v>
      </c>
      <c r="K2993" s="2">
        <v>196798.81566913819</v>
      </c>
      <c r="L2993" s="2">
        <v>195653.27952320487</v>
      </c>
      <c r="M2993" s="2">
        <v>736953.04951661394</v>
      </c>
    </row>
    <row r="2994" spans="1:13" ht="14.25" customHeight="1">
      <c r="A2994" s="59" t="s">
        <v>146</v>
      </c>
      <c r="B2994" s="59" t="s">
        <v>8</v>
      </c>
      <c r="C2994" s="59" t="s">
        <v>112</v>
      </c>
      <c r="D2994" s="2">
        <v>185.63159999999999</v>
      </c>
      <c r="E2994" s="2">
        <v>28410585.690563999</v>
      </c>
      <c r="F2994" s="2">
        <v>6550414.0933999997</v>
      </c>
      <c r="G2994" s="2">
        <v>6949977.0431999993</v>
      </c>
      <c r="H2994" s="2">
        <v>754682.83957894729</v>
      </c>
      <c r="I2994" s="2">
        <v>401968.91288768849</v>
      </c>
      <c r="J2994" s="2">
        <v>1827198.7822908442</v>
      </c>
      <c r="K2994" s="2">
        <v>378837.72016309097</v>
      </c>
      <c r="L2994" s="2">
        <v>2601750.7571663191</v>
      </c>
      <c r="M2994" s="2">
        <v>591180.90391523368</v>
      </c>
    </row>
    <row r="2995" spans="1:13" ht="14.25" customHeight="1">
      <c r="A2995" s="59" t="s">
        <v>146</v>
      </c>
      <c r="B2995" s="59" t="s">
        <v>8</v>
      </c>
      <c r="C2995" s="59" t="s">
        <v>112</v>
      </c>
      <c r="D2995" s="2">
        <v>5.6251999999999995</v>
      </c>
      <c r="E2995" s="2">
        <v>861939.49564799981</v>
      </c>
      <c r="F2995" s="2">
        <v>198497.63779999997</v>
      </c>
      <c r="G2995" s="2">
        <v>210605.12639999998</v>
      </c>
      <c r="H2995" s="2">
        <v>22868.988631578948</v>
      </c>
      <c r="I2995" s="2">
        <v>12180.876148111774</v>
      </c>
      <c r="J2995" s="2">
        <v>55369.660069419522</v>
      </c>
      <c r="K2995" s="2">
        <v>11479.930914033061</v>
      </c>
      <c r="L2995" s="2">
        <v>78840.932035343023</v>
      </c>
      <c r="M2995" s="2">
        <v>17914.572845916176</v>
      </c>
    </row>
    <row r="2996" spans="1:13" ht="14.25" customHeight="1">
      <c r="A2996" s="59" t="s">
        <v>146</v>
      </c>
      <c r="B2996" s="59" t="s">
        <v>8</v>
      </c>
      <c r="C2996" s="59" t="s">
        <v>112</v>
      </c>
      <c r="D2996" s="2">
        <v>61.877199999999988</v>
      </c>
      <c r="E2996" s="2">
        <v>9159753.9587399997</v>
      </c>
      <c r="F2996" s="2">
        <v>2183470.8341999999</v>
      </c>
      <c r="G2996" s="2">
        <v>2316658.7519999999</v>
      </c>
      <c r="H2996" s="2">
        <v>251561.36084210523</v>
      </c>
      <c r="I2996" s="2">
        <v>133989.63762922952</v>
      </c>
      <c r="J2996" s="2">
        <v>609066.26076361467</v>
      </c>
      <c r="K2996" s="2">
        <v>126279.24005436368</v>
      </c>
      <c r="L2996" s="2">
        <v>867250.25238877325</v>
      </c>
      <c r="M2996" s="2">
        <v>197060.30130507791</v>
      </c>
    </row>
    <row r="2997" spans="1:13" ht="14.25" customHeight="1">
      <c r="A2997" s="59" t="s">
        <v>148</v>
      </c>
      <c r="B2997" s="59" t="s">
        <v>8</v>
      </c>
      <c r="C2997" s="59" t="s">
        <v>114</v>
      </c>
      <c r="D2997" s="2">
        <v>40.18</v>
      </c>
      <c r="E2997" s="2">
        <v>5888744.0433359994</v>
      </c>
      <c r="F2997" s="2">
        <v>1417838.6791999999</v>
      </c>
      <c r="G2997" s="2">
        <v>1504324.2431999999</v>
      </c>
      <c r="H2997" s="2">
        <v>163350.62905263159</v>
      </c>
      <c r="I2997" s="2">
        <v>87006.258200798387</v>
      </c>
      <c r="J2997" s="2">
        <v>395497.57192442514</v>
      </c>
      <c r="K2997" s="2">
        <v>81999.506528807571</v>
      </c>
      <c r="L2997" s="2">
        <v>563149.51453816437</v>
      </c>
      <c r="M2997" s="2">
        <v>127961.23461368696</v>
      </c>
    </row>
    <row r="2998" spans="1:13" ht="14.25" customHeight="1">
      <c r="A2998" s="59" t="s">
        <v>148</v>
      </c>
      <c r="B2998" s="59" t="s">
        <v>8</v>
      </c>
      <c r="C2998" s="59" t="s">
        <v>114</v>
      </c>
      <c r="D2998" s="2">
        <v>46.608799999999995</v>
      </c>
      <c r="E2998" s="2">
        <v>7712474.2722719982</v>
      </c>
      <c r="F2998" s="2">
        <v>1644692.3269999998</v>
      </c>
      <c r="G2998" s="2">
        <v>1745016.1535999998</v>
      </c>
      <c r="H2998" s="2">
        <v>189488.5692631579</v>
      </c>
      <c r="I2998" s="2">
        <v>100927.25951292612</v>
      </c>
      <c r="J2998" s="2">
        <v>458777.18343233311</v>
      </c>
      <c r="K2998" s="2">
        <v>95119.42757341679</v>
      </c>
      <c r="L2998" s="2">
        <v>653253.4368642706</v>
      </c>
      <c r="M2998" s="2">
        <v>148435.03215187689</v>
      </c>
    </row>
    <row r="2999" spans="1:13" ht="14.25" customHeight="1">
      <c r="A2999" s="59" t="s">
        <v>146</v>
      </c>
      <c r="B2999" s="59" t="s">
        <v>10</v>
      </c>
      <c r="C2999" s="59" t="s">
        <v>112</v>
      </c>
      <c r="D2999" s="2">
        <v>56.251999999999995</v>
      </c>
      <c r="E2999" s="2">
        <v>8479514.1206160001</v>
      </c>
      <c r="F2999" s="2">
        <v>2725545.4789999998</v>
      </c>
      <c r="G2999" s="2">
        <v>1758088.3967999998</v>
      </c>
      <c r="H2999" s="2">
        <v>228691.1292631579</v>
      </c>
      <c r="I2999" s="2">
        <v>655917.53702940035</v>
      </c>
      <c r="J2999" s="2">
        <v>553696.60069419513</v>
      </c>
      <c r="K2999" s="2">
        <v>114799.3091403306</v>
      </c>
      <c r="L2999" s="2">
        <v>305173.5586325234</v>
      </c>
      <c r="M2999" s="2">
        <v>195367.17685531624</v>
      </c>
    </row>
    <row r="3000" spans="1:13" ht="14.25" customHeight="1">
      <c r="A3000" s="59" t="s">
        <v>146</v>
      </c>
      <c r="B3000" s="59" t="s">
        <v>10</v>
      </c>
      <c r="C3000" s="59" t="s">
        <v>112</v>
      </c>
      <c r="D3000" s="2">
        <v>417.87199999999996</v>
      </c>
      <c r="E3000" s="2">
        <v>62403600.213107988</v>
      </c>
      <c r="F3000" s="2">
        <v>20246908.590799998</v>
      </c>
      <c r="G3000" s="2">
        <v>13060083.321599998</v>
      </c>
      <c r="H3000" s="2">
        <v>1698854.2484210525</v>
      </c>
      <c r="I3000" s="2">
        <v>4872530.2750755455</v>
      </c>
      <c r="J3000" s="2">
        <v>4113174.7480140207</v>
      </c>
      <c r="K3000" s="2">
        <v>852794.86789959879</v>
      </c>
      <c r="L3000" s="2">
        <v>2267003.5784130311</v>
      </c>
      <c r="M3000" s="2">
        <v>1451299.0280680631</v>
      </c>
    </row>
    <row r="3001" spans="1:13" ht="14.25" customHeight="1">
      <c r="A3001" s="59" t="s">
        <v>146</v>
      </c>
      <c r="B3001" s="59" t="s">
        <v>10</v>
      </c>
      <c r="C3001" s="59" t="s">
        <v>112</v>
      </c>
      <c r="D3001" s="2">
        <v>28.125999999999998</v>
      </c>
      <c r="E3001" s="2">
        <v>4205118.2037479989</v>
      </c>
      <c r="F3001" s="2">
        <v>1362772.3417999998</v>
      </c>
      <c r="G3001" s="2">
        <v>879044.19839999988</v>
      </c>
      <c r="H3001" s="2">
        <v>114346.18610526314</v>
      </c>
      <c r="I3001" s="2">
        <v>327958.76851470018</v>
      </c>
      <c r="J3001" s="2">
        <v>276848.30034709757</v>
      </c>
      <c r="K3001" s="2">
        <v>57399.654570165301</v>
      </c>
      <c r="L3001" s="2">
        <v>152586.7793162617</v>
      </c>
      <c r="M3001" s="2">
        <v>97683.58842765812</v>
      </c>
    </row>
    <row r="3002" spans="1:13" ht="14.25" customHeight="1">
      <c r="A3002" s="59" t="s">
        <v>148</v>
      </c>
      <c r="B3002" s="59" t="s">
        <v>10</v>
      </c>
      <c r="C3002" s="59" t="s">
        <v>114</v>
      </c>
      <c r="D3002" s="2">
        <v>44.197999999999993</v>
      </c>
      <c r="E3002" s="2">
        <v>6631836.6197159989</v>
      </c>
      <c r="F3002" s="2">
        <v>2141499.9623999996</v>
      </c>
      <c r="G3002" s="2">
        <v>1381355.7311999998</v>
      </c>
      <c r="H3002" s="2">
        <v>179686.68631578947</v>
      </c>
      <c r="I3002" s="2">
        <v>515363.77909452876</v>
      </c>
      <c r="J3002" s="2">
        <v>435047.32911686756</v>
      </c>
      <c r="K3002" s="2">
        <v>90199.45718168834</v>
      </c>
      <c r="L3002" s="2">
        <v>239779.22463983984</v>
      </c>
      <c r="M3002" s="2">
        <v>153502.78181489129</v>
      </c>
    </row>
    <row r="3003" spans="1:13" ht="14.25" customHeight="1">
      <c r="A3003" s="59" t="s">
        <v>148</v>
      </c>
      <c r="B3003" s="59" t="s">
        <v>10</v>
      </c>
      <c r="C3003" s="59" t="s">
        <v>114</v>
      </c>
      <c r="D3003" s="2">
        <v>8.0359999999999996</v>
      </c>
      <c r="E3003" s="2">
        <v>1246318.62894</v>
      </c>
      <c r="F3003" s="2">
        <v>389364.20799999993</v>
      </c>
      <c r="G3003" s="2">
        <v>251156.15999999997</v>
      </c>
      <c r="H3003" s="2">
        <v>32669.628631578944</v>
      </c>
      <c r="I3003" s="2">
        <v>93702.505289914319</v>
      </c>
      <c r="J3003" s="2">
        <v>79099.514384885013</v>
      </c>
      <c r="K3003" s="2">
        <v>16399.901305761516</v>
      </c>
      <c r="L3003" s="2">
        <v>43596.222661789063</v>
      </c>
      <c r="M3003" s="2">
        <v>27909.596693616597</v>
      </c>
    </row>
    <row r="3004" spans="1:13" ht="14.25" customHeight="1">
      <c r="A3004" s="59" t="s">
        <v>146</v>
      </c>
      <c r="B3004" s="59" t="s">
        <v>10</v>
      </c>
      <c r="C3004" s="59" t="s">
        <v>112</v>
      </c>
      <c r="D3004" s="2">
        <v>405.01439999999997</v>
      </c>
      <c r="E3004" s="2">
        <v>45579867.176844001</v>
      </c>
      <c r="F3004" s="2">
        <v>11759471.194599999</v>
      </c>
      <c r="G3004" s="2">
        <v>10584277.92</v>
      </c>
      <c r="H3004" s="2">
        <v>1646583.3397894737</v>
      </c>
      <c r="I3004" s="2">
        <v>3891862.4317052066</v>
      </c>
      <c r="J3004" s="2">
        <v>3986615.5249982052</v>
      </c>
      <c r="K3004" s="2">
        <v>826555.02581038035</v>
      </c>
      <c r="L3004" s="2">
        <v>2882312.8068130715</v>
      </c>
      <c r="M3004" s="2">
        <v>886531.36331387609</v>
      </c>
    </row>
    <row r="3005" spans="1:13" ht="14.25" customHeight="1">
      <c r="A3005" s="59" t="s">
        <v>146</v>
      </c>
      <c r="B3005" s="59" t="s">
        <v>10</v>
      </c>
      <c r="C3005" s="59" t="s">
        <v>112</v>
      </c>
      <c r="D3005" s="2">
        <v>1.6072</v>
      </c>
      <c r="E3005" s="2">
        <v>187404.64696799999</v>
      </c>
      <c r="F3005" s="2">
        <v>46664.527199999997</v>
      </c>
      <c r="G3005" s="2">
        <v>42001.055999999997</v>
      </c>
      <c r="H3005" s="2">
        <v>6534.1743157894734</v>
      </c>
      <c r="I3005" s="2">
        <v>15443.898538512725</v>
      </c>
      <c r="J3005" s="2">
        <v>15819.902876977003</v>
      </c>
      <c r="K3005" s="2">
        <v>3279.9802611523032</v>
      </c>
      <c r="L3005" s="2">
        <v>11437.749233385204</v>
      </c>
      <c r="M3005" s="2">
        <v>3517.9816004518889</v>
      </c>
    </row>
    <row r="3006" spans="1:13" ht="14.25" customHeight="1">
      <c r="A3006" s="59" t="s">
        <v>146</v>
      </c>
      <c r="B3006" s="59" t="s">
        <v>10</v>
      </c>
      <c r="C3006" s="59" t="s">
        <v>112</v>
      </c>
      <c r="D3006" s="2">
        <v>36.161999999999999</v>
      </c>
      <c r="E3006" s="2">
        <v>4038031.4657759997</v>
      </c>
      <c r="F3006" s="2">
        <v>1049952.6573999999</v>
      </c>
      <c r="G3006" s="2">
        <v>945024.94079999987</v>
      </c>
      <c r="H3006" s="2">
        <v>147017.05768421054</v>
      </c>
      <c r="I3006" s="2">
        <v>347487.71711653634</v>
      </c>
      <c r="J3006" s="2">
        <v>355947.81473198259</v>
      </c>
      <c r="K3006" s="2">
        <v>73799.555875926817</v>
      </c>
      <c r="L3006" s="2">
        <v>257349.35775116712</v>
      </c>
      <c r="M3006" s="2">
        <v>79154.586010167492</v>
      </c>
    </row>
    <row r="3007" spans="1:13" ht="14.25" customHeight="1">
      <c r="A3007" s="59" t="s">
        <v>146</v>
      </c>
      <c r="B3007" s="59" t="s">
        <v>10</v>
      </c>
      <c r="C3007" s="59" t="s">
        <v>112</v>
      </c>
      <c r="D3007" s="2">
        <v>24.107999999999997</v>
      </c>
      <c r="E3007" s="2">
        <v>3634114.8717719992</v>
      </c>
      <c r="F3007" s="2">
        <v>1066724.4617999999</v>
      </c>
      <c r="G3007" s="2">
        <v>694176.57599999988</v>
      </c>
      <c r="H3007" s="2">
        <v>98010.128842105245</v>
      </c>
      <c r="I3007" s="2">
        <v>195011.02942330492</v>
      </c>
      <c r="J3007" s="2">
        <v>237298.54315465505</v>
      </c>
      <c r="K3007" s="2">
        <v>49199.703917284547</v>
      </c>
      <c r="L3007" s="2">
        <v>130788.66798536718</v>
      </c>
      <c r="M3007" s="2">
        <v>83728.790080849809</v>
      </c>
    </row>
    <row r="3008" spans="1:13" ht="14.25" customHeight="1">
      <c r="A3008" s="59" t="s">
        <v>146</v>
      </c>
      <c r="B3008" s="59" t="s">
        <v>10</v>
      </c>
      <c r="C3008" s="59" t="s">
        <v>112</v>
      </c>
      <c r="D3008" s="2">
        <v>13.661199999999999</v>
      </c>
      <c r="E3008" s="2">
        <v>2083972.7379239995</v>
      </c>
      <c r="F3008" s="2">
        <v>604476.95640000002</v>
      </c>
      <c r="G3008" s="2">
        <v>393366.98879999993</v>
      </c>
      <c r="H3008" s="2">
        <v>55538.617263157888</v>
      </c>
      <c r="I3008" s="2">
        <v>110506.25000653943</v>
      </c>
      <c r="J3008" s="2">
        <v>134469.17445430456</v>
      </c>
      <c r="K3008" s="2">
        <v>27879.832219794574</v>
      </c>
      <c r="L3008" s="2">
        <v>74113.57852504139</v>
      </c>
      <c r="M3008" s="2">
        <v>47446.314379148222</v>
      </c>
    </row>
    <row r="3009" spans="1:13" ht="14.25" customHeight="1">
      <c r="A3009" s="59" t="s">
        <v>146</v>
      </c>
      <c r="B3009" s="59" t="s">
        <v>10</v>
      </c>
      <c r="C3009" s="59" t="s">
        <v>112</v>
      </c>
      <c r="D3009" s="2">
        <v>24.107999999999997</v>
      </c>
      <c r="E3009" s="2">
        <v>3602117.2876919997</v>
      </c>
      <c r="F3009" s="2">
        <v>1066724.4617999999</v>
      </c>
      <c r="G3009" s="2">
        <v>694176.57599999988</v>
      </c>
      <c r="H3009" s="2">
        <v>98010.128842105245</v>
      </c>
      <c r="I3009" s="2">
        <v>195011.02942330492</v>
      </c>
      <c r="J3009" s="2">
        <v>237298.54315465505</v>
      </c>
      <c r="K3009" s="2">
        <v>49199.703917284547</v>
      </c>
      <c r="L3009" s="2">
        <v>130788.66798536718</v>
      </c>
      <c r="M3009" s="2">
        <v>83728.790080849809</v>
      </c>
    </row>
    <row r="3010" spans="1:13" ht="14.25" customHeight="1">
      <c r="A3010" s="59" t="s">
        <v>148</v>
      </c>
      <c r="B3010" s="59" t="s">
        <v>10</v>
      </c>
      <c r="C3010" s="59" t="s">
        <v>114</v>
      </c>
      <c r="D3010" s="2">
        <v>28.125999999999998</v>
      </c>
      <c r="E3010" s="2">
        <v>4217941.1042999998</v>
      </c>
      <c r="F3010" s="2">
        <v>1244512.2697999999</v>
      </c>
      <c r="G3010" s="2">
        <v>809873.72159999993</v>
      </c>
      <c r="H3010" s="2">
        <v>114346.18610526314</v>
      </c>
      <c r="I3010" s="2">
        <v>227512.86766052237</v>
      </c>
      <c r="J3010" s="2">
        <v>276848.30034709757</v>
      </c>
      <c r="K3010" s="2">
        <v>57399.654570165301</v>
      </c>
      <c r="L3010" s="2">
        <v>152586.7793162617</v>
      </c>
      <c r="M3010" s="2">
        <v>97683.58842765812</v>
      </c>
    </row>
    <row r="3011" spans="1:13" ht="14.25" customHeight="1">
      <c r="A3011" s="59" t="s">
        <v>148</v>
      </c>
      <c r="B3011" s="59" t="s">
        <v>10</v>
      </c>
      <c r="C3011" s="59" t="s">
        <v>114</v>
      </c>
      <c r="D3011" s="2">
        <v>22.500799999999998</v>
      </c>
      <c r="E3011" s="2">
        <v>3505064.8442039993</v>
      </c>
      <c r="F3011" s="2">
        <v>995610.13399999985</v>
      </c>
      <c r="G3011" s="2">
        <v>647899.44959999993</v>
      </c>
      <c r="H3011" s="2">
        <v>91475.954526315792</v>
      </c>
      <c r="I3011" s="2">
        <v>182010.29412841788</v>
      </c>
      <c r="J3011" s="2">
        <v>221478.64027767809</v>
      </c>
      <c r="K3011" s="2">
        <v>45919.723656132242</v>
      </c>
      <c r="L3011" s="2">
        <v>122069.42345300935</v>
      </c>
      <c r="M3011" s="2">
        <v>78146.870742126484</v>
      </c>
    </row>
    <row r="3012" spans="1:13" ht="14.25" customHeight="1">
      <c r="A3012" s="59" t="s">
        <v>146</v>
      </c>
      <c r="B3012" s="59" t="s">
        <v>11</v>
      </c>
      <c r="C3012" s="59" t="s">
        <v>112</v>
      </c>
      <c r="D3012" s="2">
        <v>44.197999999999993</v>
      </c>
      <c r="E3012" s="2">
        <v>22136177.678075999</v>
      </c>
      <c r="F3012" s="2">
        <v>14210662.533199998</v>
      </c>
      <c r="G3012" s="2">
        <v>1584595.8143999998</v>
      </c>
      <c r="H3012" s="2">
        <v>179686.68631578947</v>
      </c>
      <c r="I3012" s="2">
        <v>534575.46883684525</v>
      </c>
      <c r="J3012" s="2">
        <v>435047.32911686756</v>
      </c>
      <c r="K3012" s="2">
        <v>90199.45718168834</v>
      </c>
      <c r="L3012" s="2">
        <v>0</v>
      </c>
      <c r="M3012" s="2">
        <v>234213.41255666493</v>
      </c>
    </row>
    <row r="3013" spans="1:13" ht="14.25" customHeight="1">
      <c r="A3013" s="59" t="s">
        <v>146</v>
      </c>
      <c r="B3013" s="59" t="s">
        <v>11</v>
      </c>
      <c r="C3013" s="59" t="s">
        <v>112</v>
      </c>
      <c r="D3013" s="2">
        <v>21.697199999999999</v>
      </c>
      <c r="E3013" s="2">
        <v>10865989.727207998</v>
      </c>
      <c r="F3013" s="2">
        <v>6976143.1939999992</v>
      </c>
      <c r="G3013" s="2">
        <v>777892.93439999991</v>
      </c>
      <c r="H3013" s="2">
        <v>88209.488842105246</v>
      </c>
      <c r="I3013" s="2">
        <v>262427.95742899674</v>
      </c>
      <c r="J3013" s="2">
        <v>213568.68883918956</v>
      </c>
      <c r="K3013" s="2">
        <v>44279.73352555609</v>
      </c>
      <c r="L3013" s="2">
        <v>0</v>
      </c>
      <c r="M3013" s="2">
        <v>114977.49343690823</v>
      </c>
    </row>
    <row r="3014" spans="1:13" ht="14.25" customHeight="1">
      <c r="A3014" s="59" t="s">
        <v>146</v>
      </c>
      <c r="B3014" s="59" t="s">
        <v>11</v>
      </c>
      <c r="C3014" s="59" t="s">
        <v>112</v>
      </c>
      <c r="D3014" s="2">
        <v>8.0359999999999996</v>
      </c>
      <c r="E3014" s="2">
        <v>3777580.5190199995</v>
      </c>
      <c r="F3014" s="2">
        <v>2583756.6795999995</v>
      </c>
      <c r="G3014" s="2">
        <v>288108.1152</v>
      </c>
      <c r="H3014" s="2">
        <v>32669.628631578944</v>
      </c>
      <c r="I3014" s="2">
        <v>97195.539788517315</v>
      </c>
      <c r="J3014" s="2">
        <v>79099.514384885013</v>
      </c>
      <c r="K3014" s="2">
        <v>16399.901305761516</v>
      </c>
      <c r="L3014" s="2">
        <v>0</v>
      </c>
      <c r="M3014" s="2">
        <v>42584.256828484533</v>
      </c>
    </row>
    <row r="3015" spans="1:13" ht="14.25" customHeight="1">
      <c r="A3015" s="59" t="s">
        <v>147</v>
      </c>
      <c r="B3015" s="59" t="s">
        <v>11</v>
      </c>
      <c r="C3015" s="59" t="s">
        <v>113</v>
      </c>
      <c r="D3015" s="2">
        <v>4.0179999999999998</v>
      </c>
      <c r="E3015" s="2">
        <v>2142499.1991480002</v>
      </c>
      <c r="F3015" s="2">
        <v>1291878.3397999997</v>
      </c>
      <c r="G3015" s="2">
        <v>144053.66399999999</v>
      </c>
      <c r="H3015" s="2">
        <v>16336.057263157894</v>
      </c>
      <c r="I3015" s="2">
        <v>48597.769894258658</v>
      </c>
      <c r="J3015" s="2">
        <v>39549.757192442506</v>
      </c>
      <c r="K3015" s="2">
        <v>8199.9506528807578</v>
      </c>
      <c r="L3015" s="2">
        <v>0</v>
      </c>
      <c r="M3015" s="2">
        <v>21292.128414242266</v>
      </c>
    </row>
    <row r="3016" spans="1:13" ht="14.25" customHeight="1">
      <c r="A3016" s="59" t="s">
        <v>148</v>
      </c>
      <c r="B3016" s="59" t="s">
        <v>11</v>
      </c>
      <c r="C3016" s="59" t="s">
        <v>114</v>
      </c>
      <c r="D3016" s="2">
        <v>9.6431999999999984</v>
      </c>
      <c r="E3016" s="2">
        <v>4538562.9430679996</v>
      </c>
      <c r="F3016" s="2">
        <v>3100508.1745999996</v>
      </c>
      <c r="G3016" s="2">
        <v>345730.36799999996</v>
      </c>
      <c r="H3016" s="2">
        <v>39205.045894736839</v>
      </c>
      <c r="I3016" s="2">
        <v>116634.64774622078</v>
      </c>
      <c r="J3016" s="2">
        <v>94919.417261862021</v>
      </c>
      <c r="K3016" s="2">
        <v>19679.881566913817</v>
      </c>
      <c r="L3016" s="2">
        <v>0</v>
      </c>
      <c r="M3016" s="2">
        <v>51101.108194181434</v>
      </c>
    </row>
    <row r="3017" spans="1:13" ht="14.25" customHeight="1">
      <c r="A3017" s="59" t="s">
        <v>148</v>
      </c>
      <c r="B3017" s="59" t="s">
        <v>11</v>
      </c>
      <c r="C3017" s="59" t="s">
        <v>114</v>
      </c>
      <c r="D3017" s="2">
        <v>30.536799999999999</v>
      </c>
      <c r="E3017" s="2">
        <v>17761909.043339998</v>
      </c>
      <c r="F3017" s="2">
        <v>9818276.0187999997</v>
      </c>
      <c r="G3017" s="2">
        <v>1094811.7823999999</v>
      </c>
      <c r="H3017" s="2">
        <v>124146.82610526314</v>
      </c>
      <c r="I3017" s="2">
        <v>369343.05119636579</v>
      </c>
      <c r="J3017" s="2">
        <v>300578.15466256312</v>
      </c>
      <c r="K3017" s="2">
        <v>62319.624961893758</v>
      </c>
      <c r="L3017" s="2">
        <v>0</v>
      </c>
      <c r="M3017" s="2">
        <v>161820.17594824123</v>
      </c>
    </row>
    <row r="3018" spans="1:13" ht="14.25" customHeight="1">
      <c r="A3018" s="59" t="s">
        <v>146</v>
      </c>
      <c r="B3018" s="59" t="s">
        <v>11</v>
      </c>
      <c r="C3018" s="59" t="s">
        <v>112</v>
      </c>
      <c r="D3018" s="2">
        <v>0.80359999999999998</v>
      </c>
      <c r="E3018" s="2">
        <v>379009.07629199995</v>
      </c>
      <c r="F3018" s="2">
        <v>149481.1128</v>
      </c>
      <c r="G3018" s="2">
        <v>25497.407999999996</v>
      </c>
      <c r="H3018" s="2">
        <v>3267.708631578947</v>
      </c>
      <c r="I3018" s="2">
        <v>7218.1376177768489</v>
      </c>
      <c r="J3018" s="2">
        <v>7909.9514384885015</v>
      </c>
      <c r="K3018" s="2">
        <v>1639.9901305761516</v>
      </c>
      <c r="L3018" s="2">
        <v>0</v>
      </c>
      <c r="M3018" s="2">
        <v>1810.3033129958555</v>
      </c>
    </row>
    <row r="3019" spans="1:13" ht="14.25" customHeight="1">
      <c r="A3019" s="59" t="s">
        <v>146</v>
      </c>
      <c r="B3019" s="59" t="s">
        <v>10</v>
      </c>
      <c r="C3019" s="59" t="s">
        <v>112</v>
      </c>
      <c r="D3019" s="2">
        <v>139.82640000000001</v>
      </c>
      <c r="E3019" s="2">
        <v>18677156.895936001</v>
      </c>
      <c r="F3019" s="2">
        <v>6113184.3041999992</v>
      </c>
      <c r="G3019" s="2">
        <v>4602902.4575999994</v>
      </c>
      <c r="H3019" s="2">
        <v>568463.22189473675</v>
      </c>
      <c r="I3019" s="2">
        <v>1133140.0360181441</v>
      </c>
      <c r="J3019" s="2">
        <v>2222970.8612133646</v>
      </c>
      <c r="K3019" s="2">
        <v>285358.28272025037</v>
      </c>
      <c r="L3019" s="2">
        <v>494923.95333638374</v>
      </c>
      <c r="M3019" s="2">
        <v>475826.42677445605</v>
      </c>
    </row>
    <row r="3020" spans="1:13" ht="14.25" customHeight="1">
      <c r="A3020" s="59" t="s">
        <v>146</v>
      </c>
      <c r="B3020" s="59" t="s">
        <v>10</v>
      </c>
      <c r="C3020" s="59" t="s">
        <v>112</v>
      </c>
      <c r="D3020" s="2">
        <v>5.6251999999999995</v>
      </c>
      <c r="E3020" s="2">
        <v>755415.86273999989</v>
      </c>
      <c r="F3020" s="2">
        <v>245932.90759999998</v>
      </c>
      <c r="G3020" s="2">
        <v>185173.84319999997</v>
      </c>
      <c r="H3020" s="2">
        <v>22868.988631578948</v>
      </c>
      <c r="I3020" s="2">
        <v>45586.09340302879</v>
      </c>
      <c r="J3020" s="2">
        <v>89429.862232721571</v>
      </c>
      <c r="K3020" s="2">
        <v>11479.930914033061</v>
      </c>
      <c r="L3020" s="2">
        <v>19910.733754911987</v>
      </c>
      <c r="M3020" s="2">
        <v>19142.442456443634</v>
      </c>
    </row>
    <row r="3021" spans="1:13" ht="14.25" customHeight="1">
      <c r="A3021" s="59" t="s">
        <v>146</v>
      </c>
      <c r="B3021" s="59" t="s">
        <v>10</v>
      </c>
      <c r="C3021" s="59" t="s">
        <v>112</v>
      </c>
      <c r="D3021" s="2">
        <v>26.518799999999995</v>
      </c>
      <c r="E3021" s="2">
        <v>3511747.5818039998</v>
      </c>
      <c r="F3021" s="2">
        <v>1159397.3111999999</v>
      </c>
      <c r="G3021" s="2">
        <v>872963.86560000002</v>
      </c>
      <c r="H3021" s="2">
        <v>107812.01178947368</v>
      </c>
      <c r="I3021" s="2">
        <v>214905.86889999281</v>
      </c>
      <c r="J3021" s="2">
        <v>421597.92195425887</v>
      </c>
      <c r="K3021" s="2">
        <v>54119.674309012997</v>
      </c>
      <c r="L3021" s="2">
        <v>93864.887701727945</v>
      </c>
      <c r="M3021" s="2">
        <v>90242.943008948569</v>
      </c>
    </row>
    <row r="3022" spans="1:13" ht="14.25" customHeight="1">
      <c r="A3022" s="59" t="s">
        <v>147</v>
      </c>
      <c r="B3022" s="59" t="s">
        <v>10</v>
      </c>
      <c r="C3022" s="59" t="s">
        <v>113</v>
      </c>
      <c r="D3022" s="2">
        <v>48.215999999999994</v>
      </c>
      <c r="E3022" s="2">
        <v>6345400.1660279986</v>
      </c>
      <c r="F3022" s="2">
        <v>2107995.3281999999</v>
      </c>
      <c r="G3022" s="2">
        <v>1587206.9567999998</v>
      </c>
      <c r="H3022" s="2">
        <v>196021.50063157897</v>
      </c>
      <c r="I3022" s="2">
        <v>390737.94345453242</v>
      </c>
      <c r="J3022" s="2">
        <v>766541.67628047068</v>
      </c>
      <c r="K3022" s="2">
        <v>98399.407834569094</v>
      </c>
      <c r="L3022" s="2">
        <v>170663.43218495994</v>
      </c>
      <c r="M3022" s="2">
        <v>164078.0781980883</v>
      </c>
    </row>
    <row r="3023" spans="1:13" ht="14.25" customHeight="1">
      <c r="A3023" s="59" t="s">
        <v>148</v>
      </c>
      <c r="B3023" s="59" t="s">
        <v>10</v>
      </c>
      <c r="C3023" s="59" t="s">
        <v>114</v>
      </c>
      <c r="D3023" s="2">
        <v>76.341999999999985</v>
      </c>
      <c r="E3023" s="2">
        <v>10039243.596228</v>
      </c>
      <c r="F3023" s="2">
        <v>3337658.2753999997</v>
      </c>
      <c r="G3023" s="2">
        <v>2513078.5343999998</v>
      </c>
      <c r="H3023" s="2">
        <v>310367.68673684209</v>
      </c>
      <c r="I3023" s="2">
        <v>618668.41046967625</v>
      </c>
      <c r="J3023" s="2">
        <v>1213690.9874440783</v>
      </c>
      <c r="K3023" s="2">
        <v>155799.0624047344</v>
      </c>
      <c r="L3023" s="2">
        <v>270217.10095951986</v>
      </c>
      <c r="M3023" s="2">
        <v>259790.29048030652</v>
      </c>
    </row>
    <row r="3024" spans="1:13" ht="14.25" customHeight="1">
      <c r="A3024" s="59" t="s">
        <v>148</v>
      </c>
      <c r="B3024" s="59" t="s">
        <v>10</v>
      </c>
      <c r="C3024" s="59" t="s">
        <v>114</v>
      </c>
      <c r="D3024" s="2">
        <v>285.27799999999996</v>
      </c>
      <c r="E3024" s="2">
        <v>39468980.980044</v>
      </c>
      <c r="F3024" s="2">
        <v>12472301.515999999</v>
      </c>
      <c r="G3024" s="2">
        <v>9390977.1839999985</v>
      </c>
      <c r="H3024" s="2">
        <v>1159795.4324210524</v>
      </c>
      <c r="I3024" s="2">
        <v>2311866.165439317</v>
      </c>
      <c r="J3024" s="2">
        <v>4535371.5846594516</v>
      </c>
      <c r="K3024" s="2">
        <v>582196.49635453383</v>
      </c>
      <c r="L3024" s="2">
        <v>1009758.6404276795</v>
      </c>
      <c r="M3024" s="2">
        <v>970795.29600535578</v>
      </c>
    </row>
    <row r="3025" spans="1:13" ht="14.25" customHeight="1">
      <c r="A3025" s="59" t="s">
        <v>146</v>
      </c>
      <c r="B3025" s="59" t="s">
        <v>10</v>
      </c>
      <c r="C3025" s="59" t="s">
        <v>112</v>
      </c>
      <c r="D3025" s="2">
        <v>138.2192</v>
      </c>
      <c r="E3025" s="2">
        <v>18447003.412991997</v>
      </c>
      <c r="F3025" s="2">
        <v>6001259.5931999991</v>
      </c>
      <c r="G3025" s="2">
        <v>4545711.5903999992</v>
      </c>
      <c r="H3025" s="2">
        <v>561929.04757894727</v>
      </c>
      <c r="I3025" s="2">
        <v>1120115.4379029931</v>
      </c>
      <c r="J3025" s="2">
        <v>2197419.4720040159</v>
      </c>
      <c r="K3025" s="2">
        <v>282078.30245909811</v>
      </c>
      <c r="L3025" s="2">
        <v>489235.17226355168</v>
      </c>
      <c r="M3025" s="2">
        <v>470357.15750118648</v>
      </c>
    </row>
    <row r="3026" spans="1:13" ht="14.25" customHeight="1">
      <c r="A3026" s="59" t="s">
        <v>146</v>
      </c>
      <c r="B3026" s="59" t="s">
        <v>10</v>
      </c>
      <c r="C3026" s="59" t="s">
        <v>112</v>
      </c>
      <c r="D3026" s="2">
        <v>38.572799999999994</v>
      </c>
      <c r="E3026" s="2">
        <v>5161023.3545639999</v>
      </c>
      <c r="F3026" s="2">
        <v>1674770.3779999998</v>
      </c>
      <c r="G3026" s="2">
        <v>1268570.4383999999</v>
      </c>
      <c r="H3026" s="2">
        <v>156817.69768421049</v>
      </c>
      <c r="I3026" s="2">
        <v>312590.35476362595</v>
      </c>
      <c r="J3026" s="2">
        <v>613233.34102437657</v>
      </c>
      <c r="K3026" s="2">
        <v>78719.526267655267</v>
      </c>
      <c r="L3026" s="2">
        <v>136530.74574796791</v>
      </c>
      <c r="M3026" s="2">
        <v>131262.46255847064</v>
      </c>
    </row>
    <row r="3027" spans="1:13" ht="14.25" customHeight="1">
      <c r="A3027" s="59" t="s">
        <v>146</v>
      </c>
      <c r="B3027" s="59" t="s">
        <v>10</v>
      </c>
      <c r="C3027" s="59" t="s">
        <v>112</v>
      </c>
      <c r="D3027" s="2">
        <v>116.52199999999999</v>
      </c>
      <c r="E3027" s="2">
        <v>15419523.593628</v>
      </c>
      <c r="F3027" s="2">
        <v>5059202.1503999997</v>
      </c>
      <c r="G3027" s="2">
        <v>3832139.9807999996</v>
      </c>
      <c r="H3027" s="2">
        <v>473718.31578947365</v>
      </c>
      <c r="I3027" s="2">
        <v>944283.36334845342</v>
      </c>
      <c r="J3027" s="2">
        <v>1852475.7176778042</v>
      </c>
      <c r="K3027" s="2">
        <v>237798.56893354197</v>
      </c>
      <c r="L3027" s="2">
        <v>412436.62778031977</v>
      </c>
      <c r="M3027" s="2">
        <v>396522.02231204679</v>
      </c>
    </row>
    <row r="3028" spans="1:13" ht="14.25" customHeight="1">
      <c r="A3028" s="59" t="s">
        <v>147</v>
      </c>
      <c r="B3028" s="59" t="s">
        <v>10</v>
      </c>
      <c r="C3028" s="59" t="s">
        <v>113</v>
      </c>
      <c r="D3028" s="2">
        <v>45.805199999999999</v>
      </c>
      <c r="E3028" s="2">
        <v>6005170.0613519996</v>
      </c>
      <c r="F3028" s="2">
        <v>1988790.3209999998</v>
      </c>
      <c r="G3028" s="2">
        <v>1506428.4287999999</v>
      </c>
      <c r="H3028" s="2">
        <v>186220.86063157895</v>
      </c>
      <c r="I3028" s="2">
        <v>371201.04628180584</v>
      </c>
      <c r="J3028" s="2">
        <v>728214.59246644704</v>
      </c>
      <c r="K3028" s="2">
        <v>93479.437442840645</v>
      </c>
      <c r="L3028" s="2">
        <v>162130.2605757119</v>
      </c>
      <c r="M3028" s="2">
        <v>155874.17428818389</v>
      </c>
    </row>
    <row r="3029" spans="1:13" ht="14.25" customHeight="1">
      <c r="A3029" s="59" t="s">
        <v>148</v>
      </c>
      <c r="B3029" s="59" t="s">
        <v>10</v>
      </c>
      <c r="C3029" s="59" t="s">
        <v>114</v>
      </c>
      <c r="D3029" s="2">
        <v>82.770799999999994</v>
      </c>
      <c r="E3029" s="2">
        <v>10922201.892755998</v>
      </c>
      <c r="F3029" s="2">
        <v>3593777.8707999992</v>
      </c>
      <c r="G3029" s="2">
        <v>2722140.7487999997</v>
      </c>
      <c r="H3029" s="2">
        <v>336503.1410526316</v>
      </c>
      <c r="I3029" s="2">
        <v>670766.80293028068</v>
      </c>
      <c r="J3029" s="2">
        <v>1315896.5442814745</v>
      </c>
      <c r="K3029" s="2">
        <v>168918.98344934362</v>
      </c>
      <c r="L3029" s="2">
        <v>292972.22525084781</v>
      </c>
      <c r="M3029" s="2">
        <v>281667.36757338495</v>
      </c>
    </row>
    <row r="3030" spans="1:13" ht="14.25" customHeight="1">
      <c r="A3030" s="59" t="s">
        <v>148</v>
      </c>
      <c r="B3030" s="59" t="s">
        <v>10</v>
      </c>
      <c r="C3030" s="59" t="s">
        <v>114</v>
      </c>
      <c r="D3030" s="2">
        <v>395.37119999999993</v>
      </c>
      <c r="E3030" s="2">
        <v>54820564.203636006</v>
      </c>
      <c r="F3030" s="2">
        <v>17166395.181399997</v>
      </c>
      <c r="G3030" s="2">
        <v>13002847.583999999</v>
      </c>
      <c r="H3030" s="2">
        <v>1607378.2938947366</v>
      </c>
      <c r="I3030" s="2">
        <v>3204051.1363271656</v>
      </c>
      <c r="J3030" s="2">
        <v>6285641.7454998586</v>
      </c>
      <c r="K3030" s="2">
        <v>806875.14424346655</v>
      </c>
      <c r="L3030" s="2">
        <v>1399440.1439166714</v>
      </c>
      <c r="M3030" s="2">
        <v>1345440.2412243241</v>
      </c>
    </row>
    <row r="3031" spans="1:13" ht="14.25" customHeight="1">
      <c r="A3031" s="59" t="s">
        <v>146</v>
      </c>
      <c r="B3031" s="59" t="s">
        <v>10</v>
      </c>
      <c r="C3031" s="59" t="s">
        <v>112</v>
      </c>
      <c r="D3031" s="2">
        <v>106.8788</v>
      </c>
      <c r="E3031" s="2">
        <v>8670544.1527319998</v>
      </c>
      <c r="F3031" s="2">
        <v>2979858.7209999994</v>
      </c>
      <c r="G3031" s="2">
        <v>3056073.3503999994</v>
      </c>
      <c r="H3031" s="2">
        <v>434515.75578947365</v>
      </c>
      <c r="I3031" s="2">
        <v>1271987.0129565818</v>
      </c>
      <c r="J3031" s="2">
        <v>1052023.541318971</v>
      </c>
      <c r="K3031" s="2">
        <v>218118.68736662815</v>
      </c>
      <c r="L3031" s="2">
        <v>190716.36433743729</v>
      </c>
      <c r="M3031" s="2">
        <v>445937.95828293072</v>
      </c>
    </row>
    <row r="3032" spans="1:13" ht="14.25" customHeight="1">
      <c r="A3032" s="59" t="s">
        <v>146</v>
      </c>
      <c r="B3032" s="59" t="s">
        <v>10</v>
      </c>
      <c r="C3032" s="59" t="s">
        <v>112</v>
      </c>
      <c r="D3032" s="2">
        <v>75.538399999999996</v>
      </c>
      <c r="E3032" s="2">
        <v>9991981.52568</v>
      </c>
      <c r="F3032" s="2">
        <v>2106065.6878</v>
      </c>
      <c r="G3032" s="2">
        <v>2159931.9551999997</v>
      </c>
      <c r="H3032" s="2">
        <v>307099.97810526309</v>
      </c>
      <c r="I3032" s="2">
        <v>898998.33998435084</v>
      </c>
      <c r="J3032" s="2">
        <v>743535.43521791918</v>
      </c>
      <c r="K3032" s="2">
        <v>154159.07227415824</v>
      </c>
      <c r="L3032" s="2">
        <v>134792.01690014362</v>
      </c>
      <c r="M3032" s="2">
        <v>315174.19607966533</v>
      </c>
    </row>
    <row r="3033" spans="1:13" ht="14.25" customHeight="1">
      <c r="A3033" s="59" t="s">
        <v>146</v>
      </c>
      <c r="B3033" s="59" t="s">
        <v>10</v>
      </c>
      <c r="C3033" s="59" t="s">
        <v>112</v>
      </c>
      <c r="D3033" s="2">
        <v>20.893599999999999</v>
      </c>
      <c r="E3033" s="2">
        <v>2765509.3453679997</v>
      </c>
      <c r="F3033" s="2">
        <v>582528.68879999989</v>
      </c>
      <c r="G3033" s="2">
        <v>597428.12159999995</v>
      </c>
      <c r="H3033" s="2">
        <v>84943.023157894728</v>
      </c>
      <c r="I3033" s="2">
        <v>248659.11531482049</v>
      </c>
      <c r="J3033" s="2">
        <v>205658.73740070107</v>
      </c>
      <c r="K3033" s="2">
        <v>42639.743394979938</v>
      </c>
      <c r="L3033" s="2">
        <v>37282.898291529091</v>
      </c>
      <c r="M3033" s="2">
        <v>87175.841468843588</v>
      </c>
    </row>
    <row r="3034" spans="1:13" ht="14.25" customHeight="1">
      <c r="A3034" s="59" t="s">
        <v>147</v>
      </c>
      <c r="B3034" s="59" t="s">
        <v>10</v>
      </c>
      <c r="C3034" s="59" t="s">
        <v>113</v>
      </c>
      <c r="D3034" s="2">
        <v>24.107999999999997</v>
      </c>
      <c r="E3034" s="2">
        <v>3150626.7620519996</v>
      </c>
      <c r="F3034" s="2">
        <v>672148.79299999995</v>
      </c>
      <c r="G3034" s="2">
        <v>689339.23199999996</v>
      </c>
      <c r="H3034" s="2">
        <v>98010.128842105245</v>
      </c>
      <c r="I3034" s="2">
        <v>286914.36382479285</v>
      </c>
      <c r="J3034" s="2">
        <v>237298.54315465505</v>
      </c>
      <c r="K3034" s="2">
        <v>49199.703917284547</v>
      </c>
      <c r="L3034" s="2">
        <v>43018.728797918186</v>
      </c>
      <c r="M3034" s="2">
        <v>100587.50938712721</v>
      </c>
    </row>
    <row r="3035" spans="1:13" ht="14.25" customHeight="1">
      <c r="A3035" s="59" t="s">
        <v>148</v>
      </c>
      <c r="B3035" s="59" t="s">
        <v>10</v>
      </c>
      <c r="C3035" s="59" t="s">
        <v>114</v>
      </c>
      <c r="D3035" s="2">
        <v>10.4468</v>
      </c>
      <c r="E3035" s="2">
        <v>1295839.305684</v>
      </c>
      <c r="F3035" s="2">
        <v>291263.549</v>
      </c>
      <c r="G3035" s="2">
        <v>298714.84799999994</v>
      </c>
      <c r="H3035" s="2">
        <v>42471.511578947364</v>
      </c>
      <c r="I3035" s="2">
        <v>124329.55765741025</v>
      </c>
      <c r="J3035" s="2">
        <v>102829.36870035053</v>
      </c>
      <c r="K3035" s="2">
        <v>21319.871697489969</v>
      </c>
      <c r="L3035" s="2">
        <v>18641.449145764545</v>
      </c>
      <c r="M3035" s="2">
        <v>43587.920734421794</v>
      </c>
    </row>
    <row r="3036" spans="1:13" ht="14.25" customHeight="1">
      <c r="A3036" s="59" t="s">
        <v>148</v>
      </c>
      <c r="B3036" s="59" t="s">
        <v>10</v>
      </c>
      <c r="C3036" s="59" t="s">
        <v>114</v>
      </c>
      <c r="D3036" s="2">
        <v>3.2143999999999999</v>
      </c>
      <c r="E3036" s="2">
        <v>448774.47014400002</v>
      </c>
      <c r="F3036" s="2">
        <v>89619.308799999999</v>
      </c>
      <c r="G3036" s="2">
        <v>91912.684799999988</v>
      </c>
      <c r="H3036" s="2">
        <v>13068.348631578947</v>
      </c>
      <c r="I3036" s="2">
        <v>38255.248509972378</v>
      </c>
      <c r="J3036" s="2">
        <v>31639.805753954006</v>
      </c>
      <c r="K3036" s="2">
        <v>6559.9605223046065</v>
      </c>
      <c r="L3036" s="2">
        <v>5735.8305063890912</v>
      </c>
      <c r="M3036" s="2">
        <v>13411.667918283629</v>
      </c>
    </row>
    <row r="3037" spans="1:13" ht="14.25" customHeight="1">
      <c r="A3037" s="59" t="s">
        <v>146</v>
      </c>
      <c r="B3037" s="59" t="s">
        <v>10</v>
      </c>
      <c r="C3037" s="59" t="s">
        <v>112</v>
      </c>
      <c r="D3037" s="2">
        <v>192.86399999999998</v>
      </c>
      <c r="E3037" s="2">
        <v>15635691.061451998</v>
      </c>
      <c r="F3037" s="2">
        <v>5330806.5929999994</v>
      </c>
      <c r="G3037" s="2">
        <v>5557354.1184</v>
      </c>
      <c r="H3037" s="2">
        <v>784087.24547368416</v>
      </c>
      <c r="I3037" s="2">
        <v>1969679.8367784836</v>
      </c>
      <c r="J3037" s="2">
        <v>1898388.3452372404</v>
      </c>
      <c r="K3037" s="2">
        <v>393597.63133827638</v>
      </c>
      <c r="L3037" s="2">
        <v>344149.83038334548</v>
      </c>
      <c r="M3037" s="2">
        <v>804700.07509701769</v>
      </c>
    </row>
    <row r="3038" spans="1:13" ht="14.25" customHeight="1">
      <c r="A3038" s="59" t="s">
        <v>146</v>
      </c>
      <c r="B3038" s="59" t="s">
        <v>10</v>
      </c>
      <c r="C3038" s="59" t="s">
        <v>112</v>
      </c>
      <c r="D3038" s="2">
        <v>93.21759999999999</v>
      </c>
      <c r="E3038" s="2">
        <v>12331706.609375998</v>
      </c>
      <c r="F3038" s="2">
        <v>2576556.7187999999</v>
      </c>
      <c r="G3038" s="2">
        <v>2686055.5007999996</v>
      </c>
      <c r="H3038" s="2">
        <v>378974.65263157891</v>
      </c>
      <c r="I3038" s="2">
        <v>952011.92110960046</v>
      </c>
      <c r="J3038" s="2">
        <v>917554.36686466623</v>
      </c>
      <c r="K3038" s="2">
        <v>190238.85514683358</v>
      </c>
      <c r="L3038" s="2">
        <v>166339.08468528363</v>
      </c>
      <c r="M3038" s="2">
        <v>388938.36963022524</v>
      </c>
    </row>
    <row r="3039" spans="1:13" ht="14.25" customHeight="1">
      <c r="A3039" s="59" t="s">
        <v>146</v>
      </c>
      <c r="B3039" s="59" t="s">
        <v>10</v>
      </c>
      <c r="C3039" s="59" t="s">
        <v>112</v>
      </c>
      <c r="D3039" s="2">
        <v>31.340399999999999</v>
      </c>
      <c r="E3039" s="2">
        <v>4148228.2176719992</v>
      </c>
      <c r="F3039" s="2">
        <v>866256.61819999991</v>
      </c>
      <c r="G3039" s="2">
        <v>903070.32959999994</v>
      </c>
      <c r="H3039" s="2">
        <v>127413.29178947367</v>
      </c>
      <c r="I3039" s="2">
        <v>320072.97347650363</v>
      </c>
      <c r="J3039" s="2">
        <v>308488.10610105156</v>
      </c>
      <c r="K3039" s="2">
        <v>63959.61509246991</v>
      </c>
      <c r="L3039" s="2">
        <v>55924.34743729364</v>
      </c>
      <c r="M3039" s="2">
        <v>130763.76220326539</v>
      </c>
    </row>
    <row r="3040" spans="1:13" ht="14.25" customHeight="1">
      <c r="A3040" s="59" t="s">
        <v>147</v>
      </c>
      <c r="B3040" s="59" t="s">
        <v>10</v>
      </c>
      <c r="C3040" s="59" t="s">
        <v>113</v>
      </c>
      <c r="D3040" s="2">
        <v>24.107999999999997</v>
      </c>
      <c r="E3040" s="2">
        <v>3151330.8361919997</v>
      </c>
      <c r="F3040" s="2">
        <v>666351.12239999988</v>
      </c>
      <c r="G3040" s="2">
        <v>694669.36320000002</v>
      </c>
      <c r="H3040" s="2">
        <v>98010.128842105245</v>
      </c>
      <c r="I3040" s="2">
        <v>246209.97959731045</v>
      </c>
      <c r="J3040" s="2">
        <v>237298.54315465505</v>
      </c>
      <c r="K3040" s="2">
        <v>49199.703917284547</v>
      </c>
      <c r="L3040" s="2">
        <v>43018.728797918186</v>
      </c>
      <c r="M3040" s="2">
        <v>100587.50938712721</v>
      </c>
    </row>
    <row r="3041" spans="1:13" ht="14.25" customHeight="1">
      <c r="A3041" s="59" t="s">
        <v>148</v>
      </c>
      <c r="B3041" s="59" t="s">
        <v>10</v>
      </c>
      <c r="C3041" s="59" t="s">
        <v>114</v>
      </c>
      <c r="D3041" s="2">
        <v>11.250399999999999</v>
      </c>
      <c r="E3041" s="2">
        <v>1396449.51138</v>
      </c>
      <c r="F3041" s="2">
        <v>310964.01619999995</v>
      </c>
      <c r="G3041" s="2">
        <v>324179.19359999994</v>
      </c>
      <c r="H3041" s="2">
        <v>45739.220210526313</v>
      </c>
      <c r="I3041" s="2">
        <v>114897.99047874486</v>
      </c>
      <c r="J3041" s="2">
        <v>110739.32013883904</v>
      </c>
      <c r="K3041" s="2">
        <v>22959.861828066121</v>
      </c>
      <c r="L3041" s="2">
        <v>20075.406772361817</v>
      </c>
      <c r="M3041" s="2">
        <v>46940.837713992703</v>
      </c>
    </row>
    <row r="3042" spans="1:13" ht="14.25" customHeight="1">
      <c r="A3042" s="59" t="s">
        <v>148</v>
      </c>
      <c r="B3042" s="59" t="s">
        <v>10</v>
      </c>
      <c r="C3042" s="59" t="s">
        <v>114</v>
      </c>
      <c r="D3042" s="2">
        <v>3.2143999999999999</v>
      </c>
      <c r="E3042" s="2">
        <v>449625.72362399992</v>
      </c>
      <c r="F3042" s="2">
        <v>88846.975399999996</v>
      </c>
      <c r="G3042" s="2">
        <v>92622.739199999996</v>
      </c>
      <c r="H3042" s="2">
        <v>13068.348631578947</v>
      </c>
      <c r="I3042" s="2">
        <v>32827.997279641386</v>
      </c>
      <c r="J3042" s="2">
        <v>31639.805753954006</v>
      </c>
      <c r="K3042" s="2">
        <v>6559.9605223046065</v>
      </c>
      <c r="L3042" s="2">
        <v>5735.8305063890912</v>
      </c>
      <c r="M3042" s="2">
        <v>13411.667918283629</v>
      </c>
    </row>
    <row r="3043" spans="1:13" ht="14.25" customHeight="1">
      <c r="A3043" s="59" t="s">
        <v>146</v>
      </c>
      <c r="B3043" s="59" t="s">
        <v>10</v>
      </c>
      <c r="C3043" s="59" t="s">
        <v>112</v>
      </c>
      <c r="D3043" s="2">
        <v>1969.6235999999999</v>
      </c>
      <c r="E3043" s="2">
        <v>220441644.16520396</v>
      </c>
      <c r="F3043" s="2">
        <v>51651635.885199994</v>
      </c>
      <c r="G3043" s="2">
        <v>50726368.204799995</v>
      </c>
      <c r="H3043" s="2">
        <v>8007488.3065263163</v>
      </c>
      <c r="I3043" s="2">
        <v>15681582.792194434</v>
      </c>
      <c r="J3043" s="2">
        <v>19387290.975735318</v>
      </c>
      <c r="K3043" s="2">
        <v>4019615.8100421475</v>
      </c>
      <c r="L3043" s="2">
        <v>1451646.9453198144</v>
      </c>
      <c r="M3043" s="2">
        <v>8190973.775653962</v>
      </c>
    </row>
    <row r="3044" spans="1:13" ht="14.25" customHeight="1">
      <c r="A3044" s="59" t="s">
        <v>146</v>
      </c>
      <c r="B3044" s="59" t="s">
        <v>10</v>
      </c>
      <c r="C3044" s="59" t="s">
        <v>112</v>
      </c>
      <c r="D3044" s="2">
        <v>2114.2716</v>
      </c>
      <c r="E3044" s="2">
        <v>235903864.08758399</v>
      </c>
      <c r="F3044" s="2">
        <v>55444901.666799992</v>
      </c>
      <c r="G3044" s="2">
        <v>54451681.996799991</v>
      </c>
      <c r="H3044" s="2">
        <v>8595555.2943157889</v>
      </c>
      <c r="I3044" s="2">
        <v>16833229.019283377</v>
      </c>
      <c r="J3044" s="2">
        <v>20811082.234663248</v>
      </c>
      <c r="K3044" s="2">
        <v>4314814.0335458545</v>
      </c>
      <c r="L3044" s="2">
        <v>1558255.044119311</v>
      </c>
      <c r="M3044" s="2">
        <v>8792514.0774155762</v>
      </c>
    </row>
    <row r="3045" spans="1:13" ht="14.25" customHeight="1">
      <c r="A3045" s="59" t="s">
        <v>146</v>
      </c>
      <c r="B3045" s="59" t="s">
        <v>10</v>
      </c>
      <c r="C3045" s="59" t="s">
        <v>112</v>
      </c>
      <c r="D3045" s="2">
        <v>936.99760000000003</v>
      </c>
      <c r="E3045" s="2">
        <v>104622865.83025198</v>
      </c>
      <c r="F3045" s="2">
        <v>24571932.679199997</v>
      </c>
      <c r="G3045" s="2">
        <v>24131760.844799999</v>
      </c>
      <c r="H3045" s="2">
        <v>3809356.5069473675</v>
      </c>
      <c r="I3045" s="2">
        <v>7460108.3376983721</v>
      </c>
      <c r="J3045" s="2">
        <v>9223003.3772775941</v>
      </c>
      <c r="K3045" s="2">
        <v>1912228.4922517927</v>
      </c>
      <c r="L3045" s="2">
        <v>690583.57333451801</v>
      </c>
      <c r="M3045" s="2">
        <v>3896644.399189115</v>
      </c>
    </row>
    <row r="3046" spans="1:13" ht="14.25" customHeight="1">
      <c r="A3046" s="59" t="s">
        <v>147</v>
      </c>
      <c r="B3046" s="59" t="s">
        <v>10</v>
      </c>
      <c r="C3046" s="59" t="s">
        <v>113</v>
      </c>
      <c r="D3046" s="2">
        <v>807.61799999999994</v>
      </c>
      <c r="E3046" s="2">
        <v>81709966.289951995</v>
      </c>
      <c r="F3046" s="2">
        <v>21179067.280599996</v>
      </c>
      <c r="G3046" s="2">
        <v>20799673.132799998</v>
      </c>
      <c r="H3046" s="2">
        <v>3283364.7966315784</v>
      </c>
      <c r="I3046" s="2">
        <v>6430024.7679132614</v>
      </c>
      <c r="J3046" s="2">
        <v>7949501.1956809452</v>
      </c>
      <c r="K3046" s="2">
        <v>1648190.0812290323</v>
      </c>
      <c r="L3046" s="2">
        <v>595228.55163052364</v>
      </c>
      <c r="M3046" s="2">
        <v>3358600.0181690059</v>
      </c>
    </row>
    <row r="3047" spans="1:13" ht="14.25" customHeight="1">
      <c r="A3047" s="59" t="s">
        <v>148</v>
      </c>
      <c r="B3047" s="59" t="s">
        <v>10</v>
      </c>
      <c r="C3047" s="59" t="s">
        <v>114</v>
      </c>
      <c r="D3047" s="2">
        <v>175.98839999999998</v>
      </c>
      <c r="E3047" s="2">
        <v>18501230.646359999</v>
      </c>
      <c r="F3047" s="2">
        <v>4615139.8751999997</v>
      </c>
      <c r="G3047" s="2">
        <v>4532466.1631999994</v>
      </c>
      <c r="H3047" s="2">
        <v>715480.27957894735</v>
      </c>
      <c r="I3047" s="2">
        <v>1401169.5762915467</v>
      </c>
      <c r="J3047" s="2">
        <v>1732279.3650289821</v>
      </c>
      <c r="K3047" s="2">
        <v>359157.83859617723</v>
      </c>
      <c r="L3047" s="2">
        <v>129706.52020605441</v>
      </c>
      <c r="M3047" s="2">
        <v>731874.03380996245</v>
      </c>
    </row>
    <row r="3048" spans="1:13" ht="14.25" customHeight="1">
      <c r="A3048" s="59" t="s">
        <v>148</v>
      </c>
      <c r="B3048" s="59" t="s">
        <v>10</v>
      </c>
      <c r="C3048" s="59" t="s">
        <v>114</v>
      </c>
      <c r="D3048" s="2">
        <v>879.13839999999982</v>
      </c>
      <c r="E3048" s="2">
        <v>98635043.837483987</v>
      </c>
      <c r="F3048" s="2">
        <v>23054626.843799997</v>
      </c>
      <c r="G3048" s="2">
        <v>22641634.540799998</v>
      </c>
      <c r="H3048" s="2">
        <v>3574129.9604210528</v>
      </c>
      <c r="I3048" s="2">
        <v>6999449.8468627958</v>
      </c>
      <c r="J3048" s="2">
        <v>8653486.8737064209</v>
      </c>
      <c r="K3048" s="2">
        <v>1794149.2028503097</v>
      </c>
      <c r="L3048" s="2">
        <v>647940.33381471923</v>
      </c>
      <c r="M3048" s="2">
        <v>3656028.2784844702</v>
      </c>
    </row>
    <row r="3049" spans="1:13" ht="14.25" customHeight="1">
      <c r="A3049" s="59" t="s">
        <v>146</v>
      </c>
      <c r="B3049" s="59" t="s">
        <v>10</v>
      </c>
      <c r="C3049" s="59" t="s">
        <v>112</v>
      </c>
      <c r="D3049" s="2">
        <v>5231.4359999999997</v>
      </c>
      <c r="E3049" s="2">
        <v>783343644.50588381</v>
      </c>
      <c r="F3049" s="2">
        <v>178346713.30879998</v>
      </c>
      <c r="G3049" s="2">
        <v>143199712.58879998</v>
      </c>
      <c r="H3049" s="2">
        <v>21268362.027789474</v>
      </c>
      <c r="I3049" s="2">
        <v>53533661.746019304</v>
      </c>
      <c r="J3049" s="2">
        <v>51493783.86456015</v>
      </c>
      <c r="K3049" s="2">
        <v>10676335.750050746</v>
      </c>
      <c r="L3049" s="2">
        <v>11882199.548501058</v>
      </c>
      <c r="M3049" s="2">
        <v>12862104.993572969</v>
      </c>
    </row>
    <row r="3050" spans="1:13" ht="14.25" customHeight="1">
      <c r="A3050" s="59" t="s">
        <v>146</v>
      </c>
      <c r="B3050" s="59" t="s">
        <v>10</v>
      </c>
      <c r="C3050" s="59" t="s">
        <v>112</v>
      </c>
      <c r="D3050" s="2">
        <v>7406.7811999999994</v>
      </c>
      <c r="E3050" s="2">
        <v>1105683762.290184</v>
      </c>
      <c r="F3050" s="2">
        <v>252507166.98999998</v>
      </c>
      <c r="G3050" s="2">
        <v>202745276.83199999</v>
      </c>
      <c r="H3050" s="2">
        <v>30112209.731368419</v>
      </c>
      <c r="I3050" s="2">
        <v>75794126.008150533</v>
      </c>
      <c r="J3050" s="2">
        <v>72906022.408548534</v>
      </c>
      <c r="K3050" s="2">
        <v>15115789.033520391</v>
      </c>
      <c r="L3050" s="2">
        <v>16823077.302386217</v>
      </c>
      <c r="M3050" s="2">
        <v>18210448.80580062</v>
      </c>
    </row>
    <row r="3051" spans="1:13" ht="14.25" customHeight="1">
      <c r="A3051" s="59" t="s">
        <v>146</v>
      </c>
      <c r="B3051" s="59" t="s">
        <v>10</v>
      </c>
      <c r="C3051" s="59" t="s">
        <v>112</v>
      </c>
      <c r="D3051" s="2">
        <v>697.52479999999991</v>
      </c>
      <c r="E3051" s="2">
        <v>103962607.37755199</v>
      </c>
      <c r="F3051" s="2">
        <v>23779561.562399998</v>
      </c>
      <c r="G3051" s="2">
        <v>19093295.903999999</v>
      </c>
      <c r="H3051" s="2">
        <v>2835781.9351578946</v>
      </c>
      <c r="I3051" s="2">
        <v>7137821.5661359085</v>
      </c>
      <c r="J3051" s="2">
        <v>6865837.8486080198</v>
      </c>
      <c r="K3051" s="2">
        <v>1423511.4333400996</v>
      </c>
      <c r="L3051" s="2">
        <v>1584293.2731334746</v>
      </c>
      <c r="M3051" s="2">
        <v>1714947.3324763959</v>
      </c>
    </row>
    <row r="3052" spans="1:13" ht="14.25" customHeight="1">
      <c r="A3052" s="59" t="s">
        <v>147</v>
      </c>
      <c r="B3052" s="59" t="s">
        <v>10</v>
      </c>
      <c r="C3052" s="59" t="s">
        <v>113</v>
      </c>
      <c r="D3052" s="2">
        <v>3.2143999999999999</v>
      </c>
      <c r="E3052" s="2">
        <v>497543.33890799998</v>
      </c>
      <c r="F3052" s="2">
        <v>109583.84879999999</v>
      </c>
      <c r="G3052" s="2">
        <v>87987.705600000001</v>
      </c>
      <c r="H3052" s="2">
        <v>13068.348631578947</v>
      </c>
      <c r="I3052" s="2">
        <v>32893.186940718471</v>
      </c>
      <c r="J3052" s="2">
        <v>31639.805753954006</v>
      </c>
      <c r="K3052" s="2">
        <v>6559.9605223046065</v>
      </c>
      <c r="L3052" s="2">
        <v>7300.8906596012648</v>
      </c>
      <c r="M3052" s="2">
        <v>7902.9830989695665</v>
      </c>
    </row>
    <row r="3053" spans="1:13" ht="14.25" customHeight="1">
      <c r="A3053" s="59" t="s">
        <v>148</v>
      </c>
      <c r="B3053" s="59" t="s">
        <v>10</v>
      </c>
      <c r="C3053" s="59" t="s">
        <v>114</v>
      </c>
      <c r="D3053" s="2">
        <v>100.44999999999999</v>
      </c>
      <c r="E3053" s="2">
        <v>15061598.554463997</v>
      </c>
      <c r="F3053" s="2">
        <v>3424476.1853999994</v>
      </c>
      <c r="G3053" s="2">
        <v>2749610.88</v>
      </c>
      <c r="H3053" s="2">
        <v>408377.81557894725</v>
      </c>
      <c r="I3053" s="2">
        <v>1027912.0918974523</v>
      </c>
      <c r="J3053" s="2">
        <v>988743.92981106287</v>
      </c>
      <c r="K3053" s="2">
        <v>204998.76632201893</v>
      </c>
      <c r="L3053" s="2">
        <v>228152.83311253952</v>
      </c>
      <c r="M3053" s="2">
        <v>246968.22184279896</v>
      </c>
    </row>
    <row r="3054" spans="1:13" ht="14.25" customHeight="1">
      <c r="A3054" s="59" t="s">
        <v>148</v>
      </c>
      <c r="B3054" s="59" t="s">
        <v>10</v>
      </c>
      <c r="C3054" s="59" t="s">
        <v>114</v>
      </c>
      <c r="D3054" s="2">
        <v>30.536799999999999</v>
      </c>
      <c r="E3054" s="2">
        <v>4876450.9073279994</v>
      </c>
      <c r="F3054" s="2">
        <v>1041040.2004</v>
      </c>
      <c r="G3054" s="2">
        <v>835880.44799999986</v>
      </c>
      <c r="H3054" s="2">
        <v>124146.82610526314</v>
      </c>
      <c r="I3054" s="2">
        <v>312485.27593682543</v>
      </c>
      <c r="J3054" s="2">
        <v>300578.15466256312</v>
      </c>
      <c r="K3054" s="2">
        <v>62319.624961893758</v>
      </c>
      <c r="L3054" s="2">
        <v>69358.46126621202</v>
      </c>
      <c r="M3054" s="2">
        <v>75078.339440210882</v>
      </c>
    </row>
    <row r="3055" spans="1:13" ht="14.25" customHeight="1">
      <c r="A3055" s="59" t="s">
        <v>146</v>
      </c>
      <c r="B3055" s="59" t="s">
        <v>10</v>
      </c>
      <c r="C3055" s="59" t="s">
        <v>112</v>
      </c>
      <c r="D3055" s="2">
        <v>565.73439999999994</v>
      </c>
      <c r="E3055" s="2">
        <v>62773605.096047983</v>
      </c>
      <c r="F3055" s="2">
        <v>14872363.747199999</v>
      </c>
      <c r="G3055" s="2">
        <v>14698758.988799999</v>
      </c>
      <c r="H3055" s="2">
        <v>2299988.341894737</v>
      </c>
      <c r="I3055" s="2">
        <v>5704184.1732556084</v>
      </c>
      <c r="J3055" s="2">
        <v>5568605.8126959056</v>
      </c>
      <c r="K3055" s="2">
        <v>1154553.0519256108</v>
      </c>
      <c r="L3055" s="2">
        <v>462841.29395222891</v>
      </c>
      <c r="M3055" s="2">
        <v>3784976.5965791368</v>
      </c>
    </row>
    <row r="3056" spans="1:13" ht="14.25" customHeight="1">
      <c r="A3056" s="59" t="s">
        <v>146</v>
      </c>
      <c r="B3056" s="59" t="s">
        <v>10</v>
      </c>
      <c r="C3056" s="59" t="s">
        <v>112</v>
      </c>
      <c r="D3056" s="2">
        <v>15.2684</v>
      </c>
      <c r="E3056" s="2">
        <v>1708953.415092</v>
      </c>
      <c r="F3056" s="2">
        <v>401385.0882</v>
      </c>
      <c r="G3056" s="2">
        <v>396699.99359999999</v>
      </c>
      <c r="H3056" s="2">
        <v>62072.791578947355</v>
      </c>
      <c r="I3056" s="2">
        <v>153948.15240320534</v>
      </c>
      <c r="J3056" s="2">
        <v>150289.07733128156</v>
      </c>
      <c r="K3056" s="2">
        <v>31159.812480946879</v>
      </c>
      <c r="L3056" s="2">
        <v>12491.455376551632</v>
      </c>
      <c r="M3056" s="2">
        <v>102151.35700994829</v>
      </c>
    </row>
    <row r="3057" spans="1:13" ht="14.25" customHeight="1">
      <c r="A3057" s="59" t="s">
        <v>146</v>
      </c>
      <c r="B3057" s="59" t="s">
        <v>10</v>
      </c>
      <c r="C3057" s="59" t="s">
        <v>112</v>
      </c>
      <c r="D3057" s="2">
        <v>17.679199999999998</v>
      </c>
      <c r="E3057" s="2">
        <v>1978817.4750959999</v>
      </c>
      <c r="F3057" s="2">
        <v>464761.7648</v>
      </c>
      <c r="G3057" s="2">
        <v>459336.71039999992</v>
      </c>
      <c r="H3057" s="2">
        <v>71874.674526315779</v>
      </c>
      <c r="I3057" s="2">
        <v>178255.75541423776</v>
      </c>
      <c r="J3057" s="2">
        <v>174018.93164674705</v>
      </c>
      <c r="K3057" s="2">
        <v>36079.782872675336</v>
      </c>
      <c r="L3057" s="2">
        <v>14463.790436007153</v>
      </c>
      <c r="M3057" s="2">
        <v>118280.51864309802</v>
      </c>
    </row>
    <row r="3058" spans="1:13" ht="14.25" customHeight="1">
      <c r="A3058" s="59" t="s">
        <v>147</v>
      </c>
      <c r="B3058" s="59" t="s">
        <v>10</v>
      </c>
      <c r="C3058" s="59" t="s">
        <v>113</v>
      </c>
      <c r="D3058" s="2">
        <v>26.518799999999995</v>
      </c>
      <c r="E3058" s="2">
        <v>2873216.7775079994</v>
      </c>
      <c r="F3058" s="2">
        <v>697141.85179999995</v>
      </c>
      <c r="G3058" s="2">
        <v>689003.8848</v>
      </c>
      <c r="H3058" s="2">
        <v>107812.01178947368</v>
      </c>
      <c r="I3058" s="2">
        <v>267383.63312135666</v>
      </c>
      <c r="J3058" s="2">
        <v>261028.3974701206</v>
      </c>
      <c r="K3058" s="2">
        <v>54119.674309012997</v>
      </c>
      <c r="L3058" s="2">
        <v>21695.685654010726</v>
      </c>
      <c r="M3058" s="2">
        <v>177420.77796464704</v>
      </c>
    </row>
    <row r="3059" spans="1:13" ht="14.25" customHeight="1">
      <c r="A3059" s="59" t="s">
        <v>148</v>
      </c>
      <c r="B3059" s="59" t="s">
        <v>10</v>
      </c>
      <c r="C3059" s="59" t="s">
        <v>114</v>
      </c>
      <c r="D3059" s="2">
        <v>198.48919999999998</v>
      </c>
      <c r="E3059" s="2">
        <v>21595759.008515999</v>
      </c>
      <c r="F3059" s="2">
        <v>5218002.9649999999</v>
      </c>
      <c r="G3059" s="2">
        <v>5157092.0447999993</v>
      </c>
      <c r="H3059" s="2">
        <v>806956.23410526314</v>
      </c>
      <c r="I3059" s="2">
        <v>2001325.981241669</v>
      </c>
      <c r="J3059" s="2">
        <v>1953758.00530666</v>
      </c>
      <c r="K3059" s="2">
        <v>405077.56225230941</v>
      </c>
      <c r="L3059" s="2">
        <v>162388.91989517122</v>
      </c>
      <c r="M3059" s="2">
        <v>1327967.6411293277</v>
      </c>
    </row>
    <row r="3060" spans="1:13" ht="14.25" customHeight="1">
      <c r="A3060" s="59" t="s">
        <v>148</v>
      </c>
      <c r="B3060" s="59" t="s">
        <v>10</v>
      </c>
      <c r="C3060" s="59" t="s">
        <v>114</v>
      </c>
      <c r="D3060" s="2">
        <v>139.02279999999999</v>
      </c>
      <c r="E3060" s="2">
        <v>15365445.130728001</v>
      </c>
      <c r="F3060" s="2">
        <v>3654715.0555999996</v>
      </c>
      <c r="G3060" s="2">
        <v>3612053.0303999996</v>
      </c>
      <c r="H3060" s="2">
        <v>565196.75621052622</v>
      </c>
      <c r="I3060" s="2">
        <v>1401738.4403028695</v>
      </c>
      <c r="J3060" s="2">
        <v>1368421.5988585111</v>
      </c>
      <c r="K3060" s="2">
        <v>283718.29258967424</v>
      </c>
      <c r="L3060" s="2">
        <v>113737.98842860169</v>
      </c>
      <c r="M3060" s="2">
        <v>930114.98751163448</v>
      </c>
    </row>
    <row r="3061" spans="1:13" ht="14.25" customHeight="1">
      <c r="A3061" s="59" t="s">
        <v>146</v>
      </c>
      <c r="B3061" s="59" t="s">
        <v>10</v>
      </c>
      <c r="C3061" s="59" t="s">
        <v>112</v>
      </c>
      <c r="D3061" s="2">
        <v>118.1292</v>
      </c>
      <c r="E3061" s="2">
        <v>17707840.127207998</v>
      </c>
      <c r="F3061" s="2">
        <v>4037086.9021999999</v>
      </c>
      <c r="G3061" s="2">
        <v>3190427.1359999995</v>
      </c>
      <c r="H3061" s="2">
        <v>480252.49010526313</v>
      </c>
      <c r="I3061" s="2">
        <v>1130460.0064385922</v>
      </c>
      <c r="J3061" s="2">
        <v>1162762.8614578098</v>
      </c>
      <c r="K3061" s="2">
        <v>241078.54919469426</v>
      </c>
      <c r="L3061" s="2">
        <v>288552.78343722929</v>
      </c>
      <c r="M3061" s="2">
        <v>287848.01548531686</v>
      </c>
    </row>
    <row r="3062" spans="1:13" ht="14.25" customHeight="1">
      <c r="A3062" s="59" t="s">
        <v>146</v>
      </c>
      <c r="B3062" s="59" t="s">
        <v>10</v>
      </c>
      <c r="C3062" s="59" t="s">
        <v>112</v>
      </c>
      <c r="D3062" s="2">
        <v>54.644799999999996</v>
      </c>
      <c r="E3062" s="2">
        <v>8162972.7296040002</v>
      </c>
      <c r="F3062" s="2">
        <v>1867495.7979999997</v>
      </c>
      <c r="G3062" s="2">
        <v>1475843.3472</v>
      </c>
      <c r="H3062" s="2">
        <v>222158.19789473683</v>
      </c>
      <c r="I3062" s="2">
        <v>522933.88052941678</v>
      </c>
      <c r="J3062" s="2">
        <v>537876.69781721826</v>
      </c>
      <c r="K3062" s="2">
        <v>111519.3288791783</v>
      </c>
      <c r="L3062" s="2">
        <v>133480.19914103122</v>
      </c>
      <c r="M3062" s="2">
        <v>133154.18403402413</v>
      </c>
    </row>
    <row r="3063" spans="1:13" ht="14.25" customHeight="1">
      <c r="A3063" s="59" t="s">
        <v>146</v>
      </c>
      <c r="B3063" s="59" t="s">
        <v>10</v>
      </c>
      <c r="C3063" s="59" t="s">
        <v>112</v>
      </c>
      <c r="D3063" s="2">
        <v>24.107999999999997</v>
      </c>
      <c r="E3063" s="2">
        <v>3602644.7466239994</v>
      </c>
      <c r="F3063" s="2">
        <v>823895.20499999996</v>
      </c>
      <c r="G3063" s="2">
        <v>651107.28960000002</v>
      </c>
      <c r="H3063" s="2">
        <v>98010.128842105245</v>
      </c>
      <c r="I3063" s="2">
        <v>230706.12376297798</v>
      </c>
      <c r="J3063" s="2">
        <v>237298.54315465505</v>
      </c>
      <c r="K3063" s="2">
        <v>49199.703917284547</v>
      </c>
      <c r="L3063" s="2">
        <v>58888.323150454948</v>
      </c>
      <c r="M3063" s="2">
        <v>58744.492956187118</v>
      </c>
    </row>
    <row r="3064" spans="1:13" ht="14.25" customHeight="1">
      <c r="A3064" s="59" t="s">
        <v>146</v>
      </c>
      <c r="B3064" s="59" t="s">
        <v>10</v>
      </c>
      <c r="C3064" s="59" t="s">
        <v>112</v>
      </c>
      <c r="D3064" s="2">
        <v>683.86360000000002</v>
      </c>
      <c r="E3064" s="2">
        <v>102750053.28033599</v>
      </c>
      <c r="F3064" s="2">
        <v>25797918.492199998</v>
      </c>
      <c r="G3064" s="2">
        <v>18457490.995199997</v>
      </c>
      <c r="H3064" s="2">
        <v>2780242.0749473679</v>
      </c>
      <c r="I3064" s="2">
        <v>6627295.3676160043</v>
      </c>
      <c r="J3064" s="2">
        <v>6731368.6741537154</v>
      </c>
      <c r="K3064" s="2">
        <v>1395631.601120305</v>
      </c>
      <c r="L3064" s="2">
        <v>680605.77049679519</v>
      </c>
      <c r="M3064" s="2">
        <v>1422472.3765547955</v>
      </c>
    </row>
    <row r="3065" spans="1:13" ht="14.25" customHeight="1">
      <c r="A3065" s="59" t="s">
        <v>146</v>
      </c>
      <c r="B3065" s="59" t="s">
        <v>10</v>
      </c>
      <c r="C3065" s="59" t="s">
        <v>112</v>
      </c>
      <c r="D3065" s="2">
        <v>193.66759999999999</v>
      </c>
      <c r="E3065" s="2">
        <v>28959141.388716001</v>
      </c>
      <c r="F3065" s="2">
        <v>7305873.0823999997</v>
      </c>
      <c r="G3065" s="2">
        <v>5227091.4431999996</v>
      </c>
      <c r="H3065" s="2">
        <v>787354.95410526311</v>
      </c>
      <c r="I3065" s="2">
        <v>1876825.1276092324</v>
      </c>
      <c r="J3065" s="2">
        <v>1906298.2966757289</v>
      </c>
      <c r="K3065" s="2">
        <v>395237.62146885251</v>
      </c>
      <c r="L3065" s="2">
        <v>192744.99493505011</v>
      </c>
      <c r="M3065" s="2">
        <v>402838.82814301498</v>
      </c>
    </row>
    <row r="3066" spans="1:13" ht="14.25" customHeight="1">
      <c r="A3066" s="59" t="s">
        <v>146</v>
      </c>
      <c r="B3066" s="59" t="s">
        <v>10</v>
      </c>
      <c r="C3066" s="59" t="s">
        <v>112</v>
      </c>
      <c r="D3066" s="2">
        <v>24.107999999999997</v>
      </c>
      <c r="E3066" s="2">
        <v>3608376.7852439997</v>
      </c>
      <c r="F3066" s="2">
        <v>909444.45199999982</v>
      </c>
      <c r="G3066" s="2">
        <v>650675.11679999996</v>
      </c>
      <c r="H3066" s="2">
        <v>98010.128842105245</v>
      </c>
      <c r="I3066" s="2">
        <v>233629.68393475929</v>
      </c>
      <c r="J3066" s="2">
        <v>237298.54315465505</v>
      </c>
      <c r="K3066" s="2">
        <v>49199.703917284547</v>
      </c>
      <c r="L3066" s="2">
        <v>23993.152896479263</v>
      </c>
      <c r="M3066" s="2">
        <v>50145.912216972814</v>
      </c>
    </row>
    <row r="3067" spans="1:13" ht="14.25" customHeight="1">
      <c r="A3067" s="59" t="s">
        <v>147</v>
      </c>
      <c r="B3067" s="59" t="s">
        <v>10</v>
      </c>
      <c r="C3067" s="59" t="s">
        <v>113</v>
      </c>
      <c r="D3067" s="2">
        <v>48.215999999999994</v>
      </c>
      <c r="E3067" s="2">
        <v>7127984.5393679999</v>
      </c>
      <c r="F3067" s="2">
        <v>1818889.6993999998</v>
      </c>
      <c r="G3067" s="2">
        <v>1301350.2335999999</v>
      </c>
      <c r="H3067" s="2">
        <v>196021.50063157897</v>
      </c>
      <c r="I3067" s="2">
        <v>467259.36786951858</v>
      </c>
      <c r="J3067" s="2">
        <v>474597.08630931011</v>
      </c>
      <c r="K3067" s="2">
        <v>98399.407834569094</v>
      </c>
      <c r="L3067" s="2">
        <v>47986.305792958527</v>
      </c>
      <c r="M3067" s="2">
        <v>100291.82443394563</v>
      </c>
    </row>
    <row r="3068" spans="1:13" ht="14.25" customHeight="1">
      <c r="A3068" s="59" t="s">
        <v>148</v>
      </c>
      <c r="B3068" s="59" t="s">
        <v>10</v>
      </c>
      <c r="C3068" s="59" t="s">
        <v>114</v>
      </c>
      <c r="D3068" s="2">
        <v>147.05879999999999</v>
      </c>
      <c r="E3068" s="2">
        <v>21744270.918215998</v>
      </c>
      <c r="F3068" s="2">
        <v>5547613.5433999998</v>
      </c>
      <c r="G3068" s="2">
        <v>3969119.8655999997</v>
      </c>
      <c r="H3068" s="2">
        <v>597866.38484210509</v>
      </c>
      <c r="I3068" s="2">
        <v>1425141.0720020314</v>
      </c>
      <c r="J3068" s="2">
        <v>1447521.1132433959</v>
      </c>
      <c r="K3068" s="2">
        <v>300118.19389543572</v>
      </c>
      <c r="L3068" s="2">
        <v>146358.2326685235</v>
      </c>
      <c r="M3068" s="2">
        <v>305890.06452353421</v>
      </c>
    </row>
    <row r="3069" spans="1:13" ht="14.25" customHeight="1">
      <c r="A3069" s="59" t="s">
        <v>148</v>
      </c>
      <c r="B3069" s="59" t="s">
        <v>10</v>
      </c>
      <c r="C3069" s="59" t="s">
        <v>114</v>
      </c>
      <c r="D3069" s="2">
        <v>16.071999999999999</v>
      </c>
      <c r="E3069" s="2">
        <v>2449228.8993480001</v>
      </c>
      <c r="F3069" s="2">
        <v>606296.83159999992</v>
      </c>
      <c r="G3069" s="2">
        <v>433783.41119999997</v>
      </c>
      <c r="H3069" s="2">
        <v>65340.500210526305</v>
      </c>
      <c r="I3069" s="2">
        <v>155753.12262317282</v>
      </c>
      <c r="J3069" s="2">
        <v>158199.02876977003</v>
      </c>
      <c r="K3069" s="2">
        <v>32799.802611523031</v>
      </c>
      <c r="L3069" s="2">
        <v>15995.435264319511</v>
      </c>
      <c r="M3069" s="2">
        <v>33430.608144648548</v>
      </c>
    </row>
    <row r="3070" spans="1:13" ht="14.25" customHeight="1">
      <c r="A3070" s="59" t="s">
        <v>146</v>
      </c>
      <c r="B3070" s="59" t="s">
        <v>10</v>
      </c>
      <c r="C3070" s="59" t="s">
        <v>112</v>
      </c>
      <c r="D3070" s="2">
        <v>13.661199999999999</v>
      </c>
      <c r="E3070" s="2">
        <v>2023809.005988</v>
      </c>
      <c r="F3070" s="2">
        <v>421889.70480000001</v>
      </c>
      <c r="G3070" s="2">
        <v>375669.94559999992</v>
      </c>
      <c r="H3070" s="2">
        <v>55538.617263157888</v>
      </c>
      <c r="I3070" s="2">
        <v>139796.0444980535</v>
      </c>
      <c r="J3070" s="2">
        <v>134469.17445430456</v>
      </c>
      <c r="K3070" s="2">
        <v>27879.832219794574</v>
      </c>
      <c r="L3070" s="2">
        <v>0</v>
      </c>
      <c r="M3070" s="2">
        <v>41896.12002915125</v>
      </c>
    </row>
    <row r="3071" spans="1:13" ht="14.25" customHeight="1">
      <c r="A3071" s="59" t="s">
        <v>146</v>
      </c>
      <c r="B3071" s="59" t="s">
        <v>10</v>
      </c>
      <c r="C3071" s="59" t="s">
        <v>112</v>
      </c>
      <c r="D3071" s="2">
        <v>0.80359999999999998</v>
      </c>
      <c r="E3071" s="2">
        <v>123156.48945599997</v>
      </c>
      <c r="F3071" s="2">
        <v>24817.275399999995</v>
      </c>
      <c r="G3071" s="2">
        <v>22099.065599999998</v>
      </c>
      <c r="H3071" s="2">
        <v>3267.708631578947</v>
      </c>
      <c r="I3071" s="2">
        <v>8223.2967351796178</v>
      </c>
      <c r="J3071" s="2">
        <v>7909.9514384885015</v>
      </c>
      <c r="K3071" s="2">
        <v>1639.9901305761516</v>
      </c>
      <c r="L3071" s="2">
        <v>0</v>
      </c>
      <c r="M3071" s="2">
        <v>2464.4776487736031</v>
      </c>
    </row>
    <row r="3072" spans="1:13" ht="14.25" customHeight="1">
      <c r="A3072" s="59" t="s">
        <v>148</v>
      </c>
      <c r="B3072" s="59" t="s">
        <v>10</v>
      </c>
      <c r="C3072" s="59" t="s">
        <v>114</v>
      </c>
      <c r="D3072" s="2">
        <v>9.6431999999999984</v>
      </c>
      <c r="E3072" s="2">
        <v>1428762.9343679999</v>
      </c>
      <c r="F3072" s="2">
        <v>297804.12319999997</v>
      </c>
      <c r="G3072" s="2">
        <v>265178.55359999998</v>
      </c>
      <c r="H3072" s="2">
        <v>39205.045894736839</v>
      </c>
      <c r="I3072" s="2">
        <v>98679.560822155399</v>
      </c>
      <c r="J3072" s="2">
        <v>94919.417261862021</v>
      </c>
      <c r="K3072" s="2">
        <v>19679.881566913817</v>
      </c>
      <c r="L3072" s="2">
        <v>0</v>
      </c>
      <c r="M3072" s="2">
        <v>29573.731785283238</v>
      </c>
    </row>
    <row r="3073" spans="1:13" ht="14.25" customHeight="1">
      <c r="A3073" s="59" t="s">
        <v>148</v>
      </c>
      <c r="B3073" s="59" t="s">
        <v>10</v>
      </c>
      <c r="C3073" s="59" t="s">
        <v>114</v>
      </c>
      <c r="D3073" s="2">
        <v>10.4468</v>
      </c>
      <c r="E3073" s="2">
        <v>1596331.784124</v>
      </c>
      <c r="F3073" s="2">
        <v>322621.39859999996</v>
      </c>
      <c r="G3073" s="2">
        <v>287277.61919999996</v>
      </c>
      <c r="H3073" s="2">
        <v>42471.511578947364</v>
      </c>
      <c r="I3073" s="2">
        <v>106902.85755733502</v>
      </c>
      <c r="J3073" s="2">
        <v>102829.36870035053</v>
      </c>
      <c r="K3073" s="2">
        <v>21319.871697489969</v>
      </c>
      <c r="L3073" s="2">
        <v>0</v>
      </c>
      <c r="M3073" s="2">
        <v>32038.20943405684</v>
      </c>
    </row>
    <row r="3074" spans="1:13" ht="14.25" customHeight="1">
      <c r="A3074" s="59" t="s">
        <v>146</v>
      </c>
      <c r="B3074" s="59" t="s">
        <v>8</v>
      </c>
      <c r="C3074" s="59" t="s">
        <v>112</v>
      </c>
      <c r="D3074" s="2">
        <v>47.412399999999998</v>
      </c>
      <c r="E3074" s="2">
        <v>8454154.7225519996</v>
      </c>
      <c r="F3074" s="2">
        <v>2274117.0044</v>
      </c>
      <c r="G3074" s="2">
        <v>1761483.5903999996</v>
      </c>
      <c r="H3074" s="2">
        <v>192753.79199999999</v>
      </c>
      <c r="I3074" s="2">
        <v>963547.57114908623</v>
      </c>
      <c r="J3074" s="2">
        <v>466687.13487082161</v>
      </c>
      <c r="K3074" s="2">
        <v>96759.417703992935</v>
      </c>
      <c r="L3074" s="2">
        <v>791329.31755745644</v>
      </c>
      <c r="M3074" s="2">
        <v>60905.123468137557</v>
      </c>
    </row>
    <row r="3075" spans="1:13" ht="14.25" customHeight="1">
      <c r="A3075" s="59" t="s">
        <v>146</v>
      </c>
      <c r="B3075" s="59" t="s">
        <v>8</v>
      </c>
      <c r="C3075" s="59" t="s">
        <v>112</v>
      </c>
      <c r="D3075" s="2">
        <v>8.0359999999999996</v>
      </c>
      <c r="E3075" s="2">
        <v>1426587.8623919997</v>
      </c>
      <c r="F3075" s="2">
        <v>385443.68139999994</v>
      </c>
      <c r="G3075" s="2">
        <v>298556.62079999998</v>
      </c>
      <c r="H3075" s="2">
        <v>32669.628631578944</v>
      </c>
      <c r="I3075" s="2">
        <v>163313.14765238747</v>
      </c>
      <c r="J3075" s="2">
        <v>79099.514384885013</v>
      </c>
      <c r="K3075" s="2">
        <v>16399.901305761516</v>
      </c>
      <c r="L3075" s="2">
        <v>134123.61314533159</v>
      </c>
      <c r="M3075" s="2">
        <v>10322.90228273518</v>
      </c>
    </row>
    <row r="3076" spans="1:13" ht="14.25" customHeight="1">
      <c r="A3076" s="59" t="s">
        <v>146</v>
      </c>
      <c r="B3076" s="59" t="s">
        <v>8</v>
      </c>
      <c r="C3076" s="59" t="s">
        <v>112</v>
      </c>
      <c r="D3076" s="2">
        <v>1.6072</v>
      </c>
      <c r="E3076" s="2">
        <v>285720.44608799997</v>
      </c>
      <c r="F3076" s="2">
        <v>77088.577199999985</v>
      </c>
      <c r="G3076" s="2">
        <v>59711.481599999992</v>
      </c>
      <c r="H3076" s="2">
        <v>6534.1743157894734</v>
      </c>
      <c r="I3076" s="2">
        <v>32662.629530477501</v>
      </c>
      <c r="J3076" s="2">
        <v>15819.902876977003</v>
      </c>
      <c r="K3076" s="2">
        <v>3279.9802611523032</v>
      </c>
      <c r="L3076" s="2">
        <v>26824.72262906632</v>
      </c>
      <c r="M3076" s="2">
        <v>2064.5804565470362</v>
      </c>
    </row>
    <row r="3077" spans="1:13" ht="14.25" customHeight="1">
      <c r="A3077" s="59" t="s">
        <v>148</v>
      </c>
      <c r="B3077" s="59" t="s">
        <v>8</v>
      </c>
      <c r="C3077" s="59" t="s">
        <v>114</v>
      </c>
      <c r="D3077" s="2">
        <v>46.608799999999995</v>
      </c>
      <c r="E3077" s="2">
        <v>6574735.0136159994</v>
      </c>
      <c r="F3077" s="2">
        <v>2235573.5112000001</v>
      </c>
      <c r="G3077" s="2">
        <v>1731628.2431999997</v>
      </c>
      <c r="H3077" s="2">
        <v>189488.5692631579</v>
      </c>
      <c r="I3077" s="2">
        <v>947216.25638384745</v>
      </c>
      <c r="J3077" s="2">
        <v>458777.18343233311</v>
      </c>
      <c r="K3077" s="2">
        <v>95119.42757341679</v>
      </c>
      <c r="L3077" s="2">
        <v>777916.95624292328</v>
      </c>
      <c r="M3077" s="2">
        <v>59872.833239864049</v>
      </c>
    </row>
    <row r="3078" spans="1:13" ht="14.25" customHeight="1">
      <c r="A3078" s="59" t="s">
        <v>148</v>
      </c>
      <c r="B3078" s="59" t="s">
        <v>8</v>
      </c>
      <c r="C3078" s="59" t="s">
        <v>114</v>
      </c>
      <c r="D3078" s="2">
        <v>21.697199999999999</v>
      </c>
      <c r="E3078" s="2">
        <v>5719964.3451719992</v>
      </c>
      <c r="F3078" s="2">
        <v>1040698.1783999999</v>
      </c>
      <c r="G3078" s="2">
        <v>806102.24639999995</v>
      </c>
      <c r="H3078" s="2">
        <v>88209.488842105246</v>
      </c>
      <c r="I3078" s="2">
        <v>440945.49866144615</v>
      </c>
      <c r="J3078" s="2">
        <v>213568.68883918956</v>
      </c>
      <c r="K3078" s="2">
        <v>44279.73352555609</v>
      </c>
      <c r="L3078" s="2">
        <v>362133.75549239531</v>
      </c>
      <c r="M3078" s="2">
        <v>27871.836163384989</v>
      </c>
    </row>
    <row r="3079" spans="1:13" ht="14.25" customHeight="1">
      <c r="A3079" s="59" t="s">
        <v>146</v>
      </c>
      <c r="B3079" s="59" t="s">
        <v>8</v>
      </c>
      <c r="C3079" s="59" t="s">
        <v>112</v>
      </c>
      <c r="D3079" s="2">
        <v>43.394399999999997</v>
      </c>
      <c r="E3079" s="2">
        <v>7740919.6630920004</v>
      </c>
      <c r="F3079" s="2">
        <v>1994611.8535999998</v>
      </c>
      <c r="G3079" s="2">
        <v>1628394.0479999997</v>
      </c>
      <c r="H3079" s="2">
        <v>176420.22063157897</v>
      </c>
      <c r="I3079" s="2">
        <v>881890.9973228923</v>
      </c>
      <c r="J3079" s="2">
        <v>427137.37767837913</v>
      </c>
      <c r="K3079" s="2">
        <v>88559.46705111218</v>
      </c>
      <c r="L3079" s="2">
        <v>296334.59341049904</v>
      </c>
      <c r="M3079" s="2">
        <v>59779.339951393369</v>
      </c>
    </row>
    <row r="3080" spans="1:13" ht="14.25" customHeight="1">
      <c r="A3080" s="59" t="s">
        <v>146</v>
      </c>
      <c r="B3080" s="59" t="s">
        <v>8</v>
      </c>
      <c r="C3080" s="59" t="s">
        <v>112</v>
      </c>
      <c r="D3080" s="2">
        <v>9.6431999999999984</v>
      </c>
      <c r="E3080" s="2">
        <v>1712597.098212</v>
      </c>
      <c r="F3080" s="2">
        <v>443246.99019999994</v>
      </c>
      <c r="G3080" s="2">
        <v>361865.60639999993</v>
      </c>
      <c r="H3080" s="2">
        <v>39205.045894736839</v>
      </c>
      <c r="I3080" s="2">
        <v>195975.77718286499</v>
      </c>
      <c r="J3080" s="2">
        <v>94919.417261862021</v>
      </c>
      <c r="K3080" s="2">
        <v>19679.881566913817</v>
      </c>
      <c r="L3080" s="2">
        <v>65852.131868999801</v>
      </c>
      <c r="M3080" s="2">
        <v>13284.297766976304</v>
      </c>
    </row>
    <row r="3081" spans="1:13" ht="14.25" customHeight="1">
      <c r="A3081" s="59" t="s">
        <v>146</v>
      </c>
      <c r="B3081" s="59" t="s">
        <v>8</v>
      </c>
      <c r="C3081" s="59" t="s">
        <v>112</v>
      </c>
      <c r="D3081" s="2">
        <v>1.6072</v>
      </c>
      <c r="E3081" s="2">
        <v>286092.77004000003</v>
      </c>
      <c r="F3081" s="2">
        <v>73874.3658</v>
      </c>
      <c r="G3081" s="2">
        <v>60311.327999999994</v>
      </c>
      <c r="H3081" s="2">
        <v>6534.1743157894734</v>
      </c>
      <c r="I3081" s="2">
        <v>32662.629530477501</v>
      </c>
      <c r="J3081" s="2">
        <v>15819.902876977003</v>
      </c>
      <c r="K3081" s="2">
        <v>3279.9802611523032</v>
      </c>
      <c r="L3081" s="2">
        <v>10975.355311499967</v>
      </c>
      <c r="M3081" s="2">
        <v>2214.049627829384</v>
      </c>
    </row>
    <row r="3082" spans="1:13" ht="14.25" customHeight="1">
      <c r="A3082" s="59" t="s">
        <v>148</v>
      </c>
      <c r="B3082" s="59" t="s">
        <v>8</v>
      </c>
      <c r="C3082" s="59" t="s">
        <v>114</v>
      </c>
      <c r="D3082" s="2">
        <v>41.787199999999999</v>
      </c>
      <c r="E3082" s="2">
        <v>5860794.288888</v>
      </c>
      <c r="F3082" s="2">
        <v>1920737.4878</v>
      </c>
      <c r="G3082" s="2">
        <v>1568081.9327999998</v>
      </c>
      <c r="H3082" s="2">
        <v>169884.80336842107</v>
      </c>
      <c r="I3082" s="2">
        <v>849228.36779241485</v>
      </c>
      <c r="J3082" s="2">
        <v>411317.47480140213</v>
      </c>
      <c r="K3082" s="2">
        <v>85279.486789959876</v>
      </c>
      <c r="L3082" s="2">
        <v>285359.23809899914</v>
      </c>
      <c r="M3082" s="2">
        <v>57565.290323563982</v>
      </c>
    </row>
    <row r="3083" spans="1:13" ht="14.25" customHeight="1">
      <c r="A3083" s="59" t="s">
        <v>148</v>
      </c>
      <c r="B3083" s="59" t="s">
        <v>8</v>
      </c>
      <c r="C3083" s="59" t="s">
        <v>114</v>
      </c>
      <c r="D3083" s="2">
        <v>88.395999999999987</v>
      </c>
      <c r="E3083" s="2">
        <v>17745047.06436</v>
      </c>
      <c r="F3083" s="2">
        <v>4063098.8684</v>
      </c>
      <c r="G3083" s="2">
        <v>3317097.8495999998</v>
      </c>
      <c r="H3083" s="2">
        <v>359373.37263157894</v>
      </c>
      <c r="I3083" s="2">
        <v>1796444.6241762622</v>
      </c>
      <c r="J3083" s="2">
        <v>870094.65823373513</v>
      </c>
      <c r="K3083" s="2">
        <v>180398.91436337668</v>
      </c>
      <c r="L3083" s="2">
        <v>603644.54213249823</v>
      </c>
      <c r="M3083" s="2">
        <v>121772.72953061611</v>
      </c>
    </row>
    <row r="3084" spans="1:13" ht="14.25" customHeight="1">
      <c r="A3084" s="59" t="s">
        <v>146</v>
      </c>
      <c r="B3084" s="59" t="s">
        <v>9</v>
      </c>
      <c r="C3084" s="59" t="s">
        <v>112</v>
      </c>
      <c r="D3084" s="2">
        <v>8.0359999999999996</v>
      </c>
      <c r="E3084" s="2">
        <v>1058190.0187319999</v>
      </c>
      <c r="F3084" s="2">
        <v>252525.18279999998</v>
      </c>
      <c r="G3084" s="2">
        <v>184488.19199999998</v>
      </c>
      <c r="H3084" s="2">
        <v>32669.628631578944</v>
      </c>
      <c r="I3084" s="2">
        <v>33930.526250448209</v>
      </c>
      <c r="J3084" s="2">
        <v>79099.514384885013</v>
      </c>
      <c r="K3084" s="2">
        <v>16399.901305761516</v>
      </c>
      <c r="L3084" s="2">
        <v>5750.6852354524872</v>
      </c>
      <c r="M3084" s="2">
        <v>34431.739639530009</v>
      </c>
    </row>
    <row r="3085" spans="1:13" ht="14.25" customHeight="1">
      <c r="A3085" s="59" t="s">
        <v>148</v>
      </c>
      <c r="B3085" s="59" t="s">
        <v>9</v>
      </c>
      <c r="C3085" s="59" t="s">
        <v>114</v>
      </c>
      <c r="D3085" s="2">
        <v>4.0179999999999998</v>
      </c>
      <c r="E3085" s="2">
        <v>2082930.5490839998</v>
      </c>
      <c r="F3085" s="2">
        <v>126262.59139999999</v>
      </c>
      <c r="G3085" s="2">
        <v>92243.308799999999</v>
      </c>
      <c r="H3085" s="2">
        <v>16336.057263157894</v>
      </c>
      <c r="I3085" s="2">
        <v>16965.263125224104</v>
      </c>
      <c r="J3085" s="2">
        <v>39549.757192442506</v>
      </c>
      <c r="K3085" s="2">
        <v>8199.9506528807578</v>
      </c>
      <c r="L3085" s="2">
        <v>2875.3426177262436</v>
      </c>
      <c r="M3085" s="2">
        <v>17215.869819765005</v>
      </c>
    </row>
    <row r="3086" spans="1:13" ht="14.25" customHeight="1">
      <c r="A3086" s="59" t="s">
        <v>146</v>
      </c>
      <c r="B3086" s="59" t="s">
        <v>7</v>
      </c>
      <c r="C3086" s="59" t="s">
        <v>112</v>
      </c>
      <c r="D3086" s="2">
        <v>8.0359999999999996</v>
      </c>
      <c r="E3086" s="2">
        <v>1477670.2312679999</v>
      </c>
      <c r="F3086" s="2">
        <v>213558.53679999997</v>
      </c>
      <c r="G3086" s="2">
        <v>283070.8224</v>
      </c>
      <c r="H3086" s="2">
        <v>32669.628631578944</v>
      </c>
      <c r="I3086" s="2">
        <v>26222.09246969673</v>
      </c>
      <c r="J3086" s="2">
        <v>79099.514384885013</v>
      </c>
      <c r="K3086" s="2">
        <v>16399.901305761516</v>
      </c>
      <c r="L3086" s="2">
        <v>9270.4808807649169</v>
      </c>
      <c r="M3086" s="2">
        <v>21028.566586343248</v>
      </c>
    </row>
    <row r="3087" spans="1:13" ht="14.25" customHeight="1">
      <c r="A3087" s="59" t="s">
        <v>148</v>
      </c>
      <c r="B3087" s="59" t="s">
        <v>7</v>
      </c>
      <c r="C3087" s="59" t="s">
        <v>114</v>
      </c>
      <c r="D3087" s="2">
        <v>8.0359999999999996</v>
      </c>
      <c r="E3087" s="2">
        <v>1460945.0892959996</v>
      </c>
      <c r="F3087" s="2">
        <v>213558.53679999997</v>
      </c>
      <c r="G3087" s="2">
        <v>283070.8224</v>
      </c>
      <c r="H3087" s="2">
        <v>32669.628631578944</v>
      </c>
      <c r="I3087" s="2">
        <v>26222.09246969673</v>
      </c>
      <c r="J3087" s="2">
        <v>79099.514384885013</v>
      </c>
      <c r="K3087" s="2">
        <v>16399.901305761516</v>
      </c>
      <c r="L3087" s="2">
        <v>9270.4808807649169</v>
      </c>
      <c r="M3087" s="2">
        <v>21028.566586343248</v>
      </c>
    </row>
    <row r="3088" spans="1:13" ht="14.25" customHeight="1">
      <c r="A3088" s="59" t="s">
        <v>146</v>
      </c>
      <c r="B3088" s="59" t="s">
        <v>9</v>
      </c>
      <c r="C3088" s="59" t="s">
        <v>112</v>
      </c>
      <c r="D3088" s="2">
        <v>12.053999999999998</v>
      </c>
      <c r="E3088" s="2">
        <v>1587286.2214439998</v>
      </c>
      <c r="F3088" s="2">
        <v>377595.46959999995</v>
      </c>
      <c r="G3088" s="2">
        <v>275667.20639999997</v>
      </c>
      <c r="H3088" s="2">
        <v>49005.685894736838</v>
      </c>
      <c r="I3088" s="2">
        <v>50373.431027019287</v>
      </c>
      <c r="J3088" s="2">
        <v>118649.27157732753</v>
      </c>
      <c r="K3088" s="2">
        <v>24599.851958642274</v>
      </c>
      <c r="L3088" s="2">
        <v>8626.0278531787317</v>
      </c>
      <c r="M3088" s="2">
        <v>51647.609459295018</v>
      </c>
    </row>
    <row r="3089" spans="1:13" ht="14.25" customHeight="1">
      <c r="A3089" s="59" t="s">
        <v>148</v>
      </c>
      <c r="B3089" s="59" t="s">
        <v>9</v>
      </c>
      <c r="C3089" s="59" t="s">
        <v>114</v>
      </c>
      <c r="D3089" s="2">
        <v>12.053999999999998</v>
      </c>
      <c r="E3089" s="2">
        <v>0</v>
      </c>
      <c r="F3089" s="2">
        <v>377595.46959999995</v>
      </c>
      <c r="G3089" s="2">
        <v>275667.20639999997</v>
      </c>
      <c r="H3089" s="2">
        <v>49005.685894736838</v>
      </c>
      <c r="I3089" s="2">
        <v>50373.431027019287</v>
      </c>
      <c r="J3089" s="2">
        <v>118649.27157732753</v>
      </c>
      <c r="K3089" s="2">
        <v>24599.851958642274</v>
      </c>
      <c r="L3089" s="2">
        <v>8626.0278531787317</v>
      </c>
      <c r="M3089" s="2">
        <v>51647.609459295018</v>
      </c>
    </row>
    <row r="3090" spans="1:13" ht="14.25" customHeight="1">
      <c r="A3090" s="59" t="s">
        <v>146</v>
      </c>
      <c r="B3090" s="59" t="s">
        <v>7</v>
      </c>
      <c r="C3090" s="59" t="s">
        <v>112</v>
      </c>
      <c r="D3090" s="2">
        <v>17.679199999999998</v>
      </c>
      <c r="E3090" s="2">
        <v>2948559.8705639997</v>
      </c>
      <c r="F3090" s="2">
        <v>459100.90299999999</v>
      </c>
      <c r="G3090" s="2">
        <v>623346.68160000001</v>
      </c>
      <c r="H3090" s="2">
        <v>71874.674526315779</v>
      </c>
      <c r="I3090" s="2">
        <v>47947.62734838076</v>
      </c>
      <c r="J3090" s="2">
        <v>174018.93164674705</v>
      </c>
      <c r="K3090" s="2">
        <v>36079.782872675336</v>
      </c>
      <c r="L3090" s="2">
        <v>20372.56692355021</v>
      </c>
      <c r="M3090" s="2">
        <v>78122.348099710638</v>
      </c>
    </row>
    <row r="3091" spans="1:13" ht="14.25" customHeight="1">
      <c r="A3091" s="59" t="s">
        <v>148</v>
      </c>
      <c r="B3091" s="59" t="s">
        <v>7</v>
      </c>
      <c r="C3091" s="59" t="s">
        <v>114</v>
      </c>
      <c r="D3091" s="2">
        <v>1.6072</v>
      </c>
      <c r="E3091" s="2">
        <v>264705.62302799994</v>
      </c>
      <c r="F3091" s="2">
        <v>41736.228799999997</v>
      </c>
      <c r="G3091" s="2">
        <v>56667.379199999996</v>
      </c>
      <c r="H3091" s="2">
        <v>6534.1743157894734</v>
      </c>
      <c r="I3091" s="2">
        <v>4358.8752134891602</v>
      </c>
      <c r="J3091" s="2">
        <v>15819.902876977003</v>
      </c>
      <c r="K3091" s="2">
        <v>3279.9802611523032</v>
      </c>
      <c r="L3091" s="2">
        <v>1852.0515385045649</v>
      </c>
      <c r="M3091" s="2">
        <v>7102.0316454282402</v>
      </c>
    </row>
    <row r="3092" spans="1:13" ht="14.25" customHeight="1">
      <c r="A3092" s="59" t="s">
        <v>146</v>
      </c>
      <c r="B3092" s="59" t="s">
        <v>7</v>
      </c>
      <c r="C3092" s="59" t="s">
        <v>112</v>
      </c>
      <c r="D3092" s="2">
        <v>40.18</v>
      </c>
      <c r="E3092" s="2">
        <v>5290954.867044</v>
      </c>
      <c r="F3092" s="2">
        <v>1048802.5089999998</v>
      </c>
      <c r="G3092" s="2">
        <v>1493928.48</v>
      </c>
      <c r="H3092" s="2">
        <v>163350.62905263159</v>
      </c>
      <c r="I3092" s="2">
        <v>102942.97470450193</v>
      </c>
      <c r="J3092" s="2">
        <v>395497.57192442514</v>
      </c>
      <c r="K3092" s="2">
        <v>81999.506528807571</v>
      </c>
      <c r="L3092" s="2">
        <v>9526.8232730985183</v>
      </c>
      <c r="M3092" s="2">
        <v>102211.85513391778</v>
      </c>
    </row>
    <row r="3093" spans="1:13" ht="14.25" customHeight="1">
      <c r="A3093" s="59" t="s">
        <v>146</v>
      </c>
      <c r="B3093" s="59" t="s">
        <v>7</v>
      </c>
      <c r="C3093" s="59" t="s">
        <v>112</v>
      </c>
      <c r="D3093" s="2">
        <v>25.715199999999999</v>
      </c>
      <c r="E3093" s="2">
        <v>4497106.8985919999</v>
      </c>
      <c r="F3093" s="2">
        <v>822735.51179999998</v>
      </c>
      <c r="G3093" s="2">
        <v>959255.1551999998</v>
      </c>
      <c r="H3093" s="2">
        <v>104544.30315789471</v>
      </c>
      <c r="I3093" s="2">
        <v>71299.145979215318</v>
      </c>
      <c r="J3093" s="2">
        <v>253118.44603163205</v>
      </c>
      <c r="K3093" s="2">
        <v>52479.684178436852</v>
      </c>
      <c r="L3093" s="2">
        <v>7638.6303961738276</v>
      </c>
      <c r="M3093" s="2">
        <v>88171.282053766816</v>
      </c>
    </row>
    <row r="3094" spans="1:13" ht="14.25" customHeight="1">
      <c r="A3094" s="59" t="s">
        <v>148</v>
      </c>
      <c r="B3094" s="59" t="s">
        <v>7</v>
      </c>
      <c r="C3094" s="59" t="s">
        <v>114</v>
      </c>
      <c r="D3094" s="2">
        <v>17.679199999999998</v>
      </c>
      <c r="E3094" s="2">
        <v>3054965.76</v>
      </c>
      <c r="F3094" s="2">
        <v>565629.6203999999</v>
      </c>
      <c r="G3094" s="2">
        <v>659487.82079999987</v>
      </c>
      <c r="H3094" s="2">
        <v>71874.674526315779</v>
      </c>
      <c r="I3094" s="2">
        <v>49018.16286071053</v>
      </c>
      <c r="J3094" s="2">
        <v>174018.93164674705</v>
      </c>
      <c r="K3094" s="2">
        <v>36079.782872675336</v>
      </c>
      <c r="L3094" s="2">
        <v>5251.5583973695057</v>
      </c>
      <c r="M3094" s="2">
        <v>60617.7564119647</v>
      </c>
    </row>
    <row r="3095" spans="1:13" ht="14.25" customHeight="1">
      <c r="A3095" s="59" t="s">
        <v>146</v>
      </c>
      <c r="B3095" s="59" t="s">
        <v>9</v>
      </c>
      <c r="C3095" s="59" t="s">
        <v>112</v>
      </c>
      <c r="D3095" s="2">
        <v>16.071999999999999</v>
      </c>
      <c r="E3095" s="2">
        <v>2116381.6285919999</v>
      </c>
      <c r="F3095" s="2">
        <v>493151.97699999996</v>
      </c>
      <c r="G3095" s="2">
        <v>366432.94079999998</v>
      </c>
      <c r="H3095" s="2">
        <v>65340.500210526305</v>
      </c>
      <c r="I3095" s="2">
        <v>59619.856628287635</v>
      </c>
      <c r="J3095" s="2">
        <v>158199.02876977003</v>
      </c>
      <c r="K3095" s="2">
        <v>32799.802611523031</v>
      </c>
      <c r="L3095" s="2">
        <v>11501.370470904974</v>
      </c>
      <c r="M3095" s="2">
        <v>68863.479279060019</v>
      </c>
    </row>
    <row r="3096" spans="1:13" ht="14.25" customHeight="1">
      <c r="A3096" s="59" t="s">
        <v>146</v>
      </c>
      <c r="B3096" s="59" t="s">
        <v>9</v>
      </c>
      <c r="C3096" s="59" t="s">
        <v>112</v>
      </c>
      <c r="D3096" s="2">
        <v>8.0359999999999996</v>
      </c>
      <c r="E3096" s="2">
        <v>1058190.8142959999</v>
      </c>
      <c r="F3096" s="2">
        <v>247886.40999999997</v>
      </c>
      <c r="G3096" s="2">
        <v>183904.87679999997</v>
      </c>
      <c r="H3096" s="2">
        <v>32669.628631578944</v>
      </c>
      <c r="I3096" s="2">
        <v>23849.757163009963</v>
      </c>
      <c r="J3096" s="2">
        <v>79099.514384885013</v>
      </c>
      <c r="K3096" s="2">
        <v>16399.901305761516</v>
      </c>
      <c r="L3096" s="2">
        <v>5750.6852354524872</v>
      </c>
      <c r="M3096" s="2">
        <v>34431.739639530009</v>
      </c>
    </row>
    <row r="3097" spans="1:13" ht="14.25" customHeight="1">
      <c r="A3097" s="59" t="s">
        <v>146</v>
      </c>
      <c r="B3097" s="59" t="s">
        <v>9</v>
      </c>
      <c r="C3097" s="59" t="s">
        <v>112</v>
      </c>
      <c r="D3097" s="2">
        <v>0.80359999999999998</v>
      </c>
      <c r="E3097" s="2">
        <v>152829.435528</v>
      </c>
      <c r="F3097" s="2">
        <v>58422.9254</v>
      </c>
      <c r="G3097" s="2">
        <v>21235.507199999996</v>
      </c>
      <c r="H3097" s="2">
        <v>3267.708631578947</v>
      </c>
      <c r="I3097" s="2">
        <v>4828.5510808752188</v>
      </c>
      <c r="J3097" s="2">
        <v>7909.9514384885015</v>
      </c>
      <c r="K3097" s="2">
        <v>1639.9901305761516</v>
      </c>
      <c r="L3097" s="2">
        <v>549.51582474813597</v>
      </c>
      <c r="M3097" s="2">
        <v>3837.3430108781949</v>
      </c>
    </row>
    <row r="3098" spans="1:13" ht="14.25" customHeight="1">
      <c r="A3098" s="59" t="s">
        <v>146</v>
      </c>
      <c r="B3098" s="59" t="s">
        <v>7</v>
      </c>
      <c r="C3098" s="59" t="s">
        <v>112</v>
      </c>
      <c r="D3098" s="2">
        <v>20.09</v>
      </c>
      <c r="E3098" s="2">
        <v>2301938.1803879999</v>
      </c>
      <c r="F3098" s="2">
        <v>382001.98559999996</v>
      </c>
      <c r="G3098" s="2">
        <v>700829.99039999989</v>
      </c>
      <c r="H3098" s="2">
        <v>81676.55747368421</v>
      </c>
      <c r="I3098" s="2">
        <v>72526.020307023195</v>
      </c>
      <c r="J3098" s="2">
        <v>197748.78596221257</v>
      </c>
      <c r="K3098" s="2">
        <v>40999.753264403786</v>
      </c>
      <c r="L3098" s="2">
        <v>46519.669365484966</v>
      </c>
      <c r="M3098" s="2">
        <v>73598.56620567631</v>
      </c>
    </row>
    <row r="3099" spans="1:13" ht="14.25" customHeight="1">
      <c r="A3099" s="59" t="s">
        <v>148</v>
      </c>
      <c r="B3099" s="59" t="s">
        <v>7</v>
      </c>
      <c r="C3099" s="59" t="s">
        <v>114</v>
      </c>
      <c r="D3099" s="2">
        <v>12.053999999999998</v>
      </c>
      <c r="E3099" s="2">
        <v>1356074.6383800001</v>
      </c>
      <c r="F3099" s="2">
        <v>229200.8732</v>
      </c>
      <c r="G3099" s="2">
        <v>420497.83679999999</v>
      </c>
      <c r="H3099" s="2">
        <v>49005.685894736838</v>
      </c>
      <c r="I3099" s="2">
        <v>43515.612184213933</v>
      </c>
      <c r="J3099" s="2">
        <v>118649.27157732753</v>
      </c>
      <c r="K3099" s="2">
        <v>24599.851958642274</v>
      </c>
      <c r="L3099" s="2">
        <v>27911.801619290982</v>
      </c>
      <c r="M3099" s="2">
        <v>44159.139723405788</v>
      </c>
    </row>
    <row r="3100" spans="1:13" ht="14.25" customHeight="1">
      <c r="A3100" s="59" t="s">
        <v>146</v>
      </c>
      <c r="B3100" s="59" t="s">
        <v>7</v>
      </c>
      <c r="C3100" s="59" t="s">
        <v>112</v>
      </c>
      <c r="D3100" s="2">
        <v>24.107999999999997</v>
      </c>
      <c r="E3100" s="2">
        <v>3196269.8598599997</v>
      </c>
      <c r="F3100" s="2">
        <v>692038.56539999996</v>
      </c>
      <c r="G3100" s="2">
        <v>850023.28319999995</v>
      </c>
      <c r="H3100" s="2">
        <v>98010.128842105245</v>
      </c>
      <c r="I3100" s="2">
        <v>86918.367608991059</v>
      </c>
      <c r="J3100" s="2">
        <v>237298.54315465505</v>
      </c>
      <c r="K3100" s="2">
        <v>49199.703917284547</v>
      </c>
      <c r="L3100" s="2">
        <v>55823.603238581964</v>
      </c>
      <c r="M3100" s="2">
        <v>88318.279446811575</v>
      </c>
    </row>
    <row r="3101" spans="1:13" ht="14.25" customHeight="1">
      <c r="A3101" s="59" t="s">
        <v>146</v>
      </c>
      <c r="B3101" s="59" t="s">
        <v>9</v>
      </c>
      <c r="C3101" s="59" t="s">
        <v>112</v>
      </c>
      <c r="D3101" s="2">
        <v>10.4468</v>
      </c>
      <c r="E3101" s="2">
        <v>1375647.8994719998</v>
      </c>
      <c r="F3101" s="2">
        <v>324329.91779999994</v>
      </c>
      <c r="G3101" s="2">
        <v>265395.82079999999</v>
      </c>
      <c r="H3101" s="2">
        <v>42471.511578947364</v>
      </c>
      <c r="I3101" s="2">
        <v>48241.909250609984</v>
      </c>
      <c r="J3101" s="2">
        <v>102829.36870035053</v>
      </c>
      <c r="K3101" s="2">
        <v>21319.871697489969</v>
      </c>
      <c r="L3101" s="2">
        <v>41545.570185994067</v>
      </c>
      <c r="M3101" s="2">
        <v>31228.649714663123</v>
      </c>
    </row>
    <row r="3102" spans="1:13" ht="14.25" customHeight="1">
      <c r="A3102" s="59" t="s">
        <v>148</v>
      </c>
      <c r="B3102" s="59" t="s">
        <v>9</v>
      </c>
      <c r="C3102" s="59" t="s">
        <v>114</v>
      </c>
      <c r="D3102" s="2">
        <v>10.4468</v>
      </c>
      <c r="E3102" s="2">
        <v>1353905.1353519999</v>
      </c>
      <c r="F3102" s="2">
        <v>324329.91779999994</v>
      </c>
      <c r="G3102" s="2">
        <v>265395.82079999999</v>
      </c>
      <c r="H3102" s="2">
        <v>42471.511578947364</v>
      </c>
      <c r="I3102" s="2">
        <v>48241.909250609984</v>
      </c>
      <c r="J3102" s="2">
        <v>102829.36870035053</v>
      </c>
      <c r="K3102" s="2">
        <v>21319.871697489969</v>
      </c>
      <c r="L3102" s="2">
        <v>41545.570185994067</v>
      </c>
      <c r="M3102" s="2">
        <v>31228.649714663123</v>
      </c>
    </row>
    <row r="3103" spans="1:13" ht="14.25" customHeight="1">
      <c r="A3103" s="59" t="s">
        <v>146</v>
      </c>
      <c r="B3103" s="59" t="s">
        <v>9</v>
      </c>
      <c r="C3103" s="59" t="s">
        <v>112</v>
      </c>
      <c r="D3103" s="2">
        <v>8.0359999999999996</v>
      </c>
      <c r="E3103" s="2">
        <v>1427042.9249999998</v>
      </c>
      <c r="F3103" s="2">
        <v>276700.57039999997</v>
      </c>
      <c r="G3103" s="2">
        <v>211504.10879999999</v>
      </c>
      <c r="H3103" s="2">
        <v>32669.628631578944</v>
      </c>
      <c r="I3103" s="2">
        <v>37197.583562569504</v>
      </c>
      <c r="J3103" s="2">
        <v>79099.514384885013</v>
      </c>
      <c r="K3103" s="2">
        <v>16399.901305761516</v>
      </c>
      <c r="L3103" s="2">
        <v>15776.716076591487</v>
      </c>
      <c r="M3103" s="2">
        <v>42433.039368827303</v>
      </c>
    </row>
    <row r="3104" spans="1:13" ht="14.25" customHeight="1">
      <c r="A3104" s="59" t="s">
        <v>148</v>
      </c>
      <c r="B3104" s="59" t="s">
        <v>9</v>
      </c>
      <c r="C3104" s="59" t="s">
        <v>114</v>
      </c>
      <c r="D3104" s="2">
        <v>8.0359999999999996</v>
      </c>
      <c r="E3104" s="2">
        <v>1410317.7830279998</v>
      </c>
      <c r="F3104" s="2">
        <v>276700.57039999997</v>
      </c>
      <c r="G3104" s="2">
        <v>211504.10879999999</v>
      </c>
      <c r="H3104" s="2">
        <v>32669.628631578944</v>
      </c>
      <c r="I3104" s="2">
        <v>37197.583562569504</v>
      </c>
      <c r="J3104" s="2">
        <v>79099.514384885013</v>
      </c>
      <c r="K3104" s="2">
        <v>16399.901305761516</v>
      </c>
      <c r="L3104" s="2">
        <v>15776.716076591487</v>
      </c>
      <c r="M3104" s="2">
        <v>42433.039368827303</v>
      </c>
    </row>
    <row r="3105" spans="1:13" ht="14.25" customHeight="1">
      <c r="A3105" s="59" t="s">
        <v>146</v>
      </c>
      <c r="B3105" s="59" t="s">
        <v>9</v>
      </c>
      <c r="C3105" s="59" t="s">
        <v>112</v>
      </c>
      <c r="D3105" s="2">
        <v>24.107999999999997</v>
      </c>
      <c r="E3105" s="2">
        <v>3847186.8000719994</v>
      </c>
      <c r="F3105" s="2">
        <v>693584.02759999991</v>
      </c>
      <c r="G3105" s="2">
        <v>607212.23039999988</v>
      </c>
      <c r="H3105" s="2">
        <v>98010.128842105245</v>
      </c>
      <c r="I3105" s="2">
        <v>81002.559747507956</v>
      </c>
      <c r="J3105" s="2">
        <v>237298.54315465505</v>
      </c>
      <c r="K3105" s="2">
        <v>49199.703917284547</v>
      </c>
      <c r="L3105" s="2">
        <v>39696.440028111138</v>
      </c>
      <c r="M3105" s="2">
        <v>89643.810244085413</v>
      </c>
    </row>
    <row r="3106" spans="1:13" ht="14.25" customHeight="1">
      <c r="A3106" s="59" t="s">
        <v>148</v>
      </c>
      <c r="B3106" s="59" t="s">
        <v>9</v>
      </c>
      <c r="C3106" s="59" t="s">
        <v>114</v>
      </c>
      <c r="D3106" s="2">
        <v>20.09</v>
      </c>
      <c r="E3106" s="2">
        <v>3164175.2169719995</v>
      </c>
      <c r="F3106" s="2">
        <v>577986.95479999995</v>
      </c>
      <c r="G3106" s="2">
        <v>506009.01120000001</v>
      </c>
      <c r="H3106" s="2">
        <v>81676.55747368421</v>
      </c>
      <c r="I3106" s="2">
        <v>67502.133122923289</v>
      </c>
      <c r="J3106" s="2">
        <v>197748.78596221257</v>
      </c>
      <c r="K3106" s="2">
        <v>40999.753264403786</v>
      </c>
      <c r="L3106" s="2">
        <v>33080.366690092618</v>
      </c>
      <c r="M3106" s="2">
        <v>74703.17520340452</v>
      </c>
    </row>
    <row r="3107" spans="1:13" ht="14.25" customHeight="1">
      <c r="A3107" s="59" t="s">
        <v>146</v>
      </c>
      <c r="B3107" s="59" t="s">
        <v>14</v>
      </c>
      <c r="C3107" s="59" t="s">
        <v>112</v>
      </c>
      <c r="D3107" s="2">
        <v>100.44999999999999</v>
      </c>
      <c r="E3107" s="2">
        <v>7893491.3358839992</v>
      </c>
      <c r="F3107" s="2">
        <v>6227.1866</v>
      </c>
      <c r="G3107" s="2">
        <v>1689049.3823999998</v>
      </c>
      <c r="H3107" s="2">
        <v>481893.1806315789</v>
      </c>
      <c r="I3107" s="2">
        <v>293280.17396200518</v>
      </c>
      <c r="J3107" s="2">
        <v>988743.92981106287</v>
      </c>
      <c r="K3107" s="2">
        <v>204998.76632201893</v>
      </c>
      <c r="L3107" s="2">
        <v>118875.37345709706</v>
      </c>
      <c r="M3107" s="2">
        <v>415051.16302716255</v>
      </c>
    </row>
    <row r="3108" spans="1:13" ht="14.25" customHeight="1">
      <c r="A3108" s="59" t="s">
        <v>148</v>
      </c>
      <c r="B3108" s="59" t="s">
        <v>14</v>
      </c>
      <c r="C3108" s="59" t="s">
        <v>114</v>
      </c>
      <c r="D3108" s="2">
        <v>60.269999999999996</v>
      </c>
      <c r="E3108" s="2">
        <v>4610655.3616199996</v>
      </c>
      <c r="F3108" s="2">
        <v>3735.9937999999997</v>
      </c>
      <c r="G3108" s="2">
        <v>1013430.2592</v>
      </c>
      <c r="H3108" s="2">
        <v>289135.65978947363</v>
      </c>
      <c r="I3108" s="2">
        <v>175968.10437720313</v>
      </c>
      <c r="J3108" s="2">
        <v>593246.35788663768</v>
      </c>
      <c r="K3108" s="2">
        <v>122999.25979321137</v>
      </c>
      <c r="L3108" s="2">
        <v>71325.224074258222</v>
      </c>
      <c r="M3108" s="2">
        <v>249030.69781629756</v>
      </c>
    </row>
    <row r="3109" spans="1:13" ht="14.25" customHeight="1">
      <c r="A3109" s="59" t="s">
        <v>146</v>
      </c>
      <c r="B3109" s="59" t="s">
        <v>14</v>
      </c>
      <c r="C3109" s="59" t="s">
        <v>112</v>
      </c>
      <c r="D3109" s="2">
        <v>76.341999999999985</v>
      </c>
      <c r="E3109" s="2">
        <v>6892254.1527839992</v>
      </c>
      <c r="F3109" s="2">
        <v>6681.36</v>
      </c>
      <c r="G3109" s="2">
        <v>1377681.8687999998</v>
      </c>
      <c r="H3109" s="2">
        <v>366238.17094736843</v>
      </c>
      <c r="I3109" s="2">
        <v>290055.87345454167</v>
      </c>
      <c r="J3109" s="2">
        <v>751445.38665640762</v>
      </c>
      <c r="K3109" s="2">
        <v>155799.0624047344</v>
      </c>
      <c r="L3109" s="2">
        <v>68079.64935639211</v>
      </c>
      <c r="M3109" s="2">
        <v>378384.45826476498</v>
      </c>
    </row>
    <row r="3110" spans="1:13" ht="14.25" customHeight="1">
      <c r="A3110" s="59" t="s">
        <v>148</v>
      </c>
      <c r="B3110" s="59" t="s">
        <v>14</v>
      </c>
      <c r="C3110" s="59" t="s">
        <v>114</v>
      </c>
      <c r="D3110" s="2">
        <v>60.269999999999996</v>
      </c>
      <c r="E3110" s="2">
        <v>5315813.8553519994</v>
      </c>
      <c r="F3110" s="2">
        <v>5274.2973999999995</v>
      </c>
      <c r="G3110" s="2">
        <v>1087643.5392</v>
      </c>
      <c r="H3110" s="2">
        <v>289135.65978947363</v>
      </c>
      <c r="I3110" s="2">
        <v>228991.47904305923</v>
      </c>
      <c r="J3110" s="2">
        <v>593246.35788663768</v>
      </c>
      <c r="K3110" s="2">
        <v>122999.25979321137</v>
      </c>
      <c r="L3110" s="2">
        <v>53747.091597151681</v>
      </c>
      <c r="M3110" s="2">
        <v>298724.57231428812</v>
      </c>
    </row>
    <row r="3111" spans="1:13" ht="14.25" customHeight="1">
      <c r="A3111" s="59" t="s">
        <v>146</v>
      </c>
      <c r="B3111" s="59" t="s">
        <v>14</v>
      </c>
      <c r="C3111" s="59" t="s">
        <v>112</v>
      </c>
      <c r="D3111" s="2">
        <v>8.0359999999999996</v>
      </c>
      <c r="E3111" s="2">
        <v>725500.2696479999</v>
      </c>
      <c r="F3111" s="2">
        <v>615.63959999999997</v>
      </c>
      <c r="G3111" s="2">
        <v>171751.29599999997</v>
      </c>
      <c r="H3111" s="2">
        <v>52749.443368421053</v>
      </c>
      <c r="I3111" s="2">
        <v>57444.659410015156</v>
      </c>
      <c r="J3111" s="2">
        <v>79099.514384885013</v>
      </c>
      <c r="K3111" s="2">
        <v>16399.901305761516</v>
      </c>
      <c r="L3111" s="2">
        <v>8954.2128107039716</v>
      </c>
      <c r="M3111" s="2">
        <v>31488.307679553538</v>
      </c>
    </row>
    <row r="3112" spans="1:13" ht="14.25" customHeight="1">
      <c r="A3112" s="59" t="s">
        <v>146</v>
      </c>
      <c r="B3112" s="59" t="s">
        <v>7</v>
      </c>
      <c r="C3112" s="59" t="s">
        <v>112</v>
      </c>
      <c r="D3112" s="2">
        <v>12.053999999999998</v>
      </c>
      <c r="E3112" s="2">
        <v>2194808.3277119999</v>
      </c>
      <c r="F3112" s="2">
        <v>525371.24479999999</v>
      </c>
      <c r="G3112" s="2">
        <v>424252.78079999995</v>
      </c>
      <c r="H3112" s="2">
        <v>49005.685894736838</v>
      </c>
      <c r="I3112" s="2">
        <v>32216.32068796457</v>
      </c>
      <c r="J3112" s="2">
        <v>118649.27157732753</v>
      </c>
      <c r="K3112" s="2">
        <v>24599.851958642274</v>
      </c>
      <c r="L3112" s="2">
        <v>2520.1717203022977</v>
      </c>
      <c r="M3112" s="2">
        <v>54497.152807772814</v>
      </c>
    </row>
    <row r="3113" spans="1:13" ht="14.25" customHeight="1">
      <c r="A3113" s="59" t="s">
        <v>148</v>
      </c>
      <c r="B3113" s="59" t="s">
        <v>7</v>
      </c>
      <c r="C3113" s="59" t="s">
        <v>114</v>
      </c>
      <c r="D3113" s="2">
        <v>12.053999999999998</v>
      </c>
      <c r="E3113" s="2">
        <v>2169720.216972</v>
      </c>
      <c r="F3113" s="2">
        <v>525371.24479999999</v>
      </c>
      <c r="G3113" s="2">
        <v>424252.78079999995</v>
      </c>
      <c r="H3113" s="2">
        <v>49005.685894736838</v>
      </c>
      <c r="I3113" s="2">
        <v>32216.32068796457</v>
      </c>
      <c r="J3113" s="2">
        <v>118649.27157732753</v>
      </c>
      <c r="K3113" s="2">
        <v>24599.851958642274</v>
      </c>
      <c r="L3113" s="2">
        <v>2520.1717203022977</v>
      </c>
      <c r="M3113" s="2">
        <v>54497.152807772814</v>
      </c>
    </row>
    <row r="3114" spans="1:13" ht="14.25" customHeight="1">
      <c r="A3114" s="59" t="s">
        <v>146</v>
      </c>
      <c r="B3114" s="59" t="s">
        <v>7</v>
      </c>
      <c r="C3114" s="59" t="s">
        <v>112</v>
      </c>
      <c r="D3114" s="2">
        <v>25.715199999999999</v>
      </c>
      <c r="E3114" s="2">
        <v>3987946.734156</v>
      </c>
      <c r="F3114" s="2">
        <v>930050.08439999993</v>
      </c>
      <c r="G3114" s="2">
        <v>916218.14399999985</v>
      </c>
      <c r="H3114" s="2">
        <v>104544.30315789471</v>
      </c>
      <c r="I3114" s="2">
        <v>134678.92069827663</v>
      </c>
      <c r="J3114" s="2">
        <v>344744.54477507033</v>
      </c>
      <c r="K3114" s="2">
        <v>52479.684178436852</v>
      </c>
      <c r="L3114" s="2">
        <v>14140.614649909901</v>
      </c>
      <c r="M3114" s="2">
        <v>205013.58579206877</v>
      </c>
    </row>
    <row r="3115" spans="1:13" ht="14.25" customHeight="1">
      <c r="A3115" s="59" t="s">
        <v>148</v>
      </c>
      <c r="B3115" s="59" t="s">
        <v>7</v>
      </c>
      <c r="C3115" s="59" t="s">
        <v>114</v>
      </c>
      <c r="D3115" s="2">
        <v>25.715199999999999</v>
      </c>
      <c r="E3115" s="2">
        <v>3934425.9616199993</v>
      </c>
      <c r="F3115" s="2">
        <v>930050.08439999993</v>
      </c>
      <c r="G3115" s="2">
        <v>916218.14399999985</v>
      </c>
      <c r="H3115" s="2">
        <v>104544.30315789471</v>
      </c>
      <c r="I3115" s="2">
        <v>134678.92069827663</v>
      </c>
      <c r="J3115" s="2">
        <v>344744.54477507033</v>
      </c>
      <c r="K3115" s="2">
        <v>52479.684178436852</v>
      </c>
      <c r="L3115" s="2">
        <v>14140.614649909901</v>
      </c>
      <c r="M3115" s="2">
        <v>205013.58579206877</v>
      </c>
    </row>
    <row r="3116" spans="1:13" ht="14.25" customHeight="1">
      <c r="A3116" s="59" t="s">
        <v>146</v>
      </c>
      <c r="B3116" s="59" t="s">
        <v>9</v>
      </c>
      <c r="C3116" s="59" t="s">
        <v>112</v>
      </c>
      <c r="D3116" s="2">
        <v>16.071999999999999</v>
      </c>
      <c r="E3116" s="2">
        <v>2926410.5732399998</v>
      </c>
      <c r="F3116" s="2">
        <v>699359.42699999991</v>
      </c>
      <c r="G3116" s="2">
        <v>341084.31359999994</v>
      </c>
      <c r="H3116" s="2">
        <v>65340.500210526305</v>
      </c>
      <c r="I3116" s="2">
        <v>54939.967041655618</v>
      </c>
      <c r="J3116" s="2">
        <v>158199.02876977003</v>
      </c>
      <c r="K3116" s="2">
        <v>32799.802611523031</v>
      </c>
      <c r="L3116" s="2">
        <v>8822.633624796852</v>
      </c>
      <c r="M3116" s="2">
        <v>47842.794451408743</v>
      </c>
    </row>
    <row r="3117" spans="1:13" ht="14.25" customHeight="1">
      <c r="A3117" s="59" t="s">
        <v>148</v>
      </c>
      <c r="B3117" s="59" t="s">
        <v>9</v>
      </c>
      <c r="C3117" s="59" t="s">
        <v>114</v>
      </c>
      <c r="D3117" s="2">
        <v>16.071999999999999</v>
      </c>
      <c r="E3117" s="2">
        <v>2892959.4937319998</v>
      </c>
      <c r="F3117" s="2">
        <v>699359.42699999991</v>
      </c>
      <c r="G3117" s="2">
        <v>341084.31359999994</v>
      </c>
      <c r="H3117" s="2">
        <v>65340.500210526305</v>
      </c>
      <c r="I3117" s="2">
        <v>54939.967041655618</v>
      </c>
      <c r="J3117" s="2">
        <v>158199.02876977003</v>
      </c>
      <c r="K3117" s="2">
        <v>32799.802611523031</v>
      </c>
      <c r="L3117" s="2">
        <v>8822.633624796852</v>
      </c>
      <c r="M3117" s="2">
        <v>47842.794451408743</v>
      </c>
    </row>
    <row r="3118" spans="1:13" ht="14.25" customHeight="1">
      <c r="A3118" s="59" t="s">
        <v>146</v>
      </c>
      <c r="B3118" s="59" t="s">
        <v>9</v>
      </c>
      <c r="C3118" s="59" t="s">
        <v>112</v>
      </c>
      <c r="D3118" s="2">
        <v>19.286399999999997</v>
      </c>
      <c r="E3118" s="2">
        <v>3251326.8664799999</v>
      </c>
      <c r="F3118" s="2">
        <v>747952.00379999995</v>
      </c>
      <c r="G3118" s="2">
        <v>491993.70239999995</v>
      </c>
      <c r="H3118" s="2">
        <v>78408.848842105246</v>
      </c>
      <c r="I3118" s="2">
        <v>80976.773492373948</v>
      </c>
      <c r="J3118" s="2">
        <v>189838.83452372404</v>
      </c>
      <c r="K3118" s="2">
        <v>39359.763133827633</v>
      </c>
      <c r="L3118" s="2">
        <v>0</v>
      </c>
      <c r="M3118" s="2">
        <v>127341.68269741922</v>
      </c>
    </row>
    <row r="3119" spans="1:13" ht="14.25" customHeight="1">
      <c r="A3119" s="59" t="s">
        <v>148</v>
      </c>
      <c r="B3119" s="59" t="s">
        <v>9</v>
      </c>
      <c r="C3119" s="59" t="s">
        <v>114</v>
      </c>
      <c r="D3119" s="2">
        <v>20.09</v>
      </c>
      <c r="E3119" s="2">
        <v>3344984.6383799999</v>
      </c>
      <c r="F3119" s="2">
        <v>779117.36659999995</v>
      </c>
      <c r="G3119" s="2">
        <v>512494.75199999998</v>
      </c>
      <c r="H3119" s="2">
        <v>81676.55747368421</v>
      </c>
      <c r="I3119" s="2">
        <v>84350.805721222874</v>
      </c>
      <c r="J3119" s="2">
        <v>197748.78596221257</v>
      </c>
      <c r="K3119" s="2">
        <v>40999.753264403786</v>
      </c>
      <c r="L3119" s="2">
        <v>0</v>
      </c>
      <c r="M3119" s="2">
        <v>132647.58614314505</v>
      </c>
    </row>
    <row r="3120" spans="1:13" ht="14.25" customHeight="1">
      <c r="A3120" s="59" t="s">
        <v>146</v>
      </c>
      <c r="B3120" s="59" t="s">
        <v>8</v>
      </c>
      <c r="C3120" s="59" t="s">
        <v>112</v>
      </c>
      <c r="D3120" s="2">
        <v>12.8576</v>
      </c>
      <c r="E3120" s="2">
        <v>2341128.458592</v>
      </c>
      <c r="F3120" s="2">
        <v>551006.98679999996</v>
      </c>
      <c r="G3120" s="2">
        <v>467085.90719999996</v>
      </c>
      <c r="H3120" s="2">
        <v>52273.394526315788</v>
      </c>
      <c r="I3120" s="2">
        <v>61942.346907344516</v>
      </c>
      <c r="J3120" s="2">
        <v>126559.22301581602</v>
      </c>
      <c r="K3120" s="2">
        <v>26239.842089218426</v>
      </c>
      <c r="L3120" s="2">
        <v>16951.050690981265</v>
      </c>
      <c r="M3120" s="2">
        <v>69597.00155247208</v>
      </c>
    </row>
    <row r="3121" spans="1:13" ht="14.25" customHeight="1">
      <c r="A3121" s="59" t="s">
        <v>148</v>
      </c>
      <c r="B3121" s="59" t="s">
        <v>8</v>
      </c>
      <c r="C3121" s="59" t="s">
        <v>114</v>
      </c>
      <c r="D3121" s="2">
        <v>16.071999999999999</v>
      </c>
      <c r="E3121" s="2">
        <v>2892960.2892959998</v>
      </c>
      <c r="F3121" s="2">
        <v>833722.37199999997</v>
      </c>
      <c r="G3121" s="2">
        <v>573561.0048</v>
      </c>
      <c r="H3121" s="2">
        <v>65340.500210526305</v>
      </c>
      <c r="I3121" s="2">
        <v>81525.316529778225</v>
      </c>
      <c r="J3121" s="2">
        <v>158199.02876977003</v>
      </c>
      <c r="K3121" s="2">
        <v>32799.802611523031</v>
      </c>
      <c r="L3121" s="2">
        <v>156243.2021796132</v>
      </c>
      <c r="M3121" s="2">
        <v>81406.643431938501</v>
      </c>
    </row>
    <row r="3122" spans="1:13" ht="14.25" customHeight="1">
      <c r="A3122" s="59" t="s">
        <v>146</v>
      </c>
      <c r="B3122" s="59" t="s">
        <v>10</v>
      </c>
      <c r="C3122" s="59" t="s">
        <v>112</v>
      </c>
      <c r="D3122" s="2">
        <v>20.09</v>
      </c>
      <c r="E3122" s="2">
        <v>3567608.108064</v>
      </c>
      <c r="F3122" s="2">
        <v>938457.46239999996</v>
      </c>
      <c r="G3122" s="2">
        <v>503365.59359999996</v>
      </c>
      <c r="H3122" s="2">
        <v>81676.55747368421</v>
      </c>
      <c r="I3122" s="2">
        <v>133756.11608543943</v>
      </c>
      <c r="J3122" s="2">
        <v>197748.78596221257</v>
      </c>
      <c r="K3122" s="2">
        <v>40999.753264403786</v>
      </c>
      <c r="L3122" s="2">
        <v>5205.1357797637038</v>
      </c>
      <c r="M3122" s="2">
        <v>60713.066014767828</v>
      </c>
    </row>
    <row r="3123" spans="1:13" ht="14.25" customHeight="1">
      <c r="A3123" s="59" t="s">
        <v>148</v>
      </c>
      <c r="B3123" s="59" t="s">
        <v>10</v>
      </c>
      <c r="C3123" s="59" t="s">
        <v>114</v>
      </c>
      <c r="D3123" s="2">
        <v>20.09</v>
      </c>
      <c r="E3123" s="2">
        <v>3525794.8553519994</v>
      </c>
      <c r="F3123" s="2">
        <v>938457.46239999996</v>
      </c>
      <c r="G3123" s="2">
        <v>503365.59359999996</v>
      </c>
      <c r="H3123" s="2">
        <v>81676.55747368421</v>
      </c>
      <c r="I3123" s="2">
        <v>133756.11608543943</v>
      </c>
      <c r="J3123" s="2">
        <v>197748.78596221257</v>
      </c>
      <c r="K3123" s="2">
        <v>40999.753264403786</v>
      </c>
      <c r="L3123" s="2">
        <v>5205.1357797637038</v>
      </c>
      <c r="M3123" s="2">
        <v>60713.066014767828</v>
      </c>
    </row>
    <row r="3124" spans="1:13" ht="14.25" customHeight="1">
      <c r="A3124" s="59" t="s">
        <v>146</v>
      </c>
      <c r="B3124" s="59" t="s">
        <v>10</v>
      </c>
      <c r="C3124" s="59" t="s">
        <v>112</v>
      </c>
      <c r="D3124" s="2">
        <v>20.893599999999999</v>
      </c>
      <c r="E3124" s="2">
        <v>3710310.8094359995</v>
      </c>
      <c r="F3124" s="2">
        <v>1183365.8947999999</v>
      </c>
      <c r="G3124" s="2">
        <v>555163.35359999991</v>
      </c>
      <c r="H3124" s="2">
        <v>84943.023157894728</v>
      </c>
      <c r="I3124" s="2">
        <v>121160.77769907578</v>
      </c>
      <c r="J3124" s="2">
        <v>205658.73740070107</v>
      </c>
      <c r="K3124" s="2">
        <v>42639.743394979938</v>
      </c>
      <c r="L3124" s="2">
        <v>0</v>
      </c>
      <c r="M3124" s="2">
        <v>53451.992451439095</v>
      </c>
    </row>
    <row r="3125" spans="1:13" ht="14.25" customHeight="1">
      <c r="A3125" s="59" t="s">
        <v>148</v>
      </c>
      <c r="B3125" s="59" t="s">
        <v>8</v>
      </c>
      <c r="C3125" s="59" t="s">
        <v>114</v>
      </c>
      <c r="D3125" s="2">
        <v>16.071999999999999</v>
      </c>
      <c r="E3125" s="2">
        <v>2603663.783028</v>
      </c>
      <c r="F3125" s="2">
        <v>567135.31259999995</v>
      </c>
      <c r="G3125" s="2">
        <v>601729.38239999989</v>
      </c>
      <c r="H3125" s="2">
        <v>65340.500210526305</v>
      </c>
      <c r="I3125" s="2">
        <v>34802.503280319354</v>
      </c>
      <c r="J3125" s="2">
        <v>158199.02876977003</v>
      </c>
      <c r="K3125" s="2">
        <v>32799.802611523031</v>
      </c>
      <c r="L3125" s="2">
        <v>225259.80581526572</v>
      </c>
      <c r="M3125" s="2">
        <v>51184.493845474783</v>
      </c>
    </row>
    <row r="3126" spans="1:13" ht="14.25" customHeight="1">
      <c r="A3126" s="59" t="s">
        <v>146</v>
      </c>
      <c r="B3126" s="59" t="s">
        <v>10</v>
      </c>
      <c r="C3126" s="59" t="s">
        <v>112</v>
      </c>
      <c r="D3126" s="2">
        <v>34.5548</v>
      </c>
      <c r="E3126" s="2">
        <v>4425823.5686279992</v>
      </c>
      <c r="F3126" s="2">
        <v>1003288.1301999998</v>
      </c>
      <c r="G3126" s="2">
        <v>903023.88479999988</v>
      </c>
      <c r="H3126" s="2">
        <v>140482.88336842105</v>
      </c>
      <c r="I3126" s="2">
        <v>332043.81857802364</v>
      </c>
      <c r="J3126" s="2">
        <v>340127.9118550056</v>
      </c>
      <c r="K3126" s="2">
        <v>70519.575614774527</v>
      </c>
      <c r="L3126" s="2">
        <v>245911.60851778192</v>
      </c>
      <c r="M3126" s="2">
        <v>75636.604409715626</v>
      </c>
    </row>
    <row r="3127" spans="1:13" ht="14.25" customHeight="1">
      <c r="A3127" s="59" t="s">
        <v>146</v>
      </c>
      <c r="B3127" s="59" t="s">
        <v>10</v>
      </c>
      <c r="C3127" s="59" t="s">
        <v>112</v>
      </c>
      <c r="D3127" s="2">
        <v>4.0179999999999998</v>
      </c>
      <c r="E3127" s="2">
        <v>641198.330388</v>
      </c>
      <c r="F3127" s="2">
        <v>112024.93139999999</v>
      </c>
      <c r="G3127" s="2">
        <v>114890.26559999998</v>
      </c>
      <c r="H3127" s="2">
        <v>16336.057263157894</v>
      </c>
      <c r="I3127" s="2">
        <v>47819.060637465474</v>
      </c>
      <c r="J3127" s="2">
        <v>39549.757192442506</v>
      </c>
      <c r="K3127" s="2">
        <v>8199.9506528807578</v>
      </c>
      <c r="L3127" s="2">
        <v>7169.788132986364</v>
      </c>
      <c r="M3127" s="2">
        <v>16764.584897854536</v>
      </c>
    </row>
    <row r="3128" spans="1:13" ht="14.25" customHeight="1">
      <c r="A3128" s="59" t="s">
        <v>148</v>
      </c>
      <c r="B3128" s="59" t="s">
        <v>10</v>
      </c>
      <c r="C3128" s="59" t="s">
        <v>114</v>
      </c>
      <c r="D3128" s="2">
        <v>4.0179999999999998</v>
      </c>
      <c r="E3128" s="2">
        <v>632835.36161999998</v>
      </c>
      <c r="F3128" s="2">
        <v>112024.93139999999</v>
      </c>
      <c r="G3128" s="2">
        <v>114890.26559999998</v>
      </c>
      <c r="H3128" s="2">
        <v>16336.057263157894</v>
      </c>
      <c r="I3128" s="2">
        <v>47819.060637465474</v>
      </c>
      <c r="J3128" s="2">
        <v>39549.757192442506</v>
      </c>
      <c r="K3128" s="2">
        <v>8199.9506528807578</v>
      </c>
      <c r="L3128" s="2">
        <v>7169.788132986364</v>
      </c>
      <c r="M3128" s="2">
        <v>16764.584897854536</v>
      </c>
    </row>
    <row r="3129" spans="1:13" ht="14.25" customHeight="1">
      <c r="A3129" s="59" t="s">
        <v>146</v>
      </c>
      <c r="B3129" s="59" t="s">
        <v>10</v>
      </c>
      <c r="C3129" s="59" t="s">
        <v>112</v>
      </c>
      <c r="D3129" s="2">
        <v>4.0179999999999998</v>
      </c>
      <c r="E3129" s="2">
        <v>532712.04109199997</v>
      </c>
      <c r="F3129" s="2">
        <v>105368.2288</v>
      </c>
      <c r="G3129" s="2">
        <v>103481.37599999999</v>
      </c>
      <c r="H3129" s="2">
        <v>16336.057263157894</v>
      </c>
      <c r="I3129" s="2">
        <v>31990.172974692847</v>
      </c>
      <c r="J3129" s="2">
        <v>39549.757192442506</v>
      </c>
      <c r="K3129" s="2">
        <v>8199.9506528807578</v>
      </c>
      <c r="L3129" s="2">
        <v>2961.336077763799</v>
      </c>
      <c r="M3129" s="2">
        <v>16709.452826711473</v>
      </c>
    </row>
    <row r="3130" spans="1:13" ht="14.25" customHeight="1">
      <c r="A3130" s="59" t="s">
        <v>148</v>
      </c>
      <c r="B3130" s="59" t="s">
        <v>10</v>
      </c>
      <c r="C3130" s="59" t="s">
        <v>114</v>
      </c>
      <c r="D3130" s="2">
        <v>4.8215999999999992</v>
      </c>
      <c r="E3130" s="2">
        <v>629218.72767599998</v>
      </c>
      <c r="F3130" s="2">
        <v>126442.35179999999</v>
      </c>
      <c r="G3130" s="2">
        <v>124176.86399999997</v>
      </c>
      <c r="H3130" s="2">
        <v>19601.28</v>
      </c>
      <c r="I3130" s="2">
        <v>38388.20756963142</v>
      </c>
      <c r="J3130" s="2">
        <v>47459.708630931011</v>
      </c>
      <c r="K3130" s="2">
        <v>9839.9407834569083</v>
      </c>
      <c r="L3130" s="2">
        <v>3553.6032933165593</v>
      </c>
      <c r="M3130" s="2">
        <v>20051.343392053765</v>
      </c>
    </row>
    <row r="3131" spans="1:13" ht="14.25" customHeight="1">
      <c r="A3131" s="59" t="s">
        <v>146</v>
      </c>
      <c r="B3131" s="59" t="s">
        <v>10</v>
      </c>
      <c r="C3131" s="59" t="s">
        <v>112</v>
      </c>
      <c r="D3131" s="2">
        <v>10.4468</v>
      </c>
      <c r="E3131" s="2">
        <v>1761135.2534159999</v>
      </c>
      <c r="F3131" s="2">
        <v>356145.91779999994</v>
      </c>
      <c r="G3131" s="2">
        <v>285959.84639999992</v>
      </c>
      <c r="H3131" s="2">
        <v>42471.511578947364</v>
      </c>
      <c r="I3131" s="2">
        <v>106902.85755733502</v>
      </c>
      <c r="J3131" s="2">
        <v>102829.36870035053</v>
      </c>
      <c r="K3131" s="2">
        <v>21319.871697489969</v>
      </c>
      <c r="L3131" s="2">
        <v>23727.894643704112</v>
      </c>
      <c r="M3131" s="2">
        <v>25684.695071651091</v>
      </c>
    </row>
    <row r="3132" spans="1:13" ht="14.25" customHeight="1">
      <c r="A3132" s="59" t="s">
        <v>148</v>
      </c>
      <c r="B3132" s="59" t="s">
        <v>10</v>
      </c>
      <c r="C3132" s="59" t="s">
        <v>114</v>
      </c>
      <c r="D3132" s="2">
        <v>6.4287999999999998</v>
      </c>
      <c r="E3132" s="2">
        <v>1070394.766056</v>
      </c>
      <c r="F3132" s="2">
        <v>219166.10679999998</v>
      </c>
      <c r="G3132" s="2">
        <v>175975.4112</v>
      </c>
      <c r="H3132" s="2">
        <v>26135.454315789473</v>
      </c>
      <c r="I3132" s="2">
        <v>65786.373881436943</v>
      </c>
      <c r="J3132" s="2">
        <v>63279.611507908012</v>
      </c>
      <c r="K3132" s="2">
        <v>13119.921044609213</v>
      </c>
      <c r="L3132" s="2">
        <v>14601.78131920253</v>
      </c>
      <c r="M3132" s="2">
        <v>15805.966197939133</v>
      </c>
    </row>
    <row r="3133" spans="1:13" ht="14.25" customHeight="1">
      <c r="A3133" s="59" t="s">
        <v>146</v>
      </c>
      <c r="B3133" s="59" t="s">
        <v>10</v>
      </c>
      <c r="C3133" s="59" t="s">
        <v>112</v>
      </c>
      <c r="D3133" s="2">
        <v>8.0359999999999996</v>
      </c>
      <c r="E3133" s="2">
        <v>1065423.2866199999</v>
      </c>
      <c r="F3133" s="2">
        <v>211255.05839999998</v>
      </c>
      <c r="G3133" s="2">
        <v>208789.84319999997</v>
      </c>
      <c r="H3133" s="2">
        <v>32669.628631578944</v>
      </c>
      <c r="I3133" s="2">
        <v>81025.343370108065</v>
      </c>
      <c r="J3133" s="2">
        <v>79099.514384885013</v>
      </c>
      <c r="K3133" s="2">
        <v>16399.901305761516</v>
      </c>
      <c r="L3133" s="2">
        <v>6574.4501981850699</v>
      </c>
      <c r="M3133" s="2">
        <v>53763.872110499105</v>
      </c>
    </row>
    <row r="3134" spans="1:13" ht="14.25" customHeight="1">
      <c r="A3134" s="59" t="s">
        <v>148</v>
      </c>
      <c r="B3134" s="59" t="s">
        <v>10</v>
      </c>
      <c r="C3134" s="59" t="s">
        <v>114</v>
      </c>
      <c r="D3134" s="2">
        <v>8.0359999999999996</v>
      </c>
      <c r="E3134" s="2">
        <v>1048698.1446479999</v>
      </c>
      <c r="F3134" s="2">
        <v>211255.05839999998</v>
      </c>
      <c r="G3134" s="2">
        <v>208789.84319999997</v>
      </c>
      <c r="H3134" s="2">
        <v>32669.628631578944</v>
      </c>
      <c r="I3134" s="2">
        <v>81025.343370108065</v>
      </c>
      <c r="J3134" s="2">
        <v>79099.514384885013</v>
      </c>
      <c r="K3134" s="2">
        <v>16399.901305761516</v>
      </c>
      <c r="L3134" s="2">
        <v>6574.4501981850699</v>
      </c>
      <c r="M3134" s="2">
        <v>53763.872110499105</v>
      </c>
    </row>
    <row r="3135" spans="1:13" ht="14.25" customHeight="1">
      <c r="A3135" s="59" t="s">
        <v>146</v>
      </c>
      <c r="B3135" s="59" t="s">
        <v>10</v>
      </c>
      <c r="C3135" s="59" t="s">
        <v>112</v>
      </c>
      <c r="D3135" s="2">
        <v>1.6072</v>
      </c>
      <c r="E3135" s="2">
        <v>270944.43591599999</v>
      </c>
      <c r="F3135" s="2">
        <v>54926.346999999987</v>
      </c>
      <c r="G3135" s="2">
        <v>43407.782399999996</v>
      </c>
      <c r="H3135" s="2">
        <v>6534.1743157894734</v>
      </c>
      <c r="I3135" s="2">
        <v>15380.408250865199</v>
      </c>
      <c r="J3135" s="2">
        <v>15819.902876977003</v>
      </c>
      <c r="K3135" s="2">
        <v>3279.9802611523032</v>
      </c>
      <c r="L3135" s="2">
        <v>3925.8882100303304</v>
      </c>
      <c r="M3135" s="2">
        <v>3916.2995304124747</v>
      </c>
    </row>
    <row r="3136" spans="1:13" ht="14.25" customHeight="1">
      <c r="A3136" s="59" t="s">
        <v>146</v>
      </c>
      <c r="B3136" s="59" t="s">
        <v>10</v>
      </c>
      <c r="C3136" s="59" t="s">
        <v>112</v>
      </c>
      <c r="D3136" s="2">
        <v>5.6251999999999995</v>
      </c>
      <c r="E3136" s="2">
        <v>948303.53679599997</v>
      </c>
      <c r="F3136" s="2">
        <v>212203.17519999997</v>
      </c>
      <c r="G3136" s="2">
        <v>151823.32799999998</v>
      </c>
      <c r="H3136" s="2">
        <v>22868.988631578948</v>
      </c>
      <c r="I3136" s="2">
        <v>54513.592918110495</v>
      </c>
      <c r="J3136" s="2">
        <v>55369.660069419522</v>
      </c>
      <c r="K3136" s="2">
        <v>11479.930914033061</v>
      </c>
      <c r="L3136" s="2">
        <v>5598.4023425118285</v>
      </c>
      <c r="M3136" s="2">
        <v>11700.712850626991</v>
      </c>
    </row>
    <row r="3137" spans="1:13" ht="14.25" customHeight="1">
      <c r="A3137" s="59" t="s">
        <v>148</v>
      </c>
      <c r="B3137" s="59" t="s">
        <v>10</v>
      </c>
      <c r="C3137" s="59" t="s">
        <v>114</v>
      </c>
      <c r="D3137" s="2">
        <v>13.661199999999999</v>
      </c>
      <c r="E3137" s="2">
        <v>2274589.8723239996</v>
      </c>
      <c r="F3137" s="2">
        <v>515352.38639999996</v>
      </c>
      <c r="G3137" s="2">
        <v>368716.60799999995</v>
      </c>
      <c r="H3137" s="2">
        <v>55538.617263157888</v>
      </c>
      <c r="I3137" s="2">
        <v>132390.15422969693</v>
      </c>
      <c r="J3137" s="2">
        <v>134469.17445430456</v>
      </c>
      <c r="K3137" s="2">
        <v>27879.832219794574</v>
      </c>
      <c r="L3137" s="2">
        <v>13596.119974671583</v>
      </c>
      <c r="M3137" s="2">
        <v>28416.016922951265</v>
      </c>
    </row>
    <row r="3138" spans="1:13" ht="14.25" customHeight="1">
      <c r="A3138" s="59" t="s">
        <v>146</v>
      </c>
      <c r="B3138" s="59" t="s">
        <v>10</v>
      </c>
      <c r="C3138" s="59" t="s">
        <v>112</v>
      </c>
      <c r="D3138" s="2">
        <v>17.679199999999998</v>
      </c>
      <c r="E3138" s="2">
        <v>2980382.4305639998</v>
      </c>
      <c r="F3138" s="2">
        <v>545974.49099999992</v>
      </c>
      <c r="G3138" s="2">
        <v>486161.33759999991</v>
      </c>
      <c r="H3138" s="2">
        <v>71874.674526315779</v>
      </c>
      <c r="I3138" s="2">
        <v>180912.52817395158</v>
      </c>
      <c r="J3138" s="2">
        <v>174018.93164674705</v>
      </c>
      <c r="K3138" s="2">
        <v>36079.782872675336</v>
      </c>
      <c r="L3138" s="2">
        <v>0</v>
      </c>
      <c r="M3138" s="2">
        <v>54218.508273019266</v>
      </c>
    </row>
    <row r="3139" spans="1:13" ht="14.25" customHeight="1">
      <c r="A3139" s="59" t="s">
        <v>148</v>
      </c>
      <c r="B3139" s="59" t="s">
        <v>10</v>
      </c>
      <c r="C3139" s="59" t="s">
        <v>114</v>
      </c>
      <c r="D3139" s="2">
        <v>17.679199999999998</v>
      </c>
      <c r="E3139" s="2">
        <v>2943586.8</v>
      </c>
      <c r="F3139" s="2">
        <v>545974.49099999992</v>
      </c>
      <c r="G3139" s="2">
        <v>486161.33759999991</v>
      </c>
      <c r="H3139" s="2">
        <v>71874.674526315779</v>
      </c>
      <c r="I3139" s="2">
        <v>180912.52817395158</v>
      </c>
      <c r="J3139" s="2">
        <v>174018.93164674705</v>
      </c>
      <c r="K3139" s="2">
        <v>36079.782872675336</v>
      </c>
      <c r="L3139" s="2">
        <v>0</v>
      </c>
      <c r="M3139" s="2">
        <v>54218.508273019266</v>
      </c>
    </row>
    <row r="3140" spans="1:13" ht="14.25" customHeight="1">
      <c r="A3140" s="59" t="s">
        <v>146</v>
      </c>
      <c r="B3140" s="59" t="s">
        <v>8</v>
      </c>
      <c r="C3140" s="59" t="s">
        <v>112</v>
      </c>
      <c r="D3140" s="2">
        <v>4.0179999999999998</v>
      </c>
      <c r="E3140" s="2">
        <v>749683.82412</v>
      </c>
      <c r="F3140" s="2">
        <v>192722.23839999997</v>
      </c>
      <c r="G3140" s="2">
        <v>149277.52319999997</v>
      </c>
      <c r="H3140" s="2">
        <v>16336.057263157894</v>
      </c>
      <c r="I3140" s="2">
        <v>81656.573826193737</v>
      </c>
      <c r="J3140" s="2">
        <v>39549.757192442506</v>
      </c>
      <c r="K3140" s="2">
        <v>8199.9506528807578</v>
      </c>
      <c r="L3140" s="2">
        <v>67061.806572665795</v>
      </c>
      <c r="M3140" s="2">
        <v>5161.45114136759</v>
      </c>
    </row>
    <row r="3141" spans="1:13" ht="14.25" customHeight="1">
      <c r="A3141" s="59" t="s">
        <v>149</v>
      </c>
      <c r="B3141" s="59" t="s">
        <v>9</v>
      </c>
      <c r="C3141" s="59" t="s">
        <v>112</v>
      </c>
      <c r="D3141" s="2">
        <v>9.6431999999999984</v>
      </c>
      <c r="E3141" s="2">
        <v>607460.84783999994</v>
      </c>
      <c r="F3141" s="2">
        <v>124470.55519999999</v>
      </c>
      <c r="G3141" s="2">
        <v>2760.7103999999995</v>
      </c>
      <c r="H3141" s="2">
        <v>-1122.3814736842105</v>
      </c>
      <c r="I3141" s="2">
        <v>2537.2440000000001</v>
      </c>
      <c r="J3141" s="2">
        <v>399811.5</v>
      </c>
      <c r="K3141" s="2">
        <v>6224.62</v>
      </c>
      <c r="L3141" s="2">
        <v>9252.7160000000003</v>
      </c>
      <c r="M3141" s="2">
        <v>29199.544000000002</v>
      </c>
    </row>
    <row r="3142" spans="1:13" ht="14.25" customHeight="1">
      <c r="A3142" s="59" t="s">
        <v>149</v>
      </c>
      <c r="B3142" s="59" t="s">
        <v>9</v>
      </c>
      <c r="C3142" s="59" t="s">
        <v>112</v>
      </c>
      <c r="D3142" s="2">
        <v>176.79199999999997</v>
      </c>
      <c r="E3142" s="2">
        <v>11288647.422359999</v>
      </c>
      <c r="F3142" s="2">
        <v>2313097.1721999999</v>
      </c>
      <c r="G3142" s="2">
        <v>51281.356799999994</v>
      </c>
      <c r="H3142" s="2">
        <v>-14544.970105263154</v>
      </c>
      <c r="I3142" s="2">
        <v>47164.3992</v>
      </c>
      <c r="J3142" s="2">
        <v>7429787.1199999992</v>
      </c>
      <c r="K3142" s="2">
        <v>115698.71999999999</v>
      </c>
      <c r="L3142" s="2">
        <v>171922.10199999998</v>
      </c>
      <c r="M3142" s="2">
        <v>542617.94400000002</v>
      </c>
    </row>
    <row r="3143" spans="1:13" ht="14.25" customHeight="1">
      <c r="A3143" s="59" t="s">
        <v>149</v>
      </c>
      <c r="B3143" s="59" t="s">
        <v>9</v>
      </c>
      <c r="C3143" s="59" t="s">
        <v>112</v>
      </c>
      <c r="D3143" s="2">
        <v>-4.8215999999999992</v>
      </c>
      <c r="E3143" s="2">
        <v>-271223.67887999996</v>
      </c>
      <c r="F3143" s="2">
        <v>-61958.478399999993</v>
      </c>
      <c r="G3143" s="2">
        <v>-1372.8768</v>
      </c>
      <c r="H3143" s="2">
        <v>0</v>
      </c>
      <c r="I3143" s="2">
        <v>-1263.7511999999999</v>
      </c>
      <c r="J3143" s="2">
        <v>-199010.72</v>
      </c>
      <c r="K3143" s="2">
        <v>0</v>
      </c>
      <c r="L3143" s="2">
        <v>-6429.4560000000001</v>
      </c>
      <c r="M3143" s="2">
        <v>-21126.644</v>
      </c>
    </row>
    <row r="3144" spans="1:13" ht="14.25" customHeight="1">
      <c r="A3144" s="59" t="s">
        <v>149</v>
      </c>
      <c r="B3144" s="59" t="s">
        <v>9</v>
      </c>
      <c r="C3144" s="59" t="s">
        <v>112</v>
      </c>
      <c r="D3144" s="2">
        <v>36.965599999999995</v>
      </c>
      <c r="E3144" s="2">
        <v>2328599.9167200001</v>
      </c>
      <c r="F3144" s="2">
        <v>505988.93759999989</v>
      </c>
      <c r="G3144" s="2">
        <v>11217.599999999999</v>
      </c>
      <c r="H3144" s="2">
        <v>10267.988210526317</v>
      </c>
      <c r="I3144" s="2">
        <v>10317.24</v>
      </c>
      <c r="J3144" s="2">
        <v>1625252.2999999998</v>
      </c>
      <c r="K3144" s="2">
        <v>0</v>
      </c>
      <c r="L3144" s="2">
        <v>52505.420000000006</v>
      </c>
      <c r="M3144" s="2">
        <v>161973.04199999999</v>
      </c>
    </row>
    <row r="3145" spans="1:13" ht="14.25" customHeight="1">
      <c r="A3145" s="59" t="s">
        <v>149</v>
      </c>
      <c r="B3145" s="59" t="s">
        <v>9</v>
      </c>
      <c r="C3145" s="59" t="s">
        <v>112</v>
      </c>
      <c r="D3145" s="2">
        <v>53.841199999999994</v>
      </c>
      <c r="E3145" s="2">
        <v>3391656.40044</v>
      </c>
      <c r="F3145" s="2">
        <v>823910.31759999995</v>
      </c>
      <c r="G3145" s="2">
        <v>16876.780799999997</v>
      </c>
      <c r="H3145" s="2">
        <v>27725.183999999997</v>
      </c>
      <c r="I3145" s="2">
        <v>16274.671199999999</v>
      </c>
      <c r="J3145" s="2">
        <v>5640367.54</v>
      </c>
      <c r="K3145" s="2">
        <v>0</v>
      </c>
      <c r="L3145" s="2">
        <v>668886.21799999999</v>
      </c>
      <c r="M3145" s="2">
        <v>218248.82200000001</v>
      </c>
    </row>
    <row r="3146" spans="1:13" ht="14.25" customHeight="1">
      <c r="A3146" s="59" t="s">
        <v>150</v>
      </c>
      <c r="B3146" s="59" t="s">
        <v>9</v>
      </c>
      <c r="C3146" s="59" t="s">
        <v>113</v>
      </c>
      <c r="D3146" s="2">
        <v>0.80359999999999998</v>
      </c>
      <c r="E3146" s="2">
        <v>50621.737319999993</v>
      </c>
      <c r="F3146" s="2">
        <v>35224.288999999997</v>
      </c>
      <c r="G3146" s="2">
        <v>624.24959999999999</v>
      </c>
      <c r="H3146" s="2">
        <v>0</v>
      </c>
      <c r="I3146" s="2">
        <v>381.6936</v>
      </c>
      <c r="J3146" s="2">
        <v>7251.2599999999993</v>
      </c>
      <c r="K3146" s="2">
        <v>1135.7</v>
      </c>
      <c r="L3146" s="2">
        <v>3930.9159999999997</v>
      </c>
      <c r="M3146" s="2">
        <v>3041.5439999999999</v>
      </c>
    </row>
    <row r="3147" spans="1:13" ht="14.25" customHeight="1">
      <c r="A3147" s="59" t="s">
        <v>150</v>
      </c>
      <c r="B3147" s="59" t="s">
        <v>9</v>
      </c>
      <c r="C3147" s="59" t="s">
        <v>113</v>
      </c>
      <c r="D3147" s="2">
        <v>40.18</v>
      </c>
      <c r="E3147" s="2">
        <v>2531086.8659999999</v>
      </c>
      <c r="F3147" s="2">
        <v>1778675.8662</v>
      </c>
      <c r="G3147" s="2">
        <v>31547.827199999996</v>
      </c>
      <c r="H3147" s="2">
        <v>2953.242947368421</v>
      </c>
      <c r="I3147" s="2">
        <v>19268.8848</v>
      </c>
      <c r="J3147" s="2">
        <v>365874.98</v>
      </c>
      <c r="K3147" s="2">
        <v>13631.679999999998</v>
      </c>
      <c r="L3147" s="2">
        <v>48562.777999999998</v>
      </c>
      <c r="M3147" s="2">
        <v>152087.122</v>
      </c>
    </row>
    <row r="3148" spans="1:13" ht="14.25" customHeight="1">
      <c r="A3148" s="59" t="s">
        <v>151</v>
      </c>
      <c r="B3148" s="59" t="s">
        <v>9</v>
      </c>
      <c r="C3148" s="59" t="s">
        <v>114</v>
      </c>
      <c r="D3148" s="2">
        <v>2.4107999999999996</v>
      </c>
      <c r="E3148" s="2">
        <v>151865.21195999999</v>
      </c>
      <c r="F3148" s="2">
        <v>112627.04919999999</v>
      </c>
      <c r="G3148" s="2">
        <v>1509.0623999999998</v>
      </c>
      <c r="H3148" s="2">
        <v>0</v>
      </c>
      <c r="I3148" s="2">
        <v>1082.2031999999999</v>
      </c>
      <c r="J3148" s="2">
        <v>27073.119999999999</v>
      </c>
      <c r="K3148" s="2">
        <v>0</v>
      </c>
      <c r="L3148" s="2">
        <v>202.048</v>
      </c>
      <c r="M3148" s="2">
        <v>14975.906000000001</v>
      </c>
    </row>
    <row r="3149" spans="1:13" ht="14.25" customHeight="1">
      <c r="A3149" s="59" t="s">
        <v>151</v>
      </c>
      <c r="B3149" s="59" t="s">
        <v>9</v>
      </c>
      <c r="C3149" s="59" t="s">
        <v>114</v>
      </c>
      <c r="D3149" s="2">
        <v>90.003199999999993</v>
      </c>
      <c r="E3149" s="2">
        <v>5669634.5798399998</v>
      </c>
      <c r="F3149" s="2">
        <v>4204736.5417999998</v>
      </c>
      <c r="G3149" s="2">
        <v>56383.199999999997</v>
      </c>
      <c r="H3149" s="2">
        <v>60826.115368421044</v>
      </c>
      <c r="I3149" s="2">
        <v>40339.079999999994</v>
      </c>
      <c r="J3149" s="2">
        <v>1010685.2599999999</v>
      </c>
      <c r="K3149" s="2">
        <v>0</v>
      </c>
      <c r="L3149" s="2">
        <v>7593.0360000000001</v>
      </c>
      <c r="M3149" s="2">
        <v>559087.56200000003</v>
      </c>
    </row>
    <row r="3150" spans="1:13" ht="14.25" customHeight="1">
      <c r="A3150" s="59" t="s">
        <v>151</v>
      </c>
      <c r="B3150" s="59" t="s">
        <v>9</v>
      </c>
      <c r="C3150" s="59" t="s">
        <v>114</v>
      </c>
      <c r="D3150" s="2">
        <v>36.161999999999999</v>
      </c>
      <c r="E3150" s="2">
        <v>2277978.1793999998</v>
      </c>
      <c r="F3150" s="2">
        <v>1689403.3517999998</v>
      </c>
      <c r="G3150" s="2">
        <v>22650.892799999998</v>
      </c>
      <c r="H3150" s="2">
        <v>24325.72294736842</v>
      </c>
      <c r="I3150" s="2">
        <v>16210.907999999999</v>
      </c>
      <c r="J3150" s="2">
        <v>406076.3</v>
      </c>
      <c r="K3150" s="2">
        <v>0</v>
      </c>
      <c r="L3150" s="2">
        <v>3052.3679999999999</v>
      </c>
      <c r="M3150" s="2">
        <v>224633.17800000001</v>
      </c>
    </row>
    <row r="3151" spans="1:13" ht="14.25" customHeight="1">
      <c r="A3151" s="59" t="s">
        <v>149</v>
      </c>
      <c r="B3151" s="59" t="s">
        <v>9</v>
      </c>
      <c r="C3151" s="59" t="s">
        <v>112</v>
      </c>
      <c r="D3151" s="2">
        <v>18386.367999999999</v>
      </c>
      <c r="E3151" s="2">
        <v>2895836412.2687998</v>
      </c>
      <c r="F3151" s="2">
        <v>488064411.68099993</v>
      </c>
      <c r="G3151" s="2">
        <v>629366590.50239992</v>
      </c>
      <c r="H3151" s="2">
        <v>-1508428.4968421052</v>
      </c>
      <c r="I3151" s="2">
        <v>74636006.104800001</v>
      </c>
      <c r="J3151" s="2">
        <v>286206422.85999995</v>
      </c>
      <c r="K3151" s="2">
        <v>24474700.719999999</v>
      </c>
      <c r="L3151" s="2">
        <v>12136551.614</v>
      </c>
      <c r="M3151" s="2">
        <v>55673072.619999997</v>
      </c>
    </row>
    <row r="3152" spans="1:13" ht="14.25" customHeight="1">
      <c r="A3152" s="59" t="s">
        <v>149</v>
      </c>
      <c r="B3152" s="59" t="s">
        <v>9</v>
      </c>
      <c r="C3152" s="59" t="s">
        <v>112</v>
      </c>
      <c r="D3152" s="2">
        <v>7932.3355999999994</v>
      </c>
      <c r="E3152" s="2">
        <v>1442990999.8349998</v>
      </c>
      <c r="F3152" s="2">
        <v>210920964.15179998</v>
      </c>
      <c r="G3152" s="2">
        <v>272424977.56799996</v>
      </c>
      <c r="H3152" s="2">
        <v>-650973.7970526315</v>
      </c>
      <c r="I3152" s="2">
        <v>32883681.196800001</v>
      </c>
      <c r="J3152" s="2">
        <v>126878158.83999999</v>
      </c>
      <c r="K3152" s="2">
        <v>9877446.9399999995</v>
      </c>
      <c r="L3152" s="2">
        <v>4950721.7100000009</v>
      </c>
      <c r="M3152" s="2">
        <v>24018745.541999999</v>
      </c>
    </row>
    <row r="3153" spans="1:13" ht="14.25" customHeight="1">
      <c r="A3153" s="59" t="s">
        <v>149</v>
      </c>
      <c r="B3153" s="59" t="s">
        <v>9</v>
      </c>
      <c r="C3153" s="59" t="s">
        <v>112</v>
      </c>
      <c r="D3153" s="2">
        <v>4734.8111999999992</v>
      </c>
      <c r="E3153" s="2">
        <v>584587157.67143989</v>
      </c>
      <c r="F3153" s="2">
        <v>125496469.27859998</v>
      </c>
      <c r="G3153" s="2">
        <v>161782473.86879998</v>
      </c>
      <c r="H3153" s="2">
        <v>-392959.05347368418</v>
      </c>
      <c r="I3153" s="2">
        <v>19123453.339200001</v>
      </c>
      <c r="J3153" s="2">
        <v>73249590.579999998</v>
      </c>
      <c r="K3153" s="2">
        <v>6652998.6599999992</v>
      </c>
      <c r="L3153" s="2">
        <v>3195193.3859999999</v>
      </c>
      <c r="M3153" s="2">
        <v>14458460.17</v>
      </c>
    </row>
    <row r="3154" spans="1:13" ht="14.25" customHeight="1">
      <c r="A3154" s="59" t="s">
        <v>149</v>
      </c>
      <c r="B3154" s="59" t="s">
        <v>9</v>
      </c>
      <c r="C3154" s="59" t="s">
        <v>112</v>
      </c>
      <c r="D3154" s="2">
        <v>31996.137599999998</v>
      </c>
      <c r="E3154" s="2">
        <v>3311427462.4569597</v>
      </c>
      <c r="F3154" s="2">
        <v>997783420.53260005</v>
      </c>
      <c r="G3154" s="2">
        <v>709050944.352</v>
      </c>
      <c r="H3154" s="2">
        <v>-2624416.2492631576</v>
      </c>
      <c r="I3154" s="2">
        <v>145272590.3592</v>
      </c>
      <c r="J3154" s="2">
        <v>446263289.67999995</v>
      </c>
      <c r="K3154" s="2">
        <v>57240379.619999997</v>
      </c>
      <c r="L3154" s="2">
        <v>40240923.294</v>
      </c>
      <c r="M3154" s="2">
        <v>96882826.898000002</v>
      </c>
    </row>
    <row r="3155" spans="1:13" ht="14.25" customHeight="1">
      <c r="A3155" s="59" t="s">
        <v>149</v>
      </c>
      <c r="B3155" s="59" t="s">
        <v>9</v>
      </c>
      <c r="C3155" s="59" t="s">
        <v>112</v>
      </c>
      <c r="D3155" s="2">
        <v>13484.408000000001</v>
      </c>
      <c r="E3155" s="2">
        <v>1743423516.6163197</v>
      </c>
      <c r="F3155" s="2">
        <v>420376123.02739996</v>
      </c>
      <c r="G3155" s="2">
        <v>298470255.51359993</v>
      </c>
      <c r="H3155" s="2">
        <v>-1106311.4071578945</v>
      </c>
      <c r="I3155" s="2">
        <v>61196423.896800004</v>
      </c>
      <c r="J3155" s="2">
        <v>187688845.51999998</v>
      </c>
      <c r="K3155" s="2">
        <v>24443332.439999998</v>
      </c>
      <c r="L3155" s="2">
        <v>17160537.372000001</v>
      </c>
      <c r="M3155" s="2">
        <v>40830164.715999998</v>
      </c>
    </row>
    <row r="3156" spans="1:13" ht="14.25" customHeight="1">
      <c r="A3156" s="59" t="s">
        <v>149</v>
      </c>
      <c r="B3156" s="59" t="s">
        <v>9</v>
      </c>
      <c r="C3156" s="59" t="s">
        <v>112</v>
      </c>
      <c r="D3156" s="2">
        <v>603.50360000000001</v>
      </c>
      <c r="E3156" s="2">
        <v>66160645.63415999</v>
      </c>
      <c r="F3156" s="2">
        <v>18811968.8116</v>
      </c>
      <c r="G3156" s="2">
        <v>13352107.7568</v>
      </c>
      <c r="H3156" s="2">
        <v>-58540.335157894726</v>
      </c>
      <c r="I3156" s="2">
        <v>2738409.8111999999</v>
      </c>
      <c r="J3156" s="2">
        <v>8393456.0399999991</v>
      </c>
      <c r="K3156" s="2">
        <v>1099568.3399999999</v>
      </c>
      <c r="L3156" s="2">
        <v>771552.76</v>
      </c>
      <c r="M3156" s="2">
        <v>2070706.9680000001</v>
      </c>
    </row>
    <row r="3157" spans="1:13" ht="14.25" customHeight="1">
      <c r="A3157" s="59" t="s">
        <v>149</v>
      </c>
      <c r="B3157" s="59" t="s">
        <v>9</v>
      </c>
      <c r="C3157" s="59" t="s">
        <v>112</v>
      </c>
      <c r="D3157" s="2">
        <v>12.8576</v>
      </c>
      <c r="E3157" s="2">
        <v>1667502.1439999999</v>
      </c>
      <c r="F3157" s="2">
        <v>400788.53820000001</v>
      </c>
      <c r="G3157" s="2">
        <v>284465.74079999997</v>
      </c>
      <c r="H3157" s="2">
        <v>-795.48631578947357</v>
      </c>
      <c r="I3157" s="2">
        <v>58340.671199999997</v>
      </c>
      <c r="J3157" s="2">
        <v>178822.31999999998</v>
      </c>
      <c r="K3157" s="2">
        <v>23425.759999999998</v>
      </c>
      <c r="L3157" s="2">
        <v>16438.047999999999</v>
      </c>
      <c r="M3157" s="2">
        <v>38932.124000000003</v>
      </c>
    </row>
    <row r="3158" spans="1:13" ht="14.25" customHeight="1">
      <c r="A3158" s="59" t="s">
        <v>149</v>
      </c>
      <c r="B3158" s="59" t="s">
        <v>9</v>
      </c>
      <c r="C3158" s="59" t="s">
        <v>112</v>
      </c>
      <c r="D3158" s="2">
        <v>19694.628799999999</v>
      </c>
      <c r="E3158" s="2">
        <v>2818195030.2844801</v>
      </c>
      <c r="F3158" s="2">
        <v>1203616244.2911997</v>
      </c>
      <c r="G3158" s="2">
        <v>521850399.64799994</v>
      </c>
      <c r="H3158" s="2">
        <v>-1615786.8328421051</v>
      </c>
      <c r="I3158" s="2">
        <v>77343954.818399996</v>
      </c>
      <c r="J3158" s="2">
        <v>217106825.22</v>
      </c>
      <c r="K3158" s="2">
        <v>24984821.899999999</v>
      </c>
      <c r="L3158" s="2">
        <v>39509151.440000005</v>
      </c>
      <c r="M3158" s="2">
        <v>59634426.609999999</v>
      </c>
    </row>
    <row r="3159" spans="1:13" ht="14.25" customHeight="1">
      <c r="A3159" s="59" t="s">
        <v>149</v>
      </c>
      <c r="B3159" s="59" t="s">
        <v>9</v>
      </c>
      <c r="C3159" s="59" t="s">
        <v>112</v>
      </c>
      <c r="D3159" s="2">
        <v>8051.268399999999</v>
      </c>
      <c r="E3159" s="2">
        <v>1509413075.7551999</v>
      </c>
      <c r="F3159" s="2">
        <v>492074804.1638</v>
      </c>
      <c r="G3159" s="2">
        <v>213371885.64479998</v>
      </c>
      <c r="H3159" s="2">
        <v>-660606.63915789453</v>
      </c>
      <c r="I3159" s="2">
        <v>31618876.132799998</v>
      </c>
      <c r="J3159" s="2">
        <v>88780206.079999998</v>
      </c>
      <c r="K3159" s="2">
        <v>10737136.58</v>
      </c>
      <c r="L3159" s="2">
        <v>15912397.578000002</v>
      </c>
      <c r="M3159" s="2">
        <v>24378868.140000001</v>
      </c>
    </row>
    <row r="3160" spans="1:13" ht="14.25" customHeight="1">
      <c r="A3160" s="59" t="s">
        <v>149</v>
      </c>
      <c r="B3160" s="59" t="s">
        <v>9</v>
      </c>
      <c r="C3160" s="59" t="s">
        <v>112</v>
      </c>
      <c r="D3160" s="2">
        <v>522.33999999999992</v>
      </c>
      <c r="E3160" s="2">
        <v>78911293.063679993</v>
      </c>
      <c r="F3160" s="2">
        <v>31926995.683799993</v>
      </c>
      <c r="G3160" s="2">
        <v>13846265.471999997</v>
      </c>
      <c r="H3160" s="2">
        <v>-42552.303157894741</v>
      </c>
      <c r="I3160" s="2">
        <v>2051339.1912</v>
      </c>
      <c r="J3160" s="2">
        <v>5762140.8199999994</v>
      </c>
      <c r="K3160" s="2">
        <v>744884.72</v>
      </c>
      <c r="L3160" s="2">
        <v>1010273.3740000001</v>
      </c>
      <c r="M3160" s="2">
        <v>1581620.9200000002</v>
      </c>
    </row>
    <row r="3161" spans="1:13" ht="14.25" customHeight="1">
      <c r="A3161" s="59" t="s">
        <v>149</v>
      </c>
      <c r="B3161" s="59" t="s">
        <v>9</v>
      </c>
      <c r="C3161" s="59" t="s">
        <v>112</v>
      </c>
      <c r="D3161" s="2">
        <v>4.0179999999999998</v>
      </c>
      <c r="E3161" s="2">
        <v>755785.79999999993</v>
      </c>
      <c r="F3161" s="2">
        <v>245573.38679999998</v>
      </c>
      <c r="G3161" s="2">
        <v>106486.11839999999</v>
      </c>
      <c r="H3161" s="2">
        <v>-467.34821052631565</v>
      </c>
      <c r="I3161" s="2">
        <v>15780.5064</v>
      </c>
      <c r="J3161" s="2">
        <v>44307.88</v>
      </c>
      <c r="K3161" s="2">
        <v>5397.24</v>
      </c>
      <c r="L3161" s="2">
        <v>7924.07</v>
      </c>
      <c r="M3161" s="2">
        <v>12166.175999999999</v>
      </c>
    </row>
    <row r="3162" spans="1:13" ht="14.25" customHeight="1">
      <c r="A3162" s="59" t="s">
        <v>149</v>
      </c>
      <c r="B3162" s="59" t="s">
        <v>9</v>
      </c>
      <c r="C3162" s="59" t="s">
        <v>112</v>
      </c>
      <c r="D3162" s="2">
        <v>2025.0719999999999</v>
      </c>
      <c r="E3162" s="2">
        <v>103889838.7296</v>
      </c>
      <c r="F3162" s="2">
        <v>35319122.155799992</v>
      </c>
      <c r="G3162" s="2">
        <v>3453317.2991999993</v>
      </c>
      <c r="H3162" s="2">
        <v>-166228.05221052628</v>
      </c>
      <c r="I3162" s="2">
        <v>14898863.2608</v>
      </c>
      <c r="J3162" s="2">
        <v>40412408.5</v>
      </c>
      <c r="K3162" s="2">
        <v>1335430.68</v>
      </c>
      <c r="L3162" s="2">
        <v>6214692.5060000001</v>
      </c>
      <c r="M3162" s="2">
        <v>6131824.8640000001</v>
      </c>
    </row>
    <row r="3163" spans="1:13" ht="14.25" customHeight="1">
      <c r="A3163" s="59" t="s">
        <v>149</v>
      </c>
      <c r="B3163" s="59" t="s">
        <v>9</v>
      </c>
      <c r="C3163" s="59" t="s">
        <v>112</v>
      </c>
      <c r="D3163" s="2">
        <v>96.431999999999988</v>
      </c>
      <c r="E3163" s="2">
        <v>5467434.0335999997</v>
      </c>
      <c r="F3163" s="2">
        <v>1681221.0719999997</v>
      </c>
      <c r="G3163" s="2">
        <v>164380.74239999999</v>
      </c>
      <c r="H3163" s="2">
        <v>-7716.2172631578942</v>
      </c>
      <c r="I3163" s="2">
        <v>709197.33600000001</v>
      </c>
      <c r="J3163" s="2">
        <v>1923667.5199999998</v>
      </c>
      <c r="K3163" s="2">
        <v>64434.78</v>
      </c>
      <c r="L3163" s="2">
        <v>297556.27</v>
      </c>
      <c r="M3163" s="2">
        <v>291991.83199999999</v>
      </c>
    </row>
    <row r="3164" spans="1:13" ht="14.25" customHeight="1">
      <c r="A3164" s="59" t="s">
        <v>149</v>
      </c>
      <c r="B3164" s="59" t="s">
        <v>9</v>
      </c>
      <c r="C3164" s="59" t="s">
        <v>112</v>
      </c>
      <c r="D3164" s="2">
        <v>623.59359999999992</v>
      </c>
      <c r="E3164" s="2">
        <v>372035528.22743994</v>
      </c>
      <c r="F3164" s="2">
        <v>250992611.64779994</v>
      </c>
      <c r="G3164" s="2">
        <v>24882193.881599996</v>
      </c>
      <c r="H3164" s="2">
        <v>-50825.360842105256</v>
      </c>
      <c r="I3164" s="2">
        <v>3267946.3608000004</v>
      </c>
      <c r="J3164" s="2">
        <v>11136291.26</v>
      </c>
      <c r="K3164" s="2">
        <v>789235.24</v>
      </c>
      <c r="L3164" s="2">
        <v>1404801.86</v>
      </c>
      <c r="M3164" s="2">
        <v>1888212.524</v>
      </c>
    </row>
    <row r="3165" spans="1:13" ht="14.25" customHeight="1">
      <c r="A3165" s="59" t="s">
        <v>149</v>
      </c>
      <c r="B3165" s="59" t="s">
        <v>9</v>
      </c>
      <c r="C3165" s="59" t="s">
        <v>112</v>
      </c>
      <c r="D3165" s="2">
        <v>4232.5611999999992</v>
      </c>
      <c r="E3165" s="2">
        <v>723863197.82700002</v>
      </c>
      <c r="F3165" s="2">
        <v>120713033.10359998</v>
      </c>
      <c r="G3165" s="2">
        <v>148800742.92479998</v>
      </c>
      <c r="H3165" s="2">
        <v>-347368.98694736836</v>
      </c>
      <c r="I3165" s="2">
        <v>18815576.270400003</v>
      </c>
      <c r="J3165" s="2">
        <v>73917141.920000002</v>
      </c>
      <c r="K3165" s="2">
        <v>4883916.72</v>
      </c>
      <c r="L3165" s="2">
        <v>2943143.0159999998</v>
      </c>
      <c r="M3165" s="2">
        <v>12815999.350000001</v>
      </c>
    </row>
    <row r="3166" spans="1:13" ht="14.25" customHeight="1">
      <c r="A3166" s="59" t="s">
        <v>149</v>
      </c>
      <c r="B3166" s="59" t="s">
        <v>9</v>
      </c>
      <c r="C3166" s="59" t="s">
        <v>112</v>
      </c>
      <c r="D3166" s="2">
        <v>186.43519999999998</v>
      </c>
      <c r="E3166" s="2">
        <v>23831135.531279996</v>
      </c>
      <c r="F3166" s="2">
        <v>5307293.773599999</v>
      </c>
      <c r="G3166" s="2">
        <v>6548171.2703999998</v>
      </c>
      <c r="H3166" s="2">
        <v>-15386.445473684211</v>
      </c>
      <c r="I3166" s="2">
        <v>817316.69759999996</v>
      </c>
      <c r="J3166" s="2">
        <v>3199357.92</v>
      </c>
      <c r="K3166" s="2">
        <v>245135.71999999997</v>
      </c>
      <c r="L3166" s="2">
        <v>144477.85</v>
      </c>
      <c r="M3166" s="2">
        <v>564516.69999999995</v>
      </c>
    </row>
    <row r="3167" spans="1:13" ht="14.25" customHeight="1">
      <c r="A3167" s="59" t="s">
        <v>149</v>
      </c>
      <c r="B3167" s="59" t="s">
        <v>9</v>
      </c>
      <c r="C3167" s="59" t="s">
        <v>112</v>
      </c>
      <c r="D3167" s="2">
        <v>24.107999999999997</v>
      </c>
      <c r="E3167" s="2">
        <v>4123010.4299999997</v>
      </c>
      <c r="F3167" s="2">
        <v>687480.12800000003</v>
      </c>
      <c r="G3167" s="2">
        <v>847494.00959999987</v>
      </c>
      <c r="H3167" s="2">
        <v>-2104.3098947368417</v>
      </c>
      <c r="I3167" s="2">
        <v>107075.23920000001</v>
      </c>
      <c r="J3167" s="2">
        <v>420548.48</v>
      </c>
      <c r="K3167" s="2">
        <v>28068.6</v>
      </c>
      <c r="L3167" s="2">
        <v>16888.146000000001</v>
      </c>
      <c r="M3167" s="2">
        <v>72997.055999999997</v>
      </c>
    </row>
    <row r="3168" spans="1:13" ht="14.25" customHeight="1">
      <c r="A3168" s="59" t="s">
        <v>149</v>
      </c>
      <c r="B3168" s="59" t="s">
        <v>9</v>
      </c>
      <c r="C3168" s="59" t="s">
        <v>112</v>
      </c>
      <c r="D3168" s="2">
        <v>51665.051199999994</v>
      </c>
      <c r="E3168" s="2">
        <v>8137392387.5059195</v>
      </c>
      <c r="F3168" s="2">
        <v>1503436221.2972</v>
      </c>
      <c r="G3168" s="2">
        <v>2068165694.3231997</v>
      </c>
      <c r="H3168" s="2">
        <v>12381607.78105263</v>
      </c>
      <c r="I3168" s="2">
        <v>171568665.10799998</v>
      </c>
      <c r="J3168" s="2">
        <v>706419936.95999992</v>
      </c>
      <c r="K3168" s="2">
        <v>0</v>
      </c>
      <c r="L3168" s="2">
        <v>8957724.1160000004</v>
      </c>
      <c r="M3168" s="2">
        <v>226381586.83800003</v>
      </c>
    </row>
    <row r="3169" spans="1:13" ht="14.25" customHeight="1">
      <c r="A3169" s="59" t="s">
        <v>149</v>
      </c>
      <c r="B3169" s="59" t="s">
        <v>9</v>
      </c>
      <c r="C3169" s="59" t="s">
        <v>112</v>
      </c>
      <c r="D3169" s="2">
        <v>3182.2559999999994</v>
      </c>
      <c r="E3169" s="2">
        <v>578851201.69430399</v>
      </c>
      <c r="F3169" s="2">
        <v>90404753.573599994</v>
      </c>
      <c r="G3169" s="2">
        <v>124403085.59999999</v>
      </c>
      <c r="H3169" s="2">
        <v>764862.57852631574</v>
      </c>
      <c r="I3169" s="2">
        <v>10319139.612</v>
      </c>
      <c r="J3169" s="2">
        <v>42496607.419999994</v>
      </c>
      <c r="K3169" s="2">
        <v>0</v>
      </c>
      <c r="L3169" s="2">
        <v>537720.98600000003</v>
      </c>
      <c r="M3169" s="2">
        <v>13940221.482000001</v>
      </c>
    </row>
    <row r="3170" spans="1:13" ht="14.25" customHeight="1">
      <c r="A3170" s="59" t="s">
        <v>149</v>
      </c>
      <c r="B3170" s="59" t="s">
        <v>9</v>
      </c>
      <c r="C3170" s="59" t="s">
        <v>112</v>
      </c>
      <c r="D3170" s="2">
        <v>668.59519999999998</v>
      </c>
      <c r="E3170" s="2">
        <v>85734360.197640002</v>
      </c>
      <c r="F3170" s="2">
        <v>17973145.539399996</v>
      </c>
      <c r="G3170" s="2">
        <v>24724329.580799997</v>
      </c>
      <c r="H3170" s="2">
        <v>159133.30863157896</v>
      </c>
      <c r="I3170" s="2">
        <v>2051056.6847999999</v>
      </c>
      <c r="J3170" s="2">
        <v>8445062.7400000002</v>
      </c>
      <c r="K3170" s="2">
        <v>0</v>
      </c>
      <c r="L3170" s="2">
        <v>107076.42000000001</v>
      </c>
      <c r="M3170" s="2">
        <v>2929589.5639999998</v>
      </c>
    </row>
    <row r="3171" spans="1:13" ht="14.25" customHeight="1">
      <c r="A3171" s="59" t="s">
        <v>149</v>
      </c>
      <c r="B3171" s="59" t="s">
        <v>9</v>
      </c>
      <c r="C3171" s="59" t="s">
        <v>112</v>
      </c>
      <c r="D3171" s="2">
        <v>501.44639999999998</v>
      </c>
      <c r="E3171" s="2">
        <v>78977356.698239997</v>
      </c>
      <c r="F3171" s="2">
        <v>0</v>
      </c>
      <c r="G3171" s="2">
        <v>0</v>
      </c>
      <c r="H3171" s="2">
        <v>38808.545684210527</v>
      </c>
      <c r="I3171" s="2">
        <v>0</v>
      </c>
      <c r="J3171" s="2">
        <v>0</v>
      </c>
      <c r="K3171" s="2">
        <v>0</v>
      </c>
      <c r="L3171" s="2">
        <v>0</v>
      </c>
      <c r="M3171" s="2">
        <v>0</v>
      </c>
    </row>
    <row r="3172" spans="1:13" ht="14.25" customHeight="1">
      <c r="A3172" s="59" t="s">
        <v>149</v>
      </c>
      <c r="B3172" s="59" t="s">
        <v>9</v>
      </c>
      <c r="C3172" s="59" t="s">
        <v>112</v>
      </c>
      <c r="D3172" s="2">
        <v>64582.11759999999</v>
      </c>
      <c r="E3172" s="2">
        <v>6684317860.5957594</v>
      </c>
      <c r="F3172" s="2">
        <v>2062710178.1122</v>
      </c>
      <c r="G3172" s="2">
        <v>1540853448.3840001</v>
      </c>
      <c r="H3172" s="2">
        <v>15477010.34778947</v>
      </c>
      <c r="I3172" s="2">
        <v>254215873.46159998</v>
      </c>
      <c r="J3172" s="2">
        <v>743761388.05999994</v>
      </c>
      <c r="K3172" s="2">
        <v>0</v>
      </c>
      <c r="L3172" s="2">
        <v>41618457.693999998</v>
      </c>
      <c r="M3172" s="2">
        <v>282980505.63200003</v>
      </c>
    </row>
    <row r="3173" spans="1:13" ht="14.25" customHeight="1">
      <c r="A3173" s="59" t="s">
        <v>149</v>
      </c>
      <c r="B3173" s="59" t="s">
        <v>9</v>
      </c>
      <c r="C3173" s="59" t="s">
        <v>112</v>
      </c>
      <c r="D3173" s="2">
        <v>5015.2676000000001</v>
      </c>
      <c r="E3173" s="2">
        <v>650664650.95631993</v>
      </c>
      <c r="F3173" s="2">
        <v>159348808.61159998</v>
      </c>
      <c r="G3173" s="2">
        <v>119034180.86399998</v>
      </c>
      <c r="H3173" s="2">
        <v>1201200.4951578949</v>
      </c>
      <c r="I3173" s="2">
        <v>19638628.113600001</v>
      </c>
      <c r="J3173" s="2">
        <v>57457132.68</v>
      </c>
      <c r="K3173" s="2">
        <v>0</v>
      </c>
      <c r="L3173" s="2">
        <v>3215083.3880000003</v>
      </c>
      <c r="M3173" s="2">
        <v>22250128.296</v>
      </c>
    </row>
    <row r="3174" spans="1:13" ht="14.25" customHeight="1">
      <c r="A3174" s="59" t="s">
        <v>149</v>
      </c>
      <c r="B3174" s="59" t="s">
        <v>9</v>
      </c>
      <c r="C3174" s="59" t="s">
        <v>112</v>
      </c>
      <c r="D3174" s="2">
        <v>438.76560000000001</v>
      </c>
      <c r="E3174" s="2">
        <v>47386289.910959996</v>
      </c>
      <c r="F3174" s="2">
        <v>13803666.693399999</v>
      </c>
      <c r="G3174" s="2">
        <v>10311373.785599999</v>
      </c>
      <c r="H3174" s="2">
        <v>102663.72378947368</v>
      </c>
      <c r="I3174" s="2">
        <v>1701205.7183999999</v>
      </c>
      <c r="J3174" s="2">
        <v>4977245.84</v>
      </c>
      <c r="K3174" s="2">
        <v>0</v>
      </c>
      <c r="L3174" s="2">
        <v>278512.34399999998</v>
      </c>
      <c r="M3174" s="2">
        <v>1922546.2519999999</v>
      </c>
    </row>
    <row r="3175" spans="1:13" ht="14.25" customHeight="1">
      <c r="A3175" s="59" t="s">
        <v>149</v>
      </c>
      <c r="B3175" s="59" t="s">
        <v>9</v>
      </c>
      <c r="C3175" s="59" t="s">
        <v>112</v>
      </c>
      <c r="D3175" s="2">
        <v>58269.839599999992</v>
      </c>
      <c r="E3175" s="2">
        <v>8338319561.9631596</v>
      </c>
      <c r="F3175" s="2">
        <v>3615316059.5897999</v>
      </c>
      <c r="G3175" s="2">
        <v>1590416169.6768</v>
      </c>
      <c r="H3175" s="2">
        <v>13962674.122105265</v>
      </c>
      <c r="I3175" s="2">
        <v>230719727.61360002</v>
      </c>
      <c r="J3175" s="2">
        <v>671543907.69999993</v>
      </c>
      <c r="K3175" s="2">
        <v>0</v>
      </c>
      <c r="L3175" s="2">
        <v>12035287.682</v>
      </c>
      <c r="M3175" s="2">
        <v>255321895.13600001</v>
      </c>
    </row>
    <row r="3176" spans="1:13" ht="14.25" customHeight="1">
      <c r="A3176" s="59" t="s">
        <v>149</v>
      </c>
      <c r="B3176" s="59" t="s">
        <v>9</v>
      </c>
      <c r="C3176" s="59" t="s">
        <v>112</v>
      </c>
      <c r="D3176" s="2">
        <v>1482.6419999999998</v>
      </c>
      <c r="E3176" s="2">
        <v>278074757.82239997</v>
      </c>
      <c r="F3176" s="2">
        <v>91486845.958800003</v>
      </c>
      <c r="G3176" s="2">
        <v>40245993.599999994</v>
      </c>
      <c r="H3176" s="2">
        <v>354202.71157894732</v>
      </c>
      <c r="I3176" s="2">
        <v>5838379.9920000006</v>
      </c>
      <c r="J3176" s="2">
        <v>16993648.84</v>
      </c>
      <c r="K3176" s="2">
        <v>0</v>
      </c>
      <c r="L3176" s="2">
        <v>304621.636</v>
      </c>
      <c r="M3176" s="2">
        <v>6496516.0920000002</v>
      </c>
    </row>
    <row r="3177" spans="1:13" ht="14.25" customHeight="1">
      <c r="A3177" s="59" t="s">
        <v>149</v>
      </c>
      <c r="B3177" s="59" t="s">
        <v>9</v>
      </c>
      <c r="C3177" s="59" t="s">
        <v>112</v>
      </c>
      <c r="D3177" s="2">
        <v>238.66919999999999</v>
      </c>
      <c r="E3177" s="2">
        <v>35167150.834200002</v>
      </c>
      <c r="F3177" s="2">
        <v>14491511.909999998</v>
      </c>
      <c r="G3177" s="2">
        <v>6374971.5263999989</v>
      </c>
      <c r="H3177" s="2">
        <v>56469.584842105258</v>
      </c>
      <c r="I3177" s="2">
        <v>924809.94</v>
      </c>
      <c r="J3177" s="2">
        <v>2691797.5999999996</v>
      </c>
      <c r="K3177" s="2">
        <v>0</v>
      </c>
      <c r="L3177" s="2">
        <v>48243.47</v>
      </c>
      <c r="M3177" s="2">
        <v>1045780.6040000001</v>
      </c>
    </row>
    <row r="3178" spans="1:13" ht="14.25" customHeight="1">
      <c r="A3178" s="59" t="s">
        <v>149</v>
      </c>
      <c r="B3178" s="59" t="s">
        <v>9</v>
      </c>
      <c r="C3178" s="59" t="s">
        <v>112</v>
      </c>
      <c r="D3178" s="2">
        <v>70.716799999999992</v>
      </c>
      <c r="E3178" s="2">
        <v>10119192.209280001</v>
      </c>
      <c r="F3178" s="2">
        <v>0</v>
      </c>
      <c r="G3178" s="2">
        <v>0</v>
      </c>
      <c r="H3178" s="2">
        <v>5485.1267368421049</v>
      </c>
      <c r="I3178" s="2">
        <v>0</v>
      </c>
      <c r="J3178" s="2">
        <v>0</v>
      </c>
      <c r="K3178" s="2">
        <v>0</v>
      </c>
      <c r="L3178" s="2">
        <v>0</v>
      </c>
      <c r="M3178" s="2">
        <v>0</v>
      </c>
    </row>
    <row r="3179" spans="1:13" ht="14.25" customHeight="1">
      <c r="A3179" s="59" t="s">
        <v>149</v>
      </c>
      <c r="B3179" s="59" t="s">
        <v>9</v>
      </c>
      <c r="C3179" s="59" t="s">
        <v>112</v>
      </c>
      <c r="D3179" s="2">
        <v>38958.527999999998</v>
      </c>
      <c r="E3179" s="2">
        <v>1999544781.3263998</v>
      </c>
      <c r="F3179" s="2">
        <v>968114455.68359995</v>
      </c>
      <c r="G3179" s="2">
        <v>109579601.85599999</v>
      </c>
      <c r="H3179" s="2">
        <v>9337537.6976842098</v>
      </c>
      <c r="I3179" s="2">
        <v>445015898.72639996</v>
      </c>
      <c r="J3179" s="2">
        <v>971829682.17999995</v>
      </c>
      <c r="K3179" s="2">
        <v>0</v>
      </c>
      <c r="L3179" s="2">
        <v>260923737.27200001</v>
      </c>
      <c r="M3179" s="2">
        <v>170705210.192</v>
      </c>
    </row>
    <row r="3180" spans="1:13" ht="14.25" customHeight="1">
      <c r="A3180" s="59" t="s">
        <v>149</v>
      </c>
      <c r="B3180" s="59" t="s">
        <v>9</v>
      </c>
      <c r="C3180" s="59" t="s">
        <v>112</v>
      </c>
      <c r="D3180" s="2">
        <v>450.01599999999996</v>
      </c>
      <c r="E3180" s="2">
        <v>25514692.156799998</v>
      </c>
      <c r="F3180" s="2">
        <v>11091330.422199998</v>
      </c>
      <c r="G3180" s="2">
        <v>1255420.2623999999</v>
      </c>
      <c r="H3180" s="2">
        <v>107799.58231578948</v>
      </c>
      <c r="I3180" s="2">
        <v>5098368.2039999999</v>
      </c>
      <c r="J3180" s="2">
        <v>11133889.479999999</v>
      </c>
      <c r="K3180" s="2">
        <v>0</v>
      </c>
      <c r="L3180" s="2">
        <v>2989308.2779999999</v>
      </c>
      <c r="M3180" s="2">
        <v>1971842.3560000001</v>
      </c>
    </row>
    <row r="3181" spans="1:13" ht="14.25" customHeight="1">
      <c r="A3181" s="59" t="s">
        <v>149</v>
      </c>
      <c r="B3181" s="59" t="s">
        <v>9</v>
      </c>
      <c r="C3181" s="59" t="s">
        <v>112</v>
      </c>
      <c r="D3181" s="2">
        <v>96.431999999999988</v>
      </c>
      <c r="E3181" s="2">
        <v>4426836.3215999994</v>
      </c>
      <c r="F3181" s="2">
        <v>0</v>
      </c>
      <c r="G3181" s="2">
        <v>0</v>
      </c>
      <c r="H3181" s="2">
        <v>7594.4084210526316</v>
      </c>
      <c r="I3181" s="2">
        <v>0</v>
      </c>
      <c r="J3181" s="2">
        <v>0</v>
      </c>
      <c r="K3181" s="2">
        <v>0</v>
      </c>
      <c r="L3181" s="2">
        <v>0</v>
      </c>
      <c r="M3181" s="2">
        <v>0</v>
      </c>
    </row>
    <row r="3182" spans="1:13" ht="14.25" customHeight="1">
      <c r="A3182" s="59" t="s">
        <v>149</v>
      </c>
      <c r="B3182" s="59" t="s">
        <v>9</v>
      </c>
      <c r="C3182" s="59" t="s">
        <v>112</v>
      </c>
      <c r="D3182" s="2">
        <v>-16.875599999999999</v>
      </c>
      <c r="E3182" s="2">
        <v>-14140054.608371999</v>
      </c>
      <c r="F3182" s="2">
        <v>-6811888.3215999994</v>
      </c>
      <c r="G3182" s="2">
        <v>-675297.15839999996</v>
      </c>
      <c r="H3182" s="2">
        <v>-5133.3726315789472</v>
      </c>
      <c r="I3182" s="2">
        <v>-88691.068800000008</v>
      </c>
      <c r="J3182" s="2">
        <v>-302228.21999999997</v>
      </c>
      <c r="K3182" s="2">
        <v>0</v>
      </c>
      <c r="L3182" s="2">
        <v>-801.87800000000004</v>
      </c>
      <c r="M3182" s="2">
        <v>-73944.156000000003</v>
      </c>
    </row>
    <row r="3183" spans="1:13" ht="14.25" customHeight="1">
      <c r="A3183" s="59" t="s">
        <v>149</v>
      </c>
      <c r="B3183" s="59" t="s">
        <v>9</v>
      </c>
      <c r="C3183" s="59" t="s">
        <v>112</v>
      </c>
      <c r="D3183" s="2">
        <v>167.14879999999999</v>
      </c>
      <c r="E3183" s="2">
        <v>82958152.107599989</v>
      </c>
      <c r="F3183" s="2">
        <v>71362698.608600006</v>
      </c>
      <c r="G3183" s="2">
        <v>7074550.6559999986</v>
      </c>
      <c r="H3183" s="2">
        <v>41064.495157894737</v>
      </c>
      <c r="I3183" s="2">
        <v>929147.60880000005</v>
      </c>
      <c r="J3183" s="2">
        <v>3166207.78</v>
      </c>
      <c r="K3183" s="2">
        <v>0</v>
      </c>
      <c r="L3183" s="2">
        <v>8358.8340000000007</v>
      </c>
      <c r="M3183" s="2">
        <v>732398.74400000006</v>
      </c>
    </row>
    <row r="3184" spans="1:13" ht="14.25" customHeight="1">
      <c r="A3184" s="59" t="s">
        <v>149</v>
      </c>
      <c r="B3184" s="59" t="s">
        <v>9</v>
      </c>
      <c r="C3184" s="59" t="s">
        <v>112</v>
      </c>
      <c r="D3184" s="2">
        <v>1399.8712</v>
      </c>
      <c r="E3184" s="2">
        <v>239409489.80440795</v>
      </c>
      <c r="F3184" s="2">
        <v>40631728.405999996</v>
      </c>
      <c r="G3184" s="2">
        <v>50235873.331199996</v>
      </c>
      <c r="H3184" s="2">
        <v>333666.73515789467</v>
      </c>
      <c r="I3184" s="2">
        <v>6083698.2768000001</v>
      </c>
      <c r="J3184" s="2">
        <v>23610907.799999997</v>
      </c>
      <c r="K3184" s="2">
        <v>0</v>
      </c>
      <c r="L3184" s="2">
        <v>1332559.7779999999</v>
      </c>
      <c r="M3184" s="2">
        <v>6137359.5360000003</v>
      </c>
    </row>
    <row r="3185" spans="1:13" ht="14.25" customHeight="1">
      <c r="A3185" s="59" t="s">
        <v>149</v>
      </c>
      <c r="B3185" s="59" t="s">
        <v>9</v>
      </c>
      <c r="C3185" s="59" t="s">
        <v>112</v>
      </c>
      <c r="D3185" s="2">
        <v>23.304399999999998</v>
      </c>
      <c r="E3185" s="2">
        <v>2919075.4731599996</v>
      </c>
      <c r="F3185" s="2">
        <v>660495.3875999999</v>
      </c>
      <c r="G3185" s="2">
        <v>816612.15359999996</v>
      </c>
      <c r="H3185" s="2">
        <v>5133.3726315789472</v>
      </c>
      <c r="I3185" s="2">
        <v>98894.066399999996</v>
      </c>
      <c r="J3185" s="2">
        <v>383813.3</v>
      </c>
      <c r="K3185" s="2">
        <v>0</v>
      </c>
      <c r="L3185" s="2">
        <v>21657.922000000002</v>
      </c>
      <c r="M3185" s="2">
        <v>102113.61599999999</v>
      </c>
    </row>
    <row r="3186" spans="1:13" ht="14.25" customHeight="1">
      <c r="A3186" s="59" t="s">
        <v>149</v>
      </c>
      <c r="B3186" s="59" t="s">
        <v>9</v>
      </c>
      <c r="C3186" s="59" t="s">
        <v>112</v>
      </c>
      <c r="D3186" s="2">
        <v>2.4107999999999996</v>
      </c>
      <c r="E3186" s="2">
        <v>330665.03870400001</v>
      </c>
      <c r="F3186" s="2">
        <v>0</v>
      </c>
      <c r="G3186" s="2">
        <v>0</v>
      </c>
      <c r="H3186" s="2">
        <v>0</v>
      </c>
      <c r="I3186" s="2">
        <v>0</v>
      </c>
      <c r="J3186" s="2">
        <v>0</v>
      </c>
      <c r="K3186" s="2">
        <v>0</v>
      </c>
      <c r="L3186" s="2">
        <v>0</v>
      </c>
      <c r="M3186" s="2">
        <v>0</v>
      </c>
    </row>
    <row r="3187" spans="1:13" ht="14.25" customHeight="1">
      <c r="A3187" s="59" t="s">
        <v>149</v>
      </c>
      <c r="B3187" s="59" t="s">
        <v>9</v>
      </c>
      <c r="C3187" s="59" t="s">
        <v>112</v>
      </c>
      <c r="D3187" s="2">
        <v>244.2944</v>
      </c>
      <c r="E3187" s="2">
        <v>38547748.895039998</v>
      </c>
      <c r="F3187" s="2">
        <v>6595275.4487999994</v>
      </c>
      <c r="G3187" s="2">
        <v>9132336.3263999987</v>
      </c>
      <c r="H3187" s="2">
        <v>117830.16757894735</v>
      </c>
      <c r="I3187" s="2">
        <v>907551.36719999986</v>
      </c>
      <c r="J3187" s="2">
        <v>2980168.6399999997</v>
      </c>
      <c r="K3187" s="2">
        <v>0</v>
      </c>
      <c r="L3187" s="2">
        <v>12204.060000000001</v>
      </c>
      <c r="M3187" s="2">
        <v>990265.21</v>
      </c>
    </row>
    <row r="3188" spans="1:13" ht="14.25" customHeight="1">
      <c r="A3188" s="59" t="s">
        <v>149</v>
      </c>
      <c r="B3188" s="59" t="s">
        <v>9</v>
      </c>
      <c r="C3188" s="59" t="s">
        <v>112</v>
      </c>
      <c r="D3188" s="2">
        <v>5315.8139999999994</v>
      </c>
      <c r="E3188" s="2">
        <v>837277091.20439994</v>
      </c>
      <c r="F3188" s="2">
        <v>142165200.17879999</v>
      </c>
      <c r="G3188" s="2">
        <v>201152541.3696</v>
      </c>
      <c r="H3188" s="2">
        <v>2613030.8513684208</v>
      </c>
      <c r="I3188" s="2">
        <v>21318402.311999999</v>
      </c>
      <c r="J3188" s="2">
        <v>63931443.499999993</v>
      </c>
      <c r="K3188" s="2">
        <v>0</v>
      </c>
      <c r="L3188" s="2">
        <v>441822.14999999997</v>
      </c>
      <c r="M3188" s="2">
        <v>21548039.458000001</v>
      </c>
    </row>
    <row r="3189" spans="1:13" ht="14.25" customHeight="1">
      <c r="A3189" s="59" t="s">
        <v>149</v>
      </c>
      <c r="B3189" s="59" t="s">
        <v>9</v>
      </c>
      <c r="C3189" s="59" t="s">
        <v>112</v>
      </c>
      <c r="D3189" s="2">
        <v>37.769199999999998</v>
      </c>
      <c r="E3189" s="2">
        <v>6870689.5949999997</v>
      </c>
      <c r="F3189" s="2">
        <v>1019663.8254</v>
      </c>
      <c r="G3189" s="2">
        <v>1411908.5375999999</v>
      </c>
      <c r="H3189" s="2">
        <v>20795.752421052632</v>
      </c>
      <c r="I3189" s="2">
        <v>140311.80720000001</v>
      </c>
      <c r="J3189" s="2">
        <v>460749.8</v>
      </c>
      <c r="K3189" s="2">
        <v>0</v>
      </c>
      <c r="L3189" s="2">
        <v>1886.9840000000002</v>
      </c>
      <c r="M3189" s="2">
        <v>153100.068</v>
      </c>
    </row>
    <row r="3190" spans="1:13" ht="14.25" customHeight="1">
      <c r="A3190" s="59" t="s">
        <v>149</v>
      </c>
      <c r="B3190" s="59" t="s">
        <v>9</v>
      </c>
      <c r="C3190" s="59" t="s">
        <v>112</v>
      </c>
      <c r="D3190" s="2">
        <v>1542.9119999999998</v>
      </c>
      <c r="E3190" s="2">
        <v>280674979.19999999</v>
      </c>
      <c r="F3190" s="2">
        <v>41263342.819600001</v>
      </c>
      <c r="G3190" s="2">
        <v>58384228.550399996</v>
      </c>
      <c r="H3190" s="2">
        <v>755490.75536842097</v>
      </c>
      <c r="I3190" s="2">
        <v>6187653.5471999999</v>
      </c>
      <c r="J3190" s="2">
        <v>18556044.039999999</v>
      </c>
      <c r="K3190" s="2">
        <v>0</v>
      </c>
      <c r="L3190" s="2">
        <v>128291.45999999999</v>
      </c>
      <c r="M3190" s="2">
        <v>6254306.5420000004</v>
      </c>
    </row>
    <row r="3191" spans="1:13" ht="14.25" customHeight="1">
      <c r="A3191" s="59" t="s">
        <v>149</v>
      </c>
      <c r="B3191" s="59" t="s">
        <v>9</v>
      </c>
      <c r="C3191" s="59" t="s">
        <v>112</v>
      </c>
      <c r="D3191" s="2">
        <v>4.0179999999999998</v>
      </c>
      <c r="E3191" s="2">
        <v>650930.46479999996</v>
      </c>
      <c r="F3191" s="2">
        <v>108475.0612</v>
      </c>
      <c r="G3191" s="2">
        <v>150202.48319999999</v>
      </c>
      <c r="H3191" s="2">
        <v>0</v>
      </c>
      <c r="I3191" s="2">
        <v>14926.788</v>
      </c>
      <c r="J3191" s="2">
        <v>49015.5</v>
      </c>
      <c r="K3191" s="2">
        <v>0</v>
      </c>
      <c r="L3191" s="2">
        <v>201.14599999999999</v>
      </c>
      <c r="M3191" s="2">
        <v>16287.413999999999</v>
      </c>
    </row>
    <row r="3192" spans="1:13" ht="14.25" customHeight="1">
      <c r="A3192" s="59" t="s">
        <v>149</v>
      </c>
      <c r="B3192" s="59" t="s">
        <v>9</v>
      </c>
      <c r="C3192" s="59" t="s">
        <v>112</v>
      </c>
      <c r="D3192" s="2">
        <v>36.965599999999995</v>
      </c>
      <c r="E3192" s="2">
        <v>4078442.9347199993</v>
      </c>
      <c r="F3192" s="2">
        <v>988602.65999999992</v>
      </c>
      <c r="G3192" s="2">
        <v>1398793.7855999998</v>
      </c>
      <c r="H3192" s="2">
        <v>20795.752421052632</v>
      </c>
      <c r="I3192" s="2">
        <v>148243.2408</v>
      </c>
      <c r="J3192" s="2">
        <v>444572.01999999996</v>
      </c>
      <c r="K3192" s="2">
        <v>0</v>
      </c>
      <c r="L3192" s="2">
        <v>3071.3100000000004</v>
      </c>
      <c r="M3192" s="2">
        <v>149842.946</v>
      </c>
    </row>
    <row r="3193" spans="1:13" ht="14.25" customHeight="1">
      <c r="A3193" s="59" t="s">
        <v>149</v>
      </c>
      <c r="B3193" s="59" t="s">
        <v>9</v>
      </c>
      <c r="C3193" s="59" t="s">
        <v>112</v>
      </c>
      <c r="D3193" s="2">
        <v>2423.6575999999995</v>
      </c>
      <c r="E3193" s="2">
        <v>381723890.70815998</v>
      </c>
      <c r="F3193" s="2">
        <v>66036079.796599992</v>
      </c>
      <c r="G3193" s="2">
        <v>87002361.062399983</v>
      </c>
      <c r="H3193" s="2">
        <v>-198580.72926315787</v>
      </c>
      <c r="I3193" s="2">
        <v>12746822.4936</v>
      </c>
      <c r="J3193" s="2">
        <v>52159025.759999998</v>
      </c>
      <c r="K3193" s="2">
        <v>0</v>
      </c>
      <c r="L3193" s="2">
        <v>348416.44199999998</v>
      </c>
      <c r="M3193" s="2">
        <v>0</v>
      </c>
    </row>
    <row r="3194" spans="1:13" ht="14.25" customHeight="1">
      <c r="A3194" s="59" t="s">
        <v>149</v>
      </c>
      <c r="B3194" s="59" t="s">
        <v>9</v>
      </c>
      <c r="C3194" s="59" t="s">
        <v>112</v>
      </c>
      <c r="D3194" s="2">
        <v>5056.2511999999997</v>
      </c>
      <c r="E3194" s="2">
        <v>796355013.37391996</v>
      </c>
      <c r="F3194" s="2">
        <v>136501978.42699999</v>
      </c>
      <c r="G3194" s="2">
        <v>182390333.91359997</v>
      </c>
      <c r="H3194" s="2">
        <v>2481338.0917894733</v>
      </c>
      <c r="I3194" s="2">
        <v>20469180.1032</v>
      </c>
      <c r="J3194" s="2">
        <v>61384725.219999999</v>
      </c>
      <c r="K3194" s="2">
        <v>0</v>
      </c>
      <c r="L3194" s="2">
        <v>424208.79600000003</v>
      </c>
      <c r="M3194" s="2">
        <v>20495882.616</v>
      </c>
    </row>
    <row r="3195" spans="1:13" ht="14.25" customHeight="1">
      <c r="A3195" s="59" t="s">
        <v>149</v>
      </c>
      <c r="B3195" s="59" t="s">
        <v>9</v>
      </c>
      <c r="C3195" s="59" t="s">
        <v>112</v>
      </c>
      <c r="D3195" s="2">
        <v>724.04359999999997</v>
      </c>
      <c r="E3195" s="2">
        <v>131502075.15059997</v>
      </c>
      <c r="F3195" s="2">
        <v>19228324.9186</v>
      </c>
      <c r="G3195" s="2">
        <v>25692632.025599997</v>
      </c>
      <c r="H3195" s="2">
        <v>353484.28799999994</v>
      </c>
      <c r="I3195" s="2">
        <v>2883389.6159999999</v>
      </c>
      <c r="J3195" s="2">
        <v>8646981.1799999997</v>
      </c>
      <c r="K3195" s="2">
        <v>0</v>
      </c>
      <c r="L3195" s="2">
        <v>59562.668000000005</v>
      </c>
      <c r="M3195" s="2">
        <v>2934963.68</v>
      </c>
    </row>
    <row r="3196" spans="1:13" ht="14.25" customHeight="1">
      <c r="A3196" s="59" t="s">
        <v>149</v>
      </c>
      <c r="B3196" s="59" t="s">
        <v>9</v>
      </c>
      <c r="C3196" s="59" t="s">
        <v>112</v>
      </c>
      <c r="D3196" s="2">
        <v>38.572799999999994</v>
      </c>
      <c r="E3196" s="2">
        <v>6008202.7513199989</v>
      </c>
      <c r="F3196" s="2">
        <v>1024405.2047999998</v>
      </c>
      <c r="G3196" s="2">
        <v>1368792.8063999999</v>
      </c>
      <c r="H3196" s="2">
        <v>20795.752421052632</v>
      </c>
      <c r="I3196" s="2">
        <v>153615.2904</v>
      </c>
      <c r="J3196" s="2">
        <v>460675.18</v>
      </c>
      <c r="K3196" s="2">
        <v>0</v>
      </c>
      <c r="L3196" s="2">
        <v>3182.2559999999999</v>
      </c>
      <c r="M3196" s="2">
        <v>156357.19</v>
      </c>
    </row>
    <row r="3197" spans="1:13" ht="14.25" customHeight="1">
      <c r="A3197" s="59" t="s">
        <v>149</v>
      </c>
      <c r="B3197" s="59" t="s">
        <v>9</v>
      </c>
      <c r="C3197" s="59" t="s">
        <v>112</v>
      </c>
      <c r="D3197" s="2">
        <v>4455.1583999999993</v>
      </c>
      <c r="E3197" s="2">
        <v>461084836.54463995</v>
      </c>
      <c r="F3197" s="2">
        <v>142128514.73999998</v>
      </c>
      <c r="G3197" s="2">
        <v>107474935.27679999</v>
      </c>
      <c r="H3197" s="2">
        <v>-365558.2787368421</v>
      </c>
      <c r="I3197" s="2">
        <v>20900694.902399998</v>
      </c>
      <c r="J3197" s="2">
        <v>71703088.61999999</v>
      </c>
      <c r="K3197" s="2">
        <v>0</v>
      </c>
      <c r="L3197" s="2">
        <v>583021.23</v>
      </c>
      <c r="M3197" s="2">
        <v>0</v>
      </c>
    </row>
    <row r="3198" spans="1:13" ht="14.25" customHeight="1">
      <c r="A3198" s="59" t="s">
        <v>149</v>
      </c>
      <c r="B3198" s="59" t="s">
        <v>9</v>
      </c>
      <c r="C3198" s="59" t="s">
        <v>112</v>
      </c>
      <c r="D3198" s="2">
        <v>22365.7952</v>
      </c>
      <c r="E3198" s="2">
        <v>2314697547.1989598</v>
      </c>
      <c r="F3198" s="2">
        <v>714869390.54579985</v>
      </c>
      <c r="G3198" s="2">
        <v>511852613.27999997</v>
      </c>
      <c r="H3198" s="2">
        <v>10985811.445894735</v>
      </c>
      <c r="I3198" s="2">
        <v>78265611.136800006</v>
      </c>
      <c r="J3198" s="2">
        <v>271973390.12</v>
      </c>
      <c r="K3198" s="2">
        <v>0</v>
      </c>
      <c r="L3198" s="2">
        <v>1986932.8160000001</v>
      </c>
      <c r="M3198" s="2">
        <v>90661382.020000011</v>
      </c>
    </row>
    <row r="3199" spans="1:13" ht="14.25" customHeight="1">
      <c r="A3199" s="59" t="s">
        <v>149</v>
      </c>
      <c r="B3199" s="59" t="s">
        <v>9</v>
      </c>
      <c r="C3199" s="59" t="s">
        <v>112</v>
      </c>
      <c r="D3199" s="2">
        <v>3727.9004</v>
      </c>
      <c r="E3199" s="2">
        <v>482058194.80896002</v>
      </c>
      <c r="F3199" s="2">
        <v>117933132.37479998</v>
      </c>
      <c r="G3199" s="2">
        <v>84441086.995199993</v>
      </c>
      <c r="H3199" s="2">
        <v>1829814.912</v>
      </c>
      <c r="I3199" s="2">
        <v>12911594.572799999</v>
      </c>
      <c r="J3199" s="2">
        <v>44867891.619999997</v>
      </c>
      <c r="K3199" s="2">
        <v>0</v>
      </c>
      <c r="L3199" s="2">
        <v>327803.03600000002</v>
      </c>
      <c r="M3199" s="2">
        <v>15111316.044000002</v>
      </c>
    </row>
    <row r="3200" spans="1:13" ht="14.25" customHeight="1">
      <c r="A3200" s="59" t="s">
        <v>149</v>
      </c>
      <c r="B3200" s="59" t="s">
        <v>9</v>
      </c>
      <c r="C3200" s="59" t="s">
        <v>112</v>
      </c>
      <c r="D3200" s="2">
        <v>293.31399999999996</v>
      </c>
      <c r="E3200" s="2">
        <v>31677648.017399997</v>
      </c>
      <c r="F3200" s="2">
        <v>9279069.5863999985</v>
      </c>
      <c r="G3200" s="2">
        <v>6643886.1311999997</v>
      </c>
      <c r="H3200" s="2">
        <v>145551.62273684211</v>
      </c>
      <c r="I3200" s="2">
        <v>1015894.7855999999</v>
      </c>
      <c r="J3200" s="2">
        <v>3530243.5</v>
      </c>
      <c r="K3200" s="2">
        <v>0</v>
      </c>
      <c r="L3200" s="2">
        <v>25789.984</v>
      </c>
      <c r="M3200" s="2">
        <v>1188969.496</v>
      </c>
    </row>
    <row r="3201" spans="1:13" ht="14.25" customHeight="1">
      <c r="A3201" s="59" t="s">
        <v>149</v>
      </c>
      <c r="B3201" s="59" t="s">
        <v>9</v>
      </c>
      <c r="C3201" s="59" t="s">
        <v>112</v>
      </c>
      <c r="D3201" s="2">
        <v>2651.8799999999997</v>
      </c>
      <c r="E3201" s="2">
        <v>379469707.84799993</v>
      </c>
      <c r="F3201" s="2">
        <v>161872924.60839999</v>
      </c>
      <c r="G3201" s="2">
        <v>70030620.326399997</v>
      </c>
      <c r="H3201" s="2">
        <v>-217427.54021052626</v>
      </c>
      <c r="I3201" s="2">
        <v>10412516.3904</v>
      </c>
      <c r="J3201" s="2">
        <v>29067770.819999997</v>
      </c>
      <c r="K3201" s="2">
        <v>0</v>
      </c>
      <c r="L3201" s="2">
        <v>6858110.7540000007</v>
      </c>
      <c r="M3201" s="2">
        <v>0</v>
      </c>
    </row>
    <row r="3202" spans="1:13" ht="14.25" customHeight="1">
      <c r="A3202" s="59" t="s">
        <v>149</v>
      </c>
      <c r="B3202" s="59" t="s">
        <v>9</v>
      </c>
      <c r="C3202" s="59" t="s">
        <v>112</v>
      </c>
      <c r="D3202" s="2">
        <v>20240.273199999996</v>
      </c>
      <c r="E3202" s="2">
        <v>2896375112.5201197</v>
      </c>
      <c r="F3202" s="2">
        <v>1236587192.1347997</v>
      </c>
      <c r="G3202" s="2">
        <v>527984384.85119992</v>
      </c>
      <c r="H3202" s="2">
        <v>9939214.9591578934</v>
      </c>
      <c r="I3202" s="2">
        <v>123742372.896</v>
      </c>
      <c r="J3202" s="2">
        <v>253705025.85999998</v>
      </c>
      <c r="K3202" s="2">
        <v>0</v>
      </c>
      <c r="L3202" s="2">
        <v>1987668.8480000002</v>
      </c>
      <c r="M3202" s="2">
        <v>82045422.997999996</v>
      </c>
    </row>
    <row r="3203" spans="1:13" ht="14.25" customHeight="1">
      <c r="A3203" s="59" t="s">
        <v>149</v>
      </c>
      <c r="B3203" s="59" t="s">
        <v>9</v>
      </c>
      <c r="C3203" s="59" t="s">
        <v>112</v>
      </c>
      <c r="D3203" s="2">
        <v>965.12360000000001</v>
      </c>
      <c r="E3203" s="2">
        <v>180753731.928</v>
      </c>
      <c r="F3203" s="2">
        <v>57952220.406399995</v>
      </c>
      <c r="G3203" s="2">
        <v>24743719.891199999</v>
      </c>
      <c r="H3203" s="2">
        <v>471313.21263157885</v>
      </c>
      <c r="I3203" s="2">
        <v>5799116.9160000002</v>
      </c>
      <c r="J3203" s="2">
        <v>11889878.639999999</v>
      </c>
      <c r="K3203" s="2">
        <v>0</v>
      </c>
      <c r="L3203" s="2">
        <v>93128.794000000009</v>
      </c>
      <c r="M3203" s="2">
        <v>3912198.5980000002</v>
      </c>
    </row>
    <row r="3204" spans="1:13" ht="14.25" customHeight="1">
      <c r="A3204" s="59" t="s">
        <v>149</v>
      </c>
      <c r="B3204" s="59" t="s">
        <v>9</v>
      </c>
      <c r="C3204" s="59" t="s">
        <v>112</v>
      </c>
      <c r="D3204" s="2">
        <v>83.574399999999997</v>
      </c>
      <c r="E3204" s="2">
        <v>11743256.558879999</v>
      </c>
      <c r="F3204" s="2">
        <v>5018339.2707999991</v>
      </c>
      <c r="G3204" s="2">
        <v>2142678.1055999999</v>
      </c>
      <c r="H3204" s="2">
        <v>41584.04715789474</v>
      </c>
      <c r="I3204" s="2">
        <v>502175.05200000003</v>
      </c>
      <c r="J3204" s="2">
        <v>1029592.82</v>
      </c>
      <c r="K3204" s="2">
        <v>0</v>
      </c>
      <c r="L3204" s="2">
        <v>8066.5860000000002</v>
      </c>
      <c r="M3204" s="2">
        <v>338774.96399999998</v>
      </c>
    </row>
    <row r="3205" spans="1:13" ht="14.25" customHeight="1">
      <c r="A3205" s="59" t="s">
        <v>149</v>
      </c>
      <c r="B3205" s="59" t="s">
        <v>9</v>
      </c>
      <c r="C3205" s="59" t="s">
        <v>112</v>
      </c>
      <c r="D3205" s="2">
        <v>106.07519999999998</v>
      </c>
      <c r="E3205" s="2">
        <v>15178788.313919999</v>
      </c>
      <c r="F3205" s="2">
        <v>0</v>
      </c>
      <c r="G3205" s="2">
        <v>0</v>
      </c>
      <c r="H3205" s="2">
        <v>72980.897684210518</v>
      </c>
      <c r="I3205" s="2">
        <v>0</v>
      </c>
      <c r="J3205" s="2">
        <v>0</v>
      </c>
      <c r="K3205" s="2">
        <v>0</v>
      </c>
      <c r="L3205" s="2">
        <v>0</v>
      </c>
      <c r="M3205" s="2">
        <v>0</v>
      </c>
    </row>
    <row r="3206" spans="1:13" ht="14.25" customHeight="1">
      <c r="A3206" s="59" t="s">
        <v>149</v>
      </c>
      <c r="B3206" s="59" t="s">
        <v>9</v>
      </c>
      <c r="C3206" s="59" t="s">
        <v>112</v>
      </c>
      <c r="D3206" s="2">
        <v>3567.9839999999995</v>
      </c>
      <c r="E3206" s="2">
        <v>172984890.35519996</v>
      </c>
      <c r="F3206" s="2">
        <v>63701865.549799994</v>
      </c>
      <c r="G3206" s="2">
        <v>6228432.6719999993</v>
      </c>
      <c r="H3206" s="2">
        <v>-292471.73052631575</v>
      </c>
      <c r="I3206" s="2">
        <v>26871702.350400001</v>
      </c>
      <c r="J3206" s="2">
        <v>72887646.679999992</v>
      </c>
      <c r="K3206" s="2">
        <v>419468.54</v>
      </c>
      <c r="L3206" s="2">
        <v>7232886.3420000011</v>
      </c>
      <c r="M3206" s="2">
        <v>0</v>
      </c>
    </row>
    <row r="3207" spans="1:13" ht="14.25" customHeight="1">
      <c r="A3207" s="59" t="s">
        <v>149</v>
      </c>
      <c r="B3207" s="59" t="s">
        <v>9</v>
      </c>
      <c r="C3207" s="59" t="s">
        <v>112</v>
      </c>
      <c r="D3207" s="2">
        <v>16554.16</v>
      </c>
      <c r="E3207" s="2">
        <v>759940235.20799994</v>
      </c>
      <c r="F3207" s="2">
        <v>403168355.11499995</v>
      </c>
      <c r="G3207" s="2">
        <v>51116673.772799999</v>
      </c>
      <c r="H3207" s="2">
        <v>8130198.2854736838</v>
      </c>
      <c r="I3207" s="2">
        <v>169299526.76640001</v>
      </c>
      <c r="J3207" s="2">
        <v>320777530.19999999</v>
      </c>
      <c r="K3207" s="2">
        <v>0</v>
      </c>
      <c r="L3207" s="2">
        <v>48545271.081999995</v>
      </c>
      <c r="M3207" s="2">
        <v>67103494.436000004</v>
      </c>
    </row>
    <row r="3208" spans="1:13" ht="14.25" customHeight="1">
      <c r="A3208" s="59" t="s">
        <v>149</v>
      </c>
      <c r="B3208" s="59" t="s">
        <v>9</v>
      </c>
      <c r="C3208" s="59" t="s">
        <v>112</v>
      </c>
      <c r="D3208" s="2">
        <v>0.80359999999999998</v>
      </c>
      <c r="E3208" s="2">
        <v>684185.03999999992</v>
      </c>
      <c r="F3208" s="2">
        <v>317863.31579999998</v>
      </c>
      <c r="G3208" s="2">
        <v>31511.615999999995</v>
      </c>
      <c r="H3208" s="2">
        <v>-6851.1258947368415</v>
      </c>
      <c r="I3208" s="2">
        <v>4138.4088000000002</v>
      </c>
      <c r="J3208" s="2">
        <v>14102.359999999999</v>
      </c>
      <c r="K3208" s="2">
        <v>0</v>
      </c>
      <c r="L3208" s="2">
        <v>8569.902</v>
      </c>
      <c r="M3208" s="2">
        <v>3257.1220000000003</v>
      </c>
    </row>
    <row r="3209" spans="1:13" ht="14.25" customHeight="1">
      <c r="A3209" s="59" t="s">
        <v>149</v>
      </c>
      <c r="B3209" s="59" t="s">
        <v>9</v>
      </c>
      <c r="C3209" s="59" t="s">
        <v>112</v>
      </c>
      <c r="D3209" s="2">
        <v>190.45319999999998</v>
      </c>
      <c r="E3209" s="2">
        <v>95412292.834319994</v>
      </c>
      <c r="F3209" s="2">
        <v>75333641.63759999</v>
      </c>
      <c r="G3209" s="2">
        <v>7468212.8447999982</v>
      </c>
      <c r="H3209" s="2">
        <v>90106.22652631579</v>
      </c>
      <c r="I3209" s="2">
        <v>980851.59359999991</v>
      </c>
      <c r="J3209" s="2">
        <v>3342392.1599999997</v>
      </c>
      <c r="K3209" s="2">
        <v>0</v>
      </c>
      <c r="L3209" s="2">
        <v>2030856.6080000002</v>
      </c>
      <c r="M3209" s="2">
        <v>772015.48600000003</v>
      </c>
    </row>
    <row r="3210" spans="1:13" ht="14.25" customHeight="1">
      <c r="A3210" s="59" t="s">
        <v>149</v>
      </c>
      <c r="B3210" s="59" t="s">
        <v>9</v>
      </c>
      <c r="C3210" s="59" t="s">
        <v>112</v>
      </c>
      <c r="D3210" s="2">
        <v>692.70319999999992</v>
      </c>
      <c r="E3210" s="2">
        <v>118467833.02199998</v>
      </c>
      <c r="F3210" s="2">
        <v>19853759.869599998</v>
      </c>
      <c r="G3210" s="2">
        <v>24443993.4912</v>
      </c>
      <c r="H3210" s="2">
        <v>339624.18189473683</v>
      </c>
      <c r="I3210" s="2">
        <v>3143535.5016000001</v>
      </c>
      <c r="J3210" s="2">
        <v>12405570.899999999</v>
      </c>
      <c r="K3210" s="2">
        <v>0</v>
      </c>
      <c r="L3210" s="2">
        <v>1871446.1480000003</v>
      </c>
      <c r="M3210" s="2">
        <v>2807923.2939999998</v>
      </c>
    </row>
    <row r="3211" spans="1:13" ht="14.25" customHeight="1">
      <c r="A3211" s="59" t="s">
        <v>150</v>
      </c>
      <c r="B3211" s="59" t="s">
        <v>9</v>
      </c>
      <c r="C3211" s="59" t="s">
        <v>113</v>
      </c>
      <c r="D3211" s="2">
        <v>277.24199999999996</v>
      </c>
      <c r="E3211" s="2">
        <v>50433785.324999996</v>
      </c>
      <c r="F3211" s="2">
        <v>7514319.583399999</v>
      </c>
      <c r="G3211" s="2">
        <v>10404913.612799998</v>
      </c>
      <c r="H3211" s="2">
        <v>21515.41894736842</v>
      </c>
      <c r="I3211" s="2">
        <v>1034017.7040000001</v>
      </c>
      <c r="J3211" s="2">
        <v>3396000.48</v>
      </c>
      <c r="K3211" s="2">
        <v>75643.360000000001</v>
      </c>
      <c r="L3211" s="2">
        <v>15103.088</v>
      </c>
      <c r="M3211" s="2">
        <v>1049403.0360000001</v>
      </c>
    </row>
    <row r="3212" spans="1:13" ht="14.25" customHeight="1">
      <c r="A3212" s="59" t="s">
        <v>150</v>
      </c>
      <c r="B3212" s="59" t="s">
        <v>9</v>
      </c>
      <c r="C3212" s="59" t="s">
        <v>113</v>
      </c>
      <c r="D3212" s="2">
        <v>18971.388800000001</v>
      </c>
      <c r="E3212" s="2">
        <v>2987976661.7500796</v>
      </c>
      <c r="F3212" s="2">
        <v>505875325.05019999</v>
      </c>
      <c r="G3212" s="2">
        <v>744160775.19359994</v>
      </c>
      <c r="H3212" s="2">
        <v>1476017.4012631578</v>
      </c>
      <c r="I3212" s="2">
        <v>102885844.63680001</v>
      </c>
      <c r="J3212" s="2">
        <v>342764434.56</v>
      </c>
      <c r="K3212" s="2">
        <v>17556869.119999997</v>
      </c>
      <c r="L3212" s="2">
        <v>45888880.18</v>
      </c>
      <c r="M3212" s="2">
        <v>71809588.333999991</v>
      </c>
    </row>
    <row r="3213" spans="1:13" ht="14.25" customHeight="1">
      <c r="A3213" s="59" t="s">
        <v>150</v>
      </c>
      <c r="B3213" s="59" t="s">
        <v>9</v>
      </c>
      <c r="C3213" s="59" t="s">
        <v>113</v>
      </c>
      <c r="D3213" s="2">
        <v>451.62319999999994</v>
      </c>
      <c r="E3213" s="2">
        <v>82056499.648200005</v>
      </c>
      <c r="F3213" s="2">
        <v>12221306.682799999</v>
      </c>
      <c r="G3213" s="2">
        <v>19094008.32</v>
      </c>
      <c r="H3213" s="2">
        <v>35013.827368421044</v>
      </c>
      <c r="I3213" s="2">
        <v>2924157.3263999997</v>
      </c>
      <c r="J3213" s="2">
        <v>9781937.4399999995</v>
      </c>
      <c r="K3213" s="2">
        <v>97111.78</v>
      </c>
      <c r="L3213" s="2">
        <v>348314.516</v>
      </c>
      <c r="M3213" s="2">
        <v>1709462.2819999999</v>
      </c>
    </row>
    <row r="3214" spans="1:13" ht="14.25" customHeight="1">
      <c r="A3214" s="59" t="s">
        <v>150</v>
      </c>
      <c r="B3214" s="59" t="s">
        <v>9</v>
      </c>
      <c r="C3214" s="59" t="s">
        <v>113</v>
      </c>
      <c r="D3214" s="2">
        <v>215.36479999999997</v>
      </c>
      <c r="E3214" s="2">
        <v>24429733.796160001</v>
      </c>
      <c r="F3214" s="2">
        <v>5829989.2927999999</v>
      </c>
      <c r="G3214" s="2">
        <v>9121030.5599999987</v>
      </c>
      <c r="H3214" s="2">
        <v>16873.010526315786</v>
      </c>
      <c r="I3214" s="2">
        <v>1399836.9240000001</v>
      </c>
      <c r="J3214" s="2">
        <v>4683170.0599999996</v>
      </c>
      <c r="K3214" s="2">
        <v>42658.04</v>
      </c>
      <c r="L3214" s="2">
        <v>157626.304</v>
      </c>
      <c r="M3214" s="2">
        <v>815187.91200000001</v>
      </c>
    </row>
    <row r="3215" spans="1:13" ht="14.25" customHeight="1">
      <c r="A3215" s="59" t="s">
        <v>150</v>
      </c>
      <c r="B3215" s="59" t="s">
        <v>9</v>
      </c>
      <c r="C3215" s="59" t="s">
        <v>113</v>
      </c>
      <c r="D3215" s="2">
        <v>9778.2047999999995</v>
      </c>
      <c r="E3215" s="2">
        <v>1011991394.4940799</v>
      </c>
      <c r="F3215" s="2">
        <v>320400458.06260002</v>
      </c>
      <c r="G3215" s="2">
        <v>235578505.5936</v>
      </c>
      <c r="H3215" s="2">
        <v>760998.25515789457</v>
      </c>
      <c r="I3215" s="2">
        <v>52809558.098400004</v>
      </c>
      <c r="J3215" s="2">
        <v>188554833.57999998</v>
      </c>
      <c r="K3215" s="2">
        <v>11098139.939999999</v>
      </c>
      <c r="L3215" s="2">
        <v>25924768.958000001</v>
      </c>
      <c r="M3215" s="2">
        <v>37011990.598000005</v>
      </c>
    </row>
    <row r="3216" spans="1:13" ht="14.25" customHeight="1">
      <c r="A3216" s="59" t="s">
        <v>150</v>
      </c>
      <c r="B3216" s="59" t="s">
        <v>9</v>
      </c>
      <c r="C3216" s="59" t="s">
        <v>113</v>
      </c>
      <c r="D3216" s="2">
        <v>548.05520000000001</v>
      </c>
      <c r="E3216" s="2">
        <v>70877178.63071999</v>
      </c>
      <c r="F3216" s="2">
        <v>16914833.227999996</v>
      </c>
      <c r="G3216" s="2">
        <v>12472376.332799999</v>
      </c>
      <c r="H3216" s="2">
        <v>42606.992842105261</v>
      </c>
      <c r="I3216" s="2">
        <v>2823651.4680000003</v>
      </c>
      <c r="J3216" s="2">
        <v>10299642.799999999</v>
      </c>
      <c r="K3216" s="2">
        <v>287660.09999999998</v>
      </c>
      <c r="L3216" s="2">
        <v>724974.38199999998</v>
      </c>
      <c r="M3216" s="2">
        <v>2074471.9160000002</v>
      </c>
    </row>
    <row r="3217" spans="1:13" ht="14.25" customHeight="1">
      <c r="A3217" s="59" t="s">
        <v>150</v>
      </c>
      <c r="B3217" s="59" t="s">
        <v>9</v>
      </c>
      <c r="C3217" s="59" t="s">
        <v>113</v>
      </c>
      <c r="D3217" s="2">
        <v>137.41559999999998</v>
      </c>
      <c r="E3217" s="2">
        <v>14985036.657360001</v>
      </c>
      <c r="F3217" s="2">
        <v>4278605.3397999993</v>
      </c>
      <c r="G3217" s="2">
        <v>3162859.3919999995</v>
      </c>
      <c r="H3217" s="2">
        <v>10547.651368421051</v>
      </c>
      <c r="I3217" s="2">
        <v>722523.84479999996</v>
      </c>
      <c r="J3217" s="2">
        <v>2686052.6799999997</v>
      </c>
      <c r="K3217" s="2">
        <v>0</v>
      </c>
      <c r="L3217" s="2">
        <v>28118.046000000002</v>
      </c>
      <c r="M3217" s="2">
        <v>520139.20200000005</v>
      </c>
    </row>
    <row r="3218" spans="1:13" ht="14.25" customHeight="1">
      <c r="A3218" s="59" t="s">
        <v>150</v>
      </c>
      <c r="B3218" s="59" t="s">
        <v>9</v>
      </c>
      <c r="C3218" s="59" t="s">
        <v>113</v>
      </c>
      <c r="D3218" s="2">
        <v>22487.9424</v>
      </c>
      <c r="E3218" s="2">
        <v>3217903122.5510397</v>
      </c>
      <c r="F3218" s="2">
        <v>1395608991.9213998</v>
      </c>
      <c r="G3218" s="2">
        <v>1355779004.1408</v>
      </c>
      <c r="H3218" s="2">
        <v>1749790.2315789475</v>
      </c>
      <c r="I3218" s="2">
        <v>138627553.63679999</v>
      </c>
      <c r="J3218" s="2">
        <v>552467214.91999996</v>
      </c>
      <c r="K3218" s="2">
        <v>30191748.099999998</v>
      </c>
      <c r="L3218" s="2">
        <v>90197695.390000001</v>
      </c>
      <c r="M3218" s="2">
        <v>85120277.857999995</v>
      </c>
    </row>
    <row r="3219" spans="1:13" ht="14.25" customHeight="1">
      <c r="A3219" s="59" t="s">
        <v>150</v>
      </c>
      <c r="B3219" s="59" t="s">
        <v>9</v>
      </c>
      <c r="C3219" s="59" t="s">
        <v>113</v>
      </c>
      <c r="D3219" s="2">
        <v>556.09119999999996</v>
      </c>
      <c r="E3219" s="2">
        <v>104485875.2784</v>
      </c>
      <c r="F3219" s="2">
        <v>34352498.783999994</v>
      </c>
      <c r="G3219" s="2">
        <v>33393081.465599995</v>
      </c>
      <c r="H3219" s="2">
        <v>43449.711157894737</v>
      </c>
      <c r="I3219" s="2">
        <v>3413025.3528</v>
      </c>
      <c r="J3219" s="2">
        <v>13601792.639999999</v>
      </c>
      <c r="K3219" s="2">
        <v>265511.07999999996</v>
      </c>
      <c r="L3219" s="2">
        <v>910323.65599999996</v>
      </c>
      <c r="M3219" s="2">
        <v>2104890.0619999999</v>
      </c>
    </row>
    <row r="3220" spans="1:13" ht="14.25" customHeight="1">
      <c r="A3220" s="59" t="s">
        <v>150</v>
      </c>
      <c r="B3220" s="59" t="s">
        <v>9</v>
      </c>
      <c r="C3220" s="59" t="s">
        <v>113</v>
      </c>
      <c r="D3220" s="2">
        <v>12.8576</v>
      </c>
      <c r="E3220" s="2">
        <v>1813281.2913599999</v>
      </c>
      <c r="F3220" s="2">
        <v>794267.35039999988</v>
      </c>
      <c r="G3220" s="2">
        <v>771998.38079999993</v>
      </c>
      <c r="H3220" s="2">
        <v>842.71831578947365</v>
      </c>
      <c r="I3220" s="2">
        <v>78908.731199999995</v>
      </c>
      <c r="J3220" s="2">
        <v>314475.74</v>
      </c>
      <c r="K3220" s="2">
        <v>7997.4599999999991</v>
      </c>
      <c r="L3220" s="2">
        <v>26143.567999999999</v>
      </c>
      <c r="M3220" s="2">
        <v>48668.312000000005</v>
      </c>
    </row>
    <row r="3221" spans="1:13" ht="14.25" customHeight="1">
      <c r="A3221" s="59" t="s">
        <v>150</v>
      </c>
      <c r="B3221" s="59" t="s">
        <v>9</v>
      </c>
      <c r="C3221" s="59" t="s">
        <v>113</v>
      </c>
      <c r="D3221" s="2">
        <v>21086.464</v>
      </c>
      <c r="E3221" s="2">
        <v>968001542.32319999</v>
      </c>
      <c r="F3221" s="2">
        <v>513526925.10579991</v>
      </c>
      <c r="G3221" s="2">
        <v>77704814.284799993</v>
      </c>
      <c r="H3221" s="2">
        <v>1640532.6719999998</v>
      </c>
      <c r="I3221" s="2">
        <v>206738746.76160002</v>
      </c>
      <c r="J3221" s="2">
        <v>581874582.17999995</v>
      </c>
      <c r="K3221" s="2">
        <v>9102783.9199999999</v>
      </c>
      <c r="L3221" s="2">
        <v>70998391.772</v>
      </c>
      <c r="M3221" s="2">
        <v>79815469.733999997</v>
      </c>
    </row>
    <row r="3222" spans="1:13" ht="14.25" customHeight="1">
      <c r="A3222" s="59" t="s">
        <v>150</v>
      </c>
      <c r="B3222" s="59" t="s">
        <v>9</v>
      </c>
      <c r="C3222" s="59" t="s">
        <v>113</v>
      </c>
      <c r="D3222" s="2">
        <v>151.07679999999999</v>
      </c>
      <c r="E3222" s="2">
        <v>7728673.5464400006</v>
      </c>
      <c r="F3222" s="2">
        <v>3710413.7359999996</v>
      </c>
      <c r="G3222" s="2">
        <v>574887.43679999991</v>
      </c>
      <c r="H3222" s="2">
        <v>11812.971789473684</v>
      </c>
      <c r="I3222" s="2">
        <v>1545018.6455999999</v>
      </c>
      <c r="J3222" s="2">
        <v>4320016.66</v>
      </c>
      <c r="K3222" s="2">
        <v>0</v>
      </c>
      <c r="L3222" s="2">
        <v>351853.06200000003</v>
      </c>
      <c r="M3222" s="2">
        <v>571849.05799999996</v>
      </c>
    </row>
    <row r="3223" spans="1:13" ht="14.25" customHeight="1">
      <c r="A3223" s="59" t="s">
        <v>150</v>
      </c>
      <c r="B3223" s="59" t="s">
        <v>9</v>
      </c>
      <c r="C3223" s="59" t="s">
        <v>113</v>
      </c>
      <c r="D3223" s="2">
        <v>32.143999999999998</v>
      </c>
      <c r="E3223" s="2">
        <v>15944041.325519998</v>
      </c>
      <c r="F3223" s="2">
        <v>12822701.464199997</v>
      </c>
      <c r="G3223" s="2">
        <v>1309878.7583999999</v>
      </c>
      <c r="H3223" s="2">
        <v>2531.8837894736839</v>
      </c>
      <c r="I3223" s="2">
        <v>151233.0264</v>
      </c>
      <c r="J3223" s="2">
        <v>677408.55999999994</v>
      </c>
      <c r="K3223" s="2">
        <v>34892.639999999999</v>
      </c>
      <c r="L3223" s="2">
        <v>146759.91</v>
      </c>
      <c r="M3223" s="2">
        <v>121669.87800000001</v>
      </c>
    </row>
    <row r="3224" spans="1:13" ht="14.25" customHeight="1">
      <c r="A3224" s="59" t="s">
        <v>150</v>
      </c>
      <c r="B3224" s="59" t="s">
        <v>9</v>
      </c>
      <c r="C3224" s="59" t="s">
        <v>113</v>
      </c>
      <c r="D3224" s="2">
        <v>384.12079999999997</v>
      </c>
      <c r="E3224" s="2">
        <v>65693299.517999999</v>
      </c>
      <c r="F3224" s="2">
        <v>10876690.141399998</v>
      </c>
      <c r="G3224" s="2">
        <v>13495217.567999998</v>
      </c>
      <c r="H3224" s="2">
        <v>29950.059789473682</v>
      </c>
      <c r="I3224" s="2">
        <v>1549296.9791999999</v>
      </c>
      <c r="J3224" s="2">
        <v>5918528.7599999998</v>
      </c>
      <c r="K3224" s="2">
        <v>136356.16</v>
      </c>
      <c r="L3224" s="2">
        <v>645453.16</v>
      </c>
      <c r="M3224" s="2">
        <v>1453955.4480000001</v>
      </c>
    </row>
    <row r="3225" spans="1:13" ht="14.25" customHeight="1">
      <c r="A3225" s="59" t="s">
        <v>150</v>
      </c>
      <c r="B3225" s="59" t="s">
        <v>9</v>
      </c>
      <c r="C3225" s="59" t="s">
        <v>113</v>
      </c>
      <c r="D3225" s="2">
        <v>12.053999999999998</v>
      </c>
      <c r="E3225" s="2">
        <v>1486010.1286799998</v>
      </c>
      <c r="F3225" s="2">
        <v>341458.06139999995</v>
      </c>
      <c r="G3225" s="2">
        <v>423563.19359999994</v>
      </c>
      <c r="H3225" s="2">
        <v>842.71831578947365</v>
      </c>
      <c r="I3225" s="2">
        <v>48800.987999999998</v>
      </c>
      <c r="J3225" s="2">
        <v>186600.02</v>
      </c>
      <c r="K3225" s="2">
        <v>0</v>
      </c>
      <c r="L3225" s="2">
        <v>16014.108</v>
      </c>
      <c r="M3225" s="2">
        <v>45625.866000000002</v>
      </c>
    </row>
    <row r="3226" spans="1:13" ht="14.25" customHeight="1">
      <c r="A3226" s="59" t="s">
        <v>151</v>
      </c>
      <c r="B3226" s="59" t="s">
        <v>9</v>
      </c>
      <c r="C3226" s="59" t="s">
        <v>114</v>
      </c>
      <c r="D3226" s="2">
        <v>2507.232</v>
      </c>
      <c r="E3226" s="2">
        <v>394886783.49119997</v>
      </c>
      <c r="F3226" s="2">
        <v>63559841.311999992</v>
      </c>
      <c r="G3226" s="2">
        <v>92472735.091199994</v>
      </c>
      <c r="H3226" s="2">
        <v>1702937.3305263154</v>
      </c>
      <c r="I3226" s="2">
        <v>18788703.624000002</v>
      </c>
      <c r="J3226" s="2">
        <v>67952056.019999996</v>
      </c>
      <c r="K3226" s="2">
        <v>0</v>
      </c>
      <c r="L3226" s="2">
        <v>525078.554</v>
      </c>
      <c r="M3226" s="2">
        <v>15574590.459999999</v>
      </c>
    </row>
    <row r="3227" spans="1:13" ht="14.25" customHeight="1">
      <c r="A3227" s="59" t="s">
        <v>151</v>
      </c>
      <c r="B3227" s="59" t="s">
        <v>9</v>
      </c>
      <c r="C3227" s="59" t="s">
        <v>114</v>
      </c>
      <c r="D3227" s="2">
        <v>953.87319999999988</v>
      </c>
      <c r="E3227" s="2">
        <v>173521458.49499997</v>
      </c>
      <c r="F3227" s="2">
        <v>24181051.643399999</v>
      </c>
      <c r="G3227" s="2">
        <v>35181110.227200001</v>
      </c>
      <c r="H3227" s="2">
        <v>648741.46357894724</v>
      </c>
      <c r="I3227" s="2">
        <v>7148578.2552000005</v>
      </c>
      <c r="J3227" s="2">
        <v>25852204.779999997</v>
      </c>
      <c r="K3227" s="2">
        <v>0</v>
      </c>
      <c r="L3227" s="2">
        <v>199682.95600000001</v>
      </c>
      <c r="M3227" s="2">
        <v>5925332.71</v>
      </c>
    </row>
    <row r="3228" spans="1:13" ht="14.25" customHeight="1">
      <c r="A3228" s="59" t="s">
        <v>151</v>
      </c>
      <c r="B3228" s="59" t="s">
        <v>9</v>
      </c>
      <c r="C3228" s="59" t="s">
        <v>114</v>
      </c>
      <c r="D3228" s="2">
        <v>1410.3179999999998</v>
      </c>
      <c r="E3228" s="2">
        <v>160171655.90579998</v>
      </c>
      <c r="F3228" s="2">
        <v>35554163.651199996</v>
      </c>
      <c r="G3228" s="2">
        <v>51829043.327999994</v>
      </c>
      <c r="H3228" s="2">
        <v>956886.76042105246</v>
      </c>
      <c r="I3228" s="2">
        <v>10912764.376799999</v>
      </c>
      <c r="J3228" s="2">
        <v>38494027.519999996</v>
      </c>
      <c r="K3228" s="2">
        <v>0</v>
      </c>
      <c r="L3228" s="2">
        <v>313539.71000000002</v>
      </c>
      <c r="M3228" s="2">
        <v>8760707.472000001</v>
      </c>
    </row>
    <row r="3229" spans="1:13" ht="14.25" customHeight="1">
      <c r="A3229" s="59" t="s">
        <v>151</v>
      </c>
      <c r="B3229" s="59" t="s">
        <v>9</v>
      </c>
      <c r="C3229" s="59" t="s">
        <v>114</v>
      </c>
      <c r="D3229" s="2">
        <v>2172.9344000000001</v>
      </c>
      <c r="E3229" s="2">
        <v>342235212.35903996</v>
      </c>
      <c r="F3229" s="2">
        <v>0</v>
      </c>
      <c r="G3229" s="2">
        <v>0</v>
      </c>
      <c r="H3229" s="2">
        <v>518469.39284210512</v>
      </c>
      <c r="I3229" s="2">
        <v>0</v>
      </c>
      <c r="J3229" s="2">
        <v>0</v>
      </c>
      <c r="K3229" s="2">
        <v>0</v>
      </c>
      <c r="L3229" s="2">
        <v>0</v>
      </c>
      <c r="M3229" s="2">
        <v>0</v>
      </c>
    </row>
    <row r="3230" spans="1:13" ht="14.25" customHeight="1">
      <c r="A3230" s="59" t="s">
        <v>151</v>
      </c>
      <c r="B3230" s="59" t="s">
        <v>9</v>
      </c>
      <c r="C3230" s="59" t="s">
        <v>114</v>
      </c>
      <c r="D3230" s="2">
        <v>919.31839999999988</v>
      </c>
      <c r="E3230" s="2">
        <v>144791820.61344001</v>
      </c>
      <c r="F3230" s="2">
        <v>21660233.375</v>
      </c>
      <c r="G3230" s="2">
        <v>27903120.326399993</v>
      </c>
      <c r="H3230" s="2">
        <v>624414.49768421042</v>
      </c>
      <c r="I3230" s="2">
        <v>2942315.6688000001</v>
      </c>
      <c r="J3230" s="2">
        <v>19006837.399999999</v>
      </c>
      <c r="K3230" s="2">
        <v>0</v>
      </c>
      <c r="L3230" s="2">
        <v>8564.49</v>
      </c>
      <c r="M3230" s="2">
        <v>5710682.8679999998</v>
      </c>
    </row>
    <row r="3231" spans="1:13" ht="14.25" customHeight="1">
      <c r="A3231" s="59" t="s">
        <v>151</v>
      </c>
      <c r="B3231" s="59" t="s">
        <v>9</v>
      </c>
      <c r="C3231" s="59" t="s">
        <v>114</v>
      </c>
      <c r="D3231" s="2">
        <v>263.58080000000001</v>
      </c>
      <c r="E3231" s="2">
        <v>47948642.279999994</v>
      </c>
      <c r="F3231" s="2">
        <v>6210277.9868000001</v>
      </c>
      <c r="G3231" s="2">
        <v>8000193.1583999991</v>
      </c>
      <c r="H3231" s="2">
        <v>178405.20757894733</v>
      </c>
      <c r="I3231" s="2">
        <v>843602.1912</v>
      </c>
      <c r="J3231" s="2">
        <v>5449515</v>
      </c>
      <c r="K3231" s="2">
        <v>0</v>
      </c>
      <c r="L3231" s="2">
        <v>2457.0479999999998</v>
      </c>
      <c r="M3231" s="2">
        <v>1637328.4400000002</v>
      </c>
    </row>
    <row r="3232" spans="1:13" ht="14.25" customHeight="1">
      <c r="A3232" s="59" t="s">
        <v>151</v>
      </c>
      <c r="B3232" s="59" t="s">
        <v>9</v>
      </c>
      <c r="C3232" s="59" t="s">
        <v>114</v>
      </c>
      <c r="D3232" s="2">
        <v>527.16160000000002</v>
      </c>
      <c r="E3232" s="2">
        <v>57363593.280840002</v>
      </c>
      <c r="F3232" s="2">
        <v>12420548.019599998</v>
      </c>
      <c r="G3232" s="2">
        <v>16000393.401599998</v>
      </c>
      <c r="H3232" s="2">
        <v>356806.68631578947</v>
      </c>
      <c r="I3232" s="2">
        <v>1687201.7256</v>
      </c>
      <c r="J3232" s="2">
        <v>10899030.819999998</v>
      </c>
      <c r="K3232" s="2">
        <v>0</v>
      </c>
      <c r="L3232" s="2">
        <v>4908.6840000000002</v>
      </c>
      <c r="M3232" s="2">
        <v>3274657.7819999997</v>
      </c>
    </row>
    <row r="3233" spans="1:13" ht="14.25" customHeight="1">
      <c r="A3233" s="59" t="s">
        <v>151</v>
      </c>
      <c r="B3233" s="59" t="s">
        <v>9</v>
      </c>
      <c r="C3233" s="59" t="s">
        <v>114</v>
      </c>
      <c r="D3233" s="2">
        <v>981.99919999999986</v>
      </c>
      <c r="E3233" s="2">
        <v>83957396.402879983</v>
      </c>
      <c r="F3233" s="2">
        <v>27534218.627999999</v>
      </c>
      <c r="G3233" s="2">
        <v>53664178.924799994</v>
      </c>
      <c r="H3233" s="2">
        <v>669012.69221052632</v>
      </c>
      <c r="I3233" s="2">
        <v>14489925.0624</v>
      </c>
      <c r="J3233" s="2">
        <v>21520115.259999998</v>
      </c>
      <c r="K3233" s="2">
        <v>0</v>
      </c>
      <c r="L3233" s="2">
        <v>313461.23600000003</v>
      </c>
      <c r="M3233" s="2">
        <v>6100048.3059999999</v>
      </c>
    </row>
    <row r="3234" spans="1:13" ht="14.25" customHeight="1">
      <c r="A3234" s="59" t="s">
        <v>151</v>
      </c>
      <c r="B3234" s="59" t="s">
        <v>9</v>
      </c>
      <c r="C3234" s="59" t="s">
        <v>114</v>
      </c>
      <c r="D3234" s="2">
        <v>223.40079999999998</v>
      </c>
      <c r="E3234" s="2">
        <v>25157722.59</v>
      </c>
      <c r="F3234" s="2">
        <v>6263899.0823999988</v>
      </c>
      <c r="G3234" s="2">
        <v>12208788.710399998</v>
      </c>
      <c r="H3234" s="2">
        <v>150018.77557894736</v>
      </c>
      <c r="I3234" s="2">
        <v>3296286.4464000002</v>
      </c>
      <c r="J3234" s="2">
        <v>4895484.46</v>
      </c>
      <c r="K3234" s="2">
        <v>0</v>
      </c>
      <c r="L3234" s="2">
        <v>71294.982000000004</v>
      </c>
      <c r="M3234" s="2">
        <v>1387736.02</v>
      </c>
    </row>
    <row r="3235" spans="1:13" ht="14.25" customHeight="1">
      <c r="A3235" s="59" t="s">
        <v>151</v>
      </c>
      <c r="B3235" s="59" t="s">
        <v>9</v>
      </c>
      <c r="C3235" s="59" t="s">
        <v>114</v>
      </c>
      <c r="D3235" s="2">
        <v>57.859200000000001</v>
      </c>
      <c r="E3235" s="2">
        <v>5831738.7004799992</v>
      </c>
      <c r="F3235" s="2">
        <v>0</v>
      </c>
      <c r="G3235" s="2">
        <v>0</v>
      </c>
      <c r="H3235" s="2">
        <v>15402.603789473682</v>
      </c>
      <c r="I3235" s="2">
        <v>0</v>
      </c>
      <c r="J3235" s="2">
        <v>0</v>
      </c>
      <c r="K3235" s="2">
        <v>0</v>
      </c>
      <c r="L3235" s="2">
        <v>0</v>
      </c>
      <c r="M3235" s="2">
        <v>0</v>
      </c>
    </row>
    <row r="3236" spans="1:13" ht="14.25" customHeight="1">
      <c r="A3236" s="59" t="s">
        <v>151</v>
      </c>
      <c r="B3236" s="59" t="s">
        <v>9</v>
      </c>
      <c r="C3236" s="59" t="s">
        <v>114</v>
      </c>
      <c r="D3236" s="2">
        <v>210.54319999999998</v>
      </c>
      <c r="E3236" s="2">
        <v>27280335.075839996</v>
      </c>
      <c r="F3236" s="2">
        <v>6423098.3923999993</v>
      </c>
      <c r="G3236" s="2">
        <v>4510814.2271999996</v>
      </c>
      <c r="H3236" s="2">
        <v>141914.75873684208</v>
      </c>
      <c r="I3236" s="2">
        <v>603668.35439999995</v>
      </c>
      <c r="J3236" s="2">
        <v>3259542.6399999997</v>
      </c>
      <c r="K3236" s="2">
        <v>0</v>
      </c>
      <c r="L3236" s="2">
        <v>1995.2240000000002</v>
      </c>
      <c r="M3236" s="2">
        <v>1307866.6259999999</v>
      </c>
    </row>
    <row r="3237" spans="1:13" ht="14.25" customHeight="1">
      <c r="A3237" s="59" t="s">
        <v>151</v>
      </c>
      <c r="B3237" s="59" t="s">
        <v>9</v>
      </c>
      <c r="C3237" s="59" t="s">
        <v>114</v>
      </c>
      <c r="D3237" s="2">
        <v>60.269999999999996</v>
      </c>
      <c r="E3237" s="2">
        <v>6559982.0747999996</v>
      </c>
      <c r="F3237" s="2">
        <v>1838657.7756000001</v>
      </c>
      <c r="G3237" s="2">
        <v>1291252.8192</v>
      </c>
      <c r="H3237" s="2">
        <v>40542.457263157899</v>
      </c>
      <c r="I3237" s="2">
        <v>172802.69999999998</v>
      </c>
      <c r="J3237" s="2">
        <v>933067.34</v>
      </c>
      <c r="K3237" s="2">
        <v>0</v>
      </c>
      <c r="L3237" s="2">
        <v>615.16399999999999</v>
      </c>
      <c r="M3237" s="2">
        <v>374389.53200000001</v>
      </c>
    </row>
    <row r="3238" spans="1:13" ht="14.25" customHeight="1">
      <c r="A3238" s="59" t="s">
        <v>151</v>
      </c>
      <c r="B3238" s="59" t="s">
        <v>9</v>
      </c>
      <c r="C3238" s="59" t="s">
        <v>114</v>
      </c>
      <c r="D3238" s="2">
        <v>388.94239999999996</v>
      </c>
      <c r="E3238" s="2">
        <v>55655557.151040003</v>
      </c>
      <c r="F3238" s="2">
        <v>0</v>
      </c>
      <c r="G3238" s="2">
        <v>0</v>
      </c>
      <c r="H3238" s="2">
        <v>92396.978526315797</v>
      </c>
      <c r="I3238" s="2">
        <v>0</v>
      </c>
      <c r="J3238" s="2">
        <v>0</v>
      </c>
      <c r="K3238" s="2">
        <v>0</v>
      </c>
      <c r="L3238" s="2">
        <v>0</v>
      </c>
      <c r="M3238" s="2">
        <v>0</v>
      </c>
    </row>
    <row r="3239" spans="1:13" ht="14.25" customHeight="1">
      <c r="A3239" s="59" t="s">
        <v>151</v>
      </c>
      <c r="B3239" s="59" t="s">
        <v>9</v>
      </c>
      <c r="C3239" s="59" t="s">
        <v>114</v>
      </c>
      <c r="D3239" s="2">
        <v>7637.4143999999997</v>
      </c>
      <c r="E3239" s="2">
        <v>1092872758.6022398</v>
      </c>
      <c r="F3239" s="2">
        <v>435772781.84319997</v>
      </c>
      <c r="G3239" s="2">
        <v>225225949.44</v>
      </c>
      <c r="H3239" s="2">
        <v>5193971.2875789469</v>
      </c>
      <c r="I3239" s="2">
        <v>148890307.0968</v>
      </c>
      <c r="J3239" s="2">
        <v>157859561.19999999</v>
      </c>
      <c r="K3239" s="2">
        <v>0</v>
      </c>
      <c r="L3239" s="2">
        <v>1900507.6860000002</v>
      </c>
      <c r="M3239" s="2">
        <v>47442599.534000002</v>
      </c>
    </row>
    <row r="3240" spans="1:13" ht="14.25" customHeight="1">
      <c r="A3240" s="59" t="s">
        <v>151</v>
      </c>
      <c r="B3240" s="59" t="s">
        <v>9</v>
      </c>
      <c r="C3240" s="59" t="s">
        <v>114</v>
      </c>
      <c r="D3240" s="2">
        <v>2025.8755999999998</v>
      </c>
      <c r="E3240" s="2">
        <v>381049061.50079995</v>
      </c>
      <c r="F3240" s="2">
        <v>115592082.46039999</v>
      </c>
      <c r="G3240" s="2">
        <v>59741566.809599996</v>
      </c>
      <c r="H3240" s="2">
        <v>1378570.3275789472</v>
      </c>
      <c r="I3240" s="2">
        <v>39495463.639200002</v>
      </c>
      <c r="J3240" s="2">
        <v>41872908.039999999</v>
      </c>
      <c r="K3240" s="2">
        <v>0</v>
      </c>
      <c r="L3240" s="2">
        <v>504116.07400000002</v>
      </c>
      <c r="M3240" s="2">
        <v>12584468.578</v>
      </c>
    </row>
    <row r="3241" spans="1:13" ht="14.25" customHeight="1">
      <c r="A3241" s="59" t="s">
        <v>151</v>
      </c>
      <c r="B3241" s="59" t="s">
        <v>9</v>
      </c>
      <c r="C3241" s="59" t="s">
        <v>114</v>
      </c>
      <c r="D3241" s="2">
        <v>65.091599999999985</v>
      </c>
      <c r="E3241" s="2">
        <v>9407679.5458799992</v>
      </c>
      <c r="F3241" s="2">
        <v>3713973.1509999996</v>
      </c>
      <c r="G3241" s="2">
        <v>1919537.6063999999</v>
      </c>
      <c r="H3241" s="2">
        <v>44603.166315789473</v>
      </c>
      <c r="I3241" s="2">
        <v>1268957.6424</v>
      </c>
      <c r="J3241" s="2">
        <v>1345387.94</v>
      </c>
      <c r="K3241" s="2">
        <v>0</v>
      </c>
      <c r="L3241" s="2">
        <v>16199.919999999998</v>
      </c>
      <c r="M3241" s="2">
        <v>404340.44199999998</v>
      </c>
    </row>
    <row r="3242" spans="1:13" ht="14.25" customHeight="1">
      <c r="A3242" s="59" t="s">
        <v>151</v>
      </c>
      <c r="B3242" s="59" t="s">
        <v>9</v>
      </c>
      <c r="C3242" s="59" t="s">
        <v>114</v>
      </c>
      <c r="D3242" s="2">
        <v>385.72799999999995</v>
      </c>
      <c r="E3242" s="2">
        <v>19788540.710399996</v>
      </c>
      <c r="F3242" s="2">
        <v>8634482.1987999994</v>
      </c>
      <c r="G3242" s="2">
        <v>890704.99199999985</v>
      </c>
      <c r="H3242" s="2">
        <v>263550.83115789475</v>
      </c>
      <c r="I3242" s="2">
        <v>2556657.2376000001</v>
      </c>
      <c r="J3242" s="2">
        <v>17716506.719999999</v>
      </c>
      <c r="K3242" s="2">
        <v>0</v>
      </c>
      <c r="L3242" s="2">
        <v>1581216.824</v>
      </c>
      <c r="M3242" s="2">
        <v>2396090.8400000003</v>
      </c>
    </row>
    <row r="3243" spans="1:13" ht="14.25" customHeight="1">
      <c r="A3243" s="59" t="s">
        <v>151</v>
      </c>
      <c r="B3243" s="59" t="s">
        <v>9</v>
      </c>
      <c r="C3243" s="59" t="s">
        <v>114</v>
      </c>
      <c r="D3243" s="2">
        <v>15.2684</v>
      </c>
      <c r="E3243" s="2">
        <v>865677.05531999993</v>
      </c>
      <c r="F3243" s="2">
        <v>341782.58459999994</v>
      </c>
      <c r="G3243" s="2">
        <v>35256.326399999998</v>
      </c>
      <c r="H3243" s="2">
        <v>12165.968842105263</v>
      </c>
      <c r="I3243" s="2">
        <v>101200.1688</v>
      </c>
      <c r="J3243" s="2">
        <v>701277.94</v>
      </c>
      <c r="K3243" s="2">
        <v>0</v>
      </c>
      <c r="L3243" s="2">
        <v>62588.878000000004</v>
      </c>
      <c r="M3243" s="2">
        <v>94845.3</v>
      </c>
    </row>
    <row r="3244" spans="1:13" ht="14.25" customHeight="1">
      <c r="A3244" s="59" t="s">
        <v>151</v>
      </c>
      <c r="B3244" s="59" t="s">
        <v>9</v>
      </c>
      <c r="C3244" s="59" t="s">
        <v>114</v>
      </c>
      <c r="D3244" s="2">
        <v>1.6072</v>
      </c>
      <c r="E3244" s="2">
        <v>1368370.0799999998</v>
      </c>
      <c r="F3244" s="2">
        <v>643216.91339999996</v>
      </c>
      <c r="G3244" s="2">
        <v>65706.796799999982</v>
      </c>
      <c r="H3244" s="2">
        <v>0</v>
      </c>
      <c r="I3244" s="2">
        <v>7586.0496000000003</v>
      </c>
      <c r="J3244" s="2">
        <v>33972.6</v>
      </c>
      <c r="K3244" s="2">
        <v>0</v>
      </c>
      <c r="L3244" s="2">
        <v>-14.432</v>
      </c>
      <c r="M3244" s="2">
        <v>9983.3360000000011</v>
      </c>
    </row>
    <row r="3245" spans="1:13" ht="14.25" customHeight="1">
      <c r="A3245" s="59" t="s">
        <v>151</v>
      </c>
      <c r="B3245" s="59" t="s">
        <v>9</v>
      </c>
      <c r="C3245" s="59" t="s">
        <v>114</v>
      </c>
      <c r="D3245" s="2">
        <v>236.25839999999999</v>
      </c>
      <c r="E3245" s="2">
        <v>109596053.34215999</v>
      </c>
      <c r="F3245" s="2">
        <v>94550418.143600002</v>
      </c>
      <c r="G3245" s="2">
        <v>9658625.1839999985</v>
      </c>
      <c r="H3245" s="2">
        <v>162182.2585263158</v>
      </c>
      <c r="I3245" s="2">
        <v>1115142.2064</v>
      </c>
      <c r="J3245" s="2">
        <v>4993944.3199999994</v>
      </c>
      <c r="K3245" s="2">
        <v>0</v>
      </c>
      <c r="L3245" s="2">
        <v>1013.8480000000001</v>
      </c>
      <c r="M3245" s="2">
        <v>1467605.4140000001</v>
      </c>
    </row>
    <row r="3246" spans="1:13" ht="14.25" customHeight="1">
      <c r="A3246" s="59" t="s">
        <v>151</v>
      </c>
      <c r="B3246" s="59" t="s">
        <v>9</v>
      </c>
      <c r="C3246" s="59" t="s">
        <v>114</v>
      </c>
      <c r="D3246" s="2">
        <v>953.06959999999992</v>
      </c>
      <c r="E3246" s="2">
        <v>162996345.66599998</v>
      </c>
      <c r="F3246" s="2">
        <v>26153574.443599999</v>
      </c>
      <c r="G3246" s="2">
        <v>32447715.667199999</v>
      </c>
      <c r="H3246" s="2">
        <v>648741.46357894724</v>
      </c>
      <c r="I3246" s="2">
        <v>3729075.6239999998</v>
      </c>
      <c r="J3246" s="2">
        <v>14247944.439999999</v>
      </c>
      <c r="K3246" s="2">
        <v>0</v>
      </c>
      <c r="L3246" s="2">
        <v>3972861.7060000002</v>
      </c>
      <c r="M3246" s="2">
        <v>5920341.0420000004</v>
      </c>
    </row>
    <row r="3247" spans="1:13" ht="14.25" customHeight="1">
      <c r="A3247" s="59" t="s">
        <v>151</v>
      </c>
      <c r="B3247" s="59" t="s">
        <v>9</v>
      </c>
      <c r="C3247" s="59" t="s">
        <v>114</v>
      </c>
      <c r="D3247" s="2">
        <v>53.037599999999991</v>
      </c>
      <c r="E3247" s="2">
        <v>6358020.197759999</v>
      </c>
      <c r="F3247" s="2">
        <v>1455428.4878</v>
      </c>
      <c r="G3247" s="2">
        <v>1805688.0192</v>
      </c>
      <c r="H3247" s="2">
        <v>36492.934736842093</v>
      </c>
      <c r="I3247" s="2">
        <v>207521.76240000001</v>
      </c>
      <c r="J3247" s="2">
        <v>792886.7</v>
      </c>
      <c r="K3247" s="2">
        <v>0</v>
      </c>
      <c r="L3247" s="2">
        <v>221088.318</v>
      </c>
      <c r="M3247" s="2">
        <v>329462.71600000001</v>
      </c>
    </row>
    <row r="3248" spans="1:13" ht="14.25" customHeight="1">
      <c r="A3248" s="59" t="s">
        <v>151</v>
      </c>
      <c r="B3248" s="59" t="s">
        <v>9</v>
      </c>
      <c r="C3248" s="59" t="s">
        <v>114</v>
      </c>
      <c r="D3248" s="2">
        <v>9324.9743999999992</v>
      </c>
      <c r="E3248" s="2">
        <v>1468675075.5230401</v>
      </c>
      <c r="F3248" s="2">
        <v>256276542.13719997</v>
      </c>
      <c r="G3248" s="2">
        <v>372854807.40479994</v>
      </c>
      <c r="H3248" s="2">
        <v>6341425.4955789465</v>
      </c>
      <c r="I3248" s="2">
        <v>75757015.411200002</v>
      </c>
      <c r="J3248" s="2">
        <v>273986188.35999995</v>
      </c>
      <c r="K3248" s="2">
        <v>0</v>
      </c>
      <c r="L3248" s="2">
        <v>2117141.9280000003</v>
      </c>
      <c r="M3248" s="2">
        <v>57925496.508000001</v>
      </c>
    </row>
    <row r="3249" spans="1:13" ht="14.25" customHeight="1">
      <c r="A3249" s="59" t="s">
        <v>151</v>
      </c>
      <c r="B3249" s="59" t="s">
        <v>9</v>
      </c>
      <c r="C3249" s="59" t="s">
        <v>114</v>
      </c>
      <c r="D3249" s="2">
        <v>623.59359999999992</v>
      </c>
      <c r="E3249" s="2">
        <v>113439470.75999999</v>
      </c>
      <c r="F3249" s="2">
        <v>15808468.416399999</v>
      </c>
      <c r="G3249" s="2">
        <v>22999638.143999998</v>
      </c>
      <c r="H3249" s="2">
        <v>425738.06147368415</v>
      </c>
      <c r="I3249" s="2">
        <v>4673085.3720000004</v>
      </c>
      <c r="J3249" s="2">
        <v>16900897.82</v>
      </c>
      <c r="K3249" s="2">
        <v>0</v>
      </c>
      <c r="L3249" s="2">
        <v>130591.56</v>
      </c>
      <c r="M3249" s="2">
        <v>3873680.4920000001</v>
      </c>
    </row>
    <row r="3250" spans="1:13" ht="14.25" customHeight="1">
      <c r="A3250" s="59" t="s">
        <v>151</v>
      </c>
      <c r="B3250" s="59" t="s">
        <v>9</v>
      </c>
      <c r="C3250" s="59" t="s">
        <v>114</v>
      </c>
      <c r="D3250" s="2">
        <v>71.520399999999995</v>
      </c>
      <c r="E3250" s="2">
        <v>7486798.2235199995</v>
      </c>
      <c r="F3250" s="2">
        <v>1709694.0057999999</v>
      </c>
      <c r="G3250" s="2">
        <v>2323642.7903999998</v>
      </c>
      <c r="H3250" s="2">
        <v>48652.688842105257</v>
      </c>
      <c r="I3250" s="2">
        <v>232243.28640000001</v>
      </c>
      <c r="J3250" s="2">
        <v>1500258.0599999998</v>
      </c>
      <c r="K3250" s="2">
        <v>0</v>
      </c>
      <c r="L3250" s="2">
        <v>675.59800000000007</v>
      </c>
      <c r="M3250" s="2">
        <v>444275.58999999997</v>
      </c>
    </row>
    <row r="3251" spans="1:13" ht="14.25" customHeight="1">
      <c r="A3251" s="59" t="s">
        <v>151</v>
      </c>
      <c r="B3251" s="59" t="s">
        <v>9</v>
      </c>
      <c r="C3251" s="59" t="s">
        <v>114</v>
      </c>
      <c r="D3251" s="2">
        <v>102.05719999999999</v>
      </c>
      <c r="E3251" s="2">
        <v>14555463.919919997</v>
      </c>
      <c r="F3251" s="2">
        <v>2587212.6925999997</v>
      </c>
      <c r="G3251" s="2">
        <v>3764114.0927999998</v>
      </c>
      <c r="H3251" s="2">
        <v>68926.403368421044</v>
      </c>
      <c r="I3251" s="2">
        <v>764800.6176</v>
      </c>
      <c r="J3251" s="2">
        <v>2765995.3</v>
      </c>
      <c r="K3251" s="2">
        <v>0</v>
      </c>
      <c r="L3251" s="2">
        <v>21369.281999999999</v>
      </c>
      <c r="M3251" s="2">
        <v>633960.77799999993</v>
      </c>
    </row>
    <row r="3252" spans="1:13" ht="14.25" customHeight="1">
      <c r="A3252" s="59" t="s">
        <v>151</v>
      </c>
      <c r="B3252" s="59" t="s">
        <v>9</v>
      </c>
      <c r="C3252" s="59" t="s">
        <v>114</v>
      </c>
      <c r="D3252" s="2">
        <v>1002.8928</v>
      </c>
      <c r="E3252" s="2">
        <v>157954713.39647999</v>
      </c>
      <c r="F3252" s="2">
        <v>23629344.704599995</v>
      </c>
      <c r="G3252" s="2">
        <v>30439768.415999997</v>
      </c>
      <c r="H3252" s="2">
        <v>681176.17515789461</v>
      </c>
      <c r="I3252" s="2">
        <v>3209801.4072000002</v>
      </c>
      <c r="J3252" s="2">
        <v>20734738.119999997</v>
      </c>
      <c r="K3252" s="2">
        <v>0</v>
      </c>
      <c r="L3252" s="2">
        <v>9337.5040000000008</v>
      </c>
      <c r="M3252" s="2">
        <v>6229836.1839999994</v>
      </c>
    </row>
    <row r="3253" spans="1:13" ht="14.25" customHeight="1">
      <c r="A3253" s="59" t="s">
        <v>151</v>
      </c>
      <c r="B3253" s="59" t="s">
        <v>9</v>
      </c>
      <c r="C3253" s="59" t="s">
        <v>114</v>
      </c>
      <c r="D3253" s="2">
        <v>398.58559999999994</v>
      </c>
      <c r="E3253" s="2">
        <v>72216844.761599988</v>
      </c>
      <c r="F3253" s="2">
        <v>9391145.4233999979</v>
      </c>
      <c r="G3253" s="2">
        <v>12097858.847999999</v>
      </c>
      <c r="H3253" s="2">
        <v>271661.06273684214</v>
      </c>
      <c r="I3253" s="2">
        <v>1275689.088</v>
      </c>
      <c r="J3253" s="2">
        <v>8240730.2199999997</v>
      </c>
      <c r="K3253" s="2">
        <v>0</v>
      </c>
      <c r="L3253" s="2">
        <v>3712.6320000000001</v>
      </c>
      <c r="M3253" s="2">
        <v>2316221.446</v>
      </c>
    </row>
    <row r="3254" spans="1:13" ht="14.25" customHeight="1">
      <c r="A3254" s="59" t="s">
        <v>151</v>
      </c>
      <c r="B3254" s="59" t="s">
        <v>9</v>
      </c>
      <c r="C3254" s="59" t="s">
        <v>114</v>
      </c>
      <c r="D3254" s="2">
        <v>28.929600000000001</v>
      </c>
      <c r="E3254" s="2">
        <v>4447520.9856000002</v>
      </c>
      <c r="F3254" s="2">
        <v>681616.43919999991</v>
      </c>
      <c r="G3254" s="2">
        <v>878068.07039999997</v>
      </c>
      <c r="H3254" s="2">
        <v>20274.957473684204</v>
      </c>
      <c r="I3254" s="2">
        <v>92590.36559999999</v>
      </c>
      <c r="J3254" s="2">
        <v>598117.02</v>
      </c>
      <c r="K3254" s="2">
        <v>0</v>
      </c>
      <c r="L3254" s="2">
        <v>270.59999999999997</v>
      </c>
      <c r="M3254" s="2">
        <v>179707.264</v>
      </c>
    </row>
    <row r="3255" spans="1:13" ht="14.25" customHeight="1">
      <c r="A3255" s="59" t="s">
        <v>151</v>
      </c>
      <c r="B3255" s="59" t="s">
        <v>9</v>
      </c>
      <c r="C3255" s="59" t="s">
        <v>114</v>
      </c>
      <c r="D3255" s="2">
        <v>8.0359999999999996</v>
      </c>
      <c r="E3255" s="2">
        <v>904954.04999999993</v>
      </c>
      <c r="F3255" s="2">
        <v>225322.50279999996</v>
      </c>
      <c r="G3255" s="2">
        <v>439148.96639999998</v>
      </c>
      <c r="H3255" s="2">
        <v>4054.4943157894736</v>
      </c>
      <c r="I3255" s="2">
        <v>118575.64079999999</v>
      </c>
      <c r="J3255" s="2">
        <v>176105.66</v>
      </c>
      <c r="K3255" s="2">
        <v>0</v>
      </c>
      <c r="L3255" s="2">
        <v>2564.386</v>
      </c>
      <c r="M3255" s="2">
        <v>49918.484000000004</v>
      </c>
    </row>
    <row r="3256" spans="1:13" ht="14.25" customHeight="1">
      <c r="A3256" s="59" t="s">
        <v>151</v>
      </c>
      <c r="B3256" s="59" t="s">
        <v>9</v>
      </c>
      <c r="C3256" s="59" t="s">
        <v>114</v>
      </c>
      <c r="D3256" s="2">
        <v>4179.5235999999995</v>
      </c>
      <c r="E3256" s="2">
        <v>432558123.17255998</v>
      </c>
      <c r="F3256" s="2">
        <v>139860492.8858</v>
      </c>
      <c r="G3256" s="2">
        <v>98221292.217599988</v>
      </c>
      <c r="H3256" s="2">
        <v>2842287.5216842103</v>
      </c>
      <c r="I3256" s="2">
        <v>13144607.445600001</v>
      </c>
      <c r="J3256" s="2">
        <v>70975350.920000002</v>
      </c>
      <c r="K3256" s="2">
        <v>0</v>
      </c>
      <c r="L3256" s="2">
        <v>46678.5</v>
      </c>
      <c r="M3256" s="2">
        <v>25962643.035999998</v>
      </c>
    </row>
    <row r="3257" spans="1:13" ht="14.25" customHeight="1">
      <c r="A3257" s="59" t="s">
        <v>151</v>
      </c>
      <c r="B3257" s="59" t="s">
        <v>9</v>
      </c>
      <c r="C3257" s="59" t="s">
        <v>114</v>
      </c>
      <c r="D3257" s="2">
        <v>56.251999999999995</v>
      </c>
      <c r="E3257" s="2">
        <v>7270309.3478399999</v>
      </c>
      <c r="F3257" s="2">
        <v>1716079.4769999997</v>
      </c>
      <c r="G3257" s="2">
        <v>1205171.7119999998</v>
      </c>
      <c r="H3257" s="2">
        <v>36492.934736842093</v>
      </c>
      <c r="I3257" s="2">
        <v>161281.04399999999</v>
      </c>
      <c r="J3257" s="2">
        <v>870860.5</v>
      </c>
      <c r="K3257" s="2">
        <v>0</v>
      </c>
      <c r="L3257" s="2">
        <v>577.28</v>
      </c>
      <c r="M3257" s="2">
        <v>349430.29000000004</v>
      </c>
    </row>
    <row r="3258" spans="1:13" ht="14.25" customHeight="1">
      <c r="A3258" s="59" t="s">
        <v>151</v>
      </c>
      <c r="B3258" s="59" t="s">
        <v>9</v>
      </c>
      <c r="C3258" s="59" t="s">
        <v>114</v>
      </c>
      <c r="D3258" s="2">
        <v>92.414000000000001</v>
      </c>
      <c r="E3258" s="2">
        <v>9980628.8273999989</v>
      </c>
      <c r="F3258" s="2">
        <v>2819275.415</v>
      </c>
      <c r="G3258" s="2">
        <v>1979919.7823999997</v>
      </c>
      <c r="H3258" s="2">
        <v>60826.115368421044</v>
      </c>
      <c r="I3258" s="2">
        <v>264965.32079999999</v>
      </c>
      <c r="J3258" s="2">
        <v>1430702.38</v>
      </c>
      <c r="K3258" s="2">
        <v>0</v>
      </c>
      <c r="L3258" s="2">
        <v>941.68799999999999</v>
      </c>
      <c r="M3258" s="2">
        <v>574063.46799999999</v>
      </c>
    </row>
    <row r="3259" spans="1:13" ht="14.25" customHeight="1">
      <c r="A3259" s="59" t="s">
        <v>151</v>
      </c>
      <c r="B3259" s="59" t="s">
        <v>9</v>
      </c>
      <c r="C3259" s="59" t="s">
        <v>114</v>
      </c>
      <c r="D3259" s="2">
        <v>18427.351599999998</v>
      </c>
      <c r="E3259" s="2">
        <v>2636854506.2613597</v>
      </c>
      <c r="F3259" s="2">
        <v>1128084857.4641998</v>
      </c>
      <c r="G3259" s="2">
        <v>583042226.59200001</v>
      </c>
      <c r="H3259" s="2">
        <v>12528772.749473682</v>
      </c>
      <c r="I3259" s="2">
        <v>385432248.07440001</v>
      </c>
      <c r="J3259" s="2">
        <v>408650948.29999995</v>
      </c>
      <c r="K3259" s="2">
        <v>0</v>
      </c>
      <c r="L3259" s="2">
        <v>4919867.898</v>
      </c>
      <c r="M3259" s="2">
        <v>114468249.566</v>
      </c>
    </row>
    <row r="3260" spans="1:13" ht="14.25" customHeight="1">
      <c r="A3260" s="59" t="s">
        <v>151</v>
      </c>
      <c r="B3260" s="59" t="s">
        <v>9</v>
      </c>
      <c r="C3260" s="59" t="s">
        <v>114</v>
      </c>
      <c r="D3260" s="2">
        <v>446.80159999999995</v>
      </c>
      <c r="E3260" s="2">
        <v>84031288.387199983</v>
      </c>
      <c r="F3260" s="2">
        <v>25493444.144599997</v>
      </c>
      <c r="G3260" s="2">
        <v>13176074.092799999</v>
      </c>
      <c r="H3260" s="2">
        <v>304098.26021052629</v>
      </c>
      <c r="I3260" s="2">
        <v>8710378.1352000013</v>
      </c>
      <c r="J3260" s="2">
        <v>9235032.6999999993</v>
      </c>
      <c r="K3260" s="2">
        <v>0</v>
      </c>
      <c r="L3260" s="2">
        <v>111184.12800000001</v>
      </c>
      <c r="M3260" s="2">
        <v>2775472.04</v>
      </c>
    </row>
    <row r="3261" spans="1:13" ht="14.25" customHeight="1">
      <c r="A3261" s="59" t="s">
        <v>151</v>
      </c>
      <c r="B3261" s="59" t="s">
        <v>9</v>
      </c>
      <c r="C3261" s="59" t="s">
        <v>114</v>
      </c>
      <c r="D3261" s="2">
        <v>27.322399999999998</v>
      </c>
      <c r="E3261" s="2">
        <v>3885868.7128799995</v>
      </c>
      <c r="F3261" s="2">
        <v>1558948.2069999997</v>
      </c>
      <c r="G3261" s="2">
        <v>805729.90079999994</v>
      </c>
      <c r="H3261" s="2">
        <v>20274.957473684204</v>
      </c>
      <c r="I3261" s="2">
        <v>532653.86159999995</v>
      </c>
      <c r="J3261" s="2">
        <v>564731.53999999992</v>
      </c>
      <c r="K3261" s="2">
        <v>0</v>
      </c>
      <c r="L3261" s="2">
        <v>6800.1780000000008</v>
      </c>
      <c r="M3261" s="2">
        <v>169723.02600000001</v>
      </c>
    </row>
    <row r="3262" spans="1:13" ht="14.25" customHeight="1">
      <c r="A3262" s="59" t="s">
        <v>151</v>
      </c>
      <c r="B3262" s="59" t="s">
        <v>9</v>
      </c>
      <c r="C3262" s="59" t="s">
        <v>114</v>
      </c>
      <c r="D3262" s="2">
        <v>739.31200000000001</v>
      </c>
      <c r="E3262" s="2">
        <v>37928036.361599997</v>
      </c>
      <c r="F3262" s="2">
        <v>17988504.713399999</v>
      </c>
      <c r="G3262" s="2">
        <v>1855631.1359999997</v>
      </c>
      <c r="H3262" s="2">
        <v>502772.21052631573</v>
      </c>
      <c r="I3262" s="2">
        <v>5326365.0384</v>
      </c>
      <c r="J3262" s="2">
        <v>36909397.199999996</v>
      </c>
      <c r="K3262" s="2">
        <v>0</v>
      </c>
      <c r="L3262" s="2">
        <v>3294203.22</v>
      </c>
      <c r="M3262" s="2">
        <v>4592507.7439999999</v>
      </c>
    </row>
    <row r="3263" spans="1:13" ht="14.25" customHeight="1">
      <c r="A3263" s="59" t="s">
        <v>151</v>
      </c>
      <c r="B3263" s="59" t="s">
        <v>9</v>
      </c>
      <c r="C3263" s="59" t="s">
        <v>114</v>
      </c>
      <c r="D3263" s="2">
        <v>56.251999999999995</v>
      </c>
      <c r="E3263" s="2">
        <v>3189336.5195999998</v>
      </c>
      <c r="F3263" s="2">
        <v>1259198.5353999999</v>
      </c>
      <c r="G3263" s="2">
        <v>129888.78719999999</v>
      </c>
      <c r="H3263" s="2">
        <v>36492.934736842093</v>
      </c>
      <c r="I3263" s="2">
        <v>372847.34159999999</v>
      </c>
      <c r="J3263" s="2">
        <v>2583657.6399999997</v>
      </c>
      <c r="K3263" s="2">
        <v>0</v>
      </c>
      <c r="L3263" s="2">
        <v>230594.49600000001</v>
      </c>
      <c r="M3263" s="2">
        <v>349430.29000000004</v>
      </c>
    </row>
    <row r="3264" spans="1:13" ht="14.25" customHeight="1">
      <c r="A3264" s="59" t="s">
        <v>151</v>
      </c>
      <c r="B3264" s="59" t="s">
        <v>9</v>
      </c>
      <c r="C3264" s="59" t="s">
        <v>114</v>
      </c>
      <c r="D3264" s="2">
        <v>4.8215999999999992</v>
      </c>
      <c r="E3264" s="2">
        <v>4105110.2399999998</v>
      </c>
      <c r="F3264" s="2">
        <v>1929577.5633999999</v>
      </c>
      <c r="G3264" s="2">
        <v>197112.51839999997</v>
      </c>
      <c r="H3264" s="2">
        <v>4054.4943157894736</v>
      </c>
      <c r="I3264" s="2">
        <v>22757.263200000001</v>
      </c>
      <c r="J3264" s="2">
        <v>101915.34</v>
      </c>
      <c r="K3264" s="2">
        <v>0</v>
      </c>
      <c r="L3264" s="2">
        <v>52.316000000000003</v>
      </c>
      <c r="M3264" s="2">
        <v>29950.91</v>
      </c>
    </row>
    <row r="3265" spans="1:13" ht="14.25" customHeight="1">
      <c r="A3265" s="59" t="s">
        <v>151</v>
      </c>
      <c r="B3265" s="59" t="s">
        <v>9</v>
      </c>
      <c r="C3265" s="59" t="s">
        <v>114</v>
      </c>
      <c r="D3265" s="2">
        <v>101.25359999999999</v>
      </c>
      <c r="E3265" s="2">
        <v>73096221.429000005</v>
      </c>
      <c r="F3265" s="2">
        <v>40521381.768599994</v>
      </c>
      <c r="G3265" s="2">
        <v>4139388.0767999999</v>
      </c>
      <c r="H3265" s="2">
        <v>68926.403368421044</v>
      </c>
      <c r="I3265" s="2">
        <v>477913.1544</v>
      </c>
      <c r="J3265" s="2">
        <v>2140251.6599999997</v>
      </c>
      <c r="K3265" s="2">
        <v>0</v>
      </c>
      <c r="L3265" s="2">
        <v>732.42399999999998</v>
      </c>
      <c r="M3265" s="2">
        <v>628973.62000000011</v>
      </c>
    </row>
    <row r="3266" spans="1:13" ht="14.25" customHeight="1">
      <c r="A3266" s="59" t="s">
        <v>151</v>
      </c>
      <c r="B3266" s="59" t="s">
        <v>9</v>
      </c>
      <c r="C3266" s="59" t="s">
        <v>114</v>
      </c>
      <c r="D3266" s="2">
        <v>218.57919999999999</v>
      </c>
      <c r="E3266" s="2">
        <v>37381961.232000001</v>
      </c>
      <c r="F3266" s="2">
        <v>5998123.3309999993</v>
      </c>
      <c r="G3266" s="2">
        <v>7441632.2495999988</v>
      </c>
      <c r="H3266" s="2">
        <v>150018.77557894736</v>
      </c>
      <c r="I3266" s="2">
        <v>855236.31839999999</v>
      </c>
      <c r="J3266" s="2">
        <v>3267655.7199999997</v>
      </c>
      <c r="K3266" s="2">
        <v>0</v>
      </c>
      <c r="L3266" s="2">
        <v>911147.18200000003</v>
      </c>
      <c r="M3266" s="2">
        <v>1357785.11</v>
      </c>
    </row>
    <row r="3267" spans="1:13" ht="14.25" customHeight="1">
      <c r="A3267" s="59" t="s">
        <v>151</v>
      </c>
      <c r="B3267" s="59" t="s">
        <v>9</v>
      </c>
      <c r="C3267" s="59" t="s">
        <v>114</v>
      </c>
      <c r="D3267" s="2">
        <v>5.6251999999999995</v>
      </c>
      <c r="E3267" s="2">
        <v>724798.58219999995</v>
      </c>
      <c r="F3267" s="2">
        <v>154363.27799999999</v>
      </c>
      <c r="G3267" s="2">
        <v>191513.95199999999</v>
      </c>
      <c r="H3267" s="2">
        <v>4054.4943157894736</v>
      </c>
      <c r="I3267" s="2">
        <v>22008.931200000003</v>
      </c>
      <c r="J3267" s="2">
        <v>84093.459999999992</v>
      </c>
      <c r="K3267" s="2">
        <v>0</v>
      </c>
      <c r="L3267" s="2">
        <v>23449.293999999998</v>
      </c>
      <c r="M3267" s="2">
        <v>34942.578000000001</v>
      </c>
    </row>
    <row r="3268" spans="1:13" ht="14.25" customHeight="1">
      <c r="A3268" s="59" t="s">
        <v>149</v>
      </c>
      <c r="B3268" s="59" t="s">
        <v>9</v>
      </c>
      <c r="C3268" s="59" t="s">
        <v>112</v>
      </c>
      <c r="D3268" s="2">
        <v>20308.5792</v>
      </c>
      <c r="E3268" s="2">
        <v>3162908492.9220238</v>
      </c>
      <c r="F3268" s="2">
        <v>540742511.26619995</v>
      </c>
      <c r="G3268" s="2">
        <v>669266278.29119992</v>
      </c>
      <c r="H3268" s="2">
        <v>-1666194.5633684208</v>
      </c>
      <c r="I3268" s="2">
        <v>72282576.355199993</v>
      </c>
      <c r="J3268" s="2">
        <v>267612521.05999997</v>
      </c>
      <c r="K3268" s="2">
        <v>19556974.579999998</v>
      </c>
      <c r="L3268" s="2">
        <v>12613356.932</v>
      </c>
      <c r="M3268" s="2">
        <v>61493440.492000006</v>
      </c>
    </row>
    <row r="3269" spans="1:13" ht="14.25" customHeight="1">
      <c r="A3269" s="59" t="s">
        <v>149</v>
      </c>
      <c r="B3269" s="59" t="s">
        <v>9</v>
      </c>
      <c r="C3269" s="59" t="s">
        <v>112</v>
      </c>
      <c r="D3269" s="2">
        <v>4877.0483999999997</v>
      </c>
      <c r="E3269" s="2">
        <v>887196067.06499994</v>
      </c>
      <c r="F3269" s="2">
        <v>129822851.91019998</v>
      </c>
      <c r="G3269" s="2">
        <v>160679162.68799999</v>
      </c>
      <c r="H3269" s="2">
        <v>-399928.25936842099</v>
      </c>
      <c r="I3269" s="2">
        <v>17353769.486399997</v>
      </c>
      <c r="J3269" s="2">
        <v>64249026.219999999</v>
      </c>
      <c r="K3269" s="2">
        <v>4805223.7799999993</v>
      </c>
      <c r="L3269" s="2">
        <v>3091962.1919999998</v>
      </c>
      <c r="M3269" s="2">
        <v>14767477.252</v>
      </c>
    </row>
    <row r="3270" spans="1:13" ht="14.25" customHeight="1">
      <c r="A3270" s="59" t="s">
        <v>149</v>
      </c>
      <c r="B3270" s="59" t="s">
        <v>9</v>
      </c>
      <c r="C3270" s="59" t="s">
        <v>112</v>
      </c>
      <c r="D3270" s="2">
        <v>1083.2528</v>
      </c>
      <c r="E3270" s="2">
        <v>148801136.99219999</v>
      </c>
      <c r="F3270" s="2">
        <v>28831602.726599999</v>
      </c>
      <c r="G3270" s="2">
        <v>35684297.913599998</v>
      </c>
      <c r="H3270" s="2">
        <v>-88890.623999999996</v>
      </c>
      <c r="I3270" s="2">
        <v>3854006.3304000003</v>
      </c>
      <c r="J3270" s="2">
        <v>14268687.159999998</v>
      </c>
      <c r="K3270" s="2">
        <v>1078677.2</v>
      </c>
      <c r="L3270" s="2">
        <v>693352.96799999999</v>
      </c>
      <c r="M3270" s="2">
        <v>3280040.0159999998</v>
      </c>
    </row>
    <row r="3271" spans="1:13" ht="14.25" customHeight="1">
      <c r="A3271" s="59" t="s">
        <v>149</v>
      </c>
      <c r="B3271" s="59" t="s">
        <v>9</v>
      </c>
      <c r="C3271" s="59" t="s">
        <v>112</v>
      </c>
      <c r="D3271" s="2">
        <v>32459.011199999994</v>
      </c>
      <c r="E3271" s="2">
        <v>3302314236.2631955</v>
      </c>
      <c r="F3271" s="2">
        <v>1004627345.1799999</v>
      </c>
      <c r="G3271" s="2">
        <v>696770357.49119997</v>
      </c>
      <c r="H3271" s="2">
        <v>-2662853.1536842105</v>
      </c>
      <c r="I3271" s="2">
        <v>143873569.07280001</v>
      </c>
      <c r="J3271" s="2">
        <v>390889981.17999995</v>
      </c>
      <c r="K3271" s="2">
        <v>62560044.339999996</v>
      </c>
      <c r="L3271" s="2">
        <v>33221167.826000001</v>
      </c>
      <c r="M3271" s="2">
        <v>98284386.068000004</v>
      </c>
    </row>
    <row r="3272" spans="1:13" ht="14.25" customHeight="1">
      <c r="A3272" s="59" t="s">
        <v>149</v>
      </c>
      <c r="B3272" s="59" t="s">
        <v>9</v>
      </c>
      <c r="C3272" s="59" t="s">
        <v>112</v>
      </c>
      <c r="D3272" s="2">
        <v>12497.587199999998</v>
      </c>
      <c r="E3272" s="2">
        <v>1615601139.7679999</v>
      </c>
      <c r="F3272" s="2">
        <v>386790256.21619993</v>
      </c>
      <c r="G3272" s="2">
        <v>268318951.02719995</v>
      </c>
      <c r="H3272" s="2">
        <v>-1025135.757473684</v>
      </c>
      <c r="I3272" s="2">
        <v>55357016.608800001</v>
      </c>
      <c r="J3272" s="2">
        <v>150419547.85999998</v>
      </c>
      <c r="K3272" s="2">
        <v>24389100.919999998</v>
      </c>
      <c r="L3272" s="2">
        <v>12941695.755999999</v>
      </c>
      <c r="M3272" s="2">
        <v>37842116.531999998</v>
      </c>
    </row>
    <row r="3273" spans="1:13" ht="14.25" customHeight="1">
      <c r="A3273" s="59" t="s">
        <v>149</v>
      </c>
      <c r="B3273" s="59" t="s">
        <v>9</v>
      </c>
      <c r="C3273" s="59" t="s">
        <v>112</v>
      </c>
      <c r="D3273" s="2">
        <v>161.52359999999999</v>
      </c>
      <c r="E3273" s="2">
        <v>18060878.016719997</v>
      </c>
      <c r="F3273" s="2">
        <v>4998788.3388</v>
      </c>
      <c r="G3273" s="2">
        <v>3468443.3471999997</v>
      </c>
      <c r="H3273" s="2">
        <v>-18798.335999999999</v>
      </c>
      <c r="I3273" s="2">
        <v>714944.88</v>
      </c>
      <c r="J3273" s="2">
        <v>1942952.2799999998</v>
      </c>
      <c r="K3273" s="2">
        <v>319262.89999999997</v>
      </c>
      <c r="L3273" s="2">
        <v>169294.576</v>
      </c>
      <c r="M3273" s="2">
        <v>635081.96400000004</v>
      </c>
    </row>
    <row r="3274" spans="1:13" ht="14.25" customHeight="1">
      <c r="A3274" s="59" t="s">
        <v>149</v>
      </c>
      <c r="B3274" s="59" t="s">
        <v>9</v>
      </c>
      <c r="C3274" s="59" t="s">
        <v>112</v>
      </c>
      <c r="D3274" s="2">
        <v>3.2143999999999999</v>
      </c>
      <c r="E3274" s="2">
        <v>416875.53599999996</v>
      </c>
      <c r="F3274" s="2">
        <v>99479.087199999994</v>
      </c>
      <c r="G3274" s="2">
        <v>69023.270399999994</v>
      </c>
      <c r="H3274" s="2">
        <v>-374.12715789473685</v>
      </c>
      <c r="I3274" s="2">
        <v>14228.0496</v>
      </c>
      <c r="J3274" s="2">
        <v>38665.46</v>
      </c>
      <c r="K3274" s="2">
        <v>6353.36</v>
      </c>
      <c r="L3274" s="2">
        <v>3368.97</v>
      </c>
      <c r="M3274" s="2">
        <v>9732.5800000000017</v>
      </c>
    </row>
    <row r="3275" spans="1:13" ht="14.25" customHeight="1">
      <c r="A3275" s="59" t="s">
        <v>149</v>
      </c>
      <c r="B3275" s="59" t="s">
        <v>9</v>
      </c>
      <c r="C3275" s="59" t="s">
        <v>112</v>
      </c>
      <c r="D3275" s="2">
        <v>2934.7471999999998</v>
      </c>
      <c r="E3275" s="2">
        <v>414791241.85421997</v>
      </c>
      <c r="F3275" s="2">
        <v>179949692.47359997</v>
      </c>
      <c r="G3275" s="2">
        <v>78470977.151999995</v>
      </c>
      <c r="H3275" s="2">
        <v>-240525.23115789474</v>
      </c>
      <c r="I3275" s="2">
        <v>12074319.107999999</v>
      </c>
      <c r="J3275" s="2">
        <v>32781180.18</v>
      </c>
      <c r="K3275" s="2">
        <v>2969775.1399999997</v>
      </c>
      <c r="L3275" s="2">
        <v>6554485.8279999997</v>
      </c>
      <c r="M3275" s="2">
        <v>8886279.4020000007</v>
      </c>
    </row>
    <row r="3276" spans="1:13" ht="14.25" customHeight="1">
      <c r="A3276" s="59" t="s">
        <v>149</v>
      </c>
      <c r="B3276" s="59" t="s">
        <v>9</v>
      </c>
      <c r="C3276" s="59" t="s">
        <v>112</v>
      </c>
      <c r="D3276" s="2">
        <v>34085.497599999995</v>
      </c>
      <c r="E3276" s="2">
        <v>4817575382.852232</v>
      </c>
      <c r="F3276" s="2">
        <v>2060788405.0135999</v>
      </c>
      <c r="G3276" s="2">
        <v>923561115.68639994</v>
      </c>
      <c r="H3276" s="2">
        <v>-2796025.0206315783</v>
      </c>
      <c r="I3276" s="2">
        <v>145279049.03999999</v>
      </c>
      <c r="J3276" s="2">
        <v>393873679.09999996</v>
      </c>
      <c r="K3276" s="2">
        <v>56389533.68</v>
      </c>
      <c r="L3276" s="2">
        <v>87173605.090000004</v>
      </c>
      <c r="M3276" s="2">
        <v>103209312.382</v>
      </c>
    </row>
    <row r="3277" spans="1:13" ht="14.25" customHeight="1">
      <c r="A3277" s="59" t="s">
        <v>149</v>
      </c>
      <c r="B3277" s="59" t="s">
        <v>9</v>
      </c>
      <c r="C3277" s="59" t="s">
        <v>112</v>
      </c>
      <c r="D3277" s="2">
        <v>6621.6639999999998</v>
      </c>
      <c r="E3277" s="2">
        <v>1239803118.8927999</v>
      </c>
      <c r="F3277" s="2">
        <v>405499152.32339996</v>
      </c>
      <c r="G3277" s="2">
        <v>177162628.45439997</v>
      </c>
      <c r="H3277" s="2">
        <v>-543334.55494736833</v>
      </c>
      <c r="I3277" s="2">
        <v>27300845.512800001</v>
      </c>
      <c r="J3277" s="2">
        <v>74073161.679999992</v>
      </c>
      <c r="K3277" s="2">
        <v>7144748.5599999996</v>
      </c>
      <c r="L3277" s="2">
        <v>15158211.024000002</v>
      </c>
      <c r="M3277" s="2">
        <v>20050092.568</v>
      </c>
    </row>
    <row r="3278" spans="1:13" ht="14.25" customHeight="1">
      <c r="A3278" s="59" t="s">
        <v>149</v>
      </c>
      <c r="B3278" s="59" t="s">
        <v>9</v>
      </c>
      <c r="C3278" s="59" t="s">
        <v>112</v>
      </c>
      <c r="D3278" s="2">
        <v>235.45479999999998</v>
      </c>
      <c r="E3278" s="2">
        <v>33938720.461800002</v>
      </c>
      <c r="F3278" s="2">
        <v>14415571.890399998</v>
      </c>
      <c r="G3278" s="2">
        <v>6300282.7775999997</v>
      </c>
      <c r="H3278" s="2">
        <v>-18982.292210526317</v>
      </c>
      <c r="I3278" s="2">
        <v>971141.87520000001</v>
      </c>
      <c r="J3278" s="2">
        <v>2634605.06</v>
      </c>
      <c r="K3278" s="2">
        <v>256821.53999999998</v>
      </c>
      <c r="L3278" s="2">
        <v>541310.946</v>
      </c>
      <c r="M3278" s="2">
        <v>712946.21200000006</v>
      </c>
    </row>
    <row r="3279" spans="1:13" ht="14.25" customHeight="1">
      <c r="A3279" s="59" t="s">
        <v>149</v>
      </c>
      <c r="B3279" s="59" t="s">
        <v>9</v>
      </c>
      <c r="C3279" s="59" t="s">
        <v>112</v>
      </c>
      <c r="D3279" s="2">
        <v>1350.0479999999998</v>
      </c>
      <c r="E3279" s="2">
        <v>66888371.096315995</v>
      </c>
      <c r="F3279" s="2">
        <v>29047496.557799999</v>
      </c>
      <c r="G3279" s="2">
        <v>3199170.5663999999</v>
      </c>
      <c r="H3279" s="2">
        <v>-110816.21557894736</v>
      </c>
      <c r="I3279" s="2">
        <v>11768382.388800001</v>
      </c>
      <c r="J3279" s="2">
        <v>28590877.68</v>
      </c>
      <c r="K3279" s="2">
        <v>610281.72</v>
      </c>
      <c r="L3279" s="2">
        <v>8109835.9979999997</v>
      </c>
      <c r="M3279" s="2">
        <v>4087882.9420000003</v>
      </c>
    </row>
    <row r="3280" spans="1:13" ht="14.25" customHeight="1">
      <c r="A3280" s="59" t="s">
        <v>149</v>
      </c>
      <c r="B3280" s="59" t="s">
        <v>9</v>
      </c>
      <c r="C3280" s="59" t="s">
        <v>112</v>
      </c>
      <c r="D3280" s="2">
        <v>96.431999999999988</v>
      </c>
      <c r="E3280" s="2">
        <v>33965721.903959997</v>
      </c>
      <c r="F3280" s="2">
        <v>18957963.6862</v>
      </c>
      <c r="G3280" s="2">
        <v>2879187.9359999998</v>
      </c>
      <c r="H3280" s="2">
        <v>-7716.2172631578942</v>
      </c>
      <c r="I3280" s="2">
        <v>404274.62880000001</v>
      </c>
      <c r="J3280" s="2">
        <v>1554651.94</v>
      </c>
      <c r="K3280" s="2">
        <v>127765.84</v>
      </c>
      <c r="L3280" s="2">
        <v>152834.88</v>
      </c>
      <c r="M3280" s="2">
        <v>291991.83199999999</v>
      </c>
    </row>
    <row r="3281" spans="1:13" ht="14.25" customHeight="1">
      <c r="A3281" s="59" t="s">
        <v>149</v>
      </c>
      <c r="B3281" s="59" t="s">
        <v>9</v>
      </c>
      <c r="C3281" s="59" t="s">
        <v>112</v>
      </c>
      <c r="D3281" s="2">
        <v>24429.439999999999</v>
      </c>
      <c r="E3281" s="2">
        <v>3863458839.7056956</v>
      </c>
      <c r="F3281" s="2">
        <v>705627195.70340002</v>
      </c>
      <c r="G3281" s="2">
        <v>947019134.0927999</v>
      </c>
      <c r="H3281" s="2">
        <v>5852002.5397894736</v>
      </c>
      <c r="I3281" s="2">
        <v>78047447.119199991</v>
      </c>
      <c r="J3281" s="2">
        <v>316864125.29999995</v>
      </c>
      <c r="K3281" s="2">
        <v>0</v>
      </c>
      <c r="L3281" s="2">
        <v>2586147.6519999998</v>
      </c>
      <c r="M3281" s="2">
        <v>107042871.01199999</v>
      </c>
    </row>
    <row r="3282" spans="1:13" ht="14.25" customHeight="1">
      <c r="A3282" s="59" t="s">
        <v>149</v>
      </c>
      <c r="B3282" s="59" t="s">
        <v>9</v>
      </c>
      <c r="C3282" s="59" t="s">
        <v>112</v>
      </c>
      <c r="D3282" s="2">
        <v>1594.3423999999998</v>
      </c>
      <c r="E3282" s="2">
        <v>290013269.65379995</v>
      </c>
      <c r="F3282" s="2">
        <v>43948628.332199998</v>
      </c>
      <c r="G3282" s="2">
        <v>58983571.142399989</v>
      </c>
      <c r="H3282" s="2">
        <v>379870.81768421049</v>
      </c>
      <c r="I3282" s="2">
        <v>4861056.6288000001</v>
      </c>
      <c r="J3282" s="2">
        <v>19735269.640000001</v>
      </c>
      <c r="K3282" s="2">
        <v>0</v>
      </c>
      <c r="L3282" s="2">
        <v>160841.03200000001</v>
      </c>
      <c r="M3282" s="2">
        <v>6985955.7240000004</v>
      </c>
    </row>
    <row r="3283" spans="1:13" ht="14.25" customHeight="1">
      <c r="A3283" s="59" t="s">
        <v>149</v>
      </c>
      <c r="B3283" s="59" t="s">
        <v>9</v>
      </c>
      <c r="C3283" s="59" t="s">
        <v>112</v>
      </c>
      <c r="D3283" s="2">
        <v>129.37959999999998</v>
      </c>
      <c r="E3283" s="2">
        <v>19885885.921439998</v>
      </c>
      <c r="F3283" s="2">
        <v>3520263.0257999995</v>
      </c>
      <c r="G3283" s="2">
        <v>4724557.1327999998</v>
      </c>
      <c r="H3283" s="2">
        <v>30800.235789473678</v>
      </c>
      <c r="I3283" s="2">
        <v>389368.2096</v>
      </c>
      <c r="J3283" s="2">
        <v>1580781.24</v>
      </c>
      <c r="K3283" s="2">
        <v>0</v>
      </c>
      <c r="L3283" s="2">
        <v>12885.972</v>
      </c>
      <c r="M3283" s="2">
        <v>566904.29399999999</v>
      </c>
    </row>
    <row r="3284" spans="1:13" ht="14.25" customHeight="1">
      <c r="A3284" s="59" t="s">
        <v>149</v>
      </c>
      <c r="B3284" s="59" t="s">
        <v>9</v>
      </c>
      <c r="C3284" s="59" t="s">
        <v>112</v>
      </c>
      <c r="D3284" s="2">
        <v>668.59519999999998</v>
      </c>
      <c r="E3284" s="2">
        <v>105303142.26431999</v>
      </c>
      <c r="F3284" s="2">
        <v>0</v>
      </c>
      <c r="G3284" s="2">
        <v>0</v>
      </c>
      <c r="H3284" s="2">
        <v>51888.080842105257</v>
      </c>
      <c r="I3284" s="2">
        <v>0</v>
      </c>
      <c r="J3284" s="2">
        <v>0</v>
      </c>
      <c r="K3284" s="2">
        <v>0</v>
      </c>
      <c r="L3284" s="2">
        <v>0</v>
      </c>
      <c r="M3284" s="2">
        <v>0</v>
      </c>
    </row>
    <row r="3285" spans="1:13" ht="14.25" customHeight="1">
      <c r="A3285" s="59" t="s">
        <v>149</v>
      </c>
      <c r="B3285" s="59" t="s">
        <v>9</v>
      </c>
      <c r="C3285" s="59" t="s">
        <v>112</v>
      </c>
      <c r="D3285" s="2">
        <v>29855.347199999997</v>
      </c>
      <c r="E3285" s="2">
        <v>3109151056.8028679</v>
      </c>
      <c r="F3285" s="2">
        <v>990172988.79019988</v>
      </c>
      <c r="G3285" s="2">
        <v>719681321.49119997</v>
      </c>
      <c r="H3285" s="2">
        <v>7155871.730526316</v>
      </c>
      <c r="I3285" s="2">
        <v>121009367.90159999</v>
      </c>
      <c r="J3285" s="2">
        <v>340434152</v>
      </c>
      <c r="K3285" s="2">
        <v>0</v>
      </c>
      <c r="L3285" s="2">
        <v>13457659.600000001</v>
      </c>
      <c r="M3285" s="2">
        <v>130817656.22200002</v>
      </c>
    </row>
    <row r="3286" spans="1:13" ht="14.25" customHeight="1">
      <c r="A3286" s="59" t="s">
        <v>149</v>
      </c>
      <c r="B3286" s="59" t="s">
        <v>9</v>
      </c>
      <c r="C3286" s="59" t="s">
        <v>112</v>
      </c>
      <c r="D3286" s="2">
        <v>4234.1683999999996</v>
      </c>
      <c r="E3286" s="2">
        <v>549281335.25865591</v>
      </c>
      <c r="F3286" s="2">
        <v>135424092.11699998</v>
      </c>
      <c r="G3286" s="2">
        <v>98429391.686399996</v>
      </c>
      <c r="H3286" s="2">
        <v>1016399.0804210525</v>
      </c>
      <c r="I3286" s="2">
        <v>16550220.326399999</v>
      </c>
      <c r="J3286" s="2">
        <v>46560476.579999998</v>
      </c>
      <c r="K3286" s="2">
        <v>0</v>
      </c>
      <c r="L3286" s="2">
        <v>1840595.9440000001</v>
      </c>
      <c r="M3286" s="2">
        <v>18806446.538000003</v>
      </c>
    </row>
    <row r="3287" spans="1:13" ht="14.25" customHeight="1">
      <c r="A3287" s="59" t="s">
        <v>149</v>
      </c>
      <c r="B3287" s="59" t="s">
        <v>9</v>
      </c>
      <c r="C3287" s="59" t="s">
        <v>112</v>
      </c>
      <c r="D3287" s="2">
        <v>290.90319999999997</v>
      </c>
      <c r="E3287" s="2">
        <v>31417283.787120003</v>
      </c>
      <c r="F3287" s="2">
        <v>9270705.1600000001</v>
      </c>
      <c r="G3287" s="2">
        <v>6738168.2879999988</v>
      </c>
      <c r="H3287" s="2">
        <v>71867.216842105263</v>
      </c>
      <c r="I3287" s="2">
        <v>1132981.7327999999</v>
      </c>
      <c r="J3287" s="2">
        <v>3187387.5599999996</v>
      </c>
      <c r="K3287" s="2">
        <v>0</v>
      </c>
      <c r="L3287" s="2">
        <v>126005.792</v>
      </c>
      <c r="M3287" s="2">
        <v>1274654.986</v>
      </c>
    </row>
    <row r="3288" spans="1:13" ht="14.25" customHeight="1">
      <c r="A3288" s="59" t="s">
        <v>149</v>
      </c>
      <c r="B3288" s="59" t="s">
        <v>9</v>
      </c>
      <c r="C3288" s="59" t="s">
        <v>112</v>
      </c>
      <c r="D3288" s="2">
        <v>1333.9759999999999</v>
      </c>
      <c r="E3288" s="2">
        <v>191851206.11672398</v>
      </c>
      <c r="F3288" s="2">
        <v>145005430.4068</v>
      </c>
      <c r="G3288" s="2">
        <v>65809800.345599994</v>
      </c>
      <c r="H3288" s="2">
        <v>318265.37431578949</v>
      </c>
      <c r="I3288" s="2">
        <v>9333628.8767999988</v>
      </c>
      <c r="J3288" s="2">
        <v>27252791.02</v>
      </c>
      <c r="K3288" s="2">
        <v>0</v>
      </c>
      <c r="L3288" s="2">
        <v>771780.96600000001</v>
      </c>
      <c r="M3288" s="2">
        <v>5845104.3200000003</v>
      </c>
    </row>
    <row r="3289" spans="1:13" ht="14.25" customHeight="1">
      <c r="A3289" s="59" t="s">
        <v>149</v>
      </c>
      <c r="B3289" s="59" t="s">
        <v>9</v>
      </c>
      <c r="C3289" s="59" t="s">
        <v>112</v>
      </c>
      <c r="D3289" s="2">
        <v>63645.119999999995</v>
      </c>
      <c r="E3289" s="2">
        <v>9148327000.9251118</v>
      </c>
      <c r="F3289" s="2">
        <v>3917908575.8976002</v>
      </c>
      <c r="G3289" s="2">
        <v>1754001100.8959999</v>
      </c>
      <c r="H3289" s="2">
        <v>15251141.951999998</v>
      </c>
      <c r="I3289" s="2">
        <v>251487995.20560002</v>
      </c>
      <c r="J3289" s="2">
        <v>736393593.75999999</v>
      </c>
      <c r="K3289" s="2">
        <v>0</v>
      </c>
      <c r="L3289" s="2">
        <v>9231379.1899999995</v>
      </c>
      <c r="M3289" s="2">
        <v>278874847.87800002</v>
      </c>
    </row>
    <row r="3290" spans="1:13" ht="14.25" customHeight="1">
      <c r="A3290" s="59" t="s">
        <v>149</v>
      </c>
      <c r="B3290" s="59" t="s">
        <v>9</v>
      </c>
      <c r="C3290" s="59" t="s">
        <v>112</v>
      </c>
      <c r="D3290" s="2">
        <v>1238.3476000000001</v>
      </c>
      <c r="E3290" s="2">
        <v>232062518.3184</v>
      </c>
      <c r="F3290" s="2">
        <v>76249730.86119999</v>
      </c>
      <c r="G3290" s="2">
        <v>34605344.275199994</v>
      </c>
      <c r="H3290" s="2">
        <v>297738.09852631576</v>
      </c>
      <c r="I3290" s="2">
        <v>4907967.7464000005</v>
      </c>
      <c r="J3290" s="2">
        <v>14330591.42</v>
      </c>
      <c r="K3290" s="2">
        <v>0</v>
      </c>
      <c r="L3290" s="2">
        <v>405630.30200000003</v>
      </c>
      <c r="M3290" s="2">
        <v>5426087.4360000007</v>
      </c>
    </row>
    <row r="3291" spans="1:13" ht="14.25" customHeight="1">
      <c r="A3291" s="59" t="s">
        <v>149</v>
      </c>
      <c r="B3291" s="59" t="s">
        <v>9</v>
      </c>
      <c r="C3291" s="59" t="s">
        <v>112</v>
      </c>
      <c r="D3291" s="2">
        <v>207.3288</v>
      </c>
      <c r="E3291" s="2">
        <v>30552282.961199995</v>
      </c>
      <c r="F3291" s="2">
        <v>12554179.196599998</v>
      </c>
      <c r="G3291" s="2">
        <v>5697625.2863999996</v>
      </c>
      <c r="H3291" s="2">
        <v>51329.997473684198</v>
      </c>
      <c r="I3291" s="2">
        <v>808080.77520000003</v>
      </c>
      <c r="J3291" s="2">
        <v>2359469.6399999997</v>
      </c>
      <c r="K3291" s="2">
        <v>0</v>
      </c>
      <c r="L3291" s="2">
        <v>66806.62999999999</v>
      </c>
      <c r="M3291" s="2">
        <v>908455.61400000006</v>
      </c>
    </row>
    <row r="3292" spans="1:13" ht="14.25" customHeight="1">
      <c r="A3292" s="59" t="s">
        <v>149</v>
      </c>
      <c r="B3292" s="59" t="s">
        <v>9</v>
      </c>
      <c r="C3292" s="59" t="s">
        <v>112</v>
      </c>
      <c r="D3292" s="2">
        <v>70.716799999999992</v>
      </c>
      <c r="E3292" s="2">
        <v>10119192.209280001</v>
      </c>
      <c r="F3292" s="2">
        <v>0</v>
      </c>
      <c r="G3292" s="2">
        <v>0</v>
      </c>
      <c r="H3292" s="2">
        <v>5485.1267368421049</v>
      </c>
      <c r="I3292" s="2">
        <v>0</v>
      </c>
      <c r="J3292" s="2">
        <v>0</v>
      </c>
      <c r="K3292" s="2">
        <v>0</v>
      </c>
      <c r="L3292" s="2">
        <v>0</v>
      </c>
      <c r="M3292" s="2">
        <v>0</v>
      </c>
    </row>
    <row r="3293" spans="1:13" ht="14.25" customHeight="1">
      <c r="A3293" s="59" t="s">
        <v>149</v>
      </c>
      <c r="B3293" s="59" t="s">
        <v>9</v>
      </c>
      <c r="C3293" s="59" t="s">
        <v>112</v>
      </c>
      <c r="D3293" s="2">
        <v>9964.64</v>
      </c>
      <c r="E3293" s="2">
        <v>517774818.62660396</v>
      </c>
      <c r="F3293" s="2">
        <v>249815210.4576</v>
      </c>
      <c r="G3293" s="2">
        <v>28333392.038399994</v>
      </c>
      <c r="H3293" s="2">
        <v>2386999.6294736839</v>
      </c>
      <c r="I3293" s="2">
        <v>99151497.921599999</v>
      </c>
      <c r="J3293" s="2">
        <v>230399550.83999997</v>
      </c>
      <c r="K3293" s="2">
        <v>0</v>
      </c>
      <c r="L3293" s="2">
        <v>49928472.748000003</v>
      </c>
      <c r="M3293" s="2">
        <v>43662223.726000004</v>
      </c>
    </row>
    <row r="3294" spans="1:13" ht="14.25" customHeight="1">
      <c r="A3294" s="59" t="s">
        <v>149</v>
      </c>
      <c r="B3294" s="59" t="s">
        <v>9</v>
      </c>
      <c r="C3294" s="59" t="s">
        <v>112</v>
      </c>
      <c r="D3294" s="2">
        <v>96.431999999999988</v>
      </c>
      <c r="E3294" s="2">
        <v>4426836.3215999994</v>
      </c>
      <c r="F3294" s="2">
        <v>0</v>
      </c>
      <c r="G3294" s="2">
        <v>0</v>
      </c>
      <c r="H3294" s="2">
        <v>7594.4084210526316</v>
      </c>
      <c r="I3294" s="2">
        <v>0</v>
      </c>
      <c r="J3294" s="2">
        <v>0</v>
      </c>
      <c r="K3294" s="2">
        <v>0</v>
      </c>
      <c r="L3294" s="2">
        <v>0</v>
      </c>
      <c r="M3294" s="2">
        <v>0</v>
      </c>
    </row>
    <row r="3295" spans="1:13" ht="14.25" customHeight="1">
      <c r="A3295" s="59" t="s">
        <v>149</v>
      </c>
      <c r="B3295" s="59" t="s">
        <v>9</v>
      </c>
      <c r="C3295" s="59" t="s">
        <v>112</v>
      </c>
      <c r="D3295" s="2">
        <v>-3.2143999999999999</v>
      </c>
      <c r="E3295" s="2">
        <v>-1347308.3186639999</v>
      </c>
      <c r="F3295" s="2">
        <v>-636385.22279999987</v>
      </c>
      <c r="G3295" s="2">
        <v>-96649.267199999987</v>
      </c>
      <c r="H3295" s="2">
        <v>0</v>
      </c>
      <c r="I3295" s="2">
        <v>-13570.9344</v>
      </c>
      <c r="J3295" s="2">
        <v>-52185.619999999995</v>
      </c>
      <c r="K3295" s="2">
        <v>0</v>
      </c>
      <c r="L3295" s="2">
        <v>-143.41800000000001</v>
      </c>
      <c r="M3295" s="2">
        <v>-14084.73</v>
      </c>
    </row>
    <row r="3296" spans="1:13" ht="14.25" customHeight="1">
      <c r="A3296" s="59" t="s">
        <v>149</v>
      </c>
      <c r="B3296" s="59" t="s">
        <v>9</v>
      </c>
      <c r="C3296" s="59" t="s">
        <v>112</v>
      </c>
      <c r="D3296" s="2">
        <v>15.2684</v>
      </c>
      <c r="E3296" s="2">
        <v>4607644.1518799998</v>
      </c>
      <c r="F3296" s="2">
        <v>3181939.6357999998</v>
      </c>
      <c r="G3296" s="2">
        <v>483246.33599999989</v>
      </c>
      <c r="H3296" s="2">
        <v>5133.3726315789472</v>
      </c>
      <c r="I3296" s="2">
        <v>67853.786399999997</v>
      </c>
      <c r="J3296" s="2">
        <v>260928.09999999998</v>
      </c>
      <c r="K3296" s="2">
        <v>0</v>
      </c>
      <c r="L3296" s="2">
        <v>700.85400000000004</v>
      </c>
      <c r="M3296" s="2">
        <v>66902.241999999998</v>
      </c>
    </row>
    <row r="3297" spans="1:13" ht="14.25" customHeight="1">
      <c r="A3297" s="59" t="s">
        <v>149</v>
      </c>
      <c r="B3297" s="59" t="s">
        <v>9</v>
      </c>
      <c r="C3297" s="59" t="s">
        <v>112</v>
      </c>
      <c r="D3297" s="2">
        <v>501.44639999999998</v>
      </c>
      <c r="E3297" s="2">
        <v>78977356.698239997</v>
      </c>
      <c r="F3297" s="2">
        <v>14083645.1072</v>
      </c>
      <c r="G3297" s="2">
        <v>19149763.334399998</v>
      </c>
      <c r="H3297" s="2">
        <v>-40818.391578947369</v>
      </c>
      <c r="I3297" s="2">
        <v>1410535.8576</v>
      </c>
      <c r="J3297" s="2">
        <v>5291839.66</v>
      </c>
      <c r="K3297" s="2">
        <v>0</v>
      </c>
      <c r="L3297" s="2">
        <v>24050.026000000002</v>
      </c>
      <c r="M3297" s="2">
        <v>0</v>
      </c>
    </row>
    <row r="3298" spans="1:13" ht="14.25" customHeight="1">
      <c r="A3298" s="59" t="s">
        <v>149</v>
      </c>
      <c r="B3298" s="59" t="s">
        <v>9</v>
      </c>
      <c r="C3298" s="59" t="s">
        <v>112</v>
      </c>
      <c r="D3298" s="2">
        <v>4756.5083999999997</v>
      </c>
      <c r="E3298" s="2">
        <v>754633880.60860801</v>
      </c>
      <c r="F3298" s="2">
        <v>126058295.29619999</v>
      </c>
      <c r="G3298" s="2">
        <v>179798286.62399998</v>
      </c>
      <c r="H3298" s="2">
        <v>2335786.4690526314</v>
      </c>
      <c r="I3298" s="2">
        <v>18431168.306400001</v>
      </c>
      <c r="J3298" s="2">
        <v>55272971.659999996</v>
      </c>
      <c r="K3298" s="2">
        <v>0</v>
      </c>
      <c r="L3298" s="2">
        <v>382041.19799999997</v>
      </c>
      <c r="M3298" s="2">
        <v>19280853.438000001</v>
      </c>
    </row>
    <row r="3299" spans="1:13" ht="14.25" customHeight="1">
      <c r="A3299" s="59" t="s">
        <v>149</v>
      </c>
      <c r="B3299" s="59" t="s">
        <v>9</v>
      </c>
      <c r="C3299" s="59" t="s">
        <v>112</v>
      </c>
      <c r="D3299" s="2">
        <v>1632.1115999999997</v>
      </c>
      <c r="E3299" s="2">
        <v>296708537.38679999</v>
      </c>
      <c r="F3299" s="2">
        <v>43254664.898799993</v>
      </c>
      <c r="G3299" s="2">
        <v>61694676.921599992</v>
      </c>
      <c r="H3299" s="2">
        <v>804006.72</v>
      </c>
      <c r="I3299" s="2">
        <v>6324329.0807999996</v>
      </c>
      <c r="J3299" s="2">
        <v>18965862</v>
      </c>
      <c r="K3299" s="2">
        <v>0</v>
      </c>
      <c r="L3299" s="2">
        <v>131093.97399999999</v>
      </c>
      <c r="M3299" s="2">
        <v>6615883.1639999999</v>
      </c>
    </row>
    <row r="3300" spans="1:13" ht="14.25" customHeight="1">
      <c r="A3300" s="59" t="s">
        <v>149</v>
      </c>
      <c r="B3300" s="59" t="s">
        <v>9</v>
      </c>
      <c r="C3300" s="59" t="s">
        <v>112</v>
      </c>
      <c r="D3300" s="2">
        <v>68.305999999999997</v>
      </c>
      <c r="E3300" s="2">
        <v>11025148.669919999</v>
      </c>
      <c r="F3300" s="2">
        <v>1810266.7679999999</v>
      </c>
      <c r="G3300" s="2">
        <v>2581999.4687999999</v>
      </c>
      <c r="H3300" s="2">
        <v>34654.615578947363</v>
      </c>
      <c r="I3300" s="2">
        <v>264681.04320000001</v>
      </c>
      <c r="J3300" s="2">
        <v>793747.7</v>
      </c>
      <c r="K3300" s="2">
        <v>0</v>
      </c>
      <c r="L3300" s="2">
        <v>5487.768</v>
      </c>
      <c r="M3300" s="2">
        <v>276883.33199999999</v>
      </c>
    </row>
    <row r="3301" spans="1:13" ht="14.25" customHeight="1">
      <c r="A3301" s="59" t="s">
        <v>149</v>
      </c>
      <c r="B3301" s="59" t="s">
        <v>9</v>
      </c>
      <c r="C3301" s="59" t="s">
        <v>112</v>
      </c>
      <c r="D3301" s="2">
        <v>167.14879999999999</v>
      </c>
      <c r="E3301" s="2">
        <v>26325785.566079997</v>
      </c>
      <c r="F3301" s="2">
        <v>4502380.7895999998</v>
      </c>
      <c r="G3301" s="2">
        <v>5572503.782399999</v>
      </c>
      <c r="H3301" s="2">
        <v>-13841.46189473684</v>
      </c>
      <c r="I3301" s="2">
        <v>601845.78960000002</v>
      </c>
      <c r="J3301" s="2">
        <v>2228179.44</v>
      </c>
      <c r="K3301" s="2">
        <v>0</v>
      </c>
      <c r="L3301" s="2">
        <v>10629.168</v>
      </c>
      <c r="M3301" s="2">
        <v>0</v>
      </c>
    </row>
    <row r="3302" spans="1:13" ht="14.25" customHeight="1">
      <c r="A3302" s="59" t="s">
        <v>149</v>
      </c>
      <c r="B3302" s="59" t="s">
        <v>9</v>
      </c>
      <c r="C3302" s="59" t="s">
        <v>112</v>
      </c>
      <c r="D3302" s="2">
        <v>292.51039999999995</v>
      </c>
      <c r="E3302" s="2">
        <v>46399809.644495994</v>
      </c>
      <c r="F3302" s="2">
        <v>7747479.1623999998</v>
      </c>
      <c r="G3302" s="2">
        <v>10280191.219199998</v>
      </c>
      <c r="H3302" s="2">
        <v>145551.62273684211</v>
      </c>
      <c r="I3302" s="2">
        <v>1132770.96</v>
      </c>
      <c r="J3302" s="2">
        <v>3397050.9</v>
      </c>
      <c r="K3302" s="2">
        <v>0</v>
      </c>
      <c r="L3302" s="2">
        <v>23479.962</v>
      </c>
      <c r="M3302" s="2">
        <v>1185712.3740000001</v>
      </c>
    </row>
    <row r="3303" spans="1:13" ht="14.25" customHeight="1">
      <c r="A3303" s="59" t="s">
        <v>149</v>
      </c>
      <c r="B3303" s="59" t="s">
        <v>9</v>
      </c>
      <c r="C3303" s="59" t="s">
        <v>112</v>
      </c>
      <c r="D3303" s="2">
        <v>83.574399999999997</v>
      </c>
      <c r="E3303" s="2">
        <v>13162892.783039998</v>
      </c>
      <c r="F3303" s="2">
        <v>0</v>
      </c>
      <c r="G3303" s="2">
        <v>0</v>
      </c>
      <c r="H3303" s="2">
        <v>56762.920421052615</v>
      </c>
      <c r="I3303" s="2">
        <v>0</v>
      </c>
      <c r="J3303" s="2">
        <v>0</v>
      </c>
      <c r="K3303" s="2">
        <v>0</v>
      </c>
      <c r="L3303" s="2">
        <v>0</v>
      </c>
      <c r="M3303" s="2">
        <v>0</v>
      </c>
    </row>
    <row r="3304" spans="1:13" ht="14.25" customHeight="1">
      <c r="A3304" s="59" t="s">
        <v>149</v>
      </c>
      <c r="B3304" s="59" t="s">
        <v>9</v>
      </c>
      <c r="C3304" s="59" t="s">
        <v>112</v>
      </c>
      <c r="D3304" s="2">
        <v>2777.2415999999998</v>
      </c>
      <c r="E3304" s="2">
        <v>287429508.49535996</v>
      </c>
      <c r="F3304" s="2">
        <v>86279732.815200001</v>
      </c>
      <c r="G3304" s="2">
        <v>58841990.073600002</v>
      </c>
      <c r="H3304" s="2">
        <v>-227811.1225263158</v>
      </c>
      <c r="I3304" s="2">
        <v>12986642.088</v>
      </c>
      <c r="J3304" s="2">
        <v>34927292.379999995</v>
      </c>
      <c r="K3304" s="2">
        <v>0</v>
      </c>
      <c r="L3304" s="2">
        <v>172083.56000000003</v>
      </c>
      <c r="M3304" s="2">
        <v>0</v>
      </c>
    </row>
    <row r="3305" spans="1:13" ht="14.25" customHeight="1">
      <c r="A3305" s="59" t="s">
        <v>149</v>
      </c>
      <c r="B3305" s="59" t="s">
        <v>9</v>
      </c>
      <c r="C3305" s="59" t="s">
        <v>112</v>
      </c>
      <c r="D3305" s="2">
        <v>23824.329199999996</v>
      </c>
      <c r="E3305" s="2">
        <v>2492767404.990324</v>
      </c>
      <c r="F3305" s="2">
        <v>749037028.82499993</v>
      </c>
      <c r="G3305" s="2">
        <v>546999185.89439988</v>
      </c>
      <c r="H3305" s="2">
        <v>11699718.154105265</v>
      </c>
      <c r="I3305" s="2">
        <v>81959962.384800002</v>
      </c>
      <c r="J3305" s="2">
        <v>272608883.56</v>
      </c>
      <c r="K3305" s="2">
        <v>0</v>
      </c>
      <c r="L3305" s="2">
        <v>2741791.3600000003</v>
      </c>
      <c r="M3305" s="2">
        <v>96573655.574000001</v>
      </c>
    </row>
    <row r="3306" spans="1:13" ht="14.25" customHeight="1">
      <c r="A3306" s="59" t="s">
        <v>149</v>
      </c>
      <c r="B3306" s="59" t="s">
        <v>9</v>
      </c>
      <c r="C3306" s="59" t="s">
        <v>112</v>
      </c>
      <c r="D3306" s="2">
        <v>4889.1023999999998</v>
      </c>
      <c r="E3306" s="2">
        <v>632662819.69967985</v>
      </c>
      <c r="F3306" s="2">
        <v>153713421.08739999</v>
      </c>
      <c r="G3306" s="2">
        <v>112252264.72319998</v>
      </c>
      <c r="H3306" s="2">
        <v>2398167.5115789468</v>
      </c>
      <c r="I3306" s="2">
        <v>16819384.276799999</v>
      </c>
      <c r="J3306" s="2">
        <v>55943352.82</v>
      </c>
      <c r="K3306" s="2">
        <v>0</v>
      </c>
      <c r="L3306" s="2">
        <v>562651.36400000006</v>
      </c>
      <c r="M3306" s="2">
        <v>19818332.688000001</v>
      </c>
    </row>
    <row r="3307" spans="1:13" ht="14.25" customHeight="1">
      <c r="A3307" s="59" t="s">
        <v>149</v>
      </c>
      <c r="B3307" s="59" t="s">
        <v>9</v>
      </c>
      <c r="C3307" s="59" t="s">
        <v>112</v>
      </c>
      <c r="D3307" s="2">
        <v>116.52199999999999</v>
      </c>
      <c r="E3307" s="2">
        <v>12584271.130199999</v>
      </c>
      <c r="F3307" s="2">
        <v>3663454.9107999993</v>
      </c>
      <c r="G3307" s="2">
        <v>2675307.8591999998</v>
      </c>
      <c r="H3307" s="2">
        <v>55450.367999999995</v>
      </c>
      <c r="I3307" s="2">
        <v>400855.3272</v>
      </c>
      <c r="J3307" s="2">
        <v>1333297.0399999998</v>
      </c>
      <c r="K3307" s="2">
        <v>0</v>
      </c>
      <c r="L3307" s="2">
        <v>13409.132000000001</v>
      </c>
      <c r="M3307" s="2">
        <v>472330.49599999998</v>
      </c>
    </row>
    <row r="3308" spans="1:13" ht="14.25" customHeight="1">
      <c r="A3308" s="59" t="s">
        <v>149</v>
      </c>
      <c r="B3308" s="59" t="s">
        <v>9</v>
      </c>
      <c r="C3308" s="59" t="s">
        <v>112</v>
      </c>
      <c r="D3308" s="2">
        <v>57.859200000000001</v>
      </c>
      <c r="E3308" s="2">
        <v>5519559.3868799992</v>
      </c>
      <c r="F3308" s="2">
        <v>0</v>
      </c>
      <c r="G3308" s="2">
        <v>0</v>
      </c>
      <c r="H3308" s="2">
        <v>40542.457263157899</v>
      </c>
      <c r="I3308" s="2">
        <v>0</v>
      </c>
      <c r="J3308" s="2">
        <v>0</v>
      </c>
      <c r="K3308" s="2">
        <v>0</v>
      </c>
      <c r="L3308" s="2">
        <v>0</v>
      </c>
      <c r="M3308" s="2">
        <v>0</v>
      </c>
    </row>
    <row r="3309" spans="1:13" ht="14.25" customHeight="1">
      <c r="A3309" s="59" t="s">
        <v>149</v>
      </c>
      <c r="B3309" s="59" t="s">
        <v>9</v>
      </c>
      <c r="C3309" s="59" t="s">
        <v>112</v>
      </c>
      <c r="D3309" s="2">
        <v>883.95999999999992</v>
      </c>
      <c r="E3309" s="2">
        <v>126489902.616</v>
      </c>
      <c r="F3309" s="2">
        <v>55250901.220599994</v>
      </c>
      <c r="G3309" s="2">
        <v>23416736.851199999</v>
      </c>
      <c r="H3309" s="2">
        <v>-72712.421052631573</v>
      </c>
      <c r="I3309" s="2">
        <v>3520822.3560000006</v>
      </c>
      <c r="J3309" s="2">
        <v>9654650.4799999986</v>
      </c>
      <c r="K3309" s="2">
        <v>0</v>
      </c>
      <c r="L3309" s="2">
        <v>1230452.476</v>
      </c>
      <c r="M3309" s="2">
        <v>0</v>
      </c>
    </row>
    <row r="3310" spans="1:13" ht="14.25" customHeight="1">
      <c r="A3310" s="59" t="s">
        <v>149</v>
      </c>
      <c r="B3310" s="59" t="s">
        <v>9</v>
      </c>
      <c r="C3310" s="59" t="s">
        <v>112</v>
      </c>
      <c r="D3310" s="2">
        <v>3500.4816000000001</v>
      </c>
      <c r="E3310" s="2">
        <v>500900014.35935998</v>
      </c>
      <c r="F3310" s="2">
        <v>211823121.94439998</v>
      </c>
      <c r="G3310" s="2">
        <v>94984711.545599997</v>
      </c>
      <c r="H3310" s="2">
        <v>-287427.85010526312</v>
      </c>
      <c r="I3310" s="2">
        <v>14300144.524799999</v>
      </c>
      <c r="J3310" s="2">
        <v>40228520.219999999</v>
      </c>
      <c r="K3310" s="2">
        <v>0</v>
      </c>
      <c r="L3310" s="2">
        <v>11276015.652000001</v>
      </c>
      <c r="M3310" s="2">
        <v>0</v>
      </c>
    </row>
    <row r="3311" spans="1:13" ht="14.25" customHeight="1">
      <c r="A3311" s="59" t="s">
        <v>149</v>
      </c>
      <c r="B3311" s="59" t="s">
        <v>9</v>
      </c>
      <c r="C3311" s="59" t="s">
        <v>112</v>
      </c>
      <c r="D3311" s="2">
        <v>-106.07519999999998</v>
      </c>
      <c r="E3311" s="2">
        <v>-15178788.313919999</v>
      </c>
      <c r="F3311" s="2">
        <v>-6630108.4009999996</v>
      </c>
      <c r="G3311" s="2">
        <v>-2810008.8</v>
      </c>
      <c r="H3311" s="2">
        <v>8837.3557894736841</v>
      </c>
      <c r="I3311" s="2">
        <v>-422498.50559999997</v>
      </c>
      <c r="J3311" s="2">
        <v>-1158558.3199999998</v>
      </c>
      <c r="K3311" s="2">
        <v>0</v>
      </c>
      <c r="L3311" s="2">
        <v>-147653.79199999999</v>
      </c>
      <c r="M3311" s="2">
        <v>0</v>
      </c>
    </row>
    <row r="3312" spans="1:13" ht="14.25" customHeight="1">
      <c r="A3312" s="59" t="s">
        <v>149</v>
      </c>
      <c r="B3312" s="59" t="s">
        <v>9</v>
      </c>
      <c r="C3312" s="59" t="s">
        <v>112</v>
      </c>
      <c r="D3312" s="2">
        <v>5033.7503999999999</v>
      </c>
      <c r="E3312" s="2">
        <v>726154974.26841581</v>
      </c>
      <c r="F3312" s="2">
        <v>307994962.19260001</v>
      </c>
      <c r="G3312" s="2">
        <v>124668012.24959999</v>
      </c>
      <c r="H3312" s="2">
        <v>2474406.1743157897</v>
      </c>
      <c r="I3312" s="2">
        <v>34171049.577599995</v>
      </c>
      <c r="J3312" s="2">
        <v>60827557.359999999</v>
      </c>
      <c r="K3312" s="2">
        <v>0</v>
      </c>
      <c r="L3312" s="2">
        <v>410027.55200000003</v>
      </c>
      <c r="M3312" s="2">
        <v>20404674.180000003</v>
      </c>
    </row>
    <row r="3313" spans="1:13" ht="14.25" customHeight="1">
      <c r="A3313" s="59" t="s">
        <v>149</v>
      </c>
      <c r="B3313" s="59" t="s">
        <v>9</v>
      </c>
      <c r="C3313" s="59" t="s">
        <v>112</v>
      </c>
      <c r="D3313" s="2">
        <v>40930.562399999995</v>
      </c>
      <c r="E3313" s="2">
        <v>5903257327.2482042</v>
      </c>
      <c r="F3313" s="2">
        <v>2462371589.9697995</v>
      </c>
      <c r="G3313" s="2">
        <v>1118628212.1791999</v>
      </c>
      <c r="H3313" s="2">
        <v>20100225.175578944</v>
      </c>
      <c r="I3313" s="2">
        <v>232376849.93520001</v>
      </c>
      <c r="J3313" s="2">
        <v>506667850.03999996</v>
      </c>
      <c r="K3313" s="2">
        <v>0</v>
      </c>
      <c r="L3313" s="2">
        <v>3879123.1599999997</v>
      </c>
      <c r="M3313" s="2">
        <v>165915019.22600001</v>
      </c>
    </row>
    <row r="3314" spans="1:13" ht="14.25" customHeight="1">
      <c r="A3314" s="59" t="s">
        <v>149</v>
      </c>
      <c r="B3314" s="59" t="s">
        <v>9</v>
      </c>
      <c r="C3314" s="59" t="s">
        <v>112</v>
      </c>
      <c r="D3314" s="2">
        <v>795.56399999999985</v>
      </c>
      <c r="E3314" s="2">
        <v>149047006.04640001</v>
      </c>
      <c r="F3314" s="2">
        <v>48677430.867399998</v>
      </c>
      <c r="G3314" s="2">
        <v>19703307.417599998</v>
      </c>
      <c r="H3314" s="2">
        <v>388140.14652631577</v>
      </c>
      <c r="I3314" s="2">
        <v>5400600.4583999999</v>
      </c>
      <c r="J3314" s="2">
        <v>9613566.0199999996</v>
      </c>
      <c r="K3314" s="2">
        <v>0</v>
      </c>
      <c r="L3314" s="2">
        <v>64673.399999999994</v>
      </c>
      <c r="M3314" s="2">
        <v>3224876.4019999998</v>
      </c>
    </row>
    <row r="3315" spans="1:13" ht="14.25" customHeight="1">
      <c r="A3315" s="59" t="s">
        <v>149</v>
      </c>
      <c r="B3315" s="59" t="s">
        <v>9</v>
      </c>
      <c r="C3315" s="59" t="s">
        <v>112</v>
      </c>
      <c r="D3315" s="2">
        <v>8.0359999999999996</v>
      </c>
      <c r="E3315" s="2">
        <v>1186106.3675999998</v>
      </c>
      <c r="F3315" s="2">
        <v>491690.82719999994</v>
      </c>
      <c r="G3315" s="2">
        <v>199022.26559999998</v>
      </c>
      <c r="H3315" s="2">
        <v>6928.188631578947</v>
      </c>
      <c r="I3315" s="2">
        <v>54552.074399999998</v>
      </c>
      <c r="J3315" s="2">
        <v>97106.04</v>
      </c>
      <c r="K3315" s="2">
        <v>0</v>
      </c>
      <c r="L3315" s="2">
        <v>654.85199999999998</v>
      </c>
      <c r="M3315" s="2">
        <v>32574.827999999998</v>
      </c>
    </row>
    <row r="3316" spans="1:13" ht="14.25" customHeight="1">
      <c r="A3316" s="59" t="s">
        <v>149</v>
      </c>
      <c r="B3316" s="59" t="s">
        <v>9</v>
      </c>
      <c r="C3316" s="59" t="s">
        <v>112</v>
      </c>
      <c r="D3316" s="2">
        <v>70.716799999999992</v>
      </c>
      <c r="E3316" s="2">
        <v>10119192.209280001</v>
      </c>
      <c r="F3316" s="2">
        <v>0</v>
      </c>
      <c r="G3316" s="2">
        <v>0</v>
      </c>
      <c r="H3316" s="2">
        <v>48652.688842105257</v>
      </c>
      <c r="I3316" s="2">
        <v>0</v>
      </c>
      <c r="J3316" s="2">
        <v>0</v>
      </c>
      <c r="K3316" s="2">
        <v>0</v>
      </c>
      <c r="L3316" s="2">
        <v>0</v>
      </c>
      <c r="M3316" s="2">
        <v>0</v>
      </c>
    </row>
    <row r="3317" spans="1:13" ht="14.25" customHeight="1">
      <c r="A3317" s="59" t="s">
        <v>149</v>
      </c>
      <c r="B3317" s="59" t="s">
        <v>9</v>
      </c>
      <c r="C3317" s="59" t="s">
        <v>112</v>
      </c>
      <c r="D3317" s="2">
        <v>1.6072</v>
      </c>
      <c r="E3317" s="2">
        <v>290221.74719999998</v>
      </c>
      <c r="F3317" s="2">
        <v>0</v>
      </c>
      <c r="G3317" s="2">
        <v>0</v>
      </c>
      <c r="H3317" s="2">
        <v>0</v>
      </c>
      <c r="I3317" s="2">
        <v>0</v>
      </c>
      <c r="J3317" s="2">
        <v>0</v>
      </c>
      <c r="K3317" s="2">
        <v>0</v>
      </c>
      <c r="L3317" s="2">
        <v>0</v>
      </c>
      <c r="M3317" s="2">
        <v>0</v>
      </c>
    </row>
    <row r="3318" spans="1:13" ht="14.25" customHeight="1">
      <c r="A3318" s="59" t="s">
        <v>149</v>
      </c>
      <c r="B3318" s="59" t="s">
        <v>9</v>
      </c>
      <c r="C3318" s="59" t="s">
        <v>112</v>
      </c>
      <c r="D3318" s="2">
        <v>1350.0479999999998</v>
      </c>
      <c r="E3318" s="2">
        <v>65617800.494399995</v>
      </c>
      <c r="F3318" s="2">
        <v>22769743.9936</v>
      </c>
      <c r="G3318" s="2">
        <v>2289620.0063999998</v>
      </c>
      <c r="H3318" s="2">
        <v>-110816.21557894736</v>
      </c>
      <c r="I3318" s="2">
        <v>9772773.1199999992</v>
      </c>
      <c r="J3318" s="2">
        <v>26532216.84</v>
      </c>
      <c r="K3318" s="2">
        <v>0</v>
      </c>
      <c r="L3318" s="2">
        <v>4643876.6440000003</v>
      </c>
      <c r="M3318" s="2">
        <v>0</v>
      </c>
    </row>
    <row r="3319" spans="1:13" ht="14.25" customHeight="1">
      <c r="A3319" s="59" t="s">
        <v>149</v>
      </c>
      <c r="B3319" s="59" t="s">
        <v>9</v>
      </c>
      <c r="C3319" s="59" t="s">
        <v>112</v>
      </c>
      <c r="D3319" s="2">
        <v>14721.951999999997</v>
      </c>
      <c r="E3319" s="2">
        <v>692423261.15054393</v>
      </c>
      <c r="F3319" s="2">
        <v>347692428.87119997</v>
      </c>
      <c r="G3319" s="2">
        <v>45891740.044799998</v>
      </c>
      <c r="H3319" s="2">
        <v>7229153.4214736829</v>
      </c>
      <c r="I3319" s="2">
        <v>153222281.48879999</v>
      </c>
      <c r="J3319" s="2">
        <v>287992412.38</v>
      </c>
      <c r="K3319" s="2">
        <v>0</v>
      </c>
      <c r="L3319" s="2">
        <v>45240845.495999999</v>
      </c>
      <c r="M3319" s="2">
        <v>59676505.812000006</v>
      </c>
    </row>
    <row r="3320" spans="1:13" ht="14.25" customHeight="1">
      <c r="A3320" s="59" t="s">
        <v>149</v>
      </c>
      <c r="B3320" s="59" t="s">
        <v>9</v>
      </c>
      <c r="C3320" s="59" t="s">
        <v>112</v>
      </c>
      <c r="D3320" s="2">
        <v>16.875599999999999</v>
      </c>
      <c r="E3320" s="2">
        <v>4841325.1655999999</v>
      </c>
      <c r="F3320" s="2">
        <v>3252963.2879999997</v>
      </c>
      <c r="G3320" s="2">
        <v>494034.91199999995</v>
      </c>
      <c r="H3320" s="2">
        <v>6928.188631578947</v>
      </c>
      <c r="I3320" s="2">
        <v>69368.162400000001</v>
      </c>
      <c r="J3320" s="2">
        <v>266753.38</v>
      </c>
      <c r="K3320" s="2">
        <v>0</v>
      </c>
      <c r="L3320" s="2">
        <v>125845.236</v>
      </c>
      <c r="M3320" s="2">
        <v>68406.778000000006</v>
      </c>
    </row>
    <row r="3321" spans="1:13" ht="14.25" customHeight="1">
      <c r="A3321" s="59" t="s">
        <v>150</v>
      </c>
      <c r="B3321" s="59" t="s">
        <v>9</v>
      </c>
      <c r="C3321" s="59" t="s">
        <v>113</v>
      </c>
      <c r="D3321" s="2">
        <v>26.518799999999995</v>
      </c>
      <c r="E3321" s="2">
        <v>4824101.2050000001</v>
      </c>
      <c r="F3321" s="2">
        <v>719975.3996</v>
      </c>
      <c r="G3321" s="2">
        <v>986569.42079999985</v>
      </c>
      <c r="H3321" s="2">
        <v>2110.5246315789473</v>
      </c>
      <c r="I3321" s="2">
        <v>95575.723200000008</v>
      </c>
      <c r="J3321" s="2">
        <v>314258.44</v>
      </c>
      <c r="K3321" s="2">
        <v>57025.259999999995</v>
      </c>
      <c r="L3321" s="2">
        <v>1402.6100000000001</v>
      </c>
      <c r="M3321" s="2">
        <v>100377.266</v>
      </c>
    </row>
    <row r="3322" spans="1:13" ht="14.25" customHeight="1">
      <c r="A3322" s="59" t="s">
        <v>150</v>
      </c>
      <c r="B3322" s="59" t="s">
        <v>9</v>
      </c>
      <c r="C3322" s="59" t="s">
        <v>113</v>
      </c>
      <c r="D3322" s="2">
        <v>4847.3151999999991</v>
      </c>
      <c r="E3322" s="2">
        <v>771828313.05518389</v>
      </c>
      <c r="F3322" s="2">
        <v>132015217.7026</v>
      </c>
      <c r="G3322" s="2">
        <v>166024967.03999999</v>
      </c>
      <c r="H3322" s="2">
        <v>377123.90399999998</v>
      </c>
      <c r="I3322" s="2">
        <v>17524633.607999999</v>
      </c>
      <c r="J3322" s="2">
        <v>57567179.959999993</v>
      </c>
      <c r="K3322" s="2">
        <v>3536761.6799999997</v>
      </c>
      <c r="L3322" s="2">
        <v>10039921.165999999</v>
      </c>
      <c r="M3322" s="2">
        <v>18347823.735999998</v>
      </c>
    </row>
    <row r="3323" spans="1:13" ht="14.25" customHeight="1">
      <c r="A3323" s="59" t="s">
        <v>150</v>
      </c>
      <c r="B3323" s="59" t="s">
        <v>9</v>
      </c>
      <c r="C3323" s="59" t="s">
        <v>113</v>
      </c>
      <c r="D3323" s="2">
        <v>416.26479999999998</v>
      </c>
      <c r="E3323" s="2">
        <v>75723770.429999992</v>
      </c>
      <c r="F3323" s="2">
        <v>11287941.371199999</v>
      </c>
      <c r="G3323" s="2">
        <v>14195943.647999998</v>
      </c>
      <c r="H3323" s="2">
        <v>32483.186526315785</v>
      </c>
      <c r="I3323" s="2">
        <v>1498439.628</v>
      </c>
      <c r="J3323" s="2">
        <v>4921078.3</v>
      </c>
      <c r="K3323" s="2">
        <v>97972.78</v>
      </c>
      <c r="L3323" s="2">
        <v>292988.54200000002</v>
      </c>
      <c r="M3323" s="2">
        <v>1575625.3259999999</v>
      </c>
    </row>
    <row r="3324" spans="1:13" ht="14.25" customHeight="1">
      <c r="A3324" s="59" t="s">
        <v>150</v>
      </c>
      <c r="B3324" s="59" t="s">
        <v>9</v>
      </c>
      <c r="C3324" s="59" t="s">
        <v>113</v>
      </c>
      <c r="D3324" s="2">
        <v>11.250399999999999</v>
      </c>
      <c r="E3324" s="2">
        <v>1688067.4733999998</v>
      </c>
      <c r="F3324" s="2">
        <v>306970.31279999996</v>
      </c>
      <c r="G3324" s="2">
        <v>386052.32639999996</v>
      </c>
      <c r="H3324" s="2">
        <v>842.71831578947365</v>
      </c>
      <c r="I3324" s="2">
        <v>40748.227200000001</v>
      </c>
      <c r="J3324" s="2">
        <v>133809.24</v>
      </c>
      <c r="K3324" s="2">
        <v>0</v>
      </c>
      <c r="L3324" s="2">
        <v>598.928</v>
      </c>
      <c r="M3324" s="2">
        <v>42584.322</v>
      </c>
    </row>
    <row r="3325" spans="1:13" ht="14.25" customHeight="1">
      <c r="A3325" s="59" t="s">
        <v>150</v>
      </c>
      <c r="B3325" s="59" t="s">
        <v>9</v>
      </c>
      <c r="C3325" s="59" t="s">
        <v>113</v>
      </c>
      <c r="D3325" s="2">
        <v>4889.1023999999998</v>
      </c>
      <c r="E3325" s="2">
        <v>514448474.05274397</v>
      </c>
      <c r="F3325" s="2">
        <v>162550077.26279998</v>
      </c>
      <c r="G3325" s="2">
        <v>125502391.5072</v>
      </c>
      <c r="H3325" s="2">
        <v>380497.26315789472</v>
      </c>
      <c r="I3325" s="2">
        <v>26755233.552000001</v>
      </c>
      <c r="J3325" s="2">
        <v>98585420.859999999</v>
      </c>
      <c r="K3325" s="2">
        <v>7145309.4399999995</v>
      </c>
      <c r="L3325" s="2">
        <v>13476266.958000001</v>
      </c>
      <c r="M3325" s="2">
        <v>18505995.75</v>
      </c>
    </row>
    <row r="3326" spans="1:13" ht="14.25" customHeight="1">
      <c r="A3326" s="59" t="s">
        <v>150</v>
      </c>
      <c r="B3326" s="59" t="s">
        <v>9</v>
      </c>
      <c r="C3326" s="59" t="s">
        <v>113</v>
      </c>
      <c r="D3326" s="2">
        <v>373.67399999999998</v>
      </c>
      <c r="E3326" s="2">
        <v>48299199.600960001</v>
      </c>
      <c r="F3326" s="2">
        <v>11678726.958999999</v>
      </c>
      <c r="G3326" s="2">
        <v>9061372.6079999991</v>
      </c>
      <c r="H3326" s="2">
        <v>29106.098526315785</v>
      </c>
      <c r="I3326" s="2">
        <v>1943879.6016000002</v>
      </c>
      <c r="J3326" s="2">
        <v>7274981.7799999993</v>
      </c>
      <c r="K3326" s="2">
        <v>231093.21999999997</v>
      </c>
      <c r="L3326" s="2">
        <v>481178.21400000004</v>
      </c>
      <c r="M3326" s="2">
        <v>1414412.6700000002</v>
      </c>
    </row>
    <row r="3327" spans="1:13" ht="14.25" customHeight="1">
      <c r="A3327" s="59" t="s">
        <v>150</v>
      </c>
      <c r="B3327" s="59" t="s">
        <v>9</v>
      </c>
      <c r="C3327" s="59" t="s">
        <v>113</v>
      </c>
      <c r="D3327" s="2">
        <v>80.36</v>
      </c>
      <c r="E3327" s="2">
        <v>8693565.3881999999</v>
      </c>
      <c r="F3327" s="2">
        <v>2525570.7834000001</v>
      </c>
      <c r="G3327" s="2">
        <v>1967431.6415999997</v>
      </c>
      <c r="H3327" s="2">
        <v>6329.0879999999997</v>
      </c>
      <c r="I3327" s="2">
        <v>424184.68799999997</v>
      </c>
      <c r="J3327" s="2">
        <v>1607242.64</v>
      </c>
      <c r="K3327" s="2">
        <v>0</v>
      </c>
      <c r="L3327" s="2">
        <v>17818.108</v>
      </c>
      <c r="M3327" s="2">
        <v>304174.24400000001</v>
      </c>
    </row>
    <row r="3328" spans="1:13" ht="14.25" customHeight="1">
      <c r="A3328" s="59" t="s">
        <v>150</v>
      </c>
      <c r="B3328" s="59" t="s">
        <v>9</v>
      </c>
      <c r="C3328" s="59" t="s">
        <v>113</v>
      </c>
      <c r="D3328" s="2">
        <v>106.07519999999998</v>
      </c>
      <c r="E3328" s="2">
        <v>15178788.313919999</v>
      </c>
      <c r="F3328" s="2">
        <v>6630108.4009999996</v>
      </c>
      <c r="G3328" s="2">
        <v>2810008.8</v>
      </c>
      <c r="H3328" s="2">
        <v>-8837.3557894736841</v>
      </c>
      <c r="I3328" s="2">
        <v>422498.50559999997</v>
      </c>
      <c r="J3328" s="2">
        <v>1158558.3199999998</v>
      </c>
      <c r="K3328" s="2">
        <v>0</v>
      </c>
      <c r="L3328" s="2">
        <v>147653.79199999999</v>
      </c>
      <c r="M3328" s="2">
        <v>0</v>
      </c>
    </row>
    <row r="3329" spans="1:13" ht="14.25" customHeight="1">
      <c r="A3329" s="59" t="s">
        <v>150</v>
      </c>
      <c r="B3329" s="59" t="s">
        <v>9</v>
      </c>
      <c r="C3329" s="59" t="s">
        <v>113</v>
      </c>
      <c r="D3329" s="2">
        <v>247.50879999999995</v>
      </c>
      <c r="E3329" s="2">
        <v>35845091.492364004</v>
      </c>
      <c r="F3329" s="2">
        <v>15077487.862399999</v>
      </c>
      <c r="G3329" s="2">
        <v>6301923.3023999995</v>
      </c>
      <c r="H3329" s="2">
        <v>19403.651368421051</v>
      </c>
      <c r="I3329" s="2">
        <v>1162621.8792000001</v>
      </c>
      <c r="J3329" s="2">
        <v>3362485.44</v>
      </c>
      <c r="K3329" s="2">
        <v>0</v>
      </c>
      <c r="L3329" s="2">
        <v>12920.248</v>
      </c>
      <c r="M3329" s="2">
        <v>936858.69200000004</v>
      </c>
    </row>
    <row r="3330" spans="1:13" ht="14.25" customHeight="1">
      <c r="A3330" s="59" t="s">
        <v>150</v>
      </c>
      <c r="B3330" s="59" t="s">
        <v>9</v>
      </c>
      <c r="C3330" s="59" t="s">
        <v>113</v>
      </c>
      <c r="D3330" s="2">
        <v>24856.9552</v>
      </c>
      <c r="E3330" s="2">
        <v>3599871291.1854</v>
      </c>
      <c r="F3330" s="2">
        <v>1337946752.8792</v>
      </c>
      <c r="G3330" s="2">
        <v>902985557.60639989</v>
      </c>
      <c r="H3330" s="2">
        <v>1934135.4846315791</v>
      </c>
      <c r="I3330" s="2">
        <v>368438329.74959999</v>
      </c>
      <c r="J3330" s="2">
        <v>429648154.47999996</v>
      </c>
      <c r="K3330" s="2">
        <v>32401903.119999997</v>
      </c>
      <c r="L3330" s="2">
        <v>186254045.84599999</v>
      </c>
      <c r="M3330" s="2">
        <v>94087351.203999996</v>
      </c>
    </row>
    <row r="3331" spans="1:13" ht="14.25" customHeight="1">
      <c r="A3331" s="59" t="s">
        <v>150</v>
      </c>
      <c r="B3331" s="59" t="s">
        <v>9</v>
      </c>
      <c r="C3331" s="59" t="s">
        <v>113</v>
      </c>
      <c r="D3331" s="2">
        <v>329.476</v>
      </c>
      <c r="E3331" s="2">
        <v>61926065.308799997</v>
      </c>
      <c r="F3331" s="2">
        <v>20069890.73</v>
      </c>
      <c r="G3331" s="2">
        <v>8388588.9791999999</v>
      </c>
      <c r="H3331" s="2">
        <v>25732.739368421051</v>
      </c>
      <c r="I3331" s="2">
        <v>1547586</v>
      </c>
      <c r="J3331" s="2">
        <v>4476671.92</v>
      </c>
      <c r="K3331" s="2">
        <v>113823.37999999999</v>
      </c>
      <c r="L3331" s="2">
        <v>17201.14</v>
      </c>
      <c r="M3331" s="2">
        <v>1247116.024</v>
      </c>
    </row>
    <row r="3332" spans="1:13" ht="14.25" customHeight="1">
      <c r="A3332" s="59" t="s">
        <v>150</v>
      </c>
      <c r="B3332" s="59" t="s">
        <v>9</v>
      </c>
      <c r="C3332" s="59" t="s">
        <v>113</v>
      </c>
      <c r="D3332" s="2">
        <v>4.0179999999999998</v>
      </c>
      <c r="E3332" s="2">
        <v>579369.48300000001</v>
      </c>
      <c r="F3332" s="2">
        <v>244764.465</v>
      </c>
      <c r="G3332" s="2">
        <v>102302.93759999999</v>
      </c>
      <c r="H3332" s="2">
        <v>422.60210526315785</v>
      </c>
      <c r="I3332" s="2">
        <v>18874.792799999999</v>
      </c>
      <c r="J3332" s="2">
        <v>54584.939999999995</v>
      </c>
      <c r="K3332" s="2">
        <v>0</v>
      </c>
      <c r="L3332" s="2">
        <v>208.36199999999999</v>
      </c>
      <c r="M3332" s="2">
        <v>15208.622000000001</v>
      </c>
    </row>
    <row r="3333" spans="1:13" ht="14.25" customHeight="1">
      <c r="A3333" s="59" t="s">
        <v>150</v>
      </c>
      <c r="B3333" s="59" t="s">
        <v>9</v>
      </c>
      <c r="C3333" s="59" t="s">
        <v>113</v>
      </c>
      <c r="D3333" s="2">
        <v>4918.0319999999992</v>
      </c>
      <c r="E3333" s="2">
        <v>234271445.52041996</v>
      </c>
      <c r="F3333" s="2">
        <v>116708807.35699999</v>
      </c>
      <c r="G3333" s="2">
        <v>12002788.703999998</v>
      </c>
      <c r="H3333" s="2">
        <v>382610.27368421049</v>
      </c>
      <c r="I3333" s="2">
        <v>24660075.758400001</v>
      </c>
      <c r="J3333" s="2">
        <v>82056503.739999995</v>
      </c>
      <c r="K3333" s="2">
        <v>422203.24</v>
      </c>
      <c r="L3333" s="2">
        <v>2107716.9299999997</v>
      </c>
      <c r="M3333" s="2">
        <v>18615498.550000001</v>
      </c>
    </row>
    <row r="3334" spans="1:13" ht="14.25" customHeight="1">
      <c r="A3334" s="59" t="s">
        <v>150</v>
      </c>
      <c r="B3334" s="59" t="s">
        <v>9</v>
      </c>
      <c r="C3334" s="59" t="s">
        <v>113</v>
      </c>
      <c r="D3334" s="2">
        <v>5.6251999999999995</v>
      </c>
      <c r="E3334" s="2">
        <v>309386.88395999995</v>
      </c>
      <c r="F3334" s="2">
        <v>133598.56559999997</v>
      </c>
      <c r="G3334" s="2">
        <v>13739.0016</v>
      </c>
      <c r="H3334" s="2">
        <v>422.60210526315785</v>
      </c>
      <c r="I3334" s="2">
        <v>28228.5</v>
      </c>
      <c r="J3334" s="2">
        <v>93930.18</v>
      </c>
      <c r="K3334" s="2">
        <v>0</v>
      </c>
      <c r="L3334" s="2">
        <v>1272.722</v>
      </c>
      <c r="M3334" s="2">
        <v>21292.612000000001</v>
      </c>
    </row>
    <row r="3335" spans="1:13" ht="14.25" customHeight="1">
      <c r="A3335" s="59" t="s">
        <v>150</v>
      </c>
      <c r="B3335" s="59" t="s">
        <v>9</v>
      </c>
      <c r="C3335" s="59" t="s">
        <v>113</v>
      </c>
      <c r="D3335" s="2">
        <v>13.661199999999999</v>
      </c>
      <c r="E3335" s="2">
        <v>3486638.7863999996</v>
      </c>
      <c r="F3335" s="2">
        <v>2673843.6835999996</v>
      </c>
      <c r="G3335" s="2">
        <v>413841.27359999996</v>
      </c>
      <c r="H3335" s="2">
        <v>1265.3204210526314</v>
      </c>
      <c r="I3335" s="2">
        <v>43411.2264</v>
      </c>
      <c r="J3335" s="2">
        <v>263279.03999999998</v>
      </c>
      <c r="K3335" s="2">
        <v>13395.519999999999</v>
      </c>
      <c r="L3335" s="2">
        <v>93572.578000000009</v>
      </c>
      <c r="M3335" s="2">
        <v>51709.856</v>
      </c>
    </row>
    <row r="3336" spans="1:13" ht="14.25" customHeight="1">
      <c r="A3336" s="59" t="s">
        <v>151</v>
      </c>
      <c r="B3336" s="59" t="s">
        <v>9</v>
      </c>
      <c r="C3336" s="59" t="s">
        <v>114</v>
      </c>
      <c r="D3336" s="2">
        <v>-41.787199999999999</v>
      </c>
      <c r="E3336" s="2">
        <v>-6516837.8435159996</v>
      </c>
      <c r="F3336" s="2">
        <v>-1021899.6947999998</v>
      </c>
      <c r="G3336" s="2">
        <v>-1316499.8975999998</v>
      </c>
      <c r="H3336" s="2">
        <v>-28385.189052631576</v>
      </c>
      <c r="I3336" s="2">
        <v>-135454.29120000001</v>
      </c>
      <c r="J3336" s="2">
        <v>-875006.41999999993</v>
      </c>
      <c r="K3336" s="2">
        <v>0</v>
      </c>
      <c r="L3336" s="2">
        <v>-394.17400000000004</v>
      </c>
      <c r="M3336" s="2">
        <v>-259576.658</v>
      </c>
    </row>
    <row r="3337" spans="1:13" ht="14.25" customHeight="1">
      <c r="A3337" s="59" t="s">
        <v>151</v>
      </c>
      <c r="B3337" s="59" t="s">
        <v>9</v>
      </c>
      <c r="C3337" s="59" t="s">
        <v>114</v>
      </c>
      <c r="D3337" s="2">
        <v>39.376399999999997</v>
      </c>
      <c r="E3337" s="2">
        <v>7163059.3649999993</v>
      </c>
      <c r="F3337" s="2">
        <v>962944.64679999999</v>
      </c>
      <c r="G3337" s="2">
        <v>1240548.48</v>
      </c>
      <c r="H3337" s="2">
        <v>28385.189052631576</v>
      </c>
      <c r="I3337" s="2">
        <v>127637.9856</v>
      </c>
      <c r="J3337" s="2">
        <v>824527.22</v>
      </c>
      <c r="K3337" s="2">
        <v>0</v>
      </c>
      <c r="L3337" s="2">
        <v>369.82000000000005</v>
      </c>
      <c r="M3337" s="2">
        <v>244600.75200000001</v>
      </c>
    </row>
    <row r="3338" spans="1:13" ht="14.25" customHeight="1">
      <c r="A3338" s="59" t="s">
        <v>151</v>
      </c>
      <c r="B3338" s="59" t="s">
        <v>9</v>
      </c>
      <c r="C3338" s="59" t="s">
        <v>114</v>
      </c>
      <c r="D3338" s="2">
        <v>18.482799999999997</v>
      </c>
      <c r="E3338" s="2">
        <v>2695307.1868799995</v>
      </c>
      <c r="F3338" s="2">
        <v>451994.00399999996</v>
      </c>
      <c r="G3338" s="2">
        <v>582298.92479999992</v>
      </c>
      <c r="H3338" s="2">
        <v>12165.968842105263</v>
      </c>
      <c r="I3338" s="2">
        <v>59910.84</v>
      </c>
      <c r="J3338" s="2">
        <v>387021.13999999996</v>
      </c>
      <c r="K3338" s="2">
        <v>0</v>
      </c>
      <c r="L3338" s="2">
        <v>175.89000000000001</v>
      </c>
      <c r="M3338" s="2">
        <v>114812.874</v>
      </c>
    </row>
    <row r="3339" spans="1:13" ht="14.25" customHeight="1">
      <c r="A3339" s="59" t="s">
        <v>151</v>
      </c>
      <c r="B3339" s="59" t="s">
        <v>9</v>
      </c>
      <c r="C3339" s="59" t="s">
        <v>114</v>
      </c>
      <c r="D3339" s="2">
        <v>752.16959999999995</v>
      </c>
      <c r="E3339" s="2">
        <v>117303085.95667201</v>
      </c>
      <c r="F3339" s="2">
        <v>18909368.723199997</v>
      </c>
      <c r="G3339" s="2">
        <v>24623340.479999997</v>
      </c>
      <c r="H3339" s="2">
        <v>510881.19915789476</v>
      </c>
      <c r="I3339" s="2">
        <v>4559957.9424000001</v>
      </c>
      <c r="J3339" s="2">
        <v>18670172.459999997</v>
      </c>
      <c r="K3339" s="2">
        <v>0</v>
      </c>
      <c r="L3339" s="2">
        <v>108054.18800000001</v>
      </c>
      <c r="M3339" s="2">
        <v>4672377.1380000003</v>
      </c>
    </row>
    <row r="3340" spans="1:13" ht="14.25" customHeight="1">
      <c r="A3340" s="59" t="s">
        <v>151</v>
      </c>
      <c r="B3340" s="59" t="s">
        <v>9</v>
      </c>
      <c r="C3340" s="59" t="s">
        <v>114</v>
      </c>
      <c r="D3340" s="2">
        <v>601.0927999999999</v>
      </c>
      <c r="E3340" s="2">
        <v>109346293.97999999</v>
      </c>
      <c r="F3340" s="2">
        <v>15111310.656599998</v>
      </c>
      <c r="G3340" s="2">
        <v>19677445.535999998</v>
      </c>
      <c r="H3340" s="2">
        <v>409516.35536842095</v>
      </c>
      <c r="I3340" s="2">
        <v>3644024.3711999999</v>
      </c>
      <c r="J3340" s="2">
        <v>14920398.559999999</v>
      </c>
      <c r="K3340" s="2">
        <v>0</v>
      </c>
      <c r="L3340" s="2">
        <v>86366.5</v>
      </c>
      <c r="M3340" s="2">
        <v>3733908.3760000002</v>
      </c>
    </row>
    <row r="3341" spans="1:13" ht="14.25" customHeight="1">
      <c r="A3341" s="59" t="s">
        <v>151</v>
      </c>
      <c r="B3341" s="59" t="s">
        <v>9</v>
      </c>
      <c r="C3341" s="59" t="s">
        <v>114</v>
      </c>
      <c r="D3341" s="2">
        <v>69.1096</v>
      </c>
      <c r="E3341" s="2">
        <v>10300087.551599998</v>
      </c>
      <c r="F3341" s="2">
        <v>1737400.1739999996</v>
      </c>
      <c r="G3341" s="2">
        <v>2262383.6735999999</v>
      </c>
      <c r="H3341" s="2">
        <v>48652.688842105257</v>
      </c>
      <c r="I3341" s="2">
        <v>418965.84720000002</v>
      </c>
      <c r="J3341" s="2">
        <v>1715440</v>
      </c>
      <c r="K3341" s="2">
        <v>0</v>
      </c>
      <c r="L3341" s="2">
        <v>9927.4120000000003</v>
      </c>
      <c r="M3341" s="2">
        <v>429299.68400000001</v>
      </c>
    </row>
    <row r="3342" spans="1:13" ht="14.25" customHeight="1">
      <c r="A3342" s="59" t="s">
        <v>151</v>
      </c>
      <c r="B3342" s="59" t="s">
        <v>9</v>
      </c>
      <c r="C3342" s="59" t="s">
        <v>114</v>
      </c>
      <c r="D3342" s="2">
        <v>564.12720000000002</v>
      </c>
      <c r="E3342" s="2">
        <v>47358632.924063995</v>
      </c>
      <c r="F3342" s="2">
        <v>16462377.891999997</v>
      </c>
      <c r="G3342" s="2">
        <v>16360704.287999997</v>
      </c>
      <c r="H3342" s="2">
        <v>385185.66063157888</v>
      </c>
      <c r="I3342" s="2">
        <v>9964710.0935999993</v>
      </c>
      <c r="J3342" s="2">
        <v>13228229.34</v>
      </c>
      <c r="K3342" s="2">
        <v>0</v>
      </c>
      <c r="L3342" s="2">
        <v>222480.10399999999</v>
      </c>
      <c r="M3342" s="2">
        <v>3504282.628</v>
      </c>
    </row>
    <row r="3343" spans="1:13" ht="14.25" customHeight="1">
      <c r="A3343" s="59" t="s">
        <v>151</v>
      </c>
      <c r="B3343" s="59" t="s">
        <v>9</v>
      </c>
      <c r="C3343" s="59" t="s">
        <v>114</v>
      </c>
      <c r="D3343" s="2">
        <v>4.0179999999999998</v>
      </c>
      <c r="E3343" s="2">
        <v>452477.02499999997</v>
      </c>
      <c r="F3343" s="2">
        <v>117253.09559999999</v>
      </c>
      <c r="G3343" s="2">
        <v>116528.42879999999</v>
      </c>
      <c r="H3343" s="2">
        <v>4054.4943157894736</v>
      </c>
      <c r="I3343" s="2">
        <v>70976.411999999997</v>
      </c>
      <c r="J3343" s="2">
        <v>94217.18</v>
      </c>
      <c r="K3343" s="2">
        <v>0</v>
      </c>
      <c r="L3343" s="2">
        <v>1584.8139999999999</v>
      </c>
      <c r="M3343" s="2">
        <v>24959.242000000002</v>
      </c>
    </row>
    <row r="3344" spans="1:13" ht="14.25" customHeight="1">
      <c r="A3344" s="59" t="s">
        <v>151</v>
      </c>
      <c r="B3344" s="59" t="s">
        <v>9</v>
      </c>
      <c r="C3344" s="59" t="s">
        <v>114</v>
      </c>
      <c r="D3344" s="2">
        <v>115.7184</v>
      </c>
      <c r="E3344" s="2">
        <v>15003350.540639998</v>
      </c>
      <c r="F3344" s="2">
        <v>3529667.0399999996</v>
      </c>
      <c r="G3344" s="2">
        <v>2591672.5823999997</v>
      </c>
      <c r="H3344" s="2">
        <v>77036.634947368424</v>
      </c>
      <c r="I3344" s="2">
        <v>323841.77999999997</v>
      </c>
      <c r="J3344" s="2">
        <v>1748587.68</v>
      </c>
      <c r="K3344" s="2">
        <v>0</v>
      </c>
      <c r="L3344" s="2">
        <v>1146.442</v>
      </c>
      <c r="M3344" s="2">
        <v>718827.25199999998</v>
      </c>
    </row>
    <row r="3345" spans="1:13" ht="14.25" customHeight="1">
      <c r="A3345" s="59" t="s">
        <v>151</v>
      </c>
      <c r="B3345" s="59" t="s">
        <v>9</v>
      </c>
      <c r="C3345" s="59" t="s">
        <v>114</v>
      </c>
      <c r="D3345" s="2">
        <v>8.839599999999999</v>
      </c>
      <c r="E3345" s="2">
        <v>954668.8443600001</v>
      </c>
      <c r="F3345" s="2">
        <v>269627.87359999999</v>
      </c>
      <c r="G3345" s="2">
        <v>197975.28959999999</v>
      </c>
      <c r="H3345" s="2">
        <v>4054.4943157894736</v>
      </c>
      <c r="I3345" s="2">
        <v>24736.5792</v>
      </c>
      <c r="J3345" s="2">
        <v>133572.25999999998</v>
      </c>
      <c r="K3345" s="2">
        <v>0</v>
      </c>
      <c r="L3345" s="2">
        <v>88.396000000000001</v>
      </c>
      <c r="M3345" s="2">
        <v>54910.152000000002</v>
      </c>
    </row>
    <row r="3346" spans="1:13" ht="14.25" customHeight="1">
      <c r="A3346" s="59" t="s">
        <v>151</v>
      </c>
      <c r="B3346" s="59" t="s">
        <v>9</v>
      </c>
      <c r="C3346" s="59" t="s">
        <v>114</v>
      </c>
      <c r="D3346" s="2">
        <v>9373.1903999999995</v>
      </c>
      <c r="E3346" s="2">
        <v>1326760797.9641399</v>
      </c>
      <c r="F3346" s="2">
        <v>511260038.28739989</v>
      </c>
      <c r="G3346" s="2">
        <v>231469979.69279996</v>
      </c>
      <c r="H3346" s="2">
        <v>6373865.1789473677</v>
      </c>
      <c r="I3346" s="2">
        <v>184615635.15360001</v>
      </c>
      <c r="J3346" s="2">
        <v>159666819.06</v>
      </c>
      <c r="K3346" s="2">
        <v>0</v>
      </c>
      <c r="L3346" s="2">
        <v>1070227.51</v>
      </c>
      <c r="M3346" s="2">
        <v>58225008.313999996</v>
      </c>
    </row>
    <row r="3347" spans="1:13" ht="14.25" customHeight="1">
      <c r="A3347" s="59" t="s">
        <v>151</v>
      </c>
      <c r="B3347" s="59" t="s">
        <v>9</v>
      </c>
      <c r="C3347" s="59" t="s">
        <v>114</v>
      </c>
      <c r="D3347" s="2">
        <v>1051.1088</v>
      </c>
      <c r="E3347" s="2">
        <v>197707518.99359998</v>
      </c>
      <c r="F3347" s="2">
        <v>57591140.622399993</v>
      </c>
      <c r="G3347" s="2">
        <v>27548139.571199995</v>
      </c>
      <c r="H3347" s="2">
        <v>713608.40084210515</v>
      </c>
      <c r="I3347" s="2">
        <v>20405551.514400002</v>
      </c>
      <c r="J3347" s="2">
        <v>18537762.140000001</v>
      </c>
      <c r="K3347" s="2">
        <v>0</v>
      </c>
      <c r="L3347" s="2">
        <v>150161.35199999998</v>
      </c>
      <c r="M3347" s="2">
        <v>6529347.9900000002</v>
      </c>
    </row>
    <row r="3348" spans="1:13" ht="14.25" customHeight="1">
      <c r="A3348" s="59" t="s">
        <v>151</v>
      </c>
      <c r="B3348" s="59" t="s">
        <v>9</v>
      </c>
      <c r="C3348" s="59" t="s">
        <v>114</v>
      </c>
      <c r="D3348" s="2">
        <v>45.805199999999999</v>
      </c>
      <c r="E3348" s="2">
        <v>6618495.8069999991</v>
      </c>
      <c r="F3348" s="2">
        <v>2509697.7809999995</v>
      </c>
      <c r="G3348" s="2">
        <v>1200493.3823999998</v>
      </c>
      <c r="H3348" s="2">
        <v>32435.954526315789</v>
      </c>
      <c r="I3348" s="2">
        <v>889238.93039999995</v>
      </c>
      <c r="J3348" s="2">
        <v>807841.03999999992</v>
      </c>
      <c r="K3348" s="2">
        <v>0</v>
      </c>
      <c r="L3348" s="2">
        <v>6543.1080000000002</v>
      </c>
      <c r="M3348" s="2">
        <v>284535.89999999997</v>
      </c>
    </row>
    <row r="3349" spans="1:13" ht="14.25" customHeight="1">
      <c r="A3349" s="59" t="s">
        <v>151</v>
      </c>
      <c r="B3349" s="59" t="s">
        <v>9</v>
      </c>
      <c r="C3349" s="59" t="s">
        <v>114</v>
      </c>
      <c r="D3349" s="2">
        <v>64.287999999999997</v>
      </c>
      <c r="E3349" s="2">
        <v>3298090.1184</v>
      </c>
      <c r="F3349" s="2">
        <v>0</v>
      </c>
      <c r="G3349" s="2">
        <v>0</v>
      </c>
      <c r="H3349" s="2">
        <v>15402.603789473682</v>
      </c>
      <c r="I3349" s="2">
        <v>0</v>
      </c>
      <c r="J3349" s="2">
        <v>0</v>
      </c>
      <c r="K3349" s="2">
        <v>0</v>
      </c>
      <c r="L3349" s="2">
        <v>0</v>
      </c>
      <c r="M3349" s="2">
        <v>0</v>
      </c>
    </row>
    <row r="3350" spans="1:13" ht="14.25" customHeight="1">
      <c r="A3350" s="59" t="s">
        <v>151</v>
      </c>
      <c r="B3350" s="59" t="s">
        <v>9</v>
      </c>
      <c r="C3350" s="59" t="s">
        <v>114</v>
      </c>
      <c r="D3350" s="2">
        <v>-225.00799999999998</v>
      </c>
      <c r="E3350" s="2">
        <v>-11195424.823967999</v>
      </c>
      <c r="F3350" s="2">
        <v>-4021959.9849999999</v>
      </c>
      <c r="G3350" s="2">
        <v>-423237.29279999994</v>
      </c>
      <c r="H3350" s="2">
        <v>-154069.54105263154</v>
      </c>
      <c r="I3350" s="2">
        <v>-1121734.6128</v>
      </c>
      <c r="J3350" s="2">
        <v>-5309087.54</v>
      </c>
      <c r="K3350" s="2">
        <v>0</v>
      </c>
      <c r="L3350" s="2">
        <v>-1795.8820000000003</v>
      </c>
      <c r="M3350" s="2">
        <v>-1397719.3559999999</v>
      </c>
    </row>
    <row r="3351" spans="1:13" ht="14.25" customHeight="1">
      <c r="A3351" s="59" t="s">
        <v>151</v>
      </c>
      <c r="B3351" s="59" t="s">
        <v>9</v>
      </c>
      <c r="C3351" s="59" t="s">
        <v>114</v>
      </c>
      <c r="D3351" s="2">
        <v>12.053999999999998</v>
      </c>
      <c r="E3351" s="2">
        <v>683429.25419999997</v>
      </c>
      <c r="F3351" s="2">
        <v>215461.929</v>
      </c>
      <c r="G3351" s="2">
        <v>22673.721599999997</v>
      </c>
      <c r="H3351" s="2">
        <v>8104.0168421052622</v>
      </c>
      <c r="I3351" s="2">
        <v>60093.273600000008</v>
      </c>
      <c r="J3351" s="2">
        <v>284415.35999999999</v>
      </c>
      <c r="K3351" s="2">
        <v>0</v>
      </c>
      <c r="L3351" s="2">
        <v>95.611999999999995</v>
      </c>
      <c r="M3351" s="2">
        <v>74877.725999999995</v>
      </c>
    </row>
    <row r="3352" spans="1:13" ht="14.25" customHeight="1">
      <c r="A3352" s="59" t="s">
        <v>151</v>
      </c>
      <c r="B3352" s="59" t="s">
        <v>9</v>
      </c>
      <c r="C3352" s="59" t="s">
        <v>114</v>
      </c>
      <c r="D3352" s="2">
        <v>0.80359999999999998</v>
      </c>
      <c r="E3352" s="2">
        <v>684185.03999999992</v>
      </c>
      <c r="F3352" s="2">
        <v>157339.66479999997</v>
      </c>
      <c r="G3352" s="2">
        <v>24351.244799999997</v>
      </c>
      <c r="H3352" s="2">
        <v>0</v>
      </c>
      <c r="I3352" s="2">
        <v>2554.9560000000001</v>
      </c>
      <c r="J3352" s="2">
        <v>15486.519999999999</v>
      </c>
      <c r="K3352" s="2">
        <v>0</v>
      </c>
      <c r="L3352" s="2">
        <v>9.02</v>
      </c>
      <c r="M3352" s="2">
        <v>4991.6680000000006</v>
      </c>
    </row>
    <row r="3353" spans="1:13" ht="14.25" customHeight="1">
      <c r="A3353" s="59" t="s">
        <v>151</v>
      </c>
      <c r="B3353" s="59" t="s">
        <v>9</v>
      </c>
      <c r="C3353" s="59" t="s">
        <v>114</v>
      </c>
      <c r="D3353" s="2">
        <v>20.09</v>
      </c>
      <c r="E3353" s="2">
        <v>7088841.1994399987</v>
      </c>
      <c r="F3353" s="2">
        <v>3933481.2797999997</v>
      </c>
      <c r="G3353" s="2">
        <v>608800.79999999993</v>
      </c>
      <c r="H3353" s="2">
        <v>12165.968842105263</v>
      </c>
      <c r="I3353" s="2">
        <v>63862.387200000005</v>
      </c>
      <c r="J3353" s="2">
        <v>387174.48</v>
      </c>
      <c r="K3353" s="2">
        <v>0</v>
      </c>
      <c r="L3353" s="2">
        <v>199.34200000000001</v>
      </c>
      <c r="M3353" s="2">
        <v>124796.20999999999</v>
      </c>
    </row>
    <row r="3354" spans="1:13" ht="14.25" customHeight="1">
      <c r="A3354" s="59" t="s">
        <v>151</v>
      </c>
      <c r="B3354" s="59" t="s">
        <v>9</v>
      </c>
      <c r="C3354" s="59" t="s">
        <v>114</v>
      </c>
      <c r="D3354" s="2">
        <v>114.91479999999999</v>
      </c>
      <c r="E3354" s="2">
        <v>20831724.005399998</v>
      </c>
      <c r="F3354" s="2">
        <v>2810222.9675999996</v>
      </c>
      <c r="G3354" s="2">
        <v>3620377.6703999997</v>
      </c>
      <c r="H3354" s="2">
        <v>77036.634947368424</v>
      </c>
      <c r="I3354" s="2">
        <v>372499.30079999997</v>
      </c>
      <c r="J3354" s="2">
        <v>2406268.6799999997</v>
      </c>
      <c r="K3354" s="2">
        <v>0</v>
      </c>
      <c r="L3354" s="2">
        <v>1084.204</v>
      </c>
      <c r="M3354" s="2">
        <v>673900.43599999999</v>
      </c>
    </row>
    <row r="3355" spans="1:13" ht="14.25" customHeight="1">
      <c r="A3355" s="59" t="s">
        <v>151</v>
      </c>
      <c r="B3355" s="59" t="s">
        <v>9</v>
      </c>
      <c r="C3355" s="59" t="s">
        <v>114</v>
      </c>
      <c r="D3355" s="2">
        <v>616.36119999999994</v>
      </c>
      <c r="E3355" s="2">
        <v>73498299.474600002</v>
      </c>
      <c r="F3355" s="2">
        <v>15073020.896</v>
      </c>
      <c r="G3355" s="2">
        <v>19418385.887999997</v>
      </c>
      <c r="H3355" s="2">
        <v>417625.34399999992</v>
      </c>
      <c r="I3355" s="2">
        <v>1997942.8248000001</v>
      </c>
      <c r="J3355" s="2">
        <v>12906350.639999999</v>
      </c>
      <c r="K3355" s="2">
        <v>0</v>
      </c>
      <c r="L3355" s="2">
        <v>5814.2920000000004</v>
      </c>
      <c r="M3355" s="2">
        <v>3828753.6760000004</v>
      </c>
    </row>
    <row r="3356" spans="1:13" ht="14.25" customHeight="1">
      <c r="A3356" s="59" t="s">
        <v>151</v>
      </c>
      <c r="B3356" s="59" t="s">
        <v>9</v>
      </c>
      <c r="C3356" s="59" t="s">
        <v>114</v>
      </c>
      <c r="D3356" s="2">
        <v>2590.8063999999999</v>
      </c>
      <c r="E3356" s="2">
        <v>414333759.93609601</v>
      </c>
      <c r="F3356" s="2">
        <v>73536424.997399986</v>
      </c>
      <c r="G3356" s="2">
        <v>95757434.150399998</v>
      </c>
      <c r="H3356" s="2">
        <v>1759706.4656842102</v>
      </c>
      <c r="I3356" s="2">
        <v>17733173.810400002</v>
      </c>
      <c r="J3356" s="2">
        <v>72606228.420000002</v>
      </c>
      <c r="K3356" s="2">
        <v>0</v>
      </c>
      <c r="L3356" s="2">
        <v>420209.32799999998</v>
      </c>
      <c r="M3356" s="2">
        <v>16093743.776000001</v>
      </c>
    </row>
    <row r="3357" spans="1:13" ht="14.25" customHeight="1">
      <c r="A3357" s="59" t="s">
        <v>151</v>
      </c>
      <c r="B3357" s="59" t="s">
        <v>9</v>
      </c>
      <c r="C3357" s="59" t="s">
        <v>114</v>
      </c>
      <c r="D3357" s="2">
        <v>406.62159999999994</v>
      </c>
      <c r="E3357" s="2">
        <v>73969551.810000002</v>
      </c>
      <c r="F3357" s="2">
        <v>10222367.8532</v>
      </c>
      <c r="G3357" s="2">
        <v>13311330.796799999</v>
      </c>
      <c r="H3357" s="2">
        <v>275714.31410526315</v>
      </c>
      <c r="I3357" s="2">
        <v>2465107.452</v>
      </c>
      <c r="J3357" s="2">
        <v>10093064.299999999</v>
      </c>
      <c r="K3357" s="2">
        <v>0</v>
      </c>
      <c r="L3357" s="2">
        <v>58415.324000000008</v>
      </c>
      <c r="M3357" s="2">
        <v>2525878.7180000003</v>
      </c>
    </row>
    <row r="3358" spans="1:13" ht="14.25" customHeight="1">
      <c r="A3358" s="59" t="s">
        <v>151</v>
      </c>
      <c r="B3358" s="59" t="s">
        <v>9</v>
      </c>
      <c r="C3358" s="59" t="s">
        <v>114</v>
      </c>
      <c r="D3358" s="2">
        <v>18.482799999999997</v>
      </c>
      <c r="E3358" s="2">
        <v>2680358.53932</v>
      </c>
      <c r="F3358" s="2">
        <v>464654.38579999993</v>
      </c>
      <c r="G3358" s="2">
        <v>605058.45119999989</v>
      </c>
      <c r="H3358" s="2">
        <v>12165.968842105263</v>
      </c>
      <c r="I3358" s="2">
        <v>112048.76879999999</v>
      </c>
      <c r="J3358" s="2">
        <v>458776.06</v>
      </c>
      <c r="K3358" s="2">
        <v>0</v>
      </c>
      <c r="L3358" s="2">
        <v>2655.4879999999998</v>
      </c>
      <c r="M3358" s="2">
        <v>114812.874</v>
      </c>
    </row>
    <row r="3359" spans="1:13" ht="14.25" customHeight="1">
      <c r="A3359" s="59" t="s">
        <v>151</v>
      </c>
      <c r="B3359" s="59" t="s">
        <v>9</v>
      </c>
      <c r="C3359" s="59" t="s">
        <v>114</v>
      </c>
      <c r="D3359" s="2">
        <v>2419.6395999999995</v>
      </c>
      <c r="E3359" s="2">
        <v>256288545.56566799</v>
      </c>
      <c r="F3359" s="2">
        <v>86158152.743599996</v>
      </c>
      <c r="G3359" s="2">
        <v>63262107.052799992</v>
      </c>
      <c r="H3359" s="2">
        <v>1646175.6530526315</v>
      </c>
      <c r="I3359" s="2">
        <v>7904782.3536</v>
      </c>
      <c r="J3359" s="2">
        <v>42682516.18</v>
      </c>
      <c r="K3359" s="2">
        <v>0</v>
      </c>
      <c r="L3359" s="2">
        <v>28074.75</v>
      </c>
      <c r="M3359" s="2">
        <v>15030478.804000001</v>
      </c>
    </row>
    <row r="3360" spans="1:13" ht="14.25" customHeight="1">
      <c r="A3360" s="59" t="s">
        <v>151</v>
      </c>
      <c r="B3360" s="59" t="s">
        <v>9</v>
      </c>
      <c r="C3360" s="59" t="s">
        <v>114</v>
      </c>
      <c r="D3360" s="2">
        <v>49.019599999999997</v>
      </c>
      <c r="E3360" s="2">
        <v>6336508.1471999995</v>
      </c>
      <c r="F3360" s="2">
        <v>1495204.0555999998</v>
      </c>
      <c r="G3360" s="2">
        <v>1097866.1183999998</v>
      </c>
      <c r="H3360" s="2">
        <v>32435.954526315789</v>
      </c>
      <c r="I3360" s="2">
        <v>137179.44</v>
      </c>
      <c r="J3360" s="2">
        <v>740718.29999999993</v>
      </c>
      <c r="K3360" s="2">
        <v>0</v>
      </c>
      <c r="L3360" s="2">
        <v>488.88400000000001</v>
      </c>
      <c r="M3360" s="2">
        <v>304503.47399999999</v>
      </c>
    </row>
    <row r="3361" spans="1:13" ht="14.25" customHeight="1">
      <c r="A3361" s="59" t="s">
        <v>151</v>
      </c>
      <c r="B3361" s="59" t="s">
        <v>9</v>
      </c>
      <c r="C3361" s="59" t="s">
        <v>114</v>
      </c>
      <c r="D3361" s="2">
        <v>21.697199999999999</v>
      </c>
      <c r="E3361" s="2">
        <v>2343278.0725199999</v>
      </c>
      <c r="F3361" s="2">
        <v>661811.7746</v>
      </c>
      <c r="G3361" s="2">
        <v>485940.13439999992</v>
      </c>
      <c r="H3361" s="2">
        <v>16220.463157894736</v>
      </c>
      <c r="I3361" s="2">
        <v>60719.392800000001</v>
      </c>
      <c r="J3361" s="2">
        <v>327859.77999999997</v>
      </c>
      <c r="K3361" s="2">
        <v>0</v>
      </c>
      <c r="L3361" s="2">
        <v>215.578</v>
      </c>
      <c r="M3361" s="2">
        <v>134780.448</v>
      </c>
    </row>
    <row r="3362" spans="1:13" ht="14.25" customHeight="1">
      <c r="A3362" s="59" t="s">
        <v>151</v>
      </c>
      <c r="B3362" s="59" t="s">
        <v>9</v>
      </c>
      <c r="C3362" s="59" t="s">
        <v>114</v>
      </c>
      <c r="D3362" s="2">
        <v>-32.143999999999998</v>
      </c>
      <c r="E3362" s="2">
        <v>-3404696.4899639999</v>
      </c>
      <c r="F3362" s="2">
        <v>-1769675.9151999997</v>
      </c>
      <c r="G3362" s="2">
        <v>0</v>
      </c>
      <c r="H3362" s="2">
        <v>-20274.957473684204</v>
      </c>
      <c r="I3362" s="2">
        <v>-48547.706400000003</v>
      </c>
      <c r="J3362" s="2">
        <v>-337186.45999999996</v>
      </c>
      <c r="K3362" s="2">
        <v>0</v>
      </c>
      <c r="L3362" s="2">
        <v>0</v>
      </c>
      <c r="M3362" s="2">
        <v>-199673.93600000002</v>
      </c>
    </row>
    <row r="3363" spans="1:13" ht="14.25" customHeight="1">
      <c r="A3363" s="59" t="s">
        <v>151</v>
      </c>
      <c r="B3363" s="59" t="s">
        <v>9</v>
      </c>
      <c r="C3363" s="59" t="s">
        <v>114</v>
      </c>
      <c r="D3363" s="2">
        <v>-6.4287999999999998</v>
      </c>
      <c r="E3363" s="2">
        <v>-935519.61887999997</v>
      </c>
      <c r="F3363" s="2">
        <v>-352238.1176</v>
      </c>
      <c r="G3363" s="2">
        <v>-168490.71359999999</v>
      </c>
      <c r="H3363" s="2">
        <v>-4054.4943157894736</v>
      </c>
      <c r="I3363" s="2">
        <v>-124804.9512</v>
      </c>
      <c r="J3363" s="2">
        <v>-113380.57999999999</v>
      </c>
      <c r="K3363" s="2">
        <v>0</v>
      </c>
      <c r="L3363" s="2">
        <v>-918.2360000000001</v>
      </c>
      <c r="M3363" s="2">
        <v>-39935.148000000001</v>
      </c>
    </row>
    <row r="3364" spans="1:13" ht="14.25" customHeight="1">
      <c r="A3364" s="59" t="s">
        <v>151</v>
      </c>
      <c r="B3364" s="59" t="s">
        <v>9</v>
      </c>
      <c r="C3364" s="59" t="s">
        <v>114</v>
      </c>
      <c r="D3364" s="2">
        <v>31161.197199999999</v>
      </c>
      <c r="E3364" s="2">
        <v>4534581529.5054121</v>
      </c>
      <c r="F3364" s="2">
        <v>1732472064.1097999</v>
      </c>
      <c r="G3364" s="2">
        <v>784366495.64159989</v>
      </c>
      <c r="H3364" s="2">
        <v>21185394.047999997</v>
      </c>
      <c r="I3364" s="2">
        <v>625594358.01600003</v>
      </c>
      <c r="J3364" s="2">
        <v>541052005.57999992</v>
      </c>
      <c r="K3364" s="2">
        <v>0</v>
      </c>
      <c r="L3364" s="2">
        <v>3626577.5920000002</v>
      </c>
      <c r="M3364" s="2">
        <v>193569200</v>
      </c>
    </row>
    <row r="3365" spans="1:13" ht="14.25" customHeight="1">
      <c r="A3365" s="59" t="s">
        <v>151</v>
      </c>
      <c r="B3365" s="59" t="s">
        <v>9</v>
      </c>
      <c r="C3365" s="59" t="s">
        <v>114</v>
      </c>
      <c r="D3365" s="2">
        <v>62.680799999999998</v>
      </c>
      <c r="E3365" s="2">
        <v>11790258.479999999</v>
      </c>
      <c r="F3365" s="2">
        <v>3434321.6465999996</v>
      </c>
      <c r="G3365" s="2">
        <v>1642778.5536</v>
      </c>
      <c r="H3365" s="2">
        <v>44603.166315789473</v>
      </c>
      <c r="I3365" s="2">
        <v>1216855.1376</v>
      </c>
      <c r="J3365" s="2">
        <v>1105466.5999999999</v>
      </c>
      <c r="K3365" s="2">
        <v>0</v>
      </c>
      <c r="L3365" s="2">
        <v>8953.2520000000004</v>
      </c>
      <c r="M3365" s="2">
        <v>389364.53600000002</v>
      </c>
    </row>
    <row r="3366" spans="1:13" ht="14.25" customHeight="1">
      <c r="A3366" s="59" t="s">
        <v>151</v>
      </c>
      <c r="B3366" s="59" t="s">
        <v>9</v>
      </c>
      <c r="C3366" s="59" t="s">
        <v>114</v>
      </c>
      <c r="D3366" s="2">
        <v>12.053999999999998</v>
      </c>
      <c r="E3366" s="2">
        <v>1738108.449</v>
      </c>
      <c r="F3366" s="2">
        <v>660446.86820000003</v>
      </c>
      <c r="G3366" s="2">
        <v>315918.31679999997</v>
      </c>
      <c r="H3366" s="2">
        <v>8104.0168421052622</v>
      </c>
      <c r="I3366" s="2">
        <v>234011.8296</v>
      </c>
      <c r="J3366" s="2">
        <v>212589.91999999998</v>
      </c>
      <c r="K3366" s="2">
        <v>0</v>
      </c>
      <c r="L3366" s="2">
        <v>1721.0160000000001</v>
      </c>
      <c r="M3366" s="2">
        <v>74877.725999999995</v>
      </c>
    </row>
    <row r="3367" spans="1:13" ht="14.25" customHeight="1">
      <c r="A3367" s="59" t="s">
        <v>151</v>
      </c>
      <c r="B3367" s="59" t="s">
        <v>9</v>
      </c>
      <c r="C3367" s="59" t="s">
        <v>114</v>
      </c>
      <c r="D3367" s="2">
        <v>353.58399999999995</v>
      </c>
      <c r="E3367" s="2">
        <v>18997124.781095996</v>
      </c>
      <c r="F3367" s="2">
        <v>7469354.0305999992</v>
      </c>
      <c r="G3367" s="2">
        <v>786011.32799999986</v>
      </c>
      <c r="H3367" s="2">
        <v>239222.62231578943</v>
      </c>
      <c r="I3367" s="2">
        <v>2083221.6768</v>
      </c>
      <c r="J3367" s="2">
        <v>9859734.9399999995</v>
      </c>
      <c r="K3367" s="2">
        <v>0</v>
      </c>
      <c r="L3367" s="2">
        <v>3335.596</v>
      </c>
      <c r="M3367" s="2">
        <v>2196416.9040000001</v>
      </c>
    </row>
    <row r="3368" spans="1:13" ht="14.25" customHeight="1">
      <c r="A3368" s="59" t="s">
        <v>151</v>
      </c>
      <c r="B3368" s="59" t="s">
        <v>9</v>
      </c>
      <c r="C3368" s="59" t="s">
        <v>114</v>
      </c>
      <c r="D3368" s="2">
        <v>11.250399999999999</v>
      </c>
      <c r="E3368" s="2">
        <v>4051664.2504799995</v>
      </c>
      <c r="F3368" s="2">
        <v>2202750.5348</v>
      </c>
      <c r="G3368" s="2">
        <v>340927.66079999995</v>
      </c>
      <c r="H3368" s="2">
        <v>8104.0168421052622</v>
      </c>
      <c r="I3368" s="2">
        <v>35762.299200000001</v>
      </c>
      <c r="J3368" s="2">
        <v>216815.37999999998</v>
      </c>
      <c r="K3368" s="2">
        <v>0</v>
      </c>
      <c r="L3368" s="2">
        <v>112.75</v>
      </c>
      <c r="M3368" s="2">
        <v>69886.058000000005</v>
      </c>
    </row>
    <row r="3369" spans="1:13" ht="14.25" customHeight="1">
      <c r="A3369" s="59" t="s">
        <v>149</v>
      </c>
      <c r="B3369" s="59" t="s">
        <v>9</v>
      </c>
      <c r="C3369" s="59" t="s">
        <v>112</v>
      </c>
      <c r="D3369" s="2">
        <v>20.09</v>
      </c>
      <c r="E3369" s="2">
        <v>3306562.875</v>
      </c>
      <c r="F3369" s="2">
        <v>1289363.2849999999</v>
      </c>
      <c r="G3369" s="2">
        <v>0</v>
      </c>
      <c r="H3369" s="2">
        <v>-1636.9616842105261</v>
      </c>
      <c r="I3369" s="2">
        <v>33863.572800000002</v>
      </c>
      <c r="J3369" s="2">
        <v>233428.58</v>
      </c>
      <c r="K3369" s="2">
        <v>29228.899999999998</v>
      </c>
      <c r="L3369" s="2">
        <v>0</v>
      </c>
      <c r="M3369" s="2">
        <v>60831.781999999999</v>
      </c>
    </row>
    <row r="3370" spans="1:13" ht="14.25" customHeight="1">
      <c r="A3370" s="59" t="s">
        <v>149</v>
      </c>
      <c r="B3370" s="59" t="s">
        <v>9</v>
      </c>
      <c r="C3370" s="59" t="s">
        <v>112</v>
      </c>
      <c r="D3370" s="2">
        <v>4.0179999999999998</v>
      </c>
      <c r="E3370" s="2">
        <v>578573.91899999988</v>
      </c>
      <c r="F3370" s="2">
        <v>257872.65699999998</v>
      </c>
      <c r="G3370" s="2">
        <v>0</v>
      </c>
      <c r="H3370" s="2">
        <v>-467.34821052631565</v>
      </c>
      <c r="I3370" s="2">
        <v>6772.1831999999995</v>
      </c>
      <c r="J3370" s="2">
        <v>46685.88</v>
      </c>
      <c r="K3370" s="2">
        <v>5846.5999999999995</v>
      </c>
      <c r="L3370" s="2">
        <v>0</v>
      </c>
      <c r="M3370" s="2">
        <v>12166.175999999999</v>
      </c>
    </row>
    <row r="3371" spans="1:13" ht="14.25" customHeight="1">
      <c r="A3371" s="59" t="s">
        <v>149</v>
      </c>
      <c r="B3371" s="59" t="s">
        <v>9</v>
      </c>
      <c r="C3371" s="59" t="s">
        <v>112</v>
      </c>
      <c r="D3371" s="2">
        <v>4095.1455999999998</v>
      </c>
      <c r="E3371" s="2">
        <v>571235954.88959992</v>
      </c>
      <c r="F3371" s="2">
        <v>107330471.0552</v>
      </c>
      <c r="G3371" s="2">
        <v>144964311.91679996</v>
      </c>
      <c r="H3371" s="2">
        <v>-335582.11705263157</v>
      </c>
      <c r="I3371" s="2">
        <v>20498399.589600001</v>
      </c>
      <c r="J3371" s="2">
        <v>81824898.019999996</v>
      </c>
      <c r="K3371" s="2">
        <v>3720903.34</v>
      </c>
      <c r="L3371" s="2">
        <v>2890024.236</v>
      </c>
      <c r="M3371" s="2">
        <v>12399912.162</v>
      </c>
    </row>
    <row r="3372" spans="1:13" ht="14.25" customHeight="1">
      <c r="A3372" s="59" t="s">
        <v>149</v>
      </c>
      <c r="B3372" s="59" t="s">
        <v>9</v>
      </c>
      <c r="C3372" s="59" t="s">
        <v>112</v>
      </c>
      <c r="D3372" s="2">
        <v>1800.0639999999999</v>
      </c>
      <c r="E3372" s="2">
        <v>296268033.59999996</v>
      </c>
      <c r="F3372" s="2">
        <v>47171364.829399996</v>
      </c>
      <c r="G3372" s="2">
        <v>63711986.342399992</v>
      </c>
      <c r="H3372" s="2">
        <v>-147756.61136842106</v>
      </c>
      <c r="I3372" s="2">
        <v>9001930.0536000002</v>
      </c>
      <c r="J3372" s="2">
        <v>35925691.579999998</v>
      </c>
      <c r="K3372" s="2">
        <v>1705150.64</v>
      </c>
      <c r="L3372" s="2">
        <v>1314171.6059999999</v>
      </c>
      <c r="M3372" s="2">
        <v>5450510.8900000006</v>
      </c>
    </row>
    <row r="3373" spans="1:13" ht="14.25" customHeight="1">
      <c r="A3373" s="59" t="s">
        <v>149</v>
      </c>
      <c r="B3373" s="59" t="s">
        <v>9</v>
      </c>
      <c r="C3373" s="59" t="s">
        <v>112</v>
      </c>
      <c r="D3373" s="2">
        <v>152.68399999999997</v>
      </c>
      <c r="E3373" s="2">
        <v>17540117.733599998</v>
      </c>
      <c r="F3373" s="2">
        <v>4001141.9807999996</v>
      </c>
      <c r="G3373" s="2">
        <v>5404135.0847999994</v>
      </c>
      <c r="H3373" s="2">
        <v>-12857.047578947368</v>
      </c>
      <c r="I3373" s="2">
        <v>763558.12080000003</v>
      </c>
      <c r="J3373" s="2">
        <v>3047276.6199999996</v>
      </c>
      <c r="K3373" s="2">
        <v>144629.13999999998</v>
      </c>
      <c r="L3373" s="2">
        <v>111474.572</v>
      </c>
      <c r="M3373" s="2">
        <v>462320.1</v>
      </c>
    </row>
    <row r="3374" spans="1:13" ht="14.25" customHeight="1">
      <c r="A3374" s="59" t="s">
        <v>149</v>
      </c>
      <c r="B3374" s="59" t="s">
        <v>9</v>
      </c>
      <c r="C3374" s="59" t="s">
        <v>112</v>
      </c>
      <c r="D3374" s="2">
        <v>1.6072</v>
      </c>
      <c r="E3374" s="2">
        <v>264525.02999999997</v>
      </c>
      <c r="F3374" s="2">
        <v>42117.225399999996</v>
      </c>
      <c r="G3374" s="2">
        <v>56885.433599999997</v>
      </c>
      <c r="H3374" s="2">
        <v>-186.44210526315786</v>
      </c>
      <c r="I3374" s="2">
        <v>8037.7055999999993</v>
      </c>
      <c r="J3374" s="2">
        <v>32076.76</v>
      </c>
      <c r="K3374" s="2">
        <v>1522.74</v>
      </c>
      <c r="L3374" s="2">
        <v>1173.502</v>
      </c>
      <c r="M3374" s="2">
        <v>4866.2900000000009</v>
      </c>
    </row>
    <row r="3375" spans="1:13" ht="14.25" customHeight="1">
      <c r="A3375" s="59" t="s">
        <v>149</v>
      </c>
      <c r="B3375" s="59" t="s">
        <v>9</v>
      </c>
      <c r="C3375" s="59" t="s">
        <v>112</v>
      </c>
      <c r="D3375" s="2">
        <v>2285.4384</v>
      </c>
      <c r="E3375" s="2">
        <v>236530533.03263998</v>
      </c>
      <c r="F3375" s="2">
        <v>67529988.145599991</v>
      </c>
      <c r="G3375" s="2">
        <v>52196259.532799996</v>
      </c>
      <c r="H3375" s="2">
        <v>-187405.38947368422</v>
      </c>
      <c r="I3375" s="2">
        <v>7817729.6447999999</v>
      </c>
      <c r="J3375" s="2">
        <v>27403084.719999999</v>
      </c>
      <c r="K3375" s="2">
        <v>1878985.72</v>
      </c>
      <c r="L3375" s="2">
        <v>7547176.5159999998</v>
      </c>
      <c r="M3375" s="2">
        <v>6920202.6299999999</v>
      </c>
    </row>
    <row r="3376" spans="1:13" ht="14.25" customHeight="1">
      <c r="A3376" s="59" t="s">
        <v>149</v>
      </c>
      <c r="B3376" s="59" t="s">
        <v>9</v>
      </c>
      <c r="C3376" s="59" t="s">
        <v>112</v>
      </c>
      <c r="D3376" s="2">
        <v>2688.8455999999996</v>
      </c>
      <c r="E3376" s="2">
        <v>348161941.40112001</v>
      </c>
      <c r="F3376" s="2">
        <v>79493925.65959999</v>
      </c>
      <c r="G3376" s="2">
        <v>61450152.134399995</v>
      </c>
      <c r="H3376" s="2">
        <v>-220328.57936842102</v>
      </c>
      <c r="I3376" s="2">
        <v>9199074.3552000001</v>
      </c>
      <c r="J3376" s="2">
        <v>32264321.059999999</v>
      </c>
      <c r="K3376" s="2">
        <v>2268068.34</v>
      </c>
      <c r="L3376" s="2">
        <v>8761288.3599999994</v>
      </c>
      <c r="M3376" s="2">
        <v>8141700.0499999998</v>
      </c>
    </row>
    <row r="3377" spans="1:13" ht="14.25" customHeight="1">
      <c r="A3377" s="59" t="s">
        <v>149</v>
      </c>
      <c r="B3377" s="59" t="s">
        <v>9</v>
      </c>
      <c r="C3377" s="59" t="s">
        <v>112</v>
      </c>
      <c r="D3377" s="2">
        <v>11.250399999999999</v>
      </c>
      <c r="E3377" s="2">
        <v>1215033.0746399998</v>
      </c>
      <c r="F3377" s="2">
        <v>332610.0318</v>
      </c>
      <c r="G3377" s="2">
        <v>257116.05119999996</v>
      </c>
      <c r="H3377" s="2">
        <v>-607.80126315789482</v>
      </c>
      <c r="I3377" s="2">
        <v>38489.061600000001</v>
      </c>
      <c r="J3377" s="2">
        <v>134996.6</v>
      </c>
      <c r="K3377" s="2">
        <v>9491.5</v>
      </c>
      <c r="L3377" s="2">
        <v>36659.084000000003</v>
      </c>
      <c r="M3377" s="2">
        <v>34065.834000000003</v>
      </c>
    </row>
    <row r="3378" spans="1:13" ht="14.25" customHeight="1">
      <c r="A3378" s="59" t="s">
        <v>149</v>
      </c>
      <c r="B3378" s="59" t="s">
        <v>9</v>
      </c>
      <c r="C3378" s="59" t="s">
        <v>112</v>
      </c>
      <c r="D3378" s="2">
        <v>1.6072</v>
      </c>
      <c r="E3378" s="2">
        <v>208437.76799999998</v>
      </c>
      <c r="F3378" s="2">
        <v>47515.605199999998</v>
      </c>
      <c r="G3378" s="2">
        <v>36730.751999999993</v>
      </c>
      <c r="H3378" s="2">
        <v>-187.68505263157891</v>
      </c>
      <c r="I3378" s="2">
        <v>5499.576</v>
      </c>
      <c r="J3378" s="2">
        <v>19283.939999999999</v>
      </c>
      <c r="K3378" s="2">
        <v>1357.1</v>
      </c>
      <c r="L3378" s="2">
        <v>5237.0119999999997</v>
      </c>
      <c r="M3378" s="2">
        <v>4866.2900000000009</v>
      </c>
    </row>
    <row r="3379" spans="1:13" ht="14.25" customHeight="1">
      <c r="A3379" s="59" t="s">
        <v>149</v>
      </c>
      <c r="B3379" s="59" t="s">
        <v>9</v>
      </c>
      <c r="C3379" s="59" t="s">
        <v>112</v>
      </c>
      <c r="D3379" s="2">
        <v>15734.487999999999</v>
      </c>
      <c r="E3379" s="2">
        <v>2251520266.5647998</v>
      </c>
      <c r="F3379" s="2">
        <v>939706653.21259999</v>
      </c>
      <c r="G3379" s="2">
        <v>426437676.44159997</v>
      </c>
      <c r="H3379" s="2">
        <v>-1291000.9566315787</v>
      </c>
      <c r="I3379" s="2">
        <v>64045082.052000001</v>
      </c>
      <c r="J3379" s="2">
        <v>174204733.53999999</v>
      </c>
      <c r="K3379" s="2">
        <v>22991567.539999999</v>
      </c>
      <c r="L3379" s="2">
        <v>31144053.952</v>
      </c>
      <c r="M3379" s="2">
        <v>47643302.651999995</v>
      </c>
    </row>
    <row r="3380" spans="1:13" ht="14.25" customHeight="1">
      <c r="A3380" s="59" t="s">
        <v>149</v>
      </c>
      <c r="B3380" s="59" t="s">
        <v>9</v>
      </c>
      <c r="C3380" s="59" t="s">
        <v>112</v>
      </c>
      <c r="D3380" s="2">
        <v>3228.0611999999996</v>
      </c>
      <c r="E3380" s="2">
        <v>603183577.55040002</v>
      </c>
      <c r="F3380" s="2">
        <v>192833008.98559996</v>
      </c>
      <c r="G3380" s="2">
        <v>87486507.955200002</v>
      </c>
      <c r="H3380" s="2">
        <v>-264841.01052631577</v>
      </c>
      <c r="I3380" s="2">
        <v>13145719.759199999</v>
      </c>
      <c r="J3380" s="2">
        <v>35733964.100000001</v>
      </c>
      <c r="K3380" s="2">
        <v>4904226.4799999995</v>
      </c>
      <c r="L3380" s="2">
        <v>6309427.7620000001</v>
      </c>
      <c r="M3380" s="2">
        <v>9774420.1720000003</v>
      </c>
    </row>
    <row r="3381" spans="1:13" ht="14.25" customHeight="1">
      <c r="A3381" s="59" t="s">
        <v>149</v>
      </c>
      <c r="B3381" s="59" t="s">
        <v>9</v>
      </c>
      <c r="C3381" s="59" t="s">
        <v>112</v>
      </c>
      <c r="D3381" s="2">
        <v>1.6072</v>
      </c>
      <c r="E3381" s="2">
        <v>238669.19999999998</v>
      </c>
      <c r="F3381" s="2">
        <v>96008.756999999983</v>
      </c>
      <c r="G3381" s="2">
        <v>43557.350399999996</v>
      </c>
      <c r="H3381" s="2">
        <v>-187.68505263157891</v>
      </c>
      <c r="I3381" s="2">
        <v>6546.3552</v>
      </c>
      <c r="J3381" s="2">
        <v>17791.539999999997</v>
      </c>
      <c r="K3381" s="2">
        <v>2441.96</v>
      </c>
      <c r="L3381" s="2">
        <v>3140.7640000000001</v>
      </c>
      <c r="M3381" s="2">
        <v>4866.2900000000009</v>
      </c>
    </row>
    <row r="3382" spans="1:13" ht="14.25" customHeight="1">
      <c r="A3382" s="59" t="s">
        <v>149</v>
      </c>
      <c r="B3382" s="59" t="s">
        <v>9</v>
      </c>
      <c r="C3382" s="59" t="s">
        <v>112</v>
      </c>
      <c r="D3382" s="2">
        <v>4.0179999999999998</v>
      </c>
      <c r="E3382" s="2">
        <v>755785.79999999993</v>
      </c>
      <c r="F3382" s="2">
        <v>240022.29019999999</v>
      </c>
      <c r="G3382" s="2">
        <v>108894.9504</v>
      </c>
      <c r="H3382" s="2">
        <v>-467.34821052631565</v>
      </c>
      <c r="I3382" s="2">
        <v>16362.345600000001</v>
      </c>
      <c r="J3382" s="2">
        <v>44478.439999999995</v>
      </c>
      <c r="K3382" s="2">
        <v>6104.9</v>
      </c>
      <c r="L3382" s="2">
        <v>7853.7139999999999</v>
      </c>
      <c r="M3382" s="2">
        <v>12166.175999999999</v>
      </c>
    </row>
    <row r="3383" spans="1:13" ht="14.25" customHeight="1">
      <c r="A3383" s="59" t="s">
        <v>149</v>
      </c>
      <c r="B3383" s="59" t="s">
        <v>9</v>
      </c>
      <c r="C3383" s="59" t="s">
        <v>112</v>
      </c>
      <c r="D3383" s="2">
        <v>62.680799999999998</v>
      </c>
      <c r="E3383" s="2">
        <v>21839560.391879998</v>
      </c>
      <c r="F3383" s="2">
        <v>9875471.6419999991</v>
      </c>
      <c r="G3383" s="2">
        <v>1987033.7087999997</v>
      </c>
      <c r="H3383" s="2">
        <v>-5195.5199999999995</v>
      </c>
      <c r="I3383" s="2">
        <v>279004.73760000005</v>
      </c>
      <c r="J3383" s="2">
        <v>1072939.6599999999</v>
      </c>
      <c r="K3383" s="2">
        <v>111478.18</v>
      </c>
      <c r="L3383" s="2">
        <v>105477.174</v>
      </c>
      <c r="M3383" s="2">
        <v>189794.33000000002</v>
      </c>
    </row>
    <row r="3384" spans="1:13" ht="14.25" customHeight="1">
      <c r="A3384" s="59" t="s">
        <v>149</v>
      </c>
      <c r="B3384" s="59" t="s">
        <v>9</v>
      </c>
      <c r="C3384" s="59" t="s">
        <v>112</v>
      </c>
      <c r="D3384" s="2">
        <v>3008.6783999999998</v>
      </c>
      <c r="E3384" s="2">
        <v>352009957.17887998</v>
      </c>
      <c r="F3384" s="2">
        <v>76891917.731599987</v>
      </c>
      <c r="G3384" s="2">
        <v>105799303.71839999</v>
      </c>
      <c r="H3384" s="2">
        <v>-247027.08884210524</v>
      </c>
      <c r="I3384" s="2">
        <v>11205158.500800001</v>
      </c>
      <c r="J3384" s="2">
        <v>41018371.280000001</v>
      </c>
      <c r="K3384" s="2">
        <v>2042760.22</v>
      </c>
      <c r="L3384" s="2">
        <v>1790130.8480000002</v>
      </c>
      <c r="M3384" s="2">
        <v>9110138.6640000008</v>
      </c>
    </row>
    <row r="3385" spans="1:13" ht="14.25" customHeight="1">
      <c r="A3385" s="59" t="s">
        <v>149</v>
      </c>
      <c r="B3385" s="59" t="s">
        <v>9</v>
      </c>
      <c r="C3385" s="59" t="s">
        <v>112</v>
      </c>
      <c r="D3385" s="2">
        <v>2970.9091999999996</v>
      </c>
      <c r="E3385" s="2">
        <v>385297214.14799994</v>
      </c>
      <c r="F3385" s="2">
        <v>75871779.052399993</v>
      </c>
      <c r="G3385" s="2">
        <v>104395642.6752</v>
      </c>
      <c r="H3385" s="2">
        <v>-244034.07157894736</v>
      </c>
      <c r="I3385" s="2">
        <v>11056505.2272</v>
      </c>
      <c r="J3385" s="2">
        <v>40474236.5</v>
      </c>
      <c r="K3385" s="2">
        <v>2268530.8199999998</v>
      </c>
      <c r="L3385" s="2">
        <v>1964335.912</v>
      </c>
      <c r="M3385" s="2">
        <v>8995775.8880000003</v>
      </c>
    </row>
    <row r="3386" spans="1:13" ht="14.25" customHeight="1">
      <c r="A3386" s="59" t="s">
        <v>149</v>
      </c>
      <c r="B3386" s="59" t="s">
        <v>9</v>
      </c>
      <c r="C3386" s="59" t="s">
        <v>112</v>
      </c>
      <c r="D3386" s="2">
        <v>160.72</v>
      </c>
      <c r="E3386" s="2">
        <v>20038777.41096</v>
      </c>
      <c r="F3386" s="2">
        <v>4104582.9553999994</v>
      </c>
      <c r="G3386" s="2">
        <v>5647693.9775999999</v>
      </c>
      <c r="H3386" s="2">
        <v>-17769.175578947368</v>
      </c>
      <c r="I3386" s="2">
        <v>598143.98159999994</v>
      </c>
      <c r="J3386" s="2">
        <v>2189614.84</v>
      </c>
      <c r="K3386" s="2">
        <v>122621.98</v>
      </c>
      <c r="L3386" s="2">
        <v>106264.62000000001</v>
      </c>
      <c r="M3386" s="2">
        <v>608316.01599999995</v>
      </c>
    </row>
    <row r="3387" spans="1:13" ht="14.25" customHeight="1">
      <c r="A3387" s="59" t="s">
        <v>149</v>
      </c>
      <c r="B3387" s="59" t="s">
        <v>9</v>
      </c>
      <c r="C3387" s="59" t="s">
        <v>112</v>
      </c>
      <c r="D3387" s="2">
        <v>3818.7071999999998</v>
      </c>
      <c r="E3387" s="2">
        <v>395215574.18111998</v>
      </c>
      <c r="F3387" s="2">
        <v>116789595.3396</v>
      </c>
      <c r="G3387" s="2">
        <v>86752798.982399985</v>
      </c>
      <c r="H3387" s="2">
        <v>-313232.68042105256</v>
      </c>
      <c r="I3387" s="2">
        <v>15338421.079200001</v>
      </c>
      <c r="J3387" s="2">
        <v>44026350.219999999</v>
      </c>
      <c r="K3387" s="2">
        <v>3792386.84</v>
      </c>
      <c r="L3387" s="2">
        <v>6801559.8640000001</v>
      </c>
      <c r="M3387" s="2">
        <v>11562868.790000001</v>
      </c>
    </row>
    <row r="3388" spans="1:13" ht="14.25" customHeight="1">
      <c r="A3388" s="59" t="s">
        <v>149</v>
      </c>
      <c r="B3388" s="59" t="s">
        <v>9</v>
      </c>
      <c r="C3388" s="59" t="s">
        <v>112</v>
      </c>
      <c r="D3388" s="2">
        <v>4381.2271999999994</v>
      </c>
      <c r="E3388" s="2">
        <v>567146660.46192002</v>
      </c>
      <c r="F3388" s="2">
        <v>134046904.74099998</v>
      </c>
      <c r="G3388" s="2">
        <v>99612443.86559999</v>
      </c>
      <c r="H3388" s="2">
        <v>-359057.66399999999</v>
      </c>
      <c r="I3388" s="2">
        <v>17555001.717599999</v>
      </c>
      <c r="J3388" s="2">
        <v>50398495.599999994</v>
      </c>
      <c r="K3388" s="2">
        <v>4438690.34</v>
      </c>
      <c r="L3388" s="2">
        <v>7845789.9299999997</v>
      </c>
      <c r="M3388" s="2">
        <v>13266154.175999999</v>
      </c>
    </row>
    <row r="3389" spans="1:13" ht="14.25" customHeight="1">
      <c r="A3389" s="59" t="s">
        <v>149</v>
      </c>
      <c r="B3389" s="59" t="s">
        <v>9</v>
      </c>
      <c r="C3389" s="59" t="s">
        <v>112</v>
      </c>
      <c r="D3389" s="2">
        <v>123.75439999999998</v>
      </c>
      <c r="E3389" s="2">
        <v>14399597.021039998</v>
      </c>
      <c r="F3389" s="2">
        <v>3787151.5417999998</v>
      </c>
      <c r="G3389" s="2">
        <v>2815050.0287999995</v>
      </c>
      <c r="H3389" s="2">
        <v>-19547.833263157892</v>
      </c>
      <c r="I3389" s="2">
        <v>495128.33279999997</v>
      </c>
      <c r="J3389" s="2">
        <v>1421713.5399999998</v>
      </c>
      <c r="K3389" s="2">
        <v>126740.84</v>
      </c>
      <c r="L3389" s="2">
        <v>222306.91999999998</v>
      </c>
      <c r="M3389" s="2">
        <v>618049.49800000002</v>
      </c>
    </row>
    <row r="3390" spans="1:13" ht="14.25" customHeight="1">
      <c r="A3390" s="59" t="s">
        <v>149</v>
      </c>
      <c r="B3390" s="59" t="s">
        <v>9</v>
      </c>
      <c r="C3390" s="59" t="s">
        <v>112</v>
      </c>
      <c r="D3390" s="2">
        <v>11668.271999999999</v>
      </c>
      <c r="E3390" s="2">
        <v>1669666714.5311997</v>
      </c>
      <c r="F3390" s="2">
        <v>702198398.9052</v>
      </c>
      <c r="G3390" s="2">
        <v>310299983.80799997</v>
      </c>
      <c r="H3390" s="2">
        <v>-957380.21052631573</v>
      </c>
      <c r="I3390" s="2">
        <v>47709114.933600001</v>
      </c>
      <c r="J3390" s="2">
        <v>127212893.49999999</v>
      </c>
      <c r="K3390" s="2">
        <v>19569500.079999998</v>
      </c>
      <c r="L3390" s="2">
        <v>22725588.732000001</v>
      </c>
      <c r="M3390" s="2">
        <v>35330988.219999999</v>
      </c>
    </row>
    <row r="3391" spans="1:13" ht="14.25" customHeight="1">
      <c r="A3391" s="59" t="s">
        <v>149</v>
      </c>
      <c r="B3391" s="59" t="s">
        <v>9</v>
      </c>
      <c r="C3391" s="59" t="s">
        <v>112</v>
      </c>
      <c r="D3391" s="2">
        <v>2922.6931999999997</v>
      </c>
      <c r="E3391" s="2">
        <v>547491233.51999998</v>
      </c>
      <c r="F3391" s="2">
        <v>175938407.55199999</v>
      </c>
      <c r="G3391" s="2">
        <v>77732779.564799994</v>
      </c>
      <c r="H3391" s="2">
        <v>-239825.45178947365</v>
      </c>
      <c r="I3391" s="2">
        <v>11956435.1208</v>
      </c>
      <c r="J3391" s="2">
        <v>31858195.559999999</v>
      </c>
      <c r="K3391" s="2">
        <v>5135582.92</v>
      </c>
      <c r="L3391" s="2">
        <v>5606594.7740000002</v>
      </c>
      <c r="M3391" s="2">
        <v>8849779.972000001</v>
      </c>
    </row>
    <row r="3392" spans="1:13" ht="14.25" customHeight="1">
      <c r="A3392" s="59" t="s">
        <v>149</v>
      </c>
      <c r="B3392" s="59" t="s">
        <v>9</v>
      </c>
      <c r="C3392" s="59" t="s">
        <v>112</v>
      </c>
      <c r="D3392" s="2">
        <v>4.0179999999999998</v>
      </c>
      <c r="E3392" s="2">
        <v>755785.79999999993</v>
      </c>
      <c r="F3392" s="2">
        <v>241873.98139999999</v>
      </c>
      <c r="G3392" s="2">
        <v>106863.18719999999</v>
      </c>
      <c r="H3392" s="2">
        <v>-467.34821052631565</v>
      </c>
      <c r="I3392" s="2">
        <v>16437.621599999999</v>
      </c>
      <c r="J3392" s="2">
        <v>43797.84</v>
      </c>
      <c r="K3392" s="2">
        <v>7060.2</v>
      </c>
      <c r="L3392" s="2">
        <v>7707.5899999999992</v>
      </c>
      <c r="M3392" s="2">
        <v>12166.175999999999</v>
      </c>
    </row>
    <row r="3393" spans="1:13" ht="14.25" customHeight="1">
      <c r="A3393" s="59" t="s">
        <v>149</v>
      </c>
      <c r="B3393" s="59" t="s">
        <v>9</v>
      </c>
      <c r="C3393" s="59" t="s">
        <v>112</v>
      </c>
      <c r="D3393" s="2">
        <v>8.0359999999999996</v>
      </c>
      <c r="E3393" s="2">
        <v>2123145.5137199997</v>
      </c>
      <c r="F3393" s="2">
        <v>1279275.2267999998</v>
      </c>
      <c r="G3393" s="2">
        <v>254401.7856</v>
      </c>
      <c r="H3393" s="2">
        <v>-934.69642105263131</v>
      </c>
      <c r="I3393" s="2">
        <v>35721.561600000001</v>
      </c>
      <c r="J3393" s="2">
        <v>137363.94</v>
      </c>
      <c r="K3393" s="2">
        <v>918.4</v>
      </c>
      <c r="L3393" s="2">
        <v>377.036</v>
      </c>
      <c r="M3393" s="2">
        <v>24332.351999999999</v>
      </c>
    </row>
    <row r="3394" spans="1:13" ht="14.25" customHeight="1">
      <c r="A3394" s="59" t="s">
        <v>149</v>
      </c>
      <c r="B3394" s="59" t="s">
        <v>9</v>
      </c>
      <c r="C3394" s="59" t="s">
        <v>112</v>
      </c>
      <c r="D3394" s="2">
        <v>10196.076799999999</v>
      </c>
      <c r="E3394" s="2">
        <v>1504931759.21088</v>
      </c>
      <c r="F3394" s="2">
        <v>310522393.41659999</v>
      </c>
      <c r="G3394" s="2">
        <v>362424936.40319997</v>
      </c>
      <c r="H3394" s="2">
        <v>-836559.51157894731</v>
      </c>
      <c r="I3394" s="2">
        <v>38030690.095199995</v>
      </c>
      <c r="J3394" s="2">
        <v>139218784.09999999</v>
      </c>
      <c r="K3394" s="2">
        <v>13344027.279999999</v>
      </c>
      <c r="L3394" s="2">
        <v>6388076.75</v>
      </c>
      <c r="M3394" s="2">
        <v>30873249.198000003</v>
      </c>
    </row>
    <row r="3395" spans="1:13" ht="14.25" customHeight="1">
      <c r="A3395" s="59" t="s">
        <v>149</v>
      </c>
      <c r="B3395" s="59" t="s">
        <v>9</v>
      </c>
      <c r="C3395" s="59" t="s">
        <v>112</v>
      </c>
      <c r="D3395" s="2">
        <v>7193.0235999999995</v>
      </c>
      <c r="E3395" s="2">
        <v>1242214314.2639999</v>
      </c>
      <c r="F3395" s="2">
        <v>218918931.47759998</v>
      </c>
      <c r="G3395" s="2">
        <v>255510361.57440001</v>
      </c>
      <c r="H3395" s="2">
        <v>-590183.72715789475</v>
      </c>
      <c r="I3395" s="2">
        <v>26811724.204799999</v>
      </c>
      <c r="J3395" s="2">
        <v>98149699.919999987</v>
      </c>
      <c r="K3395" s="2">
        <v>9911245.6999999993</v>
      </c>
      <c r="L3395" s="2">
        <v>4722010.59</v>
      </c>
      <c r="M3395" s="2">
        <v>21780143.901999999</v>
      </c>
    </row>
    <row r="3396" spans="1:13" ht="14.25" customHeight="1">
      <c r="A3396" s="59" t="s">
        <v>149</v>
      </c>
      <c r="B3396" s="59" t="s">
        <v>9</v>
      </c>
      <c r="C3396" s="59" t="s">
        <v>112</v>
      </c>
      <c r="D3396" s="2">
        <v>408.22879999999998</v>
      </c>
      <c r="E3396" s="2">
        <v>64153358.105759986</v>
      </c>
      <c r="F3396" s="2">
        <v>12423313.625399997</v>
      </c>
      <c r="G3396" s="2">
        <v>14499823.315199999</v>
      </c>
      <c r="H3396" s="2">
        <v>-52181.416421052621</v>
      </c>
      <c r="I3396" s="2">
        <v>1521529.8768000002</v>
      </c>
      <c r="J3396" s="2">
        <v>5569845.0800000001</v>
      </c>
      <c r="K3396" s="2">
        <v>566310.86</v>
      </c>
      <c r="L3396" s="2">
        <v>269692.58799999999</v>
      </c>
      <c r="M3396" s="2">
        <v>1722750.5460000001</v>
      </c>
    </row>
    <row r="3397" spans="1:13" ht="14.25" customHeight="1">
      <c r="A3397" s="59" t="s">
        <v>149</v>
      </c>
      <c r="B3397" s="59" t="s">
        <v>9</v>
      </c>
      <c r="C3397" s="59" t="s">
        <v>112</v>
      </c>
      <c r="D3397" s="2">
        <v>27402.76</v>
      </c>
      <c r="E3397" s="2">
        <v>4143100012.1279993</v>
      </c>
      <c r="F3397" s="2">
        <v>1978582936.0966001</v>
      </c>
      <c r="G3397" s="2">
        <v>745402785.50399995</v>
      </c>
      <c r="H3397" s="2">
        <v>-2247682.6307368418</v>
      </c>
      <c r="I3397" s="2">
        <v>113758641.8856</v>
      </c>
      <c r="J3397" s="2">
        <v>313063721.31999999</v>
      </c>
      <c r="K3397" s="2">
        <v>39329232.780000001</v>
      </c>
      <c r="L3397" s="2">
        <v>63439942.962000005</v>
      </c>
      <c r="M3397" s="2">
        <v>82974291.774000004</v>
      </c>
    </row>
    <row r="3398" spans="1:13" ht="14.25" customHeight="1">
      <c r="A3398" s="59" t="s">
        <v>149</v>
      </c>
      <c r="B3398" s="59" t="s">
        <v>9</v>
      </c>
      <c r="C3398" s="59" t="s">
        <v>112</v>
      </c>
      <c r="D3398" s="2">
        <v>4918.0319999999992</v>
      </c>
      <c r="E3398" s="2">
        <v>924398588.83679998</v>
      </c>
      <c r="F3398" s="2">
        <v>355105089.176</v>
      </c>
      <c r="G3398" s="2">
        <v>133750528.26239999</v>
      </c>
      <c r="H3398" s="2">
        <v>-403289.18905263155</v>
      </c>
      <c r="I3398" s="2">
        <v>20454901.5744</v>
      </c>
      <c r="J3398" s="2">
        <v>56198331.82</v>
      </c>
      <c r="K3398" s="2">
        <v>7332982.0199999996</v>
      </c>
      <c r="L3398" s="2">
        <v>11322711.290000001</v>
      </c>
      <c r="M3398" s="2">
        <v>14891574.412</v>
      </c>
    </row>
    <row r="3399" spans="1:13" ht="14.25" customHeight="1">
      <c r="A3399" s="59" t="s">
        <v>149</v>
      </c>
      <c r="B3399" s="59" t="s">
        <v>9</v>
      </c>
      <c r="C3399" s="59" t="s">
        <v>112</v>
      </c>
      <c r="D3399" s="2">
        <v>13.661199999999999</v>
      </c>
      <c r="E3399" s="2">
        <v>2569671.7199999997</v>
      </c>
      <c r="F3399" s="2">
        <v>986403.37899999996</v>
      </c>
      <c r="G3399" s="2">
        <v>371530.06079999998</v>
      </c>
      <c r="H3399" s="2">
        <v>-888.70736842105248</v>
      </c>
      <c r="I3399" s="2">
        <v>56819.210399999996</v>
      </c>
      <c r="J3399" s="2">
        <v>156108.31999999998</v>
      </c>
      <c r="K3399" s="2">
        <v>20368.8</v>
      </c>
      <c r="L3399" s="2">
        <v>31450.936000000002</v>
      </c>
      <c r="M3399" s="2">
        <v>41365.72</v>
      </c>
    </row>
    <row r="3400" spans="1:13" ht="14.25" customHeight="1">
      <c r="A3400" s="59" t="s">
        <v>149</v>
      </c>
      <c r="B3400" s="59" t="s">
        <v>9</v>
      </c>
      <c r="C3400" s="59" t="s">
        <v>112</v>
      </c>
      <c r="D3400" s="2">
        <v>131.79040000000001</v>
      </c>
      <c r="E3400" s="2">
        <v>18405054.914399996</v>
      </c>
      <c r="F3400" s="2">
        <v>8073210.5749999993</v>
      </c>
      <c r="G3400" s="2">
        <v>0</v>
      </c>
      <c r="H3400" s="2">
        <v>30800.235789473678</v>
      </c>
      <c r="I3400" s="2">
        <v>281510.98560000001</v>
      </c>
      <c r="J3400" s="2">
        <v>1890218.9</v>
      </c>
      <c r="K3400" s="2">
        <v>0</v>
      </c>
      <c r="L3400" s="2">
        <v>0</v>
      </c>
      <c r="M3400" s="2">
        <v>577468.51800000004</v>
      </c>
    </row>
    <row r="3401" spans="1:13" ht="14.25" customHeight="1">
      <c r="A3401" s="59" t="s">
        <v>149</v>
      </c>
      <c r="B3401" s="59" t="s">
        <v>9</v>
      </c>
      <c r="C3401" s="59" t="s">
        <v>112</v>
      </c>
      <c r="D3401" s="2">
        <v>39.376399999999997</v>
      </c>
      <c r="E3401" s="2">
        <v>6480863.2349999994</v>
      </c>
      <c r="F3401" s="2">
        <v>2412118.1089999997</v>
      </c>
      <c r="G3401" s="2">
        <v>0</v>
      </c>
      <c r="H3401" s="2">
        <v>10267.988210526317</v>
      </c>
      <c r="I3401" s="2">
        <v>84109.86</v>
      </c>
      <c r="J3401" s="2">
        <v>564760.24</v>
      </c>
      <c r="K3401" s="2">
        <v>0</v>
      </c>
      <c r="L3401" s="2">
        <v>0</v>
      </c>
      <c r="M3401" s="2">
        <v>172536.364</v>
      </c>
    </row>
    <row r="3402" spans="1:13" ht="14.25" customHeight="1">
      <c r="A3402" s="59" t="s">
        <v>149</v>
      </c>
      <c r="B3402" s="59" t="s">
        <v>9</v>
      </c>
      <c r="C3402" s="59" t="s">
        <v>112</v>
      </c>
      <c r="D3402" s="2">
        <v>14.4648</v>
      </c>
      <c r="E3402" s="2">
        <v>2068832.3594399998</v>
      </c>
      <c r="F3402" s="2">
        <v>886083.55399999989</v>
      </c>
      <c r="G3402" s="2">
        <v>0</v>
      </c>
      <c r="H3402" s="2">
        <v>5133.3726315789472</v>
      </c>
      <c r="I3402" s="2">
        <v>30897.698400000001</v>
      </c>
      <c r="J3402" s="2">
        <v>207462.46</v>
      </c>
      <c r="K3402" s="2">
        <v>0</v>
      </c>
      <c r="L3402" s="2">
        <v>0</v>
      </c>
      <c r="M3402" s="2">
        <v>63380.834000000003</v>
      </c>
    </row>
    <row r="3403" spans="1:13" ht="14.25" customHeight="1">
      <c r="A3403" s="59" t="s">
        <v>149</v>
      </c>
      <c r="B3403" s="59" t="s">
        <v>9</v>
      </c>
      <c r="C3403" s="59" t="s">
        <v>112</v>
      </c>
      <c r="D3403" s="2">
        <v>1.6072</v>
      </c>
      <c r="E3403" s="2">
        <v>254117.461752</v>
      </c>
      <c r="F3403" s="2">
        <v>0</v>
      </c>
      <c r="G3403" s="2">
        <v>0</v>
      </c>
      <c r="H3403" s="2">
        <v>0</v>
      </c>
      <c r="I3403" s="2">
        <v>0</v>
      </c>
      <c r="J3403" s="2">
        <v>0</v>
      </c>
      <c r="K3403" s="2">
        <v>0</v>
      </c>
      <c r="L3403" s="2">
        <v>0</v>
      </c>
      <c r="M3403" s="2">
        <v>0</v>
      </c>
    </row>
    <row r="3404" spans="1:13" ht="14.25" customHeight="1">
      <c r="A3404" s="59" t="s">
        <v>149</v>
      </c>
      <c r="B3404" s="59" t="s">
        <v>9</v>
      </c>
      <c r="C3404" s="59" t="s">
        <v>112</v>
      </c>
      <c r="D3404" s="2">
        <v>2.4107999999999996</v>
      </c>
      <c r="E3404" s="2">
        <v>347144.35139999999</v>
      </c>
      <c r="F3404" s="2">
        <v>153762.75099999999</v>
      </c>
      <c r="G3404" s="2">
        <v>0</v>
      </c>
      <c r="H3404" s="2">
        <v>0</v>
      </c>
      <c r="I3404" s="2">
        <v>5157.7343999999994</v>
      </c>
      <c r="J3404" s="2">
        <v>34630.239999999998</v>
      </c>
      <c r="K3404" s="2">
        <v>0</v>
      </c>
      <c r="L3404" s="2">
        <v>0</v>
      </c>
      <c r="M3404" s="2">
        <v>10563.322</v>
      </c>
    </row>
    <row r="3405" spans="1:13" ht="14.25" customHeight="1">
      <c r="A3405" s="59" t="s">
        <v>149</v>
      </c>
      <c r="B3405" s="59" t="s">
        <v>9</v>
      </c>
      <c r="C3405" s="59" t="s">
        <v>112</v>
      </c>
      <c r="D3405" s="2">
        <v>11864.350399999999</v>
      </c>
      <c r="E3405" s="2">
        <v>1655005902.0263999</v>
      </c>
      <c r="F3405" s="2">
        <v>320067193.41659999</v>
      </c>
      <c r="G3405" s="2">
        <v>432266711.38559997</v>
      </c>
      <c r="H3405" s="2">
        <v>2843869.7936842106</v>
      </c>
      <c r="I3405" s="2">
        <v>61419811.183200002</v>
      </c>
      <c r="J3405" s="2">
        <v>245502429.73999998</v>
      </c>
      <c r="K3405" s="2">
        <v>0</v>
      </c>
      <c r="L3405" s="2">
        <v>11913161.392000001</v>
      </c>
      <c r="M3405" s="2">
        <v>51986215.270000003</v>
      </c>
    </row>
    <row r="3406" spans="1:13" ht="14.25" customHeight="1">
      <c r="A3406" s="59" t="s">
        <v>149</v>
      </c>
      <c r="B3406" s="59" t="s">
        <v>9</v>
      </c>
      <c r="C3406" s="59" t="s">
        <v>112</v>
      </c>
      <c r="D3406" s="2">
        <v>1016.554</v>
      </c>
      <c r="E3406" s="2">
        <v>167311994.758524</v>
      </c>
      <c r="F3406" s="2">
        <v>26714423.709999997</v>
      </c>
      <c r="G3406" s="2">
        <v>36079164.518399999</v>
      </c>
      <c r="H3406" s="2">
        <v>241266.02778947365</v>
      </c>
      <c r="I3406" s="2">
        <v>5126404.5288000004</v>
      </c>
      <c r="J3406" s="2">
        <v>20490923.419999998</v>
      </c>
      <c r="K3406" s="2">
        <v>0</v>
      </c>
      <c r="L3406" s="2">
        <v>994323.30800000008</v>
      </c>
      <c r="M3406" s="2">
        <v>4450729.58</v>
      </c>
    </row>
    <row r="3407" spans="1:13" ht="14.25" customHeight="1">
      <c r="A3407" s="59" t="s">
        <v>149</v>
      </c>
      <c r="B3407" s="59" t="s">
        <v>9</v>
      </c>
      <c r="C3407" s="59" t="s">
        <v>112</v>
      </c>
      <c r="D3407" s="2">
        <v>668.59519999999998</v>
      </c>
      <c r="E3407" s="2">
        <v>93263013.043200001</v>
      </c>
      <c r="F3407" s="2">
        <v>0</v>
      </c>
      <c r="G3407" s="2">
        <v>0</v>
      </c>
      <c r="H3407" s="2">
        <v>51888.080842105257</v>
      </c>
      <c r="I3407" s="2">
        <v>0</v>
      </c>
      <c r="J3407" s="2">
        <v>0</v>
      </c>
      <c r="K3407" s="2">
        <v>0</v>
      </c>
      <c r="L3407" s="2">
        <v>0</v>
      </c>
      <c r="M3407" s="2">
        <v>0</v>
      </c>
    </row>
    <row r="3408" spans="1:13" ht="14.25" customHeight="1">
      <c r="A3408" s="59" t="s">
        <v>149</v>
      </c>
      <c r="B3408" s="59" t="s">
        <v>9</v>
      </c>
      <c r="C3408" s="59" t="s">
        <v>112</v>
      </c>
      <c r="D3408" s="2">
        <v>11301.830399999999</v>
      </c>
      <c r="E3408" s="2">
        <v>1169699896.74384</v>
      </c>
      <c r="F3408" s="2">
        <v>333523062.71059996</v>
      </c>
      <c r="G3408" s="2">
        <v>258420441.59999999</v>
      </c>
      <c r="H3408" s="2">
        <v>2710399.6193684204</v>
      </c>
      <c r="I3408" s="2">
        <v>38255670.576000005</v>
      </c>
      <c r="J3408" s="2">
        <v>135955080.78</v>
      </c>
      <c r="K3408" s="2">
        <v>0</v>
      </c>
      <c r="L3408" s="2">
        <v>59573168.182000004</v>
      </c>
      <c r="M3408" s="2">
        <v>49521412.776000001</v>
      </c>
    </row>
    <row r="3409" spans="1:13" ht="14.25" customHeight="1">
      <c r="A3409" s="59" t="s">
        <v>149</v>
      </c>
      <c r="B3409" s="59" t="s">
        <v>9</v>
      </c>
      <c r="C3409" s="59" t="s">
        <v>112</v>
      </c>
      <c r="D3409" s="2">
        <v>1514.7859999999998</v>
      </c>
      <c r="E3409" s="2">
        <v>197004832.31721598</v>
      </c>
      <c r="F3409" s="2">
        <v>44773298.256799996</v>
      </c>
      <c r="G3409" s="2">
        <v>34691249.836800002</v>
      </c>
      <c r="H3409" s="2">
        <v>364470.69978947367</v>
      </c>
      <c r="I3409" s="2">
        <v>5135596.1711999997</v>
      </c>
      <c r="J3409" s="2">
        <v>18251062.259999998</v>
      </c>
      <c r="K3409" s="2">
        <v>0</v>
      </c>
      <c r="L3409" s="2">
        <v>7997316.9099999992</v>
      </c>
      <c r="M3409" s="2">
        <v>6890884.9240000006</v>
      </c>
    </row>
    <row r="3410" spans="1:13" ht="14.25" customHeight="1">
      <c r="A3410" s="59" t="s">
        <v>149</v>
      </c>
      <c r="B3410" s="59" t="s">
        <v>9</v>
      </c>
      <c r="C3410" s="59" t="s">
        <v>112</v>
      </c>
      <c r="D3410" s="2">
        <v>199.29279999999997</v>
      </c>
      <c r="E3410" s="2">
        <v>21523443.036479998</v>
      </c>
      <c r="F3410" s="2">
        <v>5881243.277999999</v>
      </c>
      <c r="G3410" s="2">
        <v>4556900.8511999995</v>
      </c>
      <c r="H3410" s="2">
        <v>46199.110736842107</v>
      </c>
      <c r="I3410" s="2">
        <v>674590.74479999999</v>
      </c>
      <c r="J3410" s="2">
        <v>2397379.06</v>
      </c>
      <c r="K3410" s="2">
        <v>0</v>
      </c>
      <c r="L3410" s="2">
        <v>1050501.672</v>
      </c>
      <c r="M3410" s="2">
        <v>873244.24</v>
      </c>
    </row>
    <row r="3411" spans="1:13" ht="14.25" customHeight="1">
      <c r="A3411" s="59" t="s">
        <v>149</v>
      </c>
      <c r="B3411" s="59" t="s">
        <v>9</v>
      </c>
      <c r="C3411" s="59" t="s">
        <v>112</v>
      </c>
      <c r="D3411" s="2">
        <v>56780.768799999991</v>
      </c>
      <c r="E3411" s="2">
        <v>8125224029.2792788</v>
      </c>
      <c r="F3411" s="2">
        <v>3421881828.4245996</v>
      </c>
      <c r="G3411" s="2">
        <v>1582617676.0511997</v>
      </c>
      <c r="H3411" s="2">
        <v>13603344.252631579</v>
      </c>
      <c r="I3411" s="2">
        <v>228454924.28400004</v>
      </c>
      <c r="J3411" s="2">
        <v>654169626.33999991</v>
      </c>
      <c r="K3411" s="2">
        <v>0</v>
      </c>
      <c r="L3411" s="2">
        <v>11287194.138</v>
      </c>
      <c r="M3411" s="2">
        <v>248797209.58400002</v>
      </c>
    </row>
    <row r="3412" spans="1:13" ht="14.25" customHeight="1">
      <c r="A3412" s="59" t="s">
        <v>149</v>
      </c>
      <c r="B3412" s="59" t="s">
        <v>9</v>
      </c>
      <c r="C3412" s="59" t="s">
        <v>112</v>
      </c>
      <c r="D3412" s="2">
        <v>685.47079999999994</v>
      </c>
      <c r="E3412" s="2">
        <v>128592419.15519997</v>
      </c>
      <c r="F3412" s="2">
        <v>41318768.6778</v>
      </c>
      <c r="G3412" s="2">
        <v>19109967.225599997</v>
      </c>
      <c r="H3412" s="2">
        <v>164270.41010526314</v>
      </c>
      <c r="I3412" s="2">
        <v>2758566.9528000001</v>
      </c>
      <c r="J3412" s="2">
        <v>7898977.9999999991</v>
      </c>
      <c r="K3412" s="2">
        <v>0</v>
      </c>
      <c r="L3412" s="2">
        <v>136282.27800000002</v>
      </c>
      <c r="M3412" s="2">
        <v>3003538.23</v>
      </c>
    </row>
    <row r="3413" spans="1:13" ht="14.25" customHeight="1">
      <c r="A3413" s="59" t="s">
        <v>149</v>
      </c>
      <c r="B3413" s="59" t="s">
        <v>9</v>
      </c>
      <c r="C3413" s="59" t="s">
        <v>112</v>
      </c>
      <c r="D3413" s="2">
        <v>139.02279999999999</v>
      </c>
      <c r="E3413" s="2">
        <v>20519640.159479998</v>
      </c>
      <c r="F3413" s="2">
        <v>8244692.4517999999</v>
      </c>
      <c r="G3413" s="2">
        <v>3813172.3967999998</v>
      </c>
      <c r="H3413" s="2">
        <v>30800.235789473678</v>
      </c>
      <c r="I3413" s="2">
        <v>550442.90880000009</v>
      </c>
      <c r="J3413" s="2">
        <v>1576157.26</v>
      </c>
      <c r="K3413" s="2">
        <v>0</v>
      </c>
      <c r="L3413" s="2">
        <v>27189.887999999999</v>
      </c>
      <c r="M3413" s="2">
        <v>609158.48400000005</v>
      </c>
    </row>
    <row r="3414" spans="1:13" ht="14.25" customHeight="1">
      <c r="A3414" s="59" t="s">
        <v>149</v>
      </c>
      <c r="B3414" s="59" t="s">
        <v>9</v>
      </c>
      <c r="C3414" s="59" t="s">
        <v>112</v>
      </c>
      <c r="D3414" s="2">
        <v>70.716799999999992</v>
      </c>
      <c r="E3414" s="2">
        <v>10119192.209280001</v>
      </c>
      <c r="F3414" s="2">
        <v>0</v>
      </c>
      <c r="G3414" s="2">
        <v>0</v>
      </c>
      <c r="H3414" s="2">
        <v>5485.1267368421049</v>
      </c>
      <c r="I3414" s="2">
        <v>0</v>
      </c>
      <c r="J3414" s="2">
        <v>0</v>
      </c>
      <c r="K3414" s="2">
        <v>0</v>
      </c>
      <c r="L3414" s="2">
        <v>0</v>
      </c>
      <c r="M3414" s="2">
        <v>0</v>
      </c>
    </row>
    <row r="3415" spans="1:13" ht="14.25" customHeight="1">
      <c r="A3415" s="59" t="s">
        <v>149</v>
      </c>
      <c r="B3415" s="59" t="s">
        <v>9</v>
      </c>
      <c r="C3415" s="59" t="s">
        <v>112</v>
      </c>
      <c r="D3415" s="2">
        <v>4114.4319999999998</v>
      </c>
      <c r="E3415" s="2">
        <v>211077767.5776</v>
      </c>
      <c r="F3415" s="2">
        <v>105044551.9056</v>
      </c>
      <c r="G3415" s="2">
        <v>11993233.670399997</v>
      </c>
      <c r="H3415" s="2">
        <v>985601.33052631572</v>
      </c>
      <c r="I3415" s="2">
        <v>42359277.067199998</v>
      </c>
      <c r="J3415" s="2">
        <v>98367349.239999995</v>
      </c>
      <c r="K3415" s="2">
        <v>0</v>
      </c>
      <c r="L3415" s="2">
        <v>21235539.754000001</v>
      </c>
      <c r="M3415" s="2">
        <v>18028273.098000001</v>
      </c>
    </row>
    <row r="3416" spans="1:13" ht="14.25" customHeight="1">
      <c r="A3416" s="59" t="s">
        <v>149</v>
      </c>
      <c r="B3416" s="59" t="s">
        <v>9</v>
      </c>
      <c r="C3416" s="59" t="s">
        <v>112</v>
      </c>
      <c r="D3416" s="2">
        <v>12.053999999999998</v>
      </c>
      <c r="E3416" s="2">
        <v>3606943.9744799999</v>
      </c>
      <c r="F3416" s="2">
        <v>1913967.8384</v>
      </c>
      <c r="G3416" s="2">
        <v>385105.32479999994</v>
      </c>
      <c r="H3416" s="2">
        <v>5133.3726315789472</v>
      </c>
      <c r="I3416" s="2">
        <v>54073.850399999996</v>
      </c>
      <c r="J3416" s="2">
        <v>207937.24</v>
      </c>
      <c r="K3416" s="2">
        <v>0</v>
      </c>
      <c r="L3416" s="2">
        <v>558.33800000000008</v>
      </c>
      <c r="M3416" s="2">
        <v>52817.512000000002</v>
      </c>
    </row>
    <row r="3417" spans="1:13" ht="14.25" customHeight="1">
      <c r="A3417" s="59" t="s">
        <v>149</v>
      </c>
      <c r="B3417" s="59" t="s">
        <v>9</v>
      </c>
      <c r="C3417" s="59" t="s">
        <v>112</v>
      </c>
      <c r="D3417" s="2">
        <v>21282.542399999998</v>
      </c>
      <c r="E3417" s="2">
        <v>2490155193.6676803</v>
      </c>
      <c r="F3417" s="2">
        <v>614585597.96119988</v>
      </c>
      <c r="G3417" s="2">
        <v>865653638.28479993</v>
      </c>
      <c r="H3417" s="2">
        <v>5097404.220631578</v>
      </c>
      <c r="I3417" s="2">
        <v>66923654.004000001</v>
      </c>
      <c r="J3417" s="2">
        <v>249669941.97999999</v>
      </c>
      <c r="K3417" s="2">
        <v>0</v>
      </c>
      <c r="L3417" s="2">
        <v>1133079.7720000001</v>
      </c>
      <c r="M3417" s="2">
        <v>93254059.25</v>
      </c>
    </row>
    <row r="3418" spans="1:13" ht="14.25" customHeight="1">
      <c r="A3418" s="59" t="s">
        <v>149</v>
      </c>
      <c r="B3418" s="59" t="s">
        <v>9</v>
      </c>
      <c r="C3418" s="59" t="s">
        <v>112</v>
      </c>
      <c r="D3418" s="2">
        <v>1456.1232</v>
      </c>
      <c r="E3418" s="2">
        <v>188858215.58788797</v>
      </c>
      <c r="F3418" s="2">
        <v>39008664.595799997</v>
      </c>
      <c r="G3418" s="2">
        <v>54944344.819199994</v>
      </c>
      <c r="H3418" s="2">
        <v>349064.36715789471</v>
      </c>
      <c r="I3418" s="2">
        <v>4247744.9760000007</v>
      </c>
      <c r="J3418" s="2">
        <v>15846920.659999998</v>
      </c>
      <c r="K3418" s="2">
        <v>0</v>
      </c>
      <c r="L3418" s="2">
        <v>71920.067999999999</v>
      </c>
      <c r="M3418" s="2">
        <v>6109190.0760000004</v>
      </c>
    </row>
    <row r="3419" spans="1:13" ht="14.25" customHeight="1">
      <c r="A3419" s="59" t="s">
        <v>149</v>
      </c>
      <c r="B3419" s="59" t="s">
        <v>9</v>
      </c>
      <c r="C3419" s="59" t="s">
        <v>112</v>
      </c>
      <c r="D3419" s="2">
        <v>37.769199999999998</v>
      </c>
      <c r="E3419" s="2">
        <v>4589059.7768400004</v>
      </c>
      <c r="F3419" s="2">
        <v>1011257.2428</v>
      </c>
      <c r="G3419" s="2">
        <v>1424370.7007999998</v>
      </c>
      <c r="H3419" s="2">
        <v>10267.988210526317</v>
      </c>
      <c r="I3419" s="2">
        <v>110114.61839999999</v>
      </c>
      <c r="J3419" s="2">
        <v>410815.89999999997</v>
      </c>
      <c r="K3419" s="2">
        <v>0</v>
      </c>
      <c r="L3419" s="2">
        <v>1864.4340000000002</v>
      </c>
      <c r="M3419" s="2">
        <v>165493.54800000001</v>
      </c>
    </row>
    <row r="3420" spans="1:13" ht="14.25" customHeight="1">
      <c r="A3420" s="59" t="s">
        <v>149</v>
      </c>
      <c r="B3420" s="59" t="s">
        <v>9</v>
      </c>
      <c r="C3420" s="59" t="s">
        <v>112</v>
      </c>
      <c r="D3420" s="2">
        <v>16.071999999999999</v>
      </c>
      <c r="E3420" s="2">
        <v>1952791.3943999999</v>
      </c>
      <c r="F3420" s="2">
        <v>1028167.4467999999</v>
      </c>
      <c r="G3420" s="2">
        <v>0</v>
      </c>
      <c r="H3420" s="2">
        <v>5133.3726315789472</v>
      </c>
      <c r="I3420" s="2">
        <v>31619.462399999997</v>
      </c>
      <c r="J3420" s="2">
        <v>215644.41999999998</v>
      </c>
      <c r="K3420" s="2">
        <v>0</v>
      </c>
      <c r="L3420" s="2">
        <v>0</v>
      </c>
      <c r="M3420" s="2">
        <v>70422.748000000007</v>
      </c>
    </row>
    <row r="3421" spans="1:13" ht="14.25" customHeight="1">
      <c r="A3421" s="59" t="s">
        <v>149</v>
      </c>
      <c r="B3421" s="59" t="s">
        <v>9</v>
      </c>
      <c r="C3421" s="59" t="s">
        <v>112</v>
      </c>
      <c r="D3421" s="2">
        <v>12034.713599999999</v>
      </c>
      <c r="E3421" s="2">
        <v>1245527870.14656</v>
      </c>
      <c r="F3421" s="2">
        <v>374775728.08059996</v>
      </c>
      <c r="G3421" s="2">
        <v>278053167.87839997</v>
      </c>
      <c r="H3421" s="2">
        <v>2884938.0176842101</v>
      </c>
      <c r="I3421" s="2">
        <v>49775284.382399999</v>
      </c>
      <c r="J3421" s="2">
        <v>128801080.97999999</v>
      </c>
      <c r="K3421" s="2">
        <v>0</v>
      </c>
      <c r="L3421" s="2">
        <v>583686.00400000007</v>
      </c>
      <c r="M3421" s="2">
        <v>52732698.744000003</v>
      </c>
    </row>
    <row r="3422" spans="1:13" ht="14.25" customHeight="1">
      <c r="A3422" s="59" t="s">
        <v>149</v>
      </c>
      <c r="B3422" s="59" t="s">
        <v>9</v>
      </c>
      <c r="C3422" s="59" t="s">
        <v>112</v>
      </c>
      <c r="D3422" s="2">
        <v>1689.9708000000001</v>
      </c>
      <c r="E3422" s="2">
        <v>219616161.38985598</v>
      </c>
      <c r="F3422" s="2">
        <v>52450391.6778</v>
      </c>
      <c r="G3422" s="2">
        <v>38913995.308799997</v>
      </c>
      <c r="H3422" s="2">
        <v>405533.95199999993</v>
      </c>
      <c r="I3422" s="2">
        <v>6966134.9135999996</v>
      </c>
      <c r="J3422" s="2">
        <v>18025914.859999999</v>
      </c>
      <c r="K3422" s="2">
        <v>0</v>
      </c>
      <c r="L3422" s="2">
        <v>82216.398000000001</v>
      </c>
      <c r="M3422" s="2">
        <v>7658495.0420000004</v>
      </c>
    </row>
    <row r="3423" spans="1:13" ht="14.25" customHeight="1">
      <c r="A3423" s="59" t="s">
        <v>149</v>
      </c>
      <c r="B3423" s="59" t="s">
        <v>9</v>
      </c>
      <c r="C3423" s="59" t="s">
        <v>112</v>
      </c>
      <c r="D3423" s="2">
        <v>32.947600000000001</v>
      </c>
      <c r="E3423" s="2">
        <v>3558311.1471599992</v>
      </c>
      <c r="F3423" s="2">
        <v>1021110.6579999998</v>
      </c>
      <c r="G3423" s="2">
        <v>757582.38719999988</v>
      </c>
      <c r="H3423" s="2">
        <v>10267.988210526317</v>
      </c>
      <c r="I3423" s="2">
        <v>135618.12720000002</v>
      </c>
      <c r="J3423" s="2">
        <v>350929.66</v>
      </c>
      <c r="K3423" s="2">
        <v>0</v>
      </c>
      <c r="L3423" s="2">
        <v>1610.972</v>
      </c>
      <c r="M3423" s="2">
        <v>144366.90400000001</v>
      </c>
    </row>
    <row r="3424" spans="1:13" ht="14.25" customHeight="1">
      <c r="A3424" s="59" t="s">
        <v>149</v>
      </c>
      <c r="B3424" s="59" t="s">
        <v>9</v>
      </c>
      <c r="C3424" s="59" t="s">
        <v>112</v>
      </c>
      <c r="D3424" s="2">
        <v>40691.893199999999</v>
      </c>
      <c r="E3424" s="2">
        <v>5822882187.6733189</v>
      </c>
      <c r="F3424" s="2">
        <v>2456257179.1588001</v>
      </c>
      <c r="G3424" s="2">
        <v>1097437643.8655999</v>
      </c>
      <c r="H3424" s="2">
        <v>9748201.2934736833</v>
      </c>
      <c r="I3424" s="2">
        <v>164500505.53200001</v>
      </c>
      <c r="J3424" s="2">
        <v>458350880.15999997</v>
      </c>
      <c r="K3424" s="2">
        <v>0</v>
      </c>
      <c r="L3424" s="2">
        <v>6213289.8960000006</v>
      </c>
      <c r="M3424" s="2">
        <v>178300324.40000001</v>
      </c>
    </row>
    <row r="3425" spans="1:13" ht="14.25" customHeight="1">
      <c r="A3425" s="59" t="s">
        <v>149</v>
      </c>
      <c r="B3425" s="59" t="s">
        <v>9</v>
      </c>
      <c r="C3425" s="59" t="s">
        <v>112</v>
      </c>
      <c r="D3425" s="2">
        <v>866.2808</v>
      </c>
      <c r="E3425" s="2">
        <v>162354882.41279998</v>
      </c>
      <c r="F3425" s="2">
        <v>52655173.770999998</v>
      </c>
      <c r="G3425" s="2">
        <v>23525894.726399999</v>
      </c>
      <c r="H3425" s="2">
        <v>205329.93347368421</v>
      </c>
      <c r="I3425" s="2">
        <v>3526427.3183999998</v>
      </c>
      <c r="J3425" s="2">
        <v>9825760.6999999993</v>
      </c>
      <c r="K3425" s="2">
        <v>0</v>
      </c>
      <c r="L3425" s="2">
        <v>133058.53</v>
      </c>
      <c r="M3425" s="2">
        <v>3795796.4</v>
      </c>
    </row>
    <row r="3426" spans="1:13" ht="14.25" customHeight="1">
      <c r="A3426" s="59" t="s">
        <v>149</v>
      </c>
      <c r="B3426" s="59" t="s">
        <v>9</v>
      </c>
      <c r="C3426" s="59" t="s">
        <v>112</v>
      </c>
      <c r="D3426" s="2">
        <v>57.055599999999998</v>
      </c>
      <c r="E3426" s="2">
        <v>8421355.2099599987</v>
      </c>
      <c r="F3426" s="2">
        <v>3417289.7463999996</v>
      </c>
      <c r="G3426" s="2">
        <v>1526820.8447999998</v>
      </c>
      <c r="H3426" s="2">
        <v>15402.603789473682</v>
      </c>
      <c r="I3426" s="2">
        <v>228862.95120000001</v>
      </c>
      <c r="J3426" s="2">
        <v>637682.84</v>
      </c>
      <c r="K3426" s="2">
        <v>0</v>
      </c>
      <c r="L3426" s="2">
        <v>8637.5519999999997</v>
      </c>
      <c r="M3426" s="2">
        <v>250001.02600000001</v>
      </c>
    </row>
    <row r="3427" spans="1:13" ht="14.25" customHeight="1">
      <c r="A3427" s="59" t="s">
        <v>149</v>
      </c>
      <c r="B3427" s="59" t="s">
        <v>9</v>
      </c>
      <c r="C3427" s="59" t="s">
        <v>112</v>
      </c>
      <c r="D3427" s="2">
        <v>835.74399999999991</v>
      </c>
      <c r="E3427" s="2">
        <v>42875171.5392</v>
      </c>
      <c r="F3427" s="2">
        <v>21812737.007799998</v>
      </c>
      <c r="G3427" s="2">
        <v>2223746.3231999995</v>
      </c>
      <c r="H3427" s="2">
        <v>200197.80378947366</v>
      </c>
      <c r="I3427" s="2">
        <v>4696006.4711999996</v>
      </c>
      <c r="J3427" s="2">
        <v>14489989.579999998</v>
      </c>
      <c r="K3427" s="2">
        <v>0</v>
      </c>
      <c r="L3427" s="2">
        <v>204021.576</v>
      </c>
      <c r="M3427" s="2">
        <v>3661992.818</v>
      </c>
    </row>
    <row r="3428" spans="1:13" ht="14.25" customHeight="1">
      <c r="A3428" s="59" t="s">
        <v>149</v>
      </c>
      <c r="B3428" s="59" t="s">
        <v>9</v>
      </c>
      <c r="C3428" s="59" t="s">
        <v>112</v>
      </c>
      <c r="D3428" s="2">
        <v>0.80359999999999998</v>
      </c>
      <c r="E3428" s="2">
        <v>198135.21419999999</v>
      </c>
      <c r="F3428" s="2">
        <v>127927.36359999998</v>
      </c>
      <c r="G3428" s="2">
        <v>25440.729599999999</v>
      </c>
      <c r="H3428" s="2">
        <v>0</v>
      </c>
      <c r="I3428" s="2">
        <v>3571.6248000000001</v>
      </c>
      <c r="J3428" s="2">
        <v>13736.64</v>
      </c>
      <c r="K3428" s="2">
        <v>0</v>
      </c>
      <c r="L3428" s="2">
        <v>37.884</v>
      </c>
      <c r="M3428" s="2">
        <v>3521.4080000000004</v>
      </c>
    </row>
    <row r="3429" spans="1:13" ht="14.25" customHeight="1">
      <c r="A3429" s="59" t="s">
        <v>149</v>
      </c>
      <c r="B3429" s="59" t="s">
        <v>9</v>
      </c>
      <c r="C3429" s="59" t="s">
        <v>112</v>
      </c>
      <c r="D3429" s="2">
        <v>19807.132799999999</v>
      </c>
      <c r="E3429" s="2">
        <v>2923514974.8604798</v>
      </c>
      <c r="F3429" s="2">
        <v>698347482.5316</v>
      </c>
      <c r="G3429" s="2">
        <v>829067760.21119988</v>
      </c>
      <c r="H3429" s="2">
        <v>4748332.3957894733</v>
      </c>
      <c r="I3429" s="2">
        <v>63792293.731200002</v>
      </c>
      <c r="J3429" s="2">
        <v>237987861.17999998</v>
      </c>
      <c r="K3429" s="2">
        <v>0</v>
      </c>
      <c r="L3429" s="2">
        <v>1080077.3499999999</v>
      </c>
      <c r="M3429" s="2">
        <v>86789233.123999998</v>
      </c>
    </row>
    <row r="3430" spans="1:13" ht="14.25" customHeight="1">
      <c r="A3430" s="59" t="s">
        <v>149</v>
      </c>
      <c r="B3430" s="59" t="s">
        <v>9</v>
      </c>
      <c r="C3430" s="59" t="s">
        <v>112</v>
      </c>
      <c r="D3430" s="2">
        <v>2024.2683999999997</v>
      </c>
      <c r="E3430" s="2">
        <v>349438245.63278395</v>
      </c>
      <c r="F3430" s="2">
        <v>65134331.634999998</v>
      </c>
      <c r="G3430" s="2">
        <v>77326831.545599997</v>
      </c>
      <c r="H3430" s="2">
        <v>482537.02736842097</v>
      </c>
      <c r="I3430" s="2">
        <v>5949859.3200000003</v>
      </c>
      <c r="J3430" s="2">
        <v>22196944.079999998</v>
      </c>
      <c r="K3430" s="2">
        <v>0</v>
      </c>
      <c r="L3430" s="2">
        <v>100461.152</v>
      </c>
      <c r="M3430" s="2">
        <v>8838079.2280000001</v>
      </c>
    </row>
    <row r="3431" spans="1:13" ht="14.25" customHeight="1">
      <c r="A3431" s="59" t="s">
        <v>149</v>
      </c>
      <c r="B3431" s="59" t="s">
        <v>9</v>
      </c>
      <c r="C3431" s="59" t="s">
        <v>112</v>
      </c>
      <c r="D3431" s="2">
        <v>153.48759999999999</v>
      </c>
      <c r="E3431" s="2">
        <v>23346016.515359998</v>
      </c>
      <c r="F3431" s="2">
        <v>4932854.4512</v>
      </c>
      <c r="G3431" s="2">
        <v>5856232.7039999999</v>
      </c>
      <c r="H3431" s="2">
        <v>35934.851368421041</v>
      </c>
      <c r="I3431" s="2">
        <v>450602.136</v>
      </c>
      <c r="J3431" s="2">
        <v>1681052.48</v>
      </c>
      <c r="K3431" s="2">
        <v>0</v>
      </c>
      <c r="L3431" s="2">
        <v>7608.37</v>
      </c>
      <c r="M3431" s="2">
        <v>672539.31799999997</v>
      </c>
    </row>
    <row r="3432" spans="1:13" ht="14.25" customHeight="1">
      <c r="A3432" s="59" t="s">
        <v>149</v>
      </c>
      <c r="B3432" s="59" t="s">
        <v>9</v>
      </c>
      <c r="C3432" s="59" t="s">
        <v>112</v>
      </c>
      <c r="D3432" s="2">
        <v>74714.709999999992</v>
      </c>
      <c r="E3432" s="2">
        <v>11296673827.777798</v>
      </c>
      <c r="F3432" s="2">
        <v>5693405907.5691996</v>
      </c>
      <c r="G3432" s="2">
        <v>2173060069.9200001</v>
      </c>
      <c r="H3432" s="2">
        <v>17905083.173052631</v>
      </c>
      <c r="I3432" s="2">
        <v>309274307.37360001</v>
      </c>
      <c r="J3432" s="2">
        <v>903728143.43999994</v>
      </c>
      <c r="K3432" s="2">
        <v>0</v>
      </c>
      <c r="L3432" s="2">
        <v>17035242.355999999</v>
      </c>
      <c r="M3432" s="2">
        <v>327378648.60799998</v>
      </c>
    </row>
    <row r="3433" spans="1:13" ht="14.25" customHeight="1">
      <c r="A3433" s="59" t="s">
        <v>149</v>
      </c>
      <c r="B3433" s="59" t="s">
        <v>9</v>
      </c>
      <c r="C3433" s="59" t="s">
        <v>112</v>
      </c>
      <c r="D3433" s="2">
        <v>1218.2575999999999</v>
      </c>
      <c r="E3433" s="2">
        <v>228997292.96505597</v>
      </c>
      <c r="F3433" s="2">
        <v>87688031.466799989</v>
      </c>
      <c r="G3433" s="2">
        <v>33468670.771199994</v>
      </c>
      <c r="H3433" s="2">
        <v>292602.23999999999</v>
      </c>
      <c r="I3433" s="2">
        <v>4763328.0120000001</v>
      </c>
      <c r="J3433" s="2">
        <v>13918918.619999999</v>
      </c>
      <c r="K3433" s="2">
        <v>0</v>
      </c>
      <c r="L3433" s="2">
        <v>262252.89199999999</v>
      </c>
      <c r="M3433" s="2">
        <v>5359186.0959999999</v>
      </c>
    </row>
    <row r="3434" spans="1:13" ht="14.25" customHeight="1">
      <c r="A3434" s="59" t="s">
        <v>149</v>
      </c>
      <c r="B3434" s="59" t="s">
        <v>9</v>
      </c>
      <c r="C3434" s="59" t="s">
        <v>112</v>
      </c>
      <c r="D3434" s="2">
        <v>618.77199999999993</v>
      </c>
      <c r="E3434" s="2">
        <v>96341129.715599999</v>
      </c>
      <c r="F3434" s="2">
        <v>44538049.162</v>
      </c>
      <c r="G3434" s="2">
        <v>16999283.289599996</v>
      </c>
      <c r="H3434" s="2">
        <v>148864.07747368418</v>
      </c>
      <c r="I3434" s="2">
        <v>2419373.2968000001</v>
      </c>
      <c r="J3434" s="2">
        <v>7069619.3399999999</v>
      </c>
      <c r="K3434" s="2">
        <v>0</v>
      </c>
      <c r="L3434" s="2">
        <v>133257.872</v>
      </c>
      <c r="M3434" s="2">
        <v>2711283.014</v>
      </c>
    </row>
    <row r="3435" spans="1:13" ht="14.25" customHeight="1">
      <c r="A3435" s="59" t="s">
        <v>149</v>
      </c>
      <c r="B3435" s="59" t="s">
        <v>9</v>
      </c>
      <c r="C3435" s="59" t="s">
        <v>112</v>
      </c>
      <c r="D3435" s="2">
        <v>56.251999999999995</v>
      </c>
      <c r="E3435" s="2">
        <v>7871707.9979999997</v>
      </c>
      <c r="F3435" s="2">
        <v>3524455.5791999996</v>
      </c>
      <c r="G3435" s="2">
        <v>0</v>
      </c>
      <c r="H3435" s="2">
        <v>27725.183999999997</v>
      </c>
      <c r="I3435" s="2">
        <v>112524.33600000001</v>
      </c>
      <c r="J3435" s="2">
        <v>729382.62</v>
      </c>
      <c r="K3435" s="2">
        <v>0</v>
      </c>
      <c r="L3435" s="2">
        <v>20.745999999999999</v>
      </c>
      <c r="M3435" s="2">
        <v>228021.99200000003</v>
      </c>
    </row>
    <row r="3436" spans="1:13" ht="14.25" customHeight="1">
      <c r="A3436" s="59" t="s">
        <v>149</v>
      </c>
      <c r="B3436" s="59" t="s">
        <v>9</v>
      </c>
      <c r="C3436" s="59" t="s">
        <v>112</v>
      </c>
      <c r="D3436" s="2">
        <v>32.947600000000001</v>
      </c>
      <c r="E3436" s="2">
        <v>5422763.1149999993</v>
      </c>
      <c r="F3436" s="2">
        <v>2064323.8912</v>
      </c>
      <c r="G3436" s="2">
        <v>0</v>
      </c>
      <c r="H3436" s="2">
        <v>13860.106105263156</v>
      </c>
      <c r="I3436" s="2">
        <v>65908.123200000002</v>
      </c>
      <c r="J3436" s="2">
        <v>427210.16</v>
      </c>
      <c r="K3436" s="2">
        <v>0</v>
      </c>
      <c r="L3436" s="2">
        <v>12.628</v>
      </c>
      <c r="M3436" s="2">
        <v>133555.53200000001</v>
      </c>
    </row>
    <row r="3437" spans="1:13" ht="14.25" customHeight="1">
      <c r="A3437" s="59" t="s">
        <v>149</v>
      </c>
      <c r="B3437" s="59" t="s">
        <v>9</v>
      </c>
      <c r="C3437" s="59" t="s">
        <v>112</v>
      </c>
      <c r="D3437" s="2">
        <v>4.0179999999999998</v>
      </c>
      <c r="E3437" s="2">
        <v>578573.91899999988</v>
      </c>
      <c r="F3437" s="2">
        <v>251747.28159999999</v>
      </c>
      <c r="G3437" s="2">
        <v>0</v>
      </c>
      <c r="H3437" s="2">
        <v>0</v>
      </c>
      <c r="I3437" s="2">
        <v>8036.82</v>
      </c>
      <c r="J3437" s="2">
        <v>52098.7</v>
      </c>
      <c r="K3437" s="2">
        <v>0</v>
      </c>
      <c r="L3437" s="2">
        <v>0.90200000000000002</v>
      </c>
      <c r="M3437" s="2">
        <v>16287.413999999999</v>
      </c>
    </row>
    <row r="3438" spans="1:13" ht="14.25" customHeight="1">
      <c r="A3438" s="59" t="s">
        <v>149</v>
      </c>
      <c r="B3438" s="59" t="s">
        <v>9</v>
      </c>
      <c r="C3438" s="59" t="s">
        <v>112</v>
      </c>
      <c r="D3438" s="2">
        <v>585.02079999999989</v>
      </c>
      <c r="E3438" s="2">
        <v>81605136.412799984</v>
      </c>
      <c r="F3438" s="2">
        <v>15385251.188999999</v>
      </c>
      <c r="G3438" s="2">
        <v>20774838.547199998</v>
      </c>
      <c r="H3438" s="2">
        <v>-47739.12252631579</v>
      </c>
      <c r="I3438" s="2">
        <v>2992086.3888000003</v>
      </c>
      <c r="J3438" s="2">
        <v>12004882</v>
      </c>
      <c r="K3438" s="2">
        <v>0</v>
      </c>
      <c r="L3438" s="2">
        <v>78118.611999999994</v>
      </c>
      <c r="M3438" s="2">
        <v>0</v>
      </c>
    </row>
    <row r="3439" spans="1:13" ht="14.25" customHeight="1">
      <c r="A3439" s="59" t="s">
        <v>149</v>
      </c>
      <c r="B3439" s="59" t="s">
        <v>9</v>
      </c>
      <c r="C3439" s="59" t="s">
        <v>112</v>
      </c>
      <c r="D3439" s="2">
        <v>4123.2716</v>
      </c>
      <c r="E3439" s="2">
        <v>575264889.87659991</v>
      </c>
      <c r="F3439" s="2">
        <v>105559468.41279998</v>
      </c>
      <c r="G3439" s="2">
        <v>153001291.7184</v>
      </c>
      <c r="H3439" s="2">
        <v>2023886.2282105263</v>
      </c>
      <c r="I3439" s="2">
        <v>16984352.073599998</v>
      </c>
      <c r="J3439" s="2">
        <v>50576055.119999997</v>
      </c>
      <c r="K3439" s="2">
        <v>0</v>
      </c>
      <c r="L3439" s="2">
        <v>349375.26799999998</v>
      </c>
      <c r="M3439" s="2">
        <v>16713982.428000001</v>
      </c>
    </row>
    <row r="3440" spans="1:13" ht="14.25" customHeight="1">
      <c r="A3440" s="59" t="s">
        <v>149</v>
      </c>
      <c r="B3440" s="59" t="s">
        <v>9</v>
      </c>
      <c r="C3440" s="59" t="s">
        <v>112</v>
      </c>
      <c r="D3440" s="2">
        <v>636.45119999999997</v>
      </c>
      <c r="E3440" s="2">
        <v>104751911.88</v>
      </c>
      <c r="F3440" s="2">
        <v>15970045.176999997</v>
      </c>
      <c r="G3440" s="2">
        <v>23147393.222399998</v>
      </c>
      <c r="H3440" s="2">
        <v>311900.24084210524</v>
      </c>
      <c r="I3440" s="2">
        <v>2569550.6880000001</v>
      </c>
      <c r="J3440" s="2">
        <v>7651606.96</v>
      </c>
      <c r="K3440" s="2">
        <v>0</v>
      </c>
      <c r="L3440" s="2">
        <v>52880.652000000002</v>
      </c>
      <c r="M3440" s="2">
        <v>2579901.3020000001</v>
      </c>
    </row>
    <row r="3441" spans="1:13" ht="14.25" customHeight="1">
      <c r="A3441" s="59" t="s">
        <v>149</v>
      </c>
      <c r="B3441" s="59" t="s">
        <v>9</v>
      </c>
      <c r="C3441" s="59" t="s">
        <v>112</v>
      </c>
      <c r="D3441" s="2">
        <v>54.644799999999996</v>
      </c>
      <c r="E3441" s="2">
        <v>7867228.9726799997</v>
      </c>
      <c r="F3441" s="2">
        <v>1371172.5611999999</v>
      </c>
      <c r="G3441" s="2">
        <v>1987402.1184</v>
      </c>
      <c r="H3441" s="2">
        <v>27725.183999999997</v>
      </c>
      <c r="I3441" s="2">
        <v>220618.01520000002</v>
      </c>
      <c r="J3441" s="2">
        <v>656954.48</v>
      </c>
      <c r="K3441" s="2">
        <v>0</v>
      </c>
      <c r="L3441" s="2">
        <v>4540.6680000000006</v>
      </c>
      <c r="M3441" s="2">
        <v>221506.84600000002</v>
      </c>
    </row>
    <row r="3442" spans="1:13" ht="14.25" customHeight="1">
      <c r="A3442" s="59" t="s">
        <v>149</v>
      </c>
      <c r="B3442" s="59" t="s">
        <v>9</v>
      </c>
      <c r="C3442" s="59" t="s">
        <v>112</v>
      </c>
      <c r="D3442" s="2">
        <v>8.0359999999999996</v>
      </c>
      <c r="E3442" s="2">
        <v>1270588.104324</v>
      </c>
      <c r="F3442" s="2">
        <v>0</v>
      </c>
      <c r="G3442" s="2">
        <v>0</v>
      </c>
      <c r="H3442" s="2">
        <v>4054.4943157894736</v>
      </c>
      <c r="I3442" s="2">
        <v>0</v>
      </c>
      <c r="J3442" s="2">
        <v>0</v>
      </c>
      <c r="K3442" s="2">
        <v>0</v>
      </c>
      <c r="L3442" s="2">
        <v>0</v>
      </c>
      <c r="M3442" s="2">
        <v>0</v>
      </c>
    </row>
    <row r="3443" spans="1:13" ht="14.25" customHeight="1">
      <c r="A3443" s="59" t="s">
        <v>149</v>
      </c>
      <c r="B3443" s="59" t="s">
        <v>9</v>
      </c>
      <c r="C3443" s="59" t="s">
        <v>112</v>
      </c>
      <c r="D3443" s="2">
        <v>1157.184</v>
      </c>
      <c r="E3443" s="2">
        <v>119762295.20640001</v>
      </c>
      <c r="F3443" s="2">
        <v>33462304.602799997</v>
      </c>
      <c r="G3443" s="2">
        <v>25755814.271999996</v>
      </c>
      <c r="H3443" s="2">
        <v>-94682.758736842108</v>
      </c>
      <c r="I3443" s="2">
        <v>3934975.8528</v>
      </c>
      <c r="J3443" s="2">
        <v>13471907.92</v>
      </c>
      <c r="K3443" s="2">
        <v>0</v>
      </c>
      <c r="L3443" s="2">
        <v>5777448.0060000001</v>
      </c>
      <c r="M3443" s="2">
        <v>0</v>
      </c>
    </row>
    <row r="3444" spans="1:13" ht="14.25" customHeight="1">
      <c r="A3444" s="59" t="s">
        <v>149</v>
      </c>
      <c r="B3444" s="59" t="s">
        <v>9</v>
      </c>
      <c r="C3444" s="59" t="s">
        <v>112</v>
      </c>
      <c r="D3444" s="2">
        <v>8324.4923999999992</v>
      </c>
      <c r="E3444" s="2">
        <v>861639894.20123994</v>
      </c>
      <c r="F3444" s="2">
        <v>254091044.62379995</v>
      </c>
      <c r="G3444" s="2">
        <v>198028615.31519997</v>
      </c>
      <c r="H3444" s="2">
        <v>4089357.7465263153</v>
      </c>
      <c r="I3444" s="2">
        <v>28493549.452799998</v>
      </c>
      <c r="J3444" s="2">
        <v>104709182.5</v>
      </c>
      <c r="K3444" s="2">
        <v>0</v>
      </c>
      <c r="L3444" s="2">
        <v>810235.93200000003</v>
      </c>
      <c r="M3444" s="2">
        <v>33743937.259999998</v>
      </c>
    </row>
    <row r="3445" spans="1:13" ht="14.25" customHeight="1">
      <c r="A3445" s="59" t="s">
        <v>149</v>
      </c>
      <c r="B3445" s="59" t="s">
        <v>9</v>
      </c>
      <c r="C3445" s="59" t="s">
        <v>112</v>
      </c>
      <c r="D3445" s="2">
        <v>1292.1887999999999</v>
      </c>
      <c r="E3445" s="2">
        <v>167408877.74687999</v>
      </c>
      <c r="F3445" s="2">
        <v>38901116.970999993</v>
      </c>
      <c r="G3445" s="2">
        <v>30318025.5744</v>
      </c>
      <c r="H3445" s="2">
        <v>637659.34484210506</v>
      </c>
      <c r="I3445" s="2">
        <v>4362336.3024000004</v>
      </c>
      <c r="J3445" s="2">
        <v>16030853.219999999</v>
      </c>
      <c r="K3445" s="2">
        <v>0</v>
      </c>
      <c r="L3445" s="2">
        <v>124054.766</v>
      </c>
      <c r="M3445" s="2">
        <v>5237981.6500000004</v>
      </c>
    </row>
    <row r="3446" spans="1:13" ht="14.25" customHeight="1">
      <c r="A3446" s="59" t="s">
        <v>149</v>
      </c>
      <c r="B3446" s="59" t="s">
        <v>9</v>
      </c>
      <c r="C3446" s="59" t="s">
        <v>112</v>
      </c>
      <c r="D3446" s="2">
        <v>96.431999999999988</v>
      </c>
      <c r="E3446" s="2">
        <v>10414569.211199999</v>
      </c>
      <c r="F3446" s="2">
        <v>2903067.6233999999</v>
      </c>
      <c r="G3446" s="2">
        <v>2262543.4751999998</v>
      </c>
      <c r="H3446" s="2">
        <v>48517.20757894736</v>
      </c>
      <c r="I3446" s="2">
        <v>325549.21679999999</v>
      </c>
      <c r="J3446" s="2">
        <v>1196329.1599999999</v>
      </c>
      <c r="K3446" s="2">
        <v>0</v>
      </c>
      <c r="L3446" s="2">
        <v>9257.2260000000006</v>
      </c>
      <c r="M3446" s="2">
        <v>390894.32799999998</v>
      </c>
    </row>
    <row r="3447" spans="1:13" ht="14.25" customHeight="1">
      <c r="A3447" s="59" t="s">
        <v>149</v>
      </c>
      <c r="B3447" s="59" t="s">
        <v>9</v>
      </c>
      <c r="C3447" s="59" t="s">
        <v>112</v>
      </c>
      <c r="D3447" s="2">
        <v>3252.9727999999996</v>
      </c>
      <c r="E3447" s="2">
        <v>465482841.62687993</v>
      </c>
      <c r="F3447" s="2">
        <v>193154258.31919998</v>
      </c>
      <c r="G3447" s="2">
        <v>88179439.180799991</v>
      </c>
      <c r="H3447" s="2">
        <v>-267036.05557894736</v>
      </c>
      <c r="I3447" s="2">
        <v>13080143.736</v>
      </c>
      <c r="J3447" s="2">
        <v>36156219.82</v>
      </c>
      <c r="K3447" s="2">
        <v>0</v>
      </c>
      <c r="L3447" s="2">
        <v>8469114.324000001</v>
      </c>
      <c r="M3447" s="2">
        <v>0</v>
      </c>
    </row>
    <row r="3448" spans="1:13" ht="14.25" customHeight="1">
      <c r="A3448" s="59" t="s">
        <v>149</v>
      </c>
      <c r="B3448" s="59" t="s">
        <v>9</v>
      </c>
      <c r="C3448" s="59" t="s">
        <v>112</v>
      </c>
      <c r="D3448" s="2">
        <v>34335.417199999996</v>
      </c>
      <c r="E3448" s="2">
        <v>4913938463.7697201</v>
      </c>
      <c r="F3448" s="2">
        <v>2007116225.6439998</v>
      </c>
      <c r="G3448" s="2">
        <v>891790039.35359991</v>
      </c>
      <c r="H3448" s="2">
        <v>16863396.328421053</v>
      </c>
      <c r="I3448" s="2">
        <v>214433667.59759998</v>
      </c>
      <c r="J3448" s="2">
        <v>430309232.73999995</v>
      </c>
      <c r="K3448" s="2">
        <v>0</v>
      </c>
      <c r="L3448" s="2">
        <v>3359830.9360000002</v>
      </c>
      <c r="M3448" s="2">
        <v>139181117.48200002</v>
      </c>
    </row>
    <row r="3449" spans="1:13" ht="14.25" customHeight="1">
      <c r="A3449" s="59" t="s">
        <v>149</v>
      </c>
      <c r="B3449" s="59" t="s">
        <v>9</v>
      </c>
      <c r="C3449" s="59" t="s">
        <v>112</v>
      </c>
      <c r="D3449" s="2">
        <v>585.82439999999997</v>
      </c>
      <c r="E3449" s="2">
        <v>109504292.99039999</v>
      </c>
      <c r="F3449" s="2">
        <v>33968383.420599997</v>
      </c>
      <c r="G3449" s="2">
        <v>15092611.68</v>
      </c>
      <c r="H3449" s="2">
        <v>291105.73136842105</v>
      </c>
      <c r="I3449" s="2">
        <v>3629079.8711999999</v>
      </c>
      <c r="J3449" s="2">
        <v>7282541.3599999994</v>
      </c>
      <c r="K3449" s="2">
        <v>0</v>
      </c>
      <c r="L3449" s="2">
        <v>56867.491999999998</v>
      </c>
      <c r="M3449" s="2">
        <v>2374681.87</v>
      </c>
    </row>
    <row r="3450" spans="1:13" ht="14.25" customHeight="1">
      <c r="A3450" s="59" t="s">
        <v>149</v>
      </c>
      <c r="B3450" s="59" t="s">
        <v>9</v>
      </c>
      <c r="C3450" s="59" t="s">
        <v>112</v>
      </c>
      <c r="D3450" s="2">
        <v>28.125999999999998</v>
      </c>
      <c r="E3450" s="2">
        <v>4151372.2865999998</v>
      </c>
      <c r="F3450" s="2">
        <v>1630854.7531999999</v>
      </c>
      <c r="G3450" s="2">
        <v>724612.08959999983</v>
      </c>
      <c r="H3450" s="2">
        <v>13860.106105263156</v>
      </c>
      <c r="I3450" s="2">
        <v>174235.60079999999</v>
      </c>
      <c r="J3450" s="2">
        <v>349642.25999999995</v>
      </c>
      <c r="K3450" s="2">
        <v>0</v>
      </c>
      <c r="L3450" s="2">
        <v>2728.55</v>
      </c>
      <c r="M3450" s="2">
        <v>114010.99600000001</v>
      </c>
    </row>
    <row r="3451" spans="1:13" ht="14.25" customHeight="1">
      <c r="A3451" s="59" t="s">
        <v>149</v>
      </c>
      <c r="B3451" s="59" t="s">
        <v>9</v>
      </c>
      <c r="C3451" s="59" t="s">
        <v>112</v>
      </c>
      <c r="D3451" s="2">
        <v>70.716799999999992</v>
      </c>
      <c r="E3451" s="2">
        <v>10119192.209280001</v>
      </c>
      <c r="F3451" s="2">
        <v>0</v>
      </c>
      <c r="G3451" s="2">
        <v>0</v>
      </c>
      <c r="H3451" s="2">
        <v>48652.688842105257</v>
      </c>
      <c r="I3451" s="2">
        <v>0</v>
      </c>
      <c r="J3451" s="2">
        <v>0</v>
      </c>
      <c r="K3451" s="2">
        <v>0</v>
      </c>
      <c r="L3451" s="2">
        <v>0</v>
      </c>
      <c r="M3451" s="2">
        <v>0</v>
      </c>
    </row>
    <row r="3452" spans="1:13" ht="14.25" customHeight="1">
      <c r="A3452" s="59" t="s">
        <v>149</v>
      </c>
      <c r="B3452" s="59" t="s">
        <v>9</v>
      </c>
      <c r="C3452" s="59" t="s">
        <v>112</v>
      </c>
      <c r="D3452" s="2">
        <v>64.287999999999997</v>
      </c>
      <c r="E3452" s="2">
        <v>2951224.2143999999</v>
      </c>
      <c r="F3452" s="2">
        <v>1534834.0651999998</v>
      </c>
      <c r="G3452" s="2">
        <v>173716.14719999998</v>
      </c>
      <c r="H3452" s="2">
        <v>-5383.2050526315779</v>
      </c>
      <c r="I3452" s="2">
        <v>592889.71679999994</v>
      </c>
      <c r="J3452" s="2">
        <v>1400271.3599999999</v>
      </c>
      <c r="K3452" s="2">
        <v>0</v>
      </c>
      <c r="L3452" s="2">
        <v>439687.11600000004</v>
      </c>
      <c r="M3452" s="2">
        <v>0</v>
      </c>
    </row>
    <row r="3453" spans="1:13" ht="14.25" customHeight="1">
      <c r="A3453" s="59" t="s">
        <v>149</v>
      </c>
      <c r="B3453" s="59" t="s">
        <v>9</v>
      </c>
      <c r="C3453" s="59" t="s">
        <v>112</v>
      </c>
      <c r="D3453" s="2">
        <v>3616.2</v>
      </c>
      <c r="E3453" s="2">
        <v>166006362.06</v>
      </c>
      <c r="F3453" s="2">
        <v>85171913.216999993</v>
      </c>
      <c r="G3453" s="2">
        <v>12278214.239999998</v>
      </c>
      <c r="H3453" s="2">
        <v>1774365.7869473682</v>
      </c>
      <c r="I3453" s="2">
        <v>42665169.506399997</v>
      </c>
      <c r="J3453" s="2">
        <v>74579229.599999994</v>
      </c>
      <c r="K3453" s="2">
        <v>0</v>
      </c>
      <c r="L3453" s="2">
        <v>15478767.392000001</v>
      </c>
      <c r="M3453" s="2">
        <v>14658530.084000001</v>
      </c>
    </row>
    <row r="3454" spans="1:13" ht="14.25" customHeight="1">
      <c r="A3454" s="59" t="s">
        <v>149</v>
      </c>
      <c r="B3454" s="59" t="s">
        <v>9</v>
      </c>
      <c r="C3454" s="59" t="s">
        <v>112</v>
      </c>
      <c r="D3454" s="2">
        <v>17.679199999999998</v>
      </c>
      <c r="E3454" s="2">
        <v>4571366.4334800001</v>
      </c>
      <c r="F3454" s="2">
        <v>2715731.8337999997</v>
      </c>
      <c r="G3454" s="2">
        <v>546429.36959999998</v>
      </c>
      <c r="H3454" s="2">
        <v>6928.188631578947</v>
      </c>
      <c r="I3454" s="2">
        <v>76724.8416</v>
      </c>
      <c r="J3454" s="2">
        <v>295043.38</v>
      </c>
      <c r="K3454" s="2">
        <v>0</v>
      </c>
      <c r="L3454" s="2">
        <v>139190.326</v>
      </c>
      <c r="M3454" s="2">
        <v>71663.899999999994</v>
      </c>
    </row>
    <row r="3455" spans="1:13" ht="14.25" customHeight="1">
      <c r="A3455" s="59" t="s">
        <v>149</v>
      </c>
      <c r="B3455" s="59" t="s">
        <v>9</v>
      </c>
      <c r="C3455" s="59" t="s">
        <v>112</v>
      </c>
      <c r="D3455" s="2">
        <v>417.87199999999996</v>
      </c>
      <c r="E3455" s="2">
        <v>48890271.830399998</v>
      </c>
      <c r="F3455" s="2">
        <v>10741820.526599998</v>
      </c>
      <c r="G3455" s="2">
        <v>14780188.531199999</v>
      </c>
      <c r="H3455" s="2">
        <v>-34601.16884210526</v>
      </c>
      <c r="I3455" s="2">
        <v>1565363.5344</v>
      </c>
      <c r="J3455" s="2">
        <v>5730182.96</v>
      </c>
      <c r="K3455" s="2">
        <v>0</v>
      </c>
      <c r="L3455" s="2">
        <v>27317.972000000002</v>
      </c>
      <c r="M3455" s="2">
        <v>0</v>
      </c>
    </row>
    <row r="3456" spans="1:13" ht="14.25" customHeight="1">
      <c r="A3456" s="59" t="s">
        <v>149</v>
      </c>
      <c r="B3456" s="59" t="s">
        <v>9</v>
      </c>
      <c r="C3456" s="59" t="s">
        <v>112</v>
      </c>
      <c r="D3456" s="2">
        <v>12090.9656</v>
      </c>
      <c r="E3456" s="2">
        <v>1415093060.47032</v>
      </c>
      <c r="F3456" s="2">
        <v>332069760.32699996</v>
      </c>
      <c r="G3456" s="2">
        <v>484877916.6336</v>
      </c>
      <c r="H3456" s="2">
        <v>5939964.6821052628</v>
      </c>
      <c r="I3456" s="2">
        <v>55940245.315199994</v>
      </c>
      <c r="J3456" s="2">
        <v>173731190.91999999</v>
      </c>
      <c r="K3456" s="2">
        <v>0</v>
      </c>
      <c r="L3456" s="2">
        <v>1142401.04</v>
      </c>
      <c r="M3456" s="2">
        <v>49011610.494000003</v>
      </c>
    </row>
    <row r="3457" spans="1:13" ht="14.25" customHeight="1">
      <c r="A3457" s="59" t="s">
        <v>149</v>
      </c>
      <c r="B3457" s="59" t="s">
        <v>9</v>
      </c>
      <c r="C3457" s="59" t="s">
        <v>112</v>
      </c>
      <c r="D3457" s="2">
        <v>1578.2703999999999</v>
      </c>
      <c r="E3457" s="2">
        <v>204360725.25791997</v>
      </c>
      <c r="F3457" s="2">
        <v>40468165.531599991</v>
      </c>
      <c r="G3457" s="2">
        <v>59090368.991999991</v>
      </c>
      <c r="H3457" s="2">
        <v>776286.50778947363</v>
      </c>
      <c r="I3457" s="2">
        <v>6817242.5279999999</v>
      </c>
      <c r="J3457" s="2">
        <v>21172008.859999999</v>
      </c>
      <c r="K3457" s="2">
        <v>0</v>
      </c>
      <c r="L3457" s="2">
        <v>139254.36800000002</v>
      </c>
      <c r="M3457" s="2">
        <v>6397634.3420000002</v>
      </c>
    </row>
    <row r="3458" spans="1:13" ht="14.25" customHeight="1">
      <c r="A3458" s="59" t="s">
        <v>149</v>
      </c>
      <c r="B3458" s="59" t="s">
        <v>9</v>
      </c>
      <c r="C3458" s="59" t="s">
        <v>112</v>
      </c>
      <c r="D3458" s="2">
        <v>1.6072</v>
      </c>
      <c r="E3458" s="2">
        <v>195279.13943999997</v>
      </c>
      <c r="F3458" s="2">
        <v>41209.673999999992</v>
      </c>
      <c r="G3458" s="2">
        <v>60173.567999999992</v>
      </c>
      <c r="H3458" s="2">
        <v>0</v>
      </c>
      <c r="I3458" s="2">
        <v>6943.1040000000003</v>
      </c>
      <c r="J3458" s="2">
        <v>21561.079999999998</v>
      </c>
      <c r="K3458" s="2">
        <v>0</v>
      </c>
      <c r="L3458" s="2">
        <v>140.71200000000002</v>
      </c>
      <c r="M3458" s="2">
        <v>6515.1460000000006</v>
      </c>
    </row>
    <row r="3459" spans="1:13" ht="14.25" customHeight="1">
      <c r="A3459" s="59" t="s">
        <v>149</v>
      </c>
      <c r="B3459" s="59" t="s">
        <v>9</v>
      </c>
      <c r="C3459" s="59" t="s">
        <v>112</v>
      </c>
      <c r="D3459" s="2">
        <v>752.16959999999995</v>
      </c>
      <c r="E3459" s="2">
        <v>77845491.884159997</v>
      </c>
      <c r="F3459" s="2">
        <v>22556629.289999999</v>
      </c>
      <c r="G3459" s="2">
        <v>16384106.956799997</v>
      </c>
      <c r="H3459" s="2">
        <v>-61580.584421052627</v>
      </c>
      <c r="I3459" s="2">
        <v>3399341.0616000001</v>
      </c>
      <c r="J3459" s="2">
        <v>9657189.1999999993</v>
      </c>
      <c r="K3459" s="2">
        <v>0</v>
      </c>
      <c r="L3459" s="2">
        <v>973122.7</v>
      </c>
      <c r="M3459" s="2">
        <v>0</v>
      </c>
    </row>
    <row r="3460" spans="1:13" ht="14.25" customHeight="1">
      <c r="A3460" s="59" t="s">
        <v>149</v>
      </c>
      <c r="B3460" s="59" t="s">
        <v>9</v>
      </c>
      <c r="C3460" s="59" t="s">
        <v>112</v>
      </c>
      <c r="D3460" s="2">
        <v>18859.688399999999</v>
      </c>
      <c r="E3460" s="2">
        <v>1952209924.6280398</v>
      </c>
      <c r="F3460" s="2">
        <v>581714850.63259995</v>
      </c>
      <c r="G3460" s="2">
        <v>441893608.47359997</v>
      </c>
      <c r="H3460" s="2">
        <v>9259965.3524210528</v>
      </c>
      <c r="I3460" s="2">
        <v>64338290.928000003</v>
      </c>
      <c r="J3460" s="2">
        <v>234460554.09999999</v>
      </c>
      <c r="K3460" s="2">
        <v>0</v>
      </c>
      <c r="L3460" s="2">
        <v>1739527.746</v>
      </c>
      <c r="M3460" s="2">
        <v>76449121.848000005</v>
      </c>
    </row>
    <row r="3461" spans="1:13" ht="14.25" customHeight="1">
      <c r="A3461" s="59" t="s">
        <v>149</v>
      </c>
      <c r="B3461" s="59" t="s">
        <v>9</v>
      </c>
      <c r="C3461" s="59" t="s">
        <v>112</v>
      </c>
      <c r="D3461" s="2">
        <v>2110.2536</v>
      </c>
      <c r="E3461" s="2">
        <v>273040969.81391996</v>
      </c>
      <c r="F3461" s="2">
        <v>64610380.179200001</v>
      </c>
      <c r="G3461" s="2">
        <v>49080604.588799991</v>
      </c>
      <c r="H3461" s="2">
        <v>1039669.5410526317</v>
      </c>
      <c r="I3461" s="2">
        <v>7145975.4767999994</v>
      </c>
      <c r="J3461" s="2">
        <v>26041243.479999997</v>
      </c>
      <c r="K3461" s="2">
        <v>0</v>
      </c>
      <c r="L3461" s="2">
        <v>193219.22399999999</v>
      </c>
      <c r="M3461" s="2">
        <v>8554066.4879999999</v>
      </c>
    </row>
    <row r="3462" spans="1:13" ht="14.25" customHeight="1">
      <c r="A3462" s="59" t="s">
        <v>149</v>
      </c>
      <c r="B3462" s="59" t="s">
        <v>9</v>
      </c>
      <c r="C3462" s="59" t="s">
        <v>112</v>
      </c>
      <c r="D3462" s="2">
        <v>88.395999999999987</v>
      </c>
      <c r="E3462" s="2">
        <v>9546688.443599999</v>
      </c>
      <c r="F3462" s="2">
        <v>2706452.6973999995</v>
      </c>
      <c r="G3462" s="2">
        <v>2055927.8784</v>
      </c>
      <c r="H3462" s="2">
        <v>41584.04715789474</v>
      </c>
      <c r="I3462" s="2">
        <v>299338.11360000004</v>
      </c>
      <c r="J3462" s="2">
        <v>1090836.98</v>
      </c>
      <c r="K3462" s="2">
        <v>0</v>
      </c>
      <c r="L3462" s="2">
        <v>8094.5480000000007</v>
      </c>
      <c r="M3462" s="2">
        <v>358319.5</v>
      </c>
    </row>
    <row r="3463" spans="1:13" ht="14.25" customHeight="1">
      <c r="A3463" s="59" t="s">
        <v>149</v>
      </c>
      <c r="B3463" s="59" t="s">
        <v>9</v>
      </c>
      <c r="C3463" s="59" t="s">
        <v>112</v>
      </c>
      <c r="D3463" s="2">
        <v>1944.7119999999998</v>
      </c>
      <c r="E3463" s="2">
        <v>278277785.75519997</v>
      </c>
      <c r="F3463" s="2">
        <v>116332740.64619999</v>
      </c>
      <c r="G3463" s="2">
        <v>51600843.494399995</v>
      </c>
      <c r="H3463" s="2">
        <v>-159678.96252631576</v>
      </c>
      <c r="I3463" s="2">
        <v>7865538.7608000003</v>
      </c>
      <c r="J3463" s="2">
        <v>21289641.959999997</v>
      </c>
      <c r="K3463" s="2">
        <v>0</v>
      </c>
      <c r="L3463" s="2">
        <v>4982435.1279999996</v>
      </c>
      <c r="M3463" s="2">
        <v>0</v>
      </c>
    </row>
    <row r="3464" spans="1:13" ht="14.25" customHeight="1">
      <c r="A3464" s="59" t="s">
        <v>149</v>
      </c>
      <c r="B3464" s="59" t="s">
        <v>9</v>
      </c>
      <c r="C3464" s="59" t="s">
        <v>112</v>
      </c>
      <c r="D3464" s="2">
        <v>39385.239599999994</v>
      </c>
      <c r="E3464" s="2">
        <v>5636537916.13836</v>
      </c>
      <c r="F3464" s="2">
        <v>2316757943.4311996</v>
      </c>
      <c r="G3464" s="2">
        <v>1013088553.7855998</v>
      </c>
      <c r="H3464" s="2">
        <v>19337802.50273684</v>
      </c>
      <c r="I3464" s="2">
        <v>244808716.75919998</v>
      </c>
      <c r="J3464" s="2">
        <v>487987943.35999995</v>
      </c>
      <c r="K3464" s="2">
        <v>0</v>
      </c>
      <c r="L3464" s="2">
        <v>3568715.1940000001</v>
      </c>
      <c r="M3464" s="2">
        <v>159650940.41600001</v>
      </c>
    </row>
    <row r="3465" spans="1:13" ht="14.25" customHeight="1">
      <c r="A3465" s="59" t="s">
        <v>149</v>
      </c>
      <c r="B3465" s="59" t="s">
        <v>9</v>
      </c>
      <c r="C3465" s="59" t="s">
        <v>112</v>
      </c>
      <c r="D3465" s="2">
        <v>897.62120000000004</v>
      </c>
      <c r="E3465" s="2">
        <v>167784447.59999999</v>
      </c>
      <c r="F3465" s="2">
        <v>52381814.675999992</v>
      </c>
      <c r="G3465" s="2">
        <v>22905892.070399996</v>
      </c>
      <c r="H3465" s="2">
        <v>443591.75747368409</v>
      </c>
      <c r="I3465" s="2">
        <v>5535120.4416000005</v>
      </c>
      <c r="J3465" s="2">
        <v>11033385.359999999</v>
      </c>
      <c r="K3465" s="2">
        <v>0</v>
      </c>
      <c r="L3465" s="2">
        <v>80694.724000000002</v>
      </c>
      <c r="M3465" s="2">
        <v>3638573.2899999996</v>
      </c>
    </row>
    <row r="3466" spans="1:13" ht="14.25" customHeight="1">
      <c r="A3466" s="59" t="s">
        <v>149</v>
      </c>
      <c r="B3466" s="59" t="s">
        <v>9</v>
      </c>
      <c r="C3466" s="59" t="s">
        <v>112</v>
      </c>
      <c r="D3466" s="2">
        <v>32.143999999999998</v>
      </c>
      <c r="E3466" s="2">
        <v>4744425.4703999991</v>
      </c>
      <c r="F3466" s="2">
        <v>1875805.3417999996</v>
      </c>
      <c r="G3466" s="2">
        <v>820263.97439999995</v>
      </c>
      <c r="H3466" s="2">
        <v>13860.106105263156</v>
      </c>
      <c r="I3466" s="2">
        <v>198214.10639999999</v>
      </c>
      <c r="J3466" s="2">
        <v>395107.98</v>
      </c>
      <c r="K3466" s="2">
        <v>0</v>
      </c>
      <c r="L3466" s="2">
        <v>2890.0079999999998</v>
      </c>
      <c r="M3466" s="2">
        <v>130298.40999999999</v>
      </c>
    </row>
    <row r="3467" spans="1:13" ht="14.25" customHeight="1">
      <c r="A3467" s="59" t="s">
        <v>149</v>
      </c>
      <c r="B3467" s="59" t="s">
        <v>9</v>
      </c>
      <c r="C3467" s="59" t="s">
        <v>112</v>
      </c>
      <c r="D3467" s="2">
        <v>6075.2159999999994</v>
      </c>
      <c r="E3467" s="2">
        <v>278890688.2608</v>
      </c>
      <c r="F3467" s="2">
        <v>151145154.02739999</v>
      </c>
      <c r="G3467" s="2">
        <v>20883383.980799995</v>
      </c>
      <c r="H3467" s="2">
        <v>2980376.4884210527</v>
      </c>
      <c r="I3467" s="2">
        <v>71463177.612000003</v>
      </c>
      <c r="J3467" s="2">
        <v>128434654.95999999</v>
      </c>
      <c r="K3467" s="2">
        <v>0</v>
      </c>
      <c r="L3467" s="2">
        <v>24011977.835999999</v>
      </c>
      <c r="M3467" s="2">
        <v>24626330.938000001</v>
      </c>
    </row>
    <row r="3468" spans="1:13" ht="14.25" customHeight="1">
      <c r="A3468" s="59" t="s">
        <v>149</v>
      </c>
      <c r="B3468" s="59" t="s">
        <v>9</v>
      </c>
      <c r="C3468" s="59" t="s">
        <v>112</v>
      </c>
      <c r="D3468" s="2">
        <v>10.4468</v>
      </c>
      <c r="E3468" s="2">
        <v>2575757.7845999999</v>
      </c>
      <c r="F3468" s="2">
        <v>1663058.9083999998</v>
      </c>
      <c r="G3468" s="2">
        <v>330722.39999999997</v>
      </c>
      <c r="H3468" s="2">
        <v>6928.188631578947</v>
      </c>
      <c r="I3468" s="2">
        <v>46437.321600000003</v>
      </c>
      <c r="J3468" s="2">
        <v>178572.22</v>
      </c>
      <c r="K3468" s="2">
        <v>0</v>
      </c>
      <c r="L3468" s="2">
        <v>495.19800000000004</v>
      </c>
      <c r="M3468" s="2">
        <v>42347.095999999998</v>
      </c>
    </row>
    <row r="3469" spans="1:13" ht="14.25" customHeight="1">
      <c r="A3469" s="59" t="s">
        <v>149</v>
      </c>
      <c r="B3469" s="59" t="s">
        <v>9</v>
      </c>
      <c r="C3469" s="59" t="s">
        <v>112</v>
      </c>
      <c r="D3469" s="2">
        <v>1253.616</v>
      </c>
      <c r="E3469" s="2">
        <v>185032593.34559998</v>
      </c>
      <c r="F3469" s="2">
        <v>38660883.899799995</v>
      </c>
      <c r="G3469" s="2">
        <v>45122883.379199997</v>
      </c>
      <c r="H3469" s="2">
        <v>-103103.72715789473</v>
      </c>
      <c r="I3469" s="2">
        <v>4734926.8199999994</v>
      </c>
      <c r="J3469" s="2">
        <v>17332699.98</v>
      </c>
      <c r="K3469" s="2">
        <v>0</v>
      </c>
      <c r="L3469" s="2">
        <v>82641.240000000005</v>
      </c>
      <c r="M3469" s="2">
        <v>0</v>
      </c>
    </row>
    <row r="3470" spans="1:13" ht="14.25" customHeight="1">
      <c r="A3470" s="59" t="s">
        <v>149</v>
      </c>
      <c r="B3470" s="59" t="s">
        <v>9</v>
      </c>
      <c r="C3470" s="59" t="s">
        <v>112</v>
      </c>
      <c r="D3470" s="2">
        <v>24575.695199999998</v>
      </c>
      <c r="E3470" s="2">
        <v>3627873894.9499192</v>
      </c>
      <c r="F3470" s="2">
        <v>794378151.21079993</v>
      </c>
      <c r="G3470" s="2">
        <v>985397287.87199986</v>
      </c>
      <c r="H3470" s="2">
        <v>12067066.277052632</v>
      </c>
      <c r="I3470" s="2">
        <v>115204148.316</v>
      </c>
      <c r="J3470" s="2">
        <v>363528598.38</v>
      </c>
      <c r="K3470" s="2">
        <v>0</v>
      </c>
      <c r="L3470" s="2">
        <v>2450973.932</v>
      </c>
      <c r="M3470" s="2">
        <v>99619372.226000011</v>
      </c>
    </row>
    <row r="3471" spans="1:13" ht="14.25" customHeight="1">
      <c r="A3471" s="59" t="s">
        <v>149</v>
      </c>
      <c r="B3471" s="59" t="s">
        <v>9</v>
      </c>
      <c r="C3471" s="59" t="s">
        <v>112</v>
      </c>
      <c r="D3471" s="2">
        <v>2818.2251999999999</v>
      </c>
      <c r="E3471" s="2">
        <v>486407145.41495997</v>
      </c>
      <c r="F3471" s="2">
        <v>87156988.224600002</v>
      </c>
      <c r="G3471" s="2">
        <v>108115034.3616</v>
      </c>
      <c r="H3471" s="2">
        <v>1386224.3974736838</v>
      </c>
      <c r="I3471" s="2">
        <v>12639886.2936</v>
      </c>
      <c r="J3471" s="2">
        <v>39885251</v>
      </c>
      <c r="K3471" s="2">
        <v>0</v>
      </c>
      <c r="L3471" s="2">
        <v>268965.576</v>
      </c>
      <c r="M3471" s="2">
        <v>11423881.414000001</v>
      </c>
    </row>
    <row r="3472" spans="1:13" ht="14.25" customHeight="1">
      <c r="A3472" s="59" t="s">
        <v>149</v>
      </c>
      <c r="B3472" s="59" t="s">
        <v>9</v>
      </c>
      <c r="C3472" s="59" t="s">
        <v>112</v>
      </c>
      <c r="D3472" s="2">
        <v>124.55799999999999</v>
      </c>
      <c r="E3472" s="2">
        <v>18945720.208799999</v>
      </c>
      <c r="F3472" s="2">
        <v>3852101.5195999998</v>
      </c>
      <c r="G3472" s="2">
        <v>4778399.2511999998</v>
      </c>
      <c r="H3472" s="2">
        <v>62379.799578947364</v>
      </c>
      <c r="I3472" s="2">
        <v>558647.10720000009</v>
      </c>
      <c r="J3472" s="2">
        <v>1762823.7</v>
      </c>
      <c r="K3472" s="2">
        <v>0</v>
      </c>
      <c r="L3472" s="2">
        <v>11888.36</v>
      </c>
      <c r="M3472" s="2">
        <v>504905.32400000002</v>
      </c>
    </row>
    <row r="3473" spans="1:13" ht="14.25" customHeight="1">
      <c r="A3473" s="59" t="s">
        <v>149</v>
      </c>
      <c r="B3473" s="59" t="s">
        <v>9</v>
      </c>
      <c r="C3473" s="59" t="s">
        <v>112</v>
      </c>
      <c r="D3473" s="2">
        <v>4.0179999999999998</v>
      </c>
      <c r="E3473" s="2">
        <v>666537.83935199992</v>
      </c>
      <c r="F3473" s="2">
        <v>0</v>
      </c>
      <c r="G3473" s="2">
        <v>0</v>
      </c>
      <c r="H3473" s="2">
        <v>4054.4943157894736</v>
      </c>
      <c r="I3473" s="2">
        <v>0</v>
      </c>
      <c r="J3473" s="2">
        <v>0</v>
      </c>
      <c r="K3473" s="2">
        <v>0</v>
      </c>
      <c r="L3473" s="2">
        <v>0</v>
      </c>
      <c r="M3473" s="2">
        <v>0</v>
      </c>
    </row>
    <row r="3474" spans="1:13" ht="14.25" customHeight="1">
      <c r="A3474" s="59" t="s">
        <v>149</v>
      </c>
      <c r="B3474" s="59" t="s">
        <v>9</v>
      </c>
      <c r="C3474" s="59" t="s">
        <v>112</v>
      </c>
      <c r="D3474" s="2">
        <v>7743.4895999999999</v>
      </c>
      <c r="E3474" s="2">
        <v>1170759874.3948798</v>
      </c>
      <c r="F3474" s="2">
        <v>558914485.32980001</v>
      </c>
      <c r="G3474" s="2">
        <v>211790923.54559997</v>
      </c>
      <c r="H3474" s="2">
        <v>-635315.14610526315</v>
      </c>
      <c r="I3474" s="2">
        <v>30590833.572000001</v>
      </c>
      <c r="J3474" s="2">
        <v>87981632.679999992</v>
      </c>
      <c r="K3474" s="2">
        <v>0</v>
      </c>
      <c r="L3474" s="2">
        <v>20480802.078000002</v>
      </c>
      <c r="M3474" s="2">
        <v>0</v>
      </c>
    </row>
    <row r="3475" spans="1:13" ht="14.25" customHeight="1">
      <c r="A3475" s="59" t="s">
        <v>149</v>
      </c>
      <c r="B3475" s="59" t="s">
        <v>9</v>
      </c>
      <c r="C3475" s="59" t="s">
        <v>112</v>
      </c>
      <c r="D3475" s="2">
        <v>-106.07519999999998</v>
      </c>
      <c r="E3475" s="2">
        <v>-16037806.498560002</v>
      </c>
      <c r="F3475" s="2">
        <v>-7656363.7061999999</v>
      </c>
      <c r="G3475" s="2">
        <v>-2901245.28</v>
      </c>
      <c r="H3475" s="2">
        <v>8838.5987368421065</v>
      </c>
      <c r="I3475" s="2">
        <v>-419051.75040000002</v>
      </c>
      <c r="J3475" s="2">
        <v>-1205227.7999999998</v>
      </c>
      <c r="K3475" s="2">
        <v>0</v>
      </c>
      <c r="L3475" s="2">
        <v>-280558.98200000002</v>
      </c>
      <c r="M3475" s="2">
        <v>0</v>
      </c>
    </row>
    <row r="3476" spans="1:13" ht="14.25" customHeight="1">
      <c r="A3476" s="59" t="s">
        <v>149</v>
      </c>
      <c r="B3476" s="59" t="s">
        <v>9</v>
      </c>
      <c r="C3476" s="59" t="s">
        <v>112</v>
      </c>
      <c r="D3476" s="2">
        <v>88392.785600000003</v>
      </c>
      <c r="E3476" s="2">
        <v>13365863530.699678</v>
      </c>
      <c r="F3476" s="2">
        <v>6296127787.6209993</v>
      </c>
      <c r="G3476" s="2">
        <v>2323853541.9456</v>
      </c>
      <c r="H3476" s="2">
        <v>43409556.500210516</v>
      </c>
      <c r="I3476" s="2">
        <v>542295469.38960004</v>
      </c>
      <c r="J3476" s="2">
        <v>1105060449.8999999</v>
      </c>
      <c r="K3476" s="2">
        <v>0</v>
      </c>
      <c r="L3476" s="2">
        <v>9035779.5879999995</v>
      </c>
      <c r="M3476" s="2">
        <v>358306601.40000004</v>
      </c>
    </row>
    <row r="3477" spans="1:13" ht="14.25" customHeight="1">
      <c r="A3477" s="59" t="s">
        <v>149</v>
      </c>
      <c r="B3477" s="59" t="s">
        <v>9</v>
      </c>
      <c r="C3477" s="59" t="s">
        <v>112</v>
      </c>
      <c r="D3477" s="2">
        <v>3356.6371999999997</v>
      </c>
      <c r="E3477" s="2">
        <v>629345858.80320001</v>
      </c>
      <c r="F3477" s="2">
        <v>238422097.32139996</v>
      </c>
      <c r="G3477" s="2">
        <v>87999842.649599999</v>
      </c>
      <c r="H3477" s="2">
        <v>1649603.7018947366</v>
      </c>
      <c r="I3477" s="2">
        <v>20535637.2984</v>
      </c>
      <c r="J3477" s="2">
        <v>41846654.919999994</v>
      </c>
      <c r="K3477" s="2">
        <v>0</v>
      </c>
      <c r="L3477" s="2">
        <v>342188.13199999998</v>
      </c>
      <c r="M3477" s="2">
        <v>13606373.242000001</v>
      </c>
    </row>
    <row r="3478" spans="1:13" ht="14.25" customHeight="1">
      <c r="A3478" s="59" t="s">
        <v>149</v>
      </c>
      <c r="B3478" s="59" t="s">
        <v>9</v>
      </c>
      <c r="C3478" s="59" t="s">
        <v>112</v>
      </c>
      <c r="D3478" s="2">
        <v>40.18</v>
      </c>
      <c r="E3478" s="2">
        <v>6255917.5139999995</v>
      </c>
      <c r="F3478" s="2">
        <v>2853988.2617999995</v>
      </c>
      <c r="G3478" s="2">
        <v>1053386.9568</v>
      </c>
      <c r="H3478" s="2">
        <v>20795.752421052632</v>
      </c>
      <c r="I3478" s="2">
        <v>245819.53440000003</v>
      </c>
      <c r="J3478" s="2">
        <v>500915.86</v>
      </c>
      <c r="K3478" s="2">
        <v>0</v>
      </c>
      <c r="L3478" s="2">
        <v>4095.982</v>
      </c>
      <c r="M3478" s="2">
        <v>162872.33600000001</v>
      </c>
    </row>
    <row r="3479" spans="1:13" ht="14.25" customHeight="1">
      <c r="A3479" s="59" t="s">
        <v>149</v>
      </c>
      <c r="B3479" s="59" t="s">
        <v>9</v>
      </c>
      <c r="C3479" s="59" t="s">
        <v>112</v>
      </c>
      <c r="D3479" s="2">
        <v>0.80359999999999998</v>
      </c>
      <c r="E3479" s="2">
        <v>151157.16</v>
      </c>
      <c r="F3479" s="2">
        <v>57079.494799999993</v>
      </c>
      <c r="G3479" s="2">
        <v>21067.833599999998</v>
      </c>
      <c r="H3479" s="2">
        <v>0</v>
      </c>
      <c r="I3479" s="2">
        <v>4915.08</v>
      </c>
      <c r="J3479" s="2">
        <v>10018.76</v>
      </c>
      <c r="K3479" s="2">
        <v>0</v>
      </c>
      <c r="L3479" s="2">
        <v>82.983999999999995</v>
      </c>
      <c r="M3479" s="2">
        <v>3257.1220000000003</v>
      </c>
    </row>
    <row r="3480" spans="1:13" ht="14.25" customHeight="1">
      <c r="A3480" s="59" t="s">
        <v>149</v>
      </c>
      <c r="B3480" s="59" t="s">
        <v>9</v>
      </c>
      <c r="C3480" s="59" t="s">
        <v>112</v>
      </c>
      <c r="D3480" s="2">
        <v>-141.43359999999998</v>
      </c>
      <c r="E3480" s="2">
        <v>-21383741.99808</v>
      </c>
      <c r="F3480" s="2">
        <v>-10046039.6042</v>
      </c>
      <c r="G3480" s="2">
        <v>-3707919.0335999993</v>
      </c>
      <c r="H3480" s="2">
        <v>-69311.717052631575</v>
      </c>
      <c r="I3480" s="2">
        <v>-865280.79359999998</v>
      </c>
      <c r="J3480" s="2">
        <v>-1763223.8599999999</v>
      </c>
      <c r="K3480" s="2">
        <v>0</v>
      </c>
      <c r="L3480" s="2">
        <v>-14417.568000000001</v>
      </c>
      <c r="M3480" s="2">
        <v>-573311.19999999995</v>
      </c>
    </row>
    <row r="3481" spans="1:13" ht="14.25" customHeight="1">
      <c r="A3481" s="59" t="s">
        <v>150</v>
      </c>
      <c r="B3481" s="59" t="s">
        <v>9</v>
      </c>
      <c r="C3481" s="59" t="s">
        <v>113</v>
      </c>
      <c r="D3481" s="2">
        <v>2.4107999999999996</v>
      </c>
      <c r="E3481" s="2">
        <v>396787.54499999998</v>
      </c>
      <c r="F3481" s="2">
        <v>152573.628</v>
      </c>
      <c r="G3481" s="2">
        <v>0</v>
      </c>
      <c r="H3481" s="2">
        <v>0</v>
      </c>
      <c r="I3481" s="2">
        <v>4435.0847999999996</v>
      </c>
      <c r="J3481" s="2">
        <v>29979.199999999997</v>
      </c>
      <c r="K3481" s="2">
        <v>273.06</v>
      </c>
      <c r="L3481" s="2">
        <v>11.725999999999999</v>
      </c>
      <c r="M3481" s="2">
        <v>9125.5339999999997</v>
      </c>
    </row>
    <row r="3482" spans="1:13" ht="14.25" customHeight="1">
      <c r="A3482" s="59" t="s">
        <v>150</v>
      </c>
      <c r="B3482" s="59" t="s">
        <v>9</v>
      </c>
      <c r="C3482" s="59" t="s">
        <v>113</v>
      </c>
      <c r="D3482" s="2">
        <v>4.0179999999999998</v>
      </c>
      <c r="E3482" s="2">
        <v>578573.91899999988</v>
      </c>
      <c r="F3482" s="2">
        <v>254289.37999999998</v>
      </c>
      <c r="G3482" s="2">
        <v>0</v>
      </c>
      <c r="H3482" s="2">
        <v>422.60210526315785</v>
      </c>
      <c r="I3482" s="2">
        <v>7392.1031999999996</v>
      </c>
      <c r="J3482" s="2">
        <v>49961.78</v>
      </c>
      <c r="K3482" s="2">
        <v>0</v>
      </c>
      <c r="L3482" s="2">
        <v>18.942</v>
      </c>
      <c r="M3482" s="2">
        <v>15208.622000000001</v>
      </c>
    </row>
    <row r="3483" spans="1:13" ht="14.25" customHeight="1">
      <c r="A3483" s="59" t="s">
        <v>150</v>
      </c>
      <c r="B3483" s="59" t="s">
        <v>9</v>
      </c>
      <c r="C3483" s="59" t="s">
        <v>113</v>
      </c>
      <c r="D3483" s="2">
        <v>4178.7199999999993</v>
      </c>
      <c r="E3483" s="2">
        <v>582893831.51999998</v>
      </c>
      <c r="F3483" s="2">
        <v>105320276.5202</v>
      </c>
      <c r="G3483" s="2">
        <v>144985394.70719999</v>
      </c>
      <c r="H3483" s="2">
        <v>325239.55199999997</v>
      </c>
      <c r="I3483" s="2">
        <v>15394414.024799999</v>
      </c>
      <c r="J3483" s="2">
        <v>50320789.119999997</v>
      </c>
      <c r="K3483" s="2">
        <v>3342868.5799999996</v>
      </c>
      <c r="L3483" s="2">
        <v>8304768.1199999992</v>
      </c>
      <c r="M3483" s="2">
        <v>15817089.552000001</v>
      </c>
    </row>
    <row r="3484" spans="1:13" ht="14.25" customHeight="1">
      <c r="A3484" s="59" t="s">
        <v>150</v>
      </c>
      <c r="B3484" s="59" t="s">
        <v>9</v>
      </c>
      <c r="C3484" s="59" t="s">
        <v>113</v>
      </c>
      <c r="D3484" s="2">
        <v>120.53999999999999</v>
      </c>
      <c r="E3484" s="2">
        <v>19839377.25</v>
      </c>
      <c r="F3484" s="2">
        <v>3066659.9275999996</v>
      </c>
      <c r="G3484" s="2">
        <v>4221703.2191999992</v>
      </c>
      <c r="H3484" s="2">
        <v>9282.3309473684203</v>
      </c>
      <c r="I3484" s="2">
        <v>448251.75359999994</v>
      </c>
      <c r="J3484" s="2">
        <v>1465027.5799999998</v>
      </c>
      <c r="K3484" s="2">
        <v>60266.719999999994</v>
      </c>
      <c r="L3484" s="2">
        <v>152171.91</v>
      </c>
      <c r="M3484" s="2">
        <v>456262.26799999998</v>
      </c>
    </row>
    <row r="3485" spans="1:13" ht="14.25" customHeight="1">
      <c r="A3485" s="59" t="s">
        <v>150</v>
      </c>
      <c r="B3485" s="59" t="s">
        <v>9</v>
      </c>
      <c r="C3485" s="59" t="s">
        <v>113</v>
      </c>
      <c r="D3485" s="2">
        <v>13400.833599999998</v>
      </c>
      <c r="E3485" s="2">
        <v>1917586923.6585598</v>
      </c>
      <c r="F3485" s="2">
        <v>797319728.92059994</v>
      </c>
      <c r="G3485" s="2">
        <v>703126903.02719986</v>
      </c>
      <c r="H3485" s="2">
        <v>1042786.8530526316</v>
      </c>
      <c r="I3485" s="2">
        <v>78360852.103200004</v>
      </c>
      <c r="J3485" s="2">
        <v>295737020.45999998</v>
      </c>
      <c r="K3485" s="2">
        <v>18316070.219999999</v>
      </c>
      <c r="L3485" s="2">
        <v>51407684.196000002</v>
      </c>
      <c r="M3485" s="2">
        <v>50724190.990000002</v>
      </c>
    </row>
    <row r="3486" spans="1:13" ht="14.25" customHeight="1">
      <c r="A3486" s="59" t="s">
        <v>150</v>
      </c>
      <c r="B3486" s="59" t="s">
        <v>9</v>
      </c>
      <c r="C3486" s="59" t="s">
        <v>113</v>
      </c>
      <c r="D3486" s="2">
        <v>111.70039999999999</v>
      </c>
      <c r="E3486" s="2">
        <v>20968521.235199999</v>
      </c>
      <c r="F3486" s="2">
        <v>6642543.6845999993</v>
      </c>
      <c r="G3486" s="2">
        <v>5924439.6479999991</v>
      </c>
      <c r="H3486" s="2">
        <v>8857.2429473684206</v>
      </c>
      <c r="I3486" s="2">
        <v>654897.65760000004</v>
      </c>
      <c r="J3486" s="2">
        <v>2483404.44</v>
      </c>
      <c r="K3486" s="2">
        <v>123145.14</v>
      </c>
      <c r="L3486" s="2">
        <v>351892.75</v>
      </c>
      <c r="M3486" s="2">
        <v>422802.57799999998</v>
      </c>
    </row>
    <row r="3487" spans="1:13" ht="14.25" customHeight="1">
      <c r="A3487" s="59" t="s">
        <v>150</v>
      </c>
      <c r="B3487" s="59" t="s">
        <v>9</v>
      </c>
      <c r="C3487" s="59" t="s">
        <v>113</v>
      </c>
      <c r="D3487" s="2">
        <v>2.4107999999999996</v>
      </c>
      <c r="E3487" s="2">
        <v>453471.48</v>
      </c>
      <c r="F3487" s="2">
        <v>144650.64859999999</v>
      </c>
      <c r="G3487" s="2">
        <v>135083.51999999999</v>
      </c>
      <c r="H3487" s="2">
        <v>0</v>
      </c>
      <c r="I3487" s="2">
        <v>14447.678400000001</v>
      </c>
      <c r="J3487" s="2">
        <v>55867.42</v>
      </c>
      <c r="K3487" s="2">
        <v>0</v>
      </c>
      <c r="L3487" s="2">
        <v>704.46199999999999</v>
      </c>
      <c r="M3487" s="2">
        <v>9125.5339999999997</v>
      </c>
    </row>
    <row r="3488" spans="1:13" ht="14.25" customHeight="1">
      <c r="A3488" s="59" t="s">
        <v>150</v>
      </c>
      <c r="B3488" s="59" t="s">
        <v>9</v>
      </c>
      <c r="C3488" s="59" t="s">
        <v>113</v>
      </c>
      <c r="D3488" s="2">
        <v>32.143999999999998</v>
      </c>
      <c r="E3488" s="2">
        <v>1475612.1072</v>
      </c>
      <c r="F3488" s="2">
        <v>740106.17819999997</v>
      </c>
      <c r="G3488" s="2">
        <v>78410.630399999995</v>
      </c>
      <c r="H3488" s="2">
        <v>2531.8837894736839</v>
      </c>
      <c r="I3488" s="2">
        <v>163413.56880000001</v>
      </c>
      <c r="J3488" s="2">
        <v>542029.84</v>
      </c>
      <c r="K3488" s="2">
        <v>91776.04</v>
      </c>
      <c r="L3488" s="2">
        <v>11025.146000000001</v>
      </c>
      <c r="M3488" s="2">
        <v>121669.87800000001</v>
      </c>
    </row>
    <row r="3489" spans="1:13" ht="14.25" customHeight="1">
      <c r="A3489" s="59" t="s">
        <v>150</v>
      </c>
      <c r="B3489" s="59" t="s">
        <v>9</v>
      </c>
      <c r="C3489" s="59" t="s">
        <v>113</v>
      </c>
      <c r="D3489" s="2">
        <v>8.839599999999999</v>
      </c>
      <c r="E3489" s="2">
        <v>2318321.2298399997</v>
      </c>
      <c r="F3489" s="2">
        <v>1383681.0215999999</v>
      </c>
      <c r="G3489" s="2">
        <v>284251.62239999999</v>
      </c>
      <c r="H3489" s="2">
        <v>842.71831578947365</v>
      </c>
      <c r="I3489" s="2">
        <v>29817.2664</v>
      </c>
      <c r="J3489" s="2">
        <v>180807.53999999998</v>
      </c>
      <c r="K3489" s="2">
        <v>4800.28</v>
      </c>
      <c r="L3489" s="2">
        <v>67129.546000000002</v>
      </c>
      <c r="M3489" s="2">
        <v>33458.788</v>
      </c>
    </row>
    <row r="3490" spans="1:13" ht="14.25" customHeight="1">
      <c r="A3490" s="59" t="s">
        <v>150</v>
      </c>
      <c r="B3490" s="59" t="s">
        <v>9</v>
      </c>
      <c r="C3490" s="59" t="s">
        <v>113</v>
      </c>
      <c r="D3490" s="2">
        <v>7730.6319999999996</v>
      </c>
      <c r="E3490" s="2">
        <v>904470028.86239994</v>
      </c>
      <c r="F3490" s="2">
        <v>196146822.75979999</v>
      </c>
      <c r="G3490" s="2">
        <v>277418127.34079999</v>
      </c>
      <c r="H3490" s="2">
        <v>601544.26610526314</v>
      </c>
      <c r="I3490" s="2">
        <v>28436277.700800002</v>
      </c>
      <c r="J3490" s="2">
        <v>92939628.199999988</v>
      </c>
      <c r="K3490" s="2">
        <v>3484971.3</v>
      </c>
      <c r="L3490" s="2">
        <v>12861753.300000001</v>
      </c>
      <c r="M3490" s="2">
        <v>29261616.934</v>
      </c>
    </row>
    <row r="3491" spans="1:13" ht="14.25" customHeight="1">
      <c r="A3491" s="59" t="s">
        <v>150</v>
      </c>
      <c r="B3491" s="59" t="s">
        <v>9</v>
      </c>
      <c r="C3491" s="59" t="s">
        <v>113</v>
      </c>
      <c r="D3491" s="2">
        <v>125.3616</v>
      </c>
      <c r="E3491" s="2">
        <v>16253977.148639997</v>
      </c>
      <c r="F3491" s="2">
        <v>3198725.7573999995</v>
      </c>
      <c r="G3491" s="2">
        <v>4524079.3344000001</v>
      </c>
      <c r="H3491" s="2">
        <v>9702.4471578947359</v>
      </c>
      <c r="I3491" s="2">
        <v>463734.69839999999</v>
      </c>
      <c r="J3491" s="2">
        <v>1515533.02</v>
      </c>
      <c r="K3491" s="2">
        <v>39940.559999999998</v>
      </c>
      <c r="L3491" s="2">
        <v>149409.986</v>
      </c>
      <c r="M3491" s="2">
        <v>474512.43400000001</v>
      </c>
    </row>
    <row r="3492" spans="1:13" ht="14.25" customHeight="1">
      <c r="A3492" s="59" t="s">
        <v>150</v>
      </c>
      <c r="B3492" s="59" t="s">
        <v>9</v>
      </c>
      <c r="C3492" s="59" t="s">
        <v>113</v>
      </c>
      <c r="D3492" s="2">
        <v>4.0179999999999998</v>
      </c>
      <c r="E3492" s="2">
        <v>488197.84859999997</v>
      </c>
      <c r="F3492" s="2">
        <v>103911.056</v>
      </c>
      <c r="G3492" s="2">
        <v>146964.72959999999</v>
      </c>
      <c r="H3492" s="2">
        <v>422.60210526315785</v>
      </c>
      <c r="I3492" s="2">
        <v>15064.9416</v>
      </c>
      <c r="J3492" s="2">
        <v>49223.78</v>
      </c>
      <c r="K3492" s="2">
        <v>0</v>
      </c>
      <c r="L3492" s="2">
        <v>218.28400000000002</v>
      </c>
      <c r="M3492" s="2">
        <v>15208.622000000001</v>
      </c>
    </row>
    <row r="3493" spans="1:13" ht="14.25" customHeight="1">
      <c r="A3493" s="59" t="s">
        <v>150</v>
      </c>
      <c r="B3493" s="59" t="s">
        <v>9</v>
      </c>
      <c r="C3493" s="59" t="s">
        <v>113</v>
      </c>
      <c r="D3493" s="2">
        <v>9087.1088</v>
      </c>
      <c r="E3493" s="2">
        <v>1300316198.8924799</v>
      </c>
      <c r="F3493" s="2">
        <v>556759197.90380001</v>
      </c>
      <c r="G3493" s="2">
        <v>470514189.17759991</v>
      </c>
      <c r="H3493" s="2">
        <v>707000.89263157896</v>
      </c>
      <c r="I3493" s="2">
        <v>55067895.6624</v>
      </c>
      <c r="J3493" s="2">
        <v>201156299.19999999</v>
      </c>
      <c r="K3493" s="2">
        <v>10176674.779999999</v>
      </c>
      <c r="L3493" s="2">
        <v>42897992.5</v>
      </c>
      <c r="M3493" s="2">
        <v>34396087.769999996</v>
      </c>
    </row>
    <row r="3494" spans="1:13" ht="14.25" customHeight="1">
      <c r="A3494" s="59" t="s">
        <v>150</v>
      </c>
      <c r="B3494" s="59" t="s">
        <v>9</v>
      </c>
      <c r="C3494" s="59" t="s">
        <v>113</v>
      </c>
      <c r="D3494" s="2">
        <v>233.04399999999998</v>
      </c>
      <c r="E3494" s="2">
        <v>43769067.249600001</v>
      </c>
      <c r="F3494" s="2">
        <v>13764444.723999999</v>
      </c>
      <c r="G3494" s="2">
        <v>12268206.566399999</v>
      </c>
      <c r="H3494" s="2">
        <v>18139.573894736837</v>
      </c>
      <c r="I3494" s="2">
        <v>1384720.6176</v>
      </c>
      <c r="J3494" s="2">
        <v>5164659.3</v>
      </c>
      <c r="K3494" s="2">
        <v>95780.92</v>
      </c>
      <c r="L3494" s="2">
        <v>450291.02799999999</v>
      </c>
      <c r="M3494" s="2">
        <v>882107.29200000002</v>
      </c>
    </row>
    <row r="3495" spans="1:13" ht="14.25" customHeight="1">
      <c r="A3495" s="59" t="s">
        <v>150</v>
      </c>
      <c r="B3495" s="59" t="s">
        <v>9</v>
      </c>
      <c r="C3495" s="59" t="s">
        <v>113</v>
      </c>
      <c r="D3495" s="2">
        <v>6100.9311999999991</v>
      </c>
      <c r="E3495" s="2">
        <v>900491954.28191996</v>
      </c>
      <c r="F3495" s="2">
        <v>186418329.90219998</v>
      </c>
      <c r="G3495" s="2">
        <v>222044127.18719998</v>
      </c>
      <c r="H3495" s="2">
        <v>474568.49178947357</v>
      </c>
      <c r="I3495" s="2">
        <v>22570906.392000001</v>
      </c>
      <c r="J3495" s="2">
        <v>73767057.319999993</v>
      </c>
      <c r="K3495" s="2">
        <v>3127568.5599999996</v>
      </c>
      <c r="L3495" s="2">
        <v>10190989.027999999</v>
      </c>
      <c r="M3495" s="2">
        <v>23092950.782000002</v>
      </c>
    </row>
    <row r="3496" spans="1:13" ht="14.25" customHeight="1">
      <c r="A3496" s="59" t="s">
        <v>150</v>
      </c>
      <c r="B3496" s="59" t="s">
        <v>9</v>
      </c>
      <c r="C3496" s="59" t="s">
        <v>113</v>
      </c>
      <c r="D3496" s="2">
        <v>254.74119999999996</v>
      </c>
      <c r="E3496" s="2">
        <v>43991156.895839997</v>
      </c>
      <c r="F3496" s="2">
        <v>7881698.1399999997</v>
      </c>
      <c r="G3496" s="2">
        <v>9388454.9951999988</v>
      </c>
      <c r="H3496" s="2">
        <v>19827.49642105263</v>
      </c>
      <c r="I3496" s="2">
        <v>954324.33120000002</v>
      </c>
      <c r="J3496" s="2">
        <v>3118583</v>
      </c>
      <c r="K3496" s="2">
        <v>45495.24</v>
      </c>
      <c r="L3496" s="2">
        <v>157229.424</v>
      </c>
      <c r="M3496" s="2">
        <v>964234.39199999999</v>
      </c>
    </row>
    <row r="3497" spans="1:13" ht="14.25" customHeight="1">
      <c r="A3497" s="59" t="s">
        <v>150</v>
      </c>
      <c r="B3497" s="59" t="s">
        <v>9</v>
      </c>
      <c r="C3497" s="59" t="s">
        <v>113</v>
      </c>
      <c r="D3497" s="2">
        <v>106.07519999999998</v>
      </c>
      <c r="E3497" s="2">
        <v>16037806.498560002</v>
      </c>
      <c r="F3497" s="2">
        <v>7656363.7061999999</v>
      </c>
      <c r="G3497" s="2">
        <v>2901246.0671999999</v>
      </c>
      <c r="H3497" s="2">
        <v>-8838.5987368421065</v>
      </c>
      <c r="I3497" s="2">
        <v>419051.75040000002</v>
      </c>
      <c r="J3497" s="2">
        <v>1205226.98</v>
      </c>
      <c r="K3497" s="2">
        <v>0</v>
      </c>
      <c r="L3497" s="2">
        <v>280559.88400000002</v>
      </c>
      <c r="M3497" s="2">
        <v>0</v>
      </c>
    </row>
    <row r="3498" spans="1:13" ht="14.25" customHeight="1">
      <c r="A3498" s="59" t="s">
        <v>150</v>
      </c>
      <c r="B3498" s="59" t="s">
        <v>9</v>
      </c>
      <c r="C3498" s="59" t="s">
        <v>113</v>
      </c>
      <c r="D3498" s="2">
        <v>141.43359999999998</v>
      </c>
      <c r="E3498" s="2">
        <v>21383741.99808</v>
      </c>
      <c r="F3498" s="2">
        <v>10046041.195</v>
      </c>
      <c r="G3498" s="2">
        <v>3707919.0335999993</v>
      </c>
      <c r="H3498" s="2">
        <v>69311.717052631575</v>
      </c>
      <c r="I3498" s="2">
        <v>865280.79359999998</v>
      </c>
      <c r="J3498" s="2">
        <v>1763224.68</v>
      </c>
      <c r="K3498" s="2">
        <v>0</v>
      </c>
      <c r="L3498" s="2">
        <v>14365.252</v>
      </c>
      <c r="M3498" s="2">
        <v>0</v>
      </c>
    </row>
    <row r="3499" spans="1:13" ht="14.25" customHeight="1">
      <c r="A3499" s="59" t="s">
        <v>150</v>
      </c>
      <c r="B3499" s="59" t="s">
        <v>9</v>
      </c>
      <c r="C3499" s="59" t="s">
        <v>113</v>
      </c>
      <c r="D3499" s="2">
        <v>13294.758399999999</v>
      </c>
      <c r="E3499" s="2">
        <v>2010071747.8195198</v>
      </c>
      <c r="F3499" s="2">
        <v>962221399.12479985</v>
      </c>
      <c r="G3499" s="2">
        <v>740407774.00319993</v>
      </c>
      <c r="H3499" s="2">
        <v>1034352.2122105263</v>
      </c>
      <c r="I3499" s="2">
        <v>78363274.2192</v>
      </c>
      <c r="J3499" s="2">
        <v>285305921</v>
      </c>
      <c r="K3499" s="2">
        <v>17744321.939999998</v>
      </c>
      <c r="L3499" s="2">
        <v>49020006.310000002</v>
      </c>
      <c r="M3499" s="2">
        <v>50322680.122000001</v>
      </c>
    </row>
    <row r="3500" spans="1:13" ht="14.25" customHeight="1">
      <c r="A3500" s="59" t="s">
        <v>150</v>
      </c>
      <c r="B3500" s="59" t="s">
        <v>9</v>
      </c>
      <c r="C3500" s="59" t="s">
        <v>113</v>
      </c>
      <c r="D3500" s="2">
        <v>215.36479999999997</v>
      </c>
      <c r="E3500" s="2">
        <v>40455702.3024</v>
      </c>
      <c r="F3500" s="2">
        <v>15568625.0912</v>
      </c>
      <c r="G3500" s="2">
        <v>12105141.235199999</v>
      </c>
      <c r="H3500" s="2">
        <v>16873.010526315786</v>
      </c>
      <c r="I3500" s="2">
        <v>1271337.2496</v>
      </c>
      <c r="J3500" s="2">
        <v>4645167.9799999995</v>
      </c>
      <c r="K3500" s="2">
        <v>132653.03999999998</v>
      </c>
      <c r="L3500" s="2">
        <v>396197.18599999999</v>
      </c>
      <c r="M3500" s="2">
        <v>815187.91200000001</v>
      </c>
    </row>
    <row r="3501" spans="1:13" ht="14.25" customHeight="1">
      <c r="A3501" s="59" t="s">
        <v>151</v>
      </c>
      <c r="B3501" s="59" t="s">
        <v>9</v>
      </c>
      <c r="C3501" s="59" t="s">
        <v>114</v>
      </c>
      <c r="D3501" s="2">
        <v>250.72319999999999</v>
      </c>
      <c r="E3501" s="2">
        <v>34973629.891199999</v>
      </c>
      <c r="F3501" s="2">
        <v>5631880.6055999994</v>
      </c>
      <c r="G3501" s="2">
        <v>7764716.4479999999</v>
      </c>
      <c r="H3501" s="2">
        <v>170293.73305263158</v>
      </c>
      <c r="I3501" s="2">
        <v>826772.24880000006</v>
      </c>
      <c r="J3501" s="2">
        <v>5293174.62</v>
      </c>
      <c r="K3501" s="2">
        <v>0</v>
      </c>
      <c r="L3501" s="2">
        <v>2383.9859999999999</v>
      </c>
      <c r="M3501" s="2">
        <v>1557459.0459999999</v>
      </c>
    </row>
    <row r="3502" spans="1:13" ht="14.25" customHeight="1">
      <c r="A3502" s="59" t="s">
        <v>151</v>
      </c>
      <c r="B3502" s="59" t="s">
        <v>9</v>
      </c>
      <c r="C3502" s="59" t="s">
        <v>114</v>
      </c>
      <c r="D3502" s="2">
        <v>339.9228</v>
      </c>
      <c r="E3502" s="2">
        <v>55947043.844999999</v>
      </c>
      <c r="F3502" s="2">
        <v>7635527.4077999992</v>
      </c>
      <c r="G3502" s="2">
        <v>10527170.495999999</v>
      </c>
      <c r="H3502" s="2">
        <v>231117.36252631579</v>
      </c>
      <c r="I3502" s="2">
        <v>1120909.2335999999</v>
      </c>
      <c r="J3502" s="2">
        <v>7176324.2999999998</v>
      </c>
      <c r="K3502" s="2">
        <v>0</v>
      </c>
      <c r="L3502" s="2">
        <v>3223.748</v>
      </c>
      <c r="M3502" s="2">
        <v>2111554.94</v>
      </c>
    </row>
    <row r="3503" spans="1:13" ht="14.25" customHeight="1">
      <c r="A3503" s="59" t="s">
        <v>151</v>
      </c>
      <c r="B3503" s="59" t="s">
        <v>9</v>
      </c>
      <c r="C3503" s="59" t="s">
        <v>114</v>
      </c>
      <c r="D3503" s="2">
        <v>21.697199999999999</v>
      </c>
      <c r="E3503" s="2">
        <v>2788372.2635999997</v>
      </c>
      <c r="F3503" s="2">
        <v>487374.98679999996</v>
      </c>
      <c r="G3503" s="2">
        <v>671946.04799999995</v>
      </c>
      <c r="H3503" s="2">
        <v>16220.463157894736</v>
      </c>
      <c r="I3503" s="2">
        <v>71547.624000000011</v>
      </c>
      <c r="J3503" s="2">
        <v>458062.66</v>
      </c>
      <c r="K3503" s="2">
        <v>0</v>
      </c>
      <c r="L3503" s="2">
        <v>204.75399999999999</v>
      </c>
      <c r="M3503" s="2">
        <v>134780.448</v>
      </c>
    </row>
    <row r="3504" spans="1:13" ht="14.25" customHeight="1">
      <c r="A3504" s="59" t="s">
        <v>151</v>
      </c>
      <c r="B3504" s="59" t="s">
        <v>9</v>
      </c>
      <c r="C3504" s="59" t="s">
        <v>114</v>
      </c>
      <c r="D3504" s="2">
        <v>62.680799999999998</v>
      </c>
      <c r="E3504" s="2">
        <v>5358982.7491199998</v>
      </c>
      <c r="F3504" s="2">
        <v>1785890.1442</v>
      </c>
      <c r="G3504" s="2">
        <v>3941375.0015999996</v>
      </c>
      <c r="H3504" s="2">
        <v>44603.166315789473</v>
      </c>
      <c r="I3504" s="2">
        <v>1148578.0344</v>
      </c>
      <c r="J3504" s="2">
        <v>1490345.0799999998</v>
      </c>
      <c r="K3504" s="2">
        <v>0</v>
      </c>
      <c r="L3504" s="2">
        <v>25566.288</v>
      </c>
      <c r="M3504" s="2">
        <v>389364.53600000002</v>
      </c>
    </row>
    <row r="3505" spans="1:13" ht="14.25" customHeight="1">
      <c r="A3505" s="59" t="s">
        <v>151</v>
      </c>
      <c r="B3505" s="59" t="s">
        <v>9</v>
      </c>
      <c r="C3505" s="59" t="s">
        <v>114</v>
      </c>
      <c r="D3505" s="2">
        <v>4.0179999999999998</v>
      </c>
      <c r="E3505" s="2">
        <v>452477.02499999997</v>
      </c>
      <c r="F3505" s="2">
        <v>114480.3312</v>
      </c>
      <c r="G3505" s="2">
        <v>252651.05279999998</v>
      </c>
      <c r="H3505" s="2">
        <v>4054.4943157894736</v>
      </c>
      <c r="I3505" s="2">
        <v>73627.012799999997</v>
      </c>
      <c r="J3505" s="2">
        <v>95534.92</v>
      </c>
      <c r="K3505" s="2">
        <v>0</v>
      </c>
      <c r="L3505" s="2">
        <v>1638.9340000000002</v>
      </c>
      <c r="M3505" s="2">
        <v>24959.242000000002</v>
      </c>
    </row>
    <row r="3506" spans="1:13" ht="14.25" customHeight="1">
      <c r="A3506" s="59" t="s">
        <v>151</v>
      </c>
      <c r="B3506" s="59" t="s">
        <v>9</v>
      </c>
      <c r="C3506" s="59" t="s">
        <v>114</v>
      </c>
      <c r="D3506" s="2">
        <v>94.021199999999993</v>
      </c>
      <c r="E3506" s="2">
        <v>12185271.91728</v>
      </c>
      <c r="F3506" s="2">
        <v>2599508.7811999996</v>
      </c>
      <c r="G3506" s="2">
        <v>1987362.7583999999</v>
      </c>
      <c r="H3506" s="2">
        <v>64874.394947368419</v>
      </c>
      <c r="I3506" s="2">
        <v>313295.16960000002</v>
      </c>
      <c r="J3506" s="2">
        <v>1033325.46</v>
      </c>
      <c r="K3506" s="2">
        <v>0</v>
      </c>
      <c r="L3506" s="2">
        <v>623767.27599999995</v>
      </c>
      <c r="M3506" s="2">
        <v>584046.804</v>
      </c>
    </row>
    <row r="3507" spans="1:13" ht="14.25" customHeight="1">
      <c r="A3507" s="59" t="s">
        <v>151</v>
      </c>
      <c r="B3507" s="59" t="s">
        <v>9</v>
      </c>
      <c r="C3507" s="59" t="s">
        <v>114</v>
      </c>
      <c r="D3507" s="2">
        <v>12.053999999999998</v>
      </c>
      <c r="E3507" s="2">
        <v>1301821.1513999999</v>
      </c>
      <c r="F3507" s="2">
        <v>333270.21379999997</v>
      </c>
      <c r="G3507" s="2">
        <v>254790.6624</v>
      </c>
      <c r="H3507" s="2">
        <v>8104.0168421052622</v>
      </c>
      <c r="I3507" s="2">
        <v>40165.502399999998</v>
      </c>
      <c r="J3507" s="2">
        <v>132477.56</v>
      </c>
      <c r="K3507" s="2">
        <v>0</v>
      </c>
      <c r="L3507" s="2">
        <v>79970.418000000005</v>
      </c>
      <c r="M3507" s="2">
        <v>74877.725999999995</v>
      </c>
    </row>
    <row r="3508" spans="1:13" ht="14.25" customHeight="1">
      <c r="A3508" s="59" t="s">
        <v>151</v>
      </c>
      <c r="B3508" s="59" t="s">
        <v>9</v>
      </c>
      <c r="C3508" s="59" t="s">
        <v>114</v>
      </c>
      <c r="D3508" s="2">
        <v>4.0179999999999998</v>
      </c>
      <c r="E3508" s="2">
        <v>521094.42</v>
      </c>
      <c r="F3508" s="2">
        <v>111090.33639999999</v>
      </c>
      <c r="G3508" s="2">
        <v>84929.433599999989</v>
      </c>
      <c r="H3508" s="2">
        <v>4054.4943157894736</v>
      </c>
      <c r="I3508" s="2">
        <v>13389.386399999999</v>
      </c>
      <c r="J3508" s="2">
        <v>44159.46</v>
      </c>
      <c r="K3508" s="2">
        <v>0</v>
      </c>
      <c r="L3508" s="2">
        <v>26656.806</v>
      </c>
      <c r="M3508" s="2">
        <v>24959.242000000002</v>
      </c>
    </row>
    <row r="3509" spans="1:13" ht="14.25" customHeight="1">
      <c r="A3509" s="59" t="s">
        <v>151</v>
      </c>
      <c r="B3509" s="59" t="s">
        <v>9</v>
      </c>
      <c r="C3509" s="59" t="s">
        <v>114</v>
      </c>
      <c r="D3509" s="2">
        <v>141.43359999999998</v>
      </c>
      <c r="E3509" s="2">
        <v>20238384.418560002</v>
      </c>
      <c r="F3509" s="2">
        <v>0</v>
      </c>
      <c r="G3509" s="2">
        <v>0</v>
      </c>
      <c r="H3509" s="2">
        <v>35934.851368421041</v>
      </c>
      <c r="I3509" s="2">
        <v>0</v>
      </c>
      <c r="J3509" s="2">
        <v>0</v>
      </c>
      <c r="K3509" s="2">
        <v>0</v>
      </c>
      <c r="L3509" s="2">
        <v>0</v>
      </c>
      <c r="M3509" s="2">
        <v>0</v>
      </c>
    </row>
    <row r="3510" spans="1:13" ht="14.25" customHeight="1">
      <c r="A3510" s="59" t="s">
        <v>151</v>
      </c>
      <c r="B3510" s="59" t="s">
        <v>9</v>
      </c>
      <c r="C3510" s="59" t="s">
        <v>114</v>
      </c>
      <c r="D3510" s="2">
        <v>2651.8799999999997</v>
      </c>
      <c r="E3510" s="2">
        <v>379469707.84799993</v>
      </c>
      <c r="F3510" s="2">
        <v>152462433.46619999</v>
      </c>
      <c r="G3510" s="2">
        <v>85551550.6752</v>
      </c>
      <c r="H3510" s="2">
        <v>1804307.1461052631</v>
      </c>
      <c r="I3510" s="2">
        <v>52255398.326399997</v>
      </c>
      <c r="J3510" s="2">
        <v>61829134.059999995</v>
      </c>
      <c r="K3510" s="2">
        <v>0</v>
      </c>
      <c r="L3510" s="2">
        <v>903561.36199999996</v>
      </c>
      <c r="M3510" s="2">
        <v>16473124.976</v>
      </c>
    </row>
    <row r="3511" spans="1:13" ht="14.25" customHeight="1">
      <c r="A3511" s="59" t="s">
        <v>151</v>
      </c>
      <c r="B3511" s="59" t="s">
        <v>9</v>
      </c>
      <c r="C3511" s="59" t="s">
        <v>114</v>
      </c>
      <c r="D3511" s="2">
        <v>288.49239999999998</v>
      </c>
      <c r="E3511" s="2">
        <v>54265420.439999998</v>
      </c>
      <c r="F3511" s="2">
        <v>16586079.295399997</v>
      </c>
      <c r="G3511" s="2">
        <v>9307027.8143999986</v>
      </c>
      <c r="H3511" s="2">
        <v>194621.94189473681</v>
      </c>
      <c r="I3511" s="2">
        <v>5684618.5776000004</v>
      </c>
      <c r="J3511" s="2">
        <v>6726305.0199999996</v>
      </c>
      <c r="K3511" s="2">
        <v>0</v>
      </c>
      <c r="L3511" s="2">
        <v>98326.118000000002</v>
      </c>
      <c r="M3511" s="2">
        <v>1792076.4620000001</v>
      </c>
    </row>
    <row r="3512" spans="1:13" ht="14.25" customHeight="1">
      <c r="A3512" s="59" t="s">
        <v>151</v>
      </c>
      <c r="B3512" s="59" t="s">
        <v>9</v>
      </c>
      <c r="C3512" s="59" t="s">
        <v>114</v>
      </c>
      <c r="D3512" s="2">
        <v>4.0179999999999998</v>
      </c>
      <c r="E3512" s="2">
        <v>755785.79999999993</v>
      </c>
      <c r="F3512" s="2">
        <v>231004.04499999998</v>
      </c>
      <c r="G3512" s="2">
        <v>129623.50079999999</v>
      </c>
      <c r="H3512" s="2">
        <v>4054.4943157894736</v>
      </c>
      <c r="I3512" s="2">
        <v>79174.411200000002</v>
      </c>
      <c r="J3512" s="2">
        <v>93680.079999999987</v>
      </c>
      <c r="K3512" s="2">
        <v>0</v>
      </c>
      <c r="L3512" s="2">
        <v>1369.2360000000001</v>
      </c>
      <c r="M3512" s="2">
        <v>24959.242000000002</v>
      </c>
    </row>
    <row r="3513" spans="1:13" ht="14.25" customHeight="1">
      <c r="A3513" s="59" t="s">
        <v>151</v>
      </c>
      <c r="B3513" s="59" t="s">
        <v>9</v>
      </c>
      <c r="C3513" s="59" t="s">
        <v>114</v>
      </c>
      <c r="D3513" s="2">
        <v>578.59199999999998</v>
      </c>
      <c r="E3513" s="2">
        <v>29682811.065599997</v>
      </c>
      <c r="F3513" s="2">
        <v>0</v>
      </c>
      <c r="G3513" s="2">
        <v>0</v>
      </c>
      <c r="H3513" s="2">
        <v>138597.33221052631</v>
      </c>
      <c r="I3513" s="2">
        <v>0</v>
      </c>
      <c r="J3513" s="2">
        <v>0</v>
      </c>
      <c r="K3513" s="2">
        <v>0</v>
      </c>
      <c r="L3513" s="2">
        <v>0</v>
      </c>
      <c r="M3513" s="2">
        <v>0</v>
      </c>
    </row>
    <row r="3514" spans="1:13" ht="14.25" customHeight="1">
      <c r="A3514" s="59" t="s">
        <v>151</v>
      </c>
      <c r="B3514" s="59" t="s">
        <v>9</v>
      </c>
      <c r="C3514" s="59" t="s">
        <v>114</v>
      </c>
      <c r="D3514" s="2">
        <v>9.6431999999999984</v>
      </c>
      <c r="E3514" s="2">
        <v>3390478.9657199997</v>
      </c>
      <c r="F3514" s="2">
        <v>1509533.9819999998</v>
      </c>
      <c r="G3514" s="2">
        <v>310106.4192</v>
      </c>
      <c r="H3514" s="2">
        <v>8104.0168421052622</v>
      </c>
      <c r="I3514" s="2">
        <v>32528.973600000001</v>
      </c>
      <c r="J3514" s="2">
        <v>197214.09999999998</v>
      </c>
      <c r="K3514" s="2">
        <v>0</v>
      </c>
      <c r="L3514" s="2">
        <v>2.706</v>
      </c>
      <c r="M3514" s="2">
        <v>59902.722000000002</v>
      </c>
    </row>
    <row r="3515" spans="1:13" ht="14.25" customHeight="1">
      <c r="A3515" s="59" t="s">
        <v>151</v>
      </c>
      <c r="B3515" s="59" t="s">
        <v>9</v>
      </c>
      <c r="C3515" s="59" t="s">
        <v>114</v>
      </c>
      <c r="D3515" s="2">
        <v>247.50879999999995</v>
      </c>
      <c r="E3515" s="2">
        <v>35417172.732479997</v>
      </c>
      <c r="F3515" s="2">
        <v>0</v>
      </c>
      <c r="G3515" s="2">
        <v>0</v>
      </c>
      <c r="H3515" s="2">
        <v>61597.985684210515</v>
      </c>
      <c r="I3515" s="2">
        <v>0</v>
      </c>
      <c r="J3515" s="2">
        <v>0</v>
      </c>
      <c r="K3515" s="2">
        <v>0</v>
      </c>
      <c r="L3515" s="2">
        <v>0</v>
      </c>
      <c r="M3515" s="2">
        <v>0</v>
      </c>
    </row>
    <row r="3516" spans="1:13" ht="14.25" customHeight="1">
      <c r="A3516" s="59" t="s">
        <v>151</v>
      </c>
      <c r="B3516" s="59" t="s">
        <v>9</v>
      </c>
      <c r="C3516" s="59" t="s">
        <v>114</v>
      </c>
      <c r="D3516" s="2">
        <v>83.574399999999997</v>
      </c>
      <c r="E3516" s="2">
        <v>12335506.22304</v>
      </c>
      <c r="F3516" s="2">
        <v>0</v>
      </c>
      <c r="G3516" s="2">
        <v>0</v>
      </c>
      <c r="H3516" s="2">
        <v>20531.004631578948</v>
      </c>
      <c r="I3516" s="2">
        <v>0</v>
      </c>
      <c r="J3516" s="2">
        <v>0</v>
      </c>
      <c r="K3516" s="2">
        <v>0</v>
      </c>
      <c r="L3516" s="2">
        <v>0</v>
      </c>
      <c r="M3516" s="2">
        <v>0</v>
      </c>
    </row>
    <row r="3517" spans="1:13" ht="14.25" customHeight="1">
      <c r="A3517" s="59" t="s">
        <v>151</v>
      </c>
      <c r="B3517" s="59" t="s">
        <v>9</v>
      </c>
      <c r="C3517" s="59" t="s">
        <v>114</v>
      </c>
      <c r="D3517" s="2">
        <v>48.215999999999994</v>
      </c>
      <c r="E3517" s="2">
        <v>6892882.6483439989</v>
      </c>
      <c r="F3517" s="2">
        <v>0</v>
      </c>
      <c r="G3517" s="2">
        <v>0</v>
      </c>
      <c r="H3517" s="2">
        <v>-5155.7456842105257</v>
      </c>
      <c r="I3517" s="2">
        <v>0</v>
      </c>
      <c r="J3517" s="2">
        <v>0</v>
      </c>
      <c r="K3517" s="2">
        <v>0</v>
      </c>
      <c r="L3517" s="2">
        <v>0</v>
      </c>
      <c r="M3517" s="2">
        <v>0</v>
      </c>
    </row>
    <row r="3518" spans="1:13" ht="14.25" customHeight="1">
      <c r="A3518" s="59" t="s">
        <v>151</v>
      </c>
      <c r="B3518" s="59" t="s">
        <v>9</v>
      </c>
      <c r="C3518" s="59" t="s">
        <v>114</v>
      </c>
      <c r="D3518" s="2">
        <v>1504.3391999999999</v>
      </c>
      <c r="E3518" s="2">
        <v>222039112.01471996</v>
      </c>
      <c r="F3518" s="2">
        <v>41351434.9604</v>
      </c>
      <c r="G3518" s="2">
        <v>48813375.379199997</v>
      </c>
      <c r="H3518" s="2">
        <v>1021764.8842105264</v>
      </c>
      <c r="I3518" s="2">
        <v>5027226.1847999999</v>
      </c>
      <c r="J3518" s="2">
        <v>32185560.059999999</v>
      </c>
      <c r="K3518" s="2">
        <v>0</v>
      </c>
      <c r="L3518" s="2">
        <v>14484.316000000001</v>
      </c>
      <c r="M3518" s="2">
        <v>9344754.2760000005</v>
      </c>
    </row>
    <row r="3519" spans="1:13" ht="14.25" customHeight="1">
      <c r="A3519" s="59" t="s">
        <v>151</v>
      </c>
      <c r="B3519" s="59" t="s">
        <v>9</v>
      </c>
      <c r="C3519" s="59" t="s">
        <v>114</v>
      </c>
      <c r="D3519" s="2">
        <v>1041.4655999999998</v>
      </c>
      <c r="E3519" s="2">
        <v>179885071.50768</v>
      </c>
      <c r="F3519" s="2">
        <v>28627917.489999998</v>
      </c>
      <c r="G3519" s="2">
        <v>33793874.111999996</v>
      </c>
      <c r="H3519" s="2">
        <v>709562.60715789464</v>
      </c>
      <c r="I3519" s="2">
        <v>3480388.5167999999</v>
      </c>
      <c r="J3519" s="2">
        <v>22282311</v>
      </c>
      <c r="K3519" s="2">
        <v>0</v>
      </c>
      <c r="L3519" s="2">
        <v>10028.436</v>
      </c>
      <c r="M3519" s="2">
        <v>6469445.2680000002</v>
      </c>
    </row>
    <row r="3520" spans="1:13" ht="14.25" customHeight="1">
      <c r="A3520" s="59" t="s">
        <v>151</v>
      </c>
      <c r="B3520" s="59" t="s">
        <v>9</v>
      </c>
      <c r="C3520" s="59" t="s">
        <v>114</v>
      </c>
      <c r="D3520" s="2">
        <v>9.6431999999999984</v>
      </c>
      <c r="E3520" s="2">
        <v>1466765.4355199998</v>
      </c>
      <c r="F3520" s="2">
        <v>265072.61779999995</v>
      </c>
      <c r="G3520" s="2">
        <v>312906.48959999997</v>
      </c>
      <c r="H3520" s="2">
        <v>8104.0168421052622</v>
      </c>
      <c r="I3520" s="2">
        <v>32226.984</v>
      </c>
      <c r="J3520" s="2">
        <v>206317.74</v>
      </c>
      <c r="K3520" s="2">
        <v>0</v>
      </c>
      <c r="L3520" s="2">
        <v>92.906000000000006</v>
      </c>
      <c r="M3520" s="2">
        <v>59902.722000000002</v>
      </c>
    </row>
    <row r="3521" spans="1:13" ht="14.25" customHeight="1">
      <c r="A3521" s="59" t="s">
        <v>151</v>
      </c>
      <c r="B3521" s="59" t="s">
        <v>9</v>
      </c>
      <c r="C3521" s="59" t="s">
        <v>114</v>
      </c>
      <c r="D3521" s="2">
        <v>919.31839999999988</v>
      </c>
      <c r="E3521" s="2">
        <v>138994322.98751998</v>
      </c>
      <c r="F3521" s="2">
        <v>0</v>
      </c>
      <c r="G3521" s="2">
        <v>0</v>
      </c>
      <c r="H3521" s="2">
        <v>220733.78021052625</v>
      </c>
      <c r="I3521" s="2">
        <v>0</v>
      </c>
      <c r="J3521" s="2">
        <v>0</v>
      </c>
      <c r="K3521" s="2">
        <v>0</v>
      </c>
      <c r="L3521" s="2">
        <v>0</v>
      </c>
      <c r="M3521" s="2">
        <v>0</v>
      </c>
    </row>
    <row r="3522" spans="1:13" ht="14.25" customHeight="1">
      <c r="A3522" s="59" t="s">
        <v>151</v>
      </c>
      <c r="B3522" s="59" t="s">
        <v>9</v>
      </c>
      <c r="C3522" s="59" t="s">
        <v>114</v>
      </c>
      <c r="D3522" s="2">
        <v>2086.1455999999998</v>
      </c>
      <c r="E3522" s="2">
        <v>315410194.47167999</v>
      </c>
      <c r="F3522" s="2">
        <v>143480732.12379998</v>
      </c>
      <c r="G3522" s="2">
        <v>64542869.6448</v>
      </c>
      <c r="H3522" s="2">
        <v>1419115.270736842</v>
      </c>
      <c r="I3522" s="2">
        <v>41688287.171999998</v>
      </c>
      <c r="J3522" s="2">
        <v>46778881.119999997</v>
      </c>
      <c r="K3522" s="2">
        <v>0</v>
      </c>
      <c r="L3522" s="2">
        <v>629592.39199999999</v>
      </c>
      <c r="M3522" s="2">
        <v>12958858.110000001</v>
      </c>
    </row>
    <row r="3523" spans="1:13" ht="14.25" customHeight="1">
      <c r="A3523" s="59" t="s">
        <v>151</v>
      </c>
      <c r="B3523" s="59" t="s">
        <v>9</v>
      </c>
      <c r="C3523" s="59" t="s">
        <v>114</v>
      </c>
      <c r="D3523" s="2">
        <v>595.46759999999995</v>
      </c>
      <c r="E3523" s="2">
        <v>112001409.27359998</v>
      </c>
      <c r="F3523" s="2">
        <v>40954912.947799996</v>
      </c>
      <c r="G3523" s="2">
        <v>18423079.334399998</v>
      </c>
      <c r="H3523" s="2">
        <v>405465.58989473683</v>
      </c>
      <c r="I3523" s="2">
        <v>11899169.568</v>
      </c>
      <c r="J3523" s="2">
        <v>13352819.319999998</v>
      </c>
      <c r="K3523" s="2">
        <v>0</v>
      </c>
      <c r="L3523" s="2">
        <v>179739.736</v>
      </c>
      <c r="M3523" s="2">
        <v>3698964.8960000002</v>
      </c>
    </row>
    <row r="3524" spans="1:13" ht="14.25" customHeight="1">
      <c r="A3524" s="59" t="s">
        <v>151</v>
      </c>
      <c r="B3524" s="59" t="s">
        <v>9</v>
      </c>
      <c r="C3524" s="59" t="s">
        <v>114</v>
      </c>
      <c r="D3524" s="2">
        <v>0.80359999999999998</v>
      </c>
      <c r="E3524" s="2">
        <v>151157.16</v>
      </c>
      <c r="F3524" s="2">
        <v>55269.959799999997</v>
      </c>
      <c r="G3524" s="2">
        <v>24862.137599999998</v>
      </c>
      <c r="H3524" s="2">
        <v>0</v>
      </c>
      <c r="I3524" s="2">
        <v>16057.699200000001</v>
      </c>
      <c r="J3524" s="2">
        <v>18020.32</v>
      </c>
      <c r="K3524" s="2">
        <v>0</v>
      </c>
      <c r="L3524" s="2">
        <v>241.73599999999999</v>
      </c>
      <c r="M3524" s="2">
        <v>4991.6680000000006</v>
      </c>
    </row>
    <row r="3525" spans="1:13" ht="14.25" customHeight="1">
      <c r="A3525" s="59" t="s">
        <v>151</v>
      </c>
      <c r="B3525" s="59" t="s">
        <v>9</v>
      </c>
      <c r="C3525" s="59" t="s">
        <v>114</v>
      </c>
      <c r="D3525" s="2">
        <v>1587.9135999999999</v>
      </c>
      <c r="E3525" s="2">
        <v>221499655.97759998</v>
      </c>
      <c r="F3525" s="2">
        <v>38087405.272199996</v>
      </c>
      <c r="G3525" s="2">
        <v>52511384.351999991</v>
      </c>
      <c r="H3525" s="2">
        <v>1078526.5616842103</v>
      </c>
      <c r="I3525" s="2">
        <v>5591298.4775999999</v>
      </c>
      <c r="J3525" s="2">
        <v>35796789.219999999</v>
      </c>
      <c r="K3525" s="2">
        <v>0</v>
      </c>
      <c r="L3525" s="2">
        <v>16115.132000000001</v>
      </c>
      <c r="M3525" s="2">
        <v>9863907.5920000002</v>
      </c>
    </row>
    <row r="3526" spans="1:13" ht="14.25" customHeight="1">
      <c r="A3526" s="59" t="s">
        <v>151</v>
      </c>
      <c r="B3526" s="59" t="s">
        <v>9</v>
      </c>
      <c r="C3526" s="59" t="s">
        <v>114</v>
      </c>
      <c r="D3526" s="2">
        <v>138.2192</v>
      </c>
      <c r="E3526" s="2">
        <v>22749152.579999998</v>
      </c>
      <c r="F3526" s="2">
        <v>3104758.7921999996</v>
      </c>
      <c r="G3526" s="2">
        <v>4280547.2063999996</v>
      </c>
      <c r="H3526" s="2">
        <v>93254.612210526306</v>
      </c>
      <c r="I3526" s="2">
        <v>455780.23920000001</v>
      </c>
      <c r="J3526" s="2">
        <v>2918033.1399999997</v>
      </c>
      <c r="K3526" s="2">
        <v>0</v>
      </c>
      <c r="L3526" s="2">
        <v>1317.8220000000001</v>
      </c>
      <c r="M3526" s="2">
        <v>858599.36800000002</v>
      </c>
    </row>
    <row r="3527" spans="1:13" ht="14.25" customHeight="1">
      <c r="A3527" s="59" t="s">
        <v>151</v>
      </c>
      <c r="B3527" s="59" t="s">
        <v>9</v>
      </c>
      <c r="C3527" s="59" t="s">
        <v>114</v>
      </c>
      <c r="D3527" s="2">
        <v>54.644799999999996</v>
      </c>
      <c r="E3527" s="2">
        <v>7601773.1327999989</v>
      </c>
      <c r="F3527" s="2">
        <v>1227461.28</v>
      </c>
      <c r="G3527" s="2">
        <v>1692309.1775999998</v>
      </c>
      <c r="H3527" s="2">
        <v>36492.934736842093</v>
      </c>
      <c r="I3527" s="2">
        <v>180193.91760000002</v>
      </c>
      <c r="J3527" s="2">
        <v>1153639.1399999999</v>
      </c>
      <c r="K3527" s="2">
        <v>0</v>
      </c>
      <c r="L3527" s="2">
        <v>520.45399999999995</v>
      </c>
      <c r="M3527" s="2">
        <v>339446.05200000003</v>
      </c>
    </row>
    <row r="3528" spans="1:13" ht="14.25" customHeight="1">
      <c r="A3528" s="59" t="s">
        <v>151</v>
      </c>
      <c r="B3528" s="59" t="s">
        <v>9</v>
      </c>
      <c r="C3528" s="59" t="s">
        <v>114</v>
      </c>
      <c r="D3528" s="2">
        <v>1322.7255999999998</v>
      </c>
      <c r="E3528" s="2">
        <v>136894956.88176</v>
      </c>
      <c r="F3528" s="2">
        <v>39770284.753199995</v>
      </c>
      <c r="G3528" s="2">
        <v>30404967.878399994</v>
      </c>
      <c r="H3528" s="2">
        <v>900125.08294736838</v>
      </c>
      <c r="I3528" s="2">
        <v>4793090.3711999999</v>
      </c>
      <c r="J3528" s="2">
        <v>15809036.659999998</v>
      </c>
      <c r="K3528" s="2">
        <v>0</v>
      </c>
      <c r="L3528" s="2">
        <v>9543038.2300000004</v>
      </c>
      <c r="M3528" s="2">
        <v>8216594.9140000008</v>
      </c>
    </row>
    <row r="3529" spans="1:13" ht="14.25" customHeight="1">
      <c r="A3529" s="59" t="s">
        <v>151</v>
      </c>
      <c r="B3529" s="59" t="s">
        <v>9</v>
      </c>
      <c r="C3529" s="59" t="s">
        <v>114</v>
      </c>
      <c r="D3529" s="2">
        <v>81.967199999999991</v>
      </c>
      <c r="E3529" s="2">
        <v>10621988.65728</v>
      </c>
      <c r="F3529" s="2">
        <v>2266237.7719999999</v>
      </c>
      <c r="G3529" s="2">
        <v>1732576.0319999999</v>
      </c>
      <c r="H3529" s="2">
        <v>56762.920421052615</v>
      </c>
      <c r="I3529" s="2">
        <v>273126.12479999999</v>
      </c>
      <c r="J3529" s="2">
        <v>900853.6399999999</v>
      </c>
      <c r="K3529" s="2">
        <v>0</v>
      </c>
      <c r="L3529" s="2">
        <v>543790.54399999999</v>
      </c>
      <c r="M3529" s="2">
        <v>509169.07799999998</v>
      </c>
    </row>
    <row r="3530" spans="1:13" ht="14.25" customHeight="1">
      <c r="A3530" s="59" t="s">
        <v>151</v>
      </c>
      <c r="B3530" s="59" t="s">
        <v>9</v>
      </c>
      <c r="C3530" s="59" t="s">
        <v>114</v>
      </c>
      <c r="D3530" s="2">
        <v>17.679199999999998</v>
      </c>
      <c r="E3530" s="2">
        <v>1909337.6887200002</v>
      </c>
      <c r="F3530" s="2">
        <v>488796.36659999995</v>
      </c>
      <c r="G3530" s="2">
        <v>373692.49919999996</v>
      </c>
      <c r="H3530" s="2">
        <v>12165.968842105263</v>
      </c>
      <c r="I3530" s="2">
        <v>58909.2264</v>
      </c>
      <c r="J3530" s="2">
        <v>194301.46</v>
      </c>
      <c r="K3530" s="2">
        <v>0</v>
      </c>
      <c r="L3530" s="2">
        <v>117288.864</v>
      </c>
      <c r="M3530" s="2">
        <v>109821.20600000001</v>
      </c>
    </row>
    <row r="3531" spans="1:13" ht="14.25" customHeight="1">
      <c r="A3531" s="59" t="s">
        <v>151</v>
      </c>
      <c r="B3531" s="59" t="s">
        <v>9</v>
      </c>
      <c r="C3531" s="59" t="s">
        <v>114</v>
      </c>
      <c r="D3531" s="2">
        <v>19588.553599999999</v>
      </c>
      <c r="E3531" s="2">
        <v>2803016241.9705596</v>
      </c>
      <c r="F3531" s="2">
        <v>1209535348.6091998</v>
      </c>
      <c r="G3531" s="2">
        <v>678709124.08319998</v>
      </c>
      <c r="H3531" s="2">
        <v>13319428.97178947</v>
      </c>
      <c r="I3531" s="2">
        <v>414559182.18959999</v>
      </c>
      <c r="J3531" s="2">
        <v>490511109.59999996</v>
      </c>
      <c r="K3531" s="2">
        <v>0</v>
      </c>
      <c r="L3531" s="2">
        <v>7168349.1440000003</v>
      </c>
      <c r="M3531" s="2">
        <v>121681481.32799999</v>
      </c>
    </row>
    <row r="3532" spans="1:13" ht="14.25" customHeight="1">
      <c r="A3532" s="59" t="s">
        <v>151</v>
      </c>
      <c r="B3532" s="59" t="s">
        <v>9</v>
      </c>
      <c r="C3532" s="59" t="s">
        <v>114</v>
      </c>
      <c r="D3532" s="2">
        <v>83.574399999999997</v>
      </c>
      <c r="E3532" s="2">
        <v>15708252.067199999</v>
      </c>
      <c r="F3532" s="2">
        <v>4804875.3865999999</v>
      </c>
      <c r="G3532" s="2">
        <v>2696182.8287999998</v>
      </c>
      <c r="H3532" s="2">
        <v>56762.920421052615</v>
      </c>
      <c r="I3532" s="2">
        <v>1646817.48</v>
      </c>
      <c r="J3532" s="2">
        <v>1948564.3599999999</v>
      </c>
      <c r="K3532" s="2">
        <v>0</v>
      </c>
      <c r="L3532" s="2">
        <v>28477.944000000003</v>
      </c>
      <c r="M3532" s="2">
        <v>519153.31599999999</v>
      </c>
    </row>
    <row r="3533" spans="1:13" ht="14.25" customHeight="1">
      <c r="A3533" s="59" t="s">
        <v>151</v>
      </c>
      <c r="B3533" s="59" t="s">
        <v>9</v>
      </c>
      <c r="C3533" s="59" t="s">
        <v>114</v>
      </c>
      <c r="D3533" s="2">
        <v>21.697199999999999</v>
      </c>
      <c r="E3533" s="2">
        <v>8470791.5569199976</v>
      </c>
      <c r="F3533" s="2">
        <v>3396309.4805999999</v>
      </c>
      <c r="G3533" s="2">
        <v>697706.38079999993</v>
      </c>
      <c r="H3533" s="2">
        <v>16220.463157894736</v>
      </c>
      <c r="I3533" s="2">
        <v>73189.526400000002</v>
      </c>
      <c r="J3533" s="2">
        <v>443713.48</v>
      </c>
      <c r="K3533" s="2">
        <v>0</v>
      </c>
      <c r="L3533" s="2">
        <v>230.91200000000001</v>
      </c>
      <c r="M3533" s="2">
        <v>134780.448</v>
      </c>
    </row>
    <row r="3534" spans="1:13" ht="14.25" customHeight="1">
      <c r="A3534" s="59" t="s">
        <v>151</v>
      </c>
      <c r="B3534" s="59" t="s">
        <v>9</v>
      </c>
      <c r="C3534" s="59" t="s">
        <v>114</v>
      </c>
      <c r="D3534" s="2">
        <v>7478.3015999999989</v>
      </c>
      <c r="E3534" s="2">
        <v>1103790585.6885598</v>
      </c>
      <c r="F3534" s="2">
        <v>228537371.20039997</v>
      </c>
      <c r="G3534" s="2">
        <v>269777323.25760001</v>
      </c>
      <c r="H3534" s="2">
        <v>5084493.7263157889</v>
      </c>
      <c r="I3534" s="2">
        <v>27784020.016800001</v>
      </c>
      <c r="J3534" s="2">
        <v>177880218.72</v>
      </c>
      <c r="K3534" s="2">
        <v>0</v>
      </c>
      <c r="L3534" s="2">
        <v>80079.560000000012</v>
      </c>
      <c r="M3534" s="2">
        <v>46454212.288000003</v>
      </c>
    </row>
    <row r="3535" spans="1:13" ht="14.25" customHeight="1">
      <c r="A3535" s="59" t="s">
        <v>151</v>
      </c>
      <c r="B3535" s="59" t="s">
        <v>9</v>
      </c>
      <c r="C3535" s="59" t="s">
        <v>114</v>
      </c>
      <c r="D3535" s="2">
        <v>433.94400000000002</v>
      </c>
      <c r="E3535" s="2">
        <v>74938230.53639999</v>
      </c>
      <c r="F3535" s="2">
        <v>11928298.0262</v>
      </c>
      <c r="G3535" s="2">
        <v>14080777.075199999</v>
      </c>
      <c r="H3535" s="2">
        <v>295986.78568421054</v>
      </c>
      <c r="I3535" s="2">
        <v>1450168.2287999999</v>
      </c>
      <c r="J3535" s="2">
        <v>9284295.0199999996</v>
      </c>
      <c r="K3535" s="2">
        <v>0</v>
      </c>
      <c r="L3535" s="2">
        <v>4174.4560000000001</v>
      </c>
      <c r="M3535" s="2">
        <v>2695602.6460000002</v>
      </c>
    </row>
    <row r="3536" spans="1:13" ht="14.25" customHeight="1">
      <c r="A3536" s="59" t="s">
        <v>151</v>
      </c>
      <c r="B3536" s="59" t="s">
        <v>9</v>
      </c>
      <c r="C3536" s="59" t="s">
        <v>114</v>
      </c>
      <c r="D3536" s="2">
        <v>56.251999999999995</v>
      </c>
      <c r="E3536" s="2">
        <v>8556131.7071999982</v>
      </c>
      <c r="F3536" s="2">
        <v>1546261.5769999998</v>
      </c>
      <c r="G3536" s="2">
        <v>1825285.3631999998</v>
      </c>
      <c r="H3536" s="2">
        <v>36492.934736842093</v>
      </c>
      <c r="I3536" s="2">
        <v>187984.54079999999</v>
      </c>
      <c r="J3536" s="2">
        <v>1203516.46</v>
      </c>
      <c r="K3536" s="2">
        <v>0</v>
      </c>
      <c r="L3536" s="2">
        <v>543.90600000000006</v>
      </c>
      <c r="M3536" s="2">
        <v>349430.29000000004</v>
      </c>
    </row>
    <row r="3537" spans="1:13" ht="14.25" customHeight="1">
      <c r="A3537" s="59" t="s">
        <v>151</v>
      </c>
      <c r="B3537" s="59" t="s">
        <v>9</v>
      </c>
      <c r="C3537" s="59" t="s">
        <v>114</v>
      </c>
      <c r="D3537" s="2">
        <v>-0.80359999999999998</v>
      </c>
      <c r="E3537" s="2">
        <v>1137978834.7989597</v>
      </c>
      <c r="F3537" s="2">
        <v>529451991.20819998</v>
      </c>
      <c r="G3537" s="2">
        <v>348346835.80799997</v>
      </c>
      <c r="H3537" s="2">
        <v>0</v>
      </c>
      <c r="I3537" s="2">
        <v>89208810.043200001</v>
      </c>
      <c r="J3537" s="2">
        <v>297431260.18000001</v>
      </c>
      <c r="K3537" s="2">
        <v>0</v>
      </c>
      <c r="L3537" s="2">
        <v>5562363.4000000004</v>
      </c>
      <c r="M3537" s="2">
        <v>-4991.6680000000006</v>
      </c>
    </row>
    <row r="3538" spans="1:13" ht="14.25" customHeight="1">
      <c r="A3538" s="59" t="s">
        <v>151</v>
      </c>
      <c r="B3538" s="59" t="s">
        <v>9</v>
      </c>
      <c r="C3538" s="59" t="s">
        <v>114</v>
      </c>
      <c r="D3538" s="2">
        <v>7107.0383999999985</v>
      </c>
      <c r="E3538" s="2">
        <v>1074533035.4035199</v>
      </c>
      <c r="F3538" s="2">
        <v>510694121.52759993</v>
      </c>
      <c r="G3538" s="2">
        <v>229728893.24159998</v>
      </c>
      <c r="H3538" s="2">
        <v>4833105.1351578934</v>
      </c>
      <c r="I3538" s="2">
        <v>148381992.17999998</v>
      </c>
      <c r="J3538" s="2">
        <v>166501106.59999999</v>
      </c>
      <c r="K3538" s="2">
        <v>0</v>
      </c>
      <c r="L3538" s="2">
        <v>2240934.2119999998</v>
      </c>
      <c r="M3538" s="2">
        <v>44147974.178000003</v>
      </c>
    </row>
    <row r="3539" spans="1:13" ht="14.25" customHeight="1">
      <c r="A3539" s="59" t="s">
        <v>151</v>
      </c>
      <c r="B3539" s="59" t="s">
        <v>9</v>
      </c>
      <c r="C3539" s="59" t="s">
        <v>114</v>
      </c>
      <c r="D3539" s="2">
        <v>229.02599999999998</v>
      </c>
      <c r="E3539" s="2">
        <v>43073744.313599996</v>
      </c>
      <c r="F3539" s="2">
        <v>15751929.793599999</v>
      </c>
      <c r="G3539" s="2">
        <v>7085785.5743999993</v>
      </c>
      <c r="H3539" s="2">
        <v>154069.54105263154</v>
      </c>
      <c r="I3539" s="2">
        <v>4576689.5832000002</v>
      </c>
      <c r="J3539" s="2">
        <v>5135612.4399999995</v>
      </c>
      <c r="K3539" s="2">
        <v>0</v>
      </c>
      <c r="L3539" s="2">
        <v>69124.76999999999</v>
      </c>
      <c r="M3539" s="2">
        <v>1422678.598</v>
      </c>
    </row>
    <row r="3540" spans="1:13" ht="14.25" customHeight="1">
      <c r="A3540" s="59" t="s">
        <v>149</v>
      </c>
      <c r="B3540" s="59" t="s">
        <v>9</v>
      </c>
      <c r="C3540" s="59" t="s">
        <v>112</v>
      </c>
      <c r="D3540" s="2">
        <v>1629.7007999999998</v>
      </c>
      <c r="E3540" s="2">
        <v>167197034.96495998</v>
      </c>
      <c r="F3540" s="2">
        <v>30850382.8092</v>
      </c>
      <c r="G3540" s="2">
        <v>57694012.377599992</v>
      </c>
      <c r="H3540" s="2">
        <v>-133542.26526315787</v>
      </c>
      <c r="I3540" s="2">
        <v>8469873.0864000004</v>
      </c>
      <c r="J3540" s="2">
        <v>34552059.559999995</v>
      </c>
      <c r="K3540" s="2">
        <v>1759465.7999999998</v>
      </c>
      <c r="L3540" s="2">
        <v>1134946.01</v>
      </c>
      <c r="M3540" s="2">
        <v>4934658.8940000003</v>
      </c>
    </row>
    <row r="3541" spans="1:13" ht="14.25" customHeight="1">
      <c r="A3541" s="59" t="s">
        <v>149</v>
      </c>
      <c r="B3541" s="59" t="s">
        <v>9</v>
      </c>
      <c r="C3541" s="59" t="s">
        <v>112</v>
      </c>
      <c r="D3541" s="2">
        <v>6511.5707999999995</v>
      </c>
      <c r="E3541" s="2">
        <v>733284266.71499991</v>
      </c>
      <c r="F3541" s="2">
        <v>123231679.1346</v>
      </c>
      <c r="G3541" s="2">
        <v>230479397.12639996</v>
      </c>
      <c r="H3541" s="2">
        <v>-534028.60800000001</v>
      </c>
      <c r="I3541" s="2">
        <v>33795265.586400002</v>
      </c>
      <c r="J3541" s="2">
        <v>137822798.88</v>
      </c>
      <c r="K3541" s="2">
        <v>7615934.5</v>
      </c>
      <c r="L3541" s="2">
        <v>4834099.4239999996</v>
      </c>
      <c r="M3541" s="2">
        <v>19716735.918000001</v>
      </c>
    </row>
    <row r="3542" spans="1:13" ht="14.25" customHeight="1">
      <c r="A3542" s="59" t="s">
        <v>149</v>
      </c>
      <c r="B3542" s="59" t="s">
        <v>9</v>
      </c>
      <c r="C3542" s="59" t="s">
        <v>112</v>
      </c>
      <c r="D3542" s="2">
        <v>54.644799999999996</v>
      </c>
      <c r="E3542" s="2">
        <v>5786192.6614799993</v>
      </c>
      <c r="F3542" s="2">
        <v>1034159.9903999999</v>
      </c>
      <c r="G3542" s="2">
        <v>1934173.2287999997</v>
      </c>
      <c r="H3542" s="2">
        <v>-4260.8235789473683</v>
      </c>
      <c r="I3542" s="2">
        <v>283608.08639999997</v>
      </c>
      <c r="J3542" s="2">
        <v>1156594.42</v>
      </c>
      <c r="K3542" s="2">
        <v>63917.359999999993</v>
      </c>
      <c r="L3542" s="2">
        <v>40566.547999999995</v>
      </c>
      <c r="M3542" s="2">
        <v>165461.978</v>
      </c>
    </row>
    <row r="3543" spans="1:13" ht="14.25" customHeight="1">
      <c r="A3543" s="59" t="s">
        <v>149</v>
      </c>
      <c r="B3543" s="59" t="s">
        <v>9</v>
      </c>
      <c r="C3543" s="59" t="s">
        <v>112</v>
      </c>
      <c r="D3543" s="2">
        <v>24.107999999999997</v>
      </c>
      <c r="E3543" s="2">
        <v>2714862.15</v>
      </c>
      <c r="F3543" s="2">
        <v>456244.62159999995</v>
      </c>
      <c r="G3543" s="2">
        <v>853312.20479999995</v>
      </c>
      <c r="H3543" s="2">
        <v>-2104.3098947368417</v>
      </c>
      <c r="I3543" s="2">
        <v>125121.99600000001</v>
      </c>
      <c r="J3543" s="2">
        <v>510263.03999999998</v>
      </c>
      <c r="K3543" s="2">
        <v>28197.339999999997</v>
      </c>
      <c r="L3543" s="2">
        <v>17898.386000000002</v>
      </c>
      <c r="M3543" s="2">
        <v>72997.055999999997</v>
      </c>
    </row>
    <row r="3544" spans="1:13" ht="14.25" customHeight="1">
      <c r="A3544" s="59" t="s">
        <v>149</v>
      </c>
      <c r="B3544" s="59" t="s">
        <v>9</v>
      </c>
      <c r="C3544" s="59" t="s">
        <v>112</v>
      </c>
      <c r="D3544" s="2">
        <v>339.11919999999998</v>
      </c>
      <c r="E3544" s="2">
        <v>44232165.05399999</v>
      </c>
      <c r="F3544" s="2">
        <v>10266379.721399998</v>
      </c>
      <c r="G3544" s="2">
        <v>12259101.811199998</v>
      </c>
      <c r="H3544" s="2">
        <v>-27541.22778947368</v>
      </c>
      <c r="I3544" s="2">
        <v>1608197.3495999998</v>
      </c>
      <c r="J3544" s="2">
        <v>6375181.0199999996</v>
      </c>
      <c r="K3544" s="2">
        <v>142666.06</v>
      </c>
      <c r="L3544" s="2">
        <v>194187.97199999998</v>
      </c>
      <c r="M3544" s="2">
        <v>1026837.702</v>
      </c>
    </row>
    <row r="3545" spans="1:13" ht="14.25" customHeight="1">
      <c r="A3545" s="59" t="s">
        <v>149</v>
      </c>
      <c r="B3545" s="59" t="s">
        <v>9</v>
      </c>
      <c r="C3545" s="59" t="s">
        <v>112</v>
      </c>
      <c r="D3545" s="2">
        <v>-48.215999999999994</v>
      </c>
      <c r="E3545" s="2">
        <v>-5151658.7707200004</v>
      </c>
      <c r="F3545" s="2">
        <v>-1501679.4069999999</v>
      </c>
      <c r="G3545" s="2">
        <v>-1763361.0623999997</v>
      </c>
      <c r="H3545" s="2">
        <v>4209.8627368421048</v>
      </c>
      <c r="I3545" s="2">
        <v>-251199.55440000002</v>
      </c>
      <c r="J3545" s="2">
        <v>-1020058.6799999999</v>
      </c>
      <c r="K3545" s="2">
        <v>898.71999999999991</v>
      </c>
      <c r="L3545" s="2">
        <v>-5741.2300000000005</v>
      </c>
      <c r="M3545" s="2">
        <v>-145995.916</v>
      </c>
    </row>
    <row r="3546" spans="1:13" ht="14.25" customHeight="1">
      <c r="A3546" s="59" t="s">
        <v>149</v>
      </c>
      <c r="B3546" s="59" t="s">
        <v>9</v>
      </c>
      <c r="C3546" s="59" t="s">
        <v>112</v>
      </c>
      <c r="D3546" s="2">
        <v>3701.3815999999997</v>
      </c>
      <c r="E3546" s="2">
        <v>379749173.56991994</v>
      </c>
      <c r="F3546" s="2">
        <v>71639326.797599986</v>
      </c>
      <c r="G3546" s="2">
        <v>133991960.14079998</v>
      </c>
      <c r="H3546" s="2">
        <v>888072.22231578955</v>
      </c>
      <c r="I3546" s="2">
        <v>19637284.658399999</v>
      </c>
      <c r="J3546" s="2">
        <v>80071409.199999988</v>
      </c>
      <c r="K3546" s="2">
        <v>0</v>
      </c>
      <c r="L3546" s="2">
        <v>3735635.7060000002</v>
      </c>
      <c r="M3546" s="2">
        <v>16218403.784000002</v>
      </c>
    </row>
    <row r="3547" spans="1:13" ht="14.25" customHeight="1">
      <c r="A3547" s="59" t="s">
        <v>149</v>
      </c>
      <c r="B3547" s="59" t="s">
        <v>9</v>
      </c>
      <c r="C3547" s="59" t="s">
        <v>112</v>
      </c>
      <c r="D3547" s="2">
        <v>2037.9295999999997</v>
      </c>
      <c r="E3547" s="2">
        <v>229496520.512952</v>
      </c>
      <c r="F3547" s="2">
        <v>38755216.748999991</v>
      </c>
      <c r="G3547" s="2">
        <v>72486402.5088</v>
      </c>
      <c r="H3547" s="2">
        <v>487665.42821052624</v>
      </c>
      <c r="I3547" s="2">
        <v>10623274.135200001</v>
      </c>
      <c r="J3547" s="2">
        <v>43316978.059999995</v>
      </c>
      <c r="K3547" s="2">
        <v>0</v>
      </c>
      <c r="L3547" s="2">
        <v>2020861.5460000001</v>
      </c>
      <c r="M3547" s="2">
        <v>8936671.4360000007</v>
      </c>
    </row>
    <row r="3548" spans="1:13" ht="14.25" customHeight="1">
      <c r="A3548" s="59" t="s">
        <v>149</v>
      </c>
      <c r="B3548" s="59" t="s">
        <v>9</v>
      </c>
      <c r="C3548" s="59" t="s">
        <v>112</v>
      </c>
      <c r="D3548" s="2">
        <v>2.4107999999999996</v>
      </c>
      <c r="E3548" s="2">
        <v>258192.34055999998</v>
      </c>
      <c r="F3548" s="2">
        <v>45630.5072</v>
      </c>
      <c r="G3548" s="2">
        <v>85345.075199999992</v>
      </c>
      <c r="H3548" s="2">
        <v>0</v>
      </c>
      <c r="I3548" s="2">
        <v>12508.214400000001</v>
      </c>
      <c r="J3548" s="2">
        <v>50999.899999999994</v>
      </c>
      <c r="K3548" s="2">
        <v>0</v>
      </c>
      <c r="L3548" s="2">
        <v>2379.4760000000001</v>
      </c>
      <c r="M3548" s="2">
        <v>10563.322</v>
      </c>
    </row>
    <row r="3549" spans="1:13" ht="14.25" customHeight="1">
      <c r="A3549" s="59" t="s">
        <v>149</v>
      </c>
      <c r="B3549" s="59" t="s">
        <v>9</v>
      </c>
      <c r="C3549" s="59" t="s">
        <v>112</v>
      </c>
      <c r="D3549" s="2">
        <v>1.6072</v>
      </c>
      <c r="E3549" s="2">
        <v>173577.74464799999</v>
      </c>
      <c r="F3549" s="2">
        <v>0</v>
      </c>
      <c r="G3549" s="2">
        <v>0</v>
      </c>
      <c r="H3549" s="2">
        <v>0</v>
      </c>
      <c r="I3549" s="2">
        <v>0</v>
      </c>
      <c r="J3549" s="2">
        <v>0</v>
      </c>
      <c r="K3549" s="2">
        <v>0</v>
      </c>
      <c r="L3549" s="2">
        <v>0</v>
      </c>
      <c r="M3549" s="2">
        <v>0</v>
      </c>
    </row>
    <row r="3550" spans="1:13" ht="14.25" customHeight="1">
      <c r="A3550" s="59" t="s">
        <v>149</v>
      </c>
      <c r="B3550" s="59" t="s">
        <v>9</v>
      </c>
      <c r="C3550" s="59" t="s">
        <v>112</v>
      </c>
      <c r="D3550" s="2">
        <v>92.414000000000001</v>
      </c>
      <c r="E3550" s="2">
        <v>12053789.055</v>
      </c>
      <c r="F3550" s="2">
        <v>2769741.88</v>
      </c>
      <c r="G3550" s="2">
        <v>3328943.6351999999</v>
      </c>
      <c r="H3550" s="2">
        <v>20531.004631578948</v>
      </c>
      <c r="I3550" s="2">
        <v>422303.67359999998</v>
      </c>
      <c r="J3550" s="2">
        <v>1656484.46</v>
      </c>
      <c r="K3550" s="2">
        <v>0</v>
      </c>
      <c r="L3550" s="2">
        <v>89034.615999999995</v>
      </c>
      <c r="M3550" s="2">
        <v>404932.15399999998</v>
      </c>
    </row>
    <row r="3551" spans="1:13" ht="14.25" customHeight="1">
      <c r="A3551" s="59" t="s">
        <v>149</v>
      </c>
      <c r="B3551" s="59" t="s">
        <v>9</v>
      </c>
      <c r="C3551" s="59" t="s">
        <v>112</v>
      </c>
      <c r="D3551" s="2">
        <v>125.3616</v>
      </c>
      <c r="E3551" s="2">
        <v>12861310.381919999</v>
      </c>
      <c r="F3551" s="2">
        <v>2380738.7835999997</v>
      </c>
      <c r="G3551" s="2">
        <v>4447384.0127999997</v>
      </c>
      <c r="H3551" s="2">
        <v>-10382.339368421051</v>
      </c>
      <c r="I3551" s="2">
        <v>662277.36239999998</v>
      </c>
      <c r="J3551" s="2">
        <v>2711479.2399999998</v>
      </c>
      <c r="K3551" s="2">
        <v>0</v>
      </c>
      <c r="L3551" s="2">
        <v>18135.612000000001</v>
      </c>
      <c r="M3551" s="2">
        <v>0</v>
      </c>
    </row>
    <row r="3552" spans="1:13" ht="14.25" customHeight="1">
      <c r="A3552" s="59" t="s">
        <v>149</v>
      </c>
      <c r="B3552" s="59" t="s">
        <v>9</v>
      </c>
      <c r="C3552" s="59" t="s">
        <v>112</v>
      </c>
      <c r="D3552" s="2">
        <v>780.29559999999992</v>
      </c>
      <c r="E3552" s="2">
        <v>80065942.830719993</v>
      </c>
      <c r="F3552" s="2">
        <v>14708629.066399999</v>
      </c>
      <c r="G3552" s="2">
        <v>27523148.332799997</v>
      </c>
      <c r="H3552" s="2">
        <v>381209.47199999995</v>
      </c>
      <c r="I3552" s="2">
        <v>4009581.4536000001</v>
      </c>
      <c r="J3552" s="2">
        <v>16323846.6</v>
      </c>
      <c r="K3552" s="2">
        <v>0</v>
      </c>
      <c r="L3552" s="2">
        <v>2922421.37</v>
      </c>
      <c r="M3552" s="2">
        <v>3162984.77</v>
      </c>
    </row>
    <row r="3553" spans="1:13" ht="14.25" customHeight="1">
      <c r="A3553" s="59" t="s">
        <v>149</v>
      </c>
      <c r="B3553" s="59" t="s">
        <v>9</v>
      </c>
      <c r="C3553" s="59" t="s">
        <v>112</v>
      </c>
      <c r="D3553" s="2">
        <v>1282.5455999999999</v>
      </c>
      <c r="E3553" s="2">
        <v>144430666.38</v>
      </c>
      <c r="F3553" s="2">
        <v>24176100.2784</v>
      </c>
      <c r="G3553" s="2">
        <v>45238806.451199993</v>
      </c>
      <c r="H3553" s="2">
        <v>630733.64210526319</v>
      </c>
      <c r="I3553" s="2">
        <v>6590421.7703999998</v>
      </c>
      <c r="J3553" s="2">
        <v>26831062.559999999</v>
      </c>
      <c r="K3553" s="2">
        <v>0</v>
      </c>
      <c r="L3553" s="2">
        <v>4803449.4639999997</v>
      </c>
      <c r="M3553" s="2">
        <v>5198891.676</v>
      </c>
    </row>
    <row r="3554" spans="1:13" ht="14.25" customHeight="1">
      <c r="A3554" s="59" t="s">
        <v>149</v>
      </c>
      <c r="B3554" s="59" t="s">
        <v>9</v>
      </c>
      <c r="C3554" s="59" t="s">
        <v>112</v>
      </c>
      <c r="D3554" s="2">
        <v>16.071999999999999</v>
      </c>
      <c r="E3554" s="2">
        <v>1685149.3446479999</v>
      </c>
      <c r="F3554" s="2">
        <v>0</v>
      </c>
      <c r="G3554" s="2">
        <v>0</v>
      </c>
      <c r="H3554" s="2">
        <v>12165.968842105263</v>
      </c>
      <c r="I3554" s="2">
        <v>0</v>
      </c>
      <c r="J3554" s="2">
        <v>0</v>
      </c>
      <c r="K3554" s="2">
        <v>0</v>
      </c>
      <c r="L3554" s="2">
        <v>0</v>
      </c>
      <c r="M3554" s="2">
        <v>0</v>
      </c>
    </row>
    <row r="3555" spans="1:13" ht="14.25" customHeight="1">
      <c r="A3555" s="59" t="s">
        <v>149</v>
      </c>
      <c r="B3555" s="59" t="s">
        <v>9</v>
      </c>
      <c r="C3555" s="59" t="s">
        <v>112</v>
      </c>
      <c r="D3555" s="2">
        <v>22.500799999999998</v>
      </c>
      <c r="E3555" s="2">
        <v>2934835.5959999999</v>
      </c>
      <c r="F3555" s="2">
        <v>649573.75019999989</v>
      </c>
      <c r="G3555" s="2">
        <v>803563.52639999997</v>
      </c>
      <c r="H3555" s="2">
        <v>13860.106105263156</v>
      </c>
      <c r="I3555" s="2">
        <v>86798.541599999997</v>
      </c>
      <c r="J3555" s="2">
        <v>321353.89999999997</v>
      </c>
      <c r="K3555" s="2">
        <v>0</v>
      </c>
      <c r="L3555" s="2">
        <v>1540.616</v>
      </c>
      <c r="M3555" s="2">
        <v>91208.436000000002</v>
      </c>
    </row>
    <row r="3556" spans="1:13" ht="14.25" customHeight="1">
      <c r="A3556" s="59" t="s">
        <v>150</v>
      </c>
      <c r="B3556" s="59" t="s">
        <v>9</v>
      </c>
      <c r="C3556" s="59" t="s">
        <v>113</v>
      </c>
      <c r="D3556" s="2">
        <v>292.51039999999995</v>
      </c>
      <c r="E3556" s="2">
        <v>30009724.224479996</v>
      </c>
      <c r="F3556" s="2">
        <v>5034106.4849999994</v>
      </c>
      <c r="G3556" s="2">
        <v>9608969.3951999992</v>
      </c>
      <c r="H3556" s="2">
        <v>22778.253473684206</v>
      </c>
      <c r="I3556" s="2">
        <v>1037941.7976</v>
      </c>
      <c r="J3556" s="2">
        <v>3845063.6399999997</v>
      </c>
      <c r="K3556" s="2">
        <v>347388.89999999997</v>
      </c>
      <c r="L3556" s="2">
        <v>1156529.9680000001</v>
      </c>
      <c r="M3556" s="2">
        <v>1107195.98</v>
      </c>
    </row>
    <row r="3557" spans="1:13" ht="14.25" customHeight="1">
      <c r="A3557" s="59" t="s">
        <v>150</v>
      </c>
      <c r="B3557" s="59" t="s">
        <v>9</v>
      </c>
      <c r="C3557" s="59" t="s">
        <v>113</v>
      </c>
      <c r="D3557" s="2">
        <v>482.96359999999999</v>
      </c>
      <c r="E3557" s="2">
        <v>54387738.404999994</v>
      </c>
      <c r="F3557" s="2">
        <v>8599747.8761999998</v>
      </c>
      <c r="G3557" s="2">
        <v>16311641.260799997</v>
      </c>
      <c r="H3557" s="2">
        <v>37545.711157894737</v>
      </c>
      <c r="I3557" s="2">
        <v>1955871.5112000001</v>
      </c>
      <c r="J3557" s="2">
        <v>7518445.5199999996</v>
      </c>
      <c r="K3557" s="2">
        <v>91620.239999999991</v>
      </c>
      <c r="L3557" s="2">
        <v>1737718.334</v>
      </c>
      <c r="M3557" s="2">
        <v>1828090.6160000002</v>
      </c>
    </row>
    <row r="3558" spans="1:13" ht="14.25" customHeight="1">
      <c r="A3558" s="59" t="s">
        <v>150</v>
      </c>
      <c r="B3558" s="59" t="s">
        <v>9</v>
      </c>
      <c r="C3558" s="59" t="s">
        <v>113</v>
      </c>
      <c r="D3558" s="2">
        <v>2.4107999999999996</v>
      </c>
      <c r="E3558" s="2">
        <v>271486.21499999997</v>
      </c>
      <c r="F3558" s="2">
        <v>43199.764799999997</v>
      </c>
      <c r="G3558" s="2">
        <v>81846.758399999992</v>
      </c>
      <c r="H3558" s="2">
        <v>0</v>
      </c>
      <c r="I3558" s="2">
        <v>9992.2248</v>
      </c>
      <c r="J3558" s="2">
        <v>38640.86</v>
      </c>
      <c r="K3558" s="2">
        <v>0</v>
      </c>
      <c r="L3558" s="2">
        <v>8511.271999999999</v>
      </c>
      <c r="M3558" s="2">
        <v>9125.5339999999997</v>
      </c>
    </row>
    <row r="3559" spans="1:13" ht="14.25" customHeight="1">
      <c r="A3559" s="59" t="s">
        <v>150</v>
      </c>
      <c r="B3559" s="59" t="s">
        <v>9</v>
      </c>
      <c r="C3559" s="59" t="s">
        <v>113</v>
      </c>
      <c r="D3559" s="2">
        <v>24.107999999999997</v>
      </c>
      <c r="E3559" s="2">
        <v>3144466.71</v>
      </c>
      <c r="F3559" s="2">
        <v>734643.37099999993</v>
      </c>
      <c r="G3559" s="2">
        <v>871072.22399999993</v>
      </c>
      <c r="H3559" s="2">
        <v>1687.9225263157894</v>
      </c>
      <c r="I3559" s="2">
        <v>118383.46560000001</v>
      </c>
      <c r="J3559" s="2">
        <v>474319.16</v>
      </c>
      <c r="K3559" s="2">
        <v>3703.9399999999996</v>
      </c>
      <c r="L3559" s="2">
        <v>100517.978</v>
      </c>
      <c r="M3559" s="2">
        <v>91251.732000000004</v>
      </c>
    </row>
    <row r="3560" spans="1:13" ht="14.25" customHeight="1">
      <c r="A3560" s="59" t="s">
        <v>150</v>
      </c>
      <c r="B3560" s="59" t="s">
        <v>9</v>
      </c>
      <c r="C3560" s="59" t="s">
        <v>113</v>
      </c>
      <c r="D3560" s="2">
        <v>2.4107999999999996</v>
      </c>
      <c r="E3560" s="2">
        <v>314446.67099999997</v>
      </c>
      <c r="F3560" s="2">
        <v>73627.791799999992</v>
      </c>
      <c r="G3560" s="2">
        <v>87246.163199999995</v>
      </c>
      <c r="H3560" s="2">
        <v>0</v>
      </c>
      <c r="I3560" s="2">
        <v>11894.4936</v>
      </c>
      <c r="J3560" s="2">
        <v>47700.219999999994</v>
      </c>
      <c r="K3560" s="2">
        <v>0</v>
      </c>
      <c r="L3560" s="2">
        <v>9712.7360000000008</v>
      </c>
      <c r="M3560" s="2">
        <v>9125.5339999999997</v>
      </c>
    </row>
    <row r="3561" spans="1:13" ht="14.25" customHeight="1">
      <c r="A3561" s="59" t="s">
        <v>151</v>
      </c>
      <c r="B3561" s="59" t="s">
        <v>9</v>
      </c>
      <c r="C3561" s="59" t="s">
        <v>114</v>
      </c>
      <c r="D3561" s="2">
        <v>489.3923999999999</v>
      </c>
      <c r="E3561" s="2">
        <v>55111701.644999996</v>
      </c>
      <c r="F3561" s="2">
        <v>8847337.602</v>
      </c>
      <c r="G3561" s="2">
        <v>16887382.809599996</v>
      </c>
      <c r="H3561" s="2">
        <v>332484.69221052626</v>
      </c>
      <c r="I3561" s="2">
        <v>1824096.8880000003</v>
      </c>
      <c r="J3561" s="2">
        <v>6753472.4399999995</v>
      </c>
      <c r="K3561" s="2">
        <v>0</v>
      </c>
      <c r="L3561" s="2">
        <v>32256.422000000002</v>
      </c>
      <c r="M3561" s="2">
        <v>3040040.3659999999</v>
      </c>
    </row>
    <row r="3562" spans="1:13" ht="14.25" customHeight="1">
      <c r="A3562" s="59" t="s">
        <v>151</v>
      </c>
      <c r="B3562" s="59" t="s">
        <v>9</v>
      </c>
      <c r="C3562" s="59" t="s">
        <v>114</v>
      </c>
      <c r="D3562" s="2">
        <v>1.6072</v>
      </c>
      <c r="E3562" s="2">
        <v>172128.22703999997</v>
      </c>
      <c r="F3562" s="2">
        <v>29055.166599999997</v>
      </c>
      <c r="G3562" s="2">
        <v>55460.601600000002</v>
      </c>
      <c r="H3562" s="2">
        <v>0</v>
      </c>
      <c r="I3562" s="2">
        <v>5990.1984000000002</v>
      </c>
      <c r="J3562" s="2">
        <v>22178.539999999997</v>
      </c>
      <c r="K3562" s="2">
        <v>0</v>
      </c>
      <c r="L3562" s="2">
        <v>105.53400000000001</v>
      </c>
      <c r="M3562" s="2">
        <v>9983.3360000000011</v>
      </c>
    </row>
    <row r="3563" spans="1:13" ht="14.25" customHeight="1">
      <c r="A3563" s="59" t="s">
        <v>151</v>
      </c>
      <c r="B3563" s="59" t="s">
        <v>9</v>
      </c>
      <c r="C3563" s="59" t="s">
        <v>114</v>
      </c>
      <c r="D3563" s="2">
        <v>122.95079999999999</v>
      </c>
      <c r="E3563" s="2">
        <v>16036780.220999999</v>
      </c>
      <c r="F3563" s="2">
        <v>3423065.9411999998</v>
      </c>
      <c r="G3563" s="2">
        <v>4190532.4607999995</v>
      </c>
      <c r="H3563" s="2">
        <v>85146.866526315789</v>
      </c>
      <c r="I3563" s="2">
        <v>473893.41600000003</v>
      </c>
      <c r="J3563" s="2">
        <v>1783731.24</v>
      </c>
      <c r="K3563" s="2">
        <v>0</v>
      </c>
      <c r="L3563" s="2">
        <v>544186.522</v>
      </c>
      <c r="M3563" s="2">
        <v>763754.06799999997</v>
      </c>
    </row>
    <row r="3564" spans="1:13" ht="14.25" customHeight="1">
      <c r="A3564" s="59" t="s">
        <v>151</v>
      </c>
      <c r="B3564" s="59" t="s">
        <v>9</v>
      </c>
      <c r="C3564" s="59" t="s">
        <v>114</v>
      </c>
      <c r="D3564" s="2">
        <v>4.0179999999999998</v>
      </c>
      <c r="E3564" s="2">
        <v>524077.78499999997</v>
      </c>
      <c r="F3564" s="2">
        <v>111923.12019999998</v>
      </c>
      <c r="G3564" s="2">
        <v>137727.72479999997</v>
      </c>
      <c r="H3564" s="2">
        <v>4054.4943157894736</v>
      </c>
      <c r="I3564" s="2">
        <v>15346.562399999999</v>
      </c>
      <c r="J3564" s="2">
        <v>57512.34</v>
      </c>
      <c r="K3564" s="2">
        <v>0</v>
      </c>
      <c r="L3564" s="2">
        <v>17863.207999999999</v>
      </c>
      <c r="M3564" s="2">
        <v>24959.242000000002</v>
      </c>
    </row>
    <row r="3565" spans="1:13" ht="14.25" customHeight="1">
      <c r="A3565" s="59" t="s">
        <v>151</v>
      </c>
      <c r="B3565" s="59" t="s">
        <v>9</v>
      </c>
      <c r="C3565" s="59" t="s">
        <v>114</v>
      </c>
      <c r="D3565" s="2">
        <v>41.787199999999999</v>
      </c>
      <c r="E3565" s="2">
        <v>4287103.4606400002</v>
      </c>
      <c r="F3565" s="2">
        <v>755431.94539999997</v>
      </c>
      <c r="G3565" s="2">
        <v>1441950.4511999998</v>
      </c>
      <c r="H3565" s="2">
        <v>28385.189052631576</v>
      </c>
      <c r="I3565" s="2">
        <v>155755.7856</v>
      </c>
      <c r="J3565" s="2">
        <v>576647.77999999991</v>
      </c>
      <c r="K3565" s="2">
        <v>0</v>
      </c>
      <c r="L3565" s="2">
        <v>2751.1000000000004</v>
      </c>
      <c r="M3565" s="2">
        <v>259576.658</v>
      </c>
    </row>
    <row r="3566" spans="1:13" ht="14.25" customHeight="1">
      <c r="A3566" s="59" t="s">
        <v>151</v>
      </c>
      <c r="B3566" s="59" t="s">
        <v>9</v>
      </c>
      <c r="C3566" s="59" t="s">
        <v>114</v>
      </c>
      <c r="D3566" s="2">
        <v>108.486</v>
      </c>
      <c r="E3566" s="2">
        <v>12216879.674999999</v>
      </c>
      <c r="F3566" s="2">
        <v>1961223.3477999999</v>
      </c>
      <c r="G3566" s="2">
        <v>3743525.6639999999</v>
      </c>
      <c r="H3566" s="2">
        <v>72980.897684210518</v>
      </c>
      <c r="I3566" s="2">
        <v>404360.53200000001</v>
      </c>
      <c r="J3566" s="2">
        <v>1497068.26</v>
      </c>
      <c r="K3566" s="2">
        <v>0</v>
      </c>
      <c r="L3566" s="2">
        <v>7143.8399999999992</v>
      </c>
      <c r="M3566" s="2">
        <v>673900.43599999999</v>
      </c>
    </row>
    <row r="3567" spans="1:13" ht="14.25" customHeight="1">
      <c r="A3567" s="59" t="s">
        <v>151</v>
      </c>
      <c r="B3567" s="59" t="s">
        <v>9</v>
      </c>
      <c r="C3567" s="59" t="s">
        <v>114</v>
      </c>
      <c r="D3567" s="2">
        <v>15.2684</v>
      </c>
      <c r="E3567" s="2">
        <v>1991495.5829999999</v>
      </c>
      <c r="F3567" s="2">
        <v>425309.12939999998</v>
      </c>
      <c r="G3567" s="2">
        <v>523363.62239999993</v>
      </c>
      <c r="H3567" s="2">
        <v>12165.968842105263</v>
      </c>
      <c r="I3567" s="2">
        <v>58316.759999999995</v>
      </c>
      <c r="J3567" s="2">
        <v>218549.68</v>
      </c>
      <c r="K3567" s="2">
        <v>0</v>
      </c>
      <c r="L3567" s="2">
        <v>67881.813999999998</v>
      </c>
      <c r="M3567" s="2">
        <v>94845.3</v>
      </c>
    </row>
    <row r="3568" spans="1:13" ht="14.25" customHeight="1">
      <c r="A3568" s="59" t="s">
        <v>149</v>
      </c>
      <c r="B3568" s="59" t="s">
        <v>9</v>
      </c>
      <c r="C3568" s="59" t="s">
        <v>112</v>
      </c>
      <c r="D3568" s="2">
        <v>1677.9168</v>
      </c>
      <c r="E3568" s="2">
        <v>173655328.04928002</v>
      </c>
      <c r="F3568" s="2">
        <v>52067886.999399997</v>
      </c>
      <c r="G3568" s="2">
        <v>42537519.417599998</v>
      </c>
      <c r="H3568" s="2">
        <v>-137749.64210526316</v>
      </c>
      <c r="I3568" s="2">
        <v>6504372.4463999998</v>
      </c>
      <c r="J3568" s="2">
        <v>19370132.66</v>
      </c>
      <c r="K3568" s="2">
        <v>1390544.52</v>
      </c>
      <c r="L3568" s="2">
        <v>2502728.8880000003</v>
      </c>
      <c r="M3568" s="2">
        <v>5080653.9079999998</v>
      </c>
    </row>
    <row r="3569" spans="1:13" ht="14.25" customHeight="1">
      <c r="A3569" s="59" t="s">
        <v>149</v>
      </c>
      <c r="B3569" s="59" t="s">
        <v>9</v>
      </c>
      <c r="C3569" s="59" t="s">
        <v>112</v>
      </c>
      <c r="D3569" s="2">
        <v>2570.7163999999998</v>
      </c>
      <c r="E3569" s="2">
        <v>333396209.91600001</v>
      </c>
      <c r="F3569" s="2">
        <v>79671584.612799987</v>
      </c>
      <c r="G3569" s="2">
        <v>65181940.64639999</v>
      </c>
      <c r="H3569" s="2">
        <v>-210790.20126315785</v>
      </c>
      <c r="I3569" s="2">
        <v>9932165.1791999992</v>
      </c>
      <c r="J3569" s="2">
        <v>29694414.819999997</v>
      </c>
      <c r="K3569" s="2">
        <v>2288253.46</v>
      </c>
      <c r="L3569" s="2">
        <v>3893342.2880000002</v>
      </c>
      <c r="M3569" s="2">
        <v>7784010.1459999997</v>
      </c>
    </row>
    <row r="3570" spans="1:13" ht="14.25" customHeight="1">
      <c r="A3570" s="59" t="s">
        <v>149</v>
      </c>
      <c r="B3570" s="59" t="s">
        <v>9</v>
      </c>
      <c r="C3570" s="59" t="s">
        <v>112</v>
      </c>
      <c r="D3570" s="2">
        <v>723.24</v>
      </c>
      <c r="E3570" s="2">
        <v>74851434.503999993</v>
      </c>
      <c r="F3570" s="2">
        <v>22414294.050799996</v>
      </c>
      <c r="G3570" s="2">
        <v>18338277.427200001</v>
      </c>
      <c r="H3570" s="2">
        <v>174529.69768421049</v>
      </c>
      <c r="I3570" s="2">
        <v>2794176.0432000002</v>
      </c>
      <c r="J3570" s="2">
        <v>8353985.3399999999</v>
      </c>
      <c r="K3570" s="2">
        <v>0</v>
      </c>
      <c r="L3570" s="2">
        <v>293737.20199999999</v>
      </c>
      <c r="M3570" s="2">
        <v>3169032.68</v>
      </c>
    </row>
    <row r="3571" spans="1:13" ht="14.25" customHeight="1">
      <c r="A3571" s="59" t="s">
        <v>149</v>
      </c>
      <c r="B3571" s="59" t="s">
        <v>9</v>
      </c>
      <c r="C3571" s="59" t="s">
        <v>112</v>
      </c>
      <c r="D3571" s="2">
        <v>962.7127999999999</v>
      </c>
      <c r="E3571" s="2">
        <v>124854363.05126399</v>
      </c>
      <c r="F3571" s="2">
        <v>30159865.843999993</v>
      </c>
      <c r="G3571" s="2">
        <v>24675169.727999996</v>
      </c>
      <c r="H3571" s="2">
        <v>231003.01136842105</v>
      </c>
      <c r="I3571" s="2">
        <v>3759719.1551999999</v>
      </c>
      <c r="J3571" s="2">
        <v>11240757.619999999</v>
      </c>
      <c r="K3571" s="2">
        <v>0</v>
      </c>
      <c r="L3571" s="2">
        <v>395029.09600000002</v>
      </c>
      <c r="M3571" s="2">
        <v>4225376.6060000006</v>
      </c>
    </row>
    <row r="3572" spans="1:13" ht="14.25" customHeight="1">
      <c r="A3572" s="59" t="s">
        <v>149</v>
      </c>
      <c r="B3572" s="59" t="s">
        <v>9</v>
      </c>
      <c r="C3572" s="59" t="s">
        <v>112</v>
      </c>
      <c r="D3572" s="2">
        <v>105.27159999999999</v>
      </c>
      <c r="E3572" s="2">
        <v>11369238.055559998</v>
      </c>
      <c r="F3572" s="2">
        <v>3262527.9729999998</v>
      </c>
      <c r="G3572" s="2">
        <v>2669237.7599999998</v>
      </c>
      <c r="H3572" s="2">
        <v>25666.863157894735</v>
      </c>
      <c r="I3572" s="2">
        <v>406705.60080000001</v>
      </c>
      <c r="J3572" s="2">
        <v>1215969.7999999998</v>
      </c>
      <c r="K3572" s="2">
        <v>0</v>
      </c>
      <c r="L3572" s="2">
        <v>42752.094000000005</v>
      </c>
      <c r="M3572" s="2">
        <v>461270.17200000002</v>
      </c>
    </row>
    <row r="3573" spans="1:13" ht="14.25" customHeight="1">
      <c r="A3573" s="59" t="s">
        <v>149</v>
      </c>
      <c r="B3573" s="59" t="s">
        <v>9</v>
      </c>
      <c r="C3573" s="59" t="s">
        <v>112</v>
      </c>
      <c r="D3573" s="2">
        <v>57.859200000000001</v>
      </c>
      <c r="E3573" s="2">
        <v>5988114.7603199994</v>
      </c>
      <c r="F3573" s="2">
        <v>1826173.9726</v>
      </c>
      <c r="G3573" s="2">
        <v>1463555.9423999998</v>
      </c>
      <c r="H3573" s="2">
        <v>-4634.9507368421046</v>
      </c>
      <c r="I3573" s="2">
        <v>234345.70079999999</v>
      </c>
      <c r="J3573" s="2">
        <v>662565.74</v>
      </c>
      <c r="K3573" s="2">
        <v>0</v>
      </c>
      <c r="L3573" s="2">
        <v>68347.245999999999</v>
      </c>
      <c r="M3573" s="2">
        <v>0</v>
      </c>
    </row>
    <row r="3574" spans="1:13" ht="14.25" customHeight="1">
      <c r="A3574" s="59" t="s">
        <v>149</v>
      </c>
      <c r="B3574" s="59" t="s">
        <v>9</v>
      </c>
      <c r="C3574" s="59" t="s">
        <v>112</v>
      </c>
      <c r="D3574" s="2">
        <v>4308.0995999999996</v>
      </c>
      <c r="E3574" s="2">
        <v>445902635.26115996</v>
      </c>
      <c r="F3574" s="2">
        <v>137287454.22119999</v>
      </c>
      <c r="G3574" s="2">
        <v>112149316.28159998</v>
      </c>
      <c r="H3574" s="2">
        <v>2113984.9970526313</v>
      </c>
      <c r="I3574" s="2">
        <v>17152143.163200002</v>
      </c>
      <c r="J3574" s="2">
        <v>51066054.32</v>
      </c>
      <c r="K3574" s="2">
        <v>0</v>
      </c>
      <c r="L3574" s="2">
        <v>25123806.488000002</v>
      </c>
      <c r="M3574" s="2">
        <v>17463196.256000001</v>
      </c>
    </row>
    <row r="3575" spans="1:13" ht="14.25" customHeight="1">
      <c r="A3575" s="59" t="s">
        <v>149</v>
      </c>
      <c r="B3575" s="59" t="s">
        <v>9</v>
      </c>
      <c r="C3575" s="59" t="s">
        <v>112</v>
      </c>
      <c r="D3575" s="2">
        <v>862.26279999999997</v>
      </c>
      <c r="E3575" s="2">
        <v>111826862.53199999</v>
      </c>
      <c r="F3575" s="2">
        <v>26759329.607799999</v>
      </c>
      <c r="G3575" s="2">
        <v>21859439.558399998</v>
      </c>
      <c r="H3575" s="2">
        <v>422794.76210526313</v>
      </c>
      <c r="I3575" s="2">
        <v>3343188.7080000001</v>
      </c>
      <c r="J3575" s="2">
        <v>9953465.8599999994</v>
      </c>
      <c r="K3575" s="2">
        <v>0</v>
      </c>
      <c r="L3575" s="2">
        <v>4896848.858</v>
      </c>
      <c r="M3575" s="2">
        <v>3495245.4899999998</v>
      </c>
    </row>
    <row r="3576" spans="1:13" ht="14.25" customHeight="1">
      <c r="A3576" s="59" t="s">
        <v>149</v>
      </c>
      <c r="B3576" s="59" t="s">
        <v>9</v>
      </c>
      <c r="C3576" s="59" t="s">
        <v>112</v>
      </c>
      <c r="D3576" s="2">
        <v>8.0359999999999996</v>
      </c>
      <c r="E3576" s="2">
        <v>867880.7675999999</v>
      </c>
      <c r="F3576" s="2">
        <v>249388.92060000001</v>
      </c>
      <c r="G3576" s="2">
        <v>203721.84959999999</v>
      </c>
      <c r="H3576" s="2">
        <v>6928.188631578947</v>
      </c>
      <c r="I3576" s="2">
        <v>31157.179200000002</v>
      </c>
      <c r="J3576" s="2">
        <v>92763.319999999992</v>
      </c>
      <c r="K3576" s="2">
        <v>0</v>
      </c>
      <c r="L3576" s="2">
        <v>45635.788</v>
      </c>
      <c r="M3576" s="2">
        <v>32574.827999999998</v>
      </c>
    </row>
    <row r="3577" spans="1:13" ht="14.25" customHeight="1">
      <c r="A3577" s="59" t="s">
        <v>150</v>
      </c>
      <c r="B3577" s="59" t="s">
        <v>9</v>
      </c>
      <c r="C3577" s="59" t="s">
        <v>113</v>
      </c>
      <c r="D3577" s="2">
        <v>172.77399999999997</v>
      </c>
      <c r="E3577" s="2">
        <v>22407060.059999999</v>
      </c>
      <c r="F3577" s="2">
        <v>5265759.5763999997</v>
      </c>
      <c r="G3577" s="2">
        <v>4336255.7759999996</v>
      </c>
      <c r="H3577" s="2">
        <v>13497.16547368421</v>
      </c>
      <c r="I3577" s="2">
        <v>748633.10400000005</v>
      </c>
      <c r="J3577" s="2">
        <v>3132008.04</v>
      </c>
      <c r="K3577" s="2">
        <v>47801.079999999994</v>
      </c>
      <c r="L3577" s="2">
        <v>592846.71600000001</v>
      </c>
      <c r="M3577" s="2">
        <v>653975.25600000005</v>
      </c>
    </row>
    <row r="3578" spans="1:13" ht="14.25" customHeight="1">
      <c r="A3578" s="59" t="s">
        <v>151</v>
      </c>
      <c r="B3578" s="59" t="s">
        <v>9</v>
      </c>
      <c r="C3578" s="59" t="s">
        <v>114</v>
      </c>
      <c r="D3578" s="2">
        <v>241.07999999999998</v>
      </c>
      <c r="E3578" s="2">
        <v>24950478.167999998</v>
      </c>
      <c r="F3578" s="2">
        <v>7442817.1003999999</v>
      </c>
      <c r="G3578" s="2">
        <v>6237203.6543999994</v>
      </c>
      <c r="H3578" s="2">
        <v>162182.2585263158</v>
      </c>
      <c r="I3578" s="2">
        <v>1315960.8624</v>
      </c>
      <c r="J3578" s="2">
        <v>4760744.5199999996</v>
      </c>
      <c r="K3578" s="2">
        <v>0</v>
      </c>
      <c r="L3578" s="2">
        <v>71414.948000000004</v>
      </c>
      <c r="M3578" s="2">
        <v>1497557.226</v>
      </c>
    </row>
    <row r="3579" spans="1:13" ht="14.25" customHeight="1">
      <c r="A3579" s="59" t="s">
        <v>151</v>
      </c>
      <c r="B3579" s="59" t="s">
        <v>9</v>
      </c>
      <c r="C3579" s="59" t="s">
        <v>114</v>
      </c>
      <c r="D3579" s="2">
        <v>850.20879999999988</v>
      </c>
      <c r="E3579" s="2">
        <v>110263579.27199998</v>
      </c>
      <c r="F3579" s="2">
        <v>26248464.072799999</v>
      </c>
      <c r="G3579" s="2">
        <v>21993568.991999999</v>
      </c>
      <c r="H3579" s="2">
        <v>579813.81726315781</v>
      </c>
      <c r="I3579" s="2">
        <v>4642140.7368000001</v>
      </c>
      <c r="J3579" s="2">
        <v>16791051.439999998</v>
      </c>
      <c r="K3579" s="2">
        <v>0</v>
      </c>
      <c r="L3579" s="2">
        <v>251991.74</v>
      </c>
      <c r="M3579" s="2">
        <v>5281384.0860000001</v>
      </c>
    </row>
    <row r="3580" spans="1:13" ht="14.25" customHeight="1">
      <c r="A3580" s="59" t="s">
        <v>151</v>
      </c>
      <c r="B3580" s="59" t="s">
        <v>9</v>
      </c>
      <c r="C3580" s="59" t="s">
        <v>114</v>
      </c>
      <c r="D3580" s="2">
        <v>6.4287999999999998</v>
      </c>
      <c r="E3580" s="2">
        <v>694304.61407999997</v>
      </c>
      <c r="F3580" s="2">
        <v>198474.57119999998</v>
      </c>
      <c r="G3580" s="2">
        <v>166325.91359999997</v>
      </c>
      <c r="H3580" s="2">
        <v>4054.4943157894736</v>
      </c>
      <c r="I3580" s="2">
        <v>35091.9</v>
      </c>
      <c r="J3580" s="2">
        <v>126953.21999999999</v>
      </c>
      <c r="K3580" s="2">
        <v>0</v>
      </c>
      <c r="L3580" s="2">
        <v>1904.1220000000003</v>
      </c>
      <c r="M3580" s="2">
        <v>39935.148000000001</v>
      </c>
    </row>
    <row r="3581" spans="1:13" ht="14.25" customHeight="1">
      <c r="A3581" s="59" t="s">
        <v>151</v>
      </c>
      <c r="B3581" s="59" t="s">
        <v>9</v>
      </c>
      <c r="C3581" s="59" t="s">
        <v>114</v>
      </c>
      <c r="D3581" s="2">
        <v>-64.287999999999997</v>
      </c>
      <c r="E3581" s="2">
        <v>-3298090.1184</v>
      </c>
      <c r="F3581" s="2">
        <v>-1019956.5325999999</v>
      </c>
      <c r="G3581" s="2">
        <v>-113578.7904</v>
      </c>
      <c r="H3581" s="2">
        <v>-44603.166315789473</v>
      </c>
      <c r="I3581" s="2">
        <v>-295963.092</v>
      </c>
      <c r="J3581" s="2">
        <v>-1399248.8199999998</v>
      </c>
      <c r="K3581" s="2">
        <v>0</v>
      </c>
      <c r="L3581" s="2">
        <v>-473.54999999999995</v>
      </c>
      <c r="M3581" s="2">
        <v>-399348.77399999998</v>
      </c>
    </row>
    <row r="3582" spans="1:13" ht="14.25" customHeight="1">
      <c r="A3582" s="59" t="s">
        <v>151</v>
      </c>
      <c r="B3582" s="59" t="s">
        <v>9</v>
      </c>
      <c r="C3582" s="59" t="s">
        <v>114</v>
      </c>
      <c r="D3582" s="2">
        <v>404.21079999999995</v>
      </c>
      <c r="E3582" s="2">
        <v>41833635.061679997</v>
      </c>
      <c r="F3582" s="2">
        <v>12479123.661799999</v>
      </c>
      <c r="G3582" s="2">
        <v>10457712.691199999</v>
      </c>
      <c r="H3582" s="2">
        <v>275714.31410526315</v>
      </c>
      <c r="I3582" s="2">
        <v>2206424.5776</v>
      </c>
      <c r="J3582" s="2">
        <v>7982180.9399999995</v>
      </c>
      <c r="K3582" s="2">
        <v>0</v>
      </c>
      <c r="L3582" s="2">
        <v>119735.98999999999</v>
      </c>
      <c r="M3582" s="2">
        <v>2510903.7140000002</v>
      </c>
    </row>
    <row r="3583" spans="1:13" ht="14.25" customHeight="1">
      <c r="A3583" s="59" t="s">
        <v>151</v>
      </c>
      <c r="B3583" s="59" t="s">
        <v>9</v>
      </c>
      <c r="C3583" s="59" t="s">
        <v>114</v>
      </c>
      <c r="D3583" s="2">
        <v>209.7396</v>
      </c>
      <c r="E3583" s="2">
        <v>27201128.723999999</v>
      </c>
      <c r="F3583" s="2">
        <v>6475257.5427999999</v>
      </c>
      <c r="G3583" s="2">
        <v>5426223.9167999988</v>
      </c>
      <c r="H3583" s="2">
        <v>141914.75873684208</v>
      </c>
      <c r="I3583" s="2">
        <v>1144942.6464</v>
      </c>
      <c r="J3583" s="2">
        <v>4141919.2199999997</v>
      </c>
      <c r="K3583" s="2">
        <v>0</v>
      </c>
      <c r="L3583" s="2">
        <v>62137.878000000004</v>
      </c>
      <c r="M3583" s="2">
        <v>1302874.0559999999</v>
      </c>
    </row>
    <row r="3584" spans="1:13" ht="14.25" customHeight="1">
      <c r="A3584" s="59" t="s">
        <v>151</v>
      </c>
      <c r="B3584" s="59" t="s">
        <v>9</v>
      </c>
      <c r="C3584" s="59" t="s">
        <v>114</v>
      </c>
      <c r="D3584" s="2">
        <v>56.251999999999995</v>
      </c>
      <c r="E3584" s="2">
        <v>6075165.3731999993</v>
      </c>
      <c r="F3584" s="2">
        <v>1736657.2703999996</v>
      </c>
      <c r="G3584" s="2">
        <v>1455347.0207999998</v>
      </c>
      <c r="H3584" s="2">
        <v>36492.934736842093</v>
      </c>
      <c r="I3584" s="2">
        <v>307058.77439999999</v>
      </c>
      <c r="J3584" s="2">
        <v>1110840.8799999999</v>
      </c>
      <c r="K3584" s="2">
        <v>0</v>
      </c>
      <c r="L3584" s="2">
        <v>16662.646000000001</v>
      </c>
      <c r="M3584" s="2">
        <v>349430.29000000004</v>
      </c>
    </row>
    <row r="3585" spans="1:13" ht="14.25" customHeight="1">
      <c r="A3585" s="59" t="s">
        <v>151</v>
      </c>
      <c r="B3585" s="59" t="s">
        <v>9</v>
      </c>
      <c r="C3585" s="59" t="s">
        <v>114</v>
      </c>
      <c r="D3585" s="2">
        <v>128.57599999999999</v>
      </c>
      <c r="E3585" s="2">
        <v>6596180.2368000001</v>
      </c>
      <c r="F3585" s="2">
        <v>2039913.0651999998</v>
      </c>
      <c r="G3585" s="2">
        <v>227158.36799999996</v>
      </c>
      <c r="H3585" s="2">
        <v>89203.846736842112</v>
      </c>
      <c r="I3585" s="2">
        <v>591927.06959999993</v>
      </c>
      <c r="J3585" s="2">
        <v>2798496</v>
      </c>
      <c r="K3585" s="2">
        <v>0</v>
      </c>
      <c r="L3585" s="2">
        <v>947.09999999999991</v>
      </c>
      <c r="M3585" s="2">
        <v>798696.64599999995</v>
      </c>
    </row>
    <row r="3586" spans="1:13" ht="14.25" customHeight="1">
      <c r="A3586" s="59" t="s">
        <v>149</v>
      </c>
      <c r="B3586" s="59" t="s">
        <v>9</v>
      </c>
      <c r="C3586" s="59" t="s">
        <v>112</v>
      </c>
      <c r="D3586" s="2">
        <v>34763.735999999997</v>
      </c>
      <c r="E3586" s="2">
        <v>4442774173.4376001</v>
      </c>
      <c r="F3586" s="2">
        <v>1131630943.1509998</v>
      </c>
      <c r="G3586" s="2">
        <v>911177057.68319988</v>
      </c>
      <c r="H3586" s="2">
        <v>-2851802.2837894736</v>
      </c>
      <c r="I3586" s="2">
        <v>164902617.52559999</v>
      </c>
      <c r="J3586" s="2">
        <v>498810264.81999999</v>
      </c>
      <c r="K3586" s="2">
        <v>64013110.579999998</v>
      </c>
      <c r="L3586" s="2">
        <v>40275207.412</v>
      </c>
      <c r="M3586" s="2">
        <v>105262986.884</v>
      </c>
    </row>
    <row r="3587" spans="1:13" ht="14.25" customHeight="1">
      <c r="A3587" s="59" t="s">
        <v>149</v>
      </c>
      <c r="B3587" s="59" t="s">
        <v>9</v>
      </c>
      <c r="C3587" s="59" t="s">
        <v>112</v>
      </c>
      <c r="D3587" s="2">
        <v>14097.554799999998</v>
      </c>
      <c r="E3587" s="2">
        <v>2465658720.0075598</v>
      </c>
      <c r="F3587" s="2">
        <v>458370763.18379998</v>
      </c>
      <c r="G3587" s="2">
        <v>368192112.38399994</v>
      </c>
      <c r="H3587" s="2">
        <v>-1156619.7018947368</v>
      </c>
      <c r="I3587" s="2">
        <v>66832604.582400002</v>
      </c>
      <c r="J3587" s="2">
        <v>200546129</v>
      </c>
      <c r="K3587" s="2">
        <v>27382985.699999999</v>
      </c>
      <c r="L3587" s="2">
        <v>17120063.73</v>
      </c>
      <c r="M3587" s="2">
        <v>42686744.100000001</v>
      </c>
    </row>
    <row r="3588" spans="1:13" ht="14.25" customHeight="1">
      <c r="A3588" s="59" t="s">
        <v>149</v>
      </c>
      <c r="B3588" s="59" t="s">
        <v>9</v>
      </c>
      <c r="C3588" s="59" t="s">
        <v>112</v>
      </c>
      <c r="D3588" s="2">
        <v>318.22559999999999</v>
      </c>
      <c r="E3588" s="2">
        <v>42416799.384959996</v>
      </c>
      <c r="F3588" s="2">
        <v>10344600.152799999</v>
      </c>
      <c r="G3588" s="2">
        <v>8305914.0863999994</v>
      </c>
      <c r="H3588" s="2">
        <v>-30488.255999999994</v>
      </c>
      <c r="I3588" s="2">
        <v>1508470.8192</v>
      </c>
      <c r="J3588" s="2">
        <v>4519666.16</v>
      </c>
      <c r="K3588" s="2">
        <v>623958.5</v>
      </c>
      <c r="L3588" s="2">
        <v>389734.35600000003</v>
      </c>
      <c r="M3588" s="2">
        <v>1085235.888</v>
      </c>
    </row>
    <row r="3589" spans="1:13" ht="14.25" customHeight="1">
      <c r="A3589" s="59" t="s">
        <v>149</v>
      </c>
      <c r="B3589" s="59" t="s">
        <v>9</v>
      </c>
      <c r="C3589" s="59" t="s">
        <v>112</v>
      </c>
      <c r="D3589" s="2">
        <v>8.0359999999999996</v>
      </c>
      <c r="E3589" s="2">
        <v>1410137.19</v>
      </c>
      <c r="F3589" s="2">
        <v>261226.85879999996</v>
      </c>
      <c r="G3589" s="2">
        <v>209741.56799999997</v>
      </c>
      <c r="H3589" s="2">
        <v>-934.69642105263131</v>
      </c>
      <c r="I3589" s="2">
        <v>38093.198400000001</v>
      </c>
      <c r="J3589" s="2">
        <v>114133.34</v>
      </c>
      <c r="K3589" s="2">
        <v>15760.4</v>
      </c>
      <c r="L3589" s="2">
        <v>9841.7219999999998</v>
      </c>
      <c r="M3589" s="2">
        <v>24332.351999999999</v>
      </c>
    </row>
    <row r="3590" spans="1:13" ht="14.25" customHeight="1">
      <c r="A3590" s="59" t="s">
        <v>149</v>
      </c>
      <c r="B3590" s="59" t="s">
        <v>9</v>
      </c>
      <c r="C3590" s="59" t="s">
        <v>112</v>
      </c>
      <c r="D3590" s="2">
        <v>22796.524799999999</v>
      </c>
      <c r="E3590" s="2">
        <v>2769613628.2214398</v>
      </c>
      <c r="F3590" s="2">
        <v>655038809.9727999</v>
      </c>
      <c r="G3590" s="2">
        <v>546154516.35839999</v>
      </c>
      <c r="H3590" s="2">
        <v>-1870156.0117894735</v>
      </c>
      <c r="I3590" s="2">
        <v>105998122.0008</v>
      </c>
      <c r="J3590" s="2">
        <v>282158974.19999999</v>
      </c>
      <c r="K3590" s="2">
        <v>43765372.099999994</v>
      </c>
      <c r="L3590" s="2">
        <v>28329872.581999999</v>
      </c>
      <c r="M3590" s="2">
        <v>69026824.526000008</v>
      </c>
    </row>
    <row r="3591" spans="1:13" ht="14.25" customHeight="1">
      <c r="A3591" s="59" t="s">
        <v>149</v>
      </c>
      <c r="B3591" s="59" t="s">
        <v>9</v>
      </c>
      <c r="C3591" s="59" t="s">
        <v>112</v>
      </c>
      <c r="D3591" s="2">
        <v>6358.0832</v>
      </c>
      <c r="E3591" s="2">
        <v>1000279419.5116798</v>
      </c>
      <c r="F3591" s="2">
        <v>182686047.43859997</v>
      </c>
      <c r="G3591" s="2">
        <v>152474176.3008</v>
      </c>
      <c r="H3591" s="2">
        <v>-521780.60463157884</v>
      </c>
      <c r="I3591" s="2">
        <v>29473130.210399996</v>
      </c>
      <c r="J3591" s="2">
        <v>78550109.11999999</v>
      </c>
      <c r="K3591" s="2">
        <v>12563501.26</v>
      </c>
      <c r="L3591" s="2">
        <v>8120451.6359999999</v>
      </c>
      <c r="M3591" s="2">
        <v>19251982.221999999</v>
      </c>
    </row>
    <row r="3592" spans="1:13" ht="14.25" customHeight="1">
      <c r="A3592" s="59" t="s">
        <v>149</v>
      </c>
      <c r="B3592" s="59" t="s">
        <v>9</v>
      </c>
      <c r="C3592" s="59" t="s">
        <v>112</v>
      </c>
      <c r="D3592" s="2">
        <v>472.51679999999999</v>
      </c>
      <c r="E3592" s="2">
        <v>60882969.525839999</v>
      </c>
      <c r="F3592" s="2">
        <v>13576599.878399998</v>
      </c>
      <c r="G3592" s="2">
        <v>11334366.163199998</v>
      </c>
      <c r="H3592" s="2">
        <v>-52882.438736842101</v>
      </c>
      <c r="I3592" s="2">
        <v>2188600.1063999999</v>
      </c>
      <c r="J3592" s="2">
        <v>5834786.2599999998</v>
      </c>
      <c r="K3592" s="2">
        <v>940683.5</v>
      </c>
      <c r="L3592" s="2">
        <v>607715.28399999999</v>
      </c>
      <c r="M3592" s="2">
        <v>1795748.504</v>
      </c>
    </row>
    <row r="3593" spans="1:13" ht="14.25" customHeight="1">
      <c r="A3593" s="59" t="s">
        <v>149</v>
      </c>
      <c r="B3593" s="59" t="s">
        <v>9</v>
      </c>
      <c r="C3593" s="59" t="s">
        <v>112</v>
      </c>
      <c r="D3593" s="2">
        <v>69686.584799999997</v>
      </c>
      <c r="E3593" s="2">
        <v>8906104065.8620796</v>
      </c>
      <c r="F3593" s="2">
        <v>2635498442.2591996</v>
      </c>
      <c r="G3593" s="2">
        <v>2158697822.4000001</v>
      </c>
      <c r="H3593" s="2">
        <v>16698741.847578947</v>
      </c>
      <c r="I3593" s="2">
        <v>313582365.25199997</v>
      </c>
      <c r="J3593" s="2">
        <v>924218859.39999998</v>
      </c>
      <c r="K3593" s="2">
        <v>0</v>
      </c>
      <c r="L3593" s="2">
        <v>28875234.409999996</v>
      </c>
      <c r="M3593" s="2">
        <v>305346831.37199998</v>
      </c>
    </row>
    <row r="3594" spans="1:13" ht="14.25" customHeight="1">
      <c r="A3594" s="59" t="s">
        <v>149</v>
      </c>
      <c r="B3594" s="59" t="s">
        <v>9</v>
      </c>
      <c r="C3594" s="59" t="s">
        <v>112</v>
      </c>
      <c r="D3594" s="2">
        <v>2109.4499999999998</v>
      </c>
      <c r="E3594" s="2">
        <v>369771797.00815195</v>
      </c>
      <c r="F3594" s="2">
        <v>71024380.78639999</v>
      </c>
      <c r="G3594" s="2">
        <v>58174992.364799999</v>
      </c>
      <c r="H3594" s="2">
        <v>503066.78905263153</v>
      </c>
      <c r="I3594" s="2">
        <v>8450824.716</v>
      </c>
      <c r="J3594" s="2">
        <v>24906807.919999998</v>
      </c>
      <c r="K3594" s="2">
        <v>0</v>
      </c>
      <c r="L3594" s="2">
        <v>778192.38199999998</v>
      </c>
      <c r="M3594" s="2">
        <v>9239489.9739999995</v>
      </c>
    </row>
    <row r="3595" spans="1:13" ht="14.25" customHeight="1">
      <c r="A3595" s="59" t="s">
        <v>149</v>
      </c>
      <c r="B3595" s="59" t="s">
        <v>9</v>
      </c>
      <c r="C3595" s="59" t="s">
        <v>112</v>
      </c>
      <c r="D3595" s="2">
        <v>351.97679999999997</v>
      </c>
      <c r="E3595" s="2">
        <v>46567797.756479993</v>
      </c>
      <c r="F3595" s="2">
        <v>11594740.673</v>
      </c>
      <c r="G3595" s="2">
        <v>9497069.7023999989</v>
      </c>
      <c r="H3595" s="2">
        <v>82133.962105263156</v>
      </c>
      <c r="I3595" s="2">
        <v>1379586.7944</v>
      </c>
      <c r="J3595" s="2">
        <v>4066042.1599999997</v>
      </c>
      <c r="K3595" s="2">
        <v>0</v>
      </c>
      <c r="L3595" s="2">
        <v>127035.876</v>
      </c>
      <c r="M3595" s="2">
        <v>1542262.1500000001</v>
      </c>
    </row>
    <row r="3596" spans="1:13" ht="14.25" customHeight="1">
      <c r="A3596" s="59" t="s">
        <v>149</v>
      </c>
      <c r="B3596" s="59" t="s">
        <v>9</v>
      </c>
      <c r="C3596" s="59" t="s">
        <v>112</v>
      </c>
      <c r="D3596" s="2">
        <v>96.431999999999988</v>
      </c>
      <c r="E3596" s="2">
        <v>12323922.811199998</v>
      </c>
      <c r="F3596" s="2">
        <v>0</v>
      </c>
      <c r="G3596" s="2">
        <v>0</v>
      </c>
      <c r="H3596" s="2">
        <v>7594.4084210526316</v>
      </c>
      <c r="I3596" s="2">
        <v>0</v>
      </c>
      <c r="J3596" s="2">
        <v>0</v>
      </c>
      <c r="K3596" s="2">
        <v>0</v>
      </c>
      <c r="L3596" s="2">
        <v>0</v>
      </c>
      <c r="M3596" s="2">
        <v>0</v>
      </c>
    </row>
    <row r="3597" spans="1:13" ht="14.25" customHeight="1">
      <c r="A3597" s="59" t="s">
        <v>149</v>
      </c>
      <c r="B3597" s="59" t="s">
        <v>9</v>
      </c>
      <c r="C3597" s="59" t="s">
        <v>112</v>
      </c>
      <c r="D3597" s="2">
        <v>26779.166399999998</v>
      </c>
      <c r="E3597" s="2">
        <v>3253548940.3771195</v>
      </c>
      <c r="F3597" s="2">
        <v>803654191.11860001</v>
      </c>
      <c r="G3597" s="2">
        <v>704530432.60799992</v>
      </c>
      <c r="H3597" s="2">
        <v>6416672.2863157885</v>
      </c>
      <c r="I3597" s="2">
        <v>110284451.68320002</v>
      </c>
      <c r="J3597" s="2">
        <v>314481535.75999999</v>
      </c>
      <c r="K3597" s="2">
        <v>0</v>
      </c>
      <c r="L3597" s="2">
        <v>11336391.022</v>
      </c>
      <c r="M3597" s="2">
        <v>117338704.91200002</v>
      </c>
    </row>
    <row r="3598" spans="1:13" ht="14.25" customHeight="1">
      <c r="A3598" s="59" t="s">
        <v>149</v>
      </c>
      <c r="B3598" s="59" t="s">
        <v>9</v>
      </c>
      <c r="C3598" s="59" t="s">
        <v>112</v>
      </c>
      <c r="D3598" s="2">
        <v>1431.2115999999999</v>
      </c>
      <c r="E3598" s="2">
        <v>225130095.34369197</v>
      </c>
      <c r="F3598" s="2">
        <v>43264593.876999997</v>
      </c>
      <c r="G3598" s="2">
        <v>37928012.351999998</v>
      </c>
      <c r="H3598" s="2">
        <v>343932.23747368419</v>
      </c>
      <c r="I3598" s="2">
        <v>5937132.3624</v>
      </c>
      <c r="J3598" s="2">
        <v>16930239.879999999</v>
      </c>
      <c r="K3598" s="2">
        <v>0</v>
      </c>
      <c r="L3598" s="2">
        <v>610317.554</v>
      </c>
      <c r="M3598" s="2">
        <v>6267641.71</v>
      </c>
    </row>
    <row r="3599" spans="1:13" ht="14.25" customHeight="1">
      <c r="A3599" s="59" t="s">
        <v>149</v>
      </c>
      <c r="B3599" s="59" t="s">
        <v>9</v>
      </c>
      <c r="C3599" s="59" t="s">
        <v>112</v>
      </c>
      <c r="D3599" s="2">
        <v>596.27119999999991</v>
      </c>
      <c r="E3599" s="2">
        <v>75128561.267759994</v>
      </c>
      <c r="F3599" s="2">
        <v>17590316.3378</v>
      </c>
      <c r="G3599" s="2">
        <v>15420689.875199998</v>
      </c>
      <c r="H3599" s="2">
        <v>143729.4618947368</v>
      </c>
      <c r="I3599" s="2">
        <v>2413891.4328000001</v>
      </c>
      <c r="J3599" s="2">
        <v>6883343.2199999997</v>
      </c>
      <c r="K3599" s="2">
        <v>0</v>
      </c>
      <c r="L3599" s="2">
        <v>248128.47399999999</v>
      </c>
      <c r="M3599" s="2">
        <v>2612690.8059999999</v>
      </c>
    </row>
    <row r="3600" spans="1:13" ht="14.25" customHeight="1">
      <c r="A3600" s="59" t="s">
        <v>149</v>
      </c>
      <c r="B3600" s="59" t="s">
        <v>9</v>
      </c>
      <c r="C3600" s="59" t="s">
        <v>112</v>
      </c>
      <c r="D3600" s="2">
        <v>115.7184</v>
      </c>
      <c r="E3600" s="2">
        <v>14058952.427519999</v>
      </c>
      <c r="F3600" s="2">
        <v>0</v>
      </c>
      <c r="G3600" s="2">
        <v>0</v>
      </c>
      <c r="H3600" s="2">
        <v>8857.2429473684206</v>
      </c>
      <c r="I3600" s="2">
        <v>0</v>
      </c>
      <c r="J3600" s="2">
        <v>0</v>
      </c>
      <c r="K3600" s="2">
        <v>0</v>
      </c>
      <c r="L3600" s="2">
        <v>0</v>
      </c>
      <c r="M3600" s="2">
        <v>0</v>
      </c>
    </row>
    <row r="3601" spans="1:13" ht="14.25" customHeight="1">
      <c r="A3601" s="59" t="s">
        <v>149</v>
      </c>
      <c r="B3601" s="59" t="s">
        <v>9</v>
      </c>
      <c r="C3601" s="59" t="s">
        <v>112</v>
      </c>
      <c r="D3601" s="2">
        <v>1542.9119999999998</v>
      </c>
      <c r="E3601" s="2">
        <v>197225725.43519998</v>
      </c>
      <c r="F3601" s="2">
        <v>51289421.860799998</v>
      </c>
      <c r="G3601" s="2">
        <v>43059307.065599993</v>
      </c>
      <c r="H3601" s="2">
        <v>-126251.13599999998</v>
      </c>
      <c r="I3601" s="2">
        <v>7397668.3103999998</v>
      </c>
      <c r="J3601" s="2">
        <v>25598055.619999997</v>
      </c>
      <c r="K3601" s="2">
        <v>0</v>
      </c>
      <c r="L3601" s="2">
        <v>216329.36600000004</v>
      </c>
      <c r="M3601" s="2">
        <v>0</v>
      </c>
    </row>
    <row r="3602" spans="1:13" ht="14.25" customHeight="1">
      <c r="A3602" s="59" t="s">
        <v>149</v>
      </c>
      <c r="B3602" s="59" t="s">
        <v>9</v>
      </c>
      <c r="C3602" s="59" t="s">
        <v>112</v>
      </c>
      <c r="D3602" s="2">
        <v>11290.58</v>
      </c>
      <c r="E3602" s="2">
        <v>1443036943.6559999</v>
      </c>
      <c r="F3602" s="2">
        <v>369274031.38839996</v>
      </c>
      <c r="G3602" s="2">
        <v>304106194.23359996</v>
      </c>
      <c r="H3602" s="2">
        <v>5544887.6463157889</v>
      </c>
      <c r="I3602" s="2">
        <v>64174025.412</v>
      </c>
      <c r="J3602" s="2">
        <v>135170133.31999999</v>
      </c>
      <c r="K3602" s="2">
        <v>0</v>
      </c>
      <c r="L3602" s="2">
        <v>1323304.3559999999</v>
      </c>
      <c r="M3602" s="2">
        <v>45767189.556000002</v>
      </c>
    </row>
    <row r="3603" spans="1:13" ht="14.25" customHeight="1">
      <c r="A3603" s="59" t="s">
        <v>149</v>
      </c>
      <c r="B3603" s="59" t="s">
        <v>9</v>
      </c>
      <c r="C3603" s="59" t="s">
        <v>112</v>
      </c>
      <c r="D3603" s="2">
        <v>1522.0183999999999</v>
      </c>
      <c r="E3603" s="2">
        <v>266860002.38436002</v>
      </c>
      <c r="F3603" s="2">
        <v>49063937.203199998</v>
      </c>
      <c r="G3603" s="2">
        <v>40405301.625599995</v>
      </c>
      <c r="H3603" s="2">
        <v>748561.32378947362</v>
      </c>
      <c r="I3603" s="2">
        <v>8526561.2280000001</v>
      </c>
      <c r="J3603" s="2">
        <v>17959366.939999998</v>
      </c>
      <c r="K3603" s="2">
        <v>0</v>
      </c>
      <c r="L3603" s="2">
        <v>175804.31000000003</v>
      </c>
      <c r="M3603" s="2">
        <v>6169612.3500000006</v>
      </c>
    </row>
    <row r="3604" spans="1:13" ht="14.25" customHeight="1">
      <c r="A3604" s="59" t="s">
        <v>149</v>
      </c>
      <c r="B3604" s="59" t="s">
        <v>9</v>
      </c>
      <c r="C3604" s="59" t="s">
        <v>112</v>
      </c>
      <c r="D3604" s="2">
        <v>20.09</v>
      </c>
      <c r="E3604" s="2">
        <v>2657979.3239999996</v>
      </c>
      <c r="F3604" s="2">
        <v>647617.86159999995</v>
      </c>
      <c r="G3604" s="2">
        <v>533329.57439999992</v>
      </c>
      <c r="H3604" s="2">
        <v>6928.188631578947</v>
      </c>
      <c r="I3604" s="2">
        <v>112550.01839999999</v>
      </c>
      <c r="J3604" s="2">
        <v>237062</v>
      </c>
      <c r="K3604" s="2">
        <v>0</v>
      </c>
      <c r="L3604" s="2">
        <v>2316.3359999999998</v>
      </c>
      <c r="M3604" s="2">
        <v>81436.168000000005</v>
      </c>
    </row>
    <row r="3605" spans="1:13" ht="14.25" customHeight="1">
      <c r="A3605" s="59" t="s">
        <v>149</v>
      </c>
      <c r="B3605" s="59" t="s">
        <v>9</v>
      </c>
      <c r="C3605" s="59" t="s">
        <v>112</v>
      </c>
      <c r="D3605" s="2">
        <v>1472.1951999999999</v>
      </c>
      <c r="E3605" s="2">
        <v>178912669.54176</v>
      </c>
      <c r="F3605" s="2">
        <v>42365142.0352</v>
      </c>
      <c r="G3605" s="2">
        <v>34093491.091199994</v>
      </c>
      <c r="H3605" s="2">
        <v>-120823.18484210524</v>
      </c>
      <c r="I3605" s="2">
        <v>7559996.1336000003</v>
      </c>
      <c r="J3605" s="2">
        <v>19376244.939999998</v>
      </c>
      <c r="K3605" s="2">
        <v>0</v>
      </c>
      <c r="L3605" s="2">
        <v>95137.547999999995</v>
      </c>
      <c r="M3605" s="2">
        <v>0</v>
      </c>
    </row>
    <row r="3606" spans="1:13" ht="14.25" customHeight="1">
      <c r="A3606" s="59" t="s">
        <v>149</v>
      </c>
      <c r="B3606" s="59" t="s">
        <v>9</v>
      </c>
      <c r="C3606" s="59" t="s">
        <v>112</v>
      </c>
      <c r="D3606" s="2">
        <v>21394.2428</v>
      </c>
      <c r="E3606" s="2">
        <v>2599295866.17624</v>
      </c>
      <c r="F3606" s="2">
        <v>649166837.08179998</v>
      </c>
      <c r="G3606" s="2">
        <v>568902748.79999995</v>
      </c>
      <c r="H3606" s="2">
        <v>10507566.315789472</v>
      </c>
      <c r="I3606" s="2">
        <v>76899334.024800003</v>
      </c>
      <c r="J3606" s="2">
        <v>274885047.75999999</v>
      </c>
      <c r="K3606" s="2">
        <v>0</v>
      </c>
      <c r="L3606" s="2">
        <v>3097638.4780000001</v>
      </c>
      <c r="M3606" s="2">
        <v>86723122.838</v>
      </c>
    </row>
    <row r="3607" spans="1:13" ht="14.25" customHeight="1">
      <c r="A3607" s="59" t="s">
        <v>149</v>
      </c>
      <c r="B3607" s="59" t="s">
        <v>9</v>
      </c>
      <c r="C3607" s="59" t="s">
        <v>112</v>
      </c>
      <c r="D3607" s="2">
        <v>2134.3616000000002</v>
      </c>
      <c r="E3607" s="2">
        <v>335807946.27071995</v>
      </c>
      <c r="F3607" s="2">
        <v>62834817.508599997</v>
      </c>
      <c r="G3607" s="2">
        <v>55065813.7152</v>
      </c>
      <c r="H3607" s="2">
        <v>1046595.2437894734</v>
      </c>
      <c r="I3607" s="2">
        <v>7443332.5031999992</v>
      </c>
      <c r="J3607" s="2">
        <v>26606870.459999997</v>
      </c>
      <c r="K3607" s="2">
        <v>0</v>
      </c>
      <c r="L3607" s="2">
        <v>299851.86000000004</v>
      </c>
      <c r="M3607" s="2">
        <v>8651790.0700000003</v>
      </c>
    </row>
    <row r="3608" spans="1:13" ht="14.25" customHeight="1">
      <c r="A3608" s="59" t="s">
        <v>149</v>
      </c>
      <c r="B3608" s="59" t="s">
        <v>9</v>
      </c>
      <c r="C3608" s="59" t="s">
        <v>112</v>
      </c>
      <c r="D3608" s="2">
        <v>16.071999999999999</v>
      </c>
      <c r="E3608" s="2">
        <v>2025028.6055999999</v>
      </c>
      <c r="F3608" s="2">
        <v>473150.84859999997</v>
      </c>
      <c r="G3608" s="2">
        <v>414651.30239999999</v>
      </c>
      <c r="H3608" s="2">
        <v>6928.188631578947</v>
      </c>
      <c r="I3608" s="2">
        <v>56048.738400000002</v>
      </c>
      <c r="J3608" s="2">
        <v>200359.62</v>
      </c>
      <c r="K3608" s="2">
        <v>0</v>
      </c>
      <c r="L3608" s="2">
        <v>2256.8040000000001</v>
      </c>
      <c r="M3608" s="2">
        <v>65148.754000000008</v>
      </c>
    </row>
    <row r="3609" spans="1:13" ht="14.25" customHeight="1">
      <c r="A3609" s="59" t="s">
        <v>150</v>
      </c>
      <c r="B3609" s="59" t="s">
        <v>9</v>
      </c>
      <c r="C3609" s="59" t="s">
        <v>113</v>
      </c>
      <c r="D3609" s="2">
        <v>1755.0624</v>
      </c>
      <c r="E3609" s="2">
        <v>199014598.82304001</v>
      </c>
      <c r="F3609" s="2">
        <v>36834144.397799999</v>
      </c>
      <c r="G3609" s="2">
        <v>66239175.436799988</v>
      </c>
      <c r="H3609" s="2">
        <v>136676.9785263158</v>
      </c>
      <c r="I3609" s="2">
        <v>6431470.7400000002</v>
      </c>
      <c r="J3609" s="2">
        <v>21120723.599999998</v>
      </c>
      <c r="K3609" s="2">
        <v>560471.64</v>
      </c>
      <c r="L3609" s="2">
        <v>2858393.8019999997</v>
      </c>
      <c r="M3609" s="2">
        <v>6643177.6840000004</v>
      </c>
    </row>
    <row r="3610" spans="1:13" ht="14.25" customHeight="1">
      <c r="A3610" s="59" t="s">
        <v>150</v>
      </c>
      <c r="B3610" s="59" t="s">
        <v>9</v>
      </c>
      <c r="C3610" s="59" t="s">
        <v>113</v>
      </c>
      <c r="D3610" s="2">
        <v>1.6072</v>
      </c>
      <c r="E3610" s="2">
        <v>202471.03799999997</v>
      </c>
      <c r="F3610" s="2">
        <v>34456.727999999996</v>
      </c>
      <c r="G3610" s="2">
        <v>61967.596799999992</v>
      </c>
      <c r="H3610" s="2">
        <v>0</v>
      </c>
      <c r="I3610" s="2">
        <v>6014.9952000000003</v>
      </c>
      <c r="J3610" s="2">
        <v>19755.439999999999</v>
      </c>
      <c r="K3610" s="2">
        <v>0</v>
      </c>
      <c r="L3610" s="2">
        <v>84.787999999999997</v>
      </c>
      <c r="M3610" s="2">
        <v>6083.9900000000007</v>
      </c>
    </row>
    <row r="3611" spans="1:13" ht="14.25" customHeight="1">
      <c r="A3611" s="59" t="s">
        <v>150</v>
      </c>
      <c r="B3611" s="59" t="s">
        <v>9</v>
      </c>
      <c r="C3611" s="59" t="s">
        <v>113</v>
      </c>
      <c r="D3611" s="2">
        <v>42.590799999999994</v>
      </c>
      <c r="E3611" s="2">
        <v>4635170.6662799995</v>
      </c>
      <c r="F3611" s="2">
        <v>913055.56799999985</v>
      </c>
      <c r="G3611" s="2">
        <v>1641954.3551999999</v>
      </c>
      <c r="H3611" s="2">
        <v>3373.3591578947371</v>
      </c>
      <c r="I3611" s="2">
        <v>159424.82640000002</v>
      </c>
      <c r="J3611" s="2">
        <v>523511.77999999997</v>
      </c>
      <c r="K3611" s="2">
        <v>0</v>
      </c>
      <c r="L3611" s="2">
        <v>2318.1400000000003</v>
      </c>
      <c r="M3611" s="2">
        <v>161212.65600000002</v>
      </c>
    </row>
    <row r="3612" spans="1:13" ht="14.25" customHeight="1">
      <c r="A3612" s="59" t="s">
        <v>150</v>
      </c>
      <c r="B3612" s="59" t="s">
        <v>9</v>
      </c>
      <c r="C3612" s="59" t="s">
        <v>113</v>
      </c>
      <c r="D3612" s="2">
        <v>50048.207999999999</v>
      </c>
      <c r="E3612" s="2">
        <v>6396115939.0127993</v>
      </c>
      <c r="F3612" s="2">
        <v>1614021318.0263999</v>
      </c>
      <c r="G3612" s="2">
        <v>1385551962.9887998</v>
      </c>
      <c r="H3612" s="2">
        <v>3894001.222736842</v>
      </c>
      <c r="I3612" s="2">
        <v>281578581.67680001</v>
      </c>
      <c r="J3612" s="2">
        <v>1106378909.8599999</v>
      </c>
      <c r="K3612" s="2">
        <v>35919270.159999996</v>
      </c>
      <c r="L3612" s="2">
        <v>95528521.703999996</v>
      </c>
      <c r="M3612" s="2">
        <v>189440069.5</v>
      </c>
    </row>
    <row r="3613" spans="1:13" ht="14.25" customHeight="1">
      <c r="A3613" s="59" t="s">
        <v>150</v>
      </c>
      <c r="B3613" s="59" t="s">
        <v>9</v>
      </c>
      <c r="C3613" s="59" t="s">
        <v>113</v>
      </c>
      <c r="D3613" s="2">
        <v>1616.8431999999998</v>
      </c>
      <c r="E3613" s="2">
        <v>279816350.84171999</v>
      </c>
      <c r="F3613" s="2">
        <v>51894652.060999997</v>
      </c>
      <c r="G3613" s="2">
        <v>44455005.580799997</v>
      </c>
      <c r="H3613" s="2">
        <v>125710.45389473681</v>
      </c>
      <c r="I3613" s="2">
        <v>8989079.1120000016</v>
      </c>
      <c r="J3613" s="2">
        <v>34936287.780000001</v>
      </c>
      <c r="K3613" s="2">
        <v>1606219.2799999998</v>
      </c>
      <c r="L3613" s="2">
        <v>4052715.7660000003</v>
      </c>
      <c r="M3613" s="2">
        <v>6119996.9380000001</v>
      </c>
    </row>
    <row r="3614" spans="1:13" ht="14.25" customHeight="1">
      <c r="A3614" s="59" t="s">
        <v>150</v>
      </c>
      <c r="B3614" s="59" t="s">
        <v>9</v>
      </c>
      <c r="C3614" s="59" t="s">
        <v>113</v>
      </c>
      <c r="D3614" s="2">
        <v>199.29279999999997</v>
      </c>
      <c r="E3614" s="2">
        <v>25812424.028159998</v>
      </c>
      <c r="F3614" s="2">
        <v>6506443.5859999992</v>
      </c>
      <c r="G3614" s="2">
        <v>5615524.2623999994</v>
      </c>
      <c r="H3614" s="2">
        <v>15607.690105263153</v>
      </c>
      <c r="I3614" s="2">
        <v>1155783.2760000001</v>
      </c>
      <c r="J3614" s="2">
        <v>4664223.1399999997</v>
      </c>
      <c r="K3614" s="2">
        <v>0</v>
      </c>
      <c r="L3614" s="2">
        <v>70279.33</v>
      </c>
      <c r="M3614" s="2">
        <v>754353.424</v>
      </c>
    </row>
    <row r="3615" spans="1:13" ht="14.25" customHeight="1">
      <c r="A3615" s="59" t="s">
        <v>150</v>
      </c>
      <c r="B3615" s="59" t="s">
        <v>9</v>
      </c>
      <c r="C3615" s="59" t="s">
        <v>113</v>
      </c>
      <c r="D3615" s="2">
        <v>16142.716799999997</v>
      </c>
      <c r="E3615" s="2">
        <v>1961223863.63904</v>
      </c>
      <c r="F3615" s="2">
        <v>479008727.00299996</v>
      </c>
      <c r="G3615" s="2">
        <v>440213053.76639998</v>
      </c>
      <c r="H3615" s="2">
        <v>1255816.8454736839</v>
      </c>
      <c r="I3615" s="2">
        <v>98890683.407999992</v>
      </c>
      <c r="J3615" s="2">
        <v>388004711.95999998</v>
      </c>
      <c r="K3615" s="2">
        <v>6362024.1199999992</v>
      </c>
      <c r="L3615" s="2">
        <v>21797188.995999999</v>
      </c>
      <c r="M3615" s="2">
        <v>61102635.462000005</v>
      </c>
    </row>
    <row r="3616" spans="1:13" ht="14.25" customHeight="1">
      <c r="A3616" s="59" t="s">
        <v>150</v>
      </c>
      <c r="B3616" s="59" t="s">
        <v>9</v>
      </c>
      <c r="C3616" s="59" t="s">
        <v>113</v>
      </c>
      <c r="D3616" s="2">
        <v>483.7672</v>
      </c>
      <c r="E3616" s="2">
        <v>76134615.590879992</v>
      </c>
      <c r="F3616" s="2">
        <v>14216733.821399998</v>
      </c>
      <c r="G3616" s="2">
        <v>13072687.967999998</v>
      </c>
      <c r="H3616" s="2">
        <v>37545.711157894737</v>
      </c>
      <c r="I3616" s="2">
        <v>2940321.2976000002</v>
      </c>
      <c r="J3616" s="2">
        <v>11559975.42</v>
      </c>
      <c r="K3616" s="2">
        <v>112186.65999999999</v>
      </c>
      <c r="L3616" s="2">
        <v>459620.41400000005</v>
      </c>
      <c r="M3616" s="2">
        <v>1831132.1599999999</v>
      </c>
    </row>
    <row r="3617" spans="1:13" ht="14.25" customHeight="1">
      <c r="A3617" s="59" t="s">
        <v>150</v>
      </c>
      <c r="B3617" s="59" t="s">
        <v>9</v>
      </c>
      <c r="C3617" s="59" t="s">
        <v>113</v>
      </c>
      <c r="D3617" s="2">
        <v>127.77239999999999</v>
      </c>
      <c r="E3617" s="2">
        <v>15991735.387319997</v>
      </c>
      <c r="F3617" s="2">
        <v>3760539.844</v>
      </c>
      <c r="G3617" s="2">
        <v>3460794.9119999995</v>
      </c>
      <c r="H3617" s="2">
        <v>10123.806315789474</v>
      </c>
      <c r="I3617" s="2">
        <v>779809.76639999996</v>
      </c>
      <c r="J3617" s="2">
        <v>3074851.5799999996</v>
      </c>
      <c r="K3617" s="2">
        <v>0</v>
      </c>
      <c r="L3617" s="2">
        <v>49013.777999999998</v>
      </c>
      <c r="M3617" s="2">
        <v>483637.96799999999</v>
      </c>
    </row>
    <row r="3618" spans="1:13" ht="14.25" customHeight="1">
      <c r="A3618" s="59" t="s">
        <v>151</v>
      </c>
      <c r="B3618" s="59" t="s">
        <v>9</v>
      </c>
      <c r="C3618" s="59" t="s">
        <v>114</v>
      </c>
      <c r="D3618" s="2">
        <v>916.10399999999993</v>
      </c>
      <c r="E3618" s="2">
        <v>117077266.70640001</v>
      </c>
      <c r="F3618" s="2">
        <v>0</v>
      </c>
      <c r="G3618" s="2">
        <v>0</v>
      </c>
      <c r="H3618" s="2">
        <v>220733.78021052625</v>
      </c>
      <c r="I3618" s="2">
        <v>0</v>
      </c>
      <c r="J3618" s="2">
        <v>0</v>
      </c>
      <c r="K3618" s="2">
        <v>0</v>
      </c>
      <c r="L3618" s="2">
        <v>0</v>
      </c>
      <c r="M3618" s="2">
        <v>0</v>
      </c>
    </row>
    <row r="3619" spans="1:13" ht="14.25" customHeight="1">
      <c r="A3619" s="59" t="s">
        <v>151</v>
      </c>
      <c r="B3619" s="59" t="s">
        <v>9</v>
      </c>
      <c r="C3619" s="59" t="s">
        <v>114</v>
      </c>
      <c r="D3619" s="2">
        <v>2058.8231999999998</v>
      </c>
      <c r="E3619" s="2">
        <v>263115752.01911998</v>
      </c>
      <c r="F3619" s="2">
        <v>60631498.262799993</v>
      </c>
      <c r="G3619" s="2">
        <v>50606227.315199994</v>
      </c>
      <c r="H3619" s="2">
        <v>1398844.0421052631</v>
      </c>
      <c r="I3619" s="2">
        <v>6269567.1191999996</v>
      </c>
      <c r="J3619" s="2">
        <v>30764049.879999999</v>
      </c>
      <c r="K3619" s="2">
        <v>0</v>
      </c>
      <c r="L3619" s="2">
        <v>12292034.766000001</v>
      </c>
      <c r="M3619" s="2">
        <v>12789135.084000001</v>
      </c>
    </row>
    <row r="3620" spans="1:13" ht="14.25" customHeight="1">
      <c r="A3620" s="59" t="s">
        <v>151</v>
      </c>
      <c r="B3620" s="59" t="s">
        <v>9</v>
      </c>
      <c r="C3620" s="59" t="s">
        <v>114</v>
      </c>
      <c r="D3620" s="2">
        <v>1344.4227999999998</v>
      </c>
      <c r="E3620" s="2">
        <v>235769297.61923996</v>
      </c>
      <c r="F3620" s="2">
        <v>39617133.664799996</v>
      </c>
      <c r="G3620" s="2">
        <v>33065646.412799999</v>
      </c>
      <c r="H3620" s="2">
        <v>912288.56589473679</v>
      </c>
      <c r="I3620" s="2">
        <v>4096472.9832000001</v>
      </c>
      <c r="J3620" s="2">
        <v>20100735.439999998</v>
      </c>
      <c r="K3620" s="2">
        <v>0</v>
      </c>
      <c r="L3620" s="2">
        <v>8031401.6859999998</v>
      </c>
      <c r="M3620" s="2">
        <v>8351375.3620000007</v>
      </c>
    </row>
    <row r="3621" spans="1:13" ht="14.25" customHeight="1">
      <c r="A3621" s="59" t="s">
        <v>151</v>
      </c>
      <c r="B3621" s="59" t="s">
        <v>9</v>
      </c>
      <c r="C3621" s="59" t="s">
        <v>114</v>
      </c>
      <c r="D3621" s="2">
        <v>15.2684</v>
      </c>
      <c r="E3621" s="2">
        <v>2020064.2862399996</v>
      </c>
      <c r="F3621" s="2">
        <v>449649.96019999997</v>
      </c>
      <c r="G3621" s="2">
        <v>375296.81279999996</v>
      </c>
      <c r="H3621" s="2">
        <v>12165.968842105263</v>
      </c>
      <c r="I3621" s="2">
        <v>46496.656800000004</v>
      </c>
      <c r="J3621" s="2">
        <v>228147.78</v>
      </c>
      <c r="K3621" s="2">
        <v>0</v>
      </c>
      <c r="L3621" s="2">
        <v>91156.12000000001</v>
      </c>
      <c r="M3621" s="2">
        <v>94845.3</v>
      </c>
    </row>
    <row r="3622" spans="1:13" ht="14.25" customHeight="1">
      <c r="A3622" s="59" t="s">
        <v>151</v>
      </c>
      <c r="B3622" s="59" t="s">
        <v>9</v>
      </c>
      <c r="C3622" s="59" t="s">
        <v>114</v>
      </c>
      <c r="D3622" s="2">
        <v>1929.4435999999998</v>
      </c>
      <c r="E3622" s="2">
        <v>234413505.40608001</v>
      </c>
      <c r="F3622" s="2">
        <v>50171443.413799994</v>
      </c>
      <c r="G3622" s="2">
        <v>44056494.239999995</v>
      </c>
      <c r="H3622" s="2">
        <v>1313695.9326315788</v>
      </c>
      <c r="I3622" s="2">
        <v>5657570.5823999997</v>
      </c>
      <c r="J3622" s="2">
        <v>28086954.059999999</v>
      </c>
      <c r="K3622" s="2">
        <v>0</v>
      </c>
      <c r="L3622" s="2">
        <v>8472921.6659999993</v>
      </c>
      <c r="M3622" s="2">
        <v>11985445.867999999</v>
      </c>
    </row>
    <row r="3623" spans="1:13" ht="14.25" customHeight="1">
      <c r="A3623" s="59" t="s">
        <v>151</v>
      </c>
      <c r="B3623" s="59" t="s">
        <v>9</v>
      </c>
      <c r="C3623" s="59" t="s">
        <v>114</v>
      </c>
      <c r="D3623" s="2">
        <v>1118.6112000000001</v>
      </c>
      <c r="E3623" s="2">
        <v>175989512.82527998</v>
      </c>
      <c r="F3623" s="2">
        <v>29087323.8266</v>
      </c>
      <c r="G3623" s="2">
        <v>25542118.598399997</v>
      </c>
      <c r="H3623" s="2">
        <v>762271.03326315782</v>
      </c>
      <c r="I3623" s="2">
        <v>3280019.7456</v>
      </c>
      <c r="J3623" s="2">
        <v>16283652.659999998</v>
      </c>
      <c r="K3623" s="2">
        <v>0</v>
      </c>
      <c r="L3623" s="2">
        <v>4912253.2139999997</v>
      </c>
      <c r="M3623" s="2">
        <v>6948663.4359999998</v>
      </c>
    </row>
    <row r="3624" spans="1:13" ht="14.25" customHeight="1">
      <c r="A3624" s="59" t="s">
        <v>151</v>
      </c>
      <c r="B3624" s="59" t="s">
        <v>9</v>
      </c>
      <c r="C3624" s="59" t="s">
        <v>114</v>
      </c>
      <c r="D3624" s="2">
        <v>52.233999999999995</v>
      </c>
      <c r="E3624" s="2">
        <v>6582735.2051999988</v>
      </c>
      <c r="F3624" s="2">
        <v>1358243.3341999999</v>
      </c>
      <c r="G3624" s="2">
        <v>1192700.8895999999</v>
      </c>
      <c r="H3624" s="2">
        <v>36492.934736842093</v>
      </c>
      <c r="I3624" s="2">
        <v>153162.7488</v>
      </c>
      <c r="J3624" s="2">
        <v>760369.6</v>
      </c>
      <c r="K3624" s="2">
        <v>0</v>
      </c>
      <c r="L3624" s="2">
        <v>229382.20800000001</v>
      </c>
      <c r="M3624" s="2">
        <v>324471.04800000001</v>
      </c>
    </row>
    <row r="3625" spans="1:13" ht="14.25" customHeight="1">
      <c r="A3625" s="59" t="s">
        <v>151</v>
      </c>
      <c r="B3625" s="59" t="s">
        <v>9</v>
      </c>
      <c r="C3625" s="59" t="s">
        <v>114</v>
      </c>
      <c r="D3625" s="2">
        <v>1920.6039999999998</v>
      </c>
      <c r="E3625" s="2">
        <v>245451462.65639997</v>
      </c>
      <c r="F3625" s="2">
        <v>62974403.845399998</v>
      </c>
      <c r="G3625" s="2">
        <v>52561732.089599997</v>
      </c>
      <c r="H3625" s="2">
        <v>1305589.4298947367</v>
      </c>
      <c r="I3625" s="2">
        <v>6511837.1688000001</v>
      </c>
      <c r="J3625" s="2">
        <v>31952833.399999999</v>
      </c>
      <c r="K3625" s="2">
        <v>0</v>
      </c>
      <c r="L3625" s="2">
        <v>12767014.436000001</v>
      </c>
      <c r="M3625" s="2">
        <v>11930535.716</v>
      </c>
    </row>
    <row r="3626" spans="1:13" ht="14.25" customHeight="1">
      <c r="A3626" s="59" t="s">
        <v>151</v>
      </c>
      <c r="B3626" s="59" t="s">
        <v>9</v>
      </c>
      <c r="C3626" s="59" t="s">
        <v>114</v>
      </c>
      <c r="D3626" s="2">
        <v>536.00119999999993</v>
      </c>
      <c r="E3626" s="2">
        <v>94056150.572999984</v>
      </c>
      <c r="F3626" s="2">
        <v>15785031.159999998</v>
      </c>
      <c r="G3626" s="2">
        <v>13174990.9056</v>
      </c>
      <c r="H3626" s="2">
        <v>364914.43199999997</v>
      </c>
      <c r="I3626" s="2">
        <v>1632239.6184</v>
      </c>
      <c r="J3626" s="2">
        <v>8009214.6999999993</v>
      </c>
      <c r="K3626" s="2">
        <v>0</v>
      </c>
      <c r="L3626" s="2">
        <v>3200144.4640000002</v>
      </c>
      <c r="M3626" s="2">
        <v>3329567.9339999999</v>
      </c>
    </row>
    <row r="3627" spans="1:13" ht="14.25" customHeight="1">
      <c r="A3627" s="59" t="s">
        <v>151</v>
      </c>
      <c r="B3627" s="59" t="s">
        <v>9</v>
      </c>
      <c r="C3627" s="59" t="s">
        <v>114</v>
      </c>
      <c r="D3627" s="2">
        <v>3232.8827999999999</v>
      </c>
      <c r="E3627" s="2">
        <v>392771983.44383997</v>
      </c>
      <c r="F3627" s="2">
        <v>87011201.744800001</v>
      </c>
      <c r="G3627" s="2">
        <v>76406174.380799994</v>
      </c>
      <c r="H3627" s="2">
        <v>2197603.0383157893</v>
      </c>
      <c r="I3627" s="2">
        <v>9811798.8552000001</v>
      </c>
      <c r="J3627" s="2">
        <v>48710569.879999995</v>
      </c>
      <c r="K3627" s="2">
        <v>0</v>
      </c>
      <c r="L3627" s="2">
        <v>14694395.408000002</v>
      </c>
      <c r="M3627" s="2">
        <v>20082236.240000002</v>
      </c>
    </row>
    <row r="3628" spans="1:13" ht="14.25" customHeight="1">
      <c r="A3628" s="59" t="s">
        <v>151</v>
      </c>
      <c r="B3628" s="59" t="s">
        <v>9</v>
      </c>
      <c r="C3628" s="59" t="s">
        <v>114</v>
      </c>
      <c r="D3628" s="2">
        <v>234.65119999999996</v>
      </c>
      <c r="E3628" s="2">
        <v>36936445.391999997</v>
      </c>
      <c r="F3628" s="2">
        <v>6101651.7995999996</v>
      </c>
      <c r="G3628" s="2">
        <v>5357974.4639999997</v>
      </c>
      <c r="H3628" s="2">
        <v>158130.25010526314</v>
      </c>
      <c r="I3628" s="2">
        <v>688051.86479999998</v>
      </c>
      <c r="J3628" s="2">
        <v>3415823.98</v>
      </c>
      <c r="K3628" s="2">
        <v>0</v>
      </c>
      <c r="L3628" s="2">
        <v>1030439.388</v>
      </c>
      <c r="M3628" s="2">
        <v>1457622.078</v>
      </c>
    </row>
    <row r="3629" spans="1:13" ht="14.25" customHeight="1">
      <c r="A3629" s="59" t="s">
        <v>151</v>
      </c>
      <c r="B3629" s="59" t="s">
        <v>9</v>
      </c>
      <c r="C3629" s="59" t="s">
        <v>114</v>
      </c>
      <c r="D3629" s="2">
        <v>34.5548</v>
      </c>
      <c r="E3629" s="2">
        <v>4353811.5020399997</v>
      </c>
      <c r="F3629" s="2">
        <v>898529.97320000001</v>
      </c>
      <c r="G3629" s="2">
        <v>789017.64480000001</v>
      </c>
      <c r="H3629" s="2">
        <v>24325.72294736842</v>
      </c>
      <c r="I3629" s="2">
        <v>101323.2672</v>
      </c>
      <c r="J3629" s="2">
        <v>503015.87999999995</v>
      </c>
      <c r="K3629" s="2">
        <v>0</v>
      </c>
      <c r="L3629" s="2">
        <v>151742.55800000002</v>
      </c>
      <c r="M3629" s="2">
        <v>214649.842</v>
      </c>
    </row>
    <row r="3630" spans="1:13" ht="14.25" customHeight="1">
      <c r="A3630" s="59" t="s">
        <v>149</v>
      </c>
      <c r="B3630" s="59" t="s">
        <v>9</v>
      </c>
      <c r="C3630" s="59" t="s">
        <v>112</v>
      </c>
      <c r="D3630" s="2">
        <v>3.2143999999999999</v>
      </c>
      <c r="E3630" s="2">
        <v>486089.60399999993</v>
      </c>
      <c r="F3630" s="2">
        <v>261607.06</v>
      </c>
      <c r="G3630" s="2">
        <v>0</v>
      </c>
      <c r="H3630" s="2">
        <v>-374.12715789473685</v>
      </c>
      <c r="I3630" s="2">
        <v>0</v>
      </c>
      <c r="J3630" s="2">
        <v>0</v>
      </c>
      <c r="K3630" s="2">
        <v>321.44</v>
      </c>
      <c r="L3630" s="2">
        <v>0</v>
      </c>
      <c r="M3630" s="2">
        <v>9732.5800000000017</v>
      </c>
    </row>
    <row r="3631" spans="1:13" ht="14.25" customHeight="1">
      <c r="A3631" s="59" t="s">
        <v>149</v>
      </c>
      <c r="B3631" s="59" t="s">
        <v>9</v>
      </c>
      <c r="C3631" s="59" t="s">
        <v>112</v>
      </c>
      <c r="D3631" s="2">
        <v>7.2324000000000002</v>
      </c>
      <c r="E3631" s="2">
        <v>1093701.6089999999</v>
      </c>
      <c r="F3631" s="2">
        <v>588615.88500000001</v>
      </c>
      <c r="G3631" s="2">
        <v>0</v>
      </c>
      <c r="H3631" s="2">
        <v>-841.47536842105251</v>
      </c>
      <c r="I3631" s="2">
        <v>0</v>
      </c>
      <c r="J3631" s="2">
        <v>0</v>
      </c>
      <c r="K3631" s="2">
        <v>863.45999999999992</v>
      </c>
      <c r="L3631" s="2">
        <v>0</v>
      </c>
      <c r="M3631" s="2">
        <v>21898.756000000001</v>
      </c>
    </row>
    <row r="3632" spans="1:13" ht="14.25" customHeight="1">
      <c r="A3632" s="59" t="s">
        <v>149</v>
      </c>
      <c r="B3632" s="59" t="s">
        <v>9</v>
      </c>
      <c r="C3632" s="59" t="s">
        <v>112</v>
      </c>
      <c r="D3632" s="2">
        <v>34.5548</v>
      </c>
      <c r="E3632" s="2">
        <v>5225463.2429999989</v>
      </c>
      <c r="F3632" s="2">
        <v>2879046.5433999998</v>
      </c>
      <c r="G3632" s="2">
        <v>0</v>
      </c>
      <c r="H3632" s="2">
        <v>10267.988210526317</v>
      </c>
      <c r="I3632" s="2">
        <v>0</v>
      </c>
      <c r="J3632" s="2">
        <v>0</v>
      </c>
      <c r="K3632" s="2">
        <v>0</v>
      </c>
      <c r="L3632" s="2">
        <v>31924.486000000001</v>
      </c>
      <c r="M3632" s="2">
        <v>151409.72</v>
      </c>
    </row>
    <row r="3633" spans="1:13" ht="14.25" customHeight="1">
      <c r="A3633" s="59" t="s">
        <v>149</v>
      </c>
      <c r="B3633" s="59" t="s">
        <v>9</v>
      </c>
      <c r="C3633" s="59" t="s">
        <v>112</v>
      </c>
      <c r="D3633" s="2">
        <v>20.09</v>
      </c>
      <c r="E3633" s="2">
        <v>3038060.0249999999</v>
      </c>
      <c r="F3633" s="2">
        <v>1693965.7661999997</v>
      </c>
      <c r="G3633" s="2">
        <v>0</v>
      </c>
      <c r="H3633" s="2">
        <v>5133.3726315789472</v>
      </c>
      <c r="I3633" s="2">
        <v>0</v>
      </c>
      <c r="J3633" s="2">
        <v>0</v>
      </c>
      <c r="K3633" s="2">
        <v>0</v>
      </c>
      <c r="L3633" s="2">
        <v>0</v>
      </c>
      <c r="M3633" s="2">
        <v>88028.885999999999</v>
      </c>
    </row>
    <row r="3634" spans="1:13" ht="14.25" customHeight="1">
      <c r="A3634" s="59" t="s">
        <v>149</v>
      </c>
      <c r="B3634" s="59" t="s">
        <v>9</v>
      </c>
      <c r="C3634" s="59" t="s">
        <v>112</v>
      </c>
      <c r="D3634" s="2">
        <v>32.143999999999998</v>
      </c>
      <c r="E3634" s="2">
        <v>4860896.04</v>
      </c>
      <c r="F3634" s="2">
        <v>2616718.8509999998</v>
      </c>
      <c r="G3634" s="2">
        <v>0</v>
      </c>
      <c r="H3634" s="2">
        <v>13860.106105263156</v>
      </c>
      <c r="I3634" s="2">
        <v>0</v>
      </c>
      <c r="J3634" s="2">
        <v>0</v>
      </c>
      <c r="K3634" s="2">
        <v>0</v>
      </c>
      <c r="L3634" s="2">
        <v>106186.14600000001</v>
      </c>
      <c r="M3634" s="2">
        <v>130298.40999999999</v>
      </c>
    </row>
    <row r="3635" spans="1:13" ht="14.25" customHeight="1">
      <c r="A3635" s="59" t="s">
        <v>150</v>
      </c>
      <c r="B3635" s="59" t="s">
        <v>9</v>
      </c>
      <c r="C3635" s="59" t="s">
        <v>113</v>
      </c>
      <c r="D3635" s="2">
        <v>12.8576</v>
      </c>
      <c r="E3635" s="2">
        <v>1944358.4159999997</v>
      </c>
      <c r="F3635" s="2">
        <v>1081748.7723999999</v>
      </c>
      <c r="G3635" s="2">
        <v>0</v>
      </c>
      <c r="H3635" s="2">
        <v>842.71831578947365</v>
      </c>
      <c r="I3635" s="2">
        <v>0</v>
      </c>
      <c r="J3635" s="2">
        <v>0</v>
      </c>
      <c r="K3635" s="2">
        <v>0</v>
      </c>
      <c r="L3635" s="2">
        <v>61.336000000000006</v>
      </c>
      <c r="M3635" s="2">
        <v>48668.312000000005</v>
      </c>
    </row>
    <row r="3636" spans="1:13" ht="14.25" customHeight="1">
      <c r="A3636" s="59" t="s">
        <v>150</v>
      </c>
      <c r="B3636" s="59" t="s">
        <v>9</v>
      </c>
      <c r="C3636" s="59" t="s">
        <v>113</v>
      </c>
      <c r="D3636" s="2">
        <v>29.733199999999997</v>
      </c>
      <c r="E3636" s="2">
        <v>4496328.8369999994</v>
      </c>
      <c r="F3636" s="2">
        <v>2439571.34</v>
      </c>
      <c r="G3636" s="2">
        <v>0</v>
      </c>
      <c r="H3636" s="2">
        <v>2110.5246315789473</v>
      </c>
      <c r="I3636" s="2">
        <v>0</v>
      </c>
      <c r="J3636" s="2">
        <v>0</v>
      </c>
      <c r="K3636" s="2">
        <v>0</v>
      </c>
      <c r="L3636" s="2">
        <v>76686.236000000004</v>
      </c>
      <c r="M3636" s="2">
        <v>112544.344</v>
      </c>
    </row>
    <row r="3637" spans="1:13" ht="14.25" customHeight="1">
      <c r="A3637" s="59" t="s">
        <v>149</v>
      </c>
      <c r="B3637" s="59" t="s">
        <v>9</v>
      </c>
      <c r="C3637" s="59" t="s">
        <v>112</v>
      </c>
      <c r="D3637" s="2">
        <v>13770.489599999999</v>
      </c>
      <c r="E3637" s="2">
        <v>867489509.22479999</v>
      </c>
      <c r="F3637" s="2">
        <v>0</v>
      </c>
      <c r="G3637" s="2">
        <v>221356844.90879998</v>
      </c>
      <c r="H3637" s="2">
        <v>18862301.800421048</v>
      </c>
      <c r="I3637" s="2">
        <v>42457343.097599998</v>
      </c>
      <c r="J3637" s="2">
        <v>161311426.63999999</v>
      </c>
      <c r="K3637" s="2">
        <v>6773118</v>
      </c>
      <c r="L3637" s="2">
        <v>18741595.444000002</v>
      </c>
      <c r="M3637" s="2">
        <v>41696405.828000002</v>
      </c>
    </row>
    <row r="3638" spans="1:13" ht="14.25" customHeight="1">
      <c r="A3638" s="59" t="s">
        <v>149</v>
      </c>
      <c r="B3638" s="59" t="s">
        <v>9</v>
      </c>
      <c r="C3638" s="59" t="s">
        <v>112</v>
      </c>
      <c r="D3638" s="2">
        <v>10047.4108</v>
      </c>
      <c r="E3638" s="2">
        <v>765875532.47435999</v>
      </c>
      <c r="F3638" s="2">
        <v>0</v>
      </c>
      <c r="G3638" s="2">
        <v>161455827.59039998</v>
      </c>
      <c r="H3638" s="2">
        <v>13762724.907789469</v>
      </c>
      <c r="I3638" s="2">
        <v>31011172.099199999</v>
      </c>
      <c r="J3638" s="2">
        <v>117682586.17999999</v>
      </c>
      <c r="K3638" s="2">
        <v>5066056.76</v>
      </c>
      <c r="L3638" s="2">
        <v>13622471.236</v>
      </c>
      <c r="M3638" s="2">
        <v>30423095.274</v>
      </c>
    </row>
    <row r="3639" spans="1:13" ht="14.25" customHeight="1">
      <c r="A3639" s="59" t="s">
        <v>149</v>
      </c>
      <c r="B3639" s="59" t="s">
        <v>9</v>
      </c>
      <c r="C3639" s="59" t="s">
        <v>112</v>
      </c>
      <c r="D3639" s="2">
        <v>2194.6316000000002</v>
      </c>
      <c r="E3639" s="2">
        <v>117002038.17455998</v>
      </c>
      <c r="F3639" s="2">
        <v>0</v>
      </c>
      <c r="G3639" s="2">
        <v>35318826.143999994</v>
      </c>
      <c r="H3639" s="2">
        <v>3005830.8075789474</v>
      </c>
      <c r="I3639" s="2">
        <v>6741524.6135999998</v>
      </c>
      <c r="J3639" s="2">
        <v>25720426.68</v>
      </c>
      <c r="K3639" s="2">
        <v>985016.79999999993</v>
      </c>
      <c r="L3639" s="2">
        <v>3026458.952</v>
      </c>
      <c r="M3639" s="2">
        <v>6645243.2640000004</v>
      </c>
    </row>
    <row r="3640" spans="1:13" ht="14.25" customHeight="1">
      <c r="A3640" s="59" t="s">
        <v>149</v>
      </c>
      <c r="B3640" s="59" t="s">
        <v>9</v>
      </c>
      <c r="C3640" s="59" t="s">
        <v>112</v>
      </c>
      <c r="D3640" s="2">
        <v>349517.78399999999</v>
      </c>
      <c r="E3640" s="2">
        <v>24221582431.199997</v>
      </c>
      <c r="F3640" s="2">
        <v>0</v>
      </c>
      <c r="G3640" s="2">
        <v>6227309388.7679996</v>
      </c>
      <c r="H3640" s="2">
        <v>478761132.24757892</v>
      </c>
      <c r="I3640" s="2">
        <v>1265657743.5912001</v>
      </c>
      <c r="J3640" s="2">
        <v>4488664369.9799995</v>
      </c>
      <c r="K3640" s="2">
        <v>371605288.41999996</v>
      </c>
      <c r="L3640" s="2">
        <v>1084085164.2060001</v>
      </c>
      <c r="M3640" s="2">
        <v>1058323705.9560001</v>
      </c>
    </row>
    <row r="3641" spans="1:13" ht="14.25" customHeight="1">
      <c r="A3641" s="59" t="s">
        <v>149</v>
      </c>
      <c r="B3641" s="59" t="s">
        <v>9</v>
      </c>
      <c r="C3641" s="59" t="s">
        <v>112</v>
      </c>
      <c r="D3641" s="2">
        <v>31167.626</v>
      </c>
      <c r="E3641" s="2">
        <v>2745045227.62008</v>
      </c>
      <c r="F3641" s="2">
        <v>0</v>
      </c>
      <c r="G3641" s="2">
        <v>557116870.69439995</v>
      </c>
      <c r="H3641" s="2">
        <v>42692593.384421058</v>
      </c>
      <c r="I3641" s="2">
        <v>114530150.92320001</v>
      </c>
      <c r="J3641" s="2">
        <v>402872171.31999999</v>
      </c>
      <c r="K3641" s="2">
        <v>32042803.799999997</v>
      </c>
      <c r="L3641" s="2">
        <v>93852586.761999995</v>
      </c>
      <c r="M3641" s="2">
        <v>94374132.181999996</v>
      </c>
    </row>
    <row r="3642" spans="1:13" ht="14.25" customHeight="1">
      <c r="A3642" s="59" t="s">
        <v>149</v>
      </c>
      <c r="B3642" s="59" t="s">
        <v>9</v>
      </c>
      <c r="C3642" s="59" t="s">
        <v>112</v>
      </c>
      <c r="D3642" s="2">
        <v>8323.6887999999999</v>
      </c>
      <c r="E3642" s="2">
        <v>618599682.60552001</v>
      </c>
      <c r="F3642" s="2">
        <v>0</v>
      </c>
      <c r="G3642" s="2">
        <v>148431143.07839999</v>
      </c>
      <c r="H3642" s="2">
        <v>12260421.655578949</v>
      </c>
      <c r="I3642" s="2">
        <v>30260464.919999998</v>
      </c>
      <c r="J3642" s="2">
        <v>107082509.31999999</v>
      </c>
      <c r="K3642" s="2">
        <v>8771531.7999999989</v>
      </c>
      <c r="L3642" s="2">
        <v>25615871.842</v>
      </c>
      <c r="M3642" s="2">
        <v>27150356.046000004</v>
      </c>
    </row>
    <row r="3643" spans="1:13" ht="14.25" customHeight="1">
      <c r="A3643" s="59" t="s">
        <v>149</v>
      </c>
      <c r="B3643" s="59" t="s">
        <v>9</v>
      </c>
      <c r="C3643" s="59" t="s">
        <v>112</v>
      </c>
      <c r="D3643" s="2">
        <v>91863.533999999985</v>
      </c>
      <c r="E3643" s="2">
        <v>6614048278.0587597</v>
      </c>
      <c r="F3643" s="2">
        <v>0</v>
      </c>
      <c r="G3643" s="2">
        <v>2125408400.2175996</v>
      </c>
      <c r="H3643" s="2">
        <v>125832435.50652632</v>
      </c>
      <c r="I3643" s="2">
        <v>441587636.62559998</v>
      </c>
      <c r="J3643" s="2">
        <v>1482880271.5</v>
      </c>
      <c r="K3643" s="2">
        <v>83020654.819999993</v>
      </c>
      <c r="L3643" s="2">
        <v>173348771.046</v>
      </c>
      <c r="M3643" s="2">
        <v>278158538.10800004</v>
      </c>
    </row>
    <row r="3644" spans="1:13" ht="14.25" customHeight="1">
      <c r="A3644" s="59" t="s">
        <v>149</v>
      </c>
      <c r="B3644" s="59" t="s">
        <v>9</v>
      </c>
      <c r="C3644" s="59" t="s">
        <v>112</v>
      </c>
      <c r="D3644" s="2">
        <v>23778.523999999998</v>
      </c>
      <c r="E3644" s="2">
        <v>2095125749.6399999</v>
      </c>
      <c r="F3644" s="2">
        <v>0</v>
      </c>
      <c r="G3644" s="2">
        <v>550152471.36000001</v>
      </c>
      <c r="H3644" s="2">
        <v>32571038.046315789</v>
      </c>
      <c r="I3644" s="2">
        <v>114303172.5288</v>
      </c>
      <c r="J3644" s="2">
        <v>383836551.91999996</v>
      </c>
      <c r="K3644" s="2">
        <v>21492382.039999999</v>
      </c>
      <c r="L3644" s="2">
        <v>44876075.794</v>
      </c>
      <c r="M3644" s="2">
        <v>72000272.035999998</v>
      </c>
    </row>
    <row r="3645" spans="1:13" ht="14.25" customHeight="1">
      <c r="A3645" s="59" t="s">
        <v>149</v>
      </c>
      <c r="B3645" s="59" t="s">
        <v>9</v>
      </c>
      <c r="C3645" s="59" t="s">
        <v>112</v>
      </c>
      <c r="D3645" s="2">
        <v>1312.2787999999998</v>
      </c>
      <c r="E3645" s="2">
        <v>104510426.38343999</v>
      </c>
      <c r="F3645" s="2">
        <v>0</v>
      </c>
      <c r="G3645" s="2">
        <v>30348538.233599994</v>
      </c>
      <c r="H3645" s="2">
        <v>2226615.9157894733</v>
      </c>
      <c r="I3645" s="2">
        <v>6307493.8248000005</v>
      </c>
      <c r="J3645" s="2">
        <v>21171150.32</v>
      </c>
      <c r="K3645" s="2">
        <v>1212080.54</v>
      </c>
      <c r="L3645" s="2">
        <v>2526408.1919999998</v>
      </c>
      <c r="M3645" s="2">
        <v>4946825.07</v>
      </c>
    </row>
    <row r="3646" spans="1:13" ht="14.25" customHeight="1">
      <c r="A3646" s="59" t="s">
        <v>149</v>
      </c>
      <c r="B3646" s="59" t="s">
        <v>9</v>
      </c>
      <c r="C3646" s="59" t="s">
        <v>112</v>
      </c>
      <c r="D3646" s="2">
        <v>4.0179999999999998</v>
      </c>
      <c r="E3646" s="2">
        <v>354025.98</v>
      </c>
      <c r="F3646" s="2">
        <v>0</v>
      </c>
      <c r="G3646" s="2">
        <v>92922.662399999987</v>
      </c>
      <c r="H3646" s="2">
        <v>5365.8037894736844</v>
      </c>
      <c r="I3646" s="2">
        <v>19312.279200000001</v>
      </c>
      <c r="J3646" s="2">
        <v>64821.82</v>
      </c>
      <c r="K3646" s="2">
        <v>3711.3199999999997</v>
      </c>
      <c r="L3646" s="2">
        <v>7735.5519999999997</v>
      </c>
      <c r="M3646" s="2">
        <v>12166.175999999999</v>
      </c>
    </row>
    <row r="3647" spans="1:13" ht="14.25" customHeight="1">
      <c r="A3647" s="59" t="s">
        <v>149</v>
      </c>
      <c r="B3647" s="59" t="s">
        <v>7</v>
      </c>
      <c r="C3647" s="59" t="s">
        <v>112</v>
      </c>
      <c r="D3647" s="2">
        <v>55081.958399999996</v>
      </c>
      <c r="E3647" s="2">
        <v>3618686371.8297601</v>
      </c>
      <c r="F3647" s="2">
        <v>0</v>
      </c>
      <c r="G3647" s="2">
        <v>1628600165.2991998</v>
      </c>
      <c r="H3647" s="2">
        <v>75449910.709894732</v>
      </c>
      <c r="I3647" s="2">
        <v>243138058.92720002</v>
      </c>
      <c r="J3647" s="2">
        <v>891322242.07999992</v>
      </c>
      <c r="K3647" s="2">
        <v>66209239.499999993</v>
      </c>
      <c r="L3647" s="2">
        <v>212926356.324</v>
      </c>
      <c r="M3647" s="2">
        <v>166785625.116</v>
      </c>
    </row>
    <row r="3648" spans="1:13" ht="14.25" customHeight="1">
      <c r="A3648" s="59" t="s">
        <v>149</v>
      </c>
      <c r="B3648" s="59" t="s">
        <v>7</v>
      </c>
      <c r="C3648" s="59" t="s">
        <v>112</v>
      </c>
      <c r="D3648" s="2">
        <v>44001.921599999994</v>
      </c>
      <c r="E3648" s="2">
        <v>3092895069.2639995</v>
      </c>
      <c r="F3648" s="2">
        <v>0</v>
      </c>
      <c r="G3648" s="2">
        <v>1300839349.4591999</v>
      </c>
      <c r="H3648" s="2">
        <v>60273106.954105251</v>
      </c>
      <c r="I3648" s="2">
        <v>194018241.64320001</v>
      </c>
      <c r="J3648" s="2">
        <v>712534122.63999999</v>
      </c>
      <c r="K3648" s="2">
        <v>55107437.439999998</v>
      </c>
      <c r="L3648" s="2">
        <v>176939243.382</v>
      </c>
      <c r="M3648" s="2">
        <v>133235786.52999999</v>
      </c>
    </row>
    <row r="3649" spans="1:13" ht="14.25" customHeight="1">
      <c r="A3649" s="59" t="s">
        <v>149</v>
      </c>
      <c r="B3649" s="59" t="s">
        <v>7</v>
      </c>
      <c r="C3649" s="59" t="s">
        <v>112</v>
      </c>
      <c r="D3649" s="2">
        <v>773.86680000000001</v>
      </c>
      <c r="E3649" s="2">
        <v>53829077.452919997</v>
      </c>
      <c r="F3649" s="2">
        <v>0</v>
      </c>
      <c r="G3649" s="2">
        <v>22876405.919999998</v>
      </c>
      <c r="H3649" s="2">
        <v>1060097.3810526317</v>
      </c>
      <c r="I3649" s="2">
        <v>3410072.7623999999</v>
      </c>
      <c r="J3649" s="2">
        <v>12536544.58</v>
      </c>
      <c r="K3649" s="2">
        <v>991657.15999999992</v>
      </c>
      <c r="L3649" s="2">
        <v>3181244.858</v>
      </c>
      <c r="M3649" s="2">
        <v>2343233.6399999997</v>
      </c>
    </row>
    <row r="3650" spans="1:13" ht="14.25" customHeight="1">
      <c r="A3650" s="59" t="s">
        <v>149</v>
      </c>
      <c r="B3650" s="59" t="s">
        <v>7</v>
      </c>
      <c r="C3650" s="59" t="s">
        <v>112</v>
      </c>
      <c r="D3650" s="2">
        <v>24.107999999999997</v>
      </c>
      <c r="E3650" s="2">
        <v>1694551.3199999998</v>
      </c>
      <c r="F3650" s="2">
        <v>0</v>
      </c>
      <c r="G3650" s="2">
        <v>712660.03199999989</v>
      </c>
      <c r="H3650" s="2">
        <v>32895.845052631572</v>
      </c>
      <c r="I3650" s="2">
        <v>106233.9192</v>
      </c>
      <c r="J3650" s="2">
        <v>390547.13999999996</v>
      </c>
      <c r="K3650" s="2">
        <v>30891.859999999997</v>
      </c>
      <c r="L3650" s="2">
        <v>99105.445999999996</v>
      </c>
      <c r="M3650" s="2">
        <v>72997.055999999997</v>
      </c>
    </row>
    <row r="3651" spans="1:13" ht="14.25" customHeight="1">
      <c r="A3651" s="59" t="s">
        <v>149</v>
      </c>
      <c r="B3651" s="59" t="s">
        <v>7</v>
      </c>
      <c r="C3651" s="59" t="s">
        <v>112</v>
      </c>
      <c r="D3651" s="2">
        <v>44821.593599999993</v>
      </c>
      <c r="E3651" s="2">
        <v>2823783421.8686399</v>
      </c>
      <c r="F3651" s="2">
        <v>0</v>
      </c>
      <c r="G3651" s="2">
        <v>822231130.52159989</v>
      </c>
      <c r="H3651" s="2">
        <v>48140331.021473683</v>
      </c>
      <c r="I3651" s="2">
        <v>135830900.5704</v>
      </c>
      <c r="J3651" s="2">
        <v>587348422.48000002</v>
      </c>
      <c r="K3651" s="2">
        <v>0</v>
      </c>
      <c r="L3651" s="2">
        <v>16384645.09</v>
      </c>
      <c r="M3651" s="2">
        <v>196395498.838</v>
      </c>
    </row>
    <row r="3652" spans="1:13" ht="14.25" customHeight="1">
      <c r="A3652" s="59" t="s">
        <v>149</v>
      </c>
      <c r="B3652" s="59" t="s">
        <v>7</v>
      </c>
      <c r="C3652" s="59" t="s">
        <v>112</v>
      </c>
      <c r="D3652" s="2">
        <v>3394.4063999999994</v>
      </c>
      <c r="E3652" s="2">
        <v>258726195.82655999</v>
      </c>
      <c r="F3652" s="2">
        <v>0</v>
      </c>
      <c r="G3652" s="2">
        <v>56410168.684799999</v>
      </c>
      <c r="H3652" s="2">
        <v>3643529.9267368419</v>
      </c>
      <c r="I3652" s="2">
        <v>9318756.1104000006</v>
      </c>
      <c r="J3652" s="2">
        <v>40295135.379999995</v>
      </c>
      <c r="K3652" s="2">
        <v>0</v>
      </c>
      <c r="L3652" s="2">
        <v>1123827.0559999999</v>
      </c>
      <c r="M3652" s="2">
        <v>14873325.148</v>
      </c>
    </row>
    <row r="3653" spans="1:13" ht="14.25" customHeight="1">
      <c r="A3653" s="59" t="s">
        <v>149</v>
      </c>
      <c r="B3653" s="59" t="s">
        <v>7</v>
      </c>
      <c r="C3653" s="59" t="s">
        <v>112</v>
      </c>
      <c r="D3653" s="2">
        <v>2087.7527999999998</v>
      </c>
      <c r="E3653" s="2">
        <v>110587922.75915998</v>
      </c>
      <c r="F3653" s="2">
        <v>0</v>
      </c>
      <c r="G3653" s="2">
        <v>37111299.436799996</v>
      </c>
      <c r="H3653" s="2">
        <v>2240059.6345263156</v>
      </c>
      <c r="I3653" s="2">
        <v>6130707.6960000005</v>
      </c>
      <c r="J3653" s="2">
        <v>26509888.239999998</v>
      </c>
      <c r="K3653" s="2">
        <v>0</v>
      </c>
      <c r="L3653" s="2">
        <v>739499.28799999994</v>
      </c>
      <c r="M3653" s="2">
        <v>9147939.6799999997</v>
      </c>
    </row>
    <row r="3654" spans="1:13" ht="14.25" customHeight="1">
      <c r="A3654" s="59" t="s">
        <v>149</v>
      </c>
      <c r="B3654" s="59" t="s">
        <v>7</v>
      </c>
      <c r="C3654" s="59" t="s">
        <v>112</v>
      </c>
      <c r="D3654" s="2">
        <v>1012.5359999999999</v>
      </c>
      <c r="E3654" s="2">
        <v>63783389.023199998</v>
      </c>
      <c r="F3654" s="2">
        <v>0</v>
      </c>
      <c r="G3654" s="2">
        <v>0</v>
      </c>
      <c r="H3654" s="2">
        <v>685292.81684210524</v>
      </c>
      <c r="I3654" s="2">
        <v>0</v>
      </c>
      <c r="J3654" s="2">
        <v>0</v>
      </c>
      <c r="K3654" s="2">
        <v>0</v>
      </c>
      <c r="L3654" s="2">
        <v>0</v>
      </c>
      <c r="M3654" s="2">
        <v>0</v>
      </c>
    </row>
    <row r="3655" spans="1:13" ht="14.25" customHeight="1">
      <c r="A3655" s="59" t="s">
        <v>149</v>
      </c>
      <c r="B3655" s="59" t="s">
        <v>7</v>
      </c>
      <c r="C3655" s="59" t="s">
        <v>112</v>
      </c>
      <c r="D3655" s="2">
        <v>24.107999999999997</v>
      </c>
      <c r="E3655" s="2">
        <v>1788933.8507039999</v>
      </c>
      <c r="F3655" s="2">
        <v>0</v>
      </c>
      <c r="G3655" s="2">
        <v>0</v>
      </c>
      <c r="H3655" s="2">
        <v>16125.999157894734</v>
      </c>
      <c r="I3655" s="2">
        <v>0</v>
      </c>
      <c r="J3655" s="2">
        <v>0</v>
      </c>
      <c r="K3655" s="2">
        <v>0</v>
      </c>
      <c r="L3655" s="2">
        <v>0</v>
      </c>
      <c r="M3655" s="2">
        <v>0</v>
      </c>
    </row>
    <row r="3656" spans="1:13" ht="14.25" customHeight="1">
      <c r="A3656" s="59" t="s">
        <v>149</v>
      </c>
      <c r="B3656" s="59" t="s">
        <v>7</v>
      </c>
      <c r="C3656" s="59" t="s">
        <v>112</v>
      </c>
      <c r="D3656" s="2">
        <v>254660.84</v>
      </c>
      <c r="E3656" s="2">
        <v>17649191944.691998</v>
      </c>
      <c r="F3656" s="2">
        <v>0</v>
      </c>
      <c r="G3656" s="2">
        <v>4869814096.5503988</v>
      </c>
      <c r="H3656" s="2">
        <v>273521787.264</v>
      </c>
      <c r="I3656" s="2">
        <v>782547220.64880002</v>
      </c>
      <c r="J3656" s="2">
        <v>2730391652.7599998</v>
      </c>
      <c r="K3656" s="2">
        <v>0</v>
      </c>
      <c r="L3656" s="2">
        <v>36946440.454000004</v>
      </c>
      <c r="M3656" s="2">
        <v>1115851506.154</v>
      </c>
    </row>
    <row r="3657" spans="1:13" ht="14.25" customHeight="1">
      <c r="A3657" s="59" t="s">
        <v>149</v>
      </c>
      <c r="B3657" s="59" t="s">
        <v>7</v>
      </c>
      <c r="C3657" s="59" t="s">
        <v>112</v>
      </c>
      <c r="D3657" s="2">
        <v>3125.2003999999997</v>
      </c>
      <c r="E3657" s="2">
        <v>274880775.20903999</v>
      </c>
      <c r="F3657" s="2">
        <v>0</v>
      </c>
      <c r="G3657" s="2">
        <v>58206662.995199993</v>
      </c>
      <c r="H3657" s="2">
        <v>3236587.7153684208</v>
      </c>
      <c r="I3657" s="2">
        <v>9353437.0920000002</v>
      </c>
      <c r="J3657" s="2">
        <v>32635132.439999998</v>
      </c>
      <c r="K3657" s="2">
        <v>0</v>
      </c>
      <c r="L3657" s="2">
        <v>441596.64999999997</v>
      </c>
      <c r="M3657" s="2">
        <v>13059934.425999999</v>
      </c>
    </row>
    <row r="3658" spans="1:13" ht="14.25" customHeight="1">
      <c r="A3658" s="59" t="s">
        <v>149</v>
      </c>
      <c r="B3658" s="59" t="s">
        <v>7</v>
      </c>
      <c r="C3658" s="59" t="s">
        <v>112</v>
      </c>
      <c r="D3658" s="2">
        <v>3100.2887999999998</v>
      </c>
      <c r="E3658" s="2">
        <v>225859593.32243997</v>
      </c>
      <c r="F3658" s="2">
        <v>0</v>
      </c>
      <c r="G3658" s="2">
        <v>58875027.283199988</v>
      </c>
      <c r="H3658" s="2">
        <v>3331371.1528421054</v>
      </c>
      <c r="I3658" s="2">
        <v>9460824.0624000002</v>
      </c>
      <c r="J3658" s="2">
        <v>33009854.399999999</v>
      </c>
      <c r="K3658" s="2">
        <v>0</v>
      </c>
      <c r="L3658" s="2">
        <v>446677.61600000004</v>
      </c>
      <c r="M3658" s="2">
        <v>13584585.432</v>
      </c>
    </row>
    <row r="3659" spans="1:13" ht="14.25" customHeight="1">
      <c r="A3659" s="59" t="s">
        <v>149</v>
      </c>
      <c r="B3659" s="59" t="s">
        <v>7</v>
      </c>
      <c r="C3659" s="59" t="s">
        <v>112</v>
      </c>
      <c r="D3659" s="2">
        <v>4194.7919999999995</v>
      </c>
      <c r="E3659" s="2">
        <v>286919997.48719996</v>
      </c>
      <c r="F3659" s="2">
        <v>0</v>
      </c>
      <c r="G3659" s="2">
        <v>0</v>
      </c>
      <c r="H3659" s="2">
        <v>2838768.7376842103</v>
      </c>
      <c r="I3659" s="2">
        <v>0</v>
      </c>
      <c r="J3659" s="2">
        <v>0</v>
      </c>
      <c r="K3659" s="2">
        <v>0</v>
      </c>
      <c r="L3659" s="2">
        <v>0</v>
      </c>
      <c r="M3659" s="2">
        <v>0</v>
      </c>
    </row>
    <row r="3660" spans="1:13" ht="14.25" customHeight="1">
      <c r="A3660" s="59" t="s">
        <v>149</v>
      </c>
      <c r="B3660" s="59" t="s">
        <v>7</v>
      </c>
      <c r="C3660" s="59" t="s">
        <v>112</v>
      </c>
      <c r="D3660" s="2">
        <v>104.46799999999999</v>
      </c>
      <c r="E3660" s="2">
        <v>8937655.5612959992</v>
      </c>
      <c r="F3660" s="2">
        <v>0</v>
      </c>
      <c r="G3660" s="2">
        <v>0</v>
      </c>
      <c r="H3660" s="2">
        <v>70580.766315789486</v>
      </c>
      <c r="I3660" s="2">
        <v>0</v>
      </c>
      <c r="J3660" s="2">
        <v>0</v>
      </c>
      <c r="K3660" s="2">
        <v>0</v>
      </c>
      <c r="L3660" s="2">
        <v>0</v>
      </c>
      <c r="M3660" s="2">
        <v>0</v>
      </c>
    </row>
    <row r="3661" spans="1:13" ht="14.25" customHeight="1">
      <c r="A3661" s="59" t="s">
        <v>149</v>
      </c>
      <c r="B3661" s="59" t="s">
        <v>7</v>
      </c>
      <c r="C3661" s="59" t="s">
        <v>112</v>
      </c>
      <c r="D3661" s="2">
        <v>90659.741200000004</v>
      </c>
      <c r="E3661" s="2">
        <v>6527470659.7993193</v>
      </c>
      <c r="F3661" s="2">
        <v>0</v>
      </c>
      <c r="G3661" s="2">
        <v>2259737999.0975995</v>
      </c>
      <c r="H3661" s="2">
        <v>97375325.790315777</v>
      </c>
      <c r="I3661" s="2">
        <v>396951357.08880001</v>
      </c>
      <c r="J3661" s="2">
        <v>1543243053.6799998</v>
      </c>
      <c r="K3661" s="2">
        <v>0</v>
      </c>
      <c r="L3661" s="2">
        <v>352962965.78400004</v>
      </c>
      <c r="M3661" s="2">
        <v>397245248.66400003</v>
      </c>
    </row>
    <row r="3662" spans="1:13" ht="14.25" customHeight="1">
      <c r="A3662" s="59" t="s">
        <v>149</v>
      </c>
      <c r="B3662" s="59" t="s">
        <v>7</v>
      </c>
      <c r="C3662" s="59" t="s">
        <v>112</v>
      </c>
      <c r="D3662" s="2">
        <v>1745.4191999999998</v>
      </c>
      <c r="E3662" s="2">
        <v>153879124.94539198</v>
      </c>
      <c r="F3662" s="2">
        <v>0</v>
      </c>
      <c r="G3662" s="2">
        <v>41429953.420799993</v>
      </c>
      <c r="H3662" s="2">
        <v>1849463.4239999996</v>
      </c>
      <c r="I3662" s="2">
        <v>7277692.5360000003</v>
      </c>
      <c r="J3662" s="2">
        <v>28293762.16</v>
      </c>
      <c r="K3662" s="2">
        <v>0</v>
      </c>
      <c r="L3662" s="2">
        <v>6471190.6380000003</v>
      </c>
      <c r="M3662" s="2">
        <v>7528212.8679999998</v>
      </c>
    </row>
    <row r="3663" spans="1:13" ht="14.25" customHeight="1">
      <c r="A3663" s="59" t="s">
        <v>149</v>
      </c>
      <c r="B3663" s="59" t="s">
        <v>7</v>
      </c>
      <c r="C3663" s="59" t="s">
        <v>112</v>
      </c>
      <c r="D3663" s="2">
        <v>4.0179999999999998</v>
      </c>
      <c r="E3663" s="2">
        <v>354025.98</v>
      </c>
      <c r="F3663" s="2">
        <v>0</v>
      </c>
      <c r="G3663" s="2">
        <v>83645.510399999999</v>
      </c>
      <c r="H3663" s="2">
        <v>3352.2290526315787</v>
      </c>
      <c r="I3663" s="2">
        <v>24632.964</v>
      </c>
      <c r="J3663" s="2">
        <v>54013.399999999994</v>
      </c>
      <c r="K3663" s="2">
        <v>0</v>
      </c>
      <c r="L3663" s="2">
        <v>264.286</v>
      </c>
      <c r="M3663" s="2">
        <v>17606.137999999999</v>
      </c>
    </row>
    <row r="3664" spans="1:13" ht="14.25" customHeight="1">
      <c r="A3664" s="59" t="s">
        <v>149</v>
      </c>
      <c r="B3664" s="59" t="s">
        <v>7</v>
      </c>
      <c r="C3664" s="59" t="s">
        <v>112</v>
      </c>
      <c r="D3664" s="2">
        <v>662.16639999999995</v>
      </c>
      <c r="E3664" s="2">
        <v>46008579.909599997</v>
      </c>
      <c r="F3664" s="2">
        <v>0</v>
      </c>
      <c r="G3664" s="2">
        <v>15581137.766399998</v>
      </c>
      <c r="H3664" s="2">
        <v>711679.34652631579</v>
      </c>
      <c r="I3664" s="2">
        <v>2737022.9616</v>
      </c>
      <c r="J3664" s="2">
        <v>10640825.939999999</v>
      </c>
      <c r="K3664" s="2">
        <v>0</v>
      </c>
      <c r="L3664" s="2">
        <v>2433718.6719999998</v>
      </c>
      <c r="M3664" s="2">
        <v>2901425.5159999998</v>
      </c>
    </row>
    <row r="3665" spans="1:13" ht="14.25" customHeight="1">
      <c r="A3665" s="59" t="s">
        <v>149</v>
      </c>
      <c r="B3665" s="59" t="s">
        <v>7</v>
      </c>
      <c r="C3665" s="59" t="s">
        <v>112</v>
      </c>
      <c r="D3665" s="2">
        <v>8.0359999999999996</v>
      </c>
      <c r="E3665" s="2">
        <v>687512.08864799992</v>
      </c>
      <c r="F3665" s="2">
        <v>0</v>
      </c>
      <c r="G3665" s="2">
        <v>0</v>
      </c>
      <c r="H3665" s="2">
        <v>5235.2943157894733</v>
      </c>
      <c r="I3665" s="2">
        <v>0</v>
      </c>
      <c r="J3665" s="2">
        <v>0</v>
      </c>
      <c r="K3665" s="2">
        <v>0</v>
      </c>
      <c r="L3665" s="2">
        <v>0</v>
      </c>
      <c r="M3665" s="2">
        <v>0</v>
      </c>
    </row>
    <row r="3666" spans="1:13" ht="14.25" customHeight="1">
      <c r="A3666" s="59" t="s">
        <v>149</v>
      </c>
      <c r="B3666" s="59" t="s">
        <v>7</v>
      </c>
      <c r="C3666" s="59" t="s">
        <v>112</v>
      </c>
      <c r="D3666" s="2">
        <v>16009.3192</v>
      </c>
      <c r="E3666" s="2">
        <v>1051836978.7648798</v>
      </c>
      <c r="F3666" s="2">
        <v>0</v>
      </c>
      <c r="G3666" s="2">
        <v>500569319.07839996</v>
      </c>
      <c r="H3666" s="2">
        <v>17193586.539789476</v>
      </c>
      <c r="I3666" s="2">
        <v>73959157.079999998</v>
      </c>
      <c r="J3666" s="2">
        <v>276270004.80000001</v>
      </c>
      <c r="K3666" s="2">
        <v>0</v>
      </c>
      <c r="L3666" s="2">
        <v>100432619.936</v>
      </c>
      <c r="M3666" s="2">
        <v>70148291.950000003</v>
      </c>
    </row>
    <row r="3667" spans="1:13" ht="14.25" customHeight="1">
      <c r="A3667" s="59" t="s">
        <v>149</v>
      </c>
      <c r="B3667" s="59" t="s">
        <v>7</v>
      </c>
      <c r="C3667" s="59" t="s">
        <v>112</v>
      </c>
      <c r="D3667" s="2">
        <v>10769.043599999999</v>
      </c>
      <c r="E3667" s="2">
        <v>757144871.52796793</v>
      </c>
      <c r="F3667" s="2">
        <v>0</v>
      </c>
      <c r="G3667" s="2">
        <v>318886286.72639996</v>
      </c>
      <c r="H3667" s="2">
        <v>11610547.866947368</v>
      </c>
      <c r="I3667" s="2">
        <v>47115457.401599996</v>
      </c>
      <c r="J3667" s="2">
        <v>175997037.06</v>
      </c>
      <c r="K3667" s="2">
        <v>0</v>
      </c>
      <c r="L3667" s="2">
        <v>63980326.652000003</v>
      </c>
      <c r="M3667" s="2">
        <v>47408724.022</v>
      </c>
    </row>
    <row r="3668" spans="1:13" ht="14.25" customHeight="1">
      <c r="A3668" s="59" t="s">
        <v>149</v>
      </c>
      <c r="B3668" s="59" t="s">
        <v>7</v>
      </c>
      <c r="C3668" s="59" t="s">
        <v>112</v>
      </c>
      <c r="D3668" s="2">
        <v>4.0179999999999998</v>
      </c>
      <c r="E3668" s="2">
        <v>282067.21619999997</v>
      </c>
      <c r="F3668" s="2">
        <v>0</v>
      </c>
      <c r="G3668" s="2">
        <v>118360.24319999998</v>
      </c>
      <c r="H3668" s="2">
        <v>3353.4719999999998</v>
      </c>
      <c r="I3668" s="2">
        <v>17487.943200000002</v>
      </c>
      <c r="J3668" s="2">
        <v>65324.479999999996</v>
      </c>
      <c r="K3668" s="2">
        <v>0</v>
      </c>
      <c r="L3668" s="2">
        <v>23746.953999999998</v>
      </c>
      <c r="M3668" s="2">
        <v>17606.137999999999</v>
      </c>
    </row>
    <row r="3669" spans="1:13" ht="14.25" customHeight="1">
      <c r="A3669" s="59" t="s">
        <v>149</v>
      </c>
      <c r="B3669" s="59" t="s">
        <v>7</v>
      </c>
      <c r="C3669" s="59" t="s">
        <v>112</v>
      </c>
      <c r="D3669" s="2">
        <v>40.18</v>
      </c>
      <c r="E3669" s="2">
        <v>2736016.9923239998</v>
      </c>
      <c r="F3669" s="2">
        <v>0</v>
      </c>
      <c r="G3669" s="2">
        <v>0</v>
      </c>
      <c r="H3669" s="2">
        <v>27017.946947368422</v>
      </c>
      <c r="I3669" s="2">
        <v>0</v>
      </c>
      <c r="J3669" s="2">
        <v>0</v>
      </c>
      <c r="K3669" s="2">
        <v>0</v>
      </c>
      <c r="L3669" s="2">
        <v>0</v>
      </c>
      <c r="M3669" s="2">
        <v>0</v>
      </c>
    </row>
    <row r="3670" spans="1:13" ht="14.25" customHeight="1">
      <c r="A3670" s="59" t="s">
        <v>149</v>
      </c>
      <c r="B3670" s="59" t="s">
        <v>9</v>
      </c>
      <c r="C3670" s="59" t="s">
        <v>112</v>
      </c>
      <c r="D3670" s="2">
        <v>3037.6079999999997</v>
      </c>
      <c r="E3670" s="2">
        <v>191401624.14911997</v>
      </c>
      <c r="F3670" s="2">
        <v>0</v>
      </c>
      <c r="G3670" s="2">
        <v>49472967.110399999</v>
      </c>
      <c r="H3670" s="2">
        <v>4161028.5776842097</v>
      </c>
      <c r="I3670" s="2">
        <v>8970208.747200001</v>
      </c>
      <c r="J3670" s="2">
        <v>35771587.339999996</v>
      </c>
      <c r="K3670" s="2">
        <v>0</v>
      </c>
      <c r="L3670" s="2">
        <v>4760242.7620000001</v>
      </c>
      <c r="M3670" s="2">
        <v>0</v>
      </c>
    </row>
    <row r="3671" spans="1:13" ht="14.25" customHeight="1">
      <c r="A3671" s="59" t="s">
        <v>149</v>
      </c>
      <c r="B3671" s="59" t="s">
        <v>9</v>
      </c>
      <c r="C3671" s="59" t="s">
        <v>112</v>
      </c>
      <c r="D3671" s="2">
        <v>34603.015999999996</v>
      </c>
      <c r="E3671" s="2">
        <v>2180300024.8259997</v>
      </c>
      <c r="F3671" s="2">
        <v>0</v>
      </c>
      <c r="G3671" s="2">
        <v>601244983.60319996</v>
      </c>
      <c r="H3671" s="2">
        <v>53198091.435789466</v>
      </c>
      <c r="I3671" s="2">
        <v>103927127.80319999</v>
      </c>
      <c r="J3671" s="2">
        <v>427339874.97999996</v>
      </c>
      <c r="K3671" s="2">
        <v>0</v>
      </c>
      <c r="L3671" s="2">
        <v>169541896.28200001</v>
      </c>
      <c r="M3671" s="2">
        <v>140265848.25</v>
      </c>
    </row>
    <row r="3672" spans="1:13" ht="14.25" customHeight="1">
      <c r="A3672" s="59" t="s">
        <v>149</v>
      </c>
      <c r="B3672" s="59" t="s">
        <v>9</v>
      </c>
      <c r="C3672" s="59" t="s">
        <v>112</v>
      </c>
      <c r="D3672" s="2">
        <v>2623.7539999999999</v>
      </c>
      <c r="E3672" s="2">
        <v>200001416.40864</v>
      </c>
      <c r="F3672" s="2">
        <v>0</v>
      </c>
      <c r="G3672" s="2">
        <v>43273671.071999997</v>
      </c>
      <c r="H3672" s="2">
        <v>4034257.8896842096</v>
      </c>
      <c r="I3672" s="2">
        <v>7479976.8599999994</v>
      </c>
      <c r="J3672" s="2">
        <v>30757085.619999997</v>
      </c>
      <c r="K3672" s="2">
        <v>0</v>
      </c>
      <c r="L3672" s="2">
        <v>12202555.464</v>
      </c>
      <c r="M3672" s="2">
        <v>10635578.514</v>
      </c>
    </row>
    <row r="3673" spans="1:13" ht="14.25" customHeight="1">
      <c r="A3673" s="59" t="s">
        <v>149</v>
      </c>
      <c r="B3673" s="59" t="s">
        <v>9</v>
      </c>
      <c r="C3673" s="59" t="s">
        <v>112</v>
      </c>
      <c r="D3673" s="2">
        <v>100.44999999999999</v>
      </c>
      <c r="E3673" s="2">
        <v>6780194.1899999995</v>
      </c>
      <c r="F3673" s="2">
        <v>0</v>
      </c>
      <c r="G3673" s="2">
        <v>1656726.9504</v>
      </c>
      <c r="H3673" s="2">
        <v>153612.13642105262</v>
      </c>
      <c r="I3673" s="2">
        <v>286371.15839999996</v>
      </c>
      <c r="J3673" s="2">
        <v>1177529.8399999999</v>
      </c>
      <c r="K3673" s="2">
        <v>0</v>
      </c>
      <c r="L3673" s="2">
        <v>467173.76200000005</v>
      </c>
      <c r="M3673" s="2">
        <v>407181.74200000003</v>
      </c>
    </row>
    <row r="3674" spans="1:13" ht="14.25" customHeight="1">
      <c r="A3674" s="59" t="s">
        <v>149</v>
      </c>
      <c r="B3674" s="59" t="s">
        <v>9</v>
      </c>
      <c r="C3674" s="59" t="s">
        <v>112</v>
      </c>
      <c r="D3674" s="2">
        <v>270.00959999999998</v>
      </c>
      <c r="E3674" s="2">
        <v>17008903.739519998</v>
      </c>
      <c r="F3674" s="2">
        <v>0</v>
      </c>
      <c r="G3674" s="2">
        <v>0</v>
      </c>
      <c r="H3674" s="2">
        <v>336043.25052631577</v>
      </c>
      <c r="I3674" s="2">
        <v>0</v>
      </c>
      <c r="J3674" s="2">
        <v>0</v>
      </c>
      <c r="K3674" s="2">
        <v>0</v>
      </c>
      <c r="L3674" s="2">
        <v>0</v>
      </c>
      <c r="M3674" s="2">
        <v>0</v>
      </c>
    </row>
    <row r="3675" spans="1:13" ht="14.25" customHeight="1">
      <c r="A3675" s="59" t="s">
        <v>149</v>
      </c>
      <c r="B3675" s="59" t="s">
        <v>9</v>
      </c>
      <c r="C3675" s="59" t="s">
        <v>112</v>
      </c>
      <c r="D3675" s="2">
        <v>14178.718399999998</v>
      </c>
      <c r="E3675" s="2">
        <v>982606665.34800005</v>
      </c>
      <c r="F3675" s="2">
        <v>0</v>
      </c>
      <c r="G3675" s="2">
        <v>277517049.25440001</v>
      </c>
      <c r="H3675" s="2">
        <v>19421488.906105261</v>
      </c>
      <c r="I3675" s="2">
        <v>74310255.856800005</v>
      </c>
      <c r="J3675" s="2">
        <v>217951977.07999998</v>
      </c>
      <c r="K3675" s="2">
        <v>0</v>
      </c>
      <c r="L3675" s="2">
        <v>5151510.5180000002</v>
      </c>
      <c r="M3675" s="2">
        <v>0</v>
      </c>
    </row>
    <row r="3676" spans="1:13" ht="14.25" customHeight="1">
      <c r="A3676" s="59" t="s">
        <v>149</v>
      </c>
      <c r="B3676" s="59" t="s">
        <v>9</v>
      </c>
      <c r="C3676" s="59" t="s">
        <v>112</v>
      </c>
      <c r="D3676" s="2">
        <v>201092.06039999999</v>
      </c>
      <c r="E3676" s="2">
        <v>13936431593.699999</v>
      </c>
      <c r="F3676" s="2">
        <v>0</v>
      </c>
      <c r="G3676" s="2">
        <v>3824704960.2431998</v>
      </c>
      <c r="H3676" s="2">
        <v>309144713.53263152</v>
      </c>
      <c r="I3676" s="2">
        <v>764954621.6688</v>
      </c>
      <c r="J3676" s="2">
        <v>2216260406.2599998</v>
      </c>
      <c r="K3676" s="2">
        <v>0</v>
      </c>
      <c r="L3676" s="2">
        <v>360526933.03000003</v>
      </c>
      <c r="M3676" s="2">
        <v>815141330.01399994</v>
      </c>
    </row>
    <row r="3677" spans="1:13" ht="14.25" customHeight="1">
      <c r="A3677" s="59" t="s">
        <v>149</v>
      </c>
      <c r="B3677" s="59" t="s">
        <v>9</v>
      </c>
      <c r="C3677" s="59" t="s">
        <v>112</v>
      </c>
      <c r="D3677" s="2">
        <v>2860.8159999999998</v>
      </c>
      <c r="E3677" s="2">
        <v>252066497.75999999</v>
      </c>
      <c r="F3677" s="2">
        <v>0</v>
      </c>
      <c r="G3677" s="2">
        <v>53331298.809599996</v>
      </c>
      <c r="H3677" s="2">
        <v>4400108.2610526308</v>
      </c>
      <c r="I3677" s="2">
        <v>10666442.7072</v>
      </c>
      <c r="J3677" s="2">
        <v>30903295.719999999</v>
      </c>
      <c r="K3677" s="2">
        <v>0</v>
      </c>
      <c r="L3677" s="2">
        <v>5027168.0139999995</v>
      </c>
      <c r="M3677" s="2">
        <v>11596526.017999999</v>
      </c>
    </row>
    <row r="3678" spans="1:13" ht="14.25" customHeight="1">
      <c r="A3678" s="59" t="s">
        <v>149</v>
      </c>
      <c r="B3678" s="59" t="s">
        <v>9</v>
      </c>
      <c r="C3678" s="59" t="s">
        <v>112</v>
      </c>
      <c r="D3678" s="2">
        <v>1279.3312000000001</v>
      </c>
      <c r="E3678" s="2">
        <v>93989681.200799987</v>
      </c>
      <c r="F3678" s="2">
        <v>0</v>
      </c>
      <c r="G3678" s="2">
        <v>23849263.891199999</v>
      </c>
      <c r="H3678" s="2">
        <v>1969218.9170526313</v>
      </c>
      <c r="I3678" s="2">
        <v>4769934.5880000005</v>
      </c>
      <c r="J3678" s="2">
        <v>13819671.559999999</v>
      </c>
      <c r="K3678" s="2">
        <v>0</v>
      </c>
      <c r="L3678" s="2">
        <v>2248098.798</v>
      </c>
      <c r="M3678" s="2">
        <v>5185862.2860000003</v>
      </c>
    </row>
    <row r="3679" spans="1:13" ht="14.25" customHeight="1">
      <c r="A3679" s="59" t="s">
        <v>149</v>
      </c>
      <c r="B3679" s="59" t="s">
        <v>9</v>
      </c>
      <c r="C3679" s="59" t="s">
        <v>112</v>
      </c>
      <c r="D3679" s="2">
        <v>24.107999999999997</v>
      </c>
      <c r="E3679" s="2">
        <v>1892429.5670279998</v>
      </c>
      <c r="F3679" s="2">
        <v>0</v>
      </c>
      <c r="G3679" s="2">
        <v>0</v>
      </c>
      <c r="H3679" s="2">
        <v>29932.658526315783</v>
      </c>
      <c r="I3679" s="2">
        <v>0</v>
      </c>
      <c r="J3679" s="2">
        <v>0</v>
      </c>
      <c r="K3679" s="2">
        <v>0</v>
      </c>
      <c r="L3679" s="2">
        <v>0</v>
      </c>
      <c r="M3679" s="2">
        <v>0</v>
      </c>
    </row>
    <row r="3680" spans="1:13" ht="14.25" customHeight="1">
      <c r="A3680" s="59" t="s">
        <v>149</v>
      </c>
      <c r="B3680" s="59" t="s">
        <v>9</v>
      </c>
      <c r="C3680" s="59" t="s">
        <v>112</v>
      </c>
      <c r="D3680" s="2">
        <v>2370.62</v>
      </c>
      <c r="E3680" s="2">
        <v>168555349.11599997</v>
      </c>
      <c r="F3680" s="2">
        <v>0</v>
      </c>
      <c r="G3680" s="2">
        <v>0</v>
      </c>
      <c r="H3680" s="2">
        <v>2962168.5524210525</v>
      </c>
      <c r="I3680" s="2">
        <v>0</v>
      </c>
      <c r="J3680" s="2">
        <v>0</v>
      </c>
      <c r="K3680" s="2">
        <v>0</v>
      </c>
      <c r="L3680" s="2">
        <v>0</v>
      </c>
      <c r="M3680" s="2">
        <v>0</v>
      </c>
    </row>
    <row r="3681" spans="1:13" ht="14.25" customHeight="1">
      <c r="A3681" s="59" t="s">
        <v>149</v>
      </c>
      <c r="B3681" s="59" t="s">
        <v>9</v>
      </c>
      <c r="C3681" s="59" t="s">
        <v>112</v>
      </c>
      <c r="D3681" s="2">
        <v>3217.6143999999999</v>
      </c>
      <c r="E3681" s="2">
        <v>231742383.36479998</v>
      </c>
      <c r="F3681" s="2">
        <v>0</v>
      </c>
      <c r="G3681" s="2">
        <v>75903987.225599989</v>
      </c>
      <c r="H3681" s="2">
        <v>4407727.5284210518</v>
      </c>
      <c r="I3681" s="2">
        <v>15537410.971199999</v>
      </c>
      <c r="J3681" s="2">
        <v>53266580.899999999</v>
      </c>
      <c r="K3681" s="2">
        <v>0</v>
      </c>
      <c r="L3681" s="2">
        <v>495387.42</v>
      </c>
      <c r="M3681" s="2">
        <v>0</v>
      </c>
    </row>
    <row r="3682" spans="1:13" ht="14.25" customHeight="1">
      <c r="A3682" s="59" t="s">
        <v>149</v>
      </c>
      <c r="B3682" s="59" t="s">
        <v>9</v>
      </c>
      <c r="C3682" s="59" t="s">
        <v>112</v>
      </c>
      <c r="D3682" s="2">
        <v>34083.890399999997</v>
      </c>
      <c r="E3682" s="2">
        <v>2454132556.9530001</v>
      </c>
      <c r="F3682" s="2">
        <v>0</v>
      </c>
      <c r="G3682" s="2">
        <v>793644984.30719984</v>
      </c>
      <c r="H3682" s="2">
        <v>52398508.365473688</v>
      </c>
      <c r="I3682" s="2">
        <v>163490136.00479999</v>
      </c>
      <c r="J3682" s="2">
        <v>546836096.15999997</v>
      </c>
      <c r="K3682" s="2">
        <v>0</v>
      </c>
      <c r="L3682" s="2">
        <v>296080612.43199998</v>
      </c>
      <c r="M3682" s="2">
        <v>138161535.46799999</v>
      </c>
    </row>
    <row r="3683" spans="1:13" ht="14.25" customHeight="1">
      <c r="A3683" s="59" t="s">
        <v>149</v>
      </c>
      <c r="B3683" s="59" t="s">
        <v>9</v>
      </c>
      <c r="C3683" s="59" t="s">
        <v>112</v>
      </c>
      <c r="D3683" s="2">
        <v>2739.4724000000001</v>
      </c>
      <c r="E3683" s="2">
        <v>241374913.16399997</v>
      </c>
      <c r="F3683" s="2">
        <v>0</v>
      </c>
      <c r="G3683" s="2">
        <v>63314054.380799994</v>
      </c>
      <c r="H3683" s="2">
        <v>4210775.0602105269</v>
      </c>
      <c r="I3683" s="2">
        <v>13042647.432</v>
      </c>
      <c r="J3683" s="2">
        <v>43624553.5</v>
      </c>
      <c r="K3683" s="2">
        <v>0</v>
      </c>
      <c r="L3683" s="2">
        <v>23620213.98</v>
      </c>
      <c r="M3683" s="2">
        <v>11104650.986</v>
      </c>
    </row>
    <row r="3684" spans="1:13" ht="14.25" customHeight="1">
      <c r="A3684" s="59" t="s">
        <v>149</v>
      </c>
      <c r="B3684" s="59" t="s">
        <v>12</v>
      </c>
      <c r="C3684" s="59" t="s">
        <v>112</v>
      </c>
      <c r="D3684" s="2">
        <v>247.50879999999995</v>
      </c>
      <c r="E3684" s="2">
        <v>17818851.536639996</v>
      </c>
      <c r="F3684" s="2">
        <v>0</v>
      </c>
      <c r="G3684" s="2">
        <v>0</v>
      </c>
      <c r="H3684" s="2">
        <v>311078.65263157891</v>
      </c>
      <c r="I3684" s="2">
        <v>0</v>
      </c>
      <c r="J3684" s="2">
        <v>0</v>
      </c>
      <c r="K3684" s="2">
        <v>0</v>
      </c>
      <c r="L3684" s="2">
        <v>0</v>
      </c>
      <c r="M3684" s="2">
        <v>0</v>
      </c>
    </row>
    <row r="3685" spans="1:13" ht="14.25" customHeight="1">
      <c r="A3685" s="59" t="s">
        <v>149</v>
      </c>
      <c r="B3685" s="59" t="s">
        <v>12</v>
      </c>
      <c r="C3685" s="59" t="s">
        <v>112</v>
      </c>
      <c r="D3685" s="2">
        <v>2285.4384</v>
      </c>
      <c r="E3685" s="2">
        <v>150170851.57535997</v>
      </c>
      <c r="F3685" s="2">
        <v>0</v>
      </c>
      <c r="G3685" s="2">
        <v>67769959.8336</v>
      </c>
      <c r="H3685" s="2">
        <v>3130607.8079999997</v>
      </c>
      <c r="I3685" s="2">
        <v>10350020.484000001</v>
      </c>
      <c r="J3685" s="2">
        <v>36354996.019999996</v>
      </c>
      <c r="K3685" s="2">
        <v>0</v>
      </c>
      <c r="L3685" s="2">
        <v>352502.50199999998</v>
      </c>
      <c r="M3685" s="2">
        <v>0</v>
      </c>
    </row>
    <row r="3686" spans="1:13" ht="14.25" customHeight="1">
      <c r="A3686" s="59" t="s">
        <v>149</v>
      </c>
      <c r="B3686" s="59" t="s">
        <v>12</v>
      </c>
      <c r="C3686" s="59" t="s">
        <v>112</v>
      </c>
      <c r="D3686" s="2">
        <v>14623.9128</v>
      </c>
      <c r="E3686" s="2">
        <v>960796421.48951995</v>
      </c>
      <c r="F3686" s="2">
        <v>0</v>
      </c>
      <c r="G3686" s="2">
        <v>440150561.10719997</v>
      </c>
      <c r="H3686" s="2">
        <v>22480732.890947364</v>
      </c>
      <c r="I3686" s="2">
        <v>67420356.933599994</v>
      </c>
      <c r="J3686" s="2">
        <v>235290436.73999998</v>
      </c>
      <c r="K3686" s="2">
        <v>0</v>
      </c>
      <c r="L3686" s="2">
        <v>157728222.78400001</v>
      </c>
      <c r="M3686" s="2">
        <v>59279097.239999995</v>
      </c>
    </row>
    <row r="3687" spans="1:13" ht="14.25" customHeight="1">
      <c r="A3687" s="59" t="s">
        <v>149</v>
      </c>
      <c r="B3687" s="59" t="s">
        <v>12</v>
      </c>
      <c r="C3687" s="59" t="s">
        <v>112</v>
      </c>
      <c r="D3687" s="2">
        <v>4619.0927999999994</v>
      </c>
      <c r="E3687" s="2">
        <v>324676032.91199994</v>
      </c>
      <c r="F3687" s="2">
        <v>0</v>
      </c>
      <c r="G3687" s="2">
        <v>136153341.3312</v>
      </c>
      <c r="H3687" s="2">
        <v>7099146.0985263167</v>
      </c>
      <c r="I3687" s="2">
        <v>20917114.811999999</v>
      </c>
      <c r="J3687" s="2">
        <v>72527091.039999992</v>
      </c>
      <c r="K3687" s="2">
        <v>0</v>
      </c>
      <c r="L3687" s="2">
        <v>48848449.517999999</v>
      </c>
      <c r="M3687" s="2">
        <v>18723829.651999999</v>
      </c>
    </row>
    <row r="3688" spans="1:13" ht="14.25" customHeight="1">
      <c r="A3688" s="59" t="s">
        <v>149</v>
      </c>
      <c r="B3688" s="59" t="s">
        <v>9</v>
      </c>
      <c r="C3688" s="59" t="s">
        <v>112</v>
      </c>
      <c r="D3688" s="2">
        <v>60.269999999999996</v>
      </c>
      <c r="E3688" s="2">
        <v>4231008.2429999989</v>
      </c>
      <c r="F3688" s="2">
        <v>0</v>
      </c>
      <c r="G3688" s="2">
        <v>1776530.9184000001</v>
      </c>
      <c r="H3688" s="2">
        <v>90782.389894736829</v>
      </c>
      <c r="I3688" s="2">
        <v>272927.75040000002</v>
      </c>
      <c r="J3688" s="2">
        <v>946332.48</v>
      </c>
      <c r="K3688" s="2">
        <v>0</v>
      </c>
      <c r="L3688" s="2">
        <v>637376.652</v>
      </c>
      <c r="M3688" s="2">
        <v>244308.50399999999</v>
      </c>
    </row>
    <row r="3689" spans="1:13" ht="14.25" customHeight="1">
      <c r="A3689" s="59" t="s">
        <v>149</v>
      </c>
      <c r="B3689" s="59" t="s">
        <v>9</v>
      </c>
      <c r="C3689" s="59" t="s">
        <v>112</v>
      </c>
      <c r="D3689" s="2">
        <v>-28.929600000000001</v>
      </c>
      <c r="E3689" s="2">
        <v>-1900570.5734399999</v>
      </c>
      <c r="F3689" s="2">
        <v>0</v>
      </c>
      <c r="G3689" s="2">
        <v>-852734.39999999991</v>
      </c>
      <c r="H3689" s="2">
        <v>-44127.117473684208</v>
      </c>
      <c r="I3689" s="2">
        <v>-131005.0368</v>
      </c>
      <c r="J3689" s="2">
        <v>-454240.63999999996</v>
      </c>
      <c r="K3689" s="2">
        <v>0</v>
      </c>
      <c r="L3689" s="2">
        <v>-305940.36000000004</v>
      </c>
      <c r="M3689" s="2">
        <v>-117268.11800000002</v>
      </c>
    </row>
    <row r="3690" spans="1:13" ht="14.25" customHeight="1">
      <c r="A3690" s="59" t="s">
        <v>149</v>
      </c>
      <c r="B3690" s="59" t="s">
        <v>9</v>
      </c>
      <c r="C3690" s="59" t="s">
        <v>112</v>
      </c>
      <c r="D3690" s="2">
        <v>28.929600000000001</v>
      </c>
      <c r="E3690" s="2">
        <v>1900570.5734399999</v>
      </c>
      <c r="F3690" s="2">
        <v>0</v>
      </c>
      <c r="G3690" s="2">
        <v>0</v>
      </c>
      <c r="H3690" s="2">
        <v>36730.337684210521</v>
      </c>
      <c r="I3690" s="2">
        <v>0</v>
      </c>
      <c r="J3690" s="2">
        <v>0</v>
      </c>
      <c r="K3690" s="2">
        <v>0</v>
      </c>
      <c r="L3690" s="2">
        <v>0</v>
      </c>
      <c r="M3690" s="2">
        <v>0</v>
      </c>
    </row>
    <row r="3691" spans="1:13" ht="14.25" customHeight="1">
      <c r="A3691" s="59" t="s">
        <v>150</v>
      </c>
      <c r="B3691" s="59" t="s">
        <v>9</v>
      </c>
      <c r="C3691" s="59" t="s">
        <v>113</v>
      </c>
      <c r="D3691" s="2">
        <v>3847.6367999999998</v>
      </c>
      <c r="E3691" s="2">
        <v>242396258.22719997</v>
      </c>
      <c r="F3691" s="2">
        <v>0</v>
      </c>
      <c r="G3691" s="2">
        <v>52556213.030399993</v>
      </c>
      <c r="H3691" s="2">
        <v>2603856.6568421051</v>
      </c>
      <c r="I3691" s="2">
        <v>11604795.2424</v>
      </c>
      <c r="J3691" s="2">
        <v>37058665.899999999</v>
      </c>
      <c r="K3691" s="2">
        <v>847157.58</v>
      </c>
      <c r="L3691" s="2">
        <v>22433890.050000001</v>
      </c>
      <c r="M3691" s="2">
        <v>14563889.538000001</v>
      </c>
    </row>
    <row r="3692" spans="1:13" ht="14.25" customHeight="1">
      <c r="A3692" s="59" t="s">
        <v>150</v>
      </c>
      <c r="B3692" s="59" t="s">
        <v>9</v>
      </c>
      <c r="C3692" s="59" t="s">
        <v>113</v>
      </c>
      <c r="D3692" s="2">
        <v>849.40519999999992</v>
      </c>
      <c r="E3692" s="2">
        <v>64744645.137479991</v>
      </c>
      <c r="F3692" s="2">
        <v>0</v>
      </c>
      <c r="G3692" s="2">
        <v>12205251.820799999</v>
      </c>
      <c r="H3692" s="2">
        <v>574940.22063157894</v>
      </c>
      <c r="I3692" s="2">
        <v>2695007.4408</v>
      </c>
      <c r="J3692" s="2">
        <v>8605874.5800000001</v>
      </c>
      <c r="K3692" s="2">
        <v>79339.92</v>
      </c>
      <c r="L3692" s="2">
        <v>3725674.0180000002</v>
      </c>
      <c r="M3692" s="2">
        <v>3215127.5860000001</v>
      </c>
    </row>
    <row r="3693" spans="1:13" ht="14.25" customHeight="1">
      <c r="A3693" s="59" t="s">
        <v>150</v>
      </c>
      <c r="B3693" s="59" t="s">
        <v>7</v>
      </c>
      <c r="C3693" s="59" t="s">
        <v>113</v>
      </c>
      <c r="D3693" s="2">
        <v>551.26959999999997</v>
      </c>
      <c r="E3693" s="2">
        <v>36272929.104720004</v>
      </c>
      <c r="F3693" s="2">
        <v>0</v>
      </c>
      <c r="G3693" s="2">
        <v>8143710.7391999997</v>
      </c>
      <c r="H3693" s="2">
        <v>373182.51789473684</v>
      </c>
      <c r="I3693" s="2">
        <v>1798193.9735999999</v>
      </c>
      <c r="J3693" s="2">
        <v>5741979.4799999995</v>
      </c>
      <c r="K3693" s="2">
        <v>11766.179999999998</v>
      </c>
      <c r="L3693" s="2">
        <v>1965403.88</v>
      </c>
      <c r="M3693" s="2">
        <v>2086638.9939999999</v>
      </c>
    </row>
    <row r="3694" spans="1:13" ht="14.25" customHeight="1">
      <c r="A3694" s="59" t="s">
        <v>150</v>
      </c>
      <c r="B3694" s="59" t="s">
        <v>7</v>
      </c>
      <c r="C3694" s="59" t="s">
        <v>113</v>
      </c>
      <c r="D3694" s="2">
        <v>39931.687599999997</v>
      </c>
      <c r="E3694" s="2">
        <v>2731291493.3211594</v>
      </c>
      <c r="F3694" s="2">
        <v>20538.818799999997</v>
      </c>
      <c r="G3694" s="2">
        <v>809014666.77119994</v>
      </c>
      <c r="H3694" s="2">
        <v>27021951.723789472</v>
      </c>
      <c r="I3694" s="2">
        <v>136914967.95839998</v>
      </c>
      <c r="J3694" s="2">
        <v>679931311.31999993</v>
      </c>
      <c r="K3694" s="2">
        <v>4880776.12</v>
      </c>
      <c r="L3694" s="2">
        <v>135545671.426</v>
      </c>
      <c r="M3694" s="2">
        <v>151147503.18799999</v>
      </c>
    </row>
    <row r="3695" spans="1:13" ht="14.25" customHeight="1">
      <c r="A3695" s="59" t="s">
        <v>150</v>
      </c>
      <c r="B3695" s="59" t="s">
        <v>7</v>
      </c>
      <c r="C3695" s="59" t="s">
        <v>113</v>
      </c>
      <c r="D3695" s="2">
        <v>2576.3415999999997</v>
      </c>
      <c r="E3695" s="2">
        <v>227001458.37599999</v>
      </c>
      <c r="F3695" s="2">
        <v>1462.7405999999999</v>
      </c>
      <c r="G3695" s="2">
        <v>52583634.355199993</v>
      </c>
      <c r="H3695" s="2">
        <v>1743344.3065263156</v>
      </c>
      <c r="I3695" s="2">
        <v>9057097.6199999992</v>
      </c>
      <c r="J3695" s="2">
        <v>44439963.140000001</v>
      </c>
      <c r="K3695" s="2">
        <v>164036.07999999999</v>
      </c>
      <c r="L3695" s="2">
        <v>7358209.3199999994</v>
      </c>
      <c r="M3695" s="2">
        <v>9751844.0140000004</v>
      </c>
    </row>
    <row r="3696" spans="1:13" ht="14.25" customHeight="1">
      <c r="A3696" s="59" t="s">
        <v>150</v>
      </c>
      <c r="B3696" s="59" t="s">
        <v>7</v>
      </c>
      <c r="C3696" s="59" t="s">
        <v>113</v>
      </c>
      <c r="D3696" s="2">
        <v>1476.2131999999999</v>
      </c>
      <c r="E3696" s="2">
        <v>98682967.817279994</v>
      </c>
      <c r="F3696" s="2">
        <v>897.21119999999996</v>
      </c>
      <c r="G3696" s="2">
        <v>30428531.135999996</v>
      </c>
      <c r="H3696" s="2">
        <v>998844.93473684194</v>
      </c>
      <c r="I3696" s="2">
        <v>5302094.2848000005</v>
      </c>
      <c r="J3696" s="2">
        <v>25811180.18</v>
      </c>
      <c r="K3696" s="2">
        <v>35772.5</v>
      </c>
      <c r="L3696" s="2">
        <v>3697329.57</v>
      </c>
      <c r="M3696" s="2">
        <v>5587691.5600000005</v>
      </c>
    </row>
    <row r="3697" spans="1:13" ht="14.25" customHeight="1">
      <c r="A3697" s="59" t="s">
        <v>150</v>
      </c>
      <c r="B3697" s="59" t="s">
        <v>7</v>
      </c>
      <c r="C3697" s="59" t="s">
        <v>113</v>
      </c>
      <c r="D3697" s="2">
        <v>24432.654399999996</v>
      </c>
      <c r="E3697" s="2">
        <v>1759088967.3403199</v>
      </c>
      <c r="F3697" s="2">
        <v>0</v>
      </c>
      <c r="G3697" s="2">
        <v>641802147.91680002</v>
      </c>
      <c r="H3697" s="2">
        <v>16533536.741052631</v>
      </c>
      <c r="I3697" s="2">
        <v>110330391.2976</v>
      </c>
      <c r="J3697" s="2">
        <v>485244742.41999996</v>
      </c>
      <c r="K3697" s="2">
        <v>9604070.4199999999</v>
      </c>
      <c r="L3697" s="2">
        <v>47849526.010000005</v>
      </c>
      <c r="M3697" s="2">
        <v>92481308.634000003</v>
      </c>
    </row>
    <row r="3698" spans="1:13" ht="14.25" customHeight="1">
      <c r="A3698" s="59" t="s">
        <v>150</v>
      </c>
      <c r="B3698" s="59" t="s">
        <v>7</v>
      </c>
      <c r="C3698" s="59" t="s">
        <v>113</v>
      </c>
      <c r="D3698" s="2">
        <v>1563.0019999999997</v>
      </c>
      <c r="E3698" s="2">
        <v>137716106.22</v>
      </c>
      <c r="F3698" s="2">
        <v>0</v>
      </c>
      <c r="G3698" s="2">
        <v>40695588.7104</v>
      </c>
      <c r="H3698" s="2">
        <v>1057572.9549473685</v>
      </c>
      <c r="I3698" s="2">
        <v>6995845.0224000001</v>
      </c>
      <c r="J3698" s="2">
        <v>30868815.539999999</v>
      </c>
      <c r="K3698" s="2">
        <v>240005.8</v>
      </c>
      <c r="L3698" s="2">
        <v>1437005.966</v>
      </c>
      <c r="M3698" s="2">
        <v>5916199.96</v>
      </c>
    </row>
    <row r="3699" spans="1:13" ht="14.25" customHeight="1">
      <c r="A3699" s="59" t="s">
        <v>150</v>
      </c>
      <c r="B3699" s="59" t="s">
        <v>7</v>
      </c>
      <c r="C3699" s="59" t="s">
        <v>113</v>
      </c>
      <c r="D3699" s="2">
        <v>267.59879999999998</v>
      </c>
      <c r="E3699" s="2">
        <v>17117498.22552</v>
      </c>
      <c r="F3699" s="2">
        <v>0</v>
      </c>
      <c r="G3699" s="2">
        <v>6986055.2063999996</v>
      </c>
      <c r="H3699" s="2">
        <v>180934.60547368423</v>
      </c>
      <c r="I3699" s="2">
        <v>1200948.8759999999</v>
      </c>
      <c r="J3699" s="2">
        <v>5310329.0199999996</v>
      </c>
      <c r="K3699" s="2">
        <v>0</v>
      </c>
      <c r="L3699" s="2">
        <v>68340.932000000001</v>
      </c>
      <c r="M3699" s="2">
        <v>1012902.7040000001</v>
      </c>
    </row>
    <row r="3700" spans="1:13" ht="14.25" customHeight="1">
      <c r="A3700" s="59" t="s">
        <v>150</v>
      </c>
      <c r="B3700" s="59" t="s">
        <v>7</v>
      </c>
      <c r="C3700" s="59" t="s">
        <v>113</v>
      </c>
      <c r="D3700" s="2">
        <v>2.4107999999999996</v>
      </c>
      <c r="E3700" s="2">
        <v>212415.58799999999</v>
      </c>
      <c r="F3700" s="2">
        <v>0</v>
      </c>
      <c r="G3700" s="2">
        <v>62937.427199999991</v>
      </c>
      <c r="H3700" s="2">
        <v>1444.3048421052629</v>
      </c>
      <c r="I3700" s="2">
        <v>10819.3752</v>
      </c>
      <c r="J3700" s="2">
        <v>47841.259999999995</v>
      </c>
      <c r="K3700" s="2">
        <v>0</v>
      </c>
      <c r="L3700" s="2">
        <v>615.16399999999999</v>
      </c>
      <c r="M3700" s="2">
        <v>9125.5339999999997</v>
      </c>
    </row>
    <row r="3701" spans="1:13" ht="14.25" customHeight="1">
      <c r="A3701" s="59" t="s">
        <v>150</v>
      </c>
      <c r="B3701" s="59" t="s">
        <v>7</v>
      </c>
      <c r="C3701" s="59" t="s">
        <v>113</v>
      </c>
      <c r="D3701" s="2">
        <v>28.929600000000001</v>
      </c>
      <c r="E3701" s="2">
        <v>1900570.5734399999</v>
      </c>
      <c r="F3701" s="2">
        <v>0</v>
      </c>
      <c r="G3701" s="2">
        <v>852734.39999999991</v>
      </c>
      <c r="H3701" s="2">
        <v>44127.117473684208</v>
      </c>
      <c r="I3701" s="2">
        <v>131005.9224</v>
      </c>
      <c r="J3701" s="2">
        <v>454240.63999999996</v>
      </c>
      <c r="K3701" s="2">
        <v>0</v>
      </c>
      <c r="L3701" s="2">
        <v>305929.53600000002</v>
      </c>
      <c r="M3701" s="2">
        <v>0</v>
      </c>
    </row>
    <row r="3702" spans="1:13" ht="14.25" customHeight="1">
      <c r="A3702" s="59" t="s">
        <v>150</v>
      </c>
      <c r="B3702" s="59" t="s">
        <v>7</v>
      </c>
      <c r="C3702" s="59" t="s">
        <v>113</v>
      </c>
      <c r="D3702" s="2">
        <v>16489.871999999999</v>
      </c>
      <c r="E3702" s="2">
        <v>1083325226.8608</v>
      </c>
      <c r="F3702" s="2">
        <v>0</v>
      </c>
      <c r="G3702" s="2">
        <v>479334911.59679997</v>
      </c>
      <c r="H3702" s="2">
        <v>11158604.746105265</v>
      </c>
      <c r="I3702" s="2">
        <v>59310605.116800003</v>
      </c>
      <c r="J3702" s="2">
        <v>271337987.69999999</v>
      </c>
      <c r="K3702" s="2">
        <v>3582906.36</v>
      </c>
      <c r="L3702" s="2">
        <v>159129020.66600001</v>
      </c>
      <c r="M3702" s="2">
        <v>62416670.866000004</v>
      </c>
    </row>
    <row r="3703" spans="1:13" ht="14.25" customHeight="1">
      <c r="A3703" s="59" t="s">
        <v>150</v>
      </c>
      <c r="B3703" s="59" t="s">
        <v>7</v>
      </c>
      <c r="C3703" s="59" t="s">
        <v>113</v>
      </c>
      <c r="D3703" s="2">
        <v>3681.2916</v>
      </c>
      <c r="E3703" s="2">
        <v>258757986.56399998</v>
      </c>
      <c r="F3703" s="2">
        <v>0</v>
      </c>
      <c r="G3703" s="2">
        <v>105801397.67039999</v>
      </c>
      <c r="H3703" s="2">
        <v>2491156.1330526313</v>
      </c>
      <c r="I3703" s="2">
        <v>12811189.672800001</v>
      </c>
      <c r="J3703" s="2">
        <v>59584914.599999994</v>
      </c>
      <c r="K3703" s="2">
        <v>202394.03999999998</v>
      </c>
      <c r="L3703" s="2">
        <v>34083877.608000003</v>
      </c>
      <c r="M3703" s="2">
        <v>13934247.536</v>
      </c>
    </row>
    <row r="3704" spans="1:13" ht="14.25" customHeight="1">
      <c r="A3704" s="59" t="s">
        <v>150</v>
      </c>
      <c r="B3704" s="59" t="s">
        <v>7</v>
      </c>
      <c r="C3704" s="59" t="s">
        <v>113</v>
      </c>
      <c r="D3704" s="2">
        <v>523.14359999999999</v>
      </c>
      <c r="E3704" s="2">
        <v>30911090.280839998</v>
      </c>
      <c r="F3704" s="2">
        <v>0</v>
      </c>
      <c r="G3704" s="2">
        <v>15021781.785599997</v>
      </c>
      <c r="H3704" s="2">
        <v>353806.21136842098</v>
      </c>
      <c r="I3704" s="2">
        <v>1805267.2607999998</v>
      </c>
      <c r="J3704" s="2">
        <v>8444969.2599999998</v>
      </c>
      <c r="K3704" s="2">
        <v>0</v>
      </c>
      <c r="L3704" s="2">
        <v>4788469.0480000004</v>
      </c>
      <c r="M3704" s="2">
        <v>1980177.7380000001</v>
      </c>
    </row>
    <row r="3705" spans="1:13" ht="14.25" customHeight="1">
      <c r="A3705" s="59" t="s">
        <v>151</v>
      </c>
      <c r="B3705" s="59" t="s">
        <v>7</v>
      </c>
      <c r="C3705" s="59" t="s">
        <v>114</v>
      </c>
      <c r="D3705" s="2">
        <v>202.50719999999998</v>
      </c>
      <c r="E3705" s="2">
        <v>12756677.804640001</v>
      </c>
      <c r="F3705" s="2">
        <v>0</v>
      </c>
      <c r="G3705" s="2">
        <v>0</v>
      </c>
      <c r="H3705" s="2">
        <v>215181.53431578947</v>
      </c>
      <c r="I3705" s="2">
        <v>0</v>
      </c>
      <c r="J3705" s="2">
        <v>0</v>
      </c>
      <c r="K3705" s="2">
        <v>0</v>
      </c>
      <c r="L3705" s="2">
        <v>0</v>
      </c>
      <c r="M3705" s="2">
        <v>0</v>
      </c>
    </row>
    <row r="3706" spans="1:13" ht="14.25" customHeight="1">
      <c r="A3706" s="59" t="s">
        <v>151</v>
      </c>
      <c r="B3706" s="59" t="s">
        <v>7</v>
      </c>
      <c r="C3706" s="59" t="s">
        <v>114</v>
      </c>
      <c r="D3706" s="2">
        <v>713.59679999999992</v>
      </c>
      <c r="E3706" s="2">
        <v>44953439.287679993</v>
      </c>
      <c r="F3706" s="2">
        <v>0</v>
      </c>
      <c r="G3706" s="2">
        <v>10167720.019199999</v>
      </c>
      <c r="H3706" s="2">
        <v>892453.61178947357</v>
      </c>
      <c r="I3706" s="2">
        <v>3657619.2168000001</v>
      </c>
      <c r="J3706" s="2">
        <v>8912907.1799999997</v>
      </c>
      <c r="K3706" s="2">
        <v>0</v>
      </c>
      <c r="L3706" s="2">
        <v>6615.268</v>
      </c>
      <c r="M3706" s="2">
        <v>4432768.0539999995</v>
      </c>
    </row>
    <row r="3707" spans="1:13" ht="14.25" customHeight="1">
      <c r="A3707" s="59" t="s">
        <v>151</v>
      </c>
      <c r="B3707" s="59" t="s">
        <v>7</v>
      </c>
      <c r="C3707" s="59" t="s">
        <v>114</v>
      </c>
      <c r="D3707" s="2">
        <v>2867.2447999999999</v>
      </c>
      <c r="E3707" s="2">
        <v>218570071.10399997</v>
      </c>
      <c r="F3707" s="2">
        <v>0</v>
      </c>
      <c r="G3707" s="2">
        <v>40854077.260799997</v>
      </c>
      <c r="H3707" s="2">
        <v>3581183.6867368422</v>
      </c>
      <c r="I3707" s="2">
        <v>14696391.1896</v>
      </c>
      <c r="J3707" s="2">
        <v>35812210.960000001</v>
      </c>
      <c r="K3707" s="2">
        <v>0</v>
      </c>
      <c r="L3707" s="2">
        <v>26587.351999999999</v>
      </c>
      <c r="M3707" s="2">
        <v>17810942.512000002</v>
      </c>
    </row>
    <row r="3708" spans="1:13" ht="14.25" customHeight="1">
      <c r="A3708" s="59" t="s">
        <v>151</v>
      </c>
      <c r="B3708" s="59" t="s">
        <v>7</v>
      </c>
      <c r="C3708" s="59" t="s">
        <v>114</v>
      </c>
      <c r="D3708" s="2">
        <v>1162.0056</v>
      </c>
      <c r="E3708" s="2">
        <v>63354723.228719994</v>
      </c>
      <c r="F3708" s="2">
        <v>0</v>
      </c>
      <c r="G3708" s="2">
        <v>16556904.441599999</v>
      </c>
      <c r="H3708" s="2">
        <v>1451609.6437894737</v>
      </c>
      <c r="I3708" s="2">
        <v>5955991.2143999999</v>
      </c>
      <c r="J3708" s="2">
        <v>14513583.439999999</v>
      </c>
      <c r="K3708" s="2">
        <v>0</v>
      </c>
      <c r="L3708" s="2">
        <v>10765.37</v>
      </c>
      <c r="M3708" s="2">
        <v>7218223.4299999997</v>
      </c>
    </row>
    <row r="3709" spans="1:13" ht="14.25" customHeight="1">
      <c r="A3709" s="59" t="s">
        <v>151</v>
      </c>
      <c r="B3709" s="59" t="s">
        <v>7</v>
      </c>
      <c r="C3709" s="59" t="s">
        <v>114</v>
      </c>
      <c r="D3709" s="2">
        <v>3471.5520000000001</v>
      </c>
      <c r="E3709" s="2">
        <v>240578553.59999999</v>
      </c>
      <c r="F3709" s="2">
        <v>0</v>
      </c>
      <c r="G3709" s="2">
        <v>0</v>
      </c>
      <c r="H3709" s="2">
        <v>3728438.1473684204</v>
      </c>
      <c r="I3709" s="2">
        <v>0</v>
      </c>
      <c r="J3709" s="2">
        <v>0</v>
      </c>
      <c r="K3709" s="2">
        <v>0</v>
      </c>
      <c r="L3709" s="2">
        <v>0</v>
      </c>
      <c r="M3709" s="2">
        <v>0</v>
      </c>
    </row>
    <row r="3710" spans="1:13" ht="14.25" customHeight="1">
      <c r="A3710" s="59" t="s">
        <v>151</v>
      </c>
      <c r="B3710" s="59" t="s">
        <v>7</v>
      </c>
      <c r="C3710" s="59" t="s">
        <v>114</v>
      </c>
      <c r="D3710" s="2">
        <v>5463.6763999999994</v>
      </c>
      <c r="E3710" s="2">
        <v>481404527.60400003</v>
      </c>
      <c r="F3710" s="2">
        <v>0</v>
      </c>
      <c r="G3710" s="2">
        <v>111036716.14079998</v>
      </c>
      <c r="H3710" s="2">
        <v>6821819.6816842109</v>
      </c>
      <c r="I3710" s="2">
        <v>11007230.443200001</v>
      </c>
      <c r="J3710" s="2">
        <v>96339564.679999992</v>
      </c>
      <c r="K3710" s="2">
        <v>0</v>
      </c>
      <c r="L3710" s="2">
        <v>2063856.2780000002</v>
      </c>
      <c r="M3710" s="2">
        <v>33939628.866000004</v>
      </c>
    </row>
    <row r="3711" spans="1:13" ht="14.25" customHeight="1">
      <c r="A3711" s="59" t="s">
        <v>151</v>
      </c>
      <c r="B3711" s="59" t="s">
        <v>9</v>
      </c>
      <c r="C3711" s="59" t="s">
        <v>114</v>
      </c>
      <c r="D3711" s="2">
        <v>1125.8435999999999</v>
      </c>
      <c r="E3711" s="2">
        <v>75487153.785119995</v>
      </c>
      <c r="F3711" s="2">
        <v>0</v>
      </c>
      <c r="G3711" s="2">
        <v>22880199.436799996</v>
      </c>
      <c r="H3711" s="2">
        <v>1406711.8989473684</v>
      </c>
      <c r="I3711" s="2">
        <v>2268142.9271999998</v>
      </c>
      <c r="J3711" s="2">
        <v>19851703.899999999</v>
      </c>
      <c r="K3711" s="2">
        <v>0</v>
      </c>
      <c r="L3711" s="2">
        <v>425265.94</v>
      </c>
      <c r="M3711" s="2">
        <v>6993590.2520000013</v>
      </c>
    </row>
    <row r="3712" spans="1:13" ht="14.25" customHeight="1">
      <c r="A3712" s="59" t="s">
        <v>151</v>
      </c>
      <c r="B3712" s="59" t="s">
        <v>9</v>
      </c>
      <c r="C3712" s="59" t="s">
        <v>114</v>
      </c>
      <c r="D3712" s="2">
        <v>4500.16</v>
      </c>
      <c r="E3712" s="2">
        <v>319969476.28799999</v>
      </c>
      <c r="F3712" s="2">
        <v>0</v>
      </c>
      <c r="G3712" s="2">
        <v>98819513.04959999</v>
      </c>
      <c r="H3712" s="2">
        <v>5620965.968842105</v>
      </c>
      <c r="I3712" s="2">
        <v>13583048.522399999</v>
      </c>
      <c r="J3712" s="2">
        <v>76709259.140000001</v>
      </c>
      <c r="K3712" s="2">
        <v>0</v>
      </c>
      <c r="L3712" s="2">
        <v>1356762.2420000001</v>
      </c>
      <c r="M3712" s="2">
        <v>27954393.434</v>
      </c>
    </row>
    <row r="3713" spans="1:13" ht="14.25" customHeight="1">
      <c r="A3713" s="59" t="s">
        <v>151</v>
      </c>
      <c r="B3713" s="59" t="s">
        <v>9</v>
      </c>
      <c r="C3713" s="59" t="s">
        <v>114</v>
      </c>
      <c r="D3713" s="2">
        <v>424.30079999999992</v>
      </c>
      <c r="E3713" s="2">
        <v>30546602.634239994</v>
      </c>
      <c r="F3713" s="2">
        <v>0</v>
      </c>
      <c r="G3713" s="2">
        <v>0</v>
      </c>
      <c r="H3713" s="2">
        <v>456721.01052631577</v>
      </c>
      <c r="I3713" s="2">
        <v>0</v>
      </c>
      <c r="J3713" s="2">
        <v>0</v>
      </c>
      <c r="K3713" s="2">
        <v>0</v>
      </c>
      <c r="L3713" s="2">
        <v>0</v>
      </c>
      <c r="M3713" s="2">
        <v>0</v>
      </c>
    </row>
    <row r="3714" spans="1:13" ht="14.25" customHeight="1">
      <c r="A3714" s="59" t="s">
        <v>151</v>
      </c>
      <c r="B3714" s="59" t="s">
        <v>9</v>
      </c>
      <c r="C3714" s="59" t="s">
        <v>114</v>
      </c>
      <c r="D3714" s="2">
        <v>3076.1807999999996</v>
      </c>
      <c r="E3714" s="2">
        <v>221470570.15776002</v>
      </c>
      <c r="F3714" s="2">
        <v>0</v>
      </c>
      <c r="G3714" s="2">
        <v>72520160.006399989</v>
      </c>
      <c r="H3714" s="2">
        <v>3841946.5869473675</v>
      </c>
      <c r="I3714" s="2">
        <v>6623831.9160000002</v>
      </c>
      <c r="J3714" s="2">
        <v>51387473</v>
      </c>
      <c r="K3714" s="2">
        <v>0</v>
      </c>
      <c r="L3714" s="2">
        <v>1002246.476</v>
      </c>
      <c r="M3714" s="2">
        <v>19108824.900000002</v>
      </c>
    </row>
    <row r="3715" spans="1:13" ht="14.25" customHeight="1">
      <c r="A3715" s="59" t="s">
        <v>151</v>
      </c>
      <c r="B3715" s="59" t="s">
        <v>9</v>
      </c>
      <c r="C3715" s="59" t="s">
        <v>114</v>
      </c>
      <c r="D3715" s="2">
        <v>4711.5067999999992</v>
      </c>
      <c r="E3715" s="2">
        <v>415130864.14799994</v>
      </c>
      <c r="F3715" s="2">
        <v>0</v>
      </c>
      <c r="G3715" s="2">
        <v>111072550.27199998</v>
      </c>
      <c r="H3715" s="2">
        <v>5883098.5970526319</v>
      </c>
      <c r="I3715" s="2">
        <v>10145121.868800001</v>
      </c>
      <c r="J3715" s="2">
        <v>78705521.25999999</v>
      </c>
      <c r="K3715" s="2">
        <v>0</v>
      </c>
      <c r="L3715" s="2">
        <v>1535047.0519999999</v>
      </c>
      <c r="M3715" s="2">
        <v>29267251.728000004</v>
      </c>
    </row>
    <row r="3716" spans="1:13" ht="14.25" customHeight="1">
      <c r="A3716" s="59" t="s">
        <v>151</v>
      </c>
      <c r="B3716" s="59" t="s">
        <v>9</v>
      </c>
      <c r="C3716" s="59" t="s">
        <v>114</v>
      </c>
      <c r="D3716" s="2">
        <v>83.574399999999997</v>
      </c>
      <c r="E3716" s="2">
        <v>5977334.8681199998</v>
      </c>
      <c r="F3716" s="2">
        <v>0</v>
      </c>
      <c r="G3716" s="2">
        <v>1970241.9456</v>
      </c>
      <c r="H3716" s="2">
        <v>104300.68547368421</v>
      </c>
      <c r="I3716" s="2">
        <v>179961.8904</v>
      </c>
      <c r="J3716" s="2">
        <v>1396106.5799999998</v>
      </c>
      <c r="K3716" s="2">
        <v>0</v>
      </c>
      <c r="L3716" s="2">
        <v>27228.674000000003</v>
      </c>
      <c r="M3716" s="2">
        <v>519153.31599999999</v>
      </c>
    </row>
    <row r="3717" spans="1:13" ht="14.25" customHeight="1">
      <c r="A3717" s="59" t="s">
        <v>151</v>
      </c>
      <c r="B3717" s="59" t="s">
        <v>9</v>
      </c>
      <c r="C3717" s="59" t="s">
        <v>114</v>
      </c>
      <c r="D3717" s="2">
        <v>4.0179999999999998</v>
      </c>
      <c r="E3717" s="2">
        <v>354025.98</v>
      </c>
      <c r="F3717" s="2">
        <v>0</v>
      </c>
      <c r="G3717" s="2">
        <v>94722.988799999992</v>
      </c>
      <c r="H3717" s="2">
        <v>6340.2745263157885</v>
      </c>
      <c r="I3717" s="2">
        <v>8652.3119999999999</v>
      </c>
      <c r="J3717" s="2">
        <v>67120.28</v>
      </c>
      <c r="K3717" s="2">
        <v>0</v>
      </c>
      <c r="L3717" s="2">
        <v>1308.8020000000001</v>
      </c>
      <c r="M3717" s="2">
        <v>24959.242000000002</v>
      </c>
    </row>
    <row r="3718" spans="1:13" ht="14.25" customHeight="1">
      <c r="A3718" s="59" t="s">
        <v>151</v>
      </c>
      <c r="B3718" s="59" t="s">
        <v>9</v>
      </c>
      <c r="C3718" s="59" t="s">
        <v>114</v>
      </c>
      <c r="D3718" s="2">
        <v>28.929600000000001</v>
      </c>
      <c r="E3718" s="2">
        <v>1900570.5734399999</v>
      </c>
      <c r="F3718" s="2">
        <v>0</v>
      </c>
      <c r="G3718" s="2">
        <v>0</v>
      </c>
      <c r="H3718" s="2">
        <v>29272.653473684204</v>
      </c>
      <c r="I3718" s="2">
        <v>0</v>
      </c>
      <c r="J3718" s="2">
        <v>0</v>
      </c>
      <c r="K3718" s="2">
        <v>0</v>
      </c>
      <c r="L3718" s="2">
        <v>0</v>
      </c>
      <c r="M3718" s="2">
        <v>0</v>
      </c>
    </row>
    <row r="3719" spans="1:13" ht="14.25" customHeight="1">
      <c r="A3719" s="59" t="s">
        <v>151</v>
      </c>
      <c r="B3719" s="59" t="s">
        <v>9</v>
      </c>
      <c r="C3719" s="59" t="s">
        <v>114</v>
      </c>
      <c r="D3719" s="2">
        <v>10501.444799999999</v>
      </c>
      <c r="E3719" s="2">
        <v>689907118.15872002</v>
      </c>
      <c r="F3719" s="2">
        <v>0</v>
      </c>
      <c r="G3719" s="2">
        <v>308046132.5952</v>
      </c>
      <c r="H3719" s="2">
        <v>13113501.180631578</v>
      </c>
      <c r="I3719" s="2">
        <v>42664450.3992</v>
      </c>
      <c r="J3719" s="2">
        <v>179262700.17999998</v>
      </c>
      <c r="K3719" s="2">
        <v>0</v>
      </c>
      <c r="L3719" s="2">
        <v>4042141.6199999996</v>
      </c>
      <c r="M3719" s="2">
        <v>65233574.472000003</v>
      </c>
    </row>
    <row r="3720" spans="1:13" ht="14.25" customHeight="1">
      <c r="A3720" s="59" t="s">
        <v>151</v>
      </c>
      <c r="B3720" s="59" t="s">
        <v>9</v>
      </c>
      <c r="C3720" s="59" t="s">
        <v>114</v>
      </c>
      <c r="D3720" s="2">
        <v>12966.085999999999</v>
      </c>
      <c r="E3720" s="2">
        <v>911386184.93999994</v>
      </c>
      <c r="F3720" s="2">
        <v>0</v>
      </c>
      <c r="G3720" s="2">
        <v>380343779.50079995</v>
      </c>
      <c r="H3720" s="2">
        <v>16189968.687157894</v>
      </c>
      <c r="I3720" s="2">
        <v>52677460.231200002</v>
      </c>
      <c r="J3720" s="2">
        <v>221334325.38</v>
      </c>
      <c r="K3720" s="2">
        <v>0</v>
      </c>
      <c r="L3720" s="2">
        <v>4990812.0020000003</v>
      </c>
      <c r="M3720" s="2">
        <v>80543596.606000006</v>
      </c>
    </row>
    <row r="3721" spans="1:13" ht="14.25" customHeight="1">
      <c r="A3721" s="59" t="s">
        <v>151</v>
      </c>
      <c r="B3721" s="59" t="s">
        <v>9</v>
      </c>
      <c r="C3721" s="59" t="s">
        <v>114</v>
      </c>
      <c r="D3721" s="2">
        <v>63.484400000000001</v>
      </c>
      <c r="E3721" s="2">
        <v>4456662.0159599995</v>
      </c>
      <c r="F3721" s="2">
        <v>0</v>
      </c>
      <c r="G3721" s="2">
        <v>1862236.5311999996</v>
      </c>
      <c r="H3721" s="2">
        <v>80714.516210526301</v>
      </c>
      <c r="I3721" s="2">
        <v>257918.60159999999</v>
      </c>
      <c r="J3721" s="2">
        <v>1083693.96</v>
      </c>
      <c r="K3721" s="2">
        <v>0</v>
      </c>
      <c r="L3721" s="2">
        <v>24437.886000000002</v>
      </c>
      <c r="M3721" s="2">
        <v>394356.20399999997</v>
      </c>
    </row>
    <row r="3722" spans="1:13" ht="14.25" customHeight="1">
      <c r="A3722" s="59" t="s">
        <v>151</v>
      </c>
      <c r="B3722" s="59" t="s">
        <v>9</v>
      </c>
      <c r="C3722" s="59" t="s">
        <v>114</v>
      </c>
      <c r="D3722" s="2">
        <v>16.071999999999999</v>
      </c>
      <c r="E3722" s="2">
        <v>1129700.8799999999</v>
      </c>
      <c r="F3722" s="2">
        <v>0</v>
      </c>
      <c r="G3722" s="2">
        <v>471450.93119999999</v>
      </c>
      <c r="H3722" s="2">
        <v>21307.846736842101</v>
      </c>
      <c r="I3722" s="2">
        <v>65297.059200000003</v>
      </c>
      <c r="J3722" s="2">
        <v>274353.13999999996</v>
      </c>
      <c r="K3722" s="2">
        <v>0</v>
      </c>
      <c r="L3722" s="2">
        <v>6186.8180000000002</v>
      </c>
      <c r="M3722" s="2">
        <v>99836.968000000008</v>
      </c>
    </row>
    <row r="3723" spans="1:13" ht="14.25" customHeight="1">
      <c r="A3723" s="59" t="s">
        <v>151</v>
      </c>
      <c r="B3723" s="59" t="s">
        <v>9</v>
      </c>
      <c r="C3723" s="59" t="s">
        <v>114</v>
      </c>
      <c r="D3723" s="2">
        <v>5872.7087999999994</v>
      </c>
      <c r="E3723" s="2">
        <v>369973060.38</v>
      </c>
      <c r="F3723" s="2">
        <v>0</v>
      </c>
      <c r="G3723" s="2">
        <v>100028370.432</v>
      </c>
      <c r="H3723" s="2">
        <v>7334250.8362105256</v>
      </c>
      <c r="I3723" s="2">
        <v>35983089.907200001</v>
      </c>
      <c r="J3723" s="2">
        <v>87683725.859999999</v>
      </c>
      <c r="K3723" s="2">
        <v>0</v>
      </c>
      <c r="L3723" s="2">
        <v>65092.829999999994</v>
      </c>
      <c r="M3723" s="2">
        <v>36480483.489999995</v>
      </c>
    </row>
    <row r="3724" spans="1:13" ht="14.25" customHeight="1">
      <c r="A3724" s="59" t="s">
        <v>151</v>
      </c>
      <c r="B3724" s="59" t="s">
        <v>9</v>
      </c>
      <c r="C3724" s="59" t="s">
        <v>114</v>
      </c>
      <c r="D3724" s="2">
        <v>1076.8240000000001</v>
      </c>
      <c r="E3724" s="2">
        <v>82086293.519999996</v>
      </c>
      <c r="F3724" s="2">
        <v>0</v>
      </c>
      <c r="G3724" s="2">
        <v>15343183.737599999</v>
      </c>
      <c r="H3724" s="2">
        <v>1346394.1490526316</v>
      </c>
      <c r="I3724" s="2">
        <v>5519385.1008000001</v>
      </c>
      <c r="J3724" s="2">
        <v>13449655.58</v>
      </c>
      <c r="K3724" s="2">
        <v>0</v>
      </c>
      <c r="L3724" s="2">
        <v>9981.5319999999992</v>
      </c>
      <c r="M3724" s="2">
        <v>6689086.7779999999</v>
      </c>
    </row>
    <row r="3725" spans="1:13" ht="14.25" customHeight="1">
      <c r="A3725" s="59" t="s">
        <v>151</v>
      </c>
      <c r="B3725" s="59" t="s">
        <v>9</v>
      </c>
      <c r="C3725" s="59" t="s">
        <v>114</v>
      </c>
      <c r="D3725" s="2">
        <v>992.44599999999991</v>
      </c>
      <c r="E3725" s="2">
        <v>50084572.507199995</v>
      </c>
      <c r="F3725" s="2">
        <v>0</v>
      </c>
      <c r="G3725" s="2">
        <v>14140920.729599999</v>
      </c>
      <c r="H3725" s="2">
        <v>1237579.0787368421</v>
      </c>
      <c r="I3725" s="2">
        <v>5086890.8279999997</v>
      </c>
      <c r="J3725" s="2">
        <v>12395763.699999999</v>
      </c>
      <c r="K3725" s="2">
        <v>0</v>
      </c>
      <c r="L3725" s="2">
        <v>9202.2039999999997</v>
      </c>
      <c r="M3725" s="2">
        <v>6164941.7939999998</v>
      </c>
    </row>
    <row r="3726" spans="1:13" ht="14.25" customHeight="1">
      <c r="A3726" s="59" t="s">
        <v>151</v>
      </c>
      <c r="B3726" s="59" t="s">
        <v>9</v>
      </c>
      <c r="C3726" s="59" t="s">
        <v>114</v>
      </c>
      <c r="D3726" s="2">
        <v>1023.7864</v>
      </c>
      <c r="E3726" s="2">
        <v>90205819.703999996</v>
      </c>
      <c r="F3726" s="2">
        <v>0</v>
      </c>
      <c r="G3726" s="2">
        <v>20806122.6624</v>
      </c>
      <c r="H3726" s="2">
        <v>1279737.3675789472</v>
      </c>
      <c r="I3726" s="2">
        <v>2062539.3744000001</v>
      </c>
      <c r="J3726" s="2">
        <v>18052155.68</v>
      </c>
      <c r="K3726" s="2">
        <v>0</v>
      </c>
      <c r="L3726" s="2">
        <v>386724.38199999998</v>
      </c>
      <c r="M3726" s="2">
        <v>6359624.9639999997</v>
      </c>
    </row>
    <row r="3727" spans="1:13" ht="14.25" customHeight="1">
      <c r="A3727" s="59" t="s">
        <v>151</v>
      </c>
      <c r="B3727" s="59" t="s">
        <v>9</v>
      </c>
      <c r="C3727" s="59" t="s">
        <v>114</v>
      </c>
      <c r="D3727" s="2">
        <v>786.72439999999995</v>
      </c>
      <c r="E3727" s="2">
        <v>56737810.594079986</v>
      </c>
      <c r="F3727" s="2">
        <v>0</v>
      </c>
      <c r="G3727" s="2">
        <v>15988376.006399998</v>
      </c>
      <c r="H3727" s="2">
        <v>982706.50610526302</v>
      </c>
      <c r="I3727" s="2">
        <v>1584946.8072000002</v>
      </c>
      <c r="J3727" s="2">
        <v>13872105.639999999</v>
      </c>
      <c r="K3727" s="2">
        <v>0</v>
      </c>
      <c r="L3727" s="2">
        <v>297170.21399999998</v>
      </c>
      <c r="M3727" s="2">
        <v>4887026.9800000004</v>
      </c>
    </row>
    <row r="3728" spans="1:13" ht="14.25" customHeight="1">
      <c r="A3728" s="59" t="s">
        <v>151</v>
      </c>
      <c r="B3728" s="59" t="s">
        <v>12</v>
      </c>
      <c r="C3728" s="59" t="s">
        <v>114</v>
      </c>
      <c r="D3728" s="2">
        <v>18346.187999999998</v>
      </c>
      <c r="E3728" s="2">
        <v>1304446989.9383998</v>
      </c>
      <c r="F3728" s="2">
        <v>0</v>
      </c>
      <c r="G3728" s="2">
        <v>462863575.00799996</v>
      </c>
      <c r="H3728" s="2">
        <v>22907483.954526313</v>
      </c>
      <c r="I3728" s="2">
        <v>63622006.135199994</v>
      </c>
      <c r="J3728" s="2">
        <v>359300676.73999995</v>
      </c>
      <c r="K3728" s="2">
        <v>0</v>
      </c>
      <c r="L3728" s="2">
        <v>6354978.7620000001</v>
      </c>
      <c r="M3728" s="2">
        <v>113964072.156</v>
      </c>
    </row>
    <row r="3729" spans="1:13" ht="14.25" customHeight="1">
      <c r="A3729" s="59" t="s">
        <v>151</v>
      </c>
      <c r="B3729" s="59" t="s">
        <v>12</v>
      </c>
      <c r="C3729" s="59" t="s">
        <v>114</v>
      </c>
      <c r="D3729" s="2">
        <v>13683.700799999999</v>
      </c>
      <c r="E3729" s="2">
        <v>985187093.09327996</v>
      </c>
      <c r="F3729" s="2">
        <v>0</v>
      </c>
      <c r="G3729" s="2">
        <v>365707709.97119993</v>
      </c>
      <c r="H3729" s="2">
        <v>17088762.573473684</v>
      </c>
      <c r="I3729" s="2">
        <v>33402954.528000005</v>
      </c>
      <c r="J3729" s="2">
        <v>259138917.39999998</v>
      </c>
      <c r="K3729" s="2">
        <v>0</v>
      </c>
      <c r="L3729" s="2">
        <v>5054157.6579999998</v>
      </c>
      <c r="M3729" s="2">
        <v>85001323.901999995</v>
      </c>
    </row>
    <row r="3730" spans="1:13" ht="14.25" customHeight="1">
      <c r="A3730" s="59" t="s">
        <v>151</v>
      </c>
      <c r="B3730" s="59" t="s">
        <v>12</v>
      </c>
      <c r="C3730" s="59" t="s">
        <v>114</v>
      </c>
      <c r="D3730" s="2">
        <v>769.84879999999998</v>
      </c>
      <c r="E3730" s="2">
        <v>67831377.767999992</v>
      </c>
      <c r="F3730" s="2">
        <v>0</v>
      </c>
      <c r="G3730" s="2">
        <v>18148987.315199997</v>
      </c>
      <c r="H3730" s="2">
        <v>960942.49768421031</v>
      </c>
      <c r="I3730" s="2">
        <v>1657686.4487999999</v>
      </c>
      <c r="J3730" s="2">
        <v>12860288.779999999</v>
      </c>
      <c r="K3730" s="2">
        <v>0</v>
      </c>
      <c r="L3730" s="2">
        <v>250826.35600000003</v>
      </c>
      <c r="M3730" s="2">
        <v>4782198.3439999996</v>
      </c>
    </row>
    <row r="3731" spans="1:13" ht="14.25" customHeight="1">
      <c r="A3731" s="59" t="s">
        <v>151</v>
      </c>
      <c r="B3731" s="59" t="s">
        <v>9</v>
      </c>
      <c r="C3731" s="59" t="s">
        <v>114</v>
      </c>
      <c r="D3731" s="2">
        <v>19.286399999999997</v>
      </c>
      <c r="E3731" s="2">
        <v>1475357.5267199997</v>
      </c>
      <c r="F3731" s="2">
        <v>0</v>
      </c>
      <c r="G3731" s="2">
        <v>454671.76319999999</v>
      </c>
      <c r="H3731" s="2">
        <v>23136.222315789473</v>
      </c>
      <c r="I3731" s="2">
        <v>41528.440799999997</v>
      </c>
      <c r="J3731" s="2">
        <v>322178.82</v>
      </c>
      <c r="K3731" s="2">
        <v>0</v>
      </c>
      <c r="L3731" s="2">
        <v>6284.2340000000004</v>
      </c>
      <c r="M3731" s="2">
        <v>119804.542</v>
      </c>
    </row>
    <row r="3732" spans="1:13" ht="14.25" customHeight="1">
      <c r="A3732" s="59" t="s">
        <v>151</v>
      </c>
      <c r="B3732" s="59" t="s">
        <v>9</v>
      </c>
      <c r="C3732" s="59" t="s">
        <v>114</v>
      </c>
      <c r="D3732" s="2">
        <v>13423.3344</v>
      </c>
      <c r="E3732" s="2">
        <v>881864746.07615983</v>
      </c>
      <c r="F3732" s="2">
        <v>0</v>
      </c>
      <c r="G3732" s="2">
        <v>421760118.29759997</v>
      </c>
      <c r="H3732" s="2">
        <v>16762261.429894734</v>
      </c>
      <c r="I3732" s="2">
        <v>58413875.781600006</v>
      </c>
      <c r="J3732" s="2">
        <v>245436810.88</v>
      </c>
      <c r="K3732" s="2">
        <v>0</v>
      </c>
      <c r="L3732" s="2">
        <v>5534286.8459999999</v>
      </c>
      <c r="M3732" s="2">
        <v>83383962.134000003</v>
      </c>
    </row>
    <row r="3733" spans="1:13" ht="14.25" customHeight="1">
      <c r="A3733" s="59" t="s">
        <v>151</v>
      </c>
      <c r="B3733" s="59" t="s">
        <v>9</v>
      </c>
      <c r="C3733" s="59" t="s">
        <v>114</v>
      </c>
      <c r="D3733" s="2">
        <v>1727.74</v>
      </c>
      <c r="E3733" s="2">
        <v>121442844.59999999</v>
      </c>
      <c r="F3733" s="2">
        <v>0</v>
      </c>
      <c r="G3733" s="2">
        <v>50681036.505599998</v>
      </c>
      <c r="H3733" s="2">
        <v>2158594.3781052632</v>
      </c>
      <c r="I3733" s="2">
        <v>7019303.6808000011</v>
      </c>
      <c r="J3733" s="2">
        <v>29492999.039999999</v>
      </c>
      <c r="K3733" s="2">
        <v>0</v>
      </c>
      <c r="L3733" s="2">
        <v>665021.14799999993</v>
      </c>
      <c r="M3733" s="2">
        <v>10732490.296</v>
      </c>
    </row>
    <row r="3734" spans="1:13" ht="14.25" customHeight="1">
      <c r="A3734" s="59" t="s">
        <v>151</v>
      </c>
      <c r="B3734" s="59" t="s">
        <v>9</v>
      </c>
      <c r="C3734" s="59" t="s">
        <v>114</v>
      </c>
      <c r="D3734" s="2">
        <v>16.071999999999999</v>
      </c>
      <c r="E3734" s="2">
        <v>1128268.8647999999</v>
      </c>
      <c r="F3734" s="2">
        <v>0</v>
      </c>
      <c r="G3734" s="2">
        <v>471454.07999999996</v>
      </c>
      <c r="H3734" s="2">
        <v>21307.846736842101</v>
      </c>
      <c r="I3734" s="2">
        <v>65294.402399999999</v>
      </c>
      <c r="J3734" s="2">
        <v>274351.5</v>
      </c>
      <c r="K3734" s="2">
        <v>0</v>
      </c>
      <c r="L3734" s="2">
        <v>6186.8180000000002</v>
      </c>
      <c r="M3734" s="2">
        <v>99836.968000000008</v>
      </c>
    </row>
    <row r="3735" spans="1:13" ht="14.25" customHeight="1">
      <c r="A3735" s="59" t="s">
        <v>149</v>
      </c>
      <c r="B3735" s="59" t="s">
        <v>9</v>
      </c>
      <c r="C3735" s="59" t="s">
        <v>112</v>
      </c>
      <c r="D3735" s="2">
        <v>21395.046399999999</v>
      </c>
      <c r="E3735" s="2">
        <v>3427313133.4041595</v>
      </c>
      <c r="F3735" s="2">
        <v>891180738.8865999</v>
      </c>
      <c r="G3735" s="2">
        <v>716555769.86879992</v>
      </c>
      <c r="H3735" s="2">
        <v>-1754755.8063157892</v>
      </c>
      <c r="I3735" s="2">
        <v>82010451.326399997</v>
      </c>
      <c r="J3735" s="2">
        <v>287325267.75999999</v>
      </c>
      <c r="K3735" s="2">
        <v>21549841.899999999</v>
      </c>
      <c r="L3735" s="2">
        <v>13366977.932</v>
      </c>
      <c r="M3735" s="2">
        <v>64783212.186000004</v>
      </c>
    </row>
    <row r="3736" spans="1:13" ht="14.25" customHeight="1">
      <c r="A3736" s="59" t="s">
        <v>149</v>
      </c>
      <c r="B3736" s="59" t="s">
        <v>9</v>
      </c>
      <c r="C3736" s="59" t="s">
        <v>112</v>
      </c>
      <c r="D3736" s="2">
        <v>10880.743999999999</v>
      </c>
      <c r="E3736" s="2">
        <v>1954820838.3857999</v>
      </c>
      <c r="F3736" s="2">
        <v>453125273.58099991</v>
      </c>
      <c r="G3736" s="2">
        <v>364336448.50559998</v>
      </c>
      <c r="H3736" s="2">
        <v>-892392.70736842102</v>
      </c>
      <c r="I3736" s="2">
        <v>41698550.3904</v>
      </c>
      <c r="J3736" s="2">
        <v>146092049.51999998</v>
      </c>
      <c r="K3736" s="2">
        <v>11251876.819999998</v>
      </c>
      <c r="L3736" s="2">
        <v>6960668.1540000001</v>
      </c>
      <c r="M3736" s="2">
        <v>32946390.664000001</v>
      </c>
    </row>
    <row r="3737" spans="1:13" ht="14.25" customHeight="1">
      <c r="A3737" s="59" t="s">
        <v>149</v>
      </c>
      <c r="B3737" s="59" t="s">
        <v>9</v>
      </c>
      <c r="C3737" s="59" t="s">
        <v>112</v>
      </c>
      <c r="D3737" s="2">
        <v>963.51639999999998</v>
      </c>
      <c r="E3737" s="2">
        <v>160169746.55219999</v>
      </c>
      <c r="F3737" s="2">
        <v>40119485.238199994</v>
      </c>
      <c r="G3737" s="2">
        <v>32258153.971199997</v>
      </c>
      <c r="H3737" s="2">
        <v>-93187.493052631573</v>
      </c>
      <c r="I3737" s="2">
        <v>3691967.2127999999</v>
      </c>
      <c r="J3737" s="2">
        <v>12934921.899999999</v>
      </c>
      <c r="K3737" s="2">
        <v>1014060.3799999999</v>
      </c>
      <c r="L3737" s="2">
        <v>626215.304</v>
      </c>
      <c r="M3737" s="2">
        <v>3282472.71</v>
      </c>
    </row>
    <row r="3738" spans="1:13" ht="14.25" customHeight="1">
      <c r="A3738" s="59" t="s">
        <v>149</v>
      </c>
      <c r="B3738" s="59" t="s">
        <v>9</v>
      </c>
      <c r="C3738" s="59" t="s">
        <v>112</v>
      </c>
      <c r="D3738" s="2">
        <v>8.0359999999999996</v>
      </c>
      <c r="E3738" s="2">
        <v>1445937.5699999998</v>
      </c>
      <c r="F3738" s="2">
        <v>334608.87199999997</v>
      </c>
      <c r="G3738" s="2">
        <v>269041.34399999998</v>
      </c>
      <c r="H3738" s="2">
        <v>-934.69642105263131</v>
      </c>
      <c r="I3738" s="2">
        <v>30792.312000000002</v>
      </c>
      <c r="J3738" s="2">
        <v>107880.84</v>
      </c>
      <c r="K3738" s="2">
        <v>8457.48</v>
      </c>
      <c r="L3738" s="2">
        <v>5222.5800000000008</v>
      </c>
      <c r="M3738" s="2">
        <v>24332.351999999999</v>
      </c>
    </row>
    <row r="3739" spans="1:13" ht="14.25" customHeight="1">
      <c r="A3739" s="59" t="s">
        <v>149</v>
      </c>
      <c r="B3739" s="59" t="s">
        <v>9</v>
      </c>
      <c r="C3739" s="59" t="s">
        <v>112</v>
      </c>
      <c r="D3739" s="2">
        <v>366118.55279999995</v>
      </c>
      <c r="E3739" s="2">
        <v>55358113703.45256</v>
      </c>
      <c r="F3739" s="2">
        <v>15482249493.5952</v>
      </c>
      <c r="G3739" s="2">
        <v>7852769665.1711998</v>
      </c>
      <c r="H3739" s="2">
        <v>-30032592.737684209</v>
      </c>
      <c r="I3739" s="2">
        <v>1788668542.3608</v>
      </c>
      <c r="J3739" s="2">
        <v>5502569022.96</v>
      </c>
      <c r="K3739" s="2">
        <v>627525306.48000002</v>
      </c>
      <c r="L3739" s="2">
        <v>381415415.65599996</v>
      </c>
      <c r="M3739" s="2">
        <v>1108590066.0999999</v>
      </c>
    </row>
    <row r="3740" spans="1:13" ht="14.25" customHeight="1">
      <c r="A3740" s="59" t="s">
        <v>149</v>
      </c>
      <c r="B3740" s="59" t="s">
        <v>9</v>
      </c>
      <c r="C3740" s="59" t="s">
        <v>112</v>
      </c>
      <c r="D3740" s="2">
        <v>28240.111199999996</v>
      </c>
      <c r="E3740" s="2">
        <v>5075726705.7235193</v>
      </c>
      <c r="F3740" s="2">
        <v>1192937179.2337999</v>
      </c>
      <c r="G3740" s="2">
        <v>604094297.29919994</v>
      </c>
      <c r="H3740" s="2">
        <v>-2316374.1170526315</v>
      </c>
      <c r="I3740" s="2">
        <v>137981124.0864</v>
      </c>
      <c r="J3740" s="2">
        <v>422354238.89999998</v>
      </c>
      <c r="K3740" s="2">
        <v>50328281.459999993</v>
      </c>
      <c r="L3740" s="2">
        <v>30405841.818000004</v>
      </c>
      <c r="M3740" s="2">
        <v>85509752.437999994</v>
      </c>
    </row>
    <row r="3741" spans="1:13" ht="14.25" customHeight="1">
      <c r="A3741" s="59" t="s">
        <v>149</v>
      </c>
      <c r="B3741" s="59" t="s">
        <v>9</v>
      </c>
      <c r="C3741" s="59" t="s">
        <v>112</v>
      </c>
      <c r="D3741" s="2">
        <v>1959.1767999999997</v>
      </c>
      <c r="E3741" s="2">
        <v>328388969.87819999</v>
      </c>
      <c r="F3741" s="2">
        <v>82717326.315799996</v>
      </c>
      <c r="G3741" s="2">
        <v>41853910.214400001</v>
      </c>
      <c r="H3741" s="2">
        <v>-357036.6315789473</v>
      </c>
      <c r="I3741" s="2">
        <v>9573019.8408000004</v>
      </c>
      <c r="J3741" s="2">
        <v>29229747.879999999</v>
      </c>
      <c r="K3741" s="2">
        <v>3557587.2199999997</v>
      </c>
      <c r="L3741" s="2">
        <v>2143257.534</v>
      </c>
      <c r="M3741" s="2">
        <v>11042150.504000001</v>
      </c>
    </row>
    <row r="3742" spans="1:13" ht="14.25" customHeight="1">
      <c r="A3742" s="59" t="s">
        <v>149</v>
      </c>
      <c r="B3742" s="59" t="s">
        <v>9</v>
      </c>
      <c r="C3742" s="59" t="s">
        <v>112</v>
      </c>
      <c r="D3742" s="2">
        <v>1.6072</v>
      </c>
      <c r="E3742" s="2">
        <v>289187.51399999997</v>
      </c>
      <c r="F3742" s="2">
        <v>67857.164799999999</v>
      </c>
      <c r="G3742" s="2">
        <v>34333.727999999996</v>
      </c>
      <c r="H3742" s="2">
        <v>-187.68505263157891</v>
      </c>
      <c r="I3742" s="2">
        <v>7853.5007999999998</v>
      </c>
      <c r="J3742" s="2">
        <v>23978.44</v>
      </c>
      <c r="K3742" s="2">
        <v>2917.56</v>
      </c>
      <c r="L3742" s="2">
        <v>1758.8999999999999</v>
      </c>
      <c r="M3742" s="2">
        <v>4866.2900000000009</v>
      </c>
    </row>
    <row r="3743" spans="1:13" ht="14.25" customHeight="1">
      <c r="A3743" s="59" t="s">
        <v>149</v>
      </c>
      <c r="B3743" s="59" t="s">
        <v>9</v>
      </c>
      <c r="C3743" s="59" t="s">
        <v>112</v>
      </c>
      <c r="D3743" s="2">
        <v>8293.152</v>
      </c>
      <c r="E3743" s="2">
        <v>671760239.67359996</v>
      </c>
      <c r="F3743" s="2">
        <v>213727058.99339998</v>
      </c>
      <c r="G3743" s="2">
        <v>17991561.4848</v>
      </c>
      <c r="H3743" s="2">
        <v>-680332.21389473684</v>
      </c>
      <c r="I3743" s="2">
        <v>198370489.1904</v>
      </c>
      <c r="J3743" s="2">
        <v>312825109.51999998</v>
      </c>
      <c r="K3743" s="2">
        <v>7367602.4199999999</v>
      </c>
      <c r="L3743" s="2">
        <v>31217389.258000001</v>
      </c>
      <c r="M3743" s="2">
        <v>25111281.316</v>
      </c>
    </row>
    <row r="3744" spans="1:13" ht="14.25" customHeight="1">
      <c r="A3744" s="59" t="s">
        <v>149</v>
      </c>
      <c r="B3744" s="59" t="s">
        <v>12</v>
      </c>
      <c r="C3744" s="59" t="s">
        <v>112</v>
      </c>
      <c r="D3744" s="2">
        <v>56.251999999999995</v>
      </c>
      <c r="E3744" s="2">
        <v>4860020.9195999997</v>
      </c>
      <c r="F3744" s="2">
        <v>1444442.423</v>
      </c>
      <c r="G3744" s="2">
        <v>121257.92639999998</v>
      </c>
      <c r="H3744" s="2">
        <v>-4448.5086315789458</v>
      </c>
      <c r="I3744" s="2">
        <v>1313600.7383999999</v>
      </c>
      <c r="J3744" s="2">
        <v>2088439.96</v>
      </c>
      <c r="K3744" s="2">
        <v>50843.28</v>
      </c>
      <c r="L3744" s="2">
        <v>211516.29399999999</v>
      </c>
      <c r="M3744" s="2">
        <v>170328.26800000001</v>
      </c>
    </row>
    <row r="3745" spans="1:13" ht="14.25" customHeight="1">
      <c r="A3745" s="59" t="s">
        <v>149</v>
      </c>
      <c r="B3745" s="59" t="s">
        <v>9</v>
      </c>
      <c r="C3745" s="59" t="s">
        <v>112</v>
      </c>
      <c r="D3745" s="2">
        <v>7354.5471999999991</v>
      </c>
      <c r="E3745" s="2">
        <v>1006088818.7750399</v>
      </c>
      <c r="F3745" s="2">
        <v>266682427.06459996</v>
      </c>
      <c r="G3745" s="2">
        <v>271244105.93279994</v>
      </c>
      <c r="H3745" s="2">
        <v>-603375.12757894746</v>
      </c>
      <c r="I3745" s="2">
        <v>23483407.377600003</v>
      </c>
      <c r="J3745" s="2">
        <v>94828624.479999989</v>
      </c>
      <c r="K3745" s="2">
        <v>9898863.6999999993</v>
      </c>
      <c r="L3745" s="2">
        <v>6651514.8700000001</v>
      </c>
      <c r="M3745" s="2">
        <v>22269229.950000003</v>
      </c>
    </row>
    <row r="3746" spans="1:13" ht="14.25" customHeight="1">
      <c r="A3746" s="59" t="s">
        <v>149</v>
      </c>
      <c r="B3746" s="59" t="s">
        <v>9</v>
      </c>
      <c r="C3746" s="59" t="s">
        <v>112</v>
      </c>
      <c r="D3746" s="2">
        <v>2598.0387999999998</v>
      </c>
      <c r="E3746" s="2">
        <v>397117529.03591996</v>
      </c>
      <c r="F3746" s="2">
        <v>94199630.040199995</v>
      </c>
      <c r="G3746" s="2">
        <v>95825866.233599991</v>
      </c>
      <c r="H3746" s="2">
        <v>-213266.1524210526</v>
      </c>
      <c r="I3746" s="2">
        <v>8297892.223199999</v>
      </c>
      <c r="J3746" s="2">
        <v>33518902.199999999</v>
      </c>
      <c r="K3746" s="2">
        <v>3550489.3</v>
      </c>
      <c r="L3746" s="2">
        <v>2340009.892</v>
      </c>
      <c r="M3746" s="2">
        <v>7866741.5860000001</v>
      </c>
    </row>
    <row r="3747" spans="1:13" ht="14.25" customHeight="1">
      <c r="A3747" s="59" t="s">
        <v>149</v>
      </c>
      <c r="B3747" s="59" t="s">
        <v>9</v>
      </c>
      <c r="C3747" s="59" t="s">
        <v>112</v>
      </c>
      <c r="D3747" s="2">
        <v>166.34519999999998</v>
      </c>
      <c r="E3747" s="2">
        <v>23384338.833239999</v>
      </c>
      <c r="F3747" s="2">
        <v>6031086.2977999998</v>
      </c>
      <c r="G3747" s="2">
        <v>6135734.3615999995</v>
      </c>
      <c r="H3747" s="2">
        <v>-13749.483789473685</v>
      </c>
      <c r="I3747" s="2">
        <v>531358.22880000004</v>
      </c>
      <c r="J3747" s="2">
        <v>2146763.2799999998</v>
      </c>
      <c r="K3747" s="2">
        <v>229096.52</v>
      </c>
      <c r="L3747" s="2">
        <v>149503.79399999999</v>
      </c>
      <c r="M3747" s="2">
        <v>503685.81999999995</v>
      </c>
    </row>
    <row r="3748" spans="1:13" ht="14.25" customHeight="1">
      <c r="A3748" s="59" t="s">
        <v>149</v>
      </c>
      <c r="B3748" s="59" t="s">
        <v>7</v>
      </c>
      <c r="C3748" s="59" t="s">
        <v>112</v>
      </c>
      <c r="D3748" s="2">
        <v>12442.138799999999</v>
      </c>
      <c r="E3748" s="2">
        <v>1757984629.0406401</v>
      </c>
      <c r="F3748" s="2">
        <v>430739357.81139994</v>
      </c>
      <c r="G3748" s="2">
        <v>262703851.06559998</v>
      </c>
      <c r="H3748" s="2">
        <v>-1020785.4416842106</v>
      </c>
      <c r="I3748" s="2">
        <v>43799216.616000004</v>
      </c>
      <c r="J3748" s="2">
        <v>147635815.13999999</v>
      </c>
      <c r="K3748" s="2">
        <v>22829128</v>
      </c>
      <c r="L3748" s="2">
        <v>38410966.440000005</v>
      </c>
      <c r="M3748" s="2">
        <v>37674221.859999999</v>
      </c>
    </row>
    <row r="3749" spans="1:13" ht="14.25" customHeight="1">
      <c r="A3749" s="59" t="s">
        <v>149</v>
      </c>
      <c r="B3749" s="59" t="s">
        <v>7</v>
      </c>
      <c r="C3749" s="59" t="s">
        <v>112</v>
      </c>
      <c r="D3749" s="2">
        <v>6030.2143999999998</v>
      </c>
      <c r="E3749" s="2">
        <v>922351443.55199981</v>
      </c>
      <c r="F3749" s="2">
        <v>208800052.32299998</v>
      </c>
      <c r="G3749" s="2">
        <v>127330194.33599998</v>
      </c>
      <c r="H3749" s="2">
        <v>-494842.20631578943</v>
      </c>
      <c r="I3749" s="2">
        <v>21238519.4208</v>
      </c>
      <c r="J3749" s="2">
        <v>71553824.839999989</v>
      </c>
      <c r="K3749" s="2">
        <v>11612531.68</v>
      </c>
      <c r="L3749" s="2">
        <v>18144919.738000002</v>
      </c>
      <c r="M3749" s="2">
        <v>18259210.354000002</v>
      </c>
    </row>
    <row r="3750" spans="1:13" ht="14.25" customHeight="1">
      <c r="A3750" s="59" t="s">
        <v>149</v>
      </c>
      <c r="B3750" s="59" t="s">
        <v>7</v>
      </c>
      <c r="C3750" s="59" t="s">
        <v>112</v>
      </c>
      <c r="D3750" s="2">
        <v>641.27279999999996</v>
      </c>
      <c r="E3750" s="2">
        <v>97180935.029640004</v>
      </c>
      <c r="F3750" s="2">
        <v>22204761.8288</v>
      </c>
      <c r="G3750" s="2">
        <v>13540772.831999999</v>
      </c>
      <c r="H3750" s="2">
        <v>-90286.453894736827</v>
      </c>
      <c r="I3750" s="2">
        <v>2258658.1512000002</v>
      </c>
      <c r="J3750" s="2">
        <v>7609276.0999999996</v>
      </c>
      <c r="K3750" s="2">
        <v>1239042.1399999999</v>
      </c>
      <c r="L3750" s="2">
        <v>1926039.6980000001</v>
      </c>
      <c r="M3750" s="2">
        <v>2915049.324</v>
      </c>
    </row>
    <row r="3751" spans="1:13" ht="14.25" customHeight="1">
      <c r="A3751" s="59" t="s">
        <v>149</v>
      </c>
      <c r="B3751" s="59" t="s">
        <v>7</v>
      </c>
      <c r="C3751" s="59" t="s">
        <v>112</v>
      </c>
      <c r="D3751" s="2">
        <v>24.107999999999997</v>
      </c>
      <c r="E3751" s="2">
        <v>3687439.1399999997</v>
      </c>
      <c r="F3751" s="2">
        <v>834765.93679999991</v>
      </c>
      <c r="G3751" s="2">
        <v>509052.32639999996</v>
      </c>
      <c r="H3751" s="2">
        <v>-2104.3098947368417</v>
      </c>
      <c r="I3751" s="2">
        <v>84911.328000000009</v>
      </c>
      <c r="J3751" s="2">
        <v>286061.92</v>
      </c>
      <c r="K3751" s="2">
        <v>46580.92</v>
      </c>
      <c r="L3751" s="2">
        <v>72408.05</v>
      </c>
      <c r="M3751" s="2">
        <v>72997.055999999997</v>
      </c>
    </row>
    <row r="3752" spans="1:13" ht="14.25" customHeight="1">
      <c r="A3752" s="59" t="s">
        <v>149</v>
      </c>
      <c r="B3752" s="59" t="s">
        <v>7</v>
      </c>
      <c r="C3752" s="59" t="s">
        <v>112</v>
      </c>
      <c r="D3752" s="2">
        <v>626.80799999999999</v>
      </c>
      <c r="E3752" s="2">
        <v>199376204.93683198</v>
      </c>
      <c r="F3752" s="2">
        <v>24073741.843199998</v>
      </c>
      <c r="G3752" s="2">
        <v>15416340.595199998</v>
      </c>
      <c r="H3752" s="2">
        <v>-51198.245052631573</v>
      </c>
      <c r="I3752" s="2">
        <v>3276921.0312000001</v>
      </c>
      <c r="J3752" s="2">
        <v>8521798.3399999999</v>
      </c>
      <c r="K3752" s="2">
        <v>169270.96</v>
      </c>
      <c r="L3752" s="2">
        <v>41888.880000000005</v>
      </c>
      <c r="M3752" s="2">
        <v>1897946.0060000001</v>
      </c>
    </row>
    <row r="3753" spans="1:13" ht="14.25" customHeight="1">
      <c r="A3753" s="59" t="s">
        <v>149</v>
      </c>
      <c r="B3753" s="59" t="s">
        <v>7</v>
      </c>
      <c r="C3753" s="59" t="s">
        <v>112</v>
      </c>
      <c r="D3753" s="2">
        <v>257.15199999999999</v>
      </c>
      <c r="E3753" s="2">
        <v>42833165.759999998</v>
      </c>
      <c r="F3753" s="2">
        <v>9822746.1667999998</v>
      </c>
      <c r="G3753" s="2">
        <v>6290297.1455999995</v>
      </c>
      <c r="H3753" s="2">
        <v>-20808.181894736841</v>
      </c>
      <c r="I3753" s="2">
        <v>1337067.3672</v>
      </c>
      <c r="J3753" s="2">
        <v>3477116.52</v>
      </c>
      <c r="K3753" s="2">
        <v>52390.619999999995</v>
      </c>
      <c r="L3753" s="2">
        <v>17457.308000000001</v>
      </c>
      <c r="M3753" s="2">
        <v>778644.28399999999</v>
      </c>
    </row>
    <row r="3754" spans="1:13" ht="14.25" customHeight="1">
      <c r="A3754" s="59" t="s">
        <v>149</v>
      </c>
      <c r="B3754" s="59" t="s">
        <v>9</v>
      </c>
      <c r="C3754" s="59" t="s">
        <v>112</v>
      </c>
      <c r="D3754" s="2">
        <v>66.698800000000006</v>
      </c>
      <c r="E3754" s="2">
        <v>10432469.4012</v>
      </c>
      <c r="F3754" s="2">
        <v>2547755.2848</v>
      </c>
      <c r="G3754" s="2">
        <v>1631526.3167999999</v>
      </c>
      <c r="H3754" s="2">
        <v>-10338.836210526315</v>
      </c>
      <c r="I3754" s="2">
        <v>346797.41760000004</v>
      </c>
      <c r="J3754" s="2">
        <v>901866.34</v>
      </c>
      <c r="K3754" s="2">
        <v>13579.199999999999</v>
      </c>
      <c r="L3754" s="2">
        <v>4525.3340000000007</v>
      </c>
      <c r="M3754" s="2">
        <v>323624.07</v>
      </c>
    </row>
    <row r="3755" spans="1:13" ht="14.25" customHeight="1">
      <c r="A3755" s="59" t="s">
        <v>149</v>
      </c>
      <c r="B3755" s="59" t="s">
        <v>9</v>
      </c>
      <c r="C3755" s="59" t="s">
        <v>112</v>
      </c>
      <c r="D3755" s="2">
        <v>85316.604800000001</v>
      </c>
      <c r="E3755" s="2">
        <v>13667767944.304319</v>
      </c>
      <c r="F3755" s="2">
        <v>3811945120.6431999</v>
      </c>
      <c r="G3755" s="2">
        <v>3168556274.1695995</v>
      </c>
      <c r="H3755" s="2">
        <v>20440943.151157897</v>
      </c>
      <c r="I3755" s="2">
        <v>270395559.6336</v>
      </c>
      <c r="J3755" s="2">
        <v>1044062937.6999999</v>
      </c>
      <c r="K3755" s="2">
        <v>0</v>
      </c>
      <c r="L3755" s="2">
        <v>7425480.4799999995</v>
      </c>
      <c r="M3755" s="2">
        <v>373833142.32000005</v>
      </c>
    </row>
    <row r="3756" spans="1:13" ht="14.25" customHeight="1">
      <c r="A3756" s="59" t="s">
        <v>149</v>
      </c>
      <c r="B3756" s="59" t="s">
        <v>9</v>
      </c>
      <c r="C3756" s="59" t="s">
        <v>112</v>
      </c>
      <c r="D3756" s="2">
        <v>2695.2743999999998</v>
      </c>
      <c r="E3756" s="2">
        <v>484566478.42402798</v>
      </c>
      <c r="F3756" s="2">
        <v>117440329.5784</v>
      </c>
      <c r="G3756" s="2">
        <v>97618515.071999982</v>
      </c>
      <c r="H3756" s="2">
        <v>646798.73684210517</v>
      </c>
      <c r="I3756" s="2">
        <v>8330456.6208000006</v>
      </c>
      <c r="J3756" s="2">
        <v>32166019.459999997</v>
      </c>
      <c r="K3756" s="2">
        <v>0</v>
      </c>
      <c r="L3756" s="2">
        <v>228767.94600000003</v>
      </c>
      <c r="M3756" s="2">
        <v>12172605.456</v>
      </c>
    </row>
    <row r="3757" spans="1:13" ht="14.25" customHeight="1">
      <c r="A3757" s="59" t="s">
        <v>149</v>
      </c>
      <c r="B3757" s="59" t="s">
        <v>9</v>
      </c>
      <c r="C3757" s="59" t="s">
        <v>112</v>
      </c>
      <c r="D3757" s="2">
        <v>154.29119999999998</v>
      </c>
      <c r="E3757" s="2">
        <v>25411205.191679999</v>
      </c>
      <c r="F3757" s="2">
        <v>6696925.182599999</v>
      </c>
      <c r="G3757" s="2">
        <v>5566605.2927999999</v>
      </c>
      <c r="H3757" s="2">
        <v>35934.851368421041</v>
      </c>
      <c r="I3757" s="2">
        <v>475031.41200000007</v>
      </c>
      <c r="J3757" s="2">
        <v>1834235.0399999998</v>
      </c>
      <c r="K3757" s="2">
        <v>0</v>
      </c>
      <c r="L3757" s="2">
        <v>13047.43</v>
      </c>
      <c r="M3757" s="2">
        <v>676059.82400000002</v>
      </c>
    </row>
    <row r="3758" spans="1:13" ht="14.25" customHeight="1">
      <c r="A3758" s="59" t="s">
        <v>149</v>
      </c>
      <c r="B3758" s="59" t="s">
        <v>9</v>
      </c>
      <c r="C3758" s="59" t="s">
        <v>112</v>
      </c>
      <c r="D3758" s="2">
        <v>250.72319999999999</v>
      </c>
      <c r="E3758" s="2">
        <v>40163825.782079995</v>
      </c>
      <c r="F3758" s="2">
        <v>0</v>
      </c>
      <c r="G3758" s="2">
        <v>0</v>
      </c>
      <c r="H3758" s="2">
        <v>19403.651368421051</v>
      </c>
      <c r="I3758" s="2">
        <v>0</v>
      </c>
      <c r="J3758" s="2">
        <v>0</v>
      </c>
      <c r="K3758" s="2">
        <v>0</v>
      </c>
      <c r="L3758" s="2">
        <v>0</v>
      </c>
      <c r="M3758" s="2">
        <v>0</v>
      </c>
    </row>
    <row r="3759" spans="1:13" ht="14.25" customHeight="1">
      <c r="A3759" s="59" t="s">
        <v>149</v>
      </c>
      <c r="B3759" s="59" t="s">
        <v>12</v>
      </c>
      <c r="C3759" s="59" t="s">
        <v>112</v>
      </c>
      <c r="D3759" s="2">
        <v>415949.78879999992</v>
      </c>
      <c r="E3759" s="2">
        <v>62894629983.144958</v>
      </c>
      <c r="F3759" s="2">
        <v>18266637516.832996</v>
      </c>
      <c r="G3759" s="2">
        <v>8929324371.3983994</v>
      </c>
      <c r="H3759" s="2">
        <v>99668860.749473676</v>
      </c>
      <c r="I3759" s="2">
        <v>1561715964.0864</v>
      </c>
      <c r="J3759" s="2">
        <v>6684238022.0599995</v>
      </c>
      <c r="K3759" s="2">
        <v>1014686.0399999999</v>
      </c>
      <c r="L3759" s="2">
        <v>115783462.98200001</v>
      </c>
      <c r="M3759" s="2">
        <v>1822573891.0940001</v>
      </c>
    </row>
    <row r="3760" spans="1:13" ht="14.25" customHeight="1">
      <c r="A3760" s="59" t="s">
        <v>149</v>
      </c>
      <c r="B3760" s="59" t="s">
        <v>7</v>
      </c>
      <c r="C3760" s="59" t="s">
        <v>112</v>
      </c>
      <c r="D3760" s="2">
        <v>7487.9447999999993</v>
      </c>
      <c r="E3760" s="2">
        <v>1345864179.06864</v>
      </c>
      <c r="F3760" s="2">
        <v>324771973.28100002</v>
      </c>
      <c r="G3760" s="2">
        <v>158758957.53599998</v>
      </c>
      <c r="H3760" s="2">
        <v>1796665.5056842102</v>
      </c>
      <c r="I3760" s="2">
        <v>27766541.815199997</v>
      </c>
      <c r="J3760" s="2">
        <v>118842244.11999999</v>
      </c>
      <c r="K3760" s="2">
        <v>18036.719999999998</v>
      </c>
      <c r="L3760" s="2">
        <v>2058390.1580000003</v>
      </c>
      <c r="M3760" s="2">
        <v>32633991.081999999</v>
      </c>
    </row>
    <row r="3761" spans="1:13" ht="14.25" customHeight="1">
      <c r="A3761" s="59" t="s">
        <v>149</v>
      </c>
      <c r="B3761" s="59" t="s">
        <v>7</v>
      </c>
      <c r="C3761" s="59" t="s">
        <v>112</v>
      </c>
      <c r="D3761" s="2">
        <v>2389.9063999999998</v>
      </c>
      <c r="E3761" s="2">
        <v>374054324.384664</v>
      </c>
      <c r="F3761" s="2">
        <v>103059242.255</v>
      </c>
      <c r="G3761" s="2">
        <v>50378680.0704</v>
      </c>
      <c r="H3761" s="2">
        <v>574934.00589473674</v>
      </c>
      <c r="I3761" s="2">
        <v>8811105.3936000001</v>
      </c>
      <c r="J3761" s="2">
        <v>37712046.82</v>
      </c>
      <c r="K3761" s="2">
        <v>5730.16</v>
      </c>
      <c r="L3761" s="2">
        <v>653218.478</v>
      </c>
      <c r="M3761" s="2">
        <v>10471891.672</v>
      </c>
    </row>
    <row r="3762" spans="1:13" ht="14.25" customHeight="1">
      <c r="A3762" s="59" t="s">
        <v>149</v>
      </c>
      <c r="B3762" s="59" t="s">
        <v>7</v>
      </c>
      <c r="C3762" s="59" t="s">
        <v>112</v>
      </c>
      <c r="D3762" s="2">
        <v>250.72319999999999</v>
      </c>
      <c r="E3762" s="2">
        <v>37910024.792640001</v>
      </c>
      <c r="F3762" s="2">
        <v>0</v>
      </c>
      <c r="G3762" s="2">
        <v>0</v>
      </c>
      <c r="H3762" s="2">
        <v>19403.651368421051</v>
      </c>
      <c r="I3762" s="2">
        <v>0</v>
      </c>
      <c r="J3762" s="2">
        <v>0</v>
      </c>
      <c r="K3762" s="2">
        <v>0</v>
      </c>
      <c r="L3762" s="2">
        <v>0</v>
      </c>
      <c r="M3762" s="2">
        <v>0</v>
      </c>
    </row>
    <row r="3763" spans="1:13" ht="14.25" customHeight="1">
      <c r="A3763" s="59" t="s">
        <v>149</v>
      </c>
      <c r="B3763" s="59" t="s">
        <v>7</v>
      </c>
      <c r="C3763" s="59" t="s">
        <v>112</v>
      </c>
      <c r="D3763" s="2">
        <v>39022.815999999992</v>
      </c>
      <c r="E3763" s="2">
        <v>3161562743.9088001</v>
      </c>
      <c r="F3763" s="2">
        <v>1236941530.1083999</v>
      </c>
      <c r="G3763" s="2">
        <v>106492186.13759999</v>
      </c>
      <c r="H3763" s="2">
        <v>9352941.5444210526</v>
      </c>
      <c r="I3763" s="2">
        <v>401651434.66320002</v>
      </c>
      <c r="J3763" s="2">
        <v>909121098.12</v>
      </c>
      <c r="K3763" s="2">
        <v>0</v>
      </c>
      <c r="L3763" s="2">
        <v>213273634.442</v>
      </c>
      <c r="M3763" s="2">
        <v>170986901.18400002</v>
      </c>
    </row>
    <row r="3764" spans="1:13" ht="14.25" customHeight="1">
      <c r="A3764" s="59" t="s">
        <v>149</v>
      </c>
      <c r="B3764" s="59" t="s">
        <v>7</v>
      </c>
      <c r="C3764" s="59" t="s">
        <v>112</v>
      </c>
      <c r="D3764" s="2">
        <v>321.44</v>
      </c>
      <c r="E3764" s="2">
        <v>27771548.112</v>
      </c>
      <c r="F3764" s="2">
        <v>10113997.784799999</v>
      </c>
      <c r="G3764" s="2">
        <v>870747.11039999989</v>
      </c>
      <c r="H3764" s="2">
        <v>77000.589473684187</v>
      </c>
      <c r="I3764" s="2">
        <v>3284152.8408000004</v>
      </c>
      <c r="J3764" s="2">
        <v>7433527.1399999997</v>
      </c>
      <c r="K3764" s="2">
        <v>0</v>
      </c>
      <c r="L3764" s="2">
        <v>1743858.2480000001</v>
      </c>
      <c r="M3764" s="2">
        <v>1408458.568</v>
      </c>
    </row>
    <row r="3765" spans="1:13" ht="14.25" customHeight="1">
      <c r="A3765" s="59" t="s">
        <v>149</v>
      </c>
      <c r="B3765" s="59" t="s">
        <v>9</v>
      </c>
      <c r="C3765" s="59" t="s">
        <v>112</v>
      </c>
      <c r="D3765" s="2">
        <v>83.574399999999997</v>
      </c>
      <c r="E3765" s="2">
        <v>11432827.486079998</v>
      </c>
      <c r="F3765" s="2">
        <v>3096862.8563999999</v>
      </c>
      <c r="G3765" s="2">
        <v>3110763.2831999995</v>
      </c>
      <c r="H3765" s="2">
        <v>20531.004631578948</v>
      </c>
      <c r="I3765" s="2">
        <v>247530.51360000001</v>
      </c>
      <c r="J3765" s="2">
        <v>903391.53999999992</v>
      </c>
      <c r="K3765" s="2">
        <v>0</v>
      </c>
      <c r="L3765" s="2">
        <v>4075.2359999999999</v>
      </c>
      <c r="M3765" s="2">
        <v>366199.37200000003</v>
      </c>
    </row>
    <row r="3766" spans="1:13" ht="14.25" customHeight="1">
      <c r="A3766" s="59" t="s">
        <v>149</v>
      </c>
      <c r="B3766" s="59" t="s">
        <v>9</v>
      </c>
      <c r="C3766" s="59" t="s">
        <v>112</v>
      </c>
      <c r="D3766" s="2">
        <v>10237.863999999998</v>
      </c>
      <c r="E3766" s="2">
        <v>1400521367.0447998</v>
      </c>
      <c r="F3766" s="2">
        <v>370354350.0316</v>
      </c>
      <c r="G3766" s="2">
        <v>379155610.52159995</v>
      </c>
      <c r="H3766" s="2">
        <v>2453735.9595789467</v>
      </c>
      <c r="I3766" s="2">
        <v>33078062.426400002</v>
      </c>
      <c r="J3766" s="2">
        <v>135345080.31999999</v>
      </c>
      <c r="K3766" s="2">
        <v>0</v>
      </c>
      <c r="L3766" s="2">
        <v>1446186.5219999999</v>
      </c>
      <c r="M3766" s="2">
        <v>44859414.050000004</v>
      </c>
    </row>
    <row r="3767" spans="1:13" ht="14.25" customHeight="1">
      <c r="A3767" s="59" t="s">
        <v>149</v>
      </c>
      <c r="B3767" s="59" t="s">
        <v>9</v>
      </c>
      <c r="C3767" s="59" t="s">
        <v>112</v>
      </c>
      <c r="D3767" s="2">
        <v>764.22359999999992</v>
      </c>
      <c r="E3767" s="2">
        <v>116803322.19863999</v>
      </c>
      <c r="F3767" s="2">
        <v>27994600.920399997</v>
      </c>
      <c r="G3767" s="2">
        <v>28660083.187199999</v>
      </c>
      <c r="H3767" s="2">
        <v>184801.41473684207</v>
      </c>
      <c r="I3767" s="2">
        <v>2500325.9927999997</v>
      </c>
      <c r="J3767" s="2">
        <v>10230557.799999999</v>
      </c>
      <c r="K3767" s="2">
        <v>0</v>
      </c>
      <c r="L3767" s="2">
        <v>109132.98</v>
      </c>
      <c r="M3767" s="2">
        <v>3348610.9580000001</v>
      </c>
    </row>
    <row r="3768" spans="1:13" ht="14.25" customHeight="1">
      <c r="A3768" s="59" t="s">
        <v>149</v>
      </c>
      <c r="B3768" s="59" t="s">
        <v>7</v>
      </c>
      <c r="C3768" s="59" t="s">
        <v>112</v>
      </c>
      <c r="D3768" s="2">
        <v>4.0179999999999998</v>
      </c>
      <c r="E3768" s="2">
        <v>567754.24859999993</v>
      </c>
      <c r="F3768" s="2">
        <v>145351.39599999998</v>
      </c>
      <c r="G3768" s="2">
        <v>148806.77759999997</v>
      </c>
      <c r="H3768" s="2">
        <v>0</v>
      </c>
      <c r="I3768" s="2">
        <v>12982.896000000001</v>
      </c>
      <c r="J3768" s="2">
        <v>53119.6</v>
      </c>
      <c r="K3768" s="2">
        <v>0</v>
      </c>
      <c r="L3768" s="2">
        <v>567.35800000000006</v>
      </c>
      <c r="M3768" s="2">
        <v>17606.137999999999</v>
      </c>
    </row>
    <row r="3769" spans="1:13" ht="14.25" customHeight="1">
      <c r="A3769" s="59" t="s">
        <v>149</v>
      </c>
      <c r="B3769" s="59" t="s">
        <v>7</v>
      </c>
      <c r="C3769" s="59" t="s">
        <v>112</v>
      </c>
      <c r="D3769" s="2">
        <v>9402.119999999999</v>
      </c>
      <c r="E3769" s="2">
        <v>1328451860.7359998</v>
      </c>
      <c r="F3769" s="2">
        <v>335559450.56299996</v>
      </c>
      <c r="G3769" s="2">
        <v>206411708.85119998</v>
      </c>
      <c r="H3769" s="2">
        <v>2253530.6981052631</v>
      </c>
      <c r="I3769" s="2">
        <v>33304698.093600001</v>
      </c>
      <c r="J3769" s="2">
        <v>116478832.73999999</v>
      </c>
      <c r="K3769" s="2">
        <v>0</v>
      </c>
      <c r="L3769" s="2">
        <v>35720285.105999999</v>
      </c>
      <c r="M3769" s="2">
        <v>41197420.330000006</v>
      </c>
    </row>
    <row r="3770" spans="1:13" ht="14.25" customHeight="1">
      <c r="A3770" s="59" t="s">
        <v>149</v>
      </c>
      <c r="B3770" s="59" t="s">
        <v>7</v>
      </c>
      <c r="C3770" s="59" t="s">
        <v>112</v>
      </c>
      <c r="D3770" s="2">
        <v>1561.3947999999998</v>
      </c>
      <c r="E3770" s="2">
        <v>238823106.62918401</v>
      </c>
      <c r="F3770" s="2">
        <v>55470744.212799989</v>
      </c>
      <c r="G3770" s="2">
        <v>34121547.686399996</v>
      </c>
      <c r="H3770" s="2">
        <v>374736.20210526313</v>
      </c>
      <c r="I3770" s="2">
        <v>5505536.9736000001</v>
      </c>
      <c r="J3770" s="2">
        <v>19254908.719999999</v>
      </c>
      <c r="K3770" s="2">
        <v>0</v>
      </c>
      <c r="L3770" s="2">
        <v>5904850.0939999996</v>
      </c>
      <c r="M3770" s="2">
        <v>6838067.4120000005</v>
      </c>
    </row>
    <row r="3771" spans="1:13" ht="14.25" customHeight="1">
      <c r="A3771" s="59" t="s">
        <v>149</v>
      </c>
      <c r="B3771" s="59" t="s">
        <v>7</v>
      </c>
      <c r="C3771" s="59" t="s">
        <v>112</v>
      </c>
      <c r="D3771" s="2">
        <v>73.127599999999987</v>
      </c>
      <c r="E3771" s="2">
        <v>10661806.63548</v>
      </c>
      <c r="F3771" s="2">
        <v>2592623.0033999998</v>
      </c>
      <c r="G3771" s="2">
        <v>1594793.2031999999</v>
      </c>
      <c r="H3771" s="2">
        <v>15402.603789473682</v>
      </c>
      <c r="I3771" s="2">
        <v>257322.59280000001</v>
      </c>
      <c r="J3771" s="2">
        <v>899945.08</v>
      </c>
      <c r="K3771" s="2">
        <v>0</v>
      </c>
      <c r="L3771" s="2">
        <v>275986.74400000001</v>
      </c>
      <c r="M3771" s="2">
        <v>320424.67600000004</v>
      </c>
    </row>
    <row r="3772" spans="1:13" ht="14.25" customHeight="1">
      <c r="A3772" s="59" t="s">
        <v>149</v>
      </c>
      <c r="B3772" s="59" t="s">
        <v>7</v>
      </c>
      <c r="C3772" s="59" t="s">
        <v>112</v>
      </c>
      <c r="D3772" s="2">
        <v>62.680799999999998</v>
      </c>
      <c r="E3772" s="2">
        <v>8574000.0746400002</v>
      </c>
      <c r="F3772" s="2">
        <v>0</v>
      </c>
      <c r="G3772" s="2">
        <v>0</v>
      </c>
      <c r="H3772" s="2">
        <v>5063.7675789473678</v>
      </c>
      <c r="I3772" s="2">
        <v>0</v>
      </c>
      <c r="J3772" s="2">
        <v>0</v>
      </c>
      <c r="K3772" s="2">
        <v>0</v>
      </c>
      <c r="L3772" s="2">
        <v>0</v>
      </c>
      <c r="M3772" s="2">
        <v>0</v>
      </c>
    </row>
    <row r="3773" spans="1:13" ht="14.25" customHeight="1">
      <c r="A3773" s="59" t="s">
        <v>149</v>
      </c>
      <c r="B3773" s="59" t="s">
        <v>7</v>
      </c>
      <c r="C3773" s="59" t="s">
        <v>112</v>
      </c>
      <c r="D3773" s="2">
        <v>2571.52</v>
      </c>
      <c r="E3773" s="2">
        <v>189764289.792</v>
      </c>
      <c r="F3773" s="2">
        <v>72280944.161599994</v>
      </c>
      <c r="G3773" s="2">
        <v>6704358.0479999995</v>
      </c>
      <c r="H3773" s="2">
        <v>615998.50105263153</v>
      </c>
      <c r="I3773" s="2">
        <v>13984862.068799999</v>
      </c>
      <c r="J3773" s="2">
        <v>42922943.460000001</v>
      </c>
      <c r="K3773" s="2">
        <v>0</v>
      </c>
      <c r="L3773" s="2">
        <v>603272.93400000001</v>
      </c>
      <c r="M3773" s="2">
        <v>11267670.347999999</v>
      </c>
    </row>
    <row r="3774" spans="1:13" ht="14.25" customHeight="1">
      <c r="A3774" s="59" t="s">
        <v>149</v>
      </c>
      <c r="B3774" s="59" t="s">
        <v>7</v>
      </c>
      <c r="C3774" s="59" t="s">
        <v>112</v>
      </c>
      <c r="D3774" s="2">
        <v>138.2192</v>
      </c>
      <c r="E3774" s="2">
        <v>256714025.92189196</v>
      </c>
      <c r="F3774" s="2">
        <v>5235672.7759999996</v>
      </c>
      <c r="G3774" s="2">
        <v>3352819.4111999995</v>
      </c>
      <c r="H3774" s="2">
        <v>30800.235789473678</v>
      </c>
      <c r="I3774" s="2">
        <v>712676.85840000003</v>
      </c>
      <c r="J3774" s="2">
        <v>1853349.24</v>
      </c>
      <c r="K3774" s="2">
        <v>7239.78</v>
      </c>
      <c r="L3774" s="2">
        <v>171711.93600000002</v>
      </c>
      <c r="M3774" s="2">
        <v>605637.076</v>
      </c>
    </row>
    <row r="3775" spans="1:13" ht="14.25" customHeight="1">
      <c r="A3775" s="59" t="s">
        <v>149</v>
      </c>
      <c r="B3775" s="59" t="s">
        <v>7</v>
      </c>
      <c r="C3775" s="59" t="s">
        <v>112</v>
      </c>
      <c r="D3775" s="2">
        <v>-8.0359999999999996</v>
      </c>
      <c r="E3775" s="2">
        <v>-1335382.0187399997</v>
      </c>
      <c r="F3775" s="2">
        <v>-304373.33179999999</v>
      </c>
      <c r="G3775" s="2">
        <v>-194935.12319999997</v>
      </c>
      <c r="H3775" s="2">
        <v>0</v>
      </c>
      <c r="I3775" s="2">
        <v>-41432.796000000002</v>
      </c>
      <c r="J3775" s="2">
        <v>-107752.92</v>
      </c>
      <c r="K3775" s="2">
        <v>-441.15999999999997</v>
      </c>
      <c r="L3775" s="2">
        <v>-9995.9639999999999</v>
      </c>
      <c r="M3775" s="2">
        <v>179578.27800000002</v>
      </c>
    </row>
    <row r="3776" spans="1:13" ht="14.25" customHeight="1">
      <c r="A3776" s="59" t="s">
        <v>149</v>
      </c>
      <c r="B3776" s="59" t="s">
        <v>7</v>
      </c>
      <c r="C3776" s="59" t="s">
        <v>112</v>
      </c>
      <c r="D3776" s="2">
        <v>6.4287999999999998</v>
      </c>
      <c r="E3776" s="2">
        <v>954676.79999999993</v>
      </c>
      <c r="F3776" s="2">
        <v>243517.27779999998</v>
      </c>
      <c r="G3776" s="2">
        <v>155945.89439999999</v>
      </c>
      <c r="H3776" s="2">
        <v>0</v>
      </c>
      <c r="I3776" s="2">
        <v>33147.1224</v>
      </c>
      <c r="J3776" s="2">
        <v>86201.68</v>
      </c>
      <c r="K3776" s="2">
        <v>330.46</v>
      </c>
      <c r="L3776" s="2">
        <v>7984.5039999999999</v>
      </c>
      <c r="M3776" s="2">
        <v>28169.46</v>
      </c>
    </row>
    <row r="3777" spans="1:13" ht="14.25" customHeight="1">
      <c r="A3777" s="59" t="s">
        <v>149</v>
      </c>
      <c r="B3777" s="59" t="s">
        <v>7</v>
      </c>
      <c r="C3777" s="59" t="s">
        <v>112</v>
      </c>
      <c r="D3777" s="2">
        <v>62.680799999999998</v>
      </c>
      <c r="E3777" s="2">
        <v>8179336.6855199989</v>
      </c>
      <c r="F3777" s="2">
        <v>0</v>
      </c>
      <c r="G3777" s="2">
        <v>0</v>
      </c>
      <c r="H3777" s="2">
        <v>5063.7675789473678</v>
      </c>
      <c r="I3777" s="2">
        <v>0</v>
      </c>
      <c r="J3777" s="2">
        <v>0</v>
      </c>
      <c r="K3777" s="2">
        <v>0</v>
      </c>
      <c r="L3777" s="2">
        <v>0</v>
      </c>
      <c r="M3777" s="2">
        <v>0</v>
      </c>
    </row>
    <row r="3778" spans="1:13" ht="14.25" customHeight="1">
      <c r="A3778" s="59" t="s">
        <v>149</v>
      </c>
      <c r="B3778" s="59" t="s">
        <v>9</v>
      </c>
      <c r="C3778" s="59" t="s">
        <v>112</v>
      </c>
      <c r="D3778" s="2">
        <v>1190.1315999999999</v>
      </c>
      <c r="E3778" s="2">
        <v>190649442.25403997</v>
      </c>
      <c r="F3778" s="2">
        <v>49970757.630599998</v>
      </c>
      <c r="G3778" s="2">
        <v>40179091.046399996</v>
      </c>
      <c r="H3778" s="2">
        <v>-97819.957894736828</v>
      </c>
      <c r="I3778" s="2">
        <v>4598534.6783999996</v>
      </c>
      <c r="J3778" s="2">
        <v>16110679.399999999</v>
      </c>
      <c r="K3778" s="2">
        <v>0</v>
      </c>
      <c r="L3778" s="2">
        <v>76642.94</v>
      </c>
      <c r="M3778" s="2">
        <v>0</v>
      </c>
    </row>
    <row r="3779" spans="1:13" ht="14.25" customHeight="1">
      <c r="A3779" s="59" t="s">
        <v>149</v>
      </c>
      <c r="B3779" s="59" t="s">
        <v>12</v>
      </c>
      <c r="C3779" s="59" t="s">
        <v>112</v>
      </c>
      <c r="D3779" s="2">
        <v>8187.8803999999991</v>
      </c>
      <c r="E3779" s="2">
        <v>1311666128.6097598</v>
      </c>
      <c r="F3779" s="2">
        <v>363747787.85679996</v>
      </c>
      <c r="G3779" s="2">
        <v>313674941.64479995</v>
      </c>
      <c r="H3779" s="2">
        <v>4020046.0294736843</v>
      </c>
      <c r="I3779" s="2">
        <v>38650185.892800003</v>
      </c>
      <c r="J3779" s="2">
        <v>117747698.27999999</v>
      </c>
      <c r="K3779" s="2">
        <v>0</v>
      </c>
      <c r="L3779" s="2">
        <v>852583.02800000005</v>
      </c>
      <c r="M3779" s="2">
        <v>33190170.596000001</v>
      </c>
    </row>
    <row r="3780" spans="1:13" ht="14.25" customHeight="1">
      <c r="A3780" s="59" t="s">
        <v>149</v>
      </c>
      <c r="B3780" s="59" t="s">
        <v>12</v>
      </c>
      <c r="C3780" s="59" t="s">
        <v>112</v>
      </c>
      <c r="D3780" s="2">
        <v>2650.2727999999997</v>
      </c>
      <c r="E3780" s="2">
        <v>476442213.06527996</v>
      </c>
      <c r="F3780" s="2">
        <v>112021708.4392</v>
      </c>
      <c r="G3780" s="2">
        <v>96600960.671999991</v>
      </c>
      <c r="H3780" s="2">
        <v>1303048.8454736839</v>
      </c>
      <c r="I3780" s="2">
        <v>11902934.253599999</v>
      </c>
      <c r="J3780" s="2">
        <v>36262145.780000001</v>
      </c>
      <c r="K3780" s="2">
        <v>0</v>
      </c>
      <c r="L3780" s="2">
        <v>262635.33999999997</v>
      </c>
      <c r="M3780" s="2">
        <v>10743074.364</v>
      </c>
    </row>
    <row r="3781" spans="1:13" ht="14.25" customHeight="1">
      <c r="A3781" s="59" t="s">
        <v>149</v>
      </c>
      <c r="B3781" s="59" t="s">
        <v>7</v>
      </c>
      <c r="C3781" s="59" t="s">
        <v>112</v>
      </c>
      <c r="D3781" s="2">
        <v>40.18</v>
      </c>
      <c r="E3781" s="2">
        <v>6617501.351999999</v>
      </c>
      <c r="F3781" s="2">
        <v>1698327.7397999999</v>
      </c>
      <c r="G3781" s="2">
        <v>1464539.9423999998</v>
      </c>
      <c r="H3781" s="2">
        <v>20795.752421052632</v>
      </c>
      <c r="I3781" s="2">
        <v>180457.82639999999</v>
      </c>
      <c r="J3781" s="2">
        <v>549757.52</v>
      </c>
      <c r="K3781" s="2">
        <v>0</v>
      </c>
      <c r="L3781" s="2">
        <v>3985.0360000000001</v>
      </c>
      <c r="M3781" s="2">
        <v>162872.33600000001</v>
      </c>
    </row>
    <row r="3782" spans="1:13" ht="14.25" customHeight="1">
      <c r="A3782" s="59" t="s">
        <v>149</v>
      </c>
      <c r="B3782" s="59" t="s">
        <v>9</v>
      </c>
      <c r="C3782" s="59" t="s">
        <v>112</v>
      </c>
      <c r="D3782" s="2">
        <v>83.574399999999997</v>
      </c>
      <c r="E3782" s="2">
        <v>13387941.927359998</v>
      </c>
      <c r="F3782" s="2">
        <v>0</v>
      </c>
      <c r="G3782" s="2">
        <v>0</v>
      </c>
      <c r="H3782" s="2">
        <v>56762.920421052615</v>
      </c>
      <c r="I3782" s="2">
        <v>0</v>
      </c>
      <c r="J3782" s="2">
        <v>0</v>
      </c>
      <c r="K3782" s="2">
        <v>0</v>
      </c>
      <c r="L3782" s="2">
        <v>0</v>
      </c>
      <c r="M3782" s="2">
        <v>0</v>
      </c>
    </row>
    <row r="3783" spans="1:13" ht="14.25" customHeight="1">
      <c r="A3783" s="59" t="s">
        <v>149</v>
      </c>
      <c r="B3783" s="59" t="s">
        <v>9</v>
      </c>
      <c r="C3783" s="59" t="s">
        <v>112</v>
      </c>
      <c r="D3783" s="2">
        <v>44740.43</v>
      </c>
      <c r="E3783" s="2">
        <v>6764873815.1609993</v>
      </c>
      <c r="F3783" s="2">
        <v>1941764786.3974001</v>
      </c>
      <c r="G3783" s="2">
        <v>1023244638.9887998</v>
      </c>
      <c r="H3783" s="2">
        <v>-3669845.6084210523</v>
      </c>
      <c r="I3783" s="2">
        <v>218016419.07600001</v>
      </c>
      <c r="J3783" s="2">
        <v>754144273.9799999</v>
      </c>
      <c r="K3783" s="2">
        <v>1054697.94</v>
      </c>
      <c r="L3783" s="2">
        <v>7878441.4279999994</v>
      </c>
      <c r="M3783" s="2">
        <v>0</v>
      </c>
    </row>
    <row r="3784" spans="1:13" ht="14.25" customHeight="1">
      <c r="A3784" s="59" t="s">
        <v>149</v>
      </c>
      <c r="B3784" s="59" t="s">
        <v>9</v>
      </c>
      <c r="C3784" s="59" t="s">
        <v>112</v>
      </c>
      <c r="D3784" s="2">
        <v>-313.404</v>
      </c>
      <c r="E3784" s="2">
        <v>-47387530.990799993</v>
      </c>
      <c r="F3784" s="2">
        <v>-13601945.2994</v>
      </c>
      <c r="G3784" s="2">
        <v>-7167767.7311999993</v>
      </c>
      <c r="H3784" s="2">
        <v>32331.546947368424</v>
      </c>
      <c r="I3784" s="2">
        <v>-1527191.5176000001</v>
      </c>
      <c r="J3784" s="2">
        <v>-5282733.5599999996</v>
      </c>
      <c r="K3784" s="2">
        <v>-7389.0199999999995</v>
      </c>
      <c r="L3784" s="2">
        <v>-55187.065999999999</v>
      </c>
      <c r="M3784" s="2">
        <v>0</v>
      </c>
    </row>
    <row r="3785" spans="1:13" ht="14.25" customHeight="1">
      <c r="A3785" s="59" t="s">
        <v>149</v>
      </c>
      <c r="B3785" s="59" t="s">
        <v>9</v>
      </c>
      <c r="C3785" s="59" t="s">
        <v>112</v>
      </c>
      <c r="D3785" s="2">
        <v>327181.72199999995</v>
      </c>
      <c r="E3785" s="2">
        <v>49474828828.240196</v>
      </c>
      <c r="F3785" s="2">
        <v>14231720690.931198</v>
      </c>
      <c r="G3785" s="2">
        <v>7283787776.0064001</v>
      </c>
      <c r="H3785" s="2">
        <v>160670118.58863154</v>
      </c>
      <c r="I3785" s="2">
        <v>1140650977.4352</v>
      </c>
      <c r="J3785" s="2">
        <v>4149347289.2199998</v>
      </c>
      <c r="K3785" s="2">
        <v>6500390.0999999996</v>
      </c>
      <c r="L3785" s="2">
        <v>36854994.791999996</v>
      </c>
      <c r="M3785" s="2">
        <v>1326254967.576</v>
      </c>
    </row>
    <row r="3786" spans="1:13" ht="14.25" customHeight="1">
      <c r="A3786" s="59" t="s">
        <v>149</v>
      </c>
      <c r="B3786" s="59" t="s">
        <v>9</v>
      </c>
      <c r="C3786" s="59" t="s">
        <v>112</v>
      </c>
      <c r="D3786" s="2">
        <v>10402.601999999999</v>
      </c>
      <c r="E3786" s="2">
        <v>1868781769.2205198</v>
      </c>
      <c r="F3786" s="2">
        <v>444047467.23819995</v>
      </c>
      <c r="G3786" s="2">
        <v>227206196.69760001</v>
      </c>
      <c r="H3786" s="2">
        <v>5108230.2922105258</v>
      </c>
      <c r="I3786" s="2">
        <v>35616256.6752</v>
      </c>
      <c r="J3786" s="2">
        <v>129409958.03999999</v>
      </c>
      <c r="K3786" s="2">
        <v>372503.03999999998</v>
      </c>
      <c r="L3786" s="2">
        <v>1147318.7440000002</v>
      </c>
      <c r="M3786" s="2">
        <v>42167705.338</v>
      </c>
    </row>
    <row r="3787" spans="1:13" ht="14.25" customHeight="1">
      <c r="A3787" s="59" t="s">
        <v>149</v>
      </c>
      <c r="B3787" s="59" t="s">
        <v>9</v>
      </c>
      <c r="C3787" s="59" t="s">
        <v>112</v>
      </c>
      <c r="D3787" s="2">
        <v>278.8492</v>
      </c>
      <c r="E3787" s="2">
        <v>43612961.68152</v>
      </c>
      <c r="F3787" s="2">
        <v>11904228.4268</v>
      </c>
      <c r="G3787" s="2">
        <v>6093003.5712000001</v>
      </c>
      <c r="H3787" s="2">
        <v>138624.67705263157</v>
      </c>
      <c r="I3787" s="2">
        <v>953907.2135999999</v>
      </c>
      <c r="J3787" s="2">
        <v>3471165.78</v>
      </c>
      <c r="K3787" s="2">
        <v>4167.24</v>
      </c>
      <c r="L3787" s="2">
        <v>30850.204000000002</v>
      </c>
      <c r="M3787" s="2">
        <v>1130335.888</v>
      </c>
    </row>
    <row r="3788" spans="1:13" ht="14.25" customHeight="1">
      <c r="A3788" s="59" t="s">
        <v>149</v>
      </c>
      <c r="B3788" s="59" t="s">
        <v>9</v>
      </c>
      <c r="C3788" s="59" t="s">
        <v>112</v>
      </c>
      <c r="D3788" s="2">
        <v>-313.404</v>
      </c>
      <c r="E3788" s="2">
        <v>-47387530.990799993</v>
      </c>
      <c r="F3788" s="2">
        <v>-13380375.493799999</v>
      </c>
      <c r="G3788" s="2">
        <v>-6850123.0847999994</v>
      </c>
      <c r="H3788" s="2">
        <v>-152484.78315789471</v>
      </c>
      <c r="I3788" s="2">
        <v>-1071465.3</v>
      </c>
      <c r="J3788" s="2">
        <v>-3903108.98</v>
      </c>
      <c r="K3788" s="2">
        <v>0</v>
      </c>
      <c r="L3788" s="2">
        <v>-34748.648000000001</v>
      </c>
      <c r="M3788" s="2">
        <v>-1270405.6640000001</v>
      </c>
    </row>
    <row r="3789" spans="1:13" ht="14.25" customHeight="1">
      <c r="A3789" s="59" t="s">
        <v>149</v>
      </c>
      <c r="B3789" s="59" t="s">
        <v>9</v>
      </c>
      <c r="C3789" s="59" t="s">
        <v>112</v>
      </c>
      <c r="D3789" s="2">
        <v>877.53120000000001</v>
      </c>
      <c r="E3789" s="2">
        <v>132685086.77424</v>
      </c>
      <c r="F3789" s="2">
        <v>0</v>
      </c>
      <c r="G3789" s="2">
        <v>0</v>
      </c>
      <c r="H3789" s="2">
        <v>596033.03747368418</v>
      </c>
      <c r="I3789" s="2">
        <v>0</v>
      </c>
      <c r="J3789" s="2">
        <v>0</v>
      </c>
      <c r="K3789" s="2">
        <v>0</v>
      </c>
      <c r="L3789" s="2">
        <v>0</v>
      </c>
      <c r="M3789" s="2">
        <v>0</v>
      </c>
    </row>
    <row r="3790" spans="1:13" ht="14.25" customHeight="1">
      <c r="A3790" s="59" t="s">
        <v>149</v>
      </c>
      <c r="B3790" s="59" t="s">
        <v>9</v>
      </c>
      <c r="C3790" s="59" t="s">
        <v>112</v>
      </c>
      <c r="D3790" s="2">
        <v>6621.6639999999998</v>
      </c>
      <c r="E3790" s="2">
        <v>536366702.99519998</v>
      </c>
      <c r="F3790" s="2">
        <v>201947177.83479998</v>
      </c>
      <c r="G3790" s="2">
        <v>19001058.8928</v>
      </c>
      <c r="H3790" s="2">
        <v>-543334.55494736833</v>
      </c>
      <c r="I3790" s="2">
        <v>348634089.12240005</v>
      </c>
      <c r="J3790" s="2">
        <v>448938085.39999998</v>
      </c>
      <c r="K3790" s="2">
        <v>705759.24</v>
      </c>
      <c r="L3790" s="2">
        <v>26276096.153999999</v>
      </c>
      <c r="M3790" s="2">
        <v>0</v>
      </c>
    </row>
    <row r="3791" spans="1:13" ht="14.25" customHeight="1">
      <c r="A3791" s="59" t="s">
        <v>149</v>
      </c>
      <c r="B3791" s="59" t="s">
        <v>9</v>
      </c>
      <c r="C3791" s="59" t="s">
        <v>112</v>
      </c>
      <c r="D3791" s="2">
        <v>-32.143999999999998</v>
      </c>
      <c r="E3791" s="2">
        <v>-2314454.7887999997</v>
      </c>
      <c r="F3791" s="2">
        <v>-980325.72759999987</v>
      </c>
      <c r="G3791" s="2">
        <v>-92239.372799999983</v>
      </c>
      <c r="H3791" s="2">
        <v>2340.469894736842</v>
      </c>
      <c r="I3791" s="2">
        <v>-1692396.6551999999</v>
      </c>
      <c r="J3791" s="2">
        <v>-2179311.54</v>
      </c>
      <c r="K3791" s="2">
        <v>-3425.9599999999996</v>
      </c>
      <c r="L3791" s="2">
        <v>-127553.624</v>
      </c>
      <c r="M3791" s="2">
        <v>0</v>
      </c>
    </row>
    <row r="3792" spans="1:13" ht="14.25" customHeight="1">
      <c r="A3792" s="59" t="s">
        <v>149</v>
      </c>
      <c r="B3792" s="59" t="s">
        <v>9</v>
      </c>
      <c r="C3792" s="59" t="s">
        <v>112</v>
      </c>
      <c r="D3792" s="2">
        <v>71488.255999999994</v>
      </c>
      <c r="E3792" s="2">
        <v>5790677414.8607988</v>
      </c>
      <c r="F3792" s="2">
        <v>2261739296.6244001</v>
      </c>
      <c r="G3792" s="2">
        <v>235435612.26239997</v>
      </c>
      <c r="H3792" s="2">
        <v>35106082.65094737</v>
      </c>
      <c r="I3792" s="2">
        <v>819022823.71200001</v>
      </c>
      <c r="J3792" s="2">
        <v>1448145165.8</v>
      </c>
      <c r="K3792" s="2">
        <v>0</v>
      </c>
      <c r="L3792" s="2">
        <v>283880984.85999995</v>
      </c>
      <c r="M3792" s="2">
        <v>289782858.35400003</v>
      </c>
    </row>
    <row r="3793" spans="1:13" ht="14.25" customHeight="1">
      <c r="A3793" s="59" t="s">
        <v>149</v>
      </c>
      <c r="B3793" s="59" t="s">
        <v>9</v>
      </c>
      <c r="C3793" s="59" t="s">
        <v>112</v>
      </c>
      <c r="D3793" s="2">
        <v>376.08479999999997</v>
      </c>
      <c r="E3793" s="2">
        <v>51447723.687359996</v>
      </c>
      <c r="F3793" s="2">
        <v>13708760.360799998</v>
      </c>
      <c r="G3793" s="2">
        <v>13799980.4736</v>
      </c>
      <c r="H3793" s="2">
        <v>-31143.289263157891</v>
      </c>
      <c r="I3793" s="2">
        <v>1180110.7080000001</v>
      </c>
      <c r="J3793" s="2">
        <v>4661939.4399999995</v>
      </c>
      <c r="K3793" s="2">
        <v>0</v>
      </c>
      <c r="L3793" s="2">
        <v>431536.64400000003</v>
      </c>
      <c r="M3793" s="2">
        <v>0</v>
      </c>
    </row>
    <row r="3794" spans="1:13" ht="14.25" customHeight="1">
      <c r="A3794" s="59" t="s">
        <v>149</v>
      </c>
      <c r="B3794" s="59" t="s">
        <v>9</v>
      </c>
      <c r="C3794" s="59" t="s">
        <v>112</v>
      </c>
      <c r="D3794" s="2">
        <v>2372.2271999999998</v>
      </c>
      <c r="E3794" s="2">
        <v>324530731.10303992</v>
      </c>
      <c r="F3794" s="2">
        <v>85923975.052599981</v>
      </c>
      <c r="G3794" s="2">
        <v>87798935.827199996</v>
      </c>
      <c r="H3794" s="2">
        <v>1164426.6543157895</v>
      </c>
      <c r="I3794" s="2">
        <v>7642744.8264000006</v>
      </c>
      <c r="J3794" s="2">
        <v>31153041.479999997</v>
      </c>
      <c r="K3794" s="2">
        <v>0</v>
      </c>
      <c r="L3794" s="2">
        <v>8920181.0720000006</v>
      </c>
      <c r="M3794" s="2">
        <v>9615995.5979999993</v>
      </c>
    </row>
    <row r="3795" spans="1:13" ht="14.25" customHeight="1">
      <c r="A3795" s="59" t="s">
        <v>149</v>
      </c>
      <c r="B3795" s="59" t="s">
        <v>9</v>
      </c>
      <c r="C3795" s="59" t="s">
        <v>112</v>
      </c>
      <c r="D3795" s="2">
        <v>1029.4115999999999</v>
      </c>
      <c r="E3795" s="2">
        <v>157256987.8572</v>
      </c>
      <c r="F3795" s="2">
        <v>37286116.130599998</v>
      </c>
      <c r="G3795" s="2">
        <v>38099895.897599995</v>
      </c>
      <c r="H3795" s="2">
        <v>505969.07115789474</v>
      </c>
      <c r="I3795" s="2">
        <v>3316517.9783999999</v>
      </c>
      <c r="J3795" s="2">
        <v>13518651.199999999</v>
      </c>
      <c r="K3795" s="2">
        <v>0</v>
      </c>
      <c r="L3795" s="2">
        <v>3870711.108</v>
      </c>
      <c r="M3795" s="2">
        <v>4172795.4180000001</v>
      </c>
    </row>
    <row r="3796" spans="1:13" ht="14.25" customHeight="1">
      <c r="A3796" s="59" t="s">
        <v>149</v>
      </c>
      <c r="B3796" s="59" t="s">
        <v>9</v>
      </c>
      <c r="C3796" s="59" t="s">
        <v>112</v>
      </c>
      <c r="D3796" s="2">
        <v>83.574399999999997</v>
      </c>
      <c r="E3796" s="2">
        <v>11432827.486079998</v>
      </c>
      <c r="F3796" s="2">
        <v>0</v>
      </c>
      <c r="G3796" s="2">
        <v>0</v>
      </c>
      <c r="H3796" s="2">
        <v>56762.920421052615</v>
      </c>
      <c r="I3796" s="2">
        <v>0</v>
      </c>
      <c r="J3796" s="2">
        <v>0</v>
      </c>
      <c r="K3796" s="2">
        <v>0</v>
      </c>
      <c r="L3796" s="2">
        <v>0</v>
      </c>
      <c r="M3796" s="2">
        <v>0</v>
      </c>
    </row>
    <row r="3797" spans="1:13" ht="14.25" customHeight="1">
      <c r="A3797" s="59" t="s">
        <v>149</v>
      </c>
      <c r="B3797" s="59" t="s">
        <v>9</v>
      </c>
      <c r="C3797" s="59" t="s">
        <v>112</v>
      </c>
      <c r="D3797" s="2">
        <v>2381.8703999999998</v>
      </c>
      <c r="E3797" s="2">
        <v>336541138.05311996</v>
      </c>
      <c r="F3797" s="2">
        <v>82158930.062999994</v>
      </c>
      <c r="G3797" s="2">
        <v>50227252.703999996</v>
      </c>
      <c r="H3797" s="2">
        <v>-195119.12084210524</v>
      </c>
      <c r="I3797" s="2">
        <v>8298815.9040000001</v>
      </c>
      <c r="J3797" s="2">
        <v>28258236.479999997</v>
      </c>
      <c r="K3797" s="2">
        <v>0</v>
      </c>
      <c r="L3797" s="2">
        <v>11111325.786</v>
      </c>
      <c r="M3797" s="2">
        <v>0</v>
      </c>
    </row>
    <row r="3798" spans="1:13" ht="14.25" customHeight="1">
      <c r="A3798" s="59" t="s">
        <v>149</v>
      </c>
      <c r="B3798" s="59" t="s">
        <v>9</v>
      </c>
      <c r="C3798" s="59" t="s">
        <v>112</v>
      </c>
      <c r="D3798" s="2">
        <v>-125.3616</v>
      </c>
      <c r="E3798" s="2">
        <v>-17712691.476479996</v>
      </c>
      <c r="F3798" s="2">
        <v>-4324153.1253999993</v>
      </c>
      <c r="G3798" s="2">
        <v>-2643540.4031999996</v>
      </c>
      <c r="H3798" s="2">
        <v>10382.339368421051</v>
      </c>
      <c r="I3798" s="2">
        <v>-436780.57679999998</v>
      </c>
      <c r="J3798" s="2">
        <v>-1487275.8199999998</v>
      </c>
      <c r="K3798" s="2">
        <v>0</v>
      </c>
      <c r="L3798" s="2">
        <v>-584806.28799999994</v>
      </c>
      <c r="M3798" s="2">
        <v>0</v>
      </c>
    </row>
    <row r="3799" spans="1:13" ht="14.25" customHeight="1">
      <c r="A3799" s="59" t="s">
        <v>149</v>
      </c>
      <c r="B3799" s="59" t="s">
        <v>9</v>
      </c>
      <c r="C3799" s="59" t="s">
        <v>112</v>
      </c>
      <c r="D3799" s="2">
        <v>10766.632799999999</v>
      </c>
      <c r="E3799" s="2">
        <v>1521269175.11184</v>
      </c>
      <c r="F3799" s="2">
        <v>381540772.11459994</v>
      </c>
      <c r="G3799" s="2">
        <v>236121205.20959997</v>
      </c>
      <c r="H3799" s="2">
        <v>5288440.2593684206</v>
      </c>
      <c r="I3799" s="2">
        <v>37206362.988000005</v>
      </c>
      <c r="J3799" s="2">
        <v>133634416.81999999</v>
      </c>
      <c r="K3799" s="2">
        <v>0</v>
      </c>
      <c r="L3799" s="2">
        <v>1097074.638</v>
      </c>
      <c r="M3799" s="2">
        <v>43643331.336000003</v>
      </c>
    </row>
    <row r="3800" spans="1:13" ht="14.25" customHeight="1">
      <c r="A3800" s="59" t="s">
        <v>149</v>
      </c>
      <c r="B3800" s="59" t="s">
        <v>9</v>
      </c>
      <c r="C3800" s="59" t="s">
        <v>112</v>
      </c>
      <c r="D3800" s="2">
        <v>1576.6632</v>
      </c>
      <c r="E3800" s="2">
        <v>241158519.75599998</v>
      </c>
      <c r="F3800" s="2">
        <v>55872756.076199993</v>
      </c>
      <c r="G3800" s="2">
        <v>34577534.073599994</v>
      </c>
      <c r="H3800" s="2">
        <v>776286.50778947363</v>
      </c>
      <c r="I3800" s="2">
        <v>5448491.9352000002</v>
      </c>
      <c r="J3800" s="2">
        <v>19569386.099999998</v>
      </c>
      <c r="K3800" s="2">
        <v>0</v>
      </c>
      <c r="L3800" s="2">
        <v>160656.122</v>
      </c>
      <c r="M3800" s="2">
        <v>6391119.1960000005</v>
      </c>
    </row>
    <row r="3801" spans="1:13" ht="14.25" customHeight="1">
      <c r="A3801" s="59" t="s">
        <v>149</v>
      </c>
      <c r="B3801" s="59" t="s">
        <v>9</v>
      </c>
      <c r="C3801" s="59" t="s">
        <v>112</v>
      </c>
      <c r="D3801" s="2">
        <v>80.36</v>
      </c>
      <c r="E3801" s="2">
        <v>11716271.027999999</v>
      </c>
      <c r="F3801" s="2">
        <v>2847743.5763999997</v>
      </c>
      <c r="G3801" s="2">
        <v>1762361.3184</v>
      </c>
      <c r="H3801" s="2">
        <v>41584.04715789474</v>
      </c>
      <c r="I3801" s="2">
        <v>277701.13440000004</v>
      </c>
      <c r="J3801" s="2">
        <v>997422.58</v>
      </c>
      <c r="K3801" s="2">
        <v>0</v>
      </c>
      <c r="L3801" s="2">
        <v>8187.4539999999997</v>
      </c>
      <c r="M3801" s="2">
        <v>325744.67200000002</v>
      </c>
    </row>
    <row r="3802" spans="1:13" ht="14.25" customHeight="1">
      <c r="A3802" s="59" t="s">
        <v>149</v>
      </c>
      <c r="B3802" s="59" t="s">
        <v>9</v>
      </c>
      <c r="C3802" s="59" t="s">
        <v>112</v>
      </c>
      <c r="D3802" s="2">
        <v>188.04239999999999</v>
      </c>
      <c r="E3802" s="2">
        <v>23354019.889199998</v>
      </c>
      <c r="F3802" s="2">
        <v>0</v>
      </c>
      <c r="G3802" s="2">
        <v>0</v>
      </c>
      <c r="H3802" s="2">
        <v>129748.78989473684</v>
      </c>
      <c r="I3802" s="2">
        <v>0</v>
      </c>
      <c r="J3802" s="2">
        <v>0</v>
      </c>
      <c r="K3802" s="2">
        <v>0</v>
      </c>
      <c r="L3802" s="2">
        <v>0</v>
      </c>
      <c r="M3802" s="2">
        <v>0</v>
      </c>
    </row>
    <row r="3803" spans="1:13" ht="14.25" customHeight="1">
      <c r="A3803" s="59" t="s">
        <v>149</v>
      </c>
      <c r="B3803" s="59" t="s">
        <v>9</v>
      </c>
      <c r="C3803" s="59" t="s">
        <v>112</v>
      </c>
      <c r="D3803" s="2">
        <v>96.431999999999988</v>
      </c>
      <c r="E3803" s="2">
        <v>7116160.8671999983</v>
      </c>
      <c r="F3803" s="2">
        <v>2612564.4767999998</v>
      </c>
      <c r="G3803" s="2">
        <v>242326.13759999999</v>
      </c>
      <c r="H3803" s="2">
        <v>-7716.2172631578942</v>
      </c>
      <c r="I3803" s="2">
        <v>505478.33999999997</v>
      </c>
      <c r="J3803" s="2">
        <v>1551431.7999999998</v>
      </c>
      <c r="K3803" s="2">
        <v>0</v>
      </c>
      <c r="L3803" s="2">
        <v>21804.046000000002</v>
      </c>
      <c r="M3803" s="2">
        <v>0</v>
      </c>
    </row>
    <row r="3804" spans="1:13" ht="14.25" customHeight="1">
      <c r="A3804" s="59" t="s">
        <v>149</v>
      </c>
      <c r="B3804" s="59" t="s">
        <v>9</v>
      </c>
      <c r="C3804" s="59" t="s">
        <v>112</v>
      </c>
      <c r="D3804" s="2">
        <v>1478.624</v>
      </c>
      <c r="E3804" s="2">
        <v>109114466.63039999</v>
      </c>
      <c r="F3804" s="2">
        <v>36494951.635599993</v>
      </c>
      <c r="G3804" s="2">
        <v>3550249.9583999999</v>
      </c>
      <c r="H3804" s="2">
        <v>727766.81431578938</v>
      </c>
      <c r="I3804" s="2">
        <v>10597592.6208</v>
      </c>
      <c r="J3804" s="2">
        <v>25261156.16</v>
      </c>
      <c r="K3804" s="2">
        <v>0</v>
      </c>
      <c r="L3804" s="2">
        <v>119097.374</v>
      </c>
      <c r="M3804" s="2">
        <v>5993710.6239999998</v>
      </c>
    </row>
    <row r="3805" spans="1:13" ht="14.25" customHeight="1">
      <c r="A3805" s="59" t="s">
        <v>149</v>
      </c>
      <c r="B3805" s="59" t="s">
        <v>9</v>
      </c>
      <c r="C3805" s="59" t="s">
        <v>112</v>
      </c>
      <c r="D3805" s="2">
        <v>381.71</v>
      </c>
      <c r="E3805" s="2">
        <v>54888561.854279995</v>
      </c>
      <c r="F3805" s="2">
        <v>14094174.612399999</v>
      </c>
      <c r="G3805" s="2">
        <v>9025623.4944000002</v>
      </c>
      <c r="H3805" s="2">
        <v>187140.64168421048</v>
      </c>
      <c r="I3805" s="2">
        <v>1918496.5343999998</v>
      </c>
      <c r="J3805" s="2">
        <v>4989119.4399999995</v>
      </c>
      <c r="K3805" s="2">
        <v>25369.98</v>
      </c>
      <c r="L3805" s="2">
        <v>1817246.7719999999</v>
      </c>
      <c r="M3805" s="2">
        <v>1547288.996</v>
      </c>
    </row>
    <row r="3806" spans="1:13" ht="14.25" customHeight="1">
      <c r="A3806" s="59" t="s">
        <v>149</v>
      </c>
      <c r="B3806" s="59" t="s">
        <v>9</v>
      </c>
      <c r="C3806" s="59" t="s">
        <v>112</v>
      </c>
      <c r="D3806" s="2">
        <v>61.877199999999988</v>
      </c>
      <c r="E3806" s="2">
        <v>10306730.510999998</v>
      </c>
      <c r="F3806" s="2">
        <v>2284842.9734</v>
      </c>
      <c r="G3806" s="2">
        <v>1463162.3423999997</v>
      </c>
      <c r="H3806" s="2">
        <v>27725.183999999997</v>
      </c>
      <c r="I3806" s="2">
        <v>311012.97840000002</v>
      </c>
      <c r="J3806" s="2">
        <v>808788.96</v>
      </c>
      <c r="K3806" s="2">
        <v>4102.46</v>
      </c>
      <c r="L3806" s="2">
        <v>294598.61200000002</v>
      </c>
      <c r="M3806" s="2">
        <v>250823.65</v>
      </c>
    </row>
    <row r="3807" spans="1:13" ht="14.25" customHeight="1">
      <c r="A3807" s="59" t="s">
        <v>149</v>
      </c>
      <c r="B3807" s="59" t="s">
        <v>9</v>
      </c>
      <c r="C3807" s="59" t="s">
        <v>112</v>
      </c>
      <c r="D3807" s="2">
        <v>8.0359999999999996</v>
      </c>
      <c r="E3807" s="2">
        <v>1193346</v>
      </c>
      <c r="F3807" s="2">
        <v>296719.99299999996</v>
      </c>
      <c r="G3807" s="2">
        <v>190012.7616</v>
      </c>
      <c r="H3807" s="2">
        <v>6928.188631578947</v>
      </c>
      <c r="I3807" s="2">
        <v>40388.673600000002</v>
      </c>
      <c r="J3807" s="2">
        <v>105033.79999999999</v>
      </c>
      <c r="K3807" s="2">
        <v>534.64</v>
      </c>
      <c r="L3807" s="2">
        <v>38258.33</v>
      </c>
      <c r="M3807" s="2">
        <v>32574.827999999998</v>
      </c>
    </row>
    <row r="3808" spans="1:13" ht="14.25" customHeight="1">
      <c r="A3808" s="59" t="s">
        <v>149</v>
      </c>
      <c r="B3808" s="59" t="s">
        <v>9</v>
      </c>
      <c r="C3808" s="59" t="s">
        <v>112</v>
      </c>
      <c r="D3808" s="2">
        <v>62.680799999999998</v>
      </c>
      <c r="E3808" s="2">
        <v>8179336.6855199989</v>
      </c>
      <c r="F3808" s="2">
        <v>0</v>
      </c>
      <c r="G3808" s="2">
        <v>0</v>
      </c>
      <c r="H3808" s="2">
        <v>44603.166315789473</v>
      </c>
      <c r="I3808" s="2">
        <v>0</v>
      </c>
      <c r="J3808" s="2">
        <v>0</v>
      </c>
      <c r="K3808" s="2">
        <v>0</v>
      </c>
      <c r="L3808" s="2">
        <v>0</v>
      </c>
      <c r="M3808" s="2">
        <v>0</v>
      </c>
    </row>
    <row r="3809" spans="1:13" ht="14.25" customHeight="1">
      <c r="A3809" s="59" t="s">
        <v>150</v>
      </c>
      <c r="B3809" s="59" t="s">
        <v>9</v>
      </c>
      <c r="C3809" s="59" t="s">
        <v>113</v>
      </c>
      <c r="D3809" s="2">
        <v>6605.5919999999987</v>
      </c>
      <c r="E3809" s="2">
        <v>1058162333.1047999</v>
      </c>
      <c r="F3809" s="2">
        <v>283591247.0686</v>
      </c>
      <c r="G3809" s="2">
        <v>232286525.7216</v>
      </c>
      <c r="H3809" s="2">
        <v>513800.88252631575</v>
      </c>
      <c r="I3809" s="2">
        <v>25244549.6184</v>
      </c>
      <c r="J3809" s="2">
        <v>80941771.959999993</v>
      </c>
      <c r="K3809" s="2">
        <v>6032634.2199999997</v>
      </c>
      <c r="L3809" s="2">
        <v>11920851.844000001</v>
      </c>
      <c r="M3809" s="2">
        <v>25003169.400000002</v>
      </c>
    </row>
    <row r="3810" spans="1:13" ht="14.25" customHeight="1">
      <c r="A3810" s="59" t="s">
        <v>150</v>
      </c>
      <c r="B3810" s="59" t="s">
        <v>9</v>
      </c>
      <c r="C3810" s="59" t="s">
        <v>113</v>
      </c>
      <c r="D3810" s="2">
        <v>286.08159999999998</v>
      </c>
      <c r="E3810" s="2">
        <v>51405972.488639995</v>
      </c>
      <c r="F3810" s="2">
        <v>12079853.542199999</v>
      </c>
      <c r="G3810" s="2">
        <v>9894478.9631999992</v>
      </c>
      <c r="H3810" s="2">
        <v>22356.894315789472</v>
      </c>
      <c r="I3810" s="2">
        <v>1075313.2320000001</v>
      </c>
      <c r="J3810" s="2">
        <v>3446712.5599999996</v>
      </c>
      <c r="K3810" s="2">
        <v>91079.039999999994</v>
      </c>
      <c r="L3810" s="2">
        <v>189875.51</v>
      </c>
      <c r="M3810" s="2">
        <v>1082861.824</v>
      </c>
    </row>
    <row r="3811" spans="1:13" ht="14.25" customHeight="1">
      <c r="A3811" s="59" t="s">
        <v>150</v>
      </c>
      <c r="B3811" s="59" t="s">
        <v>9</v>
      </c>
      <c r="C3811" s="59" t="s">
        <v>113</v>
      </c>
      <c r="D3811" s="2">
        <v>2.4107999999999996</v>
      </c>
      <c r="E3811" s="2">
        <v>433781.27100000001</v>
      </c>
      <c r="F3811" s="2">
        <v>102269.3504</v>
      </c>
      <c r="G3811" s="2">
        <v>83768.313599999994</v>
      </c>
      <c r="H3811" s="2">
        <v>0</v>
      </c>
      <c r="I3811" s="2">
        <v>9103.0824000000011</v>
      </c>
      <c r="J3811" s="2">
        <v>29174.78</v>
      </c>
      <c r="K3811" s="2">
        <v>0</v>
      </c>
      <c r="L3811" s="2">
        <v>128.98599999999999</v>
      </c>
      <c r="M3811" s="2">
        <v>9125.5339999999997</v>
      </c>
    </row>
    <row r="3812" spans="1:13" ht="14.25" customHeight="1">
      <c r="A3812" s="59" t="s">
        <v>150</v>
      </c>
      <c r="B3812" s="59" t="s">
        <v>9</v>
      </c>
      <c r="C3812" s="59" t="s">
        <v>113</v>
      </c>
      <c r="D3812" s="2">
        <v>313.404</v>
      </c>
      <c r="E3812" s="2">
        <v>47387530.990799993</v>
      </c>
      <c r="F3812" s="2">
        <v>13601944.503999999</v>
      </c>
      <c r="G3812" s="2">
        <v>7167767.7311999993</v>
      </c>
      <c r="H3812" s="2">
        <v>-25949.012210526311</v>
      </c>
      <c r="I3812" s="2">
        <v>1527191.5176000001</v>
      </c>
      <c r="J3812" s="2">
        <v>5282734.38</v>
      </c>
      <c r="K3812" s="2">
        <v>7387.3799999999992</v>
      </c>
      <c r="L3812" s="2">
        <v>55187.968000000001</v>
      </c>
      <c r="M3812" s="2">
        <v>0</v>
      </c>
    </row>
    <row r="3813" spans="1:13" ht="14.25" customHeight="1">
      <c r="A3813" s="59" t="s">
        <v>150</v>
      </c>
      <c r="B3813" s="59" t="s">
        <v>9</v>
      </c>
      <c r="C3813" s="59" t="s">
        <v>113</v>
      </c>
      <c r="D3813" s="2">
        <v>313.404</v>
      </c>
      <c r="E3813" s="2">
        <v>47387530.990799993</v>
      </c>
      <c r="F3813" s="2">
        <v>13380375.493799999</v>
      </c>
      <c r="G3813" s="2">
        <v>6850123.0847999994</v>
      </c>
      <c r="H3813" s="2">
        <v>152484.78315789471</v>
      </c>
      <c r="I3813" s="2">
        <v>1071465.3</v>
      </c>
      <c r="J3813" s="2">
        <v>3903109.8</v>
      </c>
      <c r="K3813" s="2">
        <v>0</v>
      </c>
      <c r="L3813" s="2">
        <v>34634.094000000005</v>
      </c>
      <c r="M3813" s="2">
        <v>0</v>
      </c>
    </row>
    <row r="3814" spans="1:13" ht="14.25" customHeight="1">
      <c r="A3814" s="59" t="s">
        <v>150</v>
      </c>
      <c r="B3814" s="59" t="s">
        <v>9</v>
      </c>
      <c r="C3814" s="59" t="s">
        <v>113</v>
      </c>
      <c r="D3814" s="2">
        <v>38235.288</v>
      </c>
      <c r="E3814" s="2">
        <v>5781278780.8775997</v>
      </c>
      <c r="F3814" s="2">
        <v>1621732541.2659998</v>
      </c>
      <c r="G3814" s="2">
        <v>841495707.76319993</v>
      </c>
      <c r="H3814" s="2">
        <v>2974810.570105263</v>
      </c>
      <c r="I3814" s="2">
        <v>210776416.7904</v>
      </c>
      <c r="J3814" s="2">
        <v>737724659.57999992</v>
      </c>
      <c r="K3814" s="2">
        <v>46182383.599999994</v>
      </c>
      <c r="L3814" s="2">
        <v>91647305.002000004</v>
      </c>
      <c r="M3814" s="2">
        <v>144726372.648</v>
      </c>
    </row>
    <row r="3815" spans="1:13" ht="14.25" customHeight="1">
      <c r="A3815" s="59" t="s">
        <v>150</v>
      </c>
      <c r="B3815" s="59" t="s">
        <v>9</v>
      </c>
      <c r="C3815" s="59" t="s">
        <v>113</v>
      </c>
      <c r="D3815" s="2">
        <v>2026.6791999999998</v>
      </c>
      <c r="E3815" s="2">
        <v>363971405.12039995</v>
      </c>
      <c r="F3815" s="2">
        <v>84318499.922599986</v>
      </c>
      <c r="G3815" s="2">
        <v>43708703.769599997</v>
      </c>
      <c r="H3815" s="2">
        <v>157767.30947368417</v>
      </c>
      <c r="I3815" s="2">
        <v>10939149.943200001</v>
      </c>
      <c r="J3815" s="2">
        <v>38068373.719999999</v>
      </c>
      <c r="K3815" s="2">
        <v>2720349.1799999997</v>
      </c>
      <c r="L3815" s="2">
        <v>5249933.1500000004</v>
      </c>
      <c r="M3815" s="2">
        <v>7671289.0099999998</v>
      </c>
    </row>
    <row r="3816" spans="1:13" ht="14.25" customHeight="1">
      <c r="A3816" s="59" t="s">
        <v>150</v>
      </c>
      <c r="B3816" s="59" t="s">
        <v>9</v>
      </c>
      <c r="C3816" s="59" t="s">
        <v>113</v>
      </c>
      <c r="D3816" s="2">
        <v>94.021199999999993</v>
      </c>
      <c r="E3816" s="2">
        <v>14744633.127839996</v>
      </c>
      <c r="F3816" s="2">
        <v>3961158.0181999994</v>
      </c>
      <c r="G3816" s="2">
        <v>2070518.6303999997</v>
      </c>
      <c r="H3816" s="2">
        <v>7170.5633684210516</v>
      </c>
      <c r="I3816" s="2">
        <v>521587.40400000004</v>
      </c>
      <c r="J3816" s="2">
        <v>1903085.5199999998</v>
      </c>
      <c r="K3816" s="2">
        <v>23.779999999999998</v>
      </c>
      <c r="L3816" s="2">
        <v>48211.9</v>
      </c>
      <c r="M3816" s="2">
        <v>355885.00199999998</v>
      </c>
    </row>
    <row r="3817" spans="1:13" ht="14.25" customHeight="1">
      <c r="A3817" s="59" t="s">
        <v>150</v>
      </c>
      <c r="B3817" s="59" t="s">
        <v>9</v>
      </c>
      <c r="C3817" s="59" t="s">
        <v>113</v>
      </c>
      <c r="D3817" s="2">
        <v>32.143999999999998</v>
      </c>
      <c r="E3817" s="2">
        <v>2314454.7887999997</v>
      </c>
      <c r="F3817" s="2">
        <v>980325.72759999987</v>
      </c>
      <c r="G3817" s="2">
        <v>92239.372799999983</v>
      </c>
      <c r="H3817" s="2">
        <v>-2340.469894736842</v>
      </c>
      <c r="I3817" s="2">
        <v>1692396.6551999999</v>
      </c>
      <c r="J3817" s="2">
        <v>2179311.54</v>
      </c>
      <c r="K3817" s="2">
        <v>3425.9599999999996</v>
      </c>
      <c r="L3817" s="2">
        <v>127553.624</v>
      </c>
      <c r="M3817" s="2">
        <v>0</v>
      </c>
    </row>
    <row r="3818" spans="1:13" ht="14.25" customHeight="1">
      <c r="A3818" s="59" t="s">
        <v>150</v>
      </c>
      <c r="B3818" s="59" t="s">
        <v>9</v>
      </c>
      <c r="C3818" s="59" t="s">
        <v>113</v>
      </c>
      <c r="D3818" s="2">
        <v>13291.543999999998</v>
      </c>
      <c r="E3818" s="2">
        <v>957027055.16879988</v>
      </c>
      <c r="F3818" s="2">
        <v>413198532.05699992</v>
      </c>
      <c r="G3818" s="2">
        <v>46900628.9472</v>
      </c>
      <c r="H3818" s="2">
        <v>1034352.2122105263</v>
      </c>
      <c r="I3818" s="2">
        <v>123453774.4536</v>
      </c>
      <c r="J3818" s="2">
        <v>349175876.79999995</v>
      </c>
      <c r="K3818" s="2">
        <v>932154.67999999993</v>
      </c>
      <c r="L3818" s="2">
        <v>29273714.558000002</v>
      </c>
      <c r="M3818" s="2">
        <v>50310513.044</v>
      </c>
    </row>
    <row r="3819" spans="1:13" ht="14.25" customHeight="1">
      <c r="A3819" s="59" t="s">
        <v>150</v>
      </c>
      <c r="B3819" s="59" t="s">
        <v>9</v>
      </c>
      <c r="C3819" s="59" t="s">
        <v>113</v>
      </c>
      <c r="D3819" s="2">
        <v>81.967199999999991</v>
      </c>
      <c r="E3819" s="2">
        <v>6482939.65704</v>
      </c>
      <c r="F3819" s="2">
        <v>2555341.0145999999</v>
      </c>
      <c r="G3819" s="2">
        <v>292703.00159999996</v>
      </c>
      <c r="H3819" s="2">
        <v>6329.0879999999997</v>
      </c>
      <c r="I3819" s="2">
        <v>773684.07120000001</v>
      </c>
      <c r="J3819" s="2">
        <v>2182370.96</v>
      </c>
      <c r="K3819" s="2">
        <v>0</v>
      </c>
      <c r="L3819" s="2">
        <v>160893.348</v>
      </c>
      <c r="M3819" s="2">
        <v>310258.234</v>
      </c>
    </row>
    <row r="3820" spans="1:13" ht="14.25" customHeight="1">
      <c r="A3820" s="59" t="s">
        <v>150</v>
      </c>
      <c r="B3820" s="59" t="s">
        <v>7</v>
      </c>
      <c r="C3820" s="59" t="s">
        <v>113</v>
      </c>
      <c r="D3820" s="2">
        <v>15252.328</v>
      </c>
      <c r="E3820" s="2">
        <v>2086491016.2095997</v>
      </c>
      <c r="F3820" s="2">
        <v>562218201.50099993</v>
      </c>
      <c r="G3820" s="2">
        <v>599726499.20639992</v>
      </c>
      <c r="H3820" s="2">
        <v>1186636.8808421053</v>
      </c>
      <c r="I3820" s="2">
        <v>92077373.829599991</v>
      </c>
      <c r="J3820" s="2">
        <v>298476638</v>
      </c>
      <c r="K3820" s="2">
        <v>37962.720000000001</v>
      </c>
      <c r="L3820" s="2">
        <v>3429818.0180000002</v>
      </c>
      <c r="M3820" s="2">
        <v>57732378.307999998</v>
      </c>
    </row>
    <row r="3821" spans="1:13" ht="14.25" customHeight="1">
      <c r="A3821" s="59" t="s">
        <v>150</v>
      </c>
      <c r="B3821" s="59" t="s">
        <v>7</v>
      </c>
      <c r="C3821" s="59" t="s">
        <v>113</v>
      </c>
      <c r="D3821" s="2">
        <v>310.18959999999998</v>
      </c>
      <c r="E3821" s="2">
        <v>47445050.267999999</v>
      </c>
      <c r="F3821" s="2">
        <v>11432934.0418</v>
      </c>
      <c r="G3821" s="2">
        <v>12186402.3168</v>
      </c>
      <c r="H3821" s="2">
        <v>24046.059789473682</v>
      </c>
      <c r="I3821" s="2">
        <v>1867015.7207999998</v>
      </c>
      <c r="J3821" s="2">
        <v>6051784.5</v>
      </c>
      <c r="K3821" s="2">
        <v>13871.939999999999</v>
      </c>
      <c r="L3821" s="2">
        <v>133866.72200000001</v>
      </c>
      <c r="M3821" s="2">
        <v>1174115.3599999999</v>
      </c>
    </row>
    <row r="3822" spans="1:13" ht="14.25" customHeight="1">
      <c r="A3822" s="59" t="s">
        <v>150</v>
      </c>
      <c r="B3822" s="59" t="s">
        <v>7</v>
      </c>
      <c r="C3822" s="59" t="s">
        <v>113</v>
      </c>
      <c r="D3822" s="2">
        <v>32.143999999999998</v>
      </c>
      <c r="E3822" s="2">
        <v>4214898.0719999997</v>
      </c>
      <c r="F3822" s="2">
        <v>1184875.5639999998</v>
      </c>
      <c r="G3822" s="2">
        <v>1263975.5519999999</v>
      </c>
      <c r="H3822" s="2">
        <v>2531.8837894736839</v>
      </c>
      <c r="I3822" s="2">
        <v>194078.35440000001</v>
      </c>
      <c r="J3822" s="2">
        <v>629153.19999999995</v>
      </c>
      <c r="K3822" s="2">
        <v>0</v>
      </c>
      <c r="L3822" s="2">
        <v>6835.3560000000007</v>
      </c>
      <c r="M3822" s="2">
        <v>121669.87800000001</v>
      </c>
    </row>
    <row r="3823" spans="1:13" ht="14.25" customHeight="1">
      <c r="A3823" s="59" t="s">
        <v>150</v>
      </c>
      <c r="B3823" s="59" t="s">
        <v>7</v>
      </c>
      <c r="C3823" s="59" t="s">
        <v>113</v>
      </c>
      <c r="D3823" s="2">
        <v>125.3616</v>
      </c>
      <c r="E3823" s="2">
        <v>17712691.476479996</v>
      </c>
      <c r="F3823" s="2">
        <v>4324153.1253999993</v>
      </c>
      <c r="G3823" s="2">
        <v>2643540.4031999996</v>
      </c>
      <c r="H3823" s="2">
        <v>-10382.339368421051</v>
      </c>
      <c r="I3823" s="2">
        <v>436780.57679999998</v>
      </c>
      <c r="J3823" s="2">
        <v>1487275</v>
      </c>
      <c r="K3823" s="2">
        <v>0</v>
      </c>
      <c r="L3823" s="2">
        <v>584807.18999999994</v>
      </c>
      <c r="M3823" s="2">
        <v>0</v>
      </c>
    </row>
    <row r="3824" spans="1:13" ht="14.25" customHeight="1">
      <c r="A3824" s="59" t="s">
        <v>150</v>
      </c>
      <c r="B3824" s="59" t="s">
        <v>7</v>
      </c>
      <c r="C3824" s="59" t="s">
        <v>113</v>
      </c>
      <c r="D3824" s="2">
        <v>7459.0151999999998</v>
      </c>
      <c r="E3824" s="2">
        <v>1053905142.8505599</v>
      </c>
      <c r="F3824" s="2">
        <v>257630789.3818</v>
      </c>
      <c r="G3824" s="2">
        <v>150507500.3712</v>
      </c>
      <c r="H3824" s="2">
        <v>580451.44926315779</v>
      </c>
      <c r="I3824" s="2">
        <v>34453018.418400005</v>
      </c>
      <c r="J3824" s="2">
        <v>100143912.03999999</v>
      </c>
      <c r="K3824" s="2">
        <v>448886.04</v>
      </c>
      <c r="L3824" s="2">
        <v>537555.01800000004</v>
      </c>
      <c r="M3824" s="2">
        <v>28233505.608000003</v>
      </c>
    </row>
    <row r="3825" spans="1:13" ht="14.25" customHeight="1">
      <c r="A3825" s="59" t="s">
        <v>150</v>
      </c>
      <c r="B3825" s="59" t="s">
        <v>7</v>
      </c>
      <c r="C3825" s="59" t="s">
        <v>113</v>
      </c>
      <c r="D3825" s="2">
        <v>445.99799999999993</v>
      </c>
      <c r="E3825" s="2">
        <v>68217624.089999989</v>
      </c>
      <c r="F3825" s="2">
        <v>15381051.476999998</v>
      </c>
      <c r="G3825" s="2">
        <v>8985594.3743999992</v>
      </c>
      <c r="H3825" s="2">
        <v>34592.468210526313</v>
      </c>
      <c r="I3825" s="2">
        <v>2056902.5304</v>
      </c>
      <c r="J3825" s="2">
        <v>5979222.6999999993</v>
      </c>
      <c r="K3825" s="2">
        <v>138117.51999999999</v>
      </c>
      <c r="L3825" s="2">
        <v>69780.524000000005</v>
      </c>
      <c r="M3825" s="2">
        <v>1688169.6700000002</v>
      </c>
    </row>
    <row r="3826" spans="1:13" ht="14.25" customHeight="1">
      <c r="A3826" s="59" t="s">
        <v>150</v>
      </c>
      <c r="B3826" s="59" t="s">
        <v>7</v>
      </c>
      <c r="C3826" s="59" t="s">
        <v>113</v>
      </c>
      <c r="D3826" s="2">
        <v>380.90639999999996</v>
      </c>
      <c r="E3826" s="2">
        <v>52532268.354720004</v>
      </c>
      <c r="F3826" s="2">
        <v>13161167.230799999</v>
      </c>
      <c r="G3826" s="2">
        <v>7688728.8191999998</v>
      </c>
      <c r="H3826" s="2">
        <v>29528.700631578944</v>
      </c>
      <c r="I3826" s="2">
        <v>1760048.5248</v>
      </c>
      <c r="J3826" s="2">
        <v>5115800.42</v>
      </c>
      <c r="K3826" s="2">
        <v>0</v>
      </c>
      <c r="L3826" s="2">
        <v>19699.68</v>
      </c>
      <c r="M3826" s="2">
        <v>1441788.37</v>
      </c>
    </row>
    <row r="3827" spans="1:13" ht="14.25" customHeight="1">
      <c r="A3827" s="59" t="s">
        <v>150</v>
      </c>
      <c r="B3827" s="59" t="s">
        <v>7</v>
      </c>
      <c r="C3827" s="59" t="s">
        <v>113</v>
      </c>
      <c r="D3827" s="2">
        <v>69463.183999999994</v>
      </c>
      <c r="E3827" s="2">
        <v>4500901738.8719988</v>
      </c>
      <c r="F3827" s="2">
        <v>1867718122.6401999</v>
      </c>
      <c r="G3827" s="2">
        <v>301979912.71679997</v>
      </c>
      <c r="H3827" s="2">
        <v>5404604.877473684</v>
      </c>
      <c r="I3827" s="2">
        <v>850176089.44560003</v>
      </c>
      <c r="J3827" s="2">
        <v>2288679978.0799999</v>
      </c>
      <c r="K3827" s="2">
        <v>189254.36</v>
      </c>
      <c r="L3827" s="2">
        <v>215323770.398</v>
      </c>
      <c r="M3827" s="2">
        <v>262928702.87200001</v>
      </c>
    </row>
    <row r="3828" spans="1:13" ht="14.25" customHeight="1">
      <c r="A3828" s="59" t="s">
        <v>150</v>
      </c>
      <c r="B3828" s="59" t="s">
        <v>7</v>
      </c>
      <c r="C3828" s="59" t="s">
        <v>113</v>
      </c>
      <c r="D3828" s="2">
        <v>377.69199999999995</v>
      </c>
      <c r="E3828" s="2">
        <v>25783592.788799997</v>
      </c>
      <c r="F3828" s="2">
        <v>10156234.320199998</v>
      </c>
      <c r="G3828" s="2">
        <v>1642354.2527999999</v>
      </c>
      <c r="H3828" s="2">
        <v>29528.700631578944</v>
      </c>
      <c r="I3828" s="2">
        <v>4624044.3864000002</v>
      </c>
      <c r="J3828" s="2">
        <v>12447570.479999999</v>
      </c>
      <c r="K3828" s="2">
        <v>0</v>
      </c>
      <c r="L3828" s="2">
        <v>1170571.402</v>
      </c>
      <c r="M3828" s="2">
        <v>1429621.2919999999</v>
      </c>
    </row>
    <row r="3829" spans="1:13" ht="14.25" customHeight="1">
      <c r="A3829" s="59" t="s">
        <v>150</v>
      </c>
      <c r="B3829" s="59" t="s">
        <v>7</v>
      </c>
      <c r="C3829" s="59" t="s">
        <v>113</v>
      </c>
      <c r="D3829" s="2">
        <v>188.04239999999999</v>
      </c>
      <c r="E3829" s="2">
        <v>27077259.409199998</v>
      </c>
      <c r="F3829" s="2">
        <v>7052395.8057999993</v>
      </c>
      <c r="G3829" s="2">
        <v>4556745.7727999995</v>
      </c>
      <c r="H3829" s="2">
        <v>14763.728842105262</v>
      </c>
      <c r="I3829" s="2">
        <v>597001.55760000006</v>
      </c>
      <c r="J3829" s="2">
        <v>3087767.4</v>
      </c>
      <c r="K3829" s="2">
        <v>6312.36</v>
      </c>
      <c r="L3829" s="2">
        <v>2921.578</v>
      </c>
      <c r="M3829" s="2">
        <v>711769.10200000007</v>
      </c>
    </row>
    <row r="3830" spans="1:13" ht="14.25" customHeight="1">
      <c r="A3830" s="59" t="s">
        <v>150</v>
      </c>
      <c r="B3830" s="59" t="s">
        <v>7</v>
      </c>
      <c r="C3830" s="59" t="s">
        <v>113</v>
      </c>
      <c r="D3830" s="2">
        <v>5.6251999999999995</v>
      </c>
      <c r="E3830" s="2">
        <v>936975.50099999993</v>
      </c>
      <c r="F3830" s="2">
        <v>210605.21659999999</v>
      </c>
      <c r="G3830" s="2">
        <v>136078.54079999999</v>
      </c>
      <c r="H3830" s="2">
        <v>422.60210526315785</v>
      </c>
      <c r="I3830" s="2">
        <v>17828.013600000002</v>
      </c>
      <c r="J3830" s="2">
        <v>92210.64</v>
      </c>
      <c r="K3830" s="2">
        <v>1133.24</v>
      </c>
      <c r="L3830" s="2">
        <v>87.494</v>
      </c>
      <c r="M3830" s="2">
        <v>21292.612000000001</v>
      </c>
    </row>
    <row r="3831" spans="1:13" ht="14.25" customHeight="1">
      <c r="A3831" s="59" t="s">
        <v>151</v>
      </c>
      <c r="B3831" s="59" t="s">
        <v>9</v>
      </c>
      <c r="C3831" s="59" t="s">
        <v>114</v>
      </c>
      <c r="D3831" s="2">
        <v>334.29759999999999</v>
      </c>
      <c r="E3831" s="2">
        <v>53551767.709439993</v>
      </c>
      <c r="F3831" s="2">
        <v>12791538.487599999</v>
      </c>
      <c r="G3831" s="2">
        <v>11062510.579199998</v>
      </c>
      <c r="H3831" s="2">
        <v>227059.13936842102</v>
      </c>
      <c r="I3831" s="2">
        <v>1159681.6872</v>
      </c>
      <c r="J3831" s="2">
        <v>7169924.1999999993</v>
      </c>
      <c r="K3831" s="2">
        <v>0</v>
      </c>
      <c r="L3831" s="2">
        <v>3218.3359999999998</v>
      </c>
      <c r="M3831" s="2">
        <v>2076612.362</v>
      </c>
    </row>
    <row r="3832" spans="1:13" ht="14.25" customHeight="1">
      <c r="A3832" s="59" t="s">
        <v>151</v>
      </c>
      <c r="B3832" s="59" t="s">
        <v>9</v>
      </c>
      <c r="C3832" s="59" t="s">
        <v>114</v>
      </c>
      <c r="D3832" s="2">
        <v>846.99440000000004</v>
      </c>
      <c r="E3832" s="2">
        <v>152396036.12771997</v>
      </c>
      <c r="F3832" s="2">
        <v>32409331.811599996</v>
      </c>
      <c r="G3832" s="2">
        <v>28028572.454399999</v>
      </c>
      <c r="H3832" s="2">
        <v>575761.80884210521</v>
      </c>
      <c r="I3832" s="2">
        <v>2938230.3960000002</v>
      </c>
      <c r="J3832" s="2">
        <v>18166102.059999999</v>
      </c>
      <c r="K3832" s="2">
        <v>0</v>
      </c>
      <c r="L3832" s="2">
        <v>8152.2760000000007</v>
      </c>
      <c r="M3832" s="2">
        <v>5261416.5120000001</v>
      </c>
    </row>
    <row r="3833" spans="1:13" ht="14.25" customHeight="1">
      <c r="A3833" s="59" t="s">
        <v>151</v>
      </c>
      <c r="B3833" s="59" t="s">
        <v>9</v>
      </c>
      <c r="C3833" s="59" t="s">
        <v>114</v>
      </c>
      <c r="D3833" s="2">
        <v>88.395999999999987</v>
      </c>
      <c r="E3833" s="2">
        <v>14695896.8772</v>
      </c>
      <c r="F3833" s="2">
        <v>3382378.0495999996</v>
      </c>
      <c r="G3833" s="2">
        <v>2925181.6703999997</v>
      </c>
      <c r="H3833" s="2">
        <v>60826.115368421044</v>
      </c>
      <c r="I3833" s="2">
        <v>306647.85600000003</v>
      </c>
      <c r="J3833" s="2">
        <v>1895892.48</v>
      </c>
      <c r="K3833" s="2">
        <v>0</v>
      </c>
      <c r="L3833" s="2">
        <v>852.39</v>
      </c>
      <c r="M3833" s="2">
        <v>549104.22600000002</v>
      </c>
    </row>
    <row r="3834" spans="1:13" ht="14.25" customHeight="1">
      <c r="A3834" s="59" t="s">
        <v>151</v>
      </c>
      <c r="B3834" s="59" t="s">
        <v>9</v>
      </c>
      <c r="C3834" s="59" t="s">
        <v>114</v>
      </c>
      <c r="D3834" s="2">
        <v>835.74399999999991</v>
      </c>
      <c r="E3834" s="2">
        <v>133879419.27359998</v>
      </c>
      <c r="F3834" s="2">
        <v>0</v>
      </c>
      <c r="G3834" s="2">
        <v>0</v>
      </c>
      <c r="H3834" s="2">
        <v>200197.80378947366</v>
      </c>
      <c r="I3834" s="2">
        <v>0</v>
      </c>
      <c r="J3834" s="2">
        <v>0</v>
      </c>
      <c r="K3834" s="2">
        <v>0</v>
      </c>
      <c r="L3834" s="2">
        <v>0</v>
      </c>
      <c r="M3834" s="2">
        <v>0</v>
      </c>
    </row>
    <row r="3835" spans="1:13" ht="14.25" customHeight="1">
      <c r="A3835" s="59" t="s">
        <v>151</v>
      </c>
      <c r="B3835" s="59" t="s">
        <v>9</v>
      </c>
      <c r="C3835" s="59" t="s">
        <v>114</v>
      </c>
      <c r="D3835" s="2">
        <v>106.07519999999998</v>
      </c>
      <c r="E3835" s="2">
        <v>13747345.92</v>
      </c>
      <c r="F3835" s="2">
        <v>0</v>
      </c>
      <c r="G3835" s="2">
        <v>0</v>
      </c>
      <c r="H3835" s="2">
        <v>25666.863157894735</v>
      </c>
      <c r="I3835" s="2">
        <v>0</v>
      </c>
      <c r="J3835" s="2">
        <v>0</v>
      </c>
      <c r="K3835" s="2">
        <v>0</v>
      </c>
      <c r="L3835" s="2">
        <v>0</v>
      </c>
      <c r="M3835" s="2">
        <v>0</v>
      </c>
    </row>
    <row r="3836" spans="1:13" ht="14.25" customHeight="1">
      <c r="A3836" s="59" t="s">
        <v>151</v>
      </c>
      <c r="B3836" s="59" t="s">
        <v>12</v>
      </c>
      <c r="C3836" s="59" t="s">
        <v>114</v>
      </c>
      <c r="D3836" s="2">
        <v>1420.7647999999999</v>
      </c>
      <c r="E3836" s="2">
        <v>227595012.76511997</v>
      </c>
      <c r="F3836" s="2">
        <v>58146480.15299999</v>
      </c>
      <c r="G3836" s="2">
        <v>50560968.038399994</v>
      </c>
      <c r="H3836" s="2">
        <v>964996.99199999985</v>
      </c>
      <c r="I3836" s="2">
        <v>11991570.415200001</v>
      </c>
      <c r="J3836" s="2">
        <v>40048352.280000001</v>
      </c>
      <c r="K3836" s="2">
        <v>0</v>
      </c>
      <c r="L3836" s="2">
        <v>331935.098</v>
      </c>
      <c r="M3836" s="2">
        <v>8825600.959999999</v>
      </c>
    </row>
    <row r="3837" spans="1:13" ht="14.25" customHeight="1">
      <c r="A3837" s="59" t="s">
        <v>151</v>
      </c>
      <c r="B3837" s="59" t="s">
        <v>12</v>
      </c>
      <c r="C3837" s="59" t="s">
        <v>114</v>
      </c>
      <c r="D3837" s="2">
        <v>404.21079999999995</v>
      </c>
      <c r="E3837" s="2">
        <v>72603417.264840007</v>
      </c>
      <c r="F3837" s="2">
        <v>16542496.943199998</v>
      </c>
      <c r="G3837" s="2">
        <v>14384860.6272</v>
      </c>
      <c r="H3837" s="2">
        <v>275714.31410526315</v>
      </c>
      <c r="I3837" s="2">
        <v>3412163.6639999999</v>
      </c>
      <c r="J3837" s="2">
        <v>11393744.199999999</v>
      </c>
      <c r="K3837" s="2">
        <v>0</v>
      </c>
      <c r="L3837" s="2">
        <v>94302.296000000002</v>
      </c>
      <c r="M3837" s="2">
        <v>2510903.7140000002</v>
      </c>
    </row>
    <row r="3838" spans="1:13" ht="14.25" customHeight="1">
      <c r="A3838" s="59" t="s">
        <v>151</v>
      </c>
      <c r="B3838" s="59" t="s">
        <v>12</v>
      </c>
      <c r="C3838" s="59" t="s">
        <v>114</v>
      </c>
      <c r="D3838" s="2">
        <v>8.0359999999999996</v>
      </c>
      <c r="E3838" s="2">
        <v>1323500.2703999998</v>
      </c>
      <c r="F3838" s="2">
        <v>328883.58279999997</v>
      </c>
      <c r="G3838" s="2">
        <v>285977.95199999999</v>
      </c>
      <c r="H3838" s="2">
        <v>4054.4943157894736</v>
      </c>
      <c r="I3838" s="2">
        <v>67825.447199999995</v>
      </c>
      <c r="J3838" s="2">
        <v>226518.43999999997</v>
      </c>
      <c r="K3838" s="2">
        <v>0</v>
      </c>
      <c r="L3838" s="2">
        <v>1877.0620000000001</v>
      </c>
      <c r="M3838" s="2">
        <v>49918.484000000004</v>
      </c>
    </row>
    <row r="3839" spans="1:13" ht="14.25" customHeight="1">
      <c r="A3839" s="59" t="s">
        <v>151</v>
      </c>
      <c r="B3839" s="59" t="s">
        <v>12</v>
      </c>
      <c r="C3839" s="59" t="s">
        <v>114</v>
      </c>
      <c r="D3839" s="2">
        <v>501.44639999999998</v>
      </c>
      <c r="E3839" s="2">
        <v>75820049.585280001</v>
      </c>
      <c r="F3839" s="2">
        <v>0</v>
      </c>
      <c r="G3839" s="2">
        <v>0</v>
      </c>
      <c r="H3839" s="2">
        <v>118073.78526315789</v>
      </c>
      <c r="I3839" s="2">
        <v>0</v>
      </c>
      <c r="J3839" s="2">
        <v>0</v>
      </c>
      <c r="K3839" s="2">
        <v>0</v>
      </c>
      <c r="L3839" s="2">
        <v>0</v>
      </c>
      <c r="M3839" s="2">
        <v>0</v>
      </c>
    </row>
    <row r="3840" spans="1:13" ht="14.25" customHeight="1">
      <c r="A3840" s="59" t="s">
        <v>151</v>
      </c>
      <c r="B3840" s="59" t="s">
        <v>7</v>
      </c>
      <c r="C3840" s="59" t="s">
        <v>114</v>
      </c>
      <c r="D3840" s="2">
        <v>52814.199199999995</v>
      </c>
      <c r="E3840" s="2">
        <v>7985649517.3778381</v>
      </c>
      <c r="F3840" s="2">
        <v>2258588528.7145996</v>
      </c>
      <c r="G3840" s="2">
        <v>1178130825.2159998</v>
      </c>
      <c r="H3840" s="2">
        <v>35907717.827368416</v>
      </c>
      <c r="I3840" s="2">
        <v>323747117.33039999</v>
      </c>
      <c r="J3840" s="2">
        <v>1071614648.2399999</v>
      </c>
      <c r="K3840" s="2">
        <v>0</v>
      </c>
      <c r="L3840" s="2">
        <v>18006506.936000001</v>
      </c>
      <c r="M3840" s="2">
        <v>328074759.89200002</v>
      </c>
    </row>
    <row r="3841" spans="1:13" ht="14.25" customHeight="1">
      <c r="A3841" s="59" t="s">
        <v>151</v>
      </c>
      <c r="B3841" s="59" t="s">
        <v>7</v>
      </c>
      <c r="C3841" s="59" t="s">
        <v>114</v>
      </c>
      <c r="D3841" s="2">
        <v>2242.0439999999999</v>
      </c>
      <c r="E3841" s="2">
        <v>403416582.02999997</v>
      </c>
      <c r="F3841" s="2">
        <v>95881301.308599994</v>
      </c>
      <c r="G3841" s="2">
        <v>50012957.971199997</v>
      </c>
      <c r="H3841" s="2">
        <v>1524537.094736842</v>
      </c>
      <c r="I3841" s="2">
        <v>13743881.4528</v>
      </c>
      <c r="J3841" s="2">
        <v>45491026.019999996</v>
      </c>
      <c r="K3841" s="2">
        <v>0</v>
      </c>
      <c r="L3841" s="2">
        <v>764462.13799999992</v>
      </c>
      <c r="M3841" s="2">
        <v>13927277.782</v>
      </c>
    </row>
    <row r="3842" spans="1:13" ht="14.25" customHeight="1">
      <c r="A3842" s="59" t="s">
        <v>151</v>
      </c>
      <c r="B3842" s="59" t="s">
        <v>7</v>
      </c>
      <c r="C3842" s="59" t="s">
        <v>114</v>
      </c>
      <c r="D3842" s="2">
        <v>570.55599999999993</v>
      </c>
      <c r="E3842" s="2">
        <v>89451450.007919997</v>
      </c>
      <c r="F3842" s="2">
        <v>24399707.103399999</v>
      </c>
      <c r="G3842" s="2">
        <v>12727441.727999998</v>
      </c>
      <c r="H3842" s="2">
        <v>389241.39789473679</v>
      </c>
      <c r="I3842" s="2">
        <v>3497473.5120000001</v>
      </c>
      <c r="J3842" s="2">
        <v>11576735.399999999</v>
      </c>
      <c r="K3842" s="2">
        <v>0</v>
      </c>
      <c r="L3842" s="2">
        <v>194527.12400000001</v>
      </c>
      <c r="M3842" s="2">
        <v>3544217.7760000005</v>
      </c>
    </row>
    <row r="3843" spans="1:13" ht="14.25" customHeight="1">
      <c r="A3843" s="59" t="s">
        <v>151</v>
      </c>
      <c r="B3843" s="59" t="s">
        <v>7</v>
      </c>
      <c r="C3843" s="59" t="s">
        <v>114</v>
      </c>
      <c r="D3843" s="2">
        <v>2282.2239999999997</v>
      </c>
      <c r="E3843" s="2">
        <v>164326290.00479999</v>
      </c>
      <c r="F3843" s="2">
        <v>67808010.6708</v>
      </c>
      <c r="G3843" s="2">
        <v>5490880.5887999991</v>
      </c>
      <c r="H3843" s="2">
        <v>1552914.8261052631</v>
      </c>
      <c r="I3843" s="2">
        <v>16441365.031199999</v>
      </c>
      <c r="J3843" s="2">
        <v>113768514.61999999</v>
      </c>
      <c r="K3843" s="2">
        <v>0</v>
      </c>
      <c r="L3843" s="2">
        <v>10867289.686000001</v>
      </c>
      <c r="M3843" s="2">
        <v>14176871.104000002</v>
      </c>
    </row>
    <row r="3844" spans="1:13" ht="14.25" customHeight="1">
      <c r="A3844" s="59" t="s">
        <v>151</v>
      </c>
      <c r="B3844" s="59" t="s">
        <v>7</v>
      </c>
      <c r="C3844" s="59" t="s">
        <v>114</v>
      </c>
      <c r="D3844" s="2">
        <v>4.8215999999999992</v>
      </c>
      <c r="E3844" s="2">
        <v>373183.16112</v>
      </c>
      <c r="F3844" s="2">
        <v>143256.3124</v>
      </c>
      <c r="G3844" s="2">
        <v>11600.966399999998</v>
      </c>
      <c r="H3844" s="2">
        <v>4054.4943157894736</v>
      </c>
      <c r="I3844" s="2">
        <v>34735.003199999999</v>
      </c>
      <c r="J3844" s="2">
        <v>240356.75999999998</v>
      </c>
      <c r="K3844" s="2">
        <v>0</v>
      </c>
      <c r="L3844" s="2">
        <v>22958.606</v>
      </c>
      <c r="M3844" s="2">
        <v>29950.91</v>
      </c>
    </row>
    <row r="3845" spans="1:13" ht="14.25" customHeight="1">
      <c r="A3845" s="59" t="s">
        <v>151</v>
      </c>
      <c r="B3845" s="59" t="s">
        <v>7</v>
      </c>
      <c r="C3845" s="59" t="s">
        <v>114</v>
      </c>
      <c r="D3845" s="2">
        <v>-68.305999999999997</v>
      </c>
      <c r="E3845" s="2">
        <v>-9344137.8491999991</v>
      </c>
      <c r="F3845" s="2">
        <v>-5250365.4047999997</v>
      </c>
      <c r="G3845" s="2">
        <v>0</v>
      </c>
      <c r="H3845" s="2">
        <v>-44603.166315789473</v>
      </c>
      <c r="I3845" s="2">
        <v>-103466.4192</v>
      </c>
      <c r="J3845" s="2">
        <v>-670689.48</v>
      </c>
      <c r="K3845" s="2">
        <v>0</v>
      </c>
      <c r="L3845" s="2">
        <v>0</v>
      </c>
      <c r="M3845" s="2">
        <v>-424308.016</v>
      </c>
    </row>
    <row r="3846" spans="1:13" ht="14.25" customHeight="1">
      <c r="A3846" s="59" t="s">
        <v>151</v>
      </c>
      <c r="B3846" s="59" t="s">
        <v>7</v>
      </c>
      <c r="C3846" s="59" t="s">
        <v>114</v>
      </c>
      <c r="D3846" s="2">
        <v>48.215999999999994</v>
      </c>
      <c r="E3846" s="2">
        <v>6826893.7967999997</v>
      </c>
      <c r="F3846" s="2">
        <v>3706140.0518</v>
      </c>
      <c r="G3846" s="2">
        <v>0</v>
      </c>
      <c r="H3846" s="2">
        <v>32435.954526315789</v>
      </c>
      <c r="I3846" s="2">
        <v>73035.432000000001</v>
      </c>
      <c r="J3846" s="2">
        <v>473427</v>
      </c>
      <c r="K3846" s="2">
        <v>0</v>
      </c>
      <c r="L3846" s="2">
        <v>0</v>
      </c>
      <c r="M3846" s="2">
        <v>299511.80600000004</v>
      </c>
    </row>
    <row r="3847" spans="1:13" ht="14.25" customHeight="1">
      <c r="A3847" s="59" t="s">
        <v>151</v>
      </c>
      <c r="B3847" s="59" t="s">
        <v>7</v>
      </c>
      <c r="C3847" s="59" t="s">
        <v>114</v>
      </c>
      <c r="D3847" s="2">
        <v>2925.1039999999998</v>
      </c>
      <c r="E3847" s="2">
        <v>400148962.01279992</v>
      </c>
      <c r="F3847" s="2">
        <v>63196220.224999994</v>
      </c>
      <c r="G3847" s="2">
        <v>61144859.443199992</v>
      </c>
      <c r="H3847" s="2">
        <v>1990820.0993684209</v>
      </c>
      <c r="I3847" s="2">
        <v>6762463.7400000002</v>
      </c>
      <c r="J3847" s="2">
        <v>41810052.579999998</v>
      </c>
      <c r="K3847" s="2">
        <v>0</v>
      </c>
      <c r="L3847" s="2">
        <v>18761.600000000002</v>
      </c>
      <c r="M3847" s="2">
        <v>18170356.138</v>
      </c>
    </row>
    <row r="3848" spans="1:13" ht="14.25" customHeight="1">
      <c r="A3848" s="59" t="s">
        <v>151</v>
      </c>
      <c r="B3848" s="59" t="s">
        <v>7</v>
      </c>
      <c r="C3848" s="59" t="s">
        <v>114</v>
      </c>
      <c r="D3848" s="2">
        <v>538.41200000000003</v>
      </c>
      <c r="E3848" s="2">
        <v>82352807.459999993</v>
      </c>
      <c r="F3848" s="2">
        <v>17353059.6534</v>
      </c>
      <c r="G3848" s="2">
        <v>16789773.945599999</v>
      </c>
      <c r="H3848" s="2">
        <v>364914.43199999997</v>
      </c>
      <c r="I3848" s="2">
        <v>1856911.9104000002</v>
      </c>
      <c r="J3848" s="2">
        <v>11480633.859999999</v>
      </c>
      <c r="K3848" s="2">
        <v>0</v>
      </c>
      <c r="L3848" s="2">
        <v>5149.518</v>
      </c>
      <c r="M3848" s="2">
        <v>3344543.8400000003</v>
      </c>
    </row>
    <row r="3849" spans="1:13" ht="14.25" customHeight="1">
      <c r="A3849" s="59" t="s">
        <v>151</v>
      </c>
      <c r="B3849" s="59" t="s">
        <v>7</v>
      </c>
      <c r="C3849" s="59" t="s">
        <v>114</v>
      </c>
      <c r="D3849" s="2">
        <v>28.125999999999998</v>
      </c>
      <c r="E3849" s="2">
        <v>3980047.5791999996</v>
      </c>
      <c r="F3849" s="2">
        <v>906503.06279999996</v>
      </c>
      <c r="G3849" s="2">
        <v>877078.55999999994</v>
      </c>
      <c r="H3849" s="2">
        <v>20274.957473684204</v>
      </c>
      <c r="I3849" s="2">
        <v>97001.539199999999</v>
      </c>
      <c r="J3849" s="2">
        <v>599734.88</v>
      </c>
      <c r="K3849" s="2">
        <v>0</v>
      </c>
      <c r="L3849" s="2">
        <v>269.69800000000004</v>
      </c>
      <c r="M3849" s="2">
        <v>174714.69399999999</v>
      </c>
    </row>
    <row r="3850" spans="1:13" ht="14.25" customHeight="1">
      <c r="A3850" s="59" t="s">
        <v>151</v>
      </c>
      <c r="B3850" s="59" t="s">
        <v>7</v>
      </c>
      <c r="C3850" s="59" t="s">
        <v>114</v>
      </c>
      <c r="D3850" s="2">
        <v>27475.887599999998</v>
      </c>
      <c r="E3850" s="2">
        <v>3535766653.4189997</v>
      </c>
      <c r="F3850" s="2">
        <v>1015828943.4949999</v>
      </c>
      <c r="G3850" s="2">
        <v>626254982.55359995</v>
      </c>
      <c r="H3850" s="2">
        <v>18679638.255157895</v>
      </c>
      <c r="I3850" s="2">
        <v>184285401.1128</v>
      </c>
      <c r="J3850" s="2">
        <v>581318987.89999998</v>
      </c>
      <c r="K3850" s="2">
        <v>0</v>
      </c>
      <c r="L3850" s="2">
        <v>11052804.927999999</v>
      </c>
      <c r="M3850" s="2">
        <v>170676548.24000001</v>
      </c>
    </row>
    <row r="3851" spans="1:13" ht="14.25" customHeight="1">
      <c r="A3851" s="59" t="s">
        <v>151</v>
      </c>
      <c r="B3851" s="59" t="s">
        <v>7</v>
      </c>
      <c r="C3851" s="59" t="s">
        <v>114</v>
      </c>
      <c r="D3851" s="2">
        <v>1891.6743999999999</v>
      </c>
      <c r="E3851" s="2">
        <v>289341057.85199994</v>
      </c>
      <c r="F3851" s="2">
        <v>69938647.855399996</v>
      </c>
      <c r="G3851" s="2">
        <v>43115766.623999991</v>
      </c>
      <c r="H3851" s="2">
        <v>1285315.715368421</v>
      </c>
      <c r="I3851" s="2">
        <v>12689314.2864</v>
      </c>
      <c r="J3851" s="2">
        <v>40022050.780000001</v>
      </c>
      <c r="K3851" s="2">
        <v>0</v>
      </c>
      <c r="L3851" s="2">
        <v>761051.67599999998</v>
      </c>
      <c r="M3851" s="2">
        <v>11750829.354</v>
      </c>
    </row>
    <row r="3852" spans="1:13" ht="14.25" customHeight="1">
      <c r="A3852" s="59" t="s">
        <v>151</v>
      </c>
      <c r="B3852" s="59" t="s">
        <v>9</v>
      </c>
      <c r="C3852" s="59" t="s">
        <v>114</v>
      </c>
      <c r="D3852" s="2">
        <v>505.46439999999996</v>
      </c>
      <c r="E3852" s="2">
        <v>68301038.975400001</v>
      </c>
      <c r="F3852" s="2">
        <v>18687856.981799997</v>
      </c>
      <c r="G3852" s="2">
        <v>11520994.751999998</v>
      </c>
      <c r="H3852" s="2">
        <v>344643.203368421</v>
      </c>
      <c r="I3852" s="2">
        <v>3390234.4367999998</v>
      </c>
      <c r="J3852" s="2">
        <v>10694323.559999999</v>
      </c>
      <c r="K3852" s="2">
        <v>0</v>
      </c>
      <c r="L3852" s="2">
        <v>203336.95800000001</v>
      </c>
      <c r="M3852" s="2">
        <v>3139877.3339999998</v>
      </c>
    </row>
    <row r="3853" spans="1:13" ht="14.25" customHeight="1">
      <c r="A3853" s="59" t="s">
        <v>151</v>
      </c>
      <c r="B3853" s="59" t="s">
        <v>9</v>
      </c>
      <c r="C3853" s="59" t="s">
        <v>114</v>
      </c>
      <c r="D3853" s="2">
        <v>16.071999999999999</v>
      </c>
      <c r="E3853" s="2">
        <v>2458292.7599999998</v>
      </c>
      <c r="F3853" s="2">
        <v>594207.5469999999</v>
      </c>
      <c r="G3853" s="2">
        <v>366327.45599999995</v>
      </c>
      <c r="H3853" s="2">
        <v>12165.968842105263</v>
      </c>
      <c r="I3853" s="2">
        <v>107798.77440000001</v>
      </c>
      <c r="J3853" s="2">
        <v>340041.69999999995</v>
      </c>
      <c r="K3853" s="2">
        <v>0</v>
      </c>
      <c r="L3853" s="2">
        <v>6464.634</v>
      </c>
      <c r="M3853" s="2">
        <v>99836.968000000008</v>
      </c>
    </row>
    <row r="3854" spans="1:13" ht="14.25" customHeight="1">
      <c r="A3854" s="59" t="s">
        <v>151</v>
      </c>
      <c r="B3854" s="59" t="s">
        <v>9</v>
      </c>
      <c r="C3854" s="59" t="s">
        <v>114</v>
      </c>
      <c r="D3854" s="2">
        <v>2539.3759999999997</v>
      </c>
      <c r="E3854" s="2">
        <v>164540137.60799998</v>
      </c>
      <c r="F3854" s="2">
        <v>66396444.515999995</v>
      </c>
      <c r="G3854" s="2">
        <v>6394649.1647999994</v>
      </c>
      <c r="H3854" s="2">
        <v>1727269.2682105263</v>
      </c>
      <c r="I3854" s="2">
        <v>18977951.030400001</v>
      </c>
      <c r="J3854" s="2">
        <v>135635087.25999999</v>
      </c>
      <c r="K3854" s="2">
        <v>0</v>
      </c>
      <c r="L3854" s="2">
        <v>13830547.302000001</v>
      </c>
      <c r="M3854" s="2">
        <v>15774265.298</v>
      </c>
    </row>
    <row r="3855" spans="1:13" ht="14.25" customHeight="1">
      <c r="A3855" s="59" t="s">
        <v>151</v>
      </c>
      <c r="B3855" s="59" t="s">
        <v>12</v>
      </c>
      <c r="C3855" s="59" t="s">
        <v>114</v>
      </c>
      <c r="D3855" s="2">
        <v>262.77719999999999</v>
      </c>
      <c r="E3855" s="2">
        <v>356528047.07797199</v>
      </c>
      <c r="F3855" s="2">
        <v>9943257.2207999993</v>
      </c>
      <c r="G3855" s="2">
        <v>6394281.5423999988</v>
      </c>
      <c r="H3855" s="2">
        <v>178405.20757894733</v>
      </c>
      <c r="I3855" s="2">
        <v>1113278.0183999999</v>
      </c>
      <c r="J3855" s="2">
        <v>3911072.82</v>
      </c>
      <c r="K3855" s="2">
        <v>28167.82</v>
      </c>
      <c r="L3855" s="2">
        <v>671613.86600000004</v>
      </c>
      <c r="M3855" s="2">
        <v>1632336.7719999999</v>
      </c>
    </row>
    <row r="3856" spans="1:13" ht="14.25" customHeight="1">
      <c r="A3856" s="59" t="s">
        <v>151</v>
      </c>
      <c r="B3856" s="59" t="s">
        <v>12</v>
      </c>
      <c r="C3856" s="59" t="s">
        <v>114</v>
      </c>
      <c r="D3856" s="2">
        <v>106.07519999999998</v>
      </c>
      <c r="E3856" s="2">
        <v>17668680.875999998</v>
      </c>
      <c r="F3856" s="2">
        <v>4014654.2359999996</v>
      </c>
      <c r="G3856" s="2">
        <v>2582701.6511999997</v>
      </c>
      <c r="H3856" s="2">
        <v>72980.897684210518</v>
      </c>
      <c r="I3856" s="2">
        <v>440824.22639999999</v>
      </c>
      <c r="J3856" s="2">
        <v>1593245.24</v>
      </c>
      <c r="K3856" s="2">
        <v>10476.32</v>
      </c>
      <c r="L3856" s="2">
        <v>249813.40999999997</v>
      </c>
      <c r="M3856" s="2">
        <v>658925.43200000003</v>
      </c>
    </row>
    <row r="3857" spans="1:13" ht="14.25" customHeight="1">
      <c r="A3857" s="59" t="s">
        <v>151</v>
      </c>
      <c r="B3857" s="59" t="s">
        <v>12</v>
      </c>
      <c r="C3857" s="59" t="s">
        <v>114</v>
      </c>
      <c r="D3857" s="2">
        <v>25.715199999999999</v>
      </c>
      <c r="E3857" s="2">
        <v>3850450.2035999992</v>
      </c>
      <c r="F3857" s="2">
        <v>973249.84919999994</v>
      </c>
      <c r="G3857" s="2">
        <v>626110.54079999996</v>
      </c>
      <c r="H3857" s="2">
        <v>16220.463157894736</v>
      </c>
      <c r="I3857" s="2">
        <v>106864.46639999999</v>
      </c>
      <c r="J3857" s="2">
        <v>386242.13999999996</v>
      </c>
      <c r="K3857" s="2">
        <v>2538.7199999999998</v>
      </c>
      <c r="L3857" s="2">
        <v>60562.985999999997</v>
      </c>
      <c r="M3857" s="2">
        <v>159739.69</v>
      </c>
    </row>
    <row r="3858" spans="1:13" ht="14.25" customHeight="1">
      <c r="A3858" s="59" t="s">
        <v>151</v>
      </c>
      <c r="B3858" s="59" t="s">
        <v>12</v>
      </c>
      <c r="C3858" s="59" t="s">
        <v>114</v>
      </c>
      <c r="D3858" s="2">
        <v>2757.9551999999999</v>
      </c>
      <c r="E3858" s="2">
        <v>441802083.60287988</v>
      </c>
      <c r="F3858" s="2">
        <v>105530206.44219999</v>
      </c>
      <c r="G3858" s="2">
        <v>91265699.2896</v>
      </c>
      <c r="H3858" s="2">
        <v>1873232.3065263156</v>
      </c>
      <c r="I3858" s="2">
        <v>9567376.7976000011</v>
      </c>
      <c r="J3858" s="2">
        <v>59151866.039999999</v>
      </c>
      <c r="K3858" s="2">
        <v>0</v>
      </c>
      <c r="L3858" s="2">
        <v>26543.154000000002</v>
      </c>
      <c r="M3858" s="2">
        <v>17132049.506000001</v>
      </c>
    </row>
    <row r="3859" spans="1:13" ht="14.25" customHeight="1">
      <c r="A3859" s="59" t="s">
        <v>151</v>
      </c>
      <c r="B3859" s="59" t="s">
        <v>9</v>
      </c>
      <c r="C3859" s="59" t="s">
        <v>114</v>
      </c>
      <c r="D3859" s="2">
        <v>310.18959999999998</v>
      </c>
      <c r="E3859" s="2">
        <v>55743785.198639996</v>
      </c>
      <c r="F3859" s="2">
        <v>11869071.7468</v>
      </c>
      <c r="G3859" s="2">
        <v>10264732.1856</v>
      </c>
      <c r="H3859" s="2">
        <v>210837.43326315787</v>
      </c>
      <c r="I3859" s="2">
        <v>1076051.8223999999</v>
      </c>
      <c r="J3859" s="2">
        <v>6652864.1799999997</v>
      </c>
      <c r="K3859" s="2">
        <v>0</v>
      </c>
      <c r="L3859" s="2">
        <v>2983.8159999999998</v>
      </c>
      <c r="M3859" s="2">
        <v>1926856.0080000001</v>
      </c>
    </row>
    <row r="3860" spans="1:13" ht="14.25" customHeight="1">
      <c r="A3860" s="59" t="s">
        <v>151</v>
      </c>
      <c r="B3860" s="59" t="s">
        <v>9</v>
      </c>
      <c r="C3860" s="59" t="s">
        <v>114</v>
      </c>
      <c r="D3860" s="2">
        <v>28.929600000000001</v>
      </c>
      <c r="E3860" s="2">
        <v>4764600.9734399999</v>
      </c>
      <c r="F3860" s="2">
        <v>1106961.3615999999</v>
      </c>
      <c r="G3860" s="2">
        <v>957330.45119999989</v>
      </c>
      <c r="H3860" s="2">
        <v>20274.957473684204</v>
      </c>
      <c r="I3860" s="2">
        <v>100357.9632</v>
      </c>
      <c r="J3860" s="2">
        <v>620474.31999999995</v>
      </c>
      <c r="K3860" s="2">
        <v>0</v>
      </c>
      <c r="L3860" s="2">
        <v>278.71800000000002</v>
      </c>
      <c r="M3860" s="2">
        <v>179707.264</v>
      </c>
    </row>
    <row r="3861" spans="1:13" ht="14.25" customHeight="1">
      <c r="A3861" s="59" t="s">
        <v>151</v>
      </c>
      <c r="B3861" s="59" t="s">
        <v>9</v>
      </c>
      <c r="C3861" s="59" t="s">
        <v>114</v>
      </c>
      <c r="D3861" s="2">
        <v>7872.0655999999999</v>
      </c>
      <c r="E3861" s="2">
        <v>1261041145.3886399</v>
      </c>
      <c r="F3861" s="2">
        <v>380320068.55299997</v>
      </c>
      <c r="G3861" s="2">
        <v>330705307.52639997</v>
      </c>
      <c r="H3861" s="2">
        <v>5352099.0517894737</v>
      </c>
      <c r="I3861" s="2">
        <v>78433582.888799995</v>
      </c>
      <c r="J3861" s="2">
        <v>261945181.25999999</v>
      </c>
      <c r="K3861" s="2">
        <v>0</v>
      </c>
      <c r="L3861" s="2">
        <v>2171098.6660000002</v>
      </c>
      <c r="M3861" s="2">
        <v>48900221.611999996</v>
      </c>
    </row>
    <row r="3862" spans="1:13" ht="14.25" customHeight="1">
      <c r="A3862" s="59" t="s">
        <v>151</v>
      </c>
      <c r="B3862" s="59" t="s">
        <v>9</v>
      </c>
      <c r="C3862" s="59" t="s">
        <v>114</v>
      </c>
      <c r="D3862" s="2">
        <v>19.286399999999997</v>
      </c>
      <c r="E3862" s="2">
        <v>3470250.1680000001</v>
      </c>
      <c r="F3862" s="2">
        <v>789312.00839999993</v>
      </c>
      <c r="G3862" s="2">
        <v>686351.80799999996</v>
      </c>
      <c r="H3862" s="2">
        <v>12165.968842105263</v>
      </c>
      <c r="I3862" s="2">
        <v>162792.76319999999</v>
      </c>
      <c r="J3862" s="2">
        <v>543640.31999999995</v>
      </c>
      <c r="K3862" s="2">
        <v>0</v>
      </c>
      <c r="L3862" s="2">
        <v>4502.7840000000006</v>
      </c>
      <c r="M3862" s="2">
        <v>119804.542</v>
      </c>
    </row>
    <row r="3863" spans="1:13" ht="14.25" customHeight="1">
      <c r="A3863" s="59" t="s">
        <v>151</v>
      </c>
      <c r="B3863" s="59" t="s">
        <v>9</v>
      </c>
      <c r="C3863" s="59" t="s">
        <v>114</v>
      </c>
      <c r="D3863" s="2">
        <v>61.877199999999988</v>
      </c>
      <c r="E3863" s="2">
        <v>10016087.114879999</v>
      </c>
      <c r="F3863" s="2">
        <v>2532396.9061999996</v>
      </c>
      <c r="G3863" s="2">
        <v>2202033.7727999999</v>
      </c>
      <c r="H3863" s="2">
        <v>40542.457263157899</v>
      </c>
      <c r="I3863" s="2">
        <v>522256.91759999999</v>
      </c>
      <c r="J3863" s="2">
        <v>1744188.38</v>
      </c>
      <c r="K3863" s="2">
        <v>0</v>
      </c>
      <c r="L3863" s="2">
        <v>14455.452000000001</v>
      </c>
      <c r="M3863" s="2">
        <v>384372.86800000002</v>
      </c>
    </row>
    <row r="3864" spans="1:13" ht="14.25" customHeight="1">
      <c r="A3864" s="59" t="s">
        <v>151</v>
      </c>
      <c r="B3864" s="59" t="s">
        <v>7</v>
      </c>
      <c r="C3864" s="59" t="s">
        <v>114</v>
      </c>
      <c r="D3864" s="2">
        <v>64309.697199999988</v>
      </c>
      <c r="E3864" s="2">
        <v>9723799852.8224392</v>
      </c>
      <c r="F3864" s="2">
        <v>2955561114.6222</v>
      </c>
      <c r="G3864" s="2">
        <v>1541687500.1664</v>
      </c>
      <c r="H3864" s="2">
        <v>43725027.728842095</v>
      </c>
      <c r="I3864" s="2">
        <v>423651583.36800003</v>
      </c>
      <c r="J3864" s="2">
        <v>1402301686.5599999</v>
      </c>
      <c r="K3864" s="2">
        <v>0</v>
      </c>
      <c r="L3864" s="2">
        <v>23563092.124000002</v>
      </c>
      <c r="M3864" s="2">
        <v>399483259.49400002</v>
      </c>
    </row>
    <row r="3865" spans="1:13" ht="14.25" customHeight="1">
      <c r="A3865" s="59" t="s">
        <v>151</v>
      </c>
      <c r="B3865" s="59" t="s">
        <v>7</v>
      </c>
      <c r="C3865" s="59" t="s">
        <v>114</v>
      </c>
      <c r="D3865" s="2">
        <v>659.75559999999996</v>
      </c>
      <c r="E3865" s="2">
        <v>118711474.49699999</v>
      </c>
      <c r="F3865" s="2">
        <v>28214323.8072</v>
      </c>
      <c r="G3865" s="2">
        <v>14717210.169600001</v>
      </c>
      <c r="H3865" s="2">
        <v>450057.56968421047</v>
      </c>
      <c r="I3865" s="2">
        <v>4044268.6343999999</v>
      </c>
      <c r="J3865" s="2">
        <v>13386596.76</v>
      </c>
      <c r="K3865" s="2">
        <v>0</v>
      </c>
      <c r="L3865" s="2">
        <v>224950.682</v>
      </c>
      <c r="M3865" s="2">
        <v>4098313.67</v>
      </c>
    </row>
    <row r="3866" spans="1:13" ht="14.25" customHeight="1">
      <c r="A3866" s="59" t="s">
        <v>151</v>
      </c>
      <c r="B3866" s="59" t="s">
        <v>7</v>
      </c>
      <c r="C3866" s="59" t="s">
        <v>114</v>
      </c>
      <c r="D3866" s="2">
        <v>771.4559999999999</v>
      </c>
      <c r="E3866" s="2">
        <v>120370312.94904</v>
      </c>
      <c r="F3866" s="2">
        <v>32991152.5944</v>
      </c>
      <c r="G3866" s="2">
        <v>17208936.691199999</v>
      </c>
      <c r="H3866" s="2">
        <v>523045.92505263159</v>
      </c>
      <c r="I3866" s="2">
        <v>4728981.7872000001</v>
      </c>
      <c r="J3866" s="2">
        <v>15653046.42</v>
      </c>
      <c r="K3866" s="2">
        <v>0</v>
      </c>
      <c r="L3866" s="2">
        <v>263024.10200000001</v>
      </c>
      <c r="M3866" s="2">
        <v>4792181.6800000006</v>
      </c>
    </row>
    <row r="3867" spans="1:13" ht="14.25" customHeight="1">
      <c r="A3867" s="59" t="s">
        <v>151</v>
      </c>
      <c r="B3867" s="59" t="s">
        <v>7</v>
      </c>
      <c r="C3867" s="59" t="s">
        <v>114</v>
      </c>
      <c r="D3867" s="2">
        <v>1735.7760000000001</v>
      </c>
      <c r="E3867" s="2">
        <v>124980558.59519999</v>
      </c>
      <c r="F3867" s="2">
        <v>58257581.625</v>
      </c>
      <c r="G3867" s="2">
        <v>4717518.7775999997</v>
      </c>
      <c r="H3867" s="2">
        <v>1179890.1625263155</v>
      </c>
      <c r="I3867" s="2">
        <v>14125681.3248</v>
      </c>
      <c r="J3867" s="2">
        <v>97744781.459999993</v>
      </c>
      <c r="K3867" s="2">
        <v>0</v>
      </c>
      <c r="L3867" s="2">
        <v>9336684.0820000004</v>
      </c>
      <c r="M3867" s="2">
        <v>10782408.780000001</v>
      </c>
    </row>
    <row r="3868" spans="1:13" ht="14.25" customHeight="1">
      <c r="A3868" s="59" t="s">
        <v>151</v>
      </c>
      <c r="B3868" s="59" t="s">
        <v>7</v>
      </c>
      <c r="C3868" s="59" t="s">
        <v>114</v>
      </c>
      <c r="D3868" s="2">
        <v>200.89999999999998</v>
      </c>
      <c r="E3868" s="2">
        <v>17357217.57</v>
      </c>
      <c r="F3868" s="2">
        <v>5969010.8955999995</v>
      </c>
      <c r="G3868" s="2">
        <v>483354.96960000001</v>
      </c>
      <c r="H3868" s="2">
        <v>137855.29263157895</v>
      </c>
      <c r="I3868" s="2">
        <v>1447298.8848000001</v>
      </c>
      <c r="J3868" s="2">
        <v>10014839.58</v>
      </c>
      <c r="K3868" s="2">
        <v>0</v>
      </c>
      <c r="L3868" s="2">
        <v>956625.12</v>
      </c>
      <c r="M3868" s="2">
        <v>1247963.9040000001</v>
      </c>
    </row>
    <row r="3869" spans="1:13" ht="14.25" customHeight="1">
      <c r="A3869" s="59" t="s">
        <v>151</v>
      </c>
      <c r="B3869" s="59" t="s">
        <v>7</v>
      </c>
      <c r="C3869" s="59" t="s">
        <v>114</v>
      </c>
      <c r="D3869" s="2">
        <v>3072.9663999999998</v>
      </c>
      <c r="E3869" s="2">
        <v>420376272.18047994</v>
      </c>
      <c r="F3869" s="2">
        <v>99041944.904799998</v>
      </c>
      <c r="G3869" s="2">
        <v>95827025.779200003</v>
      </c>
      <c r="H3869" s="2">
        <v>2088130.448842105</v>
      </c>
      <c r="I3869" s="2">
        <v>10598226.7104</v>
      </c>
      <c r="J3869" s="2">
        <v>65525264.379999995</v>
      </c>
      <c r="K3869" s="2">
        <v>0</v>
      </c>
      <c r="L3869" s="2">
        <v>29405.199999999997</v>
      </c>
      <c r="M3869" s="2">
        <v>19088857.326000001</v>
      </c>
    </row>
    <row r="3870" spans="1:13" ht="14.25" customHeight="1">
      <c r="A3870" s="59" t="s">
        <v>151</v>
      </c>
      <c r="B3870" s="59" t="s">
        <v>7</v>
      </c>
      <c r="C3870" s="59" t="s">
        <v>114</v>
      </c>
      <c r="D3870" s="2">
        <v>118.93279999999999</v>
      </c>
      <c r="E3870" s="2">
        <v>18191366.423999999</v>
      </c>
      <c r="F3870" s="2">
        <v>3833212.3603999997</v>
      </c>
      <c r="G3870" s="2">
        <v>3708788.1024000002</v>
      </c>
      <c r="H3870" s="2">
        <v>81094.858105263134</v>
      </c>
      <c r="I3870" s="2">
        <v>410183.35200000001</v>
      </c>
      <c r="J3870" s="2">
        <v>2536015.6399999997</v>
      </c>
      <c r="K3870" s="2">
        <v>0</v>
      </c>
      <c r="L3870" s="2">
        <v>1141.932</v>
      </c>
      <c r="M3870" s="2">
        <v>738794.826</v>
      </c>
    </row>
    <row r="3871" spans="1:13" ht="14.25" customHeight="1">
      <c r="A3871" s="59" t="s">
        <v>151</v>
      </c>
      <c r="B3871" s="59" t="s">
        <v>7</v>
      </c>
      <c r="C3871" s="59" t="s">
        <v>114</v>
      </c>
      <c r="D3871" s="2">
        <v>72.323999999999998</v>
      </c>
      <c r="E3871" s="2">
        <v>9821953.5875999983</v>
      </c>
      <c r="F3871" s="2">
        <v>2331009.5801999997</v>
      </c>
      <c r="G3871" s="2">
        <v>2255343.7439999995</v>
      </c>
      <c r="H3871" s="2">
        <v>48652.688842105257</v>
      </c>
      <c r="I3871" s="2">
        <v>249434.55360000001</v>
      </c>
      <c r="J3871" s="2">
        <v>1542174</v>
      </c>
      <c r="K3871" s="2">
        <v>0</v>
      </c>
      <c r="L3871" s="2">
        <v>690.03000000000009</v>
      </c>
      <c r="M3871" s="2">
        <v>449267.25799999997</v>
      </c>
    </row>
    <row r="3872" spans="1:13" ht="14.25" customHeight="1">
      <c r="A3872" s="59" t="s">
        <v>151</v>
      </c>
      <c r="B3872" s="59" t="s">
        <v>7</v>
      </c>
      <c r="C3872" s="59" t="s">
        <v>114</v>
      </c>
      <c r="D3872" s="2">
        <v>33199.930399999997</v>
      </c>
      <c r="E3872" s="2">
        <v>4272831042.4799995</v>
      </c>
      <c r="F3872" s="2">
        <v>1260553684.6281998</v>
      </c>
      <c r="G3872" s="2">
        <v>777126933.69599986</v>
      </c>
      <c r="H3872" s="2">
        <v>22572073.364210527</v>
      </c>
      <c r="I3872" s="2">
        <v>228681848.6568</v>
      </c>
      <c r="J3872" s="2">
        <v>721365310.25999999</v>
      </c>
      <c r="K3872" s="2">
        <v>0</v>
      </c>
      <c r="L3872" s="2">
        <v>13715546.812000001</v>
      </c>
      <c r="M3872" s="2">
        <v>206233538.87400001</v>
      </c>
    </row>
    <row r="3873" spans="1:13" ht="14.25" customHeight="1">
      <c r="A3873" s="59" t="s">
        <v>151</v>
      </c>
      <c r="B3873" s="59" t="s">
        <v>7</v>
      </c>
      <c r="C3873" s="59" t="s">
        <v>114</v>
      </c>
      <c r="D3873" s="2">
        <v>430.72959999999995</v>
      </c>
      <c r="E3873" s="2">
        <v>65882245.968000002</v>
      </c>
      <c r="F3873" s="2">
        <v>15924805.211199999</v>
      </c>
      <c r="G3873" s="2">
        <v>9817582.1183999982</v>
      </c>
      <c r="H3873" s="2">
        <v>291938.50610526314</v>
      </c>
      <c r="I3873" s="2">
        <v>2888967.1247999999</v>
      </c>
      <c r="J3873" s="2">
        <v>9113101.1600000001</v>
      </c>
      <c r="K3873" s="2">
        <v>0</v>
      </c>
      <c r="L3873" s="2">
        <v>173275.10199999998</v>
      </c>
      <c r="M3873" s="2">
        <v>2675635.0719999997</v>
      </c>
    </row>
    <row r="3874" spans="1:13" ht="14.25" customHeight="1">
      <c r="A3874" s="59" t="s">
        <v>151</v>
      </c>
      <c r="B3874" s="59" t="s">
        <v>7</v>
      </c>
      <c r="C3874" s="59" t="s">
        <v>114</v>
      </c>
      <c r="D3874" s="2">
        <v>248.31239999999997</v>
      </c>
      <c r="E3874" s="2">
        <v>34644863.0682</v>
      </c>
      <c r="F3874" s="2">
        <v>9180521.9125999995</v>
      </c>
      <c r="G3874" s="2">
        <v>5659756.2431999994</v>
      </c>
      <c r="H3874" s="2">
        <v>170293.73305263158</v>
      </c>
      <c r="I3874" s="2">
        <v>1665472.6440000001</v>
      </c>
      <c r="J3874" s="2">
        <v>5253649.8</v>
      </c>
      <c r="K3874" s="2">
        <v>0</v>
      </c>
      <c r="L3874" s="2">
        <v>99889.284</v>
      </c>
      <c r="M3874" s="2">
        <v>1542483.1400000001</v>
      </c>
    </row>
    <row r="3875" spans="1:13" ht="14.25" customHeight="1">
      <c r="A3875" s="59" t="s">
        <v>151</v>
      </c>
      <c r="B3875" s="59" t="s">
        <v>9</v>
      </c>
      <c r="C3875" s="59" t="s">
        <v>114</v>
      </c>
      <c r="D3875" s="2">
        <v>-2.4107999999999996</v>
      </c>
      <c r="E3875" s="2">
        <v>-310269.95999999996</v>
      </c>
      <c r="F3875" s="2">
        <v>-156160.88199999998</v>
      </c>
      <c r="G3875" s="2">
        <v>0</v>
      </c>
      <c r="H3875" s="2">
        <v>0</v>
      </c>
      <c r="I3875" s="2">
        <v>-1506.4056</v>
      </c>
      <c r="J3875" s="2">
        <v>-11610.38</v>
      </c>
      <c r="K3875" s="2">
        <v>0</v>
      </c>
      <c r="L3875" s="2">
        <v>0</v>
      </c>
      <c r="M3875" s="2">
        <v>-14975.906000000001</v>
      </c>
    </row>
    <row r="3876" spans="1:13" ht="14.25" customHeight="1">
      <c r="A3876" s="59" t="s">
        <v>151</v>
      </c>
      <c r="B3876" s="59" t="s">
        <v>9</v>
      </c>
      <c r="C3876" s="59" t="s">
        <v>114</v>
      </c>
      <c r="D3876" s="2">
        <v>10736.096</v>
      </c>
      <c r="E3876" s="2">
        <v>695650708.36799991</v>
      </c>
      <c r="F3876" s="2">
        <v>335344059.42459995</v>
      </c>
      <c r="G3876" s="2">
        <v>32297014.886399996</v>
      </c>
      <c r="H3876" s="2">
        <v>7298315.9848421048</v>
      </c>
      <c r="I3876" s="2">
        <v>95850698.457599998</v>
      </c>
      <c r="J3876" s="2">
        <v>685043042.07999992</v>
      </c>
      <c r="K3876" s="2">
        <v>0</v>
      </c>
      <c r="L3876" s="2">
        <v>69853014.131999999</v>
      </c>
      <c r="M3876" s="2">
        <v>66691195.648000002</v>
      </c>
    </row>
    <row r="3877" spans="1:13" ht="14.25" customHeight="1">
      <c r="A3877" s="59" t="s">
        <v>151</v>
      </c>
      <c r="B3877" s="59" t="s">
        <v>9</v>
      </c>
      <c r="C3877" s="59" t="s">
        <v>114</v>
      </c>
      <c r="D3877" s="2">
        <v>108.486</v>
      </c>
      <c r="E3877" s="2">
        <v>8494356.1625999995</v>
      </c>
      <c r="F3877" s="2">
        <v>2836554.6845999998</v>
      </c>
      <c r="G3877" s="2">
        <v>273185.16479999997</v>
      </c>
      <c r="H3877" s="2">
        <v>72980.897684210518</v>
      </c>
      <c r="I3877" s="2">
        <v>810767.68559999997</v>
      </c>
      <c r="J3877" s="2">
        <v>5794543.1200000001</v>
      </c>
      <c r="K3877" s="2">
        <v>0</v>
      </c>
      <c r="L3877" s="2">
        <v>590861.41399999999</v>
      </c>
      <c r="M3877" s="2">
        <v>673900.43599999999</v>
      </c>
    </row>
    <row r="3878" spans="1:13" ht="14.25" customHeight="1">
      <c r="A3878" s="59" t="s">
        <v>151</v>
      </c>
      <c r="B3878" s="59" t="s">
        <v>9</v>
      </c>
      <c r="C3878" s="59" t="s">
        <v>114</v>
      </c>
      <c r="D3878" s="2">
        <v>2442.9439999999995</v>
      </c>
      <c r="E3878" s="2">
        <v>2200613454.0011158</v>
      </c>
      <c r="F3878" s="2">
        <v>94831008.219999999</v>
      </c>
      <c r="G3878" s="2">
        <v>61006557.849599995</v>
      </c>
      <c r="H3878" s="2">
        <v>1662397.3591578945</v>
      </c>
      <c r="I3878" s="2">
        <v>10412776.7568</v>
      </c>
      <c r="J3878" s="2">
        <v>37634409.219999999</v>
      </c>
      <c r="K3878" s="2">
        <v>247414.49999999997</v>
      </c>
      <c r="L3878" s="2">
        <v>5900968.7879999997</v>
      </c>
      <c r="M3878" s="2">
        <v>15175242.588000001</v>
      </c>
    </row>
    <row r="3879" spans="1:13" ht="14.25" customHeight="1">
      <c r="A3879" s="59" t="s">
        <v>151</v>
      </c>
      <c r="B3879" s="59" t="s">
        <v>9</v>
      </c>
      <c r="C3879" s="59" t="s">
        <v>114</v>
      </c>
      <c r="D3879" s="2">
        <v>12.8576</v>
      </c>
      <c r="E3879" s="2">
        <v>2141658.2879999997</v>
      </c>
      <c r="F3879" s="2">
        <v>486625.72</v>
      </c>
      <c r="G3879" s="2">
        <v>313054.48320000002</v>
      </c>
      <c r="H3879" s="2">
        <v>8104.0168421052622</v>
      </c>
      <c r="I3879" s="2">
        <v>53432.675999999999</v>
      </c>
      <c r="J3879" s="2">
        <v>193119.84</v>
      </c>
      <c r="K3879" s="2">
        <v>1270.1799999999998</v>
      </c>
      <c r="L3879" s="2">
        <v>30280.14</v>
      </c>
      <c r="M3879" s="2">
        <v>79869.394</v>
      </c>
    </row>
    <row r="3880" spans="1:13" ht="14.25" customHeight="1">
      <c r="A3880" s="59" t="s">
        <v>151</v>
      </c>
      <c r="B3880" s="59" t="s">
        <v>9</v>
      </c>
      <c r="C3880" s="59" t="s">
        <v>114</v>
      </c>
      <c r="D3880" s="2">
        <v>52.233999999999995</v>
      </c>
      <c r="E3880" s="2">
        <v>7756749</v>
      </c>
      <c r="F3880" s="2">
        <v>1976914.2035999999</v>
      </c>
      <c r="G3880" s="2">
        <v>1271783.7887999997</v>
      </c>
      <c r="H3880" s="2">
        <v>36492.934736842093</v>
      </c>
      <c r="I3880" s="2">
        <v>217072.07280000002</v>
      </c>
      <c r="J3880" s="2">
        <v>784553.86</v>
      </c>
      <c r="K3880" s="2">
        <v>5156.9799999999996</v>
      </c>
      <c r="L3880" s="2">
        <v>123015.662</v>
      </c>
      <c r="M3880" s="2">
        <v>324471.04800000001</v>
      </c>
    </row>
    <row r="3881" spans="1:13" ht="14.25" customHeight="1">
      <c r="A3881" s="59" t="s">
        <v>149</v>
      </c>
      <c r="B3881" s="59" t="s">
        <v>7</v>
      </c>
      <c r="C3881" s="59" t="s">
        <v>112</v>
      </c>
      <c r="D3881" s="2">
        <v>83.574399999999997</v>
      </c>
      <c r="E3881" s="2">
        <v>13162892.783039998</v>
      </c>
      <c r="F3881" s="2">
        <v>6849288.0295999991</v>
      </c>
      <c r="G3881" s="2">
        <v>0</v>
      </c>
      <c r="H3881" s="2">
        <v>-6919.4879999999994</v>
      </c>
      <c r="I3881" s="2">
        <v>140923.7568</v>
      </c>
      <c r="J3881" s="2">
        <v>898879.89999999991</v>
      </c>
      <c r="K3881" s="2">
        <v>55879.719999999994</v>
      </c>
      <c r="L3881" s="2">
        <v>0</v>
      </c>
      <c r="M3881" s="2">
        <v>253059.70800000001</v>
      </c>
    </row>
    <row r="3882" spans="1:13" ht="14.25" customHeight="1">
      <c r="A3882" s="59" t="s">
        <v>149</v>
      </c>
      <c r="B3882" s="59" t="s">
        <v>7</v>
      </c>
      <c r="C3882" s="59" t="s">
        <v>112</v>
      </c>
      <c r="D3882" s="2">
        <v>37.769199999999998</v>
      </c>
      <c r="E3882" s="2">
        <v>6795906.5789999999</v>
      </c>
      <c r="F3882" s="2">
        <v>3095350.8009999995</v>
      </c>
      <c r="G3882" s="2">
        <v>0</v>
      </c>
      <c r="H3882" s="2">
        <v>-2994.2602105263159</v>
      </c>
      <c r="I3882" s="2">
        <v>63685.267200000002</v>
      </c>
      <c r="J3882" s="2">
        <v>406225.54</v>
      </c>
      <c r="K3882" s="2">
        <v>25253.539999999997</v>
      </c>
      <c r="L3882" s="2">
        <v>0</v>
      </c>
      <c r="M3882" s="2">
        <v>114362.77600000001</v>
      </c>
    </row>
    <row r="3883" spans="1:13" ht="14.25" customHeight="1">
      <c r="A3883" s="59" t="s">
        <v>149</v>
      </c>
      <c r="B3883" s="59" t="s">
        <v>7</v>
      </c>
      <c r="C3883" s="59" t="s">
        <v>112</v>
      </c>
      <c r="D3883" s="2">
        <v>254.74119999999996</v>
      </c>
      <c r="E3883" s="2">
        <v>40767865.704720005</v>
      </c>
      <c r="F3883" s="2">
        <v>20877158.893399999</v>
      </c>
      <c r="G3883" s="2">
        <v>0</v>
      </c>
      <c r="H3883" s="2">
        <v>-21227.055157894738</v>
      </c>
      <c r="I3883" s="2">
        <v>429545.22479999997</v>
      </c>
      <c r="J3883" s="2">
        <v>2739854.52</v>
      </c>
      <c r="K3883" s="2">
        <v>170327.94</v>
      </c>
      <c r="L3883" s="2">
        <v>0</v>
      </c>
      <c r="M3883" s="2">
        <v>771345.3</v>
      </c>
    </row>
    <row r="3884" spans="1:13" ht="14.25" customHeight="1">
      <c r="A3884" s="59" t="s">
        <v>149</v>
      </c>
      <c r="B3884" s="59" t="s">
        <v>7</v>
      </c>
      <c r="C3884" s="59" t="s">
        <v>112</v>
      </c>
      <c r="D3884" s="2">
        <v>83.574399999999997</v>
      </c>
      <c r="E3884" s="2">
        <v>13162892.783039998</v>
      </c>
      <c r="F3884" s="2">
        <v>3365156.8441999997</v>
      </c>
      <c r="G3884" s="2">
        <v>2891250.9887999999</v>
      </c>
      <c r="H3884" s="2">
        <v>-6918.245052631577</v>
      </c>
      <c r="I3884" s="2">
        <v>1851616.0224000001</v>
      </c>
      <c r="J3884" s="2">
        <v>17.22</v>
      </c>
      <c r="K3884" s="2">
        <v>65577.86</v>
      </c>
      <c r="L3884" s="2">
        <v>62017.009999999995</v>
      </c>
      <c r="M3884" s="2">
        <v>253059.70800000001</v>
      </c>
    </row>
    <row r="3885" spans="1:13" ht="14.25" customHeight="1">
      <c r="A3885" s="59" t="s">
        <v>149</v>
      </c>
      <c r="B3885" s="59" t="s">
        <v>7</v>
      </c>
      <c r="C3885" s="59" t="s">
        <v>112</v>
      </c>
      <c r="D3885" s="2">
        <v>202.50719999999998</v>
      </c>
      <c r="E3885" s="2">
        <v>36420275.513159998</v>
      </c>
      <c r="F3885" s="2">
        <v>8156853.2481999993</v>
      </c>
      <c r="G3885" s="2">
        <v>7008153.4847999997</v>
      </c>
      <c r="H3885" s="2">
        <v>-16551.087157894737</v>
      </c>
      <c r="I3885" s="2">
        <v>4488156.1512000002</v>
      </c>
      <c r="J3885" s="2">
        <v>-5935.98</v>
      </c>
      <c r="K3885" s="2">
        <v>157962.34</v>
      </c>
      <c r="L3885" s="2">
        <v>150319.20199999999</v>
      </c>
      <c r="M3885" s="2">
        <v>613182.30599999998</v>
      </c>
    </row>
    <row r="3886" spans="1:13" ht="14.25" customHeight="1">
      <c r="A3886" s="59" t="s">
        <v>149</v>
      </c>
      <c r="B3886" s="59" t="s">
        <v>7</v>
      </c>
      <c r="C3886" s="59" t="s">
        <v>112</v>
      </c>
      <c r="D3886" s="2">
        <v>20.893599999999999</v>
      </c>
      <c r="E3886" s="2">
        <v>5799597.9148799991</v>
      </c>
      <c r="F3886" s="2">
        <v>844538.22119999991</v>
      </c>
      <c r="G3886" s="2">
        <v>725618.91839999997</v>
      </c>
      <c r="H3886" s="2">
        <v>-4535.5149473684205</v>
      </c>
      <c r="I3886" s="2">
        <v>464699.11679999996</v>
      </c>
      <c r="J3886" s="2">
        <v>-6901.12</v>
      </c>
      <c r="K3886" s="2">
        <v>15313.499999999998</v>
      </c>
      <c r="L3886" s="2">
        <v>15562.206000000002</v>
      </c>
      <c r="M3886" s="2">
        <v>136263.33600000001</v>
      </c>
    </row>
    <row r="3887" spans="1:13" ht="14.25" customHeight="1">
      <c r="A3887" s="59" t="s">
        <v>149</v>
      </c>
      <c r="B3887" s="59" t="s">
        <v>7</v>
      </c>
      <c r="C3887" s="59" t="s">
        <v>112</v>
      </c>
      <c r="D3887" s="2">
        <v>3760.8479999999995</v>
      </c>
      <c r="E3887" s="2">
        <v>558485928</v>
      </c>
      <c r="F3887" s="2">
        <v>169053531.73559996</v>
      </c>
      <c r="G3887" s="2">
        <v>93387993.638399988</v>
      </c>
      <c r="H3887" s="2">
        <v>-308603.94442105258</v>
      </c>
      <c r="I3887" s="2">
        <v>34539272.316</v>
      </c>
      <c r="J3887" s="2">
        <v>49766352.68</v>
      </c>
      <c r="K3887" s="2">
        <v>4626406.38</v>
      </c>
      <c r="L3887" s="2">
        <v>4323128.1499999994</v>
      </c>
      <c r="M3887" s="2">
        <v>11387673.33</v>
      </c>
    </row>
    <row r="3888" spans="1:13" ht="14.25" customHeight="1">
      <c r="A3888" s="59" t="s">
        <v>149</v>
      </c>
      <c r="B3888" s="59" t="s">
        <v>9</v>
      </c>
      <c r="C3888" s="59" t="s">
        <v>112</v>
      </c>
      <c r="D3888" s="2">
        <v>162.3272</v>
      </c>
      <c r="E3888" s="2">
        <v>28450927.945439998</v>
      </c>
      <c r="F3888" s="2">
        <v>7289456.8218</v>
      </c>
      <c r="G3888" s="2">
        <v>4028107.1231999998</v>
      </c>
      <c r="H3888" s="2">
        <v>-13280.892631578947</v>
      </c>
      <c r="I3888" s="2">
        <v>1490579.0423999999</v>
      </c>
      <c r="J3888" s="2">
        <v>2144240.1399999997</v>
      </c>
      <c r="K3888" s="2">
        <v>216351.25999999998</v>
      </c>
      <c r="L3888" s="2">
        <v>194033.73</v>
      </c>
      <c r="M3888" s="2">
        <v>491519.64400000003</v>
      </c>
    </row>
    <row r="3889" spans="1:13" ht="14.25" customHeight="1">
      <c r="A3889" s="59" t="s">
        <v>149</v>
      </c>
      <c r="B3889" s="59" t="s">
        <v>9</v>
      </c>
      <c r="C3889" s="59" t="s">
        <v>112</v>
      </c>
      <c r="D3889" s="2">
        <v>447.60519999999997</v>
      </c>
      <c r="E3889" s="2">
        <v>72939694.211999997</v>
      </c>
      <c r="F3889" s="2">
        <v>20100059.456599999</v>
      </c>
      <c r="G3889" s="2">
        <v>11107253.452799998</v>
      </c>
      <c r="H3889" s="2">
        <v>-78734.501052631575</v>
      </c>
      <c r="I3889" s="2">
        <v>4110138.6768</v>
      </c>
      <c r="J3889" s="2">
        <v>5912651.8199999994</v>
      </c>
      <c r="K3889" s="2">
        <v>596502.43999999994</v>
      </c>
      <c r="L3889" s="2">
        <v>535040.24200000009</v>
      </c>
      <c r="M3889" s="2">
        <v>2450296.5300000003</v>
      </c>
    </row>
    <row r="3890" spans="1:13" ht="14.25" customHeight="1">
      <c r="A3890" s="59" t="s">
        <v>149</v>
      </c>
      <c r="B3890" s="59" t="s">
        <v>9</v>
      </c>
      <c r="C3890" s="59" t="s">
        <v>112</v>
      </c>
      <c r="D3890" s="2">
        <v>26.518799999999995</v>
      </c>
      <c r="E3890" s="2">
        <v>4653452.726999999</v>
      </c>
      <c r="F3890" s="2">
        <v>1190846.6317999999</v>
      </c>
      <c r="G3890" s="2">
        <v>658059.84</v>
      </c>
      <c r="H3890" s="2">
        <v>-2385.2159999999994</v>
      </c>
      <c r="I3890" s="2">
        <v>243509.00399999999</v>
      </c>
      <c r="J3890" s="2">
        <v>350300.72</v>
      </c>
      <c r="K3890" s="2">
        <v>35340.36</v>
      </c>
      <c r="L3890" s="2">
        <v>31698.986000000001</v>
      </c>
      <c r="M3890" s="2">
        <v>80297.844000000012</v>
      </c>
    </row>
    <row r="3891" spans="1:13" ht="14.25" customHeight="1">
      <c r="A3891" s="59" t="s">
        <v>149</v>
      </c>
      <c r="B3891" s="59" t="s">
        <v>9</v>
      </c>
      <c r="C3891" s="59" t="s">
        <v>112</v>
      </c>
      <c r="D3891" s="2">
        <v>41465.759999999995</v>
      </c>
      <c r="E3891" s="2">
        <v>6717191885.7119989</v>
      </c>
      <c r="F3891" s="2">
        <v>2469190041.9322</v>
      </c>
      <c r="G3891" s="2">
        <v>1073765942.3808</v>
      </c>
      <c r="H3891" s="2">
        <v>-3401684.6854736842</v>
      </c>
      <c r="I3891" s="2">
        <v>526309731.38880002</v>
      </c>
      <c r="J3891" s="2">
        <v>758977845.15999997</v>
      </c>
      <c r="K3891" s="2">
        <v>59187567.199999996</v>
      </c>
      <c r="L3891" s="2">
        <v>44005735.092</v>
      </c>
      <c r="M3891" s="2">
        <v>125556405.678</v>
      </c>
    </row>
    <row r="3892" spans="1:13" ht="14.25" customHeight="1">
      <c r="A3892" s="59" t="s">
        <v>149</v>
      </c>
      <c r="B3892" s="59" t="s">
        <v>9</v>
      </c>
      <c r="C3892" s="59" t="s">
        <v>112</v>
      </c>
      <c r="D3892" s="2">
        <v>6211.8279999999995</v>
      </c>
      <c r="E3892" s="2">
        <v>1173530887.4519999</v>
      </c>
      <c r="F3892" s="2">
        <v>370232218.74779993</v>
      </c>
      <c r="G3892" s="2">
        <v>161212414.32959998</v>
      </c>
      <c r="H3892" s="2">
        <v>-509666.83957894734</v>
      </c>
      <c r="I3892" s="2">
        <v>78824573.5176</v>
      </c>
      <c r="J3892" s="2">
        <v>114133053</v>
      </c>
      <c r="K3892" s="2">
        <v>9983897.6999999993</v>
      </c>
      <c r="L3892" s="2">
        <v>7095989.8020000011</v>
      </c>
      <c r="M3892" s="2">
        <v>18809128.184</v>
      </c>
    </row>
    <row r="3893" spans="1:13" ht="14.25" customHeight="1">
      <c r="A3893" s="59" t="s">
        <v>149</v>
      </c>
      <c r="B3893" s="59" t="s">
        <v>9</v>
      </c>
      <c r="C3893" s="59" t="s">
        <v>112</v>
      </c>
      <c r="D3893" s="2">
        <v>396.97839999999997</v>
      </c>
      <c r="E3893" s="2">
        <v>66765178.806479998</v>
      </c>
      <c r="F3893" s="2">
        <v>23600081.143199995</v>
      </c>
      <c r="G3893" s="2">
        <v>10242654.374399999</v>
      </c>
      <c r="H3893" s="2">
        <v>-33338.334315789471</v>
      </c>
      <c r="I3893" s="2">
        <v>5039050.716</v>
      </c>
      <c r="J3893" s="2">
        <v>7222550.9799999995</v>
      </c>
      <c r="K3893" s="2">
        <v>623959.31999999995</v>
      </c>
      <c r="L3893" s="2">
        <v>458400.00799999997</v>
      </c>
      <c r="M3893" s="2">
        <v>1214198.436</v>
      </c>
    </row>
    <row r="3894" spans="1:13" ht="14.25" customHeight="1">
      <c r="A3894" s="59" t="s">
        <v>149</v>
      </c>
      <c r="B3894" s="59" t="s">
        <v>9</v>
      </c>
      <c r="C3894" s="59" t="s">
        <v>112</v>
      </c>
      <c r="D3894" s="2">
        <v>8.0359999999999996</v>
      </c>
      <c r="E3894" s="2">
        <v>1519527.24</v>
      </c>
      <c r="F3894" s="2">
        <v>477733.94339999999</v>
      </c>
      <c r="G3894" s="2">
        <v>207341.39519999997</v>
      </c>
      <c r="H3894" s="2">
        <v>-934.69642105263131</v>
      </c>
      <c r="I3894" s="2">
        <v>102004.2936</v>
      </c>
      <c r="J3894" s="2">
        <v>146206.81999999998</v>
      </c>
      <c r="K3894" s="2">
        <v>12630.46</v>
      </c>
      <c r="L3894" s="2">
        <v>9279.7759999999998</v>
      </c>
      <c r="M3894" s="2">
        <v>24332.351999999999</v>
      </c>
    </row>
    <row r="3895" spans="1:13" ht="14.25" customHeight="1">
      <c r="A3895" s="59" t="s">
        <v>149</v>
      </c>
      <c r="B3895" s="59" t="s">
        <v>9</v>
      </c>
      <c r="C3895" s="59" t="s">
        <v>112</v>
      </c>
      <c r="D3895" s="2">
        <v>2246.0619999999999</v>
      </c>
      <c r="E3895" s="2">
        <v>444669359.90399998</v>
      </c>
      <c r="F3895" s="2">
        <v>154968866.92559996</v>
      </c>
      <c r="G3895" s="2">
        <v>80986362.182399988</v>
      </c>
      <c r="H3895" s="2">
        <v>-184225.93010526316</v>
      </c>
      <c r="I3895" s="2">
        <v>29122980.796799999</v>
      </c>
      <c r="J3895" s="2">
        <v>44486713.799999997</v>
      </c>
      <c r="K3895" s="2">
        <v>1343984.92</v>
      </c>
      <c r="L3895" s="2">
        <v>3516189.0279999999</v>
      </c>
      <c r="M3895" s="2">
        <v>6800971.7600000007</v>
      </c>
    </row>
    <row r="3896" spans="1:13" ht="14.25" customHeight="1">
      <c r="A3896" s="59" t="s">
        <v>149</v>
      </c>
      <c r="B3896" s="59" t="s">
        <v>9</v>
      </c>
      <c r="C3896" s="59" t="s">
        <v>112</v>
      </c>
      <c r="D3896" s="2">
        <v>24.107999999999997</v>
      </c>
      <c r="E3896" s="2">
        <v>4773384</v>
      </c>
      <c r="F3896" s="2">
        <v>1655007.8695999999</v>
      </c>
      <c r="G3896" s="2">
        <v>860049.84959999996</v>
      </c>
      <c r="H3896" s="2">
        <v>-2104.3098947368417</v>
      </c>
      <c r="I3896" s="2">
        <v>313162.3296</v>
      </c>
      <c r="J3896" s="2">
        <v>469996.93999999994</v>
      </c>
      <c r="K3896" s="2">
        <v>14021.179999999998</v>
      </c>
      <c r="L3896" s="2">
        <v>37618.812000000005</v>
      </c>
      <c r="M3896" s="2">
        <v>72997.055999999997</v>
      </c>
    </row>
    <row r="3897" spans="1:13" ht="14.25" customHeight="1">
      <c r="A3897" s="59" t="s">
        <v>149</v>
      </c>
      <c r="B3897" s="59" t="s">
        <v>9</v>
      </c>
      <c r="C3897" s="59" t="s">
        <v>112</v>
      </c>
      <c r="D3897" s="2">
        <v>289.29599999999999</v>
      </c>
      <c r="E3897" s="2">
        <v>16141675.334399998</v>
      </c>
      <c r="F3897" s="2">
        <v>7935796.4755999995</v>
      </c>
      <c r="G3897" s="2">
        <v>686657.24159999995</v>
      </c>
      <c r="H3897" s="2">
        <v>-23845.945263157893</v>
      </c>
      <c r="I3897" s="2">
        <v>8693299.3391999993</v>
      </c>
      <c r="J3897" s="2">
        <v>12748392.399999999</v>
      </c>
      <c r="K3897" s="2">
        <v>209505.08</v>
      </c>
      <c r="L3897" s="2">
        <v>1183007.2760000001</v>
      </c>
      <c r="M3897" s="2">
        <v>875975.49600000004</v>
      </c>
    </row>
    <row r="3898" spans="1:13" ht="14.25" customHeight="1">
      <c r="A3898" s="59" t="s">
        <v>149</v>
      </c>
      <c r="B3898" s="59" t="s">
        <v>9</v>
      </c>
      <c r="C3898" s="59" t="s">
        <v>112</v>
      </c>
      <c r="D3898" s="2">
        <v>1012.5359999999999</v>
      </c>
      <c r="E3898" s="2">
        <v>150361596</v>
      </c>
      <c r="F3898" s="2">
        <v>58018730.163599998</v>
      </c>
      <c r="G3898" s="2">
        <v>27882620.851199996</v>
      </c>
      <c r="H3898" s="2">
        <v>-82766.622315789471</v>
      </c>
      <c r="I3898" s="2">
        <v>8983165.0752000008</v>
      </c>
      <c r="J3898" s="2">
        <v>14466319.459999999</v>
      </c>
      <c r="K3898" s="2">
        <v>1076703.46</v>
      </c>
      <c r="L3898" s="2">
        <v>1121265.3759999999</v>
      </c>
      <c r="M3898" s="2">
        <v>3065911.5300000003</v>
      </c>
    </row>
    <row r="3899" spans="1:13" ht="14.25" customHeight="1">
      <c r="A3899" s="59" t="s">
        <v>149</v>
      </c>
      <c r="B3899" s="59" t="s">
        <v>9</v>
      </c>
      <c r="C3899" s="59" t="s">
        <v>112</v>
      </c>
      <c r="D3899" s="2">
        <v>1326.7436</v>
      </c>
      <c r="E3899" s="2">
        <v>232802368.97147998</v>
      </c>
      <c r="F3899" s="2">
        <v>75840037.024599999</v>
      </c>
      <c r="G3899" s="2">
        <v>36505798.579199992</v>
      </c>
      <c r="H3899" s="2">
        <v>-108810.09852631579</v>
      </c>
      <c r="I3899" s="2">
        <v>11842324.6752</v>
      </c>
      <c r="J3899" s="2">
        <v>18784587.879999999</v>
      </c>
      <c r="K3899" s="2">
        <v>1312041</v>
      </c>
      <c r="L3899" s="2">
        <v>1349798.8019999999</v>
      </c>
      <c r="M3899" s="2">
        <v>4017318.5799999996</v>
      </c>
    </row>
    <row r="3900" spans="1:13" ht="14.25" customHeight="1">
      <c r="A3900" s="59" t="s">
        <v>149</v>
      </c>
      <c r="B3900" s="59" t="s">
        <v>9</v>
      </c>
      <c r="C3900" s="59" t="s">
        <v>112</v>
      </c>
      <c r="D3900" s="2">
        <v>91.610399999999998</v>
      </c>
      <c r="E3900" s="2">
        <v>14533920.046799997</v>
      </c>
      <c r="F3900" s="2">
        <v>5230997.4147999994</v>
      </c>
      <c r="G3900" s="2">
        <v>2519780.7551999995</v>
      </c>
      <c r="H3900" s="2">
        <v>-12528.909473684209</v>
      </c>
      <c r="I3900" s="2">
        <v>819924.78960000002</v>
      </c>
      <c r="J3900" s="2">
        <v>1291744.3599999999</v>
      </c>
      <c r="K3900" s="2">
        <v>87524.34</v>
      </c>
      <c r="L3900" s="2">
        <v>89488.322</v>
      </c>
      <c r="M3900" s="2">
        <v>399054.72200000001</v>
      </c>
    </row>
    <row r="3901" spans="1:13" ht="14.25" customHeight="1">
      <c r="A3901" s="59" t="s">
        <v>149</v>
      </c>
      <c r="B3901" s="59" t="s">
        <v>9</v>
      </c>
      <c r="C3901" s="59" t="s">
        <v>112</v>
      </c>
      <c r="D3901" s="2">
        <v>9.6431999999999984</v>
      </c>
      <c r="E3901" s="2">
        <v>1562233.1155199998</v>
      </c>
      <c r="F3901" s="2">
        <v>762775.87359999993</v>
      </c>
      <c r="G3901" s="2">
        <v>0</v>
      </c>
      <c r="H3901" s="2">
        <v>0</v>
      </c>
      <c r="I3901" s="2">
        <v>19212.206399999999</v>
      </c>
      <c r="J3901" s="2">
        <v>131010.57999999999</v>
      </c>
      <c r="K3901" s="2">
        <v>0</v>
      </c>
      <c r="L3901" s="2">
        <v>0</v>
      </c>
      <c r="M3901" s="2">
        <v>42254.19</v>
      </c>
    </row>
    <row r="3902" spans="1:13" ht="14.25" customHeight="1">
      <c r="A3902" s="59" t="s">
        <v>149</v>
      </c>
      <c r="B3902" s="59" t="s">
        <v>9</v>
      </c>
      <c r="C3902" s="59" t="s">
        <v>112</v>
      </c>
      <c r="D3902" s="2">
        <v>1922.2111999999997</v>
      </c>
      <c r="E3902" s="2">
        <v>302746534.00991994</v>
      </c>
      <c r="F3902" s="2">
        <v>98571056.9692</v>
      </c>
      <c r="G3902" s="2">
        <v>84689576.121599987</v>
      </c>
      <c r="H3902" s="2">
        <v>461997.32210526319</v>
      </c>
      <c r="I3902" s="2">
        <v>54236903.529599994</v>
      </c>
      <c r="J3902" s="2">
        <v>0</v>
      </c>
      <c r="K3902" s="2">
        <v>0</v>
      </c>
      <c r="L3902" s="2">
        <v>0</v>
      </c>
      <c r="M3902" s="2">
        <v>8422583.7520000003</v>
      </c>
    </row>
    <row r="3903" spans="1:13" ht="14.25" customHeight="1">
      <c r="A3903" s="59" t="s">
        <v>149</v>
      </c>
      <c r="B3903" s="59" t="s">
        <v>9</v>
      </c>
      <c r="C3903" s="59" t="s">
        <v>112</v>
      </c>
      <c r="D3903" s="2">
        <v>192.86399999999998</v>
      </c>
      <c r="E3903" s="2">
        <v>34679366.678879999</v>
      </c>
      <c r="F3903" s="2">
        <v>7843851.4171999991</v>
      </c>
      <c r="G3903" s="2">
        <v>6739227.0719999997</v>
      </c>
      <c r="H3903" s="2">
        <v>46199.110736842107</v>
      </c>
      <c r="I3903" s="2">
        <v>4315929.0911999997</v>
      </c>
      <c r="J3903" s="2">
        <v>0</v>
      </c>
      <c r="K3903" s="2">
        <v>0</v>
      </c>
      <c r="L3903" s="2">
        <v>0</v>
      </c>
      <c r="M3903" s="2">
        <v>845075.68200000003</v>
      </c>
    </row>
    <row r="3904" spans="1:13" ht="14.25" customHeight="1">
      <c r="A3904" s="59" t="s">
        <v>149</v>
      </c>
      <c r="B3904" s="59" t="s">
        <v>9</v>
      </c>
      <c r="C3904" s="59" t="s">
        <v>112</v>
      </c>
      <c r="D3904" s="2">
        <v>48.215999999999994</v>
      </c>
      <c r="E3904" s="2">
        <v>7485047.9827199979</v>
      </c>
      <c r="F3904" s="2">
        <v>1960964.8428</v>
      </c>
      <c r="G3904" s="2">
        <v>1684800.8639999998</v>
      </c>
      <c r="H3904" s="2">
        <v>10267.988210526317</v>
      </c>
      <c r="I3904" s="2">
        <v>1078984.9295999999</v>
      </c>
      <c r="J3904" s="2">
        <v>0</v>
      </c>
      <c r="K3904" s="2">
        <v>0</v>
      </c>
      <c r="L3904" s="2">
        <v>0</v>
      </c>
      <c r="M3904" s="2">
        <v>211269.14600000001</v>
      </c>
    </row>
    <row r="3905" spans="1:13" ht="14.25" customHeight="1">
      <c r="A3905" s="59" t="s">
        <v>149</v>
      </c>
      <c r="B3905" s="59" t="s">
        <v>9</v>
      </c>
      <c r="C3905" s="59" t="s">
        <v>112</v>
      </c>
      <c r="D3905" s="2">
        <v>167.14879999999999</v>
      </c>
      <c r="E3905" s="2">
        <v>26024616.858239997</v>
      </c>
      <c r="F3905" s="2">
        <v>0</v>
      </c>
      <c r="G3905" s="2">
        <v>0</v>
      </c>
      <c r="H3905" s="2">
        <v>13078.292210526315</v>
      </c>
      <c r="I3905" s="2">
        <v>0</v>
      </c>
      <c r="J3905" s="2">
        <v>0</v>
      </c>
      <c r="K3905" s="2">
        <v>0</v>
      </c>
      <c r="L3905" s="2">
        <v>0</v>
      </c>
      <c r="M3905" s="2">
        <v>0</v>
      </c>
    </row>
    <row r="3906" spans="1:13" ht="14.25" customHeight="1">
      <c r="A3906" s="59" t="s">
        <v>149</v>
      </c>
      <c r="B3906" s="59" t="s">
        <v>9</v>
      </c>
      <c r="C3906" s="59" t="s">
        <v>112</v>
      </c>
      <c r="D3906" s="2">
        <v>25342.329599999997</v>
      </c>
      <c r="E3906" s="2">
        <v>3763593708.336</v>
      </c>
      <c r="F3906" s="2">
        <v>1237648408.4515998</v>
      </c>
      <c r="G3906" s="2">
        <v>656491326.68159997</v>
      </c>
      <c r="H3906" s="2">
        <v>6072733.8341052625</v>
      </c>
      <c r="I3906" s="2">
        <v>226708252.74720001</v>
      </c>
      <c r="J3906" s="2">
        <v>397705056.12</v>
      </c>
      <c r="K3906" s="2">
        <v>0</v>
      </c>
      <c r="L3906" s="2">
        <v>6634234.3540000003</v>
      </c>
      <c r="M3906" s="2">
        <v>111042893.74200001</v>
      </c>
    </row>
    <row r="3907" spans="1:13" ht="14.25" customHeight="1">
      <c r="A3907" s="59" t="s">
        <v>149</v>
      </c>
      <c r="B3907" s="59" t="s">
        <v>9</v>
      </c>
      <c r="C3907" s="59" t="s">
        <v>112</v>
      </c>
      <c r="D3907" s="2">
        <v>128.57599999999999</v>
      </c>
      <c r="E3907" s="2">
        <v>22556554.491239998</v>
      </c>
      <c r="F3907" s="2">
        <v>6446063.9765999997</v>
      </c>
      <c r="G3907" s="2">
        <v>3419317.3439999996</v>
      </c>
      <c r="H3907" s="2">
        <v>30800.235789473678</v>
      </c>
      <c r="I3907" s="2">
        <v>1180732.3991999999</v>
      </c>
      <c r="J3907" s="2">
        <v>2071383.14</v>
      </c>
      <c r="K3907" s="2">
        <v>0</v>
      </c>
      <c r="L3907" s="2">
        <v>34542.992000000006</v>
      </c>
      <c r="M3907" s="2">
        <v>563383.78799999994</v>
      </c>
    </row>
    <row r="3908" spans="1:13" ht="14.25" customHeight="1">
      <c r="A3908" s="59" t="s">
        <v>149</v>
      </c>
      <c r="B3908" s="59" t="s">
        <v>9</v>
      </c>
      <c r="C3908" s="59" t="s">
        <v>112</v>
      </c>
      <c r="D3908" s="2">
        <v>595.46759999999995</v>
      </c>
      <c r="E3908" s="2">
        <v>91109222.404200003</v>
      </c>
      <c r="F3908" s="2">
        <v>27933046.505199999</v>
      </c>
      <c r="G3908" s="2">
        <v>14816639.827199999</v>
      </c>
      <c r="H3908" s="2">
        <v>143729.4618947368</v>
      </c>
      <c r="I3908" s="2">
        <v>5116683.2976000002</v>
      </c>
      <c r="J3908" s="2">
        <v>8975983.2199999988</v>
      </c>
      <c r="K3908" s="2">
        <v>0</v>
      </c>
      <c r="L3908" s="2">
        <v>149729.29399999999</v>
      </c>
      <c r="M3908" s="2">
        <v>2609170.3000000003</v>
      </c>
    </row>
    <row r="3909" spans="1:13" ht="14.25" customHeight="1">
      <c r="A3909" s="59" t="s">
        <v>149</v>
      </c>
      <c r="B3909" s="59" t="s">
        <v>9</v>
      </c>
      <c r="C3909" s="59" t="s">
        <v>112</v>
      </c>
      <c r="D3909" s="2">
        <v>62949.202399999987</v>
      </c>
      <c r="E3909" s="2">
        <v>10197558222.778078</v>
      </c>
      <c r="F3909" s="2">
        <v>3974857978.2551994</v>
      </c>
      <c r="G3909" s="2">
        <v>1687227394.6175997</v>
      </c>
      <c r="H3909" s="2">
        <v>15081749.355789471</v>
      </c>
      <c r="I3909" s="2">
        <v>581965579.5480001</v>
      </c>
      <c r="J3909" s="2">
        <v>987638617.15999997</v>
      </c>
      <c r="K3909" s="2">
        <v>0</v>
      </c>
      <c r="L3909" s="2">
        <v>14151594.358000001</v>
      </c>
      <c r="M3909" s="2">
        <v>275825534.05000001</v>
      </c>
    </row>
    <row r="3910" spans="1:13" ht="14.25" customHeight="1">
      <c r="A3910" s="59" t="s">
        <v>149</v>
      </c>
      <c r="B3910" s="59" t="s">
        <v>9</v>
      </c>
      <c r="C3910" s="59" t="s">
        <v>112</v>
      </c>
      <c r="D3910" s="2">
        <v>2680.0059999999994</v>
      </c>
      <c r="E3910" s="2">
        <v>504838091.95973998</v>
      </c>
      <c r="F3910" s="2">
        <v>164663706.40919998</v>
      </c>
      <c r="G3910" s="2">
        <v>69770760.096000001</v>
      </c>
      <c r="H3910" s="2">
        <v>641669.09305263148</v>
      </c>
      <c r="I3910" s="2">
        <v>23964305.004000001</v>
      </c>
      <c r="J3910" s="2">
        <v>41109679.099999994</v>
      </c>
      <c r="K3910" s="2">
        <v>0</v>
      </c>
      <c r="L3910" s="2">
        <v>606149.41200000001</v>
      </c>
      <c r="M3910" s="2">
        <v>11753588.572000001</v>
      </c>
    </row>
    <row r="3911" spans="1:13" ht="14.25" customHeight="1">
      <c r="A3911" s="59" t="s">
        <v>149</v>
      </c>
      <c r="B3911" s="59" t="s">
        <v>9</v>
      </c>
      <c r="C3911" s="59" t="s">
        <v>112</v>
      </c>
      <c r="D3911" s="2">
        <v>1084.8599999999999</v>
      </c>
      <c r="E3911" s="2">
        <v>180627237.25199997</v>
      </c>
      <c r="F3911" s="2">
        <v>65975584.058799997</v>
      </c>
      <c r="G3911" s="2">
        <v>28004977.708799995</v>
      </c>
      <c r="H3911" s="2">
        <v>261802.00421052633</v>
      </c>
      <c r="I3911" s="2">
        <v>9659598.7535999995</v>
      </c>
      <c r="J3911" s="2">
        <v>16393048.859999999</v>
      </c>
      <c r="K3911" s="2">
        <v>0</v>
      </c>
      <c r="L3911" s="2">
        <v>234890.72200000001</v>
      </c>
      <c r="M3911" s="2">
        <v>4753548.1179999998</v>
      </c>
    </row>
    <row r="3912" spans="1:13" ht="14.25" customHeight="1">
      <c r="A3912" s="59" t="s">
        <v>149</v>
      </c>
      <c r="B3912" s="59" t="s">
        <v>9</v>
      </c>
      <c r="C3912" s="59" t="s">
        <v>112</v>
      </c>
      <c r="D3912" s="2">
        <v>738.50839999999994</v>
      </c>
      <c r="E3912" s="2">
        <v>146180111.61599997</v>
      </c>
      <c r="F3912" s="2">
        <v>51838853.955599993</v>
      </c>
      <c r="G3912" s="2">
        <v>27020142.489599995</v>
      </c>
      <c r="H3912" s="2">
        <v>174529.69768421049</v>
      </c>
      <c r="I3912" s="2">
        <v>9773172.5255999994</v>
      </c>
      <c r="J3912" s="2">
        <v>14806627.659999998</v>
      </c>
      <c r="K3912" s="2">
        <v>0</v>
      </c>
      <c r="L3912" s="2">
        <v>1609913.9540000001</v>
      </c>
      <c r="M3912" s="2">
        <v>3235934.02</v>
      </c>
    </row>
    <row r="3913" spans="1:13" ht="14.25" customHeight="1">
      <c r="A3913" s="59" t="s">
        <v>149</v>
      </c>
      <c r="B3913" s="59" t="s">
        <v>9</v>
      </c>
      <c r="C3913" s="59" t="s">
        <v>112</v>
      </c>
      <c r="D3913" s="2">
        <v>0.80359999999999998</v>
      </c>
      <c r="E3913" s="2">
        <v>152748.288</v>
      </c>
      <c r="F3913" s="2">
        <v>0</v>
      </c>
      <c r="G3913" s="2">
        <v>0</v>
      </c>
      <c r="H3913" s="2">
        <v>0</v>
      </c>
      <c r="I3913" s="2">
        <v>0</v>
      </c>
      <c r="J3913" s="2">
        <v>0</v>
      </c>
      <c r="K3913" s="2">
        <v>0</v>
      </c>
      <c r="L3913" s="2">
        <v>0</v>
      </c>
      <c r="M3913" s="2">
        <v>0</v>
      </c>
    </row>
    <row r="3914" spans="1:13" ht="14.25" customHeight="1">
      <c r="A3914" s="59" t="s">
        <v>149</v>
      </c>
      <c r="B3914" s="59" t="s">
        <v>9</v>
      </c>
      <c r="C3914" s="59" t="s">
        <v>112</v>
      </c>
      <c r="D3914" s="2">
        <v>3407.2639999999997</v>
      </c>
      <c r="E3914" s="2">
        <v>190113065.04959998</v>
      </c>
      <c r="F3914" s="2">
        <v>103803423.26739998</v>
      </c>
      <c r="G3914" s="2">
        <v>9442746.6047999989</v>
      </c>
      <c r="H3914" s="2">
        <v>816201.27663157904</v>
      </c>
      <c r="I3914" s="2">
        <v>153901758.08879998</v>
      </c>
      <c r="J3914" s="2">
        <v>204453087.88</v>
      </c>
      <c r="K3914" s="2">
        <v>0</v>
      </c>
      <c r="L3914" s="2">
        <v>18986434.324000001</v>
      </c>
      <c r="M3914" s="2">
        <v>14929663.165999999</v>
      </c>
    </row>
    <row r="3915" spans="1:13" ht="14.25" customHeight="1">
      <c r="A3915" s="59" t="s">
        <v>149</v>
      </c>
      <c r="B3915" s="59" t="s">
        <v>9</v>
      </c>
      <c r="C3915" s="59" t="s">
        <v>112</v>
      </c>
      <c r="D3915" s="2">
        <v>2574.7343999999998</v>
      </c>
      <c r="E3915" s="2">
        <v>382348058.39999998</v>
      </c>
      <c r="F3915" s="2">
        <v>148448391.6882</v>
      </c>
      <c r="G3915" s="2">
        <v>71139598.560000002</v>
      </c>
      <c r="H3915" s="2">
        <v>615998.50105263153</v>
      </c>
      <c r="I3915" s="2">
        <v>22640983.919999998</v>
      </c>
      <c r="J3915" s="2">
        <v>37443663.280000001</v>
      </c>
      <c r="K3915" s="2">
        <v>0</v>
      </c>
      <c r="L3915" s="2">
        <v>412332.16200000001</v>
      </c>
      <c r="M3915" s="2">
        <v>11281755.078</v>
      </c>
    </row>
    <row r="3916" spans="1:13" ht="14.25" customHeight="1">
      <c r="A3916" s="59" t="s">
        <v>149</v>
      </c>
      <c r="B3916" s="59" t="s">
        <v>9</v>
      </c>
      <c r="C3916" s="59" t="s">
        <v>112</v>
      </c>
      <c r="D3916" s="2">
        <v>355.99479999999994</v>
      </c>
      <c r="E3916" s="2">
        <v>62401093.390944004</v>
      </c>
      <c r="F3916" s="2">
        <v>21427744.318199996</v>
      </c>
      <c r="G3916" s="2">
        <v>10261928.179199999</v>
      </c>
      <c r="H3916" s="2">
        <v>87269.820631578943</v>
      </c>
      <c r="I3916" s="2">
        <v>3256681.5288</v>
      </c>
      <c r="J3916" s="2">
        <v>5419121.6999999993</v>
      </c>
      <c r="K3916" s="2">
        <v>0</v>
      </c>
      <c r="L3916" s="2">
        <v>60715.424000000006</v>
      </c>
      <c r="M3916" s="2">
        <v>1500008.862</v>
      </c>
    </row>
    <row r="3917" spans="1:13" ht="14.25" customHeight="1">
      <c r="A3917" s="59" t="s">
        <v>149</v>
      </c>
      <c r="B3917" s="59" t="s">
        <v>9</v>
      </c>
      <c r="C3917" s="59" t="s">
        <v>112</v>
      </c>
      <c r="D3917" s="2">
        <v>10.4468</v>
      </c>
      <c r="E3917" s="2">
        <v>1598407.4106000001</v>
      </c>
      <c r="F3917" s="2">
        <v>602318.24079999991</v>
      </c>
      <c r="G3917" s="2">
        <v>288643.41119999997</v>
      </c>
      <c r="H3917" s="2">
        <v>0</v>
      </c>
      <c r="I3917" s="2">
        <v>91865.059200000003</v>
      </c>
      <c r="J3917" s="2">
        <v>151925.5</v>
      </c>
      <c r="K3917" s="2">
        <v>0</v>
      </c>
      <c r="L3917" s="2">
        <v>1672.308</v>
      </c>
      <c r="M3917" s="2">
        <v>45774.695999999996</v>
      </c>
    </row>
    <row r="3918" spans="1:13" ht="14.25" customHeight="1">
      <c r="A3918" s="59" t="s">
        <v>149</v>
      </c>
      <c r="B3918" s="59" t="s">
        <v>9</v>
      </c>
      <c r="C3918" s="59" t="s">
        <v>112</v>
      </c>
      <c r="D3918" s="2">
        <v>23.304399999999998</v>
      </c>
      <c r="E3918" s="2">
        <v>4193218.9530000002</v>
      </c>
      <c r="F3918" s="2">
        <v>1875227.0859999997</v>
      </c>
      <c r="G3918" s="2">
        <v>0</v>
      </c>
      <c r="H3918" s="2">
        <v>13860.106105263156</v>
      </c>
      <c r="I3918" s="2">
        <v>42780.679199999999</v>
      </c>
      <c r="J3918" s="2">
        <v>285237.82</v>
      </c>
      <c r="K3918" s="2">
        <v>0</v>
      </c>
      <c r="L3918" s="2">
        <v>9.02</v>
      </c>
      <c r="M3918" s="2">
        <v>94466.46</v>
      </c>
    </row>
    <row r="3919" spans="1:13" ht="14.25" customHeight="1">
      <c r="A3919" s="59" t="s">
        <v>149</v>
      </c>
      <c r="B3919" s="59" t="s">
        <v>9</v>
      </c>
      <c r="C3919" s="59" t="s">
        <v>112</v>
      </c>
      <c r="D3919" s="2">
        <v>24.911599999999996</v>
      </c>
      <c r="E3919" s="2">
        <v>4482406.4669999992</v>
      </c>
      <c r="F3919" s="2">
        <v>1013163.8165999999</v>
      </c>
      <c r="G3919" s="2">
        <v>870483.39839999983</v>
      </c>
      <c r="H3919" s="2">
        <v>13860.106105263156</v>
      </c>
      <c r="I3919" s="2">
        <v>557474.57279999997</v>
      </c>
      <c r="J3919" s="2">
        <v>0</v>
      </c>
      <c r="K3919" s="2">
        <v>0</v>
      </c>
      <c r="L3919" s="2">
        <v>9.02</v>
      </c>
      <c r="M3919" s="2">
        <v>100980.704</v>
      </c>
    </row>
    <row r="3920" spans="1:13" ht="14.25" customHeight="1">
      <c r="A3920" s="59" t="s">
        <v>149</v>
      </c>
      <c r="B3920" s="59" t="s">
        <v>9</v>
      </c>
      <c r="C3920" s="59" t="s">
        <v>112</v>
      </c>
      <c r="D3920" s="2">
        <v>167.14879999999999</v>
      </c>
      <c r="E3920" s="2">
        <v>26024616.858239997</v>
      </c>
      <c r="F3920" s="2">
        <v>0</v>
      </c>
      <c r="G3920" s="2">
        <v>0</v>
      </c>
      <c r="H3920" s="2">
        <v>113529.56968421051</v>
      </c>
      <c r="I3920" s="2">
        <v>0</v>
      </c>
      <c r="J3920" s="2">
        <v>0</v>
      </c>
      <c r="K3920" s="2">
        <v>0</v>
      </c>
      <c r="L3920" s="2">
        <v>0</v>
      </c>
      <c r="M3920" s="2">
        <v>0</v>
      </c>
    </row>
    <row r="3921" spans="1:13" ht="14.25" customHeight="1">
      <c r="A3921" s="59" t="s">
        <v>149</v>
      </c>
      <c r="B3921" s="59" t="s">
        <v>9</v>
      </c>
      <c r="C3921" s="59" t="s">
        <v>112</v>
      </c>
      <c r="D3921" s="2">
        <v>16.071999999999999</v>
      </c>
      <c r="E3921" s="2">
        <v>2528447.1846480002</v>
      </c>
      <c r="F3921" s="2">
        <v>0</v>
      </c>
      <c r="G3921" s="2">
        <v>0</v>
      </c>
      <c r="H3921" s="2">
        <v>-32392.451368421043</v>
      </c>
      <c r="I3921" s="2">
        <v>0</v>
      </c>
      <c r="J3921" s="2">
        <v>0</v>
      </c>
      <c r="K3921" s="2">
        <v>0</v>
      </c>
      <c r="L3921" s="2">
        <v>0</v>
      </c>
      <c r="M3921" s="2">
        <v>0</v>
      </c>
    </row>
    <row r="3922" spans="1:13" ht="14.25" customHeight="1">
      <c r="A3922" s="59" t="s">
        <v>149</v>
      </c>
      <c r="B3922" s="59" t="s">
        <v>9</v>
      </c>
      <c r="C3922" s="59" t="s">
        <v>112</v>
      </c>
      <c r="D3922" s="2">
        <v>1229.5079999999998</v>
      </c>
      <c r="E3922" s="2">
        <v>182581938</v>
      </c>
      <c r="F3922" s="2">
        <v>55933481.684599996</v>
      </c>
      <c r="G3922" s="2">
        <v>30778702.886399996</v>
      </c>
      <c r="H3922" s="2">
        <v>-100998.17431578947</v>
      </c>
      <c r="I3922" s="2">
        <v>11312488.7928</v>
      </c>
      <c r="J3922" s="2">
        <v>16612356.219999999</v>
      </c>
      <c r="K3922" s="2">
        <v>0</v>
      </c>
      <c r="L3922" s="2">
        <v>737014.27799999993</v>
      </c>
      <c r="M3922" s="2">
        <v>0</v>
      </c>
    </row>
    <row r="3923" spans="1:13" ht="14.25" customHeight="1">
      <c r="A3923" s="59" t="s">
        <v>149</v>
      </c>
      <c r="B3923" s="59" t="s">
        <v>9</v>
      </c>
      <c r="C3923" s="59" t="s">
        <v>112</v>
      </c>
      <c r="D3923" s="2">
        <v>17301.507999999998</v>
      </c>
      <c r="E3923" s="2">
        <v>2569273938</v>
      </c>
      <c r="F3923" s="2">
        <v>796106913.34079993</v>
      </c>
      <c r="G3923" s="2">
        <v>426633006.7392</v>
      </c>
      <c r="H3923" s="2">
        <v>8497545.1654736828</v>
      </c>
      <c r="I3923" s="2">
        <v>155715150.72959998</v>
      </c>
      <c r="J3923" s="2">
        <v>252576286.83999997</v>
      </c>
      <c r="K3923" s="2">
        <v>0</v>
      </c>
      <c r="L3923" s="2">
        <v>1594228.1740000001</v>
      </c>
      <c r="M3923" s="2">
        <v>70132924.576000005</v>
      </c>
    </row>
    <row r="3924" spans="1:13" ht="14.25" customHeight="1">
      <c r="A3924" s="59" t="s">
        <v>149</v>
      </c>
      <c r="B3924" s="59" t="s">
        <v>9</v>
      </c>
      <c r="C3924" s="59" t="s">
        <v>112</v>
      </c>
      <c r="D3924" s="2">
        <v>119.7364</v>
      </c>
      <c r="E3924" s="2">
        <v>21011044.131000001</v>
      </c>
      <c r="F3924" s="2">
        <v>5472986.729199999</v>
      </c>
      <c r="G3924" s="2">
        <v>2932897.0175999994</v>
      </c>
      <c r="H3924" s="2">
        <v>55450.367999999995</v>
      </c>
      <c r="I3924" s="2">
        <v>1070476.9704</v>
      </c>
      <c r="J3924" s="2">
        <v>1736339.3399999999</v>
      </c>
      <c r="K3924" s="2">
        <v>0</v>
      </c>
      <c r="L3924" s="2">
        <v>10962.908000000001</v>
      </c>
      <c r="M3924" s="2">
        <v>485359.886</v>
      </c>
    </row>
    <row r="3925" spans="1:13" ht="14.25" customHeight="1">
      <c r="A3925" s="59" t="s">
        <v>149</v>
      </c>
      <c r="B3925" s="59" t="s">
        <v>9</v>
      </c>
      <c r="C3925" s="59" t="s">
        <v>112</v>
      </c>
      <c r="D3925" s="2">
        <v>48.215999999999994</v>
      </c>
      <c r="E3925" s="2">
        <v>7377264.9719999991</v>
      </c>
      <c r="F3925" s="2">
        <v>2203864.8901999998</v>
      </c>
      <c r="G3925" s="2">
        <v>1181044.0319999999</v>
      </c>
      <c r="H3925" s="2">
        <v>20795.752421052632</v>
      </c>
      <c r="I3925" s="2">
        <v>431063.14319999999</v>
      </c>
      <c r="J3925" s="2">
        <v>699204.15999999992</v>
      </c>
      <c r="K3925" s="2">
        <v>0</v>
      </c>
      <c r="L3925" s="2">
        <v>4413.4859999999999</v>
      </c>
      <c r="M3925" s="2">
        <v>195447.16399999999</v>
      </c>
    </row>
    <row r="3926" spans="1:13" ht="14.25" customHeight="1">
      <c r="A3926" s="59" t="s">
        <v>149</v>
      </c>
      <c r="B3926" s="59" t="s">
        <v>9</v>
      </c>
      <c r="C3926" s="59" t="s">
        <v>112</v>
      </c>
      <c r="D3926" s="2">
        <v>964.31999999999994</v>
      </c>
      <c r="E3926" s="2">
        <v>156235245.01199999</v>
      </c>
      <c r="F3926" s="2">
        <v>58361007.486999989</v>
      </c>
      <c r="G3926" s="2">
        <v>25864524.230399996</v>
      </c>
      <c r="H3926" s="2">
        <v>-79252.810105263139</v>
      </c>
      <c r="I3926" s="2">
        <v>12231281.966400001</v>
      </c>
      <c r="J3926" s="2">
        <v>18698786.359999999</v>
      </c>
      <c r="K3926" s="2">
        <v>0</v>
      </c>
      <c r="L3926" s="2">
        <v>132283.712</v>
      </c>
      <c r="M3926" s="2">
        <v>0</v>
      </c>
    </row>
    <row r="3927" spans="1:13" ht="14.25" customHeight="1">
      <c r="A3927" s="59" t="s">
        <v>149</v>
      </c>
      <c r="B3927" s="59" t="s">
        <v>9</v>
      </c>
      <c r="C3927" s="59" t="s">
        <v>112</v>
      </c>
      <c r="D3927" s="2">
        <v>23632.268799999998</v>
      </c>
      <c r="E3927" s="2">
        <v>3828818532.0369601</v>
      </c>
      <c r="F3927" s="2">
        <v>1385299900.0153999</v>
      </c>
      <c r="G3927" s="2">
        <v>590494154.63039994</v>
      </c>
      <c r="H3927" s="2">
        <v>11602680.010105263</v>
      </c>
      <c r="I3927" s="2">
        <v>216674423.3448</v>
      </c>
      <c r="J3927" s="2">
        <v>341259286.83999997</v>
      </c>
      <c r="K3927" s="2">
        <v>0</v>
      </c>
      <c r="L3927" s="2">
        <v>27179157.808000002</v>
      </c>
      <c r="M3927" s="2">
        <v>95795124.942000002</v>
      </c>
    </row>
    <row r="3928" spans="1:13" ht="14.25" customHeight="1">
      <c r="A3928" s="59" t="s">
        <v>149</v>
      </c>
      <c r="B3928" s="59" t="s">
        <v>9</v>
      </c>
      <c r="C3928" s="59" t="s">
        <v>112</v>
      </c>
      <c r="D3928" s="2">
        <v>1621.6647999999998</v>
      </c>
      <c r="E3928" s="2">
        <v>306324535.36607999</v>
      </c>
      <c r="F3928" s="2">
        <v>95104286.184199989</v>
      </c>
      <c r="G3928" s="2">
        <v>40546559.942400001</v>
      </c>
      <c r="H3928" s="2">
        <v>797076.04547368421</v>
      </c>
      <c r="I3928" s="2">
        <v>14854709.901600001</v>
      </c>
      <c r="J3928" s="2">
        <v>23439127.639999997</v>
      </c>
      <c r="K3928" s="2">
        <v>0</v>
      </c>
      <c r="L3928" s="2">
        <v>1806808.8280000002</v>
      </c>
      <c r="M3928" s="2">
        <v>6573536.068</v>
      </c>
    </row>
    <row r="3929" spans="1:13" ht="14.25" customHeight="1">
      <c r="A3929" s="59" t="s">
        <v>149</v>
      </c>
      <c r="B3929" s="59" t="s">
        <v>9</v>
      </c>
      <c r="C3929" s="59" t="s">
        <v>112</v>
      </c>
      <c r="D3929" s="2">
        <v>60.269999999999996</v>
      </c>
      <c r="E3929" s="2">
        <v>10034846.513999999</v>
      </c>
      <c r="F3929" s="2">
        <v>3532971.9269999997</v>
      </c>
      <c r="G3929" s="2">
        <v>1505950.5983999998</v>
      </c>
      <c r="H3929" s="2">
        <v>27725.183999999997</v>
      </c>
      <c r="I3929" s="2">
        <v>552590.48880000005</v>
      </c>
      <c r="J3929" s="2">
        <v>870319.29999999993</v>
      </c>
      <c r="K3929" s="2">
        <v>0</v>
      </c>
      <c r="L3929" s="2">
        <v>69315.994000000006</v>
      </c>
      <c r="M3929" s="2">
        <v>244308.50399999999</v>
      </c>
    </row>
    <row r="3930" spans="1:13" ht="14.25" customHeight="1">
      <c r="A3930" s="59" t="s">
        <v>149</v>
      </c>
      <c r="B3930" s="59" t="s">
        <v>9</v>
      </c>
      <c r="C3930" s="59" t="s">
        <v>112</v>
      </c>
      <c r="D3930" s="2">
        <v>864.67359999999996</v>
      </c>
      <c r="E3930" s="2">
        <v>171205372.79999998</v>
      </c>
      <c r="F3930" s="2">
        <v>60048563.124600001</v>
      </c>
      <c r="G3930" s="2">
        <v>31702436.428799994</v>
      </c>
      <c r="H3930" s="2">
        <v>422794.76210526313</v>
      </c>
      <c r="I3930" s="2">
        <v>11143193.0688</v>
      </c>
      <c r="J3930" s="2">
        <v>17575569.219999999</v>
      </c>
      <c r="K3930" s="2">
        <v>0</v>
      </c>
      <c r="L3930" s="2">
        <v>7493856.5899999999</v>
      </c>
      <c r="M3930" s="2">
        <v>3505017.7579999999</v>
      </c>
    </row>
    <row r="3931" spans="1:13" ht="14.25" customHeight="1">
      <c r="A3931" s="59" t="s">
        <v>149</v>
      </c>
      <c r="B3931" s="59" t="s">
        <v>9</v>
      </c>
      <c r="C3931" s="59" t="s">
        <v>112</v>
      </c>
      <c r="D3931" s="2">
        <v>2025.0719999999999</v>
      </c>
      <c r="E3931" s="2">
        <v>300723192</v>
      </c>
      <c r="F3931" s="2">
        <v>109805269.86579999</v>
      </c>
      <c r="G3931" s="2">
        <v>53227743.436799996</v>
      </c>
      <c r="H3931" s="2">
        <v>991149.84757894732</v>
      </c>
      <c r="I3931" s="2">
        <v>17780930.675999999</v>
      </c>
      <c r="J3931" s="2">
        <v>26400153.379999999</v>
      </c>
      <c r="K3931" s="2">
        <v>0</v>
      </c>
      <c r="L3931" s="2">
        <v>10744055.74</v>
      </c>
      <c r="M3931" s="2">
        <v>8208777.2799999993</v>
      </c>
    </row>
    <row r="3932" spans="1:13" ht="14.25" customHeight="1">
      <c r="A3932" s="59" t="s">
        <v>149</v>
      </c>
      <c r="B3932" s="59" t="s">
        <v>9</v>
      </c>
      <c r="C3932" s="59" t="s">
        <v>112</v>
      </c>
      <c r="D3932" s="2">
        <v>197.68559999999997</v>
      </c>
      <c r="E3932" s="2">
        <v>34689374.873999998</v>
      </c>
      <c r="F3932" s="2">
        <v>10766216.24</v>
      </c>
      <c r="G3932" s="2">
        <v>5228210.0543999998</v>
      </c>
      <c r="H3932" s="2">
        <v>97034.41515789472</v>
      </c>
      <c r="I3932" s="2">
        <v>1759286.0232000002</v>
      </c>
      <c r="J3932" s="2">
        <v>2568538.48</v>
      </c>
      <c r="K3932" s="2">
        <v>0</v>
      </c>
      <c r="L3932" s="2">
        <v>1054684.246</v>
      </c>
      <c r="M3932" s="2">
        <v>801333.19200000004</v>
      </c>
    </row>
    <row r="3933" spans="1:13" ht="14.25" customHeight="1">
      <c r="A3933" s="59" t="s">
        <v>149</v>
      </c>
      <c r="B3933" s="59" t="s">
        <v>9</v>
      </c>
      <c r="C3933" s="59" t="s">
        <v>112</v>
      </c>
      <c r="D3933" s="2">
        <v>8.0359999999999996</v>
      </c>
      <c r="E3933" s="2">
        <v>1229544.1619999998</v>
      </c>
      <c r="F3933" s="2">
        <v>438649.57819999999</v>
      </c>
      <c r="G3933" s="2">
        <v>213209.9712</v>
      </c>
      <c r="H3933" s="2">
        <v>6928.188631578947</v>
      </c>
      <c r="I3933" s="2">
        <v>72014.335200000001</v>
      </c>
      <c r="J3933" s="2">
        <v>104228.56</v>
      </c>
      <c r="K3933" s="2">
        <v>0</v>
      </c>
      <c r="L3933" s="2">
        <v>42997.438000000002</v>
      </c>
      <c r="M3933" s="2">
        <v>32574.827999999998</v>
      </c>
    </row>
    <row r="3934" spans="1:13" ht="14.25" customHeight="1">
      <c r="A3934" s="59" t="s">
        <v>150</v>
      </c>
      <c r="B3934" s="59" t="s">
        <v>9</v>
      </c>
      <c r="C3934" s="59" t="s">
        <v>113</v>
      </c>
      <c r="D3934" s="2">
        <v>1751.848</v>
      </c>
      <c r="E3934" s="2">
        <v>272758003.61039996</v>
      </c>
      <c r="F3934" s="2">
        <v>70517146.252399996</v>
      </c>
      <c r="G3934" s="2">
        <v>63985858.732799992</v>
      </c>
      <c r="H3934" s="2">
        <v>136253.1334736842</v>
      </c>
      <c r="I3934" s="2">
        <v>10584371.498400001</v>
      </c>
      <c r="J3934" s="2">
        <v>28924716.079999998</v>
      </c>
      <c r="K3934" s="2">
        <v>914972.39999999991</v>
      </c>
      <c r="L3934" s="2">
        <v>26995.056</v>
      </c>
      <c r="M3934" s="2">
        <v>6631010.6060000006</v>
      </c>
    </row>
    <row r="3935" spans="1:13" ht="14.25" customHeight="1">
      <c r="A3935" s="59" t="s">
        <v>150</v>
      </c>
      <c r="B3935" s="59" t="s">
        <v>9</v>
      </c>
      <c r="C3935" s="59" t="s">
        <v>113</v>
      </c>
      <c r="D3935" s="2">
        <v>32.143999999999998</v>
      </c>
      <c r="E3935" s="2">
        <v>5783750.2799999993</v>
      </c>
      <c r="F3935" s="2">
        <v>1293897.8603999999</v>
      </c>
      <c r="G3935" s="2">
        <v>1174056.8447999998</v>
      </c>
      <c r="H3935" s="2">
        <v>2531.8837894736839</v>
      </c>
      <c r="I3935" s="2">
        <v>194210.3088</v>
      </c>
      <c r="J3935" s="2">
        <v>530679.4</v>
      </c>
      <c r="K3935" s="2">
        <v>9425.08</v>
      </c>
      <c r="L3935" s="2">
        <v>482.57</v>
      </c>
      <c r="M3935" s="2">
        <v>121669.87800000001</v>
      </c>
    </row>
    <row r="3936" spans="1:13" ht="14.25" customHeight="1">
      <c r="A3936" s="59" t="s">
        <v>150</v>
      </c>
      <c r="B3936" s="59" t="s">
        <v>9</v>
      </c>
      <c r="C3936" s="59" t="s">
        <v>113</v>
      </c>
      <c r="D3936" s="2">
        <v>36.161999999999999</v>
      </c>
      <c r="E3936" s="2">
        <v>5267015.5507199997</v>
      </c>
      <c r="F3936" s="2">
        <v>1455628.9286</v>
      </c>
      <c r="G3936" s="2">
        <v>1320809.8176</v>
      </c>
      <c r="H3936" s="2">
        <v>2953.242947368421</v>
      </c>
      <c r="I3936" s="2">
        <v>218481.948</v>
      </c>
      <c r="J3936" s="2">
        <v>596930.48</v>
      </c>
      <c r="K3936" s="2">
        <v>0</v>
      </c>
      <c r="L3936" s="2">
        <v>557.43600000000004</v>
      </c>
      <c r="M3936" s="2">
        <v>136879.402</v>
      </c>
    </row>
    <row r="3937" spans="1:13" ht="14.25" customHeight="1">
      <c r="A3937" s="59" t="s">
        <v>150</v>
      </c>
      <c r="B3937" s="59" t="s">
        <v>9</v>
      </c>
      <c r="C3937" s="59" t="s">
        <v>113</v>
      </c>
      <c r="D3937" s="2">
        <v>1420.7647999999999</v>
      </c>
      <c r="E3937" s="2">
        <v>221209243.29503998</v>
      </c>
      <c r="F3937" s="2">
        <v>57783034.849399999</v>
      </c>
      <c r="G3937" s="2">
        <v>49645611.878399998</v>
      </c>
      <c r="H3937" s="2">
        <v>110520.39410526314</v>
      </c>
      <c r="I3937" s="2">
        <v>31794046.0416</v>
      </c>
      <c r="J3937" s="2">
        <v>0</v>
      </c>
      <c r="K3937" s="2">
        <v>0</v>
      </c>
      <c r="L3937" s="2">
        <v>202176.986</v>
      </c>
      <c r="M3937" s="2">
        <v>5377810.5920000002</v>
      </c>
    </row>
    <row r="3938" spans="1:13" ht="14.25" customHeight="1">
      <c r="A3938" s="59" t="s">
        <v>150</v>
      </c>
      <c r="B3938" s="59" t="s">
        <v>9</v>
      </c>
      <c r="C3938" s="59" t="s">
        <v>113</v>
      </c>
      <c r="D3938" s="2">
        <v>34.5548</v>
      </c>
      <c r="E3938" s="2">
        <v>6217531.550999999</v>
      </c>
      <c r="F3938" s="2">
        <v>1398594.7715999999</v>
      </c>
      <c r="G3938" s="2">
        <v>1201634.8223999997</v>
      </c>
      <c r="H3938" s="2">
        <v>2531.8837894736839</v>
      </c>
      <c r="I3938" s="2">
        <v>769549.20479999995</v>
      </c>
      <c r="J3938" s="2">
        <v>0.82</v>
      </c>
      <c r="K3938" s="2">
        <v>2381.2799999999997</v>
      </c>
      <c r="L3938" s="2">
        <v>19888.198</v>
      </c>
      <c r="M3938" s="2">
        <v>130795.412</v>
      </c>
    </row>
    <row r="3939" spans="1:13" ht="14.25" customHeight="1">
      <c r="A3939" s="59" t="s">
        <v>150</v>
      </c>
      <c r="B3939" s="59" t="s">
        <v>9</v>
      </c>
      <c r="C3939" s="59" t="s">
        <v>113</v>
      </c>
      <c r="D3939" s="2">
        <v>23.304399999999998</v>
      </c>
      <c r="E3939" s="2">
        <v>3431705.0921999998</v>
      </c>
      <c r="F3939" s="2">
        <v>946445.66460000002</v>
      </c>
      <c r="G3939" s="2">
        <v>813161.85599999991</v>
      </c>
      <c r="H3939" s="2">
        <v>1687.9225263157894</v>
      </c>
      <c r="I3939" s="2">
        <v>520763.79600000003</v>
      </c>
      <c r="J3939" s="2">
        <v>0</v>
      </c>
      <c r="K3939" s="2">
        <v>476.41999999999996</v>
      </c>
      <c r="L3939" s="2">
        <v>6310.3919999999998</v>
      </c>
      <c r="M3939" s="2">
        <v>88210.187999999995</v>
      </c>
    </row>
    <row r="3940" spans="1:13" ht="14.25" customHeight="1">
      <c r="A3940" s="59" t="s">
        <v>150</v>
      </c>
      <c r="B3940" s="59" t="s">
        <v>9</v>
      </c>
      <c r="C3940" s="59" t="s">
        <v>113</v>
      </c>
      <c r="D3940" s="2">
        <v>2.4107999999999996</v>
      </c>
      <c r="E3940" s="2">
        <v>433781.27100000001</v>
      </c>
      <c r="F3940" s="2">
        <v>98048.162599999981</v>
      </c>
      <c r="G3940" s="2">
        <v>84239.84639999998</v>
      </c>
      <c r="H3940" s="2">
        <v>0</v>
      </c>
      <c r="I3940" s="2">
        <v>53949.866399999999</v>
      </c>
      <c r="J3940" s="2">
        <v>0</v>
      </c>
      <c r="K3940" s="2">
        <v>0</v>
      </c>
      <c r="L3940" s="2">
        <v>343.66199999999998</v>
      </c>
      <c r="M3940" s="2">
        <v>9125.5339999999997</v>
      </c>
    </row>
    <row r="3941" spans="1:13" ht="14.25" customHeight="1">
      <c r="A3941" s="59" t="s">
        <v>150</v>
      </c>
      <c r="B3941" s="59" t="s">
        <v>9</v>
      </c>
      <c r="C3941" s="59" t="s">
        <v>113</v>
      </c>
      <c r="D3941" s="2">
        <v>16142.716799999997</v>
      </c>
      <c r="E3941" s="2">
        <v>2397193444.7999997</v>
      </c>
      <c r="F3941" s="2">
        <v>769629367.70479989</v>
      </c>
      <c r="G3941" s="2">
        <v>411545552.79359996</v>
      </c>
      <c r="H3941" s="2">
        <v>1255816.8454736839</v>
      </c>
      <c r="I3941" s="2">
        <v>185694907.0176</v>
      </c>
      <c r="J3941" s="2">
        <v>544205341</v>
      </c>
      <c r="K3941" s="2">
        <v>15042546.579999998</v>
      </c>
      <c r="L3941" s="2">
        <v>29484277.438000005</v>
      </c>
      <c r="M3941" s="2">
        <v>61102635.462000005</v>
      </c>
    </row>
    <row r="3942" spans="1:13" ht="14.25" customHeight="1">
      <c r="A3942" s="59" t="s">
        <v>150</v>
      </c>
      <c r="B3942" s="59" t="s">
        <v>9</v>
      </c>
      <c r="C3942" s="59" t="s">
        <v>113</v>
      </c>
      <c r="D3942" s="2">
        <v>124.55799999999999</v>
      </c>
      <c r="E3942" s="2">
        <v>21857126.445</v>
      </c>
      <c r="F3942" s="2">
        <v>5876664.1601999989</v>
      </c>
      <c r="G3942" s="2">
        <v>3153578.3039999995</v>
      </c>
      <c r="H3942" s="2">
        <v>9702.4471578947359</v>
      </c>
      <c r="I3942" s="2">
        <v>1429132.5719999999</v>
      </c>
      <c r="J3942" s="2">
        <v>4331561.4399999995</v>
      </c>
      <c r="K3942" s="2">
        <v>12212.259999999998</v>
      </c>
      <c r="L3942" s="2">
        <v>56901.768000000004</v>
      </c>
      <c r="M3942" s="2">
        <v>471470.88999999996</v>
      </c>
    </row>
    <row r="3943" spans="1:13" ht="14.25" customHeight="1">
      <c r="A3943" s="59" t="s">
        <v>150</v>
      </c>
      <c r="B3943" s="59" t="s">
        <v>9</v>
      </c>
      <c r="C3943" s="59" t="s">
        <v>113</v>
      </c>
      <c r="D3943" s="2">
        <v>303.76079999999996</v>
      </c>
      <c r="E3943" s="2">
        <v>45756028.117799997</v>
      </c>
      <c r="F3943" s="2">
        <v>14343969.9824</v>
      </c>
      <c r="G3943" s="2">
        <v>7700595.8591999998</v>
      </c>
      <c r="H3943" s="2">
        <v>23619.728842105262</v>
      </c>
      <c r="I3943" s="2">
        <v>3491529.3648000001</v>
      </c>
      <c r="J3943" s="2">
        <v>10623785.52</v>
      </c>
      <c r="K3943" s="2">
        <v>0</v>
      </c>
      <c r="L3943" s="2">
        <v>90052.072</v>
      </c>
      <c r="M3943" s="2">
        <v>1149780.3019999999</v>
      </c>
    </row>
    <row r="3944" spans="1:13" ht="14.25" customHeight="1">
      <c r="A3944" s="59" t="s">
        <v>150</v>
      </c>
      <c r="B3944" s="59" t="s">
        <v>9</v>
      </c>
      <c r="C3944" s="59" t="s">
        <v>113</v>
      </c>
      <c r="D3944" s="2">
        <v>4.8215999999999992</v>
      </c>
      <c r="E3944" s="2">
        <v>846082.3139999999</v>
      </c>
      <c r="F3944" s="2">
        <v>227682.45459999997</v>
      </c>
      <c r="G3944" s="2">
        <v>122231.6928</v>
      </c>
      <c r="H3944" s="2">
        <v>422.60210526315785</v>
      </c>
      <c r="I3944" s="2">
        <v>55419.962400000004</v>
      </c>
      <c r="J3944" s="2">
        <v>168631.36</v>
      </c>
      <c r="K3944" s="2">
        <v>0</v>
      </c>
      <c r="L3944" s="2">
        <v>1428.768</v>
      </c>
      <c r="M3944" s="2">
        <v>18251.067999999999</v>
      </c>
    </row>
    <row r="3945" spans="1:13" ht="14.25" customHeight="1">
      <c r="A3945" s="59" t="s">
        <v>150</v>
      </c>
      <c r="B3945" s="59" t="s">
        <v>9</v>
      </c>
      <c r="C3945" s="59" t="s">
        <v>113</v>
      </c>
      <c r="D3945" s="2">
        <v>274.83119999999997</v>
      </c>
      <c r="E3945" s="2">
        <v>51937441.063199997</v>
      </c>
      <c r="F3945" s="2">
        <v>14957229.745599998</v>
      </c>
      <c r="G3945" s="2">
        <v>6315691.430399999</v>
      </c>
      <c r="H3945" s="2">
        <v>21515.41894736842</v>
      </c>
      <c r="I3945" s="2">
        <v>2559445.9920000001</v>
      </c>
      <c r="J3945" s="2">
        <v>5046554.6999999993</v>
      </c>
      <c r="K3945" s="2">
        <v>82156.62</v>
      </c>
      <c r="L3945" s="2">
        <v>1474592.3059999999</v>
      </c>
      <c r="M3945" s="2">
        <v>1040277.502</v>
      </c>
    </row>
    <row r="3946" spans="1:13" ht="14.25" customHeight="1">
      <c r="A3946" s="59" t="s">
        <v>150</v>
      </c>
      <c r="B3946" s="59" t="s">
        <v>9</v>
      </c>
      <c r="C3946" s="59" t="s">
        <v>113</v>
      </c>
      <c r="D3946" s="2">
        <v>16.071999999999999</v>
      </c>
      <c r="E3946" s="2">
        <v>2675959.0703999996</v>
      </c>
      <c r="F3946" s="2">
        <v>870385.53960000002</v>
      </c>
      <c r="G3946" s="2">
        <v>367520.06400000001</v>
      </c>
      <c r="H3946" s="2">
        <v>1265.3204210526314</v>
      </c>
      <c r="I3946" s="2">
        <v>148939.3224</v>
      </c>
      <c r="J3946" s="2">
        <v>293632.15999999997</v>
      </c>
      <c r="K3946" s="2">
        <v>0</v>
      </c>
      <c r="L3946" s="2">
        <v>78000.450000000012</v>
      </c>
      <c r="M3946" s="2">
        <v>60835.39</v>
      </c>
    </row>
    <row r="3947" spans="1:13" ht="14.25" customHeight="1">
      <c r="A3947" s="59" t="s">
        <v>150</v>
      </c>
      <c r="B3947" s="59" t="s">
        <v>9</v>
      </c>
      <c r="C3947" s="59" t="s">
        <v>113</v>
      </c>
      <c r="D3947" s="2">
        <v>2.4107999999999996</v>
      </c>
      <c r="E3947" s="2">
        <v>455858.17199999996</v>
      </c>
      <c r="F3947" s="2">
        <v>130557.75139999998</v>
      </c>
      <c r="G3947" s="2">
        <v>55127.616000000002</v>
      </c>
      <c r="H3947" s="2">
        <v>0</v>
      </c>
      <c r="I3947" s="2">
        <v>22341.031200000001</v>
      </c>
      <c r="J3947" s="2">
        <v>44044.659999999996</v>
      </c>
      <c r="K3947" s="2">
        <v>0</v>
      </c>
      <c r="L3947" s="2">
        <v>11699.841999999999</v>
      </c>
      <c r="M3947" s="2">
        <v>9125.5339999999997</v>
      </c>
    </row>
    <row r="3948" spans="1:13" ht="14.25" customHeight="1">
      <c r="A3948" s="59" t="s">
        <v>150</v>
      </c>
      <c r="B3948" s="59" t="s">
        <v>9</v>
      </c>
      <c r="C3948" s="59" t="s">
        <v>113</v>
      </c>
      <c r="D3948" s="2">
        <v>278.8492</v>
      </c>
      <c r="E3948" s="2">
        <v>55212141.599999994</v>
      </c>
      <c r="F3948" s="2">
        <v>19277996.057799999</v>
      </c>
      <c r="G3948" s="2">
        <v>10074684.787199998</v>
      </c>
      <c r="H3948" s="2">
        <v>21515.41894736842</v>
      </c>
      <c r="I3948" s="2">
        <v>3622549.4567999998</v>
      </c>
      <c r="J3948" s="2">
        <v>5535256.6599999992</v>
      </c>
      <c r="K3948" s="2">
        <v>61329.439999999995</v>
      </c>
      <c r="L3948" s="2">
        <v>1771325.0499999998</v>
      </c>
      <c r="M3948" s="2">
        <v>1055487.0260000001</v>
      </c>
    </row>
    <row r="3949" spans="1:13" ht="14.25" customHeight="1">
      <c r="A3949" s="59" t="s">
        <v>150</v>
      </c>
      <c r="B3949" s="59" t="s">
        <v>9</v>
      </c>
      <c r="C3949" s="59" t="s">
        <v>113</v>
      </c>
      <c r="D3949" s="2">
        <v>167.14879999999999</v>
      </c>
      <c r="E3949" s="2">
        <v>26024616.858239997</v>
      </c>
      <c r="F3949" s="2">
        <v>8390983.2151999995</v>
      </c>
      <c r="G3949" s="2">
        <v>5987512.4735999992</v>
      </c>
      <c r="H3949" s="2">
        <v>13078.292210526315</v>
      </c>
      <c r="I3949" s="2">
        <v>1016561.6424</v>
      </c>
      <c r="J3949" s="2">
        <v>2777401.5</v>
      </c>
      <c r="K3949" s="2">
        <v>0</v>
      </c>
      <c r="L3949" s="2">
        <v>2587.8379999999997</v>
      </c>
      <c r="M3949" s="2">
        <v>632684.44799999997</v>
      </c>
    </row>
    <row r="3950" spans="1:13" ht="14.25" customHeight="1">
      <c r="A3950" s="59" t="s">
        <v>150</v>
      </c>
      <c r="B3950" s="59" t="s">
        <v>9</v>
      </c>
      <c r="C3950" s="59" t="s">
        <v>113</v>
      </c>
      <c r="D3950" s="2">
        <v>65.895200000000003</v>
      </c>
      <c r="E3950" s="2">
        <v>9785437.1999999993</v>
      </c>
      <c r="F3950" s="2">
        <v>3630109.3565999996</v>
      </c>
      <c r="G3950" s="2">
        <v>1649866.5023999996</v>
      </c>
      <c r="H3950" s="2">
        <v>5063.7675789473678</v>
      </c>
      <c r="I3950" s="2">
        <v>638730.14399999997</v>
      </c>
      <c r="J3950" s="2">
        <v>994497.6399999999</v>
      </c>
      <c r="K3950" s="2">
        <v>0</v>
      </c>
      <c r="L3950" s="2">
        <v>15647.896000000001</v>
      </c>
      <c r="M3950" s="2">
        <v>249422.84399999998</v>
      </c>
    </row>
    <row r="3951" spans="1:13" ht="14.25" customHeight="1">
      <c r="A3951" s="59" t="s">
        <v>150</v>
      </c>
      <c r="B3951" s="59" t="s">
        <v>9</v>
      </c>
      <c r="C3951" s="59" t="s">
        <v>113</v>
      </c>
      <c r="D3951" s="2">
        <v>1.6072</v>
      </c>
      <c r="E3951" s="2">
        <v>245908.83239999998</v>
      </c>
      <c r="F3951" s="2">
        <v>88539.155599999998</v>
      </c>
      <c r="G3951" s="2">
        <v>40240.089599999999</v>
      </c>
      <c r="H3951" s="2">
        <v>0</v>
      </c>
      <c r="I3951" s="2">
        <v>15579.475199999999</v>
      </c>
      <c r="J3951" s="2">
        <v>24256.42</v>
      </c>
      <c r="K3951" s="2">
        <v>0</v>
      </c>
      <c r="L3951" s="2">
        <v>381.54599999999999</v>
      </c>
      <c r="M3951" s="2">
        <v>6083.9900000000007</v>
      </c>
    </row>
    <row r="3952" spans="1:13" ht="14.25" customHeight="1">
      <c r="A3952" s="59" t="s">
        <v>151</v>
      </c>
      <c r="B3952" s="59" t="s">
        <v>7</v>
      </c>
      <c r="C3952" s="59" t="s">
        <v>114</v>
      </c>
      <c r="D3952" s="2">
        <v>28.125999999999998</v>
      </c>
      <c r="E3952" s="2">
        <v>4547602.9368000003</v>
      </c>
      <c r="F3952" s="2">
        <v>1132157.2474</v>
      </c>
      <c r="G3952" s="2">
        <v>1027293.6383999998</v>
      </c>
      <c r="H3952" s="2">
        <v>20274.957473684204</v>
      </c>
      <c r="I3952" s="2">
        <v>169932.47039999999</v>
      </c>
      <c r="J3952" s="2">
        <v>464282.36</v>
      </c>
      <c r="K3952" s="2">
        <v>0</v>
      </c>
      <c r="L3952" s="2">
        <v>298.56200000000001</v>
      </c>
      <c r="M3952" s="2">
        <v>174714.69399999999</v>
      </c>
    </row>
    <row r="3953" spans="1:13" ht="14.25" customHeight="1">
      <c r="A3953" s="59" t="s">
        <v>151</v>
      </c>
      <c r="B3953" s="59" t="s">
        <v>7</v>
      </c>
      <c r="C3953" s="59" t="s">
        <v>114</v>
      </c>
      <c r="D3953" s="2">
        <v>3829.9576000000002</v>
      </c>
      <c r="E3953" s="2">
        <v>596314057.43447995</v>
      </c>
      <c r="F3953" s="2">
        <v>155765805.22920001</v>
      </c>
      <c r="G3953" s="2">
        <v>133829744.19839999</v>
      </c>
      <c r="H3953" s="2">
        <v>2603064.8993684202</v>
      </c>
      <c r="I3953" s="2">
        <v>85707255.686399996</v>
      </c>
      <c r="J3953" s="2">
        <v>0</v>
      </c>
      <c r="K3953" s="2">
        <v>0</v>
      </c>
      <c r="L3953" s="2">
        <v>3098755.1540000001</v>
      </c>
      <c r="M3953" s="2">
        <v>23791185.374000002</v>
      </c>
    </row>
    <row r="3954" spans="1:13" ht="14.25" customHeight="1">
      <c r="A3954" s="59" t="s">
        <v>151</v>
      </c>
      <c r="B3954" s="59" t="s">
        <v>7</v>
      </c>
      <c r="C3954" s="59" t="s">
        <v>114</v>
      </c>
      <c r="D3954" s="2">
        <v>854.22679999999991</v>
      </c>
      <c r="E3954" s="2">
        <v>150848775.52667999</v>
      </c>
      <c r="F3954" s="2">
        <v>34741723.001599997</v>
      </c>
      <c r="G3954" s="2">
        <v>29849142.489599999</v>
      </c>
      <c r="H3954" s="2">
        <v>579813.81726315781</v>
      </c>
      <c r="I3954" s="2">
        <v>19115988.616799999</v>
      </c>
      <c r="J3954" s="2">
        <v>0</v>
      </c>
      <c r="K3954" s="2">
        <v>0</v>
      </c>
      <c r="L3954" s="2">
        <v>691143.06799999997</v>
      </c>
      <c r="M3954" s="2">
        <v>5306343.3279999997</v>
      </c>
    </row>
    <row r="3955" spans="1:13" ht="14.25" customHeight="1">
      <c r="A3955" s="59" t="s">
        <v>151</v>
      </c>
      <c r="B3955" s="59" t="s">
        <v>7</v>
      </c>
      <c r="C3955" s="59" t="s">
        <v>114</v>
      </c>
      <c r="D3955" s="2">
        <v>96.431999999999988</v>
      </c>
      <c r="E3955" s="2">
        <v>14639968.727999998</v>
      </c>
      <c r="F3955" s="2">
        <v>3921925.7085999995</v>
      </c>
      <c r="G3955" s="2">
        <v>3369609.5999999996</v>
      </c>
      <c r="H3955" s="2">
        <v>64874.394947368419</v>
      </c>
      <c r="I3955" s="2">
        <v>2157968.088</v>
      </c>
      <c r="J3955" s="2">
        <v>0</v>
      </c>
      <c r="K3955" s="2">
        <v>0</v>
      </c>
      <c r="L3955" s="2">
        <v>78023.000000000015</v>
      </c>
      <c r="M3955" s="2">
        <v>599022.71000000008</v>
      </c>
    </row>
    <row r="3956" spans="1:13" ht="14.25" customHeight="1">
      <c r="A3956" s="59" t="s">
        <v>151</v>
      </c>
      <c r="B3956" s="59" t="s">
        <v>7</v>
      </c>
      <c r="C3956" s="59" t="s">
        <v>114</v>
      </c>
      <c r="D3956" s="2">
        <v>231.43680000000001</v>
      </c>
      <c r="E3956" s="2">
        <v>34368364.799999997</v>
      </c>
      <c r="F3956" s="2">
        <v>0</v>
      </c>
      <c r="G3956" s="2">
        <v>0</v>
      </c>
      <c r="H3956" s="2">
        <v>56469.584842105258</v>
      </c>
      <c r="I3956" s="2">
        <v>0</v>
      </c>
      <c r="J3956" s="2">
        <v>0</v>
      </c>
      <c r="K3956" s="2">
        <v>0</v>
      </c>
      <c r="L3956" s="2">
        <v>0</v>
      </c>
      <c r="M3956" s="2">
        <v>0</v>
      </c>
    </row>
    <row r="3957" spans="1:13" ht="14.25" customHeight="1">
      <c r="A3957" s="59" t="s">
        <v>151</v>
      </c>
      <c r="B3957" s="59" t="s">
        <v>7</v>
      </c>
      <c r="C3957" s="59" t="s">
        <v>114</v>
      </c>
      <c r="D3957" s="2">
        <v>3117.1643999999997</v>
      </c>
      <c r="E3957" s="2">
        <v>462898913.39999998</v>
      </c>
      <c r="F3957" s="2">
        <v>132277861.96419999</v>
      </c>
      <c r="G3957" s="2">
        <v>69839592.863999993</v>
      </c>
      <c r="H3957" s="2">
        <v>2120565.1604210525</v>
      </c>
      <c r="I3957" s="2">
        <v>28402991.5392</v>
      </c>
      <c r="J3957" s="2">
        <v>57493683.359999999</v>
      </c>
      <c r="K3957" s="2">
        <v>0</v>
      </c>
      <c r="L3957" s="2">
        <v>31918.172000000002</v>
      </c>
      <c r="M3957" s="2">
        <v>19363408.988000002</v>
      </c>
    </row>
    <row r="3958" spans="1:13" ht="14.25" customHeight="1">
      <c r="A3958" s="59" t="s">
        <v>151</v>
      </c>
      <c r="B3958" s="59" t="s">
        <v>7</v>
      </c>
      <c r="C3958" s="59" t="s">
        <v>114</v>
      </c>
      <c r="D3958" s="2">
        <v>389.74599999999998</v>
      </c>
      <c r="E3958" s="2">
        <v>68386013.166240007</v>
      </c>
      <c r="F3958" s="2">
        <v>16539015.477399999</v>
      </c>
      <c r="G3958" s="2">
        <v>8732206.5023999996</v>
      </c>
      <c r="H3958" s="2">
        <v>263550.83115789475</v>
      </c>
      <c r="I3958" s="2">
        <v>3551281.6823999998</v>
      </c>
      <c r="J3958" s="2">
        <v>7188567.7199999997</v>
      </c>
      <c r="K3958" s="2">
        <v>0</v>
      </c>
      <c r="L3958" s="2">
        <v>3959.7799999999997</v>
      </c>
      <c r="M3958" s="2">
        <v>2421050.0819999999</v>
      </c>
    </row>
    <row r="3959" spans="1:13" ht="14.25" customHeight="1">
      <c r="A3959" s="59" t="s">
        <v>151</v>
      </c>
      <c r="B3959" s="59" t="s">
        <v>7</v>
      </c>
      <c r="C3959" s="59" t="s">
        <v>114</v>
      </c>
      <c r="D3959" s="2">
        <v>249.11599999999999</v>
      </c>
      <c r="E3959" s="2">
        <v>38026208.959200002</v>
      </c>
      <c r="F3959" s="2">
        <v>10571320.173399998</v>
      </c>
      <c r="G3959" s="2">
        <v>5581403.8656000001</v>
      </c>
      <c r="H3959" s="2">
        <v>170293.73305263158</v>
      </c>
      <c r="I3959" s="2">
        <v>2269894.6439999999</v>
      </c>
      <c r="J3959" s="2">
        <v>4594749.46</v>
      </c>
      <c r="K3959" s="2">
        <v>0</v>
      </c>
      <c r="L3959" s="2">
        <v>2551.7579999999998</v>
      </c>
      <c r="M3959" s="2">
        <v>1547475.7100000002</v>
      </c>
    </row>
    <row r="3960" spans="1:13" ht="14.25" customHeight="1">
      <c r="A3960" s="59" t="s">
        <v>151</v>
      </c>
      <c r="B3960" s="59" t="s">
        <v>7</v>
      </c>
      <c r="C3960" s="59" t="s">
        <v>114</v>
      </c>
      <c r="D3960" s="2">
        <v>4.8215999999999992</v>
      </c>
      <c r="E3960" s="2">
        <v>846082.3139999999</v>
      </c>
      <c r="F3960" s="2">
        <v>204605.51439999999</v>
      </c>
      <c r="G3960" s="2">
        <v>108027.45599999999</v>
      </c>
      <c r="H3960" s="2">
        <v>4054.4943157894736</v>
      </c>
      <c r="I3960" s="2">
        <v>43933.7304</v>
      </c>
      <c r="J3960" s="2">
        <v>88930.64</v>
      </c>
      <c r="K3960" s="2">
        <v>0</v>
      </c>
      <c r="L3960" s="2">
        <v>49.61</v>
      </c>
      <c r="M3960" s="2">
        <v>29950.91</v>
      </c>
    </row>
    <row r="3961" spans="1:13" ht="14.25" customHeight="1">
      <c r="A3961" s="59" t="s">
        <v>151</v>
      </c>
      <c r="B3961" s="59" t="s">
        <v>7</v>
      </c>
      <c r="C3961" s="59" t="s">
        <v>114</v>
      </c>
      <c r="D3961" s="2">
        <v>482.15999999999997</v>
      </c>
      <c r="E3961" s="2">
        <v>78106882.39199999</v>
      </c>
      <c r="F3961" s="2">
        <v>26911640.753799997</v>
      </c>
      <c r="G3961" s="2">
        <v>11363443.7568</v>
      </c>
      <c r="H3961" s="2">
        <v>328430.19789473683</v>
      </c>
      <c r="I3961" s="2">
        <v>4605057.1223999998</v>
      </c>
      <c r="J3961" s="2">
        <v>9078900.5999999996</v>
      </c>
      <c r="K3961" s="2">
        <v>0</v>
      </c>
      <c r="L3961" s="2">
        <v>4995.2759999999998</v>
      </c>
      <c r="M3961" s="2">
        <v>2995113.5500000003</v>
      </c>
    </row>
    <row r="3962" spans="1:13" ht="14.25" customHeight="1">
      <c r="A3962" s="59" t="s">
        <v>151</v>
      </c>
      <c r="B3962" s="59" t="s">
        <v>9</v>
      </c>
      <c r="C3962" s="59" t="s">
        <v>114</v>
      </c>
      <c r="D3962" s="2">
        <v>915.30039999999997</v>
      </c>
      <c r="E3962" s="2">
        <v>173049840.20015997</v>
      </c>
      <c r="F3962" s="2">
        <v>51177799.401799992</v>
      </c>
      <c r="G3962" s="2">
        <v>21609811.353599999</v>
      </c>
      <c r="H3962" s="2">
        <v>620355.03157894732</v>
      </c>
      <c r="I3962" s="2">
        <v>8757404.3808000013</v>
      </c>
      <c r="J3962" s="2">
        <v>17265308.279999997</v>
      </c>
      <c r="K3962" s="2">
        <v>0</v>
      </c>
      <c r="L3962" s="2">
        <v>7765.3180000000011</v>
      </c>
      <c r="M3962" s="2">
        <v>5685723.6260000002</v>
      </c>
    </row>
    <row r="3963" spans="1:13" ht="14.25" customHeight="1">
      <c r="A3963" s="59" t="s">
        <v>151</v>
      </c>
      <c r="B3963" s="59" t="s">
        <v>9</v>
      </c>
      <c r="C3963" s="59" t="s">
        <v>114</v>
      </c>
      <c r="D3963" s="2">
        <v>20.09</v>
      </c>
      <c r="E3963" s="2">
        <v>3185836.0379999997</v>
      </c>
      <c r="F3963" s="2">
        <v>1121317.5362</v>
      </c>
      <c r="G3963" s="2">
        <v>473477.97119999997</v>
      </c>
      <c r="H3963" s="2">
        <v>12165.968842105263</v>
      </c>
      <c r="I3963" s="2">
        <v>191875.86720000001</v>
      </c>
      <c r="J3963" s="2">
        <v>378286.5</v>
      </c>
      <c r="K3963" s="2">
        <v>0</v>
      </c>
      <c r="L3963" s="2">
        <v>208.36199999999999</v>
      </c>
      <c r="M3963" s="2">
        <v>124796.20999999999</v>
      </c>
    </row>
    <row r="3964" spans="1:13" ht="14.25" customHeight="1">
      <c r="A3964" s="59" t="s">
        <v>151</v>
      </c>
      <c r="B3964" s="59" t="s">
        <v>9</v>
      </c>
      <c r="C3964" s="59" t="s">
        <v>114</v>
      </c>
      <c r="D3964" s="2">
        <v>4.0179999999999998</v>
      </c>
      <c r="E3964" s="2">
        <v>759763.62</v>
      </c>
      <c r="F3964" s="2">
        <v>224263.82539999997</v>
      </c>
      <c r="G3964" s="2">
        <v>94694.64959999999</v>
      </c>
      <c r="H3964" s="2">
        <v>4054.4943157894736</v>
      </c>
      <c r="I3964" s="2">
        <v>38375.704800000007</v>
      </c>
      <c r="J3964" s="2">
        <v>75657.299999999988</v>
      </c>
      <c r="K3964" s="2">
        <v>0</v>
      </c>
      <c r="L3964" s="2">
        <v>42.393999999999998</v>
      </c>
      <c r="M3964" s="2">
        <v>24959.242000000002</v>
      </c>
    </row>
    <row r="3965" spans="1:13" ht="14.25" customHeight="1">
      <c r="A3965" s="59" t="s">
        <v>151</v>
      </c>
      <c r="B3965" s="59" t="s">
        <v>9</v>
      </c>
      <c r="C3965" s="59" t="s">
        <v>114</v>
      </c>
      <c r="D3965" s="2">
        <v>449.21239999999995</v>
      </c>
      <c r="E3965" s="2">
        <v>88937690.687999994</v>
      </c>
      <c r="F3965" s="2">
        <v>31322379.532399997</v>
      </c>
      <c r="G3965" s="2">
        <v>16460837.702399999</v>
      </c>
      <c r="H3965" s="2">
        <v>304098.26021052629</v>
      </c>
      <c r="I3965" s="2">
        <v>5848102.9944000002</v>
      </c>
      <c r="J3965" s="2">
        <v>9082741.4799999986</v>
      </c>
      <c r="K3965" s="2">
        <v>0</v>
      </c>
      <c r="L3965" s="2">
        <v>2965251.9380000001</v>
      </c>
      <c r="M3965" s="2">
        <v>2790447.946</v>
      </c>
    </row>
    <row r="3966" spans="1:13" ht="14.25" customHeight="1">
      <c r="A3966" s="59" t="s">
        <v>151</v>
      </c>
      <c r="B3966" s="59" t="s">
        <v>9</v>
      </c>
      <c r="C3966" s="59" t="s">
        <v>114</v>
      </c>
      <c r="D3966" s="2">
        <v>16.071999999999999</v>
      </c>
      <c r="E3966" s="2">
        <v>3182256</v>
      </c>
      <c r="F3966" s="2">
        <v>1116721.7149999999</v>
      </c>
      <c r="G3966" s="2">
        <v>586721.41439999989</v>
      </c>
      <c r="H3966" s="2">
        <v>12165.968842105263</v>
      </c>
      <c r="I3966" s="2">
        <v>208483.524</v>
      </c>
      <c r="J3966" s="2">
        <v>323859</v>
      </c>
      <c r="K3966" s="2">
        <v>0</v>
      </c>
      <c r="L3966" s="2">
        <v>105713.49800000001</v>
      </c>
      <c r="M3966" s="2">
        <v>99836.968000000008</v>
      </c>
    </row>
    <row r="3967" spans="1:13" ht="14.25" customHeight="1">
      <c r="A3967" s="59" t="s">
        <v>151</v>
      </c>
      <c r="B3967" s="59" t="s">
        <v>9</v>
      </c>
      <c r="C3967" s="59" t="s">
        <v>114</v>
      </c>
      <c r="D3967" s="2">
        <v>289.29599999999999</v>
      </c>
      <c r="E3967" s="2">
        <v>16141675.334399998</v>
      </c>
      <c r="F3967" s="2">
        <v>0</v>
      </c>
      <c r="G3967" s="2">
        <v>0</v>
      </c>
      <c r="H3967" s="2">
        <v>71867.216842105263</v>
      </c>
      <c r="I3967" s="2">
        <v>0</v>
      </c>
      <c r="J3967" s="2">
        <v>0</v>
      </c>
      <c r="K3967" s="2">
        <v>0</v>
      </c>
      <c r="L3967" s="2">
        <v>0</v>
      </c>
      <c r="M3967" s="2">
        <v>0</v>
      </c>
    </row>
    <row r="3968" spans="1:13" ht="14.25" customHeight="1">
      <c r="A3968" s="59" t="s">
        <v>151</v>
      </c>
      <c r="B3968" s="59" t="s">
        <v>9</v>
      </c>
      <c r="C3968" s="59" t="s">
        <v>114</v>
      </c>
      <c r="D3968" s="2">
        <v>-64.287999999999997</v>
      </c>
      <c r="E3968" s="2">
        <v>-3587038.9631999996</v>
      </c>
      <c r="F3968" s="2">
        <v>-1615326.1589999998</v>
      </c>
      <c r="G3968" s="2">
        <v>-132695.9424</v>
      </c>
      <c r="H3968" s="2">
        <v>-44603.166315789473</v>
      </c>
      <c r="I3968" s="2">
        <v>-388337.37119999999</v>
      </c>
      <c r="J3968" s="2">
        <v>-1696896.5199999998</v>
      </c>
      <c r="K3968" s="2">
        <v>0</v>
      </c>
      <c r="L3968" s="2">
        <v>-568.26</v>
      </c>
      <c r="M3968" s="2">
        <v>-399348.77399999998</v>
      </c>
    </row>
    <row r="3969" spans="1:13" ht="14.25" customHeight="1">
      <c r="A3969" s="59" t="s">
        <v>151</v>
      </c>
      <c r="B3969" s="59" t="s">
        <v>9</v>
      </c>
      <c r="C3969" s="59" t="s">
        <v>114</v>
      </c>
      <c r="D3969" s="2">
        <v>9.6431999999999984</v>
      </c>
      <c r="E3969" s="2">
        <v>581493.63887999998</v>
      </c>
      <c r="F3969" s="2">
        <v>242300.31579999998</v>
      </c>
      <c r="G3969" s="2">
        <v>19902.777599999998</v>
      </c>
      <c r="H3969" s="2">
        <v>8104.0168421052622</v>
      </c>
      <c r="I3969" s="2">
        <v>58250.34</v>
      </c>
      <c r="J3969" s="2">
        <v>254534.56</v>
      </c>
      <c r="K3969" s="2">
        <v>0</v>
      </c>
      <c r="L3969" s="2">
        <v>83.88600000000001</v>
      </c>
      <c r="M3969" s="2">
        <v>59902.722000000002</v>
      </c>
    </row>
    <row r="3970" spans="1:13" ht="14.25" customHeight="1">
      <c r="A3970" s="59" t="s">
        <v>151</v>
      </c>
      <c r="B3970" s="59" t="s">
        <v>9</v>
      </c>
      <c r="C3970" s="59" t="s">
        <v>114</v>
      </c>
      <c r="D3970" s="2">
        <v>501.44639999999998</v>
      </c>
      <c r="E3970" s="2">
        <v>78073850.574719995</v>
      </c>
      <c r="F3970" s="2">
        <v>28781580.020599999</v>
      </c>
      <c r="G3970" s="2">
        <v>20537529.235199999</v>
      </c>
      <c r="H3970" s="2">
        <v>340587.46610526316</v>
      </c>
      <c r="I3970" s="2">
        <v>3486869.3376000002</v>
      </c>
      <c r="J3970" s="2">
        <v>9526654.2199999988</v>
      </c>
      <c r="K3970" s="2">
        <v>0</v>
      </c>
      <c r="L3970" s="2">
        <v>6131.7959999999994</v>
      </c>
      <c r="M3970" s="2">
        <v>3114918.0919999997</v>
      </c>
    </row>
    <row r="3971" spans="1:13" ht="14.25" customHeight="1">
      <c r="A3971" s="59" t="s">
        <v>151</v>
      </c>
      <c r="B3971" s="59" t="s">
        <v>9</v>
      </c>
      <c r="C3971" s="59" t="s">
        <v>114</v>
      </c>
      <c r="D3971" s="2">
        <v>579.39559999999994</v>
      </c>
      <c r="E3971" s="2">
        <v>104252098.79699999</v>
      </c>
      <c r="F3971" s="2">
        <v>29087124.976599999</v>
      </c>
      <c r="G3971" s="2">
        <v>20755602.527999997</v>
      </c>
      <c r="H3971" s="2">
        <v>393294.64926315786</v>
      </c>
      <c r="I3971" s="2">
        <v>3523860.8495999998</v>
      </c>
      <c r="J3971" s="2">
        <v>9627765.959999999</v>
      </c>
      <c r="K3971" s="2">
        <v>0</v>
      </c>
      <c r="L3971" s="2">
        <v>3573.7240000000002</v>
      </c>
      <c r="M3971" s="2">
        <v>3599127.9280000003</v>
      </c>
    </row>
    <row r="3972" spans="1:13" ht="14.25" customHeight="1">
      <c r="A3972" s="59" t="s">
        <v>151</v>
      </c>
      <c r="B3972" s="59" t="s">
        <v>9</v>
      </c>
      <c r="C3972" s="59" t="s">
        <v>114</v>
      </c>
      <c r="D3972" s="2">
        <v>56.251999999999995</v>
      </c>
      <c r="E3972" s="2">
        <v>9105786.8748000003</v>
      </c>
      <c r="F3972" s="2">
        <v>2823888.7349999999</v>
      </c>
      <c r="G3972" s="2">
        <v>2015028.9023999998</v>
      </c>
      <c r="H3972" s="2">
        <v>36492.934736842093</v>
      </c>
      <c r="I3972" s="2">
        <v>342111.70799999998</v>
      </c>
      <c r="J3972" s="2">
        <v>934700.77999999991</v>
      </c>
      <c r="K3972" s="2">
        <v>0</v>
      </c>
      <c r="L3972" s="2">
        <v>603.43799999999999</v>
      </c>
      <c r="M3972" s="2">
        <v>349430.29000000004</v>
      </c>
    </row>
    <row r="3973" spans="1:13" ht="14.25" customHeight="1">
      <c r="A3973" s="59" t="s">
        <v>151</v>
      </c>
      <c r="B3973" s="59" t="s">
        <v>9</v>
      </c>
      <c r="C3973" s="59" t="s">
        <v>114</v>
      </c>
      <c r="D3973" s="2">
        <v>83.574399999999997</v>
      </c>
      <c r="E3973" s="2">
        <v>13012308.429119999</v>
      </c>
      <c r="F3973" s="2">
        <v>4092574.0061999997</v>
      </c>
      <c r="G3973" s="2">
        <v>2841037.0751999998</v>
      </c>
      <c r="H3973" s="2">
        <v>56762.920421052615</v>
      </c>
      <c r="I3973" s="2">
        <v>495812.90159999998</v>
      </c>
      <c r="J3973" s="2">
        <v>1354635.0799999998</v>
      </c>
      <c r="K3973" s="2">
        <v>0</v>
      </c>
      <c r="L3973" s="2">
        <v>871.33200000000011</v>
      </c>
      <c r="M3973" s="2">
        <v>519153.31599999999</v>
      </c>
    </row>
    <row r="3974" spans="1:13" ht="14.25" customHeight="1">
      <c r="A3974" s="59" t="s">
        <v>151</v>
      </c>
      <c r="B3974" s="59" t="s">
        <v>9</v>
      </c>
      <c r="C3974" s="59" t="s">
        <v>114</v>
      </c>
      <c r="D3974" s="2">
        <v>39.376399999999997</v>
      </c>
      <c r="E3974" s="2">
        <v>7079310.3427199982</v>
      </c>
      <c r="F3974" s="2">
        <v>1928312.0819999999</v>
      </c>
      <c r="G3974" s="2">
        <v>1338624.1535999998</v>
      </c>
      <c r="H3974" s="2">
        <v>28385.189052631576</v>
      </c>
      <c r="I3974" s="2">
        <v>233612.424</v>
      </c>
      <c r="J3974" s="2">
        <v>638269.14</v>
      </c>
      <c r="K3974" s="2">
        <v>0</v>
      </c>
      <c r="L3974" s="2">
        <v>215.578</v>
      </c>
      <c r="M3974" s="2">
        <v>244600.75200000001</v>
      </c>
    </row>
    <row r="3975" spans="1:13" ht="14.25" customHeight="1">
      <c r="A3975" s="59" t="s">
        <v>151</v>
      </c>
      <c r="B3975" s="59" t="s">
        <v>9</v>
      </c>
      <c r="C3975" s="59" t="s">
        <v>114</v>
      </c>
      <c r="D3975" s="2">
        <v>-1.6072</v>
      </c>
      <c r="E3975" s="2">
        <v>-250236.70055999997</v>
      </c>
      <c r="F3975" s="2">
        <v>-64694.654399999992</v>
      </c>
      <c r="G3975" s="2">
        <v>-58702.2912</v>
      </c>
      <c r="H3975" s="2">
        <v>0</v>
      </c>
      <c r="I3975" s="2">
        <v>-9710.6039999999994</v>
      </c>
      <c r="J3975" s="2">
        <v>-26530.28</v>
      </c>
      <c r="K3975" s="2">
        <v>0</v>
      </c>
      <c r="L3975" s="2">
        <v>-16.236000000000001</v>
      </c>
      <c r="M3975" s="2">
        <v>-9983.3360000000011</v>
      </c>
    </row>
    <row r="3976" spans="1:13" ht="14.25" customHeight="1">
      <c r="A3976" s="59" t="s">
        <v>151</v>
      </c>
      <c r="B3976" s="59" t="s">
        <v>9</v>
      </c>
      <c r="C3976" s="59" t="s">
        <v>114</v>
      </c>
      <c r="D3976" s="2">
        <v>-30.536799999999999</v>
      </c>
      <c r="E3976" s="2">
        <v>-4892050.3262400003</v>
      </c>
      <c r="F3976" s="2">
        <v>0</v>
      </c>
      <c r="G3976" s="2">
        <v>0</v>
      </c>
      <c r="H3976" s="2">
        <v>-20274.957473684204</v>
      </c>
      <c r="I3976" s="2">
        <v>0</v>
      </c>
      <c r="J3976" s="2">
        <v>0</v>
      </c>
      <c r="K3976" s="2">
        <v>0</v>
      </c>
      <c r="L3976" s="2">
        <v>0</v>
      </c>
      <c r="M3976" s="2">
        <v>-189690.6</v>
      </c>
    </row>
    <row r="3977" spans="1:13" ht="14.25" customHeight="1">
      <c r="A3977" s="59" t="s">
        <v>151</v>
      </c>
      <c r="B3977" s="59" t="s">
        <v>9</v>
      </c>
      <c r="C3977" s="59" t="s">
        <v>114</v>
      </c>
      <c r="D3977" s="2">
        <v>11783.990399999999</v>
      </c>
      <c r="E3977" s="2">
        <v>1834735488.5059197</v>
      </c>
      <c r="F3977" s="2">
        <v>506451314.75559992</v>
      </c>
      <c r="G3977" s="2">
        <v>435129190.21439993</v>
      </c>
      <c r="H3977" s="2">
        <v>8011926.8715789467</v>
      </c>
      <c r="I3977" s="2">
        <v>278665454.49839997</v>
      </c>
      <c r="J3977" s="2">
        <v>0</v>
      </c>
      <c r="K3977" s="2">
        <v>0</v>
      </c>
      <c r="L3977" s="2">
        <v>10075183.052000001</v>
      </c>
      <c r="M3977" s="2">
        <v>73200576.063999996</v>
      </c>
    </row>
    <row r="3978" spans="1:13" ht="14.25" customHeight="1">
      <c r="A3978" s="59" t="s">
        <v>151</v>
      </c>
      <c r="B3978" s="59" t="s">
        <v>9</v>
      </c>
      <c r="C3978" s="59" t="s">
        <v>114</v>
      </c>
      <c r="D3978" s="2">
        <v>178.39919999999998</v>
      </c>
      <c r="E3978" s="2">
        <v>32099814.054000001</v>
      </c>
      <c r="F3978" s="2">
        <v>7255563.2369999988</v>
      </c>
      <c r="G3978" s="2">
        <v>6233782.4831999997</v>
      </c>
      <c r="H3978" s="2">
        <v>121634.82947368421</v>
      </c>
      <c r="I3978" s="2">
        <v>3992235.2064</v>
      </c>
      <c r="J3978" s="2">
        <v>0</v>
      </c>
      <c r="K3978" s="2">
        <v>0</v>
      </c>
      <c r="L3978" s="2">
        <v>144339.84400000001</v>
      </c>
      <c r="M3978" s="2">
        <v>1108191.7879999999</v>
      </c>
    </row>
    <row r="3979" spans="1:13" ht="14.25" customHeight="1">
      <c r="A3979" s="59" t="s">
        <v>151</v>
      </c>
      <c r="B3979" s="59" t="s">
        <v>9</v>
      </c>
      <c r="C3979" s="59" t="s">
        <v>114</v>
      </c>
      <c r="D3979" s="2">
        <v>151.07679999999999</v>
      </c>
      <c r="E3979" s="2">
        <v>24202775.298239999</v>
      </c>
      <c r="F3979" s="2">
        <v>6144346.4853999997</v>
      </c>
      <c r="G3979" s="2">
        <v>5279061.5999999996</v>
      </c>
      <c r="H3979" s="2">
        <v>101368.57263157894</v>
      </c>
      <c r="I3979" s="2">
        <v>3380815.1952</v>
      </c>
      <c r="J3979" s="2">
        <v>0</v>
      </c>
      <c r="K3979" s="2">
        <v>0</v>
      </c>
      <c r="L3979" s="2">
        <v>122233.62800000001</v>
      </c>
      <c r="M3979" s="2">
        <v>938468.76199999999</v>
      </c>
    </row>
    <row r="3980" spans="1:13" ht="14.25" customHeight="1">
      <c r="A3980" s="59" t="s">
        <v>151</v>
      </c>
      <c r="B3980" s="59" t="s">
        <v>9</v>
      </c>
      <c r="C3980" s="59" t="s">
        <v>114</v>
      </c>
      <c r="D3980" s="2">
        <v>8677.2727999999988</v>
      </c>
      <c r="E3980" s="2">
        <v>1288575010.8</v>
      </c>
      <c r="F3980" s="2">
        <v>404710973.75999999</v>
      </c>
      <c r="G3980" s="2">
        <v>213677814.39359999</v>
      </c>
      <c r="H3980" s="2">
        <v>5899471.9427368408</v>
      </c>
      <c r="I3980" s="2">
        <v>86900379.400800005</v>
      </c>
      <c r="J3980" s="2">
        <v>175904878.89999998</v>
      </c>
      <c r="K3980" s="2">
        <v>0</v>
      </c>
      <c r="L3980" s="2">
        <v>97653.225999999995</v>
      </c>
      <c r="M3980" s="2">
        <v>53902060.563999996</v>
      </c>
    </row>
    <row r="3981" spans="1:13" ht="14.25" customHeight="1">
      <c r="A3981" s="59" t="s">
        <v>151</v>
      </c>
      <c r="B3981" s="59" t="s">
        <v>9</v>
      </c>
      <c r="C3981" s="59" t="s">
        <v>114</v>
      </c>
      <c r="D3981" s="2">
        <v>141.43359999999998</v>
      </c>
      <c r="E3981" s="2">
        <v>24818414.544</v>
      </c>
      <c r="F3981" s="2">
        <v>6001779.7847999996</v>
      </c>
      <c r="G3981" s="2">
        <v>3168801.1775999996</v>
      </c>
      <c r="H3981" s="2">
        <v>97311.592421052614</v>
      </c>
      <c r="I3981" s="2">
        <v>1288713.6072</v>
      </c>
      <c r="J3981" s="2">
        <v>2608636.48</v>
      </c>
      <c r="K3981" s="2">
        <v>0</v>
      </c>
      <c r="L3981" s="2">
        <v>1445.9060000000002</v>
      </c>
      <c r="M3981" s="2">
        <v>878566.94200000004</v>
      </c>
    </row>
    <row r="3982" spans="1:13" ht="14.25" customHeight="1">
      <c r="A3982" s="59" t="s">
        <v>151</v>
      </c>
      <c r="B3982" s="59" t="s">
        <v>9</v>
      </c>
      <c r="C3982" s="59" t="s">
        <v>114</v>
      </c>
      <c r="D3982" s="2">
        <v>200.89999999999998</v>
      </c>
      <c r="E3982" s="2">
        <v>30738604.049999997</v>
      </c>
      <c r="F3982" s="2">
        <v>8525256.2799999993</v>
      </c>
      <c r="G3982" s="2">
        <v>4501134.8159999996</v>
      </c>
      <c r="H3982" s="2">
        <v>137855.29263157895</v>
      </c>
      <c r="I3982" s="2">
        <v>1830559.9968000001</v>
      </c>
      <c r="J3982" s="2">
        <v>3705444.6999999997</v>
      </c>
      <c r="K3982" s="2">
        <v>0</v>
      </c>
      <c r="L3982" s="2">
        <v>2056.56</v>
      </c>
      <c r="M3982" s="2">
        <v>1247963.9040000001</v>
      </c>
    </row>
    <row r="3983" spans="1:13" ht="14.25" customHeight="1">
      <c r="A3983" s="59" t="s">
        <v>151</v>
      </c>
      <c r="B3983" s="59" t="s">
        <v>9</v>
      </c>
      <c r="C3983" s="59" t="s">
        <v>114</v>
      </c>
      <c r="D3983" s="2">
        <v>1133.0759999999998</v>
      </c>
      <c r="E3983" s="2">
        <v>183551173.6212</v>
      </c>
      <c r="F3983" s="2">
        <v>94190749.399199992</v>
      </c>
      <c r="G3983" s="2">
        <v>39772048.819199994</v>
      </c>
      <c r="H3983" s="2">
        <v>770376.29305263155</v>
      </c>
      <c r="I3983" s="2">
        <v>16117695.9432</v>
      </c>
      <c r="J3983" s="2">
        <v>31776148.819999997</v>
      </c>
      <c r="K3983" s="2">
        <v>0</v>
      </c>
      <c r="L3983" s="2">
        <v>17479.858</v>
      </c>
      <c r="M3983" s="2">
        <v>7038517.068</v>
      </c>
    </row>
    <row r="3984" spans="1:13" ht="14.25" customHeight="1">
      <c r="A3984" s="59" t="s">
        <v>151</v>
      </c>
      <c r="B3984" s="59" t="s">
        <v>9</v>
      </c>
      <c r="C3984" s="59" t="s">
        <v>114</v>
      </c>
      <c r="D3984" s="2">
        <v>171.97039999999998</v>
      </c>
      <c r="E3984" s="2">
        <v>32517882.935999997</v>
      </c>
      <c r="F3984" s="2">
        <v>9598512.5665999986</v>
      </c>
      <c r="G3984" s="2">
        <v>4052970.0479999995</v>
      </c>
      <c r="H3984" s="2">
        <v>117586.54989473683</v>
      </c>
      <c r="I3984" s="2">
        <v>1642478.9256</v>
      </c>
      <c r="J3984" s="2">
        <v>3238154.5799999996</v>
      </c>
      <c r="K3984" s="2">
        <v>0</v>
      </c>
      <c r="L3984" s="2">
        <v>1718.31</v>
      </c>
      <c r="M3984" s="2">
        <v>1068257.5419999999</v>
      </c>
    </row>
    <row r="3985" spans="1:13" ht="14.25" customHeight="1">
      <c r="A3985" s="59" t="s">
        <v>151</v>
      </c>
      <c r="B3985" s="59" t="s">
        <v>9</v>
      </c>
      <c r="C3985" s="59" t="s">
        <v>114</v>
      </c>
      <c r="D3985" s="2">
        <v>56.251999999999995</v>
      </c>
      <c r="E3985" s="2">
        <v>9365856.7463999987</v>
      </c>
      <c r="F3985" s="2">
        <v>3139691.9647999997</v>
      </c>
      <c r="G3985" s="2">
        <v>1325735.3279999997</v>
      </c>
      <c r="H3985" s="2">
        <v>36492.934736842093</v>
      </c>
      <c r="I3985" s="2">
        <v>537255.43920000002</v>
      </c>
      <c r="J3985" s="2">
        <v>1059203.8399999999</v>
      </c>
      <c r="K3985" s="2">
        <v>0</v>
      </c>
      <c r="L3985" s="2">
        <v>581.79000000000008</v>
      </c>
      <c r="M3985" s="2">
        <v>349430.29000000004</v>
      </c>
    </row>
    <row r="3986" spans="1:13" ht="14.25" customHeight="1">
      <c r="A3986" s="59" t="s">
        <v>151</v>
      </c>
      <c r="B3986" s="59" t="s">
        <v>9</v>
      </c>
      <c r="C3986" s="59" t="s">
        <v>114</v>
      </c>
      <c r="D3986" s="2">
        <v>224.20439999999999</v>
      </c>
      <c r="E3986" s="2">
        <v>44392471.199999996</v>
      </c>
      <c r="F3986" s="2">
        <v>15591658.284399997</v>
      </c>
      <c r="G3986" s="2">
        <v>8199124.8959999988</v>
      </c>
      <c r="H3986" s="2">
        <v>154069.54105263154</v>
      </c>
      <c r="I3986" s="2">
        <v>2907529.3008000003</v>
      </c>
      <c r="J3986" s="2">
        <v>4529664.42</v>
      </c>
      <c r="K3986" s="2">
        <v>0</v>
      </c>
      <c r="L3986" s="2">
        <v>1474780.824</v>
      </c>
      <c r="M3986" s="2">
        <v>1392727.6880000001</v>
      </c>
    </row>
    <row r="3987" spans="1:13" ht="14.25" customHeight="1">
      <c r="A3987" s="59" t="s">
        <v>151</v>
      </c>
      <c r="B3987" s="59" t="s">
        <v>9</v>
      </c>
      <c r="C3987" s="59" t="s">
        <v>114</v>
      </c>
      <c r="D3987" s="2">
        <v>321.44</v>
      </c>
      <c r="E3987" s="2">
        <v>17935194.816</v>
      </c>
      <c r="F3987" s="2">
        <v>8884296.6583999991</v>
      </c>
      <c r="G3987" s="2">
        <v>729825.71519999998</v>
      </c>
      <c r="H3987" s="2">
        <v>218946.42189473682</v>
      </c>
      <c r="I3987" s="2">
        <v>2135858.1984000001</v>
      </c>
      <c r="J3987" s="2">
        <v>9332927.5800000001</v>
      </c>
      <c r="K3987" s="2">
        <v>0</v>
      </c>
      <c r="L3987" s="2">
        <v>3126.3320000000003</v>
      </c>
      <c r="M3987" s="2">
        <v>1996742.0660000001</v>
      </c>
    </row>
    <row r="3988" spans="1:13" ht="14.25" customHeight="1">
      <c r="A3988" s="59" t="s">
        <v>151</v>
      </c>
      <c r="B3988" s="59" t="s">
        <v>9</v>
      </c>
      <c r="C3988" s="59" t="s">
        <v>114</v>
      </c>
      <c r="D3988" s="2">
        <v>44.197999999999993</v>
      </c>
      <c r="E3988" s="2">
        <v>2665179.1781999995</v>
      </c>
      <c r="F3988" s="2">
        <v>1110535.8892000001</v>
      </c>
      <c r="G3988" s="2">
        <v>91230.182399999991</v>
      </c>
      <c r="H3988" s="2">
        <v>28385.189052631576</v>
      </c>
      <c r="I3988" s="2">
        <v>266980.94640000002</v>
      </c>
      <c r="J3988" s="2">
        <v>1166616.46</v>
      </c>
      <c r="K3988" s="2">
        <v>0</v>
      </c>
      <c r="L3988" s="2">
        <v>392.37</v>
      </c>
      <c r="M3988" s="2">
        <v>274551.66200000001</v>
      </c>
    </row>
    <row r="3989" spans="1:13" ht="14.25" customHeight="1">
      <c r="A3989" s="59" t="s">
        <v>151</v>
      </c>
      <c r="B3989" s="59" t="s">
        <v>9</v>
      </c>
      <c r="C3989" s="59" t="s">
        <v>114</v>
      </c>
      <c r="D3989" s="2">
        <v>751.36599999999987</v>
      </c>
      <c r="E3989" s="2">
        <v>116985657.51180001</v>
      </c>
      <c r="F3989" s="2">
        <v>41914534.413399994</v>
      </c>
      <c r="G3989" s="2">
        <v>29908749.273599997</v>
      </c>
      <c r="H3989" s="2">
        <v>510881.19915789476</v>
      </c>
      <c r="I3989" s="2">
        <v>5077918.8144000005</v>
      </c>
      <c r="J3989" s="2">
        <v>13873642.319999998</v>
      </c>
      <c r="K3989" s="2">
        <v>0</v>
      </c>
      <c r="L3989" s="2">
        <v>9020.902</v>
      </c>
      <c r="M3989" s="2">
        <v>4667385.47</v>
      </c>
    </row>
    <row r="3990" spans="1:13" ht="14.25" customHeight="1">
      <c r="A3990" s="59" t="s">
        <v>151</v>
      </c>
      <c r="B3990" s="59" t="s">
        <v>9</v>
      </c>
      <c r="C3990" s="59" t="s">
        <v>114</v>
      </c>
      <c r="D3990" s="2">
        <v>149.46959999999999</v>
      </c>
      <c r="E3990" s="2">
        <v>26894438.801999997</v>
      </c>
      <c r="F3990" s="2">
        <v>7503478.2813999988</v>
      </c>
      <c r="G3990" s="2">
        <v>5354220.3071999997</v>
      </c>
      <c r="H3990" s="2">
        <v>101368.57263157894</v>
      </c>
      <c r="I3990" s="2">
        <v>909042.71760000009</v>
      </c>
      <c r="J3990" s="2">
        <v>2483636.5</v>
      </c>
      <c r="K3990" s="2">
        <v>0</v>
      </c>
      <c r="L3990" s="2">
        <v>1592.932</v>
      </c>
      <c r="M3990" s="2">
        <v>928485.42599999998</v>
      </c>
    </row>
    <row r="3991" spans="1:13" ht="14.25" customHeight="1">
      <c r="A3991" s="59" t="s">
        <v>151</v>
      </c>
      <c r="B3991" s="59" t="s">
        <v>9</v>
      </c>
      <c r="C3991" s="59" t="s">
        <v>114</v>
      </c>
      <c r="D3991" s="2">
        <v>4.0179999999999998</v>
      </c>
      <c r="E3991" s="2">
        <v>643690.83239999996</v>
      </c>
      <c r="F3991" s="2">
        <v>201706.28139999998</v>
      </c>
      <c r="G3991" s="2">
        <v>143930.86079999999</v>
      </c>
      <c r="H3991" s="2">
        <v>4054.4943157894736</v>
      </c>
      <c r="I3991" s="2">
        <v>24436.360800000002</v>
      </c>
      <c r="J3991" s="2">
        <v>66764.399999999994</v>
      </c>
      <c r="K3991" s="2">
        <v>0</v>
      </c>
      <c r="L3991" s="2">
        <v>43.295999999999999</v>
      </c>
      <c r="M3991" s="2">
        <v>24959.242000000002</v>
      </c>
    </row>
    <row r="3992" spans="1:13" ht="14.25" customHeight="1">
      <c r="A3992" s="59" t="s">
        <v>151</v>
      </c>
      <c r="B3992" s="59" t="s">
        <v>9</v>
      </c>
      <c r="C3992" s="59" t="s">
        <v>114</v>
      </c>
      <c r="D3992" s="2">
        <v>83.574399999999997</v>
      </c>
      <c r="E3992" s="2">
        <v>13012308.429119999</v>
      </c>
      <c r="F3992" s="2">
        <v>4092574.0061999997</v>
      </c>
      <c r="G3992" s="2">
        <v>2841037.8623999995</v>
      </c>
      <c r="H3992" s="2">
        <v>56762.920421052615</v>
      </c>
      <c r="I3992" s="2">
        <v>495812.016</v>
      </c>
      <c r="J3992" s="2">
        <v>1354635.9</v>
      </c>
      <c r="K3992" s="2">
        <v>0</v>
      </c>
      <c r="L3992" s="2">
        <v>872.23400000000004</v>
      </c>
      <c r="M3992" s="2">
        <v>519153.31599999999</v>
      </c>
    </row>
    <row r="3993" spans="1:13" ht="14.25" customHeight="1">
      <c r="A3993" s="59" t="s">
        <v>151</v>
      </c>
      <c r="B3993" s="59" t="s">
        <v>9</v>
      </c>
      <c r="C3993" s="59" t="s">
        <v>114</v>
      </c>
      <c r="D3993" s="2">
        <v>7.2324000000000002</v>
      </c>
      <c r="E3993" s="2">
        <v>1301343.8129999998</v>
      </c>
      <c r="F3993" s="2">
        <v>354165.37179999996</v>
      </c>
      <c r="G3993" s="2">
        <v>245858.304</v>
      </c>
      <c r="H3993" s="2">
        <v>4054.4943157894736</v>
      </c>
      <c r="I3993" s="2">
        <v>42907.32</v>
      </c>
      <c r="J3993" s="2">
        <v>117228.01999999999</v>
      </c>
      <c r="K3993" s="2">
        <v>0</v>
      </c>
      <c r="L3993" s="2">
        <v>74.866</v>
      </c>
      <c r="M3993" s="2">
        <v>44926.815999999999</v>
      </c>
    </row>
    <row r="3994" spans="1:13" ht="14.25" customHeight="1">
      <c r="A3994" s="59" t="s">
        <v>149</v>
      </c>
      <c r="B3994" s="59" t="s">
        <v>7</v>
      </c>
      <c r="C3994" s="59" t="s">
        <v>112</v>
      </c>
      <c r="D3994" s="2">
        <v>470.90959999999995</v>
      </c>
      <c r="E3994" s="2">
        <v>76340332.530000001</v>
      </c>
      <c r="F3994" s="2">
        <v>17376049.099599998</v>
      </c>
      <c r="G3994" s="2">
        <v>18012485.260799997</v>
      </c>
      <c r="H3994" s="2">
        <v>-38669.335578947364</v>
      </c>
      <c r="I3994" s="2">
        <v>1427335.6895999999</v>
      </c>
      <c r="J3994" s="2">
        <v>5355032.1399999997</v>
      </c>
      <c r="K3994" s="2">
        <v>564897.17999999993</v>
      </c>
      <c r="L3994" s="2">
        <v>416038.48000000004</v>
      </c>
      <c r="M3994" s="2">
        <v>1425892.4240000001</v>
      </c>
    </row>
    <row r="3995" spans="1:13" ht="14.25" customHeight="1">
      <c r="A3995" s="59" t="s">
        <v>149</v>
      </c>
      <c r="B3995" s="59" t="s">
        <v>7</v>
      </c>
      <c r="C3995" s="59" t="s">
        <v>112</v>
      </c>
      <c r="D3995" s="2">
        <v>52.233999999999995</v>
      </c>
      <c r="E3995" s="2">
        <v>7850864.2211999996</v>
      </c>
      <c r="F3995" s="2">
        <v>1927379.8731999998</v>
      </c>
      <c r="G3995" s="2">
        <v>1997967.1295999996</v>
      </c>
      <c r="H3995" s="2">
        <v>-3981.1604210526311</v>
      </c>
      <c r="I3995" s="2">
        <v>158326.68239999999</v>
      </c>
      <c r="J3995" s="2">
        <v>593984.22</v>
      </c>
      <c r="K3995" s="2">
        <v>62655.38</v>
      </c>
      <c r="L3995" s="2">
        <v>46149.928</v>
      </c>
      <c r="M3995" s="2">
        <v>158162.092</v>
      </c>
    </row>
    <row r="3996" spans="1:13" ht="14.25" customHeight="1">
      <c r="A3996" s="59" t="s">
        <v>149</v>
      </c>
      <c r="B3996" s="59" t="s">
        <v>7</v>
      </c>
      <c r="C3996" s="59" t="s">
        <v>112</v>
      </c>
      <c r="D3996" s="2">
        <v>16.071999999999999</v>
      </c>
      <c r="E3996" s="2">
        <v>2605472.0999999996</v>
      </c>
      <c r="F3996" s="2">
        <v>593039.89980000001</v>
      </c>
      <c r="G3996" s="2">
        <v>614759.11679999996</v>
      </c>
      <c r="H3996" s="2">
        <v>-1168.3705263157894</v>
      </c>
      <c r="I3996" s="2">
        <v>48715.970399999998</v>
      </c>
      <c r="J3996" s="2">
        <v>182764.87999999998</v>
      </c>
      <c r="K3996" s="2">
        <v>19279.84</v>
      </c>
      <c r="L3996" s="2">
        <v>14199.284</v>
      </c>
      <c r="M3996" s="2">
        <v>48665.606</v>
      </c>
    </row>
    <row r="3997" spans="1:13" ht="14.25" customHeight="1">
      <c r="A3997" s="59" t="s">
        <v>149</v>
      </c>
      <c r="B3997" s="59" t="s">
        <v>7</v>
      </c>
      <c r="C3997" s="59" t="s">
        <v>112</v>
      </c>
      <c r="D3997" s="2">
        <v>289.29599999999999</v>
      </c>
      <c r="E3997" s="2">
        <v>41396695.401600003</v>
      </c>
      <c r="F3997" s="2">
        <v>13377604.320199998</v>
      </c>
      <c r="G3997" s="2">
        <v>8430237.3695999999</v>
      </c>
      <c r="H3997" s="2">
        <v>-23845.945263157893</v>
      </c>
      <c r="I3997" s="2">
        <v>3730981.4352000002</v>
      </c>
      <c r="J3997" s="2">
        <v>4331070.26</v>
      </c>
      <c r="K3997" s="2">
        <v>179549.66</v>
      </c>
      <c r="L3997" s="2">
        <v>18704.774000000001</v>
      </c>
      <c r="M3997" s="2">
        <v>875975.49600000004</v>
      </c>
    </row>
    <row r="3998" spans="1:13" ht="14.25" customHeight="1">
      <c r="A3998" s="59" t="s">
        <v>149</v>
      </c>
      <c r="B3998" s="59" t="s">
        <v>7</v>
      </c>
      <c r="C3998" s="59" t="s">
        <v>112</v>
      </c>
      <c r="D3998" s="2">
        <v>1568.6271999999999</v>
      </c>
      <c r="E3998" s="2">
        <v>258176429.27999997</v>
      </c>
      <c r="F3998" s="2">
        <v>72539232.017399997</v>
      </c>
      <c r="G3998" s="2">
        <v>45712382.822399996</v>
      </c>
      <c r="H3998" s="2">
        <v>-128538.15915789473</v>
      </c>
      <c r="I3998" s="2">
        <v>20230992.669599999</v>
      </c>
      <c r="J3998" s="2">
        <v>23484916.439999998</v>
      </c>
      <c r="K3998" s="2">
        <v>966789.0199999999</v>
      </c>
      <c r="L3998" s="2">
        <v>101429.90000000001</v>
      </c>
      <c r="M3998" s="2">
        <v>4749730.8540000003</v>
      </c>
    </row>
    <row r="3999" spans="1:13" ht="14.25" customHeight="1">
      <c r="A3999" s="59" t="s">
        <v>149</v>
      </c>
      <c r="B3999" s="59" t="s">
        <v>7</v>
      </c>
      <c r="C3999" s="59" t="s">
        <v>112</v>
      </c>
      <c r="D3999" s="2">
        <v>50.626799999999996</v>
      </c>
      <c r="E3999" s="2">
        <v>7472470.1158799995</v>
      </c>
      <c r="F3999" s="2">
        <v>2341139.7945999997</v>
      </c>
      <c r="G3999" s="2">
        <v>1475324.5823999997</v>
      </c>
      <c r="H3999" s="2">
        <v>-4489.525894736842</v>
      </c>
      <c r="I3999" s="2">
        <v>652935.16799999995</v>
      </c>
      <c r="J3999" s="2">
        <v>757957.15999999992</v>
      </c>
      <c r="K3999" s="2">
        <v>31390.42</v>
      </c>
      <c r="L3999" s="2">
        <v>3270.652</v>
      </c>
      <c r="M3999" s="2">
        <v>153295.802</v>
      </c>
    </row>
    <row r="4000" spans="1:13" ht="14.25" customHeight="1">
      <c r="A4000" s="59" t="s">
        <v>149</v>
      </c>
      <c r="B4000" s="59" t="s">
        <v>7</v>
      </c>
      <c r="C4000" s="59" t="s">
        <v>112</v>
      </c>
      <c r="D4000" s="2">
        <v>24.107999999999997</v>
      </c>
      <c r="E4000" s="2">
        <v>3967875.4499999997</v>
      </c>
      <c r="F4000" s="2">
        <v>1114800.8239999998</v>
      </c>
      <c r="G4000" s="2">
        <v>702519.32159999991</v>
      </c>
      <c r="H4000" s="2">
        <v>-2104.3098947368417</v>
      </c>
      <c r="I4000" s="2">
        <v>310915.5624</v>
      </c>
      <c r="J4000" s="2">
        <v>360922.18</v>
      </c>
      <c r="K4000" s="2">
        <v>14962.539999999999</v>
      </c>
      <c r="L4000" s="2">
        <v>1558.6559999999999</v>
      </c>
      <c r="M4000" s="2">
        <v>72997.055999999997</v>
      </c>
    </row>
    <row r="4001" spans="1:13" ht="14.25" customHeight="1">
      <c r="A4001" s="59" t="s">
        <v>149</v>
      </c>
      <c r="B4001" s="59" t="s">
        <v>7</v>
      </c>
      <c r="C4001" s="59" t="s">
        <v>112</v>
      </c>
      <c r="D4001" s="2">
        <v>1.6072</v>
      </c>
      <c r="E4001" s="2">
        <v>752476.25375999999</v>
      </c>
      <c r="F4001" s="2">
        <v>575400.3139999999</v>
      </c>
      <c r="G4001" s="2">
        <v>46091.347199999997</v>
      </c>
      <c r="H4001" s="2">
        <v>-187.68505263157891</v>
      </c>
      <c r="I4001" s="2">
        <v>8644.3415999999997</v>
      </c>
      <c r="J4001" s="2">
        <v>32384.26</v>
      </c>
      <c r="K4001" s="2">
        <v>3866.2999999999997</v>
      </c>
      <c r="L4001" s="2">
        <v>3162.4120000000003</v>
      </c>
      <c r="M4001" s="2">
        <v>4866.2900000000009</v>
      </c>
    </row>
    <row r="4002" spans="1:13" ht="14.25" customHeight="1">
      <c r="A4002" s="59" t="s">
        <v>149</v>
      </c>
      <c r="B4002" s="59" t="s">
        <v>7</v>
      </c>
      <c r="C4002" s="59" t="s">
        <v>112</v>
      </c>
      <c r="D4002" s="2">
        <v>433.94400000000002</v>
      </c>
      <c r="E4002" s="2">
        <v>45692741.001599997</v>
      </c>
      <c r="F4002" s="2">
        <v>12780145.973399999</v>
      </c>
      <c r="G4002" s="2">
        <v>10227000.9024</v>
      </c>
      <c r="H4002" s="2">
        <v>-35769.539368421043</v>
      </c>
      <c r="I4002" s="2">
        <v>5159037.1176000005</v>
      </c>
      <c r="J4002" s="2">
        <v>6159113.4799999995</v>
      </c>
      <c r="K4002" s="2">
        <v>367812.63999999996</v>
      </c>
      <c r="L4002" s="2">
        <v>26730.77</v>
      </c>
      <c r="M4002" s="2">
        <v>1313962.3419999999</v>
      </c>
    </row>
    <row r="4003" spans="1:13" ht="14.25" customHeight="1">
      <c r="A4003" s="59" t="s">
        <v>149</v>
      </c>
      <c r="B4003" s="59" t="s">
        <v>7</v>
      </c>
      <c r="C4003" s="59" t="s">
        <v>112</v>
      </c>
      <c r="D4003" s="2">
        <v>874.31679999999994</v>
      </c>
      <c r="E4003" s="2">
        <v>110144244.67199999</v>
      </c>
      <c r="F4003" s="2">
        <v>25771083.286999997</v>
      </c>
      <c r="G4003" s="2">
        <v>20625103.660799995</v>
      </c>
      <c r="H4003" s="2">
        <v>-71588.796631578938</v>
      </c>
      <c r="I4003" s="2">
        <v>10403166.225599999</v>
      </c>
      <c r="J4003" s="2">
        <v>12419775.76</v>
      </c>
      <c r="K4003" s="2">
        <v>623924.88</v>
      </c>
      <c r="L4003" s="2">
        <v>53899.009999999995</v>
      </c>
      <c r="M4003" s="2">
        <v>2647390.7460000003</v>
      </c>
    </row>
    <row r="4004" spans="1:13" ht="14.25" customHeight="1">
      <c r="A4004" s="59" t="s">
        <v>149</v>
      </c>
      <c r="B4004" s="59" t="s">
        <v>7</v>
      </c>
      <c r="C4004" s="59" t="s">
        <v>112</v>
      </c>
      <c r="D4004" s="2">
        <v>316.61840000000001</v>
      </c>
      <c r="E4004" s="2">
        <v>34971831.916560002</v>
      </c>
      <c r="F4004" s="2">
        <v>9324775.6565999985</v>
      </c>
      <c r="G4004" s="2">
        <v>7461927.0527999988</v>
      </c>
      <c r="H4004" s="2">
        <v>-27495.2387368421</v>
      </c>
      <c r="I4004" s="2">
        <v>3764182.5792</v>
      </c>
      <c r="J4004" s="2">
        <v>4493867.3199999994</v>
      </c>
      <c r="K4004" s="2">
        <v>268367.95999999996</v>
      </c>
      <c r="L4004" s="2">
        <v>19503.946</v>
      </c>
      <c r="M4004" s="2">
        <v>1007370.738</v>
      </c>
    </row>
    <row r="4005" spans="1:13" ht="14.25" customHeight="1">
      <c r="A4005" s="59" t="s">
        <v>149</v>
      </c>
      <c r="B4005" s="59" t="s">
        <v>7</v>
      </c>
      <c r="C4005" s="59" t="s">
        <v>112</v>
      </c>
      <c r="D4005" s="2">
        <v>26.518799999999995</v>
      </c>
      <c r="E4005" s="2">
        <v>3340772.1269999999</v>
      </c>
      <c r="F4005" s="2">
        <v>781008.82779999985</v>
      </c>
      <c r="G4005" s="2">
        <v>624984.05759999994</v>
      </c>
      <c r="H4005" s="2">
        <v>-2385.2159999999994</v>
      </c>
      <c r="I4005" s="2">
        <v>315272.7144</v>
      </c>
      <c r="J4005" s="2">
        <v>376391.48</v>
      </c>
      <c r="K4005" s="2">
        <v>22476.199999999997</v>
      </c>
      <c r="L4005" s="2">
        <v>1635.326</v>
      </c>
      <c r="M4005" s="2">
        <v>80297.844000000012</v>
      </c>
    </row>
    <row r="4006" spans="1:13" ht="14.25" customHeight="1">
      <c r="A4006" s="59" t="s">
        <v>149</v>
      </c>
      <c r="B4006" s="59" t="s">
        <v>7</v>
      </c>
      <c r="C4006" s="59" t="s">
        <v>112</v>
      </c>
      <c r="D4006" s="2">
        <v>144.648</v>
      </c>
      <c r="E4006" s="2">
        <v>20698347.700800002</v>
      </c>
      <c r="F4006" s="2">
        <v>6096660.6645999998</v>
      </c>
      <c r="G4006" s="2">
        <v>4117056.7871999997</v>
      </c>
      <c r="H4006" s="2">
        <v>-11921.108210526316</v>
      </c>
      <c r="I4006" s="2">
        <v>1815639.4080000003</v>
      </c>
      <c r="J4006" s="2">
        <v>2632181.96</v>
      </c>
      <c r="K4006" s="2">
        <v>93466.87999999999</v>
      </c>
      <c r="L4006" s="2">
        <v>116443.68999999999</v>
      </c>
      <c r="M4006" s="2">
        <v>437987.74800000002</v>
      </c>
    </row>
    <row r="4007" spans="1:13" ht="14.25" customHeight="1">
      <c r="A4007" s="59" t="s">
        <v>149</v>
      </c>
      <c r="B4007" s="59" t="s">
        <v>7</v>
      </c>
      <c r="C4007" s="59" t="s">
        <v>112</v>
      </c>
      <c r="D4007" s="2">
        <v>1018.9647999999999</v>
      </c>
      <c r="E4007" s="2">
        <v>167708869.01999998</v>
      </c>
      <c r="F4007" s="2">
        <v>42950275.658999994</v>
      </c>
      <c r="G4007" s="2">
        <v>29024977.939199999</v>
      </c>
      <c r="H4007" s="2">
        <v>-83514.87663157894</v>
      </c>
      <c r="I4007" s="2">
        <v>12791733.0408</v>
      </c>
      <c r="J4007" s="2">
        <v>18565571.619999997</v>
      </c>
      <c r="K4007" s="2">
        <v>651148.05999999994</v>
      </c>
      <c r="L4007" s="2">
        <v>812936.52</v>
      </c>
      <c r="M4007" s="2">
        <v>3085378.4939999999</v>
      </c>
    </row>
    <row r="4008" spans="1:13" ht="14.25" customHeight="1">
      <c r="A4008" s="59" t="s">
        <v>149</v>
      </c>
      <c r="B4008" s="59" t="s">
        <v>7</v>
      </c>
      <c r="C4008" s="59" t="s">
        <v>112</v>
      </c>
      <c r="D4008" s="2">
        <v>0.80359999999999998</v>
      </c>
      <c r="E4008" s="2">
        <v>120782.52647999999</v>
      </c>
      <c r="F4008" s="2">
        <v>60930.821600000003</v>
      </c>
      <c r="G4008" s="2">
        <v>0</v>
      </c>
      <c r="H4008" s="2">
        <v>0</v>
      </c>
      <c r="I4008" s="2">
        <v>2000.5704000000001</v>
      </c>
      <c r="J4008" s="2">
        <v>12968.3</v>
      </c>
      <c r="K4008" s="2">
        <v>0</v>
      </c>
      <c r="L4008" s="2">
        <v>145.22200000000001</v>
      </c>
      <c r="M4008" s="2">
        <v>3521.4080000000004</v>
      </c>
    </row>
    <row r="4009" spans="1:13" ht="14.25" customHeight="1">
      <c r="A4009" s="59" t="s">
        <v>149</v>
      </c>
      <c r="B4009" s="59" t="s">
        <v>7</v>
      </c>
      <c r="C4009" s="59" t="s">
        <v>112</v>
      </c>
      <c r="D4009" s="2">
        <v>125.3616</v>
      </c>
      <c r="E4009" s="2">
        <v>18277382.803679999</v>
      </c>
      <c r="F4009" s="2">
        <v>4401108.8707999997</v>
      </c>
      <c r="G4009" s="2">
        <v>4808471.8656000001</v>
      </c>
      <c r="H4009" s="2">
        <v>30800.235789473678</v>
      </c>
      <c r="I4009" s="2">
        <v>390629.304</v>
      </c>
      <c r="J4009" s="2">
        <v>1615702.5799999998</v>
      </c>
      <c r="K4009" s="2">
        <v>0</v>
      </c>
      <c r="L4009" s="2">
        <v>14236.266000000001</v>
      </c>
      <c r="M4009" s="2">
        <v>549299.05799999996</v>
      </c>
    </row>
    <row r="4010" spans="1:13" ht="14.25" customHeight="1">
      <c r="A4010" s="59" t="s">
        <v>149</v>
      </c>
      <c r="B4010" s="59" t="s">
        <v>7</v>
      </c>
      <c r="C4010" s="59" t="s">
        <v>112</v>
      </c>
      <c r="D4010" s="2">
        <v>278.8492</v>
      </c>
      <c r="E4010" s="2">
        <v>45206501.831568003</v>
      </c>
      <c r="F4010" s="2">
        <v>9789645.5957999993</v>
      </c>
      <c r="G4010" s="2">
        <v>10695768.2688</v>
      </c>
      <c r="H4010" s="2">
        <v>66732.601263157892</v>
      </c>
      <c r="I4010" s="2">
        <v>868899.35519999999</v>
      </c>
      <c r="J4010" s="2">
        <v>3593900.92</v>
      </c>
      <c r="K4010" s="2">
        <v>0</v>
      </c>
      <c r="L4010" s="2">
        <v>31666.514000000003</v>
      </c>
      <c r="M4010" s="2">
        <v>1285218.308</v>
      </c>
    </row>
    <row r="4011" spans="1:13" ht="14.25" customHeight="1">
      <c r="A4011" s="59" t="s">
        <v>149</v>
      </c>
      <c r="B4011" s="59" t="s">
        <v>7</v>
      </c>
      <c r="C4011" s="59" t="s">
        <v>112</v>
      </c>
      <c r="D4011" s="2">
        <v>4.8215999999999992</v>
      </c>
      <c r="E4011" s="2">
        <v>724695.15888</v>
      </c>
      <c r="F4011" s="2">
        <v>169273.05099999998</v>
      </c>
      <c r="G4011" s="2">
        <v>184940.83199999999</v>
      </c>
      <c r="H4011" s="2">
        <v>0</v>
      </c>
      <c r="I4011" s="2">
        <v>15024.204</v>
      </c>
      <c r="J4011" s="2">
        <v>62142.06</v>
      </c>
      <c r="K4011" s="2">
        <v>0</v>
      </c>
      <c r="L4011" s="2">
        <v>549.3180000000001</v>
      </c>
      <c r="M4011" s="2">
        <v>21126.644</v>
      </c>
    </row>
    <row r="4012" spans="1:13" ht="14.25" customHeight="1">
      <c r="A4012" s="59" t="s">
        <v>149</v>
      </c>
      <c r="B4012" s="59" t="s">
        <v>7</v>
      </c>
      <c r="C4012" s="59" t="s">
        <v>112</v>
      </c>
      <c r="D4012" s="2">
        <v>289.29599999999999</v>
      </c>
      <c r="E4012" s="2">
        <v>41396695.401600003</v>
      </c>
      <c r="F4012" s="2">
        <v>13230712.234399999</v>
      </c>
      <c r="G4012" s="2">
        <v>8337667.3727999991</v>
      </c>
      <c r="H4012" s="2">
        <v>71867.216842105263</v>
      </c>
      <c r="I4012" s="2">
        <v>3690014.4648000002</v>
      </c>
      <c r="J4012" s="2">
        <v>4283452.04</v>
      </c>
      <c r="K4012" s="2">
        <v>0</v>
      </c>
      <c r="L4012" s="2">
        <v>431090.15400000004</v>
      </c>
      <c r="M4012" s="2">
        <v>1267613.0719999999</v>
      </c>
    </row>
    <row r="4013" spans="1:13" ht="14.25" customHeight="1">
      <c r="A4013" s="59" t="s">
        <v>149</v>
      </c>
      <c r="B4013" s="59" t="s">
        <v>7</v>
      </c>
      <c r="C4013" s="59" t="s">
        <v>112</v>
      </c>
      <c r="D4013" s="2">
        <v>442.78359999999998</v>
      </c>
      <c r="E4013" s="2">
        <v>72876469.149791986</v>
      </c>
      <c r="F4013" s="2">
        <v>20434230.858599998</v>
      </c>
      <c r="G4013" s="2">
        <v>12877156.9344</v>
      </c>
      <c r="H4013" s="2">
        <v>107799.58231578948</v>
      </c>
      <c r="I4013" s="2">
        <v>5699058.2856000001</v>
      </c>
      <c r="J4013" s="2">
        <v>6615594.3599999994</v>
      </c>
      <c r="K4013" s="2">
        <v>0</v>
      </c>
      <c r="L4013" s="2">
        <v>665798.67200000002</v>
      </c>
      <c r="M4013" s="2">
        <v>1933109.574</v>
      </c>
    </row>
    <row r="4014" spans="1:13" ht="14.25" customHeight="1">
      <c r="A4014" s="59" t="s">
        <v>149</v>
      </c>
      <c r="B4014" s="59" t="s">
        <v>7</v>
      </c>
      <c r="C4014" s="59" t="s">
        <v>112</v>
      </c>
      <c r="D4014" s="2">
        <v>292.51039999999995</v>
      </c>
      <c r="E4014" s="2">
        <v>43174271.780639999</v>
      </c>
      <c r="F4014" s="2">
        <v>13377722.834799998</v>
      </c>
      <c r="G4014" s="2">
        <v>8430305.0687999986</v>
      </c>
      <c r="H4014" s="2">
        <v>71867.216842105263</v>
      </c>
      <c r="I4014" s="2">
        <v>3731015.9736000001</v>
      </c>
      <c r="J4014" s="2">
        <v>4331048.12</v>
      </c>
      <c r="K4014" s="2">
        <v>0</v>
      </c>
      <c r="L4014" s="2">
        <v>435877.06799999997</v>
      </c>
      <c r="M4014" s="2">
        <v>1281697.8019999999</v>
      </c>
    </row>
    <row r="4015" spans="1:13" ht="14.25" customHeight="1">
      <c r="A4015" s="59" t="s">
        <v>149</v>
      </c>
      <c r="B4015" s="59" t="s">
        <v>7</v>
      </c>
      <c r="C4015" s="59" t="s">
        <v>112</v>
      </c>
      <c r="D4015" s="2">
        <v>0.80359999999999998</v>
      </c>
      <c r="E4015" s="2">
        <v>376238.12688</v>
      </c>
      <c r="F4015" s="2">
        <v>290502.35119999998</v>
      </c>
      <c r="G4015" s="2">
        <v>23269.631999999998</v>
      </c>
      <c r="H4015" s="2">
        <v>0</v>
      </c>
      <c r="I4015" s="2">
        <v>4364.2368000000006</v>
      </c>
      <c r="J4015" s="2">
        <v>16350.8</v>
      </c>
      <c r="K4015" s="2">
        <v>0</v>
      </c>
      <c r="L4015" s="2">
        <v>42.393999999999998</v>
      </c>
      <c r="M4015" s="2">
        <v>3521.4080000000004</v>
      </c>
    </row>
    <row r="4016" spans="1:13" ht="14.25" customHeight="1">
      <c r="A4016" s="59" t="s">
        <v>149</v>
      </c>
      <c r="B4016" s="59" t="s">
        <v>7</v>
      </c>
      <c r="C4016" s="59" t="s">
        <v>112</v>
      </c>
      <c r="D4016" s="2">
        <v>694.31039999999996</v>
      </c>
      <c r="E4016" s="2">
        <v>73314595.791359991</v>
      </c>
      <c r="F4016" s="2">
        <v>20282876.5788</v>
      </c>
      <c r="G4016" s="2">
        <v>16230882.412799999</v>
      </c>
      <c r="H4016" s="2">
        <v>164270.41010526314</v>
      </c>
      <c r="I4016" s="2">
        <v>8187707.6423999993</v>
      </c>
      <c r="J4016" s="2">
        <v>9774750.959999999</v>
      </c>
      <c r="K4016" s="2">
        <v>0</v>
      </c>
      <c r="L4016" s="2">
        <v>830836.71000000008</v>
      </c>
      <c r="M4016" s="2">
        <v>3042271.0120000001</v>
      </c>
    </row>
    <row r="4017" spans="1:13" ht="14.25" customHeight="1">
      <c r="A4017" s="59" t="s">
        <v>149</v>
      </c>
      <c r="B4017" s="59" t="s">
        <v>7</v>
      </c>
      <c r="C4017" s="59" t="s">
        <v>112</v>
      </c>
      <c r="D4017" s="2">
        <v>329.476</v>
      </c>
      <c r="E4017" s="2">
        <v>41506562.789999999</v>
      </c>
      <c r="F4017" s="2">
        <v>9624976.3200000003</v>
      </c>
      <c r="G4017" s="2">
        <v>7702155.3023999995</v>
      </c>
      <c r="H4017" s="2">
        <v>77000.589473684187</v>
      </c>
      <c r="I4017" s="2">
        <v>3885368.9687999994</v>
      </c>
      <c r="J4017" s="2">
        <v>4638480.0599999996</v>
      </c>
      <c r="K4017" s="2">
        <v>0</v>
      </c>
      <c r="L4017" s="2">
        <v>394262.39600000001</v>
      </c>
      <c r="M4017" s="2">
        <v>1443669.942</v>
      </c>
    </row>
    <row r="4018" spans="1:13" ht="14.25" customHeight="1">
      <c r="A4018" s="59" t="s">
        <v>149</v>
      </c>
      <c r="B4018" s="59" t="s">
        <v>9</v>
      </c>
      <c r="C4018" s="59" t="s">
        <v>112</v>
      </c>
      <c r="D4018" s="2">
        <v>8.0359999999999996</v>
      </c>
      <c r="E4018" s="2">
        <v>882360.03240000003</v>
      </c>
      <c r="F4018" s="2">
        <v>234755.94679999998</v>
      </c>
      <c r="G4018" s="2">
        <v>187857.408</v>
      </c>
      <c r="H4018" s="2">
        <v>0</v>
      </c>
      <c r="I4018" s="2">
        <v>94765.3992</v>
      </c>
      <c r="J4018" s="2">
        <v>113132.93999999999</v>
      </c>
      <c r="K4018" s="2">
        <v>0</v>
      </c>
      <c r="L4018" s="2">
        <v>9616.2219999999998</v>
      </c>
      <c r="M4018" s="2">
        <v>35211.374000000003</v>
      </c>
    </row>
    <row r="4019" spans="1:13" ht="14.25" customHeight="1">
      <c r="A4019" s="59" t="s">
        <v>149</v>
      </c>
      <c r="B4019" s="59" t="s">
        <v>9</v>
      </c>
      <c r="C4019" s="59" t="s">
        <v>112</v>
      </c>
      <c r="D4019" s="2">
        <v>48.215999999999994</v>
      </c>
      <c r="E4019" s="2">
        <v>6899449.2335999999</v>
      </c>
      <c r="F4019" s="2">
        <v>2038421.6901999998</v>
      </c>
      <c r="G4019" s="2">
        <v>1441162.4639999999</v>
      </c>
      <c r="H4019" s="2">
        <v>10267.988210526317</v>
      </c>
      <c r="I4019" s="2">
        <v>609477.89040000003</v>
      </c>
      <c r="J4019" s="2">
        <v>949016.34</v>
      </c>
      <c r="K4019" s="2">
        <v>0</v>
      </c>
      <c r="L4019" s="2">
        <v>77177.826000000001</v>
      </c>
      <c r="M4019" s="2">
        <v>211269.14600000001</v>
      </c>
    </row>
    <row r="4020" spans="1:13" ht="14.25" customHeight="1">
      <c r="A4020" s="59" t="s">
        <v>149</v>
      </c>
      <c r="B4020" s="59" t="s">
        <v>9</v>
      </c>
      <c r="C4020" s="59" t="s">
        <v>112</v>
      </c>
      <c r="D4020" s="2">
        <v>159.11279999999999</v>
      </c>
      <c r="E4020" s="2">
        <v>26187977.969999999</v>
      </c>
      <c r="F4020" s="2">
        <v>6794739.4975999994</v>
      </c>
      <c r="G4020" s="2">
        <v>4803873.0431999993</v>
      </c>
      <c r="H4020" s="2">
        <v>35934.851368421041</v>
      </c>
      <c r="I4020" s="2">
        <v>2031594.7392</v>
      </c>
      <c r="J4020" s="2">
        <v>3163386.1599999997</v>
      </c>
      <c r="K4020" s="2">
        <v>0</v>
      </c>
      <c r="L4020" s="2">
        <v>257262.12600000002</v>
      </c>
      <c r="M4020" s="2">
        <v>697187.37000000011</v>
      </c>
    </row>
    <row r="4021" spans="1:13" ht="14.25" customHeight="1">
      <c r="A4021" s="59" t="s">
        <v>149</v>
      </c>
      <c r="B4021" s="59" t="s">
        <v>9</v>
      </c>
      <c r="C4021" s="59" t="s">
        <v>112</v>
      </c>
      <c r="D4021" s="2">
        <v>11.250399999999999</v>
      </c>
      <c r="E4021" s="2">
        <v>1660548.9146399996</v>
      </c>
      <c r="F4021" s="2">
        <v>475632.49659999995</v>
      </c>
      <c r="G4021" s="2">
        <v>336271.37279999995</v>
      </c>
      <c r="H4021" s="2">
        <v>5133.3726315789472</v>
      </c>
      <c r="I4021" s="2">
        <v>142210.5336</v>
      </c>
      <c r="J4021" s="2">
        <v>221437.72</v>
      </c>
      <c r="K4021" s="2">
        <v>0</v>
      </c>
      <c r="L4021" s="2">
        <v>18007.527999999998</v>
      </c>
      <c r="M4021" s="2">
        <v>49296.103999999999</v>
      </c>
    </row>
    <row r="4022" spans="1:13" ht="14.25" customHeight="1">
      <c r="A4022" s="59" t="s">
        <v>149</v>
      </c>
      <c r="B4022" s="59" t="s">
        <v>9</v>
      </c>
      <c r="C4022" s="59" t="s">
        <v>112</v>
      </c>
      <c r="D4022" s="2">
        <v>146.25519999999997</v>
      </c>
      <c r="E4022" s="2">
        <v>23709796.109999999</v>
      </c>
      <c r="F4022" s="2">
        <v>5259706.5823999988</v>
      </c>
      <c r="G4022" s="2">
        <v>5452344.7871999992</v>
      </c>
      <c r="H4022" s="2">
        <v>69311.717052631575</v>
      </c>
      <c r="I4022" s="2">
        <v>432054.12959999999</v>
      </c>
      <c r="J4022" s="2">
        <v>1620912.8599999999</v>
      </c>
      <c r="K4022" s="2">
        <v>0</v>
      </c>
      <c r="L4022" s="2">
        <v>588817.48200000008</v>
      </c>
      <c r="M4022" s="2">
        <v>592855.73600000003</v>
      </c>
    </row>
    <row r="4023" spans="1:13" ht="14.25" customHeight="1">
      <c r="A4023" s="59" t="s">
        <v>149</v>
      </c>
      <c r="B4023" s="59" t="s">
        <v>9</v>
      </c>
      <c r="C4023" s="59" t="s">
        <v>112</v>
      </c>
      <c r="D4023" s="2">
        <v>24.107999999999997</v>
      </c>
      <c r="E4023" s="2">
        <v>3449724.6168</v>
      </c>
      <c r="F4023" s="2">
        <v>1116321.6287999998</v>
      </c>
      <c r="G4023" s="2">
        <v>703478.91839999997</v>
      </c>
      <c r="H4023" s="2">
        <v>-2104.3098947368417</v>
      </c>
      <c r="I4023" s="2">
        <v>311338.87919999997</v>
      </c>
      <c r="J4023" s="2">
        <v>361409.25999999995</v>
      </c>
      <c r="K4023" s="2">
        <v>0</v>
      </c>
      <c r="L4023" s="2">
        <v>1561.3620000000001</v>
      </c>
      <c r="M4023" s="2">
        <v>0</v>
      </c>
    </row>
    <row r="4024" spans="1:13" ht="14.25" customHeight="1">
      <c r="A4024" s="59" t="s">
        <v>149</v>
      </c>
      <c r="B4024" s="59" t="s">
        <v>9</v>
      </c>
      <c r="C4024" s="59" t="s">
        <v>112</v>
      </c>
      <c r="D4024" s="2">
        <v>88.395999999999987</v>
      </c>
      <c r="E4024" s="2">
        <v>14548876.649999999</v>
      </c>
      <c r="F4024" s="2">
        <v>4093779.8325999994</v>
      </c>
      <c r="G4024" s="2">
        <v>2579789.7983999997</v>
      </c>
      <c r="H4024" s="2">
        <v>41584.04715789474</v>
      </c>
      <c r="I4024" s="2">
        <v>1141742.088</v>
      </c>
      <c r="J4024" s="2">
        <v>1325361.0799999998</v>
      </c>
      <c r="K4024" s="2">
        <v>0</v>
      </c>
      <c r="L4024" s="2">
        <v>30089.817999999999</v>
      </c>
      <c r="M4024" s="2">
        <v>358319.5</v>
      </c>
    </row>
    <row r="4025" spans="1:13" ht="14.25" customHeight="1">
      <c r="A4025" s="59" t="s">
        <v>149</v>
      </c>
      <c r="B4025" s="59" t="s">
        <v>9</v>
      </c>
      <c r="C4025" s="59" t="s">
        <v>112</v>
      </c>
      <c r="D4025" s="2">
        <v>21.697199999999999</v>
      </c>
      <c r="E4025" s="2">
        <v>3202487.19252</v>
      </c>
      <c r="F4025" s="2">
        <v>1004779.5051999998</v>
      </c>
      <c r="G4025" s="2">
        <v>633187.46879999992</v>
      </c>
      <c r="H4025" s="2">
        <v>13860.106105263156</v>
      </c>
      <c r="I4025" s="2">
        <v>280231.29360000003</v>
      </c>
      <c r="J4025" s="2">
        <v>325298.09999999998</v>
      </c>
      <c r="K4025" s="2">
        <v>0</v>
      </c>
      <c r="L4025" s="2">
        <v>7406.3220000000001</v>
      </c>
      <c r="M4025" s="2">
        <v>87951.313999999998</v>
      </c>
    </row>
    <row r="4026" spans="1:13" ht="14.25" customHeight="1">
      <c r="A4026" s="59" t="s">
        <v>149</v>
      </c>
      <c r="B4026" s="59" t="s">
        <v>9</v>
      </c>
      <c r="C4026" s="59" t="s">
        <v>112</v>
      </c>
      <c r="D4026" s="2">
        <v>144.648</v>
      </c>
      <c r="E4026" s="2">
        <v>15230913.667199999</v>
      </c>
      <c r="F4026" s="2">
        <v>4280437.941399999</v>
      </c>
      <c r="G4026" s="2">
        <v>3425315.8079999997</v>
      </c>
      <c r="H4026" s="2">
        <v>69311.717052631575</v>
      </c>
      <c r="I4026" s="2">
        <v>1727910.9863999998</v>
      </c>
      <c r="J4026" s="2">
        <v>2062832.9999999998</v>
      </c>
      <c r="K4026" s="2">
        <v>0</v>
      </c>
      <c r="L4026" s="2">
        <v>9006.4699999999993</v>
      </c>
      <c r="M4026" s="2">
        <v>586341.49200000009</v>
      </c>
    </row>
    <row r="4027" spans="1:13" ht="14.25" customHeight="1">
      <c r="A4027" s="59" t="s">
        <v>149</v>
      </c>
      <c r="B4027" s="59" t="s">
        <v>9</v>
      </c>
      <c r="C4027" s="59" t="s">
        <v>112</v>
      </c>
      <c r="D4027" s="2">
        <v>360.01279999999997</v>
      </c>
      <c r="E4027" s="2">
        <v>45353512.512000002</v>
      </c>
      <c r="F4027" s="2">
        <v>10653534.3082</v>
      </c>
      <c r="G4027" s="2">
        <v>8525235.0911999997</v>
      </c>
      <c r="H4027" s="2">
        <v>180206.23831578944</v>
      </c>
      <c r="I4027" s="2">
        <v>4300573.6727999998</v>
      </c>
      <c r="J4027" s="2">
        <v>5134167.5999999996</v>
      </c>
      <c r="K4027" s="2">
        <v>0</v>
      </c>
      <c r="L4027" s="2">
        <v>22413.797999999999</v>
      </c>
      <c r="M4027" s="2">
        <v>1459338.584</v>
      </c>
    </row>
    <row r="4028" spans="1:13" ht="14.25" customHeight="1">
      <c r="A4028" s="59" t="s">
        <v>149</v>
      </c>
      <c r="B4028" s="59" t="s">
        <v>9</v>
      </c>
      <c r="C4028" s="59" t="s">
        <v>112</v>
      </c>
      <c r="D4028" s="2">
        <v>28.125999999999998</v>
      </c>
      <c r="E4028" s="2">
        <v>3088260.1133999997</v>
      </c>
      <c r="F4028" s="2">
        <v>832308.94619999989</v>
      </c>
      <c r="G4028" s="2">
        <v>666034.9632</v>
      </c>
      <c r="H4028" s="2">
        <v>13860.106105263156</v>
      </c>
      <c r="I4028" s="2">
        <v>335980.69920000003</v>
      </c>
      <c r="J4028" s="2">
        <v>401103</v>
      </c>
      <c r="K4028" s="2">
        <v>0</v>
      </c>
      <c r="L4028" s="2">
        <v>1751.6840000000002</v>
      </c>
      <c r="M4028" s="2">
        <v>114010.99600000001</v>
      </c>
    </row>
    <row r="4029" spans="1:13" ht="14.25" customHeight="1">
      <c r="A4029" s="59" t="s">
        <v>149</v>
      </c>
      <c r="B4029" s="59" t="s">
        <v>9</v>
      </c>
      <c r="C4029" s="59" t="s">
        <v>112</v>
      </c>
      <c r="D4029" s="2">
        <v>2.4107999999999996</v>
      </c>
      <c r="E4029" s="2">
        <v>303706.55699999997</v>
      </c>
      <c r="F4029" s="2">
        <v>71340.221399999995</v>
      </c>
      <c r="G4029" s="2">
        <v>57088.531199999998</v>
      </c>
      <c r="H4029" s="2">
        <v>0</v>
      </c>
      <c r="I4029" s="2">
        <v>28799.712000000003</v>
      </c>
      <c r="J4029" s="2">
        <v>34380.959999999999</v>
      </c>
      <c r="K4029" s="2">
        <v>0</v>
      </c>
      <c r="L4029" s="2">
        <v>150.63400000000001</v>
      </c>
      <c r="M4029" s="2">
        <v>9772.268</v>
      </c>
    </row>
    <row r="4030" spans="1:13" ht="14.25" customHeight="1">
      <c r="A4030" s="59" t="s">
        <v>149</v>
      </c>
      <c r="B4030" s="59" t="s">
        <v>12</v>
      </c>
      <c r="C4030" s="59" t="s">
        <v>112</v>
      </c>
      <c r="D4030" s="2">
        <v>48.215999999999994</v>
      </c>
      <c r="E4030" s="2">
        <v>6899449.2335999999</v>
      </c>
      <c r="F4030" s="2">
        <v>2014096.7673999998</v>
      </c>
      <c r="G4030" s="2">
        <v>1190838.3743999999</v>
      </c>
      <c r="H4030" s="2">
        <v>20795.752421052632</v>
      </c>
      <c r="I4030" s="2">
        <v>593478.64080000005</v>
      </c>
      <c r="J4030" s="2">
        <v>688924.64</v>
      </c>
      <c r="K4030" s="2">
        <v>0</v>
      </c>
      <c r="L4030" s="2">
        <v>2992.8359999999998</v>
      </c>
      <c r="M4030" s="2">
        <v>195447.16399999999</v>
      </c>
    </row>
    <row r="4031" spans="1:13" ht="14.25" customHeight="1">
      <c r="A4031" s="59" t="s">
        <v>149</v>
      </c>
      <c r="B4031" s="59" t="s">
        <v>12</v>
      </c>
      <c r="C4031" s="59" t="s">
        <v>112</v>
      </c>
      <c r="D4031" s="2">
        <v>43.394399999999997</v>
      </c>
      <c r="E4031" s="2">
        <v>7142175.8099999996</v>
      </c>
      <c r="F4031" s="2">
        <v>1812686.3748000001</v>
      </c>
      <c r="G4031" s="2">
        <v>1071755.4815999998</v>
      </c>
      <c r="H4031" s="2">
        <v>20795.752421052632</v>
      </c>
      <c r="I4031" s="2">
        <v>534131.92799999996</v>
      </c>
      <c r="J4031" s="2">
        <v>620031.52</v>
      </c>
      <c r="K4031" s="2">
        <v>0</v>
      </c>
      <c r="L4031" s="2">
        <v>2695.1759999999999</v>
      </c>
      <c r="M4031" s="2">
        <v>175902.628</v>
      </c>
    </row>
    <row r="4032" spans="1:13" ht="14.25" customHeight="1">
      <c r="A4032" s="59" t="s">
        <v>149</v>
      </c>
      <c r="B4032" s="59" t="s">
        <v>12</v>
      </c>
      <c r="C4032" s="59" t="s">
        <v>112</v>
      </c>
      <c r="D4032" s="2">
        <v>16.071999999999999</v>
      </c>
      <c r="E4032" s="2">
        <v>2372212.7351999995</v>
      </c>
      <c r="F4032" s="2">
        <v>671365.32399999991</v>
      </c>
      <c r="G4032" s="2">
        <v>396947.17439999996</v>
      </c>
      <c r="H4032" s="2">
        <v>6928.188631578947</v>
      </c>
      <c r="I4032" s="2">
        <v>197826.21359999999</v>
      </c>
      <c r="J4032" s="2">
        <v>229641</v>
      </c>
      <c r="K4032" s="2">
        <v>0</v>
      </c>
      <c r="L4032" s="2">
        <v>997.61200000000008</v>
      </c>
      <c r="M4032" s="2">
        <v>65148.754000000008</v>
      </c>
    </row>
    <row r="4033" spans="1:13" ht="14.25" customHeight="1">
      <c r="A4033" s="59" t="s">
        <v>150</v>
      </c>
      <c r="B4033" s="59" t="s">
        <v>12</v>
      </c>
      <c r="C4033" s="59" t="s">
        <v>113</v>
      </c>
      <c r="D4033" s="2">
        <v>57.859200000000001</v>
      </c>
      <c r="E4033" s="2">
        <v>8435715.14016</v>
      </c>
      <c r="F4033" s="2">
        <v>2164428.1628</v>
      </c>
      <c r="G4033" s="2">
        <v>2243701.0559999999</v>
      </c>
      <c r="H4033" s="2">
        <v>4639.9225263157896</v>
      </c>
      <c r="I4033" s="2">
        <v>177794.8272</v>
      </c>
      <c r="J4033" s="2">
        <v>667024.07999999996</v>
      </c>
      <c r="K4033" s="2">
        <v>0</v>
      </c>
      <c r="L4033" s="2">
        <v>3307.634</v>
      </c>
      <c r="M4033" s="2">
        <v>219005.59999999998</v>
      </c>
    </row>
    <row r="4034" spans="1:13" ht="14.25" customHeight="1">
      <c r="A4034" s="59" t="s">
        <v>150</v>
      </c>
      <c r="B4034" s="59" t="s">
        <v>9</v>
      </c>
      <c r="C4034" s="59" t="s">
        <v>113</v>
      </c>
      <c r="D4034" s="2">
        <v>199.29279999999997</v>
      </c>
      <c r="E4034" s="2">
        <v>32307854.039999999</v>
      </c>
      <c r="F4034" s="2">
        <v>7455250.7931999993</v>
      </c>
      <c r="G4034" s="2">
        <v>7728302.1503999988</v>
      </c>
      <c r="H4034" s="2">
        <v>15607.690105263153</v>
      </c>
      <c r="I4034" s="2">
        <v>612404.79839999997</v>
      </c>
      <c r="J4034" s="2">
        <v>2297858.94</v>
      </c>
      <c r="K4034" s="2">
        <v>45644.479999999996</v>
      </c>
      <c r="L4034" s="2">
        <v>96261.440000000002</v>
      </c>
      <c r="M4034" s="2">
        <v>754353.424</v>
      </c>
    </row>
    <row r="4035" spans="1:13" ht="14.25" customHeight="1">
      <c r="A4035" s="59" t="s">
        <v>150</v>
      </c>
      <c r="B4035" s="59" t="s">
        <v>9</v>
      </c>
      <c r="C4035" s="59" t="s">
        <v>113</v>
      </c>
      <c r="D4035" s="2">
        <v>2.4107999999999996</v>
      </c>
      <c r="E4035" s="2">
        <v>390820.815</v>
      </c>
      <c r="F4035" s="2">
        <v>90184.838199999984</v>
      </c>
      <c r="G4035" s="2">
        <v>93487.084799999997</v>
      </c>
      <c r="H4035" s="2">
        <v>0</v>
      </c>
      <c r="I4035" s="2">
        <v>7408.0439999999999</v>
      </c>
      <c r="J4035" s="2">
        <v>27793.079999999998</v>
      </c>
      <c r="K4035" s="2">
        <v>0</v>
      </c>
      <c r="L4035" s="2">
        <v>138.006</v>
      </c>
      <c r="M4035" s="2">
        <v>9125.5339999999997</v>
      </c>
    </row>
    <row r="4036" spans="1:13" ht="14.25" customHeight="1">
      <c r="A4036" s="59" t="s">
        <v>150</v>
      </c>
      <c r="B4036" s="59" t="s">
        <v>9</v>
      </c>
      <c r="C4036" s="59" t="s">
        <v>113</v>
      </c>
      <c r="D4036" s="2">
        <v>16.071999999999999</v>
      </c>
      <c r="E4036" s="2">
        <v>2299816.4112</v>
      </c>
      <c r="F4036" s="2">
        <v>748263.0051999999</v>
      </c>
      <c r="G4036" s="2">
        <v>439169.43359999993</v>
      </c>
      <c r="H4036" s="2">
        <v>1265.3204210526314</v>
      </c>
      <c r="I4036" s="2">
        <v>158810.22</v>
      </c>
      <c r="J4036" s="2">
        <v>313094.86</v>
      </c>
      <c r="K4036" s="2">
        <v>0</v>
      </c>
      <c r="L4036" s="2">
        <v>248.952</v>
      </c>
      <c r="M4036" s="2">
        <v>60835.39</v>
      </c>
    </row>
    <row r="4037" spans="1:13" ht="14.25" customHeight="1">
      <c r="A4037" s="59" t="s">
        <v>150</v>
      </c>
      <c r="B4037" s="59" t="s">
        <v>9</v>
      </c>
      <c r="C4037" s="59" t="s">
        <v>113</v>
      </c>
      <c r="D4037" s="2">
        <v>180.81</v>
      </c>
      <c r="E4037" s="2">
        <v>29759065.875</v>
      </c>
      <c r="F4037" s="2">
        <v>8417156.6475999989</v>
      </c>
      <c r="G4037" s="2">
        <v>4940173.5743999993</v>
      </c>
      <c r="H4037" s="2">
        <v>13921.010526315788</v>
      </c>
      <c r="I4037" s="2">
        <v>1786442.0616000001</v>
      </c>
      <c r="J4037" s="2">
        <v>3522106.6399999997</v>
      </c>
      <c r="K4037" s="2">
        <v>18960.86</v>
      </c>
      <c r="L4037" s="2">
        <v>28665.559999999998</v>
      </c>
      <c r="M4037" s="2">
        <v>684393.402</v>
      </c>
    </row>
    <row r="4038" spans="1:13" ht="14.25" customHeight="1">
      <c r="A4038" s="59" t="s">
        <v>150</v>
      </c>
      <c r="B4038" s="59" t="s">
        <v>9</v>
      </c>
      <c r="C4038" s="59" t="s">
        <v>113</v>
      </c>
      <c r="D4038" s="2">
        <v>0.80359999999999998</v>
      </c>
      <c r="E4038" s="2">
        <v>118610.63676000001</v>
      </c>
      <c r="F4038" s="2">
        <v>37413.229799999994</v>
      </c>
      <c r="G4038" s="2">
        <v>21958.944</v>
      </c>
      <c r="H4038" s="2">
        <v>0</v>
      </c>
      <c r="I4038" s="2">
        <v>7939.4040000000005</v>
      </c>
      <c r="J4038" s="2">
        <v>15654.619999999999</v>
      </c>
      <c r="K4038" s="2">
        <v>0</v>
      </c>
      <c r="L4038" s="2">
        <v>12.628</v>
      </c>
      <c r="M4038" s="2">
        <v>3041.5439999999999</v>
      </c>
    </row>
    <row r="4039" spans="1:13" ht="14.25" customHeight="1">
      <c r="A4039" s="59" t="s">
        <v>150</v>
      </c>
      <c r="B4039" s="59" t="s">
        <v>7</v>
      </c>
      <c r="C4039" s="59" t="s">
        <v>113</v>
      </c>
      <c r="D4039" s="2">
        <v>195.27479999999997</v>
      </c>
      <c r="E4039" s="2">
        <v>32086886.139000002</v>
      </c>
      <c r="F4039" s="2">
        <v>8264353.1489999993</v>
      </c>
      <c r="G4039" s="2">
        <v>5911198.9440000001</v>
      </c>
      <c r="H4039" s="2">
        <v>15186.330947368418</v>
      </c>
      <c r="I4039" s="2">
        <v>2452298.1335999998</v>
      </c>
      <c r="J4039" s="2">
        <v>3941254.5599999996</v>
      </c>
      <c r="K4039" s="2">
        <v>1106.1799999999998</v>
      </c>
      <c r="L4039" s="2">
        <v>1104685.7140000002</v>
      </c>
      <c r="M4039" s="2">
        <v>739144.80200000003</v>
      </c>
    </row>
    <row r="4040" spans="1:13" ht="14.25" customHeight="1">
      <c r="A4040" s="59" t="s">
        <v>151</v>
      </c>
      <c r="B4040" s="59" t="s">
        <v>7</v>
      </c>
      <c r="C4040" s="59" t="s">
        <v>114</v>
      </c>
      <c r="D4040" s="2">
        <v>0.80359999999999998</v>
      </c>
      <c r="E4040" s="2">
        <v>130273.605</v>
      </c>
      <c r="F4040" s="2">
        <v>64478.3056</v>
      </c>
      <c r="G4040" s="2">
        <v>0</v>
      </c>
      <c r="H4040" s="2">
        <v>0</v>
      </c>
      <c r="I4040" s="2">
        <v>1509.9480000000001</v>
      </c>
      <c r="J4040" s="2">
        <v>9783.42</v>
      </c>
      <c r="K4040" s="2">
        <v>0</v>
      </c>
      <c r="L4040" s="2">
        <v>0</v>
      </c>
      <c r="M4040" s="2">
        <v>4991.6680000000006</v>
      </c>
    </row>
    <row r="4041" spans="1:13" ht="14.25" customHeight="1">
      <c r="A4041" s="59" t="s">
        <v>151</v>
      </c>
      <c r="B4041" s="59" t="s">
        <v>7</v>
      </c>
      <c r="C4041" s="59" t="s">
        <v>114</v>
      </c>
      <c r="D4041" s="2">
        <v>167.14879999999999</v>
      </c>
      <c r="E4041" s="2">
        <v>24369843.738239996</v>
      </c>
      <c r="F4041" s="2">
        <v>6252792.1168</v>
      </c>
      <c r="G4041" s="2">
        <v>6481800.8639999991</v>
      </c>
      <c r="H4041" s="2">
        <v>113529.56968421051</v>
      </c>
      <c r="I4041" s="2">
        <v>513629.40240000002</v>
      </c>
      <c r="J4041" s="2">
        <v>1926960.64</v>
      </c>
      <c r="K4041" s="2">
        <v>0</v>
      </c>
      <c r="L4041" s="2">
        <v>8757.518</v>
      </c>
      <c r="M4041" s="2">
        <v>1038305.73</v>
      </c>
    </row>
    <row r="4042" spans="1:13" ht="14.25" customHeight="1">
      <c r="A4042" s="59" t="s">
        <v>151</v>
      </c>
      <c r="B4042" s="59" t="s">
        <v>7</v>
      </c>
      <c r="C4042" s="59" t="s">
        <v>114</v>
      </c>
      <c r="D4042" s="2">
        <v>600.28919999999994</v>
      </c>
      <c r="E4042" s="2">
        <v>97314382.934999987</v>
      </c>
      <c r="F4042" s="2">
        <v>22455941.194800001</v>
      </c>
      <c r="G4042" s="2">
        <v>23278391.174399998</v>
      </c>
      <c r="H4042" s="2">
        <v>409516.35536842095</v>
      </c>
      <c r="I4042" s="2">
        <v>1844620.6680000003</v>
      </c>
      <c r="J4042" s="2">
        <v>6920380.9799999995</v>
      </c>
      <c r="K4042" s="2">
        <v>0</v>
      </c>
      <c r="L4042" s="2">
        <v>31454.544000000002</v>
      </c>
      <c r="M4042" s="2">
        <v>3728916.7080000001</v>
      </c>
    </row>
    <row r="4043" spans="1:13" ht="14.25" customHeight="1">
      <c r="A4043" s="59" t="s">
        <v>151</v>
      </c>
      <c r="B4043" s="59" t="s">
        <v>7</v>
      </c>
      <c r="C4043" s="59" t="s">
        <v>114</v>
      </c>
      <c r="D4043" s="2">
        <v>795.56399999999985</v>
      </c>
      <c r="E4043" s="2">
        <v>113840912.35439998</v>
      </c>
      <c r="F4043" s="2">
        <v>37287819.877399996</v>
      </c>
      <c r="G4043" s="2">
        <v>21884873.203199998</v>
      </c>
      <c r="H4043" s="2">
        <v>539265.1452631579</v>
      </c>
      <c r="I4043" s="2">
        <v>7913899.6055999994</v>
      </c>
      <c r="J4043" s="2">
        <v>15602311.379999999</v>
      </c>
      <c r="K4043" s="2">
        <v>0</v>
      </c>
      <c r="L4043" s="2">
        <v>8581.6280000000006</v>
      </c>
      <c r="M4043" s="2">
        <v>4941937.1320000002</v>
      </c>
    </row>
    <row r="4044" spans="1:13" ht="14.25" customHeight="1">
      <c r="A4044" s="59" t="s">
        <v>151</v>
      </c>
      <c r="B4044" s="59" t="s">
        <v>7</v>
      </c>
      <c r="C4044" s="59" t="s">
        <v>114</v>
      </c>
      <c r="D4044" s="2">
        <v>861.4591999999999</v>
      </c>
      <c r="E4044" s="2">
        <v>141785416.07999998</v>
      </c>
      <c r="F4044" s="2">
        <v>40370558.815999992</v>
      </c>
      <c r="G4044" s="2">
        <v>23694248.467199996</v>
      </c>
      <c r="H4044" s="2">
        <v>583860.85389473673</v>
      </c>
      <c r="I4044" s="2">
        <v>8567984.282399999</v>
      </c>
      <c r="J4044" s="2">
        <v>16892126.279999997</v>
      </c>
      <c r="K4044" s="2">
        <v>0</v>
      </c>
      <c r="L4044" s="2">
        <v>8252.398000000001</v>
      </c>
      <c r="M4044" s="2">
        <v>5351269.2420000006</v>
      </c>
    </row>
    <row r="4045" spans="1:13" ht="14.25" customHeight="1">
      <c r="A4045" s="59" t="s">
        <v>151</v>
      </c>
      <c r="B4045" s="59" t="s">
        <v>7</v>
      </c>
      <c r="C4045" s="59" t="s">
        <v>114</v>
      </c>
      <c r="D4045" s="2">
        <v>10.4468</v>
      </c>
      <c r="E4045" s="2">
        <v>1541938.27788</v>
      </c>
      <c r="F4045" s="2">
        <v>490240.0175999999</v>
      </c>
      <c r="G4045" s="2">
        <v>287734.19519999996</v>
      </c>
      <c r="H4045" s="2">
        <v>8104.0168421052622</v>
      </c>
      <c r="I4045" s="2">
        <v>104046.4872</v>
      </c>
      <c r="J4045" s="2">
        <v>205128.74</v>
      </c>
      <c r="K4045" s="2">
        <v>0</v>
      </c>
      <c r="L4045" s="2">
        <v>114.554</v>
      </c>
      <c r="M4045" s="2">
        <v>64894.39</v>
      </c>
    </row>
    <row r="4046" spans="1:13" ht="14.25" customHeight="1">
      <c r="A4046" s="59" t="s">
        <v>151</v>
      </c>
      <c r="B4046" s="59" t="s">
        <v>7</v>
      </c>
      <c r="C4046" s="59" t="s">
        <v>114</v>
      </c>
      <c r="D4046" s="2">
        <v>16.071999999999999</v>
      </c>
      <c r="E4046" s="2">
        <v>2645250.2999999998</v>
      </c>
      <c r="F4046" s="2">
        <v>759319.06519999995</v>
      </c>
      <c r="G4046" s="2">
        <v>445658.32319999998</v>
      </c>
      <c r="H4046" s="2">
        <v>12165.968842105263</v>
      </c>
      <c r="I4046" s="2">
        <v>161157.06</v>
      </c>
      <c r="J4046" s="2">
        <v>317722.12</v>
      </c>
      <c r="K4046" s="2">
        <v>0</v>
      </c>
      <c r="L4046" s="2">
        <v>174.988</v>
      </c>
      <c r="M4046" s="2">
        <v>99836.968000000008</v>
      </c>
    </row>
    <row r="4047" spans="1:13" ht="14.25" customHeight="1">
      <c r="A4047" s="59" t="s">
        <v>151</v>
      </c>
      <c r="B4047" s="59" t="s">
        <v>7</v>
      </c>
      <c r="C4047" s="59" t="s">
        <v>114</v>
      </c>
      <c r="D4047" s="2">
        <v>3.2143999999999999</v>
      </c>
      <c r="E4047" s="2">
        <v>1504952.50752</v>
      </c>
      <c r="F4047" s="2">
        <v>1140482.6991999999</v>
      </c>
      <c r="G4047" s="2">
        <v>91356.134399999995</v>
      </c>
      <c r="H4047" s="2">
        <v>4054.4943157894736</v>
      </c>
      <c r="I4047" s="2">
        <v>17132.817599999998</v>
      </c>
      <c r="J4047" s="2">
        <v>64187.96</v>
      </c>
      <c r="K4047" s="2">
        <v>0</v>
      </c>
      <c r="L4047" s="2">
        <v>28229.894</v>
      </c>
      <c r="M4047" s="2">
        <v>19967.574000000001</v>
      </c>
    </row>
    <row r="4048" spans="1:13" ht="14.25" customHeight="1">
      <c r="A4048" s="59" t="s">
        <v>151</v>
      </c>
      <c r="B4048" s="59" t="s">
        <v>7</v>
      </c>
      <c r="C4048" s="59" t="s">
        <v>114</v>
      </c>
      <c r="D4048" s="2">
        <v>57.859200000000001</v>
      </c>
      <c r="E4048" s="2">
        <v>7288957.3679999998</v>
      </c>
      <c r="F4048" s="2">
        <v>1712176.4491999999</v>
      </c>
      <c r="G4048" s="2">
        <v>1370127.8975999998</v>
      </c>
      <c r="H4048" s="2">
        <v>40542.457263157899</v>
      </c>
      <c r="I4048" s="2">
        <v>691162.97759999998</v>
      </c>
      <c r="J4048" s="2">
        <v>825132.38</v>
      </c>
      <c r="K4048" s="2">
        <v>0</v>
      </c>
      <c r="L4048" s="2">
        <v>3580.038</v>
      </c>
      <c r="M4048" s="2">
        <v>359413.62599999999</v>
      </c>
    </row>
    <row r="4049" spans="1:13" ht="14.25" customHeight="1">
      <c r="A4049" s="59" t="s">
        <v>151</v>
      </c>
      <c r="B4049" s="59" t="s">
        <v>7</v>
      </c>
      <c r="C4049" s="59" t="s">
        <v>114</v>
      </c>
      <c r="D4049" s="2">
        <v>9.6431999999999984</v>
      </c>
      <c r="E4049" s="2">
        <v>1214826.2279999999</v>
      </c>
      <c r="F4049" s="2">
        <v>285362.47639999999</v>
      </c>
      <c r="G4049" s="2">
        <v>228354.12479999999</v>
      </c>
      <c r="H4049" s="2">
        <v>8104.0168421052622</v>
      </c>
      <c r="I4049" s="2">
        <v>115194.42</v>
      </c>
      <c r="J4049" s="2">
        <v>137522.19999999998</v>
      </c>
      <c r="K4049" s="2">
        <v>0</v>
      </c>
      <c r="L4049" s="2">
        <v>598.02600000000007</v>
      </c>
      <c r="M4049" s="2">
        <v>59902.722000000002</v>
      </c>
    </row>
    <row r="4050" spans="1:13" ht="14.25" customHeight="1">
      <c r="A4050" s="59" t="s">
        <v>151</v>
      </c>
      <c r="B4050" s="59" t="s">
        <v>7</v>
      </c>
      <c r="C4050" s="59" t="s">
        <v>114</v>
      </c>
      <c r="D4050" s="2">
        <v>265.18799999999999</v>
      </c>
      <c r="E4050" s="2">
        <v>37946970.7848</v>
      </c>
      <c r="F4050" s="2">
        <v>11146297.3346</v>
      </c>
      <c r="G4050" s="2">
        <v>7795019.7119999994</v>
      </c>
      <c r="H4050" s="2">
        <v>178405.20757894733</v>
      </c>
      <c r="I4050" s="2">
        <v>3173180.9616</v>
      </c>
      <c r="J4050" s="2">
        <v>5250860.9799999995</v>
      </c>
      <c r="K4050" s="2">
        <v>0</v>
      </c>
      <c r="L4050" s="2">
        <v>1323937.56</v>
      </c>
      <c r="M4050" s="2">
        <v>1647312.6780000001</v>
      </c>
    </row>
    <row r="4051" spans="1:13" ht="14.25" customHeight="1">
      <c r="A4051" s="59" t="s">
        <v>151</v>
      </c>
      <c r="B4051" s="59" t="s">
        <v>7</v>
      </c>
      <c r="C4051" s="59" t="s">
        <v>114</v>
      </c>
      <c r="D4051" s="2">
        <v>204.91800000000001</v>
      </c>
      <c r="E4051" s="2">
        <v>33726941.324999996</v>
      </c>
      <c r="F4051" s="2">
        <v>8613047.7595999986</v>
      </c>
      <c r="G4051" s="2">
        <v>6023424.5375999995</v>
      </c>
      <c r="H4051" s="2">
        <v>137855.29263157895</v>
      </c>
      <c r="I4051" s="2">
        <v>2452003.2288000002</v>
      </c>
      <c r="J4051" s="2">
        <v>4057487.92</v>
      </c>
      <c r="K4051" s="2">
        <v>0</v>
      </c>
      <c r="L4051" s="2">
        <v>1023042.988</v>
      </c>
      <c r="M4051" s="2">
        <v>1272923.1459999999</v>
      </c>
    </row>
    <row r="4052" spans="1:13" ht="14.25" customHeight="1">
      <c r="A4052" s="59" t="s">
        <v>151</v>
      </c>
      <c r="B4052" s="59" t="s">
        <v>7</v>
      </c>
      <c r="C4052" s="59" t="s">
        <v>114</v>
      </c>
      <c r="D4052" s="2">
        <v>0.80359999999999998</v>
      </c>
      <c r="E4052" s="2">
        <v>118610.63676000001</v>
      </c>
      <c r="F4052" s="2">
        <v>33776.660999999993</v>
      </c>
      <c r="G4052" s="2">
        <v>23620.723199999997</v>
      </c>
      <c r="H4052" s="2">
        <v>0</v>
      </c>
      <c r="I4052" s="2">
        <v>9615.8448000000008</v>
      </c>
      <c r="J4052" s="2">
        <v>15911.279999999999</v>
      </c>
      <c r="K4052" s="2">
        <v>0</v>
      </c>
      <c r="L4052" s="2">
        <v>4012.096</v>
      </c>
      <c r="M4052" s="2">
        <v>4991.6680000000006</v>
      </c>
    </row>
    <row r="4053" spans="1:13" ht="14.25" customHeight="1">
      <c r="A4053" s="59" t="s">
        <v>151</v>
      </c>
      <c r="B4053" s="59" t="s">
        <v>7</v>
      </c>
      <c r="C4053" s="59" t="s">
        <v>114</v>
      </c>
      <c r="D4053" s="2">
        <v>155.89839999999998</v>
      </c>
      <c r="E4053" s="2">
        <v>25273079.369999997</v>
      </c>
      <c r="F4053" s="2">
        <v>5831926.8871999998</v>
      </c>
      <c r="G4053" s="2">
        <v>6045528.3263999997</v>
      </c>
      <c r="H4053" s="2">
        <v>105420.58105263158</v>
      </c>
      <c r="I4053" s="2">
        <v>479059.12080000003</v>
      </c>
      <c r="J4053" s="2">
        <v>1797257.96</v>
      </c>
      <c r="K4053" s="2">
        <v>0</v>
      </c>
      <c r="L4053" s="2">
        <v>8168.5119999999997</v>
      </c>
      <c r="M4053" s="2">
        <v>968419.67200000002</v>
      </c>
    </row>
    <row r="4054" spans="1:13" ht="14.25" customHeight="1">
      <c r="A4054" s="59" t="s">
        <v>151</v>
      </c>
      <c r="B4054" s="59" t="s">
        <v>7</v>
      </c>
      <c r="C4054" s="59" t="s">
        <v>114</v>
      </c>
      <c r="D4054" s="2">
        <v>14.4648</v>
      </c>
      <c r="E4054" s="2">
        <v>2174085.4766399995</v>
      </c>
      <c r="F4054" s="2">
        <v>541108.23379999993</v>
      </c>
      <c r="G4054" s="2">
        <v>560924.08319999999</v>
      </c>
      <c r="H4054" s="2">
        <v>8104.0168421052622</v>
      </c>
      <c r="I4054" s="2">
        <v>44448.264000000003</v>
      </c>
      <c r="J4054" s="2">
        <v>166756.84</v>
      </c>
      <c r="K4054" s="2">
        <v>0</v>
      </c>
      <c r="L4054" s="2">
        <v>757.68000000000006</v>
      </c>
      <c r="M4054" s="2">
        <v>89853.631999999998</v>
      </c>
    </row>
    <row r="4055" spans="1:13" ht="14.25" customHeight="1">
      <c r="A4055" s="59" t="s">
        <v>151</v>
      </c>
      <c r="B4055" s="59" t="s">
        <v>7</v>
      </c>
      <c r="C4055" s="59" t="s">
        <v>114</v>
      </c>
      <c r="D4055" s="2">
        <v>144.648</v>
      </c>
      <c r="E4055" s="2">
        <v>20698347.700800002</v>
      </c>
      <c r="F4055" s="2">
        <v>6800712.1562000001</v>
      </c>
      <c r="G4055" s="2">
        <v>3991457.4527999996</v>
      </c>
      <c r="H4055" s="2">
        <v>97311.592421052614</v>
      </c>
      <c r="I4055" s="2">
        <v>1443370.3632</v>
      </c>
      <c r="J4055" s="2">
        <v>2845614.84</v>
      </c>
      <c r="K4055" s="2">
        <v>0</v>
      </c>
      <c r="L4055" s="2">
        <v>1564.97</v>
      </c>
      <c r="M4055" s="2">
        <v>898534.51599999995</v>
      </c>
    </row>
    <row r="4056" spans="1:13" ht="14.25" customHeight="1">
      <c r="A4056" s="59" t="s">
        <v>151</v>
      </c>
      <c r="B4056" s="59" t="s">
        <v>7</v>
      </c>
      <c r="C4056" s="59" t="s">
        <v>114</v>
      </c>
      <c r="D4056" s="2">
        <v>68.305999999999997</v>
      </c>
      <c r="E4056" s="2">
        <v>11242313.774999999</v>
      </c>
      <c r="F4056" s="2">
        <v>3208369.9823999996</v>
      </c>
      <c r="G4056" s="2">
        <v>1883051.6735999999</v>
      </c>
      <c r="H4056" s="2">
        <v>44603.166315789473</v>
      </c>
      <c r="I4056" s="2">
        <v>680939.61120000004</v>
      </c>
      <c r="J4056" s="2">
        <v>1342475.2999999998</v>
      </c>
      <c r="K4056" s="2">
        <v>0</v>
      </c>
      <c r="L4056" s="2">
        <v>597.12400000000002</v>
      </c>
      <c r="M4056" s="2">
        <v>424308.016</v>
      </c>
    </row>
    <row r="4057" spans="1:13" ht="14.25" customHeight="1">
      <c r="A4057" s="59" t="s">
        <v>151</v>
      </c>
      <c r="B4057" s="59" t="s">
        <v>7</v>
      </c>
      <c r="C4057" s="59" t="s">
        <v>114</v>
      </c>
      <c r="D4057" s="2">
        <v>48.215999999999994</v>
      </c>
      <c r="E4057" s="2">
        <v>7116638.2056</v>
      </c>
      <c r="F4057" s="2">
        <v>2272451.4367999998</v>
      </c>
      <c r="G4057" s="2">
        <v>1333739.5776</v>
      </c>
      <c r="H4057" s="2">
        <v>32435.954526315789</v>
      </c>
      <c r="I4057" s="2">
        <v>482299.53120000003</v>
      </c>
      <c r="J4057" s="2">
        <v>950858.05999999994</v>
      </c>
      <c r="K4057" s="2">
        <v>0</v>
      </c>
      <c r="L4057" s="2">
        <v>480.76600000000002</v>
      </c>
      <c r="M4057" s="2">
        <v>299511.80600000004</v>
      </c>
    </row>
    <row r="4058" spans="1:13" ht="14.25" customHeight="1">
      <c r="A4058" s="59" t="s">
        <v>151</v>
      </c>
      <c r="B4058" s="59" t="s">
        <v>7</v>
      </c>
      <c r="C4058" s="59" t="s">
        <v>114</v>
      </c>
      <c r="D4058" s="2">
        <v>3.2143999999999999</v>
      </c>
      <c r="E4058" s="2">
        <v>1504952.50752</v>
      </c>
      <c r="F4058" s="2">
        <v>1140483.4945999999</v>
      </c>
      <c r="G4058" s="2">
        <v>91356.134399999995</v>
      </c>
      <c r="H4058" s="2">
        <v>4054.4943157894736</v>
      </c>
      <c r="I4058" s="2">
        <v>17131.932000000001</v>
      </c>
      <c r="J4058" s="2">
        <v>64188.78</v>
      </c>
      <c r="K4058" s="2">
        <v>0</v>
      </c>
      <c r="L4058" s="2">
        <v>28229.894</v>
      </c>
      <c r="M4058" s="2">
        <v>19967.574000000001</v>
      </c>
    </row>
    <row r="4059" spans="1:13" ht="14.25" customHeight="1">
      <c r="A4059" s="59" t="s">
        <v>151</v>
      </c>
      <c r="B4059" s="59" t="s">
        <v>7</v>
      </c>
      <c r="C4059" s="59" t="s">
        <v>114</v>
      </c>
      <c r="D4059" s="2">
        <v>40.983599999999996</v>
      </c>
      <c r="E4059" s="2">
        <v>5864531.8485599989</v>
      </c>
      <c r="F4059" s="2">
        <v>1722609.7109999997</v>
      </c>
      <c r="G4059" s="2">
        <v>1204684.4351999997</v>
      </c>
      <c r="H4059" s="2">
        <v>28385.189052631576</v>
      </c>
      <c r="I4059" s="2">
        <v>490400.99999999994</v>
      </c>
      <c r="J4059" s="2">
        <v>811496.6</v>
      </c>
      <c r="K4059" s="2">
        <v>0</v>
      </c>
      <c r="L4059" s="2">
        <v>204608.77800000002</v>
      </c>
      <c r="M4059" s="2">
        <v>254584.99</v>
      </c>
    </row>
    <row r="4060" spans="1:13" ht="14.25" customHeight="1">
      <c r="A4060" s="59" t="s">
        <v>151</v>
      </c>
      <c r="B4060" s="59" t="s">
        <v>7</v>
      </c>
      <c r="C4060" s="59" t="s">
        <v>114</v>
      </c>
      <c r="D4060" s="2">
        <v>10.4468</v>
      </c>
      <c r="E4060" s="2">
        <v>1719412.6949999998</v>
      </c>
      <c r="F4060" s="2">
        <v>439096.59299999999</v>
      </c>
      <c r="G4060" s="2">
        <v>307076.48639999994</v>
      </c>
      <c r="H4060" s="2">
        <v>8104.0168421052622</v>
      </c>
      <c r="I4060" s="2">
        <v>125004.21119999999</v>
      </c>
      <c r="J4060" s="2">
        <v>206850.74</v>
      </c>
      <c r="K4060" s="2">
        <v>0</v>
      </c>
      <c r="L4060" s="2">
        <v>52155.444000000003</v>
      </c>
      <c r="M4060" s="2">
        <v>64894.39</v>
      </c>
    </row>
    <row r="4061" spans="1:13" ht="14.25" customHeight="1">
      <c r="A4061" s="59" t="s">
        <v>151</v>
      </c>
      <c r="B4061" s="59" t="s">
        <v>9</v>
      </c>
      <c r="C4061" s="59" t="s">
        <v>114</v>
      </c>
      <c r="D4061" s="2">
        <v>0.80359999999999998</v>
      </c>
      <c r="E4061" s="2">
        <v>118610.63676000001</v>
      </c>
      <c r="F4061" s="2">
        <v>33776.660999999993</v>
      </c>
      <c r="G4061" s="2">
        <v>23620.723199999997</v>
      </c>
      <c r="H4061" s="2">
        <v>0</v>
      </c>
      <c r="I4061" s="2">
        <v>9615.8448000000008</v>
      </c>
      <c r="J4061" s="2">
        <v>15911.279999999999</v>
      </c>
      <c r="K4061" s="2">
        <v>0</v>
      </c>
      <c r="L4061" s="2">
        <v>4012.096</v>
      </c>
      <c r="M4061" s="2">
        <v>4991.6680000000006</v>
      </c>
    </row>
    <row r="4062" spans="1:13" ht="14.25" customHeight="1">
      <c r="A4062" s="59" t="s">
        <v>149</v>
      </c>
      <c r="B4062" s="59" t="s">
        <v>9</v>
      </c>
      <c r="C4062" s="59" t="s">
        <v>112</v>
      </c>
      <c r="D4062" s="2">
        <v>16.071999999999999</v>
      </c>
      <c r="E4062" s="2">
        <v>7044719.2199999997</v>
      </c>
      <c r="F4062" s="2">
        <v>2633780.1809999999</v>
      </c>
      <c r="G4062" s="2">
        <v>440117.22239999991</v>
      </c>
      <c r="H4062" s="2">
        <v>-1169.6134736842105</v>
      </c>
      <c r="I4062" s="2">
        <v>61798.053600000007</v>
      </c>
      <c r="J4062" s="2">
        <v>237653.21999999997</v>
      </c>
      <c r="K4062" s="2">
        <v>26218.679999999997</v>
      </c>
      <c r="L4062" s="2">
        <v>633.20399999999995</v>
      </c>
      <c r="M4062" s="2">
        <v>48665.606</v>
      </c>
    </row>
    <row r="4063" spans="1:13" ht="14.25" customHeight="1">
      <c r="A4063" s="59" t="s">
        <v>149</v>
      </c>
      <c r="B4063" s="59" t="s">
        <v>9</v>
      </c>
      <c r="C4063" s="59" t="s">
        <v>112</v>
      </c>
      <c r="D4063" s="2">
        <v>3.2143999999999999</v>
      </c>
      <c r="E4063" s="2">
        <v>1689777.936</v>
      </c>
      <c r="F4063" s="2">
        <v>596071.16919999989</v>
      </c>
      <c r="G4063" s="2">
        <v>102049.4592</v>
      </c>
      <c r="H4063" s="2">
        <v>0</v>
      </c>
      <c r="I4063" s="2">
        <v>14329.008</v>
      </c>
      <c r="J4063" s="2">
        <v>55101.539999999994</v>
      </c>
      <c r="K4063" s="2">
        <v>0</v>
      </c>
      <c r="L4063" s="2">
        <v>150.63400000000001</v>
      </c>
      <c r="M4063" s="2">
        <v>14084.73</v>
      </c>
    </row>
    <row r="4064" spans="1:13" ht="14.25" customHeight="1">
      <c r="A4064" s="59" t="s">
        <v>150</v>
      </c>
      <c r="B4064" s="59" t="s">
        <v>9</v>
      </c>
      <c r="C4064" s="59" t="s">
        <v>113</v>
      </c>
      <c r="D4064" s="2">
        <v>0.80359999999999998</v>
      </c>
      <c r="E4064" s="2">
        <v>352235.96099999995</v>
      </c>
      <c r="F4064" s="2">
        <v>131637.90459999998</v>
      </c>
      <c r="G4064" s="2">
        <v>21996.729599999999</v>
      </c>
      <c r="H4064" s="2">
        <v>0</v>
      </c>
      <c r="I4064" s="2">
        <v>3088.9728</v>
      </c>
      <c r="J4064" s="2">
        <v>11883.439999999999</v>
      </c>
      <c r="K4064" s="2">
        <v>931.52</v>
      </c>
      <c r="L4064" s="2">
        <v>35.178000000000004</v>
      </c>
      <c r="M4064" s="2">
        <v>3041.5439999999999</v>
      </c>
    </row>
    <row r="4065" spans="1:13" ht="14.25" customHeight="1">
      <c r="A4065" s="59" t="s">
        <v>149</v>
      </c>
      <c r="B4065" s="59" t="s">
        <v>12</v>
      </c>
      <c r="C4065" s="59" t="s">
        <v>112</v>
      </c>
      <c r="D4065" s="2">
        <v>546.44799999999998</v>
      </c>
      <c r="E4065" s="2">
        <v>68850972.590399995</v>
      </c>
      <c r="F4065" s="2">
        <v>23348207.392999999</v>
      </c>
      <c r="G4065" s="2">
        <v>17271834.758400001</v>
      </c>
      <c r="H4065" s="2">
        <v>-44655.370105263151</v>
      </c>
      <c r="I4065" s="2">
        <v>5288697.8136</v>
      </c>
      <c r="J4065" s="2">
        <v>8343884.5799999991</v>
      </c>
      <c r="K4065" s="2">
        <v>138183.94</v>
      </c>
      <c r="L4065" s="2">
        <v>27211.536</v>
      </c>
      <c r="M4065" s="2">
        <v>1654619.78</v>
      </c>
    </row>
    <row r="4066" spans="1:13" ht="14.25" customHeight="1">
      <c r="A4066" s="59" t="s">
        <v>149</v>
      </c>
      <c r="B4066" s="59" t="s">
        <v>12</v>
      </c>
      <c r="C4066" s="59" t="s">
        <v>112</v>
      </c>
      <c r="D4066" s="2">
        <v>119.7364</v>
      </c>
      <c r="E4066" s="2">
        <v>23374187.436599996</v>
      </c>
      <c r="F4066" s="2">
        <v>5115050.3659999995</v>
      </c>
      <c r="G4066" s="2">
        <v>3783856.2815999999</v>
      </c>
      <c r="H4066" s="2">
        <v>-9727.3061052631547</v>
      </c>
      <c r="I4066" s="2">
        <v>1158635.7936</v>
      </c>
      <c r="J4066" s="2">
        <v>1827947.2799999998</v>
      </c>
      <c r="K4066" s="2">
        <v>30779.519999999997</v>
      </c>
      <c r="L4066" s="2">
        <v>7898.8140000000003</v>
      </c>
      <c r="M4066" s="2">
        <v>362556.19399999996</v>
      </c>
    </row>
    <row r="4067" spans="1:13" ht="14.25" customHeight="1">
      <c r="A4067" s="59" t="s">
        <v>149</v>
      </c>
      <c r="B4067" s="59" t="s">
        <v>12</v>
      </c>
      <c r="C4067" s="59" t="s">
        <v>112</v>
      </c>
      <c r="D4067" s="2">
        <v>25.715199999999999</v>
      </c>
      <c r="E4067" s="2">
        <v>3459303.2073599999</v>
      </c>
      <c r="F4067" s="2">
        <v>1098527.7353999999</v>
      </c>
      <c r="G4067" s="2">
        <v>812636.79359999998</v>
      </c>
      <c r="H4067" s="2">
        <v>-3226.6913684210522</v>
      </c>
      <c r="I4067" s="2">
        <v>248831.46</v>
      </c>
      <c r="J4067" s="2">
        <v>392576.63999999996</v>
      </c>
      <c r="K4067" s="2">
        <v>6615.7599999999993</v>
      </c>
      <c r="L4067" s="2">
        <v>1710.1920000000002</v>
      </c>
      <c r="M4067" s="2">
        <v>102196.6</v>
      </c>
    </row>
    <row r="4068" spans="1:13" ht="14.25" customHeight="1">
      <c r="A4068" s="59" t="s">
        <v>149</v>
      </c>
      <c r="B4068" s="59" t="s">
        <v>9</v>
      </c>
      <c r="C4068" s="59" t="s">
        <v>112</v>
      </c>
      <c r="D4068" s="2">
        <v>4.0179999999999998</v>
      </c>
      <c r="E4068" s="2">
        <v>788602.81499999994</v>
      </c>
      <c r="F4068" s="2">
        <v>171678.34059999997</v>
      </c>
      <c r="G4068" s="2">
        <v>126998.18879999999</v>
      </c>
      <c r="H4068" s="2">
        <v>-467.34821052631565</v>
      </c>
      <c r="I4068" s="2">
        <v>38887.581600000005</v>
      </c>
      <c r="J4068" s="2">
        <v>61352.399999999994</v>
      </c>
      <c r="K4068" s="2">
        <v>1015.16</v>
      </c>
      <c r="L4068" s="2">
        <v>201.14599999999999</v>
      </c>
      <c r="M4068" s="2">
        <v>12166.175999999999</v>
      </c>
    </row>
    <row r="4069" spans="1:13" ht="14.25" customHeight="1">
      <c r="A4069" s="59" t="s">
        <v>149</v>
      </c>
      <c r="B4069" s="59" t="s">
        <v>9</v>
      </c>
      <c r="C4069" s="59" t="s">
        <v>112</v>
      </c>
      <c r="D4069" s="2">
        <v>550.46599999999989</v>
      </c>
      <c r="E4069" s="2">
        <v>69357229.741799995</v>
      </c>
      <c r="F4069" s="2">
        <v>23774902.109199997</v>
      </c>
      <c r="G4069" s="2">
        <v>17830757.779199999</v>
      </c>
      <c r="H4069" s="2">
        <v>-45123.961263157893</v>
      </c>
      <c r="I4069" s="2">
        <v>5569321.4280000003</v>
      </c>
      <c r="J4069" s="2">
        <v>11089087.139999999</v>
      </c>
      <c r="K4069" s="2">
        <v>196722.09999999998</v>
      </c>
      <c r="L4069" s="2">
        <v>507090.87</v>
      </c>
      <c r="M4069" s="2">
        <v>1666785.9560000002</v>
      </c>
    </row>
    <row r="4070" spans="1:13" ht="14.25" customHeight="1">
      <c r="A4070" s="59" t="s">
        <v>149</v>
      </c>
      <c r="B4070" s="59" t="s">
        <v>9</v>
      </c>
      <c r="C4070" s="59" t="s">
        <v>112</v>
      </c>
      <c r="D4070" s="2">
        <v>59.466399999999993</v>
      </c>
      <c r="E4070" s="2">
        <v>11608233.436799999</v>
      </c>
      <c r="F4070" s="2">
        <v>2568381.5975999995</v>
      </c>
      <c r="G4070" s="2">
        <v>1926239.8271999999</v>
      </c>
      <c r="H4070" s="2">
        <v>-4822.6357894736839</v>
      </c>
      <c r="I4070" s="2">
        <v>601646.52960000001</v>
      </c>
      <c r="J4070" s="2">
        <v>1197959.3199999998</v>
      </c>
      <c r="K4070" s="2">
        <v>21251.119999999999</v>
      </c>
      <c r="L4070" s="2">
        <v>54778.46</v>
      </c>
      <c r="M4070" s="2">
        <v>180061.75</v>
      </c>
    </row>
    <row r="4071" spans="1:13" ht="14.25" customHeight="1">
      <c r="A4071" s="59" t="s">
        <v>149</v>
      </c>
      <c r="B4071" s="59" t="s">
        <v>9</v>
      </c>
      <c r="C4071" s="59" t="s">
        <v>112</v>
      </c>
      <c r="D4071" s="2">
        <v>25.715199999999999</v>
      </c>
      <c r="E4071" s="2">
        <v>3562726.5273599997</v>
      </c>
      <c r="F4071" s="2">
        <v>1110652.0175999999</v>
      </c>
      <c r="G4071" s="2">
        <v>832968.59519999998</v>
      </c>
      <c r="H4071" s="2">
        <v>-4161.3877894736843</v>
      </c>
      <c r="I4071" s="2">
        <v>260171.568</v>
      </c>
      <c r="J4071" s="2">
        <v>518034.18</v>
      </c>
      <c r="K4071" s="2">
        <v>9189.74</v>
      </c>
      <c r="L4071" s="2">
        <v>23686.52</v>
      </c>
      <c r="M4071" s="2">
        <v>126529.85400000001</v>
      </c>
    </row>
    <row r="4072" spans="1:13" ht="14.25" customHeight="1">
      <c r="A4072" s="59" t="s">
        <v>149</v>
      </c>
      <c r="B4072" s="59" t="s">
        <v>9</v>
      </c>
      <c r="C4072" s="59" t="s">
        <v>112</v>
      </c>
      <c r="D4072" s="2">
        <v>4.0179999999999998</v>
      </c>
      <c r="E4072" s="2">
        <v>788602.81499999994</v>
      </c>
      <c r="F4072" s="2">
        <v>173538.7812</v>
      </c>
      <c r="G4072" s="2">
        <v>130151.712</v>
      </c>
      <c r="H4072" s="2">
        <v>-467.34821052631565</v>
      </c>
      <c r="I4072" s="2">
        <v>40651.696800000005</v>
      </c>
      <c r="J4072" s="2">
        <v>80943.01999999999</v>
      </c>
      <c r="K4072" s="2">
        <v>1435</v>
      </c>
      <c r="L4072" s="2">
        <v>3701.8080000000004</v>
      </c>
      <c r="M4072" s="2">
        <v>12166.175999999999</v>
      </c>
    </row>
    <row r="4073" spans="1:13" ht="14.25" customHeight="1">
      <c r="A4073" s="59" t="s">
        <v>149</v>
      </c>
      <c r="B4073" s="59" t="s">
        <v>7</v>
      </c>
      <c r="C4073" s="59" t="s">
        <v>112</v>
      </c>
      <c r="D4073" s="2">
        <v>1418.354</v>
      </c>
      <c r="E4073" s="2">
        <v>178708774.44419998</v>
      </c>
      <c r="F4073" s="2">
        <v>64723027.113399997</v>
      </c>
      <c r="G4073" s="2">
        <v>49095914.841599993</v>
      </c>
      <c r="H4073" s="2">
        <v>338798.86484210525</v>
      </c>
      <c r="I4073" s="2">
        <v>15521263.826399999</v>
      </c>
      <c r="J4073" s="2">
        <v>36290774.439999998</v>
      </c>
      <c r="K4073" s="2">
        <v>0</v>
      </c>
      <c r="L4073" s="2">
        <v>2347821.2119999998</v>
      </c>
      <c r="M4073" s="2">
        <v>6214824.1979999999</v>
      </c>
    </row>
    <row r="4074" spans="1:13" ht="14.25" customHeight="1">
      <c r="A4074" s="59" t="s">
        <v>149</v>
      </c>
      <c r="B4074" s="59" t="s">
        <v>7</v>
      </c>
      <c r="C4074" s="59" t="s">
        <v>112</v>
      </c>
      <c r="D4074" s="2">
        <v>254.74119999999996</v>
      </c>
      <c r="E4074" s="2">
        <v>49997418.470999993</v>
      </c>
      <c r="F4074" s="2">
        <v>11054519.310199998</v>
      </c>
      <c r="G4074" s="2">
        <v>8385441.7535999995</v>
      </c>
      <c r="H4074" s="2">
        <v>61597.985684210515</v>
      </c>
      <c r="I4074" s="2">
        <v>2650981.608</v>
      </c>
      <c r="J4074" s="2">
        <v>6198414.4399999995</v>
      </c>
      <c r="K4074" s="2">
        <v>0</v>
      </c>
      <c r="L4074" s="2">
        <v>400986.80600000004</v>
      </c>
      <c r="M4074" s="2">
        <v>1116203.352</v>
      </c>
    </row>
    <row r="4075" spans="1:13" ht="14.25" customHeight="1">
      <c r="A4075" s="59" t="s">
        <v>149</v>
      </c>
      <c r="B4075" s="59" t="s">
        <v>7</v>
      </c>
      <c r="C4075" s="59" t="s">
        <v>112</v>
      </c>
      <c r="D4075" s="2">
        <v>0.80359999999999998</v>
      </c>
      <c r="E4075" s="2">
        <v>151360.02882000001</v>
      </c>
      <c r="F4075" s="2">
        <v>0</v>
      </c>
      <c r="G4075" s="2">
        <v>0</v>
      </c>
      <c r="H4075" s="2">
        <v>3304.9970526315788</v>
      </c>
      <c r="I4075" s="2">
        <v>0</v>
      </c>
      <c r="J4075" s="2">
        <v>0</v>
      </c>
      <c r="K4075" s="2">
        <v>0</v>
      </c>
      <c r="L4075" s="2">
        <v>0</v>
      </c>
      <c r="M4075" s="2">
        <v>0</v>
      </c>
    </row>
    <row r="4076" spans="1:13" ht="14.25" customHeight="1">
      <c r="A4076" s="59" t="s">
        <v>149</v>
      </c>
      <c r="B4076" s="59" t="s">
        <v>7</v>
      </c>
      <c r="C4076" s="59" t="s">
        <v>112</v>
      </c>
      <c r="D4076" s="2">
        <v>3403.2460000000001</v>
      </c>
      <c r="E4076" s="2">
        <v>428799807.23579997</v>
      </c>
      <c r="F4076" s="2">
        <v>150437807.19359997</v>
      </c>
      <c r="G4076" s="2">
        <v>113783138.8608</v>
      </c>
      <c r="H4076" s="2">
        <v>816201.27663157904</v>
      </c>
      <c r="I4076" s="2">
        <v>35890761.679200001</v>
      </c>
      <c r="J4076" s="2">
        <v>79293474.379999995</v>
      </c>
      <c r="K4076" s="2">
        <v>0</v>
      </c>
      <c r="L4076" s="2">
        <v>12656429.236</v>
      </c>
      <c r="M4076" s="2">
        <v>14912057.93</v>
      </c>
    </row>
    <row r="4077" spans="1:13" ht="14.25" customHeight="1">
      <c r="A4077" s="59" t="s">
        <v>149</v>
      </c>
      <c r="B4077" s="59" t="s">
        <v>7</v>
      </c>
      <c r="C4077" s="59" t="s">
        <v>112</v>
      </c>
      <c r="D4077" s="2">
        <v>192.86399999999998</v>
      </c>
      <c r="E4077" s="2">
        <v>37852935.119999997</v>
      </c>
      <c r="F4077" s="2">
        <v>8276312.7833999991</v>
      </c>
      <c r="G4077" s="2">
        <v>6259744.3391999993</v>
      </c>
      <c r="H4077" s="2">
        <v>46199.110736842107</v>
      </c>
      <c r="I4077" s="2">
        <v>1974515.1624</v>
      </c>
      <c r="J4077" s="2">
        <v>4362298.3199999994</v>
      </c>
      <c r="K4077" s="2">
        <v>0</v>
      </c>
      <c r="L4077" s="2">
        <v>696295.29200000002</v>
      </c>
      <c r="M4077" s="2">
        <v>845075.68200000003</v>
      </c>
    </row>
    <row r="4078" spans="1:13" ht="14.25" customHeight="1">
      <c r="A4078" s="59" t="s">
        <v>149</v>
      </c>
      <c r="B4078" s="59" t="s">
        <v>7</v>
      </c>
      <c r="C4078" s="59" t="s">
        <v>112</v>
      </c>
      <c r="D4078" s="2">
        <v>28.125999999999998</v>
      </c>
      <c r="E4078" s="2">
        <v>3670493.6267999997</v>
      </c>
      <c r="F4078" s="2">
        <v>1192058.0260000001</v>
      </c>
      <c r="G4078" s="2">
        <v>901610.86079999991</v>
      </c>
      <c r="H4078" s="2">
        <v>5133.3726315789472</v>
      </c>
      <c r="I4078" s="2">
        <v>284394.49919999996</v>
      </c>
      <c r="J4078" s="2">
        <v>628315.15999999992</v>
      </c>
      <c r="K4078" s="2">
        <v>0</v>
      </c>
      <c r="L4078" s="2">
        <v>100288.87000000001</v>
      </c>
      <c r="M4078" s="2">
        <v>123240.26</v>
      </c>
    </row>
    <row r="4079" spans="1:13" ht="14.25" customHeight="1">
      <c r="A4079" s="59" t="s">
        <v>149</v>
      </c>
      <c r="B4079" s="59" t="s">
        <v>7</v>
      </c>
      <c r="C4079" s="59" t="s">
        <v>112</v>
      </c>
      <c r="D4079" s="2">
        <v>438.76560000000001</v>
      </c>
      <c r="E4079" s="2">
        <v>55283280.932879992</v>
      </c>
      <c r="F4079" s="2">
        <v>18761661.352399997</v>
      </c>
      <c r="G4079" s="2">
        <v>13878936.6336</v>
      </c>
      <c r="H4079" s="2">
        <v>214862.09684210524</v>
      </c>
      <c r="I4079" s="2">
        <v>4249781.8560000006</v>
      </c>
      <c r="J4079" s="2">
        <v>6704769.3599999994</v>
      </c>
      <c r="K4079" s="2">
        <v>0</v>
      </c>
      <c r="L4079" s="2">
        <v>22026.84</v>
      </c>
      <c r="M4079" s="2">
        <v>1778568.1099999999</v>
      </c>
    </row>
    <row r="4080" spans="1:13" ht="14.25" customHeight="1">
      <c r="A4080" s="59" t="s">
        <v>149</v>
      </c>
      <c r="B4080" s="59" t="s">
        <v>7</v>
      </c>
      <c r="C4080" s="59" t="s">
        <v>112</v>
      </c>
      <c r="D4080" s="2">
        <v>97.235599999999991</v>
      </c>
      <c r="E4080" s="2">
        <v>19084188.122999996</v>
      </c>
      <c r="F4080" s="2">
        <v>4157932.0241999994</v>
      </c>
      <c r="G4080" s="2">
        <v>3075825.7727999999</v>
      </c>
      <c r="H4080" s="2">
        <v>48517.20757894736</v>
      </c>
      <c r="I4080" s="2">
        <v>941831.17200000002</v>
      </c>
      <c r="J4080" s="2">
        <v>1485896.5799999998</v>
      </c>
      <c r="K4080" s="2">
        <v>0</v>
      </c>
      <c r="L4080" s="2">
        <v>4560.5119999999997</v>
      </c>
      <c r="M4080" s="2">
        <v>394151.45</v>
      </c>
    </row>
    <row r="4081" spans="1:13" ht="14.25" customHeight="1">
      <c r="A4081" s="59" t="s">
        <v>149</v>
      </c>
      <c r="B4081" s="59" t="s">
        <v>7</v>
      </c>
      <c r="C4081" s="59" t="s">
        <v>112</v>
      </c>
      <c r="D4081" s="2">
        <v>20.09</v>
      </c>
      <c r="E4081" s="2">
        <v>2621781.162</v>
      </c>
      <c r="F4081" s="2">
        <v>859050.29419999989</v>
      </c>
      <c r="G4081" s="2">
        <v>635482.1568</v>
      </c>
      <c r="H4081" s="2">
        <v>6928.188631578947</v>
      </c>
      <c r="I4081" s="2">
        <v>194586.6888</v>
      </c>
      <c r="J4081" s="2">
        <v>306994.88</v>
      </c>
      <c r="K4081" s="2">
        <v>0</v>
      </c>
      <c r="L4081" s="2">
        <v>1007.534</v>
      </c>
      <c r="M4081" s="2">
        <v>81436.168000000005</v>
      </c>
    </row>
    <row r="4082" spans="1:13" ht="14.25" customHeight="1">
      <c r="A4082" s="59" t="s">
        <v>149</v>
      </c>
      <c r="B4082" s="59" t="s">
        <v>7</v>
      </c>
      <c r="C4082" s="59" t="s">
        <v>112</v>
      </c>
      <c r="D4082" s="2">
        <v>36.965599999999995</v>
      </c>
      <c r="E4082" s="2">
        <v>4657665.2383799991</v>
      </c>
      <c r="F4082" s="2">
        <v>0</v>
      </c>
      <c r="G4082" s="2">
        <v>0</v>
      </c>
      <c r="H4082" s="2">
        <v>24325.72294736842</v>
      </c>
      <c r="I4082" s="2">
        <v>0</v>
      </c>
      <c r="J4082" s="2">
        <v>0</v>
      </c>
      <c r="K4082" s="2">
        <v>0</v>
      </c>
      <c r="L4082" s="2">
        <v>0</v>
      </c>
      <c r="M4082" s="2">
        <v>0</v>
      </c>
    </row>
    <row r="4083" spans="1:13" ht="14.25" customHeight="1">
      <c r="A4083" s="59" t="s">
        <v>149</v>
      </c>
      <c r="B4083" s="59" t="s">
        <v>7</v>
      </c>
      <c r="C4083" s="59" t="s">
        <v>112</v>
      </c>
      <c r="D4083" s="2">
        <v>0.80359999999999998</v>
      </c>
      <c r="E4083" s="2">
        <v>151360.02882000001</v>
      </c>
      <c r="F4083" s="2">
        <v>0</v>
      </c>
      <c r="G4083" s="2">
        <v>0</v>
      </c>
      <c r="H4083" s="2">
        <v>0</v>
      </c>
      <c r="I4083" s="2">
        <v>0</v>
      </c>
      <c r="J4083" s="2">
        <v>0</v>
      </c>
      <c r="K4083" s="2">
        <v>0</v>
      </c>
      <c r="L4083" s="2">
        <v>0</v>
      </c>
      <c r="M4083" s="2">
        <v>0</v>
      </c>
    </row>
    <row r="4084" spans="1:13" ht="14.25" customHeight="1">
      <c r="A4084" s="59" t="s">
        <v>149</v>
      </c>
      <c r="B4084" s="59" t="s">
        <v>7</v>
      </c>
      <c r="C4084" s="59" t="s">
        <v>112</v>
      </c>
      <c r="D4084" s="2">
        <v>73.127599999999987</v>
      </c>
      <c r="E4084" s="2">
        <v>9213880.1554799993</v>
      </c>
      <c r="F4084" s="2">
        <v>3187030.1957999999</v>
      </c>
      <c r="G4084" s="2">
        <v>2509418.8415999999</v>
      </c>
      <c r="H4084" s="2">
        <v>-5702.6425263157889</v>
      </c>
      <c r="I4084" s="2">
        <v>827543.60639999993</v>
      </c>
      <c r="J4084" s="2">
        <v>2622795.42</v>
      </c>
      <c r="K4084" s="2">
        <v>0</v>
      </c>
      <c r="L4084" s="2">
        <v>227557.46200000003</v>
      </c>
      <c r="M4084" s="2">
        <v>0</v>
      </c>
    </row>
    <row r="4085" spans="1:13" ht="14.25" customHeight="1">
      <c r="A4085" s="59" t="s">
        <v>149</v>
      </c>
      <c r="B4085" s="59" t="s">
        <v>7</v>
      </c>
      <c r="C4085" s="59" t="s">
        <v>112</v>
      </c>
      <c r="D4085" s="2">
        <v>1828.1899999999998</v>
      </c>
      <c r="E4085" s="2">
        <v>230347003.88699999</v>
      </c>
      <c r="F4085" s="2">
        <v>77803216.260999992</v>
      </c>
      <c r="G4085" s="2">
        <v>59611185.235199995</v>
      </c>
      <c r="H4085" s="2">
        <v>901044.86399999994</v>
      </c>
      <c r="I4085" s="2">
        <v>19081574.200800002</v>
      </c>
      <c r="J4085" s="2">
        <v>48300934.779999994</v>
      </c>
      <c r="K4085" s="2">
        <v>0</v>
      </c>
      <c r="L4085" s="2">
        <v>11302513.706</v>
      </c>
      <c r="M4085" s="2">
        <v>7410701.21</v>
      </c>
    </row>
    <row r="4086" spans="1:13" ht="14.25" customHeight="1">
      <c r="A4086" s="59" t="s">
        <v>149</v>
      </c>
      <c r="B4086" s="59" t="s">
        <v>7</v>
      </c>
      <c r="C4086" s="59" t="s">
        <v>112</v>
      </c>
      <c r="D4086" s="2">
        <v>105.27159999999999</v>
      </c>
      <c r="E4086" s="2">
        <v>20661393.752999999</v>
      </c>
      <c r="F4086" s="2">
        <v>4480108.7941999994</v>
      </c>
      <c r="G4086" s="2">
        <v>3432550.1759999995</v>
      </c>
      <c r="H4086" s="2">
        <v>48517.20757894736</v>
      </c>
      <c r="I4086" s="2">
        <v>1098754.1784000001</v>
      </c>
      <c r="J4086" s="2">
        <v>2781309.6199999996</v>
      </c>
      <c r="K4086" s="2">
        <v>0</v>
      </c>
      <c r="L4086" s="2">
        <v>650807.43200000003</v>
      </c>
      <c r="M4086" s="2">
        <v>426726.27799999999</v>
      </c>
    </row>
    <row r="4087" spans="1:13" ht="14.25" customHeight="1">
      <c r="A4087" s="59" t="s">
        <v>149</v>
      </c>
      <c r="B4087" s="59" t="s">
        <v>7</v>
      </c>
      <c r="C4087" s="59" t="s">
        <v>112</v>
      </c>
      <c r="D4087" s="2">
        <v>60.269999999999996</v>
      </c>
      <c r="E4087" s="2">
        <v>7865343.4860000005</v>
      </c>
      <c r="F4087" s="2">
        <v>2564942.2879999997</v>
      </c>
      <c r="G4087" s="2">
        <v>1965205.44</v>
      </c>
      <c r="H4087" s="2">
        <v>27725.183999999997</v>
      </c>
      <c r="I4087" s="2">
        <v>629063.81999999995</v>
      </c>
      <c r="J4087" s="2">
        <v>1592335.0399999998</v>
      </c>
      <c r="K4087" s="2">
        <v>0</v>
      </c>
      <c r="L4087" s="2">
        <v>372609.886</v>
      </c>
      <c r="M4087" s="2">
        <v>244308.50399999999</v>
      </c>
    </row>
    <row r="4088" spans="1:13" ht="14.25" customHeight="1">
      <c r="A4088" s="59" t="s">
        <v>149</v>
      </c>
      <c r="B4088" s="59" t="s">
        <v>7</v>
      </c>
      <c r="C4088" s="59" t="s">
        <v>112</v>
      </c>
      <c r="D4088" s="2">
        <v>36.965599999999995</v>
      </c>
      <c r="E4088" s="2">
        <v>4657665.2383799991</v>
      </c>
      <c r="F4088" s="2">
        <v>0</v>
      </c>
      <c r="G4088" s="2">
        <v>0</v>
      </c>
      <c r="H4088" s="2">
        <v>24325.72294736842</v>
      </c>
      <c r="I4088" s="2">
        <v>0</v>
      </c>
      <c r="J4088" s="2">
        <v>0</v>
      </c>
      <c r="K4088" s="2">
        <v>0</v>
      </c>
      <c r="L4088" s="2">
        <v>0</v>
      </c>
      <c r="M4088" s="2">
        <v>0</v>
      </c>
    </row>
    <row r="4089" spans="1:13" ht="14.25" customHeight="1">
      <c r="A4089" s="59" t="s">
        <v>150</v>
      </c>
      <c r="B4089" s="59" t="s">
        <v>9</v>
      </c>
      <c r="C4089" s="59" t="s">
        <v>113</v>
      </c>
      <c r="D4089" s="2">
        <v>1981.6775999999998</v>
      </c>
      <c r="E4089" s="2">
        <v>249686027.07047999</v>
      </c>
      <c r="F4089" s="2">
        <v>86922369.881999984</v>
      </c>
      <c r="G4089" s="2">
        <v>67401042.489600003</v>
      </c>
      <c r="H4089" s="2">
        <v>154396.43621052627</v>
      </c>
      <c r="I4089" s="2">
        <v>21881317.125599999</v>
      </c>
      <c r="J4089" s="2">
        <v>64592234.759999998</v>
      </c>
      <c r="K4089" s="2">
        <v>646519.98</v>
      </c>
      <c r="L4089" s="2">
        <v>2078457.8540000001</v>
      </c>
      <c r="M4089" s="2">
        <v>7500950.8199999994</v>
      </c>
    </row>
    <row r="4090" spans="1:13" ht="14.25" customHeight="1">
      <c r="A4090" s="59" t="s">
        <v>150</v>
      </c>
      <c r="B4090" s="59" t="s">
        <v>9</v>
      </c>
      <c r="C4090" s="59" t="s">
        <v>113</v>
      </c>
      <c r="D4090" s="2">
        <v>89.19959999999999</v>
      </c>
      <c r="E4090" s="2">
        <v>17506982.492999997</v>
      </c>
      <c r="F4090" s="2">
        <v>3913053.8169999993</v>
      </c>
      <c r="G4090" s="2">
        <v>3034575.7056</v>
      </c>
      <c r="H4090" s="2">
        <v>6751.6901052631574</v>
      </c>
      <c r="I4090" s="2">
        <v>985278.7080000001</v>
      </c>
      <c r="J4090" s="2">
        <v>2911490.36</v>
      </c>
      <c r="K4090" s="2">
        <v>28451.539999999997</v>
      </c>
      <c r="L4090" s="2">
        <v>92040.08</v>
      </c>
      <c r="M4090" s="2">
        <v>337633.93400000001</v>
      </c>
    </row>
    <row r="4091" spans="1:13" ht="14.25" customHeight="1">
      <c r="A4091" s="59" t="s">
        <v>150</v>
      </c>
      <c r="B4091" s="59" t="s">
        <v>9</v>
      </c>
      <c r="C4091" s="59" t="s">
        <v>113</v>
      </c>
      <c r="D4091" s="2">
        <v>28.125999999999998</v>
      </c>
      <c r="E4091" s="2">
        <v>3689253.0259199995</v>
      </c>
      <c r="F4091" s="2">
        <v>1240812.0689999999</v>
      </c>
      <c r="G4091" s="2">
        <v>966900.4415999999</v>
      </c>
      <c r="H4091" s="2">
        <v>2110.5246315789473</v>
      </c>
      <c r="I4091" s="2">
        <v>315716.39999999997</v>
      </c>
      <c r="J4091" s="2">
        <v>973418.72</v>
      </c>
      <c r="K4091" s="2">
        <v>0</v>
      </c>
      <c r="L4091" s="2">
        <v>8054.86</v>
      </c>
      <c r="M4091" s="2">
        <v>106461.25600000001</v>
      </c>
    </row>
    <row r="4092" spans="1:13" ht="14.25" customHeight="1">
      <c r="A4092" s="59" t="s">
        <v>150</v>
      </c>
      <c r="B4092" s="59" t="s">
        <v>9</v>
      </c>
      <c r="C4092" s="59" t="s">
        <v>113</v>
      </c>
      <c r="D4092" s="2">
        <v>2.4107999999999996</v>
      </c>
      <c r="E4092" s="2">
        <v>473161.68899999995</v>
      </c>
      <c r="F4092" s="2">
        <v>106354.5248</v>
      </c>
      <c r="G4092" s="2">
        <v>82877.203199999989</v>
      </c>
      <c r="H4092" s="2">
        <v>0</v>
      </c>
      <c r="I4092" s="2">
        <v>27062.164799999999</v>
      </c>
      <c r="J4092" s="2">
        <v>83435.819999999992</v>
      </c>
      <c r="K4092" s="2">
        <v>0</v>
      </c>
      <c r="L4092" s="2">
        <v>690.93200000000002</v>
      </c>
      <c r="M4092" s="2">
        <v>9125.5339999999997</v>
      </c>
    </row>
    <row r="4093" spans="1:13" ht="14.25" customHeight="1">
      <c r="A4093" s="59" t="s">
        <v>150</v>
      </c>
      <c r="B4093" s="59" t="s">
        <v>9</v>
      </c>
      <c r="C4093" s="59" t="s">
        <v>113</v>
      </c>
      <c r="D4093" s="2">
        <v>2050.7871999999998</v>
      </c>
      <c r="E4093" s="2">
        <v>258393650.07455999</v>
      </c>
      <c r="F4093" s="2">
        <v>92552342.322999984</v>
      </c>
      <c r="G4093" s="2">
        <v>72936147.187199995</v>
      </c>
      <c r="H4093" s="2">
        <v>159452.74610526316</v>
      </c>
      <c r="I4093" s="2">
        <v>24074081.323199999</v>
      </c>
      <c r="J4093" s="2">
        <v>76763031.459999993</v>
      </c>
      <c r="K4093" s="2">
        <v>987921.24</v>
      </c>
      <c r="L4093" s="2">
        <v>2274563.4780000001</v>
      </c>
      <c r="M4093" s="2">
        <v>7762540.7420000006</v>
      </c>
    </row>
    <row r="4094" spans="1:13" ht="14.25" customHeight="1">
      <c r="A4094" s="59" t="s">
        <v>150</v>
      </c>
      <c r="B4094" s="59" t="s">
        <v>9</v>
      </c>
      <c r="C4094" s="59" t="s">
        <v>113</v>
      </c>
      <c r="D4094" s="2">
        <v>69.1096</v>
      </c>
      <c r="E4094" s="2">
        <v>13563968.418</v>
      </c>
      <c r="F4094" s="2">
        <v>3011781.3045999995</v>
      </c>
      <c r="G4094" s="2">
        <v>2373751.2191999997</v>
      </c>
      <c r="H4094" s="2">
        <v>5485.1267368421049</v>
      </c>
      <c r="I4094" s="2">
        <v>783620.50319999992</v>
      </c>
      <c r="J4094" s="2">
        <v>2501040.1799999997</v>
      </c>
      <c r="K4094" s="2">
        <v>24941.119999999999</v>
      </c>
      <c r="L4094" s="2">
        <v>62190.194000000003</v>
      </c>
      <c r="M4094" s="2">
        <v>261589.92200000002</v>
      </c>
    </row>
    <row r="4095" spans="1:13" ht="14.25" customHeight="1">
      <c r="A4095" s="59" t="s">
        <v>150</v>
      </c>
      <c r="B4095" s="59" t="s">
        <v>9</v>
      </c>
      <c r="C4095" s="59" t="s">
        <v>113</v>
      </c>
      <c r="D4095" s="2">
        <v>26.518799999999995</v>
      </c>
      <c r="E4095" s="2">
        <v>3485811.3998400001</v>
      </c>
      <c r="F4095" s="2">
        <v>1156013.6795999999</v>
      </c>
      <c r="G4095" s="2">
        <v>911550.04799999984</v>
      </c>
      <c r="H4095" s="2">
        <v>2110.5246315789473</v>
      </c>
      <c r="I4095" s="2">
        <v>301069.46159999998</v>
      </c>
      <c r="J4095" s="2">
        <v>963971.5</v>
      </c>
      <c r="K4095" s="2">
        <v>0</v>
      </c>
      <c r="L4095" s="2">
        <v>8147.7660000000005</v>
      </c>
      <c r="M4095" s="2">
        <v>100377.266</v>
      </c>
    </row>
    <row r="4096" spans="1:13" ht="14.25" customHeight="1">
      <c r="A4096" s="59" t="s">
        <v>150</v>
      </c>
      <c r="B4096" s="59" t="s">
        <v>9</v>
      </c>
      <c r="C4096" s="59" t="s">
        <v>113</v>
      </c>
      <c r="D4096" s="2">
        <v>2.4107999999999996</v>
      </c>
      <c r="E4096" s="2">
        <v>473161.68899999995</v>
      </c>
      <c r="F4096" s="2">
        <v>105091.42959999999</v>
      </c>
      <c r="G4096" s="2">
        <v>82868.543999999994</v>
      </c>
      <c r="H4096" s="2">
        <v>0</v>
      </c>
      <c r="I4096" s="2">
        <v>27369.468000000001</v>
      </c>
      <c r="J4096" s="2">
        <v>87635.04</v>
      </c>
      <c r="K4096" s="2">
        <v>0</v>
      </c>
      <c r="L4096" s="2">
        <v>739.6400000000001</v>
      </c>
      <c r="M4096" s="2">
        <v>9125.5339999999997</v>
      </c>
    </row>
    <row r="4097" spans="1:13" ht="14.25" customHeight="1">
      <c r="A4097" s="59" t="s">
        <v>151</v>
      </c>
      <c r="B4097" s="59" t="s">
        <v>9</v>
      </c>
      <c r="C4097" s="59" t="s">
        <v>114</v>
      </c>
      <c r="D4097" s="2">
        <v>309.38599999999997</v>
      </c>
      <c r="E4097" s="2">
        <v>38981800.657799996</v>
      </c>
      <c r="F4097" s="2">
        <v>13360207.3314</v>
      </c>
      <c r="G4097" s="2">
        <v>10236070.2336</v>
      </c>
      <c r="H4097" s="2">
        <v>210837.43326315787</v>
      </c>
      <c r="I4097" s="2">
        <v>3275781.264</v>
      </c>
      <c r="J4097" s="2">
        <v>8590160.9199999999</v>
      </c>
      <c r="K4097" s="2">
        <v>0</v>
      </c>
      <c r="L4097" s="2">
        <v>1074874.6140000001</v>
      </c>
      <c r="M4097" s="2">
        <v>1921864.3399999999</v>
      </c>
    </row>
    <row r="4098" spans="1:13" ht="14.25" customHeight="1">
      <c r="A4098" s="59" t="s">
        <v>151</v>
      </c>
      <c r="B4098" s="59" t="s">
        <v>9</v>
      </c>
      <c r="C4098" s="59" t="s">
        <v>114</v>
      </c>
      <c r="D4098" s="2">
        <v>69.913200000000003</v>
      </c>
      <c r="E4098" s="2">
        <v>13721688.980999999</v>
      </c>
      <c r="F4098" s="2">
        <v>3019057.6237999997</v>
      </c>
      <c r="G4098" s="2">
        <v>2313110.8415999999</v>
      </c>
      <c r="H4098" s="2">
        <v>48652.688842105257</v>
      </c>
      <c r="I4098" s="2">
        <v>740229.64560000005</v>
      </c>
      <c r="J4098" s="2">
        <v>1941147.46</v>
      </c>
      <c r="K4098" s="2">
        <v>0</v>
      </c>
      <c r="L4098" s="2">
        <v>242895.97200000001</v>
      </c>
      <c r="M4098" s="2">
        <v>434291.35200000007</v>
      </c>
    </row>
    <row r="4099" spans="1:13" ht="14.25" customHeight="1">
      <c r="A4099" s="59" t="s">
        <v>151</v>
      </c>
      <c r="B4099" s="59" t="s">
        <v>9</v>
      </c>
      <c r="C4099" s="59" t="s">
        <v>114</v>
      </c>
      <c r="D4099" s="2">
        <v>24.107999999999997</v>
      </c>
      <c r="E4099" s="2">
        <v>3150314.1053999998</v>
      </c>
      <c r="F4099" s="2">
        <v>1041054.5175999999</v>
      </c>
      <c r="G4099" s="2">
        <v>797615.44319999998</v>
      </c>
      <c r="H4099" s="2">
        <v>16220.463157894736</v>
      </c>
      <c r="I4099" s="2">
        <v>255254.71680000002</v>
      </c>
      <c r="J4099" s="2">
        <v>669364.36</v>
      </c>
      <c r="K4099" s="2">
        <v>0</v>
      </c>
      <c r="L4099" s="2">
        <v>83757.01400000001</v>
      </c>
      <c r="M4099" s="2">
        <v>149755.45199999999</v>
      </c>
    </row>
    <row r="4100" spans="1:13" ht="14.25" customHeight="1">
      <c r="A4100" s="59" t="s">
        <v>151</v>
      </c>
      <c r="B4100" s="59" t="s">
        <v>9</v>
      </c>
      <c r="C4100" s="59" t="s">
        <v>114</v>
      </c>
      <c r="D4100" s="2">
        <v>4.0179999999999998</v>
      </c>
      <c r="E4100" s="2">
        <v>788602.81499999994</v>
      </c>
      <c r="F4100" s="2">
        <v>173509.35139999999</v>
      </c>
      <c r="G4100" s="2">
        <v>132935.2512</v>
      </c>
      <c r="H4100" s="2">
        <v>4054.4943157894736</v>
      </c>
      <c r="I4100" s="2">
        <v>42543.338400000001</v>
      </c>
      <c r="J4100" s="2">
        <v>111561</v>
      </c>
      <c r="K4100" s="2">
        <v>0</v>
      </c>
      <c r="L4100" s="2">
        <v>13959.352000000001</v>
      </c>
      <c r="M4100" s="2">
        <v>24959.242000000002</v>
      </c>
    </row>
    <row r="4101" spans="1:13" ht="14.25" customHeight="1">
      <c r="A4101" s="59" t="s">
        <v>151</v>
      </c>
      <c r="B4101" s="59" t="s">
        <v>12</v>
      </c>
      <c r="C4101" s="59" t="s">
        <v>114</v>
      </c>
      <c r="D4101" s="2">
        <v>1193.346</v>
      </c>
      <c r="E4101" s="2">
        <v>150358373.96579999</v>
      </c>
      <c r="F4101" s="2">
        <v>51284371.070799991</v>
      </c>
      <c r="G4101" s="2">
        <v>39589313.721599996</v>
      </c>
      <c r="H4101" s="2">
        <v>810924.96505263145</v>
      </c>
      <c r="I4101" s="2">
        <v>12779000.7696</v>
      </c>
      <c r="J4101" s="2">
        <v>34662516.019999996</v>
      </c>
      <c r="K4101" s="2">
        <v>0</v>
      </c>
      <c r="L4101" s="2">
        <v>4174229.5980000002</v>
      </c>
      <c r="M4101" s="2">
        <v>7412905.6979999999</v>
      </c>
    </row>
    <row r="4102" spans="1:13" ht="14.25" customHeight="1">
      <c r="A4102" s="59" t="s">
        <v>151</v>
      </c>
      <c r="B4102" s="59" t="s">
        <v>9</v>
      </c>
      <c r="C4102" s="59" t="s">
        <v>114</v>
      </c>
      <c r="D4102" s="2">
        <v>58.66279999999999</v>
      </c>
      <c r="E4102" s="2">
        <v>11513601.098999999</v>
      </c>
      <c r="F4102" s="2">
        <v>2521048.1389999995</v>
      </c>
      <c r="G4102" s="2">
        <v>1946130.0095999998</v>
      </c>
      <c r="H4102" s="2">
        <v>40542.457263157899</v>
      </c>
      <c r="I4102" s="2">
        <v>628182.64799999993</v>
      </c>
      <c r="J4102" s="2">
        <v>1703973.1199999999</v>
      </c>
      <c r="K4102" s="2">
        <v>0</v>
      </c>
      <c r="L4102" s="2">
        <v>205197.78399999999</v>
      </c>
      <c r="M4102" s="2">
        <v>364405.29399999999</v>
      </c>
    </row>
    <row r="4103" spans="1:13" ht="14.25" customHeight="1">
      <c r="A4103" s="59" t="s">
        <v>151</v>
      </c>
      <c r="B4103" s="59" t="s">
        <v>9</v>
      </c>
      <c r="C4103" s="59" t="s">
        <v>114</v>
      </c>
      <c r="D4103" s="2">
        <v>24.107999999999997</v>
      </c>
      <c r="E4103" s="2">
        <v>3150314.1053999998</v>
      </c>
      <c r="F4103" s="2">
        <v>1036049.0654</v>
      </c>
      <c r="G4103" s="2">
        <v>799782.60479999997</v>
      </c>
      <c r="H4103" s="2">
        <v>16220.463157894736</v>
      </c>
      <c r="I4103" s="2">
        <v>258161.25600000002</v>
      </c>
      <c r="J4103" s="2">
        <v>700253.76</v>
      </c>
      <c r="K4103" s="2">
        <v>0</v>
      </c>
      <c r="L4103" s="2">
        <v>84327.078000000009</v>
      </c>
      <c r="M4103" s="2">
        <v>149755.45199999999</v>
      </c>
    </row>
    <row r="4104" spans="1:13" ht="14.25" customHeight="1">
      <c r="A4104" s="59" t="s">
        <v>151</v>
      </c>
      <c r="B4104" s="59" t="s">
        <v>9</v>
      </c>
      <c r="C4104" s="59" t="s">
        <v>114</v>
      </c>
      <c r="D4104" s="2">
        <v>4.0179999999999998</v>
      </c>
      <c r="E4104" s="2">
        <v>788602.81499999994</v>
      </c>
      <c r="F4104" s="2">
        <v>172674.97679999997</v>
      </c>
      <c r="G4104" s="2">
        <v>133296.57599999997</v>
      </c>
      <c r="H4104" s="2">
        <v>4054.4943157894736</v>
      </c>
      <c r="I4104" s="2">
        <v>43026.875999999997</v>
      </c>
      <c r="J4104" s="2">
        <v>116709.78</v>
      </c>
      <c r="K4104" s="2">
        <v>0</v>
      </c>
      <c r="L4104" s="2">
        <v>14054.062000000002</v>
      </c>
      <c r="M4104" s="2">
        <v>24959.242000000002</v>
      </c>
    </row>
    <row r="4105" spans="1:13" ht="14.25" customHeight="1">
      <c r="A4105" s="59" t="s">
        <v>151</v>
      </c>
      <c r="B4105" s="59" t="s">
        <v>9</v>
      </c>
      <c r="C4105" s="59" t="s">
        <v>114</v>
      </c>
      <c r="D4105" s="2">
        <v>1687.56</v>
      </c>
      <c r="E4105" s="2">
        <v>212628003.588</v>
      </c>
      <c r="F4105" s="2">
        <v>77641166.237399995</v>
      </c>
      <c r="G4105" s="2">
        <v>59606263.660799995</v>
      </c>
      <c r="H4105" s="2">
        <v>1147456.6938947367</v>
      </c>
      <c r="I4105" s="2">
        <v>19122091.286400001</v>
      </c>
      <c r="J4105" s="2">
        <v>51225122.839999996</v>
      </c>
      <c r="K4105" s="2">
        <v>0</v>
      </c>
      <c r="L4105" s="2">
        <v>6221801.1679999996</v>
      </c>
      <c r="M4105" s="2">
        <v>10482897.876</v>
      </c>
    </row>
    <row r="4106" spans="1:13" ht="14.25" customHeight="1">
      <c r="A4106" s="59" t="s">
        <v>151</v>
      </c>
      <c r="B4106" s="59" t="s">
        <v>9</v>
      </c>
      <c r="C4106" s="59" t="s">
        <v>114</v>
      </c>
      <c r="D4106" s="2">
        <v>49.019599999999997</v>
      </c>
      <c r="E4106" s="2">
        <v>9620954.3430000003</v>
      </c>
      <c r="F4106" s="2">
        <v>2116809.1555999997</v>
      </c>
      <c r="G4106" s="2">
        <v>1621820.1407999999</v>
      </c>
      <c r="H4106" s="2">
        <v>32435.954526315789</v>
      </c>
      <c r="I4106" s="2">
        <v>519017.39279999997</v>
      </c>
      <c r="J4106" s="2">
        <v>1361044.2</v>
      </c>
      <c r="K4106" s="2">
        <v>0</v>
      </c>
      <c r="L4106" s="2">
        <v>170306.62000000002</v>
      </c>
      <c r="M4106" s="2">
        <v>304503.47399999999</v>
      </c>
    </row>
    <row r="4107" spans="1:13" ht="14.25" customHeight="1">
      <c r="A4107" s="59" t="s">
        <v>151</v>
      </c>
      <c r="B4107" s="59" t="s">
        <v>7</v>
      </c>
      <c r="C4107" s="59" t="s">
        <v>114</v>
      </c>
      <c r="D4107" s="2">
        <v>-43.394399999999997</v>
      </c>
      <c r="E4107" s="2">
        <v>-5663047.3099199999</v>
      </c>
      <c r="F4107" s="2">
        <v>-1873900.3587999998</v>
      </c>
      <c r="G4107" s="2">
        <v>-1435708.7423999999</v>
      </c>
      <c r="H4107" s="2">
        <v>-28385.189052631576</v>
      </c>
      <c r="I4107" s="2">
        <v>-459459.02159999998</v>
      </c>
      <c r="J4107" s="2">
        <v>-1204853.0599999998</v>
      </c>
      <c r="K4107" s="2">
        <v>0</v>
      </c>
      <c r="L4107" s="2">
        <v>-150761.182</v>
      </c>
      <c r="M4107" s="2">
        <v>-269559.99400000001</v>
      </c>
    </row>
    <row r="4108" spans="1:13" ht="14.25" customHeight="1">
      <c r="A4108" s="59" t="s">
        <v>151</v>
      </c>
      <c r="B4108" s="59" t="s">
        <v>7</v>
      </c>
      <c r="C4108" s="59" t="s">
        <v>114</v>
      </c>
      <c r="D4108" s="2">
        <v>6106.5563999999995</v>
      </c>
      <c r="E4108" s="2">
        <v>769409618.69771993</v>
      </c>
      <c r="F4108" s="2">
        <v>273391169.505</v>
      </c>
      <c r="G4108" s="2">
        <v>211393137.21599996</v>
      </c>
      <c r="H4108" s="2">
        <v>4151931.4458947368</v>
      </c>
      <c r="I4108" s="2">
        <v>68359124.815200001</v>
      </c>
      <c r="J4108" s="2">
        <v>188089584.44</v>
      </c>
      <c r="K4108" s="2">
        <v>0</v>
      </c>
      <c r="L4108" s="2">
        <v>22206119.715999998</v>
      </c>
      <c r="M4108" s="2">
        <v>37933113.900000006</v>
      </c>
    </row>
    <row r="4109" spans="1:13" ht="14.25" customHeight="1">
      <c r="A4109" s="59" t="s">
        <v>151</v>
      </c>
      <c r="B4109" s="59" t="s">
        <v>7</v>
      </c>
      <c r="C4109" s="59" t="s">
        <v>114</v>
      </c>
      <c r="D4109" s="2">
        <v>60.269999999999996</v>
      </c>
      <c r="E4109" s="2">
        <v>11829042.225</v>
      </c>
      <c r="F4109" s="2">
        <v>2590119.0841999999</v>
      </c>
      <c r="G4109" s="2">
        <v>1999461.2351999998</v>
      </c>
      <c r="H4109" s="2">
        <v>40542.457263157899</v>
      </c>
      <c r="I4109" s="2">
        <v>645401.36880000005</v>
      </c>
      <c r="J4109" s="2">
        <v>1750638.5</v>
      </c>
      <c r="K4109" s="2">
        <v>0</v>
      </c>
      <c r="L4109" s="2">
        <v>210822.65599999999</v>
      </c>
      <c r="M4109" s="2">
        <v>374389.53200000001</v>
      </c>
    </row>
    <row r="4110" spans="1:13" ht="14.25" customHeight="1">
      <c r="A4110" s="59" t="s">
        <v>151</v>
      </c>
      <c r="B4110" s="59" t="s">
        <v>7</v>
      </c>
      <c r="C4110" s="59" t="s">
        <v>114</v>
      </c>
      <c r="D4110" s="2">
        <v>57.859200000000001</v>
      </c>
      <c r="E4110" s="2">
        <v>7550729.746559999</v>
      </c>
      <c r="F4110" s="2">
        <v>2486517.4387999997</v>
      </c>
      <c r="G4110" s="2">
        <v>1919478.5663999999</v>
      </c>
      <c r="H4110" s="2">
        <v>40542.457263157899</v>
      </c>
      <c r="I4110" s="2">
        <v>619587.01439999999</v>
      </c>
      <c r="J4110" s="2">
        <v>1680609.68</v>
      </c>
      <c r="K4110" s="2">
        <v>0</v>
      </c>
      <c r="L4110" s="2">
        <v>202383.54399999999</v>
      </c>
      <c r="M4110" s="2">
        <v>359413.62599999999</v>
      </c>
    </row>
    <row r="4111" spans="1:13" ht="14.25" customHeight="1">
      <c r="A4111" s="59" t="s">
        <v>149</v>
      </c>
      <c r="B4111" s="59" t="s">
        <v>9</v>
      </c>
      <c r="C4111" s="59" t="s">
        <v>112</v>
      </c>
      <c r="D4111" s="2">
        <v>506.26799999999997</v>
      </c>
      <c r="E4111" s="2">
        <v>63788401.076399989</v>
      </c>
      <c r="F4111" s="2">
        <v>13714117.379799997</v>
      </c>
      <c r="G4111" s="2">
        <v>13531892.4288</v>
      </c>
      <c r="H4111" s="2">
        <v>156758039.9393684</v>
      </c>
      <c r="I4111" s="2">
        <v>6643076.0039999997</v>
      </c>
      <c r="J4111" s="2">
        <v>7711434.9799999995</v>
      </c>
      <c r="K4111" s="2">
        <v>170232</v>
      </c>
      <c r="L4111" s="2">
        <v>33309.055999999997</v>
      </c>
      <c r="M4111" s="2">
        <v>1532956.216</v>
      </c>
    </row>
    <row r="4112" spans="1:13" ht="14.25" customHeight="1">
      <c r="A4112" s="59" t="s">
        <v>149</v>
      </c>
      <c r="B4112" s="59" t="s">
        <v>9</v>
      </c>
      <c r="C4112" s="59" t="s">
        <v>112</v>
      </c>
      <c r="D4112" s="2">
        <v>1824.1719999999998</v>
      </c>
      <c r="E4112" s="2">
        <v>287127735.15888</v>
      </c>
      <c r="F4112" s="2">
        <v>49445418.201799996</v>
      </c>
      <c r="G4112" s="2">
        <v>48788095.238399997</v>
      </c>
      <c r="H4112" s="2">
        <v>564823950.30568421</v>
      </c>
      <c r="I4112" s="2">
        <v>23951175.0984</v>
      </c>
      <c r="J4112" s="2">
        <v>27803163.539999999</v>
      </c>
      <c r="K4112" s="2">
        <v>641207.19999999995</v>
      </c>
      <c r="L4112" s="2">
        <v>120126.55600000001</v>
      </c>
      <c r="M4112" s="2">
        <v>5523507.9460000005</v>
      </c>
    </row>
    <row r="4113" spans="1:13" ht="14.25" customHeight="1">
      <c r="A4113" s="59" t="s">
        <v>149</v>
      </c>
      <c r="B4113" s="59" t="s">
        <v>9</v>
      </c>
      <c r="C4113" s="59" t="s">
        <v>112</v>
      </c>
      <c r="D4113" s="2">
        <v>28.929600000000001</v>
      </c>
      <c r="E4113" s="2">
        <v>3982211.5132799996</v>
      </c>
      <c r="F4113" s="2">
        <v>784201.56339999998</v>
      </c>
      <c r="G4113" s="2">
        <v>773774.30399999989</v>
      </c>
      <c r="H4113" s="2">
        <v>8954166.7402105257</v>
      </c>
      <c r="I4113" s="2">
        <v>379863.95040000003</v>
      </c>
      <c r="J4113" s="2">
        <v>440959.1</v>
      </c>
      <c r="K4113" s="2">
        <v>10213.92</v>
      </c>
      <c r="L4113" s="2">
        <v>1906.828</v>
      </c>
      <c r="M4113" s="2">
        <v>136263.33600000001</v>
      </c>
    </row>
    <row r="4114" spans="1:13" ht="14.25" customHeight="1">
      <c r="A4114" s="59" t="s">
        <v>149</v>
      </c>
      <c r="B4114" s="59" t="s">
        <v>9</v>
      </c>
      <c r="C4114" s="59" t="s">
        <v>112</v>
      </c>
      <c r="D4114" s="2">
        <v>23.304399999999998</v>
      </c>
      <c r="E4114" s="2">
        <v>3668345.6039999998</v>
      </c>
      <c r="F4114" s="2">
        <v>631719.40639999998</v>
      </c>
      <c r="G4114" s="2">
        <v>623319.12959999999</v>
      </c>
      <c r="H4114" s="2">
        <v>7215130.4892631564</v>
      </c>
      <c r="I4114" s="2">
        <v>306001.36800000002</v>
      </c>
      <c r="J4114" s="2">
        <v>355213.33999999997</v>
      </c>
      <c r="K4114" s="2">
        <v>8227.8799999999992</v>
      </c>
      <c r="L4114" s="2">
        <v>1535.204</v>
      </c>
      <c r="M4114" s="2">
        <v>70564.361999999994</v>
      </c>
    </row>
    <row r="4115" spans="1:13" ht="14.25" customHeight="1">
      <c r="A4115" s="59" t="s">
        <v>149</v>
      </c>
      <c r="B4115" s="59" t="s">
        <v>9</v>
      </c>
      <c r="C4115" s="59" t="s">
        <v>112</v>
      </c>
      <c r="D4115" s="2">
        <v>1615.2359999999999</v>
      </c>
      <c r="E4115" s="2">
        <v>203515374.86279997</v>
      </c>
      <c r="F4115" s="2">
        <v>44480965.690199994</v>
      </c>
      <c r="G4115" s="2">
        <v>43442113.766399994</v>
      </c>
      <c r="H4115" s="2">
        <v>-132561.5797894737</v>
      </c>
      <c r="I4115" s="2">
        <v>15112725.033599999</v>
      </c>
      <c r="J4115" s="2">
        <v>21775851.939999998</v>
      </c>
      <c r="K4115" s="2">
        <v>1888334.5399999998</v>
      </c>
      <c r="L4115" s="2">
        <v>6356651.0700000003</v>
      </c>
      <c r="M4115" s="2">
        <v>4890859.5779999997</v>
      </c>
    </row>
    <row r="4116" spans="1:13" ht="14.25" customHeight="1">
      <c r="A4116" s="59" t="s">
        <v>149</v>
      </c>
      <c r="B4116" s="59" t="s">
        <v>12</v>
      </c>
      <c r="C4116" s="59" t="s">
        <v>112</v>
      </c>
      <c r="D4116" s="2">
        <v>2770.0092</v>
      </c>
      <c r="E4116" s="2">
        <v>436006909.02383995</v>
      </c>
      <c r="F4116" s="2">
        <v>76344101.889599994</v>
      </c>
      <c r="G4116" s="2">
        <v>74622479.942399994</v>
      </c>
      <c r="H4116" s="2">
        <v>-226968.40421052626</v>
      </c>
      <c r="I4116" s="2">
        <v>25930537.149599999</v>
      </c>
      <c r="J4116" s="2">
        <v>37405832.579999998</v>
      </c>
      <c r="K4116" s="2">
        <v>3393169.02</v>
      </c>
      <c r="L4116" s="2">
        <v>10654712.640000001</v>
      </c>
      <c r="M4116" s="2">
        <v>8387459.8720000004</v>
      </c>
    </row>
    <row r="4117" spans="1:13" ht="14.25" customHeight="1">
      <c r="A4117" s="59" t="s">
        <v>149</v>
      </c>
      <c r="B4117" s="59" t="s">
        <v>12</v>
      </c>
      <c r="C4117" s="59" t="s">
        <v>112</v>
      </c>
      <c r="D4117" s="2">
        <v>55.448399999999999</v>
      </c>
      <c r="E4117" s="2">
        <v>7554739.3891199995</v>
      </c>
      <c r="F4117" s="2">
        <v>1528335.6471999998</v>
      </c>
      <c r="G4117" s="2">
        <v>1493829.2927999999</v>
      </c>
      <c r="H4117" s="2">
        <v>-7160.6197894736842</v>
      </c>
      <c r="I4117" s="2">
        <v>519107.72400000005</v>
      </c>
      <c r="J4117" s="2">
        <v>748808.41999999993</v>
      </c>
      <c r="K4117" s="2">
        <v>67863.199999999997</v>
      </c>
      <c r="L4117" s="2">
        <v>213191.30800000002</v>
      </c>
      <c r="M4117" s="2">
        <v>240893.53200000001</v>
      </c>
    </row>
    <row r="4118" spans="1:13" ht="14.25" customHeight="1">
      <c r="A4118" s="59" t="s">
        <v>149</v>
      </c>
      <c r="B4118" s="59" t="s">
        <v>9</v>
      </c>
      <c r="C4118" s="59" t="s">
        <v>112</v>
      </c>
      <c r="D4118" s="2">
        <v>28.929600000000001</v>
      </c>
      <c r="E4118" s="2">
        <v>4553808.3359999992</v>
      </c>
      <c r="F4118" s="2">
        <v>797391.68160000001</v>
      </c>
      <c r="G4118" s="2">
        <v>779388.61439999985</v>
      </c>
      <c r="H4118" s="2">
        <v>-2664.8791578947366</v>
      </c>
      <c r="I4118" s="2">
        <v>270839.50559999997</v>
      </c>
      <c r="J4118" s="2">
        <v>390681.62</v>
      </c>
      <c r="K4118" s="2">
        <v>35406.78</v>
      </c>
      <c r="L4118" s="2">
        <v>111231.03199999999</v>
      </c>
      <c r="M4118" s="2">
        <v>87597.73000000001</v>
      </c>
    </row>
    <row r="4119" spans="1:13" ht="14.25" customHeight="1">
      <c r="A4119" s="59" t="s">
        <v>149</v>
      </c>
      <c r="B4119" s="59" t="s">
        <v>9</v>
      </c>
      <c r="C4119" s="59" t="s">
        <v>112</v>
      </c>
      <c r="D4119" s="2">
        <v>1253.616</v>
      </c>
      <c r="E4119" s="2">
        <v>157952231.23679999</v>
      </c>
      <c r="F4119" s="2">
        <v>33009673.483399995</v>
      </c>
      <c r="G4119" s="2">
        <v>32570851.852799997</v>
      </c>
      <c r="H4119" s="2">
        <v>302871.4711578947</v>
      </c>
      <c r="I4119" s="2">
        <v>15989775.451199999</v>
      </c>
      <c r="J4119" s="2">
        <v>18561301.879999999</v>
      </c>
      <c r="K4119" s="2">
        <v>0</v>
      </c>
      <c r="L4119" s="2">
        <v>1868020.352</v>
      </c>
      <c r="M4119" s="2">
        <v>5492989.6780000003</v>
      </c>
    </row>
    <row r="4120" spans="1:13" ht="14.25" customHeight="1">
      <c r="A4120" s="59" t="s">
        <v>149</v>
      </c>
      <c r="B4120" s="59" t="s">
        <v>7</v>
      </c>
      <c r="C4120" s="59" t="s">
        <v>112</v>
      </c>
      <c r="D4120" s="2">
        <v>578.59199999999998</v>
      </c>
      <c r="E4120" s="2">
        <v>91011099.927131996</v>
      </c>
      <c r="F4120" s="2">
        <v>15637513.889799999</v>
      </c>
      <c r="G4120" s="2">
        <v>15429637.190399999</v>
      </c>
      <c r="H4120" s="2">
        <v>138597.33221052631</v>
      </c>
      <c r="I4120" s="2">
        <v>7574768.8272000002</v>
      </c>
      <c r="J4120" s="2">
        <v>8792957.5800000001</v>
      </c>
      <c r="K4120" s="2">
        <v>0</v>
      </c>
      <c r="L4120" s="2">
        <v>884929.64999999991</v>
      </c>
      <c r="M4120" s="2">
        <v>2531704.736</v>
      </c>
    </row>
    <row r="4121" spans="1:13" ht="14.25" customHeight="1">
      <c r="A4121" s="59" t="s">
        <v>149</v>
      </c>
      <c r="B4121" s="59" t="s">
        <v>7</v>
      </c>
      <c r="C4121" s="59" t="s">
        <v>112</v>
      </c>
      <c r="D4121" s="2">
        <v>32.143999999999998</v>
      </c>
      <c r="E4121" s="2">
        <v>4194849.8591999998</v>
      </c>
      <c r="F4121" s="2">
        <v>846401.8433999999</v>
      </c>
      <c r="G4121" s="2">
        <v>835149.9264</v>
      </c>
      <c r="H4121" s="2">
        <v>10267.988210526317</v>
      </c>
      <c r="I4121" s="2">
        <v>409992.94799999997</v>
      </c>
      <c r="J4121" s="2">
        <v>475929.63999999996</v>
      </c>
      <c r="K4121" s="2">
        <v>0</v>
      </c>
      <c r="L4121" s="2">
        <v>47898.004000000001</v>
      </c>
      <c r="M4121" s="2">
        <v>140845.49600000001</v>
      </c>
    </row>
    <row r="4122" spans="1:13" ht="14.25" customHeight="1">
      <c r="A4122" s="59" t="s">
        <v>149</v>
      </c>
      <c r="B4122" s="59" t="s">
        <v>7</v>
      </c>
      <c r="C4122" s="59" t="s">
        <v>112</v>
      </c>
      <c r="D4122" s="2">
        <v>4435.8719999999994</v>
      </c>
      <c r="E4122" s="2">
        <v>558907895.14559996</v>
      </c>
      <c r="F4122" s="2">
        <v>122704567.5546</v>
      </c>
      <c r="G4122" s="2">
        <v>120399662.70720001</v>
      </c>
      <c r="H4122" s="2">
        <v>1062599.4341052631</v>
      </c>
      <c r="I4122" s="2">
        <v>41617405.519199997</v>
      </c>
      <c r="J4122" s="2">
        <v>60353616.219999999</v>
      </c>
      <c r="K4122" s="2">
        <v>0</v>
      </c>
      <c r="L4122" s="2">
        <v>27885501.379999999</v>
      </c>
      <c r="M4122" s="2">
        <v>19436731.666000001</v>
      </c>
    </row>
    <row r="4123" spans="1:13" ht="14.25" customHeight="1">
      <c r="A4123" s="59" t="s">
        <v>149</v>
      </c>
      <c r="B4123" s="59" t="s">
        <v>7</v>
      </c>
      <c r="C4123" s="59" t="s">
        <v>112</v>
      </c>
      <c r="D4123" s="2">
        <v>715.20399999999995</v>
      </c>
      <c r="E4123" s="2">
        <v>114681483.001008</v>
      </c>
      <c r="F4123" s="2">
        <v>19927618.327399999</v>
      </c>
      <c r="G4123" s="2">
        <v>19553779.564799998</v>
      </c>
      <c r="H4123" s="2">
        <v>169405.0256842105</v>
      </c>
      <c r="I4123" s="2">
        <v>6758745.9912</v>
      </c>
      <c r="J4123" s="2">
        <v>9801870</v>
      </c>
      <c r="K4123" s="2">
        <v>0</v>
      </c>
      <c r="L4123" s="2">
        <v>4528733.6380000003</v>
      </c>
      <c r="M4123" s="2">
        <v>2971848.264</v>
      </c>
    </row>
    <row r="4124" spans="1:13" ht="14.25" customHeight="1">
      <c r="A4124" s="59" t="s">
        <v>149</v>
      </c>
      <c r="B4124" s="59" t="s">
        <v>7</v>
      </c>
      <c r="C4124" s="59" t="s">
        <v>112</v>
      </c>
      <c r="D4124" s="2">
        <v>35.358399999999996</v>
      </c>
      <c r="E4124" s="2">
        <v>4614334.8451199997</v>
      </c>
      <c r="F4124" s="2">
        <v>957272.64939999988</v>
      </c>
      <c r="G4124" s="2">
        <v>939287.03999999992</v>
      </c>
      <c r="H4124" s="2">
        <v>10267.988210526317</v>
      </c>
      <c r="I4124" s="2">
        <v>324673.35840000003</v>
      </c>
      <c r="J4124" s="2">
        <v>470844</v>
      </c>
      <c r="K4124" s="2">
        <v>0</v>
      </c>
      <c r="L4124" s="2">
        <v>217543.45800000001</v>
      </c>
      <c r="M4124" s="2">
        <v>154930.226</v>
      </c>
    </row>
    <row r="4125" spans="1:13" ht="14.25" customHeight="1">
      <c r="A4125" s="59" t="s">
        <v>149</v>
      </c>
      <c r="B4125" s="59" t="s">
        <v>9</v>
      </c>
      <c r="C4125" s="59" t="s">
        <v>112</v>
      </c>
      <c r="D4125" s="2">
        <v>482.15999999999997</v>
      </c>
      <c r="E4125" s="2">
        <v>60750858.167999998</v>
      </c>
      <c r="F4125" s="2">
        <v>12072562.110399999</v>
      </c>
      <c r="G4125" s="2">
        <v>11912075.711999999</v>
      </c>
      <c r="H4125" s="2">
        <v>235659.09221052629</v>
      </c>
      <c r="I4125" s="2">
        <v>5847909.9336000001</v>
      </c>
      <c r="J4125" s="2">
        <v>6788390.5</v>
      </c>
      <c r="K4125" s="2">
        <v>0</v>
      </c>
      <c r="L4125" s="2">
        <v>2824434.4040000001</v>
      </c>
      <c r="M4125" s="2">
        <v>1954470.7380000001</v>
      </c>
    </row>
    <row r="4126" spans="1:13" ht="14.25" customHeight="1">
      <c r="A4126" s="59" t="s">
        <v>149</v>
      </c>
      <c r="B4126" s="59" t="s">
        <v>9</v>
      </c>
      <c r="C4126" s="59" t="s">
        <v>112</v>
      </c>
      <c r="D4126" s="2">
        <v>544.03719999999998</v>
      </c>
      <c r="E4126" s="2">
        <v>85636895.651999995</v>
      </c>
      <c r="F4126" s="2">
        <v>13621874.841799999</v>
      </c>
      <c r="G4126" s="2">
        <v>13440789.772799999</v>
      </c>
      <c r="H4126" s="2">
        <v>270314.95073684206</v>
      </c>
      <c r="I4126" s="2">
        <v>6598394.8272000002</v>
      </c>
      <c r="J4126" s="2">
        <v>7659564.2399999993</v>
      </c>
      <c r="K4126" s="2">
        <v>0</v>
      </c>
      <c r="L4126" s="2">
        <v>3186904.0060000001</v>
      </c>
      <c r="M4126" s="2">
        <v>2205294.3880000003</v>
      </c>
    </row>
    <row r="4127" spans="1:13" ht="14.25" customHeight="1">
      <c r="A4127" s="59" t="s">
        <v>149</v>
      </c>
      <c r="B4127" s="59" t="s">
        <v>9</v>
      </c>
      <c r="C4127" s="59" t="s">
        <v>112</v>
      </c>
      <c r="D4127" s="2">
        <v>24.107999999999997</v>
      </c>
      <c r="E4127" s="2">
        <v>3146137.3943999996</v>
      </c>
      <c r="F4127" s="2">
        <v>603627.46919999993</v>
      </c>
      <c r="G4127" s="2">
        <v>595604.1791999999</v>
      </c>
      <c r="H4127" s="2">
        <v>13860.106105263156</v>
      </c>
      <c r="I4127" s="2">
        <v>292395.00959999999</v>
      </c>
      <c r="J4127" s="2">
        <v>339418.5</v>
      </c>
      <c r="K4127" s="2">
        <v>0</v>
      </c>
      <c r="L4127" s="2">
        <v>141221.63</v>
      </c>
      <c r="M4127" s="2">
        <v>97723.581999999995</v>
      </c>
    </row>
    <row r="4128" spans="1:13" ht="14.25" customHeight="1">
      <c r="A4128" s="59" t="s">
        <v>149</v>
      </c>
      <c r="B4128" s="59" t="s">
        <v>9</v>
      </c>
      <c r="C4128" s="59" t="s">
        <v>112</v>
      </c>
      <c r="D4128" s="2">
        <v>370.45959999999997</v>
      </c>
      <c r="E4128" s="2">
        <v>46676909.359079994</v>
      </c>
      <c r="F4128" s="2">
        <v>10005713.619599998</v>
      </c>
      <c r="G4128" s="2">
        <v>9602713.5167999994</v>
      </c>
      <c r="H4128" s="2">
        <v>-30489.498947368422</v>
      </c>
      <c r="I4128" s="2">
        <v>3421355.3064000001</v>
      </c>
      <c r="J4128" s="2">
        <v>4812172.46</v>
      </c>
      <c r="K4128" s="2">
        <v>0</v>
      </c>
      <c r="L4128" s="2">
        <v>2173456.4939999999</v>
      </c>
      <c r="M4128" s="2">
        <v>0</v>
      </c>
    </row>
    <row r="4129" spans="1:13" ht="14.25" customHeight="1">
      <c r="A4129" s="59" t="s">
        <v>149</v>
      </c>
      <c r="B4129" s="59" t="s">
        <v>9</v>
      </c>
      <c r="C4129" s="59" t="s">
        <v>112</v>
      </c>
      <c r="D4129" s="2">
        <v>2647.0583999999999</v>
      </c>
      <c r="E4129" s="2">
        <v>333522211.34231997</v>
      </c>
      <c r="F4129" s="2">
        <v>72960252.349999994</v>
      </c>
      <c r="G4129" s="2">
        <v>77188785.004799992</v>
      </c>
      <c r="H4129" s="2">
        <v>11242575.784421053</v>
      </c>
      <c r="I4129" s="2">
        <v>24023489.651999999</v>
      </c>
      <c r="J4129" s="2">
        <v>38730715.599999994</v>
      </c>
      <c r="K4129" s="2">
        <v>0</v>
      </c>
      <c r="L4129" s="2">
        <v>245535.22399999999</v>
      </c>
      <c r="M4129" s="2">
        <v>10730044.072000001</v>
      </c>
    </row>
    <row r="4130" spans="1:13" ht="14.25" customHeight="1">
      <c r="A4130" s="59" t="s">
        <v>149</v>
      </c>
      <c r="B4130" s="59" t="s">
        <v>7</v>
      </c>
      <c r="C4130" s="59" t="s">
        <v>112</v>
      </c>
      <c r="D4130" s="2">
        <v>934.58679999999993</v>
      </c>
      <c r="E4130" s="2">
        <v>147113308.18799999</v>
      </c>
      <c r="F4130" s="2">
        <v>25759810.878199998</v>
      </c>
      <c r="G4130" s="2">
        <v>27252746.707199994</v>
      </c>
      <c r="H4130" s="2">
        <v>3966723.5873684203</v>
      </c>
      <c r="I4130" s="2">
        <v>8481879.1655999999</v>
      </c>
      <c r="J4130" s="2">
        <v>13674510.239999998</v>
      </c>
      <c r="K4130" s="2">
        <v>0</v>
      </c>
      <c r="L4130" s="2">
        <v>86682.200000000012</v>
      </c>
      <c r="M4130" s="2">
        <v>3788415.3339999998</v>
      </c>
    </row>
    <row r="4131" spans="1:13" ht="14.25" customHeight="1">
      <c r="A4131" s="59" t="s">
        <v>149</v>
      </c>
      <c r="B4131" s="59" t="s">
        <v>7</v>
      </c>
      <c r="C4131" s="59" t="s">
        <v>112</v>
      </c>
      <c r="D4131" s="2">
        <v>24.107999999999997</v>
      </c>
      <c r="E4131" s="2">
        <v>3146137.3943999996</v>
      </c>
      <c r="F4131" s="2">
        <v>664485.11399999994</v>
      </c>
      <c r="G4131" s="2">
        <v>702995.57759999996</v>
      </c>
      <c r="H4131" s="2">
        <v>104438.65263157894</v>
      </c>
      <c r="I4131" s="2">
        <v>218791.02239999999</v>
      </c>
      <c r="J4131" s="2">
        <v>352738.57999999996</v>
      </c>
      <c r="K4131" s="2">
        <v>0</v>
      </c>
      <c r="L4131" s="2">
        <v>2236.96</v>
      </c>
      <c r="M4131" s="2">
        <v>97723.581999999995</v>
      </c>
    </row>
    <row r="4132" spans="1:13" ht="14.25" customHeight="1">
      <c r="A4132" s="59" t="s">
        <v>150</v>
      </c>
      <c r="B4132" s="59" t="s">
        <v>7</v>
      </c>
      <c r="C4132" s="59" t="s">
        <v>113</v>
      </c>
      <c r="D4132" s="2">
        <v>364.0308</v>
      </c>
      <c r="E4132" s="2">
        <v>45866897.916839994</v>
      </c>
      <c r="F4132" s="2">
        <v>7844908.5037999991</v>
      </c>
      <c r="G4132" s="2">
        <v>8021951.3663999988</v>
      </c>
      <c r="H4132" s="2">
        <v>28263.380210526309</v>
      </c>
      <c r="I4132" s="2">
        <v>2883749.1696000001</v>
      </c>
      <c r="J4132" s="2">
        <v>5687374.8599999994</v>
      </c>
      <c r="K4132" s="2">
        <v>331598.98</v>
      </c>
      <c r="L4132" s="2">
        <v>1996362.324</v>
      </c>
      <c r="M4132" s="2">
        <v>1377911.436</v>
      </c>
    </row>
    <row r="4133" spans="1:13" ht="14.25" customHeight="1">
      <c r="A4133" s="59" t="s">
        <v>150</v>
      </c>
      <c r="B4133" s="59" t="s">
        <v>7</v>
      </c>
      <c r="C4133" s="59" t="s">
        <v>113</v>
      </c>
      <c r="D4133" s="2">
        <v>346.35159999999996</v>
      </c>
      <c r="E4133" s="2">
        <v>54519205.355999991</v>
      </c>
      <c r="F4133" s="2">
        <v>8767401.4927999992</v>
      </c>
      <c r="G4133" s="2">
        <v>8965279.1039999984</v>
      </c>
      <c r="H4133" s="2">
        <v>26999.302736842103</v>
      </c>
      <c r="I4133" s="2">
        <v>3222849.8375999997</v>
      </c>
      <c r="J4133" s="2">
        <v>6354387.46</v>
      </c>
      <c r="K4133" s="2">
        <v>89828.54</v>
      </c>
      <c r="L4133" s="2">
        <v>789047.95200000005</v>
      </c>
      <c r="M4133" s="2">
        <v>1310992.9580000001</v>
      </c>
    </row>
    <row r="4134" spans="1:13" ht="14.25" customHeight="1">
      <c r="A4134" s="59" t="s">
        <v>150</v>
      </c>
      <c r="B4134" s="59" t="s">
        <v>7</v>
      </c>
      <c r="C4134" s="59" t="s">
        <v>113</v>
      </c>
      <c r="D4134" s="2">
        <v>68.305999999999997</v>
      </c>
      <c r="E4134" s="2">
        <v>8922409.3727999981</v>
      </c>
      <c r="F4134" s="2">
        <v>1774697.2753999997</v>
      </c>
      <c r="G4134" s="2">
        <v>1814750.2656</v>
      </c>
      <c r="H4134" s="2">
        <v>5485.1267368421049</v>
      </c>
      <c r="I4134" s="2">
        <v>652370.15520000004</v>
      </c>
      <c r="J4134" s="2">
        <v>1286151.1399999999</v>
      </c>
      <c r="K4134" s="2">
        <v>0</v>
      </c>
      <c r="L4134" s="2">
        <v>1032.79</v>
      </c>
      <c r="M4134" s="2">
        <v>258548.378</v>
      </c>
    </row>
    <row r="4135" spans="1:13" ht="14.25" customHeight="1">
      <c r="A4135" s="59" t="s">
        <v>150</v>
      </c>
      <c r="B4135" s="59" t="s">
        <v>7</v>
      </c>
      <c r="C4135" s="59" t="s">
        <v>113</v>
      </c>
      <c r="D4135" s="2">
        <v>1133.0759999999998</v>
      </c>
      <c r="E4135" s="2">
        <v>142764516.69479999</v>
      </c>
      <c r="F4135" s="2">
        <v>29262552.0374</v>
      </c>
      <c r="G4135" s="2">
        <v>28107048.422399998</v>
      </c>
      <c r="H4135" s="2">
        <v>88165.985684210522</v>
      </c>
      <c r="I4135" s="2">
        <v>10103964.4944</v>
      </c>
      <c r="J4135" s="2">
        <v>19924151.719999999</v>
      </c>
      <c r="K4135" s="2">
        <v>595480.72</v>
      </c>
      <c r="L4135" s="2">
        <v>6708394.0879999995</v>
      </c>
      <c r="M4135" s="2">
        <v>4288864.7779999999</v>
      </c>
    </row>
    <row r="4136" spans="1:13" ht="14.25" customHeight="1">
      <c r="A4136" s="59" t="s">
        <v>150</v>
      </c>
      <c r="B4136" s="59" t="s">
        <v>7</v>
      </c>
      <c r="C4136" s="59" t="s">
        <v>113</v>
      </c>
      <c r="D4136" s="2">
        <v>382.5136</v>
      </c>
      <c r="E4136" s="2">
        <v>60201346.201920003</v>
      </c>
      <c r="F4136" s="2">
        <v>9930316.8581999987</v>
      </c>
      <c r="G4136" s="2">
        <v>9538194.6047999989</v>
      </c>
      <c r="H4136" s="2">
        <v>29950.059789473682</v>
      </c>
      <c r="I4136" s="2">
        <v>3428805.8591999998</v>
      </c>
      <c r="J4136" s="2">
        <v>6760760.5999999996</v>
      </c>
      <c r="K4136" s="2">
        <v>122816.31999999999</v>
      </c>
      <c r="L4136" s="2">
        <v>2114651.5060000001</v>
      </c>
      <c r="M4136" s="2">
        <v>1447872.36</v>
      </c>
    </row>
    <row r="4137" spans="1:13" ht="14.25" customHeight="1">
      <c r="A4137" s="59" t="s">
        <v>150</v>
      </c>
      <c r="B4137" s="59" t="s">
        <v>7</v>
      </c>
      <c r="C4137" s="59" t="s">
        <v>113</v>
      </c>
      <c r="D4137" s="2">
        <v>56.251999999999995</v>
      </c>
      <c r="E4137" s="2">
        <v>7345163.9645999987</v>
      </c>
      <c r="F4137" s="2">
        <v>1472259.1517999999</v>
      </c>
      <c r="G4137" s="2">
        <v>1414123.7183999999</v>
      </c>
      <c r="H4137" s="2">
        <v>4218.5633684210525</v>
      </c>
      <c r="I4137" s="2">
        <v>508352.11200000002</v>
      </c>
      <c r="J4137" s="2">
        <v>1002219.58</v>
      </c>
      <c r="K4137" s="2">
        <v>0</v>
      </c>
      <c r="L4137" s="2">
        <v>276328.60200000001</v>
      </c>
      <c r="M4137" s="2">
        <v>212922.51200000002</v>
      </c>
    </row>
    <row r="4138" spans="1:13" ht="14.25" customHeight="1">
      <c r="A4138" s="59" t="s">
        <v>150</v>
      </c>
      <c r="B4138" s="59" t="s">
        <v>7</v>
      </c>
      <c r="C4138" s="59" t="s">
        <v>113</v>
      </c>
      <c r="D4138" s="2">
        <v>8.0359999999999996</v>
      </c>
      <c r="E4138" s="2">
        <v>1264946.76</v>
      </c>
      <c r="F4138" s="2">
        <v>210322.84959999999</v>
      </c>
      <c r="G4138" s="2">
        <v>202017.56159999999</v>
      </c>
      <c r="H4138" s="2">
        <v>422.60210526315785</v>
      </c>
      <c r="I4138" s="2">
        <v>72621.856799999994</v>
      </c>
      <c r="J4138" s="2">
        <v>143174.46</v>
      </c>
      <c r="K4138" s="2">
        <v>0</v>
      </c>
      <c r="L4138" s="2">
        <v>39475.127999999997</v>
      </c>
      <c r="M4138" s="2">
        <v>30417.244000000002</v>
      </c>
    </row>
    <row r="4139" spans="1:13" ht="14.25" customHeight="1">
      <c r="A4139" s="59" t="s">
        <v>151</v>
      </c>
      <c r="B4139" s="59" t="s">
        <v>9</v>
      </c>
      <c r="C4139" s="59" t="s">
        <v>114</v>
      </c>
      <c r="D4139" s="2">
        <v>48.215999999999994</v>
      </c>
      <c r="E4139" s="2">
        <v>6075085.8168000001</v>
      </c>
      <c r="F4139" s="2">
        <v>0</v>
      </c>
      <c r="G4139" s="2">
        <v>0</v>
      </c>
      <c r="H4139" s="2">
        <v>10267.988210526317</v>
      </c>
      <c r="I4139" s="2">
        <v>0</v>
      </c>
      <c r="J4139" s="2">
        <v>0</v>
      </c>
      <c r="K4139" s="2">
        <v>0</v>
      </c>
      <c r="L4139" s="2">
        <v>0</v>
      </c>
      <c r="M4139" s="2">
        <v>0</v>
      </c>
    </row>
    <row r="4140" spans="1:13" ht="14.25" customHeight="1">
      <c r="A4140" s="59" t="s">
        <v>151</v>
      </c>
      <c r="B4140" s="59" t="s">
        <v>9</v>
      </c>
      <c r="C4140" s="59" t="s">
        <v>114</v>
      </c>
      <c r="D4140" s="2">
        <v>177.59559999999999</v>
      </c>
      <c r="E4140" s="2">
        <v>22376566.091880001</v>
      </c>
      <c r="F4140" s="2">
        <v>4494428.3803999992</v>
      </c>
      <c r="G4140" s="2">
        <v>4595859.3791999994</v>
      </c>
      <c r="H4140" s="2">
        <v>121634.82947368421</v>
      </c>
      <c r="I4140" s="2">
        <v>1652126.652</v>
      </c>
      <c r="J4140" s="2">
        <v>3257183.5</v>
      </c>
      <c r="K4140" s="2">
        <v>0</v>
      </c>
      <c r="L4140" s="2">
        <v>1792.2740000000001</v>
      </c>
      <c r="M4140" s="2">
        <v>1103200.1199999999</v>
      </c>
    </row>
    <row r="4141" spans="1:13" ht="14.25" customHeight="1">
      <c r="A4141" s="59" t="s">
        <v>151</v>
      </c>
      <c r="B4141" s="59" t="s">
        <v>9</v>
      </c>
      <c r="C4141" s="59" t="s">
        <v>114</v>
      </c>
      <c r="D4141" s="2">
        <v>560.10919999999987</v>
      </c>
      <c r="E4141" s="2">
        <v>88151609.81087999</v>
      </c>
      <c r="F4141" s="2">
        <v>14615407.390999999</v>
      </c>
      <c r="G4141" s="2">
        <v>14945283.263999999</v>
      </c>
      <c r="H4141" s="2">
        <v>381137.38105263159</v>
      </c>
      <c r="I4141" s="2">
        <v>5372560.5911999997</v>
      </c>
      <c r="J4141" s="2">
        <v>10592022</v>
      </c>
      <c r="K4141" s="2">
        <v>0</v>
      </c>
      <c r="L4141" s="2">
        <v>4910.4880000000003</v>
      </c>
      <c r="M4141" s="2">
        <v>3479323.3860000004</v>
      </c>
    </row>
    <row r="4142" spans="1:13" ht="14.25" customHeight="1">
      <c r="A4142" s="59" t="s">
        <v>151</v>
      </c>
      <c r="B4142" s="59" t="s">
        <v>9</v>
      </c>
      <c r="C4142" s="59" t="s">
        <v>114</v>
      </c>
      <c r="D4142" s="2">
        <v>1.6072</v>
      </c>
      <c r="E4142" s="2">
        <v>209742.49295999997</v>
      </c>
      <c r="F4142" s="2">
        <v>41758.5</v>
      </c>
      <c r="G4142" s="2">
        <v>42698.515199999994</v>
      </c>
      <c r="H4142" s="2">
        <v>0</v>
      </c>
      <c r="I4142" s="2">
        <v>15350.990400000001</v>
      </c>
      <c r="J4142" s="2">
        <v>30262.92</v>
      </c>
      <c r="K4142" s="2">
        <v>0</v>
      </c>
      <c r="L4142" s="2">
        <v>15.334000000000001</v>
      </c>
      <c r="M4142" s="2">
        <v>9983.3360000000011</v>
      </c>
    </row>
    <row r="4143" spans="1:13" ht="14.25" customHeight="1">
      <c r="A4143" s="59" t="s">
        <v>151</v>
      </c>
      <c r="B4143" s="59" t="s">
        <v>9</v>
      </c>
      <c r="C4143" s="59" t="s">
        <v>114</v>
      </c>
      <c r="D4143" s="2">
        <v>8.0359999999999996</v>
      </c>
      <c r="E4143" s="2">
        <v>1264946.76</v>
      </c>
      <c r="F4143" s="2">
        <v>208787.72759999998</v>
      </c>
      <c r="G4143" s="2">
        <v>213500.44799999997</v>
      </c>
      <c r="H4143" s="2">
        <v>4054.4943157894736</v>
      </c>
      <c r="I4143" s="2">
        <v>76748.752800000002</v>
      </c>
      <c r="J4143" s="2">
        <v>151312.13999999998</v>
      </c>
      <c r="K4143" s="2">
        <v>0</v>
      </c>
      <c r="L4143" s="2">
        <v>82.983999999999995</v>
      </c>
      <c r="M4143" s="2">
        <v>49918.484000000004</v>
      </c>
    </row>
    <row r="4144" spans="1:13" ht="14.25" customHeight="1">
      <c r="A4144" s="59" t="s">
        <v>151</v>
      </c>
      <c r="B4144" s="59" t="s">
        <v>7</v>
      </c>
      <c r="C4144" s="59" t="s">
        <v>114</v>
      </c>
      <c r="D4144" s="2">
        <v>556.89479999999992</v>
      </c>
      <c r="E4144" s="2">
        <v>70167241.184039995</v>
      </c>
      <c r="F4144" s="2">
        <v>15007537.2048</v>
      </c>
      <c r="G4144" s="2">
        <v>14414923.007999998</v>
      </c>
      <c r="H4144" s="2">
        <v>212570028.56084207</v>
      </c>
      <c r="I4144" s="2">
        <v>5181886.4832000006</v>
      </c>
      <c r="J4144" s="2">
        <v>10216150.399999999</v>
      </c>
      <c r="K4144" s="2">
        <v>0</v>
      </c>
      <c r="L4144" s="2">
        <v>5617.6559999999999</v>
      </c>
      <c r="M4144" s="2">
        <v>3459355.8120000004</v>
      </c>
    </row>
    <row r="4145" spans="1:13" ht="14.25" customHeight="1">
      <c r="A4145" s="59" t="s">
        <v>151</v>
      </c>
      <c r="B4145" s="59" t="s">
        <v>7</v>
      </c>
      <c r="C4145" s="59" t="s">
        <v>114</v>
      </c>
      <c r="D4145" s="2">
        <v>918.51479999999981</v>
      </c>
      <c r="E4145" s="2">
        <v>144568235.30688</v>
      </c>
      <c r="F4145" s="2">
        <v>24817646.851799998</v>
      </c>
      <c r="G4145" s="2">
        <v>23837666.073599998</v>
      </c>
      <c r="H4145" s="2">
        <v>350599817.33052629</v>
      </c>
      <c r="I4145" s="2">
        <v>8569194.8976000007</v>
      </c>
      <c r="J4145" s="2">
        <v>16894239.419999998</v>
      </c>
      <c r="K4145" s="2">
        <v>0</v>
      </c>
      <c r="L4145" s="2">
        <v>9299.6200000000008</v>
      </c>
      <c r="M4145" s="2">
        <v>5705691.2000000002</v>
      </c>
    </row>
    <row r="4146" spans="1:13" ht="14.25" customHeight="1">
      <c r="A4146" s="59" t="s">
        <v>151</v>
      </c>
      <c r="B4146" s="59" t="s">
        <v>7</v>
      </c>
      <c r="C4146" s="59" t="s">
        <v>114</v>
      </c>
      <c r="D4146" s="2">
        <v>1.6072</v>
      </c>
      <c r="E4146" s="2">
        <v>209742.49295999997</v>
      </c>
      <c r="F4146" s="2">
        <v>43311.916199999992</v>
      </c>
      <c r="G4146" s="2">
        <v>41601.945599999999</v>
      </c>
      <c r="H4146" s="2">
        <v>615261.43326315773</v>
      </c>
      <c r="I4146" s="2">
        <v>14954.241599999999</v>
      </c>
      <c r="J4146" s="2">
        <v>29484.739999999998</v>
      </c>
      <c r="K4146" s="2">
        <v>0</v>
      </c>
      <c r="L4146" s="2">
        <v>17.138000000000002</v>
      </c>
      <c r="M4146" s="2">
        <v>9983.3360000000011</v>
      </c>
    </row>
    <row r="4147" spans="1:13" ht="14.25" customHeight="1">
      <c r="A4147" s="59" t="s">
        <v>151</v>
      </c>
      <c r="B4147" s="59" t="s">
        <v>9</v>
      </c>
      <c r="C4147" s="59" t="s">
        <v>114</v>
      </c>
      <c r="D4147" s="2">
        <v>4.0179999999999998</v>
      </c>
      <c r="E4147" s="2">
        <v>632473.38</v>
      </c>
      <c r="F4147" s="2">
        <v>108279.3928</v>
      </c>
      <c r="G4147" s="2">
        <v>104004.07679999998</v>
      </c>
      <c r="H4147" s="2">
        <v>1536177.2968421052</v>
      </c>
      <c r="I4147" s="2">
        <v>37387.375199999995</v>
      </c>
      <c r="J4147" s="2">
        <v>73708.98</v>
      </c>
      <c r="K4147" s="2">
        <v>0</v>
      </c>
      <c r="L4147" s="2">
        <v>41.491999999999997</v>
      </c>
      <c r="M4147" s="2">
        <v>24959.242000000002</v>
      </c>
    </row>
    <row r="4148" spans="1:13" ht="14.25" customHeight="1">
      <c r="A4148" s="59" t="s">
        <v>151</v>
      </c>
      <c r="B4148" s="59" t="s">
        <v>9</v>
      </c>
      <c r="C4148" s="59" t="s">
        <v>114</v>
      </c>
      <c r="D4148" s="2">
        <v>642.88</v>
      </c>
      <c r="E4148" s="2">
        <v>81001144.223999992</v>
      </c>
      <c r="F4148" s="2">
        <v>16703030.934399998</v>
      </c>
      <c r="G4148" s="2">
        <v>17080013.0112</v>
      </c>
      <c r="H4148" s="2">
        <v>437896.57263157889</v>
      </c>
      <c r="I4148" s="2">
        <v>6139947.1607999997</v>
      </c>
      <c r="J4148" s="2">
        <v>12104951.52</v>
      </c>
      <c r="K4148" s="2">
        <v>0</v>
      </c>
      <c r="L4148" s="2">
        <v>6660.3680000000004</v>
      </c>
      <c r="M4148" s="2">
        <v>3993485.034</v>
      </c>
    </row>
    <row r="4149" spans="1:13" ht="14.25" customHeight="1">
      <c r="A4149" s="59" t="s">
        <v>151</v>
      </c>
      <c r="B4149" s="59" t="s">
        <v>9</v>
      </c>
      <c r="C4149" s="59" t="s">
        <v>114</v>
      </c>
      <c r="D4149" s="2">
        <v>174.38119999999998</v>
      </c>
      <c r="E4149" s="2">
        <v>27449344.691999998</v>
      </c>
      <c r="F4149" s="2">
        <v>4530698.6203999994</v>
      </c>
      <c r="G4149" s="2">
        <v>4632953.0303999996</v>
      </c>
      <c r="H4149" s="2">
        <v>117586.54989473683</v>
      </c>
      <c r="I4149" s="2">
        <v>1665457.5888</v>
      </c>
      <c r="J4149" s="2">
        <v>3283472.6999999997</v>
      </c>
      <c r="K4149" s="2">
        <v>0</v>
      </c>
      <c r="L4149" s="2">
        <v>1804</v>
      </c>
      <c r="M4149" s="2">
        <v>1083232.5460000001</v>
      </c>
    </row>
    <row r="4150" spans="1:13" ht="14.25" customHeight="1">
      <c r="A4150" s="59" t="s">
        <v>151</v>
      </c>
      <c r="B4150" s="59" t="s">
        <v>9</v>
      </c>
      <c r="C4150" s="59" t="s">
        <v>114</v>
      </c>
      <c r="D4150" s="2">
        <v>3.2143999999999999</v>
      </c>
      <c r="E4150" s="2">
        <v>419484.98591999995</v>
      </c>
      <c r="F4150" s="2">
        <v>83514.613799999992</v>
      </c>
      <c r="G4150" s="2">
        <v>85400.179199999999</v>
      </c>
      <c r="H4150" s="2">
        <v>4054.4943157894736</v>
      </c>
      <c r="I4150" s="2">
        <v>30700.209599999998</v>
      </c>
      <c r="J4150" s="2">
        <v>60524.2</v>
      </c>
      <c r="K4150" s="2">
        <v>0</v>
      </c>
      <c r="L4150" s="2">
        <v>33.374000000000002</v>
      </c>
      <c r="M4150" s="2">
        <v>19967.574000000001</v>
      </c>
    </row>
    <row r="4151" spans="1:13" ht="14.25" customHeight="1">
      <c r="A4151" s="59" t="s">
        <v>151</v>
      </c>
      <c r="B4151" s="59" t="s">
        <v>9</v>
      </c>
      <c r="C4151" s="59" t="s">
        <v>114</v>
      </c>
      <c r="D4151" s="2">
        <v>1430.4079999999999</v>
      </c>
      <c r="E4151" s="2">
        <v>180227545.89839998</v>
      </c>
      <c r="F4151" s="2">
        <v>41146205.852399997</v>
      </c>
      <c r="G4151" s="2">
        <v>39521433.465599999</v>
      </c>
      <c r="H4151" s="2">
        <v>545998575.2286315</v>
      </c>
      <c r="I4151" s="2">
        <v>14207205.232800001</v>
      </c>
      <c r="J4151" s="2">
        <v>28009649.379999999</v>
      </c>
      <c r="K4151" s="2">
        <v>0</v>
      </c>
      <c r="L4151" s="2">
        <v>15407.964</v>
      </c>
      <c r="M4151" s="2">
        <v>8885503.682</v>
      </c>
    </row>
    <row r="4152" spans="1:13" ht="14.25" customHeight="1">
      <c r="A4152" s="59" t="s">
        <v>151</v>
      </c>
      <c r="B4152" s="59" t="s">
        <v>9</v>
      </c>
      <c r="C4152" s="59" t="s">
        <v>114</v>
      </c>
      <c r="D4152" s="2">
        <v>251.52679999999998</v>
      </c>
      <c r="E4152" s="2">
        <v>39592833.588</v>
      </c>
      <c r="F4152" s="2">
        <v>6778294.6025999989</v>
      </c>
      <c r="G4152" s="2">
        <v>6510634.4255999997</v>
      </c>
      <c r="H4152" s="2">
        <v>96006372.146526307</v>
      </c>
      <c r="I4152" s="2">
        <v>2340451.2816000003</v>
      </c>
      <c r="J4152" s="2">
        <v>4614215.4399999995</v>
      </c>
      <c r="K4152" s="2">
        <v>0</v>
      </c>
      <c r="L4152" s="2">
        <v>2539.13</v>
      </c>
      <c r="M4152" s="2">
        <v>1562450.7140000002</v>
      </c>
    </row>
    <row r="4153" spans="1:13" ht="14.25" customHeight="1">
      <c r="A4153" s="59" t="s">
        <v>151</v>
      </c>
      <c r="B4153" s="59" t="s">
        <v>9</v>
      </c>
      <c r="C4153" s="59" t="s">
        <v>114</v>
      </c>
      <c r="D4153" s="2">
        <v>3.2143999999999999</v>
      </c>
      <c r="E4153" s="2">
        <v>419484.98591999995</v>
      </c>
      <c r="F4153" s="2">
        <v>86623.832399999985</v>
      </c>
      <c r="G4153" s="2">
        <v>83202.316799999986</v>
      </c>
      <c r="H4153" s="2">
        <v>1222513.3136842104</v>
      </c>
      <c r="I4153" s="2">
        <v>29910.254400000002</v>
      </c>
      <c r="J4153" s="2">
        <v>58967.839999999997</v>
      </c>
      <c r="K4153" s="2">
        <v>0</v>
      </c>
      <c r="L4153" s="2">
        <v>32.472000000000001</v>
      </c>
      <c r="M4153" s="2">
        <v>19967.574000000001</v>
      </c>
    </row>
    <row r="4154" spans="1:13" ht="14.25" customHeight="1">
      <c r="A4154" s="59" t="s">
        <v>149</v>
      </c>
      <c r="B4154" s="59" t="s">
        <v>9</v>
      </c>
      <c r="C4154" s="59" t="s">
        <v>112</v>
      </c>
      <c r="D4154" s="2">
        <v>12671.164799999999</v>
      </c>
      <c r="E4154" s="2">
        <v>1334228037.2467201</v>
      </c>
      <c r="F4154" s="2">
        <v>306102109.83799994</v>
      </c>
      <c r="G4154" s="2">
        <v>290026443.66719997</v>
      </c>
      <c r="H4154" s="2">
        <v>-1039726.7166315787</v>
      </c>
      <c r="I4154" s="2">
        <v>134410832.1144</v>
      </c>
      <c r="J4154" s="2">
        <v>255720491.55999997</v>
      </c>
      <c r="K4154" s="2">
        <v>7848873.5399999991</v>
      </c>
      <c r="L4154" s="2">
        <v>75904430.206</v>
      </c>
      <c r="M4154" s="2">
        <v>38367702.010000005</v>
      </c>
    </row>
    <row r="4155" spans="1:13" ht="14.25" customHeight="1">
      <c r="A4155" s="59" t="s">
        <v>149</v>
      </c>
      <c r="B4155" s="59" t="s">
        <v>9</v>
      </c>
      <c r="C4155" s="59" t="s">
        <v>112</v>
      </c>
      <c r="D4155" s="2">
        <v>8754.4183999999987</v>
      </c>
      <c r="E4155" s="2">
        <v>1137471002.43084</v>
      </c>
      <c r="F4155" s="2">
        <v>211475464.53539997</v>
      </c>
      <c r="G4155" s="2">
        <v>200339603.07839999</v>
      </c>
      <c r="H4155" s="2">
        <v>-717881.6538947369</v>
      </c>
      <c r="I4155" s="2">
        <v>92869870.7016</v>
      </c>
      <c r="J4155" s="2">
        <v>176444863.66</v>
      </c>
      <c r="K4155" s="2">
        <v>5403101.3599999994</v>
      </c>
      <c r="L4155" s="2">
        <v>52369342.476000004</v>
      </c>
      <c r="M4155" s="2">
        <v>26507975.098000001</v>
      </c>
    </row>
    <row r="4156" spans="1:13" ht="14.25" customHeight="1">
      <c r="A4156" s="59" t="s">
        <v>149</v>
      </c>
      <c r="B4156" s="59" t="s">
        <v>9</v>
      </c>
      <c r="C4156" s="59" t="s">
        <v>112</v>
      </c>
      <c r="D4156" s="2">
        <v>1294.5996</v>
      </c>
      <c r="E4156" s="2">
        <v>145710339.02963999</v>
      </c>
      <c r="F4156" s="2">
        <v>31275696.710999995</v>
      </c>
      <c r="G4156" s="2">
        <v>29638742.8224</v>
      </c>
      <c r="H4156" s="2">
        <v>-143873.64378947369</v>
      </c>
      <c r="I4156" s="2">
        <v>13731420.1752</v>
      </c>
      <c r="J4156" s="2">
        <v>26169913.779999997</v>
      </c>
      <c r="K4156" s="2">
        <v>805592.6</v>
      </c>
      <c r="L4156" s="2">
        <v>7768657.2040000008</v>
      </c>
      <c r="M4156" s="2">
        <v>4893293.1739999996</v>
      </c>
    </row>
    <row r="4157" spans="1:13" ht="14.25" customHeight="1">
      <c r="A4157" s="59" t="s">
        <v>149</v>
      </c>
      <c r="B4157" s="59" t="s">
        <v>9</v>
      </c>
      <c r="C4157" s="59" t="s">
        <v>112</v>
      </c>
      <c r="D4157" s="2">
        <v>207328.8</v>
      </c>
      <c r="E4157" s="2">
        <v>29667631704.48</v>
      </c>
      <c r="F4157" s="2">
        <v>6971574309.8163996</v>
      </c>
      <c r="G4157" s="2">
        <v>5332842425.4335995</v>
      </c>
      <c r="H4157" s="2">
        <v>-17007017.653894734</v>
      </c>
      <c r="I4157" s="2">
        <v>2482383101.8248</v>
      </c>
      <c r="J4157" s="2">
        <v>3721243906.5</v>
      </c>
      <c r="K4157" s="2">
        <v>353739057.07999998</v>
      </c>
      <c r="L4157" s="2">
        <v>685500549.27199996</v>
      </c>
      <c r="M4157" s="2">
        <v>627782029.29199994</v>
      </c>
    </row>
    <row r="4158" spans="1:13" ht="14.25" customHeight="1">
      <c r="A4158" s="59" t="s">
        <v>149</v>
      </c>
      <c r="B4158" s="59" t="s">
        <v>9</v>
      </c>
      <c r="C4158" s="59" t="s">
        <v>112</v>
      </c>
      <c r="D4158" s="2">
        <v>26975.244799999997</v>
      </c>
      <c r="E4158" s="2">
        <v>4488358940.4931192</v>
      </c>
      <c r="F4158" s="2">
        <v>905533395.43239987</v>
      </c>
      <c r="G4158" s="2">
        <v>690002678.64959991</v>
      </c>
      <c r="H4158" s="2">
        <v>-2212657.6168421046</v>
      </c>
      <c r="I4158" s="2">
        <v>322327435.88160002</v>
      </c>
      <c r="J4158" s="2">
        <v>482911040.45999998</v>
      </c>
      <c r="K4158" s="2">
        <v>47829629.939999998</v>
      </c>
      <c r="L4158" s="2">
        <v>92202361.526000008</v>
      </c>
      <c r="M4158" s="2">
        <v>81679795.494000003</v>
      </c>
    </row>
    <row r="4159" spans="1:13" ht="14.25" customHeight="1">
      <c r="A4159" s="59" t="s">
        <v>149</v>
      </c>
      <c r="B4159" s="59" t="s">
        <v>9</v>
      </c>
      <c r="C4159" s="59" t="s">
        <v>112</v>
      </c>
      <c r="D4159" s="2">
        <v>2009.8036</v>
      </c>
      <c r="E4159" s="2">
        <v>295388259.94616395</v>
      </c>
      <c r="F4159" s="2">
        <v>67455112.371199995</v>
      </c>
      <c r="G4159" s="2">
        <v>51368007.839999996</v>
      </c>
      <c r="H4159" s="2">
        <v>-165149.17389473683</v>
      </c>
      <c r="I4159" s="2">
        <v>24009874.437600002</v>
      </c>
      <c r="J4159" s="2">
        <v>35961264</v>
      </c>
      <c r="K4159" s="2">
        <v>3581443.48</v>
      </c>
      <c r="L4159" s="2">
        <v>6903838.5460000001</v>
      </c>
      <c r="M4159" s="2">
        <v>6085592.8539999994</v>
      </c>
    </row>
    <row r="4160" spans="1:13" ht="14.25" customHeight="1">
      <c r="A4160" s="59" t="s">
        <v>149</v>
      </c>
      <c r="B4160" s="59" t="s">
        <v>9</v>
      </c>
      <c r="C4160" s="59" t="s">
        <v>112</v>
      </c>
      <c r="D4160" s="2">
        <v>115.7184</v>
      </c>
      <c r="E4160" s="2">
        <v>12184730.933759999</v>
      </c>
      <c r="F4160" s="2">
        <v>2854035.9857999999</v>
      </c>
      <c r="G4160" s="2">
        <v>2731860.3071999997</v>
      </c>
      <c r="H4160" s="2">
        <v>-9261.2008421052615</v>
      </c>
      <c r="I4160" s="2">
        <v>1007505.4968</v>
      </c>
      <c r="J4160" s="2">
        <v>2039494.16</v>
      </c>
      <c r="K4160" s="2">
        <v>198085.75999999998</v>
      </c>
      <c r="L4160" s="2">
        <v>1131.1079999999999</v>
      </c>
      <c r="M4160" s="2">
        <v>350390.01799999998</v>
      </c>
    </row>
    <row r="4161" spans="1:13" ht="14.25" customHeight="1">
      <c r="A4161" s="59" t="s">
        <v>149</v>
      </c>
      <c r="B4161" s="59" t="s">
        <v>9</v>
      </c>
      <c r="C4161" s="59" t="s">
        <v>112</v>
      </c>
      <c r="D4161" s="2">
        <v>977.98120000000006</v>
      </c>
      <c r="E4161" s="2">
        <v>127526991.89075999</v>
      </c>
      <c r="F4161" s="2">
        <v>24120563.859599996</v>
      </c>
      <c r="G4161" s="2">
        <v>23088026.534399997</v>
      </c>
      <c r="H4161" s="2">
        <v>-80146.489263157899</v>
      </c>
      <c r="I4161" s="2">
        <v>8514829.6848000009</v>
      </c>
      <c r="J4161" s="2">
        <v>17236577.119999997</v>
      </c>
      <c r="K4161" s="2">
        <v>1661708.68</v>
      </c>
      <c r="L4161" s="2">
        <v>38456.770000000004</v>
      </c>
      <c r="M4161" s="2">
        <v>2961281.3339999998</v>
      </c>
    </row>
    <row r="4162" spans="1:13" ht="14.25" customHeight="1">
      <c r="A4162" s="59" t="s">
        <v>149</v>
      </c>
      <c r="B4162" s="59" t="s">
        <v>9</v>
      </c>
      <c r="C4162" s="59" t="s">
        <v>112</v>
      </c>
      <c r="D4162" s="2">
        <v>390.54959999999994</v>
      </c>
      <c r="E4162" s="2">
        <v>43587646.835039996</v>
      </c>
      <c r="F4162" s="2">
        <v>9632365.5859999992</v>
      </c>
      <c r="G4162" s="2">
        <v>9220028.0447999984</v>
      </c>
      <c r="H4162" s="2">
        <v>-46149.392842105262</v>
      </c>
      <c r="I4162" s="2">
        <v>3400331.1624000003</v>
      </c>
      <c r="J4162" s="2">
        <v>6883301.3999999994</v>
      </c>
      <c r="K4162" s="2">
        <v>668538.62</v>
      </c>
      <c r="L4162" s="2">
        <v>3817.2640000000006</v>
      </c>
      <c r="M4162" s="2">
        <v>1547555.0859999999</v>
      </c>
    </row>
    <row r="4163" spans="1:13" ht="14.25" customHeight="1">
      <c r="A4163" s="59" t="s">
        <v>149</v>
      </c>
      <c r="B4163" s="59" t="s">
        <v>9</v>
      </c>
      <c r="C4163" s="59" t="s">
        <v>112</v>
      </c>
      <c r="D4163" s="2">
        <v>554.48399999999992</v>
      </c>
      <c r="E4163" s="2">
        <v>79343666.186399996</v>
      </c>
      <c r="F4163" s="2">
        <v>18906611.866799999</v>
      </c>
      <c r="G4163" s="2">
        <v>15503696.966399999</v>
      </c>
      <c r="H4163" s="2">
        <v>-45590.066526315786</v>
      </c>
      <c r="I4163" s="2">
        <v>5164433.9639999997</v>
      </c>
      <c r="J4163" s="2">
        <v>6880878.2999999998</v>
      </c>
      <c r="K4163" s="2">
        <v>745798.2</v>
      </c>
      <c r="L4163" s="2">
        <v>704284.30599999998</v>
      </c>
      <c r="M4163" s="2">
        <v>1678952.132</v>
      </c>
    </row>
    <row r="4164" spans="1:13" ht="14.25" customHeight="1">
      <c r="A4164" s="59" t="s">
        <v>149</v>
      </c>
      <c r="B4164" s="59" t="s">
        <v>9</v>
      </c>
      <c r="C4164" s="59" t="s">
        <v>112</v>
      </c>
      <c r="D4164" s="2">
        <v>4567.6623999999993</v>
      </c>
      <c r="E4164" s="2">
        <v>760808044.3748399</v>
      </c>
      <c r="F4164" s="2">
        <v>155663414.18259999</v>
      </c>
      <c r="G4164" s="2">
        <v>127646274.81599998</v>
      </c>
      <c r="H4164" s="2">
        <v>-374441.62357894727</v>
      </c>
      <c r="I4164" s="2">
        <v>42520224.239999995</v>
      </c>
      <c r="J4164" s="2">
        <v>56652264.139999993</v>
      </c>
      <c r="K4164" s="2">
        <v>6348572.8399999999</v>
      </c>
      <c r="L4164" s="2">
        <v>5981375.7740000002</v>
      </c>
      <c r="M4164" s="2">
        <v>13830670.876</v>
      </c>
    </row>
    <row r="4165" spans="1:13" ht="14.25" customHeight="1">
      <c r="A4165" s="59" t="s">
        <v>149</v>
      </c>
      <c r="B4165" s="59" t="s">
        <v>9</v>
      </c>
      <c r="C4165" s="59" t="s">
        <v>112</v>
      </c>
      <c r="D4165" s="2">
        <v>35.358399999999996</v>
      </c>
      <c r="E4165" s="2">
        <v>5218868.0174399996</v>
      </c>
      <c r="F4165" s="2">
        <v>1204829.7637999998</v>
      </c>
      <c r="G4165" s="2">
        <v>987978.50879999984</v>
      </c>
      <c r="H4165" s="2">
        <v>-2713.3541052631576</v>
      </c>
      <c r="I4165" s="2">
        <v>329103.12959999999</v>
      </c>
      <c r="J4165" s="2">
        <v>438488.44</v>
      </c>
      <c r="K4165" s="2">
        <v>49719.06</v>
      </c>
      <c r="L4165" s="2">
        <v>46880.547999999995</v>
      </c>
      <c r="M4165" s="2">
        <v>107063.792</v>
      </c>
    </row>
    <row r="4166" spans="1:13" ht="14.25" customHeight="1">
      <c r="A4166" s="59" t="s">
        <v>149</v>
      </c>
      <c r="B4166" s="59" t="s">
        <v>9</v>
      </c>
      <c r="C4166" s="59" t="s">
        <v>112</v>
      </c>
      <c r="D4166" s="2">
        <v>4.8215999999999992</v>
      </c>
      <c r="E4166" s="2">
        <v>803121.85800000001</v>
      </c>
      <c r="F4166" s="2">
        <v>163150.85719999997</v>
      </c>
      <c r="G4166" s="2">
        <v>133786.21439999997</v>
      </c>
      <c r="H4166" s="2">
        <v>-561.81221052631565</v>
      </c>
      <c r="I4166" s="2">
        <v>44565.163199999995</v>
      </c>
      <c r="J4166" s="2">
        <v>59378.659999999996</v>
      </c>
      <c r="K4166" s="2">
        <v>7657.16</v>
      </c>
      <c r="L4166" s="2">
        <v>6350.982</v>
      </c>
      <c r="M4166" s="2">
        <v>14598.869999999999</v>
      </c>
    </row>
    <row r="4167" spans="1:13" ht="14.25" customHeight="1">
      <c r="A4167" s="59" t="s">
        <v>149</v>
      </c>
      <c r="B4167" s="59" t="s">
        <v>9</v>
      </c>
      <c r="C4167" s="59" t="s">
        <v>112</v>
      </c>
      <c r="D4167" s="2">
        <v>4001.9279999999994</v>
      </c>
      <c r="E4167" s="2">
        <v>572654286.38880002</v>
      </c>
      <c r="F4167" s="2">
        <v>153535586.35079998</v>
      </c>
      <c r="G4167" s="2">
        <v>109515038.8608</v>
      </c>
      <c r="H4167" s="2">
        <v>-328241.26989473682</v>
      </c>
      <c r="I4167" s="2">
        <v>36848069.596799999</v>
      </c>
      <c r="J4167" s="2">
        <v>49095083.459999993</v>
      </c>
      <c r="K4167" s="2">
        <v>5611438.7599999998</v>
      </c>
      <c r="L4167" s="2">
        <v>5337499.3100000005</v>
      </c>
      <c r="M4167" s="2">
        <v>12117652.91</v>
      </c>
    </row>
    <row r="4168" spans="1:13" ht="14.25" customHeight="1">
      <c r="A4168" s="59" t="s">
        <v>149</v>
      </c>
      <c r="B4168" s="59" t="s">
        <v>9</v>
      </c>
      <c r="C4168" s="59" t="s">
        <v>112</v>
      </c>
      <c r="D4168" s="2">
        <v>5662.9691999999995</v>
      </c>
      <c r="E4168" s="2">
        <v>943239851.49239993</v>
      </c>
      <c r="F4168" s="2">
        <v>217271745.57159999</v>
      </c>
      <c r="G4168" s="2">
        <v>154977278.6496</v>
      </c>
      <c r="H4168" s="2">
        <v>-464731.80631578941</v>
      </c>
      <c r="I4168" s="2">
        <v>52144614.194399998</v>
      </c>
      <c r="J4168" s="2">
        <v>69475692.280000001</v>
      </c>
      <c r="K4168" s="2">
        <v>8193441.6399999997</v>
      </c>
      <c r="L4168" s="2">
        <v>7483246.3640000001</v>
      </c>
      <c r="M4168" s="2">
        <v>17147208.517999999</v>
      </c>
    </row>
    <row r="4169" spans="1:13" ht="14.25" customHeight="1">
      <c r="A4169" s="59" t="s">
        <v>149</v>
      </c>
      <c r="B4169" s="59" t="s">
        <v>9</v>
      </c>
      <c r="C4169" s="59" t="s">
        <v>112</v>
      </c>
      <c r="D4169" s="2">
        <v>458.05199999999996</v>
      </c>
      <c r="E4169" s="2">
        <v>72467049.639599994</v>
      </c>
      <c r="F4169" s="2">
        <v>17576089.8134</v>
      </c>
      <c r="G4169" s="2">
        <v>12536807.078399999</v>
      </c>
      <c r="H4169" s="2">
        <v>-84626.071578947376</v>
      </c>
      <c r="I4169" s="2">
        <v>4218211.1015999997</v>
      </c>
      <c r="J4169" s="2">
        <v>5620202.9199999999</v>
      </c>
      <c r="K4169" s="2">
        <v>666354.14</v>
      </c>
      <c r="L4169" s="2">
        <v>604062.18400000001</v>
      </c>
      <c r="M4169" s="2">
        <v>2603592.3319999999</v>
      </c>
    </row>
    <row r="4170" spans="1:13" ht="14.25" customHeight="1">
      <c r="A4170" s="59" t="s">
        <v>149</v>
      </c>
      <c r="B4170" s="59" t="s">
        <v>7</v>
      </c>
      <c r="C4170" s="59" t="s">
        <v>112</v>
      </c>
      <c r="D4170" s="2">
        <v>4010.7676000000001</v>
      </c>
      <c r="E4170" s="2">
        <v>668036761.48439991</v>
      </c>
      <c r="F4170" s="2">
        <v>128513163.76899998</v>
      </c>
      <c r="G4170" s="2">
        <v>106059137.18399999</v>
      </c>
      <c r="H4170" s="2">
        <v>-329270.43031578948</v>
      </c>
      <c r="I4170" s="2">
        <v>37787865.659999996</v>
      </c>
      <c r="J4170" s="2">
        <v>53151149.5</v>
      </c>
      <c r="K4170" s="2">
        <v>5021134.6999999993</v>
      </c>
      <c r="L4170" s="2">
        <v>15216230.369999999</v>
      </c>
      <c r="M4170" s="2">
        <v>12144418.857999999</v>
      </c>
    </row>
    <row r="4171" spans="1:13" ht="14.25" customHeight="1">
      <c r="A4171" s="59" t="s">
        <v>149</v>
      </c>
      <c r="B4171" s="59" t="s">
        <v>7</v>
      </c>
      <c r="C4171" s="59" t="s">
        <v>112</v>
      </c>
      <c r="D4171" s="2">
        <v>3.2143999999999999</v>
      </c>
      <c r="E4171" s="2">
        <v>468650.84111999994</v>
      </c>
      <c r="F4171" s="2">
        <v>102980.43799999999</v>
      </c>
      <c r="G4171" s="2">
        <v>84986.8992</v>
      </c>
      <c r="H4171" s="2">
        <v>-374.12715789473685</v>
      </c>
      <c r="I4171" s="2">
        <v>30279.549599999998</v>
      </c>
      <c r="J4171" s="2">
        <v>42590.799999999996</v>
      </c>
      <c r="K4171" s="2">
        <v>4081.9599999999996</v>
      </c>
      <c r="L4171" s="2">
        <v>12256.376</v>
      </c>
      <c r="M4171" s="2">
        <v>9732.5800000000017</v>
      </c>
    </row>
    <row r="4172" spans="1:13" ht="14.25" customHeight="1">
      <c r="A4172" s="59" t="s">
        <v>149</v>
      </c>
      <c r="B4172" s="59" t="s">
        <v>7</v>
      </c>
      <c r="C4172" s="59" t="s">
        <v>112</v>
      </c>
      <c r="D4172" s="2">
        <v>28.125999999999998</v>
      </c>
      <c r="E4172" s="2">
        <v>4684877.5049999999</v>
      </c>
      <c r="F4172" s="2">
        <v>896039.57579999988</v>
      </c>
      <c r="G4172" s="2">
        <v>739482.29759999993</v>
      </c>
      <c r="H4172" s="2">
        <v>-2571.6581052631577</v>
      </c>
      <c r="I4172" s="2">
        <v>263472.19919999997</v>
      </c>
      <c r="J4172" s="2">
        <v>370592.44</v>
      </c>
      <c r="K4172" s="2">
        <v>41847.06</v>
      </c>
      <c r="L4172" s="2">
        <v>106596.55600000001</v>
      </c>
      <c r="M4172" s="2">
        <v>85164.134000000005</v>
      </c>
    </row>
    <row r="4173" spans="1:13" ht="14.25" customHeight="1">
      <c r="A4173" s="59" t="s">
        <v>149</v>
      </c>
      <c r="B4173" s="59" t="s">
        <v>7</v>
      </c>
      <c r="C4173" s="59" t="s">
        <v>112</v>
      </c>
      <c r="D4173" s="2">
        <v>88346.176800000001</v>
      </c>
      <c r="E4173" s="2">
        <v>9304130351.7439213</v>
      </c>
      <c r="F4173" s="2">
        <v>2398110173.2463999</v>
      </c>
      <c r="G4173" s="2">
        <v>2377762134.6623998</v>
      </c>
      <c r="H4173" s="2">
        <v>21169880.821894735</v>
      </c>
      <c r="I4173" s="2">
        <v>769839966.76320004</v>
      </c>
      <c r="J4173" s="2">
        <v>1265070069.96</v>
      </c>
      <c r="K4173" s="2">
        <v>0</v>
      </c>
      <c r="L4173" s="2">
        <v>18725755.421999998</v>
      </c>
      <c r="M4173" s="2">
        <v>387107866.398</v>
      </c>
    </row>
    <row r="4174" spans="1:13" ht="14.25" customHeight="1">
      <c r="A4174" s="59" t="s">
        <v>149</v>
      </c>
      <c r="B4174" s="59" t="s">
        <v>7</v>
      </c>
      <c r="C4174" s="59" t="s">
        <v>112</v>
      </c>
      <c r="D4174" s="2">
        <v>3878.1735999999996</v>
      </c>
      <c r="E4174" s="2">
        <v>505261359.85247988</v>
      </c>
      <c r="F4174" s="2">
        <v>104317813.2198</v>
      </c>
      <c r="G4174" s="2">
        <v>103432674.29759999</v>
      </c>
      <c r="H4174" s="2">
        <v>929135.47452631569</v>
      </c>
      <c r="I4174" s="2">
        <v>33488049.175199997</v>
      </c>
      <c r="J4174" s="2">
        <v>55030561.619999997</v>
      </c>
      <c r="K4174" s="2">
        <v>0</v>
      </c>
      <c r="L4174" s="2">
        <v>814570.94400000002</v>
      </c>
      <c r="M4174" s="2">
        <v>17063478.564000003</v>
      </c>
    </row>
    <row r="4175" spans="1:13" ht="14.25" customHeight="1">
      <c r="A4175" s="59" t="s">
        <v>149</v>
      </c>
      <c r="B4175" s="59" t="s">
        <v>7</v>
      </c>
      <c r="C4175" s="59" t="s">
        <v>112</v>
      </c>
      <c r="D4175" s="2">
        <v>617.1647999999999</v>
      </c>
      <c r="E4175" s="2">
        <v>67765250.488319993</v>
      </c>
      <c r="F4175" s="2">
        <v>16450944.016999997</v>
      </c>
      <c r="G4175" s="2">
        <v>16311349.996799998</v>
      </c>
      <c r="H4175" s="2">
        <v>148864.07747368418</v>
      </c>
      <c r="I4175" s="2">
        <v>5281067.4840000002</v>
      </c>
      <c r="J4175" s="2">
        <v>8678333.0599999987</v>
      </c>
      <c r="K4175" s="2">
        <v>0</v>
      </c>
      <c r="L4175" s="2">
        <v>128455.624</v>
      </c>
      <c r="M4175" s="2">
        <v>2704241.1</v>
      </c>
    </row>
    <row r="4176" spans="1:13" ht="14.25" customHeight="1">
      <c r="A4176" s="59" t="s">
        <v>149</v>
      </c>
      <c r="B4176" s="59" t="s">
        <v>7</v>
      </c>
      <c r="C4176" s="59" t="s">
        <v>112</v>
      </c>
      <c r="D4176" s="2">
        <v>151028.58399999997</v>
      </c>
      <c r="E4176" s="2">
        <v>21612241185.242397</v>
      </c>
      <c r="F4176" s="2">
        <v>5382946875.7165995</v>
      </c>
      <c r="G4176" s="2">
        <v>4278469481.7407994</v>
      </c>
      <c r="H4176" s="2">
        <v>36190023.49136842</v>
      </c>
      <c r="I4176" s="2">
        <v>1334803051.836</v>
      </c>
      <c r="J4176" s="2">
        <v>2310520986.4000001</v>
      </c>
      <c r="K4176" s="2">
        <v>0</v>
      </c>
      <c r="L4176" s="2">
        <v>48504671.160000004</v>
      </c>
      <c r="M4176" s="2">
        <v>661764379.58399999</v>
      </c>
    </row>
    <row r="4177" spans="1:13" ht="14.25" customHeight="1">
      <c r="A4177" s="59" t="s">
        <v>149</v>
      </c>
      <c r="B4177" s="59" t="s">
        <v>7</v>
      </c>
      <c r="C4177" s="59" t="s">
        <v>112</v>
      </c>
      <c r="D4177" s="2">
        <v>7238.0252</v>
      </c>
      <c r="E4177" s="2">
        <v>1207179415.6024678</v>
      </c>
      <c r="F4177" s="2">
        <v>266158765.13440001</v>
      </c>
      <c r="G4177" s="2">
        <v>211549224.0192</v>
      </c>
      <c r="H4177" s="2">
        <v>1735070.0058947366</v>
      </c>
      <c r="I4177" s="2">
        <v>65995515.979199998</v>
      </c>
      <c r="J4177" s="2">
        <v>114258719.64</v>
      </c>
      <c r="K4177" s="2">
        <v>0</v>
      </c>
      <c r="L4177" s="2">
        <v>2399650.1319999998</v>
      </c>
      <c r="M4177" s="2">
        <v>31908635.153999999</v>
      </c>
    </row>
    <row r="4178" spans="1:13" ht="14.25" customHeight="1">
      <c r="A4178" s="59" t="s">
        <v>149</v>
      </c>
      <c r="B4178" s="59" t="s">
        <v>7</v>
      </c>
      <c r="C4178" s="59" t="s">
        <v>112</v>
      </c>
      <c r="D4178" s="2">
        <v>3776.1163999999994</v>
      </c>
      <c r="E4178" s="2">
        <v>557211879.98783994</v>
      </c>
      <c r="F4178" s="2">
        <v>133437865.37019998</v>
      </c>
      <c r="G4178" s="2">
        <v>106058912.0448</v>
      </c>
      <c r="H4178" s="2">
        <v>903467.36842105258</v>
      </c>
      <c r="I4178" s="2">
        <v>33088405.3488</v>
      </c>
      <c r="J4178" s="2">
        <v>57275432.159999996</v>
      </c>
      <c r="K4178" s="2">
        <v>0</v>
      </c>
      <c r="L4178" s="2">
        <v>1202349.764</v>
      </c>
      <c r="M4178" s="2">
        <v>16545870.374000002</v>
      </c>
    </row>
    <row r="4179" spans="1:13" ht="14.25" customHeight="1">
      <c r="A4179" s="59" t="s">
        <v>149</v>
      </c>
      <c r="B4179" s="59" t="s">
        <v>7</v>
      </c>
      <c r="C4179" s="59" t="s">
        <v>112</v>
      </c>
      <c r="D4179" s="2">
        <v>355.19119999999998</v>
      </c>
      <c r="E4179" s="2">
        <v>46328476.193999991</v>
      </c>
      <c r="F4179" s="2">
        <v>8760421.8577999994</v>
      </c>
      <c r="G4179" s="2">
        <v>8385639.3407999994</v>
      </c>
      <c r="H4179" s="2">
        <v>87269.820631578943</v>
      </c>
      <c r="I4179" s="2">
        <v>3092524.9416</v>
      </c>
      <c r="J4179" s="2">
        <v>6259937.3999999994</v>
      </c>
      <c r="K4179" s="2">
        <v>0</v>
      </c>
      <c r="L4179" s="2">
        <v>630418.62400000007</v>
      </c>
      <c r="M4179" s="2">
        <v>1556346.8800000001</v>
      </c>
    </row>
    <row r="4180" spans="1:13" ht="14.25" customHeight="1">
      <c r="A4180" s="59" t="s">
        <v>149</v>
      </c>
      <c r="B4180" s="59" t="s">
        <v>7</v>
      </c>
      <c r="C4180" s="59" t="s">
        <v>112</v>
      </c>
      <c r="D4180" s="2">
        <v>32.947600000000001</v>
      </c>
      <c r="E4180" s="2">
        <v>3617676.1328400001</v>
      </c>
      <c r="F4180" s="2">
        <v>812618.81919999991</v>
      </c>
      <c r="G4180" s="2">
        <v>777852.7871999999</v>
      </c>
      <c r="H4180" s="2">
        <v>10267.988210526317</v>
      </c>
      <c r="I4180" s="2">
        <v>286863.55200000003</v>
      </c>
      <c r="J4180" s="2">
        <v>580673.98</v>
      </c>
      <c r="K4180" s="2">
        <v>0</v>
      </c>
      <c r="L4180" s="2">
        <v>58476.659999999996</v>
      </c>
      <c r="M4180" s="2">
        <v>144366.90400000001</v>
      </c>
    </row>
    <row r="4181" spans="1:13" ht="14.25" customHeight="1">
      <c r="A4181" s="59" t="s">
        <v>149</v>
      </c>
      <c r="B4181" s="59" t="s">
        <v>7</v>
      </c>
      <c r="C4181" s="59" t="s">
        <v>112</v>
      </c>
      <c r="D4181" s="2">
        <v>1181.2919999999999</v>
      </c>
      <c r="E4181" s="2">
        <v>169036506.22319999</v>
      </c>
      <c r="F4181" s="2">
        <v>40873978.611599997</v>
      </c>
      <c r="G4181" s="2">
        <v>33517262.265599996</v>
      </c>
      <c r="H4181" s="2">
        <v>282334.25178947364</v>
      </c>
      <c r="I4181" s="2">
        <v>11164926.578400001</v>
      </c>
      <c r="J4181" s="2">
        <v>14875118.159999998</v>
      </c>
      <c r="K4181" s="2">
        <v>0</v>
      </c>
      <c r="L4181" s="2">
        <v>54922.78</v>
      </c>
      <c r="M4181" s="2">
        <v>5176086.41</v>
      </c>
    </row>
    <row r="4182" spans="1:13" ht="14.25" customHeight="1">
      <c r="A4182" s="59" t="s">
        <v>149</v>
      </c>
      <c r="B4182" s="59" t="s">
        <v>9</v>
      </c>
      <c r="C4182" s="59" t="s">
        <v>112</v>
      </c>
      <c r="D4182" s="2">
        <v>758.59839999999997</v>
      </c>
      <c r="E4182" s="2">
        <v>128416713.27685198</v>
      </c>
      <c r="F4182" s="2">
        <v>26386730.840999998</v>
      </c>
      <c r="G4182" s="2">
        <v>21637425.542399999</v>
      </c>
      <c r="H4182" s="2">
        <v>179665.55621052627</v>
      </c>
      <c r="I4182" s="2">
        <v>7207639.8048</v>
      </c>
      <c r="J4182" s="2">
        <v>9602780.5599999987</v>
      </c>
      <c r="K4182" s="2">
        <v>0</v>
      </c>
      <c r="L4182" s="2">
        <v>35350.281999999999</v>
      </c>
      <c r="M4182" s="2">
        <v>3570443.4260000004</v>
      </c>
    </row>
    <row r="4183" spans="1:13" ht="14.25" customHeight="1">
      <c r="A4183" s="59" t="s">
        <v>149</v>
      </c>
      <c r="B4183" s="59" t="s">
        <v>9</v>
      </c>
      <c r="C4183" s="59" t="s">
        <v>112</v>
      </c>
      <c r="D4183" s="2">
        <v>20.893599999999999</v>
      </c>
      <c r="E4183" s="2">
        <v>3083876.5557599999</v>
      </c>
      <c r="F4183" s="2">
        <v>722943.03699999989</v>
      </c>
      <c r="G4183" s="2">
        <v>592821.42719999992</v>
      </c>
      <c r="H4183" s="2">
        <v>5133.3726315789472</v>
      </c>
      <c r="I4183" s="2">
        <v>197475.516</v>
      </c>
      <c r="J4183" s="2">
        <v>263097.82</v>
      </c>
      <c r="K4183" s="2">
        <v>0</v>
      </c>
      <c r="L4183" s="2">
        <v>969.65</v>
      </c>
      <c r="M4183" s="2">
        <v>91549.391999999993</v>
      </c>
    </row>
    <row r="4184" spans="1:13" ht="14.25" customHeight="1">
      <c r="A4184" s="59" t="s">
        <v>149</v>
      </c>
      <c r="B4184" s="59" t="s">
        <v>9</v>
      </c>
      <c r="C4184" s="59" t="s">
        <v>112</v>
      </c>
      <c r="D4184" s="2">
        <v>6364.5119999999988</v>
      </c>
      <c r="E4184" s="2">
        <v>910748779.0632</v>
      </c>
      <c r="F4184" s="2">
        <v>254867320.82159999</v>
      </c>
      <c r="G4184" s="2">
        <v>181793736.28799999</v>
      </c>
      <c r="H4184" s="2">
        <v>1524602.9709473685</v>
      </c>
      <c r="I4184" s="2">
        <v>61167448.836000003</v>
      </c>
      <c r="J4184" s="2">
        <v>81493827.11999999</v>
      </c>
      <c r="K4184" s="2">
        <v>0</v>
      </c>
      <c r="L4184" s="2">
        <v>300929.75000000006</v>
      </c>
      <c r="M4184" s="2">
        <v>27887484.878000002</v>
      </c>
    </row>
    <row r="4185" spans="1:13" ht="14.25" customHeight="1">
      <c r="A4185" s="59" t="s">
        <v>149</v>
      </c>
      <c r="B4185" s="59" t="s">
        <v>9</v>
      </c>
      <c r="C4185" s="59" t="s">
        <v>112</v>
      </c>
      <c r="D4185" s="2">
        <v>1604.7891999999999</v>
      </c>
      <c r="E4185" s="2">
        <v>268593644.53706396</v>
      </c>
      <c r="F4185" s="2">
        <v>62839813.415999994</v>
      </c>
      <c r="G4185" s="2">
        <v>44822871.225599997</v>
      </c>
      <c r="H4185" s="2">
        <v>384997.97557894734</v>
      </c>
      <c r="I4185" s="2">
        <v>15081381.8784</v>
      </c>
      <c r="J4185" s="2">
        <v>20093033.18</v>
      </c>
      <c r="K4185" s="2">
        <v>0</v>
      </c>
      <c r="L4185" s="2">
        <v>74192.205999999991</v>
      </c>
      <c r="M4185" s="2">
        <v>7264126.21</v>
      </c>
    </row>
    <row r="4186" spans="1:13" ht="14.25" customHeight="1">
      <c r="A4186" s="59" t="s">
        <v>149</v>
      </c>
      <c r="B4186" s="59" t="s">
        <v>9</v>
      </c>
      <c r="C4186" s="59" t="s">
        <v>112</v>
      </c>
      <c r="D4186" s="2">
        <v>126.9688</v>
      </c>
      <c r="E4186" s="2">
        <v>18740480.60808</v>
      </c>
      <c r="F4186" s="2">
        <v>4934929.6497999998</v>
      </c>
      <c r="G4186" s="2">
        <v>3520028.5631999997</v>
      </c>
      <c r="H4186" s="2">
        <v>30800.235789473678</v>
      </c>
      <c r="I4186" s="2">
        <v>1184367.7872000001</v>
      </c>
      <c r="J4186" s="2">
        <v>1577945.68</v>
      </c>
      <c r="K4186" s="2">
        <v>0</v>
      </c>
      <c r="L4186" s="2">
        <v>5826.018</v>
      </c>
      <c r="M4186" s="2">
        <v>556340.97200000007</v>
      </c>
    </row>
    <row r="4187" spans="1:13" ht="14.25" customHeight="1">
      <c r="A4187" s="59" t="s">
        <v>149</v>
      </c>
      <c r="B4187" s="59" t="s">
        <v>12</v>
      </c>
      <c r="C4187" s="59" t="s">
        <v>112</v>
      </c>
      <c r="D4187" s="2">
        <v>48.215999999999994</v>
      </c>
      <c r="E4187" s="2">
        <v>6769135.8503999989</v>
      </c>
      <c r="F4187" s="2">
        <v>0</v>
      </c>
      <c r="G4187" s="2">
        <v>0</v>
      </c>
      <c r="H4187" s="2">
        <v>3795.9612631578943</v>
      </c>
      <c r="I4187" s="2">
        <v>0</v>
      </c>
      <c r="J4187" s="2">
        <v>0</v>
      </c>
      <c r="K4187" s="2">
        <v>0</v>
      </c>
      <c r="L4187" s="2">
        <v>0</v>
      </c>
      <c r="M4187" s="2">
        <v>0</v>
      </c>
    </row>
    <row r="4188" spans="1:13" ht="14.25" customHeight="1">
      <c r="A4188" s="59" t="s">
        <v>149</v>
      </c>
      <c r="B4188" s="59" t="s">
        <v>12</v>
      </c>
      <c r="C4188" s="59" t="s">
        <v>112</v>
      </c>
      <c r="D4188" s="2">
        <v>889.58519999999987</v>
      </c>
      <c r="E4188" s="2">
        <v>148170651.72663596</v>
      </c>
      <c r="F4188" s="2">
        <v>29469860.320999995</v>
      </c>
      <c r="G4188" s="2">
        <v>24320836.051199999</v>
      </c>
      <c r="H4188" s="2">
        <v>215600.40757894737</v>
      </c>
      <c r="I4188" s="2">
        <v>8665283.3831999991</v>
      </c>
      <c r="J4188" s="2">
        <v>12187813.34</v>
      </c>
      <c r="K4188" s="2">
        <v>0</v>
      </c>
      <c r="L4188" s="2">
        <v>2723065.8400000003</v>
      </c>
      <c r="M4188" s="2">
        <v>3901430.5220000003</v>
      </c>
    </row>
    <row r="4189" spans="1:13" ht="14.25" customHeight="1">
      <c r="A4189" s="59" t="s">
        <v>149</v>
      </c>
      <c r="B4189" s="59" t="s">
        <v>12</v>
      </c>
      <c r="C4189" s="59" t="s">
        <v>112</v>
      </c>
      <c r="D4189" s="2">
        <v>18368.6888</v>
      </c>
      <c r="E4189" s="2">
        <v>1934156803.3603199</v>
      </c>
      <c r="F4189" s="2">
        <v>438918615.88679999</v>
      </c>
      <c r="G4189" s="2">
        <v>398625953.18399996</v>
      </c>
      <c r="H4189" s="2">
        <v>-1507073.6842105263</v>
      </c>
      <c r="I4189" s="2">
        <v>198543419.41679999</v>
      </c>
      <c r="J4189" s="2">
        <v>237027572.29999998</v>
      </c>
      <c r="K4189" s="2">
        <v>0</v>
      </c>
      <c r="L4189" s="2">
        <v>68012640.982000008</v>
      </c>
      <c r="M4189" s="2">
        <v>0</v>
      </c>
    </row>
    <row r="4190" spans="1:13" ht="14.25" customHeight="1">
      <c r="A4190" s="59" t="s">
        <v>149</v>
      </c>
      <c r="B4190" s="59" t="s">
        <v>12</v>
      </c>
      <c r="C4190" s="59" t="s">
        <v>112</v>
      </c>
      <c r="D4190" s="2">
        <v>79134.509999999995</v>
      </c>
      <c r="E4190" s="2">
        <v>8333516988.7199993</v>
      </c>
      <c r="F4190" s="2">
        <v>2155048409.0953999</v>
      </c>
      <c r="G4190" s="2">
        <v>2144404045.5359995</v>
      </c>
      <c r="H4190" s="2">
        <v>38862749.375999995</v>
      </c>
      <c r="I4190" s="2">
        <v>703523379.16079998</v>
      </c>
      <c r="J4190" s="2">
        <v>1185899403.7</v>
      </c>
      <c r="K4190" s="2">
        <v>0</v>
      </c>
      <c r="L4190" s="2">
        <v>8506034.9879999999</v>
      </c>
      <c r="M4190" s="2">
        <v>320777506.83000004</v>
      </c>
    </row>
    <row r="4191" spans="1:13" ht="14.25" customHeight="1">
      <c r="A4191" s="59" t="s">
        <v>149</v>
      </c>
      <c r="B4191" s="59" t="s">
        <v>9</v>
      </c>
      <c r="C4191" s="59" t="s">
        <v>112</v>
      </c>
      <c r="D4191" s="2">
        <v>4255.8656000000001</v>
      </c>
      <c r="E4191" s="2">
        <v>554801321.06783986</v>
      </c>
      <c r="F4191" s="2">
        <v>112765716.84979998</v>
      </c>
      <c r="G4191" s="2">
        <v>112208788.45439999</v>
      </c>
      <c r="H4191" s="2">
        <v>2093197.9452631576</v>
      </c>
      <c r="I4191" s="2">
        <v>36812746.555199996</v>
      </c>
      <c r="J4191" s="2">
        <v>62053832.099999994</v>
      </c>
      <c r="K4191" s="2">
        <v>0</v>
      </c>
      <c r="L4191" s="2">
        <v>445123.47</v>
      </c>
      <c r="M4191" s="2">
        <v>17251461.677999999</v>
      </c>
    </row>
    <row r="4192" spans="1:13" ht="14.25" customHeight="1">
      <c r="A4192" s="59" t="s">
        <v>149</v>
      </c>
      <c r="B4192" s="59" t="s">
        <v>7</v>
      </c>
      <c r="C4192" s="59" t="s">
        <v>112</v>
      </c>
      <c r="D4192" s="2">
        <v>522.33999999999992</v>
      </c>
      <c r="E4192" s="2">
        <v>57353402.105999991</v>
      </c>
      <c r="F4192" s="2">
        <v>13840215.3234</v>
      </c>
      <c r="G4192" s="2">
        <v>13771847.52</v>
      </c>
      <c r="H4192" s="2">
        <v>256449.87284210525</v>
      </c>
      <c r="I4192" s="2">
        <v>4518187.7327999994</v>
      </c>
      <c r="J4192" s="2">
        <v>7616109.9799999995</v>
      </c>
      <c r="K4192" s="2">
        <v>0</v>
      </c>
      <c r="L4192" s="2">
        <v>54633.238000000005</v>
      </c>
      <c r="M4192" s="2">
        <v>2117343.074</v>
      </c>
    </row>
    <row r="4193" spans="1:13" ht="14.25" customHeight="1">
      <c r="A4193" s="59" t="s">
        <v>149</v>
      </c>
      <c r="B4193" s="59" t="s">
        <v>7</v>
      </c>
      <c r="C4193" s="59" t="s">
        <v>112</v>
      </c>
      <c r="D4193" s="2">
        <v>4.0179999999999998</v>
      </c>
      <c r="E4193" s="2">
        <v>524077.78499999997</v>
      </c>
      <c r="F4193" s="2">
        <v>105628.32459999999</v>
      </c>
      <c r="G4193" s="2">
        <v>106791.55199999998</v>
      </c>
      <c r="H4193" s="2">
        <v>0</v>
      </c>
      <c r="I4193" s="2">
        <v>34150.5072</v>
      </c>
      <c r="J4193" s="2">
        <v>59389.32</v>
      </c>
      <c r="K4193" s="2">
        <v>0</v>
      </c>
      <c r="L4193" s="2">
        <v>437.46999999999997</v>
      </c>
      <c r="M4193" s="2">
        <v>16287.413999999999</v>
      </c>
    </row>
    <row r="4194" spans="1:13" ht="14.25" customHeight="1">
      <c r="A4194" s="59" t="s">
        <v>149</v>
      </c>
      <c r="B4194" s="59" t="s">
        <v>7</v>
      </c>
      <c r="C4194" s="59" t="s">
        <v>112</v>
      </c>
      <c r="D4194" s="2">
        <v>17020.247999999996</v>
      </c>
      <c r="E4194" s="2">
        <v>2435505579.4607997</v>
      </c>
      <c r="F4194" s="2">
        <v>596327003.24679995</v>
      </c>
      <c r="G4194" s="2">
        <v>500192005.45919991</v>
      </c>
      <c r="H4194" s="2">
        <v>-1396445.1536842103</v>
      </c>
      <c r="I4194" s="2">
        <v>214052881.7376</v>
      </c>
      <c r="J4194" s="2">
        <v>326756872.62</v>
      </c>
      <c r="K4194" s="2">
        <v>0</v>
      </c>
      <c r="L4194" s="2">
        <v>6984038.0720000006</v>
      </c>
      <c r="M4194" s="2">
        <v>0</v>
      </c>
    </row>
    <row r="4195" spans="1:13" ht="14.25" customHeight="1">
      <c r="A4195" s="59" t="s">
        <v>149</v>
      </c>
      <c r="B4195" s="59" t="s">
        <v>7</v>
      </c>
      <c r="C4195" s="59" t="s">
        <v>112</v>
      </c>
      <c r="D4195" s="2">
        <v>51856.307999999997</v>
      </c>
      <c r="E4195" s="2">
        <v>7420948357.0067997</v>
      </c>
      <c r="F4195" s="2">
        <v>1800969568.0659997</v>
      </c>
      <c r="G4195" s="2">
        <v>1441841290.9631999</v>
      </c>
      <c r="H4195" s="2">
        <v>25464905.340631578</v>
      </c>
      <c r="I4195" s="2">
        <v>474677038.27440006</v>
      </c>
      <c r="J4195" s="2">
        <v>746316080.01999998</v>
      </c>
      <c r="K4195" s="2">
        <v>0</v>
      </c>
      <c r="L4195" s="2">
        <v>5260048.1780000003</v>
      </c>
      <c r="M4195" s="2">
        <v>210203325.662</v>
      </c>
    </row>
    <row r="4196" spans="1:13" ht="14.25" customHeight="1">
      <c r="A4196" s="59" t="s">
        <v>149</v>
      </c>
      <c r="B4196" s="59" t="s">
        <v>7</v>
      </c>
      <c r="C4196" s="59" t="s">
        <v>112</v>
      </c>
      <c r="D4196" s="2">
        <v>5206.5243999999993</v>
      </c>
      <c r="E4196" s="2">
        <v>866327548.22459996</v>
      </c>
      <c r="F4196" s="2">
        <v>180486993.12759998</v>
      </c>
      <c r="G4196" s="2">
        <v>144496367.17439997</v>
      </c>
      <c r="H4196" s="2">
        <v>2557579.2404210526</v>
      </c>
      <c r="I4196" s="2">
        <v>47570489.308799997</v>
      </c>
      <c r="J4196" s="2">
        <v>74793225</v>
      </c>
      <c r="K4196" s="2">
        <v>0</v>
      </c>
      <c r="L4196" s="2">
        <v>527151.35</v>
      </c>
      <c r="M4196" s="2">
        <v>21105026.668000001</v>
      </c>
    </row>
    <row r="4197" spans="1:13" ht="14.25" customHeight="1">
      <c r="A4197" s="59" t="s">
        <v>149</v>
      </c>
      <c r="B4197" s="59" t="s">
        <v>7</v>
      </c>
      <c r="C4197" s="59" t="s">
        <v>112</v>
      </c>
      <c r="D4197" s="2">
        <v>395.37119999999993</v>
      </c>
      <c r="E4197" s="2">
        <v>58316575.529519998</v>
      </c>
      <c r="F4197" s="2">
        <v>13705755.339599999</v>
      </c>
      <c r="G4197" s="2">
        <v>10972713.100799998</v>
      </c>
      <c r="H4197" s="2">
        <v>194072.55915789475</v>
      </c>
      <c r="I4197" s="2">
        <v>3612390.7392000002</v>
      </c>
      <c r="J4197" s="2">
        <v>5679622.5800000001</v>
      </c>
      <c r="K4197" s="2">
        <v>0</v>
      </c>
      <c r="L4197" s="2">
        <v>40029.858</v>
      </c>
      <c r="M4197" s="2">
        <v>1602666.3840000001</v>
      </c>
    </row>
    <row r="4198" spans="1:13" ht="14.25" customHeight="1">
      <c r="A4198" s="59" t="s">
        <v>149</v>
      </c>
      <c r="B4198" s="59" t="s">
        <v>7</v>
      </c>
      <c r="C4198" s="59" t="s">
        <v>112</v>
      </c>
      <c r="D4198" s="2">
        <v>-96.431999999999988</v>
      </c>
      <c r="E4198" s="2">
        <v>-13798898.4672</v>
      </c>
      <c r="F4198" s="2">
        <v>-3342866.5545999995</v>
      </c>
      <c r="G4198" s="2">
        <v>-2676272.1791999997</v>
      </c>
      <c r="H4198" s="2">
        <v>-48517.20757894736</v>
      </c>
      <c r="I4198" s="2">
        <v>-881071.0416</v>
      </c>
      <c r="J4198" s="2">
        <v>-1385273.5599999998</v>
      </c>
      <c r="K4198" s="2">
        <v>0</v>
      </c>
      <c r="L4198" s="2">
        <v>-9763.2480000000014</v>
      </c>
      <c r="M4198" s="2">
        <v>-390894.32799999998</v>
      </c>
    </row>
    <row r="4199" spans="1:13" ht="14.25" customHeight="1">
      <c r="A4199" s="59" t="s">
        <v>149</v>
      </c>
      <c r="B4199" s="59" t="s">
        <v>7</v>
      </c>
      <c r="C4199" s="59" t="s">
        <v>112</v>
      </c>
      <c r="D4199" s="2">
        <v>225.81159999999997</v>
      </c>
      <c r="E4199" s="2">
        <v>29444786.272439994</v>
      </c>
      <c r="F4199" s="2">
        <v>5569331.9403999997</v>
      </c>
      <c r="G4199" s="2">
        <v>5330922.3359999992</v>
      </c>
      <c r="H4199" s="2">
        <v>110897.00715789472</v>
      </c>
      <c r="I4199" s="2">
        <v>1966035.5424000002</v>
      </c>
      <c r="J4199" s="2">
        <v>3979678.1199999996</v>
      </c>
      <c r="K4199" s="2">
        <v>0</v>
      </c>
      <c r="L4199" s="2">
        <v>2292.884</v>
      </c>
      <c r="M4199" s="2">
        <v>915344.18800000008</v>
      </c>
    </row>
    <row r="4200" spans="1:13" ht="14.25" customHeight="1">
      <c r="A4200" s="59" t="s">
        <v>149</v>
      </c>
      <c r="B4200" s="59" t="s">
        <v>7</v>
      </c>
      <c r="C4200" s="59" t="s">
        <v>112</v>
      </c>
      <c r="D4200" s="2">
        <v>241.07999999999998</v>
      </c>
      <c r="E4200" s="2">
        <v>34497246.167999998</v>
      </c>
      <c r="F4200" s="2">
        <v>8341630.2359999986</v>
      </c>
      <c r="G4200" s="2">
        <v>6840256.3199999994</v>
      </c>
      <c r="H4200" s="2">
        <v>-19637.325473684206</v>
      </c>
      <c r="I4200" s="2">
        <v>2278556.6976000001</v>
      </c>
      <c r="J4200" s="2">
        <v>3035737.5799999996</v>
      </c>
      <c r="K4200" s="2">
        <v>0</v>
      </c>
      <c r="L4200" s="2">
        <v>11210.056</v>
      </c>
      <c r="M4200" s="2">
        <v>0</v>
      </c>
    </row>
    <row r="4201" spans="1:13" ht="14.25" customHeight="1">
      <c r="A4201" s="59" t="s">
        <v>149</v>
      </c>
      <c r="B4201" s="59" t="s">
        <v>7</v>
      </c>
      <c r="C4201" s="59" t="s">
        <v>112</v>
      </c>
      <c r="D4201" s="2">
        <v>522.33999999999992</v>
      </c>
      <c r="E4201" s="2">
        <v>74761933.554000005</v>
      </c>
      <c r="F4201" s="2">
        <v>18507580.367199998</v>
      </c>
      <c r="G4201" s="2">
        <v>15176486.265599998</v>
      </c>
      <c r="H4201" s="2">
        <v>256449.87284210525</v>
      </c>
      <c r="I4201" s="2">
        <v>5055434.3160000006</v>
      </c>
      <c r="J4201" s="2">
        <v>6735395.54</v>
      </c>
      <c r="K4201" s="2">
        <v>0</v>
      </c>
      <c r="L4201" s="2">
        <v>3427445.7579999999</v>
      </c>
      <c r="M4201" s="2">
        <v>2117343.074</v>
      </c>
    </row>
    <row r="4202" spans="1:13" ht="14.25" customHeight="1">
      <c r="A4202" s="59" t="s">
        <v>149</v>
      </c>
      <c r="B4202" s="59" t="s">
        <v>9</v>
      </c>
      <c r="C4202" s="59" t="s">
        <v>112</v>
      </c>
      <c r="D4202" s="2">
        <v>858.24479999999983</v>
      </c>
      <c r="E4202" s="2">
        <v>142955690.72399998</v>
      </c>
      <c r="F4202" s="2">
        <v>27839570.301800001</v>
      </c>
      <c r="G4202" s="2">
        <v>22828855.103999998</v>
      </c>
      <c r="H4202" s="2">
        <v>422794.76210526313</v>
      </c>
      <c r="I4202" s="2">
        <v>7604516.1311999997</v>
      </c>
      <c r="J4202" s="2">
        <v>10131546.899999999</v>
      </c>
      <c r="K4202" s="2">
        <v>0</v>
      </c>
      <c r="L4202" s="2">
        <v>5155686.7779999999</v>
      </c>
      <c r="M4202" s="2">
        <v>3478958.0760000004</v>
      </c>
    </row>
    <row r="4203" spans="1:13" ht="14.25" customHeight="1">
      <c r="A4203" s="59" t="s">
        <v>149</v>
      </c>
      <c r="B4203" s="59" t="s">
        <v>9</v>
      </c>
      <c r="C4203" s="59" t="s">
        <v>112</v>
      </c>
      <c r="D4203" s="2">
        <v>16.071999999999999</v>
      </c>
      <c r="E4203" s="2">
        <v>2372212.7351999995</v>
      </c>
      <c r="F4203" s="2">
        <v>521340.95299999998</v>
      </c>
      <c r="G4203" s="2">
        <v>427506.27839999995</v>
      </c>
      <c r="H4203" s="2">
        <v>6928.188631578947</v>
      </c>
      <c r="I4203" s="2">
        <v>142406.2512</v>
      </c>
      <c r="J4203" s="2">
        <v>189729.96</v>
      </c>
      <c r="K4203" s="2">
        <v>0</v>
      </c>
      <c r="L4203" s="2">
        <v>96547.374000000011</v>
      </c>
      <c r="M4203" s="2">
        <v>65148.754000000008</v>
      </c>
    </row>
    <row r="4204" spans="1:13" ht="14.25" customHeight="1">
      <c r="A4204" s="59" t="s">
        <v>149</v>
      </c>
      <c r="B4204" s="59" t="s">
        <v>9</v>
      </c>
      <c r="C4204" s="59" t="s">
        <v>112</v>
      </c>
      <c r="D4204" s="2">
        <v>57.859200000000001</v>
      </c>
      <c r="E4204" s="2">
        <v>5988114.7603199994</v>
      </c>
      <c r="F4204" s="2">
        <v>0</v>
      </c>
      <c r="G4204" s="2">
        <v>0</v>
      </c>
      <c r="H4204" s="2">
        <v>40542.457263157899</v>
      </c>
      <c r="I4204" s="2">
        <v>0</v>
      </c>
      <c r="J4204" s="2">
        <v>0</v>
      </c>
      <c r="K4204" s="2">
        <v>0</v>
      </c>
      <c r="L4204" s="2">
        <v>0</v>
      </c>
      <c r="M4204" s="2">
        <v>0</v>
      </c>
    </row>
    <row r="4205" spans="1:13" ht="14.25" customHeight="1">
      <c r="A4205" s="59" t="s">
        <v>149</v>
      </c>
      <c r="B4205" s="59" t="s">
        <v>12</v>
      </c>
      <c r="C4205" s="59" t="s">
        <v>112</v>
      </c>
      <c r="D4205" s="2">
        <v>372.87039999999996</v>
      </c>
      <c r="E4205" s="2">
        <v>53355740.739839993</v>
      </c>
      <c r="F4205" s="2">
        <v>14245816.826999998</v>
      </c>
      <c r="G4205" s="2">
        <v>10161366.527999999</v>
      </c>
      <c r="H4205" s="2">
        <v>-30770.405052631577</v>
      </c>
      <c r="I4205" s="2">
        <v>3418952.6736000003</v>
      </c>
      <c r="J4205" s="2">
        <v>4555100.8199999994</v>
      </c>
      <c r="K4205" s="2">
        <v>0</v>
      </c>
      <c r="L4205" s="2">
        <v>646095.38399999996</v>
      </c>
      <c r="M4205" s="2">
        <v>0</v>
      </c>
    </row>
    <row r="4206" spans="1:13" ht="14.25" customHeight="1">
      <c r="A4206" s="59" t="s">
        <v>149</v>
      </c>
      <c r="B4206" s="59" t="s">
        <v>12</v>
      </c>
      <c r="C4206" s="59" t="s">
        <v>112</v>
      </c>
      <c r="D4206" s="2">
        <v>3062.5195999999996</v>
      </c>
      <c r="E4206" s="2">
        <v>438230017.15416002</v>
      </c>
      <c r="F4206" s="2">
        <v>120687154.76459999</v>
      </c>
      <c r="G4206" s="2">
        <v>80454595.987199992</v>
      </c>
      <c r="H4206" s="2">
        <v>1504050.8362105263</v>
      </c>
      <c r="I4206" s="2">
        <v>28925436.204</v>
      </c>
      <c r="J4206" s="2">
        <v>40683931</v>
      </c>
      <c r="K4206" s="2">
        <v>0</v>
      </c>
      <c r="L4206" s="2">
        <v>247359.068</v>
      </c>
      <c r="M4206" s="2">
        <v>12414146.624</v>
      </c>
    </row>
    <row r="4207" spans="1:13" ht="14.25" customHeight="1">
      <c r="A4207" s="59" t="s">
        <v>149</v>
      </c>
      <c r="B4207" s="59" t="s">
        <v>12</v>
      </c>
      <c r="C4207" s="59" t="s">
        <v>112</v>
      </c>
      <c r="D4207" s="2">
        <v>912.88959999999997</v>
      </c>
      <c r="E4207" s="2">
        <v>152057738.44799998</v>
      </c>
      <c r="F4207" s="2">
        <v>35974978.770599999</v>
      </c>
      <c r="G4207" s="2">
        <v>23982277.075199999</v>
      </c>
      <c r="H4207" s="2">
        <v>450521.18905263155</v>
      </c>
      <c r="I4207" s="2">
        <v>8622223.7400000002</v>
      </c>
      <c r="J4207" s="2">
        <v>12127249.779999999</v>
      </c>
      <c r="K4207" s="2">
        <v>0</v>
      </c>
      <c r="L4207" s="2">
        <v>73738.5</v>
      </c>
      <c r="M4207" s="2">
        <v>3700464.9220000003</v>
      </c>
    </row>
    <row r="4208" spans="1:13" ht="14.25" customHeight="1">
      <c r="A4208" s="59" t="s">
        <v>149</v>
      </c>
      <c r="B4208" s="59" t="s">
        <v>12</v>
      </c>
      <c r="C4208" s="59" t="s">
        <v>112</v>
      </c>
      <c r="D4208" s="2">
        <v>16.071999999999999</v>
      </c>
      <c r="E4208" s="2">
        <v>2372212.7351999995</v>
      </c>
      <c r="F4208" s="2">
        <v>633362.70279999985</v>
      </c>
      <c r="G4208" s="2">
        <v>422223.37919999997</v>
      </c>
      <c r="H4208" s="2">
        <v>6928.188631578947</v>
      </c>
      <c r="I4208" s="2">
        <v>151799.81039999999</v>
      </c>
      <c r="J4208" s="2">
        <v>213509.13999999998</v>
      </c>
      <c r="K4208" s="2">
        <v>0</v>
      </c>
      <c r="L4208" s="2">
        <v>1296.174</v>
      </c>
      <c r="M4208" s="2">
        <v>65148.754000000008</v>
      </c>
    </row>
    <row r="4209" spans="1:13" ht="14.25" customHeight="1">
      <c r="A4209" s="59" t="s">
        <v>149</v>
      </c>
      <c r="B4209" s="59" t="s">
        <v>12</v>
      </c>
      <c r="C4209" s="59" t="s">
        <v>112</v>
      </c>
      <c r="D4209" s="2">
        <v>4.8215999999999992</v>
      </c>
      <c r="E4209" s="2">
        <v>803121.85800000001</v>
      </c>
      <c r="F4209" s="2">
        <v>189209.75200000001</v>
      </c>
      <c r="G4209" s="2">
        <v>126136.20479999998</v>
      </c>
      <c r="H4209" s="2">
        <v>0</v>
      </c>
      <c r="I4209" s="2">
        <v>45348.033600000002</v>
      </c>
      <c r="J4209" s="2">
        <v>63783.7</v>
      </c>
      <c r="K4209" s="2">
        <v>0</v>
      </c>
      <c r="L4209" s="2">
        <v>387.86</v>
      </c>
      <c r="M4209" s="2">
        <v>19544.536</v>
      </c>
    </row>
    <row r="4210" spans="1:13" ht="14.25" customHeight="1">
      <c r="A4210" s="59" t="s">
        <v>149</v>
      </c>
      <c r="B4210" s="59" t="s">
        <v>9</v>
      </c>
      <c r="C4210" s="59" t="s">
        <v>112</v>
      </c>
      <c r="D4210" s="2">
        <v>1087.2708</v>
      </c>
      <c r="E4210" s="2">
        <v>181103978.97899997</v>
      </c>
      <c r="F4210" s="2">
        <v>35286070.104199998</v>
      </c>
      <c r="G4210" s="2">
        <v>29120828.985599998</v>
      </c>
      <c r="H4210" s="2">
        <v>533694.25515789469</v>
      </c>
      <c r="I4210" s="2">
        <v>10375477.056</v>
      </c>
      <c r="J4210" s="2">
        <v>14593217.739999998</v>
      </c>
      <c r="K4210" s="2">
        <v>0</v>
      </c>
      <c r="L4210" s="2">
        <v>88665.698000000004</v>
      </c>
      <c r="M4210" s="2">
        <v>4407331.6540000001</v>
      </c>
    </row>
    <row r="4211" spans="1:13" ht="14.25" customHeight="1">
      <c r="A4211" s="59" t="s">
        <v>149</v>
      </c>
      <c r="B4211" s="59" t="s">
        <v>9</v>
      </c>
      <c r="C4211" s="59" t="s">
        <v>112</v>
      </c>
      <c r="D4211" s="2">
        <v>4.8215999999999992</v>
      </c>
      <c r="E4211" s="2">
        <v>803121.85800000001</v>
      </c>
      <c r="F4211" s="2">
        <v>156094.06839999999</v>
      </c>
      <c r="G4211" s="2">
        <v>128821.34399999998</v>
      </c>
      <c r="H4211" s="2">
        <v>0</v>
      </c>
      <c r="I4211" s="2">
        <v>45897.991199999997</v>
      </c>
      <c r="J4211" s="2">
        <v>64555.32</v>
      </c>
      <c r="K4211" s="2">
        <v>0</v>
      </c>
      <c r="L4211" s="2">
        <v>393.27199999999999</v>
      </c>
      <c r="M4211" s="2">
        <v>19544.536</v>
      </c>
    </row>
    <row r="4212" spans="1:13" ht="14.25" customHeight="1">
      <c r="A4212" s="59" t="s">
        <v>150</v>
      </c>
      <c r="B4212" s="59" t="s">
        <v>9</v>
      </c>
      <c r="C4212" s="59" t="s">
        <v>113</v>
      </c>
      <c r="D4212" s="2">
        <v>3963.3551999999995</v>
      </c>
      <c r="E4212" s="2">
        <v>410185861.08191997</v>
      </c>
      <c r="F4212" s="2">
        <v>103107394.97559999</v>
      </c>
      <c r="G4212" s="2">
        <v>99578468.313599989</v>
      </c>
      <c r="H4212" s="2">
        <v>308365.29852631578</v>
      </c>
      <c r="I4212" s="2">
        <v>40287296.3112</v>
      </c>
      <c r="J4212" s="2">
        <v>103411251.23999999</v>
      </c>
      <c r="K4212" s="2">
        <v>3837304.8</v>
      </c>
      <c r="L4212" s="2">
        <v>7565525.9020000007</v>
      </c>
      <c r="M4212" s="2">
        <v>15001901.639999999</v>
      </c>
    </row>
    <row r="4213" spans="1:13" ht="14.25" customHeight="1">
      <c r="A4213" s="59" t="s">
        <v>150</v>
      </c>
      <c r="B4213" s="59" t="s">
        <v>9</v>
      </c>
      <c r="C4213" s="59" t="s">
        <v>113</v>
      </c>
      <c r="D4213" s="2">
        <v>276.4384</v>
      </c>
      <c r="E4213" s="2">
        <v>36014625.385199994</v>
      </c>
      <c r="F4213" s="2">
        <v>7339661.6743999999</v>
      </c>
      <c r="G4213" s="2">
        <v>7308959.9231999991</v>
      </c>
      <c r="H4213" s="2">
        <v>21515.41894736842</v>
      </c>
      <c r="I4213" s="2">
        <v>3010088.8655999997</v>
      </c>
      <c r="J4213" s="2">
        <v>8865320.9399999995</v>
      </c>
      <c r="K4213" s="2">
        <v>82191.06</v>
      </c>
      <c r="L4213" s="2">
        <v>217334.19399999999</v>
      </c>
      <c r="M4213" s="2">
        <v>1046361.492</v>
      </c>
    </row>
    <row r="4214" spans="1:13" ht="14.25" customHeight="1">
      <c r="A4214" s="59" t="s">
        <v>150</v>
      </c>
      <c r="B4214" s="59" t="s">
        <v>9</v>
      </c>
      <c r="C4214" s="59" t="s">
        <v>113</v>
      </c>
      <c r="D4214" s="2">
        <v>710.38239999999996</v>
      </c>
      <c r="E4214" s="2">
        <v>67859047.483919993</v>
      </c>
      <c r="F4214" s="2">
        <v>19029873.413999997</v>
      </c>
      <c r="G4214" s="2">
        <v>19196314.406399999</v>
      </c>
      <c r="H4214" s="2">
        <v>55261.439999999995</v>
      </c>
      <c r="I4214" s="2">
        <v>7963094.6855999995</v>
      </c>
      <c r="J4214" s="2">
        <v>24663858.32</v>
      </c>
      <c r="K4214" s="2">
        <v>0</v>
      </c>
      <c r="L4214" s="2">
        <v>205029.11000000002</v>
      </c>
      <c r="M4214" s="2">
        <v>2688905.2960000001</v>
      </c>
    </row>
    <row r="4215" spans="1:13" ht="14.25" customHeight="1">
      <c r="A4215" s="59" t="s">
        <v>150</v>
      </c>
      <c r="B4215" s="59" t="s">
        <v>12</v>
      </c>
      <c r="C4215" s="59" t="s">
        <v>113</v>
      </c>
      <c r="D4215" s="2">
        <v>4.0179999999999998</v>
      </c>
      <c r="E4215" s="2">
        <v>524077.78499999997</v>
      </c>
      <c r="F4215" s="2">
        <v>106317.93639999999</v>
      </c>
      <c r="G4215" s="2">
        <v>109763.232</v>
      </c>
      <c r="H4215" s="2">
        <v>422.60210526315785</v>
      </c>
      <c r="I4215" s="2">
        <v>46112.306400000001</v>
      </c>
      <c r="J4215" s="2">
        <v>154983.28</v>
      </c>
      <c r="K4215" s="2">
        <v>0</v>
      </c>
      <c r="L4215" s="2">
        <v>1347.588</v>
      </c>
      <c r="M4215" s="2">
        <v>15208.622000000001</v>
      </c>
    </row>
    <row r="4216" spans="1:13" ht="14.25" customHeight="1">
      <c r="A4216" s="59" t="s">
        <v>150</v>
      </c>
      <c r="B4216" s="59" t="s">
        <v>12</v>
      </c>
      <c r="C4216" s="59" t="s">
        <v>113</v>
      </c>
      <c r="D4216" s="2">
        <v>96.431999999999988</v>
      </c>
      <c r="E4216" s="2">
        <v>13798898.4672</v>
      </c>
      <c r="F4216" s="2">
        <v>3342866.5545999995</v>
      </c>
      <c r="G4216" s="2">
        <v>2676272.1791999997</v>
      </c>
      <c r="H4216" s="2">
        <v>48517.20757894736</v>
      </c>
      <c r="I4216" s="2">
        <v>881070.15599999996</v>
      </c>
      <c r="J4216" s="2">
        <v>1385272.74</v>
      </c>
      <c r="K4216" s="2">
        <v>0</v>
      </c>
      <c r="L4216" s="2">
        <v>9728.9719999999998</v>
      </c>
      <c r="M4216" s="2">
        <v>0</v>
      </c>
    </row>
    <row r="4217" spans="1:13" ht="14.25" customHeight="1">
      <c r="A4217" s="59" t="s">
        <v>150</v>
      </c>
      <c r="B4217" s="59" t="s">
        <v>7</v>
      </c>
      <c r="C4217" s="59" t="s">
        <v>113</v>
      </c>
      <c r="D4217" s="2">
        <v>940.21199999999988</v>
      </c>
      <c r="E4217" s="2">
        <v>134539260.05519998</v>
      </c>
      <c r="F4217" s="2">
        <v>33060173.429400001</v>
      </c>
      <c r="G4217" s="2">
        <v>25208576.447999999</v>
      </c>
      <c r="H4217" s="2">
        <v>72979.654736842087</v>
      </c>
      <c r="I4217" s="2">
        <v>9772651.7927999999</v>
      </c>
      <c r="J4217" s="2">
        <v>21142331.419999998</v>
      </c>
      <c r="K4217" s="2">
        <v>1404236.0599999998</v>
      </c>
      <c r="L4217" s="2">
        <v>134421.45199999999</v>
      </c>
      <c r="M4217" s="2">
        <v>3558845.51</v>
      </c>
    </row>
    <row r="4218" spans="1:13" ht="14.25" customHeight="1">
      <c r="A4218" s="59" t="s">
        <v>150</v>
      </c>
      <c r="B4218" s="59" t="s">
        <v>7</v>
      </c>
      <c r="C4218" s="59" t="s">
        <v>113</v>
      </c>
      <c r="D4218" s="2">
        <v>383.31719999999996</v>
      </c>
      <c r="E4218" s="2">
        <v>63848187.710999995</v>
      </c>
      <c r="F4218" s="2">
        <v>13474206.445599999</v>
      </c>
      <c r="G4218" s="2">
        <v>10725122.169599999</v>
      </c>
      <c r="H4218" s="2">
        <v>29950.059789473682</v>
      </c>
      <c r="I4218" s="2">
        <v>4294939.4856000002</v>
      </c>
      <c r="J4218" s="2">
        <v>11615518.939999999</v>
      </c>
      <c r="K4218" s="2">
        <v>245271.84</v>
      </c>
      <c r="L4218" s="2">
        <v>90184.665999999997</v>
      </c>
      <c r="M4218" s="2">
        <v>1450913.9040000001</v>
      </c>
    </row>
    <row r="4219" spans="1:13" ht="14.25" customHeight="1">
      <c r="A4219" s="59" t="s">
        <v>150</v>
      </c>
      <c r="B4219" s="59" t="s">
        <v>7</v>
      </c>
      <c r="C4219" s="59" t="s">
        <v>113</v>
      </c>
      <c r="D4219" s="2">
        <v>4.8215999999999992</v>
      </c>
      <c r="E4219" s="2">
        <v>803121.85800000001</v>
      </c>
      <c r="F4219" s="2">
        <v>167990.07079999999</v>
      </c>
      <c r="G4219" s="2">
        <v>140644.3008</v>
      </c>
      <c r="H4219" s="2">
        <v>422.60210526315785</v>
      </c>
      <c r="I4219" s="2">
        <v>58340.671199999997</v>
      </c>
      <c r="J4219" s="2">
        <v>190903.37999999998</v>
      </c>
      <c r="K4219" s="2">
        <v>0</v>
      </c>
      <c r="L4219" s="2">
        <v>1666.896</v>
      </c>
      <c r="M4219" s="2">
        <v>18251.067999999999</v>
      </c>
    </row>
    <row r="4220" spans="1:13" ht="14.25" customHeight="1">
      <c r="A4220" s="59" t="s">
        <v>150</v>
      </c>
      <c r="B4220" s="59" t="s">
        <v>7</v>
      </c>
      <c r="C4220" s="59" t="s">
        <v>113</v>
      </c>
      <c r="D4220" s="2">
        <v>105.27159999999999</v>
      </c>
      <c r="E4220" s="2">
        <v>13714067.477879999</v>
      </c>
      <c r="F4220" s="2">
        <v>2596378.0867999997</v>
      </c>
      <c r="G4220" s="2">
        <v>2485233.6959999995</v>
      </c>
      <c r="H4220" s="2">
        <v>8014.5246315789464</v>
      </c>
      <c r="I4220" s="2">
        <v>916550.83440000005</v>
      </c>
      <c r="J4220" s="2">
        <v>1855461.5599999998</v>
      </c>
      <c r="K4220" s="2">
        <v>23362.62</v>
      </c>
      <c r="L4220" s="2">
        <v>56295.624000000003</v>
      </c>
      <c r="M4220" s="2">
        <v>398469.32399999996</v>
      </c>
    </row>
    <row r="4221" spans="1:13" ht="14.25" customHeight="1">
      <c r="A4221" s="59" t="s">
        <v>150</v>
      </c>
      <c r="B4221" s="59" t="s">
        <v>7</v>
      </c>
      <c r="C4221" s="59" t="s">
        <v>113</v>
      </c>
      <c r="D4221" s="2">
        <v>24.107999999999997</v>
      </c>
      <c r="E4221" s="2">
        <v>2584310.0976</v>
      </c>
      <c r="F4221" s="2">
        <v>594590.92979999993</v>
      </c>
      <c r="G4221" s="2">
        <v>569137.728</v>
      </c>
      <c r="H4221" s="2">
        <v>1687.9225263157894</v>
      </c>
      <c r="I4221" s="2">
        <v>209896.94159999999</v>
      </c>
      <c r="J4221" s="2">
        <v>424878.89999999997</v>
      </c>
      <c r="K4221" s="2">
        <v>0</v>
      </c>
      <c r="L4221" s="2">
        <v>350.87799999999999</v>
      </c>
      <c r="M4221" s="2">
        <v>91251.732000000004</v>
      </c>
    </row>
    <row r="4222" spans="1:13" ht="14.25" customHeight="1">
      <c r="A4222" s="59" t="s">
        <v>150</v>
      </c>
      <c r="B4222" s="59" t="s">
        <v>7</v>
      </c>
      <c r="C4222" s="59" t="s">
        <v>113</v>
      </c>
      <c r="D4222" s="2">
        <v>37.769199999999998</v>
      </c>
      <c r="E4222" s="2">
        <v>6291121.2209999999</v>
      </c>
      <c r="F4222" s="2">
        <v>1306863.6757999999</v>
      </c>
      <c r="G4222" s="2">
        <v>1071639.7631999999</v>
      </c>
      <c r="H4222" s="2">
        <v>2953.242947368421</v>
      </c>
      <c r="I4222" s="2">
        <v>356973.84720000002</v>
      </c>
      <c r="J4222" s="2">
        <v>475655.75999999995</v>
      </c>
      <c r="K4222" s="2">
        <v>7776.0599999999995</v>
      </c>
      <c r="L4222" s="2">
        <v>43043.44</v>
      </c>
      <c r="M4222" s="2">
        <v>142961.58800000002</v>
      </c>
    </row>
    <row r="4223" spans="1:13" ht="14.25" customHeight="1">
      <c r="A4223" s="59" t="s">
        <v>150</v>
      </c>
      <c r="B4223" s="59" t="s">
        <v>7</v>
      </c>
      <c r="C4223" s="59" t="s">
        <v>113</v>
      </c>
      <c r="D4223" s="2">
        <v>4975.8912</v>
      </c>
      <c r="E4223" s="2">
        <v>514977869.38751996</v>
      </c>
      <c r="F4223" s="2">
        <v>142129132.7658</v>
      </c>
      <c r="G4223" s="2">
        <v>116309369.14559998</v>
      </c>
      <c r="H4223" s="2">
        <v>387247.7103157895</v>
      </c>
      <c r="I4223" s="2">
        <v>44981577.633600004</v>
      </c>
      <c r="J4223" s="2">
        <v>70458340.099999994</v>
      </c>
      <c r="K4223" s="2">
        <v>2258070.08</v>
      </c>
      <c r="L4223" s="2">
        <v>5505387.6679999996</v>
      </c>
      <c r="M4223" s="2">
        <v>18834504.149999999</v>
      </c>
    </row>
    <row r="4224" spans="1:13" ht="14.25" customHeight="1">
      <c r="A4224" s="59" t="s">
        <v>150</v>
      </c>
      <c r="B4224" s="59" t="s">
        <v>7</v>
      </c>
      <c r="C4224" s="59" t="s">
        <v>113</v>
      </c>
      <c r="D4224" s="2">
        <v>48.215999999999994</v>
      </c>
      <c r="E4224" s="2">
        <v>6769135.8503999989</v>
      </c>
      <c r="F4224" s="2">
        <v>1862319.3348000001</v>
      </c>
      <c r="G4224" s="2">
        <v>1226892.1343999999</v>
      </c>
      <c r="H4224" s="2">
        <v>3795.9612631578943</v>
      </c>
      <c r="I4224" s="2">
        <v>462880.98</v>
      </c>
      <c r="J4224" s="2">
        <v>714311.84</v>
      </c>
      <c r="K4224" s="2">
        <v>0</v>
      </c>
      <c r="L4224" s="2">
        <v>2533.7179999999998</v>
      </c>
      <c r="M4224" s="2">
        <v>182505.26800000001</v>
      </c>
    </row>
    <row r="4225" spans="1:13" ht="14.25" customHeight="1">
      <c r="A4225" s="59" t="s">
        <v>150</v>
      </c>
      <c r="B4225" s="59" t="s">
        <v>7</v>
      </c>
      <c r="C4225" s="59" t="s">
        <v>113</v>
      </c>
      <c r="D4225" s="2">
        <v>222.59719999999996</v>
      </c>
      <c r="E4225" s="2">
        <v>37077459.110999994</v>
      </c>
      <c r="F4225" s="2">
        <v>8595537.8239999991</v>
      </c>
      <c r="G4225" s="2">
        <v>5662723.9871999994</v>
      </c>
      <c r="H4225" s="2">
        <v>17295.612631578944</v>
      </c>
      <c r="I4225" s="2">
        <v>2136428.5247999998</v>
      </c>
      <c r="J4225" s="2">
        <v>3296954.32</v>
      </c>
      <c r="K4225" s="2">
        <v>11575.119999999999</v>
      </c>
      <c r="L4225" s="2">
        <v>42644.756000000001</v>
      </c>
      <c r="M4225" s="2">
        <v>842564.51399999997</v>
      </c>
    </row>
    <row r="4226" spans="1:13" ht="14.25" customHeight="1">
      <c r="A4226" s="59" t="s">
        <v>150</v>
      </c>
      <c r="B4226" s="59" t="s">
        <v>7</v>
      </c>
      <c r="C4226" s="59" t="s">
        <v>113</v>
      </c>
      <c r="D4226" s="2">
        <v>64.287999999999997</v>
      </c>
      <c r="E4226" s="2">
        <v>9572226.0480000004</v>
      </c>
      <c r="F4226" s="2">
        <v>2483092.4463999998</v>
      </c>
      <c r="G4226" s="2">
        <v>1635855.9168</v>
      </c>
      <c r="H4226" s="2">
        <v>5063.7675789473678</v>
      </c>
      <c r="I4226" s="2">
        <v>617173.75439999998</v>
      </c>
      <c r="J4226" s="2">
        <v>952416.05999999994</v>
      </c>
      <c r="K4226" s="2">
        <v>0</v>
      </c>
      <c r="L4226" s="2">
        <v>3378.8920000000003</v>
      </c>
      <c r="M4226" s="2">
        <v>243340.658</v>
      </c>
    </row>
    <row r="4227" spans="1:13" ht="14.25" customHeight="1">
      <c r="A4227" s="59" t="s">
        <v>150</v>
      </c>
      <c r="B4227" s="59" t="s">
        <v>7</v>
      </c>
      <c r="C4227" s="59" t="s">
        <v>113</v>
      </c>
      <c r="D4227" s="2">
        <v>4.8215999999999992</v>
      </c>
      <c r="E4227" s="2">
        <v>803121.85800000001</v>
      </c>
      <c r="F4227" s="2">
        <v>184658.47319999998</v>
      </c>
      <c r="G4227" s="2">
        <v>121650.7392</v>
      </c>
      <c r="H4227" s="2">
        <v>422.60210526315785</v>
      </c>
      <c r="I4227" s="2">
        <v>45897.991199999997</v>
      </c>
      <c r="J4227" s="2">
        <v>70825.86</v>
      </c>
      <c r="K4227" s="2">
        <v>0</v>
      </c>
      <c r="L4227" s="2">
        <v>251.65800000000002</v>
      </c>
      <c r="M4227" s="2">
        <v>18251.067999999999</v>
      </c>
    </row>
    <row r="4228" spans="1:13" ht="14.25" customHeight="1">
      <c r="A4228" s="59" t="s">
        <v>150</v>
      </c>
      <c r="B4228" s="59" t="s">
        <v>9</v>
      </c>
      <c r="C4228" s="59" t="s">
        <v>113</v>
      </c>
      <c r="D4228" s="2">
        <v>241.07999999999998</v>
      </c>
      <c r="E4228" s="2">
        <v>33845679.251999997</v>
      </c>
      <c r="F4228" s="2">
        <v>16619051.806999996</v>
      </c>
      <c r="G4228" s="2">
        <v>0</v>
      </c>
      <c r="H4228" s="2">
        <v>18559.690105263158</v>
      </c>
      <c r="I4228" s="2">
        <v>324423.61919999996</v>
      </c>
      <c r="J4228" s="2">
        <v>2016332.44</v>
      </c>
      <c r="K4228" s="2">
        <v>27938.219999999998</v>
      </c>
      <c r="L4228" s="2">
        <v>1153.6579999999999</v>
      </c>
      <c r="M4228" s="2">
        <v>912523.63400000008</v>
      </c>
    </row>
    <row r="4229" spans="1:13" ht="14.25" customHeight="1">
      <c r="A4229" s="59" t="s">
        <v>150</v>
      </c>
      <c r="B4229" s="59" t="s">
        <v>9</v>
      </c>
      <c r="C4229" s="59" t="s">
        <v>113</v>
      </c>
      <c r="D4229" s="2">
        <v>4.8215999999999992</v>
      </c>
      <c r="E4229" s="2">
        <v>803121.85800000001</v>
      </c>
      <c r="F4229" s="2">
        <v>332380.95659999998</v>
      </c>
      <c r="G4229" s="2">
        <v>0</v>
      </c>
      <c r="H4229" s="2">
        <v>422.60210526315785</v>
      </c>
      <c r="I4229" s="2">
        <v>6488.7912000000006</v>
      </c>
      <c r="J4229" s="2">
        <v>40322.68</v>
      </c>
      <c r="K4229" s="2">
        <v>0</v>
      </c>
      <c r="L4229" s="2">
        <v>23.451999999999998</v>
      </c>
      <c r="M4229" s="2">
        <v>18251.067999999999</v>
      </c>
    </row>
    <row r="4230" spans="1:13" ht="14.25" customHeight="1">
      <c r="A4230" s="59" t="s">
        <v>150</v>
      </c>
      <c r="B4230" s="59" t="s">
        <v>9</v>
      </c>
      <c r="C4230" s="59" t="s">
        <v>113</v>
      </c>
      <c r="D4230" s="2">
        <v>214.56119999999996</v>
      </c>
      <c r="E4230" s="2">
        <v>35738922.680999994</v>
      </c>
      <c r="F4230" s="2">
        <v>6656897.4729999993</v>
      </c>
      <c r="G4230" s="2">
        <v>5493796.3775999993</v>
      </c>
      <c r="H4230" s="2">
        <v>16873.010526315786</v>
      </c>
      <c r="I4230" s="2">
        <v>1957386.7727999999</v>
      </c>
      <c r="J4230" s="2">
        <v>2753678.0799999996</v>
      </c>
      <c r="K4230" s="2">
        <v>91132.34</v>
      </c>
      <c r="L4230" s="2">
        <v>1632481.9939999999</v>
      </c>
      <c r="M4230" s="2">
        <v>812146.36800000002</v>
      </c>
    </row>
    <row r="4231" spans="1:13" ht="14.25" customHeight="1">
      <c r="A4231" s="59" t="s">
        <v>150</v>
      </c>
      <c r="B4231" s="59" t="s">
        <v>9</v>
      </c>
      <c r="C4231" s="59" t="s">
        <v>113</v>
      </c>
      <c r="D4231" s="2">
        <v>4.8215999999999992</v>
      </c>
      <c r="E4231" s="2">
        <v>803121.85800000001</v>
      </c>
      <c r="F4231" s="2">
        <v>147959.51259999999</v>
      </c>
      <c r="G4231" s="2">
        <v>122107.31519999998</v>
      </c>
      <c r="H4231" s="2">
        <v>422.60210526315785</v>
      </c>
      <c r="I4231" s="2">
        <v>43505.9856</v>
      </c>
      <c r="J4231" s="2">
        <v>61191.679999999993</v>
      </c>
      <c r="K4231" s="2">
        <v>0</v>
      </c>
      <c r="L4231" s="2">
        <v>34639.506000000001</v>
      </c>
      <c r="M4231" s="2">
        <v>18251.067999999999</v>
      </c>
    </row>
    <row r="4232" spans="1:13" ht="14.25" customHeight="1">
      <c r="A4232" s="59" t="s">
        <v>151</v>
      </c>
      <c r="B4232" s="59" t="s">
        <v>9</v>
      </c>
      <c r="C4232" s="59" t="s">
        <v>114</v>
      </c>
      <c r="D4232" s="2">
        <v>231.43680000000001</v>
      </c>
      <c r="E4232" s="2">
        <v>24369461.867519997</v>
      </c>
      <c r="F4232" s="2">
        <v>0</v>
      </c>
      <c r="G4232" s="2">
        <v>0</v>
      </c>
      <c r="H4232" s="2">
        <v>56469.584842105258</v>
      </c>
      <c r="I4232" s="2">
        <v>0</v>
      </c>
      <c r="J4232" s="2">
        <v>0</v>
      </c>
      <c r="K4232" s="2">
        <v>0</v>
      </c>
      <c r="L4232" s="2">
        <v>0</v>
      </c>
      <c r="M4232" s="2">
        <v>0</v>
      </c>
    </row>
    <row r="4233" spans="1:13" ht="14.25" customHeight="1">
      <c r="A4233" s="59" t="s">
        <v>151</v>
      </c>
      <c r="B4233" s="59" t="s">
        <v>9</v>
      </c>
      <c r="C4233" s="59" t="s">
        <v>114</v>
      </c>
      <c r="D4233" s="2">
        <v>3952.1048000000001</v>
      </c>
      <c r="E4233" s="2">
        <v>409021505.43408</v>
      </c>
      <c r="F4233" s="2">
        <v>102178998.52779999</v>
      </c>
      <c r="G4233" s="2">
        <v>104236131.55199999</v>
      </c>
      <c r="H4233" s="2">
        <v>2688214.2517894735</v>
      </c>
      <c r="I4233" s="2">
        <v>53291231.510400005</v>
      </c>
      <c r="J4233" s="2">
        <v>112149422.97999999</v>
      </c>
      <c r="K4233" s="2">
        <v>0</v>
      </c>
      <c r="L4233" s="2">
        <v>1044637.7699999999</v>
      </c>
      <c r="M4233" s="2">
        <v>24549947.774</v>
      </c>
    </row>
    <row r="4234" spans="1:13" ht="14.25" customHeight="1">
      <c r="A4234" s="59" t="s">
        <v>151</v>
      </c>
      <c r="B4234" s="59" t="s">
        <v>9</v>
      </c>
      <c r="C4234" s="59" t="s">
        <v>114</v>
      </c>
      <c r="D4234" s="2">
        <v>1298.6176</v>
      </c>
      <c r="E4234" s="2">
        <v>169314858.15551999</v>
      </c>
      <c r="F4234" s="2">
        <v>33574905.403799996</v>
      </c>
      <c r="G4234" s="2">
        <v>34250812.223999992</v>
      </c>
      <c r="H4234" s="2">
        <v>883905.8627368419</v>
      </c>
      <c r="I4234" s="2">
        <v>17510905.036800001</v>
      </c>
      <c r="J4234" s="2">
        <v>36851047.640000001</v>
      </c>
      <c r="K4234" s="2">
        <v>0</v>
      </c>
      <c r="L4234" s="2">
        <v>343252.49200000003</v>
      </c>
      <c r="M4234" s="2">
        <v>8066839.4620000003</v>
      </c>
    </row>
    <row r="4235" spans="1:13" ht="14.25" customHeight="1">
      <c r="A4235" s="59" t="s">
        <v>151</v>
      </c>
      <c r="B4235" s="59" t="s">
        <v>9</v>
      </c>
      <c r="C4235" s="59" t="s">
        <v>114</v>
      </c>
      <c r="D4235" s="2">
        <v>54.644799999999996</v>
      </c>
      <c r="E4235" s="2">
        <v>5882710.4859599993</v>
      </c>
      <c r="F4235" s="2">
        <v>1412807.7741999999</v>
      </c>
      <c r="G4235" s="2">
        <v>1441243.5455999998</v>
      </c>
      <c r="H4235" s="2">
        <v>36492.934736842093</v>
      </c>
      <c r="I4235" s="2">
        <v>736845.76799999992</v>
      </c>
      <c r="J4235" s="2">
        <v>1550663.46</v>
      </c>
      <c r="K4235" s="2">
        <v>0</v>
      </c>
      <c r="L4235" s="2">
        <v>14445.529999999999</v>
      </c>
      <c r="M4235" s="2">
        <v>339446.05200000003</v>
      </c>
    </row>
    <row r="4236" spans="1:13" ht="14.25" customHeight="1">
      <c r="A4236" s="59" t="s">
        <v>151</v>
      </c>
      <c r="B4236" s="59" t="s">
        <v>9</v>
      </c>
      <c r="C4236" s="59" t="s">
        <v>114</v>
      </c>
      <c r="D4236" s="2">
        <v>8.0359999999999996</v>
      </c>
      <c r="E4236" s="2">
        <v>1048155.57</v>
      </c>
      <c r="F4236" s="2">
        <v>203896.01759999999</v>
      </c>
      <c r="G4236" s="2">
        <v>212158.27199999997</v>
      </c>
      <c r="H4236" s="2">
        <v>4054.4943157894736</v>
      </c>
      <c r="I4236" s="2">
        <v>114475.3128</v>
      </c>
      <c r="J4236" s="2">
        <v>242157.47999999998</v>
      </c>
      <c r="K4236" s="2">
        <v>0</v>
      </c>
      <c r="L4236" s="2">
        <v>2531.9140000000002</v>
      </c>
      <c r="M4236" s="2">
        <v>49918.484000000004</v>
      </c>
    </row>
    <row r="4237" spans="1:13" ht="14.25" customHeight="1">
      <c r="A4237" s="59" t="s">
        <v>151</v>
      </c>
      <c r="B4237" s="59" t="s">
        <v>9</v>
      </c>
      <c r="C4237" s="59" t="s">
        <v>114</v>
      </c>
      <c r="D4237" s="2">
        <v>96.431999999999988</v>
      </c>
      <c r="E4237" s="2">
        <v>13798898.4672</v>
      </c>
      <c r="F4237" s="2">
        <v>0</v>
      </c>
      <c r="G4237" s="2">
        <v>0</v>
      </c>
      <c r="H4237" s="2">
        <v>25666.863157894735</v>
      </c>
      <c r="I4237" s="2">
        <v>0</v>
      </c>
      <c r="J4237" s="2">
        <v>0</v>
      </c>
      <c r="K4237" s="2">
        <v>0</v>
      </c>
      <c r="L4237" s="2">
        <v>0</v>
      </c>
      <c r="M4237" s="2">
        <v>0</v>
      </c>
    </row>
    <row r="4238" spans="1:13" ht="14.25" customHeight="1">
      <c r="A4238" s="59" t="s">
        <v>151</v>
      </c>
      <c r="B4238" s="59" t="s">
        <v>12</v>
      </c>
      <c r="C4238" s="59" t="s">
        <v>114</v>
      </c>
      <c r="D4238" s="2">
        <v>675.02399999999989</v>
      </c>
      <c r="E4238" s="2">
        <v>96592289.270399988</v>
      </c>
      <c r="F4238" s="2">
        <v>22890588.3202</v>
      </c>
      <c r="G4238" s="2">
        <v>18767015.673599999</v>
      </c>
      <c r="H4238" s="2">
        <v>458174.01599999989</v>
      </c>
      <c r="I4238" s="2">
        <v>9030501.2807999998</v>
      </c>
      <c r="J4238" s="2">
        <v>18060056.379999999</v>
      </c>
      <c r="K4238" s="2">
        <v>0</v>
      </c>
      <c r="L4238" s="2">
        <v>144625.77800000002</v>
      </c>
      <c r="M4238" s="2">
        <v>4193158.9699999997</v>
      </c>
    </row>
    <row r="4239" spans="1:13" ht="14.25" customHeight="1">
      <c r="A4239" s="59" t="s">
        <v>151</v>
      </c>
      <c r="B4239" s="59" t="s">
        <v>12</v>
      </c>
      <c r="C4239" s="59" t="s">
        <v>114</v>
      </c>
      <c r="D4239" s="2">
        <v>1486.6599999999999</v>
      </c>
      <c r="E4239" s="2">
        <v>247602468.82139996</v>
      </c>
      <c r="F4239" s="2">
        <v>50604547.463199995</v>
      </c>
      <c r="G4239" s="2">
        <v>41488512.441599995</v>
      </c>
      <c r="H4239" s="2">
        <v>1009596.4294736842</v>
      </c>
      <c r="I4239" s="2">
        <v>19963860.285599999</v>
      </c>
      <c r="J4239" s="2">
        <v>39925617.960000001</v>
      </c>
      <c r="K4239" s="2">
        <v>0</v>
      </c>
      <c r="L4239" s="2">
        <v>319732.842</v>
      </c>
      <c r="M4239" s="2">
        <v>9234933.972000001</v>
      </c>
    </row>
    <row r="4240" spans="1:13" ht="14.25" customHeight="1">
      <c r="A4240" s="59" t="s">
        <v>151</v>
      </c>
      <c r="B4240" s="59" t="s">
        <v>12</v>
      </c>
      <c r="C4240" s="59" t="s">
        <v>114</v>
      </c>
      <c r="D4240" s="2">
        <v>9.6431999999999984</v>
      </c>
      <c r="E4240" s="2">
        <v>1399699.39032</v>
      </c>
      <c r="F4240" s="2">
        <v>327008.82499999995</v>
      </c>
      <c r="G4240" s="2">
        <v>268099.06559999997</v>
      </c>
      <c r="H4240" s="2">
        <v>8104.0168421052622</v>
      </c>
      <c r="I4240" s="2">
        <v>129008.0088</v>
      </c>
      <c r="J4240" s="2">
        <v>258001.52</v>
      </c>
      <c r="K4240" s="2">
        <v>0</v>
      </c>
      <c r="L4240" s="2">
        <v>2065.58</v>
      </c>
      <c r="M4240" s="2">
        <v>59902.722000000002</v>
      </c>
    </row>
    <row r="4241" spans="1:13" ht="14.25" customHeight="1">
      <c r="A4241" s="59" t="s">
        <v>151</v>
      </c>
      <c r="B4241" s="59" t="s">
        <v>7</v>
      </c>
      <c r="C4241" s="59" t="s">
        <v>114</v>
      </c>
      <c r="D4241" s="2">
        <v>347.15519999999998</v>
      </c>
      <c r="E4241" s="2">
        <v>35928688.561919995</v>
      </c>
      <c r="F4241" s="2">
        <v>8562425.3219999988</v>
      </c>
      <c r="G4241" s="2">
        <v>8196519.2639999986</v>
      </c>
      <c r="H4241" s="2">
        <v>235169.37094736841</v>
      </c>
      <c r="I4241" s="2">
        <v>3022630.7327999999</v>
      </c>
      <c r="J4241" s="2">
        <v>6118449.6799999997</v>
      </c>
      <c r="K4241" s="2">
        <v>0</v>
      </c>
      <c r="L4241" s="2">
        <v>3398.7359999999999</v>
      </c>
      <c r="M4241" s="2">
        <v>2156481.7560000001</v>
      </c>
    </row>
    <row r="4242" spans="1:13" ht="14.25" customHeight="1">
      <c r="A4242" s="59" t="s">
        <v>151</v>
      </c>
      <c r="B4242" s="59" t="s">
        <v>7</v>
      </c>
      <c r="C4242" s="59" t="s">
        <v>114</v>
      </c>
      <c r="D4242" s="2">
        <v>790.74239999999986</v>
      </c>
      <c r="E4242" s="2">
        <v>103113352.35431999</v>
      </c>
      <c r="F4242" s="2">
        <v>19503295.493999999</v>
      </c>
      <c r="G4242" s="2">
        <v>18669844.492799997</v>
      </c>
      <c r="H4242" s="2">
        <v>539265.1452631579</v>
      </c>
      <c r="I4242" s="2">
        <v>6884878.4567999998</v>
      </c>
      <c r="J4242" s="2">
        <v>13936475.639999999</v>
      </c>
      <c r="K4242" s="2">
        <v>0</v>
      </c>
      <c r="L4242" s="2">
        <v>7739.16</v>
      </c>
      <c r="M4242" s="2">
        <v>4911986.2220000001</v>
      </c>
    </row>
    <row r="4243" spans="1:13" ht="14.25" customHeight="1">
      <c r="A4243" s="59" t="s">
        <v>151</v>
      </c>
      <c r="B4243" s="59" t="s">
        <v>7</v>
      </c>
      <c r="C4243" s="59" t="s">
        <v>114</v>
      </c>
      <c r="D4243" s="2">
        <v>244.2944</v>
      </c>
      <c r="E4243" s="2">
        <v>25937542.378439996</v>
      </c>
      <c r="F4243" s="2">
        <v>6025411.1187999994</v>
      </c>
      <c r="G4243" s="2">
        <v>5767919.8847999992</v>
      </c>
      <c r="H4243" s="2">
        <v>166235.50989473684</v>
      </c>
      <c r="I4243" s="2">
        <v>2127035.8511999999</v>
      </c>
      <c r="J4243" s="2">
        <v>4305577.2799999993</v>
      </c>
      <c r="K4243" s="2">
        <v>0</v>
      </c>
      <c r="L4243" s="2">
        <v>2392.1040000000003</v>
      </c>
      <c r="M4243" s="2">
        <v>1517523.898</v>
      </c>
    </row>
    <row r="4244" spans="1:13" ht="14.25" customHeight="1">
      <c r="A4244" s="59" t="s">
        <v>151</v>
      </c>
      <c r="B4244" s="59" t="s">
        <v>9</v>
      </c>
      <c r="C4244" s="59" t="s">
        <v>114</v>
      </c>
      <c r="D4244" s="2">
        <v>3183.8631999999998</v>
      </c>
      <c r="E4244" s="2">
        <v>329512648.33871996</v>
      </c>
      <c r="F4244" s="2">
        <v>87313789.403599992</v>
      </c>
      <c r="G4244" s="2">
        <v>84049935.974399999</v>
      </c>
      <c r="H4244" s="2">
        <v>2165169.5696842102</v>
      </c>
      <c r="I4244" s="2">
        <v>44351926.660800003</v>
      </c>
      <c r="J4244" s="2">
        <v>93921870.939999998</v>
      </c>
      <c r="K4244" s="2">
        <v>0</v>
      </c>
      <c r="L4244" s="2">
        <v>1157824.338</v>
      </c>
      <c r="M4244" s="2">
        <v>19777733.668000001</v>
      </c>
    </row>
    <row r="4245" spans="1:13" ht="14.25" customHeight="1">
      <c r="A4245" s="59" t="s">
        <v>151</v>
      </c>
      <c r="B4245" s="59" t="s">
        <v>7</v>
      </c>
      <c r="C4245" s="59" t="s">
        <v>114</v>
      </c>
      <c r="D4245" s="2">
        <v>171.97039999999998</v>
      </c>
      <c r="E4245" s="2">
        <v>24143251.199759997</v>
      </c>
      <c r="F4245" s="2">
        <v>6273883.7385999989</v>
      </c>
      <c r="G4245" s="2">
        <v>4331404.2623999994</v>
      </c>
      <c r="H4245" s="2">
        <v>117586.54989473683</v>
      </c>
      <c r="I4245" s="2">
        <v>1557060.1488000001</v>
      </c>
      <c r="J4245" s="2">
        <v>3069754.46</v>
      </c>
      <c r="K4245" s="2">
        <v>0</v>
      </c>
      <c r="L4245" s="2">
        <v>1687.6420000000003</v>
      </c>
      <c r="M4245" s="2">
        <v>1068257.5419999999</v>
      </c>
    </row>
    <row r="4246" spans="1:13" ht="14.25" customHeight="1">
      <c r="A4246" s="59" t="s">
        <v>151</v>
      </c>
      <c r="B4246" s="59" t="s">
        <v>7</v>
      </c>
      <c r="C4246" s="59" t="s">
        <v>114</v>
      </c>
      <c r="D4246" s="2">
        <v>852.61959999999988</v>
      </c>
      <c r="E4246" s="2">
        <v>142013361.07727998</v>
      </c>
      <c r="F4246" s="2">
        <v>31193526.323199995</v>
      </c>
      <c r="G4246" s="2">
        <v>21535569.734399997</v>
      </c>
      <c r="H4246" s="2">
        <v>579813.81726315781</v>
      </c>
      <c r="I4246" s="2">
        <v>7741638.0071999999</v>
      </c>
      <c r="J4246" s="2">
        <v>15262697.719999999</v>
      </c>
      <c r="K4246" s="2">
        <v>0</v>
      </c>
      <c r="L4246" s="2">
        <v>8395.8160000000007</v>
      </c>
      <c r="M4246" s="2">
        <v>5296359.0900000008</v>
      </c>
    </row>
    <row r="4247" spans="1:13" ht="14.25" customHeight="1">
      <c r="A4247" s="59" t="s">
        <v>151</v>
      </c>
      <c r="B4247" s="59" t="s">
        <v>7</v>
      </c>
      <c r="C4247" s="59" t="s">
        <v>114</v>
      </c>
      <c r="D4247" s="2">
        <v>20.893599999999999</v>
      </c>
      <c r="E4247" s="2">
        <v>3088912.4758799998</v>
      </c>
      <c r="F4247" s="2">
        <v>762246.93259999994</v>
      </c>
      <c r="G4247" s="2">
        <v>526245.56160000002</v>
      </c>
      <c r="H4247" s="2">
        <v>16220.463157894736</v>
      </c>
      <c r="I4247" s="2">
        <v>189176.55840000001</v>
      </c>
      <c r="J4247" s="2">
        <v>372960.6</v>
      </c>
      <c r="K4247" s="2">
        <v>0</v>
      </c>
      <c r="L4247" s="2">
        <v>205.65600000000001</v>
      </c>
      <c r="M4247" s="2">
        <v>129787.87800000001</v>
      </c>
    </row>
    <row r="4248" spans="1:13" ht="14.25" customHeight="1">
      <c r="A4248" s="59" t="s">
        <v>151</v>
      </c>
      <c r="B4248" s="59" t="s">
        <v>7</v>
      </c>
      <c r="C4248" s="59" t="s">
        <v>114</v>
      </c>
      <c r="D4248" s="2">
        <v>646.09439999999995</v>
      </c>
      <c r="E4248" s="2">
        <v>107612974.82628</v>
      </c>
      <c r="F4248" s="2">
        <v>20176686.701799996</v>
      </c>
      <c r="G4248" s="2">
        <v>16651381.823999999</v>
      </c>
      <c r="H4248" s="2">
        <v>437896.57263157889</v>
      </c>
      <c r="I4248" s="2">
        <v>5932737.1295999996</v>
      </c>
      <c r="J4248" s="2">
        <v>8344451.1999999993</v>
      </c>
      <c r="K4248" s="2">
        <v>0</v>
      </c>
      <c r="L4248" s="2">
        <v>5238910.7100000009</v>
      </c>
      <c r="M4248" s="2">
        <v>4013452.608</v>
      </c>
    </row>
    <row r="4249" spans="1:13" ht="14.25" customHeight="1">
      <c r="A4249" s="59" t="s">
        <v>151</v>
      </c>
      <c r="B4249" s="59" t="s">
        <v>7</v>
      </c>
      <c r="C4249" s="59" t="s">
        <v>114</v>
      </c>
      <c r="D4249" s="2">
        <v>4.0179999999999998</v>
      </c>
      <c r="E4249" s="2">
        <v>669268.21499999997</v>
      </c>
      <c r="F4249" s="2">
        <v>123547.0958</v>
      </c>
      <c r="G4249" s="2">
        <v>101962.07999999999</v>
      </c>
      <c r="H4249" s="2">
        <v>4054.4943157894736</v>
      </c>
      <c r="I4249" s="2">
        <v>36327.312000000005</v>
      </c>
      <c r="J4249" s="2">
        <v>51095.02</v>
      </c>
      <c r="K4249" s="2">
        <v>0</v>
      </c>
      <c r="L4249" s="2">
        <v>32149.084000000003</v>
      </c>
      <c r="M4249" s="2">
        <v>24959.242000000002</v>
      </c>
    </row>
    <row r="4250" spans="1:13" ht="14.25" customHeight="1">
      <c r="A4250" s="59" t="s">
        <v>151</v>
      </c>
      <c r="B4250" s="59" t="s">
        <v>7</v>
      </c>
      <c r="C4250" s="59" t="s">
        <v>114</v>
      </c>
      <c r="D4250" s="2">
        <v>3240.1151999999997</v>
      </c>
      <c r="E4250" s="2">
        <v>335334426.57791996</v>
      </c>
      <c r="F4250" s="2">
        <v>83770987.127999991</v>
      </c>
      <c r="G4250" s="2">
        <v>85457518.84799999</v>
      </c>
      <c r="H4250" s="2">
        <v>2201662.5044210525</v>
      </c>
      <c r="I4250" s="2">
        <v>43690579.178400002</v>
      </c>
      <c r="J4250" s="2">
        <v>91945192.059999987</v>
      </c>
      <c r="K4250" s="2">
        <v>0</v>
      </c>
      <c r="L4250" s="2">
        <v>856446.29399999999</v>
      </c>
      <c r="M4250" s="2">
        <v>20127163.055999998</v>
      </c>
    </row>
    <row r="4251" spans="1:13" ht="14.25" customHeight="1">
      <c r="A4251" s="59" t="s">
        <v>151</v>
      </c>
      <c r="B4251" s="59" t="s">
        <v>7</v>
      </c>
      <c r="C4251" s="59" t="s">
        <v>114</v>
      </c>
      <c r="D4251" s="2">
        <v>257.95559999999995</v>
      </c>
      <c r="E4251" s="2">
        <v>33645793.796999998</v>
      </c>
      <c r="F4251" s="2">
        <v>6669277.0785999997</v>
      </c>
      <c r="G4251" s="2">
        <v>6803530.2911999999</v>
      </c>
      <c r="H4251" s="2">
        <v>174345.7414736842</v>
      </c>
      <c r="I4251" s="2">
        <v>3478341.8952000001</v>
      </c>
      <c r="J4251" s="2">
        <v>7320037.5</v>
      </c>
      <c r="K4251" s="2">
        <v>0</v>
      </c>
      <c r="L4251" s="2">
        <v>68184.885999999999</v>
      </c>
      <c r="M4251" s="2">
        <v>1602385.862</v>
      </c>
    </row>
    <row r="4252" spans="1:13" ht="14.25" customHeight="1">
      <c r="A4252" s="59" t="s">
        <v>151</v>
      </c>
      <c r="B4252" s="59" t="s">
        <v>7</v>
      </c>
      <c r="C4252" s="59" t="s">
        <v>114</v>
      </c>
      <c r="D4252" s="2">
        <v>664.57719999999995</v>
      </c>
      <c r="E4252" s="2">
        <v>65290672.533239998</v>
      </c>
      <c r="F4252" s="2">
        <v>17182221.255199999</v>
      </c>
      <c r="G4252" s="2">
        <v>17528100.6336</v>
      </c>
      <c r="H4252" s="2">
        <v>450057.56968421047</v>
      </c>
      <c r="I4252" s="2">
        <v>8961335.0351999998</v>
      </c>
      <c r="J4252" s="2">
        <v>18858790.5</v>
      </c>
      <c r="K4252" s="2">
        <v>0</v>
      </c>
      <c r="L4252" s="2">
        <v>175666.304</v>
      </c>
      <c r="M4252" s="2">
        <v>4128264.5799999996</v>
      </c>
    </row>
    <row r="4253" spans="1:13" ht="14.25" customHeight="1">
      <c r="A4253" s="59" t="s">
        <v>151</v>
      </c>
      <c r="B4253" s="59" t="s">
        <v>9</v>
      </c>
      <c r="C4253" s="59" t="s">
        <v>114</v>
      </c>
      <c r="D4253" s="2">
        <v>6485.0519999999988</v>
      </c>
      <c r="E4253" s="2">
        <v>927975921.91919994</v>
      </c>
      <c r="F4253" s="2">
        <v>219913165.56959999</v>
      </c>
      <c r="G4253" s="2">
        <v>180297388.74239999</v>
      </c>
      <c r="H4253" s="2">
        <v>4407374.5313684214</v>
      </c>
      <c r="I4253" s="2">
        <v>86757314.2632</v>
      </c>
      <c r="J4253" s="2">
        <v>173505541.67999998</v>
      </c>
      <c r="K4253" s="2">
        <v>0</v>
      </c>
      <c r="L4253" s="2">
        <v>1389423.662</v>
      </c>
      <c r="M4253" s="2">
        <v>40284277.924000002</v>
      </c>
    </row>
    <row r="4254" spans="1:13" ht="14.25" customHeight="1">
      <c r="A4254" s="59" t="s">
        <v>151</v>
      </c>
      <c r="B4254" s="59" t="s">
        <v>9</v>
      </c>
      <c r="C4254" s="59" t="s">
        <v>114</v>
      </c>
      <c r="D4254" s="2">
        <v>397.78199999999993</v>
      </c>
      <c r="E4254" s="2">
        <v>66257553.284999996</v>
      </c>
      <c r="F4254" s="2">
        <v>13489101.105999999</v>
      </c>
      <c r="G4254" s="2">
        <v>11059131.1296</v>
      </c>
      <c r="H4254" s="2">
        <v>271661.06273684214</v>
      </c>
      <c r="I4254" s="2">
        <v>5321542.9463999998</v>
      </c>
      <c r="J4254" s="2">
        <v>10642532.359999999</v>
      </c>
      <c r="K4254" s="2">
        <v>0</v>
      </c>
      <c r="L4254" s="2">
        <v>85223.665999999997</v>
      </c>
      <c r="M4254" s="2">
        <v>2470968.5660000001</v>
      </c>
    </row>
    <row r="4255" spans="1:13" ht="14.25" customHeight="1">
      <c r="A4255" s="59" t="s">
        <v>151</v>
      </c>
      <c r="B4255" s="59" t="s">
        <v>9</v>
      </c>
      <c r="C4255" s="59" t="s">
        <v>114</v>
      </c>
      <c r="D4255" s="2">
        <v>65.895200000000003</v>
      </c>
      <c r="E4255" s="2">
        <v>9686214.4579199981</v>
      </c>
      <c r="F4255" s="2">
        <v>2234557.7853999995</v>
      </c>
      <c r="G4255" s="2">
        <v>1832018.2848</v>
      </c>
      <c r="H4255" s="2">
        <v>44603.166315789473</v>
      </c>
      <c r="I4255" s="2">
        <v>881548.38</v>
      </c>
      <c r="J4255" s="2">
        <v>1763007.38</v>
      </c>
      <c r="K4255" s="2">
        <v>0</v>
      </c>
      <c r="L4255" s="2">
        <v>14116.3</v>
      </c>
      <c r="M4255" s="2">
        <v>409332.11000000004</v>
      </c>
    </row>
    <row r="4256" spans="1:13" ht="14.25" customHeight="1">
      <c r="A4256" s="59" t="s">
        <v>151</v>
      </c>
      <c r="B4256" s="59" t="s">
        <v>9</v>
      </c>
      <c r="C4256" s="59" t="s">
        <v>114</v>
      </c>
      <c r="D4256" s="2">
        <v>750.56239999999991</v>
      </c>
      <c r="E4256" s="2">
        <v>77679155.36304</v>
      </c>
      <c r="F4256" s="2">
        <v>18512284.362799998</v>
      </c>
      <c r="G4256" s="2">
        <v>17721175.603199996</v>
      </c>
      <c r="H4256" s="2">
        <v>510881.19915789476</v>
      </c>
      <c r="I4256" s="2">
        <v>6535040.7744000005</v>
      </c>
      <c r="J4256" s="2">
        <v>13228313.799999999</v>
      </c>
      <c r="K4256" s="2">
        <v>0</v>
      </c>
      <c r="L4256" s="2">
        <v>7342.28</v>
      </c>
      <c r="M4256" s="2">
        <v>4662393.8020000001</v>
      </c>
    </row>
    <row r="4257" spans="1:13" ht="14.25" customHeight="1">
      <c r="A4257" s="59" t="s">
        <v>151</v>
      </c>
      <c r="B4257" s="59" t="s">
        <v>9</v>
      </c>
      <c r="C4257" s="59" t="s">
        <v>114</v>
      </c>
      <c r="D4257" s="2">
        <v>184.02439999999999</v>
      </c>
      <c r="E4257" s="2">
        <v>24002762.552999996</v>
      </c>
      <c r="F4257" s="2">
        <v>4538877.7185999993</v>
      </c>
      <c r="G4257" s="2">
        <v>4344911.8272000002</v>
      </c>
      <c r="H4257" s="2">
        <v>125694.29557894736</v>
      </c>
      <c r="I4257" s="2">
        <v>1602279.7704</v>
      </c>
      <c r="J4257" s="2">
        <v>3243348.46</v>
      </c>
      <c r="K4257" s="2">
        <v>0</v>
      </c>
      <c r="L4257" s="2">
        <v>1797.6860000000001</v>
      </c>
      <c r="M4257" s="2">
        <v>1143135.2680000002</v>
      </c>
    </row>
    <row r="4258" spans="1:13" ht="14.25" customHeight="1">
      <c r="A4258" s="59" t="s">
        <v>151</v>
      </c>
      <c r="B4258" s="59" t="s">
        <v>9</v>
      </c>
      <c r="C4258" s="59" t="s">
        <v>114</v>
      </c>
      <c r="D4258" s="2">
        <v>247.50879999999995</v>
      </c>
      <c r="E4258" s="2">
        <v>23164580.189519998</v>
      </c>
      <c r="F4258" s="2">
        <v>6104700.5677999994</v>
      </c>
      <c r="G4258" s="2">
        <v>5843806.7519999994</v>
      </c>
      <c r="H4258" s="2">
        <v>170293.73305263158</v>
      </c>
      <c r="I4258" s="2">
        <v>2155020.8111999999</v>
      </c>
      <c r="J4258" s="2">
        <v>4362231.08</v>
      </c>
      <c r="K4258" s="2">
        <v>0</v>
      </c>
      <c r="L4258" s="2">
        <v>2420.0659999999998</v>
      </c>
      <c r="M4258" s="2">
        <v>1537491.4720000001</v>
      </c>
    </row>
    <row r="4259" spans="1:13" ht="14.25" customHeight="1">
      <c r="A4259" s="59" t="s">
        <v>151</v>
      </c>
      <c r="B4259" s="59" t="s">
        <v>9</v>
      </c>
      <c r="C4259" s="59" t="s">
        <v>114</v>
      </c>
      <c r="D4259" s="2">
        <v>11149.1464</v>
      </c>
      <c r="E4259" s="2">
        <v>1153876447.0094399</v>
      </c>
      <c r="F4259" s="2">
        <v>319733686.96899998</v>
      </c>
      <c r="G4259" s="2">
        <v>304504772.48639995</v>
      </c>
      <c r="H4259" s="2">
        <v>7582139.287578946</v>
      </c>
      <c r="I4259" s="2">
        <v>152305801.50240001</v>
      </c>
      <c r="J4259" s="2">
        <v>321034259.07999998</v>
      </c>
      <c r="K4259" s="2">
        <v>0</v>
      </c>
      <c r="L4259" s="2">
        <v>3575938.4099999997</v>
      </c>
      <c r="M4259" s="2">
        <v>69257010.416000009</v>
      </c>
    </row>
    <row r="4260" spans="1:13" ht="14.25" customHeight="1">
      <c r="A4260" s="59" t="s">
        <v>151</v>
      </c>
      <c r="B4260" s="59" t="s">
        <v>9</v>
      </c>
      <c r="C4260" s="59" t="s">
        <v>114</v>
      </c>
      <c r="D4260" s="2">
        <v>482.15999999999997</v>
      </c>
      <c r="E4260" s="2">
        <v>67691358.503999993</v>
      </c>
      <c r="F4260" s="2">
        <v>17590331.450399999</v>
      </c>
      <c r="G4260" s="2">
        <v>12144121.0176</v>
      </c>
      <c r="H4260" s="2">
        <v>328430.19789473683</v>
      </c>
      <c r="I4260" s="2">
        <v>4365585.5688000005</v>
      </c>
      <c r="J4260" s="2">
        <v>8606785.5999999996</v>
      </c>
      <c r="K4260" s="2">
        <v>0</v>
      </c>
      <c r="L4260" s="2">
        <v>4735.5000000000009</v>
      </c>
      <c r="M4260" s="2">
        <v>2995113.5500000003</v>
      </c>
    </row>
    <row r="4261" spans="1:13" ht="14.25" customHeight="1">
      <c r="A4261" s="59" t="s">
        <v>151</v>
      </c>
      <c r="B4261" s="59" t="s">
        <v>9</v>
      </c>
      <c r="C4261" s="59" t="s">
        <v>114</v>
      </c>
      <c r="D4261" s="2">
        <v>195.27479999999997</v>
      </c>
      <c r="E4261" s="2">
        <v>32526435.249000002</v>
      </c>
      <c r="F4261" s="2">
        <v>7124085.207799999</v>
      </c>
      <c r="G4261" s="2">
        <v>4918368.9216</v>
      </c>
      <c r="H4261" s="2">
        <v>133804.52715789471</v>
      </c>
      <c r="I4261" s="2">
        <v>1768064.0904000001</v>
      </c>
      <c r="J4261" s="2">
        <v>3485746.1999999997</v>
      </c>
      <c r="K4261" s="2">
        <v>0</v>
      </c>
      <c r="L4261" s="2">
        <v>1920.3579999999999</v>
      </c>
      <c r="M4261" s="2">
        <v>1213021.3259999999</v>
      </c>
    </row>
    <row r="4262" spans="1:13" ht="14.25" customHeight="1">
      <c r="A4262" s="59" t="s">
        <v>151</v>
      </c>
      <c r="B4262" s="59" t="s">
        <v>9</v>
      </c>
      <c r="C4262" s="59" t="s">
        <v>114</v>
      </c>
      <c r="D4262" s="2">
        <v>107.68239999999999</v>
      </c>
      <c r="E4262" s="2">
        <v>17936388.161999997</v>
      </c>
      <c r="F4262" s="2">
        <v>3350282.8641999997</v>
      </c>
      <c r="G4262" s="2">
        <v>2764916.4095999999</v>
      </c>
      <c r="H4262" s="2">
        <v>72980.897684210518</v>
      </c>
      <c r="I4262" s="2">
        <v>985107.7871999999</v>
      </c>
      <c r="J4262" s="2">
        <v>1385570.4</v>
      </c>
      <c r="K4262" s="2">
        <v>0</v>
      </c>
      <c r="L4262" s="2">
        <v>869900.52599999995</v>
      </c>
      <c r="M4262" s="2">
        <v>668908.76799999992</v>
      </c>
    </row>
    <row r="4263" spans="1:13" ht="14.25" customHeight="1">
      <c r="A4263" s="59" t="s">
        <v>151</v>
      </c>
      <c r="B4263" s="59" t="s">
        <v>9</v>
      </c>
      <c r="C4263" s="59" t="s">
        <v>114</v>
      </c>
      <c r="D4263" s="2">
        <v>4.8215999999999992</v>
      </c>
      <c r="E4263" s="2">
        <v>702976.26168</v>
      </c>
      <c r="F4263" s="2">
        <v>150012.44</v>
      </c>
      <c r="G4263" s="2">
        <v>123802.94399999997</v>
      </c>
      <c r="H4263" s="2">
        <v>4054.4943157894736</v>
      </c>
      <c r="I4263" s="2">
        <v>44108.193599999999</v>
      </c>
      <c r="J4263" s="2">
        <v>62039.56</v>
      </c>
      <c r="K4263" s="2">
        <v>0</v>
      </c>
      <c r="L4263" s="2">
        <v>38951.968000000001</v>
      </c>
      <c r="M4263" s="2">
        <v>29950.91</v>
      </c>
    </row>
    <row r="4264" spans="1:13" ht="14.25" customHeight="1">
      <c r="A4264" s="59" t="s">
        <v>149</v>
      </c>
      <c r="B4264" s="59" t="s">
        <v>9</v>
      </c>
      <c r="C4264" s="59" t="s">
        <v>112</v>
      </c>
      <c r="D4264" s="2">
        <v>338.31559999999996</v>
      </c>
      <c r="E4264" s="2">
        <v>62381167.694999993</v>
      </c>
      <c r="F4264" s="2">
        <v>23822152.050799996</v>
      </c>
      <c r="G4264" s="2">
        <v>16618915.334399998</v>
      </c>
      <c r="H4264" s="2">
        <v>109274118.12378946</v>
      </c>
      <c r="I4264" s="2">
        <v>10891238.983200001</v>
      </c>
      <c r="J4264" s="2">
        <v>17245.419999999998</v>
      </c>
      <c r="K4264" s="2">
        <v>554442.17999999993</v>
      </c>
      <c r="L4264" s="2">
        <v>465099.16200000007</v>
      </c>
      <c r="M4264" s="2">
        <v>1024404.106</v>
      </c>
    </row>
    <row r="4265" spans="1:13" ht="14.25" customHeight="1">
      <c r="A4265" s="59" t="s">
        <v>149</v>
      </c>
      <c r="B4265" s="59" t="s">
        <v>9</v>
      </c>
      <c r="C4265" s="59" t="s">
        <v>112</v>
      </c>
      <c r="D4265" s="2">
        <v>12.053999999999998</v>
      </c>
      <c r="E4265" s="2">
        <v>2349085.6897200001</v>
      </c>
      <c r="F4265" s="2">
        <v>698950.59139999992</v>
      </c>
      <c r="G4265" s="2">
        <v>487604.27519999997</v>
      </c>
      <c r="H4265" s="2">
        <v>3893625.8526315787</v>
      </c>
      <c r="I4265" s="2">
        <v>319551.04800000001</v>
      </c>
      <c r="J4265" s="2">
        <v>3.28</v>
      </c>
      <c r="K4265" s="2">
        <v>8471.42</v>
      </c>
      <c r="L4265" s="2">
        <v>12470.150000000001</v>
      </c>
      <c r="M4265" s="2">
        <v>60831.781999999999</v>
      </c>
    </row>
    <row r="4266" spans="1:13" ht="14.25" customHeight="1">
      <c r="A4266" s="59" t="s">
        <v>149</v>
      </c>
      <c r="B4266" s="59" t="s">
        <v>9</v>
      </c>
      <c r="C4266" s="59" t="s">
        <v>112</v>
      </c>
      <c r="D4266" s="2">
        <v>4.0179999999999998</v>
      </c>
      <c r="E4266" s="2">
        <v>740868.97499999998</v>
      </c>
      <c r="F4266" s="2">
        <v>232983.00019999998</v>
      </c>
      <c r="G4266" s="2">
        <v>162535.54559999998</v>
      </c>
      <c r="H4266" s="2">
        <v>1293844.8202105262</v>
      </c>
      <c r="I4266" s="2">
        <v>106517.3112</v>
      </c>
      <c r="J4266" s="2">
        <v>0.82</v>
      </c>
      <c r="K4266" s="2">
        <v>2823.2599999999998</v>
      </c>
      <c r="L4266" s="2">
        <v>4157.3180000000002</v>
      </c>
      <c r="M4266" s="2">
        <v>12166.175999999999</v>
      </c>
    </row>
    <row r="4267" spans="1:13" ht="14.25" customHeight="1">
      <c r="A4267" s="59" t="s">
        <v>149</v>
      </c>
      <c r="B4267" s="59" t="s">
        <v>9</v>
      </c>
      <c r="C4267" s="59" t="s">
        <v>112</v>
      </c>
      <c r="D4267" s="2">
        <v>583.41359999999997</v>
      </c>
      <c r="E4267" s="2">
        <v>107574175.16999999</v>
      </c>
      <c r="F4267" s="2">
        <v>63984227.777399987</v>
      </c>
      <c r="G4267" s="2">
        <v>42441916.33919999</v>
      </c>
      <c r="H4267" s="2">
        <v>188438171.84336838</v>
      </c>
      <c r="I4267" s="2">
        <v>27814382.812799998</v>
      </c>
      <c r="J4267" s="2">
        <v>80058.239999999991</v>
      </c>
      <c r="K4267" s="2">
        <v>639336.77999999991</v>
      </c>
      <c r="L4267" s="2">
        <v>642168.076</v>
      </c>
      <c r="M4267" s="2">
        <v>1766549.862</v>
      </c>
    </row>
    <row r="4268" spans="1:13" ht="14.25" customHeight="1">
      <c r="A4268" s="59" t="s">
        <v>149</v>
      </c>
      <c r="B4268" s="59" t="s">
        <v>9</v>
      </c>
      <c r="C4268" s="59" t="s">
        <v>112</v>
      </c>
      <c r="D4268" s="2">
        <v>16.071999999999999</v>
      </c>
      <c r="E4268" s="2">
        <v>3086788.32</v>
      </c>
      <c r="F4268" s="2">
        <v>970904.21459999995</v>
      </c>
      <c r="G4268" s="2">
        <v>644018.55359999998</v>
      </c>
      <c r="H4268" s="2">
        <v>5190551.9393684203</v>
      </c>
      <c r="I4268" s="2">
        <v>422057.4768</v>
      </c>
      <c r="J4268" s="2">
        <v>10827.279999999999</v>
      </c>
      <c r="K4268" s="2">
        <v>7226.66</v>
      </c>
      <c r="L4268" s="2">
        <v>5293.8379999999997</v>
      </c>
      <c r="M4268" s="2">
        <v>72997.055999999997</v>
      </c>
    </row>
    <row r="4269" spans="1:13" ht="14.25" customHeight="1">
      <c r="A4269" s="59" t="s">
        <v>149</v>
      </c>
      <c r="B4269" s="59" t="s">
        <v>9</v>
      </c>
      <c r="C4269" s="59" t="s">
        <v>112</v>
      </c>
      <c r="D4269" s="2">
        <v>95.628399999999999</v>
      </c>
      <c r="E4269" s="2">
        <v>17632681.605</v>
      </c>
      <c r="F4269" s="2">
        <v>5756933.3935999991</v>
      </c>
      <c r="G4269" s="2">
        <v>4016176.32</v>
      </c>
      <c r="H4269" s="2">
        <v>20531.004631578948</v>
      </c>
      <c r="I4269" s="2">
        <v>2632008.5135999997</v>
      </c>
      <c r="J4269" s="2">
        <v>0</v>
      </c>
      <c r="K4269" s="2">
        <v>0</v>
      </c>
      <c r="L4269" s="2">
        <v>0</v>
      </c>
      <c r="M4269" s="2">
        <v>419016.88400000002</v>
      </c>
    </row>
    <row r="4270" spans="1:13" ht="14.25" customHeight="1">
      <c r="A4270" s="59" t="s">
        <v>149</v>
      </c>
      <c r="B4270" s="59" t="s">
        <v>9</v>
      </c>
      <c r="C4270" s="59" t="s">
        <v>112</v>
      </c>
      <c r="D4270" s="2">
        <v>8.839599999999999</v>
      </c>
      <c r="E4270" s="2">
        <v>1659840.86268</v>
      </c>
      <c r="F4270" s="2">
        <v>517470.53659999999</v>
      </c>
      <c r="G4270" s="2">
        <v>361000.47359999997</v>
      </c>
      <c r="H4270" s="2">
        <v>0</v>
      </c>
      <c r="I4270" s="2">
        <v>236581.84079999998</v>
      </c>
      <c r="J4270" s="2">
        <v>0</v>
      </c>
      <c r="K4270" s="2">
        <v>0</v>
      </c>
      <c r="L4270" s="2">
        <v>0</v>
      </c>
      <c r="M4270" s="2">
        <v>38732.781999999999</v>
      </c>
    </row>
    <row r="4271" spans="1:13" ht="14.25" customHeight="1">
      <c r="A4271" s="59" t="s">
        <v>149</v>
      </c>
      <c r="B4271" s="59" t="s">
        <v>9</v>
      </c>
      <c r="C4271" s="59" t="s">
        <v>112</v>
      </c>
      <c r="D4271" s="2">
        <v>131.79040000000001</v>
      </c>
      <c r="E4271" s="2">
        <v>24300502.379999999</v>
      </c>
      <c r="F4271" s="2">
        <v>8196074.422199999</v>
      </c>
      <c r="G4271" s="2">
        <v>5436614.1695999987</v>
      </c>
      <c r="H4271" s="2">
        <v>30800.235789473678</v>
      </c>
      <c r="I4271" s="2">
        <v>3562893.6696000001</v>
      </c>
      <c r="J4271" s="2">
        <v>0</v>
      </c>
      <c r="K4271" s="2">
        <v>0</v>
      </c>
      <c r="L4271" s="2">
        <v>0</v>
      </c>
      <c r="M4271" s="2">
        <v>577468.51800000004</v>
      </c>
    </row>
    <row r="4272" spans="1:13" ht="14.25" customHeight="1">
      <c r="A4272" s="59" t="s">
        <v>149</v>
      </c>
      <c r="B4272" s="59" t="s">
        <v>9</v>
      </c>
      <c r="C4272" s="59" t="s">
        <v>112</v>
      </c>
      <c r="D4272" s="2">
        <v>22.500799999999998</v>
      </c>
      <c r="E4272" s="2">
        <v>4187562.4929599995</v>
      </c>
      <c r="F4272" s="2">
        <v>1368095.1586</v>
      </c>
      <c r="G4272" s="2">
        <v>907481.01119999983</v>
      </c>
      <c r="H4272" s="2">
        <v>5133.3726315789472</v>
      </c>
      <c r="I4272" s="2">
        <v>594722.02319999994</v>
      </c>
      <c r="J4272" s="2">
        <v>0</v>
      </c>
      <c r="K4272" s="2">
        <v>0</v>
      </c>
      <c r="L4272" s="2">
        <v>0</v>
      </c>
      <c r="M4272" s="2">
        <v>98592.207999999999</v>
      </c>
    </row>
    <row r="4273" spans="1:13" ht="14.25" customHeight="1">
      <c r="A4273" s="59" t="s">
        <v>149</v>
      </c>
      <c r="B4273" s="59" t="s">
        <v>9</v>
      </c>
      <c r="C4273" s="59" t="s">
        <v>112</v>
      </c>
      <c r="D4273" s="2">
        <v>17.679199999999998</v>
      </c>
      <c r="E4273" s="2">
        <v>3259823.4899999998</v>
      </c>
      <c r="F4273" s="2">
        <v>1070363.4168</v>
      </c>
      <c r="G4273" s="2">
        <v>746711.15519999992</v>
      </c>
      <c r="H4273" s="2">
        <v>6928.188631578947</v>
      </c>
      <c r="I4273" s="2">
        <v>489357.76319999999</v>
      </c>
      <c r="J4273" s="2">
        <v>0</v>
      </c>
      <c r="K4273" s="2">
        <v>0</v>
      </c>
      <c r="L4273" s="2">
        <v>6.3140000000000001</v>
      </c>
      <c r="M4273" s="2">
        <v>71663.899999999994</v>
      </c>
    </row>
    <row r="4274" spans="1:13" ht="14.25" customHeight="1">
      <c r="A4274" s="59" t="s">
        <v>149</v>
      </c>
      <c r="B4274" s="59" t="s">
        <v>9</v>
      </c>
      <c r="C4274" s="59" t="s">
        <v>112</v>
      </c>
      <c r="D4274" s="2">
        <v>4.0179999999999998</v>
      </c>
      <c r="E4274" s="2">
        <v>740868.97499999998</v>
      </c>
      <c r="F4274" s="2">
        <v>235214.09719999999</v>
      </c>
      <c r="G4274" s="2">
        <v>164091.05279999998</v>
      </c>
      <c r="H4274" s="2">
        <v>0</v>
      </c>
      <c r="I4274" s="2">
        <v>107537.5224</v>
      </c>
      <c r="J4274" s="2">
        <v>0</v>
      </c>
      <c r="K4274" s="2">
        <v>0</v>
      </c>
      <c r="L4274" s="2">
        <v>1.804</v>
      </c>
      <c r="M4274" s="2">
        <v>16287.413999999999</v>
      </c>
    </row>
    <row r="4275" spans="1:13" ht="14.25" customHeight="1">
      <c r="A4275" s="59" t="s">
        <v>149</v>
      </c>
      <c r="B4275" s="59" t="s">
        <v>9</v>
      </c>
      <c r="C4275" s="59" t="s">
        <v>112</v>
      </c>
      <c r="D4275" s="2">
        <v>30.536799999999999</v>
      </c>
      <c r="E4275" s="2">
        <v>5630604.21</v>
      </c>
      <c r="F4275" s="2">
        <v>1897111.7215999998</v>
      </c>
      <c r="G4275" s="2">
        <v>1258391.1551999999</v>
      </c>
      <c r="H4275" s="2">
        <v>13860.106105263156</v>
      </c>
      <c r="I4275" s="2">
        <v>824689.31759999995</v>
      </c>
      <c r="J4275" s="2">
        <v>0</v>
      </c>
      <c r="K4275" s="2">
        <v>0</v>
      </c>
      <c r="L4275" s="2">
        <v>10.824</v>
      </c>
      <c r="M4275" s="2">
        <v>123783.264</v>
      </c>
    </row>
    <row r="4276" spans="1:13" ht="14.25" customHeight="1">
      <c r="A4276" s="59" t="s">
        <v>150</v>
      </c>
      <c r="B4276" s="59" t="s">
        <v>9</v>
      </c>
      <c r="C4276" s="59" t="s">
        <v>113</v>
      </c>
      <c r="D4276" s="2">
        <v>8.0359999999999996</v>
      </c>
      <c r="E4276" s="2">
        <v>1481737.95</v>
      </c>
      <c r="F4276" s="2">
        <v>479204.63799999998</v>
      </c>
      <c r="G4276" s="2">
        <v>334304.15999999997</v>
      </c>
      <c r="H4276" s="2">
        <v>422.60210526315785</v>
      </c>
      <c r="I4276" s="2">
        <v>219088.584</v>
      </c>
      <c r="J4276" s="2">
        <v>15.579999999999998</v>
      </c>
      <c r="K4276" s="2">
        <v>1830.2399999999998</v>
      </c>
      <c r="L4276" s="2">
        <v>5133.2820000000002</v>
      </c>
      <c r="M4276" s="2">
        <v>30417.244000000002</v>
      </c>
    </row>
    <row r="4277" spans="1:13" ht="14.25" customHeight="1">
      <c r="A4277" s="59" t="s">
        <v>150</v>
      </c>
      <c r="B4277" s="59" t="s">
        <v>9</v>
      </c>
      <c r="C4277" s="59" t="s">
        <v>113</v>
      </c>
      <c r="D4277" s="2">
        <v>12.053999999999998</v>
      </c>
      <c r="E4277" s="2">
        <v>2115444.4542</v>
      </c>
      <c r="F4277" s="2">
        <v>705642.2916</v>
      </c>
      <c r="G4277" s="2">
        <v>492273.15839999996</v>
      </c>
      <c r="H4277" s="2">
        <v>842.71831578947365</v>
      </c>
      <c r="I4277" s="2">
        <v>322611.68160000001</v>
      </c>
      <c r="J4277" s="2">
        <v>0</v>
      </c>
      <c r="K4277" s="2">
        <v>0</v>
      </c>
      <c r="L4277" s="2">
        <v>57.728000000000002</v>
      </c>
      <c r="M4277" s="2">
        <v>45625.866000000002</v>
      </c>
    </row>
    <row r="4278" spans="1:13" ht="14.25" customHeight="1">
      <c r="A4278" s="59" t="s">
        <v>150</v>
      </c>
      <c r="B4278" s="59" t="s">
        <v>9</v>
      </c>
      <c r="C4278" s="59" t="s">
        <v>113</v>
      </c>
      <c r="D4278" s="2">
        <v>13.661199999999999</v>
      </c>
      <c r="E4278" s="2">
        <v>2518954.5149999997</v>
      </c>
      <c r="F4278" s="2">
        <v>838711.91619999986</v>
      </c>
      <c r="G4278" s="2">
        <v>556333.1327999999</v>
      </c>
      <c r="H4278" s="2">
        <v>1265.3204210526314</v>
      </c>
      <c r="I4278" s="2">
        <v>364593.54960000003</v>
      </c>
      <c r="J4278" s="2">
        <v>46.739999999999995</v>
      </c>
      <c r="K4278" s="2">
        <v>6418.1399999999994</v>
      </c>
      <c r="L4278" s="2">
        <v>7055.4440000000004</v>
      </c>
      <c r="M4278" s="2">
        <v>51709.856</v>
      </c>
    </row>
    <row r="4279" spans="1:13" ht="14.25" customHeight="1">
      <c r="A4279" s="59" t="s">
        <v>150</v>
      </c>
      <c r="B4279" s="59" t="s">
        <v>9</v>
      </c>
      <c r="C4279" s="59" t="s">
        <v>113</v>
      </c>
      <c r="D4279" s="2">
        <v>36.161999999999999</v>
      </c>
      <c r="E4279" s="2">
        <v>6346333.3625999996</v>
      </c>
      <c r="F4279" s="2">
        <v>2198721.8337999997</v>
      </c>
      <c r="G4279" s="2">
        <v>1458454.8864</v>
      </c>
      <c r="H4279" s="2">
        <v>2953.242947368421</v>
      </c>
      <c r="I4279" s="2">
        <v>955801.51199999999</v>
      </c>
      <c r="J4279" s="2">
        <v>0</v>
      </c>
      <c r="K4279" s="2">
        <v>0</v>
      </c>
      <c r="L4279" s="2">
        <v>173.184</v>
      </c>
      <c r="M4279" s="2">
        <v>136875.79399999999</v>
      </c>
    </row>
    <row r="4280" spans="1:13" ht="14.25" customHeight="1">
      <c r="A4280" s="59" t="s">
        <v>151</v>
      </c>
      <c r="B4280" s="59" t="s">
        <v>9</v>
      </c>
      <c r="C4280" s="59" t="s">
        <v>114</v>
      </c>
      <c r="D4280" s="2">
        <v>81.163600000000002</v>
      </c>
      <c r="E4280" s="2">
        <v>14965553.295</v>
      </c>
      <c r="F4280" s="2">
        <v>9390906.8033999987</v>
      </c>
      <c r="G4280" s="2">
        <v>6551371.2384000001</v>
      </c>
      <c r="H4280" s="2">
        <v>56762.920421052615</v>
      </c>
      <c r="I4280" s="2">
        <v>4293447.2495999997</v>
      </c>
      <c r="J4280" s="2">
        <v>0</v>
      </c>
      <c r="K4280" s="2">
        <v>0</v>
      </c>
      <c r="L4280" s="2">
        <v>1812330.872</v>
      </c>
      <c r="M4280" s="2">
        <v>504177.41</v>
      </c>
    </row>
    <row r="4281" spans="1:13" ht="14.25" customHeight="1">
      <c r="A4281" s="59" t="s">
        <v>151</v>
      </c>
      <c r="B4281" s="59" t="s">
        <v>9</v>
      </c>
      <c r="C4281" s="59" t="s">
        <v>114</v>
      </c>
      <c r="D4281" s="2">
        <v>4.0179999999999998</v>
      </c>
      <c r="E4281" s="2">
        <v>737702.63028000004</v>
      </c>
      <c r="F4281" s="2">
        <v>235213.30179999999</v>
      </c>
      <c r="G4281" s="2">
        <v>164091.84</v>
      </c>
      <c r="H4281" s="2">
        <v>4054.4943157894736</v>
      </c>
      <c r="I4281" s="2">
        <v>107536.63680000001</v>
      </c>
      <c r="J4281" s="2">
        <v>0</v>
      </c>
      <c r="K4281" s="2">
        <v>0</v>
      </c>
      <c r="L4281" s="2">
        <v>8090.94</v>
      </c>
      <c r="M4281" s="2">
        <v>24959.242000000002</v>
      </c>
    </row>
    <row r="4282" spans="1:13" ht="14.25" customHeight="1">
      <c r="A4282" s="59" t="s">
        <v>151</v>
      </c>
      <c r="B4282" s="59" t="s">
        <v>9</v>
      </c>
      <c r="C4282" s="59" t="s">
        <v>114</v>
      </c>
      <c r="D4282" s="2">
        <v>4.0179999999999998</v>
      </c>
      <c r="E4282" s="2">
        <v>740868.97499999998</v>
      </c>
      <c r="F4282" s="2">
        <v>235214.09719999999</v>
      </c>
      <c r="G4282" s="2">
        <v>164091.05279999998</v>
      </c>
      <c r="H4282" s="2">
        <v>4054.4943157894736</v>
      </c>
      <c r="I4282" s="2">
        <v>107537.5224</v>
      </c>
      <c r="J4282" s="2">
        <v>0</v>
      </c>
      <c r="K4282" s="2">
        <v>0</v>
      </c>
      <c r="L4282" s="2">
        <v>8090.94</v>
      </c>
      <c r="M4282" s="2">
        <v>24959.242000000002</v>
      </c>
    </row>
    <row r="4283" spans="1:13" ht="14.25" customHeight="1">
      <c r="A4283" s="59" t="s">
        <v>151</v>
      </c>
      <c r="B4283" s="59" t="s">
        <v>9</v>
      </c>
      <c r="C4283" s="59" t="s">
        <v>114</v>
      </c>
      <c r="D4283" s="2">
        <v>114.91479999999999</v>
      </c>
      <c r="E4283" s="2">
        <v>21188852.684999999</v>
      </c>
      <c r="F4283" s="2">
        <v>10752703.984799998</v>
      </c>
      <c r="G4283" s="2">
        <v>7132509.8303999985</v>
      </c>
      <c r="H4283" s="2">
        <v>77036.634947368424</v>
      </c>
      <c r="I4283" s="2">
        <v>4674310.1568</v>
      </c>
      <c r="J4283" s="2">
        <v>363930.75999999995</v>
      </c>
      <c r="K4283" s="2">
        <v>136486.53999999998</v>
      </c>
      <c r="L4283" s="2">
        <v>850388.46200000006</v>
      </c>
      <c r="M4283" s="2">
        <v>713835.58400000003</v>
      </c>
    </row>
    <row r="4284" spans="1:13" ht="14.25" customHeight="1">
      <c r="A4284" s="59" t="s">
        <v>151</v>
      </c>
      <c r="B4284" s="59" t="s">
        <v>9</v>
      </c>
      <c r="C4284" s="59" t="s">
        <v>114</v>
      </c>
      <c r="D4284" s="2">
        <v>4.0179999999999998</v>
      </c>
      <c r="E4284" s="2">
        <v>737702.63028000004</v>
      </c>
      <c r="F4284" s="2">
        <v>240443.85219999999</v>
      </c>
      <c r="G4284" s="2">
        <v>159490.65599999999</v>
      </c>
      <c r="H4284" s="2">
        <v>4054.4943157894736</v>
      </c>
      <c r="I4284" s="2">
        <v>104522.94</v>
      </c>
      <c r="J4284" s="2">
        <v>3688.3599999999997</v>
      </c>
      <c r="K4284" s="2">
        <v>541.19999999999993</v>
      </c>
      <c r="L4284" s="2">
        <v>11745.843999999999</v>
      </c>
      <c r="M4284" s="2">
        <v>24959.242000000002</v>
      </c>
    </row>
    <row r="4285" spans="1:13" ht="14.25" customHeight="1">
      <c r="A4285" s="59" t="s">
        <v>151</v>
      </c>
      <c r="B4285" s="59" t="s">
        <v>9</v>
      </c>
      <c r="C4285" s="59" t="s">
        <v>114</v>
      </c>
      <c r="D4285" s="2">
        <v>22.500799999999998</v>
      </c>
      <c r="E4285" s="2">
        <v>4148866.26</v>
      </c>
      <c r="F4285" s="2">
        <v>1321625.5044</v>
      </c>
      <c r="G4285" s="2">
        <v>922000.91519999981</v>
      </c>
      <c r="H4285" s="2">
        <v>16220.463157894736</v>
      </c>
      <c r="I4285" s="2">
        <v>604230.71039999998</v>
      </c>
      <c r="J4285" s="2">
        <v>0</v>
      </c>
      <c r="K4285" s="2">
        <v>0</v>
      </c>
      <c r="L4285" s="2">
        <v>46926.55</v>
      </c>
      <c r="M4285" s="2">
        <v>139772.11600000001</v>
      </c>
    </row>
    <row r="4286" spans="1:13" ht="14.25" customHeight="1">
      <c r="A4286" s="59" t="s">
        <v>151</v>
      </c>
      <c r="B4286" s="59" t="s">
        <v>9</v>
      </c>
      <c r="C4286" s="59" t="s">
        <v>114</v>
      </c>
      <c r="D4286" s="2">
        <v>4.0179999999999998</v>
      </c>
      <c r="E4286" s="2">
        <v>705148.15139999997</v>
      </c>
      <c r="F4286" s="2">
        <v>235214.09719999999</v>
      </c>
      <c r="G4286" s="2">
        <v>164091.05279999998</v>
      </c>
      <c r="H4286" s="2">
        <v>4054.4943157894736</v>
      </c>
      <c r="I4286" s="2">
        <v>107537.5224</v>
      </c>
      <c r="J4286" s="2">
        <v>0</v>
      </c>
      <c r="K4286" s="2">
        <v>0</v>
      </c>
      <c r="L4286" s="2">
        <v>8090.94</v>
      </c>
      <c r="M4286" s="2">
        <v>24959.242000000002</v>
      </c>
    </row>
    <row r="4287" spans="1:13" ht="14.25" customHeight="1">
      <c r="A4287" s="59" t="s">
        <v>151</v>
      </c>
      <c r="B4287" s="59" t="s">
        <v>9</v>
      </c>
      <c r="C4287" s="59" t="s">
        <v>114</v>
      </c>
      <c r="D4287" s="2">
        <v>37.769199999999998</v>
      </c>
      <c r="E4287" s="2">
        <v>6964168.3649999993</v>
      </c>
      <c r="F4287" s="2">
        <v>2280212.1545999995</v>
      </c>
      <c r="G4287" s="2">
        <v>1512507.9743999999</v>
      </c>
      <c r="H4287" s="2">
        <v>24325.72294736842</v>
      </c>
      <c r="I4287" s="2">
        <v>991224.62639999995</v>
      </c>
      <c r="J4287" s="2">
        <v>13523.439999999999</v>
      </c>
      <c r="K4287" s="2">
        <v>5755.58</v>
      </c>
      <c r="L4287" s="2">
        <v>113176.64600000001</v>
      </c>
      <c r="M4287" s="2">
        <v>234617.41600000003</v>
      </c>
    </row>
    <row r="4288" spans="1:13" ht="14.25" customHeight="1">
      <c r="A4288" s="59" t="s">
        <v>151</v>
      </c>
      <c r="B4288" s="59" t="s">
        <v>9</v>
      </c>
      <c r="C4288" s="59" t="s">
        <v>114</v>
      </c>
      <c r="D4288" s="2">
        <v>98.842799999999983</v>
      </c>
      <c r="E4288" s="2">
        <v>17769852.749879997</v>
      </c>
      <c r="F4288" s="2">
        <v>5951963.8827999998</v>
      </c>
      <c r="G4288" s="2">
        <v>3948050.4575999994</v>
      </c>
      <c r="H4288" s="2">
        <v>68926.403368421044</v>
      </c>
      <c r="I4288" s="2">
        <v>2587363.6464</v>
      </c>
      <c r="J4288" s="2">
        <v>6152.46</v>
      </c>
      <c r="K4288" s="2">
        <v>14550.08</v>
      </c>
      <c r="L4288" s="2">
        <v>294052.902</v>
      </c>
      <c r="M4288" s="2">
        <v>613998.61600000004</v>
      </c>
    </row>
    <row r="4289" spans="1:13" ht="14.25" customHeight="1">
      <c r="A4289" s="59" t="s">
        <v>152</v>
      </c>
      <c r="B4289" s="59" t="s">
        <v>8</v>
      </c>
      <c r="C4289" s="59" t="s">
        <v>112</v>
      </c>
      <c r="D4289" s="2">
        <v>3510.1248000000001</v>
      </c>
      <c r="E4289" s="2">
        <v>360116690.69375998</v>
      </c>
      <c r="F4289" s="2">
        <v>66878546.796199992</v>
      </c>
      <c r="G4289" s="2">
        <v>124401016.83839999</v>
      </c>
      <c r="H4289" s="2">
        <v>2853297.5494736838</v>
      </c>
      <c r="I4289" s="2">
        <v>14126933.563200001</v>
      </c>
      <c r="J4289" s="2">
        <v>47136602.839999996</v>
      </c>
      <c r="K4289" s="2">
        <v>7945280.9399999995</v>
      </c>
      <c r="L4289" s="2">
        <v>2375365.5860000001</v>
      </c>
      <c r="M4289" s="2">
        <v>8554856.6399999987</v>
      </c>
    </row>
    <row r="4290" spans="1:13" ht="14.25" customHeight="1">
      <c r="A4290" s="59" t="s">
        <v>152</v>
      </c>
      <c r="B4290" s="59" t="s">
        <v>8</v>
      </c>
      <c r="C4290" s="59" t="s">
        <v>112</v>
      </c>
      <c r="D4290" s="2">
        <v>41.787199999999999</v>
      </c>
      <c r="E4290" s="2">
        <v>4287103.4606400002</v>
      </c>
      <c r="F4290" s="2">
        <v>1253505.8575999998</v>
      </c>
      <c r="G4290" s="2">
        <v>1505003.5967999999</v>
      </c>
      <c r="H4290" s="2">
        <v>42721.343999999997</v>
      </c>
      <c r="I4290" s="2">
        <v>191969.7408</v>
      </c>
      <c r="J4290" s="2">
        <v>717553.29999999993</v>
      </c>
      <c r="K4290" s="2">
        <v>81029.119999999995</v>
      </c>
      <c r="L4290" s="2">
        <v>29938.282000000003</v>
      </c>
      <c r="M4290" s="2">
        <v>101843.91800000001</v>
      </c>
    </row>
    <row r="4291" spans="1:13" ht="14.25" customHeight="1">
      <c r="A4291" s="59" t="s">
        <v>152</v>
      </c>
      <c r="B4291" s="59" t="s">
        <v>9</v>
      </c>
      <c r="C4291" s="59" t="s">
        <v>112</v>
      </c>
      <c r="D4291" s="2">
        <v>3731.9183999999996</v>
      </c>
      <c r="E4291" s="2">
        <v>377500612.96054798</v>
      </c>
      <c r="F4291" s="2">
        <v>115724055.22839999</v>
      </c>
      <c r="G4291" s="2">
        <v>95085389.702399984</v>
      </c>
      <c r="H4291" s="2">
        <v>3035082.3309473679</v>
      </c>
      <c r="I4291" s="2">
        <v>15955585.977599999</v>
      </c>
      <c r="J4291" s="2">
        <v>45420651.159999996</v>
      </c>
      <c r="K4291" s="2">
        <v>9539810.2999999989</v>
      </c>
      <c r="L4291" s="2">
        <v>9249816.0700000003</v>
      </c>
      <c r="M4291" s="2">
        <v>9095410.8080000002</v>
      </c>
    </row>
    <row r="4292" spans="1:13" ht="14.25" customHeight="1">
      <c r="A4292" s="59" t="s">
        <v>152</v>
      </c>
      <c r="B4292" s="59" t="s">
        <v>9</v>
      </c>
      <c r="C4292" s="59" t="s">
        <v>112</v>
      </c>
      <c r="D4292" s="2">
        <v>55891.987199999989</v>
      </c>
      <c r="E4292" s="2">
        <v>3520843074.0806394</v>
      </c>
      <c r="F4292" s="2">
        <v>0</v>
      </c>
      <c r="G4292" s="2">
        <v>899943312.21119988</v>
      </c>
      <c r="H4292" s="2">
        <v>68565543.43073684</v>
      </c>
      <c r="I4292" s="2">
        <v>157278781.14480001</v>
      </c>
      <c r="J4292" s="2">
        <v>534216772.57999998</v>
      </c>
      <c r="K4292" s="2">
        <v>110271237.58</v>
      </c>
      <c r="L4292" s="2">
        <v>73526995.431999996</v>
      </c>
      <c r="M4292" s="2">
        <v>136219637.708</v>
      </c>
    </row>
    <row r="4293" spans="1:13" ht="14.25" customHeight="1">
      <c r="A4293" s="59" t="s">
        <v>152</v>
      </c>
      <c r="B4293" s="59" t="s">
        <v>9</v>
      </c>
      <c r="C4293" s="59" t="s">
        <v>112</v>
      </c>
      <c r="D4293" s="2">
        <v>646962.28799999994</v>
      </c>
      <c r="E4293" s="2">
        <v>44834486558.399994</v>
      </c>
      <c r="F4293" s="2">
        <v>0</v>
      </c>
      <c r="G4293" s="2">
        <v>11519297956.569599</v>
      </c>
      <c r="H4293" s="2">
        <v>1169710854.8816841</v>
      </c>
      <c r="I4293" s="2">
        <v>1907067970.0151999</v>
      </c>
      <c r="J4293" s="2">
        <v>5644430367.7599993</v>
      </c>
      <c r="K4293" s="2">
        <v>1465830423.9599998</v>
      </c>
      <c r="L4293" s="2">
        <v>1248812032.9520001</v>
      </c>
      <c r="M4293" s="2">
        <v>1576772861.224</v>
      </c>
    </row>
    <row r="4294" spans="1:13" ht="14.25" customHeight="1">
      <c r="A4294" s="59" t="s">
        <v>152</v>
      </c>
      <c r="B4294" s="59" t="s">
        <v>9</v>
      </c>
      <c r="C4294" s="59" t="s">
        <v>112</v>
      </c>
      <c r="D4294" s="2">
        <v>97306.316799999986</v>
      </c>
      <c r="E4294" s="2">
        <v>7005354204.1190395</v>
      </c>
      <c r="F4294" s="2">
        <v>0</v>
      </c>
      <c r="G4294" s="2">
        <v>2246760530.8415999</v>
      </c>
      <c r="H4294" s="2">
        <v>119374506.0682105</v>
      </c>
      <c r="I4294" s="2">
        <v>390924624.14640003</v>
      </c>
      <c r="J4294" s="2">
        <v>1134897086.3399999</v>
      </c>
      <c r="K4294" s="2">
        <v>218760279.78</v>
      </c>
      <c r="L4294" s="2">
        <v>183613445.35600001</v>
      </c>
      <c r="M4294" s="2">
        <v>237154409.162</v>
      </c>
    </row>
    <row r="4295" spans="1:13" ht="14.25" customHeight="1">
      <c r="A4295" s="59" t="s">
        <v>152</v>
      </c>
      <c r="B4295" s="59" t="s">
        <v>9</v>
      </c>
      <c r="C4295" s="59" t="s">
        <v>112</v>
      </c>
      <c r="D4295" s="2">
        <v>80192.851200000005</v>
      </c>
      <c r="E4295" s="2">
        <v>5268381629.5756798</v>
      </c>
      <c r="F4295" s="2">
        <v>0</v>
      </c>
      <c r="G4295" s="2">
        <v>2269406531.9807997</v>
      </c>
      <c r="H4295" s="2">
        <v>144982119.16799998</v>
      </c>
      <c r="I4295" s="2">
        <v>217241560.6992</v>
      </c>
      <c r="J4295" s="2">
        <v>736970904.91999996</v>
      </c>
      <c r="K4295" s="2">
        <v>198949102.73999998</v>
      </c>
      <c r="L4295" s="2">
        <v>216038498.06</v>
      </c>
      <c r="M4295" s="2">
        <v>195445567.46000001</v>
      </c>
    </row>
    <row r="4296" spans="1:13" ht="14.25" customHeight="1">
      <c r="A4296" s="59" t="s">
        <v>152</v>
      </c>
      <c r="B4296" s="59" t="s">
        <v>9</v>
      </c>
      <c r="C4296" s="59" t="s">
        <v>112</v>
      </c>
      <c r="D4296" s="2">
        <v>11000.480399999999</v>
      </c>
      <c r="E4296" s="2">
        <v>1550821240.0074239</v>
      </c>
      <c r="F4296" s="2">
        <v>388578655.05199993</v>
      </c>
      <c r="G4296" s="2">
        <v>237408191.40479997</v>
      </c>
      <c r="H4296" s="2">
        <v>10457277.908210525</v>
      </c>
      <c r="I4296" s="2">
        <v>36245709.273600005</v>
      </c>
      <c r="J4296" s="2">
        <v>108821334.08</v>
      </c>
      <c r="K4296" s="2">
        <v>22557176.639999997</v>
      </c>
      <c r="L4296" s="2">
        <v>41281973.810000002</v>
      </c>
      <c r="M4296" s="2">
        <v>26810309.261999998</v>
      </c>
    </row>
    <row r="4297" spans="1:13" ht="14.25" customHeight="1">
      <c r="A4297" s="59" t="s">
        <v>152</v>
      </c>
      <c r="B4297" s="59" t="s">
        <v>8</v>
      </c>
      <c r="C4297" s="59" t="s">
        <v>112</v>
      </c>
      <c r="D4297" s="2">
        <v>13789.775999999998</v>
      </c>
      <c r="E4297" s="2">
        <v>1886416535.2031996</v>
      </c>
      <c r="F4297" s="2">
        <v>502098389.62599993</v>
      </c>
      <c r="G4297" s="2">
        <v>502255806.912</v>
      </c>
      <c r="H4297" s="2">
        <v>3218817.2968421052</v>
      </c>
      <c r="I4297" s="2">
        <v>38828571.415199995</v>
      </c>
      <c r="J4297" s="2">
        <v>124504950.91999999</v>
      </c>
      <c r="K4297" s="2">
        <v>37963028.32</v>
      </c>
      <c r="L4297" s="2">
        <v>11997660.752</v>
      </c>
      <c r="M4297" s="2">
        <v>33608363.954000004</v>
      </c>
    </row>
    <row r="4298" spans="1:13" ht="14.25" customHeight="1">
      <c r="A4298" s="59" t="s">
        <v>152</v>
      </c>
      <c r="B4298" s="59" t="s">
        <v>12</v>
      </c>
      <c r="C4298" s="59" t="s">
        <v>112</v>
      </c>
      <c r="D4298" s="2">
        <v>39376.399999999994</v>
      </c>
      <c r="E4298" s="2">
        <v>3177147530.0121474</v>
      </c>
      <c r="F4298" s="2">
        <v>1185672140.3965998</v>
      </c>
      <c r="G4298" s="2">
        <v>96686783.577599987</v>
      </c>
      <c r="H4298" s="2">
        <v>9114838.8176842108</v>
      </c>
      <c r="I4298" s="2">
        <v>653505428.86559999</v>
      </c>
      <c r="J4298" s="2">
        <v>1081630111.8399999</v>
      </c>
      <c r="K4298" s="2">
        <v>83222073.879999995</v>
      </c>
      <c r="L4298" s="2">
        <v>110954699.78999999</v>
      </c>
      <c r="M4298" s="2">
        <v>146448853.49599999</v>
      </c>
    </row>
    <row r="4299" spans="1:13" ht="14.25" customHeight="1">
      <c r="A4299" s="59" t="s">
        <v>152</v>
      </c>
      <c r="B4299" s="59" t="s">
        <v>9</v>
      </c>
      <c r="C4299" s="59" t="s">
        <v>112</v>
      </c>
      <c r="D4299" s="2">
        <v>458948.81759999989</v>
      </c>
      <c r="E4299" s="2">
        <v>69249636144.526062</v>
      </c>
      <c r="F4299" s="2">
        <v>19993957885.7034</v>
      </c>
      <c r="G4299" s="2">
        <v>9481669812.7103996</v>
      </c>
      <c r="H4299" s="2">
        <v>372986394.47242099</v>
      </c>
      <c r="I4299" s="2">
        <v>1671828557.1192</v>
      </c>
      <c r="J4299" s="2">
        <v>3954585647.6799998</v>
      </c>
      <c r="K4299" s="2">
        <v>1011256151.38</v>
      </c>
      <c r="L4299" s="2">
        <v>636965657.50399995</v>
      </c>
      <c r="M4299" s="2">
        <v>1118547485.8360002</v>
      </c>
    </row>
    <row r="4300" spans="1:13" ht="14.25" customHeight="1">
      <c r="A4300" s="59" t="s">
        <v>152</v>
      </c>
      <c r="B4300" s="59" t="s">
        <v>8</v>
      </c>
      <c r="C4300" s="59" t="s">
        <v>112</v>
      </c>
      <c r="D4300" s="2">
        <v>66692.371199999994</v>
      </c>
      <c r="E4300" s="2">
        <v>10683577658.033279</v>
      </c>
      <c r="F4300" s="2">
        <v>2842681700.1147995</v>
      </c>
      <c r="G4300" s="2">
        <v>2293021487.3663998</v>
      </c>
      <c r="H4300" s="2">
        <v>54315968.468210518</v>
      </c>
      <c r="I4300" s="2">
        <v>243164698.66079998</v>
      </c>
      <c r="J4300" s="2">
        <v>745884227.83999991</v>
      </c>
      <c r="K4300" s="2">
        <v>127702836.11999999</v>
      </c>
      <c r="L4300" s="2">
        <v>45829909.223999999</v>
      </c>
      <c r="M4300" s="2">
        <v>162542273.454</v>
      </c>
    </row>
    <row r="4301" spans="1:13" ht="14.25" customHeight="1">
      <c r="A4301" s="59" t="s">
        <v>152</v>
      </c>
      <c r="B4301" s="59" t="s">
        <v>9</v>
      </c>
      <c r="C4301" s="59" t="s">
        <v>112</v>
      </c>
      <c r="D4301" s="2">
        <v>62.680799999999998</v>
      </c>
      <c r="E4301" s="2">
        <v>-267907097.46754795</v>
      </c>
      <c r="F4301" s="2">
        <v>2394335.3511999999</v>
      </c>
      <c r="G4301" s="2">
        <v>1533283.7567999999</v>
      </c>
      <c r="H4301" s="2">
        <v>52856.336842105258</v>
      </c>
      <c r="I4301" s="2">
        <v>325916.74079999997</v>
      </c>
      <c r="J4301" s="2">
        <v>811115.29999999993</v>
      </c>
      <c r="K4301" s="2">
        <v>51138.479999999996</v>
      </c>
      <c r="L4301" s="2">
        <v>4166.3380000000006</v>
      </c>
      <c r="M4301" s="2">
        <v>152764.524</v>
      </c>
    </row>
    <row r="4302" spans="1:13" ht="14.25" customHeight="1">
      <c r="A4302" s="59" t="s">
        <v>152</v>
      </c>
      <c r="B4302" s="59" t="s">
        <v>12</v>
      </c>
      <c r="C4302" s="59" t="s">
        <v>112</v>
      </c>
      <c r="D4302" s="2">
        <v>10253.936</v>
      </c>
      <c r="E4302" s="2">
        <v>520073008.90498799</v>
      </c>
      <c r="F4302" s="2">
        <v>218379694.81999999</v>
      </c>
      <c r="G4302" s="2">
        <v>21896072.6976</v>
      </c>
      <c r="H4302" s="2">
        <v>2372564.0387368416</v>
      </c>
      <c r="I4302" s="2">
        <v>100404778.6728</v>
      </c>
      <c r="J4302" s="2">
        <v>214234931.01999998</v>
      </c>
      <c r="K4302" s="2">
        <v>18869513.640000001</v>
      </c>
      <c r="L4302" s="2">
        <v>27612926.901999999</v>
      </c>
      <c r="M4302" s="2">
        <v>38136477.016000003</v>
      </c>
    </row>
    <row r="4303" spans="1:13" ht="14.25" customHeight="1">
      <c r="A4303" s="59" t="s">
        <v>152</v>
      </c>
      <c r="B4303" s="59" t="s">
        <v>9</v>
      </c>
      <c r="C4303" s="59" t="s">
        <v>112</v>
      </c>
      <c r="D4303" s="2">
        <v>22982.959999999999</v>
      </c>
      <c r="E4303" s="2">
        <v>3275351132.332356</v>
      </c>
      <c r="F4303" s="2">
        <v>1412606230.1801999</v>
      </c>
      <c r="G4303" s="2">
        <v>585012405.56159997</v>
      </c>
      <c r="H4303" s="2">
        <v>18677705.471999995</v>
      </c>
      <c r="I4303" s="2">
        <v>70239434.277600005</v>
      </c>
      <c r="J4303" s="2">
        <v>191887443.95999998</v>
      </c>
      <c r="K4303" s="2">
        <v>56445900.479999997</v>
      </c>
      <c r="L4303" s="2">
        <v>45613434.636</v>
      </c>
      <c r="M4303" s="2">
        <v>56013941.126000009</v>
      </c>
    </row>
    <row r="4304" spans="1:13" ht="14.25" customHeight="1">
      <c r="A4304" s="59" t="s">
        <v>152</v>
      </c>
      <c r="B4304" s="59" t="s">
        <v>9</v>
      </c>
      <c r="C4304" s="59" t="s">
        <v>112</v>
      </c>
      <c r="D4304" s="2">
        <v>50063.476399999992</v>
      </c>
      <c r="E4304" s="2">
        <v>5152140187.9766273</v>
      </c>
      <c r="F4304" s="2">
        <v>1608017397.0247998</v>
      </c>
      <c r="G4304" s="2">
        <v>1126417963.9487998</v>
      </c>
      <c r="H4304" s="2">
        <v>40688887.649684213</v>
      </c>
      <c r="I4304" s="2">
        <v>167682910.9032</v>
      </c>
      <c r="J4304" s="2">
        <v>402551411.09999996</v>
      </c>
      <c r="K4304" s="2">
        <v>122114865.75999999</v>
      </c>
      <c r="L4304" s="2">
        <v>76509795.780000001</v>
      </c>
      <c r="M4304" s="2">
        <v>122014423.95999999</v>
      </c>
    </row>
    <row r="4305" spans="1:13" ht="14.25" customHeight="1">
      <c r="A4305" s="59" t="s">
        <v>152</v>
      </c>
      <c r="B4305" s="59" t="s">
        <v>8</v>
      </c>
      <c r="C4305" s="59" t="s">
        <v>112</v>
      </c>
      <c r="D4305" s="2">
        <v>250.72319999999999</v>
      </c>
      <c r="E4305" s="2">
        <v>-8312708.216736</v>
      </c>
      <c r="F4305" s="2">
        <v>6768837.2965999991</v>
      </c>
      <c r="G4305" s="2">
        <v>9372658.252799999</v>
      </c>
      <c r="H4305" s="2">
        <v>204472.29978947365</v>
      </c>
      <c r="I4305" s="2">
        <v>931434.228</v>
      </c>
      <c r="J4305" s="2">
        <v>2938761.0999999996</v>
      </c>
      <c r="K4305" s="2">
        <v>408207.48</v>
      </c>
      <c r="L4305" s="2">
        <v>163393.69199999998</v>
      </c>
      <c r="M4305" s="2">
        <v>611061.70400000003</v>
      </c>
    </row>
    <row r="4306" spans="1:13" ht="14.25" customHeight="1">
      <c r="A4306" s="59" t="s">
        <v>152</v>
      </c>
      <c r="B4306" s="59" t="s">
        <v>12</v>
      </c>
      <c r="C4306" s="59" t="s">
        <v>112</v>
      </c>
      <c r="D4306" s="2">
        <v>8486.0159999999996</v>
      </c>
      <c r="E4306" s="2">
        <v>429294597.12770396</v>
      </c>
      <c r="F4306" s="2">
        <v>195970129.42219996</v>
      </c>
      <c r="G4306" s="2">
        <v>21688112.563199997</v>
      </c>
      <c r="H4306" s="2">
        <v>1962053.3254736837</v>
      </c>
      <c r="I4306" s="2">
        <v>69276759.623999998</v>
      </c>
      <c r="J4306" s="2">
        <v>153108775.57999998</v>
      </c>
      <c r="K4306" s="2">
        <v>19975138.5</v>
      </c>
      <c r="L4306" s="2">
        <v>40572192.715999998</v>
      </c>
      <c r="M4306" s="2">
        <v>31561222.638000004</v>
      </c>
    </row>
    <row r="4307" spans="1:13" ht="14.25" customHeight="1">
      <c r="A4307" s="59" t="s">
        <v>152</v>
      </c>
      <c r="B4307" s="59" t="s">
        <v>9</v>
      </c>
      <c r="C4307" s="59" t="s">
        <v>112</v>
      </c>
      <c r="D4307" s="2">
        <v>22664.734399999998</v>
      </c>
      <c r="E4307" s="2">
        <v>3225752011.3868275</v>
      </c>
      <c r="F4307" s="2">
        <v>1392407816.3319998</v>
      </c>
      <c r="G4307" s="2">
        <v>588802623.20639992</v>
      </c>
      <c r="H4307" s="2">
        <v>18419590.049684208</v>
      </c>
      <c r="I4307" s="2">
        <v>70194689.337600008</v>
      </c>
      <c r="J4307" s="2">
        <v>187650088.22</v>
      </c>
      <c r="K4307" s="2">
        <v>59057209.339999996</v>
      </c>
      <c r="L4307" s="2">
        <v>47151901.170000002</v>
      </c>
      <c r="M4307" s="2">
        <v>55238363.642000005</v>
      </c>
    </row>
    <row r="4308" spans="1:13" ht="14.25" customHeight="1">
      <c r="A4308" s="59" t="s">
        <v>152</v>
      </c>
      <c r="B4308" s="59" t="s">
        <v>9</v>
      </c>
      <c r="C4308" s="59" t="s">
        <v>112</v>
      </c>
      <c r="D4308" s="2">
        <v>44725.161599999992</v>
      </c>
      <c r="E4308" s="2">
        <v>4596909074.5956831</v>
      </c>
      <c r="F4308" s="2">
        <v>1421858202.8747997</v>
      </c>
      <c r="G4308" s="2">
        <v>1010101029.0239999</v>
      </c>
      <c r="H4308" s="2">
        <v>42506626.085052624</v>
      </c>
      <c r="I4308" s="2">
        <v>153326954.0952</v>
      </c>
      <c r="J4308" s="2">
        <v>345133270.23999995</v>
      </c>
      <c r="K4308" s="2">
        <v>106327270.45999999</v>
      </c>
      <c r="L4308" s="2">
        <v>72122060.978</v>
      </c>
      <c r="M4308" s="2">
        <v>109003912.82000001</v>
      </c>
    </row>
    <row r="4309" spans="1:13" ht="14.25" customHeight="1">
      <c r="A4309" s="59" t="s">
        <v>152</v>
      </c>
      <c r="B4309" s="59" t="s">
        <v>8</v>
      </c>
      <c r="C4309" s="59" t="s">
        <v>112</v>
      </c>
      <c r="D4309" s="2">
        <v>167.14879999999999</v>
      </c>
      <c r="E4309" s="2">
        <v>-25361130.006827999</v>
      </c>
      <c r="F4309" s="2">
        <v>4694547.8388</v>
      </c>
      <c r="G4309" s="2">
        <v>6383256.019199999</v>
      </c>
      <c r="H4309" s="2">
        <v>153888.07073684208</v>
      </c>
      <c r="I4309" s="2">
        <v>470178.32400000002</v>
      </c>
      <c r="J4309" s="2">
        <v>1682056.16</v>
      </c>
      <c r="K4309" s="2">
        <v>81890.94</v>
      </c>
      <c r="L4309" s="2">
        <v>8016.9760000000006</v>
      </c>
      <c r="M4309" s="2">
        <v>407373.86800000002</v>
      </c>
    </row>
    <row r="4310" spans="1:13" ht="14.25" customHeight="1">
      <c r="A4310" s="59" t="s">
        <v>152</v>
      </c>
      <c r="B4310" s="59" t="s">
        <v>8</v>
      </c>
      <c r="C4310" s="59" t="s">
        <v>112</v>
      </c>
      <c r="D4310" s="2">
        <v>72291.856</v>
      </c>
      <c r="E4310" s="2">
        <v>11385902257.329599</v>
      </c>
      <c r="F4310" s="2">
        <v>1932334798.4103997</v>
      </c>
      <c r="G4310" s="2">
        <v>2440266988.3775997</v>
      </c>
      <c r="H4310" s="2">
        <v>58863496.501894727</v>
      </c>
      <c r="I4310" s="2">
        <v>247213907.17199999</v>
      </c>
      <c r="J4310" s="2">
        <v>816399729.31999993</v>
      </c>
      <c r="K4310" s="2">
        <v>167828649.69999999</v>
      </c>
      <c r="L4310" s="2">
        <v>45217030.891999997</v>
      </c>
      <c r="M4310" s="2">
        <v>176189306.15000001</v>
      </c>
    </row>
    <row r="4311" spans="1:13" ht="14.25" customHeight="1">
      <c r="A4311" s="59" t="s">
        <v>152</v>
      </c>
      <c r="B4311" s="59" t="s">
        <v>9</v>
      </c>
      <c r="C4311" s="59" t="s">
        <v>112</v>
      </c>
      <c r="D4311" s="2">
        <v>60848.592000000004</v>
      </c>
      <c r="E4311" s="2">
        <v>7721962469.2591906</v>
      </c>
      <c r="F4311" s="2">
        <v>2031276195.2103996</v>
      </c>
      <c r="G4311" s="2">
        <v>1550237015.6543999</v>
      </c>
      <c r="H4311" s="2">
        <v>49448222.389894724</v>
      </c>
      <c r="I4311" s="2">
        <v>226286406.04319999</v>
      </c>
      <c r="J4311" s="2">
        <v>463896421.25999999</v>
      </c>
      <c r="K4311" s="2">
        <v>126738566.13999999</v>
      </c>
      <c r="L4311" s="2">
        <v>67865550.038000003</v>
      </c>
      <c r="M4311" s="2">
        <v>148299845.89200002</v>
      </c>
    </row>
    <row r="4312" spans="1:13" ht="14.25" customHeight="1">
      <c r="A4312" s="59" t="s">
        <v>152</v>
      </c>
      <c r="B4312" s="59" t="s">
        <v>9</v>
      </c>
      <c r="C4312" s="59" t="s">
        <v>112</v>
      </c>
      <c r="D4312" s="2">
        <v>36436.027600000001</v>
      </c>
      <c r="E4312" s="2">
        <v>4394120736.2366161</v>
      </c>
      <c r="F4312" s="2">
        <v>1084368769.8897998</v>
      </c>
      <c r="G4312" s="2">
        <v>896510611.67999995</v>
      </c>
      <c r="H4312" s="2">
        <v>29607180.328421049</v>
      </c>
      <c r="I4312" s="2">
        <v>121213724.52959999</v>
      </c>
      <c r="J4312" s="2">
        <v>285292475.45999998</v>
      </c>
      <c r="K4312" s="2">
        <v>85368716.61999999</v>
      </c>
      <c r="L4312" s="2">
        <v>55335087.807999998</v>
      </c>
      <c r="M4312" s="2">
        <v>88801682.618000001</v>
      </c>
    </row>
    <row r="4313" spans="1:13" ht="14.25" customHeight="1">
      <c r="A4313" s="59" t="s">
        <v>152</v>
      </c>
      <c r="B4313" s="59" t="s">
        <v>9</v>
      </c>
      <c r="C4313" s="59" t="s">
        <v>112</v>
      </c>
      <c r="D4313" s="2">
        <v>5294.9204</v>
      </c>
      <c r="E4313" s="2">
        <v>546626023.46074796</v>
      </c>
      <c r="F4313" s="2">
        <v>156673342.31199998</v>
      </c>
      <c r="G4313" s="2">
        <v>119860876.26239999</v>
      </c>
      <c r="H4313" s="2">
        <v>4298622.8513684208</v>
      </c>
      <c r="I4313" s="2">
        <v>17106587.013599999</v>
      </c>
      <c r="J4313" s="2">
        <v>54405706.039999999</v>
      </c>
      <c r="K4313" s="2">
        <v>13424567.68</v>
      </c>
      <c r="L4313" s="2">
        <v>17243760.401999999</v>
      </c>
      <c r="M4313" s="2">
        <v>12904750.738</v>
      </c>
    </row>
    <row r="4314" spans="1:13" ht="14.25" customHeight="1">
      <c r="A4314" s="59" t="s">
        <v>152</v>
      </c>
      <c r="B4314" s="59" t="s">
        <v>9</v>
      </c>
      <c r="C4314" s="59" t="s">
        <v>112</v>
      </c>
      <c r="D4314" s="2">
        <v>9746.0607999999993</v>
      </c>
      <c r="E4314" s="2">
        <v>1392087643.2013319</v>
      </c>
      <c r="F4314" s="2">
        <v>583383074.07319999</v>
      </c>
      <c r="G4314" s="2">
        <v>250257033.54239997</v>
      </c>
      <c r="H4314" s="2">
        <v>2259515.4896842102</v>
      </c>
      <c r="I4314" s="2">
        <v>30162026.052000001</v>
      </c>
      <c r="J4314" s="2">
        <v>81692856.699999988</v>
      </c>
      <c r="K4314" s="2">
        <v>25153235.139999997</v>
      </c>
      <c r="L4314" s="2">
        <v>19107264.440000001</v>
      </c>
      <c r="M4314" s="2">
        <v>23753044.304000001</v>
      </c>
    </row>
    <row r="4315" spans="1:13" ht="14.25" customHeight="1">
      <c r="A4315" s="59" t="s">
        <v>152</v>
      </c>
      <c r="B4315" s="59" t="s">
        <v>8</v>
      </c>
      <c r="C4315" s="59" t="s">
        <v>112</v>
      </c>
      <c r="D4315" s="2">
        <v>7605.2703999999994</v>
      </c>
      <c r="E4315" s="2">
        <v>1060866773.3663999</v>
      </c>
      <c r="F4315" s="2">
        <v>199838116.67059997</v>
      </c>
      <c r="G4315" s="2">
        <v>270237271.62239999</v>
      </c>
      <c r="H4315" s="2">
        <v>6197933.436631578</v>
      </c>
      <c r="I4315" s="2">
        <v>33610086.626400001</v>
      </c>
      <c r="J4315" s="2">
        <v>118409171.77999999</v>
      </c>
      <c r="K4315" s="2">
        <v>19775801.419999998</v>
      </c>
      <c r="L4315" s="2">
        <v>5286141.2340000002</v>
      </c>
      <c r="M4315" s="2">
        <v>18535522.719999999</v>
      </c>
    </row>
    <row r="4316" spans="1:13" ht="14.25" customHeight="1">
      <c r="A4316" s="59" t="s">
        <v>152</v>
      </c>
      <c r="B4316" s="59" t="s">
        <v>8</v>
      </c>
      <c r="C4316" s="59" t="s">
        <v>112</v>
      </c>
      <c r="D4316" s="2">
        <v>14291.222399999999</v>
      </c>
      <c r="E4316" s="2">
        <v>1668350564.4765956</v>
      </c>
      <c r="F4316" s="2">
        <v>374612371.21479994</v>
      </c>
      <c r="G4316" s="2">
        <v>512917876.72319996</v>
      </c>
      <c r="H4316" s="2">
        <v>11647720.693894736</v>
      </c>
      <c r="I4316" s="2">
        <v>49070946.3336</v>
      </c>
      <c r="J4316" s="2">
        <v>152485717.44</v>
      </c>
      <c r="K4316" s="2">
        <v>25859954.599999998</v>
      </c>
      <c r="L4316" s="2">
        <v>9230517.7799999993</v>
      </c>
      <c r="M4316" s="2">
        <v>34830487.361999996</v>
      </c>
    </row>
    <row r="4317" spans="1:13" ht="14.25" customHeight="1">
      <c r="A4317" s="59" t="s">
        <v>152</v>
      </c>
      <c r="B4317" s="59" t="s">
        <v>9</v>
      </c>
      <c r="C4317" s="59" t="s">
        <v>112</v>
      </c>
      <c r="D4317" s="2">
        <v>7000.9632000000001</v>
      </c>
      <c r="E4317" s="2">
        <v>722750936.50544393</v>
      </c>
      <c r="F4317" s="2">
        <v>217308680.76599997</v>
      </c>
      <c r="G4317" s="2">
        <v>158991415.33439997</v>
      </c>
      <c r="H4317" s="2">
        <v>5696864.0640000002</v>
      </c>
      <c r="I4317" s="2">
        <v>24076168.682399999</v>
      </c>
      <c r="J4317" s="2">
        <v>66515022.419999994</v>
      </c>
      <c r="K4317" s="2">
        <v>16609138.539999999</v>
      </c>
      <c r="L4317" s="2">
        <v>11973168.745999999</v>
      </c>
      <c r="M4317" s="2">
        <v>17062707.354000002</v>
      </c>
    </row>
    <row r="4318" spans="1:13" ht="14.25" customHeight="1">
      <c r="A4318" s="59" t="s">
        <v>152</v>
      </c>
      <c r="B4318" s="59" t="s">
        <v>9</v>
      </c>
      <c r="C4318" s="59" t="s">
        <v>112</v>
      </c>
      <c r="D4318" s="2">
        <v>12677.593599999998</v>
      </c>
      <c r="E4318" s="2">
        <v>1810815852.844152</v>
      </c>
      <c r="F4318" s="2">
        <v>768846571.61319995</v>
      </c>
      <c r="G4318" s="2">
        <v>321031462.61759996</v>
      </c>
      <c r="H4318" s="2">
        <v>4104471.9865263151</v>
      </c>
      <c r="I4318" s="2">
        <v>35695191.974399999</v>
      </c>
      <c r="J4318" s="2">
        <v>97252297.659999996</v>
      </c>
      <c r="K4318" s="2">
        <v>32728892.059999999</v>
      </c>
      <c r="L4318" s="2">
        <v>32364397.714000002</v>
      </c>
      <c r="M4318" s="2">
        <v>30897760.146000002</v>
      </c>
    </row>
    <row r="4319" spans="1:13" ht="14.25" customHeight="1">
      <c r="A4319" s="59" t="s">
        <v>152</v>
      </c>
      <c r="B4319" s="59" t="s">
        <v>8</v>
      </c>
      <c r="C4319" s="59" t="s">
        <v>112</v>
      </c>
      <c r="D4319" s="2">
        <v>31674.6976</v>
      </c>
      <c r="E4319" s="2">
        <v>4666963515.9424191</v>
      </c>
      <c r="F4319" s="2">
        <v>984355861.91079998</v>
      </c>
      <c r="G4319" s="2">
        <v>1151237562.0479999</v>
      </c>
      <c r="H4319" s="2">
        <v>25801222.039578941</v>
      </c>
      <c r="I4319" s="2">
        <v>110820026.25360002</v>
      </c>
      <c r="J4319" s="2">
        <v>339756745.07999998</v>
      </c>
      <c r="K4319" s="2">
        <v>70656026.519999996</v>
      </c>
      <c r="L4319" s="2">
        <v>26331318.398000002</v>
      </c>
      <c r="M4319" s="2">
        <v>77197395.791999996</v>
      </c>
    </row>
    <row r="4320" spans="1:13" ht="14.25" customHeight="1">
      <c r="A4320" s="59" t="s">
        <v>152</v>
      </c>
      <c r="B4320" s="59" t="s">
        <v>9</v>
      </c>
      <c r="C4320" s="59" t="s">
        <v>112</v>
      </c>
      <c r="D4320" s="2">
        <v>33944.063999999998</v>
      </c>
      <c r="E4320" s="2">
        <v>5123317716.5274715</v>
      </c>
      <c r="F4320" s="2">
        <v>2450434567.9963999</v>
      </c>
      <c r="G4320" s="2">
        <v>872213001.17759991</v>
      </c>
      <c r="H4320" s="2">
        <v>27594644.69557894</v>
      </c>
      <c r="I4320" s="2">
        <v>111389309.41680001</v>
      </c>
      <c r="J4320" s="2">
        <v>284139579.24000001</v>
      </c>
      <c r="K4320" s="2">
        <v>70917137.479999989</v>
      </c>
      <c r="L4320" s="2">
        <v>99572174.173999995</v>
      </c>
      <c r="M4320" s="2">
        <v>82728283</v>
      </c>
    </row>
    <row r="4321" spans="1:13" ht="14.25" customHeight="1">
      <c r="A4321" s="59" t="s">
        <v>152</v>
      </c>
      <c r="B4321" s="59" t="s">
        <v>12</v>
      </c>
      <c r="C4321" s="59" t="s">
        <v>112</v>
      </c>
      <c r="D4321" s="2">
        <v>1060.752</v>
      </c>
      <c r="E4321" s="2">
        <v>56153151.406043999</v>
      </c>
      <c r="F4321" s="2">
        <v>31121140.946199995</v>
      </c>
      <c r="G4321" s="2">
        <v>2632450.3295999998</v>
      </c>
      <c r="H4321" s="2">
        <v>909470.8042105264</v>
      </c>
      <c r="I4321" s="2">
        <v>26568950.248800002</v>
      </c>
      <c r="J4321" s="2">
        <v>39246924.460000001</v>
      </c>
      <c r="K4321" s="2">
        <v>2411100.94</v>
      </c>
      <c r="L4321" s="2">
        <v>3769014.2160000005</v>
      </c>
      <c r="M4321" s="2">
        <v>3945153.1680000001</v>
      </c>
    </row>
    <row r="4322" spans="1:13" ht="14.25" customHeight="1">
      <c r="A4322" s="59" t="s">
        <v>152</v>
      </c>
      <c r="B4322" s="59" t="s">
        <v>9</v>
      </c>
      <c r="C4322" s="59" t="s">
        <v>112</v>
      </c>
      <c r="D4322" s="2">
        <v>11509.159199999998</v>
      </c>
      <c r="E4322" s="2">
        <v>1676202179.710212</v>
      </c>
      <c r="F4322" s="2">
        <v>540647069.6293999</v>
      </c>
      <c r="G4322" s="2">
        <v>278166116.90879995</v>
      </c>
      <c r="H4322" s="2">
        <v>9844031.2926315758</v>
      </c>
      <c r="I4322" s="2">
        <v>87345178.199999988</v>
      </c>
      <c r="J4322" s="2">
        <v>110910648.97999999</v>
      </c>
      <c r="K4322" s="2">
        <v>26207443.539999999</v>
      </c>
      <c r="L4322" s="2">
        <v>16608150.768000001</v>
      </c>
      <c r="M4322" s="2">
        <v>28050058.651999999</v>
      </c>
    </row>
    <row r="4323" spans="1:13" ht="14.25" customHeight="1">
      <c r="A4323" s="59" t="s">
        <v>152</v>
      </c>
      <c r="B4323" s="59" t="s">
        <v>9</v>
      </c>
      <c r="C4323" s="59" t="s">
        <v>112</v>
      </c>
      <c r="D4323" s="2">
        <v>81195.743999999992</v>
      </c>
      <c r="E4323" s="2">
        <v>12921037255.343447</v>
      </c>
      <c r="F4323" s="2">
        <v>4948065383.3204002</v>
      </c>
      <c r="G4323" s="2">
        <v>2029640349.888</v>
      </c>
      <c r="H4323" s="2">
        <v>69445527.794526309</v>
      </c>
      <c r="I4323" s="2">
        <v>846376026.78240001</v>
      </c>
      <c r="J4323" s="2">
        <v>965164867.31999993</v>
      </c>
      <c r="K4323" s="2">
        <v>172806246.5</v>
      </c>
      <c r="L4323" s="2">
        <v>86980187.425999999</v>
      </c>
      <c r="M4323" s="2">
        <v>197889811.57000002</v>
      </c>
    </row>
    <row r="4324" spans="1:13" ht="14.25" customHeight="1">
      <c r="A4324" s="59" t="s">
        <v>152</v>
      </c>
      <c r="B4324" s="59" t="s">
        <v>9</v>
      </c>
      <c r="C4324" s="59" t="s">
        <v>112</v>
      </c>
      <c r="D4324" s="2">
        <v>1157.184</v>
      </c>
      <c r="E4324" s="2">
        <v>168533105.94212398</v>
      </c>
      <c r="F4324" s="2">
        <v>66244877.864399999</v>
      </c>
      <c r="G4324" s="2">
        <v>31867031.2896</v>
      </c>
      <c r="H4324" s="2">
        <v>939955.33136842097</v>
      </c>
      <c r="I4324" s="2">
        <v>10301255.805599999</v>
      </c>
      <c r="J4324" s="2">
        <v>15149463.1</v>
      </c>
      <c r="K4324" s="2">
        <v>2692415.06</v>
      </c>
      <c r="L4324" s="2">
        <v>1231088.3859999999</v>
      </c>
      <c r="M4324" s="2">
        <v>2820282.4980000001</v>
      </c>
    </row>
    <row r="4325" spans="1:13" ht="14.25" customHeight="1">
      <c r="A4325" s="59" t="s">
        <v>152</v>
      </c>
      <c r="B4325" s="59" t="s">
        <v>9</v>
      </c>
      <c r="C4325" s="59" t="s">
        <v>112</v>
      </c>
      <c r="D4325" s="2">
        <v>1133.0759999999998</v>
      </c>
      <c r="E4325" s="2">
        <v>157341692.35184398</v>
      </c>
      <c r="F4325" s="2">
        <v>52385167.287</v>
      </c>
      <c r="G4325" s="2">
        <v>32864767.142399997</v>
      </c>
      <c r="H4325" s="2">
        <v>921401.85600000003</v>
      </c>
      <c r="I4325" s="2">
        <v>14325845.522399999</v>
      </c>
      <c r="J4325" s="2">
        <v>15897370.34</v>
      </c>
      <c r="K4325" s="2">
        <v>1997393.72</v>
      </c>
      <c r="L4325" s="2">
        <v>226195.44200000001</v>
      </c>
      <c r="M4325" s="2">
        <v>2761526.2180000003</v>
      </c>
    </row>
    <row r="4326" spans="1:13" ht="14.25" customHeight="1">
      <c r="A4326" s="59" t="s">
        <v>152</v>
      </c>
      <c r="B4326" s="59" t="s">
        <v>9</v>
      </c>
      <c r="C4326" s="59" t="s">
        <v>112</v>
      </c>
      <c r="D4326" s="2">
        <v>2198.6495999999997</v>
      </c>
      <c r="E4326" s="2">
        <v>222204839.92938</v>
      </c>
      <c r="F4326" s="2">
        <v>64741473.234799996</v>
      </c>
      <c r="G4326" s="2">
        <v>51873757.075199999</v>
      </c>
      <c r="H4326" s="2">
        <v>1789970.9911578945</v>
      </c>
      <c r="I4326" s="2">
        <v>26071854.998399999</v>
      </c>
      <c r="J4326" s="2">
        <v>29914921.02</v>
      </c>
      <c r="K4326" s="2">
        <v>4851785.0199999996</v>
      </c>
      <c r="L4326" s="2">
        <v>136286.788</v>
      </c>
      <c r="M4326" s="2">
        <v>5358535.7539999997</v>
      </c>
    </row>
    <row r="4327" spans="1:13" ht="14.25" customHeight="1">
      <c r="A4327" s="59" t="s">
        <v>152</v>
      </c>
      <c r="B4327" s="59" t="s">
        <v>9</v>
      </c>
      <c r="C4327" s="59" t="s">
        <v>112</v>
      </c>
      <c r="D4327" s="2">
        <v>675.02399999999989</v>
      </c>
      <c r="E4327" s="2">
        <v>93735476.227008</v>
      </c>
      <c r="F4327" s="2">
        <v>28203224.795599997</v>
      </c>
      <c r="G4327" s="2">
        <v>19066419.321599998</v>
      </c>
      <c r="H4327" s="2">
        <v>547653.79705263162</v>
      </c>
      <c r="I4327" s="2">
        <v>7950559.0176000008</v>
      </c>
      <c r="J4327" s="2">
        <v>10351791.52</v>
      </c>
      <c r="K4327" s="2">
        <v>1428977.0999999999</v>
      </c>
      <c r="L4327" s="2">
        <v>610689.17799999996</v>
      </c>
      <c r="M4327" s="2">
        <v>1645165.0159999998</v>
      </c>
    </row>
    <row r="4328" spans="1:13" ht="14.25" customHeight="1">
      <c r="A4328" s="59" t="s">
        <v>152</v>
      </c>
      <c r="B4328" s="59" t="s">
        <v>10</v>
      </c>
      <c r="C4328" s="59" t="s">
        <v>112</v>
      </c>
      <c r="D4328" s="2">
        <v>53264.215199999999</v>
      </c>
      <c r="E4328" s="2">
        <v>5607353868.0112801</v>
      </c>
      <c r="F4328" s="2">
        <v>1390800460.0809999</v>
      </c>
      <c r="G4328" s="2">
        <v>1311923801.664</v>
      </c>
      <c r="H4328" s="2">
        <v>12332947.634526314</v>
      </c>
      <c r="I4328" s="2">
        <v>482596381.66319996</v>
      </c>
      <c r="J4328" s="2">
        <v>792575403.39999998</v>
      </c>
      <c r="K4328" s="2">
        <v>95341684.539999992</v>
      </c>
      <c r="L4328" s="2">
        <v>244552829.64200002</v>
      </c>
      <c r="M4328" s="2">
        <v>129815246.48400001</v>
      </c>
    </row>
    <row r="4329" spans="1:13" ht="14.25" customHeight="1">
      <c r="A4329" s="59" t="s">
        <v>152</v>
      </c>
      <c r="B4329" s="59" t="s">
        <v>10</v>
      </c>
      <c r="C4329" s="59" t="s">
        <v>112</v>
      </c>
      <c r="D4329" s="2">
        <v>240115.68</v>
      </c>
      <c r="E4329" s="2">
        <v>34353954672.893852</v>
      </c>
      <c r="F4329" s="2">
        <v>8534292415.3367996</v>
      </c>
      <c r="G4329" s="2">
        <v>6541828353.6575994</v>
      </c>
      <c r="H4329" s="2">
        <v>55589861.497263156</v>
      </c>
      <c r="I4329" s="2">
        <v>2018918629.2096</v>
      </c>
      <c r="J4329" s="2">
        <v>3008654131.2799997</v>
      </c>
      <c r="K4329" s="2">
        <v>565088726.25999999</v>
      </c>
      <c r="L4329" s="2">
        <v>839834956.46599996</v>
      </c>
      <c r="M4329" s="2">
        <v>585208589.92199993</v>
      </c>
    </row>
    <row r="4330" spans="1:13" ht="14.25" customHeight="1">
      <c r="A4330" s="59" t="s">
        <v>152</v>
      </c>
      <c r="B4330" s="59" t="s">
        <v>10</v>
      </c>
      <c r="C4330" s="59" t="s">
        <v>112</v>
      </c>
      <c r="D4330" s="2">
        <v>115.7184</v>
      </c>
      <c r="E4330" s="2">
        <v>12184730.933759999</v>
      </c>
      <c r="F4330" s="2">
        <v>2907599.0171999997</v>
      </c>
      <c r="G4330" s="2">
        <v>2819073.4079999998</v>
      </c>
      <c r="H4330" s="2">
        <v>94461.514105263137</v>
      </c>
      <c r="I4330" s="2">
        <v>1068319.6488000001</v>
      </c>
      <c r="J4330" s="2">
        <v>1937336.92</v>
      </c>
      <c r="K4330" s="2">
        <v>185236.36</v>
      </c>
      <c r="L4330" s="2">
        <v>509813.10600000003</v>
      </c>
      <c r="M4330" s="2">
        <v>282028.33999999997</v>
      </c>
    </row>
    <row r="4331" spans="1:13" ht="14.25" customHeight="1">
      <c r="A4331" s="59" t="s">
        <v>152</v>
      </c>
      <c r="B4331" s="59" t="s">
        <v>10</v>
      </c>
      <c r="C4331" s="59" t="s">
        <v>112</v>
      </c>
      <c r="D4331" s="2">
        <v>2121.5039999999999</v>
      </c>
      <c r="E4331" s="2">
        <v>303528917.10556799</v>
      </c>
      <c r="F4331" s="2">
        <v>73835509.714599997</v>
      </c>
      <c r="G4331" s="2">
        <v>58534116.1536</v>
      </c>
      <c r="H4331" s="2">
        <v>1727373.6757894736</v>
      </c>
      <c r="I4331" s="2">
        <v>16827473.347199999</v>
      </c>
      <c r="J4331" s="2">
        <v>19383316.619999997</v>
      </c>
      <c r="K4331" s="2">
        <v>4826750.42</v>
      </c>
      <c r="L4331" s="2">
        <v>3056938.4339999999</v>
      </c>
      <c r="M4331" s="2">
        <v>5170517.4620000003</v>
      </c>
    </row>
    <row r="4332" spans="1:13" ht="14.25" customHeight="1">
      <c r="A4332" s="59" t="s">
        <v>152</v>
      </c>
      <c r="B4332" s="59" t="s">
        <v>10</v>
      </c>
      <c r="C4332" s="59" t="s">
        <v>112</v>
      </c>
      <c r="D4332" s="2">
        <v>6509.16</v>
      </c>
      <c r="E4332" s="2">
        <v>931281904.03247988</v>
      </c>
      <c r="F4332" s="2">
        <v>253251083.13419998</v>
      </c>
      <c r="G4332" s="2">
        <v>178228082.39999998</v>
      </c>
      <c r="H4332" s="2">
        <v>5285560.3503157888</v>
      </c>
      <c r="I4332" s="2">
        <v>52400231.121600002</v>
      </c>
      <c r="J4332" s="2">
        <v>61529587.239999995</v>
      </c>
      <c r="K4332" s="2">
        <v>16703410.659999998</v>
      </c>
      <c r="L4332" s="2">
        <v>9846309.5720000006</v>
      </c>
      <c r="M4332" s="2">
        <v>15864088.262</v>
      </c>
    </row>
    <row r="4333" spans="1:13" ht="14.25" customHeight="1">
      <c r="A4333" s="59" t="s">
        <v>152</v>
      </c>
      <c r="B4333" s="59" t="s">
        <v>9</v>
      </c>
      <c r="C4333" s="59" t="s">
        <v>112</v>
      </c>
      <c r="D4333" s="2">
        <v>510.28599999999994</v>
      </c>
      <c r="E4333" s="2">
        <v>61925545.009943999</v>
      </c>
      <c r="F4333" s="2">
        <v>21868145.367199998</v>
      </c>
      <c r="G4333" s="2">
        <v>16192471.776000001</v>
      </c>
      <c r="H4333" s="2">
        <v>415026.34105263156</v>
      </c>
      <c r="I4333" s="2">
        <v>4865845.068</v>
      </c>
      <c r="J4333" s="2">
        <v>7637101.9799999995</v>
      </c>
      <c r="K4333" s="2">
        <v>499424.27999999997</v>
      </c>
      <c r="L4333" s="2">
        <v>192343.38199999998</v>
      </c>
      <c r="M4333" s="2">
        <v>1243666.7760000001</v>
      </c>
    </row>
    <row r="4334" spans="1:13" ht="14.25" customHeight="1">
      <c r="A4334" s="59" t="s">
        <v>152</v>
      </c>
      <c r="B4334" s="59" t="s">
        <v>9</v>
      </c>
      <c r="C4334" s="59" t="s">
        <v>112</v>
      </c>
      <c r="D4334" s="2">
        <v>915.30039999999997</v>
      </c>
      <c r="E4334" s="2">
        <v>111075898.645404</v>
      </c>
      <c r="F4334" s="2">
        <v>41260470.630199999</v>
      </c>
      <c r="G4334" s="2">
        <v>29860797.772799999</v>
      </c>
      <c r="H4334" s="2">
        <v>901883.85347368417</v>
      </c>
      <c r="I4334" s="2">
        <v>8206806.4920000006</v>
      </c>
      <c r="J4334" s="2">
        <v>16623185.139999999</v>
      </c>
      <c r="K4334" s="2">
        <v>1326575.5</v>
      </c>
      <c r="L4334" s="2">
        <v>1747026.0719999999</v>
      </c>
      <c r="M4334" s="2">
        <v>2230765.0640000002</v>
      </c>
    </row>
    <row r="4335" spans="1:13" ht="14.25" customHeight="1">
      <c r="A4335" s="59" t="s">
        <v>152</v>
      </c>
      <c r="B4335" s="59" t="s">
        <v>10</v>
      </c>
      <c r="C4335" s="59" t="s">
        <v>112</v>
      </c>
      <c r="D4335" s="2">
        <v>2434.9079999999999</v>
      </c>
      <c r="E4335" s="2">
        <v>303771662.77550393</v>
      </c>
      <c r="F4335" s="2">
        <v>53666304.545199998</v>
      </c>
      <c r="G4335" s="2">
        <v>62443896.88319999</v>
      </c>
      <c r="H4335" s="2">
        <v>1978255.1444210527</v>
      </c>
      <c r="I4335" s="2">
        <v>37172883.765600003</v>
      </c>
      <c r="J4335" s="2">
        <v>42570313.939999998</v>
      </c>
      <c r="K4335" s="2">
        <v>8233308.3999999994</v>
      </c>
      <c r="L4335" s="2">
        <v>1522454.2300000002</v>
      </c>
      <c r="M4335" s="2">
        <v>5934343.6900000004</v>
      </c>
    </row>
    <row r="4336" spans="1:13" ht="14.25" customHeight="1">
      <c r="A4336" s="59" t="s">
        <v>152</v>
      </c>
      <c r="B4336" s="59" t="s">
        <v>10</v>
      </c>
      <c r="C4336" s="59" t="s">
        <v>112</v>
      </c>
      <c r="D4336" s="2">
        <v>5689.4879999999994</v>
      </c>
      <c r="E4336" s="2">
        <v>709803094.21837199</v>
      </c>
      <c r="F4336" s="2">
        <v>154757460.7412</v>
      </c>
      <c r="G4336" s="2">
        <v>164894440.78079998</v>
      </c>
      <c r="H4336" s="2">
        <v>4621040.9128421051</v>
      </c>
      <c r="I4336" s="2">
        <v>48257245.540799998</v>
      </c>
      <c r="J4336" s="2">
        <v>69436757.039999992</v>
      </c>
      <c r="K4336" s="2">
        <v>20029994.859999999</v>
      </c>
      <c r="L4336" s="2">
        <v>22967541.212000001</v>
      </c>
      <c r="M4336" s="2">
        <v>13866389.174000002</v>
      </c>
    </row>
    <row r="4337" spans="1:13" ht="14.25" customHeight="1">
      <c r="A4337" s="59" t="s">
        <v>152</v>
      </c>
      <c r="B4337" s="59" t="s">
        <v>8</v>
      </c>
      <c r="C4337" s="59" t="s">
        <v>112</v>
      </c>
      <c r="D4337" s="2">
        <v>501.44639999999998</v>
      </c>
      <c r="E4337" s="2">
        <v>78977356.698239997</v>
      </c>
      <c r="F4337" s="2">
        <v>20190941.065199997</v>
      </c>
      <c r="G4337" s="2">
        <v>17347507.507199999</v>
      </c>
      <c r="H4337" s="2">
        <v>540977.92673684203</v>
      </c>
      <c r="I4337" s="2">
        <v>11109690.820800001</v>
      </c>
      <c r="J4337" s="2">
        <v>105.77999999999999</v>
      </c>
      <c r="K4337" s="2">
        <v>977154.6399999999</v>
      </c>
      <c r="L4337" s="2">
        <v>372102.962</v>
      </c>
      <c r="M4337" s="2">
        <v>1222122.5060000001</v>
      </c>
    </row>
    <row r="4338" spans="1:13" ht="14.25" customHeight="1">
      <c r="A4338" s="59" t="s">
        <v>152</v>
      </c>
      <c r="B4338" s="59" t="s">
        <v>9</v>
      </c>
      <c r="C4338" s="59" t="s">
        <v>112</v>
      </c>
      <c r="D4338" s="2">
        <v>1796.8495999999998</v>
      </c>
      <c r="E4338" s="2">
        <v>257119474.77215999</v>
      </c>
      <c r="F4338" s="2">
        <v>108633087.29499999</v>
      </c>
      <c r="G4338" s="2">
        <v>48683429.913599998</v>
      </c>
      <c r="H4338" s="2">
        <v>1701004.5473684208</v>
      </c>
      <c r="I4338" s="2">
        <v>7673541.5664000008</v>
      </c>
      <c r="J4338" s="2">
        <v>19490823.539999999</v>
      </c>
      <c r="K4338" s="2">
        <v>6325509.5199999996</v>
      </c>
      <c r="L4338" s="2">
        <v>4551031.0779999997</v>
      </c>
      <c r="M4338" s="2">
        <v>4379271.3360000001</v>
      </c>
    </row>
    <row r="4339" spans="1:13" ht="14.25" customHeight="1">
      <c r="A4339" s="59" t="s">
        <v>152</v>
      </c>
      <c r="B4339" s="59" t="s">
        <v>8</v>
      </c>
      <c r="C4339" s="59" t="s">
        <v>112</v>
      </c>
      <c r="D4339" s="2">
        <v>81819.337599999984</v>
      </c>
      <c r="E4339" s="2">
        <v>12886472034.596159</v>
      </c>
      <c r="F4339" s="2">
        <v>2218589197.3958001</v>
      </c>
      <c r="G4339" s="2">
        <v>2885480084.6399999</v>
      </c>
      <c r="H4339" s="2">
        <v>77947481.694315791</v>
      </c>
      <c r="I4339" s="2">
        <v>287446160.78640002</v>
      </c>
      <c r="J4339" s="2">
        <v>885038561.57999992</v>
      </c>
      <c r="K4339" s="2">
        <v>181130506.84</v>
      </c>
      <c r="L4339" s="2">
        <v>53538389.498000003</v>
      </c>
      <c r="M4339" s="2">
        <v>199409630.15599999</v>
      </c>
    </row>
    <row r="4340" spans="1:13" ht="14.25" customHeight="1">
      <c r="A4340" s="59" t="s">
        <v>152</v>
      </c>
      <c r="B4340" s="59" t="s">
        <v>8</v>
      </c>
      <c r="C4340" s="59" t="s">
        <v>112</v>
      </c>
      <c r="D4340" s="2">
        <v>7454.1935999999996</v>
      </c>
      <c r="E4340" s="2">
        <v>972785682.34847987</v>
      </c>
      <c r="F4340" s="2">
        <v>276216357.92360002</v>
      </c>
      <c r="G4340" s="2">
        <v>277456152.24959993</v>
      </c>
      <c r="H4340" s="2">
        <v>7217960.6804210516</v>
      </c>
      <c r="I4340" s="2">
        <v>22077822.024</v>
      </c>
      <c r="J4340" s="2">
        <v>69953096.280000001</v>
      </c>
      <c r="K4340" s="2">
        <v>10622447.279999999</v>
      </c>
      <c r="L4340" s="2">
        <v>363532.158</v>
      </c>
      <c r="M4340" s="2">
        <v>0</v>
      </c>
    </row>
    <row r="4341" spans="1:13" ht="14.25" customHeight="1">
      <c r="A4341" s="59" t="s">
        <v>152</v>
      </c>
      <c r="B4341" s="59" t="s">
        <v>8</v>
      </c>
      <c r="C4341" s="59" t="s">
        <v>112</v>
      </c>
      <c r="D4341" s="2">
        <v>6268.08</v>
      </c>
      <c r="E4341" s="2">
        <v>643102751.49119997</v>
      </c>
      <c r="F4341" s="2">
        <v>119592233.37279999</v>
      </c>
      <c r="G4341" s="2">
        <v>222372439.18079999</v>
      </c>
      <c r="H4341" s="2">
        <v>3327921.9738947367</v>
      </c>
      <c r="I4341" s="2">
        <v>24700398.011999998</v>
      </c>
      <c r="J4341" s="2">
        <v>77462695.640000001</v>
      </c>
      <c r="K4341" s="2">
        <v>10564262.539999999</v>
      </c>
      <c r="L4341" s="2">
        <v>6039782.9800000004</v>
      </c>
      <c r="M4341" s="2">
        <v>26717277.884</v>
      </c>
    </row>
    <row r="4342" spans="1:13" ht="14.25" customHeight="1">
      <c r="A4342" s="59" t="s">
        <v>152</v>
      </c>
      <c r="B4342" s="59" t="s">
        <v>9</v>
      </c>
      <c r="C4342" s="59" t="s">
        <v>112</v>
      </c>
      <c r="D4342" s="2">
        <v>1793.6351999999999</v>
      </c>
      <c r="E4342" s="2">
        <v>181434402.96181196</v>
      </c>
      <c r="F4342" s="2">
        <v>55428114.749799997</v>
      </c>
      <c r="G4342" s="2">
        <v>45355227.033599995</v>
      </c>
      <c r="H4342" s="2">
        <v>965613.49389473686</v>
      </c>
      <c r="I4342" s="2">
        <v>6909412.2335999999</v>
      </c>
      <c r="J4342" s="2">
        <v>16939571.48</v>
      </c>
      <c r="K4342" s="2">
        <v>3733308.3</v>
      </c>
      <c r="L4342" s="2">
        <v>728226.99400000006</v>
      </c>
      <c r="M4342" s="2">
        <v>7645251.8779999996</v>
      </c>
    </row>
    <row r="4343" spans="1:13" ht="14.25" customHeight="1">
      <c r="A4343" s="59" t="s">
        <v>152</v>
      </c>
      <c r="B4343" s="59" t="s">
        <v>9</v>
      </c>
      <c r="C4343" s="59" t="s">
        <v>112</v>
      </c>
      <c r="D4343" s="2">
        <v>81496.290399999998</v>
      </c>
      <c r="E4343" s="2">
        <v>5134213261.4572802</v>
      </c>
      <c r="F4343" s="2">
        <v>0</v>
      </c>
      <c r="G4343" s="2">
        <v>1317407614.7711997</v>
      </c>
      <c r="H4343" s="2">
        <v>160221527.69684207</v>
      </c>
      <c r="I4343" s="2">
        <v>186375362.20559999</v>
      </c>
      <c r="J4343" s="2">
        <v>595893417.79999995</v>
      </c>
      <c r="K4343" s="2">
        <v>137513847.47999999</v>
      </c>
      <c r="L4343" s="2">
        <v>27454121.684</v>
      </c>
      <c r="M4343" s="2">
        <v>347372570.028</v>
      </c>
    </row>
    <row r="4344" spans="1:13" ht="14.25" customHeight="1">
      <c r="A4344" s="59" t="s">
        <v>152</v>
      </c>
      <c r="B4344" s="59" t="s">
        <v>9</v>
      </c>
      <c r="C4344" s="59" t="s">
        <v>112</v>
      </c>
      <c r="D4344" s="2">
        <v>464295.97199999995</v>
      </c>
      <c r="E4344" s="2">
        <v>32177504458.638</v>
      </c>
      <c r="F4344" s="2">
        <v>0</v>
      </c>
      <c r="G4344" s="2">
        <v>8205604479.321599</v>
      </c>
      <c r="H4344" s="2">
        <v>710080563.21347356</v>
      </c>
      <c r="I4344" s="2">
        <v>991949388.15600014</v>
      </c>
      <c r="J4344" s="2">
        <v>2852826023.3199997</v>
      </c>
      <c r="K4344" s="2">
        <v>643805323.25999999</v>
      </c>
      <c r="L4344" s="2">
        <v>4247755.2260000007</v>
      </c>
      <c r="M4344" s="2">
        <v>1979031002.8499999</v>
      </c>
    </row>
    <row r="4345" spans="1:13" ht="14.25" customHeight="1">
      <c r="A4345" s="59" t="s">
        <v>152</v>
      </c>
      <c r="B4345" s="59" t="s">
        <v>9</v>
      </c>
      <c r="C4345" s="59" t="s">
        <v>112</v>
      </c>
      <c r="D4345" s="2">
        <v>80038.559999999998</v>
      </c>
      <c r="E4345" s="2">
        <v>5762588118.4871998</v>
      </c>
      <c r="F4345" s="2">
        <v>0</v>
      </c>
      <c r="G4345" s="2">
        <v>1759646782.0031998</v>
      </c>
      <c r="H4345" s="2">
        <v>157354904.50863159</v>
      </c>
      <c r="I4345" s="2">
        <v>190770263.79120001</v>
      </c>
      <c r="J4345" s="2">
        <v>575605685.45999992</v>
      </c>
      <c r="K4345" s="2">
        <v>129703783.72</v>
      </c>
      <c r="L4345" s="2">
        <v>65393137.369999997</v>
      </c>
      <c r="M4345" s="2">
        <v>341159090.71200001</v>
      </c>
    </row>
    <row r="4346" spans="1:13" ht="14.25" customHeight="1">
      <c r="A4346" s="59" t="s">
        <v>152</v>
      </c>
      <c r="B4346" s="59" t="s">
        <v>9</v>
      </c>
      <c r="C4346" s="59" t="s">
        <v>112</v>
      </c>
      <c r="D4346" s="2">
        <v>43781.735199999996</v>
      </c>
      <c r="E4346" s="2">
        <v>2876474946.2248802</v>
      </c>
      <c r="F4346" s="2">
        <v>0</v>
      </c>
      <c r="G4346" s="2">
        <v>1243055382.1631999</v>
      </c>
      <c r="H4346" s="2">
        <v>66954877.541052617</v>
      </c>
      <c r="I4346" s="2">
        <v>122426447.4576</v>
      </c>
      <c r="J4346" s="2">
        <v>386215083.27999997</v>
      </c>
      <c r="K4346" s="2">
        <v>78485589.060000002</v>
      </c>
      <c r="L4346" s="2">
        <v>176274680.45000002</v>
      </c>
      <c r="M4346" s="2">
        <v>186616763.498</v>
      </c>
    </row>
    <row r="4347" spans="1:13" ht="14.25" customHeight="1">
      <c r="A4347" s="59" t="s">
        <v>152</v>
      </c>
      <c r="B4347" s="59" t="s">
        <v>12</v>
      </c>
      <c r="C4347" s="59" t="s">
        <v>112</v>
      </c>
      <c r="D4347" s="2">
        <v>2442.9439999999995</v>
      </c>
      <c r="E4347" s="2">
        <v>179506040.15559599</v>
      </c>
      <c r="F4347" s="2">
        <v>66304742.0546</v>
      </c>
      <c r="G4347" s="2">
        <v>6474597.1967999991</v>
      </c>
      <c r="H4347" s="2">
        <v>1304728.067368421</v>
      </c>
      <c r="I4347" s="2">
        <v>15831568.3248</v>
      </c>
      <c r="J4347" s="2">
        <v>33479987.459999997</v>
      </c>
      <c r="K4347" s="2">
        <v>3290642.78</v>
      </c>
      <c r="L4347" s="2">
        <v>185215.77800000002</v>
      </c>
      <c r="M4347" s="2">
        <v>26047000.782000002</v>
      </c>
    </row>
    <row r="4348" spans="1:13" ht="14.25" customHeight="1">
      <c r="A4348" s="59" t="s">
        <v>152</v>
      </c>
      <c r="B4348" s="59" t="s">
        <v>9</v>
      </c>
      <c r="C4348" s="59" t="s">
        <v>112</v>
      </c>
      <c r="D4348" s="2">
        <v>8775.3119999999999</v>
      </c>
      <c r="E4348" s="2">
        <v>1237122357.0025318</v>
      </c>
      <c r="F4348" s="2">
        <v>310565110.37360001</v>
      </c>
      <c r="G4348" s="2">
        <v>190228233.19679996</v>
      </c>
      <c r="H4348" s="2">
        <v>5391893.2547368417</v>
      </c>
      <c r="I4348" s="2">
        <v>29497355.798400003</v>
      </c>
      <c r="J4348" s="2">
        <v>87839756.280000001</v>
      </c>
      <c r="K4348" s="2">
        <v>12355636.18</v>
      </c>
      <c r="L4348" s="2">
        <v>38728341.454000004</v>
      </c>
      <c r="M4348" s="2">
        <v>37404189.218000002</v>
      </c>
    </row>
    <row r="4349" spans="1:13" ht="14.25" customHeight="1">
      <c r="A4349" s="59" t="s">
        <v>152</v>
      </c>
      <c r="B4349" s="59" t="s">
        <v>8</v>
      </c>
      <c r="C4349" s="59" t="s">
        <v>112</v>
      </c>
      <c r="D4349" s="2">
        <v>13246.542399999998</v>
      </c>
      <c r="E4349" s="2">
        <v>1812103156.54368</v>
      </c>
      <c r="F4349" s="2">
        <v>483192616.90619993</v>
      </c>
      <c r="G4349" s="2">
        <v>481099197.61919993</v>
      </c>
      <c r="H4349" s="2">
        <v>12831923.88378947</v>
      </c>
      <c r="I4349" s="2">
        <v>35900048.966399997</v>
      </c>
      <c r="J4349" s="2">
        <v>107696208.8</v>
      </c>
      <c r="K4349" s="2">
        <v>22075722.66</v>
      </c>
      <c r="L4349" s="2">
        <v>1168694.3399999999</v>
      </c>
      <c r="M4349" s="2">
        <v>56462514.746000007</v>
      </c>
    </row>
    <row r="4350" spans="1:13" ht="14.25" customHeight="1">
      <c r="A4350" s="59" t="s">
        <v>152</v>
      </c>
      <c r="B4350" s="59" t="s">
        <v>12</v>
      </c>
      <c r="C4350" s="59" t="s">
        <v>112</v>
      </c>
      <c r="D4350" s="2">
        <v>70138.207999999984</v>
      </c>
      <c r="E4350" s="2">
        <v>5660673643.6893711</v>
      </c>
      <c r="F4350" s="2">
        <v>2258599337.4052</v>
      </c>
      <c r="G4350" s="2">
        <v>185264002.00319999</v>
      </c>
      <c r="H4350" s="2">
        <v>28089623.626105268</v>
      </c>
      <c r="I4350" s="2">
        <v>522425232.96479994</v>
      </c>
      <c r="J4350" s="2">
        <v>1044754096.8399999</v>
      </c>
      <c r="K4350" s="2">
        <v>106658206.88</v>
      </c>
      <c r="L4350" s="2">
        <v>73100155.502000004</v>
      </c>
      <c r="M4350" s="2">
        <v>747823084.71200001</v>
      </c>
    </row>
    <row r="4351" spans="1:13" ht="14.25" customHeight="1">
      <c r="A4351" s="59" t="s">
        <v>152</v>
      </c>
      <c r="B4351" s="59" t="s">
        <v>9</v>
      </c>
      <c r="C4351" s="59" t="s">
        <v>112</v>
      </c>
      <c r="D4351" s="2">
        <v>520096.34879999992</v>
      </c>
      <c r="E4351" s="2">
        <v>78478813324.246109</v>
      </c>
      <c r="F4351" s="2">
        <v>22937023139.0616</v>
      </c>
      <c r="G4351" s="2">
        <v>10485529163.635199</v>
      </c>
      <c r="H4351" s="2">
        <v>282493252.10273683</v>
      </c>
      <c r="I4351" s="2">
        <v>1504922546.7864001</v>
      </c>
      <c r="J4351" s="2">
        <v>3897688252.7399998</v>
      </c>
      <c r="K4351" s="2">
        <v>665738993.21999991</v>
      </c>
      <c r="L4351" s="2">
        <v>26389293.546</v>
      </c>
      <c r="M4351" s="2">
        <v>2216876433.3099999</v>
      </c>
    </row>
    <row r="4352" spans="1:13" ht="14.25" customHeight="1">
      <c r="A4352" s="59" t="s">
        <v>152</v>
      </c>
      <c r="B4352" s="59" t="s">
        <v>8</v>
      </c>
      <c r="C4352" s="59" t="s">
        <v>112</v>
      </c>
      <c r="D4352" s="2">
        <v>218254.54560000001</v>
      </c>
      <c r="E4352" s="2">
        <v>34963522536.98304</v>
      </c>
      <c r="F4352" s="2">
        <v>9573663627.1213989</v>
      </c>
      <c r="G4352" s="2">
        <v>7734471231.3408003</v>
      </c>
      <c r="H4352" s="2">
        <v>116056579.87705262</v>
      </c>
      <c r="I4352" s="2">
        <v>549830875.06800008</v>
      </c>
      <c r="J4352" s="2">
        <v>1532916800.24</v>
      </c>
      <c r="K4352" s="2">
        <v>238497523.16</v>
      </c>
      <c r="L4352" s="2">
        <v>10190670.622000001</v>
      </c>
      <c r="M4352" s="2">
        <v>930295627.25</v>
      </c>
    </row>
    <row r="4353" spans="1:13" ht="14.25" customHeight="1">
      <c r="A4353" s="59" t="s">
        <v>152</v>
      </c>
      <c r="B4353" s="59" t="s">
        <v>9</v>
      </c>
      <c r="C4353" s="59" t="s">
        <v>112</v>
      </c>
      <c r="D4353" s="2">
        <v>1000.4819999999999</v>
      </c>
      <c r="E4353" s="2">
        <v>-311716368.54388797</v>
      </c>
      <c r="F4353" s="2">
        <v>37897803.387999997</v>
      </c>
      <c r="G4353" s="2">
        <v>24268987.123199996</v>
      </c>
      <c r="H4353" s="2">
        <v>538789.0964210527</v>
      </c>
      <c r="I4353" s="2">
        <v>5158640.3688000003</v>
      </c>
      <c r="J4353" s="2">
        <v>11765010.68</v>
      </c>
      <c r="K4353" s="2">
        <v>1702700.48</v>
      </c>
      <c r="L4353" s="2">
        <v>1242983.06</v>
      </c>
      <c r="M4353" s="2">
        <v>4264488.2280000001</v>
      </c>
    </row>
    <row r="4354" spans="1:13" ht="14.25" customHeight="1">
      <c r="A4354" s="59" t="s">
        <v>152</v>
      </c>
      <c r="B4354" s="59" t="s">
        <v>12</v>
      </c>
      <c r="C4354" s="59" t="s">
        <v>112</v>
      </c>
      <c r="D4354" s="2">
        <v>52651.871999999996</v>
      </c>
      <c r="E4354" s="2">
        <v>2672731513.394712</v>
      </c>
      <c r="F4354" s="2">
        <v>1306331899.9943998</v>
      </c>
      <c r="G4354" s="2">
        <v>137770657.11359999</v>
      </c>
      <c r="H4354" s="2">
        <v>50963585.290105253</v>
      </c>
      <c r="I4354" s="2">
        <v>363144950.65439999</v>
      </c>
      <c r="J4354" s="2">
        <v>711367081.41999996</v>
      </c>
      <c r="K4354" s="2">
        <v>78301560.560000002</v>
      </c>
      <c r="L4354" s="2">
        <v>5332435.4819999998</v>
      </c>
      <c r="M4354" s="2">
        <v>561381398.51199996</v>
      </c>
    </row>
    <row r="4355" spans="1:13" ht="14.25" customHeight="1">
      <c r="A4355" s="59" t="s">
        <v>152</v>
      </c>
      <c r="B4355" s="59" t="s">
        <v>9</v>
      </c>
      <c r="C4355" s="59" t="s">
        <v>112</v>
      </c>
      <c r="D4355" s="2">
        <v>74196.387999999992</v>
      </c>
      <c r="E4355" s="2">
        <v>10574381827.481472</v>
      </c>
      <c r="F4355" s="2">
        <v>4570299430.0705996</v>
      </c>
      <c r="G4355" s="2">
        <v>1847828376.5375998</v>
      </c>
      <c r="H4355" s="2">
        <v>40286654.965894729</v>
      </c>
      <c r="I4355" s="2">
        <v>188891768.92320001</v>
      </c>
      <c r="J4355" s="2">
        <v>546609686.77999997</v>
      </c>
      <c r="K4355" s="2">
        <v>119801074.22</v>
      </c>
      <c r="L4355" s="2">
        <v>11104760.128</v>
      </c>
      <c r="M4355" s="2">
        <v>316257217.71600002</v>
      </c>
    </row>
    <row r="4356" spans="1:13" ht="14.25" customHeight="1">
      <c r="A4356" s="59" t="s">
        <v>152</v>
      </c>
      <c r="B4356" s="59" t="s">
        <v>9</v>
      </c>
      <c r="C4356" s="59" t="s">
        <v>112</v>
      </c>
      <c r="D4356" s="2">
        <v>79659.260800000004</v>
      </c>
      <c r="E4356" s="2">
        <v>8198699443.5598545</v>
      </c>
      <c r="F4356" s="2">
        <v>2560576311.1517997</v>
      </c>
      <c r="G4356" s="2">
        <v>1815425450.1888001</v>
      </c>
      <c r="H4356" s="2">
        <v>43256623.013052627</v>
      </c>
      <c r="I4356" s="2">
        <v>213884713.38240001</v>
      </c>
      <c r="J4356" s="2">
        <v>598957422.41999996</v>
      </c>
      <c r="K4356" s="2">
        <v>116743785.39999999</v>
      </c>
      <c r="L4356" s="2">
        <v>66016007.156000003</v>
      </c>
      <c r="M4356" s="2">
        <v>339542353.12800002</v>
      </c>
    </row>
    <row r="4357" spans="1:13" ht="14.25" customHeight="1">
      <c r="A4357" s="59" t="s">
        <v>152</v>
      </c>
      <c r="B4357" s="59" t="s">
        <v>9</v>
      </c>
      <c r="C4357" s="59" t="s">
        <v>112</v>
      </c>
      <c r="D4357" s="2">
        <v>4.8215999999999992</v>
      </c>
      <c r="E4357" s="2">
        <v>4037207.2614719989</v>
      </c>
      <c r="F4357" s="2">
        <v>5880136.8765999991</v>
      </c>
      <c r="G4357" s="2">
        <v>581847.85919999995</v>
      </c>
      <c r="H4357" s="2">
        <v>0</v>
      </c>
      <c r="I4357" s="2">
        <v>108909.31680000002</v>
      </c>
      <c r="J4357" s="2">
        <v>213776.46</v>
      </c>
      <c r="K4357" s="2">
        <v>6645.28</v>
      </c>
      <c r="L4357" s="2">
        <v>1389.0800000000002</v>
      </c>
      <c r="M4357" s="2">
        <v>20552.070000000003</v>
      </c>
    </row>
    <row r="4358" spans="1:13" ht="14.25" customHeight="1">
      <c r="A4358" s="59" t="s">
        <v>152</v>
      </c>
      <c r="B4358" s="59" t="s">
        <v>8</v>
      </c>
      <c r="C4358" s="59" t="s">
        <v>112</v>
      </c>
      <c r="D4358" s="2">
        <v>334.29759999999999</v>
      </c>
      <c r="E4358" s="2">
        <v>43127249.970420003</v>
      </c>
      <c r="F4358" s="2">
        <v>7823629.1675999993</v>
      </c>
      <c r="G4358" s="2">
        <v>9526848.6911999993</v>
      </c>
      <c r="H4358" s="2">
        <v>175126.3124210526</v>
      </c>
      <c r="I4358" s="2">
        <v>1015342.1712000001</v>
      </c>
      <c r="J4358" s="2">
        <v>3130282.76</v>
      </c>
      <c r="K4358" s="2">
        <v>461601.77999999997</v>
      </c>
      <c r="L4358" s="2">
        <v>258428.41200000001</v>
      </c>
      <c r="M4358" s="2">
        <v>1424921.872</v>
      </c>
    </row>
    <row r="4359" spans="1:13" ht="14.25" customHeight="1">
      <c r="A4359" s="59" t="s">
        <v>152</v>
      </c>
      <c r="B4359" s="59" t="s">
        <v>12</v>
      </c>
      <c r="C4359" s="59" t="s">
        <v>112</v>
      </c>
      <c r="D4359" s="2">
        <v>19993.567999999996</v>
      </c>
      <c r="E4359" s="2">
        <v>1012131455.922972</v>
      </c>
      <c r="F4359" s="2">
        <v>489536237.33979994</v>
      </c>
      <c r="G4359" s="2">
        <v>54266440.454399996</v>
      </c>
      <c r="H4359" s="2">
        <v>19370023.427368421</v>
      </c>
      <c r="I4359" s="2">
        <v>150864546.83759999</v>
      </c>
      <c r="J4359" s="2">
        <v>305771148.07999998</v>
      </c>
      <c r="K4359" s="2">
        <v>31275843.039999999</v>
      </c>
      <c r="L4359" s="2">
        <v>26459072.265999999</v>
      </c>
      <c r="M4359" s="2">
        <v>213174133.01800001</v>
      </c>
    </row>
    <row r="4360" spans="1:13" ht="14.25" customHeight="1">
      <c r="A4360" s="59" t="s">
        <v>152</v>
      </c>
      <c r="B4360" s="59" t="s">
        <v>9</v>
      </c>
      <c r="C4360" s="59" t="s">
        <v>112</v>
      </c>
      <c r="D4360" s="2">
        <v>44681.767199999995</v>
      </c>
      <c r="E4360" s="2">
        <v>6361139911.2917032</v>
      </c>
      <c r="F4360" s="2">
        <v>2748856816.4213996</v>
      </c>
      <c r="G4360" s="2">
        <v>1153405340.8127999</v>
      </c>
      <c r="H4360" s="2">
        <v>24290123.691789471</v>
      </c>
      <c r="I4360" s="2">
        <v>128224777.96079999</v>
      </c>
      <c r="J4360" s="2">
        <v>346853019.33999997</v>
      </c>
      <c r="K4360" s="2">
        <v>68535135.060000002</v>
      </c>
      <c r="L4360" s="2">
        <v>8873406.0580000002</v>
      </c>
      <c r="M4360" s="2">
        <v>190453090.366</v>
      </c>
    </row>
    <row r="4361" spans="1:13" ht="14.25" customHeight="1">
      <c r="A4361" s="59" t="s">
        <v>152</v>
      </c>
      <c r="B4361" s="59" t="s">
        <v>9</v>
      </c>
      <c r="C4361" s="59" t="s">
        <v>112</v>
      </c>
      <c r="D4361" s="2">
        <v>19900.350399999999</v>
      </c>
      <c r="E4361" s="2">
        <v>2045562362.2470958</v>
      </c>
      <c r="F4361" s="2">
        <v>636576664.44439995</v>
      </c>
      <c r="G4361" s="2">
        <v>451943898.71999997</v>
      </c>
      <c r="H4361" s="2">
        <v>12240707.267368421</v>
      </c>
      <c r="I4361" s="2">
        <v>74111034.823200002</v>
      </c>
      <c r="J4361" s="2">
        <v>154578041.73999998</v>
      </c>
      <c r="K4361" s="2">
        <v>22670136.559999999</v>
      </c>
      <c r="L4361" s="2">
        <v>22643413.825999998</v>
      </c>
      <c r="M4361" s="2">
        <v>84823932.973999992</v>
      </c>
    </row>
    <row r="4362" spans="1:13" ht="14.25" customHeight="1">
      <c r="A4362" s="59" t="s">
        <v>152</v>
      </c>
      <c r="B4362" s="59" t="s">
        <v>9</v>
      </c>
      <c r="C4362" s="59" t="s">
        <v>112</v>
      </c>
      <c r="D4362" s="2">
        <v>4.0179999999999998</v>
      </c>
      <c r="E4362" s="2">
        <v>1678677.4315079998</v>
      </c>
      <c r="F4362" s="2">
        <v>969618.05279999995</v>
      </c>
      <c r="G4362" s="2">
        <v>148843.77599999998</v>
      </c>
      <c r="H4362" s="2">
        <v>0</v>
      </c>
      <c r="I4362" s="2">
        <v>37774.382399999995</v>
      </c>
      <c r="J4362" s="2">
        <v>67867.3</v>
      </c>
      <c r="K4362" s="2">
        <v>5369.36</v>
      </c>
      <c r="L4362" s="2">
        <v>572.77</v>
      </c>
      <c r="M4362" s="2">
        <v>17126.274000000001</v>
      </c>
    </row>
    <row r="4363" spans="1:13" ht="14.25" customHeight="1">
      <c r="A4363" s="59" t="s">
        <v>152</v>
      </c>
      <c r="B4363" s="59" t="s">
        <v>8</v>
      </c>
      <c r="C4363" s="59" t="s">
        <v>112</v>
      </c>
      <c r="D4363" s="2">
        <v>122700.07679999998</v>
      </c>
      <c r="E4363" s="2">
        <v>19325343555.967678</v>
      </c>
      <c r="F4363" s="2">
        <v>3330858526.4731994</v>
      </c>
      <c r="G4363" s="2">
        <v>4389783947.2319994</v>
      </c>
      <c r="H4363" s="2">
        <v>65303684.10947369</v>
      </c>
      <c r="I4363" s="2">
        <v>322806868.7256</v>
      </c>
      <c r="J4363" s="2">
        <v>944339978.39999998</v>
      </c>
      <c r="K4363" s="2">
        <v>187168792.5</v>
      </c>
      <c r="L4363" s="2">
        <v>27735680.081999999</v>
      </c>
      <c r="M4363" s="2">
        <v>523000996.34200001</v>
      </c>
    </row>
    <row r="4364" spans="1:13" ht="14.25" customHeight="1">
      <c r="A4364" s="59" t="s">
        <v>152</v>
      </c>
      <c r="B4364" s="59" t="s">
        <v>9</v>
      </c>
      <c r="C4364" s="59" t="s">
        <v>112</v>
      </c>
      <c r="D4364" s="2">
        <v>89922.84</v>
      </c>
      <c r="E4364" s="2">
        <v>11411895728.652802</v>
      </c>
      <c r="F4364" s="2">
        <v>3024340930.6957998</v>
      </c>
      <c r="G4364" s="2">
        <v>2313920125.7087994</v>
      </c>
      <c r="H4364" s="2">
        <v>48884591.747368418</v>
      </c>
      <c r="I4364" s="2">
        <v>280355489.25839996</v>
      </c>
      <c r="J4364" s="2">
        <v>689231195.36000001</v>
      </c>
      <c r="K4364" s="2">
        <v>102616165.3</v>
      </c>
      <c r="L4364" s="2">
        <v>55526526.483999997</v>
      </c>
      <c r="M4364" s="2">
        <v>383290182.96799999</v>
      </c>
    </row>
    <row r="4365" spans="1:13" ht="14.25" customHeight="1">
      <c r="A4365" s="59" t="s">
        <v>152</v>
      </c>
      <c r="B4365" s="59" t="s">
        <v>9</v>
      </c>
      <c r="C4365" s="59" t="s">
        <v>112</v>
      </c>
      <c r="D4365" s="2">
        <v>52468.651199999993</v>
      </c>
      <c r="E4365" s="2">
        <v>6327725705.3795385</v>
      </c>
      <c r="F4365" s="2">
        <v>1563578815.8143997</v>
      </c>
      <c r="G4365" s="2">
        <v>1298159576.6015999</v>
      </c>
      <c r="H4365" s="2">
        <v>28510868.432842106</v>
      </c>
      <c r="I4365" s="2">
        <v>140631189.984</v>
      </c>
      <c r="J4365" s="2">
        <v>395724215.73999995</v>
      </c>
      <c r="K4365" s="2">
        <v>74553619.359999999</v>
      </c>
      <c r="L4365" s="2">
        <v>14525309.194000002</v>
      </c>
      <c r="M4365" s="2">
        <v>223644170.178</v>
      </c>
    </row>
    <row r="4366" spans="1:13" ht="14.25" customHeight="1">
      <c r="A4366" s="59" t="s">
        <v>152</v>
      </c>
      <c r="B4366" s="59" t="s">
        <v>12</v>
      </c>
      <c r="C4366" s="59" t="s">
        <v>112</v>
      </c>
      <c r="D4366" s="2">
        <v>6235.9359999999997</v>
      </c>
      <c r="E4366" s="2">
        <v>318301682.17201197</v>
      </c>
      <c r="F4366" s="2">
        <v>152116094.83039999</v>
      </c>
      <c r="G4366" s="2">
        <v>16586026.905599998</v>
      </c>
      <c r="H4366" s="2">
        <v>5895132.8134736838</v>
      </c>
      <c r="I4366" s="2">
        <v>45610733.556000002</v>
      </c>
      <c r="J4366" s="2">
        <v>91406725.939999998</v>
      </c>
      <c r="K4366" s="2">
        <v>9525093.7599999998</v>
      </c>
      <c r="L4366" s="2">
        <v>4962012.0439999998</v>
      </c>
      <c r="M4366" s="2">
        <v>66488395.379999995</v>
      </c>
    </row>
    <row r="4367" spans="1:13" ht="14.25" customHeight="1">
      <c r="A4367" s="59" t="s">
        <v>152</v>
      </c>
      <c r="B4367" s="59" t="s">
        <v>9</v>
      </c>
      <c r="C4367" s="59" t="s">
        <v>112</v>
      </c>
      <c r="D4367" s="2">
        <v>4.0179999999999998</v>
      </c>
      <c r="E4367" s="2">
        <v>1680504.8420160001</v>
      </c>
      <c r="F4367" s="2">
        <v>658722.44099999988</v>
      </c>
      <c r="G4367" s="2">
        <v>128797.72799999999</v>
      </c>
      <c r="H4367" s="2">
        <v>-64.633263157894717</v>
      </c>
      <c r="I4367" s="2">
        <v>43412.112000000001</v>
      </c>
      <c r="J4367" s="2">
        <v>55719.82</v>
      </c>
      <c r="K4367" s="2">
        <v>5571.08</v>
      </c>
      <c r="L4367" s="2">
        <v>483.47199999999998</v>
      </c>
      <c r="M4367" s="2">
        <v>17126.274000000001</v>
      </c>
    </row>
    <row r="4368" spans="1:13" ht="14.25" customHeight="1">
      <c r="A4368" s="59" t="s">
        <v>152</v>
      </c>
      <c r="B4368" s="59" t="s">
        <v>8</v>
      </c>
      <c r="C4368" s="59" t="s">
        <v>112</v>
      </c>
      <c r="D4368" s="2">
        <v>1072.8059999999998</v>
      </c>
      <c r="E4368" s="2">
        <v>141710250.39771599</v>
      </c>
      <c r="F4368" s="2">
        <v>65717901.502399988</v>
      </c>
      <c r="G4368" s="2">
        <v>0</v>
      </c>
      <c r="H4368" s="2">
        <v>629100.40926315787</v>
      </c>
      <c r="I4368" s="2">
        <v>2291566.1616000002</v>
      </c>
      <c r="J4368" s="2">
        <v>13209400.5</v>
      </c>
      <c r="K4368" s="2">
        <v>2177443.58</v>
      </c>
      <c r="L4368" s="2">
        <v>0</v>
      </c>
      <c r="M4368" s="2">
        <v>4572765.67</v>
      </c>
    </row>
    <row r="4369" spans="1:13" ht="14.25" customHeight="1">
      <c r="A4369" s="59" t="s">
        <v>152</v>
      </c>
      <c r="B4369" s="59" t="s">
        <v>9</v>
      </c>
      <c r="C4369" s="59" t="s">
        <v>112</v>
      </c>
      <c r="D4369" s="2">
        <v>12960.460799999999</v>
      </c>
      <c r="E4369" s="2">
        <v>1338010980.6626639</v>
      </c>
      <c r="F4369" s="2">
        <v>391786518.36459994</v>
      </c>
      <c r="G4369" s="2">
        <v>297121108.07039994</v>
      </c>
      <c r="H4369" s="2">
        <v>6764744.7814736841</v>
      </c>
      <c r="I4369" s="2">
        <v>40721969.159999996</v>
      </c>
      <c r="J4369" s="2">
        <v>120766046.94</v>
      </c>
      <c r="K4369" s="2">
        <v>25619387.099999998</v>
      </c>
      <c r="L4369" s="2">
        <v>68627265.58600001</v>
      </c>
      <c r="M4369" s="2">
        <v>55243110.868000001</v>
      </c>
    </row>
    <row r="4370" spans="1:13" ht="14.25" customHeight="1">
      <c r="A4370" s="59" t="s">
        <v>152</v>
      </c>
      <c r="B4370" s="59" t="s">
        <v>9</v>
      </c>
      <c r="C4370" s="59" t="s">
        <v>112</v>
      </c>
      <c r="D4370" s="2">
        <v>41579.871199999994</v>
      </c>
      <c r="E4370" s="2">
        <v>5939350827.2350559</v>
      </c>
      <c r="F4370" s="2">
        <v>2489665824.4867997</v>
      </c>
      <c r="G4370" s="2">
        <v>1035266736.1343998</v>
      </c>
      <c r="H4370" s="2">
        <v>40149325.439999998</v>
      </c>
      <c r="I4370" s="2">
        <v>105957662.47919999</v>
      </c>
      <c r="J4370" s="2">
        <v>302900347.75999999</v>
      </c>
      <c r="K4370" s="2">
        <v>60122080.199999996</v>
      </c>
      <c r="L4370" s="2">
        <v>4785787.4019999998</v>
      </c>
      <c r="M4370" s="2">
        <v>177231462.51800001</v>
      </c>
    </row>
    <row r="4371" spans="1:13" ht="14.25" customHeight="1">
      <c r="A4371" s="59" t="s">
        <v>152</v>
      </c>
      <c r="B4371" s="59" t="s">
        <v>8</v>
      </c>
      <c r="C4371" s="59" t="s">
        <v>112</v>
      </c>
      <c r="D4371" s="2">
        <v>29836.060799999999</v>
      </c>
      <c r="E4371" s="2">
        <v>4161936421.8431997</v>
      </c>
      <c r="F4371" s="2">
        <v>780667778.57419991</v>
      </c>
      <c r="G4371" s="2">
        <v>1057684300.4927999</v>
      </c>
      <c r="H4371" s="2">
        <v>15474023.545263156</v>
      </c>
      <c r="I4371" s="2">
        <v>126079704.20879999</v>
      </c>
      <c r="J4371" s="2">
        <v>406995852.09999996</v>
      </c>
      <c r="K4371" s="2">
        <v>57502560.68</v>
      </c>
      <c r="L4371" s="2">
        <v>28683010.993999999</v>
      </c>
      <c r="M4371" s="2">
        <v>127174243.70200001</v>
      </c>
    </row>
    <row r="4372" spans="1:13" ht="14.25" customHeight="1">
      <c r="A4372" s="59" t="s">
        <v>152</v>
      </c>
      <c r="B4372" s="59" t="s">
        <v>12</v>
      </c>
      <c r="C4372" s="59" t="s">
        <v>112</v>
      </c>
      <c r="D4372" s="2">
        <v>128.57599999999999</v>
      </c>
      <c r="E4372" s="2">
        <v>6562920.8882159991</v>
      </c>
      <c r="F4372" s="2">
        <v>3188429.3043999998</v>
      </c>
      <c r="G4372" s="2">
        <v>323547.07199999999</v>
      </c>
      <c r="H4372" s="2">
        <v>122497.4349473684</v>
      </c>
      <c r="I4372" s="2">
        <v>678208.42079999996</v>
      </c>
      <c r="J4372" s="2">
        <v>1891029.88</v>
      </c>
      <c r="K4372" s="2">
        <v>92330.36</v>
      </c>
      <c r="L4372" s="2">
        <v>28359.782000000003</v>
      </c>
      <c r="M4372" s="2">
        <v>1370894.7779999999</v>
      </c>
    </row>
    <row r="4373" spans="1:13" ht="14.25" customHeight="1">
      <c r="A4373" s="59" t="s">
        <v>152</v>
      </c>
      <c r="B4373" s="59" t="s">
        <v>8</v>
      </c>
      <c r="C4373" s="59" t="s">
        <v>112</v>
      </c>
      <c r="D4373" s="2">
        <v>66398.253599999996</v>
      </c>
      <c r="E4373" s="2">
        <v>7751467645.9993076</v>
      </c>
      <c r="F4373" s="2">
        <v>1774992414.1378</v>
      </c>
      <c r="G4373" s="2">
        <v>2450974032.4991999</v>
      </c>
      <c r="H4373" s="2">
        <v>35343440.852210522</v>
      </c>
      <c r="I4373" s="2">
        <v>167744034.12959999</v>
      </c>
      <c r="J4373" s="2">
        <v>471255665.41999996</v>
      </c>
      <c r="K4373" s="2">
        <v>91030558.319999993</v>
      </c>
      <c r="L4373" s="2">
        <v>15855047.515999999</v>
      </c>
      <c r="M4373" s="2">
        <v>283018183.074</v>
      </c>
    </row>
    <row r="4374" spans="1:13" ht="14.25" customHeight="1">
      <c r="A4374" s="59" t="s">
        <v>152</v>
      </c>
      <c r="B4374" s="59" t="s">
        <v>9</v>
      </c>
      <c r="C4374" s="59" t="s">
        <v>112</v>
      </c>
      <c r="D4374" s="2">
        <v>11472.193599999999</v>
      </c>
      <c r="E4374" s="2">
        <v>1184375494.010016</v>
      </c>
      <c r="F4374" s="2">
        <v>362209275.86199993</v>
      </c>
      <c r="G4374" s="2">
        <v>260370253.34399998</v>
      </c>
      <c r="H4374" s="2">
        <v>6228420.4496842101</v>
      </c>
      <c r="I4374" s="2">
        <v>31550246.560800001</v>
      </c>
      <c r="J4374" s="2">
        <v>88563241.459999993</v>
      </c>
      <c r="K4374" s="2">
        <v>16840654.059999999</v>
      </c>
      <c r="L4374" s="2">
        <v>5465202.6660000002</v>
      </c>
      <c r="M4374" s="2">
        <v>48899469.343999997</v>
      </c>
    </row>
    <row r="4375" spans="1:13" ht="14.25" customHeight="1">
      <c r="A4375" s="59" t="s">
        <v>152</v>
      </c>
      <c r="B4375" s="59" t="s">
        <v>9</v>
      </c>
      <c r="C4375" s="59" t="s">
        <v>112</v>
      </c>
      <c r="D4375" s="2">
        <v>52363.379599999993</v>
      </c>
      <c r="E4375" s="2">
        <v>7479575647.2165956</v>
      </c>
      <c r="F4375" s="2">
        <v>3194234979.9055996</v>
      </c>
      <c r="G4375" s="2">
        <v>1300715972.3903999</v>
      </c>
      <c r="H4375" s="2">
        <v>49361863.649684213</v>
      </c>
      <c r="I4375" s="2">
        <v>111416964.04799999</v>
      </c>
      <c r="J4375" s="2">
        <v>361208537.12</v>
      </c>
      <c r="K4375" s="2">
        <v>98082276.239999995</v>
      </c>
      <c r="L4375" s="2">
        <v>5303153.8560000006</v>
      </c>
      <c r="M4375" s="2">
        <v>223195456.74800003</v>
      </c>
    </row>
    <row r="4376" spans="1:13" ht="14.25" customHeight="1">
      <c r="A4376" s="59" t="s">
        <v>152</v>
      </c>
      <c r="B4376" s="59" t="s">
        <v>8</v>
      </c>
      <c r="C4376" s="59" t="s">
        <v>112</v>
      </c>
      <c r="D4376" s="2">
        <v>53918.345600000001</v>
      </c>
      <c r="E4376" s="2">
        <v>7944469567.8190899</v>
      </c>
      <c r="F4376" s="2">
        <v>1728427813.8351998</v>
      </c>
      <c r="G4376" s="2">
        <v>2021278746.9119997</v>
      </c>
      <c r="H4376" s="2">
        <v>28687491.253894735</v>
      </c>
      <c r="I4376" s="2">
        <v>138224576.412</v>
      </c>
      <c r="J4376" s="2">
        <v>403996254.38</v>
      </c>
      <c r="K4376" s="2">
        <v>76244529.060000002</v>
      </c>
      <c r="L4376" s="2">
        <v>7036777.1099999994</v>
      </c>
      <c r="M4376" s="2">
        <v>229823396.94600001</v>
      </c>
    </row>
    <row r="4377" spans="1:13" ht="14.25" customHeight="1">
      <c r="A4377" s="59" t="s">
        <v>152</v>
      </c>
      <c r="B4377" s="59" t="s">
        <v>9</v>
      </c>
      <c r="C4377" s="59" t="s">
        <v>112</v>
      </c>
      <c r="D4377" s="2">
        <v>117910.62079999999</v>
      </c>
      <c r="E4377" s="2">
        <v>17797236560.783062</v>
      </c>
      <c r="F4377" s="2">
        <v>8546784076.8887997</v>
      </c>
      <c r="G4377" s="2">
        <v>2975086122.2975998</v>
      </c>
      <c r="H4377" s="2">
        <v>64087615.477894723</v>
      </c>
      <c r="I4377" s="2">
        <v>361019665.63440001</v>
      </c>
      <c r="J4377" s="2">
        <v>918262582.75999999</v>
      </c>
      <c r="K4377" s="2">
        <v>111992364.27999999</v>
      </c>
      <c r="L4377" s="2">
        <v>36873165.582000002</v>
      </c>
      <c r="M4377" s="2">
        <v>502586255.84200001</v>
      </c>
    </row>
    <row r="4378" spans="1:13" ht="14.25" customHeight="1">
      <c r="A4378" s="59" t="s">
        <v>152</v>
      </c>
      <c r="B4378" s="59" t="s">
        <v>12</v>
      </c>
      <c r="C4378" s="59" t="s">
        <v>112</v>
      </c>
      <c r="D4378" s="2">
        <v>6878.8159999999989</v>
      </c>
      <c r="E4378" s="2">
        <v>364144676.57290792</v>
      </c>
      <c r="F4378" s="2">
        <v>188602720.21879998</v>
      </c>
      <c r="G4378" s="2">
        <v>16964427.647999998</v>
      </c>
      <c r="H4378" s="2">
        <v>3665410.7722105263</v>
      </c>
      <c r="I4378" s="2">
        <v>218995228.47600001</v>
      </c>
      <c r="J4378" s="2">
        <v>280933295.59999996</v>
      </c>
      <c r="K4378" s="2">
        <v>15015776.859999999</v>
      </c>
      <c r="L4378" s="2">
        <v>26357992.342</v>
      </c>
      <c r="M4378" s="2">
        <v>73342869.269999996</v>
      </c>
    </row>
    <row r="4379" spans="1:13" ht="14.25" customHeight="1">
      <c r="A4379" s="59" t="s">
        <v>152</v>
      </c>
      <c r="B4379" s="59" t="s">
        <v>9</v>
      </c>
      <c r="C4379" s="59" t="s">
        <v>112</v>
      </c>
      <c r="D4379" s="2">
        <v>40848.595199999996</v>
      </c>
      <c r="E4379" s="2">
        <v>5949424838.569211</v>
      </c>
      <c r="F4379" s="2">
        <v>1947165907.9411998</v>
      </c>
      <c r="G4379" s="2">
        <v>980676430.57919991</v>
      </c>
      <c r="H4379" s="2">
        <v>22195645.510736842</v>
      </c>
      <c r="I4379" s="2">
        <v>290284123.55040002</v>
      </c>
      <c r="J4379" s="2">
        <v>356425016.27999997</v>
      </c>
      <c r="K4379" s="2">
        <v>66502292.739999995</v>
      </c>
      <c r="L4379" s="2">
        <v>17050847.857999999</v>
      </c>
      <c r="M4379" s="2">
        <v>174114447.27599999</v>
      </c>
    </row>
    <row r="4380" spans="1:13" ht="14.25" customHeight="1">
      <c r="A4380" s="59" t="s">
        <v>152</v>
      </c>
      <c r="B4380" s="59" t="s">
        <v>9</v>
      </c>
      <c r="C4380" s="59" t="s">
        <v>112</v>
      </c>
      <c r="D4380" s="2">
        <v>62865.62799999999</v>
      </c>
      <c r="E4380" s="2">
        <v>10004296183.352854</v>
      </c>
      <c r="F4380" s="2">
        <v>3869113396.4004002</v>
      </c>
      <c r="G4380" s="2">
        <v>1536420049.7663999</v>
      </c>
      <c r="H4380" s="2">
        <v>34166030.369684212</v>
      </c>
      <c r="I4380" s="2">
        <v>438742808.6904</v>
      </c>
      <c r="J4380" s="2">
        <v>504944383.88</v>
      </c>
      <c r="K4380" s="2">
        <v>98220688.959999993</v>
      </c>
      <c r="L4380" s="2">
        <v>16850679.625999998</v>
      </c>
      <c r="M4380" s="2">
        <v>267960599.16999999</v>
      </c>
    </row>
    <row r="4381" spans="1:13" ht="14.25" customHeight="1">
      <c r="A4381" s="59" t="s">
        <v>152</v>
      </c>
      <c r="B4381" s="59" t="s">
        <v>8</v>
      </c>
      <c r="C4381" s="59" t="s">
        <v>112</v>
      </c>
      <c r="D4381" s="2">
        <v>1086.4672</v>
      </c>
      <c r="E4381" s="2">
        <v>147221306.79656401</v>
      </c>
      <c r="F4381" s="2">
        <v>85939442.400999993</v>
      </c>
      <c r="G4381" s="2">
        <v>-1.5743999999999998</v>
      </c>
      <c r="H4381" s="2">
        <v>581938.01431578945</v>
      </c>
      <c r="I4381" s="2">
        <v>2164452.4512</v>
      </c>
      <c r="J4381" s="2">
        <v>12648794.379999999</v>
      </c>
      <c r="K4381" s="2">
        <v>2111745.1799999997</v>
      </c>
      <c r="L4381" s="2">
        <v>0</v>
      </c>
      <c r="M4381" s="2">
        <v>4630995.182</v>
      </c>
    </row>
    <row r="4382" spans="1:13" ht="14.25" customHeight="1">
      <c r="A4382" s="59" t="s">
        <v>152</v>
      </c>
      <c r="B4382" s="59" t="s">
        <v>9</v>
      </c>
      <c r="C4382" s="59" t="s">
        <v>112</v>
      </c>
      <c r="D4382" s="2">
        <v>3066.5375999999997</v>
      </c>
      <c r="E4382" s="2">
        <v>446612730.22951192</v>
      </c>
      <c r="F4382" s="2">
        <v>177558160.11199999</v>
      </c>
      <c r="G4382" s="2">
        <v>85129930.291199997</v>
      </c>
      <c r="H4382" s="2">
        <v>1679881.8997894737</v>
      </c>
      <c r="I4382" s="2">
        <v>27089737.956</v>
      </c>
      <c r="J4382" s="2">
        <v>39100930.839999996</v>
      </c>
      <c r="K4382" s="2">
        <v>5636581.5999999996</v>
      </c>
      <c r="L4382" s="2">
        <v>491654.04200000007</v>
      </c>
      <c r="M4382" s="2">
        <v>13070915.374</v>
      </c>
    </row>
    <row r="4383" spans="1:13" ht="14.25" customHeight="1">
      <c r="A4383" s="59" t="s">
        <v>152</v>
      </c>
      <c r="B4383" s="59" t="s">
        <v>9</v>
      </c>
      <c r="C4383" s="59" t="s">
        <v>112</v>
      </c>
      <c r="D4383" s="2">
        <v>626.80799999999999</v>
      </c>
      <c r="E4383" s="2">
        <v>87040085.181587994</v>
      </c>
      <c r="F4383" s="2">
        <v>29028786.363599997</v>
      </c>
      <c r="G4383" s="2">
        <v>17879501.203199998</v>
      </c>
      <c r="H4383" s="2">
        <v>-456729.71115789475</v>
      </c>
      <c r="I4383" s="2">
        <v>7297359.9408000009</v>
      </c>
      <c r="J4383" s="2">
        <v>7622148.46</v>
      </c>
      <c r="K4383" s="2">
        <v>707699.36</v>
      </c>
      <c r="L4383" s="2">
        <v>965033.56400000013</v>
      </c>
      <c r="M4383" s="2">
        <v>2671727.608</v>
      </c>
    </row>
    <row r="4384" spans="1:13" ht="14.25" customHeight="1">
      <c r="A4384" s="59" t="s">
        <v>152</v>
      </c>
      <c r="B4384" s="59" t="s">
        <v>8</v>
      </c>
      <c r="C4384" s="59" t="s">
        <v>112</v>
      </c>
      <c r="D4384" s="2">
        <v>41.787199999999999</v>
      </c>
      <c r="E4384" s="2">
        <v>5915610.2396159992</v>
      </c>
      <c r="F4384" s="2">
        <v>1467264.8351999999</v>
      </c>
      <c r="G4384" s="2">
        <v>1602535.3151999998</v>
      </c>
      <c r="H4384" s="2">
        <v>-47177.310315789473</v>
      </c>
      <c r="I4384" s="2">
        <v>130167.25919999999</v>
      </c>
      <c r="J4384" s="2">
        <v>454932.72</v>
      </c>
      <c r="K4384" s="2">
        <v>83152.099999999991</v>
      </c>
      <c r="L4384" s="2">
        <v>11000.791999999999</v>
      </c>
      <c r="M4384" s="2">
        <v>178114.33199999999</v>
      </c>
    </row>
    <row r="4385" spans="1:13" ht="14.25" customHeight="1">
      <c r="A4385" s="59" t="s">
        <v>152</v>
      </c>
      <c r="B4385" s="59" t="s">
        <v>9</v>
      </c>
      <c r="C4385" s="59" t="s">
        <v>112</v>
      </c>
      <c r="D4385" s="2">
        <v>896.81759999999997</v>
      </c>
      <c r="E4385" s="2">
        <v>90790842.464783996</v>
      </c>
      <c r="F4385" s="2">
        <v>26136994.330599997</v>
      </c>
      <c r="G4385" s="2">
        <v>21847218.278399996</v>
      </c>
      <c r="H4385" s="2">
        <v>482909.91157894733</v>
      </c>
      <c r="I4385" s="2">
        <v>9664849.4759999998</v>
      </c>
      <c r="J4385" s="2">
        <v>10202734.379999999</v>
      </c>
      <c r="K4385" s="2">
        <v>1145005.3599999999</v>
      </c>
      <c r="L4385" s="2">
        <v>1121403.382</v>
      </c>
      <c r="M4385" s="2">
        <v>3822626.3899999997</v>
      </c>
    </row>
    <row r="4386" spans="1:13" ht="14.25" customHeight="1">
      <c r="A4386" s="59" t="s">
        <v>152</v>
      </c>
      <c r="B4386" s="59" t="s">
        <v>9</v>
      </c>
      <c r="C4386" s="59" t="s">
        <v>112</v>
      </c>
      <c r="D4386" s="2">
        <v>265.18799999999999</v>
      </c>
      <c r="E4386" s="2">
        <v>36824651.147591993</v>
      </c>
      <c r="F4386" s="2">
        <v>11290582.099199999</v>
      </c>
      <c r="G4386" s="2">
        <v>7973675.5391999995</v>
      </c>
      <c r="H4386" s="2">
        <v>146278.74694736837</v>
      </c>
      <c r="I4386" s="2">
        <v>3372331.1472</v>
      </c>
      <c r="J4386" s="2">
        <v>4381348.5599999996</v>
      </c>
      <c r="K4386" s="2">
        <v>860296.44</v>
      </c>
      <c r="L4386" s="2">
        <v>427204.33799999999</v>
      </c>
      <c r="M4386" s="2">
        <v>1130346.7120000001</v>
      </c>
    </row>
    <row r="4387" spans="1:13" ht="14.25" customHeight="1">
      <c r="A4387" s="59" t="s">
        <v>152</v>
      </c>
      <c r="B4387" s="59" t="s">
        <v>10</v>
      </c>
      <c r="C4387" s="59" t="s">
        <v>112</v>
      </c>
      <c r="D4387" s="2">
        <v>125478.92559999999</v>
      </c>
      <c r="E4387" s="2">
        <v>13212071712.538774</v>
      </c>
      <c r="F4387" s="2">
        <v>3436514551.6735997</v>
      </c>
      <c r="G4387" s="2">
        <v>3226193947.4303994</v>
      </c>
      <c r="H4387" s="2">
        <v>122956851.91073684</v>
      </c>
      <c r="I4387" s="2">
        <v>827057117.09519994</v>
      </c>
      <c r="J4387" s="2">
        <v>888933729.67999995</v>
      </c>
      <c r="K4387" s="2">
        <v>179316555.31999999</v>
      </c>
      <c r="L4387" s="2">
        <v>42017746.034000002</v>
      </c>
      <c r="M4387" s="2">
        <v>534845656.24600005</v>
      </c>
    </row>
    <row r="4388" spans="1:13" ht="14.25" customHeight="1">
      <c r="A4388" s="59" t="s">
        <v>152</v>
      </c>
      <c r="B4388" s="59" t="s">
        <v>10</v>
      </c>
      <c r="C4388" s="59" t="s">
        <v>112</v>
      </c>
      <c r="D4388" s="2">
        <v>231758.24</v>
      </c>
      <c r="E4388" s="2">
        <v>33159258588.056831</v>
      </c>
      <c r="F4388" s="2">
        <v>8263765135.2327986</v>
      </c>
      <c r="G4388" s="2">
        <v>6185071821.6767998</v>
      </c>
      <c r="H4388" s="2">
        <v>227119291.80631578</v>
      </c>
      <c r="I4388" s="2">
        <v>1748074221.8136001</v>
      </c>
      <c r="J4388" s="2">
        <v>2078367965.5999999</v>
      </c>
      <c r="K4388" s="2">
        <v>286458761.45999998</v>
      </c>
      <c r="L4388" s="2">
        <v>76402850.150000006</v>
      </c>
      <c r="M4388" s="2">
        <v>987854235.25800002</v>
      </c>
    </row>
    <row r="4389" spans="1:13" ht="14.25" customHeight="1">
      <c r="A4389" s="59" t="s">
        <v>152</v>
      </c>
      <c r="B4389" s="59" t="s">
        <v>10</v>
      </c>
      <c r="C4389" s="59" t="s">
        <v>112</v>
      </c>
      <c r="D4389" s="2">
        <v>1848.28</v>
      </c>
      <c r="E4389" s="2">
        <v>264445231.74854398</v>
      </c>
      <c r="F4389" s="2">
        <v>64770770.998400003</v>
      </c>
      <c r="G4389" s="2">
        <v>50722125.98399999</v>
      </c>
      <c r="H4389" s="2">
        <v>1008261.504</v>
      </c>
      <c r="I4389" s="2">
        <v>13725432.6336</v>
      </c>
      <c r="J4389" s="2">
        <v>14995298.18</v>
      </c>
      <c r="K4389" s="2">
        <v>2562818.98</v>
      </c>
      <c r="L4389" s="2">
        <v>391931.62799999997</v>
      </c>
      <c r="M4389" s="2">
        <v>7878171.7299999995</v>
      </c>
    </row>
    <row r="4390" spans="1:13" ht="14.25" customHeight="1">
      <c r="A4390" s="59" t="s">
        <v>152</v>
      </c>
      <c r="B4390" s="59" t="s">
        <v>10</v>
      </c>
      <c r="C4390" s="59" t="s">
        <v>112</v>
      </c>
      <c r="D4390" s="2">
        <v>16248.791999999998</v>
      </c>
      <c r="E4390" s="2">
        <v>2324777047.1291518</v>
      </c>
      <c r="F4390" s="2">
        <v>638690544.14179993</v>
      </c>
      <c r="G4390" s="2">
        <v>445435768.37759995</v>
      </c>
      <c r="H4390" s="2">
        <v>8839171.7355789486</v>
      </c>
      <c r="I4390" s="2">
        <v>118986962.148</v>
      </c>
      <c r="J4390" s="2">
        <v>129380229.75999999</v>
      </c>
      <c r="K4390" s="2">
        <v>22802917.52</v>
      </c>
      <c r="L4390" s="2">
        <v>4128822.9180000001</v>
      </c>
      <c r="M4390" s="2">
        <v>69259406.128000006</v>
      </c>
    </row>
    <row r="4391" spans="1:13" ht="14.25" customHeight="1">
      <c r="A4391" s="59" t="s">
        <v>152</v>
      </c>
      <c r="B4391" s="59" t="s">
        <v>9</v>
      </c>
      <c r="C4391" s="59" t="s">
        <v>112</v>
      </c>
      <c r="D4391" s="2">
        <v>1643.3619999999999</v>
      </c>
      <c r="E4391" s="2">
        <v>199429510.11152399</v>
      </c>
      <c r="F4391" s="2">
        <v>72232948.134800002</v>
      </c>
      <c r="G4391" s="2">
        <v>53908268.390399992</v>
      </c>
      <c r="H4391" s="2">
        <v>906469.08631578949</v>
      </c>
      <c r="I4391" s="2">
        <v>14571684.539999999</v>
      </c>
      <c r="J4391" s="2">
        <v>27186783.479999997</v>
      </c>
      <c r="K4391" s="2">
        <v>3029982</v>
      </c>
      <c r="L4391" s="2">
        <v>3804051.5039999997</v>
      </c>
      <c r="M4391" s="2">
        <v>7004722.7360000005</v>
      </c>
    </row>
    <row r="4392" spans="1:13" ht="14.25" customHeight="1">
      <c r="A4392" s="59" t="s">
        <v>152</v>
      </c>
      <c r="B4392" s="59" t="s">
        <v>9</v>
      </c>
      <c r="C4392" s="59" t="s">
        <v>112</v>
      </c>
      <c r="D4392" s="2">
        <v>2679.2024000000001</v>
      </c>
      <c r="E4392" s="2">
        <v>325133490.16763997</v>
      </c>
      <c r="F4392" s="2">
        <v>120036592.33220001</v>
      </c>
      <c r="G4392" s="2">
        <v>86646267.206399992</v>
      </c>
      <c r="H4392" s="2">
        <v>1458204.7225263156</v>
      </c>
      <c r="I4392" s="2">
        <v>23139504.986400001</v>
      </c>
      <c r="J4392" s="2">
        <v>46396321.599999994</v>
      </c>
      <c r="K4392" s="2">
        <v>5129351.7399999993</v>
      </c>
      <c r="L4392" s="2">
        <v>9020432.959999999</v>
      </c>
      <c r="M4392" s="2">
        <v>11419924.340000002</v>
      </c>
    </row>
    <row r="4393" spans="1:13" ht="14.25" customHeight="1">
      <c r="A4393" s="59" t="s">
        <v>152</v>
      </c>
      <c r="B4393" s="59" t="s">
        <v>10</v>
      </c>
      <c r="C4393" s="59" t="s">
        <v>112</v>
      </c>
      <c r="D4393" s="2">
        <v>3857.2799999999997</v>
      </c>
      <c r="E4393" s="2">
        <v>481222436.528988</v>
      </c>
      <c r="F4393" s="2">
        <v>97950663.263399988</v>
      </c>
      <c r="G4393" s="2">
        <v>99480187.96799998</v>
      </c>
      <c r="H4393" s="2">
        <v>2077497.0341052632</v>
      </c>
      <c r="I4393" s="2">
        <v>50782827.0744</v>
      </c>
      <c r="J4393" s="2">
        <v>51874239.759999998</v>
      </c>
      <c r="K4393" s="2">
        <v>7935141.6399999997</v>
      </c>
      <c r="L4393" s="2">
        <v>5712139.5980000002</v>
      </c>
      <c r="M4393" s="2">
        <v>16441401.636</v>
      </c>
    </row>
    <row r="4394" spans="1:13" ht="14.25" customHeight="1">
      <c r="A4394" s="59" t="s">
        <v>152</v>
      </c>
      <c r="B4394" s="59" t="s">
        <v>10</v>
      </c>
      <c r="C4394" s="59" t="s">
        <v>112</v>
      </c>
      <c r="D4394" s="2">
        <v>7859.2079999999996</v>
      </c>
      <c r="E4394" s="2">
        <v>980490714.91509593</v>
      </c>
      <c r="F4394" s="2">
        <v>214713497.36999997</v>
      </c>
      <c r="G4394" s="2">
        <v>225073764</v>
      </c>
      <c r="H4394" s="2">
        <v>4263725.8610526305</v>
      </c>
      <c r="I4394" s="2">
        <v>69932933.431200013</v>
      </c>
      <c r="J4394" s="2">
        <v>96934324.61999999</v>
      </c>
      <c r="K4394" s="2">
        <v>15341128.26</v>
      </c>
      <c r="L4394" s="2">
        <v>50758204.508000001</v>
      </c>
      <c r="M4394" s="2">
        <v>33499356.351999998</v>
      </c>
    </row>
    <row r="4395" spans="1:13" ht="14.25" customHeight="1">
      <c r="A4395" s="59" t="s">
        <v>152</v>
      </c>
      <c r="B4395" s="59" t="s">
        <v>9</v>
      </c>
      <c r="C4395" s="59" t="s">
        <v>112</v>
      </c>
      <c r="D4395" s="2">
        <v>5.6251999999999995</v>
      </c>
      <c r="E4395" s="2">
        <v>316427.62536000001</v>
      </c>
      <c r="F4395" s="2">
        <v>112378.08899999998</v>
      </c>
      <c r="G4395" s="2">
        <v>2491.4879999999998</v>
      </c>
      <c r="H4395" s="2">
        <v>0</v>
      </c>
      <c r="I4395" s="2">
        <v>2186.5463999999997</v>
      </c>
      <c r="J4395" s="2">
        <v>318382.21999999997</v>
      </c>
      <c r="K4395" s="2">
        <v>2764.22</v>
      </c>
      <c r="L4395" s="2">
        <v>11655.644</v>
      </c>
      <c r="M4395" s="2">
        <v>23976.964</v>
      </c>
    </row>
    <row r="4396" spans="1:13" ht="14.25" customHeight="1">
      <c r="A4396" s="59" t="s">
        <v>152</v>
      </c>
      <c r="B4396" s="59" t="s">
        <v>8</v>
      </c>
      <c r="C4396" s="59" t="s">
        <v>112</v>
      </c>
      <c r="D4396" s="2">
        <v>7270.9727999999986</v>
      </c>
      <c r="E4396" s="2">
        <v>1145171672.12448</v>
      </c>
      <c r="F4396" s="2">
        <v>298445186.96559995</v>
      </c>
      <c r="G4396" s="2">
        <v>255051212.21759999</v>
      </c>
      <c r="H4396" s="2">
        <v>4664935.599157894</v>
      </c>
      <c r="I4396" s="2">
        <v>152719954.11360002</v>
      </c>
      <c r="J4396" s="2">
        <v>10645898.459999999</v>
      </c>
      <c r="K4396" s="2">
        <v>1418944.4</v>
      </c>
      <c r="L4396" s="2">
        <v>6594857.5439999998</v>
      </c>
      <c r="M4396" s="2">
        <v>30992042.598000005</v>
      </c>
    </row>
    <row r="4397" spans="1:13" ht="14.25" customHeight="1">
      <c r="A4397" s="59" t="s">
        <v>152</v>
      </c>
      <c r="B4397" s="59" t="s">
        <v>9</v>
      </c>
      <c r="C4397" s="59" t="s">
        <v>112</v>
      </c>
      <c r="D4397" s="2">
        <v>1138.7012</v>
      </c>
      <c r="E4397" s="2">
        <v>162941992.73351997</v>
      </c>
      <c r="F4397" s="2">
        <v>67277081.1708</v>
      </c>
      <c r="G4397" s="2">
        <v>30307990.348799996</v>
      </c>
      <c r="H4397" s="2">
        <v>696253.12673684198</v>
      </c>
      <c r="I4397" s="2">
        <v>7424967.8160000006</v>
      </c>
      <c r="J4397" s="2">
        <v>12639646.459999999</v>
      </c>
      <c r="K4397" s="2">
        <v>235812.31999999998</v>
      </c>
      <c r="L4397" s="2">
        <v>114014.60400000001</v>
      </c>
      <c r="M4397" s="2">
        <v>4853639.45</v>
      </c>
    </row>
    <row r="4398" spans="1:13" ht="14.25" customHeight="1">
      <c r="A4398" s="59" t="s">
        <v>152</v>
      </c>
      <c r="B4398" s="59" t="s">
        <v>8</v>
      </c>
      <c r="C4398" s="59" t="s">
        <v>112</v>
      </c>
      <c r="D4398" s="2">
        <v>170314.98399999997</v>
      </c>
      <c r="E4398" s="2">
        <v>26825010886.396797</v>
      </c>
      <c r="F4398" s="2">
        <v>4618716471.6353998</v>
      </c>
      <c r="G4398" s="2">
        <v>6157093913.4144001</v>
      </c>
      <c r="H4398" s="2">
        <v>103895658.64421052</v>
      </c>
      <c r="I4398" s="2">
        <v>480058118.33760005</v>
      </c>
      <c r="J4398" s="2">
        <v>1442539002.9199998</v>
      </c>
      <c r="K4398" s="2">
        <v>270434464.13999999</v>
      </c>
      <c r="L4398" s="2">
        <v>51867439.910000004</v>
      </c>
      <c r="M4398" s="2">
        <v>725956402.93000007</v>
      </c>
    </row>
    <row r="4399" spans="1:13" ht="14.25" customHeight="1">
      <c r="A4399" s="59" t="s">
        <v>152</v>
      </c>
      <c r="B4399" s="59" t="s">
        <v>8</v>
      </c>
      <c r="C4399" s="59" t="s">
        <v>112</v>
      </c>
      <c r="D4399" s="2">
        <v>41.787199999999999</v>
      </c>
      <c r="E4399" s="2">
        <v>4287103.4606400002</v>
      </c>
      <c r="F4399" s="2">
        <v>799301.43699999992</v>
      </c>
      <c r="G4399" s="2">
        <v>1481906.3615999997</v>
      </c>
      <c r="H4399" s="2">
        <v>33506.13221052631</v>
      </c>
      <c r="I4399" s="2">
        <v>144086.23440000002</v>
      </c>
      <c r="J4399" s="2">
        <v>423769.44</v>
      </c>
      <c r="K4399" s="2">
        <v>46203.719999999994</v>
      </c>
      <c r="L4399" s="2">
        <v>4443.2520000000004</v>
      </c>
      <c r="M4399" s="2">
        <v>0</v>
      </c>
    </row>
    <row r="4400" spans="1:13" ht="14.25" customHeight="1">
      <c r="A4400" s="59" t="s">
        <v>152</v>
      </c>
      <c r="B4400" s="59" t="s">
        <v>9</v>
      </c>
      <c r="C4400" s="59" t="s">
        <v>112</v>
      </c>
      <c r="D4400" s="2">
        <v>1157.184</v>
      </c>
      <c r="E4400" s="2">
        <v>119762295.20640001</v>
      </c>
      <c r="F4400" s="2">
        <v>36253052.201399997</v>
      </c>
      <c r="G4400" s="2">
        <v>29299819.372799996</v>
      </c>
      <c r="H4400" s="2">
        <v>892471.01305263164</v>
      </c>
      <c r="I4400" s="2">
        <v>4598388.5543999998</v>
      </c>
      <c r="J4400" s="2">
        <v>11868997.34</v>
      </c>
      <c r="K4400" s="2">
        <v>1429428.92</v>
      </c>
      <c r="L4400" s="2">
        <v>1704290.2140000002</v>
      </c>
      <c r="M4400" s="2">
        <v>0</v>
      </c>
    </row>
    <row r="4401" spans="1:13" ht="14.25" customHeight="1">
      <c r="A4401" s="59" t="s">
        <v>152</v>
      </c>
      <c r="B4401" s="59" t="s">
        <v>9</v>
      </c>
      <c r="C4401" s="59" t="s">
        <v>112</v>
      </c>
      <c r="D4401" s="2">
        <v>3712.6320000000001</v>
      </c>
      <c r="E4401" s="2">
        <v>233992715.6952</v>
      </c>
      <c r="F4401" s="2">
        <v>0</v>
      </c>
      <c r="G4401" s="2">
        <v>63332059.2192</v>
      </c>
      <c r="H4401" s="2">
        <v>4555316.3418947365</v>
      </c>
      <c r="I4401" s="2">
        <v>12933624.758400001</v>
      </c>
      <c r="J4401" s="2">
        <v>31049492.699999999</v>
      </c>
      <c r="K4401" s="2">
        <v>3940000.78</v>
      </c>
      <c r="L4401" s="2">
        <v>1927120.294</v>
      </c>
      <c r="M4401" s="2">
        <v>0</v>
      </c>
    </row>
    <row r="4402" spans="1:13" ht="14.25" customHeight="1">
      <c r="A4402" s="59" t="s">
        <v>152</v>
      </c>
      <c r="B4402" s="59" t="s">
        <v>9</v>
      </c>
      <c r="C4402" s="59" t="s">
        <v>112</v>
      </c>
      <c r="D4402" s="2">
        <v>26106.553199999998</v>
      </c>
      <c r="E4402" s="2">
        <v>1809334498.3559999</v>
      </c>
      <c r="F4402" s="2">
        <v>0</v>
      </c>
      <c r="G4402" s="2">
        <v>480246195.57119995</v>
      </c>
      <c r="H4402" s="2">
        <v>46086318.234947369</v>
      </c>
      <c r="I4402" s="2">
        <v>99652675.788000003</v>
      </c>
      <c r="J4402" s="2">
        <v>218954416.41999999</v>
      </c>
      <c r="K4402" s="2">
        <v>28393025.619999997</v>
      </c>
      <c r="L4402" s="2">
        <v>6606402.2419999996</v>
      </c>
      <c r="M4402" s="2">
        <v>0</v>
      </c>
    </row>
    <row r="4403" spans="1:13" ht="14.25" customHeight="1">
      <c r="A4403" s="59" t="s">
        <v>152</v>
      </c>
      <c r="B4403" s="59" t="s">
        <v>9</v>
      </c>
      <c r="C4403" s="59" t="s">
        <v>112</v>
      </c>
      <c r="D4403" s="2">
        <v>2121.5039999999999</v>
      </c>
      <c r="E4403" s="2">
        <v>152780269.67279997</v>
      </c>
      <c r="F4403" s="2">
        <v>0</v>
      </c>
      <c r="G4403" s="2">
        <v>45390551.846399993</v>
      </c>
      <c r="H4403" s="2">
        <v>2605041.1856842106</v>
      </c>
      <c r="I4403" s="2">
        <v>7794875.8511999995</v>
      </c>
      <c r="J4403" s="2">
        <v>18380853.5</v>
      </c>
      <c r="K4403" s="2">
        <v>2161253.5</v>
      </c>
      <c r="L4403" s="2">
        <v>264986.85399999999</v>
      </c>
      <c r="M4403" s="2">
        <v>0</v>
      </c>
    </row>
    <row r="4404" spans="1:13" ht="14.25" customHeight="1">
      <c r="A4404" s="59" t="s">
        <v>152</v>
      </c>
      <c r="B4404" s="59" t="s">
        <v>9</v>
      </c>
      <c r="C4404" s="59" t="s">
        <v>112</v>
      </c>
      <c r="D4404" s="2">
        <v>2516.8751999999999</v>
      </c>
      <c r="E4404" s="2">
        <v>165349639.88928002</v>
      </c>
      <c r="F4404" s="2">
        <v>0</v>
      </c>
      <c r="G4404" s="2">
        <v>69813906.527999982</v>
      </c>
      <c r="H4404" s="2">
        <v>4436570.1221052632</v>
      </c>
      <c r="I4404" s="2">
        <v>4989323.3903999999</v>
      </c>
      <c r="J4404" s="2">
        <v>16413015.039999999</v>
      </c>
      <c r="K4404" s="2">
        <v>2631061.02</v>
      </c>
      <c r="L4404" s="2">
        <v>245828.37399999998</v>
      </c>
      <c r="M4404" s="2">
        <v>0</v>
      </c>
    </row>
    <row r="4405" spans="1:13" ht="14.25" customHeight="1">
      <c r="A4405" s="59" t="s">
        <v>152</v>
      </c>
      <c r="B4405" s="59" t="s">
        <v>12</v>
      </c>
      <c r="C4405" s="59" t="s">
        <v>112</v>
      </c>
      <c r="D4405" s="2">
        <v>31.340399999999999</v>
      </c>
      <c r="E4405" s="2">
        <v>2312752.2818399998</v>
      </c>
      <c r="F4405" s="2">
        <v>849305.05339999998</v>
      </c>
      <c r="G4405" s="2">
        <v>83058.2592</v>
      </c>
      <c r="H4405" s="2">
        <v>26335.568842105262</v>
      </c>
      <c r="I4405" s="2">
        <v>204037.81200000001</v>
      </c>
      <c r="J4405" s="2">
        <v>428875.57999999996</v>
      </c>
      <c r="K4405" s="2">
        <v>43602.68</v>
      </c>
      <c r="L4405" s="2">
        <v>85153.310000000012</v>
      </c>
      <c r="M4405" s="2">
        <v>0</v>
      </c>
    </row>
    <row r="4406" spans="1:13" ht="14.25" customHeight="1">
      <c r="A4406" s="59" t="s">
        <v>152</v>
      </c>
      <c r="B4406" s="59" t="s">
        <v>9</v>
      </c>
      <c r="C4406" s="59" t="s">
        <v>112</v>
      </c>
      <c r="D4406" s="2">
        <v>2507.232</v>
      </c>
      <c r="E4406" s="2">
        <v>354253829.52959996</v>
      </c>
      <c r="F4406" s="2">
        <v>88644585.074599996</v>
      </c>
      <c r="G4406" s="2">
        <v>53928472.665599994</v>
      </c>
      <c r="H4406" s="2">
        <v>2272544.0639999998</v>
      </c>
      <c r="I4406" s="2">
        <v>8135466.0984000005</v>
      </c>
      <c r="J4406" s="2">
        <v>24384540.899999999</v>
      </c>
      <c r="K4406" s="2">
        <v>3250697.3</v>
      </c>
      <c r="L4406" s="2">
        <v>12261134.952</v>
      </c>
      <c r="M4406" s="2">
        <v>0</v>
      </c>
    </row>
    <row r="4407" spans="1:13" ht="14.25" customHeight="1">
      <c r="A4407" s="59" t="s">
        <v>152</v>
      </c>
      <c r="B4407" s="59" t="s">
        <v>8</v>
      </c>
      <c r="C4407" s="59" t="s">
        <v>112</v>
      </c>
      <c r="D4407" s="2">
        <v>47.412399999999998</v>
      </c>
      <c r="E4407" s="2">
        <v>6485930.9776799995</v>
      </c>
      <c r="F4407" s="2">
        <v>3631858.4411999998</v>
      </c>
      <c r="G4407" s="2">
        <v>0</v>
      </c>
      <c r="H4407" s="2">
        <v>14143.498105263156</v>
      </c>
      <c r="I4407" s="2">
        <v>70885.195200000002</v>
      </c>
      <c r="J4407" s="2">
        <v>483831.16</v>
      </c>
      <c r="K4407" s="2">
        <v>24922.26</v>
      </c>
      <c r="L4407" s="2">
        <v>0</v>
      </c>
      <c r="M4407" s="2">
        <v>0</v>
      </c>
    </row>
    <row r="4408" spans="1:13" ht="14.25" customHeight="1">
      <c r="A4408" s="59" t="s">
        <v>152</v>
      </c>
      <c r="B4408" s="59" t="s">
        <v>8</v>
      </c>
      <c r="C4408" s="59" t="s">
        <v>112</v>
      </c>
      <c r="D4408" s="2">
        <v>334.29759999999999</v>
      </c>
      <c r="E4408" s="2">
        <v>45731309.944319993</v>
      </c>
      <c r="F4408" s="2">
        <v>12185565.3838</v>
      </c>
      <c r="G4408" s="2">
        <v>12266651.059199998</v>
      </c>
      <c r="H4408" s="2">
        <v>77978.789052631575</v>
      </c>
      <c r="I4408" s="2">
        <v>1048988.7720000001</v>
      </c>
      <c r="J4408" s="2">
        <v>3927558.92</v>
      </c>
      <c r="K4408" s="2">
        <v>216387.34</v>
      </c>
      <c r="L4408" s="2">
        <v>383586.32399999996</v>
      </c>
      <c r="M4408" s="2">
        <v>0</v>
      </c>
    </row>
    <row r="4409" spans="1:13" ht="14.25" customHeight="1">
      <c r="A4409" s="59" t="s">
        <v>152</v>
      </c>
      <c r="B4409" s="59" t="s">
        <v>12</v>
      </c>
      <c r="C4409" s="59" t="s">
        <v>112</v>
      </c>
      <c r="D4409" s="2">
        <v>15268.4</v>
      </c>
      <c r="E4409" s="2">
        <v>1236767883.1199999</v>
      </c>
      <c r="F4409" s="2">
        <v>491897219.18279994</v>
      </c>
      <c r="G4409" s="2">
        <v>39776698.022399999</v>
      </c>
      <c r="H4409" s="2">
        <v>3533330.2130526314</v>
      </c>
      <c r="I4409" s="2">
        <v>222883339.26239997</v>
      </c>
      <c r="J4409" s="2">
        <v>380995391.31999999</v>
      </c>
      <c r="K4409" s="2">
        <v>16631138.319999998</v>
      </c>
      <c r="L4409" s="2">
        <v>15743660.438000001</v>
      </c>
      <c r="M4409" s="2">
        <v>0</v>
      </c>
    </row>
    <row r="4410" spans="1:13" ht="14.25" customHeight="1">
      <c r="A4410" s="59" t="s">
        <v>152</v>
      </c>
      <c r="B4410" s="59" t="s">
        <v>9</v>
      </c>
      <c r="C4410" s="59" t="s">
        <v>112</v>
      </c>
      <c r="D4410" s="2">
        <v>24463.191199999997</v>
      </c>
      <c r="E4410" s="2">
        <v>3698900560.0562396</v>
      </c>
      <c r="F4410" s="2">
        <v>1096831458.2013998</v>
      </c>
      <c r="G4410" s="2">
        <v>515064787.60319996</v>
      </c>
      <c r="H4410" s="2">
        <v>18836659.796210524</v>
      </c>
      <c r="I4410" s="2">
        <v>105767801.352</v>
      </c>
      <c r="J4410" s="2">
        <v>223260208.53999999</v>
      </c>
      <c r="K4410" s="2">
        <v>17290710.239999998</v>
      </c>
      <c r="L4410" s="2">
        <v>5702490.9040000001</v>
      </c>
      <c r="M4410" s="2">
        <v>0</v>
      </c>
    </row>
    <row r="4411" spans="1:13" ht="14.25" customHeight="1">
      <c r="A4411" s="59" t="s">
        <v>152</v>
      </c>
      <c r="B4411" s="59" t="s">
        <v>8</v>
      </c>
      <c r="C4411" s="59" t="s">
        <v>112</v>
      </c>
      <c r="D4411" s="2">
        <v>3534.2327999999998</v>
      </c>
      <c r="E4411" s="2">
        <v>566155467.27432001</v>
      </c>
      <c r="F4411" s="2">
        <v>157750402.99680001</v>
      </c>
      <c r="G4411" s="2">
        <v>127039533.33119999</v>
      </c>
      <c r="H4411" s="2">
        <v>2723342.4303157888</v>
      </c>
      <c r="I4411" s="2">
        <v>12512989.555199999</v>
      </c>
      <c r="J4411" s="2">
        <v>35357093.739999995</v>
      </c>
      <c r="K4411" s="2">
        <v>1901197.88</v>
      </c>
      <c r="L4411" s="2">
        <v>281048.76799999998</v>
      </c>
      <c r="M4411" s="2">
        <v>0</v>
      </c>
    </row>
    <row r="4412" spans="1:13" ht="14.25" customHeight="1">
      <c r="A4412" s="59" t="s">
        <v>152</v>
      </c>
      <c r="B4412" s="59" t="s">
        <v>9</v>
      </c>
      <c r="C4412" s="59" t="s">
        <v>112</v>
      </c>
      <c r="D4412" s="2">
        <v>83.574399999999997</v>
      </c>
      <c r="E4412" s="2">
        <v>11752198.698239999</v>
      </c>
      <c r="F4412" s="2">
        <v>3195804.2531999997</v>
      </c>
      <c r="G4412" s="2">
        <v>2046528.7103999997</v>
      </c>
      <c r="H4412" s="2">
        <v>69670.928842105262</v>
      </c>
      <c r="I4412" s="2">
        <v>435011.14799999999</v>
      </c>
      <c r="J4412" s="2">
        <v>1082619.76</v>
      </c>
      <c r="K4412" s="2">
        <v>48645.68</v>
      </c>
      <c r="L4412" s="2">
        <v>5561.732</v>
      </c>
      <c r="M4412" s="2">
        <v>0</v>
      </c>
    </row>
    <row r="4413" spans="1:13" ht="14.25" customHeight="1">
      <c r="A4413" s="59" t="s">
        <v>152</v>
      </c>
      <c r="B4413" s="59" t="s">
        <v>12</v>
      </c>
      <c r="C4413" s="59" t="s">
        <v>112</v>
      </c>
      <c r="D4413" s="2">
        <v>3150.1119999999996</v>
      </c>
      <c r="E4413" s="2">
        <v>153830573.26559997</v>
      </c>
      <c r="F4413" s="2">
        <v>77319625.787399992</v>
      </c>
      <c r="G4413" s="2">
        <v>7865931.4751999993</v>
      </c>
      <c r="H4413" s="2">
        <v>732174.3056842105</v>
      </c>
      <c r="I4413" s="2">
        <v>37255369.435199998</v>
      </c>
      <c r="J4413" s="2">
        <v>69405206.719999999</v>
      </c>
      <c r="K4413" s="2">
        <v>3282364.0599999996</v>
      </c>
      <c r="L4413" s="2">
        <v>2838131.2740000002</v>
      </c>
      <c r="M4413" s="2">
        <v>0</v>
      </c>
    </row>
    <row r="4414" spans="1:13" ht="14.25" customHeight="1">
      <c r="A4414" s="59" t="s">
        <v>152</v>
      </c>
      <c r="B4414" s="59" t="s">
        <v>9</v>
      </c>
      <c r="C4414" s="59" t="s">
        <v>112</v>
      </c>
      <c r="D4414" s="2">
        <v>4030.8575999999998</v>
      </c>
      <c r="E4414" s="2">
        <v>576825460.26336002</v>
      </c>
      <c r="F4414" s="2">
        <v>247340672.53819999</v>
      </c>
      <c r="G4414" s="2">
        <v>103285844.17919999</v>
      </c>
      <c r="H4414" s="2">
        <v>3108888.54568421</v>
      </c>
      <c r="I4414" s="2">
        <v>13024654.696799999</v>
      </c>
      <c r="J4414" s="2">
        <v>35194293.399999999</v>
      </c>
      <c r="K4414" s="2">
        <v>4351491.54</v>
      </c>
      <c r="L4414" s="2">
        <v>10393194.878</v>
      </c>
      <c r="M4414" s="2">
        <v>0</v>
      </c>
    </row>
    <row r="4415" spans="1:13" ht="14.25" customHeight="1">
      <c r="A4415" s="59" t="s">
        <v>152</v>
      </c>
      <c r="B4415" s="59" t="s">
        <v>9</v>
      </c>
      <c r="C4415" s="59" t="s">
        <v>112</v>
      </c>
      <c r="D4415" s="2">
        <v>4331.4039999999995</v>
      </c>
      <c r="E4415" s="2">
        <v>447985891.19591999</v>
      </c>
      <c r="F4415" s="2">
        <v>140078475.43739998</v>
      </c>
      <c r="G4415" s="2">
        <v>96911045.04959999</v>
      </c>
      <c r="H4415" s="2">
        <v>3338418.6644210527</v>
      </c>
      <c r="I4415" s="2">
        <v>15799944.4344</v>
      </c>
      <c r="J4415" s="2">
        <v>32310595.299999997</v>
      </c>
      <c r="K4415" s="2">
        <v>4780683.6399999997</v>
      </c>
      <c r="L4415" s="2">
        <v>639250.10600000003</v>
      </c>
      <c r="M4415" s="2">
        <v>0</v>
      </c>
    </row>
    <row r="4416" spans="1:13" ht="14.25" customHeight="1">
      <c r="A4416" s="59" t="s">
        <v>152</v>
      </c>
      <c r="B4416" s="59" t="s">
        <v>8</v>
      </c>
      <c r="C4416" s="59" t="s">
        <v>112</v>
      </c>
      <c r="D4416" s="2">
        <v>83.574399999999997</v>
      </c>
      <c r="E4416" s="2">
        <v>10830490.0704</v>
      </c>
      <c r="F4416" s="2">
        <v>2423610.0481999996</v>
      </c>
      <c r="G4416" s="2">
        <v>2953310.6879999996</v>
      </c>
      <c r="H4416" s="2">
        <v>69811.381894736842</v>
      </c>
      <c r="I4416" s="2">
        <v>288342.50400000002</v>
      </c>
      <c r="J4416" s="2">
        <v>854760.62</v>
      </c>
      <c r="K4416" s="2">
        <v>88446.01999999999</v>
      </c>
      <c r="L4416" s="2">
        <v>8627.6299999999992</v>
      </c>
      <c r="M4416" s="2">
        <v>0</v>
      </c>
    </row>
    <row r="4417" spans="1:13" ht="14.25" customHeight="1">
      <c r="A4417" s="59" t="s">
        <v>152</v>
      </c>
      <c r="B4417" s="59" t="s">
        <v>12</v>
      </c>
      <c r="C4417" s="59" t="s">
        <v>112</v>
      </c>
      <c r="D4417" s="2">
        <v>1510.7679999999998</v>
      </c>
      <c r="E4417" s="2">
        <v>73689592.838400006</v>
      </c>
      <c r="F4417" s="2">
        <v>34162204.901799999</v>
      </c>
      <c r="G4417" s="2">
        <v>3720202.5023999992</v>
      </c>
      <c r="H4417" s="2">
        <v>351613.65221052628</v>
      </c>
      <c r="I4417" s="2">
        <v>11217971.3616</v>
      </c>
      <c r="J4417" s="2">
        <v>24511012.779999997</v>
      </c>
      <c r="K4417" s="2">
        <v>1897256.96</v>
      </c>
      <c r="L4417" s="2">
        <v>5809329.1960000005</v>
      </c>
      <c r="M4417" s="2">
        <v>0</v>
      </c>
    </row>
    <row r="4418" spans="1:13" ht="14.25" customHeight="1">
      <c r="A4418" s="59" t="s">
        <v>152</v>
      </c>
      <c r="B4418" s="59" t="s">
        <v>9</v>
      </c>
      <c r="C4418" s="59" t="s">
        <v>112</v>
      </c>
      <c r="D4418" s="2">
        <v>3217.6143999999999</v>
      </c>
      <c r="E4418" s="2">
        <v>460454749.85663998</v>
      </c>
      <c r="F4418" s="2">
        <v>198600396.32139999</v>
      </c>
      <c r="G4418" s="2">
        <v>83555683.79519999</v>
      </c>
      <c r="H4418" s="2">
        <v>2481519.5621052636</v>
      </c>
      <c r="I4418" s="2">
        <v>10077435.460800001</v>
      </c>
      <c r="J4418" s="2">
        <v>26960896.439999998</v>
      </c>
      <c r="K4418" s="2">
        <v>4251066.1399999997</v>
      </c>
      <c r="L4418" s="2">
        <v>7479577.9299999997</v>
      </c>
      <c r="M4418" s="2">
        <v>0</v>
      </c>
    </row>
    <row r="4419" spans="1:13" ht="14.25" customHeight="1">
      <c r="A4419" s="59" t="s">
        <v>152</v>
      </c>
      <c r="B4419" s="59" t="s">
        <v>9</v>
      </c>
      <c r="C4419" s="59" t="s">
        <v>112</v>
      </c>
      <c r="D4419" s="2">
        <v>4232.5611999999992</v>
      </c>
      <c r="E4419" s="2">
        <v>438023337.5826</v>
      </c>
      <c r="F4419" s="2">
        <v>135243568.13299999</v>
      </c>
      <c r="G4419" s="2">
        <v>95296407.32159999</v>
      </c>
      <c r="H4419" s="2">
        <v>3835972.9818947366</v>
      </c>
      <c r="I4419" s="2">
        <v>15514682.0472</v>
      </c>
      <c r="J4419" s="2">
        <v>31135504.959999997</v>
      </c>
      <c r="K4419" s="2">
        <v>4584653.62</v>
      </c>
      <c r="L4419" s="2">
        <v>495371.18400000001</v>
      </c>
      <c r="M4419" s="2">
        <v>0</v>
      </c>
    </row>
    <row r="4420" spans="1:13" ht="14.25" customHeight="1">
      <c r="A4420" s="59" t="s">
        <v>152</v>
      </c>
      <c r="B4420" s="59" t="s">
        <v>8</v>
      </c>
      <c r="C4420" s="59" t="s">
        <v>112</v>
      </c>
      <c r="D4420" s="2">
        <v>417.87199999999996</v>
      </c>
      <c r="E4420" s="2">
        <v>65814463.915199995</v>
      </c>
      <c r="F4420" s="2">
        <v>11736371.187799999</v>
      </c>
      <c r="G4420" s="2">
        <v>15958134.143999998</v>
      </c>
      <c r="H4420" s="2">
        <v>381935.35326315789</v>
      </c>
      <c r="I4420" s="2">
        <v>1175446.2527999999</v>
      </c>
      <c r="J4420" s="2">
        <v>4205140.3999999994</v>
      </c>
      <c r="K4420" s="2">
        <v>204726.12</v>
      </c>
      <c r="L4420" s="2">
        <v>20042.440000000002</v>
      </c>
      <c r="M4420" s="2">
        <v>0</v>
      </c>
    </row>
    <row r="4421" spans="1:13" ht="14.25" customHeight="1">
      <c r="A4421" s="59" t="s">
        <v>152</v>
      </c>
      <c r="B4421" s="59" t="s">
        <v>8</v>
      </c>
      <c r="C4421" s="59" t="s">
        <v>112</v>
      </c>
      <c r="D4421" s="2">
        <v>2266.9555999999998</v>
      </c>
      <c r="E4421" s="2">
        <v>357043466.73996001</v>
      </c>
      <c r="F4421" s="2">
        <v>61109559.910999991</v>
      </c>
      <c r="G4421" s="2">
        <v>80213043.667199984</v>
      </c>
      <c r="H4421" s="2">
        <v>1753909.3591578945</v>
      </c>
      <c r="I4421" s="2">
        <v>7126739.3591999998</v>
      </c>
      <c r="J4421" s="2">
        <v>19580679.959999997</v>
      </c>
      <c r="K4421" s="2">
        <v>2280110.86</v>
      </c>
      <c r="L4421" s="2">
        <v>212614.93000000002</v>
      </c>
      <c r="M4421" s="2">
        <v>0</v>
      </c>
    </row>
    <row r="4422" spans="1:13" ht="14.25" customHeight="1">
      <c r="A4422" s="59" t="s">
        <v>152</v>
      </c>
      <c r="B4422" s="59" t="s">
        <v>9</v>
      </c>
      <c r="C4422" s="59" t="s">
        <v>112</v>
      </c>
      <c r="D4422" s="2">
        <v>3423.3359999999998</v>
      </c>
      <c r="E4422" s="2">
        <v>437499259.79759997</v>
      </c>
      <c r="F4422" s="2">
        <v>114333735.7984</v>
      </c>
      <c r="G4422" s="2">
        <v>87221286.105599999</v>
      </c>
      <c r="H4422" s="2">
        <v>2642493.6757894731</v>
      </c>
      <c r="I4422" s="2">
        <v>12822891.9912</v>
      </c>
      <c r="J4422" s="2">
        <v>25511630.899999999</v>
      </c>
      <c r="K4422" s="2">
        <v>3635344.5399999996</v>
      </c>
      <c r="L4422" s="2">
        <v>403953.484</v>
      </c>
      <c r="M4422" s="2">
        <v>0</v>
      </c>
    </row>
    <row r="4423" spans="1:13" ht="14.25" customHeight="1">
      <c r="A4423" s="59" t="s">
        <v>152</v>
      </c>
      <c r="B4423" s="59" t="s">
        <v>9</v>
      </c>
      <c r="C4423" s="59" t="s">
        <v>112</v>
      </c>
      <c r="D4423" s="2">
        <v>1678.7203999999999</v>
      </c>
      <c r="E4423" s="2">
        <v>203952441.81311998</v>
      </c>
      <c r="F4423" s="2">
        <v>50222940.791399993</v>
      </c>
      <c r="G4423" s="2">
        <v>40884286.847999997</v>
      </c>
      <c r="H4423" s="2">
        <v>1287939.577263158</v>
      </c>
      <c r="I4423" s="2">
        <v>6503357.5488</v>
      </c>
      <c r="J4423" s="2">
        <v>12320112.959999999</v>
      </c>
      <c r="K4423" s="2">
        <v>1831430.64</v>
      </c>
      <c r="L4423" s="2">
        <v>170008.05800000002</v>
      </c>
      <c r="M4423" s="2">
        <v>0</v>
      </c>
    </row>
    <row r="4424" spans="1:13" ht="14.25" customHeight="1">
      <c r="A4424" s="59" t="s">
        <v>152</v>
      </c>
      <c r="B4424" s="59" t="s">
        <v>9</v>
      </c>
      <c r="C4424" s="59" t="s">
        <v>112</v>
      </c>
      <c r="D4424" s="2">
        <v>1735.7760000000001</v>
      </c>
      <c r="E4424" s="2">
        <v>179799818.86943999</v>
      </c>
      <c r="F4424" s="2">
        <v>52776683.052000001</v>
      </c>
      <c r="G4424" s="2">
        <v>40326919.334399998</v>
      </c>
      <c r="H4424" s="2">
        <v>1338223.0130526316</v>
      </c>
      <c r="I4424" s="2">
        <v>5882385.4560000002</v>
      </c>
      <c r="J4424" s="2">
        <v>18535871.219999999</v>
      </c>
      <c r="K4424" s="2">
        <v>1991006.74</v>
      </c>
      <c r="L4424" s="2">
        <v>9015264.5</v>
      </c>
      <c r="M4424" s="2">
        <v>0</v>
      </c>
    </row>
    <row r="4425" spans="1:13" ht="14.25" customHeight="1">
      <c r="A4425" s="59" t="s">
        <v>152</v>
      </c>
      <c r="B4425" s="59" t="s">
        <v>9</v>
      </c>
      <c r="C4425" s="59" t="s">
        <v>112</v>
      </c>
      <c r="D4425" s="2">
        <v>1520.4111999999998</v>
      </c>
      <c r="E4425" s="2">
        <v>217578384.66671997</v>
      </c>
      <c r="F4425" s="2">
        <v>90850277.794</v>
      </c>
      <c r="G4425" s="2">
        <v>38479181.452799998</v>
      </c>
      <c r="H4425" s="2">
        <v>351965.4063157895</v>
      </c>
      <c r="I4425" s="2">
        <v>4462750.0583999995</v>
      </c>
      <c r="J4425" s="2">
        <v>11910913.279999999</v>
      </c>
      <c r="K4425" s="2">
        <v>1683283.7</v>
      </c>
      <c r="L4425" s="2">
        <v>3867035.4580000001</v>
      </c>
      <c r="M4425" s="2">
        <v>0</v>
      </c>
    </row>
    <row r="4426" spans="1:13" ht="14.25" customHeight="1">
      <c r="A4426" s="59" t="s">
        <v>152</v>
      </c>
      <c r="B4426" s="59" t="s">
        <v>8</v>
      </c>
      <c r="C4426" s="59" t="s">
        <v>112</v>
      </c>
      <c r="D4426" s="2">
        <v>1504.3391999999999</v>
      </c>
      <c r="E4426" s="2">
        <v>209841779.34720001</v>
      </c>
      <c r="F4426" s="2">
        <v>39665575.910999998</v>
      </c>
      <c r="G4426" s="2">
        <v>53720975.404799998</v>
      </c>
      <c r="H4426" s="2">
        <v>1161780.419368421</v>
      </c>
      <c r="I4426" s="2">
        <v>5520308.7816000003</v>
      </c>
      <c r="J4426" s="2">
        <v>16899626.82</v>
      </c>
      <c r="K4426" s="2">
        <v>1607236.0799999998</v>
      </c>
      <c r="L4426" s="2">
        <v>162158.85399999999</v>
      </c>
      <c r="M4426" s="2">
        <v>0</v>
      </c>
    </row>
    <row r="4427" spans="1:13" ht="14.25" customHeight="1">
      <c r="A4427" s="59" t="s">
        <v>152</v>
      </c>
      <c r="B4427" s="59" t="s">
        <v>8</v>
      </c>
      <c r="C4427" s="59" t="s">
        <v>112</v>
      </c>
      <c r="D4427" s="2">
        <v>835.74399999999991</v>
      </c>
      <c r="E4427" s="2">
        <v>97780543.660799995</v>
      </c>
      <c r="F4427" s="2">
        <v>22295413.566799998</v>
      </c>
      <c r="G4427" s="2">
        <v>30427068.518399995</v>
      </c>
      <c r="H4427" s="2">
        <v>643729.89978947374</v>
      </c>
      <c r="I4427" s="2">
        <v>2703685.4352000002</v>
      </c>
      <c r="J4427" s="2">
        <v>7543036.5</v>
      </c>
      <c r="K4427" s="2">
        <v>816444.48</v>
      </c>
      <c r="L4427" s="2">
        <v>76943.305999999997</v>
      </c>
      <c r="M4427" s="2">
        <v>0</v>
      </c>
    </row>
    <row r="4428" spans="1:13" ht="14.25" customHeight="1">
      <c r="A4428" s="59" t="s">
        <v>152</v>
      </c>
      <c r="B4428" s="59" t="s">
        <v>9</v>
      </c>
      <c r="C4428" s="59" t="s">
        <v>112</v>
      </c>
      <c r="D4428" s="2">
        <v>57.859200000000001</v>
      </c>
      <c r="E4428" s="2">
        <v>5988114.7603199994</v>
      </c>
      <c r="F4428" s="2">
        <v>1802558.5465999998</v>
      </c>
      <c r="G4428" s="2">
        <v>1298901.2544</v>
      </c>
      <c r="H4428" s="2">
        <v>39119.282526315787</v>
      </c>
      <c r="I4428" s="2">
        <v>186744.70079999999</v>
      </c>
      <c r="J4428" s="2">
        <v>518060.42</v>
      </c>
      <c r="K4428" s="2">
        <v>71504</v>
      </c>
      <c r="L4428" s="2">
        <v>102848.746</v>
      </c>
      <c r="M4428" s="2">
        <v>0</v>
      </c>
    </row>
    <row r="4429" spans="1:13" ht="14.25" customHeight="1">
      <c r="A4429" s="59" t="s">
        <v>152</v>
      </c>
      <c r="B4429" s="59" t="s">
        <v>9</v>
      </c>
      <c r="C4429" s="59" t="s">
        <v>112</v>
      </c>
      <c r="D4429" s="2">
        <v>2510.4463999999998</v>
      </c>
      <c r="E4429" s="2">
        <v>359247075.59663993</v>
      </c>
      <c r="F4429" s="2">
        <v>151973658.57539999</v>
      </c>
      <c r="G4429" s="2">
        <v>63448023.225599997</v>
      </c>
      <c r="H4429" s="2">
        <v>815779.91747368418</v>
      </c>
      <c r="I4429" s="2">
        <v>6950829.0887999991</v>
      </c>
      <c r="J4429" s="2">
        <v>19215693.039999999</v>
      </c>
      <c r="K4429" s="2">
        <v>3167145.04</v>
      </c>
      <c r="L4429" s="2">
        <v>6337311.2879999997</v>
      </c>
      <c r="M4429" s="2">
        <v>0</v>
      </c>
    </row>
    <row r="4430" spans="1:13" ht="14.25" customHeight="1">
      <c r="A4430" s="59" t="s">
        <v>152</v>
      </c>
      <c r="B4430" s="59" t="s">
        <v>8</v>
      </c>
      <c r="C4430" s="59" t="s">
        <v>112</v>
      </c>
      <c r="D4430" s="2">
        <v>1838.6367999999998</v>
      </c>
      <c r="E4430" s="2">
        <v>271381136.90688002</v>
      </c>
      <c r="F4430" s="2">
        <v>57927056.336599991</v>
      </c>
      <c r="G4430" s="2">
        <v>67230802.617599994</v>
      </c>
      <c r="H4430" s="2">
        <v>1415190.0429473682</v>
      </c>
      <c r="I4430" s="2">
        <v>5997624.1560000004</v>
      </c>
      <c r="J4430" s="2">
        <v>16938033.16</v>
      </c>
      <c r="K4430" s="2">
        <v>1766379.22</v>
      </c>
      <c r="L4430" s="2">
        <v>167330.02000000002</v>
      </c>
      <c r="M4430" s="2">
        <v>0</v>
      </c>
    </row>
    <row r="4431" spans="1:13" ht="14.25" customHeight="1">
      <c r="A4431" s="59" t="s">
        <v>152</v>
      </c>
      <c r="B4431" s="59" t="s">
        <v>9</v>
      </c>
      <c r="C4431" s="59" t="s">
        <v>112</v>
      </c>
      <c r="D4431" s="2">
        <v>9052.5539999999983</v>
      </c>
      <c r="E4431" s="2">
        <v>1368775499.4143999</v>
      </c>
      <c r="F4431" s="2">
        <v>654449116.32079995</v>
      </c>
      <c r="G4431" s="2">
        <v>237306140.37119997</v>
      </c>
      <c r="H4431" s="2">
        <v>6971516.5338947345</v>
      </c>
      <c r="I4431" s="2">
        <v>31390266.463200003</v>
      </c>
      <c r="J4431" s="2">
        <v>82698446.479999989</v>
      </c>
      <c r="K4431" s="2">
        <v>7671385.3599999994</v>
      </c>
      <c r="L4431" s="2">
        <v>24469107.828000002</v>
      </c>
      <c r="M4431" s="2">
        <v>0</v>
      </c>
    </row>
    <row r="4432" spans="1:13" ht="14.25" customHeight="1">
      <c r="A4432" s="59" t="s">
        <v>152</v>
      </c>
      <c r="B4432" s="59" t="s">
        <v>9</v>
      </c>
      <c r="C4432" s="59" t="s">
        <v>112</v>
      </c>
      <c r="D4432" s="2">
        <v>1793.6351999999999</v>
      </c>
      <c r="E4432" s="2">
        <v>266354827.19999999</v>
      </c>
      <c r="F4432" s="2">
        <v>83721891.858399987</v>
      </c>
      <c r="G4432" s="2">
        <v>43781237.952</v>
      </c>
      <c r="H4432" s="2">
        <v>1454055.7642105264</v>
      </c>
      <c r="I4432" s="2">
        <v>14328529.776000001</v>
      </c>
      <c r="J4432" s="2">
        <v>18838985.859999999</v>
      </c>
      <c r="K4432" s="2">
        <v>2083412.5399999998</v>
      </c>
      <c r="L4432" s="2">
        <v>2449758.9380000001</v>
      </c>
      <c r="M4432" s="2">
        <v>0</v>
      </c>
    </row>
    <row r="4433" spans="1:13" ht="14.25" customHeight="1">
      <c r="A4433" s="59" t="s">
        <v>152</v>
      </c>
      <c r="B4433" s="59" t="s">
        <v>9</v>
      </c>
      <c r="C4433" s="59" t="s">
        <v>112</v>
      </c>
      <c r="D4433" s="2">
        <v>3857.2799999999997</v>
      </c>
      <c r="E4433" s="2">
        <v>624855059.13599992</v>
      </c>
      <c r="F4433" s="2">
        <v>235577038.22</v>
      </c>
      <c r="G4433" s="2">
        <v>96140907.609599993</v>
      </c>
      <c r="H4433" s="2">
        <v>3132108.0454736841</v>
      </c>
      <c r="I4433" s="2">
        <v>39425602.1976</v>
      </c>
      <c r="J4433" s="2">
        <v>44004603.82</v>
      </c>
      <c r="K4433" s="2">
        <v>4154299.5799999996</v>
      </c>
      <c r="L4433" s="2">
        <v>413974.70400000003</v>
      </c>
      <c r="M4433" s="2">
        <v>0</v>
      </c>
    </row>
    <row r="4434" spans="1:13" ht="14.25" customHeight="1">
      <c r="A4434" s="59" t="s">
        <v>152</v>
      </c>
      <c r="B4434" s="59" t="s">
        <v>9</v>
      </c>
      <c r="C4434" s="59" t="s">
        <v>112</v>
      </c>
      <c r="D4434" s="2">
        <v>57.859200000000001</v>
      </c>
      <c r="E4434" s="2">
        <v>8592091.1999999993</v>
      </c>
      <c r="F4434" s="2">
        <v>3218311.6869999999</v>
      </c>
      <c r="G4434" s="2">
        <v>1573626.1823999998</v>
      </c>
      <c r="H4434" s="2">
        <v>47156.180210526312</v>
      </c>
      <c r="I4434" s="2">
        <v>544251.67920000001</v>
      </c>
      <c r="J4434" s="2">
        <v>715931.34</v>
      </c>
      <c r="K4434" s="2">
        <v>28859.079999999998</v>
      </c>
      <c r="L4434" s="2">
        <v>10758.154</v>
      </c>
      <c r="M4434" s="2">
        <v>0</v>
      </c>
    </row>
    <row r="4435" spans="1:13" ht="14.25" customHeight="1">
      <c r="A4435" s="59" t="s">
        <v>152</v>
      </c>
      <c r="B4435" s="59" t="s">
        <v>9</v>
      </c>
      <c r="C4435" s="59" t="s">
        <v>112</v>
      </c>
      <c r="D4435" s="2">
        <v>57.859200000000001</v>
      </c>
      <c r="E4435" s="2">
        <v>6092365.4668799993</v>
      </c>
      <c r="F4435" s="2">
        <v>1681501.8481999999</v>
      </c>
      <c r="G4435" s="2">
        <v>1477493.3183999998</v>
      </c>
      <c r="H4435" s="2">
        <v>39091.937684210519</v>
      </c>
      <c r="I4435" s="2">
        <v>553337.93520000007</v>
      </c>
      <c r="J4435" s="2">
        <v>577200.46</v>
      </c>
      <c r="K4435" s="2">
        <v>56428.299999999996</v>
      </c>
      <c r="L4435" s="2">
        <v>5276.7000000000007</v>
      </c>
      <c r="M4435" s="2">
        <v>0</v>
      </c>
    </row>
    <row r="4436" spans="1:13" ht="14.25" customHeight="1">
      <c r="A4436" s="59" t="s">
        <v>152</v>
      </c>
      <c r="B4436" s="59" t="s">
        <v>10</v>
      </c>
      <c r="C4436" s="59" t="s">
        <v>112</v>
      </c>
      <c r="D4436" s="2">
        <v>10372.065199999999</v>
      </c>
      <c r="E4436" s="2">
        <v>1092141126.1252799</v>
      </c>
      <c r="F4436" s="2">
        <v>254580603.77899998</v>
      </c>
      <c r="G4436" s="2">
        <v>231872971.77599999</v>
      </c>
      <c r="H4436" s="2">
        <v>2400433.4046315788</v>
      </c>
      <c r="I4436" s="2">
        <v>112053325.21200001</v>
      </c>
      <c r="J4436" s="2">
        <v>130746826.99999999</v>
      </c>
      <c r="K4436" s="2">
        <v>5953386.96</v>
      </c>
      <c r="L4436" s="2">
        <v>38900327.598000005</v>
      </c>
      <c r="M4436" s="2">
        <v>0</v>
      </c>
    </row>
    <row r="4437" spans="1:13" ht="14.25" customHeight="1">
      <c r="A4437" s="59" t="s">
        <v>152</v>
      </c>
      <c r="B4437" s="59" t="s">
        <v>10</v>
      </c>
      <c r="C4437" s="59" t="s">
        <v>112</v>
      </c>
      <c r="D4437" s="2">
        <v>13066.535999999998</v>
      </c>
      <c r="E4437" s="2">
        <v>1869750742.3055999</v>
      </c>
      <c r="F4437" s="2">
        <v>469089097.93459994</v>
      </c>
      <c r="G4437" s="2">
        <v>358069742.16959995</v>
      </c>
      <c r="H4437" s="2">
        <v>3026914.9237894737</v>
      </c>
      <c r="I4437" s="2">
        <v>127293219.74879999</v>
      </c>
      <c r="J4437" s="2">
        <v>130132446.91999999</v>
      </c>
      <c r="K4437" s="2">
        <v>13318435.899999999</v>
      </c>
      <c r="L4437" s="2">
        <v>2630773.2000000002</v>
      </c>
      <c r="M4437" s="2">
        <v>0</v>
      </c>
    </row>
    <row r="4438" spans="1:13" ht="14.25" customHeight="1">
      <c r="A4438" s="59" t="s">
        <v>152</v>
      </c>
      <c r="B4438" s="59" t="s">
        <v>10</v>
      </c>
      <c r="C4438" s="59" t="s">
        <v>112</v>
      </c>
      <c r="D4438" s="2">
        <v>482.15999999999997</v>
      </c>
      <c r="E4438" s="2">
        <v>68994492.335999995</v>
      </c>
      <c r="F4438" s="2">
        <v>16683258.881199999</v>
      </c>
      <c r="G4438" s="2">
        <v>13680514.214399999</v>
      </c>
      <c r="H4438" s="2">
        <v>375672.14147368417</v>
      </c>
      <c r="I4438" s="2">
        <v>4557112.5095999995</v>
      </c>
      <c r="J4438" s="2">
        <v>5842473.7599999998</v>
      </c>
      <c r="K4438" s="2">
        <v>229002.21999999997</v>
      </c>
      <c r="L4438" s="2">
        <v>22419.210000000003</v>
      </c>
      <c r="M4438" s="2">
        <v>0</v>
      </c>
    </row>
    <row r="4439" spans="1:13" ht="14.25" customHeight="1">
      <c r="A4439" s="59" t="s">
        <v>152</v>
      </c>
      <c r="B4439" s="59" t="s">
        <v>10</v>
      </c>
      <c r="C4439" s="59" t="s">
        <v>112</v>
      </c>
      <c r="D4439" s="2">
        <v>679.04200000000003</v>
      </c>
      <c r="E4439" s="2">
        <v>97167243.373199984</v>
      </c>
      <c r="F4439" s="2">
        <v>26271146.494599998</v>
      </c>
      <c r="G4439" s="2">
        <v>18543791.731199998</v>
      </c>
      <c r="H4439" s="2">
        <v>518956.62821052625</v>
      </c>
      <c r="I4439" s="2">
        <v>5665455.0792000005</v>
      </c>
      <c r="J4439" s="2">
        <v>6830577.04</v>
      </c>
      <c r="K4439" s="2">
        <v>596764.84</v>
      </c>
      <c r="L4439" s="2">
        <v>1269421.5819999999</v>
      </c>
      <c r="M4439" s="2">
        <v>0</v>
      </c>
    </row>
    <row r="4440" spans="1:13" ht="14.25" customHeight="1">
      <c r="A4440" s="59" t="s">
        <v>152</v>
      </c>
      <c r="B4440" s="59" t="s">
        <v>9</v>
      </c>
      <c r="C4440" s="59" t="s">
        <v>112</v>
      </c>
      <c r="D4440" s="2">
        <v>292.51039999999995</v>
      </c>
      <c r="E4440" s="2">
        <v>36855520.621919997</v>
      </c>
      <c r="F4440" s="2">
        <v>12748143.054399999</v>
      </c>
      <c r="G4440" s="2">
        <v>10037788.723199999</v>
      </c>
      <c r="H4440" s="2">
        <v>282612.67199999996</v>
      </c>
      <c r="I4440" s="2">
        <v>3309089.5655999999</v>
      </c>
      <c r="J4440" s="2">
        <v>10181077.359999999</v>
      </c>
      <c r="K4440" s="2">
        <v>310826.74</v>
      </c>
      <c r="L4440" s="2">
        <v>910353.42200000002</v>
      </c>
      <c r="M4440" s="2">
        <v>0</v>
      </c>
    </row>
    <row r="4441" spans="1:13" ht="14.25" customHeight="1">
      <c r="A4441" s="59" t="s">
        <v>152</v>
      </c>
      <c r="B4441" s="59" t="s">
        <v>10</v>
      </c>
      <c r="C4441" s="59" t="s">
        <v>112</v>
      </c>
      <c r="D4441" s="2">
        <v>289.29599999999999</v>
      </c>
      <c r="E4441" s="2">
        <v>36450514.900799997</v>
      </c>
      <c r="F4441" s="2">
        <v>7732901.8665999984</v>
      </c>
      <c r="G4441" s="2">
        <v>7630751.5391999995</v>
      </c>
      <c r="H4441" s="2">
        <v>218756.25094736842</v>
      </c>
      <c r="I4441" s="2">
        <v>3745793.0951999999</v>
      </c>
      <c r="J4441" s="2">
        <v>4183915.5199999996</v>
      </c>
      <c r="K4441" s="2">
        <v>234417.5</v>
      </c>
      <c r="L4441" s="2">
        <v>69727.305999999997</v>
      </c>
      <c r="M4441" s="2">
        <v>0</v>
      </c>
    </row>
    <row r="4442" spans="1:13" ht="14.25" customHeight="1">
      <c r="A4442" s="59" t="s">
        <v>152</v>
      </c>
      <c r="B4442" s="59" t="s">
        <v>10</v>
      </c>
      <c r="C4442" s="59" t="s">
        <v>112</v>
      </c>
      <c r="D4442" s="2">
        <v>1307.4572000000001</v>
      </c>
      <c r="E4442" s="2">
        <v>164736077.06555998</v>
      </c>
      <c r="F4442" s="2">
        <v>35464459.2346</v>
      </c>
      <c r="G4442" s="2">
        <v>34776460.300799996</v>
      </c>
      <c r="H4442" s="2">
        <v>1002874.5701052631</v>
      </c>
      <c r="I4442" s="2">
        <v>12031214.2992</v>
      </c>
      <c r="J4442" s="2">
        <v>16316375.579999998</v>
      </c>
      <c r="K4442" s="2">
        <v>1116127.42</v>
      </c>
      <c r="L4442" s="2">
        <v>7751290.9979999997</v>
      </c>
      <c r="M4442" s="2">
        <v>0</v>
      </c>
    </row>
    <row r="4443" spans="1:13" ht="14.25" customHeight="1">
      <c r="A4443" s="59" t="s">
        <v>152</v>
      </c>
      <c r="B4443" s="59" t="s">
        <v>8</v>
      </c>
      <c r="C4443" s="59" t="s">
        <v>112</v>
      </c>
      <c r="D4443" s="2">
        <v>45.001599999999996</v>
      </c>
      <c r="E4443" s="2">
        <v>7087711.4985599993</v>
      </c>
      <c r="F4443" s="2">
        <v>1206003.7741999999</v>
      </c>
      <c r="G4443" s="2">
        <v>1642281.8303999999</v>
      </c>
      <c r="H4443" s="2">
        <v>38334.982736842096</v>
      </c>
      <c r="I4443" s="2">
        <v>166619.44079999998</v>
      </c>
      <c r="J4443" s="2">
        <v>591122.41999999993</v>
      </c>
      <c r="K4443" s="2">
        <v>25744.719999999998</v>
      </c>
      <c r="L4443" s="2">
        <v>2943.2260000000001</v>
      </c>
      <c r="M4443" s="2">
        <v>0</v>
      </c>
    </row>
    <row r="4444" spans="1:13" ht="14.25" customHeight="1">
      <c r="A4444" s="59" t="s">
        <v>152</v>
      </c>
      <c r="B4444" s="59" t="s">
        <v>8</v>
      </c>
      <c r="C4444" s="59" t="s">
        <v>112</v>
      </c>
      <c r="D4444" s="2">
        <v>5003.2135999999991</v>
      </c>
      <c r="E4444" s="2">
        <v>788001639.10775995</v>
      </c>
      <c r="F4444" s="2">
        <v>136514996.73879999</v>
      </c>
      <c r="G4444" s="2">
        <v>177994375.31519997</v>
      </c>
      <c r="H4444" s="2">
        <v>4560977.9671578938</v>
      </c>
      <c r="I4444" s="2">
        <v>16836151.341600001</v>
      </c>
      <c r="J4444" s="2">
        <v>48526000.18</v>
      </c>
      <c r="K4444" s="2">
        <v>5377196.7399999993</v>
      </c>
      <c r="L4444" s="2">
        <v>518025.81599999999</v>
      </c>
      <c r="M4444" s="2">
        <v>0</v>
      </c>
    </row>
    <row r="4445" spans="1:13" ht="14.25" customHeight="1">
      <c r="A4445" s="59" t="s">
        <v>152</v>
      </c>
      <c r="B4445" s="59" t="s">
        <v>8</v>
      </c>
      <c r="C4445" s="59" t="s">
        <v>112</v>
      </c>
      <c r="D4445" s="2">
        <v>1685.9527999999998</v>
      </c>
      <c r="E4445" s="2">
        <v>172993196.04335999</v>
      </c>
      <c r="F4445" s="2">
        <v>32121462.2344</v>
      </c>
      <c r="G4445" s="2">
        <v>59513383.507199988</v>
      </c>
      <c r="H4445" s="2">
        <v>1445874.6846315789</v>
      </c>
      <c r="I4445" s="2">
        <v>6470700.1632000003</v>
      </c>
      <c r="J4445" s="2">
        <v>20035187.919999998</v>
      </c>
      <c r="K4445" s="2">
        <v>2747276.34</v>
      </c>
      <c r="L4445" s="2">
        <v>6273904.2960000001</v>
      </c>
      <c r="M4445" s="2">
        <v>6365684.6000000006</v>
      </c>
    </row>
    <row r="4446" spans="1:13" ht="14.25" customHeight="1">
      <c r="A4446" s="59" t="s">
        <v>152</v>
      </c>
      <c r="B4446" s="59" t="s">
        <v>9</v>
      </c>
      <c r="C4446" s="59" t="s">
        <v>112</v>
      </c>
      <c r="D4446" s="2">
        <v>6844.2611999999999</v>
      </c>
      <c r="E4446" s="2">
        <v>689695740.78173995</v>
      </c>
      <c r="F4446" s="2">
        <v>211652604.88779998</v>
      </c>
      <c r="G4446" s="2">
        <v>174731769.81119999</v>
      </c>
      <c r="H4446" s="2">
        <v>5841232.400842105</v>
      </c>
      <c r="I4446" s="2">
        <v>30733691.479200002</v>
      </c>
      <c r="J4446" s="2">
        <v>85461542.25999999</v>
      </c>
      <c r="K4446" s="2">
        <v>15551781.34</v>
      </c>
      <c r="L4446" s="2">
        <v>43594453.760000005</v>
      </c>
      <c r="M4446" s="2">
        <v>25842010.458000001</v>
      </c>
    </row>
    <row r="4447" spans="1:13" ht="14.25" customHeight="1">
      <c r="A4447" s="59" t="s">
        <v>152</v>
      </c>
      <c r="B4447" s="59" t="s">
        <v>9</v>
      </c>
      <c r="C4447" s="59" t="s">
        <v>112</v>
      </c>
      <c r="D4447" s="2">
        <v>33661.196799999998</v>
      </c>
      <c r="E4447" s="2">
        <v>2120673887.3073599</v>
      </c>
      <c r="F4447" s="2">
        <v>0</v>
      </c>
      <c r="G4447" s="2">
        <v>565332060.76799989</v>
      </c>
      <c r="H4447" s="2">
        <v>72785725.116631582</v>
      </c>
      <c r="I4447" s="2">
        <v>105887056.248</v>
      </c>
      <c r="J4447" s="2">
        <v>290154790.91999996</v>
      </c>
      <c r="K4447" s="2">
        <v>83176128.459999993</v>
      </c>
      <c r="L4447" s="2">
        <v>56152859.048</v>
      </c>
      <c r="M4447" s="2">
        <v>127095234.816</v>
      </c>
    </row>
    <row r="4448" spans="1:13" ht="14.25" customHeight="1">
      <c r="A4448" s="59" t="s">
        <v>152</v>
      </c>
      <c r="B4448" s="59" t="s">
        <v>9</v>
      </c>
      <c r="C4448" s="59" t="s">
        <v>112</v>
      </c>
      <c r="D4448" s="2">
        <v>241320.2764</v>
      </c>
      <c r="E4448" s="2">
        <v>16724440284.551998</v>
      </c>
      <c r="F4448" s="2">
        <v>0</v>
      </c>
      <c r="G4448" s="2">
        <v>4415790223.3535995</v>
      </c>
      <c r="H4448" s="2">
        <v>445651287.70357895</v>
      </c>
      <c r="I4448" s="2">
        <v>866619110.54879999</v>
      </c>
      <c r="J4448" s="2">
        <v>2071442517.02</v>
      </c>
      <c r="K4448" s="2">
        <v>519127093.21999997</v>
      </c>
      <c r="L4448" s="2">
        <v>250724441.72599998</v>
      </c>
      <c r="M4448" s="2">
        <v>911157659.63200009</v>
      </c>
    </row>
    <row r="4449" spans="1:13" ht="14.25" customHeight="1">
      <c r="A4449" s="59" t="s">
        <v>152</v>
      </c>
      <c r="B4449" s="59" t="s">
        <v>9</v>
      </c>
      <c r="C4449" s="59" t="s">
        <v>112</v>
      </c>
      <c r="D4449" s="2">
        <v>26849.883199999997</v>
      </c>
      <c r="E4449" s="2">
        <v>1933177273.14096</v>
      </c>
      <c r="F4449" s="2">
        <v>0</v>
      </c>
      <c r="G4449" s="2">
        <v>594174151.67999995</v>
      </c>
      <c r="H4449" s="2">
        <v>58067310.406736843</v>
      </c>
      <c r="I4449" s="2">
        <v>101908793.15279999</v>
      </c>
      <c r="J4449" s="2">
        <v>248482868.97999999</v>
      </c>
      <c r="K4449" s="2">
        <v>39557368.259999998</v>
      </c>
      <c r="L4449" s="2">
        <v>233676867.22599998</v>
      </c>
      <c r="M4449" s="2">
        <v>101377626.39399999</v>
      </c>
    </row>
    <row r="4450" spans="1:13" ht="14.25" customHeight="1">
      <c r="A4450" s="59" t="s">
        <v>152</v>
      </c>
      <c r="B4450" s="59" t="s">
        <v>9</v>
      </c>
      <c r="C4450" s="59" t="s">
        <v>112</v>
      </c>
      <c r="D4450" s="2">
        <v>26450.493999999999</v>
      </c>
      <c r="E4450" s="2">
        <v>1737860829.7049999</v>
      </c>
      <c r="F4450" s="2">
        <v>0</v>
      </c>
      <c r="G4450" s="2">
        <v>739860434.63039982</v>
      </c>
      <c r="H4450" s="2">
        <v>48841998.426947363</v>
      </c>
      <c r="I4450" s="2">
        <v>55448758.569600001</v>
      </c>
      <c r="J4450" s="2">
        <v>181787904.11999997</v>
      </c>
      <c r="K4450" s="2">
        <v>32629691.739999998</v>
      </c>
      <c r="L4450" s="2">
        <v>280444739.19</v>
      </c>
      <c r="M4450" s="2">
        <v>99869644.753999993</v>
      </c>
    </row>
    <row r="4451" spans="1:13" ht="14.25" customHeight="1">
      <c r="A4451" s="59" t="s">
        <v>152</v>
      </c>
      <c r="B4451" s="59" t="s">
        <v>12</v>
      </c>
      <c r="C4451" s="59" t="s">
        <v>112</v>
      </c>
      <c r="D4451" s="2">
        <v>1591.1279999999997</v>
      </c>
      <c r="E4451" s="2">
        <v>116905239.51598801</v>
      </c>
      <c r="F4451" s="2">
        <v>41307856.585199997</v>
      </c>
      <c r="G4451" s="2">
        <v>4172080.4927999997</v>
      </c>
      <c r="H4451" s="2">
        <v>1356208.4614736838</v>
      </c>
      <c r="I4451" s="2">
        <v>11678963.356799999</v>
      </c>
      <c r="J4451" s="2">
        <v>22358192.98</v>
      </c>
      <c r="K4451" s="2">
        <v>2994362.02</v>
      </c>
      <c r="L4451" s="2">
        <v>68430.23</v>
      </c>
      <c r="M4451" s="2">
        <v>11931766.044</v>
      </c>
    </row>
    <row r="4452" spans="1:13" ht="14.25" customHeight="1">
      <c r="A4452" s="59" t="s">
        <v>152</v>
      </c>
      <c r="B4452" s="59" t="s">
        <v>9</v>
      </c>
      <c r="C4452" s="59" t="s">
        <v>112</v>
      </c>
      <c r="D4452" s="2">
        <v>11055.9288</v>
      </c>
      <c r="E4452" s="2">
        <v>1557858663.1099799</v>
      </c>
      <c r="F4452" s="2">
        <v>391945545.86819994</v>
      </c>
      <c r="G4452" s="2">
        <v>238629903.76319999</v>
      </c>
      <c r="H4452" s="2">
        <v>9323881.4349473678</v>
      </c>
      <c r="I4452" s="2">
        <v>35578332.626400001</v>
      </c>
      <c r="J4452" s="2">
        <v>105581532.11999999</v>
      </c>
      <c r="K4452" s="2">
        <v>14009274.42</v>
      </c>
      <c r="L4452" s="2">
        <v>794136.13399999996</v>
      </c>
      <c r="M4452" s="2">
        <v>41744078.332000002</v>
      </c>
    </row>
    <row r="4453" spans="1:13" ht="14.25" customHeight="1">
      <c r="A4453" s="59" t="s">
        <v>152</v>
      </c>
      <c r="B4453" s="59" t="s">
        <v>8</v>
      </c>
      <c r="C4453" s="59" t="s">
        <v>112</v>
      </c>
      <c r="D4453" s="2">
        <v>3534.2327999999998</v>
      </c>
      <c r="E4453" s="2">
        <v>483487425.53495997</v>
      </c>
      <c r="F4453" s="2">
        <v>128201397.98959999</v>
      </c>
      <c r="G4453" s="2">
        <v>128583137.27999999</v>
      </c>
      <c r="H4453" s="2">
        <v>4143203.4694736842</v>
      </c>
      <c r="I4453" s="2">
        <v>9939446.5823999997</v>
      </c>
      <c r="J4453" s="2">
        <v>30944412.979999997</v>
      </c>
      <c r="K4453" s="2">
        <v>6486104.0599999996</v>
      </c>
      <c r="L4453" s="2">
        <v>14174547.552000001</v>
      </c>
      <c r="M4453" s="2">
        <v>13344271.886</v>
      </c>
    </row>
    <row r="4454" spans="1:13" ht="14.25" customHeight="1">
      <c r="A4454" s="59" t="s">
        <v>152</v>
      </c>
      <c r="B4454" s="59" t="s">
        <v>12</v>
      </c>
      <c r="C4454" s="59" t="s">
        <v>112</v>
      </c>
      <c r="D4454" s="2">
        <v>108582.432</v>
      </c>
      <c r="E4454" s="2">
        <v>8755361018.4043083</v>
      </c>
      <c r="F4454" s="2">
        <v>3430539834.5783997</v>
      </c>
      <c r="G4454" s="2">
        <v>291097014.41279995</v>
      </c>
      <c r="H4454" s="2">
        <v>126988357.91494736</v>
      </c>
      <c r="I4454" s="2">
        <v>829732434.1056</v>
      </c>
      <c r="J4454" s="2">
        <v>1466839478.24</v>
      </c>
      <c r="K4454" s="2">
        <v>238469416.01999998</v>
      </c>
      <c r="L4454" s="2">
        <v>29979054.204</v>
      </c>
      <c r="M4454" s="2">
        <v>814252629.102</v>
      </c>
    </row>
    <row r="4455" spans="1:13" ht="14.25" customHeight="1">
      <c r="A4455" s="59" t="s">
        <v>152</v>
      </c>
      <c r="B4455" s="59" t="s">
        <v>9</v>
      </c>
      <c r="C4455" s="59" t="s">
        <v>112</v>
      </c>
      <c r="D4455" s="2">
        <v>408963.29039999994</v>
      </c>
      <c r="E4455" s="2">
        <v>61699293658.632164</v>
      </c>
      <c r="F4455" s="2">
        <v>17736960016.998398</v>
      </c>
      <c r="G4455" s="2">
        <v>8748518809.632</v>
      </c>
      <c r="H4455" s="2">
        <v>349133878.9894737</v>
      </c>
      <c r="I4455" s="2">
        <v>1208369460.9816</v>
      </c>
      <c r="J4455" s="2">
        <v>3378621115.4599996</v>
      </c>
      <c r="K4455" s="2">
        <v>1032763807.5599999</v>
      </c>
      <c r="L4455" s="2">
        <v>16013223.138</v>
      </c>
      <c r="M4455" s="2">
        <v>1544130646.608</v>
      </c>
    </row>
    <row r="4456" spans="1:13" ht="14.25" customHeight="1">
      <c r="A4456" s="59" t="s">
        <v>152</v>
      </c>
      <c r="B4456" s="59" t="s">
        <v>8</v>
      </c>
      <c r="C4456" s="59" t="s">
        <v>112</v>
      </c>
      <c r="D4456" s="2">
        <v>30997.2628</v>
      </c>
      <c r="E4456" s="2">
        <v>4965530112.94032</v>
      </c>
      <c r="F4456" s="2">
        <v>1323456916.0815997</v>
      </c>
      <c r="G4456" s="2">
        <v>1128865515.9552</v>
      </c>
      <c r="H4456" s="2">
        <v>26453885.002105262</v>
      </c>
      <c r="I4456" s="2">
        <v>124814640.54959999</v>
      </c>
      <c r="J4456" s="2">
        <v>317999797.41999996</v>
      </c>
      <c r="K4456" s="2">
        <v>63682666.159999996</v>
      </c>
      <c r="L4456" s="2">
        <v>2004942.1480000003</v>
      </c>
      <c r="M4456" s="2">
        <v>117036967.87200001</v>
      </c>
    </row>
    <row r="4457" spans="1:13" ht="14.25" customHeight="1">
      <c r="A4457" s="59" t="s">
        <v>152</v>
      </c>
      <c r="B4457" s="59" t="s">
        <v>9</v>
      </c>
      <c r="C4457" s="59" t="s">
        <v>112</v>
      </c>
      <c r="D4457" s="2">
        <v>564.12720000000002</v>
      </c>
      <c r="E4457" s="2">
        <v>-314612108.53379995</v>
      </c>
      <c r="F4457" s="2">
        <v>20829700.556999996</v>
      </c>
      <c r="G4457" s="2">
        <v>13338921.369599998</v>
      </c>
      <c r="H4457" s="2">
        <v>486988.0218947368</v>
      </c>
      <c r="I4457" s="2">
        <v>2835336.0744000003</v>
      </c>
      <c r="J4457" s="2">
        <v>6467649.96</v>
      </c>
      <c r="K4457" s="2">
        <v>943243.53999999992</v>
      </c>
      <c r="L4457" s="2">
        <v>2685493.932</v>
      </c>
      <c r="M4457" s="2">
        <v>2129986.4080000003</v>
      </c>
    </row>
    <row r="4458" spans="1:13" ht="14.25" customHeight="1">
      <c r="A4458" s="59" t="s">
        <v>152</v>
      </c>
      <c r="B4458" s="59" t="s">
        <v>12</v>
      </c>
      <c r="C4458" s="59" t="s">
        <v>112</v>
      </c>
      <c r="D4458" s="2">
        <v>28993.887999999999</v>
      </c>
      <c r="E4458" s="2">
        <v>1312074030.18384</v>
      </c>
      <c r="F4458" s="2">
        <v>703621260.53540003</v>
      </c>
      <c r="G4458" s="2">
        <v>79493309.068800002</v>
      </c>
      <c r="H4458" s="2">
        <v>33875825.775157891</v>
      </c>
      <c r="I4458" s="2">
        <v>224833661.60400003</v>
      </c>
      <c r="J4458" s="2">
        <v>399823769.65999997</v>
      </c>
      <c r="K4458" s="2">
        <v>62616926.919999994</v>
      </c>
      <c r="L4458" s="2">
        <v>13975392.265999999</v>
      </c>
      <c r="M4458" s="2">
        <v>217423289.05000001</v>
      </c>
    </row>
    <row r="4459" spans="1:13" ht="14.25" customHeight="1">
      <c r="A4459" s="59" t="s">
        <v>152</v>
      </c>
      <c r="B4459" s="59" t="s">
        <v>9</v>
      </c>
      <c r="C4459" s="59" t="s">
        <v>112</v>
      </c>
      <c r="D4459" s="2">
        <v>26008.513999999999</v>
      </c>
      <c r="E4459" s="2">
        <v>3704023720.1333513</v>
      </c>
      <c r="F4459" s="2">
        <v>1577577103.3659999</v>
      </c>
      <c r="G4459" s="2">
        <v>670541162.07359993</v>
      </c>
      <c r="H4459" s="2">
        <v>22165919.181473684</v>
      </c>
      <c r="I4459" s="2">
        <v>107411302.26000001</v>
      </c>
      <c r="J4459" s="2">
        <v>232970924.88</v>
      </c>
      <c r="K4459" s="2">
        <v>57730051.639999993</v>
      </c>
      <c r="L4459" s="2">
        <v>7802611.1899999995</v>
      </c>
      <c r="M4459" s="2">
        <v>98200852.75</v>
      </c>
    </row>
    <row r="4460" spans="1:13" ht="14.25" customHeight="1">
      <c r="A4460" s="59" t="s">
        <v>152</v>
      </c>
      <c r="B4460" s="59" t="s">
        <v>9</v>
      </c>
      <c r="C4460" s="59" t="s">
        <v>112</v>
      </c>
      <c r="D4460" s="2">
        <v>41143.516399999993</v>
      </c>
      <c r="E4460" s="2">
        <v>4233229012.9677238</v>
      </c>
      <c r="F4460" s="2">
        <v>1308882940.2811997</v>
      </c>
      <c r="G4460" s="2">
        <v>934607712.23039997</v>
      </c>
      <c r="H4460" s="2">
        <v>35086165.662315793</v>
      </c>
      <c r="I4460" s="2">
        <v>119261832.90480001</v>
      </c>
      <c r="J4460" s="2">
        <v>345478183.56</v>
      </c>
      <c r="K4460" s="2">
        <v>83630771.719999999</v>
      </c>
      <c r="L4460" s="2">
        <v>20744067.014000002</v>
      </c>
      <c r="M4460" s="2">
        <v>155346375.426</v>
      </c>
    </row>
    <row r="4461" spans="1:13" ht="14.25" customHeight="1">
      <c r="A4461" s="59" t="s">
        <v>152</v>
      </c>
      <c r="B4461" s="59" t="s">
        <v>8</v>
      </c>
      <c r="C4461" s="59" t="s">
        <v>112</v>
      </c>
      <c r="D4461" s="2">
        <v>212.15039999999996</v>
      </c>
      <c r="E4461" s="2">
        <v>14007834.258263998</v>
      </c>
      <c r="F4461" s="2">
        <v>5727477.3453999991</v>
      </c>
      <c r="G4461" s="2">
        <v>7930712.5247999988</v>
      </c>
      <c r="H4461" s="2">
        <v>171059.38863157894</v>
      </c>
      <c r="I4461" s="2">
        <v>788135.29200000002</v>
      </c>
      <c r="J4461" s="2">
        <v>2298378.8199999998</v>
      </c>
      <c r="K4461" s="2">
        <v>289662.53999999998</v>
      </c>
      <c r="L4461" s="2">
        <v>10519.124</v>
      </c>
      <c r="M4461" s="2">
        <v>801020.19799999997</v>
      </c>
    </row>
    <row r="4462" spans="1:13" ht="14.25" customHeight="1">
      <c r="A4462" s="59" t="s">
        <v>152</v>
      </c>
      <c r="B4462" s="59" t="s">
        <v>12</v>
      </c>
      <c r="C4462" s="59" t="s">
        <v>112</v>
      </c>
      <c r="D4462" s="2">
        <v>25297.327999999998</v>
      </c>
      <c r="E4462" s="2">
        <v>1141862799.7271879</v>
      </c>
      <c r="F4462" s="2">
        <v>589595423.2816</v>
      </c>
      <c r="G4462" s="2">
        <v>69042322.214399993</v>
      </c>
      <c r="H4462" s="2">
        <v>29574550.474105265</v>
      </c>
      <c r="I4462" s="2">
        <v>194807089.8432</v>
      </c>
      <c r="J4462" s="2">
        <v>346191144.03999996</v>
      </c>
      <c r="K4462" s="2">
        <v>55150352.959999993</v>
      </c>
      <c r="L4462" s="2">
        <v>10516381.017999999</v>
      </c>
      <c r="M4462" s="2">
        <v>189703025.05000001</v>
      </c>
    </row>
    <row r="4463" spans="1:13" ht="14.25" customHeight="1">
      <c r="A4463" s="59" t="s">
        <v>152</v>
      </c>
      <c r="B4463" s="59" t="s">
        <v>9</v>
      </c>
      <c r="C4463" s="59" t="s">
        <v>112</v>
      </c>
      <c r="D4463" s="2">
        <v>31901.3128</v>
      </c>
      <c r="E4463" s="2">
        <v>4538158496.6283712</v>
      </c>
      <c r="F4463" s="2">
        <v>1916694690.7211998</v>
      </c>
      <c r="G4463" s="2">
        <v>825040368.65279996</v>
      </c>
      <c r="H4463" s="2">
        <v>27237350.773894735</v>
      </c>
      <c r="I4463" s="2">
        <v>119045238.17039999</v>
      </c>
      <c r="J4463" s="2">
        <v>275644708.06</v>
      </c>
      <c r="K4463" s="2">
        <v>74865945.060000002</v>
      </c>
      <c r="L4463" s="2">
        <v>821919.53799999994</v>
      </c>
      <c r="M4463" s="2">
        <v>120450407.37400001</v>
      </c>
    </row>
    <row r="4464" spans="1:13" ht="14.25" customHeight="1">
      <c r="A4464" s="59" t="s">
        <v>152</v>
      </c>
      <c r="B4464" s="59" t="s">
        <v>9</v>
      </c>
      <c r="C4464" s="59" t="s">
        <v>112</v>
      </c>
      <c r="D4464" s="2">
        <v>36512.369599999998</v>
      </c>
      <c r="E4464" s="2">
        <v>3750079402.2051353</v>
      </c>
      <c r="F4464" s="2">
        <v>1149568056.2749999</v>
      </c>
      <c r="G4464" s="2">
        <v>835807951.60319996</v>
      </c>
      <c r="H4464" s="2">
        <v>30790363.058526311</v>
      </c>
      <c r="I4464" s="2">
        <v>108973177.41600001</v>
      </c>
      <c r="J4464" s="2">
        <v>318243285.75999999</v>
      </c>
      <c r="K4464" s="2">
        <v>67586836.219999999</v>
      </c>
      <c r="L4464" s="2">
        <v>4348581.6880000001</v>
      </c>
      <c r="M4464" s="2">
        <v>137860464.104</v>
      </c>
    </row>
    <row r="4465" spans="1:13" ht="14.25" customHeight="1">
      <c r="A4465" s="59" t="s">
        <v>152</v>
      </c>
      <c r="B4465" s="59" t="s">
        <v>8</v>
      </c>
      <c r="C4465" s="59" t="s">
        <v>112</v>
      </c>
      <c r="D4465" s="2">
        <v>83.574399999999997</v>
      </c>
      <c r="E4465" s="2">
        <v>-2628420.9391439999</v>
      </c>
      <c r="F4465" s="2">
        <v>2214911.4053999996</v>
      </c>
      <c r="G4465" s="2">
        <v>3159152.4671999998</v>
      </c>
      <c r="H4465" s="2">
        <v>69672.171789473679</v>
      </c>
      <c r="I4465" s="2">
        <v>323845.3224</v>
      </c>
      <c r="J4465" s="2">
        <v>828628.03999999992</v>
      </c>
      <c r="K4465" s="2">
        <v>142547.97999999998</v>
      </c>
      <c r="L4465" s="2">
        <v>6682.0160000000005</v>
      </c>
      <c r="M4465" s="2">
        <v>315552.97399999999</v>
      </c>
    </row>
    <row r="4466" spans="1:13" ht="14.25" customHeight="1">
      <c r="A4466" s="59" t="s">
        <v>152</v>
      </c>
      <c r="B4466" s="59" t="s">
        <v>8</v>
      </c>
      <c r="C4466" s="59" t="s">
        <v>112</v>
      </c>
      <c r="D4466" s="2">
        <v>18867.724399999999</v>
      </c>
      <c r="E4466" s="2">
        <v>2971733742.9410396</v>
      </c>
      <c r="F4466" s="2">
        <v>498849237.89479995</v>
      </c>
      <c r="G4466" s="2">
        <v>673228895.88479996</v>
      </c>
      <c r="H4466" s="2">
        <v>16116586.317473684</v>
      </c>
      <c r="I4466" s="2">
        <v>68216608.749599993</v>
      </c>
      <c r="J4466" s="2">
        <v>170845773.28</v>
      </c>
      <c r="K4466" s="2">
        <v>41512229.399999999</v>
      </c>
      <c r="L4466" s="2">
        <v>516370.64600000001</v>
      </c>
      <c r="M4466" s="2">
        <v>71239233.890000001</v>
      </c>
    </row>
    <row r="4467" spans="1:13" ht="14.25" customHeight="1">
      <c r="A4467" s="59" t="s">
        <v>152</v>
      </c>
      <c r="B4467" s="59" t="s">
        <v>9</v>
      </c>
      <c r="C4467" s="59" t="s">
        <v>112</v>
      </c>
      <c r="D4467" s="2">
        <v>17707.325999999997</v>
      </c>
      <c r="E4467" s="2">
        <v>2243913478.1965437</v>
      </c>
      <c r="F4467" s="2">
        <v>584739426.74159992</v>
      </c>
      <c r="G4467" s="2">
        <v>462203966.74559993</v>
      </c>
      <c r="H4467" s="2">
        <v>15122537.916631579</v>
      </c>
      <c r="I4467" s="2">
        <v>62845078.996800005</v>
      </c>
      <c r="J4467" s="2">
        <v>146939590.85999998</v>
      </c>
      <c r="K4467" s="2">
        <v>37502136.659999996</v>
      </c>
      <c r="L4467" s="2">
        <v>14860913.628</v>
      </c>
      <c r="M4467" s="2">
        <v>66857895.169999994</v>
      </c>
    </row>
    <row r="4468" spans="1:13" ht="14.25" customHeight="1">
      <c r="A4468" s="59" t="s">
        <v>152</v>
      </c>
      <c r="B4468" s="59" t="s">
        <v>9</v>
      </c>
      <c r="C4468" s="59" t="s">
        <v>112</v>
      </c>
      <c r="D4468" s="2">
        <v>25250.719199999996</v>
      </c>
      <c r="E4468" s="2">
        <v>3043191076.2764277</v>
      </c>
      <c r="F4468" s="2">
        <v>747764337.91939998</v>
      </c>
      <c r="G4468" s="2">
        <v>640169261.31839991</v>
      </c>
      <c r="H4468" s="2">
        <v>21552020.018526312</v>
      </c>
      <c r="I4468" s="2">
        <v>77336752.233600006</v>
      </c>
      <c r="J4468" s="2">
        <v>217720760.85999998</v>
      </c>
      <c r="K4468" s="2">
        <v>52197370.599999994</v>
      </c>
      <c r="L4468" s="2">
        <v>17856328.445999999</v>
      </c>
      <c r="M4468" s="2">
        <v>95339632.080000013</v>
      </c>
    </row>
    <row r="4469" spans="1:13" ht="14.25" customHeight="1">
      <c r="A4469" s="59" t="s">
        <v>152</v>
      </c>
      <c r="B4469" s="59" t="s">
        <v>12</v>
      </c>
      <c r="C4469" s="59" t="s">
        <v>112</v>
      </c>
      <c r="D4469" s="2">
        <v>2876.8879999999999</v>
      </c>
      <c r="E4469" s="2">
        <v>131298170.506272</v>
      </c>
      <c r="F4469" s="2">
        <v>65999014.156599991</v>
      </c>
      <c r="G4469" s="2">
        <v>9514285.7663999982</v>
      </c>
      <c r="H4469" s="2">
        <v>2303027.3482105262</v>
      </c>
      <c r="I4469" s="2">
        <v>33060825.108000003</v>
      </c>
      <c r="J4469" s="2">
        <v>52388993.939999998</v>
      </c>
      <c r="K4469" s="2">
        <v>5401868.0800000001</v>
      </c>
      <c r="L4469" s="2">
        <v>11993374.447999999</v>
      </c>
      <c r="M4469" s="2">
        <v>21573596.726</v>
      </c>
    </row>
    <row r="4470" spans="1:13" ht="14.25" customHeight="1">
      <c r="A4470" s="59" t="s">
        <v>152</v>
      </c>
      <c r="B4470" s="59" t="s">
        <v>9</v>
      </c>
      <c r="C4470" s="59" t="s">
        <v>112</v>
      </c>
      <c r="D4470" s="2">
        <v>19539.534</v>
      </c>
      <c r="E4470" s="2">
        <v>2017296452.2566242</v>
      </c>
      <c r="F4470" s="2">
        <v>595380908.35360003</v>
      </c>
      <c r="G4470" s="2">
        <v>448110585.02399993</v>
      </c>
      <c r="H4470" s="2">
        <v>16640203.998315787</v>
      </c>
      <c r="I4470" s="2">
        <v>59849629.984799996</v>
      </c>
      <c r="J4470" s="2">
        <v>176457549.88</v>
      </c>
      <c r="K4470" s="2">
        <v>39074825.32</v>
      </c>
      <c r="L4470" s="2">
        <v>1158216.7080000001</v>
      </c>
      <c r="M4470" s="2">
        <v>73775797.700000003</v>
      </c>
    </row>
    <row r="4471" spans="1:13" ht="14.25" customHeight="1">
      <c r="A4471" s="59" t="s">
        <v>152</v>
      </c>
      <c r="B4471" s="59" t="s">
        <v>9</v>
      </c>
      <c r="C4471" s="59" t="s">
        <v>112</v>
      </c>
      <c r="D4471" s="2">
        <v>46910.149999999994</v>
      </c>
      <c r="E4471" s="2">
        <v>6700766986.4113436</v>
      </c>
      <c r="F4471" s="2">
        <v>2779790210.3561997</v>
      </c>
      <c r="G4471" s="2">
        <v>1229539702.1183999</v>
      </c>
      <c r="H4471" s="2">
        <v>37784579.540210523</v>
      </c>
      <c r="I4471" s="2">
        <v>180034261.632</v>
      </c>
      <c r="J4471" s="2">
        <v>406032674.35999995</v>
      </c>
      <c r="K4471" s="2">
        <v>122530591</v>
      </c>
      <c r="L4471" s="2">
        <v>2207652.216</v>
      </c>
      <c r="M4471" s="2">
        <v>177119565.81</v>
      </c>
    </row>
    <row r="4472" spans="1:13" ht="14.25" customHeight="1">
      <c r="A4472" s="59" t="s">
        <v>152</v>
      </c>
      <c r="B4472" s="59" t="s">
        <v>8</v>
      </c>
      <c r="C4472" s="59" t="s">
        <v>112</v>
      </c>
      <c r="D4472" s="2">
        <v>5973.1588000000002</v>
      </c>
      <c r="E4472" s="2">
        <v>833312517.34499991</v>
      </c>
      <c r="F4472" s="2">
        <v>149656922.44819999</v>
      </c>
      <c r="G4472" s="2">
        <v>217090463.36639997</v>
      </c>
      <c r="H4472" s="2">
        <v>5088453.7566315783</v>
      </c>
      <c r="I4472" s="2">
        <v>24147983.757600002</v>
      </c>
      <c r="J4472" s="2">
        <v>61001333.399999999</v>
      </c>
      <c r="K4472" s="2">
        <v>10979024.279999999</v>
      </c>
      <c r="L4472" s="2">
        <v>489968.20400000003</v>
      </c>
      <c r="M4472" s="2">
        <v>22552972.09</v>
      </c>
    </row>
    <row r="4473" spans="1:13" ht="14.25" customHeight="1">
      <c r="A4473" s="59" t="s">
        <v>152</v>
      </c>
      <c r="B4473" s="59" t="s">
        <v>12</v>
      </c>
      <c r="C4473" s="59" t="s">
        <v>112</v>
      </c>
      <c r="D4473" s="2">
        <v>9450.3359999999993</v>
      </c>
      <c r="E4473" s="2">
        <v>431269019.90726399</v>
      </c>
      <c r="F4473" s="2">
        <v>227094418.56159997</v>
      </c>
      <c r="G4473" s="2">
        <v>26963122.444800001</v>
      </c>
      <c r="H4473" s="2">
        <v>-2683138.0547368419</v>
      </c>
      <c r="I4473" s="2">
        <v>79021271.47680001</v>
      </c>
      <c r="J4473" s="2">
        <v>136691766.31999999</v>
      </c>
      <c r="K4473" s="2">
        <v>20329598.259999998</v>
      </c>
      <c r="L4473" s="2">
        <v>9645901.4079999998</v>
      </c>
      <c r="M4473" s="2">
        <v>70867458.354000002</v>
      </c>
    </row>
    <row r="4474" spans="1:13" ht="14.25" customHeight="1">
      <c r="A4474" s="59" t="s">
        <v>152</v>
      </c>
      <c r="B4474" s="59" t="s">
        <v>8</v>
      </c>
      <c r="C4474" s="59" t="s">
        <v>112</v>
      </c>
      <c r="D4474" s="2">
        <v>34243.003199999999</v>
      </c>
      <c r="E4474" s="2">
        <v>3997399718.6849875</v>
      </c>
      <c r="F4474" s="2">
        <v>893619199.05279994</v>
      </c>
      <c r="G4474" s="2">
        <v>1276690427.6543999</v>
      </c>
      <c r="H4474" s="2">
        <v>29225974.585263159</v>
      </c>
      <c r="I4474" s="2">
        <v>136107523.044</v>
      </c>
      <c r="J4474" s="2">
        <v>355284453.68000001</v>
      </c>
      <c r="K4474" s="2">
        <v>70602139.399999991</v>
      </c>
      <c r="L4474" s="2">
        <v>1888389.3160000001</v>
      </c>
      <c r="M4474" s="2">
        <v>129291972.83200002</v>
      </c>
    </row>
    <row r="4475" spans="1:13" ht="14.25" customHeight="1">
      <c r="A4475" s="59" t="s">
        <v>152</v>
      </c>
      <c r="B4475" s="59" t="s">
        <v>9</v>
      </c>
      <c r="C4475" s="59" t="s">
        <v>112</v>
      </c>
      <c r="D4475" s="2">
        <v>23044.837199999998</v>
      </c>
      <c r="E4475" s="2">
        <v>2379672994.999608</v>
      </c>
      <c r="F4475" s="2">
        <v>714641023.25179994</v>
      </c>
      <c r="G4475" s="2">
        <v>530469958.6175999</v>
      </c>
      <c r="H4475" s="2">
        <v>19671290.253473684</v>
      </c>
      <c r="I4475" s="2">
        <v>71805438.986400008</v>
      </c>
      <c r="J4475" s="2">
        <v>215167776.95999998</v>
      </c>
      <c r="K4475" s="2">
        <v>39113170.159999996</v>
      </c>
      <c r="L4475" s="2">
        <v>57749960.092</v>
      </c>
      <c r="M4475" s="2">
        <v>87010839.190000013</v>
      </c>
    </row>
    <row r="4476" spans="1:13" ht="14.25" customHeight="1">
      <c r="A4476" s="59" t="s">
        <v>152</v>
      </c>
      <c r="B4476" s="59" t="s">
        <v>9</v>
      </c>
      <c r="C4476" s="59" t="s">
        <v>112</v>
      </c>
      <c r="D4476" s="2">
        <v>62199.443599999991</v>
      </c>
      <c r="E4476" s="2">
        <v>8884416264.0765839</v>
      </c>
      <c r="F4476" s="2">
        <v>3778344629.6076002</v>
      </c>
      <c r="G4476" s="2">
        <v>1606375793.9903998</v>
      </c>
      <c r="H4476" s="2">
        <v>-17479361.269894734</v>
      </c>
      <c r="I4476" s="2">
        <v>211634678.3184</v>
      </c>
      <c r="J4476" s="2">
        <v>519636813.41999996</v>
      </c>
      <c r="K4476" s="2">
        <v>139645303.81999999</v>
      </c>
      <c r="L4476" s="2">
        <v>2582421.4900000002</v>
      </c>
      <c r="M4476" s="2">
        <v>234847648.79400003</v>
      </c>
    </row>
    <row r="4477" spans="1:13" ht="14.25" customHeight="1">
      <c r="A4477" s="59" t="s">
        <v>152</v>
      </c>
      <c r="B4477" s="59" t="s">
        <v>8</v>
      </c>
      <c r="C4477" s="59" t="s">
        <v>112</v>
      </c>
      <c r="D4477" s="2">
        <v>55098.030399999996</v>
      </c>
      <c r="E4477" s="2">
        <v>8117621142.3568792</v>
      </c>
      <c r="F4477" s="2">
        <v>1719065373.6023998</v>
      </c>
      <c r="G4477" s="2">
        <v>2097024388.0703998</v>
      </c>
      <c r="H4477" s="2">
        <v>46910977.768421054</v>
      </c>
      <c r="I4477" s="2">
        <v>212505784.58879998</v>
      </c>
      <c r="J4477" s="2">
        <v>552388481.79999995</v>
      </c>
      <c r="K4477" s="2">
        <v>118814351.81999999</v>
      </c>
      <c r="L4477" s="2">
        <v>2264587.358</v>
      </c>
      <c r="M4477" s="2">
        <v>208034704.79000002</v>
      </c>
    </row>
    <row r="4478" spans="1:13" ht="14.25" customHeight="1">
      <c r="A4478" s="59" t="s">
        <v>152</v>
      </c>
      <c r="B4478" s="59" t="s">
        <v>9</v>
      </c>
      <c r="C4478" s="59" t="s">
        <v>112</v>
      </c>
      <c r="D4478" s="2">
        <v>121146.71799999999</v>
      </c>
      <c r="E4478" s="2">
        <v>18283494041.516087</v>
      </c>
      <c r="F4478" s="2">
        <v>8339541817.8520002</v>
      </c>
      <c r="G4478" s="2">
        <v>3044890988.6208</v>
      </c>
      <c r="H4478" s="2">
        <v>103149197.90147369</v>
      </c>
      <c r="I4478" s="2">
        <v>865755844.49519992</v>
      </c>
      <c r="J4478" s="2">
        <v>1405654878.1199999</v>
      </c>
      <c r="K4478" s="2">
        <v>-13185918.979999999</v>
      </c>
      <c r="L4478" s="2">
        <v>7016632.7440000009</v>
      </c>
      <c r="M4478" s="2">
        <v>457416018.00400001</v>
      </c>
    </row>
    <row r="4479" spans="1:13" ht="14.25" customHeight="1">
      <c r="A4479" s="59" t="s">
        <v>152</v>
      </c>
      <c r="B4479" s="59" t="s">
        <v>9</v>
      </c>
      <c r="C4479" s="59" t="s">
        <v>112</v>
      </c>
      <c r="D4479" s="2">
        <v>28233.682399999998</v>
      </c>
      <c r="E4479" s="2">
        <v>4106539378.4405756</v>
      </c>
      <c r="F4479" s="2">
        <v>1294934987.2323999</v>
      </c>
      <c r="G4479" s="2">
        <v>681764002.46399987</v>
      </c>
      <c r="H4479" s="2">
        <v>24112920.414315786</v>
      </c>
      <c r="I4479" s="2">
        <v>218084115.2256</v>
      </c>
      <c r="J4479" s="2">
        <v>363095790.89999998</v>
      </c>
      <c r="K4479" s="2">
        <v>64221661.18</v>
      </c>
      <c r="L4479" s="2">
        <v>927457.14599999995</v>
      </c>
      <c r="M4479" s="2">
        <v>106602464.10000001</v>
      </c>
    </row>
    <row r="4480" spans="1:13" ht="14.25" customHeight="1">
      <c r="A4480" s="59" t="s">
        <v>152</v>
      </c>
      <c r="B4480" s="59" t="s">
        <v>9</v>
      </c>
      <c r="C4480" s="59" t="s">
        <v>112</v>
      </c>
      <c r="D4480" s="2">
        <v>39200.411599999992</v>
      </c>
      <c r="E4480" s="2">
        <v>6224029475.9005432</v>
      </c>
      <c r="F4480" s="2">
        <v>2311676878.9164</v>
      </c>
      <c r="G4480" s="2">
        <v>968564920.10879982</v>
      </c>
      <c r="H4480" s="2">
        <v>33460772.089263156</v>
      </c>
      <c r="I4480" s="2">
        <v>307011996.12240005</v>
      </c>
      <c r="J4480" s="2">
        <v>508970957.79999995</v>
      </c>
      <c r="K4480" s="2">
        <v>87842387.659999996</v>
      </c>
      <c r="L4480" s="2">
        <v>6924091.1520000007</v>
      </c>
      <c r="M4480" s="2">
        <v>148009756.37799999</v>
      </c>
    </row>
    <row r="4481" spans="1:13" ht="14.25" customHeight="1">
      <c r="A4481" s="59" t="s">
        <v>152</v>
      </c>
      <c r="B4481" s="59" t="s">
        <v>9</v>
      </c>
      <c r="C4481" s="59" t="s">
        <v>112</v>
      </c>
      <c r="D4481" s="2">
        <v>2777.2415999999998</v>
      </c>
      <c r="E4481" s="2">
        <v>404148581.26196396</v>
      </c>
      <c r="F4481" s="2">
        <v>157676538.97119999</v>
      </c>
      <c r="G4481" s="2">
        <v>77248885.363199994</v>
      </c>
      <c r="H4481" s="2">
        <v>2361174.912</v>
      </c>
      <c r="I4481" s="2">
        <v>25624952.8992</v>
      </c>
      <c r="J4481" s="2">
        <v>31247131.559999999</v>
      </c>
      <c r="K4481" s="2">
        <v>0</v>
      </c>
      <c r="L4481" s="2">
        <v>15530208.452</v>
      </c>
      <c r="M4481" s="2">
        <v>10486085.544</v>
      </c>
    </row>
    <row r="4482" spans="1:13" ht="14.25" customHeight="1">
      <c r="A4482" s="59" t="s">
        <v>152</v>
      </c>
      <c r="B4482" s="59" t="s">
        <v>9</v>
      </c>
      <c r="C4482" s="59" t="s">
        <v>112</v>
      </c>
      <c r="D4482" s="2">
        <v>144.648</v>
      </c>
      <c r="E4482" s="2">
        <v>20086173.136259999</v>
      </c>
      <c r="F4482" s="2">
        <v>6690884.915</v>
      </c>
      <c r="G4482" s="2">
        <v>4163387.4431999996</v>
      </c>
      <c r="H4482" s="2">
        <v>120641.71452631579</v>
      </c>
      <c r="I4482" s="2">
        <v>1763566.1280000003</v>
      </c>
      <c r="J4482" s="2">
        <v>1834744.2599999998</v>
      </c>
      <c r="K4482" s="2">
        <v>194284.24</v>
      </c>
      <c r="L4482" s="2">
        <v>361397.12400000001</v>
      </c>
      <c r="M4482" s="2">
        <v>546151.07799999998</v>
      </c>
    </row>
    <row r="4483" spans="1:13" ht="14.25" customHeight="1">
      <c r="A4483" s="59" t="s">
        <v>152</v>
      </c>
      <c r="B4483" s="59" t="s">
        <v>9</v>
      </c>
      <c r="C4483" s="59" t="s">
        <v>112</v>
      </c>
      <c r="D4483" s="2">
        <v>636.45119999999997</v>
      </c>
      <c r="E4483" s="2">
        <v>64077583.817015998</v>
      </c>
      <c r="F4483" s="2">
        <v>18708511.928999998</v>
      </c>
      <c r="G4483" s="2">
        <v>14971031.001599999</v>
      </c>
      <c r="H4483" s="2">
        <v>537679.14442105254</v>
      </c>
      <c r="I4483" s="2">
        <v>7559098.1352000004</v>
      </c>
      <c r="J4483" s="2">
        <v>8042851.0999999996</v>
      </c>
      <c r="K4483" s="2">
        <v>984468.22</v>
      </c>
      <c r="L4483" s="2">
        <v>39156.722000000002</v>
      </c>
      <c r="M4483" s="2">
        <v>2403061.4960000003</v>
      </c>
    </row>
    <row r="4484" spans="1:13" ht="14.25" customHeight="1">
      <c r="A4484" s="59" t="s">
        <v>152</v>
      </c>
      <c r="B4484" s="59" t="s">
        <v>9</v>
      </c>
      <c r="C4484" s="59" t="s">
        <v>112</v>
      </c>
      <c r="D4484" s="2">
        <v>24.107999999999997</v>
      </c>
      <c r="E4484" s="2">
        <v>3347695.9204919995</v>
      </c>
      <c r="F4484" s="2">
        <v>989809.28179999988</v>
      </c>
      <c r="G4484" s="2">
        <v>653280.74879999994</v>
      </c>
      <c r="H4484" s="2">
        <v>15448.592842105263</v>
      </c>
      <c r="I4484" s="2">
        <v>249834.84479999999</v>
      </c>
      <c r="J4484" s="2">
        <v>267301.95999999996</v>
      </c>
      <c r="K4484" s="2">
        <v>28520.42</v>
      </c>
      <c r="L4484" s="2">
        <v>122888.48</v>
      </c>
      <c r="M4484" s="2">
        <v>91025.33</v>
      </c>
    </row>
    <row r="4485" spans="1:13" ht="14.25" customHeight="1">
      <c r="A4485" s="59" t="s">
        <v>152</v>
      </c>
      <c r="B4485" s="59" t="s">
        <v>10</v>
      </c>
      <c r="C4485" s="59" t="s">
        <v>112</v>
      </c>
      <c r="D4485" s="2">
        <v>149804.70119999998</v>
      </c>
      <c r="E4485" s="2">
        <v>15771387206.013515</v>
      </c>
      <c r="F4485" s="2">
        <v>4035615117.1065998</v>
      </c>
      <c r="G4485" s="2">
        <v>3866281559.577599</v>
      </c>
      <c r="H4485" s="2">
        <v>175207330.21642104</v>
      </c>
      <c r="I4485" s="2">
        <v>1127316534.5448</v>
      </c>
      <c r="J4485" s="2">
        <v>1964389189.8599999</v>
      </c>
      <c r="K4485" s="2">
        <v>321914057.57999998</v>
      </c>
      <c r="L4485" s="2">
        <v>6229909.2460000003</v>
      </c>
      <c r="M4485" s="2">
        <v>565620522.5</v>
      </c>
    </row>
    <row r="4486" spans="1:13" ht="14.25" customHeight="1">
      <c r="A4486" s="59" t="s">
        <v>152</v>
      </c>
      <c r="B4486" s="59" t="s">
        <v>10</v>
      </c>
      <c r="C4486" s="59" t="s">
        <v>112</v>
      </c>
      <c r="D4486" s="2">
        <v>94423</v>
      </c>
      <c r="E4486" s="2">
        <v>13509671961.017229</v>
      </c>
      <c r="F4486" s="2">
        <v>3299743080.5909996</v>
      </c>
      <c r="G4486" s="2">
        <v>2589273424.3007998</v>
      </c>
      <c r="H4486" s="2">
        <v>110439163.76589474</v>
      </c>
      <c r="I4486" s="2">
        <v>754804833.57359993</v>
      </c>
      <c r="J4486" s="2">
        <v>1232486055.5</v>
      </c>
      <c r="K4486" s="2">
        <v>183572967.03999999</v>
      </c>
      <c r="L4486" s="2">
        <v>6138064.9000000004</v>
      </c>
      <c r="M4486" s="2">
        <v>356514756.75199997</v>
      </c>
    </row>
    <row r="4487" spans="1:13" ht="14.25" customHeight="1">
      <c r="A4487" s="59" t="s">
        <v>152</v>
      </c>
      <c r="B4487" s="59" t="s">
        <v>10</v>
      </c>
      <c r="C4487" s="59" t="s">
        <v>112</v>
      </c>
      <c r="D4487" s="2">
        <v>891.99599999999987</v>
      </c>
      <c r="E4487" s="2">
        <v>127608400.36375199</v>
      </c>
      <c r="F4487" s="2">
        <v>29897831.654199999</v>
      </c>
      <c r="G4487" s="2">
        <v>23976909.945599996</v>
      </c>
      <c r="H4487" s="2">
        <v>767969.94694736833</v>
      </c>
      <c r="I4487" s="2">
        <v>7254774.9791999999</v>
      </c>
      <c r="J4487" s="2">
        <v>8319056.6199999992</v>
      </c>
      <c r="K4487" s="2">
        <v>1183372.3399999999</v>
      </c>
      <c r="L4487" s="2">
        <v>5642337.426</v>
      </c>
      <c r="M4487" s="2">
        <v>3367927.2880000002</v>
      </c>
    </row>
    <row r="4488" spans="1:13" ht="14.25" customHeight="1">
      <c r="A4488" s="59" t="s">
        <v>152</v>
      </c>
      <c r="B4488" s="59" t="s">
        <v>10</v>
      </c>
      <c r="C4488" s="59" t="s">
        <v>112</v>
      </c>
      <c r="D4488" s="2">
        <v>12801.347999999998</v>
      </c>
      <c r="E4488" s="2">
        <v>1831501823.1602397</v>
      </c>
      <c r="F4488" s="2">
        <v>506664224.24599993</v>
      </c>
      <c r="G4488" s="2">
        <v>346246524.80639994</v>
      </c>
      <c r="H4488" s="2">
        <v>10933879.861894736</v>
      </c>
      <c r="I4488" s="2">
        <v>104442028.9272</v>
      </c>
      <c r="J4488" s="2">
        <v>160883190.66</v>
      </c>
      <c r="K4488" s="2">
        <v>26829725.139999997</v>
      </c>
      <c r="L4488" s="2">
        <v>1091631.97</v>
      </c>
      <c r="M4488" s="2">
        <v>48334298.693999998</v>
      </c>
    </row>
    <row r="4489" spans="1:13" ht="14.25" customHeight="1">
      <c r="A4489" s="59" t="s">
        <v>152</v>
      </c>
      <c r="B4489" s="59" t="s">
        <v>9</v>
      </c>
      <c r="C4489" s="59" t="s">
        <v>112</v>
      </c>
      <c r="D4489" s="2">
        <v>437.96199999999999</v>
      </c>
      <c r="E4489" s="2">
        <v>53148696.004403993</v>
      </c>
      <c r="F4489" s="2">
        <v>18916910.706</v>
      </c>
      <c r="G4489" s="2">
        <v>14040216.595199998</v>
      </c>
      <c r="H4489" s="2">
        <v>386035.83663157886</v>
      </c>
      <c r="I4489" s="2">
        <v>4022318.1527999998</v>
      </c>
      <c r="J4489" s="2">
        <v>6497317.5599999996</v>
      </c>
      <c r="K4489" s="2">
        <v>686613.88</v>
      </c>
      <c r="L4489" s="2">
        <v>1049426.4880000001</v>
      </c>
      <c r="M4489" s="2">
        <v>1653621.2659999998</v>
      </c>
    </row>
    <row r="4490" spans="1:13" ht="14.25" customHeight="1">
      <c r="A4490" s="59" t="s">
        <v>152</v>
      </c>
      <c r="B4490" s="59" t="s">
        <v>9</v>
      </c>
      <c r="C4490" s="59" t="s">
        <v>112</v>
      </c>
      <c r="D4490" s="2">
        <v>878.33479999999986</v>
      </c>
      <c r="E4490" s="2">
        <v>103534356.86747999</v>
      </c>
      <c r="F4490" s="2">
        <v>44429364.115199998</v>
      </c>
      <c r="G4490" s="2">
        <v>29706728.563199997</v>
      </c>
      <c r="H4490" s="2">
        <v>748263.01642105263</v>
      </c>
      <c r="I4490" s="2">
        <v>1489727.0952000001</v>
      </c>
      <c r="J4490" s="2">
        <v>11433305.92</v>
      </c>
      <c r="K4490" s="2">
        <v>2280334.7199999997</v>
      </c>
      <c r="L4490" s="2">
        <v>4541717.9280000003</v>
      </c>
      <c r="M4490" s="2">
        <v>3316346.4180000001</v>
      </c>
    </row>
    <row r="4491" spans="1:13" ht="14.25" customHeight="1">
      <c r="A4491" s="59" t="s">
        <v>152</v>
      </c>
      <c r="B4491" s="59" t="s">
        <v>10</v>
      </c>
      <c r="C4491" s="59" t="s">
        <v>112</v>
      </c>
      <c r="D4491" s="2">
        <v>3957.7299999999996</v>
      </c>
      <c r="E4491" s="2">
        <v>493397228.48169595</v>
      </c>
      <c r="F4491" s="2">
        <v>102967752.96079999</v>
      </c>
      <c r="G4491" s="2">
        <v>101614518.6048</v>
      </c>
      <c r="H4491" s="2">
        <v>3370413.3726315787</v>
      </c>
      <c r="I4491" s="2">
        <v>49889301.840000004</v>
      </c>
      <c r="J4491" s="2">
        <v>54146118.639999993</v>
      </c>
      <c r="K4491" s="2">
        <v>4341369.46</v>
      </c>
      <c r="L4491" s="2">
        <v>24712008.310000002</v>
      </c>
      <c r="M4491" s="2">
        <v>14943277.954000002</v>
      </c>
    </row>
    <row r="4492" spans="1:13" ht="14.25" customHeight="1">
      <c r="A4492" s="59" t="s">
        <v>152</v>
      </c>
      <c r="B4492" s="59" t="s">
        <v>10</v>
      </c>
      <c r="C4492" s="59" t="s">
        <v>112</v>
      </c>
      <c r="D4492" s="2">
        <v>16353.259999999998</v>
      </c>
      <c r="E4492" s="2">
        <v>2038504674.538332</v>
      </c>
      <c r="F4492" s="2">
        <v>450688037.53539997</v>
      </c>
      <c r="G4492" s="2">
        <v>476956283.67359996</v>
      </c>
      <c r="H4492" s="2">
        <v>13957595.439157892</v>
      </c>
      <c r="I4492" s="2">
        <v>148325452.81919998</v>
      </c>
      <c r="J4492" s="2">
        <v>208755428.61999997</v>
      </c>
      <c r="K4492" s="2">
        <v>30533124.759999998</v>
      </c>
      <c r="L4492" s="2">
        <v>1510592.0279999999</v>
      </c>
      <c r="M4492" s="2">
        <v>61745322.188000001</v>
      </c>
    </row>
    <row r="4493" spans="1:13" ht="14.25" customHeight="1">
      <c r="A4493" s="59" t="s">
        <v>152</v>
      </c>
      <c r="B4493" s="59" t="s">
        <v>9</v>
      </c>
      <c r="C4493" s="59" t="s">
        <v>112</v>
      </c>
      <c r="D4493" s="2">
        <v>2487.9456</v>
      </c>
      <c r="E4493" s="2">
        <v>356025900.60575998</v>
      </c>
      <c r="F4493" s="2">
        <v>149296547.38859999</v>
      </c>
      <c r="G4493" s="2">
        <v>65471920.723199986</v>
      </c>
      <c r="H4493" s="2">
        <v>2100456.7578947367</v>
      </c>
      <c r="I4493" s="2">
        <v>11231639.712000001</v>
      </c>
      <c r="J4493" s="2">
        <v>23332329.199999999</v>
      </c>
      <c r="K4493" s="2">
        <v>5325580.1999999993</v>
      </c>
      <c r="L4493" s="2">
        <v>99404.008000000002</v>
      </c>
      <c r="M4493" s="2">
        <v>9393784.2899999991</v>
      </c>
    </row>
    <row r="4494" spans="1:13" ht="14.25" customHeight="1">
      <c r="A4494" s="59" t="s">
        <v>152</v>
      </c>
      <c r="B4494" s="59" t="s">
        <v>8</v>
      </c>
      <c r="C4494" s="59" t="s">
        <v>112</v>
      </c>
      <c r="D4494" s="2">
        <v>20.09</v>
      </c>
      <c r="E4494" s="2">
        <v>3164156.9189999998</v>
      </c>
      <c r="F4494" s="2">
        <v>538151.73199999996</v>
      </c>
      <c r="G4494" s="2">
        <v>739080.03839999996</v>
      </c>
      <c r="H4494" s="2">
        <v>6633.6101052631575</v>
      </c>
      <c r="I4494" s="2">
        <v>75735.626399999994</v>
      </c>
      <c r="J4494" s="2">
        <v>251263.58</v>
      </c>
      <c r="K4494" s="2">
        <v>16736.2</v>
      </c>
      <c r="L4494" s="2">
        <v>58205.158000000003</v>
      </c>
      <c r="M4494" s="2">
        <v>75853.69</v>
      </c>
    </row>
    <row r="4495" spans="1:13" ht="14.25" customHeight="1">
      <c r="A4495" s="59" t="s">
        <v>152</v>
      </c>
      <c r="B4495" s="59" t="s">
        <v>8</v>
      </c>
      <c r="C4495" s="59" t="s">
        <v>112</v>
      </c>
      <c r="D4495" s="2">
        <v>27761.1656</v>
      </c>
      <c r="E4495" s="2">
        <v>4372476738.2049599</v>
      </c>
      <c r="F4495" s="2">
        <v>740486930.6121999</v>
      </c>
      <c r="G4495" s="2">
        <v>1003041609.1391999</v>
      </c>
      <c r="H4495" s="2">
        <v>23464494.659368418</v>
      </c>
      <c r="I4495" s="2">
        <v>99293746.535999998</v>
      </c>
      <c r="J4495" s="2">
        <v>251558187.13999999</v>
      </c>
      <c r="K4495" s="2">
        <v>59242447.339999996</v>
      </c>
      <c r="L4495" s="2">
        <v>653315.89399999997</v>
      </c>
      <c r="M4495" s="2">
        <v>104818373.044</v>
      </c>
    </row>
    <row r="4496" spans="1:13" ht="14.25" customHeight="1">
      <c r="A4496" s="59" t="s">
        <v>153</v>
      </c>
      <c r="B4496" s="59" t="s">
        <v>8</v>
      </c>
      <c r="C4496" s="59" t="s">
        <v>113</v>
      </c>
      <c r="D4496" s="2">
        <v>1250.4015999999999</v>
      </c>
      <c r="E4496" s="2">
        <v>128283326.62991998</v>
      </c>
      <c r="F4496" s="2">
        <v>22755372.7064</v>
      </c>
      <c r="G4496" s="2">
        <v>42853070.899199992</v>
      </c>
      <c r="H4496" s="2">
        <v>372070.07999999996</v>
      </c>
      <c r="I4496" s="2">
        <v>4814867.2752</v>
      </c>
      <c r="J4496" s="2">
        <v>15599206.039999999</v>
      </c>
      <c r="K4496" s="2">
        <v>2628291.06</v>
      </c>
      <c r="L4496" s="2">
        <v>5109857.0600000005</v>
      </c>
      <c r="M4496" s="2">
        <v>4057657.824</v>
      </c>
    </row>
    <row r="4497" spans="1:13" ht="14.25" customHeight="1">
      <c r="A4497" s="59" t="s">
        <v>153</v>
      </c>
      <c r="B4497" s="59" t="s">
        <v>9</v>
      </c>
      <c r="C4497" s="59" t="s">
        <v>113</v>
      </c>
      <c r="D4497" s="2">
        <v>61.877199999999988</v>
      </c>
      <c r="E4497" s="2">
        <v>6259161.823991999</v>
      </c>
      <c r="F4497" s="2">
        <v>1880967.4878</v>
      </c>
      <c r="G4497" s="2">
        <v>1543341.024</v>
      </c>
      <c r="H4497" s="2">
        <v>20207.838315789471</v>
      </c>
      <c r="I4497" s="2">
        <v>254073.32639999999</v>
      </c>
      <c r="J4497" s="2">
        <v>978884.84</v>
      </c>
      <c r="K4497" s="2">
        <v>132120.03999999998</v>
      </c>
      <c r="L4497" s="2">
        <v>166201.61800000002</v>
      </c>
      <c r="M4497" s="2">
        <v>200796.92600000001</v>
      </c>
    </row>
    <row r="4498" spans="1:13" ht="14.25" customHeight="1">
      <c r="A4498" s="59" t="s">
        <v>153</v>
      </c>
      <c r="B4498" s="59" t="s">
        <v>9</v>
      </c>
      <c r="C4498" s="59" t="s">
        <v>113</v>
      </c>
      <c r="D4498" s="2">
        <v>23490.835199999998</v>
      </c>
      <c r="E4498" s="2">
        <v>1479774625.3382399</v>
      </c>
      <c r="F4498" s="2">
        <v>0</v>
      </c>
      <c r="G4498" s="2">
        <v>327851404.45439994</v>
      </c>
      <c r="H4498" s="2">
        <v>19174816.057263155</v>
      </c>
      <c r="I4498" s="2">
        <v>72392009.0616</v>
      </c>
      <c r="J4498" s="2">
        <v>205939959.44</v>
      </c>
      <c r="K4498" s="2">
        <v>32955235.84</v>
      </c>
      <c r="L4498" s="2">
        <v>122645605.676</v>
      </c>
      <c r="M4498" s="2">
        <v>76229722.976000011</v>
      </c>
    </row>
    <row r="4499" spans="1:13" ht="14.25" customHeight="1">
      <c r="A4499" s="59" t="s">
        <v>153</v>
      </c>
      <c r="B4499" s="59" t="s">
        <v>9</v>
      </c>
      <c r="C4499" s="59" t="s">
        <v>113</v>
      </c>
      <c r="D4499" s="2">
        <v>241804.84719999999</v>
      </c>
      <c r="E4499" s="2">
        <v>16542498998.32992</v>
      </c>
      <c r="F4499" s="2">
        <v>62081.765399999997</v>
      </c>
      <c r="G4499" s="2">
        <v>4813239059.0591993</v>
      </c>
      <c r="H4499" s="2">
        <v>305148849.04421043</v>
      </c>
      <c r="I4499" s="2">
        <v>729327931.74000001</v>
      </c>
      <c r="J4499" s="2">
        <v>2930049620.8999996</v>
      </c>
      <c r="K4499" s="2">
        <v>539427827.48000002</v>
      </c>
      <c r="L4499" s="2">
        <v>540511727.99800003</v>
      </c>
      <c r="M4499" s="2">
        <v>784676929.454</v>
      </c>
    </row>
    <row r="4500" spans="1:13" ht="14.25" customHeight="1">
      <c r="A4500" s="59" t="s">
        <v>153</v>
      </c>
      <c r="B4500" s="59" t="s">
        <v>9</v>
      </c>
      <c r="C4500" s="59" t="s">
        <v>113</v>
      </c>
      <c r="D4500" s="2">
        <v>60427.505599999997</v>
      </c>
      <c r="E4500" s="2">
        <v>4350345325.1596794</v>
      </c>
      <c r="F4500" s="2">
        <v>240208.41379999995</v>
      </c>
      <c r="G4500" s="2">
        <v>1483541100.48</v>
      </c>
      <c r="H4500" s="2">
        <v>49326340.213894732</v>
      </c>
      <c r="I4500" s="2">
        <v>190118160.20160002</v>
      </c>
      <c r="J4500" s="2">
        <v>723305168.67999995</v>
      </c>
      <c r="K4500" s="2">
        <v>136855432.57999998</v>
      </c>
      <c r="L4500" s="2">
        <v>65326496.708000004</v>
      </c>
      <c r="M4500" s="2">
        <v>196092303.264</v>
      </c>
    </row>
    <row r="4501" spans="1:13" ht="14.25" customHeight="1">
      <c r="A4501" s="59" t="s">
        <v>153</v>
      </c>
      <c r="B4501" s="59" t="s">
        <v>9</v>
      </c>
      <c r="C4501" s="59" t="s">
        <v>113</v>
      </c>
      <c r="D4501" s="2">
        <v>31446.475199999997</v>
      </c>
      <c r="E4501" s="2">
        <v>2065920213.3292801</v>
      </c>
      <c r="F4501" s="2">
        <v>0</v>
      </c>
      <c r="G4501" s="2">
        <v>901074037.63199985</v>
      </c>
      <c r="H4501" s="2">
        <v>39687504.616421059</v>
      </c>
      <c r="I4501" s="2">
        <v>92891799.928800002</v>
      </c>
      <c r="J4501" s="2">
        <v>396321133.91999996</v>
      </c>
      <c r="K4501" s="2">
        <v>78866573.359999999</v>
      </c>
      <c r="L4501" s="2">
        <v>299713030.47400004</v>
      </c>
      <c r="M4501" s="2">
        <v>102046438.648</v>
      </c>
    </row>
    <row r="4502" spans="1:13" ht="14.25" customHeight="1">
      <c r="A4502" s="59" t="s">
        <v>153</v>
      </c>
      <c r="B4502" s="59" t="s">
        <v>12</v>
      </c>
      <c r="C4502" s="59" t="s">
        <v>113</v>
      </c>
      <c r="D4502" s="2">
        <v>146618.42719999998</v>
      </c>
      <c r="E4502" s="2">
        <v>9453999030.6096706</v>
      </c>
      <c r="F4502" s="2">
        <v>3983972808.0817995</v>
      </c>
      <c r="G4502" s="2">
        <v>426434434.75199997</v>
      </c>
      <c r="H4502" s="2">
        <v>40317573.281684212</v>
      </c>
      <c r="I4502" s="2">
        <v>659376489.26880002</v>
      </c>
      <c r="J4502" s="2">
        <v>1855017515.2399998</v>
      </c>
      <c r="K4502" s="2">
        <v>264225708.67999998</v>
      </c>
      <c r="L4502" s="2">
        <v>12365703.812000001</v>
      </c>
      <c r="M4502" s="2">
        <v>771985755.17799997</v>
      </c>
    </row>
    <row r="4503" spans="1:13" ht="14.25" customHeight="1">
      <c r="A4503" s="59" t="s">
        <v>153</v>
      </c>
      <c r="B4503" s="59" t="s">
        <v>9</v>
      </c>
      <c r="C4503" s="59" t="s">
        <v>113</v>
      </c>
      <c r="D4503" s="2">
        <v>13194.308399999998</v>
      </c>
      <c r="E4503" s="2">
        <v>1860101829.4569476</v>
      </c>
      <c r="F4503" s="2">
        <v>488508976.64899993</v>
      </c>
      <c r="G4503" s="2">
        <v>282239270.76479995</v>
      </c>
      <c r="H4503" s="2">
        <v>4131794.4555789465</v>
      </c>
      <c r="I4503" s="2">
        <v>55398953.311200008</v>
      </c>
      <c r="J4503" s="2">
        <v>172772001.66</v>
      </c>
      <c r="K4503" s="2">
        <v>24095564.699999999</v>
      </c>
      <c r="L4503" s="2">
        <v>33120786.049999997</v>
      </c>
      <c r="M4503" s="2">
        <v>42816632.100000001</v>
      </c>
    </row>
    <row r="4504" spans="1:13" ht="14.25" customHeight="1">
      <c r="A4504" s="59" t="s">
        <v>153</v>
      </c>
      <c r="B4504" s="59" t="s">
        <v>8</v>
      </c>
      <c r="C4504" s="59" t="s">
        <v>113</v>
      </c>
      <c r="D4504" s="2">
        <v>28947.279199999997</v>
      </c>
      <c r="E4504" s="2">
        <v>3961202625.1274395</v>
      </c>
      <c r="F4504" s="2">
        <v>1081309375.9411998</v>
      </c>
      <c r="G4504" s="2">
        <v>1155365408.9855998</v>
      </c>
      <c r="H4504" s="2">
        <v>-3850888.3503157892</v>
      </c>
      <c r="I4504" s="2">
        <v>114519770.8056</v>
      </c>
      <c r="J4504" s="2">
        <v>327324505.31999999</v>
      </c>
      <c r="K4504" s="2">
        <v>43909141.879999995</v>
      </c>
      <c r="L4504" s="2">
        <v>5030110.3380000005</v>
      </c>
      <c r="M4504" s="2">
        <v>93936339.266000003</v>
      </c>
    </row>
    <row r="4505" spans="1:13" ht="14.25" customHeight="1">
      <c r="A4505" s="59" t="s">
        <v>153</v>
      </c>
      <c r="B4505" s="59" t="s">
        <v>12</v>
      </c>
      <c r="C4505" s="59" t="s">
        <v>113</v>
      </c>
      <c r="D4505" s="2">
        <v>39890.703999999998</v>
      </c>
      <c r="E4505" s="2">
        <v>2859664532.5211039</v>
      </c>
      <c r="F4505" s="2">
        <v>1283561851.3626001</v>
      </c>
      <c r="G4505" s="2">
        <v>115562142.37439997</v>
      </c>
      <c r="H4505" s="2">
        <v>-7325444.5541052613</v>
      </c>
      <c r="I4505" s="2">
        <v>195284969.3448</v>
      </c>
      <c r="J4505" s="2">
        <v>544712788.15999997</v>
      </c>
      <c r="K4505" s="2">
        <v>77374983.519999996</v>
      </c>
      <c r="L4505" s="2">
        <v>25380766.444000002</v>
      </c>
      <c r="M4505" s="2">
        <v>210035367.85000002</v>
      </c>
    </row>
    <row r="4506" spans="1:13" ht="14.25" customHeight="1">
      <c r="A4506" s="59" t="s">
        <v>153</v>
      </c>
      <c r="B4506" s="59" t="s">
        <v>9</v>
      </c>
      <c r="C4506" s="59" t="s">
        <v>113</v>
      </c>
      <c r="D4506" s="2">
        <v>51398.255999999994</v>
      </c>
      <c r="E4506" s="2">
        <v>7755353952.2723875</v>
      </c>
      <c r="F4506" s="2">
        <v>2229514773.6166</v>
      </c>
      <c r="G4506" s="2">
        <v>1098958914.9503999</v>
      </c>
      <c r="H4506" s="2">
        <v>13887695.807999998</v>
      </c>
      <c r="I4506" s="2">
        <v>208758206.12400001</v>
      </c>
      <c r="J4506" s="2">
        <v>667885151.33999991</v>
      </c>
      <c r="K4506" s="2">
        <v>120209610.52</v>
      </c>
      <c r="L4506" s="2">
        <v>205455792.98199999</v>
      </c>
      <c r="M4506" s="2">
        <v>166791634.24000001</v>
      </c>
    </row>
    <row r="4507" spans="1:13" ht="14.25" customHeight="1">
      <c r="A4507" s="59" t="s">
        <v>153</v>
      </c>
      <c r="B4507" s="59" t="s">
        <v>8</v>
      </c>
      <c r="C4507" s="59" t="s">
        <v>113</v>
      </c>
      <c r="D4507" s="2">
        <v>136.61199999999999</v>
      </c>
      <c r="E4507" s="2">
        <v>21884135.842799999</v>
      </c>
      <c r="F4507" s="2">
        <v>11311900.41</v>
      </c>
      <c r="G4507" s="2">
        <v>0</v>
      </c>
      <c r="H4507" s="2">
        <v>47200.926315789467</v>
      </c>
      <c r="I4507" s="2">
        <v>228683.17440000002</v>
      </c>
      <c r="J4507" s="2">
        <v>1339991.52</v>
      </c>
      <c r="K4507" s="2">
        <v>349260.95999999996</v>
      </c>
      <c r="L4507" s="2">
        <v>0</v>
      </c>
      <c r="M4507" s="2">
        <v>443317.66600000003</v>
      </c>
    </row>
    <row r="4508" spans="1:13" ht="14.25" customHeight="1">
      <c r="A4508" s="59" t="s">
        <v>153</v>
      </c>
      <c r="B4508" s="59" t="s">
        <v>8</v>
      </c>
      <c r="C4508" s="59" t="s">
        <v>113</v>
      </c>
      <c r="D4508" s="2">
        <v>20975.567199999998</v>
      </c>
      <c r="E4508" s="2">
        <v>3360115963.3456798</v>
      </c>
      <c r="F4508" s="2">
        <v>918707605.63239992</v>
      </c>
      <c r="G4508" s="2">
        <v>745064502.83519995</v>
      </c>
      <c r="H4508" s="2">
        <v>6284642.6879999992</v>
      </c>
      <c r="I4508" s="2">
        <v>71648909.186400011</v>
      </c>
      <c r="J4508" s="2">
        <v>197727675.83999997</v>
      </c>
      <c r="K4508" s="2">
        <v>41882493.839999996</v>
      </c>
      <c r="L4508" s="2">
        <v>22699116.835999999</v>
      </c>
      <c r="M4508" s="2">
        <v>68067467.247999996</v>
      </c>
    </row>
    <row r="4509" spans="1:13" ht="14.25" customHeight="1">
      <c r="A4509" s="59" t="s">
        <v>153</v>
      </c>
      <c r="B4509" s="59" t="s">
        <v>9</v>
      </c>
      <c r="C4509" s="59" t="s">
        <v>113</v>
      </c>
      <c r="D4509" s="2">
        <v>225.00799999999998</v>
      </c>
      <c r="E4509" s="2">
        <v>-360301843.89460796</v>
      </c>
      <c r="F4509" s="2">
        <v>8426853.368999999</v>
      </c>
      <c r="G4509" s="2">
        <v>5444817.5807999996</v>
      </c>
      <c r="H4509" s="2">
        <v>63319.467789473681</v>
      </c>
      <c r="I4509" s="2">
        <v>672877.99439999997</v>
      </c>
      <c r="J4509" s="2">
        <v>3365362.82</v>
      </c>
      <c r="K4509" s="2">
        <v>376851.5</v>
      </c>
      <c r="L4509" s="2">
        <v>2444.42</v>
      </c>
      <c r="M4509" s="2">
        <v>730170.804</v>
      </c>
    </row>
    <row r="4510" spans="1:13" ht="14.25" customHeight="1">
      <c r="A4510" s="59" t="s">
        <v>153</v>
      </c>
      <c r="B4510" s="59" t="s">
        <v>12</v>
      </c>
      <c r="C4510" s="59" t="s">
        <v>113</v>
      </c>
      <c r="D4510" s="2">
        <v>56252</v>
      </c>
      <c r="E4510" s="2">
        <v>2549557430.0408516</v>
      </c>
      <c r="F4510" s="2">
        <v>1413336311.1367998</v>
      </c>
      <c r="G4510" s="2">
        <v>160964269.2096</v>
      </c>
      <c r="H4510" s="2">
        <v>-4486219.6547368411</v>
      </c>
      <c r="I4510" s="2">
        <v>290000212.58880001</v>
      </c>
      <c r="J4510" s="2">
        <v>830341638.27999997</v>
      </c>
      <c r="K4510" s="2">
        <v>93948114.219999999</v>
      </c>
      <c r="L4510" s="2">
        <v>67182311.19600001</v>
      </c>
      <c r="M4510" s="2">
        <v>296182026.09600002</v>
      </c>
    </row>
    <row r="4511" spans="1:13" ht="14.25" customHeight="1">
      <c r="A4511" s="59" t="s">
        <v>153</v>
      </c>
      <c r="B4511" s="59" t="s">
        <v>9</v>
      </c>
      <c r="C4511" s="59" t="s">
        <v>113</v>
      </c>
      <c r="D4511" s="2">
        <v>32423.6528</v>
      </c>
      <c r="E4511" s="2">
        <v>4620764598.1413832</v>
      </c>
      <c r="F4511" s="2">
        <v>2035604406.4665999</v>
      </c>
      <c r="G4511" s="2">
        <v>1136470910.2079997</v>
      </c>
      <c r="H4511" s="2">
        <v>12132296.154947367</v>
      </c>
      <c r="I4511" s="2">
        <v>121927076.21520001</v>
      </c>
      <c r="J4511" s="2">
        <v>462728960.19999999</v>
      </c>
      <c r="K4511" s="2">
        <v>74456983.179999992</v>
      </c>
      <c r="L4511" s="2">
        <v>88667665.262000009</v>
      </c>
      <c r="M4511" s="2">
        <v>105217462.042</v>
      </c>
    </row>
    <row r="4512" spans="1:13" ht="14.25" customHeight="1">
      <c r="A4512" s="59" t="s">
        <v>153</v>
      </c>
      <c r="B4512" s="59" t="s">
        <v>9</v>
      </c>
      <c r="C4512" s="59" t="s">
        <v>113</v>
      </c>
      <c r="D4512" s="2">
        <v>18514.944</v>
      </c>
      <c r="E4512" s="2">
        <v>1905412766.5659239</v>
      </c>
      <c r="F4512" s="2">
        <v>590384070.3355999</v>
      </c>
      <c r="G4512" s="2">
        <v>425983406.15039992</v>
      </c>
      <c r="H4512" s="2">
        <v>6926117.8812631564</v>
      </c>
      <c r="I4512" s="2">
        <v>81468488.923199996</v>
      </c>
      <c r="J4512" s="2">
        <v>277808720.85999995</v>
      </c>
      <c r="K4512" s="2">
        <v>44221872.659999996</v>
      </c>
      <c r="L4512" s="2">
        <v>28788241.921999998</v>
      </c>
      <c r="M4512" s="2">
        <v>60082540.209999993</v>
      </c>
    </row>
    <row r="4513" spans="1:13" ht="14.25" customHeight="1">
      <c r="A4513" s="59" t="s">
        <v>153</v>
      </c>
      <c r="B4513" s="59" t="s">
        <v>12</v>
      </c>
      <c r="C4513" s="59" t="s">
        <v>113</v>
      </c>
      <c r="D4513" s="2">
        <v>19704.271999999997</v>
      </c>
      <c r="E4513" s="2">
        <v>890494645.65969586</v>
      </c>
      <c r="F4513" s="2">
        <v>473079349.29859996</v>
      </c>
      <c r="G4513" s="2">
        <v>55008394.559999995</v>
      </c>
      <c r="H4513" s="2">
        <v>-3687137.4922105265</v>
      </c>
      <c r="I4513" s="2">
        <v>88357115.239199996</v>
      </c>
      <c r="J4513" s="2">
        <v>258005549.47999999</v>
      </c>
      <c r="K4513" s="2">
        <v>34239006.519999996</v>
      </c>
      <c r="L4513" s="2">
        <v>8042928.3440000005</v>
      </c>
      <c r="M4513" s="2">
        <v>103748331.346</v>
      </c>
    </row>
    <row r="4514" spans="1:13" ht="14.25" customHeight="1">
      <c r="A4514" s="59" t="s">
        <v>153</v>
      </c>
      <c r="B4514" s="59" t="s">
        <v>9</v>
      </c>
      <c r="C4514" s="59" t="s">
        <v>113</v>
      </c>
      <c r="D4514" s="2">
        <v>23521.371999999996</v>
      </c>
      <c r="E4514" s="2">
        <v>3341694233.4098401</v>
      </c>
      <c r="F4514" s="2">
        <v>1454486713.5195999</v>
      </c>
      <c r="G4514" s="2">
        <v>898823343.09119987</v>
      </c>
      <c r="H4514" s="2">
        <v>6273298.307368421</v>
      </c>
      <c r="I4514" s="2">
        <v>75690184.492799997</v>
      </c>
      <c r="J4514" s="2">
        <v>253535895.94</v>
      </c>
      <c r="K4514" s="2">
        <v>49029147.259999998</v>
      </c>
      <c r="L4514" s="2">
        <v>145626936.664</v>
      </c>
      <c r="M4514" s="2">
        <v>76328816.69600001</v>
      </c>
    </row>
    <row r="4515" spans="1:13" ht="14.25" customHeight="1">
      <c r="A4515" s="59" t="s">
        <v>153</v>
      </c>
      <c r="B4515" s="59" t="s">
        <v>9</v>
      </c>
      <c r="C4515" s="59" t="s">
        <v>113</v>
      </c>
      <c r="D4515" s="2">
        <v>13307.615999999998</v>
      </c>
      <c r="E4515" s="2">
        <v>1367731876.172508</v>
      </c>
      <c r="F4515" s="2">
        <v>428118884.6724</v>
      </c>
      <c r="G4515" s="2">
        <v>319873589.81760001</v>
      </c>
      <c r="H4515" s="2">
        <v>3944627.7119999994</v>
      </c>
      <c r="I4515" s="2">
        <v>52967710.317600004</v>
      </c>
      <c r="J4515" s="2">
        <v>178665112.88</v>
      </c>
      <c r="K4515" s="2">
        <v>31868321.739999998</v>
      </c>
      <c r="L4515" s="2">
        <v>31356311.689999998</v>
      </c>
      <c r="M4515" s="2">
        <v>43184325.184</v>
      </c>
    </row>
    <row r="4516" spans="1:13" ht="14.25" customHeight="1">
      <c r="A4516" s="59" t="s">
        <v>153</v>
      </c>
      <c r="B4516" s="59" t="s">
        <v>9</v>
      </c>
      <c r="C4516" s="59" t="s">
        <v>113</v>
      </c>
      <c r="D4516" s="2">
        <v>58.66279999999999</v>
      </c>
      <c r="E4516" s="2">
        <v>6071283.0208799988</v>
      </c>
      <c r="F4516" s="2">
        <v>44034.139399999993</v>
      </c>
      <c r="G4516" s="2">
        <v>0</v>
      </c>
      <c r="H4516" s="2">
        <v>12444.389052631577</v>
      </c>
      <c r="I4516" s="2">
        <v>1354.0824</v>
      </c>
      <c r="J4516" s="2">
        <v>7610.4199999999992</v>
      </c>
      <c r="K4516" s="2">
        <v>1560.4599999999998</v>
      </c>
      <c r="L4516" s="2">
        <v>0</v>
      </c>
      <c r="M4516" s="2">
        <v>190366.198</v>
      </c>
    </row>
    <row r="4517" spans="1:13" ht="14.25" customHeight="1">
      <c r="A4517" s="59" t="s">
        <v>153</v>
      </c>
      <c r="B4517" s="59" t="s">
        <v>8</v>
      </c>
      <c r="C4517" s="59" t="s">
        <v>113</v>
      </c>
      <c r="D4517" s="2">
        <v>42706.518400000001</v>
      </c>
      <c r="E4517" s="2">
        <v>6726238212.1334391</v>
      </c>
      <c r="F4517" s="2">
        <v>1176247974.7376001</v>
      </c>
      <c r="G4517" s="2">
        <v>1527879292.6655998</v>
      </c>
      <c r="H4517" s="2">
        <v>12648938.415157892</v>
      </c>
      <c r="I4517" s="2">
        <v>141497770.83840001</v>
      </c>
      <c r="J4517" s="2">
        <v>399256684.71999997</v>
      </c>
      <c r="K4517" s="2">
        <v>93938129.079999998</v>
      </c>
      <c r="L4517" s="2">
        <v>59720529.726000004</v>
      </c>
      <c r="M4517" s="2">
        <v>138586219.618</v>
      </c>
    </row>
    <row r="4518" spans="1:13" ht="14.25" customHeight="1">
      <c r="A4518" s="59" t="s">
        <v>153</v>
      </c>
      <c r="B4518" s="59" t="s">
        <v>9</v>
      </c>
      <c r="C4518" s="59" t="s">
        <v>113</v>
      </c>
      <c r="D4518" s="2">
        <v>100204.09839999999</v>
      </c>
      <c r="E4518" s="2">
        <v>12717708647.085287</v>
      </c>
      <c r="F4518" s="2">
        <v>3316554953.2659998</v>
      </c>
      <c r="G4518" s="2">
        <v>2698833455.5775995</v>
      </c>
      <c r="H4518" s="2">
        <v>27080117.931789473</v>
      </c>
      <c r="I4518" s="2">
        <v>392102246.31839997</v>
      </c>
      <c r="J4518" s="2">
        <v>1366149352.72</v>
      </c>
      <c r="K4518" s="2">
        <v>211281604.25999999</v>
      </c>
      <c r="L4518" s="2">
        <v>211938666.324</v>
      </c>
      <c r="M4518" s="2">
        <v>325170669.86800003</v>
      </c>
    </row>
    <row r="4519" spans="1:13" ht="14.25" customHeight="1">
      <c r="A4519" s="59" t="s">
        <v>153</v>
      </c>
      <c r="B4519" s="59" t="s">
        <v>8</v>
      </c>
      <c r="C4519" s="59" t="s">
        <v>113</v>
      </c>
      <c r="D4519" s="2">
        <v>20006.425599999999</v>
      </c>
      <c r="E4519" s="2">
        <v>2250723644.4646802</v>
      </c>
      <c r="F4519" s="2">
        <v>424046157.48699993</v>
      </c>
      <c r="G4519" s="2">
        <v>762566015.00159991</v>
      </c>
      <c r="H4519" s="2">
        <v>-2921061.7970526312</v>
      </c>
      <c r="I4519" s="2">
        <v>74041105.190399989</v>
      </c>
      <c r="J4519" s="2">
        <v>216909051.05999997</v>
      </c>
      <c r="K4519" s="2">
        <v>36301861.659999996</v>
      </c>
      <c r="L4519" s="2">
        <v>28903461.598000005</v>
      </c>
      <c r="M4519" s="2">
        <v>64922522.478</v>
      </c>
    </row>
    <row r="4520" spans="1:13" ht="14.25" customHeight="1">
      <c r="A4520" s="59" t="s">
        <v>153</v>
      </c>
      <c r="B4520" s="59" t="s">
        <v>9</v>
      </c>
      <c r="C4520" s="59" t="s">
        <v>113</v>
      </c>
      <c r="D4520" s="2">
        <v>33173.411599999999</v>
      </c>
      <c r="E4520" s="2">
        <v>4000654994.7311635</v>
      </c>
      <c r="F4520" s="2">
        <v>993017137.15859997</v>
      </c>
      <c r="G4520" s="2">
        <v>865521994.82879984</v>
      </c>
      <c r="H4520" s="2">
        <v>8964586.3679999989</v>
      </c>
      <c r="I4520" s="2">
        <v>136092985.03440002</v>
      </c>
      <c r="J4520" s="2">
        <v>499621273.51999998</v>
      </c>
      <c r="K4520" s="2">
        <v>73898595.979999989</v>
      </c>
      <c r="L4520" s="2">
        <v>30334572.993999999</v>
      </c>
      <c r="M4520" s="2">
        <v>107650491.58600001</v>
      </c>
    </row>
    <row r="4521" spans="1:13" ht="14.25" customHeight="1">
      <c r="A4521" s="59" t="s">
        <v>153</v>
      </c>
      <c r="B4521" s="59" t="s">
        <v>12</v>
      </c>
      <c r="C4521" s="59" t="s">
        <v>113</v>
      </c>
      <c r="D4521" s="2">
        <v>3375.12</v>
      </c>
      <c r="E4521" s="2">
        <v>154066224.09578401</v>
      </c>
      <c r="F4521" s="2">
        <v>84692660.854999989</v>
      </c>
      <c r="G4521" s="2">
        <v>9614282.9951999988</v>
      </c>
      <c r="H4521" s="2">
        <v>-861304.10778947361</v>
      </c>
      <c r="I4521" s="2">
        <v>14714074.850400001</v>
      </c>
      <c r="J4521" s="2">
        <v>41764358.899999999</v>
      </c>
      <c r="K4521" s="2">
        <v>6510570.3999999994</v>
      </c>
      <c r="L4521" s="2">
        <v>2674494.0419999999</v>
      </c>
      <c r="M4521" s="2">
        <v>17770921.674000002</v>
      </c>
    </row>
    <row r="4522" spans="1:13" ht="14.25" customHeight="1">
      <c r="A4522" s="59" t="s">
        <v>153</v>
      </c>
      <c r="B4522" s="59" t="s">
        <v>9</v>
      </c>
      <c r="C4522" s="59" t="s">
        <v>113</v>
      </c>
      <c r="D4522" s="2">
        <v>22487.9424</v>
      </c>
      <c r="E4522" s="2">
        <v>3212086132.0159917</v>
      </c>
      <c r="F4522" s="2">
        <v>1380637364.6403999</v>
      </c>
      <c r="G4522" s="2">
        <v>899875541.37599993</v>
      </c>
      <c r="H4522" s="2">
        <v>-5542717.4602105264</v>
      </c>
      <c r="I4522" s="2">
        <v>98122724.740800008</v>
      </c>
      <c r="J4522" s="2">
        <v>353769937.45999998</v>
      </c>
      <c r="K4522" s="2">
        <v>56201014.039999999</v>
      </c>
      <c r="L4522" s="2">
        <v>58656032.622000001</v>
      </c>
      <c r="M4522" s="2">
        <v>72975251.953999996</v>
      </c>
    </row>
    <row r="4523" spans="1:13" ht="14.25" customHeight="1">
      <c r="A4523" s="59" t="s">
        <v>153</v>
      </c>
      <c r="B4523" s="59" t="s">
        <v>8</v>
      </c>
      <c r="C4523" s="59" t="s">
        <v>113</v>
      </c>
      <c r="D4523" s="2">
        <v>13622.627199999999</v>
      </c>
      <c r="E4523" s="2">
        <v>1900233890.7551999</v>
      </c>
      <c r="F4523" s="2">
        <v>364849202.89419997</v>
      </c>
      <c r="G4523" s="2">
        <v>489491563.58399993</v>
      </c>
      <c r="H4523" s="2">
        <v>3098588.2408421054</v>
      </c>
      <c r="I4523" s="2">
        <v>49615542.511200003</v>
      </c>
      <c r="J4523" s="2">
        <v>146872257.38</v>
      </c>
      <c r="K4523" s="2">
        <v>22015157.459999997</v>
      </c>
      <c r="L4523" s="2">
        <v>21037308.116</v>
      </c>
      <c r="M4523" s="2">
        <v>44206562.686000004</v>
      </c>
    </row>
    <row r="4524" spans="1:13" ht="14.25" customHeight="1">
      <c r="A4524" s="59" t="s">
        <v>153</v>
      </c>
      <c r="B4524" s="59" t="s">
        <v>8</v>
      </c>
      <c r="C4524" s="59" t="s">
        <v>113</v>
      </c>
      <c r="D4524" s="2">
        <v>36366.917999999998</v>
      </c>
      <c r="E4524" s="2">
        <v>4245456859.4924636</v>
      </c>
      <c r="F4524" s="2">
        <v>967913329.24879992</v>
      </c>
      <c r="G4524" s="2">
        <v>1331817472.1471999</v>
      </c>
      <c r="H4524" s="2">
        <v>10692801.519157894</v>
      </c>
      <c r="I4524" s="2">
        <v>124574363.98560001</v>
      </c>
      <c r="J4524" s="2">
        <v>353133177.12</v>
      </c>
      <c r="K4524" s="2">
        <v>83664053.060000002</v>
      </c>
      <c r="L4524" s="2">
        <v>68151465.096000001</v>
      </c>
      <c r="M4524" s="2">
        <v>118013686.846</v>
      </c>
    </row>
    <row r="4525" spans="1:13" ht="14.25" customHeight="1">
      <c r="A4525" s="59" t="s">
        <v>153</v>
      </c>
      <c r="B4525" s="59" t="s">
        <v>9</v>
      </c>
      <c r="C4525" s="59" t="s">
        <v>113</v>
      </c>
      <c r="D4525" s="2">
        <v>11084.858399999999</v>
      </c>
      <c r="E4525" s="2">
        <v>1583316041.2450919</v>
      </c>
      <c r="F4525" s="2">
        <v>680825646.15679991</v>
      </c>
      <c r="G4525" s="2">
        <v>435417207.80159998</v>
      </c>
      <c r="H4525" s="2">
        <v>-2120863.4677894735</v>
      </c>
      <c r="I4525" s="2">
        <v>50035432.0392</v>
      </c>
      <c r="J4525" s="2">
        <v>174657187.39999998</v>
      </c>
      <c r="K4525" s="2">
        <v>28818222.68</v>
      </c>
      <c r="L4525" s="2">
        <v>39120980.250000007</v>
      </c>
      <c r="M4525" s="2">
        <v>35971290.960000001</v>
      </c>
    </row>
    <row r="4526" spans="1:13" ht="14.25" customHeight="1">
      <c r="A4526" s="59" t="s">
        <v>153</v>
      </c>
      <c r="B4526" s="59" t="s">
        <v>8</v>
      </c>
      <c r="C4526" s="59" t="s">
        <v>113</v>
      </c>
      <c r="D4526" s="2">
        <v>20834.133599999997</v>
      </c>
      <c r="E4526" s="2">
        <v>3069710171.165484</v>
      </c>
      <c r="F4526" s="2">
        <v>653126693.82559991</v>
      </c>
      <c r="G4526" s="2">
        <v>766722199.5647999</v>
      </c>
      <c r="H4526" s="2">
        <v>6243318.4168421049</v>
      </c>
      <c r="I4526" s="2">
        <v>73265064.537599996</v>
      </c>
      <c r="J4526" s="2">
        <v>209427698.23999998</v>
      </c>
      <c r="K4526" s="2">
        <v>47402375.5</v>
      </c>
      <c r="L4526" s="2">
        <v>32172600.041999999</v>
      </c>
      <c r="M4526" s="2">
        <v>67608503.489999995</v>
      </c>
    </row>
    <row r="4527" spans="1:13" ht="14.25" customHeight="1">
      <c r="A4527" s="59" t="s">
        <v>153</v>
      </c>
      <c r="B4527" s="59" t="s">
        <v>9</v>
      </c>
      <c r="C4527" s="59" t="s">
        <v>113</v>
      </c>
      <c r="D4527" s="2">
        <v>24927.671999999999</v>
      </c>
      <c r="E4527" s="2">
        <v>3762436448.3234758</v>
      </c>
      <c r="F4527" s="2">
        <v>1842120692.6719997</v>
      </c>
      <c r="G4527" s="2">
        <v>1259308114.0991998</v>
      </c>
      <c r="H4527" s="2">
        <v>6738050.0008421047</v>
      </c>
      <c r="I4527" s="2">
        <v>92603699.193599999</v>
      </c>
      <c r="J4527" s="2">
        <v>349566884.77999997</v>
      </c>
      <c r="K4527" s="2">
        <v>57749828.399999999</v>
      </c>
      <c r="L4527" s="2">
        <v>76821671.300000012</v>
      </c>
      <c r="M4527" s="2">
        <v>80892378.357999995</v>
      </c>
    </row>
    <row r="4528" spans="1:13" ht="14.25" customHeight="1">
      <c r="A4528" s="59" t="s">
        <v>153</v>
      </c>
      <c r="B4528" s="59" t="s">
        <v>9</v>
      </c>
      <c r="C4528" s="59" t="s">
        <v>113</v>
      </c>
      <c r="D4528" s="2">
        <v>29884.276799999996</v>
      </c>
      <c r="E4528" s="2">
        <v>4352367452.3433714</v>
      </c>
      <c r="F4528" s="2">
        <v>1437796339.7853999</v>
      </c>
      <c r="G4528" s="2">
        <v>721160082.20159996</v>
      </c>
      <c r="H4528" s="2">
        <v>8071198.0597894723</v>
      </c>
      <c r="I4528" s="2">
        <v>233139162.01679999</v>
      </c>
      <c r="J4528" s="2">
        <v>475847525.19999999</v>
      </c>
      <c r="K4528" s="2">
        <v>70179891.879999995</v>
      </c>
      <c r="L4528" s="2">
        <v>33701060.689999998</v>
      </c>
      <c r="M4528" s="2">
        <v>96976974.952000007</v>
      </c>
    </row>
    <row r="4529" spans="1:13" ht="14.25" customHeight="1">
      <c r="A4529" s="59" t="s">
        <v>153</v>
      </c>
      <c r="B4529" s="59" t="s">
        <v>8</v>
      </c>
      <c r="C4529" s="59" t="s">
        <v>113</v>
      </c>
      <c r="D4529" s="2">
        <v>1570.2344000000001</v>
      </c>
      <c r="E4529" s="2">
        <v>198591171.021936</v>
      </c>
      <c r="F4529" s="2">
        <v>63206653.486799993</v>
      </c>
      <c r="G4529" s="2">
        <v>57352463.615999997</v>
      </c>
      <c r="H4529" s="2">
        <v>469560.65684210521</v>
      </c>
      <c r="I4529" s="2">
        <v>9487088.3015999999</v>
      </c>
      <c r="J4529" s="2">
        <v>23659485.419999998</v>
      </c>
      <c r="K4529" s="2">
        <v>4687852.26</v>
      </c>
      <c r="L4529" s="2">
        <v>16680.686000000002</v>
      </c>
      <c r="M4529" s="2">
        <v>5095541.4179999996</v>
      </c>
    </row>
    <row r="4530" spans="1:13" ht="14.25" customHeight="1">
      <c r="A4530" s="59" t="s">
        <v>153</v>
      </c>
      <c r="B4530" s="59" t="s">
        <v>8</v>
      </c>
      <c r="C4530" s="59" t="s">
        <v>113</v>
      </c>
      <c r="D4530" s="2">
        <v>41.787199999999999</v>
      </c>
      <c r="E4530" s="2">
        <v>6386672.4352199994</v>
      </c>
      <c r="F4530" s="2">
        <v>1752909.6786</v>
      </c>
      <c r="G4530" s="2">
        <v>1250819.8655999999</v>
      </c>
      <c r="H4530" s="2">
        <v>13410.159157894735</v>
      </c>
      <c r="I4530" s="2">
        <v>380326.23360000004</v>
      </c>
      <c r="J4530" s="2">
        <v>1120280.72</v>
      </c>
      <c r="K4530" s="2">
        <v>645385.91999999993</v>
      </c>
      <c r="L4530" s="2">
        <v>2144.9560000000001</v>
      </c>
      <c r="M4530" s="2">
        <v>135603.07199999999</v>
      </c>
    </row>
    <row r="4531" spans="1:13" ht="14.25" customHeight="1">
      <c r="A4531" s="59" t="s">
        <v>153</v>
      </c>
      <c r="B4531" s="59" t="s">
        <v>9</v>
      </c>
      <c r="C4531" s="59" t="s">
        <v>113</v>
      </c>
      <c r="D4531" s="2">
        <v>144.648</v>
      </c>
      <c r="E4531" s="2">
        <v>21066638.143319998</v>
      </c>
      <c r="F4531" s="2">
        <v>6431518.4967999998</v>
      </c>
      <c r="G4531" s="2">
        <v>3022670.88</v>
      </c>
      <c r="H4531" s="2">
        <v>37116.894315789468</v>
      </c>
      <c r="I4531" s="2">
        <v>-18745385.385600001</v>
      </c>
      <c r="J4531" s="2">
        <v>-2410677.8199999998</v>
      </c>
      <c r="K4531" s="2">
        <v>2320092.42</v>
      </c>
      <c r="L4531" s="2">
        <v>290063.35600000003</v>
      </c>
      <c r="M4531" s="2">
        <v>469394.48600000003</v>
      </c>
    </row>
    <row r="4532" spans="1:13" ht="14.25" customHeight="1">
      <c r="A4532" s="59" t="s">
        <v>153</v>
      </c>
      <c r="B4532" s="59" t="s">
        <v>9</v>
      </c>
      <c r="C4532" s="59" t="s">
        <v>113</v>
      </c>
      <c r="D4532" s="2">
        <v>441.97999999999996</v>
      </c>
      <c r="E4532" s="2">
        <v>61374418.844508</v>
      </c>
      <c r="F4532" s="2">
        <v>20577248.550999999</v>
      </c>
      <c r="G4532" s="2">
        <v>12077146.828799998</v>
      </c>
      <c r="H4532" s="2">
        <v>122476.30484210524</v>
      </c>
      <c r="I4532" s="2">
        <v>4367275.2936000004</v>
      </c>
      <c r="J4532" s="2">
        <v>7965606.2799999993</v>
      </c>
      <c r="K4532" s="2">
        <v>644512.62</v>
      </c>
      <c r="L4532" s="2">
        <v>4736.402</v>
      </c>
      <c r="M4532" s="2">
        <v>1434262.0819999999</v>
      </c>
    </row>
    <row r="4533" spans="1:13" ht="14.25" customHeight="1">
      <c r="A4533" s="59" t="s">
        <v>153</v>
      </c>
      <c r="B4533" s="59" t="s">
        <v>8</v>
      </c>
      <c r="C4533" s="59" t="s">
        <v>113</v>
      </c>
      <c r="D4533" s="2">
        <v>487.78519999999997</v>
      </c>
      <c r="E4533" s="2">
        <v>69053377.596588001</v>
      </c>
      <c r="F4533" s="2">
        <v>18247329.464199997</v>
      </c>
      <c r="G4533" s="2">
        <v>18915645.3312</v>
      </c>
      <c r="H4533" s="2">
        <v>142418.15242105263</v>
      </c>
      <c r="I4533" s="2">
        <v>1498908.996</v>
      </c>
      <c r="J4533" s="2">
        <v>4904479.04</v>
      </c>
      <c r="K4533" s="2">
        <v>718907.94</v>
      </c>
      <c r="L4533" s="2">
        <v>25551.856</v>
      </c>
      <c r="M4533" s="2">
        <v>1582903.564</v>
      </c>
    </row>
    <row r="4534" spans="1:13" ht="14.25" customHeight="1">
      <c r="A4534" s="59" t="s">
        <v>153</v>
      </c>
      <c r="B4534" s="59" t="s">
        <v>10</v>
      </c>
      <c r="C4534" s="59" t="s">
        <v>113</v>
      </c>
      <c r="D4534" s="2">
        <v>12559.464399999999</v>
      </c>
      <c r="E4534" s="2">
        <v>1299559391.5883038</v>
      </c>
      <c r="F4534" s="2">
        <v>343830908.22479999</v>
      </c>
      <c r="G4534" s="2">
        <v>323758489.51679999</v>
      </c>
      <c r="H4534" s="2">
        <v>-2211259.3010526313</v>
      </c>
      <c r="I4534" s="2">
        <v>103032737.33759999</v>
      </c>
      <c r="J4534" s="2">
        <v>159726621.66</v>
      </c>
      <c r="K4534" s="2">
        <v>26714515.959999997</v>
      </c>
      <c r="L4534" s="2">
        <v>16773646.119999999</v>
      </c>
      <c r="M4534" s="2">
        <v>40756511.004000001</v>
      </c>
    </row>
    <row r="4535" spans="1:13" ht="14.25" customHeight="1">
      <c r="A4535" s="59" t="s">
        <v>153</v>
      </c>
      <c r="B4535" s="59" t="s">
        <v>10</v>
      </c>
      <c r="C4535" s="59" t="s">
        <v>113</v>
      </c>
      <c r="D4535" s="2">
        <v>1911.7644</v>
      </c>
      <c r="E4535" s="2">
        <v>273520944.71301597</v>
      </c>
      <c r="F4535" s="2">
        <v>68668131.573400006</v>
      </c>
      <c r="G4535" s="2">
        <v>52846341.100799993</v>
      </c>
      <c r="H4535" s="2">
        <v>-336361.44505263155</v>
      </c>
      <c r="I4535" s="2">
        <v>13799684.879999999</v>
      </c>
      <c r="J4535" s="2">
        <v>25475539.419999998</v>
      </c>
      <c r="K4535" s="2">
        <v>4123385.5799999996</v>
      </c>
      <c r="L4535" s="2">
        <v>3285313.108</v>
      </c>
      <c r="M4535" s="2">
        <v>6203835.1320000002</v>
      </c>
    </row>
    <row r="4536" spans="1:13" ht="14.25" customHeight="1">
      <c r="A4536" s="59" t="s">
        <v>153</v>
      </c>
      <c r="B4536" s="59" t="s">
        <v>10</v>
      </c>
      <c r="C4536" s="59" t="s">
        <v>113</v>
      </c>
      <c r="D4536" s="2">
        <v>24.107999999999997</v>
      </c>
      <c r="E4536" s="2">
        <v>3449192.384484</v>
      </c>
      <c r="F4536" s="2">
        <v>834163.02359999996</v>
      </c>
      <c r="G4536" s="2">
        <v>684025.63199999998</v>
      </c>
      <c r="H4536" s="2">
        <v>4613.8206315789466</v>
      </c>
      <c r="I4536" s="2">
        <v>227855.1384</v>
      </c>
      <c r="J4536" s="2">
        <v>272042.38</v>
      </c>
      <c r="K4536" s="2">
        <v>31531.46</v>
      </c>
      <c r="L4536" s="2">
        <v>1120.2839999999999</v>
      </c>
      <c r="M4536" s="2">
        <v>78232.26400000001</v>
      </c>
    </row>
    <row r="4537" spans="1:13" ht="14.25" customHeight="1">
      <c r="A4537" s="59" t="s">
        <v>153</v>
      </c>
      <c r="B4537" s="59" t="s">
        <v>10</v>
      </c>
      <c r="C4537" s="59" t="s">
        <v>113</v>
      </c>
      <c r="D4537" s="2">
        <v>1626.4863999999998</v>
      </c>
      <c r="E4537" s="2">
        <v>228302658.98747998</v>
      </c>
      <c r="F4537" s="2">
        <v>63038407.297199994</v>
      </c>
      <c r="G4537" s="2">
        <v>41530267.103999995</v>
      </c>
      <c r="H4537" s="2">
        <v>437877.92842105252</v>
      </c>
      <c r="I4537" s="2">
        <v>15169840.034400001</v>
      </c>
      <c r="J4537" s="2">
        <v>22012581.02</v>
      </c>
      <c r="K4537" s="2">
        <v>2123000.5</v>
      </c>
      <c r="L4537" s="2">
        <v>78143.868000000002</v>
      </c>
      <c r="M4537" s="2">
        <v>5278084.57</v>
      </c>
    </row>
    <row r="4538" spans="1:13" ht="14.25" customHeight="1">
      <c r="A4538" s="59" t="s">
        <v>153</v>
      </c>
      <c r="B4538" s="59" t="s">
        <v>10</v>
      </c>
      <c r="C4538" s="59" t="s">
        <v>113</v>
      </c>
      <c r="D4538" s="2">
        <v>314.20760000000001</v>
      </c>
      <c r="E4538" s="2">
        <v>44112201.958439998</v>
      </c>
      <c r="F4538" s="2">
        <v>21660164.175199997</v>
      </c>
      <c r="G4538" s="2">
        <v>0</v>
      </c>
      <c r="H4538" s="2">
        <v>152582.976</v>
      </c>
      <c r="I4538" s="2">
        <v>422833.26240000001</v>
      </c>
      <c r="J4538" s="2">
        <v>2277855.04</v>
      </c>
      <c r="K4538" s="2">
        <v>769677.41999999993</v>
      </c>
      <c r="L4538" s="2">
        <v>0</v>
      </c>
      <c r="M4538" s="2">
        <v>1019629.82</v>
      </c>
    </row>
    <row r="4539" spans="1:13" ht="14.25" customHeight="1">
      <c r="A4539" s="59" t="s">
        <v>153</v>
      </c>
      <c r="B4539" s="59" t="s">
        <v>9</v>
      </c>
      <c r="C4539" s="59" t="s">
        <v>113</v>
      </c>
      <c r="D4539" s="2">
        <v>4443.1044000000002</v>
      </c>
      <c r="E4539" s="2">
        <v>539191081.68987596</v>
      </c>
      <c r="F4539" s="2">
        <v>196799321.9912</v>
      </c>
      <c r="G4539" s="2">
        <v>146210009.47199997</v>
      </c>
      <c r="H4539" s="2">
        <v>1201257.6707368421</v>
      </c>
      <c r="I4539" s="2">
        <v>30517148.995199997</v>
      </c>
      <c r="J4539" s="2">
        <v>64904127.499999993</v>
      </c>
      <c r="K4539" s="2">
        <v>10837305.319999998</v>
      </c>
      <c r="L4539" s="2">
        <v>3825406.3539999998</v>
      </c>
      <c r="M4539" s="2">
        <v>14418245.402000001</v>
      </c>
    </row>
    <row r="4540" spans="1:13" ht="14.25" customHeight="1">
      <c r="A4540" s="59" t="s">
        <v>153</v>
      </c>
      <c r="B4540" s="59" t="s">
        <v>9</v>
      </c>
      <c r="C4540" s="59" t="s">
        <v>113</v>
      </c>
      <c r="D4540" s="2">
        <v>4173.0947999999999</v>
      </c>
      <c r="E4540" s="2">
        <v>506424179.26623595</v>
      </c>
      <c r="F4540" s="2">
        <v>200155516.26819998</v>
      </c>
      <c r="G4540" s="2">
        <v>137007347.05919999</v>
      </c>
      <c r="H4540" s="2">
        <v>1125746.1322105264</v>
      </c>
      <c r="I4540" s="2">
        <v>29811300.998400003</v>
      </c>
      <c r="J4540" s="2">
        <v>59827592.779999994</v>
      </c>
      <c r="K4540" s="2">
        <v>9517324.2599999998</v>
      </c>
      <c r="L4540" s="2">
        <v>2961994.8160000001</v>
      </c>
      <c r="M4540" s="2">
        <v>13542041.700000001</v>
      </c>
    </row>
    <row r="4541" spans="1:13" ht="14.25" customHeight="1">
      <c r="A4541" s="59" t="s">
        <v>153</v>
      </c>
      <c r="B4541" s="59" t="s">
        <v>10</v>
      </c>
      <c r="C4541" s="59" t="s">
        <v>113</v>
      </c>
      <c r="D4541" s="2">
        <v>869.49519999999984</v>
      </c>
      <c r="E4541" s="2">
        <v>108475557.93320398</v>
      </c>
      <c r="F4541" s="2">
        <v>17539203.933799997</v>
      </c>
      <c r="G4541" s="2">
        <v>20394297.407999996</v>
      </c>
      <c r="H4541" s="2">
        <v>232516.92126315786</v>
      </c>
      <c r="I4541" s="2">
        <v>-25560863.7984</v>
      </c>
      <c r="J4541" s="2">
        <v>14088212.539999999</v>
      </c>
      <c r="K4541" s="2">
        <v>3220324.5</v>
      </c>
      <c r="L4541" s="2">
        <v>2201977.7340000002</v>
      </c>
      <c r="M4541" s="2">
        <v>2821584.0839999998</v>
      </c>
    </row>
    <row r="4542" spans="1:13" ht="14.25" customHeight="1">
      <c r="A4542" s="59" t="s">
        <v>153</v>
      </c>
      <c r="B4542" s="59" t="s">
        <v>10</v>
      </c>
      <c r="C4542" s="59" t="s">
        <v>113</v>
      </c>
      <c r="D4542" s="2">
        <v>2290.2599999999998</v>
      </c>
      <c r="E4542" s="2">
        <v>285725821.71394801</v>
      </c>
      <c r="F4542" s="2">
        <v>60009160.599399999</v>
      </c>
      <c r="G4542" s="2">
        <v>59180924.544</v>
      </c>
      <c r="H4542" s="2">
        <v>616537.94021052623</v>
      </c>
      <c r="I4542" s="2">
        <v>10269126.237600001</v>
      </c>
      <c r="J4542" s="2">
        <v>36980773.280000001</v>
      </c>
      <c r="K4542" s="2">
        <v>4806972.84</v>
      </c>
      <c r="L4542" s="2">
        <v>13657227.100000001</v>
      </c>
      <c r="M4542" s="2">
        <v>7432084.9240000006</v>
      </c>
    </row>
    <row r="4543" spans="1:13" ht="14.25" customHeight="1">
      <c r="A4543" s="59" t="s">
        <v>153</v>
      </c>
      <c r="B4543" s="59" t="s">
        <v>8</v>
      </c>
      <c r="C4543" s="59" t="s">
        <v>113</v>
      </c>
      <c r="D4543" s="2">
        <v>14479.264799999999</v>
      </c>
      <c r="E4543" s="2">
        <v>2254382435.3450398</v>
      </c>
      <c r="F4543" s="2">
        <v>588521495.67739987</v>
      </c>
      <c r="G4543" s="2">
        <v>505914932.14079994</v>
      </c>
      <c r="H4543" s="2">
        <v>4912674.8968421053</v>
      </c>
      <c r="I4543" s="2">
        <v>323998063.60320002</v>
      </c>
      <c r="J4543" s="2">
        <v>0</v>
      </c>
      <c r="K4543" s="2">
        <v>0</v>
      </c>
      <c r="L4543" s="2">
        <v>2014105.5660000001</v>
      </c>
      <c r="M4543" s="2">
        <v>46986423.858000003</v>
      </c>
    </row>
    <row r="4544" spans="1:13" ht="14.25" customHeight="1">
      <c r="A4544" s="59" t="s">
        <v>153</v>
      </c>
      <c r="B4544" s="59" t="s">
        <v>9</v>
      </c>
      <c r="C4544" s="59" t="s">
        <v>113</v>
      </c>
      <c r="D4544" s="2">
        <v>10245.9</v>
      </c>
      <c r="E4544" s="2">
        <v>1466132962.1399999</v>
      </c>
      <c r="F4544" s="2">
        <v>611682080.9368</v>
      </c>
      <c r="G4544" s="2">
        <v>462791934.29759991</v>
      </c>
      <c r="H4544" s="2">
        <v>3048132.0353684206</v>
      </c>
      <c r="I4544" s="2">
        <v>83337037.617599994</v>
      </c>
      <c r="J4544" s="2">
        <v>150231678.47999999</v>
      </c>
      <c r="K4544" s="2">
        <v>23385611.98</v>
      </c>
      <c r="L4544" s="2">
        <v>40963815.860000007</v>
      </c>
      <c r="M4544" s="2">
        <v>33248801.498000003</v>
      </c>
    </row>
    <row r="4545" spans="1:13" ht="14.25" customHeight="1">
      <c r="A4545" s="59" t="s">
        <v>153</v>
      </c>
      <c r="B4545" s="59" t="s">
        <v>10</v>
      </c>
      <c r="C4545" s="59" t="s">
        <v>113</v>
      </c>
      <c r="D4545" s="2">
        <v>8447.4431999999997</v>
      </c>
      <c r="E4545" s="2">
        <v>874078208.77330792</v>
      </c>
      <c r="F4545" s="2">
        <v>250489845.671</v>
      </c>
      <c r="G4545" s="2">
        <v>206149629.50399998</v>
      </c>
      <c r="H4545" s="2">
        <v>53817.135157894736</v>
      </c>
      <c r="I4545" s="2">
        <v>127792884.12480001</v>
      </c>
      <c r="J4545" s="2">
        <v>123263022.38</v>
      </c>
      <c r="K4545" s="2">
        <v>10397139.979999999</v>
      </c>
      <c r="L4545" s="2">
        <v>10068083.41</v>
      </c>
      <c r="M4545" s="2">
        <v>27412659.450000003</v>
      </c>
    </row>
    <row r="4546" spans="1:13" ht="14.25" customHeight="1">
      <c r="A4546" s="59" t="s">
        <v>153</v>
      </c>
      <c r="B4546" s="59" t="s">
        <v>8</v>
      </c>
      <c r="C4546" s="59" t="s">
        <v>113</v>
      </c>
      <c r="D4546" s="2">
        <v>1420.7647999999999</v>
      </c>
      <c r="E4546" s="2">
        <v>223769177.31167999</v>
      </c>
      <c r="F4546" s="2">
        <v>38508133.692999996</v>
      </c>
      <c r="G4546" s="2">
        <v>53321362.771199994</v>
      </c>
      <c r="H4546" s="2">
        <v>616698.28042105259</v>
      </c>
      <c r="I4546" s="2">
        <v>5298957.4896</v>
      </c>
      <c r="J4546" s="2">
        <v>15526003</v>
      </c>
      <c r="K4546" s="2">
        <v>3661634.5599999996</v>
      </c>
      <c r="L4546" s="2">
        <v>70730.33</v>
      </c>
      <c r="M4546" s="2">
        <v>4610500.84</v>
      </c>
    </row>
    <row r="4547" spans="1:13" ht="14.25" customHeight="1">
      <c r="A4547" s="59" t="s">
        <v>153</v>
      </c>
      <c r="B4547" s="59" t="s">
        <v>8</v>
      </c>
      <c r="C4547" s="59" t="s">
        <v>113</v>
      </c>
      <c r="D4547" s="2">
        <v>110192.84639999998</v>
      </c>
      <c r="E4547" s="2">
        <v>17355274134.43824</v>
      </c>
      <c r="F4547" s="2">
        <v>3013418091.4463997</v>
      </c>
      <c r="G4547" s="2">
        <v>4408669201.9200001</v>
      </c>
      <c r="H4547" s="2">
        <v>47830815.99663157</v>
      </c>
      <c r="I4547" s="2">
        <v>472738830.94080001</v>
      </c>
      <c r="J4547" s="2">
        <v>1353292065.1399999</v>
      </c>
      <c r="K4547" s="2">
        <v>298661835</v>
      </c>
      <c r="L4547" s="2">
        <v>186804319.96599999</v>
      </c>
      <c r="M4547" s="2">
        <v>357584991.47799999</v>
      </c>
    </row>
    <row r="4548" spans="1:13" ht="14.25" customHeight="1">
      <c r="A4548" s="59" t="s">
        <v>154</v>
      </c>
      <c r="B4548" s="59" t="s">
        <v>12</v>
      </c>
      <c r="C4548" s="59" t="s">
        <v>114</v>
      </c>
      <c r="D4548" s="2">
        <v>3053.68</v>
      </c>
      <c r="E4548" s="2">
        <v>149513587.62555599</v>
      </c>
      <c r="F4548" s="2">
        <v>53547738.244199991</v>
      </c>
      <c r="G4548" s="2">
        <v>5962890.4319999991</v>
      </c>
      <c r="H4548" s="2">
        <v>3510734.6728421054</v>
      </c>
      <c r="I4548" s="2">
        <v>15538097.311199998</v>
      </c>
      <c r="J4548" s="2">
        <v>70137186.280000001</v>
      </c>
      <c r="K4548" s="2">
        <v>3323365.6999999997</v>
      </c>
      <c r="L4548" s="2">
        <v>24853.707999999999</v>
      </c>
      <c r="M4548" s="2">
        <v>40307994.210000001</v>
      </c>
    </row>
    <row r="4549" spans="1:13" ht="14.25" customHeight="1">
      <c r="A4549" s="59" t="s">
        <v>154</v>
      </c>
      <c r="B4549" s="59" t="s">
        <v>9</v>
      </c>
      <c r="C4549" s="59" t="s">
        <v>114</v>
      </c>
      <c r="D4549" s="2">
        <v>3384.7631999999999</v>
      </c>
      <c r="E4549" s="2">
        <v>342384276.39015597</v>
      </c>
      <c r="F4549" s="2">
        <v>108069718.2014</v>
      </c>
      <c r="G4549" s="2">
        <v>90564192.307199985</v>
      </c>
      <c r="H4549" s="2">
        <v>7072143.066947367</v>
      </c>
      <c r="I4549" s="2">
        <v>19107722.426400002</v>
      </c>
      <c r="J4549" s="2">
        <v>60080438.139999993</v>
      </c>
      <c r="K4549" s="2">
        <v>9045573.3399999999</v>
      </c>
      <c r="L4549" s="2">
        <v>1036940.1020000001</v>
      </c>
      <c r="M4549" s="2">
        <v>17901004.506000001</v>
      </c>
    </row>
    <row r="4550" spans="1:13" ht="14.25" customHeight="1">
      <c r="A4550" s="59" t="s">
        <v>154</v>
      </c>
      <c r="B4550" s="59" t="s">
        <v>9</v>
      </c>
      <c r="C4550" s="59" t="s">
        <v>114</v>
      </c>
      <c r="D4550" s="2">
        <v>2497.5888</v>
      </c>
      <c r="E4550" s="2">
        <v>157332359.59055999</v>
      </c>
      <c r="F4550" s="2">
        <v>0</v>
      </c>
      <c r="G4550" s="2">
        <v>54182809.900799997</v>
      </c>
      <c r="H4550" s="2">
        <v>5459824.0572631564</v>
      </c>
      <c r="I4550" s="2">
        <v>11381914.519199999</v>
      </c>
      <c r="J4550" s="2">
        <v>38652216.18</v>
      </c>
      <c r="K4550" s="2">
        <v>5735909.0199999996</v>
      </c>
      <c r="L4550" s="2">
        <v>8897.3280000000013</v>
      </c>
      <c r="M4550" s="2">
        <v>13209003.456</v>
      </c>
    </row>
    <row r="4551" spans="1:13" ht="14.25" customHeight="1">
      <c r="A4551" s="59" t="s">
        <v>154</v>
      </c>
      <c r="B4551" s="59" t="s">
        <v>9</v>
      </c>
      <c r="C4551" s="59" t="s">
        <v>114</v>
      </c>
      <c r="D4551" s="2">
        <v>6152.3615999999993</v>
      </c>
      <c r="E4551" s="2">
        <v>442925738.19647992</v>
      </c>
      <c r="F4551" s="2">
        <v>0</v>
      </c>
      <c r="G4551" s="2">
        <v>169855640.46719998</v>
      </c>
      <c r="H4551" s="2">
        <v>13451177.663999999</v>
      </c>
      <c r="I4551" s="2">
        <v>16269094.5768</v>
      </c>
      <c r="J4551" s="2">
        <v>92249662.979999989</v>
      </c>
      <c r="K4551" s="2">
        <v>17084485.98</v>
      </c>
      <c r="L4551" s="2">
        <v>1381197.422</v>
      </c>
      <c r="M4551" s="2">
        <v>32538007.458000004</v>
      </c>
    </row>
    <row r="4552" spans="1:13" ht="14.25" customHeight="1">
      <c r="A4552" s="59" t="s">
        <v>154</v>
      </c>
      <c r="B4552" s="59" t="s">
        <v>9</v>
      </c>
      <c r="C4552" s="59" t="s">
        <v>114</v>
      </c>
      <c r="D4552" s="2">
        <v>23375.116799999996</v>
      </c>
      <c r="E4552" s="2">
        <v>1535661023.33952</v>
      </c>
      <c r="F4552" s="2">
        <v>0</v>
      </c>
      <c r="G4552" s="2">
        <v>739356227.51999998</v>
      </c>
      <c r="H4552" s="2">
        <v>72172197.594947353</v>
      </c>
      <c r="I4552" s="2">
        <v>62362104.638400003</v>
      </c>
      <c r="J4552" s="2">
        <v>301266768.35999995</v>
      </c>
      <c r="K4552" s="2">
        <v>53341929.059999995</v>
      </c>
      <c r="L4552" s="2">
        <v>2356385.702</v>
      </c>
      <c r="M4552" s="2">
        <v>123624028.528</v>
      </c>
    </row>
    <row r="4553" spans="1:13" ht="14.25" customHeight="1">
      <c r="A4553" s="59" t="s">
        <v>154</v>
      </c>
      <c r="B4553" s="59" t="s">
        <v>9</v>
      </c>
      <c r="C4553" s="59" t="s">
        <v>114</v>
      </c>
      <c r="D4553" s="2">
        <v>43916.74</v>
      </c>
      <c r="E4553" s="2">
        <v>3122559264.132</v>
      </c>
      <c r="F4553" s="2">
        <v>0</v>
      </c>
      <c r="G4553" s="2">
        <v>1055967928.1855999</v>
      </c>
      <c r="H4553" s="2">
        <v>96067280.296421051</v>
      </c>
      <c r="I4553" s="2">
        <v>146254316.92559999</v>
      </c>
      <c r="J4553" s="2">
        <v>628175687.01999998</v>
      </c>
      <c r="K4553" s="2">
        <v>102819677.81999999</v>
      </c>
      <c r="L4553" s="2">
        <v>2887888.3000000003</v>
      </c>
      <c r="M4553" s="2">
        <v>232262554.678</v>
      </c>
    </row>
    <row r="4554" spans="1:13" ht="14.25" customHeight="1">
      <c r="A4554" s="59" t="s">
        <v>154</v>
      </c>
      <c r="B4554" s="59" t="s">
        <v>12</v>
      </c>
      <c r="C4554" s="59" t="s">
        <v>114</v>
      </c>
      <c r="D4554" s="2">
        <v>15490.997199999998</v>
      </c>
      <c r="E4554" s="2">
        <v>998864026.03033185</v>
      </c>
      <c r="F4554" s="2">
        <v>527091209.01059991</v>
      </c>
      <c r="G4554" s="2">
        <v>51157679.020799994</v>
      </c>
      <c r="H4554" s="2">
        <v>31771423.902315784</v>
      </c>
      <c r="I4554" s="2">
        <v>133003440.13680001</v>
      </c>
      <c r="J4554" s="2">
        <v>713535798.55999994</v>
      </c>
      <c r="K4554" s="2">
        <v>41210261.119999997</v>
      </c>
      <c r="L4554" s="2">
        <v>22856944.285999998</v>
      </c>
      <c r="M4554" s="2">
        <v>204478211.69600001</v>
      </c>
    </row>
    <row r="4555" spans="1:13" ht="14.25" customHeight="1">
      <c r="A4555" s="59" t="s">
        <v>154</v>
      </c>
      <c r="B4555" s="59" t="s">
        <v>9</v>
      </c>
      <c r="C4555" s="59" t="s">
        <v>114</v>
      </c>
      <c r="D4555" s="2">
        <v>48076.173599999995</v>
      </c>
      <c r="E4555" s="2">
        <v>6172249558.1004705</v>
      </c>
      <c r="F4555" s="2">
        <v>1840688086.5963998</v>
      </c>
      <c r="G4555" s="2">
        <v>1057871216.4095999</v>
      </c>
      <c r="H4555" s="2">
        <v>111452000.55915788</v>
      </c>
      <c r="I4555" s="2">
        <v>225916226.1288</v>
      </c>
      <c r="J4555" s="2">
        <v>632604651.33999991</v>
      </c>
      <c r="K4555" s="2">
        <v>91317817.439999998</v>
      </c>
      <c r="L4555" s="2">
        <v>2568277.2280000001</v>
      </c>
      <c r="M4555" s="2">
        <v>254260560.44400004</v>
      </c>
    </row>
    <row r="4556" spans="1:13" ht="14.25" customHeight="1">
      <c r="A4556" s="59" t="s">
        <v>154</v>
      </c>
      <c r="B4556" s="59" t="s">
        <v>8</v>
      </c>
      <c r="C4556" s="59" t="s">
        <v>114</v>
      </c>
      <c r="D4556" s="2">
        <v>7309.5455999999995</v>
      </c>
      <c r="E4556" s="2">
        <v>999932680.89792001</v>
      </c>
      <c r="F4556" s="2">
        <v>305885780.12760001</v>
      </c>
      <c r="G4556" s="2">
        <v>370755039.57119995</v>
      </c>
      <c r="H4556" s="2">
        <v>9205192.3907368407</v>
      </c>
      <c r="I4556" s="2">
        <v>25291863.684</v>
      </c>
      <c r="J4556" s="2">
        <v>131250379.97999999</v>
      </c>
      <c r="K4556" s="2">
        <v>14326683.299999999</v>
      </c>
      <c r="L4556" s="2">
        <v>115710.364</v>
      </c>
      <c r="M4556" s="2">
        <v>38658008.906000003</v>
      </c>
    </row>
    <row r="4557" spans="1:13" ht="14.25" customHeight="1">
      <c r="A4557" s="59" t="s">
        <v>154</v>
      </c>
      <c r="B4557" s="59" t="s">
        <v>12</v>
      </c>
      <c r="C4557" s="59" t="s">
        <v>114</v>
      </c>
      <c r="D4557" s="2">
        <v>14625.519999999999</v>
      </c>
      <c r="E4557" s="2">
        <v>1048466851.1218438</v>
      </c>
      <c r="F4557" s="2">
        <v>464532998.21520001</v>
      </c>
      <c r="G4557" s="2">
        <v>37885081.612799995</v>
      </c>
      <c r="H4557" s="2">
        <v>16800346.580210526</v>
      </c>
      <c r="I4557" s="2">
        <v>101668444.85520001</v>
      </c>
      <c r="J4557" s="2">
        <v>555383280.88</v>
      </c>
      <c r="K4557" s="2">
        <v>31744302.479999997</v>
      </c>
      <c r="L4557" s="2">
        <v>21812148.666000001</v>
      </c>
      <c r="M4557" s="2">
        <v>193054076.82000002</v>
      </c>
    </row>
    <row r="4558" spans="1:13" ht="14.25" customHeight="1">
      <c r="A4558" s="59" t="s">
        <v>154</v>
      </c>
      <c r="B4558" s="59" t="s">
        <v>9</v>
      </c>
      <c r="C4558" s="59" t="s">
        <v>114</v>
      </c>
      <c r="D4558" s="2">
        <v>78476.361600000004</v>
      </c>
      <c r="E4558" s="2">
        <v>11841101400.023279</v>
      </c>
      <c r="F4558" s="2">
        <v>3630817596.6679993</v>
      </c>
      <c r="G4558" s="2">
        <v>1782315413.5680001</v>
      </c>
      <c r="H4558" s="2">
        <v>163494824.61978945</v>
      </c>
      <c r="I4558" s="2">
        <v>328173539.19120002</v>
      </c>
      <c r="J4558" s="2">
        <v>1034165387.64</v>
      </c>
      <c r="K4558" s="2">
        <v>165176098.94</v>
      </c>
      <c r="L4558" s="2">
        <v>2057076.8460000001</v>
      </c>
      <c r="M4558" s="2">
        <v>415038097.958</v>
      </c>
    </row>
    <row r="4559" spans="1:13" ht="14.25" customHeight="1">
      <c r="A4559" s="59" t="s">
        <v>154</v>
      </c>
      <c r="B4559" s="59" t="s">
        <v>8</v>
      </c>
      <c r="C4559" s="59" t="s">
        <v>114</v>
      </c>
      <c r="D4559" s="2">
        <v>6853.1008000000002</v>
      </c>
      <c r="E4559" s="2">
        <v>1097811238.04352</v>
      </c>
      <c r="F4559" s="2">
        <v>306227760.76679999</v>
      </c>
      <c r="G4559" s="2">
        <v>267169570.54079998</v>
      </c>
      <c r="H4559" s="2">
        <v>14777631.208421052</v>
      </c>
      <c r="I4559" s="2">
        <v>32715714.758400001</v>
      </c>
      <c r="J4559" s="2">
        <v>112554409.5</v>
      </c>
      <c r="K4559" s="2">
        <v>15309153.18</v>
      </c>
      <c r="L4559" s="2">
        <v>638399.52</v>
      </c>
      <c r="M4559" s="2">
        <v>36244008.855999999</v>
      </c>
    </row>
    <row r="4560" spans="1:13" ht="14.25" customHeight="1">
      <c r="A4560" s="59" t="s">
        <v>154</v>
      </c>
      <c r="B4560" s="59" t="s">
        <v>9</v>
      </c>
      <c r="C4560" s="59" t="s">
        <v>114</v>
      </c>
      <c r="D4560" s="2">
        <v>62.680799999999998</v>
      </c>
      <c r="E4560" s="2">
        <v>-138997283.28116399</v>
      </c>
      <c r="F4560" s="2">
        <v>2372296.4079999998</v>
      </c>
      <c r="G4560" s="2">
        <v>1526142.2783999997</v>
      </c>
      <c r="H4560" s="2">
        <v>129237.93852631579</v>
      </c>
      <c r="I4560" s="2">
        <v>260486.84159999999</v>
      </c>
      <c r="J4560" s="2">
        <v>847201.86</v>
      </c>
      <c r="K4560" s="2">
        <v>100450.81999999999</v>
      </c>
      <c r="L4560" s="2">
        <v>147618.614</v>
      </c>
      <c r="M4560" s="2">
        <v>331500.33399999997</v>
      </c>
    </row>
    <row r="4561" spans="1:13" ht="14.25" customHeight="1">
      <c r="A4561" s="59" t="s">
        <v>154</v>
      </c>
      <c r="B4561" s="59" t="s">
        <v>12</v>
      </c>
      <c r="C4561" s="59" t="s">
        <v>114</v>
      </c>
      <c r="D4561" s="2">
        <v>9546.768</v>
      </c>
      <c r="E4561" s="2">
        <v>484205904.95230794</v>
      </c>
      <c r="F4561" s="2">
        <v>253244641.18959996</v>
      </c>
      <c r="G4561" s="2">
        <v>26394880.550399996</v>
      </c>
      <c r="H4561" s="2">
        <v>10405463.161263157</v>
      </c>
      <c r="I4561" s="2">
        <v>71450689.766400009</v>
      </c>
      <c r="J4561" s="2">
        <v>421659024.85999995</v>
      </c>
      <c r="K4561" s="2">
        <v>23516214.199999999</v>
      </c>
      <c r="L4561" s="2">
        <v>25133180.072000001</v>
      </c>
      <c r="M4561" s="2">
        <v>126015518.266</v>
      </c>
    </row>
    <row r="4562" spans="1:13" ht="14.25" customHeight="1">
      <c r="A4562" s="59" t="s">
        <v>154</v>
      </c>
      <c r="B4562" s="59" t="s">
        <v>9</v>
      </c>
      <c r="C4562" s="59" t="s">
        <v>114</v>
      </c>
      <c r="D4562" s="2">
        <v>14461.585599999997</v>
      </c>
      <c r="E4562" s="2">
        <v>2060951712.4848962</v>
      </c>
      <c r="F4562" s="2">
        <v>925360369.41159987</v>
      </c>
      <c r="G4562" s="2">
        <v>478040528.08319998</v>
      </c>
      <c r="H4562" s="2">
        <v>29261386.155789472</v>
      </c>
      <c r="I4562" s="2">
        <v>63727563.456000008</v>
      </c>
      <c r="J4562" s="2">
        <v>189818031.28</v>
      </c>
      <c r="K4562" s="2">
        <v>29063086.159999996</v>
      </c>
      <c r="L4562" s="2">
        <v>276308.75800000003</v>
      </c>
      <c r="M4562" s="2">
        <v>76483018.106000006</v>
      </c>
    </row>
    <row r="4563" spans="1:13" ht="14.25" customHeight="1">
      <c r="A4563" s="59" t="s">
        <v>154</v>
      </c>
      <c r="B4563" s="59" t="s">
        <v>8</v>
      </c>
      <c r="C4563" s="59" t="s">
        <v>114</v>
      </c>
      <c r="D4563" s="2">
        <v>57.859200000000001</v>
      </c>
      <c r="E4563" s="2">
        <v>-1483963.1425079999</v>
      </c>
      <c r="F4563" s="2">
        <v>1383125.8324</v>
      </c>
      <c r="G4563" s="2">
        <v>1879797.3887999998</v>
      </c>
      <c r="H4563" s="2">
        <v>130518.17431578947</v>
      </c>
      <c r="I4563" s="2">
        <v>187883.58239999998</v>
      </c>
      <c r="J4563" s="2">
        <v>1140578.18</v>
      </c>
      <c r="K4563" s="2">
        <v>73114.48</v>
      </c>
      <c r="L4563" s="2">
        <v>546.61199999999997</v>
      </c>
      <c r="M4563" s="2">
        <v>305999.89199999999</v>
      </c>
    </row>
    <row r="4564" spans="1:13" ht="14.25" customHeight="1">
      <c r="A4564" s="59" t="s">
        <v>154</v>
      </c>
      <c r="B4564" s="59" t="s">
        <v>9</v>
      </c>
      <c r="C4564" s="59" t="s">
        <v>114</v>
      </c>
      <c r="D4564" s="2">
        <v>57.859200000000001</v>
      </c>
      <c r="E4564" s="2">
        <v>5988114.7603199994</v>
      </c>
      <c r="F4564" s="2">
        <v>1856205.8903999997</v>
      </c>
      <c r="G4564" s="2">
        <v>2853077.2991999998</v>
      </c>
      <c r="H4564" s="2">
        <v>124714.85305263156</v>
      </c>
      <c r="I4564" s="2">
        <v>199954.31040000002</v>
      </c>
      <c r="J4564" s="2">
        <v>717063.76</v>
      </c>
      <c r="K4564" s="2">
        <v>105666.01999999999</v>
      </c>
      <c r="L4564" s="2">
        <v>335.54400000000004</v>
      </c>
      <c r="M4564" s="2">
        <v>305999.89199999999</v>
      </c>
    </row>
    <row r="4565" spans="1:13" ht="14.25" customHeight="1">
      <c r="A4565" s="59" t="s">
        <v>154</v>
      </c>
      <c r="B4565" s="59" t="s">
        <v>9</v>
      </c>
      <c r="C4565" s="59" t="s">
        <v>114</v>
      </c>
      <c r="D4565" s="2">
        <v>689.48879999999997</v>
      </c>
      <c r="E4565" s="2">
        <v>58547219.875451982</v>
      </c>
      <c r="F4565" s="2">
        <v>19332584.3598</v>
      </c>
      <c r="G4565" s="2">
        <v>37681766.745599993</v>
      </c>
      <c r="H4565" s="2">
        <v>1388935.2656842102</v>
      </c>
      <c r="I4565" s="2">
        <v>10169380.223999999</v>
      </c>
      <c r="J4565" s="2">
        <v>13270312.559999999</v>
      </c>
      <c r="K4565" s="2">
        <v>1840716.3199999998</v>
      </c>
      <c r="L4565" s="2">
        <v>220119.56999999998</v>
      </c>
      <c r="M4565" s="2">
        <v>3646500.9679999999</v>
      </c>
    </row>
    <row r="4566" spans="1:13" ht="14.25" customHeight="1">
      <c r="A4566" s="59" t="s">
        <v>154</v>
      </c>
      <c r="B4566" s="59" t="s">
        <v>12</v>
      </c>
      <c r="C4566" s="59" t="s">
        <v>114</v>
      </c>
      <c r="D4566" s="2">
        <v>1639.3440000000001</v>
      </c>
      <c r="E4566" s="2">
        <v>82931910.429059982</v>
      </c>
      <c r="F4566" s="2">
        <v>35623067.562399998</v>
      </c>
      <c r="G4566" s="2">
        <v>3748667.6543999999</v>
      </c>
      <c r="H4566" s="2">
        <v>1902590.723368421</v>
      </c>
      <c r="I4566" s="2">
        <v>9935370.1655999999</v>
      </c>
      <c r="J4566" s="2">
        <v>44895730.619999997</v>
      </c>
      <c r="K4566" s="2">
        <v>2127622.02</v>
      </c>
      <c r="L4566" s="2">
        <v>15910.378000000001</v>
      </c>
      <c r="M4566" s="2">
        <v>21639028.708000001</v>
      </c>
    </row>
    <row r="4567" spans="1:13" ht="14.25" customHeight="1">
      <c r="A4567" s="59" t="s">
        <v>154</v>
      </c>
      <c r="B4567" s="59" t="s">
        <v>9</v>
      </c>
      <c r="C4567" s="59" t="s">
        <v>114</v>
      </c>
      <c r="D4567" s="2">
        <v>5339.1183999999994</v>
      </c>
      <c r="E4567" s="2">
        <v>752724743.40201592</v>
      </c>
      <c r="F4567" s="2">
        <v>500564023.25599992</v>
      </c>
      <c r="G4567" s="2">
        <v>258681980.92799997</v>
      </c>
      <c r="H4567" s="2">
        <v>11148393.933473682</v>
      </c>
      <c r="I4567" s="2">
        <v>40397973.285599999</v>
      </c>
      <c r="J4567" s="2">
        <v>104325706.22</v>
      </c>
      <c r="K4567" s="2">
        <v>15717030.199999999</v>
      </c>
      <c r="L4567" s="2">
        <v>170580.82800000001</v>
      </c>
      <c r="M4567" s="2">
        <v>28237007.171999998</v>
      </c>
    </row>
    <row r="4568" spans="1:13" ht="14.25" customHeight="1">
      <c r="A4568" s="59" t="s">
        <v>154</v>
      </c>
      <c r="B4568" s="59" t="s">
        <v>8</v>
      </c>
      <c r="C4568" s="59" t="s">
        <v>114</v>
      </c>
      <c r="D4568" s="2">
        <v>1253.616</v>
      </c>
      <c r="E4568" s="2">
        <v>195058758.66523197</v>
      </c>
      <c r="F4568" s="2">
        <v>30656993.230199996</v>
      </c>
      <c r="G4568" s="2">
        <v>39495022.905599996</v>
      </c>
      <c r="H4568" s="2">
        <v>3010227.1124210525</v>
      </c>
      <c r="I4568" s="2">
        <v>4063605.7104000002</v>
      </c>
      <c r="J4568" s="2">
        <v>24668857.039999999</v>
      </c>
      <c r="K4568" s="2">
        <v>1581345.4</v>
      </c>
      <c r="L4568" s="2">
        <v>11819.808000000001</v>
      </c>
      <c r="M4568" s="2">
        <v>6630001.2680000002</v>
      </c>
    </row>
    <row r="4569" spans="1:13" ht="14.25" customHeight="1">
      <c r="A4569" s="59" t="s">
        <v>154</v>
      </c>
      <c r="B4569" s="59" t="s">
        <v>8</v>
      </c>
      <c r="C4569" s="59" t="s">
        <v>114</v>
      </c>
      <c r="D4569" s="2">
        <v>2089.3599999999997</v>
      </c>
      <c r="E4569" s="2">
        <v>329072319.57599998</v>
      </c>
      <c r="F4569" s="2">
        <v>58827563.674199998</v>
      </c>
      <c r="G4569" s="2">
        <v>76604274.835199997</v>
      </c>
      <c r="H4569" s="2">
        <v>4515553.2126315786</v>
      </c>
      <c r="I4569" s="2">
        <v>14188130.294400001</v>
      </c>
      <c r="J4569" s="2">
        <v>53778096.899999999</v>
      </c>
      <c r="K4569" s="2">
        <v>4308475.16</v>
      </c>
      <c r="L4569" s="2">
        <v>336262.89399999997</v>
      </c>
      <c r="M4569" s="2">
        <v>11050002.414000001</v>
      </c>
    </row>
    <row r="4570" spans="1:13" ht="14.25" customHeight="1">
      <c r="A4570" s="59" t="s">
        <v>154</v>
      </c>
      <c r="B4570" s="59" t="s">
        <v>9</v>
      </c>
      <c r="C4570" s="59" t="s">
        <v>114</v>
      </c>
      <c r="D4570" s="2">
        <v>689.48879999999997</v>
      </c>
      <c r="E4570" s="2">
        <v>58456979.846496001</v>
      </c>
      <c r="F4570" s="2">
        <v>20120990.407599997</v>
      </c>
      <c r="G4570" s="2">
        <v>19996718.111999996</v>
      </c>
      <c r="H4570" s="2">
        <v>1434684.4294736839</v>
      </c>
      <c r="I4570" s="2">
        <v>12176764.430399999</v>
      </c>
      <c r="J4570" s="2">
        <v>14111776.879999999</v>
      </c>
      <c r="K4570" s="2">
        <v>2057439.8599999999</v>
      </c>
      <c r="L4570" s="2">
        <v>271968.33399999997</v>
      </c>
      <c r="M4570" s="2">
        <v>3646500.9679999999</v>
      </c>
    </row>
    <row r="4571" spans="1:13" ht="14.25" customHeight="1">
      <c r="A4571" s="59" t="s">
        <v>154</v>
      </c>
      <c r="B4571" s="59" t="s">
        <v>9</v>
      </c>
      <c r="C4571" s="59" t="s">
        <v>114</v>
      </c>
      <c r="D4571" s="2">
        <v>6285.7591999999995</v>
      </c>
      <c r="E4571" s="2">
        <v>797691368.367432</v>
      </c>
      <c r="F4571" s="2">
        <v>192937076.73539999</v>
      </c>
      <c r="G4571" s="2">
        <v>156301295.51999998</v>
      </c>
      <c r="H4571" s="2">
        <v>13148449.13178947</v>
      </c>
      <c r="I4571" s="2">
        <v>20528138.037600003</v>
      </c>
      <c r="J4571" s="2">
        <v>72486347.700000003</v>
      </c>
      <c r="K4571" s="2">
        <v>8679635.2199999988</v>
      </c>
      <c r="L4571" s="2">
        <v>38905723.361999996</v>
      </c>
      <c r="M4571" s="2">
        <v>33243508.561999999</v>
      </c>
    </row>
    <row r="4572" spans="1:13" ht="14.25" customHeight="1">
      <c r="A4572" s="59" t="s">
        <v>154</v>
      </c>
      <c r="B4572" s="59" t="s">
        <v>9</v>
      </c>
      <c r="C4572" s="59" t="s">
        <v>114</v>
      </c>
      <c r="D4572" s="2">
        <v>5207.3279999999995</v>
      </c>
      <c r="E4572" s="2">
        <v>627994583.00686789</v>
      </c>
      <c r="F4572" s="2">
        <v>138785431.04119998</v>
      </c>
      <c r="G4572" s="2">
        <v>121573825.82399999</v>
      </c>
      <c r="H4572" s="2">
        <v>10877585.532631578</v>
      </c>
      <c r="I4572" s="2">
        <v>15988466.534400001</v>
      </c>
      <c r="J4572" s="2">
        <v>70058487.599999994</v>
      </c>
      <c r="K4572" s="2">
        <v>7143861.3199999994</v>
      </c>
      <c r="L4572" s="2">
        <v>22907955.994000003</v>
      </c>
      <c r="M4572" s="2">
        <v>27540006.516000003</v>
      </c>
    </row>
    <row r="4573" spans="1:13" ht="14.25" customHeight="1">
      <c r="A4573" s="59" t="s">
        <v>154</v>
      </c>
      <c r="B4573" s="59" t="s">
        <v>9</v>
      </c>
      <c r="C4573" s="59" t="s">
        <v>114</v>
      </c>
      <c r="D4573" s="2">
        <v>5695.1131999999998</v>
      </c>
      <c r="E4573" s="2">
        <v>813466781.94751191</v>
      </c>
      <c r="F4573" s="2">
        <v>346488307.80879998</v>
      </c>
      <c r="G4573" s="2">
        <v>186822276.2112</v>
      </c>
      <c r="H4573" s="2">
        <v>2387686.9793684203</v>
      </c>
      <c r="I4573" s="2">
        <v>61707060.856800005</v>
      </c>
      <c r="J4573" s="2">
        <v>80047330.719999999</v>
      </c>
      <c r="K4573" s="2">
        <v>9791799.5800000001</v>
      </c>
      <c r="L4573" s="2">
        <v>292034.22600000002</v>
      </c>
      <c r="M4573" s="2">
        <v>30119756.281999998</v>
      </c>
    </row>
    <row r="4574" spans="1:13" ht="14.25" customHeight="1">
      <c r="A4574" s="59" t="s">
        <v>154</v>
      </c>
      <c r="B4574" s="59" t="s">
        <v>8</v>
      </c>
      <c r="C4574" s="59" t="s">
        <v>114</v>
      </c>
      <c r="D4574" s="2">
        <v>668.59519999999998</v>
      </c>
      <c r="E4574" s="2">
        <v>93263013.043200001</v>
      </c>
      <c r="F4574" s="2">
        <v>16895644.998399999</v>
      </c>
      <c r="G4574" s="2">
        <v>23294146.9824</v>
      </c>
      <c r="H4574" s="2">
        <v>1415751.8551578945</v>
      </c>
      <c r="I4574" s="2">
        <v>2480307.0047999998</v>
      </c>
      <c r="J4574" s="2">
        <v>14923656.42</v>
      </c>
      <c r="K4574" s="2">
        <v>955867.44</v>
      </c>
      <c r="L4574" s="2">
        <v>7149.2519999999995</v>
      </c>
      <c r="M4574" s="2">
        <v>3536000.5560000003</v>
      </c>
    </row>
    <row r="4575" spans="1:13" ht="14.25" customHeight="1">
      <c r="A4575" s="59" t="s">
        <v>154</v>
      </c>
      <c r="B4575" s="59" t="s">
        <v>9</v>
      </c>
      <c r="C4575" s="59" t="s">
        <v>114</v>
      </c>
      <c r="D4575" s="2">
        <v>1567.02</v>
      </c>
      <c r="E4575" s="2">
        <v>133569224.89218001</v>
      </c>
      <c r="F4575" s="2">
        <v>43325900.127399996</v>
      </c>
      <c r="G4575" s="2">
        <v>96801329.04959999</v>
      </c>
      <c r="H4575" s="2">
        <v>3216209.5932631576</v>
      </c>
      <c r="I4575" s="2">
        <v>11494909.9944</v>
      </c>
      <c r="J4575" s="2">
        <v>22631625.259999998</v>
      </c>
      <c r="K4575" s="2">
        <v>3510091.1799999997</v>
      </c>
      <c r="L4575" s="2">
        <v>178726.79</v>
      </c>
      <c r="M4575" s="2">
        <v>8287502.0360000003</v>
      </c>
    </row>
    <row r="4576" spans="1:13" ht="14.25" customHeight="1">
      <c r="A4576" s="59" t="s">
        <v>154</v>
      </c>
      <c r="B4576" s="59" t="s">
        <v>8</v>
      </c>
      <c r="C4576" s="59" t="s">
        <v>114</v>
      </c>
      <c r="D4576" s="2">
        <v>6685.9519999999993</v>
      </c>
      <c r="E4576" s="2">
        <v>985111032.40149593</v>
      </c>
      <c r="F4576" s="2">
        <v>206393906.87259999</v>
      </c>
      <c r="G4576" s="2">
        <v>251951109.98399997</v>
      </c>
      <c r="H4576" s="2">
        <v>14424393.023999998</v>
      </c>
      <c r="I4576" s="2">
        <v>15971583.456</v>
      </c>
      <c r="J4576" s="2">
        <v>79317716.859999999</v>
      </c>
      <c r="K4576" s="2">
        <v>12222283.68</v>
      </c>
      <c r="L4576" s="2">
        <v>260095.30799999999</v>
      </c>
      <c r="M4576" s="2">
        <v>35360008.266000003</v>
      </c>
    </row>
    <row r="4577" spans="1:13" ht="14.25" customHeight="1">
      <c r="A4577" s="59" t="s">
        <v>154</v>
      </c>
      <c r="B4577" s="59" t="s">
        <v>9</v>
      </c>
      <c r="C4577" s="59" t="s">
        <v>114</v>
      </c>
      <c r="D4577" s="2">
        <v>1414.3359999999998</v>
      </c>
      <c r="E4577" s="2">
        <v>213471571.12419596</v>
      </c>
      <c r="F4577" s="2">
        <v>110931585.69559997</v>
      </c>
      <c r="G4577" s="2">
        <v>50106497.011199996</v>
      </c>
      <c r="H4577" s="2">
        <v>2945846.1675789477</v>
      </c>
      <c r="I4577" s="2">
        <v>6497215.9128</v>
      </c>
      <c r="J4577" s="2">
        <v>19808722.779999997</v>
      </c>
      <c r="K4577" s="2">
        <v>3042284.46</v>
      </c>
      <c r="L4577" s="2">
        <v>167145.11000000002</v>
      </c>
      <c r="M4577" s="2">
        <v>7480000.9679999994</v>
      </c>
    </row>
    <row r="4578" spans="1:13" ht="14.25" customHeight="1">
      <c r="A4578" s="59" t="s">
        <v>154</v>
      </c>
      <c r="B4578" s="59" t="s">
        <v>12</v>
      </c>
      <c r="C4578" s="59" t="s">
        <v>114</v>
      </c>
      <c r="D4578" s="2">
        <v>1639.3440000000001</v>
      </c>
      <c r="E4578" s="2">
        <v>86782142.648123994</v>
      </c>
      <c r="F4578" s="2">
        <v>41190834.155599996</v>
      </c>
      <c r="G4578" s="2">
        <v>3383735.9039999996</v>
      </c>
      <c r="H4578" s="2">
        <v>3380856.6164210527</v>
      </c>
      <c r="I4578" s="2">
        <v>9902609.1647999994</v>
      </c>
      <c r="J4578" s="2">
        <v>41332560.019999996</v>
      </c>
      <c r="K4578" s="2">
        <v>1938283.2</v>
      </c>
      <c r="L4578" s="2">
        <v>14494.238000000001</v>
      </c>
      <c r="M4578" s="2">
        <v>21639028.708000001</v>
      </c>
    </row>
    <row r="4579" spans="1:13" ht="14.25" customHeight="1">
      <c r="A4579" s="59" t="s">
        <v>154</v>
      </c>
      <c r="B4579" s="59" t="s">
        <v>9</v>
      </c>
      <c r="C4579" s="59" t="s">
        <v>114</v>
      </c>
      <c r="D4579" s="2">
        <v>10646.092799999999</v>
      </c>
      <c r="E4579" s="2">
        <v>1550504571.3261719</v>
      </c>
      <c r="F4579" s="2">
        <v>573911414.28479993</v>
      </c>
      <c r="G4579" s="2">
        <v>297541701.94559997</v>
      </c>
      <c r="H4579" s="2">
        <v>22265035.533473682</v>
      </c>
      <c r="I4579" s="2">
        <v>131114733.41520001</v>
      </c>
      <c r="J4579" s="2">
        <v>195724591.31999999</v>
      </c>
      <c r="K4579" s="2">
        <v>22912571.199999999</v>
      </c>
      <c r="L4579" s="2">
        <v>83993.338000000003</v>
      </c>
      <c r="M4579" s="2">
        <v>56304013.502000004</v>
      </c>
    </row>
    <row r="4580" spans="1:13" ht="14.25" customHeight="1">
      <c r="A4580" s="59" t="s">
        <v>154</v>
      </c>
      <c r="B4580" s="59" t="s">
        <v>9</v>
      </c>
      <c r="C4580" s="59" t="s">
        <v>114</v>
      </c>
      <c r="D4580" s="2">
        <v>1494.6959999999999</v>
      </c>
      <c r="E4580" s="2">
        <v>237857574.35840398</v>
      </c>
      <c r="F4580" s="2">
        <v>87976129.323799998</v>
      </c>
      <c r="G4580" s="2">
        <v>36516296.678399995</v>
      </c>
      <c r="H4580" s="2">
        <v>3127264.2795789475</v>
      </c>
      <c r="I4580" s="2">
        <v>15664092.508799998</v>
      </c>
      <c r="J4580" s="2">
        <v>25148570.16</v>
      </c>
      <c r="K4580" s="2">
        <v>2489520.8199999998</v>
      </c>
      <c r="L4580" s="2">
        <v>14155.086000000001</v>
      </c>
      <c r="M4580" s="2">
        <v>7905001.7199999997</v>
      </c>
    </row>
    <row r="4581" spans="1:13" ht="14.25" customHeight="1">
      <c r="A4581" s="59" t="s">
        <v>154</v>
      </c>
      <c r="B4581" s="59" t="s">
        <v>8</v>
      </c>
      <c r="C4581" s="59" t="s">
        <v>114</v>
      </c>
      <c r="D4581" s="2">
        <v>1671.4879999999998</v>
      </c>
      <c r="E4581" s="2">
        <v>145304968.14464396</v>
      </c>
      <c r="F4581" s="2">
        <v>67282439.780599996</v>
      </c>
      <c r="G4581" s="2">
        <v>61050792.191999994</v>
      </c>
      <c r="H4581" s="2">
        <v>3621348.2879999992</v>
      </c>
      <c r="I4581" s="2">
        <v>10098567.648</v>
      </c>
      <c r="J4581" s="2">
        <v>25217296.82</v>
      </c>
      <c r="K4581" s="2">
        <v>2374621.5999999996</v>
      </c>
      <c r="L4581" s="2">
        <v>17823.52</v>
      </c>
      <c r="M4581" s="2">
        <v>8840001.3899999987</v>
      </c>
    </row>
    <row r="4582" spans="1:13" ht="14.25" customHeight="1">
      <c r="A4582" s="59" t="s">
        <v>154</v>
      </c>
      <c r="B4582" s="59" t="s">
        <v>8</v>
      </c>
      <c r="C4582" s="59" t="s">
        <v>114</v>
      </c>
      <c r="D4582" s="2">
        <v>1253.616</v>
      </c>
      <c r="E4582" s="2">
        <v>191122255.48600799</v>
      </c>
      <c r="F4582" s="2">
        <v>75518823.483999997</v>
      </c>
      <c r="G4582" s="2">
        <v>53887633.516799994</v>
      </c>
      <c r="H4582" s="2">
        <v>2718445.2176842103</v>
      </c>
      <c r="I4582" s="2">
        <v>9149060.980800001</v>
      </c>
      <c r="J4582" s="2">
        <v>22845368.099999998</v>
      </c>
      <c r="K4582" s="2">
        <v>2151242.94</v>
      </c>
      <c r="L4582" s="2">
        <v>16087.169999999998</v>
      </c>
      <c r="M4582" s="2">
        <v>6630001.2680000002</v>
      </c>
    </row>
    <row r="4583" spans="1:13" ht="14.25" customHeight="1">
      <c r="A4583" s="59" t="s">
        <v>154</v>
      </c>
      <c r="B4583" s="59" t="s">
        <v>9</v>
      </c>
      <c r="C4583" s="59" t="s">
        <v>114</v>
      </c>
      <c r="D4583" s="2">
        <v>1783.9919999999997</v>
      </c>
      <c r="E4583" s="2">
        <v>247729473.45392397</v>
      </c>
      <c r="F4583" s="2">
        <v>87546839.217399985</v>
      </c>
      <c r="G4583" s="2">
        <v>51382763.116799995</v>
      </c>
      <c r="H4583" s="2">
        <v>3720733.1166315787</v>
      </c>
      <c r="I4583" s="2">
        <v>18580784.227200001</v>
      </c>
      <c r="J4583" s="2">
        <v>33936965.259999998</v>
      </c>
      <c r="K4583" s="2">
        <v>2695171.9</v>
      </c>
      <c r="L4583" s="2">
        <v>20156.092000000001</v>
      </c>
      <c r="M4583" s="2">
        <v>9435002.0820000004</v>
      </c>
    </row>
    <row r="4584" spans="1:13" ht="14.25" customHeight="1">
      <c r="A4584" s="59" t="s">
        <v>154</v>
      </c>
      <c r="B4584" s="59" t="s">
        <v>10</v>
      </c>
      <c r="C4584" s="59" t="s">
        <v>114</v>
      </c>
      <c r="D4584" s="2">
        <v>9184.3444</v>
      </c>
      <c r="E4584" s="2">
        <v>950327230.44520783</v>
      </c>
      <c r="F4584" s="2">
        <v>261749280.70159999</v>
      </c>
      <c r="G4584" s="2">
        <v>260315424.86399996</v>
      </c>
      <c r="H4584" s="2">
        <v>10925978.445473682</v>
      </c>
      <c r="I4584" s="2">
        <v>200632401.92160001</v>
      </c>
      <c r="J4584" s="2">
        <v>193470626.97999999</v>
      </c>
      <c r="K4584" s="2">
        <v>14188849.5</v>
      </c>
      <c r="L4584" s="2">
        <v>1473852.666</v>
      </c>
      <c r="M4584" s="2">
        <v>48573261.946000002</v>
      </c>
    </row>
    <row r="4585" spans="1:13" ht="14.25" customHeight="1">
      <c r="A4585" s="59" t="s">
        <v>154</v>
      </c>
      <c r="B4585" s="59" t="s">
        <v>10</v>
      </c>
      <c r="C4585" s="59" t="s">
        <v>114</v>
      </c>
      <c r="D4585" s="2">
        <v>1591.1279999999997</v>
      </c>
      <c r="E4585" s="2">
        <v>227646687.82917601</v>
      </c>
      <c r="F4585" s="2">
        <v>57226470.402799986</v>
      </c>
      <c r="G4585" s="2">
        <v>46917536.428799994</v>
      </c>
      <c r="H4585" s="2">
        <v>1901750.4909473683</v>
      </c>
      <c r="I4585" s="2">
        <v>22576257.187199999</v>
      </c>
      <c r="J4585" s="2">
        <v>41459300.859999999</v>
      </c>
      <c r="K4585" s="2">
        <v>3690838.86</v>
      </c>
      <c r="L4585" s="2">
        <v>361565.79800000001</v>
      </c>
      <c r="M4585" s="2">
        <v>8415001.5399999991</v>
      </c>
    </row>
    <row r="4586" spans="1:13" ht="14.25" customHeight="1">
      <c r="A4586" s="59" t="s">
        <v>154</v>
      </c>
      <c r="B4586" s="59" t="s">
        <v>10</v>
      </c>
      <c r="C4586" s="59" t="s">
        <v>114</v>
      </c>
      <c r="D4586" s="2">
        <v>1041.4655999999998</v>
      </c>
      <c r="E4586" s="2">
        <v>107763066.72608399</v>
      </c>
      <c r="F4586" s="2">
        <v>26843747.796</v>
      </c>
      <c r="G4586" s="2">
        <v>26469981.791999996</v>
      </c>
      <c r="H4586" s="2">
        <v>2174397.2109473683</v>
      </c>
      <c r="I4586" s="2">
        <v>10382400.6768</v>
      </c>
      <c r="J4586" s="2">
        <v>16868213.439999998</v>
      </c>
      <c r="K4586" s="2">
        <v>1732401.7</v>
      </c>
      <c r="L4586" s="2">
        <v>6854.2980000000007</v>
      </c>
      <c r="M4586" s="2">
        <v>5508000.7620000001</v>
      </c>
    </row>
    <row r="4587" spans="1:13" ht="14.25" customHeight="1">
      <c r="A4587" s="59" t="s">
        <v>154</v>
      </c>
      <c r="B4587" s="59" t="s">
        <v>10</v>
      </c>
      <c r="C4587" s="59" t="s">
        <v>114</v>
      </c>
      <c r="D4587" s="2">
        <v>1108.9679999999998</v>
      </c>
      <c r="E4587" s="2">
        <v>155665634.71258801</v>
      </c>
      <c r="F4587" s="2">
        <v>42413404.520999998</v>
      </c>
      <c r="G4587" s="2">
        <v>29298966.835199997</v>
      </c>
      <c r="H4587" s="2">
        <v>2315287.7810526313</v>
      </c>
      <c r="I4587" s="2">
        <v>10356838.7184</v>
      </c>
      <c r="J4587" s="2">
        <v>18537987.640000001</v>
      </c>
      <c r="K4587" s="2">
        <v>1524612.88</v>
      </c>
      <c r="L4587" s="2">
        <v>479521.24</v>
      </c>
      <c r="M4587" s="2">
        <v>5865000.6359999999</v>
      </c>
    </row>
    <row r="4588" spans="1:13" ht="14.25" customHeight="1">
      <c r="A4588" s="59" t="s">
        <v>154</v>
      </c>
      <c r="B4588" s="59" t="s">
        <v>9</v>
      </c>
      <c r="C4588" s="59" t="s">
        <v>114</v>
      </c>
      <c r="D4588" s="2">
        <v>913.69319999999993</v>
      </c>
      <c r="E4588" s="2">
        <v>110880857.37959999</v>
      </c>
      <c r="F4588" s="2">
        <v>39857522.634400003</v>
      </c>
      <c r="G4588" s="2">
        <v>30135965.1072</v>
      </c>
      <c r="H4588" s="2">
        <v>1904225.1991578944</v>
      </c>
      <c r="I4588" s="2">
        <v>8409868.3728</v>
      </c>
      <c r="J4588" s="2">
        <v>19088395.419999998</v>
      </c>
      <c r="K4588" s="2">
        <v>1913784.0599999998</v>
      </c>
      <c r="L4588" s="2">
        <v>3079307.1319999998</v>
      </c>
      <c r="M4588" s="2">
        <v>4832251.2260000007</v>
      </c>
    </row>
    <row r="4589" spans="1:13" ht="14.25" customHeight="1">
      <c r="A4589" s="59" t="s">
        <v>154</v>
      </c>
      <c r="B4589" s="59" t="s">
        <v>9</v>
      </c>
      <c r="C4589" s="59" t="s">
        <v>114</v>
      </c>
      <c r="D4589" s="2">
        <v>1716.4895999999997</v>
      </c>
      <c r="E4589" s="2">
        <v>208303879.35218397</v>
      </c>
      <c r="F4589" s="2">
        <v>75937361.373199984</v>
      </c>
      <c r="G4589" s="2">
        <v>56702028.595199995</v>
      </c>
      <c r="H4589" s="2">
        <v>3579099.264</v>
      </c>
      <c r="I4589" s="2">
        <v>16844580.4824</v>
      </c>
      <c r="J4589" s="2">
        <v>39915939.5</v>
      </c>
      <c r="K4589" s="2">
        <v>3794533.5999999996</v>
      </c>
      <c r="L4589" s="2">
        <v>5876280.1460000006</v>
      </c>
      <c r="M4589" s="2">
        <v>9078002.2080000006</v>
      </c>
    </row>
    <row r="4590" spans="1:13" ht="14.25" customHeight="1">
      <c r="A4590" s="59" t="s">
        <v>154</v>
      </c>
      <c r="B4590" s="59" t="s">
        <v>10</v>
      </c>
      <c r="C4590" s="59" t="s">
        <v>114</v>
      </c>
      <c r="D4590" s="2">
        <v>1446.48</v>
      </c>
      <c r="E4590" s="2">
        <v>180458413.79781601</v>
      </c>
      <c r="F4590" s="2">
        <v>45287534.696999997</v>
      </c>
      <c r="G4590" s="2">
        <v>46067717.030399993</v>
      </c>
      <c r="H4590" s="2">
        <v>3025719.2084210529</v>
      </c>
      <c r="I4590" s="2">
        <v>17437293.0792</v>
      </c>
      <c r="J4590" s="2">
        <v>29524473.099999998</v>
      </c>
      <c r="K4590" s="2">
        <v>2259172.98</v>
      </c>
      <c r="L4590" s="2">
        <v>1621326.058</v>
      </c>
      <c r="M4590" s="2">
        <v>7650001.8099999996</v>
      </c>
    </row>
    <row r="4591" spans="1:13" ht="14.25" customHeight="1">
      <c r="A4591" s="59" t="s">
        <v>154</v>
      </c>
      <c r="B4591" s="59" t="s">
        <v>10</v>
      </c>
      <c r="C4591" s="59" t="s">
        <v>114</v>
      </c>
      <c r="D4591" s="2">
        <v>482.15999999999997</v>
      </c>
      <c r="E4591" s="2">
        <v>60152804.864459999</v>
      </c>
      <c r="F4591" s="2">
        <v>13362200.603799999</v>
      </c>
      <c r="G4591" s="2">
        <v>13656061.420799999</v>
      </c>
      <c r="H4591" s="2">
        <v>1009754.2837894736</v>
      </c>
      <c r="I4591" s="2">
        <v>5193967.8383999998</v>
      </c>
      <c r="J4591" s="2">
        <v>7922613.6799999997</v>
      </c>
      <c r="K4591" s="2">
        <v>857007.41999999993</v>
      </c>
      <c r="L4591" s="2">
        <v>2701.4900000000002</v>
      </c>
      <c r="M4591" s="2">
        <v>2550000.9040000001</v>
      </c>
    </row>
    <row r="4592" spans="1:13" ht="14.25" customHeight="1">
      <c r="A4592" s="59" t="s">
        <v>154</v>
      </c>
      <c r="B4592" s="59" t="s">
        <v>8</v>
      </c>
      <c r="C4592" s="59" t="s">
        <v>114</v>
      </c>
      <c r="D4592" s="2">
        <v>38527.7984</v>
      </c>
      <c r="E4592" s="2">
        <v>5998674185.8243189</v>
      </c>
      <c r="F4592" s="2">
        <v>1813116824.5995996</v>
      </c>
      <c r="G4592" s="2">
        <v>1527800660.8319998</v>
      </c>
      <c r="H4592" s="2">
        <v>92387479.92252633</v>
      </c>
      <c r="I4592" s="2">
        <v>642108850.58159995</v>
      </c>
      <c r="J4592" s="2">
        <v>337145783.89999998</v>
      </c>
      <c r="K4592" s="2">
        <v>44936416.559999995</v>
      </c>
      <c r="L4592" s="2">
        <v>14251247.318000002</v>
      </c>
      <c r="M4592" s="2">
        <v>203762048.95200002</v>
      </c>
    </row>
    <row r="4593" spans="1:13" ht="14.25" customHeight="1">
      <c r="A4593" s="59" t="s">
        <v>154</v>
      </c>
      <c r="B4593" s="59" t="s">
        <v>9</v>
      </c>
      <c r="C4593" s="59" t="s">
        <v>114</v>
      </c>
      <c r="D4593" s="2">
        <v>10466.0864</v>
      </c>
      <c r="E4593" s="2">
        <v>1497640446.9734399</v>
      </c>
      <c r="F4593" s="2">
        <v>652436319.23699999</v>
      </c>
      <c r="G4593" s="2">
        <v>339542047.89119995</v>
      </c>
      <c r="H4593" s="2">
        <v>24303397.126736842</v>
      </c>
      <c r="I4593" s="2">
        <v>39207462.091200002</v>
      </c>
      <c r="J4593" s="2">
        <v>131801070.66</v>
      </c>
      <c r="K4593" s="2">
        <v>20388471.799999997</v>
      </c>
      <c r="L4593" s="2">
        <v>109004.89600000001</v>
      </c>
      <c r="M4593" s="2">
        <v>55352012.936000004</v>
      </c>
    </row>
    <row r="4594" spans="1:13" ht="14.25" customHeight="1">
      <c r="A4594" s="59" t="s">
        <v>154</v>
      </c>
      <c r="B4594" s="59" t="s">
        <v>10</v>
      </c>
      <c r="C4594" s="59" t="s">
        <v>114</v>
      </c>
      <c r="D4594" s="2">
        <v>3760.8479999999995</v>
      </c>
      <c r="E4594" s="2">
        <v>389144408.10814798</v>
      </c>
      <c r="F4594" s="2">
        <v>118801914.388</v>
      </c>
      <c r="G4594" s="2">
        <v>110517889.9392</v>
      </c>
      <c r="H4594" s="2">
        <v>1915165.6218947365</v>
      </c>
      <c r="I4594" s="2">
        <v>3975877.2888000002</v>
      </c>
      <c r="J4594" s="2">
        <v>76438714.079999998</v>
      </c>
      <c r="K4594" s="2">
        <v>11646308.299999999</v>
      </c>
      <c r="L4594" s="2">
        <v>2100334.9619999998</v>
      </c>
      <c r="M4594" s="2">
        <v>19890004.706</v>
      </c>
    </row>
    <row r="4595" spans="1:13" ht="14.25" customHeight="1">
      <c r="A4595" s="59" t="s">
        <v>154</v>
      </c>
      <c r="B4595" s="59" t="s">
        <v>8</v>
      </c>
      <c r="C4595" s="59" t="s">
        <v>114</v>
      </c>
      <c r="D4595" s="2">
        <v>167.14879999999999</v>
      </c>
      <c r="E4595" s="2">
        <v>26024616.858239997</v>
      </c>
      <c r="F4595" s="2">
        <v>8252891.4349999996</v>
      </c>
      <c r="G4595" s="2">
        <v>5733195.7056</v>
      </c>
      <c r="H4595" s="2">
        <v>367995.6985263158</v>
      </c>
      <c r="I4595" s="2">
        <v>1053604.5192</v>
      </c>
      <c r="J4595" s="2">
        <v>2470321.34</v>
      </c>
      <c r="K4595" s="2">
        <v>244088.58</v>
      </c>
      <c r="L4595" s="2">
        <v>1631.7180000000001</v>
      </c>
      <c r="M4595" s="2">
        <v>883999.68800000008</v>
      </c>
    </row>
    <row r="4596" spans="1:13" ht="14.25" customHeight="1">
      <c r="A4596" s="59" t="s">
        <v>154</v>
      </c>
      <c r="B4596" s="59" t="s">
        <v>8</v>
      </c>
      <c r="C4596" s="59" t="s">
        <v>114</v>
      </c>
      <c r="D4596" s="2">
        <v>18135.644799999998</v>
      </c>
      <c r="E4596" s="2">
        <v>2856347733.9196801</v>
      </c>
      <c r="F4596" s="2">
        <v>520869695.99879998</v>
      </c>
      <c r="G4596" s="2">
        <v>741253706.99519992</v>
      </c>
      <c r="H4596" s="2">
        <v>42255315.79957895</v>
      </c>
      <c r="I4596" s="2">
        <v>67415616.316799998</v>
      </c>
      <c r="J4596" s="2">
        <v>268556894.56</v>
      </c>
      <c r="K4596" s="2">
        <v>38256366.099999994</v>
      </c>
      <c r="L4596" s="2">
        <v>1065197.0559999999</v>
      </c>
      <c r="M4596" s="2">
        <v>95914022.973999992</v>
      </c>
    </row>
    <row r="4597" spans="1:13" ht="14.25" customHeight="1">
      <c r="A4597" s="59" t="s">
        <v>154</v>
      </c>
      <c r="B4597" s="59" t="s">
        <v>8</v>
      </c>
      <c r="C4597" s="59" t="s">
        <v>114</v>
      </c>
      <c r="D4597" s="2">
        <v>12.053999999999998</v>
      </c>
      <c r="E4597" s="2">
        <v>1236664.4597999998</v>
      </c>
      <c r="F4597" s="2">
        <v>-538220.13639999996</v>
      </c>
      <c r="G4597" s="2">
        <v>-1077691.7567999999</v>
      </c>
      <c r="H4597" s="2">
        <v>24615.329684210526</v>
      </c>
      <c r="I4597" s="2">
        <v>-95162.148000000001</v>
      </c>
      <c r="J4597" s="2">
        <v>-290986.01999999996</v>
      </c>
      <c r="K4597" s="2">
        <v>18346.68</v>
      </c>
      <c r="L4597" s="2">
        <v>3011.7779999999998</v>
      </c>
      <c r="M4597" s="2">
        <v>63749.752</v>
      </c>
    </row>
    <row r="4598" spans="1:13" ht="14.25" customHeight="1">
      <c r="A4598" s="59" t="s">
        <v>154</v>
      </c>
      <c r="B4598" s="59" t="s">
        <v>12</v>
      </c>
      <c r="C4598" s="59" t="s">
        <v>114</v>
      </c>
      <c r="D4598" s="2">
        <v>2057.2159999999999</v>
      </c>
      <c r="E4598" s="2">
        <v>100724943.527208</v>
      </c>
      <c r="F4598" s="2">
        <v>28377012.537</v>
      </c>
      <c r="G4598" s="2">
        <v>3009800.1599999997</v>
      </c>
      <c r="H4598" s="2">
        <v>2365519.0130526312</v>
      </c>
      <c r="I4598" s="2">
        <v>7907139.8208000008</v>
      </c>
      <c r="J4598" s="2">
        <v>34867306.919999994</v>
      </c>
      <c r="K4598" s="2">
        <v>2183931.42</v>
      </c>
      <c r="L4598" s="2">
        <v>14071.199999999999</v>
      </c>
      <c r="M4598" s="2">
        <v>27154858.830000002</v>
      </c>
    </row>
    <row r="4599" spans="1:13" ht="14.25" customHeight="1">
      <c r="A4599" s="59" t="s">
        <v>154</v>
      </c>
      <c r="B4599" s="59" t="s">
        <v>9</v>
      </c>
      <c r="C4599" s="59" t="s">
        <v>114</v>
      </c>
      <c r="D4599" s="2">
        <v>3008.6783999999998</v>
      </c>
      <c r="E4599" s="2">
        <v>304341579.36705595</v>
      </c>
      <c r="F4599" s="2">
        <v>82788022.263199985</v>
      </c>
      <c r="G4599" s="2">
        <v>69698993.433599994</v>
      </c>
      <c r="H4599" s="2">
        <v>6055599.8046315778</v>
      </c>
      <c r="I4599" s="2">
        <v>13336307.078400001</v>
      </c>
      <c r="J4599" s="2">
        <v>46890986.599999994</v>
      </c>
      <c r="K4599" s="2">
        <v>7774707</v>
      </c>
      <c r="L4599" s="2">
        <v>889116.73400000005</v>
      </c>
      <c r="M4599" s="2">
        <v>15912003.404000001</v>
      </c>
    </row>
    <row r="4600" spans="1:13" ht="14.25" customHeight="1">
      <c r="A4600" s="59" t="s">
        <v>154</v>
      </c>
      <c r="B4600" s="59" t="s">
        <v>9</v>
      </c>
      <c r="C4600" s="59" t="s">
        <v>114</v>
      </c>
      <c r="D4600" s="2">
        <v>19238.184000000001</v>
      </c>
      <c r="E4600" s="2">
        <v>1211884391.4408</v>
      </c>
      <c r="F4600" s="2">
        <v>0</v>
      </c>
      <c r="G4600" s="2">
        <v>295711191.93599999</v>
      </c>
      <c r="H4600" s="2">
        <v>42082287.582315788</v>
      </c>
      <c r="I4600" s="2">
        <v>53096992.862400003</v>
      </c>
      <c r="J4600" s="2">
        <v>208872017.85999998</v>
      </c>
      <c r="K4600" s="2">
        <v>38512534.919999994</v>
      </c>
      <c r="L4600" s="2">
        <v>33318.076000000001</v>
      </c>
      <c r="M4600" s="2">
        <v>101745024.52399999</v>
      </c>
    </row>
    <row r="4601" spans="1:13" ht="14.25" customHeight="1">
      <c r="A4601" s="59" t="s">
        <v>154</v>
      </c>
      <c r="B4601" s="59" t="s">
        <v>9</v>
      </c>
      <c r="C4601" s="59" t="s">
        <v>114</v>
      </c>
      <c r="D4601" s="2">
        <v>35467.689599999998</v>
      </c>
      <c r="E4601" s="2">
        <v>2553418283.8348799</v>
      </c>
      <c r="F4601" s="2">
        <v>0</v>
      </c>
      <c r="G4601" s="2">
        <v>803072089.24799991</v>
      </c>
      <c r="H4601" s="2">
        <v>77576312.751157895</v>
      </c>
      <c r="I4601" s="2">
        <v>72009580.413599998</v>
      </c>
      <c r="J4601" s="2">
        <v>441401732.71999997</v>
      </c>
      <c r="K4601" s="2">
        <v>86506555.179999992</v>
      </c>
      <c r="L4601" s="2">
        <v>6979521.7579999994</v>
      </c>
      <c r="M4601" s="2">
        <v>187578043.84</v>
      </c>
    </row>
    <row r="4602" spans="1:13" ht="14.25" customHeight="1">
      <c r="A4602" s="59" t="s">
        <v>154</v>
      </c>
      <c r="B4602" s="59" t="s">
        <v>9</v>
      </c>
      <c r="C4602" s="59" t="s">
        <v>114</v>
      </c>
      <c r="D4602" s="2">
        <v>22738.665599999997</v>
      </c>
      <c r="E4602" s="2">
        <v>1493848470.72384</v>
      </c>
      <c r="F4602" s="2">
        <v>0</v>
      </c>
      <c r="G4602" s="2">
        <v>550406374.84799993</v>
      </c>
      <c r="H4602" s="2">
        <v>68502356.958315775</v>
      </c>
      <c r="I4602" s="2">
        <v>49584660.753600001</v>
      </c>
      <c r="J4602" s="2">
        <v>222261250.91999999</v>
      </c>
      <c r="K4602" s="2">
        <v>49654972.899999999</v>
      </c>
      <c r="L4602" s="2">
        <v>2162094</v>
      </c>
      <c r="M4602" s="2">
        <v>120258028.81400001</v>
      </c>
    </row>
    <row r="4603" spans="1:13" ht="14.25" customHeight="1">
      <c r="A4603" s="59" t="s">
        <v>154</v>
      </c>
      <c r="B4603" s="59" t="s">
        <v>9</v>
      </c>
      <c r="C4603" s="59" t="s">
        <v>114</v>
      </c>
      <c r="D4603" s="2">
        <v>147018.62</v>
      </c>
      <c r="E4603" s="2">
        <v>10453288515.515999</v>
      </c>
      <c r="F4603" s="2">
        <v>0</v>
      </c>
      <c r="G4603" s="2">
        <v>3022838770.8671999</v>
      </c>
      <c r="H4603" s="2">
        <v>321573890.152421</v>
      </c>
      <c r="I4603" s="2">
        <v>368882504.2008</v>
      </c>
      <c r="J4603" s="2">
        <v>1786613690.8799999</v>
      </c>
      <c r="K4603" s="2">
        <v>321762674.91999996</v>
      </c>
      <c r="L4603" s="2">
        <v>8946754.8940000013</v>
      </c>
      <c r="M4603" s="2">
        <v>777537683.34000003</v>
      </c>
    </row>
    <row r="4604" spans="1:13" ht="14.25" customHeight="1">
      <c r="A4604" s="59" t="s">
        <v>154</v>
      </c>
      <c r="B4604" s="59" t="s">
        <v>12</v>
      </c>
      <c r="C4604" s="59" t="s">
        <v>114</v>
      </c>
      <c r="D4604" s="2">
        <v>23963.351999999999</v>
      </c>
      <c r="E4604" s="2">
        <v>1545163939.8518398</v>
      </c>
      <c r="F4604" s="2">
        <v>534654778.96659994</v>
      </c>
      <c r="G4604" s="2">
        <v>52068200.198399998</v>
      </c>
      <c r="H4604" s="2">
        <v>47357018.132210523</v>
      </c>
      <c r="I4604" s="2">
        <v>134638696.10879999</v>
      </c>
      <c r="J4604" s="2">
        <v>752526939.5999999</v>
      </c>
      <c r="K4604" s="2">
        <v>57607849.5</v>
      </c>
      <c r="L4604" s="2">
        <v>31902495.239999998</v>
      </c>
      <c r="M4604" s="2">
        <v>316311680.47600001</v>
      </c>
    </row>
    <row r="4605" spans="1:13" ht="14.25" customHeight="1">
      <c r="A4605" s="59" t="s">
        <v>154</v>
      </c>
      <c r="B4605" s="59" t="s">
        <v>9</v>
      </c>
      <c r="C4605" s="59" t="s">
        <v>114</v>
      </c>
      <c r="D4605" s="2">
        <v>78575.204399999988</v>
      </c>
      <c r="E4605" s="2">
        <v>10087861290.329592</v>
      </c>
      <c r="F4605" s="2">
        <v>2879082190.0463996</v>
      </c>
      <c r="G4605" s="2">
        <v>1655382415.9487998</v>
      </c>
      <c r="H4605" s="2">
        <v>176272084.92126316</v>
      </c>
      <c r="I4605" s="2">
        <v>346370706.29519999</v>
      </c>
      <c r="J4605" s="2">
        <v>986987426.45999992</v>
      </c>
      <c r="K4605" s="2">
        <v>145348030.72</v>
      </c>
      <c r="L4605" s="2">
        <v>4078905.3360000006</v>
      </c>
      <c r="M4605" s="2">
        <v>415560847.54799998</v>
      </c>
    </row>
    <row r="4606" spans="1:13" ht="14.25" customHeight="1">
      <c r="A4606" s="59" t="s">
        <v>154</v>
      </c>
      <c r="B4606" s="59" t="s">
        <v>8</v>
      </c>
      <c r="C4606" s="59" t="s">
        <v>114</v>
      </c>
      <c r="D4606" s="2">
        <v>9945.3535999999986</v>
      </c>
      <c r="E4606" s="2">
        <v>1360506470.8435199</v>
      </c>
      <c r="F4606" s="2">
        <v>324201435.24719995</v>
      </c>
      <c r="G4606" s="2">
        <v>401270857.0176</v>
      </c>
      <c r="H4606" s="2">
        <v>12533305.778526314</v>
      </c>
      <c r="I4606" s="2">
        <v>26366372.791200001</v>
      </c>
      <c r="J4606" s="2">
        <v>135225310.29999998</v>
      </c>
      <c r="K4606" s="2">
        <v>16777346.779999997</v>
      </c>
      <c r="L4606" s="2">
        <v>129486.60999999999</v>
      </c>
      <c r="M4606" s="2">
        <v>52598012.104000002</v>
      </c>
    </row>
    <row r="4607" spans="1:13" ht="14.25" customHeight="1">
      <c r="A4607" s="59" t="s">
        <v>154</v>
      </c>
      <c r="B4607" s="59" t="s">
        <v>12</v>
      </c>
      <c r="C4607" s="59" t="s">
        <v>114</v>
      </c>
      <c r="D4607" s="2">
        <v>18772.095999999998</v>
      </c>
      <c r="E4607" s="2">
        <v>1345724485.9858799</v>
      </c>
      <c r="F4607" s="2">
        <v>574164743.61699998</v>
      </c>
      <c r="G4607" s="2">
        <v>46838938.444799997</v>
      </c>
      <c r="H4607" s="2">
        <v>21557580.965052627</v>
      </c>
      <c r="I4607" s="2">
        <v>125724633.516</v>
      </c>
      <c r="J4607" s="2">
        <v>689125766.31999993</v>
      </c>
      <c r="K4607" s="2">
        <v>40314560.359999999</v>
      </c>
      <c r="L4607" s="2">
        <v>27697705.881999999</v>
      </c>
      <c r="M4607" s="2">
        <v>247788090.76999998</v>
      </c>
    </row>
    <row r="4608" spans="1:13" ht="14.25" customHeight="1">
      <c r="A4608" s="59" t="s">
        <v>154</v>
      </c>
      <c r="B4608" s="59" t="s">
        <v>9</v>
      </c>
      <c r="C4608" s="59" t="s">
        <v>114</v>
      </c>
      <c r="D4608" s="2">
        <v>185669.36919999999</v>
      </c>
      <c r="E4608" s="2">
        <v>28015185500.187733</v>
      </c>
      <c r="F4608" s="2">
        <v>7875702709.0979996</v>
      </c>
      <c r="G4608" s="2">
        <v>3862111044.8255997</v>
      </c>
      <c r="H4608" s="2">
        <v>372939760.3301053</v>
      </c>
      <c r="I4608" s="2">
        <v>658206866.72159994</v>
      </c>
      <c r="J4608" s="2">
        <v>2222878003.0599999</v>
      </c>
      <c r="K4608" s="2">
        <v>377275760.62</v>
      </c>
      <c r="L4608" s="2">
        <v>4635717.1519999998</v>
      </c>
      <c r="M4608" s="2">
        <v>981949981.38600016</v>
      </c>
    </row>
    <row r="4609" spans="1:13" ht="14.25" customHeight="1">
      <c r="A4609" s="59" t="s">
        <v>154</v>
      </c>
      <c r="B4609" s="59" t="s">
        <v>8</v>
      </c>
      <c r="C4609" s="59" t="s">
        <v>114</v>
      </c>
      <c r="D4609" s="2">
        <v>22645.447999999997</v>
      </c>
      <c r="E4609" s="2">
        <v>3627617341.4711995</v>
      </c>
      <c r="F4609" s="2">
        <v>954278400.30219996</v>
      </c>
      <c r="G4609" s="2">
        <v>830108160.72959995</v>
      </c>
      <c r="H4609" s="2">
        <v>47165325.817263156</v>
      </c>
      <c r="I4609" s="2">
        <v>100747904.3928</v>
      </c>
      <c r="J4609" s="2">
        <v>355073171.65999997</v>
      </c>
      <c r="K4609" s="2">
        <v>45378506.439999998</v>
      </c>
      <c r="L4609" s="2">
        <v>1899319.7519999999</v>
      </c>
      <c r="M4609" s="2">
        <v>119765028.086</v>
      </c>
    </row>
    <row r="4610" spans="1:13" ht="14.25" customHeight="1">
      <c r="A4610" s="59" t="s">
        <v>154</v>
      </c>
      <c r="B4610" s="59" t="s">
        <v>9</v>
      </c>
      <c r="C4610" s="59" t="s">
        <v>114</v>
      </c>
      <c r="D4610" s="2">
        <v>1002.8928</v>
      </c>
      <c r="E4610" s="2">
        <v>-582728614.35742795</v>
      </c>
      <c r="F4610" s="2">
        <v>37896978.558199994</v>
      </c>
      <c r="G4610" s="2">
        <v>24386324.006399997</v>
      </c>
      <c r="H4610" s="2">
        <v>2027585.2395789474</v>
      </c>
      <c r="I4610" s="2">
        <v>4486785.2423999999</v>
      </c>
      <c r="J4610" s="2">
        <v>13588171.619999999</v>
      </c>
      <c r="K4610" s="2">
        <v>1506754.92</v>
      </c>
      <c r="L4610" s="2">
        <v>2214678.7960000001</v>
      </c>
      <c r="M4610" s="2">
        <v>5304000.8339999998</v>
      </c>
    </row>
    <row r="4611" spans="1:13" ht="14.25" customHeight="1">
      <c r="A4611" s="59" t="s">
        <v>154</v>
      </c>
      <c r="B4611" s="59" t="s">
        <v>12</v>
      </c>
      <c r="C4611" s="59" t="s">
        <v>114</v>
      </c>
      <c r="D4611" s="2">
        <v>10350.367999999999</v>
      </c>
      <c r="E4611" s="2">
        <v>524963977.26418805</v>
      </c>
      <c r="F4611" s="2">
        <v>197867700.88499999</v>
      </c>
      <c r="G4611" s="2">
        <v>20814369.369599998</v>
      </c>
      <c r="H4611" s="2">
        <v>11275223.039999999</v>
      </c>
      <c r="I4611" s="2">
        <v>57069200.224799998</v>
      </c>
      <c r="J4611" s="2">
        <v>355960820.83999997</v>
      </c>
      <c r="K4611" s="2">
        <v>24911828.779999997</v>
      </c>
      <c r="L4611" s="2">
        <v>26606504.166000001</v>
      </c>
      <c r="M4611" s="2">
        <v>136622884.926</v>
      </c>
    </row>
    <row r="4612" spans="1:13" ht="14.25" customHeight="1">
      <c r="A4612" s="59" t="s">
        <v>154</v>
      </c>
      <c r="B4612" s="59" t="s">
        <v>9</v>
      </c>
      <c r="C4612" s="59" t="s">
        <v>114</v>
      </c>
      <c r="D4612" s="2">
        <v>37987.779199999997</v>
      </c>
      <c r="E4612" s="2">
        <v>5413720235.7573709</v>
      </c>
      <c r="F4612" s="2">
        <v>2326885761.2909994</v>
      </c>
      <c r="G4612" s="2">
        <v>1205631081.7728</v>
      </c>
      <c r="H4612" s="2">
        <v>74034089.2496842</v>
      </c>
      <c r="I4612" s="2">
        <v>141367613.32079998</v>
      </c>
      <c r="J4612" s="2">
        <v>476492545.39999998</v>
      </c>
      <c r="K4612" s="2">
        <v>74467575.939999998</v>
      </c>
      <c r="L4612" s="2">
        <v>703392.228</v>
      </c>
      <c r="M4612" s="2">
        <v>200906048.15599999</v>
      </c>
    </row>
    <row r="4613" spans="1:13" ht="14.25" customHeight="1">
      <c r="A4613" s="59" t="s">
        <v>154</v>
      </c>
      <c r="B4613" s="59" t="s">
        <v>9</v>
      </c>
      <c r="C4613" s="59" t="s">
        <v>114</v>
      </c>
      <c r="D4613" s="2">
        <v>14233.363199999998</v>
      </c>
      <c r="E4613" s="2">
        <v>1473076231.0387199</v>
      </c>
      <c r="F4613" s="2">
        <v>454144417.21479994</v>
      </c>
      <c r="G4613" s="2">
        <v>693011579.82719994</v>
      </c>
      <c r="H4613" s="2">
        <v>27740595.304421052</v>
      </c>
      <c r="I4613" s="2">
        <v>49990992.631200001</v>
      </c>
      <c r="J4613" s="2">
        <v>175768162.75999999</v>
      </c>
      <c r="K4613" s="2">
        <v>25509612.059999999</v>
      </c>
      <c r="L4613" s="2">
        <v>82268.714000000007</v>
      </c>
      <c r="M4613" s="2">
        <v>75276018.532000005</v>
      </c>
    </row>
    <row r="4614" spans="1:13" ht="14.25" customHeight="1">
      <c r="A4614" s="59" t="s">
        <v>154</v>
      </c>
      <c r="B4614" s="59" t="s">
        <v>12</v>
      </c>
      <c r="C4614" s="59" t="s">
        <v>114</v>
      </c>
      <c r="D4614" s="2">
        <v>2410.7999999999997</v>
      </c>
      <c r="E4614" s="2">
        <v>121958692.27541998</v>
      </c>
      <c r="F4614" s="2">
        <v>37114696.294999994</v>
      </c>
      <c r="G4614" s="2">
        <v>3836059.4495999999</v>
      </c>
      <c r="H4614" s="2">
        <v>2787940.890947368</v>
      </c>
      <c r="I4614" s="2">
        <v>10293667.099199999</v>
      </c>
      <c r="J4614" s="2">
        <v>44907485.32</v>
      </c>
      <c r="K4614" s="2">
        <v>3157122.1799999997</v>
      </c>
      <c r="L4614" s="2">
        <v>19239.660000000003</v>
      </c>
      <c r="M4614" s="2">
        <v>31822100.881999999</v>
      </c>
    </row>
    <row r="4615" spans="1:13" ht="14.25" customHeight="1">
      <c r="A4615" s="59" t="s">
        <v>154</v>
      </c>
      <c r="B4615" s="59" t="s">
        <v>9</v>
      </c>
      <c r="C4615" s="59" t="s">
        <v>114</v>
      </c>
      <c r="D4615" s="2">
        <v>23267.434399999998</v>
      </c>
      <c r="E4615" s="2">
        <v>3282740382.4760156</v>
      </c>
      <c r="F4615" s="2">
        <v>1339775884.9443998</v>
      </c>
      <c r="G4615" s="2">
        <v>734511874.29119992</v>
      </c>
      <c r="H4615" s="2">
        <v>46884080.387368418</v>
      </c>
      <c r="I4615" s="2">
        <v>-144703260.25920001</v>
      </c>
      <c r="J4615" s="2">
        <v>267935728.16</v>
      </c>
      <c r="K4615" s="2">
        <v>60762006.559999995</v>
      </c>
      <c r="L4615" s="2">
        <v>596731.63</v>
      </c>
      <c r="M4615" s="2">
        <v>123054529.17999999</v>
      </c>
    </row>
    <row r="4616" spans="1:13" ht="14.25" customHeight="1">
      <c r="A4616" s="59" t="s">
        <v>154</v>
      </c>
      <c r="B4616" s="59" t="s">
        <v>8</v>
      </c>
      <c r="C4616" s="59" t="s">
        <v>114</v>
      </c>
      <c r="D4616" s="2">
        <v>4596.5919999999996</v>
      </c>
      <c r="E4616" s="2">
        <v>712214786.81707191</v>
      </c>
      <c r="F4616" s="2">
        <v>112361212.99819998</v>
      </c>
      <c r="G4616" s="2">
        <v>144508115.34720001</v>
      </c>
      <c r="H4616" s="2">
        <v>10678230.447157893</v>
      </c>
      <c r="I4616" s="2">
        <v>14920289.4672</v>
      </c>
      <c r="J4616" s="2">
        <v>90565011.519999996</v>
      </c>
      <c r="K4616" s="2">
        <v>5903681.8399999999</v>
      </c>
      <c r="L4616" s="2">
        <v>43634.25</v>
      </c>
      <c r="M4616" s="2">
        <v>24310005.851999998</v>
      </c>
    </row>
    <row r="4617" spans="1:13" ht="14.25" customHeight="1">
      <c r="A4617" s="59" t="s">
        <v>154</v>
      </c>
      <c r="B4617" s="59" t="s">
        <v>9</v>
      </c>
      <c r="C4617" s="59" t="s">
        <v>114</v>
      </c>
      <c r="D4617" s="2">
        <v>6653.8079999999991</v>
      </c>
      <c r="E4617" s="2">
        <v>688633197.4368</v>
      </c>
      <c r="F4617" s="2">
        <v>202208774.5546</v>
      </c>
      <c r="G4617" s="2">
        <v>148775710.75199997</v>
      </c>
      <c r="H4617" s="2">
        <v>13404486.346105264</v>
      </c>
      <c r="I4617" s="2">
        <v>20504002.7808</v>
      </c>
      <c r="J4617" s="2">
        <v>91330660.280000001</v>
      </c>
      <c r="K4617" s="2">
        <v>8381870.2599999998</v>
      </c>
      <c r="L4617" s="2">
        <v>64671.595999999998</v>
      </c>
      <c r="M4617" s="2">
        <v>35190008.326000005</v>
      </c>
    </row>
    <row r="4618" spans="1:13" ht="14.25" customHeight="1">
      <c r="A4618" s="59" t="s">
        <v>154</v>
      </c>
      <c r="B4618" s="59" t="s">
        <v>8</v>
      </c>
      <c r="C4618" s="59" t="s">
        <v>114</v>
      </c>
      <c r="D4618" s="2">
        <v>11867.564799999998</v>
      </c>
      <c r="E4618" s="2">
        <v>1869130775.19168</v>
      </c>
      <c r="F4618" s="2">
        <v>286027323.421</v>
      </c>
      <c r="G4618" s="2">
        <v>372237804.76799995</v>
      </c>
      <c r="H4618" s="2">
        <v>24799814.14736842</v>
      </c>
      <c r="I4618" s="2">
        <v>72520417.519199997</v>
      </c>
      <c r="J4618" s="2">
        <v>266766598.39999998</v>
      </c>
      <c r="K4618" s="2">
        <v>23081255.859999999</v>
      </c>
      <c r="L4618" s="2">
        <v>1794436.094</v>
      </c>
      <c r="M4618" s="2">
        <v>62764013.928000003</v>
      </c>
    </row>
    <row r="4619" spans="1:13" ht="14.25" customHeight="1">
      <c r="A4619" s="59" t="s">
        <v>154</v>
      </c>
      <c r="B4619" s="59" t="s">
        <v>9</v>
      </c>
      <c r="C4619" s="59" t="s">
        <v>114</v>
      </c>
      <c r="D4619" s="2">
        <v>5128.5751999999993</v>
      </c>
      <c r="E4619" s="2">
        <v>650839467.39411592</v>
      </c>
      <c r="F4619" s="2">
        <v>154186503.5316</v>
      </c>
      <c r="G4619" s="2">
        <v>124904880.7296</v>
      </c>
      <c r="H4619" s="2">
        <v>10339064.912842104</v>
      </c>
      <c r="I4619" s="2">
        <v>16613719.6176</v>
      </c>
      <c r="J4619" s="2">
        <v>57990968.259999998</v>
      </c>
      <c r="K4619" s="2">
        <v>6882023.8399999999</v>
      </c>
      <c r="L4619" s="2">
        <v>31085271.514000002</v>
      </c>
      <c r="M4619" s="2">
        <v>27123506.212000001</v>
      </c>
    </row>
    <row r="4620" spans="1:13" ht="14.25" customHeight="1">
      <c r="A4620" s="59" t="s">
        <v>154</v>
      </c>
      <c r="B4620" s="59" t="s">
        <v>9</v>
      </c>
      <c r="C4620" s="59" t="s">
        <v>114</v>
      </c>
      <c r="D4620" s="2">
        <v>4165.8623999999991</v>
      </c>
      <c r="E4620" s="2">
        <v>502395665.92815596</v>
      </c>
      <c r="F4620" s="2">
        <v>106359562.06819999</v>
      </c>
      <c r="G4620" s="2">
        <v>93157728.191999987</v>
      </c>
      <c r="H4620" s="2">
        <v>8406755.3178947363</v>
      </c>
      <c r="I4620" s="2">
        <v>11687582.016000001</v>
      </c>
      <c r="J4620" s="2">
        <v>53731785.759999998</v>
      </c>
      <c r="K4620" s="2">
        <v>5613661.7799999993</v>
      </c>
      <c r="L4620" s="2">
        <v>17547288.814000003</v>
      </c>
      <c r="M4620" s="2">
        <v>22032005.754000001</v>
      </c>
    </row>
    <row r="4621" spans="1:13" ht="14.25" customHeight="1">
      <c r="A4621" s="59" t="s">
        <v>154</v>
      </c>
      <c r="B4621" s="59" t="s">
        <v>9</v>
      </c>
      <c r="C4621" s="59" t="s">
        <v>114</v>
      </c>
      <c r="D4621" s="2">
        <v>528.76879999999994</v>
      </c>
      <c r="E4621" s="2">
        <v>54587938.107779995</v>
      </c>
      <c r="F4621" s="2">
        <v>14651130.3958</v>
      </c>
      <c r="G4621" s="2">
        <v>11178216.384</v>
      </c>
      <c r="H4621" s="2">
        <v>1033654.9187368421</v>
      </c>
      <c r="I4621" s="2">
        <v>1760266.3824000002</v>
      </c>
      <c r="J4621" s="2">
        <v>5045711.7399999993</v>
      </c>
      <c r="K4621" s="2">
        <v>731989.39999999991</v>
      </c>
      <c r="L4621" s="2">
        <v>3509208.4499999997</v>
      </c>
      <c r="M4621" s="2">
        <v>2796500.3659999999</v>
      </c>
    </row>
    <row r="4622" spans="1:13" ht="14.25" customHeight="1">
      <c r="A4622" s="59" t="s">
        <v>154</v>
      </c>
      <c r="B4622" s="59" t="s">
        <v>9</v>
      </c>
      <c r="C4622" s="59" t="s">
        <v>114</v>
      </c>
      <c r="D4622" s="2">
        <v>38137.248799999994</v>
      </c>
      <c r="E4622" s="2">
        <v>5447369341.4873037</v>
      </c>
      <c r="F4622" s="2">
        <v>2277897514.3517995</v>
      </c>
      <c r="G4622" s="2">
        <v>1227107113.2096</v>
      </c>
      <c r="H4622" s="2">
        <v>16026850.489263156</v>
      </c>
      <c r="I4622" s="2">
        <v>410412435.46560001</v>
      </c>
      <c r="J4622" s="2">
        <v>526296595.11999995</v>
      </c>
      <c r="K4622" s="2">
        <v>63988709.019999996</v>
      </c>
      <c r="L4622" s="2">
        <v>1909953.43</v>
      </c>
      <c r="M4622" s="2">
        <v>201696547.426</v>
      </c>
    </row>
    <row r="4623" spans="1:13" ht="14.25" customHeight="1">
      <c r="A4623" s="59" t="s">
        <v>154</v>
      </c>
      <c r="B4623" s="59" t="s">
        <v>8</v>
      </c>
      <c r="C4623" s="59" t="s">
        <v>114</v>
      </c>
      <c r="D4623" s="2">
        <v>6917.3887999999997</v>
      </c>
      <c r="E4623" s="2">
        <v>964913481.10080004</v>
      </c>
      <c r="F4623" s="2">
        <v>152069642.67499998</v>
      </c>
      <c r="G4623" s="2">
        <v>209773829.03039998</v>
      </c>
      <c r="H4623" s="2">
        <v>14175009.306947369</v>
      </c>
      <c r="I4623" s="2">
        <v>22421563.235999998</v>
      </c>
      <c r="J4623" s="2">
        <v>134903385.67999998</v>
      </c>
      <c r="K4623" s="2">
        <v>8866304.1199999992</v>
      </c>
      <c r="L4623" s="2">
        <v>65148.754000000008</v>
      </c>
      <c r="M4623" s="2">
        <v>36584008.736000001</v>
      </c>
    </row>
    <row r="4624" spans="1:13" ht="14.25" customHeight="1">
      <c r="A4624" s="59" t="s">
        <v>154</v>
      </c>
      <c r="B4624" s="59" t="s">
        <v>8</v>
      </c>
      <c r="C4624" s="59" t="s">
        <v>114</v>
      </c>
      <c r="D4624" s="2">
        <v>23564.7664</v>
      </c>
      <c r="E4624" s="2">
        <v>3472042778.151948</v>
      </c>
      <c r="F4624" s="2">
        <v>724122388.51099992</v>
      </c>
      <c r="G4624" s="2">
        <v>883859722.00319993</v>
      </c>
      <c r="H4624" s="2">
        <v>49073775.794526316</v>
      </c>
      <c r="I4624" s="2">
        <v>55866226.867200002</v>
      </c>
      <c r="J4624" s="2">
        <v>276779959.51999998</v>
      </c>
      <c r="K4624" s="2">
        <v>43230559.899999999</v>
      </c>
      <c r="L4624" s="2">
        <v>918743.826</v>
      </c>
      <c r="M4624" s="2">
        <v>124627029.978</v>
      </c>
    </row>
    <row r="4625" spans="1:13" ht="14.25" customHeight="1">
      <c r="A4625" s="59" t="s">
        <v>154</v>
      </c>
      <c r="B4625" s="59" t="s">
        <v>9</v>
      </c>
      <c r="C4625" s="59" t="s">
        <v>114</v>
      </c>
      <c r="D4625" s="2">
        <v>7383.4767999999995</v>
      </c>
      <c r="E4625" s="2">
        <v>1114418635.747956</v>
      </c>
      <c r="F4625" s="2">
        <v>515862519.37159997</v>
      </c>
      <c r="G4625" s="2">
        <v>233041940.16</v>
      </c>
      <c r="H4625" s="2">
        <v>14833376.154947367</v>
      </c>
      <c r="I4625" s="2">
        <v>30014701.178400002</v>
      </c>
      <c r="J4625" s="2">
        <v>92105633.25999999</v>
      </c>
      <c r="K4625" s="2">
        <v>14161721.439999999</v>
      </c>
      <c r="L4625" s="2">
        <v>777983.11800000002</v>
      </c>
      <c r="M4625" s="2">
        <v>39049008.767999999</v>
      </c>
    </row>
    <row r="4626" spans="1:13" ht="14.25" customHeight="1">
      <c r="A4626" s="59" t="s">
        <v>154</v>
      </c>
      <c r="B4626" s="59" t="s">
        <v>12</v>
      </c>
      <c r="C4626" s="59" t="s">
        <v>114</v>
      </c>
      <c r="D4626" s="2">
        <v>2925.1039999999998</v>
      </c>
      <c r="E4626" s="2">
        <v>154846568.1609</v>
      </c>
      <c r="F4626" s="2">
        <v>73331906.976999998</v>
      </c>
      <c r="G4626" s="2">
        <v>6024668.3135999991</v>
      </c>
      <c r="H4626" s="2">
        <v>5789437.541052632</v>
      </c>
      <c r="I4626" s="2">
        <v>17630889.667199999</v>
      </c>
      <c r="J4626" s="2">
        <v>73583923.439999998</v>
      </c>
      <c r="K4626" s="2">
        <v>3458509.0799999996</v>
      </c>
      <c r="L4626" s="2">
        <v>25833.280000000002</v>
      </c>
      <c r="M4626" s="2">
        <v>38610816.266000003</v>
      </c>
    </row>
    <row r="4627" spans="1:13" ht="14.25" customHeight="1">
      <c r="A4627" s="59" t="s">
        <v>154</v>
      </c>
      <c r="B4627" s="59" t="s">
        <v>9</v>
      </c>
      <c r="C4627" s="59" t="s">
        <v>114</v>
      </c>
      <c r="D4627" s="2">
        <v>23408.867999999999</v>
      </c>
      <c r="E4627" s="2">
        <v>3409284282.4073877</v>
      </c>
      <c r="F4627" s="2">
        <v>1062100682.29</v>
      </c>
      <c r="G4627" s="2">
        <v>552273926.55359995</v>
      </c>
      <c r="H4627" s="2">
        <v>47212214.763789475</v>
      </c>
      <c r="I4627" s="2">
        <v>174975619.6728</v>
      </c>
      <c r="J4627" s="2">
        <v>357924356.75999999</v>
      </c>
      <c r="K4627" s="2">
        <v>47013913.619999997</v>
      </c>
      <c r="L4627" s="2">
        <v>156463.62600000002</v>
      </c>
      <c r="M4627" s="2">
        <v>123802528.91600001</v>
      </c>
    </row>
    <row r="4628" spans="1:13" ht="14.25" customHeight="1">
      <c r="A4628" s="59" t="s">
        <v>154</v>
      </c>
      <c r="B4628" s="59" t="s">
        <v>9</v>
      </c>
      <c r="C4628" s="59" t="s">
        <v>114</v>
      </c>
      <c r="D4628" s="2">
        <v>6557.3760000000002</v>
      </c>
      <c r="E4628" s="2">
        <v>1043504196.0817319</v>
      </c>
      <c r="F4628" s="2">
        <v>376679175.95859993</v>
      </c>
      <c r="G4628" s="2">
        <v>156134452.41599998</v>
      </c>
      <c r="H4628" s="2">
        <v>13221045.958736841</v>
      </c>
      <c r="I4628" s="2">
        <v>75353378.414399996</v>
      </c>
      <c r="J4628" s="2">
        <v>107811141.64</v>
      </c>
      <c r="K4628" s="2">
        <v>10148605.359999999</v>
      </c>
      <c r="L4628" s="2">
        <v>59618.592000000004</v>
      </c>
      <c r="M4628" s="2">
        <v>34680007.604000002</v>
      </c>
    </row>
    <row r="4629" spans="1:13" ht="14.25" customHeight="1">
      <c r="A4629" s="59" t="s">
        <v>154</v>
      </c>
      <c r="B4629" s="59" t="s">
        <v>8</v>
      </c>
      <c r="C4629" s="59" t="s">
        <v>114</v>
      </c>
      <c r="D4629" s="2">
        <v>5073.1267999999991</v>
      </c>
      <c r="E4629" s="2">
        <v>494130164.88805205</v>
      </c>
      <c r="F4629" s="2">
        <v>204208675.81819999</v>
      </c>
      <c r="G4629" s="2">
        <v>185295022.40639997</v>
      </c>
      <c r="H4629" s="2">
        <v>10609205.850947367</v>
      </c>
      <c r="I4629" s="2">
        <v>30650125.377599999</v>
      </c>
      <c r="J4629" s="2">
        <v>76536918.920000002</v>
      </c>
      <c r="K4629" s="2">
        <v>7207205.5</v>
      </c>
      <c r="L4629" s="2">
        <v>54095.646000000001</v>
      </c>
      <c r="M4629" s="2">
        <v>26830256.09</v>
      </c>
    </row>
    <row r="4630" spans="1:13" ht="14.25" customHeight="1">
      <c r="A4630" s="59" t="s">
        <v>154</v>
      </c>
      <c r="B4630" s="59" t="s">
        <v>8</v>
      </c>
      <c r="C4630" s="59" t="s">
        <v>114</v>
      </c>
      <c r="D4630" s="2">
        <v>5906.46</v>
      </c>
      <c r="E4630" s="2">
        <v>900580957.20885611</v>
      </c>
      <c r="F4630" s="2">
        <v>283241923.29659998</v>
      </c>
      <c r="G4630" s="2">
        <v>202111698.12479997</v>
      </c>
      <c r="H4630" s="2">
        <v>12336214.100210525</v>
      </c>
      <c r="I4630" s="2">
        <v>34511700.931199998</v>
      </c>
      <c r="J4630" s="2">
        <v>86389605.959999993</v>
      </c>
      <c r="K4630" s="2">
        <v>8754353.6199999992</v>
      </c>
      <c r="L4630" s="2">
        <v>62405.772000000004</v>
      </c>
      <c r="M4630" s="2">
        <v>31237507.466000002</v>
      </c>
    </row>
    <row r="4631" spans="1:13" ht="14.25" customHeight="1">
      <c r="A4631" s="59" t="s">
        <v>154</v>
      </c>
      <c r="B4631" s="59" t="s">
        <v>9</v>
      </c>
      <c r="C4631" s="59" t="s">
        <v>114</v>
      </c>
      <c r="D4631" s="2">
        <v>1350.0479999999998</v>
      </c>
      <c r="E4631" s="2">
        <v>187470953.24958</v>
      </c>
      <c r="F4631" s="2">
        <v>47635985.012999997</v>
      </c>
      <c r="G4631" s="2">
        <v>27958389.638399996</v>
      </c>
      <c r="H4631" s="2">
        <v>2724679.8416842106</v>
      </c>
      <c r="I4631" s="2">
        <v>803177.20799999998</v>
      </c>
      <c r="J4631" s="2">
        <v>18563215.759999998</v>
      </c>
      <c r="K4631" s="2">
        <v>1934992.5399999998</v>
      </c>
      <c r="L4631" s="2">
        <v>12379.048000000001</v>
      </c>
      <c r="M4631" s="2">
        <v>7140001.0879999995</v>
      </c>
    </row>
    <row r="4632" spans="1:13" ht="14.25" customHeight="1">
      <c r="A4632" s="59" t="s">
        <v>154</v>
      </c>
      <c r="B4632" s="59" t="s">
        <v>8</v>
      </c>
      <c r="C4632" s="59" t="s">
        <v>114</v>
      </c>
      <c r="D4632" s="2">
        <v>334.29759999999999</v>
      </c>
      <c r="E4632" s="2">
        <v>47324885.099183992</v>
      </c>
      <c r="F4632" s="2">
        <v>6528620.1333999997</v>
      </c>
      <c r="G4632" s="2">
        <v>7146532.2239999985</v>
      </c>
      <c r="H4632" s="2">
        <v>709704.30315789464</v>
      </c>
      <c r="I4632" s="2">
        <v>586424.83679999993</v>
      </c>
      <c r="J4632" s="2">
        <v>2085740.5199999998</v>
      </c>
      <c r="K4632" s="2">
        <v>589350.39999999991</v>
      </c>
      <c r="L4632" s="2">
        <v>940572.22600000002</v>
      </c>
      <c r="M4632" s="2">
        <v>1768000.2780000002</v>
      </c>
    </row>
    <row r="4633" spans="1:13" ht="14.25" customHeight="1">
      <c r="A4633" s="59" t="s">
        <v>154</v>
      </c>
      <c r="B4633" s="59" t="s">
        <v>9</v>
      </c>
      <c r="C4633" s="59" t="s">
        <v>114</v>
      </c>
      <c r="D4633" s="2">
        <v>7.2324000000000002</v>
      </c>
      <c r="E4633" s="2">
        <v>1004308.8557039998</v>
      </c>
      <c r="F4633" s="2">
        <v>241148.5766</v>
      </c>
      <c r="G4633" s="2">
        <v>168319.10399999996</v>
      </c>
      <c r="H4633" s="2">
        <v>12069.01894736842</v>
      </c>
      <c r="I4633" s="2">
        <v>25829.409599999999</v>
      </c>
      <c r="J4633" s="2">
        <v>65091.6</v>
      </c>
      <c r="K4633" s="2">
        <v>10887.96</v>
      </c>
      <c r="L4633" s="2">
        <v>42852.216</v>
      </c>
      <c r="M4633" s="2">
        <v>38249.310000000005</v>
      </c>
    </row>
    <row r="4634" spans="1:13" ht="14.25" customHeight="1">
      <c r="A4634" s="59" t="s">
        <v>154</v>
      </c>
      <c r="B4634" s="59" t="s">
        <v>10</v>
      </c>
      <c r="C4634" s="59" t="s">
        <v>114</v>
      </c>
      <c r="D4634" s="2">
        <v>9083.8943999999992</v>
      </c>
      <c r="E4634" s="2">
        <v>939933416.70320404</v>
      </c>
      <c r="F4634" s="2">
        <v>221438947.98280001</v>
      </c>
      <c r="G4634" s="2">
        <v>221888014.40639997</v>
      </c>
      <c r="H4634" s="2">
        <v>10809237.09978947</v>
      </c>
      <c r="I4634" s="2">
        <v>154788876.0072</v>
      </c>
      <c r="J4634" s="2">
        <v>166389003.57999998</v>
      </c>
      <c r="K4634" s="2">
        <v>13370148.379999999</v>
      </c>
      <c r="L4634" s="2">
        <v>1383022.1680000001</v>
      </c>
      <c r="M4634" s="2">
        <v>48042011.908</v>
      </c>
    </row>
    <row r="4635" spans="1:13" ht="14.25" customHeight="1">
      <c r="A4635" s="59" t="s">
        <v>154</v>
      </c>
      <c r="B4635" s="59" t="s">
        <v>10</v>
      </c>
      <c r="C4635" s="59" t="s">
        <v>114</v>
      </c>
      <c r="D4635" s="2">
        <v>7955.6399999999994</v>
      </c>
      <c r="E4635" s="2">
        <v>1138233437.5547519</v>
      </c>
      <c r="F4635" s="2">
        <v>254703132.76279995</v>
      </c>
      <c r="G4635" s="2">
        <v>210098624.60159999</v>
      </c>
      <c r="H4635" s="2">
        <v>9470192.4985263161</v>
      </c>
      <c r="I4635" s="2">
        <v>86471694.093600005</v>
      </c>
      <c r="J4635" s="2">
        <v>189463104.94</v>
      </c>
      <c r="K4635" s="2">
        <v>17786360.059999999</v>
      </c>
      <c r="L4635" s="2">
        <v>1738659.1199999999</v>
      </c>
      <c r="M4635" s="2">
        <v>42075009.504000001</v>
      </c>
    </row>
    <row r="4636" spans="1:13" ht="14.25" customHeight="1">
      <c r="A4636" s="59" t="s">
        <v>154</v>
      </c>
      <c r="B4636" s="59" t="s">
        <v>10</v>
      </c>
      <c r="C4636" s="59" t="s">
        <v>114</v>
      </c>
      <c r="D4636" s="2">
        <v>867.88800000000003</v>
      </c>
      <c r="E4636" s="2">
        <v>89802555.472475991</v>
      </c>
      <c r="F4636" s="2">
        <v>18387593.481799997</v>
      </c>
      <c r="G4636" s="2">
        <v>18246578.073599998</v>
      </c>
      <c r="H4636" s="2">
        <v>1750440.2930526314</v>
      </c>
      <c r="I4636" s="2">
        <v>3071808.1008000001</v>
      </c>
      <c r="J4636" s="2">
        <v>11464629.1</v>
      </c>
      <c r="K4636" s="2">
        <v>1443669.0399999998</v>
      </c>
      <c r="L4636" s="2">
        <v>4770.6779999999999</v>
      </c>
      <c r="M4636" s="2">
        <v>4590001.0860000001</v>
      </c>
    </row>
    <row r="4637" spans="1:13" ht="14.25" customHeight="1">
      <c r="A4637" s="59" t="s">
        <v>154</v>
      </c>
      <c r="B4637" s="59" t="s">
        <v>10</v>
      </c>
      <c r="C4637" s="59" t="s">
        <v>114</v>
      </c>
      <c r="D4637" s="2">
        <v>1928.6399999999999</v>
      </c>
      <c r="E4637" s="2">
        <v>270722843.49725997</v>
      </c>
      <c r="F4637" s="2">
        <v>60059430.674799994</v>
      </c>
      <c r="G4637" s="2">
        <v>41501962.540799998</v>
      </c>
      <c r="H4637" s="2">
        <v>3886836.8741052626</v>
      </c>
      <c r="I4637" s="2">
        <v>3642348.8160000006</v>
      </c>
      <c r="J4637" s="2">
        <v>26121273.84</v>
      </c>
      <c r="K4637" s="2">
        <v>2710425.54</v>
      </c>
      <c r="L4637" s="2">
        <v>850011.42599999998</v>
      </c>
      <c r="M4637" s="2">
        <v>10200002.714</v>
      </c>
    </row>
    <row r="4638" spans="1:13" ht="14.25" customHeight="1">
      <c r="A4638" s="59" t="s">
        <v>154</v>
      </c>
      <c r="B4638" s="59" t="s">
        <v>9</v>
      </c>
      <c r="C4638" s="59" t="s">
        <v>114</v>
      </c>
      <c r="D4638" s="2">
        <v>5484.57</v>
      </c>
      <c r="E4638" s="2">
        <v>665577704.98295999</v>
      </c>
      <c r="F4638" s="2">
        <v>239673728.42119995</v>
      </c>
      <c r="G4638" s="2">
        <v>181339035.39839998</v>
      </c>
      <c r="H4638" s="2">
        <v>11048924.584421052</v>
      </c>
      <c r="I4638" s="2">
        <v>48295264.348800004</v>
      </c>
      <c r="J4638" s="2">
        <v>115513547.59999999</v>
      </c>
      <c r="K4638" s="2">
        <v>11871270.379999999</v>
      </c>
      <c r="L4638" s="2">
        <v>18452416.048</v>
      </c>
      <c r="M4638" s="2">
        <v>29006256.223999999</v>
      </c>
    </row>
    <row r="4639" spans="1:13" ht="14.25" customHeight="1">
      <c r="A4639" s="59" t="s">
        <v>154</v>
      </c>
      <c r="B4639" s="59" t="s">
        <v>9</v>
      </c>
      <c r="C4639" s="59" t="s">
        <v>114</v>
      </c>
      <c r="D4639" s="2">
        <v>9032.4639999999981</v>
      </c>
      <c r="E4639" s="2">
        <v>1096130901.0655079</v>
      </c>
      <c r="F4639" s="2">
        <v>399674513.68639994</v>
      </c>
      <c r="G4639" s="2">
        <v>298367773.88159996</v>
      </c>
      <c r="H4639" s="2">
        <v>18198270.841263153</v>
      </c>
      <c r="I4639" s="2">
        <v>91041901.970400006</v>
      </c>
      <c r="J4639" s="2">
        <v>208908930.97999999</v>
      </c>
      <c r="K4639" s="2">
        <v>19560854</v>
      </c>
      <c r="L4639" s="2">
        <v>30996752.842</v>
      </c>
      <c r="M4639" s="2">
        <v>47770011.101999998</v>
      </c>
    </row>
    <row r="4640" spans="1:13" ht="14.25" customHeight="1">
      <c r="A4640" s="59" t="s">
        <v>154</v>
      </c>
      <c r="B4640" s="59" t="s">
        <v>10</v>
      </c>
      <c r="C4640" s="59" t="s">
        <v>114</v>
      </c>
      <c r="D4640" s="2">
        <v>2726.6147999999998</v>
      </c>
      <c r="E4640" s="2">
        <v>340164110.25550795</v>
      </c>
      <c r="F4640" s="2">
        <v>64283998.924799994</v>
      </c>
      <c r="G4640" s="2">
        <v>66473867.308799997</v>
      </c>
      <c r="H4640" s="2">
        <v>5490723.7288421048</v>
      </c>
      <c r="I4640" s="2">
        <v>9814653.1440000013</v>
      </c>
      <c r="J4640" s="2">
        <v>42713797.539999999</v>
      </c>
      <c r="K4640" s="2">
        <v>4019439.92</v>
      </c>
      <c r="L4640" s="2">
        <v>2881089.0240000002</v>
      </c>
      <c r="M4640" s="2">
        <v>14420253.254000001</v>
      </c>
    </row>
    <row r="4641" spans="1:13" ht="14.25" customHeight="1">
      <c r="A4641" s="59" t="s">
        <v>154</v>
      </c>
      <c r="B4641" s="59" t="s">
        <v>10</v>
      </c>
      <c r="C4641" s="59" t="s">
        <v>114</v>
      </c>
      <c r="D4641" s="2">
        <v>1398.2639999999999</v>
      </c>
      <c r="E4641" s="2">
        <v>174443132.91358796</v>
      </c>
      <c r="F4641" s="2">
        <v>35279470.670399994</v>
      </c>
      <c r="G4641" s="2">
        <v>36172879.103999995</v>
      </c>
      <c r="H4641" s="2">
        <v>2821169.8458947367</v>
      </c>
      <c r="I4641" s="2">
        <v>11894026.0032</v>
      </c>
      <c r="J4641" s="2">
        <v>20865394.459999997</v>
      </c>
      <c r="K4641" s="2">
        <v>2385339.8199999998</v>
      </c>
      <c r="L4641" s="2">
        <v>7091.5240000000003</v>
      </c>
      <c r="M4641" s="2">
        <v>7395001.8999999994</v>
      </c>
    </row>
    <row r="4642" spans="1:13" ht="14.25" customHeight="1">
      <c r="A4642" s="59" t="s">
        <v>154</v>
      </c>
      <c r="B4642" s="59" t="s">
        <v>8</v>
      </c>
      <c r="C4642" s="59" t="s">
        <v>114</v>
      </c>
      <c r="D4642" s="2">
        <v>98359.032799999986</v>
      </c>
      <c r="E4642" s="2">
        <v>15314235837.571442</v>
      </c>
      <c r="F4642" s="2">
        <v>4002639777.8595996</v>
      </c>
      <c r="G4642" s="2">
        <v>3381052950.8543997</v>
      </c>
      <c r="H4642" s="2">
        <v>228499317.62526315</v>
      </c>
      <c r="I4642" s="2">
        <v>1351958298.1416001</v>
      </c>
      <c r="J4642" s="2">
        <v>815319922.9799999</v>
      </c>
      <c r="K4642" s="2">
        <v>108669775.11999999</v>
      </c>
      <c r="L4642" s="2">
        <v>34463778.359999999</v>
      </c>
      <c r="M4642" s="2">
        <v>520191623.53399998</v>
      </c>
    </row>
    <row r="4643" spans="1:13" ht="14.25" customHeight="1">
      <c r="A4643" s="59" t="s">
        <v>154</v>
      </c>
      <c r="B4643" s="59" t="s">
        <v>9</v>
      </c>
      <c r="C4643" s="59" t="s">
        <v>114</v>
      </c>
      <c r="D4643" s="2">
        <v>42205.875599999999</v>
      </c>
      <c r="E4643" s="2">
        <v>6039432886.6317596</v>
      </c>
      <c r="F4643" s="2">
        <v>2605983471.6225996</v>
      </c>
      <c r="G4643" s="2">
        <v>1354626594.5087998</v>
      </c>
      <c r="H4643" s="2">
        <v>94868694.962526321</v>
      </c>
      <c r="I4643" s="2">
        <v>165984140.5848</v>
      </c>
      <c r="J4643" s="2">
        <v>526978982.71999997</v>
      </c>
      <c r="K4643" s="2">
        <v>80777932.679999992</v>
      </c>
      <c r="L4643" s="2">
        <v>434060.44</v>
      </c>
      <c r="M4643" s="2">
        <v>223214303.13600001</v>
      </c>
    </row>
    <row r="4644" spans="1:13" ht="14.25" customHeight="1">
      <c r="A4644" s="59" t="s">
        <v>154</v>
      </c>
      <c r="B4644" s="59" t="s">
        <v>10</v>
      </c>
      <c r="C4644" s="59" t="s">
        <v>114</v>
      </c>
      <c r="D4644" s="2">
        <v>14082.286399999999</v>
      </c>
      <c r="E4644" s="2">
        <v>1457129616.8592238</v>
      </c>
      <c r="F4644" s="2">
        <v>409019556.93039995</v>
      </c>
      <c r="G4644" s="2">
        <v>372847131.41759998</v>
      </c>
      <c r="H4644" s="2">
        <v>7152159.0467368402</v>
      </c>
      <c r="I4644" s="2">
        <v>120132401.616</v>
      </c>
      <c r="J4644" s="2">
        <v>257011187.95999998</v>
      </c>
      <c r="K4644" s="2">
        <v>31414597.699999999</v>
      </c>
      <c r="L4644" s="2">
        <v>5683890.7620000001</v>
      </c>
      <c r="M4644" s="2">
        <v>74477017.912</v>
      </c>
    </row>
    <row r="4645" spans="1:13" ht="14.25" customHeight="1">
      <c r="A4645" s="59" t="s">
        <v>154</v>
      </c>
      <c r="B4645" s="59" t="s">
        <v>8</v>
      </c>
      <c r="C4645" s="59" t="s">
        <v>114</v>
      </c>
      <c r="D4645" s="2">
        <v>752.16959999999995</v>
      </c>
      <c r="E4645" s="2">
        <v>117110775.86208001</v>
      </c>
      <c r="F4645" s="2">
        <v>30577745.142000001</v>
      </c>
      <c r="G4645" s="2">
        <v>21245286.585599996</v>
      </c>
      <c r="H4645" s="2">
        <v>1641426.3511578946</v>
      </c>
      <c r="I4645" s="2">
        <v>4000156.8983999998</v>
      </c>
      <c r="J4645" s="2">
        <v>9324102.7400000002</v>
      </c>
      <c r="K4645" s="2">
        <v>1098406.3999999999</v>
      </c>
      <c r="L4645" s="2">
        <v>6507.93</v>
      </c>
      <c r="M4645" s="2">
        <v>3978001.3020000001</v>
      </c>
    </row>
    <row r="4646" spans="1:13" ht="14.25" customHeight="1">
      <c r="A4646" s="59" t="s">
        <v>154</v>
      </c>
      <c r="B4646" s="59" t="s">
        <v>8</v>
      </c>
      <c r="C4646" s="59" t="s">
        <v>114</v>
      </c>
      <c r="D4646" s="2">
        <v>41411.1152</v>
      </c>
      <c r="E4646" s="2">
        <v>6522213373.9963198</v>
      </c>
      <c r="F4646" s="2">
        <v>1080182833.4224</v>
      </c>
      <c r="G4646" s="2">
        <v>1540257669.4463999</v>
      </c>
      <c r="H4646" s="2">
        <v>93402890.859789461</v>
      </c>
      <c r="I4646" s="2">
        <v>140359867.82640001</v>
      </c>
      <c r="J4646" s="2">
        <v>547205008.41999996</v>
      </c>
      <c r="K4646" s="2">
        <v>82825430.859999999</v>
      </c>
      <c r="L4646" s="2">
        <v>2294959.5019999999</v>
      </c>
      <c r="M4646" s="2">
        <v>219011051.68800002</v>
      </c>
    </row>
    <row r="4647" spans="1:13" ht="14.25" customHeight="1">
      <c r="A4647" s="59" t="s">
        <v>152</v>
      </c>
      <c r="B4647" s="59" t="s">
        <v>8</v>
      </c>
      <c r="C4647" s="59" t="s">
        <v>112</v>
      </c>
      <c r="D4647" s="2">
        <v>5689.4879999999994</v>
      </c>
      <c r="E4647" s="2">
        <v>640707467.39999998</v>
      </c>
      <c r="F4647" s="2">
        <v>108369482.98559999</v>
      </c>
      <c r="G4647" s="2">
        <v>201629660.92799997</v>
      </c>
      <c r="H4647" s="2">
        <v>9794318.36968421</v>
      </c>
      <c r="I4647" s="2">
        <v>23150242.000799999</v>
      </c>
      <c r="J4647" s="2">
        <v>77840421.25999999</v>
      </c>
      <c r="K4647" s="2">
        <v>13385526.659999998</v>
      </c>
      <c r="L4647" s="2">
        <v>4099825.4220000003</v>
      </c>
      <c r="M4647" s="2">
        <v>13866389.174000002</v>
      </c>
    </row>
    <row r="4648" spans="1:13" ht="14.25" customHeight="1">
      <c r="A4648" s="59" t="s">
        <v>152</v>
      </c>
      <c r="B4648" s="59" t="s">
        <v>8</v>
      </c>
      <c r="C4648" s="59" t="s">
        <v>112</v>
      </c>
      <c r="D4648" s="2">
        <v>391.35319999999996</v>
      </c>
      <c r="E4648" s="2">
        <v>51045176.258999996</v>
      </c>
      <c r="F4648" s="2">
        <v>11790428.957999999</v>
      </c>
      <c r="G4648" s="2">
        <v>14119600.2048</v>
      </c>
      <c r="H4648" s="2">
        <v>675393.98399999994</v>
      </c>
      <c r="I4648" s="2">
        <v>1825168.4640000002</v>
      </c>
      <c r="J4648" s="2">
        <v>6847574.8199999994</v>
      </c>
      <c r="K4648" s="2">
        <v>720547.12</v>
      </c>
      <c r="L4648" s="2">
        <v>253915.70600000003</v>
      </c>
      <c r="M4648" s="2">
        <v>953803.66400000011</v>
      </c>
    </row>
    <row r="4649" spans="1:13" ht="14.25" customHeight="1">
      <c r="A4649" s="59" t="s">
        <v>152</v>
      </c>
      <c r="B4649" s="59" t="s">
        <v>9</v>
      </c>
      <c r="C4649" s="59" t="s">
        <v>112</v>
      </c>
      <c r="D4649" s="2">
        <v>1827.3863999999999</v>
      </c>
      <c r="E4649" s="2">
        <v>236993742.21599999</v>
      </c>
      <c r="F4649" s="2">
        <v>56571089.437199995</v>
      </c>
      <c r="G4649" s="2">
        <v>46609087.852799997</v>
      </c>
      <c r="H4649" s="2">
        <v>3147147.7086315784</v>
      </c>
      <c r="I4649" s="2">
        <v>7902163.6343999999</v>
      </c>
      <c r="J4649" s="2">
        <v>22807202.84</v>
      </c>
      <c r="K4649" s="2">
        <v>5062329.04</v>
      </c>
      <c r="L4649" s="2">
        <v>4826786.0080000004</v>
      </c>
      <c r="M4649" s="2">
        <v>4453695.3560000006</v>
      </c>
    </row>
    <row r="4650" spans="1:13" ht="14.25" customHeight="1">
      <c r="A4650" s="59" t="s">
        <v>152</v>
      </c>
      <c r="B4650" s="59" t="s">
        <v>9</v>
      </c>
      <c r="C4650" s="59" t="s">
        <v>112</v>
      </c>
      <c r="D4650" s="2">
        <v>8014.3027999999986</v>
      </c>
      <c r="E4650" s="2">
        <v>610847603.5661999</v>
      </c>
      <c r="F4650" s="2">
        <v>0</v>
      </c>
      <c r="G4650" s="2">
        <v>128948327.23199999</v>
      </c>
      <c r="H4650" s="2">
        <v>9832276.7393684182</v>
      </c>
      <c r="I4650" s="2">
        <v>22486453.8048</v>
      </c>
      <c r="J4650" s="2">
        <v>76717913.420000002</v>
      </c>
      <c r="K4650" s="2">
        <v>15901020.159999998</v>
      </c>
      <c r="L4650" s="2">
        <v>10621003.096000001</v>
      </c>
      <c r="M4650" s="2">
        <v>19532414.924000002</v>
      </c>
    </row>
    <row r="4651" spans="1:13" ht="14.25" customHeight="1">
      <c r="A4651" s="59" t="s">
        <v>152</v>
      </c>
      <c r="B4651" s="59" t="s">
        <v>9</v>
      </c>
      <c r="C4651" s="59" t="s">
        <v>112</v>
      </c>
      <c r="D4651" s="2">
        <v>31594.337599999999</v>
      </c>
      <c r="E4651" s="2">
        <v>2783040003.8456402</v>
      </c>
      <c r="F4651" s="2">
        <v>0</v>
      </c>
      <c r="G4651" s="2">
        <v>561552445.91999996</v>
      </c>
      <c r="H4651" s="2">
        <v>85777937.007157892</v>
      </c>
      <c r="I4651" s="2">
        <v>91671645.045600012</v>
      </c>
      <c r="J4651" s="2">
        <v>276211943.06</v>
      </c>
      <c r="K4651" s="2">
        <v>73561820.339999989</v>
      </c>
      <c r="L4651" s="2">
        <v>63801722.534000002</v>
      </c>
      <c r="M4651" s="2">
        <v>77001541.826000005</v>
      </c>
    </row>
    <row r="4652" spans="1:13" ht="14.25" customHeight="1">
      <c r="A4652" s="59" t="s">
        <v>152</v>
      </c>
      <c r="B4652" s="59" t="s">
        <v>9</v>
      </c>
      <c r="C4652" s="59" t="s">
        <v>112</v>
      </c>
      <c r="D4652" s="2">
        <v>19536.319599999999</v>
      </c>
      <c r="E4652" s="2">
        <v>1721345119.9559999</v>
      </c>
      <c r="F4652" s="2">
        <v>0</v>
      </c>
      <c r="G4652" s="2">
        <v>434425305.88799995</v>
      </c>
      <c r="H4652" s="2">
        <v>23969932.991999995</v>
      </c>
      <c r="I4652" s="2">
        <v>78524046.043200001</v>
      </c>
      <c r="J4652" s="2">
        <v>228183216.29999998</v>
      </c>
      <c r="K4652" s="2">
        <v>44055406.099999994</v>
      </c>
      <c r="L4652" s="2">
        <v>37057244.839999996</v>
      </c>
      <c r="M4652" s="2">
        <v>47613807.251999997</v>
      </c>
    </row>
    <row r="4653" spans="1:13" ht="14.25" customHeight="1">
      <c r="A4653" s="59" t="s">
        <v>152</v>
      </c>
      <c r="B4653" s="59" t="s">
        <v>9</v>
      </c>
      <c r="C4653" s="59" t="s">
        <v>112</v>
      </c>
      <c r="D4653" s="2">
        <v>35231.431199999992</v>
      </c>
      <c r="E4653" s="2">
        <v>2476417299.0479999</v>
      </c>
      <c r="F4653" s="2">
        <v>0</v>
      </c>
      <c r="G4653" s="2">
        <v>997812190.73279989</v>
      </c>
      <c r="H4653" s="2">
        <v>95658504.73768419</v>
      </c>
      <c r="I4653" s="2">
        <v>96458487.5088</v>
      </c>
      <c r="J4653" s="2">
        <v>327511170.94</v>
      </c>
      <c r="K4653" s="2">
        <v>89414075.920000002</v>
      </c>
      <c r="L4653" s="2">
        <v>98546581.232000008</v>
      </c>
      <c r="M4653" s="2">
        <v>85865847.606000006</v>
      </c>
    </row>
    <row r="4654" spans="1:13" ht="14.25" customHeight="1">
      <c r="A4654" s="59" t="s">
        <v>152</v>
      </c>
      <c r="B4654" s="59" t="s">
        <v>9</v>
      </c>
      <c r="C4654" s="59" t="s">
        <v>112</v>
      </c>
      <c r="D4654" s="2">
        <v>3899.8707999999992</v>
      </c>
      <c r="E4654" s="2">
        <v>596504738.21399987</v>
      </c>
      <c r="F4654" s="2">
        <v>137747200.98899999</v>
      </c>
      <c r="G4654" s="2">
        <v>84187856.563199982</v>
      </c>
      <c r="H4654" s="2">
        <v>7242696.5759999985</v>
      </c>
      <c r="I4654" s="2">
        <v>12867467.7816</v>
      </c>
      <c r="J4654" s="2">
        <v>38639835</v>
      </c>
      <c r="K4654" s="2">
        <v>8266915.2799999993</v>
      </c>
      <c r="L4654" s="2">
        <v>14230679.914000001</v>
      </c>
      <c r="M4654" s="2">
        <v>9504743.8200000003</v>
      </c>
    </row>
    <row r="4655" spans="1:13" ht="14.25" customHeight="1">
      <c r="A4655" s="59" t="s">
        <v>152</v>
      </c>
      <c r="B4655" s="59" t="s">
        <v>8</v>
      </c>
      <c r="C4655" s="59" t="s">
        <v>112</v>
      </c>
      <c r="D4655" s="2">
        <v>2984.5703999999996</v>
      </c>
      <c r="E4655" s="2">
        <v>455934641.61167991</v>
      </c>
      <c r="F4655" s="2">
        <v>108669620.01699999</v>
      </c>
      <c r="G4655" s="2">
        <v>108696032.0448</v>
      </c>
      <c r="H4655" s="2">
        <v>694832.43789473677</v>
      </c>
      <c r="I4655" s="2">
        <v>8393118.1343999989</v>
      </c>
      <c r="J4655" s="2">
        <v>26856830.239999998</v>
      </c>
      <c r="K4655" s="2">
        <v>8286275.4799999995</v>
      </c>
      <c r="L4655" s="2">
        <v>2587486.2200000002</v>
      </c>
      <c r="M4655" s="2">
        <v>7273979.6579999998</v>
      </c>
    </row>
    <row r="4656" spans="1:13" ht="14.25" customHeight="1">
      <c r="A4656" s="59" t="s">
        <v>152</v>
      </c>
      <c r="B4656" s="59" t="s">
        <v>9</v>
      </c>
      <c r="C4656" s="59" t="s">
        <v>112</v>
      </c>
      <c r="D4656" s="2">
        <v>33275.468799999995</v>
      </c>
      <c r="E4656" s="2">
        <v>5979605415.7316399</v>
      </c>
      <c r="F4656" s="2">
        <v>1451807199.4293997</v>
      </c>
      <c r="G4656" s="2">
        <v>689003093.66399992</v>
      </c>
      <c r="H4656" s="2">
        <v>57230973.382736839</v>
      </c>
      <c r="I4656" s="2">
        <v>120032608.6656</v>
      </c>
      <c r="J4656" s="2">
        <v>286698154.71999997</v>
      </c>
      <c r="K4656" s="2">
        <v>77245387.439999998</v>
      </c>
      <c r="L4656" s="2">
        <v>49244385.123999998</v>
      </c>
      <c r="M4656" s="2">
        <v>81098784.821999997</v>
      </c>
    </row>
    <row r="4657" spans="1:13" ht="14.25" customHeight="1">
      <c r="A4657" s="59" t="s">
        <v>152</v>
      </c>
      <c r="B4657" s="59" t="s">
        <v>8</v>
      </c>
      <c r="C4657" s="59" t="s">
        <v>112</v>
      </c>
      <c r="D4657" s="2">
        <v>10227.417199999998</v>
      </c>
      <c r="E4657" s="2">
        <v>1840244745.3389997</v>
      </c>
      <c r="F4657" s="2">
        <v>435843213.71779996</v>
      </c>
      <c r="G4657" s="2">
        <v>351607183.62239999</v>
      </c>
      <c r="H4657" s="2">
        <v>17608410.280421048</v>
      </c>
      <c r="I4657" s="2">
        <v>37469766.995999999</v>
      </c>
      <c r="J4657" s="2">
        <v>115512931.77999999</v>
      </c>
      <c r="K4657" s="2">
        <v>20553007.259999998</v>
      </c>
      <c r="L4657" s="2">
        <v>7454526.6840000004</v>
      </c>
      <c r="M4657" s="2">
        <v>24926203.544</v>
      </c>
    </row>
    <row r="4658" spans="1:13" ht="14.25" customHeight="1">
      <c r="A4658" s="59" t="s">
        <v>152</v>
      </c>
      <c r="B4658" s="59" t="s">
        <v>9</v>
      </c>
      <c r="C4658" s="59" t="s">
        <v>112</v>
      </c>
      <c r="D4658" s="2">
        <v>115.7184</v>
      </c>
      <c r="E4658" s="2">
        <v>19274924.591999996</v>
      </c>
      <c r="F4658" s="2">
        <v>4420311.4175999993</v>
      </c>
      <c r="G4658" s="2">
        <v>2830678.3103999998</v>
      </c>
      <c r="H4658" s="2">
        <v>199674.52294736842</v>
      </c>
      <c r="I4658" s="2">
        <v>601691.69520000007</v>
      </c>
      <c r="J4658" s="2">
        <v>1497443.8199999998</v>
      </c>
      <c r="K4658" s="2">
        <v>94409.06</v>
      </c>
      <c r="L4658" s="2">
        <v>7691.3540000000003</v>
      </c>
      <c r="M4658" s="2">
        <v>282028.33999999997</v>
      </c>
    </row>
    <row r="4659" spans="1:13" ht="14.25" customHeight="1">
      <c r="A4659" s="59" t="s">
        <v>152</v>
      </c>
      <c r="B4659" s="59" t="s">
        <v>9</v>
      </c>
      <c r="C4659" s="59" t="s">
        <v>112</v>
      </c>
      <c r="D4659" s="2">
        <v>8220.0244000000002</v>
      </c>
      <c r="E4659" s="2">
        <v>1538247815.5967999</v>
      </c>
      <c r="F4659" s="2">
        <v>505261756.67179996</v>
      </c>
      <c r="G4659" s="2">
        <v>209179178.15039998</v>
      </c>
      <c r="H4659" s="2">
        <v>14135942.228210524</v>
      </c>
      <c r="I4659" s="2">
        <v>25064991.5616</v>
      </c>
      <c r="J4659" s="2">
        <v>68506072.61999999</v>
      </c>
      <c r="K4659" s="2">
        <v>20634043.759999998</v>
      </c>
      <c r="L4659" s="2">
        <v>16121673.304000001</v>
      </c>
      <c r="M4659" s="2">
        <v>20033797.938000001</v>
      </c>
    </row>
    <row r="4660" spans="1:13" ht="14.25" customHeight="1">
      <c r="A4660" s="59" t="s">
        <v>152</v>
      </c>
      <c r="B4660" s="59" t="s">
        <v>9</v>
      </c>
      <c r="C4660" s="59" t="s">
        <v>112</v>
      </c>
      <c r="D4660" s="2">
        <v>10926.549199999999</v>
      </c>
      <c r="E4660" s="2">
        <v>1413541567.4687998</v>
      </c>
      <c r="F4660" s="2">
        <v>350726718.40499997</v>
      </c>
      <c r="G4660" s="2">
        <v>245977853.70239997</v>
      </c>
      <c r="H4660" s="2">
        <v>18793111.892210525</v>
      </c>
      <c r="I4660" s="2">
        <v>36285230.059199996</v>
      </c>
      <c r="J4660" s="2">
        <v>88459407.319999993</v>
      </c>
      <c r="K4660" s="2">
        <v>28044146.779999997</v>
      </c>
      <c r="L4660" s="2">
        <v>18136435.526000001</v>
      </c>
      <c r="M4660" s="2">
        <v>26630123.938000001</v>
      </c>
    </row>
    <row r="4661" spans="1:13" ht="14.25" customHeight="1">
      <c r="A4661" s="59" t="s">
        <v>152</v>
      </c>
      <c r="B4661" s="59" t="s">
        <v>9</v>
      </c>
      <c r="C4661" s="59" t="s">
        <v>112</v>
      </c>
      <c r="D4661" s="2">
        <v>1.6072</v>
      </c>
      <c r="E4661" s="2">
        <v>1368370.0799999998</v>
      </c>
      <c r="F4661" s="2">
        <v>653678.01419999986</v>
      </c>
      <c r="G4661" s="2">
        <v>64477.977599999991</v>
      </c>
      <c r="H4661" s="2">
        <v>3103.6395789473686</v>
      </c>
      <c r="I4661" s="2">
        <v>18206.164800000002</v>
      </c>
      <c r="J4661" s="2">
        <v>23447.899999999998</v>
      </c>
      <c r="K4661" s="2">
        <v>3286.56</v>
      </c>
      <c r="L4661" s="2">
        <v>3851.54</v>
      </c>
      <c r="M4661" s="2">
        <v>3917.386</v>
      </c>
    </row>
    <row r="4662" spans="1:13" ht="14.25" customHeight="1">
      <c r="A4662" s="59" t="s">
        <v>152</v>
      </c>
      <c r="B4662" s="59" t="s">
        <v>8</v>
      </c>
      <c r="C4662" s="59" t="s">
        <v>112</v>
      </c>
      <c r="D4662" s="2">
        <v>4743.6507999999994</v>
      </c>
      <c r="E4662" s="2">
        <v>811271018.94299996</v>
      </c>
      <c r="F4662" s="2">
        <v>136782725.99259999</v>
      </c>
      <c r="G4662" s="2">
        <v>167332204.74239999</v>
      </c>
      <c r="H4662" s="2">
        <v>8160804.621473683</v>
      </c>
      <c r="I4662" s="2">
        <v>17968850.568</v>
      </c>
      <c r="J4662" s="2">
        <v>58812169.559999995</v>
      </c>
      <c r="K4662" s="2">
        <v>9960659.7199999988</v>
      </c>
      <c r="L4662" s="2">
        <v>3321646.5700000003</v>
      </c>
      <c r="M4662" s="2">
        <v>11561198.286</v>
      </c>
    </row>
    <row r="4663" spans="1:13" ht="14.25" customHeight="1">
      <c r="A4663" s="59" t="s">
        <v>152</v>
      </c>
      <c r="B4663" s="59" t="s">
        <v>9</v>
      </c>
      <c r="C4663" s="59" t="s">
        <v>112</v>
      </c>
      <c r="D4663" s="2">
        <v>7715.3635999999988</v>
      </c>
      <c r="E4663" s="2">
        <v>1444808505.5711999</v>
      </c>
      <c r="F4663" s="2">
        <v>473901680.74720001</v>
      </c>
      <c r="G4663" s="2">
        <v>200439838.04159999</v>
      </c>
      <c r="H4663" s="2">
        <v>13262345.370947368</v>
      </c>
      <c r="I4663" s="2">
        <v>23883683.522399999</v>
      </c>
      <c r="J4663" s="2">
        <v>63845963.419999994</v>
      </c>
      <c r="K4663" s="2">
        <v>20509712.899999999</v>
      </c>
      <c r="L4663" s="2">
        <v>15974537.26</v>
      </c>
      <c r="M4663" s="2">
        <v>18803842.464000002</v>
      </c>
    </row>
    <row r="4664" spans="1:13" ht="14.25" customHeight="1">
      <c r="A4664" s="59" t="s">
        <v>152</v>
      </c>
      <c r="B4664" s="59" t="s">
        <v>9</v>
      </c>
      <c r="C4664" s="59" t="s">
        <v>112</v>
      </c>
      <c r="D4664" s="2">
        <v>7389.9055999999991</v>
      </c>
      <c r="E4664" s="2">
        <v>958351000.95503998</v>
      </c>
      <c r="F4664" s="2">
        <v>234801494.58559996</v>
      </c>
      <c r="G4664" s="2">
        <v>166954976.1408</v>
      </c>
      <c r="H4664" s="2">
        <v>13721331.031578947</v>
      </c>
      <c r="I4664" s="2">
        <v>25138348.466400001</v>
      </c>
      <c r="J4664" s="2">
        <v>57311988.579999998</v>
      </c>
      <c r="K4664" s="2">
        <v>18623871.98</v>
      </c>
      <c r="L4664" s="2">
        <v>13132331.652000001</v>
      </c>
      <c r="M4664" s="2">
        <v>18010637.194000002</v>
      </c>
    </row>
    <row r="4665" spans="1:13" ht="14.25" customHeight="1">
      <c r="A4665" s="59" t="s">
        <v>152</v>
      </c>
      <c r="B4665" s="59" t="s">
        <v>8</v>
      </c>
      <c r="C4665" s="59" t="s">
        <v>112</v>
      </c>
      <c r="D4665" s="2">
        <v>5845.3863999999994</v>
      </c>
      <c r="E4665" s="2">
        <v>1063266989.9543999</v>
      </c>
      <c r="F4665" s="2">
        <v>156173836.67979997</v>
      </c>
      <c r="G4665" s="2">
        <v>196672683.78239998</v>
      </c>
      <c r="H4665" s="2">
        <v>10061668.890947368</v>
      </c>
      <c r="I4665" s="2">
        <v>20088385.387199998</v>
      </c>
      <c r="J4665" s="2">
        <v>66985130.059999995</v>
      </c>
      <c r="K4665" s="2">
        <v>14337860.719999999</v>
      </c>
      <c r="L4665" s="2">
        <v>3805875.3480000002</v>
      </c>
      <c r="M4665" s="2">
        <v>14246344.948000001</v>
      </c>
    </row>
    <row r="4666" spans="1:13" ht="14.25" customHeight="1">
      <c r="A4666" s="59" t="s">
        <v>152</v>
      </c>
      <c r="B4666" s="59" t="s">
        <v>9</v>
      </c>
      <c r="C4666" s="59" t="s">
        <v>112</v>
      </c>
      <c r="D4666" s="2">
        <v>13083.411599999999</v>
      </c>
      <c r="E4666" s="2">
        <v>2295787953.5513997</v>
      </c>
      <c r="F4666" s="2">
        <v>436732293.54359996</v>
      </c>
      <c r="G4666" s="2">
        <v>333326132.48639995</v>
      </c>
      <c r="H4666" s="2">
        <v>22501460.281263158</v>
      </c>
      <c r="I4666" s="2">
        <v>48611440.375200003</v>
      </c>
      <c r="J4666" s="2">
        <v>99996612.979999989</v>
      </c>
      <c r="K4666" s="2">
        <v>28801083.859999999</v>
      </c>
      <c r="L4666" s="2">
        <v>16100892.126</v>
      </c>
      <c r="M4666" s="2">
        <v>31886815.774</v>
      </c>
    </row>
    <row r="4667" spans="1:13" ht="14.25" customHeight="1">
      <c r="A4667" s="59" t="s">
        <v>152</v>
      </c>
      <c r="B4667" s="59" t="s">
        <v>9</v>
      </c>
      <c r="C4667" s="59" t="s">
        <v>112</v>
      </c>
      <c r="D4667" s="2">
        <v>9081.4835999999996</v>
      </c>
      <c r="E4667" s="2">
        <v>1425008063.2233598</v>
      </c>
      <c r="F4667" s="2">
        <v>270189532.58359998</v>
      </c>
      <c r="G4667" s="2">
        <v>223574278.67519999</v>
      </c>
      <c r="H4667" s="2">
        <v>15614418.17936842</v>
      </c>
      <c r="I4667" s="2">
        <v>29937339.590399995</v>
      </c>
      <c r="J4667" s="2">
        <v>71378125.079999998</v>
      </c>
      <c r="K4667" s="2">
        <v>21914914.099999998</v>
      </c>
      <c r="L4667" s="2">
        <v>14523625.159999998</v>
      </c>
      <c r="M4667" s="2">
        <v>22133340.041999999</v>
      </c>
    </row>
    <row r="4668" spans="1:13" ht="14.25" customHeight="1">
      <c r="A4668" s="59" t="s">
        <v>152</v>
      </c>
      <c r="B4668" s="59" t="s">
        <v>8</v>
      </c>
      <c r="C4668" s="59" t="s">
        <v>112</v>
      </c>
      <c r="D4668" s="2">
        <v>2.4107999999999996</v>
      </c>
      <c r="E4668" s="2">
        <v>396787.54499999998</v>
      </c>
      <c r="F4668" s="2">
        <v>154723.59419999999</v>
      </c>
      <c r="G4668" s="2">
        <v>0</v>
      </c>
      <c r="H4668" s="2">
        <v>3109.8543157894733</v>
      </c>
      <c r="I4668" s="2">
        <v>4064.0183999999995</v>
      </c>
      <c r="J4668" s="2">
        <v>26633.599999999999</v>
      </c>
      <c r="K4668" s="2">
        <v>1648.1999999999998</v>
      </c>
      <c r="L4668" s="2">
        <v>1407.1200000000001</v>
      </c>
      <c r="M4668" s="2">
        <v>5874.7259999999997</v>
      </c>
    </row>
    <row r="4669" spans="1:13" ht="14.25" customHeight="1">
      <c r="A4669" s="59" t="s">
        <v>152</v>
      </c>
      <c r="B4669" s="59" t="s">
        <v>9</v>
      </c>
      <c r="C4669" s="59" t="s">
        <v>112</v>
      </c>
      <c r="D4669" s="2">
        <v>3622.6288</v>
      </c>
      <c r="E4669" s="2">
        <v>469460216.11103994</v>
      </c>
      <c r="F4669" s="2">
        <v>108410426.99599999</v>
      </c>
      <c r="G4669" s="2">
        <v>82908443.231999993</v>
      </c>
      <c r="H4669" s="2">
        <v>6226906.5397894736</v>
      </c>
      <c r="I4669" s="2">
        <v>11836640.894400001</v>
      </c>
      <c r="J4669" s="2">
        <v>37650746.079999998</v>
      </c>
      <c r="K4669" s="2">
        <v>9349109.459999999</v>
      </c>
      <c r="L4669" s="2">
        <v>11846595.596000001</v>
      </c>
      <c r="M4669" s="2">
        <v>8829050.2080000006</v>
      </c>
    </row>
    <row r="4670" spans="1:13" ht="14.25" customHeight="1">
      <c r="A4670" s="59" t="s">
        <v>152</v>
      </c>
      <c r="B4670" s="59" t="s">
        <v>9</v>
      </c>
      <c r="C4670" s="59" t="s">
        <v>112</v>
      </c>
      <c r="D4670" s="2">
        <v>1887.6563999999998</v>
      </c>
      <c r="E4670" s="2">
        <v>353109172.04639995</v>
      </c>
      <c r="F4670" s="2">
        <v>113000396.43819998</v>
      </c>
      <c r="G4670" s="2">
        <v>48499808.428799994</v>
      </c>
      <c r="H4670" s="2">
        <v>436419.95115789474</v>
      </c>
      <c r="I4670" s="2">
        <v>5854357.9872000003</v>
      </c>
      <c r="J4670" s="2">
        <v>15865223.879999999</v>
      </c>
      <c r="K4670" s="2">
        <v>4987599.16</v>
      </c>
      <c r="L4670" s="2">
        <v>3655060.9479999999</v>
      </c>
      <c r="M4670" s="2">
        <v>4600586.0560000008</v>
      </c>
    </row>
    <row r="4671" spans="1:13" ht="14.25" customHeight="1">
      <c r="A4671" s="59" t="s">
        <v>152</v>
      </c>
      <c r="B4671" s="59" t="s">
        <v>8</v>
      </c>
      <c r="C4671" s="59" t="s">
        <v>112</v>
      </c>
      <c r="D4671" s="2">
        <v>1653.0051999999998</v>
      </c>
      <c r="E4671" s="2">
        <v>272063993.35499996</v>
      </c>
      <c r="F4671" s="2">
        <v>43428030.282799996</v>
      </c>
      <c r="G4671" s="2">
        <v>58722726.124799997</v>
      </c>
      <c r="H4671" s="2">
        <v>2841725.709473684</v>
      </c>
      <c r="I4671" s="2">
        <v>7362130.9535999997</v>
      </c>
      <c r="J4671" s="2">
        <v>26065184.199999999</v>
      </c>
      <c r="K4671" s="2">
        <v>4414834.08</v>
      </c>
      <c r="L4671" s="2">
        <v>1193592.246</v>
      </c>
      <c r="M4671" s="2">
        <v>4028695.5060000005</v>
      </c>
    </row>
    <row r="4672" spans="1:13" ht="14.25" customHeight="1">
      <c r="A4672" s="59" t="s">
        <v>152</v>
      </c>
      <c r="B4672" s="59" t="s">
        <v>8</v>
      </c>
      <c r="C4672" s="59" t="s">
        <v>112</v>
      </c>
      <c r="D4672" s="2">
        <v>4289.6167999999998</v>
      </c>
      <c r="E4672" s="2">
        <v>554932207.25712001</v>
      </c>
      <c r="F4672" s="2">
        <v>112318966.918</v>
      </c>
      <c r="G4672" s="2">
        <v>153818511.59039998</v>
      </c>
      <c r="H4672" s="2">
        <v>7390128.7781052627</v>
      </c>
      <c r="I4672" s="2">
        <v>14781874.615199998</v>
      </c>
      <c r="J4672" s="2">
        <v>46207747.839999996</v>
      </c>
      <c r="K4672" s="2">
        <v>7983852.9199999999</v>
      </c>
      <c r="L4672" s="2">
        <v>2918179.264</v>
      </c>
      <c r="M4672" s="2">
        <v>10454629.196</v>
      </c>
    </row>
    <row r="4673" spans="1:13" ht="14.25" customHeight="1">
      <c r="A4673" s="59" t="s">
        <v>152</v>
      </c>
      <c r="B4673" s="59" t="s">
        <v>9</v>
      </c>
      <c r="C4673" s="59" t="s">
        <v>112</v>
      </c>
      <c r="D4673" s="2">
        <v>3414.4963999999995</v>
      </c>
      <c r="E4673" s="2">
        <v>442826038.11599994</v>
      </c>
      <c r="F4673" s="2">
        <v>105966859.56639999</v>
      </c>
      <c r="G4673" s="2">
        <v>77585503.891199991</v>
      </c>
      <c r="H4673" s="2">
        <v>5872554.6745263152</v>
      </c>
      <c r="I4673" s="2">
        <v>11776493.599199999</v>
      </c>
      <c r="J4673" s="2">
        <v>32529274.539999999</v>
      </c>
      <c r="K4673" s="2">
        <v>8285867.1199999992</v>
      </c>
      <c r="L4673" s="2">
        <v>5828613.9560000002</v>
      </c>
      <c r="M4673" s="2">
        <v>8321791.5660000006</v>
      </c>
    </row>
    <row r="4674" spans="1:13" ht="14.25" customHeight="1">
      <c r="A4674" s="59" t="s">
        <v>152</v>
      </c>
      <c r="B4674" s="59" t="s">
        <v>9</v>
      </c>
      <c r="C4674" s="59" t="s">
        <v>112</v>
      </c>
      <c r="D4674" s="2">
        <v>3915.1391999999992</v>
      </c>
      <c r="E4674" s="2">
        <v>733354077.45599997</v>
      </c>
      <c r="F4674" s="2">
        <v>237462611.86919999</v>
      </c>
      <c r="G4674" s="2">
        <v>99152541.158399984</v>
      </c>
      <c r="H4674" s="2">
        <v>1269125.0829473683</v>
      </c>
      <c r="I4674" s="2">
        <v>11033371.584000001</v>
      </c>
      <c r="J4674" s="2">
        <v>30036180.979999997</v>
      </c>
      <c r="K4674" s="2">
        <v>10397604.92</v>
      </c>
      <c r="L4674" s="2">
        <v>10001401.255999999</v>
      </c>
      <c r="M4674" s="2">
        <v>9541956.7320000008</v>
      </c>
    </row>
    <row r="4675" spans="1:13" ht="14.25" customHeight="1">
      <c r="A4675" s="59" t="s">
        <v>152</v>
      </c>
      <c r="B4675" s="59" t="s">
        <v>8</v>
      </c>
      <c r="C4675" s="59" t="s">
        <v>112</v>
      </c>
      <c r="D4675" s="2">
        <v>10018.4812</v>
      </c>
      <c r="E4675" s="2">
        <v>1728254959.25544</v>
      </c>
      <c r="F4675" s="2">
        <v>311241071.51879996</v>
      </c>
      <c r="G4675" s="2">
        <v>364118519.27039993</v>
      </c>
      <c r="H4675" s="2">
        <v>17252282.243368421</v>
      </c>
      <c r="I4675" s="2">
        <v>35156485.036799997</v>
      </c>
      <c r="J4675" s="2">
        <v>108057324.5</v>
      </c>
      <c r="K4675" s="2">
        <v>23069384.719999999</v>
      </c>
      <c r="L4675" s="2">
        <v>8617863.1440000013</v>
      </c>
      <c r="M4675" s="2">
        <v>24416984.855999999</v>
      </c>
    </row>
    <row r="4676" spans="1:13" ht="14.25" customHeight="1">
      <c r="A4676" s="59" t="s">
        <v>152</v>
      </c>
      <c r="B4676" s="59" t="s">
        <v>9</v>
      </c>
      <c r="C4676" s="59" t="s">
        <v>112</v>
      </c>
      <c r="D4676" s="2">
        <v>4599.8063999999995</v>
      </c>
      <c r="E4676" s="2">
        <v>862399968.09119987</v>
      </c>
      <c r="F4676" s="2">
        <v>332037092.45359993</v>
      </c>
      <c r="G4676" s="2">
        <v>118069545.98399998</v>
      </c>
      <c r="H4676" s="2">
        <v>7908100.9919999996</v>
      </c>
      <c r="I4676" s="2">
        <v>15049033.567199999</v>
      </c>
      <c r="J4676" s="2">
        <v>38317570.079999998</v>
      </c>
      <c r="K4676" s="2">
        <v>9911335.8999999985</v>
      </c>
      <c r="L4676" s="2">
        <v>13549306.408000002</v>
      </c>
      <c r="M4676" s="2">
        <v>11210621.554</v>
      </c>
    </row>
    <row r="4677" spans="1:13" ht="14.25" customHeight="1">
      <c r="A4677" s="59" t="s">
        <v>152</v>
      </c>
      <c r="B4677" s="59" t="s">
        <v>9</v>
      </c>
      <c r="C4677" s="59" t="s">
        <v>112</v>
      </c>
      <c r="D4677" s="2">
        <v>526.35799999999995</v>
      </c>
      <c r="E4677" s="2">
        <v>92363985.944999993</v>
      </c>
      <c r="F4677" s="2">
        <v>24745165.231399998</v>
      </c>
      <c r="G4677" s="2">
        <v>12705274.963199999</v>
      </c>
      <c r="H4677" s="2">
        <v>930086.32926315768</v>
      </c>
      <c r="I4677" s="2">
        <v>3972567.8015999999</v>
      </c>
      <c r="J4677" s="2">
        <v>5019837.46</v>
      </c>
      <c r="K4677" s="2">
        <v>1266060.3199999998</v>
      </c>
      <c r="L4677" s="2">
        <v>763824.424</v>
      </c>
      <c r="M4677" s="2">
        <v>1282837.0279999999</v>
      </c>
    </row>
    <row r="4678" spans="1:13" ht="14.25" customHeight="1">
      <c r="A4678" s="59" t="s">
        <v>152</v>
      </c>
      <c r="B4678" s="59" t="s">
        <v>9</v>
      </c>
      <c r="C4678" s="59" t="s">
        <v>112</v>
      </c>
      <c r="D4678" s="2">
        <v>10310.187999999998</v>
      </c>
      <c r="E4678" s="2">
        <v>1945754630.8199999</v>
      </c>
      <c r="F4678" s="2">
        <v>628206464.23579991</v>
      </c>
      <c r="G4678" s="2">
        <v>257809256.37119997</v>
      </c>
      <c r="H4678" s="2">
        <v>18168955.927578948</v>
      </c>
      <c r="I4678" s="2">
        <v>107593674.7536</v>
      </c>
      <c r="J4678" s="2">
        <v>122885227.05999999</v>
      </c>
      <c r="K4678" s="2">
        <v>22738698.399999999</v>
      </c>
      <c r="L4678" s="2">
        <v>11731383.136</v>
      </c>
      <c r="M4678" s="2">
        <v>25127933.138</v>
      </c>
    </row>
    <row r="4679" spans="1:13" ht="14.25" customHeight="1">
      <c r="A4679" s="59" t="s">
        <v>152</v>
      </c>
      <c r="B4679" s="59" t="s">
        <v>9</v>
      </c>
      <c r="C4679" s="59" t="s">
        <v>112</v>
      </c>
      <c r="D4679" s="2">
        <v>12168.914799999999</v>
      </c>
      <c r="E4679" s="2">
        <v>2393622953.5679998</v>
      </c>
      <c r="F4679" s="2">
        <v>851771195.87239993</v>
      </c>
      <c r="G4679" s="2">
        <v>439812292.60799998</v>
      </c>
      <c r="H4679" s="2">
        <v>21440581.086315785</v>
      </c>
      <c r="I4679" s="2">
        <v>132643110.75119999</v>
      </c>
      <c r="J4679" s="2">
        <v>154814985.66</v>
      </c>
      <c r="K4679" s="2">
        <v>23692960.279999997</v>
      </c>
      <c r="L4679" s="2">
        <v>30056429.568000004</v>
      </c>
      <c r="M4679" s="2">
        <v>29658010.756000001</v>
      </c>
    </row>
    <row r="4680" spans="1:13" ht="14.25" customHeight="1">
      <c r="A4680" s="59" t="s">
        <v>152</v>
      </c>
      <c r="B4680" s="59" t="s">
        <v>9</v>
      </c>
      <c r="C4680" s="59" t="s">
        <v>112</v>
      </c>
      <c r="D4680" s="2">
        <v>1397.4603999999999</v>
      </c>
      <c r="E4680" s="2">
        <v>245053640.87819996</v>
      </c>
      <c r="F4680" s="2">
        <v>80179157.987199992</v>
      </c>
      <c r="G4680" s="2">
        <v>38519034.239999995</v>
      </c>
      <c r="H4680" s="2">
        <v>2399839.2757894732</v>
      </c>
      <c r="I4680" s="2">
        <v>12396833.373600001</v>
      </c>
      <c r="J4680" s="2">
        <v>18423676.359999999</v>
      </c>
      <c r="K4680" s="2">
        <v>3466779.5999999996</v>
      </c>
      <c r="L4680" s="2">
        <v>1589767.784</v>
      </c>
      <c r="M4680" s="2">
        <v>3405882.5460000001</v>
      </c>
    </row>
    <row r="4681" spans="1:13" ht="14.25" customHeight="1">
      <c r="A4681" s="59" t="s">
        <v>152</v>
      </c>
      <c r="B4681" s="59" t="s">
        <v>9</v>
      </c>
      <c r="C4681" s="59" t="s">
        <v>112</v>
      </c>
      <c r="D4681" s="2">
        <v>2111.0571999999997</v>
      </c>
      <c r="E4681" s="2">
        <v>347453626.90499997</v>
      </c>
      <c r="F4681" s="2">
        <v>97597360.105199993</v>
      </c>
      <c r="G4681" s="2">
        <v>61196964.998399988</v>
      </c>
      <c r="H4681" s="2">
        <v>3631550.4</v>
      </c>
      <c r="I4681" s="2">
        <v>26627798.368800003</v>
      </c>
      <c r="J4681" s="2">
        <v>29525480.059999999</v>
      </c>
      <c r="K4681" s="2">
        <v>3688692.0999999996</v>
      </c>
      <c r="L4681" s="2">
        <v>417236.33600000001</v>
      </c>
      <c r="M4681" s="2">
        <v>5145056.7079999996</v>
      </c>
    </row>
    <row r="4682" spans="1:13" ht="14.25" customHeight="1">
      <c r="A4682" s="59" t="s">
        <v>152</v>
      </c>
      <c r="B4682" s="59" t="s">
        <v>8</v>
      </c>
      <c r="C4682" s="59" t="s">
        <v>112</v>
      </c>
      <c r="D4682" s="2">
        <v>830.11879999999996</v>
      </c>
      <c r="E4682" s="2">
        <v>134572633.965</v>
      </c>
      <c r="F4682" s="2">
        <v>29735601.870199997</v>
      </c>
      <c r="G4682" s="2">
        <v>31802226.623999994</v>
      </c>
      <c r="H4682" s="2">
        <v>1429662.922105263</v>
      </c>
      <c r="I4682" s="2">
        <v>2558176.0416000001</v>
      </c>
      <c r="J4682" s="2">
        <v>9023211.9399999995</v>
      </c>
      <c r="K4682" s="2">
        <v>1957631.92</v>
      </c>
      <c r="L4682" s="2">
        <v>807315.25599999994</v>
      </c>
      <c r="M4682" s="2">
        <v>2023162.5480000002</v>
      </c>
    </row>
    <row r="4683" spans="1:13" ht="14.25" customHeight="1">
      <c r="A4683" s="59" t="s">
        <v>152</v>
      </c>
      <c r="B4683" s="59" t="s">
        <v>9</v>
      </c>
      <c r="C4683" s="59" t="s">
        <v>112</v>
      </c>
      <c r="D4683" s="2">
        <v>520.73279999999988</v>
      </c>
      <c r="E4683" s="2">
        <v>65600616.311999992</v>
      </c>
      <c r="F4683" s="2">
        <v>15331484.535199998</v>
      </c>
      <c r="G4683" s="2">
        <v>12296126.975999998</v>
      </c>
      <c r="H4683" s="2">
        <v>889957.77347368409</v>
      </c>
      <c r="I4683" s="2">
        <v>6162815.1239999998</v>
      </c>
      <c r="J4683" s="2">
        <v>7065983.46</v>
      </c>
      <c r="K4683" s="2">
        <v>1142614.24</v>
      </c>
      <c r="L4683" s="2">
        <v>32434.116000000002</v>
      </c>
      <c r="M4683" s="2">
        <v>1269126.628</v>
      </c>
    </row>
    <row r="4684" spans="1:13" ht="14.25" customHeight="1">
      <c r="A4684" s="59" t="s">
        <v>152</v>
      </c>
      <c r="B4684" s="59" t="s">
        <v>9</v>
      </c>
      <c r="C4684" s="59" t="s">
        <v>112</v>
      </c>
      <c r="D4684" s="2">
        <v>1228.7044000000001</v>
      </c>
      <c r="E4684" s="2">
        <v>202229385.435</v>
      </c>
      <c r="F4684" s="2">
        <v>51319798.982199997</v>
      </c>
      <c r="G4684" s="2">
        <v>34695514.886399992</v>
      </c>
      <c r="H4684" s="2">
        <v>2112335.6058947365</v>
      </c>
      <c r="I4684" s="2">
        <v>14436602.2008</v>
      </c>
      <c r="J4684" s="2">
        <v>18756394.640000001</v>
      </c>
      <c r="K4684" s="2">
        <v>2582138.1799999997</v>
      </c>
      <c r="L4684" s="2">
        <v>1096842.824</v>
      </c>
      <c r="M4684" s="2">
        <v>2994591.2919999999</v>
      </c>
    </row>
    <row r="4685" spans="1:13" ht="14.25" customHeight="1">
      <c r="A4685" s="59" t="s">
        <v>152</v>
      </c>
      <c r="B4685" s="59" t="s">
        <v>10</v>
      </c>
      <c r="C4685" s="59" t="s">
        <v>112</v>
      </c>
      <c r="D4685" s="2">
        <v>13137.252799999998</v>
      </c>
      <c r="E4685" s="2">
        <v>1709055390.4855199</v>
      </c>
      <c r="F4685" s="2">
        <v>344196086.70499998</v>
      </c>
      <c r="G4685" s="2">
        <v>325193170.96319997</v>
      </c>
      <c r="H4685" s="2">
        <v>3041009.9469473679</v>
      </c>
      <c r="I4685" s="2">
        <v>118378985.34959999</v>
      </c>
      <c r="J4685" s="2">
        <v>197570327.67999998</v>
      </c>
      <c r="K4685" s="2">
        <v>24322675.18</v>
      </c>
      <c r="L4685" s="2">
        <v>59495523.119999997</v>
      </c>
      <c r="M4685" s="2">
        <v>32018039.636</v>
      </c>
    </row>
    <row r="4686" spans="1:13" ht="14.25" customHeight="1">
      <c r="A4686" s="59" t="s">
        <v>152</v>
      </c>
      <c r="B4686" s="59" t="s">
        <v>10</v>
      </c>
      <c r="C4686" s="59" t="s">
        <v>112</v>
      </c>
      <c r="D4686" s="2">
        <v>32252.486000000001</v>
      </c>
      <c r="E4686" s="2">
        <v>5369137328.0159998</v>
      </c>
      <c r="F4686" s="2">
        <v>1146612679.1705999</v>
      </c>
      <c r="G4686" s="2">
        <v>879145188.28799999</v>
      </c>
      <c r="H4686" s="2">
        <v>7468742.7132631568</v>
      </c>
      <c r="I4686" s="2">
        <v>268657282.69919997</v>
      </c>
      <c r="J4686" s="2">
        <v>409871866.79999995</v>
      </c>
      <c r="K4686" s="2">
        <v>78742516.379999995</v>
      </c>
      <c r="L4686" s="2">
        <v>119788407.926</v>
      </c>
      <c r="M4686" s="2">
        <v>78605579.250000015</v>
      </c>
    </row>
    <row r="4687" spans="1:13" ht="14.25" customHeight="1">
      <c r="A4687" s="59" t="s">
        <v>152</v>
      </c>
      <c r="B4687" s="59" t="s">
        <v>10</v>
      </c>
      <c r="C4687" s="59" t="s">
        <v>112</v>
      </c>
      <c r="D4687" s="2">
        <v>867.88800000000003</v>
      </c>
      <c r="E4687" s="2">
        <v>113121141.73668</v>
      </c>
      <c r="F4687" s="2">
        <v>21800895.092599999</v>
      </c>
      <c r="G4687" s="2">
        <v>21133089.3312</v>
      </c>
      <c r="H4687" s="2">
        <v>1491449.8357894737</v>
      </c>
      <c r="I4687" s="2">
        <v>8005495.4424000001</v>
      </c>
      <c r="J4687" s="2">
        <v>14529788.279999999</v>
      </c>
      <c r="K4687" s="2">
        <v>1926387.46</v>
      </c>
      <c r="L4687" s="2">
        <v>3922915.26</v>
      </c>
      <c r="M4687" s="2">
        <v>2115212.5499999998</v>
      </c>
    </row>
    <row r="4688" spans="1:13" ht="14.25" customHeight="1">
      <c r="A4688" s="59" t="s">
        <v>152</v>
      </c>
      <c r="B4688" s="59" t="s">
        <v>10</v>
      </c>
      <c r="C4688" s="59" t="s">
        <v>112</v>
      </c>
      <c r="D4688" s="2">
        <v>6857.9223999999995</v>
      </c>
      <c r="E4688" s="2">
        <v>1142306989.3619998</v>
      </c>
      <c r="F4688" s="2">
        <v>238706708.14479998</v>
      </c>
      <c r="G4688" s="2">
        <v>189108642.72</v>
      </c>
      <c r="H4688" s="2">
        <v>11809583.514947368</v>
      </c>
      <c r="I4688" s="2">
        <v>54187612.804800004</v>
      </c>
      <c r="J4688" s="2">
        <v>62248944.539999999</v>
      </c>
      <c r="K4688" s="2">
        <v>15849811.159999998</v>
      </c>
      <c r="L4688" s="2">
        <v>10073081.392000001</v>
      </c>
      <c r="M4688" s="2">
        <v>16714090.668000001</v>
      </c>
    </row>
    <row r="4689" spans="1:13" ht="14.25" customHeight="1">
      <c r="A4689" s="59" t="s">
        <v>152</v>
      </c>
      <c r="B4689" s="59" t="s">
        <v>10</v>
      </c>
      <c r="C4689" s="59" t="s">
        <v>112</v>
      </c>
      <c r="D4689" s="2">
        <v>6561.3939999999993</v>
      </c>
      <c r="E4689" s="2">
        <v>1092914995.095</v>
      </c>
      <c r="F4689" s="2">
        <v>255383144.8802</v>
      </c>
      <c r="G4689" s="2">
        <v>179687226.08639997</v>
      </c>
      <c r="H4689" s="2">
        <v>11287428.783157893</v>
      </c>
      <c r="I4689" s="2">
        <v>52693356.751199998</v>
      </c>
      <c r="J4689" s="2">
        <v>61758292.619999997</v>
      </c>
      <c r="K4689" s="2">
        <v>17579158.359999999</v>
      </c>
      <c r="L4689" s="2">
        <v>9767232.1339999996</v>
      </c>
      <c r="M4689" s="2">
        <v>15991392.032</v>
      </c>
    </row>
    <row r="4690" spans="1:13" ht="14.25" customHeight="1">
      <c r="A4690" s="59" t="s">
        <v>152</v>
      </c>
      <c r="B4690" s="59" t="s">
        <v>10</v>
      </c>
      <c r="C4690" s="59" t="s">
        <v>112</v>
      </c>
      <c r="D4690" s="2">
        <v>4444.7115999999996</v>
      </c>
      <c r="E4690" s="2">
        <v>740344499.43299997</v>
      </c>
      <c r="F4690" s="2">
        <v>140979508.53439999</v>
      </c>
      <c r="G4690" s="2">
        <v>119808534.54719999</v>
      </c>
      <c r="H4690" s="2">
        <v>1025876.5541052631</v>
      </c>
      <c r="I4690" s="2">
        <v>37806029.316</v>
      </c>
      <c r="J4690" s="2">
        <v>56551467.279999994</v>
      </c>
      <c r="K4690" s="2">
        <v>12865845.92</v>
      </c>
      <c r="L4690" s="2">
        <v>17097058.219999999</v>
      </c>
      <c r="M4690" s="2">
        <v>10832624.924000001</v>
      </c>
    </row>
    <row r="4691" spans="1:13" ht="14.25" customHeight="1">
      <c r="A4691" s="59" t="s">
        <v>152</v>
      </c>
      <c r="B4691" s="59" t="s">
        <v>9</v>
      </c>
      <c r="C4691" s="59" t="s">
        <v>112</v>
      </c>
      <c r="D4691" s="2">
        <v>137.41559999999998</v>
      </c>
      <c r="E4691" s="2">
        <v>26938672.160399996</v>
      </c>
      <c r="F4691" s="2">
        <v>5888901.3891999992</v>
      </c>
      <c r="G4691" s="2">
        <v>4360494.4512</v>
      </c>
      <c r="H4691" s="2">
        <v>238928.04378947362</v>
      </c>
      <c r="I4691" s="2">
        <v>1310333.76</v>
      </c>
      <c r="J4691" s="2">
        <v>2056610.0199999998</v>
      </c>
      <c r="K4691" s="2">
        <v>134486.56</v>
      </c>
      <c r="L4691" s="2">
        <v>51793.741999999998</v>
      </c>
      <c r="M4691" s="2">
        <v>334908.09000000003</v>
      </c>
    </row>
    <row r="4692" spans="1:13" ht="14.25" customHeight="1">
      <c r="A4692" s="59" t="s">
        <v>152</v>
      </c>
      <c r="B4692" s="59" t="s">
        <v>9</v>
      </c>
      <c r="C4692" s="59" t="s">
        <v>112</v>
      </c>
      <c r="D4692" s="2">
        <v>170.36319999999998</v>
      </c>
      <c r="E4692" s="2">
        <v>33310582.905599996</v>
      </c>
      <c r="F4692" s="2">
        <v>7701873.3125999989</v>
      </c>
      <c r="G4692" s="2">
        <v>5532907.6223999988</v>
      </c>
      <c r="H4692" s="2">
        <v>320735.11073684209</v>
      </c>
      <c r="I4692" s="2">
        <v>1492819.6104000001</v>
      </c>
      <c r="J4692" s="2">
        <v>2847819</v>
      </c>
      <c r="K4692" s="2">
        <v>252633.8</v>
      </c>
      <c r="L4692" s="2">
        <v>307366.42200000002</v>
      </c>
      <c r="M4692" s="2">
        <v>415208.64</v>
      </c>
    </row>
    <row r="4693" spans="1:13" ht="14.25" customHeight="1">
      <c r="A4693" s="59" t="s">
        <v>152</v>
      </c>
      <c r="B4693" s="59" t="s">
        <v>9</v>
      </c>
      <c r="C4693" s="59" t="s">
        <v>112</v>
      </c>
      <c r="D4693" s="2">
        <v>237.86559999999997</v>
      </c>
      <c r="E4693" s="2">
        <v>35970630.695999995</v>
      </c>
      <c r="F4693" s="2">
        <v>19988518.923799999</v>
      </c>
      <c r="G4693" s="2">
        <v>0</v>
      </c>
      <c r="H4693" s="2">
        <v>411841.90989473683</v>
      </c>
      <c r="I4693" s="2">
        <v>0</v>
      </c>
      <c r="J4693" s="2">
        <v>0</v>
      </c>
      <c r="K4693" s="2">
        <v>35350.199999999997</v>
      </c>
      <c r="L4693" s="2">
        <v>0</v>
      </c>
      <c r="M4693" s="2">
        <v>579725.32200000004</v>
      </c>
    </row>
    <row r="4694" spans="1:13" ht="14.25" customHeight="1">
      <c r="A4694" s="59" t="s">
        <v>152</v>
      </c>
      <c r="B4694" s="59" t="s">
        <v>9</v>
      </c>
      <c r="C4694" s="59" t="s">
        <v>112</v>
      </c>
      <c r="D4694" s="2">
        <v>283.67079999999999</v>
      </c>
      <c r="E4694" s="2">
        <v>42897407.552999996</v>
      </c>
      <c r="F4694" s="2">
        <v>23884807.299599998</v>
      </c>
      <c r="G4694" s="2">
        <v>0</v>
      </c>
      <c r="H4694" s="2">
        <v>63239.919157894721</v>
      </c>
      <c r="I4694" s="2">
        <v>0</v>
      </c>
      <c r="J4694" s="2">
        <v>-0.82</v>
      </c>
      <c r="K4694" s="2">
        <v>62776.74</v>
      </c>
      <c r="L4694" s="2">
        <v>0</v>
      </c>
      <c r="M4694" s="2">
        <v>691360.45000000007</v>
      </c>
    </row>
    <row r="4695" spans="1:13" ht="14.25" customHeight="1">
      <c r="A4695" s="59" t="s">
        <v>152</v>
      </c>
      <c r="B4695" s="59" t="s">
        <v>10</v>
      </c>
      <c r="C4695" s="59" t="s">
        <v>112</v>
      </c>
      <c r="D4695" s="2">
        <v>2389.9063999999998</v>
      </c>
      <c r="E4695" s="2">
        <v>376023133.66463995</v>
      </c>
      <c r="F4695" s="2">
        <v>62107774.184599996</v>
      </c>
      <c r="G4695" s="2">
        <v>62631658.252799988</v>
      </c>
      <c r="H4695" s="2">
        <v>4112506.3983157887</v>
      </c>
      <c r="I4695" s="2">
        <v>31673151.014399998</v>
      </c>
      <c r="J4695" s="2">
        <v>35527111.719999999</v>
      </c>
      <c r="K4695" s="2">
        <v>4438257.38</v>
      </c>
      <c r="L4695" s="2">
        <v>806966.18200000003</v>
      </c>
      <c r="M4695" s="2">
        <v>5824666.8039999995</v>
      </c>
    </row>
    <row r="4696" spans="1:13" ht="14.25" customHeight="1">
      <c r="A4696" s="59" t="s">
        <v>152</v>
      </c>
      <c r="B4696" s="59" t="s">
        <v>10</v>
      </c>
      <c r="C4696" s="59" t="s">
        <v>112</v>
      </c>
      <c r="D4696" s="2">
        <v>4164.2551999999996</v>
      </c>
      <c r="E4696" s="2">
        <v>654999551.90207994</v>
      </c>
      <c r="F4696" s="2">
        <v>114680706.7772</v>
      </c>
      <c r="G4696" s="2">
        <v>118972321.11359999</v>
      </c>
      <c r="H4696" s="2">
        <v>7157155.6951578939</v>
      </c>
      <c r="I4696" s="2">
        <v>37934388.18</v>
      </c>
      <c r="J4696" s="2">
        <v>53156871.459999993</v>
      </c>
      <c r="K4696" s="2">
        <v>11553089.059999999</v>
      </c>
      <c r="L4696" s="2">
        <v>16320635.562000001</v>
      </c>
      <c r="M4696" s="2">
        <v>10149100.148</v>
      </c>
    </row>
    <row r="4697" spans="1:13" ht="14.25" customHeight="1">
      <c r="A4697" s="59" t="s">
        <v>152</v>
      </c>
      <c r="B4697" s="59" t="s">
        <v>7</v>
      </c>
      <c r="C4697" s="59" t="s">
        <v>112</v>
      </c>
      <c r="D4697" s="2">
        <v>469.30239999999992</v>
      </c>
      <c r="E4697" s="2">
        <v>86533496.280000001</v>
      </c>
      <c r="F4697" s="2">
        <v>26024905.767200001</v>
      </c>
      <c r="G4697" s="2">
        <v>18216932.121599998</v>
      </c>
      <c r="H4697" s="2">
        <v>64603699.654736839</v>
      </c>
      <c r="I4697" s="2">
        <v>11679313.1688</v>
      </c>
      <c r="J4697" s="2">
        <v>22310.559999999998</v>
      </c>
      <c r="K4697" s="2">
        <v>203286.19999999998</v>
      </c>
      <c r="L4697" s="2">
        <v>941167.54599999997</v>
      </c>
      <c r="M4697" s="2">
        <v>1143782.0020000001</v>
      </c>
    </row>
    <row r="4698" spans="1:13" ht="14.25" customHeight="1">
      <c r="A4698" s="59" t="s">
        <v>152</v>
      </c>
      <c r="B4698" s="59" t="s">
        <v>7</v>
      </c>
      <c r="C4698" s="59" t="s">
        <v>112</v>
      </c>
      <c r="D4698" s="2">
        <v>776.27759999999989</v>
      </c>
      <c r="E4698" s="2">
        <v>143135885.97</v>
      </c>
      <c r="F4698" s="2">
        <v>45647772.152399994</v>
      </c>
      <c r="G4698" s="2">
        <v>30484273.555199999</v>
      </c>
      <c r="H4698" s="2">
        <v>209108901.16042101</v>
      </c>
      <c r="I4698" s="2">
        <v>19689396.904799998</v>
      </c>
      <c r="J4698" s="2">
        <v>2271.4</v>
      </c>
      <c r="K4698" s="2">
        <v>543827.27999999991</v>
      </c>
      <c r="L4698" s="2">
        <v>874518.76599999995</v>
      </c>
      <c r="M4698" s="2">
        <v>1891936.882</v>
      </c>
    </row>
    <row r="4699" spans="1:13" ht="14.25" customHeight="1">
      <c r="A4699" s="59" t="s">
        <v>152</v>
      </c>
      <c r="B4699" s="59" t="s">
        <v>9</v>
      </c>
      <c r="C4699" s="59" t="s">
        <v>112</v>
      </c>
      <c r="D4699" s="2">
        <v>8.0359999999999996</v>
      </c>
      <c r="E4699" s="2">
        <v>506217.37319999997</v>
      </c>
      <c r="F4699" s="2">
        <v>235813.82879999996</v>
      </c>
      <c r="G4699" s="2">
        <v>5448.9983999999995</v>
      </c>
      <c r="H4699" s="2">
        <v>0</v>
      </c>
      <c r="I4699" s="2">
        <v>3874.4999999999995</v>
      </c>
      <c r="J4699" s="2">
        <v>740758.48</v>
      </c>
      <c r="K4699" s="2">
        <v>10684.599999999999</v>
      </c>
      <c r="L4699" s="2">
        <v>19383.078000000001</v>
      </c>
      <c r="M4699" s="2">
        <v>19585.126</v>
      </c>
    </row>
    <row r="4700" spans="1:13" ht="14.25" customHeight="1">
      <c r="A4700" s="59" t="s">
        <v>152</v>
      </c>
      <c r="B4700" s="59" t="s">
        <v>8</v>
      </c>
      <c r="C4700" s="59" t="s">
        <v>112</v>
      </c>
      <c r="D4700" s="2">
        <v>296.52839999999998</v>
      </c>
      <c r="E4700" s="2">
        <v>53355096.332999997</v>
      </c>
      <c r="F4700" s="2">
        <v>11943218.1394</v>
      </c>
      <c r="G4700" s="2">
        <v>10259592.5568</v>
      </c>
      <c r="H4700" s="2">
        <v>592603.74568421044</v>
      </c>
      <c r="I4700" s="2">
        <v>6570453.2615999999</v>
      </c>
      <c r="J4700" s="2">
        <v>-3781.8399999999997</v>
      </c>
      <c r="K4700" s="2">
        <v>576186.12</v>
      </c>
      <c r="L4700" s="2">
        <v>220067.25399999999</v>
      </c>
      <c r="M4700" s="2">
        <v>722697.73400000005</v>
      </c>
    </row>
    <row r="4701" spans="1:13" ht="14.25" customHeight="1">
      <c r="A4701" s="59" t="s">
        <v>152</v>
      </c>
      <c r="B4701" s="59" t="s">
        <v>8</v>
      </c>
      <c r="C4701" s="59" t="s">
        <v>112</v>
      </c>
      <c r="D4701" s="2">
        <v>7775.6335999999992</v>
      </c>
      <c r="E4701" s="2">
        <v>1414408931.1197999</v>
      </c>
      <c r="F4701" s="2">
        <v>210796713.12699997</v>
      </c>
      <c r="G4701" s="2">
        <v>274273738.02239996</v>
      </c>
      <c r="H4701" s="2">
        <v>14462499.304421052</v>
      </c>
      <c r="I4701" s="2">
        <v>27434689.783199999</v>
      </c>
      <c r="J4701" s="2">
        <v>84743657.679999992</v>
      </c>
      <c r="K4701" s="2">
        <v>18215572.66</v>
      </c>
      <c r="L4701" s="2">
        <v>5352012.49</v>
      </c>
      <c r="M4701" s="2">
        <v>18950728.654000003</v>
      </c>
    </row>
    <row r="4702" spans="1:13" ht="14.25" customHeight="1">
      <c r="A4702" s="59" t="s">
        <v>152</v>
      </c>
      <c r="B4702" s="59" t="s">
        <v>8</v>
      </c>
      <c r="C4702" s="59" t="s">
        <v>112</v>
      </c>
      <c r="D4702" s="2">
        <v>2048.3763999999996</v>
      </c>
      <c r="E4702" s="2">
        <v>230672787.345</v>
      </c>
      <c r="F4702" s="2">
        <v>39112359.302999996</v>
      </c>
      <c r="G4702" s="2">
        <v>72724548.614399999</v>
      </c>
      <c r="H4702" s="2">
        <v>622474.25684210518</v>
      </c>
      <c r="I4702" s="2">
        <v>8078467.1111999992</v>
      </c>
      <c r="J4702" s="2">
        <v>25332148.479999997</v>
      </c>
      <c r="K4702" s="2">
        <v>3457433.2399999998</v>
      </c>
      <c r="L4702" s="2">
        <v>1975194.1880000001</v>
      </c>
      <c r="M4702" s="2">
        <v>8731069.5559999999</v>
      </c>
    </row>
    <row r="4703" spans="1:13" ht="14.25" customHeight="1">
      <c r="A4703" s="59" t="s">
        <v>152</v>
      </c>
      <c r="B4703" s="59" t="s">
        <v>8</v>
      </c>
      <c r="C4703" s="59" t="s">
        <v>112</v>
      </c>
      <c r="D4703" s="2">
        <v>142.2372</v>
      </c>
      <c r="E4703" s="2">
        <v>18552353.588999998</v>
      </c>
      <c r="F4703" s="2">
        <v>4262994.0240000002</v>
      </c>
      <c r="G4703" s="2">
        <v>5123681.7023999989</v>
      </c>
      <c r="H4703" s="2">
        <v>34552.69389473684</v>
      </c>
      <c r="I4703" s="2">
        <v>649979.92079999996</v>
      </c>
      <c r="J4703" s="2">
        <v>2195399.94</v>
      </c>
      <c r="K4703" s="2">
        <v>354145.69999999995</v>
      </c>
      <c r="L4703" s="2">
        <v>137036.35</v>
      </c>
      <c r="M4703" s="2">
        <v>606277.49600000004</v>
      </c>
    </row>
    <row r="4704" spans="1:13" ht="14.25" customHeight="1">
      <c r="A4704" s="59" t="s">
        <v>152</v>
      </c>
      <c r="B4704" s="59" t="s">
        <v>9</v>
      </c>
      <c r="C4704" s="59" t="s">
        <v>112</v>
      </c>
      <c r="D4704" s="2">
        <v>797.17119999999989</v>
      </c>
      <c r="E4704" s="2">
        <v>103385132.92799999</v>
      </c>
      <c r="F4704" s="2">
        <v>24830820.266599998</v>
      </c>
      <c r="G4704" s="2">
        <v>20315322.3552</v>
      </c>
      <c r="H4704" s="2">
        <v>247967.99999999997</v>
      </c>
      <c r="I4704" s="2">
        <v>3095249.0472000004</v>
      </c>
      <c r="J4704" s="2">
        <v>7585428.8599999994</v>
      </c>
      <c r="K4704" s="2">
        <v>1667609.4</v>
      </c>
      <c r="L4704" s="2">
        <v>325392.89199999999</v>
      </c>
      <c r="M4704" s="2">
        <v>3397890.8259999999</v>
      </c>
    </row>
    <row r="4705" spans="1:13" ht="14.25" customHeight="1">
      <c r="A4705" s="59" t="s">
        <v>152</v>
      </c>
      <c r="B4705" s="59" t="s">
        <v>9</v>
      </c>
      <c r="C4705" s="59" t="s">
        <v>112</v>
      </c>
      <c r="D4705" s="2">
        <v>4848.1188000000002</v>
      </c>
      <c r="E4705" s="2">
        <v>369500423.76323998</v>
      </c>
      <c r="F4705" s="2">
        <v>0</v>
      </c>
      <c r="G4705" s="2">
        <v>80575047.033599988</v>
      </c>
      <c r="H4705" s="2">
        <v>9515309.0021052621</v>
      </c>
      <c r="I4705" s="2">
        <v>11430192.117600001</v>
      </c>
      <c r="J4705" s="2">
        <v>36566185.379999995</v>
      </c>
      <c r="K4705" s="2">
        <v>8267905.8399999999</v>
      </c>
      <c r="L4705" s="2">
        <v>1654701.862</v>
      </c>
      <c r="M4705" s="2">
        <v>20664786.625999998</v>
      </c>
    </row>
    <row r="4706" spans="1:13" ht="14.25" customHeight="1">
      <c r="A4706" s="59" t="s">
        <v>152</v>
      </c>
      <c r="B4706" s="59" t="s">
        <v>9</v>
      </c>
      <c r="C4706" s="59" t="s">
        <v>112</v>
      </c>
      <c r="D4706" s="2">
        <v>6744.6147999999994</v>
      </c>
      <c r="E4706" s="2">
        <v>593753964.30504</v>
      </c>
      <c r="F4706" s="2">
        <v>0</v>
      </c>
      <c r="G4706" s="2">
        <v>122845567.10399999</v>
      </c>
      <c r="H4706" s="2">
        <v>8773556.5439999998</v>
      </c>
      <c r="I4706" s="2">
        <v>14971578.105600001</v>
      </c>
      <c r="J4706" s="2">
        <v>42892122.119999997</v>
      </c>
      <c r="K4706" s="2">
        <v>9405149.8999999985</v>
      </c>
      <c r="L4706" s="2">
        <v>69926.648000000001</v>
      </c>
      <c r="M4706" s="2">
        <v>28748476.349999998</v>
      </c>
    </row>
    <row r="4707" spans="1:13" ht="14.25" customHeight="1">
      <c r="A4707" s="59" t="s">
        <v>152</v>
      </c>
      <c r="B4707" s="59" t="s">
        <v>9</v>
      </c>
      <c r="C4707" s="59" t="s">
        <v>112</v>
      </c>
      <c r="D4707" s="2">
        <v>2409.1927999999998</v>
      </c>
      <c r="E4707" s="2">
        <v>212273977.60799998</v>
      </c>
      <c r="F4707" s="2">
        <v>0</v>
      </c>
      <c r="G4707" s="2">
        <v>51319514.745599993</v>
      </c>
      <c r="H4707" s="2">
        <v>4743267.385263158</v>
      </c>
      <c r="I4707" s="2">
        <v>5548020.0911999997</v>
      </c>
      <c r="J4707" s="2">
        <v>16618036.359999999</v>
      </c>
      <c r="K4707" s="2">
        <v>4016621.5799999996</v>
      </c>
      <c r="L4707" s="2">
        <v>1720899.642</v>
      </c>
      <c r="M4707" s="2">
        <v>10269025.558</v>
      </c>
    </row>
    <row r="4708" spans="1:13" ht="14.25" customHeight="1">
      <c r="A4708" s="59" t="s">
        <v>152</v>
      </c>
      <c r="B4708" s="59" t="s">
        <v>9</v>
      </c>
      <c r="C4708" s="59" t="s">
        <v>112</v>
      </c>
      <c r="D4708" s="2">
        <v>7667.9511999999995</v>
      </c>
      <c r="E4708" s="2">
        <v>538980289.84799993</v>
      </c>
      <c r="F4708" s="2">
        <v>0</v>
      </c>
      <c r="G4708" s="2">
        <v>218515305.59999999</v>
      </c>
      <c r="H4708" s="2">
        <v>9980982.962526314</v>
      </c>
      <c r="I4708" s="2">
        <v>21301157.908799998</v>
      </c>
      <c r="J4708" s="2">
        <v>67681590.5</v>
      </c>
      <c r="K4708" s="2">
        <v>13983756.84</v>
      </c>
      <c r="L4708" s="2">
        <v>30448633.599999998</v>
      </c>
      <c r="M4708" s="2">
        <v>32684136.869999997</v>
      </c>
    </row>
    <row r="4709" spans="1:13" ht="14.25" customHeight="1">
      <c r="A4709" s="59" t="s">
        <v>152</v>
      </c>
      <c r="B4709" s="59" t="s">
        <v>9</v>
      </c>
      <c r="C4709" s="59" t="s">
        <v>112</v>
      </c>
      <c r="D4709" s="2">
        <v>1570.2344000000001</v>
      </c>
      <c r="E4709" s="2">
        <v>240175202.65200001</v>
      </c>
      <c r="F4709" s="2">
        <v>55990201.658600003</v>
      </c>
      <c r="G4709" s="2">
        <v>34290064.377599999</v>
      </c>
      <c r="H4709" s="2">
        <v>590925.76673684211</v>
      </c>
      <c r="I4709" s="2">
        <v>5314881.4632000001</v>
      </c>
      <c r="J4709" s="2">
        <v>15823207.899999999</v>
      </c>
      <c r="K4709" s="2">
        <v>2241572.5</v>
      </c>
      <c r="L4709" s="2">
        <v>7025631.0959999999</v>
      </c>
      <c r="M4709" s="2">
        <v>6693020.4000000004</v>
      </c>
    </row>
    <row r="4710" spans="1:13" ht="14.25" customHeight="1">
      <c r="A4710" s="59" t="s">
        <v>152</v>
      </c>
      <c r="B4710" s="59" t="s">
        <v>8</v>
      </c>
      <c r="C4710" s="59" t="s">
        <v>112</v>
      </c>
      <c r="D4710" s="2">
        <v>1024.5899999999999</v>
      </c>
      <c r="E4710" s="2">
        <v>156470334.17399999</v>
      </c>
      <c r="F4710" s="2">
        <v>36996196.012199998</v>
      </c>
      <c r="G4710" s="2">
        <v>36836448.556799993</v>
      </c>
      <c r="H4710" s="2">
        <v>994326.82105263148</v>
      </c>
      <c r="I4710" s="2">
        <v>2748576.4992</v>
      </c>
      <c r="J4710" s="2">
        <v>8244013.4999999991</v>
      </c>
      <c r="K4710" s="2">
        <v>1691419.74</v>
      </c>
      <c r="L4710" s="2">
        <v>89517.186000000002</v>
      </c>
      <c r="M4710" s="2">
        <v>4367247.676</v>
      </c>
    </row>
    <row r="4711" spans="1:13" ht="14.25" customHeight="1">
      <c r="A4711" s="59" t="s">
        <v>152</v>
      </c>
      <c r="B4711" s="59" t="s">
        <v>9</v>
      </c>
      <c r="C4711" s="59" t="s">
        <v>112</v>
      </c>
      <c r="D4711" s="2">
        <v>6120.2175999999999</v>
      </c>
      <c r="E4711" s="2">
        <v>1099832169.4945199</v>
      </c>
      <c r="F4711" s="2">
        <v>268872680.27459997</v>
      </c>
      <c r="G4711" s="2">
        <v>122874599.8272</v>
      </c>
      <c r="H4711" s="2">
        <v>1922302.6256842103</v>
      </c>
      <c r="I4711" s="2">
        <v>17585617.795200001</v>
      </c>
      <c r="J4711" s="2">
        <v>44938491.159999996</v>
      </c>
      <c r="K4711" s="2">
        <v>7878270.5399999991</v>
      </c>
      <c r="L4711" s="2">
        <v>308948.53000000003</v>
      </c>
      <c r="M4711" s="2">
        <v>26087025.228</v>
      </c>
    </row>
    <row r="4712" spans="1:13" ht="14.25" customHeight="1">
      <c r="A4712" s="59" t="s">
        <v>152</v>
      </c>
      <c r="B4712" s="59" t="s">
        <v>8</v>
      </c>
      <c r="C4712" s="59" t="s">
        <v>112</v>
      </c>
      <c r="D4712" s="2">
        <v>3296.3671999999997</v>
      </c>
      <c r="E4712" s="2">
        <v>593117807.46372008</v>
      </c>
      <c r="F4712" s="2">
        <v>144749252.74720001</v>
      </c>
      <c r="G4712" s="2">
        <v>116944549.80479997</v>
      </c>
      <c r="H4712" s="2">
        <v>1009158.9119999998</v>
      </c>
      <c r="I4712" s="2">
        <v>8297455.6223999998</v>
      </c>
      <c r="J4712" s="2">
        <v>23093438.599999998</v>
      </c>
      <c r="K4712" s="2">
        <v>3648516.1999999997</v>
      </c>
      <c r="L4712" s="2">
        <v>154111.21000000002</v>
      </c>
      <c r="M4712" s="2">
        <v>14050548.709999999</v>
      </c>
    </row>
    <row r="4713" spans="1:13" ht="14.25" customHeight="1">
      <c r="A4713" s="59" t="s">
        <v>152</v>
      </c>
      <c r="B4713" s="59" t="s">
        <v>9</v>
      </c>
      <c r="C4713" s="59" t="s">
        <v>112</v>
      </c>
      <c r="D4713" s="2">
        <v>1910.1571999999999</v>
      </c>
      <c r="E4713" s="2">
        <v>358671755.53439999</v>
      </c>
      <c r="F4713" s="2">
        <v>126665034.37019998</v>
      </c>
      <c r="G4713" s="2">
        <v>51352897.535999991</v>
      </c>
      <c r="H4713" s="2">
        <v>607855.95284210518</v>
      </c>
      <c r="I4713" s="2">
        <v>5431136.8320000004</v>
      </c>
      <c r="J4713" s="2">
        <v>15309154</v>
      </c>
      <c r="K4713" s="2">
        <v>3068860.6599999997</v>
      </c>
      <c r="L4713" s="2">
        <v>291603.97200000001</v>
      </c>
      <c r="M4713" s="2">
        <v>8141919.2360000005</v>
      </c>
    </row>
    <row r="4714" spans="1:13" ht="14.25" customHeight="1">
      <c r="A4714" s="59" t="s">
        <v>152</v>
      </c>
      <c r="B4714" s="59" t="s">
        <v>9</v>
      </c>
      <c r="C4714" s="59" t="s">
        <v>112</v>
      </c>
      <c r="D4714" s="2">
        <v>2738.6687999999999</v>
      </c>
      <c r="E4714" s="2">
        <v>355086244.05408001</v>
      </c>
      <c r="F4714" s="2">
        <v>86996612.517999992</v>
      </c>
      <c r="G4714" s="2">
        <v>61680872.582399994</v>
      </c>
      <c r="H4714" s="2">
        <v>866207.53515789448</v>
      </c>
      <c r="I4714" s="2">
        <v>7261850.9231999991</v>
      </c>
      <c r="J4714" s="2">
        <v>20343619.439999998</v>
      </c>
      <c r="K4714" s="2">
        <v>3972584.3</v>
      </c>
      <c r="L4714" s="2">
        <v>2238170.4840000002</v>
      </c>
      <c r="M4714" s="2">
        <v>11673395.360000001</v>
      </c>
    </row>
    <row r="4715" spans="1:13" ht="14.25" customHeight="1">
      <c r="A4715" s="59" t="s">
        <v>152</v>
      </c>
      <c r="B4715" s="59" t="s">
        <v>9</v>
      </c>
      <c r="C4715" s="59" t="s">
        <v>112</v>
      </c>
      <c r="D4715" s="2">
        <v>2.4107999999999996</v>
      </c>
      <c r="E4715" s="2">
        <v>2052555.1199999999</v>
      </c>
      <c r="F4715" s="2">
        <v>981666.77199999988</v>
      </c>
      <c r="G4715" s="2">
        <v>96776.006399999984</v>
      </c>
      <c r="H4715" s="2">
        <v>-1689.1654736842106</v>
      </c>
      <c r="I4715" s="2">
        <v>28976.832000000002</v>
      </c>
      <c r="J4715" s="2">
        <v>34413.759999999995</v>
      </c>
      <c r="K4715" s="2">
        <v>3323.4599999999996</v>
      </c>
      <c r="L4715" s="2">
        <v>472.64800000000002</v>
      </c>
      <c r="M4715" s="2">
        <v>10275.584000000001</v>
      </c>
    </row>
    <row r="4716" spans="1:13" ht="14.25" customHeight="1">
      <c r="A4716" s="59" t="s">
        <v>152</v>
      </c>
      <c r="B4716" s="59" t="s">
        <v>8</v>
      </c>
      <c r="C4716" s="59" t="s">
        <v>112</v>
      </c>
      <c r="D4716" s="2">
        <v>1454.5159999999998</v>
      </c>
      <c r="E4716" s="2">
        <v>248754962.60999998</v>
      </c>
      <c r="F4716" s="2">
        <v>43722387.937799998</v>
      </c>
      <c r="G4716" s="2">
        <v>53489808.614399992</v>
      </c>
      <c r="H4716" s="2">
        <v>442795.02821052627</v>
      </c>
      <c r="I4716" s="2">
        <v>5566975.4736000001</v>
      </c>
      <c r="J4716" s="2">
        <v>17199695.16</v>
      </c>
      <c r="K4716" s="2">
        <v>2094962.24</v>
      </c>
      <c r="L4716" s="2">
        <v>1433494.4800000002</v>
      </c>
      <c r="M4716" s="2">
        <v>6199778.8379999995</v>
      </c>
    </row>
    <row r="4717" spans="1:13" ht="14.25" customHeight="1">
      <c r="A4717" s="59" t="s">
        <v>152</v>
      </c>
      <c r="B4717" s="59" t="s">
        <v>9</v>
      </c>
      <c r="C4717" s="59" t="s">
        <v>112</v>
      </c>
      <c r="D4717" s="2">
        <v>2238.0259999999998</v>
      </c>
      <c r="E4717" s="2">
        <v>420452709.96959996</v>
      </c>
      <c r="F4717" s="2">
        <v>137858248.37380001</v>
      </c>
      <c r="G4717" s="2">
        <v>57857916.864</v>
      </c>
      <c r="H4717" s="2">
        <v>714300.72252631583</v>
      </c>
      <c r="I4717" s="2">
        <v>6408540.7848000005</v>
      </c>
      <c r="J4717" s="2">
        <v>17373476.119999997</v>
      </c>
      <c r="K4717" s="2">
        <v>3472098.1199999996</v>
      </c>
      <c r="L4717" s="2">
        <v>448435.61400000006</v>
      </c>
      <c r="M4717" s="2">
        <v>9539438.3479999993</v>
      </c>
    </row>
    <row r="4718" spans="1:13" ht="14.25" customHeight="1">
      <c r="A4718" s="59" t="s">
        <v>152</v>
      </c>
      <c r="B4718" s="59" t="s">
        <v>9</v>
      </c>
      <c r="C4718" s="59" t="s">
        <v>112</v>
      </c>
      <c r="D4718" s="2">
        <v>2547.4119999999998</v>
      </c>
      <c r="E4718" s="2">
        <v>330315499.70495999</v>
      </c>
      <c r="F4718" s="2">
        <v>81405201.864399999</v>
      </c>
      <c r="G4718" s="2">
        <v>57716537.318400003</v>
      </c>
      <c r="H4718" s="2">
        <v>983470.91873684188</v>
      </c>
      <c r="I4718" s="2">
        <v>9460156.3200000003</v>
      </c>
      <c r="J4718" s="2">
        <v>19645645.279999997</v>
      </c>
      <c r="K4718" s="2">
        <v>3045570.1999999997</v>
      </c>
      <c r="L4718" s="2">
        <v>2976704.6319999998</v>
      </c>
      <c r="M4718" s="2">
        <v>10858175.878</v>
      </c>
    </row>
    <row r="4719" spans="1:13" ht="14.25" customHeight="1">
      <c r="A4719" s="59" t="s">
        <v>152</v>
      </c>
      <c r="B4719" s="59" t="s">
        <v>9</v>
      </c>
      <c r="C4719" s="59" t="s">
        <v>112</v>
      </c>
      <c r="D4719" s="2">
        <v>2.4107999999999996</v>
      </c>
      <c r="E4719" s="2">
        <v>1026277.5599999999</v>
      </c>
      <c r="F4719" s="2">
        <v>486060.98599999992</v>
      </c>
      <c r="G4719" s="2">
        <v>74155.814399999988</v>
      </c>
      <c r="H4719" s="2">
        <v>-1686.6795789473686</v>
      </c>
      <c r="I4719" s="2">
        <v>20526.436799999999</v>
      </c>
      <c r="J4719" s="2">
        <v>33927.5</v>
      </c>
      <c r="K4719" s="2">
        <v>3220.9599999999996</v>
      </c>
      <c r="L4719" s="2">
        <v>322.01400000000001</v>
      </c>
      <c r="M4719" s="2">
        <v>10275.584000000001</v>
      </c>
    </row>
    <row r="4720" spans="1:13" ht="14.25" customHeight="1">
      <c r="A4720" s="59" t="s">
        <v>152</v>
      </c>
      <c r="B4720" s="59" t="s">
        <v>8</v>
      </c>
      <c r="C4720" s="59" t="s">
        <v>112</v>
      </c>
      <c r="D4720" s="2">
        <v>6041.4647999999988</v>
      </c>
      <c r="E4720" s="2">
        <v>1095684950.0519998</v>
      </c>
      <c r="F4720" s="2">
        <v>163414790.80499998</v>
      </c>
      <c r="G4720" s="2">
        <v>215342000.85119998</v>
      </c>
      <c r="H4720" s="2">
        <v>1813282.4690526314</v>
      </c>
      <c r="I4720" s="2">
        <v>15845605.970400002</v>
      </c>
      <c r="J4720" s="2">
        <v>46393108.019999996</v>
      </c>
      <c r="K4720" s="2">
        <v>9107270.1399999987</v>
      </c>
      <c r="L4720" s="2">
        <v>1351901.3640000001</v>
      </c>
      <c r="M4720" s="2">
        <v>25751345.927999999</v>
      </c>
    </row>
    <row r="4721" spans="1:13" ht="14.25" customHeight="1">
      <c r="A4721" s="59" t="s">
        <v>152</v>
      </c>
      <c r="B4721" s="59" t="s">
        <v>9</v>
      </c>
      <c r="C4721" s="59" t="s">
        <v>112</v>
      </c>
      <c r="D4721" s="2">
        <v>2116.6824000000001</v>
      </c>
      <c r="E4721" s="2">
        <v>371232716.63940001</v>
      </c>
      <c r="F4721" s="2">
        <v>70956737.584199995</v>
      </c>
      <c r="G4721" s="2">
        <v>54264156.787199996</v>
      </c>
      <c r="H4721" s="2">
        <v>666157.64210526319</v>
      </c>
      <c r="I4721" s="2">
        <v>6409701.8064000001</v>
      </c>
      <c r="J4721" s="2">
        <v>15959734.619999999</v>
      </c>
      <c r="K4721" s="2">
        <v>2659683.1199999996</v>
      </c>
      <c r="L4721" s="2">
        <v>1341170.27</v>
      </c>
      <c r="M4721" s="2">
        <v>9022219.8220000006</v>
      </c>
    </row>
    <row r="4722" spans="1:13" ht="14.25" customHeight="1">
      <c r="A4722" s="59" t="s">
        <v>152</v>
      </c>
      <c r="B4722" s="59" t="s">
        <v>9</v>
      </c>
      <c r="C4722" s="59" t="s">
        <v>112</v>
      </c>
      <c r="D4722" s="2">
        <v>2369.0128</v>
      </c>
      <c r="E4722" s="2">
        <v>371585700.43055999</v>
      </c>
      <c r="F4722" s="2">
        <v>69802980.454400003</v>
      </c>
      <c r="G4722" s="2">
        <v>57922211.424000002</v>
      </c>
      <c r="H4722" s="2">
        <v>755996.63494736829</v>
      </c>
      <c r="I4722" s="2">
        <v>6335547.8616000004</v>
      </c>
      <c r="J4722" s="2">
        <v>17719394.759999998</v>
      </c>
      <c r="K4722" s="2">
        <v>3266434.7399999998</v>
      </c>
      <c r="L4722" s="2">
        <v>638407.63800000004</v>
      </c>
      <c r="M4722" s="2">
        <v>10097761.014</v>
      </c>
    </row>
    <row r="4723" spans="1:13" ht="14.25" customHeight="1">
      <c r="A4723" s="59" t="s">
        <v>152</v>
      </c>
      <c r="B4723" s="59" t="s">
        <v>9</v>
      </c>
      <c r="C4723" s="59" t="s">
        <v>112</v>
      </c>
      <c r="D4723" s="2">
        <v>0.80359999999999998</v>
      </c>
      <c r="E4723" s="2">
        <v>342092.51999999996</v>
      </c>
      <c r="F4723" s="2">
        <v>131743.69279999999</v>
      </c>
      <c r="G4723" s="2">
        <v>25758.758399999999</v>
      </c>
      <c r="H4723" s="2">
        <v>-577.97052631578936</v>
      </c>
      <c r="I4723" s="2">
        <v>8682.4224000000013</v>
      </c>
      <c r="J4723" s="2">
        <v>11144.619999999999</v>
      </c>
      <c r="K4723" s="2">
        <v>1114.3799999999999</v>
      </c>
      <c r="L4723" s="2">
        <v>96.513999999999996</v>
      </c>
      <c r="M4723" s="2">
        <v>3425.7959999999998</v>
      </c>
    </row>
    <row r="4724" spans="1:13" ht="14.25" customHeight="1">
      <c r="A4724" s="59" t="s">
        <v>152</v>
      </c>
      <c r="B4724" s="59" t="s">
        <v>8</v>
      </c>
      <c r="C4724" s="59" t="s">
        <v>112</v>
      </c>
      <c r="D4724" s="2">
        <v>20.893599999999999</v>
      </c>
      <c r="E4724" s="2">
        <v>3438825.3899999997</v>
      </c>
      <c r="F4724" s="2">
        <v>1279899.6157999998</v>
      </c>
      <c r="G4724" s="2">
        <v>0</v>
      </c>
      <c r="H4724" s="2">
        <v>19542.861473684206</v>
      </c>
      <c r="I4724" s="2">
        <v>44629.812000000005</v>
      </c>
      <c r="J4724" s="2">
        <v>257261.87999999998</v>
      </c>
      <c r="K4724" s="2">
        <v>42406.299999999996</v>
      </c>
      <c r="L4724" s="2">
        <v>0</v>
      </c>
      <c r="M4724" s="2">
        <v>89057.165999999997</v>
      </c>
    </row>
    <row r="4725" spans="1:13" ht="14.25" customHeight="1">
      <c r="A4725" s="59" t="s">
        <v>152</v>
      </c>
      <c r="B4725" s="59" t="s">
        <v>9</v>
      </c>
      <c r="C4725" s="59" t="s">
        <v>112</v>
      </c>
      <c r="D4725" s="2">
        <v>1364.5128</v>
      </c>
      <c r="E4725" s="2">
        <v>176888627.43551999</v>
      </c>
      <c r="F4725" s="2">
        <v>41173148.436599992</v>
      </c>
      <c r="G4725" s="2">
        <v>31221896.486399993</v>
      </c>
      <c r="H4725" s="2">
        <v>393504.70736842096</v>
      </c>
      <c r="I4725" s="2">
        <v>4284404.3880000003</v>
      </c>
      <c r="J4725" s="2">
        <v>12714068.84</v>
      </c>
      <c r="K4725" s="2">
        <v>2668352.1599999997</v>
      </c>
      <c r="L4725" s="2">
        <v>7212916.0620000008</v>
      </c>
      <c r="M4725" s="2">
        <v>5816146.5120000001</v>
      </c>
    </row>
    <row r="4726" spans="1:13" ht="14.25" customHeight="1">
      <c r="A4726" s="59" t="s">
        <v>152</v>
      </c>
      <c r="B4726" s="59" t="s">
        <v>9</v>
      </c>
      <c r="C4726" s="59" t="s">
        <v>112</v>
      </c>
      <c r="D4726" s="2">
        <v>1094.5031999999999</v>
      </c>
      <c r="E4726" s="2">
        <v>205664431.89599997</v>
      </c>
      <c r="F4726" s="2">
        <v>72128575.746799991</v>
      </c>
      <c r="G4726" s="2">
        <v>29992983.6096</v>
      </c>
      <c r="H4726" s="2">
        <v>1055773.1671578945</v>
      </c>
      <c r="I4726" s="2">
        <v>3070029.8160000001</v>
      </c>
      <c r="J4726" s="2">
        <v>8772791.3200000003</v>
      </c>
      <c r="K4726" s="2">
        <v>1740949.38</v>
      </c>
      <c r="L4726" s="2">
        <v>138631.08600000001</v>
      </c>
      <c r="M4726" s="2">
        <v>4665248.6320000002</v>
      </c>
    </row>
    <row r="4727" spans="1:13" ht="14.25" customHeight="1">
      <c r="A4727" s="59" t="s">
        <v>152</v>
      </c>
      <c r="B4727" s="59" t="s">
        <v>8</v>
      </c>
      <c r="C4727" s="59" t="s">
        <v>112</v>
      </c>
      <c r="D4727" s="2">
        <v>687.88159999999993</v>
      </c>
      <c r="E4727" s="2">
        <v>113216712.83999999</v>
      </c>
      <c r="F4727" s="2">
        <v>18274521.0086</v>
      </c>
      <c r="G4727" s="2">
        <v>24723613.228799999</v>
      </c>
      <c r="H4727" s="2">
        <v>205489.03073684208</v>
      </c>
      <c r="I4727" s="2">
        <v>2906301.8591999998</v>
      </c>
      <c r="J4727" s="2">
        <v>9353694.0800000001</v>
      </c>
      <c r="K4727" s="2">
        <v>1240796.94</v>
      </c>
      <c r="L4727" s="2">
        <v>668890.728</v>
      </c>
      <c r="M4727" s="2">
        <v>2932049.318</v>
      </c>
    </row>
    <row r="4728" spans="1:13" ht="14.25" customHeight="1">
      <c r="A4728" s="59" t="s">
        <v>152</v>
      </c>
      <c r="B4728" s="59" t="s">
        <v>8</v>
      </c>
      <c r="C4728" s="59" t="s">
        <v>112</v>
      </c>
      <c r="D4728" s="2">
        <v>720.8291999999999</v>
      </c>
      <c r="E4728" s="2">
        <v>93484338.947999984</v>
      </c>
      <c r="F4728" s="2">
        <v>19506368.124199998</v>
      </c>
      <c r="G4728" s="2">
        <v>26937737.606399998</v>
      </c>
      <c r="H4728" s="2">
        <v>224861.6084210526</v>
      </c>
      <c r="I4728" s="2">
        <v>1845686.0448</v>
      </c>
      <c r="J4728" s="2">
        <v>5192637.6999999993</v>
      </c>
      <c r="K4728" s="2">
        <v>990405.0199999999</v>
      </c>
      <c r="L4728" s="2">
        <v>172944.068</v>
      </c>
      <c r="M4728" s="2">
        <v>3072487.1100000003</v>
      </c>
    </row>
    <row r="4729" spans="1:13" ht="14.25" customHeight="1">
      <c r="A4729" s="59" t="s">
        <v>152</v>
      </c>
      <c r="B4729" s="59" t="s">
        <v>9</v>
      </c>
      <c r="C4729" s="59" t="s">
        <v>112</v>
      </c>
      <c r="D4729" s="2">
        <v>1427.9972</v>
      </c>
      <c r="E4729" s="2">
        <v>185159438.06975996</v>
      </c>
      <c r="F4729" s="2">
        <v>45285403.8204</v>
      </c>
      <c r="G4729" s="2">
        <v>32548985.011199996</v>
      </c>
      <c r="H4729" s="2">
        <v>445323.18315789476</v>
      </c>
      <c r="I4729" s="2">
        <v>3936232.5192</v>
      </c>
      <c r="J4729" s="2">
        <v>11058518.359999999</v>
      </c>
      <c r="K4729" s="2">
        <v>2114704.56</v>
      </c>
      <c r="L4729" s="2">
        <v>685897.93799999997</v>
      </c>
      <c r="M4729" s="2">
        <v>6086743.8059999999</v>
      </c>
    </row>
    <row r="4730" spans="1:13" ht="14.25" customHeight="1">
      <c r="A4730" s="59" t="s">
        <v>152</v>
      </c>
      <c r="B4730" s="59" t="s">
        <v>9</v>
      </c>
      <c r="C4730" s="59" t="s">
        <v>112</v>
      </c>
      <c r="D4730" s="2">
        <v>1199.7747999999999</v>
      </c>
      <c r="E4730" s="2">
        <v>225333001.55520001</v>
      </c>
      <c r="F4730" s="2">
        <v>79033641.996799991</v>
      </c>
      <c r="G4730" s="2">
        <v>32190241.439999998</v>
      </c>
      <c r="H4730" s="2">
        <v>1123746.2298947368</v>
      </c>
      <c r="I4730" s="2">
        <v>2764898.9927999997</v>
      </c>
      <c r="J4730" s="2">
        <v>8945046.2599999998</v>
      </c>
      <c r="K4730" s="2">
        <v>2418380.9</v>
      </c>
      <c r="L4730" s="2">
        <v>130946.94800000002</v>
      </c>
      <c r="M4730" s="2">
        <v>5113962.0619999999</v>
      </c>
    </row>
    <row r="4731" spans="1:13" ht="14.25" customHeight="1">
      <c r="A4731" s="59" t="s">
        <v>152</v>
      </c>
      <c r="B4731" s="59" t="s">
        <v>8</v>
      </c>
      <c r="C4731" s="59" t="s">
        <v>112</v>
      </c>
      <c r="D4731" s="2">
        <v>5878.3339999999998</v>
      </c>
      <c r="E4731" s="2">
        <v>1012218639.3950399</v>
      </c>
      <c r="F4731" s="2">
        <v>188711630.36379999</v>
      </c>
      <c r="G4731" s="2">
        <v>220575574.88639998</v>
      </c>
      <c r="H4731" s="2">
        <v>1762706.9406315789</v>
      </c>
      <c r="I4731" s="2">
        <v>15041868.177599998</v>
      </c>
      <c r="J4731" s="2">
        <v>43845049.859999999</v>
      </c>
      <c r="K4731" s="2">
        <v>8536897.8200000003</v>
      </c>
      <c r="L4731" s="2">
        <v>780763.98400000005</v>
      </c>
      <c r="M4731" s="2">
        <v>25056011.265999999</v>
      </c>
    </row>
    <row r="4732" spans="1:13" ht="14.25" customHeight="1">
      <c r="A4732" s="59" t="s">
        <v>152</v>
      </c>
      <c r="B4732" s="59" t="s">
        <v>9</v>
      </c>
      <c r="C4732" s="59" t="s">
        <v>112</v>
      </c>
      <c r="D4732" s="2">
        <v>1712.4716000000001</v>
      </c>
      <c r="E4732" s="2">
        <v>321106178.13119996</v>
      </c>
      <c r="F4732" s="2">
        <v>124809547.52139997</v>
      </c>
      <c r="G4732" s="2">
        <v>43416674.611199997</v>
      </c>
      <c r="H4732" s="2">
        <v>545967.11747368425</v>
      </c>
      <c r="I4732" s="2">
        <v>5238997.0559999999</v>
      </c>
      <c r="J4732" s="2">
        <v>13388622.159999998</v>
      </c>
      <c r="K4732" s="2">
        <v>1671574.92</v>
      </c>
      <c r="L4732" s="2">
        <v>548547.69200000004</v>
      </c>
      <c r="M4732" s="2">
        <v>7299296.9940000009</v>
      </c>
    </row>
    <row r="4733" spans="1:13" ht="14.25" customHeight="1">
      <c r="A4733" s="59" t="s">
        <v>152</v>
      </c>
      <c r="B4733" s="59" t="s">
        <v>9</v>
      </c>
      <c r="C4733" s="59" t="s">
        <v>112</v>
      </c>
      <c r="D4733" s="2">
        <v>246.70519999999999</v>
      </c>
      <c r="E4733" s="2">
        <v>43291211.732999995</v>
      </c>
      <c r="F4733" s="2">
        <v>11304080.832599999</v>
      </c>
      <c r="G4733" s="2">
        <v>5702938.8863999993</v>
      </c>
      <c r="H4733" s="2">
        <v>64272.808421052621</v>
      </c>
      <c r="I4733" s="2">
        <v>1698636.5928</v>
      </c>
      <c r="J4733" s="2">
        <v>2085106.66</v>
      </c>
      <c r="K4733" s="2">
        <v>375534.57999999996</v>
      </c>
      <c r="L4733" s="2">
        <v>96597.885999999999</v>
      </c>
      <c r="M4733" s="2">
        <v>1051565.1299999999</v>
      </c>
    </row>
    <row r="4734" spans="1:13" ht="14.25" customHeight="1">
      <c r="A4734" s="59" t="s">
        <v>152</v>
      </c>
      <c r="B4734" s="59" t="s">
        <v>9</v>
      </c>
      <c r="C4734" s="59" t="s">
        <v>112</v>
      </c>
      <c r="D4734" s="2">
        <v>4965.4443999999994</v>
      </c>
      <c r="E4734" s="2">
        <v>935743108.71887982</v>
      </c>
      <c r="F4734" s="2">
        <v>338630687.22219998</v>
      </c>
      <c r="G4734" s="2">
        <v>134788612.83840001</v>
      </c>
      <c r="H4734" s="2">
        <v>1559941.2075789473</v>
      </c>
      <c r="I4734" s="2">
        <v>38887651.562399998</v>
      </c>
      <c r="J4734" s="2">
        <v>44871310.199999996</v>
      </c>
      <c r="K4734" s="2">
        <v>8268390.46</v>
      </c>
      <c r="L4734" s="2">
        <v>1428149.2280000001</v>
      </c>
      <c r="M4734" s="2">
        <v>21164879.780000001</v>
      </c>
    </row>
    <row r="4735" spans="1:13" ht="14.25" customHeight="1">
      <c r="A4735" s="59" t="s">
        <v>152</v>
      </c>
      <c r="B4735" s="59" t="s">
        <v>8</v>
      </c>
      <c r="C4735" s="59" t="s">
        <v>112</v>
      </c>
      <c r="D4735" s="2">
        <v>1.6072</v>
      </c>
      <c r="E4735" s="2">
        <v>289187.51399999997</v>
      </c>
      <c r="F4735" s="2">
        <v>127129.57739999999</v>
      </c>
      <c r="G4735" s="2">
        <v>0</v>
      </c>
      <c r="H4735" s="2">
        <v>-1119.8955789473684</v>
      </c>
      <c r="I4735" s="2">
        <v>3202.3296</v>
      </c>
      <c r="J4735" s="2">
        <v>18712.399999999998</v>
      </c>
      <c r="K4735" s="2">
        <v>3123.3799999999997</v>
      </c>
      <c r="L4735" s="2">
        <v>0</v>
      </c>
      <c r="M4735" s="2">
        <v>6850.69</v>
      </c>
    </row>
    <row r="4736" spans="1:13" ht="14.25" customHeight="1">
      <c r="A4736" s="59" t="s">
        <v>152</v>
      </c>
      <c r="B4736" s="59" t="s">
        <v>9</v>
      </c>
      <c r="C4736" s="59" t="s">
        <v>112</v>
      </c>
      <c r="D4736" s="2">
        <v>7159.2723999999989</v>
      </c>
      <c r="E4736" s="2">
        <v>1408587431.3279998</v>
      </c>
      <c r="F4736" s="2">
        <v>538491398.82059991</v>
      </c>
      <c r="G4736" s="2">
        <v>279224326.25279993</v>
      </c>
      <c r="H4736" s="2">
        <v>2240054.6627368419</v>
      </c>
      <c r="I4736" s="2">
        <v>86469656.327999994</v>
      </c>
      <c r="J4736" s="2">
        <v>102205020.58</v>
      </c>
      <c r="K4736" s="2">
        <v>17226218.879999999</v>
      </c>
      <c r="L4736" s="2">
        <v>31906998.926000003</v>
      </c>
      <c r="M4736" s="2">
        <v>30515928.212000001</v>
      </c>
    </row>
    <row r="4737" spans="1:13" ht="14.25" customHeight="1">
      <c r="A4737" s="59" t="s">
        <v>152</v>
      </c>
      <c r="B4737" s="59" t="s">
        <v>9</v>
      </c>
      <c r="C4737" s="59" t="s">
        <v>112</v>
      </c>
      <c r="D4737" s="2">
        <v>427.51519999999999</v>
      </c>
      <c r="E4737" s="2">
        <v>74867003.691479996</v>
      </c>
      <c r="F4737" s="2">
        <v>23759787.122999996</v>
      </c>
      <c r="G4737" s="2">
        <v>11387019.609599998</v>
      </c>
      <c r="H4737" s="2">
        <v>136312.79494736841</v>
      </c>
      <c r="I4737" s="2">
        <v>3620652.5015999996</v>
      </c>
      <c r="J4737" s="2">
        <v>5241877.0599999996</v>
      </c>
      <c r="K4737" s="2">
        <v>768082.5199999999</v>
      </c>
      <c r="L4737" s="2">
        <v>66636.152000000002</v>
      </c>
      <c r="M4737" s="2">
        <v>1822255.5780000002</v>
      </c>
    </row>
    <row r="4738" spans="1:13" ht="14.25" customHeight="1">
      <c r="A4738" s="59" t="s">
        <v>152</v>
      </c>
      <c r="B4738" s="59" t="s">
        <v>9</v>
      </c>
      <c r="C4738" s="59" t="s">
        <v>112</v>
      </c>
      <c r="D4738" s="2">
        <v>376.88839999999999</v>
      </c>
      <c r="E4738" s="2">
        <v>62031119.534999996</v>
      </c>
      <c r="F4738" s="2">
        <v>17153933.649599999</v>
      </c>
      <c r="G4738" s="2">
        <v>10564791.5712</v>
      </c>
      <c r="H4738" s="2">
        <v>-419166.5987368421</v>
      </c>
      <c r="I4738" s="2">
        <v>4313381.22</v>
      </c>
      <c r="J4738" s="2">
        <v>4503977.0999999996</v>
      </c>
      <c r="K4738" s="2">
        <v>421024.07999999996</v>
      </c>
      <c r="L4738" s="2">
        <v>570354.44400000002</v>
      </c>
      <c r="M4738" s="2">
        <v>1606462</v>
      </c>
    </row>
    <row r="4739" spans="1:13" ht="14.25" customHeight="1">
      <c r="A4739" s="59" t="s">
        <v>152</v>
      </c>
      <c r="B4739" s="59" t="s">
        <v>8</v>
      </c>
      <c r="C4739" s="59" t="s">
        <v>112</v>
      </c>
      <c r="D4739" s="2">
        <v>294.11759999999998</v>
      </c>
      <c r="E4739" s="2">
        <v>47680139.43</v>
      </c>
      <c r="F4739" s="2">
        <v>10327288.2718</v>
      </c>
      <c r="G4739" s="2">
        <v>11279385.753599998</v>
      </c>
      <c r="H4739" s="2">
        <v>-318308.87747368414</v>
      </c>
      <c r="I4739" s="2">
        <v>916170.02639999997</v>
      </c>
      <c r="J4739" s="2">
        <v>3202023.7399999998</v>
      </c>
      <c r="K4739" s="2">
        <v>585262.69999999995</v>
      </c>
      <c r="L4739" s="2">
        <v>77431.288</v>
      </c>
      <c r="M4739" s="2">
        <v>1253657.328</v>
      </c>
    </row>
    <row r="4740" spans="1:13" ht="14.25" customHeight="1">
      <c r="A4740" s="59" t="s">
        <v>152</v>
      </c>
      <c r="B4740" s="59" t="s">
        <v>9</v>
      </c>
      <c r="C4740" s="59" t="s">
        <v>112</v>
      </c>
      <c r="D4740" s="2">
        <v>321.44</v>
      </c>
      <c r="E4740" s="2">
        <v>40494207.599999994</v>
      </c>
      <c r="F4740" s="2">
        <v>9368099.5037999991</v>
      </c>
      <c r="G4740" s="2">
        <v>7830546.0479999995</v>
      </c>
      <c r="H4740" s="2">
        <v>109327.16463157894</v>
      </c>
      <c r="I4740" s="2">
        <v>3464104.1039999998</v>
      </c>
      <c r="J4740" s="2">
        <v>3656892.5</v>
      </c>
      <c r="K4740" s="2">
        <v>410393.59999999998</v>
      </c>
      <c r="L4740" s="2">
        <v>401937.51399999997</v>
      </c>
      <c r="M4740" s="2">
        <v>1370117.254</v>
      </c>
    </row>
    <row r="4741" spans="1:13" ht="14.25" customHeight="1">
      <c r="A4741" s="59" t="s">
        <v>152</v>
      </c>
      <c r="B4741" s="59" t="s">
        <v>9</v>
      </c>
      <c r="C4741" s="59" t="s">
        <v>112</v>
      </c>
      <c r="D4741" s="2">
        <v>278.04559999999998</v>
      </c>
      <c r="E4741" s="2">
        <v>45762830.189999998</v>
      </c>
      <c r="F4741" s="2">
        <v>11686951.395</v>
      </c>
      <c r="G4741" s="2">
        <v>8262663.743999999</v>
      </c>
      <c r="H4741" s="2">
        <v>75131.196631578932</v>
      </c>
      <c r="I4741" s="2">
        <v>3494340.2592000002</v>
      </c>
      <c r="J4741" s="2">
        <v>4544232.54</v>
      </c>
      <c r="K4741" s="2">
        <v>896795.46</v>
      </c>
      <c r="L4741" s="2">
        <v>442490.53200000006</v>
      </c>
      <c r="M4741" s="2">
        <v>1185151.33</v>
      </c>
    </row>
    <row r="4742" spans="1:13" ht="14.25" customHeight="1">
      <c r="A4742" s="59" t="s">
        <v>152</v>
      </c>
      <c r="B4742" s="59" t="s">
        <v>10</v>
      </c>
      <c r="C4742" s="59" t="s">
        <v>112</v>
      </c>
      <c r="D4742" s="2">
        <v>7291.8663999999999</v>
      </c>
      <c r="E4742" s="2">
        <v>949687643.13191986</v>
      </c>
      <c r="F4742" s="2">
        <v>200451479.83579999</v>
      </c>
      <c r="G4742" s="2">
        <v>188773370.30399999</v>
      </c>
      <c r="H4742" s="2">
        <v>7141288.2290526312</v>
      </c>
      <c r="I4742" s="2">
        <v>47373181.1712</v>
      </c>
      <c r="J4742" s="2">
        <v>50417800.039999999</v>
      </c>
      <c r="K4742" s="2">
        <v>11020455.6</v>
      </c>
      <c r="L4742" s="2">
        <v>2564904.6500000004</v>
      </c>
      <c r="M4742" s="2">
        <v>31081099.764000002</v>
      </c>
    </row>
    <row r="4743" spans="1:13" ht="14.25" customHeight="1">
      <c r="A4743" s="59" t="s">
        <v>152</v>
      </c>
      <c r="B4743" s="59" t="s">
        <v>10</v>
      </c>
      <c r="C4743" s="59" t="s">
        <v>112</v>
      </c>
      <c r="D4743" s="2">
        <v>8709.4167999999991</v>
      </c>
      <c r="E4743" s="2">
        <v>1449634953.6899998</v>
      </c>
      <c r="F4743" s="2">
        <v>300371639.40239996</v>
      </c>
      <c r="G4743" s="2">
        <v>224811500.44799995</v>
      </c>
      <c r="H4743" s="2">
        <v>8536634.6172631569</v>
      </c>
      <c r="I4743" s="2">
        <v>63458450.870399997</v>
      </c>
      <c r="J4743" s="2">
        <v>75412477.519999996</v>
      </c>
      <c r="K4743" s="2">
        <v>10471779.66</v>
      </c>
      <c r="L4743" s="2">
        <v>2790764.548</v>
      </c>
      <c r="M4743" s="2">
        <v>37123315.438000001</v>
      </c>
    </row>
    <row r="4744" spans="1:13" ht="14.25" customHeight="1">
      <c r="A4744" s="59" t="s">
        <v>152</v>
      </c>
      <c r="B4744" s="59" t="s">
        <v>10</v>
      </c>
      <c r="C4744" s="59" t="s">
        <v>112</v>
      </c>
      <c r="D4744" s="2">
        <v>707.16799999999989</v>
      </c>
      <c r="E4744" s="2">
        <v>92145452.469840005</v>
      </c>
      <c r="F4744" s="2">
        <v>17751551.076399997</v>
      </c>
      <c r="G4744" s="2">
        <v>17199827.2128</v>
      </c>
      <c r="H4744" s="2">
        <v>210878.45052631578</v>
      </c>
      <c r="I4744" s="2">
        <v>6509183.0255999994</v>
      </c>
      <c r="J4744" s="2">
        <v>11737629.24</v>
      </c>
      <c r="K4744" s="2">
        <v>791482.03999999992</v>
      </c>
      <c r="L4744" s="2">
        <v>3356603.58</v>
      </c>
      <c r="M4744" s="2">
        <v>3014257.5980000002</v>
      </c>
    </row>
    <row r="4745" spans="1:13" ht="14.25" customHeight="1">
      <c r="A4745" s="59" t="s">
        <v>152</v>
      </c>
      <c r="B4745" s="59" t="s">
        <v>10</v>
      </c>
      <c r="C4745" s="59" t="s">
        <v>112</v>
      </c>
      <c r="D4745" s="2">
        <v>632.43319999999994</v>
      </c>
      <c r="E4745" s="2">
        <v>105342817.04099999</v>
      </c>
      <c r="F4745" s="2">
        <v>22162864.929199997</v>
      </c>
      <c r="G4745" s="2">
        <v>17355797.510399997</v>
      </c>
      <c r="H4745" s="2">
        <v>194737.53599999999</v>
      </c>
      <c r="I4745" s="2">
        <v>4696542.2592000002</v>
      </c>
      <c r="J4745" s="2">
        <v>5130955.66</v>
      </c>
      <c r="K4745" s="2">
        <v>876949</v>
      </c>
      <c r="L4745" s="2">
        <v>134099.43800000002</v>
      </c>
      <c r="M4745" s="2">
        <v>2695704.5719999997</v>
      </c>
    </row>
    <row r="4746" spans="1:13" ht="14.25" customHeight="1">
      <c r="A4746" s="59" t="s">
        <v>152</v>
      </c>
      <c r="B4746" s="59" t="s">
        <v>10</v>
      </c>
      <c r="C4746" s="59" t="s">
        <v>112</v>
      </c>
      <c r="D4746" s="2">
        <v>939.4083999999998</v>
      </c>
      <c r="E4746" s="2">
        <v>156474908.667</v>
      </c>
      <c r="F4746" s="2">
        <v>36966673.150399998</v>
      </c>
      <c r="G4746" s="2">
        <v>25760311.545599997</v>
      </c>
      <c r="H4746" s="2">
        <v>284438.56168421049</v>
      </c>
      <c r="I4746" s="2">
        <v>6904041.069600001</v>
      </c>
      <c r="J4746" s="2">
        <v>7518784.1799999997</v>
      </c>
      <c r="K4746" s="2">
        <v>1305127.5799999998</v>
      </c>
      <c r="L4746" s="2">
        <v>236804.76600000003</v>
      </c>
      <c r="M4746" s="2">
        <v>4004166.5180000002</v>
      </c>
    </row>
    <row r="4747" spans="1:13" ht="14.25" customHeight="1">
      <c r="A4747" s="59" t="s">
        <v>152</v>
      </c>
      <c r="B4747" s="59" t="s">
        <v>10</v>
      </c>
      <c r="C4747" s="59" t="s">
        <v>112</v>
      </c>
      <c r="D4747" s="2">
        <v>707.16799999999989</v>
      </c>
      <c r="E4747" s="2">
        <v>117791205.83999999</v>
      </c>
      <c r="F4747" s="2">
        <v>22167262.695799995</v>
      </c>
      <c r="G4747" s="2">
        <v>18698248.243199997</v>
      </c>
      <c r="H4747" s="2">
        <v>676630.71663157898</v>
      </c>
      <c r="I4747" s="2">
        <v>6092209.7784000002</v>
      </c>
      <c r="J4747" s="2">
        <v>8467725.0800000001</v>
      </c>
      <c r="K4747" s="2">
        <v>1334637.74</v>
      </c>
      <c r="L4747" s="2">
        <v>3245861.432</v>
      </c>
      <c r="M4747" s="2">
        <v>3014256.696</v>
      </c>
    </row>
    <row r="4748" spans="1:13" ht="14.25" customHeight="1">
      <c r="A4748" s="59" t="s">
        <v>152</v>
      </c>
      <c r="B4748" s="59" t="s">
        <v>9</v>
      </c>
      <c r="C4748" s="59" t="s">
        <v>112</v>
      </c>
      <c r="D4748" s="2">
        <v>102.05719999999999</v>
      </c>
      <c r="E4748" s="2">
        <v>19967423.275800001</v>
      </c>
      <c r="F4748" s="2">
        <v>4490017.0919999992</v>
      </c>
      <c r="G4748" s="2">
        <v>3353761.6895999997</v>
      </c>
      <c r="H4748" s="2">
        <v>29488.926315789471</v>
      </c>
      <c r="I4748" s="2">
        <v>838691.5392</v>
      </c>
      <c r="J4748" s="2">
        <v>1688608.7799999998</v>
      </c>
      <c r="K4748" s="2">
        <v>197419.09999999998</v>
      </c>
      <c r="L4748" s="2">
        <v>247602.60800000001</v>
      </c>
      <c r="M4748" s="2">
        <v>435011.14799999999</v>
      </c>
    </row>
    <row r="4749" spans="1:13" ht="14.25" customHeight="1">
      <c r="A4749" s="59" t="s">
        <v>152</v>
      </c>
      <c r="B4749" s="59" t="s">
        <v>9</v>
      </c>
      <c r="C4749" s="59" t="s">
        <v>112</v>
      </c>
      <c r="D4749" s="2">
        <v>321.44</v>
      </c>
      <c r="E4749" s="2">
        <v>62905269.346919999</v>
      </c>
      <c r="F4749" s="2">
        <v>14331039.959999999</v>
      </c>
      <c r="G4749" s="2">
        <v>10347307.103999998</v>
      </c>
      <c r="H4749" s="2">
        <v>109327.16463157894</v>
      </c>
      <c r="I4749" s="2">
        <v>2813752.2311999998</v>
      </c>
      <c r="J4749" s="2">
        <v>5538557.9799999995</v>
      </c>
      <c r="K4749" s="2">
        <v>605565.89999999991</v>
      </c>
      <c r="L4749" s="2">
        <v>1079075.2280000001</v>
      </c>
      <c r="M4749" s="2">
        <v>1370117.254</v>
      </c>
    </row>
    <row r="4750" spans="1:13" ht="14.25" customHeight="1">
      <c r="A4750" s="59" t="s">
        <v>152</v>
      </c>
      <c r="B4750" s="59" t="s">
        <v>9</v>
      </c>
      <c r="C4750" s="59" t="s">
        <v>112</v>
      </c>
      <c r="D4750" s="2">
        <v>12.053999999999998</v>
      </c>
      <c r="E4750" s="2">
        <v>1822836.0149999999</v>
      </c>
      <c r="F4750" s="2">
        <v>1004318.9685999999</v>
      </c>
      <c r="G4750" s="2">
        <v>0</v>
      </c>
      <c r="H4750" s="2">
        <v>-7828.0825263157885</v>
      </c>
      <c r="I4750" s="2">
        <v>0</v>
      </c>
      <c r="J4750" s="2">
        <v>0</v>
      </c>
      <c r="K4750" s="2">
        <v>0</v>
      </c>
      <c r="L4750" s="2">
        <v>11135.19</v>
      </c>
      <c r="M4750" s="2">
        <v>51378.822</v>
      </c>
    </row>
    <row r="4751" spans="1:13" ht="14.25" customHeight="1">
      <c r="A4751" s="59" t="s">
        <v>152</v>
      </c>
      <c r="B4751" s="59" t="s">
        <v>9</v>
      </c>
      <c r="C4751" s="59" t="s">
        <v>112</v>
      </c>
      <c r="D4751" s="2">
        <v>21.697199999999999</v>
      </c>
      <c r="E4751" s="2">
        <v>3281104.827</v>
      </c>
      <c r="F4751" s="2">
        <v>1829482.8365999998</v>
      </c>
      <c r="G4751" s="2">
        <v>0</v>
      </c>
      <c r="H4751" s="2">
        <v>32091.658105263155</v>
      </c>
      <c r="I4751" s="2">
        <v>0</v>
      </c>
      <c r="J4751" s="2">
        <v>0</v>
      </c>
      <c r="K4751" s="2">
        <v>0</v>
      </c>
      <c r="L4751" s="2">
        <v>0</v>
      </c>
      <c r="M4751" s="2">
        <v>92482.962</v>
      </c>
    </row>
    <row r="4752" spans="1:13" ht="14.25" customHeight="1">
      <c r="A4752" s="59" t="s">
        <v>152</v>
      </c>
      <c r="B4752" s="59" t="s">
        <v>10</v>
      </c>
      <c r="C4752" s="59" t="s">
        <v>112</v>
      </c>
      <c r="D4752" s="2">
        <v>1320.3147999999999</v>
      </c>
      <c r="E4752" s="2">
        <v>207420909.91775998</v>
      </c>
      <c r="F4752" s="2">
        <v>34660156.322399996</v>
      </c>
      <c r="G4752" s="2">
        <v>34199386.809599996</v>
      </c>
      <c r="H4752" s="2">
        <v>417663.87536842097</v>
      </c>
      <c r="I4752" s="2">
        <v>16789270.334400002</v>
      </c>
      <c r="J4752" s="2">
        <v>17382760.16</v>
      </c>
      <c r="K4752" s="2">
        <v>2106602.96</v>
      </c>
      <c r="L4752" s="2">
        <v>1961423.3540000001</v>
      </c>
      <c r="M4752" s="2">
        <v>5627754.7920000004</v>
      </c>
    </row>
    <row r="4753" spans="1:13" ht="14.25" customHeight="1">
      <c r="A4753" s="59" t="s">
        <v>152</v>
      </c>
      <c r="B4753" s="59" t="s">
        <v>10</v>
      </c>
      <c r="C4753" s="59" t="s">
        <v>112</v>
      </c>
      <c r="D4753" s="2">
        <v>1287.3671999999999</v>
      </c>
      <c r="E4753" s="2">
        <v>202325704.36847997</v>
      </c>
      <c r="F4753" s="2">
        <v>35171516.596199997</v>
      </c>
      <c r="G4753" s="2">
        <v>36536942.572799996</v>
      </c>
      <c r="H4753" s="2">
        <v>407934.08336842095</v>
      </c>
      <c r="I4753" s="2">
        <v>11638565.827199999</v>
      </c>
      <c r="J4753" s="2">
        <v>16038550.559999999</v>
      </c>
      <c r="K4753" s="2">
        <v>2273984.6399999997</v>
      </c>
      <c r="L4753" s="2">
        <v>8279368.7020000005</v>
      </c>
      <c r="M4753" s="2">
        <v>5487317</v>
      </c>
    </row>
    <row r="4754" spans="1:13" ht="14.25" customHeight="1">
      <c r="A4754" s="59" t="s">
        <v>152</v>
      </c>
      <c r="B4754" s="59" t="s">
        <v>7</v>
      </c>
      <c r="C4754" s="59" t="s">
        <v>112</v>
      </c>
      <c r="D4754" s="2">
        <v>222.59719999999996</v>
      </c>
      <c r="E4754" s="2">
        <v>41044141.214999996</v>
      </c>
      <c r="F4754" s="2">
        <v>12362412.2336</v>
      </c>
      <c r="G4754" s="2">
        <v>8654527.1807999983</v>
      </c>
      <c r="H4754" s="2">
        <v>224522.28378947361</v>
      </c>
      <c r="I4754" s="2">
        <v>5544088.9128</v>
      </c>
      <c r="J4754" s="2">
        <v>0</v>
      </c>
      <c r="K4754" s="2">
        <v>0</v>
      </c>
      <c r="L4754" s="2">
        <v>442523.90600000002</v>
      </c>
      <c r="M4754" s="2">
        <v>948805.68200000003</v>
      </c>
    </row>
    <row r="4755" spans="1:13" ht="14.25" customHeight="1">
      <c r="A4755" s="59" t="s">
        <v>152</v>
      </c>
      <c r="B4755" s="59" t="s">
        <v>7</v>
      </c>
      <c r="C4755" s="59" t="s">
        <v>112</v>
      </c>
      <c r="D4755" s="2">
        <v>355.99479999999994</v>
      </c>
      <c r="E4755" s="2">
        <v>65640991.184999995</v>
      </c>
      <c r="F4755" s="2">
        <v>20200625.060199998</v>
      </c>
      <c r="G4755" s="2">
        <v>13596109.843199998</v>
      </c>
      <c r="H4755" s="2">
        <v>352831.7406315789</v>
      </c>
      <c r="I4755" s="2">
        <v>8633773.7352000009</v>
      </c>
      <c r="J4755" s="2">
        <v>4.0999999999999996</v>
      </c>
      <c r="K4755" s="2">
        <v>12641.939999999999</v>
      </c>
      <c r="L4755" s="2">
        <v>753314.32000000007</v>
      </c>
      <c r="M4755" s="2">
        <v>1517404.834</v>
      </c>
    </row>
    <row r="4756" spans="1:13" ht="14.25" customHeight="1">
      <c r="A4756" s="59" t="s">
        <v>152</v>
      </c>
      <c r="B4756" s="59" t="s">
        <v>9</v>
      </c>
      <c r="C4756" s="59" t="s">
        <v>112</v>
      </c>
      <c r="D4756" s="2">
        <v>3.2143999999999999</v>
      </c>
      <c r="E4756" s="2">
        <v>202486.94927999997</v>
      </c>
      <c r="F4756" s="2">
        <v>41305.121999999996</v>
      </c>
      <c r="G4756" s="2">
        <v>915.5136</v>
      </c>
      <c r="H4756" s="2">
        <v>0</v>
      </c>
      <c r="I4756" s="2">
        <v>843.09120000000007</v>
      </c>
      <c r="J4756" s="2">
        <v>131093.4</v>
      </c>
      <c r="K4756" s="2">
        <v>1580.9599999999998</v>
      </c>
      <c r="L4756" s="2">
        <v>4285.402</v>
      </c>
      <c r="M4756" s="2">
        <v>13700.478000000001</v>
      </c>
    </row>
    <row r="4757" spans="1:13" ht="14.25" customHeight="1">
      <c r="A4757" s="59" t="s">
        <v>152</v>
      </c>
      <c r="B4757" s="59" t="s">
        <v>8</v>
      </c>
      <c r="C4757" s="59" t="s">
        <v>112</v>
      </c>
      <c r="D4757" s="2">
        <v>89.19959999999999</v>
      </c>
      <c r="E4757" s="2">
        <v>16049907.027000001</v>
      </c>
      <c r="F4757" s="2">
        <v>3661662.8746000002</v>
      </c>
      <c r="G4757" s="2">
        <v>3133676.3136</v>
      </c>
      <c r="H4757" s="2">
        <v>47075.388631578942</v>
      </c>
      <c r="I4757" s="2">
        <v>1871893.6055999999</v>
      </c>
      <c r="J4757" s="2">
        <v>135273.75999999998</v>
      </c>
      <c r="K4757" s="2">
        <v>18040</v>
      </c>
      <c r="L4757" s="2">
        <v>83776.858000000007</v>
      </c>
      <c r="M4757" s="2">
        <v>380207.43200000003</v>
      </c>
    </row>
    <row r="4758" spans="1:13" ht="14.25" customHeight="1">
      <c r="A4758" s="59" t="s">
        <v>152</v>
      </c>
      <c r="B4758" s="59" t="s">
        <v>8</v>
      </c>
      <c r="C4758" s="59" t="s">
        <v>112</v>
      </c>
      <c r="D4758" s="2">
        <v>3756.0263999999993</v>
      </c>
      <c r="E4758" s="2">
        <v>683268152.49000001</v>
      </c>
      <c r="F4758" s="2">
        <v>97253543.68279998</v>
      </c>
      <c r="G4758" s="2">
        <v>129608765.99039999</v>
      </c>
      <c r="H4758" s="2">
        <v>1414329.9233684209</v>
      </c>
      <c r="I4758" s="2">
        <v>10106948.966400001</v>
      </c>
      <c r="J4758" s="2">
        <v>30386945</v>
      </c>
      <c r="K4758" s="2">
        <v>5650280.5199999996</v>
      </c>
      <c r="L4758" s="2">
        <v>1091235.9920000001</v>
      </c>
      <c r="M4758" s="2">
        <v>16009815.382000001</v>
      </c>
    </row>
    <row r="4759" spans="1:13" ht="14.25" customHeight="1">
      <c r="A4759" s="59" t="s">
        <v>152</v>
      </c>
      <c r="B4759" s="59" t="s">
        <v>8</v>
      </c>
      <c r="C4759" s="59" t="s">
        <v>112</v>
      </c>
      <c r="D4759" s="2">
        <v>999.6783999999999</v>
      </c>
      <c r="E4759" s="2">
        <v>112576283.81999999</v>
      </c>
      <c r="F4759" s="2">
        <v>19052629.012599997</v>
      </c>
      <c r="G4759" s="2">
        <v>35409700.512000002</v>
      </c>
      <c r="H4759" s="2">
        <v>604710.05305263156</v>
      </c>
      <c r="I4759" s="2">
        <v>3822997.0464000003</v>
      </c>
      <c r="J4759" s="2">
        <v>11843655.24</v>
      </c>
      <c r="K4759" s="2">
        <v>1551259.5999999999</v>
      </c>
      <c r="L4759" s="2">
        <v>3728814.7820000001</v>
      </c>
      <c r="M4759" s="2">
        <v>3774505.5920000002</v>
      </c>
    </row>
    <row r="4760" spans="1:13" ht="14.25" customHeight="1">
      <c r="A4760" s="59" t="s">
        <v>152</v>
      </c>
      <c r="B4760" s="59" t="s">
        <v>8</v>
      </c>
      <c r="C4760" s="59" t="s">
        <v>112</v>
      </c>
      <c r="D4760" s="2">
        <v>3.2143999999999999</v>
      </c>
      <c r="E4760" s="2">
        <v>419262.22799999994</v>
      </c>
      <c r="F4760" s="2">
        <v>92796.136400000003</v>
      </c>
      <c r="G4760" s="2">
        <v>114795.01439999999</v>
      </c>
      <c r="H4760" s="2">
        <v>21864.687157894736</v>
      </c>
      <c r="I4760" s="2">
        <v>12400.171200000001</v>
      </c>
      <c r="J4760" s="2">
        <v>40434.199999999997</v>
      </c>
      <c r="K4760" s="2">
        <v>5473.5</v>
      </c>
      <c r="L4760" s="2">
        <v>218.28400000000002</v>
      </c>
      <c r="M4760" s="2">
        <v>12136.410000000002</v>
      </c>
    </row>
    <row r="4761" spans="1:13" ht="14.25" customHeight="1">
      <c r="A4761" s="59" t="s">
        <v>152</v>
      </c>
      <c r="B4761" s="59" t="s">
        <v>9</v>
      </c>
      <c r="C4761" s="59" t="s">
        <v>112</v>
      </c>
      <c r="D4761" s="2">
        <v>576.18119999999999</v>
      </c>
      <c r="E4761" s="2">
        <v>74724939.827999994</v>
      </c>
      <c r="F4761" s="2">
        <v>17838166.954799999</v>
      </c>
      <c r="G4761" s="2">
        <v>14725469.471999997</v>
      </c>
      <c r="H4761" s="2">
        <v>342978.89684210526</v>
      </c>
      <c r="I4761" s="2">
        <v>2589861.0384</v>
      </c>
      <c r="J4761" s="2">
        <v>7200275.6799999997</v>
      </c>
      <c r="K4761" s="2">
        <v>1309218.5599999998</v>
      </c>
      <c r="L4761" s="2">
        <v>3670015.2060000002</v>
      </c>
      <c r="M4761" s="2">
        <v>2175498.622</v>
      </c>
    </row>
    <row r="4762" spans="1:13" ht="14.25" customHeight="1">
      <c r="A4762" s="59" t="s">
        <v>152</v>
      </c>
      <c r="B4762" s="59" t="s">
        <v>9</v>
      </c>
      <c r="C4762" s="59" t="s">
        <v>112</v>
      </c>
      <c r="D4762" s="2">
        <v>3559.9479999999994</v>
      </c>
      <c r="E4762" s="2">
        <v>271323378.96047997</v>
      </c>
      <c r="F4762" s="2">
        <v>0</v>
      </c>
      <c r="G4762" s="2">
        <v>59801109.043199986</v>
      </c>
      <c r="H4762" s="2">
        <v>7701388.9010526305</v>
      </c>
      <c r="I4762" s="2">
        <v>11818784.5416</v>
      </c>
      <c r="J4762" s="2">
        <v>31259124.879999999</v>
      </c>
      <c r="K4762" s="2">
        <v>7782820.0799999991</v>
      </c>
      <c r="L4762" s="2">
        <v>5294596.5820000004</v>
      </c>
      <c r="M4762" s="2">
        <v>13441364.970000001</v>
      </c>
    </row>
    <row r="4763" spans="1:13" ht="14.25" customHeight="1">
      <c r="A4763" s="59" t="s">
        <v>152</v>
      </c>
      <c r="B4763" s="59" t="s">
        <v>9</v>
      </c>
      <c r="C4763" s="59" t="s">
        <v>112</v>
      </c>
      <c r="D4763" s="2">
        <v>4398.1027999999997</v>
      </c>
      <c r="E4763" s="2">
        <v>388294278.76007998</v>
      </c>
      <c r="F4763" s="2">
        <v>0</v>
      </c>
      <c r="G4763" s="2">
        <v>89552275.833599985</v>
      </c>
      <c r="H4763" s="2">
        <v>7038322.4690526314</v>
      </c>
      <c r="I4763" s="2">
        <v>17844911.733599998</v>
      </c>
      <c r="J4763" s="2">
        <v>42379202.280000001</v>
      </c>
      <c r="K4763" s="2">
        <v>10016413.16</v>
      </c>
      <c r="L4763" s="2">
        <v>5032940.8140000002</v>
      </c>
      <c r="M4763" s="2">
        <v>16606002.204000002</v>
      </c>
    </row>
    <row r="4764" spans="1:13" ht="14.25" customHeight="1">
      <c r="A4764" s="59" t="s">
        <v>152</v>
      </c>
      <c r="B4764" s="59" t="s">
        <v>9</v>
      </c>
      <c r="C4764" s="59" t="s">
        <v>112</v>
      </c>
      <c r="D4764" s="2">
        <v>1545.3227999999999</v>
      </c>
      <c r="E4764" s="2">
        <v>136158391.90799999</v>
      </c>
      <c r="F4764" s="2">
        <v>0</v>
      </c>
      <c r="G4764" s="2">
        <v>33481619.423999995</v>
      </c>
      <c r="H4764" s="2">
        <v>3344858.3747368418</v>
      </c>
      <c r="I4764" s="2">
        <v>5938457.2200000007</v>
      </c>
      <c r="J4764" s="2">
        <v>14350523.979999999</v>
      </c>
      <c r="K4764" s="2">
        <v>2130779.84</v>
      </c>
      <c r="L4764" s="2">
        <v>13425101.91</v>
      </c>
      <c r="M4764" s="2">
        <v>5834705.1620000005</v>
      </c>
    </row>
    <row r="4765" spans="1:13" ht="14.25" customHeight="1">
      <c r="A4765" s="59" t="s">
        <v>152</v>
      </c>
      <c r="B4765" s="59" t="s">
        <v>9</v>
      </c>
      <c r="C4765" s="59" t="s">
        <v>112</v>
      </c>
      <c r="D4765" s="2">
        <v>6086.4663999999993</v>
      </c>
      <c r="E4765" s="2">
        <v>427826196.0126</v>
      </c>
      <c r="F4765" s="2">
        <v>0</v>
      </c>
      <c r="G4765" s="2">
        <v>169635936.88319999</v>
      </c>
      <c r="H4765" s="2">
        <v>9740069.9317894746</v>
      </c>
      <c r="I4765" s="2">
        <v>13093294.896</v>
      </c>
      <c r="J4765" s="2">
        <v>42036944.119999997</v>
      </c>
      <c r="K4765" s="2">
        <v>7305548.9199999999</v>
      </c>
      <c r="L4765" s="2">
        <v>64302493.992000006</v>
      </c>
      <c r="M4765" s="2">
        <v>22980789.787999999</v>
      </c>
    </row>
    <row r="4766" spans="1:13" ht="14.25" customHeight="1">
      <c r="A4766" s="59" t="s">
        <v>152</v>
      </c>
      <c r="B4766" s="59" t="s">
        <v>9</v>
      </c>
      <c r="C4766" s="59" t="s">
        <v>112</v>
      </c>
      <c r="D4766" s="2">
        <v>1029.4115999999999</v>
      </c>
      <c r="E4766" s="2">
        <v>157453651.278</v>
      </c>
      <c r="F4766" s="2">
        <v>36494566.662</v>
      </c>
      <c r="G4766" s="2">
        <v>22220703.743999999</v>
      </c>
      <c r="H4766" s="2">
        <v>625030.99957894732</v>
      </c>
      <c r="I4766" s="2">
        <v>3312000.5327999997</v>
      </c>
      <c r="J4766" s="2">
        <v>9826354.379999999</v>
      </c>
      <c r="K4766" s="2">
        <v>1306241.1399999999</v>
      </c>
      <c r="L4766" s="2">
        <v>73970.313999999998</v>
      </c>
      <c r="M4766" s="2">
        <v>3886769.4139999999</v>
      </c>
    </row>
    <row r="4767" spans="1:13" ht="14.25" customHeight="1">
      <c r="A4767" s="59" t="s">
        <v>152</v>
      </c>
      <c r="B4767" s="59" t="s">
        <v>8</v>
      </c>
      <c r="C4767" s="59" t="s">
        <v>112</v>
      </c>
      <c r="D4767" s="2">
        <v>859.85199999999986</v>
      </c>
      <c r="E4767" s="2">
        <v>131154835.33151998</v>
      </c>
      <c r="F4767" s="2">
        <v>31297504.192799997</v>
      </c>
      <c r="G4767" s="2">
        <v>31346862.1248</v>
      </c>
      <c r="H4767" s="2">
        <v>1000109.0122105263</v>
      </c>
      <c r="I4767" s="2">
        <v>2428623.3888000003</v>
      </c>
      <c r="J4767" s="2">
        <v>7562517.2399999993</v>
      </c>
      <c r="K4767" s="2">
        <v>1506770.5</v>
      </c>
      <c r="L4767" s="2">
        <v>3294711.0460000001</v>
      </c>
      <c r="M4767" s="2">
        <v>3246560.4819999998</v>
      </c>
    </row>
    <row r="4768" spans="1:13" ht="14.25" customHeight="1">
      <c r="A4768" s="59" t="s">
        <v>152</v>
      </c>
      <c r="B4768" s="59" t="s">
        <v>9</v>
      </c>
      <c r="C4768" s="59" t="s">
        <v>112</v>
      </c>
      <c r="D4768" s="2">
        <v>12362.582399999999</v>
      </c>
      <c r="E4768" s="2">
        <v>2221720682.6152802</v>
      </c>
      <c r="F4768" s="2">
        <v>535918392.76739991</v>
      </c>
      <c r="G4768" s="2">
        <v>264377220.21119997</v>
      </c>
      <c r="H4768" s="2">
        <v>7501673.360842105</v>
      </c>
      <c r="I4768" s="2">
        <v>36520176.196800001</v>
      </c>
      <c r="J4768" s="2">
        <v>102281192.02</v>
      </c>
      <c r="K4768" s="2">
        <v>31099095.319999997</v>
      </c>
      <c r="L4768" s="2">
        <v>483513.49200000003</v>
      </c>
      <c r="M4768" s="2">
        <v>46677642.197999999</v>
      </c>
    </row>
    <row r="4769" spans="1:13" ht="14.25" customHeight="1">
      <c r="A4769" s="59" t="s">
        <v>152</v>
      </c>
      <c r="B4769" s="59" t="s">
        <v>8</v>
      </c>
      <c r="C4769" s="59" t="s">
        <v>112</v>
      </c>
      <c r="D4769" s="2">
        <v>3360.6551999999997</v>
      </c>
      <c r="E4769" s="2">
        <v>601521596.62056005</v>
      </c>
      <c r="F4769" s="2">
        <v>144193789.9296</v>
      </c>
      <c r="G4769" s="2">
        <v>122985597.3888</v>
      </c>
      <c r="H4769" s="2">
        <v>2038965.6656842101</v>
      </c>
      <c r="I4769" s="2">
        <v>13601754.1656</v>
      </c>
      <c r="J4769" s="2">
        <v>34701576.719999999</v>
      </c>
      <c r="K4769" s="2">
        <v>6841788.8999999994</v>
      </c>
      <c r="L4769" s="2">
        <v>220343.26600000003</v>
      </c>
      <c r="M4769" s="2">
        <v>12688892.216</v>
      </c>
    </row>
    <row r="4770" spans="1:13" ht="14.25" customHeight="1">
      <c r="A4770" s="59" t="s">
        <v>152</v>
      </c>
      <c r="B4770" s="59" t="s">
        <v>9</v>
      </c>
      <c r="C4770" s="59" t="s">
        <v>112</v>
      </c>
      <c r="D4770" s="2">
        <v>65.091599999999985</v>
      </c>
      <c r="E4770" s="2">
        <v>10842145.083000001</v>
      </c>
      <c r="F4770" s="2">
        <v>2404367.7313999999</v>
      </c>
      <c r="G4770" s="2">
        <v>1539712.8191999998</v>
      </c>
      <c r="H4770" s="2">
        <v>34739.135999999991</v>
      </c>
      <c r="I4770" s="2">
        <v>328516.86239999998</v>
      </c>
      <c r="J4770" s="2">
        <v>745011.82</v>
      </c>
      <c r="K4770" s="2">
        <v>107117.42</v>
      </c>
      <c r="L4770" s="2">
        <v>309993.94799999997</v>
      </c>
      <c r="M4770" s="2">
        <v>245767.038</v>
      </c>
    </row>
    <row r="4771" spans="1:13" ht="14.25" customHeight="1">
      <c r="A4771" s="59" t="s">
        <v>152</v>
      </c>
      <c r="B4771" s="59" t="s">
        <v>9</v>
      </c>
      <c r="C4771" s="59" t="s">
        <v>112</v>
      </c>
      <c r="D4771" s="2">
        <v>1542.9119999999998</v>
      </c>
      <c r="E4771" s="2">
        <v>288480416.71679997</v>
      </c>
      <c r="F4771" s="2">
        <v>93559363.265399992</v>
      </c>
      <c r="G4771" s="2">
        <v>39759870.047999993</v>
      </c>
      <c r="H4771" s="2">
        <v>940416.46484210517</v>
      </c>
      <c r="I4771" s="2">
        <v>6387860.2536000004</v>
      </c>
      <c r="J4771" s="2">
        <v>13832919.479999999</v>
      </c>
      <c r="K4771" s="2">
        <v>3409401.7399999998</v>
      </c>
      <c r="L4771" s="2">
        <v>461419.90400000004</v>
      </c>
      <c r="M4771" s="2">
        <v>5825603.0800000001</v>
      </c>
    </row>
    <row r="4772" spans="1:13" ht="14.25" customHeight="1">
      <c r="A4772" s="59" t="s">
        <v>152</v>
      </c>
      <c r="B4772" s="59" t="s">
        <v>9</v>
      </c>
      <c r="C4772" s="59" t="s">
        <v>112</v>
      </c>
      <c r="D4772" s="2">
        <v>4063.0016000000001</v>
      </c>
      <c r="E4772" s="2">
        <v>526888989.95039999</v>
      </c>
      <c r="F4772" s="2">
        <v>129247540.68099998</v>
      </c>
      <c r="G4772" s="2">
        <v>92273397.158399984</v>
      </c>
      <c r="H4772" s="2">
        <v>2473155.7692631576</v>
      </c>
      <c r="I4772" s="2">
        <v>11799910.634400001</v>
      </c>
      <c r="J4772" s="2">
        <v>34218942.759999998</v>
      </c>
      <c r="K4772" s="2">
        <v>8183203.1199999992</v>
      </c>
      <c r="L4772" s="2">
        <v>2033402.0519999999</v>
      </c>
      <c r="M4772" s="2">
        <v>15340754.175999999</v>
      </c>
    </row>
    <row r="4773" spans="1:13" ht="14.25" customHeight="1">
      <c r="A4773" s="59" t="s">
        <v>152</v>
      </c>
      <c r="B4773" s="59" t="s">
        <v>9</v>
      </c>
      <c r="C4773" s="59" t="s">
        <v>112</v>
      </c>
      <c r="D4773" s="2">
        <v>11.250399999999999</v>
      </c>
      <c r="E4773" s="2">
        <v>9578590.5599999987</v>
      </c>
      <c r="F4773" s="2">
        <v>4568639.2003999995</v>
      </c>
      <c r="G4773" s="2">
        <v>450638.15039999993</v>
      </c>
      <c r="H4773" s="2">
        <v>17506.913684210522</v>
      </c>
      <c r="I4773" s="2">
        <v>127688.4648</v>
      </c>
      <c r="J4773" s="2">
        <v>162661.75999999998</v>
      </c>
      <c r="K4773" s="2">
        <v>15443.06</v>
      </c>
      <c r="L4773" s="2">
        <v>124144.064</v>
      </c>
      <c r="M4773" s="2">
        <v>42478.788</v>
      </c>
    </row>
    <row r="4774" spans="1:13" ht="14.25" customHeight="1">
      <c r="A4774" s="59" t="s">
        <v>152</v>
      </c>
      <c r="B4774" s="59" t="s">
        <v>8</v>
      </c>
      <c r="C4774" s="59" t="s">
        <v>112</v>
      </c>
      <c r="D4774" s="2">
        <v>1321.9219999999998</v>
      </c>
      <c r="E4774" s="2">
        <v>226094897.28671998</v>
      </c>
      <c r="F4774" s="2">
        <v>38403053.398999996</v>
      </c>
      <c r="G4774" s="2">
        <v>46798343.327999994</v>
      </c>
      <c r="H4774" s="2">
        <v>804379.60421052633</v>
      </c>
      <c r="I4774" s="2">
        <v>4575043.2527999999</v>
      </c>
      <c r="J4774" s="2">
        <v>13572756.439999999</v>
      </c>
      <c r="K4774" s="2">
        <v>1409439.78</v>
      </c>
      <c r="L4774" s="2">
        <v>4925102.2039999999</v>
      </c>
      <c r="M4774" s="2">
        <v>4991207.0779999997</v>
      </c>
    </row>
    <row r="4775" spans="1:13" ht="14.25" customHeight="1">
      <c r="A4775" s="59" t="s">
        <v>152</v>
      </c>
      <c r="B4775" s="59" t="s">
        <v>9</v>
      </c>
      <c r="C4775" s="59" t="s">
        <v>112</v>
      </c>
      <c r="D4775" s="2">
        <v>2441.3367999999996</v>
      </c>
      <c r="E4775" s="2">
        <v>457528538.17439991</v>
      </c>
      <c r="F4775" s="2">
        <v>146623213.55639997</v>
      </c>
      <c r="G4775" s="2">
        <v>63097303.583999999</v>
      </c>
      <c r="H4775" s="2">
        <v>1484744.134736842</v>
      </c>
      <c r="I4775" s="2">
        <v>9215733.3767999988</v>
      </c>
      <c r="J4775" s="2">
        <v>21183874.259999998</v>
      </c>
      <c r="K4775" s="2">
        <v>5647483.5</v>
      </c>
      <c r="L4775" s="2">
        <v>65369.744000000006</v>
      </c>
      <c r="M4775" s="2">
        <v>9217803.1879999992</v>
      </c>
    </row>
    <row r="4776" spans="1:13" ht="14.25" customHeight="1">
      <c r="A4776" s="59" t="s">
        <v>152</v>
      </c>
      <c r="B4776" s="59" t="s">
        <v>9</v>
      </c>
      <c r="C4776" s="59" t="s">
        <v>112</v>
      </c>
      <c r="D4776" s="2">
        <v>1250.4015999999999</v>
      </c>
      <c r="E4776" s="2">
        <v>162156245.99327999</v>
      </c>
      <c r="F4776" s="2">
        <v>39364222.713</v>
      </c>
      <c r="G4776" s="2">
        <v>28620488.601599995</v>
      </c>
      <c r="H4776" s="2">
        <v>736583.03999999992</v>
      </c>
      <c r="I4776" s="2">
        <v>3735940.7952000001</v>
      </c>
      <c r="J4776" s="2">
        <v>10917498.859999999</v>
      </c>
      <c r="K4776" s="2">
        <v>2300059.8199999998</v>
      </c>
      <c r="L4776" s="2">
        <v>148733.486</v>
      </c>
      <c r="M4776" s="2">
        <v>4721166.318</v>
      </c>
    </row>
    <row r="4777" spans="1:13" ht="14.25" customHeight="1">
      <c r="A4777" s="59" t="s">
        <v>152</v>
      </c>
      <c r="B4777" s="59" t="s">
        <v>8</v>
      </c>
      <c r="C4777" s="59" t="s">
        <v>112</v>
      </c>
      <c r="D4777" s="2">
        <v>106.07519999999998</v>
      </c>
      <c r="E4777" s="2">
        <v>19296404.82</v>
      </c>
      <c r="F4777" s="2">
        <v>2811234.7163999998</v>
      </c>
      <c r="G4777" s="2">
        <v>4009694.5151999993</v>
      </c>
      <c r="H4777" s="2">
        <v>58909.490526315778</v>
      </c>
      <c r="I4777" s="2">
        <v>411035.29920000001</v>
      </c>
      <c r="J4777" s="2">
        <v>1051718.0599999998</v>
      </c>
      <c r="K4777" s="2">
        <v>180926.44</v>
      </c>
      <c r="L4777" s="2">
        <v>8480.6039999999994</v>
      </c>
      <c r="M4777" s="2">
        <v>400510.55000000005</v>
      </c>
    </row>
    <row r="4778" spans="1:13" ht="14.25" customHeight="1">
      <c r="A4778" s="59" t="s">
        <v>152</v>
      </c>
      <c r="B4778" s="59" t="s">
        <v>9</v>
      </c>
      <c r="C4778" s="59" t="s">
        <v>112</v>
      </c>
      <c r="D4778" s="2">
        <v>4.0179999999999998</v>
      </c>
      <c r="E4778" s="2">
        <v>2052555.1199999999</v>
      </c>
      <c r="F4778" s="2">
        <v>804369.7257999999</v>
      </c>
      <c r="G4778" s="2">
        <v>121686.95039999999</v>
      </c>
      <c r="H4778" s="2">
        <v>-2237.3052631578944</v>
      </c>
      <c r="I4778" s="2">
        <v>35441.712</v>
      </c>
      <c r="J4778" s="2">
        <v>56453.719999999994</v>
      </c>
      <c r="K4778" s="2">
        <v>6447.66</v>
      </c>
      <c r="L4778" s="2">
        <v>32992.454000000005</v>
      </c>
      <c r="M4778" s="2">
        <v>15170.738000000001</v>
      </c>
    </row>
    <row r="4779" spans="1:13" ht="14.25" customHeight="1">
      <c r="A4779" s="59" t="s">
        <v>152</v>
      </c>
      <c r="B4779" s="59" t="s">
        <v>8</v>
      </c>
      <c r="C4779" s="59" t="s">
        <v>112</v>
      </c>
      <c r="D4779" s="2">
        <v>1484.2492</v>
      </c>
      <c r="E4779" s="2">
        <v>270003482.59499997</v>
      </c>
      <c r="F4779" s="2">
        <v>39355719.887000002</v>
      </c>
      <c r="G4779" s="2">
        <v>53039316.883199997</v>
      </c>
      <c r="H4779" s="2">
        <v>903641.38105263154</v>
      </c>
      <c r="I4779" s="2">
        <v>5364074.7719999999</v>
      </c>
      <c r="J4779" s="2">
        <v>13304720.58</v>
      </c>
      <c r="K4779" s="2">
        <v>3450936.38</v>
      </c>
      <c r="L4779" s="2">
        <v>35094.114000000001</v>
      </c>
      <c r="M4779" s="2">
        <v>5604107.9600000009</v>
      </c>
    </row>
    <row r="4780" spans="1:13" ht="14.25" customHeight="1">
      <c r="A4780" s="59" t="s">
        <v>152</v>
      </c>
      <c r="B4780" s="59" t="s">
        <v>9</v>
      </c>
      <c r="C4780" s="59" t="s">
        <v>112</v>
      </c>
      <c r="D4780" s="2">
        <v>1157.9875999999999</v>
      </c>
      <c r="E4780" s="2">
        <v>203099239.20131999</v>
      </c>
      <c r="F4780" s="2">
        <v>38216606.071199998</v>
      </c>
      <c r="G4780" s="2">
        <v>30207817.5744</v>
      </c>
      <c r="H4780" s="2">
        <v>706201.67747368419</v>
      </c>
      <c r="I4780" s="2">
        <v>4141176.3</v>
      </c>
      <c r="J4780" s="2">
        <v>9636523.5599999987</v>
      </c>
      <c r="K4780" s="2">
        <v>2426073.3199999998</v>
      </c>
      <c r="L4780" s="2">
        <v>962550.35800000001</v>
      </c>
      <c r="M4780" s="2">
        <v>4372236.6380000003</v>
      </c>
    </row>
    <row r="4781" spans="1:13" ht="14.25" customHeight="1">
      <c r="A4781" s="59" t="s">
        <v>152</v>
      </c>
      <c r="B4781" s="59" t="s">
        <v>9</v>
      </c>
      <c r="C4781" s="59" t="s">
        <v>112</v>
      </c>
      <c r="D4781" s="2">
        <v>2820.6359999999995</v>
      </c>
      <c r="E4781" s="2">
        <v>441820604.33279997</v>
      </c>
      <c r="F4781" s="2">
        <v>83498623.873799995</v>
      </c>
      <c r="G4781" s="2">
        <v>71482389.52319999</v>
      </c>
      <c r="H4781" s="2">
        <v>1723741.7835789472</v>
      </c>
      <c r="I4781" s="2">
        <v>8639234.3447999991</v>
      </c>
      <c r="J4781" s="2">
        <v>24324405.379999999</v>
      </c>
      <c r="K4781" s="2">
        <v>5818673.2599999998</v>
      </c>
      <c r="L4781" s="2">
        <v>1991049.544</v>
      </c>
      <c r="M4781" s="2">
        <v>10649930.236</v>
      </c>
    </row>
    <row r="4782" spans="1:13" ht="14.25" customHeight="1">
      <c r="A4782" s="59" t="s">
        <v>152</v>
      </c>
      <c r="B4782" s="59" t="s">
        <v>9</v>
      </c>
      <c r="C4782" s="59" t="s">
        <v>112</v>
      </c>
      <c r="D4782" s="2">
        <v>2.4107999999999996</v>
      </c>
      <c r="E4782" s="2">
        <v>1026277.5599999999</v>
      </c>
      <c r="F4782" s="2">
        <v>394760.20159999997</v>
      </c>
      <c r="G4782" s="2">
        <v>77225.89439999999</v>
      </c>
      <c r="H4782" s="2">
        <v>-1341.1402105263157</v>
      </c>
      <c r="I4782" s="2">
        <v>25745.277599999998</v>
      </c>
      <c r="J4782" s="2">
        <v>33502.74</v>
      </c>
      <c r="K4782" s="2">
        <v>3339.04</v>
      </c>
      <c r="L4782" s="2">
        <v>19937.808000000001</v>
      </c>
      <c r="M4782" s="2">
        <v>9102.9840000000004</v>
      </c>
    </row>
    <row r="4783" spans="1:13" ht="14.25" customHeight="1">
      <c r="A4783" s="59" t="s">
        <v>152</v>
      </c>
      <c r="B4783" s="59" t="s">
        <v>9</v>
      </c>
      <c r="C4783" s="59" t="s">
        <v>112</v>
      </c>
      <c r="D4783" s="2">
        <v>1048.6979999999999</v>
      </c>
      <c r="E4783" s="2">
        <v>135893087.22527999</v>
      </c>
      <c r="F4783" s="2">
        <v>32011826.684599999</v>
      </c>
      <c r="G4783" s="2">
        <v>24093760.339199997</v>
      </c>
      <c r="H4783" s="2">
        <v>645600.53557894728</v>
      </c>
      <c r="I4783" s="2">
        <v>3218451.9480000003</v>
      </c>
      <c r="J4783" s="2">
        <v>9489943.6399999987</v>
      </c>
      <c r="K4783" s="2">
        <v>2099149.1599999997</v>
      </c>
      <c r="L4783" s="2">
        <v>46891.372000000003</v>
      </c>
      <c r="M4783" s="2">
        <v>3959589.6779999998</v>
      </c>
    </row>
    <row r="4784" spans="1:13" ht="14.25" customHeight="1">
      <c r="A4784" s="59" t="s">
        <v>152</v>
      </c>
      <c r="B4784" s="59" t="s">
        <v>9</v>
      </c>
      <c r="C4784" s="59" t="s">
        <v>112</v>
      </c>
      <c r="D4784" s="2">
        <v>1569.4307999999999</v>
      </c>
      <c r="E4784" s="2">
        <v>293891843.04479998</v>
      </c>
      <c r="F4784" s="2">
        <v>92988408.441999987</v>
      </c>
      <c r="G4784" s="2">
        <v>41124570.988799997</v>
      </c>
      <c r="H4784" s="2">
        <v>1261989.3221052631</v>
      </c>
      <c r="I4784" s="2">
        <v>6037567.3728</v>
      </c>
      <c r="J4784" s="2">
        <v>13594976.799999999</v>
      </c>
      <c r="K4784" s="2">
        <v>4086592.9999999995</v>
      </c>
      <c r="L4784" s="2">
        <v>74111.025999999998</v>
      </c>
      <c r="M4784" s="2">
        <v>5925729.5900000008</v>
      </c>
    </row>
    <row r="4785" spans="1:13" ht="14.25" customHeight="1">
      <c r="A4785" s="59" t="s">
        <v>152</v>
      </c>
      <c r="B4785" s="59" t="s">
        <v>8</v>
      </c>
      <c r="C4785" s="59" t="s">
        <v>112</v>
      </c>
      <c r="D4785" s="2">
        <v>605.91439999999989</v>
      </c>
      <c r="E4785" s="2">
        <v>99376763.270399988</v>
      </c>
      <c r="F4785" s="2">
        <v>15203950.8946</v>
      </c>
      <c r="G4785" s="2">
        <v>22036850.0352</v>
      </c>
      <c r="H4785" s="2">
        <v>373447.26568421052</v>
      </c>
      <c r="I4785" s="2">
        <v>2446259.2272000001</v>
      </c>
      <c r="J4785" s="2">
        <v>6215718.0800000001</v>
      </c>
      <c r="K4785" s="2">
        <v>1068702.72</v>
      </c>
      <c r="L4785" s="2">
        <v>50104.296000000002</v>
      </c>
      <c r="M4785" s="2">
        <v>2287762.4440000001</v>
      </c>
    </row>
    <row r="4786" spans="1:13" ht="14.25" customHeight="1">
      <c r="A4786" s="59" t="s">
        <v>152</v>
      </c>
      <c r="B4786" s="59" t="s">
        <v>8</v>
      </c>
      <c r="C4786" s="59" t="s">
        <v>112</v>
      </c>
      <c r="D4786" s="2">
        <v>3415.2999999999997</v>
      </c>
      <c r="E4786" s="2">
        <v>442930257</v>
      </c>
      <c r="F4786" s="2">
        <v>89151950.849600002</v>
      </c>
      <c r="G4786" s="2">
        <v>127357092.95999999</v>
      </c>
      <c r="H4786" s="2">
        <v>2078733.7667368418</v>
      </c>
      <c r="I4786" s="2">
        <v>13563874.3968</v>
      </c>
      <c r="J4786" s="2">
        <v>35516067.140000001</v>
      </c>
      <c r="K4786" s="2">
        <v>6841221.46</v>
      </c>
      <c r="L4786" s="2">
        <v>192449.818</v>
      </c>
      <c r="M4786" s="2">
        <v>12895214.794</v>
      </c>
    </row>
    <row r="4787" spans="1:13" ht="14.25" customHeight="1">
      <c r="A4787" s="59" t="s">
        <v>152</v>
      </c>
      <c r="B4787" s="59" t="s">
        <v>9</v>
      </c>
      <c r="C4787" s="59" t="s">
        <v>112</v>
      </c>
      <c r="D4787" s="2">
        <v>953.87319999999988</v>
      </c>
      <c r="E4787" s="2">
        <v>123703646.55264001</v>
      </c>
      <c r="F4787" s="2">
        <v>29640143.529999997</v>
      </c>
      <c r="G4787" s="2">
        <v>22001289.849599998</v>
      </c>
      <c r="H4787" s="2">
        <v>582617.90652631584</v>
      </c>
      <c r="I4787" s="2">
        <v>2978315.3088000002</v>
      </c>
      <c r="J4787" s="2">
        <v>8924827.5199999996</v>
      </c>
      <c r="K4787" s="2">
        <v>1621704.16</v>
      </c>
      <c r="L4787" s="2">
        <v>2394257.074</v>
      </c>
      <c r="M4787" s="2">
        <v>3601557.9160000002</v>
      </c>
    </row>
    <row r="4788" spans="1:13" ht="14.25" customHeight="1">
      <c r="A4788" s="59" t="s">
        <v>152</v>
      </c>
      <c r="B4788" s="59" t="s">
        <v>9</v>
      </c>
      <c r="C4788" s="59" t="s">
        <v>112</v>
      </c>
      <c r="D4788" s="2">
        <v>1599.164</v>
      </c>
      <c r="E4788" s="2">
        <v>299672092.84319997</v>
      </c>
      <c r="F4788" s="2">
        <v>97168889.260799989</v>
      </c>
      <c r="G4788" s="2">
        <v>41306264.620799996</v>
      </c>
      <c r="H4788" s="2">
        <v>-439312.2896842105</v>
      </c>
      <c r="I4788" s="2">
        <v>5471910.7416000003</v>
      </c>
      <c r="J4788" s="2">
        <v>13389856.26</v>
      </c>
      <c r="K4788" s="2">
        <v>3573554.26</v>
      </c>
      <c r="L4788" s="2">
        <v>66838.2</v>
      </c>
      <c r="M4788" s="2">
        <v>6037995.216</v>
      </c>
    </row>
    <row r="4789" spans="1:13" ht="14.25" customHeight="1">
      <c r="A4789" s="59" t="s">
        <v>152</v>
      </c>
      <c r="B4789" s="59" t="s">
        <v>8</v>
      </c>
      <c r="C4789" s="59" t="s">
        <v>112</v>
      </c>
      <c r="D4789" s="2">
        <v>5466.8907999999992</v>
      </c>
      <c r="E4789" s="2">
        <v>943022248.82712007</v>
      </c>
      <c r="F4789" s="2">
        <v>171085589.43039998</v>
      </c>
      <c r="G4789" s="2">
        <v>208691972.98559996</v>
      </c>
      <c r="H4789" s="2">
        <v>3318530.2635789476</v>
      </c>
      <c r="I4789" s="2">
        <v>21147794.128799997</v>
      </c>
      <c r="J4789" s="2">
        <v>54955822.719999999</v>
      </c>
      <c r="K4789" s="2">
        <v>11853291.059999999</v>
      </c>
      <c r="L4789" s="2">
        <v>224484.348</v>
      </c>
      <c r="M4789" s="2">
        <v>20641445.572000001</v>
      </c>
    </row>
    <row r="4790" spans="1:13" ht="14.25" customHeight="1">
      <c r="A4790" s="59" t="s">
        <v>152</v>
      </c>
      <c r="B4790" s="59" t="s">
        <v>9</v>
      </c>
      <c r="C4790" s="59" t="s">
        <v>112</v>
      </c>
      <c r="D4790" s="2">
        <v>2639.8259999999996</v>
      </c>
      <c r="E4790" s="2">
        <v>493836488.00639993</v>
      </c>
      <c r="F4790" s="2">
        <v>181758755.80139998</v>
      </c>
      <c r="G4790" s="2">
        <v>66362307.686399996</v>
      </c>
      <c r="H4790" s="2">
        <v>1605206.8648421052</v>
      </c>
      <c r="I4790" s="2">
        <v>18793182.1032</v>
      </c>
      <c r="J4790" s="2">
        <v>30565065.399999999</v>
      </c>
      <c r="K4790" s="2">
        <v>-245114.4</v>
      </c>
      <c r="L4790" s="2">
        <v>167804.47200000001</v>
      </c>
      <c r="M4790" s="2">
        <v>9967241.6140000001</v>
      </c>
    </row>
    <row r="4791" spans="1:13" ht="14.25" customHeight="1">
      <c r="A4791" s="59" t="s">
        <v>152</v>
      </c>
      <c r="B4791" s="59" t="s">
        <v>9</v>
      </c>
      <c r="C4791" s="59" t="s">
        <v>112</v>
      </c>
      <c r="D4791" s="2">
        <v>161.52359999999999</v>
      </c>
      <c r="E4791" s="2">
        <v>28360679.165279996</v>
      </c>
      <c r="F4791" s="2">
        <v>7520359.8509999989</v>
      </c>
      <c r="G4791" s="2">
        <v>3959332.6079999991</v>
      </c>
      <c r="H4791" s="2">
        <v>99714.209684210524</v>
      </c>
      <c r="I4791" s="2">
        <v>1266784.3799999999</v>
      </c>
      <c r="J4791" s="2">
        <v>2108805.48</v>
      </c>
      <c r="K4791" s="2">
        <v>372685.89999999997</v>
      </c>
      <c r="L4791" s="2">
        <v>5400.2740000000003</v>
      </c>
      <c r="M4791" s="2">
        <v>609868.35800000001</v>
      </c>
    </row>
    <row r="4792" spans="1:13" ht="14.25" customHeight="1">
      <c r="A4792" s="59" t="s">
        <v>152</v>
      </c>
      <c r="B4792" s="59" t="s">
        <v>9</v>
      </c>
      <c r="C4792" s="59" t="s">
        <v>112</v>
      </c>
      <c r="D4792" s="2">
        <v>1827.3863999999999</v>
      </c>
      <c r="E4792" s="2">
        <v>344908371.04416001</v>
      </c>
      <c r="F4792" s="2">
        <v>107883011.57319999</v>
      </c>
      <c r="G4792" s="2">
        <v>45127235.807999998</v>
      </c>
      <c r="H4792" s="2">
        <v>1115458.2568421052</v>
      </c>
      <c r="I4792" s="2">
        <v>14402643.868799999</v>
      </c>
      <c r="J4792" s="2">
        <v>23762268.32</v>
      </c>
      <c r="K4792" s="2">
        <v>4066706.36</v>
      </c>
      <c r="L4792" s="2">
        <v>361679.45</v>
      </c>
      <c r="M4792" s="2">
        <v>6899699.2680000002</v>
      </c>
    </row>
    <row r="4793" spans="1:13" ht="14.25" customHeight="1">
      <c r="A4793" s="59" t="s">
        <v>152</v>
      </c>
      <c r="B4793" s="59" t="s">
        <v>8</v>
      </c>
      <c r="C4793" s="59" t="s">
        <v>112</v>
      </c>
      <c r="D4793" s="2">
        <v>0.80359999999999998</v>
      </c>
      <c r="E4793" s="2">
        <v>144593.75699999998</v>
      </c>
      <c r="F4793" s="2">
        <v>64663.633799999996</v>
      </c>
      <c r="G4793" s="2">
        <v>0</v>
      </c>
      <c r="H4793" s="2">
        <v>-444.97515789473675</v>
      </c>
      <c r="I4793" s="2">
        <v>1474.5239999999999</v>
      </c>
      <c r="J4793" s="2">
        <v>8452.56</v>
      </c>
      <c r="K4793" s="2">
        <v>1383.34</v>
      </c>
      <c r="L4793" s="2">
        <v>0</v>
      </c>
      <c r="M4793" s="2">
        <v>3034.328</v>
      </c>
    </row>
    <row r="4794" spans="1:13" ht="14.25" customHeight="1">
      <c r="A4794" s="59" t="s">
        <v>152</v>
      </c>
      <c r="B4794" s="59" t="s">
        <v>9</v>
      </c>
      <c r="C4794" s="59" t="s">
        <v>112</v>
      </c>
      <c r="D4794" s="2">
        <v>6108.163599999999</v>
      </c>
      <c r="E4794" s="2">
        <v>1204178399.424</v>
      </c>
      <c r="F4794" s="2">
        <v>430120612.96979994</v>
      </c>
      <c r="G4794" s="2">
        <v>221287827.14879996</v>
      </c>
      <c r="H4794" s="2">
        <v>3708713.8155789473</v>
      </c>
      <c r="I4794" s="2">
        <v>61125347.412</v>
      </c>
      <c r="J4794" s="2">
        <v>63193600.939999998</v>
      </c>
      <c r="K4794" s="2">
        <v>9925392.3399999999</v>
      </c>
      <c r="L4794" s="2">
        <v>52939962.108000003</v>
      </c>
      <c r="M4794" s="2">
        <v>23062711.232000001</v>
      </c>
    </row>
    <row r="4795" spans="1:13" ht="14.25" customHeight="1">
      <c r="A4795" s="59" t="s">
        <v>152</v>
      </c>
      <c r="B4795" s="59" t="s">
        <v>9</v>
      </c>
      <c r="C4795" s="59" t="s">
        <v>112</v>
      </c>
      <c r="D4795" s="2">
        <v>625.20079999999996</v>
      </c>
      <c r="E4795" s="2">
        <v>109336397.16384</v>
      </c>
      <c r="F4795" s="2">
        <v>35468481.572399996</v>
      </c>
      <c r="G4795" s="2">
        <v>17376738.604800001</v>
      </c>
      <c r="H4795" s="2">
        <v>386457.19578947366</v>
      </c>
      <c r="I4795" s="2">
        <v>5766129.2016000003</v>
      </c>
      <c r="J4795" s="2">
        <v>7035751.6999999993</v>
      </c>
      <c r="K4795" s="2">
        <v>0</v>
      </c>
      <c r="L4795" s="2">
        <v>3493515.4539999999</v>
      </c>
      <c r="M4795" s="2">
        <v>2360582.7080000001</v>
      </c>
    </row>
    <row r="4796" spans="1:13" ht="14.25" customHeight="1">
      <c r="A4796" s="59" t="s">
        <v>152</v>
      </c>
      <c r="B4796" s="59" t="s">
        <v>9</v>
      </c>
      <c r="C4796" s="59" t="s">
        <v>112</v>
      </c>
      <c r="D4796" s="2">
        <v>148.66599999999997</v>
      </c>
      <c r="E4796" s="2">
        <v>24468565.274999999</v>
      </c>
      <c r="F4796" s="2">
        <v>6876725.3525999989</v>
      </c>
      <c r="G4796" s="2">
        <v>4278982.2527999999</v>
      </c>
      <c r="H4796" s="2">
        <v>83426.627368421032</v>
      </c>
      <c r="I4796" s="2">
        <v>1812518.5536</v>
      </c>
      <c r="J4796" s="2">
        <v>1885782.7</v>
      </c>
      <c r="K4796" s="2">
        <v>199687.22</v>
      </c>
      <c r="L4796" s="2">
        <v>371449.01199999999</v>
      </c>
      <c r="M4796" s="2">
        <v>561320.91399999999</v>
      </c>
    </row>
    <row r="4797" spans="1:13" ht="14.25" customHeight="1">
      <c r="A4797" s="59" t="s">
        <v>152</v>
      </c>
      <c r="B4797" s="59" t="s">
        <v>8</v>
      </c>
      <c r="C4797" s="59" t="s">
        <v>112</v>
      </c>
      <c r="D4797" s="2">
        <v>196.07839999999999</v>
      </c>
      <c r="E4797" s="2">
        <v>31786759.619999997</v>
      </c>
      <c r="F4797" s="2">
        <v>6937972.7433999991</v>
      </c>
      <c r="G4797" s="2">
        <v>7452693.1968</v>
      </c>
      <c r="H4797" s="2">
        <v>127817.24968421052</v>
      </c>
      <c r="I4797" s="2">
        <v>600726.39119999995</v>
      </c>
      <c r="J4797" s="2">
        <v>2055056.94</v>
      </c>
      <c r="K4797" s="2">
        <v>357665.95999999996</v>
      </c>
      <c r="L4797" s="2">
        <v>789648.68400000001</v>
      </c>
      <c r="M4797" s="2">
        <v>740337.24600000004</v>
      </c>
    </row>
    <row r="4798" spans="1:13" ht="14.25" customHeight="1">
      <c r="A4798" s="59" t="s">
        <v>152</v>
      </c>
      <c r="B4798" s="59" t="s">
        <v>9</v>
      </c>
      <c r="C4798" s="59" t="s">
        <v>112</v>
      </c>
      <c r="D4798" s="2">
        <v>250.72319999999999</v>
      </c>
      <c r="E4798" s="2">
        <v>31585481.927999996</v>
      </c>
      <c r="F4798" s="2">
        <v>7419424.3863999993</v>
      </c>
      <c r="G4798" s="2">
        <v>5937217.4783999994</v>
      </c>
      <c r="H4798" s="2">
        <v>144629.35578947369</v>
      </c>
      <c r="I4798" s="2">
        <v>2995041.6359999999</v>
      </c>
      <c r="J4798" s="2">
        <v>3187757.38</v>
      </c>
      <c r="K4798" s="2">
        <v>387823.92</v>
      </c>
      <c r="L4798" s="2">
        <v>15511.694</v>
      </c>
      <c r="M4798" s="2">
        <v>946659.82400000014</v>
      </c>
    </row>
    <row r="4799" spans="1:13" ht="14.25" customHeight="1">
      <c r="A4799" s="59" t="s">
        <v>152</v>
      </c>
      <c r="B4799" s="59" t="s">
        <v>9</v>
      </c>
      <c r="C4799" s="59" t="s">
        <v>112</v>
      </c>
      <c r="D4799" s="2">
        <v>106.07519999999998</v>
      </c>
      <c r="E4799" s="2">
        <v>17458651.98</v>
      </c>
      <c r="F4799" s="2">
        <v>4355158.6128000002</v>
      </c>
      <c r="G4799" s="2">
        <v>2874420.6527999998</v>
      </c>
      <c r="H4799" s="2">
        <v>59700.005052631568</v>
      </c>
      <c r="I4799" s="2">
        <v>1099258.0848000001</v>
      </c>
      <c r="J4799" s="2">
        <v>1176121.8999999999</v>
      </c>
      <c r="K4799" s="2">
        <v>125491.98</v>
      </c>
      <c r="L4799" s="2">
        <v>540758.02</v>
      </c>
      <c r="M4799" s="2">
        <v>400510.55000000005</v>
      </c>
    </row>
    <row r="4800" spans="1:13" ht="14.25" customHeight="1">
      <c r="A4800" s="59" t="s">
        <v>152</v>
      </c>
      <c r="B4800" s="59" t="s">
        <v>10</v>
      </c>
      <c r="C4800" s="59" t="s">
        <v>112</v>
      </c>
      <c r="D4800" s="2">
        <v>10448.407199999998</v>
      </c>
      <c r="E4800" s="2">
        <v>1361721790.3211999</v>
      </c>
      <c r="F4800" s="2">
        <v>281489242.69319999</v>
      </c>
      <c r="G4800" s="2">
        <v>269580040.704</v>
      </c>
      <c r="H4800" s="2">
        <v>12215453.062736843</v>
      </c>
      <c r="I4800" s="2">
        <v>78898596.393600002</v>
      </c>
      <c r="J4800" s="2">
        <v>137111202.88</v>
      </c>
      <c r="K4800" s="2">
        <v>22242263.84</v>
      </c>
      <c r="L4800" s="2">
        <v>393987.28600000002</v>
      </c>
      <c r="M4800" s="2">
        <v>39450254.447999999</v>
      </c>
    </row>
    <row r="4801" spans="1:13" ht="14.25" customHeight="1">
      <c r="A4801" s="59" t="s">
        <v>152</v>
      </c>
      <c r="B4801" s="59" t="s">
        <v>10</v>
      </c>
      <c r="C4801" s="59" t="s">
        <v>112</v>
      </c>
      <c r="D4801" s="2">
        <v>5730.4715999999999</v>
      </c>
      <c r="E4801" s="2">
        <v>951260361.78095996</v>
      </c>
      <c r="F4801" s="2">
        <v>201596295.87419999</v>
      </c>
      <c r="G4801" s="2">
        <v>156969730.65599999</v>
      </c>
      <c r="H4801" s="2">
        <v>6691180.9414736833</v>
      </c>
      <c r="I4801" s="2">
        <v>47850066.144000001</v>
      </c>
      <c r="J4801" s="2">
        <v>75649913.439999998</v>
      </c>
      <c r="K4801" s="2">
        <v>9104830.6399999987</v>
      </c>
      <c r="L4801" s="2">
        <v>386333.81599999999</v>
      </c>
      <c r="M4801" s="2">
        <v>21636653.741999999</v>
      </c>
    </row>
    <row r="4802" spans="1:13" ht="14.25" customHeight="1">
      <c r="A4802" s="59" t="s">
        <v>152</v>
      </c>
      <c r="B4802" s="59" t="s">
        <v>10</v>
      </c>
      <c r="C4802" s="59" t="s">
        <v>112</v>
      </c>
      <c r="D4802" s="2">
        <v>310.9932</v>
      </c>
      <c r="E4802" s="2">
        <v>40517501.713919997</v>
      </c>
      <c r="F4802" s="2">
        <v>7816354.4391999999</v>
      </c>
      <c r="G4802" s="2">
        <v>7579836.2303999988</v>
      </c>
      <c r="H4802" s="2">
        <v>182171.33810526316</v>
      </c>
      <c r="I4802" s="2">
        <v>2873573.6255999999</v>
      </c>
      <c r="J4802" s="2">
        <v>5206681.84</v>
      </c>
      <c r="K4802" s="2">
        <v>305352.42</v>
      </c>
      <c r="L4802" s="2">
        <v>2960869.12</v>
      </c>
      <c r="M4802" s="2">
        <v>1174223.5999999999</v>
      </c>
    </row>
    <row r="4803" spans="1:13" ht="14.25" customHeight="1">
      <c r="A4803" s="59" t="s">
        <v>152</v>
      </c>
      <c r="B4803" s="59" t="s">
        <v>10</v>
      </c>
      <c r="C4803" s="59" t="s">
        <v>112</v>
      </c>
      <c r="D4803" s="2">
        <v>662.16639999999995</v>
      </c>
      <c r="E4803" s="2">
        <v>110322172.56059998</v>
      </c>
      <c r="F4803" s="2">
        <v>22438254.680399999</v>
      </c>
      <c r="G4803" s="2">
        <v>17988352.8576</v>
      </c>
      <c r="H4803" s="2">
        <v>413669.04252631572</v>
      </c>
      <c r="I4803" s="2">
        <v>5446612.6919999998</v>
      </c>
      <c r="J4803" s="2">
        <v>6247445.5199999996</v>
      </c>
      <c r="K4803" s="2">
        <v>883776.32</v>
      </c>
      <c r="L4803" s="2">
        <v>4234178.3220000006</v>
      </c>
      <c r="M4803" s="2">
        <v>2500154.58</v>
      </c>
    </row>
    <row r="4804" spans="1:13" ht="14.25" customHeight="1">
      <c r="A4804" s="59" t="s">
        <v>152</v>
      </c>
      <c r="B4804" s="59" t="s">
        <v>10</v>
      </c>
      <c r="C4804" s="59" t="s">
        <v>112</v>
      </c>
      <c r="D4804" s="2">
        <v>1362.1019999999999</v>
      </c>
      <c r="E4804" s="2">
        <v>226908695.61360002</v>
      </c>
      <c r="F4804" s="2">
        <v>54083633.426399991</v>
      </c>
      <c r="G4804" s="2">
        <v>36945729.235199995</v>
      </c>
      <c r="H4804" s="2">
        <v>829130.4151578946</v>
      </c>
      <c r="I4804" s="2">
        <v>11198285.359199999</v>
      </c>
      <c r="J4804" s="2">
        <v>17200147.800000001</v>
      </c>
      <c r="K4804" s="2">
        <v>2820843.46</v>
      </c>
      <c r="L4804" s="2">
        <v>116710.682</v>
      </c>
      <c r="M4804" s="2">
        <v>5142915.3600000003</v>
      </c>
    </row>
    <row r="4805" spans="1:13" ht="14.25" customHeight="1">
      <c r="A4805" s="59" t="s">
        <v>152</v>
      </c>
      <c r="B4805" s="59" t="s">
        <v>10</v>
      </c>
      <c r="C4805" s="59" t="s">
        <v>112</v>
      </c>
      <c r="D4805" s="2">
        <v>400.99639999999994</v>
      </c>
      <c r="E4805" s="2">
        <v>66798322.002719998</v>
      </c>
      <c r="F4805" s="2">
        <v>12678427.039799998</v>
      </c>
      <c r="G4805" s="2">
        <v>10929077.817599999</v>
      </c>
      <c r="H4805" s="2">
        <v>475192.45136842097</v>
      </c>
      <c r="I4805" s="2">
        <v>3237036.264</v>
      </c>
      <c r="J4805" s="2">
        <v>5125016.3999999994</v>
      </c>
      <c r="K4805" s="2">
        <v>850065.29999999993</v>
      </c>
      <c r="L4805" s="2">
        <v>16729.394</v>
      </c>
      <c r="M4805" s="2">
        <v>1514050.2959999999</v>
      </c>
    </row>
    <row r="4806" spans="1:13" ht="14.25" customHeight="1">
      <c r="A4806" s="59" t="s">
        <v>152</v>
      </c>
      <c r="B4806" s="59" t="s">
        <v>9</v>
      </c>
      <c r="C4806" s="59" t="s">
        <v>112</v>
      </c>
      <c r="D4806" s="2">
        <v>4.0179999999999998</v>
      </c>
      <c r="E4806" s="2">
        <v>2112222.42</v>
      </c>
      <c r="F4806" s="2">
        <v>745088.56379999989</v>
      </c>
      <c r="G4806" s="2">
        <v>127562.6112</v>
      </c>
      <c r="H4806" s="2">
        <v>-2728.2694736842104</v>
      </c>
      <c r="I4806" s="2">
        <v>17911.259999999998</v>
      </c>
      <c r="J4806" s="2">
        <v>63356.479999999996</v>
      </c>
      <c r="K4806" s="2">
        <v>5520.24</v>
      </c>
      <c r="L4806" s="2">
        <v>32967.197999999997</v>
      </c>
      <c r="M4806" s="2">
        <v>15170.738000000001</v>
      </c>
    </row>
    <row r="4807" spans="1:13" ht="14.25" customHeight="1">
      <c r="A4807" s="59" t="s">
        <v>152</v>
      </c>
      <c r="B4807" s="59" t="s">
        <v>9</v>
      </c>
      <c r="C4807" s="59" t="s">
        <v>112</v>
      </c>
      <c r="D4807" s="2">
        <v>4.0179999999999998</v>
      </c>
      <c r="E4807" s="2">
        <v>1761179.8049999999</v>
      </c>
      <c r="F4807" s="2">
        <v>658440.86939999985</v>
      </c>
      <c r="G4807" s="2">
        <v>110029.30559999998</v>
      </c>
      <c r="H4807" s="2">
        <v>-2237.3052631578944</v>
      </c>
      <c r="I4807" s="2">
        <v>15449.292000000001</v>
      </c>
      <c r="J4807" s="2">
        <v>54653</v>
      </c>
      <c r="K4807" s="2">
        <v>4758.46</v>
      </c>
      <c r="L4807" s="2">
        <v>19829.567999999999</v>
      </c>
      <c r="M4807" s="2">
        <v>15170.738000000001</v>
      </c>
    </row>
    <row r="4808" spans="1:13" ht="14.25" customHeight="1">
      <c r="A4808" s="59" t="s">
        <v>152</v>
      </c>
      <c r="B4808" s="59" t="s">
        <v>9</v>
      </c>
      <c r="C4808" s="59" t="s">
        <v>112</v>
      </c>
      <c r="D4808" s="2">
        <v>89.19959999999999</v>
      </c>
      <c r="E4808" s="2">
        <v>17424967.800239995</v>
      </c>
      <c r="F4808" s="2">
        <v>3852797.4945999999</v>
      </c>
      <c r="G4808" s="2">
        <v>2859561.4655999998</v>
      </c>
      <c r="H4808" s="2">
        <v>45104.074105263157</v>
      </c>
      <c r="I4808" s="2">
        <v>819205.68240000005</v>
      </c>
      <c r="J4808" s="2">
        <v>1323306.1599999999</v>
      </c>
      <c r="K4808" s="2">
        <v>139866.57999999999</v>
      </c>
      <c r="L4808" s="2">
        <v>213747.842</v>
      </c>
      <c r="M4808" s="2">
        <v>336793.27</v>
      </c>
    </row>
    <row r="4809" spans="1:13" ht="14.25" customHeight="1">
      <c r="A4809" s="59" t="s">
        <v>152</v>
      </c>
      <c r="B4809" s="59" t="s">
        <v>9</v>
      </c>
      <c r="C4809" s="59" t="s">
        <v>112</v>
      </c>
      <c r="D4809" s="2">
        <v>48.215999999999994</v>
      </c>
      <c r="E4809" s="2">
        <v>9400145.5548</v>
      </c>
      <c r="F4809" s="2">
        <v>2287459.0439999998</v>
      </c>
      <c r="G4809" s="2">
        <v>1568983.2767999999</v>
      </c>
      <c r="H4809" s="2">
        <v>20531.004631578948</v>
      </c>
      <c r="I4809" s="2">
        <v>347287.1544</v>
      </c>
      <c r="J4809" s="2">
        <v>659329.19999999995</v>
      </c>
      <c r="K4809" s="2">
        <v>88376.319999999992</v>
      </c>
      <c r="L4809" s="2">
        <v>242582.978</v>
      </c>
      <c r="M4809" s="2">
        <v>182049.758</v>
      </c>
    </row>
    <row r="4810" spans="1:13" ht="14.25" customHeight="1">
      <c r="A4810" s="59" t="s">
        <v>152</v>
      </c>
      <c r="B4810" s="59" t="s">
        <v>9</v>
      </c>
      <c r="C4810" s="59" t="s">
        <v>112</v>
      </c>
      <c r="D4810" s="2">
        <v>9.6431999999999984</v>
      </c>
      <c r="E4810" s="2">
        <v>1458268.8119999997</v>
      </c>
      <c r="F4810" s="2">
        <v>785016.05299999996</v>
      </c>
      <c r="G4810" s="2">
        <v>0</v>
      </c>
      <c r="H4810" s="2">
        <v>52.203789473684203</v>
      </c>
      <c r="I4810" s="2">
        <v>0</v>
      </c>
      <c r="J4810" s="2">
        <v>0</v>
      </c>
      <c r="K4810" s="2">
        <v>0</v>
      </c>
      <c r="L4810" s="2">
        <v>31851.424000000003</v>
      </c>
      <c r="M4810" s="2">
        <v>36409.229999999996</v>
      </c>
    </row>
    <row r="4811" spans="1:13" ht="14.25" customHeight="1">
      <c r="A4811" s="59" t="s">
        <v>152</v>
      </c>
      <c r="B4811" s="59" t="s">
        <v>10</v>
      </c>
      <c r="C4811" s="59" t="s">
        <v>112</v>
      </c>
      <c r="D4811" s="2">
        <v>1090.4851999999998</v>
      </c>
      <c r="E4811" s="2">
        <v>171400285.97999999</v>
      </c>
      <c r="F4811" s="2">
        <v>28403411.067599997</v>
      </c>
      <c r="G4811" s="2">
        <v>28027274.361599993</v>
      </c>
      <c r="H4811" s="2">
        <v>672381.07957894728</v>
      </c>
      <c r="I4811" s="2">
        <v>13758515.992800001</v>
      </c>
      <c r="J4811" s="2">
        <v>14932550.959999999</v>
      </c>
      <c r="K4811" s="2">
        <v>1196187.2999999998</v>
      </c>
      <c r="L4811" s="2">
        <v>6815869.1919999998</v>
      </c>
      <c r="M4811" s="2">
        <v>4117365.7139999997</v>
      </c>
    </row>
    <row r="4812" spans="1:13" ht="14.25" customHeight="1">
      <c r="A4812" s="59" t="s">
        <v>152</v>
      </c>
      <c r="B4812" s="59" t="s">
        <v>10</v>
      </c>
      <c r="C4812" s="59" t="s">
        <v>112</v>
      </c>
      <c r="D4812" s="2">
        <v>1450.4979999999998</v>
      </c>
      <c r="E4812" s="2">
        <v>228090139.97616002</v>
      </c>
      <c r="F4812" s="2">
        <v>39979742.207599998</v>
      </c>
      <c r="G4812" s="2">
        <v>42296825.932799995</v>
      </c>
      <c r="H4812" s="2">
        <v>874909.40968421043</v>
      </c>
      <c r="I4812" s="2">
        <v>13164057.8784</v>
      </c>
      <c r="J4812" s="2">
        <v>18522855.359999999</v>
      </c>
      <c r="K4812" s="2">
        <v>2700263.28</v>
      </c>
      <c r="L4812" s="2">
        <v>134013.74800000002</v>
      </c>
      <c r="M4812" s="2">
        <v>5476673.4000000004</v>
      </c>
    </row>
    <row r="4813" spans="1:13" ht="14.25" customHeight="1">
      <c r="A4813" s="59" t="s">
        <v>152</v>
      </c>
      <c r="B4813" s="59" t="s">
        <v>7</v>
      </c>
      <c r="C4813" s="59" t="s">
        <v>112</v>
      </c>
      <c r="D4813" s="2">
        <v>34.5548</v>
      </c>
      <c r="E4813" s="2">
        <v>6371473.1849999996</v>
      </c>
      <c r="F4813" s="2">
        <v>1959650.0465999998</v>
      </c>
      <c r="G4813" s="2">
        <v>1369955.5007999998</v>
      </c>
      <c r="H4813" s="2">
        <v>47591.211789473688</v>
      </c>
      <c r="I4813" s="2">
        <v>885733.72560000001</v>
      </c>
      <c r="J4813" s="2">
        <v>0</v>
      </c>
      <c r="K4813" s="2">
        <v>0</v>
      </c>
      <c r="L4813" s="2">
        <v>85341.828000000009</v>
      </c>
      <c r="M4813" s="2">
        <v>130468.88800000001</v>
      </c>
    </row>
    <row r="4814" spans="1:13" ht="14.25" customHeight="1">
      <c r="A4814" s="59" t="s">
        <v>152</v>
      </c>
      <c r="B4814" s="59" t="s">
        <v>7</v>
      </c>
      <c r="C4814" s="59" t="s">
        <v>112</v>
      </c>
      <c r="D4814" s="2">
        <v>50.626799999999996</v>
      </c>
      <c r="E4814" s="2">
        <v>9334949.084999999</v>
      </c>
      <c r="F4814" s="2">
        <v>2964022.307</v>
      </c>
      <c r="G4814" s="2">
        <v>1981636.6655999999</v>
      </c>
      <c r="H4814" s="2">
        <v>47693.133473684204</v>
      </c>
      <c r="I4814" s="2">
        <v>1276816.4567999998</v>
      </c>
      <c r="J4814" s="2">
        <v>0.82</v>
      </c>
      <c r="K4814" s="2">
        <v>999.57999999999993</v>
      </c>
      <c r="L4814" s="2">
        <v>124423.68400000001</v>
      </c>
      <c r="M4814" s="2">
        <v>191152.742</v>
      </c>
    </row>
    <row r="4815" spans="1:13" ht="14.25" customHeight="1">
      <c r="A4815" s="59" t="s">
        <v>152</v>
      </c>
      <c r="B4815" s="59" t="s">
        <v>9</v>
      </c>
      <c r="C4815" s="59" t="s">
        <v>112</v>
      </c>
      <c r="D4815" s="2">
        <v>2.4107999999999996</v>
      </c>
      <c r="E4815" s="2">
        <v>151865.21195999999</v>
      </c>
      <c r="F4815" s="2">
        <v>69024.016600000003</v>
      </c>
      <c r="G4815" s="2">
        <v>1562.5919999999999</v>
      </c>
      <c r="H4815" s="2">
        <v>0</v>
      </c>
      <c r="I4815" s="2">
        <v>1146.8520000000001</v>
      </c>
      <c r="J4815" s="2">
        <v>273330.59999999998</v>
      </c>
      <c r="K4815" s="2">
        <v>1767.1</v>
      </c>
      <c r="L4815" s="2">
        <v>38966.400000000001</v>
      </c>
      <c r="M4815" s="2">
        <v>9102.9840000000004</v>
      </c>
    </row>
    <row r="4816" spans="1:13" ht="14.25" customHeight="1">
      <c r="A4816" s="59" t="s">
        <v>152</v>
      </c>
      <c r="B4816" s="59" t="s">
        <v>8</v>
      </c>
      <c r="C4816" s="59" t="s">
        <v>112</v>
      </c>
      <c r="D4816" s="2">
        <v>88.395999999999987</v>
      </c>
      <c r="E4816" s="2">
        <v>15905313.27</v>
      </c>
      <c r="F4816" s="2">
        <v>3613261.1937999995</v>
      </c>
      <c r="G4816" s="2">
        <v>3097772.9087999999</v>
      </c>
      <c r="H4816" s="2">
        <v>-34622.298947368421</v>
      </c>
      <c r="I4816" s="2">
        <v>1911661.4735999999</v>
      </c>
      <c r="J4816" s="2">
        <v>72462.58</v>
      </c>
      <c r="K4816" s="2">
        <v>9658.7799999999988</v>
      </c>
      <c r="L4816" s="2">
        <v>224566.43</v>
      </c>
      <c r="M4816" s="2">
        <v>333758.04000000004</v>
      </c>
    </row>
    <row r="4817" spans="1:13" ht="14.25" customHeight="1">
      <c r="A4817" s="59" t="s">
        <v>152</v>
      </c>
      <c r="B4817" s="59" t="s">
        <v>8</v>
      </c>
      <c r="C4817" s="59" t="s">
        <v>112</v>
      </c>
      <c r="D4817" s="2">
        <v>2316.7788</v>
      </c>
      <c r="E4817" s="2">
        <v>421439328.66419995</v>
      </c>
      <c r="F4817" s="2">
        <v>61945854.606599994</v>
      </c>
      <c r="G4817" s="2">
        <v>83991434.419200003</v>
      </c>
      <c r="H4817" s="2">
        <v>1390973.699368421</v>
      </c>
      <c r="I4817" s="2">
        <v>8268352.1496000001</v>
      </c>
      <c r="J4817" s="2">
        <v>20699514.199999999</v>
      </c>
      <c r="K4817" s="2">
        <v>5309761.58</v>
      </c>
      <c r="L4817" s="2">
        <v>42519.377999999997</v>
      </c>
      <c r="M4817" s="2">
        <v>8747506.7020000014</v>
      </c>
    </row>
    <row r="4818" spans="1:13" ht="14.25" customHeight="1">
      <c r="A4818" s="59" t="s">
        <v>153</v>
      </c>
      <c r="B4818" s="59" t="s">
        <v>8</v>
      </c>
      <c r="C4818" s="59" t="s">
        <v>113</v>
      </c>
      <c r="D4818" s="2">
        <v>582.61</v>
      </c>
      <c r="E4818" s="2">
        <v>65609168.624999993</v>
      </c>
      <c r="F4818" s="2">
        <v>10505800.689199999</v>
      </c>
      <c r="G4818" s="2">
        <v>19852975.391999997</v>
      </c>
      <c r="H4818" s="2">
        <v>328693.7027368421</v>
      </c>
      <c r="I4818" s="2">
        <v>2346663.7656</v>
      </c>
      <c r="J4818" s="2">
        <v>7782179.6599999992</v>
      </c>
      <c r="K4818" s="2">
        <v>1221091.52</v>
      </c>
      <c r="L4818" s="2">
        <v>2184319.2799999998</v>
      </c>
      <c r="M4818" s="2">
        <v>1890618.1580000003</v>
      </c>
    </row>
    <row r="4819" spans="1:13" ht="14.25" customHeight="1">
      <c r="A4819" s="59" t="s">
        <v>153</v>
      </c>
      <c r="B4819" s="59" t="s">
        <v>8</v>
      </c>
      <c r="C4819" s="59" t="s">
        <v>113</v>
      </c>
      <c r="D4819" s="2">
        <v>17.679199999999998</v>
      </c>
      <c r="E4819" s="2">
        <v>2305942.2539999997</v>
      </c>
      <c r="F4819" s="2">
        <v>538592.38359999994</v>
      </c>
      <c r="G4819" s="2">
        <v>637772.90879999998</v>
      </c>
      <c r="H4819" s="2">
        <v>13309.480421052629</v>
      </c>
      <c r="I4819" s="2">
        <v>87242.227199999994</v>
      </c>
      <c r="J4819" s="2">
        <v>315834.48</v>
      </c>
      <c r="K4819" s="2">
        <v>55204.039999999994</v>
      </c>
      <c r="L4819" s="2">
        <v>91159.728000000003</v>
      </c>
      <c r="M4819" s="2">
        <v>57369.905999999995</v>
      </c>
    </row>
    <row r="4820" spans="1:13" ht="14.25" customHeight="1">
      <c r="A4820" s="59" t="s">
        <v>153</v>
      </c>
      <c r="B4820" s="59" t="s">
        <v>9</v>
      </c>
      <c r="C4820" s="59" t="s">
        <v>113</v>
      </c>
      <c r="D4820" s="2">
        <v>166.34519999999998</v>
      </c>
      <c r="E4820" s="2">
        <v>21573308.987999998</v>
      </c>
      <c r="F4820" s="2">
        <v>5057360.7993999999</v>
      </c>
      <c r="G4820" s="2">
        <v>4150430.9183999998</v>
      </c>
      <c r="H4820" s="2">
        <v>86110.150736842101</v>
      </c>
      <c r="I4820" s="2">
        <v>685119.64319999993</v>
      </c>
      <c r="J4820" s="2">
        <v>2633574.3199999998</v>
      </c>
      <c r="K4820" s="2">
        <v>358340</v>
      </c>
      <c r="L4820" s="2">
        <v>453652.78200000006</v>
      </c>
      <c r="M4820" s="2">
        <v>539804.60600000003</v>
      </c>
    </row>
    <row r="4821" spans="1:13" ht="14.25" customHeight="1">
      <c r="A4821" s="59" t="s">
        <v>153</v>
      </c>
      <c r="B4821" s="59" t="s">
        <v>9</v>
      </c>
      <c r="C4821" s="59" t="s">
        <v>113</v>
      </c>
      <c r="D4821" s="2">
        <v>1466.57</v>
      </c>
      <c r="E4821" s="2">
        <v>111772740.31308001</v>
      </c>
      <c r="F4821" s="2">
        <v>0</v>
      </c>
      <c r="G4821" s="2">
        <v>21138295.084799998</v>
      </c>
      <c r="H4821" s="2">
        <v>1199226.6947368418</v>
      </c>
      <c r="I4821" s="2">
        <v>4667489.2655999996</v>
      </c>
      <c r="J4821" s="2">
        <v>13277635.979999999</v>
      </c>
      <c r="K4821" s="2">
        <v>1873567.16</v>
      </c>
      <c r="L4821" s="2">
        <v>6293635.5460000001</v>
      </c>
      <c r="M4821" s="2">
        <v>4759141.4200000009</v>
      </c>
    </row>
    <row r="4822" spans="1:13" ht="14.25" customHeight="1">
      <c r="A4822" s="59" t="s">
        <v>153</v>
      </c>
      <c r="B4822" s="59" t="s">
        <v>9</v>
      </c>
      <c r="C4822" s="59" t="s">
        <v>113</v>
      </c>
      <c r="D4822" s="2">
        <v>3436.9971999999998</v>
      </c>
      <c r="E4822" s="2">
        <v>302600166.14520001</v>
      </c>
      <c r="F4822" s="2">
        <v>936.18579999999997</v>
      </c>
      <c r="G4822" s="2">
        <v>68911196.735999987</v>
      </c>
      <c r="H4822" s="2">
        <v>5225108.3621052625</v>
      </c>
      <c r="I4822" s="2">
        <v>10492122.974399999</v>
      </c>
      <c r="J4822" s="2">
        <v>41731444.919999994</v>
      </c>
      <c r="K4822" s="2">
        <v>7289617.1399999997</v>
      </c>
      <c r="L4822" s="2">
        <v>6005280.5779999997</v>
      </c>
      <c r="M4822" s="2">
        <v>11153341.847999999</v>
      </c>
    </row>
    <row r="4823" spans="1:13" ht="14.25" customHeight="1">
      <c r="A4823" s="59" t="s">
        <v>153</v>
      </c>
      <c r="B4823" s="59" t="s">
        <v>9</v>
      </c>
      <c r="C4823" s="59" t="s">
        <v>113</v>
      </c>
      <c r="D4823" s="2">
        <v>1695.596</v>
      </c>
      <c r="E4823" s="2">
        <v>149398963.56</v>
      </c>
      <c r="F4823" s="2">
        <v>7081.4461999999994</v>
      </c>
      <c r="G4823" s="2">
        <v>40579905.734399997</v>
      </c>
      <c r="H4823" s="2">
        <v>1382889.5696842102</v>
      </c>
      <c r="I4823" s="2">
        <v>5221294.7976000002</v>
      </c>
      <c r="J4823" s="2">
        <v>19877180.48</v>
      </c>
      <c r="K4823" s="2">
        <v>3551282.2399999998</v>
      </c>
      <c r="L4823" s="2">
        <v>638190.25600000005</v>
      </c>
      <c r="M4823" s="2">
        <v>5502350.6339999996</v>
      </c>
    </row>
    <row r="4824" spans="1:13" ht="14.25" customHeight="1">
      <c r="A4824" s="59" t="s">
        <v>153</v>
      </c>
      <c r="B4824" s="59" t="s">
        <v>9</v>
      </c>
      <c r="C4824" s="59" t="s">
        <v>113</v>
      </c>
      <c r="D4824" s="2">
        <v>3708.6139999999996</v>
      </c>
      <c r="E4824" s="2">
        <v>260678478.05999997</v>
      </c>
      <c r="F4824" s="2">
        <v>0</v>
      </c>
      <c r="G4824" s="2">
        <v>106130506.31039999</v>
      </c>
      <c r="H4824" s="2">
        <v>5640266.4555789465</v>
      </c>
      <c r="I4824" s="2">
        <v>10800954.719999999</v>
      </c>
      <c r="J4824" s="2">
        <v>46516273.659999996</v>
      </c>
      <c r="K4824" s="2">
        <v>8892084.9199999999</v>
      </c>
      <c r="L4824" s="2">
        <v>34842321.601999998</v>
      </c>
      <c r="M4824" s="2">
        <v>12034762.718</v>
      </c>
    </row>
    <row r="4825" spans="1:13" ht="14.25" customHeight="1">
      <c r="A4825" s="59" t="s">
        <v>153</v>
      </c>
      <c r="B4825" s="59" t="s">
        <v>9</v>
      </c>
      <c r="C4825" s="59" t="s">
        <v>113</v>
      </c>
      <c r="D4825" s="2">
        <v>459.65919999999994</v>
      </c>
      <c r="E4825" s="2">
        <v>70307172.93599999</v>
      </c>
      <c r="F4825" s="2">
        <v>17004946.4802</v>
      </c>
      <c r="G4825" s="2">
        <v>9826985.2224000003</v>
      </c>
      <c r="H4825" s="2">
        <v>259345.94021052631</v>
      </c>
      <c r="I4825" s="2">
        <v>1938730.7232000001</v>
      </c>
      <c r="J4825" s="2">
        <v>6024230.8599999994</v>
      </c>
      <c r="K4825" s="2">
        <v>857646.2</v>
      </c>
      <c r="L4825" s="2">
        <v>1168936.0759999999</v>
      </c>
      <c r="M4825" s="2">
        <v>1491632.8900000001</v>
      </c>
    </row>
    <row r="4826" spans="1:13" ht="14.25" customHeight="1">
      <c r="A4826" s="59" t="s">
        <v>153</v>
      </c>
      <c r="B4826" s="59" t="s">
        <v>8</v>
      </c>
      <c r="C4826" s="59" t="s">
        <v>113</v>
      </c>
      <c r="D4826" s="2">
        <v>307.77879999999993</v>
      </c>
      <c r="E4826" s="2">
        <v>47076306.353999995</v>
      </c>
      <c r="F4826" s="2">
        <v>11494125.7546</v>
      </c>
      <c r="G4826" s="2">
        <v>12279019.545599999</v>
      </c>
      <c r="H4826" s="2">
        <v>-41239.750736842107</v>
      </c>
      <c r="I4826" s="2">
        <v>1227260.0519999999</v>
      </c>
      <c r="J4826" s="2">
        <v>3507866.52</v>
      </c>
      <c r="K4826" s="2">
        <v>485909.04</v>
      </c>
      <c r="L4826" s="2">
        <v>127503.11199999999</v>
      </c>
      <c r="M4826" s="2">
        <v>998767.46200000006</v>
      </c>
    </row>
    <row r="4827" spans="1:13" ht="14.25" customHeight="1">
      <c r="A4827" s="59" t="s">
        <v>153</v>
      </c>
      <c r="B4827" s="59" t="s">
        <v>9</v>
      </c>
      <c r="C4827" s="59" t="s">
        <v>113</v>
      </c>
      <c r="D4827" s="2">
        <v>627.61159999999995</v>
      </c>
      <c r="E4827" s="2">
        <v>112927724.21699999</v>
      </c>
      <c r="F4827" s="2">
        <v>27223616.518799998</v>
      </c>
      <c r="G4827" s="2">
        <v>13436143.718399998</v>
      </c>
      <c r="H4827" s="2">
        <v>331937.79536842095</v>
      </c>
      <c r="I4827" s="2">
        <v>2548337.9112</v>
      </c>
      <c r="J4827" s="2">
        <v>8244717.0599999996</v>
      </c>
      <c r="K4827" s="2">
        <v>1344608.94</v>
      </c>
      <c r="L4827" s="2">
        <v>2121757.4619999998</v>
      </c>
      <c r="M4827" s="2">
        <v>2036651.9580000001</v>
      </c>
    </row>
    <row r="4828" spans="1:13" ht="14.25" customHeight="1">
      <c r="A4828" s="59" t="s">
        <v>153</v>
      </c>
      <c r="B4828" s="59" t="s">
        <v>8</v>
      </c>
      <c r="C4828" s="59" t="s">
        <v>113</v>
      </c>
      <c r="D4828" s="2">
        <v>2.4107999999999996</v>
      </c>
      <c r="E4828" s="2">
        <v>433781.27100000001</v>
      </c>
      <c r="F4828" s="2">
        <v>99832.2448</v>
      </c>
      <c r="G4828" s="2">
        <v>93978.297599999991</v>
      </c>
      <c r="H4828" s="2">
        <v>319.43747368421049</v>
      </c>
      <c r="I4828" s="2">
        <v>8886.1103999999996</v>
      </c>
      <c r="J4828" s="2">
        <v>25421.64</v>
      </c>
      <c r="K4828" s="2">
        <v>3134.04</v>
      </c>
      <c r="L4828" s="2">
        <v>114.554</v>
      </c>
      <c r="M4828" s="2">
        <v>7823.9480000000003</v>
      </c>
    </row>
    <row r="4829" spans="1:13" ht="14.25" customHeight="1">
      <c r="A4829" s="59" t="s">
        <v>153</v>
      </c>
      <c r="B4829" s="59" t="s">
        <v>8</v>
      </c>
      <c r="C4829" s="59" t="s">
        <v>113</v>
      </c>
      <c r="D4829" s="2">
        <v>327.86879999999996</v>
      </c>
      <c r="E4829" s="2">
        <v>58994252.855999991</v>
      </c>
      <c r="F4829" s="2">
        <v>14406162.3084</v>
      </c>
      <c r="G4829" s="2">
        <v>11677409.030399999</v>
      </c>
      <c r="H4829" s="2">
        <v>182519.36336842107</v>
      </c>
      <c r="I4829" s="2">
        <v>1115473.4208</v>
      </c>
      <c r="J4829" s="2">
        <v>3071815.1199999996</v>
      </c>
      <c r="K4829" s="2">
        <v>582490.27999999991</v>
      </c>
      <c r="L4829" s="2">
        <v>142327.48199999999</v>
      </c>
      <c r="M4829" s="2">
        <v>1063961.3159999999</v>
      </c>
    </row>
    <row r="4830" spans="1:13" ht="14.25" customHeight="1">
      <c r="A4830" s="59" t="s">
        <v>153</v>
      </c>
      <c r="B4830" s="59" t="s">
        <v>9</v>
      </c>
      <c r="C4830" s="59" t="s">
        <v>113</v>
      </c>
      <c r="D4830" s="2">
        <v>1.6072</v>
      </c>
      <c r="E4830" s="2">
        <v>267707.28599999996</v>
      </c>
      <c r="F4830" s="2">
        <v>60262.685599999997</v>
      </c>
      <c r="G4830" s="2">
        <v>38936.486399999994</v>
      </c>
      <c r="H4830" s="2">
        <v>7496.2155789473682</v>
      </c>
      <c r="I4830" s="2">
        <v>5101.0559999999996</v>
      </c>
      <c r="J4830" s="2">
        <v>24033.379999999997</v>
      </c>
      <c r="K4830" s="2">
        <v>2465.7399999999998</v>
      </c>
      <c r="L4830" s="2">
        <v>17.138000000000002</v>
      </c>
      <c r="M4830" s="2">
        <v>5215.3640000000005</v>
      </c>
    </row>
    <row r="4831" spans="1:13" ht="14.25" customHeight="1">
      <c r="A4831" s="59" t="s">
        <v>153</v>
      </c>
      <c r="B4831" s="59" t="s">
        <v>9</v>
      </c>
      <c r="C4831" s="59" t="s">
        <v>113</v>
      </c>
      <c r="D4831" s="2">
        <v>426.71159999999998</v>
      </c>
      <c r="E4831" s="2">
        <v>80052831.93599999</v>
      </c>
      <c r="F4831" s="2">
        <v>26770722.917399999</v>
      </c>
      <c r="G4831" s="2">
        <v>14793086.015999999</v>
      </c>
      <c r="H4831" s="2">
        <v>268793.58315789473</v>
      </c>
      <c r="I4831" s="2">
        <v>1587935.7072000001</v>
      </c>
      <c r="J4831" s="2">
        <v>6039782.1599999992</v>
      </c>
      <c r="K4831" s="2">
        <v>884834.94</v>
      </c>
      <c r="L4831" s="2">
        <v>685955.66599999997</v>
      </c>
      <c r="M4831" s="2">
        <v>1384715.2220000001</v>
      </c>
    </row>
    <row r="4832" spans="1:13" ht="14.25" customHeight="1">
      <c r="A4832" s="59" t="s">
        <v>153</v>
      </c>
      <c r="B4832" s="59" t="s">
        <v>9</v>
      </c>
      <c r="C4832" s="59" t="s">
        <v>113</v>
      </c>
      <c r="D4832" s="2">
        <v>639.66560000000004</v>
      </c>
      <c r="E4832" s="2">
        <v>82941556.64255999</v>
      </c>
      <c r="F4832" s="2">
        <v>20506077.7498</v>
      </c>
      <c r="G4832" s="2">
        <v>14768430.911999997</v>
      </c>
      <c r="H4832" s="2">
        <v>403440.82863157889</v>
      </c>
      <c r="I4832" s="2">
        <v>2759136.3936000001</v>
      </c>
      <c r="J4832" s="2">
        <v>9559514.0800000001</v>
      </c>
      <c r="K4832" s="2">
        <v>1336042.3999999999</v>
      </c>
      <c r="L4832" s="2">
        <v>540812.14</v>
      </c>
      <c r="M4832" s="2">
        <v>2075767.1880000001</v>
      </c>
    </row>
    <row r="4833" spans="1:13" ht="14.25" customHeight="1">
      <c r="A4833" s="59" t="s">
        <v>153</v>
      </c>
      <c r="B4833" s="59" t="s">
        <v>9</v>
      </c>
      <c r="C4833" s="59" t="s">
        <v>113</v>
      </c>
      <c r="D4833" s="2">
        <v>12.053999999999998</v>
      </c>
      <c r="E4833" s="2">
        <v>10262775.6</v>
      </c>
      <c r="F4833" s="2">
        <v>4856897.7281999998</v>
      </c>
      <c r="G4833" s="2">
        <v>491276.56319999998</v>
      </c>
      <c r="H4833" s="2">
        <v>6229.6522105263157</v>
      </c>
      <c r="I4833" s="2">
        <v>79353.3024</v>
      </c>
      <c r="J4833" s="2">
        <v>196879.53999999998</v>
      </c>
      <c r="K4833" s="2">
        <v>21625.039999999997</v>
      </c>
      <c r="L4833" s="2">
        <v>155346.04800000001</v>
      </c>
      <c r="M4833" s="2">
        <v>39116.132000000005</v>
      </c>
    </row>
    <row r="4834" spans="1:13" ht="14.25" customHeight="1">
      <c r="A4834" s="59" t="s">
        <v>153</v>
      </c>
      <c r="B4834" s="59" t="s">
        <v>8</v>
      </c>
      <c r="C4834" s="59" t="s">
        <v>113</v>
      </c>
      <c r="D4834" s="2">
        <v>529.5723999999999</v>
      </c>
      <c r="E4834" s="2">
        <v>85308287.941799983</v>
      </c>
      <c r="F4834" s="2">
        <v>15197170.1096</v>
      </c>
      <c r="G4834" s="2">
        <v>18666226.521599997</v>
      </c>
      <c r="H4834" s="2">
        <v>296037.74652631575</v>
      </c>
      <c r="I4834" s="2">
        <v>1967682.7583999999</v>
      </c>
      <c r="J4834" s="2">
        <v>6196287.3599999994</v>
      </c>
      <c r="K4834" s="2">
        <v>881012.1</v>
      </c>
      <c r="L4834" s="2">
        <v>1622320.9640000002</v>
      </c>
      <c r="M4834" s="2">
        <v>1718507.5379999999</v>
      </c>
    </row>
    <row r="4835" spans="1:13" ht="14.25" customHeight="1">
      <c r="A4835" s="59" t="s">
        <v>153</v>
      </c>
      <c r="B4835" s="59" t="s">
        <v>9</v>
      </c>
      <c r="C4835" s="59" t="s">
        <v>113</v>
      </c>
      <c r="D4835" s="2">
        <v>346.35159999999996</v>
      </c>
      <c r="E4835" s="2">
        <v>64961301.081599995</v>
      </c>
      <c r="F4835" s="2">
        <v>21550651.9124</v>
      </c>
      <c r="G4835" s="2">
        <v>13822084.262399999</v>
      </c>
      <c r="H4835" s="2">
        <v>181347.26399999997</v>
      </c>
      <c r="I4835" s="2">
        <v>1175365.6631999998</v>
      </c>
      <c r="J4835" s="2">
        <v>3983260.6999999997</v>
      </c>
      <c r="K4835" s="2">
        <v>647609.76</v>
      </c>
      <c r="L4835" s="2">
        <v>1557843.298</v>
      </c>
      <c r="M4835" s="2">
        <v>1123939.8059999999</v>
      </c>
    </row>
    <row r="4836" spans="1:13" ht="14.25" customHeight="1">
      <c r="A4836" s="59" t="s">
        <v>153</v>
      </c>
      <c r="B4836" s="59" t="s">
        <v>9</v>
      </c>
      <c r="C4836" s="59" t="s">
        <v>113</v>
      </c>
      <c r="D4836" s="2">
        <v>486.17799999999994</v>
      </c>
      <c r="E4836" s="2">
        <v>63044087.309279986</v>
      </c>
      <c r="F4836" s="2">
        <v>15657915.104399998</v>
      </c>
      <c r="G4836" s="2">
        <v>11697688.089599999</v>
      </c>
      <c r="H4836" s="2">
        <v>270121.05094736838</v>
      </c>
      <c r="I4836" s="2">
        <v>1895880.0816000002</v>
      </c>
      <c r="J4836" s="2">
        <v>6537105.5999999996</v>
      </c>
      <c r="K4836" s="2">
        <v>1091856.24</v>
      </c>
      <c r="L4836" s="2">
        <v>858734.66800000006</v>
      </c>
      <c r="M4836" s="2">
        <v>1577688.2000000002</v>
      </c>
    </row>
    <row r="4837" spans="1:13" ht="14.25" customHeight="1">
      <c r="A4837" s="59" t="s">
        <v>153</v>
      </c>
      <c r="B4837" s="59" t="s">
        <v>8</v>
      </c>
      <c r="C4837" s="59" t="s">
        <v>113</v>
      </c>
      <c r="D4837" s="2">
        <v>426.71159999999998</v>
      </c>
      <c r="E4837" s="2">
        <v>77624173.935000002</v>
      </c>
      <c r="F4837" s="2">
        <v>11762913.685799999</v>
      </c>
      <c r="G4837" s="2">
        <v>15288467.039999999</v>
      </c>
      <c r="H4837" s="2">
        <v>235398.07326315789</v>
      </c>
      <c r="I4837" s="2">
        <v>1411377.1776000001</v>
      </c>
      <c r="J4837" s="2">
        <v>3977676.4999999995</v>
      </c>
      <c r="K4837" s="2">
        <v>906029.48</v>
      </c>
      <c r="L4837" s="2">
        <v>509274.61200000002</v>
      </c>
      <c r="M4837" s="2">
        <v>1384715.2220000001</v>
      </c>
    </row>
    <row r="4838" spans="1:13" ht="14.25" customHeight="1">
      <c r="A4838" s="59" t="s">
        <v>153</v>
      </c>
      <c r="B4838" s="59" t="s">
        <v>9</v>
      </c>
      <c r="C4838" s="59" t="s">
        <v>113</v>
      </c>
      <c r="D4838" s="2">
        <v>2893.7635999999998</v>
      </c>
      <c r="E4838" s="2">
        <v>506036191.45463991</v>
      </c>
      <c r="F4838" s="2">
        <v>95746647.247199982</v>
      </c>
      <c r="G4838" s="2">
        <v>77728141.382399991</v>
      </c>
      <c r="H4838" s="2">
        <v>1531829.4669473686</v>
      </c>
      <c r="I4838" s="2">
        <v>11397573.6984</v>
      </c>
      <c r="J4838" s="2">
        <v>38811081.339999996</v>
      </c>
      <c r="K4838" s="2">
        <v>6432595.7799999993</v>
      </c>
      <c r="L4838" s="2">
        <v>7966957.3940000003</v>
      </c>
      <c r="M4838" s="2">
        <v>9390503.716</v>
      </c>
    </row>
    <row r="4839" spans="1:13" ht="14.25" customHeight="1">
      <c r="A4839" s="59" t="s">
        <v>153</v>
      </c>
      <c r="B4839" s="59" t="s">
        <v>8</v>
      </c>
      <c r="C4839" s="59" t="s">
        <v>113</v>
      </c>
      <c r="D4839" s="2">
        <v>0.80359999999999998</v>
      </c>
      <c r="E4839" s="2">
        <v>101235.51899999999</v>
      </c>
      <c r="F4839" s="2">
        <v>17227.568599999999</v>
      </c>
      <c r="G4839" s="2">
        <v>30979.468799999995</v>
      </c>
      <c r="H4839" s="2">
        <v>0</v>
      </c>
      <c r="I4839" s="2">
        <v>3009.2687999999998</v>
      </c>
      <c r="J4839" s="2">
        <v>8811.7199999999993</v>
      </c>
      <c r="K4839" s="2">
        <v>1066.82</v>
      </c>
      <c r="L4839" s="2">
        <v>39.688000000000002</v>
      </c>
      <c r="M4839" s="2">
        <v>2607.6820000000002</v>
      </c>
    </row>
    <row r="4840" spans="1:13" ht="14.25" customHeight="1">
      <c r="A4840" s="59" t="s">
        <v>153</v>
      </c>
      <c r="B4840" s="59" t="s">
        <v>9</v>
      </c>
      <c r="C4840" s="59" t="s">
        <v>113</v>
      </c>
      <c r="D4840" s="2">
        <v>637.25479999999993</v>
      </c>
      <c r="E4840" s="2">
        <v>100168604.03087999</v>
      </c>
      <c r="F4840" s="2">
        <v>19071476.015599996</v>
      </c>
      <c r="G4840" s="2">
        <v>16605919.449599996</v>
      </c>
      <c r="H4840" s="2">
        <v>339871.52842105262</v>
      </c>
      <c r="I4840" s="2">
        <v>2603146.8096000003</v>
      </c>
      <c r="J4840" s="2">
        <v>9530573.8200000003</v>
      </c>
      <c r="K4840" s="2">
        <v>1354081.5799999998</v>
      </c>
      <c r="L4840" s="2">
        <v>487836.77799999999</v>
      </c>
      <c r="M4840" s="2">
        <v>2067944.142</v>
      </c>
    </row>
    <row r="4841" spans="1:13" ht="14.25" customHeight="1">
      <c r="A4841" s="59" t="s">
        <v>153</v>
      </c>
      <c r="B4841" s="59" t="s">
        <v>9</v>
      </c>
      <c r="C4841" s="59" t="s">
        <v>113</v>
      </c>
      <c r="D4841" s="2">
        <v>113.30759999999999</v>
      </c>
      <c r="E4841" s="2">
        <v>14661512.601119997</v>
      </c>
      <c r="F4841" s="2">
        <v>3277506.9457999999</v>
      </c>
      <c r="G4841" s="2">
        <v>2522565.8687999998</v>
      </c>
      <c r="H4841" s="2">
        <v>48749.638736842106</v>
      </c>
      <c r="I4841" s="2">
        <v>385486.62479999999</v>
      </c>
      <c r="J4841" s="2">
        <v>1129294.98</v>
      </c>
      <c r="K4841" s="2">
        <v>213335.3</v>
      </c>
      <c r="L4841" s="2">
        <v>1181775.1440000001</v>
      </c>
      <c r="M4841" s="2">
        <v>367693.08399999997</v>
      </c>
    </row>
    <row r="4842" spans="1:13" ht="14.25" customHeight="1">
      <c r="A4842" s="59" t="s">
        <v>153</v>
      </c>
      <c r="B4842" s="59" t="s">
        <v>9</v>
      </c>
      <c r="C4842" s="59" t="s">
        <v>113</v>
      </c>
      <c r="D4842" s="2">
        <v>183.2208</v>
      </c>
      <c r="E4842" s="2">
        <v>34342906.751999997</v>
      </c>
      <c r="F4842" s="2">
        <v>11251342.630999999</v>
      </c>
      <c r="G4842" s="2">
        <v>7325326.5983999986</v>
      </c>
      <c r="H4842" s="2">
        <v>-45090.401684210519</v>
      </c>
      <c r="I4842" s="2">
        <v>800485.86959999998</v>
      </c>
      <c r="J4842" s="2">
        <v>2882770.6799999997</v>
      </c>
      <c r="K4842" s="2">
        <v>445304.27999999997</v>
      </c>
      <c r="L4842" s="2">
        <v>412829.16399999999</v>
      </c>
      <c r="M4842" s="2">
        <v>594566.83000000007</v>
      </c>
    </row>
    <row r="4843" spans="1:13" ht="14.25" customHeight="1">
      <c r="A4843" s="59" t="s">
        <v>153</v>
      </c>
      <c r="B4843" s="59" t="s">
        <v>8</v>
      </c>
      <c r="C4843" s="59" t="s">
        <v>113</v>
      </c>
      <c r="D4843" s="2">
        <v>139.82640000000001</v>
      </c>
      <c r="E4843" s="2">
        <v>23013677.609999999</v>
      </c>
      <c r="F4843" s="2">
        <v>3776595.7884</v>
      </c>
      <c r="G4843" s="2">
        <v>5051923.6991999997</v>
      </c>
      <c r="H4843" s="2">
        <v>68619.395368421043</v>
      </c>
      <c r="I4843" s="2">
        <v>507990.78720000002</v>
      </c>
      <c r="J4843" s="2">
        <v>1502292.48</v>
      </c>
      <c r="K4843" s="2">
        <v>182021.13999999998</v>
      </c>
      <c r="L4843" s="2">
        <v>88055.044000000009</v>
      </c>
      <c r="M4843" s="2">
        <v>453748.39400000003</v>
      </c>
    </row>
    <row r="4844" spans="1:13" ht="14.25" customHeight="1">
      <c r="A4844" s="59" t="s">
        <v>153</v>
      </c>
      <c r="B4844" s="59" t="s">
        <v>8</v>
      </c>
      <c r="C4844" s="59" t="s">
        <v>113</v>
      </c>
      <c r="D4844" s="2">
        <v>106.07519999999998</v>
      </c>
      <c r="E4844" s="2">
        <v>13756892.687999999</v>
      </c>
      <c r="F4844" s="2">
        <v>2842749.2598000001</v>
      </c>
      <c r="G4844" s="2">
        <v>3900315.4367999998</v>
      </c>
      <c r="H4844" s="2">
        <v>58803.839999999997</v>
      </c>
      <c r="I4844" s="2">
        <v>361115.79840000003</v>
      </c>
      <c r="J4844" s="2">
        <v>1020180.0399999999</v>
      </c>
      <c r="K4844" s="2">
        <v>209461.62</v>
      </c>
      <c r="L4844" s="2">
        <v>107297.41</v>
      </c>
      <c r="M4844" s="2">
        <v>344223.04399999999</v>
      </c>
    </row>
    <row r="4845" spans="1:13" ht="14.25" customHeight="1">
      <c r="A4845" s="59" t="s">
        <v>153</v>
      </c>
      <c r="B4845" s="59" t="s">
        <v>9</v>
      </c>
      <c r="C4845" s="59" t="s">
        <v>113</v>
      </c>
      <c r="D4845" s="2">
        <v>112.50399999999999</v>
      </c>
      <c r="E4845" s="2">
        <v>14590643.76</v>
      </c>
      <c r="F4845" s="2">
        <v>3373546.7234</v>
      </c>
      <c r="G4845" s="2">
        <v>2449893.9263999998</v>
      </c>
      <c r="H4845" s="2">
        <v>56263.255578947355</v>
      </c>
      <c r="I4845" s="2">
        <v>509002.14240000001</v>
      </c>
      <c r="J4845" s="2">
        <v>1264794.24</v>
      </c>
      <c r="K4845" s="2">
        <v>210379.19999999998</v>
      </c>
      <c r="L4845" s="2">
        <v>777853.2300000001</v>
      </c>
      <c r="M4845" s="2">
        <v>365085.402</v>
      </c>
    </row>
    <row r="4846" spans="1:13" ht="14.25" customHeight="1">
      <c r="A4846" s="59" t="s">
        <v>153</v>
      </c>
      <c r="B4846" s="59" t="s">
        <v>9</v>
      </c>
      <c r="C4846" s="59" t="s">
        <v>113</v>
      </c>
      <c r="D4846" s="2">
        <v>194.47119999999998</v>
      </c>
      <c r="E4846" s="2">
        <v>36483292.137599997</v>
      </c>
      <c r="F4846" s="2">
        <v>11911997.0986</v>
      </c>
      <c r="G4846" s="2">
        <v>7516187.1743999999</v>
      </c>
      <c r="H4846" s="2">
        <v>-37601.643789473681</v>
      </c>
      <c r="I4846" s="2">
        <v>831840.53760000004</v>
      </c>
      <c r="J4846" s="2">
        <v>2988963.96</v>
      </c>
      <c r="K4846" s="2">
        <v>463760.83999999997</v>
      </c>
      <c r="L4846" s="2">
        <v>394299.37799999997</v>
      </c>
      <c r="M4846" s="2">
        <v>631074.37800000003</v>
      </c>
    </row>
    <row r="4847" spans="1:13" ht="14.25" customHeight="1">
      <c r="A4847" s="59" t="s">
        <v>153</v>
      </c>
      <c r="B4847" s="59" t="s">
        <v>8</v>
      </c>
      <c r="C4847" s="59" t="s">
        <v>113</v>
      </c>
      <c r="D4847" s="2">
        <v>1050.3051999999998</v>
      </c>
      <c r="E4847" s="2">
        <v>180734686.12584001</v>
      </c>
      <c r="F4847" s="2">
        <v>33383671.358799994</v>
      </c>
      <c r="G4847" s="2">
        <v>39014049.215999998</v>
      </c>
      <c r="H4847" s="2">
        <v>586822.79747368419</v>
      </c>
      <c r="I4847" s="2">
        <v>3658741.2720000003</v>
      </c>
      <c r="J4847" s="2">
        <v>10407520.359999999</v>
      </c>
      <c r="K4847" s="2">
        <v>1858293.8399999999</v>
      </c>
      <c r="L4847" s="2">
        <v>523699.39600000001</v>
      </c>
      <c r="M4847" s="2">
        <v>3408328.77</v>
      </c>
    </row>
    <row r="4848" spans="1:13" ht="14.25" customHeight="1">
      <c r="A4848" s="59" t="s">
        <v>153</v>
      </c>
      <c r="B4848" s="59" t="s">
        <v>9</v>
      </c>
      <c r="C4848" s="59" t="s">
        <v>113</v>
      </c>
      <c r="D4848" s="2">
        <v>237.06200000000001</v>
      </c>
      <c r="E4848" s="2">
        <v>44452297.612799995</v>
      </c>
      <c r="F4848" s="2">
        <v>17522471.899399996</v>
      </c>
      <c r="G4848" s="2">
        <v>11969121.734399999</v>
      </c>
      <c r="H4848" s="2">
        <v>126003.78947368421</v>
      </c>
      <c r="I4848" s="2">
        <v>880649.49600000004</v>
      </c>
      <c r="J4848" s="2">
        <v>3323580.5399999996</v>
      </c>
      <c r="K4848" s="2">
        <v>508733.74</v>
      </c>
      <c r="L4848" s="2">
        <v>510725.02799999999</v>
      </c>
      <c r="M4848" s="2">
        <v>769286.03399999999</v>
      </c>
    </row>
    <row r="4849" spans="1:13" ht="14.25" customHeight="1">
      <c r="A4849" s="59" t="s">
        <v>153</v>
      </c>
      <c r="B4849" s="59" t="s">
        <v>9</v>
      </c>
      <c r="C4849" s="59" t="s">
        <v>113</v>
      </c>
      <c r="D4849" s="2">
        <v>188.84599999999998</v>
      </c>
      <c r="E4849" s="2">
        <v>33138223.965</v>
      </c>
      <c r="F4849" s="2">
        <v>9095511.1513999999</v>
      </c>
      <c r="G4849" s="2">
        <v>4550445.0240000002</v>
      </c>
      <c r="H4849" s="2">
        <v>98307.193263157897</v>
      </c>
      <c r="I4849" s="2">
        <v>1413454.7952000001</v>
      </c>
      <c r="J4849" s="2">
        <v>2888764.88</v>
      </c>
      <c r="K4849" s="2">
        <v>394875.1</v>
      </c>
      <c r="L4849" s="2">
        <v>85273.275999999998</v>
      </c>
      <c r="M4849" s="2">
        <v>612820.60400000005</v>
      </c>
    </row>
    <row r="4850" spans="1:13" ht="14.25" customHeight="1">
      <c r="A4850" s="59" t="s">
        <v>153</v>
      </c>
      <c r="B4850" s="59" t="s">
        <v>9</v>
      </c>
      <c r="C4850" s="59" t="s">
        <v>113</v>
      </c>
      <c r="D4850" s="2">
        <v>189.64959999999999</v>
      </c>
      <c r="E4850" s="2">
        <v>35860842.863999993</v>
      </c>
      <c r="F4850" s="2">
        <v>10843421.740999999</v>
      </c>
      <c r="G4850" s="2">
        <v>4527919.2959999992</v>
      </c>
      <c r="H4850" s="2">
        <v>105413.12336842105</v>
      </c>
      <c r="I4850" s="2">
        <v>1860547.2984</v>
      </c>
      <c r="J4850" s="2">
        <v>3193726.1599999997</v>
      </c>
      <c r="K4850" s="2">
        <v>323667.12</v>
      </c>
      <c r="L4850" s="2">
        <v>1112810.93</v>
      </c>
      <c r="M4850" s="2">
        <v>615428.28599999996</v>
      </c>
    </row>
    <row r="4851" spans="1:13" ht="14.25" customHeight="1">
      <c r="A4851" s="59" t="s">
        <v>153</v>
      </c>
      <c r="B4851" s="59" t="s">
        <v>9</v>
      </c>
      <c r="C4851" s="59" t="s">
        <v>113</v>
      </c>
      <c r="D4851" s="2">
        <v>523.14359999999999</v>
      </c>
      <c r="E4851" s="2">
        <v>103423320</v>
      </c>
      <c r="F4851" s="2">
        <v>36346097.297999993</v>
      </c>
      <c r="G4851" s="2">
        <v>18744719.020799998</v>
      </c>
      <c r="H4851" s="2">
        <v>275747.87368421047</v>
      </c>
      <c r="I4851" s="2">
        <v>6217002.3311999999</v>
      </c>
      <c r="J4851" s="2">
        <v>7483375.7599999998</v>
      </c>
      <c r="K4851" s="2">
        <v>1386114.88</v>
      </c>
      <c r="L4851" s="2">
        <v>3313840.6620000005</v>
      </c>
      <c r="M4851" s="2">
        <v>1697644.2779999999</v>
      </c>
    </row>
    <row r="4852" spans="1:13" ht="14.25" customHeight="1">
      <c r="A4852" s="59" t="s">
        <v>153</v>
      </c>
      <c r="B4852" s="59" t="s">
        <v>9</v>
      </c>
      <c r="C4852" s="59" t="s">
        <v>113</v>
      </c>
      <c r="D4852" s="2">
        <v>279.65280000000001</v>
      </c>
      <c r="E4852" s="2">
        <v>49072774.211999997</v>
      </c>
      <c r="F4852" s="2">
        <v>15403505.618999999</v>
      </c>
      <c r="G4852" s="2">
        <v>6997025.6255999999</v>
      </c>
      <c r="H4852" s="2">
        <v>149133.79705263156</v>
      </c>
      <c r="I4852" s="2">
        <v>2711096.1359999999</v>
      </c>
      <c r="J4852" s="2">
        <v>3857831.86</v>
      </c>
      <c r="K4852" s="2">
        <v>370758.89999999997</v>
      </c>
      <c r="L4852" s="2">
        <v>60356.428000000007</v>
      </c>
      <c r="M4852" s="2">
        <v>907496.78800000006</v>
      </c>
    </row>
    <row r="4853" spans="1:13" ht="14.25" customHeight="1">
      <c r="A4853" s="59" t="s">
        <v>153</v>
      </c>
      <c r="B4853" s="59" t="s">
        <v>9</v>
      </c>
      <c r="C4853" s="59" t="s">
        <v>113</v>
      </c>
      <c r="D4853" s="2">
        <v>192.86399999999998</v>
      </c>
      <c r="E4853" s="2">
        <v>31743003.599999998</v>
      </c>
      <c r="F4853" s="2">
        <v>8978961.9847999997</v>
      </c>
      <c r="G4853" s="2">
        <v>5269908.0384</v>
      </c>
      <c r="H4853" s="2">
        <v>102748.2442105263</v>
      </c>
      <c r="I4853" s="2">
        <v>1905678.3599999999</v>
      </c>
      <c r="J4853" s="2">
        <v>3475852.0799999996</v>
      </c>
      <c r="K4853" s="2">
        <v>286471.92</v>
      </c>
      <c r="L4853" s="2">
        <v>8419.268</v>
      </c>
      <c r="M4853" s="2">
        <v>625859.91599999997</v>
      </c>
    </row>
    <row r="4854" spans="1:13" ht="14.25" customHeight="1">
      <c r="A4854" s="59" t="s">
        <v>153</v>
      </c>
      <c r="B4854" s="59" t="s">
        <v>8</v>
      </c>
      <c r="C4854" s="59" t="s">
        <v>113</v>
      </c>
      <c r="D4854" s="2">
        <v>175.18479999999997</v>
      </c>
      <c r="E4854" s="2">
        <v>28399645.889999997</v>
      </c>
      <c r="F4854" s="2">
        <v>6553407.9789999994</v>
      </c>
      <c r="G4854" s="2">
        <v>6793425.0047999993</v>
      </c>
      <c r="H4854" s="2">
        <v>98185.384421052629</v>
      </c>
      <c r="I4854" s="2">
        <v>538322.58720000007</v>
      </c>
      <c r="J4854" s="2">
        <v>1761542.8599999999</v>
      </c>
      <c r="K4854" s="2">
        <v>292981.07999999996</v>
      </c>
      <c r="L4854" s="2">
        <v>78255.716</v>
      </c>
      <c r="M4854" s="2">
        <v>568489.10800000001</v>
      </c>
    </row>
    <row r="4855" spans="1:13" ht="14.25" customHeight="1">
      <c r="A4855" s="59" t="s">
        <v>153</v>
      </c>
      <c r="B4855" s="59" t="s">
        <v>9</v>
      </c>
      <c r="C4855" s="59" t="s">
        <v>113</v>
      </c>
      <c r="D4855" s="2">
        <v>229.02599999999998</v>
      </c>
      <c r="E4855" s="2">
        <v>37694816.774999999</v>
      </c>
      <c r="F4855" s="2">
        <v>9692759.5125999991</v>
      </c>
      <c r="G4855" s="2">
        <v>6932888.5055999998</v>
      </c>
      <c r="H4855" s="2">
        <v>121229.62863157893</v>
      </c>
      <c r="I4855" s="2">
        <v>2876151.6072</v>
      </c>
      <c r="J4855" s="2">
        <v>3884150.5799999996</v>
      </c>
      <c r="K4855" s="2">
        <v>782831.03999999992</v>
      </c>
      <c r="L4855" s="2">
        <v>1445913.216</v>
      </c>
      <c r="M4855" s="2">
        <v>743209.21400000004</v>
      </c>
    </row>
    <row r="4856" spans="1:13" ht="14.25" customHeight="1">
      <c r="A4856" s="59" t="s">
        <v>153</v>
      </c>
      <c r="B4856" s="59" t="s">
        <v>10</v>
      </c>
      <c r="C4856" s="59" t="s">
        <v>113</v>
      </c>
      <c r="D4856" s="2">
        <v>544.84079999999994</v>
      </c>
      <c r="E4856" s="2">
        <v>70838546.042879984</v>
      </c>
      <c r="F4856" s="2">
        <v>14967441.0908</v>
      </c>
      <c r="G4856" s="2">
        <v>14097302.764799999</v>
      </c>
      <c r="H4856" s="2">
        <v>-96465.145263157901</v>
      </c>
      <c r="I4856" s="2">
        <v>4434062.8176000006</v>
      </c>
      <c r="J4856" s="2">
        <v>6761332.1399999997</v>
      </c>
      <c r="K4856" s="2">
        <v>993296.34</v>
      </c>
      <c r="L4856" s="2">
        <v>334807.96799999999</v>
      </c>
      <c r="M4856" s="2">
        <v>1768052.594</v>
      </c>
    </row>
    <row r="4857" spans="1:13" ht="14.25" customHeight="1">
      <c r="A4857" s="59" t="s">
        <v>153</v>
      </c>
      <c r="B4857" s="59" t="s">
        <v>10</v>
      </c>
      <c r="C4857" s="59" t="s">
        <v>113</v>
      </c>
      <c r="D4857" s="2">
        <v>851.01239999999984</v>
      </c>
      <c r="E4857" s="2">
        <v>141751007.93699998</v>
      </c>
      <c r="F4857" s="2">
        <v>30571531.477199998</v>
      </c>
      <c r="G4857" s="2">
        <v>23535252.172799997</v>
      </c>
      <c r="H4857" s="2">
        <v>-150936.07073684208</v>
      </c>
      <c r="I4857" s="2">
        <v>6129771.6168</v>
      </c>
      <c r="J4857" s="2">
        <v>11339152.699999999</v>
      </c>
      <c r="K4857" s="2">
        <v>1688768.68</v>
      </c>
      <c r="L4857" s="2">
        <v>715292.31400000001</v>
      </c>
      <c r="M4857" s="2">
        <v>2761606.4960000003</v>
      </c>
    </row>
    <row r="4858" spans="1:13" ht="14.25" customHeight="1">
      <c r="A4858" s="59" t="s">
        <v>153</v>
      </c>
      <c r="B4858" s="59" t="s">
        <v>10</v>
      </c>
      <c r="C4858" s="59" t="s">
        <v>113</v>
      </c>
      <c r="D4858" s="2">
        <v>159.91640000000001</v>
      </c>
      <c r="E4858" s="2">
        <v>20828947.487039998</v>
      </c>
      <c r="F4858" s="2">
        <v>3944115.7777999998</v>
      </c>
      <c r="G4858" s="2">
        <v>3775280.5247999993</v>
      </c>
      <c r="H4858" s="2">
        <v>87590.501052631575</v>
      </c>
      <c r="I4858" s="2">
        <v>1392317.2944</v>
      </c>
      <c r="J4858" s="2">
        <v>2605632.8199999998</v>
      </c>
      <c r="K4858" s="2">
        <v>269641.42</v>
      </c>
      <c r="L4858" s="2">
        <v>94234.645999999993</v>
      </c>
      <c r="M4858" s="2">
        <v>518941.34600000002</v>
      </c>
    </row>
    <row r="4859" spans="1:13" ht="14.25" customHeight="1">
      <c r="A4859" s="59" t="s">
        <v>153</v>
      </c>
      <c r="B4859" s="59" t="s">
        <v>10</v>
      </c>
      <c r="C4859" s="59" t="s">
        <v>113</v>
      </c>
      <c r="D4859" s="2">
        <v>30.536799999999999</v>
      </c>
      <c r="E4859" s="2">
        <v>5086438.4339999994</v>
      </c>
      <c r="F4859" s="2">
        <v>1060201.3864</v>
      </c>
      <c r="G4859" s="2">
        <v>858876.13439999986</v>
      </c>
      <c r="H4859" s="2">
        <v>17991.663157894734</v>
      </c>
      <c r="I4859" s="2">
        <v>272171.44799999997</v>
      </c>
      <c r="J4859" s="2">
        <v>318861.92</v>
      </c>
      <c r="K4859" s="2">
        <v>45787.979999999996</v>
      </c>
      <c r="L4859" s="2">
        <v>77119.195999999996</v>
      </c>
      <c r="M4859" s="2">
        <v>99093.72</v>
      </c>
    </row>
    <row r="4860" spans="1:13" ht="14.25" customHeight="1">
      <c r="A4860" s="59" t="s">
        <v>153</v>
      </c>
      <c r="B4860" s="59" t="s">
        <v>10</v>
      </c>
      <c r="C4860" s="59" t="s">
        <v>113</v>
      </c>
      <c r="D4860" s="2">
        <v>309.38599999999997</v>
      </c>
      <c r="E4860" s="2">
        <v>51533652.555</v>
      </c>
      <c r="F4860" s="2">
        <v>11948361.9912</v>
      </c>
      <c r="G4860" s="2">
        <v>7871558.3807999995</v>
      </c>
      <c r="H4860" s="2">
        <v>167064.55578947367</v>
      </c>
      <c r="I4860" s="2">
        <v>2969774.5824000002</v>
      </c>
      <c r="J4860" s="2">
        <v>4190795.32</v>
      </c>
      <c r="K4860" s="2">
        <v>402147.68</v>
      </c>
      <c r="L4860" s="2">
        <v>70521.065999999992</v>
      </c>
      <c r="M4860" s="2">
        <v>1003983.728</v>
      </c>
    </row>
    <row r="4861" spans="1:13" ht="14.25" customHeight="1">
      <c r="A4861" s="59" t="s">
        <v>153</v>
      </c>
      <c r="B4861" s="59" t="s">
        <v>10</v>
      </c>
      <c r="C4861" s="59" t="s">
        <v>113</v>
      </c>
      <c r="D4861" s="2">
        <v>213.7576</v>
      </c>
      <c r="E4861" s="2">
        <v>35605069.037999995</v>
      </c>
      <c r="F4861" s="2">
        <v>6784072.388199999</v>
      </c>
      <c r="G4861" s="2">
        <v>5598752.9663999993</v>
      </c>
      <c r="H4861" s="2">
        <v>-37085.820631578943</v>
      </c>
      <c r="I4861" s="2">
        <v>1994782.1184</v>
      </c>
      <c r="J4861" s="2">
        <v>2571086.2199999997</v>
      </c>
      <c r="K4861" s="2">
        <v>255726.84</v>
      </c>
      <c r="L4861" s="2">
        <v>1757983.5680000002</v>
      </c>
      <c r="M4861" s="2">
        <v>693660.55</v>
      </c>
    </row>
    <row r="4862" spans="1:13" ht="14.25" customHeight="1">
      <c r="A4862" s="59" t="s">
        <v>153</v>
      </c>
      <c r="B4862" s="59" t="s">
        <v>9</v>
      </c>
      <c r="C4862" s="59" t="s">
        <v>113</v>
      </c>
      <c r="D4862" s="2">
        <v>74.734799999999993</v>
      </c>
      <c r="E4862" s="2">
        <v>14560762.376160001</v>
      </c>
      <c r="F4862" s="2">
        <v>3312840.2045999998</v>
      </c>
      <c r="G4862" s="2">
        <v>2460610.8671999997</v>
      </c>
      <c r="H4862" s="2">
        <v>41248.451368421047</v>
      </c>
      <c r="I4862" s="2">
        <v>486473.364</v>
      </c>
      <c r="J4862" s="2">
        <v>1079789.1199999999</v>
      </c>
      <c r="K4862" s="2">
        <v>183336.41999999998</v>
      </c>
      <c r="L4862" s="2">
        <v>53605.86</v>
      </c>
      <c r="M4862" s="2">
        <v>242520.74</v>
      </c>
    </row>
    <row r="4863" spans="1:13" ht="14.25" customHeight="1">
      <c r="A4863" s="59" t="s">
        <v>153</v>
      </c>
      <c r="B4863" s="59" t="s">
        <v>9</v>
      </c>
      <c r="C4863" s="59" t="s">
        <v>113</v>
      </c>
      <c r="D4863" s="2">
        <v>76.341999999999985</v>
      </c>
      <c r="E4863" s="2">
        <v>14945600.549879998</v>
      </c>
      <c r="F4863" s="2">
        <v>3670013.7791999993</v>
      </c>
      <c r="G4863" s="2">
        <v>2506932.0767999995</v>
      </c>
      <c r="H4863" s="2">
        <v>41406.305684210522</v>
      </c>
      <c r="I4863" s="2">
        <v>485242.37999999995</v>
      </c>
      <c r="J4863" s="2">
        <v>1102670.3999999999</v>
      </c>
      <c r="K4863" s="2">
        <v>187010.84</v>
      </c>
      <c r="L4863" s="2">
        <v>48146.955999999998</v>
      </c>
      <c r="M4863" s="2">
        <v>247736.10399999999</v>
      </c>
    </row>
    <row r="4864" spans="1:13" ht="14.25" customHeight="1">
      <c r="A4864" s="59" t="s">
        <v>153</v>
      </c>
      <c r="B4864" s="59" t="s">
        <v>9</v>
      </c>
      <c r="C4864" s="59" t="s">
        <v>113</v>
      </c>
      <c r="D4864" s="2">
        <v>23.304399999999998</v>
      </c>
      <c r="E4864" s="2">
        <v>3524149.6289999997</v>
      </c>
      <c r="F4864" s="2">
        <v>1960668.9539999997</v>
      </c>
      <c r="G4864" s="2">
        <v>0</v>
      </c>
      <c r="H4864" s="2">
        <v>10284.146526315788</v>
      </c>
      <c r="I4864" s="2">
        <v>0</v>
      </c>
      <c r="J4864" s="2">
        <v>0</v>
      </c>
      <c r="K4864" s="2">
        <v>719.95999999999992</v>
      </c>
      <c r="L4864" s="2">
        <v>4324.1880000000001</v>
      </c>
      <c r="M4864" s="2">
        <v>75624.581999999995</v>
      </c>
    </row>
    <row r="4865" spans="1:13" ht="14.25" customHeight="1">
      <c r="A4865" s="59" t="s">
        <v>153</v>
      </c>
      <c r="B4865" s="59" t="s">
        <v>9</v>
      </c>
      <c r="C4865" s="59" t="s">
        <v>113</v>
      </c>
      <c r="D4865" s="2">
        <v>15.2684</v>
      </c>
      <c r="E4865" s="2">
        <v>2308925.6189999995</v>
      </c>
      <c r="F4865" s="2">
        <v>1254496.926</v>
      </c>
      <c r="G4865" s="2">
        <v>0</v>
      </c>
      <c r="H4865" s="2">
        <v>-2454.8210526315788</v>
      </c>
      <c r="I4865" s="2">
        <v>0</v>
      </c>
      <c r="J4865" s="2">
        <v>0</v>
      </c>
      <c r="K4865" s="2">
        <v>196.79999999999998</v>
      </c>
      <c r="L4865" s="2">
        <v>37238.167999999998</v>
      </c>
      <c r="M4865" s="2">
        <v>49547.762000000002</v>
      </c>
    </row>
    <row r="4866" spans="1:13" ht="14.25" customHeight="1">
      <c r="A4866" s="59" t="s">
        <v>153</v>
      </c>
      <c r="B4866" s="59" t="s">
        <v>10</v>
      </c>
      <c r="C4866" s="59" t="s">
        <v>113</v>
      </c>
      <c r="D4866" s="2">
        <v>533.59040000000005</v>
      </c>
      <c r="E4866" s="2">
        <v>83850790.826879993</v>
      </c>
      <c r="F4866" s="2">
        <v>13657697.271599999</v>
      </c>
      <c r="G4866" s="2">
        <v>13965950.572799999</v>
      </c>
      <c r="H4866" s="2">
        <v>280755.70863157889</v>
      </c>
      <c r="I4866" s="2">
        <v>5020503.5952000003</v>
      </c>
      <c r="J4866" s="2">
        <v>9157491.0399999991</v>
      </c>
      <c r="K4866" s="2">
        <v>890871.77999999991</v>
      </c>
      <c r="L4866" s="2">
        <v>853002.4580000001</v>
      </c>
      <c r="M4866" s="2">
        <v>1731545.9480000001</v>
      </c>
    </row>
    <row r="4867" spans="1:13" ht="14.25" customHeight="1">
      <c r="A4867" s="59" t="s">
        <v>153</v>
      </c>
      <c r="B4867" s="59" t="s">
        <v>10</v>
      </c>
      <c r="C4867" s="59" t="s">
        <v>113</v>
      </c>
      <c r="D4867" s="2">
        <v>556.89479999999992</v>
      </c>
      <c r="E4867" s="2">
        <v>87483717.921599984</v>
      </c>
      <c r="F4867" s="2">
        <v>14829184.662799999</v>
      </c>
      <c r="G4867" s="2">
        <v>14563851.014399998</v>
      </c>
      <c r="H4867" s="2">
        <v>291008.78147368418</v>
      </c>
      <c r="I4867" s="2">
        <v>5346477.8999999994</v>
      </c>
      <c r="J4867" s="2">
        <v>9147450.959999999</v>
      </c>
      <c r="K4867" s="2">
        <v>989037.25999999989</v>
      </c>
      <c r="L4867" s="2">
        <v>3279349.986</v>
      </c>
      <c r="M4867" s="2">
        <v>1807170.5299999998</v>
      </c>
    </row>
    <row r="4868" spans="1:13" ht="14.25" customHeight="1">
      <c r="A4868" s="59" t="s">
        <v>153</v>
      </c>
      <c r="B4868" s="59" t="s">
        <v>7</v>
      </c>
      <c r="C4868" s="59" t="s">
        <v>113</v>
      </c>
      <c r="D4868" s="2">
        <v>3.2143999999999999</v>
      </c>
      <c r="E4868" s="2">
        <v>592695.17999999993</v>
      </c>
      <c r="F4868" s="2">
        <v>182721.67419999998</v>
      </c>
      <c r="G4868" s="2">
        <v>127717.6896</v>
      </c>
      <c r="H4868" s="2">
        <v>120.5658947368421</v>
      </c>
      <c r="I4868" s="2">
        <v>82658.361600000004</v>
      </c>
      <c r="J4868" s="2">
        <v>0</v>
      </c>
      <c r="K4868" s="2">
        <v>0</v>
      </c>
      <c r="L4868" s="2">
        <v>5431.8440000000001</v>
      </c>
      <c r="M4868" s="2">
        <v>10431.630000000001</v>
      </c>
    </row>
    <row r="4869" spans="1:13" ht="14.25" customHeight="1">
      <c r="A4869" s="59" t="s">
        <v>153</v>
      </c>
      <c r="B4869" s="59" t="s">
        <v>7</v>
      </c>
      <c r="C4869" s="59" t="s">
        <v>113</v>
      </c>
      <c r="D4869" s="2">
        <v>1.6072</v>
      </c>
      <c r="E4869" s="2">
        <v>296347.58999999997</v>
      </c>
      <c r="F4869" s="2">
        <v>91638.033999999985</v>
      </c>
      <c r="G4869" s="2">
        <v>61612.569599999995</v>
      </c>
      <c r="H4869" s="2">
        <v>120.5658947368421</v>
      </c>
      <c r="I4869" s="2">
        <v>39213.482400000001</v>
      </c>
      <c r="J4869" s="2">
        <v>0.82</v>
      </c>
      <c r="K4869" s="2">
        <v>52.48</v>
      </c>
      <c r="L4869" s="2">
        <v>4852.76</v>
      </c>
      <c r="M4869" s="2">
        <v>5215.3640000000005</v>
      </c>
    </row>
    <row r="4870" spans="1:13" ht="14.25" customHeight="1">
      <c r="A4870" s="59" t="s">
        <v>153</v>
      </c>
      <c r="B4870" s="59" t="s">
        <v>9</v>
      </c>
      <c r="C4870" s="59" t="s">
        <v>113</v>
      </c>
      <c r="D4870" s="2">
        <v>7.2324000000000002</v>
      </c>
      <c r="E4870" s="2">
        <v>455595.63587999996</v>
      </c>
      <c r="F4870" s="2">
        <v>349436.71879999997</v>
      </c>
      <c r="G4870" s="2">
        <v>6229.9007999999994</v>
      </c>
      <c r="H4870" s="2">
        <v>-4306.8126315789468</v>
      </c>
      <c r="I4870" s="2">
        <v>3344.9112</v>
      </c>
      <c r="J4870" s="2">
        <v>56308.579999999994</v>
      </c>
      <c r="K4870" s="2">
        <v>11221.699999999999</v>
      </c>
      <c r="L4870" s="2">
        <v>4709.3419999999996</v>
      </c>
      <c r="M4870" s="2">
        <v>23470.04</v>
      </c>
    </row>
    <row r="4871" spans="1:13" ht="14.25" customHeight="1">
      <c r="A4871" s="59" t="s">
        <v>153</v>
      </c>
      <c r="B4871" s="59" t="s">
        <v>8</v>
      </c>
      <c r="C4871" s="59" t="s">
        <v>113</v>
      </c>
      <c r="D4871" s="2">
        <v>24.107999999999997</v>
      </c>
      <c r="E4871" s="2">
        <v>4337812.71</v>
      </c>
      <c r="F4871" s="2">
        <v>980481.62599999993</v>
      </c>
      <c r="G4871" s="2">
        <v>842403.18719999993</v>
      </c>
      <c r="H4871" s="2">
        <v>12162.24</v>
      </c>
      <c r="I4871" s="2">
        <v>539491.57920000004</v>
      </c>
      <c r="J4871" s="2">
        <v>0</v>
      </c>
      <c r="K4871" s="2">
        <v>0</v>
      </c>
      <c r="L4871" s="2">
        <v>3314.8500000000004</v>
      </c>
      <c r="M4871" s="2">
        <v>78232.26400000001</v>
      </c>
    </row>
    <row r="4872" spans="1:13" ht="14.25" customHeight="1">
      <c r="A4872" s="59" t="s">
        <v>153</v>
      </c>
      <c r="B4872" s="59" t="s">
        <v>8</v>
      </c>
      <c r="C4872" s="59" t="s">
        <v>113</v>
      </c>
      <c r="D4872" s="2">
        <v>294.92119999999994</v>
      </c>
      <c r="E4872" s="2">
        <v>53649852.794999994</v>
      </c>
      <c r="F4872" s="2">
        <v>7993486.8375999993</v>
      </c>
      <c r="G4872" s="2">
        <v>11068408.281599998</v>
      </c>
      <c r="H4872" s="2">
        <v>202800.53557894734</v>
      </c>
      <c r="I4872" s="2">
        <v>1099953.2808000001</v>
      </c>
      <c r="J4872" s="2">
        <v>3222873.88</v>
      </c>
      <c r="K4872" s="2">
        <v>760079.32</v>
      </c>
      <c r="L4872" s="2">
        <v>14680.05</v>
      </c>
      <c r="M4872" s="2">
        <v>957043.64800000004</v>
      </c>
    </row>
    <row r="4873" spans="1:13" ht="14.25" customHeight="1">
      <c r="A4873" s="59" t="s">
        <v>153</v>
      </c>
      <c r="B4873" s="59" t="s">
        <v>8</v>
      </c>
      <c r="C4873" s="59" t="s">
        <v>113</v>
      </c>
      <c r="D4873" s="2">
        <v>360.81639999999999</v>
      </c>
      <c r="E4873" s="2">
        <v>65637013.364999995</v>
      </c>
      <c r="F4873" s="2">
        <v>9903744.930399999</v>
      </c>
      <c r="G4873" s="2">
        <v>14507724.441599999</v>
      </c>
      <c r="H4873" s="2">
        <v>247255.79115789474</v>
      </c>
      <c r="I4873" s="2">
        <v>1511834.328</v>
      </c>
      <c r="J4873" s="2">
        <v>4314190.5599999996</v>
      </c>
      <c r="K4873" s="2">
        <v>776341.55999999994</v>
      </c>
      <c r="L4873" s="2">
        <v>157569.478</v>
      </c>
      <c r="M4873" s="2">
        <v>1170878.9840000002</v>
      </c>
    </row>
    <row r="4874" spans="1:13" ht="14.25" customHeight="1">
      <c r="A4874" s="59" t="s">
        <v>154</v>
      </c>
      <c r="B4874" s="59" t="s">
        <v>8</v>
      </c>
      <c r="C4874" s="59" t="s">
        <v>114</v>
      </c>
      <c r="D4874" s="2">
        <v>675.82759999999996</v>
      </c>
      <c r="E4874" s="2">
        <v>76106635.604999989</v>
      </c>
      <c r="F4874" s="2">
        <v>12771667.009399999</v>
      </c>
      <c r="G4874" s="2">
        <v>24315111.532799996</v>
      </c>
      <c r="H4874" s="2">
        <v>1212300.0151578949</v>
      </c>
      <c r="I4874" s="2">
        <v>2602946.6639999999</v>
      </c>
      <c r="J4874" s="2">
        <v>8477015.6799999997</v>
      </c>
      <c r="K4874" s="2">
        <v>1067840.8999999999</v>
      </c>
      <c r="L4874" s="2">
        <v>320831.478</v>
      </c>
      <c r="M4874" s="2">
        <v>3574250.7680000002</v>
      </c>
    </row>
    <row r="4875" spans="1:13" ht="14.25" customHeight="1">
      <c r="A4875" s="59" t="s">
        <v>154</v>
      </c>
      <c r="B4875" s="59" t="s">
        <v>8</v>
      </c>
      <c r="C4875" s="59" t="s">
        <v>114</v>
      </c>
      <c r="D4875" s="2">
        <v>82.770799999999994</v>
      </c>
      <c r="E4875" s="2">
        <v>10796002.370999999</v>
      </c>
      <c r="F4875" s="2">
        <v>2301630.6857999996</v>
      </c>
      <c r="G4875" s="2">
        <v>2820958.7519999999</v>
      </c>
      <c r="H4875" s="2">
        <v>147018.30063157895</v>
      </c>
      <c r="I4875" s="2">
        <v>318471.50159999996</v>
      </c>
      <c r="J4875" s="2">
        <v>1056999.68</v>
      </c>
      <c r="K4875" s="2">
        <v>146677.5</v>
      </c>
      <c r="L4875" s="2">
        <v>367774.26399999997</v>
      </c>
      <c r="M4875" s="2">
        <v>437750.52200000006</v>
      </c>
    </row>
    <row r="4876" spans="1:13" ht="14.25" customHeight="1">
      <c r="A4876" s="59" t="s">
        <v>154</v>
      </c>
      <c r="B4876" s="59" t="s">
        <v>9</v>
      </c>
      <c r="C4876" s="59" t="s">
        <v>114</v>
      </c>
      <c r="D4876" s="2">
        <v>1296.2067999999999</v>
      </c>
      <c r="E4876" s="2">
        <v>168100891.13663998</v>
      </c>
      <c r="F4876" s="2">
        <v>46096217.081599995</v>
      </c>
      <c r="G4876" s="2">
        <v>38625402.278399996</v>
      </c>
      <c r="H4876" s="2">
        <v>2241720.2122105262</v>
      </c>
      <c r="I4876" s="2">
        <v>8144760.4704</v>
      </c>
      <c r="J4876" s="2">
        <v>25630439.059999999</v>
      </c>
      <c r="K4876" s="2">
        <v>3861860.5199999996</v>
      </c>
      <c r="L4876" s="2">
        <v>442701.6</v>
      </c>
      <c r="M4876" s="2">
        <v>6855252.3160000006</v>
      </c>
    </row>
    <row r="4877" spans="1:13" ht="14.25" customHeight="1">
      <c r="A4877" s="59" t="s">
        <v>154</v>
      </c>
      <c r="B4877" s="59" t="s">
        <v>9</v>
      </c>
      <c r="C4877" s="59" t="s">
        <v>114</v>
      </c>
      <c r="D4877" s="2">
        <v>3516.5535999999993</v>
      </c>
      <c r="E4877" s="2">
        <v>268030125.87119997</v>
      </c>
      <c r="F4877" s="2">
        <v>0</v>
      </c>
      <c r="G4877" s="2">
        <v>62054855.55839999</v>
      </c>
      <c r="H4877" s="2">
        <v>7697407.7406315785</v>
      </c>
      <c r="I4877" s="2">
        <v>13035543.148800001</v>
      </c>
      <c r="J4877" s="2">
        <v>44267861.539999999</v>
      </c>
      <c r="K4877" s="2">
        <v>6569268.46</v>
      </c>
      <c r="L4877" s="2">
        <v>10177.266</v>
      </c>
      <c r="M4877" s="2">
        <v>18598004.259999998</v>
      </c>
    </row>
    <row r="4878" spans="1:13" ht="14.25" customHeight="1">
      <c r="A4878" s="59" t="s">
        <v>154</v>
      </c>
      <c r="B4878" s="59" t="s">
        <v>9</v>
      </c>
      <c r="C4878" s="59" t="s">
        <v>114</v>
      </c>
      <c r="D4878" s="2">
        <v>13174.218399999998</v>
      </c>
      <c r="E4878" s="2">
        <v>1157891531.2272</v>
      </c>
      <c r="F4878" s="2">
        <v>0</v>
      </c>
      <c r="G4878" s="2">
        <v>285553341.04319996</v>
      </c>
      <c r="H4878" s="2">
        <v>35925012.197052628</v>
      </c>
      <c r="I4878" s="2">
        <v>28307280.319200002</v>
      </c>
      <c r="J4878" s="2">
        <v>206817020.78</v>
      </c>
      <c r="K4878" s="2">
        <v>40939637.339999996</v>
      </c>
      <c r="L4878" s="2">
        <v>5307597.108</v>
      </c>
      <c r="M4878" s="2">
        <v>69674516.450000003</v>
      </c>
    </row>
    <row r="4879" spans="1:13" ht="14.25" customHeight="1">
      <c r="A4879" s="59" t="s">
        <v>154</v>
      </c>
      <c r="B4879" s="59" t="s">
        <v>9</v>
      </c>
      <c r="C4879" s="59" t="s">
        <v>114</v>
      </c>
      <c r="D4879" s="2">
        <v>4365.9587999999994</v>
      </c>
      <c r="E4879" s="2">
        <v>384565677.13871992</v>
      </c>
      <c r="F4879" s="2">
        <v>0</v>
      </c>
      <c r="G4879" s="2">
        <v>106020061.36319998</v>
      </c>
      <c r="H4879" s="2">
        <v>9553637.7701052614</v>
      </c>
      <c r="I4879" s="2">
        <v>10543444.379999999</v>
      </c>
      <c r="J4879" s="2">
        <v>59783754.759999998</v>
      </c>
      <c r="K4879" s="2">
        <v>11071863.859999999</v>
      </c>
      <c r="L4879" s="2">
        <v>895091.58200000005</v>
      </c>
      <c r="M4879" s="2">
        <v>23090255.605999999</v>
      </c>
    </row>
    <row r="4880" spans="1:13" ht="14.25" customHeight="1">
      <c r="A4880" s="59" t="s">
        <v>154</v>
      </c>
      <c r="B4880" s="59" t="s">
        <v>9</v>
      </c>
      <c r="C4880" s="59" t="s">
        <v>114</v>
      </c>
      <c r="D4880" s="2">
        <v>9638.3783999999978</v>
      </c>
      <c r="E4880" s="2">
        <v>677452810.36355996</v>
      </c>
      <c r="F4880" s="2">
        <v>0</v>
      </c>
      <c r="G4880" s="2">
        <v>289794134.64959997</v>
      </c>
      <c r="H4880" s="2">
        <v>26277438.679578941</v>
      </c>
      <c r="I4880" s="2">
        <v>24443106.415200002</v>
      </c>
      <c r="J4880" s="2">
        <v>118082901.97999999</v>
      </c>
      <c r="K4880" s="2">
        <v>20907625.279999997</v>
      </c>
      <c r="L4880" s="2">
        <v>923592.076</v>
      </c>
      <c r="M4880" s="2">
        <v>50974511.324000001</v>
      </c>
    </row>
    <row r="4881" spans="1:13" ht="14.25" customHeight="1">
      <c r="A4881" s="59" t="s">
        <v>154</v>
      </c>
      <c r="B4881" s="59" t="s">
        <v>9</v>
      </c>
      <c r="C4881" s="59" t="s">
        <v>114</v>
      </c>
      <c r="D4881" s="2">
        <v>1907.7463999999998</v>
      </c>
      <c r="E4881" s="2">
        <v>291750184.7568</v>
      </c>
      <c r="F4881" s="2">
        <v>75841627.029200003</v>
      </c>
      <c r="G4881" s="2">
        <v>43586827.891199991</v>
      </c>
      <c r="H4881" s="2">
        <v>3737654.6021052627</v>
      </c>
      <c r="I4881" s="2">
        <v>9308963.1456000004</v>
      </c>
      <c r="J4881" s="2">
        <v>26065861.52</v>
      </c>
      <c r="K4881" s="2">
        <v>3761895.96</v>
      </c>
      <c r="L4881" s="2">
        <v>106149.164</v>
      </c>
      <c r="M4881" s="2">
        <v>10089501.4</v>
      </c>
    </row>
    <row r="4882" spans="1:13" ht="14.25" customHeight="1">
      <c r="A4882" s="59" t="s">
        <v>154</v>
      </c>
      <c r="B4882" s="59" t="s">
        <v>8</v>
      </c>
      <c r="C4882" s="59" t="s">
        <v>114</v>
      </c>
      <c r="D4882" s="2">
        <v>288.49239999999998</v>
      </c>
      <c r="E4882" s="2">
        <v>44126355.041999996</v>
      </c>
      <c r="F4882" s="2">
        <v>12455693.563999999</v>
      </c>
      <c r="G4882" s="2">
        <v>17680874.899199996</v>
      </c>
      <c r="H4882" s="2">
        <v>369476.04884210526</v>
      </c>
      <c r="I4882" s="2">
        <v>774228.71520000009</v>
      </c>
      <c r="J4882" s="2">
        <v>3370899.46</v>
      </c>
      <c r="K4882" s="2">
        <v>636366.74</v>
      </c>
      <c r="L4882" s="2">
        <v>5356.076</v>
      </c>
      <c r="M4882" s="2">
        <v>1525750.138</v>
      </c>
    </row>
    <row r="4883" spans="1:13" ht="14.25" customHeight="1">
      <c r="A4883" s="59" t="s">
        <v>154</v>
      </c>
      <c r="B4883" s="59" t="s">
        <v>8</v>
      </c>
      <c r="C4883" s="59" t="s">
        <v>114</v>
      </c>
      <c r="D4883" s="2">
        <v>546.44799999999998</v>
      </c>
      <c r="E4883" s="2">
        <v>83581953.839999989</v>
      </c>
      <c r="F4883" s="2">
        <v>21737863.619599998</v>
      </c>
      <c r="G4883" s="2">
        <v>26343312.652799997</v>
      </c>
      <c r="H4883" s="2">
        <v>697675.05852631573</v>
      </c>
      <c r="I4883" s="2">
        <v>1797659.9568</v>
      </c>
      <c r="J4883" s="2">
        <v>9329991.9799999986</v>
      </c>
      <c r="K4883" s="2">
        <v>1017346.94</v>
      </c>
      <c r="L4883" s="2">
        <v>8198.2780000000002</v>
      </c>
      <c r="M4883" s="2">
        <v>2890000.784</v>
      </c>
    </row>
    <row r="4884" spans="1:13" ht="14.25" customHeight="1">
      <c r="A4884" s="59" t="s">
        <v>154</v>
      </c>
      <c r="B4884" s="59" t="s">
        <v>9</v>
      </c>
      <c r="C4884" s="59" t="s">
        <v>114</v>
      </c>
      <c r="D4884" s="2">
        <v>2765.9911999999999</v>
      </c>
      <c r="E4884" s="2">
        <v>497500847.83475995</v>
      </c>
      <c r="F4884" s="2">
        <v>128066723.24779999</v>
      </c>
      <c r="G4884" s="2">
        <v>62883152.908799998</v>
      </c>
      <c r="H4884" s="2">
        <v>4767087.2286315793</v>
      </c>
      <c r="I4884" s="2">
        <v>11609557.999199999</v>
      </c>
      <c r="J4884" s="2">
        <v>36498617.379999995</v>
      </c>
      <c r="K4884" s="2">
        <v>5815631.8799999999</v>
      </c>
      <c r="L4884" s="2">
        <v>72566.801999999996</v>
      </c>
      <c r="M4884" s="2">
        <v>14628502.504000001</v>
      </c>
    </row>
    <row r="4885" spans="1:13" ht="14.25" customHeight="1">
      <c r="A4885" s="59" t="s">
        <v>154</v>
      </c>
      <c r="B4885" s="59" t="s">
        <v>8</v>
      </c>
      <c r="C4885" s="59" t="s">
        <v>114</v>
      </c>
      <c r="D4885" s="2">
        <v>938.60479999999984</v>
      </c>
      <c r="E4885" s="2">
        <v>168885508.17599997</v>
      </c>
      <c r="F4885" s="2">
        <v>36160696.716599993</v>
      </c>
      <c r="G4885" s="2">
        <v>31272866.112</v>
      </c>
      <c r="H4885" s="2">
        <v>1917837.9587368418</v>
      </c>
      <c r="I4885" s="2">
        <v>3278333.5632000002</v>
      </c>
      <c r="J4885" s="2">
        <v>19052468.759999998</v>
      </c>
      <c r="K4885" s="2">
        <v>1216348.6399999999</v>
      </c>
      <c r="L4885" s="2">
        <v>9099.3760000000002</v>
      </c>
      <c r="M4885" s="2">
        <v>4964000.9539999999</v>
      </c>
    </row>
    <row r="4886" spans="1:13" ht="14.25" customHeight="1">
      <c r="A4886" s="59" t="s">
        <v>154</v>
      </c>
      <c r="B4886" s="59" t="s">
        <v>8</v>
      </c>
      <c r="C4886" s="59" t="s">
        <v>114</v>
      </c>
      <c r="D4886" s="2">
        <v>1189.3279999999997</v>
      </c>
      <c r="E4886" s="2">
        <v>213998760.35999998</v>
      </c>
      <c r="F4886" s="2">
        <v>54164430.953799993</v>
      </c>
      <c r="G4886" s="2">
        <v>47258616.01919999</v>
      </c>
      <c r="H4886" s="2">
        <v>2137179.6378947366</v>
      </c>
      <c r="I4886" s="2">
        <v>5787952.1568</v>
      </c>
      <c r="J4886" s="2">
        <v>19902324.140000001</v>
      </c>
      <c r="K4886" s="2">
        <v>2710607.5799999996</v>
      </c>
      <c r="L4886" s="2">
        <v>113152.292</v>
      </c>
      <c r="M4886" s="2">
        <v>6290001.3880000003</v>
      </c>
    </row>
    <row r="4887" spans="1:13" ht="14.25" customHeight="1">
      <c r="A4887" s="59" t="s">
        <v>154</v>
      </c>
      <c r="B4887" s="59" t="s">
        <v>9</v>
      </c>
      <c r="C4887" s="59" t="s">
        <v>114</v>
      </c>
      <c r="D4887" s="2">
        <v>16.071999999999999</v>
      </c>
      <c r="E4887" s="2">
        <v>2677072.86</v>
      </c>
      <c r="F4887" s="2">
        <v>608282.94539999997</v>
      </c>
      <c r="G4887" s="2">
        <v>391317.12</v>
      </c>
      <c r="H4887" s="2">
        <v>23853.40294736842</v>
      </c>
      <c r="I4887" s="2">
        <v>66792.837599999999</v>
      </c>
      <c r="J4887" s="2">
        <v>217228.65999999997</v>
      </c>
      <c r="K4887" s="2">
        <v>25757.84</v>
      </c>
      <c r="L4887" s="2">
        <v>37850.625999999997</v>
      </c>
      <c r="M4887" s="2">
        <v>84999.97</v>
      </c>
    </row>
    <row r="4888" spans="1:13" ht="14.25" customHeight="1">
      <c r="A4888" s="59" t="s">
        <v>154</v>
      </c>
      <c r="B4888" s="59" t="s">
        <v>9</v>
      </c>
      <c r="C4888" s="59" t="s">
        <v>114</v>
      </c>
      <c r="D4888" s="2">
        <v>1795.2424000000001</v>
      </c>
      <c r="E4888" s="2">
        <v>337485567.98879993</v>
      </c>
      <c r="F4888" s="2">
        <v>124141782.97319998</v>
      </c>
      <c r="G4888" s="2">
        <v>64131818.995199993</v>
      </c>
      <c r="H4888" s="2">
        <v>2983509.9587368416</v>
      </c>
      <c r="I4888" s="2">
        <v>8548515.2520000003</v>
      </c>
      <c r="J4888" s="2">
        <v>25465877.359999999</v>
      </c>
      <c r="K4888" s="2">
        <v>3899191.84</v>
      </c>
      <c r="L4888" s="2">
        <v>37087.534</v>
      </c>
      <c r="M4888" s="2">
        <v>9494502.5120000001</v>
      </c>
    </row>
    <row r="4889" spans="1:13" ht="14.25" customHeight="1">
      <c r="A4889" s="59" t="s">
        <v>154</v>
      </c>
      <c r="B4889" s="59" t="s">
        <v>9</v>
      </c>
      <c r="C4889" s="59" t="s">
        <v>114</v>
      </c>
      <c r="D4889" s="2">
        <v>28.125999999999998</v>
      </c>
      <c r="E4889" s="2">
        <v>23946476.399999999</v>
      </c>
      <c r="F4889" s="2">
        <v>11414714.609399999</v>
      </c>
      <c r="G4889" s="2">
        <v>1169332.0703999999</v>
      </c>
      <c r="H4889" s="2">
        <v>45792.666947368416</v>
      </c>
      <c r="I4889" s="2">
        <v>117617.4216</v>
      </c>
      <c r="J4889" s="2">
        <v>380934.27999999997</v>
      </c>
      <c r="K4889" s="2">
        <v>49764.979999999996</v>
      </c>
      <c r="L4889" s="2">
        <v>1300.684</v>
      </c>
      <c r="M4889" s="2">
        <v>148749.72200000001</v>
      </c>
    </row>
    <row r="4890" spans="1:13" ht="14.25" customHeight="1">
      <c r="A4890" s="59" t="s">
        <v>154</v>
      </c>
      <c r="B4890" s="59" t="s">
        <v>9</v>
      </c>
      <c r="C4890" s="59" t="s">
        <v>114</v>
      </c>
      <c r="D4890" s="2">
        <v>174.38119999999998</v>
      </c>
      <c r="E4890" s="2">
        <v>22615497.827999998</v>
      </c>
      <c r="F4890" s="2">
        <v>5594418.0609999998</v>
      </c>
      <c r="G4890" s="2">
        <v>8598861.1199999992</v>
      </c>
      <c r="H4890" s="2">
        <v>295083.1629473684</v>
      </c>
      <c r="I4890" s="2">
        <v>602619.804</v>
      </c>
      <c r="J4890" s="2">
        <v>2161144.44</v>
      </c>
      <c r="K4890" s="2">
        <v>318478.98</v>
      </c>
      <c r="L4890" s="2">
        <v>1009.338</v>
      </c>
      <c r="M4890" s="2">
        <v>922250.80200000003</v>
      </c>
    </row>
    <row r="4891" spans="1:13" ht="14.25" customHeight="1">
      <c r="A4891" s="59" t="s">
        <v>154</v>
      </c>
      <c r="B4891" s="59" t="s">
        <v>9</v>
      </c>
      <c r="C4891" s="59" t="s">
        <v>114</v>
      </c>
      <c r="D4891" s="2">
        <v>1219.0612000000001</v>
      </c>
      <c r="E4891" s="2">
        <v>137281529.38499999</v>
      </c>
      <c r="F4891" s="2">
        <v>39083806.8292</v>
      </c>
      <c r="G4891" s="2">
        <v>76961298.37439999</v>
      </c>
      <c r="H4891" s="2">
        <v>2035137.3877894736</v>
      </c>
      <c r="I4891" s="2">
        <v>20145977.726400003</v>
      </c>
      <c r="J4891" s="2">
        <v>26984538.68</v>
      </c>
      <c r="K4891" s="2">
        <v>3795262.5799999996</v>
      </c>
      <c r="L4891" s="2">
        <v>453607.68200000003</v>
      </c>
      <c r="M4891" s="2">
        <v>6447250.6560000004</v>
      </c>
    </row>
    <row r="4892" spans="1:13" ht="14.25" customHeight="1">
      <c r="A4892" s="59" t="s">
        <v>154</v>
      </c>
      <c r="B4892" s="59" t="s">
        <v>8</v>
      </c>
      <c r="C4892" s="59" t="s">
        <v>114</v>
      </c>
      <c r="D4892" s="2">
        <v>354.38759999999996</v>
      </c>
      <c r="E4892" s="2">
        <v>60608253.320999995</v>
      </c>
      <c r="F4892" s="2">
        <v>11547062.010799998</v>
      </c>
      <c r="G4892" s="2">
        <v>14233275.820799997</v>
      </c>
      <c r="H4892" s="2">
        <v>638917.20757894719</v>
      </c>
      <c r="I4892" s="2">
        <v>1564489.4472000001</v>
      </c>
      <c r="J4892" s="2">
        <v>5063676.3</v>
      </c>
      <c r="K4892" s="2">
        <v>671273.32</v>
      </c>
      <c r="L4892" s="2">
        <v>1949142.6240000001</v>
      </c>
      <c r="M4892" s="2">
        <v>1874250.466</v>
      </c>
    </row>
    <row r="4893" spans="1:13" ht="14.25" customHeight="1">
      <c r="A4893" s="59" t="s">
        <v>154</v>
      </c>
      <c r="B4893" s="59" t="s">
        <v>9</v>
      </c>
      <c r="C4893" s="59" t="s">
        <v>114</v>
      </c>
      <c r="D4893" s="2">
        <v>1282.5455999999999</v>
      </c>
      <c r="E4893" s="2">
        <v>241107762.7728</v>
      </c>
      <c r="F4893" s="2">
        <v>82343851.01819998</v>
      </c>
      <c r="G4893" s="2">
        <v>42559361.068799995</v>
      </c>
      <c r="H4893" s="2">
        <v>2222524.1330526313</v>
      </c>
      <c r="I4893" s="2">
        <v>6638782.6151999999</v>
      </c>
      <c r="J4893" s="2">
        <v>17161540.559999999</v>
      </c>
      <c r="K4893" s="2">
        <v>2586180.7799999998</v>
      </c>
      <c r="L4893" s="2">
        <v>28044.984</v>
      </c>
      <c r="M4893" s="2">
        <v>6783002.1160000004</v>
      </c>
    </row>
    <row r="4894" spans="1:13" ht="14.25" customHeight="1">
      <c r="A4894" s="59" t="s">
        <v>154</v>
      </c>
      <c r="B4894" s="59" t="s">
        <v>8</v>
      </c>
      <c r="C4894" s="59" t="s">
        <v>114</v>
      </c>
      <c r="D4894" s="2">
        <v>49.019599999999997</v>
      </c>
      <c r="E4894" s="2">
        <v>8917277.9849999994</v>
      </c>
      <c r="F4894" s="2">
        <v>1198765.6342</v>
      </c>
      <c r="G4894" s="2">
        <v>1544358.0863999999</v>
      </c>
      <c r="H4894" s="2">
        <v>97428.429473684198</v>
      </c>
      <c r="I4894" s="2">
        <v>158897.00880000001</v>
      </c>
      <c r="J4894" s="2">
        <v>964617.65999999992</v>
      </c>
      <c r="K4894" s="2">
        <v>61834.559999999998</v>
      </c>
      <c r="L4894" s="2">
        <v>461.82400000000001</v>
      </c>
      <c r="M4894" s="2">
        <v>259250.13399999999</v>
      </c>
    </row>
    <row r="4895" spans="1:13" ht="14.25" customHeight="1">
      <c r="A4895" s="59" t="s">
        <v>154</v>
      </c>
      <c r="B4895" s="59" t="s">
        <v>9</v>
      </c>
      <c r="C4895" s="59" t="s">
        <v>114</v>
      </c>
      <c r="D4895" s="2">
        <v>82.770799999999994</v>
      </c>
      <c r="E4895" s="2">
        <v>10734545.051999999</v>
      </c>
      <c r="F4895" s="2">
        <v>2573694.8695999999</v>
      </c>
      <c r="G4895" s="2">
        <v>1889740.5119999999</v>
      </c>
      <c r="H4895" s="2">
        <v>140843.33810526316</v>
      </c>
      <c r="I4895" s="2">
        <v>236053.13759999999</v>
      </c>
      <c r="J4895" s="2">
        <v>1162864.1399999999</v>
      </c>
      <c r="K4895" s="2">
        <v>112157.14</v>
      </c>
      <c r="L4895" s="2">
        <v>837.95799999999997</v>
      </c>
      <c r="M4895" s="2">
        <v>437750.52200000006</v>
      </c>
    </row>
    <row r="4896" spans="1:13" ht="14.25" customHeight="1">
      <c r="A4896" s="59" t="s">
        <v>154</v>
      </c>
      <c r="B4896" s="59" t="s">
        <v>8</v>
      </c>
      <c r="C4896" s="59" t="s">
        <v>114</v>
      </c>
      <c r="D4896" s="2">
        <v>911.28239999999994</v>
      </c>
      <c r="E4896" s="2">
        <v>165773659.59</v>
      </c>
      <c r="F4896" s="2">
        <v>24565460.509399995</v>
      </c>
      <c r="G4896" s="2">
        <v>31988537.971199997</v>
      </c>
      <c r="H4896" s="2">
        <v>1643083.2</v>
      </c>
      <c r="I4896" s="2">
        <v>5924795.9544000002</v>
      </c>
      <c r="J4896" s="2">
        <v>22456603.639999997</v>
      </c>
      <c r="K4896" s="2">
        <v>1799257.1199999999</v>
      </c>
      <c r="L4896" s="2">
        <v>140388.182</v>
      </c>
      <c r="M4896" s="2">
        <v>4819500.5539999995</v>
      </c>
    </row>
    <row r="4897" spans="1:13" ht="14.25" customHeight="1">
      <c r="A4897" s="59" t="s">
        <v>154</v>
      </c>
      <c r="B4897" s="59" t="s">
        <v>9</v>
      </c>
      <c r="C4897" s="59" t="s">
        <v>114</v>
      </c>
      <c r="D4897" s="2">
        <v>116.52199999999999</v>
      </c>
      <c r="E4897" s="2">
        <v>13121833.725</v>
      </c>
      <c r="F4897" s="2">
        <v>7058731.1667999998</v>
      </c>
      <c r="G4897" s="2">
        <v>7015141.4592000004</v>
      </c>
      <c r="H4897" s="2">
        <v>199383.67326315786</v>
      </c>
      <c r="I4897" s="2">
        <v>4271894.4024</v>
      </c>
      <c r="J4897" s="2">
        <v>4950606.5</v>
      </c>
      <c r="K4897" s="2">
        <v>721807.46</v>
      </c>
      <c r="L4897" s="2">
        <v>95398.225999999995</v>
      </c>
      <c r="M4897" s="2">
        <v>616250.00800000003</v>
      </c>
    </row>
    <row r="4898" spans="1:13" ht="14.25" customHeight="1">
      <c r="A4898" s="59" t="s">
        <v>154</v>
      </c>
      <c r="B4898" s="59" t="s">
        <v>9</v>
      </c>
      <c r="C4898" s="59" t="s">
        <v>114</v>
      </c>
      <c r="D4898" s="2">
        <v>1697.2031999999997</v>
      </c>
      <c r="E4898" s="2">
        <v>297815333.97923994</v>
      </c>
      <c r="F4898" s="2">
        <v>54388334.462999992</v>
      </c>
      <c r="G4898" s="2">
        <v>44060781.331199996</v>
      </c>
      <c r="H4898" s="2">
        <v>2937844.0724210525</v>
      </c>
      <c r="I4898" s="2">
        <v>5786799.1055999994</v>
      </c>
      <c r="J4898" s="2">
        <v>20434276.18</v>
      </c>
      <c r="K4898" s="2">
        <v>2446516.7399999998</v>
      </c>
      <c r="L4898" s="2">
        <v>10967272.777999999</v>
      </c>
      <c r="M4898" s="2">
        <v>8976002.2440000009</v>
      </c>
    </row>
    <row r="4899" spans="1:13" ht="14.25" customHeight="1">
      <c r="A4899" s="59" t="s">
        <v>154</v>
      </c>
      <c r="B4899" s="59" t="s">
        <v>9</v>
      </c>
      <c r="C4899" s="59" t="s">
        <v>114</v>
      </c>
      <c r="D4899" s="2">
        <v>794.7604</v>
      </c>
      <c r="E4899" s="2">
        <v>125098174.77695999</v>
      </c>
      <c r="F4899" s="2">
        <v>25893740.330199998</v>
      </c>
      <c r="G4899" s="2">
        <v>22682708.275199998</v>
      </c>
      <c r="H4899" s="2">
        <v>1376365.3389473683</v>
      </c>
      <c r="I4899" s="2">
        <v>2982835.4112</v>
      </c>
      <c r="J4899" s="2">
        <v>13071178.84</v>
      </c>
      <c r="K4899" s="2">
        <v>1332751.74</v>
      </c>
      <c r="L4899" s="2">
        <v>4274098.1359999999</v>
      </c>
      <c r="M4899" s="2">
        <v>4203251.4479999999</v>
      </c>
    </row>
    <row r="4900" spans="1:13" ht="14.25" customHeight="1">
      <c r="A4900" s="59" t="s">
        <v>154</v>
      </c>
      <c r="B4900" s="59" t="s">
        <v>9</v>
      </c>
      <c r="C4900" s="59" t="s">
        <v>114</v>
      </c>
      <c r="D4900" s="2">
        <v>16.071999999999999</v>
      </c>
      <c r="E4900" s="2">
        <v>2084377.68</v>
      </c>
      <c r="F4900" s="2">
        <v>444359.7548</v>
      </c>
      <c r="G4900" s="2">
        <v>339720.88319999998</v>
      </c>
      <c r="H4900" s="2">
        <v>23210.799157894733</v>
      </c>
      <c r="I4900" s="2">
        <v>53552.232000000004</v>
      </c>
      <c r="J4900" s="2">
        <v>151653.25999999998</v>
      </c>
      <c r="K4900" s="2">
        <v>24981.3</v>
      </c>
      <c r="L4900" s="2">
        <v>106628.126</v>
      </c>
      <c r="M4900" s="2">
        <v>84999.97</v>
      </c>
    </row>
    <row r="4901" spans="1:13" ht="14.25" customHeight="1">
      <c r="A4901" s="59" t="s">
        <v>154</v>
      </c>
      <c r="B4901" s="59" t="s">
        <v>9</v>
      </c>
      <c r="C4901" s="59" t="s">
        <v>114</v>
      </c>
      <c r="D4901" s="2">
        <v>396.17479999999995</v>
      </c>
      <c r="E4901" s="2">
        <v>74441878.156799987</v>
      </c>
      <c r="F4901" s="2">
        <v>23806395.972199999</v>
      </c>
      <c r="G4901" s="2">
        <v>12836252.447999999</v>
      </c>
      <c r="H4901" s="2">
        <v>160834.90357894736</v>
      </c>
      <c r="I4901" s="2">
        <v>4239647.9352000002</v>
      </c>
      <c r="J4901" s="2">
        <v>5499696.54</v>
      </c>
      <c r="K4901" s="2">
        <v>672781.29999999993</v>
      </c>
      <c r="L4901" s="2">
        <v>20092.952000000001</v>
      </c>
      <c r="M4901" s="2">
        <v>2095251.2899999998</v>
      </c>
    </row>
    <row r="4902" spans="1:13" ht="14.25" customHeight="1">
      <c r="A4902" s="59" t="s">
        <v>154</v>
      </c>
      <c r="B4902" s="59" t="s">
        <v>8</v>
      </c>
      <c r="C4902" s="59" t="s">
        <v>114</v>
      </c>
      <c r="D4902" s="2">
        <v>627.61159999999995</v>
      </c>
      <c r="E4902" s="2">
        <v>103297024.21499999</v>
      </c>
      <c r="F4902" s="2">
        <v>14982246.666399999</v>
      </c>
      <c r="G4902" s="2">
        <v>20656139.807999998</v>
      </c>
      <c r="H4902" s="2">
        <v>1101081.084631579</v>
      </c>
      <c r="I4902" s="2">
        <v>2199422.1384000001</v>
      </c>
      <c r="J4902" s="2">
        <v>13233583.939999999</v>
      </c>
      <c r="K4902" s="2">
        <v>847618.41999999993</v>
      </c>
      <c r="L4902" s="2">
        <v>6346.4719999999998</v>
      </c>
      <c r="M4902" s="2">
        <v>3319249.9560000002</v>
      </c>
    </row>
    <row r="4903" spans="1:13" ht="14.25" customHeight="1">
      <c r="A4903" s="59" t="s">
        <v>154</v>
      </c>
      <c r="B4903" s="59" t="s">
        <v>9</v>
      </c>
      <c r="C4903" s="59" t="s">
        <v>114</v>
      </c>
      <c r="D4903" s="2">
        <v>801.18919999999991</v>
      </c>
      <c r="E4903" s="2">
        <v>90223918.784999996</v>
      </c>
      <c r="F4903" s="2">
        <v>22218589.857799999</v>
      </c>
      <c r="G4903" s="2">
        <v>49642654.367999993</v>
      </c>
      <c r="H4903" s="2">
        <v>1354070.5919999997</v>
      </c>
      <c r="I4903" s="2">
        <v>5893594.4951999998</v>
      </c>
      <c r="J4903" s="2">
        <v>11606148.799999999</v>
      </c>
      <c r="K4903" s="2">
        <v>1800136.98</v>
      </c>
      <c r="L4903" s="2">
        <v>91579.157999999996</v>
      </c>
      <c r="M4903" s="2">
        <v>4237250.534</v>
      </c>
    </row>
    <row r="4904" spans="1:13" ht="14.25" customHeight="1">
      <c r="A4904" s="59" t="s">
        <v>154</v>
      </c>
      <c r="B4904" s="59" t="s">
        <v>8</v>
      </c>
      <c r="C4904" s="59" t="s">
        <v>114</v>
      </c>
      <c r="D4904" s="2">
        <v>2356.1552000000001</v>
      </c>
      <c r="E4904" s="2">
        <v>406165764.81095999</v>
      </c>
      <c r="F4904" s="2">
        <v>75363617.877399996</v>
      </c>
      <c r="G4904" s="2">
        <v>91998616.33919999</v>
      </c>
      <c r="H4904" s="2">
        <v>4239075.7288421048</v>
      </c>
      <c r="I4904" s="2">
        <v>5832116.1431999998</v>
      </c>
      <c r="J4904" s="2">
        <v>28962052.319999997</v>
      </c>
      <c r="K4904" s="2">
        <v>4462988.58</v>
      </c>
      <c r="L4904" s="2">
        <v>94961.657999999996</v>
      </c>
      <c r="M4904" s="2">
        <v>12461002.818</v>
      </c>
    </row>
    <row r="4905" spans="1:13" ht="14.25" customHeight="1">
      <c r="A4905" s="59" t="s">
        <v>154</v>
      </c>
      <c r="B4905" s="59" t="s">
        <v>9</v>
      </c>
      <c r="C4905" s="59" t="s">
        <v>114</v>
      </c>
      <c r="D4905" s="2">
        <v>493.41039999999998</v>
      </c>
      <c r="E4905" s="2">
        <v>92786311.094399989</v>
      </c>
      <c r="F4905" s="2">
        <v>34838132.640199997</v>
      </c>
      <c r="G4905" s="2">
        <v>15735902.860799996</v>
      </c>
      <c r="H4905" s="2">
        <v>842478.42694736831</v>
      </c>
      <c r="I4905" s="2">
        <v>2040583.5792</v>
      </c>
      <c r="J4905" s="2">
        <v>6220702.04</v>
      </c>
      <c r="K4905" s="2">
        <v>955463.17999999993</v>
      </c>
      <c r="L4905" s="2">
        <v>52470.241999999998</v>
      </c>
      <c r="M4905" s="2">
        <v>2609500.432</v>
      </c>
    </row>
    <row r="4906" spans="1:13" ht="14.25" customHeight="1">
      <c r="A4906" s="59" t="s">
        <v>154</v>
      </c>
      <c r="B4906" s="59" t="s">
        <v>9</v>
      </c>
      <c r="C4906" s="59" t="s">
        <v>114</v>
      </c>
      <c r="D4906" s="2">
        <v>981.99919999999986</v>
      </c>
      <c r="E4906" s="2">
        <v>172318764.618</v>
      </c>
      <c r="F4906" s="2">
        <v>46986835.210999995</v>
      </c>
      <c r="G4906" s="2">
        <v>24360495.974399999</v>
      </c>
      <c r="H4906" s="2">
        <v>1693379.0652631579</v>
      </c>
      <c r="I4906" s="2">
        <v>10734319.519199999</v>
      </c>
      <c r="J4906" s="2">
        <v>16024236.639999999</v>
      </c>
      <c r="K4906" s="2">
        <v>1876016.5</v>
      </c>
      <c r="L4906" s="2">
        <v>6878.652</v>
      </c>
      <c r="M4906" s="2">
        <v>5193500.4220000003</v>
      </c>
    </row>
    <row r="4907" spans="1:13" ht="14.25" customHeight="1">
      <c r="A4907" s="59" t="s">
        <v>154</v>
      </c>
      <c r="B4907" s="59" t="s">
        <v>9</v>
      </c>
      <c r="C4907" s="59" t="s">
        <v>114</v>
      </c>
      <c r="D4907" s="2">
        <v>2017.8395999999996</v>
      </c>
      <c r="E4907" s="2">
        <v>381553289.96399999</v>
      </c>
      <c r="F4907" s="2">
        <v>122869229.6718</v>
      </c>
      <c r="G4907" s="2">
        <v>51002342.419199996</v>
      </c>
      <c r="H4907" s="2">
        <v>3494254.4336842103</v>
      </c>
      <c r="I4907" s="2">
        <v>21721123.5984</v>
      </c>
      <c r="J4907" s="2">
        <v>35113594.739999995</v>
      </c>
      <c r="K4907" s="2">
        <v>3490445.6199999996</v>
      </c>
      <c r="L4907" s="2">
        <v>19790.781999999999</v>
      </c>
      <c r="M4907" s="2">
        <v>10671752.322000001</v>
      </c>
    </row>
    <row r="4908" spans="1:13" ht="14.25" customHeight="1">
      <c r="A4908" s="59" t="s">
        <v>154</v>
      </c>
      <c r="B4908" s="59" t="s">
        <v>9</v>
      </c>
      <c r="C4908" s="59" t="s">
        <v>114</v>
      </c>
      <c r="D4908" s="2">
        <v>1397.4603999999999</v>
      </c>
      <c r="E4908" s="2">
        <v>276652607.616</v>
      </c>
      <c r="F4908" s="2">
        <v>101623233.45819999</v>
      </c>
      <c r="G4908" s="2">
        <v>53374103.596799992</v>
      </c>
      <c r="H4908" s="2">
        <v>2423779.685052631</v>
      </c>
      <c r="I4908" s="2">
        <v>18974944.418400001</v>
      </c>
      <c r="J4908" s="2">
        <v>24829240.84</v>
      </c>
      <c r="K4908" s="2">
        <v>4654742.3</v>
      </c>
      <c r="L4908" s="2">
        <v>9619960.790000001</v>
      </c>
      <c r="M4908" s="2">
        <v>7390751.676</v>
      </c>
    </row>
    <row r="4909" spans="1:13" ht="14.25" customHeight="1">
      <c r="A4909" s="59" t="s">
        <v>154</v>
      </c>
      <c r="B4909" s="59" t="s">
        <v>8</v>
      </c>
      <c r="C4909" s="59" t="s">
        <v>114</v>
      </c>
      <c r="D4909" s="2">
        <v>63.484400000000001</v>
      </c>
      <c r="E4909" s="2">
        <v>11422906.802999999</v>
      </c>
      <c r="F4909" s="2">
        <v>3186959.4051999999</v>
      </c>
      <c r="G4909" s="2">
        <v>2274104.2944</v>
      </c>
      <c r="H4909" s="2">
        <v>111192.82863157893</v>
      </c>
      <c r="I4909" s="2">
        <v>386096.80319999997</v>
      </c>
      <c r="J4909" s="2">
        <v>964092.86</v>
      </c>
      <c r="K4909" s="2">
        <v>90784.659999999989</v>
      </c>
      <c r="L4909" s="2">
        <v>678.30399999999997</v>
      </c>
      <c r="M4909" s="2">
        <v>335750.55800000002</v>
      </c>
    </row>
    <row r="4910" spans="1:13" ht="14.25" customHeight="1">
      <c r="A4910" s="59" t="s">
        <v>154</v>
      </c>
      <c r="B4910" s="59" t="s">
        <v>9</v>
      </c>
      <c r="C4910" s="59" t="s">
        <v>114</v>
      </c>
      <c r="D4910" s="2">
        <v>1833.0116</v>
      </c>
      <c r="E4910" s="2">
        <v>301690796.71499997</v>
      </c>
      <c r="F4910" s="2">
        <v>99631302.102599993</v>
      </c>
      <c r="G4910" s="2">
        <v>58475345.375999995</v>
      </c>
      <c r="H4910" s="2">
        <v>3160523.0652631577</v>
      </c>
      <c r="I4910" s="2">
        <v>21145563.3024</v>
      </c>
      <c r="J4910" s="2">
        <v>38621435.019999996</v>
      </c>
      <c r="K4910" s="2">
        <v>3067191.96</v>
      </c>
      <c r="L4910" s="2">
        <v>22926.133999999998</v>
      </c>
      <c r="M4910" s="2">
        <v>9694252.216</v>
      </c>
    </row>
    <row r="4911" spans="1:13" ht="14.25" customHeight="1">
      <c r="A4911" s="59" t="s">
        <v>154</v>
      </c>
      <c r="B4911" s="59" t="s">
        <v>8</v>
      </c>
      <c r="C4911" s="59" t="s">
        <v>114</v>
      </c>
      <c r="D4911" s="2">
        <v>856.63760000000002</v>
      </c>
      <c r="E4911" s="2">
        <v>138871662.92999998</v>
      </c>
      <c r="F4911" s="2">
        <v>34121352.362399995</v>
      </c>
      <c r="G4911" s="2">
        <v>36442777.708799995</v>
      </c>
      <c r="H4911" s="2">
        <v>1557123.4458947368</v>
      </c>
      <c r="I4911" s="2">
        <v>2929578.9696</v>
      </c>
      <c r="J4911" s="2">
        <v>9977176.9799999986</v>
      </c>
      <c r="K4911" s="2">
        <v>1667471.64</v>
      </c>
      <c r="L4911" s="2">
        <v>2682145.7080000001</v>
      </c>
      <c r="M4911" s="2">
        <v>4530501.5580000002</v>
      </c>
    </row>
    <row r="4912" spans="1:13" ht="14.25" customHeight="1">
      <c r="A4912" s="59" t="s">
        <v>154</v>
      </c>
      <c r="B4912" s="59" t="s">
        <v>9</v>
      </c>
      <c r="C4912" s="59" t="s">
        <v>114</v>
      </c>
      <c r="D4912" s="2">
        <v>3.2143999999999999</v>
      </c>
      <c r="E4912" s="2">
        <v>404942.07599999994</v>
      </c>
      <c r="F4912" s="2">
        <v>95120.295199999993</v>
      </c>
      <c r="G4912" s="2">
        <v>76118.303999999989</v>
      </c>
      <c r="H4912" s="2">
        <v>-426.33094736842099</v>
      </c>
      <c r="I4912" s="2">
        <v>38398.7304</v>
      </c>
      <c r="J4912" s="2">
        <v>41129.56</v>
      </c>
      <c r="K4912" s="2">
        <v>4711.7199999999993</v>
      </c>
      <c r="L4912" s="2">
        <v>198.44</v>
      </c>
      <c r="M4912" s="2">
        <v>16999.993999999999</v>
      </c>
    </row>
    <row r="4913" spans="1:13" ht="14.25" customHeight="1">
      <c r="A4913" s="59" t="s">
        <v>154</v>
      </c>
      <c r="B4913" s="59" t="s">
        <v>9</v>
      </c>
      <c r="C4913" s="59" t="s">
        <v>114</v>
      </c>
      <c r="D4913" s="2">
        <v>192.86399999999998</v>
      </c>
      <c r="E4913" s="2">
        <v>31743003.599999998</v>
      </c>
      <c r="F4913" s="2">
        <v>7935624.6692000004</v>
      </c>
      <c r="G4913" s="2">
        <v>5420560.0127999997</v>
      </c>
      <c r="H4913" s="2">
        <v>340698.08842105261</v>
      </c>
      <c r="I4913" s="2">
        <v>1998136.7712000001</v>
      </c>
      <c r="J4913" s="2">
        <v>2341663.34</v>
      </c>
      <c r="K4913" s="2">
        <v>290344.77999999997</v>
      </c>
      <c r="L4913" s="2">
        <v>1142984.6340000001</v>
      </c>
      <c r="M4913" s="2">
        <v>1020000.542</v>
      </c>
    </row>
    <row r="4914" spans="1:13" ht="14.25" customHeight="1">
      <c r="A4914" s="59" t="s">
        <v>154</v>
      </c>
      <c r="B4914" s="59" t="s">
        <v>10</v>
      </c>
      <c r="C4914" s="59" t="s">
        <v>114</v>
      </c>
      <c r="D4914" s="2">
        <v>2099.0031999999997</v>
      </c>
      <c r="E4914" s="2">
        <v>273350587.41143996</v>
      </c>
      <c r="F4914" s="2">
        <v>58171292.655999996</v>
      </c>
      <c r="G4914" s="2">
        <v>57852633.177599989</v>
      </c>
      <c r="H4914" s="2">
        <v>2503304.7006315785</v>
      </c>
      <c r="I4914" s="2">
        <v>44588644.884000003</v>
      </c>
      <c r="J4914" s="2">
        <v>42997014.059999995</v>
      </c>
      <c r="K4914" s="2">
        <v>3153338.6999999997</v>
      </c>
      <c r="L4914" s="2">
        <v>327545.96600000001</v>
      </c>
      <c r="M4914" s="2">
        <v>11101003.298</v>
      </c>
    </row>
    <row r="4915" spans="1:13" ht="14.25" customHeight="1">
      <c r="A4915" s="59" t="s">
        <v>154</v>
      </c>
      <c r="B4915" s="59" t="s">
        <v>10</v>
      </c>
      <c r="C4915" s="59" t="s">
        <v>114</v>
      </c>
      <c r="D4915" s="2">
        <v>3756.83</v>
      </c>
      <c r="E4915" s="2">
        <v>625760426.87927985</v>
      </c>
      <c r="F4915" s="2">
        <v>140204855.748</v>
      </c>
      <c r="G4915" s="2">
        <v>114947968.93439998</v>
      </c>
      <c r="H4915" s="2">
        <v>4463574.3966315789</v>
      </c>
      <c r="I4915" s="2">
        <v>55311818.241600007</v>
      </c>
      <c r="J4915" s="2">
        <v>101575268.78</v>
      </c>
      <c r="K4915" s="2">
        <v>9042574.5999999996</v>
      </c>
      <c r="L4915" s="2">
        <v>885827.1399999999</v>
      </c>
      <c r="M4915" s="2">
        <v>19868754.488000002</v>
      </c>
    </row>
    <row r="4916" spans="1:13" ht="14.25" customHeight="1">
      <c r="A4916" s="59" t="s">
        <v>154</v>
      </c>
      <c r="B4916" s="59" t="s">
        <v>10</v>
      </c>
      <c r="C4916" s="59" t="s">
        <v>114</v>
      </c>
      <c r="D4916" s="2">
        <v>1030.2151999999999</v>
      </c>
      <c r="E4916" s="2">
        <v>134319039.98435998</v>
      </c>
      <c r="F4916" s="2">
        <v>27382280.524599995</v>
      </c>
      <c r="G4916" s="2">
        <v>27001020.614399996</v>
      </c>
      <c r="H4916" s="2">
        <v>1774703.8686315787</v>
      </c>
      <c r="I4916" s="2">
        <v>10590679.6272</v>
      </c>
      <c r="J4916" s="2">
        <v>17206618.419999998</v>
      </c>
      <c r="K4916" s="2">
        <v>1767154.94</v>
      </c>
      <c r="L4916" s="2">
        <v>7008.54</v>
      </c>
      <c r="M4916" s="2">
        <v>5448501.2340000002</v>
      </c>
    </row>
    <row r="4917" spans="1:13" ht="14.25" customHeight="1">
      <c r="A4917" s="59" t="s">
        <v>154</v>
      </c>
      <c r="B4917" s="59" t="s">
        <v>10</v>
      </c>
      <c r="C4917" s="59" t="s">
        <v>114</v>
      </c>
      <c r="D4917" s="2">
        <v>2352.1371999999997</v>
      </c>
      <c r="E4917" s="2">
        <v>391746779.89523995</v>
      </c>
      <c r="F4917" s="2">
        <v>97550926.244000003</v>
      </c>
      <c r="G4917" s="2">
        <v>67387660.089599997</v>
      </c>
      <c r="H4917" s="2">
        <v>4065439.7103157891</v>
      </c>
      <c r="I4917" s="2">
        <v>23820566.810400002</v>
      </c>
      <c r="J4917" s="2">
        <v>42637405.519999996</v>
      </c>
      <c r="K4917" s="2">
        <v>3506596.34</v>
      </c>
      <c r="L4917" s="2">
        <v>1102888.0279999999</v>
      </c>
      <c r="M4917" s="2">
        <v>12439752.600000001</v>
      </c>
    </row>
    <row r="4918" spans="1:13" ht="14.25" customHeight="1">
      <c r="A4918" s="59" t="s">
        <v>154</v>
      </c>
      <c r="B4918" s="59" t="s">
        <v>10</v>
      </c>
      <c r="C4918" s="59" t="s">
        <v>114</v>
      </c>
      <c r="D4918" s="2">
        <v>885.56719999999996</v>
      </c>
      <c r="E4918" s="2">
        <v>147501360.44027999</v>
      </c>
      <c r="F4918" s="2">
        <v>29577465.214600001</v>
      </c>
      <c r="G4918" s="2">
        <v>24409652.678399995</v>
      </c>
      <c r="H4918" s="2">
        <v>1047805.8745263157</v>
      </c>
      <c r="I4918" s="2">
        <v>8696931.1848000009</v>
      </c>
      <c r="J4918" s="2">
        <v>10735911.5</v>
      </c>
      <c r="K4918" s="2">
        <v>1496408.16</v>
      </c>
      <c r="L4918" s="2">
        <v>7679833.6560000004</v>
      </c>
      <c r="M4918" s="2">
        <v>4683501.5039999997</v>
      </c>
    </row>
    <row r="4919" spans="1:13" ht="14.25" customHeight="1">
      <c r="A4919" s="59" t="s">
        <v>154</v>
      </c>
      <c r="B4919" s="59" t="s">
        <v>9</v>
      </c>
      <c r="C4919" s="59" t="s">
        <v>114</v>
      </c>
      <c r="D4919" s="2">
        <v>215.36479999999997</v>
      </c>
      <c r="E4919" s="2">
        <v>42269110.883999996</v>
      </c>
      <c r="F4919" s="2">
        <v>9464785.9415999986</v>
      </c>
      <c r="G4919" s="2">
        <v>7156278.547199999</v>
      </c>
      <c r="H4919" s="2">
        <v>364080.41431578947</v>
      </c>
      <c r="I4919" s="2">
        <v>1996915.5288000002</v>
      </c>
      <c r="J4919" s="2">
        <v>4532996.08</v>
      </c>
      <c r="K4919" s="2">
        <v>454466.13999999996</v>
      </c>
      <c r="L4919" s="2">
        <v>731267.63599999994</v>
      </c>
      <c r="M4919" s="2">
        <v>1139000.5</v>
      </c>
    </row>
    <row r="4920" spans="1:13" ht="14.25" customHeight="1">
      <c r="A4920" s="59" t="s">
        <v>154</v>
      </c>
      <c r="B4920" s="59" t="s">
        <v>9</v>
      </c>
      <c r="C4920" s="59" t="s">
        <v>114</v>
      </c>
      <c r="D4920" s="2">
        <v>196.88199999999998</v>
      </c>
      <c r="E4920" s="2">
        <v>38641537.934999995</v>
      </c>
      <c r="F4920" s="2">
        <v>8745642.5303999986</v>
      </c>
      <c r="G4920" s="2">
        <v>6530283.724799999</v>
      </c>
      <c r="H4920" s="2">
        <v>340572.55073684209</v>
      </c>
      <c r="I4920" s="2">
        <v>1940163.6240000001</v>
      </c>
      <c r="J4920" s="2">
        <v>4596883.92</v>
      </c>
      <c r="K4920" s="2">
        <v>436938.63999999996</v>
      </c>
      <c r="L4920" s="2">
        <v>676750.75600000005</v>
      </c>
      <c r="M4920" s="2">
        <v>1041249.858</v>
      </c>
    </row>
    <row r="4921" spans="1:13" ht="14.25" customHeight="1">
      <c r="A4921" s="59" t="s">
        <v>154</v>
      </c>
      <c r="B4921" s="59" t="s">
        <v>10</v>
      </c>
      <c r="C4921" s="59" t="s">
        <v>114</v>
      </c>
      <c r="D4921" s="2">
        <v>1284.9563999999998</v>
      </c>
      <c r="E4921" s="2">
        <v>201951280.12751997</v>
      </c>
      <c r="F4921" s="2">
        <v>35433304.211999997</v>
      </c>
      <c r="G4921" s="2">
        <v>36043723.199999996</v>
      </c>
      <c r="H4921" s="2">
        <v>2222578.8227368421</v>
      </c>
      <c r="I4921" s="2">
        <v>13643064.7488</v>
      </c>
      <c r="J4921" s="2">
        <v>23100172.439999998</v>
      </c>
      <c r="K4921" s="2">
        <v>1767588.72</v>
      </c>
      <c r="L4921" s="2">
        <v>1268543.936</v>
      </c>
      <c r="M4921" s="2">
        <v>6795751.8859999999</v>
      </c>
    </row>
    <row r="4922" spans="1:13" ht="14.25" customHeight="1">
      <c r="A4922" s="59" t="s">
        <v>154</v>
      </c>
      <c r="B4922" s="59" t="s">
        <v>10</v>
      </c>
      <c r="C4922" s="59" t="s">
        <v>114</v>
      </c>
      <c r="D4922" s="2">
        <v>756.99119999999994</v>
      </c>
      <c r="E4922" s="2">
        <v>118950533.52335998</v>
      </c>
      <c r="F4922" s="2">
        <v>24408287.878599998</v>
      </c>
      <c r="G4922" s="2">
        <v>24945080.927999996</v>
      </c>
      <c r="H4922" s="2">
        <v>1303243.9882105263</v>
      </c>
      <c r="I4922" s="2">
        <v>9487639.1447999999</v>
      </c>
      <c r="J4922" s="2">
        <v>14471975</v>
      </c>
      <c r="K4922" s="2">
        <v>1565468.5599999998</v>
      </c>
      <c r="L4922" s="2">
        <v>4931.2340000000004</v>
      </c>
      <c r="M4922" s="2">
        <v>4003500.8420000002</v>
      </c>
    </row>
    <row r="4923" spans="1:13" ht="14.25" customHeight="1">
      <c r="A4923" s="59" t="s">
        <v>154</v>
      </c>
      <c r="B4923" s="59" t="s">
        <v>7</v>
      </c>
      <c r="C4923" s="59" t="s">
        <v>114</v>
      </c>
      <c r="D4923" s="2">
        <v>98.039199999999994</v>
      </c>
      <c r="E4923" s="2">
        <v>18077202.989999998</v>
      </c>
      <c r="F4923" s="2">
        <v>7653174.1521999985</v>
      </c>
      <c r="G4923" s="2">
        <v>5358839.5967999995</v>
      </c>
      <c r="H4923" s="2">
        <v>123555.18315789472</v>
      </c>
      <c r="I4923" s="2">
        <v>3428232.8760000002</v>
      </c>
      <c r="J4923" s="2">
        <v>0</v>
      </c>
      <c r="K4923" s="2">
        <v>0</v>
      </c>
      <c r="L4923" s="2">
        <v>517606.386</v>
      </c>
      <c r="M4923" s="2">
        <v>518500.26799999998</v>
      </c>
    </row>
    <row r="4924" spans="1:13" ht="14.25" customHeight="1">
      <c r="A4924" s="59" t="s">
        <v>154</v>
      </c>
      <c r="B4924" s="59" t="s">
        <v>7</v>
      </c>
      <c r="C4924" s="59" t="s">
        <v>114</v>
      </c>
      <c r="D4924" s="2">
        <v>168.75599999999997</v>
      </c>
      <c r="E4924" s="2">
        <v>31116496.949999999</v>
      </c>
      <c r="F4924" s="2">
        <v>12034862.536599999</v>
      </c>
      <c r="G4924" s="2">
        <v>8075276.2943999991</v>
      </c>
      <c r="H4924" s="2">
        <v>206804.06905263156</v>
      </c>
      <c r="I4924" s="2">
        <v>5162356.3464000002</v>
      </c>
      <c r="J4924" s="2">
        <v>0.82</v>
      </c>
      <c r="K4924" s="2">
        <v>16414.759999999998</v>
      </c>
      <c r="L4924" s="2">
        <v>779409.18</v>
      </c>
      <c r="M4924" s="2">
        <v>892500.13599999994</v>
      </c>
    </row>
    <row r="4925" spans="1:13" ht="14.25" customHeight="1">
      <c r="A4925" s="59" t="s">
        <v>154</v>
      </c>
      <c r="B4925" s="59" t="s">
        <v>9</v>
      </c>
      <c r="C4925" s="59" t="s">
        <v>114</v>
      </c>
      <c r="D4925" s="2">
        <v>0.80359999999999998</v>
      </c>
      <c r="E4925" s="2">
        <v>50621.737319999993</v>
      </c>
      <c r="F4925" s="2">
        <v>49264.6898</v>
      </c>
      <c r="G4925" s="2">
        <v>336.13439999999997</v>
      </c>
      <c r="H4925" s="2">
        <v>18519.915789473682</v>
      </c>
      <c r="I4925" s="2">
        <v>239.99759999999998</v>
      </c>
      <c r="J4925" s="2">
        <v>8218.0399999999991</v>
      </c>
      <c r="K4925" s="2">
        <v>1361.1999999999998</v>
      </c>
      <c r="L4925" s="2">
        <v>9.02</v>
      </c>
      <c r="M4925" s="2">
        <v>4250.2240000000002</v>
      </c>
    </row>
    <row r="4926" spans="1:13" ht="14.25" customHeight="1">
      <c r="A4926" s="59" t="s">
        <v>154</v>
      </c>
      <c r="B4926" s="59" t="s">
        <v>8</v>
      </c>
      <c r="C4926" s="59" t="s">
        <v>114</v>
      </c>
      <c r="D4926" s="2">
        <v>1571.0379999999998</v>
      </c>
      <c r="E4926" s="2">
        <v>282680794.935</v>
      </c>
      <c r="F4926" s="2">
        <v>69186951.903799996</v>
      </c>
      <c r="G4926" s="2">
        <v>58300547.615999997</v>
      </c>
      <c r="H4926" s="2">
        <v>3195830.2282105261</v>
      </c>
      <c r="I4926" s="2">
        <v>24501306.276000001</v>
      </c>
      <c r="J4926" s="2">
        <v>12866107.5</v>
      </c>
      <c r="K4926" s="2">
        <v>1714741.3599999999</v>
      </c>
      <c r="L4926" s="2">
        <v>543657.94999999995</v>
      </c>
      <c r="M4926" s="2">
        <v>8308752.2540000007</v>
      </c>
    </row>
    <row r="4927" spans="1:13" ht="14.25" customHeight="1">
      <c r="A4927" s="59" t="s">
        <v>154</v>
      </c>
      <c r="B4927" s="59" t="s">
        <v>8</v>
      </c>
      <c r="C4927" s="59" t="s">
        <v>114</v>
      </c>
      <c r="D4927" s="2">
        <v>882.35279999999989</v>
      </c>
      <c r="E4927" s="2">
        <v>158758161.43571997</v>
      </c>
      <c r="F4927" s="2">
        <v>49912640.934199996</v>
      </c>
      <c r="G4927" s="2">
        <v>34673799.187200002</v>
      </c>
      <c r="H4927" s="2">
        <v>1671217.3136842102</v>
      </c>
      <c r="I4927" s="2">
        <v>6372746.6039999994</v>
      </c>
      <c r="J4927" s="2">
        <v>14941425.819999998</v>
      </c>
      <c r="K4927" s="2">
        <v>1477553.9</v>
      </c>
      <c r="L4927" s="2">
        <v>9868.7819999999992</v>
      </c>
      <c r="M4927" s="2">
        <v>4666500.608</v>
      </c>
    </row>
    <row r="4928" spans="1:13" ht="14.25" customHeight="1">
      <c r="A4928" s="59" t="s">
        <v>154</v>
      </c>
      <c r="B4928" s="59" t="s">
        <v>8</v>
      </c>
      <c r="C4928" s="59" t="s">
        <v>114</v>
      </c>
      <c r="D4928" s="2">
        <v>1764.7055999999998</v>
      </c>
      <c r="E4928" s="2">
        <v>321022007.45999998</v>
      </c>
      <c r="F4928" s="2">
        <v>49064280.815999992</v>
      </c>
      <c r="G4928" s="2">
        <v>69824556.556799993</v>
      </c>
      <c r="H4928" s="2">
        <v>3466792.7545263157</v>
      </c>
      <c r="I4928" s="2">
        <v>6350386.9752000002</v>
      </c>
      <c r="J4928" s="2">
        <v>25296660.52</v>
      </c>
      <c r="K4928" s="2">
        <v>3604146.82</v>
      </c>
      <c r="L4928" s="2">
        <v>100449.42599999999</v>
      </c>
      <c r="M4928" s="2">
        <v>9333002.1179999989</v>
      </c>
    </row>
    <row r="4929" spans="1:13" ht="14.25" customHeight="1">
      <c r="A4929" s="59" t="s">
        <v>154</v>
      </c>
      <c r="B4929" s="59" t="s">
        <v>8</v>
      </c>
      <c r="C4929" s="59" t="s">
        <v>114</v>
      </c>
      <c r="D4929" s="2">
        <v>157.50559999999999</v>
      </c>
      <c r="E4929" s="2">
        <v>17737099.379999999</v>
      </c>
      <c r="F4929" s="2">
        <v>2896683.7429999998</v>
      </c>
      <c r="G4929" s="2">
        <v>5514795.724799999</v>
      </c>
      <c r="H4929" s="2">
        <v>265236.26778947364</v>
      </c>
      <c r="I4929" s="2">
        <v>590387.01119999995</v>
      </c>
      <c r="J4929" s="2">
        <v>1922435.0599999998</v>
      </c>
      <c r="K4929" s="2">
        <v>242264.08</v>
      </c>
      <c r="L4929" s="2">
        <v>72810.342000000004</v>
      </c>
      <c r="M4929" s="2">
        <v>832999.70600000001</v>
      </c>
    </row>
    <row r="4930" spans="1:13" ht="14.25" customHeight="1">
      <c r="A4930" s="59" t="s">
        <v>154</v>
      </c>
      <c r="B4930" s="59" t="s">
        <v>8</v>
      </c>
      <c r="C4930" s="59" t="s">
        <v>114</v>
      </c>
      <c r="D4930" s="2">
        <v>12.053999999999998</v>
      </c>
      <c r="E4930" s="2">
        <v>1572233.355</v>
      </c>
      <c r="F4930" s="2">
        <v>380538.44959999993</v>
      </c>
      <c r="G4930" s="2">
        <v>468273.0048</v>
      </c>
      <c r="H4930" s="2">
        <v>22859.045052631576</v>
      </c>
      <c r="I4930" s="2">
        <v>52180.437600000005</v>
      </c>
      <c r="J4930" s="2">
        <v>172676.41999999998</v>
      </c>
      <c r="K4930" s="2">
        <v>22865.699999999997</v>
      </c>
      <c r="L4930" s="2">
        <v>60737.974000000009</v>
      </c>
      <c r="M4930" s="2">
        <v>63749.752</v>
      </c>
    </row>
    <row r="4931" spans="1:13" ht="14.25" customHeight="1">
      <c r="A4931" s="59" t="s">
        <v>154</v>
      </c>
      <c r="B4931" s="59" t="s">
        <v>9</v>
      </c>
      <c r="C4931" s="59" t="s">
        <v>114</v>
      </c>
      <c r="D4931" s="2">
        <v>456.44479999999999</v>
      </c>
      <c r="E4931" s="2">
        <v>59196326.111999989</v>
      </c>
      <c r="F4931" s="2">
        <v>14091760.5734</v>
      </c>
      <c r="G4931" s="2">
        <v>11808840.729599999</v>
      </c>
      <c r="H4931" s="2">
        <v>701278.36294736841</v>
      </c>
      <c r="I4931" s="2">
        <v>2491159.1472</v>
      </c>
      <c r="J4931" s="2">
        <v>7834451.3799999999</v>
      </c>
      <c r="K4931" s="2">
        <v>1179753.68</v>
      </c>
      <c r="L4931" s="2">
        <v>135246.78200000001</v>
      </c>
      <c r="M4931" s="2">
        <v>2414000.952</v>
      </c>
    </row>
    <row r="4932" spans="1:13" ht="14.25" customHeight="1">
      <c r="A4932" s="59" t="s">
        <v>154</v>
      </c>
      <c r="B4932" s="59" t="s">
        <v>9</v>
      </c>
      <c r="C4932" s="59" t="s">
        <v>114</v>
      </c>
      <c r="D4932" s="2">
        <v>2044.3583999999998</v>
      </c>
      <c r="E4932" s="2">
        <v>155801010.26951998</v>
      </c>
      <c r="F4932" s="2">
        <v>0</v>
      </c>
      <c r="G4932" s="2">
        <v>33489086.803199995</v>
      </c>
      <c r="H4932" s="2">
        <v>4463584.3402105263</v>
      </c>
      <c r="I4932" s="2">
        <v>7034881.3848000001</v>
      </c>
      <c r="J4932" s="2">
        <v>23889994.799999997</v>
      </c>
      <c r="K4932" s="2">
        <v>3545228.1799999997</v>
      </c>
      <c r="L4932" s="2">
        <v>5497.6900000000005</v>
      </c>
      <c r="M4932" s="2">
        <v>10812002.498</v>
      </c>
    </row>
    <row r="4933" spans="1:13" ht="14.25" customHeight="1">
      <c r="A4933" s="59" t="s">
        <v>154</v>
      </c>
      <c r="B4933" s="59" t="s">
        <v>9</v>
      </c>
      <c r="C4933" s="59" t="s">
        <v>114</v>
      </c>
      <c r="D4933" s="2">
        <v>2481.5167999999999</v>
      </c>
      <c r="E4933" s="2">
        <v>218377385.50319996</v>
      </c>
      <c r="F4933" s="2">
        <v>0</v>
      </c>
      <c r="G4933" s="2">
        <v>50757777.484799996</v>
      </c>
      <c r="H4933" s="2">
        <v>6304819.4526315788</v>
      </c>
      <c r="I4933" s="2">
        <v>5031686.9520000005</v>
      </c>
      <c r="J4933" s="2">
        <v>36762213.759999998</v>
      </c>
      <c r="K4933" s="2">
        <v>7277122.7999999998</v>
      </c>
      <c r="L4933" s="2">
        <v>943435.17400000012</v>
      </c>
      <c r="M4933" s="2">
        <v>13124003.486</v>
      </c>
    </row>
    <row r="4934" spans="1:13" ht="14.25" customHeight="1">
      <c r="A4934" s="59" t="s">
        <v>154</v>
      </c>
      <c r="B4934" s="59" t="s">
        <v>9</v>
      </c>
      <c r="C4934" s="59" t="s">
        <v>114</v>
      </c>
      <c r="D4934" s="2">
        <v>846.19079999999997</v>
      </c>
      <c r="E4934" s="2">
        <v>74557871.387999982</v>
      </c>
      <c r="F4934" s="2">
        <v>0</v>
      </c>
      <c r="G4934" s="2">
        <v>23079390.950399999</v>
      </c>
      <c r="H4934" s="2">
        <v>1852589.4366315792</v>
      </c>
      <c r="I4934" s="2">
        <v>2018988.2232000001</v>
      </c>
      <c r="J4934" s="2">
        <v>11448174.16</v>
      </c>
      <c r="K4934" s="2">
        <v>2120175.6</v>
      </c>
      <c r="L4934" s="2">
        <v>171416.98199999999</v>
      </c>
      <c r="M4934" s="2">
        <v>4475251.352</v>
      </c>
    </row>
    <row r="4935" spans="1:13" ht="14.25" customHeight="1">
      <c r="A4935" s="59" t="s">
        <v>154</v>
      </c>
      <c r="B4935" s="59" t="s">
        <v>9</v>
      </c>
      <c r="C4935" s="59" t="s">
        <v>114</v>
      </c>
      <c r="D4935" s="2">
        <v>1468.9808</v>
      </c>
      <c r="E4935" s="2">
        <v>103254660.432</v>
      </c>
      <c r="F4935" s="2">
        <v>0</v>
      </c>
      <c r="G4935" s="2">
        <v>46890916.473599993</v>
      </c>
      <c r="H4935" s="2">
        <v>3730153.4147368418</v>
      </c>
      <c r="I4935" s="2">
        <v>3955086.0576000004</v>
      </c>
      <c r="J4935" s="2">
        <v>19106731.439999998</v>
      </c>
      <c r="K4935" s="2">
        <v>3383007.5799999996</v>
      </c>
      <c r="L4935" s="2">
        <v>149444.26199999999</v>
      </c>
      <c r="M4935" s="2">
        <v>7769001.7680000002</v>
      </c>
    </row>
    <row r="4936" spans="1:13" ht="14.25" customHeight="1">
      <c r="A4936" s="59" t="s">
        <v>154</v>
      </c>
      <c r="B4936" s="59" t="s">
        <v>9</v>
      </c>
      <c r="C4936" s="59" t="s">
        <v>114</v>
      </c>
      <c r="D4936" s="2">
        <v>509.48239999999993</v>
      </c>
      <c r="E4936" s="2">
        <v>77927880.491999984</v>
      </c>
      <c r="F4936" s="2">
        <v>20727393.822799999</v>
      </c>
      <c r="G4936" s="2">
        <v>11912072.563199999</v>
      </c>
      <c r="H4936" s="2">
        <v>900915.59747368412</v>
      </c>
      <c r="I4936" s="2">
        <v>2544234.9263999998</v>
      </c>
      <c r="J4936" s="2">
        <v>7125159.5799999991</v>
      </c>
      <c r="K4936" s="2">
        <v>1027408.34</v>
      </c>
      <c r="L4936" s="2">
        <v>28921.727999999999</v>
      </c>
      <c r="M4936" s="2">
        <v>2694501.304</v>
      </c>
    </row>
    <row r="4937" spans="1:13" ht="14.25" customHeight="1">
      <c r="A4937" s="59" t="s">
        <v>154</v>
      </c>
      <c r="B4937" s="59" t="s">
        <v>8</v>
      </c>
      <c r="C4937" s="59" t="s">
        <v>114</v>
      </c>
      <c r="D4937" s="2">
        <v>165.54159999999999</v>
      </c>
      <c r="E4937" s="2">
        <v>25320415.427999996</v>
      </c>
      <c r="F4937" s="2">
        <v>9174661.4053999986</v>
      </c>
      <c r="G4937" s="2">
        <v>13023490.329599999</v>
      </c>
      <c r="H4937" s="2">
        <v>205733.89136842106</v>
      </c>
      <c r="I4937" s="2">
        <v>570297.17520000006</v>
      </c>
      <c r="J4937" s="2">
        <v>2482950.1599999997</v>
      </c>
      <c r="K4937" s="2">
        <v>468745.62</v>
      </c>
      <c r="L4937" s="2">
        <v>3952.5640000000003</v>
      </c>
      <c r="M4937" s="2">
        <v>875501.04400000011</v>
      </c>
    </row>
    <row r="4938" spans="1:13" ht="14.25" customHeight="1">
      <c r="A4938" s="59" t="s">
        <v>154</v>
      </c>
      <c r="B4938" s="59" t="s">
        <v>8</v>
      </c>
      <c r="C4938" s="59" t="s">
        <v>114</v>
      </c>
      <c r="D4938" s="2">
        <v>245.90159999999997</v>
      </c>
      <c r="E4938" s="2">
        <v>37611879.228</v>
      </c>
      <c r="F4938" s="2">
        <v>8571772.0673999991</v>
      </c>
      <c r="G4938" s="2">
        <v>10388365.0944</v>
      </c>
      <c r="H4938" s="2">
        <v>308258.40505263157</v>
      </c>
      <c r="I4938" s="2">
        <v>708835.12560000003</v>
      </c>
      <c r="J4938" s="2">
        <v>3678743.0399999996</v>
      </c>
      <c r="K4938" s="2">
        <v>401245.68</v>
      </c>
      <c r="L4938" s="2">
        <v>3238.1800000000003</v>
      </c>
      <c r="M4938" s="2">
        <v>1300499.9920000001</v>
      </c>
    </row>
    <row r="4939" spans="1:13" ht="14.25" customHeight="1">
      <c r="A4939" s="59" t="s">
        <v>154</v>
      </c>
      <c r="B4939" s="59" t="s">
        <v>9</v>
      </c>
      <c r="C4939" s="59" t="s">
        <v>114</v>
      </c>
      <c r="D4939" s="2">
        <v>1038.2511999999999</v>
      </c>
      <c r="E4939" s="2">
        <v>186815134.04399997</v>
      </c>
      <c r="F4939" s="2">
        <v>46967504.604800001</v>
      </c>
      <c r="G4939" s="2">
        <v>23055649.785599995</v>
      </c>
      <c r="H4939" s="2">
        <v>1599693.1503157893</v>
      </c>
      <c r="I4939" s="2">
        <v>4246810.6679999996</v>
      </c>
      <c r="J4939" s="2">
        <v>13375776.039999999</v>
      </c>
      <c r="K4939" s="2">
        <v>2137407.9</v>
      </c>
      <c r="L4939" s="2">
        <v>26632.452000000001</v>
      </c>
      <c r="M4939" s="2">
        <v>5491001.6700000009</v>
      </c>
    </row>
    <row r="4940" spans="1:13" ht="14.25" customHeight="1">
      <c r="A4940" s="59" t="s">
        <v>154</v>
      </c>
      <c r="B4940" s="59" t="s">
        <v>8</v>
      </c>
      <c r="C4940" s="59" t="s">
        <v>114</v>
      </c>
      <c r="D4940" s="2">
        <v>496.62479999999994</v>
      </c>
      <c r="E4940" s="2">
        <v>89358941.82599999</v>
      </c>
      <c r="F4940" s="2">
        <v>21308981.553399999</v>
      </c>
      <c r="G4940" s="2">
        <v>18428655.071999997</v>
      </c>
      <c r="H4940" s="2">
        <v>911121.43831578956</v>
      </c>
      <c r="I4940" s="2">
        <v>1931873.5224000001</v>
      </c>
      <c r="J4940" s="2">
        <v>11227345.699999999</v>
      </c>
      <c r="K4940" s="2">
        <v>716783.32</v>
      </c>
      <c r="L4940" s="2">
        <v>5357.88</v>
      </c>
      <c r="M4940" s="2">
        <v>2626501.3280000002</v>
      </c>
    </row>
    <row r="4941" spans="1:13" ht="14.25" customHeight="1">
      <c r="A4941" s="59" t="s">
        <v>154</v>
      </c>
      <c r="B4941" s="59" t="s">
        <v>8</v>
      </c>
      <c r="C4941" s="59" t="s">
        <v>114</v>
      </c>
      <c r="D4941" s="2">
        <v>204.91800000000001</v>
      </c>
      <c r="E4941" s="2">
        <v>36864176.358240001</v>
      </c>
      <c r="F4941" s="2">
        <v>8730653.2173999995</v>
      </c>
      <c r="G4941" s="2">
        <v>7617553.3439999986</v>
      </c>
      <c r="H4941" s="2">
        <v>341012.55410526315</v>
      </c>
      <c r="I4941" s="2">
        <v>932953.91760000004</v>
      </c>
      <c r="J4941" s="2">
        <v>3208045</v>
      </c>
      <c r="K4941" s="2">
        <v>436907.48</v>
      </c>
      <c r="L4941" s="2">
        <v>18216.792000000001</v>
      </c>
      <c r="M4941" s="2">
        <v>1083750.294</v>
      </c>
    </row>
    <row r="4942" spans="1:13" ht="14.25" customHeight="1">
      <c r="A4942" s="59" t="s">
        <v>154</v>
      </c>
      <c r="B4942" s="59" t="s">
        <v>9</v>
      </c>
      <c r="C4942" s="59" t="s">
        <v>114</v>
      </c>
      <c r="D4942" s="2">
        <v>9.6431999999999984</v>
      </c>
      <c r="E4942" s="2">
        <v>1388577.4055999999</v>
      </c>
      <c r="F4942" s="2">
        <v>364968.49459999998</v>
      </c>
      <c r="G4942" s="2">
        <v>234791.05919999999</v>
      </c>
      <c r="H4942" s="2">
        <v>22980.853894736843</v>
      </c>
      <c r="I4942" s="2">
        <v>40075.171199999997</v>
      </c>
      <c r="J4942" s="2">
        <v>130338.99999999999</v>
      </c>
      <c r="K4942" s="2">
        <v>15453.72</v>
      </c>
      <c r="L4942" s="2">
        <v>22710.556</v>
      </c>
      <c r="M4942" s="2">
        <v>50999.982000000004</v>
      </c>
    </row>
    <row r="4943" spans="1:13" ht="14.25" customHeight="1">
      <c r="A4943" s="59" t="s">
        <v>154</v>
      </c>
      <c r="B4943" s="59" t="s">
        <v>9</v>
      </c>
      <c r="C4943" s="59" t="s">
        <v>114</v>
      </c>
      <c r="D4943" s="2">
        <v>775.47399999999993</v>
      </c>
      <c r="E4943" s="2">
        <v>145372311.84167999</v>
      </c>
      <c r="F4943" s="2">
        <v>51779910.043199994</v>
      </c>
      <c r="G4943" s="2">
        <v>26749509.427199997</v>
      </c>
      <c r="H4943" s="2">
        <v>1157212.5877894736</v>
      </c>
      <c r="I4943" s="2">
        <v>3566043.7487999997</v>
      </c>
      <c r="J4943" s="2">
        <v>10621400.139999999</v>
      </c>
      <c r="K4943" s="2">
        <v>1626294.52</v>
      </c>
      <c r="L4943" s="2">
        <v>15463.888000000001</v>
      </c>
      <c r="M4943" s="2">
        <v>4101251.4839999997</v>
      </c>
    </row>
    <row r="4944" spans="1:13" ht="14.25" customHeight="1">
      <c r="A4944" s="59" t="s">
        <v>154</v>
      </c>
      <c r="B4944" s="59" t="s">
        <v>9</v>
      </c>
      <c r="C4944" s="59" t="s">
        <v>114</v>
      </c>
      <c r="D4944" s="2">
        <v>59.466399999999993</v>
      </c>
      <c r="E4944" s="2">
        <v>50629692.959999993</v>
      </c>
      <c r="F4944" s="2">
        <v>24133971.917399999</v>
      </c>
      <c r="G4944" s="2">
        <v>2472303.1487999996</v>
      </c>
      <c r="H4944" s="2">
        <v>90060.237473684218</v>
      </c>
      <c r="I4944" s="2">
        <v>248676.47999999998</v>
      </c>
      <c r="J4944" s="2">
        <v>805399.89999999991</v>
      </c>
      <c r="K4944" s="2">
        <v>105218.29999999999</v>
      </c>
      <c r="L4944" s="2">
        <v>2748.3940000000002</v>
      </c>
      <c r="M4944" s="2">
        <v>314500.34000000003</v>
      </c>
    </row>
    <row r="4945" spans="1:13" ht="14.25" customHeight="1">
      <c r="A4945" s="59" t="s">
        <v>154</v>
      </c>
      <c r="B4945" s="59" t="s">
        <v>9</v>
      </c>
      <c r="C4945" s="59" t="s">
        <v>114</v>
      </c>
      <c r="D4945" s="2">
        <v>36.161999999999999</v>
      </c>
      <c r="E4945" s="2">
        <v>4689849.7799999993</v>
      </c>
      <c r="F4945" s="2">
        <v>1160129.0792</v>
      </c>
      <c r="G4945" s="2">
        <v>1783173.3119999999</v>
      </c>
      <c r="H4945" s="2">
        <v>49009.414736842104</v>
      </c>
      <c r="I4945" s="2">
        <v>124968.78720000001</v>
      </c>
      <c r="J4945" s="2">
        <v>448164.44</v>
      </c>
      <c r="K4945" s="2">
        <v>66043.62</v>
      </c>
      <c r="L4945" s="2">
        <v>209.26400000000001</v>
      </c>
      <c r="M4945" s="2">
        <v>191249.25599999999</v>
      </c>
    </row>
    <row r="4946" spans="1:13" ht="14.25" customHeight="1">
      <c r="A4946" s="59" t="s">
        <v>154</v>
      </c>
      <c r="B4946" s="59" t="s">
        <v>9</v>
      </c>
      <c r="C4946" s="59" t="s">
        <v>114</v>
      </c>
      <c r="D4946" s="2">
        <v>1263.2592</v>
      </c>
      <c r="E4946" s="2">
        <v>142258776.66</v>
      </c>
      <c r="F4946" s="2">
        <v>35758546.453599997</v>
      </c>
      <c r="G4946" s="2">
        <v>69699957.753600001</v>
      </c>
      <c r="H4946" s="2">
        <v>1855153.6370526317</v>
      </c>
      <c r="I4946" s="2">
        <v>18806745.067200001</v>
      </c>
      <c r="J4946" s="2">
        <v>24546073.52</v>
      </c>
      <c r="K4946" s="2">
        <v>3404849.0999999996</v>
      </c>
      <c r="L4946" s="2">
        <v>407155.58399999997</v>
      </c>
      <c r="M4946" s="2">
        <v>6681001.25</v>
      </c>
    </row>
    <row r="4947" spans="1:13" ht="14.25" customHeight="1">
      <c r="A4947" s="59" t="s">
        <v>154</v>
      </c>
      <c r="B4947" s="59" t="s">
        <v>8</v>
      </c>
      <c r="C4947" s="59" t="s">
        <v>114</v>
      </c>
      <c r="D4947" s="2">
        <v>289.29599999999999</v>
      </c>
      <c r="E4947" s="2">
        <v>49476125.159999996</v>
      </c>
      <c r="F4947" s="2">
        <v>8119024.0241999999</v>
      </c>
      <c r="G4947" s="2">
        <v>10007781.4464</v>
      </c>
      <c r="H4947" s="2">
        <v>473889.84252631571</v>
      </c>
      <c r="I4947" s="2">
        <v>1100031.2135999999</v>
      </c>
      <c r="J4947" s="2">
        <v>3560393.26</v>
      </c>
      <c r="K4947" s="2">
        <v>471998.56</v>
      </c>
      <c r="L4947" s="2">
        <v>1370479.858</v>
      </c>
      <c r="M4947" s="2">
        <v>1530000.362</v>
      </c>
    </row>
    <row r="4948" spans="1:13" ht="14.25" customHeight="1">
      <c r="A4948" s="59" t="s">
        <v>154</v>
      </c>
      <c r="B4948" s="59" t="s">
        <v>9</v>
      </c>
      <c r="C4948" s="59" t="s">
        <v>114</v>
      </c>
      <c r="D4948" s="2">
        <v>744.93719999999996</v>
      </c>
      <c r="E4948" s="2">
        <v>139387156.57944</v>
      </c>
      <c r="F4948" s="2">
        <v>49593459.640599996</v>
      </c>
      <c r="G4948" s="2">
        <v>25628965.6512</v>
      </c>
      <c r="H4948" s="2">
        <v>1155373.0256842102</v>
      </c>
      <c r="I4948" s="2">
        <v>4002459.4583999999</v>
      </c>
      <c r="J4948" s="2">
        <v>10336086.059999999</v>
      </c>
      <c r="K4948" s="2">
        <v>1557177.5399999998</v>
      </c>
      <c r="L4948" s="2">
        <v>16903.48</v>
      </c>
      <c r="M4948" s="2">
        <v>3939750.1880000001</v>
      </c>
    </row>
    <row r="4949" spans="1:13" ht="14.25" customHeight="1">
      <c r="A4949" s="59" t="s">
        <v>154</v>
      </c>
      <c r="B4949" s="59" t="s">
        <v>8</v>
      </c>
      <c r="C4949" s="59" t="s">
        <v>114</v>
      </c>
      <c r="D4949" s="2">
        <v>138.2192</v>
      </c>
      <c r="E4949" s="2">
        <v>25417124.187839996</v>
      </c>
      <c r="F4949" s="2">
        <v>3419434.9401999996</v>
      </c>
      <c r="G4949" s="2">
        <v>4405213.7087999992</v>
      </c>
      <c r="H4949" s="2">
        <v>248210.37473684209</v>
      </c>
      <c r="I4949" s="2">
        <v>453247.42319999996</v>
      </c>
      <c r="J4949" s="2">
        <v>2751526.4</v>
      </c>
      <c r="K4949" s="2">
        <v>176379.53999999998</v>
      </c>
      <c r="L4949" s="2">
        <v>1318.7239999999999</v>
      </c>
      <c r="M4949" s="2">
        <v>731000.64399999997</v>
      </c>
    </row>
    <row r="4950" spans="1:13" ht="14.25" customHeight="1">
      <c r="A4950" s="59" t="s">
        <v>154</v>
      </c>
      <c r="B4950" s="59" t="s">
        <v>9</v>
      </c>
      <c r="C4950" s="59" t="s">
        <v>114</v>
      </c>
      <c r="D4950" s="2">
        <v>1.6072</v>
      </c>
      <c r="E4950" s="2">
        <v>684185.03999999992</v>
      </c>
      <c r="F4950" s="2">
        <v>328074.66099999996</v>
      </c>
      <c r="G4950" s="2">
        <v>52276.3776</v>
      </c>
      <c r="H4950" s="2">
        <v>-492.20715789473678</v>
      </c>
      <c r="I4950" s="2">
        <v>4249.9943999999996</v>
      </c>
      <c r="J4950" s="2">
        <v>20233.5</v>
      </c>
      <c r="K4950" s="2">
        <v>2857.7</v>
      </c>
      <c r="L4950" s="2">
        <v>54.12</v>
      </c>
      <c r="M4950" s="2">
        <v>8500.4480000000003</v>
      </c>
    </row>
    <row r="4951" spans="1:13" ht="14.25" customHeight="1">
      <c r="A4951" s="59" t="s">
        <v>154</v>
      </c>
      <c r="B4951" s="59" t="s">
        <v>9</v>
      </c>
      <c r="C4951" s="59" t="s">
        <v>114</v>
      </c>
      <c r="D4951" s="2">
        <v>3.2143999999999999</v>
      </c>
      <c r="E4951" s="2">
        <v>332673.04223999998</v>
      </c>
      <c r="F4951" s="2">
        <v>98045.776399999988</v>
      </c>
      <c r="G4951" s="2">
        <v>71991.801599999992</v>
      </c>
      <c r="H4951" s="2">
        <v>-1039.104</v>
      </c>
      <c r="I4951" s="2">
        <v>8995.0392000000011</v>
      </c>
      <c r="J4951" s="2">
        <v>44298.86</v>
      </c>
      <c r="K4951" s="2">
        <v>4273.0199999999995</v>
      </c>
      <c r="L4951" s="2">
        <v>31.569999999999997</v>
      </c>
      <c r="M4951" s="2">
        <v>16999.993999999999</v>
      </c>
    </row>
    <row r="4952" spans="1:13" ht="14.25" customHeight="1">
      <c r="A4952" s="59" t="s">
        <v>154</v>
      </c>
      <c r="B4952" s="59" t="s">
        <v>8</v>
      </c>
      <c r="C4952" s="59" t="s">
        <v>114</v>
      </c>
      <c r="D4952" s="2">
        <v>325.45799999999997</v>
      </c>
      <c r="E4952" s="2">
        <v>59204878.424999997</v>
      </c>
      <c r="F4952" s="2">
        <v>9252403.8013999984</v>
      </c>
      <c r="G4952" s="2">
        <v>12048325.862399999</v>
      </c>
      <c r="H4952" s="2">
        <v>527823.81473684206</v>
      </c>
      <c r="I4952" s="2">
        <v>2231533.1088</v>
      </c>
      <c r="J4952" s="2">
        <v>8458232.7599999998</v>
      </c>
      <c r="K4952" s="2">
        <v>677649.64</v>
      </c>
      <c r="L4952" s="2">
        <v>52884.26</v>
      </c>
      <c r="M4952" s="2">
        <v>1721250.5199999998</v>
      </c>
    </row>
    <row r="4953" spans="1:13" ht="14.25" customHeight="1">
      <c r="A4953" s="59" t="s">
        <v>154</v>
      </c>
      <c r="B4953" s="59" t="s">
        <v>9</v>
      </c>
      <c r="C4953" s="59" t="s">
        <v>114</v>
      </c>
      <c r="D4953" s="2">
        <v>239.47280000000001</v>
      </c>
      <c r="E4953" s="2">
        <v>26967630.689999998</v>
      </c>
      <c r="F4953" s="2">
        <v>6988392.3539999994</v>
      </c>
      <c r="G4953" s="2">
        <v>6945249.9071999984</v>
      </c>
      <c r="H4953" s="2">
        <v>379003.24042105256</v>
      </c>
      <c r="I4953" s="2">
        <v>4229258.9616</v>
      </c>
      <c r="J4953" s="2">
        <v>4901276.12</v>
      </c>
      <c r="K4953" s="2">
        <v>714592.27999999991</v>
      </c>
      <c r="L4953" s="2">
        <v>94456.538</v>
      </c>
      <c r="M4953" s="2">
        <v>1266500.0040000002</v>
      </c>
    </row>
    <row r="4954" spans="1:13" ht="14.25" customHeight="1">
      <c r="A4954" s="59" t="s">
        <v>154</v>
      </c>
      <c r="B4954" s="59" t="s">
        <v>9</v>
      </c>
      <c r="C4954" s="59" t="s">
        <v>114</v>
      </c>
      <c r="D4954" s="2">
        <v>665.38079999999991</v>
      </c>
      <c r="E4954" s="2">
        <v>116702961.80004001</v>
      </c>
      <c r="F4954" s="2">
        <v>21212713.495999999</v>
      </c>
      <c r="G4954" s="2">
        <v>17184722.419199999</v>
      </c>
      <c r="H4954" s="2">
        <v>1029164.1498947369</v>
      </c>
      <c r="I4954" s="2">
        <v>2257005.6216000002</v>
      </c>
      <c r="J4954" s="2">
        <v>7969651.3399999999</v>
      </c>
      <c r="K4954" s="2">
        <v>954274.17999999993</v>
      </c>
      <c r="L4954" s="2">
        <v>4277528.4419999998</v>
      </c>
      <c r="M4954" s="2">
        <v>3519001.4640000002</v>
      </c>
    </row>
    <row r="4955" spans="1:13" ht="14.25" customHeight="1">
      <c r="A4955" s="59" t="s">
        <v>154</v>
      </c>
      <c r="B4955" s="59" t="s">
        <v>9</v>
      </c>
      <c r="C4955" s="59" t="s">
        <v>114</v>
      </c>
      <c r="D4955" s="2">
        <v>142.2372</v>
      </c>
      <c r="E4955" s="2">
        <v>22341489.67512</v>
      </c>
      <c r="F4955" s="2">
        <v>3790900.2619999996</v>
      </c>
      <c r="G4955" s="2">
        <v>3320773.2863999996</v>
      </c>
      <c r="H4955" s="2">
        <v>221511.86526315787</v>
      </c>
      <c r="I4955" s="2">
        <v>436704.41519999999</v>
      </c>
      <c r="J4955" s="2">
        <v>1913645.48</v>
      </c>
      <c r="K4955" s="2">
        <v>195132.12</v>
      </c>
      <c r="L4955" s="2">
        <v>625726.42000000004</v>
      </c>
      <c r="M4955" s="2">
        <v>752249.96000000008</v>
      </c>
    </row>
    <row r="4956" spans="1:13" ht="14.25" customHeight="1">
      <c r="A4956" s="59" t="s">
        <v>154</v>
      </c>
      <c r="B4956" s="59" t="s">
        <v>9</v>
      </c>
      <c r="C4956" s="59" t="s">
        <v>114</v>
      </c>
      <c r="D4956" s="2">
        <v>4.8215999999999992</v>
      </c>
      <c r="E4956" s="2">
        <v>541110.8102399999</v>
      </c>
      <c r="F4956" s="2">
        <v>133308.24460000001</v>
      </c>
      <c r="G4956" s="2">
        <v>101915.63519999999</v>
      </c>
      <c r="H4956" s="2">
        <v>-1726.4538947368421</v>
      </c>
      <c r="I4956" s="2">
        <v>16066.555199999999</v>
      </c>
      <c r="J4956" s="2">
        <v>45496.88</v>
      </c>
      <c r="K4956" s="2">
        <v>7494.7999999999993</v>
      </c>
      <c r="L4956" s="2">
        <v>31988.527999999998</v>
      </c>
      <c r="M4956" s="2">
        <v>25500.441999999999</v>
      </c>
    </row>
    <row r="4957" spans="1:13" ht="14.25" customHeight="1">
      <c r="A4957" s="59" t="s">
        <v>154</v>
      </c>
      <c r="B4957" s="59" t="s">
        <v>9</v>
      </c>
      <c r="C4957" s="59" t="s">
        <v>114</v>
      </c>
      <c r="D4957" s="2">
        <v>330.27959999999996</v>
      </c>
      <c r="E4957" s="2">
        <v>61766841.129840001</v>
      </c>
      <c r="F4957" s="2">
        <v>22318550.957399998</v>
      </c>
      <c r="G4957" s="2">
        <v>12034001.971199999</v>
      </c>
      <c r="H4957" s="2">
        <v>133815.71368421052</v>
      </c>
      <c r="I4957" s="2">
        <v>3974739.2927999999</v>
      </c>
      <c r="J4957" s="2">
        <v>5155835.2799999993</v>
      </c>
      <c r="K4957" s="2">
        <v>630766.96</v>
      </c>
      <c r="L4957" s="2">
        <v>18805.797999999999</v>
      </c>
      <c r="M4957" s="2">
        <v>1746750.0599999998</v>
      </c>
    </row>
    <row r="4958" spans="1:13" ht="14.25" customHeight="1">
      <c r="A4958" s="59" t="s">
        <v>154</v>
      </c>
      <c r="B4958" s="59" t="s">
        <v>8</v>
      </c>
      <c r="C4958" s="59" t="s">
        <v>114</v>
      </c>
      <c r="D4958" s="2">
        <v>385.72799999999995</v>
      </c>
      <c r="E4958" s="2">
        <v>63470143.65383999</v>
      </c>
      <c r="F4958" s="2">
        <v>8899097.4615999982</v>
      </c>
      <c r="G4958" s="2">
        <v>12269250.393599998</v>
      </c>
      <c r="H4958" s="2">
        <v>612907.29094736837</v>
      </c>
      <c r="I4958" s="2">
        <v>1306398.1536000001</v>
      </c>
      <c r="J4958" s="2">
        <v>7860427.3399999999</v>
      </c>
      <c r="K4958" s="2">
        <v>503461.95999999996</v>
      </c>
      <c r="L4958" s="2">
        <v>3763.1440000000002</v>
      </c>
      <c r="M4958" s="2">
        <v>2040001.084</v>
      </c>
    </row>
    <row r="4959" spans="1:13" ht="14.25" customHeight="1">
      <c r="A4959" s="59" t="s">
        <v>154</v>
      </c>
      <c r="B4959" s="59" t="s">
        <v>9</v>
      </c>
      <c r="C4959" s="59" t="s">
        <v>114</v>
      </c>
      <c r="D4959" s="2">
        <v>831.72599999999989</v>
      </c>
      <c r="E4959" s="2">
        <v>93662744.174999997</v>
      </c>
      <c r="F4959" s="2">
        <v>22996068.700399999</v>
      </c>
      <c r="G4959" s="2">
        <v>51380220.460799992</v>
      </c>
      <c r="H4959" s="2">
        <v>1246829.0930526315</v>
      </c>
      <c r="I4959" s="2">
        <v>6099723.2088000001</v>
      </c>
      <c r="J4959" s="2">
        <v>12012305.459999999</v>
      </c>
      <c r="K4959" s="2">
        <v>1863115.44</v>
      </c>
      <c r="L4959" s="2">
        <v>94857.928</v>
      </c>
      <c r="M4959" s="2">
        <v>4398750.9280000003</v>
      </c>
    </row>
    <row r="4960" spans="1:13" ht="14.25" customHeight="1">
      <c r="A4960" s="59" t="s">
        <v>154</v>
      </c>
      <c r="B4960" s="59" t="s">
        <v>8</v>
      </c>
      <c r="C4960" s="59" t="s">
        <v>114</v>
      </c>
      <c r="D4960" s="2">
        <v>1785.5991999999999</v>
      </c>
      <c r="E4960" s="2">
        <v>307560491.77391994</v>
      </c>
      <c r="F4960" s="2">
        <v>55468373.125399999</v>
      </c>
      <c r="G4960" s="2">
        <v>67711845.580799997</v>
      </c>
      <c r="H4960" s="2">
        <v>2881949.972210526</v>
      </c>
      <c r="I4960" s="2">
        <v>4292375.6736000003</v>
      </c>
      <c r="J4960" s="2">
        <v>21316655.219999999</v>
      </c>
      <c r="K4960" s="2">
        <v>3284736.32</v>
      </c>
      <c r="L4960" s="2">
        <v>69894.175999999992</v>
      </c>
      <c r="M4960" s="2">
        <v>9443502.5299999993</v>
      </c>
    </row>
    <row r="4961" spans="1:13" ht="14.25" customHeight="1">
      <c r="A4961" s="59" t="s">
        <v>154</v>
      </c>
      <c r="B4961" s="59" t="s">
        <v>9</v>
      </c>
      <c r="C4961" s="59" t="s">
        <v>114</v>
      </c>
      <c r="D4961" s="2">
        <v>630.82599999999991</v>
      </c>
      <c r="E4961" s="2">
        <v>118640231.74079999</v>
      </c>
      <c r="F4961" s="2">
        <v>48933684.089999996</v>
      </c>
      <c r="G4961" s="2">
        <v>22102748.121599998</v>
      </c>
      <c r="H4961" s="2">
        <v>973071.17810526316</v>
      </c>
      <c r="I4961" s="2">
        <v>2866052.2248</v>
      </c>
      <c r="J4961" s="2">
        <v>8737915.9000000004</v>
      </c>
      <c r="K4961" s="2">
        <v>1341999.7</v>
      </c>
      <c r="L4961" s="2">
        <v>73729.48</v>
      </c>
      <c r="M4961" s="2">
        <v>3336249.95</v>
      </c>
    </row>
    <row r="4962" spans="1:13" ht="14.25" customHeight="1">
      <c r="A4962" s="59" t="s">
        <v>154</v>
      </c>
      <c r="B4962" s="59" t="s">
        <v>9</v>
      </c>
      <c r="C4962" s="59" t="s">
        <v>114</v>
      </c>
      <c r="D4962" s="2">
        <v>531.98320000000001</v>
      </c>
      <c r="E4962" s="2">
        <v>93112611.669</v>
      </c>
      <c r="F4962" s="2">
        <v>28031843.934599999</v>
      </c>
      <c r="G4962" s="2">
        <v>14533024.262399999</v>
      </c>
      <c r="H4962" s="2">
        <v>831141.50399999996</v>
      </c>
      <c r="I4962" s="2">
        <v>6404283.7056</v>
      </c>
      <c r="J4962" s="2">
        <v>9560040.5199999996</v>
      </c>
      <c r="K4962" s="2">
        <v>1119042.52</v>
      </c>
      <c r="L4962" s="2">
        <v>4108.6099999999997</v>
      </c>
      <c r="M4962" s="2">
        <v>2813500.3600000003</v>
      </c>
    </row>
    <row r="4963" spans="1:13" ht="14.25" customHeight="1">
      <c r="A4963" s="59" t="s">
        <v>154</v>
      </c>
      <c r="B4963" s="59" t="s">
        <v>9</v>
      </c>
      <c r="C4963" s="59" t="s">
        <v>114</v>
      </c>
      <c r="D4963" s="2">
        <v>568.14519999999993</v>
      </c>
      <c r="E4963" s="2">
        <v>107430575.86799999</v>
      </c>
      <c r="F4963" s="2">
        <v>33430708.928599995</v>
      </c>
      <c r="G4963" s="2">
        <v>13878444.6336</v>
      </c>
      <c r="H4963" s="2">
        <v>882578.39494736819</v>
      </c>
      <c r="I4963" s="2">
        <v>5840524.9151999997</v>
      </c>
      <c r="J4963" s="2">
        <v>9550678.5800000001</v>
      </c>
      <c r="K4963" s="2">
        <v>955091.72</v>
      </c>
      <c r="L4963" s="2">
        <v>5389.4500000000007</v>
      </c>
      <c r="M4963" s="2">
        <v>3004750.5180000002</v>
      </c>
    </row>
    <row r="4964" spans="1:13" ht="14.25" customHeight="1">
      <c r="A4964" s="59" t="s">
        <v>154</v>
      </c>
      <c r="B4964" s="59" t="s">
        <v>9</v>
      </c>
      <c r="C4964" s="59" t="s">
        <v>114</v>
      </c>
      <c r="D4964" s="2">
        <v>795.56399999999985</v>
      </c>
      <c r="E4964" s="2">
        <v>157432568.83199999</v>
      </c>
      <c r="F4964" s="2">
        <v>56896033.403800003</v>
      </c>
      <c r="G4964" s="2">
        <v>29892625.055999994</v>
      </c>
      <c r="H4964" s="2">
        <v>1229535.9663157894</v>
      </c>
      <c r="I4964" s="2">
        <v>10622891.556</v>
      </c>
      <c r="J4964" s="2">
        <v>13898059.459999999</v>
      </c>
      <c r="K4964" s="2">
        <v>2603784.54</v>
      </c>
      <c r="L4964" s="2">
        <v>5386118.0120000001</v>
      </c>
      <c r="M4964" s="2">
        <v>4207500.7699999996</v>
      </c>
    </row>
    <row r="4965" spans="1:13" ht="14.25" customHeight="1">
      <c r="A4965" s="59" t="s">
        <v>154</v>
      </c>
      <c r="B4965" s="59" t="s">
        <v>9</v>
      </c>
      <c r="C4965" s="59" t="s">
        <v>114</v>
      </c>
      <c r="D4965" s="2">
        <v>11.250399999999999</v>
      </c>
      <c r="E4965" s="2">
        <v>1627143.1822799998</v>
      </c>
      <c r="F4965" s="2">
        <v>523784.42179999995</v>
      </c>
      <c r="G4965" s="2">
        <v>307418.91839999997</v>
      </c>
      <c r="H4965" s="2">
        <v>22416.555789473681</v>
      </c>
      <c r="I4965" s="2">
        <v>111165.82560000001</v>
      </c>
      <c r="J4965" s="2">
        <v>203041.02</v>
      </c>
      <c r="K4965" s="2">
        <v>16125.3</v>
      </c>
      <c r="L4965" s="2">
        <v>119.96600000000001</v>
      </c>
      <c r="M4965" s="2">
        <v>59500.429999999993</v>
      </c>
    </row>
    <row r="4966" spans="1:13" ht="14.25" customHeight="1">
      <c r="A4966" s="59" t="s">
        <v>154</v>
      </c>
      <c r="B4966" s="59" t="s">
        <v>8</v>
      </c>
      <c r="C4966" s="59" t="s">
        <v>114</v>
      </c>
      <c r="D4966" s="2">
        <v>226.61519999999999</v>
      </c>
      <c r="E4966" s="2">
        <v>36737156.609999999</v>
      </c>
      <c r="F4966" s="2">
        <v>10088552.143399999</v>
      </c>
      <c r="G4966" s="2">
        <v>10774930.675199999</v>
      </c>
      <c r="H4966" s="2">
        <v>363613.06610526313</v>
      </c>
      <c r="I4966" s="2">
        <v>866177.90639999998</v>
      </c>
      <c r="J4966" s="2">
        <v>2949925.4</v>
      </c>
      <c r="K4966" s="2">
        <v>493011.87999999995</v>
      </c>
      <c r="L4966" s="2">
        <v>793023.96799999999</v>
      </c>
      <c r="M4966" s="2">
        <v>1198500.0279999999</v>
      </c>
    </row>
    <row r="4967" spans="1:13" ht="14.25" customHeight="1">
      <c r="A4967" s="59" t="s">
        <v>154</v>
      </c>
      <c r="B4967" s="59" t="s">
        <v>9</v>
      </c>
      <c r="C4967" s="59" t="s">
        <v>114</v>
      </c>
      <c r="D4967" s="2">
        <v>25.715199999999999</v>
      </c>
      <c r="E4967" s="2">
        <v>4232400.4799999995</v>
      </c>
      <c r="F4967" s="2">
        <v>1124214.3829999999</v>
      </c>
      <c r="G4967" s="2">
        <v>767915.1743999999</v>
      </c>
      <c r="H4967" s="2">
        <v>43785.306947368415</v>
      </c>
      <c r="I4967" s="2">
        <v>283067.87040000001</v>
      </c>
      <c r="J4967" s="2">
        <v>331741.65999999997</v>
      </c>
      <c r="K4967" s="2">
        <v>41130.379999999997</v>
      </c>
      <c r="L4967" s="2">
        <v>161919.82399999999</v>
      </c>
      <c r="M4967" s="2">
        <v>135999.95199999999</v>
      </c>
    </row>
    <row r="4968" spans="1:13" ht="14.25" customHeight="1">
      <c r="A4968" s="59" t="s">
        <v>154</v>
      </c>
      <c r="B4968" s="59" t="s">
        <v>10</v>
      </c>
      <c r="C4968" s="59" t="s">
        <v>114</v>
      </c>
      <c r="D4968" s="2">
        <v>801.99279999999987</v>
      </c>
      <c r="E4968" s="2">
        <v>104547229.17407998</v>
      </c>
      <c r="F4968" s="2">
        <v>21544925.827799998</v>
      </c>
      <c r="G4968" s="2">
        <v>21426903.859199997</v>
      </c>
      <c r="H4968" s="2">
        <v>950877.1098947369</v>
      </c>
      <c r="I4968" s="2">
        <v>16514308.3608</v>
      </c>
      <c r="J4968" s="2">
        <v>15924814.1</v>
      </c>
      <c r="K4968" s="2">
        <v>1167904.68</v>
      </c>
      <c r="L4968" s="2">
        <v>121312.686</v>
      </c>
      <c r="M4968" s="2">
        <v>4241501.66</v>
      </c>
    </row>
    <row r="4969" spans="1:13" ht="14.25" customHeight="1">
      <c r="A4969" s="59" t="s">
        <v>154</v>
      </c>
      <c r="B4969" s="59" t="s">
        <v>10</v>
      </c>
      <c r="C4969" s="59" t="s">
        <v>114</v>
      </c>
      <c r="D4969" s="2">
        <v>1198.9712</v>
      </c>
      <c r="E4969" s="2">
        <v>199709635.35599998</v>
      </c>
      <c r="F4969" s="2">
        <v>40848801.815399997</v>
      </c>
      <c r="G4969" s="2">
        <v>33490181.798399996</v>
      </c>
      <c r="H4969" s="2">
        <v>1435737.2058947368</v>
      </c>
      <c r="I4969" s="2">
        <v>16115149.8432</v>
      </c>
      <c r="J4969" s="2">
        <v>29594047.639999997</v>
      </c>
      <c r="K4969" s="2">
        <v>2634565.6999999997</v>
      </c>
      <c r="L4969" s="2">
        <v>258078.43600000002</v>
      </c>
      <c r="M4969" s="2">
        <v>6341001.3700000001</v>
      </c>
    </row>
    <row r="4970" spans="1:13" ht="14.25" customHeight="1">
      <c r="A4970" s="59" t="s">
        <v>154</v>
      </c>
      <c r="B4970" s="59" t="s">
        <v>10</v>
      </c>
      <c r="C4970" s="59" t="s">
        <v>114</v>
      </c>
      <c r="D4970" s="2">
        <v>772.25959999999998</v>
      </c>
      <c r="E4970" s="2">
        <v>100673246.18735999</v>
      </c>
      <c r="F4970" s="2">
        <v>19987821.357999999</v>
      </c>
      <c r="G4970" s="2">
        <v>19709515.276799999</v>
      </c>
      <c r="H4970" s="2">
        <v>1183993.1317894736</v>
      </c>
      <c r="I4970" s="2">
        <v>7730729.1864000009</v>
      </c>
      <c r="J4970" s="2">
        <v>12560050.699999999</v>
      </c>
      <c r="K4970" s="2">
        <v>1289949.3799999999</v>
      </c>
      <c r="L4970" s="2">
        <v>5090.8879999999999</v>
      </c>
      <c r="M4970" s="2">
        <v>4084251.4899999998</v>
      </c>
    </row>
    <row r="4971" spans="1:13" ht="14.25" customHeight="1">
      <c r="A4971" s="59" t="s">
        <v>154</v>
      </c>
      <c r="B4971" s="59" t="s">
        <v>10</v>
      </c>
      <c r="C4971" s="59" t="s">
        <v>114</v>
      </c>
      <c r="D4971" s="2">
        <v>18.482799999999997</v>
      </c>
      <c r="E4971" s="2">
        <v>3078633.7889999994</v>
      </c>
      <c r="F4971" s="2">
        <v>677433.43059999996</v>
      </c>
      <c r="G4971" s="2">
        <v>467969.93279999989</v>
      </c>
      <c r="H4971" s="2">
        <v>31089.842526315781</v>
      </c>
      <c r="I4971" s="2">
        <v>165424.76639999999</v>
      </c>
      <c r="J4971" s="2">
        <v>296092.98</v>
      </c>
      <c r="K4971" s="2">
        <v>24351.539999999997</v>
      </c>
      <c r="L4971" s="2">
        <v>7657.98</v>
      </c>
      <c r="M4971" s="2">
        <v>97755.152000000002</v>
      </c>
    </row>
    <row r="4972" spans="1:13" ht="14.25" customHeight="1">
      <c r="A4972" s="59" t="s">
        <v>154</v>
      </c>
      <c r="B4972" s="59" t="s">
        <v>10</v>
      </c>
      <c r="C4972" s="59" t="s">
        <v>114</v>
      </c>
      <c r="D4972" s="2">
        <v>287.68879999999996</v>
      </c>
      <c r="E4972" s="2">
        <v>47919604.193999991</v>
      </c>
      <c r="F4972" s="2">
        <v>9050753.1979999989</v>
      </c>
      <c r="G4972" s="2">
        <v>7469392.8575999998</v>
      </c>
      <c r="H4972" s="2">
        <v>349273.18231578951</v>
      </c>
      <c r="I4972" s="2">
        <v>2661272.2799999998</v>
      </c>
      <c r="J4972" s="2">
        <v>3285212.7399999998</v>
      </c>
      <c r="K4972" s="2">
        <v>457899.48</v>
      </c>
      <c r="L4972" s="2">
        <v>2350045.5440000002</v>
      </c>
      <c r="M4972" s="2">
        <v>1521499.9140000001</v>
      </c>
    </row>
    <row r="4973" spans="1:13" ht="14.25" customHeight="1">
      <c r="A4973" s="59" t="s">
        <v>154</v>
      </c>
      <c r="B4973" s="59" t="s">
        <v>9</v>
      </c>
      <c r="C4973" s="59" t="s">
        <v>114</v>
      </c>
      <c r="D4973" s="2">
        <v>106.8788</v>
      </c>
      <c r="E4973" s="2">
        <v>20976834.878999997</v>
      </c>
      <c r="F4973" s="2">
        <v>4732421.6051999992</v>
      </c>
      <c r="G4973" s="2">
        <v>3578131.7951999991</v>
      </c>
      <c r="H4973" s="2">
        <v>169841.3002105263</v>
      </c>
      <c r="I4973" s="2">
        <v>998466.17760000005</v>
      </c>
      <c r="J4973" s="2">
        <v>2266493.94</v>
      </c>
      <c r="K4973" s="2">
        <v>227233.47999999998</v>
      </c>
      <c r="L4973" s="2">
        <v>365617.58199999999</v>
      </c>
      <c r="M4973" s="2">
        <v>565250.02599999995</v>
      </c>
    </row>
    <row r="4974" spans="1:13" ht="14.25" customHeight="1">
      <c r="A4974" s="59" t="s">
        <v>154</v>
      </c>
      <c r="B4974" s="59" t="s">
        <v>9</v>
      </c>
      <c r="C4974" s="59" t="s">
        <v>114</v>
      </c>
      <c r="D4974" s="2">
        <v>133.39760000000001</v>
      </c>
      <c r="E4974" s="2">
        <v>26175304.635480002</v>
      </c>
      <c r="F4974" s="2">
        <v>5901490.9803999998</v>
      </c>
      <c r="G4974" s="2">
        <v>4406603.1168</v>
      </c>
      <c r="H4974" s="2">
        <v>198294.85136842105</v>
      </c>
      <c r="I4974" s="2">
        <v>1309323.2904000001</v>
      </c>
      <c r="J4974" s="2">
        <v>3101946.02</v>
      </c>
      <c r="K4974" s="2">
        <v>294836.74</v>
      </c>
      <c r="L4974" s="2">
        <v>456668.16800000001</v>
      </c>
      <c r="M4974" s="2">
        <v>705500.20200000005</v>
      </c>
    </row>
    <row r="4975" spans="1:13" ht="14.25" customHeight="1">
      <c r="A4975" s="59" t="s">
        <v>154</v>
      </c>
      <c r="B4975" s="59" t="s">
        <v>10</v>
      </c>
      <c r="C4975" s="59" t="s">
        <v>114</v>
      </c>
      <c r="D4975" s="2">
        <v>713.59679999999992</v>
      </c>
      <c r="E4975" s="2">
        <v>112061633.4684</v>
      </c>
      <c r="F4975" s="2">
        <v>18618206.189999998</v>
      </c>
      <c r="G4975" s="2">
        <v>18938951.174399998</v>
      </c>
      <c r="H4975" s="2">
        <v>1102795.1090526315</v>
      </c>
      <c r="I4975" s="2">
        <v>7168673.4047999997</v>
      </c>
      <c r="J4975" s="2">
        <v>12137835.16</v>
      </c>
      <c r="K4975" s="2">
        <v>928770.53999999992</v>
      </c>
      <c r="L4975" s="2">
        <v>666544.62600000005</v>
      </c>
      <c r="M4975" s="2">
        <v>3774000.4720000001</v>
      </c>
    </row>
    <row r="4976" spans="1:13" ht="14.25" customHeight="1">
      <c r="A4976" s="59" t="s">
        <v>154</v>
      </c>
      <c r="B4976" s="59" t="s">
        <v>10</v>
      </c>
      <c r="C4976" s="59" t="s">
        <v>114</v>
      </c>
      <c r="D4976" s="2">
        <v>523.14359999999999</v>
      </c>
      <c r="E4976" s="2">
        <v>82163351.849039987</v>
      </c>
      <c r="F4976" s="2">
        <v>14497987.261399999</v>
      </c>
      <c r="G4976" s="2">
        <v>14816831.116799997</v>
      </c>
      <c r="H4976" s="2">
        <v>807602.56673684192</v>
      </c>
      <c r="I4976" s="2">
        <v>5635451.8367999997</v>
      </c>
      <c r="J4976" s="2">
        <v>8596034.5800000001</v>
      </c>
      <c r="K4976" s="2">
        <v>929855.39999999991</v>
      </c>
      <c r="L4976" s="2">
        <v>2927.8920000000003</v>
      </c>
      <c r="M4976" s="2">
        <v>2766750.602</v>
      </c>
    </row>
    <row r="4977" spans="1:13" ht="14.25" customHeight="1">
      <c r="A4977" s="59" t="s">
        <v>154</v>
      </c>
      <c r="B4977" s="59" t="s">
        <v>7</v>
      </c>
      <c r="C4977" s="59" t="s">
        <v>114</v>
      </c>
      <c r="D4977" s="2">
        <v>5.6251999999999995</v>
      </c>
      <c r="E4977" s="2">
        <v>1037216.5649999999</v>
      </c>
      <c r="F4977" s="2">
        <v>311465.91359999997</v>
      </c>
      <c r="G4977" s="2">
        <v>218092.97279999996</v>
      </c>
      <c r="H4977" s="2">
        <v>751.98315789473679</v>
      </c>
      <c r="I4977" s="2">
        <v>139520.9664</v>
      </c>
      <c r="J4977" s="2">
        <v>0</v>
      </c>
      <c r="K4977" s="2">
        <v>0</v>
      </c>
      <c r="L4977" s="2">
        <v>21066.210000000003</v>
      </c>
      <c r="M4977" s="2">
        <v>29749.764000000003</v>
      </c>
    </row>
    <row r="4978" spans="1:13" ht="14.25" customHeight="1">
      <c r="A4978" s="59" t="s">
        <v>154</v>
      </c>
      <c r="B4978" s="59" t="s">
        <v>7</v>
      </c>
      <c r="C4978" s="59" t="s">
        <v>114</v>
      </c>
      <c r="D4978" s="2">
        <v>42.590799999999994</v>
      </c>
      <c r="E4978" s="2">
        <v>7853211.1349999998</v>
      </c>
      <c r="F4978" s="2">
        <v>2443858.5459999996</v>
      </c>
      <c r="G4978" s="2">
        <v>1639810.0223999997</v>
      </c>
      <c r="H4978" s="2">
        <v>61052.331789473683</v>
      </c>
      <c r="I4978" s="2">
        <v>1048291.8048</v>
      </c>
      <c r="J4978" s="2">
        <v>1.64</v>
      </c>
      <c r="K4978" s="2">
        <v>3333.2999999999997</v>
      </c>
      <c r="L4978" s="2">
        <v>158270.33199999999</v>
      </c>
      <c r="M4978" s="2">
        <v>225250.14600000004</v>
      </c>
    </row>
    <row r="4979" spans="1:13" ht="14.25" customHeight="1">
      <c r="A4979" s="59" t="s">
        <v>154</v>
      </c>
      <c r="B4979" s="59" t="s">
        <v>9</v>
      </c>
      <c r="C4979" s="59" t="s">
        <v>114</v>
      </c>
      <c r="D4979" s="2">
        <v>3.2143999999999999</v>
      </c>
      <c r="E4979" s="2">
        <v>202486.94927999997</v>
      </c>
      <c r="F4979" s="2">
        <v>197058.7592</v>
      </c>
      <c r="G4979" s="2">
        <v>1344.5375999999999</v>
      </c>
      <c r="H4979" s="2">
        <v>74391.642947368426</v>
      </c>
      <c r="I4979" s="2">
        <v>963.53279999999995</v>
      </c>
      <c r="J4979" s="2">
        <v>32872.979999999996</v>
      </c>
      <c r="K4979" s="2">
        <v>5445.62</v>
      </c>
      <c r="L4979" s="2">
        <v>36.08</v>
      </c>
      <c r="M4979" s="2">
        <v>16999.993999999999</v>
      </c>
    </row>
    <row r="4980" spans="1:13" ht="14.25" customHeight="1">
      <c r="A4980" s="59" t="s">
        <v>154</v>
      </c>
      <c r="B4980" s="59" t="s">
        <v>8</v>
      </c>
      <c r="C4980" s="59" t="s">
        <v>114</v>
      </c>
      <c r="D4980" s="2">
        <v>752.97319999999991</v>
      </c>
      <c r="E4980" s="2">
        <v>135467007.0138</v>
      </c>
      <c r="F4980" s="2">
        <v>32093344.048999995</v>
      </c>
      <c r="G4980" s="2">
        <v>27043033.478399996</v>
      </c>
      <c r="H4980" s="2">
        <v>1394879.0399999998</v>
      </c>
      <c r="I4980" s="2">
        <v>11365927.668</v>
      </c>
      <c r="J4980" s="2">
        <v>5967498.3399999999</v>
      </c>
      <c r="K4980" s="2">
        <v>795363.91999999993</v>
      </c>
      <c r="L4980" s="2">
        <v>252248.81</v>
      </c>
      <c r="M4980" s="2">
        <v>3982250.6239999998</v>
      </c>
    </row>
    <row r="4981" spans="1:13" ht="14.25" customHeight="1">
      <c r="A4981" s="59" t="s">
        <v>154</v>
      </c>
      <c r="B4981" s="59" t="s">
        <v>8</v>
      </c>
      <c r="C4981" s="59" t="s">
        <v>114</v>
      </c>
      <c r="D4981" s="2">
        <v>368.85239999999999</v>
      </c>
      <c r="E4981" s="2">
        <v>66345399.461879991</v>
      </c>
      <c r="F4981" s="2">
        <v>18211899.961999997</v>
      </c>
      <c r="G4981" s="2">
        <v>12651609.177599998</v>
      </c>
      <c r="H4981" s="2">
        <v>640658.57684210513</v>
      </c>
      <c r="I4981" s="2">
        <v>2325026.7864000001</v>
      </c>
      <c r="J4981" s="2">
        <v>5451337.04</v>
      </c>
      <c r="K4981" s="2">
        <v>538651.43999999994</v>
      </c>
      <c r="L4981" s="2">
        <v>3600.7840000000006</v>
      </c>
      <c r="M4981" s="2">
        <v>1950750.89</v>
      </c>
    </row>
    <row r="4982" spans="1:13" ht="14.25" customHeight="1">
      <c r="A4982" s="59" t="s">
        <v>154</v>
      </c>
      <c r="B4982" s="59" t="s">
        <v>8</v>
      </c>
      <c r="C4982" s="59" t="s">
        <v>114</v>
      </c>
      <c r="D4982" s="2">
        <v>990.0351999999998</v>
      </c>
      <c r="E4982" s="2">
        <v>180082244.08943999</v>
      </c>
      <c r="F4982" s="2">
        <v>26732915.169199996</v>
      </c>
      <c r="G4982" s="2">
        <v>38044017.292799994</v>
      </c>
      <c r="H4982" s="2">
        <v>1772118.5381052629</v>
      </c>
      <c r="I4982" s="2">
        <v>3460063.9967999998</v>
      </c>
      <c r="J4982" s="2">
        <v>13782930.639999999</v>
      </c>
      <c r="K4982" s="2">
        <v>1963663.0199999998</v>
      </c>
      <c r="L4982" s="2">
        <v>54667.514000000003</v>
      </c>
      <c r="M4982" s="2">
        <v>5236000.858</v>
      </c>
    </row>
    <row r="4983" spans="1:13" ht="14.25" customHeight="1">
      <c r="A4983" s="59" t="s">
        <v>152</v>
      </c>
      <c r="B4983" s="59" t="s">
        <v>8</v>
      </c>
      <c r="C4983" s="59" t="s">
        <v>112</v>
      </c>
      <c r="D4983" s="2">
        <v>558.50199999999995</v>
      </c>
      <c r="E4983" s="2">
        <v>58753682.258039996</v>
      </c>
      <c r="F4983" s="2">
        <v>10637935.718799999</v>
      </c>
      <c r="G4983" s="2">
        <v>19792625.4912</v>
      </c>
      <c r="H4983" s="2">
        <v>480698.70821052627</v>
      </c>
      <c r="I4983" s="2">
        <v>2272508.0496</v>
      </c>
      <c r="J4983" s="2">
        <v>7641277.4199999999</v>
      </c>
      <c r="K4983" s="2">
        <v>1313962.26</v>
      </c>
      <c r="L4983" s="2">
        <v>402456.16399999999</v>
      </c>
      <c r="M4983" s="2">
        <v>1361177.5319999999</v>
      </c>
    </row>
    <row r="4984" spans="1:13" ht="14.25" customHeight="1">
      <c r="A4984" s="59" t="s">
        <v>152</v>
      </c>
      <c r="B4984" s="59" t="s">
        <v>8</v>
      </c>
      <c r="C4984" s="59" t="s">
        <v>112</v>
      </c>
      <c r="D4984" s="2">
        <v>14.4648</v>
      </c>
      <c r="E4984" s="2">
        <v>1612544.5828799999</v>
      </c>
      <c r="F4984" s="2">
        <v>433905.81259999995</v>
      </c>
      <c r="G4984" s="2">
        <v>520962.66239999991</v>
      </c>
      <c r="H4984" s="2">
        <v>15550.514526315788</v>
      </c>
      <c r="I4984" s="2">
        <v>66451.881599999993</v>
      </c>
      <c r="J4984" s="2">
        <v>248384.56</v>
      </c>
      <c r="K4984" s="2">
        <v>28049.739999999998</v>
      </c>
      <c r="L4984" s="2">
        <v>10362.175999999999</v>
      </c>
      <c r="M4984" s="2">
        <v>35253.767999999996</v>
      </c>
    </row>
    <row r="4985" spans="1:13" ht="14.25" customHeight="1">
      <c r="A4985" s="59" t="s">
        <v>152</v>
      </c>
      <c r="B4985" s="59" t="s">
        <v>9</v>
      </c>
      <c r="C4985" s="59" t="s">
        <v>112</v>
      </c>
      <c r="D4985" s="2">
        <v>81.163600000000002</v>
      </c>
      <c r="E4985" s="2">
        <v>8751713.1609599981</v>
      </c>
      <c r="F4985" s="2">
        <v>2512618.4898000001</v>
      </c>
      <c r="G4985" s="2">
        <v>2070060.48</v>
      </c>
      <c r="H4985" s="2">
        <v>65217.448421052621</v>
      </c>
      <c r="I4985" s="2">
        <v>350978.33520000003</v>
      </c>
      <c r="J4985" s="2">
        <v>1013022.2599999999</v>
      </c>
      <c r="K4985" s="2">
        <v>224863.68</v>
      </c>
      <c r="L4985" s="2">
        <v>214407.204</v>
      </c>
      <c r="M4985" s="2">
        <v>197811.30600000001</v>
      </c>
    </row>
    <row r="4986" spans="1:13" ht="14.25" customHeight="1">
      <c r="A4986" s="59" t="s">
        <v>152</v>
      </c>
      <c r="B4986" s="59" t="s">
        <v>9</v>
      </c>
      <c r="C4986" s="59" t="s">
        <v>112</v>
      </c>
      <c r="D4986" s="2">
        <v>28271.451599999997</v>
      </c>
      <c r="E4986" s="2">
        <v>1089429716.7230401</v>
      </c>
      <c r="F4986" s="2">
        <v>0</v>
      </c>
      <c r="G4986" s="2">
        <v>476173155.85919994</v>
      </c>
      <c r="H4986" s="2">
        <v>34682309.689263158</v>
      </c>
      <c r="I4986" s="2">
        <v>94222769.054399997</v>
      </c>
      <c r="J4986" s="2">
        <v>244050737</v>
      </c>
      <c r="K4986" s="2">
        <v>35810256.899999999</v>
      </c>
      <c r="L4986" s="2">
        <v>19748210.305999998</v>
      </c>
      <c r="M4986" s="2">
        <v>68903024.123999998</v>
      </c>
    </row>
    <row r="4987" spans="1:13" ht="14.25" customHeight="1">
      <c r="A4987" s="59" t="s">
        <v>152</v>
      </c>
      <c r="B4987" s="59" t="s">
        <v>9</v>
      </c>
      <c r="C4987" s="59" t="s">
        <v>112</v>
      </c>
      <c r="D4987" s="2">
        <v>18550.302399999997</v>
      </c>
      <c r="E4987" s="2">
        <v>1350459929.5387199</v>
      </c>
      <c r="F4987" s="2">
        <v>0</v>
      </c>
      <c r="G4987" s="2">
        <v>329858726.66879994</v>
      </c>
      <c r="H4987" s="2">
        <v>34451731.765894733</v>
      </c>
      <c r="I4987" s="2">
        <v>54043234.322400004</v>
      </c>
      <c r="J4987" s="2">
        <v>162090046.16</v>
      </c>
      <c r="K4987" s="2">
        <v>42894188.519999996</v>
      </c>
      <c r="L4987" s="2">
        <v>37037872.586000003</v>
      </c>
      <c r="M4987" s="2">
        <v>45210693.440000005</v>
      </c>
    </row>
    <row r="4988" spans="1:13" ht="14.25" customHeight="1">
      <c r="A4988" s="59" t="s">
        <v>152</v>
      </c>
      <c r="B4988" s="59" t="s">
        <v>9</v>
      </c>
      <c r="C4988" s="59" t="s">
        <v>112</v>
      </c>
      <c r="D4988" s="2">
        <v>1745.4191999999998</v>
      </c>
      <c r="E4988" s="2">
        <v>110358418.45643999</v>
      </c>
      <c r="F4988" s="2">
        <v>0</v>
      </c>
      <c r="G4988" s="2">
        <v>38020357.209600002</v>
      </c>
      <c r="H4988" s="2">
        <v>2133319.0433684206</v>
      </c>
      <c r="I4988" s="2">
        <v>6827619.9888000004</v>
      </c>
      <c r="J4988" s="2">
        <v>18744649.779999997</v>
      </c>
      <c r="K4988" s="2">
        <v>3262987.46</v>
      </c>
      <c r="L4988" s="2">
        <v>2346186.7880000002</v>
      </c>
      <c r="M4988" s="2">
        <v>4253925.8080000002</v>
      </c>
    </row>
    <row r="4989" spans="1:13" ht="14.25" customHeight="1">
      <c r="A4989" s="59" t="s">
        <v>152</v>
      </c>
      <c r="B4989" s="59" t="s">
        <v>9</v>
      </c>
      <c r="C4989" s="59" t="s">
        <v>112</v>
      </c>
      <c r="D4989" s="2">
        <v>1175.6668</v>
      </c>
      <c r="E4989" s="2">
        <v>82424272.974119991</v>
      </c>
      <c r="F4989" s="2">
        <v>0</v>
      </c>
      <c r="G4989" s="2">
        <v>33301767.052799996</v>
      </c>
      <c r="H4989" s="2">
        <v>2190824.0033684205</v>
      </c>
      <c r="I4989" s="2">
        <v>3225210.8472000002</v>
      </c>
      <c r="J4989" s="2">
        <v>10952526.799999999</v>
      </c>
      <c r="K4989" s="2">
        <v>2996383.32</v>
      </c>
      <c r="L4989" s="2">
        <v>3311380.9080000003</v>
      </c>
      <c r="M4989" s="2">
        <v>2865328.378</v>
      </c>
    </row>
    <row r="4990" spans="1:13" ht="14.25" customHeight="1">
      <c r="A4990" s="59" t="s">
        <v>152</v>
      </c>
      <c r="B4990" s="59" t="s">
        <v>9</v>
      </c>
      <c r="C4990" s="59" t="s">
        <v>112</v>
      </c>
      <c r="D4990" s="2">
        <v>487.78519999999997</v>
      </c>
      <c r="E4990" s="2">
        <v>70822292.670359984</v>
      </c>
      <c r="F4990" s="2">
        <v>17228745.791999996</v>
      </c>
      <c r="G4990" s="2">
        <v>10531160.025599999</v>
      </c>
      <c r="H4990" s="2">
        <v>487246.55494736845</v>
      </c>
      <c r="I4990" s="2">
        <v>1609842.7944</v>
      </c>
      <c r="J4990" s="2">
        <v>4834030.38</v>
      </c>
      <c r="K4990" s="2">
        <v>1039601.74</v>
      </c>
      <c r="L4990" s="2">
        <v>1770991.3099999998</v>
      </c>
      <c r="M4990" s="2">
        <v>1188826.9800000002</v>
      </c>
    </row>
    <row r="4991" spans="1:13" ht="14.25" customHeight="1">
      <c r="A4991" s="59" t="s">
        <v>152</v>
      </c>
      <c r="B4991" s="59" t="s">
        <v>8</v>
      </c>
      <c r="C4991" s="59" t="s">
        <v>112</v>
      </c>
      <c r="D4991" s="2">
        <v>187.2388</v>
      </c>
      <c r="E4991" s="2">
        <v>26290828.483919997</v>
      </c>
      <c r="F4991" s="2">
        <v>6817398.8527999995</v>
      </c>
      <c r="G4991" s="2">
        <v>6818731.1231999993</v>
      </c>
      <c r="H4991" s="2">
        <v>42539.873684210521</v>
      </c>
      <c r="I4991" s="2">
        <v>526102.19279999996</v>
      </c>
      <c r="J4991" s="2">
        <v>1681112.3399999999</v>
      </c>
      <c r="K4991" s="2">
        <v>522759.01999999996</v>
      </c>
      <c r="L4991" s="2">
        <v>161945.98199999999</v>
      </c>
      <c r="M4991" s="2">
        <v>456337.13400000002</v>
      </c>
    </row>
    <row r="4992" spans="1:13" ht="14.25" customHeight="1">
      <c r="A4992" s="59" t="s">
        <v>152</v>
      </c>
      <c r="B4992" s="59" t="s">
        <v>12</v>
      </c>
      <c r="C4992" s="59" t="s">
        <v>112</v>
      </c>
      <c r="D4992" s="2">
        <v>64.287999999999997</v>
      </c>
      <c r="E4992" s="2">
        <v>5554309.6223999998</v>
      </c>
      <c r="F4992" s="2">
        <v>1943702.2765999998</v>
      </c>
      <c r="G4992" s="2">
        <v>158492.48639999999</v>
      </c>
      <c r="H4992" s="2">
        <v>14076.378947368423</v>
      </c>
      <c r="I4992" s="2">
        <v>1075004.1576</v>
      </c>
      <c r="J4992" s="2">
        <v>1780089.6199999999</v>
      </c>
      <c r="K4992" s="2">
        <v>138070.78</v>
      </c>
      <c r="L4992" s="2">
        <v>185664.97399999999</v>
      </c>
      <c r="M4992" s="2">
        <v>239099.454</v>
      </c>
    </row>
    <row r="4993" spans="1:13" ht="14.25" customHeight="1">
      <c r="A4993" s="59" t="s">
        <v>152</v>
      </c>
      <c r="B4993" s="59" t="s">
        <v>9</v>
      </c>
      <c r="C4993" s="59" t="s">
        <v>112</v>
      </c>
      <c r="D4993" s="2">
        <v>2938.7651999999998</v>
      </c>
      <c r="E4993" s="2">
        <v>457683084.43703997</v>
      </c>
      <c r="F4993" s="2">
        <v>128216766.7084</v>
      </c>
      <c r="G4993" s="2">
        <v>60853130.207999989</v>
      </c>
      <c r="H4993" s="2">
        <v>2539007.1208421052</v>
      </c>
      <c r="I4993" s="2">
        <v>10593335.5416</v>
      </c>
      <c r="J4993" s="2">
        <v>25322105.939999998</v>
      </c>
      <c r="K4993" s="2">
        <v>6846453.8799999999</v>
      </c>
      <c r="L4993" s="2">
        <v>4371400.4840000002</v>
      </c>
      <c r="M4993" s="2">
        <v>7162341.824000001</v>
      </c>
    </row>
    <row r="4994" spans="1:13" ht="14.25" customHeight="1">
      <c r="A4994" s="59" t="s">
        <v>152</v>
      </c>
      <c r="B4994" s="59" t="s">
        <v>8</v>
      </c>
      <c r="C4994" s="59" t="s">
        <v>112</v>
      </c>
      <c r="D4994" s="2">
        <v>1880.4239999999998</v>
      </c>
      <c r="E4994" s="2">
        <v>309454960.37147999</v>
      </c>
      <c r="F4994" s="2">
        <v>80122255.071199998</v>
      </c>
      <c r="G4994" s="2">
        <v>64637569.804799996</v>
      </c>
      <c r="H4994" s="2">
        <v>1624558.3124210525</v>
      </c>
      <c r="I4994" s="2">
        <v>6891826.8743999992</v>
      </c>
      <c r="J4994" s="2">
        <v>21257955.52</v>
      </c>
      <c r="K4994" s="2">
        <v>3797182.1999999997</v>
      </c>
      <c r="L4994" s="2">
        <v>1378770.1400000001</v>
      </c>
      <c r="M4994" s="2">
        <v>4582958.2699999996</v>
      </c>
    </row>
    <row r="4995" spans="1:13" ht="14.25" customHeight="1">
      <c r="A4995" s="59" t="s">
        <v>152</v>
      </c>
      <c r="B4995" s="59" t="s">
        <v>9</v>
      </c>
      <c r="C4995" s="59" t="s">
        <v>112</v>
      </c>
      <c r="D4995" s="2">
        <v>78.752799999999993</v>
      </c>
      <c r="E4995" s="2">
        <v>11673596.975039998</v>
      </c>
      <c r="F4995" s="2">
        <v>3008267.2273999997</v>
      </c>
      <c r="G4995" s="2">
        <v>1926434.2656</v>
      </c>
      <c r="H4995" s="2">
        <v>64559.929263157894</v>
      </c>
      <c r="I4995" s="2">
        <v>409485.49920000002</v>
      </c>
      <c r="J4995" s="2">
        <v>1019092.72</v>
      </c>
      <c r="K4995" s="2">
        <v>64249.46</v>
      </c>
      <c r="L4995" s="2">
        <v>5233.4040000000005</v>
      </c>
      <c r="M4995" s="2">
        <v>191935.67800000001</v>
      </c>
    </row>
    <row r="4996" spans="1:13" ht="14.25" customHeight="1">
      <c r="A4996" s="59" t="s">
        <v>152</v>
      </c>
      <c r="B4996" s="59" t="s">
        <v>12</v>
      </c>
      <c r="C4996" s="59" t="s">
        <v>112</v>
      </c>
      <c r="D4996" s="2">
        <v>381.71</v>
      </c>
      <c r="E4996" s="2">
        <v>19471627.791000001</v>
      </c>
      <c r="F4996" s="2">
        <v>8085028.6281999992</v>
      </c>
      <c r="G4996" s="2">
        <v>810166.55999999994</v>
      </c>
      <c r="H4996" s="2">
        <v>91514.485894736819</v>
      </c>
      <c r="I4996" s="2">
        <v>3709890.8711999999</v>
      </c>
      <c r="J4996" s="2">
        <v>7959551.3999999994</v>
      </c>
      <c r="K4996" s="2">
        <v>713318</v>
      </c>
      <c r="L4996" s="2">
        <v>1052335.4380000001</v>
      </c>
      <c r="M4996" s="2">
        <v>1419657.8</v>
      </c>
    </row>
    <row r="4997" spans="1:13" ht="14.25" customHeight="1">
      <c r="A4997" s="59" t="s">
        <v>152</v>
      </c>
      <c r="B4997" s="59" t="s">
        <v>9</v>
      </c>
      <c r="C4997" s="59" t="s">
        <v>112</v>
      </c>
      <c r="D4997" s="2">
        <v>1258.4376</v>
      </c>
      <c r="E4997" s="2">
        <v>183238405.59023997</v>
      </c>
      <c r="F4997" s="2">
        <v>77353319.726799995</v>
      </c>
      <c r="G4997" s="2">
        <v>32023096.838399995</v>
      </c>
      <c r="H4997" s="2">
        <v>1081343.0804210524</v>
      </c>
      <c r="I4997" s="2">
        <v>3836606.0615999997</v>
      </c>
      <c r="J4997" s="2">
        <v>10485870.539999999</v>
      </c>
      <c r="K4997" s="2">
        <v>3167500.92</v>
      </c>
      <c r="L4997" s="2">
        <v>2463868.9240000001</v>
      </c>
      <c r="M4997" s="2">
        <v>3067057.0700000003</v>
      </c>
    </row>
    <row r="4998" spans="1:13" ht="14.25" customHeight="1">
      <c r="A4998" s="59" t="s">
        <v>152</v>
      </c>
      <c r="B4998" s="59" t="s">
        <v>9</v>
      </c>
      <c r="C4998" s="59" t="s">
        <v>112</v>
      </c>
      <c r="D4998" s="2">
        <v>928.15800000000002</v>
      </c>
      <c r="E4998" s="2">
        <v>100374265.28051999</v>
      </c>
      <c r="F4998" s="2">
        <v>29759362.058999993</v>
      </c>
      <c r="G4998" s="2">
        <v>20873671.507199999</v>
      </c>
      <c r="H4998" s="2">
        <v>801632.69052631571</v>
      </c>
      <c r="I4998" s="2">
        <v>3084876.9000000004</v>
      </c>
      <c r="J4998" s="2">
        <v>7570560.6199999992</v>
      </c>
      <c r="K4998" s="2">
        <v>2388322.98</v>
      </c>
      <c r="L4998" s="2">
        <v>1546828.976</v>
      </c>
      <c r="M4998" s="2">
        <v>2262101.446</v>
      </c>
    </row>
    <row r="4999" spans="1:13" ht="14.25" customHeight="1">
      <c r="A4999" s="59" t="s">
        <v>152</v>
      </c>
      <c r="B4999" s="59" t="s">
        <v>8</v>
      </c>
      <c r="C4999" s="59" t="s">
        <v>112</v>
      </c>
      <c r="D4999" s="2">
        <v>40.18</v>
      </c>
      <c r="E4999" s="2">
        <v>6509304.6479999991</v>
      </c>
      <c r="F4999" s="2">
        <v>2713364.7234</v>
      </c>
      <c r="G4999" s="2">
        <v>0</v>
      </c>
      <c r="H4999" s="2">
        <v>41257.151999999995</v>
      </c>
      <c r="I4999" s="2">
        <v>67679.323199999999</v>
      </c>
      <c r="J4999" s="2">
        <v>417510.37999999995</v>
      </c>
      <c r="K4999" s="2">
        <v>21151.899999999998</v>
      </c>
      <c r="L4999" s="2">
        <v>0</v>
      </c>
      <c r="M4999" s="2">
        <v>97926.531999999992</v>
      </c>
    </row>
    <row r="5000" spans="1:13" ht="14.25" customHeight="1">
      <c r="A5000" s="59" t="s">
        <v>152</v>
      </c>
      <c r="B5000" s="59" t="s">
        <v>9</v>
      </c>
      <c r="C5000" s="59" t="s">
        <v>112</v>
      </c>
      <c r="D5000" s="2">
        <v>2489.5527999999999</v>
      </c>
      <c r="E5000" s="2">
        <v>1618942206.25368</v>
      </c>
      <c r="F5000" s="2">
        <v>1012547587.6085999</v>
      </c>
      <c r="G5000" s="2">
        <v>99877978.233599991</v>
      </c>
      <c r="H5000" s="2">
        <v>2143820.7056842106</v>
      </c>
      <c r="I5000" s="2">
        <v>28198107.979200002</v>
      </c>
      <c r="J5000" s="2">
        <v>36319695.839999996</v>
      </c>
      <c r="K5000" s="2">
        <v>5090942.12</v>
      </c>
      <c r="L5000" s="2">
        <v>5967516.5439999998</v>
      </c>
      <c r="M5000" s="2">
        <v>6067524.892</v>
      </c>
    </row>
    <row r="5001" spans="1:13" ht="14.25" customHeight="1">
      <c r="A5001" s="59" t="s">
        <v>152</v>
      </c>
      <c r="B5001" s="59" t="s">
        <v>8</v>
      </c>
      <c r="C5001" s="59" t="s">
        <v>112</v>
      </c>
      <c r="D5001" s="2">
        <v>497.42839999999995</v>
      </c>
      <c r="E5001" s="2">
        <v>70681485.797999993</v>
      </c>
      <c r="F5001" s="2">
        <v>13429199.532</v>
      </c>
      <c r="G5001" s="2">
        <v>18595114.022399999</v>
      </c>
      <c r="H5001" s="2">
        <v>423688.44126315787</v>
      </c>
      <c r="I5001" s="2">
        <v>1847939.8968</v>
      </c>
      <c r="J5001" s="2">
        <v>5830425.5</v>
      </c>
      <c r="K5001" s="2">
        <v>809871.35999999999</v>
      </c>
      <c r="L5001" s="2">
        <v>324171.58399999997</v>
      </c>
      <c r="M5001" s="2">
        <v>1212329.4920000001</v>
      </c>
    </row>
    <row r="5002" spans="1:13" ht="14.25" customHeight="1">
      <c r="A5002" s="59" t="s">
        <v>152</v>
      </c>
      <c r="B5002" s="59" t="s">
        <v>8</v>
      </c>
      <c r="C5002" s="59" t="s">
        <v>112</v>
      </c>
      <c r="D5002" s="2">
        <v>431.53319999999997</v>
      </c>
      <c r="E5002" s="2">
        <v>52981236.94247999</v>
      </c>
      <c r="F5002" s="2">
        <v>12446754.063399998</v>
      </c>
      <c r="G5002" s="2">
        <v>15223672.607999997</v>
      </c>
      <c r="H5002" s="2">
        <v>376961.07789473684</v>
      </c>
      <c r="I5002" s="2">
        <v>1627384.7592</v>
      </c>
      <c r="J5002" s="2">
        <v>5303583.6999999993</v>
      </c>
      <c r="K5002" s="2">
        <v>883768.12</v>
      </c>
      <c r="L5002" s="2">
        <v>289357.99200000003</v>
      </c>
      <c r="M5002" s="2">
        <v>1051730.196</v>
      </c>
    </row>
    <row r="5003" spans="1:13" ht="14.25" customHeight="1">
      <c r="A5003" s="59" t="s">
        <v>152</v>
      </c>
      <c r="B5003" s="59" t="s">
        <v>9</v>
      </c>
      <c r="C5003" s="59" t="s">
        <v>112</v>
      </c>
      <c r="D5003" s="2">
        <v>261.16999999999996</v>
      </c>
      <c r="E5003" s="2">
        <v>31647090.40416</v>
      </c>
      <c r="F5003" s="2">
        <v>16063133.225199999</v>
      </c>
      <c r="G5003" s="2">
        <v>6784213.9775999989</v>
      </c>
      <c r="H5003" s="2">
        <v>223322.8395789474</v>
      </c>
      <c r="I5003" s="2">
        <v>811083.84479999996</v>
      </c>
      <c r="J5003" s="2">
        <v>2168608.08</v>
      </c>
      <c r="K5003" s="2">
        <v>599524.14</v>
      </c>
      <c r="L5003" s="2">
        <v>558742.09600000002</v>
      </c>
      <c r="M5003" s="2">
        <v>636522.45799999998</v>
      </c>
    </row>
    <row r="5004" spans="1:13" ht="14.25" customHeight="1">
      <c r="A5004" s="59" t="s">
        <v>152</v>
      </c>
      <c r="B5004" s="59" t="s">
        <v>9</v>
      </c>
      <c r="C5004" s="59" t="s">
        <v>112</v>
      </c>
      <c r="D5004" s="2">
        <v>294.11759999999998</v>
      </c>
      <c r="E5004" s="2">
        <v>31981354.5744</v>
      </c>
      <c r="F5004" s="2">
        <v>9343600.3883999996</v>
      </c>
      <c r="G5004" s="2">
        <v>6645495.1679999996</v>
      </c>
      <c r="H5004" s="2">
        <v>300176.76126315788</v>
      </c>
      <c r="I5004" s="2">
        <v>997869.28319999995</v>
      </c>
      <c r="J5004" s="2">
        <v>2283569.6199999996</v>
      </c>
      <c r="K5004" s="2">
        <v>754122.84</v>
      </c>
      <c r="L5004" s="2">
        <v>537079.66399999999</v>
      </c>
      <c r="M5004" s="2">
        <v>716821.20400000003</v>
      </c>
    </row>
    <row r="5005" spans="1:13" ht="14.25" customHeight="1">
      <c r="A5005" s="59" t="s">
        <v>152</v>
      </c>
      <c r="B5005" s="59" t="s">
        <v>9</v>
      </c>
      <c r="C5005" s="59" t="s">
        <v>112</v>
      </c>
      <c r="D5005" s="2">
        <v>650.11239999999987</v>
      </c>
      <c r="E5005" s="2">
        <v>245894941.85256001</v>
      </c>
      <c r="F5005" s="2">
        <v>130834267.4376</v>
      </c>
      <c r="G5005" s="2">
        <v>19956444.959999997</v>
      </c>
      <c r="H5005" s="2">
        <v>559225.63705263159</v>
      </c>
      <c r="I5005" s="2">
        <v>5316900.6311999997</v>
      </c>
      <c r="J5005" s="2">
        <v>9227450.9799999986</v>
      </c>
      <c r="K5005" s="2">
        <v>1300345.3399999999</v>
      </c>
      <c r="L5005" s="2">
        <v>1157645.7420000001</v>
      </c>
      <c r="M5005" s="2">
        <v>1584449.5919999999</v>
      </c>
    </row>
    <row r="5006" spans="1:13" ht="14.25" customHeight="1">
      <c r="A5006" s="59" t="s">
        <v>152</v>
      </c>
      <c r="B5006" s="59" t="s">
        <v>8</v>
      </c>
      <c r="C5006" s="59" t="s">
        <v>112</v>
      </c>
      <c r="D5006" s="2">
        <v>2386.692</v>
      </c>
      <c r="E5006" s="2">
        <v>363735814.75307995</v>
      </c>
      <c r="F5006" s="2">
        <v>63773244.745799996</v>
      </c>
      <c r="G5006" s="2">
        <v>80405611.679999992</v>
      </c>
      <c r="H5006" s="2">
        <v>2061709.1166315791</v>
      </c>
      <c r="I5006" s="2">
        <v>8188603.8696000008</v>
      </c>
      <c r="J5006" s="2">
        <v>27212811.919999998</v>
      </c>
      <c r="K5006" s="2">
        <v>5669065.0800000001</v>
      </c>
      <c r="L5006" s="2">
        <v>1544743.5519999999</v>
      </c>
      <c r="M5006" s="2">
        <v>5816832.9339999994</v>
      </c>
    </row>
    <row r="5007" spans="1:13" ht="14.25" customHeight="1">
      <c r="A5007" s="59" t="s">
        <v>152</v>
      </c>
      <c r="B5007" s="59" t="s">
        <v>9</v>
      </c>
      <c r="C5007" s="59" t="s">
        <v>112</v>
      </c>
      <c r="D5007" s="2">
        <v>939.4083999999998</v>
      </c>
      <c r="E5007" s="2">
        <v>124129344.8934</v>
      </c>
      <c r="F5007" s="2">
        <v>31357902.096399996</v>
      </c>
      <c r="G5007" s="2">
        <v>23932956.6336</v>
      </c>
      <c r="H5007" s="2">
        <v>804561.07452631579</v>
      </c>
      <c r="I5007" s="2">
        <v>3490482.5855999999</v>
      </c>
      <c r="J5007" s="2">
        <v>7182284.0599999996</v>
      </c>
      <c r="K5007" s="2">
        <v>2076086.66</v>
      </c>
      <c r="L5007" s="2">
        <v>1164614.594</v>
      </c>
      <c r="M5007" s="2">
        <v>2289519.54</v>
      </c>
    </row>
    <row r="5008" spans="1:13" ht="14.25" customHeight="1">
      <c r="A5008" s="59" t="s">
        <v>152</v>
      </c>
      <c r="B5008" s="59" t="s">
        <v>9</v>
      </c>
      <c r="C5008" s="59" t="s">
        <v>112</v>
      </c>
      <c r="D5008" s="2">
        <v>870.29879999999991</v>
      </c>
      <c r="E5008" s="2">
        <v>109449955.9692</v>
      </c>
      <c r="F5008" s="2">
        <v>25891060.627599999</v>
      </c>
      <c r="G5008" s="2">
        <v>21427867.391999997</v>
      </c>
      <c r="H5008" s="2">
        <v>745614.29557894729</v>
      </c>
      <c r="I5008" s="2">
        <v>2863763.8344000001</v>
      </c>
      <c r="J5008" s="2">
        <v>6846562.9399999995</v>
      </c>
      <c r="K5008" s="2">
        <v>2112606.1799999997</v>
      </c>
      <c r="L5008" s="2">
        <v>1406586.0160000001</v>
      </c>
      <c r="M5008" s="2">
        <v>2121087.2760000001</v>
      </c>
    </row>
    <row r="5009" spans="1:13" ht="14.25" customHeight="1">
      <c r="A5009" s="59" t="s">
        <v>152</v>
      </c>
      <c r="B5009" s="59" t="s">
        <v>9</v>
      </c>
      <c r="C5009" s="59" t="s">
        <v>112</v>
      </c>
      <c r="D5009" s="2">
        <v>343.13719999999995</v>
      </c>
      <c r="E5009" s="2">
        <v>129476704.45248</v>
      </c>
      <c r="F5009" s="2">
        <v>56206221.162999988</v>
      </c>
      <c r="G5009" s="2">
        <v>10996540.070399998</v>
      </c>
      <c r="H5009" s="2">
        <v>297371.42905263155</v>
      </c>
      <c r="I5009" s="2">
        <v>3659201.784</v>
      </c>
      <c r="J5009" s="2">
        <v>4779635.68</v>
      </c>
      <c r="K5009" s="2">
        <v>823566.17999999993</v>
      </c>
      <c r="L5009" s="2">
        <v>611337.71600000001</v>
      </c>
      <c r="M5009" s="2">
        <v>836292.00599999994</v>
      </c>
    </row>
    <row r="5010" spans="1:13" ht="14.25" customHeight="1">
      <c r="A5010" s="59" t="s">
        <v>152</v>
      </c>
      <c r="B5010" s="59" t="s">
        <v>8</v>
      </c>
      <c r="C5010" s="59" t="s">
        <v>112</v>
      </c>
      <c r="D5010" s="2">
        <v>6.4287999999999998</v>
      </c>
      <c r="E5010" s="2">
        <v>925718.27039999992</v>
      </c>
      <c r="F5010" s="2">
        <v>412596.25119999994</v>
      </c>
      <c r="G5010" s="2">
        <v>0</v>
      </c>
      <c r="H5010" s="2">
        <v>1723.9680000000001</v>
      </c>
      <c r="I5010" s="2">
        <v>10837.0872</v>
      </c>
      <c r="J5010" s="2">
        <v>71024.3</v>
      </c>
      <c r="K5010" s="2">
        <v>4394.38</v>
      </c>
      <c r="L5010" s="2">
        <v>3752.3199999999997</v>
      </c>
      <c r="M5010" s="2">
        <v>15668.642000000002</v>
      </c>
    </row>
    <row r="5011" spans="1:13" ht="14.25" customHeight="1">
      <c r="A5011" s="59" t="s">
        <v>152</v>
      </c>
      <c r="B5011" s="59" t="s">
        <v>9</v>
      </c>
      <c r="C5011" s="59" t="s">
        <v>112</v>
      </c>
      <c r="D5011" s="2">
        <v>115.7184</v>
      </c>
      <c r="E5011" s="2">
        <v>12497483.053439999</v>
      </c>
      <c r="F5011" s="2">
        <v>3463261.4802000001</v>
      </c>
      <c r="G5011" s="2">
        <v>2647716.4992</v>
      </c>
      <c r="H5011" s="2">
        <v>100498.5094736842</v>
      </c>
      <c r="I5011" s="2">
        <v>377804.04479999997</v>
      </c>
      <c r="J5011" s="2">
        <v>1201969.1199999999</v>
      </c>
      <c r="K5011" s="2">
        <v>302640.68</v>
      </c>
      <c r="L5011" s="2">
        <v>376453.30800000002</v>
      </c>
      <c r="M5011" s="2">
        <v>282027.43800000002</v>
      </c>
    </row>
    <row r="5012" spans="1:13" ht="14.25" customHeight="1">
      <c r="A5012" s="59" t="s">
        <v>152</v>
      </c>
      <c r="B5012" s="59" t="s">
        <v>9</v>
      </c>
      <c r="C5012" s="59" t="s">
        <v>112</v>
      </c>
      <c r="D5012" s="2">
        <v>1.6072</v>
      </c>
      <c r="E5012" s="2">
        <v>238669.19999999998</v>
      </c>
      <c r="F5012" s="2">
        <v>96212.379399999991</v>
      </c>
      <c r="G5012" s="2">
        <v>41293.363199999993</v>
      </c>
      <c r="H5012" s="2">
        <v>0</v>
      </c>
      <c r="I5012" s="2">
        <v>4985.0424000000003</v>
      </c>
      <c r="J5012" s="2">
        <v>13508.679999999998</v>
      </c>
      <c r="K5012" s="2">
        <v>4245.96</v>
      </c>
      <c r="L5012" s="2">
        <v>3111.9</v>
      </c>
      <c r="M5012" s="2">
        <v>3917.386</v>
      </c>
    </row>
    <row r="5013" spans="1:13" ht="14.25" customHeight="1">
      <c r="A5013" s="59" t="s">
        <v>152</v>
      </c>
      <c r="B5013" s="59" t="s">
        <v>8</v>
      </c>
      <c r="C5013" s="59" t="s">
        <v>112</v>
      </c>
      <c r="D5013" s="2">
        <v>184.828</v>
      </c>
      <c r="E5013" s="2">
        <v>26156290.65588</v>
      </c>
      <c r="F5013" s="2">
        <v>4855839.8461999996</v>
      </c>
      <c r="G5013" s="2">
        <v>6566002.9247999992</v>
      </c>
      <c r="H5013" s="2">
        <v>159815.68673684209</v>
      </c>
      <c r="I5013" s="2">
        <v>823174.05599999998</v>
      </c>
      <c r="J5013" s="2">
        <v>2914403.82</v>
      </c>
      <c r="K5013" s="2">
        <v>493646.56</v>
      </c>
      <c r="L5013" s="2">
        <v>133454.508</v>
      </c>
      <c r="M5013" s="2">
        <v>450463.31</v>
      </c>
    </row>
    <row r="5014" spans="1:13" ht="14.25" customHeight="1">
      <c r="A5014" s="59" t="s">
        <v>152</v>
      </c>
      <c r="B5014" s="59" t="s">
        <v>9</v>
      </c>
      <c r="C5014" s="59" t="s">
        <v>112</v>
      </c>
      <c r="D5014" s="2">
        <v>27.322399999999998</v>
      </c>
      <c r="E5014" s="2">
        <v>10095341.200559998</v>
      </c>
      <c r="F5014" s="2">
        <v>4347085.3027999997</v>
      </c>
      <c r="G5014" s="2">
        <v>864648.67199999979</v>
      </c>
      <c r="H5014" s="2">
        <v>21792.59621052631</v>
      </c>
      <c r="I5014" s="2">
        <v>121395.3912</v>
      </c>
      <c r="J5014" s="2">
        <v>455195.12</v>
      </c>
      <c r="K5014" s="2">
        <v>23939.899999999998</v>
      </c>
      <c r="L5014" s="2">
        <v>2578.8179999999998</v>
      </c>
      <c r="M5014" s="2">
        <v>66591.051999999996</v>
      </c>
    </row>
    <row r="5015" spans="1:13" ht="14.25" customHeight="1">
      <c r="A5015" s="59" t="s">
        <v>152</v>
      </c>
      <c r="B5015" s="59" t="s">
        <v>8</v>
      </c>
      <c r="C5015" s="59" t="s">
        <v>112</v>
      </c>
      <c r="D5015" s="2">
        <v>315.01119999999997</v>
      </c>
      <c r="E5015" s="2">
        <v>38247797.400119998</v>
      </c>
      <c r="F5015" s="2">
        <v>8252215.3449999997</v>
      </c>
      <c r="G5015" s="2">
        <v>11300196.172799999</v>
      </c>
      <c r="H5015" s="2">
        <v>276246.29557894741</v>
      </c>
      <c r="I5015" s="2">
        <v>1083839.7888</v>
      </c>
      <c r="J5015" s="2">
        <v>3379268.38</v>
      </c>
      <c r="K5015" s="2">
        <v>579147.96</v>
      </c>
      <c r="L5015" s="2">
        <v>209587.818</v>
      </c>
      <c r="M5015" s="2">
        <v>767743.61400000006</v>
      </c>
    </row>
    <row r="5016" spans="1:13" ht="14.25" customHeight="1">
      <c r="A5016" s="59" t="s">
        <v>152</v>
      </c>
      <c r="B5016" s="59" t="s">
        <v>9</v>
      </c>
      <c r="C5016" s="59" t="s">
        <v>112</v>
      </c>
      <c r="D5016" s="2">
        <v>155.09479999999999</v>
      </c>
      <c r="E5016" s="2">
        <v>16750098.814679999</v>
      </c>
      <c r="F5016" s="2">
        <v>4813028.2365999995</v>
      </c>
      <c r="G5016" s="2">
        <v>3524671.4687999994</v>
      </c>
      <c r="H5016" s="2">
        <v>137113.25305263157</v>
      </c>
      <c r="I5016" s="2">
        <v>535381.50959999999</v>
      </c>
      <c r="J5016" s="2">
        <v>1478748.64</v>
      </c>
      <c r="K5016" s="2">
        <v>378762.92</v>
      </c>
      <c r="L5016" s="2">
        <v>264604.40600000002</v>
      </c>
      <c r="M5016" s="2">
        <v>377996.63</v>
      </c>
    </row>
    <row r="5017" spans="1:13" ht="14.25" customHeight="1">
      <c r="A5017" s="59" t="s">
        <v>152</v>
      </c>
      <c r="B5017" s="59" t="s">
        <v>8</v>
      </c>
      <c r="C5017" s="59" t="s">
        <v>112</v>
      </c>
      <c r="D5017" s="2">
        <v>601.89639999999997</v>
      </c>
      <c r="E5017" s="2">
        <v>91279337.85431999</v>
      </c>
      <c r="F5017" s="2">
        <v>18695209.659399997</v>
      </c>
      <c r="G5017" s="2">
        <v>21871176.710399996</v>
      </c>
      <c r="H5017" s="2">
        <v>521405.23452631582</v>
      </c>
      <c r="I5017" s="2">
        <v>2111374.0152000003</v>
      </c>
      <c r="J5017" s="2">
        <v>6491798.1399999997</v>
      </c>
      <c r="K5017" s="2">
        <v>1371478.7</v>
      </c>
      <c r="L5017" s="2">
        <v>517395.31799999997</v>
      </c>
      <c r="M5017" s="2">
        <v>1466938.8359999999</v>
      </c>
    </row>
    <row r="5018" spans="1:13" ht="14.25" customHeight="1">
      <c r="A5018" s="59" t="s">
        <v>152</v>
      </c>
      <c r="B5018" s="59" t="s">
        <v>9</v>
      </c>
      <c r="C5018" s="59" t="s">
        <v>112</v>
      </c>
      <c r="D5018" s="2">
        <v>987.62440000000004</v>
      </c>
      <c r="E5018" s="2">
        <v>150831925.48115999</v>
      </c>
      <c r="F5018" s="2">
        <v>46430488.703999996</v>
      </c>
      <c r="G5018" s="2">
        <v>23840524.396799996</v>
      </c>
      <c r="H5018" s="2">
        <v>897207.88547368417</v>
      </c>
      <c r="I5018" s="2">
        <v>7447042.2816000003</v>
      </c>
      <c r="J5018" s="2">
        <v>9412106.7799999993</v>
      </c>
      <c r="K5018" s="2">
        <v>2384519</v>
      </c>
      <c r="L5018" s="2">
        <v>1434512.838</v>
      </c>
      <c r="M5018" s="2">
        <v>2407033.0019999999</v>
      </c>
    </row>
    <row r="5019" spans="1:13" ht="14.25" customHeight="1">
      <c r="A5019" s="59" t="s">
        <v>152</v>
      </c>
      <c r="B5019" s="59" t="s">
        <v>9</v>
      </c>
      <c r="C5019" s="59" t="s">
        <v>112</v>
      </c>
      <c r="D5019" s="2">
        <v>487.78519999999997</v>
      </c>
      <c r="E5019" s="2">
        <v>81213034.739759982</v>
      </c>
      <c r="F5019" s="2">
        <v>29720079.639200002</v>
      </c>
      <c r="G5019" s="2">
        <v>12196105.343999999</v>
      </c>
      <c r="H5019" s="2">
        <v>440936.82189473684</v>
      </c>
      <c r="I5019" s="2">
        <v>5092966.9295999995</v>
      </c>
      <c r="J5019" s="2">
        <v>5817972.1599999992</v>
      </c>
      <c r="K5019" s="2">
        <v>1081385.6599999999</v>
      </c>
      <c r="L5019" s="2">
        <v>562190.44200000004</v>
      </c>
      <c r="M5019" s="2">
        <v>1188826.9800000002</v>
      </c>
    </row>
    <row r="5020" spans="1:13" ht="14.25" customHeight="1">
      <c r="A5020" s="59" t="s">
        <v>152</v>
      </c>
      <c r="B5020" s="59" t="s">
        <v>8</v>
      </c>
      <c r="C5020" s="59" t="s">
        <v>112</v>
      </c>
      <c r="D5020" s="2">
        <v>27.322399999999998</v>
      </c>
      <c r="E5020" s="2">
        <v>4426327.1606400004</v>
      </c>
      <c r="F5020" s="2">
        <v>2239190.1949999998</v>
      </c>
      <c r="G5020" s="2">
        <v>0</v>
      </c>
      <c r="H5020" s="2">
        <v>22993.283368421053</v>
      </c>
      <c r="I5020" s="2">
        <v>46071.568800000001</v>
      </c>
      <c r="J5020" s="2">
        <v>279463.38</v>
      </c>
      <c r="K5020" s="2">
        <v>34024.259999999995</v>
      </c>
      <c r="L5020" s="2">
        <v>0</v>
      </c>
      <c r="M5020" s="2">
        <v>66590.149999999994</v>
      </c>
    </row>
    <row r="5021" spans="1:13" ht="14.25" customHeight="1">
      <c r="A5021" s="59" t="s">
        <v>152</v>
      </c>
      <c r="B5021" s="59" t="s">
        <v>9</v>
      </c>
      <c r="C5021" s="59" t="s">
        <v>112</v>
      </c>
      <c r="D5021" s="2">
        <v>110.09319999999998</v>
      </c>
      <c r="E5021" s="2">
        <v>16844755.019399997</v>
      </c>
      <c r="F5021" s="2">
        <v>6311873.6333999997</v>
      </c>
      <c r="G5021" s="2">
        <v>3033768.8256000001</v>
      </c>
      <c r="H5021" s="2">
        <v>98942.339368421046</v>
      </c>
      <c r="I5021" s="2">
        <v>977124.1031999999</v>
      </c>
      <c r="J5021" s="2">
        <v>1445463.2</v>
      </c>
      <c r="K5021" s="2">
        <v>266745.18</v>
      </c>
      <c r="L5021" s="2">
        <v>122211.07800000001</v>
      </c>
      <c r="M5021" s="2">
        <v>268317.94</v>
      </c>
    </row>
    <row r="5022" spans="1:13" ht="14.25" customHeight="1">
      <c r="A5022" s="59" t="s">
        <v>152</v>
      </c>
      <c r="B5022" s="59" t="s">
        <v>9</v>
      </c>
      <c r="C5022" s="59" t="s">
        <v>112</v>
      </c>
      <c r="D5022" s="2">
        <v>74.734799999999993</v>
      </c>
      <c r="E5022" s="2">
        <v>11032897.46328</v>
      </c>
      <c r="F5022" s="2">
        <v>3455184.1931999996</v>
      </c>
      <c r="G5022" s="2">
        <v>2167667.7695999998</v>
      </c>
      <c r="H5022" s="2">
        <v>60563.853473684205</v>
      </c>
      <c r="I5022" s="2">
        <v>944897.11919999996</v>
      </c>
      <c r="J5022" s="2">
        <v>1048557.7799999999</v>
      </c>
      <c r="K5022" s="2">
        <v>131747.75999999998</v>
      </c>
      <c r="L5022" s="2">
        <v>14924.492</v>
      </c>
      <c r="M5022" s="2">
        <v>182143.56599999999</v>
      </c>
    </row>
    <row r="5023" spans="1:13" ht="14.25" customHeight="1">
      <c r="A5023" s="59" t="s">
        <v>152</v>
      </c>
      <c r="B5023" s="59" t="s">
        <v>8</v>
      </c>
      <c r="C5023" s="59" t="s">
        <v>112</v>
      </c>
      <c r="D5023" s="2">
        <v>40.18</v>
      </c>
      <c r="E5023" s="2">
        <v>6039126.324</v>
      </c>
      <c r="F5023" s="2">
        <v>3183770.6465999996</v>
      </c>
      <c r="G5023" s="2">
        <v>0</v>
      </c>
      <c r="H5023" s="2">
        <v>2514245.1233684206</v>
      </c>
      <c r="I5023" s="2">
        <v>74714.529599999994</v>
      </c>
      <c r="J5023" s="2">
        <v>506306.54</v>
      </c>
      <c r="K5023" s="2">
        <v>26269.519999999997</v>
      </c>
      <c r="L5023" s="2">
        <v>0</v>
      </c>
      <c r="M5023" s="2">
        <v>97926.531999999992</v>
      </c>
    </row>
    <row r="5024" spans="1:13" ht="14.25" customHeight="1">
      <c r="A5024" s="59" t="s">
        <v>152</v>
      </c>
      <c r="B5024" s="59" t="s">
        <v>8</v>
      </c>
      <c r="C5024" s="59" t="s">
        <v>112</v>
      </c>
      <c r="D5024" s="2">
        <v>82.770799999999994</v>
      </c>
      <c r="E5024" s="2">
        <v>12374457.03648</v>
      </c>
      <c r="F5024" s="2">
        <v>2964923.4951999998</v>
      </c>
      <c r="G5024" s="2">
        <v>3170987.2319999994</v>
      </c>
      <c r="H5024" s="2">
        <v>77301.38273684209</v>
      </c>
      <c r="I5024" s="2">
        <v>255077.59680000003</v>
      </c>
      <c r="J5024" s="2">
        <v>899701.53999999992</v>
      </c>
      <c r="K5024" s="2">
        <v>195195.25999999998</v>
      </c>
      <c r="L5024" s="2">
        <v>80496.284</v>
      </c>
      <c r="M5024" s="2">
        <v>201728.69199999998</v>
      </c>
    </row>
    <row r="5025" spans="1:13" ht="14.25" customHeight="1">
      <c r="A5025" s="59" t="s">
        <v>152</v>
      </c>
      <c r="B5025" s="59" t="s">
        <v>9</v>
      </c>
      <c r="C5025" s="59" t="s">
        <v>112</v>
      </c>
      <c r="D5025" s="2">
        <v>23.304399999999998</v>
      </c>
      <c r="E5025" s="2">
        <v>11354114.383919997</v>
      </c>
      <c r="F5025" s="2">
        <v>11883679.267799998</v>
      </c>
      <c r="G5025" s="2">
        <v>157195.1808</v>
      </c>
      <c r="H5025" s="2">
        <v>1443362.6879999998</v>
      </c>
      <c r="I5025" s="2">
        <v>177337.85760000002</v>
      </c>
      <c r="J5025" s="2">
        <v>836684.53999999992</v>
      </c>
      <c r="K5025" s="2">
        <v>149345.78</v>
      </c>
      <c r="L5025" s="2">
        <v>65480.689999999995</v>
      </c>
      <c r="M5025" s="2">
        <v>56798.038</v>
      </c>
    </row>
    <row r="5026" spans="1:13" ht="14.25" customHeight="1">
      <c r="A5026" s="59" t="s">
        <v>152</v>
      </c>
      <c r="B5026" s="59" t="s">
        <v>9</v>
      </c>
      <c r="C5026" s="59" t="s">
        <v>112</v>
      </c>
      <c r="D5026" s="2">
        <v>522.33999999999992</v>
      </c>
      <c r="E5026" s="2">
        <v>57410205.375599995</v>
      </c>
      <c r="F5026" s="2">
        <v>15383506.876799997</v>
      </c>
      <c r="G5026" s="2">
        <v>12310283.980799999</v>
      </c>
      <c r="H5026" s="2">
        <v>455494.22147368419</v>
      </c>
      <c r="I5026" s="2">
        <v>6209945.8704000004</v>
      </c>
      <c r="J5026" s="2">
        <v>7132259.96</v>
      </c>
      <c r="K5026" s="2">
        <v>1161230.7</v>
      </c>
      <c r="L5026" s="2">
        <v>32175.242000000002</v>
      </c>
      <c r="M5026" s="2">
        <v>1273043.112</v>
      </c>
    </row>
    <row r="5027" spans="1:13" ht="14.25" customHeight="1">
      <c r="A5027" s="59" t="s">
        <v>152</v>
      </c>
      <c r="B5027" s="59" t="s">
        <v>9</v>
      </c>
      <c r="C5027" s="59" t="s">
        <v>112</v>
      </c>
      <c r="D5027" s="2">
        <v>16.875599999999999</v>
      </c>
      <c r="E5027" s="2">
        <v>2491968.9841200002</v>
      </c>
      <c r="F5027" s="2">
        <v>705078.353</v>
      </c>
      <c r="G5027" s="2">
        <v>476660.62079999992</v>
      </c>
      <c r="H5027" s="2">
        <v>19009.637052631577</v>
      </c>
      <c r="I5027" s="2">
        <v>198764.06399999998</v>
      </c>
      <c r="J5027" s="2">
        <v>258796.09999999998</v>
      </c>
      <c r="K5027" s="2">
        <v>35724.119999999995</v>
      </c>
      <c r="L5027" s="2">
        <v>15269.958000000001</v>
      </c>
      <c r="M5027" s="2">
        <v>41128.493999999999</v>
      </c>
    </row>
    <row r="5028" spans="1:13" ht="14.25" customHeight="1">
      <c r="A5028" s="59" t="s">
        <v>152</v>
      </c>
      <c r="B5028" s="59" t="s">
        <v>10</v>
      </c>
      <c r="C5028" s="59" t="s">
        <v>112</v>
      </c>
      <c r="D5028" s="2">
        <v>2242.0439999999999</v>
      </c>
      <c r="E5028" s="2">
        <v>244569285.60371995</v>
      </c>
      <c r="F5028" s="2">
        <v>58859676.358400002</v>
      </c>
      <c r="G5028" s="2">
        <v>55565100.038400002</v>
      </c>
      <c r="H5028" s="2">
        <v>520893.14021052624</v>
      </c>
      <c r="I5028" s="2">
        <v>20287982.800799999</v>
      </c>
      <c r="J5028" s="2">
        <v>33604529.059999995</v>
      </c>
      <c r="K5028" s="2">
        <v>4091739.32</v>
      </c>
      <c r="L5028" s="2">
        <v>10381224.436000001</v>
      </c>
      <c r="M5028" s="2">
        <v>5464297.0580000002</v>
      </c>
    </row>
    <row r="5029" spans="1:13" ht="14.25" customHeight="1">
      <c r="A5029" s="59" t="s">
        <v>152</v>
      </c>
      <c r="B5029" s="59" t="s">
        <v>10</v>
      </c>
      <c r="C5029" s="59" t="s">
        <v>112</v>
      </c>
      <c r="D5029" s="2">
        <v>2609.2891999999997</v>
      </c>
      <c r="E5029" s="2">
        <v>382639290.51348001</v>
      </c>
      <c r="F5029" s="2">
        <v>92739820.489199996</v>
      </c>
      <c r="G5029" s="2">
        <v>71110221.83039999</v>
      </c>
      <c r="H5029" s="2">
        <v>605370.05810526316</v>
      </c>
      <c r="I5029" s="2">
        <v>21728488.248</v>
      </c>
      <c r="J5029" s="2">
        <v>33226418.039999999</v>
      </c>
      <c r="K5029" s="2">
        <v>6391801.5999999996</v>
      </c>
      <c r="L5029" s="2">
        <v>9738060.5520000011</v>
      </c>
      <c r="M5029" s="2">
        <v>6359344.4419999998</v>
      </c>
    </row>
    <row r="5030" spans="1:13" ht="14.25" customHeight="1">
      <c r="A5030" s="59" t="s">
        <v>152</v>
      </c>
      <c r="B5030" s="59" t="s">
        <v>10</v>
      </c>
      <c r="C5030" s="59" t="s">
        <v>112</v>
      </c>
      <c r="D5030" s="2">
        <v>495.0175999999999</v>
      </c>
      <c r="E5030" s="2">
        <v>53423284.123439997</v>
      </c>
      <c r="F5030" s="2">
        <v>12434586.034199998</v>
      </c>
      <c r="G5030" s="2">
        <v>12053689.055999998</v>
      </c>
      <c r="H5030" s="2">
        <v>423556.68884210521</v>
      </c>
      <c r="I5030" s="2">
        <v>4566092.4935999997</v>
      </c>
      <c r="J5030" s="2">
        <v>8287361.9799999995</v>
      </c>
      <c r="K5030" s="2">
        <v>1098748.3399999999</v>
      </c>
      <c r="L5030" s="2">
        <v>2237521.946</v>
      </c>
      <c r="M5030" s="2">
        <v>1206454.7660000001</v>
      </c>
    </row>
    <row r="5031" spans="1:13" ht="14.25" customHeight="1">
      <c r="A5031" s="59" t="s">
        <v>152</v>
      </c>
      <c r="B5031" s="59" t="s">
        <v>10</v>
      </c>
      <c r="C5031" s="59" t="s">
        <v>112</v>
      </c>
      <c r="D5031" s="2">
        <v>63.484400000000001</v>
      </c>
      <c r="E5031" s="2">
        <v>9370240.3040399998</v>
      </c>
      <c r="F5031" s="2">
        <v>2209930.6105999998</v>
      </c>
      <c r="G5031" s="2">
        <v>1749837.7535999999</v>
      </c>
      <c r="H5031" s="2">
        <v>57682.701473684196</v>
      </c>
      <c r="I5031" s="2">
        <v>500154.99839999998</v>
      </c>
      <c r="J5031" s="2">
        <v>573361.22</v>
      </c>
      <c r="K5031" s="2">
        <v>148451.16</v>
      </c>
      <c r="L5031" s="2">
        <v>94601.760000000009</v>
      </c>
      <c r="M5031" s="2">
        <v>154723.66800000001</v>
      </c>
    </row>
    <row r="5032" spans="1:13" ht="14.25" customHeight="1">
      <c r="A5032" s="59" t="s">
        <v>152</v>
      </c>
      <c r="B5032" s="59" t="s">
        <v>10</v>
      </c>
      <c r="C5032" s="59" t="s">
        <v>112</v>
      </c>
      <c r="D5032" s="2">
        <v>355.99479999999994</v>
      </c>
      <c r="E5032" s="2">
        <v>52392440.02607999</v>
      </c>
      <c r="F5032" s="2">
        <v>13829743.882399999</v>
      </c>
      <c r="G5032" s="2">
        <v>9764735.8080000002</v>
      </c>
      <c r="H5032" s="2">
        <v>303857.12842105259</v>
      </c>
      <c r="I5032" s="2">
        <v>2856900.4344000001</v>
      </c>
      <c r="J5032" s="2">
        <v>3361418.6199999996</v>
      </c>
      <c r="K5032" s="2">
        <v>961536.1</v>
      </c>
      <c r="L5032" s="2">
        <v>527480.57999999996</v>
      </c>
      <c r="M5032" s="2">
        <v>867629.28999999992</v>
      </c>
    </row>
    <row r="5033" spans="1:13" ht="14.25" customHeight="1">
      <c r="A5033" s="59" t="s">
        <v>152</v>
      </c>
      <c r="B5033" s="59" t="s">
        <v>10</v>
      </c>
      <c r="C5033" s="59" t="s">
        <v>112</v>
      </c>
      <c r="D5033" s="2">
        <v>13.661199999999999</v>
      </c>
      <c r="E5033" s="2">
        <v>1991766.07476</v>
      </c>
      <c r="F5033" s="2">
        <v>433170.86300000001</v>
      </c>
      <c r="G5033" s="2">
        <v>368273.41439999995</v>
      </c>
      <c r="H5033" s="2">
        <v>13.672421052631577</v>
      </c>
      <c r="I5033" s="2">
        <v>116002.08720000001</v>
      </c>
      <c r="J5033" s="2">
        <v>173800.63999999998</v>
      </c>
      <c r="K5033" s="2">
        <v>39984.019999999997</v>
      </c>
      <c r="L5033" s="2">
        <v>52790.452000000005</v>
      </c>
      <c r="M5033" s="2">
        <v>33296.428</v>
      </c>
    </row>
    <row r="5034" spans="1:13" ht="14.25" customHeight="1">
      <c r="A5034" s="59" t="s">
        <v>152</v>
      </c>
      <c r="B5034" s="59" t="s">
        <v>9</v>
      </c>
      <c r="C5034" s="59" t="s">
        <v>112</v>
      </c>
      <c r="D5034" s="2">
        <v>145.45159999999998</v>
      </c>
      <c r="E5034" s="2">
        <v>18981695.612879999</v>
      </c>
      <c r="F5034" s="2">
        <v>6233284.9317999994</v>
      </c>
      <c r="G5034" s="2">
        <v>4615488.2111999998</v>
      </c>
      <c r="H5034" s="2">
        <v>122969.7549473684</v>
      </c>
      <c r="I5034" s="2">
        <v>1386953.2152</v>
      </c>
      <c r="J5034" s="2">
        <v>2176876.1399999997</v>
      </c>
      <c r="K5034" s="2">
        <v>142357.74</v>
      </c>
      <c r="L5034" s="2">
        <v>54822.658000000003</v>
      </c>
      <c r="M5034" s="2">
        <v>354494.11800000002</v>
      </c>
    </row>
    <row r="5035" spans="1:13" ht="14.25" customHeight="1">
      <c r="A5035" s="59" t="s">
        <v>152</v>
      </c>
      <c r="B5035" s="59" t="s">
        <v>9</v>
      </c>
      <c r="C5035" s="59" t="s">
        <v>112</v>
      </c>
      <c r="D5035" s="2">
        <v>131.79040000000001</v>
      </c>
      <c r="E5035" s="2">
        <v>17198884.42272</v>
      </c>
      <c r="F5035" s="2">
        <v>5958058.2375999996</v>
      </c>
      <c r="G5035" s="2">
        <v>4280170.9247999992</v>
      </c>
      <c r="H5035" s="2">
        <v>139745.81557894737</v>
      </c>
      <c r="I5035" s="2">
        <v>1154825.0567999999</v>
      </c>
      <c r="J5035" s="2">
        <v>2203024.2999999998</v>
      </c>
      <c r="K5035" s="2">
        <v>195432.24</v>
      </c>
      <c r="L5035" s="2">
        <v>237778.92600000004</v>
      </c>
      <c r="M5035" s="2">
        <v>321199.49400000001</v>
      </c>
    </row>
    <row r="5036" spans="1:13" ht="14.25" customHeight="1">
      <c r="A5036" s="59" t="s">
        <v>152</v>
      </c>
      <c r="B5036" s="59" t="s">
        <v>9</v>
      </c>
      <c r="C5036" s="59" t="s">
        <v>112</v>
      </c>
      <c r="D5036" s="2">
        <v>16.071999999999999</v>
      </c>
      <c r="E5036" s="2">
        <v>2430448.02</v>
      </c>
      <c r="F5036" s="2">
        <v>1350574.8828</v>
      </c>
      <c r="G5036" s="2">
        <v>0</v>
      </c>
      <c r="H5036" s="2">
        <v>18741.160421052631</v>
      </c>
      <c r="I5036" s="2">
        <v>0</v>
      </c>
      <c r="J5036" s="2">
        <v>0</v>
      </c>
      <c r="K5036" s="2">
        <v>2389.48</v>
      </c>
      <c r="L5036" s="2">
        <v>0</v>
      </c>
      <c r="M5036" s="2">
        <v>39171.154000000002</v>
      </c>
    </row>
    <row r="5037" spans="1:13" ht="14.25" customHeight="1">
      <c r="A5037" s="59" t="s">
        <v>152</v>
      </c>
      <c r="B5037" s="59" t="s">
        <v>9</v>
      </c>
      <c r="C5037" s="59" t="s">
        <v>112</v>
      </c>
      <c r="D5037" s="2">
        <v>16.071999999999999</v>
      </c>
      <c r="E5037" s="2">
        <v>2430448.02</v>
      </c>
      <c r="F5037" s="2">
        <v>1353245.8359999999</v>
      </c>
      <c r="G5037" s="2">
        <v>0</v>
      </c>
      <c r="H5037" s="2">
        <v>7023.8955789473684</v>
      </c>
      <c r="I5037" s="2">
        <v>0</v>
      </c>
      <c r="J5037" s="2">
        <v>0.82</v>
      </c>
      <c r="K5037" s="2">
        <v>3557.16</v>
      </c>
      <c r="L5037" s="2">
        <v>0</v>
      </c>
      <c r="M5037" s="2">
        <v>39171.154000000002</v>
      </c>
    </row>
    <row r="5038" spans="1:13" ht="14.25" customHeight="1">
      <c r="A5038" s="59" t="s">
        <v>152</v>
      </c>
      <c r="B5038" s="59" t="s">
        <v>10</v>
      </c>
      <c r="C5038" s="59" t="s">
        <v>112</v>
      </c>
      <c r="D5038" s="2">
        <v>77.145599999999988</v>
      </c>
      <c r="E5038" s="2">
        <v>10067639.662079999</v>
      </c>
      <c r="F5038" s="2">
        <v>2057642.5312000001</v>
      </c>
      <c r="G5038" s="2">
        <v>2030348.6015999997</v>
      </c>
      <c r="H5038" s="2">
        <v>64029.190736842094</v>
      </c>
      <c r="I5038" s="2">
        <v>996714.46080000012</v>
      </c>
      <c r="J5038" s="2">
        <v>1113302.52</v>
      </c>
      <c r="K5038" s="2">
        <v>110360.51999999999</v>
      </c>
      <c r="L5038" s="2">
        <v>21478.423999999999</v>
      </c>
      <c r="M5038" s="2">
        <v>188018.29199999999</v>
      </c>
    </row>
    <row r="5039" spans="1:13" ht="14.25" customHeight="1">
      <c r="A5039" s="59" t="s">
        <v>152</v>
      </c>
      <c r="B5039" s="59" t="s">
        <v>10</v>
      </c>
      <c r="C5039" s="59" t="s">
        <v>112</v>
      </c>
      <c r="D5039" s="2">
        <v>155.89839999999998</v>
      </c>
      <c r="E5039" s="2">
        <v>20345021.817119997</v>
      </c>
      <c r="F5039" s="2">
        <v>4291725.4627999999</v>
      </c>
      <c r="G5039" s="2">
        <v>4424645.7407999989</v>
      </c>
      <c r="H5039" s="2">
        <v>137302.18105263155</v>
      </c>
      <c r="I5039" s="2">
        <v>1428071.6232</v>
      </c>
      <c r="J5039" s="2">
        <v>1992452.4</v>
      </c>
      <c r="K5039" s="2">
        <v>400341.22</v>
      </c>
      <c r="L5039" s="2">
        <v>634233.18200000003</v>
      </c>
      <c r="M5039" s="2">
        <v>379954.87200000003</v>
      </c>
    </row>
    <row r="5040" spans="1:13" ht="14.25" customHeight="1">
      <c r="A5040" s="59" t="s">
        <v>152</v>
      </c>
      <c r="B5040" s="59" t="s">
        <v>7</v>
      </c>
      <c r="C5040" s="59" t="s">
        <v>112</v>
      </c>
      <c r="D5040" s="2">
        <v>49.019599999999997</v>
      </c>
      <c r="E5040" s="2">
        <v>8592465.1150800008</v>
      </c>
      <c r="F5040" s="2">
        <v>2692740.7967999997</v>
      </c>
      <c r="G5040" s="2">
        <v>1886329.5743999998</v>
      </c>
      <c r="H5040" s="2">
        <v>6750736.7646315778</v>
      </c>
      <c r="I5040" s="2">
        <v>1203214.2408</v>
      </c>
      <c r="J5040" s="2">
        <v>911.02</v>
      </c>
      <c r="K5040" s="2">
        <v>9423.4399999999987</v>
      </c>
      <c r="L5040" s="2">
        <v>93226.21</v>
      </c>
      <c r="M5040" s="2">
        <v>119469.9</v>
      </c>
    </row>
    <row r="5041" spans="1:13" ht="14.25" customHeight="1">
      <c r="A5041" s="59" t="s">
        <v>152</v>
      </c>
      <c r="B5041" s="59" t="s">
        <v>7</v>
      </c>
      <c r="C5041" s="59" t="s">
        <v>112</v>
      </c>
      <c r="D5041" s="2">
        <v>58.66279999999999</v>
      </c>
      <c r="E5041" s="2">
        <v>10284820.678439999</v>
      </c>
      <c r="F5041" s="2">
        <v>3345411.8345999997</v>
      </c>
      <c r="G5041" s="2">
        <v>2249046.9311999995</v>
      </c>
      <c r="H5041" s="2">
        <v>15802507.189894734</v>
      </c>
      <c r="I5041" s="2">
        <v>1431777.8592000001</v>
      </c>
      <c r="J5041" s="2">
        <v>4.0999999999999996</v>
      </c>
      <c r="K5041" s="2">
        <v>17311.02</v>
      </c>
      <c r="L5041" s="2">
        <v>86731.810000000012</v>
      </c>
      <c r="M5041" s="2">
        <v>142972.41199999998</v>
      </c>
    </row>
    <row r="5042" spans="1:13" ht="14.25" customHeight="1">
      <c r="A5042" s="59" t="s">
        <v>152</v>
      </c>
      <c r="B5042" s="59" t="s">
        <v>9</v>
      </c>
      <c r="C5042" s="59" t="s">
        <v>112</v>
      </c>
      <c r="D5042" s="2">
        <v>548.85879999999997</v>
      </c>
      <c r="E5042" s="2">
        <v>34574646.589559995</v>
      </c>
      <c r="F5042" s="2">
        <v>16035306.156199999</v>
      </c>
      <c r="G5042" s="2">
        <v>370569.67679999996</v>
      </c>
      <c r="H5042" s="2">
        <v>126484.81010526312</v>
      </c>
      <c r="I5042" s="2">
        <v>263419.06319999998</v>
      </c>
      <c r="J5042" s="2">
        <v>50371600.419999994</v>
      </c>
      <c r="K5042" s="2">
        <v>726605.27999999991</v>
      </c>
      <c r="L5042" s="2">
        <v>1317990.6740000001</v>
      </c>
      <c r="M5042" s="2">
        <v>1337675.02</v>
      </c>
    </row>
    <row r="5043" spans="1:13" ht="14.25" customHeight="1">
      <c r="A5043" s="59" t="s">
        <v>152</v>
      </c>
      <c r="B5043" s="59" t="s">
        <v>8</v>
      </c>
      <c r="C5043" s="59" t="s">
        <v>112</v>
      </c>
      <c r="D5043" s="2">
        <v>161.52359999999999</v>
      </c>
      <c r="E5043" s="2">
        <v>24974989.494839996</v>
      </c>
      <c r="F5043" s="2">
        <v>6513956.1389999995</v>
      </c>
      <c r="G5043" s="2">
        <v>5591548.5119999992</v>
      </c>
      <c r="H5043" s="2">
        <v>179649.39789473682</v>
      </c>
      <c r="I5043" s="2">
        <v>3580937.7696000002</v>
      </c>
      <c r="J5043" s="2">
        <v>-11506.24</v>
      </c>
      <c r="K5043" s="2">
        <v>309800.09999999998</v>
      </c>
      <c r="L5043" s="2">
        <v>119942.54800000001</v>
      </c>
      <c r="M5043" s="2">
        <v>393664.37</v>
      </c>
    </row>
    <row r="5044" spans="1:13" ht="14.25" customHeight="1">
      <c r="A5044" s="59" t="s">
        <v>152</v>
      </c>
      <c r="B5044" s="59" t="s">
        <v>8</v>
      </c>
      <c r="C5044" s="59" t="s">
        <v>112</v>
      </c>
      <c r="D5044" s="2">
        <v>6199.7739999999994</v>
      </c>
      <c r="E5044" s="2">
        <v>860504298.19199991</v>
      </c>
      <c r="F5044" s="2">
        <v>168037074.963</v>
      </c>
      <c r="G5044" s="2">
        <v>218504998.7904</v>
      </c>
      <c r="H5044" s="2">
        <v>6212398.8581052627</v>
      </c>
      <c r="I5044" s="2">
        <v>21844214.913599998</v>
      </c>
      <c r="J5044" s="2">
        <v>67549921.459999993</v>
      </c>
      <c r="K5044" s="2">
        <v>14199323.359999999</v>
      </c>
      <c r="L5044" s="2">
        <v>4293509.176</v>
      </c>
      <c r="M5044" s="2">
        <v>15110053.244000001</v>
      </c>
    </row>
    <row r="5045" spans="1:13" ht="14.25" customHeight="1">
      <c r="A5045" s="59" t="s">
        <v>152</v>
      </c>
      <c r="B5045" s="59" t="s">
        <v>8</v>
      </c>
      <c r="C5045" s="59" t="s">
        <v>112</v>
      </c>
      <c r="D5045" s="2">
        <v>76.341999999999985</v>
      </c>
      <c r="E5045" s="2">
        <v>7996293.3203999996</v>
      </c>
      <c r="F5045" s="2">
        <v>1455369.6281999999</v>
      </c>
      <c r="G5045" s="2">
        <v>2706010.2335999999</v>
      </c>
      <c r="H5045" s="2">
        <v>255434.38484210524</v>
      </c>
      <c r="I5045" s="2">
        <v>300622.23360000004</v>
      </c>
      <c r="J5045" s="2">
        <v>942838.46</v>
      </c>
      <c r="K5045" s="2">
        <v>128644.06</v>
      </c>
      <c r="L5045" s="2">
        <v>73498.567999999999</v>
      </c>
      <c r="M5045" s="2">
        <v>325402.81400000001</v>
      </c>
    </row>
    <row r="5046" spans="1:13" ht="14.25" customHeight="1">
      <c r="A5046" s="59" t="s">
        <v>152</v>
      </c>
      <c r="B5046" s="59" t="s">
        <v>8</v>
      </c>
      <c r="C5046" s="59" t="s">
        <v>112</v>
      </c>
      <c r="D5046" s="2">
        <v>-6.4287999999999998</v>
      </c>
      <c r="E5046" s="2">
        <v>-688512.90815999988</v>
      </c>
      <c r="F5046" s="2">
        <v>-192677.69599999997</v>
      </c>
      <c r="G5046" s="2">
        <v>-231579.28320000001</v>
      </c>
      <c r="H5046" s="2">
        <v>-16230.406736842102</v>
      </c>
      <c r="I5046" s="2">
        <v>-29377.123199999998</v>
      </c>
      <c r="J5046" s="2">
        <v>-99227.37999999999</v>
      </c>
      <c r="K5046" s="2">
        <v>-16006.4</v>
      </c>
      <c r="L5046" s="2">
        <v>-6194.0340000000006</v>
      </c>
      <c r="M5046" s="2">
        <v>-27401.858</v>
      </c>
    </row>
    <row r="5047" spans="1:13" ht="14.25" customHeight="1">
      <c r="A5047" s="59" t="s">
        <v>152</v>
      </c>
      <c r="B5047" s="59" t="s">
        <v>9</v>
      </c>
      <c r="C5047" s="59" t="s">
        <v>112</v>
      </c>
      <c r="D5047" s="2">
        <v>147.86239999999998</v>
      </c>
      <c r="E5047" s="2">
        <v>15969006.123839997</v>
      </c>
      <c r="F5047" s="2">
        <v>4582477.5696</v>
      </c>
      <c r="G5047" s="2">
        <v>3749159.6543999999</v>
      </c>
      <c r="H5047" s="2">
        <v>500904.0606315789</v>
      </c>
      <c r="I5047" s="2">
        <v>571252.73759999999</v>
      </c>
      <c r="J5047" s="2">
        <v>1400164.76</v>
      </c>
      <c r="K5047" s="2">
        <v>307763.21999999997</v>
      </c>
      <c r="L5047" s="2">
        <v>60054.258000000002</v>
      </c>
      <c r="M5047" s="2">
        <v>630253.55799999996</v>
      </c>
    </row>
    <row r="5048" spans="1:13" ht="14.25" customHeight="1">
      <c r="A5048" s="59" t="s">
        <v>152</v>
      </c>
      <c r="B5048" s="59" t="s">
        <v>9</v>
      </c>
      <c r="C5048" s="59" t="s">
        <v>112</v>
      </c>
      <c r="D5048" s="2">
        <v>8424.1387999999988</v>
      </c>
      <c r="E5048" s="2">
        <v>413272872.15983993</v>
      </c>
      <c r="F5048" s="2">
        <v>0</v>
      </c>
      <c r="G5048" s="2">
        <v>132483706.98239999</v>
      </c>
      <c r="H5048" s="2">
        <v>16560890.283789473</v>
      </c>
      <c r="I5048" s="2">
        <v>18793844.532000002</v>
      </c>
      <c r="J5048" s="2">
        <v>60123137.18</v>
      </c>
      <c r="K5048" s="2">
        <v>13594328.18</v>
      </c>
      <c r="L5048" s="2">
        <v>2720705.3059999999</v>
      </c>
      <c r="M5048" s="2">
        <v>35907336.454000004</v>
      </c>
    </row>
    <row r="5049" spans="1:13" ht="14.25" customHeight="1">
      <c r="A5049" s="59" t="s">
        <v>152</v>
      </c>
      <c r="B5049" s="59" t="s">
        <v>9</v>
      </c>
      <c r="C5049" s="59" t="s">
        <v>112</v>
      </c>
      <c r="D5049" s="2">
        <v>7627.7711999999992</v>
      </c>
      <c r="E5049" s="2">
        <v>543342550.23971999</v>
      </c>
      <c r="F5049" s="2">
        <v>0</v>
      </c>
      <c r="G5049" s="2">
        <v>132867981.02399999</v>
      </c>
      <c r="H5049" s="2">
        <v>34032102.790736839</v>
      </c>
      <c r="I5049" s="2">
        <v>16193057.846399998</v>
      </c>
      <c r="J5049" s="2">
        <v>46391498.359999999</v>
      </c>
      <c r="K5049" s="2">
        <v>10172475.559999999</v>
      </c>
      <c r="L5049" s="2">
        <v>75633.601999999999</v>
      </c>
      <c r="M5049" s="2">
        <v>32512873.228000004</v>
      </c>
    </row>
    <row r="5050" spans="1:13" ht="14.25" customHeight="1">
      <c r="A5050" s="59" t="s">
        <v>152</v>
      </c>
      <c r="B5050" s="59" t="s">
        <v>9</v>
      </c>
      <c r="C5050" s="59" t="s">
        <v>112</v>
      </c>
      <c r="D5050" s="2">
        <v>807.61799999999994</v>
      </c>
      <c r="E5050" s="2">
        <v>53505457.92899999</v>
      </c>
      <c r="F5050" s="2">
        <v>0</v>
      </c>
      <c r="G5050" s="2">
        <v>16806758.572799999</v>
      </c>
      <c r="H5050" s="2">
        <v>1575228.2172631579</v>
      </c>
      <c r="I5050" s="2">
        <v>1865422.5263999999</v>
      </c>
      <c r="J5050" s="2">
        <v>5587530.8399999999</v>
      </c>
      <c r="K5050" s="2">
        <v>1350520.3199999998</v>
      </c>
      <c r="L5050" s="2">
        <v>578623.98</v>
      </c>
      <c r="M5050" s="2">
        <v>3442418.0560000003</v>
      </c>
    </row>
    <row r="5051" spans="1:13" ht="14.25" customHeight="1">
      <c r="A5051" s="59" t="s">
        <v>152</v>
      </c>
      <c r="B5051" s="59" t="s">
        <v>9</v>
      </c>
      <c r="C5051" s="59" t="s">
        <v>112</v>
      </c>
      <c r="D5051" s="2">
        <v>132.59399999999999</v>
      </c>
      <c r="E5051" s="2">
        <v>9308218.1345999986</v>
      </c>
      <c r="F5051" s="2">
        <v>0</v>
      </c>
      <c r="G5051" s="2">
        <v>3755142.3743999996</v>
      </c>
      <c r="H5051" s="2">
        <v>593125.78357894742</v>
      </c>
      <c r="I5051" s="2">
        <v>366087.55680000002</v>
      </c>
      <c r="J5051" s="2">
        <v>1165440.5799999998</v>
      </c>
      <c r="K5051" s="2">
        <v>240393.65999999997</v>
      </c>
      <c r="L5051" s="2">
        <v>523008.46400000004</v>
      </c>
      <c r="M5051" s="2">
        <v>565173.35600000003</v>
      </c>
    </row>
    <row r="5052" spans="1:13" ht="14.25" customHeight="1">
      <c r="A5052" s="59" t="s">
        <v>152</v>
      </c>
      <c r="B5052" s="59" t="s">
        <v>12</v>
      </c>
      <c r="C5052" s="59" t="s">
        <v>112</v>
      </c>
      <c r="D5052" s="2">
        <v>8.0359999999999996</v>
      </c>
      <c r="E5052" s="2">
        <v>556815.24359999993</v>
      </c>
      <c r="F5052" s="2">
        <v>217771.77059999999</v>
      </c>
      <c r="G5052" s="2">
        <v>21310.2912</v>
      </c>
      <c r="H5052" s="2">
        <v>18770.991157894736</v>
      </c>
      <c r="I5052" s="2">
        <v>52445.232000000004</v>
      </c>
      <c r="J5052" s="2">
        <v>109775.03999999999</v>
      </c>
      <c r="K5052" s="2">
        <v>11270.08</v>
      </c>
      <c r="L5052" s="2">
        <v>562.84800000000007</v>
      </c>
      <c r="M5052" s="2">
        <v>85680.98000000001</v>
      </c>
    </row>
    <row r="5053" spans="1:13" ht="14.25" customHeight="1">
      <c r="A5053" s="59" t="s">
        <v>152</v>
      </c>
      <c r="B5053" s="59" t="s">
        <v>9</v>
      </c>
      <c r="C5053" s="59" t="s">
        <v>112</v>
      </c>
      <c r="D5053" s="2">
        <v>87.592399999999984</v>
      </c>
      <c r="E5053" s="2">
        <v>12770735.420519998</v>
      </c>
      <c r="F5053" s="2">
        <v>3102662.9131999998</v>
      </c>
      <c r="G5053" s="2">
        <v>1900165.4015999998</v>
      </c>
      <c r="H5053" s="2">
        <v>322930.15578947368</v>
      </c>
      <c r="I5053" s="2">
        <v>294513.36479999998</v>
      </c>
      <c r="J5053" s="2">
        <v>876839.12</v>
      </c>
      <c r="K5053" s="2">
        <v>124218.51999999999</v>
      </c>
      <c r="L5053" s="2">
        <v>389308.61200000002</v>
      </c>
      <c r="M5053" s="2">
        <v>373356.74200000003</v>
      </c>
    </row>
    <row r="5054" spans="1:13" ht="14.25" customHeight="1">
      <c r="A5054" s="59" t="s">
        <v>152</v>
      </c>
      <c r="B5054" s="59" t="s">
        <v>8</v>
      </c>
      <c r="C5054" s="59" t="s">
        <v>112</v>
      </c>
      <c r="D5054" s="2">
        <v>1.6072</v>
      </c>
      <c r="E5054" s="2">
        <v>227101.69944</v>
      </c>
      <c r="F5054" s="2">
        <v>59554.779599999994</v>
      </c>
      <c r="G5054" s="2">
        <v>59822.476799999989</v>
      </c>
      <c r="H5054" s="2">
        <v>0</v>
      </c>
      <c r="I5054" s="2">
        <v>4760.9856</v>
      </c>
      <c r="J5054" s="2">
        <v>15082.259999999998</v>
      </c>
      <c r="K5054" s="2">
        <v>2291.08</v>
      </c>
      <c r="L5054" s="2">
        <v>78.474000000000004</v>
      </c>
      <c r="M5054" s="2">
        <v>6850.69</v>
      </c>
    </row>
    <row r="5055" spans="1:13" ht="14.25" customHeight="1">
      <c r="A5055" s="59" t="s">
        <v>152</v>
      </c>
      <c r="B5055" s="59" t="s">
        <v>8</v>
      </c>
      <c r="C5055" s="59" t="s">
        <v>112</v>
      </c>
      <c r="D5055" s="2">
        <v>36.161999999999999</v>
      </c>
      <c r="E5055" s="2">
        <v>5109788.2374</v>
      </c>
      <c r="F5055" s="2">
        <v>1318133.6983999999</v>
      </c>
      <c r="G5055" s="2">
        <v>1312442.6687999999</v>
      </c>
      <c r="H5055" s="2">
        <v>32056.855578947365</v>
      </c>
      <c r="I5055" s="2">
        <v>97927.876799999998</v>
      </c>
      <c r="J5055" s="2">
        <v>293774.01999999996</v>
      </c>
      <c r="K5055" s="2">
        <v>60262.619999999995</v>
      </c>
      <c r="L5055" s="2">
        <v>3188.57</v>
      </c>
      <c r="M5055" s="2">
        <v>154138.27000000002</v>
      </c>
    </row>
    <row r="5056" spans="1:13" ht="14.25" customHeight="1">
      <c r="A5056" s="59" t="s">
        <v>152</v>
      </c>
      <c r="B5056" s="59" t="s">
        <v>12</v>
      </c>
      <c r="C5056" s="59" t="s">
        <v>112</v>
      </c>
      <c r="D5056" s="2">
        <v>441.97999999999996</v>
      </c>
      <c r="E5056" s="2">
        <v>37751978.048399992</v>
      </c>
      <c r="F5056" s="2">
        <v>14243692.3136</v>
      </c>
      <c r="G5056" s="2">
        <v>1167112.9535999999</v>
      </c>
      <c r="H5056" s="2">
        <v>169114.17599999998</v>
      </c>
      <c r="I5056" s="2">
        <v>3277997.9208</v>
      </c>
      <c r="J5056" s="2">
        <v>6583935.7999999998</v>
      </c>
      <c r="K5056" s="2">
        <v>661504.65999999992</v>
      </c>
      <c r="L5056" s="2">
        <v>454883.11</v>
      </c>
      <c r="M5056" s="2">
        <v>4712450.2920000004</v>
      </c>
    </row>
    <row r="5057" spans="1:13" ht="14.25" customHeight="1">
      <c r="A5057" s="59" t="s">
        <v>152</v>
      </c>
      <c r="B5057" s="59" t="s">
        <v>9</v>
      </c>
      <c r="C5057" s="59" t="s">
        <v>112</v>
      </c>
      <c r="D5057" s="2">
        <v>5271.616</v>
      </c>
      <c r="E5057" s="2">
        <v>823706806.80380392</v>
      </c>
      <c r="F5057" s="2">
        <v>232217163.62719998</v>
      </c>
      <c r="G5057" s="2">
        <v>106118192.14079998</v>
      </c>
      <c r="H5057" s="2">
        <v>18321463.083789472</v>
      </c>
      <c r="I5057" s="2">
        <v>15224328.345600002</v>
      </c>
      <c r="J5057" s="2">
        <v>39285924.479999997</v>
      </c>
      <c r="K5057" s="2">
        <v>6813569.4199999999</v>
      </c>
      <c r="L5057" s="2">
        <v>267393.38999999996</v>
      </c>
      <c r="M5057" s="2">
        <v>22469915.930000003</v>
      </c>
    </row>
    <row r="5058" spans="1:13" ht="14.25" customHeight="1">
      <c r="A5058" s="59" t="s">
        <v>152</v>
      </c>
      <c r="B5058" s="59" t="s">
        <v>8</v>
      </c>
      <c r="C5058" s="59" t="s">
        <v>112</v>
      </c>
      <c r="D5058" s="2">
        <v>285.27799999999996</v>
      </c>
      <c r="E5058" s="2">
        <v>46985532.501599997</v>
      </c>
      <c r="F5058" s="2">
        <v>12508455.627599999</v>
      </c>
      <c r="G5058" s="2">
        <v>10105710.7008</v>
      </c>
      <c r="H5058" s="2">
        <v>999240.19199999981</v>
      </c>
      <c r="I5058" s="2">
        <v>717168.62159999995</v>
      </c>
      <c r="J5058" s="2">
        <v>1996569.6199999999</v>
      </c>
      <c r="K5058" s="2">
        <v>314902.13999999996</v>
      </c>
      <c r="L5058" s="2">
        <v>13324.343999999999</v>
      </c>
      <c r="M5058" s="2">
        <v>1215978.9840000002</v>
      </c>
    </row>
    <row r="5059" spans="1:13" ht="14.25" customHeight="1">
      <c r="A5059" s="59" t="s">
        <v>152</v>
      </c>
      <c r="B5059" s="59" t="s">
        <v>9</v>
      </c>
      <c r="C5059" s="59" t="s">
        <v>112</v>
      </c>
      <c r="D5059" s="2">
        <v>1.6072</v>
      </c>
      <c r="E5059" s="2">
        <v>238669.19999999998</v>
      </c>
      <c r="F5059" s="2">
        <v>60879.915999999997</v>
      </c>
      <c r="G5059" s="2">
        <v>38986.867200000001</v>
      </c>
      <c r="H5059" s="2">
        <v>3741.2715789473687</v>
      </c>
      <c r="I5059" s="2">
        <v>8286.5591999999997</v>
      </c>
      <c r="J5059" s="2">
        <v>18898.539999999997</v>
      </c>
      <c r="K5059" s="2">
        <v>2735.52</v>
      </c>
      <c r="L5059" s="2">
        <v>1997.028</v>
      </c>
      <c r="M5059" s="2">
        <v>6850.69</v>
      </c>
    </row>
    <row r="5060" spans="1:13" ht="14.25" customHeight="1">
      <c r="A5060" s="59" t="s">
        <v>152</v>
      </c>
      <c r="B5060" s="59" t="s">
        <v>12</v>
      </c>
      <c r="C5060" s="59" t="s">
        <v>112</v>
      </c>
      <c r="D5060" s="2">
        <v>486.17799999999994</v>
      </c>
      <c r="E5060" s="2">
        <v>27582283.436399996</v>
      </c>
      <c r="F5060" s="2">
        <v>12084948.0792</v>
      </c>
      <c r="G5060" s="2">
        <v>1269043.5455999998</v>
      </c>
      <c r="H5060" s="2">
        <v>480727.29599999991</v>
      </c>
      <c r="I5060" s="2">
        <v>3306417.7103999997</v>
      </c>
      <c r="J5060" s="2">
        <v>6593037.7999999998</v>
      </c>
      <c r="K5060" s="2">
        <v>682215.39999999991</v>
      </c>
      <c r="L5060" s="2">
        <v>52203.25</v>
      </c>
      <c r="M5060" s="2">
        <v>5183695.682</v>
      </c>
    </row>
    <row r="5061" spans="1:13" ht="14.25" customHeight="1">
      <c r="A5061" s="59" t="s">
        <v>152</v>
      </c>
      <c r="B5061" s="59" t="s">
        <v>9</v>
      </c>
      <c r="C5061" s="59" t="s">
        <v>112</v>
      </c>
      <c r="D5061" s="2">
        <v>229.02599999999998</v>
      </c>
      <c r="E5061" s="2">
        <v>33656040.661320001</v>
      </c>
      <c r="F5061" s="2">
        <v>14112157.015599998</v>
      </c>
      <c r="G5061" s="2">
        <v>5721417.6191999996</v>
      </c>
      <c r="H5061" s="2">
        <v>798074.13221052627</v>
      </c>
      <c r="I5061" s="2">
        <v>605119.85279999999</v>
      </c>
      <c r="J5061" s="2">
        <v>1705976.38</v>
      </c>
      <c r="K5061" s="2">
        <v>341932.62</v>
      </c>
      <c r="L5061" s="2">
        <v>32490.039999999997</v>
      </c>
      <c r="M5061" s="2">
        <v>976208.44200000004</v>
      </c>
    </row>
    <row r="5062" spans="1:13" ht="14.25" customHeight="1">
      <c r="A5062" s="59" t="s">
        <v>152</v>
      </c>
      <c r="B5062" s="59" t="s">
        <v>9</v>
      </c>
      <c r="C5062" s="59" t="s">
        <v>112</v>
      </c>
      <c r="D5062" s="2">
        <v>879.13839999999982</v>
      </c>
      <c r="E5062" s="2">
        <v>96062650.493039995</v>
      </c>
      <c r="F5062" s="2">
        <v>28233011.730199996</v>
      </c>
      <c r="G5062" s="2">
        <v>20017366.367999997</v>
      </c>
      <c r="H5062" s="2">
        <v>3068690.3848421057</v>
      </c>
      <c r="I5062" s="2">
        <v>2356610.8248000001</v>
      </c>
      <c r="J5062" s="2">
        <v>6602571.9399999995</v>
      </c>
      <c r="K5062" s="2">
        <v>1289376.2</v>
      </c>
      <c r="L5062" s="2">
        <v>726230.86800000002</v>
      </c>
      <c r="M5062" s="2">
        <v>3747269.702</v>
      </c>
    </row>
    <row r="5063" spans="1:13" ht="14.25" customHeight="1">
      <c r="A5063" s="59" t="s">
        <v>152</v>
      </c>
      <c r="B5063" s="59" t="s">
        <v>9</v>
      </c>
      <c r="C5063" s="59" t="s">
        <v>112</v>
      </c>
      <c r="D5063" s="2">
        <v>730.47239999999988</v>
      </c>
      <c r="E5063" s="2">
        <v>367169651.95679998</v>
      </c>
      <c r="F5063" s="2">
        <v>293518776.04979998</v>
      </c>
      <c r="G5063" s="2">
        <v>28936493.510399997</v>
      </c>
      <c r="H5063" s="2">
        <v>2528235.7389473678</v>
      </c>
      <c r="I5063" s="2">
        <v>8662698.3168000001</v>
      </c>
      <c r="J5063" s="2">
        <v>10289760.16</v>
      </c>
      <c r="K5063" s="2">
        <v>993306.99999999988</v>
      </c>
      <c r="L5063" s="2">
        <v>141673.53200000001</v>
      </c>
      <c r="M5063" s="2">
        <v>3113589.446</v>
      </c>
    </row>
    <row r="5064" spans="1:13" ht="14.25" customHeight="1">
      <c r="A5064" s="59" t="s">
        <v>152</v>
      </c>
      <c r="B5064" s="59" t="s">
        <v>8</v>
      </c>
      <c r="C5064" s="59" t="s">
        <v>112</v>
      </c>
      <c r="D5064" s="2">
        <v>31.340399999999999</v>
      </c>
      <c r="E5064" s="2">
        <v>6836345.0971199991</v>
      </c>
      <c r="F5064" s="2">
        <v>903163.17819999997</v>
      </c>
      <c r="G5064" s="2">
        <v>1104927.3023999999</v>
      </c>
      <c r="H5064" s="2">
        <v>109925.02231578948</v>
      </c>
      <c r="I5064" s="2">
        <v>114995.15999999999</v>
      </c>
      <c r="J5064" s="2">
        <v>355292.88</v>
      </c>
      <c r="K5064" s="2">
        <v>43277.96</v>
      </c>
      <c r="L5064" s="2">
        <v>29608.149999999998</v>
      </c>
      <c r="M5064" s="2">
        <v>133586.19999999998</v>
      </c>
    </row>
    <row r="5065" spans="1:13" ht="14.25" customHeight="1">
      <c r="A5065" s="59" t="s">
        <v>152</v>
      </c>
      <c r="B5065" s="59" t="s">
        <v>12</v>
      </c>
      <c r="C5065" s="59" t="s">
        <v>112</v>
      </c>
      <c r="D5065" s="2">
        <v>136.61199999999999</v>
      </c>
      <c r="E5065" s="2">
        <v>7745531.5475999992</v>
      </c>
      <c r="F5065" s="2">
        <v>3340558.3037999999</v>
      </c>
      <c r="G5065" s="2">
        <v>369921.02399999998</v>
      </c>
      <c r="H5065" s="2">
        <v>128263.4677894737</v>
      </c>
      <c r="I5065" s="2">
        <v>1022532.3576000001</v>
      </c>
      <c r="J5065" s="2">
        <v>2084417.0399999998</v>
      </c>
      <c r="K5065" s="2">
        <v>208667.86</v>
      </c>
      <c r="L5065" s="2">
        <v>177179.86000000002</v>
      </c>
      <c r="M5065" s="2">
        <v>1456575.7579999999</v>
      </c>
    </row>
    <row r="5066" spans="1:13" ht="14.25" customHeight="1">
      <c r="A5066" s="59" t="s">
        <v>152</v>
      </c>
      <c r="B5066" s="59" t="s">
        <v>9</v>
      </c>
      <c r="C5066" s="59" t="s">
        <v>112</v>
      </c>
      <c r="D5066" s="2">
        <v>217.77559999999997</v>
      </c>
      <c r="E5066" s="2">
        <v>32047656.87816</v>
      </c>
      <c r="F5066" s="2">
        <v>13385645.814199999</v>
      </c>
      <c r="G5066" s="2">
        <v>5617404.0959999999</v>
      </c>
      <c r="H5066" s="2">
        <v>770050.64084210515</v>
      </c>
      <c r="I5066" s="2">
        <v>622314.66240000003</v>
      </c>
      <c r="J5066" s="2">
        <v>1687569.0199999998</v>
      </c>
      <c r="K5066" s="2">
        <v>337038.04</v>
      </c>
      <c r="L5066" s="2">
        <v>43534.127999999997</v>
      </c>
      <c r="M5066" s="2">
        <v>928253.61199999996</v>
      </c>
    </row>
    <row r="5067" spans="1:13" ht="14.25" customHeight="1">
      <c r="A5067" s="59" t="s">
        <v>152</v>
      </c>
      <c r="B5067" s="59" t="s">
        <v>9</v>
      </c>
      <c r="C5067" s="59" t="s">
        <v>112</v>
      </c>
      <c r="D5067" s="2">
        <v>661.36279999999988</v>
      </c>
      <c r="E5067" s="2">
        <v>72221037.383879989</v>
      </c>
      <c r="F5067" s="2">
        <v>21120591.858799998</v>
      </c>
      <c r="G5067" s="2">
        <v>14972438.515199998</v>
      </c>
      <c r="H5067" s="2">
        <v>2348002.1557894731</v>
      </c>
      <c r="I5067" s="2">
        <v>2454620.1768</v>
      </c>
      <c r="J5067" s="2">
        <v>5100600.08</v>
      </c>
      <c r="K5067" s="2">
        <v>790097.88</v>
      </c>
      <c r="L5067" s="2">
        <v>772242.79</v>
      </c>
      <c r="M5067" s="2">
        <v>2819015.1880000001</v>
      </c>
    </row>
    <row r="5068" spans="1:13" ht="14.25" customHeight="1">
      <c r="A5068" s="59" t="s">
        <v>152</v>
      </c>
      <c r="B5068" s="59" t="s">
        <v>9</v>
      </c>
      <c r="C5068" s="59" t="s">
        <v>112</v>
      </c>
      <c r="D5068" s="2">
        <v>79.556399999999996</v>
      </c>
      <c r="E5068" s="2">
        <v>25782200.551799998</v>
      </c>
      <c r="F5068" s="2">
        <v>15877995.125799997</v>
      </c>
      <c r="G5068" s="2">
        <v>2422369.4783999999</v>
      </c>
      <c r="H5068" s="2">
        <v>263527.21515789471</v>
      </c>
      <c r="I5068" s="2">
        <v>670580.74800000002</v>
      </c>
      <c r="J5068" s="2">
        <v>1108277.5599999998</v>
      </c>
      <c r="K5068" s="2">
        <v>105261.75999999999</v>
      </c>
      <c r="L5068" s="2">
        <v>10495.672</v>
      </c>
      <c r="M5068" s="2">
        <v>339103.29200000002</v>
      </c>
    </row>
    <row r="5069" spans="1:13" ht="14.25" customHeight="1">
      <c r="A5069" s="59" t="s">
        <v>152</v>
      </c>
      <c r="B5069" s="59" t="s">
        <v>8</v>
      </c>
      <c r="C5069" s="59" t="s">
        <v>112</v>
      </c>
      <c r="D5069" s="2">
        <v>408.22879999999998</v>
      </c>
      <c r="E5069" s="2">
        <v>63408193.085159987</v>
      </c>
      <c r="F5069" s="2">
        <v>11077119.010399999</v>
      </c>
      <c r="G5069" s="2">
        <v>14592142.195199998</v>
      </c>
      <c r="H5069" s="2">
        <v>1404257.0778947365</v>
      </c>
      <c r="I5069" s="2">
        <v>1075699.3536</v>
      </c>
      <c r="J5069" s="2">
        <v>3156988.52</v>
      </c>
      <c r="K5069" s="2">
        <v>602972.24</v>
      </c>
      <c r="L5069" s="2">
        <v>89939.322</v>
      </c>
      <c r="M5069" s="2">
        <v>1740048.2</v>
      </c>
    </row>
    <row r="5070" spans="1:13" ht="14.25" customHeight="1">
      <c r="A5070" s="59" t="s">
        <v>152</v>
      </c>
      <c r="B5070" s="59" t="s">
        <v>9</v>
      </c>
      <c r="C5070" s="59" t="s">
        <v>112</v>
      </c>
      <c r="D5070" s="2">
        <v>1029.4115999999999</v>
      </c>
      <c r="E5070" s="2">
        <v>136619015.50836</v>
      </c>
      <c r="F5070" s="2">
        <v>34404112.289999999</v>
      </c>
      <c r="G5070" s="2">
        <v>26310477.753599998</v>
      </c>
      <c r="H5070" s="2">
        <v>3576305.1183157889</v>
      </c>
      <c r="I5070" s="2">
        <v>3108014.9712</v>
      </c>
      <c r="J5070" s="2">
        <v>7738442.5</v>
      </c>
      <c r="K5070" s="2">
        <v>1289325.3599999999</v>
      </c>
      <c r="L5070" s="2">
        <v>650222.93599999999</v>
      </c>
      <c r="M5070" s="2">
        <v>4387799.7460000003</v>
      </c>
    </row>
    <row r="5071" spans="1:13" ht="14.25" customHeight="1">
      <c r="A5071" s="59" t="s">
        <v>152</v>
      </c>
      <c r="B5071" s="59" t="s">
        <v>9</v>
      </c>
      <c r="C5071" s="59" t="s">
        <v>112</v>
      </c>
      <c r="D5071" s="2">
        <v>1025.3935999999999</v>
      </c>
      <c r="E5071" s="2">
        <v>129188670.50628</v>
      </c>
      <c r="F5071" s="2">
        <v>30523828.952999998</v>
      </c>
      <c r="G5071" s="2">
        <v>25328528.409599997</v>
      </c>
      <c r="H5071" s="2">
        <v>3565388.3115789471</v>
      </c>
      <c r="I5071" s="2">
        <v>2770453.4760000003</v>
      </c>
      <c r="J5071" s="2">
        <v>7748594.9199999999</v>
      </c>
      <c r="K5071" s="2">
        <v>1428266.98</v>
      </c>
      <c r="L5071" s="2">
        <v>279149.15600000002</v>
      </c>
      <c r="M5071" s="2">
        <v>4370672.5699999994</v>
      </c>
    </row>
    <row r="5072" spans="1:13" ht="14.25" customHeight="1">
      <c r="A5072" s="59" t="s">
        <v>152</v>
      </c>
      <c r="B5072" s="59" t="s">
        <v>9</v>
      </c>
      <c r="C5072" s="59" t="s">
        <v>112</v>
      </c>
      <c r="D5072" s="2">
        <v>28.125999999999998</v>
      </c>
      <c r="E5072" s="2">
        <v>9359468.3674800005</v>
      </c>
      <c r="F5072" s="2">
        <v>4611027.6571999993</v>
      </c>
      <c r="G5072" s="2">
        <v>901566.77759999991</v>
      </c>
      <c r="H5072" s="2">
        <v>101183.3734736842</v>
      </c>
      <c r="I5072" s="2">
        <v>303887.44079999998</v>
      </c>
      <c r="J5072" s="2">
        <v>390063.33999999997</v>
      </c>
      <c r="K5072" s="2">
        <v>39001.659999999996</v>
      </c>
      <c r="L5072" s="2">
        <v>3391.52</v>
      </c>
      <c r="M5072" s="2">
        <v>119885.72199999999</v>
      </c>
    </row>
    <row r="5073" spans="1:13" ht="14.25" customHeight="1">
      <c r="A5073" s="59" t="s">
        <v>152</v>
      </c>
      <c r="B5073" s="59" t="s">
        <v>8</v>
      </c>
      <c r="C5073" s="59" t="s">
        <v>112</v>
      </c>
      <c r="D5073" s="2">
        <v>3.2143999999999999</v>
      </c>
      <c r="E5073" s="2">
        <v>441808.51175999996</v>
      </c>
      <c r="F5073" s="2">
        <v>196907.63319999998</v>
      </c>
      <c r="G5073" s="2">
        <v>0</v>
      </c>
      <c r="H5073" s="2">
        <v>8070.4572631578922</v>
      </c>
      <c r="I5073" s="2">
        <v>6866.0567999999994</v>
      </c>
      <c r="J5073" s="2">
        <v>39578.119999999995</v>
      </c>
      <c r="K5073" s="2">
        <v>6524.74</v>
      </c>
      <c r="L5073" s="2">
        <v>0</v>
      </c>
      <c r="M5073" s="2">
        <v>13700.478000000001</v>
      </c>
    </row>
    <row r="5074" spans="1:13" ht="14.25" customHeight="1">
      <c r="A5074" s="59" t="s">
        <v>152</v>
      </c>
      <c r="B5074" s="59" t="s">
        <v>9</v>
      </c>
      <c r="C5074" s="59" t="s">
        <v>112</v>
      </c>
      <c r="D5074" s="2">
        <v>389.74599999999998</v>
      </c>
      <c r="E5074" s="2">
        <v>42092217.228599995</v>
      </c>
      <c r="F5074" s="2">
        <v>11781162.548</v>
      </c>
      <c r="G5074" s="2">
        <v>8933724.9791999999</v>
      </c>
      <c r="H5074" s="2">
        <v>1354035.789473684</v>
      </c>
      <c r="I5074" s="2">
        <v>1225883.8296000001</v>
      </c>
      <c r="J5074" s="2">
        <v>3637763.5399999996</v>
      </c>
      <c r="K5074" s="2">
        <v>763629.91999999993</v>
      </c>
      <c r="L5074" s="2">
        <v>2063882.4360000002</v>
      </c>
      <c r="M5074" s="2">
        <v>1661266.618</v>
      </c>
    </row>
    <row r="5075" spans="1:13" ht="14.25" customHeight="1">
      <c r="A5075" s="59" t="s">
        <v>152</v>
      </c>
      <c r="B5075" s="59" t="s">
        <v>9</v>
      </c>
      <c r="C5075" s="59" t="s">
        <v>112</v>
      </c>
      <c r="D5075" s="2">
        <v>115.7184</v>
      </c>
      <c r="E5075" s="2">
        <v>17079931.693439998</v>
      </c>
      <c r="F5075" s="2">
        <v>6937961.6077999985</v>
      </c>
      <c r="G5075" s="2">
        <v>2885048.6399999997</v>
      </c>
      <c r="H5075" s="2">
        <v>96233.95705263158</v>
      </c>
      <c r="I5075" s="2">
        <v>295336.97279999999</v>
      </c>
      <c r="J5075" s="2">
        <v>844167.86</v>
      </c>
      <c r="K5075" s="2">
        <v>167465.31999999998</v>
      </c>
      <c r="L5075" s="2">
        <v>13334.266</v>
      </c>
      <c r="M5075" s="2">
        <v>493242.46400000004</v>
      </c>
    </row>
    <row r="5076" spans="1:13" ht="14.25" customHeight="1">
      <c r="A5076" s="59" t="s">
        <v>152</v>
      </c>
      <c r="B5076" s="59" t="s">
        <v>8</v>
      </c>
      <c r="C5076" s="59" t="s">
        <v>112</v>
      </c>
      <c r="D5076" s="2">
        <v>49.019599999999997</v>
      </c>
      <c r="E5076" s="2">
        <v>7058601.8117999993</v>
      </c>
      <c r="F5076" s="2">
        <v>1290130.0505999997</v>
      </c>
      <c r="G5076" s="2">
        <v>1745449.1135999998</v>
      </c>
      <c r="H5076" s="2">
        <v>155681.64378947366</v>
      </c>
      <c r="I5076" s="2">
        <v>205202.37599999999</v>
      </c>
      <c r="J5076" s="2">
        <v>660551</v>
      </c>
      <c r="K5076" s="2">
        <v>87603.87999999999</v>
      </c>
      <c r="L5076" s="2">
        <v>47221.504000000001</v>
      </c>
      <c r="M5076" s="2">
        <v>208942.88800000001</v>
      </c>
    </row>
    <row r="5077" spans="1:13" ht="14.25" customHeight="1">
      <c r="A5077" s="59" t="s">
        <v>152</v>
      </c>
      <c r="B5077" s="59" t="s">
        <v>9</v>
      </c>
      <c r="C5077" s="59" t="s">
        <v>112</v>
      </c>
      <c r="D5077" s="2">
        <v>8.0359999999999996</v>
      </c>
      <c r="E5077" s="2">
        <v>2178771.3485999997</v>
      </c>
      <c r="F5077" s="2">
        <v>1280424.5797999999</v>
      </c>
      <c r="G5077" s="2">
        <v>254550.56639999995</v>
      </c>
      <c r="H5077" s="2">
        <v>19977.893052631578</v>
      </c>
      <c r="I5077" s="2">
        <v>35748.1296</v>
      </c>
      <c r="J5077" s="2">
        <v>126013.49999999999</v>
      </c>
      <c r="K5077" s="2">
        <v>10641.96</v>
      </c>
      <c r="L5077" s="2">
        <v>-343.66199999999998</v>
      </c>
      <c r="M5077" s="2">
        <v>34253.449999999997</v>
      </c>
    </row>
    <row r="5078" spans="1:13" ht="14.25" customHeight="1">
      <c r="A5078" s="59" t="s">
        <v>152</v>
      </c>
      <c r="B5078" s="59" t="s">
        <v>8</v>
      </c>
      <c r="C5078" s="59" t="s">
        <v>112</v>
      </c>
      <c r="D5078" s="2">
        <v>96.431999999999988</v>
      </c>
      <c r="E5078" s="2">
        <v>11716748.3664</v>
      </c>
      <c r="F5078" s="2">
        <v>2575027.96</v>
      </c>
      <c r="G5078" s="2">
        <v>3556091.7696000002</v>
      </c>
      <c r="H5078" s="2">
        <v>337260.09599999996</v>
      </c>
      <c r="I5078" s="2">
        <v>243676.3824</v>
      </c>
      <c r="J5078" s="2">
        <v>685711.05999999994</v>
      </c>
      <c r="K5078" s="2">
        <v>130667.81999999999</v>
      </c>
      <c r="L5078" s="2">
        <v>22813.383999999998</v>
      </c>
      <c r="M5078" s="2">
        <v>411035.08600000001</v>
      </c>
    </row>
    <row r="5079" spans="1:13" ht="14.25" customHeight="1">
      <c r="A5079" s="59" t="s">
        <v>152</v>
      </c>
      <c r="B5079" s="59" t="s">
        <v>9</v>
      </c>
      <c r="C5079" s="59" t="s">
        <v>112</v>
      </c>
      <c r="D5079" s="2">
        <v>40.983599999999996</v>
      </c>
      <c r="E5079" s="2">
        <v>4426191.9147599991</v>
      </c>
      <c r="F5079" s="2">
        <v>1294465.7760000001</v>
      </c>
      <c r="G5079" s="2">
        <v>930420.8064</v>
      </c>
      <c r="H5079" s="2">
        <v>136048.04715789473</v>
      </c>
      <c r="I5079" s="2">
        <v>112540.27680000001</v>
      </c>
      <c r="J5079" s="2">
        <v>316331.39999999997</v>
      </c>
      <c r="K5079" s="2">
        <v>60448.759999999995</v>
      </c>
      <c r="L5079" s="2">
        <v>19610.382000000001</v>
      </c>
      <c r="M5079" s="2">
        <v>174690.34000000003</v>
      </c>
    </row>
    <row r="5080" spans="1:13" ht="14.25" customHeight="1">
      <c r="A5080" s="59" t="s">
        <v>152</v>
      </c>
      <c r="B5080" s="59" t="s">
        <v>9</v>
      </c>
      <c r="C5080" s="59" t="s">
        <v>112</v>
      </c>
      <c r="D5080" s="2">
        <v>91.610399999999998</v>
      </c>
      <c r="E5080" s="2">
        <v>13521612.590639997</v>
      </c>
      <c r="F5080" s="2">
        <v>5596303.159</v>
      </c>
      <c r="G5080" s="2">
        <v>2279246.2847999996</v>
      </c>
      <c r="H5080" s="2">
        <v>93934.504421052625</v>
      </c>
      <c r="I5080" s="2">
        <v>195637.89600000001</v>
      </c>
      <c r="J5080" s="2">
        <v>633251.55999999994</v>
      </c>
      <c r="K5080" s="2">
        <v>171383.28</v>
      </c>
      <c r="L5080" s="2">
        <v>9283.384</v>
      </c>
      <c r="M5080" s="2">
        <v>390483.016</v>
      </c>
    </row>
    <row r="5081" spans="1:13" ht="14.25" customHeight="1">
      <c r="A5081" s="59" t="s">
        <v>152</v>
      </c>
      <c r="B5081" s="59" t="s">
        <v>8</v>
      </c>
      <c r="C5081" s="59" t="s">
        <v>112</v>
      </c>
      <c r="D5081" s="2">
        <v>159.11279999999999</v>
      </c>
      <c r="E5081" s="2">
        <v>24146361.854999997</v>
      </c>
      <c r="F5081" s="2">
        <v>5094933.1091999989</v>
      </c>
      <c r="G5081" s="2">
        <v>5958023.9615999991</v>
      </c>
      <c r="H5081" s="2">
        <v>556513.52589473675</v>
      </c>
      <c r="I5081" s="2">
        <v>407382.19920000003</v>
      </c>
      <c r="J5081" s="2">
        <v>1190415.3199999998</v>
      </c>
      <c r="K5081" s="2">
        <v>225035.87999999998</v>
      </c>
      <c r="L5081" s="2">
        <v>20764.04</v>
      </c>
      <c r="M5081" s="2">
        <v>678208.38800000004</v>
      </c>
    </row>
    <row r="5082" spans="1:13" ht="14.25" customHeight="1">
      <c r="A5082" s="59" t="s">
        <v>152</v>
      </c>
      <c r="B5082" s="59" t="s">
        <v>9</v>
      </c>
      <c r="C5082" s="59" t="s">
        <v>112</v>
      </c>
      <c r="D5082" s="2">
        <v>750.56239999999991</v>
      </c>
      <c r="E5082" s="2">
        <v>116860539.16151997</v>
      </c>
      <c r="F5082" s="2">
        <v>54323343.124399997</v>
      </c>
      <c r="G5082" s="2">
        <v>18896214.086399999</v>
      </c>
      <c r="H5082" s="2">
        <v>2619289.0913684205</v>
      </c>
      <c r="I5082" s="2">
        <v>2278875.5135999997</v>
      </c>
      <c r="J5082" s="2">
        <v>5823709.6999999993</v>
      </c>
      <c r="K5082" s="2">
        <v>728740.55999999994</v>
      </c>
      <c r="L5082" s="2">
        <v>239097.65</v>
      </c>
      <c r="M5082" s="2">
        <v>3199222.62</v>
      </c>
    </row>
    <row r="5083" spans="1:13" ht="14.25" customHeight="1">
      <c r="A5083" s="59" t="s">
        <v>152</v>
      </c>
      <c r="B5083" s="59" t="s">
        <v>9</v>
      </c>
      <c r="C5083" s="59" t="s">
        <v>112</v>
      </c>
      <c r="D5083" s="2">
        <v>707.97159999999997</v>
      </c>
      <c r="E5083" s="2">
        <v>108123639.40223999</v>
      </c>
      <c r="F5083" s="2">
        <v>33644883.104999997</v>
      </c>
      <c r="G5083" s="2">
        <v>16973874.835199997</v>
      </c>
      <c r="H5083" s="2">
        <v>2451498.6543157897</v>
      </c>
      <c r="I5083" s="2">
        <v>5055724.7927999999</v>
      </c>
      <c r="J5083" s="2">
        <v>6206175.7399999993</v>
      </c>
      <c r="K5083" s="2">
        <v>1117756.76</v>
      </c>
      <c r="L5083" s="2">
        <v>287482.734</v>
      </c>
      <c r="M5083" s="2">
        <v>3017682.4920000001</v>
      </c>
    </row>
    <row r="5084" spans="1:13" ht="14.25" customHeight="1">
      <c r="A5084" s="59" t="s">
        <v>152</v>
      </c>
      <c r="B5084" s="59" t="s">
        <v>9</v>
      </c>
      <c r="C5084" s="59" t="s">
        <v>112</v>
      </c>
      <c r="D5084" s="2">
        <v>1269.6879999999999</v>
      </c>
      <c r="E5084" s="2">
        <v>211398729.91775998</v>
      </c>
      <c r="F5084" s="2">
        <v>78438684.38759999</v>
      </c>
      <c r="G5084" s="2">
        <v>31223636.198399995</v>
      </c>
      <c r="H5084" s="2">
        <v>4404723.3246315783</v>
      </c>
      <c r="I5084" s="2">
        <v>9010626.6456000004</v>
      </c>
      <c r="J5084" s="2">
        <v>10397764.82</v>
      </c>
      <c r="K5084" s="2">
        <v>1913297.7999999998</v>
      </c>
      <c r="L5084" s="2">
        <v>330529.78200000001</v>
      </c>
      <c r="M5084" s="2">
        <v>5411961.2139999997</v>
      </c>
    </row>
    <row r="5085" spans="1:13" ht="14.25" customHeight="1">
      <c r="A5085" s="59" t="s">
        <v>152</v>
      </c>
      <c r="B5085" s="59" t="s">
        <v>8</v>
      </c>
      <c r="C5085" s="59" t="s">
        <v>112</v>
      </c>
      <c r="D5085" s="2">
        <v>13.661199999999999</v>
      </c>
      <c r="E5085" s="2">
        <v>2213163.5803200002</v>
      </c>
      <c r="F5085" s="2">
        <v>1080599.4193999998</v>
      </c>
      <c r="G5085" s="2">
        <v>0</v>
      </c>
      <c r="H5085" s="2">
        <v>36179.712</v>
      </c>
      <c r="I5085" s="2">
        <v>27215.373600000003</v>
      </c>
      <c r="J5085" s="2">
        <v>159044.74</v>
      </c>
      <c r="K5085" s="2">
        <v>26552.42</v>
      </c>
      <c r="L5085" s="2">
        <v>0</v>
      </c>
      <c r="M5085" s="2">
        <v>58230.414000000004</v>
      </c>
    </row>
    <row r="5086" spans="1:13" ht="14.25" customHeight="1">
      <c r="A5086" s="59" t="s">
        <v>152</v>
      </c>
      <c r="B5086" s="59" t="s">
        <v>9</v>
      </c>
      <c r="C5086" s="59" t="s">
        <v>112</v>
      </c>
      <c r="D5086" s="2">
        <v>12.8576</v>
      </c>
      <c r="E5086" s="2">
        <v>1967270.6591999999</v>
      </c>
      <c r="F5086" s="2">
        <v>740707.50059999991</v>
      </c>
      <c r="G5086" s="2">
        <v>355090.9632</v>
      </c>
      <c r="H5086" s="2">
        <v>34551.450947368423</v>
      </c>
      <c r="I5086" s="2">
        <v>112969.7928</v>
      </c>
      <c r="J5086" s="2">
        <v>163198.85999999999</v>
      </c>
      <c r="K5086" s="2">
        <v>23632.399999999998</v>
      </c>
      <c r="L5086" s="2">
        <v>2058.364</v>
      </c>
      <c r="M5086" s="2">
        <v>54804.618000000002</v>
      </c>
    </row>
    <row r="5087" spans="1:13" ht="14.25" customHeight="1">
      <c r="A5087" s="59" t="s">
        <v>152</v>
      </c>
      <c r="B5087" s="59" t="s">
        <v>9</v>
      </c>
      <c r="C5087" s="59" t="s">
        <v>112</v>
      </c>
      <c r="D5087" s="2">
        <v>578.59199999999998</v>
      </c>
      <c r="E5087" s="2">
        <v>85399658.467199996</v>
      </c>
      <c r="F5087" s="2">
        <v>26618234.3972</v>
      </c>
      <c r="G5087" s="2">
        <v>16393517.932799999</v>
      </c>
      <c r="H5087" s="2">
        <v>1189414.8682105264</v>
      </c>
      <c r="I5087" s="2">
        <v>6693193.8792000003</v>
      </c>
      <c r="J5087" s="2">
        <v>6989065.8199999994</v>
      </c>
      <c r="K5087" s="2">
        <v>653262.84</v>
      </c>
      <c r="L5087" s="2">
        <v>885031.576</v>
      </c>
      <c r="M5087" s="2">
        <v>2466210.5160000003</v>
      </c>
    </row>
    <row r="5088" spans="1:13" ht="14.25" customHeight="1">
      <c r="A5088" s="59" t="s">
        <v>152</v>
      </c>
      <c r="B5088" s="59" t="s">
        <v>8</v>
      </c>
      <c r="C5088" s="59" t="s">
        <v>112</v>
      </c>
      <c r="D5088" s="2">
        <v>8.0359999999999996</v>
      </c>
      <c r="E5088" s="2">
        <v>1207825.2647999998</v>
      </c>
      <c r="F5088" s="2">
        <v>282166.55919999996</v>
      </c>
      <c r="G5088" s="2">
        <v>308179.35359999997</v>
      </c>
      <c r="H5088" s="2">
        <v>8762.7789473684206</v>
      </c>
      <c r="I5088" s="2">
        <v>25033.2552</v>
      </c>
      <c r="J5088" s="2">
        <v>87485.799999999988</v>
      </c>
      <c r="K5088" s="2">
        <v>15992.46</v>
      </c>
      <c r="L5088" s="2">
        <v>2115.19</v>
      </c>
      <c r="M5088" s="2">
        <v>34252.548000000003</v>
      </c>
    </row>
    <row r="5089" spans="1:13" ht="14.25" customHeight="1">
      <c r="A5089" s="59" t="s">
        <v>152</v>
      </c>
      <c r="B5089" s="59" t="s">
        <v>9</v>
      </c>
      <c r="C5089" s="59" t="s">
        <v>112</v>
      </c>
      <c r="D5089" s="2">
        <v>4.8215999999999992</v>
      </c>
      <c r="E5089" s="2">
        <v>2257428.7612799997</v>
      </c>
      <c r="F5089" s="2">
        <v>2188114.3794</v>
      </c>
      <c r="G5089" s="2">
        <v>82275.782399999982</v>
      </c>
      <c r="H5089" s="2">
        <v>420152.25599999999</v>
      </c>
      <c r="I5089" s="2">
        <v>32726.462399999997</v>
      </c>
      <c r="J5089" s="2">
        <v>127163.14</v>
      </c>
      <c r="K5089" s="2">
        <v>22123.599999999999</v>
      </c>
      <c r="L5089" s="2">
        <v>350.87799999999999</v>
      </c>
      <c r="M5089" s="2">
        <v>20552.070000000003</v>
      </c>
    </row>
    <row r="5090" spans="1:13" ht="14.25" customHeight="1">
      <c r="A5090" s="59" t="s">
        <v>152</v>
      </c>
      <c r="B5090" s="59" t="s">
        <v>9</v>
      </c>
      <c r="C5090" s="59" t="s">
        <v>112</v>
      </c>
      <c r="D5090" s="2">
        <v>20.09</v>
      </c>
      <c r="E5090" s="2">
        <v>2205900.0809999998</v>
      </c>
      <c r="F5090" s="2">
        <v>585507.46179999993</v>
      </c>
      <c r="G5090" s="2">
        <v>489408.53759999992</v>
      </c>
      <c r="H5090" s="2">
        <v>82110.346105263146</v>
      </c>
      <c r="I5090" s="2">
        <v>216507.06</v>
      </c>
      <c r="J5090" s="2">
        <v>228555.31999999998</v>
      </c>
      <c r="K5090" s="2">
        <v>25650.42</v>
      </c>
      <c r="L5090" s="2">
        <v>25120.7</v>
      </c>
      <c r="M5090" s="2">
        <v>85632.271999999997</v>
      </c>
    </row>
    <row r="5091" spans="1:13" ht="14.25" customHeight="1">
      <c r="A5091" s="59" t="s">
        <v>152</v>
      </c>
      <c r="B5091" s="59" t="s">
        <v>9</v>
      </c>
      <c r="C5091" s="59" t="s">
        <v>112</v>
      </c>
      <c r="D5091" s="2">
        <v>16.071999999999999</v>
      </c>
      <c r="E5091" s="2">
        <v>2372212.7351999995</v>
      </c>
      <c r="F5091" s="2">
        <v>679473.63159999996</v>
      </c>
      <c r="G5091" s="2">
        <v>480388.01279999991</v>
      </c>
      <c r="H5091" s="2">
        <v>42081.226105263151</v>
      </c>
      <c r="I5091" s="2">
        <v>203159.29680000001</v>
      </c>
      <c r="J5091" s="2">
        <v>264198.26</v>
      </c>
      <c r="K5091" s="2">
        <v>52139.7</v>
      </c>
      <c r="L5091" s="2">
        <v>25725.040000000001</v>
      </c>
      <c r="M5091" s="2">
        <v>68505.096000000005</v>
      </c>
    </row>
    <row r="5092" spans="1:13" ht="14.25" customHeight="1">
      <c r="A5092" s="59" t="s">
        <v>152</v>
      </c>
      <c r="B5092" s="59" t="s">
        <v>10</v>
      </c>
      <c r="C5092" s="59" t="s">
        <v>112</v>
      </c>
      <c r="D5092" s="2">
        <v>1751.848</v>
      </c>
      <c r="E5092" s="2">
        <v>190558016.03915998</v>
      </c>
      <c r="F5092" s="2">
        <v>47925506.635999992</v>
      </c>
      <c r="G5092" s="2">
        <v>44979583.852799997</v>
      </c>
      <c r="H5092" s="2">
        <v>1720247.8585263153</v>
      </c>
      <c r="I5092" s="2">
        <v>11552972.587200001</v>
      </c>
      <c r="J5092" s="2">
        <v>12428129.92</v>
      </c>
      <c r="K5092" s="2">
        <v>2488567.1599999997</v>
      </c>
      <c r="L5092" s="2">
        <v>583505.60400000005</v>
      </c>
      <c r="M5092" s="2">
        <v>7467136.6440000003</v>
      </c>
    </row>
    <row r="5093" spans="1:13" ht="14.25" customHeight="1">
      <c r="A5093" s="59" t="s">
        <v>152</v>
      </c>
      <c r="B5093" s="59" t="s">
        <v>10</v>
      </c>
      <c r="C5093" s="59" t="s">
        <v>112</v>
      </c>
      <c r="D5093" s="2">
        <v>5692.7023999999992</v>
      </c>
      <c r="E5093" s="2">
        <v>839484001.65167987</v>
      </c>
      <c r="F5093" s="2">
        <v>202637329.71139997</v>
      </c>
      <c r="G5093" s="2">
        <v>151704698.53439999</v>
      </c>
      <c r="H5093" s="2">
        <v>5583070.9894736838</v>
      </c>
      <c r="I5093" s="2">
        <v>42816164.306400001</v>
      </c>
      <c r="J5093" s="2">
        <v>50899692.719999999</v>
      </c>
      <c r="K5093" s="2">
        <v>7065705.4799999995</v>
      </c>
      <c r="L5093" s="2">
        <v>1883044.966</v>
      </c>
      <c r="M5093" s="2">
        <v>24264768.748</v>
      </c>
    </row>
    <row r="5094" spans="1:13" ht="14.25" customHeight="1">
      <c r="A5094" s="59" t="s">
        <v>152</v>
      </c>
      <c r="B5094" s="59" t="s">
        <v>10</v>
      </c>
      <c r="C5094" s="59" t="s">
        <v>112</v>
      </c>
      <c r="D5094" s="2">
        <v>25.715199999999999</v>
      </c>
      <c r="E5094" s="2">
        <v>2786001.48288</v>
      </c>
      <c r="F5094" s="2">
        <v>645510.05160000001</v>
      </c>
      <c r="G5094" s="2">
        <v>625448.50559999992</v>
      </c>
      <c r="H5094" s="2">
        <v>95847.400421052618</v>
      </c>
      <c r="I5094" s="2">
        <v>236698.74</v>
      </c>
      <c r="J5094" s="2">
        <v>426822.3</v>
      </c>
      <c r="K5094" s="2">
        <v>28782</v>
      </c>
      <c r="L5094" s="2">
        <v>122057.73800000001</v>
      </c>
      <c r="M5094" s="2">
        <v>109609.236</v>
      </c>
    </row>
    <row r="5095" spans="1:13" ht="14.25" customHeight="1">
      <c r="A5095" s="59" t="s">
        <v>152</v>
      </c>
      <c r="B5095" s="59" t="s">
        <v>10</v>
      </c>
      <c r="C5095" s="59" t="s">
        <v>112</v>
      </c>
      <c r="D5095" s="2">
        <v>42.590799999999994</v>
      </c>
      <c r="E5095" s="2">
        <v>6286363.748279999</v>
      </c>
      <c r="F5095" s="2">
        <v>1492543.4426</v>
      </c>
      <c r="G5095" s="2">
        <v>1168814.8799999999</v>
      </c>
      <c r="H5095" s="2">
        <v>140419.49305263156</v>
      </c>
      <c r="I5095" s="2">
        <v>316283.18400000001</v>
      </c>
      <c r="J5095" s="2">
        <v>345543.07999999996</v>
      </c>
      <c r="K5095" s="2">
        <v>59056.399999999994</v>
      </c>
      <c r="L5095" s="2">
        <v>9029.0199999999986</v>
      </c>
      <c r="M5095" s="2">
        <v>181540.128</v>
      </c>
    </row>
    <row r="5096" spans="1:13" ht="14.25" customHeight="1">
      <c r="A5096" s="59" t="s">
        <v>152</v>
      </c>
      <c r="B5096" s="59" t="s">
        <v>10</v>
      </c>
      <c r="C5096" s="59" t="s">
        <v>112</v>
      </c>
      <c r="D5096" s="2">
        <v>110.8968</v>
      </c>
      <c r="E5096" s="2">
        <v>16355538.848879999</v>
      </c>
      <c r="F5096" s="2">
        <v>4356447.1607999997</v>
      </c>
      <c r="G5096" s="2">
        <v>3035809.2479999997</v>
      </c>
      <c r="H5096" s="2">
        <v>374869.19747368415</v>
      </c>
      <c r="I5096" s="2">
        <v>813637.02960000001</v>
      </c>
      <c r="J5096" s="2">
        <v>886069.03999999992</v>
      </c>
      <c r="K5096" s="2">
        <v>153804.94</v>
      </c>
      <c r="L5096" s="2">
        <v>27903.37</v>
      </c>
      <c r="M5096" s="2">
        <v>472689.49200000003</v>
      </c>
    </row>
    <row r="5097" spans="1:13" ht="14.25" customHeight="1">
      <c r="A5097" s="59" t="s">
        <v>152</v>
      </c>
      <c r="B5097" s="59" t="s">
        <v>10</v>
      </c>
      <c r="C5097" s="59" t="s">
        <v>112</v>
      </c>
      <c r="D5097" s="2">
        <v>17.679199999999998</v>
      </c>
      <c r="E5097" s="2">
        <v>2577579.62616</v>
      </c>
      <c r="F5097" s="2">
        <v>565752.90739999991</v>
      </c>
      <c r="G5097" s="2">
        <v>477218.74559999997</v>
      </c>
      <c r="H5097" s="2">
        <v>32091.658105263155</v>
      </c>
      <c r="I5097" s="2">
        <v>155485.6776</v>
      </c>
      <c r="J5097" s="2">
        <v>216115.91999999998</v>
      </c>
      <c r="K5097" s="2">
        <v>34060.339999999997</v>
      </c>
      <c r="L5097" s="2">
        <v>82840.581999999995</v>
      </c>
      <c r="M5097" s="2">
        <v>75351.275999999998</v>
      </c>
    </row>
    <row r="5098" spans="1:13" ht="14.25" customHeight="1">
      <c r="A5098" s="59" t="s">
        <v>152</v>
      </c>
      <c r="B5098" s="59" t="s">
        <v>9</v>
      </c>
      <c r="C5098" s="59" t="s">
        <v>112</v>
      </c>
      <c r="D5098" s="2">
        <v>19.286399999999997</v>
      </c>
      <c r="E5098" s="2">
        <v>2516909.9155199998</v>
      </c>
      <c r="F5098" s="2">
        <v>848461.13399999996</v>
      </c>
      <c r="G5098" s="2">
        <v>633467.71199999994</v>
      </c>
      <c r="H5098" s="2">
        <v>79602.078315789477</v>
      </c>
      <c r="I5098" s="2">
        <v>159137.00640000001</v>
      </c>
      <c r="J5098" s="2">
        <v>319106.27999999997</v>
      </c>
      <c r="K5098" s="2">
        <v>37218.159999999996</v>
      </c>
      <c r="L5098" s="2">
        <v>46678.5</v>
      </c>
      <c r="M5098" s="2">
        <v>82207.377999999997</v>
      </c>
    </row>
    <row r="5099" spans="1:13" ht="14.25" customHeight="1">
      <c r="A5099" s="59" t="s">
        <v>152</v>
      </c>
      <c r="B5099" s="59" t="s">
        <v>9</v>
      </c>
      <c r="C5099" s="59" t="s">
        <v>112</v>
      </c>
      <c r="D5099" s="2">
        <v>39.376399999999997</v>
      </c>
      <c r="E5099" s="2">
        <v>5138691.0775199998</v>
      </c>
      <c r="F5099" s="2">
        <v>1759948.1731999996</v>
      </c>
      <c r="G5099" s="2">
        <v>1270717.92</v>
      </c>
      <c r="H5099" s="2">
        <v>132301.80378947369</v>
      </c>
      <c r="I5099" s="2">
        <v>345564.66239999997</v>
      </c>
      <c r="J5099" s="2">
        <v>680167.86</v>
      </c>
      <c r="K5099" s="2">
        <v>74365.799999999988</v>
      </c>
      <c r="L5099" s="2">
        <v>132516.42800000001</v>
      </c>
      <c r="M5099" s="2">
        <v>167839.65000000002</v>
      </c>
    </row>
    <row r="5100" spans="1:13" ht="14.25" customHeight="1">
      <c r="A5100" s="59" t="s">
        <v>152</v>
      </c>
      <c r="B5100" s="59" t="s">
        <v>9</v>
      </c>
      <c r="C5100" s="59" t="s">
        <v>112</v>
      </c>
      <c r="D5100" s="2">
        <v>17.679199999999998</v>
      </c>
      <c r="E5100" s="2">
        <v>2673492.8219999997</v>
      </c>
      <c r="F5100" s="2">
        <v>1473000.4645999998</v>
      </c>
      <c r="G5100" s="2">
        <v>0</v>
      </c>
      <c r="H5100" s="2">
        <v>75852.106105263141</v>
      </c>
      <c r="I5100" s="2">
        <v>0</v>
      </c>
      <c r="J5100" s="2">
        <v>0</v>
      </c>
      <c r="K5100" s="2">
        <v>0</v>
      </c>
      <c r="L5100" s="2">
        <v>16334.318000000001</v>
      </c>
      <c r="M5100" s="2">
        <v>75356.688000000009</v>
      </c>
    </row>
    <row r="5101" spans="1:13" ht="14.25" customHeight="1">
      <c r="A5101" s="59" t="s">
        <v>152</v>
      </c>
      <c r="B5101" s="59" t="s">
        <v>9</v>
      </c>
      <c r="C5101" s="59" t="s">
        <v>112</v>
      </c>
      <c r="D5101" s="2">
        <v>28.125999999999998</v>
      </c>
      <c r="E5101" s="2">
        <v>4253284.0350000001</v>
      </c>
      <c r="F5101" s="2">
        <v>2371551.1181999994</v>
      </c>
      <c r="G5101" s="2">
        <v>0</v>
      </c>
      <c r="H5101" s="2">
        <v>32091.658105263155</v>
      </c>
      <c r="I5101" s="2">
        <v>0</v>
      </c>
      <c r="J5101" s="2">
        <v>0</v>
      </c>
      <c r="K5101" s="2">
        <v>0</v>
      </c>
      <c r="L5101" s="2">
        <v>0</v>
      </c>
      <c r="M5101" s="2">
        <v>119885.72199999999</v>
      </c>
    </row>
    <row r="5102" spans="1:13" ht="14.25" customHeight="1">
      <c r="A5102" s="59" t="s">
        <v>152</v>
      </c>
      <c r="B5102" s="59" t="s">
        <v>10</v>
      </c>
      <c r="C5102" s="59" t="s">
        <v>112</v>
      </c>
      <c r="D5102" s="2">
        <v>103.6644</v>
      </c>
      <c r="E5102" s="2">
        <v>13528390.795919999</v>
      </c>
      <c r="F5102" s="2">
        <v>2729644.9706000001</v>
      </c>
      <c r="G5102" s="2">
        <v>2693359.9295999995</v>
      </c>
      <c r="H5102" s="2">
        <v>356479.79115789471</v>
      </c>
      <c r="I5102" s="2">
        <v>1322231.7959999999</v>
      </c>
      <c r="J5102" s="2">
        <v>1368969.5</v>
      </c>
      <c r="K5102" s="2">
        <v>165906.5</v>
      </c>
      <c r="L5102" s="2">
        <v>154469.304</v>
      </c>
      <c r="M5102" s="2">
        <v>441862.74</v>
      </c>
    </row>
    <row r="5103" spans="1:13" ht="14.25" customHeight="1">
      <c r="A5103" s="59" t="s">
        <v>152</v>
      </c>
      <c r="B5103" s="59" t="s">
        <v>10</v>
      </c>
      <c r="C5103" s="59" t="s">
        <v>112</v>
      </c>
      <c r="D5103" s="2">
        <v>118.93279999999999</v>
      </c>
      <c r="E5103" s="2">
        <v>15520944.479039997</v>
      </c>
      <c r="F5103" s="2">
        <v>3262901.8109999998</v>
      </c>
      <c r="G5103" s="2">
        <v>3384705.7344</v>
      </c>
      <c r="H5103" s="2">
        <v>426115.91747368418</v>
      </c>
      <c r="I5103" s="2">
        <v>1083052.4904</v>
      </c>
      <c r="J5103" s="2">
        <v>1490937.94</v>
      </c>
      <c r="K5103" s="2">
        <v>206970.46</v>
      </c>
      <c r="L5103" s="2">
        <v>767659.728</v>
      </c>
      <c r="M5103" s="2">
        <v>506942.94200000004</v>
      </c>
    </row>
    <row r="5104" spans="1:13" ht="14.25" customHeight="1">
      <c r="A5104" s="59" t="s">
        <v>152</v>
      </c>
      <c r="B5104" s="59" t="s">
        <v>7</v>
      </c>
      <c r="C5104" s="59" t="s">
        <v>112</v>
      </c>
      <c r="D5104" s="2">
        <v>1.6072</v>
      </c>
      <c r="E5104" s="2">
        <v>282059.26055999997</v>
      </c>
      <c r="F5104" s="2">
        <v>91199.768599999996</v>
      </c>
      <c r="G5104" s="2">
        <v>61381.919999999998</v>
      </c>
      <c r="H5104" s="2">
        <v>0</v>
      </c>
      <c r="I5104" s="2">
        <v>38977.912799999998</v>
      </c>
      <c r="J5104" s="2">
        <v>0</v>
      </c>
      <c r="K5104" s="2">
        <v>57.4</v>
      </c>
      <c r="L5104" s="2">
        <v>3400.54</v>
      </c>
      <c r="M5104" s="2">
        <v>6850.69</v>
      </c>
    </row>
    <row r="5105" spans="1:13" ht="14.25" customHeight="1">
      <c r="A5105" s="59" t="s">
        <v>152</v>
      </c>
      <c r="B5105" s="59" t="s">
        <v>9</v>
      </c>
      <c r="C5105" s="59" t="s">
        <v>112</v>
      </c>
      <c r="D5105" s="2">
        <v>212.15039999999996</v>
      </c>
      <c r="E5105" s="2">
        <v>13364138.652480001</v>
      </c>
      <c r="F5105" s="2">
        <v>2695163.5851999996</v>
      </c>
      <c r="G5105" s="2">
        <v>59753.203199999989</v>
      </c>
      <c r="H5105" s="2">
        <v>190971.40547368422</v>
      </c>
      <c r="I5105" s="2">
        <v>54952.365599999997</v>
      </c>
      <c r="J5105" s="2">
        <v>8553887.4000000004</v>
      </c>
      <c r="K5105" s="2">
        <v>103067.43999999999</v>
      </c>
      <c r="L5105" s="2">
        <v>279672.31600000005</v>
      </c>
      <c r="M5105" s="2">
        <v>904277.54999999993</v>
      </c>
    </row>
    <row r="5106" spans="1:13" ht="14.25" customHeight="1">
      <c r="A5106" s="59" t="s">
        <v>152</v>
      </c>
      <c r="B5106" s="59" t="s">
        <v>8</v>
      </c>
      <c r="C5106" s="59" t="s">
        <v>112</v>
      </c>
      <c r="D5106" s="2">
        <v>43.394399999999997</v>
      </c>
      <c r="E5106" s="2">
        <v>6750519.6527999993</v>
      </c>
      <c r="F5106" s="2">
        <v>1781350.7963999999</v>
      </c>
      <c r="G5106" s="2">
        <v>1524482.8607999999</v>
      </c>
      <c r="H5106" s="2">
        <v>145582.69642105262</v>
      </c>
      <c r="I5106" s="2">
        <v>910651.85279999999</v>
      </c>
      <c r="J5106" s="2">
        <v>65811.56</v>
      </c>
      <c r="K5106" s="2">
        <v>8774</v>
      </c>
      <c r="L5106" s="2">
        <v>40764.086000000003</v>
      </c>
      <c r="M5106" s="2">
        <v>184965.924</v>
      </c>
    </row>
    <row r="5107" spans="1:13" ht="14.25" customHeight="1">
      <c r="A5107" s="59" t="s">
        <v>152</v>
      </c>
      <c r="B5107" s="59" t="s">
        <v>8</v>
      </c>
      <c r="C5107" s="59" t="s">
        <v>112</v>
      </c>
      <c r="D5107" s="2">
        <v>1348.4407999999999</v>
      </c>
      <c r="E5107" s="2">
        <v>178703348.69771996</v>
      </c>
      <c r="F5107" s="2">
        <v>36572602.560599998</v>
      </c>
      <c r="G5107" s="2">
        <v>48639038.918399997</v>
      </c>
      <c r="H5107" s="2">
        <v>4786303.1949473685</v>
      </c>
      <c r="I5107" s="2">
        <v>3797660.9160000002</v>
      </c>
      <c r="J5107" s="2">
        <v>11459443.42</v>
      </c>
      <c r="K5107" s="2">
        <v>2007077.92</v>
      </c>
      <c r="L5107" s="2">
        <v>407812.24000000005</v>
      </c>
      <c r="M5107" s="2">
        <v>5747640.5139999995</v>
      </c>
    </row>
    <row r="5108" spans="1:13" ht="14.25" customHeight="1">
      <c r="A5108" s="59" t="s">
        <v>152</v>
      </c>
      <c r="B5108" s="59" t="s">
        <v>8</v>
      </c>
      <c r="C5108" s="59" t="s">
        <v>112</v>
      </c>
      <c r="D5108" s="2">
        <v>18.482799999999997</v>
      </c>
      <c r="E5108" s="2">
        <v>1870402.7865599999</v>
      </c>
      <c r="F5108" s="2">
        <v>352258.00259999995</v>
      </c>
      <c r="G5108" s="2">
        <v>654678.81599999988</v>
      </c>
      <c r="H5108" s="2">
        <v>16196.847157894736</v>
      </c>
      <c r="I5108" s="2">
        <v>70683.27840000001</v>
      </c>
      <c r="J5108" s="2">
        <v>218976.9</v>
      </c>
      <c r="K5108" s="2">
        <v>28681.14</v>
      </c>
      <c r="L5108" s="2">
        <v>68940.762000000002</v>
      </c>
      <c r="M5108" s="2">
        <v>69785.936000000002</v>
      </c>
    </row>
    <row r="5109" spans="1:13" ht="14.25" customHeight="1">
      <c r="A5109" s="59" t="s">
        <v>152</v>
      </c>
      <c r="B5109" s="59" t="s">
        <v>9</v>
      </c>
      <c r="C5109" s="59" t="s">
        <v>112</v>
      </c>
      <c r="D5109" s="2">
        <v>90.806799999999996</v>
      </c>
      <c r="E5109" s="2">
        <v>9811388.4976799991</v>
      </c>
      <c r="F5109" s="2">
        <v>2811312.6655999999</v>
      </c>
      <c r="G5109" s="2">
        <v>2320750.6175999995</v>
      </c>
      <c r="H5109" s="2">
        <v>58076.715789473681</v>
      </c>
      <c r="I5109" s="2">
        <v>408167.72639999999</v>
      </c>
      <c r="J5109" s="2">
        <v>1134771.76</v>
      </c>
      <c r="K5109" s="2">
        <v>206334.13999999998</v>
      </c>
      <c r="L5109" s="2">
        <v>578397.57799999998</v>
      </c>
      <c r="M5109" s="2">
        <v>342861.02399999998</v>
      </c>
    </row>
    <row r="5110" spans="1:13" ht="14.25" customHeight="1">
      <c r="A5110" s="59" t="s">
        <v>152</v>
      </c>
      <c r="B5110" s="59" t="s">
        <v>9</v>
      </c>
      <c r="C5110" s="59" t="s">
        <v>112</v>
      </c>
      <c r="D5110" s="2">
        <v>3182.2559999999994</v>
      </c>
      <c r="E5110" s="2">
        <v>162188848.20599997</v>
      </c>
      <c r="F5110" s="2">
        <v>0</v>
      </c>
      <c r="G5110" s="2">
        <v>53456504.543999992</v>
      </c>
      <c r="H5110" s="2">
        <v>6872221.1974736834</v>
      </c>
      <c r="I5110" s="2">
        <v>10564866.158400001</v>
      </c>
      <c r="J5110" s="2">
        <v>27942665.219999999</v>
      </c>
      <c r="K5110" s="2">
        <v>6957112.0599999996</v>
      </c>
      <c r="L5110" s="2">
        <v>4732861.6500000004</v>
      </c>
      <c r="M5110" s="2">
        <v>12015305.675999999</v>
      </c>
    </row>
    <row r="5111" spans="1:13" ht="14.25" customHeight="1">
      <c r="A5111" s="59" t="s">
        <v>152</v>
      </c>
      <c r="B5111" s="59" t="s">
        <v>9</v>
      </c>
      <c r="C5111" s="59" t="s">
        <v>112</v>
      </c>
      <c r="D5111" s="2">
        <v>4238.1863999999996</v>
      </c>
      <c r="E5111" s="2">
        <v>309367854.06911999</v>
      </c>
      <c r="F5111" s="2">
        <v>0</v>
      </c>
      <c r="G5111" s="2">
        <v>77962448.313599989</v>
      </c>
      <c r="H5111" s="2">
        <v>7432451.135999999</v>
      </c>
      <c r="I5111" s="2">
        <v>15535420.1424</v>
      </c>
      <c r="J5111" s="2">
        <v>36894555.199999996</v>
      </c>
      <c r="K5111" s="2">
        <v>8720028.4199999999</v>
      </c>
      <c r="L5111" s="2">
        <v>4381621.0460000001</v>
      </c>
      <c r="M5111" s="2">
        <v>16002202.502</v>
      </c>
    </row>
    <row r="5112" spans="1:13" ht="14.25" customHeight="1">
      <c r="A5112" s="59" t="s">
        <v>152</v>
      </c>
      <c r="B5112" s="59" t="s">
        <v>9</v>
      </c>
      <c r="C5112" s="59" t="s">
        <v>112</v>
      </c>
      <c r="D5112" s="2">
        <v>88.395999999999987</v>
      </c>
      <c r="E5112" s="2">
        <v>6205478.7563999994</v>
      </c>
      <c r="F5112" s="2">
        <v>0</v>
      </c>
      <c r="G5112" s="2">
        <v>2462061.6767999995</v>
      </c>
      <c r="H5112" s="2">
        <v>146385.64042105261</v>
      </c>
      <c r="I5112" s="2">
        <v>190032.04800000001</v>
      </c>
      <c r="J5112" s="2">
        <v>610113.62</v>
      </c>
      <c r="K5112" s="2">
        <v>106033.37999999999</v>
      </c>
      <c r="L5112" s="2">
        <v>933269.63400000008</v>
      </c>
      <c r="M5112" s="2">
        <v>333758.04000000004</v>
      </c>
    </row>
    <row r="5113" spans="1:13" ht="14.25" customHeight="1">
      <c r="A5113" s="59" t="s">
        <v>152</v>
      </c>
      <c r="B5113" s="59" t="s">
        <v>9</v>
      </c>
      <c r="C5113" s="59" t="s">
        <v>112</v>
      </c>
      <c r="D5113" s="2">
        <v>265.18799999999999</v>
      </c>
      <c r="E5113" s="2">
        <v>38663694.392399997</v>
      </c>
      <c r="F5113" s="2">
        <v>9401220.7551999986</v>
      </c>
      <c r="G5113" s="2">
        <v>5723792.6015999997</v>
      </c>
      <c r="H5113" s="2">
        <v>198783.32968421048</v>
      </c>
      <c r="I5113" s="2">
        <v>853381.87199999997</v>
      </c>
      <c r="J5113" s="2">
        <v>2532488</v>
      </c>
      <c r="K5113" s="2">
        <v>336022.88</v>
      </c>
      <c r="L5113" s="2">
        <v>19043.925999999999</v>
      </c>
      <c r="M5113" s="2">
        <v>1001275.022</v>
      </c>
    </row>
    <row r="5114" spans="1:13" ht="14.25" customHeight="1">
      <c r="A5114" s="59" t="s">
        <v>152</v>
      </c>
      <c r="B5114" s="59" t="s">
        <v>8</v>
      </c>
      <c r="C5114" s="59" t="s">
        <v>112</v>
      </c>
      <c r="D5114" s="2">
        <v>37.769199999999998</v>
      </c>
      <c r="E5114" s="2">
        <v>5336889.9368400006</v>
      </c>
      <c r="F5114" s="2">
        <v>1374749.4749999999</v>
      </c>
      <c r="G5114" s="2">
        <v>1376919.0719999997</v>
      </c>
      <c r="H5114" s="2">
        <v>47591.211789473688</v>
      </c>
      <c r="I5114" s="2">
        <v>106677.6048</v>
      </c>
      <c r="J5114" s="2">
        <v>332185.27999999997</v>
      </c>
      <c r="K5114" s="2">
        <v>66185.48</v>
      </c>
      <c r="L5114" s="2">
        <v>144720.48800000001</v>
      </c>
      <c r="M5114" s="2">
        <v>142605.29800000001</v>
      </c>
    </row>
    <row r="5115" spans="1:13" ht="14.25" customHeight="1">
      <c r="A5115" s="59" t="s">
        <v>152</v>
      </c>
      <c r="B5115" s="59" t="s">
        <v>9</v>
      </c>
      <c r="C5115" s="59" t="s">
        <v>112</v>
      </c>
      <c r="D5115" s="2">
        <v>1403.0855999999999</v>
      </c>
      <c r="E5115" s="2">
        <v>219360718.51847997</v>
      </c>
      <c r="F5115" s="2">
        <v>63244119.212999992</v>
      </c>
      <c r="G5115" s="2">
        <v>31211806.943999995</v>
      </c>
      <c r="H5115" s="2">
        <v>1070784.2425263156</v>
      </c>
      <c r="I5115" s="2">
        <v>4320160.4879999999</v>
      </c>
      <c r="J5115" s="2">
        <v>12114545.52</v>
      </c>
      <c r="K5115" s="2">
        <v>3635882.46</v>
      </c>
      <c r="L5115" s="2">
        <v>57839.848000000005</v>
      </c>
      <c r="M5115" s="2">
        <v>5297657.9700000007</v>
      </c>
    </row>
    <row r="5116" spans="1:13" ht="14.25" customHeight="1">
      <c r="A5116" s="59" t="s">
        <v>152</v>
      </c>
      <c r="B5116" s="59" t="s">
        <v>8</v>
      </c>
      <c r="C5116" s="59" t="s">
        <v>112</v>
      </c>
      <c r="D5116" s="2">
        <v>154.29119999999998</v>
      </c>
      <c r="E5116" s="2">
        <v>25416344.535119999</v>
      </c>
      <c r="F5116" s="2">
        <v>6694707.6073999992</v>
      </c>
      <c r="G5116" s="2">
        <v>5710063.0463999994</v>
      </c>
      <c r="H5116" s="2">
        <v>127604.70568421052</v>
      </c>
      <c r="I5116" s="2">
        <v>631505.4192</v>
      </c>
      <c r="J5116" s="2">
        <v>1611125.3399999999</v>
      </c>
      <c r="K5116" s="2">
        <v>317663.89999999997</v>
      </c>
      <c r="L5116" s="2">
        <v>10235.896000000001</v>
      </c>
      <c r="M5116" s="2">
        <v>582560.30799999996</v>
      </c>
    </row>
    <row r="5117" spans="1:13" ht="14.25" customHeight="1">
      <c r="A5117" s="59" t="s">
        <v>152</v>
      </c>
      <c r="B5117" s="59" t="s">
        <v>9</v>
      </c>
      <c r="C5117" s="59" t="s">
        <v>112</v>
      </c>
      <c r="D5117" s="2">
        <v>243.49079999999998</v>
      </c>
      <c r="E5117" s="2">
        <v>36158383.799999997</v>
      </c>
      <c r="F5117" s="2">
        <v>8990597.8913999982</v>
      </c>
      <c r="G5117" s="2">
        <v>5757396.5951999994</v>
      </c>
      <c r="H5117" s="2">
        <v>186356.3418947368</v>
      </c>
      <c r="I5117" s="2">
        <v>1223798.2416000001</v>
      </c>
      <c r="J5117" s="2">
        <v>2791593.2399999998</v>
      </c>
      <c r="K5117" s="2">
        <v>407125.89999999997</v>
      </c>
      <c r="L5117" s="2">
        <v>1159125.0220000001</v>
      </c>
      <c r="M5117" s="2">
        <v>919353.5780000001</v>
      </c>
    </row>
    <row r="5118" spans="1:13" ht="14.25" customHeight="1">
      <c r="A5118" s="59" t="s">
        <v>152</v>
      </c>
      <c r="B5118" s="59" t="s">
        <v>12</v>
      </c>
      <c r="C5118" s="59" t="s">
        <v>112</v>
      </c>
      <c r="D5118" s="2">
        <v>32.143999999999998</v>
      </c>
      <c r="E5118" s="2">
        <v>1649045.0592</v>
      </c>
      <c r="F5118" s="2">
        <v>778924.08439999993</v>
      </c>
      <c r="G5118" s="2">
        <v>88007.385599999994</v>
      </c>
      <c r="H5118" s="2">
        <v>47555.166315789473</v>
      </c>
      <c r="I5118" s="2">
        <v>248899.65120000002</v>
      </c>
      <c r="J5118" s="2">
        <v>442558.1</v>
      </c>
      <c r="K5118" s="2">
        <v>69348.22</v>
      </c>
      <c r="L5118" s="2">
        <v>15474.712000000001</v>
      </c>
      <c r="M5118" s="2">
        <v>241045.068</v>
      </c>
    </row>
    <row r="5119" spans="1:13" ht="14.25" customHeight="1">
      <c r="A5119" s="59" t="s">
        <v>152</v>
      </c>
      <c r="B5119" s="59" t="s">
        <v>9</v>
      </c>
      <c r="C5119" s="59" t="s">
        <v>112</v>
      </c>
      <c r="D5119" s="2">
        <v>143.04079999999999</v>
      </c>
      <c r="E5119" s="2">
        <v>19186155.560879998</v>
      </c>
      <c r="F5119" s="2">
        <v>8673727.2347999997</v>
      </c>
      <c r="G5119" s="2">
        <v>3686082.1055999999</v>
      </c>
      <c r="H5119" s="2">
        <v>108112.80505263156</v>
      </c>
      <c r="I5119" s="2">
        <v>592193.63520000002</v>
      </c>
      <c r="J5119" s="2">
        <v>1282411.94</v>
      </c>
      <c r="K5119" s="2">
        <v>316100.15999999997</v>
      </c>
      <c r="L5119" s="2">
        <v>42779.154000000002</v>
      </c>
      <c r="M5119" s="2">
        <v>540082.42200000002</v>
      </c>
    </row>
    <row r="5120" spans="1:13" ht="14.25" customHeight="1">
      <c r="A5120" s="59" t="s">
        <v>152</v>
      </c>
      <c r="B5120" s="59" t="s">
        <v>9</v>
      </c>
      <c r="C5120" s="59" t="s">
        <v>112</v>
      </c>
      <c r="D5120" s="2">
        <v>797.17119999999989</v>
      </c>
      <c r="E5120" s="2">
        <v>86115864.958199993</v>
      </c>
      <c r="F5120" s="2">
        <v>25486345.994999997</v>
      </c>
      <c r="G5120" s="2">
        <v>18195143.2128</v>
      </c>
      <c r="H5120" s="2">
        <v>602567.21178947354</v>
      </c>
      <c r="I5120" s="2">
        <v>2327229.2736</v>
      </c>
      <c r="J5120" s="2">
        <v>6749542.1799999997</v>
      </c>
      <c r="K5120" s="2">
        <v>1612369.2799999998</v>
      </c>
      <c r="L5120" s="2">
        <v>400700.87200000003</v>
      </c>
      <c r="M5120" s="2">
        <v>3009894.6239999998</v>
      </c>
    </row>
    <row r="5121" spans="1:13" ht="14.25" customHeight="1">
      <c r="A5121" s="59" t="s">
        <v>152</v>
      </c>
      <c r="B5121" s="59" t="s">
        <v>9</v>
      </c>
      <c r="C5121" s="59" t="s">
        <v>112</v>
      </c>
      <c r="D5121" s="2">
        <v>697.52479999999991</v>
      </c>
      <c r="E5121" s="2">
        <v>355673672.60039997</v>
      </c>
      <c r="F5121" s="2">
        <v>293698240.56099999</v>
      </c>
      <c r="G5121" s="2">
        <v>28969492.1472</v>
      </c>
      <c r="H5121" s="2">
        <v>524300.05894736829</v>
      </c>
      <c r="I5121" s="2">
        <v>8208513.9287999989</v>
      </c>
      <c r="J5121" s="2">
        <v>10456717.08</v>
      </c>
      <c r="K5121" s="2">
        <v>992819.91999999993</v>
      </c>
      <c r="L5121" s="2">
        <v>7980800.3880000003</v>
      </c>
      <c r="M5121" s="2">
        <v>2633657.7960000001</v>
      </c>
    </row>
    <row r="5122" spans="1:13" ht="14.25" customHeight="1">
      <c r="A5122" s="59" t="s">
        <v>152</v>
      </c>
      <c r="B5122" s="59" t="s">
        <v>8</v>
      </c>
      <c r="C5122" s="59" t="s">
        <v>112</v>
      </c>
      <c r="D5122" s="2">
        <v>5.6251999999999995</v>
      </c>
      <c r="E5122" s="2">
        <v>717288.45803999994</v>
      </c>
      <c r="F5122" s="2">
        <v>163119.83659999998</v>
      </c>
      <c r="G5122" s="2">
        <v>198780.59519999998</v>
      </c>
      <c r="H5122" s="2">
        <v>-2412.560842105263</v>
      </c>
      <c r="I5122" s="2">
        <v>19431.835199999998</v>
      </c>
      <c r="J5122" s="2">
        <v>57652.56</v>
      </c>
      <c r="K5122" s="2">
        <v>5986</v>
      </c>
      <c r="L5122" s="2">
        <v>20918.281999999999</v>
      </c>
      <c r="M5122" s="2">
        <v>21239.394</v>
      </c>
    </row>
    <row r="5123" spans="1:13" ht="14.25" customHeight="1">
      <c r="A5123" s="59" t="s">
        <v>152</v>
      </c>
      <c r="B5123" s="59" t="s">
        <v>12</v>
      </c>
      <c r="C5123" s="59" t="s">
        <v>112</v>
      </c>
      <c r="D5123" s="2">
        <v>32.143999999999998</v>
      </c>
      <c r="E5123" s="2">
        <v>1649045.0592</v>
      </c>
      <c r="F5123" s="2">
        <v>747593.27839999995</v>
      </c>
      <c r="G5123" s="2">
        <v>87542.93759999999</v>
      </c>
      <c r="H5123" s="2">
        <v>47591.211789473688</v>
      </c>
      <c r="I5123" s="2">
        <v>247030.1496</v>
      </c>
      <c r="J5123" s="2">
        <v>439080.48</v>
      </c>
      <c r="K5123" s="2">
        <v>69864.819999999992</v>
      </c>
      <c r="L5123" s="2">
        <v>13326.148000000001</v>
      </c>
      <c r="M5123" s="2">
        <v>241045.068</v>
      </c>
    </row>
    <row r="5124" spans="1:13" ht="14.25" customHeight="1">
      <c r="A5124" s="59" t="s">
        <v>152</v>
      </c>
      <c r="B5124" s="59" t="s">
        <v>9</v>
      </c>
      <c r="C5124" s="59" t="s">
        <v>112</v>
      </c>
      <c r="D5124" s="2">
        <v>22.500799999999998</v>
      </c>
      <c r="E5124" s="2">
        <v>3299203.9079999998</v>
      </c>
      <c r="F5124" s="2">
        <v>1351372.669</v>
      </c>
      <c r="G5124" s="2">
        <v>581541.63839999994</v>
      </c>
      <c r="H5124" s="2">
        <v>14731.412210526316</v>
      </c>
      <c r="I5124" s="2">
        <v>84931.696800000005</v>
      </c>
      <c r="J5124" s="2">
        <v>195239.53999999998</v>
      </c>
      <c r="K5124" s="2">
        <v>52054.42</v>
      </c>
      <c r="L5124" s="2">
        <v>602.53600000000006</v>
      </c>
      <c r="M5124" s="2">
        <v>84956.673999999999</v>
      </c>
    </row>
    <row r="5125" spans="1:13" ht="14.25" customHeight="1">
      <c r="A5125" s="59" t="s">
        <v>152</v>
      </c>
      <c r="B5125" s="59" t="s">
        <v>9</v>
      </c>
      <c r="C5125" s="59" t="s">
        <v>112</v>
      </c>
      <c r="D5125" s="2">
        <v>384.12079999999997</v>
      </c>
      <c r="E5125" s="2">
        <v>41496156.812879995</v>
      </c>
      <c r="F5125" s="2">
        <v>12093800.0858</v>
      </c>
      <c r="G5125" s="2">
        <v>8792948.4287999999</v>
      </c>
      <c r="H5125" s="2">
        <v>291831.61263157893</v>
      </c>
      <c r="I5125" s="2">
        <v>1146433.1112000002</v>
      </c>
      <c r="J5125" s="2">
        <v>3348003.42</v>
      </c>
      <c r="K5125" s="2">
        <v>711017.89999999991</v>
      </c>
      <c r="L5125" s="2">
        <v>45752.146000000001</v>
      </c>
      <c r="M5125" s="2">
        <v>1450333.0160000001</v>
      </c>
    </row>
    <row r="5126" spans="1:13" ht="14.25" customHeight="1">
      <c r="A5126" s="59" t="s">
        <v>152</v>
      </c>
      <c r="B5126" s="59" t="s">
        <v>9</v>
      </c>
      <c r="C5126" s="59" t="s">
        <v>112</v>
      </c>
      <c r="D5126" s="2">
        <v>77.145599999999988</v>
      </c>
      <c r="E5126" s="2">
        <v>23645482.716239996</v>
      </c>
      <c r="F5126" s="2">
        <v>15765245.584999999</v>
      </c>
      <c r="G5126" s="2">
        <v>2384835.7823999999</v>
      </c>
      <c r="H5126" s="2">
        <v>63717.210947368403</v>
      </c>
      <c r="I5126" s="2">
        <v>695162.34720000008</v>
      </c>
      <c r="J5126" s="2">
        <v>1106480.94</v>
      </c>
      <c r="K5126" s="2">
        <v>126514.51999999999</v>
      </c>
      <c r="L5126" s="2">
        <v>646712.35200000007</v>
      </c>
      <c r="M5126" s="2">
        <v>291280.15399999998</v>
      </c>
    </row>
    <row r="5127" spans="1:13" ht="14.25" customHeight="1">
      <c r="A5127" s="59" t="s">
        <v>152</v>
      </c>
      <c r="B5127" s="59" t="s">
        <v>8</v>
      </c>
      <c r="C5127" s="59" t="s">
        <v>112</v>
      </c>
      <c r="D5127" s="2">
        <v>175.18479999999997</v>
      </c>
      <c r="E5127" s="2">
        <v>27785389.334472001</v>
      </c>
      <c r="F5127" s="2">
        <v>4695219.9517999999</v>
      </c>
      <c r="G5127" s="2">
        <v>6340696.0511999996</v>
      </c>
      <c r="H5127" s="2">
        <v>142786.06484210526</v>
      </c>
      <c r="I5127" s="2">
        <v>643072.24080000003</v>
      </c>
      <c r="J5127" s="2">
        <v>1617886.24</v>
      </c>
      <c r="K5127" s="2">
        <v>380777.66</v>
      </c>
      <c r="L5127" s="2">
        <v>5172.97</v>
      </c>
      <c r="M5127" s="2">
        <v>661448.326</v>
      </c>
    </row>
    <row r="5128" spans="1:13" ht="14.25" customHeight="1">
      <c r="A5128" s="59" t="s">
        <v>152</v>
      </c>
      <c r="B5128" s="59" t="s">
        <v>9</v>
      </c>
      <c r="C5128" s="59" t="s">
        <v>112</v>
      </c>
      <c r="D5128" s="2">
        <v>192.06039999999999</v>
      </c>
      <c r="E5128" s="2">
        <v>25410282.337439995</v>
      </c>
      <c r="F5128" s="2">
        <v>6338482.1495999992</v>
      </c>
      <c r="G5128" s="2">
        <v>5010170.6112000002</v>
      </c>
      <c r="H5128" s="2">
        <v>136057.9907368421</v>
      </c>
      <c r="I5128" s="2">
        <v>686865.16079999995</v>
      </c>
      <c r="J5128" s="2">
        <v>1598289.88</v>
      </c>
      <c r="K5128" s="2">
        <v>402381.38</v>
      </c>
      <c r="L5128" s="2">
        <v>159644.98000000001</v>
      </c>
      <c r="M5128" s="2">
        <v>725165.60600000003</v>
      </c>
    </row>
    <row r="5129" spans="1:13" ht="14.25" customHeight="1">
      <c r="A5129" s="59" t="s">
        <v>152</v>
      </c>
      <c r="B5129" s="59" t="s">
        <v>9</v>
      </c>
      <c r="C5129" s="59" t="s">
        <v>112</v>
      </c>
      <c r="D5129" s="2">
        <v>378.49559999999997</v>
      </c>
      <c r="E5129" s="2">
        <v>47708724.044519998</v>
      </c>
      <c r="F5129" s="2">
        <v>11442481.228</v>
      </c>
      <c r="G5129" s="2">
        <v>9795793.9967999998</v>
      </c>
      <c r="H5129" s="2">
        <v>298125.89810526307</v>
      </c>
      <c r="I5129" s="2">
        <v>1183843.5120000001</v>
      </c>
      <c r="J5129" s="2">
        <v>3333106.48</v>
      </c>
      <c r="K5129" s="2">
        <v>797481.98</v>
      </c>
      <c r="L5129" s="2">
        <v>272877.55</v>
      </c>
      <c r="M5129" s="2">
        <v>1429093.622</v>
      </c>
    </row>
    <row r="5130" spans="1:13" ht="14.25" customHeight="1">
      <c r="A5130" s="59" t="s">
        <v>152</v>
      </c>
      <c r="B5130" s="59" t="s">
        <v>12</v>
      </c>
      <c r="C5130" s="59" t="s">
        <v>112</v>
      </c>
      <c r="D5130" s="2">
        <v>32.143999999999998</v>
      </c>
      <c r="E5130" s="2">
        <v>1649045.0592</v>
      </c>
      <c r="F5130" s="2">
        <v>737418.52159999998</v>
      </c>
      <c r="G5130" s="2">
        <v>106306.63679999999</v>
      </c>
      <c r="H5130" s="2">
        <v>35924.907789473677</v>
      </c>
      <c r="I5130" s="2">
        <v>369395.27280000004</v>
      </c>
      <c r="J5130" s="2">
        <v>585354.53999999992</v>
      </c>
      <c r="K5130" s="2">
        <v>60355.28</v>
      </c>
      <c r="L5130" s="2">
        <v>134002.022</v>
      </c>
      <c r="M5130" s="2">
        <v>241045.068</v>
      </c>
    </row>
    <row r="5131" spans="1:13" ht="14.25" customHeight="1">
      <c r="A5131" s="59" t="s">
        <v>152</v>
      </c>
      <c r="B5131" s="59" t="s">
        <v>9</v>
      </c>
      <c r="C5131" s="59" t="s">
        <v>112</v>
      </c>
      <c r="D5131" s="2">
        <v>68.305999999999997</v>
      </c>
      <c r="E5131" s="2">
        <v>19431698.433839995</v>
      </c>
      <c r="F5131" s="2">
        <v>11579667.047599999</v>
      </c>
      <c r="G5131" s="2">
        <v>2265267.1872</v>
      </c>
      <c r="H5131" s="2">
        <v>43449.711157894737</v>
      </c>
      <c r="I5131" s="2">
        <v>755113.0392</v>
      </c>
      <c r="J5131" s="2">
        <v>982746.22</v>
      </c>
      <c r="K5131" s="2">
        <v>97974.42</v>
      </c>
      <c r="L5131" s="2">
        <v>584877.54599999997</v>
      </c>
      <c r="M5131" s="2">
        <v>257904.34999999998</v>
      </c>
    </row>
    <row r="5132" spans="1:13" ht="14.25" customHeight="1">
      <c r="A5132" s="59" t="s">
        <v>152</v>
      </c>
      <c r="B5132" s="59" t="s">
        <v>9</v>
      </c>
      <c r="C5132" s="59" t="s">
        <v>112</v>
      </c>
      <c r="D5132" s="2">
        <v>666.98799999999994</v>
      </c>
      <c r="E5132" s="2">
        <v>72044963.159400001</v>
      </c>
      <c r="F5132" s="2">
        <v>20452149.629799999</v>
      </c>
      <c r="G5132" s="2">
        <v>15392853.696</v>
      </c>
      <c r="H5132" s="2">
        <v>512131.60421052622</v>
      </c>
      <c r="I5132" s="2">
        <v>2055836.2680000002</v>
      </c>
      <c r="J5132" s="2">
        <v>6060888.1399999997</v>
      </c>
      <c r="K5132" s="2">
        <v>1342230.94</v>
      </c>
      <c r="L5132" s="2">
        <v>29946.399999999998</v>
      </c>
      <c r="M5132" s="2">
        <v>2518358.7439999999</v>
      </c>
    </row>
    <row r="5133" spans="1:13" ht="14.25" customHeight="1">
      <c r="A5133" s="59" t="s">
        <v>152</v>
      </c>
      <c r="B5133" s="59" t="s">
        <v>9</v>
      </c>
      <c r="C5133" s="59" t="s">
        <v>112</v>
      </c>
      <c r="D5133" s="2">
        <v>56.251999999999995</v>
      </c>
      <c r="E5133" s="2">
        <v>8302744.5731999995</v>
      </c>
      <c r="F5133" s="2">
        <v>3333170.6285999999</v>
      </c>
      <c r="G5133" s="2">
        <v>1474231.1615999998</v>
      </c>
      <c r="H5133" s="2">
        <v>50867.62105263157</v>
      </c>
      <c r="I5133" s="2">
        <v>215919.02159999998</v>
      </c>
      <c r="J5133" s="2">
        <v>486793.81999999995</v>
      </c>
      <c r="K5133" s="2">
        <v>146871.84</v>
      </c>
      <c r="L5133" s="2">
        <v>2651.88</v>
      </c>
      <c r="M5133" s="2">
        <v>212392.136</v>
      </c>
    </row>
    <row r="5134" spans="1:13" ht="14.25" customHeight="1">
      <c r="A5134" s="59" t="s">
        <v>152</v>
      </c>
      <c r="B5134" s="59" t="s">
        <v>8</v>
      </c>
      <c r="C5134" s="59" t="s">
        <v>112</v>
      </c>
      <c r="D5134" s="2">
        <v>94.021199999999993</v>
      </c>
      <c r="E5134" s="2">
        <v>13479007.751747999</v>
      </c>
      <c r="F5134" s="2">
        <v>2419664.0687999995</v>
      </c>
      <c r="G5134" s="2">
        <v>3507200.3519999995</v>
      </c>
      <c r="H5134" s="2">
        <v>80864.912842105245</v>
      </c>
      <c r="I5134" s="2">
        <v>389348.72639999999</v>
      </c>
      <c r="J5134" s="2">
        <v>989143.03999999992</v>
      </c>
      <c r="K5134" s="2">
        <v>170277.09999999998</v>
      </c>
      <c r="L5134" s="2">
        <v>7974.5819999999994</v>
      </c>
      <c r="M5134" s="2">
        <v>354997.43400000001</v>
      </c>
    </row>
    <row r="5135" spans="1:13" ht="14.25" customHeight="1">
      <c r="A5135" s="59" t="s">
        <v>152</v>
      </c>
      <c r="B5135" s="59" t="s">
        <v>12</v>
      </c>
      <c r="C5135" s="59" t="s">
        <v>112</v>
      </c>
      <c r="D5135" s="2">
        <v>28.125999999999998</v>
      </c>
      <c r="E5135" s="2">
        <v>1442914.4268</v>
      </c>
      <c r="F5135" s="2">
        <v>671187.15439999988</v>
      </c>
      <c r="G5135" s="2">
        <v>79764.614399999991</v>
      </c>
      <c r="H5135" s="2">
        <v>-17482.054736842103</v>
      </c>
      <c r="I5135" s="2">
        <v>233685.92879999999</v>
      </c>
      <c r="J5135" s="2">
        <v>403470.33999999997</v>
      </c>
      <c r="K5135" s="2">
        <v>60502.879999999997</v>
      </c>
      <c r="L5135" s="2">
        <v>28689.012000000002</v>
      </c>
      <c r="M5135" s="2">
        <v>210915.56200000001</v>
      </c>
    </row>
    <row r="5136" spans="1:13" ht="14.25" customHeight="1">
      <c r="A5136" s="59" t="s">
        <v>152</v>
      </c>
      <c r="B5136" s="59" t="s">
        <v>9</v>
      </c>
      <c r="C5136" s="59" t="s">
        <v>112</v>
      </c>
      <c r="D5136" s="2">
        <v>16.071999999999999</v>
      </c>
      <c r="E5136" s="2">
        <v>4106661.5897999993</v>
      </c>
      <c r="F5136" s="2">
        <v>2558458.9825999998</v>
      </c>
      <c r="G5136" s="2">
        <v>508791.76319999999</v>
      </c>
      <c r="H5136" s="2">
        <v>17262.053052631578</v>
      </c>
      <c r="I5136" s="2">
        <v>71439.580799999996</v>
      </c>
      <c r="J5136" s="2">
        <v>252768.28</v>
      </c>
      <c r="K5136" s="2">
        <v>22016.18</v>
      </c>
      <c r="L5136" s="2">
        <v>812.70200000000011</v>
      </c>
      <c r="M5136" s="2">
        <v>60683.854000000007</v>
      </c>
    </row>
    <row r="5137" spans="1:13" ht="14.25" customHeight="1">
      <c r="A5137" s="59" t="s">
        <v>152</v>
      </c>
      <c r="B5137" s="59" t="s">
        <v>8</v>
      </c>
      <c r="C5137" s="59" t="s">
        <v>112</v>
      </c>
      <c r="D5137" s="2">
        <v>187.2388</v>
      </c>
      <c r="E5137" s="2">
        <v>22750019.744759999</v>
      </c>
      <c r="F5137" s="2">
        <v>4887623.2347999997</v>
      </c>
      <c r="G5137" s="2">
        <v>6982164.8639999991</v>
      </c>
      <c r="H5137" s="2">
        <v>137871.4509473684</v>
      </c>
      <c r="I5137" s="2">
        <v>743624.15040000004</v>
      </c>
      <c r="J5137" s="2">
        <v>1947117.0599999998</v>
      </c>
      <c r="K5137" s="2">
        <v>375056.51999999996</v>
      </c>
      <c r="L5137" s="2">
        <v>10549.791999999999</v>
      </c>
      <c r="M5137" s="2">
        <v>706961.44200000004</v>
      </c>
    </row>
    <row r="5138" spans="1:13" ht="14.25" customHeight="1">
      <c r="A5138" s="59" t="s">
        <v>152</v>
      </c>
      <c r="B5138" s="59" t="s">
        <v>9</v>
      </c>
      <c r="C5138" s="59" t="s">
        <v>112</v>
      </c>
      <c r="D5138" s="2">
        <v>369.65600000000001</v>
      </c>
      <c r="E5138" s="2">
        <v>39933374.758199997</v>
      </c>
      <c r="F5138" s="2">
        <v>11591827.122799998</v>
      </c>
      <c r="G5138" s="2">
        <v>8604343.9680000003</v>
      </c>
      <c r="H5138" s="2">
        <v>277710.48757894739</v>
      </c>
      <c r="I5138" s="2">
        <v>1164769.4591999999</v>
      </c>
      <c r="J5138" s="2">
        <v>3490336.5599999996</v>
      </c>
      <c r="K5138" s="2">
        <v>634225.72</v>
      </c>
      <c r="L5138" s="2">
        <v>936425.73200000008</v>
      </c>
      <c r="M5138" s="2">
        <v>1395717.818</v>
      </c>
    </row>
    <row r="5139" spans="1:13" ht="14.25" customHeight="1">
      <c r="A5139" s="59" t="s">
        <v>152</v>
      </c>
      <c r="B5139" s="59" t="s">
        <v>9</v>
      </c>
      <c r="C5139" s="59" t="s">
        <v>112</v>
      </c>
      <c r="D5139" s="2">
        <v>56.251999999999995</v>
      </c>
      <c r="E5139" s="2">
        <v>8302744.5731999995</v>
      </c>
      <c r="F5139" s="2">
        <v>3416282.77</v>
      </c>
      <c r="G5139" s="2">
        <v>1452255.6864</v>
      </c>
      <c r="H5139" s="2">
        <v>-9221.4265263157886</v>
      </c>
      <c r="I5139" s="2">
        <v>192386.8584</v>
      </c>
      <c r="J5139" s="2">
        <v>470760.36</v>
      </c>
      <c r="K5139" s="2">
        <v>125637.93999999999</v>
      </c>
      <c r="L5139" s="2">
        <v>2351.5140000000001</v>
      </c>
      <c r="M5139" s="2">
        <v>212392.136</v>
      </c>
    </row>
    <row r="5140" spans="1:13" ht="14.25" customHeight="1">
      <c r="A5140" s="59" t="s">
        <v>152</v>
      </c>
      <c r="B5140" s="59" t="s">
        <v>8</v>
      </c>
      <c r="C5140" s="59" t="s">
        <v>112</v>
      </c>
      <c r="D5140" s="2">
        <v>181.61359999999999</v>
      </c>
      <c r="E5140" s="2">
        <v>27615526.078139998</v>
      </c>
      <c r="F5140" s="2">
        <v>5915840.7917999998</v>
      </c>
      <c r="G5140" s="2">
        <v>7219872.4992000004</v>
      </c>
      <c r="H5140" s="2">
        <v>139887.51157894736</v>
      </c>
      <c r="I5140" s="2">
        <v>731750.91119999997</v>
      </c>
      <c r="J5140" s="2">
        <v>1908155.5799999998</v>
      </c>
      <c r="K5140" s="2">
        <v>398099.33999999997</v>
      </c>
      <c r="L5140" s="2">
        <v>8080.116</v>
      </c>
      <c r="M5140" s="2">
        <v>685722.04799999995</v>
      </c>
    </row>
    <row r="5141" spans="1:13" ht="14.25" customHeight="1">
      <c r="A5141" s="59" t="s">
        <v>152</v>
      </c>
      <c r="B5141" s="59" t="s">
        <v>9</v>
      </c>
      <c r="C5141" s="59" t="s">
        <v>112</v>
      </c>
      <c r="D5141" s="2">
        <v>40.18</v>
      </c>
      <c r="E5141" s="2">
        <v>6255917.5139999995</v>
      </c>
      <c r="F5141" s="2">
        <v>2765515.1243999996</v>
      </c>
      <c r="G5141" s="2">
        <v>1009733.5679999999</v>
      </c>
      <c r="H5141" s="2">
        <v>31267.583999999995</v>
      </c>
      <c r="I5141" s="2">
        <v>287463.10320000001</v>
      </c>
      <c r="J5141" s="2">
        <v>466476.68</v>
      </c>
      <c r="K5141" s="2">
        <v>-4575.5999999999995</v>
      </c>
      <c r="L5141" s="2">
        <v>2255</v>
      </c>
      <c r="M5141" s="2">
        <v>151708.28200000001</v>
      </c>
    </row>
    <row r="5142" spans="1:13" ht="14.25" customHeight="1">
      <c r="A5142" s="59" t="s">
        <v>152</v>
      </c>
      <c r="B5142" s="59" t="s">
        <v>9</v>
      </c>
      <c r="C5142" s="59" t="s">
        <v>112</v>
      </c>
      <c r="D5142" s="2">
        <v>233.8476</v>
      </c>
      <c r="E5142" s="2">
        <v>35767212.936839998</v>
      </c>
      <c r="F5142" s="2">
        <v>10911943.860199999</v>
      </c>
      <c r="G5142" s="2">
        <v>5745213.1007999992</v>
      </c>
      <c r="H5142" s="2">
        <v>166677.99915789475</v>
      </c>
      <c r="I5142" s="2">
        <v>1836770.7096000002</v>
      </c>
      <c r="J5142" s="2">
        <v>3059237.1399999997</v>
      </c>
      <c r="K5142" s="2">
        <v>541972.43999999994</v>
      </c>
      <c r="L5142" s="2">
        <v>7797.79</v>
      </c>
      <c r="M5142" s="2">
        <v>882942.54400000011</v>
      </c>
    </row>
    <row r="5143" spans="1:13" ht="14.25" customHeight="1">
      <c r="A5143" s="59" t="s">
        <v>152</v>
      </c>
      <c r="B5143" s="59" t="s">
        <v>9</v>
      </c>
      <c r="C5143" s="59" t="s">
        <v>112</v>
      </c>
      <c r="D5143" s="2">
        <v>312.60039999999998</v>
      </c>
      <c r="E5143" s="2">
        <v>52039861.972559996</v>
      </c>
      <c r="F5143" s="2">
        <v>20333380.501799997</v>
      </c>
      <c r="G5143" s="2">
        <v>8508226.8479999993</v>
      </c>
      <c r="H5143" s="2">
        <v>229666.84294736839</v>
      </c>
      <c r="I5143" s="2">
        <v>2728970.2008000002</v>
      </c>
      <c r="J5143" s="2">
        <v>4486684.12</v>
      </c>
      <c r="K5143" s="2">
        <v>750629.6399999999</v>
      </c>
      <c r="L5143" s="2">
        <v>91625.16</v>
      </c>
      <c r="M5143" s="2">
        <v>1180291.3540000001</v>
      </c>
    </row>
    <row r="5144" spans="1:13" ht="14.25" customHeight="1">
      <c r="A5144" s="59" t="s">
        <v>152</v>
      </c>
      <c r="B5144" s="59" t="s">
        <v>8</v>
      </c>
      <c r="C5144" s="59" t="s">
        <v>112</v>
      </c>
      <c r="D5144" s="2">
        <v>0.80359999999999998</v>
      </c>
      <c r="E5144" s="2">
        <v>83597.865119999988</v>
      </c>
      <c r="F5144" s="2">
        <v>64662.838399999993</v>
      </c>
      <c r="G5144" s="2">
        <v>0</v>
      </c>
      <c r="H5144" s="2">
        <v>-336.83873684210522</v>
      </c>
      <c r="I5144" s="2">
        <v>1475.4096000000002</v>
      </c>
      <c r="J5144" s="2">
        <v>8453.3799999999992</v>
      </c>
      <c r="K5144" s="2">
        <v>1382.52</v>
      </c>
      <c r="L5144" s="2">
        <v>0</v>
      </c>
      <c r="M5144" s="2">
        <v>3034.328</v>
      </c>
    </row>
    <row r="5145" spans="1:13" ht="14.25" customHeight="1">
      <c r="A5145" s="59" t="s">
        <v>152</v>
      </c>
      <c r="B5145" s="59" t="s">
        <v>9</v>
      </c>
      <c r="C5145" s="59" t="s">
        <v>112</v>
      </c>
      <c r="D5145" s="2">
        <v>77.94919999999999</v>
      </c>
      <c r="E5145" s="2">
        <v>11926578.371399999</v>
      </c>
      <c r="F5145" s="2">
        <v>4421533.1519999998</v>
      </c>
      <c r="G5145" s="2">
        <v>2166222.4703999995</v>
      </c>
      <c r="H5145" s="2">
        <v>63597.887999999992</v>
      </c>
      <c r="I5145" s="2">
        <v>718580.26799999992</v>
      </c>
      <c r="J5145" s="2">
        <v>876238.05999999994</v>
      </c>
      <c r="K5145" s="2">
        <v>0</v>
      </c>
      <c r="L5145" s="2">
        <v>435494.62</v>
      </c>
      <c r="M5145" s="2">
        <v>294314.48200000002</v>
      </c>
    </row>
    <row r="5146" spans="1:13" ht="14.25" customHeight="1">
      <c r="A5146" s="59" t="s">
        <v>152</v>
      </c>
      <c r="B5146" s="59" t="s">
        <v>9</v>
      </c>
      <c r="C5146" s="59" t="s">
        <v>112</v>
      </c>
      <c r="D5146" s="2">
        <v>62.680799999999998</v>
      </c>
      <c r="E5146" s="2">
        <v>9253737.9118799996</v>
      </c>
      <c r="F5146" s="2">
        <v>2899372.1949999998</v>
      </c>
      <c r="G5146" s="2">
        <v>1804141.1712</v>
      </c>
      <c r="H5146" s="2">
        <v>45740.463157894737</v>
      </c>
      <c r="I5146" s="2">
        <v>764208.15119999996</v>
      </c>
      <c r="J5146" s="2">
        <v>795060.5199999999</v>
      </c>
      <c r="K5146" s="2">
        <v>84189.4</v>
      </c>
      <c r="L5146" s="2">
        <v>156613.35800000001</v>
      </c>
      <c r="M5146" s="2">
        <v>236664.95600000003</v>
      </c>
    </row>
    <row r="5147" spans="1:13" ht="14.25" customHeight="1">
      <c r="A5147" s="59" t="s">
        <v>152</v>
      </c>
      <c r="B5147" s="59" t="s">
        <v>9</v>
      </c>
      <c r="C5147" s="59" t="s">
        <v>112</v>
      </c>
      <c r="D5147" s="2">
        <v>7.2324000000000002</v>
      </c>
      <c r="E5147" s="2">
        <v>3533879.3767200001</v>
      </c>
      <c r="F5147" s="2">
        <v>2857297.1257999996</v>
      </c>
      <c r="G5147" s="2">
        <v>178152.01919999998</v>
      </c>
      <c r="H5147" s="2">
        <v>54017.249684210517</v>
      </c>
      <c r="I5147" s="2">
        <v>42844.4424</v>
      </c>
      <c r="J5147" s="2">
        <v>155575.31999999998</v>
      </c>
      <c r="K5147" s="2">
        <v>19493.86</v>
      </c>
      <c r="L5147" s="2">
        <v>446.48999999999995</v>
      </c>
      <c r="M5147" s="2">
        <v>27308.05</v>
      </c>
    </row>
    <row r="5148" spans="1:13" ht="14.25" customHeight="1">
      <c r="A5148" s="59" t="s">
        <v>152</v>
      </c>
      <c r="B5148" s="59" t="s">
        <v>9</v>
      </c>
      <c r="C5148" s="59" t="s">
        <v>112</v>
      </c>
      <c r="D5148" s="2">
        <v>162.3272</v>
      </c>
      <c r="E5148" s="2">
        <v>17661361.687199999</v>
      </c>
      <c r="F5148" s="2">
        <v>4922502.320199999</v>
      </c>
      <c r="G5148" s="2">
        <v>3939118.0991999996</v>
      </c>
      <c r="H5148" s="2">
        <v>124174.17094736842</v>
      </c>
      <c r="I5148" s="2">
        <v>1987095.1104000001</v>
      </c>
      <c r="J5148" s="2">
        <v>2114956.2999999998</v>
      </c>
      <c r="K5148" s="2">
        <v>257304.52</v>
      </c>
      <c r="L5148" s="2">
        <v>10299.036</v>
      </c>
      <c r="M5148" s="2">
        <v>612901.78399999999</v>
      </c>
    </row>
    <row r="5149" spans="1:13" ht="14.25" customHeight="1">
      <c r="A5149" s="59" t="s">
        <v>152</v>
      </c>
      <c r="B5149" s="59" t="s">
        <v>9</v>
      </c>
      <c r="C5149" s="59" t="s">
        <v>112</v>
      </c>
      <c r="D5149" s="2">
        <v>61.073599999999999</v>
      </c>
      <c r="E5149" s="2">
        <v>9013390.0718399994</v>
      </c>
      <c r="F5149" s="2">
        <v>2507512.8171999999</v>
      </c>
      <c r="G5149" s="2">
        <v>1654977.0047999998</v>
      </c>
      <c r="H5149" s="2">
        <v>46472.559157894735</v>
      </c>
      <c r="I5149" s="2">
        <v>632907.32400000002</v>
      </c>
      <c r="J5149" s="2">
        <v>677162.55999999994</v>
      </c>
      <c r="K5149" s="2">
        <v>72254.3</v>
      </c>
      <c r="L5149" s="2">
        <v>311337.02600000001</v>
      </c>
      <c r="M5149" s="2">
        <v>230597.20200000002</v>
      </c>
    </row>
    <row r="5150" spans="1:13" ht="14.25" customHeight="1">
      <c r="A5150" s="59" t="s">
        <v>152</v>
      </c>
      <c r="B5150" s="59" t="s">
        <v>10</v>
      </c>
      <c r="C5150" s="59" t="s">
        <v>112</v>
      </c>
      <c r="D5150" s="2">
        <v>1608.8072</v>
      </c>
      <c r="E5150" s="2">
        <v>176493884.48999998</v>
      </c>
      <c r="F5150" s="2">
        <v>43407249.6624</v>
      </c>
      <c r="G5150" s="2">
        <v>41571462.067199998</v>
      </c>
      <c r="H5150" s="2">
        <v>1881093.9486315788</v>
      </c>
      <c r="I5150" s="2">
        <v>12165401.296799999</v>
      </c>
      <c r="J5150" s="2">
        <v>21143129.279999997</v>
      </c>
      <c r="K5150" s="2">
        <v>3431249</v>
      </c>
      <c r="L5150" s="2">
        <v>60728.954000000005</v>
      </c>
      <c r="M5150" s="2">
        <v>6074404.4460000005</v>
      </c>
    </row>
    <row r="5151" spans="1:13" ht="14.25" customHeight="1">
      <c r="A5151" s="59" t="s">
        <v>152</v>
      </c>
      <c r="B5151" s="59" t="s">
        <v>10</v>
      </c>
      <c r="C5151" s="59" t="s">
        <v>112</v>
      </c>
      <c r="D5151" s="2">
        <v>528.76879999999994</v>
      </c>
      <c r="E5151" s="2">
        <v>77437463.019840002</v>
      </c>
      <c r="F5151" s="2">
        <v>19535312.7302</v>
      </c>
      <c r="G5151" s="2">
        <v>15413320.1088</v>
      </c>
      <c r="H5151" s="2">
        <v>619083.49642105261</v>
      </c>
      <c r="I5151" s="2">
        <v>4385048.3999999994</v>
      </c>
      <c r="J5151" s="2">
        <v>7292066.4799999995</v>
      </c>
      <c r="K5151" s="2">
        <v>1229162.78</v>
      </c>
      <c r="L5151" s="2">
        <v>34521.344000000005</v>
      </c>
      <c r="M5151" s="2">
        <v>1996482.2899999998</v>
      </c>
    </row>
    <row r="5152" spans="1:13" ht="14.25" customHeight="1">
      <c r="A5152" s="59" t="s">
        <v>152</v>
      </c>
      <c r="B5152" s="59" t="s">
        <v>10</v>
      </c>
      <c r="C5152" s="59" t="s">
        <v>112</v>
      </c>
      <c r="D5152" s="2">
        <v>16.071999999999999</v>
      </c>
      <c r="E5152" s="2">
        <v>1764720.0648000001</v>
      </c>
      <c r="F5152" s="2">
        <v>403946.27619999996</v>
      </c>
      <c r="G5152" s="2">
        <v>391722.52799999993</v>
      </c>
      <c r="H5152" s="2">
        <v>17267.02484210526</v>
      </c>
      <c r="I5152" s="2">
        <v>148504.49280000001</v>
      </c>
      <c r="J5152" s="2">
        <v>269078.07999999996</v>
      </c>
      <c r="K5152" s="2">
        <v>15780.9</v>
      </c>
      <c r="L5152" s="2">
        <v>153016.182</v>
      </c>
      <c r="M5152" s="2">
        <v>60683.854000000007</v>
      </c>
    </row>
    <row r="5153" spans="1:13" ht="14.25" customHeight="1">
      <c r="A5153" s="59" t="s">
        <v>152</v>
      </c>
      <c r="B5153" s="59" t="s">
        <v>10</v>
      </c>
      <c r="C5153" s="59" t="s">
        <v>112</v>
      </c>
      <c r="D5153" s="2">
        <v>32.947600000000001</v>
      </c>
      <c r="E5153" s="2">
        <v>4863036.1071599992</v>
      </c>
      <c r="F5153" s="2">
        <v>1109734.9213999999</v>
      </c>
      <c r="G5153" s="2">
        <v>889653.29279999994</v>
      </c>
      <c r="H5153" s="2">
        <v>34113.933473684207</v>
      </c>
      <c r="I5153" s="2">
        <v>269373.83759999997</v>
      </c>
      <c r="J5153" s="2">
        <v>308980.09999999998</v>
      </c>
      <c r="K5153" s="2">
        <v>43709.279999999999</v>
      </c>
      <c r="L5153" s="2">
        <v>209411.02600000001</v>
      </c>
      <c r="M5153" s="2">
        <v>124401.13400000001</v>
      </c>
    </row>
    <row r="5154" spans="1:13" ht="14.25" customHeight="1">
      <c r="A5154" s="59" t="s">
        <v>152</v>
      </c>
      <c r="B5154" s="59" t="s">
        <v>10</v>
      </c>
      <c r="C5154" s="59" t="s">
        <v>112</v>
      </c>
      <c r="D5154" s="2">
        <v>70.716799999999992</v>
      </c>
      <c r="E5154" s="2">
        <v>10423567.040039999</v>
      </c>
      <c r="F5154" s="2">
        <v>2799628.2395999995</v>
      </c>
      <c r="G5154" s="2">
        <v>1912478.7839999998</v>
      </c>
      <c r="H5154" s="2">
        <v>42574.676210526319</v>
      </c>
      <c r="I5154" s="2">
        <v>579668.59439999994</v>
      </c>
      <c r="J5154" s="2">
        <v>890356.82</v>
      </c>
      <c r="K5154" s="2">
        <v>146028.88</v>
      </c>
      <c r="L5154" s="2">
        <v>6040.6940000000004</v>
      </c>
      <c r="M5154" s="2">
        <v>267006.43200000003</v>
      </c>
    </row>
    <row r="5155" spans="1:13" ht="14.25" customHeight="1">
      <c r="A5155" s="59" t="s">
        <v>152</v>
      </c>
      <c r="B5155" s="59" t="s">
        <v>10</v>
      </c>
      <c r="C5155" s="59" t="s">
        <v>112</v>
      </c>
      <c r="D5155" s="2">
        <v>26.518799999999995</v>
      </c>
      <c r="E5155" s="2">
        <v>3870713.2186799995</v>
      </c>
      <c r="F5155" s="2">
        <v>836775.91259999992</v>
      </c>
      <c r="G5155" s="2">
        <v>721319.23199999996</v>
      </c>
      <c r="H5155" s="2">
        <v>23813.628631578948</v>
      </c>
      <c r="I5155" s="2">
        <v>213645.68640000001</v>
      </c>
      <c r="J5155" s="2">
        <v>338251.63999999996</v>
      </c>
      <c r="K5155" s="2">
        <v>56103.579999999994</v>
      </c>
      <c r="L5155" s="2">
        <v>1104.95</v>
      </c>
      <c r="M5155" s="2">
        <v>100127.412</v>
      </c>
    </row>
    <row r="5156" spans="1:13" ht="14.25" customHeight="1">
      <c r="A5156" s="59" t="s">
        <v>152</v>
      </c>
      <c r="B5156" s="59" t="s">
        <v>9</v>
      </c>
      <c r="C5156" s="59" t="s">
        <v>112</v>
      </c>
      <c r="D5156" s="2">
        <v>3.2143999999999999</v>
      </c>
      <c r="E5156" s="2">
        <v>18080942.140799999</v>
      </c>
      <c r="F5156" s="2">
        <v>596071.96459999995</v>
      </c>
      <c r="G5156" s="2">
        <v>102047.8848</v>
      </c>
      <c r="H5156" s="2">
        <v>-1403.2875789473683</v>
      </c>
      <c r="I5156" s="2">
        <v>14329.008</v>
      </c>
      <c r="J5156" s="2">
        <v>50685.84</v>
      </c>
      <c r="K5156" s="2">
        <v>4414.88</v>
      </c>
      <c r="L5156" s="2">
        <v>26374.480000000003</v>
      </c>
      <c r="M5156" s="2">
        <v>12136.410000000002</v>
      </c>
    </row>
    <row r="5157" spans="1:13" ht="14.25" customHeight="1">
      <c r="A5157" s="59" t="s">
        <v>152</v>
      </c>
      <c r="B5157" s="59" t="s">
        <v>9</v>
      </c>
      <c r="C5157" s="59" t="s">
        <v>112</v>
      </c>
      <c r="D5157" s="2">
        <v>90.003199999999993</v>
      </c>
      <c r="E5157" s="2">
        <v>11843640.824399998</v>
      </c>
      <c r="F5157" s="2">
        <v>3887509.5459999996</v>
      </c>
      <c r="G5157" s="2">
        <v>2885324.1599999997</v>
      </c>
      <c r="H5157" s="2">
        <v>58408.582736842101</v>
      </c>
      <c r="I5157" s="2">
        <v>826610.18400000001</v>
      </c>
      <c r="J5157" s="2">
        <v>1335232.24</v>
      </c>
      <c r="K5157" s="2">
        <v>141101.5</v>
      </c>
      <c r="L5157" s="2">
        <v>215662.788</v>
      </c>
      <c r="M5157" s="2">
        <v>339826.696</v>
      </c>
    </row>
    <row r="5158" spans="1:13" ht="14.25" customHeight="1">
      <c r="A5158" s="59" t="s">
        <v>152</v>
      </c>
      <c r="B5158" s="59" t="s">
        <v>9</v>
      </c>
      <c r="C5158" s="59" t="s">
        <v>112</v>
      </c>
      <c r="D5158" s="2">
        <v>40.18</v>
      </c>
      <c r="E5158" s="2">
        <v>5243562.324</v>
      </c>
      <c r="F5158" s="2">
        <v>1906219.0515999999</v>
      </c>
      <c r="G5158" s="2">
        <v>1307487.2447999998</v>
      </c>
      <c r="H5158" s="2">
        <v>31231.538526315784</v>
      </c>
      <c r="I5158" s="2">
        <v>289383.08399999997</v>
      </c>
      <c r="J5158" s="2">
        <v>549448.38</v>
      </c>
      <c r="K5158" s="2">
        <v>73654.86</v>
      </c>
      <c r="L5158" s="2">
        <v>202149.024</v>
      </c>
      <c r="M5158" s="2">
        <v>151708.28200000001</v>
      </c>
    </row>
    <row r="5159" spans="1:13" ht="14.25" customHeight="1">
      <c r="A5159" s="59" t="s">
        <v>152</v>
      </c>
      <c r="B5159" s="59" t="s">
        <v>10</v>
      </c>
      <c r="C5159" s="59" t="s">
        <v>112</v>
      </c>
      <c r="D5159" s="2">
        <v>78.752799999999993</v>
      </c>
      <c r="E5159" s="2">
        <v>10277382.15504</v>
      </c>
      <c r="F5159" s="2">
        <v>2155895.9070000001</v>
      </c>
      <c r="G5159" s="2">
        <v>2127346.5984</v>
      </c>
      <c r="H5159" s="2">
        <v>63263.535157894723</v>
      </c>
      <c r="I5159" s="2">
        <v>1044311.0327999999</v>
      </c>
      <c r="J5159" s="2">
        <v>1133419.5799999998</v>
      </c>
      <c r="K5159" s="2">
        <v>90796.959999999992</v>
      </c>
      <c r="L5159" s="2">
        <v>517345.70799999998</v>
      </c>
      <c r="M5159" s="2">
        <v>297348.81000000006</v>
      </c>
    </row>
    <row r="5160" spans="1:13" ht="14.25" customHeight="1">
      <c r="A5160" s="59" t="s">
        <v>152</v>
      </c>
      <c r="B5160" s="59" t="s">
        <v>10</v>
      </c>
      <c r="C5160" s="59" t="s">
        <v>112</v>
      </c>
      <c r="D5160" s="2">
        <v>94.824799999999996</v>
      </c>
      <c r="E5160" s="2">
        <v>12374807.08464</v>
      </c>
      <c r="F5160" s="2">
        <v>2613630.3128</v>
      </c>
      <c r="G5160" s="2">
        <v>2765117.1455999999</v>
      </c>
      <c r="H5160" s="2">
        <v>80525.588210526315</v>
      </c>
      <c r="I5160" s="2">
        <v>860582.68559999997</v>
      </c>
      <c r="J5160" s="2">
        <v>1210911.22</v>
      </c>
      <c r="K5160" s="2">
        <v>176524.68</v>
      </c>
      <c r="L5160" s="2">
        <v>8761.1260000000002</v>
      </c>
      <c r="M5160" s="2">
        <v>358031.76199999999</v>
      </c>
    </row>
    <row r="5161" spans="1:13" ht="14.25" customHeight="1">
      <c r="A5161" s="59" t="s">
        <v>152</v>
      </c>
      <c r="B5161" s="59" t="s">
        <v>9</v>
      </c>
      <c r="C5161" s="59" t="s">
        <v>112</v>
      </c>
      <c r="D5161" s="2">
        <v>174.38119999999998</v>
      </c>
      <c r="E5161" s="2">
        <v>10984916.998439999</v>
      </c>
      <c r="F5161" s="2">
        <v>4992701.9379999992</v>
      </c>
      <c r="G5161" s="2">
        <v>113090.72639999999</v>
      </c>
      <c r="H5161" s="2">
        <v>213805.59157894738</v>
      </c>
      <c r="I5161" s="2">
        <v>82936.44</v>
      </c>
      <c r="J5161" s="2">
        <v>19770860.099999998</v>
      </c>
      <c r="K5161" s="2">
        <v>127906.06</v>
      </c>
      <c r="L5161" s="2">
        <v>2818562.3840000001</v>
      </c>
      <c r="M5161" s="2">
        <v>658415.80200000003</v>
      </c>
    </row>
    <row r="5162" spans="1:13" ht="14.25" customHeight="1">
      <c r="A5162" s="59" t="s">
        <v>152</v>
      </c>
      <c r="B5162" s="59" t="s">
        <v>8</v>
      </c>
      <c r="C5162" s="59" t="s">
        <v>112</v>
      </c>
      <c r="D5162" s="2">
        <v>9.6431999999999984</v>
      </c>
      <c r="E5162" s="2">
        <v>1375880.20416</v>
      </c>
      <c r="F5162" s="2">
        <v>394176.37799999997</v>
      </c>
      <c r="G5162" s="2">
        <v>337942.59839999996</v>
      </c>
      <c r="H5162" s="2">
        <v>-13493.436631578948</v>
      </c>
      <c r="I5162" s="2">
        <v>208543.74479999999</v>
      </c>
      <c r="J5162" s="2">
        <v>7903.98</v>
      </c>
      <c r="K5162" s="2">
        <v>1055.3399999999999</v>
      </c>
      <c r="L5162" s="2">
        <v>24492.907999999999</v>
      </c>
      <c r="M5162" s="2">
        <v>36409.229999999996</v>
      </c>
    </row>
    <row r="5163" spans="1:13" ht="14.25" customHeight="1">
      <c r="A5163" s="59" t="s">
        <v>152</v>
      </c>
      <c r="B5163" s="59" t="s">
        <v>8</v>
      </c>
      <c r="C5163" s="59" t="s">
        <v>112</v>
      </c>
      <c r="D5163" s="2">
        <v>589.03880000000004</v>
      </c>
      <c r="E5163" s="2">
        <v>77501202.016391993</v>
      </c>
      <c r="F5163" s="2">
        <v>16765648.003999999</v>
      </c>
      <c r="G5163" s="2">
        <v>22706829.657599997</v>
      </c>
      <c r="H5163" s="2">
        <v>445182.73010526312</v>
      </c>
      <c r="I5163" s="2">
        <v>2249811.0071999999</v>
      </c>
      <c r="J5163" s="2">
        <v>5710301.2399999993</v>
      </c>
      <c r="K5163" s="2">
        <v>1326457.42</v>
      </c>
      <c r="L5163" s="2">
        <v>15300.626000000002</v>
      </c>
      <c r="M5163" s="2">
        <v>2224045.1639999999</v>
      </c>
    </row>
    <row r="5164" spans="1:13" ht="14.25" customHeight="1">
      <c r="A5164" s="59" t="s">
        <v>153</v>
      </c>
      <c r="B5164" s="59" t="s">
        <v>8</v>
      </c>
      <c r="C5164" s="59" t="s">
        <v>113</v>
      </c>
      <c r="D5164" s="2">
        <v>73.127599999999987</v>
      </c>
      <c r="E5164" s="2">
        <v>7737886.1775599997</v>
      </c>
      <c r="F5164" s="2">
        <v>1314517.0145999999</v>
      </c>
      <c r="G5164" s="2">
        <v>2487234.7584000002</v>
      </c>
      <c r="H5164" s="2">
        <v>33478.78736842105</v>
      </c>
      <c r="I5164" s="2">
        <v>298800.55440000002</v>
      </c>
      <c r="J5164" s="2">
        <v>999379.91999999993</v>
      </c>
      <c r="K5164" s="2">
        <v>151717.22</v>
      </c>
      <c r="L5164" s="2">
        <v>265957.40600000002</v>
      </c>
      <c r="M5164" s="2">
        <v>237305.37600000002</v>
      </c>
    </row>
    <row r="5165" spans="1:13" ht="14.25" customHeight="1">
      <c r="A5165" s="59" t="s">
        <v>153</v>
      </c>
      <c r="B5165" s="59" t="s">
        <v>8</v>
      </c>
      <c r="C5165" s="59" t="s">
        <v>113</v>
      </c>
      <c r="D5165" s="2">
        <v>1.6072</v>
      </c>
      <c r="E5165" s="2">
        <v>156216.94703999997</v>
      </c>
      <c r="F5165" s="2">
        <v>49847.718000000001</v>
      </c>
      <c r="G5165" s="2">
        <v>58655.059199999996</v>
      </c>
      <c r="H5165" s="2">
        <v>39.774315789473675</v>
      </c>
      <c r="I5165" s="2">
        <v>8274.1607999999997</v>
      </c>
      <c r="J5165" s="2">
        <v>31296.12</v>
      </c>
      <c r="K5165" s="2">
        <v>2212.3599999999997</v>
      </c>
      <c r="L5165" s="2">
        <v>6664.8779999999997</v>
      </c>
      <c r="M5165" s="2">
        <v>5215.3640000000005</v>
      </c>
    </row>
    <row r="5166" spans="1:13" ht="14.25" customHeight="1">
      <c r="A5166" s="59" t="s">
        <v>153</v>
      </c>
      <c r="B5166" s="59" t="s">
        <v>9</v>
      </c>
      <c r="C5166" s="59" t="s">
        <v>113</v>
      </c>
      <c r="D5166" s="2">
        <v>7.2324000000000002</v>
      </c>
      <c r="E5166" s="2">
        <v>781092.69083999994</v>
      </c>
      <c r="F5166" s="2">
        <v>219854.12779999996</v>
      </c>
      <c r="G5166" s="2">
        <v>180389.24159999998</v>
      </c>
      <c r="H5166" s="2">
        <v>3798.4471578947359</v>
      </c>
      <c r="I5166" s="2">
        <v>29697.7104</v>
      </c>
      <c r="J5166" s="2">
        <v>114414.59999999999</v>
      </c>
      <c r="K5166" s="2">
        <v>15443.06</v>
      </c>
      <c r="L5166" s="2">
        <v>19426.374</v>
      </c>
      <c r="M5166" s="2">
        <v>23470.04</v>
      </c>
    </row>
    <row r="5167" spans="1:13" ht="14.25" customHeight="1">
      <c r="A5167" s="59" t="s">
        <v>153</v>
      </c>
      <c r="B5167" s="59" t="s">
        <v>9</v>
      </c>
      <c r="C5167" s="59" t="s">
        <v>113</v>
      </c>
      <c r="D5167" s="2">
        <v>5688.6844000000001</v>
      </c>
      <c r="E5167" s="2">
        <v>292467003.83207995</v>
      </c>
      <c r="F5167" s="2">
        <v>0</v>
      </c>
      <c r="G5167" s="2">
        <v>82471196.927999988</v>
      </c>
      <c r="H5167" s="2">
        <v>4643305.8290526308</v>
      </c>
      <c r="I5167" s="2">
        <v>18210240.3312</v>
      </c>
      <c r="J5167" s="2">
        <v>51802566.019999996</v>
      </c>
      <c r="K5167" s="2">
        <v>7136257.46</v>
      </c>
      <c r="L5167" s="2">
        <v>23440229.802000001</v>
      </c>
      <c r="M5167" s="2">
        <v>18460257.134</v>
      </c>
    </row>
    <row r="5168" spans="1:13" ht="14.25" customHeight="1">
      <c r="A5168" s="59" t="s">
        <v>153</v>
      </c>
      <c r="B5168" s="59" t="s">
        <v>9</v>
      </c>
      <c r="C5168" s="59" t="s">
        <v>113</v>
      </c>
      <c r="D5168" s="2">
        <v>4946.9615999999996</v>
      </c>
      <c r="E5168" s="2">
        <v>340289652.64139998</v>
      </c>
      <c r="F5168" s="2">
        <v>-1674.3169999999998</v>
      </c>
      <c r="G5168" s="2">
        <v>99726628.799999997</v>
      </c>
      <c r="H5168" s="2">
        <v>6863884.7494736835</v>
      </c>
      <c r="I5168" s="2">
        <v>15222266.668799998</v>
      </c>
      <c r="J5168" s="2">
        <v>60220435.919999994</v>
      </c>
      <c r="K5168" s="2">
        <v>10213459.16</v>
      </c>
      <c r="L5168" s="2">
        <v>7369054.0660000006</v>
      </c>
      <c r="M5168" s="2">
        <v>16053303.508000001</v>
      </c>
    </row>
    <row r="5169" spans="1:13" ht="14.25" customHeight="1">
      <c r="A5169" s="59" t="s">
        <v>153</v>
      </c>
      <c r="B5169" s="59" t="s">
        <v>9</v>
      </c>
      <c r="C5169" s="59" t="s">
        <v>113</v>
      </c>
      <c r="D5169" s="2">
        <v>433.94400000000002</v>
      </c>
      <c r="E5169" s="2">
        <v>27512830.699199997</v>
      </c>
      <c r="F5169" s="2">
        <v>1856.4635999999998</v>
      </c>
      <c r="G5169" s="2">
        <v>10842558.24</v>
      </c>
      <c r="H5169" s="2">
        <v>356099.44926315791</v>
      </c>
      <c r="I5169" s="2">
        <v>1322934.0767999999</v>
      </c>
      <c r="J5169" s="2">
        <v>5038157.8999999994</v>
      </c>
      <c r="K5169" s="2">
        <v>875049.05999999994</v>
      </c>
      <c r="L5169" s="2">
        <v>52347.57</v>
      </c>
      <c r="M5169" s="2">
        <v>1408183.4580000001</v>
      </c>
    </row>
    <row r="5170" spans="1:13" ht="14.25" customHeight="1">
      <c r="A5170" s="59" t="s">
        <v>153</v>
      </c>
      <c r="B5170" s="59" t="s">
        <v>9</v>
      </c>
      <c r="C5170" s="59" t="s">
        <v>113</v>
      </c>
      <c r="D5170" s="2">
        <v>707.16799999999989</v>
      </c>
      <c r="E5170" s="2">
        <v>41605546.862879992</v>
      </c>
      <c r="F5170" s="2">
        <v>0</v>
      </c>
      <c r="G5170" s="2">
        <v>20217837.081599999</v>
      </c>
      <c r="H5170" s="2">
        <v>978276.64168421051</v>
      </c>
      <c r="I5170" s="2">
        <v>2025839.2248</v>
      </c>
      <c r="J5170" s="2">
        <v>8827513.1999999993</v>
      </c>
      <c r="K5170" s="2">
        <v>1607953.5799999998</v>
      </c>
      <c r="L5170" s="2">
        <v>6570057.9560000002</v>
      </c>
      <c r="M5170" s="2">
        <v>2294819.6919999998</v>
      </c>
    </row>
    <row r="5171" spans="1:13" ht="14.25" customHeight="1">
      <c r="A5171" s="59" t="s">
        <v>153</v>
      </c>
      <c r="B5171" s="59" t="s">
        <v>12</v>
      </c>
      <c r="C5171" s="59" t="s">
        <v>113</v>
      </c>
      <c r="D5171" s="2">
        <v>359.20919999999995</v>
      </c>
      <c r="E5171" s="2">
        <v>24747609.347999997</v>
      </c>
      <c r="F5171" s="2">
        <v>9760646.1071999986</v>
      </c>
      <c r="G5171" s="2">
        <v>1044577.4015999999</v>
      </c>
      <c r="H5171" s="2">
        <v>141315.65810526314</v>
      </c>
      <c r="I5171" s="2">
        <v>1616032.2527999999</v>
      </c>
      <c r="J5171" s="2">
        <v>4547490.3999999994</v>
      </c>
      <c r="K5171" s="2">
        <v>644618.39999999991</v>
      </c>
      <c r="L5171" s="2">
        <v>29516.146000000001</v>
      </c>
      <c r="M5171" s="2">
        <v>1891332.5419999999</v>
      </c>
    </row>
    <row r="5172" spans="1:13" ht="14.25" customHeight="1">
      <c r="A5172" s="59" t="s">
        <v>153</v>
      </c>
      <c r="B5172" s="59" t="s">
        <v>9</v>
      </c>
      <c r="C5172" s="59" t="s">
        <v>113</v>
      </c>
      <c r="D5172" s="2">
        <v>546.44799999999998</v>
      </c>
      <c r="E5172" s="2">
        <v>75636043.587719992</v>
      </c>
      <c r="F5172" s="2">
        <v>20250391.647399999</v>
      </c>
      <c r="G5172" s="2">
        <v>11699779.68</v>
      </c>
      <c r="H5172" s="2">
        <v>236121.46863157893</v>
      </c>
      <c r="I5172" s="2">
        <v>2300006.8152000001</v>
      </c>
      <c r="J5172" s="2">
        <v>7173369.0199999996</v>
      </c>
      <c r="K5172" s="2">
        <v>956716.1399999999</v>
      </c>
      <c r="L5172" s="2">
        <v>1326810.4300000002</v>
      </c>
      <c r="M5172" s="2">
        <v>1773269.7619999999</v>
      </c>
    </row>
    <row r="5173" spans="1:13" ht="14.25" customHeight="1">
      <c r="A5173" s="59" t="s">
        <v>153</v>
      </c>
      <c r="B5173" s="59" t="s">
        <v>8</v>
      </c>
      <c r="C5173" s="59" t="s">
        <v>113</v>
      </c>
      <c r="D5173" s="2">
        <v>143.84439999999998</v>
      </c>
      <c r="E5173" s="2">
        <v>19044855.438839998</v>
      </c>
      <c r="F5173" s="2">
        <v>5373708.0828</v>
      </c>
      <c r="G5173" s="2">
        <v>5742212.2944</v>
      </c>
      <c r="H5173" s="2">
        <v>-18485.113263157891</v>
      </c>
      <c r="I5173" s="2">
        <v>567339.27119999996</v>
      </c>
      <c r="J5173" s="2">
        <v>1621577.88</v>
      </c>
      <c r="K5173" s="2">
        <v>214801.46</v>
      </c>
      <c r="L5173" s="2">
        <v>11761.178</v>
      </c>
      <c r="M5173" s="2">
        <v>466786.804</v>
      </c>
    </row>
    <row r="5174" spans="1:13" ht="14.25" customHeight="1">
      <c r="A5174" s="59" t="s">
        <v>153</v>
      </c>
      <c r="B5174" s="59" t="s">
        <v>12</v>
      </c>
      <c r="C5174" s="59" t="s">
        <v>113</v>
      </c>
      <c r="D5174" s="2">
        <v>54.644799999999996</v>
      </c>
      <c r="E5174" s="2">
        <v>4220697.7335599987</v>
      </c>
      <c r="F5174" s="2">
        <v>1764360.257</v>
      </c>
      <c r="G5174" s="2">
        <v>158089.44</v>
      </c>
      <c r="H5174" s="2">
        <v>-10323.920842105263</v>
      </c>
      <c r="I5174" s="2">
        <v>260989.86239999998</v>
      </c>
      <c r="J5174" s="2">
        <v>729513</v>
      </c>
      <c r="K5174" s="2">
        <v>98366.37999999999</v>
      </c>
      <c r="L5174" s="2">
        <v>11074.755999999999</v>
      </c>
      <c r="M5174" s="2">
        <v>287719.95999999996</v>
      </c>
    </row>
    <row r="5175" spans="1:13" ht="14.25" customHeight="1">
      <c r="A5175" s="59" t="s">
        <v>153</v>
      </c>
      <c r="B5175" s="59" t="s">
        <v>9</v>
      </c>
      <c r="C5175" s="59" t="s">
        <v>113</v>
      </c>
      <c r="D5175" s="2">
        <v>172.77399999999997</v>
      </c>
      <c r="E5175" s="2">
        <v>26932450.849919997</v>
      </c>
      <c r="F5175" s="2">
        <v>7495256.2315999987</v>
      </c>
      <c r="G5175" s="2">
        <v>3702996.6719999993</v>
      </c>
      <c r="H5175" s="2">
        <v>69586.40842105262</v>
      </c>
      <c r="I5175" s="2">
        <v>703766.83680000005</v>
      </c>
      <c r="J5175" s="2">
        <v>2287338.34</v>
      </c>
      <c r="K5175" s="2">
        <v>347280.66</v>
      </c>
      <c r="L5175" s="2">
        <v>522515.97200000007</v>
      </c>
      <c r="M5175" s="2">
        <v>560666.06200000003</v>
      </c>
    </row>
    <row r="5176" spans="1:13" ht="14.25" customHeight="1">
      <c r="A5176" s="59" t="s">
        <v>153</v>
      </c>
      <c r="B5176" s="59" t="s">
        <v>8</v>
      </c>
      <c r="C5176" s="59" t="s">
        <v>113</v>
      </c>
      <c r="D5176" s="2">
        <v>34.5548</v>
      </c>
      <c r="E5176" s="2">
        <v>5672474.7433199994</v>
      </c>
      <c r="F5176" s="2">
        <v>1697695.3968</v>
      </c>
      <c r="G5176" s="2">
        <v>1375705.9967999998</v>
      </c>
      <c r="H5176" s="2">
        <v>14758.757052631578</v>
      </c>
      <c r="I5176" s="2">
        <v>130881.0528</v>
      </c>
      <c r="J5176" s="2">
        <v>359939.82</v>
      </c>
      <c r="K5176" s="2">
        <v>63522.939999999995</v>
      </c>
      <c r="L5176" s="2">
        <v>2438.1060000000002</v>
      </c>
      <c r="M5176" s="2">
        <v>112133.03199999999</v>
      </c>
    </row>
    <row r="5177" spans="1:13" ht="14.25" customHeight="1">
      <c r="A5177" s="59" t="s">
        <v>153</v>
      </c>
      <c r="B5177" s="59" t="s">
        <v>9</v>
      </c>
      <c r="C5177" s="59" t="s">
        <v>113</v>
      </c>
      <c r="D5177" s="2">
        <v>1.6072</v>
      </c>
      <c r="E5177" s="2">
        <v>238669.19999999998</v>
      </c>
      <c r="F5177" s="2">
        <v>60261.094799999999</v>
      </c>
      <c r="G5177" s="2">
        <v>38937.273599999993</v>
      </c>
      <c r="H5177" s="2">
        <v>-80.791578947368407</v>
      </c>
      <c r="I5177" s="2">
        <v>5101.0559999999996</v>
      </c>
      <c r="J5177" s="2">
        <v>24035.019999999997</v>
      </c>
      <c r="K5177" s="2">
        <v>2464.92</v>
      </c>
      <c r="L5177" s="2">
        <v>18.04</v>
      </c>
      <c r="M5177" s="2">
        <v>5215.3640000000005</v>
      </c>
    </row>
    <row r="5178" spans="1:13" ht="14.25" customHeight="1">
      <c r="A5178" s="59" t="s">
        <v>153</v>
      </c>
      <c r="B5178" s="59" t="s">
        <v>12</v>
      </c>
      <c r="C5178" s="59" t="s">
        <v>113</v>
      </c>
      <c r="D5178" s="2">
        <v>120.53999999999999</v>
      </c>
      <c r="E5178" s="2">
        <v>6176520.2267999994</v>
      </c>
      <c r="F5178" s="2">
        <v>3032767.1381999995</v>
      </c>
      <c r="G5178" s="2">
        <v>344481.08159999998</v>
      </c>
      <c r="H5178" s="2">
        <v>-10497.93347368421</v>
      </c>
      <c r="I5178" s="2">
        <v>611968.19759999996</v>
      </c>
      <c r="J5178" s="2">
        <v>1753292.0199999998</v>
      </c>
      <c r="K5178" s="2">
        <v>183642.28</v>
      </c>
      <c r="L5178" s="2">
        <v>36841.288</v>
      </c>
      <c r="M5178" s="2">
        <v>634676.96600000001</v>
      </c>
    </row>
    <row r="5179" spans="1:13" ht="14.25" customHeight="1">
      <c r="A5179" s="59" t="s">
        <v>153</v>
      </c>
      <c r="B5179" s="59" t="s">
        <v>9</v>
      </c>
      <c r="C5179" s="59" t="s">
        <v>113</v>
      </c>
      <c r="D5179" s="2">
        <v>82.770799999999994</v>
      </c>
      <c r="E5179" s="2">
        <v>11893395.39696</v>
      </c>
      <c r="F5179" s="2">
        <v>5193554.7551999995</v>
      </c>
      <c r="G5179" s="2">
        <v>2846353.8239999996</v>
      </c>
      <c r="H5179" s="2">
        <v>43495.700210526316</v>
      </c>
      <c r="I5179" s="2">
        <v>305816.27760000003</v>
      </c>
      <c r="J5179" s="2">
        <v>1164942.02</v>
      </c>
      <c r="K5179" s="2">
        <v>157056.24</v>
      </c>
      <c r="L5179" s="2">
        <v>60411.45</v>
      </c>
      <c r="M5179" s="2">
        <v>268598.462</v>
      </c>
    </row>
    <row r="5180" spans="1:13" ht="14.25" customHeight="1">
      <c r="A5180" s="59" t="s">
        <v>153</v>
      </c>
      <c r="B5180" s="59" t="s">
        <v>9</v>
      </c>
      <c r="C5180" s="59" t="s">
        <v>113</v>
      </c>
      <c r="D5180" s="2">
        <v>470.10599999999994</v>
      </c>
      <c r="E5180" s="2">
        <v>51245244.693719998</v>
      </c>
      <c r="F5180" s="2">
        <v>15176288.4734</v>
      </c>
      <c r="G5180" s="2">
        <v>10903997.625599999</v>
      </c>
      <c r="H5180" s="2">
        <v>233306.19284210526</v>
      </c>
      <c r="I5180" s="2">
        <v>1992636.3096</v>
      </c>
      <c r="J5180" s="2">
        <v>6989041.2199999997</v>
      </c>
      <c r="K5180" s="2">
        <v>767264.98</v>
      </c>
      <c r="L5180" s="2">
        <v>31542.038</v>
      </c>
      <c r="M5180" s="2">
        <v>1525532.7560000001</v>
      </c>
    </row>
    <row r="5181" spans="1:13" ht="14.25" customHeight="1">
      <c r="A5181" s="59" t="s">
        <v>153</v>
      </c>
      <c r="B5181" s="59" t="s">
        <v>9</v>
      </c>
      <c r="C5181" s="59" t="s">
        <v>113</v>
      </c>
      <c r="D5181" s="2">
        <v>627.61159999999995</v>
      </c>
      <c r="E5181" s="2">
        <v>316956548.12975997</v>
      </c>
      <c r="F5181" s="2">
        <v>252829119.45719996</v>
      </c>
      <c r="G5181" s="2">
        <v>25579936.4736</v>
      </c>
      <c r="H5181" s="2">
        <v>307794.78568421054</v>
      </c>
      <c r="I5181" s="2">
        <v>4102740.3743999996</v>
      </c>
      <c r="J5181" s="2">
        <v>10302261.059999999</v>
      </c>
      <c r="K5181" s="2">
        <v>1296793.92</v>
      </c>
      <c r="L5181" s="2">
        <v>8979731.1120000016</v>
      </c>
      <c r="M5181" s="2">
        <v>2036652.8599999999</v>
      </c>
    </row>
    <row r="5182" spans="1:13" ht="14.25" customHeight="1">
      <c r="A5182" s="59" t="s">
        <v>153</v>
      </c>
      <c r="B5182" s="59" t="s">
        <v>8</v>
      </c>
      <c r="C5182" s="59" t="s">
        <v>113</v>
      </c>
      <c r="D5182" s="2">
        <v>40.18</v>
      </c>
      <c r="E5182" s="2">
        <v>5074560.6634799996</v>
      </c>
      <c r="F5182" s="2">
        <v>1152852.76</v>
      </c>
      <c r="G5182" s="2">
        <v>1416201.9264</v>
      </c>
      <c r="H5182" s="2">
        <v>18761.047578947368</v>
      </c>
      <c r="I5182" s="2">
        <v>149488.39439999999</v>
      </c>
      <c r="J5182" s="2">
        <v>471191.68</v>
      </c>
      <c r="K5182" s="2">
        <v>65736.12</v>
      </c>
      <c r="L5182" s="2">
        <v>120568.53600000001</v>
      </c>
      <c r="M5182" s="2">
        <v>130387.70800000001</v>
      </c>
    </row>
    <row r="5183" spans="1:13" ht="14.25" customHeight="1">
      <c r="A5183" s="59" t="s">
        <v>153</v>
      </c>
      <c r="B5183" s="59" t="s">
        <v>12</v>
      </c>
      <c r="C5183" s="59" t="s">
        <v>113</v>
      </c>
      <c r="D5183" s="2">
        <v>4.0179999999999998</v>
      </c>
      <c r="E5183" s="2">
        <v>227809.75140000001</v>
      </c>
      <c r="F5183" s="2">
        <v>96528.153199999986</v>
      </c>
      <c r="G5183" s="2">
        <v>11256.96</v>
      </c>
      <c r="H5183" s="2">
        <v>-14.91536842105263</v>
      </c>
      <c r="I5183" s="2">
        <v>17964.396000000001</v>
      </c>
      <c r="J5183" s="2">
        <v>52366.84</v>
      </c>
      <c r="K5183" s="2">
        <v>6650.2</v>
      </c>
      <c r="L5183" s="2">
        <v>245.34400000000002</v>
      </c>
      <c r="M5183" s="2">
        <v>21155.508000000002</v>
      </c>
    </row>
    <row r="5184" spans="1:13" ht="14.25" customHeight="1">
      <c r="A5184" s="59" t="s">
        <v>153</v>
      </c>
      <c r="B5184" s="59" t="s">
        <v>9</v>
      </c>
      <c r="C5184" s="59" t="s">
        <v>113</v>
      </c>
      <c r="D5184" s="2">
        <v>19.286399999999997</v>
      </c>
      <c r="E5184" s="2">
        <v>2651813.7029999997</v>
      </c>
      <c r="F5184" s="2">
        <v>1202887.3969999999</v>
      </c>
      <c r="G5184" s="2">
        <v>823136.46719999996</v>
      </c>
      <c r="H5184" s="2">
        <v>10217.027368421052</v>
      </c>
      <c r="I5184" s="2">
        <v>67477.406399999993</v>
      </c>
      <c r="J5184" s="2">
        <v>235961.56</v>
      </c>
      <c r="K5184" s="2">
        <v>31974.26</v>
      </c>
      <c r="L5184" s="2">
        <v>45348.952000000005</v>
      </c>
      <c r="M5184" s="2">
        <v>62586.171999999999</v>
      </c>
    </row>
    <row r="5185" spans="1:13" ht="14.25" customHeight="1">
      <c r="A5185" s="59" t="s">
        <v>153</v>
      </c>
      <c r="B5185" s="59" t="s">
        <v>9</v>
      </c>
      <c r="C5185" s="59" t="s">
        <v>113</v>
      </c>
      <c r="D5185" s="2">
        <v>226.61519999999999</v>
      </c>
      <c r="E5185" s="2">
        <v>24604503.295679998</v>
      </c>
      <c r="F5185" s="2">
        <v>7314628.0501999995</v>
      </c>
      <c r="G5185" s="2">
        <v>5468923.2191999992</v>
      </c>
      <c r="H5185" s="2">
        <v>96522.32084210524</v>
      </c>
      <c r="I5185" s="2">
        <v>870896.38319999992</v>
      </c>
      <c r="J5185" s="2">
        <v>3070306.32</v>
      </c>
      <c r="K5185" s="2">
        <v>445430.56</v>
      </c>
      <c r="L5185" s="2">
        <v>228364.75200000001</v>
      </c>
      <c r="M5185" s="2">
        <v>735385.26599999995</v>
      </c>
    </row>
    <row r="5186" spans="1:13" ht="14.25" customHeight="1">
      <c r="A5186" s="59" t="s">
        <v>153</v>
      </c>
      <c r="B5186" s="59" t="s">
        <v>9</v>
      </c>
      <c r="C5186" s="59" t="s">
        <v>113</v>
      </c>
      <c r="D5186" s="2">
        <v>52.233999999999995</v>
      </c>
      <c r="E5186" s="2">
        <v>12430623.85488</v>
      </c>
      <c r="F5186" s="2">
        <v>10535881.921799999</v>
      </c>
      <c r="G5186" s="2">
        <v>1652681.5296</v>
      </c>
      <c r="H5186" s="2">
        <v>20451.455999999998</v>
      </c>
      <c r="I5186" s="2">
        <v>208890.90000000002</v>
      </c>
      <c r="J5186" s="2">
        <v>735552.29999999993</v>
      </c>
      <c r="K5186" s="2">
        <v>104681.2</v>
      </c>
      <c r="L5186" s="2">
        <v>395251.89</v>
      </c>
      <c r="M5186" s="2">
        <v>169504.742</v>
      </c>
    </row>
    <row r="5187" spans="1:13" ht="14.25" customHeight="1">
      <c r="A5187" s="59" t="s">
        <v>153</v>
      </c>
      <c r="B5187" s="59" t="s">
        <v>8</v>
      </c>
      <c r="C5187" s="59" t="s">
        <v>113</v>
      </c>
      <c r="D5187" s="2">
        <v>197.68559999999997</v>
      </c>
      <c r="E5187" s="2">
        <v>30927749.390999995</v>
      </c>
      <c r="F5187" s="2">
        <v>5470775.5171999997</v>
      </c>
      <c r="G5187" s="2">
        <v>7134062.1887999997</v>
      </c>
      <c r="H5187" s="2">
        <v>81789.665684210529</v>
      </c>
      <c r="I5187" s="2">
        <v>649086.3504</v>
      </c>
      <c r="J5187" s="2">
        <v>1820534.48</v>
      </c>
      <c r="K5187" s="2">
        <v>334534.57999999996</v>
      </c>
      <c r="L5187" s="2">
        <v>21537.054</v>
      </c>
      <c r="M5187" s="2">
        <v>641506.00800000003</v>
      </c>
    </row>
    <row r="5188" spans="1:13" ht="14.25" customHeight="1">
      <c r="A5188" s="59" t="s">
        <v>153</v>
      </c>
      <c r="B5188" s="59" t="s">
        <v>9</v>
      </c>
      <c r="C5188" s="59" t="s">
        <v>113</v>
      </c>
      <c r="D5188" s="2">
        <v>490.19599999999991</v>
      </c>
      <c r="E5188" s="2">
        <v>63691612.760159992</v>
      </c>
      <c r="F5188" s="2">
        <v>16240636.279999999</v>
      </c>
      <c r="G5188" s="2">
        <v>13297039.967999998</v>
      </c>
      <c r="H5188" s="2">
        <v>191788.0218947368</v>
      </c>
      <c r="I5188" s="2">
        <v>1896120.0792</v>
      </c>
      <c r="J5188" s="2">
        <v>6991543.8599999994</v>
      </c>
      <c r="K5188" s="2">
        <v>863455.89999999991</v>
      </c>
      <c r="L5188" s="2">
        <v>167820.70800000001</v>
      </c>
      <c r="M5188" s="2">
        <v>1590726.61</v>
      </c>
    </row>
    <row r="5189" spans="1:13" ht="14.25" customHeight="1">
      <c r="A5189" s="59" t="s">
        <v>153</v>
      </c>
      <c r="B5189" s="59" t="s">
        <v>8</v>
      </c>
      <c r="C5189" s="59" t="s">
        <v>113</v>
      </c>
      <c r="D5189" s="2">
        <v>233.04399999999998</v>
      </c>
      <c r="E5189" s="2">
        <v>25304973.530759998</v>
      </c>
      <c r="F5189" s="2">
        <v>4995916.9447999997</v>
      </c>
      <c r="G5189" s="2">
        <v>8984234.879999999</v>
      </c>
      <c r="H5189" s="2">
        <v>-35083.432421052625</v>
      </c>
      <c r="I5189" s="2">
        <v>872324.85600000003</v>
      </c>
      <c r="J5189" s="2">
        <v>2555452.92</v>
      </c>
      <c r="K5189" s="2">
        <v>309056.36</v>
      </c>
      <c r="L5189" s="2">
        <v>11683.606</v>
      </c>
      <c r="M5189" s="2">
        <v>756246.72200000007</v>
      </c>
    </row>
    <row r="5190" spans="1:13" ht="14.25" customHeight="1">
      <c r="A5190" s="59" t="s">
        <v>153</v>
      </c>
      <c r="B5190" s="59" t="s">
        <v>9</v>
      </c>
      <c r="C5190" s="59" t="s">
        <v>113</v>
      </c>
      <c r="D5190" s="2">
        <v>174.38119999999998</v>
      </c>
      <c r="E5190" s="2">
        <v>21933572.18976</v>
      </c>
      <c r="F5190" s="2">
        <v>5230954.4631999992</v>
      </c>
      <c r="G5190" s="2">
        <v>4531725.4079999989</v>
      </c>
      <c r="H5190" s="2">
        <v>69511.831578947356</v>
      </c>
      <c r="I5190" s="2">
        <v>682073.17920000001</v>
      </c>
      <c r="J5190" s="2">
        <v>2516420.0999999996</v>
      </c>
      <c r="K5190" s="2">
        <v>300336.48</v>
      </c>
      <c r="L5190" s="2">
        <v>24933.986000000001</v>
      </c>
      <c r="M5190" s="2">
        <v>565881.42599999998</v>
      </c>
    </row>
    <row r="5191" spans="1:13" ht="14.25" customHeight="1">
      <c r="A5191" s="59" t="s">
        <v>153</v>
      </c>
      <c r="B5191" s="59" t="s">
        <v>9</v>
      </c>
      <c r="C5191" s="59" t="s">
        <v>113</v>
      </c>
      <c r="D5191" s="2">
        <v>26.518799999999995</v>
      </c>
      <c r="E5191" s="2">
        <v>5592098.9123999998</v>
      </c>
      <c r="F5191" s="2">
        <v>4263413.9951999988</v>
      </c>
      <c r="G5191" s="2">
        <v>863089.22879999981</v>
      </c>
      <c r="H5191" s="2">
        <v>4845.0088421052633</v>
      </c>
      <c r="I5191" s="2">
        <v>79452.489600000001</v>
      </c>
      <c r="J5191" s="2">
        <v>403919.69999999995</v>
      </c>
      <c r="K5191" s="2">
        <v>54434.879999999997</v>
      </c>
      <c r="L5191" s="2">
        <v>199675.74000000002</v>
      </c>
      <c r="M5191" s="2">
        <v>86057.114000000001</v>
      </c>
    </row>
    <row r="5192" spans="1:13" ht="14.25" customHeight="1">
      <c r="A5192" s="59" t="s">
        <v>153</v>
      </c>
      <c r="B5192" s="59" t="s">
        <v>8</v>
      </c>
      <c r="C5192" s="59" t="s">
        <v>113</v>
      </c>
      <c r="D5192" s="2">
        <v>36.161999999999999</v>
      </c>
      <c r="E5192" s="2">
        <v>4855685.0957999993</v>
      </c>
      <c r="F5192" s="2">
        <v>2288607.6015999997</v>
      </c>
      <c r="G5192" s="2">
        <v>0</v>
      </c>
      <c r="H5192" s="2">
        <v>10353.751578947367</v>
      </c>
      <c r="I5192" s="2">
        <v>66528.928800000009</v>
      </c>
      <c r="J5192" s="2">
        <v>389554.94</v>
      </c>
      <c r="K5192" s="2">
        <v>60105.179999999993</v>
      </c>
      <c r="L5192" s="2">
        <v>0</v>
      </c>
      <c r="M5192" s="2">
        <v>117348.39600000001</v>
      </c>
    </row>
    <row r="5193" spans="1:13" ht="14.25" customHeight="1">
      <c r="A5193" s="59" t="s">
        <v>153</v>
      </c>
      <c r="B5193" s="59" t="s">
        <v>9</v>
      </c>
      <c r="C5193" s="59" t="s">
        <v>113</v>
      </c>
      <c r="D5193" s="2">
        <v>3.2143999999999999</v>
      </c>
      <c r="E5193" s="2">
        <v>474442.54704000003</v>
      </c>
      <c r="F5193" s="2">
        <v>197401.5766</v>
      </c>
      <c r="G5193" s="2">
        <v>128470.2528</v>
      </c>
      <c r="H5193" s="2">
        <v>-227.45936842105263</v>
      </c>
      <c r="I5193" s="2">
        <v>14037.6456</v>
      </c>
      <c r="J5193" s="2">
        <v>50561.2</v>
      </c>
      <c r="K5193" s="2">
        <v>6566.5599999999995</v>
      </c>
      <c r="L5193" s="2">
        <v>395.07599999999996</v>
      </c>
      <c r="M5193" s="2">
        <v>10431.630000000001</v>
      </c>
    </row>
    <row r="5194" spans="1:13" ht="14.25" customHeight="1">
      <c r="A5194" s="59" t="s">
        <v>153</v>
      </c>
      <c r="B5194" s="59" t="s">
        <v>8</v>
      </c>
      <c r="C5194" s="59" t="s">
        <v>113</v>
      </c>
      <c r="D5194" s="2">
        <v>69.1096</v>
      </c>
      <c r="E5194" s="2">
        <v>8397002.9959199987</v>
      </c>
      <c r="F5194" s="2">
        <v>1866374.2839999998</v>
      </c>
      <c r="G5194" s="2">
        <v>2552559.7631999995</v>
      </c>
      <c r="H5194" s="2">
        <v>26111.838315789471</v>
      </c>
      <c r="I5194" s="2">
        <v>233636.33520000003</v>
      </c>
      <c r="J5194" s="2">
        <v>657480.1</v>
      </c>
      <c r="K5194" s="2">
        <v>111195.28</v>
      </c>
      <c r="L5194" s="2">
        <v>3028.9160000000002</v>
      </c>
      <c r="M5194" s="2">
        <v>224265.16200000001</v>
      </c>
    </row>
    <row r="5195" spans="1:13" ht="14.25" customHeight="1">
      <c r="A5195" s="59" t="s">
        <v>153</v>
      </c>
      <c r="B5195" s="59" t="s">
        <v>9</v>
      </c>
      <c r="C5195" s="59" t="s">
        <v>113</v>
      </c>
      <c r="D5195" s="2">
        <v>0.80359999999999998</v>
      </c>
      <c r="E5195" s="2">
        <v>118610.63676000001</v>
      </c>
      <c r="F5195" s="2">
        <v>49574.100399999996</v>
      </c>
      <c r="G5195" s="2">
        <v>30018.297599999998</v>
      </c>
      <c r="H5195" s="2">
        <v>-16.158315789473679</v>
      </c>
      <c r="I5195" s="2">
        <v>3273.1776</v>
      </c>
      <c r="J5195" s="2">
        <v>12027.759999999998</v>
      </c>
      <c r="K5195" s="2">
        <v>1548.1599999999999</v>
      </c>
      <c r="L5195" s="2">
        <v>107.33799999999999</v>
      </c>
      <c r="M5195" s="2">
        <v>2607.6820000000002</v>
      </c>
    </row>
    <row r="5196" spans="1:13" ht="14.25" customHeight="1">
      <c r="A5196" s="59" t="s">
        <v>153</v>
      </c>
      <c r="B5196" s="59" t="s">
        <v>8</v>
      </c>
      <c r="C5196" s="59" t="s">
        <v>113</v>
      </c>
      <c r="D5196" s="2">
        <v>50.626799999999996</v>
      </c>
      <c r="E5196" s="2">
        <v>7300986.2956800004</v>
      </c>
      <c r="F5196" s="2">
        <v>1619128.1709999999</v>
      </c>
      <c r="G5196" s="2">
        <v>1888355.0399999998</v>
      </c>
      <c r="H5196" s="2">
        <v>22645.258105263158</v>
      </c>
      <c r="I5196" s="2">
        <v>175476.32639999999</v>
      </c>
      <c r="J5196" s="2">
        <v>497652.25999999995</v>
      </c>
      <c r="K5196" s="2">
        <v>78806.099999999991</v>
      </c>
      <c r="L5196" s="2">
        <v>2120.6020000000003</v>
      </c>
      <c r="M5196" s="2">
        <v>164287.57399999999</v>
      </c>
    </row>
    <row r="5197" spans="1:13" ht="14.25" customHeight="1">
      <c r="A5197" s="59" t="s">
        <v>153</v>
      </c>
      <c r="B5197" s="59" t="s">
        <v>9</v>
      </c>
      <c r="C5197" s="59" t="s">
        <v>113</v>
      </c>
      <c r="D5197" s="2">
        <v>554.48399999999992</v>
      </c>
      <c r="E5197" s="2">
        <v>83439436.505040005</v>
      </c>
      <c r="F5197" s="2">
        <v>26729524.378999997</v>
      </c>
      <c r="G5197" s="2">
        <v>13351045.823999999</v>
      </c>
      <c r="H5197" s="2">
        <v>219413.77010526313</v>
      </c>
      <c r="I5197" s="2">
        <v>4097994.4440000001</v>
      </c>
      <c r="J5197" s="2">
        <v>8286961.8199999994</v>
      </c>
      <c r="K5197" s="2">
        <v>1070734.68</v>
      </c>
      <c r="L5197" s="2">
        <v>42415.648000000001</v>
      </c>
      <c r="M5197" s="2">
        <v>1799346.5819999999</v>
      </c>
    </row>
    <row r="5198" spans="1:13" ht="14.25" customHeight="1">
      <c r="A5198" s="59" t="s">
        <v>153</v>
      </c>
      <c r="B5198" s="59" t="s">
        <v>9</v>
      </c>
      <c r="C5198" s="59" t="s">
        <v>113</v>
      </c>
      <c r="D5198" s="2">
        <v>8.0359999999999996</v>
      </c>
      <c r="E5198" s="2">
        <v>1337979.5351999998</v>
      </c>
      <c r="F5198" s="2">
        <v>459847.78359999997</v>
      </c>
      <c r="G5198" s="2">
        <v>191953.99679999999</v>
      </c>
      <c r="H5198" s="2">
        <v>3708.9549473684201</v>
      </c>
      <c r="I5198" s="2">
        <v>80826.940799999997</v>
      </c>
      <c r="J5198" s="2">
        <v>135402.5</v>
      </c>
      <c r="K5198" s="2">
        <v>12561.58</v>
      </c>
      <c r="L5198" s="2">
        <v>43589.15</v>
      </c>
      <c r="M5198" s="2">
        <v>26077.722000000002</v>
      </c>
    </row>
    <row r="5199" spans="1:13" ht="14.25" customHeight="1">
      <c r="A5199" s="59" t="s">
        <v>153</v>
      </c>
      <c r="B5199" s="59" t="s">
        <v>8</v>
      </c>
      <c r="C5199" s="59" t="s">
        <v>113</v>
      </c>
      <c r="D5199" s="2">
        <v>4.8215999999999992</v>
      </c>
      <c r="E5199" s="2">
        <v>501587.19071999996</v>
      </c>
      <c r="F5199" s="2">
        <v>194083.96319999997</v>
      </c>
      <c r="G5199" s="2">
        <v>176108.44799999997</v>
      </c>
      <c r="H5199" s="2">
        <v>-2.4858947368421047</v>
      </c>
      <c r="I5199" s="2">
        <v>29130.9264</v>
      </c>
      <c r="J5199" s="2">
        <v>72648.72</v>
      </c>
      <c r="K5199" s="2">
        <v>14395.099999999999</v>
      </c>
      <c r="L5199" s="2">
        <v>51.414000000000001</v>
      </c>
      <c r="M5199" s="2">
        <v>15646.092000000001</v>
      </c>
    </row>
    <row r="5200" spans="1:13" ht="14.25" customHeight="1">
      <c r="A5200" s="59" t="s">
        <v>153</v>
      </c>
      <c r="B5200" s="59" t="s">
        <v>9</v>
      </c>
      <c r="C5200" s="59" t="s">
        <v>113</v>
      </c>
      <c r="D5200" s="2">
        <v>8.839599999999999</v>
      </c>
      <c r="E5200" s="2">
        <v>1258224.2442000001</v>
      </c>
      <c r="F5200" s="2">
        <v>486966.15120000002</v>
      </c>
      <c r="G5200" s="2">
        <v>221323.6416</v>
      </c>
      <c r="H5200" s="2">
        <v>46031.312842105261</v>
      </c>
      <c r="I5200" s="2">
        <v>85682.685599999997</v>
      </c>
      <c r="J5200" s="2">
        <v>121812.64</v>
      </c>
      <c r="K5200" s="2">
        <v>11594.8</v>
      </c>
      <c r="L5200" s="2">
        <v>2056.56</v>
      </c>
      <c r="M5200" s="2">
        <v>28685.404000000002</v>
      </c>
    </row>
    <row r="5201" spans="1:13" ht="14.25" customHeight="1">
      <c r="A5201" s="59" t="s">
        <v>153</v>
      </c>
      <c r="B5201" s="59" t="s">
        <v>9</v>
      </c>
      <c r="C5201" s="59" t="s">
        <v>113</v>
      </c>
      <c r="D5201" s="2">
        <v>4.8215999999999992</v>
      </c>
      <c r="E5201" s="2">
        <v>711663.82055999991</v>
      </c>
      <c r="F5201" s="2">
        <v>224479.37879999995</v>
      </c>
      <c r="G5201" s="2">
        <v>131749.72799999997</v>
      </c>
      <c r="H5201" s="2">
        <v>-177.74147368421055</v>
      </c>
      <c r="I5201" s="2">
        <v>47643.508800000003</v>
      </c>
      <c r="J5201" s="2">
        <v>86898.68</v>
      </c>
      <c r="K5201" s="2">
        <v>7029.04</v>
      </c>
      <c r="L5201" s="2">
        <v>52.316000000000003</v>
      </c>
      <c r="M5201" s="2">
        <v>15646.092000000001</v>
      </c>
    </row>
    <row r="5202" spans="1:13" ht="14.25" customHeight="1">
      <c r="A5202" s="59" t="s">
        <v>153</v>
      </c>
      <c r="B5202" s="59" t="s">
        <v>8</v>
      </c>
      <c r="C5202" s="59" t="s">
        <v>113</v>
      </c>
      <c r="D5202" s="2">
        <v>108.486</v>
      </c>
      <c r="E5202" s="2">
        <v>15099295.559039997</v>
      </c>
      <c r="F5202" s="2">
        <v>4058301.0156</v>
      </c>
      <c r="G5202" s="2">
        <v>4206941.6447999999</v>
      </c>
      <c r="H5202" s="2">
        <v>45172.436210526314</v>
      </c>
      <c r="I5202" s="2">
        <v>333365.52239999996</v>
      </c>
      <c r="J5202" s="2">
        <v>1090777.94</v>
      </c>
      <c r="K5202" s="2">
        <v>159890.97999999998</v>
      </c>
      <c r="L5202" s="2">
        <v>5684.4040000000005</v>
      </c>
      <c r="M5202" s="2">
        <v>352046.09</v>
      </c>
    </row>
    <row r="5203" spans="1:13" ht="14.25" customHeight="1">
      <c r="A5203" s="59" t="s">
        <v>153</v>
      </c>
      <c r="B5203" s="59" t="s">
        <v>9</v>
      </c>
      <c r="C5203" s="59" t="s">
        <v>113</v>
      </c>
      <c r="D5203" s="2">
        <v>7.2324000000000002</v>
      </c>
      <c r="E5203" s="2">
        <v>3386143.1419199998</v>
      </c>
      <c r="F5203" s="2">
        <v>2760397.5207999996</v>
      </c>
      <c r="G5203" s="2">
        <v>178843.96799999999</v>
      </c>
      <c r="H5203" s="2">
        <v>-2589.0593684210521</v>
      </c>
      <c r="I5203" s="2">
        <v>41404.4568</v>
      </c>
      <c r="J5203" s="2">
        <v>149938.63999999998</v>
      </c>
      <c r="K5203" s="2">
        <v>17295.439999999999</v>
      </c>
      <c r="L5203" s="2">
        <v>51068.534</v>
      </c>
      <c r="M5203" s="2">
        <v>23470.04</v>
      </c>
    </row>
    <row r="5204" spans="1:13" ht="14.25" customHeight="1">
      <c r="A5204" s="59" t="s">
        <v>153</v>
      </c>
      <c r="B5204" s="59" t="s">
        <v>10</v>
      </c>
      <c r="C5204" s="59" t="s">
        <v>113</v>
      </c>
      <c r="D5204" s="2">
        <v>855.83399999999995</v>
      </c>
      <c r="E5204" s="2">
        <v>82663173.68324399</v>
      </c>
      <c r="F5204" s="2">
        <v>23571480.149999999</v>
      </c>
      <c r="G5204" s="2">
        <v>22205461.977599997</v>
      </c>
      <c r="H5204" s="2">
        <v>-150861.49389473684</v>
      </c>
      <c r="I5204" s="2">
        <v>6923348.0352000007</v>
      </c>
      <c r="J5204" s="2">
        <v>10423622.699999999</v>
      </c>
      <c r="K5204" s="2">
        <v>1366001.0999999999</v>
      </c>
      <c r="L5204" s="2">
        <v>64864.624000000003</v>
      </c>
      <c r="M5204" s="2">
        <v>2777252.588</v>
      </c>
    </row>
    <row r="5205" spans="1:13" ht="14.25" customHeight="1">
      <c r="A5205" s="59" t="s">
        <v>153</v>
      </c>
      <c r="B5205" s="59" t="s">
        <v>10</v>
      </c>
      <c r="C5205" s="59" t="s">
        <v>113</v>
      </c>
      <c r="D5205" s="2">
        <v>6.4287999999999998</v>
      </c>
      <c r="E5205" s="2">
        <v>907579.41119999986</v>
      </c>
      <c r="F5205" s="2">
        <v>230973.8198</v>
      </c>
      <c r="G5205" s="2">
        <v>177863.11679999999</v>
      </c>
      <c r="H5205" s="2">
        <v>67.11915789473683</v>
      </c>
      <c r="I5205" s="2">
        <v>46222.120799999997</v>
      </c>
      <c r="J5205" s="2">
        <v>85651.459999999992</v>
      </c>
      <c r="K5205" s="2">
        <v>11831.779999999999</v>
      </c>
      <c r="L5205" s="2">
        <v>686.42200000000003</v>
      </c>
      <c r="M5205" s="2">
        <v>20862.358</v>
      </c>
    </row>
    <row r="5206" spans="1:13" ht="14.25" customHeight="1">
      <c r="A5206" s="59" t="s">
        <v>153</v>
      </c>
      <c r="B5206" s="59" t="s">
        <v>10</v>
      </c>
      <c r="C5206" s="59" t="s">
        <v>113</v>
      </c>
      <c r="D5206" s="2">
        <v>34.5548</v>
      </c>
      <c r="E5206" s="2">
        <v>3693222.8902799995</v>
      </c>
      <c r="F5206" s="2">
        <v>852246.44259999995</v>
      </c>
      <c r="G5206" s="2">
        <v>815763.55199999991</v>
      </c>
      <c r="H5206" s="2">
        <v>13702.251789473683</v>
      </c>
      <c r="I5206" s="2">
        <v>300853.37520000001</v>
      </c>
      <c r="J5206" s="2">
        <v>562993.14</v>
      </c>
      <c r="K5206" s="2">
        <v>45997.899999999994</v>
      </c>
      <c r="L5206" s="2">
        <v>338.25</v>
      </c>
      <c r="M5206" s="2">
        <v>112133.03199999999</v>
      </c>
    </row>
    <row r="5207" spans="1:13" ht="14.25" customHeight="1">
      <c r="A5207" s="59" t="s">
        <v>153</v>
      </c>
      <c r="B5207" s="59" t="s">
        <v>10</v>
      </c>
      <c r="C5207" s="59" t="s">
        <v>113</v>
      </c>
      <c r="D5207" s="2">
        <v>181.61359999999999</v>
      </c>
      <c r="E5207" s="2">
        <v>26983924.636283997</v>
      </c>
      <c r="F5207" s="2">
        <v>7014736.0019999994</v>
      </c>
      <c r="G5207" s="2">
        <v>4621295.3855999997</v>
      </c>
      <c r="H5207" s="2">
        <v>73250.617263157896</v>
      </c>
      <c r="I5207" s="2">
        <v>1743519.6864</v>
      </c>
      <c r="J5207" s="2">
        <v>2460344.4</v>
      </c>
      <c r="K5207" s="2">
        <v>230229.75999999998</v>
      </c>
      <c r="L5207" s="2">
        <v>8672.73</v>
      </c>
      <c r="M5207" s="2">
        <v>589350.56400000001</v>
      </c>
    </row>
    <row r="5208" spans="1:13" ht="14.25" customHeight="1">
      <c r="A5208" s="59" t="s">
        <v>153</v>
      </c>
      <c r="B5208" s="59" t="s">
        <v>10</v>
      </c>
      <c r="C5208" s="59" t="s">
        <v>113</v>
      </c>
      <c r="D5208" s="2">
        <v>1.6072</v>
      </c>
      <c r="E5208" s="2">
        <v>222609.14953200001</v>
      </c>
      <c r="F5208" s="2">
        <v>51020.137599999995</v>
      </c>
      <c r="G5208" s="2">
        <v>42104.966399999998</v>
      </c>
      <c r="H5208" s="2">
        <v>0</v>
      </c>
      <c r="I5208" s="2">
        <v>15002.064</v>
      </c>
      <c r="J5208" s="2">
        <v>19345.439999999999</v>
      </c>
      <c r="K5208" s="2">
        <v>1754.8</v>
      </c>
      <c r="L5208" s="2">
        <v>12537.800000000001</v>
      </c>
      <c r="M5208" s="2">
        <v>5215.3640000000005</v>
      </c>
    </row>
    <row r="5209" spans="1:13" ht="14.25" customHeight="1">
      <c r="A5209" s="59" t="s">
        <v>153</v>
      </c>
      <c r="B5209" s="59" t="s">
        <v>9</v>
      </c>
      <c r="C5209" s="59" t="s">
        <v>113</v>
      </c>
      <c r="D5209" s="2">
        <v>40.18</v>
      </c>
      <c r="E5209" s="2">
        <v>5251319.0729999989</v>
      </c>
      <c r="F5209" s="2">
        <v>1785642.7748</v>
      </c>
      <c r="G5209" s="2">
        <v>1317497.28</v>
      </c>
      <c r="H5209" s="2">
        <v>17530.529684210524</v>
      </c>
      <c r="I5209" s="2">
        <v>267104.04479999997</v>
      </c>
      <c r="J5209" s="2">
        <v>493105.36</v>
      </c>
      <c r="K5209" s="2">
        <v>72106.7</v>
      </c>
      <c r="L5209" s="2">
        <v>1110.3620000000001</v>
      </c>
      <c r="M5209" s="2">
        <v>130387.70800000001</v>
      </c>
    </row>
    <row r="5210" spans="1:13" ht="14.25" customHeight="1">
      <c r="A5210" s="59" t="s">
        <v>153</v>
      </c>
      <c r="B5210" s="59" t="s">
        <v>9</v>
      </c>
      <c r="C5210" s="59" t="s">
        <v>113</v>
      </c>
      <c r="D5210" s="2">
        <v>41.787199999999999</v>
      </c>
      <c r="E5210" s="2">
        <v>5461061.5659599993</v>
      </c>
      <c r="F5210" s="2">
        <v>2019041.7692</v>
      </c>
      <c r="G5210" s="2">
        <v>1362581.7983999997</v>
      </c>
      <c r="H5210" s="2">
        <v>17448.495157894737</v>
      </c>
      <c r="I5210" s="2">
        <v>279420.08399999997</v>
      </c>
      <c r="J5210" s="2">
        <v>517524.13999999996</v>
      </c>
      <c r="K5210" s="2">
        <v>75359.64</v>
      </c>
      <c r="L5210" s="2">
        <v>1266.4079999999999</v>
      </c>
      <c r="M5210" s="2">
        <v>135603.07199999999</v>
      </c>
    </row>
    <row r="5211" spans="1:13" ht="14.25" customHeight="1">
      <c r="A5211" s="59" t="s">
        <v>153</v>
      </c>
      <c r="B5211" s="59" t="s">
        <v>10</v>
      </c>
      <c r="C5211" s="59" t="s">
        <v>113</v>
      </c>
      <c r="D5211" s="2">
        <v>307.77879999999993</v>
      </c>
      <c r="E5211" s="2">
        <v>40217850.942191996</v>
      </c>
      <c r="F5211" s="2">
        <v>7996576.1711999997</v>
      </c>
      <c r="G5211" s="2">
        <v>8177057.3183999993</v>
      </c>
      <c r="H5211" s="2">
        <v>118567.23536842104</v>
      </c>
      <c r="I5211" s="2">
        <v>2939500.3463999997</v>
      </c>
      <c r="J5211" s="2">
        <v>5361442.8999999994</v>
      </c>
      <c r="K5211" s="2">
        <v>433807.06</v>
      </c>
      <c r="L5211" s="2">
        <v>3184.962</v>
      </c>
      <c r="M5211" s="2">
        <v>998767.46200000006</v>
      </c>
    </row>
    <row r="5212" spans="1:13" ht="14.25" customHeight="1">
      <c r="A5212" s="59" t="s">
        <v>153</v>
      </c>
      <c r="B5212" s="59" t="s">
        <v>10</v>
      </c>
      <c r="C5212" s="59" t="s">
        <v>113</v>
      </c>
      <c r="D5212" s="2">
        <v>217.77559999999997</v>
      </c>
      <c r="E5212" s="2">
        <v>28472271.336431995</v>
      </c>
      <c r="F5212" s="2">
        <v>5820597.2095999997</v>
      </c>
      <c r="G5212" s="2">
        <v>5724404.2559999991</v>
      </c>
      <c r="H5212" s="2">
        <v>86941.682526315795</v>
      </c>
      <c r="I5212" s="2">
        <v>2104159.9175999998</v>
      </c>
      <c r="J5212" s="2">
        <v>3585548.4</v>
      </c>
      <c r="K5212" s="2">
        <v>325247.26</v>
      </c>
      <c r="L5212" s="2">
        <v>1128074.574</v>
      </c>
      <c r="M5212" s="2">
        <v>706700.76399999997</v>
      </c>
    </row>
    <row r="5213" spans="1:13" ht="14.25" customHeight="1">
      <c r="A5213" s="59" t="s">
        <v>153</v>
      </c>
      <c r="B5213" s="59" t="s">
        <v>7</v>
      </c>
      <c r="C5213" s="59" t="s">
        <v>113</v>
      </c>
      <c r="D5213" s="2">
        <v>12.8576</v>
      </c>
      <c r="E5213" s="2">
        <v>2242371.1214519995</v>
      </c>
      <c r="F5213" s="2">
        <v>730885.10599999991</v>
      </c>
      <c r="G5213" s="2">
        <v>510868.39679999999</v>
      </c>
      <c r="H5213" s="2">
        <v>-4622.5212631578943</v>
      </c>
      <c r="I5213" s="2">
        <v>330636.10320000001</v>
      </c>
      <c r="J5213" s="2">
        <v>0</v>
      </c>
      <c r="K5213" s="2">
        <v>0</v>
      </c>
      <c r="L5213" s="2">
        <v>21730.082000000002</v>
      </c>
      <c r="M5213" s="2">
        <v>41723.813999999998</v>
      </c>
    </row>
    <row r="5214" spans="1:13" ht="14.25" customHeight="1">
      <c r="A5214" s="59" t="s">
        <v>153</v>
      </c>
      <c r="B5214" s="59" t="s">
        <v>7</v>
      </c>
      <c r="C5214" s="59" t="s">
        <v>113</v>
      </c>
      <c r="D5214" s="2">
        <v>36.965599999999995</v>
      </c>
      <c r="E5214" s="2">
        <v>6473260.0298520001</v>
      </c>
      <c r="F5214" s="2">
        <v>2107661.2601999999</v>
      </c>
      <c r="G5214" s="2">
        <v>1417099.3343999998</v>
      </c>
      <c r="H5214" s="2">
        <v>-6298.0143157894736</v>
      </c>
      <c r="I5214" s="2">
        <v>901921.60800000001</v>
      </c>
      <c r="J5214" s="2">
        <v>-0.82</v>
      </c>
      <c r="K5214" s="2">
        <v>1224.26</v>
      </c>
      <c r="L5214" s="2">
        <v>111621.59800000001</v>
      </c>
      <c r="M5214" s="2">
        <v>119956.07800000001</v>
      </c>
    </row>
    <row r="5215" spans="1:13" ht="14.25" customHeight="1">
      <c r="A5215" s="59" t="s">
        <v>153</v>
      </c>
      <c r="B5215" s="59" t="s">
        <v>9</v>
      </c>
      <c r="C5215" s="59" t="s">
        <v>113</v>
      </c>
      <c r="D5215" s="2">
        <v>143.04079999999999</v>
      </c>
      <c r="E5215" s="2">
        <v>9010669.2429599985</v>
      </c>
      <c r="F5215" s="2">
        <v>6892962.6481999997</v>
      </c>
      <c r="G5215" s="2">
        <v>122855.9424</v>
      </c>
      <c r="H5215" s="2">
        <v>-59885.204210526317</v>
      </c>
      <c r="I5215" s="2">
        <v>66217.1976</v>
      </c>
      <c r="J5215" s="2">
        <v>1114284.0599999998</v>
      </c>
      <c r="K5215" s="2">
        <v>257507.87999999998</v>
      </c>
      <c r="L5215" s="2">
        <v>286070.20199999999</v>
      </c>
      <c r="M5215" s="2">
        <v>464180.02400000003</v>
      </c>
    </row>
    <row r="5216" spans="1:13" ht="14.25" customHeight="1">
      <c r="A5216" s="59" t="s">
        <v>153</v>
      </c>
      <c r="B5216" s="59" t="s">
        <v>8</v>
      </c>
      <c r="C5216" s="59" t="s">
        <v>113</v>
      </c>
      <c r="D5216" s="2">
        <v>439.56919999999991</v>
      </c>
      <c r="E5216" s="2">
        <v>65474423.950319991</v>
      </c>
      <c r="F5216" s="2">
        <v>18040858.736799996</v>
      </c>
      <c r="G5216" s="2">
        <v>15500212.031999998</v>
      </c>
      <c r="H5216" s="2">
        <v>207966.22484210524</v>
      </c>
      <c r="I5216" s="2">
        <v>9926647.0055999998</v>
      </c>
      <c r="J5216" s="2">
        <v>0</v>
      </c>
      <c r="K5216" s="2">
        <v>0</v>
      </c>
      <c r="L5216" s="2">
        <v>61001.358</v>
      </c>
      <c r="M5216" s="2">
        <v>1426439.0359999998</v>
      </c>
    </row>
    <row r="5217" spans="1:13" ht="14.25" customHeight="1">
      <c r="A5217" s="59" t="s">
        <v>153</v>
      </c>
      <c r="B5217" s="59" t="s">
        <v>8</v>
      </c>
      <c r="C5217" s="59" t="s">
        <v>113</v>
      </c>
      <c r="D5217" s="2">
        <v>897.62120000000004</v>
      </c>
      <c r="E5217" s="2">
        <v>125460667.14904799</v>
      </c>
      <c r="F5217" s="2">
        <v>24747774.9388</v>
      </c>
      <c r="G5217" s="2">
        <v>36251989.555199996</v>
      </c>
      <c r="H5217" s="2">
        <v>502815.7136842105</v>
      </c>
      <c r="I5217" s="2">
        <v>3778493.8752000001</v>
      </c>
      <c r="J5217" s="2">
        <v>10782672</v>
      </c>
      <c r="K5217" s="2">
        <v>1943121.2</v>
      </c>
      <c r="L5217" s="2">
        <v>401009.35600000003</v>
      </c>
      <c r="M5217" s="2">
        <v>2912854.7579999999</v>
      </c>
    </row>
    <row r="5218" spans="1:13" ht="14.25" customHeight="1">
      <c r="A5218" s="59" t="s">
        <v>154</v>
      </c>
      <c r="B5218" s="59" t="s">
        <v>8</v>
      </c>
      <c r="C5218" s="59" t="s">
        <v>114</v>
      </c>
      <c r="D5218" s="2">
        <v>114.1112</v>
      </c>
      <c r="E5218" s="2">
        <v>12041107.764839999</v>
      </c>
      <c r="F5218" s="2">
        <v>2311480.1239999998</v>
      </c>
      <c r="G5218" s="2">
        <v>4400679.4368000003</v>
      </c>
      <c r="H5218" s="2">
        <v>248431.61936842103</v>
      </c>
      <c r="I5218" s="2">
        <v>471119.71679999994</v>
      </c>
      <c r="J5218" s="2">
        <v>1534187.2</v>
      </c>
      <c r="K5218" s="2">
        <v>193255.13999999998</v>
      </c>
      <c r="L5218" s="2">
        <v>58076.171999999999</v>
      </c>
      <c r="M5218" s="2">
        <v>603500.23800000001</v>
      </c>
    </row>
    <row r="5219" spans="1:13" ht="14.25" customHeight="1">
      <c r="A5219" s="59" t="s">
        <v>154</v>
      </c>
      <c r="B5219" s="59" t="s">
        <v>8</v>
      </c>
      <c r="C5219" s="59" t="s">
        <v>114</v>
      </c>
      <c r="D5219" s="2">
        <v>4.0179999999999998</v>
      </c>
      <c r="E5219" s="2">
        <v>504506.91059999994</v>
      </c>
      <c r="F5219" s="2">
        <v>111923.12019999998</v>
      </c>
      <c r="G5219" s="2">
        <v>137727.72479999997</v>
      </c>
      <c r="H5219" s="2">
        <v>1239.2185263157894</v>
      </c>
      <c r="I5219" s="2">
        <v>15346.562399999999</v>
      </c>
      <c r="J5219" s="2">
        <v>50787.519999999997</v>
      </c>
      <c r="K5219" s="2">
        <v>6725.6399999999994</v>
      </c>
      <c r="L5219" s="2">
        <v>17864.11</v>
      </c>
      <c r="M5219" s="2">
        <v>21250.218000000001</v>
      </c>
    </row>
    <row r="5220" spans="1:13" ht="14.25" customHeight="1">
      <c r="A5220" s="59" t="s">
        <v>154</v>
      </c>
      <c r="B5220" s="59" t="s">
        <v>12</v>
      </c>
      <c r="C5220" s="59" t="s">
        <v>114</v>
      </c>
      <c r="D5220" s="2">
        <v>53.037599999999991</v>
      </c>
      <c r="E5220" s="2">
        <v>3007088.7184799993</v>
      </c>
      <c r="F5220" s="2">
        <v>841464.00019999989</v>
      </c>
      <c r="G5220" s="2">
        <v>93703.564799999993</v>
      </c>
      <c r="H5220" s="2">
        <v>56301.786947368411</v>
      </c>
      <c r="I5220" s="2">
        <v>244168.77600000001</v>
      </c>
      <c r="J5220" s="2">
        <v>1102154.6199999999</v>
      </c>
      <c r="K5220" s="2">
        <v>52225.799999999996</v>
      </c>
      <c r="L5220" s="2">
        <v>391.46800000000002</v>
      </c>
      <c r="M5220" s="2">
        <v>700086.39799999993</v>
      </c>
    </row>
    <row r="5221" spans="1:13" ht="14.25" customHeight="1">
      <c r="A5221" s="59" t="s">
        <v>154</v>
      </c>
      <c r="B5221" s="59" t="s">
        <v>9</v>
      </c>
      <c r="C5221" s="59" t="s">
        <v>114</v>
      </c>
      <c r="D5221" s="2">
        <v>93.21759999999999</v>
      </c>
      <c r="E5221" s="2">
        <v>10067416.904159999</v>
      </c>
      <c r="F5221" s="2">
        <v>2927518.2193999998</v>
      </c>
      <c r="G5221" s="2">
        <v>2453201.7407999998</v>
      </c>
      <c r="H5221" s="2">
        <v>198217.78863157894</v>
      </c>
      <c r="I5221" s="2">
        <v>517464.05040000007</v>
      </c>
      <c r="J5221" s="2">
        <v>1627622.0999999999</v>
      </c>
      <c r="K5221" s="2">
        <v>245131.62</v>
      </c>
      <c r="L5221" s="2">
        <v>28103.614000000001</v>
      </c>
      <c r="M5221" s="2">
        <v>493000.728</v>
      </c>
    </row>
    <row r="5222" spans="1:13" ht="14.25" customHeight="1">
      <c r="A5222" s="59" t="s">
        <v>154</v>
      </c>
      <c r="B5222" s="59" t="s">
        <v>9</v>
      </c>
      <c r="C5222" s="59" t="s">
        <v>114</v>
      </c>
      <c r="D5222" s="2">
        <v>14681.771999999997</v>
      </c>
      <c r="E5222" s="2">
        <v>540098717.58612001</v>
      </c>
      <c r="F5222" s="2">
        <v>0</v>
      </c>
      <c r="G5222" s="2">
        <v>242479946.24639997</v>
      </c>
      <c r="H5222" s="2">
        <v>32105730.755368415</v>
      </c>
      <c r="I5222" s="2">
        <v>50936530.924800001</v>
      </c>
      <c r="J5222" s="2">
        <v>172977117.28</v>
      </c>
      <c r="K5222" s="2">
        <v>25669452.199999999</v>
      </c>
      <c r="L5222" s="2">
        <v>39822.398000000001</v>
      </c>
      <c r="M5222" s="2">
        <v>77647519.047999993</v>
      </c>
    </row>
    <row r="5223" spans="1:13" ht="14.25" customHeight="1">
      <c r="A5223" s="59" t="s">
        <v>154</v>
      </c>
      <c r="B5223" s="59" t="s">
        <v>9</v>
      </c>
      <c r="C5223" s="59" t="s">
        <v>114</v>
      </c>
      <c r="D5223" s="2">
        <v>6888.4591999999993</v>
      </c>
      <c r="E5223" s="2">
        <v>483014438.87003994</v>
      </c>
      <c r="F5223" s="2">
        <v>0</v>
      </c>
      <c r="G5223" s="2">
        <v>146606400.09599999</v>
      </c>
      <c r="H5223" s="2">
        <v>21229148.281263158</v>
      </c>
      <c r="I5223" s="2">
        <v>14533263.669600001</v>
      </c>
      <c r="J5223" s="2">
        <v>106182249.36</v>
      </c>
      <c r="K5223" s="2">
        <v>21018878.779999997</v>
      </c>
      <c r="L5223" s="2">
        <v>2724987.1</v>
      </c>
      <c r="M5223" s="2">
        <v>36431007.888000004</v>
      </c>
    </row>
    <row r="5224" spans="1:13" ht="14.25" customHeight="1">
      <c r="A5224" s="59" t="s">
        <v>154</v>
      </c>
      <c r="B5224" s="59" t="s">
        <v>9</v>
      </c>
      <c r="C5224" s="59" t="s">
        <v>114</v>
      </c>
      <c r="D5224" s="2">
        <v>252.33039999999997</v>
      </c>
      <c r="E5224" s="2">
        <v>18130609.20132</v>
      </c>
      <c r="F5224" s="2">
        <v>0</v>
      </c>
      <c r="G5224" s="2">
        <v>6184504.5503999991</v>
      </c>
      <c r="H5224" s="2">
        <v>543522.24</v>
      </c>
      <c r="I5224" s="2">
        <v>615035.03040000005</v>
      </c>
      <c r="J5224" s="2">
        <v>3487389.48</v>
      </c>
      <c r="K5224" s="2">
        <v>645855.77999999991</v>
      </c>
      <c r="L5224" s="2">
        <v>52213.171999999999</v>
      </c>
      <c r="M5224" s="2">
        <v>1334499.9800000002</v>
      </c>
    </row>
    <row r="5225" spans="1:13" ht="14.25" customHeight="1">
      <c r="A5225" s="59" t="s">
        <v>154</v>
      </c>
      <c r="B5225" s="59" t="s">
        <v>9</v>
      </c>
      <c r="C5225" s="59" t="s">
        <v>114</v>
      </c>
      <c r="D5225" s="2">
        <v>169.55959999999999</v>
      </c>
      <c r="E5225" s="2">
        <v>11903236.523639999</v>
      </c>
      <c r="F5225" s="2">
        <v>0</v>
      </c>
      <c r="G5225" s="2">
        <v>4831044.8256000001</v>
      </c>
      <c r="H5225" s="2">
        <v>519835.39199999993</v>
      </c>
      <c r="I5225" s="2">
        <v>407484.92879999999</v>
      </c>
      <c r="J5225" s="2">
        <v>1968519.0599999998</v>
      </c>
      <c r="K5225" s="2">
        <v>348540.18</v>
      </c>
      <c r="L5225" s="2">
        <v>15399.846000000001</v>
      </c>
      <c r="M5225" s="2">
        <v>896750.36</v>
      </c>
    </row>
    <row r="5226" spans="1:13" ht="14.25" customHeight="1">
      <c r="A5226" s="59" t="s">
        <v>154</v>
      </c>
      <c r="B5226" s="59" t="s">
        <v>12</v>
      </c>
      <c r="C5226" s="59" t="s">
        <v>114</v>
      </c>
      <c r="D5226" s="2">
        <v>458.05199999999996</v>
      </c>
      <c r="E5226" s="2">
        <v>30797022.314520001</v>
      </c>
      <c r="F5226" s="2">
        <v>13462103.639199998</v>
      </c>
      <c r="G5226" s="2">
        <v>1306580.3903999999</v>
      </c>
      <c r="H5226" s="2">
        <v>931908.49010526319</v>
      </c>
      <c r="I5226" s="2">
        <v>3396959.6831999999</v>
      </c>
      <c r="J5226" s="2">
        <v>18223956.34</v>
      </c>
      <c r="K5226" s="2">
        <v>1052520.8399999999</v>
      </c>
      <c r="L5226" s="2">
        <v>583773.49800000002</v>
      </c>
      <c r="M5226" s="2">
        <v>6046198.9060000004</v>
      </c>
    </row>
    <row r="5227" spans="1:13" ht="14.25" customHeight="1">
      <c r="A5227" s="59" t="s">
        <v>154</v>
      </c>
      <c r="B5227" s="59" t="s">
        <v>9</v>
      </c>
      <c r="C5227" s="59" t="s">
        <v>114</v>
      </c>
      <c r="D5227" s="2">
        <v>1325.1363999999999</v>
      </c>
      <c r="E5227" s="2">
        <v>178916177.97899997</v>
      </c>
      <c r="F5227" s="2">
        <v>50739696.263399996</v>
      </c>
      <c r="G5227" s="2">
        <v>29159796.172799997</v>
      </c>
      <c r="H5227" s="2">
        <v>3061391.7978947368</v>
      </c>
      <c r="I5227" s="2">
        <v>6228585.9791999999</v>
      </c>
      <c r="J5227" s="2">
        <v>17444926</v>
      </c>
      <c r="K5227" s="2">
        <v>2513558.2999999998</v>
      </c>
      <c r="L5227" s="2">
        <v>70721.31</v>
      </c>
      <c r="M5227" s="2">
        <v>7008251.3599999994</v>
      </c>
    </row>
    <row r="5228" spans="1:13" ht="14.25" customHeight="1">
      <c r="A5228" s="59" t="s">
        <v>154</v>
      </c>
      <c r="B5228" s="59" t="s">
        <v>8</v>
      </c>
      <c r="C5228" s="59" t="s">
        <v>114</v>
      </c>
      <c r="D5228" s="2">
        <v>103.6644</v>
      </c>
      <c r="E5228" s="2">
        <v>14302148.386680001</v>
      </c>
      <c r="F5228" s="2">
        <v>3918982.7285999996</v>
      </c>
      <c r="G5228" s="2">
        <v>5563007.7887999993</v>
      </c>
      <c r="H5228" s="2">
        <v>123878.34947368421</v>
      </c>
      <c r="I5228" s="2">
        <v>243607.30559999999</v>
      </c>
      <c r="J5228" s="2">
        <v>1060595.3799999999</v>
      </c>
      <c r="K5228" s="2">
        <v>200225.96</v>
      </c>
      <c r="L5228" s="2">
        <v>1690.348</v>
      </c>
      <c r="M5228" s="2">
        <v>548250.03200000001</v>
      </c>
    </row>
    <row r="5229" spans="1:13" ht="14.25" customHeight="1">
      <c r="A5229" s="59" t="s">
        <v>154</v>
      </c>
      <c r="B5229" s="59" t="s">
        <v>8</v>
      </c>
      <c r="C5229" s="59" t="s">
        <v>114</v>
      </c>
      <c r="D5229" s="2">
        <v>239.47280000000001</v>
      </c>
      <c r="E5229" s="2">
        <v>33150427.916759998</v>
      </c>
      <c r="F5229" s="2">
        <v>8487431.0329999998</v>
      </c>
      <c r="G5229" s="2">
        <v>10287664.1088</v>
      </c>
      <c r="H5229" s="2">
        <v>307536.25263157894</v>
      </c>
      <c r="I5229" s="2">
        <v>701751.21120000002</v>
      </c>
      <c r="J5229" s="2">
        <v>3641624.0999999996</v>
      </c>
      <c r="K5229" s="2">
        <v>397583.56</v>
      </c>
      <c r="L5229" s="2">
        <v>3209.3159999999998</v>
      </c>
      <c r="M5229" s="2">
        <v>1266500.0040000002</v>
      </c>
    </row>
    <row r="5230" spans="1:13" ht="14.25" customHeight="1">
      <c r="A5230" s="59" t="s">
        <v>154</v>
      </c>
      <c r="B5230" s="59" t="s">
        <v>12</v>
      </c>
      <c r="C5230" s="59" t="s">
        <v>114</v>
      </c>
      <c r="D5230" s="2">
        <v>512.69679999999994</v>
      </c>
      <c r="E5230" s="2">
        <v>39356582.902559996</v>
      </c>
      <c r="F5230" s="2">
        <v>18962564.279799998</v>
      </c>
      <c r="G5230" s="2">
        <v>1546503.9935999999</v>
      </c>
      <c r="H5230" s="2">
        <v>580535.96968421049</v>
      </c>
      <c r="I5230" s="2">
        <v>4150178.4240000001</v>
      </c>
      <c r="J5230" s="2">
        <v>22671163.199999999</v>
      </c>
      <c r="K5230" s="2">
        <v>1295826.3199999998</v>
      </c>
      <c r="L5230" s="2">
        <v>890389.45600000001</v>
      </c>
      <c r="M5230" s="2">
        <v>6767499.4419999998</v>
      </c>
    </row>
    <row r="5231" spans="1:13" ht="14.25" customHeight="1">
      <c r="A5231" s="59" t="s">
        <v>154</v>
      </c>
      <c r="B5231" s="59" t="s">
        <v>9</v>
      </c>
      <c r="C5231" s="59" t="s">
        <v>114</v>
      </c>
      <c r="D5231" s="2">
        <v>1351.6551999999999</v>
      </c>
      <c r="E5231" s="2">
        <v>211403765.83787999</v>
      </c>
      <c r="F5231" s="2">
        <v>60401818.558799997</v>
      </c>
      <c r="G5231" s="2">
        <v>29650296.5568</v>
      </c>
      <c r="H5231" s="2">
        <v>2809057.3237894736</v>
      </c>
      <c r="I5231" s="2">
        <v>5461447.3776000002</v>
      </c>
      <c r="J5231" s="2">
        <v>17201701.699999999</v>
      </c>
      <c r="K5231" s="2">
        <v>2748785.1399999997</v>
      </c>
      <c r="L5231" s="2">
        <v>34231.802000000003</v>
      </c>
      <c r="M5231" s="2">
        <v>7148501.5360000003</v>
      </c>
    </row>
    <row r="5232" spans="1:13" ht="14.25" customHeight="1">
      <c r="A5232" s="59" t="s">
        <v>154</v>
      </c>
      <c r="B5232" s="59" t="s">
        <v>8</v>
      </c>
      <c r="C5232" s="59" t="s">
        <v>114</v>
      </c>
      <c r="D5232" s="2">
        <v>132.59399999999999</v>
      </c>
      <c r="E5232" s="2">
        <v>21934868.959079999</v>
      </c>
      <c r="F5232" s="2">
        <v>5073569.4605999999</v>
      </c>
      <c r="G5232" s="2">
        <v>4387773.2927999999</v>
      </c>
      <c r="H5232" s="2">
        <v>309434.23326315789</v>
      </c>
      <c r="I5232" s="2">
        <v>459969.12720000005</v>
      </c>
      <c r="J5232" s="2">
        <v>2673177.86</v>
      </c>
      <c r="K5232" s="2">
        <v>170663.31999999998</v>
      </c>
      <c r="L5232" s="2">
        <v>1275.4280000000001</v>
      </c>
      <c r="M5232" s="2">
        <v>701249.978</v>
      </c>
    </row>
    <row r="5233" spans="1:13" ht="14.25" customHeight="1">
      <c r="A5233" s="59" t="s">
        <v>154</v>
      </c>
      <c r="B5233" s="59" t="s">
        <v>8</v>
      </c>
      <c r="C5233" s="59" t="s">
        <v>114</v>
      </c>
      <c r="D5233" s="2">
        <v>125.3616</v>
      </c>
      <c r="E5233" s="2">
        <v>20740281.879239995</v>
      </c>
      <c r="F5233" s="2">
        <v>5341103.8413999993</v>
      </c>
      <c r="G5233" s="2">
        <v>4660147.6415999997</v>
      </c>
      <c r="H5233" s="2">
        <v>276825.50905263156</v>
      </c>
      <c r="I5233" s="2">
        <v>570745.28879999998</v>
      </c>
      <c r="J5233" s="2">
        <v>1962577.3399999999</v>
      </c>
      <c r="K5233" s="2">
        <v>267279</v>
      </c>
      <c r="L5233" s="2">
        <v>11148.720000000001</v>
      </c>
      <c r="M5233" s="2">
        <v>663000.66799999995</v>
      </c>
    </row>
    <row r="5234" spans="1:13" ht="14.25" customHeight="1">
      <c r="A5234" s="59" t="s">
        <v>154</v>
      </c>
      <c r="B5234" s="59" t="s">
        <v>12</v>
      </c>
      <c r="C5234" s="59" t="s">
        <v>114</v>
      </c>
      <c r="D5234" s="2">
        <v>242.68719999999996</v>
      </c>
      <c r="E5234" s="2">
        <v>13851994.408560002</v>
      </c>
      <c r="F5234" s="2">
        <v>6800779.7651999993</v>
      </c>
      <c r="G5234" s="2">
        <v>708816.9216</v>
      </c>
      <c r="H5234" s="2">
        <v>266492.88757894735</v>
      </c>
      <c r="I5234" s="2">
        <v>1918781.6976000001</v>
      </c>
      <c r="J5234" s="2">
        <v>11323484.959999999</v>
      </c>
      <c r="K5234" s="2">
        <v>631519.72</v>
      </c>
      <c r="L5234" s="2">
        <v>674944.05</v>
      </c>
      <c r="M5234" s="2">
        <v>3203425.0380000002</v>
      </c>
    </row>
    <row r="5235" spans="1:13" ht="14.25" customHeight="1">
      <c r="A5235" s="59" t="s">
        <v>154</v>
      </c>
      <c r="B5235" s="59" t="s">
        <v>9</v>
      </c>
      <c r="C5235" s="59" t="s">
        <v>114</v>
      </c>
      <c r="D5235" s="2">
        <v>115.7184</v>
      </c>
      <c r="E5235" s="2">
        <v>16834882.070160002</v>
      </c>
      <c r="F5235" s="2">
        <v>7176422.5277999984</v>
      </c>
      <c r="G5235" s="2">
        <v>3707340.4415999996</v>
      </c>
      <c r="H5235" s="2">
        <v>232743.13768421049</v>
      </c>
      <c r="I5235" s="2">
        <v>494222.364</v>
      </c>
      <c r="J5235" s="2">
        <v>1472082.8599999999</v>
      </c>
      <c r="K5235" s="2">
        <v>225393.4</v>
      </c>
      <c r="L5235" s="2">
        <v>2151.27</v>
      </c>
      <c r="M5235" s="2">
        <v>611999.78399999999</v>
      </c>
    </row>
    <row r="5236" spans="1:13" ht="14.25" customHeight="1">
      <c r="A5236" s="59" t="s">
        <v>154</v>
      </c>
      <c r="B5236" s="59" t="s">
        <v>9</v>
      </c>
      <c r="C5236" s="59" t="s">
        <v>114</v>
      </c>
      <c r="D5236" s="2">
        <v>1226.2936</v>
      </c>
      <c r="E5236" s="2">
        <v>696836273.75207996</v>
      </c>
      <c r="F5236" s="2">
        <v>533882561.69499999</v>
      </c>
      <c r="G5236" s="2">
        <v>54691311.187199995</v>
      </c>
      <c r="H5236" s="2">
        <v>2425467.6075789467</v>
      </c>
      <c r="I5236" s="2">
        <v>5501208.1607999997</v>
      </c>
      <c r="J5236" s="2">
        <v>17816789.439999998</v>
      </c>
      <c r="K5236" s="2">
        <v>2327515.88</v>
      </c>
      <c r="L5236" s="2">
        <v>60867.862000000001</v>
      </c>
      <c r="M5236" s="2">
        <v>6485500.8679999998</v>
      </c>
    </row>
    <row r="5237" spans="1:13" ht="14.25" customHeight="1">
      <c r="A5237" s="59" t="s">
        <v>154</v>
      </c>
      <c r="B5237" s="59" t="s">
        <v>9</v>
      </c>
      <c r="C5237" s="59" t="s">
        <v>114</v>
      </c>
      <c r="D5237" s="2">
        <v>20.09</v>
      </c>
      <c r="E5237" s="2">
        <v>2154641.8924799999</v>
      </c>
      <c r="F5237" s="2">
        <v>644515.80160000001</v>
      </c>
      <c r="G5237" s="2">
        <v>990651.05279999995</v>
      </c>
      <c r="H5237" s="2">
        <v>40070.1372631579</v>
      </c>
      <c r="I5237" s="2">
        <v>69429.268800000005</v>
      </c>
      <c r="J5237" s="2">
        <v>248980.69999999998</v>
      </c>
      <c r="K5237" s="2">
        <v>36689.259999999995</v>
      </c>
      <c r="L5237" s="2">
        <v>116.358</v>
      </c>
      <c r="M5237" s="2">
        <v>106250.18799999999</v>
      </c>
    </row>
    <row r="5238" spans="1:13" ht="14.25" customHeight="1">
      <c r="A5238" s="59" t="s">
        <v>154</v>
      </c>
      <c r="B5238" s="59" t="s">
        <v>9</v>
      </c>
      <c r="C5238" s="59" t="s">
        <v>114</v>
      </c>
      <c r="D5238" s="2">
        <v>6.4287999999999998</v>
      </c>
      <c r="E5238" s="2">
        <v>578597.78591999994</v>
      </c>
      <c r="F5238" s="2">
        <v>180257.52499999999</v>
      </c>
      <c r="G5238" s="2">
        <v>351357.27359999996</v>
      </c>
      <c r="H5238" s="2">
        <v>11958.396631578946</v>
      </c>
      <c r="I5238" s="2">
        <v>94803.48000000001</v>
      </c>
      <c r="J5238" s="2">
        <v>123734.71999999999</v>
      </c>
      <c r="K5238" s="2">
        <v>17163.419999999998</v>
      </c>
      <c r="L5238" s="2">
        <v>2052.9520000000002</v>
      </c>
      <c r="M5238" s="2">
        <v>34000.89</v>
      </c>
    </row>
    <row r="5239" spans="1:13" ht="14.25" customHeight="1">
      <c r="A5239" s="59" t="s">
        <v>154</v>
      </c>
      <c r="B5239" s="59" t="s">
        <v>8</v>
      </c>
      <c r="C5239" s="59" t="s">
        <v>114</v>
      </c>
      <c r="D5239" s="2">
        <v>132.59399999999999</v>
      </c>
      <c r="E5239" s="2">
        <v>16652634.269039996</v>
      </c>
      <c r="F5239" s="2">
        <v>3924198.1663999995</v>
      </c>
      <c r="G5239" s="2">
        <v>4837090.5215999996</v>
      </c>
      <c r="H5239" s="2">
        <v>279993.78189473681</v>
      </c>
      <c r="I5239" s="2">
        <v>531685.90080000006</v>
      </c>
      <c r="J5239" s="2">
        <v>1720851.18</v>
      </c>
      <c r="K5239" s="2">
        <v>228129.74</v>
      </c>
      <c r="L5239" s="2">
        <v>662401.74000000011</v>
      </c>
      <c r="M5239" s="2">
        <v>701249.978</v>
      </c>
    </row>
    <row r="5240" spans="1:13" ht="14.25" customHeight="1">
      <c r="A5240" s="59" t="s">
        <v>154</v>
      </c>
      <c r="B5240" s="59" t="s">
        <v>12</v>
      </c>
      <c r="C5240" s="59" t="s">
        <v>114</v>
      </c>
      <c r="D5240" s="2">
        <v>47.412399999999998</v>
      </c>
      <c r="E5240" s="2">
        <v>2688155.0665199999</v>
      </c>
      <c r="F5240" s="2">
        <v>890576.76859999995</v>
      </c>
      <c r="G5240" s="2">
        <v>93716.159999999989</v>
      </c>
      <c r="H5240" s="2">
        <v>56508.116210526307</v>
      </c>
      <c r="I5240" s="2">
        <v>248383.34640000001</v>
      </c>
      <c r="J5240" s="2">
        <v>1122391.3999999999</v>
      </c>
      <c r="K5240" s="2">
        <v>53190.939999999995</v>
      </c>
      <c r="L5240" s="2">
        <v>398.68400000000003</v>
      </c>
      <c r="M5240" s="2">
        <v>625834.66</v>
      </c>
    </row>
    <row r="5241" spans="1:13" ht="14.25" customHeight="1">
      <c r="A5241" s="59" t="s">
        <v>154</v>
      </c>
      <c r="B5241" s="59" t="s">
        <v>9</v>
      </c>
      <c r="C5241" s="59" t="s">
        <v>114</v>
      </c>
      <c r="D5241" s="2">
        <v>115.7184</v>
      </c>
      <c r="E5241" s="2">
        <v>11413845.32904</v>
      </c>
      <c r="F5241" s="2">
        <v>7091821.3975999998</v>
      </c>
      <c r="G5241" s="2">
        <v>3664911.9359999998</v>
      </c>
      <c r="H5241" s="2">
        <v>240458.11199999996</v>
      </c>
      <c r="I5241" s="2">
        <v>572329.62719999999</v>
      </c>
      <c r="J5241" s="2">
        <v>1478062.2999999998</v>
      </c>
      <c r="K5241" s="2">
        <v>222670.18</v>
      </c>
      <c r="L5241" s="2">
        <v>2417.36</v>
      </c>
      <c r="M5241" s="2">
        <v>611999.78399999999</v>
      </c>
    </row>
    <row r="5242" spans="1:13" ht="14.25" customHeight="1">
      <c r="A5242" s="59" t="s">
        <v>154</v>
      </c>
      <c r="B5242" s="59" t="s">
        <v>8</v>
      </c>
      <c r="C5242" s="59" t="s">
        <v>114</v>
      </c>
      <c r="D5242" s="2">
        <v>33.751199999999997</v>
      </c>
      <c r="E5242" s="2">
        <v>5292553.1551200002</v>
      </c>
      <c r="F5242" s="2">
        <v>825381.01219999988</v>
      </c>
      <c r="G5242" s="2">
        <v>1063326.1439999999</v>
      </c>
      <c r="H5242" s="2">
        <v>80521.85936842105</v>
      </c>
      <c r="I5242" s="2">
        <v>109405.2528</v>
      </c>
      <c r="J5242" s="2">
        <v>664158.17999999993</v>
      </c>
      <c r="K5242" s="2">
        <v>42576.04</v>
      </c>
      <c r="L5242" s="2">
        <v>317.50400000000002</v>
      </c>
      <c r="M5242" s="2">
        <v>178500.38800000001</v>
      </c>
    </row>
    <row r="5243" spans="1:13" ht="14.25" customHeight="1">
      <c r="A5243" s="59" t="s">
        <v>154</v>
      </c>
      <c r="B5243" s="59" t="s">
        <v>9</v>
      </c>
      <c r="C5243" s="59" t="s">
        <v>114</v>
      </c>
      <c r="D5243" s="2">
        <v>194.47119999999998</v>
      </c>
      <c r="E5243" s="2">
        <v>64264418.84015999</v>
      </c>
      <c r="F5243" s="2">
        <v>41173445.120799996</v>
      </c>
      <c r="G5243" s="2">
        <v>6560579.116799999</v>
      </c>
      <c r="H5243" s="2">
        <v>402831.78442105261</v>
      </c>
      <c r="I5243" s="2">
        <v>533395.10880000005</v>
      </c>
      <c r="J5243" s="2">
        <v>2539446.52</v>
      </c>
      <c r="K5243" s="2">
        <v>358460.54</v>
      </c>
      <c r="L5243" s="2">
        <v>6863.3180000000011</v>
      </c>
      <c r="M5243" s="2">
        <v>1028500.99</v>
      </c>
    </row>
    <row r="5244" spans="1:13" ht="14.25" customHeight="1">
      <c r="A5244" s="59" t="s">
        <v>154</v>
      </c>
      <c r="B5244" s="59" t="s">
        <v>9</v>
      </c>
      <c r="C5244" s="59" t="s">
        <v>114</v>
      </c>
      <c r="D5244" s="2">
        <v>16.875599999999999</v>
      </c>
      <c r="E5244" s="2">
        <v>1822549.6119599999</v>
      </c>
      <c r="F5244" s="2">
        <v>514743.11</v>
      </c>
      <c r="G5244" s="2">
        <v>377952.03839999996</v>
      </c>
      <c r="H5244" s="2">
        <v>29728.815157894733</v>
      </c>
      <c r="I5244" s="2">
        <v>47226.391199999998</v>
      </c>
      <c r="J5244" s="2">
        <v>232574.13999999998</v>
      </c>
      <c r="K5244" s="2">
        <v>22427.82</v>
      </c>
      <c r="L5244" s="2">
        <v>168.67400000000001</v>
      </c>
      <c r="M5244" s="2">
        <v>89249.292000000001</v>
      </c>
    </row>
    <row r="5245" spans="1:13" ht="14.25" customHeight="1">
      <c r="A5245" s="59" t="s">
        <v>154</v>
      </c>
      <c r="B5245" s="59" t="s">
        <v>8</v>
      </c>
      <c r="C5245" s="59" t="s">
        <v>114</v>
      </c>
      <c r="D5245" s="2">
        <v>303.76079999999996</v>
      </c>
      <c r="E5245" s="2">
        <v>47866269.583439998</v>
      </c>
      <c r="F5245" s="2">
        <v>7878689.9371999986</v>
      </c>
      <c r="G5245" s="2">
        <v>10259481.561599998</v>
      </c>
      <c r="H5245" s="2">
        <v>660358.04968421045</v>
      </c>
      <c r="I5245" s="2">
        <v>1900222.1784000001</v>
      </c>
      <c r="J5245" s="2">
        <v>7202415.8799999999</v>
      </c>
      <c r="K5245" s="2">
        <v>577042.19999999995</v>
      </c>
      <c r="L5245" s="2">
        <v>45033.252</v>
      </c>
      <c r="M5245" s="2">
        <v>1606499.8840000001</v>
      </c>
    </row>
    <row r="5246" spans="1:13" ht="14.25" customHeight="1">
      <c r="A5246" s="59" t="s">
        <v>154</v>
      </c>
      <c r="B5246" s="59" t="s">
        <v>9</v>
      </c>
      <c r="C5246" s="59" t="s">
        <v>114</v>
      </c>
      <c r="D5246" s="2">
        <v>6.4287999999999998</v>
      </c>
      <c r="E5246" s="2">
        <v>578597.78591999994</v>
      </c>
      <c r="F5246" s="2">
        <v>187607.02099999998</v>
      </c>
      <c r="G5246" s="2">
        <v>186448.31999999998</v>
      </c>
      <c r="H5246" s="2">
        <v>12392.185263157891</v>
      </c>
      <c r="I5246" s="2">
        <v>113540.11919999999</v>
      </c>
      <c r="J5246" s="2">
        <v>131578.84</v>
      </c>
      <c r="K5246" s="2">
        <v>19183.079999999998</v>
      </c>
      <c r="L5246" s="2">
        <v>2536.424</v>
      </c>
      <c r="M5246" s="2">
        <v>33999.987999999998</v>
      </c>
    </row>
    <row r="5247" spans="1:13" ht="14.25" customHeight="1">
      <c r="A5247" s="59" t="s">
        <v>154</v>
      </c>
      <c r="B5247" s="59" t="s">
        <v>9</v>
      </c>
      <c r="C5247" s="59" t="s">
        <v>114</v>
      </c>
      <c r="D5247" s="2">
        <v>379.29919999999998</v>
      </c>
      <c r="E5247" s="2">
        <v>50182649.637119994</v>
      </c>
      <c r="F5247" s="2">
        <v>11716317.562999999</v>
      </c>
      <c r="G5247" s="2">
        <v>9491559.3024000004</v>
      </c>
      <c r="H5247" s="2">
        <v>791044.0218947368</v>
      </c>
      <c r="I5247" s="2">
        <v>1246610.412</v>
      </c>
      <c r="J5247" s="2">
        <v>4401839.54</v>
      </c>
      <c r="K5247" s="2">
        <v>527063.19999999995</v>
      </c>
      <c r="L5247" s="2">
        <v>2362601.3840000001</v>
      </c>
      <c r="M5247" s="2">
        <v>2006000.1940000001</v>
      </c>
    </row>
    <row r="5248" spans="1:13" ht="14.25" customHeight="1">
      <c r="A5248" s="59" t="s">
        <v>154</v>
      </c>
      <c r="B5248" s="59" t="s">
        <v>9</v>
      </c>
      <c r="C5248" s="59" t="s">
        <v>114</v>
      </c>
      <c r="D5248" s="2">
        <v>181.61359999999999</v>
      </c>
      <c r="E5248" s="2">
        <v>22884493.927679997</v>
      </c>
      <c r="F5248" s="2">
        <v>4883196.0384</v>
      </c>
      <c r="G5248" s="2">
        <v>4277603.8656000001</v>
      </c>
      <c r="H5248" s="2">
        <v>380565.62526315794</v>
      </c>
      <c r="I5248" s="2">
        <v>562528.69200000004</v>
      </c>
      <c r="J5248" s="2">
        <v>2465030.6999999997</v>
      </c>
      <c r="K5248" s="2">
        <v>251361.97999999998</v>
      </c>
      <c r="L5248" s="2">
        <v>806019.08200000005</v>
      </c>
      <c r="M5248" s="2">
        <v>960500.11199999996</v>
      </c>
    </row>
    <row r="5249" spans="1:13" ht="14.25" customHeight="1">
      <c r="A5249" s="59" t="s">
        <v>154</v>
      </c>
      <c r="B5249" s="59" t="s">
        <v>9</v>
      </c>
      <c r="C5249" s="59" t="s">
        <v>114</v>
      </c>
      <c r="D5249" s="2">
        <v>94.824799999999996</v>
      </c>
      <c r="E5249" s="2">
        <v>31770848.34</v>
      </c>
      <c r="F5249" s="2">
        <v>16265665.927199999</v>
      </c>
      <c r="G5249" s="2">
        <v>3280180.5311999996</v>
      </c>
      <c r="H5249" s="2">
        <v>191805.42315789475</v>
      </c>
      <c r="I5249" s="2">
        <v>291660.84720000002</v>
      </c>
      <c r="J5249" s="2">
        <v>1432118.52</v>
      </c>
      <c r="K5249" s="2">
        <v>170031.09999999998</v>
      </c>
      <c r="L5249" s="2">
        <v>1696.6620000000003</v>
      </c>
      <c r="M5249" s="2">
        <v>501500.27400000003</v>
      </c>
    </row>
    <row r="5250" spans="1:13" ht="14.25" customHeight="1">
      <c r="A5250" s="59" t="s">
        <v>154</v>
      </c>
      <c r="B5250" s="59" t="s">
        <v>9</v>
      </c>
      <c r="C5250" s="59" t="s">
        <v>114</v>
      </c>
      <c r="D5250" s="2">
        <v>20.09</v>
      </c>
      <c r="E5250" s="2">
        <v>2169701.9189999998</v>
      </c>
      <c r="F5250" s="2">
        <v>555450.88659999997</v>
      </c>
      <c r="G5250" s="2">
        <v>424649.52959999995</v>
      </c>
      <c r="H5250" s="2">
        <v>40569.802105263159</v>
      </c>
      <c r="I5250" s="2">
        <v>66944.275200000004</v>
      </c>
      <c r="J5250" s="2">
        <v>189567.59999999998</v>
      </c>
      <c r="K5250" s="2">
        <v>31229.699999999997</v>
      </c>
      <c r="L5250" s="2">
        <v>133281.32399999999</v>
      </c>
      <c r="M5250" s="2">
        <v>106250.18799999999</v>
      </c>
    </row>
    <row r="5251" spans="1:13" ht="14.25" customHeight="1">
      <c r="A5251" s="59" t="s">
        <v>154</v>
      </c>
      <c r="B5251" s="59" t="s">
        <v>9</v>
      </c>
      <c r="C5251" s="59" t="s">
        <v>114</v>
      </c>
      <c r="D5251" s="2">
        <v>4.0179999999999998</v>
      </c>
      <c r="E5251" s="2">
        <v>593053.18379999988</v>
      </c>
      <c r="F5251" s="2">
        <v>239984.90640000001</v>
      </c>
      <c r="G5251" s="2">
        <v>129398.36159999999</v>
      </c>
      <c r="H5251" s="2">
        <v>-3091.2101052631574</v>
      </c>
      <c r="I5251" s="2">
        <v>42738.170399999995</v>
      </c>
      <c r="J5251" s="2">
        <v>55438.559999999998</v>
      </c>
      <c r="K5251" s="2">
        <v>6783.04</v>
      </c>
      <c r="L5251" s="2">
        <v>201.14599999999999</v>
      </c>
      <c r="M5251" s="2">
        <v>21250.218000000001</v>
      </c>
    </row>
    <row r="5252" spans="1:13" ht="14.25" customHeight="1">
      <c r="A5252" s="59" t="s">
        <v>154</v>
      </c>
      <c r="B5252" s="59" t="s">
        <v>8</v>
      </c>
      <c r="C5252" s="59" t="s">
        <v>114</v>
      </c>
      <c r="D5252" s="2">
        <v>114.91479999999999</v>
      </c>
      <c r="E5252" s="2">
        <v>15520037.536079999</v>
      </c>
      <c r="F5252" s="2">
        <v>2599332.2023999998</v>
      </c>
      <c r="G5252" s="2">
        <v>3583713.0431999997</v>
      </c>
      <c r="H5252" s="2">
        <v>244031.58568421047</v>
      </c>
      <c r="I5252" s="2">
        <v>381584.67119999998</v>
      </c>
      <c r="J5252" s="2">
        <v>2295945.06</v>
      </c>
      <c r="K5252" s="2">
        <v>147062.9</v>
      </c>
      <c r="L5252" s="2">
        <v>1091.4199999999998</v>
      </c>
      <c r="M5252" s="2">
        <v>607749.56000000006</v>
      </c>
    </row>
    <row r="5253" spans="1:13" ht="14.25" customHeight="1">
      <c r="A5253" s="59" t="s">
        <v>154</v>
      </c>
      <c r="B5253" s="59" t="s">
        <v>9</v>
      </c>
      <c r="C5253" s="59" t="s">
        <v>114</v>
      </c>
      <c r="D5253" s="2">
        <v>8.839599999999999</v>
      </c>
      <c r="E5253" s="2">
        <v>795571.95563999994</v>
      </c>
      <c r="F5253" s="2">
        <v>244404.14879999997</v>
      </c>
      <c r="G5253" s="2">
        <v>546068.04480000003</v>
      </c>
      <c r="H5253" s="2">
        <v>27576.030315789474</v>
      </c>
      <c r="I5253" s="2">
        <v>64827.691200000001</v>
      </c>
      <c r="J5253" s="2">
        <v>127668.26</v>
      </c>
      <c r="K5253" s="2">
        <v>19801.36</v>
      </c>
      <c r="L5253" s="2">
        <v>1007.534</v>
      </c>
      <c r="M5253" s="2">
        <v>46749.758000000002</v>
      </c>
    </row>
    <row r="5254" spans="1:13" ht="14.25" customHeight="1">
      <c r="A5254" s="59" t="s">
        <v>154</v>
      </c>
      <c r="B5254" s="59" t="s">
        <v>8</v>
      </c>
      <c r="C5254" s="59" t="s">
        <v>114</v>
      </c>
      <c r="D5254" s="2">
        <v>92.414000000000001</v>
      </c>
      <c r="E5254" s="2">
        <v>14001313.815719998</v>
      </c>
      <c r="F5254" s="2">
        <v>3472972.5187999997</v>
      </c>
      <c r="G5254" s="2">
        <v>4239552.979199999</v>
      </c>
      <c r="H5254" s="2">
        <v>204666.19957894736</v>
      </c>
      <c r="I5254" s="2">
        <v>268763.65919999999</v>
      </c>
      <c r="J5254" s="2">
        <v>1334677.92</v>
      </c>
      <c r="K5254" s="2">
        <v>205661.74</v>
      </c>
      <c r="L5254" s="2">
        <v>4378.308</v>
      </c>
      <c r="M5254" s="2">
        <v>488750.50400000002</v>
      </c>
    </row>
    <row r="5255" spans="1:13" ht="14.25" customHeight="1">
      <c r="A5255" s="59" t="s">
        <v>154</v>
      </c>
      <c r="B5255" s="59" t="s">
        <v>9</v>
      </c>
      <c r="C5255" s="59" t="s">
        <v>114</v>
      </c>
      <c r="D5255" s="2">
        <v>32.143999999999998</v>
      </c>
      <c r="E5255" s="2">
        <v>5004734.0111999996</v>
      </c>
      <c r="F5255" s="2">
        <v>2291976.1206</v>
      </c>
      <c r="G5255" s="2">
        <v>1035257.7407999999</v>
      </c>
      <c r="H5255" s="2">
        <v>69808.895999999993</v>
      </c>
      <c r="I5255" s="2">
        <v>134240.1336</v>
      </c>
      <c r="J5255" s="2">
        <v>409270.19999999995</v>
      </c>
      <c r="K5255" s="2">
        <v>62857.1</v>
      </c>
      <c r="L5255" s="2">
        <v>3453.7580000000003</v>
      </c>
      <c r="M5255" s="2">
        <v>169999.94</v>
      </c>
    </row>
    <row r="5256" spans="1:13" ht="14.25" customHeight="1">
      <c r="A5256" s="59" t="s">
        <v>154</v>
      </c>
      <c r="B5256" s="59" t="s">
        <v>12</v>
      </c>
      <c r="C5256" s="59" t="s">
        <v>114</v>
      </c>
      <c r="D5256" s="2">
        <v>7.2324000000000002</v>
      </c>
      <c r="E5256" s="2">
        <v>436120.22915999993</v>
      </c>
      <c r="F5256" s="2">
        <v>343258.05160000001</v>
      </c>
      <c r="G5256" s="2">
        <v>28195.929599999996</v>
      </c>
      <c r="H5256" s="2">
        <v>12165.968842105263</v>
      </c>
      <c r="I5256" s="2">
        <v>82523.75039999999</v>
      </c>
      <c r="J5256" s="2">
        <v>344438.54</v>
      </c>
      <c r="K5256" s="2">
        <v>16153.179999999998</v>
      </c>
      <c r="L5256" s="2">
        <v>118.16200000000001</v>
      </c>
      <c r="M5256" s="2">
        <v>95465.876000000004</v>
      </c>
    </row>
    <row r="5257" spans="1:13" ht="14.25" customHeight="1">
      <c r="A5257" s="59" t="s">
        <v>154</v>
      </c>
      <c r="B5257" s="59" t="s">
        <v>9</v>
      </c>
      <c r="C5257" s="59" t="s">
        <v>114</v>
      </c>
      <c r="D5257" s="2">
        <v>593.05679999999995</v>
      </c>
      <c r="E5257" s="2">
        <v>90579567.715559989</v>
      </c>
      <c r="F5257" s="2">
        <v>28146266.2016</v>
      </c>
      <c r="G5257" s="2">
        <v>14592331.123199997</v>
      </c>
      <c r="H5257" s="2">
        <v>1232192.1448421052</v>
      </c>
      <c r="I5257" s="2">
        <v>6430408.0200000005</v>
      </c>
      <c r="J5257" s="2">
        <v>9599071.6999999993</v>
      </c>
      <c r="K5257" s="2">
        <v>1123619.76</v>
      </c>
      <c r="L5257" s="2">
        <v>4118.5320000000002</v>
      </c>
      <c r="M5257" s="2">
        <v>3136501.148</v>
      </c>
    </row>
    <row r="5258" spans="1:13" ht="14.25" customHeight="1">
      <c r="A5258" s="59" t="s">
        <v>154</v>
      </c>
      <c r="B5258" s="59" t="s">
        <v>9</v>
      </c>
      <c r="C5258" s="59" t="s">
        <v>114</v>
      </c>
      <c r="D5258" s="2">
        <v>58.66279999999999</v>
      </c>
      <c r="E5258" s="2">
        <v>9614756.8994399998</v>
      </c>
      <c r="F5258" s="2">
        <v>3689336.4313999992</v>
      </c>
      <c r="G5258" s="2">
        <v>1531302.3743999999</v>
      </c>
      <c r="H5258" s="2">
        <v>128001.20589473682</v>
      </c>
      <c r="I5258" s="2">
        <v>656941.62239999999</v>
      </c>
      <c r="J5258" s="2">
        <v>1054406.02</v>
      </c>
      <c r="K5258" s="2">
        <v>104520.48</v>
      </c>
      <c r="L5258" s="2">
        <v>594.41800000000001</v>
      </c>
      <c r="M5258" s="2">
        <v>310250.11600000004</v>
      </c>
    </row>
    <row r="5259" spans="1:13" ht="14.25" customHeight="1">
      <c r="A5259" s="59" t="s">
        <v>154</v>
      </c>
      <c r="B5259" s="59" t="s">
        <v>9</v>
      </c>
      <c r="C5259" s="59" t="s">
        <v>114</v>
      </c>
      <c r="D5259" s="2">
        <v>59.466399999999993</v>
      </c>
      <c r="E5259" s="2">
        <v>8921820.655439999</v>
      </c>
      <c r="F5259" s="2">
        <v>2768575.8235999998</v>
      </c>
      <c r="G5259" s="2">
        <v>1624924.0703999999</v>
      </c>
      <c r="H5259" s="2">
        <v>128109.34231578946</v>
      </c>
      <c r="I5259" s="2">
        <v>587594.71440000006</v>
      </c>
      <c r="J5259" s="2">
        <v>1073220.92</v>
      </c>
      <c r="K5259" s="2">
        <v>85229.98</v>
      </c>
      <c r="L5259" s="2">
        <v>638.61599999999999</v>
      </c>
      <c r="M5259" s="2">
        <v>314500.34000000003</v>
      </c>
    </row>
    <row r="5260" spans="1:13" ht="14.25" customHeight="1">
      <c r="A5260" s="59" t="s">
        <v>154</v>
      </c>
      <c r="B5260" s="59" t="s">
        <v>8</v>
      </c>
      <c r="C5260" s="59" t="s">
        <v>114</v>
      </c>
      <c r="D5260" s="2">
        <v>45.001599999999996</v>
      </c>
      <c r="E5260" s="2">
        <v>6864038.6799599994</v>
      </c>
      <c r="F5260" s="2">
        <v>1623444.8067999999</v>
      </c>
      <c r="G5260" s="2">
        <v>1733895.3791999999</v>
      </c>
      <c r="H5260" s="2">
        <v>102164.05894736841</v>
      </c>
      <c r="I5260" s="2">
        <v>139386.35519999999</v>
      </c>
      <c r="J5260" s="2">
        <v>474698.81999999995</v>
      </c>
      <c r="K5260" s="2">
        <v>79335</v>
      </c>
      <c r="L5260" s="2">
        <v>127613.156</v>
      </c>
      <c r="M5260" s="2">
        <v>238000.818</v>
      </c>
    </row>
    <row r="5261" spans="1:13" ht="14.25" customHeight="1">
      <c r="A5261" s="59" t="s">
        <v>154</v>
      </c>
      <c r="B5261" s="59" t="s">
        <v>9</v>
      </c>
      <c r="C5261" s="59" t="s">
        <v>114</v>
      </c>
      <c r="D5261" s="2">
        <v>14.4648</v>
      </c>
      <c r="E5261" s="2">
        <v>6772286.2838399997</v>
      </c>
      <c r="F5261" s="2">
        <v>6930351.2205999997</v>
      </c>
      <c r="G5261" s="2">
        <v>259235.98079999999</v>
      </c>
      <c r="H5261" s="2">
        <v>-92648.053894736833</v>
      </c>
      <c r="I5261" s="2">
        <v>103669.2216</v>
      </c>
      <c r="J5261" s="2">
        <v>406715.07999999996</v>
      </c>
      <c r="K5261" s="2">
        <v>66469.2</v>
      </c>
      <c r="L5261" s="2">
        <v>171606.402</v>
      </c>
      <c r="M5261" s="2">
        <v>76500.423999999999</v>
      </c>
    </row>
    <row r="5262" spans="1:13" ht="14.25" customHeight="1">
      <c r="A5262" s="59" t="s">
        <v>154</v>
      </c>
      <c r="B5262" s="59" t="s">
        <v>9</v>
      </c>
      <c r="C5262" s="59" t="s">
        <v>114</v>
      </c>
      <c r="D5262" s="2">
        <v>7.2324000000000002</v>
      </c>
      <c r="E5262" s="2">
        <v>1067495.7308399999</v>
      </c>
      <c r="F5262" s="2">
        <v>297586.97899999999</v>
      </c>
      <c r="G5262" s="2">
        <v>203269.99679999999</v>
      </c>
      <c r="H5262" s="2">
        <v>12566.197894736841</v>
      </c>
      <c r="I5262" s="2">
        <v>74929.7304</v>
      </c>
      <c r="J5262" s="2">
        <v>87812.98</v>
      </c>
      <c r="K5262" s="2">
        <v>10887.14</v>
      </c>
      <c r="L5262" s="2">
        <v>42863.040000000001</v>
      </c>
      <c r="M5262" s="2">
        <v>38249.310000000005</v>
      </c>
    </row>
    <row r="5263" spans="1:13" ht="14.25" customHeight="1">
      <c r="A5263" s="59" t="s">
        <v>154</v>
      </c>
      <c r="B5263" s="59" t="s">
        <v>10</v>
      </c>
      <c r="C5263" s="59" t="s">
        <v>114</v>
      </c>
      <c r="D5263" s="2">
        <v>337.51199999999994</v>
      </c>
      <c r="E5263" s="2">
        <v>36562371.199199997</v>
      </c>
      <c r="F5263" s="2">
        <v>9178137.3033999987</v>
      </c>
      <c r="G5263" s="2">
        <v>9127858.7327999994</v>
      </c>
      <c r="H5263" s="2">
        <v>407456.79157894733</v>
      </c>
      <c r="I5263" s="2">
        <v>7035103.6704000002</v>
      </c>
      <c r="J5263" s="2">
        <v>6783970.6999999993</v>
      </c>
      <c r="K5263" s="2">
        <v>497531.72</v>
      </c>
      <c r="L5263" s="2">
        <v>51683.697999999997</v>
      </c>
      <c r="M5263" s="2">
        <v>1785000.2719999999</v>
      </c>
    </row>
    <row r="5264" spans="1:13" ht="14.25" customHeight="1">
      <c r="A5264" s="59" t="s">
        <v>154</v>
      </c>
      <c r="B5264" s="59" t="s">
        <v>10</v>
      </c>
      <c r="C5264" s="59" t="s">
        <v>114</v>
      </c>
      <c r="D5264" s="2">
        <v>163.93439999999998</v>
      </c>
      <c r="E5264" s="2">
        <v>23770362.397319995</v>
      </c>
      <c r="F5264" s="2">
        <v>5640898.8507999992</v>
      </c>
      <c r="G5264" s="2">
        <v>4624724.4287999999</v>
      </c>
      <c r="H5264" s="2">
        <v>194092.44631578945</v>
      </c>
      <c r="I5264" s="2">
        <v>2225367.5616000001</v>
      </c>
      <c r="J5264" s="2">
        <v>4086706.98</v>
      </c>
      <c r="K5264" s="2">
        <v>363805.3</v>
      </c>
      <c r="L5264" s="2">
        <v>35642.53</v>
      </c>
      <c r="M5264" s="2">
        <v>866999.69400000013</v>
      </c>
    </row>
    <row r="5265" spans="1:13" ht="14.25" customHeight="1">
      <c r="A5265" s="59" t="s">
        <v>154</v>
      </c>
      <c r="B5265" s="59" t="s">
        <v>10</v>
      </c>
      <c r="C5265" s="59" t="s">
        <v>114</v>
      </c>
      <c r="D5265" s="2">
        <v>723.24</v>
      </c>
      <c r="E5265" s="2">
        <v>77569852.825079992</v>
      </c>
      <c r="F5265" s="2">
        <v>18641493.115799997</v>
      </c>
      <c r="G5265" s="2">
        <v>18381930.0288</v>
      </c>
      <c r="H5265" s="2">
        <v>1501101.3221052631</v>
      </c>
      <c r="I5265" s="2">
        <v>7210007.8991999999</v>
      </c>
      <c r="J5265" s="2">
        <v>11714035.379999999</v>
      </c>
      <c r="K5265" s="2">
        <v>1203058.0799999998</v>
      </c>
      <c r="L5265" s="2">
        <v>4758.9520000000002</v>
      </c>
      <c r="M5265" s="2">
        <v>3825001.3560000006</v>
      </c>
    </row>
    <row r="5266" spans="1:13" ht="14.25" customHeight="1">
      <c r="A5266" s="59" t="s">
        <v>154</v>
      </c>
      <c r="B5266" s="59" t="s">
        <v>10</v>
      </c>
      <c r="C5266" s="59" t="s">
        <v>114</v>
      </c>
      <c r="D5266" s="2">
        <v>116.52199999999999</v>
      </c>
      <c r="E5266" s="2">
        <v>17256499.167599998</v>
      </c>
      <c r="F5266" s="2">
        <v>4565337.4950000001</v>
      </c>
      <c r="G5266" s="2">
        <v>3153708.9791999999</v>
      </c>
      <c r="H5266" s="2">
        <v>240643.31115789473</v>
      </c>
      <c r="I5266" s="2">
        <v>1114801.2504</v>
      </c>
      <c r="J5266" s="2">
        <v>1995401.94</v>
      </c>
      <c r="K5266" s="2">
        <v>164104.13999999998</v>
      </c>
      <c r="L5266" s="2">
        <v>51617.851999999999</v>
      </c>
      <c r="M5266" s="2">
        <v>616250.00800000003</v>
      </c>
    </row>
    <row r="5267" spans="1:13" ht="14.25" customHeight="1">
      <c r="A5267" s="59" t="s">
        <v>154</v>
      </c>
      <c r="B5267" s="59" t="s">
        <v>9</v>
      </c>
      <c r="C5267" s="59" t="s">
        <v>114</v>
      </c>
      <c r="D5267" s="2">
        <v>139.82640000000001</v>
      </c>
      <c r="E5267" s="2">
        <v>18236100.987719998</v>
      </c>
      <c r="F5267" s="2">
        <v>6099578.9871999994</v>
      </c>
      <c r="G5267" s="2">
        <v>4611849.7727999995</v>
      </c>
      <c r="H5267" s="2">
        <v>297801.48884210526</v>
      </c>
      <c r="I5267" s="2">
        <v>1286813.9952</v>
      </c>
      <c r="J5267" s="2">
        <v>2921280.34</v>
      </c>
      <c r="K5267" s="2">
        <v>292907.27999999997</v>
      </c>
      <c r="L5267" s="2">
        <v>471235.46799999999</v>
      </c>
      <c r="M5267" s="2">
        <v>739500.19000000006</v>
      </c>
    </row>
    <row r="5268" spans="1:13" ht="14.25" customHeight="1">
      <c r="A5268" s="59" t="s">
        <v>154</v>
      </c>
      <c r="B5268" s="59" t="s">
        <v>9</v>
      </c>
      <c r="C5268" s="59" t="s">
        <v>114</v>
      </c>
      <c r="D5268" s="2">
        <v>144.648</v>
      </c>
      <c r="E5268" s="2">
        <v>18864294.233399998</v>
      </c>
      <c r="F5268" s="2">
        <v>6399187.8729999987</v>
      </c>
      <c r="G5268" s="2">
        <v>4778225.2799999993</v>
      </c>
      <c r="H5268" s="2">
        <v>298845.56463157892</v>
      </c>
      <c r="I5268" s="2">
        <v>1419842.628</v>
      </c>
      <c r="J5268" s="2">
        <v>3363516.1799999997</v>
      </c>
      <c r="K5268" s="2">
        <v>319698.32</v>
      </c>
      <c r="L5268" s="2">
        <v>495194.39200000005</v>
      </c>
      <c r="M5268" s="2">
        <v>764999.7300000001</v>
      </c>
    </row>
    <row r="5269" spans="1:13" ht="14.25" customHeight="1">
      <c r="A5269" s="59" t="s">
        <v>154</v>
      </c>
      <c r="B5269" s="59" t="s">
        <v>10</v>
      </c>
      <c r="C5269" s="59" t="s">
        <v>114</v>
      </c>
      <c r="D5269" s="2">
        <v>57.055599999999998</v>
      </c>
      <c r="E5269" s="2">
        <v>7445858.5000800006</v>
      </c>
      <c r="F5269" s="2">
        <v>1488617.3481999999</v>
      </c>
      <c r="G5269" s="2">
        <v>1514262.6431999998</v>
      </c>
      <c r="H5269" s="2">
        <v>112515.32463157894</v>
      </c>
      <c r="I5269" s="2">
        <v>573171.83279999997</v>
      </c>
      <c r="J5269" s="2">
        <v>970479.0199999999</v>
      </c>
      <c r="K5269" s="2">
        <v>74260.01999999999</v>
      </c>
      <c r="L5269" s="2">
        <v>53295.572</v>
      </c>
      <c r="M5269" s="2">
        <v>301749.66800000001</v>
      </c>
    </row>
    <row r="5270" spans="1:13" ht="14.25" customHeight="1">
      <c r="A5270" s="59" t="s">
        <v>154</v>
      </c>
      <c r="B5270" s="59" t="s">
        <v>10</v>
      </c>
      <c r="C5270" s="59" t="s">
        <v>114</v>
      </c>
      <c r="D5270" s="2">
        <v>41.787199999999999</v>
      </c>
      <c r="E5270" s="2">
        <v>5453304.8169599986</v>
      </c>
      <c r="F5270" s="2">
        <v>1158056.2667999999</v>
      </c>
      <c r="G5270" s="2">
        <v>1183525.2863999999</v>
      </c>
      <c r="H5270" s="2">
        <v>98241.317052631566</v>
      </c>
      <c r="I5270" s="2">
        <v>450144.28080000001</v>
      </c>
      <c r="J5270" s="2">
        <v>686626.17999999993</v>
      </c>
      <c r="K5270" s="2">
        <v>74273.959999999992</v>
      </c>
      <c r="L5270" s="2">
        <v>234.51999999999998</v>
      </c>
      <c r="M5270" s="2">
        <v>220999.92200000002</v>
      </c>
    </row>
    <row r="5271" spans="1:13" ht="14.25" customHeight="1">
      <c r="A5271" s="59" t="s">
        <v>154</v>
      </c>
      <c r="B5271" s="59" t="s">
        <v>7</v>
      </c>
      <c r="C5271" s="59" t="s">
        <v>114</v>
      </c>
      <c r="D5271" s="2">
        <v>12.8576</v>
      </c>
      <c r="E5271" s="2">
        <v>2256474.0844799997</v>
      </c>
      <c r="F5271" s="2">
        <v>711922.7699999999</v>
      </c>
      <c r="G5271" s="2">
        <v>498497.54879999993</v>
      </c>
      <c r="H5271" s="2">
        <v>20347.04842105263</v>
      </c>
      <c r="I5271" s="2">
        <v>318905.44559999998</v>
      </c>
      <c r="J5271" s="2">
        <v>0</v>
      </c>
      <c r="K5271" s="2">
        <v>0</v>
      </c>
      <c r="L5271" s="2">
        <v>48147.858</v>
      </c>
      <c r="M5271" s="2">
        <v>67999.975999999995</v>
      </c>
    </row>
    <row r="5272" spans="1:13" ht="14.25" customHeight="1">
      <c r="A5272" s="59" t="s">
        <v>154</v>
      </c>
      <c r="B5272" s="59" t="s">
        <v>7</v>
      </c>
      <c r="C5272" s="59" t="s">
        <v>114</v>
      </c>
      <c r="D5272" s="2">
        <v>41.787199999999999</v>
      </c>
      <c r="E5272" s="2">
        <v>7333540.7745599998</v>
      </c>
      <c r="F5272" s="2">
        <v>2397749.2079999996</v>
      </c>
      <c r="G5272" s="2">
        <v>1608869.9135999999</v>
      </c>
      <c r="H5272" s="2">
        <v>61052.331789473683</v>
      </c>
      <c r="I5272" s="2">
        <v>1028512.8144</v>
      </c>
      <c r="J5272" s="2">
        <v>0.82</v>
      </c>
      <c r="K5272" s="2">
        <v>3270.98</v>
      </c>
      <c r="L5272" s="2">
        <v>155282.00599999999</v>
      </c>
      <c r="M5272" s="2">
        <v>220999.92200000002</v>
      </c>
    </row>
    <row r="5273" spans="1:13" ht="14.25" customHeight="1">
      <c r="A5273" s="59" t="s">
        <v>154</v>
      </c>
      <c r="B5273" s="59" t="s">
        <v>9</v>
      </c>
      <c r="C5273" s="59" t="s">
        <v>114</v>
      </c>
      <c r="D5273" s="2">
        <v>310.9932</v>
      </c>
      <c r="E5273" s="2">
        <v>19590612.342839997</v>
      </c>
      <c r="F5273" s="2">
        <v>21134424.6602</v>
      </c>
      <c r="G5273" s="2">
        <v>144296.90879999998</v>
      </c>
      <c r="H5273" s="2">
        <v>7553801.3305263156</v>
      </c>
      <c r="I5273" s="2">
        <v>103317.6384</v>
      </c>
      <c r="J5273" s="2">
        <v>3525594.0999999996</v>
      </c>
      <c r="K5273" s="2">
        <v>584146.67999999993</v>
      </c>
      <c r="L5273" s="2">
        <v>3776.6740000000004</v>
      </c>
      <c r="M5273" s="2">
        <v>1644750.9979999999</v>
      </c>
    </row>
    <row r="5274" spans="1:13" ht="14.25" customHeight="1">
      <c r="A5274" s="59" t="s">
        <v>154</v>
      </c>
      <c r="B5274" s="59" t="s">
        <v>8</v>
      </c>
      <c r="C5274" s="59" t="s">
        <v>114</v>
      </c>
      <c r="D5274" s="2">
        <v>616.36119999999994</v>
      </c>
      <c r="E5274" s="2">
        <v>97765722.303479984</v>
      </c>
      <c r="F5274" s="2">
        <v>27161055.922599997</v>
      </c>
      <c r="G5274" s="2">
        <v>22887071.692799997</v>
      </c>
      <c r="H5274" s="2">
        <v>1479093.696</v>
      </c>
      <c r="I5274" s="2">
        <v>9618828.3864000011</v>
      </c>
      <c r="J5274" s="2">
        <v>5050750.6399999997</v>
      </c>
      <c r="K5274" s="2">
        <v>673183.1</v>
      </c>
      <c r="L5274" s="2">
        <v>213476.34000000003</v>
      </c>
      <c r="M5274" s="2">
        <v>3259750.4280000003</v>
      </c>
    </row>
    <row r="5275" spans="1:13" ht="14.25" customHeight="1">
      <c r="A5275" s="59" t="s">
        <v>154</v>
      </c>
      <c r="B5275" s="59" t="s">
        <v>8</v>
      </c>
      <c r="C5275" s="59" t="s">
        <v>114</v>
      </c>
      <c r="D5275" s="2">
        <v>20.893599999999999</v>
      </c>
      <c r="E5275" s="2">
        <v>3364567.4462399995</v>
      </c>
      <c r="F5275" s="2">
        <v>1031621.0735999999</v>
      </c>
      <c r="G5275" s="2">
        <v>716658.22079999989</v>
      </c>
      <c r="H5275" s="2">
        <v>43796.493473684204</v>
      </c>
      <c r="I5275" s="2">
        <v>131697.576</v>
      </c>
      <c r="J5275" s="2">
        <v>308783.3</v>
      </c>
      <c r="K5275" s="2">
        <v>30503.179999999997</v>
      </c>
      <c r="L5275" s="2">
        <v>204.75399999999999</v>
      </c>
      <c r="M5275" s="2">
        <v>110500.412</v>
      </c>
    </row>
    <row r="5276" spans="1:13" ht="14.25" customHeight="1">
      <c r="A5276" s="59" t="s">
        <v>154</v>
      </c>
      <c r="B5276" s="59" t="s">
        <v>8</v>
      </c>
      <c r="C5276" s="59" t="s">
        <v>114</v>
      </c>
      <c r="D5276" s="2">
        <v>4534.7147999999997</v>
      </c>
      <c r="E5276" s="2">
        <v>653839137.47829592</v>
      </c>
      <c r="F5276" s="2">
        <v>128938309.04599997</v>
      </c>
      <c r="G5276" s="2">
        <v>183492825.61919999</v>
      </c>
      <c r="H5276" s="2">
        <v>10534371.718736842</v>
      </c>
      <c r="I5276" s="2">
        <v>16688343.816</v>
      </c>
      <c r="J5276" s="2">
        <v>66479980.539999999</v>
      </c>
      <c r="K5276" s="2">
        <v>9470010.2599999998</v>
      </c>
      <c r="L5276" s="2">
        <v>263634.75599999999</v>
      </c>
      <c r="M5276" s="2">
        <v>23982754.84</v>
      </c>
    </row>
    <row r="5277" spans="1:13" ht="14.25" customHeight="1">
      <c r="A5277" s="59" t="s">
        <v>154</v>
      </c>
      <c r="B5277" s="59" t="s">
        <v>8</v>
      </c>
      <c r="C5277" s="59" t="s">
        <v>114</v>
      </c>
      <c r="D5277" s="2">
        <v>10.4468</v>
      </c>
      <c r="E5277" s="2">
        <v>1064560.09968</v>
      </c>
      <c r="F5277" s="2">
        <v>190184.9124</v>
      </c>
      <c r="G5277" s="2">
        <v>362081.29919999995</v>
      </c>
      <c r="H5277" s="2">
        <v>26544.383999999995</v>
      </c>
      <c r="I5277" s="2">
        <v>38762.712</v>
      </c>
      <c r="J5277" s="2">
        <v>126229.15999999999</v>
      </c>
      <c r="K5277" s="2">
        <v>15900.619999999999</v>
      </c>
      <c r="L5277" s="2">
        <v>4782.4040000000005</v>
      </c>
      <c r="M5277" s="2">
        <v>55250.205999999998</v>
      </c>
    </row>
    <row r="5278" spans="1:13" ht="14.25" customHeight="1">
      <c r="A5278" s="59" t="s">
        <v>154</v>
      </c>
      <c r="B5278" s="59" t="s">
        <v>8</v>
      </c>
      <c r="C5278" s="59" t="s">
        <v>114</v>
      </c>
      <c r="D5278" s="2">
        <v>3.2143999999999999</v>
      </c>
      <c r="E5278" s="2">
        <v>344256.45407999994</v>
      </c>
      <c r="F5278" s="2">
        <v>89538.973399999988</v>
      </c>
      <c r="G5278" s="2">
        <v>110181.23519999998</v>
      </c>
      <c r="H5278" s="2">
        <v>299.55031578947364</v>
      </c>
      <c r="I5278" s="2">
        <v>12277.9584</v>
      </c>
      <c r="J5278" s="2">
        <v>40630.18</v>
      </c>
      <c r="K5278" s="2">
        <v>5380.0199999999995</v>
      </c>
      <c r="L5278" s="2">
        <v>14291.288</v>
      </c>
      <c r="M5278" s="2">
        <v>16999.993999999999</v>
      </c>
    </row>
    <row r="5279" spans="1:13" ht="14.25" customHeight="1">
      <c r="A5279" s="59" t="s">
        <v>154</v>
      </c>
      <c r="B5279" s="59" t="s">
        <v>9</v>
      </c>
      <c r="C5279" s="59" t="s">
        <v>114</v>
      </c>
      <c r="D5279" s="2">
        <v>163.13079999999999</v>
      </c>
      <c r="E5279" s="2">
        <v>17622315.40608</v>
      </c>
      <c r="F5279" s="2">
        <v>5036308.1521999994</v>
      </c>
      <c r="G5279" s="2">
        <v>4220506.6751999995</v>
      </c>
      <c r="H5279" s="2">
        <v>300322.18610526313</v>
      </c>
      <c r="I5279" s="2">
        <v>890464.60080000013</v>
      </c>
      <c r="J5279" s="2">
        <v>2799890</v>
      </c>
      <c r="K5279" s="2">
        <v>421546.42</v>
      </c>
      <c r="L5279" s="2">
        <v>48321.944000000003</v>
      </c>
      <c r="M5279" s="2">
        <v>862750.37199999997</v>
      </c>
    </row>
    <row r="5280" spans="1:13" ht="14.25" customHeight="1">
      <c r="A5280" s="59" t="s">
        <v>154</v>
      </c>
      <c r="B5280" s="59" t="s">
        <v>9</v>
      </c>
      <c r="C5280" s="59" t="s">
        <v>114</v>
      </c>
      <c r="D5280" s="2">
        <v>1261.6519999999998</v>
      </c>
      <c r="E5280" s="2">
        <v>71813454.035399988</v>
      </c>
      <c r="F5280" s="2">
        <v>0</v>
      </c>
      <c r="G5280" s="2">
        <v>20667401.4912</v>
      </c>
      <c r="H5280" s="2">
        <v>2754530.4656842104</v>
      </c>
      <c r="I5280" s="2">
        <v>4341496.3632000005</v>
      </c>
      <c r="J5280" s="2">
        <v>14743434.359999999</v>
      </c>
      <c r="K5280" s="2">
        <v>2187895.2999999998</v>
      </c>
      <c r="L5280" s="2">
        <v>3398.7359999999999</v>
      </c>
      <c r="M5280" s="2">
        <v>6672501.7040000008</v>
      </c>
    </row>
    <row r="5281" spans="1:13" ht="14.25" customHeight="1">
      <c r="A5281" s="59" t="s">
        <v>154</v>
      </c>
      <c r="B5281" s="59" t="s">
        <v>9</v>
      </c>
      <c r="C5281" s="59" t="s">
        <v>114</v>
      </c>
      <c r="D5281" s="2">
        <v>4926.0679999999993</v>
      </c>
      <c r="E5281" s="2">
        <v>335255514.58476001</v>
      </c>
      <c r="F5281" s="2">
        <v>0</v>
      </c>
      <c r="G5281" s="2">
        <v>100176393.94559999</v>
      </c>
      <c r="H5281" s="2">
        <v>14001157.015578946</v>
      </c>
      <c r="I5281" s="2">
        <v>9930612.7224000003</v>
      </c>
      <c r="J5281" s="2">
        <v>72554517.579999998</v>
      </c>
      <c r="K5281" s="2">
        <v>14362241.779999999</v>
      </c>
      <c r="L5281" s="2">
        <v>1861985.0699999998</v>
      </c>
      <c r="M5281" s="2">
        <v>26052505.688000001</v>
      </c>
    </row>
    <row r="5282" spans="1:13" ht="14.25" customHeight="1">
      <c r="A5282" s="59" t="s">
        <v>154</v>
      </c>
      <c r="B5282" s="59" t="s">
        <v>9</v>
      </c>
      <c r="C5282" s="59" t="s">
        <v>114</v>
      </c>
      <c r="D5282" s="2">
        <v>8.839599999999999</v>
      </c>
      <c r="E5282" s="2">
        <v>676205.53308000008</v>
      </c>
      <c r="F5282" s="2">
        <v>0</v>
      </c>
      <c r="G5282" s="2">
        <v>202469.41439999998</v>
      </c>
      <c r="H5282" s="2">
        <v>33857.886315789474</v>
      </c>
      <c r="I5282" s="2">
        <v>20134.116000000002</v>
      </c>
      <c r="J5282" s="2">
        <v>114170.23999999999</v>
      </c>
      <c r="K5282" s="2">
        <v>21143.699999999997</v>
      </c>
      <c r="L5282" s="2">
        <v>1710.1920000000002</v>
      </c>
      <c r="M5282" s="2">
        <v>46749.758000000002</v>
      </c>
    </row>
    <row r="5283" spans="1:13" ht="14.25" customHeight="1">
      <c r="A5283" s="59" t="s">
        <v>154</v>
      </c>
      <c r="B5283" s="59" t="s">
        <v>9</v>
      </c>
      <c r="C5283" s="59" t="s">
        <v>114</v>
      </c>
      <c r="D5283" s="2">
        <v>80.36</v>
      </c>
      <c r="E5283" s="2">
        <v>5641344.324</v>
      </c>
      <c r="F5283" s="2">
        <v>0</v>
      </c>
      <c r="G5283" s="2">
        <v>2289594.8159999996</v>
      </c>
      <c r="H5283" s="2">
        <v>230831.48463157896</v>
      </c>
      <c r="I5283" s="2">
        <v>193120.13519999999</v>
      </c>
      <c r="J5283" s="2">
        <v>932943.5199999999</v>
      </c>
      <c r="K5283" s="2">
        <v>165187.35999999999</v>
      </c>
      <c r="L5283" s="2">
        <v>7298.0819999999994</v>
      </c>
      <c r="M5283" s="2">
        <v>424999.85000000003</v>
      </c>
    </row>
    <row r="5284" spans="1:13" ht="14.25" customHeight="1">
      <c r="A5284" s="59" t="s">
        <v>154</v>
      </c>
      <c r="B5284" s="59" t="s">
        <v>12</v>
      </c>
      <c r="C5284" s="59" t="s">
        <v>114</v>
      </c>
      <c r="D5284" s="2">
        <v>84.377999999999986</v>
      </c>
      <c r="E5284" s="2">
        <v>6606721.4597999994</v>
      </c>
      <c r="F5284" s="2">
        <v>2287249.8537999997</v>
      </c>
      <c r="G5284" s="2">
        <v>221991.18719999996</v>
      </c>
      <c r="H5284" s="2">
        <v>147187.34147368418</v>
      </c>
      <c r="I5284" s="2">
        <v>577154.37600000005</v>
      </c>
      <c r="J5284" s="2">
        <v>3096306.0599999996</v>
      </c>
      <c r="K5284" s="2">
        <v>178827.24</v>
      </c>
      <c r="L5284" s="2">
        <v>99183.017999999996</v>
      </c>
      <c r="M5284" s="2">
        <v>1113773.3640000001</v>
      </c>
    </row>
    <row r="5285" spans="1:13" ht="14.25" customHeight="1">
      <c r="A5285" s="59" t="s">
        <v>154</v>
      </c>
      <c r="B5285" s="59" t="s">
        <v>9</v>
      </c>
      <c r="C5285" s="59" t="s">
        <v>114</v>
      </c>
      <c r="D5285" s="2">
        <v>320.63639999999998</v>
      </c>
      <c r="E5285" s="2">
        <v>42523611.807599999</v>
      </c>
      <c r="F5285" s="2">
        <v>11951085.440799998</v>
      </c>
      <c r="G5285" s="2">
        <v>6868217.6639999989</v>
      </c>
      <c r="H5285" s="2">
        <v>676036.58778947371</v>
      </c>
      <c r="I5285" s="2">
        <v>1467065.4768000001</v>
      </c>
      <c r="J5285" s="2">
        <v>4108930.6199999996</v>
      </c>
      <c r="K5285" s="2">
        <v>592035.07999999996</v>
      </c>
      <c r="L5285" s="2">
        <v>16656.332000000002</v>
      </c>
      <c r="M5285" s="2">
        <v>1695750.078</v>
      </c>
    </row>
    <row r="5286" spans="1:13" ht="14.25" customHeight="1">
      <c r="A5286" s="59" t="s">
        <v>154</v>
      </c>
      <c r="B5286" s="59" t="s">
        <v>8</v>
      </c>
      <c r="C5286" s="59" t="s">
        <v>114</v>
      </c>
      <c r="D5286" s="2">
        <v>25.715199999999999</v>
      </c>
      <c r="E5286" s="2">
        <v>3619553.6638799994</v>
      </c>
      <c r="F5286" s="2">
        <v>3463294.0915999999</v>
      </c>
      <c r="G5286" s="2">
        <v>4916134.0607999992</v>
      </c>
      <c r="H5286" s="2">
        <v>40219.290947368412</v>
      </c>
      <c r="I5286" s="2">
        <v>215280.50399999999</v>
      </c>
      <c r="J5286" s="2">
        <v>937272.29999999993</v>
      </c>
      <c r="K5286" s="2">
        <v>176943.69999999998</v>
      </c>
      <c r="L5286" s="2">
        <v>1491.0060000000001</v>
      </c>
      <c r="M5286" s="2">
        <v>135999.95199999999</v>
      </c>
    </row>
    <row r="5287" spans="1:13" ht="14.25" customHeight="1">
      <c r="A5287" s="59" t="s">
        <v>154</v>
      </c>
      <c r="B5287" s="59" t="s">
        <v>8</v>
      </c>
      <c r="C5287" s="59" t="s">
        <v>114</v>
      </c>
      <c r="D5287" s="2">
        <v>149.46959999999999</v>
      </c>
      <c r="E5287" s="2">
        <v>21104920.682999998</v>
      </c>
      <c r="F5287" s="2">
        <v>5210104.6429999992</v>
      </c>
      <c r="G5287" s="2">
        <v>6315195.4943999993</v>
      </c>
      <c r="H5287" s="2">
        <v>185081.07789473684</v>
      </c>
      <c r="I5287" s="2">
        <v>430782.408</v>
      </c>
      <c r="J5287" s="2">
        <v>2235457.7599999998</v>
      </c>
      <c r="K5287" s="2">
        <v>244057.41999999998</v>
      </c>
      <c r="L5287" s="2">
        <v>1970.87</v>
      </c>
      <c r="M5287" s="2">
        <v>790500.17200000002</v>
      </c>
    </row>
    <row r="5288" spans="1:13" ht="14.25" customHeight="1">
      <c r="A5288" s="59" t="s">
        <v>154</v>
      </c>
      <c r="B5288" s="59" t="s">
        <v>12</v>
      </c>
      <c r="C5288" s="59" t="s">
        <v>114</v>
      </c>
      <c r="D5288" s="2">
        <v>225.00799999999998</v>
      </c>
      <c r="E5288" s="2">
        <v>19440083.678399999</v>
      </c>
      <c r="F5288" s="2">
        <v>7023171.2189999986</v>
      </c>
      <c r="G5288" s="2">
        <v>572778.52799999993</v>
      </c>
      <c r="H5288" s="2">
        <v>262159.9730526316</v>
      </c>
      <c r="I5288" s="2">
        <v>1537104.0384</v>
      </c>
      <c r="J5288" s="2">
        <v>8396722.9199999999</v>
      </c>
      <c r="K5288" s="2">
        <v>479934.51999999996</v>
      </c>
      <c r="L5288" s="2">
        <v>329774.80800000002</v>
      </c>
      <c r="M5288" s="2">
        <v>2970063.2060000002</v>
      </c>
    </row>
    <row r="5289" spans="1:13" ht="14.25" customHeight="1">
      <c r="A5289" s="59" t="s">
        <v>154</v>
      </c>
      <c r="B5289" s="59" t="s">
        <v>9</v>
      </c>
      <c r="C5289" s="59" t="s">
        <v>114</v>
      </c>
      <c r="D5289" s="2">
        <v>952.26599999999996</v>
      </c>
      <c r="E5289" s="2">
        <v>148060236.19464001</v>
      </c>
      <c r="F5289" s="2">
        <v>41349156.139399998</v>
      </c>
      <c r="G5289" s="2">
        <v>20297883.513599999</v>
      </c>
      <c r="H5289" s="2">
        <v>1747431.1174736838</v>
      </c>
      <c r="I5289" s="2">
        <v>3739280.3928</v>
      </c>
      <c r="J5289" s="2">
        <v>11776026.559999999</v>
      </c>
      <c r="K5289" s="2">
        <v>1881590.0399999998</v>
      </c>
      <c r="L5289" s="2">
        <v>23425.842000000001</v>
      </c>
      <c r="M5289" s="2">
        <v>5036251.1540000001</v>
      </c>
    </row>
    <row r="5290" spans="1:13" ht="14.25" customHeight="1">
      <c r="A5290" s="59" t="s">
        <v>154</v>
      </c>
      <c r="B5290" s="59" t="s">
        <v>8</v>
      </c>
      <c r="C5290" s="59" t="s">
        <v>114</v>
      </c>
      <c r="D5290" s="2">
        <v>88.395999999999987</v>
      </c>
      <c r="E5290" s="2">
        <v>14482009.4958</v>
      </c>
      <c r="F5290" s="2">
        <v>3382378.0495999996</v>
      </c>
      <c r="G5290" s="2">
        <v>2925184.0320000001</v>
      </c>
      <c r="H5290" s="2">
        <v>186194.75873684208</v>
      </c>
      <c r="I5290" s="2">
        <v>306646.08480000001</v>
      </c>
      <c r="J5290" s="2">
        <v>1782118.2999999998</v>
      </c>
      <c r="K5290" s="2">
        <v>113774.18</v>
      </c>
      <c r="L5290" s="2">
        <v>850.58600000000013</v>
      </c>
      <c r="M5290" s="2">
        <v>467500.28600000002</v>
      </c>
    </row>
    <row r="5291" spans="1:13" ht="14.25" customHeight="1">
      <c r="A5291" s="59" t="s">
        <v>154</v>
      </c>
      <c r="B5291" s="59" t="s">
        <v>8</v>
      </c>
      <c r="C5291" s="59" t="s">
        <v>114</v>
      </c>
      <c r="D5291" s="2">
        <v>128.57599999999999</v>
      </c>
      <c r="E5291" s="2">
        <v>21176004.326399997</v>
      </c>
      <c r="F5291" s="2">
        <v>5478056.6087999996</v>
      </c>
      <c r="G5291" s="2">
        <v>4779636.7295999993</v>
      </c>
      <c r="H5291" s="2">
        <v>247183.70021052627</v>
      </c>
      <c r="I5291" s="2">
        <v>585379.82880000002</v>
      </c>
      <c r="J5291" s="2">
        <v>2012894.18</v>
      </c>
      <c r="K5291" s="2">
        <v>274137.48</v>
      </c>
      <c r="L5291" s="2">
        <v>11430.144</v>
      </c>
      <c r="M5291" s="2">
        <v>679999.76</v>
      </c>
    </row>
    <row r="5292" spans="1:13" ht="14.25" customHeight="1">
      <c r="A5292" s="59" t="s">
        <v>154</v>
      </c>
      <c r="B5292" s="59" t="s">
        <v>9</v>
      </c>
      <c r="C5292" s="59" t="s">
        <v>114</v>
      </c>
      <c r="D5292" s="2">
        <v>16.875599999999999</v>
      </c>
      <c r="E5292" s="2">
        <v>2288996.7407999998</v>
      </c>
      <c r="F5292" s="2">
        <v>638694.26899999997</v>
      </c>
      <c r="G5292" s="2">
        <v>410886.12479999993</v>
      </c>
      <c r="H5292" s="2">
        <v>25690.479157894733</v>
      </c>
      <c r="I5292" s="2">
        <v>70130.664000000004</v>
      </c>
      <c r="J5292" s="2">
        <v>228093.65999999997</v>
      </c>
      <c r="K5292" s="2">
        <v>27044.42</v>
      </c>
      <c r="L5292" s="2">
        <v>39743.022000000004</v>
      </c>
      <c r="M5292" s="2">
        <v>89250.194000000003</v>
      </c>
    </row>
    <row r="5293" spans="1:13" ht="14.25" customHeight="1">
      <c r="A5293" s="59" t="s">
        <v>154</v>
      </c>
      <c r="B5293" s="59" t="s">
        <v>12</v>
      </c>
      <c r="C5293" s="59" t="s">
        <v>114</v>
      </c>
      <c r="D5293" s="2">
        <v>68.305999999999997</v>
      </c>
      <c r="E5293" s="2">
        <v>3872765.7737999996</v>
      </c>
      <c r="F5293" s="2">
        <v>1596864.9249999998</v>
      </c>
      <c r="G5293" s="2">
        <v>166433.75999999998</v>
      </c>
      <c r="H5293" s="2">
        <v>70798.282105263148</v>
      </c>
      <c r="I5293" s="2">
        <v>450542.80080000003</v>
      </c>
      <c r="J5293" s="2">
        <v>2658832.7799999998</v>
      </c>
      <c r="K5293" s="2">
        <v>148283.88</v>
      </c>
      <c r="L5293" s="2">
        <v>158482.302</v>
      </c>
      <c r="M5293" s="2">
        <v>901626.57200000004</v>
      </c>
    </row>
    <row r="5294" spans="1:13" ht="14.25" customHeight="1">
      <c r="A5294" s="59" t="s">
        <v>154</v>
      </c>
      <c r="B5294" s="59" t="s">
        <v>9</v>
      </c>
      <c r="C5294" s="59" t="s">
        <v>114</v>
      </c>
      <c r="D5294" s="2">
        <v>17.679199999999998</v>
      </c>
      <c r="E5294" s="2">
        <v>2546242.3601999995</v>
      </c>
      <c r="F5294" s="2">
        <v>1096396.0633999999</v>
      </c>
      <c r="G5294" s="2">
        <v>566402.20799999998</v>
      </c>
      <c r="H5294" s="2">
        <v>35461.288421052632</v>
      </c>
      <c r="I5294" s="2">
        <v>75500.9424</v>
      </c>
      <c r="J5294" s="2">
        <v>224906.31999999998</v>
      </c>
      <c r="K5294" s="2">
        <v>34435.079999999994</v>
      </c>
      <c r="L5294" s="2">
        <v>329.23</v>
      </c>
      <c r="M5294" s="2">
        <v>93499.516000000003</v>
      </c>
    </row>
    <row r="5295" spans="1:13" ht="14.25" customHeight="1">
      <c r="A5295" s="59" t="s">
        <v>154</v>
      </c>
      <c r="B5295" s="59" t="s">
        <v>9</v>
      </c>
      <c r="C5295" s="59" t="s">
        <v>114</v>
      </c>
      <c r="D5295" s="2">
        <v>1124.2364</v>
      </c>
      <c r="E5295" s="2">
        <v>625183499.77775991</v>
      </c>
      <c r="F5295" s="2">
        <v>464415831.02279997</v>
      </c>
      <c r="G5295" s="2">
        <v>47575046.015999995</v>
      </c>
      <c r="H5295" s="2">
        <v>1966705.6774736838</v>
      </c>
      <c r="I5295" s="2">
        <v>4785405.1343999999</v>
      </c>
      <c r="J5295" s="2">
        <v>15498648.619999999</v>
      </c>
      <c r="K5295" s="2">
        <v>2024694.7999999998</v>
      </c>
      <c r="L5295" s="2">
        <v>52960.028000000006</v>
      </c>
      <c r="M5295" s="2">
        <v>5945751.284</v>
      </c>
    </row>
    <row r="5296" spans="1:13" ht="14.25" customHeight="1">
      <c r="A5296" s="59" t="s">
        <v>154</v>
      </c>
      <c r="B5296" s="59" t="s">
        <v>8</v>
      </c>
      <c r="C5296" s="59" t="s">
        <v>114</v>
      </c>
      <c r="D5296" s="2">
        <v>73.93119999999999</v>
      </c>
      <c r="E5296" s="2">
        <v>7691003.5910399994</v>
      </c>
      <c r="F5296" s="2">
        <v>1767327.8943999999</v>
      </c>
      <c r="G5296" s="2">
        <v>2401963.6799999997</v>
      </c>
      <c r="H5296" s="2">
        <v>140211.92084210526</v>
      </c>
      <c r="I5296" s="2">
        <v>240072.87600000002</v>
      </c>
      <c r="J5296" s="2">
        <v>1457405.68</v>
      </c>
      <c r="K5296" s="2">
        <v>93423.42</v>
      </c>
      <c r="L5296" s="2">
        <v>699.05000000000007</v>
      </c>
      <c r="M5296" s="2">
        <v>391000.76399999997</v>
      </c>
    </row>
    <row r="5297" spans="1:13" ht="14.25" customHeight="1">
      <c r="A5297" s="59" t="s">
        <v>154</v>
      </c>
      <c r="B5297" s="59" t="s">
        <v>9</v>
      </c>
      <c r="C5297" s="59" t="s">
        <v>114</v>
      </c>
      <c r="D5297" s="2">
        <v>295.72479999999996</v>
      </c>
      <c r="E5297" s="2">
        <v>32630009.726160001</v>
      </c>
      <c r="F5297" s="2">
        <v>9487280.6489999983</v>
      </c>
      <c r="G5297" s="2">
        <v>14582390.361599999</v>
      </c>
      <c r="H5297" s="2">
        <v>519779.45936842106</v>
      </c>
      <c r="I5297" s="2">
        <v>1021983.2855999999</v>
      </c>
      <c r="J5297" s="2">
        <v>3664991.6399999997</v>
      </c>
      <c r="K5297" s="2">
        <v>540074.96</v>
      </c>
      <c r="L5297" s="2">
        <v>1716.5060000000001</v>
      </c>
      <c r="M5297" s="2">
        <v>1564000.35</v>
      </c>
    </row>
    <row r="5298" spans="1:13" ht="14.25" customHeight="1">
      <c r="A5298" s="59" t="s">
        <v>154</v>
      </c>
      <c r="B5298" s="59" t="s">
        <v>9</v>
      </c>
      <c r="C5298" s="59" t="s">
        <v>114</v>
      </c>
      <c r="D5298" s="2">
        <v>24.107999999999997</v>
      </c>
      <c r="E5298" s="2">
        <v>2169741.6971999998</v>
      </c>
      <c r="F5298" s="2">
        <v>675966.71299999999</v>
      </c>
      <c r="G5298" s="2">
        <v>1317577.5743999998</v>
      </c>
      <c r="H5298" s="2">
        <v>34534.04968421052</v>
      </c>
      <c r="I5298" s="2">
        <v>355515.26399999997</v>
      </c>
      <c r="J5298" s="2">
        <v>464008.48</v>
      </c>
      <c r="K5298" s="2">
        <v>64364.259999999995</v>
      </c>
      <c r="L5298" s="2">
        <v>7697.6680000000006</v>
      </c>
      <c r="M5298" s="2">
        <v>127500.406</v>
      </c>
    </row>
    <row r="5299" spans="1:13" ht="14.25" customHeight="1">
      <c r="A5299" s="59" t="s">
        <v>154</v>
      </c>
      <c r="B5299" s="59" t="s">
        <v>8</v>
      </c>
      <c r="C5299" s="59" t="s">
        <v>114</v>
      </c>
      <c r="D5299" s="2">
        <v>31.340399999999999</v>
      </c>
      <c r="E5299" s="2">
        <v>4148929.9051200002</v>
      </c>
      <c r="F5299" s="2">
        <v>879562.06939999992</v>
      </c>
      <c r="G5299" s="2">
        <v>1084174.3487999998</v>
      </c>
      <c r="H5299" s="2">
        <v>64599.703578947367</v>
      </c>
      <c r="I5299" s="2">
        <v>119171.64959999999</v>
      </c>
      <c r="J5299" s="2">
        <v>385709.13999999996</v>
      </c>
      <c r="K5299" s="2">
        <v>51131.92</v>
      </c>
      <c r="L5299" s="2">
        <v>148469.20000000001</v>
      </c>
      <c r="M5299" s="2">
        <v>165749.71600000001</v>
      </c>
    </row>
    <row r="5300" spans="1:13" ht="14.25" customHeight="1">
      <c r="A5300" s="59" t="s">
        <v>154</v>
      </c>
      <c r="B5300" s="59" t="s">
        <v>9</v>
      </c>
      <c r="C5300" s="59" t="s">
        <v>114</v>
      </c>
      <c r="D5300" s="2">
        <v>19.286399999999997</v>
      </c>
      <c r="E5300" s="2">
        <v>2732539.5820799996</v>
      </c>
      <c r="F5300" s="2">
        <v>1181969.1724</v>
      </c>
      <c r="G5300" s="2">
        <v>610820.7551999999</v>
      </c>
      <c r="H5300" s="2">
        <v>36598.585263157889</v>
      </c>
      <c r="I5300" s="2">
        <v>95387.975999999995</v>
      </c>
      <c r="J5300" s="2">
        <v>246342.75999999998</v>
      </c>
      <c r="K5300" s="2">
        <v>37114.019999999997</v>
      </c>
      <c r="L5300" s="2">
        <v>402.29199999999997</v>
      </c>
      <c r="M5300" s="2">
        <v>101999.96400000001</v>
      </c>
    </row>
    <row r="5301" spans="1:13" ht="14.25" customHeight="1">
      <c r="A5301" s="59" t="s">
        <v>154</v>
      </c>
      <c r="B5301" s="59" t="s">
        <v>8</v>
      </c>
      <c r="C5301" s="59" t="s">
        <v>114</v>
      </c>
      <c r="D5301" s="2">
        <v>53.841199999999994</v>
      </c>
      <c r="E5301" s="2">
        <v>8133941.8036800008</v>
      </c>
      <c r="F5301" s="2">
        <v>1316678.1163999999</v>
      </c>
      <c r="G5301" s="2">
        <v>1696263.2831999999</v>
      </c>
      <c r="H5301" s="2">
        <v>114318.8412631579</v>
      </c>
      <c r="I5301" s="2">
        <v>174526.07760000002</v>
      </c>
      <c r="J5301" s="2">
        <v>1059498.22</v>
      </c>
      <c r="K5301" s="2">
        <v>67915.679999999993</v>
      </c>
      <c r="L5301" s="2">
        <v>508.72800000000007</v>
      </c>
      <c r="M5301" s="2">
        <v>284750.576</v>
      </c>
    </row>
    <row r="5302" spans="1:13" ht="14.25" customHeight="1">
      <c r="A5302" s="59" t="s">
        <v>154</v>
      </c>
      <c r="B5302" s="59" t="s">
        <v>9</v>
      </c>
      <c r="C5302" s="59" t="s">
        <v>114</v>
      </c>
      <c r="D5302" s="2">
        <v>148.66599999999997</v>
      </c>
      <c r="E5302" s="2">
        <v>47630909.929679997</v>
      </c>
      <c r="F5302" s="2">
        <v>30510998.355599996</v>
      </c>
      <c r="G5302" s="2">
        <v>4861622.822399999</v>
      </c>
      <c r="H5302" s="2">
        <v>269886.13389473676</v>
      </c>
      <c r="I5302" s="2">
        <v>395262.76319999999</v>
      </c>
      <c r="J5302" s="2">
        <v>1881821.2799999998</v>
      </c>
      <c r="K5302" s="2">
        <v>265639.82</v>
      </c>
      <c r="L5302" s="2">
        <v>5086.3779999999997</v>
      </c>
      <c r="M5302" s="2">
        <v>786249.94799999997</v>
      </c>
    </row>
    <row r="5303" spans="1:13" ht="14.25" customHeight="1">
      <c r="A5303" s="59" t="s">
        <v>154</v>
      </c>
      <c r="B5303" s="59" t="s">
        <v>9</v>
      </c>
      <c r="C5303" s="59" t="s">
        <v>114</v>
      </c>
      <c r="D5303" s="2">
        <v>61.877199999999988</v>
      </c>
      <c r="E5303" s="2">
        <v>6682681.9105199995</v>
      </c>
      <c r="F5303" s="2">
        <v>1887391.9335999999</v>
      </c>
      <c r="G5303" s="2">
        <v>1385826.24</v>
      </c>
      <c r="H5303" s="2">
        <v>113867.65136842104</v>
      </c>
      <c r="I5303" s="2">
        <v>173162.2536</v>
      </c>
      <c r="J5303" s="2">
        <v>852770.48</v>
      </c>
      <c r="K5303" s="2">
        <v>82236.98</v>
      </c>
      <c r="L5303" s="2">
        <v>616.96800000000007</v>
      </c>
      <c r="M5303" s="2">
        <v>327250.11000000004</v>
      </c>
    </row>
    <row r="5304" spans="1:13" ht="14.25" customHeight="1">
      <c r="A5304" s="59" t="s">
        <v>154</v>
      </c>
      <c r="B5304" s="59" t="s">
        <v>8</v>
      </c>
      <c r="C5304" s="59" t="s">
        <v>114</v>
      </c>
      <c r="D5304" s="2">
        <v>171.16679999999999</v>
      </c>
      <c r="E5304" s="2">
        <v>25727290.724519998</v>
      </c>
      <c r="F5304" s="2">
        <v>4302966.0555999996</v>
      </c>
      <c r="G5304" s="2">
        <v>5603261.2607999993</v>
      </c>
      <c r="H5304" s="2">
        <v>324411.74905263155</v>
      </c>
      <c r="I5304" s="2">
        <v>1037808.072</v>
      </c>
      <c r="J5304" s="2">
        <v>3933644.1399999997</v>
      </c>
      <c r="K5304" s="2">
        <v>315154.69999999995</v>
      </c>
      <c r="L5304" s="2">
        <v>24593.030000000002</v>
      </c>
      <c r="M5304" s="2">
        <v>905249.90599999996</v>
      </c>
    </row>
    <row r="5305" spans="1:13" ht="14.25" customHeight="1">
      <c r="A5305" s="59" t="s">
        <v>154</v>
      </c>
      <c r="B5305" s="59" t="s">
        <v>9</v>
      </c>
      <c r="C5305" s="59" t="s">
        <v>114</v>
      </c>
      <c r="D5305" s="2">
        <v>79.556399999999996</v>
      </c>
      <c r="E5305" s="2">
        <v>10693462.127040001</v>
      </c>
      <c r="F5305" s="2">
        <v>2441926.5193999996</v>
      </c>
      <c r="G5305" s="2">
        <v>1978239.1103999997</v>
      </c>
      <c r="H5305" s="2">
        <v>150530.86989473685</v>
      </c>
      <c r="I5305" s="2">
        <v>259824.41280000002</v>
      </c>
      <c r="J5305" s="2">
        <v>917437.32</v>
      </c>
      <c r="K5305" s="2">
        <v>109848.84</v>
      </c>
      <c r="L5305" s="2">
        <v>492419.83999999997</v>
      </c>
      <c r="M5305" s="2">
        <v>420749.62599999999</v>
      </c>
    </row>
    <row r="5306" spans="1:13" ht="14.25" customHeight="1">
      <c r="A5306" s="59" t="s">
        <v>154</v>
      </c>
      <c r="B5306" s="59" t="s">
        <v>9</v>
      </c>
      <c r="C5306" s="59" t="s">
        <v>114</v>
      </c>
      <c r="D5306" s="2">
        <v>107.68239999999999</v>
      </c>
      <c r="E5306" s="2">
        <v>13567691.657519998</v>
      </c>
      <c r="F5306" s="2">
        <v>2869950.3489999995</v>
      </c>
      <c r="G5306" s="2">
        <v>2514028.6847999995</v>
      </c>
      <c r="H5306" s="2">
        <v>201998.83452631577</v>
      </c>
      <c r="I5306" s="2">
        <v>330608.6496</v>
      </c>
      <c r="J5306" s="2">
        <v>1448747.2999999998</v>
      </c>
      <c r="K5306" s="2">
        <v>147730.38</v>
      </c>
      <c r="L5306" s="2">
        <v>473713.26200000005</v>
      </c>
      <c r="M5306" s="2">
        <v>569500.25</v>
      </c>
    </row>
    <row r="5307" spans="1:13" ht="14.25" customHeight="1">
      <c r="A5307" s="59" t="s">
        <v>154</v>
      </c>
      <c r="B5307" s="59" t="s">
        <v>9</v>
      </c>
      <c r="C5307" s="59" t="s">
        <v>114</v>
      </c>
      <c r="D5307" s="2">
        <v>102.8608</v>
      </c>
      <c r="E5307" s="2">
        <v>32932475.20332</v>
      </c>
      <c r="F5307" s="2">
        <v>17306671.129999999</v>
      </c>
      <c r="G5307" s="2">
        <v>3490113.3887999998</v>
      </c>
      <c r="H5307" s="2">
        <v>179260.35536842103</v>
      </c>
      <c r="I5307" s="2">
        <v>310331.06640000001</v>
      </c>
      <c r="J5307" s="2">
        <v>1523764.18</v>
      </c>
      <c r="K5307" s="2">
        <v>180917.41999999998</v>
      </c>
      <c r="L5307" s="2">
        <v>1804</v>
      </c>
      <c r="M5307" s="2">
        <v>543999.80799999996</v>
      </c>
    </row>
    <row r="5308" spans="1:13" ht="14.25" customHeight="1">
      <c r="A5308" s="59" t="s">
        <v>154</v>
      </c>
      <c r="B5308" s="59" t="s">
        <v>9</v>
      </c>
      <c r="C5308" s="59" t="s">
        <v>114</v>
      </c>
      <c r="D5308" s="2">
        <v>20.893599999999999</v>
      </c>
      <c r="E5308" s="2">
        <v>2256489.9957599998</v>
      </c>
      <c r="F5308" s="2">
        <v>577667.99939999986</v>
      </c>
      <c r="G5308" s="2">
        <v>441637.30559999996</v>
      </c>
      <c r="H5308" s="2">
        <v>35740.951578947366</v>
      </c>
      <c r="I5308" s="2">
        <v>69621.444000000003</v>
      </c>
      <c r="J5308" s="2">
        <v>197151.78</v>
      </c>
      <c r="K5308" s="2">
        <v>32477.739999999998</v>
      </c>
      <c r="L5308" s="2">
        <v>138614.85</v>
      </c>
      <c r="M5308" s="2">
        <v>110500.412</v>
      </c>
    </row>
    <row r="5309" spans="1:13" ht="14.25" customHeight="1">
      <c r="A5309" s="59" t="s">
        <v>154</v>
      </c>
      <c r="B5309" s="59" t="s">
        <v>9</v>
      </c>
      <c r="C5309" s="59" t="s">
        <v>114</v>
      </c>
      <c r="D5309" s="2">
        <v>5.6251999999999995</v>
      </c>
      <c r="E5309" s="2">
        <v>830274.45731999981</v>
      </c>
      <c r="F5309" s="2">
        <v>335976.95999999996</v>
      </c>
      <c r="G5309" s="2">
        <v>181157.54879999999</v>
      </c>
      <c r="H5309" s="2">
        <v>-4416.1919999999991</v>
      </c>
      <c r="I5309" s="2">
        <v>59833.792800000003</v>
      </c>
      <c r="J5309" s="2">
        <v>77616.28</v>
      </c>
      <c r="K5309" s="2">
        <v>9495.5999999999985</v>
      </c>
      <c r="L5309" s="2">
        <v>283.22800000000001</v>
      </c>
      <c r="M5309" s="2">
        <v>29749.764000000003</v>
      </c>
    </row>
    <row r="5310" spans="1:13" ht="14.25" customHeight="1">
      <c r="A5310" s="59" t="s">
        <v>154</v>
      </c>
      <c r="B5310" s="59" t="s">
        <v>8</v>
      </c>
      <c r="C5310" s="59" t="s">
        <v>114</v>
      </c>
      <c r="D5310" s="2">
        <v>78.752799999999993</v>
      </c>
      <c r="E5310" s="2">
        <v>11178565.231679998</v>
      </c>
      <c r="F5310" s="2">
        <v>1768988.6895999997</v>
      </c>
      <c r="G5310" s="2">
        <v>2438917.9967999998</v>
      </c>
      <c r="H5310" s="2">
        <v>153201.96378947367</v>
      </c>
      <c r="I5310" s="2">
        <v>259689.80159999998</v>
      </c>
      <c r="J5310" s="2">
        <v>1562519.8399999999</v>
      </c>
      <c r="K5310" s="2">
        <v>100081</v>
      </c>
      <c r="L5310" s="2">
        <v>751.36599999999999</v>
      </c>
      <c r="M5310" s="2">
        <v>416500.304</v>
      </c>
    </row>
    <row r="5311" spans="1:13" ht="14.25" customHeight="1">
      <c r="A5311" s="59" t="s">
        <v>154</v>
      </c>
      <c r="B5311" s="59" t="s">
        <v>8</v>
      </c>
      <c r="C5311" s="59" t="s">
        <v>114</v>
      </c>
      <c r="D5311" s="2">
        <v>132.59399999999999</v>
      </c>
      <c r="E5311" s="2">
        <v>20067107.445</v>
      </c>
      <c r="F5311" s="2">
        <v>4093148.2849999997</v>
      </c>
      <c r="G5311" s="2">
        <v>4996622.1119999997</v>
      </c>
      <c r="H5311" s="2">
        <v>247427.31789473683</v>
      </c>
      <c r="I5311" s="2">
        <v>316743.696</v>
      </c>
      <c r="J5311" s="2">
        <v>1573013.38</v>
      </c>
      <c r="K5311" s="2">
        <v>242387.9</v>
      </c>
      <c r="L5311" s="2">
        <v>5161.2440000000006</v>
      </c>
      <c r="M5311" s="2">
        <v>701249.978</v>
      </c>
    </row>
    <row r="5312" spans="1:13" ht="14.25" customHeight="1">
      <c r="A5312" s="59" t="s">
        <v>154</v>
      </c>
      <c r="B5312" s="59" t="s">
        <v>9</v>
      </c>
      <c r="C5312" s="59" t="s">
        <v>114</v>
      </c>
      <c r="D5312" s="2">
        <v>0.80359999999999998</v>
      </c>
      <c r="E5312" s="2">
        <v>125118.35027999998</v>
      </c>
      <c r="F5312" s="2">
        <v>57299.820599999999</v>
      </c>
      <c r="G5312" s="2">
        <v>25881.561599999997</v>
      </c>
      <c r="H5312" s="2">
        <v>42215.464421052617</v>
      </c>
      <c r="I5312" s="2">
        <v>3356.424</v>
      </c>
      <c r="J5312" s="2">
        <v>10230.32</v>
      </c>
      <c r="K5312" s="2">
        <v>1571.9399999999998</v>
      </c>
      <c r="L5312" s="2">
        <v>85.690000000000012</v>
      </c>
      <c r="M5312" s="2">
        <v>4250.2240000000002</v>
      </c>
    </row>
    <row r="5313" spans="1:13" ht="14.25" customHeight="1">
      <c r="A5313" s="59" t="s">
        <v>154</v>
      </c>
      <c r="B5313" s="59" t="s">
        <v>12</v>
      </c>
      <c r="C5313" s="59" t="s">
        <v>114</v>
      </c>
      <c r="D5313" s="2">
        <v>40.18</v>
      </c>
      <c r="E5313" s="2">
        <v>2422890.162</v>
      </c>
      <c r="F5313" s="2">
        <v>1009578.9487999998</v>
      </c>
      <c r="G5313" s="2">
        <v>82936.243199999997</v>
      </c>
      <c r="H5313" s="2">
        <v>61041.145263157901</v>
      </c>
      <c r="I5313" s="2">
        <v>242709.30720000001</v>
      </c>
      <c r="J5313" s="2">
        <v>1013055.8799999999</v>
      </c>
      <c r="K5313" s="2">
        <v>47505.06</v>
      </c>
      <c r="L5313" s="2">
        <v>354.48599999999999</v>
      </c>
      <c r="M5313" s="2">
        <v>530368.78399999999</v>
      </c>
    </row>
    <row r="5314" spans="1:13" ht="14.25" customHeight="1">
      <c r="A5314" s="59" t="s">
        <v>154</v>
      </c>
      <c r="B5314" s="59" t="s">
        <v>9</v>
      </c>
      <c r="C5314" s="59" t="s">
        <v>114</v>
      </c>
      <c r="D5314" s="2">
        <v>327.0652</v>
      </c>
      <c r="E5314" s="2">
        <v>49964919.68159999</v>
      </c>
      <c r="F5314" s="2">
        <v>15522401.215599997</v>
      </c>
      <c r="G5314" s="2">
        <v>8047525.9199999999</v>
      </c>
      <c r="H5314" s="2">
        <v>602277.60505263158</v>
      </c>
      <c r="I5314" s="2">
        <v>3546317.8943999996</v>
      </c>
      <c r="J5314" s="2">
        <v>5293792.8999999994</v>
      </c>
      <c r="K5314" s="2">
        <v>619664.15999999992</v>
      </c>
      <c r="L5314" s="2">
        <v>2271.2359999999999</v>
      </c>
      <c r="M5314" s="2">
        <v>1729750.0660000001</v>
      </c>
    </row>
    <row r="5315" spans="1:13" ht="14.25" customHeight="1">
      <c r="A5315" s="59" t="s">
        <v>154</v>
      </c>
      <c r="B5315" s="59" t="s">
        <v>9</v>
      </c>
      <c r="C5315" s="59" t="s">
        <v>114</v>
      </c>
      <c r="D5315" s="2">
        <v>103.6644</v>
      </c>
      <c r="E5315" s="2">
        <v>17259936.004080001</v>
      </c>
      <c r="F5315" s="2">
        <v>6101600.0985999992</v>
      </c>
      <c r="G5315" s="2">
        <v>2532540.48</v>
      </c>
      <c r="H5315" s="2">
        <v>187169.22947368422</v>
      </c>
      <c r="I5315" s="2">
        <v>1086489.5040000002</v>
      </c>
      <c r="J5315" s="2">
        <v>1743813.64</v>
      </c>
      <c r="K5315" s="2">
        <v>172863.37999999998</v>
      </c>
      <c r="L5315" s="2">
        <v>980.47399999999993</v>
      </c>
      <c r="M5315" s="2">
        <v>548250.03200000001</v>
      </c>
    </row>
    <row r="5316" spans="1:13" ht="14.25" customHeight="1">
      <c r="A5316" s="59" t="s">
        <v>154</v>
      </c>
      <c r="B5316" s="59" t="s">
        <v>9</v>
      </c>
      <c r="C5316" s="59" t="s">
        <v>114</v>
      </c>
      <c r="D5316" s="2">
        <v>104.46799999999999</v>
      </c>
      <c r="E5316" s="2">
        <v>15419382.7788</v>
      </c>
      <c r="F5316" s="2">
        <v>4863715.1015999997</v>
      </c>
      <c r="G5316" s="2">
        <v>2854598.1695999997</v>
      </c>
      <c r="H5316" s="2">
        <v>187012.61810526316</v>
      </c>
      <c r="I5316" s="2">
        <v>1032265.9872000001</v>
      </c>
      <c r="J5316" s="2">
        <v>1885387.46</v>
      </c>
      <c r="K5316" s="2">
        <v>149732</v>
      </c>
      <c r="L5316" s="2">
        <v>1120.2839999999999</v>
      </c>
      <c r="M5316" s="2">
        <v>552500.25600000005</v>
      </c>
    </row>
    <row r="5317" spans="1:13" ht="14.25" customHeight="1">
      <c r="A5317" s="59" t="s">
        <v>154</v>
      </c>
      <c r="B5317" s="59" t="s">
        <v>8</v>
      </c>
      <c r="C5317" s="59" t="s">
        <v>114</v>
      </c>
      <c r="D5317" s="2">
        <v>63.484400000000001</v>
      </c>
      <c r="E5317" s="2">
        <v>9541819.5919199977</v>
      </c>
      <c r="F5317" s="2">
        <v>2290218.2865999998</v>
      </c>
      <c r="G5317" s="2">
        <v>2446030.3487999998</v>
      </c>
      <c r="H5317" s="2">
        <v>118556.04884210524</v>
      </c>
      <c r="I5317" s="2">
        <v>196633.31040000002</v>
      </c>
      <c r="J5317" s="2">
        <v>669665.29999999993</v>
      </c>
      <c r="K5317" s="2">
        <v>111920.15999999999</v>
      </c>
      <c r="L5317" s="2">
        <v>180025.67</v>
      </c>
      <c r="M5317" s="2">
        <v>335750.55800000002</v>
      </c>
    </row>
    <row r="5318" spans="1:13" ht="14.25" customHeight="1">
      <c r="A5318" s="59" t="s">
        <v>154</v>
      </c>
      <c r="B5318" s="59" t="s">
        <v>9</v>
      </c>
      <c r="C5318" s="59" t="s">
        <v>114</v>
      </c>
      <c r="D5318" s="2">
        <v>11.250399999999999</v>
      </c>
      <c r="E5318" s="2">
        <v>5267333.7763199992</v>
      </c>
      <c r="F5318" s="2">
        <v>4237275.5603999998</v>
      </c>
      <c r="G5318" s="2">
        <v>280236.90239999996</v>
      </c>
      <c r="H5318" s="2">
        <v>-68388.207157894736</v>
      </c>
      <c r="I5318" s="2">
        <v>63562.168800000007</v>
      </c>
      <c r="J5318" s="2">
        <v>229732.84</v>
      </c>
      <c r="K5318" s="2">
        <v>25379.82</v>
      </c>
      <c r="L5318" s="2">
        <v>104893.58</v>
      </c>
      <c r="M5318" s="2">
        <v>59500.429999999993</v>
      </c>
    </row>
    <row r="5319" spans="1:13" ht="14.25" customHeight="1">
      <c r="A5319" s="59" t="s">
        <v>154</v>
      </c>
      <c r="B5319" s="59" t="s">
        <v>9</v>
      </c>
      <c r="C5319" s="59" t="s">
        <v>114</v>
      </c>
      <c r="D5319" s="2">
        <v>6.4287999999999998</v>
      </c>
      <c r="E5319" s="2">
        <v>948885.09408000007</v>
      </c>
      <c r="F5319" s="2">
        <v>264522.201</v>
      </c>
      <c r="G5319" s="2">
        <v>180685.22879999998</v>
      </c>
      <c r="H5319" s="2">
        <v>10839.743999999999</v>
      </c>
      <c r="I5319" s="2">
        <v>66603.319200000013</v>
      </c>
      <c r="J5319" s="2">
        <v>78056.62</v>
      </c>
      <c r="K5319" s="2">
        <v>9678.4599999999991</v>
      </c>
      <c r="L5319" s="2">
        <v>38097.774000000005</v>
      </c>
      <c r="M5319" s="2">
        <v>33999.987999999998</v>
      </c>
    </row>
    <row r="5320" spans="1:13" ht="14.25" customHeight="1">
      <c r="A5320" s="59" t="s">
        <v>154</v>
      </c>
      <c r="B5320" s="59" t="s">
        <v>10</v>
      </c>
      <c r="C5320" s="59" t="s">
        <v>114</v>
      </c>
      <c r="D5320" s="2">
        <v>519.12559999999996</v>
      </c>
      <c r="E5320" s="2">
        <v>55142784.330479994</v>
      </c>
      <c r="F5320" s="2">
        <v>20381499.020199999</v>
      </c>
      <c r="G5320" s="2">
        <v>20269848.959999997</v>
      </c>
      <c r="H5320" s="2">
        <v>620818.65094736835</v>
      </c>
      <c r="I5320" s="2">
        <v>15622547.241600001</v>
      </c>
      <c r="J5320" s="2">
        <v>15064877.639999999</v>
      </c>
      <c r="K5320" s="2">
        <v>1104836.8399999999</v>
      </c>
      <c r="L5320" s="2">
        <v>114761.45999999999</v>
      </c>
      <c r="M5320" s="2">
        <v>2745500.3840000001</v>
      </c>
    </row>
    <row r="5321" spans="1:13" ht="14.25" customHeight="1">
      <c r="A5321" s="59" t="s">
        <v>154</v>
      </c>
      <c r="B5321" s="59" t="s">
        <v>10</v>
      </c>
      <c r="C5321" s="59" t="s">
        <v>114</v>
      </c>
      <c r="D5321" s="2">
        <v>131.79040000000001</v>
      </c>
      <c r="E5321" s="2">
        <v>18656747.497079998</v>
      </c>
      <c r="F5321" s="2">
        <v>4469113.1846000003</v>
      </c>
      <c r="G5321" s="2">
        <v>3664035.7823999999</v>
      </c>
      <c r="H5321" s="2">
        <v>155210.56673684207</v>
      </c>
      <c r="I5321" s="2">
        <v>1763101.1880000003</v>
      </c>
      <c r="J5321" s="2">
        <v>3237771.6399999997</v>
      </c>
      <c r="K5321" s="2">
        <v>288234.09999999998</v>
      </c>
      <c r="L5321" s="2">
        <v>28238.012000000002</v>
      </c>
      <c r="M5321" s="2">
        <v>697000.65599999996</v>
      </c>
    </row>
    <row r="5322" spans="1:13" ht="14.25" customHeight="1">
      <c r="A5322" s="59" t="s">
        <v>154</v>
      </c>
      <c r="B5322" s="59" t="s">
        <v>10</v>
      </c>
      <c r="C5322" s="59" t="s">
        <v>114</v>
      </c>
      <c r="D5322" s="2">
        <v>189.64959999999999</v>
      </c>
      <c r="E5322" s="2">
        <v>18052612.106759999</v>
      </c>
      <c r="F5322" s="2">
        <v>9030767.1821999978</v>
      </c>
      <c r="G5322" s="2">
        <v>8905023.6671999991</v>
      </c>
      <c r="H5322" s="2">
        <v>352478.74357894732</v>
      </c>
      <c r="I5322" s="2">
        <v>3492845.3664000002</v>
      </c>
      <c r="J5322" s="2">
        <v>5674802.6200000001</v>
      </c>
      <c r="K5322" s="2">
        <v>582813.36</v>
      </c>
      <c r="L5322" s="2">
        <v>2306.4140000000002</v>
      </c>
      <c r="M5322" s="2">
        <v>1003000.5480000001</v>
      </c>
    </row>
    <row r="5323" spans="1:13" ht="14.25" customHeight="1">
      <c r="A5323" s="59" t="s">
        <v>154</v>
      </c>
      <c r="B5323" s="59" t="s">
        <v>10</v>
      </c>
      <c r="C5323" s="59" t="s">
        <v>114</v>
      </c>
      <c r="D5323" s="2">
        <v>24.107999999999997</v>
      </c>
      <c r="E5323" s="2">
        <v>3229194.2759999996</v>
      </c>
      <c r="F5323" s="2">
        <v>750061.40460000001</v>
      </c>
      <c r="G5323" s="2">
        <v>619011.57119999989</v>
      </c>
      <c r="H5323" s="2">
        <v>19628.624842105262</v>
      </c>
      <c r="I5323" s="2">
        <v>220546.28159999999</v>
      </c>
      <c r="J5323" s="2">
        <v>272253.94</v>
      </c>
      <c r="K5323" s="2">
        <v>37949.599999999999</v>
      </c>
      <c r="L5323" s="2">
        <v>194753.52600000001</v>
      </c>
      <c r="M5323" s="2">
        <v>127500.406</v>
      </c>
    </row>
    <row r="5324" spans="1:13" ht="14.25" customHeight="1">
      <c r="A5324" s="59" t="s">
        <v>154</v>
      </c>
      <c r="B5324" s="59" t="s">
        <v>9</v>
      </c>
      <c r="C5324" s="59" t="s">
        <v>114</v>
      </c>
      <c r="D5324" s="2">
        <v>234.65119999999996</v>
      </c>
      <c r="E5324" s="2">
        <v>30640479.186239995</v>
      </c>
      <c r="F5324" s="2">
        <v>10236070.208999999</v>
      </c>
      <c r="G5324" s="2">
        <v>7739436.3071999988</v>
      </c>
      <c r="H5324" s="2">
        <v>425562.80589473684</v>
      </c>
      <c r="I5324" s="2">
        <v>2159493.9767999998</v>
      </c>
      <c r="J5324" s="2">
        <v>4902363.4399999995</v>
      </c>
      <c r="K5324" s="2">
        <v>491554.74</v>
      </c>
      <c r="L5324" s="2">
        <v>790802.34200000006</v>
      </c>
      <c r="M5324" s="2">
        <v>1241000.4640000002</v>
      </c>
    </row>
    <row r="5325" spans="1:13" ht="14.25" customHeight="1">
      <c r="A5325" s="59" t="s">
        <v>154</v>
      </c>
      <c r="B5325" s="59" t="s">
        <v>9</v>
      </c>
      <c r="C5325" s="59" t="s">
        <v>114</v>
      </c>
      <c r="D5325" s="2">
        <v>229.82959999999997</v>
      </c>
      <c r="E5325" s="2">
        <v>29993176.493279994</v>
      </c>
      <c r="F5325" s="2">
        <v>10167583.882799998</v>
      </c>
      <c r="G5325" s="2">
        <v>7592059.0847999984</v>
      </c>
      <c r="H5325" s="2">
        <v>425689.58652631572</v>
      </c>
      <c r="I5325" s="2">
        <v>2256079.284</v>
      </c>
      <c r="J5325" s="2">
        <v>5344191.7399999993</v>
      </c>
      <c r="K5325" s="2">
        <v>507947.36</v>
      </c>
      <c r="L5325" s="2">
        <v>786819.1100000001</v>
      </c>
      <c r="M5325" s="2">
        <v>1215500.0220000001</v>
      </c>
    </row>
    <row r="5326" spans="1:13" ht="14.25" customHeight="1">
      <c r="A5326" s="59" t="s">
        <v>154</v>
      </c>
      <c r="B5326" s="59" t="s">
        <v>10</v>
      </c>
      <c r="C5326" s="59" t="s">
        <v>114</v>
      </c>
      <c r="D5326" s="2">
        <v>34.5548</v>
      </c>
      <c r="E5326" s="2">
        <v>4377439.7528400002</v>
      </c>
      <c r="F5326" s="2">
        <v>901558.06099999999</v>
      </c>
      <c r="G5326" s="2">
        <v>917085.63839999982</v>
      </c>
      <c r="H5326" s="2">
        <v>62352.454736842104</v>
      </c>
      <c r="I5326" s="2">
        <v>347131.28879999998</v>
      </c>
      <c r="J5326" s="2">
        <v>587753.86</v>
      </c>
      <c r="K5326" s="2">
        <v>44977</v>
      </c>
      <c r="L5326" s="2">
        <v>32276.266</v>
      </c>
      <c r="M5326" s="2">
        <v>182750.61199999999</v>
      </c>
    </row>
    <row r="5327" spans="1:13" ht="14.25" customHeight="1">
      <c r="A5327" s="59" t="s">
        <v>154</v>
      </c>
      <c r="B5327" s="59" t="s">
        <v>10</v>
      </c>
      <c r="C5327" s="59" t="s">
        <v>114</v>
      </c>
      <c r="D5327" s="2">
        <v>39.376399999999997</v>
      </c>
      <c r="E5327" s="2">
        <v>5138691.0775199998</v>
      </c>
      <c r="F5327" s="2">
        <v>1091246.6437999997</v>
      </c>
      <c r="G5327" s="2">
        <v>1115244.3455999999</v>
      </c>
      <c r="H5327" s="2">
        <v>62231.888842105262</v>
      </c>
      <c r="I5327" s="2">
        <v>424174.94640000002</v>
      </c>
      <c r="J5327" s="2">
        <v>647016.07999999996</v>
      </c>
      <c r="K5327" s="2">
        <v>69985.36</v>
      </c>
      <c r="L5327" s="2">
        <v>223.696</v>
      </c>
      <c r="M5327" s="2">
        <v>208250.152</v>
      </c>
    </row>
    <row r="5328" spans="1:13" ht="14.25" customHeight="1">
      <c r="A5328" s="59" t="s">
        <v>154</v>
      </c>
      <c r="B5328" s="59" t="s">
        <v>7</v>
      </c>
      <c r="C5328" s="59" t="s">
        <v>114</v>
      </c>
      <c r="D5328" s="2">
        <v>19.286399999999997</v>
      </c>
      <c r="E5328" s="2">
        <v>3384711.1267200001</v>
      </c>
      <c r="F5328" s="2">
        <v>1067884.155</v>
      </c>
      <c r="G5328" s="2">
        <v>747745.53599999985</v>
      </c>
      <c r="H5328" s="2">
        <v>22208.983578947369</v>
      </c>
      <c r="I5328" s="2">
        <v>478359.49679999996</v>
      </c>
      <c r="J5328" s="2">
        <v>0</v>
      </c>
      <c r="K5328" s="2">
        <v>0</v>
      </c>
      <c r="L5328" s="2">
        <v>72222.237999999998</v>
      </c>
      <c r="M5328" s="2">
        <v>102000.86599999999</v>
      </c>
    </row>
    <row r="5329" spans="1:13" ht="14.25" customHeight="1">
      <c r="A5329" s="59" t="s">
        <v>154</v>
      </c>
      <c r="B5329" s="59" t="s">
        <v>7</v>
      </c>
      <c r="C5329" s="59" t="s">
        <v>114</v>
      </c>
      <c r="D5329" s="2">
        <v>139.02279999999999</v>
      </c>
      <c r="E5329" s="2">
        <v>24398126.038439997</v>
      </c>
      <c r="F5329" s="2">
        <v>7977131.0274</v>
      </c>
      <c r="G5329" s="2">
        <v>5352578.9951999988</v>
      </c>
      <c r="H5329" s="2">
        <v>184610.00084210525</v>
      </c>
      <c r="I5329" s="2">
        <v>3421786.5936000003</v>
      </c>
      <c r="J5329" s="2">
        <v>4.92</v>
      </c>
      <c r="K5329" s="2">
        <v>10878.939999999999</v>
      </c>
      <c r="L5329" s="2">
        <v>516617.79400000005</v>
      </c>
      <c r="M5329" s="2">
        <v>735250.86800000002</v>
      </c>
    </row>
    <row r="5330" spans="1:13" ht="14.25" customHeight="1">
      <c r="A5330" s="59" t="s">
        <v>154</v>
      </c>
      <c r="B5330" s="59" t="s">
        <v>9</v>
      </c>
      <c r="C5330" s="59" t="s">
        <v>114</v>
      </c>
      <c r="D5330" s="2">
        <v>357.60199999999998</v>
      </c>
      <c r="E5330" s="2">
        <v>22526673.1074</v>
      </c>
      <c r="F5330" s="2">
        <v>22119715.274599995</v>
      </c>
      <c r="G5330" s="2">
        <v>151018.02239999999</v>
      </c>
      <c r="H5330" s="2">
        <v>8688700.5271578934</v>
      </c>
      <c r="I5330" s="2">
        <v>108134.41680000001</v>
      </c>
      <c r="J5330" s="2">
        <v>3689947.5199999996</v>
      </c>
      <c r="K5330" s="2">
        <v>611387.07999999996</v>
      </c>
      <c r="L5330" s="2">
        <v>3948.9560000000001</v>
      </c>
      <c r="M5330" s="2">
        <v>1891250.46</v>
      </c>
    </row>
    <row r="5331" spans="1:13" ht="14.25" customHeight="1">
      <c r="A5331" s="59" t="s">
        <v>154</v>
      </c>
      <c r="B5331" s="59" t="s">
        <v>8</v>
      </c>
      <c r="C5331" s="59" t="s">
        <v>114</v>
      </c>
      <c r="D5331" s="2">
        <v>288.49239999999998</v>
      </c>
      <c r="E5331" s="2">
        <v>45470651.355359994</v>
      </c>
      <c r="F5331" s="2">
        <v>12638636.359399999</v>
      </c>
      <c r="G5331" s="2">
        <v>10649833.574399998</v>
      </c>
      <c r="H5331" s="2">
        <v>629562.78568421048</v>
      </c>
      <c r="I5331" s="2">
        <v>4475852.5104</v>
      </c>
      <c r="J5331" s="2">
        <v>2350209.38</v>
      </c>
      <c r="K5331" s="2">
        <v>313244.09999999998</v>
      </c>
      <c r="L5331" s="2">
        <v>99342.672000000006</v>
      </c>
      <c r="M5331" s="2">
        <v>1525750.138</v>
      </c>
    </row>
    <row r="5332" spans="1:13" ht="14.25" customHeight="1">
      <c r="A5332" s="59" t="s">
        <v>154</v>
      </c>
      <c r="B5332" s="59" t="s">
        <v>8</v>
      </c>
      <c r="C5332" s="59" t="s">
        <v>114</v>
      </c>
      <c r="D5332" s="2">
        <v>15.2684</v>
      </c>
      <c r="E5332" s="2">
        <v>2447473.0895999996</v>
      </c>
      <c r="F5332" s="2">
        <v>753865.00739999989</v>
      </c>
      <c r="G5332" s="2">
        <v>523702.90559999994</v>
      </c>
      <c r="H5332" s="2">
        <v>28437.392842105259</v>
      </c>
      <c r="I5332" s="2">
        <v>96243.465599999996</v>
      </c>
      <c r="J5332" s="2">
        <v>225657.43999999997</v>
      </c>
      <c r="K5332" s="2">
        <v>22298.26</v>
      </c>
      <c r="L5332" s="2">
        <v>152.43799999999999</v>
      </c>
      <c r="M5332" s="2">
        <v>80749.745999999999</v>
      </c>
    </row>
    <row r="5333" spans="1:13" ht="14.25" customHeight="1">
      <c r="A5333" s="59" t="s">
        <v>154</v>
      </c>
      <c r="B5333" s="59" t="s">
        <v>8</v>
      </c>
      <c r="C5333" s="59" t="s">
        <v>114</v>
      </c>
      <c r="D5333" s="2">
        <v>1022.9827999999999</v>
      </c>
      <c r="E5333" s="2">
        <v>139002079.73651996</v>
      </c>
      <c r="F5333" s="2">
        <v>28510823.474399999</v>
      </c>
      <c r="G5333" s="2">
        <v>40573930.099199995</v>
      </c>
      <c r="H5333" s="2">
        <v>2140167.6833684207</v>
      </c>
      <c r="I5333" s="2">
        <v>3690125.1648000004</v>
      </c>
      <c r="J5333" s="2">
        <v>14700007.159999998</v>
      </c>
      <c r="K5333" s="2">
        <v>2094030.72</v>
      </c>
      <c r="L5333" s="2">
        <v>58292.652000000002</v>
      </c>
      <c r="M5333" s="2">
        <v>5410251.0219999999</v>
      </c>
    </row>
    <row r="5334" spans="1:13" ht="14.25" customHeight="1">
      <c r="A5334" s="59" t="s">
        <v>154</v>
      </c>
      <c r="B5334" s="59" t="s">
        <v>9</v>
      </c>
      <c r="C5334" s="59" t="s">
        <v>114</v>
      </c>
      <c r="D5334" s="2">
        <v>1.6072</v>
      </c>
      <c r="E5334" s="2">
        <v>260372.18591999996</v>
      </c>
      <c r="F5334" s="2">
        <v>82082.098399999988</v>
      </c>
      <c r="G5334" s="2">
        <v>45487.5648</v>
      </c>
      <c r="H5334" s="2">
        <v>-12387.213473684209</v>
      </c>
      <c r="I5334" s="2">
        <v>19935.741600000001</v>
      </c>
      <c r="J5334" s="2">
        <v>20498.36</v>
      </c>
      <c r="K5334" s="2">
        <v>2141.02</v>
      </c>
      <c r="L5334" s="2">
        <v>14226.343999999999</v>
      </c>
      <c r="M5334" s="2">
        <v>8500.4480000000003</v>
      </c>
    </row>
    <row r="5335" spans="1:13" ht="14.25" customHeight="1">
      <c r="A5335" s="59" t="s">
        <v>152</v>
      </c>
      <c r="B5335" s="59" t="s">
        <v>9</v>
      </c>
      <c r="C5335" s="59" t="s">
        <v>112</v>
      </c>
      <c r="D5335" s="2">
        <v>1269.6879999999999</v>
      </c>
      <c r="E5335" s="2">
        <v>101455210.02077998</v>
      </c>
      <c r="F5335" s="2">
        <v>0</v>
      </c>
      <c r="G5335" s="2">
        <v>21916303.737599999</v>
      </c>
      <c r="H5335" s="2">
        <v>1563017.502315789</v>
      </c>
      <c r="I5335" s="2">
        <v>5012981.3088000007</v>
      </c>
      <c r="J5335" s="2">
        <v>10303768.219999999</v>
      </c>
      <c r="K5335" s="2">
        <v>1316687.1199999999</v>
      </c>
      <c r="L5335" s="2">
        <v>121153.93400000001</v>
      </c>
      <c r="M5335" s="2">
        <v>3094476.9680000003</v>
      </c>
    </row>
    <row r="5336" spans="1:13" ht="14.25" customHeight="1">
      <c r="A5336" s="59" t="s">
        <v>152</v>
      </c>
      <c r="B5336" s="59" t="s">
        <v>9</v>
      </c>
      <c r="C5336" s="59" t="s">
        <v>112</v>
      </c>
      <c r="D5336" s="2">
        <v>964.31999999999994</v>
      </c>
      <c r="E5336" s="2">
        <v>83754989.00999999</v>
      </c>
      <c r="F5336" s="2">
        <v>0</v>
      </c>
      <c r="G5336" s="2">
        <v>16384814.649599997</v>
      </c>
      <c r="H5336" s="2">
        <v>1682094.3461052629</v>
      </c>
      <c r="I5336" s="2">
        <v>6293682.8928000005</v>
      </c>
      <c r="J5336" s="2">
        <v>12380729</v>
      </c>
      <c r="K5336" s="2">
        <v>538491.53999999992</v>
      </c>
      <c r="L5336" s="2">
        <v>61552.479999999996</v>
      </c>
      <c r="M5336" s="2">
        <v>2350235.8659999999</v>
      </c>
    </row>
    <row r="5337" spans="1:13" ht="14.25" customHeight="1">
      <c r="A5337" s="59" t="s">
        <v>155</v>
      </c>
      <c r="B5337" s="59" t="s">
        <v>11</v>
      </c>
      <c r="C5337" s="59" t="s">
        <v>112</v>
      </c>
      <c r="D5337" s="2">
        <v>1.6072</v>
      </c>
      <c r="E5337" s="2">
        <v>101243.47463999999</v>
      </c>
      <c r="F5337" s="2">
        <v>54496.830999999998</v>
      </c>
      <c r="G5337" s="2">
        <v>1242.9887999999999</v>
      </c>
      <c r="H5337" s="2">
        <v>-174.01263157894735</v>
      </c>
      <c r="I5337" s="2">
        <v>853.71840000000009</v>
      </c>
      <c r="J5337" s="2">
        <v>165899.94</v>
      </c>
      <c r="K5337" s="2">
        <v>3068.4399999999996</v>
      </c>
      <c r="L5337" s="2">
        <v>4223.1640000000007</v>
      </c>
      <c r="M5337" s="2">
        <v>3727.9659999999999</v>
      </c>
    </row>
    <row r="5338" spans="1:13" ht="14.25" customHeight="1">
      <c r="A5338" s="59" t="s">
        <v>155</v>
      </c>
      <c r="B5338" s="59" t="s">
        <v>11</v>
      </c>
      <c r="C5338" s="59" t="s">
        <v>112</v>
      </c>
      <c r="D5338" s="2">
        <v>630.82599999999991</v>
      </c>
      <c r="E5338" s="2">
        <v>39738063.796199992</v>
      </c>
      <c r="F5338" s="2">
        <v>21453840.596799996</v>
      </c>
      <c r="G5338" s="2">
        <v>489299.11679999996</v>
      </c>
      <c r="H5338" s="2">
        <v>-72429.02905263158</v>
      </c>
      <c r="I5338" s="2">
        <v>335708.82</v>
      </c>
      <c r="J5338" s="2">
        <v>65286892.839999996</v>
      </c>
      <c r="K5338" s="2">
        <v>1200630.8799999999</v>
      </c>
      <c r="L5338" s="2">
        <v>1651938.1340000001</v>
      </c>
      <c r="M5338" s="2">
        <v>1463587.004</v>
      </c>
    </row>
    <row r="5339" spans="1:13" ht="14.25" customHeight="1">
      <c r="A5339" s="59" t="s">
        <v>155</v>
      </c>
      <c r="B5339" s="59" t="s">
        <v>11</v>
      </c>
      <c r="C5339" s="59" t="s">
        <v>112</v>
      </c>
      <c r="D5339" s="2">
        <v>4.0179999999999998</v>
      </c>
      <c r="E5339" s="2">
        <v>226019.73239999998</v>
      </c>
      <c r="F5339" s="2">
        <v>115835.6928</v>
      </c>
      <c r="G5339" s="2">
        <v>2582.0159999999996</v>
      </c>
      <c r="H5339" s="2">
        <v>1439676.1061052629</v>
      </c>
      <c r="I5339" s="2">
        <v>1826.9927999999998</v>
      </c>
      <c r="J5339" s="2">
        <v>341962.13999999996</v>
      </c>
      <c r="K5339" s="2">
        <v>1651.4799999999998</v>
      </c>
      <c r="L5339" s="2">
        <v>11497.794</v>
      </c>
      <c r="M5339" s="2">
        <v>17016.23</v>
      </c>
    </row>
    <row r="5340" spans="1:13" ht="14.25" customHeight="1">
      <c r="A5340" s="59" t="s">
        <v>155</v>
      </c>
      <c r="B5340" s="59" t="s">
        <v>11</v>
      </c>
      <c r="C5340" s="59" t="s">
        <v>112</v>
      </c>
      <c r="D5340" s="2">
        <v>5.6251999999999995</v>
      </c>
      <c r="E5340" s="2">
        <v>354352.16123999999</v>
      </c>
      <c r="F5340" s="2">
        <v>162170.12899999999</v>
      </c>
      <c r="G5340" s="2">
        <v>3614.0351999999993</v>
      </c>
      <c r="H5340" s="2">
        <v>0</v>
      </c>
      <c r="I5340" s="2">
        <v>2557.6128000000003</v>
      </c>
      <c r="J5340" s="2">
        <v>478747.98</v>
      </c>
      <c r="K5340" s="2">
        <v>2312.3999999999996</v>
      </c>
      <c r="L5340" s="2">
        <v>16096.189999999999</v>
      </c>
      <c r="M5340" s="2">
        <v>23821.820000000003</v>
      </c>
    </row>
    <row r="5341" spans="1:13" ht="14.25" customHeight="1">
      <c r="A5341" s="59" t="s">
        <v>155</v>
      </c>
      <c r="B5341" s="59" t="s">
        <v>11</v>
      </c>
      <c r="C5341" s="59" t="s">
        <v>112</v>
      </c>
      <c r="D5341" s="2">
        <v>281.26</v>
      </c>
      <c r="E5341" s="2">
        <v>17717608.061999995</v>
      </c>
      <c r="F5341" s="2">
        <v>8154837.7045999989</v>
      </c>
      <c r="G5341" s="2">
        <v>181784.16</v>
      </c>
      <c r="H5341" s="2">
        <v>-491376.86905263155</v>
      </c>
      <c r="I5341" s="2">
        <v>128540.412</v>
      </c>
      <c r="J5341" s="2">
        <v>24073895.379999999</v>
      </c>
      <c r="K5341" s="2">
        <v>116267.79999999999</v>
      </c>
      <c r="L5341" s="2">
        <v>809655.04399999999</v>
      </c>
      <c r="M5341" s="2">
        <v>1191076.568</v>
      </c>
    </row>
    <row r="5342" spans="1:13" ht="14.25" customHeight="1">
      <c r="A5342" s="59" t="s">
        <v>155</v>
      </c>
      <c r="B5342" s="59" t="s">
        <v>11</v>
      </c>
      <c r="C5342" s="59" t="s">
        <v>112</v>
      </c>
      <c r="D5342" s="2">
        <v>1.6072</v>
      </c>
      <c r="E5342" s="2">
        <v>101243.47463999999</v>
      </c>
      <c r="F5342" s="2">
        <v>57447.764999999999</v>
      </c>
      <c r="G5342" s="2">
        <v>1291.7951999999998</v>
      </c>
      <c r="H5342" s="2">
        <v>0</v>
      </c>
      <c r="I5342" s="2">
        <v>885.59999999999991</v>
      </c>
      <c r="J5342" s="2">
        <v>194152.22</v>
      </c>
      <c r="K5342" s="2">
        <v>900.3599999999999</v>
      </c>
      <c r="L5342" s="2">
        <v>27825.797999999999</v>
      </c>
      <c r="M5342" s="2">
        <v>5763.7800000000007</v>
      </c>
    </row>
    <row r="5343" spans="1:13" ht="14.25" customHeight="1">
      <c r="A5343" s="59" t="s">
        <v>155</v>
      </c>
      <c r="B5343" s="59" t="s">
        <v>11</v>
      </c>
      <c r="C5343" s="59" t="s">
        <v>112</v>
      </c>
      <c r="D5343" s="2">
        <v>129.37959999999998</v>
      </c>
      <c r="E5343" s="2">
        <v>8150099.7085199989</v>
      </c>
      <c r="F5343" s="2">
        <v>4624568.5467999997</v>
      </c>
      <c r="G5343" s="2">
        <v>103939.52639999999</v>
      </c>
      <c r="H5343" s="2">
        <v>0</v>
      </c>
      <c r="I5343" s="2">
        <v>71312.94</v>
      </c>
      <c r="J5343" s="2">
        <v>15629223.779999999</v>
      </c>
      <c r="K5343" s="2">
        <v>72508.5</v>
      </c>
      <c r="L5343" s="2">
        <v>2240002.446</v>
      </c>
      <c r="M5343" s="2">
        <v>463945.50400000002</v>
      </c>
    </row>
    <row r="5344" spans="1:13" ht="14.25" customHeight="1">
      <c r="A5344" s="59" t="s">
        <v>156</v>
      </c>
      <c r="B5344" s="59" t="s">
        <v>11</v>
      </c>
      <c r="C5344" s="59" t="s">
        <v>113</v>
      </c>
      <c r="D5344" s="2">
        <v>4.0179999999999998</v>
      </c>
      <c r="E5344" s="2">
        <v>253108.68659999999</v>
      </c>
      <c r="F5344" s="2">
        <v>205471.70499999999</v>
      </c>
      <c r="G5344" s="2">
        <v>3693.5423999999994</v>
      </c>
      <c r="H5344" s="2">
        <v>0</v>
      </c>
      <c r="I5344" s="2">
        <v>232.9128</v>
      </c>
      <c r="J5344" s="2">
        <v>3922.8799999999997</v>
      </c>
      <c r="K5344" s="2">
        <v>724.06</v>
      </c>
      <c r="L5344" s="2">
        <v>8.1180000000000003</v>
      </c>
      <c r="M5344" s="2">
        <v>13837.582</v>
      </c>
    </row>
    <row r="5345" spans="1:13" ht="14.25" customHeight="1">
      <c r="A5345" s="59" t="s">
        <v>156</v>
      </c>
      <c r="B5345" s="59" t="s">
        <v>11</v>
      </c>
      <c r="C5345" s="59" t="s">
        <v>113</v>
      </c>
      <c r="D5345" s="2">
        <v>168.75599999999997</v>
      </c>
      <c r="E5345" s="2">
        <v>10630564.837199999</v>
      </c>
      <c r="F5345" s="2">
        <v>8620763.9349999987</v>
      </c>
      <c r="G5345" s="2">
        <v>154876.08959999998</v>
      </c>
      <c r="H5345" s="2">
        <v>-153895.52842105262</v>
      </c>
      <c r="I5345" s="2">
        <v>10911.4776</v>
      </c>
      <c r="J5345" s="2">
        <v>183652.12</v>
      </c>
      <c r="K5345" s="2">
        <v>71131.72</v>
      </c>
      <c r="L5345" s="2">
        <v>256293.378</v>
      </c>
      <c r="M5345" s="2">
        <v>581182.05200000003</v>
      </c>
    </row>
    <row r="5346" spans="1:13" ht="14.25" customHeight="1">
      <c r="A5346" s="59" t="s">
        <v>157</v>
      </c>
      <c r="B5346" s="59" t="s">
        <v>11</v>
      </c>
      <c r="C5346" s="59" t="s">
        <v>114</v>
      </c>
      <c r="D5346" s="2">
        <v>4.8215999999999992</v>
      </c>
      <c r="E5346" s="2">
        <v>303730.42391999997</v>
      </c>
      <c r="F5346" s="2">
        <v>308531.68299999996</v>
      </c>
      <c r="G5346" s="2">
        <v>1921.5552</v>
      </c>
      <c r="H5346" s="2">
        <v>0</v>
      </c>
      <c r="I5346" s="2">
        <v>2972.9592000000002</v>
      </c>
      <c r="J5346" s="2">
        <v>48294.719999999994</v>
      </c>
      <c r="K5346" s="2">
        <v>1315.28</v>
      </c>
      <c r="L5346" s="2">
        <v>-81.180000000000007</v>
      </c>
      <c r="M5346" s="2">
        <v>25111.68</v>
      </c>
    </row>
    <row r="5347" spans="1:13" ht="14.25" customHeight="1">
      <c r="A5347" s="59" t="s">
        <v>157</v>
      </c>
      <c r="B5347" s="59" t="s">
        <v>11</v>
      </c>
      <c r="C5347" s="59" t="s">
        <v>114</v>
      </c>
      <c r="D5347" s="2">
        <v>450.81959999999992</v>
      </c>
      <c r="E5347" s="2">
        <v>28398794.636519998</v>
      </c>
      <c r="F5347" s="2">
        <v>26688129.376799997</v>
      </c>
      <c r="G5347" s="2">
        <v>165980.33279999997</v>
      </c>
      <c r="H5347" s="2">
        <v>-145109.1334736842</v>
      </c>
      <c r="I5347" s="2">
        <v>257120.67600000004</v>
      </c>
      <c r="J5347" s="2">
        <v>4177543.3</v>
      </c>
      <c r="K5347" s="2">
        <v>113711.85999999999</v>
      </c>
      <c r="L5347" s="2">
        <v>-6961.6360000000004</v>
      </c>
      <c r="M5347" s="2">
        <v>2347886.156</v>
      </c>
    </row>
    <row r="5348" spans="1:13" ht="14.25" customHeight="1">
      <c r="A5348" s="59" t="s">
        <v>157</v>
      </c>
      <c r="B5348" s="59" t="s">
        <v>11</v>
      </c>
      <c r="C5348" s="59" t="s">
        <v>114</v>
      </c>
      <c r="D5348" s="2">
        <v>9.6431999999999984</v>
      </c>
      <c r="E5348" s="2">
        <v>607460.84783999994</v>
      </c>
      <c r="F5348" s="2">
        <v>617067.34299999999</v>
      </c>
      <c r="G5348" s="2">
        <v>3838.3871999999997</v>
      </c>
      <c r="H5348" s="2">
        <v>467.34821052631565</v>
      </c>
      <c r="I5348" s="2">
        <v>5941.4903999999997</v>
      </c>
      <c r="J5348" s="2">
        <v>96591.079999999987</v>
      </c>
      <c r="K5348" s="2">
        <v>2629.74</v>
      </c>
      <c r="L5348" s="2">
        <v>-162.36000000000001</v>
      </c>
      <c r="M5348" s="2">
        <v>50221.555999999997</v>
      </c>
    </row>
    <row r="5349" spans="1:13" ht="14.25" customHeight="1">
      <c r="A5349" s="59" t="s">
        <v>157</v>
      </c>
      <c r="B5349" s="59" t="s">
        <v>11</v>
      </c>
      <c r="C5349" s="59" t="s">
        <v>114</v>
      </c>
      <c r="D5349" s="2">
        <v>378.49559999999997</v>
      </c>
      <c r="E5349" s="2">
        <v>23842838.277719997</v>
      </c>
      <c r="F5349" s="2">
        <v>24014175.132599998</v>
      </c>
      <c r="G5349" s="2">
        <v>149352.30719999998</v>
      </c>
      <c r="H5349" s="2">
        <v>-118171.97810526314</v>
      </c>
      <c r="I5349" s="2">
        <v>231358.57200000001</v>
      </c>
      <c r="J5349" s="2">
        <v>3758980.86</v>
      </c>
      <c r="K5349" s="2">
        <v>102319.59999999999</v>
      </c>
      <c r="L5349" s="2">
        <v>-6265.2920000000004</v>
      </c>
      <c r="M5349" s="2">
        <v>1971219.976</v>
      </c>
    </row>
    <row r="5350" spans="1:13" ht="14.25" customHeight="1">
      <c r="A5350" s="59" t="s">
        <v>155</v>
      </c>
      <c r="B5350" s="59" t="s">
        <v>7</v>
      </c>
      <c r="C5350" s="59" t="s">
        <v>112</v>
      </c>
      <c r="D5350" s="2">
        <v>120.53999999999999</v>
      </c>
      <c r="E5350" s="2">
        <v>19527913.943999998</v>
      </c>
      <c r="F5350" s="2">
        <v>8140094.1701999987</v>
      </c>
      <c r="G5350" s="2">
        <v>0</v>
      </c>
      <c r="H5350" s="2">
        <v>-251485.5410526316</v>
      </c>
      <c r="I5350" s="2">
        <v>203037.96960000001</v>
      </c>
      <c r="J5350" s="2">
        <v>1252530.3199999998</v>
      </c>
      <c r="K5350" s="2">
        <v>63455.7</v>
      </c>
      <c r="L5350" s="2">
        <v>0</v>
      </c>
      <c r="M5350" s="2">
        <v>279666.00200000004</v>
      </c>
    </row>
    <row r="5351" spans="1:13" ht="14.25" customHeight="1">
      <c r="A5351" s="59" t="s">
        <v>155</v>
      </c>
      <c r="B5351" s="59" t="s">
        <v>7</v>
      </c>
      <c r="C5351" s="59" t="s">
        <v>112</v>
      </c>
      <c r="D5351" s="2">
        <v>83.574399999999997</v>
      </c>
      <c r="E5351" s="2">
        <v>13162892.783039998</v>
      </c>
      <c r="F5351" s="2">
        <v>2292087.4765999997</v>
      </c>
      <c r="G5351" s="2">
        <v>3001209.4463999998</v>
      </c>
      <c r="H5351" s="2">
        <v>-188495.45431578945</v>
      </c>
      <c r="I5351" s="2">
        <v>242125.69679999998</v>
      </c>
      <c r="J5351" s="2">
        <v>768275.22</v>
      </c>
      <c r="K5351" s="2">
        <v>72915.22</v>
      </c>
      <c r="L5351" s="2">
        <v>67278.376000000004</v>
      </c>
      <c r="M5351" s="2">
        <v>193901.136</v>
      </c>
    </row>
    <row r="5352" spans="1:13" ht="14.25" customHeight="1">
      <c r="A5352" s="59" t="s">
        <v>155</v>
      </c>
      <c r="B5352" s="59" t="s">
        <v>7</v>
      </c>
      <c r="C5352" s="59" t="s">
        <v>112</v>
      </c>
      <c r="D5352" s="2">
        <v>43191.892800000001</v>
      </c>
      <c r="E5352" s="2">
        <v>6802684243.2964792</v>
      </c>
      <c r="F5352" s="2">
        <v>1181054705.7923999</v>
      </c>
      <c r="G5352" s="2">
        <v>1530822283.9487998</v>
      </c>
      <c r="H5352" s="2">
        <v>-87607377.791999996</v>
      </c>
      <c r="I5352" s="2">
        <v>133972335.2448</v>
      </c>
      <c r="J5352" s="2">
        <v>413617054.44</v>
      </c>
      <c r="K5352" s="2">
        <v>97882664.459999993</v>
      </c>
      <c r="L5352" s="2">
        <v>32131632.104000002</v>
      </c>
      <c r="M5352" s="2">
        <v>100210049.632</v>
      </c>
    </row>
    <row r="5353" spans="1:13" ht="14.25" customHeight="1">
      <c r="A5353" s="59" t="s">
        <v>155</v>
      </c>
      <c r="B5353" s="59" t="s">
        <v>7</v>
      </c>
      <c r="C5353" s="59" t="s">
        <v>112</v>
      </c>
      <c r="D5353" s="2">
        <v>25486.173999999999</v>
      </c>
      <c r="E5353" s="2">
        <v>4683969567.585</v>
      </c>
      <c r="F5353" s="2">
        <v>696828717.9325999</v>
      </c>
      <c r="G5353" s="2">
        <v>903230659.41119981</v>
      </c>
      <c r="H5353" s="2">
        <v>-51696468.075789467</v>
      </c>
      <c r="I5353" s="2">
        <v>79178514.184799999</v>
      </c>
      <c r="J5353" s="2">
        <v>244457712.83999997</v>
      </c>
      <c r="K5353" s="2">
        <v>59798222.019999996</v>
      </c>
      <c r="L5353" s="2">
        <v>19801194.688000001</v>
      </c>
      <c r="M5353" s="2">
        <v>59130790.399999999</v>
      </c>
    </row>
    <row r="5354" spans="1:13" ht="14.25" customHeight="1">
      <c r="A5354" s="59" t="s">
        <v>155</v>
      </c>
      <c r="B5354" s="59" t="s">
        <v>7</v>
      </c>
      <c r="C5354" s="59" t="s">
        <v>112</v>
      </c>
      <c r="D5354" s="2">
        <v>88.395999999999987</v>
      </c>
      <c r="E5354" s="2">
        <v>13320207.608399998</v>
      </c>
      <c r="F5354" s="2">
        <v>2424320.3403999996</v>
      </c>
      <c r="G5354" s="2">
        <v>3174359.5967999995</v>
      </c>
      <c r="H5354" s="2">
        <v>-188512.85557894735</v>
      </c>
      <c r="I5354" s="2">
        <v>256094.26559999998</v>
      </c>
      <c r="J5354" s="2">
        <v>812597.86</v>
      </c>
      <c r="K5354" s="2">
        <v>77121</v>
      </c>
      <c r="L5354" s="2">
        <v>71159.682000000001</v>
      </c>
      <c r="M5354" s="2">
        <v>205088.64199999999</v>
      </c>
    </row>
    <row r="5355" spans="1:13" ht="14.25" customHeight="1">
      <c r="A5355" s="59" t="s">
        <v>155</v>
      </c>
      <c r="B5355" s="59" t="s">
        <v>7</v>
      </c>
      <c r="C5355" s="59" t="s">
        <v>112</v>
      </c>
      <c r="D5355" s="2">
        <v>10512.6952</v>
      </c>
      <c r="E5355" s="2">
        <v>1406579026.827744</v>
      </c>
      <c r="F5355" s="2">
        <v>287433795.83419997</v>
      </c>
      <c r="G5355" s="2">
        <v>372571447.68000001</v>
      </c>
      <c r="H5355" s="2">
        <v>-21320067.39536842</v>
      </c>
      <c r="I5355" s="2">
        <v>32657427.223200001</v>
      </c>
      <c r="J5355" s="2">
        <v>100827143.41999999</v>
      </c>
      <c r="K5355" s="2">
        <v>24623324.079999998</v>
      </c>
      <c r="L5355" s="2">
        <v>8150113.9060000004</v>
      </c>
      <c r="M5355" s="2">
        <v>24390635.631999999</v>
      </c>
    </row>
    <row r="5356" spans="1:13" ht="14.25" customHeight="1">
      <c r="A5356" s="59" t="s">
        <v>155</v>
      </c>
      <c r="B5356" s="59" t="s">
        <v>9</v>
      </c>
      <c r="C5356" s="59" t="s">
        <v>112</v>
      </c>
      <c r="D5356" s="2">
        <v>53474.758399999992</v>
      </c>
      <c r="E5356" s="2">
        <v>5534348730.7046394</v>
      </c>
      <c r="F5356" s="2">
        <v>1726459394.5035999</v>
      </c>
      <c r="G5356" s="2">
        <v>1153698326.4191999</v>
      </c>
      <c r="H5356" s="2">
        <v>-56308456.602947369</v>
      </c>
      <c r="I5356" s="2">
        <v>147784196.2392</v>
      </c>
      <c r="J5356" s="2">
        <v>338643075.19999999</v>
      </c>
      <c r="K5356" s="2">
        <v>149280216.90000001</v>
      </c>
      <c r="L5356" s="2">
        <v>126965019.38999999</v>
      </c>
      <c r="M5356" s="2">
        <v>124067455.336</v>
      </c>
    </row>
    <row r="5357" spans="1:13" ht="14.25" customHeight="1">
      <c r="A5357" s="59" t="s">
        <v>155</v>
      </c>
      <c r="B5357" s="59" t="s">
        <v>9</v>
      </c>
      <c r="C5357" s="59" t="s">
        <v>112</v>
      </c>
      <c r="D5357" s="2">
        <v>16714.879999999997</v>
      </c>
      <c r="E5357" s="2">
        <v>2213844010.2979198</v>
      </c>
      <c r="F5357" s="2">
        <v>539691238.24479997</v>
      </c>
      <c r="G5357" s="2">
        <v>360592882.69439995</v>
      </c>
      <c r="H5357" s="2">
        <v>-33992425.424842104</v>
      </c>
      <c r="I5357" s="2">
        <v>46161874.317600004</v>
      </c>
      <c r="J5357" s="2">
        <v>105783032.36</v>
      </c>
      <c r="K5357" s="2">
        <v>47152867.539999999</v>
      </c>
      <c r="L5357" s="2">
        <v>38896028.666000001</v>
      </c>
      <c r="M5357" s="2">
        <v>38780402.188000001</v>
      </c>
    </row>
    <row r="5358" spans="1:13" ht="14.25" customHeight="1">
      <c r="A5358" s="59" t="s">
        <v>155</v>
      </c>
      <c r="B5358" s="59" t="s">
        <v>9</v>
      </c>
      <c r="C5358" s="59" t="s">
        <v>112</v>
      </c>
      <c r="D5358" s="2">
        <v>1061.5555999999999</v>
      </c>
      <c r="E5358" s="2">
        <v>115961774.59943999</v>
      </c>
      <c r="F5358" s="2">
        <v>34276476.042799994</v>
      </c>
      <c r="G5358" s="2">
        <v>22900600.511999998</v>
      </c>
      <c r="H5358" s="2">
        <v>-2144480.7107368419</v>
      </c>
      <c r="I5358" s="2">
        <v>2931067.6631999998</v>
      </c>
      <c r="J5358" s="2">
        <v>6716812.6999999993</v>
      </c>
      <c r="K5358" s="2">
        <v>3004884.26</v>
      </c>
      <c r="L5358" s="2">
        <v>2453847.7039999999</v>
      </c>
      <c r="M5358" s="2">
        <v>2462928.1380000003</v>
      </c>
    </row>
    <row r="5359" spans="1:13" ht="14.25" customHeight="1">
      <c r="A5359" s="59" t="s">
        <v>155</v>
      </c>
      <c r="B5359" s="59" t="s">
        <v>9</v>
      </c>
      <c r="C5359" s="59" t="s">
        <v>112</v>
      </c>
      <c r="D5359" s="2">
        <v>14.4648</v>
      </c>
      <c r="E5359" s="2">
        <v>1945949.544</v>
      </c>
      <c r="F5359" s="2">
        <v>467052.51679999998</v>
      </c>
      <c r="G5359" s="2">
        <v>312044.50559999997</v>
      </c>
      <c r="H5359" s="2">
        <v>-412.65852631578946</v>
      </c>
      <c r="I5359" s="2">
        <v>39938.788800000002</v>
      </c>
      <c r="J5359" s="2">
        <v>91525.119999999995</v>
      </c>
      <c r="K5359" s="2">
        <v>40942.6</v>
      </c>
      <c r="L5359" s="2">
        <v>33437.14</v>
      </c>
      <c r="M5359" s="2">
        <v>33559.812000000005</v>
      </c>
    </row>
    <row r="5360" spans="1:13" ht="14.25" customHeight="1">
      <c r="A5360" s="59" t="s">
        <v>155</v>
      </c>
      <c r="B5360" s="59" t="s">
        <v>9</v>
      </c>
      <c r="C5360" s="59" t="s">
        <v>112</v>
      </c>
      <c r="D5360" s="2">
        <v>24503.371199999998</v>
      </c>
      <c r="E5360" s="2">
        <v>3506300100.5155196</v>
      </c>
      <c r="F5360" s="2">
        <v>1517961902.7958</v>
      </c>
      <c r="G5360" s="2">
        <v>620940532.37759995</v>
      </c>
      <c r="H5360" s="2">
        <v>-21286059.112421051</v>
      </c>
      <c r="I5360" s="2">
        <v>66533680.044</v>
      </c>
      <c r="J5360" s="2">
        <v>166755408.28</v>
      </c>
      <c r="K5360" s="2">
        <v>63425949.579999998</v>
      </c>
      <c r="L5360" s="2">
        <v>49569444.276000001</v>
      </c>
      <c r="M5360" s="2">
        <v>56850577.69600001</v>
      </c>
    </row>
    <row r="5361" spans="1:13" ht="14.25" customHeight="1">
      <c r="A5361" s="59" t="s">
        <v>155</v>
      </c>
      <c r="B5361" s="59" t="s">
        <v>9</v>
      </c>
      <c r="C5361" s="59" t="s">
        <v>112</v>
      </c>
      <c r="D5361" s="2">
        <v>4689.8095999999996</v>
      </c>
      <c r="E5361" s="2">
        <v>890839949.07599986</v>
      </c>
      <c r="F5361" s="2">
        <v>290562679.90379995</v>
      </c>
      <c r="G5361" s="2">
        <v>118836338.61119999</v>
      </c>
      <c r="H5361" s="2">
        <v>-9522693.3524210528</v>
      </c>
      <c r="I5361" s="2">
        <v>12714084.5184</v>
      </c>
      <c r="J5361" s="2">
        <v>31846160.419999998</v>
      </c>
      <c r="K5361" s="2">
        <v>12343212.359999999</v>
      </c>
      <c r="L5361" s="2">
        <v>9390477.5580000002</v>
      </c>
      <c r="M5361" s="2">
        <v>10880886.434</v>
      </c>
    </row>
    <row r="5362" spans="1:13" ht="14.25" customHeight="1">
      <c r="A5362" s="59" t="s">
        <v>155</v>
      </c>
      <c r="B5362" s="59" t="s">
        <v>9</v>
      </c>
      <c r="C5362" s="59" t="s">
        <v>112</v>
      </c>
      <c r="D5362" s="2">
        <v>2608.4856</v>
      </c>
      <c r="E5362" s="2">
        <v>370580290.51428002</v>
      </c>
      <c r="F5362" s="2">
        <v>161603790.67819998</v>
      </c>
      <c r="G5362" s="2">
        <v>66101618.534400001</v>
      </c>
      <c r="H5362" s="2">
        <v>-5297807.1107368413</v>
      </c>
      <c r="I5362" s="2">
        <v>7078884.1920000007</v>
      </c>
      <c r="J5362" s="2">
        <v>17738044.02</v>
      </c>
      <c r="K5362" s="2">
        <v>6793421.1999999993</v>
      </c>
      <c r="L5362" s="2">
        <v>5257225.82</v>
      </c>
      <c r="M5362" s="2">
        <v>6051979.824</v>
      </c>
    </row>
    <row r="5363" spans="1:13" ht="14.25" customHeight="1">
      <c r="A5363" s="59" t="s">
        <v>155</v>
      </c>
      <c r="B5363" s="59" t="s">
        <v>12</v>
      </c>
      <c r="C5363" s="59" t="s">
        <v>112</v>
      </c>
      <c r="D5363" s="2">
        <v>9418.1919999999991</v>
      </c>
      <c r="E5363" s="2">
        <v>483170202.34560001</v>
      </c>
      <c r="F5363" s="2">
        <v>226517711.40539995</v>
      </c>
      <c r="G5363" s="2">
        <v>22653881.798399996</v>
      </c>
      <c r="H5363" s="2">
        <v>-10563569.795368422</v>
      </c>
      <c r="I5363" s="2">
        <v>79262731.202399999</v>
      </c>
      <c r="J5363" s="2">
        <v>156170405.47999999</v>
      </c>
      <c r="K5363" s="2">
        <v>15067117.879999999</v>
      </c>
      <c r="L5363" s="2">
        <v>20829430.490000002</v>
      </c>
      <c r="M5363" s="2">
        <v>35551713.031999998</v>
      </c>
    </row>
    <row r="5364" spans="1:13" ht="14.25" customHeight="1">
      <c r="A5364" s="59" t="s">
        <v>155</v>
      </c>
      <c r="B5364" s="59" t="s">
        <v>12</v>
      </c>
      <c r="C5364" s="59" t="s">
        <v>112</v>
      </c>
      <c r="D5364" s="2">
        <v>2242.0439999999999</v>
      </c>
      <c r="E5364" s="2">
        <v>105740400.14999999</v>
      </c>
      <c r="F5364" s="2">
        <v>53846368.787999995</v>
      </c>
      <c r="G5364" s="2">
        <v>5385269.8367999988</v>
      </c>
      <c r="H5364" s="2">
        <v>-4523314.176</v>
      </c>
      <c r="I5364" s="2">
        <v>18903884.759999998</v>
      </c>
      <c r="J5364" s="2">
        <v>37292003.460000001</v>
      </c>
      <c r="K5364" s="2">
        <v>3678757.8</v>
      </c>
      <c r="L5364" s="2">
        <v>5115515.3059999999</v>
      </c>
      <c r="M5364" s="2">
        <v>8463248.6180000007</v>
      </c>
    </row>
    <row r="5365" spans="1:13" ht="14.25" customHeight="1">
      <c r="A5365" s="59" t="s">
        <v>155</v>
      </c>
      <c r="B5365" s="59" t="s">
        <v>11</v>
      </c>
      <c r="C5365" s="59" t="s">
        <v>112</v>
      </c>
      <c r="D5365" s="2">
        <v>2.4107999999999996</v>
      </c>
      <c r="E5365" s="2">
        <v>2052555.1199999999</v>
      </c>
      <c r="F5365" s="2">
        <v>987300.59019999986</v>
      </c>
      <c r="G5365" s="2">
        <v>96349.343999999997</v>
      </c>
      <c r="H5365" s="2">
        <v>0</v>
      </c>
      <c r="I5365" s="2">
        <v>37166.860800000002</v>
      </c>
      <c r="J5365" s="2">
        <v>32417.059999999998</v>
      </c>
      <c r="K5365" s="2">
        <v>5422.66</v>
      </c>
      <c r="L5365" s="2">
        <v>6463.732</v>
      </c>
      <c r="M5365" s="2">
        <v>5593.3019999999997</v>
      </c>
    </row>
    <row r="5366" spans="1:13" ht="14.25" customHeight="1">
      <c r="A5366" s="59" t="s">
        <v>155</v>
      </c>
      <c r="B5366" s="59" t="s">
        <v>11</v>
      </c>
      <c r="C5366" s="59" t="s">
        <v>112</v>
      </c>
      <c r="D5366" s="2">
        <v>1848.28</v>
      </c>
      <c r="E5366" s="2">
        <v>987699086.42327988</v>
      </c>
      <c r="F5366" s="2">
        <v>756931388.14219987</v>
      </c>
      <c r="G5366" s="2">
        <v>73867794.451199993</v>
      </c>
      <c r="H5366" s="2">
        <v>-3776455.6901052622</v>
      </c>
      <c r="I5366" s="2">
        <v>28494432.396000002</v>
      </c>
      <c r="J5366" s="2">
        <v>24852359.919999998</v>
      </c>
      <c r="K5366" s="2">
        <v>4157752.5999999996</v>
      </c>
      <c r="L5366" s="2">
        <v>4955560.0379999997</v>
      </c>
      <c r="M5366" s="2">
        <v>4288217.142</v>
      </c>
    </row>
    <row r="5367" spans="1:13" ht="14.25" customHeight="1">
      <c r="A5367" s="59" t="s">
        <v>155</v>
      </c>
      <c r="B5367" s="59" t="s">
        <v>7</v>
      </c>
      <c r="C5367" s="59" t="s">
        <v>112</v>
      </c>
      <c r="D5367" s="2">
        <v>41.787199999999999</v>
      </c>
      <c r="E5367" s="2">
        <v>5415245.0351999998</v>
      </c>
      <c r="F5367" s="2">
        <v>1205252.9165999999</v>
      </c>
      <c r="G5367" s="2">
        <v>1474165.8239999998</v>
      </c>
      <c r="H5367" s="2">
        <v>13525969.535999998</v>
      </c>
      <c r="I5367" s="2">
        <v>157625.28720000002</v>
      </c>
      <c r="J5367" s="2">
        <v>513813.63999999996</v>
      </c>
      <c r="K5367" s="2">
        <v>116553.15999999999</v>
      </c>
      <c r="L5367" s="2">
        <v>29426.847999999998</v>
      </c>
      <c r="M5367" s="2">
        <v>96951.47</v>
      </c>
    </row>
    <row r="5368" spans="1:13" ht="14.25" customHeight="1">
      <c r="A5368" s="59" t="s">
        <v>155</v>
      </c>
      <c r="B5368" s="59" t="s">
        <v>7</v>
      </c>
      <c r="C5368" s="59" t="s">
        <v>112</v>
      </c>
      <c r="D5368" s="2">
        <v>1558.9839999999999</v>
      </c>
      <c r="E5368" s="2">
        <v>266854043.60999998</v>
      </c>
      <c r="F5368" s="2">
        <v>44985382.917399995</v>
      </c>
      <c r="G5368" s="2">
        <v>55005381.158399992</v>
      </c>
      <c r="H5368" s="2">
        <v>-3144858.1995789474</v>
      </c>
      <c r="I5368" s="2">
        <v>5839220.4264000002</v>
      </c>
      <c r="J5368" s="2">
        <v>18903259.099999998</v>
      </c>
      <c r="K5368" s="2">
        <v>4125768.4999999995</v>
      </c>
      <c r="L5368" s="2">
        <v>1020565.1940000001</v>
      </c>
      <c r="M5368" s="2">
        <v>3617019.0980000002</v>
      </c>
    </row>
    <row r="5369" spans="1:13" ht="14.25" customHeight="1">
      <c r="A5369" s="59" t="s">
        <v>155</v>
      </c>
      <c r="B5369" s="59" t="s">
        <v>7</v>
      </c>
      <c r="C5369" s="59" t="s">
        <v>112</v>
      </c>
      <c r="D5369" s="2">
        <v>537.60839999999996</v>
      </c>
      <c r="E5369" s="2">
        <v>59871314.432159998</v>
      </c>
      <c r="F5369" s="2">
        <v>15526838.7522</v>
      </c>
      <c r="G5369" s="2">
        <v>18973613.164799999</v>
      </c>
      <c r="H5369" s="2">
        <v>-1069359.8248421052</v>
      </c>
      <c r="I5369" s="2">
        <v>1985217.6384000001</v>
      </c>
      <c r="J5369" s="2">
        <v>6336146.5599999996</v>
      </c>
      <c r="K5369" s="2">
        <v>1269994.68</v>
      </c>
      <c r="L5369" s="2">
        <v>298895.74000000005</v>
      </c>
      <c r="M5369" s="2">
        <v>1247311.7580000001</v>
      </c>
    </row>
    <row r="5370" spans="1:13" ht="14.25" customHeight="1">
      <c r="A5370" s="59" t="s">
        <v>155</v>
      </c>
      <c r="B5370" s="59" t="s">
        <v>7</v>
      </c>
      <c r="C5370" s="59" t="s">
        <v>112</v>
      </c>
      <c r="D5370" s="2">
        <v>63911.915199999996</v>
      </c>
      <c r="E5370" s="2">
        <v>10066282493.541121</v>
      </c>
      <c r="F5370" s="2">
        <v>1780144993.8619998</v>
      </c>
      <c r="G5370" s="2">
        <v>2290500587.2128</v>
      </c>
      <c r="H5370" s="2">
        <v>-108097613.74989472</v>
      </c>
      <c r="I5370" s="2">
        <v>161882988.97679999</v>
      </c>
      <c r="J5370" s="2">
        <v>406160828.88</v>
      </c>
      <c r="K5370" s="2">
        <v>102187843.22</v>
      </c>
      <c r="L5370" s="2">
        <v>5922712.4000000004</v>
      </c>
      <c r="M5370" s="2">
        <v>270653518.366</v>
      </c>
    </row>
    <row r="5371" spans="1:13" ht="14.25" customHeight="1">
      <c r="A5371" s="59" t="s">
        <v>155</v>
      </c>
      <c r="B5371" s="59" t="s">
        <v>7</v>
      </c>
      <c r="C5371" s="59" t="s">
        <v>112</v>
      </c>
      <c r="D5371" s="2">
        <v>64760.516799999998</v>
      </c>
      <c r="E5371" s="2">
        <v>10200053907.046078</v>
      </c>
      <c r="F5371" s="2">
        <v>1778941637.1789997</v>
      </c>
      <c r="G5371" s="2">
        <v>2330856080.3327999</v>
      </c>
      <c r="H5371" s="2">
        <v>-98662745.815578938</v>
      </c>
      <c r="I5371" s="2">
        <v>166137762.95999998</v>
      </c>
      <c r="J5371" s="2">
        <v>483926438.25999999</v>
      </c>
      <c r="K5371" s="2">
        <v>95286401.780000001</v>
      </c>
      <c r="L5371" s="2">
        <v>15355724.67</v>
      </c>
      <c r="M5371" s="2">
        <v>274247167.546</v>
      </c>
    </row>
    <row r="5372" spans="1:13" ht="14.25" customHeight="1">
      <c r="A5372" s="59" t="s">
        <v>155</v>
      </c>
      <c r="B5372" s="59" t="s">
        <v>7</v>
      </c>
      <c r="C5372" s="59" t="s">
        <v>112</v>
      </c>
      <c r="D5372" s="2">
        <v>4427.0323999999991</v>
      </c>
      <c r="E5372" s="2">
        <v>818868058.46999991</v>
      </c>
      <c r="F5372" s="2">
        <v>121938516.22379999</v>
      </c>
      <c r="G5372" s="2">
        <v>157331137.32479998</v>
      </c>
      <c r="H5372" s="2">
        <v>-7536039.612631578</v>
      </c>
      <c r="I5372" s="2">
        <v>10995314.6952</v>
      </c>
      <c r="J5372" s="2">
        <v>28281310.459999997</v>
      </c>
      <c r="K5372" s="2">
        <v>6892143.46</v>
      </c>
      <c r="L5372" s="2">
        <v>439041.28400000004</v>
      </c>
      <c r="M5372" s="2">
        <v>18747551.349999998</v>
      </c>
    </row>
    <row r="5373" spans="1:13" ht="14.25" customHeight="1">
      <c r="A5373" s="59" t="s">
        <v>155</v>
      </c>
      <c r="B5373" s="59" t="s">
        <v>7</v>
      </c>
      <c r="C5373" s="59" t="s">
        <v>112</v>
      </c>
      <c r="D5373" s="2">
        <v>3058.5016000000001</v>
      </c>
      <c r="E5373" s="2">
        <v>562420986.43499994</v>
      </c>
      <c r="F5373" s="2">
        <v>83199348.260600001</v>
      </c>
      <c r="G5373" s="2">
        <v>109126336.81919999</v>
      </c>
      <c r="H5373" s="2">
        <v>-5112895.07368421</v>
      </c>
      <c r="I5373" s="2">
        <v>7986754.3752000006</v>
      </c>
      <c r="J5373" s="2">
        <v>22585247.699999999</v>
      </c>
      <c r="K5373" s="2">
        <v>4607076.5199999996</v>
      </c>
      <c r="L5373" s="2">
        <v>599192.28599999996</v>
      </c>
      <c r="M5373" s="2">
        <v>12952111.15</v>
      </c>
    </row>
    <row r="5374" spans="1:13" ht="14.25" customHeight="1">
      <c r="A5374" s="59" t="s">
        <v>155</v>
      </c>
      <c r="B5374" s="59" t="s">
        <v>7</v>
      </c>
      <c r="C5374" s="59" t="s">
        <v>112</v>
      </c>
      <c r="D5374" s="2">
        <v>961.10559999999987</v>
      </c>
      <c r="E5374" s="2">
        <v>117303445.55159999</v>
      </c>
      <c r="F5374" s="2">
        <v>27451843.026999995</v>
      </c>
      <c r="G5374" s="2">
        <v>35333365.728</v>
      </c>
      <c r="H5374" s="2">
        <v>-1632574.0799999998</v>
      </c>
      <c r="I5374" s="2">
        <v>2494009.8936000001</v>
      </c>
      <c r="J5374" s="2">
        <v>6275352.5800000001</v>
      </c>
      <c r="K5374" s="2">
        <v>1573064.22</v>
      </c>
      <c r="L5374" s="2">
        <v>92199.734000000011</v>
      </c>
      <c r="M5374" s="2">
        <v>4070081.07</v>
      </c>
    </row>
    <row r="5375" spans="1:13" ht="14.25" customHeight="1">
      <c r="A5375" s="59" t="s">
        <v>155</v>
      </c>
      <c r="B5375" s="59" t="s">
        <v>7</v>
      </c>
      <c r="C5375" s="59" t="s">
        <v>112</v>
      </c>
      <c r="D5375" s="2">
        <v>1019.7683999999998</v>
      </c>
      <c r="E5375" s="2">
        <v>139351539.17916</v>
      </c>
      <c r="F5375" s="2">
        <v>27828001.208799995</v>
      </c>
      <c r="G5375" s="2">
        <v>36499455.321599998</v>
      </c>
      <c r="H5375" s="2">
        <v>-1783323.7086315788</v>
      </c>
      <c r="I5375" s="2">
        <v>2671454.9088000003</v>
      </c>
      <c r="J5375" s="2">
        <v>7555000.2999999998</v>
      </c>
      <c r="K5375" s="2">
        <v>1540136.2999999998</v>
      </c>
      <c r="L5375" s="2">
        <v>200463.18600000002</v>
      </c>
      <c r="M5375" s="2">
        <v>4318503.5959999999</v>
      </c>
    </row>
    <row r="5376" spans="1:13" ht="14.25" customHeight="1">
      <c r="A5376" s="59" t="s">
        <v>155</v>
      </c>
      <c r="B5376" s="59" t="s">
        <v>9</v>
      </c>
      <c r="C5376" s="59" t="s">
        <v>112</v>
      </c>
      <c r="D5376" s="2">
        <v>64281.571199999998</v>
      </c>
      <c r="E5376" s="2">
        <v>6653053261.451519</v>
      </c>
      <c r="F5376" s="2">
        <v>2086001856.4271998</v>
      </c>
      <c r="G5376" s="2">
        <v>1381745599.0847998</v>
      </c>
      <c r="H5376" s="2">
        <v>-44096879.050105259</v>
      </c>
      <c r="I5376" s="2">
        <v>170274695.4648</v>
      </c>
      <c r="J5376" s="2">
        <v>390195153.35999995</v>
      </c>
      <c r="K5376" s="2">
        <v>97726445.439999998</v>
      </c>
      <c r="L5376" s="2">
        <v>12139705.908</v>
      </c>
      <c r="M5376" s="2">
        <v>272218933.05199999</v>
      </c>
    </row>
    <row r="5377" spans="1:13" ht="14.25" customHeight="1">
      <c r="A5377" s="59" t="s">
        <v>155</v>
      </c>
      <c r="B5377" s="59" t="s">
        <v>9</v>
      </c>
      <c r="C5377" s="59" t="s">
        <v>112</v>
      </c>
      <c r="D5377" s="2">
        <v>4169.8804</v>
      </c>
      <c r="E5377" s="2">
        <v>556252318.42487991</v>
      </c>
      <c r="F5377" s="2">
        <v>134870655.18319997</v>
      </c>
      <c r="G5377" s="2">
        <v>89087914.425599992</v>
      </c>
      <c r="H5377" s="2">
        <v>-6774954.3511578953</v>
      </c>
      <c r="I5377" s="2">
        <v>10934732.5704</v>
      </c>
      <c r="J5377" s="2">
        <v>25040419.539999999</v>
      </c>
      <c r="K5377" s="2">
        <v>6350915.5800000001</v>
      </c>
      <c r="L5377" s="2">
        <v>520520.74799999996</v>
      </c>
      <c r="M5377" s="2">
        <v>17658566.75</v>
      </c>
    </row>
    <row r="5378" spans="1:13" ht="14.25" customHeight="1">
      <c r="A5378" s="59" t="s">
        <v>155</v>
      </c>
      <c r="B5378" s="59" t="s">
        <v>9</v>
      </c>
      <c r="C5378" s="59" t="s">
        <v>112</v>
      </c>
      <c r="D5378" s="2">
        <v>647.70159999999998</v>
      </c>
      <c r="E5378" s="2">
        <v>70812666.345959991</v>
      </c>
      <c r="F5378" s="2">
        <v>21020925.0572</v>
      </c>
      <c r="G5378" s="2">
        <v>13907021.567999998</v>
      </c>
      <c r="H5378" s="2">
        <v>-974823.73389473686</v>
      </c>
      <c r="I5378" s="2">
        <v>1710796.7664000001</v>
      </c>
      <c r="J5378" s="2">
        <v>3919221.1599999997</v>
      </c>
      <c r="K5378" s="2">
        <v>987020.05999999994</v>
      </c>
      <c r="L5378" s="2">
        <v>104274.808</v>
      </c>
      <c r="M5378" s="2">
        <v>2742880.074</v>
      </c>
    </row>
    <row r="5379" spans="1:13" ht="14.25" customHeight="1">
      <c r="A5379" s="59" t="s">
        <v>155</v>
      </c>
      <c r="B5379" s="59" t="s">
        <v>9</v>
      </c>
      <c r="C5379" s="59" t="s">
        <v>112</v>
      </c>
      <c r="D5379" s="2">
        <v>50366.433599999997</v>
      </c>
      <c r="E5379" s="2">
        <v>7207234838.1633606</v>
      </c>
      <c r="F5379" s="2">
        <v>3131587577.7265997</v>
      </c>
      <c r="G5379" s="2">
        <v>1285397837.3567998</v>
      </c>
      <c r="H5379" s="2">
        <v>-36897937.950315788</v>
      </c>
      <c r="I5379" s="2">
        <v>136173921.78959998</v>
      </c>
      <c r="J5379" s="2">
        <v>329521009.79999995</v>
      </c>
      <c r="K5379" s="2">
        <v>74221898.200000003</v>
      </c>
      <c r="L5379" s="2">
        <v>9465287.6339999996</v>
      </c>
      <c r="M5379" s="2">
        <v>213291252.30599999</v>
      </c>
    </row>
    <row r="5380" spans="1:13" ht="14.25" customHeight="1">
      <c r="A5380" s="59" t="s">
        <v>155</v>
      </c>
      <c r="B5380" s="59" t="s">
        <v>9</v>
      </c>
      <c r="C5380" s="59" t="s">
        <v>112</v>
      </c>
      <c r="D5380" s="2">
        <v>1335.5831999999998</v>
      </c>
      <c r="E5380" s="2">
        <v>254430555.96419999</v>
      </c>
      <c r="F5380" s="2">
        <v>72436836.198400006</v>
      </c>
      <c r="G5380" s="2">
        <v>29488332.518399995</v>
      </c>
      <c r="H5380" s="2">
        <v>-2194673.4113684203</v>
      </c>
      <c r="I5380" s="2">
        <v>3051531.4032000001</v>
      </c>
      <c r="J5380" s="2">
        <v>7463954.0599999996</v>
      </c>
      <c r="K5380" s="2">
        <v>1762951.6199999999</v>
      </c>
      <c r="L5380" s="2">
        <v>221017.06</v>
      </c>
      <c r="M5380" s="2">
        <v>5655913.4280000003</v>
      </c>
    </row>
    <row r="5381" spans="1:13" ht="14.25" customHeight="1">
      <c r="A5381" s="59" t="s">
        <v>155</v>
      </c>
      <c r="B5381" s="59" t="s">
        <v>9</v>
      </c>
      <c r="C5381" s="59" t="s">
        <v>112</v>
      </c>
      <c r="D5381" s="2">
        <v>168.75599999999997</v>
      </c>
      <c r="E5381" s="2">
        <v>24243921.868319996</v>
      </c>
      <c r="F5381" s="2">
        <v>10494746.219999999</v>
      </c>
      <c r="G5381" s="2">
        <v>4261409.5872</v>
      </c>
      <c r="H5381" s="2">
        <v>-301310.32926315791</v>
      </c>
      <c r="I5381" s="2">
        <v>437823.81359999994</v>
      </c>
      <c r="J5381" s="2">
        <v>1074510.78</v>
      </c>
      <c r="K5381" s="2">
        <v>257327.47999999998</v>
      </c>
      <c r="L5381" s="2">
        <v>32095.866000000002</v>
      </c>
      <c r="M5381" s="2">
        <v>714645.58000000007</v>
      </c>
    </row>
    <row r="5382" spans="1:13" ht="14.25" customHeight="1">
      <c r="A5382" s="59" t="s">
        <v>155</v>
      </c>
      <c r="B5382" s="59" t="s">
        <v>12</v>
      </c>
      <c r="C5382" s="59" t="s">
        <v>112</v>
      </c>
      <c r="D5382" s="2">
        <v>63580.832000000002</v>
      </c>
      <c r="E5382" s="2">
        <v>3263372023.6655998</v>
      </c>
      <c r="F5382" s="2">
        <v>1613039592.3947997</v>
      </c>
      <c r="G5382" s="2">
        <v>166723231.54559997</v>
      </c>
      <c r="H5382" s="2">
        <v>-59114896.279578939</v>
      </c>
      <c r="I5382" s="2">
        <v>392007563.28000003</v>
      </c>
      <c r="J5382" s="2">
        <v>1019162415.9</v>
      </c>
      <c r="K5382" s="2">
        <v>97422487.019999996</v>
      </c>
      <c r="L5382" s="2">
        <v>6782445.5820000004</v>
      </c>
      <c r="M5382" s="2">
        <v>634782954.60800004</v>
      </c>
    </row>
    <row r="5383" spans="1:13" ht="14.25" customHeight="1">
      <c r="A5383" s="59" t="s">
        <v>155</v>
      </c>
      <c r="B5383" s="59" t="s">
        <v>12</v>
      </c>
      <c r="C5383" s="59" t="s">
        <v>112</v>
      </c>
      <c r="D5383" s="2">
        <v>526.35799999999995</v>
      </c>
      <c r="E5383" s="2">
        <v>29871916.628399994</v>
      </c>
      <c r="F5383" s="2">
        <v>13080473.900799999</v>
      </c>
      <c r="G5383" s="2">
        <v>1322401.5359999998</v>
      </c>
      <c r="H5383" s="2">
        <v>-871917.63536842098</v>
      </c>
      <c r="I5383" s="2">
        <v>3270450.8375999997</v>
      </c>
      <c r="J5383" s="2">
        <v>8418992.4799999986</v>
      </c>
      <c r="K5383" s="2">
        <v>805144.05999999994</v>
      </c>
      <c r="L5383" s="2">
        <v>38651.601999999999</v>
      </c>
      <c r="M5383" s="2">
        <v>5255091.6880000001</v>
      </c>
    </row>
    <row r="5384" spans="1:13" ht="14.25" customHeight="1">
      <c r="A5384" s="59" t="s">
        <v>155</v>
      </c>
      <c r="B5384" s="59" t="s">
        <v>11</v>
      </c>
      <c r="C5384" s="59" t="s">
        <v>112</v>
      </c>
      <c r="D5384" s="2">
        <v>12.053999999999998</v>
      </c>
      <c r="E5384" s="2">
        <v>10100039.00598</v>
      </c>
      <c r="F5384" s="2">
        <v>4956101.6069999998</v>
      </c>
      <c r="G5384" s="2">
        <v>480715.48800000001</v>
      </c>
      <c r="H5384" s="2">
        <v>63238062.194526307</v>
      </c>
      <c r="I5384" s="2">
        <v>213011.5968</v>
      </c>
      <c r="J5384" s="2">
        <v>154386.31999999998</v>
      </c>
      <c r="K5384" s="2">
        <v>18439.34</v>
      </c>
      <c r="L5384" s="2">
        <v>7507.3460000000005</v>
      </c>
      <c r="M5384" s="2">
        <v>51045.984000000004</v>
      </c>
    </row>
    <row r="5385" spans="1:13" ht="14.25" customHeight="1">
      <c r="A5385" s="59" t="s">
        <v>155</v>
      </c>
      <c r="B5385" s="59" t="s">
        <v>11</v>
      </c>
      <c r="C5385" s="59" t="s">
        <v>112</v>
      </c>
      <c r="D5385" s="2">
        <v>6.4287999999999998</v>
      </c>
      <c r="E5385" s="2">
        <v>5473480.3199999994</v>
      </c>
      <c r="F5385" s="2">
        <v>2652962.8427999998</v>
      </c>
      <c r="G5385" s="2">
        <v>256164.32639999996</v>
      </c>
      <c r="H5385" s="2">
        <v>12.429473684210524</v>
      </c>
      <c r="I5385" s="2">
        <v>103323.8376</v>
      </c>
      <c r="J5385" s="2">
        <v>81210.34</v>
      </c>
      <c r="K5385" s="2">
        <v>10063.039999999999</v>
      </c>
      <c r="L5385" s="2">
        <v>4363.8760000000002</v>
      </c>
      <c r="M5385" s="2">
        <v>27225.066000000003</v>
      </c>
    </row>
    <row r="5386" spans="1:13" ht="14.25" customHeight="1">
      <c r="A5386" s="59" t="s">
        <v>155</v>
      </c>
      <c r="B5386" s="59" t="s">
        <v>11</v>
      </c>
      <c r="C5386" s="59" t="s">
        <v>112</v>
      </c>
      <c r="D5386" s="2">
        <v>1170.0415999999998</v>
      </c>
      <c r="E5386" s="2">
        <v>601750750.87512004</v>
      </c>
      <c r="F5386" s="2">
        <v>481658279.1706</v>
      </c>
      <c r="G5386" s="2">
        <v>46655927.039999999</v>
      </c>
      <c r="H5386" s="2">
        <v>-1972957.702736842</v>
      </c>
      <c r="I5386" s="2">
        <v>20044792.612800002</v>
      </c>
      <c r="J5386" s="2">
        <v>14932302.5</v>
      </c>
      <c r="K5386" s="2">
        <v>1796847.96</v>
      </c>
      <c r="L5386" s="2">
        <v>746997.61400000006</v>
      </c>
      <c r="M5386" s="2">
        <v>4954880.8320000004</v>
      </c>
    </row>
    <row r="5387" spans="1:13" ht="14.25" customHeight="1">
      <c r="A5387" s="59" t="s">
        <v>155</v>
      </c>
      <c r="B5387" s="59" t="s">
        <v>7</v>
      </c>
      <c r="C5387" s="59" t="s">
        <v>112</v>
      </c>
      <c r="D5387" s="2">
        <v>167.14879999999999</v>
      </c>
      <c r="E5387" s="2">
        <v>21660980.140799999</v>
      </c>
      <c r="F5387" s="2">
        <v>7625337.538399999</v>
      </c>
      <c r="G5387" s="2">
        <v>9419861.9135999996</v>
      </c>
      <c r="H5387" s="2">
        <v>2921276.8269473678</v>
      </c>
      <c r="I5387" s="2">
        <v>921354.32880000002</v>
      </c>
      <c r="J5387" s="2">
        <v>2887914.54</v>
      </c>
      <c r="K5387" s="2">
        <v>296812.12</v>
      </c>
      <c r="L5387" s="2">
        <v>170750.40400000001</v>
      </c>
      <c r="M5387" s="2">
        <v>707839.99000000011</v>
      </c>
    </row>
    <row r="5388" spans="1:13" ht="14.25" customHeight="1">
      <c r="A5388" s="59" t="s">
        <v>155</v>
      </c>
      <c r="B5388" s="59" t="s">
        <v>7</v>
      </c>
      <c r="C5388" s="59" t="s">
        <v>112</v>
      </c>
      <c r="D5388" s="2">
        <v>844.58359999999993</v>
      </c>
      <c r="E5388" s="2">
        <v>145657028.28599998</v>
      </c>
      <c r="F5388" s="2">
        <v>21645493.817599997</v>
      </c>
      <c r="G5388" s="2">
        <v>26415076.166399997</v>
      </c>
      <c r="H5388" s="2">
        <v>-1346711.1006315788</v>
      </c>
      <c r="I5388" s="2">
        <v>2642143.3199999998</v>
      </c>
      <c r="J5388" s="2">
        <v>7960045.8599999994</v>
      </c>
      <c r="K5388" s="2">
        <v>881422.91999999993</v>
      </c>
      <c r="L5388" s="2">
        <v>709620.53799999994</v>
      </c>
      <c r="M5388" s="2">
        <v>3576632.9499999997</v>
      </c>
    </row>
    <row r="5389" spans="1:13" ht="14.25" customHeight="1">
      <c r="A5389" s="59" t="s">
        <v>155</v>
      </c>
      <c r="B5389" s="59" t="s">
        <v>7</v>
      </c>
      <c r="C5389" s="59" t="s">
        <v>112</v>
      </c>
      <c r="D5389" s="2">
        <v>73.127599999999987</v>
      </c>
      <c r="E5389" s="2">
        <v>9501007.1587199979</v>
      </c>
      <c r="F5389" s="2">
        <v>2115723.4345999998</v>
      </c>
      <c r="G5389" s="2">
        <v>2581926.2591999997</v>
      </c>
      <c r="H5389" s="2">
        <v>-150795.61768421053</v>
      </c>
      <c r="I5389" s="2">
        <v>258250.7016</v>
      </c>
      <c r="J5389" s="2">
        <v>778049.62</v>
      </c>
      <c r="K5389" s="2">
        <v>86156.58</v>
      </c>
      <c r="L5389" s="2">
        <v>69365.604000000007</v>
      </c>
      <c r="M5389" s="2">
        <v>309679.15000000002</v>
      </c>
    </row>
    <row r="5390" spans="1:13" ht="14.25" customHeight="1">
      <c r="A5390" s="59" t="s">
        <v>155</v>
      </c>
      <c r="B5390" s="59" t="s">
        <v>7</v>
      </c>
      <c r="C5390" s="59" t="s">
        <v>112</v>
      </c>
      <c r="D5390" s="2">
        <v>4638.3791999999994</v>
      </c>
      <c r="E5390" s="2">
        <v>730540549.45871997</v>
      </c>
      <c r="F5390" s="2">
        <v>127059987.85399999</v>
      </c>
      <c r="G5390" s="2">
        <v>164575663.3536</v>
      </c>
      <c r="H5390" s="2">
        <v>-9433509.3928421047</v>
      </c>
      <c r="I5390" s="2">
        <v>14004772.128</v>
      </c>
      <c r="J5390" s="2">
        <v>43214915.939999998</v>
      </c>
      <c r="K5390" s="2">
        <v>4299177.18</v>
      </c>
      <c r="L5390" s="2">
        <v>889455.88599999994</v>
      </c>
      <c r="M5390" s="2">
        <v>0</v>
      </c>
    </row>
    <row r="5391" spans="1:13" ht="14.25" customHeight="1">
      <c r="A5391" s="59" t="s">
        <v>155</v>
      </c>
      <c r="B5391" s="59" t="s">
        <v>7</v>
      </c>
      <c r="C5391" s="59" t="s">
        <v>112</v>
      </c>
      <c r="D5391" s="2">
        <v>27877.687599999997</v>
      </c>
      <c r="E5391" s="2">
        <v>4390826700.3123598</v>
      </c>
      <c r="F5391" s="2">
        <v>746307387.83139992</v>
      </c>
      <c r="G5391" s="2">
        <v>1012786557.1008</v>
      </c>
      <c r="H5391" s="2">
        <v>45220302.113684215</v>
      </c>
      <c r="I5391" s="2">
        <v>95420640.470400006</v>
      </c>
      <c r="J5391" s="2">
        <v>227401826</v>
      </c>
      <c r="K5391" s="2">
        <v>60220159.579999998</v>
      </c>
      <c r="L5391" s="2">
        <v>2006993.2960000001</v>
      </c>
      <c r="M5391" s="2">
        <v>99967313.313999996</v>
      </c>
    </row>
    <row r="5392" spans="1:13" ht="14.25" customHeight="1">
      <c r="A5392" s="59" t="s">
        <v>155</v>
      </c>
      <c r="B5392" s="59" t="s">
        <v>7</v>
      </c>
      <c r="C5392" s="59" t="s">
        <v>112</v>
      </c>
      <c r="D5392" s="2">
        <v>4402.1207999999997</v>
      </c>
      <c r="E5392" s="2">
        <v>808175916.97919989</v>
      </c>
      <c r="F5392" s="2">
        <v>117616942.58059998</v>
      </c>
      <c r="G5392" s="2">
        <v>159628197.94559997</v>
      </c>
      <c r="H5392" s="2">
        <v>7130679.6732631577</v>
      </c>
      <c r="I5392" s="2">
        <v>15033337.192800002</v>
      </c>
      <c r="J5392" s="2">
        <v>35791736.379999995</v>
      </c>
      <c r="K5392" s="2">
        <v>9526811.6600000001</v>
      </c>
      <c r="L5392" s="2">
        <v>314381.27600000001</v>
      </c>
      <c r="M5392" s="2">
        <v>15785677.402000001</v>
      </c>
    </row>
    <row r="5393" spans="1:13" ht="14.25" customHeight="1">
      <c r="A5393" s="59" t="s">
        <v>155</v>
      </c>
      <c r="B5393" s="59" t="s">
        <v>7</v>
      </c>
      <c r="C5393" s="59" t="s">
        <v>112</v>
      </c>
      <c r="D5393" s="2">
        <v>1310.6715999999999</v>
      </c>
      <c r="E5393" s="2">
        <v>175813422.68951997</v>
      </c>
      <c r="F5393" s="2">
        <v>33960103.306599997</v>
      </c>
      <c r="G5393" s="2">
        <v>46166890.060799994</v>
      </c>
      <c r="H5393" s="2">
        <v>2115670.4336842103</v>
      </c>
      <c r="I5393" s="2">
        <v>4353753.0671999995</v>
      </c>
      <c r="J5393" s="2">
        <v>10311643.5</v>
      </c>
      <c r="K5393" s="2">
        <v>2803850.5999999996</v>
      </c>
      <c r="L5393" s="2">
        <v>71517.775999999998</v>
      </c>
      <c r="M5393" s="2">
        <v>4699971.1220000004</v>
      </c>
    </row>
    <row r="5394" spans="1:13" ht="14.25" customHeight="1">
      <c r="A5394" s="59" t="s">
        <v>155</v>
      </c>
      <c r="B5394" s="59" t="s">
        <v>9</v>
      </c>
      <c r="C5394" s="59" t="s">
        <v>112</v>
      </c>
      <c r="D5394" s="2">
        <v>1516.3932</v>
      </c>
      <c r="E5394" s="2">
        <v>156456348.15888</v>
      </c>
      <c r="F5394" s="2">
        <v>48823020.883399993</v>
      </c>
      <c r="G5394" s="2">
        <v>32792502.182399999</v>
      </c>
      <c r="H5394" s="2">
        <v>-3138824.9330526311</v>
      </c>
      <c r="I5394" s="2">
        <v>4290316.6535999998</v>
      </c>
      <c r="J5394" s="2">
        <v>9817025.2400000002</v>
      </c>
      <c r="K5394" s="2">
        <v>2693552.4</v>
      </c>
      <c r="L5394" s="2">
        <v>6074832.8960000006</v>
      </c>
      <c r="M5394" s="2">
        <v>0</v>
      </c>
    </row>
    <row r="5395" spans="1:13" ht="14.25" customHeight="1">
      <c r="A5395" s="59" t="s">
        <v>155</v>
      </c>
      <c r="B5395" s="59" t="s">
        <v>9</v>
      </c>
      <c r="C5395" s="59" t="s">
        <v>112</v>
      </c>
      <c r="D5395" s="2">
        <v>51322.717599999996</v>
      </c>
      <c r="E5395" s="2">
        <v>5309961177.4070387</v>
      </c>
      <c r="F5395" s="2">
        <v>1638909264.7163999</v>
      </c>
      <c r="G5395" s="2">
        <v>1117552641.9263999</v>
      </c>
      <c r="H5395" s="2">
        <v>99586245.766736835</v>
      </c>
      <c r="I5395" s="2">
        <v>154730634.52320001</v>
      </c>
      <c r="J5395" s="2">
        <v>356481955.44</v>
      </c>
      <c r="K5395" s="2">
        <v>103010211.38</v>
      </c>
      <c r="L5395" s="2">
        <v>68725588.997999996</v>
      </c>
      <c r="M5395" s="2">
        <v>184039445.52399999</v>
      </c>
    </row>
    <row r="5396" spans="1:13" ht="14.25" customHeight="1">
      <c r="A5396" s="59" t="s">
        <v>155</v>
      </c>
      <c r="B5396" s="59" t="s">
        <v>9</v>
      </c>
      <c r="C5396" s="59" t="s">
        <v>112</v>
      </c>
      <c r="D5396" s="2">
        <v>3504.4995999999996</v>
      </c>
      <c r="E5396" s="2">
        <v>461026171.65527993</v>
      </c>
      <c r="F5396" s="2">
        <v>111924904.28219999</v>
      </c>
      <c r="G5396" s="2">
        <v>76293204.095999986</v>
      </c>
      <c r="H5396" s="2">
        <v>5808334.0698947357</v>
      </c>
      <c r="I5396" s="2">
        <v>10536997.212000001</v>
      </c>
      <c r="J5396" s="2">
        <v>24122834.619999997</v>
      </c>
      <c r="K5396" s="2">
        <v>7140673.1599999992</v>
      </c>
      <c r="L5396" s="2">
        <v>4748827.0500000007</v>
      </c>
      <c r="M5396" s="2">
        <v>12566875.068</v>
      </c>
    </row>
    <row r="5397" spans="1:13" ht="14.25" customHeight="1">
      <c r="A5397" s="59" t="s">
        <v>155</v>
      </c>
      <c r="B5397" s="59" t="s">
        <v>9</v>
      </c>
      <c r="C5397" s="59" t="s">
        <v>112</v>
      </c>
      <c r="D5397" s="2">
        <v>520.73279999999988</v>
      </c>
      <c r="E5397" s="2">
        <v>56227368.776040003</v>
      </c>
      <c r="F5397" s="2">
        <v>16484882.9396</v>
      </c>
      <c r="G5397" s="2">
        <v>11167389.235199999</v>
      </c>
      <c r="H5397" s="2">
        <v>866055.89557894727</v>
      </c>
      <c r="I5397" s="2">
        <v>1561030.2936</v>
      </c>
      <c r="J5397" s="2">
        <v>3356671.6399999997</v>
      </c>
      <c r="K5397" s="2">
        <v>1109296</v>
      </c>
      <c r="L5397" s="2">
        <v>852523.49600000004</v>
      </c>
      <c r="M5397" s="2">
        <v>1867309.5760000001</v>
      </c>
    </row>
    <row r="5398" spans="1:13" ht="14.25" customHeight="1">
      <c r="A5398" s="59" t="s">
        <v>155</v>
      </c>
      <c r="B5398" s="59" t="s">
        <v>9</v>
      </c>
      <c r="C5398" s="59" t="s">
        <v>112</v>
      </c>
      <c r="D5398" s="2">
        <v>3500.4816000000001</v>
      </c>
      <c r="E5398" s="2">
        <v>500900014.35935998</v>
      </c>
      <c r="F5398" s="2">
        <v>216408192.51800001</v>
      </c>
      <c r="G5398" s="2">
        <v>88992793.90079999</v>
      </c>
      <c r="H5398" s="2">
        <v>-7238983.8922105264</v>
      </c>
      <c r="I5398" s="2">
        <v>9942959.7576000001</v>
      </c>
      <c r="J5398" s="2">
        <v>25331426.879999999</v>
      </c>
      <c r="K5398" s="2">
        <v>4756392.7799999993</v>
      </c>
      <c r="L5398" s="2">
        <v>9129886.1500000004</v>
      </c>
      <c r="M5398" s="2">
        <v>0</v>
      </c>
    </row>
    <row r="5399" spans="1:13" ht="14.25" customHeight="1">
      <c r="A5399" s="59" t="s">
        <v>155</v>
      </c>
      <c r="B5399" s="59" t="s">
        <v>9</v>
      </c>
      <c r="C5399" s="59" t="s">
        <v>112</v>
      </c>
      <c r="D5399" s="2">
        <v>24770.166399999998</v>
      </c>
      <c r="E5399" s="2">
        <v>3544534333.5494394</v>
      </c>
      <c r="F5399" s="2">
        <v>1509493189.1155999</v>
      </c>
      <c r="G5399" s="2">
        <v>621111794.0352</v>
      </c>
      <c r="H5399" s="2">
        <v>48754462.615578942</v>
      </c>
      <c r="I5399" s="2">
        <v>91478183.954400003</v>
      </c>
      <c r="J5399" s="2">
        <v>190339566.03999999</v>
      </c>
      <c r="K5399" s="2">
        <v>51828035.219999999</v>
      </c>
      <c r="L5399" s="2">
        <v>29438858.129999999</v>
      </c>
      <c r="M5399" s="2">
        <v>88823972.842000008</v>
      </c>
    </row>
    <row r="5400" spans="1:13" ht="14.25" customHeight="1">
      <c r="A5400" s="59" t="s">
        <v>155</v>
      </c>
      <c r="B5400" s="59" t="s">
        <v>9</v>
      </c>
      <c r="C5400" s="59" t="s">
        <v>112</v>
      </c>
      <c r="D5400" s="2">
        <v>1809.7071999999998</v>
      </c>
      <c r="E5400" s="2">
        <v>341241783.63659996</v>
      </c>
      <c r="F5400" s="2">
        <v>110266801.5112</v>
      </c>
      <c r="G5400" s="2">
        <v>45387580.166399993</v>
      </c>
      <c r="H5400" s="2">
        <v>2995881.0138947368</v>
      </c>
      <c r="I5400" s="2">
        <v>6618451.0104</v>
      </c>
      <c r="J5400" s="2">
        <v>13872170.42</v>
      </c>
      <c r="K5400" s="2">
        <v>3802975.5</v>
      </c>
      <c r="L5400" s="2">
        <v>2183369.4739999999</v>
      </c>
      <c r="M5400" s="2">
        <v>6489475.0800000001</v>
      </c>
    </row>
    <row r="5401" spans="1:13" ht="14.25" customHeight="1">
      <c r="A5401" s="59" t="s">
        <v>155</v>
      </c>
      <c r="B5401" s="59" t="s">
        <v>9</v>
      </c>
      <c r="C5401" s="59" t="s">
        <v>112</v>
      </c>
      <c r="D5401" s="2">
        <v>45.001599999999996</v>
      </c>
      <c r="E5401" s="2">
        <v>6742723.1255999999</v>
      </c>
      <c r="F5401" s="2">
        <v>2748651.0535999998</v>
      </c>
      <c r="G5401" s="2">
        <v>1140182.8415999999</v>
      </c>
      <c r="H5401" s="2">
        <v>65252.250947368404</v>
      </c>
      <c r="I5401" s="2">
        <v>129977.7408</v>
      </c>
      <c r="J5401" s="2">
        <v>328319.8</v>
      </c>
      <c r="K5401" s="2">
        <v>104098.18</v>
      </c>
      <c r="L5401" s="2">
        <v>72434.207999999999</v>
      </c>
      <c r="M5401" s="2">
        <v>161372.31000000003</v>
      </c>
    </row>
    <row r="5402" spans="1:13" ht="14.25" customHeight="1">
      <c r="A5402" s="59" t="s">
        <v>155</v>
      </c>
      <c r="B5402" s="59" t="s">
        <v>12</v>
      </c>
      <c r="C5402" s="59" t="s">
        <v>112</v>
      </c>
      <c r="D5402" s="2">
        <v>5335.9039999999995</v>
      </c>
      <c r="E5402" s="2">
        <v>260907441.37919998</v>
      </c>
      <c r="F5402" s="2">
        <v>132636761.55679999</v>
      </c>
      <c r="G5402" s="2">
        <v>13258010.591999998</v>
      </c>
      <c r="H5402" s="2">
        <v>-10805388.934736842</v>
      </c>
      <c r="I5402" s="2">
        <v>42954359.529600002</v>
      </c>
      <c r="J5402" s="2">
        <v>82075071.819999993</v>
      </c>
      <c r="K5402" s="2">
        <v>3411206.5599999996</v>
      </c>
      <c r="L5402" s="2">
        <v>3053067.0500000003</v>
      </c>
      <c r="M5402" s="2">
        <v>0</v>
      </c>
    </row>
    <row r="5403" spans="1:13" ht="14.25" customHeight="1">
      <c r="A5403" s="59" t="s">
        <v>155</v>
      </c>
      <c r="B5403" s="59" t="s">
        <v>12</v>
      </c>
      <c r="C5403" s="59" t="s">
        <v>112</v>
      </c>
      <c r="D5403" s="2">
        <v>21118.607999999997</v>
      </c>
      <c r="E5403" s="2">
        <v>969491474.58239985</v>
      </c>
      <c r="F5403" s="2">
        <v>510430739.13479996</v>
      </c>
      <c r="G5403" s="2">
        <v>56506914.77759999</v>
      </c>
      <c r="H5403" s="2">
        <v>35985045.311999999</v>
      </c>
      <c r="I5403" s="2">
        <v>146739908.23200002</v>
      </c>
      <c r="J5403" s="2">
        <v>308058977.59999996</v>
      </c>
      <c r="K5403" s="2">
        <v>46014105.659999996</v>
      </c>
      <c r="L5403" s="2">
        <v>4403502.6639999999</v>
      </c>
      <c r="M5403" s="2">
        <v>149448799.06</v>
      </c>
    </row>
    <row r="5404" spans="1:13" ht="14.25" customHeight="1">
      <c r="A5404" s="59" t="s">
        <v>155</v>
      </c>
      <c r="B5404" s="59" t="s">
        <v>12</v>
      </c>
      <c r="C5404" s="59" t="s">
        <v>112</v>
      </c>
      <c r="D5404" s="2">
        <v>16.071999999999999</v>
      </c>
      <c r="E5404" s="2">
        <v>824522.52960000001</v>
      </c>
      <c r="F5404" s="2">
        <v>357189.48259999999</v>
      </c>
      <c r="G5404" s="2">
        <v>37121.203199999996</v>
      </c>
      <c r="H5404" s="2">
        <v>25834.661052631574</v>
      </c>
      <c r="I5404" s="2">
        <v>102991.73759999999</v>
      </c>
      <c r="J5404" s="2">
        <v>224536.5</v>
      </c>
      <c r="K5404" s="2">
        <v>51890.42</v>
      </c>
      <c r="L5404" s="2">
        <v>1164.482</v>
      </c>
      <c r="M5404" s="2">
        <v>113734.984</v>
      </c>
    </row>
    <row r="5405" spans="1:13" ht="14.25" customHeight="1">
      <c r="A5405" s="59" t="s">
        <v>155</v>
      </c>
      <c r="B5405" s="59" t="s">
        <v>11</v>
      </c>
      <c r="C5405" s="59" t="s">
        <v>112</v>
      </c>
      <c r="D5405" s="2">
        <v>15.2684</v>
      </c>
      <c r="E5405" s="2">
        <v>12999515.76</v>
      </c>
      <c r="F5405" s="2">
        <v>6247993.4685999993</v>
      </c>
      <c r="G5405" s="2">
        <v>609904.45439999993</v>
      </c>
      <c r="H5405" s="2">
        <v>29882.940631578946</v>
      </c>
      <c r="I5405" s="2">
        <v>233867.47679999997</v>
      </c>
      <c r="J5405" s="2">
        <v>205021.31999999998</v>
      </c>
      <c r="K5405" s="2">
        <v>22560.66</v>
      </c>
      <c r="L5405" s="2">
        <v>172917.008</v>
      </c>
      <c r="M5405" s="2">
        <v>54751.399999999994</v>
      </c>
    </row>
    <row r="5406" spans="1:13" ht="14.25" customHeight="1">
      <c r="A5406" s="59" t="s">
        <v>155</v>
      </c>
      <c r="B5406" s="59" t="s">
        <v>11</v>
      </c>
      <c r="C5406" s="59" t="s">
        <v>112</v>
      </c>
      <c r="D5406" s="2">
        <v>826.9043999999999</v>
      </c>
      <c r="E5406" s="2">
        <v>422300948.34311998</v>
      </c>
      <c r="F5406" s="2">
        <v>328125719.3168</v>
      </c>
      <c r="G5406" s="2">
        <v>31967227.68</v>
      </c>
      <c r="H5406" s="2">
        <v>1332289.1823157894</v>
      </c>
      <c r="I5406" s="2">
        <v>11460750.631199999</v>
      </c>
      <c r="J5406" s="2">
        <v>10708177.459999999</v>
      </c>
      <c r="K5406" s="2">
        <v>1195056.52</v>
      </c>
      <c r="L5406" s="2">
        <v>9655527.5520000011</v>
      </c>
      <c r="M5406" s="2">
        <v>2965217.662</v>
      </c>
    </row>
    <row r="5407" spans="1:13" ht="14.25" customHeight="1">
      <c r="A5407" s="59" t="s">
        <v>155</v>
      </c>
      <c r="B5407" s="59" t="s">
        <v>7</v>
      </c>
      <c r="C5407" s="59" t="s">
        <v>112</v>
      </c>
      <c r="D5407" s="2">
        <v>360.81639999999999</v>
      </c>
      <c r="E5407" s="2">
        <v>62204369.507279992</v>
      </c>
      <c r="F5407" s="2">
        <v>10390649.040399998</v>
      </c>
      <c r="G5407" s="2">
        <v>12652933.247999998</v>
      </c>
      <c r="H5407" s="2">
        <v>576605.7701052631</v>
      </c>
      <c r="I5407" s="2">
        <v>1237483.4184000001</v>
      </c>
      <c r="J5407" s="2">
        <v>3660733.38</v>
      </c>
      <c r="K5407" s="2">
        <v>380922.8</v>
      </c>
      <c r="L5407" s="2">
        <v>1359290.548</v>
      </c>
      <c r="M5407" s="2">
        <v>1293861.2720000001</v>
      </c>
    </row>
    <row r="5408" spans="1:13" ht="14.25" customHeight="1">
      <c r="A5408" s="59" t="s">
        <v>155</v>
      </c>
      <c r="B5408" s="59" t="s">
        <v>7</v>
      </c>
      <c r="C5408" s="59" t="s">
        <v>112</v>
      </c>
      <c r="D5408" s="2">
        <v>12.053999999999998</v>
      </c>
      <c r="E5408" s="2">
        <v>1468372.4747999997</v>
      </c>
      <c r="F5408" s="2">
        <v>346150.12599999999</v>
      </c>
      <c r="G5408" s="2">
        <v>409724.21759999997</v>
      </c>
      <c r="H5408" s="2">
        <v>29952.545684210523</v>
      </c>
      <c r="I5408" s="2">
        <v>41335.379999999997</v>
      </c>
      <c r="J5408" s="2">
        <v>109660.23999999999</v>
      </c>
      <c r="K5408" s="2">
        <v>12921.56</v>
      </c>
      <c r="L5408" s="2">
        <v>79480.631999999998</v>
      </c>
      <c r="M5408" s="2">
        <v>43224.742000000006</v>
      </c>
    </row>
    <row r="5409" spans="1:13" ht="14.25" customHeight="1">
      <c r="A5409" s="59" t="s">
        <v>156</v>
      </c>
      <c r="B5409" s="59" t="s">
        <v>7</v>
      </c>
      <c r="C5409" s="59" t="s">
        <v>113</v>
      </c>
      <c r="D5409" s="2">
        <v>34.5548</v>
      </c>
      <c r="E5409" s="2">
        <v>6285950.0549999997</v>
      </c>
      <c r="F5409" s="2">
        <v>936566.79659999989</v>
      </c>
      <c r="G5409" s="2">
        <v>1296842.7264</v>
      </c>
      <c r="H5409" s="2">
        <v>-23638.373052631578</v>
      </c>
      <c r="I5409" s="2">
        <v>128876.93999999999</v>
      </c>
      <c r="J5409" s="2">
        <v>377611.63999999996</v>
      </c>
      <c r="K5409" s="2">
        <v>122019.28</v>
      </c>
      <c r="L5409" s="2">
        <v>1720.114</v>
      </c>
      <c r="M5409" s="2">
        <v>119003.56600000001</v>
      </c>
    </row>
    <row r="5410" spans="1:13" ht="14.25" customHeight="1">
      <c r="A5410" s="59" t="s">
        <v>156</v>
      </c>
      <c r="B5410" s="59" t="s">
        <v>7</v>
      </c>
      <c r="C5410" s="59" t="s">
        <v>113</v>
      </c>
      <c r="D5410" s="2">
        <v>45298.128400000001</v>
      </c>
      <c r="E5410" s="2">
        <v>7134414454.6844397</v>
      </c>
      <c r="F5410" s="2">
        <v>1271686526.181</v>
      </c>
      <c r="G5410" s="2">
        <v>1655028596.3135998</v>
      </c>
      <c r="H5410" s="2">
        <v>-36864697.8088421</v>
      </c>
      <c r="I5410" s="2">
        <v>150635098.50479999</v>
      </c>
      <c r="J5410" s="2">
        <v>389714662.06</v>
      </c>
      <c r="K5410" s="2">
        <v>95177751.780000001</v>
      </c>
      <c r="L5410" s="2">
        <v>82280605.066</v>
      </c>
      <c r="M5410" s="2">
        <v>156003021.50400001</v>
      </c>
    </row>
    <row r="5411" spans="1:13" ht="14.25" customHeight="1">
      <c r="A5411" s="59" t="s">
        <v>156</v>
      </c>
      <c r="B5411" s="59" t="s">
        <v>7</v>
      </c>
      <c r="C5411" s="59" t="s">
        <v>113</v>
      </c>
      <c r="D5411" s="2">
        <v>62137.566399999996</v>
      </c>
      <c r="E5411" s="2">
        <v>9786610784.190239</v>
      </c>
      <c r="F5411" s="2">
        <v>1718772749.9193997</v>
      </c>
      <c r="G5411" s="2">
        <v>2462069326.0223994</v>
      </c>
      <c r="H5411" s="2">
        <v>-51271790.248421051</v>
      </c>
      <c r="I5411" s="2">
        <v>226328743.92239997</v>
      </c>
      <c r="J5411" s="2">
        <v>612580734.31999993</v>
      </c>
      <c r="K5411" s="2">
        <v>157659165.5</v>
      </c>
      <c r="L5411" s="2">
        <v>91624770.33600001</v>
      </c>
      <c r="M5411" s="2">
        <v>213996658.70000002</v>
      </c>
    </row>
    <row r="5412" spans="1:13" ht="14.25" customHeight="1">
      <c r="A5412" s="59" t="s">
        <v>156</v>
      </c>
      <c r="B5412" s="59" t="s">
        <v>7</v>
      </c>
      <c r="C5412" s="59" t="s">
        <v>113</v>
      </c>
      <c r="D5412" s="2">
        <v>1113.7895999999998</v>
      </c>
      <c r="E5412" s="2">
        <v>206747194.5</v>
      </c>
      <c r="F5412" s="2">
        <v>31273362.211999997</v>
      </c>
      <c r="G5412" s="2">
        <v>40716684.883199997</v>
      </c>
      <c r="H5412" s="2">
        <v>-917824.6534736841</v>
      </c>
      <c r="I5412" s="2">
        <v>3712823.9783999999</v>
      </c>
      <c r="J5412" s="2">
        <v>9660820.1600000001</v>
      </c>
      <c r="K5412" s="2">
        <v>1926408.7799999998</v>
      </c>
      <c r="L5412" s="2">
        <v>653687.51799999992</v>
      </c>
      <c r="M5412" s="2">
        <v>3835799.1979999999</v>
      </c>
    </row>
    <row r="5413" spans="1:13" ht="14.25" customHeight="1">
      <c r="A5413" s="59" t="s">
        <v>156</v>
      </c>
      <c r="B5413" s="59" t="s">
        <v>7</v>
      </c>
      <c r="C5413" s="59" t="s">
        <v>113</v>
      </c>
      <c r="D5413" s="2">
        <v>896.01400000000001</v>
      </c>
      <c r="E5413" s="2">
        <v>164514679.56</v>
      </c>
      <c r="F5413" s="2">
        <v>24798924.726599999</v>
      </c>
      <c r="G5413" s="2">
        <v>35469630.047999993</v>
      </c>
      <c r="H5413" s="2">
        <v>-746491.81642105267</v>
      </c>
      <c r="I5413" s="2">
        <v>3215335.5216000001</v>
      </c>
      <c r="J5413" s="2">
        <v>8644274.3599999994</v>
      </c>
      <c r="K5413" s="2">
        <v>1971412.0199999998</v>
      </c>
      <c r="L5413" s="2">
        <v>824280.07200000004</v>
      </c>
      <c r="M5413" s="2">
        <v>3085797.9240000001</v>
      </c>
    </row>
    <row r="5414" spans="1:13" ht="14.25" customHeight="1">
      <c r="A5414" s="59" t="s">
        <v>156</v>
      </c>
      <c r="B5414" s="59" t="s">
        <v>7</v>
      </c>
      <c r="C5414" s="59" t="s">
        <v>113</v>
      </c>
      <c r="D5414" s="2">
        <v>597.07479999999998</v>
      </c>
      <c r="E5414" s="2">
        <v>82100828.474279985</v>
      </c>
      <c r="F5414" s="2">
        <v>16784242.865199998</v>
      </c>
      <c r="G5414" s="2">
        <v>21841396.934399996</v>
      </c>
      <c r="H5414" s="2">
        <v>-488821.36926315783</v>
      </c>
      <c r="I5414" s="2">
        <v>1986931.2744000002</v>
      </c>
      <c r="J5414" s="2">
        <v>5132481.68</v>
      </c>
      <c r="K5414" s="2">
        <v>1009581.5399999999</v>
      </c>
      <c r="L5414" s="2">
        <v>239379.07399999999</v>
      </c>
      <c r="M5414" s="2">
        <v>2056275.8699999999</v>
      </c>
    </row>
    <row r="5415" spans="1:13" ht="14.25" customHeight="1">
      <c r="A5415" s="59" t="s">
        <v>156</v>
      </c>
      <c r="B5415" s="59" t="s">
        <v>7</v>
      </c>
      <c r="C5415" s="59" t="s">
        <v>113</v>
      </c>
      <c r="D5415" s="2">
        <v>1247.1871999999998</v>
      </c>
      <c r="E5415" s="2">
        <v>181986767.02483198</v>
      </c>
      <c r="F5415" s="2">
        <v>34452988.029200003</v>
      </c>
      <c r="G5415" s="2">
        <v>49180717.535999991</v>
      </c>
      <c r="H5415" s="2">
        <v>-1027849.1115789473</v>
      </c>
      <c r="I5415" s="2">
        <v>4374843.6311999997</v>
      </c>
      <c r="J5415" s="2">
        <v>11673289.58</v>
      </c>
      <c r="K5415" s="2">
        <v>2173242.7199999997</v>
      </c>
      <c r="L5415" s="2">
        <v>228869.872</v>
      </c>
      <c r="M5415" s="2">
        <v>4295210.3480000002</v>
      </c>
    </row>
    <row r="5416" spans="1:13" ht="14.25" customHeight="1">
      <c r="A5416" s="59" t="s">
        <v>156</v>
      </c>
      <c r="B5416" s="59" t="s">
        <v>9</v>
      </c>
      <c r="C5416" s="59" t="s">
        <v>113</v>
      </c>
      <c r="D5416" s="2">
        <v>27720.9856</v>
      </c>
      <c r="E5416" s="2">
        <v>2868954941.1599998</v>
      </c>
      <c r="F5416" s="2">
        <v>900239508.12580001</v>
      </c>
      <c r="G5416" s="2">
        <v>594819782.41919994</v>
      </c>
      <c r="H5416" s="2">
        <v>10236495.65305263</v>
      </c>
      <c r="I5416" s="2">
        <v>72661512.196800008</v>
      </c>
      <c r="J5416" s="2">
        <v>166224805.95999998</v>
      </c>
      <c r="K5416" s="2">
        <v>56703655.18</v>
      </c>
      <c r="L5416" s="2">
        <v>171648270.134</v>
      </c>
      <c r="M5416" s="2">
        <v>95468790.362000003</v>
      </c>
    </row>
    <row r="5417" spans="1:13" ht="14.25" customHeight="1">
      <c r="A5417" s="59" t="s">
        <v>156</v>
      </c>
      <c r="B5417" s="59" t="s">
        <v>9</v>
      </c>
      <c r="C5417" s="59" t="s">
        <v>113</v>
      </c>
      <c r="D5417" s="2">
        <v>1909.3535999999999</v>
      </c>
      <c r="E5417" s="2">
        <v>197607787.09055999</v>
      </c>
      <c r="F5417" s="2">
        <v>61274642.794799998</v>
      </c>
      <c r="G5417" s="2">
        <v>94127087.846399993</v>
      </c>
      <c r="H5417" s="2">
        <v>-821616.79831578943</v>
      </c>
      <c r="I5417" s="2">
        <v>6603893.5175999999</v>
      </c>
      <c r="J5417" s="2">
        <v>23664935.959999997</v>
      </c>
      <c r="K5417" s="2">
        <v>3485307.5</v>
      </c>
      <c r="L5417" s="2">
        <v>9432377.2620000001</v>
      </c>
      <c r="M5417" s="2">
        <v>6575656.6699999999</v>
      </c>
    </row>
    <row r="5418" spans="1:13" ht="14.25" customHeight="1">
      <c r="A5418" s="59" t="s">
        <v>156</v>
      </c>
      <c r="B5418" s="59" t="s">
        <v>9</v>
      </c>
      <c r="C5418" s="59" t="s">
        <v>113</v>
      </c>
      <c r="D5418" s="2">
        <v>1108.1643999999999</v>
      </c>
      <c r="E5418" s="2">
        <v>146568315.02544001</v>
      </c>
      <c r="F5418" s="2">
        <v>35981537.638999991</v>
      </c>
      <c r="G5418" s="2">
        <v>23785712.447999999</v>
      </c>
      <c r="H5418" s="2">
        <v>-873852.90442105266</v>
      </c>
      <c r="I5418" s="2">
        <v>2913130.7208000002</v>
      </c>
      <c r="J5418" s="2">
        <v>6665482.3399999999</v>
      </c>
      <c r="K5418" s="2">
        <v>1910222.7999999998</v>
      </c>
      <c r="L5418" s="2">
        <v>6233402.6919999998</v>
      </c>
      <c r="M5418" s="2">
        <v>3816426.9440000001</v>
      </c>
    </row>
    <row r="5419" spans="1:13" ht="14.25" customHeight="1">
      <c r="A5419" s="59" t="s">
        <v>156</v>
      </c>
      <c r="B5419" s="59" t="s">
        <v>9</v>
      </c>
      <c r="C5419" s="59" t="s">
        <v>113</v>
      </c>
      <c r="D5419" s="2">
        <v>20.09</v>
      </c>
      <c r="E5419" s="2">
        <v>2605472.0999999996</v>
      </c>
      <c r="F5419" s="2">
        <v>644724.19640000002</v>
      </c>
      <c r="G5419" s="2">
        <v>990395.21279999998</v>
      </c>
      <c r="H5419" s="2">
        <v>-10310.248421052629</v>
      </c>
      <c r="I5419" s="2">
        <v>69485.061600000001</v>
      </c>
      <c r="J5419" s="2">
        <v>248999.56</v>
      </c>
      <c r="K5419" s="2">
        <v>36672.04</v>
      </c>
      <c r="L5419" s="2">
        <v>99247.060000000012</v>
      </c>
      <c r="M5419" s="2">
        <v>69187.909999999989</v>
      </c>
    </row>
    <row r="5420" spans="1:13" ht="14.25" customHeight="1">
      <c r="A5420" s="59" t="s">
        <v>156</v>
      </c>
      <c r="B5420" s="59" t="s">
        <v>9</v>
      </c>
      <c r="C5420" s="59" t="s">
        <v>113</v>
      </c>
      <c r="D5420" s="2">
        <v>542.42999999999995</v>
      </c>
      <c r="E5420" s="2">
        <v>59099124.102479994</v>
      </c>
      <c r="F5420" s="2">
        <v>17604374.237399999</v>
      </c>
      <c r="G5420" s="2">
        <v>11646705.081599999</v>
      </c>
      <c r="H5420" s="2">
        <v>-430830.41684210522</v>
      </c>
      <c r="I5420" s="2">
        <v>1432740.5063999998</v>
      </c>
      <c r="J5420" s="2">
        <v>3282234.5</v>
      </c>
      <c r="K5420" s="2">
        <v>826587.05999999994</v>
      </c>
      <c r="L5420" s="2">
        <v>2847852.128</v>
      </c>
      <c r="M5420" s="2">
        <v>1868084.3940000001</v>
      </c>
    </row>
    <row r="5421" spans="1:13" ht="14.25" customHeight="1">
      <c r="A5421" s="59" t="s">
        <v>156</v>
      </c>
      <c r="B5421" s="59" t="s">
        <v>9</v>
      </c>
      <c r="C5421" s="59" t="s">
        <v>113</v>
      </c>
      <c r="D5421" s="2">
        <v>37.769199999999998</v>
      </c>
      <c r="E5421" s="2">
        <v>4138070.4565199995</v>
      </c>
      <c r="F5421" s="2">
        <v>1212083.8118</v>
      </c>
      <c r="G5421" s="2">
        <v>1861939.7567999996</v>
      </c>
      <c r="H5421" s="2">
        <v>-36084.005052631575</v>
      </c>
      <c r="I5421" s="2">
        <v>130633.0848</v>
      </c>
      <c r="J5421" s="2">
        <v>468117.5</v>
      </c>
      <c r="K5421" s="2">
        <v>68943.14</v>
      </c>
      <c r="L5421" s="2">
        <v>186582.30800000002</v>
      </c>
      <c r="M5421" s="2">
        <v>130073.81199999999</v>
      </c>
    </row>
    <row r="5422" spans="1:13" ht="14.25" customHeight="1">
      <c r="A5422" s="59" t="s">
        <v>156</v>
      </c>
      <c r="B5422" s="59" t="s">
        <v>9</v>
      </c>
      <c r="C5422" s="59" t="s">
        <v>113</v>
      </c>
      <c r="D5422" s="2">
        <v>1.6072</v>
      </c>
      <c r="E5422" s="2">
        <v>217188.97199999998</v>
      </c>
      <c r="F5422" s="2">
        <v>52162.331999999995</v>
      </c>
      <c r="G5422" s="2">
        <v>34508.486399999994</v>
      </c>
      <c r="H5422" s="2">
        <v>-7.457684210526315</v>
      </c>
      <c r="I5422" s="2">
        <v>4244.6808000000001</v>
      </c>
      <c r="J5422" s="2">
        <v>9725.1999999999989</v>
      </c>
      <c r="K5422" s="2">
        <v>2450.16</v>
      </c>
      <c r="L5422" s="2">
        <v>8437.3080000000009</v>
      </c>
      <c r="M5422" s="2">
        <v>5534.6719999999996</v>
      </c>
    </row>
    <row r="5423" spans="1:13" ht="14.25" customHeight="1">
      <c r="A5423" s="59" t="s">
        <v>156</v>
      </c>
      <c r="B5423" s="59" t="s">
        <v>9</v>
      </c>
      <c r="C5423" s="59" t="s">
        <v>113</v>
      </c>
      <c r="D5423" s="2">
        <v>23796.203199999996</v>
      </c>
      <c r="E5423" s="2">
        <v>3405108178.4227195</v>
      </c>
      <c r="F5423" s="2">
        <v>1504181903.2293997</v>
      </c>
      <c r="G5423" s="2">
        <v>700064376.21119988</v>
      </c>
      <c r="H5423" s="2">
        <v>-3132416.2964210524</v>
      </c>
      <c r="I5423" s="2">
        <v>86038442.632799998</v>
      </c>
      <c r="J5423" s="2">
        <v>309350144.68000001</v>
      </c>
      <c r="K5423" s="2">
        <v>53163815.219999999</v>
      </c>
      <c r="L5423" s="2">
        <v>83187068.162</v>
      </c>
      <c r="M5423" s="2">
        <v>81952162.512000009</v>
      </c>
    </row>
    <row r="5424" spans="1:13" ht="14.25" customHeight="1">
      <c r="A5424" s="59" t="s">
        <v>156</v>
      </c>
      <c r="B5424" s="59" t="s">
        <v>9</v>
      </c>
      <c r="C5424" s="59" t="s">
        <v>113</v>
      </c>
      <c r="D5424" s="2">
        <v>571.3596</v>
      </c>
      <c r="E5424" s="2">
        <v>108876274.76879999</v>
      </c>
      <c r="F5424" s="2">
        <v>36086573.390599996</v>
      </c>
      <c r="G5424" s="2">
        <v>16647268.703999998</v>
      </c>
      <c r="H5424" s="2">
        <v>-454764.61136842094</v>
      </c>
      <c r="I5424" s="2">
        <v>2050222.4496000002</v>
      </c>
      <c r="J5424" s="2">
        <v>7389137.2599999998</v>
      </c>
      <c r="K5424" s="2">
        <v>1058461.74</v>
      </c>
      <c r="L5424" s="2">
        <v>812712.82400000002</v>
      </c>
      <c r="M5424" s="2">
        <v>1967715.706</v>
      </c>
    </row>
    <row r="5425" spans="1:13" ht="14.25" customHeight="1">
      <c r="A5425" s="59" t="s">
        <v>156</v>
      </c>
      <c r="B5425" s="59" t="s">
        <v>9</v>
      </c>
      <c r="C5425" s="59" t="s">
        <v>113</v>
      </c>
      <c r="D5425" s="2">
        <v>199.29279999999997</v>
      </c>
      <c r="E5425" s="2">
        <v>28077394.736159999</v>
      </c>
      <c r="F5425" s="2">
        <v>12598949.080999998</v>
      </c>
      <c r="G5425" s="2">
        <v>5787732.1343999999</v>
      </c>
      <c r="H5425" s="2">
        <v>-150988.27452631577</v>
      </c>
      <c r="I5425" s="2">
        <v>715094.54639999999</v>
      </c>
      <c r="J5425" s="2">
        <v>2573934.9</v>
      </c>
      <c r="K5425" s="2">
        <v>336756.77999999997</v>
      </c>
      <c r="L5425" s="2">
        <v>107485.92800000001</v>
      </c>
      <c r="M5425" s="2">
        <v>686348.03599999996</v>
      </c>
    </row>
    <row r="5426" spans="1:13" ht="14.25" customHeight="1">
      <c r="A5426" s="59" t="s">
        <v>156</v>
      </c>
      <c r="B5426" s="59" t="s">
        <v>12</v>
      </c>
      <c r="C5426" s="59" t="s">
        <v>113</v>
      </c>
      <c r="D5426" s="2">
        <v>58116.351999999999</v>
      </c>
      <c r="E5426" s="2">
        <v>2667906689.8175998</v>
      </c>
      <c r="F5426" s="2">
        <v>1472468076.3363998</v>
      </c>
      <c r="G5426" s="2">
        <v>-9543798.6815999988</v>
      </c>
      <c r="H5426" s="2">
        <v>-13268379.880421054</v>
      </c>
      <c r="I5426" s="2">
        <v>361398007.23839998</v>
      </c>
      <c r="J5426" s="2">
        <v>415378192.21999997</v>
      </c>
      <c r="K5426" s="2">
        <v>308165833.44</v>
      </c>
      <c r="L5426" s="2">
        <v>-150783081.65799999</v>
      </c>
      <c r="M5426" s="2">
        <v>369100232.86400002</v>
      </c>
    </row>
    <row r="5427" spans="1:13" ht="14.25" customHeight="1">
      <c r="A5427" s="59" t="s">
        <v>156</v>
      </c>
      <c r="B5427" s="59" t="s">
        <v>12</v>
      </c>
      <c r="C5427" s="59" t="s">
        <v>113</v>
      </c>
      <c r="D5427" s="2">
        <v>153.48759999999999</v>
      </c>
      <c r="E5427" s="2">
        <v>7824109.4038800001</v>
      </c>
      <c r="F5427" s="2">
        <v>3891788.7979999995</v>
      </c>
      <c r="G5427" s="2">
        <v>-52969.900799999996</v>
      </c>
      <c r="H5427" s="2">
        <v>-140348.64505263156</v>
      </c>
      <c r="I5427" s="2">
        <v>960577.55279999995</v>
      </c>
      <c r="J5427" s="2">
        <v>1017852.0599999999</v>
      </c>
      <c r="K5427" s="2">
        <v>814257.53999999992</v>
      </c>
      <c r="L5427" s="2">
        <v>-558472.39799999993</v>
      </c>
      <c r="M5427" s="2">
        <v>974808.53800000006</v>
      </c>
    </row>
    <row r="5428" spans="1:13" ht="14.25" customHeight="1">
      <c r="A5428" s="59" t="s">
        <v>156</v>
      </c>
      <c r="B5428" s="59" t="s">
        <v>11</v>
      </c>
      <c r="C5428" s="59" t="s">
        <v>113</v>
      </c>
      <c r="D5428" s="2">
        <v>23.304399999999998</v>
      </c>
      <c r="E5428" s="2">
        <v>19841366.16</v>
      </c>
      <c r="F5428" s="2">
        <v>9482265.6519999988</v>
      </c>
      <c r="G5428" s="2">
        <v>956526.72</v>
      </c>
      <c r="H5428" s="2">
        <v>-25086.406736842102</v>
      </c>
      <c r="I5428" s="2">
        <v>116122.52879999999</v>
      </c>
      <c r="J5428" s="2">
        <v>332866.69999999995</v>
      </c>
      <c r="K5428" s="2">
        <v>38439.14</v>
      </c>
      <c r="L5428" s="2">
        <v>296051.734</v>
      </c>
      <c r="M5428" s="2">
        <v>80258.156000000003</v>
      </c>
    </row>
    <row r="5429" spans="1:13" ht="14.25" customHeight="1">
      <c r="A5429" s="59" t="s">
        <v>156</v>
      </c>
      <c r="B5429" s="59" t="s">
        <v>11</v>
      </c>
      <c r="C5429" s="59" t="s">
        <v>113</v>
      </c>
      <c r="D5429" s="2">
        <v>809.22519999999997</v>
      </c>
      <c r="E5429" s="2">
        <v>432088979.08175999</v>
      </c>
      <c r="F5429" s="2">
        <v>329122300.63419998</v>
      </c>
      <c r="G5429" s="2">
        <v>33200538.643199995</v>
      </c>
      <c r="H5429" s="2">
        <v>-674139.85010526306</v>
      </c>
      <c r="I5429" s="2">
        <v>4056202.98</v>
      </c>
      <c r="J5429" s="2">
        <v>11588277.719999999</v>
      </c>
      <c r="K5429" s="2">
        <v>1454560.28</v>
      </c>
      <c r="L5429" s="2">
        <v>11272354.434</v>
      </c>
      <c r="M5429" s="2">
        <v>2786904.89</v>
      </c>
    </row>
    <row r="5430" spans="1:13" ht="14.25" customHeight="1">
      <c r="A5430" s="59" t="s">
        <v>156</v>
      </c>
      <c r="B5430" s="59" t="s">
        <v>7</v>
      </c>
      <c r="C5430" s="59" t="s">
        <v>113</v>
      </c>
      <c r="D5430" s="2">
        <v>351.17319999999995</v>
      </c>
      <c r="E5430" s="2">
        <v>60562707.28199999</v>
      </c>
      <c r="F5430" s="2">
        <v>10054738.0986</v>
      </c>
      <c r="G5430" s="2">
        <v>12350731.103999998</v>
      </c>
      <c r="H5430" s="2">
        <v>-292709.13347368414</v>
      </c>
      <c r="I5430" s="2">
        <v>1314086.0472000001</v>
      </c>
      <c r="J5430" s="2">
        <v>4152456.2199999997</v>
      </c>
      <c r="K5430" s="2">
        <v>597129.74</v>
      </c>
      <c r="L5430" s="2">
        <v>1116132.094</v>
      </c>
      <c r="M5430" s="2">
        <v>1209412.4240000001</v>
      </c>
    </row>
    <row r="5431" spans="1:13" ht="14.25" customHeight="1">
      <c r="A5431" s="59" t="s">
        <v>156</v>
      </c>
      <c r="B5431" s="59" t="s">
        <v>7</v>
      </c>
      <c r="C5431" s="59" t="s">
        <v>113</v>
      </c>
      <c r="D5431" s="2">
        <v>108.486</v>
      </c>
      <c r="E5431" s="2">
        <v>13624367.636879999</v>
      </c>
      <c r="F5431" s="2">
        <v>3110258.1878</v>
      </c>
      <c r="G5431" s="2">
        <v>3823048.6079999995</v>
      </c>
      <c r="H5431" s="2">
        <v>-84568.895999999993</v>
      </c>
      <c r="I5431" s="2">
        <v>406109.592</v>
      </c>
      <c r="J5431" s="2">
        <v>1285668.98</v>
      </c>
      <c r="K5431" s="2">
        <v>170391.08</v>
      </c>
      <c r="L5431" s="2">
        <v>309307.52600000001</v>
      </c>
      <c r="M5431" s="2">
        <v>373617.42000000004</v>
      </c>
    </row>
    <row r="5432" spans="1:13" ht="14.25" customHeight="1">
      <c r="A5432" s="59" t="s">
        <v>156</v>
      </c>
      <c r="B5432" s="59" t="s">
        <v>7</v>
      </c>
      <c r="C5432" s="59" t="s">
        <v>113</v>
      </c>
      <c r="D5432" s="2">
        <v>1.6072</v>
      </c>
      <c r="E5432" s="2">
        <v>274867.36199999996</v>
      </c>
      <c r="F5432" s="2">
        <v>46074.340400000001</v>
      </c>
      <c r="G5432" s="2">
        <v>56636.67839999999</v>
      </c>
      <c r="H5432" s="2">
        <v>0</v>
      </c>
      <c r="I5432" s="2">
        <v>6020.3087999999998</v>
      </c>
      <c r="J5432" s="2">
        <v>19066.64</v>
      </c>
      <c r="K5432" s="2">
        <v>2401.7799999999997</v>
      </c>
      <c r="L5432" s="2">
        <v>4305.2460000000001</v>
      </c>
      <c r="M5432" s="2">
        <v>5534.6719999999996</v>
      </c>
    </row>
    <row r="5433" spans="1:13" ht="14.25" customHeight="1">
      <c r="A5433" s="59" t="s">
        <v>157</v>
      </c>
      <c r="B5433" s="59" t="s">
        <v>7</v>
      </c>
      <c r="C5433" s="59" t="s">
        <v>114</v>
      </c>
      <c r="D5433" s="2">
        <v>3021.5359999999996</v>
      </c>
      <c r="E5433" s="2">
        <v>353514273.23519999</v>
      </c>
      <c r="F5433" s="2">
        <v>61820614.899599999</v>
      </c>
      <c r="G5433" s="2">
        <v>117092796.88319999</v>
      </c>
      <c r="H5433" s="2">
        <v>3078694.8682105262</v>
      </c>
      <c r="I5433" s="2">
        <v>10145624.889600001</v>
      </c>
      <c r="J5433" s="2">
        <v>22812773.099999998</v>
      </c>
      <c r="K5433" s="2">
        <v>4169882.86</v>
      </c>
      <c r="L5433" s="2">
        <v>304424.098</v>
      </c>
      <c r="M5433" s="2">
        <v>15736278.469999999</v>
      </c>
    </row>
    <row r="5434" spans="1:13" ht="14.25" customHeight="1">
      <c r="A5434" s="59" t="s">
        <v>157</v>
      </c>
      <c r="B5434" s="59" t="s">
        <v>7</v>
      </c>
      <c r="C5434" s="59" t="s">
        <v>114</v>
      </c>
      <c r="D5434" s="2">
        <v>2172.9344000000001</v>
      </c>
      <c r="E5434" s="2">
        <v>342235212.35903996</v>
      </c>
      <c r="F5434" s="2">
        <v>27065916.537799999</v>
      </c>
      <c r="G5434" s="2">
        <v>38510237.280000001</v>
      </c>
      <c r="H5434" s="2">
        <v>2212763.267368421</v>
      </c>
      <c r="I5434" s="2">
        <v>3503001.4271999998</v>
      </c>
      <c r="J5434" s="2">
        <v>13929962.379999999</v>
      </c>
      <c r="K5434" s="2">
        <v>1994393.3399999999</v>
      </c>
      <c r="L5434" s="2">
        <v>55505.472000000002</v>
      </c>
      <c r="M5434" s="2">
        <v>11316727.422</v>
      </c>
    </row>
    <row r="5435" spans="1:13" ht="14.25" customHeight="1">
      <c r="A5435" s="59" t="s">
        <v>157</v>
      </c>
      <c r="B5435" s="59" t="s">
        <v>7</v>
      </c>
      <c r="C5435" s="59" t="s">
        <v>114</v>
      </c>
      <c r="D5435" s="2">
        <v>451.62319999999994</v>
      </c>
      <c r="E5435" s="2">
        <v>82155905.36999999</v>
      </c>
      <c r="F5435" s="2">
        <v>10735283.929399999</v>
      </c>
      <c r="G5435" s="2">
        <v>15274495.814399997</v>
      </c>
      <c r="H5435" s="2">
        <v>458769.38778947364</v>
      </c>
      <c r="I5435" s="2">
        <v>1389408.9840000002</v>
      </c>
      <c r="J5435" s="2">
        <v>5525109.9799999995</v>
      </c>
      <c r="K5435" s="2">
        <v>791038.41999999993</v>
      </c>
      <c r="L5435" s="2">
        <v>22019.624</v>
      </c>
      <c r="M5435" s="2">
        <v>2352070.534</v>
      </c>
    </row>
    <row r="5436" spans="1:13" ht="14.25" customHeight="1">
      <c r="A5436" s="59" t="s">
        <v>157</v>
      </c>
      <c r="B5436" s="59" t="s">
        <v>7</v>
      </c>
      <c r="C5436" s="59" t="s">
        <v>114</v>
      </c>
      <c r="D5436" s="2">
        <v>1942.3011999999997</v>
      </c>
      <c r="E5436" s="2">
        <v>282319203.14135998</v>
      </c>
      <c r="F5436" s="2">
        <v>45825536.098399997</v>
      </c>
      <c r="G5436" s="2">
        <v>65202033.139199995</v>
      </c>
      <c r="H5436" s="2">
        <v>1976707.6749473682</v>
      </c>
      <c r="I5436" s="2">
        <v>5930972.1288000001</v>
      </c>
      <c r="J5436" s="2">
        <v>23584935.939999998</v>
      </c>
      <c r="K5436" s="2">
        <v>3376725.5599999996</v>
      </c>
      <c r="L5436" s="2">
        <v>93988.400000000009</v>
      </c>
      <c r="M5436" s="2">
        <v>10115580.926000001</v>
      </c>
    </row>
    <row r="5437" spans="1:13" ht="14.25" customHeight="1">
      <c r="A5437" s="59" t="s">
        <v>157</v>
      </c>
      <c r="B5437" s="59" t="s">
        <v>7</v>
      </c>
      <c r="C5437" s="59" t="s">
        <v>114</v>
      </c>
      <c r="D5437" s="2">
        <v>4329.7967999999992</v>
      </c>
      <c r="E5437" s="2">
        <v>681939099.18287992</v>
      </c>
      <c r="F5437" s="2">
        <v>119845038.53640001</v>
      </c>
      <c r="G5437" s="2">
        <v>159471622.29119998</v>
      </c>
      <c r="H5437" s="2">
        <v>4411568.2357894732</v>
      </c>
      <c r="I5437" s="2">
        <v>14631809.695199998</v>
      </c>
      <c r="J5437" s="2">
        <v>32666772.959999997</v>
      </c>
      <c r="K5437" s="2">
        <v>5959504.9799999995</v>
      </c>
      <c r="L5437" s="2">
        <v>442743.99400000001</v>
      </c>
      <c r="M5437" s="2">
        <v>22549752.851999998</v>
      </c>
    </row>
    <row r="5438" spans="1:13" ht="14.25" customHeight="1">
      <c r="A5438" s="59" t="s">
        <v>157</v>
      </c>
      <c r="B5438" s="59" t="s">
        <v>7</v>
      </c>
      <c r="C5438" s="59" t="s">
        <v>114</v>
      </c>
      <c r="D5438" s="2">
        <v>12619.734399999999</v>
      </c>
      <c r="E5438" s="2">
        <v>1987596810.2390399</v>
      </c>
      <c r="F5438" s="2">
        <v>347308628.48619998</v>
      </c>
      <c r="G5438" s="2">
        <v>456149857.93919992</v>
      </c>
      <c r="H5438" s="2">
        <v>12863003.78273684</v>
      </c>
      <c r="I5438" s="2">
        <v>41329317.182399996</v>
      </c>
      <c r="J5438" s="2">
        <v>98130044.519999996</v>
      </c>
      <c r="K5438" s="2">
        <v>17921906.059999999</v>
      </c>
      <c r="L5438" s="2">
        <v>1538496.3</v>
      </c>
      <c r="M5438" s="2">
        <v>65724073.052000001</v>
      </c>
    </row>
    <row r="5439" spans="1:13" ht="14.25" customHeight="1">
      <c r="A5439" s="59" t="s">
        <v>157</v>
      </c>
      <c r="B5439" s="59" t="s">
        <v>7</v>
      </c>
      <c r="C5439" s="59" t="s">
        <v>114</v>
      </c>
      <c r="D5439" s="2">
        <v>20.893599999999999</v>
      </c>
      <c r="E5439" s="2">
        <v>3878374.5</v>
      </c>
      <c r="F5439" s="2">
        <v>578317.04579999996</v>
      </c>
      <c r="G5439" s="2">
        <v>769536.01919999986</v>
      </c>
      <c r="H5439" s="2">
        <v>21655.871999999996</v>
      </c>
      <c r="I5439" s="2">
        <v>70605.345600000001</v>
      </c>
      <c r="J5439" s="2">
        <v>157634.34</v>
      </c>
      <c r="K5439" s="2">
        <v>28757.399999999998</v>
      </c>
      <c r="L5439" s="2">
        <v>2137.7399999999998</v>
      </c>
      <c r="M5439" s="2">
        <v>108814.57400000001</v>
      </c>
    </row>
    <row r="5440" spans="1:13" ht="14.25" customHeight="1">
      <c r="A5440" s="59" t="s">
        <v>157</v>
      </c>
      <c r="B5440" s="59" t="s">
        <v>7</v>
      </c>
      <c r="C5440" s="59" t="s">
        <v>114</v>
      </c>
      <c r="D5440" s="2">
        <v>2212.3107999999997</v>
      </c>
      <c r="E5440" s="2">
        <v>408703104.81</v>
      </c>
      <c r="F5440" s="2">
        <v>60885157.685999997</v>
      </c>
      <c r="G5440" s="2">
        <v>79965653.471999988</v>
      </c>
      <c r="H5440" s="2">
        <v>2253484.7090526312</v>
      </c>
      <c r="I5440" s="2">
        <v>7245253.8936000001</v>
      </c>
      <c r="J5440" s="2">
        <v>17202746.379999999</v>
      </c>
      <c r="K5440" s="2">
        <v>3141816.88</v>
      </c>
      <c r="L5440" s="2">
        <v>269714.23600000003</v>
      </c>
      <c r="M5440" s="2">
        <v>11521801.632000001</v>
      </c>
    </row>
    <row r="5441" spans="1:13" ht="14.25" customHeight="1">
      <c r="A5441" s="59" t="s">
        <v>157</v>
      </c>
      <c r="B5441" s="59" t="s">
        <v>7</v>
      </c>
      <c r="C5441" s="59" t="s">
        <v>114</v>
      </c>
      <c r="D5441" s="2">
        <v>1476.2131999999999</v>
      </c>
      <c r="E5441" s="2">
        <v>174402935.45135999</v>
      </c>
      <c r="F5441" s="2">
        <v>40860305.685599998</v>
      </c>
      <c r="G5441" s="2">
        <v>54370710.604800001</v>
      </c>
      <c r="H5441" s="2">
        <v>1506526.787368421</v>
      </c>
      <c r="I5441" s="2">
        <v>4988608.7111999998</v>
      </c>
      <c r="J5441" s="2">
        <v>11137506.5</v>
      </c>
      <c r="K5441" s="2">
        <v>2031846.8399999999</v>
      </c>
      <c r="L5441" s="2">
        <v>150949.70000000001</v>
      </c>
      <c r="M5441" s="2">
        <v>7688176.2540000007</v>
      </c>
    </row>
    <row r="5442" spans="1:13" ht="14.25" customHeight="1">
      <c r="A5442" s="59" t="s">
        <v>157</v>
      </c>
      <c r="B5442" s="59" t="s">
        <v>7</v>
      </c>
      <c r="C5442" s="59" t="s">
        <v>114</v>
      </c>
      <c r="D5442" s="2">
        <v>4757.311999999999</v>
      </c>
      <c r="E5442" s="2">
        <v>681727455.29196</v>
      </c>
      <c r="F5442" s="2">
        <v>130926344.53239998</v>
      </c>
      <c r="G5442" s="2">
        <v>171956631.60959998</v>
      </c>
      <c r="H5442" s="2">
        <v>4846609.7583157886</v>
      </c>
      <c r="I5442" s="2">
        <v>15580096.0056</v>
      </c>
      <c r="J5442" s="2">
        <v>36992478.780000001</v>
      </c>
      <c r="K5442" s="2">
        <v>6756088.2399999993</v>
      </c>
      <c r="L5442" s="2">
        <v>579977.8820000001</v>
      </c>
      <c r="M5442" s="2">
        <v>24776267.691999998</v>
      </c>
    </row>
    <row r="5443" spans="1:13" ht="14.25" customHeight="1">
      <c r="A5443" s="59" t="s">
        <v>157</v>
      </c>
      <c r="B5443" s="59" t="s">
        <v>7</v>
      </c>
      <c r="C5443" s="59" t="s">
        <v>114</v>
      </c>
      <c r="D5443" s="2">
        <v>1.6072</v>
      </c>
      <c r="E5443" s="2">
        <v>298336.5</v>
      </c>
      <c r="F5443" s="2">
        <v>44232.193999999996</v>
      </c>
      <c r="G5443" s="2">
        <v>58092.998399999989</v>
      </c>
      <c r="H5443" s="2">
        <v>2571.6581052631577</v>
      </c>
      <c r="I5443" s="2">
        <v>5264.0064000000002</v>
      </c>
      <c r="J5443" s="2">
        <v>12497.619999999999</v>
      </c>
      <c r="K5443" s="2">
        <v>2282.06</v>
      </c>
      <c r="L5443" s="2">
        <v>196.636</v>
      </c>
      <c r="M5443" s="2">
        <v>8370.56</v>
      </c>
    </row>
    <row r="5444" spans="1:13" ht="14.25" customHeight="1">
      <c r="A5444" s="59" t="s">
        <v>157</v>
      </c>
      <c r="B5444" s="59" t="s">
        <v>9</v>
      </c>
      <c r="C5444" s="59" t="s">
        <v>114</v>
      </c>
      <c r="D5444" s="2">
        <v>5986.82</v>
      </c>
      <c r="E5444" s="2">
        <v>511851557.44799995</v>
      </c>
      <c r="F5444" s="2">
        <v>169988395.5808</v>
      </c>
      <c r="G5444" s="2">
        <v>170527618.00319999</v>
      </c>
      <c r="H5444" s="2">
        <v>6336631.4475789461</v>
      </c>
      <c r="I5444" s="2">
        <v>27297694.548</v>
      </c>
      <c r="J5444" s="2">
        <v>65971444.419999994</v>
      </c>
      <c r="K5444" s="2">
        <v>8847416.2400000002</v>
      </c>
      <c r="L5444" s="2">
        <v>714733.07400000002</v>
      </c>
      <c r="M5444" s="2">
        <v>31179593.653999999</v>
      </c>
    </row>
    <row r="5445" spans="1:13" ht="14.25" customHeight="1">
      <c r="A5445" s="59" t="s">
        <v>157</v>
      </c>
      <c r="B5445" s="59" t="s">
        <v>9</v>
      </c>
      <c r="C5445" s="59" t="s">
        <v>114</v>
      </c>
      <c r="D5445" s="2">
        <v>2165.7019999999998</v>
      </c>
      <c r="E5445" s="2">
        <v>243331284.59639996</v>
      </c>
      <c r="F5445" s="2">
        <v>56541109.220399998</v>
      </c>
      <c r="G5445" s="2">
        <v>56720457.734399997</v>
      </c>
      <c r="H5445" s="2">
        <v>2297490.0176842101</v>
      </c>
      <c r="I5445" s="2">
        <v>9079683.9624000005</v>
      </c>
      <c r="J5445" s="2">
        <v>21943256.579999998</v>
      </c>
      <c r="K5445" s="2">
        <v>2942802.88</v>
      </c>
      <c r="L5445" s="2">
        <v>237731.12</v>
      </c>
      <c r="M5445" s="2">
        <v>11279060.804</v>
      </c>
    </row>
    <row r="5446" spans="1:13" ht="14.25" customHeight="1">
      <c r="A5446" s="59" t="s">
        <v>157</v>
      </c>
      <c r="B5446" s="59" t="s">
        <v>9</v>
      </c>
      <c r="C5446" s="59" t="s">
        <v>114</v>
      </c>
      <c r="D5446" s="2">
        <v>122.1472</v>
      </c>
      <c r="E5446" s="2">
        <v>10993357.93248</v>
      </c>
      <c r="F5446" s="2">
        <v>3468220.7991999993</v>
      </c>
      <c r="G5446" s="2">
        <v>3479220.9024</v>
      </c>
      <c r="H5446" s="2">
        <v>151382.28884210525</v>
      </c>
      <c r="I5446" s="2">
        <v>556951.18319999997</v>
      </c>
      <c r="J5446" s="2">
        <v>1345994.74</v>
      </c>
      <c r="K5446" s="2">
        <v>180513.16</v>
      </c>
      <c r="L5446" s="2">
        <v>14579.928</v>
      </c>
      <c r="M5446" s="2">
        <v>636147.22600000002</v>
      </c>
    </row>
    <row r="5447" spans="1:13" ht="14.25" customHeight="1">
      <c r="A5447" s="59" t="s">
        <v>157</v>
      </c>
      <c r="B5447" s="59" t="s">
        <v>9</v>
      </c>
      <c r="C5447" s="59" t="s">
        <v>114</v>
      </c>
      <c r="D5447" s="2">
        <v>6.4287999999999998</v>
      </c>
      <c r="E5447" s="2">
        <v>723963.24</v>
      </c>
      <c r="F5447" s="2">
        <v>182537.14139999999</v>
      </c>
      <c r="G5447" s="2">
        <v>183117.67679999999</v>
      </c>
      <c r="H5447" s="2">
        <v>7932.4901052631576</v>
      </c>
      <c r="I5447" s="2">
        <v>29312.474400000003</v>
      </c>
      <c r="J5447" s="2">
        <v>70842.259999999995</v>
      </c>
      <c r="K5447" s="2">
        <v>9499.6999999999989</v>
      </c>
      <c r="L5447" s="2">
        <v>767.60199999999998</v>
      </c>
      <c r="M5447" s="2">
        <v>33481.337999999996</v>
      </c>
    </row>
    <row r="5448" spans="1:13" ht="14.25" customHeight="1">
      <c r="A5448" s="59" t="s">
        <v>157</v>
      </c>
      <c r="B5448" s="59" t="s">
        <v>9</v>
      </c>
      <c r="C5448" s="59" t="s">
        <v>114</v>
      </c>
      <c r="D5448" s="2">
        <v>30.536799999999999</v>
      </c>
      <c r="E5448" s="2">
        <v>3960317.5919999992</v>
      </c>
      <c r="F5448" s="2">
        <v>979982.11479999986</v>
      </c>
      <c r="G5448" s="2">
        <v>1505399.5583999997</v>
      </c>
      <c r="H5448" s="2">
        <v>36090.219789473682</v>
      </c>
      <c r="I5448" s="2">
        <v>105617.5416</v>
      </c>
      <c r="J5448" s="2">
        <v>378479.19999999995</v>
      </c>
      <c r="K5448" s="2">
        <v>55741.96</v>
      </c>
      <c r="L5448" s="2">
        <v>175.89000000000001</v>
      </c>
      <c r="M5448" s="2">
        <v>159036.13</v>
      </c>
    </row>
    <row r="5449" spans="1:13" ht="14.25" customHeight="1">
      <c r="A5449" s="59" t="s">
        <v>157</v>
      </c>
      <c r="B5449" s="59" t="s">
        <v>9</v>
      </c>
      <c r="C5449" s="59" t="s">
        <v>114</v>
      </c>
      <c r="D5449" s="2">
        <v>16072.803599999999</v>
      </c>
      <c r="E5449" s="2">
        <v>2299931402.0205598</v>
      </c>
      <c r="F5449" s="2">
        <v>976301743.32199991</v>
      </c>
      <c r="G5449" s="2">
        <v>433353946.36799997</v>
      </c>
      <c r="H5449" s="2">
        <v>17019254.470736839</v>
      </c>
      <c r="I5449" s="2">
        <v>60921966.7152</v>
      </c>
      <c r="J5449" s="2">
        <v>158484853.01999998</v>
      </c>
      <c r="K5449" s="2">
        <v>22440655.459999997</v>
      </c>
      <c r="L5449" s="2">
        <v>28518493.41</v>
      </c>
      <c r="M5449" s="2">
        <v>83707793.664000005</v>
      </c>
    </row>
    <row r="5450" spans="1:13" ht="14.25" customHeight="1">
      <c r="A5450" s="59" t="s">
        <v>157</v>
      </c>
      <c r="B5450" s="59" t="s">
        <v>9</v>
      </c>
      <c r="C5450" s="59" t="s">
        <v>114</v>
      </c>
      <c r="D5450" s="2">
        <v>2890.5491999999999</v>
      </c>
      <c r="E5450" s="2">
        <v>550425830.44679999</v>
      </c>
      <c r="F5450" s="2">
        <v>167834046.72679996</v>
      </c>
      <c r="G5450" s="2">
        <v>74497001.04959999</v>
      </c>
      <c r="H5450" s="2">
        <v>3064132.4968421049</v>
      </c>
      <c r="I5450" s="2">
        <v>10472978.9592</v>
      </c>
      <c r="J5450" s="2">
        <v>27244809.139999997</v>
      </c>
      <c r="K5450" s="2">
        <v>3857721.98</v>
      </c>
      <c r="L5450" s="2">
        <v>4902554.0080000004</v>
      </c>
      <c r="M5450" s="2">
        <v>15054094.968</v>
      </c>
    </row>
    <row r="5451" spans="1:13" ht="14.25" customHeight="1">
      <c r="A5451" s="59" t="s">
        <v>157</v>
      </c>
      <c r="B5451" s="59" t="s">
        <v>9</v>
      </c>
      <c r="C5451" s="59" t="s">
        <v>114</v>
      </c>
      <c r="D5451" s="2">
        <v>-294.11759999999998</v>
      </c>
      <c r="E5451" s="2">
        <v>-1098164.7230399998</v>
      </c>
      <c r="F5451" s="2">
        <v>-18391388.335199997</v>
      </c>
      <c r="G5451" s="2">
        <v>-8163454.5023999996</v>
      </c>
      <c r="H5451" s="2">
        <v>-364868.44294736843</v>
      </c>
      <c r="I5451" s="2">
        <v>-1147632.2135999999</v>
      </c>
      <c r="J5451" s="2">
        <v>-2985510.1199999996</v>
      </c>
      <c r="K5451" s="2">
        <v>-422727.22</v>
      </c>
      <c r="L5451" s="2">
        <v>-537230.29799999995</v>
      </c>
      <c r="M5451" s="2">
        <v>-1531776.4000000001</v>
      </c>
    </row>
    <row r="5452" spans="1:13" ht="14.25" customHeight="1">
      <c r="A5452" s="59" t="s">
        <v>157</v>
      </c>
      <c r="B5452" s="59" t="s">
        <v>12</v>
      </c>
      <c r="C5452" s="59" t="s">
        <v>114</v>
      </c>
      <c r="D5452" s="2">
        <v>13918.351999999997</v>
      </c>
      <c r="E5452" s="2">
        <v>714036510.6336</v>
      </c>
      <c r="F5452" s="2">
        <v>312155425.97499996</v>
      </c>
      <c r="G5452" s="2">
        <v>32268175.027199998</v>
      </c>
      <c r="H5452" s="2">
        <v>13850633.60336842</v>
      </c>
      <c r="I5452" s="2">
        <v>77738263.790399998</v>
      </c>
      <c r="J5452" s="2">
        <v>302173185.69999999</v>
      </c>
      <c r="K5452" s="2">
        <v>19390987.719999999</v>
      </c>
      <c r="L5452" s="2">
        <v>6883566.0959999999</v>
      </c>
      <c r="M5452" s="2">
        <v>156168712.59</v>
      </c>
    </row>
    <row r="5453" spans="1:13" ht="14.25" customHeight="1">
      <c r="A5453" s="59" t="s">
        <v>157</v>
      </c>
      <c r="B5453" s="59" t="s">
        <v>12</v>
      </c>
      <c r="C5453" s="59" t="s">
        <v>114</v>
      </c>
      <c r="D5453" s="2">
        <v>499.83919999999995</v>
      </c>
      <c r="E5453" s="2">
        <v>28543714.574759997</v>
      </c>
      <c r="F5453" s="2">
        <v>11159753.1164</v>
      </c>
      <c r="G5453" s="2">
        <v>1153606.176</v>
      </c>
      <c r="H5453" s="2">
        <v>498088.78484210523</v>
      </c>
      <c r="I5453" s="2">
        <v>2779187.2631999999</v>
      </c>
      <c r="J5453" s="2">
        <v>10802885.819999998</v>
      </c>
      <c r="K5453" s="2">
        <v>693238.65999999992</v>
      </c>
      <c r="L5453" s="2">
        <v>246093.56200000001</v>
      </c>
      <c r="M5453" s="2">
        <v>5608368.1060000006</v>
      </c>
    </row>
    <row r="5454" spans="1:13" ht="14.25" customHeight="1">
      <c r="A5454" s="59" t="s">
        <v>157</v>
      </c>
      <c r="B5454" s="59" t="s">
        <v>11</v>
      </c>
      <c r="C5454" s="59" t="s">
        <v>114</v>
      </c>
      <c r="D5454" s="2">
        <v>36.161999999999999</v>
      </c>
      <c r="E5454" s="2">
        <v>30788326.799999997</v>
      </c>
      <c r="F5454" s="2">
        <v>14844340.214399997</v>
      </c>
      <c r="G5454" s="2">
        <v>1493834.8032</v>
      </c>
      <c r="H5454" s="2">
        <v>35644.001684210518</v>
      </c>
      <c r="I5454" s="2">
        <v>126923.3064</v>
      </c>
      <c r="J5454" s="2">
        <v>449240.27999999997</v>
      </c>
      <c r="K5454" s="2">
        <v>52768.639999999999</v>
      </c>
      <c r="L5454" s="2">
        <v>6115.56</v>
      </c>
      <c r="M5454" s="2">
        <v>188333.09000000003</v>
      </c>
    </row>
    <row r="5455" spans="1:13" ht="14.25" customHeight="1">
      <c r="A5455" s="59" t="s">
        <v>157</v>
      </c>
      <c r="B5455" s="59" t="s">
        <v>11</v>
      </c>
      <c r="C5455" s="59" t="s">
        <v>114</v>
      </c>
      <c r="D5455" s="2">
        <v>1718.9003999999998</v>
      </c>
      <c r="E5455" s="2">
        <v>991559815.31375992</v>
      </c>
      <c r="F5455" s="2">
        <v>668984939.9648</v>
      </c>
      <c r="G5455" s="2">
        <v>67322202.835199997</v>
      </c>
      <c r="H5455" s="2">
        <v>1752911.2724210524</v>
      </c>
      <c r="I5455" s="2">
        <v>5720049.6623999998</v>
      </c>
      <c r="J5455" s="2">
        <v>20245810.66</v>
      </c>
      <c r="K5455" s="2">
        <v>2377985.2399999998</v>
      </c>
      <c r="L5455" s="2">
        <v>275595.27600000001</v>
      </c>
      <c r="M5455" s="2">
        <v>8952101.0480000004</v>
      </c>
    </row>
    <row r="5456" spans="1:13" ht="14.25" customHeight="1">
      <c r="A5456" s="59" t="s">
        <v>157</v>
      </c>
      <c r="B5456" s="59" t="s">
        <v>7</v>
      </c>
      <c r="C5456" s="59" t="s">
        <v>114</v>
      </c>
      <c r="D5456" s="2">
        <v>783.51</v>
      </c>
      <c r="E5456" s="2">
        <v>134138057.13</v>
      </c>
      <c r="F5456" s="2">
        <v>20435853.474599998</v>
      </c>
      <c r="G5456" s="2">
        <v>25182178.483199995</v>
      </c>
      <c r="H5456" s="2">
        <v>-240179.69178947364</v>
      </c>
      <c r="I5456" s="2">
        <v>2757761.9424000001</v>
      </c>
      <c r="J5456" s="2">
        <v>8905120.459999999</v>
      </c>
      <c r="K5456" s="2">
        <v>1174295.76</v>
      </c>
      <c r="L5456" s="2">
        <v>3550513.7360000005</v>
      </c>
      <c r="M5456" s="2">
        <v>4080551.4860000005</v>
      </c>
    </row>
    <row r="5457" spans="1:13" ht="14.25" customHeight="1">
      <c r="A5457" s="59" t="s">
        <v>157</v>
      </c>
      <c r="B5457" s="59" t="s">
        <v>7</v>
      </c>
      <c r="C5457" s="59" t="s">
        <v>114</v>
      </c>
      <c r="D5457" s="2">
        <v>241.07999999999998</v>
      </c>
      <c r="E5457" s="2">
        <v>28550102.953679997</v>
      </c>
      <c r="F5457" s="2">
        <v>6578358.0861999998</v>
      </c>
      <c r="G5457" s="2">
        <v>8106207.743999999</v>
      </c>
      <c r="H5457" s="2">
        <v>-75878.207999999984</v>
      </c>
      <c r="I5457" s="2">
        <v>887721.01199999999</v>
      </c>
      <c r="J5457" s="2">
        <v>2866596.1799999997</v>
      </c>
      <c r="K5457" s="2">
        <v>378000.31999999995</v>
      </c>
      <c r="L5457" s="2">
        <v>1142922.3959999999</v>
      </c>
      <c r="M5457" s="2">
        <v>1255554.2340000002</v>
      </c>
    </row>
    <row r="5458" spans="1:13" ht="14.25" customHeight="1">
      <c r="A5458" s="59" t="s">
        <v>157</v>
      </c>
      <c r="B5458" s="59" t="s">
        <v>7</v>
      </c>
      <c r="C5458" s="59" t="s">
        <v>114</v>
      </c>
      <c r="D5458" s="2">
        <v>9064.6079999999984</v>
      </c>
      <c r="E5458" s="2">
        <v>1060542819.7055999</v>
      </c>
      <c r="F5458" s="2">
        <v>135113323.7692</v>
      </c>
      <c r="G5458" s="2">
        <v>388238726.38079995</v>
      </c>
      <c r="H5458" s="2">
        <v>9241065.0947368424</v>
      </c>
      <c r="I5458" s="2">
        <v>33639344.193599999</v>
      </c>
      <c r="J5458" s="2">
        <v>75639167.339999989</v>
      </c>
      <c r="K5458" s="2">
        <v>13825857.639999999</v>
      </c>
      <c r="L5458" s="2">
        <v>1009378.59</v>
      </c>
      <c r="M5458" s="2">
        <v>47208835.410000004</v>
      </c>
    </row>
    <row r="5459" spans="1:13" ht="14.25" customHeight="1">
      <c r="A5459" s="59" t="s">
        <v>157</v>
      </c>
      <c r="B5459" s="59" t="s">
        <v>7</v>
      </c>
      <c r="C5459" s="59" t="s">
        <v>114</v>
      </c>
      <c r="D5459" s="2">
        <v>5143.8435999999992</v>
      </c>
      <c r="E5459" s="2">
        <v>810150737.54075992</v>
      </c>
      <c r="F5459" s="2">
        <v>177241685.56459999</v>
      </c>
      <c r="G5459" s="2">
        <v>247075977.23519999</v>
      </c>
      <c r="H5459" s="2">
        <v>128768655.04673682</v>
      </c>
      <c r="I5459" s="2">
        <v>24444123.084000003</v>
      </c>
      <c r="J5459" s="2">
        <v>104744258</v>
      </c>
      <c r="K5459" s="2">
        <v>11237794.139999999</v>
      </c>
      <c r="L5459" s="2">
        <v>501386.62200000003</v>
      </c>
      <c r="M5459" s="2">
        <v>26789338.664000001</v>
      </c>
    </row>
    <row r="5460" spans="1:13" ht="14.25" customHeight="1">
      <c r="A5460" s="59" t="s">
        <v>157</v>
      </c>
      <c r="B5460" s="59" t="s">
        <v>7</v>
      </c>
      <c r="C5460" s="59" t="s">
        <v>114</v>
      </c>
      <c r="D5460" s="2">
        <v>428.31880000000001</v>
      </c>
      <c r="E5460" s="2">
        <v>77955327.449999988</v>
      </c>
      <c r="F5460" s="2">
        <v>11537716.060799999</v>
      </c>
      <c r="G5460" s="2">
        <v>16416227.078399999</v>
      </c>
      <c r="H5460" s="2">
        <v>434540.61473684211</v>
      </c>
      <c r="I5460" s="2">
        <v>1493265.0672000002</v>
      </c>
      <c r="J5460" s="2">
        <v>5938098.0599999996</v>
      </c>
      <c r="K5460" s="2">
        <v>850173.53999999992</v>
      </c>
      <c r="L5460" s="2">
        <v>23658.558000000001</v>
      </c>
      <c r="M5460" s="2">
        <v>2230701.9240000001</v>
      </c>
    </row>
    <row r="5461" spans="1:13" ht="14.25" customHeight="1">
      <c r="A5461" s="59" t="s">
        <v>157</v>
      </c>
      <c r="B5461" s="59" t="s">
        <v>7</v>
      </c>
      <c r="C5461" s="59" t="s">
        <v>114</v>
      </c>
      <c r="D5461" s="2">
        <v>523.94719999999995</v>
      </c>
      <c r="E5461" s="2">
        <v>71370269.197919995</v>
      </c>
      <c r="F5461" s="2">
        <v>13229340.169399999</v>
      </c>
      <c r="G5461" s="2">
        <v>18823113.119999997</v>
      </c>
      <c r="H5461" s="2">
        <v>537035.29768421047</v>
      </c>
      <c r="I5461" s="2">
        <v>1712200.4424000001</v>
      </c>
      <c r="J5461" s="2">
        <v>6808714.1999999993</v>
      </c>
      <c r="K5461" s="2">
        <v>974826.65999999992</v>
      </c>
      <c r="L5461" s="2">
        <v>27125.846000000001</v>
      </c>
      <c r="M5461" s="2">
        <v>2728737.6159999999</v>
      </c>
    </row>
    <row r="5462" spans="1:13" ht="14.25" customHeight="1">
      <c r="A5462" s="59" t="s">
        <v>157</v>
      </c>
      <c r="B5462" s="59" t="s">
        <v>7</v>
      </c>
      <c r="C5462" s="59" t="s">
        <v>114</v>
      </c>
      <c r="D5462" s="2">
        <v>6435.2287999999999</v>
      </c>
      <c r="E5462" s="2">
        <v>1013542744.2940799</v>
      </c>
      <c r="F5462" s="2">
        <v>180617868.24359998</v>
      </c>
      <c r="G5462" s="2">
        <v>241267710.98879996</v>
      </c>
      <c r="H5462" s="2">
        <v>6563898.1591578946</v>
      </c>
      <c r="I5462" s="2">
        <v>21523258.418400001</v>
      </c>
      <c r="J5462" s="2">
        <v>41255981.039999999</v>
      </c>
      <c r="K5462" s="2">
        <v>9019592.459999999</v>
      </c>
      <c r="L5462" s="2">
        <v>661282.35800000001</v>
      </c>
      <c r="M5462" s="2">
        <v>33514924.871999998</v>
      </c>
    </row>
    <row r="5463" spans="1:13" ht="14.25" customHeight="1">
      <c r="A5463" s="59" t="s">
        <v>157</v>
      </c>
      <c r="B5463" s="59" t="s">
        <v>7</v>
      </c>
      <c r="C5463" s="59" t="s">
        <v>114</v>
      </c>
      <c r="D5463" s="2">
        <v>28415.296000000002</v>
      </c>
      <c r="E5463" s="2">
        <v>4475383546.2335997</v>
      </c>
      <c r="F5463" s="2">
        <v>782019420.88379991</v>
      </c>
      <c r="G5463" s="2">
        <v>1027092400.1664</v>
      </c>
      <c r="H5463" s="2">
        <v>-102334882.17599998</v>
      </c>
      <c r="I5463" s="2">
        <v>93059395.300800011</v>
      </c>
      <c r="J5463" s="2">
        <v>220955074.55999997</v>
      </c>
      <c r="K5463" s="2">
        <v>40353976.119999997</v>
      </c>
      <c r="L5463" s="2">
        <v>3464165.2760000005</v>
      </c>
      <c r="M5463" s="2">
        <v>147987980.294</v>
      </c>
    </row>
    <row r="5464" spans="1:13" ht="14.25" customHeight="1">
      <c r="A5464" s="59" t="s">
        <v>157</v>
      </c>
      <c r="B5464" s="59" t="s">
        <v>7</v>
      </c>
      <c r="C5464" s="59" t="s">
        <v>114</v>
      </c>
      <c r="D5464" s="2">
        <v>262.77719999999999</v>
      </c>
      <c r="E5464" s="2">
        <v>48778017.75</v>
      </c>
      <c r="F5464" s="2">
        <v>7273447.0105999997</v>
      </c>
      <c r="G5464" s="2">
        <v>9678399.648</v>
      </c>
      <c r="H5464" s="2">
        <v>266517.74652631575</v>
      </c>
      <c r="I5464" s="2">
        <v>888012.37440000009</v>
      </c>
      <c r="J5464" s="2">
        <v>1982560.74</v>
      </c>
      <c r="K5464" s="2">
        <v>361683.95999999996</v>
      </c>
      <c r="L5464" s="2">
        <v>26870.579999999998</v>
      </c>
      <c r="M5464" s="2">
        <v>1368554.088</v>
      </c>
    </row>
    <row r="5465" spans="1:13" ht="14.25" customHeight="1">
      <c r="A5465" s="59" t="s">
        <v>157</v>
      </c>
      <c r="B5465" s="59" t="s">
        <v>7</v>
      </c>
      <c r="C5465" s="59" t="s">
        <v>114</v>
      </c>
      <c r="D5465" s="2">
        <v>1989.7135999999998</v>
      </c>
      <c r="E5465" s="2">
        <v>368287459.15499997</v>
      </c>
      <c r="F5465" s="2">
        <v>54761758.059599996</v>
      </c>
      <c r="G5465" s="2">
        <v>71923922.91839999</v>
      </c>
      <c r="H5465" s="2">
        <v>2028198.0126315791</v>
      </c>
      <c r="I5465" s="2">
        <v>6515961.4079999998</v>
      </c>
      <c r="J5465" s="2">
        <v>15464368.52</v>
      </c>
      <c r="K5465" s="2">
        <v>2825903.6799999997</v>
      </c>
      <c r="L5465" s="2">
        <v>242589.29200000002</v>
      </c>
      <c r="M5465" s="2">
        <v>10362507.034</v>
      </c>
    </row>
    <row r="5466" spans="1:13" ht="14.25" customHeight="1">
      <c r="A5466" s="59" t="s">
        <v>157</v>
      </c>
      <c r="B5466" s="59" t="s">
        <v>7</v>
      </c>
      <c r="C5466" s="59" t="s">
        <v>114</v>
      </c>
      <c r="D5466" s="2">
        <v>1496.3031999999998</v>
      </c>
      <c r="E5466" s="2">
        <v>202886298.54108</v>
      </c>
      <c r="F5466" s="2">
        <v>41423762.273199998</v>
      </c>
      <c r="G5466" s="2">
        <v>54463729.305599995</v>
      </c>
      <c r="H5466" s="2">
        <v>1525649.5326315789</v>
      </c>
      <c r="I5466" s="2">
        <v>4873624.1783999996</v>
      </c>
      <c r="J5466" s="2">
        <v>10961192.559999999</v>
      </c>
      <c r="K5466" s="2">
        <v>2144466.46</v>
      </c>
      <c r="L5466" s="2">
        <v>184215.46000000002</v>
      </c>
      <c r="M5466" s="2">
        <v>7792805.5479999995</v>
      </c>
    </row>
    <row r="5467" spans="1:13" ht="14.25" customHeight="1">
      <c r="A5467" s="59" t="s">
        <v>157</v>
      </c>
      <c r="B5467" s="59" t="s">
        <v>9</v>
      </c>
      <c r="C5467" s="59" t="s">
        <v>114</v>
      </c>
      <c r="D5467" s="2">
        <v>11657.021599999998</v>
      </c>
      <c r="E5467" s="2">
        <v>996633381.52223992</v>
      </c>
      <c r="F5467" s="2">
        <v>338862467.5776</v>
      </c>
      <c r="G5467" s="2">
        <v>339442368.69119996</v>
      </c>
      <c r="H5467" s="2">
        <v>-19294492.001684211</v>
      </c>
      <c r="I5467" s="2">
        <v>56970912.794399999</v>
      </c>
      <c r="J5467" s="2">
        <v>131483762.63999999</v>
      </c>
      <c r="K5467" s="2">
        <v>17601414.800000001</v>
      </c>
      <c r="L5467" s="2">
        <v>1423257.682</v>
      </c>
      <c r="M5467" s="2">
        <v>60710227.578000002</v>
      </c>
    </row>
    <row r="5468" spans="1:13" ht="14.25" customHeight="1">
      <c r="A5468" s="59" t="s">
        <v>157</v>
      </c>
      <c r="B5468" s="59" t="s">
        <v>9</v>
      </c>
      <c r="C5468" s="59" t="s">
        <v>114</v>
      </c>
      <c r="D5468" s="2">
        <v>754.58039999999994</v>
      </c>
      <c r="E5468" s="2">
        <v>84975185.295000002</v>
      </c>
      <c r="F5468" s="2">
        <v>21111573.613600001</v>
      </c>
      <c r="G5468" s="2">
        <v>21201139.622400001</v>
      </c>
      <c r="H5468" s="2">
        <v>802389.64547368418</v>
      </c>
      <c r="I5468" s="2">
        <v>3273627.4847999997</v>
      </c>
      <c r="J5468" s="2">
        <v>8194487.96</v>
      </c>
      <c r="K5468" s="2">
        <v>1100412.94</v>
      </c>
      <c r="L5468" s="2">
        <v>88835.274000000005</v>
      </c>
      <c r="M5468" s="2">
        <v>3929885.014</v>
      </c>
    </row>
    <row r="5469" spans="1:13" ht="14.25" customHeight="1">
      <c r="A5469" s="59" t="s">
        <v>157</v>
      </c>
      <c r="B5469" s="59" t="s">
        <v>9</v>
      </c>
      <c r="C5469" s="59" t="s">
        <v>114</v>
      </c>
      <c r="D5469" s="2">
        <v>213.7576</v>
      </c>
      <c r="E5469" s="2">
        <v>19238376.381839998</v>
      </c>
      <c r="F5469" s="2">
        <v>6069388.7847999996</v>
      </c>
      <c r="G5469" s="2">
        <v>6088634.6112000002</v>
      </c>
      <c r="H5469" s="2">
        <v>227757.67578947367</v>
      </c>
      <c r="I5469" s="2">
        <v>974655.93599999999</v>
      </c>
      <c r="J5469" s="2">
        <v>2355488.54</v>
      </c>
      <c r="K5469" s="2">
        <v>315895.15999999997</v>
      </c>
      <c r="L5469" s="2">
        <v>25520.286</v>
      </c>
      <c r="M5469" s="2">
        <v>1113257.42</v>
      </c>
    </row>
    <row r="5470" spans="1:13" ht="14.25" customHeight="1">
      <c r="A5470" s="59" t="s">
        <v>157</v>
      </c>
      <c r="B5470" s="59" t="s">
        <v>9</v>
      </c>
      <c r="C5470" s="59" t="s">
        <v>114</v>
      </c>
      <c r="D5470" s="2">
        <v>139.82640000000001</v>
      </c>
      <c r="E5470" s="2">
        <v>14471277.337439997</v>
      </c>
      <c r="F5470" s="2">
        <v>6056750.6741999993</v>
      </c>
      <c r="G5470" s="2">
        <v>4244058.1247999994</v>
      </c>
      <c r="H5470" s="2">
        <v>1238103.6025263155</v>
      </c>
      <c r="I5470" s="2">
        <v>1472513.6880000001</v>
      </c>
      <c r="J5470" s="2">
        <v>1969191.46</v>
      </c>
      <c r="K5470" s="2">
        <v>243689.24</v>
      </c>
      <c r="L5470" s="2">
        <v>20563.796000000002</v>
      </c>
      <c r="M5470" s="2">
        <v>728220.68</v>
      </c>
    </row>
    <row r="5471" spans="1:13" ht="14.25" customHeight="1">
      <c r="A5471" s="59" t="s">
        <v>157</v>
      </c>
      <c r="B5471" s="59" t="s">
        <v>9</v>
      </c>
      <c r="C5471" s="59" t="s">
        <v>114</v>
      </c>
      <c r="D5471" s="2">
        <v>79.556399999999996</v>
      </c>
      <c r="E5471" s="2">
        <v>8592019.5992399994</v>
      </c>
      <c r="F5471" s="2">
        <v>2553109.9175999998</v>
      </c>
      <c r="G5471" s="2">
        <v>3921962.6496000001</v>
      </c>
      <c r="H5471" s="2">
        <v>82105.374315789479</v>
      </c>
      <c r="I5471" s="2">
        <v>275162.11919999996</v>
      </c>
      <c r="J5471" s="2">
        <v>986039.34</v>
      </c>
      <c r="K5471" s="2">
        <v>145219.53999999998</v>
      </c>
      <c r="L5471" s="2">
        <v>463.62800000000004</v>
      </c>
      <c r="M5471" s="2">
        <v>414332.79800000001</v>
      </c>
    </row>
    <row r="5472" spans="1:13" ht="14.25" customHeight="1">
      <c r="A5472" s="59" t="s">
        <v>157</v>
      </c>
      <c r="B5472" s="59" t="s">
        <v>9</v>
      </c>
      <c r="C5472" s="59" t="s">
        <v>114</v>
      </c>
      <c r="D5472" s="2">
        <v>34088.712</v>
      </c>
      <c r="E5472" s="2">
        <v>4877910608.1551991</v>
      </c>
      <c r="F5472" s="2">
        <v>2186755485.4285998</v>
      </c>
      <c r="G5472" s="2">
        <v>970948208.25599992</v>
      </c>
      <c r="H5472" s="2">
        <v>277365753.64042097</v>
      </c>
      <c r="I5472" s="2">
        <v>130875638.24160001</v>
      </c>
      <c r="J5472" s="2">
        <v>354506572.97999996</v>
      </c>
      <c r="K5472" s="2">
        <v>50327904.259999998</v>
      </c>
      <c r="L5472" s="2">
        <v>64734862.279999994</v>
      </c>
      <c r="M5472" s="2">
        <v>177535354.43599999</v>
      </c>
    </row>
    <row r="5473" spans="1:13" ht="14.25" customHeight="1">
      <c r="A5473" s="59" t="s">
        <v>157</v>
      </c>
      <c r="B5473" s="59" t="s">
        <v>9</v>
      </c>
      <c r="C5473" s="59" t="s">
        <v>114</v>
      </c>
      <c r="D5473" s="2">
        <v>809.22519999999997</v>
      </c>
      <c r="E5473" s="2">
        <v>153605579.81075999</v>
      </c>
      <c r="F5473" s="2">
        <v>46929719.923199996</v>
      </c>
      <c r="G5473" s="2">
        <v>20836794.335999999</v>
      </c>
      <c r="H5473" s="2">
        <v>856633.11157894728</v>
      </c>
      <c r="I5473" s="2">
        <v>2820215.34</v>
      </c>
      <c r="J5473" s="2">
        <v>7609003.0399999991</v>
      </c>
      <c r="K5473" s="2">
        <v>1079948.2</v>
      </c>
      <c r="L5473" s="2">
        <v>1387499.696</v>
      </c>
      <c r="M5473" s="2">
        <v>4214475.034</v>
      </c>
    </row>
    <row r="5474" spans="1:13" ht="14.25" customHeight="1">
      <c r="A5474" s="59" t="s">
        <v>157</v>
      </c>
      <c r="B5474" s="59" t="s">
        <v>9</v>
      </c>
      <c r="C5474" s="59" t="s">
        <v>114</v>
      </c>
      <c r="D5474" s="2">
        <v>31.340399999999999</v>
      </c>
      <c r="E5474" s="2">
        <v>4526035.1967599997</v>
      </c>
      <c r="F5474" s="2">
        <v>1959741.5175999997</v>
      </c>
      <c r="G5474" s="2">
        <v>869870.16960000002</v>
      </c>
      <c r="H5474" s="2">
        <v>28968.131368421051</v>
      </c>
      <c r="I5474" s="2">
        <v>122288.9616</v>
      </c>
      <c r="J5474" s="2">
        <v>318125.56</v>
      </c>
      <c r="K5474" s="2">
        <v>45050.799999999996</v>
      </c>
      <c r="L5474" s="2">
        <v>57242.724000000009</v>
      </c>
      <c r="M5474" s="2">
        <v>163222.31200000001</v>
      </c>
    </row>
    <row r="5475" spans="1:13" ht="14.25" customHeight="1">
      <c r="A5475" s="59" t="s">
        <v>157</v>
      </c>
      <c r="B5475" s="59" t="s">
        <v>12</v>
      </c>
      <c r="C5475" s="59" t="s">
        <v>114</v>
      </c>
      <c r="D5475" s="2">
        <v>13073.768399999999</v>
      </c>
      <c r="E5475" s="2">
        <v>670707851.70311999</v>
      </c>
      <c r="F5475" s="2">
        <v>377110744.09059995</v>
      </c>
      <c r="G5475" s="2">
        <v>39473915.711999997</v>
      </c>
      <c r="H5475" s="2">
        <v>12827295.147789471</v>
      </c>
      <c r="I5475" s="2">
        <v>92160538.7544</v>
      </c>
      <c r="J5475" s="2">
        <v>358749589.18000001</v>
      </c>
      <c r="K5475" s="2">
        <v>22785745.899999999</v>
      </c>
      <c r="L5475" s="2">
        <v>7153001.6140000001</v>
      </c>
      <c r="M5475" s="2">
        <v>146692194.15400001</v>
      </c>
    </row>
    <row r="5476" spans="1:13" ht="14.25" customHeight="1">
      <c r="A5476" s="59" t="s">
        <v>157</v>
      </c>
      <c r="B5476" s="59" t="s">
        <v>12</v>
      </c>
      <c r="C5476" s="59" t="s">
        <v>114</v>
      </c>
      <c r="D5476" s="2">
        <v>88.395999999999987</v>
      </c>
      <c r="E5476" s="2">
        <v>5011814.5307999989</v>
      </c>
      <c r="F5476" s="2">
        <v>2184291.6869999999</v>
      </c>
      <c r="G5476" s="2">
        <v>225794.93759999998</v>
      </c>
      <c r="H5476" s="2">
        <v>89865.094736842104</v>
      </c>
      <c r="I5476" s="2">
        <v>543969.17279999994</v>
      </c>
      <c r="J5476" s="2">
        <v>2114442.1599999997</v>
      </c>
      <c r="K5476" s="2">
        <v>135685.4</v>
      </c>
      <c r="L5476" s="2">
        <v>48167.702000000005</v>
      </c>
      <c r="M5476" s="2">
        <v>991833.78800000006</v>
      </c>
    </row>
    <row r="5477" spans="1:13" ht="14.25" customHeight="1">
      <c r="A5477" s="59" t="s">
        <v>157</v>
      </c>
      <c r="B5477" s="59" t="s">
        <v>11</v>
      </c>
      <c r="C5477" s="59" t="s">
        <v>114</v>
      </c>
      <c r="D5477" s="2">
        <v>77.94919999999999</v>
      </c>
      <c r="E5477" s="2">
        <v>66365948.879999995</v>
      </c>
      <c r="F5477" s="2">
        <v>31997802.987199999</v>
      </c>
      <c r="G5477" s="2">
        <v>3220049.4719999996</v>
      </c>
      <c r="H5477" s="2">
        <v>78959.474526315797</v>
      </c>
      <c r="I5477" s="2">
        <v>273591.95040000003</v>
      </c>
      <c r="J5477" s="2">
        <v>968361.77999999991</v>
      </c>
      <c r="K5477" s="2">
        <v>113734.81999999999</v>
      </c>
      <c r="L5477" s="2">
        <v>13184.534</v>
      </c>
      <c r="M5477" s="2">
        <v>405962.23800000001</v>
      </c>
    </row>
    <row r="5478" spans="1:13" ht="14.25" customHeight="1">
      <c r="A5478" s="59" t="s">
        <v>157</v>
      </c>
      <c r="B5478" s="59" t="s">
        <v>11</v>
      </c>
      <c r="C5478" s="59" t="s">
        <v>114</v>
      </c>
      <c r="D5478" s="2">
        <v>1296.2067999999999</v>
      </c>
      <c r="E5478" s="2">
        <v>688248892.29095995</v>
      </c>
      <c r="F5478" s="2">
        <v>523912496.3125999</v>
      </c>
      <c r="G5478" s="2">
        <v>52705688.140799992</v>
      </c>
      <c r="H5478" s="2">
        <v>1318486.2517894735</v>
      </c>
      <c r="I5478" s="2">
        <v>4438781.2944</v>
      </c>
      <c r="J5478" s="2">
        <v>15761638.199999999</v>
      </c>
      <c r="K5478" s="2">
        <v>1871089.1199999999</v>
      </c>
      <c r="L5478" s="2">
        <v>219268.08200000002</v>
      </c>
      <c r="M5478" s="2">
        <v>6750696.0840000007</v>
      </c>
    </row>
    <row r="5479" spans="1:13" ht="14.25" customHeight="1">
      <c r="A5479" s="59" t="s">
        <v>157</v>
      </c>
      <c r="B5479" s="59" t="s">
        <v>7</v>
      </c>
      <c r="C5479" s="59" t="s">
        <v>114</v>
      </c>
      <c r="D5479" s="2">
        <v>312.60039999999998</v>
      </c>
      <c r="E5479" s="2">
        <v>53751088.313999996</v>
      </c>
      <c r="F5479" s="2">
        <v>8788961.6051999982</v>
      </c>
      <c r="G5479" s="2">
        <v>10828123.353599999</v>
      </c>
      <c r="H5479" s="2">
        <v>-94885.359157894723</v>
      </c>
      <c r="I5479" s="2">
        <v>1187214.1055999999</v>
      </c>
      <c r="J5479" s="2">
        <v>3832636.5399999996</v>
      </c>
      <c r="K5479" s="2">
        <v>506606.66</v>
      </c>
      <c r="L5479" s="2">
        <v>1539273.824</v>
      </c>
      <c r="M5479" s="2">
        <v>1628034.2320000001</v>
      </c>
    </row>
    <row r="5480" spans="1:13" ht="14.25" customHeight="1">
      <c r="A5480" s="59" t="s">
        <v>157</v>
      </c>
      <c r="B5480" s="59" t="s">
        <v>7</v>
      </c>
      <c r="C5480" s="59" t="s">
        <v>114</v>
      </c>
      <c r="D5480" s="2">
        <v>45.805199999999999</v>
      </c>
      <c r="E5480" s="2">
        <v>5755658.9151599994</v>
      </c>
      <c r="F5480" s="2">
        <v>1288543.2275999999</v>
      </c>
      <c r="G5480" s="2">
        <v>1587817.8239999998</v>
      </c>
      <c r="H5480" s="2">
        <v>-12664.390736842102</v>
      </c>
      <c r="I5480" s="2">
        <v>173884.9032</v>
      </c>
      <c r="J5480" s="2">
        <v>561493.36</v>
      </c>
      <c r="K5480" s="2">
        <v>74045.179999999993</v>
      </c>
      <c r="L5480" s="2">
        <v>223868.28200000001</v>
      </c>
      <c r="M5480" s="2">
        <v>238555.54800000001</v>
      </c>
    </row>
    <row r="5481" spans="1:13" ht="14.25" customHeight="1">
      <c r="A5481" s="59" t="s">
        <v>155</v>
      </c>
      <c r="B5481" s="59" t="s">
        <v>7</v>
      </c>
      <c r="C5481" s="59" t="s">
        <v>112</v>
      </c>
      <c r="D5481" s="2">
        <v>30838.953599999993</v>
      </c>
      <c r="E5481" s="2">
        <v>4857107436.9417601</v>
      </c>
      <c r="F5481" s="2">
        <v>836015521.3355999</v>
      </c>
      <c r="G5481" s="2">
        <v>1088280247.8143997</v>
      </c>
      <c r="H5481" s="2">
        <v>-59570580.671999991</v>
      </c>
      <c r="I5481" s="2">
        <v>90803836.749599993</v>
      </c>
      <c r="J5481" s="2">
        <v>286976520.94</v>
      </c>
      <c r="K5481" s="2">
        <v>53775964.899999999</v>
      </c>
      <c r="L5481" s="2">
        <v>23464186.921999998</v>
      </c>
      <c r="M5481" s="2">
        <v>71549842.099999994</v>
      </c>
    </row>
    <row r="5482" spans="1:13" ht="14.25" customHeight="1">
      <c r="A5482" s="59" t="s">
        <v>155</v>
      </c>
      <c r="B5482" s="59" t="s">
        <v>7</v>
      </c>
      <c r="C5482" s="59" t="s">
        <v>112</v>
      </c>
      <c r="D5482" s="2">
        <v>21748.630399999998</v>
      </c>
      <c r="E5482" s="2">
        <v>3965142448.9907994</v>
      </c>
      <c r="F5482" s="2">
        <v>589561178.92540002</v>
      </c>
      <c r="G5482" s="2">
        <v>767390955.09119987</v>
      </c>
      <c r="H5482" s="2">
        <v>-42011082.856421061</v>
      </c>
      <c r="I5482" s="2">
        <v>64067824.259999998</v>
      </c>
      <c r="J5482" s="2">
        <v>202516158.5</v>
      </c>
      <c r="K5482" s="2">
        <v>38612216.579999998</v>
      </c>
      <c r="L5482" s="2">
        <v>17000077.886</v>
      </c>
      <c r="M5482" s="2">
        <v>50459269.080000006</v>
      </c>
    </row>
    <row r="5483" spans="1:13" ht="14.25" customHeight="1">
      <c r="A5483" s="59" t="s">
        <v>155</v>
      </c>
      <c r="B5483" s="59" t="s">
        <v>7</v>
      </c>
      <c r="C5483" s="59" t="s">
        <v>112</v>
      </c>
      <c r="D5483" s="2">
        <v>3084.2167999999997</v>
      </c>
      <c r="E5483" s="2">
        <v>459472053.29255992</v>
      </c>
      <c r="F5483" s="2">
        <v>83606293.990199998</v>
      </c>
      <c r="G5483" s="2">
        <v>108823027.08479999</v>
      </c>
      <c r="H5483" s="2">
        <v>-5932029.706105262</v>
      </c>
      <c r="I5483" s="2">
        <v>9086251.5720000006</v>
      </c>
      <c r="J5483" s="2">
        <v>28722170.34</v>
      </c>
      <c r="K5483" s="2">
        <v>5491047.1799999997</v>
      </c>
      <c r="L5483" s="2">
        <v>2420946.352</v>
      </c>
      <c r="M5483" s="2">
        <v>7155729.262000001</v>
      </c>
    </row>
    <row r="5484" spans="1:13" ht="14.25" customHeight="1">
      <c r="A5484" s="59" t="s">
        <v>155</v>
      </c>
      <c r="B5484" s="59" t="s">
        <v>9</v>
      </c>
      <c r="C5484" s="59" t="s">
        <v>112</v>
      </c>
      <c r="D5484" s="2">
        <v>61215.033599999995</v>
      </c>
      <c r="E5484" s="2">
        <v>6335425416.4185591</v>
      </c>
      <c r="F5484" s="2">
        <v>1953315645.6478</v>
      </c>
      <c r="G5484" s="2">
        <v>1366020299.8079998</v>
      </c>
      <c r="H5484" s="2">
        <v>-39350376.272842102</v>
      </c>
      <c r="I5484" s="2">
        <v>179007520.0176</v>
      </c>
      <c r="J5484" s="2">
        <v>404563440.17999995</v>
      </c>
      <c r="K5484" s="2">
        <v>164747430</v>
      </c>
      <c r="L5484" s="2">
        <v>160507066.5</v>
      </c>
      <c r="M5484" s="2">
        <v>142025764.80400002</v>
      </c>
    </row>
    <row r="5485" spans="1:13" ht="14.25" customHeight="1">
      <c r="A5485" s="59" t="s">
        <v>155</v>
      </c>
      <c r="B5485" s="59" t="s">
        <v>9</v>
      </c>
      <c r="C5485" s="59" t="s">
        <v>112</v>
      </c>
      <c r="D5485" s="2">
        <v>14422.209199999999</v>
      </c>
      <c r="E5485" s="2">
        <v>1898930979.6811197</v>
      </c>
      <c r="F5485" s="2">
        <v>460271260.12779993</v>
      </c>
      <c r="G5485" s="2">
        <v>321701033.6832</v>
      </c>
      <c r="H5485" s="2">
        <v>-27949338.371368419</v>
      </c>
      <c r="I5485" s="2">
        <v>41727087.9648</v>
      </c>
      <c r="J5485" s="2">
        <v>94802076.979999989</v>
      </c>
      <c r="K5485" s="2">
        <v>40013494.079999998</v>
      </c>
      <c r="L5485" s="2">
        <v>38339187.083999999</v>
      </c>
      <c r="M5485" s="2">
        <v>33461147.631999999</v>
      </c>
    </row>
    <row r="5486" spans="1:13" ht="14.25" customHeight="1">
      <c r="A5486" s="59" t="s">
        <v>155</v>
      </c>
      <c r="B5486" s="59" t="s">
        <v>9</v>
      </c>
      <c r="C5486" s="59" t="s">
        <v>112</v>
      </c>
      <c r="D5486" s="2">
        <v>400.99639999999994</v>
      </c>
      <c r="E5486" s="2">
        <v>44770387.966919996</v>
      </c>
      <c r="F5486" s="2">
        <v>12798012.248199999</v>
      </c>
      <c r="G5486" s="2">
        <v>8943524.0447999984</v>
      </c>
      <c r="H5486" s="2">
        <v>-781330.38821052632</v>
      </c>
      <c r="I5486" s="2">
        <v>1156573.2312</v>
      </c>
      <c r="J5486" s="2">
        <v>2631741.6199999996</v>
      </c>
      <c r="K5486" s="2">
        <v>1122227.3999999999</v>
      </c>
      <c r="L5486" s="2">
        <v>1070226.608</v>
      </c>
      <c r="M5486" s="2">
        <v>930357.076</v>
      </c>
    </row>
    <row r="5487" spans="1:13" ht="14.25" customHeight="1">
      <c r="A5487" s="59" t="s">
        <v>155</v>
      </c>
      <c r="B5487" s="59" t="s">
        <v>9</v>
      </c>
      <c r="C5487" s="59" t="s">
        <v>112</v>
      </c>
      <c r="D5487" s="2">
        <v>15030.534399999997</v>
      </c>
      <c r="E5487" s="2">
        <v>2150788307.75424</v>
      </c>
      <c r="F5487" s="2">
        <v>923437551.15739989</v>
      </c>
      <c r="G5487" s="2">
        <v>373623194.11199993</v>
      </c>
      <c r="H5487" s="2">
        <v>-15142208.80168421</v>
      </c>
      <c r="I5487" s="2">
        <v>42748997.7456</v>
      </c>
      <c r="J5487" s="2">
        <v>96509640.879999995</v>
      </c>
      <c r="K5487" s="2">
        <v>38462845.379999995</v>
      </c>
      <c r="L5487" s="2">
        <v>51198466.197999999</v>
      </c>
      <c r="M5487" s="2">
        <v>34872530.483999997</v>
      </c>
    </row>
    <row r="5488" spans="1:13" ht="14.25" customHeight="1">
      <c r="A5488" s="59" t="s">
        <v>155</v>
      </c>
      <c r="B5488" s="59" t="s">
        <v>9</v>
      </c>
      <c r="C5488" s="59" t="s">
        <v>112</v>
      </c>
      <c r="D5488" s="2">
        <v>3946.4795999999997</v>
      </c>
      <c r="E5488" s="2">
        <v>749448337.17599988</v>
      </c>
      <c r="F5488" s="2">
        <v>242471462.01799998</v>
      </c>
      <c r="G5488" s="2">
        <v>98097201.945599988</v>
      </c>
      <c r="H5488" s="2">
        <v>-7632960.9195789462</v>
      </c>
      <c r="I5488" s="2">
        <v>11218756.0032</v>
      </c>
      <c r="J5488" s="2">
        <v>25332802.02</v>
      </c>
      <c r="K5488" s="2">
        <v>10123587.16</v>
      </c>
      <c r="L5488" s="2">
        <v>13356972.948000001</v>
      </c>
      <c r="M5488" s="2">
        <v>9156276.8660000004</v>
      </c>
    </row>
    <row r="5489" spans="1:13" ht="14.25" customHeight="1">
      <c r="A5489" s="59" t="s">
        <v>155</v>
      </c>
      <c r="B5489" s="59" t="s">
        <v>9</v>
      </c>
      <c r="C5489" s="59" t="s">
        <v>112</v>
      </c>
      <c r="D5489" s="2">
        <v>165.54159999999999</v>
      </c>
      <c r="E5489" s="2">
        <v>19555535.92608</v>
      </c>
      <c r="F5489" s="2">
        <v>10164388.760999998</v>
      </c>
      <c r="G5489" s="2">
        <v>4116725.3759999997</v>
      </c>
      <c r="H5489" s="2">
        <v>-299119.01305263158</v>
      </c>
      <c r="I5489" s="2">
        <v>474272.45280000003</v>
      </c>
      <c r="J5489" s="2">
        <v>1067335.78</v>
      </c>
      <c r="K5489" s="2">
        <v>408464.95999999996</v>
      </c>
      <c r="L5489" s="2">
        <v>616738.89199999999</v>
      </c>
      <c r="M5489" s="2">
        <v>384074.30600000004</v>
      </c>
    </row>
    <row r="5490" spans="1:13" ht="14.25" customHeight="1">
      <c r="A5490" s="59" t="s">
        <v>155</v>
      </c>
      <c r="B5490" s="59" t="s">
        <v>12</v>
      </c>
      <c r="C5490" s="59" t="s">
        <v>112</v>
      </c>
      <c r="D5490" s="2">
        <v>7489.5519999999997</v>
      </c>
      <c r="E5490" s="2">
        <v>384227498.79359996</v>
      </c>
      <c r="F5490" s="2">
        <v>181193305.94139996</v>
      </c>
      <c r="G5490" s="2">
        <v>19957735.180799998</v>
      </c>
      <c r="H5490" s="2">
        <v>-8943800.5591578931</v>
      </c>
      <c r="I5490" s="2">
        <v>51004694.6712</v>
      </c>
      <c r="J5490" s="2">
        <v>117800952.36</v>
      </c>
      <c r="K5490" s="2">
        <v>17597277.079999998</v>
      </c>
      <c r="L5490" s="2">
        <v>20762058.305999998</v>
      </c>
      <c r="M5490" s="2">
        <v>28271499.651999999</v>
      </c>
    </row>
    <row r="5491" spans="1:13" ht="14.25" customHeight="1">
      <c r="A5491" s="59" t="s">
        <v>155</v>
      </c>
      <c r="B5491" s="59" t="s">
        <v>11</v>
      </c>
      <c r="C5491" s="59" t="s">
        <v>112</v>
      </c>
      <c r="D5491" s="2">
        <v>0.80359999999999998</v>
      </c>
      <c r="E5491" s="2">
        <v>342092.51999999996</v>
      </c>
      <c r="F5491" s="2">
        <v>163542.98939999999</v>
      </c>
      <c r="G5491" s="2">
        <v>24987.302399999997</v>
      </c>
      <c r="H5491" s="2">
        <v>160.34021052631579</v>
      </c>
      <c r="I5491" s="2">
        <v>10837.9728</v>
      </c>
      <c r="J5491" s="2">
        <v>10445.16</v>
      </c>
      <c r="K5491" s="2">
        <v>2058.1999999999998</v>
      </c>
      <c r="L5491" s="2">
        <v>1566.7739999999999</v>
      </c>
      <c r="M5491" s="2">
        <v>1865.336</v>
      </c>
    </row>
    <row r="5492" spans="1:13" ht="14.25" customHeight="1">
      <c r="A5492" s="59" t="s">
        <v>155</v>
      </c>
      <c r="B5492" s="59" t="s">
        <v>11</v>
      </c>
      <c r="C5492" s="59" t="s">
        <v>112</v>
      </c>
      <c r="D5492" s="2">
        <v>791.54599999999994</v>
      </c>
      <c r="E5492" s="2">
        <v>289058505.34175998</v>
      </c>
      <c r="F5492" s="2">
        <v>161090210.44299999</v>
      </c>
      <c r="G5492" s="2">
        <v>24613161.983999997</v>
      </c>
      <c r="H5492" s="2">
        <v>-1560831.1578947366</v>
      </c>
      <c r="I5492" s="2">
        <v>10675021.514400002</v>
      </c>
      <c r="J5492" s="2">
        <v>10288263.66</v>
      </c>
      <c r="K5492" s="2">
        <v>2027314.7</v>
      </c>
      <c r="L5492" s="2">
        <v>1543058.6159999999</v>
      </c>
      <c r="M5492" s="2">
        <v>1836476.5099999998</v>
      </c>
    </row>
    <row r="5493" spans="1:13" ht="14.25" customHeight="1">
      <c r="A5493" s="59" t="s">
        <v>155</v>
      </c>
      <c r="B5493" s="59" t="s">
        <v>7</v>
      </c>
      <c r="C5493" s="59" t="s">
        <v>112</v>
      </c>
      <c r="D5493" s="2">
        <v>60234.641600000003</v>
      </c>
      <c r="E5493" s="2">
        <v>9487040746.2969608</v>
      </c>
      <c r="F5493" s="2">
        <v>1646114837.0633998</v>
      </c>
      <c r="G5493" s="2">
        <v>2166635630.7455997</v>
      </c>
      <c r="H5493" s="2">
        <v>-106315366.43368419</v>
      </c>
      <c r="I5493" s="2">
        <v>153705900.56400001</v>
      </c>
      <c r="J5493" s="2">
        <v>426763909.44</v>
      </c>
      <c r="K5493" s="2">
        <v>91247550</v>
      </c>
      <c r="L5493" s="2">
        <v>9953959.6640000008</v>
      </c>
      <c r="M5493" s="2">
        <v>255081036.78200001</v>
      </c>
    </row>
    <row r="5494" spans="1:13" ht="14.25" customHeight="1">
      <c r="A5494" s="59" t="s">
        <v>155</v>
      </c>
      <c r="B5494" s="59" t="s">
        <v>7</v>
      </c>
      <c r="C5494" s="59" t="s">
        <v>112</v>
      </c>
      <c r="D5494" s="2">
        <v>5648.5043999999998</v>
      </c>
      <c r="E5494" s="2">
        <v>1033429012.0862399</v>
      </c>
      <c r="F5494" s="2">
        <v>153603088.76719999</v>
      </c>
      <c r="G5494" s="2">
        <v>202087745.20319998</v>
      </c>
      <c r="H5494" s="2">
        <v>-10467839.231999999</v>
      </c>
      <c r="I5494" s="2">
        <v>14442965.2368</v>
      </c>
      <c r="J5494" s="2">
        <v>39663072</v>
      </c>
      <c r="K5494" s="2">
        <v>8590087.9399999995</v>
      </c>
      <c r="L5494" s="2">
        <v>922971.5</v>
      </c>
      <c r="M5494" s="2">
        <v>23920228.200000003</v>
      </c>
    </row>
    <row r="5495" spans="1:13" ht="14.25" customHeight="1">
      <c r="A5495" s="59" t="s">
        <v>155</v>
      </c>
      <c r="B5495" s="59" t="s">
        <v>7</v>
      </c>
      <c r="C5495" s="59" t="s">
        <v>112</v>
      </c>
      <c r="D5495" s="2">
        <v>432.33679999999998</v>
      </c>
      <c r="E5495" s="2">
        <v>68056601.936399996</v>
      </c>
      <c r="F5495" s="2">
        <v>11800085.113999998</v>
      </c>
      <c r="G5495" s="2">
        <v>15528130.8672</v>
      </c>
      <c r="H5495" s="2">
        <v>-749754.55326315772</v>
      </c>
      <c r="I5495" s="2">
        <v>1105647.6887999999</v>
      </c>
      <c r="J5495" s="2">
        <v>3053163.4</v>
      </c>
      <c r="K5495" s="2">
        <v>656988.91999999993</v>
      </c>
      <c r="L5495" s="2">
        <v>71126.308000000005</v>
      </c>
      <c r="M5495" s="2">
        <v>1830854.344</v>
      </c>
    </row>
    <row r="5496" spans="1:13" ht="14.25" customHeight="1">
      <c r="A5496" s="59" t="s">
        <v>155</v>
      </c>
      <c r="B5496" s="59" t="s">
        <v>9</v>
      </c>
      <c r="C5496" s="59" t="s">
        <v>112</v>
      </c>
      <c r="D5496" s="2">
        <v>50858.236799999999</v>
      </c>
      <c r="E5496" s="2">
        <v>5263681755.6892796</v>
      </c>
      <c r="F5496" s="2">
        <v>1673897877.4917998</v>
      </c>
      <c r="G5496" s="2">
        <v>1150037845.632</v>
      </c>
      <c r="H5496" s="2">
        <v>-10445924.826947367</v>
      </c>
      <c r="I5496" s="2">
        <v>138982708.46160001</v>
      </c>
      <c r="J5496" s="2">
        <v>315768437.19999999</v>
      </c>
      <c r="K5496" s="2">
        <v>84111559.859999999</v>
      </c>
      <c r="L5496" s="2">
        <v>55197809.722000003</v>
      </c>
      <c r="M5496" s="2">
        <v>215373936.03</v>
      </c>
    </row>
    <row r="5497" spans="1:13" ht="14.25" customHeight="1">
      <c r="A5497" s="59" t="s">
        <v>155</v>
      </c>
      <c r="B5497" s="59" t="s">
        <v>9</v>
      </c>
      <c r="C5497" s="59" t="s">
        <v>112</v>
      </c>
      <c r="D5497" s="2">
        <v>3134.04</v>
      </c>
      <c r="E5497" s="2">
        <v>416881884.60071999</v>
      </c>
      <c r="F5497" s="2">
        <v>100155072.20719999</v>
      </c>
      <c r="G5497" s="2">
        <v>69161526.335999995</v>
      </c>
      <c r="H5497" s="2">
        <v>-5692722.563368421</v>
      </c>
      <c r="I5497" s="2">
        <v>8404779.7152000014</v>
      </c>
      <c r="J5497" s="2">
        <v>19127336.399999999</v>
      </c>
      <c r="K5497" s="2">
        <v>4977241.7399999993</v>
      </c>
      <c r="L5497" s="2">
        <v>3154311.1380000003</v>
      </c>
      <c r="M5497" s="2">
        <v>13272000.038000001</v>
      </c>
    </row>
    <row r="5498" spans="1:13" ht="14.25" customHeight="1">
      <c r="A5498" s="59" t="s">
        <v>155</v>
      </c>
      <c r="B5498" s="59" t="s">
        <v>9</v>
      </c>
      <c r="C5498" s="59" t="s">
        <v>112</v>
      </c>
      <c r="D5498" s="2">
        <v>556.89479999999992</v>
      </c>
      <c r="E5498" s="2">
        <v>60849341.03555999</v>
      </c>
      <c r="F5498" s="2">
        <v>17875382.129999999</v>
      </c>
      <c r="G5498" s="2">
        <v>12372827.020799998</v>
      </c>
      <c r="H5498" s="2">
        <v>-908048.87242105254</v>
      </c>
      <c r="I5498" s="2">
        <v>1507432.0104</v>
      </c>
      <c r="J5498" s="2">
        <v>3433171.9</v>
      </c>
      <c r="K5498" s="2">
        <v>883729.58</v>
      </c>
      <c r="L5498" s="2">
        <v>550674.60800000001</v>
      </c>
      <c r="M5498" s="2">
        <v>2358332.2180000003</v>
      </c>
    </row>
    <row r="5499" spans="1:13" ht="14.25" customHeight="1">
      <c r="A5499" s="59" t="s">
        <v>155</v>
      </c>
      <c r="B5499" s="59" t="s">
        <v>9</v>
      </c>
      <c r="C5499" s="59" t="s">
        <v>112</v>
      </c>
      <c r="D5499" s="2">
        <v>46886.041999999994</v>
      </c>
      <c r="E5499" s="2">
        <v>6709218544.4129992</v>
      </c>
      <c r="F5499" s="2">
        <v>2910099431.8675995</v>
      </c>
      <c r="G5499" s="2">
        <v>1142648755.8336</v>
      </c>
      <c r="H5499" s="2">
        <v>-41797146.755368419</v>
      </c>
      <c r="I5499" s="2">
        <v>123738549.76079999</v>
      </c>
      <c r="J5499" s="2">
        <v>279195117</v>
      </c>
      <c r="K5499" s="2">
        <v>73169052.640000001</v>
      </c>
      <c r="L5499" s="2">
        <v>30577692.662</v>
      </c>
      <c r="M5499" s="2">
        <v>198552526.30399999</v>
      </c>
    </row>
    <row r="5500" spans="1:13" ht="14.25" customHeight="1">
      <c r="A5500" s="59" t="s">
        <v>155</v>
      </c>
      <c r="B5500" s="59" t="s">
        <v>9</v>
      </c>
      <c r="C5500" s="59" t="s">
        <v>112</v>
      </c>
      <c r="D5500" s="2">
        <v>881.54919999999993</v>
      </c>
      <c r="E5500" s="2">
        <v>168307530.92999998</v>
      </c>
      <c r="F5500" s="2">
        <v>53191962.187399998</v>
      </c>
      <c r="G5500" s="2">
        <v>20712803.251199998</v>
      </c>
      <c r="H5500" s="2">
        <v>-1567758.1035789473</v>
      </c>
      <c r="I5500" s="2">
        <v>2253293.1864</v>
      </c>
      <c r="J5500" s="2">
        <v>5081681.8599999994</v>
      </c>
      <c r="K5500" s="2">
        <v>1341656.1199999999</v>
      </c>
      <c r="L5500" s="2">
        <v>566344.152</v>
      </c>
      <c r="M5500" s="2">
        <v>3733175.952</v>
      </c>
    </row>
    <row r="5501" spans="1:13" ht="14.25" customHeight="1">
      <c r="A5501" s="59" t="s">
        <v>155</v>
      </c>
      <c r="B5501" s="59" t="s">
        <v>9</v>
      </c>
      <c r="C5501" s="59" t="s">
        <v>112</v>
      </c>
      <c r="D5501" s="2">
        <v>122.95079999999999</v>
      </c>
      <c r="E5501" s="2">
        <v>18083241.32076</v>
      </c>
      <c r="F5501" s="2">
        <v>7566806.4386</v>
      </c>
      <c r="G5501" s="2">
        <v>2981285.4143999997</v>
      </c>
      <c r="H5501" s="2">
        <v>-188740.31494736843</v>
      </c>
      <c r="I5501" s="2">
        <v>323164.29600000003</v>
      </c>
      <c r="J5501" s="2">
        <v>729142.36</v>
      </c>
      <c r="K5501" s="2">
        <v>188796.79999999999</v>
      </c>
      <c r="L5501" s="2">
        <v>78635.457999999999</v>
      </c>
      <c r="M5501" s="2">
        <v>520670.48</v>
      </c>
    </row>
    <row r="5502" spans="1:13" ht="14.25" customHeight="1">
      <c r="A5502" s="59" t="s">
        <v>155</v>
      </c>
      <c r="B5502" s="59" t="s">
        <v>12</v>
      </c>
      <c r="C5502" s="59" t="s">
        <v>112</v>
      </c>
      <c r="D5502" s="2">
        <v>23432.975999999999</v>
      </c>
      <c r="E5502" s="2">
        <v>1202655053.4768</v>
      </c>
      <c r="F5502" s="2">
        <v>572061358.42719996</v>
      </c>
      <c r="G5502" s="2">
        <v>63358332.806399994</v>
      </c>
      <c r="H5502" s="2">
        <v>-25773358.888421047</v>
      </c>
      <c r="I5502" s="2">
        <v>158303221.97039998</v>
      </c>
      <c r="J5502" s="2">
        <v>368239784.56</v>
      </c>
      <c r="K5502" s="2">
        <v>35896864.479999997</v>
      </c>
      <c r="L5502" s="2">
        <v>15961125.422</v>
      </c>
      <c r="M5502" s="2">
        <v>233951857.25999999</v>
      </c>
    </row>
    <row r="5503" spans="1:13" ht="14.25" customHeight="1">
      <c r="A5503" s="59" t="s">
        <v>155</v>
      </c>
      <c r="B5503" s="59" t="s">
        <v>12</v>
      </c>
      <c r="C5503" s="59" t="s">
        <v>112</v>
      </c>
      <c r="D5503" s="2">
        <v>229.02599999999998</v>
      </c>
      <c r="E5503" s="2">
        <v>13030542.755999999</v>
      </c>
      <c r="F5503" s="2">
        <v>5550482.5511999996</v>
      </c>
      <c r="G5503" s="2">
        <v>611297.79839999997</v>
      </c>
      <c r="H5503" s="2">
        <v>-514521.79199999996</v>
      </c>
      <c r="I5503" s="2">
        <v>1549074.6936000001</v>
      </c>
      <c r="J5503" s="2">
        <v>3584670.1799999997</v>
      </c>
      <c r="K5503" s="2">
        <v>349666.86</v>
      </c>
      <c r="L5503" s="2">
        <v>157167.18600000002</v>
      </c>
      <c r="M5503" s="2">
        <v>2286567.2940000002</v>
      </c>
    </row>
    <row r="5504" spans="1:13" ht="14.25" customHeight="1">
      <c r="A5504" s="59" t="s">
        <v>155</v>
      </c>
      <c r="B5504" s="59" t="s">
        <v>11</v>
      </c>
      <c r="C5504" s="59" t="s">
        <v>112</v>
      </c>
      <c r="D5504" s="2">
        <v>4.0179999999999998</v>
      </c>
      <c r="E5504" s="2">
        <v>1681543.8485999999</v>
      </c>
      <c r="F5504" s="2">
        <v>823604.88399999996</v>
      </c>
      <c r="G5504" s="2">
        <v>126002.3808</v>
      </c>
      <c r="H5504" s="2">
        <v>-1843236.2576842103</v>
      </c>
      <c r="I5504" s="2">
        <v>67657.183199999999</v>
      </c>
      <c r="J5504" s="2">
        <v>49173.759999999995</v>
      </c>
      <c r="K5504" s="2">
        <v>6010.5999999999995</v>
      </c>
      <c r="L5504" s="2">
        <v>1578.5</v>
      </c>
      <c r="M5504" s="2">
        <v>17016.23</v>
      </c>
    </row>
    <row r="5505" spans="1:13" ht="14.25" customHeight="1">
      <c r="A5505" s="59" t="s">
        <v>155</v>
      </c>
      <c r="B5505" s="59" t="s">
        <v>11</v>
      </c>
      <c r="C5505" s="59" t="s">
        <v>112</v>
      </c>
      <c r="D5505" s="2">
        <v>4.8215999999999992</v>
      </c>
      <c r="E5505" s="2">
        <v>2052555.1199999999</v>
      </c>
      <c r="F5505" s="2">
        <v>988325.06539999996</v>
      </c>
      <c r="G5505" s="2">
        <v>151203.01439999999</v>
      </c>
      <c r="H5505" s="2">
        <v>-942.15410526315782</v>
      </c>
      <c r="I5505" s="2">
        <v>81190.036800000002</v>
      </c>
      <c r="J5505" s="2">
        <v>59007.199999999997</v>
      </c>
      <c r="K5505" s="2">
        <v>7213.54</v>
      </c>
      <c r="L5505" s="2">
        <v>1893.298</v>
      </c>
      <c r="M5505" s="2">
        <v>20418.574000000001</v>
      </c>
    </row>
    <row r="5506" spans="1:13" ht="14.25" customHeight="1">
      <c r="A5506" s="59" t="s">
        <v>155</v>
      </c>
      <c r="B5506" s="59" t="s">
        <v>11</v>
      </c>
      <c r="C5506" s="59" t="s">
        <v>112</v>
      </c>
      <c r="D5506" s="2">
        <v>180.81</v>
      </c>
      <c r="E5506" s="2">
        <v>57316297.001040004</v>
      </c>
      <c r="F5506" s="2">
        <v>37178414.198199995</v>
      </c>
      <c r="G5506" s="2">
        <v>5680543.0463999994</v>
      </c>
      <c r="H5506" s="2">
        <v>-357173.35578947363</v>
      </c>
      <c r="I5506" s="2">
        <v>2903033.1096000001</v>
      </c>
      <c r="J5506" s="2">
        <v>2217442.36</v>
      </c>
      <c r="K5506" s="2">
        <v>265588.15999999997</v>
      </c>
      <c r="L5506" s="2">
        <v>70987.399999999994</v>
      </c>
      <c r="M5506" s="2">
        <v>765692.46600000001</v>
      </c>
    </row>
    <row r="5507" spans="1:13" ht="14.25" customHeight="1">
      <c r="A5507" s="59" t="s">
        <v>155</v>
      </c>
      <c r="B5507" s="59" t="s">
        <v>7</v>
      </c>
      <c r="C5507" s="59" t="s">
        <v>112</v>
      </c>
      <c r="D5507" s="2">
        <v>1504.3391999999999</v>
      </c>
      <c r="E5507" s="2">
        <v>236932070.09471995</v>
      </c>
      <c r="F5507" s="2">
        <v>40826785.938799992</v>
      </c>
      <c r="G5507" s="2">
        <v>53275024.243199997</v>
      </c>
      <c r="H5507" s="2">
        <v>-2937895.0332631576</v>
      </c>
      <c r="I5507" s="2">
        <v>4372699.5936000003</v>
      </c>
      <c r="J5507" s="2">
        <v>13751249.939999999</v>
      </c>
      <c r="K5507" s="2">
        <v>1323463.5999999999</v>
      </c>
      <c r="L5507" s="2">
        <v>289566.35399999999</v>
      </c>
      <c r="M5507" s="2">
        <v>0</v>
      </c>
    </row>
    <row r="5508" spans="1:13" ht="14.25" customHeight="1">
      <c r="A5508" s="59" t="s">
        <v>155</v>
      </c>
      <c r="B5508" s="59" t="s">
        <v>7</v>
      </c>
      <c r="C5508" s="59" t="s">
        <v>112</v>
      </c>
      <c r="D5508" s="2">
        <v>16501.925999999999</v>
      </c>
      <c r="E5508" s="2">
        <v>2599163436.5927997</v>
      </c>
      <c r="F5508" s="2">
        <v>436654776.24579996</v>
      </c>
      <c r="G5508" s="2">
        <v>598976862.81599998</v>
      </c>
      <c r="H5508" s="2">
        <v>26230681.485473681</v>
      </c>
      <c r="I5508" s="2">
        <v>55662680.563200004</v>
      </c>
      <c r="J5508" s="2">
        <v>129553367.83999999</v>
      </c>
      <c r="K5508" s="2">
        <v>35239049</v>
      </c>
      <c r="L5508" s="2">
        <v>880994.22400000005</v>
      </c>
      <c r="M5508" s="2">
        <v>59174679.013999999</v>
      </c>
    </row>
    <row r="5509" spans="1:13" ht="14.25" customHeight="1">
      <c r="A5509" s="59" t="s">
        <v>155</v>
      </c>
      <c r="B5509" s="59" t="s">
        <v>7</v>
      </c>
      <c r="C5509" s="59" t="s">
        <v>112</v>
      </c>
      <c r="D5509" s="2">
        <v>1256.0267999999999</v>
      </c>
      <c r="E5509" s="2">
        <v>229649771.59739998</v>
      </c>
      <c r="F5509" s="2">
        <v>33118062.641399994</v>
      </c>
      <c r="G5509" s="2">
        <v>45456635.711999997</v>
      </c>
      <c r="H5509" s="2">
        <v>1985552.4884210527</v>
      </c>
      <c r="I5509" s="2">
        <v>4223958.6455999995</v>
      </c>
      <c r="J5509" s="2">
        <v>9805245.9399999995</v>
      </c>
      <c r="K5509" s="2">
        <v>2692135.44</v>
      </c>
      <c r="L5509" s="2">
        <v>60251.796000000002</v>
      </c>
      <c r="M5509" s="2">
        <v>4504017.9360000007</v>
      </c>
    </row>
    <row r="5510" spans="1:13" ht="14.25" customHeight="1">
      <c r="A5510" s="59" t="s">
        <v>155</v>
      </c>
      <c r="B5510" s="59" t="s">
        <v>7</v>
      </c>
      <c r="C5510" s="59" t="s">
        <v>112</v>
      </c>
      <c r="D5510" s="2">
        <v>158.3092</v>
      </c>
      <c r="E5510" s="2">
        <v>24201239.859719995</v>
      </c>
      <c r="F5510" s="2">
        <v>4119979.5131999995</v>
      </c>
      <c r="G5510" s="2">
        <v>5658033.0623999992</v>
      </c>
      <c r="H5510" s="2">
        <v>237308.48336842103</v>
      </c>
      <c r="I5510" s="2">
        <v>525887.87760000001</v>
      </c>
      <c r="J5510" s="2">
        <v>1218797.1599999999</v>
      </c>
      <c r="K5510" s="2">
        <v>336235.25999999995</v>
      </c>
      <c r="L5510" s="2">
        <v>6793.8640000000005</v>
      </c>
      <c r="M5510" s="2">
        <v>567684.52399999998</v>
      </c>
    </row>
    <row r="5511" spans="1:13" ht="14.25" customHeight="1">
      <c r="A5511" s="59" t="s">
        <v>155</v>
      </c>
      <c r="B5511" s="59" t="s">
        <v>9</v>
      </c>
      <c r="C5511" s="59" t="s">
        <v>112</v>
      </c>
      <c r="D5511" s="2">
        <v>3992.2847999999999</v>
      </c>
      <c r="E5511" s="2">
        <v>413179918.46207994</v>
      </c>
      <c r="F5511" s="2">
        <v>127092802.87639998</v>
      </c>
      <c r="G5511" s="2">
        <v>89635880.40959999</v>
      </c>
      <c r="H5511" s="2">
        <v>-7881851.1865263162</v>
      </c>
      <c r="I5511" s="2">
        <v>13525903.4112</v>
      </c>
      <c r="J5511" s="2">
        <v>28508826.84</v>
      </c>
      <c r="K5511" s="2">
        <v>5776289.9199999999</v>
      </c>
      <c r="L5511" s="2">
        <v>8297523.2560000001</v>
      </c>
      <c r="M5511" s="2">
        <v>0</v>
      </c>
    </row>
    <row r="5512" spans="1:13" ht="14.25" customHeight="1">
      <c r="A5512" s="59" t="s">
        <v>155</v>
      </c>
      <c r="B5512" s="59" t="s">
        <v>9</v>
      </c>
      <c r="C5512" s="59" t="s">
        <v>112</v>
      </c>
      <c r="D5512" s="2">
        <v>40918.508399999999</v>
      </c>
      <c r="E5512" s="2">
        <v>4235091515.0082002</v>
      </c>
      <c r="F5512" s="2">
        <v>1289182111.1741998</v>
      </c>
      <c r="G5512" s="2">
        <v>916098946.96319997</v>
      </c>
      <c r="H5512" s="2">
        <v>78774952.774736837</v>
      </c>
      <c r="I5512" s="2">
        <v>122094750.4056</v>
      </c>
      <c r="J5512" s="2">
        <v>284477445.47999996</v>
      </c>
      <c r="K5512" s="2">
        <v>90700765.799999997</v>
      </c>
      <c r="L5512" s="2">
        <v>50633986.480000004</v>
      </c>
      <c r="M5512" s="2">
        <v>146730725.78999999</v>
      </c>
    </row>
    <row r="5513" spans="1:13" ht="14.25" customHeight="1">
      <c r="A5513" s="59" t="s">
        <v>155</v>
      </c>
      <c r="B5513" s="59" t="s">
        <v>9</v>
      </c>
      <c r="C5513" s="59" t="s">
        <v>112</v>
      </c>
      <c r="D5513" s="2">
        <v>2578.7523999999999</v>
      </c>
      <c r="E5513" s="2">
        <v>340755717.89951992</v>
      </c>
      <c r="F5513" s="2">
        <v>81246394.686599985</v>
      </c>
      <c r="G5513" s="2">
        <v>57734090.303999998</v>
      </c>
      <c r="H5513" s="2">
        <v>4183518.4673684211</v>
      </c>
      <c r="I5513" s="2">
        <v>7694613.5328000002</v>
      </c>
      <c r="J5513" s="2">
        <v>17928243.02</v>
      </c>
      <c r="K5513" s="2">
        <v>5716115.8599999994</v>
      </c>
      <c r="L5513" s="2">
        <v>3191039.676</v>
      </c>
      <c r="M5513" s="2">
        <v>9247213.7999999989</v>
      </c>
    </row>
    <row r="5514" spans="1:13" ht="14.25" customHeight="1">
      <c r="A5514" s="59" t="s">
        <v>155</v>
      </c>
      <c r="B5514" s="59" t="s">
        <v>9</v>
      </c>
      <c r="C5514" s="59" t="s">
        <v>112</v>
      </c>
      <c r="D5514" s="2">
        <v>554.48399999999992</v>
      </c>
      <c r="E5514" s="2">
        <v>59883327.448559992</v>
      </c>
      <c r="F5514" s="2">
        <v>17450476.268399999</v>
      </c>
      <c r="G5514" s="2">
        <v>12231847.372799998</v>
      </c>
      <c r="H5514" s="2">
        <v>909457.13178947358</v>
      </c>
      <c r="I5514" s="2">
        <v>1660929.5159999998</v>
      </c>
      <c r="J5514" s="2">
        <v>3676337.1599999997</v>
      </c>
      <c r="K5514" s="2">
        <v>1309729.42</v>
      </c>
      <c r="L5514" s="2">
        <v>818419.77799999993</v>
      </c>
      <c r="M5514" s="2">
        <v>1988338.132</v>
      </c>
    </row>
    <row r="5515" spans="1:13" ht="14.25" customHeight="1">
      <c r="A5515" s="59" t="s">
        <v>155</v>
      </c>
      <c r="B5515" s="59" t="s">
        <v>9</v>
      </c>
      <c r="C5515" s="59" t="s">
        <v>112</v>
      </c>
      <c r="D5515" s="2">
        <v>2156.8624</v>
      </c>
      <c r="E5515" s="2">
        <v>308635362.38303995</v>
      </c>
      <c r="F5515" s="2">
        <v>131834206.9338</v>
      </c>
      <c r="G5515" s="2">
        <v>53810424.940799996</v>
      </c>
      <c r="H5515" s="2">
        <v>-4277291.3886315785</v>
      </c>
      <c r="I5515" s="2">
        <v>6519689.784</v>
      </c>
      <c r="J5515" s="2">
        <v>14342114.059999999</v>
      </c>
      <c r="K5515" s="2">
        <v>3825669.82</v>
      </c>
      <c r="L5515" s="2">
        <v>13256502.776000001</v>
      </c>
      <c r="M5515" s="2">
        <v>0</v>
      </c>
    </row>
    <row r="5516" spans="1:13" ht="14.25" customHeight="1">
      <c r="A5516" s="59" t="s">
        <v>155</v>
      </c>
      <c r="B5516" s="59" t="s">
        <v>9</v>
      </c>
      <c r="C5516" s="59" t="s">
        <v>112</v>
      </c>
      <c r="D5516" s="2">
        <v>24029.247199999998</v>
      </c>
      <c r="E5516" s="2">
        <v>3438638098.3231196</v>
      </c>
      <c r="F5516" s="2">
        <v>1449489040.3315997</v>
      </c>
      <c r="G5516" s="2">
        <v>607921575.53279996</v>
      </c>
      <c r="H5516" s="2">
        <v>46018660.880842097</v>
      </c>
      <c r="I5516" s="2">
        <v>84731475.038399994</v>
      </c>
      <c r="J5516" s="2">
        <v>178873588.03999999</v>
      </c>
      <c r="K5516" s="2">
        <v>49806180.079999998</v>
      </c>
      <c r="L5516" s="2">
        <v>44455596.767999999</v>
      </c>
      <c r="M5516" s="2">
        <v>86167092.153999999</v>
      </c>
    </row>
    <row r="5517" spans="1:13" ht="14.25" customHeight="1">
      <c r="A5517" s="59" t="s">
        <v>155</v>
      </c>
      <c r="B5517" s="59" t="s">
        <v>9</v>
      </c>
      <c r="C5517" s="59" t="s">
        <v>112</v>
      </c>
      <c r="D5517" s="2">
        <v>141.43359999999998</v>
      </c>
      <c r="E5517" s="2">
        <v>20238384.418560002</v>
      </c>
      <c r="F5517" s="2">
        <v>8731140.0021999981</v>
      </c>
      <c r="G5517" s="2">
        <v>3865177.9775999994</v>
      </c>
      <c r="H5517" s="2">
        <v>247404.94484210524</v>
      </c>
      <c r="I5517" s="2">
        <v>791361.53279999993</v>
      </c>
      <c r="J5517" s="2">
        <v>1238030.26</v>
      </c>
      <c r="K5517" s="2">
        <v>233312.96</v>
      </c>
      <c r="L5517" s="2">
        <v>38609.207999999999</v>
      </c>
      <c r="M5517" s="2">
        <v>507170.24599999998</v>
      </c>
    </row>
    <row r="5518" spans="1:13" ht="14.25" customHeight="1">
      <c r="A5518" s="59" t="s">
        <v>155</v>
      </c>
      <c r="B5518" s="59" t="s">
        <v>9</v>
      </c>
      <c r="C5518" s="59" t="s">
        <v>112</v>
      </c>
      <c r="D5518" s="2">
        <v>902.44279999999992</v>
      </c>
      <c r="E5518" s="2">
        <v>170845300.53359997</v>
      </c>
      <c r="F5518" s="2">
        <v>54439388.8028</v>
      </c>
      <c r="G5518" s="2">
        <v>22836754.655999999</v>
      </c>
      <c r="H5518" s="2">
        <v>1455667.8669473685</v>
      </c>
      <c r="I5518" s="2">
        <v>3147721.7327999999</v>
      </c>
      <c r="J5518" s="2">
        <v>6698302.0199999996</v>
      </c>
      <c r="K5518" s="2">
        <v>1878817.6199999999</v>
      </c>
      <c r="L5518" s="2">
        <v>1697861.6600000001</v>
      </c>
      <c r="M5518" s="2">
        <v>3236093.6740000001</v>
      </c>
    </row>
    <row r="5519" spans="1:13" ht="14.25" customHeight="1">
      <c r="A5519" s="59" t="s">
        <v>155</v>
      </c>
      <c r="B5519" s="59" t="s">
        <v>9</v>
      </c>
      <c r="C5519" s="59" t="s">
        <v>112</v>
      </c>
      <c r="D5519" s="2">
        <v>61.073599999999999</v>
      </c>
      <c r="E5519" s="2">
        <v>9174881.6081999987</v>
      </c>
      <c r="F5519" s="2">
        <v>3690325.1135999993</v>
      </c>
      <c r="G5519" s="2">
        <v>1553124.3455999999</v>
      </c>
      <c r="H5519" s="2">
        <v>93705.802105263152</v>
      </c>
      <c r="I5519" s="2">
        <v>175681.7856</v>
      </c>
      <c r="J5519" s="2">
        <v>432521.3</v>
      </c>
      <c r="K5519" s="2">
        <v>136307.78</v>
      </c>
      <c r="L5519" s="2">
        <v>145843.478</v>
      </c>
      <c r="M5519" s="2">
        <v>219005.59999999998</v>
      </c>
    </row>
    <row r="5520" spans="1:13" ht="14.25" customHeight="1">
      <c r="A5520" s="59" t="s">
        <v>155</v>
      </c>
      <c r="B5520" s="59" t="s">
        <v>12</v>
      </c>
      <c r="C5520" s="59" t="s">
        <v>112</v>
      </c>
      <c r="D5520" s="2">
        <v>1478.624</v>
      </c>
      <c r="E5520" s="2">
        <v>72734279.587199986</v>
      </c>
      <c r="F5520" s="2">
        <v>35479456.501599997</v>
      </c>
      <c r="G5520" s="2">
        <v>3901468.6847999995</v>
      </c>
      <c r="H5520" s="2">
        <v>-2874007.5385263162</v>
      </c>
      <c r="I5520" s="2">
        <v>10145808.208800001</v>
      </c>
      <c r="J5520" s="2">
        <v>23268799.699999999</v>
      </c>
      <c r="K5520" s="2">
        <v>2198185.48</v>
      </c>
      <c r="L5520" s="2">
        <v>5079856.54</v>
      </c>
      <c r="M5520" s="2">
        <v>0</v>
      </c>
    </row>
    <row r="5521" spans="1:13" ht="14.25" customHeight="1">
      <c r="A5521" s="59" t="s">
        <v>155</v>
      </c>
      <c r="B5521" s="59" t="s">
        <v>12</v>
      </c>
      <c r="C5521" s="59" t="s">
        <v>112</v>
      </c>
      <c r="D5521" s="2">
        <v>19278.363999999998</v>
      </c>
      <c r="E5521" s="2">
        <v>885009101.40719998</v>
      </c>
      <c r="F5521" s="2">
        <v>450925572.60979998</v>
      </c>
      <c r="G5521" s="2">
        <v>51633305.260799997</v>
      </c>
      <c r="H5521" s="2">
        <v>31357273.839157891</v>
      </c>
      <c r="I5521" s="2">
        <v>133358720.7168</v>
      </c>
      <c r="J5521" s="2">
        <v>280606377.18000001</v>
      </c>
      <c r="K5521" s="2">
        <v>42115020.419999994</v>
      </c>
      <c r="L5521" s="2">
        <v>3497585.2779999999</v>
      </c>
      <c r="M5521" s="2">
        <v>136426053.192</v>
      </c>
    </row>
    <row r="5522" spans="1:13" ht="14.25" customHeight="1">
      <c r="A5522" s="59" t="s">
        <v>155</v>
      </c>
      <c r="B5522" s="59" t="s">
        <v>12</v>
      </c>
      <c r="C5522" s="59" t="s">
        <v>112</v>
      </c>
      <c r="D5522" s="2">
        <v>16.071999999999999</v>
      </c>
      <c r="E5522" s="2">
        <v>824522.52960000001</v>
      </c>
      <c r="F5522" s="2">
        <v>356828.37099999998</v>
      </c>
      <c r="G5522" s="2">
        <v>35284.6656</v>
      </c>
      <c r="H5522" s="2">
        <v>25322.566736842102</v>
      </c>
      <c r="I5522" s="2">
        <v>99041.076000000001</v>
      </c>
      <c r="J5522" s="2">
        <v>217833</v>
      </c>
      <c r="K5522" s="2">
        <v>51511.579999999994</v>
      </c>
      <c r="L5522" s="2">
        <v>-321.11200000000002</v>
      </c>
      <c r="M5522" s="2">
        <v>113734.984</v>
      </c>
    </row>
    <row r="5523" spans="1:13" ht="14.25" customHeight="1">
      <c r="A5523" s="59" t="s">
        <v>155</v>
      </c>
      <c r="B5523" s="59" t="s">
        <v>11</v>
      </c>
      <c r="C5523" s="59" t="s">
        <v>112</v>
      </c>
      <c r="D5523" s="2">
        <v>4.8215999999999992</v>
      </c>
      <c r="E5523" s="2">
        <v>2052555.1199999999</v>
      </c>
      <c r="F5523" s="2">
        <v>979356.13499999989</v>
      </c>
      <c r="G5523" s="2">
        <v>149608.14719999998</v>
      </c>
      <c r="H5523" s="2">
        <v>-198.87157894736839</v>
      </c>
      <c r="I5523" s="2">
        <v>62790.811199999996</v>
      </c>
      <c r="J5523" s="2">
        <v>62968.619999999995</v>
      </c>
      <c r="K5523" s="2">
        <v>6884.7199999999993</v>
      </c>
      <c r="L5523" s="2">
        <v>40509.722000000002</v>
      </c>
      <c r="M5523" s="2">
        <v>17289.536</v>
      </c>
    </row>
    <row r="5524" spans="1:13" ht="14.25" customHeight="1">
      <c r="A5524" s="59" t="s">
        <v>155</v>
      </c>
      <c r="B5524" s="59" t="s">
        <v>11</v>
      </c>
      <c r="C5524" s="59" t="s">
        <v>112</v>
      </c>
      <c r="D5524" s="2">
        <v>123.75439999999998</v>
      </c>
      <c r="E5524" s="2">
        <v>37420076.70324</v>
      </c>
      <c r="F5524" s="2">
        <v>24977374.307399999</v>
      </c>
      <c r="G5524" s="2">
        <v>3792421.0175999994</v>
      </c>
      <c r="H5524" s="2">
        <v>204863.82821052629</v>
      </c>
      <c r="I5524" s="2">
        <v>1391072.1408000002</v>
      </c>
      <c r="J5524" s="2">
        <v>1593132.0799999998</v>
      </c>
      <c r="K5524" s="2">
        <v>177446.36</v>
      </c>
      <c r="L5524" s="2">
        <v>1033440.3420000001</v>
      </c>
      <c r="M5524" s="2">
        <v>443774.07799999998</v>
      </c>
    </row>
    <row r="5525" spans="1:13" ht="14.25" customHeight="1">
      <c r="A5525" s="59" t="s">
        <v>156</v>
      </c>
      <c r="B5525" s="59" t="s">
        <v>7</v>
      </c>
      <c r="C5525" s="59" t="s">
        <v>113</v>
      </c>
      <c r="D5525" s="2">
        <v>26039.050799999997</v>
      </c>
      <c r="E5525" s="2">
        <v>4101127065.8542795</v>
      </c>
      <c r="F5525" s="2">
        <v>729005059.58539999</v>
      </c>
      <c r="G5525" s="2">
        <v>947602176.92159986</v>
      </c>
      <c r="H5525" s="2">
        <v>-21254622.487578943</v>
      </c>
      <c r="I5525" s="2">
        <v>86660321.579999998</v>
      </c>
      <c r="J5525" s="2">
        <v>229961644.59999999</v>
      </c>
      <c r="K5525" s="2">
        <v>54962243.32</v>
      </c>
      <c r="L5525" s="2">
        <v>28351886.794</v>
      </c>
      <c r="M5525" s="2">
        <v>89676345.703999996</v>
      </c>
    </row>
    <row r="5526" spans="1:13" ht="14.25" customHeight="1">
      <c r="A5526" s="59" t="s">
        <v>156</v>
      </c>
      <c r="B5526" s="59" t="s">
        <v>7</v>
      </c>
      <c r="C5526" s="59" t="s">
        <v>113</v>
      </c>
      <c r="D5526" s="2">
        <v>1254.4195999999999</v>
      </c>
      <c r="E5526" s="2">
        <v>229621258.58363998</v>
      </c>
      <c r="F5526" s="2">
        <v>35143361.027000003</v>
      </c>
      <c r="G5526" s="2">
        <v>45688151.232000001</v>
      </c>
      <c r="H5526" s="2">
        <v>-1036235.2774736841</v>
      </c>
      <c r="I5526" s="2">
        <v>4175999.8632000005</v>
      </c>
      <c r="J5526" s="2">
        <v>11067564.6</v>
      </c>
      <c r="K5526" s="2">
        <v>2510115.94</v>
      </c>
      <c r="L5526" s="2">
        <v>1093886.068</v>
      </c>
      <c r="M5526" s="2">
        <v>4320118.176</v>
      </c>
    </row>
    <row r="5527" spans="1:13" ht="14.25" customHeight="1">
      <c r="A5527" s="59" t="s">
        <v>156</v>
      </c>
      <c r="B5527" s="59" t="s">
        <v>7</v>
      </c>
      <c r="C5527" s="59" t="s">
        <v>113</v>
      </c>
      <c r="D5527" s="2">
        <v>391.35319999999996</v>
      </c>
      <c r="E5527" s="2">
        <v>61553399.264279991</v>
      </c>
      <c r="F5527" s="2">
        <v>10982299.376399999</v>
      </c>
      <c r="G5527" s="2">
        <v>14283090.623999998</v>
      </c>
      <c r="H5527" s="2">
        <v>-316234.39831578953</v>
      </c>
      <c r="I5527" s="2">
        <v>1302590.9591999999</v>
      </c>
      <c r="J5527" s="2">
        <v>3433879.5599999996</v>
      </c>
      <c r="K5527" s="2">
        <v>633475.41999999993</v>
      </c>
      <c r="L5527" s="2">
        <v>44973.72</v>
      </c>
      <c r="M5527" s="2">
        <v>1347787.3419999999</v>
      </c>
    </row>
    <row r="5528" spans="1:13" ht="14.25" customHeight="1">
      <c r="A5528" s="59" t="s">
        <v>156</v>
      </c>
      <c r="B5528" s="59" t="s">
        <v>9</v>
      </c>
      <c r="C5528" s="59" t="s">
        <v>113</v>
      </c>
      <c r="D5528" s="2">
        <v>17304.722399999999</v>
      </c>
      <c r="E5528" s="2">
        <v>1790897541.3252001</v>
      </c>
      <c r="F5528" s="2">
        <v>555642485.73360002</v>
      </c>
      <c r="G5528" s="2">
        <v>384844622.26559997</v>
      </c>
      <c r="H5528" s="2">
        <v>5681050.044631578</v>
      </c>
      <c r="I5528" s="2">
        <v>47024998.6752</v>
      </c>
      <c r="J5528" s="2">
        <v>107942936.14</v>
      </c>
      <c r="K5528" s="2">
        <v>38912343.960000001</v>
      </c>
      <c r="L5528" s="2">
        <v>128016282.34999999</v>
      </c>
      <c r="M5528" s="2">
        <v>59596039.294</v>
      </c>
    </row>
    <row r="5529" spans="1:13" ht="14.25" customHeight="1">
      <c r="A5529" s="59" t="s">
        <v>156</v>
      </c>
      <c r="B5529" s="59" t="s">
        <v>9</v>
      </c>
      <c r="C5529" s="59" t="s">
        <v>113</v>
      </c>
      <c r="D5529" s="2">
        <v>870.29879999999991</v>
      </c>
      <c r="E5529" s="2">
        <v>114799582.88567999</v>
      </c>
      <c r="F5529" s="2">
        <v>27953469.990999997</v>
      </c>
      <c r="G5529" s="2">
        <v>19336785.523199998</v>
      </c>
      <c r="H5529" s="2">
        <v>-685381.06610526319</v>
      </c>
      <c r="I5529" s="2">
        <v>2347544.9375999998</v>
      </c>
      <c r="J5529" s="2">
        <v>5385481.1999999993</v>
      </c>
      <c r="K5529" s="2">
        <v>1629947.6199999999</v>
      </c>
      <c r="L5529" s="2">
        <v>5808907.0600000005</v>
      </c>
      <c r="M5529" s="2">
        <v>2997237.7600000002</v>
      </c>
    </row>
    <row r="5530" spans="1:13" ht="14.25" customHeight="1">
      <c r="A5530" s="59" t="s">
        <v>156</v>
      </c>
      <c r="B5530" s="59" t="s">
        <v>9</v>
      </c>
      <c r="C5530" s="59" t="s">
        <v>113</v>
      </c>
      <c r="D5530" s="2">
        <v>320.63639999999998</v>
      </c>
      <c r="E5530" s="2">
        <v>34790658.126839995</v>
      </c>
      <c r="F5530" s="2">
        <v>10292630.307599999</v>
      </c>
      <c r="G5530" s="2">
        <v>7134066.1248000003</v>
      </c>
      <c r="H5530" s="2">
        <v>-256342.97936842102</v>
      </c>
      <c r="I5530" s="2">
        <v>874754.0567999999</v>
      </c>
      <c r="J5530" s="2">
        <v>2016608.7799999998</v>
      </c>
      <c r="K5530" s="2">
        <v>538827.74</v>
      </c>
      <c r="L5530" s="2">
        <v>1981301.63</v>
      </c>
      <c r="M5530" s="2">
        <v>1104245.5379999999</v>
      </c>
    </row>
    <row r="5531" spans="1:13" ht="14.25" customHeight="1">
      <c r="A5531" s="59" t="s">
        <v>156</v>
      </c>
      <c r="B5531" s="59" t="s">
        <v>9</v>
      </c>
      <c r="C5531" s="59" t="s">
        <v>113</v>
      </c>
      <c r="D5531" s="2">
        <v>51.430399999999999</v>
      </c>
      <c r="E5531" s="2">
        <v>-508970.02463999996</v>
      </c>
      <c r="F5531" s="2">
        <v>2818160.2642000001</v>
      </c>
      <c r="G5531" s="2">
        <v>0</v>
      </c>
      <c r="H5531" s="2">
        <v>-2857659.0517894733</v>
      </c>
      <c r="I5531" s="2">
        <v>86666.587199999994</v>
      </c>
      <c r="J5531" s="2">
        <v>487075.07999999996</v>
      </c>
      <c r="K5531" s="2">
        <v>74600.319999999992</v>
      </c>
      <c r="L5531" s="2">
        <v>0</v>
      </c>
      <c r="M5531" s="2">
        <v>177121.23</v>
      </c>
    </row>
    <row r="5532" spans="1:13" ht="14.25" customHeight="1">
      <c r="A5532" s="59" t="s">
        <v>156</v>
      </c>
      <c r="B5532" s="59" t="s">
        <v>9</v>
      </c>
      <c r="C5532" s="59" t="s">
        <v>113</v>
      </c>
      <c r="D5532" s="2">
        <v>16865.956799999996</v>
      </c>
      <c r="E5532" s="2">
        <v>2413427341.91328</v>
      </c>
      <c r="F5532" s="2">
        <v>1073548469.6313999</v>
      </c>
      <c r="G5532" s="2">
        <v>486248364.92159998</v>
      </c>
      <c r="H5532" s="2">
        <v>5150683.1595789464</v>
      </c>
      <c r="I5532" s="2">
        <v>61623652.392000005</v>
      </c>
      <c r="J5532" s="2">
        <v>211468724.97999999</v>
      </c>
      <c r="K5532" s="2">
        <v>30446732.84</v>
      </c>
      <c r="L5532" s="2">
        <v>43666941.186000004</v>
      </c>
      <c r="M5532" s="2">
        <v>58084965.598000005</v>
      </c>
    </row>
    <row r="5533" spans="1:13" ht="14.25" customHeight="1">
      <c r="A5533" s="59" t="s">
        <v>156</v>
      </c>
      <c r="B5533" s="59" t="s">
        <v>9</v>
      </c>
      <c r="C5533" s="59" t="s">
        <v>113</v>
      </c>
      <c r="D5533" s="2">
        <v>619.57560000000001</v>
      </c>
      <c r="E5533" s="2">
        <v>118424514.56219999</v>
      </c>
      <c r="F5533" s="2">
        <v>39176811.360399999</v>
      </c>
      <c r="G5533" s="2">
        <v>17728611.494399998</v>
      </c>
      <c r="H5533" s="2">
        <v>-487352.20547368412</v>
      </c>
      <c r="I5533" s="2">
        <v>2204374.4135999996</v>
      </c>
      <c r="J5533" s="2">
        <v>7771315.4799999995</v>
      </c>
      <c r="K5533" s="2">
        <v>1077817.8399999999</v>
      </c>
      <c r="L5533" s="2">
        <v>1155419.6059999999</v>
      </c>
      <c r="M5533" s="2">
        <v>2133766.69</v>
      </c>
    </row>
    <row r="5534" spans="1:13" ht="14.25" customHeight="1">
      <c r="A5534" s="59" t="s">
        <v>156</v>
      </c>
      <c r="B5534" s="59" t="s">
        <v>9</v>
      </c>
      <c r="C5534" s="59" t="s">
        <v>113</v>
      </c>
      <c r="D5534" s="2">
        <v>59.466399999999993</v>
      </c>
      <c r="E5534" s="2">
        <v>8032857.4418399995</v>
      </c>
      <c r="F5534" s="2">
        <v>3764807.9603999997</v>
      </c>
      <c r="G5534" s="2">
        <v>1690360.8575999998</v>
      </c>
      <c r="H5534" s="2">
        <v>-46204.082526315789</v>
      </c>
      <c r="I5534" s="2">
        <v>213848.48880000002</v>
      </c>
      <c r="J5534" s="2">
        <v>753311.86</v>
      </c>
      <c r="K5534" s="2">
        <v>93571.01999999999</v>
      </c>
      <c r="L5534" s="2">
        <v>19120.596000000001</v>
      </c>
      <c r="M5534" s="2">
        <v>204797.296</v>
      </c>
    </row>
    <row r="5535" spans="1:13" ht="14.25" customHeight="1">
      <c r="A5535" s="59" t="s">
        <v>156</v>
      </c>
      <c r="B5535" s="59" t="s">
        <v>12</v>
      </c>
      <c r="C5535" s="59" t="s">
        <v>113</v>
      </c>
      <c r="D5535" s="2">
        <v>19607.84</v>
      </c>
      <c r="E5535" s="2">
        <v>900123385.39199984</v>
      </c>
      <c r="F5535" s="2">
        <v>473553740.17579991</v>
      </c>
      <c r="G5535" s="2">
        <v>51833934.201599993</v>
      </c>
      <c r="H5535" s="2">
        <v>-4647608.9128421051</v>
      </c>
      <c r="I5535" s="2">
        <v>91220284.83600001</v>
      </c>
      <c r="J5535" s="2">
        <v>262605434.59999999</v>
      </c>
      <c r="K5535" s="2">
        <v>31593399.52</v>
      </c>
      <c r="L5535" s="2">
        <v>4317008.08</v>
      </c>
      <c r="M5535" s="2">
        <v>124530498.83999999</v>
      </c>
    </row>
    <row r="5536" spans="1:13" ht="14.25" customHeight="1">
      <c r="A5536" s="59" t="s">
        <v>156</v>
      </c>
      <c r="B5536" s="59" t="s">
        <v>12</v>
      </c>
      <c r="C5536" s="59" t="s">
        <v>113</v>
      </c>
      <c r="D5536" s="2">
        <v>4.0179999999999998</v>
      </c>
      <c r="E5536" s="2">
        <v>227809.75140000001</v>
      </c>
      <c r="F5536" s="2">
        <v>97042.776999999987</v>
      </c>
      <c r="G5536" s="2">
        <v>10640.582399999999</v>
      </c>
      <c r="H5536" s="2">
        <v>0</v>
      </c>
      <c r="I5536" s="2">
        <v>18682.617599999998</v>
      </c>
      <c r="J5536" s="2">
        <v>53844.479999999996</v>
      </c>
      <c r="K5536" s="2">
        <v>6364.0199999999995</v>
      </c>
      <c r="L5536" s="2">
        <v>145.22200000000001</v>
      </c>
      <c r="M5536" s="2">
        <v>25518.482</v>
      </c>
    </row>
    <row r="5537" spans="1:13" ht="14.25" customHeight="1">
      <c r="A5537" s="59" t="s">
        <v>156</v>
      </c>
      <c r="B5537" s="59" t="s">
        <v>11</v>
      </c>
      <c r="C5537" s="59" t="s">
        <v>113</v>
      </c>
      <c r="D5537" s="2">
        <v>140.63</v>
      </c>
      <c r="E5537" s="2">
        <v>47415447.331560001</v>
      </c>
      <c r="F5537" s="2">
        <v>28443346.510799997</v>
      </c>
      <c r="G5537" s="2">
        <v>4470874.0607999992</v>
      </c>
      <c r="H5537" s="2">
        <v>-122086.01936842102</v>
      </c>
      <c r="I5537" s="2">
        <v>540253.19519999996</v>
      </c>
      <c r="J5537" s="2">
        <v>1939769.0399999998</v>
      </c>
      <c r="K5537" s="2">
        <v>258783.8</v>
      </c>
      <c r="L5537" s="2">
        <v>957589.35800000001</v>
      </c>
      <c r="M5537" s="2">
        <v>484318.076</v>
      </c>
    </row>
    <row r="5538" spans="1:13" ht="14.25" customHeight="1">
      <c r="A5538" s="59" t="s">
        <v>157</v>
      </c>
      <c r="B5538" s="59" t="s">
        <v>7</v>
      </c>
      <c r="C5538" s="59" t="s">
        <v>114</v>
      </c>
      <c r="D5538" s="2">
        <v>1864.3519999999999</v>
      </c>
      <c r="E5538" s="2">
        <v>218125828.16639999</v>
      </c>
      <c r="F5538" s="2">
        <v>38662186.765000001</v>
      </c>
      <c r="G5538" s="2">
        <v>72278639.961599991</v>
      </c>
      <c r="H5538" s="2">
        <v>-658478.71326315776</v>
      </c>
      <c r="I5538" s="2">
        <v>6245359.2432000004</v>
      </c>
      <c r="J5538" s="2">
        <v>14039548</v>
      </c>
      <c r="K5538" s="2">
        <v>2566082.58</v>
      </c>
      <c r="L5538" s="2">
        <v>187947.93600000002</v>
      </c>
      <c r="M5538" s="2">
        <v>9709618.6879999992</v>
      </c>
    </row>
    <row r="5539" spans="1:13" ht="14.25" customHeight="1">
      <c r="A5539" s="59" t="s">
        <v>157</v>
      </c>
      <c r="B5539" s="59" t="s">
        <v>7</v>
      </c>
      <c r="C5539" s="59" t="s">
        <v>114</v>
      </c>
      <c r="D5539" s="2">
        <v>5346.3507999999993</v>
      </c>
      <c r="E5539" s="2">
        <v>842045439.28427982</v>
      </c>
      <c r="F5539" s="2">
        <v>134016348.65459999</v>
      </c>
      <c r="G5539" s="2">
        <v>181621685.0688</v>
      </c>
      <c r="H5539" s="2">
        <v>-1887767.3330526312</v>
      </c>
      <c r="I5539" s="2">
        <v>24414784.0416</v>
      </c>
      <c r="J5539" s="2">
        <v>79828922.079999998</v>
      </c>
      <c r="K5539" s="2">
        <v>8259048.1999999993</v>
      </c>
      <c r="L5539" s="2">
        <v>633018.18799999997</v>
      </c>
      <c r="M5539" s="2">
        <v>27844006.674000002</v>
      </c>
    </row>
    <row r="5540" spans="1:13" ht="14.25" customHeight="1">
      <c r="A5540" s="59" t="s">
        <v>157</v>
      </c>
      <c r="B5540" s="59" t="s">
        <v>7</v>
      </c>
      <c r="C5540" s="59" t="s">
        <v>114</v>
      </c>
      <c r="D5540" s="2">
        <v>1755.866</v>
      </c>
      <c r="E5540" s="2">
        <v>321157889.79119998</v>
      </c>
      <c r="F5540" s="2">
        <v>44446673.609999999</v>
      </c>
      <c r="G5540" s="2">
        <v>60235049.107199989</v>
      </c>
      <c r="H5540" s="2">
        <v>-622030.52463157906</v>
      </c>
      <c r="I5540" s="2">
        <v>8097195.7799999993</v>
      </c>
      <c r="J5540" s="2">
        <v>26475361.319999997</v>
      </c>
      <c r="K5540" s="2">
        <v>2739124.7199999997</v>
      </c>
      <c r="L5540" s="2">
        <v>209935.99000000002</v>
      </c>
      <c r="M5540" s="2">
        <v>9144619.4179999996</v>
      </c>
    </row>
    <row r="5541" spans="1:13" ht="14.25" customHeight="1">
      <c r="A5541" s="59" t="s">
        <v>157</v>
      </c>
      <c r="B5541" s="59" t="s">
        <v>7</v>
      </c>
      <c r="C5541" s="59" t="s">
        <v>114</v>
      </c>
      <c r="D5541" s="2">
        <v>846.19079999999997</v>
      </c>
      <c r="E5541" s="2">
        <v>135344283.31115997</v>
      </c>
      <c r="F5541" s="2">
        <v>22001399.524599995</v>
      </c>
      <c r="G5541" s="2">
        <v>29816790.143999994</v>
      </c>
      <c r="H5541" s="2">
        <v>-299960.48842105258</v>
      </c>
      <c r="I5541" s="2">
        <v>4008168.0360000003</v>
      </c>
      <c r="J5541" s="2">
        <v>13105496.66</v>
      </c>
      <c r="K5541" s="2">
        <v>1355884.76</v>
      </c>
      <c r="L5541" s="2">
        <v>103927.538</v>
      </c>
      <c r="M5541" s="2">
        <v>4406995.2079999996</v>
      </c>
    </row>
    <row r="5542" spans="1:13" ht="14.25" customHeight="1">
      <c r="A5542" s="59" t="s">
        <v>157</v>
      </c>
      <c r="B5542" s="59" t="s">
        <v>9</v>
      </c>
      <c r="C5542" s="59" t="s">
        <v>114</v>
      </c>
      <c r="D5542" s="2">
        <v>5641.271999999999</v>
      </c>
      <c r="E5542" s="2">
        <v>482308447.42079991</v>
      </c>
      <c r="F5542" s="2">
        <v>163428586.22259998</v>
      </c>
      <c r="G5542" s="2">
        <v>150188254.56</v>
      </c>
      <c r="H5542" s="2">
        <v>-1767747.0922105261</v>
      </c>
      <c r="I5542" s="2">
        <v>21233682.273600001</v>
      </c>
      <c r="J5542" s="2">
        <v>58506095.539999999</v>
      </c>
      <c r="K5542" s="2">
        <v>7810312.2199999997</v>
      </c>
      <c r="L5542" s="2">
        <v>588556.804</v>
      </c>
      <c r="M5542" s="2">
        <v>29379967.452</v>
      </c>
    </row>
    <row r="5543" spans="1:13" ht="14.25" customHeight="1">
      <c r="A5543" s="59" t="s">
        <v>157</v>
      </c>
      <c r="B5543" s="59" t="s">
        <v>9</v>
      </c>
      <c r="C5543" s="59" t="s">
        <v>114</v>
      </c>
      <c r="D5543" s="2">
        <v>1745.4191999999998</v>
      </c>
      <c r="E5543" s="2">
        <v>195998567.96519998</v>
      </c>
      <c r="F5543" s="2">
        <v>46933340.583999991</v>
      </c>
      <c r="G5543" s="2">
        <v>43130980.838399999</v>
      </c>
      <c r="H5543" s="2">
        <v>-545687.45431578939</v>
      </c>
      <c r="I5543" s="2">
        <v>6097882.0464000003</v>
      </c>
      <c r="J5543" s="2">
        <v>16801745.879999999</v>
      </c>
      <c r="K5543" s="2">
        <v>2242959.94</v>
      </c>
      <c r="L5543" s="2">
        <v>169014.95600000001</v>
      </c>
      <c r="M5543" s="2">
        <v>9090212.5820000004</v>
      </c>
    </row>
    <row r="5544" spans="1:13" ht="14.25" customHeight="1">
      <c r="A5544" s="59" t="s">
        <v>157</v>
      </c>
      <c r="B5544" s="59" t="s">
        <v>9</v>
      </c>
      <c r="C5544" s="59" t="s">
        <v>114</v>
      </c>
      <c r="D5544" s="2">
        <v>92.414000000000001</v>
      </c>
      <c r="E5544" s="2">
        <v>8317343.1725999992</v>
      </c>
      <c r="F5544" s="2">
        <v>2677251.1771999998</v>
      </c>
      <c r="G5544" s="2">
        <v>2460350.3039999995</v>
      </c>
      <c r="H5544" s="2">
        <v>-9266.1726315789474</v>
      </c>
      <c r="I5544" s="2">
        <v>347842.42560000002</v>
      </c>
      <c r="J5544" s="2">
        <v>958430.75999999989</v>
      </c>
      <c r="K5544" s="2">
        <v>127947.06</v>
      </c>
      <c r="L5544" s="2">
        <v>9643.2819999999992</v>
      </c>
      <c r="M5544" s="2">
        <v>481296.37599999999</v>
      </c>
    </row>
    <row r="5545" spans="1:13" ht="14.25" customHeight="1">
      <c r="A5545" s="59" t="s">
        <v>157</v>
      </c>
      <c r="B5545" s="59" t="s">
        <v>9</v>
      </c>
      <c r="C5545" s="59" t="s">
        <v>114</v>
      </c>
      <c r="D5545" s="2">
        <v>6.4287999999999998</v>
      </c>
      <c r="E5545" s="2">
        <v>723963.24</v>
      </c>
      <c r="F5545" s="2">
        <v>186242.90999999997</v>
      </c>
      <c r="G5545" s="2">
        <v>171155.38559999998</v>
      </c>
      <c r="H5545" s="2">
        <v>-27.344842105263155</v>
      </c>
      <c r="I5545" s="2">
        <v>24198.134399999999</v>
      </c>
      <c r="J5545" s="2">
        <v>66673.37999999999</v>
      </c>
      <c r="K5545" s="2">
        <v>8901.1</v>
      </c>
      <c r="L5545" s="2">
        <v>670.18600000000004</v>
      </c>
      <c r="M5545" s="2">
        <v>33481.337999999996</v>
      </c>
    </row>
    <row r="5546" spans="1:13" ht="14.25" customHeight="1">
      <c r="A5546" s="59" t="s">
        <v>157</v>
      </c>
      <c r="B5546" s="59" t="s">
        <v>9</v>
      </c>
      <c r="C5546" s="59" t="s">
        <v>114</v>
      </c>
      <c r="D5546" s="2">
        <v>25765.826799999995</v>
      </c>
      <c r="E5546" s="2">
        <v>3686950679.6152797</v>
      </c>
      <c r="F5546" s="2">
        <v>1428593671.5505998</v>
      </c>
      <c r="G5546" s="2">
        <v>636359939.11679995</v>
      </c>
      <c r="H5546" s="2">
        <v>-8079181.5107368408</v>
      </c>
      <c r="I5546" s="2">
        <v>96548454.727200001</v>
      </c>
      <c r="J5546" s="2">
        <v>251230310.13999999</v>
      </c>
      <c r="K5546" s="2">
        <v>33631991.68</v>
      </c>
      <c r="L5546" s="2">
        <v>14531453.618000001</v>
      </c>
      <c r="M5546" s="2">
        <v>134189440.46200001</v>
      </c>
    </row>
    <row r="5547" spans="1:13" ht="14.25" customHeight="1">
      <c r="A5547" s="59" t="s">
        <v>157</v>
      </c>
      <c r="B5547" s="59" t="s">
        <v>9</v>
      </c>
      <c r="C5547" s="59" t="s">
        <v>114</v>
      </c>
      <c r="D5547" s="2">
        <v>1446.48</v>
      </c>
      <c r="E5547" s="2">
        <v>206983477.00799999</v>
      </c>
      <c r="F5547" s="2">
        <v>85177427.725199997</v>
      </c>
      <c r="G5547" s="2">
        <v>44330737.401599996</v>
      </c>
      <c r="H5547" s="2">
        <v>-455219.53010526311</v>
      </c>
      <c r="I5547" s="2">
        <v>5132890.6632000003</v>
      </c>
      <c r="J5547" s="2">
        <v>17209679.48</v>
      </c>
      <c r="K5547" s="2">
        <v>2661104.1799999997</v>
      </c>
      <c r="L5547" s="2">
        <v>14235.364</v>
      </c>
      <c r="M5547" s="2">
        <v>7533324.5020000003</v>
      </c>
    </row>
    <row r="5548" spans="1:13" ht="14.25" customHeight="1">
      <c r="A5548" s="59" t="s">
        <v>157</v>
      </c>
      <c r="B5548" s="59" t="s">
        <v>9</v>
      </c>
      <c r="C5548" s="59" t="s">
        <v>114</v>
      </c>
      <c r="D5548" s="2">
        <v>1912.568</v>
      </c>
      <c r="E5548" s="2">
        <v>363653378.41139996</v>
      </c>
      <c r="F5548" s="2">
        <v>115316534.42459999</v>
      </c>
      <c r="G5548" s="2">
        <v>51367186.790399998</v>
      </c>
      <c r="H5548" s="2">
        <v>-597660.05557894742</v>
      </c>
      <c r="I5548" s="2">
        <v>7793418.1535999998</v>
      </c>
      <c r="J5548" s="2">
        <v>20279381.459999997</v>
      </c>
      <c r="K5548" s="2">
        <v>2714793.6799999997</v>
      </c>
      <c r="L5548" s="2">
        <v>1172964.4080000001</v>
      </c>
      <c r="M5548" s="2">
        <v>9960730.0759999994</v>
      </c>
    </row>
    <row r="5549" spans="1:13" ht="14.25" customHeight="1">
      <c r="A5549" s="59" t="s">
        <v>157</v>
      </c>
      <c r="B5549" s="59" t="s">
        <v>9</v>
      </c>
      <c r="C5549" s="59" t="s">
        <v>114</v>
      </c>
      <c r="D5549" s="2">
        <v>134.2012</v>
      </c>
      <c r="E5549" s="2">
        <v>13433686.857359998</v>
      </c>
      <c r="F5549" s="2">
        <v>8358451.3551999992</v>
      </c>
      <c r="G5549" s="2">
        <v>3723227.7119999994</v>
      </c>
      <c r="H5549" s="2">
        <v>-14755.028210526316</v>
      </c>
      <c r="I5549" s="2">
        <v>564888.81599999999</v>
      </c>
      <c r="J5549" s="2">
        <v>1469902.48</v>
      </c>
      <c r="K5549" s="2">
        <v>196774.58</v>
      </c>
      <c r="L5549" s="2">
        <v>85022.52</v>
      </c>
      <c r="M5549" s="2">
        <v>698925.52399999998</v>
      </c>
    </row>
    <row r="5550" spans="1:13" ht="14.25" customHeight="1">
      <c r="A5550" s="59" t="s">
        <v>157</v>
      </c>
      <c r="B5550" s="59" t="s">
        <v>12</v>
      </c>
      <c r="C5550" s="59" t="s">
        <v>114</v>
      </c>
      <c r="D5550" s="2">
        <v>2475.0879999999997</v>
      </c>
      <c r="E5550" s="2">
        <v>126976469.55839999</v>
      </c>
      <c r="F5550" s="2">
        <v>48439863.976999998</v>
      </c>
      <c r="G5550" s="2">
        <v>5311148.6591999996</v>
      </c>
      <c r="H5550" s="2">
        <v>-931088.14484210522</v>
      </c>
      <c r="I5550" s="2">
        <v>12433492.785599999</v>
      </c>
      <c r="J5550" s="2">
        <v>43633909.699999996</v>
      </c>
      <c r="K5550" s="2">
        <v>2809404.46</v>
      </c>
      <c r="L5550" s="2">
        <v>182111.99600000001</v>
      </c>
      <c r="M5550" s="2">
        <v>27771341.554000001</v>
      </c>
    </row>
    <row r="5551" spans="1:13" ht="14.25" customHeight="1">
      <c r="A5551" s="59" t="s">
        <v>157</v>
      </c>
      <c r="B5551" s="59" t="s">
        <v>12</v>
      </c>
      <c r="C5551" s="59" t="s">
        <v>114</v>
      </c>
      <c r="D5551" s="2">
        <v>114.1112</v>
      </c>
      <c r="E5551" s="2">
        <v>6469796.9397599986</v>
      </c>
      <c r="F5551" s="2">
        <v>2550432.6011999995</v>
      </c>
      <c r="G5551" s="2">
        <v>279640.20480000001</v>
      </c>
      <c r="H5551" s="2">
        <v>-46586.910315789471</v>
      </c>
      <c r="I5551" s="2">
        <v>654641.71920000005</v>
      </c>
      <c r="J5551" s="2">
        <v>2297392.36</v>
      </c>
      <c r="K5551" s="2">
        <v>147919.79999999999</v>
      </c>
      <c r="L5551" s="2">
        <v>9584.652</v>
      </c>
      <c r="M5551" s="2">
        <v>1280367.352</v>
      </c>
    </row>
    <row r="5552" spans="1:13" ht="14.25" customHeight="1">
      <c r="A5552" s="59" t="s">
        <v>157</v>
      </c>
      <c r="B5552" s="59" t="s">
        <v>11</v>
      </c>
      <c r="C5552" s="59" t="s">
        <v>114</v>
      </c>
      <c r="D5552" s="2">
        <v>293.31399999999996</v>
      </c>
      <c r="E5552" s="2">
        <v>96786088.660799995</v>
      </c>
      <c r="F5552" s="2">
        <v>58819620.014399998</v>
      </c>
      <c r="G5552" s="2">
        <v>9363495.2447999977</v>
      </c>
      <c r="H5552" s="2">
        <v>-102251.06526315789</v>
      </c>
      <c r="I5552" s="2">
        <v>730267.53119999997</v>
      </c>
      <c r="J5552" s="2">
        <v>3485643.6999999997</v>
      </c>
      <c r="K5552" s="2">
        <v>452821.22</v>
      </c>
      <c r="L5552" s="2">
        <v>29830.042000000001</v>
      </c>
      <c r="M5552" s="2">
        <v>1527591.12</v>
      </c>
    </row>
    <row r="5553" spans="1:13" ht="14.25" customHeight="1">
      <c r="A5553" s="59" t="s">
        <v>157</v>
      </c>
      <c r="B5553" s="59" t="s">
        <v>7</v>
      </c>
      <c r="C5553" s="59" t="s">
        <v>114</v>
      </c>
      <c r="D5553" s="2">
        <v>9193.1839999999993</v>
      </c>
      <c r="E5553" s="2">
        <v>1075585980.2687998</v>
      </c>
      <c r="F5553" s="2">
        <v>125824780.96879999</v>
      </c>
      <c r="G5553" s="2">
        <v>404386508.81279993</v>
      </c>
      <c r="H5553" s="2">
        <v>-3248691.536842105</v>
      </c>
      <c r="I5553" s="2">
        <v>34941717.295199998</v>
      </c>
      <c r="J5553" s="2">
        <v>78548856.159999996</v>
      </c>
      <c r="K5553" s="2">
        <v>14356771.559999999</v>
      </c>
      <c r="L5553" s="2">
        <v>1051549.7960000001</v>
      </c>
      <c r="M5553" s="2">
        <v>47878463.973999999</v>
      </c>
    </row>
    <row r="5554" spans="1:13" ht="14.25" customHeight="1">
      <c r="A5554" s="59" t="s">
        <v>157</v>
      </c>
      <c r="B5554" s="59" t="s">
        <v>7</v>
      </c>
      <c r="C5554" s="59" t="s">
        <v>114</v>
      </c>
      <c r="D5554" s="2">
        <v>-45.805199999999999</v>
      </c>
      <c r="E5554" s="2">
        <v>-7214277.7753199991</v>
      </c>
      <c r="F5554" s="2">
        <v>-1107939.7035999999</v>
      </c>
      <c r="G5554" s="2">
        <v>-1208921.1455999997</v>
      </c>
      <c r="H5554" s="2">
        <v>77614489.879578933</v>
      </c>
      <c r="I5554" s="2">
        <v>-104195.268</v>
      </c>
      <c r="J5554" s="2">
        <v>-1067603.0999999999</v>
      </c>
      <c r="K5554" s="2">
        <v>-63689.399999999994</v>
      </c>
      <c r="L5554" s="2">
        <v>7177.2139999999999</v>
      </c>
      <c r="M5554" s="2">
        <v>-238555.54800000001</v>
      </c>
    </row>
    <row r="5555" spans="1:13" ht="14.25" customHeight="1">
      <c r="A5555" s="59" t="s">
        <v>157</v>
      </c>
      <c r="B5555" s="59" t="s">
        <v>7</v>
      </c>
      <c r="C5555" s="59" t="s">
        <v>114</v>
      </c>
      <c r="D5555" s="2">
        <v>-8.839599999999999</v>
      </c>
      <c r="E5555" s="2">
        <v>-1608033.7349999999</v>
      </c>
      <c r="F5555" s="2">
        <v>-255474.52599999998</v>
      </c>
      <c r="G5555" s="2">
        <v>-329125.9584</v>
      </c>
      <c r="H5555" s="2">
        <v>335.59578947368419</v>
      </c>
      <c r="I5555" s="2">
        <v>-33863.572800000002</v>
      </c>
      <c r="J5555" s="2">
        <v>-205574</v>
      </c>
      <c r="K5555" s="2">
        <v>-13177.4</v>
      </c>
      <c r="L5555" s="2">
        <v>-99.22</v>
      </c>
      <c r="M5555" s="2">
        <v>-46037.178</v>
      </c>
    </row>
    <row r="5556" spans="1:13" ht="14.25" customHeight="1">
      <c r="A5556" s="59" t="s">
        <v>157</v>
      </c>
      <c r="B5556" s="59" t="s">
        <v>7</v>
      </c>
      <c r="C5556" s="59" t="s">
        <v>114</v>
      </c>
      <c r="D5556" s="2">
        <v>4.0179999999999998</v>
      </c>
      <c r="E5556" s="2">
        <v>650930.46479999996</v>
      </c>
      <c r="F5556" s="2">
        <v>98259.738999999987</v>
      </c>
      <c r="G5556" s="2">
        <v>126586.48319999997</v>
      </c>
      <c r="H5556" s="2">
        <v>-125.53768421052629</v>
      </c>
      <c r="I5556" s="2">
        <v>13024.519200000001</v>
      </c>
      <c r="J5556" s="2">
        <v>79066.86</v>
      </c>
      <c r="K5556" s="2">
        <v>5068.42</v>
      </c>
      <c r="L5556" s="2">
        <v>37.884</v>
      </c>
      <c r="M5556" s="2">
        <v>20926.400000000001</v>
      </c>
    </row>
    <row r="5557" spans="1:13" ht="14.25" customHeight="1">
      <c r="A5557" s="59" t="s">
        <v>157</v>
      </c>
      <c r="B5557" s="59" t="s">
        <v>7</v>
      </c>
      <c r="C5557" s="59" t="s">
        <v>114</v>
      </c>
      <c r="D5557" s="2">
        <v>14040.4992</v>
      </c>
      <c r="E5557" s="2">
        <v>2211365987.5507197</v>
      </c>
      <c r="F5557" s="2">
        <v>380078683.74259996</v>
      </c>
      <c r="G5557" s="2">
        <v>515115427.39199996</v>
      </c>
      <c r="H5557" s="2">
        <v>-55630401.468631573</v>
      </c>
      <c r="I5557" s="2">
        <v>69254976.520800009</v>
      </c>
      <c r="J5557" s="2">
        <v>226343661.91999999</v>
      </c>
      <c r="K5557" s="2">
        <v>23429184.32</v>
      </c>
      <c r="L5557" s="2">
        <v>1795584.3399999999</v>
      </c>
      <c r="M5557" s="2">
        <v>73123472.202000007</v>
      </c>
    </row>
    <row r="5558" spans="1:13" ht="14.25" customHeight="1">
      <c r="A5558" s="59" t="s">
        <v>157</v>
      </c>
      <c r="B5558" s="59" t="s">
        <v>7</v>
      </c>
      <c r="C5558" s="59" t="s">
        <v>114</v>
      </c>
      <c r="D5558" s="2">
        <v>1097.7175999999999</v>
      </c>
      <c r="E5558" s="2">
        <v>200725769.47499999</v>
      </c>
      <c r="F5558" s="2">
        <v>27750994.557799999</v>
      </c>
      <c r="G5558" s="2">
        <v>37623819.379199997</v>
      </c>
      <c r="H5558" s="2">
        <v>-387815.73726315791</v>
      </c>
      <c r="I5558" s="2">
        <v>5063521.6151999999</v>
      </c>
      <c r="J5558" s="2">
        <v>16496532.859999999</v>
      </c>
      <c r="K5558" s="2">
        <v>1713831.98</v>
      </c>
      <c r="L5558" s="2">
        <v>131262.64800000002</v>
      </c>
      <c r="M5558" s="2">
        <v>5716957.1800000006</v>
      </c>
    </row>
    <row r="5559" spans="1:13" ht="14.25" customHeight="1">
      <c r="A5559" s="59" t="s">
        <v>157</v>
      </c>
      <c r="B5559" s="59" t="s">
        <v>7</v>
      </c>
      <c r="C5559" s="59" t="s">
        <v>114</v>
      </c>
      <c r="D5559" s="2">
        <v>225.00799999999998</v>
      </c>
      <c r="E5559" s="2">
        <v>34872505.751160003</v>
      </c>
      <c r="F5559" s="2">
        <v>5919139.3155999994</v>
      </c>
      <c r="G5559" s="2">
        <v>8044947.8399999999</v>
      </c>
      <c r="H5559" s="2">
        <v>-80279.484631578947</v>
      </c>
      <c r="I5559" s="2">
        <v>1090501.2720000001</v>
      </c>
      <c r="J5559" s="2">
        <v>3473846.36</v>
      </c>
      <c r="K5559" s="2">
        <v>370357.92</v>
      </c>
      <c r="L5559" s="2">
        <v>28224.482000000004</v>
      </c>
      <c r="M5559" s="2">
        <v>1171850.4380000001</v>
      </c>
    </row>
    <row r="5560" spans="1:13" ht="14.25" customHeight="1">
      <c r="A5560" s="59" t="s">
        <v>157</v>
      </c>
      <c r="B5560" s="59" t="s">
        <v>9</v>
      </c>
      <c r="C5560" s="59" t="s">
        <v>114</v>
      </c>
      <c r="D5560" s="2">
        <v>12137.5744</v>
      </c>
      <c r="E5560" s="2">
        <v>1037718915.9321598</v>
      </c>
      <c r="F5560" s="2">
        <v>355929390.03499997</v>
      </c>
      <c r="G5560" s="2">
        <v>327353354.0352</v>
      </c>
      <c r="H5560" s="2">
        <v>-2341270.3528421051</v>
      </c>
      <c r="I5560" s="2">
        <v>47805444.3024</v>
      </c>
      <c r="J5560" s="2">
        <v>127561432.86</v>
      </c>
      <c r="K5560" s="2">
        <v>17012253.82</v>
      </c>
      <c r="L5560" s="2">
        <v>1283860.798</v>
      </c>
      <c r="M5560" s="2">
        <v>63212964.583999999</v>
      </c>
    </row>
    <row r="5561" spans="1:13" ht="14.25" customHeight="1">
      <c r="A5561" s="59" t="s">
        <v>157</v>
      </c>
      <c r="B5561" s="59" t="s">
        <v>9</v>
      </c>
      <c r="C5561" s="59" t="s">
        <v>114</v>
      </c>
      <c r="D5561" s="2">
        <v>806.0107999999999</v>
      </c>
      <c r="E5561" s="2">
        <v>90766891.214999989</v>
      </c>
      <c r="F5561" s="2">
        <v>23373418.391399998</v>
      </c>
      <c r="G5561" s="2">
        <v>21471349.1712</v>
      </c>
      <c r="H5561" s="2">
        <v>-254197.65221052628</v>
      </c>
      <c r="I5561" s="2">
        <v>2986110.3600000003</v>
      </c>
      <c r="J5561" s="2">
        <v>8362878.2399999993</v>
      </c>
      <c r="K5561" s="2">
        <v>1116950.7</v>
      </c>
      <c r="L5561" s="2">
        <v>84112.402000000002</v>
      </c>
      <c r="M5561" s="2">
        <v>4197735.7180000003</v>
      </c>
    </row>
    <row r="5562" spans="1:13" ht="14.25" customHeight="1">
      <c r="A5562" s="59" t="s">
        <v>157</v>
      </c>
      <c r="B5562" s="59" t="s">
        <v>9</v>
      </c>
      <c r="C5562" s="59" t="s">
        <v>114</v>
      </c>
      <c r="D5562" s="2">
        <v>53.841199999999994</v>
      </c>
      <c r="E5562" s="2">
        <v>4845756.4570799991</v>
      </c>
      <c r="F5562" s="2">
        <v>1559788.1493999998</v>
      </c>
      <c r="G5562" s="2">
        <v>1433421.1391999999</v>
      </c>
      <c r="H5562" s="2">
        <v>-19578.906947368421</v>
      </c>
      <c r="I5562" s="2">
        <v>202658.93279999998</v>
      </c>
      <c r="J5562" s="2">
        <v>558390.48</v>
      </c>
      <c r="K5562" s="2">
        <v>74541.279999999999</v>
      </c>
      <c r="L5562" s="2">
        <v>5617.6559999999999</v>
      </c>
      <c r="M5562" s="2">
        <v>280407.446</v>
      </c>
    </row>
    <row r="5563" spans="1:13" ht="14.25" customHeight="1">
      <c r="A5563" s="59" t="s">
        <v>157</v>
      </c>
      <c r="B5563" s="59" t="s">
        <v>9</v>
      </c>
      <c r="C5563" s="59" t="s">
        <v>114</v>
      </c>
      <c r="D5563" s="2">
        <v>-71.520399999999995</v>
      </c>
      <c r="E5563" s="2">
        <v>-7401975.1898399992</v>
      </c>
      <c r="F5563" s="2">
        <v>-2170732.5031999997</v>
      </c>
      <c r="G5563" s="2">
        <v>-1544628.8831999998</v>
      </c>
      <c r="H5563" s="2">
        <v>14423105.330526315</v>
      </c>
      <c r="I5563" s="2">
        <v>76586.688000000009</v>
      </c>
      <c r="J5563" s="2">
        <v>-1196453.7999999998</v>
      </c>
      <c r="K5563" s="2">
        <v>-99358.579999999987</v>
      </c>
      <c r="L5563" s="2">
        <v>4840.1319999999996</v>
      </c>
      <c r="M5563" s="2">
        <v>-372480.9</v>
      </c>
    </row>
    <row r="5564" spans="1:13" ht="14.25" customHeight="1">
      <c r="A5564" s="59" t="s">
        <v>157</v>
      </c>
      <c r="B5564" s="59" t="s">
        <v>9</v>
      </c>
      <c r="C5564" s="59" t="s">
        <v>114</v>
      </c>
      <c r="D5564" s="2">
        <v>85319.819199999998</v>
      </c>
      <c r="E5564" s="2">
        <v>12208805400.496321</v>
      </c>
      <c r="F5564" s="2">
        <v>5501391520.2866001</v>
      </c>
      <c r="G5564" s="2">
        <v>2449933224.9983997</v>
      </c>
      <c r="H5564" s="2">
        <v>409702396.00168413</v>
      </c>
      <c r="I5564" s="2">
        <v>436211946.324</v>
      </c>
      <c r="J5564" s="2">
        <v>969094267.13999999</v>
      </c>
      <c r="K5564" s="2">
        <v>128683995.63999999</v>
      </c>
      <c r="L5564" s="2">
        <v>52913014.858000003</v>
      </c>
      <c r="M5564" s="2">
        <v>444348978.52399999</v>
      </c>
    </row>
    <row r="5565" spans="1:13" ht="14.25" customHeight="1">
      <c r="A5565" s="59" t="s">
        <v>157</v>
      </c>
      <c r="B5565" s="59" t="s">
        <v>9</v>
      </c>
      <c r="C5565" s="59" t="s">
        <v>114</v>
      </c>
      <c r="D5565" s="2">
        <v>141.43359999999998</v>
      </c>
      <c r="E5565" s="2">
        <v>20238384.418560002</v>
      </c>
      <c r="F5565" s="2">
        <v>12764250.699799998</v>
      </c>
      <c r="G5565" s="2">
        <v>5653907.3471999997</v>
      </c>
      <c r="H5565" s="2">
        <v>517836.73263157887</v>
      </c>
      <c r="I5565" s="2">
        <v>3123850.3848000001</v>
      </c>
      <c r="J5565" s="2">
        <v>2301853.1599999997</v>
      </c>
      <c r="K5565" s="2">
        <v>271360.13999999996</v>
      </c>
      <c r="L5565" s="2">
        <v>22898.171999999999</v>
      </c>
      <c r="M5565" s="2">
        <v>736592.14199999999</v>
      </c>
    </row>
    <row r="5566" spans="1:13" ht="14.25" customHeight="1">
      <c r="A5566" s="59" t="s">
        <v>157</v>
      </c>
      <c r="B5566" s="59" t="s">
        <v>9</v>
      </c>
      <c r="C5566" s="59" t="s">
        <v>114</v>
      </c>
      <c r="D5566" s="2">
        <v>771.4559999999999</v>
      </c>
      <c r="E5566" s="2">
        <v>146072217.22632</v>
      </c>
      <c r="F5566" s="2">
        <v>44083513.059599996</v>
      </c>
      <c r="G5566" s="2">
        <v>19637577.791999996</v>
      </c>
      <c r="H5566" s="2">
        <v>-241187.72210526309</v>
      </c>
      <c r="I5566" s="2">
        <v>2897536.1904000002</v>
      </c>
      <c r="J5566" s="2">
        <v>7750392.3599999994</v>
      </c>
      <c r="K5566" s="2">
        <v>1038865.3799999999</v>
      </c>
      <c r="L5566" s="2">
        <v>452277.23200000008</v>
      </c>
      <c r="M5566" s="2">
        <v>4017771.3840000001</v>
      </c>
    </row>
    <row r="5567" spans="1:13" ht="14.25" customHeight="1">
      <c r="A5567" s="59" t="s">
        <v>157</v>
      </c>
      <c r="B5567" s="59" t="s">
        <v>9</v>
      </c>
      <c r="C5567" s="59" t="s">
        <v>114</v>
      </c>
      <c r="D5567" s="2">
        <v>52.233999999999995</v>
      </c>
      <c r="E5567" s="2">
        <v>7277079.5974800009</v>
      </c>
      <c r="F5567" s="2">
        <v>3257188.4527999996</v>
      </c>
      <c r="G5567" s="2">
        <v>1450977.2736</v>
      </c>
      <c r="H5567" s="2">
        <v>-19578.906947368421</v>
      </c>
      <c r="I5567" s="2">
        <v>211955.076</v>
      </c>
      <c r="J5567" s="2">
        <v>572595.34</v>
      </c>
      <c r="K5567" s="2">
        <v>76784.799999999988</v>
      </c>
      <c r="L5567" s="2">
        <v>33519.222000000002</v>
      </c>
      <c r="M5567" s="2">
        <v>272036.886</v>
      </c>
    </row>
    <row r="5568" spans="1:13" ht="14.25" customHeight="1">
      <c r="A5568" s="59" t="s">
        <v>157</v>
      </c>
      <c r="B5568" s="59" t="s">
        <v>12</v>
      </c>
      <c r="C5568" s="59" t="s">
        <v>114</v>
      </c>
      <c r="D5568" s="2">
        <v>3318.8679999999999</v>
      </c>
      <c r="E5568" s="2">
        <v>170263902.3624</v>
      </c>
      <c r="F5568" s="2">
        <v>81669066.269599989</v>
      </c>
      <c r="G5568" s="2">
        <v>9127986.2591999993</v>
      </c>
      <c r="H5568" s="2">
        <v>6466248.4850526322</v>
      </c>
      <c r="I5568" s="2">
        <v>20627597.116799999</v>
      </c>
      <c r="J5568" s="2">
        <v>74131398.079999998</v>
      </c>
      <c r="K5568" s="2">
        <v>4702157.16</v>
      </c>
      <c r="L5568" s="2">
        <v>324132.79800000001</v>
      </c>
      <c r="M5568" s="2">
        <v>37238845.402000003</v>
      </c>
    </row>
    <row r="5569" spans="1:13" ht="14.25" customHeight="1">
      <c r="A5569" s="59" t="s">
        <v>157</v>
      </c>
      <c r="B5569" s="59" t="s">
        <v>11</v>
      </c>
      <c r="C5569" s="59" t="s">
        <v>114</v>
      </c>
      <c r="D5569" s="2">
        <v>5.6251999999999995</v>
      </c>
      <c r="E5569" s="2">
        <v>2394647.6399999997</v>
      </c>
      <c r="F5569" s="2">
        <v>1156566.4826</v>
      </c>
      <c r="G5569" s="2">
        <v>184112.69759999998</v>
      </c>
      <c r="H5569" s="2">
        <v>-181.47031578947369</v>
      </c>
      <c r="I5569" s="2">
        <v>14360.003999999999</v>
      </c>
      <c r="J5569" s="2">
        <v>68536.42</v>
      </c>
      <c r="K5569" s="2">
        <v>8906.0199999999986</v>
      </c>
      <c r="L5569" s="2">
        <v>586.30000000000007</v>
      </c>
      <c r="M5569" s="2">
        <v>29296.058000000001</v>
      </c>
    </row>
    <row r="5570" spans="1:13" ht="14.25" customHeight="1">
      <c r="A5570" s="59" t="s">
        <v>157</v>
      </c>
      <c r="B5570" s="59" t="s">
        <v>11</v>
      </c>
      <c r="C5570" s="59" t="s">
        <v>114</v>
      </c>
      <c r="D5570" s="2">
        <v>180.00639999999999</v>
      </c>
      <c r="E5570" s="2">
        <v>53545785.068159997</v>
      </c>
      <c r="F5570" s="2">
        <v>36873880.990999997</v>
      </c>
      <c r="G5570" s="2">
        <v>5867637.6575999996</v>
      </c>
      <c r="H5570" s="2">
        <v>-65748.186947368406</v>
      </c>
      <c r="I5570" s="2">
        <v>439120.33200000005</v>
      </c>
      <c r="J5570" s="2">
        <v>2154375.34</v>
      </c>
      <c r="K5570" s="2">
        <v>289075.42</v>
      </c>
      <c r="L5570" s="2">
        <v>18574.886000000002</v>
      </c>
      <c r="M5570" s="2">
        <v>937480.16999999993</v>
      </c>
    </row>
    <row r="5571" spans="1:13" ht="14.25" customHeight="1">
      <c r="A5571" s="59" t="s">
        <v>155</v>
      </c>
      <c r="B5571" s="59" t="s">
        <v>7</v>
      </c>
      <c r="C5571" s="59" t="s">
        <v>112</v>
      </c>
      <c r="D5571" s="2">
        <v>87.592399999999984</v>
      </c>
      <c r="E5571" s="2">
        <v>8707487.7581999991</v>
      </c>
      <c r="F5571" s="2">
        <v>5621627.8996000001</v>
      </c>
      <c r="G5571" s="2">
        <v>0</v>
      </c>
      <c r="H5571" s="2">
        <v>-253530.18947368421</v>
      </c>
      <c r="I5571" s="2">
        <v>147644.57519999999</v>
      </c>
      <c r="J5571" s="2">
        <v>967707.41999999993</v>
      </c>
      <c r="K5571" s="2">
        <v>127323.04</v>
      </c>
      <c r="L5571" s="2">
        <v>51119.947999999997</v>
      </c>
      <c r="M5571" s="2">
        <v>203224.20800000001</v>
      </c>
    </row>
    <row r="5572" spans="1:13" ht="14.25" customHeight="1">
      <c r="A5572" s="59" t="s">
        <v>155</v>
      </c>
      <c r="B5572" s="59" t="s">
        <v>7</v>
      </c>
      <c r="C5572" s="59" t="s">
        <v>112</v>
      </c>
      <c r="D5572" s="2">
        <v>2632.5935999999997</v>
      </c>
      <c r="E5572" s="2">
        <v>367223113.85759997</v>
      </c>
      <c r="F5572" s="2">
        <v>69247862.840399995</v>
      </c>
      <c r="G5572" s="2">
        <v>93460560.88319999</v>
      </c>
      <c r="H5572" s="2">
        <v>-7302708.5608421052</v>
      </c>
      <c r="I5572" s="2">
        <v>8354120.7384000001</v>
      </c>
      <c r="J5572" s="2">
        <v>26470602.039999999</v>
      </c>
      <c r="K5572" s="2">
        <v>4425637.58</v>
      </c>
      <c r="L5572" s="2">
        <v>2001737.3419999999</v>
      </c>
      <c r="M5572" s="2">
        <v>6107912.8439999996</v>
      </c>
    </row>
    <row r="5573" spans="1:13" ht="14.25" customHeight="1">
      <c r="A5573" s="59" t="s">
        <v>155</v>
      </c>
      <c r="B5573" s="59" t="s">
        <v>7</v>
      </c>
      <c r="C5573" s="59" t="s">
        <v>112</v>
      </c>
      <c r="D5573" s="2">
        <v>2293.4744000000001</v>
      </c>
      <c r="E5573" s="2">
        <v>379068934.52735996</v>
      </c>
      <c r="F5573" s="2">
        <v>60327481.270199999</v>
      </c>
      <c r="G5573" s="2">
        <v>81421494.06719999</v>
      </c>
      <c r="H5573" s="2">
        <v>-6358733.5376842106</v>
      </c>
      <c r="I5573" s="2">
        <v>7284427.5240000002</v>
      </c>
      <c r="J5573" s="2">
        <v>23089591.98</v>
      </c>
      <c r="K5573" s="2">
        <v>3913250.7399999998</v>
      </c>
      <c r="L5573" s="2">
        <v>1787480.7719999999</v>
      </c>
      <c r="M5573" s="2">
        <v>5321118.0879999995</v>
      </c>
    </row>
    <row r="5574" spans="1:13" ht="14.25" customHeight="1">
      <c r="A5574" s="59" t="s">
        <v>155</v>
      </c>
      <c r="B5574" s="59" t="s">
        <v>7</v>
      </c>
      <c r="C5574" s="59" t="s">
        <v>112</v>
      </c>
      <c r="D5574" s="2">
        <v>651.7195999999999</v>
      </c>
      <c r="E5574" s="2">
        <v>70250703.803279996</v>
      </c>
      <c r="F5574" s="2">
        <v>17142819.525399998</v>
      </c>
      <c r="G5574" s="2">
        <v>23136936.844799999</v>
      </c>
      <c r="H5574" s="2">
        <v>-1805136.192</v>
      </c>
      <c r="I5574" s="2">
        <v>2069962.4735999999</v>
      </c>
      <c r="J5574" s="2">
        <v>6561191.46</v>
      </c>
      <c r="K5574" s="2">
        <v>1112004.46</v>
      </c>
      <c r="L5574" s="2">
        <v>507926.12200000003</v>
      </c>
      <c r="M5574" s="2">
        <v>1512063.1900000002</v>
      </c>
    </row>
    <row r="5575" spans="1:13" ht="14.25" customHeight="1">
      <c r="A5575" s="59" t="s">
        <v>155</v>
      </c>
      <c r="B5575" s="59" t="s">
        <v>9</v>
      </c>
      <c r="C5575" s="59" t="s">
        <v>112</v>
      </c>
      <c r="D5575" s="2">
        <v>4397.2991999999995</v>
      </c>
      <c r="E5575" s="2">
        <v>455096721.78432</v>
      </c>
      <c r="F5575" s="2">
        <v>134888571.56819999</v>
      </c>
      <c r="G5575" s="2">
        <v>96382019.097599983</v>
      </c>
      <c r="H5575" s="2">
        <v>24749720.882526312</v>
      </c>
      <c r="I5575" s="2">
        <v>13962651.220800001</v>
      </c>
      <c r="J5575" s="2">
        <v>33842279.039999999</v>
      </c>
      <c r="K5575" s="2">
        <v>11790263.399999999</v>
      </c>
      <c r="L5575" s="2">
        <v>14788280.979999999</v>
      </c>
      <c r="M5575" s="2">
        <v>10202228.850000001</v>
      </c>
    </row>
    <row r="5576" spans="1:13" ht="14.25" customHeight="1">
      <c r="A5576" s="59" t="s">
        <v>155</v>
      </c>
      <c r="B5576" s="59" t="s">
        <v>9</v>
      </c>
      <c r="C5576" s="59" t="s">
        <v>112</v>
      </c>
      <c r="D5576" s="2">
        <v>2467.8555999999999</v>
      </c>
      <c r="E5576" s="2">
        <v>327179911.4892</v>
      </c>
      <c r="F5576" s="2">
        <v>75724259.395999998</v>
      </c>
      <c r="G5576" s="2">
        <v>54088182.163199998</v>
      </c>
      <c r="H5576" s="2">
        <v>-6879283.6244210526</v>
      </c>
      <c r="I5576" s="2">
        <v>7834563.1296000006</v>
      </c>
      <c r="J5576" s="2">
        <v>18957991.640000001</v>
      </c>
      <c r="K5576" s="2">
        <v>6681494.4799999995</v>
      </c>
      <c r="L5576" s="2">
        <v>8165803.2940000007</v>
      </c>
      <c r="M5576" s="2">
        <v>5725702.9720000001</v>
      </c>
    </row>
    <row r="5577" spans="1:13" ht="14.25" customHeight="1">
      <c r="A5577" s="59" t="s">
        <v>155</v>
      </c>
      <c r="B5577" s="59" t="s">
        <v>9</v>
      </c>
      <c r="C5577" s="59" t="s">
        <v>112</v>
      </c>
      <c r="D5577" s="2">
        <v>74.734799999999993</v>
      </c>
      <c r="E5577" s="2">
        <v>8076350.9257199988</v>
      </c>
      <c r="F5577" s="2">
        <v>2293543.8539999998</v>
      </c>
      <c r="G5577" s="2">
        <v>1637912.0832</v>
      </c>
      <c r="H5577" s="2">
        <v>-182027.15621052627</v>
      </c>
      <c r="I5577" s="2">
        <v>237230.98559999999</v>
      </c>
      <c r="J5577" s="2">
        <v>573531.77999999991</v>
      </c>
      <c r="K5577" s="2">
        <v>203408.37999999998</v>
      </c>
      <c r="L5577" s="2">
        <v>245072.49799999999</v>
      </c>
      <c r="M5577" s="2">
        <v>173394.166</v>
      </c>
    </row>
    <row r="5578" spans="1:13" ht="14.25" customHeight="1">
      <c r="A5578" s="59" t="s">
        <v>155</v>
      </c>
      <c r="B5578" s="59" t="s">
        <v>9</v>
      </c>
      <c r="C5578" s="59" t="s">
        <v>112</v>
      </c>
      <c r="D5578" s="2">
        <v>2.4107999999999996</v>
      </c>
      <c r="E5578" s="2">
        <v>321407.85599999997</v>
      </c>
      <c r="F5578" s="2">
        <v>73983.335599999991</v>
      </c>
      <c r="G5578" s="2">
        <v>52836.863999999994</v>
      </c>
      <c r="H5578" s="2">
        <v>-1858.2063157894734</v>
      </c>
      <c r="I5578" s="2">
        <v>7652.4696000000004</v>
      </c>
      <c r="J5578" s="2">
        <v>18501.66</v>
      </c>
      <c r="K5578" s="2">
        <v>6560.82</v>
      </c>
      <c r="L5578" s="2">
        <v>7906.03</v>
      </c>
      <c r="M5578" s="2">
        <v>5593.3019999999997</v>
      </c>
    </row>
    <row r="5579" spans="1:13" ht="14.25" customHeight="1">
      <c r="A5579" s="59" t="s">
        <v>155</v>
      </c>
      <c r="B5579" s="59" t="s">
        <v>9</v>
      </c>
      <c r="C5579" s="59" t="s">
        <v>112</v>
      </c>
      <c r="D5579" s="2">
        <v>15786.721999999998</v>
      </c>
      <c r="E5579" s="2">
        <v>2258994669.9011998</v>
      </c>
      <c r="F5579" s="2">
        <v>943689014.20859993</v>
      </c>
      <c r="G5579" s="2">
        <v>398916833.81760001</v>
      </c>
      <c r="H5579" s="2">
        <v>-29771234.465684209</v>
      </c>
      <c r="I5579" s="2">
        <v>46141001.611199997</v>
      </c>
      <c r="J5579" s="2">
        <v>103917726.69999999</v>
      </c>
      <c r="K5579" s="2">
        <v>47093343.739999995</v>
      </c>
      <c r="L5579" s="2">
        <v>63007351.879999995</v>
      </c>
      <c r="M5579" s="2">
        <v>36626970.995999999</v>
      </c>
    </row>
    <row r="5580" spans="1:13" ht="14.25" customHeight="1">
      <c r="A5580" s="59" t="s">
        <v>155</v>
      </c>
      <c r="B5580" s="59" t="s">
        <v>9</v>
      </c>
      <c r="C5580" s="59" t="s">
        <v>112</v>
      </c>
      <c r="D5580" s="2">
        <v>3428.9611999999997</v>
      </c>
      <c r="E5580" s="2">
        <v>649840581.89819992</v>
      </c>
      <c r="F5580" s="2">
        <v>205008943.66619998</v>
      </c>
      <c r="G5580" s="2">
        <v>86641824.249599993</v>
      </c>
      <c r="H5580" s="2">
        <v>-9549017.7347368412</v>
      </c>
      <c r="I5580" s="2">
        <v>10005130.648800001</v>
      </c>
      <c r="J5580" s="2">
        <v>22554853.579999998</v>
      </c>
      <c r="K5580" s="2">
        <v>10298113.5</v>
      </c>
      <c r="L5580" s="2">
        <v>13376217.118000001</v>
      </c>
      <c r="M5580" s="2">
        <v>7955576.8599999994</v>
      </c>
    </row>
    <row r="5581" spans="1:13" ht="14.25" customHeight="1">
      <c r="A5581" s="59" t="s">
        <v>155</v>
      </c>
      <c r="B5581" s="59" t="s">
        <v>9</v>
      </c>
      <c r="C5581" s="59" t="s">
        <v>112</v>
      </c>
      <c r="D5581" s="2">
        <v>0.80359999999999998</v>
      </c>
      <c r="E5581" s="2">
        <v>109811.69892</v>
      </c>
      <c r="F5581" s="2">
        <v>48045.341599999992</v>
      </c>
      <c r="G5581" s="2">
        <v>20304.249599999999</v>
      </c>
      <c r="H5581" s="2">
        <v>-856.39073684210518</v>
      </c>
      <c r="I5581" s="2">
        <v>2345.0688</v>
      </c>
      <c r="J5581" s="2">
        <v>5285.7199999999993</v>
      </c>
      <c r="K5581" s="2">
        <v>2413.2599999999998</v>
      </c>
      <c r="L5581" s="2">
        <v>3134.4500000000003</v>
      </c>
      <c r="M5581" s="2">
        <v>1865.336</v>
      </c>
    </row>
    <row r="5582" spans="1:13" ht="14.25" customHeight="1">
      <c r="A5582" s="59" t="s">
        <v>155</v>
      </c>
      <c r="B5582" s="59" t="s">
        <v>11</v>
      </c>
      <c r="C5582" s="59" t="s">
        <v>112</v>
      </c>
      <c r="D5582" s="2">
        <v>0.80359999999999998</v>
      </c>
      <c r="E5582" s="2">
        <v>342092.51999999996</v>
      </c>
      <c r="F5582" s="2">
        <v>133028.26379999999</v>
      </c>
      <c r="G5582" s="2">
        <v>25776.863999999998</v>
      </c>
      <c r="H5582" s="2">
        <v>-529.49557894736824</v>
      </c>
      <c r="I5582" s="2">
        <v>12495.816000000001</v>
      </c>
      <c r="J5582" s="2">
        <v>10058.939999999999</v>
      </c>
      <c r="K5582" s="2">
        <v>1874.52</v>
      </c>
      <c r="L5582" s="2">
        <v>2198.174</v>
      </c>
      <c r="M5582" s="2">
        <v>1865.336</v>
      </c>
    </row>
    <row r="5583" spans="1:13" ht="14.25" customHeight="1">
      <c r="A5583" s="59" t="s">
        <v>155</v>
      </c>
      <c r="B5583" s="59" t="s">
        <v>11</v>
      </c>
      <c r="C5583" s="59" t="s">
        <v>112</v>
      </c>
      <c r="D5583" s="2">
        <v>247.50879999999995</v>
      </c>
      <c r="E5583" s="2">
        <v>92590284.124799997</v>
      </c>
      <c r="F5583" s="2">
        <v>40972752.974399999</v>
      </c>
      <c r="G5583" s="2">
        <v>7939088.332799999</v>
      </c>
      <c r="H5583" s="2">
        <v>-687344.92294736835</v>
      </c>
      <c r="I5583" s="2">
        <v>3848670.5904000001</v>
      </c>
      <c r="J5583" s="2">
        <v>3098265.04</v>
      </c>
      <c r="K5583" s="2">
        <v>577430.88</v>
      </c>
      <c r="L5583" s="2">
        <v>676794.05200000003</v>
      </c>
      <c r="M5583" s="2">
        <v>574247.47600000002</v>
      </c>
    </row>
    <row r="5584" spans="1:13" ht="14.25" customHeight="1">
      <c r="A5584" s="59" t="s">
        <v>155</v>
      </c>
      <c r="B5584" s="59" t="s">
        <v>7</v>
      </c>
      <c r="C5584" s="59" t="s">
        <v>112</v>
      </c>
      <c r="D5584" s="2">
        <v>3050.4655999999995</v>
      </c>
      <c r="E5584" s="2">
        <v>356898984.36192</v>
      </c>
      <c r="F5584" s="2">
        <v>81382127.310399994</v>
      </c>
      <c r="G5584" s="2">
        <v>110917524.61439998</v>
      </c>
      <c r="H5584" s="2">
        <v>-2390482.3679999998</v>
      </c>
      <c r="I5584" s="2">
        <v>9474002.6760000009</v>
      </c>
      <c r="J5584" s="2">
        <v>29185007.859999999</v>
      </c>
      <c r="K5584" s="2">
        <v>4163207.2399999998</v>
      </c>
      <c r="L5584" s="2">
        <v>2198614.176</v>
      </c>
      <c r="M5584" s="2">
        <v>7077423.0340000009</v>
      </c>
    </row>
    <row r="5585" spans="1:13" ht="14.25" customHeight="1">
      <c r="A5585" s="59" t="s">
        <v>155</v>
      </c>
      <c r="B5585" s="59" t="s">
        <v>7</v>
      </c>
      <c r="C5585" s="59" t="s">
        <v>112</v>
      </c>
      <c r="D5585" s="2">
        <v>4086.306</v>
      </c>
      <c r="E5585" s="2">
        <v>535813801.92647994</v>
      </c>
      <c r="F5585" s="2">
        <v>108976496.47259998</v>
      </c>
      <c r="G5585" s="2">
        <v>148540900.01279998</v>
      </c>
      <c r="H5585" s="2">
        <v>-10612118.07663158</v>
      </c>
      <c r="I5585" s="2">
        <v>12718621.4472</v>
      </c>
      <c r="J5585" s="2">
        <v>39192913.519999996</v>
      </c>
      <c r="K5585" s="2">
        <v>5688308.8399999999</v>
      </c>
      <c r="L5585" s="2">
        <v>3074205.4200000004</v>
      </c>
      <c r="M5585" s="2">
        <v>9480691.0879999995</v>
      </c>
    </row>
    <row r="5586" spans="1:13" ht="14.25" customHeight="1">
      <c r="A5586" s="59" t="s">
        <v>155</v>
      </c>
      <c r="B5586" s="59" t="s">
        <v>7</v>
      </c>
      <c r="C5586" s="59" t="s">
        <v>112</v>
      </c>
      <c r="D5586" s="2">
        <v>375.28119999999996</v>
      </c>
      <c r="E5586" s="2">
        <v>45834725.308679998</v>
      </c>
      <c r="F5586" s="2">
        <v>10008264.467399999</v>
      </c>
      <c r="G5586" s="2">
        <v>13641809.164799998</v>
      </c>
      <c r="H5586" s="2">
        <v>-966952.14821052633</v>
      </c>
      <c r="I5586" s="2">
        <v>1168062.1199999999</v>
      </c>
      <c r="J5586" s="2">
        <v>3599426.9</v>
      </c>
      <c r="K5586" s="2">
        <v>522408.87999999995</v>
      </c>
      <c r="L5586" s="2">
        <v>282330.51</v>
      </c>
      <c r="M5586" s="2">
        <v>870694.28599999996</v>
      </c>
    </row>
    <row r="5587" spans="1:13" ht="14.25" customHeight="1">
      <c r="A5587" s="59" t="s">
        <v>155</v>
      </c>
      <c r="B5587" s="59" t="s">
        <v>9</v>
      </c>
      <c r="C5587" s="59" t="s">
        <v>112</v>
      </c>
      <c r="D5587" s="2">
        <v>7029.8927999999987</v>
      </c>
      <c r="E5587" s="2">
        <v>727555943.3788799</v>
      </c>
      <c r="F5587" s="2">
        <v>223556576.40039995</v>
      </c>
      <c r="G5587" s="2">
        <v>154290301.80479997</v>
      </c>
      <c r="H5587" s="2">
        <v>-3686197.824</v>
      </c>
      <c r="I5587" s="2">
        <v>22195669.7016</v>
      </c>
      <c r="J5587" s="2">
        <v>50094134.559999995</v>
      </c>
      <c r="K5587" s="2">
        <v>22088092.359999999</v>
      </c>
      <c r="L5587" s="2">
        <v>25880535.780000001</v>
      </c>
      <c r="M5587" s="2">
        <v>16310142.595999999</v>
      </c>
    </row>
    <row r="5588" spans="1:13" ht="14.25" customHeight="1">
      <c r="A5588" s="59" t="s">
        <v>155</v>
      </c>
      <c r="B5588" s="59" t="s">
        <v>9</v>
      </c>
      <c r="C5588" s="59" t="s">
        <v>112</v>
      </c>
      <c r="D5588" s="2">
        <v>4733.2039999999997</v>
      </c>
      <c r="E5588" s="2">
        <v>626198432.59511995</v>
      </c>
      <c r="F5588" s="2">
        <v>150566289.74639997</v>
      </c>
      <c r="G5588" s="2">
        <v>103847268.92159998</v>
      </c>
      <c r="H5588" s="2">
        <v>-12325552.09768421</v>
      </c>
      <c r="I5588" s="2">
        <v>14939735.472000001</v>
      </c>
      <c r="J5588" s="2">
        <v>33598566.839999996</v>
      </c>
      <c r="K5588" s="2">
        <v>15074958.719999999</v>
      </c>
      <c r="L5588" s="2">
        <v>17430049.559999999</v>
      </c>
      <c r="M5588" s="2">
        <v>10981565.870000001</v>
      </c>
    </row>
    <row r="5589" spans="1:13" ht="14.25" customHeight="1">
      <c r="A5589" s="59" t="s">
        <v>155</v>
      </c>
      <c r="B5589" s="59" t="s">
        <v>9</v>
      </c>
      <c r="C5589" s="59" t="s">
        <v>112</v>
      </c>
      <c r="D5589" s="2">
        <v>147.05879999999999</v>
      </c>
      <c r="E5589" s="2">
        <v>16709604.60708</v>
      </c>
      <c r="F5589" s="2">
        <v>4678619.1584000001</v>
      </c>
      <c r="G5589" s="2">
        <v>3226038.4895999995</v>
      </c>
      <c r="H5589" s="2">
        <v>-398456.60968421045</v>
      </c>
      <c r="I5589" s="2">
        <v>464115.50640000001</v>
      </c>
      <c r="J5589" s="2">
        <v>1042259.36</v>
      </c>
      <c r="K5589" s="2">
        <v>470936.66</v>
      </c>
      <c r="L5589" s="2">
        <v>541603.19400000002</v>
      </c>
      <c r="M5589" s="2">
        <v>341193.22600000002</v>
      </c>
    </row>
    <row r="5590" spans="1:13" ht="14.25" customHeight="1">
      <c r="A5590" s="59" t="s">
        <v>155</v>
      </c>
      <c r="B5590" s="59" t="s">
        <v>9</v>
      </c>
      <c r="C5590" s="59" t="s">
        <v>112</v>
      </c>
      <c r="D5590" s="2">
        <v>4.0179999999999998</v>
      </c>
      <c r="E5590" s="2">
        <v>542972.42999999993</v>
      </c>
      <c r="F5590" s="2">
        <v>127831.12019999998</v>
      </c>
      <c r="G5590" s="2">
        <v>88142.783999999985</v>
      </c>
      <c r="H5590" s="2">
        <v>-2060.8067368421048</v>
      </c>
      <c r="I5590" s="2">
        <v>12681.791999999999</v>
      </c>
      <c r="J5590" s="2">
        <v>28476.959999999999</v>
      </c>
      <c r="K5590" s="2">
        <v>12867.439999999999</v>
      </c>
      <c r="L5590" s="2">
        <v>14798.212000000001</v>
      </c>
      <c r="M5590" s="2">
        <v>9322.17</v>
      </c>
    </row>
    <row r="5591" spans="1:13" ht="14.25" customHeight="1">
      <c r="A5591" s="59" t="s">
        <v>155</v>
      </c>
      <c r="B5591" s="59" t="s">
        <v>9</v>
      </c>
      <c r="C5591" s="59" t="s">
        <v>112</v>
      </c>
      <c r="D5591" s="2">
        <v>11418.3524</v>
      </c>
      <c r="E5591" s="2">
        <v>1633904569.3370399</v>
      </c>
      <c r="F5591" s="2">
        <v>695330325.11839998</v>
      </c>
      <c r="G5591" s="2">
        <v>288988296.90239996</v>
      </c>
      <c r="H5591" s="2">
        <v>-3180737.1183157889</v>
      </c>
      <c r="I5591" s="2">
        <v>40828503.297599994</v>
      </c>
      <c r="J5591" s="2">
        <v>84920402.11999999</v>
      </c>
      <c r="K5591" s="2">
        <v>35250602.799999997</v>
      </c>
      <c r="L5591" s="2">
        <v>59040887.158</v>
      </c>
      <c r="M5591" s="2">
        <v>26491861.770000003</v>
      </c>
    </row>
    <row r="5592" spans="1:13" ht="14.25" customHeight="1">
      <c r="A5592" s="59" t="s">
        <v>155</v>
      </c>
      <c r="B5592" s="59" t="s">
        <v>9</v>
      </c>
      <c r="C5592" s="59" t="s">
        <v>112</v>
      </c>
      <c r="D5592" s="2">
        <v>1763.9019999999998</v>
      </c>
      <c r="E5592" s="2">
        <v>332943056.66159999</v>
      </c>
      <c r="F5592" s="2">
        <v>107417869.60719998</v>
      </c>
      <c r="G5592" s="2">
        <v>44644875.859199993</v>
      </c>
      <c r="H5592" s="2">
        <v>-4591671.3094736841</v>
      </c>
      <c r="I5592" s="2">
        <v>6313616.8632000005</v>
      </c>
      <c r="J5592" s="2">
        <v>13115118.539999999</v>
      </c>
      <c r="K5592" s="2">
        <v>5533733.9199999999</v>
      </c>
      <c r="L5592" s="2">
        <v>9008467.9299999997</v>
      </c>
      <c r="M5592" s="2">
        <v>4092450.67</v>
      </c>
    </row>
    <row r="5593" spans="1:13" ht="14.25" customHeight="1">
      <c r="A5593" s="59" t="s">
        <v>155</v>
      </c>
      <c r="B5593" s="59" t="s">
        <v>11</v>
      </c>
      <c r="C5593" s="59" t="s">
        <v>112</v>
      </c>
      <c r="D5593" s="2">
        <v>-10.4468</v>
      </c>
      <c r="E5593" s="2">
        <v>-5370908.2534799995</v>
      </c>
      <c r="F5593" s="2">
        <v>-1663058.1129999999</v>
      </c>
      <c r="G5593" s="2">
        <v>-330722.39999999997</v>
      </c>
      <c r="H5593" s="2">
        <v>6127.7305263157887</v>
      </c>
      <c r="I5593" s="2">
        <v>-46437.321600000003</v>
      </c>
      <c r="J5593" s="2">
        <v>-173571.86</v>
      </c>
      <c r="K5593" s="2">
        <v>-7480.04</v>
      </c>
      <c r="L5593" s="2">
        <v>-489.786</v>
      </c>
      <c r="M5593" s="2">
        <v>-24237.642</v>
      </c>
    </row>
    <row r="5594" spans="1:13" ht="14.25" customHeight="1">
      <c r="A5594" s="59" t="s">
        <v>155</v>
      </c>
      <c r="B5594" s="59" t="s">
        <v>7</v>
      </c>
      <c r="C5594" s="59" t="s">
        <v>112</v>
      </c>
      <c r="D5594" s="2">
        <v>8273.8655999999992</v>
      </c>
      <c r="E5594" s="2">
        <v>1221215116.0809598</v>
      </c>
      <c r="F5594" s="2">
        <v>260375356.85179999</v>
      </c>
      <c r="G5594" s="2">
        <v>303250951.81439996</v>
      </c>
      <c r="H5594" s="2">
        <v>-6332929.9503157893</v>
      </c>
      <c r="I5594" s="2">
        <v>25514490.240000002</v>
      </c>
      <c r="J5594" s="2">
        <v>79555507.019999996</v>
      </c>
      <c r="K5594" s="2">
        <v>12603904.299999999</v>
      </c>
      <c r="L5594" s="2">
        <v>6321072.5820000004</v>
      </c>
      <c r="M5594" s="2">
        <v>19196299.055999998</v>
      </c>
    </row>
    <row r="5595" spans="1:13" ht="14.25" customHeight="1">
      <c r="A5595" s="59" t="s">
        <v>155</v>
      </c>
      <c r="B5595" s="59" t="s">
        <v>7</v>
      </c>
      <c r="C5595" s="59" t="s">
        <v>112</v>
      </c>
      <c r="D5595" s="2">
        <v>7044.3575999999994</v>
      </c>
      <c r="E5595" s="2">
        <v>1258456326.13008</v>
      </c>
      <c r="F5595" s="2">
        <v>221791112.12819996</v>
      </c>
      <c r="G5595" s="2">
        <v>258264719.27039996</v>
      </c>
      <c r="H5595" s="2">
        <v>-15280049.178947367</v>
      </c>
      <c r="I5595" s="2">
        <v>21685745.649599999</v>
      </c>
      <c r="J5595" s="2">
        <v>67432104.679999992</v>
      </c>
      <c r="K5595" s="2">
        <v>11360365.279999999</v>
      </c>
      <c r="L5595" s="2">
        <v>5931080.2539999997</v>
      </c>
      <c r="M5595" s="2">
        <v>16343701.505999999</v>
      </c>
    </row>
    <row r="5596" spans="1:13" ht="14.25" customHeight="1">
      <c r="A5596" s="59" t="s">
        <v>155</v>
      </c>
      <c r="B5596" s="59" t="s">
        <v>7</v>
      </c>
      <c r="C5596" s="59" t="s">
        <v>112</v>
      </c>
      <c r="D5596" s="2">
        <v>582.61</v>
      </c>
      <c r="E5596" s="2">
        <v>90723564.799559996</v>
      </c>
      <c r="F5596" s="2">
        <v>18325937.255399998</v>
      </c>
      <c r="G5596" s="2">
        <v>21347138.457599998</v>
      </c>
      <c r="H5596" s="2">
        <v>-1277785.9402105261</v>
      </c>
      <c r="I5596" s="2">
        <v>1805393.9016000002</v>
      </c>
      <c r="J5596" s="2">
        <v>5626143.8199999994</v>
      </c>
      <c r="K5596" s="2">
        <v>925417.55999999994</v>
      </c>
      <c r="L5596" s="2">
        <v>477882.30599999998</v>
      </c>
      <c r="M5596" s="2">
        <v>1351720.9640000002</v>
      </c>
    </row>
    <row r="5597" spans="1:13" ht="14.25" customHeight="1">
      <c r="A5597" s="59" t="s">
        <v>155</v>
      </c>
      <c r="B5597" s="59" t="s">
        <v>9</v>
      </c>
      <c r="C5597" s="59" t="s">
        <v>112</v>
      </c>
      <c r="D5597" s="2">
        <v>22470.263199999998</v>
      </c>
      <c r="E5597" s="2">
        <v>3397342009.9449596</v>
      </c>
      <c r="F5597" s="2">
        <v>1615227015.5715997</v>
      </c>
      <c r="G5597" s="2">
        <v>576681756.86399996</v>
      </c>
      <c r="H5597" s="2">
        <v>-30016336.229052626</v>
      </c>
      <c r="I5597" s="2">
        <v>69785372.988000005</v>
      </c>
      <c r="J5597" s="2">
        <v>165011424.89999998</v>
      </c>
      <c r="K5597" s="2">
        <v>61800718.599999994</v>
      </c>
      <c r="L5597" s="2">
        <v>86289381.706</v>
      </c>
      <c r="M5597" s="2">
        <v>52133538.028000005</v>
      </c>
    </row>
    <row r="5598" spans="1:13" ht="14.25" customHeight="1">
      <c r="A5598" s="59" t="s">
        <v>155</v>
      </c>
      <c r="B5598" s="59" t="s">
        <v>9</v>
      </c>
      <c r="C5598" s="59" t="s">
        <v>112</v>
      </c>
      <c r="D5598" s="2">
        <v>3278.6880000000001</v>
      </c>
      <c r="E5598" s="2">
        <v>625203913.94999993</v>
      </c>
      <c r="F5598" s="2">
        <v>235697934.24759999</v>
      </c>
      <c r="G5598" s="2">
        <v>84144344.083199993</v>
      </c>
      <c r="H5598" s="2">
        <v>-7151528.8724210514</v>
      </c>
      <c r="I5598" s="2">
        <v>10185063.314399999</v>
      </c>
      <c r="J5598" s="2">
        <v>24111772.82</v>
      </c>
      <c r="K5598" s="2">
        <v>9067387.7999999989</v>
      </c>
      <c r="L5598" s="2">
        <v>12438024.367999999</v>
      </c>
      <c r="M5598" s="2">
        <v>7606924.0940000005</v>
      </c>
    </row>
    <row r="5599" spans="1:13" ht="14.25" customHeight="1">
      <c r="A5599" s="59" t="s">
        <v>155</v>
      </c>
      <c r="B5599" s="59" t="s">
        <v>7</v>
      </c>
      <c r="C5599" s="59" t="s">
        <v>112</v>
      </c>
      <c r="D5599" s="2">
        <v>17216.326399999998</v>
      </c>
      <c r="E5599" s="2">
        <v>2401522585.8624001</v>
      </c>
      <c r="F5599" s="2">
        <v>457406540.32919991</v>
      </c>
      <c r="G5599" s="2">
        <v>616957775.05919993</v>
      </c>
      <c r="H5599" s="2">
        <v>-25115809.899789471</v>
      </c>
      <c r="I5599" s="2">
        <v>58271906.131200008</v>
      </c>
      <c r="J5599" s="2">
        <v>184726128.94</v>
      </c>
      <c r="K5599" s="2">
        <v>19188031.16</v>
      </c>
      <c r="L5599" s="2">
        <v>16230230.808</v>
      </c>
      <c r="M5599" s="2">
        <v>72907521.675999999</v>
      </c>
    </row>
    <row r="5600" spans="1:13" ht="14.25" customHeight="1">
      <c r="A5600" s="59" t="s">
        <v>155</v>
      </c>
      <c r="B5600" s="59" t="s">
        <v>7</v>
      </c>
      <c r="C5600" s="59" t="s">
        <v>112</v>
      </c>
      <c r="D5600" s="2">
        <v>1461.7483999999997</v>
      </c>
      <c r="E5600" s="2">
        <v>241774540.87248001</v>
      </c>
      <c r="F5600" s="2">
        <v>38241404.256999999</v>
      </c>
      <c r="G5600" s="2">
        <v>51643903.334399991</v>
      </c>
      <c r="H5600" s="2">
        <v>-2463516.7124210526</v>
      </c>
      <c r="I5600" s="2">
        <v>4841006.6447999999</v>
      </c>
      <c r="J5600" s="2">
        <v>15275720.139999999</v>
      </c>
      <c r="K5600" s="2">
        <v>1635931.16</v>
      </c>
      <c r="L5600" s="2">
        <v>1515866.9240000001</v>
      </c>
      <c r="M5600" s="2">
        <v>6190197.7939999998</v>
      </c>
    </row>
    <row r="5601" spans="1:13" ht="14.25" customHeight="1">
      <c r="A5601" s="59" t="s">
        <v>155</v>
      </c>
      <c r="B5601" s="59" t="s">
        <v>7</v>
      </c>
      <c r="C5601" s="59" t="s">
        <v>112</v>
      </c>
      <c r="D5601" s="2">
        <v>30.536799999999999</v>
      </c>
      <c r="E5601" s="2">
        <v>4252575.9830399994</v>
      </c>
      <c r="F5601" s="2">
        <v>845060.79899999988</v>
      </c>
      <c r="G5601" s="2">
        <v>1142368.8959999999</v>
      </c>
      <c r="H5601" s="2">
        <v>-12899.307789473683</v>
      </c>
      <c r="I5601" s="2">
        <v>106371.1872</v>
      </c>
      <c r="J5601" s="2">
        <v>334140.98</v>
      </c>
      <c r="K5601" s="2">
        <v>36475.24</v>
      </c>
      <c r="L5601" s="2">
        <v>36708.694000000003</v>
      </c>
      <c r="M5601" s="2">
        <v>129317.034</v>
      </c>
    </row>
    <row r="5602" spans="1:13" ht="14.25" customHeight="1">
      <c r="A5602" s="59" t="s">
        <v>155</v>
      </c>
      <c r="B5602" s="59" t="s">
        <v>9</v>
      </c>
      <c r="C5602" s="59" t="s">
        <v>112</v>
      </c>
      <c r="D5602" s="2">
        <v>14378.011199999999</v>
      </c>
      <c r="E5602" s="2">
        <v>1488098070.4867198</v>
      </c>
      <c r="F5602" s="2">
        <v>449232189.07639998</v>
      </c>
      <c r="G5602" s="2">
        <v>317042719.43039995</v>
      </c>
      <c r="H5602" s="2">
        <v>-9521815.8315789476</v>
      </c>
      <c r="I5602" s="2">
        <v>46100805.112800002</v>
      </c>
      <c r="J5602" s="2">
        <v>104990704.08</v>
      </c>
      <c r="K5602" s="2">
        <v>32184904.879999999</v>
      </c>
      <c r="L5602" s="2">
        <v>81111943.197999999</v>
      </c>
      <c r="M5602" s="2">
        <v>60887853.026000008</v>
      </c>
    </row>
    <row r="5603" spans="1:13" ht="14.25" customHeight="1">
      <c r="A5603" s="59" t="s">
        <v>155</v>
      </c>
      <c r="B5603" s="59" t="s">
        <v>9</v>
      </c>
      <c r="C5603" s="59" t="s">
        <v>112</v>
      </c>
      <c r="D5603" s="2">
        <v>1334.7795999999998</v>
      </c>
      <c r="E5603" s="2">
        <v>177725481.20711997</v>
      </c>
      <c r="F5603" s="2">
        <v>41068478.568999991</v>
      </c>
      <c r="G5603" s="2">
        <v>29009348.870399997</v>
      </c>
      <c r="H5603" s="2">
        <v>-2196283.0282105263</v>
      </c>
      <c r="I5603" s="2">
        <v>4210287.6383999996</v>
      </c>
      <c r="J5603" s="2">
        <v>9623633.9799999986</v>
      </c>
      <c r="K5603" s="2">
        <v>2928854.6799999997</v>
      </c>
      <c r="L5603" s="2">
        <v>7291610.1499999994</v>
      </c>
      <c r="M5603" s="2">
        <v>5652510.182</v>
      </c>
    </row>
    <row r="5604" spans="1:13" ht="14.25" customHeight="1">
      <c r="A5604" s="59" t="s">
        <v>155</v>
      </c>
      <c r="B5604" s="59" t="s">
        <v>9</v>
      </c>
      <c r="C5604" s="59" t="s">
        <v>112</v>
      </c>
      <c r="D5604" s="2">
        <v>355.19119999999998</v>
      </c>
      <c r="E5604" s="2">
        <v>38360329.927919999</v>
      </c>
      <c r="F5604" s="2">
        <v>11437633.264999999</v>
      </c>
      <c r="G5604" s="2">
        <v>8089716.6911999993</v>
      </c>
      <c r="H5604" s="2">
        <v>-615982.34273684211</v>
      </c>
      <c r="I5604" s="2">
        <v>1170819.8784</v>
      </c>
      <c r="J5604" s="2">
        <v>2690720.1199999996</v>
      </c>
      <c r="K5604" s="2">
        <v>810124.74</v>
      </c>
      <c r="L5604" s="2">
        <v>1979651.872</v>
      </c>
      <c r="M5604" s="2">
        <v>1504159.8659999999</v>
      </c>
    </row>
    <row r="5605" spans="1:13" ht="14.25" customHeight="1">
      <c r="A5605" s="59" t="s">
        <v>155</v>
      </c>
      <c r="B5605" s="59" t="s">
        <v>9</v>
      </c>
      <c r="C5605" s="59" t="s">
        <v>112</v>
      </c>
      <c r="D5605" s="2">
        <v>45129.3724</v>
      </c>
      <c r="E5605" s="2">
        <v>6457853622.7220392</v>
      </c>
      <c r="F5605" s="2">
        <v>2727205621.9719996</v>
      </c>
      <c r="G5605" s="2">
        <v>1139498880.5184</v>
      </c>
      <c r="H5605" s="2">
        <v>-33555154.054736845</v>
      </c>
      <c r="I5605" s="2">
        <v>121809008.90879999</v>
      </c>
      <c r="J5605" s="2">
        <v>275929992.62</v>
      </c>
      <c r="K5605" s="2">
        <v>70423893.539999992</v>
      </c>
      <c r="L5605" s="2">
        <v>33788874.899999999</v>
      </c>
      <c r="M5605" s="2">
        <v>191113399.46599999</v>
      </c>
    </row>
    <row r="5606" spans="1:13" ht="14.25" customHeight="1">
      <c r="A5606" s="59" t="s">
        <v>155</v>
      </c>
      <c r="B5606" s="59" t="s">
        <v>9</v>
      </c>
      <c r="C5606" s="59" t="s">
        <v>112</v>
      </c>
      <c r="D5606" s="2">
        <v>706.36439999999993</v>
      </c>
      <c r="E5606" s="2">
        <v>134666948.0772</v>
      </c>
      <c r="F5606" s="2">
        <v>35364665.964400001</v>
      </c>
      <c r="G5606" s="2">
        <v>14704367.788799999</v>
      </c>
      <c r="H5606" s="2">
        <v>-1231967.1713684211</v>
      </c>
      <c r="I5606" s="2">
        <v>1557404.6472</v>
      </c>
      <c r="J5606" s="2">
        <v>3524868.4</v>
      </c>
      <c r="K5606" s="2">
        <v>924800.1</v>
      </c>
      <c r="L5606" s="2">
        <v>462659.25200000004</v>
      </c>
      <c r="M5606" s="2">
        <v>2991305.3059999999</v>
      </c>
    </row>
    <row r="5607" spans="1:13" ht="14.25" customHeight="1">
      <c r="A5607" s="59" t="s">
        <v>155</v>
      </c>
      <c r="B5607" s="59" t="s">
        <v>9</v>
      </c>
      <c r="C5607" s="59" t="s">
        <v>112</v>
      </c>
      <c r="D5607" s="2">
        <v>97.235599999999991</v>
      </c>
      <c r="E5607" s="2">
        <v>14351887.04796</v>
      </c>
      <c r="F5607" s="2">
        <v>5852500.7035999997</v>
      </c>
      <c r="G5607" s="2">
        <v>2444052.9023999996</v>
      </c>
      <c r="H5607" s="2">
        <v>-157219.16968421047</v>
      </c>
      <c r="I5607" s="2">
        <v>261002.26079999999</v>
      </c>
      <c r="J5607" s="2">
        <v>591188.84</v>
      </c>
      <c r="K5607" s="2">
        <v>151334.28</v>
      </c>
      <c r="L5607" s="2">
        <v>72949.25</v>
      </c>
      <c r="M5607" s="2">
        <v>411772.02</v>
      </c>
    </row>
    <row r="5608" spans="1:13" ht="14.25" customHeight="1">
      <c r="A5608" s="59" t="s">
        <v>155</v>
      </c>
      <c r="B5608" s="59" t="s">
        <v>12</v>
      </c>
      <c r="C5608" s="59" t="s">
        <v>112</v>
      </c>
      <c r="D5608" s="2">
        <v>6171.6479999999992</v>
      </c>
      <c r="E5608" s="2">
        <v>316616651.36639994</v>
      </c>
      <c r="F5608" s="2">
        <v>150418607.03299999</v>
      </c>
      <c r="G5608" s="2">
        <v>16599214.079999998</v>
      </c>
      <c r="H5608" s="2">
        <v>-5753501.4467368415</v>
      </c>
      <c r="I5608" s="2">
        <v>43406414.049599998</v>
      </c>
      <c r="J5608" s="2">
        <v>89835616.599999994</v>
      </c>
      <c r="K5608" s="2">
        <v>9071322.9799999986</v>
      </c>
      <c r="L5608" s="2">
        <v>4573195.9239999996</v>
      </c>
      <c r="M5608" s="2">
        <v>61616950.449999996</v>
      </c>
    </row>
    <row r="5609" spans="1:13" ht="14.25" customHeight="1">
      <c r="A5609" s="59" t="s">
        <v>155</v>
      </c>
      <c r="B5609" s="59" t="s">
        <v>12</v>
      </c>
      <c r="C5609" s="59" t="s">
        <v>112</v>
      </c>
      <c r="D5609" s="2">
        <v>20.09</v>
      </c>
      <c r="E5609" s="2">
        <v>1171467.99</v>
      </c>
      <c r="F5609" s="2">
        <v>486196.99939999991</v>
      </c>
      <c r="G5609" s="2">
        <v>52927.391999999993</v>
      </c>
      <c r="H5609" s="2">
        <v>-264609.82231578941</v>
      </c>
      <c r="I5609" s="2">
        <v>144674.27280000001</v>
      </c>
      <c r="J5609" s="2">
        <v>292012.65999999997</v>
      </c>
      <c r="K5609" s="2">
        <v>29643.82</v>
      </c>
      <c r="L5609" s="2">
        <v>15552.284</v>
      </c>
      <c r="M5609" s="2">
        <v>200576.83800000002</v>
      </c>
    </row>
    <row r="5610" spans="1:13" ht="14.25" customHeight="1">
      <c r="A5610" s="59" t="s">
        <v>155</v>
      </c>
      <c r="B5610" s="59" t="s">
        <v>11</v>
      </c>
      <c r="C5610" s="59" t="s">
        <v>112</v>
      </c>
      <c r="D5610" s="2">
        <v>2.4107999999999996</v>
      </c>
      <c r="E5610" s="2">
        <v>1026277.5599999999</v>
      </c>
      <c r="F5610" s="2">
        <v>400747.97279999993</v>
      </c>
      <c r="G5610" s="2">
        <v>77189.683199999985</v>
      </c>
      <c r="H5610" s="2">
        <v>0</v>
      </c>
      <c r="I5610" s="2">
        <v>42579.648000000001</v>
      </c>
      <c r="J5610" s="2">
        <v>29137.059999999998</v>
      </c>
      <c r="K5610" s="2">
        <v>3642.4399999999996</v>
      </c>
      <c r="L5610" s="2">
        <v>681.0100000000001</v>
      </c>
      <c r="M5610" s="2">
        <v>10208.836000000001</v>
      </c>
    </row>
    <row r="5611" spans="1:13" ht="14.25" customHeight="1">
      <c r="A5611" s="59" t="s">
        <v>155</v>
      </c>
      <c r="B5611" s="59" t="s">
        <v>11</v>
      </c>
      <c r="C5611" s="59" t="s">
        <v>112</v>
      </c>
      <c r="D5611" s="2">
        <v>85.181599999999989</v>
      </c>
      <c r="E5611" s="2">
        <v>26491000.341959998</v>
      </c>
      <c r="F5611" s="2">
        <v>14244268.183199998</v>
      </c>
      <c r="G5611" s="2">
        <v>2739612.6527999998</v>
      </c>
      <c r="H5611" s="2">
        <v>-163729.72799999997</v>
      </c>
      <c r="I5611" s="2">
        <v>1395085.68</v>
      </c>
      <c r="J5611" s="2">
        <v>1034686.6599999999</v>
      </c>
      <c r="K5611" s="2">
        <v>124650.65999999999</v>
      </c>
      <c r="L5611" s="2">
        <v>23776.720000000001</v>
      </c>
      <c r="M5611" s="2">
        <v>360726.03600000002</v>
      </c>
    </row>
    <row r="5612" spans="1:13" ht="14.25" customHeight="1">
      <c r="A5612" s="59" t="s">
        <v>155</v>
      </c>
      <c r="B5612" s="59" t="s">
        <v>7</v>
      </c>
      <c r="C5612" s="59" t="s">
        <v>112</v>
      </c>
      <c r="D5612" s="2">
        <v>29024.424799999997</v>
      </c>
      <c r="E5612" s="2">
        <v>3395853430.1445599</v>
      </c>
      <c r="F5612" s="2">
        <v>782715422.92739987</v>
      </c>
      <c r="G5612" s="2">
        <v>1060612960.0127999</v>
      </c>
      <c r="H5612" s="2">
        <v>-20597317.116631575</v>
      </c>
      <c r="I5612" s="2">
        <v>72715486.859999999</v>
      </c>
      <c r="J5612" s="2">
        <v>189263453.79999998</v>
      </c>
      <c r="K5612" s="2">
        <v>44320168.519999996</v>
      </c>
      <c r="L5612" s="2">
        <v>7770139.1899999995</v>
      </c>
      <c r="M5612" s="2">
        <v>122912334.29200001</v>
      </c>
    </row>
    <row r="5613" spans="1:13" ht="14.25" customHeight="1">
      <c r="A5613" s="59" t="s">
        <v>155</v>
      </c>
      <c r="B5613" s="59" t="s">
        <v>7</v>
      </c>
      <c r="C5613" s="59" t="s">
        <v>112</v>
      </c>
      <c r="D5613" s="2">
        <v>898.42479999999989</v>
      </c>
      <c r="E5613" s="2">
        <v>119842265.29968001</v>
      </c>
      <c r="F5613" s="2">
        <v>23878664.425399996</v>
      </c>
      <c r="G5613" s="2">
        <v>32452121.625599995</v>
      </c>
      <c r="H5613" s="2">
        <v>-1607936.3772631579</v>
      </c>
      <c r="I5613" s="2">
        <v>2203609.2552</v>
      </c>
      <c r="J5613" s="2">
        <v>5843570.9199999999</v>
      </c>
      <c r="K5613" s="2">
        <v>1337023.94</v>
      </c>
      <c r="L5613" s="2">
        <v>231464.92600000004</v>
      </c>
      <c r="M5613" s="2">
        <v>3804639.608</v>
      </c>
    </row>
    <row r="5614" spans="1:13" ht="14.25" customHeight="1">
      <c r="A5614" s="59" t="s">
        <v>155</v>
      </c>
      <c r="B5614" s="59" t="s">
        <v>7</v>
      </c>
      <c r="C5614" s="59" t="s">
        <v>112</v>
      </c>
      <c r="D5614" s="2">
        <v>114.91479999999999</v>
      </c>
      <c r="E5614" s="2">
        <v>13962458.46996</v>
      </c>
      <c r="F5614" s="2">
        <v>3089432.2295999997</v>
      </c>
      <c r="G5614" s="2">
        <v>4200299.2511999998</v>
      </c>
      <c r="H5614" s="2">
        <v>-176620.33515789473</v>
      </c>
      <c r="I5614" s="2">
        <v>284848.81200000003</v>
      </c>
      <c r="J5614" s="2">
        <v>757226.53999999992</v>
      </c>
      <c r="K5614" s="2">
        <v>172727.25999999998</v>
      </c>
      <c r="L5614" s="2">
        <v>29854.396000000001</v>
      </c>
      <c r="M5614" s="2">
        <v>486639.82400000002</v>
      </c>
    </row>
    <row r="5615" spans="1:13" ht="14.25" customHeight="1">
      <c r="A5615" s="59" t="s">
        <v>155</v>
      </c>
      <c r="B5615" s="59" t="s">
        <v>9</v>
      </c>
      <c r="C5615" s="59" t="s">
        <v>112</v>
      </c>
      <c r="D5615" s="2">
        <v>18225.647999999997</v>
      </c>
      <c r="E5615" s="2">
        <v>1886307702.0479999</v>
      </c>
      <c r="F5615" s="2">
        <v>579953237.68719995</v>
      </c>
      <c r="G5615" s="2">
        <v>399977543.30879998</v>
      </c>
      <c r="H5615" s="2">
        <v>-8978206.5852631573</v>
      </c>
      <c r="I5615" s="2">
        <v>57443419.360799998</v>
      </c>
      <c r="J5615" s="2">
        <v>129300702.88</v>
      </c>
      <c r="K5615" s="2">
        <v>40677653.079999998</v>
      </c>
      <c r="L5615" s="2">
        <v>103812278.63600001</v>
      </c>
      <c r="M5615" s="2">
        <v>77181785.780000001</v>
      </c>
    </row>
    <row r="5616" spans="1:13" ht="14.25" customHeight="1">
      <c r="A5616" s="59" t="s">
        <v>155</v>
      </c>
      <c r="B5616" s="59" t="s">
        <v>9</v>
      </c>
      <c r="C5616" s="59" t="s">
        <v>112</v>
      </c>
      <c r="D5616" s="2">
        <v>1022.9827999999999</v>
      </c>
      <c r="E5616" s="2">
        <v>136244837.89224002</v>
      </c>
      <c r="F5616" s="2">
        <v>32353352.354999997</v>
      </c>
      <c r="G5616" s="2">
        <v>22245550.137599997</v>
      </c>
      <c r="H5616" s="2">
        <v>-1714951.6597894735</v>
      </c>
      <c r="I5616" s="2">
        <v>3201699.0527999997</v>
      </c>
      <c r="J5616" s="2">
        <v>7198658.6399999997</v>
      </c>
      <c r="K5616" s="2">
        <v>2302888.8199999998</v>
      </c>
      <c r="L5616" s="2">
        <v>5988954.3779999996</v>
      </c>
      <c r="M5616" s="2">
        <v>4332116.58</v>
      </c>
    </row>
    <row r="5617" spans="1:13" ht="14.25" customHeight="1">
      <c r="A5617" s="59" t="s">
        <v>155</v>
      </c>
      <c r="B5617" s="59" t="s">
        <v>9</v>
      </c>
      <c r="C5617" s="59" t="s">
        <v>112</v>
      </c>
      <c r="D5617" s="2">
        <v>59.466399999999993</v>
      </c>
      <c r="E5617" s="2">
        <v>6422317.6802399997</v>
      </c>
      <c r="F5617" s="2">
        <v>1891756.2934000001</v>
      </c>
      <c r="G5617" s="2">
        <v>1305018.5855999999</v>
      </c>
      <c r="H5617" s="2">
        <v>-20951.120842105262</v>
      </c>
      <c r="I5617" s="2">
        <v>187387.6464</v>
      </c>
      <c r="J5617" s="2">
        <v>421837.51999999996</v>
      </c>
      <c r="K5617" s="2">
        <v>132525.12</v>
      </c>
      <c r="L5617" s="2">
        <v>337679.93600000005</v>
      </c>
      <c r="M5617" s="2">
        <v>251827.57600000003</v>
      </c>
    </row>
    <row r="5618" spans="1:13" ht="14.25" customHeight="1">
      <c r="A5618" s="59" t="s">
        <v>155</v>
      </c>
      <c r="B5618" s="59" t="s">
        <v>9</v>
      </c>
      <c r="C5618" s="59" t="s">
        <v>112</v>
      </c>
      <c r="D5618" s="2">
        <v>17334.455599999998</v>
      </c>
      <c r="E5618" s="2">
        <v>2480518184.8431597</v>
      </c>
      <c r="F5618" s="2">
        <v>1068109889.52</v>
      </c>
      <c r="G5618" s="2">
        <v>449917149.19679999</v>
      </c>
      <c r="H5618" s="2">
        <v>-12270150.20463158</v>
      </c>
      <c r="I5618" s="2">
        <v>55109340.856800005</v>
      </c>
      <c r="J5618" s="2">
        <v>116299058.39999999</v>
      </c>
      <c r="K5618" s="2">
        <v>31390255.999999996</v>
      </c>
      <c r="L5618" s="2">
        <v>66746701.119999997</v>
      </c>
      <c r="M5618" s="2">
        <v>73407773.582000002</v>
      </c>
    </row>
    <row r="5619" spans="1:13" ht="14.25" customHeight="1">
      <c r="A5619" s="59" t="s">
        <v>155</v>
      </c>
      <c r="B5619" s="59" t="s">
        <v>9</v>
      </c>
      <c r="C5619" s="59" t="s">
        <v>112</v>
      </c>
      <c r="D5619" s="2">
        <v>522.33999999999992</v>
      </c>
      <c r="E5619" s="2">
        <v>99483289.289999992</v>
      </c>
      <c r="F5619" s="2">
        <v>25334835.021399997</v>
      </c>
      <c r="G5619" s="2">
        <v>10685744.851199999</v>
      </c>
      <c r="H5619" s="2">
        <v>-807080.52884210518</v>
      </c>
      <c r="I5619" s="2">
        <v>1307823.084</v>
      </c>
      <c r="J5619" s="2">
        <v>2766864.5</v>
      </c>
      <c r="K5619" s="2">
        <v>738429.67999999993</v>
      </c>
      <c r="L5619" s="2">
        <v>1538973.4580000001</v>
      </c>
      <c r="M5619" s="2">
        <v>2211999.8560000001</v>
      </c>
    </row>
    <row r="5620" spans="1:13" ht="14.25" customHeight="1">
      <c r="A5620" s="59" t="s">
        <v>155</v>
      </c>
      <c r="B5620" s="59" t="s">
        <v>9</v>
      </c>
      <c r="C5620" s="59" t="s">
        <v>112</v>
      </c>
      <c r="D5620" s="2">
        <v>74.734799999999993</v>
      </c>
      <c r="E5620" s="2">
        <v>11030789.21868</v>
      </c>
      <c r="F5620" s="2">
        <v>4558537.6203999994</v>
      </c>
      <c r="G5620" s="2">
        <v>1923838.8671999997</v>
      </c>
      <c r="H5620" s="2">
        <v>-144285.05936842106</v>
      </c>
      <c r="I5620" s="2">
        <v>235376.53919999997</v>
      </c>
      <c r="J5620" s="2">
        <v>498522.27999999997</v>
      </c>
      <c r="K5620" s="2">
        <v>132371.78</v>
      </c>
      <c r="L5620" s="2">
        <v>273324.94200000004</v>
      </c>
      <c r="M5620" s="2">
        <v>316485.64199999999</v>
      </c>
    </row>
    <row r="5621" spans="1:13" ht="14.25" customHeight="1">
      <c r="A5621" s="59" t="s">
        <v>155</v>
      </c>
      <c r="B5621" s="59" t="s">
        <v>12</v>
      </c>
      <c r="C5621" s="59" t="s">
        <v>112</v>
      </c>
      <c r="D5621" s="2">
        <v>5464.48</v>
      </c>
      <c r="E5621" s="2">
        <v>280337660.06399995</v>
      </c>
      <c r="F5621" s="2">
        <v>135228688.58519998</v>
      </c>
      <c r="G5621" s="2">
        <v>14213757.196799997</v>
      </c>
      <c r="H5621" s="2">
        <v>-5127986.9406315777</v>
      </c>
      <c r="I5621" s="2">
        <v>33396053.932799999</v>
      </c>
      <c r="J5621" s="2">
        <v>87752136.819999993</v>
      </c>
      <c r="K5621" s="2">
        <v>8345375.3399999999</v>
      </c>
      <c r="L5621" s="2">
        <v>416341.55200000003</v>
      </c>
      <c r="M5621" s="2">
        <v>54556674.435999997</v>
      </c>
    </row>
    <row r="5622" spans="1:13" ht="14.25" customHeight="1">
      <c r="A5622" s="59" t="s">
        <v>155</v>
      </c>
      <c r="B5622" s="59" t="s">
        <v>7</v>
      </c>
      <c r="C5622" s="59" t="s">
        <v>112</v>
      </c>
      <c r="D5622" s="2">
        <v>24153.0016</v>
      </c>
      <c r="E5622" s="2">
        <v>3564961298.4585605</v>
      </c>
      <c r="F5622" s="2">
        <v>772720495.72719991</v>
      </c>
      <c r="G5622" s="2">
        <v>898642780.66559994</v>
      </c>
      <c r="H5622" s="2">
        <v>-4094154.2804210526</v>
      </c>
      <c r="I5622" s="2">
        <v>60544031.601600006</v>
      </c>
      <c r="J5622" s="2">
        <v>167580862.09999999</v>
      </c>
      <c r="K5622" s="2">
        <v>35725026.919999994</v>
      </c>
      <c r="L5622" s="2">
        <v>7791834.0940000005</v>
      </c>
      <c r="M5622" s="2">
        <v>102282881.712</v>
      </c>
    </row>
    <row r="5623" spans="1:13" ht="14.25" customHeight="1">
      <c r="A5623" s="59" t="s">
        <v>155</v>
      </c>
      <c r="B5623" s="59" t="s">
        <v>7</v>
      </c>
      <c r="C5623" s="59" t="s">
        <v>112</v>
      </c>
      <c r="D5623" s="2">
        <v>2883.3167999999996</v>
      </c>
      <c r="E5623" s="2">
        <v>520322261.49287993</v>
      </c>
      <c r="F5623" s="2">
        <v>91559193.951999992</v>
      </c>
      <c r="G5623" s="2">
        <v>106167104.81279999</v>
      </c>
      <c r="H5623" s="2">
        <v>-5175713.6336842105</v>
      </c>
      <c r="I5623" s="2">
        <v>7207532.6472000005</v>
      </c>
      <c r="J5623" s="2">
        <v>19687941.699999999</v>
      </c>
      <c r="K5623" s="2">
        <v>4283669.34</v>
      </c>
      <c r="L5623" s="2">
        <v>953168.65599999996</v>
      </c>
      <c r="M5623" s="2">
        <v>12210240.504000001</v>
      </c>
    </row>
    <row r="5624" spans="1:13" ht="14.25" customHeight="1">
      <c r="A5624" s="59" t="s">
        <v>155</v>
      </c>
      <c r="B5624" s="59" t="s">
        <v>7</v>
      </c>
      <c r="C5624" s="59" t="s">
        <v>112</v>
      </c>
      <c r="D5624" s="2">
        <v>184.828</v>
      </c>
      <c r="E5624" s="2">
        <v>28003852.799999997</v>
      </c>
      <c r="F5624" s="2">
        <v>5946462.896399999</v>
      </c>
      <c r="G5624" s="2">
        <v>6889313.8367999997</v>
      </c>
      <c r="H5624" s="2">
        <v>-344213.14357894729</v>
      </c>
      <c r="I5624" s="2">
        <v>468931.39920000004</v>
      </c>
      <c r="J5624" s="2">
        <v>1276187.3199999998</v>
      </c>
      <c r="K5624" s="2">
        <v>278641.74</v>
      </c>
      <c r="L5624" s="2">
        <v>62403.065999999999</v>
      </c>
      <c r="M5624" s="2">
        <v>782707.79399999999</v>
      </c>
    </row>
    <row r="5625" spans="1:13" ht="14.25" customHeight="1">
      <c r="A5625" s="59" t="s">
        <v>155</v>
      </c>
      <c r="B5625" s="59" t="s">
        <v>9</v>
      </c>
      <c r="C5625" s="59" t="s">
        <v>112</v>
      </c>
      <c r="D5625" s="2">
        <v>56714.873599999992</v>
      </c>
      <c r="E5625" s="2">
        <v>8575006558.5676794</v>
      </c>
      <c r="F5625" s="2">
        <v>4104502569.8897991</v>
      </c>
      <c r="G5625" s="2">
        <v>1463579595.3983998</v>
      </c>
      <c r="H5625" s="2">
        <v>-27903880.057263155</v>
      </c>
      <c r="I5625" s="2">
        <v>153158326.99919999</v>
      </c>
      <c r="J5625" s="2">
        <v>368789801.19999999</v>
      </c>
      <c r="K5625" s="2">
        <v>112115796.41999999</v>
      </c>
      <c r="L5625" s="2">
        <v>90801445.482000008</v>
      </c>
      <c r="M5625" s="2">
        <v>240175560.74599999</v>
      </c>
    </row>
    <row r="5626" spans="1:13" ht="14.25" customHeight="1">
      <c r="A5626" s="59" t="s">
        <v>155</v>
      </c>
      <c r="B5626" s="59" t="s">
        <v>9</v>
      </c>
      <c r="C5626" s="59" t="s">
        <v>112</v>
      </c>
      <c r="D5626" s="2">
        <v>683.86360000000002</v>
      </c>
      <c r="E5626" s="2">
        <v>131368420.39859998</v>
      </c>
      <c r="F5626" s="2">
        <v>48718945.974999994</v>
      </c>
      <c r="G5626" s="2">
        <v>16913706.777599998</v>
      </c>
      <c r="H5626" s="2">
        <v>-1172341.7431578948</v>
      </c>
      <c r="I5626" s="2">
        <v>1792223.2583999999</v>
      </c>
      <c r="J5626" s="2">
        <v>4334069.8199999994</v>
      </c>
      <c r="K5626" s="2">
        <v>1363012.2</v>
      </c>
      <c r="L5626" s="2">
        <v>1144516.23</v>
      </c>
      <c r="M5626" s="2">
        <v>2896018.0260000001</v>
      </c>
    </row>
    <row r="5627" spans="1:13" ht="14.25" customHeight="1">
      <c r="A5627" s="59" t="s">
        <v>155</v>
      </c>
      <c r="B5627" s="59" t="s">
        <v>9</v>
      </c>
      <c r="C5627" s="59" t="s">
        <v>112</v>
      </c>
      <c r="D5627" s="2">
        <v>271.61680000000001</v>
      </c>
      <c r="E5627" s="2">
        <v>42290002.394639991</v>
      </c>
      <c r="F5627" s="2">
        <v>19603980.407599997</v>
      </c>
      <c r="G5627" s="2">
        <v>6957013.8239999991</v>
      </c>
      <c r="H5627" s="2">
        <v>-372904.09768421052</v>
      </c>
      <c r="I5627" s="2">
        <v>729466.94880000001</v>
      </c>
      <c r="J5627" s="2">
        <v>1757948.7999999998</v>
      </c>
      <c r="K5627" s="2">
        <v>538119.26</v>
      </c>
      <c r="L5627" s="2">
        <v>438765.27200000006</v>
      </c>
      <c r="M5627" s="2">
        <v>1150239.42</v>
      </c>
    </row>
    <row r="5628" spans="1:13" ht="14.25" customHeight="1">
      <c r="A5628" s="59" t="s">
        <v>155</v>
      </c>
      <c r="B5628" s="59" t="s">
        <v>7</v>
      </c>
      <c r="C5628" s="59" t="s">
        <v>112</v>
      </c>
      <c r="D5628" s="2">
        <v>668.59519999999998</v>
      </c>
      <c r="E5628" s="2">
        <v>93263013.043200001</v>
      </c>
      <c r="F5628" s="2">
        <v>17588288.067799997</v>
      </c>
      <c r="G5628" s="2">
        <v>23734953.004799999</v>
      </c>
      <c r="H5628" s="2">
        <v>-1880491.1191578945</v>
      </c>
      <c r="I5628" s="2">
        <v>2064292.8624000002</v>
      </c>
      <c r="J5628" s="2">
        <v>6466628.2399999993</v>
      </c>
      <c r="K5628" s="2">
        <v>610866.38</v>
      </c>
      <c r="L5628" s="2">
        <v>120744.42600000001</v>
      </c>
      <c r="M5628" s="2">
        <v>0</v>
      </c>
    </row>
    <row r="5629" spans="1:13" ht="14.25" customHeight="1">
      <c r="A5629" s="59" t="s">
        <v>155</v>
      </c>
      <c r="B5629" s="59" t="s">
        <v>7</v>
      </c>
      <c r="C5629" s="59" t="s">
        <v>112</v>
      </c>
      <c r="D5629" s="2">
        <v>3757.6335999999992</v>
      </c>
      <c r="E5629" s="2">
        <v>524191868.87759995</v>
      </c>
      <c r="F5629" s="2">
        <v>94880534.596399993</v>
      </c>
      <c r="G5629" s="2">
        <v>136888150.02239999</v>
      </c>
      <c r="H5629" s="2">
        <v>6042016.8757894738</v>
      </c>
      <c r="I5629" s="2">
        <v>14977595.757599998</v>
      </c>
      <c r="J5629" s="2">
        <v>38042483.859999999</v>
      </c>
      <c r="K5629" s="2">
        <v>6602094.6999999993</v>
      </c>
      <c r="L5629" s="2">
        <v>376271.10399999999</v>
      </c>
      <c r="M5629" s="2">
        <v>13474594.65</v>
      </c>
    </row>
    <row r="5630" spans="1:13" ht="14.25" customHeight="1">
      <c r="A5630" s="59" t="s">
        <v>155</v>
      </c>
      <c r="B5630" s="59" t="s">
        <v>7</v>
      </c>
      <c r="C5630" s="59" t="s">
        <v>112</v>
      </c>
      <c r="D5630" s="2">
        <v>1207.0072</v>
      </c>
      <c r="E5630" s="2">
        <v>199202717.88647997</v>
      </c>
      <c r="F5630" s="2">
        <v>30286592.153599996</v>
      </c>
      <c r="G5630" s="2">
        <v>43898355.206399992</v>
      </c>
      <c r="H5630" s="2">
        <v>1943808.1010526314</v>
      </c>
      <c r="I5630" s="2">
        <v>4873076.8776000002</v>
      </c>
      <c r="J5630" s="2">
        <v>12381850.76</v>
      </c>
      <c r="K5630" s="2">
        <v>2129183.2999999998</v>
      </c>
      <c r="L5630" s="2">
        <v>99800.888000000006</v>
      </c>
      <c r="M5630" s="2">
        <v>4328238.8820000002</v>
      </c>
    </row>
    <row r="5631" spans="1:13" ht="14.25" customHeight="1">
      <c r="A5631" s="59" t="s">
        <v>155</v>
      </c>
      <c r="B5631" s="59" t="s">
        <v>7</v>
      </c>
      <c r="C5631" s="59" t="s">
        <v>112</v>
      </c>
      <c r="D5631" s="2">
        <v>25.715199999999999</v>
      </c>
      <c r="E5631" s="2">
        <v>3700120.4301599995</v>
      </c>
      <c r="F5631" s="2">
        <v>579673.99820000003</v>
      </c>
      <c r="G5631" s="2">
        <v>846271.4879999999</v>
      </c>
      <c r="H5631" s="2">
        <v>33361.950315789472</v>
      </c>
      <c r="I5631" s="2">
        <v>96022.065600000002</v>
      </c>
      <c r="J5631" s="2">
        <v>244115.63999999998</v>
      </c>
      <c r="K5631" s="2">
        <v>41400.979999999996</v>
      </c>
      <c r="L5631" s="2">
        <v>1304.2920000000001</v>
      </c>
      <c r="M5631" s="2">
        <v>92213.26400000001</v>
      </c>
    </row>
    <row r="5632" spans="1:13" ht="14.25" customHeight="1">
      <c r="A5632" s="59" t="s">
        <v>155</v>
      </c>
      <c r="B5632" s="59" t="s">
        <v>9</v>
      </c>
      <c r="C5632" s="59" t="s">
        <v>112</v>
      </c>
      <c r="D5632" s="2">
        <v>1157.184</v>
      </c>
      <c r="E5632" s="2">
        <v>119605919.14655998</v>
      </c>
      <c r="F5632" s="2">
        <v>35305306.057799995</v>
      </c>
      <c r="G5632" s="2">
        <v>25550407.814399999</v>
      </c>
      <c r="H5632" s="2">
        <v>-3230637.7263157894</v>
      </c>
      <c r="I5632" s="2">
        <v>3696368.6448000004</v>
      </c>
      <c r="J5632" s="2">
        <v>9470510.459999999</v>
      </c>
      <c r="K5632" s="2">
        <v>2126602.7599999998</v>
      </c>
      <c r="L5632" s="2">
        <v>5622116.3900000006</v>
      </c>
      <c r="M5632" s="2">
        <v>0</v>
      </c>
    </row>
    <row r="5633" spans="1:13" ht="14.25" customHeight="1">
      <c r="A5633" s="59" t="s">
        <v>155</v>
      </c>
      <c r="B5633" s="59" t="s">
        <v>9</v>
      </c>
      <c r="C5633" s="59" t="s">
        <v>112</v>
      </c>
      <c r="D5633" s="2">
        <v>11996.140799999999</v>
      </c>
      <c r="E5633" s="2">
        <v>1241313019.8083999</v>
      </c>
      <c r="F5633" s="2">
        <v>370277115.10079998</v>
      </c>
      <c r="G5633" s="2">
        <v>260798297.27999997</v>
      </c>
      <c r="H5633" s="2">
        <v>23330093.517473683</v>
      </c>
      <c r="I5633" s="2">
        <v>37866325.391999997</v>
      </c>
      <c r="J5633" s="2">
        <v>85580053.579999998</v>
      </c>
      <c r="K5633" s="2">
        <v>26250081.079999998</v>
      </c>
      <c r="L5633" s="2">
        <v>913831.5340000001</v>
      </c>
      <c r="M5633" s="2">
        <v>43017268.470000006</v>
      </c>
    </row>
    <row r="5634" spans="1:13" ht="14.25" customHeight="1">
      <c r="A5634" s="59" t="s">
        <v>155</v>
      </c>
      <c r="B5634" s="59" t="s">
        <v>9</v>
      </c>
      <c r="C5634" s="59" t="s">
        <v>112</v>
      </c>
      <c r="D5634" s="2">
        <v>962.7127999999999</v>
      </c>
      <c r="E5634" s="2">
        <v>127245815.70624</v>
      </c>
      <c r="F5634" s="2">
        <v>29646948.972399998</v>
      </c>
      <c r="G5634" s="2">
        <v>20870895.84</v>
      </c>
      <c r="H5634" s="2">
        <v>1591580.4328421052</v>
      </c>
      <c r="I5634" s="2">
        <v>3033408.4847999997</v>
      </c>
      <c r="J5634" s="2">
        <v>6841403.5</v>
      </c>
      <c r="K5634" s="2">
        <v>2106837.48</v>
      </c>
      <c r="L5634" s="2">
        <v>71386.986000000004</v>
      </c>
      <c r="M5634" s="2">
        <v>3452216.4820000003</v>
      </c>
    </row>
    <row r="5635" spans="1:13" ht="14.25" customHeight="1">
      <c r="A5635" s="59" t="s">
        <v>155</v>
      </c>
      <c r="B5635" s="59" t="s">
        <v>9</v>
      </c>
      <c r="C5635" s="59" t="s">
        <v>112</v>
      </c>
      <c r="D5635" s="2">
        <v>108.486</v>
      </c>
      <c r="E5635" s="2">
        <v>11705530.913999999</v>
      </c>
      <c r="F5635" s="2">
        <v>3245615.3827999998</v>
      </c>
      <c r="G5635" s="2">
        <v>2129624.7551999995</v>
      </c>
      <c r="H5635" s="2">
        <v>181144.66357894737</v>
      </c>
      <c r="I5635" s="2">
        <v>355246.92719999998</v>
      </c>
      <c r="J5635" s="2">
        <v>589355.31999999995</v>
      </c>
      <c r="K5635" s="2">
        <v>306138.8</v>
      </c>
      <c r="L5635" s="2">
        <v>-18646.144</v>
      </c>
      <c r="M5635" s="2">
        <v>389022.67800000001</v>
      </c>
    </row>
    <row r="5636" spans="1:13" ht="14.25" customHeight="1">
      <c r="A5636" s="59" t="s">
        <v>155</v>
      </c>
      <c r="B5636" s="59" t="s">
        <v>9</v>
      </c>
      <c r="C5636" s="59" t="s">
        <v>112</v>
      </c>
      <c r="D5636" s="2">
        <v>1803.2783999999997</v>
      </c>
      <c r="E5636" s="2">
        <v>258039401.33663997</v>
      </c>
      <c r="F5636" s="2">
        <v>106964498.76579998</v>
      </c>
      <c r="G5636" s="2">
        <v>45688788.076799996</v>
      </c>
      <c r="H5636" s="2">
        <v>-5056452.8336842107</v>
      </c>
      <c r="I5636" s="2">
        <v>5677559.46</v>
      </c>
      <c r="J5636" s="2">
        <v>12269590.299999999</v>
      </c>
      <c r="K5636" s="2">
        <v>3717822.5999999996</v>
      </c>
      <c r="L5636" s="2">
        <v>14625403.232000001</v>
      </c>
      <c r="M5636" s="2">
        <v>0</v>
      </c>
    </row>
    <row r="5637" spans="1:13" ht="14.25" customHeight="1">
      <c r="A5637" s="59" t="s">
        <v>155</v>
      </c>
      <c r="B5637" s="59" t="s">
        <v>9</v>
      </c>
      <c r="C5637" s="59" t="s">
        <v>112</v>
      </c>
      <c r="D5637" s="2">
        <v>36035.031199999998</v>
      </c>
      <c r="E5637" s="2">
        <v>5156798575.5871191</v>
      </c>
      <c r="F5637" s="2">
        <v>2124942651.9271998</v>
      </c>
      <c r="G5637" s="2">
        <v>915861771.47519982</v>
      </c>
      <c r="H5637" s="2">
        <v>69025960.966736838</v>
      </c>
      <c r="I5637" s="2">
        <v>121412279.59200001</v>
      </c>
      <c r="J5637" s="2">
        <v>256086146.77999997</v>
      </c>
      <c r="K5637" s="2">
        <v>81723723.959999993</v>
      </c>
      <c r="L5637" s="2">
        <v>67607145.979999989</v>
      </c>
      <c r="M5637" s="2">
        <v>129218939.69599999</v>
      </c>
    </row>
    <row r="5638" spans="1:13" ht="14.25" customHeight="1">
      <c r="A5638" s="59" t="s">
        <v>155</v>
      </c>
      <c r="B5638" s="59" t="s">
        <v>9</v>
      </c>
      <c r="C5638" s="59" t="s">
        <v>112</v>
      </c>
      <c r="D5638" s="2">
        <v>630.02239999999995</v>
      </c>
      <c r="E5638" s="2">
        <v>118922139.8442</v>
      </c>
      <c r="F5638" s="2">
        <v>37148070.483599998</v>
      </c>
      <c r="G5638" s="2">
        <v>16025295.686399998</v>
      </c>
      <c r="H5638" s="2">
        <v>1039704.3435789471</v>
      </c>
      <c r="I5638" s="2">
        <v>2076623.0711999999</v>
      </c>
      <c r="J5638" s="2">
        <v>4445267.5599999996</v>
      </c>
      <c r="K5638" s="2">
        <v>1442102.02</v>
      </c>
      <c r="L5638" s="2">
        <v>1215361.1140000001</v>
      </c>
      <c r="M5638" s="2">
        <v>2259213.2420000001</v>
      </c>
    </row>
    <row r="5639" spans="1:13" ht="14.25" customHeight="1">
      <c r="A5639" s="59" t="s">
        <v>155</v>
      </c>
      <c r="B5639" s="59" t="s">
        <v>9</v>
      </c>
      <c r="C5639" s="59" t="s">
        <v>112</v>
      </c>
      <c r="D5639" s="2">
        <v>91.610399999999998</v>
      </c>
      <c r="E5639" s="2">
        <v>13762397.990879999</v>
      </c>
      <c r="F5639" s="2">
        <v>5401069.0473999996</v>
      </c>
      <c r="G5639" s="2">
        <v>2328676.1472</v>
      </c>
      <c r="H5639" s="2">
        <v>151101.38273684209</v>
      </c>
      <c r="I5639" s="2">
        <v>306076.64399999997</v>
      </c>
      <c r="J5639" s="2">
        <v>649171.03999999992</v>
      </c>
      <c r="K5639" s="2">
        <v>208459.58</v>
      </c>
      <c r="L5639" s="2">
        <v>173678.296</v>
      </c>
      <c r="M5639" s="2">
        <v>328507.49800000002</v>
      </c>
    </row>
    <row r="5640" spans="1:13" ht="14.25" customHeight="1">
      <c r="A5640" s="59" t="s">
        <v>155</v>
      </c>
      <c r="B5640" s="59" t="s">
        <v>12</v>
      </c>
      <c r="C5640" s="59" t="s">
        <v>112</v>
      </c>
      <c r="D5640" s="2">
        <v>4532.3039999999992</v>
      </c>
      <c r="E5640" s="2">
        <v>208061307.11519998</v>
      </c>
      <c r="F5640" s="2">
        <v>104183659.46499999</v>
      </c>
      <c r="G5640" s="2">
        <v>11892211.507199999</v>
      </c>
      <c r="H5640" s="2">
        <v>7354246.1305263164</v>
      </c>
      <c r="I5640" s="2">
        <v>30761528.544</v>
      </c>
      <c r="J5640" s="2">
        <v>69065460.219999999</v>
      </c>
      <c r="K5640" s="2">
        <v>9871991.4799999986</v>
      </c>
      <c r="L5640" s="2">
        <v>1121681.1980000001</v>
      </c>
      <c r="M5640" s="2">
        <v>32073486.478000004</v>
      </c>
    </row>
    <row r="5641" spans="1:13" ht="14.25" customHeight="1">
      <c r="A5641" s="59" t="s">
        <v>155</v>
      </c>
      <c r="B5641" s="59" t="s">
        <v>12</v>
      </c>
      <c r="C5641" s="59" t="s">
        <v>112</v>
      </c>
      <c r="D5641" s="2">
        <v>16.071999999999999</v>
      </c>
      <c r="E5641" s="2">
        <v>824522.52960000001</v>
      </c>
      <c r="F5641" s="2">
        <v>324387.18659999996</v>
      </c>
      <c r="G5641" s="2">
        <v>33898.406399999993</v>
      </c>
      <c r="H5641" s="2">
        <v>25628.331789473683</v>
      </c>
      <c r="I5641" s="2">
        <v>92684.239200000011</v>
      </c>
      <c r="J5641" s="2">
        <v>253407.06</v>
      </c>
      <c r="K5641" s="2">
        <v>51348.399999999994</v>
      </c>
      <c r="L5641" s="2">
        <v>2972.09</v>
      </c>
      <c r="M5641" s="2">
        <v>113734.984</v>
      </c>
    </row>
    <row r="5642" spans="1:13" ht="14.25" customHeight="1">
      <c r="A5642" s="59" t="s">
        <v>155</v>
      </c>
      <c r="B5642" s="59" t="s">
        <v>11</v>
      </c>
      <c r="C5642" s="59" t="s">
        <v>112</v>
      </c>
      <c r="D5642" s="2">
        <v>3.2143999999999999</v>
      </c>
      <c r="E5642" s="2">
        <v>1368370.0799999998</v>
      </c>
      <c r="F5642" s="2">
        <v>531039.26519999991</v>
      </c>
      <c r="G5642" s="2">
        <v>102937.42079999999</v>
      </c>
      <c r="H5642" s="2">
        <v>-62.147368421052633</v>
      </c>
      <c r="I5642" s="2">
        <v>47664.763200000001</v>
      </c>
      <c r="J5642" s="2">
        <v>41214.019999999997</v>
      </c>
      <c r="K5642" s="2">
        <v>4701.88</v>
      </c>
      <c r="L5642" s="2">
        <v>26909.366000000002</v>
      </c>
      <c r="M5642" s="2">
        <v>11525.755999999999</v>
      </c>
    </row>
    <row r="5643" spans="1:13" ht="14.25" customHeight="1">
      <c r="A5643" s="59" t="s">
        <v>155</v>
      </c>
      <c r="B5643" s="59" t="s">
        <v>11</v>
      </c>
      <c r="C5643" s="59" t="s">
        <v>112</v>
      </c>
      <c r="D5643" s="2">
        <v>73.93119999999999</v>
      </c>
      <c r="E5643" s="2">
        <v>22100942.944079999</v>
      </c>
      <c r="F5643" s="2">
        <v>11850996.2818</v>
      </c>
      <c r="G5643" s="2">
        <v>2293542.6239999998</v>
      </c>
      <c r="H5643" s="2">
        <v>118191.86526315789</v>
      </c>
      <c r="I5643" s="2">
        <v>1015928.4384</v>
      </c>
      <c r="J5643" s="2">
        <v>915512.77999999991</v>
      </c>
      <c r="K5643" s="2">
        <v>105452.81999999999</v>
      </c>
      <c r="L5643" s="2">
        <v>600260.25400000007</v>
      </c>
      <c r="M5643" s="2">
        <v>265112.23200000002</v>
      </c>
    </row>
    <row r="5644" spans="1:13" ht="14.25" customHeight="1">
      <c r="A5644" s="59" t="s">
        <v>155</v>
      </c>
      <c r="B5644" s="59" t="s">
        <v>7</v>
      </c>
      <c r="C5644" s="59" t="s">
        <v>112</v>
      </c>
      <c r="D5644" s="2">
        <v>334.29759999999999</v>
      </c>
      <c r="E5644" s="2">
        <v>39112217.464319997</v>
      </c>
      <c r="F5644" s="2">
        <v>8975616.532399999</v>
      </c>
      <c r="G5644" s="2">
        <v>12212729.433599997</v>
      </c>
      <c r="H5644" s="2">
        <v>-880791.03663157905</v>
      </c>
      <c r="I5644" s="2">
        <v>999346.46400000004</v>
      </c>
      <c r="J5644" s="2">
        <v>3060605.7199999997</v>
      </c>
      <c r="K5644" s="2">
        <v>299022.01999999996</v>
      </c>
      <c r="L5644" s="2">
        <v>58881.658000000003</v>
      </c>
      <c r="M5644" s="2">
        <v>0</v>
      </c>
    </row>
    <row r="5645" spans="1:13" ht="14.25" customHeight="1">
      <c r="A5645" s="59" t="s">
        <v>155</v>
      </c>
      <c r="B5645" s="59" t="s">
        <v>7</v>
      </c>
      <c r="C5645" s="59" t="s">
        <v>112</v>
      </c>
      <c r="D5645" s="2">
        <v>24649.626399999997</v>
      </c>
      <c r="E5645" s="2">
        <v>2884201782.0184803</v>
      </c>
      <c r="F5645" s="2">
        <v>658892215.153</v>
      </c>
      <c r="G5645" s="2">
        <v>928482477.54239988</v>
      </c>
      <c r="H5645" s="2">
        <v>47734803.284210525</v>
      </c>
      <c r="I5645" s="2">
        <v>84137693.522400007</v>
      </c>
      <c r="J5645" s="2">
        <v>193593877.07999998</v>
      </c>
      <c r="K5645" s="2">
        <v>52450812.919999994</v>
      </c>
      <c r="L5645" s="2">
        <v>1958149.996</v>
      </c>
      <c r="M5645" s="2">
        <v>88391726.324000001</v>
      </c>
    </row>
    <row r="5646" spans="1:13" ht="14.25" customHeight="1">
      <c r="A5646" s="59" t="s">
        <v>155</v>
      </c>
      <c r="B5646" s="59" t="s">
        <v>7</v>
      </c>
      <c r="C5646" s="59" t="s">
        <v>112</v>
      </c>
      <c r="D5646" s="2">
        <v>1844.2619999999997</v>
      </c>
      <c r="E5646" s="2">
        <v>241094476.85399997</v>
      </c>
      <c r="F5646" s="2">
        <v>49226819.2152</v>
      </c>
      <c r="G5646" s="2">
        <v>69359371.737599984</v>
      </c>
      <c r="H5646" s="2">
        <v>3058930.7621052633</v>
      </c>
      <c r="I5646" s="2">
        <v>6283926.2376000006</v>
      </c>
      <c r="J5646" s="2">
        <v>14357347.199999999</v>
      </c>
      <c r="K5646" s="2">
        <v>3978007.78</v>
      </c>
      <c r="L5646" s="2">
        <v>120758.85800000001</v>
      </c>
      <c r="M5646" s="2">
        <v>6613386.4280000003</v>
      </c>
    </row>
    <row r="5647" spans="1:13" ht="14.25" customHeight="1">
      <c r="A5647" s="59" t="s">
        <v>155</v>
      </c>
      <c r="B5647" s="59" t="s">
        <v>7</v>
      </c>
      <c r="C5647" s="59" t="s">
        <v>112</v>
      </c>
      <c r="D5647" s="2">
        <v>6.4287999999999998</v>
      </c>
      <c r="E5647" s="2">
        <v>781116.55775999988</v>
      </c>
      <c r="F5647" s="2">
        <v>172140.46799999999</v>
      </c>
      <c r="G5647" s="2">
        <v>242301.73439999999</v>
      </c>
      <c r="H5647" s="2">
        <v>186.44210526315786</v>
      </c>
      <c r="I5647" s="2">
        <v>21920.371200000001</v>
      </c>
      <c r="J5647" s="2">
        <v>47436.18</v>
      </c>
      <c r="K5647" s="2">
        <v>15458.64</v>
      </c>
      <c r="L5647" s="2">
        <v>-243.54</v>
      </c>
      <c r="M5647" s="2">
        <v>23053.316000000003</v>
      </c>
    </row>
    <row r="5648" spans="1:13" ht="14.25" customHeight="1">
      <c r="A5648" s="59" t="s">
        <v>155</v>
      </c>
      <c r="B5648" s="59" t="s">
        <v>9</v>
      </c>
      <c r="C5648" s="59" t="s">
        <v>112</v>
      </c>
      <c r="D5648" s="2">
        <v>1677.9168</v>
      </c>
      <c r="E5648" s="2">
        <v>173655328.04928002</v>
      </c>
      <c r="F5648" s="2">
        <v>52820872.294399999</v>
      </c>
      <c r="G5648" s="2">
        <v>37243118.438399993</v>
      </c>
      <c r="H5648" s="2">
        <v>-4407948.7730526309</v>
      </c>
      <c r="I5648" s="2">
        <v>5350318.7472000001</v>
      </c>
      <c r="J5648" s="2">
        <v>13462266.359999999</v>
      </c>
      <c r="K5648" s="2">
        <v>2913125.44</v>
      </c>
      <c r="L5648" s="2">
        <v>6121958.7879999997</v>
      </c>
      <c r="M5648" s="2">
        <v>0</v>
      </c>
    </row>
    <row r="5649" spans="1:13" ht="14.25" customHeight="1">
      <c r="A5649" s="59" t="s">
        <v>155</v>
      </c>
      <c r="B5649" s="59" t="s">
        <v>9</v>
      </c>
      <c r="C5649" s="59" t="s">
        <v>112</v>
      </c>
      <c r="D5649" s="2">
        <v>22573.124</v>
      </c>
      <c r="E5649" s="2">
        <v>2336234530.7347198</v>
      </c>
      <c r="F5649" s="2">
        <v>718494960.55459988</v>
      </c>
      <c r="G5649" s="2">
        <v>495558846.18239993</v>
      </c>
      <c r="H5649" s="2">
        <v>44916315.718736842</v>
      </c>
      <c r="I5649" s="2">
        <v>71258404.752000004</v>
      </c>
      <c r="J5649" s="2">
        <v>160260416.23999998</v>
      </c>
      <c r="K5649" s="2">
        <v>50435398.879999995</v>
      </c>
      <c r="L5649" s="2">
        <v>10758942.347999999</v>
      </c>
      <c r="M5649" s="2">
        <v>80945542.238000005</v>
      </c>
    </row>
    <row r="5650" spans="1:13" ht="14.25" customHeight="1">
      <c r="A5650" s="59" t="s">
        <v>155</v>
      </c>
      <c r="B5650" s="59" t="s">
        <v>9</v>
      </c>
      <c r="C5650" s="59" t="s">
        <v>112</v>
      </c>
      <c r="D5650" s="2">
        <v>1410.3179999999998</v>
      </c>
      <c r="E5650" s="2">
        <v>185366952.98351997</v>
      </c>
      <c r="F5650" s="2">
        <v>44817903.493399993</v>
      </c>
      <c r="G5650" s="2">
        <v>30902710.5024</v>
      </c>
      <c r="H5650" s="2">
        <v>2400269.3355789473</v>
      </c>
      <c r="I5650" s="2">
        <v>4445750.0807999996</v>
      </c>
      <c r="J5650" s="2">
        <v>9983110.5</v>
      </c>
      <c r="K5650" s="2">
        <v>3151273.94</v>
      </c>
      <c r="L5650" s="2">
        <v>672987.61200000008</v>
      </c>
      <c r="M5650" s="2">
        <v>5057295.716</v>
      </c>
    </row>
    <row r="5651" spans="1:13" ht="14.25" customHeight="1">
      <c r="A5651" s="59" t="s">
        <v>155</v>
      </c>
      <c r="B5651" s="59" t="s">
        <v>9</v>
      </c>
      <c r="C5651" s="59" t="s">
        <v>112</v>
      </c>
      <c r="D5651" s="2">
        <v>319.83280000000002</v>
      </c>
      <c r="E5651" s="2">
        <v>34530795.101879999</v>
      </c>
      <c r="F5651" s="2">
        <v>10055341.0118</v>
      </c>
      <c r="G5651" s="2">
        <v>6921975.5519999992</v>
      </c>
      <c r="H5651" s="2">
        <v>538888.53221052617</v>
      </c>
      <c r="I5651" s="2">
        <v>998497.17359999998</v>
      </c>
      <c r="J5651" s="2">
        <v>2222764.98</v>
      </c>
      <c r="K5651" s="2">
        <v>713615.65999999992</v>
      </c>
      <c r="L5651" s="2">
        <v>153356.236</v>
      </c>
      <c r="M5651" s="2">
        <v>1146896.608</v>
      </c>
    </row>
    <row r="5652" spans="1:13" ht="14.25" customHeight="1">
      <c r="A5652" s="59" t="s">
        <v>155</v>
      </c>
      <c r="B5652" s="59" t="s">
        <v>9</v>
      </c>
      <c r="C5652" s="59" t="s">
        <v>112</v>
      </c>
      <c r="D5652" s="2">
        <v>1308.2608</v>
      </c>
      <c r="E5652" s="2">
        <v>187205055.87167999</v>
      </c>
      <c r="F5652" s="2">
        <v>79604647.725799993</v>
      </c>
      <c r="G5652" s="2">
        <v>33073917.523199998</v>
      </c>
      <c r="H5652" s="2">
        <v>-3430555.8669473678</v>
      </c>
      <c r="I5652" s="2">
        <v>4563235.5480000004</v>
      </c>
      <c r="J5652" s="2">
        <v>9789202.6399999987</v>
      </c>
      <c r="K5652" s="2">
        <v>2470031.06</v>
      </c>
      <c r="L5652" s="2">
        <v>8758449.7660000008</v>
      </c>
      <c r="M5652" s="2">
        <v>0</v>
      </c>
    </row>
    <row r="5653" spans="1:13" ht="14.25" customHeight="1">
      <c r="A5653" s="59" t="s">
        <v>155</v>
      </c>
      <c r="B5653" s="59" t="s">
        <v>9</v>
      </c>
      <c r="C5653" s="59" t="s">
        <v>112</v>
      </c>
      <c r="D5653" s="2">
        <v>34196.394399999997</v>
      </c>
      <c r="E5653" s="2">
        <v>4893809843.3162394</v>
      </c>
      <c r="F5653" s="2">
        <v>2081925076.6788001</v>
      </c>
      <c r="G5653" s="2">
        <v>859308207.22559988</v>
      </c>
      <c r="H5653" s="2">
        <v>67233930.411789462</v>
      </c>
      <c r="I5653" s="2">
        <v>133560504.6768</v>
      </c>
      <c r="J5653" s="2">
        <v>264392742.67999998</v>
      </c>
      <c r="K5653" s="2">
        <v>72687341.179999992</v>
      </c>
      <c r="L5653" s="2">
        <v>3864461.15</v>
      </c>
      <c r="M5653" s="2">
        <v>122625724.69400001</v>
      </c>
    </row>
    <row r="5654" spans="1:13" ht="14.25" customHeight="1">
      <c r="A5654" s="59" t="s">
        <v>155</v>
      </c>
      <c r="B5654" s="59" t="s">
        <v>9</v>
      </c>
      <c r="C5654" s="59" t="s">
        <v>112</v>
      </c>
      <c r="D5654" s="2">
        <v>675.02399999999989</v>
      </c>
      <c r="E5654" s="2">
        <v>127729629.9972</v>
      </c>
      <c r="F5654" s="2">
        <v>41063864.453599997</v>
      </c>
      <c r="G5654" s="2">
        <v>16944350.111999996</v>
      </c>
      <c r="H5654" s="2">
        <v>1140481.2732631578</v>
      </c>
      <c r="I5654" s="2">
        <v>2607042.5639999998</v>
      </c>
      <c r="J5654" s="2">
        <v>5197850.4399999995</v>
      </c>
      <c r="K5654" s="2">
        <v>1440481.7</v>
      </c>
      <c r="L5654" s="2">
        <v>73793.521999999997</v>
      </c>
      <c r="M5654" s="2">
        <v>2420585.5520000001</v>
      </c>
    </row>
    <row r="5655" spans="1:13" ht="14.25" customHeight="1">
      <c r="A5655" s="59" t="s">
        <v>155</v>
      </c>
      <c r="B5655" s="59" t="s">
        <v>9</v>
      </c>
      <c r="C5655" s="59" t="s">
        <v>112</v>
      </c>
      <c r="D5655" s="2">
        <v>16.071999999999999</v>
      </c>
      <c r="E5655" s="2">
        <v>2372212.7351999995</v>
      </c>
      <c r="F5655" s="2">
        <v>978727.76899999985</v>
      </c>
      <c r="G5655" s="2">
        <v>403884.76799999992</v>
      </c>
      <c r="H5655" s="2">
        <v>31078.655999999995</v>
      </c>
      <c r="I5655" s="2">
        <v>62310.815999999999</v>
      </c>
      <c r="J5655" s="2">
        <v>123996.29999999999</v>
      </c>
      <c r="K5655" s="2">
        <v>34286.659999999996</v>
      </c>
      <c r="L5655" s="2">
        <v>1776.038</v>
      </c>
      <c r="M5655" s="2">
        <v>57632.388000000006</v>
      </c>
    </row>
    <row r="5656" spans="1:13" ht="14.25" customHeight="1">
      <c r="A5656" s="59" t="s">
        <v>155</v>
      </c>
      <c r="B5656" s="59" t="s">
        <v>12</v>
      </c>
      <c r="C5656" s="59" t="s">
        <v>112</v>
      </c>
      <c r="D5656" s="2">
        <v>12536.16</v>
      </c>
      <c r="E5656" s="2">
        <v>575488721.80799997</v>
      </c>
      <c r="F5656" s="2">
        <v>301725572.46399999</v>
      </c>
      <c r="G5656" s="2">
        <v>32997969.2544</v>
      </c>
      <c r="H5656" s="2">
        <v>21030575.009684209</v>
      </c>
      <c r="I5656" s="2">
        <v>82324704.715199992</v>
      </c>
      <c r="J5656" s="2">
        <v>188759441.61999997</v>
      </c>
      <c r="K5656" s="2">
        <v>27298644.599999998</v>
      </c>
      <c r="L5656" s="2">
        <v>921378.56800000009</v>
      </c>
      <c r="M5656" s="2">
        <v>88713899.076000005</v>
      </c>
    </row>
    <row r="5657" spans="1:13" ht="14.25" customHeight="1">
      <c r="A5657" s="59" t="s">
        <v>155</v>
      </c>
      <c r="B5657" s="59" t="s">
        <v>12</v>
      </c>
      <c r="C5657" s="59" t="s">
        <v>112</v>
      </c>
      <c r="D5657" s="2">
        <v>16.071999999999999</v>
      </c>
      <c r="E5657" s="2">
        <v>824522.52960000001</v>
      </c>
      <c r="F5657" s="2">
        <v>367998.96859999996</v>
      </c>
      <c r="G5657" s="2">
        <v>33391.4496</v>
      </c>
      <c r="H5657" s="2">
        <v>26490.937263157892</v>
      </c>
      <c r="I5657" s="2">
        <v>79503.854400000011</v>
      </c>
      <c r="J5657" s="2">
        <v>240887.3</v>
      </c>
      <c r="K5657" s="2">
        <v>51320.52</v>
      </c>
      <c r="L5657" s="2">
        <v>-5775.5059999999994</v>
      </c>
      <c r="M5657" s="2">
        <v>113734.984</v>
      </c>
    </row>
    <row r="5658" spans="1:13" ht="14.25" customHeight="1">
      <c r="A5658" s="59" t="s">
        <v>155</v>
      </c>
      <c r="B5658" s="59" t="s">
        <v>7</v>
      </c>
      <c r="C5658" s="59" t="s">
        <v>112</v>
      </c>
      <c r="D5658" s="2">
        <v>835.74399999999991</v>
      </c>
      <c r="E5658" s="2">
        <v>123355062.2304</v>
      </c>
      <c r="F5658" s="2">
        <v>26423552.293199997</v>
      </c>
      <c r="G5658" s="2">
        <v>30724404.979199994</v>
      </c>
      <c r="H5658" s="2">
        <v>-1817088.3738947366</v>
      </c>
      <c r="I5658" s="2">
        <v>2451445.3008000003</v>
      </c>
      <c r="J5658" s="2">
        <v>7688849.7199999997</v>
      </c>
      <c r="K5658" s="2">
        <v>729433.46</v>
      </c>
      <c r="L5658" s="2">
        <v>168309.592</v>
      </c>
      <c r="M5658" s="2">
        <v>0</v>
      </c>
    </row>
    <row r="5659" spans="1:13" ht="14.25" customHeight="1">
      <c r="A5659" s="59" t="s">
        <v>155</v>
      </c>
      <c r="B5659" s="59" t="s">
        <v>7</v>
      </c>
      <c r="C5659" s="59" t="s">
        <v>112</v>
      </c>
      <c r="D5659" s="2">
        <v>32305.523599999993</v>
      </c>
      <c r="E5659" s="2">
        <v>4768425162.0759602</v>
      </c>
      <c r="F5659" s="2">
        <v>1008872529.4026</v>
      </c>
      <c r="G5659" s="2">
        <v>1231594234.2911997</v>
      </c>
      <c r="H5659" s="2">
        <v>63076812.146526314</v>
      </c>
      <c r="I5659" s="2">
        <v>110819170.76400001</v>
      </c>
      <c r="J5659" s="2">
        <v>257004366.38</v>
      </c>
      <c r="K5659" s="2">
        <v>69391926</v>
      </c>
      <c r="L5659" s="2">
        <v>2280282.1580000003</v>
      </c>
      <c r="M5659" s="2">
        <v>115845203.07799999</v>
      </c>
    </row>
    <row r="5660" spans="1:13" ht="14.25" customHeight="1">
      <c r="A5660" s="59" t="s">
        <v>155</v>
      </c>
      <c r="B5660" s="59" t="s">
        <v>7</v>
      </c>
      <c r="C5660" s="59" t="s">
        <v>112</v>
      </c>
      <c r="D5660" s="2">
        <v>3913.5320000000002</v>
      </c>
      <c r="E5660" s="2">
        <v>700204357.59119987</v>
      </c>
      <c r="F5660" s="2">
        <v>121423707.09559998</v>
      </c>
      <c r="G5660" s="2">
        <v>148394844.49919999</v>
      </c>
      <c r="H5660" s="2">
        <v>6492472.1886315783</v>
      </c>
      <c r="I5660" s="2">
        <v>13343412.247199999</v>
      </c>
      <c r="J5660" s="2">
        <v>30653795.959999997</v>
      </c>
      <c r="K5660" s="2">
        <v>8564273.5199999996</v>
      </c>
      <c r="L5660" s="2">
        <v>202113.84599999999</v>
      </c>
      <c r="M5660" s="2">
        <v>14033633.504000003</v>
      </c>
    </row>
    <row r="5661" spans="1:13" ht="14.25" customHeight="1">
      <c r="A5661" s="59" t="s">
        <v>155</v>
      </c>
      <c r="B5661" s="59" t="s">
        <v>7</v>
      </c>
      <c r="C5661" s="59" t="s">
        <v>112</v>
      </c>
      <c r="D5661" s="2">
        <v>139.02279999999999</v>
      </c>
      <c r="E5661" s="2">
        <v>21145868.36208</v>
      </c>
      <c r="F5661" s="2">
        <v>4073318.9629999995</v>
      </c>
      <c r="G5661" s="2">
        <v>4988928.019199999</v>
      </c>
      <c r="H5661" s="2">
        <v>218012.96842105259</v>
      </c>
      <c r="I5661" s="2">
        <v>448584.73920000001</v>
      </c>
      <c r="J5661" s="2">
        <v>1015539.6599999999</v>
      </c>
      <c r="K5661" s="2">
        <v>297710.01999999996</v>
      </c>
      <c r="L5661" s="2">
        <v>2406.5360000000001</v>
      </c>
      <c r="M5661" s="2">
        <v>498524.576</v>
      </c>
    </row>
    <row r="5662" spans="1:13" ht="14.25" customHeight="1">
      <c r="A5662" s="59" t="s">
        <v>155</v>
      </c>
      <c r="B5662" s="59" t="s">
        <v>9</v>
      </c>
      <c r="C5662" s="59" t="s">
        <v>112</v>
      </c>
      <c r="D5662" s="2">
        <v>4455.1583999999993</v>
      </c>
      <c r="E5662" s="2">
        <v>673587872.93952</v>
      </c>
      <c r="F5662" s="2">
        <v>319220629.31159997</v>
      </c>
      <c r="G5662" s="2">
        <v>114376590.04799999</v>
      </c>
      <c r="H5662" s="2">
        <v>-9858673.2126315758</v>
      </c>
      <c r="I5662" s="2">
        <v>13678964.316</v>
      </c>
      <c r="J5662" s="2">
        <v>30551924.899999999</v>
      </c>
      <c r="K5662" s="2">
        <v>9128753.3200000003</v>
      </c>
      <c r="L5662" s="2">
        <v>26666034.362</v>
      </c>
      <c r="M5662" s="2">
        <v>0</v>
      </c>
    </row>
    <row r="5663" spans="1:13" ht="14.25" customHeight="1">
      <c r="A5663" s="59" t="s">
        <v>155</v>
      </c>
      <c r="B5663" s="59" t="s">
        <v>9</v>
      </c>
      <c r="C5663" s="59" t="s">
        <v>112</v>
      </c>
      <c r="D5663" s="2">
        <v>94263.083599999998</v>
      </c>
      <c r="E5663" s="2">
        <v>14253095636.813879</v>
      </c>
      <c r="F5663" s="2">
        <v>6680230033.2841988</v>
      </c>
      <c r="G5663" s="2">
        <v>2427777923.4047999</v>
      </c>
      <c r="H5663" s="2">
        <v>185361905.69431576</v>
      </c>
      <c r="I5663" s="2">
        <v>343338349.90320003</v>
      </c>
      <c r="J5663" s="2">
        <v>696532322.83999991</v>
      </c>
      <c r="K5663" s="2">
        <v>205185909.57999998</v>
      </c>
      <c r="L5663" s="2">
        <v>64764143.906000003</v>
      </c>
      <c r="M5663" s="2">
        <v>338020403.116</v>
      </c>
    </row>
    <row r="5664" spans="1:13" ht="14.25" customHeight="1">
      <c r="A5664" s="59" t="s">
        <v>155</v>
      </c>
      <c r="B5664" s="59" t="s">
        <v>9</v>
      </c>
      <c r="C5664" s="59" t="s">
        <v>112</v>
      </c>
      <c r="D5664" s="2">
        <v>1121.8255999999999</v>
      </c>
      <c r="E5664" s="2">
        <v>214726343.41619998</v>
      </c>
      <c r="F5664" s="2">
        <v>79484093.720200002</v>
      </c>
      <c r="G5664" s="2">
        <v>28886470.099199999</v>
      </c>
      <c r="H5664" s="2">
        <v>1897523.2269473684</v>
      </c>
      <c r="I5664" s="2">
        <v>4081559.4792000004</v>
      </c>
      <c r="J5664" s="2">
        <v>8282713.3999999994</v>
      </c>
      <c r="K5664" s="2">
        <v>2443878.7999999998</v>
      </c>
      <c r="L5664" s="2">
        <v>771168.50800000003</v>
      </c>
      <c r="M5664" s="2">
        <v>4022782.8960000002</v>
      </c>
    </row>
    <row r="5665" spans="1:13" ht="14.25" customHeight="1">
      <c r="A5665" s="59" t="s">
        <v>155</v>
      </c>
      <c r="B5665" s="59" t="s">
        <v>9</v>
      </c>
      <c r="C5665" s="59" t="s">
        <v>112</v>
      </c>
      <c r="D5665" s="2">
        <v>40.18</v>
      </c>
      <c r="E5665" s="2">
        <v>6255917.5139999995</v>
      </c>
      <c r="F5665" s="2">
        <v>2846851.9329999997</v>
      </c>
      <c r="G5665" s="2">
        <v>1034614.5983999998</v>
      </c>
      <c r="H5665" s="2">
        <v>62591.100631578949</v>
      </c>
      <c r="I5665" s="2">
        <v>146187.76319999999</v>
      </c>
      <c r="J5665" s="2">
        <v>296658.77999999997</v>
      </c>
      <c r="K5665" s="2">
        <v>87530.9</v>
      </c>
      <c r="L5665" s="2">
        <v>27621.044000000002</v>
      </c>
      <c r="M5665" s="2">
        <v>144081.872</v>
      </c>
    </row>
    <row r="5666" spans="1:13" ht="14.25" customHeight="1">
      <c r="A5666" s="59" t="s">
        <v>156</v>
      </c>
      <c r="B5666" s="59" t="s">
        <v>7</v>
      </c>
      <c r="C5666" s="59" t="s">
        <v>113</v>
      </c>
      <c r="D5666" s="2">
        <v>14.4648</v>
      </c>
      <c r="E5666" s="2">
        <v>2380725.27</v>
      </c>
      <c r="F5666" s="2">
        <v>915442.56339999987</v>
      </c>
      <c r="G5666" s="2">
        <v>0</v>
      </c>
      <c r="H5666" s="2">
        <v>-12535.124210526315</v>
      </c>
      <c r="I5666" s="2">
        <v>26612.280000000002</v>
      </c>
      <c r="J5666" s="2">
        <v>155834.44</v>
      </c>
      <c r="K5666" s="2">
        <v>33255.1</v>
      </c>
      <c r="L5666" s="2">
        <v>0</v>
      </c>
      <c r="M5666" s="2">
        <v>49815.656000000003</v>
      </c>
    </row>
    <row r="5667" spans="1:13" ht="14.25" customHeight="1">
      <c r="A5667" s="59" t="s">
        <v>156</v>
      </c>
      <c r="B5667" s="59" t="s">
        <v>7</v>
      </c>
      <c r="C5667" s="59" t="s">
        <v>113</v>
      </c>
      <c r="D5667" s="2">
        <v>45.001599999999996</v>
      </c>
      <c r="E5667" s="2">
        <v>6094441.8889199998</v>
      </c>
      <c r="F5667" s="2">
        <v>2848045.0329999998</v>
      </c>
      <c r="G5667" s="2">
        <v>0</v>
      </c>
      <c r="H5667" s="2">
        <v>-36127.508210526314</v>
      </c>
      <c r="I5667" s="2">
        <v>82791.2016</v>
      </c>
      <c r="J5667" s="2">
        <v>484784</v>
      </c>
      <c r="K5667" s="2">
        <v>78379.7</v>
      </c>
      <c r="L5667" s="2">
        <v>0</v>
      </c>
      <c r="M5667" s="2">
        <v>154981.64000000001</v>
      </c>
    </row>
    <row r="5668" spans="1:13" ht="14.25" customHeight="1">
      <c r="A5668" s="59" t="s">
        <v>156</v>
      </c>
      <c r="B5668" s="59" t="s">
        <v>7</v>
      </c>
      <c r="C5668" s="59" t="s">
        <v>113</v>
      </c>
      <c r="D5668" s="2">
        <v>8566.3759999999984</v>
      </c>
      <c r="E5668" s="2">
        <v>1194932354.6159999</v>
      </c>
      <c r="F5668" s="2">
        <v>231769666.81479996</v>
      </c>
      <c r="G5668" s="2">
        <v>312262984.30079997</v>
      </c>
      <c r="H5668" s="2">
        <v>-6880013.2345263157</v>
      </c>
      <c r="I5668" s="2">
        <v>31966068.528000005</v>
      </c>
      <c r="J5668" s="2">
        <v>66568066.579999998</v>
      </c>
      <c r="K5668" s="2">
        <v>23328788.439999998</v>
      </c>
      <c r="L5668" s="2">
        <v>10681835.780000001</v>
      </c>
      <c r="M5668" s="2">
        <v>29501893.498000003</v>
      </c>
    </row>
    <row r="5669" spans="1:13" ht="14.25" customHeight="1">
      <c r="A5669" s="59" t="s">
        <v>156</v>
      </c>
      <c r="B5669" s="59" t="s">
        <v>7</v>
      </c>
      <c r="C5669" s="59" t="s">
        <v>113</v>
      </c>
      <c r="D5669" s="2">
        <v>169.55959999999999</v>
      </c>
      <c r="E5669" s="2">
        <v>28042437.653999999</v>
      </c>
      <c r="F5669" s="2">
        <v>4614457.4219999993</v>
      </c>
      <c r="G5669" s="2">
        <v>6211799.1359999999</v>
      </c>
      <c r="H5669" s="2">
        <v>-133461.47368421053</v>
      </c>
      <c r="I5669" s="2">
        <v>636137.99280000001</v>
      </c>
      <c r="J5669" s="2">
        <v>1167363.48</v>
      </c>
      <c r="K5669" s="2">
        <v>471100.66</v>
      </c>
      <c r="L5669" s="2">
        <v>77030.8</v>
      </c>
      <c r="M5669" s="2">
        <v>583949.38800000004</v>
      </c>
    </row>
    <row r="5670" spans="1:13" ht="14.25" customHeight="1">
      <c r="A5670" s="59" t="s">
        <v>156</v>
      </c>
      <c r="B5670" s="59" t="s">
        <v>7</v>
      </c>
      <c r="C5670" s="59" t="s">
        <v>113</v>
      </c>
      <c r="D5670" s="2">
        <v>56.251999999999995</v>
      </c>
      <c r="E5670" s="2">
        <v>7708712.8456800003</v>
      </c>
      <c r="F5670" s="2">
        <v>1533932.8769999999</v>
      </c>
      <c r="G5670" s="2">
        <v>2065750.5599999998</v>
      </c>
      <c r="H5670" s="2">
        <v>-48658.903578947364</v>
      </c>
      <c r="I5670" s="2">
        <v>211031.3952</v>
      </c>
      <c r="J5670" s="2">
        <v>376681.75999999995</v>
      </c>
      <c r="K5670" s="2">
        <v>153249.79999999999</v>
      </c>
      <c r="L5670" s="2">
        <v>5151.3220000000001</v>
      </c>
      <c r="M5670" s="2">
        <v>193726.14800000002</v>
      </c>
    </row>
    <row r="5671" spans="1:13" ht="14.25" customHeight="1">
      <c r="A5671" s="59" t="s">
        <v>156</v>
      </c>
      <c r="B5671" s="59" t="s">
        <v>9</v>
      </c>
      <c r="C5671" s="59" t="s">
        <v>113</v>
      </c>
      <c r="D5671" s="2">
        <v>79.556399999999996</v>
      </c>
      <c r="E5671" s="2">
        <v>10737727.308</v>
      </c>
      <c r="F5671" s="2">
        <v>2437878.7287999997</v>
      </c>
      <c r="G5671" s="2">
        <v>1725649.4591999999</v>
      </c>
      <c r="H5671" s="2">
        <v>-56617.495578947353</v>
      </c>
      <c r="I5671" s="2">
        <v>251046.3456</v>
      </c>
      <c r="J5671" s="2">
        <v>578040.96</v>
      </c>
      <c r="K5671" s="2">
        <v>184971.5</v>
      </c>
      <c r="L5671" s="2">
        <v>890632.09400000016</v>
      </c>
      <c r="M5671" s="2">
        <v>273986.10800000001</v>
      </c>
    </row>
    <row r="5672" spans="1:13" ht="14.25" customHeight="1">
      <c r="A5672" s="59" t="s">
        <v>156</v>
      </c>
      <c r="B5672" s="59" t="s">
        <v>9</v>
      </c>
      <c r="C5672" s="59" t="s">
        <v>113</v>
      </c>
      <c r="D5672" s="2">
        <v>1.6072</v>
      </c>
      <c r="E5672" s="2">
        <v>217188.97199999998</v>
      </c>
      <c r="F5672" s="2">
        <v>49449.222599999994</v>
      </c>
      <c r="G5672" s="2">
        <v>35037.484799999998</v>
      </c>
      <c r="H5672" s="2">
        <v>-1.2429473684210524</v>
      </c>
      <c r="I5672" s="2">
        <v>5076.2592000000004</v>
      </c>
      <c r="J5672" s="2">
        <v>11739.939999999999</v>
      </c>
      <c r="K5672" s="2">
        <v>3489.9199999999996</v>
      </c>
      <c r="L5672" s="2">
        <v>16731.198</v>
      </c>
      <c r="M5672" s="2">
        <v>5534.6719999999996</v>
      </c>
    </row>
    <row r="5673" spans="1:13" ht="14.25" customHeight="1">
      <c r="A5673" s="59" t="s">
        <v>156</v>
      </c>
      <c r="B5673" s="59" t="s">
        <v>9</v>
      </c>
      <c r="C5673" s="59" t="s">
        <v>113</v>
      </c>
      <c r="D5673" s="2">
        <v>13746.381600000001</v>
      </c>
      <c r="E5673" s="2">
        <v>1967032976.4993598</v>
      </c>
      <c r="F5673" s="2">
        <v>856232616.74360001</v>
      </c>
      <c r="G5673" s="2">
        <v>388443320.44799995</v>
      </c>
      <c r="H5673" s="2">
        <v>3916498.5701052626</v>
      </c>
      <c r="I5673" s="2">
        <v>50646486.297600001</v>
      </c>
      <c r="J5673" s="2">
        <v>175850648.19999999</v>
      </c>
      <c r="K5673" s="2">
        <v>25528102.239999998</v>
      </c>
      <c r="L5673" s="2">
        <v>37677447.412</v>
      </c>
      <c r="M5673" s="2">
        <v>47341405.958000004</v>
      </c>
    </row>
    <row r="5674" spans="1:13" ht="14.25" customHeight="1">
      <c r="A5674" s="59" t="s">
        <v>156</v>
      </c>
      <c r="B5674" s="59" t="s">
        <v>9</v>
      </c>
      <c r="C5674" s="59" t="s">
        <v>113</v>
      </c>
      <c r="D5674" s="2">
        <v>188.84599999999998</v>
      </c>
      <c r="E5674" s="2">
        <v>36062836.563599996</v>
      </c>
      <c r="F5674" s="2">
        <v>11744402.341599999</v>
      </c>
      <c r="G5674" s="2">
        <v>5328427.6991999997</v>
      </c>
      <c r="H5674" s="2">
        <v>-152607.83494736839</v>
      </c>
      <c r="I5674" s="2">
        <v>691113.38399999996</v>
      </c>
      <c r="J5674" s="2">
        <v>2412938.56</v>
      </c>
      <c r="K5674" s="2">
        <v>339856.38</v>
      </c>
      <c r="L5674" s="2">
        <v>414222.75400000002</v>
      </c>
      <c r="M5674" s="2">
        <v>650370.86400000006</v>
      </c>
    </row>
    <row r="5675" spans="1:13" ht="14.25" customHeight="1">
      <c r="A5675" s="59" t="s">
        <v>156</v>
      </c>
      <c r="B5675" s="59" t="s">
        <v>9</v>
      </c>
      <c r="C5675" s="59" t="s">
        <v>113</v>
      </c>
      <c r="D5675" s="2">
        <v>4.0179999999999998</v>
      </c>
      <c r="E5675" s="2">
        <v>593053.18379999988</v>
      </c>
      <c r="F5675" s="2">
        <v>250006.15099999998</v>
      </c>
      <c r="G5675" s="2">
        <v>113303.27039999999</v>
      </c>
      <c r="H5675" s="2">
        <v>-8.7006315789473696</v>
      </c>
      <c r="I5675" s="2">
        <v>14748.782399999998</v>
      </c>
      <c r="J5675" s="2">
        <v>51322.979999999996</v>
      </c>
      <c r="K5675" s="2">
        <v>6284.48</v>
      </c>
      <c r="L5675" s="2">
        <v>240.83400000000003</v>
      </c>
      <c r="M5675" s="2">
        <v>13837.582</v>
      </c>
    </row>
    <row r="5676" spans="1:13" ht="14.25" customHeight="1">
      <c r="A5676" s="59" t="s">
        <v>156</v>
      </c>
      <c r="B5676" s="59" t="s">
        <v>12</v>
      </c>
      <c r="C5676" s="59" t="s">
        <v>113</v>
      </c>
      <c r="D5676" s="2">
        <v>7385.0839999999998</v>
      </c>
      <c r="E5676" s="2">
        <v>339021881.62919998</v>
      </c>
      <c r="F5676" s="2">
        <v>184117741.9858</v>
      </c>
      <c r="G5676" s="2">
        <v>19398667.315199997</v>
      </c>
      <c r="H5676" s="2">
        <v>-1788499.3414736839</v>
      </c>
      <c r="I5676" s="2">
        <v>34223364.626400001</v>
      </c>
      <c r="J5676" s="2">
        <v>100337104.86</v>
      </c>
      <c r="K5676" s="2">
        <v>11639561.34</v>
      </c>
      <c r="L5676" s="2">
        <v>7636814.5699999994</v>
      </c>
      <c r="M5676" s="2">
        <v>46903085.372000001</v>
      </c>
    </row>
    <row r="5677" spans="1:13" ht="14.25" customHeight="1">
      <c r="A5677" s="59" t="s">
        <v>156</v>
      </c>
      <c r="B5677" s="59" t="s">
        <v>11</v>
      </c>
      <c r="C5677" s="59" t="s">
        <v>113</v>
      </c>
      <c r="D5677" s="2">
        <v>79.556399999999996</v>
      </c>
      <c r="E5677" s="2">
        <v>28599857.526239995</v>
      </c>
      <c r="F5677" s="2">
        <v>12852652.2512</v>
      </c>
      <c r="G5677" s="2">
        <v>2595632.1984000001</v>
      </c>
      <c r="H5677" s="2">
        <v>-59728.592842105259</v>
      </c>
      <c r="I5677" s="2">
        <v>231907.644</v>
      </c>
      <c r="J5677" s="2">
        <v>1161853.8999999999</v>
      </c>
      <c r="K5677" s="2">
        <v>140318.39999999999</v>
      </c>
      <c r="L5677" s="2">
        <v>501810.56200000003</v>
      </c>
      <c r="M5677" s="2">
        <v>273986.10800000001</v>
      </c>
    </row>
    <row r="5678" spans="1:13" ht="14.25" customHeight="1">
      <c r="A5678" s="59" t="s">
        <v>156</v>
      </c>
      <c r="B5678" s="59" t="s">
        <v>7</v>
      </c>
      <c r="C5678" s="59" t="s">
        <v>113</v>
      </c>
      <c r="D5678" s="2">
        <v>19347.473599999998</v>
      </c>
      <c r="E5678" s="2">
        <v>2263619585.74752</v>
      </c>
      <c r="F5678" s="2">
        <v>530821483.88459992</v>
      </c>
      <c r="G5678" s="2">
        <v>718742549.27999997</v>
      </c>
      <c r="H5678" s="2">
        <v>-1712151.2993684208</v>
      </c>
      <c r="I5678" s="2">
        <v>64929614.903999999</v>
      </c>
      <c r="J5678" s="2">
        <v>169297805.97999999</v>
      </c>
      <c r="K5678" s="2">
        <v>40585190.699999996</v>
      </c>
      <c r="L5678" s="2">
        <v>32595293.478000004</v>
      </c>
      <c r="M5678" s="2">
        <v>66631105.309999995</v>
      </c>
    </row>
    <row r="5679" spans="1:13" ht="14.25" customHeight="1">
      <c r="A5679" s="59" t="s">
        <v>156</v>
      </c>
      <c r="B5679" s="59" t="s">
        <v>7</v>
      </c>
      <c r="C5679" s="59" t="s">
        <v>113</v>
      </c>
      <c r="D5679" s="2">
        <v>135.80840000000001</v>
      </c>
      <c r="E5679" s="2">
        <v>17893029.923999999</v>
      </c>
      <c r="F5679" s="2">
        <v>3732930.7146000001</v>
      </c>
      <c r="G5679" s="2">
        <v>5061741.6575999996</v>
      </c>
      <c r="H5679" s="2">
        <v>-109869.08968421051</v>
      </c>
      <c r="I5679" s="2">
        <v>457370.77679999999</v>
      </c>
      <c r="J5679" s="2">
        <v>1199550.94</v>
      </c>
      <c r="K5679" s="2">
        <v>251358.69999999998</v>
      </c>
      <c r="L5679" s="2">
        <v>131007.382</v>
      </c>
      <c r="M5679" s="2">
        <v>467713.158</v>
      </c>
    </row>
    <row r="5680" spans="1:13" ht="14.25" customHeight="1">
      <c r="A5680" s="59" t="s">
        <v>156</v>
      </c>
      <c r="B5680" s="59" t="s">
        <v>7</v>
      </c>
      <c r="C5680" s="59" t="s">
        <v>113</v>
      </c>
      <c r="D5680" s="2">
        <v>55.448399999999999</v>
      </c>
      <c r="E5680" s="2">
        <v>6393542.1303599989</v>
      </c>
      <c r="F5680" s="2">
        <v>1528208.3831999998</v>
      </c>
      <c r="G5680" s="2">
        <v>2069730.6431999996</v>
      </c>
      <c r="H5680" s="2">
        <v>-48657.660631578947</v>
      </c>
      <c r="I5680" s="2">
        <v>186431.19840000002</v>
      </c>
      <c r="J5680" s="2">
        <v>485950.04</v>
      </c>
      <c r="K5680" s="2">
        <v>86793.72</v>
      </c>
      <c r="L5680" s="2">
        <v>3011.7779999999998</v>
      </c>
      <c r="M5680" s="2">
        <v>190959.71400000001</v>
      </c>
    </row>
    <row r="5681" spans="1:13" ht="14.25" customHeight="1">
      <c r="A5681" s="59" t="s">
        <v>156</v>
      </c>
      <c r="B5681" s="59" t="s">
        <v>9</v>
      </c>
      <c r="C5681" s="59" t="s">
        <v>113</v>
      </c>
      <c r="D5681" s="2">
        <v>46.608799999999995</v>
      </c>
      <c r="E5681" s="2">
        <v>6298480.1879999992</v>
      </c>
      <c r="F5681" s="2">
        <v>1480989.4622</v>
      </c>
      <c r="G5681" s="2">
        <v>1022675.9232</v>
      </c>
      <c r="H5681" s="2">
        <v>-34186.024421052629</v>
      </c>
      <c r="I5681" s="2">
        <v>148189.21919999999</v>
      </c>
      <c r="J5681" s="2">
        <v>334576.39999999997</v>
      </c>
      <c r="K5681" s="2">
        <v>111155.92</v>
      </c>
      <c r="L5681" s="2">
        <v>528521.48800000001</v>
      </c>
      <c r="M5681" s="2">
        <v>160517.21400000001</v>
      </c>
    </row>
    <row r="5682" spans="1:13" ht="14.25" customHeight="1">
      <c r="A5682" s="59" t="s">
        <v>156</v>
      </c>
      <c r="B5682" s="59" t="s">
        <v>9</v>
      </c>
      <c r="C5682" s="59" t="s">
        <v>113</v>
      </c>
      <c r="D5682" s="2">
        <v>10226.613599999999</v>
      </c>
      <c r="E5682" s="2">
        <v>1463373182.4465599</v>
      </c>
      <c r="F5682" s="2">
        <v>631486070.24220002</v>
      </c>
      <c r="G5682" s="2">
        <v>333223927.94879997</v>
      </c>
      <c r="H5682" s="2">
        <v>2961974.6526315785</v>
      </c>
      <c r="I5682" s="2">
        <v>40261692.729599997</v>
      </c>
      <c r="J5682" s="2">
        <v>141892613.85999998</v>
      </c>
      <c r="K5682" s="2">
        <v>23364631.459999997</v>
      </c>
      <c r="L5682" s="2">
        <v>35629539.395999998</v>
      </c>
      <c r="M5682" s="2">
        <v>35219614.671999998</v>
      </c>
    </row>
    <row r="5683" spans="1:13" ht="14.25" customHeight="1">
      <c r="A5683" s="59" t="s">
        <v>156</v>
      </c>
      <c r="B5683" s="59" t="s">
        <v>9</v>
      </c>
      <c r="C5683" s="59" t="s">
        <v>113</v>
      </c>
      <c r="D5683" s="2">
        <v>206.52519999999998</v>
      </c>
      <c r="E5683" s="2">
        <v>39407109.172200002</v>
      </c>
      <c r="F5683" s="2">
        <v>12766279.765199998</v>
      </c>
      <c r="G5683" s="2">
        <v>6526875.1487999996</v>
      </c>
      <c r="H5683" s="2">
        <v>-162889.49557894736</v>
      </c>
      <c r="I5683" s="2">
        <v>789306.94079999998</v>
      </c>
      <c r="J5683" s="2">
        <v>2811200.26</v>
      </c>
      <c r="K5683" s="2">
        <v>398001.75999999995</v>
      </c>
      <c r="L5683" s="2">
        <v>307231.12200000003</v>
      </c>
      <c r="M5683" s="2">
        <v>711254.96200000006</v>
      </c>
    </row>
    <row r="5684" spans="1:13" ht="14.25" customHeight="1">
      <c r="A5684" s="59" t="s">
        <v>156</v>
      </c>
      <c r="B5684" s="59" t="s">
        <v>9</v>
      </c>
      <c r="C5684" s="59" t="s">
        <v>113</v>
      </c>
      <c r="D5684" s="2">
        <v>4.0179999999999998</v>
      </c>
      <c r="E5684" s="2">
        <v>589043.54123999993</v>
      </c>
      <c r="F5684" s="2">
        <v>249182.11659999998</v>
      </c>
      <c r="G5684" s="2">
        <v>124101.2928</v>
      </c>
      <c r="H5684" s="2">
        <v>-8.7006315789473696</v>
      </c>
      <c r="I5684" s="2">
        <v>15227.0064</v>
      </c>
      <c r="J5684" s="2">
        <v>53936.32</v>
      </c>
      <c r="K5684" s="2">
        <v>6714.98</v>
      </c>
      <c r="L5684" s="2">
        <v>488.88400000000001</v>
      </c>
      <c r="M5684" s="2">
        <v>13837.582</v>
      </c>
    </row>
    <row r="5685" spans="1:13" ht="14.25" customHeight="1">
      <c r="A5685" s="59" t="s">
        <v>156</v>
      </c>
      <c r="B5685" s="59" t="s">
        <v>7</v>
      </c>
      <c r="C5685" s="59" t="s">
        <v>113</v>
      </c>
      <c r="D5685" s="2">
        <v>10253.132399999999</v>
      </c>
      <c r="E5685" s="2">
        <v>1513353114.42084</v>
      </c>
      <c r="F5685" s="2">
        <v>331917274.98839998</v>
      </c>
      <c r="G5685" s="2">
        <v>381442879.16159999</v>
      </c>
      <c r="H5685" s="2">
        <v>-768483.28421052627</v>
      </c>
      <c r="I5685" s="2">
        <v>34804580.364</v>
      </c>
      <c r="J5685" s="2">
        <v>92643308.079999998</v>
      </c>
      <c r="K5685" s="2">
        <v>18471068.259999998</v>
      </c>
      <c r="L5685" s="2">
        <v>12395674.566</v>
      </c>
      <c r="M5685" s="2">
        <v>35310943.976000004</v>
      </c>
    </row>
    <row r="5686" spans="1:13" ht="14.25" customHeight="1">
      <c r="A5686" s="59" t="s">
        <v>156</v>
      </c>
      <c r="B5686" s="59" t="s">
        <v>7</v>
      </c>
      <c r="C5686" s="59" t="s">
        <v>113</v>
      </c>
      <c r="D5686" s="2">
        <v>457.2484</v>
      </c>
      <c r="E5686" s="2">
        <v>81477289.277999982</v>
      </c>
      <c r="F5686" s="2">
        <v>14844504.862199999</v>
      </c>
      <c r="G5686" s="2">
        <v>17013593.0112</v>
      </c>
      <c r="H5686" s="2">
        <v>-378247.52842105262</v>
      </c>
      <c r="I5686" s="2">
        <v>1547453.1600000001</v>
      </c>
      <c r="J5686" s="2">
        <v>4082956.3</v>
      </c>
      <c r="K5686" s="2">
        <v>789686.24</v>
      </c>
      <c r="L5686" s="2">
        <v>345196.30200000003</v>
      </c>
      <c r="M5686" s="2">
        <v>1574726.0319999999</v>
      </c>
    </row>
    <row r="5687" spans="1:13" ht="14.25" customHeight="1">
      <c r="A5687" s="59" t="s">
        <v>156</v>
      </c>
      <c r="B5687" s="59" t="s">
        <v>7</v>
      </c>
      <c r="C5687" s="59" t="s">
        <v>113</v>
      </c>
      <c r="D5687" s="2">
        <v>61.877199999999988</v>
      </c>
      <c r="E5687" s="2">
        <v>8924278.9481999986</v>
      </c>
      <c r="F5687" s="2">
        <v>2008986.3223999997</v>
      </c>
      <c r="G5687" s="2">
        <v>2304795.6479999996</v>
      </c>
      <c r="H5687" s="2">
        <v>-48671.333052631569</v>
      </c>
      <c r="I5687" s="2">
        <v>209474.5104</v>
      </c>
      <c r="J5687" s="2">
        <v>554452.84</v>
      </c>
      <c r="K5687" s="2">
        <v>96478.739999999991</v>
      </c>
      <c r="L5687" s="2">
        <v>2788.9839999999999</v>
      </c>
      <c r="M5687" s="2">
        <v>213100.20600000001</v>
      </c>
    </row>
    <row r="5688" spans="1:13" ht="14.25" customHeight="1">
      <c r="A5688" s="59" t="s">
        <v>156</v>
      </c>
      <c r="B5688" s="59" t="s">
        <v>7</v>
      </c>
      <c r="C5688" s="59" t="s">
        <v>113</v>
      </c>
      <c r="D5688" s="2">
        <v>0.80359999999999998</v>
      </c>
      <c r="E5688" s="2">
        <v>138825.91799999998</v>
      </c>
      <c r="F5688" s="2">
        <v>26091.5062</v>
      </c>
      <c r="G5688" s="2">
        <v>29932.4928</v>
      </c>
      <c r="H5688" s="2">
        <v>-1.2429473684210524</v>
      </c>
      <c r="I5688" s="2">
        <v>2719.6776</v>
      </c>
      <c r="J5688" s="2">
        <v>7201.24</v>
      </c>
      <c r="K5688" s="2">
        <v>1252.96</v>
      </c>
      <c r="L5688" s="2">
        <v>35.178000000000004</v>
      </c>
      <c r="M5688" s="2">
        <v>2767.3359999999998</v>
      </c>
    </row>
    <row r="5689" spans="1:13" ht="14.25" customHeight="1">
      <c r="A5689" s="59" t="s">
        <v>156</v>
      </c>
      <c r="B5689" s="59" t="s">
        <v>9</v>
      </c>
      <c r="C5689" s="59" t="s">
        <v>113</v>
      </c>
      <c r="D5689" s="2">
        <v>28818.7032</v>
      </c>
      <c r="E5689" s="2">
        <v>4357180429.17696</v>
      </c>
      <c r="F5689" s="2">
        <v>2115603419.0802</v>
      </c>
      <c r="G5689" s="2">
        <v>761161439.23199999</v>
      </c>
      <c r="H5689" s="2">
        <v>8135828.8370526312</v>
      </c>
      <c r="I5689" s="2">
        <v>100408868.37359999</v>
      </c>
      <c r="J5689" s="2">
        <v>335277390.94</v>
      </c>
      <c r="K5689" s="2">
        <v>61032670.519999996</v>
      </c>
      <c r="L5689" s="2">
        <v>132180031.61</v>
      </c>
      <c r="M5689" s="2">
        <v>99249239.232000008</v>
      </c>
    </row>
    <row r="5690" spans="1:13" ht="14.25" customHeight="1">
      <c r="A5690" s="59" t="s">
        <v>156</v>
      </c>
      <c r="B5690" s="59" t="s">
        <v>9</v>
      </c>
      <c r="C5690" s="59" t="s">
        <v>113</v>
      </c>
      <c r="D5690" s="2">
        <v>302.15359999999998</v>
      </c>
      <c r="E5690" s="2">
        <v>57406903.784999996</v>
      </c>
      <c r="F5690" s="2">
        <v>22205950.951799996</v>
      </c>
      <c r="G5690" s="2">
        <v>7996136.7167999996</v>
      </c>
      <c r="H5690" s="2">
        <v>-231260.3014736842</v>
      </c>
      <c r="I5690" s="2">
        <v>1075817.1384000001</v>
      </c>
      <c r="J5690" s="2">
        <v>3656646.5</v>
      </c>
      <c r="K5690" s="2">
        <v>543275.41999999993</v>
      </c>
      <c r="L5690" s="2">
        <v>678318.43200000003</v>
      </c>
      <c r="M5690" s="2">
        <v>1040592.2999999999</v>
      </c>
    </row>
    <row r="5691" spans="1:13" ht="14.25" customHeight="1">
      <c r="A5691" s="59" t="s">
        <v>157</v>
      </c>
      <c r="B5691" s="59" t="s">
        <v>7</v>
      </c>
      <c r="C5691" s="59" t="s">
        <v>114</v>
      </c>
      <c r="D5691" s="2">
        <v>642.88</v>
      </c>
      <c r="E5691" s="2">
        <v>75215802.816</v>
      </c>
      <c r="F5691" s="2">
        <v>12819448.278199999</v>
      </c>
      <c r="G5691" s="2">
        <v>24970515.359999999</v>
      </c>
      <c r="H5691" s="2">
        <v>-205183.26568421046</v>
      </c>
      <c r="I5691" s="2">
        <v>2163896.2944</v>
      </c>
      <c r="J5691" s="2">
        <v>4846323</v>
      </c>
      <c r="K5691" s="2">
        <v>884854.62</v>
      </c>
      <c r="L5691" s="2">
        <v>64109.649999999994</v>
      </c>
      <c r="M5691" s="2">
        <v>3348143.7220000001</v>
      </c>
    </row>
    <row r="5692" spans="1:13" ht="14.25" customHeight="1">
      <c r="A5692" s="59" t="s">
        <v>157</v>
      </c>
      <c r="B5692" s="59" t="s">
        <v>7</v>
      </c>
      <c r="C5692" s="59" t="s">
        <v>114</v>
      </c>
      <c r="D5692" s="2">
        <v>919.31839999999988</v>
      </c>
      <c r="E5692" s="2">
        <v>128236642.93439998</v>
      </c>
      <c r="F5692" s="2">
        <v>21437826.013199996</v>
      </c>
      <c r="G5692" s="2">
        <v>29794191.993599996</v>
      </c>
      <c r="H5692" s="2">
        <v>-290691.82989473682</v>
      </c>
      <c r="I5692" s="2">
        <v>2821607.5032000002</v>
      </c>
      <c r="J5692" s="2">
        <v>8841136.6799999997</v>
      </c>
      <c r="K5692" s="2">
        <v>1128598.8</v>
      </c>
      <c r="L5692" s="2">
        <v>65726.034</v>
      </c>
      <c r="M5692" s="2">
        <v>4787846.6679999996</v>
      </c>
    </row>
    <row r="5693" spans="1:13" ht="14.25" customHeight="1">
      <c r="A5693" s="59" t="s">
        <v>157</v>
      </c>
      <c r="B5693" s="59" t="s">
        <v>7</v>
      </c>
      <c r="C5693" s="59" t="s">
        <v>114</v>
      </c>
      <c r="D5693" s="2">
        <v>789.13519999999994</v>
      </c>
      <c r="E5693" s="2">
        <v>130512473.09100001</v>
      </c>
      <c r="F5693" s="2">
        <v>19232198.516599998</v>
      </c>
      <c r="G5693" s="2">
        <v>26728829.683199998</v>
      </c>
      <c r="H5693" s="2">
        <v>-251240.68042105262</v>
      </c>
      <c r="I5693" s="2">
        <v>2531312.2511999998</v>
      </c>
      <c r="J5693" s="2">
        <v>7931513.1399999997</v>
      </c>
      <c r="K5693" s="2">
        <v>1012486.7999999999</v>
      </c>
      <c r="L5693" s="2">
        <v>58960.131999999998</v>
      </c>
      <c r="M5693" s="2">
        <v>4109847.5439999998</v>
      </c>
    </row>
    <row r="5694" spans="1:13" ht="14.25" customHeight="1">
      <c r="A5694" s="59" t="s">
        <v>157</v>
      </c>
      <c r="B5694" s="59" t="s">
        <v>7</v>
      </c>
      <c r="C5694" s="59" t="s">
        <v>114</v>
      </c>
      <c r="D5694" s="2">
        <v>367.24520000000001</v>
      </c>
      <c r="E5694" s="2">
        <v>50670115.566839993</v>
      </c>
      <c r="F5694" s="2">
        <v>9399664.9527999982</v>
      </c>
      <c r="G5694" s="2">
        <v>13063607.615999999</v>
      </c>
      <c r="H5694" s="2">
        <v>-119198.65263157894</v>
      </c>
      <c r="I5694" s="2">
        <v>1237174.344</v>
      </c>
      <c r="J5694" s="2">
        <v>3876500.8</v>
      </c>
      <c r="K5694" s="2">
        <v>494845.39999999997</v>
      </c>
      <c r="L5694" s="2">
        <v>28819.802000000003</v>
      </c>
      <c r="M5694" s="2">
        <v>1912627.8599999999</v>
      </c>
    </row>
    <row r="5695" spans="1:13" ht="14.25" customHeight="1">
      <c r="A5695" s="59" t="s">
        <v>157</v>
      </c>
      <c r="B5695" s="59" t="s">
        <v>9</v>
      </c>
      <c r="C5695" s="59" t="s">
        <v>114</v>
      </c>
      <c r="D5695" s="2">
        <v>1378.9775999999999</v>
      </c>
      <c r="E5695" s="2">
        <v>117897620.48063998</v>
      </c>
      <c r="F5695" s="2">
        <v>37432800.616999999</v>
      </c>
      <c r="G5695" s="2">
        <v>44878779.743999995</v>
      </c>
      <c r="H5695" s="2">
        <v>-388713.14526315784</v>
      </c>
      <c r="I5695" s="2">
        <v>6063100.9920000006</v>
      </c>
      <c r="J5695" s="2">
        <v>15309450.02</v>
      </c>
      <c r="K5695" s="2">
        <v>2121276.86</v>
      </c>
      <c r="L5695" s="2">
        <v>142901.15400000001</v>
      </c>
      <c r="M5695" s="2">
        <v>7181770.0020000013</v>
      </c>
    </row>
    <row r="5696" spans="1:13" ht="14.25" customHeight="1">
      <c r="A5696" s="59" t="s">
        <v>157</v>
      </c>
      <c r="B5696" s="59" t="s">
        <v>9</v>
      </c>
      <c r="C5696" s="59" t="s">
        <v>114</v>
      </c>
      <c r="D5696" s="2">
        <v>351.17319999999995</v>
      </c>
      <c r="E5696" s="2">
        <v>39546491.984999999</v>
      </c>
      <c r="F5696" s="2">
        <v>9467269.180399999</v>
      </c>
      <c r="G5696" s="2">
        <v>11350463.615999999</v>
      </c>
      <c r="H5696" s="2">
        <v>-98744.710736842113</v>
      </c>
      <c r="I5696" s="2">
        <v>1533441.1968</v>
      </c>
      <c r="J5696" s="2">
        <v>3871977.6799999997</v>
      </c>
      <c r="K5696" s="2">
        <v>536498.12</v>
      </c>
      <c r="L5696" s="2">
        <v>36142.237999999998</v>
      </c>
      <c r="M5696" s="2">
        <v>1828923.162</v>
      </c>
    </row>
    <row r="5697" spans="1:13" ht="14.25" customHeight="1">
      <c r="A5697" s="59" t="s">
        <v>157</v>
      </c>
      <c r="B5697" s="59" t="s">
        <v>9</v>
      </c>
      <c r="C5697" s="59" t="s">
        <v>114</v>
      </c>
      <c r="D5697" s="2">
        <v>49.019599999999997</v>
      </c>
      <c r="E5697" s="2">
        <v>4411808.1176399998</v>
      </c>
      <c r="F5697" s="2">
        <v>1330654.0897999997</v>
      </c>
      <c r="G5697" s="2">
        <v>1595339.52</v>
      </c>
      <c r="H5697" s="2">
        <v>-2149.0559999999996</v>
      </c>
      <c r="I5697" s="2">
        <v>215531.12880000001</v>
      </c>
      <c r="J5697" s="2">
        <v>544215.96</v>
      </c>
      <c r="K5697" s="2">
        <v>75405.56</v>
      </c>
      <c r="L5697" s="2">
        <v>5080.0640000000003</v>
      </c>
      <c r="M5697" s="2">
        <v>255295.76600000003</v>
      </c>
    </row>
    <row r="5698" spans="1:13" ht="14.25" customHeight="1">
      <c r="A5698" s="59" t="s">
        <v>157</v>
      </c>
      <c r="B5698" s="59" t="s">
        <v>9</v>
      </c>
      <c r="C5698" s="59" t="s">
        <v>114</v>
      </c>
      <c r="D5698" s="2">
        <v>-0.80359999999999998</v>
      </c>
      <c r="E5698" s="2">
        <v>-104218.88399999999</v>
      </c>
      <c r="F5698" s="2">
        <v>-22217.908199999998</v>
      </c>
      <c r="G5698" s="2">
        <v>-16986.2016</v>
      </c>
      <c r="H5698" s="2">
        <v>0</v>
      </c>
      <c r="I5698" s="2">
        <v>-2678.0544</v>
      </c>
      <c r="J5698" s="2">
        <v>-7581.7199999999993</v>
      </c>
      <c r="K5698" s="2">
        <v>-1249.6799999999998</v>
      </c>
      <c r="L5698" s="2">
        <v>-5330.8200000000006</v>
      </c>
      <c r="M5698" s="2">
        <v>-4185.28</v>
      </c>
    </row>
    <row r="5699" spans="1:13" ht="14.25" customHeight="1">
      <c r="A5699" s="59" t="s">
        <v>157</v>
      </c>
      <c r="B5699" s="59" t="s">
        <v>9</v>
      </c>
      <c r="C5699" s="59" t="s">
        <v>114</v>
      </c>
      <c r="D5699" s="2">
        <v>8766.4723999999987</v>
      </c>
      <c r="E5699" s="2">
        <v>1254434861.4890399</v>
      </c>
      <c r="F5699" s="2">
        <v>522770943.80040002</v>
      </c>
      <c r="G5699" s="2">
        <v>251899134.3168</v>
      </c>
      <c r="H5699" s="2">
        <v>-2451534.6997894733</v>
      </c>
      <c r="I5699" s="2">
        <v>-23546314.202399999</v>
      </c>
      <c r="J5699" s="2">
        <v>109089823.39999999</v>
      </c>
      <c r="K5699" s="2">
        <v>18001669.919999998</v>
      </c>
      <c r="L5699" s="2">
        <v>17594577.066</v>
      </c>
      <c r="M5699" s="2">
        <v>45656133.512000002</v>
      </c>
    </row>
    <row r="5700" spans="1:13" ht="14.25" customHeight="1">
      <c r="A5700" s="59" t="s">
        <v>157</v>
      </c>
      <c r="B5700" s="59" t="s">
        <v>9</v>
      </c>
      <c r="C5700" s="59" t="s">
        <v>114</v>
      </c>
      <c r="D5700" s="2">
        <v>519.12559999999996</v>
      </c>
      <c r="E5700" s="2">
        <v>99069476.675399989</v>
      </c>
      <c r="F5700" s="2">
        <v>31190655.724599998</v>
      </c>
      <c r="G5700" s="2">
        <v>15029334.969599998</v>
      </c>
      <c r="H5700" s="2">
        <v>-144794.66778947369</v>
      </c>
      <c r="I5700" s="2">
        <v>-1404863.5895999998</v>
      </c>
      <c r="J5700" s="2">
        <v>6508751.6399999997</v>
      </c>
      <c r="K5700" s="2">
        <v>1074049.1199999999</v>
      </c>
      <c r="L5700" s="2">
        <v>1049768.3459999999</v>
      </c>
      <c r="M5700" s="2">
        <v>2703625.9360000002</v>
      </c>
    </row>
    <row r="5701" spans="1:13" ht="14.25" customHeight="1">
      <c r="A5701" s="59" t="s">
        <v>157</v>
      </c>
      <c r="B5701" s="59" t="s">
        <v>9</v>
      </c>
      <c r="C5701" s="59" t="s">
        <v>114</v>
      </c>
      <c r="D5701" s="2">
        <v>22.500799999999998</v>
      </c>
      <c r="E5701" s="2">
        <v>3101522.1652799998</v>
      </c>
      <c r="F5701" s="2">
        <v>1358223.4491999999</v>
      </c>
      <c r="G5701" s="2">
        <v>654466.272</v>
      </c>
      <c r="H5701" s="2">
        <v>-1742.6122105263155</v>
      </c>
      <c r="I5701" s="2">
        <v>-61177.248000000007</v>
      </c>
      <c r="J5701" s="2">
        <v>283428.07999999996</v>
      </c>
      <c r="K5701" s="2">
        <v>46770.34</v>
      </c>
      <c r="L5701" s="2">
        <v>45716.065999999999</v>
      </c>
      <c r="M5701" s="2">
        <v>117185.13400000001</v>
      </c>
    </row>
    <row r="5702" spans="1:13" ht="14.25" customHeight="1">
      <c r="A5702" s="59" t="s">
        <v>157</v>
      </c>
      <c r="B5702" s="59" t="s">
        <v>11</v>
      </c>
      <c r="C5702" s="59" t="s">
        <v>114</v>
      </c>
      <c r="D5702" s="2">
        <v>220.98999999999998</v>
      </c>
      <c r="E5702" s="2">
        <v>79297356.405959979</v>
      </c>
      <c r="F5702" s="2">
        <v>35055249.796599992</v>
      </c>
      <c r="G5702" s="2">
        <v>7060547.155199999</v>
      </c>
      <c r="H5702" s="2">
        <v>-72882.70484210526</v>
      </c>
      <c r="I5702" s="2">
        <v>605269.51919999998</v>
      </c>
      <c r="J5702" s="2">
        <v>2962736.26</v>
      </c>
      <c r="K5702" s="2">
        <v>356200.62</v>
      </c>
      <c r="L5702" s="2">
        <v>8134.2360000000008</v>
      </c>
      <c r="M5702" s="2">
        <v>1150924.0379999999</v>
      </c>
    </row>
    <row r="5703" spans="1:13" ht="14.25" customHeight="1">
      <c r="A5703" s="59" t="s">
        <v>157</v>
      </c>
      <c r="B5703" s="59" t="s">
        <v>7</v>
      </c>
      <c r="C5703" s="59" t="s">
        <v>114</v>
      </c>
      <c r="D5703" s="2">
        <v>1028.6079999999999</v>
      </c>
      <c r="E5703" s="2">
        <v>120345284.50559998</v>
      </c>
      <c r="F5703" s="2">
        <v>24675562.163599998</v>
      </c>
      <c r="G5703" s="2">
        <v>40079772.383999996</v>
      </c>
      <c r="H5703" s="2">
        <v>-329971.4526315789</v>
      </c>
      <c r="I5703" s="2">
        <v>3463763.148</v>
      </c>
      <c r="J5703" s="2">
        <v>7754549.7599999998</v>
      </c>
      <c r="K5703" s="2">
        <v>1415768.5399999998</v>
      </c>
      <c r="L5703" s="2">
        <v>138272.09</v>
      </c>
      <c r="M5703" s="2">
        <v>5357031.2180000003</v>
      </c>
    </row>
    <row r="5704" spans="1:13" ht="14.25" customHeight="1">
      <c r="A5704" s="59" t="s">
        <v>157</v>
      </c>
      <c r="B5704" s="59" t="s">
        <v>7</v>
      </c>
      <c r="C5704" s="59" t="s">
        <v>114</v>
      </c>
      <c r="D5704" s="2">
        <v>6518.8031999999994</v>
      </c>
      <c r="E5704" s="2">
        <v>962169485.39712</v>
      </c>
      <c r="F5704" s="2">
        <v>207322869.64519998</v>
      </c>
      <c r="G5704" s="2">
        <v>243423958.84799996</v>
      </c>
      <c r="H5704" s="2">
        <v>-2072478.0126315791</v>
      </c>
      <c r="I5704" s="2">
        <v>20999210.817600001</v>
      </c>
      <c r="J5704" s="2">
        <v>54289589.119999997</v>
      </c>
      <c r="K5704" s="2">
        <v>9499052.1999999993</v>
      </c>
      <c r="L5704" s="2">
        <v>834693.66200000001</v>
      </c>
      <c r="M5704" s="2">
        <v>33950183.168000005</v>
      </c>
    </row>
    <row r="5705" spans="1:13" ht="14.25" customHeight="1">
      <c r="A5705" s="59" t="s">
        <v>157</v>
      </c>
      <c r="B5705" s="59" t="s">
        <v>7</v>
      </c>
      <c r="C5705" s="59" t="s">
        <v>114</v>
      </c>
      <c r="D5705" s="2">
        <v>2139.1831999999995</v>
      </c>
      <c r="E5705" s="2">
        <v>378510305.3978399</v>
      </c>
      <c r="F5705" s="2">
        <v>65332926.311599992</v>
      </c>
      <c r="G5705" s="2">
        <v>76706114.899199992</v>
      </c>
      <c r="H5705" s="2">
        <v>-679919.55536842102</v>
      </c>
      <c r="I5705" s="2">
        <v>6600097.8360000001</v>
      </c>
      <c r="J5705" s="2">
        <v>16876053.459999997</v>
      </c>
      <c r="K5705" s="2">
        <v>3000959.7399999998</v>
      </c>
      <c r="L5705" s="2">
        <v>263743.89799999999</v>
      </c>
      <c r="M5705" s="2">
        <v>11140950.172</v>
      </c>
    </row>
    <row r="5706" spans="1:13" ht="14.25" customHeight="1">
      <c r="A5706" s="59" t="s">
        <v>157</v>
      </c>
      <c r="B5706" s="59" t="s">
        <v>7</v>
      </c>
      <c r="C5706" s="59" t="s">
        <v>114</v>
      </c>
      <c r="D5706" s="2">
        <v>300.54639999999995</v>
      </c>
      <c r="E5706" s="2">
        <v>45640432.668599993</v>
      </c>
      <c r="F5706" s="2">
        <v>8919588.5563999992</v>
      </c>
      <c r="G5706" s="2">
        <v>10472749.785599999</v>
      </c>
      <c r="H5706" s="2">
        <v>-91999.235368421039</v>
      </c>
      <c r="I5706" s="2">
        <v>903438.64080000005</v>
      </c>
      <c r="J5706" s="2">
        <v>2335698.6599999997</v>
      </c>
      <c r="K5706" s="2">
        <v>408668.31999999995</v>
      </c>
      <c r="L5706" s="2">
        <v>35911.326000000001</v>
      </c>
      <c r="M5706" s="2">
        <v>1565257.7380000001</v>
      </c>
    </row>
    <row r="5707" spans="1:13" ht="14.25" customHeight="1">
      <c r="A5707" s="59" t="s">
        <v>157</v>
      </c>
      <c r="B5707" s="59" t="s">
        <v>9</v>
      </c>
      <c r="C5707" s="59" t="s">
        <v>114</v>
      </c>
      <c r="D5707" s="2">
        <v>3621.8251999999993</v>
      </c>
      <c r="E5707" s="2">
        <v>547593893.09855998</v>
      </c>
      <c r="F5707" s="2">
        <v>253142127.65139997</v>
      </c>
      <c r="G5707" s="2">
        <v>93917150.265599996</v>
      </c>
      <c r="H5707" s="2">
        <v>-1012830.5785263156</v>
      </c>
      <c r="I5707" s="2">
        <v>13983560.2368</v>
      </c>
      <c r="J5707" s="2">
        <v>39368966.699999996</v>
      </c>
      <c r="K5707" s="2">
        <v>5049031.92</v>
      </c>
      <c r="L5707" s="2">
        <v>9742844.7600000016</v>
      </c>
      <c r="M5707" s="2">
        <v>18862608.666000001</v>
      </c>
    </row>
    <row r="5708" spans="1:13" ht="14.25" customHeight="1">
      <c r="A5708" s="59" t="s">
        <v>157</v>
      </c>
      <c r="B5708" s="59" t="s">
        <v>9</v>
      </c>
      <c r="C5708" s="59" t="s">
        <v>114</v>
      </c>
      <c r="D5708" s="2">
        <v>922.53279999999995</v>
      </c>
      <c r="E5708" s="2">
        <v>176764296.69359997</v>
      </c>
      <c r="F5708" s="2">
        <v>67450012.266399994</v>
      </c>
      <c r="G5708" s="2">
        <v>25024337.0112</v>
      </c>
      <c r="H5708" s="2">
        <v>-260944.37052631576</v>
      </c>
      <c r="I5708" s="2">
        <v>3725933.5152000003</v>
      </c>
      <c r="J5708" s="2">
        <v>10489908.219999999</v>
      </c>
      <c r="K5708" s="2">
        <v>1345322.3399999999</v>
      </c>
      <c r="L5708" s="2">
        <v>2595987.5700000003</v>
      </c>
      <c r="M5708" s="2">
        <v>4804586.8859999999</v>
      </c>
    </row>
    <row r="5709" spans="1:13" ht="14.25" customHeight="1">
      <c r="A5709" s="59" t="s">
        <v>157</v>
      </c>
      <c r="B5709" s="59" t="s">
        <v>9</v>
      </c>
      <c r="C5709" s="59" t="s">
        <v>114</v>
      </c>
      <c r="D5709" s="2">
        <v>33.751199999999997</v>
      </c>
      <c r="E5709" s="2">
        <v>5254970.7117599994</v>
      </c>
      <c r="F5709" s="2">
        <v>2454854.1555999997</v>
      </c>
      <c r="G5709" s="2">
        <v>910763.63519999979</v>
      </c>
      <c r="H5709" s="2">
        <v>-5947.5031578947364</v>
      </c>
      <c r="I5709" s="2">
        <v>135607.5</v>
      </c>
      <c r="J5709" s="2">
        <v>381782.98</v>
      </c>
      <c r="K5709" s="2">
        <v>48962.2</v>
      </c>
      <c r="L5709" s="2">
        <v>94481.794000000009</v>
      </c>
      <c r="M5709" s="2">
        <v>175777.25</v>
      </c>
    </row>
    <row r="5710" spans="1:13" ht="14.25" customHeight="1">
      <c r="A5710" s="59" t="s">
        <v>157</v>
      </c>
      <c r="B5710" s="59" t="s">
        <v>7</v>
      </c>
      <c r="C5710" s="59" t="s">
        <v>114</v>
      </c>
      <c r="D5710" s="2">
        <v>8678.8799999999992</v>
      </c>
      <c r="E5710" s="2">
        <v>1015413338.0159999</v>
      </c>
      <c r="F5710" s="2">
        <v>135784841.81</v>
      </c>
      <c r="G5710" s="2">
        <v>365193779.36639994</v>
      </c>
      <c r="H5710" s="2">
        <v>-2770353.1856842106</v>
      </c>
      <c r="I5710" s="2">
        <v>31646980.648800001</v>
      </c>
      <c r="J5710" s="2">
        <v>70877444.560000002</v>
      </c>
      <c r="K5710" s="2">
        <v>12941007.119999999</v>
      </c>
      <c r="L5710" s="2">
        <v>937626.29400000011</v>
      </c>
      <c r="M5710" s="2">
        <v>45199948.816</v>
      </c>
    </row>
    <row r="5711" spans="1:13" ht="14.25" customHeight="1">
      <c r="A5711" s="59" t="s">
        <v>157</v>
      </c>
      <c r="B5711" s="59" t="s">
        <v>7</v>
      </c>
      <c r="C5711" s="59" t="s">
        <v>114</v>
      </c>
      <c r="D5711" s="2">
        <v>-11.250399999999999</v>
      </c>
      <c r="E5711" s="2">
        <v>-1569329.5463999999</v>
      </c>
      <c r="F5711" s="2">
        <v>-731759.25059999991</v>
      </c>
      <c r="G5711" s="2">
        <v>0</v>
      </c>
      <c r="H5711" s="2">
        <v>-230135778.40168422</v>
      </c>
      <c r="I5711" s="2">
        <v>-17015.032800000001</v>
      </c>
      <c r="J5711" s="2">
        <v>-105882.5</v>
      </c>
      <c r="K5711" s="2">
        <v>-16189.259999999998</v>
      </c>
      <c r="L5711" s="2">
        <v>0</v>
      </c>
      <c r="M5711" s="2">
        <v>-58593.018000000004</v>
      </c>
    </row>
    <row r="5712" spans="1:13" ht="14.25" customHeight="1">
      <c r="A5712" s="59" t="s">
        <v>157</v>
      </c>
      <c r="B5712" s="59" t="s">
        <v>7</v>
      </c>
      <c r="C5712" s="59" t="s">
        <v>114</v>
      </c>
      <c r="D5712" s="2">
        <v>5014.4639999999999</v>
      </c>
      <c r="E5712" s="2">
        <v>699472597.82399988</v>
      </c>
      <c r="F5712" s="2">
        <v>131633484.56219999</v>
      </c>
      <c r="G5712" s="2">
        <v>182704084.2816</v>
      </c>
      <c r="H5712" s="2">
        <v>224546428.04210526</v>
      </c>
      <c r="I5712" s="2">
        <v>17466797.728799999</v>
      </c>
      <c r="J5712" s="2">
        <v>55990204.339999996</v>
      </c>
      <c r="K5712" s="2">
        <v>6916291.6399999997</v>
      </c>
      <c r="L5712" s="2">
        <v>409512.51</v>
      </c>
      <c r="M5712" s="2">
        <v>26115525.721999999</v>
      </c>
    </row>
    <row r="5713" spans="1:13" ht="14.25" customHeight="1">
      <c r="A5713" s="59" t="s">
        <v>157</v>
      </c>
      <c r="B5713" s="59" t="s">
        <v>7</v>
      </c>
      <c r="C5713" s="59" t="s">
        <v>114</v>
      </c>
      <c r="D5713" s="2">
        <v>380.90639999999996</v>
      </c>
      <c r="E5713" s="2">
        <v>62899875.423</v>
      </c>
      <c r="F5713" s="2">
        <v>9509883.5307999998</v>
      </c>
      <c r="G5713" s="2">
        <v>13220287.967999998</v>
      </c>
      <c r="H5713" s="2">
        <v>-118753.67747368421</v>
      </c>
      <c r="I5713" s="2">
        <v>1249594.8840000001</v>
      </c>
      <c r="J5713" s="2">
        <v>3897053.28</v>
      </c>
      <c r="K5713" s="2">
        <v>500846.16</v>
      </c>
      <c r="L5713" s="2">
        <v>29071.46</v>
      </c>
      <c r="M5713" s="2">
        <v>1983774.9140000001</v>
      </c>
    </row>
    <row r="5714" spans="1:13" ht="14.25" customHeight="1">
      <c r="A5714" s="59" t="s">
        <v>157</v>
      </c>
      <c r="B5714" s="59" t="s">
        <v>7</v>
      </c>
      <c r="C5714" s="59" t="s">
        <v>114</v>
      </c>
      <c r="D5714" s="2">
        <v>172.77399999999997</v>
      </c>
      <c r="E5714" s="2">
        <v>24515591.063039996</v>
      </c>
      <c r="F5714" s="2">
        <v>4439008.8853999991</v>
      </c>
      <c r="G5714" s="2">
        <v>6172817.7791999998</v>
      </c>
      <c r="H5714" s="2">
        <v>-52739.499789473688</v>
      </c>
      <c r="I5714" s="2">
        <v>582184.58400000003</v>
      </c>
      <c r="J5714" s="2">
        <v>1805777.7599999998</v>
      </c>
      <c r="K5714" s="2">
        <v>233893.52</v>
      </c>
      <c r="L5714" s="2">
        <v>13520.078</v>
      </c>
      <c r="M5714" s="2">
        <v>899813.55200000003</v>
      </c>
    </row>
    <row r="5715" spans="1:13" ht="14.25" customHeight="1">
      <c r="A5715" s="59" t="s">
        <v>157</v>
      </c>
      <c r="B5715" s="59" t="s">
        <v>9</v>
      </c>
      <c r="C5715" s="59" t="s">
        <v>114</v>
      </c>
      <c r="D5715" s="2">
        <v>6491.4807999999994</v>
      </c>
      <c r="E5715" s="2">
        <v>554998239.06911993</v>
      </c>
      <c r="F5715" s="2">
        <v>176307592.46199998</v>
      </c>
      <c r="G5715" s="2">
        <v>211358166.64319998</v>
      </c>
      <c r="H5715" s="2">
        <v>-317540809.33389473</v>
      </c>
      <c r="I5715" s="2">
        <v>28589793.804000001</v>
      </c>
      <c r="J5715" s="2">
        <v>72106642.599999994</v>
      </c>
      <c r="K5715" s="2">
        <v>9990514.2799999993</v>
      </c>
      <c r="L5715" s="2">
        <v>673103.06799999997</v>
      </c>
      <c r="M5715" s="2">
        <v>33807887.256000005</v>
      </c>
    </row>
    <row r="5716" spans="1:13" ht="14.25" customHeight="1">
      <c r="A5716" s="59" t="s">
        <v>157</v>
      </c>
      <c r="B5716" s="59" t="s">
        <v>9</v>
      </c>
      <c r="C5716" s="59" t="s">
        <v>114</v>
      </c>
      <c r="D5716" s="2">
        <v>175.98839999999998</v>
      </c>
      <c r="E5716" s="2">
        <v>19818493.695</v>
      </c>
      <c r="F5716" s="2">
        <v>4778928.6431999998</v>
      </c>
      <c r="G5716" s="2">
        <v>5742934.9440000001</v>
      </c>
      <c r="H5716" s="2">
        <v>-45950.521263157898</v>
      </c>
      <c r="I5716" s="2">
        <v>751905.39599999995</v>
      </c>
      <c r="J5716" s="2">
        <v>1954842.2799999998</v>
      </c>
      <c r="K5716" s="2">
        <v>271251.89999999997</v>
      </c>
      <c r="L5716" s="2">
        <v>18218.596000000001</v>
      </c>
      <c r="M5716" s="2">
        <v>916554.67200000002</v>
      </c>
    </row>
    <row r="5717" spans="1:13" ht="14.25" customHeight="1">
      <c r="A5717" s="59" t="s">
        <v>157</v>
      </c>
      <c r="B5717" s="59" t="s">
        <v>9</v>
      </c>
      <c r="C5717" s="59" t="s">
        <v>114</v>
      </c>
      <c r="D5717" s="2">
        <v>26.518799999999995</v>
      </c>
      <c r="E5717" s="2">
        <v>2386715.8669199999</v>
      </c>
      <c r="F5717" s="2">
        <v>719861.65739999991</v>
      </c>
      <c r="G5717" s="2">
        <v>863052.23039999988</v>
      </c>
      <c r="H5717" s="2">
        <v>-5606.9355789473684</v>
      </c>
      <c r="I5717" s="2">
        <v>116599.86720000001</v>
      </c>
      <c r="J5717" s="2">
        <v>294412.79999999999</v>
      </c>
      <c r="K5717" s="2">
        <v>40793.360000000001</v>
      </c>
      <c r="L5717" s="2">
        <v>2748.3940000000002</v>
      </c>
      <c r="M5717" s="2">
        <v>138110.63199999998</v>
      </c>
    </row>
    <row r="5718" spans="1:13" ht="14.25" customHeight="1">
      <c r="A5718" s="59" t="s">
        <v>157</v>
      </c>
      <c r="B5718" s="59" t="s">
        <v>9</v>
      </c>
      <c r="C5718" s="59" t="s">
        <v>114</v>
      </c>
      <c r="D5718" s="2">
        <v>-57.859200000000001</v>
      </c>
      <c r="E5718" s="2">
        <v>-5988114.7603199994</v>
      </c>
      <c r="F5718" s="2">
        <v>-1516342.6059999999</v>
      </c>
      <c r="G5718" s="2">
        <v>-1198438.0031999999</v>
      </c>
      <c r="H5718" s="2">
        <v>248054249.36084211</v>
      </c>
      <c r="I5718" s="2">
        <v>-222743.45520000003</v>
      </c>
      <c r="J5718" s="2">
        <v>-639044.86</v>
      </c>
      <c r="K5718" s="2">
        <v>-90767.439999999988</v>
      </c>
      <c r="L5718" s="2">
        <v>-372151.67000000004</v>
      </c>
      <c r="M5718" s="2">
        <v>-301332.94400000002</v>
      </c>
    </row>
    <row r="5719" spans="1:13" ht="14.25" customHeight="1">
      <c r="A5719" s="59" t="s">
        <v>157</v>
      </c>
      <c r="B5719" s="59" t="s">
        <v>9</v>
      </c>
      <c r="C5719" s="59" t="s">
        <v>114</v>
      </c>
      <c r="D5719" s="2">
        <v>-3.2143999999999999</v>
      </c>
      <c r="E5719" s="2">
        <v>-332673.04223999998</v>
      </c>
      <c r="F5719" s="2">
        <v>-88872.428199999995</v>
      </c>
      <c r="G5719" s="2">
        <v>-67943.231999999989</v>
      </c>
      <c r="H5719" s="2">
        <v>-20811.910736842103</v>
      </c>
      <c r="I5719" s="2">
        <v>-10711.332</v>
      </c>
      <c r="J5719" s="2">
        <v>-30330.98</v>
      </c>
      <c r="K5719" s="2">
        <v>-4997.08</v>
      </c>
      <c r="L5719" s="2">
        <v>-21325.986000000001</v>
      </c>
      <c r="M5719" s="2">
        <v>-16740.218000000001</v>
      </c>
    </row>
    <row r="5720" spans="1:13" ht="14.25" customHeight="1">
      <c r="A5720" s="59" t="s">
        <v>157</v>
      </c>
      <c r="B5720" s="59" t="s">
        <v>9</v>
      </c>
      <c r="C5720" s="59" t="s">
        <v>114</v>
      </c>
      <c r="D5720" s="2">
        <v>52428.471199999993</v>
      </c>
      <c r="E5720" s="2">
        <v>7502231114.9755201</v>
      </c>
      <c r="F5720" s="2">
        <v>3179049428.9991999</v>
      </c>
      <c r="G5720" s="2">
        <v>1530469440.4415998</v>
      </c>
      <c r="H5720" s="2">
        <v>164114902.47410527</v>
      </c>
      <c r="I5720" s="2">
        <v>-127754127.61200002</v>
      </c>
      <c r="J5720" s="2">
        <v>662238632.98000002</v>
      </c>
      <c r="K5720" s="2">
        <v>108824541.91999999</v>
      </c>
      <c r="L5720" s="2">
        <v>105349745.75399999</v>
      </c>
      <c r="M5720" s="2">
        <v>273049542.458</v>
      </c>
    </row>
    <row r="5721" spans="1:13" ht="14.25" customHeight="1">
      <c r="A5721" s="59" t="s">
        <v>157</v>
      </c>
      <c r="B5721" s="59" t="s">
        <v>9</v>
      </c>
      <c r="C5721" s="59" t="s">
        <v>114</v>
      </c>
      <c r="D5721" s="2">
        <v>522.33999999999992</v>
      </c>
      <c r="E5721" s="2">
        <v>99146200.867559999</v>
      </c>
      <c r="F5721" s="2">
        <v>28953351.422999997</v>
      </c>
      <c r="G5721" s="2">
        <v>13964256.5184</v>
      </c>
      <c r="H5721" s="2">
        <v>-145283.14610526315</v>
      </c>
      <c r="I5721" s="2">
        <v>-1450572.0623999999</v>
      </c>
      <c r="J5721" s="2">
        <v>6052817.6999999993</v>
      </c>
      <c r="K5721" s="2">
        <v>1003145.36</v>
      </c>
      <c r="L5721" s="2">
        <v>990080.29999999993</v>
      </c>
      <c r="M5721" s="2">
        <v>2720367.9580000001</v>
      </c>
    </row>
    <row r="5722" spans="1:13" ht="14.25" customHeight="1">
      <c r="A5722" s="59" t="s">
        <v>157</v>
      </c>
      <c r="B5722" s="59" t="s">
        <v>9</v>
      </c>
      <c r="C5722" s="59" t="s">
        <v>114</v>
      </c>
      <c r="D5722" s="2">
        <v>2.4107999999999996</v>
      </c>
      <c r="E5722" s="2">
        <v>355831.91027999995</v>
      </c>
      <c r="F5722" s="2">
        <v>145523.99780000001</v>
      </c>
      <c r="G5722" s="2">
        <v>70121.414399999994</v>
      </c>
      <c r="H5722" s="2">
        <v>-1.2429473684210524</v>
      </c>
      <c r="I5722" s="2">
        <v>-6555.2112000000006</v>
      </c>
      <c r="J5722" s="2">
        <v>30366.239999999998</v>
      </c>
      <c r="K5722" s="2">
        <v>5011.0199999999995</v>
      </c>
      <c r="L5722" s="2">
        <v>4897.8600000000006</v>
      </c>
      <c r="M5722" s="2">
        <v>12554.938</v>
      </c>
    </row>
    <row r="5723" spans="1:13" ht="14.25" customHeight="1">
      <c r="A5723" s="59" t="s">
        <v>157</v>
      </c>
      <c r="B5723" s="59" t="s">
        <v>11</v>
      </c>
      <c r="C5723" s="59" t="s">
        <v>114</v>
      </c>
      <c r="D5723" s="2">
        <v>3.2143999999999999</v>
      </c>
      <c r="E5723" s="2">
        <v>1368370.0799999998</v>
      </c>
      <c r="F5723" s="2">
        <v>523212.52919999993</v>
      </c>
      <c r="G5723" s="2">
        <v>105381.67679999999</v>
      </c>
      <c r="H5723" s="2">
        <v>-1.2429473684210524</v>
      </c>
      <c r="I5723" s="2">
        <v>9034.0055999999986</v>
      </c>
      <c r="J5723" s="2">
        <v>44219.32</v>
      </c>
      <c r="K5723" s="2">
        <v>5316.0599999999995</v>
      </c>
      <c r="L5723" s="2">
        <v>121.77</v>
      </c>
      <c r="M5723" s="2">
        <v>16740.218000000001</v>
      </c>
    </row>
    <row r="5724" spans="1:13" ht="14.25" customHeight="1">
      <c r="A5724" s="59" t="s">
        <v>157</v>
      </c>
      <c r="B5724" s="59" t="s">
        <v>11</v>
      </c>
      <c r="C5724" s="59" t="s">
        <v>114</v>
      </c>
      <c r="D5724" s="2">
        <v>155.89839999999998</v>
      </c>
      <c r="E5724" s="2">
        <v>49635349.338959999</v>
      </c>
      <c r="F5724" s="2">
        <v>24719491.310199998</v>
      </c>
      <c r="G5724" s="2">
        <v>4981655.0784</v>
      </c>
      <c r="H5724" s="2">
        <v>-53000.518736842103</v>
      </c>
      <c r="I5724" s="2">
        <v>416817.38159999996</v>
      </c>
      <c r="J5724" s="2">
        <v>2090314.48</v>
      </c>
      <c r="K5724" s="2">
        <v>256289.36</v>
      </c>
      <c r="L5724" s="2">
        <v>4693.1059999999998</v>
      </c>
      <c r="M5724" s="2">
        <v>811925.37800000003</v>
      </c>
    </row>
    <row r="5725" spans="1:13" ht="14.25" customHeight="1">
      <c r="A5725" s="59" t="s">
        <v>157</v>
      </c>
      <c r="B5725" s="59" t="s">
        <v>7</v>
      </c>
      <c r="C5725" s="59" t="s">
        <v>114</v>
      </c>
      <c r="D5725" s="2">
        <v>4757.311999999999</v>
      </c>
      <c r="E5725" s="2">
        <v>556596940.83840001</v>
      </c>
      <c r="F5725" s="2">
        <v>84257501.491999984</v>
      </c>
      <c r="G5725" s="2">
        <v>207913815.55199999</v>
      </c>
      <c r="H5725" s="2">
        <v>-1518153.3170526314</v>
      </c>
      <c r="I5725" s="2">
        <v>17968269.614399999</v>
      </c>
      <c r="J5725" s="2">
        <v>40226725.239999995</v>
      </c>
      <c r="K5725" s="2">
        <v>7344297.1999999993</v>
      </c>
      <c r="L5725" s="2">
        <v>717285.73400000005</v>
      </c>
      <c r="M5725" s="2">
        <v>24776267.691999998</v>
      </c>
    </row>
    <row r="5726" spans="1:13" ht="14.25" customHeight="1">
      <c r="A5726" s="59" t="s">
        <v>157</v>
      </c>
      <c r="B5726" s="59" t="s">
        <v>7</v>
      </c>
      <c r="C5726" s="59" t="s">
        <v>114</v>
      </c>
      <c r="D5726" s="2">
        <v>16954.352800000001</v>
      </c>
      <c r="E5726" s="2">
        <v>2502447214.3624802</v>
      </c>
      <c r="F5726" s="2">
        <v>544224058.19700003</v>
      </c>
      <c r="G5726" s="2">
        <v>639016668.2687999</v>
      </c>
      <c r="H5726" s="2">
        <v>240446519.02989471</v>
      </c>
      <c r="I5726" s="2">
        <v>55025398.375200003</v>
      </c>
      <c r="J5726" s="2">
        <v>141428091.23999998</v>
      </c>
      <c r="K5726" s="2">
        <v>24945798.919999998</v>
      </c>
      <c r="L5726" s="2">
        <v>2192458.0260000001</v>
      </c>
      <c r="M5726" s="2">
        <v>88298936.681999996</v>
      </c>
    </row>
    <row r="5727" spans="1:13" ht="14.25" customHeight="1">
      <c r="A5727" s="59" t="s">
        <v>157</v>
      </c>
      <c r="B5727" s="59" t="s">
        <v>7</v>
      </c>
      <c r="C5727" s="59" t="s">
        <v>114</v>
      </c>
      <c r="D5727" s="2">
        <v>1541.3047999999999</v>
      </c>
      <c r="E5727" s="2">
        <v>271821258.82295996</v>
      </c>
      <c r="F5727" s="2">
        <v>48687078.273999996</v>
      </c>
      <c r="G5727" s="2">
        <v>57139843.257599987</v>
      </c>
      <c r="H5727" s="2">
        <v>-488382.6088421052</v>
      </c>
      <c r="I5727" s="2">
        <v>4888572.2208000002</v>
      </c>
      <c r="J5727" s="2">
        <v>12088804.08</v>
      </c>
      <c r="K5727" s="2">
        <v>2261419.7799999998</v>
      </c>
      <c r="L5727" s="2">
        <v>198772.83800000002</v>
      </c>
      <c r="M5727" s="2">
        <v>8027175.8160000006</v>
      </c>
    </row>
    <row r="5728" spans="1:13" ht="14.25" customHeight="1">
      <c r="A5728" s="59" t="s">
        <v>157</v>
      </c>
      <c r="B5728" s="59" t="s">
        <v>7</v>
      </c>
      <c r="C5728" s="59" t="s">
        <v>114</v>
      </c>
      <c r="D5728" s="2">
        <v>181.61359999999999</v>
      </c>
      <c r="E5728" s="2">
        <v>27492201.724679995</v>
      </c>
      <c r="F5728" s="2">
        <v>5776002.3131999997</v>
      </c>
      <c r="G5728" s="2">
        <v>6781785.4655999998</v>
      </c>
      <c r="H5728" s="2">
        <v>-59736.050526315776</v>
      </c>
      <c r="I5728" s="2">
        <v>585036.21600000001</v>
      </c>
      <c r="J5728" s="2">
        <v>1512507.22</v>
      </c>
      <c r="K5728" s="2">
        <v>264637.77999999997</v>
      </c>
      <c r="L5728" s="2">
        <v>23254.462</v>
      </c>
      <c r="M5728" s="2">
        <v>945850.73</v>
      </c>
    </row>
    <row r="5729" spans="1:13" ht="14.25" customHeight="1">
      <c r="A5729" s="59" t="s">
        <v>157</v>
      </c>
      <c r="B5729" s="59" t="s">
        <v>9</v>
      </c>
      <c r="C5729" s="59" t="s">
        <v>114</v>
      </c>
      <c r="D5729" s="2">
        <v>11312.277199999999</v>
      </c>
      <c r="E5729" s="2">
        <v>1710334864.2441599</v>
      </c>
      <c r="F5729" s="2">
        <v>841853197.37399983</v>
      </c>
      <c r="G5729" s="2">
        <v>311513628.94079995</v>
      </c>
      <c r="H5729" s="2">
        <v>25229134.383157894</v>
      </c>
      <c r="I5729" s="2">
        <v>38107560.1752</v>
      </c>
      <c r="J5729" s="2">
        <v>130828494.08</v>
      </c>
      <c r="K5729" s="2">
        <v>16866337.279999997</v>
      </c>
      <c r="L5729" s="2">
        <v>34355755.741999999</v>
      </c>
      <c r="M5729" s="2">
        <v>58914785.754000001</v>
      </c>
    </row>
    <row r="5730" spans="1:13" ht="14.25" customHeight="1">
      <c r="A5730" s="59" t="s">
        <v>157</v>
      </c>
      <c r="B5730" s="59" t="s">
        <v>9</v>
      </c>
      <c r="C5730" s="59" t="s">
        <v>114</v>
      </c>
      <c r="D5730" s="2">
        <v>572.16319999999996</v>
      </c>
      <c r="E5730" s="2">
        <v>108730567.22219999</v>
      </c>
      <c r="F5730" s="2">
        <v>37614714.164799996</v>
      </c>
      <c r="G5730" s="2">
        <v>13948534.559999999</v>
      </c>
      <c r="H5730" s="2">
        <v>-162745.3136842105</v>
      </c>
      <c r="I5730" s="2">
        <v>2008768.3991999999</v>
      </c>
      <c r="J5730" s="2">
        <v>5849079.6799999997</v>
      </c>
      <c r="K5730" s="2">
        <v>750859.24</v>
      </c>
      <c r="L5730" s="2">
        <v>1463789.0519999999</v>
      </c>
      <c r="M5730" s="2">
        <v>2979849.0040000002</v>
      </c>
    </row>
    <row r="5731" spans="1:13" ht="14.25" customHeight="1">
      <c r="A5731" s="59" t="s">
        <v>157</v>
      </c>
      <c r="B5731" s="59" t="s">
        <v>9</v>
      </c>
      <c r="C5731" s="59" t="s">
        <v>114</v>
      </c>
      <c r="D5731" s="2">
        <v>2.4107999999999996</v>
      </c>
      <c r="E5731" s="2">
        <v>375355.05083999998</v>
      </c>
      <c r="F5731" s="2">
        <v>175345.93</v>
      </c>
      <c r="G5731" s="2">
        <v>65054.995199999998</v>
      </c>
      <c r="H5731" s="2">
        <v>0</v>
      </c>
      <c r="I5731" s="2">
        <v>9685.8072000000011</v>
      </c>
      <c r="J5731" s="2">
        <v>27269.919999999998</v>
      </c>
      <c r="K5731" s="2">
        <v>3497.2999999999997</v>
      </c>
      <c r="L5731" s="2">
        <v>6748.7640000000001</v>
      </c>
      <c r="M5731" s="2">
        <v>12554.938</v>
      </c>
    </row>
    <row r="5732" spans="1:13" ht="14.25" customHeight="1">
      <c r="A5732" s="59" t="s">
        <v>155</v>
      </c>
      <c r="B5732" s="59" t="s">
        <v>7</v>
      </c>
      <c r="C5732" s="59" t="s">
        <v>112</v>
      </c>
      <c r="D5732" s="2">
        <v>3076.1807999999996</v>
      </c>
      <c r="E5732" s="2">
        <v>315596770.14096004</v>
      </c>
      <c r="F5732" s="2">
        <v>59033654.995799996</v>
      </c>
      <c r="G5732" s="2">
        <v>109037357.24159999</v>
      </c>
      <c r="H5732" s="2">
        <v>65500813.076210521</v>
      </c>
      <c r="I5732" s="2">
        <v>10085025.0528</v>
      </c>
      <c r="J5732" s="2">
        <v>32108133.199999999</v>
      </c>
      <c r="K5732" s="2">
        <v>5841885.8199999994</v>
      </c>
      <c r="L5732" s="2">
        <v>2301773.21</v>
      </c>
      <c r="M5732" s="2">
        <v>7137085.824000001</v>
      </c>
    </row>
    <row r="5733" spans="1:13" ht="14.25" customHeight="1">
      <c r="A5733" s="59" t="s">
        <v>155</v>
      </c>
      <c r="B5733" s="59" t="s">
        <v>7</v>
      </c>
      <c r="C5733" s="59" t="s">
        <v>112</v>
      </c>
      <c r="D5733" s="2">
        <v>4265.5087999999996</v>
      </c>
      <c r="E5733" s="2">
        <v>490374511.704</v>
      </c>
      <c r="F5733" s="2">
        <v>81853677.814199999</v>
      </c>
      <c r="G5733" s="2">
        <v>151193735.67359999</v>
      </c>
      <c r="H5733" s="2">
        <v>-116091976.53221051</v>
      </c>
      <c r="I5733" s="2">
        <v>14012698.248000002</v>
      </c>
      <c r="J5733" s="2">
        <v>44639014.859999999</v>
      </c>
      <c r="K5733" s="2">
        <v>8216380.3199999994</v>
      </c>
      <c r="L5733" s="2">
        <v>3259932.6319999998</v>
      </c>
      <c r="M5733" s="2">
        <v>9896460.7719999999</v>
      </c>
    </row>
    <row r="5734" spans="1:13" ht="14.25" customHeight="1">
      <c r="A5734" s="59" t="s">
        <v>155</v>
      </c>
      <c r="B5734" s="59" t="s">
        <v>7</v>
      </c>
      <c r="C5734" s="59" t="s">
        <v>112</v>
      </c>
      <c r="D5734" s="2">
        <v>716.00759999999991</v>
      </c>
      <c r="E5734" s="2">
        <v>74636107.151759982</v>
      </c>
      <c r="F5734" s="2">
        <v>13739954.357999999</v>
      </c>
      <c r="G5734" s="2">
        <v>25379356.339199997</v>
      </c>
      <c r="H5734" s="2">
        <v>-19476168.646736838</v>
      </c>
      <c r="I5734" s="2">
        <v>2352163.3415999999</v>
      </c>
      <c r="J5734" s="2">
        <v>7493089.4799999995</v>
      </c>
      <c r="K5734" s="2">
        <v>1379201.46</v>
      </c>
      <c r="L5734" s="2">
        <v>547212.73200000008</v>
      </c>
      <c r="M5734" s="2">
        <v>1661217.9100000001</v>
      </c>
    </row>
    <row r="5735" spans="1:13" ht="14.25" customHeight="1">
      <c r="A5735" s="59" t="s">
        <v>155</v>
      </c>
      <c r="B5735" s="59" t="s">
        <v>7</v>
      </c>
      <c r="C5735" s="59" t="s">
        <v>112</v>
      </c>
      <c r="D5735" s="2">
        <v>16.071999999999999</v>
      </c>
      <c r="E5735" s="2">
        <v>1839741.75</v>
      </c>
      <c r="F5735" s="2">
        <v>308417.94079999998</v>
      </c>
      <c r="G5735" s="2">
        <v>569680.89599999995</v>
      </c>
      <c r="H5735" s="2">
        <v>-467314.65094736841</v>
      </c>
      <c r="I5735" s="2">
        <v>52797.700799999999</v>
      </c>
      <c r="J5735" s="2">
        <v>168195.94</v>
      </c>
      <c r="K5735" s="2">
        <v>30956.639999999999</v>
      </c>
      <c r="L5735" s="2">
        <v>12284.338</v>
      </c>
      <c r="M5735" s="2">
        <v>37288.68</v>
      </c>
    </row>
    <row r="5736" spans="1:13" ht="14.25" customHeight="1">
      <c r="A5736" s="59" t="s">
        <v>155</v>
      </c>
      <c r="B5736" s="59" t="s">
        <v>7</v>
      </c>
      <c r="C5736" s="59" t="s">
        <v>112</v>
      </c>
      <c r="D5736" s="2">
        <v>41.787199999999999</v>
      </c>
      <c r="E5736" s="2">
        <v>4287103.4606400002</v>
      </c>
      <c r="F5736" s="2">
        <v>1279644.2923999999</v>
      </c>
      <c r="G5736" s="2">
        <v>1517674.3679999998</v>
      </c>
      <c r="H5736" s="2">
        <v>58016368.208842106</v>
      </c>
      <c r="I5736" s="2">
        <v>205999.416</v>
      </c>
      <c r="J5736" s="2">
        <v>783034.39999999991</v>
      </c>
      <c r="K5736" s="2">
        <v>91730.12</v>
      </c>
      <c r="L5736" s="2">
        <v>30520.974000000002</v>
      </c>
      <c r="M5736" s="2">
        <v>96951.47</v>
      </c>
    </row>
    <row r="5737" spans="1:13" ht="14.25" customHeight="1">
      <c r="A5737" s="59" t="s">
        <v>155</v>
      </c>
      <c r="B5737" s="59" t="s">
        <v>7</v>
      </c>
      <c r="C5737" s="59" t="s">
        <v>112</v>
      </c>
      <c r="D5737" s="2">
        <v>138.2192</v>
      </c>
      <c r="E5737" s="2">
        <v>18263961.638999999</v>
      </c>
      <c r="F5737" s="2">
        <v>4240465.1143999994</v>
      </c>
      <c r="G5737" s="2">
        <v>5023778.1503999997</v>
      </c>
      <c r="H5737" s="2">
        <v>-251874.58357894735</v>
      </c>
      <c r="I5737" s="2">
        <v>685564.21439999994</v>
      </c>
      <c r="J5737" s="2">
        <v>2609559.7999999998</v>
      </c>
      <c r="K5737" s="2">
        <v>285850.36</v>
      </c>
      <c r="L5737" s="2">
        <v>91437.544000000009</v>
      </c>
      <c r="M5737" s="2">
        <v>320682.64799999999</v>
      </c>
    </row>
    <row r="5738" spans="1:13" ht="14.25" customHeight="1">
      <c r="A5738" s="59" t="s">
        <v>155</v>
      </c>
      <c r="B5738" s="59" t="s">
        <v>7</v>
      </c>
      <c r="C5738" s="59" t="s">
        <v>112</v>
      </c>
      <c r="D5738" s="2">
        <v>527.96519999999998</v>
      </c>
      <c r="E5738" s="2">
        <v>55793054.477159999</v>
      </c>
      <c r="F5738" s="2">
        <v>16167809.456</v>
      </c>
      <c r="G5738" s="2">
        <v>19175237.913599998</v>
      </c>
      <c r="H5738" s="2">
        <v>-1069209.4282105262</v>
      </c>
      <c r="I5738" s="2">
        <v>2602719.0647999998</v>
      </c>
      <c r="J5738" s="2">
        <v>9893331.1600000001</v>
      </c>
      <c r="K5738" s="2">
        <v>1158983.0799999998</v>
      </c>
      <c r="L5738" s="2">
        <v>385609.51</v>
      </c>
      <c r="M5738" s="2">
        <v>1224938.55</v>
      </c>
    </row>
    <row r="5739" spans="1:13" ht="14.25" customHeight="1">
      <c r="A5739" s="59" t="s">
        <v>155</v>
      </c>
      <c r="B5739" s="59" t="s">
        <v>7</v>
      </c>
      <c r="C5739" s="59" t="s">
        <v>112</v>
      </c>
      <c r="D5739" s="2">
        <v>6.4287999999999998</v>
      </c>
      <c r="E5739" s="2">
        <v>853441.28099999984</v>
      </c>
      <c r="F5739" s="2">
        <v>196868.65859999997</v>
      </c>
      <c r="G5739" s="2">
        <v>233488.2432</v>
      </c>
      <c r="H5739" s="2">
        <v>-11.186526315789473</v>
      </c>
      <c r="I5739" s="2">
        <v>31692.081600000001</v>
      </c>
      <c r="J5739" s="2">
        <v>120466.2</v>
      </c>
      <c r="K5739" s="2">
        <v>14113.019999999999</v>
      </c>
      <c r="L5739" s="2">
        <v>4694.0079999999998</v>
      </c>
      <c r="M5739" s="2">
        <v>14915.472000000002</v>
      </c>
    </row>
    <row r="5740" spans="1:13" ht="14.25" customHeight="1">
      <c r="A5740" s="59" t="s">
        <v>155</v>
      </c>
      <c r="B5740" s="59" t="s">
        <v>7</v>
      </c>
      <c r="C5740" s="59" t="s">
        <v>112</v>
      </c>
      <c r="D5740" s="2">
        <v>6107.36</v>
      </c>
      <c r="E5740" s="2">
        <v>626598139.86000001</v>
      </c>
      <c r="F5740" s="2">
        <v>117549448.91359998</v>
      </c>
      <c r="G5740" s="2">
        <v>217178360.54399997</v>
      </c>
      <c r="H5740" s="2">
        <v>-3776562.583578947</v>
      </c>
      <c r="I5740" s="2">
        <v>19190981.224799998</v>
      </c>
      <c r="J5740" s="2">
        <v>59852383.019999996</v>
      </c>
      <c r="K5740" s="2">
        <v>6134419.1799999997</v>
      </c>
      <c r="L5740" s="2">
        <v>6137510.1700000009</v>
      </c>
      <c r="M5740" s="2">
        <v>25863385.151999999</v>
      </c>
    </row>
    <row r="5741" spans="1:13" ht="14.25" customHeight="1">
      <c r="A5741" s="59" t="s">
        <v>155</v>
      </c>
      <c r="B5741" s="59" t="s">
        <v>7</v>
      </c>
      <c r="C5741" s="59" t="s">
        <v>112</v>
      </c>
      <c r="D5741" s="2">
        <v>1865.1555999999998</v>
      </c>
      <c r="E5741" s="2">
        <v>214091642.45699999</v>
      </c>
      <c r="F5741" s="2">
        <v>35613009.729400001</v>
      </c>
      <c r="G5741" s="2">
        <v>65646653.932799987</v>
      </c>
      <c r="H5741" s="2">
        <v>-3129599.7776842103</v>
      </c>
      <c r="I5741" s="2">
        <v>5789192.8823999995</v>
      </c>
      <c r="J5741" s="2">
        <v>18010679.259999998</v>
      </c>
      <c r="K5741" s="2">
        <v>1853955.22</v>
      </c>
      <c r="L5741" s="2">
        <v>1905586.8480000002</v>
      </c>
      <c r="M5741" s="2">
        <v>7898542.4979999997</v>
      </c>
    </row>
    <row r="5742" spans="1:13" ht="14.25" customHeight="1">
      <c r="A5742" s="59" t="s">
        <v>155</v>
      </c>
      <c r="B5742" s="59" t="s">
        <v>7</v>
      </c>
      <c r="C5742" s="59" t="s">
        <v>112</v>
      </c>
      <c r="D5742" s="2">
        <v>64.287999999999997</v>
      </c>
      <c r="E5742" s="2">
        <v>6296093.4959999993</v>
      </c>
      <c r="F5742" s="2">
        <v>1234997.6949999998</v>
      </c>
      <c r="G5742" s="2">
        <v>2278836.9408</v>
      </c>
      <c r="H5742" s="2">
        <v>-150801.83242105262</v>
      </c>
      <c r="I5742" s="2">
        <v>201146.32800000001</v>
      </c>
      <c r="J5742" s="2">
        <v>626475.89999999991</v>
      </c>
      <c r="K5742" s="2">
        <v>64361.799999999996</v>
      </c>
      <c r="L5742" s="2">
        <v>65368.842000000004</v>
      </c>
      <c r="M5742" s="2">
        <v>272246.14999999997</v>
      </c>
    </row>
    <row r="5743" spans="1:13" ht="14.25" customHeight="1">
      <c r="A5743" s="59" t="s">
        <v>155</v>
      </c>
      <c r="B5743" s="59" t="s">
        <v>7</v>
      </c>
      <c r="C5743" s="59" t="s">
        <v>112</v>
      </c>
      <c r="D5743" s="2">
        <v>8.0359999999999996</v>
      </c>
      <c r="E5743" s="2">
        <v>828023.01119999995</v>
      </c>
      <c r="F5743" s="2">
        <v>240847.12</v>
      </c>
      <c r="G5743" s="2">
        <v>289473.12</v>
      </c>
      <c r="H5743" s="2">
        <v>-431788.72926315793</v>
      </c>
      <c r="I5743" s="2">
        <v>36722.289600000004</v>
      </c>
      <c r="J5743" s="2">
        <v>124034.84</v>
      </c>
      <c r="K5743" s="2">
        <v>20008</v>
      </c>
      <c r="L5743" s="2">
        <v>7741.866</v>
      </c>
      <c r="M5743" s="2">
        <v>34030.656000000003</v>
      </c>
    </row>
    <row r="5744" spans="1:13" ht="14.25" customHeight="1">
      <c r="A5744" s="59" t="s">
        <v>155</v>
      </c>
      <c r="B5744" s="59" t="s">
        <v>7</v>
      </c>
      <c r="C5744" s="59" t="s">
        <v>112</v>
      </c>
      <c r="D5744" s="2">
        <v>154.29119999999998</v>
      </c>
      <c r="E5744" s="2">
        <v>20363256.143999998</v>
      </c>
      <c r="F5744" s="2">
        <v>4624264.7039999999</v>
      </c>
      <c r="G5744" s="2">
        <v>5557890.9887999995</v>
      </c>
      <c r="H5744" s="2">
        <v>-189514.67115789474</v>
      </c>
      <c r="I5744" s="2">
        <v>705063.35519999999</v>
      </c>
      <c r="J5744" s="2">
        <v>2381449.7399999998</v>
      </c>
      <c r="K5744" s="2">
        <v>384158.51999999996</v>
      </c>
      <c r="L5744" s="2">
        <v>148648.698</v>
      </c>
      <c r="M5744" s="2">
        <v>653390.76</v>
      </c>
    </row>
    <row r="5745" spans="1:13" ht="14.25" customHeight="1">
      <c r="A5745" s="59" t="s">
        <v>155</v>
      </c>
      <c r="B5745" s="59" t="s">
        <v>7</v>
      </c>
      <c r="C5745" s="59" t="s">
        <v>112</v>
      </c>
      <c r="D5745" s="2">
        <v>1942.3011999999997</v>
      </c>
      <c r="E5745" s="2">
        <v>199276816.71743998</v>
      </c>
      <c r="F5745" s="2">
        <v>37320997.602200001</v>
      </c>
      <c r="G5745" s="2">
        <v>69034778.476799995</v>
      </c>
      <c r="H5745" s="2">
        <v>213833639.92926314</v>
      </c>
      <c r="I5745" s="2">
        <v>6246113.7744000005</v>
      </c>
      <c r="J5745" s="2">
        <v>19451780.879999999</v>
      </c>
      <c r="K5745" s="2">
        <v>2052552.66</v>
      </c>
      <c r="L5745" s="2">
        <v>7192630.0820000004</v>
      </c>
      <c r="M5745" s="2">
        <v>6964947.2420000006</v>
      </c>
    </row>
    <row r="5746" spans="1:13" ht="14.25" customHeight="1">
      <c r="A5746" s="59" t="s">
        <v>155</v>
      </c>
      <c r="B5746" s="59" t="s">
        <v>7</v>
      </c>
      <c r="C5746" s="59" t="s">
        <v>112</v>
      </c>
      <c r="D5746" s="2">
        <v>1220.6683999999998</v>
      </c>
      <c r="E5746" s="2">
        <v>140163857.757</v>
      </c>
      <c r="F5746" s="2">
        <v>23430952.855</v>
      </c>
      <c r="G5746" s="2">
        <v>43263268.223999992</v>
      </c>
      <c r="H5746" s="2">
        <v>133898200.64336839</v>
      </c>
      <c r="I5746" s="2">
        <v>3910457.1311999997</v>
      </c>
      <c r="J5746" s="2">
        <v>12153991.619999999</v>
      </c>
      <c r="K5746" s="2">
        <v>1287744.3999999999</v>
      </c>
      <c r="L5746" s="2">
        <v>4615900.2120000003</v>
      </c>
      <c r="M5746" s="2">
        <v>4377226.5020000003</v>
      </c>
    </row>
    <row r="5747" spans="1:13" ht="14.25" customHeight="1">
      <c r="A5747" s="59" t="s">
        <v>155</v>
      </c>
      <c r="B5747" s="59" t="s">
        <v>7</v>
      </c>
      <c r="C5747" s="59" t="s">
        <v>112</v>
      </c>
      <c r="D5747" s="2">
        <v>12.053999999999998</v>
      </c>
      <c r="E5747" s="2">
        <v>1187188.3346399998</v>
      </c>
      <c r="F5747" s="2">
        <v>231379.47379999995</v>
      </c>
      <c r="G5747" s="2">
        <v>427222.88639999996</v>
      </c>
      <c r="H5747" s="2">
        <v>1333642.7519999999</v>
      </c>
      <c r="I5747" s="2">
        <v>38614.816800000001</v>
      </c>
      <c r="J5747" s="2">
        <v>120019.29999999999</v>
      </c>
      <c r="K5747" s="2">
        <v>12717.38</v>
      </c>
      <c r="L5747" s="2">
        <v>45580.766000000003</v>
      </c>
      <c r="M5747" s="2">
        <v>43224.742000000006</v>
      </c>
    </row>
    <row r="5748" spans="1:13" ht="14.25" customHeight="1">
      <c r="A5748" s="59" t="s">
        <v>155</v>
      </c>
      <c r="B5748" s="59" t="s">
        <v>7</v>
      </c>
      <c r="C5748" s="59" t="s">
        <v>112</v>
      </c>
      <c r="D5748" s="2">
        <v>10.4468</v>
      </c>
      <c r="E5748" s="2">
        <v>1362602.2409999999</v>
      </c>
      <c r="F5748" s="2">
        <v>301587.04560000001</v>
      </c>
      <c r="G5748" s="2">
        <v>373084.78080000001</v>
      </c>
      <c r="H5748" s="2">
        <v>29952.545684210523</v>
      </c>
      <c r="I5748" s="2">
        <v>40299.227999999996</v>
      </c>
      <c r="J5748" s="2">
        <v>131410.74</v>
      </c>
      <c r="K5748" s="2">
        <v>17788.259999999998</v>
      </c>
      <c r="L5748" s="2">
        <v>711.678</v>
      </c>
      <c r="M5748" s="2">
        <v>37460.962</v>
      </c>
    </row>
    <row r="5749" spans="1:13" ht="14.25" customHeight="1">
      <c r="A5749" s="59" t="s">
        <v>155</v>
      </c>
      <c r="B5749" s="59" t="s">
        <v>7</v>
      </c>
      <c r="C5749" s="59" t="s">
        <v>112</v>
      </c>
      <c r="D5749" s="2">
        <v>4.0179999999999998</v>
      </c>
      <c r="E5749" s="2">
        <v>422921.8224</v>
      </c>
      <c r="F5749" s="2">
        <v>115995.56819999999</v>
      </c>
      <c r="G5749" s="2">
        <v>143493.1776</v>
      </c>
      <c r="H5749" s="2">
        <v>1.2429473684210524</v>
      </c>
      <c r="I5749" s="2">
        <v>15499.771199999999</v>
      </c>
      <c r="J5749" s="2">
        <v>50543.159999999996</v>
      </c>
      <c r="K5749" s="2">
        <v>6841.2599999999993</v>
      </c>
      <c r="L5749" s="2">
        <v>274.20800000000003</v>
      </c>
      <c r="M5749" s="2">
        <v>14407.646000000001</v>
      </c>
    </row>
    <row r="5750" spans="1:13" ht="14.25" customHeight="1">
      <c r="A5750" s="59" t="s">
        <v>156</v>
      </c>
      <c r="B5750" s="59" t="s">
        <v>7</v>
      </c>
      <c r="C5750" s="59" t="s">
        <v>113</v>
      </c>
      <c r="D5750" s="2">
        <v>1158.7911999999999</v>
      </c>
      <c r="E5750" s="2">
        <v>118884676.73544</v>
      </c>
      <c r="F5750" s="2">
        <v>21965002.816</v>
      </c>
      <c r="G5750" s="2">
        <v>40715219.116799995</v>
      </c>
      <c r="H5750" s="2">
        <v>1410341.3052631579</v>
      </c>
      <c r="I5750" s="2">
        <v>3754920.0887999996</v>
      </c>
      <c r="J5750" s="2">
        <v>11728970.859999999</v>
      </c>
      <c r="K5750" s="2">
        <v>1889542.4</v>
      </c>
      <c r="L5750" s="2">
        <v>5528372.432</v>
      </c>
      <c r="M5750" s="2">
        <v>3990780.838</v>
      </c>
    </row>
    <row r="5751" spans="1:13" ht="14.25" customHeight="1">
      <c r="A5751" s="59" t="s">
        <v>156</v>
      </c>
      <c r="B5751" s="59" t="s">
        <v>7</v>
      </c>
      <c r="C5751" s="59" t="s">
        <v>113</v>
      </c>
      <c r="D5751" s="2">
        <v>695.11399999999992</v>
      </c>
      <c r="E5751" s="2">
        <v>79513638.435000002</v>
      </c>
      <c r="F5751" s="2">
        <v>13233538.2906</v>
      </c>
      <c r="G5751" s="2">
        <v>24457017.7152</v>
      </c>
      <c r="H5751" s="2">
        <v>-572909.2446315788</v>
      </c>
      <c r="I5751" s="2">
        <v>2213375.6519999998</v>
      </c>
      <c r="J5751" s="2">
        <v>6943838.7199999997</v>
      </c>
      <c r="K5751" s="2">
        <v>866886.77999999991</v>
      </c>
      <c r="L5751" s="2">
        <v>3069275.088</v>
      </c>
      <c r="M5751" s="2">
        <v>2393915.216</v>
      </c>
    </row>
    <row r="5752" spans="1:13" ht="14.25" customHeight="1">
      <c r="A5752" s="59" t="s">
        <v>156</v>
      </c>
      <c r="B5752" s="59" t="s">
        <v>7</v>
      </c>
      <c r="C5752" s="59" t="s">
        <v>113</v>
      </c>
      <c r="D5752" s="2">
        <v>71.520399999999995</v>
      </c>
      <c r="E5752" s="2">
        <v>7419159.3722399995</v>
      </c>
      <c r="F5752" s="2">
        <v>1362839.1553999998</v>
      </c>
      <c r="G5752" s="2">
        <v>2521277.2223999999</v>
      </c>
      <c r="H5752" s="2">
        <v>-61044.874105263152</v>
      </c>
      <c r="I5752" s="2">
        <v>227310.49440000003</v>
      </c>
      <c r="J5752" s="2">
        <v>715152.34</v>
      </c>
      <c r="K5752" s="2">
        <v>82030.34</v>
      </c>
      <c r="L5752" s="2">
        <v>302454.13</v>
      </c>
      <c r="M5752" s="2">
        <v>246310.94399999999</v>
      </c>
    </row>
    <row r="5753" spans="1:13" ht="14.25" customHeight="1">
      <c r="A5753" s="59" t="s">
        <v>156</v>
      </c>
      <c r="B5753" s="59" t="s">
        <v>7</v>
      </c>
      <c r="C5753" s="59" t="s">
        <v>113</v>
      </c>
      <c r="D5753" s="2">
        <v>4.0179999999999998</v>
      </c>
      <c r="E5753" s="2">
        <v>467393.85</v>
      </c>
      <c r="F5753" s="2">
        <v>76637.585399999996</v>
      </c>
      <c r="G5753" s="2">
        <v>141732.21119999999</v>
      </c>
      <c r="H5753" s="2">
        <v>0</v>
      </c>
      <c r="I5753" s="2">
        <v>12723.415199999999</v>
      </c>
      <c r="J5753" s="2">
        <v>40085.699999999997</v>
      </c>
      <c r="K5753" s="2">
        <v>4249.24</v>
      </c>
      <c r="L5753" s="2">
        <v>16590.486000000001</v>
      </c>
      <c r="M5753" s="2">
        <v>13837.582</v>
      </c>
    </row>
    <row r="5754" spans="1:13" ht="14.25" customHeight="1">
      <c r="A5754" s="59" t="s">
        <v>156</v>
      </c>
      <c r="B5754" s="59" t="s">
        <v>7</v>
      </c>
      <c r="C5754" s="59" t="s">
        <v>113</v>
      </c>
      <c r="D5754" s="2">
        <v>50.626799999999996</v>
      </c>
      <c r="E5754" s="2">
        <v>6698847.7709999997</v>
      </c>
      <c r="F5754" s="2">
        <v>1569414.8755999997</v>
      </c>
      <c r="G5754" s="2">
        <v>1846846.7712000001</v>
      </c>
      <c r="H5754" s="2">
        <v>-36029.315368421048</v>
      </c>
      <c r="I5754" s="2">
        <v>260416.8792</v>
      </c>
      <c r="J5754" s="2">
        <v>986578.08</v>
      </c>
      <c r="K5754" s="2">
        <v>84117.239999999991</v>
      </c>
      <c r="L5754" s="2">
        <v>250015.45800000001</v>
      </c>
      <c r="M5754" s="2">
        <v>174354.796</v>
      </c>
    </row>
    <row r="5755" spans="1:13" ht="14.25" customHeight="1">
      <c r="A5755" s="59" t="s">
        <v>156</v>
      </c>
      <c r="B5755" s="59" t="s">
        <v>7</v>
      </c>
      <c r="C5755" s="59" t="s">
        <v>113</v>
      </c>
      <c r="D5755" s="2">
        <v>17.679199999999998</v>
      </c>
      <c r="E5755" s="2">
        <v>1858938.7093199999</v>
      </c>
      <c r="F5755" s="2">
        <v>548400.46099999989</v>
      </c>
      <c r="G5755" s="2">
        <v>645195.41759999993</v>
      </c>
      <c r="H5755" s="2">
        <v>-12502.807578947366</v>
      </c>
      <c r="I5755" s="2">
        <v>91075.104000000007</v>
      </c>
      <c r="J5755" s="2">
        <v>345566.86</v>
      </c>
      <c r="K5755" s="2">
        <v>26420.399999999998</v>
      </c>
      <c r="L5755" s="2">
        <v>81005.914000000004</v>
      </c>
      <c r="M5755" s="2">
        <v>60885.902000000002</v>
      </c>
    </row>
    <row r="5756" spans="1:13" ht="14.25" customHeight="1">
      <c r="A5756" s="59" t="s">
        <v>157</v>
      </c>
      <c r="B5756" s="59" t="s">
        <v>7</v>
      </c>
      <c r="C5756" s="59" t="s">
        <v>114</v>
      </c>
      <c r="D5756" s="2">
        <v>732.07959999999991</v>
      </c>
      <c r="E5756" s="2">
        <v>84064264.515000001</v>
      </c>
      <c r="F5756" s="2">
        <v>13055621.627799999</v>
      </c>
      <c r="G5756" s="2">
        <v>24633398.534399997</v>
      </c>
      <c r="H5756" s="2">
        <v>-230916.00505263155</v>
      </c>
      <c r="I5756" s="2">
        <v>2492467.1784000001</v>
      </c>
      <c r="J5756" s="2">
        <v>8032023.8199999994</v>
      </c>
      <c r="K5756" s="2">
        <v>960313.48</v>
      </c>
      <c r="L5756" s="2">
        <v>1108843.0320000001</v>
      </c>
      <c r="M5756" s="2">
        <v>3812698.9780000001</v>
      </c>
    </row>
    <row r="5757" spans="1:13" ht="14.25" customHeight="1">
      <c r="A5757" s="59" t="s">
        <v>157</v>
      </c>
      <c r="B5757" s="59" t="s">
        <v>7</v>
      </c>
      <c r="C5757" s="59" t="s">
        <v>114</v>
      </c>
      <c r="D5757" s="2">
        <v>173.57759999999999</v>
      </c>
      <c r="E5757" s="2">
        <v>18115620.775559999</v>
      </c>
      <c r="F5757" s="2">
        <v>2970567.6535999998</v>
      </c>
      <c r="G5757" s="2">
        <v>5604859.2767999992</v>
      </c>
      <c r="H5757" s="2">
        <v>-52645.035789473681</v>
      </c>
      <c r="I5757" s="2">
        <v>567119.64240000001</v>
      </c>
      <c r="J5757" s="2">
        <v>1827542.2</v>
      </c>
      <c r="K5757" s="2">
        <v>218508.68</v>
      </c>
      <c r="L5757" s="2">
        <v>252287.59600000002</v>
      </c>
      <c r="M5757" s="2">
        <v>903998.83200000005</v>
      </c>
    </row>
    <row r="5758" spans="1:13" ht="14.25" customHeight="1">
      <c r="A5758" s="59" t="s">
        <v>157</v>
      </c>
      <c r="B5758" s="59" t="s">
        <v>7</v>
      </c>
      <c r="C5758" s="59" t="s">
        <v>114</v>
      </c>
      <c r="D5758" s="2">
        <v>4.0179999999999998</v>
      </c>
      <c r="E5758" s="2">
        <v>467393.85</v>
      </c>
      <c r="F5758" s="2">
        <v>74264.111799999984</v>
      </c>
      <c r="G5758" s="2">
        <v>140122.3872</v>
      </c>
      <c r="H5758" s="2">
        <v>-3.7288421052631575</v>
      </c>
      <c r="I5758" s="2">
        <v>14177.570400000001</v>
      </c>
      <c r="J5758" s="2">
        <v>45688.759999999995</v>
      </c>
      <c r="K5758" s="2">
        <v>5462.8399999999992</v>
      </c>
      <c r="L5758" s="2">
        <v>6306.7840000000006</v>
      </c>
      <c r="M5758" s="2">
        <v>20926.400000000001</v>
      </c>
    </row>
    <row r="5759" spans="1:13" ht="14.25" customHeight="1">
      <c r="A5759" s="59" t="s">
        <v>157</v>
      </c>
      <c r="B5759" s="59" t="s">
        <v>7</v>
      </c>
      <c r="C5759" s="59" t="s">
        <v>114</v>
      </c>
      <c r="D5759" s="2">
        <v>64.287999999999997</v>
      </c>
      <c r="E5759" s="2">
        <v>8486678.9699999988</v>
      </c>
      <c r="F5759" s="2">
        <v>1790775.4909999997</v>
      </c>
      <c r="G5759" s="2">
        <v>2203636.5120000001</v>
      </c>
      <c r="H5759" s="2">
        <v>-19921.960421052634</v>
      </c>
      <c r="I5759" s="2">
        <v>245544.99839999998</v>
      </c>
      <c r="J5759" s="2">
        <v>812592.94</v>
      </c>
      <c r="K5759" s="2">
        <v>107613.51999999999</v>
      </c>
      <c r="L5759" s="2">
        <v>285820.348</v>
      </c>
      <c r="M5759" s="2">
        <v>334814.28200000001</v>
      </c>
    </row>
    <row r="5760" spans="1:13" ht="14.25" customHeight="1">
      <c r="A5760" s="59" t="s">
        <v>157</v>
      </c>
      <c r="B5760" s="59" t="s">
        <v>7</v>
      </c>
      <c r="C5760" s="59" t="s">
        <v>114</v>
      </c>
      <c r="D5760" s="2">
        <v>175.18479999999997</v>
      </c>
      <c r="E5760" s="2">
        <v>18488485.71108</v>
      </c>
      <c r="F5760" s="2">
        <v>4879859.3353999993</v>
      </c>
      <c r="G5760" s="2">
        <v>6004913.5295999991</v>
      </c>
      <c r="H5760" s="2">
        <v>-52643.792842105264</v>
      </c>
      <c r="I5760" s="2">
        <v>669108.88080000004</v>
      </c>
      <c r="J5760" s="2">
        <v>2214322.2599999998</v>
      </c>
      <c r="K5760" s="2">
        <v>293240.19999999995</v>
      </c>
      <c r="L5760" s="2">
        <v>778862.56799999997</v>
      </c>
      <c r="M5760" s="2">
        <v>912369.39199999999</v>
      </c>
    </row>
    <row r="5761" spans="1:13" ht="14.25" customHeight="1">
      <c r="A5761" s="59" t="s">
        <v>157</v>
      </c>
      <c r="B5761" s="59" t="s">
        <v>7</v>
      </c>
      <c r="C5761" s="59" t="s">
        <v>114</v>
      </c>
      <c r="D5761" s="2">
        <v>40.18</v>
      </c>
      <c r="E5761" s="2">
        <v>4122214.8659999995</v>
      </c>
      <c r="F5761" s="2">
        <v>1474302.5343999998</v>
      </c>
      <c r="G5761" s="2">
        <v>2860780.8383999993</v>
      </c>
      <c r="H5761" s="2">
        <v>2532797.3557894733</v>
      </c>
      <c r="I5761" s="2">
        <v>279134.92079999996</v>
      </c>
      <c r="J5761" s="2">
        <v>917223.29999999993</v>
      </c>
      <c r="K5761" s="2">
        <v>96069.56</v>
      </c>
      <c r="L5761" s="2">
        <v>68109.118000000002</v>
      </c>
      <c r="M5761" s="2">
        <v>209259.49000000002</v>
      </c>
    </row>
    <row r="5762" spans="1:13" ht="14.25" customHeight="1">
      <c r="A5762" s="59" t="s">
        <v>157</v>
      </c>
      <c r="B5762" s="59" t="s">
        <v>7</v>
      </c>
      <c r="C5762" s="59" t="s">
        <v>114</v>
      </c>
      <c r="D5762" s="2">
        <v>243.49079999999998</v>
      </c>
      <c r="E5762" s="2">
        <v>27766178.055</v>
      </c>
      <c r="F5762" s="2">
        <v>4471348.2585999994</v>
      </c>
      <c r="G5762" s="2">
        <v>8426994.1055999994</v>
      </c>
      <c r="H5762" s="2">
        <v>-79157.10315789473</v>
      </c>
      <c r="I5762" s="2">
        <v>853907.03279999993</v>
      </c>
      <c r="J5762" s="2">
        <v>2749607.5999999996</v>
      </c>
      <c r="K5762" s="2">
        <v>330387.83999999997</v>
      </c>
      <c r="L5762" s="2">
        <v>386663.94799999997</v>
      </c>
      <c r="M5762" s="2">
        <v>1268110.074</v>
      </c>
    </row>
    <row r="5763" spans="1:13" ht="14.25" customHeight="1">
      <c r="A5763" s="59" t="s">
        <v>157</v>
      </c>
      <c r="B5763" s="59" t="s">
        <v>7</v>
      </c>
      <c r="C5763" s="59" t="s">
        <v>114</v>
      </c>
      <c r="D5763" s="2">
        <v>29.733199999999997</v>
      </c>
      <c r="E5763" s="2">
        <v>3055037.3607599996</v>
      </c>
      <c r="F5763" s="2">
        <v>549552.99559999991</v>
      </c>
      <c r="G5763" s="2">
        <v>1036900.6271999999</v>
      </c>
      <c r="H5763" s="2">
        <v>-6173.7195789473681</v>
      </c>
      <c r="I5763" s="2">
        <v>104916.1464</v>
      </c>
      <c r="J5763" s="2">
        <v>338095.01999999996</v>
      </c>
      <c r="K5763" s="2">
        <v>40422.720000000001</v>
      </c>
      <c r="L5763" s="2">
        <v>46675.794000000002</v>
      </c>
      <c r="M5763" s="2">
        <v>154851.75200000001</v>
      </c>
    </row>
    <row r="5764" spans="1:13" ht="14.25" customHeight="1">
      <c r="A5764" s="59" t="s">
        <v>157</v>
      </c>
      <c r="B5764" s="59" t="s">
        <v>7</v>
      </c>
      <c r="C5764" s="59" t="s">
        <v>114</v>
      </c>
      <c r="D5764" s="2">
        <v>49.019599999999997</v>
      </c>
      <c r="E5764" s="2">
        <v>6465349.7369999997</v>
      </c>
      <c r="F5764" s="2">
        <v>1320695.6817999999</v>
      </c>
      <c r="G5764" s="2">
        <v>1625183.8463999999</v>
      </c>
      <c r="H5764" s="2">
        <v>-12808.572631578947</v>
      </c>
      <c r="I5764" s="2">
        <v>181090.14480000001</v>
      </c>
      <c r="J5764" s="2">
        <v>599289.62</v>
      </c>
      <c r="K5764" s="2">
        <v>79362.06</v>
      </c>
      <c r="L5764" s="2">
        <v>210790.18400000001</v>
      </c>
      <c r="M5764" s="2">
        <v>255295.76600000003</v>
      </c>
    </row>
    <row r="5765" spans="1:13" ht="14.25" customHeight="1">
      <c r="A5765" s="59" t="s">
        <v>157</v>
      </c>
      <c r="B5765" s="59" t="s">
        <v>7</v>
      </c>
      <c r="C5765" s="59" t="s">
        <v>114</v>
      </c>
      <c r="D5765" s="2">
        <v>16.875599999999999</v>
      </c>
      <c r="E5765" s="2">
        <v>1807346.3839200002</v>
      </c>
      <c r="F5765" s="2">
        <v>470077.42300000001</v>
      </c>
      <c r="G5765" s="2">
        <v>578456.60159999994</v>
      </c>
      <c r="H5765" s="2">
        <v>-6629.881263157894</v>
      </c>
      <c r="I5765" s="2">
        <v>64453.082399999999</v>
      </c>
      <c r="J5765" s="2">
        <v>213307.41999999998</v>
      </c>
      <c r="K5765" s="2">
        <v>28247.359999999997</v>
      </c>
      <c r="L5765" s="2">
        <v>75028.36</v>
      </c>
      <c r="M5765" s="2">
        <v>87888.173999999999</v>
      </c>
    </row>
    <row r="5766" spans="1:13" ht="14.25" customHeight="1">
      <c r="A5766" s="59" t="s">
        <v>155</v>
      </c>
      <c r="B5766" s="59" t="s">
        <v>9</v>
      </c>
      <c r="C5766" s="59" t="s">
        <v>112</v>
      </c>
      <c r="D5766" s="2">
        <v>2309.5463999999997</v>
      </c>
      <c r="E5766" s="2">
        <v>239025580.84943998</v>
      </c>
      <c r="F5766" s="2">
        <v>73210501.09799999</v>
      </c>
      <c r="G5766" s="2">
        <v>54633685.785599992</v>
      </c>
      <c r="H5766" s="2">
        <v>34340612.271157891</v>
      </c>
      <c r="I5766" s="2">
        <v>9102373.9199999999</v>
      </c>
      <c r="J5766" s="2">
        <v>23320985.32</v>
      </c>
      <c r="K5766" s="2">
        <v>5012718.22</v>
      </c>
      <c r="L5766" s="2">
        <v>11559689.24</v>
      </c>
      <c r="M5766" s="2">
        <v>5358407.6700000009</v>
      </c>
    </row>
    <row r="5767" spans="1:13" ht="14.25" customHeight="1">
      <c r="A5767" s="59" t="s">
        <v>155</v>
      </c>
      <c r="B5767" s="59" t="s">
        <v>9</v>
      </c>
      <c r="C5767" s="59" t="s">
        <v>112</v>
      </c>
      <c r="D5767" s="2">
        <v>2490.3563999999997</v>
      </c>
      <c r="E5767" s="2">
        <v>336534312.11399996</v>
      </c>
      <c r="F5767" s="2">
        <v>78930132.617799982</v>
      </c>
      <c r="G5767" s="2">
        <v>58911073.958400004</v>
      </c>
      <c r="H5767" s="2">
        <v>-31619914.8328421</v>
      </c>
      <c r="I5767" s="2">
        <v>9827406.6696000006</v>
      </c>
      <c r="J5767" s="2">
        <v>25225792.02</v>
      </c>
      <c r="K5767" s="2">
        <v>5563210.46</v>
      </c>
      <c r="L5767" s="2">
        <v>12484771.42</v>
      </c>
      <c r="M5767" s="2">
        <v>5777905.3200000003</v>
      </c>
    </row>
    <row r="5768" spans="1:13" ht="14.25" customHeight="1">
      <c r="A5768" s="59" t="s">
        <v>155</v>
      </c>
      <c r="B5768" s="59" t="s">
        <v>9</v>
      </c>
      <c r="C5768" s="59" t="s">
        <v>112</v>
      </c>
      <c r="D5768" s="2">
        <v>70.716799999999992</v>
      </c>
      <c r="E5768" s="2">
        <v>7903705.5820800001</v>
      </c>
      <c r="F5768" s="2">
        <v>2241324.2531999997</v>
      </c>
      <c r="G5768" s="2">
        <v>1672850.3807999999</v>
      </c>
      <c r="H5768" s="2">
        <v>-880702.78736842109</v>
      </c>
      <c r="I5768" s="2">
        <v>279064.9584</v>
      </c>
      <c r="J5768" s="2">
        <v>716316.74</v>
      </c>
      <c r="K5768" s="2">
        <v>157976.28</v>
      </c>
      <c r="L5768" s="2">
        <v>354519.37400000001</v>
      </c>
      <c r="M5768" s="2">
        <v>164071.09400000001</v>
      </c>
    </row>
    <row r="5769" spans="1:13" ht="14.25" customHeight="1">
      <c r="A5769" s="59" t="s">
        <v>155</v>
      </c>
      <c r="B5769" s="59" t="s">
        <v>9</v>
      </c>
      <c r="C5769" s="59" t="s">
        <v>112</v>
      </c>
      <c r="D5769" s="2">
        <v>57.859200000000001</v>
      </c>
      <c r="E5769" s="2">
        <v>5988114.7603199994</v>
      </c>
      <c r="F5769" s="2">
        <v>2307700.3831999996</v>
      </c>
      <c r="G5769" s="2">
        <v>1752572.4863999998</v>
      </c>
      <c r="H5769" s="2">
        <v>798827.35831578937</v>
      </c>
      <c r="I5769" s="2">
        <v>277965.92879999999</v>
      </c>
      <c r="J5769" s="2">
        <v>700942.55999999994</v>
      </c>
      <c r="K5769" s="2">
        <v>149026.79999999999</v>
      </c>
      <c r="L5769" s="2">
        <v>364794.05600000004</v>
      </c>
      <c r="M5769" s="2">
        <v>245021.98600000003</v>
      </c>
    </row>
    <row r="5770" spans="1:13" ht="14.25" customHeight="1">
      <c r="A5770" s="59" t="s">
        <v>155</v>
      </c>
      <c r="B5770" s="59" t="s">
        <v>9</v>
      </c>
      <c r="C5770" s="59" t="s">
        <v>112</v>
      </c>
      <c r="D5770" s="2">
        <v>617.96839999999997</v>
      </c>
      <c r="E5770" s="2">
        <v>83312257.643999994</v>
      </c>
      <c r="F5770" s="2">
        <v>19075415.631799996</v>
      </c>
      <c r="G5770" s="2">
        <v>14258004.921599999</v>
      </c>
      <c r="H5770" s="2">
        <v>-964314.61389473686</v>
      </c>
      <c r="I5770" s="2">
        <v>2382923.7719999999</v>
      </c>
      <c r="J5770" s="2">
        <v>6117915.8599999994</v>
      </c>
      <c r="K5770" s="2">
        <v>1353710.1199999999</v>
      </c>
      <c r="L5770" s="2">
        <v>3842665.2220000001</v>
      </c>
      <c r="M5770" s="2">
        <v>2616966.2859999998</v>
      </c>
    </row>
    <row r="5771" spans="1:13" ht="14.25" customHeight="1">
      <c r="A5771" s="59" t="s">
        <v>155</v>
      </c>
      <c r="B5771" s="59" t="s">
        <v>9</v>
      </c>
      <c r="C5771" s="59" t="s">
        <v>112</v>
      </c>
      <c r="D5771" s="2">
        <v>53.841199999999994</v>
      </c>
      <c r="E5771" s="2">
        <v>5805469.1771999998</v>
      </c>
      <c r="F5771" s="2">
        <v>1705280.3311999999</v>
      </c>
      <c r="G5771" s="2">
        <v>1276495.9679999999</v>
      </c>
      <c r="H5771" s="2">
        <v>-22580.624842105262</v>
      </c>
      <c r="I5771" s="2">
        <v>212328.79920000001</v>
      </c>
      <c r="J5771" s="2">
        <v>544275.81999999995</v>
      </c>
      <c r="K5771" s="2">
        <v>120018.48</v>
      </c>
      <c r="L5771" s="2">
        <v>336760.79800000001</v>
      </c>
      <c r="M5771" s="2">
        <v>228005.75600000002</v>
      </c>
    </row>
    <row r="5772" spans="1:13" ht="14.25" customHeight="1">
      <c r="A5772" s="59" t="s">
        <v>155</v>
      </c>
      <c r="B5772" s="59" t="s">
        <v>9</v>
      </c>
      <c r="C5772" s="59" t="s">
        <v>112</v>
      </c>
      <c r="D5772" s="2">
        <v>694.31039999999996</v>
      </c>
      <c r="E5772" s="2">
        <v>71857377.123839989</v>
      </c>
      <c r="F5772" s="2">
        <v>22050972.034199998</v>
      </c>
      <c r="G5772" s="2">
        <v>16423584.249599997</v>
      </c>
      <c r="H5772" s="2">
        <v>-8819697.236210525</v>
      </c>
      <c r="I5772" s="2">
        <v>2692451.5992000001</v>
      </c>
      <c r="J5772" s="2">
        <v>6731325.0599999996</v>
      </c>
      <c r="K5772" s="2">
        <v>947935.58</v>
      </c>
      <c r="L5772" s="2">
        <v>3404088.4679999999</v>
      </c>
      <c r="M5772" s="2">
        <v>0</v>
      </c>
    </row>
    <row r="5773" spans="1:13" ht="14.25" customHeight="1">
      <c r="A5773" s="59" t="s">
        <v>155</v>
      </c>
      <c r="B5773" s="59" t="s">
        <v>9</v>
      </c>
      <c r="C5773" s="59" t="s">
        <v>112</v>
      </c>
      <c r="D5773" s="2">
        <v>6694.7915999999996</v>
      </c>
      <c r="E5773" s="2">
        <v>692583506.83367991</v>
      </c>
      <c r="F5773" s="2">
        <v>211864785.79179996</v>
      </c>
      <c r="G5773" s="2">
        <v>160634433.98399997</v>
      </c>
      <c r="H5773" s="2">
        <v>13072789.682526315</v>
      </c>
      <c r="I5773" s="2">
        <v>27078432.386399999</v>
      </c>
      <c r="J5773" s="2">
        <v>69785516.159999996</v>
      </c>
      <c r="K5773" s="2">
        <v>11075419.379999999</v>
      </c>
      <c r="L5773" s="2">
        <v>49739718.424000002</v>
      </c>
      <c r="M5773" s="2">
        <v>24007024.954</v>
      </c>
    </row>
    <row r="5774" spans="1:13" ht="14.25" customHeight="1">
      <c r="A5774" s="59" t="s">
        <v>155</v>
      </c>
      <c r="B5774" s="59" t="s">
        <v>9</v>
      </c>
      <c r="C5774" s="59" t="s">
        <v>112</v>
      </c>
      <c r="D5774" s="2">
        <v>218.57919999999999</v>
      </c>
      <c r="E5774" s="2">
        <v>29463314.957999997</v>
      </c>
      <c r="F5774" s="2">
        <v>6899300.3953999998</v>
      </c>
      <c r="G5774" s="2">
        <v>5225946.8543999996</v>
      </c>
      <c r="H5774" s="2">
        <v>370922.83957894729</v>
      </c>
      <c r="I5774" s="2">
        <v>884490.3432</v>
      </c>
      <c r="J5774" s="2">
        <v>2282485.58</v>
      </c>
      <c r="K5774" s="2">
        <v>361843.04</v>
      </c>
      <c r="L5774" s="2">
        <v>1646431.4240000001</v>
      </c>
      <c r="M5774" s="2">
        <v>783809.13599999994</v>
      </c>
    </row>
    <row r="5775" spans="1:13" ht="14.25" customHeight="1">
      <c r="A5775" s="59" t="s">
        <v>155</v>
      </c>
      <c r="B5775" s="59" t="s">
        <v>9</v>
      </c>
      <c r="C5775" s="59" t="s">
        <v>112</v>
      </c>
      <c r="D5775" s="2">
        <v>24.107999999999997</v>
      </c>
      <c r="E5775" s="2">
        <v>2603642.3027999997</v>
      </c>
      <c r="F5775" s="2">
        <v>761669.47219999996</v>
      </c>
      <c r="G5775" s="2">
        <v>577209.67680000002</v>
      </c>
      <c r="H5775" s="2">
        <v>30968.033684210524</v>
      </c>
      <c r="I5775" s="2">
        <v>97499.246400000004</v>
      </c>
      <c r="J5775" s="2">
        <v>251439.06</v>
      </c>
      <c r="K5775" s="2">
        <v>39883.159999999996</v>
      </c>
      <c r="L5775" s="2">
        <v>180304.38800000001</v>
      </c>
      <c r="M5775" s="2">
        <v>86449.484000000011</v>
      </c>
    </row>
    <row r="5776" spans="1:13" ht="14.25" customHeight="1">
      <c r="A5776" s="59" t="s">
        <v>157</v>
      </c>
      <c r="B5776" s="59" t="s">
        <v>9</v>
      </c>
      <c r="C5776" s="59" t="s">
        <v>114</v>
      </c>
      <c r="D5776" s="2">
        <v>3240.1151999999997</v>
      </c>
      <c r="E5776" s="2">
        <v>335334426.57791996</v>
      </c>
      <c r="F5776" s="2">
        <v>99603830.577399984</v>
      </c>
      <c r="G5776" s="2">
        <v>72458724.556799993</v>
      </c>
      <c r="H5776" s="2">
        <v>-5108117.1839999994</v>
      </c>
      <c r="I5776" s="2">
        <v>12032698.5648</v>
      </c>
      <c r="J5776" s="2">
        <v>29802696.639999997</v>
      </c>
      <c r="K5776" s="2">
        <v>4378715.54</v>
      </c>
      <c r="L5776" s="2">
        <v>1529060.4780000001</v>
      </c>
      <c r="M5776" s="2">
        <v>16874647.57</v>
      </c>
    </row>
    <row r="5777" spans="1:13" ht="14.25" customHeight="1">
      <c r="A5777" s="59" t="s">
        <v>157</v>
      </c>
      <c r="B5777" s="59" t="s">
        <v>9</v>
      </c>
      <c r="C5777" s="59" t="s">
        <v>114</v>
      </c>
      <c r="D5777" s="2">
        <v>1268.8843999999999</v>
      </c>
      <c r="E5777" s="2">
        <v>166425687.93311998</v>
      </c>
      <c r="F5777" s="2">
        <v>34174770.630999997</v>
      </c>
      <c r="G5777" s="2">
        <v>24861095.347199995</v>
      </c>
      <c r="H5777" s="2">
        <v>-1999970.6778947369</v>
      </c>
      <c r="I5777" s="2">
        <v>4128500.7071999996</v>
      </c>
      <c r="J5777" s="2">
        <v>10225513.979999999</v>
      </c>
      <c r="K5777" s="2">
        <v>1502374.48</v>
      </c>
      <c r="L5777" s="2">
        <v>524622.14199999999</v>
      </c>
      <c r="M5777" s="2">
        <v>6608400.1720000003</v>
      </c>
    </row>
    <row r="5778" spans="1:13" ht="14.25" customHeight="1">
      <c r="A5778" s="59" t="s">
        <v>157</v>
      </c>
      <c r="B5778" s="59" t="s">
        <v>9</v>
      </c>
      <c r="C5778" s="59" t="s">
        <v>114</v>
      </c>
      <c r="D5778" s="2">
        <v>66.698800000000006</v>
      </c>
      <c r="E5778" s="2">
        <v>7203410.371079999</v>
      </c>
      <c r="F5778" s="2">
        <v>2075080.0853999997</v>
      </c>
      <c r="G5778" s="2">
        <v>1509558.3359999999</v>
      </c>
      <c r="H5778" s="2">
        <v>-92071.326315789483</v>
      </c>
      <c r="I5778" s="2">
        <v>250679.7072</v>
      </c>
      <c r="J5778" s="2">
        <v>620889.24</v>
      </c>
      <c r="K5778" s="2">
        <v>91220.9</v>
      </c>
      <c r="L5778" s="2">
        <v>31857.737999999998</v>
      </c>
      <c r="M5778" s="2">
        <v>347370.12200000003</v>
      </c>
    </row>
    <row r="5779" spans="1:13" ht="14.25" customHeight="1">
      <c r="A5779" s="59" t="s">
        <v>157</v>
      </c>
      <c r="B5779" s="59" t="s">
        <v>12</v>
      </c>
      <c r="C5779" s="59" t="s">
        <v>114</v>
      </c>
      <c r="D5779" s="2">
        <v>2892.96</v>
      </c>
      <c r="E5779" s="2">
        <v>148414055.32800001</v>
      </c>
      <c r="F5779" s="2">
        <v>40798274.030399993</v>
      </c>
      <c r="G5779" s="2">
        <v>4543157.9135999996</v>
      </c>
      <c r="H5779" s="2">
        <v>-4750573.429894736</v>
      </c>
      <c r="I5779" s="2">
        <v>11838554.675999999</v>
      </c>
      <c r="J5779" s="2">
        <v>53437856.759999998</v>
      </c>
      <c r="K5779" s="2">
        <v>2532091.1199999996</v>
      </c>
      <c r="L5779" s="2">
        <v>18936.588</v>
      </c>
      <c r="M5779" s="2">
        <v>32460009.714000002</v>
      </c>
    </row>
    <row r="5780" spans="1:13" ht="14.25" customHeight="1">
      <c r="A5780" s="59" t="s">
        <v>157</v>
      </c>
      <c r="B5780" s="59" t="s">
        <v>12</v>
      </c>
      <c r="C5780" s="59" t="s">
        <v>114</v>
      </c>
      <c r="D5780" s="2">
        <v>201.70359999999997</v>
      </c>
      <c r="E5780" s="2">
        <v>11436049.52028</v>
      </c>
      <c r="F5780" s="2">
        <v>3200114.5257999999</v>
      </c>
      <c r="G5780" s="2">
        <v>356351.27039999998</v>
      </c>
      <c r="H5780" s="2">
        <v>-332794.18610526313</v>
      </c>
      <c r="I5780" s="2">
        <v>928587.90960000001</v>
      </c>
      <c r="J5780" s="2">
        <v>4191532.4999999995</v>
      </c>
      <c r="K5780" s="2">
        <v>198608.91999999998</v>
      </c>
      <c r="L5780" s="2">
        <v>1487.3979999999999</v>
      </c>
      <c r="M5780" s="2">
        <v>2263184.7480000001</v>
      </c>
    </row>
    <row r="5781" spans="1:13" ht="14.25" customHeight="1">
      <c r="A5781" s="59" t="s">
        <v>157</v>
      </c>
      <c r="B5781" s="59" t="s">
        <v>9</v>
      </c>
      <c r="C5781" s="59" t="s">
        <v>114</v>
      </c>
      <c r="D5781" s="2">
        <v>2740.2759999999998</v>
      </c>
      <c r="E5781" s="2">
        <v>283603768.50959998</v>
      </c>
      <c r="F5781" s="2">
        <v>97992810.714000002</v>
      </c>
      <c r="G5781" s="2">
        <v>72044542.425599992</v>
      </c>
      <c r="H5781" s="2">
        <v>46099638.901894726</v>
      </c>
      <c r="I5781" s="2">
        <v>13296533.0112</v>
      </c>
      <c r="J5781" s="2">
        <v>29800026.719999999</v>
      </c>
      <c r="K5781" s="2">
        <v>4293134.5999999996</v>
      </c>
      <c r="L5781" s="2">
        <v>1379286.084</v>
      </c>
      <c r="M5781" s="2">
        <v>14271465.648000002</v>
      </c>
    </row>
    <row r="5782" spans="1:13" ht="14.25" customHeight="1">
      <c r="A5782" s="59" t="s">
        <v>157</v>
      </c>
      <c r="B5782" s="59" t="s">
        <v>9</v>
      </c>
      <c r="C5782" s="59" t="s">
        <v>114</v>
      </c>
      <c r="D5782" s="2">
        <v>171.16679999999999</v>
      </c>
      <c r="E5782" s="2">
        <v>22539919.247999996</v>
      </c>
      <c r="F5782" s="2">
        <v>5470703.1357999993</v>
      </c>
      <c r="G5782" s="2">
        <v>3969808.6655999999</v>
      </c>
      <c r="H5782" s="2">
        <v>-268022.95578947366</v>
      </c>
      <c r="I5782" s="2">
        <v>641738.52720000001</v>
      </c>
      <c r="J5782" s="2">
        <v>1630600.3399999999</v>
      </c>
      <c r="K5782" s="2">
        <v>240689.68</v>
      </c>
      <c r="L5782" s="2">
        <v>85625.957999999999</v>
      </c>
      <c r="M5782" s="2">
        <v>891442.99199999997</v>
      </c>
    </row>
    <row r="5783" spans="1:13" ht="14.25" customHeight="1">
      <c r="A5783" s="59" t="s">
        <v>157</v>
      </c>
      <c r="B5783" s="59" t="s">
        <v>9</v>
      </c>
      <c r="C5783" s="59" t="s">
        <v>114</v>
      </c>
      <c r="D5783" s="2">
        <v>137.41559999999998</v>
      </c>
      <c r="E5783" s="2">
        <v>14840315.61012</v>
      </c>
      <c r="F5783" s="2">
        <v>4380722.7687999997</v>
      </c>
      <c r="G5783" s="2">
        <v>3186845.3759999997</v>
      </c>
      <c r="H5783" s="2">
        <v>-219423.7136842105</v>
      </c>
      <c r="I5783" s="2">
        <v>529213.30560000008</v>
      </c>
      <c r="J5783" s="2">
        <v>1310766.72</v>
      </c>
      <c r="K5783" s="2">
        <v>192582.74</v>
      </c>
      <c r="L5783" s="2">
        <v>67251.315999999992</v>
      </c>
      <c r="M5783" s="2">
        <v>715665.74200000009</v>
      </c>
    </row>
    <row r="5784" spans="1:13" ht="14.25" customHeight="1">
      <c r="A5784" s="59" t="s">
        <v>157</v>
      </c>
      <c r="B5784" s="59" t="s">
        <v>12</v>
      </c>
      <c r="C5784" s="59" t="s">
        <v>114</v>
      </c>
      <c r="D5784" s="2">
        <v>2475.0879999999997</v>
      </c>
      <c r="E5784" s="2">
        <v>126976469.55839999</v>
      </c>
      <c r="F5784" s="2">
        <v>44815001.874199994</v>
      </c>
      <c r="G5784" s="2">
        <v>5240732.0447999993</v>
      </c>
      <c r="H5784" s="2">
        <v>-3879469.9250526312</v>
      </c>
      <c r="I5784" s="2">
        <v>12947108.0184</v>
      </c>
      <c r="J5784" s="2">
        <v>57173005.959999993</v>
      </c>
      <c r="K5784" s="2">
        <v>2815813.5799999996</v>
      </c>
      <c r="L5784" s="2">
        <v>59911.741999999998</v>
      </c>
      <c r="M5784" s="2">
        <v>27771341.554000001</v>
      </c>
    </row>
    <row r="5785" spans="1:13" ht="14.25" customHeight="1">
      <c r="A5785" s="59" t="s">
        <v>155</v>
      </c>
      <c r="B5785" s="59" t="s">
        <v>9</v>
      </c>
      <c r="C5785" s="59" t="s">
        <v>112</v>
      </c>
      <c r="D5785" s="2">
        <v>60125.351999999999</v>
      </c>
      <c r="E5785" s="2">
        <v>7683965872.7831993</v>
      </c>
      <c r="F5785" s="2">
        <v>2016152971.848</v>
      </c>
      <c r="G5785" s="2">
        <v>1473821123.2895999</v>
      </c>
      <c r="H5785" s="2">
        <v>-68148412.779789463</v>
      </c>
      <c r="I5785" s="2">
        <v>216409970.78639999</v>
      </c>
      <c r="J5785" s="2">
        <v>545459652.36000001</v>
      </c>
      <c r="K5785" s="2">
        <v>114114153.64</v>
      </c>
      <c r="L5785" s="2">
        <v>73788563.706</v>
      </c>
      <c r="M5785" s="2">
        <v>139497580.574</v>
      </c>
    </row>
    <row r="5786" spans="1:13" ht="14.25" customHeight="1">
      <c r="A5786" s="59" t="s">
        <v>155</v>
      </c>
      <c r="B5786" s="59" t="s">
        <v>9</v>
      </c>
      <c r="C5786" s="59" t="s">
        <v>112</v>
      </c>
      <c r="D5786" s="2">
        <v>10450.0144</v>
      </c>
      <c r="E5786" s="2">
        <v>1909667784.1348801</v>
      </c>
      <c r="F5786" s="2">
        <v>350406839.54559994</v>
      </c>
      <c r="G5786" s="2">
        <v>256112547.53279996</v>
      </c>
      <c r="H5786" s="2">
        <v>-20956724.048842106</v>
      </c>
      <c r="I5786" s="2">
        <v>37547214.487199999</v>
      </c>
      <c r="J5786" s="2">
        <v>94605820.640000001</v>
      </c>
      <c r="K5786" s="2">
        <v>21005482.439999998</v>
      </c>
      <c r="L5786" s="2">
        <v>13975210.964000002</v>
      </c>
      <c r="M5786" s="2">
        <v>24245208.877999999</v>
      </c>
    </row>
    <row r="5787" spans="1:13" ht="14.25" customHeight="1">
      <c r="A5787" s="59" t="s">
        <v>155</v>
      </c>
      <c r="B5787" s="59" t="s">
        <v>9</v>
      </c>
      <c r="C5787" s="59" t="s">
        <v>112</v>
      </c>
      <c r="D5787" s="2">
        <v>977.17759999999998</v>
      </c>
      <c r="E5787" s="2">
        <v>130844700.61739999</v>
      </c>
      <c r="F5787" s="2">
        <v>32766347.101599995</v>
      </c>
      <c r="G5787" s="2">
        <v>23950071.148799997</v>
      </c>
      <c r="H5787" s="2">
        <v>-1989904.0471578944</v>
      </c>
      <c r="I5787" s="2">
        <v>3513066.2711999998</v>
      </c>
      <c r="J5787" s="2">
        <v>8851691.7199999988</v>
      </c>
      <c r="K5787" s="2">
        <v>1945702.5599999998</v>
      </c>
      <c r="L5787" s="2">
        <v>1288336.5220000001</v>
      </c>
      <c r="M5787" s="2">
        <v>2267160.764</v>
      </c>
    </row>
    <row r="5788" spans="1:13" ht="14.25" customHeight="1">
      <c r="A5788" s="59" t="s">
        <v>155</v>
      </c>
      <c r="B5788" s="59" t="s">
        <v>9</v>
      </c>
      <c r="C5788" s="59" t="s">
        <v>112</v>
      </c>
      <c r="D5788" s="2">
        <v>39394.079199999993</v>
      </c>
      <c r="E5788" s="2">
        <v>4786096985.42976</v>
      </c>
      <c r="F5788" s="2">
        <v>1161140337.2381999</v>
      </c>
      <c r="G5788" s="2">
        <v>935360421.84959996</v>
      </c>
      <c r="H5788" s="2">
        <v>-43479305.734736845</v>
      </c>
      <c r="I5788" s="2">
        <v>126775656.5112</v>
      </c>
      <c r="J5788" s="2">
        <v>288843880.69999999</v>
      </c>
      <c r="K5788" s="2">
        <v>116835454.83999999</v>
      </c>
      <c r="L5788" s="2">
        <v>122992738.57200001</v>
      </c>
      <c r="M5788" s="2">
        <v>91398694.859999999</v>
      </c>
    </row>
    <row r="5789" spans="1:13" ht="14.25" customHeight="1">
      <c r="A5789" s="59" t="s">
        <v>155</v>
      </c>
      <c r="B5789" s="59" t="s">
        <v>9</v>
      </c>
      <c r="C5789" s="59" t="s">
        <v>112</v>
      </c>
      <c r="D5789" s="2">
        <v>9373.9939999999988</v>
      </c>
      <c r="E5789" s="2">
        <v>1524175370.4038401</v>
      </c>
      <c r="F5789" s="2">
        <v>276231970.83020002</v>
      </c>
      <c r="G5789" s="2">
        <v>222672600.11520001</v>
      </c>
      <c r="H5789" s="2">
        <v>-18966485.648842104</v>
      </c>
      <c r="I5789" s="2">
        <v>29976898.456799999</v>
      </c>
      <c r="J5789" s="2">
        <v>68066416.5</v>
      </c>
      <c r="K5789" s="2">
        <v>28519440.919999998</v>
      </c>
      <c r="L5789" s="2">
        <v>30254242.678000003</v>
      </c>
      <c r="M5789" s="2">
        <v>21748720.927999999</v>
      </c>
    </row>
    <row r="5790" spans="1:13" ht="14.25" customHeight="1">
      <c r="A5790" s="59" t="s">
        <v>155</v>
      </c>
      <c r="B5790" s="59" t="s">
        <v>9</v>
      </c>
      <c r="C5790" s="59" t="s">
        <v>112</v>
      </c>
      <c r="D5790" s="2">
        <v>773.06319999999994</v>
      </c>
      <c r="E5790" s="2">
        <v>98685784.113839999</v>
      </c>
      <c r="F5790" s="2">
        <v>22781272.521199998</v>
      </c>
      <c r="G5790" s="2">
        <v>18362381.4912</v>
      </c>
      <c r="H5790" s="2">
        <v>-1570614.3966315787</v>
      </c>
      <c r="I5790" s="2">
        <v>2476336.86</v>
      </c>
      <c r="J5790" s="2">
        <v>5625836.3199999994</v>
      </c>
      <c r="K5790" s="2">
        <v>2340668.6799999997</v>
      </c>
      <c r="L5790" s="2">
        <v>2478986.4440000001</v>
      </c>
      <c r="M5790" s="2">
        <v>1793593.6260000002</v>
      </c>
    </row>
    <row r="5791" spans="1:13" ht="14.25" customHeight="1">
      <c r="A5791" s="59" t="s">
        <v>155</v>
      </c>
      <c r="B5791" s="59" t="s">
        <v>9</v>
      </c>
      <c r="C5791" s="59" t="s">
        <v>112</v>
      </c>
      <c r="D5791" s="2">
        <v>28.929600000000001</v>
      </c>
      <c r="E5791" s="2">
        <v>4685076.3959999997</v>
      </c>
      <c r="F5791" s="2">
        <v>852357.00319999992</v>
      </c>
      <c r="G5791" s="2">
        <v>687400.35839999991</v>
      </c>
      <c r="H5791" s="2">
        <v>-62720.367157894732</v>
      </c>
      <c r="I5791" s="2">
        <v>92271.549599999998</v>
      </c>
      <c r="J5791" s="2">
        <v>209068.02</v>
      </c>
      <c r="K5791" s="2">
        <v>89243.87999999999</v>
      </c>
      <c r="L5791" s="2">
        <v>95030.21</v>
      </c>
      <c r="M5791" s="2">
        <v>67120.525999999998</v>
      </c>
    </row>
    <row r="5792" spans="1:13" ht="14.25" customHeight="1">
      <c r="A5792" s="59" t="s">
        <v>155</v>
      </c>
      <c r="B5792" s="59" t="s">
        <v>9</v>
      </c>
      <c r="C5792" s="59" t="s">
        <v>112</v>
      </c>
      <c r="D5792" s="2">
        <v>124397.28</v>
      </c>
      <c r="E5792" s="2">
        <v>15898268550.779999</v>
      </c>
      <c r="F5792" s="2">
        <v>4160465124.239799</v>
      </c>
      <c r="G5792" s="2">
        <v>3001217049.9647999</v>
      </c>
      <c r="H5792" s="2">
        <v>-82603267.957894742</v>
      </c>
      <c r="I5792" s="2">
        <v>379492160.4648</v>
      </c>
      <c r="J5792" s="2">
        <v>907203604.38</v>
      </c>
      <c r="K5792" s="2">
        <v>158685321.69999999</v>
      </c>
      <c r="L5792" s="2">
        <v>111709013.52600001</v>
      </c>
      <c r="M5792" s="2">
        <v>526796315.58399999</v>
      </c>
    </row>
    <row r="5793" spans="1:13" ht="14.25" customHeight="1">
      <c r="A5793" s="59" t="s">
        <v>155</v>
      </c>
      <c r="B5793" s="59" t="s">
        <v>9</v>
      </c>
      <c r="C5793" s="59" t="s">
        <v>112</v>
      </c>
      <c r="D5793" s="2">
        <v>3270.6519999999996</v>
      </c>
      <c r="E5793" s="2">
        <v>614151819.5273999</v>
      </c>
      <c r="F5793" s="2">
        <v>107640107.54879999</v>
      </c>
      <c r="G5793" s="2">
        <v>77325795.590399995</v>
      </c>
      <c r="H5793" s="2">
        <v>-5315020.6888421047</v>
      </c>
      <c r="I5793" s="2">
        <v>9799161.3432</v>
      </c>
      <c r="J5793" s="2">
        <v>23458780.579999998</v>
      </c>
      <c r="K5793" s="2">
        <v>4105998.3</v>
      </c>
      <c r="L5793" s="2">
        <v>2991903.3319999999</v>
      </c>
      <c r="M5793" s="2">
        <v>13850523.896</v>
      </c>
    </row>
    <row r="5794" spans="1:13" ht="14.25" customHeight="1">
      <c r="A5794" s="59" t="s">
        <v>155</v>
      </c>
      <c r="B5794" s="59" t="s">
        <v>9</v>
      </c>
      <c r="C5794" s="59" t="s">
        <v>112</v>
      </c>
      <c r="D5794" s="2">
        <v>965.92719999999997</v>
      </c>
      <c r="E5794" s="2">
        <v>128956890.89051999</v>
      </c>
      <c r="F5794" s="2">
        <v>32319076.978199996</v>
      </c>
      <c r="G5794" s="2">
        <v>23203626.067199998</v>
      </c>
      <c r="H5794" s="2">
        <v>-1606019.7524210524</v>
      </c>
      <c r="I5794" s="2">
        <v>2941406.1576</v>
      </c>
      <c r="J5794" s="2">
        <v>7043013.6199999992</v>
      </c>
      <c r="K5794" s="2">
        <v>1232846.22</v>
      </c>
      <c r="L5794" s="2">
        <v>902606.14400000009</v>
      </c>
      <c r="M5794" s="2">
        <v>4090497.84</v>
      </c>
    </row>
    <row r="5795" spans="1:13" ht="14.25" customHeight="1">
      <c r="A5795" s="59" t="s">
        <v>155</v>
      </c>
      <c r="B5795" s="59" t="s">
        <v>9</v>
      </c>
      <c r="C5795" s="59" t="s">
        <v>112</v>
      </c>
      <c r="D5795" s="2">
        <v>49268.715999999993</v>
      </c>
      <c r="E5795" s="2">
        <v>5985859415.9363995</v>
      </c>
      <c r="F5795" s="2">
        <v>1488098815.8043997</v>
      </c>
      <c r="G5795" s="2">
        <v>1168131862.7711997</v>
      </c>
      <c r="H5795" s="2">
        <v>386664142.79747367</v>
      </c>
      <c r="I5795" s="2">
        <v>147871442.0088</v>
      </c>
      <c r="J5795" s="2">
        <v>336169937.97999996</v>
      </c>
      <c r="K5795" s="2">
        <v>87023386.420000002</v>
      </c>
      <c r="L5795" s="2">
        <v>116165576.33999999</v>
      </c>
      <c r="M5795" s="2">
        <v>208642649.18200001</v>
      </c>
    </row>
    <row r="5796" spans="1:13" ht="14.25" customHeight="1">
      <c r="A5796" s="59" t="s">
        <v>155</v>
      </c>
      <c r="B5796" s="59" t="s">
        <v>9</v>
      </c>
      <c r="C5796" s="59" t="s">
        <v>112</v>
      </c>
      <c r="D5796" s="2">
        <v>1471.3915999999999</v>
      </c>
      <c r="E5796" s="2">
        <v>238655261.71871996</v>
      </c>
      <c r="F5796" s="2">
        <v>43218748.6118</v>
      </c>
      <c r="G5796" s="2">
        <v>33910940.198399998</v>
      </c>
      <c r="H5796" s="2">
        <v>-2378704.1987368418</v>
      </c>
      <c r="I5796" s="2">
        <v>4290808.1615999993</v>
      </c>
      <c r="J5796" s="2">
        <v>9754326.3999999985</v>
      </c>
      <c r="K5796" s="2">
        <v>2532641.34</v>
      </c>
      <c r="L5796" s="2">
        <v>3398468.1060000001</v>
      </c>
      <c r="M5796" s="2">
        <v>6231034.04</v>
      </c>
    </row>
    <row r="5797" spans="1:13" ht="14.25" customHeight="1">
      <c r="A5797" s="59" t="s">
        <v>155</v>
      </c>
      <c r="B5797" s="59" t="s">
        <v>9</v>
      </c>
      <c r="C5797" s="59" t="s">
        <v>112</v>
      </c>
      <c r="D5797" s="2">
        <v>863.06639999999993</v>
      </c>
      <c r="E5797" s="2">
        <v>108514046.52395999</v>
      </c>
      <c r="F5797" s="2">
        <v>27213988.201799996</v>
      </c>
      <c r="G5797" s="2">
        <v>21431538.105599996</v>
      </c>
      <c r="H5797" s="2">
        <v>-1412341.2075789473</v>
      </c>
      <c r="I5797" s="2">
        <v>2721749.9040000001</v>
      </c>
      <c r="J5797" s="2">
        <v>6189313.2599999998</v>
      </c>
      <c r="K5797" s="2">
        <v>1567485.76</v>
      </c>
      <c r="L5797" s="2">
        <v>2011145.202</v>
      </c>
      <c r="M5797" s="2">
        <v>3654904.9020000002</v>
      </c>
    </row>
    <row r="5798" spans="1:13" ht="14.25" customHeight="1">
      <c r="A5798" s="59" t="s">
        <v>155</v>
      </c>
      <c r="B5798" s="59" t="s">
        <v>9</v>
      </c>
      <c r="C5798" s="59" t="s">
        <v>112</v>
      </c>
      <c r="D5798" s="2">
        <v>2941.1759999999995</v>
      </c>
      <c r="E5798" s="2">
        <v>375879645.74159998</v>
      </c>
      <c r="F5798" s="2">
        <v>98653034.0748</v>
      </c>
      <c r="G5798" s="2">
        <v>72193065.024000004</v>
      </c>
      <c r="H5798" s="2">
        <v>-6001714.307368421</v>
      </c>
      <c r="I5798" s="2">
        <v>10720775.152799999</v>
      </c>
      <c r="J5798" s="2">
        <v>27119099.039999999</v>
      </c>
      <c r="K5798" s="2">
        <v>2592030.6599999997</v>
      </c>
      <c r="L5798" s="2">
        <v>684511.56400000001</v>
      </c>
      <c r="M5798" s="2">
        <v>0</v>
      </c>
    </row>
    <row r="5799" spans="1:13" ht="14.25" customHeight="1">
      <c r="A5799" s="59" t="s">
        <v>155</v>
      </c>
      <c r="B5799" s="59" t="s">
        <v>9</v>
      </c>
      <c r="C5799" s="59" t="s">
        <v>112</v>
      </c>
      <c r="D5799" s="2">
        <v>19851.330799999996</v>
      </c>
      <c r="E5799" s="2">
        <v>2537233886.7136798</v>
      </c>
      <c r="F5799" s="2">
        <v>665489747.94700003</v>
      </c>
      <c r="G5799" s="2">
        <v>487282739.42399991</v>
      </c>
      <c r="H5799" s="2">
        <v>34043946.836210527</v>
      </c>
      <c r="I5799" s="2">
        <v>72001246.917600006</v>
      </c>
      <c r="J5799" s="2">
        <v>179906186.97999999</v>
      </c>
      <c r="K5799" s="2">
        <v>18435800.879999999</v>
      </c>
      <c r="L5799" s="2">
        <v>127650769.39999999</v>
      </c>
      <c r="M5799" s="2">
        <v>71185394.412</v>
      </c>
    </row>
    <row r="5800" spans="1:13" ht="14.25" customHeight="1">
      <c r="A5800" s="59" t="s">
        <v>155</v>
      </c>
      <c r="B5800" s="59" t="s">
        <v>9</v>
      </c>
      <c r="C5800" s="59" t="s">
        <v>112</v>
      </c>
      <c r="D5800" s="2">
        <v>1390.2279999999998</v>
      </c>
      <c r="E5800" s="2">
        <v>259427008.15415999</v>
      </c>
      <c r="F5800" s="2">
        <v>46601129.047599994</v>
      </c>
      <c r="G5800" s="2">
        <v>34055816.486399993</v>
      </c>
      <c r="H5800" s="2">
        <v>1958732.1701052629</v>
      </c>
      <c r="I5800" s="2">
        <v>4980125.5488</v>
      </c>
      <c r="J5800" s="2">
        <v>12631083.199999999</v>
      </c>
      <c r="K5800" s="2">
        <v>1260513.8399999999</v>
      </c>
      <c r="L5800" s="2">
        <v>9201840.4940000009</v>
      </c>
      <c r="M5800" s="2">
        <v>4985253.8779999996</v>
      </c>
    </row>
    <row r="5801" spans="1:13" ht="14.25" customHeight="1">
      <c r="A5801" s="59" t="s">
        <v>155</v>
      </c>
      <c r="B5801" s="59" t="s">
        <v>9</v>
      </c>
      <c r="C5801" s="59" t="s">
        <v>112</v>
      </c>
      <c r="D5801" s="2">
        <v>240.27639999999997</v>
      </c>
      <c r="E5801" s="2">
        <v>32193897.452640001</v>
      </c>
      <c r="F5801" s="2">
        <v>8010648.3880000003</v>
      </c>
      <c r="G5801" s="2">
        <v>5764257.0431999993</v>
      </c>
      <c r="H5801" s="2">
        <v>338853.55452631577</v>
      </c>
      <c r="I5801" s="2">
        <v>772363.64159999997</v>
      </c>
      <c r="J5801" s="2">
        <v>2216109.04</v>
      </c>
      <c r="K5801" s="2">
        <v>175399.63999999998</v>
      </c>
      <c r="L5801" s="2">
        <v>1938234.7380000001</v>
      </c>
      <c r="M5801" s="2">
        <v>861612.95</v>
      </c>
    </row>
    <row r="5802" spans="1:13" ht="14.25" customHeight="1">
      <c r="A5802" s="59" t="s">
        <v>155</v>
      </c>
      <c r="B5802" s="59" t="s">
        <v>9</v>
      </c>
      <c r="C5802" s="59" t="s">
        <v>112</v>
      </c>
      <c r="D5802" s="2">
        <v>2479.1059999999998</v>
      </c>
      <c r="E5802" s="2">
        <v>301193529.4368</v>
      </c>
      <c r="F5802" s="2">
        <v>73585031.891399994</v>
      </c>
      <c r="G5802" s="2">
        <v>58106123.385599993</v>
      </c>
      <c r="H5802" s="2">
        <v>-5104067.661473684</v>
      </c>
      <c r="I5802" s="2">
        <v>9217266.3504000008</v>
      </c>
      <c r="J5802" s="2">
        <v>22744240.779999997</v>
      </c>
      <c r="K5802" s="2">
        <v>2192410.2199999997</v>
      </c>
      <c r="L5802" s="2">
        <v>692298.53</v>
      </c>
      <c r="M5802" s="2">
        <v>0</v>
      </c>
    </row>
    <row r="5803" spans="1:13" ht="14.25" customHeight="1">
      <c r="A5803" s="59" t="s">
        <v>155</v>
      </c>
      <c r="B5803" s="59" t="s">
        <v>9</v>
      </c>
      <c r="C5803" s="59" t="s">
        <v>112</v>
      </c>
      <c r="D5803" s="2">
        <v>39286.396799999995</v>
      </c>
      <c r="E5803" s="2">
        <v>4773132848.4008389</v>
      </c>
      <c r="F5803" s="2">
        <v>1152873004.5207999</v>
      </c>
      <c r="G5803" s="2">
        <v>943076372.0447998</v>
      </c>
      <c r="H5803" s="2">
        <v>40846272.131368421</v>
      </c>
      <c r="I5803" s="2">
        <v>127125928.1376</v>
      </c>
      <c r="J5803" s="2">
        <v>282186569.65999997</v>
      </c>
      <c r="K5803" s="2">
        <v>84525897.659999996</v>
      </c>
      <c r="L5803" s="2">
        <v>22210681.130000003</v>
      </c>
      <c r="M5803" s="2">
        <v>140878095.18200001</v>
      </c>
    </row>
    <row r="5804" spans="1:13" ht="14.25" customHeight="1">
      <c r="A5804" s="59" t="s">
        <v>155</v>
      </c>
      <c r="B5804" s="59" t="s">
        <v>9</v>
      </c>
      <c r="C5804" s="59" t="s">
        <v>112</v>
      </c>
      <c r="D5804" s="2">
        <v>1940.6939999999997</v>
      </c>
      <c r="E5804" s="2">
        <v>309743296.63199997</v>
      </c>
      <c r="F5804" s="2">
        <v>56900582.296399996</v>
      </c>
      <c r="G5804" s="2">
        <v>46521341.817599997</v>
      </c>
      <c r="H5804" s="2">
        <v>1457074.8833684209</v>
      </c>
      <c r="I5804" s="2">
        <v>6279521.2631999999</v>
      </c>
      <c r="J5804" s="2">
        <v>13872746.879999999</v>
      </c>
      <c r="K5804" s="2">
        <v>4196596.8199999994</v>
      </c>
      <c r="L5804" s="2">
        <v>1110344.862</v>
      </c>
      <c r="M5804" s="2">
        <v>6959184.3640000001</v>
      </c>
    </row>
    <row r="5805" spans="1:13" ht="14.25" customHeight="1">
      <c r="A5805" s="59" t="s">
        <v>155</v>
      </c>
      <c r="B5805" s="59" t="s">
        <v>9</v>
      </c>
      <c r="C5805" s="59" t="s">
        <v>112</v>
      </c>
      <c r="D5805" s="2">
        <v>446.80159999999995</v>
      </c>
      <c r="E5805" s="2">
        <v>56351643.82847999</v>
      </c>
      <c r="F5805" s="2">
        <v>12862974.952399999</v>
      </c>
      <c r="G5805" s="2">
        <v>10496076.095999999</v>
      </c>
      <c r="H5805" s="2">
        <v>336281.89642105257</v>
      </c>
      <c r="I5805" s="2">
        <v>1423886.2776000001</v>
      </c>
      <c r="J5805" s="2">
        <v>3090372.54</v>
      </c>
      <c r="K5805" s="2">
        <v>969393.34</v>
      </c>
      <c r="L5805" s="2">
        <v>262804.01399999997</v>
      </c>
      <c r="M5805" s="2">
        <v>1602197.344</v>
      </c>
    </row>
    <row r="5806" spans="1:13" ht="14.25" customHeight="1">
      <c r="A5806" s="59" t="s">
        <v>156</v>
      </c>
      <c r="B5806" s="59" t="s">
        <v>7</v>
      </c>
      <c r="C5806" s="59" t="s">
        <v>113</v>
      </c>
      <c r="D5806" s="2">
        <v>7782.0623999999989</v>
      </c>
      <c r="E5806" s="2">
        <v>882443853.02304006</v>
      </c>
      <c r="F5806" s="2">
        <v>173325353.90419999</v>
      </c>
      <c r="G5806" s="2">
        <v>303419061.52319998</v>
      </c>
      <c r="H5806" s="2">
        <v>-738898.65094736835</v>
      </c>
      <c r="I5806" s="2">
        <v>27366464.044799998</v>
      </c>
      <c r="J5806" s="2">
        <v>75641428.079999998</v>
      </c>
      <c r="K5806" s="2">
        <v>13175003.959999999</v>
      </c>
      <c r="L5806" s="2">
        <v>6453019.8480000002</v>
      </c>
      <c r="M5806" s="2">
        <v>26800781.436000001</v>
      </c>
    </row>
    <row r="5807" spans="1:13" ht="14.25" customHeight="1">
      <c r="A5807" s="59" t="s">
        <v>156</v>
      </c>
      <c r="B5807" s="59" t="s">
        <v>7</v>
      </c>
      <c r="C5807" s="59" t="s">
        <v>113</v>
      </c>
      <c r="D5807" s="2">
        <v>1.6072</v>
      </c>
      <c r="E5807" s="2">
        <v>202471.03799999997</v>
      </c>
      <c r="F5807" s="2">
        <v>36224.902199999997</v>
      </c>
      <c r="G5807" s="2">
        <v>63101.164799999999</v>
      </c>
      <c r="H5807" s="2">
        <v>-8.7006315789473696</v>
      </c>
      <c r="I5807" s="2">
        <v>5608.5047999999997</v>
      </c>
      <c r="J5807" s="2">
        <v>15324.16</v>
      </c>
      <c r="K5807" s="2">
        <v>2368.16</v>
      </c>
      <c r="L5807" s="2">
        <v>154.24200000000002</v>
      </c>
      <c r="M5807" s="2">
        <v>5534.6719999999996</v>
      </c>
    </row>
    <row r="5808" spans="1:13" ht="14.25" customHeight="1">
      <c r="A5808" s="59" t="s">
        <v>156</v>
      </c>
      <c r="B5808" s="59" t="s">
        <v>7</v>
      </c>
      <c r="C5808" s="59" t="s">
        <v>113</v>
      </c>
      <c r="D5808" s="2">
        <v>327.86879999999996</v>
      </c>
      <c r="E5808" s="2">
        <v>35951712.184079997</v>
      </c>
      <c r="F5808" s="2">
        <v>7389956.4071999984</v>
      </c>
      <c r="G5808" s="2">
        <v>12872937.542399999</v>
      </c>
      <c r="H5808" s="2">
        <v>-269623.87199999997</v>
      </c>
      <c r="I5808" s="2">
        <v>1143854.2440000002</v>
      </c>
      <c r="J5808" s="2">
        <v>3126053.1999999997</v>
      </c>
      <c r="K5808" s="2">
        <v>483131.69999999995</v>
      </c>
      <c r="L5808" s="2">
        <v>31539.332000000002</v>
      </c>
      <c r="M5808" s="2">
        <v>1129152.4640000002</v>
      </c>
    </row>
    <row r="5809" spans="1:13" ht="14.25" customHeight="1">
      <c r="A5809" s="59" t="s">
        <v>156</v>
      </c>
      <c r="B5809" s="59" t="s">
        <v>9</v>
      </c>
      <c r="C5809" s="59" t="s">
        <v>113</v>
      </c>
      <c r="D5809" s="2">
        <v>134233.34399999998</v>
      </c>
      <c r="E5809" s="2">
        <v>17154900553.190399</v>
      </c>
      <c r="F5809" s="2">
        <v>4535894434.8865995</v>
      </c>
      <c r="G5809" s="2">
        <v>3558590761.1904001</v>
      </c>
      <c r="H5809" s="2">
        <v>42553538.647578947</v>
      </c>
      <c r="I5809" s="2">
        <v>468620770.57199997</v>
      </c>
      <c r="J5809" s="2">
        <v>1715303836.54</v>
      </c>
      <c r="K5809" s="2">
        <v>264261883.79999998</v>
      </c>
      <c r="L5809" s="2">
        <v>170746565.99000001</v>
      </c>
      <c r="M5809" s="2">
        <v>462288575.09999996</v>
      </c>
    </row>
    <row r="5810" spans="1:13" ht="14.25" customHeight="1">
      <c r="A5810" s="59" t="s">
        <v>156</v>
      </c>
      <c r="B5810" s="59" t="s">
        <v>9</v>
      </c>
      <c r="C5810" s="59" t="s">
        <v>113</v>
      </c>
      <c r="D5810" s="2">
        <v>7981.3552</v>
      </c>
      <c r="E5810" s="2">
        <v>1510529371.3817999</v>
      </c>
      <c r="F5810" s="2">
        <v>269505254.736</v>
      </c>
      <c r="G5810" s="2">
        <v>211539199.81439999</v>
      </c>
      <c r="H5810" s="2">
        <v>-6297307.0787368407</v>
      </c>
      <c r="I5810" s="2">
        <v>27947552.256000001</v>
      </c>
      <c r="J5810" s="2">
        <v>101898058.5</v>
      </c>
      <c r="K5810" s="2">
        <v>17572924.719999999</v>
      </c>
      <c r="L5810" s="2">
        <v>16279498.949999999</v>
      </c>
      <c r="M5810" s="2">
        <v>27487129.471999999</v>
      </c>
    </row>
    <row r="5811" spans="1:13" ht="14.25" customHeight="1">
      <c r="A5811" s="59" t="s">
        <v>156</v>
      </c>
      <c r="B5811" s="59" t="s">
        <v>9</v>
      </c>
      <c r="C5811" s="59" t="s">
        <v>113</v>
      </c>
      <c r="D5811" s="2">
        <v>723.24</v>
      </c>
      <c r="E5811" s="2">
        <v>95150568.189599991</v>
      </c>
      <c r="F5811" s="2">
        <v>24458968.380399998</v>
      </c>
      <c r="G5811" s="2">
        <v>19169547.244799998</v>
      </c>
      <c r="H5811" s="2">
        <v>-573386.53642105265</v>
      </c>
      <c r="I5811" s="2">
        <v>2500622.6688000001</v>
      </c>
      <c r="J5811" s="2">
        <v>9262773.2999999989</v>
      </c>
      <c r="K5811" s="2">
        <v>1195828.1399999999</v>
      </c>
      <c r="L5811" s="2">
        <v>149179.07399999999</v>
      </c>
      <c r="M5811" s="2">
        <v>2490779.1919999998</v>
      </c>
    </row>
    <row r="5812" spans="1:13" ht="14.25" customHeight="1">
      <c r="A5812" s="59" t="s">
        <v>156</v>
      </c>
      <c r="B5812" s="59" t="s">
        <v>9</v>
      </c>
      <c r="C5812" s="59" t="s">
        <v>113</v>
      </c>
      <c r="D5812" s="2">
        <v>45303.753599999996</v>
      </c>
      <c r="E5812" s="2">
        <v>5504079875.3740797</v>
      </c>
      <c r="F5812" s="2">
        <v>1342199518.0591998</v>
      </c>
      <c r="G5812" s="2">
        <v>1066842165.7151998</v>
      </c>
      <c r="H5812" s="2">
        <v>14308925.699368421</v>
      </c>
      <c r="I5812" s="2">
        <v>152410753.95839998</v>
      </c>
      <c r="J5812" s="2">
        <v>367718025.12</v>
      </c>
      <c r="K5812" s="2">
        <v>69950855.219999999</v>
      </c>
      <c r="L5812" s="2">
        <v>312272033.78799999</v>
      </c>
      <c r="M5812" s="2">
        <v>156022393.75799999</v>
      </c>
    </row>
    <row r="5813" spans="1:13" ht="14.25" customHeight="1">
      <c r="A5813" s="59" t="s">
        <v>156</v>
      </c>
      <c r="B5813" s="59" t="s">
        <v>9</v>
      </c>
      <c r="C5813" s="59" t="s">
        <v>113</v>
      </c>
      <c r="D5813" s="2">
        <v>1814.5288</v>
      </c>
      <c r="E5813" s="2">
        <v>299095595.34623992</v>
      </c>
      <c r="F5813" s="2">
        <v>53736478.710199997</v>
      </c>
      <c r="G5813" s="2">
        <v>42612913.497599997</v>
      </c>
      <c r="H5813" s="2">
        <v>-1427215.5587368421</v>
      </c>
      <c r="I5813" s="2">
        <v>6043765.6872000005</v>
      </c>
      <c r="J5813" s="2">
        <v>14558658.84</v>
      </c>
      <c r="K5813" s="2">
        <v>2804572.1999999997</v>
      </c>
      <c r="L5813" s="2">
        <v>12797245.867999999</v>
      </c>
      <c r="M5813" s="2">
        <v>6249089.3739999998</v>
      </c>
    </row>
    <row r="5814" spans="1:13" ht="14.25" customHeight="1">
      <c r="A5814" s="59" t="s">
        <v>156</v>
      </c>
      <c r="B5814" s="59" t="s">
        <v>9</v>
      </c>
      <c r="C5814" s="59" t="s">
        <v>113</v>
      </c>
      <c r="D5814" s="2">
        <v>542.42999999999995</v>
      </c>
      <c r="E5814" s="2">
        <v>68158887.59987998</v>
      </c>
      <c r="F5814" s="2">
        <v>16061900.355199998</v>
      </c>
      <c r="G5814" s="2">
        <v>12756572.063999999</v>
      </c>
      <c r="H5814" s="2">
        <v>-429038.08673684206</v>
      </c>
      <c r="I5814" s="2">
        <v>1824212.0160000001</v>
      </c>
      <c r="J5814" s="2">
        <v>4405792.76</v>
      </c>
      <c r="K5814" s="2">
        <v>824532.96</v>
      </c>
      <c r="L5814" s="2">
        <v>3727034.2339999997</v>
      </c>
      <c r="M5814" s="2">
        <v>1868084.3940000001</v>
      </c>
    </row>
    <row r="5815" spans="1:13" ht="14.25" customHeight="1">
      <c r="A5815" s="59" t="s">
        <v>156</v>
      </c>
      <c r="B5815" s="59" t="s">
        <v>9</v>
      </c>
      <c r="C5815" s="59" t="s">
        <v>113</v>
      </c>
      <c r="D5815" s="2">
        <v>4.0179999999999998</v>
      </c>
      <c r="E5815" s="2">
        <v>676229.39999999991</v>
      </c>
      <c r="F5815" s="2">
        <v>118971.1596</v>
      </c>
      <c r="G5815" s="2">
        <v>94610.419199999989</v>
      </c>
      <c r="H5815" s="2">
        <v>0</v>
      </c>
      <c r="I5815" s="2">
        <v>13588.6464</v>
      </c>
      <c r="J5815" s="2">
        <v>32855.759999999995</v>
      </c>
      <c r="K5815" s="2">
        <v>6088.5</v>
      </c>
      <c r="L5815" s="2">
        <v>27206.124000000003</v>
      </c>
      <c r="M5815" s="2">
        <v>13837.582</v>
      </c>
    </row>
    <row r="5816" spans="1:13" ht="14.25" customHeight="1">
      <c r="A5816" s="59" t="s">
        <v>157</v>
      </c>
      <c r="B5816" s="59" t="s">
        <v>9</v>
      </c>
      <c r="C5816" s="59" t="s">
        <v>114</v>
      </c>
      <c r="D5816" s="2">
        <v>9406.137999999999</v>
      </c>
      <c r="E5816" s="2">
        <v>1202095970.8757999</v>
      </c>
      <c r="F5816" s="2">
        <v>312625946.43579996</v>
      </c>
      <c r="G5816" s="2">
        <v>234906789.40799996</v>
      </c>
      <c r="H5816" s="2">
        <v>-2627956.1633684207</v>
      </c>
      <c r="I5816" s="2">
        <v>33321959.323200002</v>
      </c>
      <c r="J5816" s="2">
        <v>95772584.699999988</v>
      </c>
      <c r="K5816" s="2">
        <v>10471763.26</v>
      </c>
      <c r="L5816" s="2">
        <v>60880931.979999997</v>
      </c>
      <c r="M5816" s="2">
        <v>48987537.016000003</v>
      </c>
    </row>
    <row r="5817" spans="1:13" ht="14.25" customHeight="1">
      <c r="A5817" s="59" t="s">
        <v>157</v>
      </c>
      <c r="B5817" s="59" t="s">
        <v>9</v>
      </c>
      <c r="C5817" s="59" t="s">
        <v>114</v>
      </c>
      <c r="D5817" s="2">
        <v>3782.5451999999996</v>
      </c>
      <c r="E5817" s="2">
        <v>704749271.52167988</v>
      </c>
      <c r="F5817" s="2">
        <v>123234179.0768</v>
      </c>
      <c r="G5817" s="2">
        <v>92598037.651199996</v>
      </c>
      <c r="H5817" s="2">
        <v>-1052527.8315789471</v>
      </c>
      <c r="I5817" s="2">
        <v>13135191.746400001</v>
      </c>
      <c r="J5817" s="2">
        <v>37752645.839999996</v>
      </c>
      <c r="K5817" s="2">
        <v>4127879.1799999997</v>
      </c>
      <c r="L5817" s="2">
        <v>23998685.061999999</v>
      </c>
      <c r="M5817" s="2">
        <v>19699644.822000001</v>
      </c>
    </row>
    <row r="5818" spans="1:13" ht="14.25" customHeight="1">
      <c r="A5818" s="59" t="s">
        <v>157</v>
      </c>
      <c r="B5818" s="59" t="s">
        <v>9</v>
      </c>
      <c r="C5818" s="59" t="s">
        <v>114</v>
      </c>
      <c r="D5818" s="2">
        <v>887.17439999999999</v>
      </c>
      <c r="E5818" s="2">
        <v>117376366.94783999</v>
      </c>
      <c r="F5818" s="2">
        <v>29406341.267799996</v>
      </c>
      <c r="G5818" s="2">
        <v>22095886.099199999</v>
      </c>
      <c r="H5818" s="2">
        <v>-91402.620631578946</v>
      </c>
      <c r="I5818" s="2">
        <v>3134338.5455999998</v>
      </c>
      <c r="J5818" s="2">
        <v>9008593.7999999989</v>
      </c>
      <c r="K5818" s="2">
        <v>985003.67999999993</v>
      </c>
      <c r="L5818" s="2">
        <v>5726602.2659999998</v>
      </c>
      <c r="M5818" s="2">
        <v>4620439.0760000004</v>
      </c>
    </row>
    <row r="5819" spans="1:13" ht="14.25" customHeight="1">
      <c r="A5819" s="59" t="s">
        <v>157</v>
      </c>
      <c r="B5819" s="59" t="s">
        <v>9</v>
      </c>
      <c r="C5819" s="59" t="s">
        <v>114</v>
      </c>
      <c r="D5819" s="2">
        <v>5128.5751999999993</v>
      </c>
      <c r="E5819" s="2">
        <v>623084961.05856001</v>
      </c>
      <c r="F5819" s="2">
        <v>150237790.3418</v>
      </c>
      <c r="G5819" s="2">
        <v>120497403.03359999</v>
      </c>
      <c r="H5819" s="2">
        <v>-1428812.746105263</v>
      </c>
      <c r="I5819" s="2">
        <v>16998089.500799999</v>
      </c>
      <c r="J5819" s="2">
        <v>43043269.439999998</v>
      </c>
      <c r="K5819" s="2">
        <v>7498918.8599999994</v>
      </c>
      <c r="L5819" s="2">
        <v>33937374.767999999</v>
      </c>
      <c r="M5819" s="2">
        <v>26709821.952</v>
      </c>
    </row>
    <row r="5820" spans="1:13" ht="14.25" customHeight="1">
      <c r="A5820" s="59" t="s">
        <v>157</v>
      </c>
      <c r="B5820" s="59" t="s">
        <v>9</v>
      </c>
      <c r="C5820" s="59" t="s">
        <v>114</v>
      </c>
      <c r="D5820" s="2">
        <v>3366.2804000000001</v>
      </c>
      <c r="E5820" s="2">
        <v>553785385.83983994</v>
      </c>
      <c r="F5820" s="2">
        <v>93433657.453999996</v>
      </c>
      <c r="G5820" s="2">
        <v>74938020.403199986</v>
      </c>
      <c r="H5820" s="2">
        <v>-937148.75621052622</v>
      </c>
      <c r="I5820" s="2">
        <v>10571199.084000001</v>
      </c>
      <c r="J5820" s="2">
        <v>26768832.759999998</v>
      </c>
      <c r="K5820" s="2">
        <v>4663618.8</v>
      </c>
      <c r="L5820" s="2">
        <v>21105837.566</v>
      </c>
      <c r="M5820" s="2">
        <v>17531721.195999999</v>
      </c>
    </row>
    <row r="5821" spans="1:13" ht="14.25" customHeight="1">
      <c r="A5821" s="59" t="s">
        <v>157</v>
      </c>
      <c r="B5821" s="59" t="s">
        <v>9</v>
      </c>
      <c r="C5821" s="59" t="s">
        <v>114</v>
      </c>
      <c r="D5821" s="2">
        <v>1129.0579999999998</v>
      </c>
      <c r="E5821" s="2">
        <v>142279405.63451996</v>
      </c>
      <c r="F5821" s="2">
        <v>33027826.102199998</v>
      </c>
      <c r="G5821" s="2">
        <v>26489798.764799997</v>
      </c>
      <c r="H5821" s="2">
        <v>-110906.95073684209</v>
      </c>
      <c r="I5821" s="2">
        <v>3736820.1960000005</v>
      </c>
      <c r="J5821" s="2">
        <v>9462508.0800000001</v>
      </c>
      <c r="K5821" s="2">
        <v>1648539.48</v>
      </c>
      <c r="L5821" s="2">
        <v>7460690.0499999998</v>
      </c>
      <c r="M5821" s="2">
        <v>5880177.6880000001</v>
      </c>
    </row>
    <row r="5822" spans="1:13" ht="14.25" customHeight="1">
      <c r="A5822" s="59" t="s">
        <v>157</v>
      </c>
      <c r="B5822" s="59" t="s">
        <v>9</v>
      </c>
      <c r="C5822" s="59" t="s">
        <v>114</v>
      </c>
      <c r="D5822" s="2">
        <v>20.09</v>
      </c>
      <c r="E5822" s="2">
        <v>3258630.1439999994</v>
      </c>
      <c r="F5822" s="2">
        <v>588522.02780000004</v>
      </c>
      <c r="G5822" s="2">
        <v>472020.07679999998</v>
      </c>
      <c r="H5822" s="2">
        <v>-5747.3886315789459</v>
      </c>
      <c r="I5822" s="2">
        <v>66585.607199999999</v>
      </c>
      <c r="J5822" s="2">
        <v>168610.86</v>
      </c>
      <c r="K5822" s="2">
        <v>29376.5</v>
      </c>
      <c r="L5822" s="2">
        <v>132940.36800000002</v>
      </c>
      <c r="M5822" s="2">
        <v>104629.29400000001</v>
      </c>
    </row>
    <row r="5823" spans="1:13" ht="14.25" customHeight="1">
      <c r="A5823" s="59" t="s">
        <v>157</v>
      </c>
      <c r="B5823" s="59" t="s">
        <v>9</v>
      </c>
      <c r="C5823" s="59" t="s">
        <v>114</v>
      </c>
      <c r="D5823" s="2">
        <v>8383.1551999999992</v>
      </c>
      <c r="E5823" s="2">
        <v>1071359689.72032</v>
      </c>
      <c r="F5823" s="2">
        <v>281964411.4716</v>
      </c>
      <c r="G5823" s="2">
        <v>211860598.61759996</v>
      </c>
      <c r="H5823" s="2">
        <v>16413778.762105262</v>
      </c>
      <c r="I5823" s="2">
        <v>30036447.971999999</v>
      </c>
      <c r="J5823" s="2">
        <v>86378212.059999987</v>
      </c>
      <c r="K5823" s="2">
        <v>9443964.5999999996</v>
      </c>
      <c r="L5823" s="2">
        <v>54935427.843999997</v>
      </c>
      <c r="M5823" s="2">
        <v>43659802.758000001</v>
      </c>
    </row>
    <row r="5824" spans="1:13" ht="14.25" customHeight="1">
      <c r="A5824" s="59" t="s">
        <v>157</v>
      </c>
      <c r="B5824" s="59" t="s">
        <v>9</v>
      </c>
      <c r="C5824" s="59" t="s">
        <v>114</v>
      </c>
      <c r="D5824" s="2">
        <v>1215.0431999999998</v>
      </c>
      <c r="E5824" s="2">
        <v>226841839.59729597</v>
      </c>
      <c r="F5824" s="2">
        <v>39530500.287599996</v>
      </c>
      <c r="G5824" s="2">
        <v>29684621.625599995</v>
      </c>
      <c r="H5824" s="2">
        <v>-343110.64926315786</v>
      </c>
      <c r="I5824" s="2">
        <v>4168426.2120000003</v>
      </c>
      <c r="J5824" s="2">
        <v>12106839.16</v>
      </c>
      <c r="K5824" s="2">
        <v>1322199.1599999999</v>
      </c>
      <c r="L5824" s="2">
        <v>7764306.858</v>
      </c>
      <c r="M5824" s="2">
        <v>6327992.7259999998</v>
      </c>
    </row>
    <row r="5825" spans="1:13" ht="14.25" customHeight="1">
      <c r="A5825" s="59" t="s">
        <v>157</v>
      </c>
      <c r="B5825" s="59" t="s">
        <v>9</v>
      </c>
      <c r="C5825" s="59" t="s">
        <v>114</v>
      </c>
      <c r="D5825" s="2">
        <v>206.52519999999998</v>
      </c>
      <c r="E5825" s="2">
        <v>27525464.255520001</v>
      </c>
      <c r="F5825" s="2">
        <v>6865925.4113999996</v>
      </c>
      <c r="G5825" s="2">
        <v>5137665.5231999997</v>
      </c>
      <c r="H5825" s="2">
        <v>-58070.501052631567</v>
      </c>
      <c r="I5825" s="2">
        <v>679875.12</v>
      </c>
      <c r="J5825" s="2">
        <v>2099578.84</v>
      </c>
      <c r="K5825" s="2">
        <v>227763.19999999998</v>
      </c>
      <c r="L5825" s="2">
        <v>1413367.2520000001</v>
      </c>
      <c r="M5825" s="2">
        <v>1075590.8019999999</v>
      </c>
    </row>
    <row r="5826" spans="1:13" ht="14.25" customHeight="1">
      <c r="A5826" s="59" t="s">
        <v>157</v>
      </c>
      <c r="B5826" s="59" t="s">
        <v>9</v>
      </c>
      <c r="C5826" s="59" t="s">
        <v>114</v>
      </c>
      <c r="D5826" s="2">
        <v>4478.4627999999993</v>
      </c>
      <c r="E5826" s="2">
        <v>544100985.26783991</v>
      </c>
      <c r="F5826" s="2">
        <v>136215546.933</v>
      </c>
      <c r="G5826" s="2">
        <v>109623340.26239999</v>
      </c>
      <c r="H5826" s="2">
        <v>19729805.729684208</v>
      </c>
      <c r="I5826" s="2">
        <v>16173706.6008</v>
      </c>
      <c r="J5826" s="2">
        <v>39381212.579999998</v>
      </c>
      <c r="K5826" s="2">
        <v>6772962.1999999993</v>
      </c>
      <c r="L5826" s="2">
        <v>29707331.214000002</v>
      </c>
      <c r="M5826" s="2">
        <v>23324011.612</v>
      </c>
    </row>
    <row r="5827" spans="1:13" ht="14.25" customHeight="1">
      <c r="A5827" s="59" t="s">
        <v>157</v>
      </c>
      <c r="B5827" s="59" t="s">
        <v>9</v>
      </c>
      <c r="C5827" s="59" t="s">
        <v>114</v>
      </c>
      <c r="D5827" s="2">
        <v>1224.6863999999998</v>
      </c>
      <c r="E5827" s="2">
        <v>199548008.57375997</v>
      </c>
      <c r="F5827" s="2">
        <v>35884989.600799993</v>
      </c>
      <c r="G5827" s="2">
        <v>28761910.655999996</v>
      </c>
      <c r="H5827" s="2">
        <v>-342296.51873684209</v>
      </c>
      <c r="I5827" s="2">
        <v>4020228.1368</v>
      </c>
      <c r="J5827" s="2">
        <v>10262505</v>
      </c>
      <c r="K5827" s="2">
        <v>1792514.26</v>
      </c>
      <c r="L5827" s="2">
        <v>8161651.3880000003</v>
      </c>
      <c r="M5827" s="2">
        <v>6378214.2819999997</v>
      </c>
    </row>
    <row r="5828" spans="1:13" ht="14.25" customHeight="1">
      <c r="A5828" s="59" t="s">
        <v>157</v>
      </c>
      <c r="B5828" s="59" t="s">
        <v>9</v>
      </c>
      <c r="C5828" s="59" t="s">
        <v>114</v>
      </c>
      <c r="D5828" s="2">
        <v>791.54599999999994</v>
      </c>
      <c r="E5828" s="2">
        <v>99747122.179319993</v>
      </c>
      <c r="F5828" s="2">
        <v>23191714.829199996</v>
      </c>
      <c r="G5828" s="2">
        <v>18591947.116799999</v>
      </c>
      <c r="H5828" s="2">
        <v>-220239.08715789471</v>
      </c>
      <c r="I5828" s="2">
        <v>2605829.2919999999</v>
      </c>
      <c r="J5828" s="2">
        <v>6636004.9799999995</v>
      </c>
      <c r="K5828" s="2">
        <v>1158203.26</v>
      </c>
      <c r="L5828" s="2">
        <v>5264044.0379999997</v>
      </c>
      <c r="M5828" s="2">
        <v>4122402.4820000003</v>
      </c>
    </row>
    <row r="5829" spans="1:13" ht="14.25" customHeight="1">
      <c r="A5829" s="59" t="s">
        <v>155</v>
      </c>
      <c r="B5829" s="59" t="s">
        <v>9</v>
      </c>
      <c r="C5829" s="59" t="s">
        <v>112</v>
      </c>
      <c r="D5829" s="2">
        <v>168.75599999999997</v>
      </c>
      <c r="E5829" s="2">
        <v>25519704.209999997</v>
      </c>
      <c r="F5829" s="2">
        <v>14181043.427999998</v>
      </c>
      <c r="G5829" s="2">
        <v>0</v>
      </c>
      <c r="H5829" s="2">
        <v>-14397820.052210527</v>
      </c>
      <c r="I5829" s="2">
        <v>0</v>
      </c>
      <c r="J5829" s="2">
        <v>0</v>
      </c>
      <c r="K5829" s="2">
        <v>31204.28</v>
      </c>
      <c r="L5829" s="2">
        <v>0</v>
      </c>
      <c r="M5829" s="2">
        <v>391532.94399999996</v>
      </c>
    </row>
    <row r="5830" spans="1:13" ht="14.25" customHeight="1">
      <c r="A5830" s="59" t="s">
        <v>155</v>
      </c>
      <c r="B5830" s="59" t="s">
        <v>9</v>
      </c>
      <c r="C5830" s="59" t="s">
        <v>112</v>
      </c>
      <c r="D5830" s="2">
        <v>16.071999999999999</v>
      </c>
      <c r="E5830" s="2">
        <v>2430448.02</v>
      </c>
      <c r="F5830" s="2">
        <v>1350575.6782</v>
      </c>
      <c r="G5830" s="2">
        <v>0</v>
      </c>
      <c r="H5830" s="2">
        <v>-1404173.8004210526</v>
      </c>
      <c r="I5830" s="2">
        <v>0</v>
      </c>
      <c r="J5830" s="2">
        <v>0</v>
      </c>
      <c r="K5830" s="2">
        <v>2970.8599999999997</v>
      </c>
      <c r="L5830" s="2">
        <v>0</v>
      </c>
      <c r="M5830" s="2">
        <v>37288.68</v>
      </c>
    </row>
    <row r="5831" spans="1:13" ht="14.25" customHeight="1">
      <c r="A5831" s="59" t="s">
        <v>155</v>
      </c>
      <c r="B5831" s="59" t="s">
        <v>9</v>
      </c>
      <c r="C5831" s="59" t="s">
        <v>112</v>
      </c>
      <c r="D5831" s="2">
        <v>120.53999999999999</v>
      </c>
      <c r="E5831" s="2">
        <v>18228360.149999999</v>
      </c>
      <c r="F5831" s="2">
        <v>10149351.723999999</v>
      </c>
      <c r="G5831" s="2">
        <v>0</v>
      </c>
      <c r="H5831" s="2">
        <v>309708.92463157891</v>
      </c>
      <c r="I5831" s="2">
        <v>0</v>
      </c>
      <c r="J5831" s="2">
        <v>0</v>
      </c>
      <c r="K5831" s="2">
        <v>32747.519999999997</v>
      </c>
      <c r="L5831" s="2">
        <v>0</v>
      </c>
      <c r="M5831" s="2">
        <v>279666.00200000004</v>
      </c>
    </row>
    <row r="5832" spans="1:13" ht="14.25" customHeight="1">
      <c r="A5832" s="59" t="s">
        <v>155</v>
      </c>
      <c r="B5832" s="59" t="s">
        <v>9</v>
      </c>
      <c r="C5832" s="59" t="s">
        <v>112</v>
      </c>
      <c r="D5832" s="2">
        <v>16.071999999999999</v>
      </c>
      <c r="E5832" s="2">
        <v>2430448.02</v>
      </c>
      <c r="F5832" s="2">
        <v>1353246.6313999998</v>
      </c>
      <c r="G5832" s="2">
        <v>0</v>
      </c>
      <c r="H5832" s="2">
        <v>12054.103578947368</v>
      </c>
      <c r="I5832" s="2">
        <v>0</v>
      </c>
      <c r="J5832" s="2">
        <v>0</v>
      </c>
      <c r="K5832" s="2">
        <v>4366.5</v>
      </c>
      <c r="L5832" s="2">
        <v>0</v>
      </c>
      <c r="M5832" s="2">
        <v>37288.68</v>
      </c>
    </row>
    <row r="5833" spans="1:13" ht="14.25" customHeight="1">
      <c r="A5833" s="59" t="s">
        <v>157</v>
      </c>
      <c r="B5833" s="59" t="s">
        <v>9</v>
      </c>
      <c r="C5833" s="59" t="s">
        <v>114</v>
      </c>
      <c r="D5833" s="2">
        <v>8.0359999999999996</v>
      </c>
      <c r="E5833" s="2">
        <v>1215224.01</v>
      </c>
      <c r="F5833" s="2">
        <v>676092.38619999995</v>
      </c>
      <c r="G5833" s="2">
        <v>0</v>
      </c>
      <c r="H5833" s="2">
        <v>1594.7014736842104</v>
      </c>
      <c r="I5833" s="2">
        <v>0</v>
      </c>
      <c r="J5833" s="2">
        <v>0</v>
      </c>
      <c r="K5833" s="2">
        <v>0</v>
      </c>
      <c r="L5833" s="2">
        <v>0</v>
      </c>
      <c r="M5833" s="2">
        <v>41851.898000000001</v>
      </c>
    </row>
    <row r="5834" spans="1:13" ht="14.25" customHeight="1">
      <c r="A5834" s="59" t="s">
        <v>157</v>
      </c>
      <c r="B5834" s="59" t="s">
        <v>9</v>
      </c>
      <c r="C5834" s="59" t="s">
        <v>114</v>
      </c>
      <c r="D5834" s="2">
        <v>1.6072</v>
      </c>
      <c r="E5834" s="2">
        <v>243044.80199999997</v>
      </c>
      <c r="F5834" s="2">
        <v>135517.0704</v>
      </c>
      <c r="G5834" s="2">
        <v>0</v>
      </c>
      <c r="H5834" s="2">
        <v>0</v>
      </c>
      <c r="I5834" s="2">
        <v>0</v>
      </c>
      <c r="J5834" s="2">
        <v>0</v>
      </c>
      <c r="K5834" s="2">
        <v>0</v>
      </c>
      <c r="L5834" s="2">
        <v>0</v>
      </c>
      <c r="M5834" s="2">
        <v>8370.56</v>
      </c>
    </row>
    <row r="5835" spans="1:13" ht="14.25" customHeight="1">
      <c r="A5835" s="59" t="s">
        <v>157</v>
      </c>
      <c r="B5835" s="59" t="s">
        <v>9</v>
      </c>
      <c r="C5835" s="59" t="s">
        <v>114</v>
      </c>
      <c r="D5835" s="2">
        <v>8.0359999999999996</v>
      </c>
      <c r="E5835" s="2">
        <v>1215224.01</v>
      </c>
      <c r="F5835" s="2">
        <v>677586.1473999999</v>
      </c>
      <c r="G5835" s="2">
        <v>0</v>
      </c>
      <c r="H5835" s="2">
        <v>1313.7953684210527</v>
      </c>
      <c r="I5835" s="2">
        <v>0</v>
      </c>
      <c r="J5835" s="2">
        <v>0</v>
      </c>
      <c r="K5835" s="2">
        <v>0</v>
      </c>
      <c r="L5835" s="2">
        <v>0</v>
      </c>
      <c r="M5835" s="2">
        <v>41851.898000000001</v>
      </c>
    </row>
    <row r="5836" spans="1:13" ht="14.25" customHeight="1">
      <c r="A5836" s="59" t="s">
        <v>155</v>
      </c>
      <c r="B5836" s="59" t="s">
        <v>14</v>
      </c>
      <c r="C5836" s="59" t="s">
        <v>112</v>
      </c>
      <c r="D5836" s="2">
        <v>65679.835200000001</v>
      </c>
      <c r="E5836" s="2">
        <v>4137415834.6382399</v>
      </c>
      <c r="F5836" s="2">
        <v>0</v>
      </c>
      <c r="G5836" s="2">
        <v>1047007958.7455999</v>
      </c>
      <c r="H5836" s="2">
        <v>27953994.452210527</v>
      </c>
      <c r="I5836" s="2">
        <v>163215403.4016</v>
      </c>
      <c r="J5836" s="2">
        <v>526129680.01999998</v>
      </c>
      <c r="K5836" s="2">
        <v>183194154.09999999</v>
      </c>
      <c r="L5836" s="2">
        <v>85565275.047999993</v>
      </c>
      <c r="M5836" s="2">
        <v>152384607.01200002</v>
      </c>
    </row>
    <row r="5837" spans="1:13" ht="14.25" customHeight="1">
      <c r="A5837" s="59" t="s">
        <v>155</v>
      </c>
      <c r="B5837" s="59" t="s">
        <v>14</v>
      </c>
      <c r="C5837" s="59" t="s">
        <v>112</v>
      </c>
      <c r="D5837" s="2">
        <v>19548.373599999999</v>
      </c>
      <c r="E5837" s="2">
        <v>1532821981.6047599</v>
      </c>
      <c r="F5837" s="2">
        <v>0</v>
      </c>
      <c r="G5837" s="2">
        <v>311600604.30719995</v>
      </c>
      <c r="H5837" s="2">
        <v>-19001900.948210523</v>
      </c>
      <c r="I5837" s="2">
        <v>48614563.886399999</v>
      </c>
      <c r="J5837" s="2">
        <v>157037523.5</v>
      </c>
      <c r="K5837" s="2">
        <v>55125436.439999998</v>
      </c>
      <c r="L5837" s="2">
        <v>25391087.127999999</v>
      </c>
      <c r="M5837" s="2">
        <v>45354426.238000005</v>
      </c>
    </row>
    <row r="5838" spans="1:13" ht="14.25" customHeight="1">
      <c r="A5838" s="59" t="s">
        <v>155</v>
      </c>
      <c r="B5838" s="59" t="s">
        <v>14</v>
      </c>
      <c r="C5838" s="59" t="s">
        <v>112</v>
      </c>
      <c r="D5838" s="2">
        <v>40287.682399999998</v>
      </c>
      <c r="E5838" s="2">
        <v>1610290726.2010798</v>
      </c>
      <c r="F5838" s="2">
        <v>0</v>
      </c>
      <c r="G5838" s="2">
        <v>642686033.39520001</v>
      </c>
      <c r="H5838" s="2">
        <v>-39208306.145684212</v>
      </c>
      <c r="I5838" s="2">
        <v>99348026.73120001</v>
      </c>
      <c r="J5838" s="2">
        <v>313390647.12</v>
      </c>
      <c r="K5838" s="2">
        <v>99757892.939999998</v>
      </c>
      <c r="L5838" s="2">
        <v>54076143.858000003</v>
      </c>
      <c r="M5838" s="2">
        <v>93471955.390000001</v>
      </c>
    </row>
    <row r="5839" spans="1:13" ht="14.25" customHeight="1">
      <c r="A5839" s="59" t="s">
        <v>155</v>
      </c>
      <c r="B5839" s="59" t="s">
        <v>14</v>
      </c>
      <c r="C5839" s="59" t="s">
        <v>112</v>
      </c>
      <c r="D5839" s="2">
        <v>24.107999999999997</v>
      </c>
      <c r="E5839" s="2">
        <v>1933220.5199999998</v>
      </c>
      <c r="F5839" s="2">
        <v>0</v>
      </c>
      <c r="G5839" s="2">
        <v>384281.12639999995</v>
      </c>
      <c r="H5839" s="2">
        <v>-39275.893894736837</v>
      </c>
      <c r="I5839" s="2">
        <v>59954.234399999994</v>
      </c>
      <c r="J5839" s="2">
        <v>193665.96</v>
      </c>
      <c r="K5839" s="2">
        <v>67983.739999999991</v>
      </c>
      <c r="L5839" s="2">
        <v>31313.832000000002</v>
      </c>
      <c r="M5839" s="2">
        <v>55933.02</v>
      </c>
    </row>
    <row r="5840" spans="1:13" ht="14.25" customHeight="1">
      <c r="A5840" s="59" t="s">
        <v>155</v>
      </c>
      <c r="B5840" s="59" t="s">
        <v>14</v>
      </c>
      <c r="C5840" s="59" t="s">
        <v>112</v>
      </c>
      <c r="D5840" s="2">
        <v>1904.5319999999999</v>
      </c>
      <c r="E5840" s="2">
        <v>151022769.3513</v>
      </c>
      <c r="F5840" s="2">
        <v>0</v>
      </c>
      <c r="G5840" s="2">
        <v>32874457.5744</v>
      </c>
      <c r="H5840" s="2">
        <v>-1797088.1077894738</v>
      </c>
      <c r="I5840" s="2">
        <v>7519471.0775999995</v>
      </c>
      <c r="J5840" s="2">
        <v>15455651.92</v>
      </c>
      <c r="K5840" s="2">
        <v>1975030.68</v>
      </c>
      <c r="L5840" s="2">
        <v>181730.45</v>
      </c>
      <c r="M5840" s="2">
        <v>4418727.5219999999</v>
      </c>
    </row>
    <row r="5841" spans="1:13" ht="14.25" customHeight="1">
      <c r="A5841" s="59" t="s">
        <v>155</v>
      </c>
      <c r="B5841" s="59" t="s">
        <v>14</v>
      </c>
      <c r="C5841" s="59" t="s">
        <v>112</v>
      </c>
      <c r="D5841" s="2">
        <v>689103.07199999993</v>
      </c>
      <c r="E5841" s="2">
        <v>47754842889.599998</v>
      </c>
      <c r="F5841" s="2">
        <v>0</v>
      </c>
      <c r="G5841" s="2">
        <v>12201005952.902399</v>
      </c>
      <c r="H5841" s="2">
        <v>-115096910.15747368</v>
      </c>
      <c r="I5841" s="2">
        <v>1759166034.1415999</v>
      </c>
      <c r="J5841" s="2">
        <v>5072904009.2799997</v>
      </c>
      <c r="K5841" s="2">
        <v>1882155924.4599998</v>
      </c>
      <c r="L5841" s="2">
        <v>1048635436.7060001</v>
      </c>
      <c r="M5841" s="2">
        <v>1598796652.464</v>
      </c>
    </row>
    <row r="5842" spans="1:13" ht="14.25" customHeight="1">
      <c r="A5842" s="59" t="s">
        <v>155</v>
      </c>
      <c r="B5842" s="59" t="s">
        <v>14</v>
      </c>
      <c r="C5842" s="59" t="s">
        <v>112</v>
      </c>
      <c r="D5842" s="2">
        <v>44495.331999999995</v>
      </c>
      <c r="E5842" s="2">
        <v>4019588406.7693195</v>
      </c>
      <c r="F5842" s="2">
        <v>0</v>
      </c>
      <c r="G5842" s="2">
        <v>787587357.50399995</v>
      </c>
      <c r="H5842" s="2">
        <v>-43324473.023999996</v>
      </c>
      <c r="I5842" s="2">
        <v>113050598.48640001</v>
      </c>
      <c r="J5842" s="2">
        <v>326960764.79999995</v>
      </c>
      <c r="K5842" s="2">
        <v>122292763.11999999</v>
      </c>
      <c r="L5842" s="2">
        <v>68280028.959999993</v>
      </c>
      <c r="M5842" s="2">
        <v>103234175.11</v>
      </c>
    </row>
    <row r="5843" spans="1:13" ht="14.25" customHeight="1">
      <c r="A5843" s="59" t="s">
        <v>155</v>
      </c>
      <c r="B5843" s="59" t="s">
        <v>14</v>
      </c>
      <c r="C5843" s="59" t="s">
        <v>112</v>
      </c>
      <c r="D5843" s="2">
        <v>24777.398799999999</v>
      </c>
      <c r="E5843" s="2">
        <v>1804606771.7739599</v>
      </c>
      <c r="F5843" s="2">
        <v>0</v>
      </c>
      <c r="G5843" s="2">
        <v>438617735.50079995</v>
      </c>
      <c r="H5843" s="2">
        <v>-24120943.639578942</v>
      </c>
      <c r="I5843" s="2">
        <v>63084215.7936</v>
      </c>
      <c r="J5843" s="2">
        <v>182213858.03999999</v>
      </c>
      <c r="K5843" s="2">
        <v>67938407.11999999</v>
      </c>
      <c r="L5843" s="2">
        <v>37903590.538000003</v>
      </c>
      <c r="M5843" s="2">
        <v>57486353.298</v>
      </c>
    </row>
    <row r="5844" spans="1:13" ht="14.25" customHeight="1">
      <c r="A5844" s="59" t="s">
        <v>155</v>
      </c>
      <c r="B5844" s="59" t="s">
        <v>14</v>
      </c>
      <c r="C5844" s="59" t="s">
        <v>112</v>
      </c>
      <c r="D5844" s="2">
        <v>40.983599999999996</v>
      </c>
      <c r="E5844" s="2">
        <v>3722443.9559999998</v>
      </c>
      <c r="F5844" s="2">
        <v>0</v>
      </c>
      <c r="G5844" s="2">
        <v>724579.81439999992</v>
      </c>
      <c r="H5844" s="2">
        <v>-16072.552421052629</v>
      </c>
      <c r="I5844" s="2">
        <v>101734.1856</v>
      </c>
      <c r="J5844" s="2">
        <v>298525.09999999998</v>
      </c>
      <c r="K5844" s="2">
        <v>115568.34</v>
      </c>
      <c r="L5844" s="2">
        <v>65045.925999999999</v>
      </c>
      <c r="M5844" s="2">
        <v>95086.134000000005</v>
      </c>
    </row>
    <row r="5845" spans="1:13" ht="14.25" customHeight="1">
      <c r="A5845" s="59" t="s">
        <v>155</v>
      </c>
      <c r="B5845" s="59" t="s">
        <v>14</v>
      </c>
      <c r="C5845" s="59" t="s">
        <v>112</v>
      </c>
      <c r="D5845" s="2">
        <v>1446.48</v>
      </c>
      <c r="E5845" s="2">
        <v>124692723.53999999</v>
      </c>
      <c r="F5845" s="2">
        <v>0</v>
      </c>
      <c r="G5845" s="2">
        <v>24577220.7936</v>
      </c>
      <c r="H5845" s="2">
        <v>-1424897.4618947369</v>
      </c>
      <c r="I5845" s="2">
        <v>9440525.2248</v>
      </c>
      <c r="J5845" s="2">
        <v>18571092.68</v>
      </c>
      <c r="K5845" s="2">
        <v>807738.53999999992</v>
      </c>
      <c r="L5845" s="2">
        <v>92327.817999999999</v>
      </c>
      <c r="M5845" s="2">
        <v>3355996.534</v>
      </c>
    </row>
    <row r="5846" spans="1:13" ht="14.25" customHeight="1">
      <c r="A5846" s="59" t="s">
        <v>155</v>
      </c>
      <c r="B5846" s="59" t="s">
        <v>14</v>
      </c>
      <c r="C5846" s="59" t="s">
        <v>112</v>
      </c>
      <c r="D5846" s="2">
        <v>77682.404799999989</v>
      </c>
      <c r="E5846" s="2">
        <v>5592573832.2854385</v>
      </c>
      <c r="F5846" s="2">
        <v>0</v>
      </c>
      <c r="G5846" s="2">
        <v>1629360786.2783997</v>
      </c>
      <c r="H5846" s="2">
        <v>703221.08968421048</v>
      </c>
      <c r="I5846" s="2">
        <v>291692765.99519998</v>
      </c>
      <c r="J5846" s="2">
        <v>781904702.39999998</v>
      </c>
      <c r="K5846" s="2">
        <v>150511289.45999998</v>
      </c>
      <c r="L5846" s="2">
        <v>132702254.43200001</v>
      </c>
      <c r="M5846" s="2">
        <v>180231918.61399999</v>
      </c>
    </row>
    <row r="5847" spans="1:13" ht="14.25" customHeight="1">
      <c r="A5847" s="59" t="s">
        <v>155</v>
      </c>
      <c r="B5847" s="59" t="s">
        <v>14</v>
      </c>
      <c r="C5847" s="59" t="s">
        <v>112</v>
      </c>
      <c r="D5847" s="2">
        <v>24132.107999999997</v>
      </c>
      <c r="E5847" s="2">
        <v>2165227078.3466396</v>
      </c>
      <c r="F5847" s="2">
        <v>0</v>
      </c>
      <c r="G5847" s="2">
        <v>505967099.09759992</v>
      </c>
      <c r="H5847" s="2">
        <v>-23482889.037473682</v>
      </c>
      <c r="I5847" s="2">
        <v>90564072.947999999</v>
      </c>
      <c r="J5847" s="2">
        <v>242587044.38</v>
      </c>
      <c r="K5847" s="2">
        <v>46483157.960000001</v>
      </c>
      <c r="L5847" s="2">
        <v>40811046.825999998</v>
      </c>
      <c r="M5847" s="2">
        <v>55989205.579999998</v>
      </c>
    </row>
    <row r="5848" spans="1:13" ht="14.25" customHeight="1">
      <c r="A5848" s="59" t="s">
        <v>155</v>
      </c>
      <c r="B5848" s="59" t="s">
        <v>14</v>
      </c>
      <c r="C5848" s="59" t="s">
        <v>112</v>
      </c>
      <c r="D5848" s="2">
        <v>2450.1763999999998</v>
      </c>
      <c r="E5848" s="2">
        <v>170552914.85231996</v>
      </c>
      <c r="F5848" s="2">
        <v>0</v>
      </c>
      <c r="G5848" s="2">
        <v>51221838.969599999</v>
      </c>
      <c r="H5848" s="2">
        <v>-2390420.2206315789</v>
      </c>
      <c r="I5848" s="2">
        <v>9156333.527999999</v>
      </c>
      <c r="J5848" s="2">
        <v>24390503.939999998</v>
      </c>
      <c r="K5848" s="2">
        <v>4509718.7399999993</v>
      </c>
      <c r="L5848" s="2">
        <v>3826559.11</v>
      </c>
      <c r="M5848" s="2">
        <v>5684686.3260000004</v>
      </c>
    </row>
    <row r="5849" spans="1:13" ht="14.25" customHeight="1">
      <c r="A5849" s="59" t="s">
        <v>155</v>
      </c>
      <c r="B5849" s="59" t="s">
        <v>14</v>
      </c>
      <c r="C5849" s="59" t="s">
        <v>112</v>
      </c>
      <c r="D5849" s="2">
        <v>4.8215999999999992</v>
      </c>
      <c r="E5849" s="2">
        <v>431195.68799999997</v>
      </c>
      <c r="F5849" s="2">
        <v>0</v>
      </c>
      <c r="G5849" s="2">
        <v>101228.4096</v>
      </c>
      <c r="H5849" s="2">
        <v>0</v>
      </c>
      <c r="I5849" s="2">
        <v>18130.003199999999</v>
      </c>
      <c r="J5849" s="2">
        <v>48686.68</v>
      </c>
      <c r="K5849" s="2">
        <v>9478.3799999999992</v>
      </c>
      <c r="L5849" s="2">
        <v>8441.8180000000011</v>
      </c>
      <c r="M5849" s="2">
        <v>11186.603999999999</v>
      </c>
    </row>
    <row r="5850" spans="1:13" ht="14.25" customHeight="1">
      <c r="A5850" s="59" t="s">
        <v>155</v>
      </c>
      <c r="B5850" s="59" t="s">
        <v>14</v>
      </c>
      <c r="C5850" s="59" t="s">
        <v>112</v>
      </c>
      <c r="D5850" s="2">
        <v>1285.76</v>
      </c>
      <c r="E5850" s="2">
        <v>111160179.89999999</v>
      </c>
      <c r="F5850" s="2">
        <v>0</v>
      </c>
      <c r="G5850" s="2">
        <v>27160352.255999997</v>
      </c>
      <c r="H5850" s="2">
        <v>-1224223.6092631577</v>
      </c>
      <c r="I5850" s="2">
        <v>8240175.8999999994</v>
      </c>
      <c r="J5850" s="2">
        <v>17293923</v>
      </c>
      <c r="K5850" s="2">
        <v>774558.05999999994</v>
      </c>
      <c r="L5850" s="2">
        <v>88534.907999999996</v>
      </c>
      <c r="M5850" s="2">
        <v>2983107.93</v>
      </c>
    </row>
    <row r="5851" spans="1:13" ht="14.25" customHeight="1">
      <c r="A5851" s="59" t="s">
        <v>155</v>
      </c>
      <c r="B5851" s="59" t="s">
        <v>14</v>
      </c>
      <c r="C5851" s="59" t="s">
        <v>112</v>
      </c>
      <c r="D5851" s="2">
        <v>54619.084799999997</v>
      </c>
      <c r="E5851" s="2">
        <v>3588277242.6547198</v>
      </c>
      <c r="F5851" s="2">
        <v>0</v>
      </c>
      <c r="G5851" s="2">
        <v>1512539304.1727998</v>
      </c>
      <c r="H5851" s="2">
        <v>17243507.034947366</v>
      </c>
      <c r="I5851" s="2">
        <v>166585954.4928</v>
      </c>
      <c r="J5851" s="2">
        <v>438556947.71999997</v>
      </c>
      <c r="K5851" s="2">
        <v>113025104.25999999</v>
      </c>
      <c r="L5851" s="2">
        <v>173819090.08200002</v>
      </c>
      <c r="M5851" s="2">
        <v>126722421.07799999</v>
      </c>
    </row>
    <row r="5852" spans="1:13" ht="14.25" customHeight="1">
      <c r="A5852" s="59" t="s">
        <v>155</v>
      </c>
      <c r="B5852" s="59" t="s">
        <v>14</v>
      </c>
      <c r="C5852" s="59" t="s">
        <v>112</v>
      </c>
      <c r="D5852" s="2">
        <v>39169.874799999998</v>
      </c>
      <c r="E5852" s="2">
        <v>2831301692.6039996</v>
      </c>
      <c r="F5852" s="2">
        <v>0</v>
      </c>
      <c r="G5852" s="2">
        <v>1084743882.4895999</v>
      </c>
      <c r="H5852" s="2">
        <v>-38124335.474526308</v>
      </c>
      <c r="I5852" s="2">
        <v>119431573.19999999</v>
      </c>
      <c r="J5852" s="2">
        <v>314779353.19999999</v>
      </c>
      <c r="K5852" s="2">
        <v>82226035.459999993</v>
      </c>
      <c r="L5852" s="2">
        <v>127622313.104</v>
      </c>
      <c r="M5852" s="2">
        <v>90878516.872000009</v>
      </c>
    </row>
    <row r="5853" spans="1:13" ht="14.25" customHeight="1">
      <c r="A5853" s="59" t="s">
        <v>155</v>
      </c>
      <c r="B5853" s="59" t="s">
        <v>14</v>
      </c>
      <c r="C5853" s="59" t="s">
        <v>112</v>
      </c>
      <c r="D5853" s="2">
        <v>1811.3144</v>
      </c>
      <c r="E5853" s="2">
        <v>126898138.32695998</v>
      </c>
      <c r="F5853" s="2">
        <v>0</v>
      </c>
      <c r="G5853" s="2">
        <v>50162639.327999994</v>
      </c>
      <c r="H5853" s="2">
        <v>-1740019.4223157892</v>
      </c>
      <c r="I5853" s="2">
        <v>5521362.6455999995</v>
      </c>
      <c r="J5853" s="2">
        <v>14567427.1</v>
      </c>
      <c r="K5853" s="2">
        <v>3851061.94</v>
      </c>
      <c r="L5853" s="2">
        <v>6025139.9120000005</v>
      </c>
      <c r="M5853" s="2">
        <v>4202453.1780000003</v>
      </c>
    </row>
    <row r="5854" spans="1:13" ht="14.25" customHeight="1">
      <c r="A5854" s="59" t="s">
        <v>155</v>
      </c>
      <c r="B5854" s="59" t="s">
        <v>14</v>
      </c>
      <c r="C5854" s="59" t="s">
        <v>112</v>
      </c>
      <c r="D5854" s="2">
        <v>39.376399999999997</v>
      </c>
      <c r="E5854" s="2">
        <v>2812318.7399999998</v>
      </c>
      <c r="F5854" s="2">
        <v>0</v>
      </c>
      <c r="G5854" s="2">
        <v>1090492.416</v>
      </c>
      <c r="H5854" s="2">
        <v>-16072.552421052629</v>
      </c>
      <c r="I5854" s="2">
        <v>120028.91039999999</v>
      </c>
      <c r="J5854" s="2">
        <v>316684</v>
      </c>
      <c r="K5854" s="2">
        <v>83717.899999999994</v>
      </c>
      <c r="L5854" s="2">
        <v>130981.224</v>
      </c>
      <c r="M5854" s="2">
        <v>91358.168000000005</v>
      </c>
    </row>
    <row r="5855" spans="1:13" ht="14.25" customHeight="1">
      <c r="A5855" s="59" t="s">
        <v>155</v>
      </c>
      <c r="B5855" s="59" t="s">
        <v>14</v>
      </c>
      <c r="C5855" s="59" t="s">
        <v>112</v>
      </c>
      <c r="D5855" s="2">
        <v>102981.34</v>
      </c>
      <c r="E5855" s="2">
        <v>6487343899.3439999</v>
      </c>
      <c r="F5855" s="2">
        <v>0</v>
      </c>
      <c r="G5855" s="2">
        <v>1642502110.2143998</v>
      </c>
      <c r="H5855" s="2">
        <v>586892551.67999995</v>
      </c>
      <c r="I5855" s="2">
        <v>233280774.77040002</v>
      </c>
      <c r="J5855" s="2">
        <v>714186808.86000001</v>
      </c>
      <c r="K5855" s="2">
        <v>164199434.66</v>
      </c>
      <c r="L5855" s="2">
        <v>33843951.921999998</v>
      </c>
      <c r="M5855" s="2">
        <v>436104314.27200001</v>
      </c>
    </row>
    <row r="5856" spans="1:13" ht="14.25" customHeight="1">
      <c r="A5856" s="59" t="s">
        <v>155</v>
      </c>
      <c r="B5856" s="59" t="s">
        <v>14</v>
      </c>
      <c r="C5856" s="59" t="s">
        <v>112</v>
      </c>
      <c r="D5856" s="2">
        <v>7446.9611999999997</v>
      </c>
      <c r="E5856" s="2">
        <v>584419062.95387995</v>
      </c>
      <c r="F5856" s="2">
        <v>0</v>
      </c>
      <c r="G5856" s="2">
        <v>114638293.11359999</v>
      </c>
      <c r="H5856" s="2">
        <v>34797079.720421046</v>
      </c>
      <c r="I5856" s="2">
        <v>16268673.031199999</v>
      </c>
      <c r="J5856" s="2">
        <v>49711483.199999996</v>
      </c>
      <c r="K5856" s="2">
        <v>11626587.299999999</v>
      </c>
      <c r="L5856" s="2">
        <v>2437562.094</v>
      </c>
      <c r="M5856" s="2">
        <v>31536314.809999999</v>
      </c>
    </row>
    <row r="5857" spans="1:13" ht="14.25" customHeight="1">
      <c r="A5857" s="59" t="s">
        <v>155</v>
      </c>
      <c r="B5857" s="59" t="s">
        <v>14</v>
      </c>
      <c r="C5857" s="59" t="s">
        <v>112</v>
      </c>
      <c r="D5857" s="2">
        <v>11593.537199999999</v>
      </c>
      <c r="E5857" s="2">
        <v>545858258.85360003</v>
      </c>
      <c r="F5857" s="2">
        <v>0</v>
      </c>
      <c r="G5857" s="2">
        <v>183457000.93439999</v>
      </c>
      <c r="H5857" s="2">
        <v>54124828.021894731</v>
      </c>
      <c r="I5857" s="2">
        <v>26042972.040000003</v>
      </c>
      <c r="J5857" s="2">
        <v>79636423.799999997</v>
      </c>
      <c r="K5857" s="2">
        <v>18504560.34</v>
      </c>
      <c r="L5857" s="2">
        <v>3854772.7680000002</v>
      </c>
      <c r="M5857" s="2">
        <v>49096191.936000004</v>
      </c>
    </row>
    <row r="5858" spans="1:13" ht="14.25" customHeight="1">
      <c r="A5858" s="59" t="s">
        <v>155</v>
      </c>
      <c r="B5858" s="59" t="s">
        <v>14</v>
      </c>
      <c r="C5858" s="59" t="s">
        <v>112</v>
      </c>
      <c r="D5858" s="2">
        <v>532248.38800000004</v>
      </c>
      <c r="E5858" s="2">
        <v>36886657007.970001</v>
      </c>
      <c r="F5858" s="2">
        <v>0</v>
      </c>
      <c r="G5858" s="2">
        <v>9411775887.3023987</v>
      </c>
      <c r="H5858" s="2">
        <v>2968241580.833684</v>
      </c>
      <c r="I5858" s="2">
        <v>1242910670.9903998</v>
      </c>
      <c r="J5858" s="2">
        <v>3572646611.8399997</v>
      </c>
      <c r="K5858" s="2">
        <v>815828015.4799999</v>
      </c>
      <c r="L5858" s="2">
        <v>40123311.513999999</v>
      </c>
      <c r="M5858" s="2">
        <v>2253959971.4499998</v>
      </c>
    </row>
    <row r="5859" spans="1:13" ht="14.25" customHeight="1">
      <c r="A5859" s="59" t="s">
        <v>155</v>
      </c>
      <c r="B5859" s="59" t="s">
        <v>14</v>
      </c>
      <c r="C5859" s="59" t="s">
        <v>112</v>
      </c>
      <c r="D5859" s="2">
        <v>12584.375999999998</v>
      </c>
      <c r="E5859" s="2">
        <v>1141437764.0912399</v>
      </c>
      <c r="F5859" s="2">
        <v>0</v>
      </c>
      <c r="G5859" s="2">
        <v>217091515.06559998</v>
      </c>
      <c r="H5859" s="2">
        <v>58821176.629894733</v>
      </c>
      <c r="I5859" s="2">
        <v>27203294.015999999</v>
      </c>
      <c r="J5859" s="2">
        <v>84141231.560000002</v>
      </c>
      <c r="K5859" s="2">
        <v>19432803.619999997</v>
      </c>
      <c r="L5859" s="2">
        <v>698104.70400000003</v>
      </c>
      <c r="M5859" s="2">
        <v>53292184.990000002</v>
      </c>
    </row>
    <row r="5860" spans="1:13" ht="14.25" customHeight="1">
      <c r="A5860" s="59" t="s">
        <v>155</v>
      </c>
      <c r="B5860" s="59" t="s">
        <v>14</v>
      </c>
      <c r="C5860" s="59" t="s">
        <v>112</v>
      </c>
      <c r="D5860" s="2">
        <v>8764.8652000000002</v>
      </c>
      <c r="E5860" s="2">
        <v>626560549.46099997</v>
      </c>
      <c r="F5860" s="2">
        <v>0</v>
      </c>
      <c r="G5860" s="2">
        <v>158300630.80319998</v>
      </c>
      <c r="H5860" s="2">
        <v>40977667.826526314</v>
      </c>
      <c r="I5860" s="2">
        <v>20680377.105599999</v>
      </c>
      <c r="J5860" s="2">
        <v>60360262.319999993</v>
      </c>
      <c r="K5860" s="2">
        <v>13810894.279999999</v>
      </c>
      <c r="L5860" s="2">
        <v>639562.19799999997</v>
      </c>
      <c r="M5860" s="2">
        <v>37117361.336000003</v>
      </c>
    </row>
    <row r="5861" spans="1:13" ht="14.25" customHeight="1">
      <c r="A5861" s="59" t="s">
        <v>155</v>
      </c>
      <c r="B5861" s="59" t="s">
        <v>14</v>
      </c>
      <c r="C5861" s="59" t="s">
        <v>112</v>
      </c>
      <c r="D5861" s="2">
        <v>52648.657599999999</v>
      </c>
      <c r="E5861" s="2">
        <v>3790355781.1996799</v>
      </c>
      <c r="F5861" s="2">
        <v>0</v>
      </c>
      <c r="G5861" s="2">
        <v>1067911016.4287999</v>
      </c>
      <c r="H5861" s="2">
        <v>294851207.83831578</v>
      </c>
      <c r="I5861" s="2">
        <v>139012531.92719999</v>
      </c>
      <c r="J5861" s="2">
        <v>391705370.31999999</v>
      </c>
      <c r="K5861" s="2">
        <v>77172758.399999991</v>
      </c>
      <c r="L5861" s="2">
        <v>57481968.676000006</v>
      </c>
      <c r="M5861" s="2">
        <v>222955991.08200002</v>
      </c>
    </row>
    <row r="5862" spans="1:13" ht="14.25" customHeight="1">
      <c r="A5862" s="59" t="s">
        <v>155</v>
      </c>
      <c r="B5862" s="59" t="s">
        <v>14</v>
      </c>
      <c r="C5862" s="59" t="s">
        <v>112</v>
      </c>
      <c r="D5862" s="2">
        <v>2914.6571999999996</v>
      </c>
      <c r="E5862" s="2">
        <v>262862476.26407999</v>
      </c>
      <c r="F5862" s="2">
        <v>0</v>
      </c>
      <c r="G5862" s="2">
        <v>58792849.900799997</v>
      </c>
      <c r="H5862" s="2">
        <v>13579117.965473682</v>
      </c>
      <c r="I5862" s="2">
        <v>7729058.0592</v>
      </c>
      <c r="J5862" s="2">
        <v>21667574.219999999</v>
      </c>
      <c r="K5862" s="2">
        <v>4284215.46</v>
      </c>
      <c r="L5862" s="2">
        <v>3290253.3619999997</v>
      </c>
      <c r="M5862" s="2">
        <v>12342960.784</v>
      </c>
    </row>
    <row r="5863" spans="1:13" ht="14.25" customHeight="1">
      <c r="A5863" s="59" t="s">
        <v>155</v>
      </c>
      <c r="B5863" s="59" t="s">
        <v>14</v>
      </c>
      <c r="C5863" s="59" t="s">
        <v>112</v>
      </c>
      <c r="D5863" s="2">
        <v>1187.7208000000001</v>
      </c>
      <c r="E5863" s="2">
        <v>80185102.406639993</v>
      </c>
      <c r="F5863" s="2">
        <v>0</v>
      </c>
      <c r="G5863" s="2">
        <v>24053597.395199999</v>
      </c>
      <c r="H5863" s="2">
        <v>5592739.8770526322</v>
      </c>
      <c r="I5863" s="2">
        <v>3151116.2376000001</v>
      </c>
      <c r="J5863" s="2">
        <v>8849809.8200000003</v>
      </c>
      <c r="K5863" s="2">
        <v>1747608.5999999999</v>
      </c>
      <c r="L5863" s="2">
        <v>1327837.808</v>
      </c>
      <c r="M5863" s="2">
        <v>5029747.7340000002</v>
      </c>
    </row>
    <row r="5864" spans="1:13" ht="14.25" customHeight="1">
      <c r="A5864" s="59" t="s">
        <v>155</v>
      </c>
      <c r="B5864" s="59" t="s">
        <v>14</v>
      </c>
      <c r="C5864" s="59" t="s">
        <v>112</v>
      </c>
      <c r="D5864" s="2">
        <v>34611.051999999996</v>
      </c>
      <c r="E5864" s="2">
        <v>2273878081.2131996</v>
      </c>
      <c r="F5864" s="2">
        <v>0</v>
      </c>
      <c r="G5864" s="2">
        <v>959556841.72799981</v>
      </c>
      <c r="H5864" s="2">
        <v>197271737.88631576</v>
      </c>
      <c r="I5864" s="2">
        <v>106144468.28640001</v>
      </c>
      <c r="J5864" s="2">
        <v>279391537.33999997</v>
      </c>
      <c r="K5864" s="2">
        <v>39410387.359999999</v>
      </c>
      <c r="L5864" s="2">
        <v>179598744.38000003</v>
      </c>
      <c r="M5864" s="2">
        <v>146570525.178</v>
      </c>
    </row>
    <row r="5865" spans="1:13" ht="14.25" customHeight="1">
      <c r="A5865" s="59" t="s">
        <v>155</v>
      </c>
      <c r="B5865" s="59" t="s">
        <v>14</v>
      </c>
      <c r="C5865" s="59" t="s">
        <v>112</v>
      </c>
      <c r="D5865" s="2">
        <v>6254.4187999999995</v>
      </c>
      <c r="E5865" s="2">
        <v>454006894.57199997</v>
      </c>
      <c r="F5865" s="2">
        <v>0</v>
      </c>
      <c r="G5865" s="2">
        <v>169771380.94079998</v>
      </c>
      <c r="H5865" s="2">
        <v>29202726.497684211</v>
      </c>
      <c r="I5865" s="2">
        <v>18607526.690400001</v>
      </c>
      <c r="J5865" s="2">
        <v>49089896.140000001</v>
      </c>
      <c r="K5865" s="2">
        <v>6998235.8799999999</v>
      </c>
      <c r="L5865" s="2">
        <v>32781377.881999999</v>
      </c>
      <c r="M5865" s="2">
        <v>26486147.600000001</v>
      </c>
    </row>
    <row r="5866" spans="1:13" ht="14.25" customHeight="1">
      <c r="A5866" s="59" t="s">
        <v>155</v>
      </c>
      <c r="B5866" s="59" t="s">
        <v>14</v>
      </c>
      <c r="C5866" s="59" t="s">
        <v>112</v>
      </c>
      <c r="D5866" s="2">
        <v>80.36</v>
      </c>
      <c r="E5866" s="2">
        <v>5641344.324</v>
      </c>
      <c r="F5866" s="2">
        <v>0</v>
      </c>
      <c r="G5866" s="2">
        <v>2221150.1375999996</v>
      </c>
      <c r="H5866" s="2">
        <v>422227.97810526314</v>
      </c>
      <c r="I5866" s="2">
        <v>245952.37440000003</v>
      </c>
      <c r="J5866" s="2">
        <v>647225.17999999993</v>
      </c>
      <c r="K5866" s="2">
        <v>91190.56</v>
      </c>
      <c r="L5866" s="2">
        <v>414257.93200000003</v>
      </c>
      <c r="M5866" s="2">
        <v>340307.462</v>
      </c>
    </row>
    <row r="5867" spans="1:13" ht="14.25" customHeight="1">
      <c r="A5867" s="59" t="s">
        <v>155</v>
      </c>
      <c r="B5867" s="59" t="s">
        <v>14</v>
      </c>
      <c r="C5867" s="59" t="s">
        <v>112</v>
      </c>
      <c r="D5867" s="2">
        <v>4590.1632</v>
      </c>
      <c r="E5867" s="2">
        <v>289151363.57183999</v>
      </c>
      <c r="F5867" s="2">
        <v>0</v>
      </c>
      <c r="G5867" s="2">
        <v>73383210.662399992</v>
      </c>
      <c r="H5867" s="2">
        <v>-4615097.1385263158</v>
      </c>
      <c r="I5867" s="2">
        <v>11051874.424799999</v>
      </c>
      <c r="J5867" s="2">
        <v>32454675.039999999</v>
      </c>
      <c r="K5867" s="2">
        <v>6972798.6599999992</v>
      </c>
      <c r="L5867" s="2">
        <v>6715262.818</v>
      </c>
      <c r="M5867" s="2">
        <v>0</v>
      </c>
    </row>
    <row r="5868" spans="1:13" ht="14.25" customHeight="1">
      <c r="A5868" s="59" t="s">
        <v>155</v>
      </c>
      <c r="B5868" s="59" t="s">
        <v>14</v>
      </c>
      <c r="C5868" s="59" t="s">
        <v>112</v>
      </c>
      <c r="D5868" s="2">
        <v>49300.86</v>
      </c>
      <c r="E5868" s="2">
        <v>3105834758.6111999</v>
      </c>
      <c r="F5868" s="2">
        <v>0</v>
      </c>
      <c r="G5868" s="2">
        <v>833155197.8111999</v>
      </c>
      <c r="H5868" s="2">
        <v>150724261.31873685</v>
      </c>
      <c r="I5868" s="2">
        <v>213111984.87360001</v>
      </c>
      <c r="J5868" s="2">
        <v>410742647.75999999</v>
      </c>
      <c r="K5868" s="2">
        <v>105697775.31999999</v>
      </c>
      <c r="L5868" s="2">
        <v>28767075.59</v>
      </c>
      <c r="M5868" s="2">
        <v>176789214.62400001</v>
      </c>
    </row>
    <row r="5869" spans="1:13" ht="14.25" customHeight="1">
      <c r="A5869" s="59" t="s">
        <v>155</v>
      </c>
      <c r="B5869" s="59" t="s">
        <v>14</v>
      </c>
      <c r="C5869" s="59" t="s">
        <v>112</v>
      </c>
      <c r="D5869" s="2">
        <v>4083.0915999999997</v>
      </c>
      <c r="E5869" s="2">
        <v>318716248.18571997</v>
      </c>
      <c r="F5869" s="2">
        <v>0</v>
      </c>
      <c r="G5869" s="2">
        <v>68903367.244800001</v>
      </c>
      <c r="H5869" s="2">
        <v>11149113.6</v>
      </c>
      <c r="I5869" s="2">
        <v>16968028.694400001</v>
      </c>
      <c r="J5869" s="2">
        <v>34170930.939999998</v>
      </c>
      <c r="K5869" s="2">
        <v>8964750.0399999991</v>
      </c>
      <c r="L5869" s="2">
        <v>2518601.3819999998</v>
      </c>
      <c r="M5869" s="2">
        <v>14641662.684000002</v>
      </c>
    </row>
    <row r="5870" spans="1:13" ht="14.25" customHeight="1">
      <c r="A5870" s="59" t="s">
        <v>155</v>
      </c>
      <c r="B5870" s="59" t="s">
        <v>14</v>
      </c>
      <c r="C5870" s="59" t="s">
        <v>112</v>
      </c>
      <c r="D5870" s="2">
        <v>4952.5867999999991</v>
      </c>
      <c r="E5870" s="2">
        <v>262245301.57979998</v>
      </c>
      <c r="F5870" s="2">
        <v>0</v>
      </c>
      <c r="G5870" s="2">
        <v>83578927.449599996</v>
      </c>
      <c r="H5870" s="2">
        <v>13535602.378105264</v>
      </c>
      <c r="I5870" s="2">
        <v>20627883.165600002</v>
      </c>
      <c r="J5870" s="2">
        <v>41434822.219999999</v>
      </c>
      <c r="K5870" s="2">
        <v>10858522.819999998</v>
      </c>
      <c r="L5870" s="2">
        <v>3045285.4960000003</v>
      </c>
      <c r="M5870" s="2">
        <v>17759606.985999998</v>
      </c>
    </row>
    <row r="5871" spans="1:13" ht="14.25" customHeight="1">
      <c r="A5871" s="59" t="s">
        <v>155</v>
      </c>
      <c r="B5871" s="59" t="s">
        <v>14</v>
      </c>
      <c r="C5871" s="59" t="s">
        <v>112</v>
      </c>
      <c r="D5871" s="2">
        <v>18637.894799999998</v>
      </c>
      <c r="E5871" s="2">
        <v>1291606109.6399999</v>
      </c>
      <c r="F5871" s="2">
        <v>0</v>
      </c>
      <c r="G5871" s="2">
        <v>339495441.71520001</v>
      </c>
      <c r="H5871" s="2">
        <v>-18742947.779368419</v>
      </c>
      <c r="I5871" s="2">
        <v>74430440.632799998</v>
      </c>
      <c r="J5871" s="2">
        <v>166696473.23999998</v>
      </c>
      <c r="K5871" s="2">
        <v>18130318.899999999</v>
      </c>
      <c r="L5871" s="2">
        <v>4223119.8020000001</v>
      </c>
      <c r="M5871" s="2">
        <v>0</v>
      </c>
    </row>
    <row r="5872" spans="1:13" ht="14.25" customHeight="1">
      <c r="A5872" s="59" t="s">
        <v>155</v>
      </c>
      <c r="B5872" s="59" t="s">
        <v>14</v>
      </c>
      <c r="C5872" s="59" t="s">
        <v>112</v>
      </c>
      <c r="D5872" s="2">
        <v>248264.18400000001</v>
      </c>
      <c r="E5872" s="2">
        <v>17205358802.108398</v>
      </c>
      <c r="F5872" s="2">
        <v>0</v>
      </c>
      <c r="G5872" s="2">
        <v>4563389749.459199</v>
      </c>
      <c r="H5872" s="2">
        <v>750603697.61684203</v>
      </c>
      <c r="I5872" s="2">
        <v>1008881805.1032</v>
      </c>
      <c r="J5872" s="2">
        <v>2106256946.2399998</v>
      </c>
      <c r="K5872" s="2">
        <v>517153244.15999997</v>
      </c>
      <c r="L5872" s="2">
        <v>181157808.986</v>
      </c>
      <c r="M5872" s="2">
        <v>890256887.25600016</v>
      </c>
    </row>
    <row r="5873" spans="1:13" ht="14.25" customHeight="1">
      <c r="A5873" s="59" t="s">
        <v>155</v>
      </c>
      <c r="B5873" s="59" t="s">
        <v>14</v>
      </c>
      <c r="C5873" s="59" t="s">
        <v>112</v>
      </c>
      <c r="D5873" s="2">
        <v>12371.421999999999</v>
      </c>
      <c r="E5873" s="2">
        <v>1123510572.64908</v>
      </c>
      <c r="F5873" s="2">
        <v>0</v>
      </c>
      <c r="G5873" s="2">
        <v>218090482.88639998</v>
      </c>
      <c r="H5873" s="2">
        <v>33800665.990736842</v>
      </c>
      <c r="I5873" s="2">
        <v>47682787.816799998</v>
      </c>
      <c r="J5873" s="2">
        <v>100759447.5</v>
      </c>
      <c r="K5873" s="2">
        <v>24876959.099999998</v>
      </c>
      <c r="L5873" s="2">
        <v>8582475.879999999</v>
      </c>
      <c r="M5873" s="2">
        <v>44362999.251999997</v>
      </c>
    </row>
    <row r="5874" spans="1:13" ht="14.25" customHeight="1">
      <c r="A5874" s="59" t="s">
        <v>155</v>
      </c>
      <c r="B5874" s="59" t="s">
        <v>14</v>
      </c>
      <c r="C5874" s="59" t="s">
        <v>112</v>
      </c>
      <c r="D5874" s="2">
        <v>4660.88</v>
      </c>
      <c r="E5874" s="2">
        <v>335251138.98276001</v>
      </c>
      <c r="F5874" s="2">
        <v>0</v>
      </c>
      <c r="G5874" s="2">
        <v>85498506.77759999</v>
      </c>
      <c r="H5874" s="2">
        <v>12728437.328842103</v>
      </c>
      <c r="I5874" s="2">
        <v>17592319.130400002</v>
      </c>
      <c r="J5874" s="2">
        <v>39786429.519999996</v>
      </c>
      <c r="K5874" s="2">
        <v>10003325.959999999</v>
      </c>
      <c r="L5874" s="2">
        <v>3209015.6340000001</v>
      </c>
      <c r="M5874" s="2">
        <v>16713569.312000001</v>
      </c>
    </row>
    <row r="5875" spans="1:13" ht="14.25" customHeight="1">
      <c r="A5875" s="59" t="s">
        <v>155</v>
      </c>
      <c r="B5875" s="59" t="s">
        <v>14</v>
      </c>
      <c r="C5875" s="59" t="s">
        <v>112</v>
      </c>
      <c r="D5875" s="2">
        <v>2793.3136</v>
      </c>
      <c r="E5875" s="2">
        <v>201098467.34208</v>
      </c>
      <c r="F5875" s="2">
        <v>0</v>
      </c>
      <c r="G5875" s="2">
        <v>56587166.668799996</v>
      </c>
      <c r="H5875" s="2">
        <v>-2806306.6812631576</v>
      </c>
      <c r="I5875" s="2">
        <v>9970678.1520000007</v>
      </c>
      <c r="J5875" s="2">
        <v>24914427.359999999</v>
      </c>
      <c r="K5875" s="2">
        <v>2610997.2599999998</v>
      </c>
      <c r="L5875" s="2">
        <v>538538.19799999997</v>
      </c>
      <c r="M5875" s="2">
        <v>0</v>
      </c>
    </row>
    <row r="5876" spans="1:13" ht="14.25" customHeight="1">
      <c r="A5876" s="59" t="s">
        <v>155</v>
      </c>
      <c r="B5876" s="59" t="s">
        <v>14</v>
      </c>
      <c r="C5876" s="59" t="s">
        <v>112</v>
      </c>
      <c r="D5876" s="2">
        <v>19525.872800000001</v>
      </c>
      <c r="E5876" s="2">
        <v>1405804596.1898401</v>
      </c>
      <c r="F5876" s="2">
        <v>0</v>
      </c>
      <c r="G5876" s="2">
        <v>418261515.74399996</v>
      </c>
      <c r="H5876" s="2">
        <v>59445015.642947353</v>
      </c>
      <c r="I5876" s="2">
        <v>80757743.558400005</v>
      </c>
      <c r="J5876" s="2">
        <v>180989186.39999998</v>
      </c>
      <c r="K5876" s="2">
        <v>27386100.879999999</v>
      </c>
      <c r="L5876" s="2">
        <v>152762571.17000002</v>
      </c>
      <c r="M5876" s="2">
        <v>70018326.378000006</v>
      </c>
    </row>
    <row r="5877" spans="1:13" ht="14.25" customHeight="1">
      <c r="A5877" s="59" t="s">
        <v>155</v>
      </c>
      <c r="B5877" s="59" t="s">
        <v>14</v>
      </c>
      <c r="C5877" s="59" t="s">
        <v>112</v>
      </c>
      <c r="D5877" s="2">
        <v>1611.2179999999998</v>
      </c>
      <c r="E5877" s="2">
        <v>145557638.47547999</v>
      </c>
      <c r="F5877" s="2">
        <v>0</v>
      </c>
      <c r="G5877" s="2">
        <v>33838278.489599995</v>
      </c>
      <c r="H5877" s="2">
        <v>4415807.9292631578</v>
      </c>
      <c r="I5877" s="2">
        <v>6148742.0544000007</v>
      </c>
      <c r="J5877" s="2">
        <v>14907987.859999999</v>
      </c>
      <c r="K5877" s="2">
        <v>2155372.46</v>
      </c>
      <c r="L5877" s="2">
        <v>13994905.232000001</v>
      </c>
      <c r="M5877" s="2">
        <v>5777708.6839999994</v>
      </c>
    </row>
    <row r="5878" spans="1:13" ht="14.25" customHeight="1">
      <c r="A5878" s="59" t="s">
        <v>155</v>
      </c>
      <c r="B5878" s="59" t="s">
        <v>14</v>
      </c>
      <c r="C5878" s="59" t="s">
        <v>112</v>
      </c>
      <c r="D5878" s="2">
        <v>48.215999999999994</v>
      </c>
      <c r="E5878" s="2">
        <v>3451156.6319999993</v>
      </c>
      <c r="F5878" s="2">
        <v>0</v>
      </c>
      <c r="G5878" s="2">
        <v>1012712.3328</v>
      </c>
      <c r="H5878" s="2">
        <v>139092.02526315788</v>
      </c>
      <c r="I5878" s="2">
        <v>184076.38800000001</v>
      </c>
      <c r="J5878" s="2">
        <v>446126.74</v>
      </c>
      <c r="K5878" s="2">
        <v>64515.14</v>
      </c>
      <c r="L5878" s="2">
        <v>418599.25799999997</v>
      </c>
      <c r="M5878" s="2">
        <v>172898.96800000002</v>
      </c>
    </row>
    <row r="5879" spans="1:13" ht="14.25" customHeight="1">
      <c r="A5879" s="59" t="s">
        <v>155</v>
      </c>
      <c r="B5879" s="59" t="s">
        <v>14</v>
      </c>
      <c r="C5879" s="59" t="s">
        <v>112</v>
      </c>
      <c r="D5879" s="2">
        <v>1967.2127999999998</v>
      </c>
      <c r="E5879" s="2">
        <v>129238798.99392</v>
      </c>
      <c r="F5879" s="2">
        <v>0</v>
      </c>
      <c r="G5879" s="2">
        <v>54414008.96639999</v>
      </c>
      <c r="H5879" s="2">
        <v>-1952902.7469473681</v>
      </c>
      <c r="I5879" s="2">
        <v>6068929.1255999999</v>
      </c>
      <c r="J5879" s="2">
        <v>15262374.639999999</v>
      </c>
      <c r="K5879" s="2">
        <v>1758547.4</v>
      </c>
      <c r="L5879" s="2">
        <v>396125.92800000001</v>
      </c>
      <c r="M5879" s="2">
        <v>0</v>
      </c>
    </row>
    <row r="5880" spans="1:13" ht="14.25" customHeight="1">
      <c r="A5880" s="59" t="s">
        <v>155</v>
      </c>
      <c r="B5880" s="59" t="s">
        <v>14</v>
      </c>
      <c r="C5880" s="59" t="s">
        <v>112</v>
      </c>
      <c r="D5880" s="2">
        <v>22915.457599999998</v>
      </c>
      <c r="E5880" s="2">
        <v>1505683599.0134399</v>
      </c>
      <c r="F5880" s="2">
        <v>0</v>
      </c>
      <c r="G5880" s="2">
        <v>637624344.48000002</v>
      </c>
      <c r="H5880" s="2">
        <v>69794392.047157884</v>
      </c>
      <c r="I5880" s="2">
        <v>68076229.636800006</v>
      </c>
      <c r="J5880" s="2">
        <v>177143611.89999998</v>
      </c>
      <c r="K5880" s="2">
        <v>21927774.16</v>
      </c>
      <c r="L5880" s="2">
        <v>234698641.09999999</v>
      </c>
      <c r="M5880" s="2">
        <v>82173125.452000007</v>
      </c>
    </row>
    <row r="5881" spans="1:13" ht="14.25" customHeight="1">
      <c r="A5881" s="59" t="s">
        <v>155</v>
      </c>
      <c r="B5881" s="59" t="s">
        <v>14</v>
      </c>
      <c r="C5881" s="59" t="s">
        <v>112</v>
      </c>
      <c r="D5881" s="2">
        <v>3261.0088000000001</v>
      </c>
      <c r="E5881" s="2">
        <v>236205616.7394</v>
      </c>
      <c r="F5881" s="2">
        <v>0</v>
      </c>
      <c r="G5881" s="2">
        <v>90145405.843199983</v>
      </c>
      <c r="H5881" s="2">
        <v>8910146.5162105262</v>
      </c>
      <c r="I5881" s="2">
        <v>9466725.7007999998</v>
      </c>
      <c r="J5881" s="2">
        <v>24705472.5</v>
      </c>
      <c r="K5881" s="2">
        <v>3090866.1799999997</v>
      </c>
      <c r="L5881" s="2">
        <v>34811213.425999999</v>
      </c>
      <c r="M5881" s="2">
        <v>11693734.558</v>
      </c>
    </row>
    <row r="5882" spans="1:13" ht="14.25" customHeight="1">
      <c r="A5882" s="59" t="s">
        <v>155</v>
      </c>
      <c r="B5882" s="59" t="s">
        <v>14</v>
      </c>
      <c r="C5882" s="59" t="s">
        <v>112</v>
      </c>
      <c r="D5882" s="2">
        <v>104.46799999999999</v>
      </c>
      <c r="E5882" s="2">
        <v>7333747.6211999999</v>
      </c>
      <c r="F5882" s="2">
        <v>0</v>
      </c>
      <c r="G5882" s="2">
        <v>2893309.5167999994</v>
      </c>
      <c r="H5882" s="2">
        <v>294495.24884210521</v>
      </c>
      <c r="I5882" s="2">
        <v>304388.69040000002</v>
      </c>
      <c r="J5882" s="2">
        <v>794110.96</v>
      </c>
      <c r="K5882" s="2">
        <v>99238.86</v>
      </c>
      <c r="L5882" s="2">
        <v>1111700.568</v>
      </c>
      <c r="M5882" s="2">
        <v>374614.13</v>
      </c>
    </row>
    <row r="5883" spans="1:13" ht="14.25" customHeight="1">
      <c r="A5883" s="59" t="s">
        <v>156</v>
      </c>
      <c r="B5883" s="59" t="s">
        <v>14</v>
      </c>
      <c r="C5883" s="59" t="s">
        <v>113</v>
      </c>
      <c r="D5883" s="2">
        <v>29710.699199999995</v>
      </c>
      <c r="E5883" s="2">
        <v>1871586872.19504</v>
      </c>
      <c r="F5883" s="2">
        <v>0</v>
      </c>
      <c r="G5883" s="2">
        <v>421567133.85599995</v>
      </c>
      <c r="H5883" s="2">
        <v>50322868.29473684</v>
      </c>
      <c r="I5883" s="2">
        <v>92870321.472000003</v>
      </c>
      <c r="J5883" s="2">
        <v>262736725.61999997</v>
      </c>
      <c r="K5883" s="2">
        <v>51220006.859999999</v>
      </c>
      <c r="L5883" s="2">
        <v>153271638.322</v>
      </c>
      <c r="M5883" s="2">
        <v>102321200.47600001</v>
      </c>
    </row>
    <row r="5884" spans="1:13" ht="14.25" customHeight="1">
      <c r="A5884" s="59" t="s">
        <v>156</v>
      </c>
      <c r="B5884" s="59" t="s">
        <v>14</v>
      </c>
      <c r="C5884" s="59" t="s">
        <v>113</v>
      </c>
      <c r="D5884" s="2">
        <v>2247.6691999999998</v>
      </c>
      <c r="E5884" s="2">
        <v>174457415.67407998</v>
      </c>
      <c r="F5884" s="2">
        <v>0</v>
      </c>
      <c r="G5884" s="2">
        <v>32650972.281599995</v>
      </c>
      <c r="H5884" s="2">
        <v>599431.25557894737</v>
      </c>
      <c r="I5884" s="2">
        <v>7183719.7487999992</v>
      </c>
      <c r="J5884" s="2">
        <v>20297007.359999999</v>
      </c>
      <c r="K5884" s="2">
        <v>3450487.84</v>
      </c>
      <c r="L5884" s="2">
        <v>10251620.566</v>
      </c>
      <c r="M5884" s="2">
        <v>7740787.2079999996</v>
      </c>
    </row>
    <row r="5885" spans="1:13" ht="14.25" customHeight="1">
      <c r="A5885" s="59" t="s">
        <v>156</v>
      </c>
      <c r="B5885" s="59" t="s">
        <v>14</v>
      </c>
      <c r="C5885" s="59" t="s">
        <v>113</v>
      </c>
      <c r="D5885" s="2">
        <v>13134.841999999999</v>
      </c>
      <c r="E5885" s="2">
        <v>683277548.10083985</v>
      </c>
      <c r="F5885" s="2">
        <v>0</v>
      </c>
      <c r="G5885" s="2">
        <v>195366595.39199999</v>
      </c>
      <c r="H5885" s="2">
        <v>3512857.6269473676</v>
      </c>
      <c r="I5885" s="2">
        <v>42922315.864799999</v>
      </c>
      <c r="J5885" s="2">
        <v>121114177.11999999</v>
      </c>
      <c r="K5885" s="2">
        <v>17690720.18</v>
      </c>
      <c r="L5885" s="2">
        <v>51974089.684</v>
      </c>
      <c r="M5885" s="2">
        <v>45235314.431999996</v>
      </c>
    </row>
    <row r="5886" spans="1:13" ht="14.25" customHeight="1">
      <c r="A5886" s="59" t="s">
        <v>156</v>
      </c>
      <c r="B5886" s="59" t="s">
        <v>14</v>
      </c>
      <c r="C5886" s="59" t="s">
        <v>113</v>
      </c>
      <c r="D5886" s="2">
        <v>4.0179999999999998</v>
      </c>
      <c r="E5886" s="2">
        <v>322203.42</v>
      </c>
      <c r="F5886" s="2">
        <v>0</v>
      </c>
      <c r="G5886" s="2">
        <v>60904.876799999991</v>
      </c>
      <c r="H5886" s="2">
        <v>4833.8223157894736</v>
      </c>
      <c r="I5886" s="2">
        <v>13373.445600000001</v>
      </c>
      <c r="J5886" s="2">
        <v>37706.06</v>
      </c>
      <c r="K5886" s="2">
        <v>4745.34</v>
      </c>
      <c r="L5886" s="2">
        <v>13872.759999999998</v>
      </c>
      <c r="M5886" s="2">
        <v>13837.582</v>
      </c>
    </row>
    <row r="5887" spans="1:13" ht="14.25" customHeight="1">
      <c r="A5887" s="59" t="s">
        <v>156</v>
      </c>
      <c r="B5887" s="59" t="s">
        <v>14</v>
      </c>
      <c r="C5887" s="59" t="s">
        <v>113</v>
      </c>
      <c r="D5887" s="2">
        <v>307831.03399999999</v>
      </c>
      <c r="E5887" s="2">
        <v>21055365677.669395</v>
      </c>
      <c r="F5887" s="2">
        <v>40582.898799999995</v>
      </c>
      <c r="G5887" s="2">
        <v>5997365461.6127996</v>
      </c>
      <c r="H5887" s="2">
        <v>96133321.81894736</v>
      </c>
      <c r="I5887" s="2">
        <v>931081331.45520008</v>
      </c>
      <c r="J5887" s="2">
        <v>3191609538.2799997</v>
      </c>
      <c r="K5887" s="2">
        <v>635377115.62</v>
      </c>
      <c r="L5887" s="2">
        <v>466606109.046</v>
      </c>
      <c r="M5887" s="2">
        <v>1060144714.068</v>
      </c>
    </row>
    <row r="5888" spans="1:13" ht="14.25" customHeight="1">
      <c r="A5888" s="59" t="s">
        <v>156</v>
      </c>
      <c r="B5888" s="59" t="s">
        <v>14</v>
      </c>
      <c r="C5888" s="59" t="s">
        <v>113</v>
      </c>
      <c r="D5888" s="2">
        <v>5869.4943999999996</v>
      </c>
      <c r="E5888" s="2">
        <v>527847915.06216002</v>
      </c>
      <c r="F5888" s="2">
        <v>803.35399999999993</v>
      </c>
      <c r="G5888" s="2">
        <v>114700766.09279999</v>
      </c>
      <c r="H5888" s="2">
        <v>1566926.5717894738</v>
      </c>
      <c r="I5888" s="2">
        <v>17835726.290400002</v>
      </c>
      <c r="J5888" s="2">
        <v>60881687.199999996</v>
      </c>
      <c r="K5888" s="2">
        <v>11620829.26</v>
      </c>
      <c r="L5888" s="2">
        <v>6204983.3779999996</v>
      </c>
      <c r="M5888" s="2">
        <v>20214055.421999998</v>
      </c>
    </row>
    <row r="5889" spans="1:13" ht="14.25" customHeight="1">
      <c r="A5889" s="59" t="s">
        <v>156</v>
      </c>
      <c r="B5889" s="59" t="s">
        <v>14</v>
      </c>
      <c r="C5889" s="59" t="s">
        <v>113</v>
      </c>
      <c r="D5889" s="2">
        <v>9237.3819999999996</v>
      </c>
      <c r="E5889" s="2">
        <v>641165241.2901119</v>
      </c>
      <c r="F5889" s="2">
        <v>1268.6629999999998</v>
      </c>
      <c r="G5889" s="2">
        <v>180565583.05919999</v>
      </c>
      <c r="H5889" s="2">
        <v>2477655.2387368418</v>
      </c>
      <c r="I5889" s="2">
        <v>28227663.108000003</v>
      </c>
      <c r="J5889" s="2">
        <v>95675837.819999993</v>
      </c>
      <c r="K5889" s="2">
        <v>17750506.379999999</v>
      </c>
      <c r="L5889" s="2">
        <v>7781830.9140000008</v>
      </c>
      <c r="M5889" s="2">
        <v>31812782.319999997</v>
      </c>
    </row>
    <row r="5890" spans="1:13" ht="14.25" customHeight="1">
      <c r="A5890" s="59" t="s">
        <v>156</v>
      </c>
      <c r="B5890" s="59" t="s">
        <v>14</v>
      </c>
      <c r="C5890" s="59" t="s">
        <v>113</v>
      </c>
      <c r="D5890" s="2">
        <v>5.6251999999999995</v>
      </c>
      <c r="E5890" s="2">
        <v>511547.65199999994</v>
      </c>
      <c r="F5890" s="2">
        <v>0.79539999999999988</v>
      </c>
      <c r="G5890" s="2">
        <v>110182.80959999999</v>
      </c>
      <c r="H5890" s="2">
        <v>5224.1077894736836</v>
      </c>
      <c r="I5890" s="2">
        <v>17257.6872</v>
      </c>
      <c r="J5890" s="2">
        <v>58276.579999999994</v>
      </c>
      <c r="K5890" s="2">
        <v>10475.5</v>
      </c>
      <c r="L5890" s="2">
        <v>3014.4839999999999</v>
      </c>
      <c r="M5890" s="2">
        <v>19373.156000000003</v>
      </c>
    </row>
    <row r="5891" spans="1:13" ht="14.25" customHeight="1">
      <c r="A5891" s="59" t="s">
        <v>156</v>
      </c>
      <c r="B5891" s="59" t="s">
        <v>14</v>
      </c>
      <c r="C5891" s="59" t="s">
        <v>113</v>
      </c>
      <c r="D5891" s="2">
        <v>53277.072799999994</v>
      </c>
      <c r="E5891" s="2">
        <v>3835565646.6758394</v>
      </c>
      <c r="F5891" s="2">
        <v>57898.756800000003</v>
      </c>
      <c r="G5891" s="2">
        <v>1197228553.056</v>
      </c>
      <c r="H5891" s="2">
        <v>73115495.211789459</v>
      </c>
      <c r="I5891" s="2">
        <v>166734223.41600001</v>
      </c>
      <c r="J5891" s="2">
        <v>519271108.99999994</v>
      </c>
      <c r="K5891" s="2">
        <v>100643749.59999999</v>
      </c>
      <c r="L5891" s="2">
        <v>48247950.233999997</v>
      </c>
      <c r="M5891" s="2">
        <v>183481848.06599998</v>
      </c>
    </row>
    <row r="5892" spans="1:13" ht="14.25" customHeight="1">
      <c r="A5892" s="59" t="s">
        <v>156</v>
      </c>
      <c r="B5892" s="59" t="s">
        <v>14</v>
      </c>
      <c r="C5892" s="59" t="s">
        <v>113</v>
      </c>
      <c r="D5892" s="2">
        <v>2720.1859999999997</v>
      </c>
      <c r="E5892" s="2">
        <v>245063895.69815999</v>
      </c>
      <c r="F5892" s="2">
        <v>2847.5319999999997</v>
      </c>
      <c r="G5892" s="2">
        <v>60942901.708800003</v>
      </c>
      <c r="H5892" s="2">
        <v>726506.46568421053</v>
      </c>
      <c r="I5892" s="2">
        <v>8473256.0784000009</v>
      </c>
      <c r="J5892" s="2">
        <v>26198868.799999997</v>
      </c>
      <c r="K5892" s="2">
        <v>4862792.6999999993</v>
      </c>
      <c r="L5892" s="2">
        <v>1339008.176</v>
      </c>
      <c r="M5892" s="2">
        <v>9368095.3300000001</v>
      </c>
    </row>
    <row r="5893" spans="1:13" ht="14.25" customHeight="1">
      <c r="A5893" s="59" t="s">
        <v>156</v>
      </c>
      <c r="B5893" s="59" t="s">
        <v>14</v>
      </c>
      <c r="C5893" s="59" t="s">
        <v>113</v>
      </c>
      <c r="D5893" s="2">
        <v>563.32359999999994</v>
      </c>
      <c r="E5893" s="2">
        <v>37649246.86908</v>
      </c>
      <c r="F5893" s="2">
        <v>550.41679999999997</v>
      </c>
      <c r="G5893" s="2">
        <v>12605184.057599999</v>
      </c>
      <c r="H5893" s="2">
        <v>158519.29263157895</v>
      </c>
      <c r="I5893" s="2">
        <v>1754755.2936</v>
      </c>
      <c r="J5893" s="2">
        <v>5365844.6599999992</v>
      </c>
      <c r="K5893" s="2">
        <v>938078.36</v>
      </c>
      <c r="L5893" s="2">
        <v>12382.656000000001</v>
      </c>
      <c r="M5893" s="2">
        <v>1940040.5419999999</v>
      </c>
    </row>
    <row r="5894" spans="1:13" ht="14.25" customHeight="1">
      <c r="A5894" s="59" t="s">
        <v>156</v>
      </c>
      <c r="B5894" s="59" t="s">
        <v>14</v>
      </c>
      <c r="C5894" s="59" t="s">
        <v>113</v>
      </c>
      <c r="D5894" s="2">
        <v>1.6072</v>
      </c>
      <c r="E5894" s="2">
        <v>141610.39199999999</v>
      </c>
      <c r="F5894" s="2">
        <v>1.5907999999999998</v>
      </c>
      <c r="G5894" s="2">
        <v>35964.019199999995</v>
      </c>
      <c r="H5894" s="2">
        <v>0</v>
      </c>
      <c r="I5894" s="2">
        <v>5005.4112000000005</v>
      </c>
      <c r="J5894" s="2">
        <v>15309.4</v>
      </c>
      <c r="K5894" s="2">
        <v>2676.48</v>
      </c>
      <c r="L5894" s="2">
        <v>35.178000000000004</v>
      </c>
      <c r="M5894" s="2">
        <v>5534.6719999999996</v>
      </c>
    </row>
    <row r="5895" spans="1:13" ht="14.25" customHeight="1">
      <c r="A5895" s="59" t="s">
        <v>156</v>
      </c>
      <c r="B5895" s="59" t="s">
        <v>14</v>
      </c>
      <c r="C5895" s="59" t="s">
        <v>113</v>
      </c>
      <c r="D5895" s="2">
        <v>29566.051199999994</v>
      </c>
      <c r="E5895" s="2">
        <v>1942383126.0556803</v>
      </c>
      <c r="F5895" s="2">
        <v>0</v>
      </c>
      <c r="G5895" s="2">
        <v>820904704.81919992</v>
      </c>
      <c r="H5895" s="2">
        <v>43184549.466947369</v>
      </c>
      <c r="I5895" s="2">
        <v>89000204.306400001</v>
      </c>
      <c r="J5895" s="2">
        <v>295737038.5</v>
      </c>
      <c r="K5895" s="2">
        <v>56589092.979999997</v>
      </c>
      <c r="L5895" s="2">
        <v>286580906.28200001</v>
      </c>
      <c r="M5895" s="2">
        <v>101823043.91600001</v>
      </c>
    </row>
    <row r="5896" spans="1:13" ht="14.25" customHeight="1">
      <c r="A5896" s="59" t="s">
        <v>156</v>
      </c>
      <c r="B5896" s="59" t="s">
        <v>14</v>
      </c>
      <c r="C5896" s="59" t="s">
        <v>113</v>
      </c>
      <c r="D5896" s="2">
        <v>4633.5576000000001</v>
      </c>
      <c r="E5896" s="2">
        <v>334192569.47999996</v>
      </c>
      <c r="F5896" s="2">
        <v>0</v>
      </c>
      <c r="G5896" s="2">
        <v>128992752.86399998</v>
      </c>
      <c r="H5896" s="2">
        <v>1241214.6997894736</v>
      </c>
      <c r="I5896" s="2">
        <v>13904344.202399999</v>
      </c>
      <c r="J5896" s="2">
        <v>46520078.460000001</v>
      </c>
      <c r="K5896" s="2">
        <v>8567696.1999999993</v>
      </c>
      <c r="L5896" s="2">
        <v>44060978.983999997</v>
      </c>
      <c r="M5896" s="2">
        <v>15957590.484000001</v>
      </c>
    </row>
    <row r="5897" spans="1:13" ht="14.25" customHeight="1">
      <c r="A5897" s="59" t="s">
        <v>156</v>
      </c>
      <c r="B5897" s="59" t="s">
        <v>14</v>
      </c>
      <c r="C5897" s="59" t="s">
        <v>113</v>
      </c>
      <c r="D5897" s="2">
        <v>797.17119999999989</v>
      </c>
      <c r="E5897" s="2">
        <v>46769043.625919998</v>
      </c>
      <c r="F5897" s="2">
        <v>0</v>
      </c>
      <c r="G5897" s="2">
        <v>21970424.524799999</v>
      </c>
      <c r="H5897" s="2">
        <v>209023.97305263157</v>
      </c>
      <c r="I5897" s="2">
        <v>2374365.3336</v>
      </c>
      <c r="J5897" s="2">
        <v>7971985.8799999999</v>
      </c>
      <c r="K5897" s="2">
        <v>1438229.98</v>
      </c>
      <c r="L5897" s="2">
        <v>7838682.1699999999</v>
      </c>
      <c r="M5897" s="2">
        <v>2745392.1439999999</v>
      </c>
    </row>
    <row r="5898" spans="1:13" ht="14.25" customHeight="1">
      <c r="A5898" s="59" t="s">
        <v>156</v>
      </c>
      <c r="B5898" s="59" t="s">
        <v>14</v>
      </c>
      <c r="C5898" s="59" t="s">
        <v>113</v>
      </c>
      <c r="D5898" s="2">
        <v>1.6072</v>
      </c>
      <c r="E5898" s="2">
        <v>112970.08799999999</v>
      </c>
      <c r="F5898" s="2">
        <v>0</v>
      </c>
      <c r="G5898" s="2">
        <v>44837.337599999999</v>
      </c>
      <c r="H5898" s="2">
        <v>0</v>
      </c>
      <c r="I5898" s="2">
        <v>4809.6936000000005</v>
      </c>
      <c r="J5898" s="2">
        <v>16186.8</v>
      </c>
      <c r="K5898" s="2">
        <v>2883.94</v>
      </c>
      <c r="L5898" s="2">
        <v>15057.086000000001</v>
      </c>
      <c r="M5898" s="2">
        <v>5534.6719999999996</v>
      </c>
    </row>
    <row r="5899" spans="1:13" ht="14.25" customHeight="1">
      <c r="A5899" s="59" t="s">
        <v>157</v>
      </c>
      <c r="B5899" s="59" t="s">
        <v>14</v>
      </c>
      <c r="C5899" s="59" t="s">
        <v>114</v>
      </c>
      <c r="D5899" s="2">
        <v>5400.1919999999991</v>
      </c>
      <c r="E5899" s="2">
        <v>340178074.79039997</v>
      </c>
      <c r="F5899" s="2">
        <v>0</v>
      </c>
      <c r="G5899" s="2">
        <v>78363665.260799989</v>
      </c>
      <c r="H5899" s="2">
        <v>4173893.0829473678</v>
      </c>
      <c r="I5899" s="2">
        <v>16608312.144000001</v>
      </c>
      <c r="J5899" s="2">
        <v>44074250.519999996</v>
      </c>
      <c r="K5899" s="2">
        <v>6576675.5199999996</v>
      </c>
      <c r="L5899" s="2">
        <v>374319.17600000004</v>
      </c>
      <c r="M5899" s="2">
        <v>28124412.316000003</v>
      </c>
    </row>
    <row r="5900" spans="1:13" ht="14.25" customHeight="1">
      <c r="A5900" s="59" t="s">
        <v>157</v>
      </c>
      <c r="B5900" s="59" t="s">
        <v>14</v>
      </c>
      <c r="C5900" s="59" t="s">
        <v>114</v>
      </c>
      <c r="D5900" s="2">
        <v>7555.4471999999987</v>
      </c>
      <c r="E5900" s="2">
        <v>587747209.48019993</v>
      </c>
      <c r="F5900" s="2">
        <v>0</v>
      </c>
      <c r="G5900" s="2">
        <v>124350190.48319998</v>
      </c>
      <c r="H5900" s="2">
        <v>5840842.1153684203</v>
      </c>
      <c r="I5900" s="2">
        <v>26354669.587200001</v>
      </c>
      <c r="J5900" s="2">
        <v>69938567.519999996</v>
      </c>
      <c r="K5900" s="2">
        <v>10436083.42</v>
      </c>
      <c r="L5900" s="2">
        <v>593976.02</v>
      </c>
      <c r="M5900" s="2">
        <v>39349067.186000004</v>
      </c>
    </row>
    <row r="5901" spans="1:13" ht="14.25" customHeight="1">
      <c r="A5901" s="59" t="s">
        <v>157</v>
      </c>
      <c r="B5901" s="59" t="s">
        <v>14</v>
      </c>
      <c r="C5901" s="59" t="s">
        <v>114</v>
      </c>
      <c r="D5901" s="2">
        <v>30147.053999999996</v>
      </c>
      <c r="E5901" s="2">
        <v>1119501625.4120159</v>
      </c>
      <c r="F5901" s="2">
        <v>0</v>
      </c>
      <c r="G5901" s="2">
        <v>512615255.7888</v>
      </c>
      <c r="H5901" s="2">
        <v>28682585.340631578</v>
      </c>
      <c r="I5901" s="2">
        <v>108643169.2032</v>
      </c>
      <c r="J5901" s="2">
        <v>288311348.91999996</v>
      </c>
      <c r="K5901" s="2">
        <v>43021254.899999999</v>
      </c>
      <c r="L5901" s="2">
        <v>2448598.0639999998</v>
      </c>
      <c r="M5901" s="2">
        <v>157007044.01800001</v>
      </c>
    </row>
    <row r="5902" spans="1:13" ht="14.25" customHeight="1">
      <c r="A5902" s="59" t="s">
        <v>157</v>
      </c>
      <c r="B5902" s="59" t="s">
        <v>14</v>
      </c>
      <c r="C5902" s="59" t="s">
        <v>114</v>
      </c>
      <c r="D5902" s="2">
        <v>11251.203599999999</v>
      </c>
      <c r="E5902" s="2">
        <v>1007740274.3931597</v>
      </c>
      <c r="F5902" s="2">
        <v>0</v>
      </c>
      <c r="G5902" s="2">
        <v>195590862.37439999</v>
      </c>
      <c r="H5902" s="2">
        <v>8699747.8433684204</v>
      </c>
      <c r="I5902" s="2">
        <v>28812926.923200004</v>
      </c>
      <c r="J5902" s="2">
        <v>104729392.22</v>
      </c>
      <c r="K5902" s="2">
        <v>17274256.939999998</v>
      </c>
      <c r="L5902" s="2">
        <v>1539816.828</v>
      </c>
      <c r="M5902" s="2">
        <v>58596710.788000003</v>
      </c>
    </row>
    <row r="5903" spans="1:13" ht="14.25" customHeight="1">
      <c r="A5903" s="59" t="s">
        <v>157</v>
      </c>
      <c r="B5903" s="59" t="s">
        <v>14</v>
      </c>
      <c r="C5903" s="59" t="s">
        <v>114</v>
      </c>
      <c r="D5903" s="2">
        <v>12664.735999999999</v>
      </c>
      <c r="E5903" s="2">
        <v>886284056.36231995</v>
      </c>
      <c r="F5903" s="2">
        <v>0</v>
      </c>
      <c r="G5903" s="2">
        <v>232633469.95199996</v>
      </c>
      <c r="H5903" s="2">
        <v>2712993.6505263159</v>
      </c>
      <c r="I5903" s="2">
        <v>34269716.930400006</v>
      </c>
      <c r="J5903" s="2">
        <v>124563876.94</v>
      </c>
      <c r="K5903" s="2">
        <v>20545811.759999998</v>
      </c>
      <c r="L5903" s="2">
        <v>1831408.172</v>
      </c>
      <c r="M5903" s="2">
        <v>65958443.319999993</v>
      </c>
    </row>
    <row r="5904" spans="1:13" ht="14.25" customHeight="1">
      <c r="A5904" s="59" t="s">
        <v>157</v>
      </c>
      <c r="B5904" s="59" t="s">
        <v>14</v>
      </c>
      <c r="C5904" s="59" t="s">
        <v>114</v>
      </c>
      <c r="D5904" s="2">
        <v>68265.819999999992</v>
      </c>
      <c r="E5904" s="2">
        <v>4853822680.4759998</v>
      </c>
      <c r="F5904" s="2">
        <v>0</v>
      </c>
      <c r="G5904" s="2">
        <v>1322914629.8111999</v>
      </c>
      <c r="H5904" s="2">
        <v>52804585.485473685</v>
      </c>
      <c r="I5904" s="2">
        <v>196737981.23519999</v>
      </c>
      <c r="J5904" s="2">
        <v>618835524.57999992</v>
      </c>
      <c r="K5904" s="2">
        <v>94274518.5</v>
      </c>
      <c r="L5904" s="2">
        <v>5512269.9280000003</v>
      </c>
      <c r="M5904" s="2">
        <v>355531078.84799999</v>
      </c>
    </row>
    <row r="5905" spans="1:13" ht="14.25" customHeight="1">
      <c r="A5905" s="59" t="s">
        <v>157</v>
      </c>
      <c r="B5905" s="59" t="s">
        <v>14</v>
      </c>
      <c r="C5905" s="59" t="s">
        <v>114</v>
      </c>
      <c r="D5905" s="2">
        <v>9935.7103999999981</v>
      </c>
      <c r="E5905" s="2">
        <v>715299611.68511999</v>
      </c>
      <c r="F5905" s="2">
        <v>0</v>
      </c>
      <c r="G5905" s="2">
        <v>194985611.05919999</v>
      </c>
      <c r="H5905" s="2">
        <v>7687666.7621052619</v>
      </c>
      <c r="I5905" s="2">
        <v>22931652.009599999</v>
      </c>
      <c r="J5905" s="2">
        <v>81857447.920000002</v>
      </c>
      <c r="K5905" s="2">
        <v>13284618.279999999</v>
      </c>
      <c r="L5905" s="2">
        <v>947192.00400000007</v>
      </c>
      <c r="M5905" s="2">
        <v>51745570.690000005</v>
      </c>
    </row>
    <row r="5906" spans="1:13" ht="14.25" customHeight="1">
      <c r="A5906" s="59" t="s">
        <v>157</v>
      </c>
      <c r="B5906" s="59" t="s">
        <v>14</v>
      </c>
      <c r="C5906" s="59" t="s">
        <v>114</v>
      </c>
      <c r="D5906" s="2">
        <v>8835.5820000000003</v>
      </c>
      <c r="E5906" s="2">
        <v>793492948.01699996</v>
      </c>
      <c r="F5906" s="2">
        <v>0</v>
      </c>
      <c r="G5906" s="2">
        <v>186858321.31199998</v>
      </c>
      <c r="H5906" s="2">
        <v>6837202.3983157892</v>
      </c>
      <c r="I5906" s="2">
        <v>21975813.3024</v>
      </c>
      <c r="J5906" s="2">
        <v>78445486.959999993</v>
      </c>
      <c r="K5906" s="2">
        <v>12730871.459999999</v>
      </c>
      <c r="L5906" s="2">
        <v>907699.73800000001</v>
      </c>
      <c r="M5906" s="2">
        <v>46016058.571999997</v>
      </c>
    </row>
    <row r="5907" spans="1:13" ht="14.25" customHeight="1">
      <c r="A5907" s="59" t="s">
        <v>157</v>
      </c>
      <c r="B5907" s="59" t="s">
        <v>14</v>
      </c>
      <c r="C5907" s="59" t="s">
        <v>114</v>
      </c>
      <c r="D5907" s="2">
        <v>269.20600000000002</v>
      </c>
      <c r="E5907" s="2">
        <v>19714712.371199999</v>
      </c>
      <c r="F5907" s="2">
        <v>0</v>
      </c>
      <c r="G5907" s="2">
        <v>5482438.6559999995</v>
      </c>
      <c r="H5907" s="2">
        <v>254454.94231578943</v>
      </c>
      <c r="I5907" s="2">
        <v>644770.82159999991</v>
      </c>
      <c r="J5907" s="2">
        <v>2301600.6</v>
      </c>
      <c r="K5907" s="2">
        <v>373521.48</v>
      </c>
      <c r="L5907" s="2">
        <v>26636.06</v>
      </c>
      <c r="M5907" s="2">
        <v>1402035.426</v>
      </c>
    </row>
    <row r="5908" spans="1:13" ht="14.25" customHeight="1">
      <c r="A5908" s="59" t="s">
        <v>157</v>
      </c>
      <c r="B5908" s="59" t="s">
        <v>14</v>
      </c>
      <c r="C5908" s="59" t="s">
        <v>114</v>
      </c>
      <c r="D5908" s="2">
        <v>4.0179999999999998</v>
      </c>
      <c r="E5908" s="2">
        <v>354025.98</v>
      </c>
      <c r="F5908" s="2">
        <v>0</v>
      </c>
      <c r="G5908" s="2">
        <v>87579.148799999995</v>
      </c>
      <c r="H5908" s="2">
        <v>5240.2661052631574</v>
      </c>
      <c r="I5908" s="2">
        <v>10299.528</v>
      </c>
      <c r="J5908" s="2">
        <v>36766.339999999997</v>
      </c>
      <c r="K5908" s="2">
        <v>5967.1399999999994</v>
      </c>
      <c r="L5908" s="2">
        <v>424.84199999999998</v>
      </c>
      <c r="M5908" s="2">
        <v>20926.400000000001</v>
      </c>
    </row>
    <row r="5909" spans="1:13" ht="14.25" customHeight="1">
      <c r="A5909" s="59" t="s">
        <v>157</v>
      </c>
      <c r="B5909" s="59" t="s">
        <v>14</v>
      </c>
      <c r="C5909" s="59" t="s">
        <v>114</v>
      </c>
      <c r="D5909" s="2">
        <v>20967.531199999998</v>
      </c>
      <c r="E5909" s="2">
        <v>1377491316.72768</v>
      </c>
      <c r="F5909" s="2">
        <v>0</v>
      </c>
      <c r="G5909" s="2">
        <v>504830594.05439991</v>
      </c>
      <c r="H5909" s="2">
        <v>16213268.978526313</v>
      </c>
      <c r="I5909" s="2">
        <v>56583916.221600004</v>
      </c>
      <c r="J5909" s="2">
        <v>156385388.16</v>
      </c>
      <c r="K5909" s="2">
        <v>27265951.199999999</v>
      </c>
      <c r="L5909" s="2">
        <v>1966317.6060000001</v>
      </c>
      <c r="M5909" s="2">
        <v>109199728</v>
      </c>
    </row>
    <row r="5910" spans="1:13" ht="14.25" customHeight="1">
      <c r="A5910" s="59" t="s">
        <v>157</v>
      </c>
      <c r="B5910" s="59" t="s">
        <v>14</v>
      </c>
      <c r="C5910" s="59" t="s">
        <v>114</v>
      </c>
      <c r="D5910" s="2">
        <v>17614.108399999997</v>
      </c>
      <c r="E5910" s="2">
        <v>1265361256.7996399</v>
      </c>
      <c r="F5910" s="2">
        <v>0</v>
      </c>
      <c r="G5910" s="2">
        <v>468834474.41279995</v>
      </c>
      <c r="H5910" s="2">
        <v>13619616.919578947</v>
      </c>
      <c r="I5910" s="2">
        <v>52549280.258400001</v>
      </c>
      <c r="J5910" s="2">
        <v>145234459.07999998</v>
      </c>
      <c r="K5910" s="2">
        <v>25321655.759999998</v>
      </c>
      <c r="L5910" s="2">
        <v>1826113.432</v>
      </c>
      <c r="M5910" s="2">
        <v>91734970.381999999</v>
      </c>
    </row>
    <row r="5911" spans="1:13" ht="14.25" customHeight="1">
      <c r="A5911" s="59" t="s">
        <v>157</v>
      </c>
      <c r="B5911" s="59" t="s">
        <v>14</v>
      </c>
      <c r="C5911" s="59" t="s">
        <v>114</v>
      </c>
      <c r="D5911" s="2">
        <v>536.8048</v>
      </c>
      <c r="E5911" s="2">
        <v>37684180.084319994</v>
      </c>
      <c r="F5911" s="2">
        <v>0</v>
      </c>
      <c r="G5911" s="2">
        <v>14733788.601599999</v>
      </c>
      <c r="H5911" s="2">
        <v>508413.94863157888</v>
      </c>
      <c r="I5911" s="2">
        <v>1651437.6551999999</v>
      </c>
      <c r="J5911" s="2">
        <v>4564192.16</v>
      </c>
      <c r="K5911" s="2">
        <v>795775.55999999994</v>
      </c>
      <c r="L5911" s="2">
        <v>57385.24</v>
      </c>
      <c r="M5911" s="2">
        <v>2795700.2919999999</v>
      </c>
    </row>
    <row r="5912" spans="1:13" ht="14.25" customHeight="1">
      <c r="A5912" s="59" t="s">
        <v>157</v>
      </c>
      <c r="B5912" s="59" t="s">
        <v>14</v>
      </c>
      <c r="C5912" s="59" t="s">
        <v>114</v>
      </c>
      <c r="D5912" s="2">
        <v>16.071999999999999</v>
      </c>
      <c r="E5912" s="2">
        <v>1148794.416</v>
      </c>
      <c r="F5912" s="2">
        <v>0</v>
      </c>
      <c r="G5912" s="2">
        <v>441131.92319999996</v>
      </c>
      <c r="H5912" s="2">
        <v>9131.9343157894709</v>
      </c>
      <c r="I5912" s="2">
        <v>49443.933599999997</v>
      </c>
      <c r="J5912" s="2">
        <v>136653</v>
      </c>
      <c r="K5912" s="2">
        <v>23825.1</v>
      </c>
      <c r="L5912" s="2">
        <v>1718.31</v>
      </c>
      <c r="M5912" s="2">
        <v>83702.894</v>
      </c>
    </row>
    <row r="5913" spans="1:13" ht="14.25" customHeight="1">
      <c r="A5913" s="59" t="s">
        <v>157</v>
      </c>
      <c r="B5913" s="59" t="s">
        <v>14</v>
      </c>
      <c r="C5913" s="59" t="s">
        <v>114</v>
      </c>
      <c r="D5913" s="2">
        <v>32671.965199999999</v>
      </c>
      <c r="E5913" s="2">
        <v>2058127974.21924</v>
      </c>
      <c r="F5913" s="2">
        <v>0</v>
      </c>
      <c r="G5913" s="2">
        <v>578065615.89119995</v>
      </c>
      <c r="H5913" s="2">
        <v>50119911.147789471</v>
      </c>
      <c r="I5913" s="2">
        <v>131946134.69520001</v>
      </c>
      <c r="J5913" s="2">
        <v>325425314.79999995</v>
      </c>
      <c r="K5913" s="2">
        <v>48204460.140000001</v>
      </c>
      <c r="L5913" s="2">
        <v>2861544.4880000004</v>
      </c>
      <c r="M5913" s="2">
        <v>170156880.78400001</v>
      </c>
    </row>
    <row r="5914" spans="1:13" ht="14.25" customHeight="1">
      <c r="A5914" s="59" t="s">
        <v>157</v>
      </c>
      <c r="B5914" s="59" t="s">
        <v>14</v>
      </c>
      <c r="C5914" s="59" t="s">
        <v>114</v>
      </c>
      <c r="D5914" s="2">
        <v>2663.1303999999996</v>
      </c>
      <c r="E5914" s="2">
        <v>209184094.54403999</v>
      </c>
      <c r="F5914" s="2">
        <v>0</v>
      </c>
      <c r="G5914" s="2">
        <v>45496709.702399999</v>
      </c>
      <c r="H5914" s="2">
        <v>2060254.8682105262</v>
      </c>
      <c r="I5914" s="2">
        <v>9577187.4743999988</v>
      </c>
      <c r="J5914" s="2">
        <v>25586715.84</v>
      </c>
      <c r="K5914" s="2">
        <v>3820465.28</v>
      </c>
      <c r="L5914" s="2">
        <v>216620.71200000003</v>
      </c>
      <c r="M5914" s="2">
        <v>13869687.788000001</v>
      </c>
    </row>
    <row r="5915" spans="1:13" ht="14.25" customHeight="1">
      <c r="A5915" s="59" t="s">
        <v>157</v>
      </c>
      <c r="B5915" s="59" t="s">
        <v>14</v>
      </c>
      <c r="C5915" s="59" t="s">
        <v>114</v>
      </c>
      <c r="D5915" s="2">
        <v>2401.1567999999997</v>
      </c>
      <c r="E5915" s="2">
        <v>135721197.66744</v>
      </c>
      <c r="F5915" s="2">
        <v>0</v>
      </c>
      <c r="G5915" s="2">
        <v>41045295.225599997</v>
      </c>
      <c r="H5915" s="2">
        <v>1852315.9882105263</v>
      </c>
      <c r="I5915" s="2">
        <v>8590193.3592000008</v>
      </c>
      <c r="J5915" s="2">
        <v>23081699.48</v>
      </c>
      <c r="K5915" s="2">
        <v>3448298.44</v>
      </c>
      <c r="L5915" s="2">
        <v>194902.356</v>
      </c>
      <c r="M5915" s="2">
        <v>12505318.98</v>
      </c>
    </row>
    <row r="5916" spans="1:13" ht="14.25" customHeight="1">
      <c r="A5916" s="59" t="s">
        <v>157</v>
      </c>
      <c r="B5916" s="59" t="s">
        <v>14</v>
      </c>
      <c r="C5916" s="59" t="s">
        <v>114</v>
      </c>
      <c r="D5916" s="2">
        <v>4369.9767999999995</v>
      </c>
      <c r="E5916" s="2">
        <v>392168373.12576002</v>
      </c>
      <c r="F5916" s="2">
        <v>0</v>
      </c>
      <c r="G5916" s="2">
        <v>82187704.166399986</v>
      </c>
      <c r="H5916" s="2">
        <v>3373558.0294736838</v>
      </c>
      <c r="I5916" s="2">
        <v>11868352.4592</v>
      </c>
      <c r="J5916" s="2">
        <v>44015720.559999995</v>
      </c>
      <c r="K5916" s="2">
        <v>7276354.46</v>
      </c>
      <c r="L5916" s="2">
        <v>648982.68599999999</v>
      </c>
      <c r="M5916" s="2">
        <v>22759011.440000001</v>
      </c>
    </row>
    <row r="5917" spans="1:13" ht="14.25" customHeight="1">
      <c r="A5917" s="59" t="s">
        <v>157</v>
      </c>
      <c r="B5917" s="59" t="s">
        <v>14</v>
      </c>
      <c r="C5917" s="59" t="s">
        <v>114</v>
      </c>
      <c r="D5917" s="2">
        <v>7190.612799999999</v>
      </c>
      <c r="E5917" s="2">
        <v>503424012.75012004</v>
      </c>
      <c r="F5917" s="2">
        <v>0</v>
      </c>
      <c r="G5917" s="2">
        <v>135697136.88959998</v>
      </c>
      <c r="H5917" s="2">
        <v>5557816.7848421047</v>
      </c>
      <c r="I5917" s="2">
        <v>19544077.915200002</v>
      </c>
      <c r="J5917" s="2">
        <v>72674490.140000001</v>
      </c>
      <c r="K5917" s="2">
        <v>12017528.859999999</v>
      </c>
      <c r="L5917" s="2">
        <v>1071954.8399999999</v>
      </c>
      <c r="M5917" s="2">
        <v>37448994.263999999</v>
      </c>
    </row>
    <row r="5918" spans="1:13" ht="14.25" customHeight="1">
      <c r="A5918" s="59" t="s">
        <v>157</v>
      </c>
      <c r="B5918" s="59" t="s">
        <v>14</v>
      </c>
      <c r="C5918" s="59" t="s">
        <v>114</v>
      </c>
      <c r="D5918" s="2">
        <v>186305.8204</v>
      </c>
      <c r="E5918" s="2">
        <v>13246679180.916719</v>
      </c>
      <c r="F5918" s="2">
        <v>0</v>
      </c>
      <c r="G5918" s="2">
        <v>4099724789.1071997</v>
      </c>
      <c r="H5918" s="2">
        <v>168137020.49684209</v>
      </c>
      <c r="I5918" s="2">
        <v>606728311.4016</v>
      </c>
      <c r="J5918" s="2">
        <v>1917468625.04</v>
      </c>
      <c r="K5918" s="2">
        <v>292252311.56</v>
      </c>
      <c r="L5918" s="2">
        <v>17062618.055999998</v>
      </c>
      <c r="M5918" s="2">
        <v>970288047.73999989</v>
      </c>
    </row>
    <row r="5919" spans="1:13" ht="14.25" customHeight="1">
      <c r="A5919" s="59" t="s">
        <v>157</v>
      </c>
      <c r="B5919" s="59" t="s">
        <v>14</v>
      </c>
      <c r="C5919" s="59" t="s">
        <v>114</v>
      </c>
      <c r="D5919" s="2">
        <v>26589.516799999998</v>
      </c>
      <c r="E5919" s="2">
        <v>1914253765.0790398</v>
      </c>
      <c r="F5919" s="2">
        <v>0</v>
      </c>
      <c r="G5919" s="2">
        <v>619436471.8463999</v>
      </c>
      <c r="H5919" s="2">
        <v>126923647.58905262</v>
      </c>
      <c r="I5919" s="2">
        <v>75915597.146400005</v>
      </c>
      <c r="J5919" s="2">
        <v>259149729.91999999</v>
      </c>
      <c r="K5919" s="2">
        <v>42253465.939999998</v>
      </c>
      <c r="L5919" s="2">
        <v>3031106.0559999999</v>
      </c>
      <c r="M5919" s="2">
        <v>138479250.53600001</v>
      </c>
    </row>
    <row r="5920" spans="1:13" ht="14.25" customHeight="1">
      <c r="A5920" s="59" t="s">
        <v>157</v>
      </c>
      <c r="B5920" s="59" t="s">
        <v>14</v>
      </c>
      <c r="C5920" s="59" t="s">
        <v>114</v>
      </c>
      <c r="D5920" s="2">
        <v>848.60159999999985</v>
      </c>
      <c r="E5920" s="2">
        <v>76197298.078439996</v>
      </c>
      <c r="F5920" s="2">
        <v>0</v>
      </c>
      <c r="G5920" s="2">
        <v>17637223.084800001</v>
      </c>
      <c r="H5920" s="2">
        <v>657501.75663157902</v>
      </c>
      <c r="I5920" s="2">
        <v>2036180.3760000002</v>
      </c>
      <c r="J5920" s="2">
        <v>7409046.0399999991</v>
      </c>
      <c r="K5920" s="2">
        <v>1204316.78</v>
      </c>
      <c r="L5920" s="2">
        <v>85655.724000000002</v>
      </c>
      <c r="M5920" s="2">
        <v>4419550.1460000006</v>
      </c>
    </row>
    <row r="5921" spans="1:13" ht="14.25" customHeight="1">
      <c r="A5921" s="59" t="s">
        <v>157</v>
      </c>
      <c r="B5921" s="59" t="s">
        <v>14</v>
      </c>
      <c r="C5921" s="59" t="s">
        <v>114</v>
      </c>
      <c r="D5921" s="2">
        <v>41.787199999999999</v>
      </c>
      <c r="E5921" s="2">
        <v>3196607.9745599995</v>
      </c>
      <c r="F5921" s="2">
        <v>0</v>
      </c>
      <c r="G5921" s="2">
        <v>920439.11039999989</v>
      </c>
      <c r="H5921" s="2">
        <v>33770.879999999997</v>
      </c>
      <c r="I5921" s="2">
        <v>85847.407200000001</v>
      </c>
      <c r="J5921" s="2">
        <v>389188.39999999997</v>
      </c>
      <c r="K5921" s="2">
        <v>64280.619999999995</v>
      </c>
      <c r="L5921" s="2">
        <v>4455.88</v>
      </c>
      <c r="M5921" s="2">
        <v>217629.14800000002</v>
      </c>
    </row>
    <row r="5922" spans="1:13" ht="14.25" customHeight="1">
      <c r="A5922" s="59" t="s">
        <v>157</v>
      </c>
      <c r="B5922" s="59" t="s">
        <v>14</v>
      </c>
      <c r="C5922" s="59" t="s">
        <v>114</v>
      </c>
      <c r="D5922" s="2">
        <v>18919.9584</v>
      </c>
      <c r="E5922" s="2">
        <v>1242973155.0297599</v>
      </c>
      <c r="F5922" s="2">
        <v>0</v>
      </c>
      <c r="G5922" s="2">
        <v>625755366.39359999</v>
      </c>
      <c r="H5922" s="2">
        <v>51145644.762947366</v>
      </c>
      <c r="I5922" s="2">
        <v>67726897.631999999</v>
      </c>
      <c r="J5922" s="2">
        <v>196963207.88</v>
      </c>
      <c r="K5922" s="2">
        <v>32714441.199999999</v>
      </c>
      <c r="L5922" s="2">
        <v>2438585.8640000001</v>
      </c>
      <c r="M5922" s="2">
        <v>98535888.022</v>
      </c>
    </row>
    <row r="5923" spans="1:13" ht="14.25" customHeight="1">
      <c r="A5923" s="59" t="s">
        <v>157</v>
      </c>
      <c r="B5923" s="59" t="s">
        <v>14</v>
      </c>
      <c r="C5923" s="59" t="s">
        <v>114</v>
      </c>
      <c r="D5923" s="2">
        <v>2404.3711999999996</v>
      </c>
      <c r="E5923" s="2">
        <v>171813183.69599998</v>
      </c>
      <c r="F5923" s="2">
        <v>0</v>
      </c>
      <c r="G5923" s="2">
        <v>61139842.617599986</v>
      </c>
      <c r="H5923" s="2">
        <v>1857341.2244210525</v>
      </c>
      <c r="I5923" s="2">
        <v>6871889.3616000004</v>
      </c>
      <c r="J5923" s="2">
        <v>18915145</v>
      </c>
      <c r="K5923" s="2">
        <v>3310693.42</v>
      </c>
      <c r="L5923" s="2">
        <v>238127.098</v>
      </c>
      <c r="M5923" s="2">
        <v>12522059.197999999</v>
      </c>
    </row>
    <row r="5924" spans="1:13" ht="14.25" customHeight="1">
      <c r="A5924" s="59" t="s">
        <v>157</v>
      </c>
      <c r="B5924" s="59" t="s">
        <v>14</v>
      </c>
      <c r="C5924" s="59" t="s">
        <v>114</v>
      </c>
      <c r="D5924" s="2">
        <v>61.877199999999988</v>
      </c>
      <c r="E5924" s="2">
        <v>4343835.1294799997</v>
      </c>
      <c r="F5924" s="2">
        <v>0</v>
      </c>
      <c r="G5924" s="2">
        <v>1698357.2351999998</v>
      </c>
      <c r="H5924" s="2">
        <v>47986.469052631568</v>
      </c>
      <c r="I5924" s="2">
        <v>190358.83439999999</v>
      </c>
      <c r="J5924" s="2">
        <v>526112.81999999995</v>
      </c>
      <c r="K5924" s="2">
        <v>91726.84</v>
      </c>
      <c r="L5924" s="2">
        <v>6615.268</v>
      </c>
      <c r="M5924" s="2">
        <v>322258.44199999998</v>
      </c>
    </row>
    <row r="5925" spans="1:13" ht="14.25" customHeight="1">
      <c r="A5925" s="59" t="s">
        <v>155</v>
      </c>
      <c r="B5925" s="59" t="s">
        <v>7</v>
      </c>
      <c r="C5925" s="59" t="s">
        <v>112</v>
      </c>
      <c r="D5925" s="2">
        <v>179977.47039999999</v>
      </c>
      <c r="E5925" s="2">
        <v>28830932940.569756</v>
      </c>
      <c r="F5925" s="2">
        <v>7873241418.5655994</v>
      </c>
      <c r="G5925" s="2">
        <v>6359583044.0255995</v>
      </c>
      <c r="H5925" s="2">
        <v>-362309454.20463157</v>
      </c>
      <c r="I5925" s="2">
        <v>552538644.89039993</v>
      </c>
      <c r="J5925" s="2">
        <v>1659386969.7199998</v>
      </c>
      <c r="K5925" s="2">
        <v>372377390.57999998</v>
      </c>
      <c r="L5925" s="2">
        <v>134654223.02200001</v>
      </c>
      <c r="M5925" s="2">
        <v>417567978.85000002</v>
      </c>
    </row>
    <row r="5926" spans="1:13" ht="14.25" customHeight="1">
      <c r="A5926" s="59" t="s">
        <v>155</v>
      </c>
      <c r="B5926" s="59" t="s">
        <v>7</v>
      </c>
      <c r="C5926" s="59" t="s">
        <v>112</v>
      </c>
      <c r="D5926" s="2">
        <v>10063.482799999998</v>
      </c>
      <c r="E5926" s="2">
        <v>1862604453.4297199</v>
      </c>
      <c r="F5926" s="2">
        <v>440667694.91899991</v>
      </c>
      <c r="G5926" s="2">
        <v>355880987.67359996</v>
      </c>
      <c r="H5926" s="2">
        <v>-20267821.712842103</v>
      </c>
      <c r="I5926" s="2">
        <v>30338726.277599998</v>
      </c>
      <c r="J5926" s="2">
        <v>91087189.159999996</v>
      </c>
      <c r="K5926" s="2">
        <v>22906084.18</v>
      </c>
      <c r="L5926" s="2">
        <v>8631003.4799999986</v>
      </c>
      <c r="M5926" s="2">
        <v>23348411.614</v>
      </c>
    </row>
    <row r="5927" spans="1:13" ht="14.25" customHeight="1">
      <c r="A5927" s="59" t="s">
        <v>155</v>
      </c>
      <c r="B5927" s="59" t="s">
        <v>7</v>
      </c>
      <c r="C5927" s="59" t="s">
        <v>112</v>
      </c>
      <c r="D5927" s="2">
        <v>2469.4627999999998</v>
      </c>
      <c r="E5927" s="2">
        <v>408241900.44791996</v>
      </c>
      <c r="F5927" s="2">
        <v>107995757.93239999</v>
      </c>
      <c r="G5927" s="2">
        <v>87232447.814400002</v>
      </c>
      <c r="H5927" s="2">
        <v>-5004328.5928421048</v>
      </c>
      <c r="I5927" s="2">
        <v>7598151.324</v>
      </c>
      <c r="J5927" s="2">
        <v>22827316.619999997</v>
      </c>
      <c r="K5927" s="2">
        <v>5414608.4199999999</v>
      </c>
      <c r="L5927" s="2">
        <v>1992722.754</v>
      </c>
      <c r="M5927" s="2">
        <v>5729430.9380000001</v>
      </c>
    </row>
    <row r="5928" spans="1:13" ht="14.25" customHeight="1">
      <c r="A5928" s="59" t="s">
        <v>155</v>
      </c>
      <c r="B5928" s="59" t="s">
        <v>7</v>
      </c>
      <c r="C5928" s="59" t="s">
        <v>112</v>
      </c>
      <c r="D5928" s="2">
        <v>9.6431999999999984</v>
      </c>
      <c r="E5928" s="2">
        <v>1873553.22</v>
      </c>
      <c r="F5928" s="2">
        <v>421721.07999999996</v>
      </c>
      <c r="G5928" s="2">
        <v>340640.33279999997</v>
      </c>
      <c r="H5928" s="2">
        <v>60.904421052631569</v>
      </c>
      <c r="I5928" s="2">
        <v>29671.142399999997</v>
      </c>
      <c r="J5928" s="2">
        <v>89139.739999999991</v>
      </c>
      <c r="K5928" s="2">
        <v>21144.52</v>
      </c>
      <c r="L5928" s="2">
        <v>7782.4560000000001</v>
      </c>
      <c r="M5928" s="2">
        <v>22373.207999999999</v>
      </c>
    </row>
    <row r="5929" spans="1:13" ht="14.25" customHeight="1">
      <c r="A5929" s="59" t="s">
        <v>155</v>
      </c>
      <c r="B5929" s="59" t="s">
        <v>9</v>
      </c>
      <c r="C5929" s="59" t="s">
        <v>112</v>
      </c>
      <c r="D5929" s="2">
        <v>459203.55879999994</v>
      </c>
      <c r="E5929" s="2">
        <v>69432817940.168762</v>
      </c>
      <c r="F5929" s="2">
        <v>20123798131.420799</v>
      </c>
      <c r="G5929" s="2">
        <v>9407891479.603199</v>
      </c>
      <c r="H5929" s="2">
        <v>-576248428.95157886</v>
      </c>
      <c r="I5929" s="2">
        <v>1592274597.2423999</v>
      </c>
      <c r="J5929" s="2">
        <v>3880248069.6199999</v>
      </c>
      <c r="K5929" s="2">
        <v>1097019925.1399999</v>
      </c>
      <c r="L5929" s="2">
        <v>591730073.37399995</v>
      </c>
      <c r="M5929" s="2">
        <v>1065403917.974</v>
      </c>
    </row>
    <row r="5930" spans="1:13" ht="14.25" customHeight="1">
      <c r="A5930" s="59" t="s">
        <v>155</v>
      </c>
      <c r="B5930" s="59" t="s">
        <v>9</v>
      </c>
      <c r="C5930" s="59" t="s">
        <v>112</v>
      </c>
      <c r="D5930" s="2">
        <v>18547.087999999996</v>
      </c>
      <c r="E5930" s="2">
        <v>3464104141.7413197</v>
      </c>
      <c r="F5930" s="2">
        <v>812773831.52439988</v>
      </c>
      <c r="G5930" s="2">
        <v>380024961.92639995</v>
      </c>
      <c r="H5930" s="2">
        <v>-37511953.950315788</v>
      </c>
      <c r="I5930" s="2">
        <v>64080501.623999998</v>
      </c>
      <c r="J5930" s="2">
        <v>155959808.97999999</v>
      </c>
      <c r="K5930" s="2">
        <v>46317154.699999996</v>
      </c>
      <c r="L5930" s="2">
        <v>25383142.311999999</v>
      </c>
      <c r="M5930" s="2">
        <v>43031331.552000001</v>
      </c>
    </row>
    <row r="5931" spans="1:13" ht="14.25" customHeight="1">
      <c r="A5931" s="59" t="s">
        <v>155</v>
      </c>
      <c r="B5931" s="59" t="s">
        <v>9</v>
      </c>
      <c r="C5931" s="59" t="s">
        <v>112</v>
      </c>
      <c r="D5931" s="2">
        <v>3826.7431999999999</v>
      </c>
      <c r="E5931" s="2">
        <v>592324335.79703999</v>
      </c>
      <c r="F5931" s="2">
        <v>167695636.78659999</v>
      </c>
      <c r="G5931" s="2">
        <v>78410228.140799999</v>
      </c>
      <c r="H5931" s="2">
        <v>-7715679.066947367</v>
      </c>
      <c r="I5931" s="2">
        <v>13214672.575200001</v>
      </c>
      <c r="J5931" s="2">
        <v>32156153.219999999</v>
      </c>
      <c r="K5931" s="2">
        <v>9615412.6600000001</v>
      </c>
      <c r="L5931" s="2">
        <v>5280770.7260000007</v>
      </c>
      <c r="M5931" s="2">
        <v>8878473.4940000009</v>
      </c>
    </row>
    <row r="5932" spans="1:13" ht="14.25" customHeight="1">
      <c r="A5932" s="59" t="s">
        <v>155</v>
      </c>
      <c r="B5932" s="59" t="s">
        <v>9</v>
      </c>
      <c r="C5932" s="59" t="s">
        <v>112</v>
      </c>
      <c r="D5932" s="2">
        <v>6.4287999999999998</v>
      </c>
      <c r="E5932" s="2">
        <v>1156750.0559999999</v>
      </c>
      <c r="F5932" s="2">
        <v>281722.72599999997</v>
      </c>
      <c r="G5932" s="2">
        <v>131726.11199999999</v>
      </c>
      <c r="H5932" s="2">
        <v>45.989052631578943</v>
      </c>
      <c r="I5932" s="2">
        <v>22200.220799999999</v>
      </c>
      <c r="J5932" s="2">
        <v>54020.78</v>
      </c>
      <c r="K5932" s="2">
        <v>16153.179999999998</v>
      </c>
      <c r="L5932" s="2">
        <v>8872.0720000000001</v>
      </c>
      <c r="M5932" s="2">
        <v>14915.472000000002</v>
      </c>
    </row>
    <row r="5933" spans="1:13" ht="14.25" customHeight="1">
      <c r="A5933" s="59" t="s">
        <v>155</v>
      </c>
      <c r="B5933" s="59" t="s">
        <v>12</v>
      </c>
      <c r="C5933" s="59" t="s">
        <v>112</v>
      </c>
      <c r="D5933" s="2">
        <v>33917.5452</v>
      </c>
      <c r="E5933" s="2">
        <v>2747382212.7813597</v>
      </c>
      <c r="F5933" s="2">
        <v>1070314722.4119998</v>
      </c>
      <c r="G5933" s="2">
        <v>86051665.132799983</v>
      </c>
      <c r="H5933" s="2">
        <v>-43464385.394526318</v>
      </c>
      <c r="I5933" s="2">
        <v>414245394.62639999</v>
      </c>
      <c r="J5933" s="2">
        <v>768527140.39999998</v>
      </c>
      <c r="K5933" s="2">
        <v>66003260.419999994</v>
      </c>
      <c r="L5933" s="2">
        <v>81749636.452000007</v>
      </c>
      <c r="M5933" s="2">
        <v>128031667.76400001</v>
      </c>
    </row>
    <row r="5934" spans="1:13" ht="14.25" customHeight="1">
      <c r="A5934" s="59" t="s">
        <v>155</v>
      </c>
      <c r="B5934" s="59" t="s">
        <v>12</v>
      </c>
      <c r="C5934" s="59" t="s">
        <v>112</v>
      </c>
      <c r="D5934" s="2">
        <v>96.431999999999988</v>
      </c>
      <c r="E5934" s="2">
        <v>8331464.4336000001</v>
      </c>
      <c r="F5934" s="2">
        <v>3042377.9564</v>
      </c>
      <c r="G5934" s="2">
        <v>244622.4</v>
      </c>
      <c r="H5934" s="2">
        <v>-187493.63873684208</v>
      </c>
      <c r="I5934" s="2">
        <v>1179987.6095999999</v>
      </c>
      <c r="J5934" s="2">
        <v>2187514</v>
      </c>
      <c r="K5934" s="2">
        <v>190271.97999999998</v>
      </c>
      <c r="L5934" s="2">
        <v>236366.394</v>
      </c>
      <c r="M5934" s="2">
        <v>364010.21799999999</v>
      </c>
    </row>
    <row r="5935" spans="1:13" ht="14.25" customHeight="1">
      <c r="A5935" s="59" t="s">
        <v>155</v>
      </c>
      <c r="B5935" s="59" t="s">
        <v>7</v>
      </c>
      <c r="C5935" s="59" t="s">
        <v>112</v>
      </c>
      <c r="D5935" s="2">
        <v>11198.9696</v>
      </c>
      <c r="E5935" s="2">
        <v>1531998883.1347198</v>
      </c>
      <c r="F5935" s="2">
        <v>412654877.74779993</v>
      </c>
      <c r="G5935" s="2">
        <v>399621248.71679997</v>
      </c>
      <c r="H5935" s="2">
        <v>-22582171.068631578</v>
      </c>
      <c r="I5935" s="2">
        <v>28791912.520800002</v>
      </c>
      <c r="J5935" s="2">
        <v>76647815.719999999</v>
      </c>
      <c r="K5935" s="2">
        <v>28859229.239999998</v>
      </c>
      <c r="L5935" s="2">
        <v>10441806.364</v>
      </c>
      <c r="M5935" s="2">
        <v>25982869.484000001</v>
      </c>
    </row>
    <row r="5936" spans="1:13" ht="14.25" customHeight="1">
      <c r="A5936" s="59" t="s">
        <v>155</v>
      </c>
      <c r="B5936" s="59" t="s">
        <v>7</v>
      </c>
      <c r="C5936" s="59" t="s">
        <v>112</v>
      </c>
      <c r="D5936" s="2">
        <v>2766.7947999999997</v>
      </c>
      <c r="E5936" s="2">
        <v>443843962.25400001</v>
      </c>
      <c r="F5936" s="2">
        <v>101951712.18239999</v>
      </c>
      <c r="G5936" s="2">
        <v>98724184.703999996</v>
      </c>
      <c r="H5936" s="2">
        <v>-5567288.0437894734</v>
      </c>
      <c r="I5936" s="2">
        <v>7110105.1343999999</v>
      </c>
      <c r="J5936" s="2">
        <v>18909118.82</v>
      </c>
      <c r="K5936" s="2">
        <v>7148158.9399999995</v>
      </c>
      <c r="L5936" s="2">
        <v>2576748.8119999999</v>
      </c>
      <c r="M5936" s="2">
        <v>6419275.1260000002</v>
      </c>
    </row>
    <row r="5937" spans="1:13" ht="14.25" customHeight="1">
      <c r="A5937" s="59" t="s">
        <v>155</v>
      </c>
      <c r="B5937" s="59" t="s">
        <v>7</v>
      </c>
      <c r="C5937" s="59" t="s">
        <v>112</v>
      </c>
      <c r="D5937" s="2">
        <v>169.55959999999999</v>
      </c>
      <c r="E5937" s="2">
        <v>23923047.040199999</v>
      </c>
      <c r="F5937" s="2">
        <v>6248496.1613999996</v>
      </c>
      <c r="G5937" s="2">
        <v>6048821.9711999996</v>
      </c>
      <c r="H5937" s="2">
        <v>-312995.27747368417</v>
      </c>
      <c r="I5937" s="2">
        <v>434938.52880000003</v>
      </c>
      <c r="J5937" s="2">
        <v>1151934.3599999999</v>
      </c>
      <c r="K5937" s="2">
        <v>442662.24</v>
      </c>
      <c r="L5937" s="2">
        <v>157162.67600000001</v>
      </c>
      <c r="M5937" s="2">
        <v>393398.28</v>
      </c>
    </row>
    <row r="5938" spans="1:13" ht="14.25" customHeight="1">
      <c r="A5938" s="59" t="s">
        <v>155</v>
      </c>
      <c r="B5938" s="59" t="s">
        <v>7</v>
      </c>
      <c r="C5938" s="59" t="s">
        <v>112</v>
      </c>
      <c r="D5938" s="2">
        <v>0.80359999999999998</v>
      </c>
      <c r="E5938" s="2">
        <v>122914.63799999999</v>
      </c>
      <c r="F5938" s="2">
        <v>29614.3328</v>
      </c>
      <c r="G5938" s="2">
        <v>28667.462399999997</v>
      </c>
      <c r="H5938" s="2">
        <v>0</v>
      </c>
      <c r="I5938" s="2">
        <v>2060.7912000000001</v>
      </c>
      <c r="J5938" s="2">
        <v>5459.5599999999995</v>
      </c>
      <c r="K5938" s="2">
        <v>2098.3799999999997</v>
      </c>
      <c r="L5938" s="2">
        <v>745.05200000000002</v>
      </c>
      <c r="M5938" s="2">
        <v>1865.336</v>
      </c>
    </row>
    <row r="5939" spans="1:13" ht="14.25" customHeight="1">
      <c r="A5939" s="59" t="s">
        <v>155</v>
      </c>
      <c r="B5939" s="59" t="s">
        <v>9</v>
      </c>
      <c r="C5939" s="59" t="s">
        <v>112</v>
      </c>
      <c r="D5939" s="2">
        <v>12586.7868</v>
      </c>
      <c r="E5939" s="2">
        <v>1778422349.97504</v>
      </c>
      <c r="F5939" s="2">
        <v>450502908.98079991</v>
      </c>
      <c r="G5939" s="2">
        <v>267940192.10879996</v>
      </c>
      <c r="H5939" s="2">
        <v>-9936697.9907368403</v>
      </c>
      <c r="I5939" s="2">
        <v>39159762.7896</v>
      </c>
      <c r="J5939" s="2">
        <v>91077886.25999999</v>
      </c>
      <c r="K5939" s="2">
        <v>46906501.82</v>
      </c>
      <c r="L5939" s="2">
        <v>46051628.942000002</v>
      </c>
      <c r="M5939" s="2">
        <v>29202761.434</v>
      </c>
    </row>
    <row r="5940" spans="1:13" ht="14.25" customHeight="1">
      <c r="A5940" s="59" t="s">
        <v>155</v>
      </c>
      <c r="B5940" s="59" t="s">
        <v>9</v>
      </c>
      <c r="C5940" s="59" t="s">
        <v>112</v>
      </c>
      <c r="D5940" s="2">
        <v>8280.2943999999989</v>
      </c>
      <c r="E5940" s="2">
        <v>1317956175.8193598</v>
      </c>
      <c r="F5940" s="2">
        <v>296389114.55399996</v>
      </c>
      <c r="G5940" s="2">
        <v>176258662.29119998</v>
      </c>
      <c r="H5940" s="2">
        <v>-16748525.618526313</v>
      </c>
      <c r="I5940" s="2">
        <v>25754872.190400001</v>
      </c>
      <c r="J5940" s="2">
        <v>59815492.859999999</v>
      </c>
      <c r="K5940" s="2">
        <v>31718997.279999997</v>
      </c>
      <c r="L5940" s="2">
        <v>29477754.174000002</v>
      </c>
      <c r="M5940" s="2">
        <v>19211216.331999999</v>
      </c>
    </row>
    <row r="5941" spans="1:13" ht="14.25" customHeight="1">
      <c r="A5941" s="59" t="s">
        <v>155</v>
      </c>
      <c r="B5941" s="59" t="s">
        <v>9</v>
      </c>
      <c r="C5941" s="59" t="s">
        <v>112</v>
      </c>
      <c r="D5941" s="2">
        <v>354.38759999999996</v>
      </c>
      <c r="E5941" s="2">
        <v>55349511.635879993</v>
      </c>
      <c r="F5941" s="2">
        <v>12685297.705</v>
      </c>
      <c r="G5941" s="2">
        <v>7543626.6047999989</v>
      </c>
      <c r="H5941" s="2">
        <v>-690883.59410526312</v>
      </c>
      <c r="I5941" s="2">
        <v>1102233.7008</v>
      </c>
      <c r="J5941" s="2">
        <v>2559323.3199999998</v>
      </c>
      <c r="K5941" s="2">
        <v>1363648.52</v>
      </c>
      <c r="L5941" s="2">
        <v>1255818.52</v>
      </c>
      <c r="M5941" s="2">
        <v>822219.00199999998</v>
      </c>
    </row>
    <row r="5942" spans="1:13" ht="14.25" customHeight="1">
      <c r="A5942" s="59" t="s">
        <v>155</v>
      </c>
      <c r="B5942" s="59" t="s">
        <v>9</v>
      </c>
      <c r="C5942" s="59" t="s">
        <v>112</v>
      </c>
      <c r="D5942" s="2">
        <v>-438.76560000000001</v>
      </c>
      <c r="E5942" s="2">
        <v>-63180271.954799995</v>
      </c>
      <c r="F5942" s="2">
        <v>-16761082.407999998</v>
      </c>
      <c r="G5942" s="2">
        <v>-10733460.979199998</v>
      </c>
      <c r="H5942" s="2">
        <v>362904962.71831578</v>
      </c>
      <c r="I5942" s="2">
        <v>-2281516.3728</v>
      </c>
      <c r="J5942" s="2">
        <v>-5678054.7399999993</v>
      </c>
      <c r="K5942" s="2">
        <v>-331422.68</v>
      </c>
      <c r="L5942" s="2">
        <v>-33744.722000000002</v>
      </c>
      <c r="M5942" s="2">
        <v>-1017986.3759999999</v>
      </c>
    </row>
    <row r="5943" spans="1:13" ht="14.25" customHeight="1">
      <c r="A5943" s="59" t="s">
        <v>155</v>
      </c>
      <c r="B5943" s="59" t="s">
        <v>9</v>
      </c>
      <c r="C5943" s="59" t="s">
        <v>112</v>
      </c>
      <c r="D5943" s="2">
        <v>0.80359999999999998</v>
      </c>
      <c r="E5943" s="2">
        <v>145389.321</v>
      </c>
      <c r="F5943" s="2">
        <v>30696.872199999998</v>
      </c>
      <c r="G5943" s="2">
        <v>19657.171199999997</v>
      </c>
      <c r="H5943" s="2">
        <v>0</v>
      </c>
      <c r="I5943" s="2">
        <v>4179.1464000000005</v>
      </c>
      <c r="J5943" s="2">
        <v>10399.24</v>
      </c>
      <c r="K5943" s="2">
        <v>612.54</v>
      </c>
      <c r="L5943" s="2">
        <v>53.218000000000004</v>
      </c>
      <c r="M5943" s="2">
        <v>1865.336</v>
      </c>
    </row>
    <row r="5944" spans="1:13" ht="14.25" customHeight="1">
      <c r="A5944" s="59" t="s">
        <v>155</v>
      </c>
      <c r="B5944" s="59" t="s">
        <v>9</v>
      </c>
      <c r="C5944" s="59" t="s">
        <v>112</v>
      </c>
      <c r="D5944" s="2">
        <v>4.8215999999999992</v>
      </c>
      <c r="E5944" s="2">
        <v>1336547.52</v>
      </c>
      <c r="F5944" s="2">
        <v>184179.64239999998</v>
      </c>
      <c r="G5944" s="2">
        <v>117944.60159999999</v>
      </c>
      <c r="H5944" s="2">
        <v>45.989052631578943</v>
      </c>
      <c r="I5944" s="2">
        <v>25071.335999999999</v>
      </c>
      <c r="J5944" s="2">
        <v>62392.979999999996</v>
      </c>
      <c r="K5944" s="2">
        <v>3679.3399999999997</v>
      </c>
      <c r="L5944" s="2">
        <v>320.21000000000004</v>
      </c>
      <c r="M5944" s="2">
        <v>11186.603999999999</v>
      </c>
    </row>
    <row r="5945" spans="1:13" ht="14.25" customHeight="1">
      <c r="A5945" s="59" t="s">
        <v>155</v>
      </c>
      <c r="B5945" s="59" t="s">
        <v>7</v>
      </c>
      <c r="C5945" s="59" t="s">
        <v>112</v>
      </c>
      <c r="D5945" s="2">
        <v>293423.28959999996</v>
      </c>
      <c r="E5945" s="2">
        <v>47004906362.531036</v>
      </c>
      <c r="F5945" s="2">
        <v>12925671751.305199</v>
      </c>
      <c r="G5945" s="2">
        <v>10485779390.899199</v>
      </c>
      <c r="H5945" s="2">
        <v>-523532479.28589469</v>
      </c>
      <c r="I5945" s="2">
        <v>722862601.85519993</v>
      </c>
      <c r="J5945" s="2">
        <v>1822883791.4799998</v>
      </c>
      <c r="K5945" s="2">
        <v>498517829.03999996</v>
      </c>
      <c r="L5945" s="2">
        <v>49113673.598000005</v>
      </c>
      <c r="M5945" s="2">
        <v>1242585913.9100001</v>
      </c>
    </row>
    <row r="5946" spans="1:13" ht="14.25" customHeight="1">
      <c r="A5946" s="59" t="s">
        <v>155</v>
      </c>
      <c r="B5946" s="59" t="s">
        <v>7</v>
      </c>
      <c r="C5946" s="59" t="s">
        <v>112</v>
      </c>
      <c r="D5946" s="2">
        <v>3252.1691999999998</v>
      </c>
      <c r="E5946" s="2">
        <v>603801635.31071997</v>
      </c>
      <c r="F5946" s="2">
        <v>142850711.6918</v>
      </c>
      <c r="G5946" s="2">
        <v>115776631.54559998</v>
      </c>
      <c r="H5946" s="2">
        <v>-6021007.336421052</v>
      </c>
      <c r="I5946" s="2">
        <v>8023517.4024</v>
      </c>
      <c r="J5946" s="2">
        <v>19746942.34</v>
      </c>
      <c r="K5946" s="2">
        <v>5624020.0199999996</v>
      </c>
      <c r="L5946" s="2">
        <v>538450.70400000003</v>
      </c>
      <c r="M5946" s="2">
        <v>13772253.748000002</v>
      </c>
    </row>
    <row r="5947" spans="1:13" ht="14.25" customHeight="1">
      <c r="A5947" s="59" t="s">
        <v>155</v>
      </c>
      <c r="B5947" s="59" t="s">
        <v>7</v>
      </c>
      <c r="C5947" s="59" t="s">
        <v>112</v>
      </c>
      <c r="D5947" s="2">
        <v>319.83280000000002</v>
      </c>
      <c r="E5947" s="2">
        <v>52511774.626079991</v>
      </c>
      <c r="F5947" s="2">
        <v>14084229.726199999</v>
      </c>
      <c r="G5947" s="2">
        <v>11425719.935999999</v>
      </c>
      <c r="H5947" s="2">
        <v>-546504.07073684211</v>
      </c>
      <c r="I5947" s="2">
        <v>787625.18640000001</v>
      </c>
      <c r="J5947" s="2">
        <v>1986542.66</v>
      </c>
      <c r="K5947" s="2">
        <v>543122.9</v>
      </c>
      <c r="L5947" s="2">
        <v>53515.66</v>
      </c>
      <c r="M5947" s="2">
        <v>1354424.2580000001</v>
      </c>
    </row>
    <row r="5948" spans="1:13" ht="14.25" customHeight="1">
      <c r="A5948" s="59" t="s">
        <v>155</v>
      </c>
      <c r="B5948" s="59" t="s">
        <v>9</v>
      </c>
      <c r="C5948" s="59" t="s">
        <v>112</v>
      </c>
      <c r="D5948" s="2">
        <v>512127.85119999998</v>
      </c>
      <c r="E5948" s="2">
        <v>77436102653.133835</v>
      </c>
      <c r="F5948" s="2">
        <v>22737010234.0364</v>
      </c>
      <c r="G5948" s="2">
        <v>10280418965.6064</v>
      </c>
      <c r="H5948" s="2">
        <v>-364157329.14189476</v>
      </c>
      <c r="I5948" s="2">
        <v>1523598603.8615999</v>
      </c>
      <c r="J5948" s="2">
        <v>3657216827.2199998</v>
      </c>
      <c r="K5948" s="2">
        <v>826733161.8599999</v>
      </c>
      <c r="L5948" s="2">
        <v>113106484.83200002</v>
      </c>
      <c r="M5948" s="2">
        <v>2168753730.2860003</v>
      </c>
    </row>
    <row r="5949" spans="1:13" ht="14.25" customHeight="1">
      <c r="A5949" s="59" t="s">
        <v>155</v>
      </c>
      <c r="B5949" s="59" t="s">
        <v>9</v>
      </c>
      <c r="C5949" s="59" t="s">
        <v>112</v>
      </c>
      <c r="D5949" s="2">
        <v>3941.6579999999994</v>
      </c>
      <c r="E5949" s="2">
        <v>739055645.97479999</v>
      </c>
      <c r="F5949" s="2">
        <v>173968688.53679997</v>
      </c>
      <c r="G5949" s="2">
        <v>78673420.588799998</v>
      </c>
      <c r="H5949" s="2">
        <v>-6877802.031157895</v>
      </c>
      <c r="I5949" s="2">
        <v>11655495.842399999</v>
      </c>
      <c r="J5949" s="2">
        <v>28003108.239999998</v>
      </c>
      <c r="K5949" s="2">
        <v>6322661.6599999992</v>
      </c>
      <c r="L5949" s="2">
        <v>865065.80599999998</v>
      </c>
      <c r="M5949" s="2">
        <v>16692092.692</v>
      </c>
    </row>
    <row r="5950" spans="1:13" ht="14.25" customHeight="1">
      <c r="A5950" s="59" t="s">
        <v>155</v>
      </c>
      <c r="B5950" s="59" t="s">
        <v>9</v>
      </c>
      <c r="C5950" s="59" t="s">
        <v>112</v>
      </c>
      <c r="D5950" s="2">
        <v>2582.7703999999999</v>
      </c>
      <c r="E5950" s="2">
        <v>402462215.49996001</v>
      </c>
      <c r="F5950" s="2">
        <v>114388013.09899998</v>
      </c>
      <c r="G5950" s="2">
        <v>51666845.491199993</v>
      </c>
      <c r="H5950" s="2">
        <v>-4481700.2981052632</v>
      </c>
      <c r="I5950" s="2">
        <v>7672799.4336000001</v>
      </c>
      <c r="J5950" s="2">
        <v>18323596.18</v>
      </c>
      <c r="K5950" s="2">
        <v>4170169.0399999996</v>
      </c>
      <c r="L5950" s="2">
        <v>570347.228</v>
      </c>
      <c r="M5950" s="2">
        <v>10937488.738</v>
      </c>
    </row>
    <row r="5951" spans="1:13" ht="14.25" customHeight="1">
      <c r="A5951" s="59" t="s">
        <v>155</v>
      </c>
      <c r="B5951" s="59" t="s">
        <v>12</v>
      </c>
      <c r="C5951" s="59" t="s">
        <v>112</v>
      </c>
      <c r="D5951" s="2">
        <v>64095.135999999999</v>
      </c>
      <c r="E5951" s="2">
        <v>5192952679.2528</v>
      </c>
      <c r="F5951" s="2">
        <v>2086836258.0707998</v>
      </c>
      <c r="G5951" s="2">
        <v>168256734.9312</v>
      </c>
      <c r="H5951" s="2">
        <v>-57539382.184421055</v>
      </c>
      <c r="I5951" s="2">
        <v>412464631.91759998</v>
      </c>
      <c r="J5951" s="2">
        <v>1015608723.6799999</v>
      </c>
      <c r="K5951" s="2">
        <v>97632095.419999987</v>
      </c>
      <c r="L5951" s="2">
        <v>20749512.388</v>
      </c>
      <c r="M5951" s="2">
        <v>639917700.55400002</v>
      </c>
    </row>
    <row r="5952" spans="1:13" ht="14.25" customHeight="1">
      <c r="A5952" s="59" t="s">
        <v>155</v>
      </c>
      <c r="B5952" s="59" t="s">
        <v>12</v>
      </c>
      <c r="C5952" s="59" t="s">
        <v>112</v>
      </c>
      <c r="D5952" s="2">
        <v>265.18799999999999</v>
      </c>
      <c r="E5952" s="2">
        <v>22694576.889600001</v>
      </c>
      <c r="F5952" s="2">
        <v>8511116.4541999996</v>
      </c>
      <c r="G5952" s="2">
        <v>665557.91999999993</v>
      </c>
      <c r="H5952" s="2">
        <v>-528105.96378947352</v>
      </c>
      <c r="I5952" s="2">
        <v>1751837.2416000003</v>
      </c>
      <c r="J5952" s="2">
        <v>4230799.0199999996</v>
      </c>
      <c r="K5952" s="2">
        <v>407624.45999999996</v>
      </c>
      <c r="L5952" s="2">
        <v>83342.995999999999</v>
      </c>
      <c r="M5952" s="2">
        <v>2647604.52</v>
      </c>
    </row>
    <row r="5953" spans="1:13" ht="14.25" customHeight="1">
      <c r="A5953" s="59" t="s">
        <v>155</v>
      </c>
      <c r="B5953" s="59" t="s">
        <v>7</v>
      </c>
      <c r="C5953" s="59" t="s">
        <v>112</v>
      </c>
      <c r="D5953" s="2">
        <v>17.679199999999998</v>
      </c>
      <c r="E5953" s="2">
        <v>2498118.6938399998</v>
      </c>
      <c r="F5953" s="2">
        <v>655105.75719999988</v>
      </c>
      <c r="G5953" s="2">
        <v>658045.67039999994</v>
      </c>
      <c r="H5953" s="2">
        <v>-24251.146105263157</v>
      </c>
      <c r="I5953" s="2">
        <v>52362.871200000001</v>
      </c>
      <c r="J5953" s="2">
        <v>165908.96</v>
      </c>
      <c r="K5953" s="2">
        <v>25192.859999999997</v>
      </c>
      <c r="L5953" s="2">
        <v>862.31200000000001</v>
      </c>
      <c r="M5953" s="2">
        <v>74866.902000000002</v>
      </c>
    </row>
    <row r="5954" spans="1:13" ht="14.25" customHeight="1">
      <c r="A5954" s="59" t="s">
        <v>155</v>
      </c>
      <c r="B5954" s="59" t="s">
        <v>7</v>
      </c>
      <c r="C5954" s="59" t="s">
        <v>112</v>
      </c>
      <c r="D5954" s="2">
        <v>14918.0304</v>
      </c>
      <c r="E5954" s="2">
        <v>2040759706.26528</v>
      </c>
      <c r="F5954" s="2">
        <v>554364981.06719995</v>
      </c>
      <c r="G5954" s="2">
        <v>533462348.27520001</v>
      </c>
      <c r="H5954" s="2">
        <v>-33266257.040842101</v>
      </c>
      <c r="I5954" s="2">
        <v>38372559.148800001</v>
      </c>
      <c r="J5954" s="2">
        <v>97483789.399999991</v>
      </c>
      <c r="K5954" s="2">
        <v>23176391.439999998</v>
      </c>
      <c r="L5954" s="2">
        <v>2469038.2860000003</v>
      </c>
      <c r="M5954" s="2">
        <v>63174720.686000004</v>
      </c>
    </row>
    <row r="5955" spans="1:13" ht="14.25" customHeight="1">
      <c r="A5955" s="59" t="s">
        <v>155</v>
      </c>
      <c r="B5955" s="59" t="s">
        <v>7</v>
      </c>
      <c r="C5955" s="59" t="s">
        <v>112</v>
      </c>
      <c r="D5955" s="2">
        <v>687.07799999999997</v>
      </c>
      <c r="E5955" s="2">
        <v>111748101.69600001</v>
      </c>
      <c r="F5955" s="2">
        <v>25372428.806999996</v>
      </c>
      <c r="G5955" s="2">
        <v>24443947.8336</v>
      </c>
      <c r="H5955" s="2">
        <v>-1631245.3692631579</v>
      </c>
      <c r="I5955" s="2">
        <v>1751739.8255999999</v>
      </c>
      <c r="J5955" s="2">
        <v>4485949.3999999994</v>
      </c>
      <c r="K5955" s="2">
        <v>1055490.8799999999</v>
      </c>
      <c r="L5955" s="2">
        <v>113393.126</v>
      </c>
      <c r="M5955" s="2">
        <v>2909631.0100000002</v>
      </c>
    </row>
    <row r="5956" spans="1:13" ht="14.25" customHeight="1">
      <c r="A5956" s="59" t="s">
        <v>155</v>
      </c>
      <c r="B5956" s="59" t="s">
        <v>7</v>
      </c>
      <c r="C5956" s="59" t="s">
        <v>112</v>
      </c>
      <c r="D5956" s="2">
        <v>31.340399999999999</v>
      </c>
      <c r="E5956" s="2">
        <v>4428483.1390800001</v>
      </c>
      <c r="F5956" s="2">
        <v>1157583.0037999998</v>
      </c>
      <c r="G5956" s="2">
        <v>1114831.8528</v>
      </c>
      <c r="H5956" s="2">
        <v>-34020.712421052631</v>
      </c>
      <c r="I5956" s="2">
        <v>79983.849600000001</v>
      </c>
      <c r="J5956" s="2">
        <v>204330.06</v>
      </c>
      <c r="K5956" s="2">
        <v>48228.299999999996</v>
      </c>
      <c r="L5956" s="2">
        <v>5166.6559999999999</v>
      </c>
      <c r="M5956" s="2">
        <v>132719.378</v>
      </c>
    </row>
    <row r="5957" spans="1:13" ht="14.25" customHeight="1">
      <c r="A5957" s="59" t="s">
        <v>155</v>
      </c>
      <c r="B5957" s="59" t="s">
        <v>9</v>
      </c>
      <c r="C5957" s="59" t="s">
        <v>112</v>
      </c>
      <c r="D5957" s="2">
        <v>10875.1188</v>
      </c>
      <c r="E5957" s="2">
        <v>1536575985.5846398</v>
      </c>
      <c r="F5957" s="2">
        <v>389036846.81279993</v>
      </c>
      <c r="G5957" s="2">
        <v>231942421.70879996</v>
      </c>
      <c r="H5957" s="2">
        <v>-12403419.021473683</v>
      </c>
      <c r="I5957" s="2">
        <v>34201500.933600001</v>
      </c>
      <c r="J5957" s="2">
        <v>81247425.319999993</v>
      </c>
      <c r="K5957" s="2">
        <v>27498804.139999997</v>
      </c>
      <c r="L5957" s="2">
        <v>54319516.086000003</v>
      </c>
      <c r="M5957" s="2">
        <v>46053840.645999998</v>
      </c>
    </row>
    <row r="5958" spans="1:13" ht="14.25" customHeight="1">
      <c r="A5958" s="59" t="s">
        <v>155</v>
      </c>
      <c r="B5958" s="59" t="s">
        <v>9</v>
      </c>
      <c r="C5958" s="59" t="s">
        <v>112</v>
      </c>
      <c r="D5958" s="2">
        <v>1276.9204</v>
      </c>
      <c r="E5958" s="2">
        <v>204803711.20439997</v>
      </c>
      <c r="F5958" s="2">
        <v>45119877.103399992</v>
      </c>
      <c r="G5958" s="2">
        <v>26897526.643199995</v>
      </c>
      <c r="H5958" s="2">
        <v>-3053604.7326315786</v>
      </c>
      <c r="I5958" s="2">
        <v>3967451.6904000002</v>
      </c>
      <c r="J5958" s="2">
        <v>9418390.4399999995</v>
      </c>
      <c r="K5958" s="2">
        <v>3195266.94</v>
      </c>
      <c r="L5958" s="2">
        <v>6330610.3300000001</v>
      </c>
      <c r="M5958" s="2">
        <v>5407490</v>
      </c>
    </row>
    <row r="5959" spans="1:13" ht="14.25" customHeight="1">
      <c r="A5959" s="59" t="s">
        <v>155</v>
      </c>
      <c r="B5959" s="59" t="s">
        <v>9</v>
      </c>
      <c r="C5959" s="59" t="s">
        <v>112</v>
      </c>
      <c r="D5959" s="2">
        <v>171.16679999999999</v>
      </c>
      <c r="E5959" s="2">
        <v>24955657.289639998</v>
      </c>
      <c r="F5959" s="2">
        <v>6123251.6819999991</v>
      </c>
      <c r="G5959" s="2">
        <v>3652317.5231999997</v>
      </c>
      <c r="H5959" s="2">
        <v>-419615.30273684213</v>
      </c>
      <c r="I5959" s="2">
        <v>537830.1936</v>
      </c>
      <c r="J5959" s="2">
        <v>1281509.1199999999</v>
      </c>
      <c r="K5959" s="2">
        <v>429251.95999999996</v>
      </c>
      <c r="L5959" s="2">
        <v>836730.37800000003</v>
      </c>
      <c r="M5959" s="2">
        <v>724855.31799999997</v>
      </c>
    </row>
    <row r="5960" spans="1:13" ht="14.25" customHeight="1">
      <c r="A5960" s="59" t="s">
        <v>155</v>
      </c>
      <c r="B5960" s="59" t="s">
        <v>12</v>
      </c>
      <c r="C5960" s="59" t="s">
        <v>112</v>
      </c>
      <c r="D5960" s="2">
        <v>2892.96</v>
      </c>
      <c r="E5960" s="2">
        <v>213484826.01599997</v>
      </c>
      <c r="F5960" s="2">
        <v>78385079.199999988</v>
      </c>
      <c r="G5960" s="2">
        <v>7662945.6575999996</v>
      </c>
      <c r="H5960" s="2">
        <v>-3026253.6757894731</v>
      </c>
      <c r="I5960" s="2">
        <v>18904856.2632</v>
      </c>
      <c r="J5960" s="2">
        <v>39511311.32</v>
      </c>
      <c r="K5960" s="2">
        <v>4057989.76</v>
      </c>
      <c r="L5960" s="2">
        <v>198181.12599999999</v>
      </c>
      <c r="M5960" s="2">
        <v>28882944.706</v>
      </c>
    </row>
    <row r="5961" spans="1:13" ht="14.25" customHeight="1">
      <c r="A5961" s="59" t="s">
        <v>155</v>
      </c>
      <c r="B5961" s="59" t="s">
        <v>12</v>
      </c>
      <c r="C5961" s="59" t="s">
        <v>112</v>
      </c>
      <c r="D5961" s="2">
        <v>12.053999999999998</v>
      </c>
      <c r="E5961" s="2">
        <v>835222.86539999989</v>
      </c>
      <c r="F5961" s="2">
        <v>326655.66739999998</v>
      </c>
      <c r="G5961" s="2">
        <v>31966.617599999998</v>
      </c>
      <c r="H5961" s="2">
        <v>-133000.34021052628</v>
      </c>
      <c r="I5961" s="2">
        <v>78666.076799999995</v>
      </c>
      <c r="J5961" s="2">
        <v>164665.01999999999</v>
      </c>
      <c r="K5961" s="2">
        <v>16904.3</v>
      </c>
      <c r="L5961" s="2">
        <v>845.17399999999998</v>
      </c>
      <c r="M5961" s="2">
        <v>120346.644</v>
      </c>
    </row>
    <row r="5962" spans="1:13" ht="14.25" customHeight="1">
      <c r="A5962" s="59" t="s">
        <v>155</v>
      </c>
      <c r="B5962" s="59" t="s">
        <v>9</v>
      </c>
      <c r="C5962" s="59" t="s">
        <v>112</v>
      </c>
      <c r="D5962" s="2">
        <v>-1291.3851999999999</v>
      </c>
      <c r="E5962" s="2">
        <v>-185953657.56659999</v>
      </c>
      <c r="F5962" s="2">
        <v>-49264164.040599994</v>
      </c>
      <c r="G5962" s="2">
        <v>-31547777.606399994</v>
      </c>
      <c r="H5962" s="2">
        <v>284424495.24884212</v>
      </c>
      <c r="I5962" s="2">
        <v>-6705826.0776000004</v>
      </c>
      <c r="J5962" s="2">
        <v>-16469588.479999999</v>
      </c>
      <c r="K5962" s="2">
        <v>-1177176.42</v>
      </c>
      <c r="L5962" s="2">
        <v>-1759782.1560000002</v>
      </c>
      <c r="M5962" s="2">
        <v>-5468744.8200000003</v>
      </c>
    </row>
    <row r="5963" spans="1:13" ht="14.25" customHeight="1">
      <c r="A5963" s="59" t="s">
        <v>155</v>
      </c>
      <c r="B5963" s="59" t="s">
        <v>7</v>
      </c>
      <c r="C5963" s="59" t="s">
        <v>112</v>
      </c>
      <c r="D5963" s="2">
        <v>8023.1423999999997</v>
      </c>
      <c r="E5963" s="2">
        <v>1285242425.0265598</v>
      </c>
      <c r="F5963" s="2">
        <v>351821798.8768</v>
      </c>
      <c r="G5963" s="2">
        <v>284211639.72479999</v>
      </c>
      <c r="H5963" s="2">
        <v>-16201621.318736838</v>
      </c>
      <c r="I5963" s="2">
        <v>24193717.912799999</v>
      </c>
      <c r="J5963" s="2">
        <v>72415120.039999992</v>
      </c>
      <c r="K5963" s="2">
        <v>7570742.6599999992</v>
      </c>
      <c r="L5963" s="2">
        <v>1699176.7760000001</v>
      </c>
      <c r="M5963" s="2">
        <v>0</v>
      </c>
    </row>
    <row r="5964" spans="1:13" ht="14.25" customHeight="1">
      <c r="A5964" s="59" t="s">
        <v>155</v>
      </c>
      <c r="B5964" s="59" t="s">
        <v>7</v>
      </c>
      <c r="C5964" s="59" t="s">
        <v>112</v>
      </c>
      <c r="D5964" s="2">
        <v>55761.000399999997</v>
      </c>
      <c r="E5964" s="2">
        <v>8932568001.1167603</v>
      </c>
      <c r="F5964" s="2">
        <v>2404377627.7667994</v>
      </c>
      <c r="G5964" s="2">
        <v>2046346394.8799999</v>
      </c>
      <c r="H5964" s="2">
        <v>90751702.767157882</v>
      </c>
      <c r="I5964" s="2">
        <v>188353626.9984</v>
      </c>
      <c r="J5964" s="2">
        <v>406441515.69999999</v>
      </c>
      <c r="K5964" s="2">
        <v>121759556.47999999</v>
      </c>
      <c r="L5964" s="2">
        <v>5230543.7580000004</v>
      </c>
      <c r="M5964" s="2">
        <v>199954797.15200001</v>
      </c>
    </row>
    <row r="5965" spans="1:13" ht="14.25" customHeight="1">
      <c r="A5965" s="59" t="s">
        <v>155</v>
      </c>
      <c r="B5965" s="59" t="s">
        <v>7</v>
      </c>
      <c r="C5965" s="59" t="s">
        <v>112</v>
      </c>
      <c r="D5965" s="2">
        <v>2751.5263999999997</v>
      </c>
      <c r="E5965" s="2">
        <v>500558057.08523995</v>
      </c>
      <c r="F5965" s="2">
        <v>117933426.67279999</v>
      </c>
      <c r="G5965" s="2">
        <v>100404282.8352</v>
      </c>
      <c r="H5965" s="2">
        <v>4485584.5086315786</v>
      </c>
      <c r="I5965" s="2">
        <v>9233862.4944000002</v>
      </c>
      <c r="J5965" s="2">
        <v>19879181.279999997</v>
      </c>
      <c r="K5965" s="2">
        <v>5997260.2399999993</v>
      </c>
      <c r="L5965" s="2">
        <v>248436.95800000001</v>
      </c>
      <c r="M5965" s="2">
        <v>9866768.7359999996</v>
      </c>
    </row>
    <row r="5966" spans="1:13" ht="14.25" customHeight="1">
      <c r="A5966" s="59" t="s">
        <v>155</v>
      </c>
      <c r="B5966" s="59" t="s">
        <v>7</v>
      </c>
      <c r="C5966" s="59" t="s">
        <v>112</v>
      </c>
      <c r="D5966" s="2">
        <v>86.788799999999995</v>
      </c>
      <c r="E5966" s="2">
        <v>14218900.569719998</v>
      </c>
      <c r="F5966" s="2">
        <v>3635928.5029999991</v>
      </c>
      <c r="G5966" s="2">
        <v>3108909.4271999998</v>
      </c>
      <c r="H5966" s="2">
        <v>149658.32084210525</v>
      </c>
      <c r="I5966" s="2">
        <v>282672.89280000003</v>
      </c>
      <c r="J5966" s="2">
        <v>589218.38</v>
      </c>
      <c r="K5966" s="2">
        <v>195374.84</v>
      </c>
      <c r="L5966" s="2">
        <v>4256.5380000000005</v>
      </c>
      <c r="M5966" s="2">
        <v>311217.962</v>
      </c>
    </row>
    <row r="5967" spans="1:13" ht="14.25" customHeight="1">
      <c r="A5967" s="59" t="s">
        <v>155</v>
      </c>
      <c r="B5967" s="59" t="s">
        <v>9</v>
      </c>
      <c r="C5967" s="59" t="s">
        <v>112</v>
      </c>
      <c r="D5967" s="2">
        <v>35163.928799999994</v>
      </c>
      <c r="E5967" s="2">
        <v>5316880977.1677599</v>
      </c>
      <c r="F5967" s="2">
        <v>1540299824.1293998</v>
      </c>
      <c r="G5967" s="2">
        <v>719016346.88639998</v>
      </c>
      <c r="H5967" s="2">
        <v>-72263738.182736844</v>
      </c>
      <c r="I5967" s="2">
        <v>128428374.744</v>
      </c>
      <c r="J5967" s="2">
        <v>317659442.47999996</v>
      </c>
      <c r="K5967" s="2">
        <v>32794385.459999997</v>
      </c>
      <c r="L5967" s="2">
        <v>7483019.9620000012</v>
      </c>
      <c r="M5967" s="2">
        <v>0</v>
      </c>
    </row>
    <row r="5968" spans="1:13" ht="14.25" customHeight="1">
      <c r="A5968" s="59" t="s">
        <v>155</v>
      </c>
      <c r="B5968" s="59" t="s">
        <v>9</v>
      </c>
      <c r="C5968" s="59" t="s">
        <v>112</v>
      </c>
      <c r="D5968" s="2">
        <v>347250.8284</v>
      </c>
      <c r="E5968" s="2">
        <v>52508122207.667282</v>
      </c>
      <c r="F5968" s="2">
        <v>15032937078.088598</v>
      </c>
      <c r="G5968" s="2">
        <v>7361780748</v>
      </c>
      <c r="H5968" s="2">
        <v>679134365.62863147</v>
      </c>
      <c r="I5968" s="2">
        <v>1125509318.964</v>
      </c>
      <c r="J5968" s="2">
        <v>2529600204.3599997</v>
      </c>
      <c r="K5968" s="2">
        <v>737451714.38</v>
      </c>
      <c r="L5968" s="2">
        <v>155156662.27599999</v>
      </c>
      <c r="M5968" s="2">
        <v>1245215627.2600002</v>
      </c>
    </row>
    <row r="5969" spans="1:13" ht="14.25" customHeight="1">
      <c r="A5969" s="59" t="s">
        <v>155</v>
      </c>
      <c r="B5969" s="59" t="s">
        <v>9</v>
      </c>
      <c r="C5969" s="59" t="s">
        <v>112</v>
      </c>
      <c r="D5969" s="2">
        <v>13822.723599999999</v>
      </c>
      <c r="E5969" s="2">
        <v>2612557743.0321598</v>
      </c>
      <c r="F5969" s="2">
        <v>598049970.88779998</v>
      </c>
      <c r="G5969" s="2">
        <v>292865697.73439997</v>
      </c>
      <c r="H5969" s="2">
        <v>23001102.750315789</v>
      </c>
      <c r="I5969" s="2">
        <v>44781542.733599998</v>
      </c>
      <c r="J5969" s="2">
        <v>100557816.05999999</v>
      </c>
      <c r="K5969" s="2">
        <v>29373380.719999999</v>
      </c>
      <c r="L5969" s="2">
        <v>6183433.6960000005</v>
      </c>
      <c r="M5969" s="2">
        <v>49567257.828000002</v>
      </c>
    </row>
    <row r="5970" spans="1:13" ht="14.25" customHeight="1">
      <c r="A5970" s="59" t="s">
        <v>155</v>
      </c>
      <c r="B5970" s="59" t="s">
        <v>9</v>
      </c>
      <c r="C5970" s="59" t="s">
        <v>112</v>
      </c>
      <c r="D5970" s="2">
        <v>1630.5044</v>
      </c>
      <c r="E5970" s="2">
        <v>254827200.30768001</v>
      </c>
      <c r="F5970" s="2">
        <v>68116621.098399997</v>
      </c>
      <c r="G5970" s="2">
        <v>33357171.763199996</v>
      </c>
      <c r="H5970" s="2">
        <v>2726004.8235789472</v>
      </c>
      <c r="I5970" s="2">
        <v>5107501.3968000002</v>
      </c>
      <c r="J5970" s="2">
        <v>11404228.719999999</v>
      </c>
      <c r="K5970" s="2">
        <v>3367626.84</v>
      </c>
      <c r="L5970" s="2">
        <v>712288.65399999998</v>
      </c>
      <c r="M5970" s="2">
        <v>5846867.7300000004</v>
      </c>
    </row>
    <row r="5971" spans="1:13" ht="14.25" customHeight="1">
      <c r="A5971" s="59" t="s">
        <v>155</v>
      </c>
      <c r="B5971" s="59" t="s">
        <v>12</v>
      </c>
      <c r="C5971" s="59" t="s">
        <v>112</v>
      </c>
      <c r="D5971" s="2">
        <v>14175.503999999999</v>
      </c>
      <c r="E5971" s="2">
        <v>1148241339.9071999</v>
      </c>
      <c r="F5971" s="2">
        <v>451583640.43659997</v>
      </c>
      <c r="G5971" s="2">
        <v>36256155.417599998</v>
      </c>
      <c r="H5971" s="2">
        <v>-28555772.392421052</v>
      </c>
      <c r="I5971" s="2">
        <v>159976516.23360002</v>
      </c>
      <c r="J5971" s="2">
        <v>307378760.53999996</v>
      </c>
      <c r="K5971" s="2">
        <v>12413626.58</v>
      </c>
      <c r="L5971" s="2">
        <v>11568843.638</v>
      </c>
      <c r="M5971" s="2">
        <v>0</v>
      </c>
    </row>
    <row r="5972" spans="1:13" ht="14.25" customHeight="1">
      <c r="A5972" s="59" t="s">
        <v>155</v>
      </c>
      <c r="B5972" s="59" t="s">
        <v>12</v>
      </c>
      <c r="C5972" s="59" t="s">
        <v>112</v>
      </c>
      <c r="D5972" s="2">
        <v>103172.59679999998</v>
      </c>
      <c r="E5972" s="2">
        <v>8357201851.8542385</v>
      </c>
      <c r="F5972" s="2">
        <v>3235912211.5014</v>
      </c>
      <c r="G5972" s="2">
        <v>269396943.49440002</v>
      </c>
      <c r="H5972" s="2">
        <v>173303835.87031579</v>
      </c>
      <c r="I5972" s="2">
        <v>691529367.14640009</v>
      </c>
      <c r="J5972" s="2">
        <v>1532738907.8</v>
      </c>
      <c r="K5972" s="2">
        <v>225476803.83999997</v>
      </c>
      <c r="L5972" s="2">
        <v>10954138.755999999</v>
      </c>
      <c r="M5972" s="2">
        <v>730115388.72800004</v>
      </c>
    </row>
    <row r="5973" spans="1:13" ht="14.25" customHeight="1">
      <c r="A5973" s="59" t="s">
        <v>155</v>
      </c>
      <c r="B5973" s="59" t="s">
        <v>7</v>
      </c>
      <c r="C5973" s="59" t="s">
        <v>112</v>
      </c>
      <c r="D5973" s="2">
        <v>376.08479999999997</v>
      </c>
      <c r="E5973" s="2">
        <v>51447723.687359996</v>
      </c>
      <c r="F5973" s="2">
        <v>13796162.889799999</v>
      </c>
      <c r="G5973" s="2">
        <v>13584925.305599999</v>
      </c>
      <c r="H5973" s="2">
        <v>-750633.31705263152</v>
      </c>
      <c r="I5973" s="2">
        <v>1062890.0352</v>
      </c>
      <c r="J5973" s="2">
        <v>3403072.98</v>
      </c>
      <c r="K5973" s="2">
        <v>415550.57999999996</v>
      </c>
      <c r="L5973" s="2">
        <v>441049.136</v>
      </c>
      <c r="M5973" s="2">
        <v>0</v>
      </c>
    </row>
    <row r="5974" spans="1:13" ht="14.25" customHeight="1">
      <c r="A5974" s="59" t="s">
        <v>155</v>
      </c>
      <c r="B5974" s="59" t="s">
        <v>7</v>
      </c>
      <c r="C5974" s="59" t="s">
        <v>112</v>
      </c>
      <c r="D5974" s="2">
        <v>2706.5247999999997</v>
      </c>
      <c r="E5974" s="2">
        <v>370262041.04736</v>
      </c>
      <c r="F5974" s="2">
        <v>99287653.509599999</v>
      </c>
      <c r="G5974" s="2">
        <v>98448817.420799986</v>
      </c>
      <c r="H5974" s="2">
        <v>4394825.7347368412</v>
      </c>
      <c r="I5974" s="2">
        <v>7381677.9167999998</v>
      </c>
      <c r="J5974" s="2">
        <v>22083135.459999997</v>
      </c>
      <c r="K5974" s="2">
        <v>4516620.68</v>
      </c>
      <c r="L5974" s="2">
        <v>9833631.0600000005</v>
      </c>
      <c r="M5974" s="2">
        <v>9705396.4260000009</v>
      </c>
    </row>
    <row r="5975" spans="1:13" ht="14.25" customHeight="1">
      <c r="A5975" s="59" t="s">
        <v>155</v>
      </c>
      <c r="B5975" s="59" t="s">
        <v>7</v>
      </c>
      <c r="C5975" s="59" t="s">
        <v>112</v>
      </c>
      <c r="D5975" s="2">
        <v>692.70319999999992</v>
      </c>
      <c r="E5975" s="2">
        <v>109779239.90879999</v>
      </c>
      <c r="F5975" s="2">
        <v>25302692.111999996</v>
      </c>
      <c r="G5975" s="2">
        <v>25076645.663999997</v>
      </c>
      <c r="H5975" s="2">
        <v>1123180.6888421052</v>
      </c>
      <c r="I5975" s="2">
        <v>1902156.3288000003</v>
      </c>
      <c r="J5975" s="2">
        <v>5658578.0999999996</v>
      </c>
      <c r="K5975" s="2">
        <v>1171034.6199999999</v>
      </c>
      <c r="L5975" s="2">
        <v>2688239.62</v>
      </c>
      <c r="M5975" s="2">
        <v>2483982.622</v>
      </c>
    </row>
    <row r="5976" spans="1:13" ht="14.25" customHeight="1">
      <c r="A5976" s="59" t="s">
        <v>155</v>
      </c>
      <c r="B5976" s="59" t="s">
        <v>7</v>
      </c>
      <c r="C5976" s="59" t="s">
        <v>112</v>
      </c>
      <c r="D5976" s="2">
        <v>30.536799999999999</v>
      </c>
      <c r="E5976" s="2">
        <v>4244564.6535599986</v>
      </c>
      <c r="F5976" s="2">
        <v>1115783.9383999999</v>
      </c>
      <c r="G5976" s="2">
        <v>1105860.9215999998</v>
      </c>
      <c r="H5976" s="2">
        <v>59892.661894736841</v>
      </c>
      <c r="I5976" s="2">
        <v>83802.556800000006</v>
      </c>
      <c r="J5976" s="2">
        <v>249412.02</v>
      </c>
      <c r="K5976" s="2">
        <v>51564.88</v>
      </c>
      <c r="L5976" s="2">
        <v>117857.124</v>
      </c>
      <c r="M5976" s="2">
        <v>109502.79999999999</v>
      </c>
    </row>
    <row r="5977" spans="1:13" ht="14.25" customHeight="1">
      <c r="A5977" s="59" t="s">
        <v>155</v>
      </c>
      <c r="B5977" s="59" t="s">
        <v>9</v>
      </c>
      <c r="C5977" s="59" t="s">
        <v>112</v>
      </c>
      <c r="D5977" s="2">
        <v>2569.9127999999996</v>
      </c>
      <c r="E5977" s="2">
        <v>363110175.26783991</v>
      </c>
      <c r="F5977" s="2">
        <v>91895976.652199984</v>
      </c>
      <c r="G5977" s="2">
        <v>54734443.449599996</v>
      </c>
      <c r="H5977" s="2">
        <v>-5288726.1372631565</v>
      </c>
      <c r="I5977" s="2">
        <v>8020045.8503999999</v>
      </c>
      <c r="J5977" s="2">
        <v>18970111.239999998</v>
      </c>
      <c r="K5977" s="2">
        <v>6374565.1999999993</v>
      </c>
      <c r="L5977" s="2">
        <v>12442777.908</v>
      </c>
      <c r="M5977" s="2">
        <v>0</v>
      </c>
    </row>
    <row r="5978" spans="1:13" ht="14.25" customHeight="1">
      <c r="A5978" s="59" t="s">
        <v>155</v>
      </c>
      <c r="B5978" s="59" t="s">
        <v>9</v>
      </c>
      <c r="C5978" s="59" t="s">
        <v>112</v>
      </c>
      <c r="D5978" s="2">
        <v>17020.247999999996</v>
      </c>
      <c r="E5978" s="2">
        <v>2404881457.0703998</v>
      </c>
      <c r="F5978" s="2">
        <v>610918488.98279989</v>
      </c>
      <c r="G5978" s="2">
        <v>361223692.03199995</v>
      </c>
      <c r="H5978" s="2">
        <v>33669372.217263155</v>
      </c>
      <c r="I5978" s="2">
        <v>52316776.605599999</v>
      </c>
      <c r="J5978" s="2">
        <v>113750530.38</v>
      </c>
      <c r="K5978" s="2">
        <v>48643575.059999995</v>
      </c>
      <c r="L5978" s="2">
        <v>2792596.5100000002</v>
      </c>
      <c r="M5978" s="2">
        <v>61033342.017999999</v>
      </c>
    </row>
    <row r="5979" spans="1:13" ht="14.25" customHeight="1">
      <c r="A5979" s="59" t="s">
        <v>155</v>
      </c>
      <c r="B5979" s="59" t="s">
        <v>9</v>
      </c>
      <c r="C5979" s="59" t="s">
        <v>112</v>
      </c>
      <c r="D5979" s="2">
        <v>1288.1707999999999</v>
      </c>
      <c r="E5979" s="2">
        <v>204934104.14399996</v>
      </c>
      <c r="F5979" s="2">
        <v>46234723.265199997</v>
      </c>
      <c r="G5979" s="2">
        <v>27341975.827199996</v>
      </c>
      <c r="H5979" s="2">
        <v>2140064.5187368416</v>
      </c>
      <c r="I5979" s="2">
        <v>3959050.8888000003</v>
      </c>
      <c r="J5979" s="2">
        <v>8619549.7199999988</v>
      </c>
      <c r="K5979" s="2">
        <v>3672475.78</v>
      </c>
      <c r="L5979" s="2">
        <v>212063.80800000002</v>
      </c>
      <c r="M5979" s="2">
        <v>4619284.5160000008</v>
      </c>
    </row>
    <row r="5980" spans="1:13" ht="14.25" customHeight="1">
      <c r="A5980" s="59" t="s">
        <v>155</v>
      </c>
      <c r="B5980" s="59" t="s">
        <v>9</v>
      </c>
      <c r="C5980" s="59" t="s">
        <v>112</v>
      </c>
      <c r="D5980" s="2">
        <v>124.55799999999999</v>
      </c>
      <c r="E5980" s="2">
        <v>18160220.093400002</v>
      </c>
      <c r="F5980" s="2">
        <v>4490751.2461999999</v>
      </c>
      <c r="G5980" s="2">
        <v>2622337.1711999997</v>
      </c>
      <c r="H5980" s="2">
        <v>213973.38947368422</v>
      </c>
      <c r="I5980" s="2">
        <v>386945.20799999998</v>
      </c>
      <c r="J5980" s="2">
        <v>753685.77999999991</v>
      </c>
      <c r="K5980" s="2">
        <v>425347.12</v>
      </c>
      <c r="L5980" s="2">
        <v>14958.768</v>
      </c>
      <c r="M5980" s="2">
        <v>446655.96799999999</v>
      </c>
    </row>
    <row r="5981" spans="1:13" ht="14.25" customHeight="1">
      <c r="A5981" s="59" t="s">
        <v>155</v>
      </c>
      <c r="B5981" s="59" t="s">
        <v>12</v>
      </c>
      <c r="C5981" s="59" t="s">
        <v>112</v>
      </c>
      <c r="D5981" s="2">
        <v>1623.2719999999999</v>
      </c>
      <c r="E5981" s="2">
        <v>119788707.93119998</v>
      </c>
      <c r="F5981" s="2">
        <v>42208075.192599997</v>
      </c>
      <c r="G5981" s="2">
        <v>4280122.1184</v>
      </c>
      <c r="H5981" s="2">
        <v>2665509.3322105259</v>
      </c>
      <c r="I5981" s="2">
        <v>11858857.056</v>
      </c>
      <c r="J5981" s="2">
        <v>22223426.799999997</v>
      </c>
      <c r="K5981" s="2">
        <v>3428747.1799999997</v>
      </c>
      <c r="L5981" s="2">
        <v>51980.455999999998</v>
      </c>
      <c r="M5981" s="2">
        <v>11487313.662</v>
      </c>
    </row>
    <row r="5982" spans="1:13" ht="14.25" customHeight="1">
      <c r="A5982" s="59" t="s">
        <v>155</v>
      </c>
      <c r="B5982" s="59" t="s">
        <v>9</v>
      </c>
      <c r="C5982" s="59" t="s">
        <v>112</v>
      </c>
      <c r="D5982" s="2">
        <v>-57.859200000000001</v>
      </c>
      <c r="E5982" s="2">
        <v>-8331464.4336000001</v>
      </c>
      <c r="F5982" s="2">
        <v>-2211588.2242000001</v>
      </c>
      <c r="G5982" s="2">
        <v>-1416257.0303999998</v>
      </c>
      <c r="H5982" s="2">
        <v>127158.48757894734</v>
      </c>
      <c r="I5982" s="2">
        <v>-301040.23680000001</v>
      </c>
      <c r="J5982" s="2">
        <v>-749206.12</v>
      </c>
      <c r="K5982" s="2">
        <v>-37689.659999999996</v>
      </c>
      <c r="L5982" s="2">
        <v>-12765.103999999999</v>
      </c>
      <c r="M5982" s="2">
        <v>0</v>
      </c>
    </row>
    <row r="5983" spans="1:13" ht="14.25" customHeight="1">
      <c r="A5983" s="59" t="s">
        <v>155</v>
      </c>
      <c r="B5983" s="59" t="s">
        <v>9</v>
      </c>
      <c r="C5983" s="59" t="s">
        <v>112</v>
      </c>
      <c r="D5983" s="2">
        <v>-632.43319999999994</v>
      </c>
      <c r="E5983" s="2">
        <v>-91067534.850599989</v>
      </c>
      <c r="F5983" s="2">
        <v>-24154859.916799996</v>
      </c>
      <c r="G5983" s="2">
        <v>-15468285.561599998</v>
      </c>
      <c r="H5983" s="2">
        <v>232597246.7368421</v>
      </c>
      <c r="I5983" s="2">
        <v>-3287954.7216000003</v>
      </c>
      <c r="J5983" s="2">
        <v>-8180045.2999999998</v>
      </c>
      <c r="K5983" s="2">
        <v>-484890.6</v>
      </c>
      <c r="L5983" s="2">
        <v>-3094848.5919999997</v>
      </c>
      <c r="M5983" s="2">
        <v>-2267858.0099999998</v>
      </c>
    </row>
    <row r="5984" spans="1:13" ht="14.25" customHeight="1">
      <c r="A5984" s="59" t="s">
        <v>156</v>
      </c>
      <c r="B5984" s="59" t="s">
        <v>7</v>
      </c>
      <c r="C5984" s="59" t="s">
        <v>113</v>
      </c>
      <c r="D5984" s="2">
        <v>0.80359999999999998</v>
      </c>
      <c r="E5984" s="2">
        <v>144593.75699999998</v>
      </c>
      <c r="F5984" s="2">
        <v>33277.149799999999</v>
      </c>
      <c r="G5984" s="2">
        <v>31326.623999999996</v>
      </c>
      <c r="H5984" s="2">
        <v>0</v>
      </c>
      <c r="I5984" s="2">
        <v>2961.4464000000003</v>
      </c>
      <c r="J5984" s="2">
        <v>8473.06</v>
      </c>
      <c r="K5984" s="2">
        <v>1054.52</v>
      </c>
      <c r="L5984" s="2">
        <v>37.884</v>
      </c>
      <c r="M5984" s="2">
        <v>2767.3359999999998</v>
      </c>
    </row>
    <row r="5985" spans="1:13" ht="14.25" customHeight="1">
      <c r="A5985" s="59" t="s">
        <v>156</v>
      </c>
      <c r="B5985" s="59" t="s">
        <v>7</v>
      </c>
      <c r="C5985" s="59" t="s">
        <v>113</v>
      </c>
      <c r="D5985" s="2">
        <v>12619.734399999999</v>
      </c>
      <c r="E5985" s="2">
        <v>2021579231.0313597</v>
      </c>
      <c r="F5985" s="2">
        <v>560423594.56819999</v>
      </c>
      <c r="G5985" s="2">
        <v>458382110.74559993</v>
      </c>
      <c r="H5985" s="2">
        <v>-10401771.607578948</v>
      </c>
      <c r="I5985" s="2">
        <v>43530155.395200007</v>
      </c>
      <c r="J5985" s="2">
        <v>113743685.83999999</v>
      </c>
      <c r="K5985" s="2">
        <v>23289199.66</v>
      </c>
      <c r="L5985" s="2">
        <v>9703452.6160000004</v>
      </c>
      <c r="M5985" s="2">
        <v>43461324.873999998</v>
      </c>
    </row>
    <row r="5986" spans="1:13" ht="14.25" customHeight="1">
      <c r="A5986" s="59" t="s">
        <v>156</v>
      </c>
      <c r="B5986" s="59" t="s">
        <v>7</v>
      </c>
      <c r="C5986" s="59" t="s">
        <v>113</v>
      </c>
      <c r="D5986" s="2">
        <v>404.21079999999995</v>
      </c>
      <c r="E5986" s="2">
        <v>75476151.13499999</v>
      </c>
      <c r="F5986" s="2">
        <v>18112348.4934</v>
      </c>
      <c r="G5986" s="2">
        <v>14768451.379199998</v>
      </c>
      <c r="H5986" s="2">
        <v>-328895.06021052628</v>
      </c>
      <c r="I5986" s="2">
        <v>1373393.7936000002</v>
      </c>
      <c r="J5986" s="2">
        <v>3399140.26</v>
      </c>
      <c r="K5986" s="2">
        <v>746735.46</v>
      </c>
      <c r="L5986" s="2">
        <v>187360.734</v>
      </c>
      <c r="M5986" s="2">
        <v>1392068.3259999999</v>
      </c>
    </row>
    <row r="5987" spans="1:13" ht="14.25" customHeight="1">
      <c r="A5987" s="59" t="s">
        <v>156</v>
      </c>
      <c r="B5987" s="59" t="s">
        <v>7</v>
      </c>
      <c r="C5987" s="59" t="s">
        <v>113</v>
      </c>
      <c r="D5987" s="2">
        <v>82.770799999999994</v>
      </c>
      <c r="E5987" s="2">
        <v>13615107.271919997</v>
      </c>
      <c r="F5987" s="2">
        <v>3508729.7257999992</v>
      </c>
      <c r="G5987" s="2">
        <v>2872734.4703999995</v>
      </c>
      <c r="H5987" s="2">
        <v>-73582.484210526309</v>
      </c>
      <c r="I5987" s="2">
        <v>271380.60720000003</v>
      </c>
      <c r="J5987" s="2">
        <v>701072.12</v>
      </c>
      <c r="K5987" s="2">
        <v>124444.84</v>
      </c>
      <c r="L5987" s="2">
        <v>6185.0140000000001</v>
      </c>
      <c r="M5987" s="2">
        <v>285055.45199999999</v>
      </c>
    </row>
    <row r="5988" spans="1:13" ht="14.25" customHeight="1">
      <c r="A5988" s="59" t="s">
        <v>156</v>
      </c>
      <c r="B5988" s="59" t="s">
        <v>7</v>
      </c>
      <c r="C5988" s="59" t="s">
        <v>113</v>
      </c>
      <c r="D5988" s="2">
        <v>0.80359999999999998</v>
      </c>
      <c r="E5988" s="2">
        <v>144593.75699999998</v>
      </c>
      <c r="F5988" s="2">
        <v>35803.340199999999</v>
      </c>
      <c r="G5988" s="2">
        <v>29313.753599999996</v>
      </c>
      <c r="H5988" s="2">
        <v>0</v>
      </c>
      <c r="I5988" s="2">
        <v>2769.2712000000001</v>
      </c>
      <c r="J5988" s="2">
        <v>7152.86</v>
      </c>
      <c r="K5988" s="2">
        <v>1270.1799999999998</v>
      </c>
      <c r="L5988" s="2">
        <v>63.139999999999993</v>
      </c>
      <c r="M5988" s="2">
        <v>2767.3359999999998</v>
      </c>
    </row>
    <row r="5989" spans="1:13" ht="14.25" customHeight="1">
      <c r="A5989" s="59" t="s">
        <v>156</v>
      </c>
      <c r="B5989" s="59" t="s">
        <v>9</v>
      </c>
      <c r="C5989" s="59" t="s">
        <v>113</v>
      </c>
      <c r="D5989" s="2">
        <v>88498.860799999995</v>
      </c>
      <c r="E5989" s="2">
        <v>13381266699.884159</v>
      </c>
      <c r="F5989" s="2">
        <v>3872407605.1553998</v>
      </c>
      <c r="G5989" s="2">
        <v>1869745328.1408</v>
      </c>
      <c r="H5989" s="2">
        <v>25664727.774315786</v>
      </c>
      <c r="I5989" s="2">
        <v>359189993.00880003</v>
      </c>
      <c r="J5989" s="2">
        <v>949639672.01999998</v>
      </c>
      <c r="K5989" s="2">
        <v>188697951.45999998</v>
      </c>
      <c r="L5989" s="2">
        <v>441797865.454</v>
      </c>
      <c r="M5989" s="2">
        <v>304782784.61400002</v>
      </c>
    </row>
    <row r="5990" spans="1:13" ht="14.25" customHeight="1">
      <c r="A5990" s="59" t="s">
        <v>156</v>
      </c>
      <c r="B5990" s="59" t="s">
        <v>9</v>
      </c>
      <c r="C5990" s="59" t="s">
        <v>113</v>
      </c>
      <c r="D5990" s="2">
        <v>1223.8827999999999</v>
      </c>
      <c r="E5990" s="2">
        <v>226871781.44399998</v>
      </c>
      <c r="F5990" s="2">
        <v>53565334.878399998</v>
      </c>
      <c r="G5990" s="2">
        <v>25887418.367999997</v>
      </c>
      <c r="H5990" s="2">
        <v>-964556.98863157886</v>
      </c>
      <c r="I5990" s="2">
        <v>4980075.9551999997</v>
      </c>
      <c r="J5990" s="2">
        <v>13221031.379999999</v>
      </c>
      <c r="K5990" s="2">
        <v>2238205.58</v>
      </c>
      <c r="L5990" s="2">
        <v>5411779.9120000005</v>
      </c>
      <c r="M5990" s="2">
        <v>4214952.1919999998</v>
      </c>
    </row>
    <row r="5991" spans="1:13" ht="14.25" customHeight="1">
      <c r="A5991" s="59" t="s">
        <v>156</v>
      </c>
      <c r="B5991" s="59" t="s">
        <v>9</v>
      </c>
      <c r="C5991" s="59" t="s">
        <v>113</v>
      </c>
      <c r="D5991" s="2">
        <v>281.26</v>
      </c>
      <c r="E5991" s="2">
        <v>43656709.745879993</v>
      </c>
      <c r="F5991" s="2">
        <v>12311547.198999999</v>
      </c>
      <c r="G5991" s="2">
        <v>5957237.5487999991</v>
      </c>
      <c r="H5991" s="2">
        <v>-220490.16252631581</v>
      </c>
      <c r="I5991" s="2">
        <v>1148028.9624000001</v>
      </c>
      <c r="J5991" s="2">
        <v>3056700.88</v>
      </c>
      <c r="K5991" s="2">
        <v>445323.13999999996</v>
      </c>
      <c r="L5991" s="2">
        <v>1106660.192</v>
      </c>
      <c r="M5991" s="2">
        <v>968636.152</v>
      </c>
    </row>
    <row r="5992" spans="1:13" ht="14.25" customHeight="1">
      <c r="A5992" s="59" t="s">
        <v>156</v>
      </c>
      <c r="B5992" s="59" t="s">
        <v>9</v>
      </c>
      <c r="C5992" s="59" t="s">
        <v>113</v>
      </c>
      <c r="D5992" s="2">
        <v>2.4107999999999996</v>
      </c>
      <c r="E5992" s="2">
        <v>433781.27100000001</v>
      </c>
      <c r="F5992" s="2">
        <v>105527.30879999998</v>
      </c>
      <c r="G5992" s="2">
        <v>51063.302399999993</v>
      </c>
      <c r="H5992" s="2">
        <v>-1.2429473684210524</v>
      </c>
      <c r="I5992" s="2">
        <v>9840.7872000000007</v>
      </c>
      <c r="J5992" s="2">
        <v>26208.84</v>
      </c>
      <c r="K5992" s="2">
        <v>3779.3799999999997</v>
      </c>
      <c r="L5992" s="2">
        <v>9415.978000000001</v>
      </c>
      <c r="M5992" s="2">
        <v>8302.91</v>
      </c>
    </row>
    <row r="5993" spans="1:13" ht="14.25" customHeight="1">
      <c r="A5993" s="59" t="s">
        <v>156</v>
      </c>
      <c r="B5993" s="59" t="s">
        <v>12</v>
      </c>
      <c r="C5993" s="59" t="s">
        <v>113</v>
      </c>
      <c r="D5993" s="2">
        <v>39614.265599999999</v>
      </c>
      <c r="E5993" s="2">
        <v>2852334081.7171197</v>
      </c>
      <c r="F5993" s="2">
        <v>1280218781.9809999</v>
      </c>
      <c r="G5993" s="2">
        <v>102055497.02399999</v>
      </c>
      <c r="H5993" s="2">
        <v>-8797857.4079999998</v>
      </c>
      <c r="I5993" s="2">
        <v>187012604.54160002</v>
      </c>
      <c r="J5993" s="2">
        <v>539052904.62</v>
      </c>
      <c r="K5993" s="2">
        <v>62545116.239999995</v>
      </c>
      <c r="L5993" s="2">
        <v>19947899.576000001</v>
      </c>
      <c r="M5993" s="2">
        <v>251592437.22800002</v>
      </c>
    </row>
    <row r="5994" spans="1:13" ht="14.25" customHeight="1">
      <c r="A5994" s="59" t="s">
        <v>156</v>
      </c>
      <c r="B5994" s="59" t="s">
        <v>12</v>
      </c>
      <c r="C5994" s="59" t="s">
        <v>113</v>
      </c>
      <c r="D5994" s="2">
        <v>63.484400000000001</v>
      </c>
      <c r="E5994" s="2">
        <v>4899059.2450799998</v>
      </c>
      <c r="F5994" s="2">
        <v>2051880.6535999998</v>
      </c>
      <c r="G5994" s="2">
        <v>163501.44</v>
      </c>
      <c r="H5994" s="2">
        <v>-55969.919999999998</v>
      </c>
      <c r="I5994" s="2">
        <v>299566.59839999996</v>
      </c>
      <c r="J5994" s="2">
        <v>863530.5199999999</v>
      </c>
      <c r="K5994" s="2">
        <v>94636.2</v>
      </c>
      <c r="L5994" s="2">
        <v>9342.0139999999992</v>
      </c>
      <c r="M5994" s="2">
        <v>403193.098</v>
      </c>
    </row>
    <row r="5995" spans="1:13" ht="14.25" customHeight="1">
      <c r="A5995" s="59" t="s">
        <v>156</v>
      </c>
      <c r="B5995" s="59" t="s">
        <v>7</v>
      </c>
      <c r="C5995" s="59" t="s">
        <v>113</v>
      </c>
      <c r="D5995" s="2">
        <v>26576.659199999998</v>
      </c>
      <c r="E5995" s="2">
        <v>3635639140.5734396</v>
      </c>
      <c r="F5995" s="2">
        <v>1001666474.2477999</v>
      </c>
      <c r="G5995" s="2">
        <v>883011316.41599989</v>
      </c>
      <c r="H5995" s="2">
        <v>-21766269.342315786</v>
      </c>
      <c r="I5995" s="2">
        <v>96872767.646400005</v>
      </c>
      <c r="J5995" s="2">
        <v>204660157.56</v>
      </c>
      <c r="K5995" s="2">
        <v>59811062.399999999</v>
      </c>
      <c r="L5995" s="2">
        <v>2557548.8400000003</v>
      </c>
      <c r="M5995" s="2">
        <v>91527824.277999997</v>
      </c>
    </row>
    <row r="5996" spans="1:13" ht="14.25" customHeight="1">
      <c r="A5996" s="59" t="s">
        <v>156</v>
      </c>
      <c r="B5996" s="59" t="s">
        <v>7</v>
      </c>
      <c r="C5996" s="59" t="s">
        <v>113</v>
      </c>
      <c r="D5996" s="2">
        <v>326.26159999999999</v>
      </c>
      <c r="E5996" s="2">
        <v>52245085.662</v>
      </c>
      <c r="F5996" s="2">
        <v>12268057.908599999</v>
      </c>
      <c r="G5996" s="2">
        <v>10934567.750399997</v>
      </c>
      <c r="H5996" s="2">
        <v>-267696.0606315789</v>
      </c>
      <c r="I5996" s="2">
        <v>1198361.1528</v>
      </c>
      <c r="J5996" s="2">
        <v>2583925.7799999998</v>
      </c>
      <c r="K5996" s="2">
        <v>743752.29999999993</v>
      </c>
      <c r="L5996" s="2">
        <v>75282.724000000002</v>
      </c>
      <c r="M5996" s="2">
        <v>1123618.6940000001</v>
      </c>
    </row>
    <row r="5997" spans="1:13" ht="14.25" customHeight="1">
      <c r="A5997" s="59" t="s">
        <v>156</v>
      </c>
      <c r="B5997" s="59" t="s">
        <v>7</v>
      </c>
      <c r="C5997" s="59" t="s">
        <v>113</v>
      </c>
      <c r="D5997" s="2">
        <v>249.11599999999999</v>
      </c>
      <c r="E5997" s="2">
        <v>33118231.441679996</v>
      </c>
      <c r="F5997" s="2">
        <v>9378891.4909999985</v>
      </c>
      <c r="G5997" s="2">
        <v>8235502.9824000001</v>
      </c>
      <c r="H5997" s="2">
        <v>-208136.50863157894</v>
      </c>
      <c r="I5997" s="2">
        <v>902393.63280000002</v>
      </c>
      <c r="J5997" s="2">
        <v>1898469.74</v>
      </c>
      <c r="K5997" s="2">
        <v>550863.69999999995</v>
      </c>
      <c r="L5997" s="2">
        <v>5428.2359999999999</v>
      </c>
      <c r="M5997" s="2">
        <v>857934.59400000004</v>
      </c>
    </row>
    <row r="5998" spans="1:13" ht="14.25" customHeight="1">
      <c r="A5998" s="59" t="s">
        <v>156</v>
      </c>
      <c r="B5998" s="59" t="s">
        <v>9</v>
      </c>
      <c r="C5998" s="59" t="s">
        <v>113</v>
      </c>
      <c r="D5998" s="2">
        <v>16391.029200000001</v>
      </c>
      <c r="E5998" s="2">
        <v>2315934410.5497594</v>
      </c>
      <c r="F5998" s="2">
        <v>611725433.41839993</v>
      </c>
      <c r="G5998" s="2">
        <v>349623234.95039994</v>
      </c>
      <c r="H5998" s="2">
        <v>5393787.5065263147</v>
      </c>
      <c r="I5998" s="2">
        <v>63283365.979199998</v>
      </c>
      <c r="J5998" s="2">
        <v>184407686.85999998</v>
      </c>
      <c r="K5998" s="2">
        <v>28410376</v>
      </c>
      <c r="L5998" s="2">
        <v>59855439.159999996</v>
      </c>
      <c r="M5998" s="2">
        <v>56449353.663999997</v>
      </c>
    </row>
    <row r="5999" spans="1:13" ht="14.25" customHeight="1">
      <c r="A5999" s="59" t="s">
        <v>156</v>
      </c>
      <c r="B5999" s="59" t="s">
        <v>9</v>
      </c>
      <c r="C5999" s="59" t="s">
        <v>113</v>
      </c>
      <c r="D5999" s="2">
        <v>576.18119999999999</v>
      </c>
      <c r="E5999" s="2">
        <v>91308264.561359987</v>
      </c>
      <c r="F5999" s="2">
        <v>21500149.580199998</v>
      </c>
      <c r="G5999" s="2">
        <v>12285373.823999999</v>
      </c>
      <c r="H5999" s="2">
        <v>-452882.78905263153</v>
      </c>
      <c r="I5999" s="2">
        <v>2222255.5632000002</v>
      </c>
      <c r="J5999" s="2">
        <v>6479474.3599999994</v>
      </c>
      <c r="K5999" s="2">
        <v>1000598.44</v>
      </c>
      <c r="L5999" s="2">
        <v>2114262.7439999999</v>
      </c>
      <c r="M5999" s="2">
        <v>1984320.6240000001</v>
      </c>
    </row>
    <row r="6000" spans="1:13" ht="14.25" customHeight="1">
      <c r="A6000" s="59" t="s">
        <v>156</v>
      </c>
      <c r="B6000" s="59" t="s">
        <v>9</v>
      </c>
      <c r="C6000" s="59" t="s">
        <v>113</v>
      </c>
      <c r="D6000" s="2">
        <v>635.6475999999999</v>
      </c>
      <c r="E6000" s="2">
        <v>88274508.537599996</v>
      </c>
      <c r="F6000" s="2">
        <v>23720195.292599998</v>
      </c>
      <c r="G6000" s="2">
        <v>13553636.467199998</v>
      </c>
      <c r="H6000" s="2">
        <v>-499083.1427368421</v>
      </c>
      <c r="I6000" s="2">
        <v>2451180.5063999998</v>
      </c>
      <c r="J6000" s="2">
        <v>7146644.3999999994</v>
      </c>
      <c r="K6000" s="2">
        <v>1046941.5599999999</v>
      </c>
      <c r="L6000" s="2">
        <v>2188202.3899999997</v>
      </c>
      <c r="M6000" s="2">
        <v>2189117.0180000002</v>
      </c>
    </row>
    <row r="6001" spans="1:13" ht="14.25" customHeight="1">
      <c r="A6001" s="59" t="s">
        <v>156</v>
      </c>
      <c r="B6001" s="59" t="s">
        <v>12</v>
      </c>
      <c r="C6001" s="59" t="s">
        <v>113</v>
      </c>
      <c r="D6001" s="2">
        <v>135394.54599999997</v>
      </c>
      <c r="E6001" s="2">
        <v>8772957305.3429985</v>
      </c>
      <c r="F6001" s="2">
        <v>3695062963.8101993</v>
      </c>
      <c r="G6001" s="2">
        <v>350072635.62239999</v>
      </c>
      <c r="H6001" s="2">
        <v>-31574903.979789469</v>
      </c>
      <c r="I6001" s="2">
        <v>644552206.81200004</v>
      </c>
      <c r="J6001" s="2">
        <v>1824290055.3999999</v>
      </c>
      <c r="K6001" s="2">
        <v>214662816.85999998</v>
      </c>
      <c r="L6001" s="2">
        <v>6444108.0879999995</v>
      </c>
      <c r="M6001" s="2">
        <v>859898404.046</v>
      </c>
    </row>
    <row r="6002" spans="1:13" ht="14.25" customHeight="1">
      <c r="A6002" s="59" t="s">
        <v>156</v>
      </c>
      <c r="B6002" s="59" t="s">
        <v>12</v>
      </c>
      <c r="C6002" s="59" t="s">
        <v>113</v>
      </c>
      <c r="D6002" s="2">
        <v>372.0668</v>
      </c>
      <c r="E6002" s="2">
        <v>25677544.1076</v>
      </c>
      <c r="F6002" s="2">
        <v>10154458.192</v>
      </c>
      <c r="G6002" s="2">
        <v>962560.60799999989</v>
      </c>
      <c r="H6002" s="2">
        <v>-349654.76715789473</v>
      </c>
      <c r="I6002" s="2">
        <v>1771004.2824000001</v>
      </c>
      <c r="J6002" s="2">
        <v>5014235.22</v>
      </c>
      <c r="K6002" s="2">
        <v>589132.27999999991</v>
      </c>
      <c r="L6002" s="2">
        <v>15438.632000000001</v>
      </c>
      <c r="M6002" s="2">
        <v>2363018.108</v>
      </c>
    </row>
    <row r="6003" spans="1:13" ht="14.25" customHeight="1">
      <c r="A6003" s="59" t="s">
        <v>156</v>
      </c>
      <c r="B6003" s="59" t="s">
        <v>9</v>
      </c>
      <c r="C6003" s="59" t="s">
        <v>113</v>
      </c>
      <c r="D6003" s="2">
        <v>-1480.2311999999997</v>
      </c>
      <c r="E6003" s="2">
        <v>-213146631.75959998</v>
      </c>
      <c r="F6003" s="2">
        <v>-55482080.253600001</v>
      </c>
      <c r="G6003" s="2">
        <v>-35848499.174400002</v>
      </c>
      <c r="H6003" s="2">
        <v>186780262.76715788</v>
      </c>
      <c r="I6003" s="2">
        <v>-4696690.1543999994</v>
      </c>
      <c r="J6003" s="2">
        <v>-22128086.219999999</v>
      </c>
      <c r="K6003" s="2">
        <v>1712870.94</v>
      </c>
      <c r="L6003" s="2">
        <v>-15903.162</v>
      </c>
      <c r="M6003" s="2">
        <v>-5097794.6140000001</v>
      </c>
    </row>
    <row r="6004" spans="1:13" ht="14.25" customHeight="1">
      <c r="A6004" s="59" t="s">
        <v>157</v>
      </c>
      <c r="B6004" s="59" t="s">
        <v>7</v>
      </c>
      <c r="C6004" s="59" t="s">
        <v>114</v>
      </c>
      <c r="D6004" s="2">
        <v>594.66399999999987</v>
      </c>
      <c r="E6004" s="2">
        <v>107518883.47199999</v>
      </c>
      <c r="F6004" s="2">
        <v>22508188.634599995</v>
      </c>
      <c r="G6004" s="2">
        <v>19465758.009599999</v>
      </c>
      <c r="H6004" s="2">
        <v>-170850.5734736842</v>
      </c>
      <c r="I6004" s="2">
        <v>2040601.2912000001</v>
      </c>
      <c r="J6004" s="2">
        <v>11859187.68</v>
      </c>
      <c r="K6004" s="2">
        <v>757119.12</v>
      </c>
      <c r="L6004" s="2">
        <v>5659.1480000000001</v>
      </c>
      <c r="M6004" s="2">
        <v>3097033.236</v>
      </c>
    </row>
    <row r="6005" spans="1:13" ht="14.25" customHeight="1">
      <c r="A6005" s="59" t="s">
        <v>157</v>
      </c>
      <c r="B6005" s="59" t="s">
        <v>7</v>
      </c>
      <c r="C6005" s="59" t="s">
        <v>114</v>
      </c>
      <c r="D6005" s="2">
        <v>164.738</v>
      </c>
      <c r="E6005" s="2">
        <v>27181716.962399997</v>
      </c>
      <c r="F6005" s="2">
        <v>6303524.3195999991</v>
      </c>
      <c r="G6005" s="2">
        <v>5451474.9311999995</v>
      </c>
      <c r="H6005" s="2">
        <v>-46882.731789473684</v>
      </c>
      <c r="I6005" s="2">
        <v>571478.56559999997</v>
      </c>
      <c r="J6005" s="2">
        <v>3321220.5799999996</v>
      </c>
      <c r="K6005" s="2">
        <v>212034.78</v>
      </c>
      <c r="L6005" s="2">
        <v>1586.6179999999999</v>
      </c>
      <c r="M6005" s="2">
        <v>857961.65399999998</v>
      </c>
    </row>
    <row r="6006" spans="1:13" ht="14.25" customHeight="1">
      <c r="A6006" s="59" t="s">
        <v>157</v>
      </c>
      <c r="B6006" s="59" t="s">
        <v>7</v>
      </c>
      <c r="C6006" s="59" t="s">
        <v>114</v>
      </c>
      <c r="D6006" s="2">
        <v>5265.1871999999994</v>
      </c>
      <c r="E6006" s="2">
        <v>843440341.42367995</v>
      </c>
      <c r="F6006" s="2">
        <v>215736976.72919998</v>
      </c>
      <c r="G6006" s="2">
        <v>180736606.19519997</v>
      </c>
      <c r="H6006" s="2">
        <v>-1494292.4564210526</v>
      </c>
      <c r="I6006" s="2">
        <v>18549275.4648</v>
      </c>
      <c r="J6006" s="2">
        <v>48010562.119999997</v>
      </c>
      <c r="K6006" s="2">
        <v>7653652.0399999991</v>
      </c>
      <c r="L6006" s="2">
        <v>487738.45999999996</v>
      </c>
      <c r="M6006" s="2">
        <v>27421301.511999998</v>
      </c>
    </row>
    <row r="6007" spans="1:13" ht="14.25" customHeight="1">
      <c r="A6007" s="59" t="s">
        <v>157</v>
      </c>
      <c r="B6007" s="59" t="s">
        <v>7</v>
      </c>
      <c r="C6007" s="59" t="s">
        <v>114</v>
      </c>
      <c r="D6007" s="2">
        <v>1255.2231999999999</v>
      </c>
      <c r="E6007" s="2">
        <v>236041452.10799998</v>
      </c>
      <c r="F6007" s="2">
        <v>51332460.954799995</v>
      </c>
      <c r="G6007" s="2">
        <v>43004480.9472</v>
      </c>
      <c r="H6007" s="2">
        <v>-359604.56084210519</v>
      </c>
      <c r="I6007" s="2">
        <v>4413609.8855999997</v>
      </c>
      <c r="J6007" s="2">
        <v>11423642.219999999</v>
      </c>
      <c r="K6007" s="2">
        <v>1821108.48</v>
      </c>
      <c r="L6007" s="2">
        <v>116057.63400000001</v>
      </c>
      <c r="M6007" s="2">
        <v>6537252.216</v>
      </c>
    </row>
    <row r="6008" spans="1:13" ht="14.25" customHeight="1">
      <c r="A6008" s="59" t="s">
        <v>157</v>
      </c>
      <c r="B6008" s="59" t="s">
        <v>7</v>
      </c>
      <c r="C6008" s="59" t="s">
        <v>114</v>
      </c>
      <c r="D6008" s="2">
        <v>303.76079999999996</v>
      </c>
      <c r="E6008" s="2">
        <v>50093960.1624</v>
      </c>
      <c r="F6008" s="2">
        <v>13290185.087799998</v>
      </c>
      <c r="G6008" s="2">
        <v>11134033.9968</v>
      </c>
      <c r="H6008" s="2">
        <v>-88638.305684210529</v>
      </c>
      <c r="I6008" s="2">
        <v>1142703.8495999998</v>
      </c>
      <c r="J6008" s="2">
        <v>2957626.02</v>
      </c>
      <c r="K6008" s="2">
        <v>471490.98</v>
      </c>
      <c r="L6008" s="2">
        <v>30044.718000000001</v>
      </c>
      <c r="M6008" s="2">
        <v>1581998.858</v>
      </c>
    </row>
    <row r="6009" spans="1:13" ht="14.25" customHeight="1">
      <c r="A6009" s="59" t="s">
        <v>157</v>
      </c>
      <c r="B6009" s="59" t="s">
        <v>7</v>
      </c>
      <c r="C6009" s="59" t="s">
        <v>114</v>
      </c>
      <c r="D6009" s="2">
        <v>5.6251999999999995</v>
      </c>
      <c r="E6009" s="2">
        <v>1092906.0449999999</v>
      </c>
      <c r="F6009" s="2">
        <v>246114.25879999995</v>
      </c>
      <c r="G6009" s="2">
        <v>206185.78559999997</v>
      </c>
      <c r="H6009" s="2">
        <v>200.11452631578948</v>
      </c>
      <c r="I6009" s="2">
        <v>21160.526399999999</v>
      </c>
      <c r="J6009" s="2">
        <v>54770.259999999995</v>
      </c>
      <c r="K6009" s="2">
        <v>8732.18</v>
      </c>
      <c r="L6009" s="2">
        <v>555.63199999999995</v>
      </c>
      <c r="M6009" s="2">
        <v>29296.058000000001</v>
      </c>
    </row>
    <row r="6010" spans="1:13" ht="14.25" customHeight="1">
      <c r="A6010" s="59" t="s">
        <v>157</v>
      </c>
      <c r="B6010" s="59" t="s">
        <v>9</v>
      </c>
      <c r="C6010" s="59" t="s">
        <v>114</v>
      </c>
      <c r="D6010" s="2">
        <v>86676.296000000002</v>
      </c>
      <c r="E6010" s="2">
        <v>13105689981.1992</v>
      </c>
      <c r="F6010" s="2">
        <v>3585500055.506</v>
      </c>
      <c r="G6010" s="2">
        <v>1724311589.9711998</v>
      </c>
      <c r="H6010" s="2">
        <v>-21188837.012210529</v>
      </c>
      <c r="I6010" s="2">
        <v>337146170.94</v>
      </c>
      <c r="J6010" s="2">
        <v>801234678.01999998</v>
      </c>
      <c r="K6010" s="2">
        <v>117649012.09999999</v>
      </c>
      <c r="L6010" s="2">
        <v>7955517.3279999997</v>
      </c>
      <c r="M6010" s="2">
        <v>451413561.58800006</v>
      </c>
    </row>
    <row r="6011" spans="1:13" ht="14.25" customHeight="1">
      <c r="A6011" s="59" t="s">
        <v>157</v>
      </c>
      <c r="B6011" s="59" t="s">
        <v>9</v>
      </c>
      <c r="C6011" s="59" t="s">
        <v>114</v>
      </c>
      <c r="D6011" s="2">
        <v>4795.0811999999996</v>
      </c>
      <c r="E6011" s="2">
        <v>889608614.89499998</v>
      </c>
      <c r="F6011" s="2">
        <v>202766342.79599997</v>
      </c>
      <c r="G6011" s="2">
        <v>97524233.702399984</v>
      </c>
      <c r="H6011" s="2">
        <v>-1169505.3372631578</v>
      </c>
      <c r="I6011" s="2">
        <v>19120357.281600002</v>
      </c>
      <c r="J6011" s="2">
        <v>45324342.979999997</v>
      </c>
      <c r="K6011" s="2">
        <v>6651758</v>
      </c>
      <c r="L6011" s="2">
        <v>450094.39200000005</v>
      </c>
      <c r="M6011" s="2">
        <v>24972972.244000003</v>
      </c>
    </row>
    <row r="6012" spans="1:13" ht="14.25" customHeight="1">
      <c r="A6012" s="59" t="s">
        <v>157</v>
      </c>
      <c r="B6012" s="59" t="s">
        <v>9</v>
      </c>
      <c r="C6012" s="59" t="s">
        <v>114</v>
      </c>
      <c r="D6012" s="2">
        <v>1599.164</v>
      </c>
      <c r="E6012" s="2">
        <v>250677045.23399997</v>
      </c>
      <c r="F6012" s="2">
        <v>68590004.999200001</v>
      </c>
      <c r="G6012" s="2">
        <v>32989646.975999996</v>
      </c>
      <c r="H6012" s="2">
        <v>-105471.54189473683</v>
      </c>
      <c r="I6012" s="2">
        <v>6467856.5016000001</v>
      </c>
      <c r="J6012" s="2">
        <v>15331932.779999999</v>
      </c>
      <c r="K6012" s="2">
        <v>2250095.58</v>
      </c>
      <c r="L6012" s="2">
        <v>152255.796</v>
      </c>
      <c r="M6012" s="2">
        <v>8328508.7599999998</v>
      </c>
    </row>
    <row r="6013" spans="1:13" ht="14.25" customHeight="1">
      <c r="A6013" s="59" t="s">
        <v>157</v>
      </c>
      <c r="B6013" s="59" t="s">
        <v>12</v>
      </c>
      <c r="C6013" s="59" t="s">
        <v>114</v>
      </c>
      <c r="D6013" s="2">
        <v>27322.399999999998</v>
      </c>
      <c r="E6013" s="2">
        <v>1967286570.4799998</v>
      </c>
      <c r="F6013" s="2">
        <v>874810830.22159994</v>
      </c>
      <c r="G6013" s="2">
        <v>70853926.828799993</v>
      </c>
      <c r="H6013" s="2">
        <v>-8419673.2698947378</v>
      </c>
      <c r="I6013" s="2">
        <v>165433036.13280001</v>
      </c>
      <c r="J6013" s="2">
        <v>548872547.29999995</v>
      </c>
      <c r="K6013" s="2">
        <v>37348496.539999999</v>
      </c>
      <c r="L6013" s="2">
        <v>2910312.02</v>
      </c>
      <c r="M6013" s="2">
        <v>306566757.50800002</v>
      </c>
    </row>
    <row r="6014" spans="1:13" ht="14.25" customHeight="1">
      <c r="A6014" s="59" t="s">
        <v>157</v>
      </c>
      <c r="B6014" s="59" t="s">
        <v>12</v>
      </c>
      <c r="C6014" s="59" t="s">
        <v>114</v>
      </c>
      <c r="D6014" s="2">
        <v>826.10079999999994</v>
      </c>
      <c r="E6014" s="2">
        <v>63938714.938559994</v>
      </c>
      <c r="F6014" s="2">
        <v>23636524.780399997</v>
      </c>
      <c r="G6014" s="2">
        <v>1914397.1903999997</v>
      </c>
      <c r="H6014" s="2">
        <v>-255558.6795789474</v>
      </c>
      <c r="I6014" s="2">
        <v>4469833.9727999996</v>
      </c>
      <c r="J6014" s="2">
        <v>14829980.439999999</v>
      </c>
      <c r="K6014" s="2">
        <v>1009122.34</v>
      </c>
      <c r="L6014" s="2">
        <v>78632.751999999993</v>
      </c>
      <c r="M6014" s="2">
        <v>9269136.0079999994</v>
      </c>
    </row>
    <row r="6015" spans="1:13" ht="14.25" customHeight="1">
      <c r="A6015" s="59" t="s">
        <v>157</v>
      </c>
      <c r="B6015" s="59" t="s">
        <v>7</v>
      </c>
      <c r="C6015" s="59" t="s">
        <v>114</v>
      </c>
      <c r="D6015" s="2">
        <v>417.87199999999996</v>
      </c>
      <c r="E6015" s="2">
        <v>57164137.430399999</v>
      </c>
      <c r="F6015" s="2">
        <v>15835179.539199999</v>
      </c>
      <c r="G6015" s="2">
        <v>22387599.590399999</v>
      </c>
      <c r="H6015" s="2">
        <v>-107858.00084210523</v>
      </c>
      <c r="I6015" s="2">
        <v>981402.43679999991</v>
      </c>
      <c r="J6015" s="2">
        <v>4274927.3199999994</v>
      </c>
      <c r="K6015" s="2">
        <v>805786.94</v>
      </c>
      <c r="L6015" s="2">
        <v>6793.8640000000005</v>
      </c>
      <c r="M6015" s="2">
        <v>2176293.284</v>
      </c>
    </row>
    <row r="6016" spans="1:13" ht="14.25" customHeight="1">
      <c r="A6016" s="59" t="s">
        <v>157</v>
      </c>
      <c r="B6016" s="59" t="s">
        <v>7</v>
      </c>
      <c r="C6016" s="59" t="s">
        <v>114</v>
      </c>
      <c r="D6016" s="2">
        <v>336.70839999999998</v>
      </c>
      <c r="E6016" s="2">
        <v>51570447.390000001</v>
      </c>
      <c r="F6016" s="2">
        <v>11206440.710199999</v>
      </c>
      <c r="G6016" s="2">
        <v>15843527.270399999</v>
      </c>
      <c r="H6016" s="2">
        <v>-86002.014315789478</v>
      </c>
      <c r="I6016" s="2">
        <v>694533.57120000001</v>
      </c>
      <c r="J6016" s="2">
        <v>3025336.6999999997</v>
      </c>
      <c r="K6016" s="2">
        <v>570250.14</v>
      </c>
      <c r="L6016" s="2">
        <v>4803.1500000000005</v>
      </c>
      <c r="M6016" s="2">
        <v>1753590.8280000002</v>
      </c>
    </row>
    <row r="6017" spans="1:13" ht="14.25" customHeight="1">
      <c r="A6017" s="59" t="s">
        <v>157</v>
      </c>
      <c r="B6017" s="59" t="s">
        <v>7</v>
      </c>
      <c r="C6017" s="59" t="s">
        <v>114</v>
      </c>
      <c r="D6017" s="2">
        <v>234.65119999999996</v>
      </c>
      <c r="E6017" s="2">
        <v>33174151.63524</v>
      </c>
      <c r="F6017" s="2">
        <v>8892060.5577999987</v>
      </c>
      <c r="G6017" s="2">
        <v>12571505.279999999</v>
      </c>
      <c r="H6017" s="2">
        <v>-59054.915368421047</v>
      </c>
      <c r="I6017" s="2">
        <v>551089.39679999999</v>
      </c>
      <c r="J6017" s="2">
        <v>2400538.52</v>
      </c>
      <c r="K6017" s="2">
        <v>452476</v>
      </c>
      <c r="L6017" s="2">
        <v>3819.0680000000002</v>
      </c>
      <c r="M6017" s="2">
        <v>1222071.9940000002</v>
      </c>
    </row>
    <row r="6018" spans="1:13" ht="14.25" customHeight="1">
      <c r="A6018" s="59" t="s">
        <v>157</v>
      </c>
      <c r="B6018" s="59" t="s">
        <v>7</v>
      </c>
      <c r="C6018" s="59" t="s">
        <v>114</v>
      </c>
      <c r="D6018" s="2">
        <v>4262.2943999999998</v>
      </c>
      <c r="E6018" s="2">
        <v>583074201.79007995</v>
      </c>
      <c r="F6018" s="2">
        <v>140769353.5142</v>
      </c>
      <c r="G6018" s="2">
        <v>161693189.64479998</v>
      </c>
      <c r="H6018" s="2">
        <v>-1116314.647578947</v>
      </c>
      <c r="I6018" s="2">
        <v>12902546.397600001</v>
      </c>
      <c r="J6018" s="2">
        <v>31988235.259999998</v>
      </c>
      <c r="K6018" s="2">
        <v>5287177.1399999997</v>
      </c>
      <c r="L6018" s="2">
        <v>444351.35800000001</v>
      </c>
      <c r="M6018" s="2">
        <v>22198197.450000003</v>
      </c>
    </row>
    <row r="6019" spans="1:13" ht="14.25" customHeight="1">
      <c r="A6019" s="59" t="s">
        <v>157</v>
      </c>
      <c r="B6019" s="59" t="s">
        <v>7</v>
      </c>
      <c r="C6019" s="59" t="s">
        <v>114</v>
      </c>
      <c r="D6019" s="2">
        <v>727.25799999999992</v>
      </c>
      <c r="E6019" s="2">
        <v>117755405.45999999</v>
      </c>
      <c r="F6019" s="2">
        <v>24273691.881399997</v>
      </c>
      <c r="G6019" s="2">
        <v>27881706.912</v>
      </c>
      <c r="H6019" s="2">
        <v>-189348.11621052626</v>
      </c>
      <c r="I6019" s="2">
        <v>2224860.9983999999</v>
      </c>
      <c r="J6019" s="2">
        <v>5515929.2599999998</v>
      </c>
      <c r="K6019" s="2">
        <v>911694.03999999992</v>
      </c>
      <c r="L6019" s="2">
        <v>76628.508000000002</v>
      </c>
      <c r="M6019" s="2">
        <v>3787587.298</v>
      </c>
    </row>
    <row r="6020" spans="1:13" ht="14.25" customHeight="1">
      <c r="A6020" s="59" t="s">
        <v>157</v>
      </c>
      <c r="B6020" s="59" t="s">
        <v>7</v>
      </c>
      <c r="C6020" s="59" t="s">
        <v>114</v>
      </c>
      <c r="D6020" s="2">
        <v>97.235599999999991</v>
      </c>
      <c r="E6020" s="2">
        <v>13760417.036519999</v>
      </c>
      <c r="F6020" s="2">
        <v>3489152.5455999998</v>
      </c>
      <c r="G6020" s="2">
        <v>4007782.4063999993</v>
      </c>
      <c r="H6020" s="2">
        <v>-27751.28589473684</v>
      </c>
      <c r="I6020" s="2">
        <v>319807.87200000003</v>
      </c>
      <c r="J6020" s="2">
        <v>792870.29999999993</v>
      </c>
      <c r="K6020" s="2">
        <v>131049.93999999999</v>
      </c>
      <c r="L6020" s="2">
        <v>11014.322</v>
      </c>
      <c r="M6020" s="2">
        <v>506406.25200000004</v>
      </c>
    </row>
    <row r="6021" spans="1:13" ht="14.25" customHeight="1">
      <c r="A6021" s="59" t="s">
        <v>157</v>
      </c>
      <c r="B6021" s="59" t="s">
        <v>9</v>
      </c>
      <c r="C6021" s="59" t="s">
        <v>114</v>
      </c>
      <c r="D6021" s="2">
        <v>73695.74519999999</v>
      </c>
      <c r="E6021" s="2">
        <v>9484642407.2399998</v>
      </c>
      <c r="F6021" s="2">
        <v>2720252441.9759998</v>
      </c>
      <c r="G6021" s="2">
        <v>1537352639.3087997</v>
      </c>
      <c r="H6021" s="2">
        <v>-16350306.411789471</v>
      </c>
      <c r="I6021" s="2">
        <v>254948240.75040001</v>
      </c>
      <c r="J6021" s="2">
        <v>680545678.27999997</v>
      </c>
      <c r="K6021" s="2">
        <v>110459924.5</v>
      </c>
      <c r="L6021" s="2">
        <v>8715823.9520000014</v>
      </c>
      <c r="M6021" s="2">
        <v>383810342.014</v>
      </c>
    </row>
    <row r="6022" spans="1:13" ht="14.25" customHeight="1">
      <c r="A6022" s="59" t="s">
        <v>157</v>
      </c>
      <c r="B6022" s="59" t="s">
        <v>9</v>
      </c>
      <c r="C6022" s="59" t="s">
        <v>114</v>
      </c>
      <c r="D6022" s="2">
        <v>3034.3935999999999</v>
      </c>
      <c r="E6022" s="2">
        <v>474925486.21056002</v>
      </c>
      <c r="F6022" s="2">
        <v>109316235.67459999</v>
      </c>
      <c r="G6022" s="2">
        <v>61780133.779199995</v>
      </c>
      <c r="H6022" s="2">
        <v>-670343.88884210517</v>
      </c>
      <c r="I6022" s="2">
        <v>10245364.704</v>
      </c>
      <c r="J6022" s="2">
        <v>27348444.02</v>
      </c>
      <c r="K6022" s="2">
        <v>4438957.66</v>
      </c>
      <c r="L6022" s="2">
        <v>350237.58</v>
      </c>
      <c r="M6022" s="2">
        <v>15803240.244000001</v>
      </c>
    </row>
    <row r="6023" spans="1:13" ht="14.25" customHeight="1">
      <c r="A6023" s="59" t="s">
        <v>157</v>
      </c>
      <c r="B6023" s="59" t="s">
        <v>9</v>
      </c>
      <c r="C6023" s="59" t="s">
        <v>114</v>
      </c>
      <c r="D6023" s="2">
        <v>1378.174</v>
      </c>
      <c r="E6023" s="2">
        <v>185290451.54928002</v>
      </c>
      <c r="F6023" s="2">
        <v>50430412.9274</v>
      </c>
      <c r="G6023" s="2">
        <v>28500782.246399995</v>
      </c>
      <c r="H6023" s="2">
        <v>-56987.893894736844</v>
      </c>
      <c r="I6023" s="2">
        <v>4726452.5136000002</v>
      </c>
      <c r="J6023" s="2">
        <v>12616547.879999999</v>
      </c>
      <c r="K6023" s="2">
        <v>2047795.8399999999</v>
      </c>
      <c r="L6023" s="2">
        <v>161587.88800000001</v>
      </c>
      <c r="M6023" s="2">
        <v>7177584.722000001</v>
      </c>
    </row>
    <row r="6024" spans="1:13" ht="14.25" customHeight="1">
      <c r="A6024" s="59" t="s">
        <v>157</v>
      </c>
      <c r="B6024" s="59" t="s">
        <v>12</v>
      </c>
      <c r="C6024" s="59" t="s">
        <v>114</v>
      </c>
      <c r="D6024" s="2">
        <v>22918.671999999999</v>
      </c>
      <c r="E6024" s="2">
        <v>1485026811.576</v>
      </c>
      <c r="F6024" s="2">
        <v>523723571.31379998</v>
      </c>
      <c r="G6024" s="2">
        <v>50405127.628799997</v>
      </c>
      <c r="H6024" s="2">
        <v>-6549487.4273684211</v>
      </c>
      <c r="I6024" s="2">
        <v>116818798.1472</v>
      </c>
      <c r="J6024" s="2">
        <v>402258684.21999997</v>
      </c>
      <c r="K6024" s="2">
        <v>26961604.919999998</v>
      </c>
      <c r="L6024" s="2">
        <v>3546215.7060000002</v>
      </c>
      <c r="M6024" s="2">
        <v>257155409.47800002</v>
      </c>
    </row>
    <row r="6025" spans="1:13" ht="14.25" customHeight="1">
      <c r="A6025" s="59" t="s">
        <v>157</v>
      </c>
      <c r="B6025" s="59" t="s">
        <v>12</v>
      </c>
      <c r="C6025" s="59" t="s">
        <v>114</v>
      </c>
      <c r="D6025" s="2">
        <v>624.3972</v>
      </c>
      <c r="E6025" s="2">
        <v>43165528.532279991</v>
      </c>
      <c r="F6025" s="2">
        <v>16177731.275599997</v>
      </c>
      <c r="G6025" s="2">
        <v>1557006.8159999996</v>
      </c>
      <c r="H6025" s="2">
        <v>-177409.60673684208</v>
      </c>
      <c r="I6025" s="2">
        <v>3608510.9255999997</v>
      </c>
      <c r="J6025" s="2">
        <v>12425703.539999999</v>
      </c>
      <c r="K6025" s="2">
        <v>832840.38</v>
      </c>
      <c r="L6025" s="2">
        <v>109544.292</v>
      </c>
      <c r="M6025" s="2">
        <v>7005952.1620000005</v>
      </c>
    </row>
    <row r="6026" spans="1:13" ht="14.25" customHeight="1">
      <c r="A6026" s="59" t="s">
        <v>157</v>
      </c>
      <c r="B6026" s="59" t="s">
        <v>7</v>
      </c>
      <c r="C6026" s="59" t="s">
        <v>114</v>
      </c>
      <c r="D6026" s="2">
        <v>-19.286399999999997</v>
      </c>
      <c r="E6026" s="2">
        <v>-3089525.0601599999</v>
      </c>
      <c r="F6026" s="2">
        <v>1890715.1148000001</v>
      </c>
      <c r="G6026" s="2">
        <v>1621550.9183999998</v>
      </c>
      <c r="H6026" s="2">
        <v>320325263.75747371</v>
      </c>
      <c r="I6026" s="2">
        <v>191271.0024</v>
      </c>
      <c r="J6026" s="2">
        <v>798320.84</v>
      </c>
      <c r="K6026" s="2">
        <v>54945.74</v>
      </c>
      <c r="L6026" s="2">
        <v>6545.8140000000003</v>
      </c>
      <c r="M6026" s="2">
        <v>-100444.916</v>
      </c>
    </row>
    <row r="6027" spans="1:13" ht="14.25" customHeight="1">
      <c r="A6027" s="59" t="s">
        <v>157</v>
      </c>
      <c r="B6027" s="59" t="s">
        <v>7</v>
      </c>
      <c r="C6027" s="59" t="s">
        <v>114</v>
      </c>
      <c r="D6027" s="2">
        <v>369.65600000000001</v>
      </c>
      <c r="E6027" s="2">
        <v>67851266.867999986</v>
      </c>
      <c r="F6027" s="2">
        <v>11832789.5758</v>
      </c>
      <c r="G6027" s="2">
        <v>10234342.329599999</v>
      </c>
      <c r="H6027" s="2">
        <v>-106310.53136842104</v>
      </c>
      <c r="I6027" s="2">
        <v>1071321.8328</v>
      </c>
      <c r="J6027" s="2">
        <v>6248810</v>
      </c>
      <c r="K6027" s="2">
        <v>398650.38</v>
      </c>
      <c r="L6027" s="2">
        <v>2537.326</v>
      </c>
      <c r="M6027" s="2">
        <v>1925182.7980000002</v>
      </c>
    </row>
    <row r="6028" spans="1:13" ht="14.25" customHeight="1">
      <c r="A6028" s="59" t="s">
        <v>157</v>
      </c>
      <c r="B6028" s="59" t="s">
        <v>7</v>
      </c>
      <c r="C6028" s="59" t="s">
        <v>114</v>
      </c>
      <c r="D6028" s="2">
        <v>139.02279999999999</v>
      </c>
      <c r="E6028" s="2">
        <v>22873912.926479999</v>
      </c>
      <c r="F6028" s="2">
        <v>5319558.8415999999</v>
      </c>
      <c r="G6028" s="2">
        <v>4600517.2415999994</v>
      </c>
      <c r="H6028" s="2">
        <v>-41758.059789473686</v>
      </c>
      <c r="I6028" s="2">
        <v>482266.76400000002</v>
      </c>
      <c r="J6028" s="2">
        <v>2802786.2399999998</v>
      </c>
      <c r="K6028" s="2">
        <v>178935.47999999998</v>
      </c>
      <c r="L6028" s="2">
        <v>1339.47</v>
      </c>
      <c r="M6028" s="2">
        <v>724036.30200000003</v>
      </c>
    </row>
    <row r="6029" spans="1:13" ht="14.25" customHeight="1">
      <c r="A6029" s="59" t="s">
        <v>157</v>
      </c>
      <c r="B6029" s="59" t="s">
        <v>7</v>
      </c>
      <c r="C6029" s="59" t="s">
        <v>114</v>
      </c>
      <c r="D6029" s="2">
        <v>15835.741599999999</v>
      </c>
      <c r="E6029" s="2">
        <v>2536757534.8130398</v>
      </c>
      <c r="F6029" s="2">
        <v>713300588.92359996</v>
      </c>
      <c r="G6029" s="2">
        <v>597776312.75520003</v>
      </c>
      <c r="H6029" s="2">
        <v>-1055234135.6867367</v>
      </c>
      <c r="I6029" s="2">
        <v>61222624.3728</v>
      </c>
      <c r="J6029" s="2">
        <v>156723719.34</v>
      </c>
      <c r="K6029" s="2">
        <v>25350751.82</v>
      </c>
      <c r="L6029" s="2">
        <v>1609984.31</v>
      </c>
      <c r="M6029" s="2">
        <v>82473165.830000013</v>
      </c>
    </row>
    <row r="6030" spans="1:13" ht="14.25" customHeight="1">
      <c r="A6030" s="59" t="s">
        <v>157</v>
      </c>
      <c r="B6030" s="59" t="s">
        <v>7</v>
      </c>
      <c r="C6030" s="59" t="s">
        <v>114</v>
      </c>
      <c r="D6030" s="2">
        <v>298.93919999999997</v>
      </c>
      <c r="E6030" s="2">
        <v>56361333.798</v>
      </c>
      <c r="F6030" s="2">
        <v>13087853.622</v>
      </c>
      <c r="G6030" s="2">
        <v>10966713.0624</v>
      </c>
      <c r="H6030" s="2">
        <v>-81548.533894736829</v>
      </c>
      <c r="I6030" s="2">
        <v>1124123.0759999999</v>
      </c>
      <c r="J6030" s="2">
        <v>2890409.8</v>
      </c>
      <c r="K6030" s="2">
        <v>464810.43999999994</v>
      </c>
      <c r="L6030" s="2">
        <v>29562.148000000001</v>
      </c>
      <c r="M6030" s="2">
        <v>1556887.1780000001</v>
      </c>
    </row>
    <row r="6031" spans="1:13" ht="14.25" customHeight="1">
      <c r="A6031" s="59" t="s">
        <v>157</v>
      </c>
      <c r="B6031" s="59" t="s">
        <v>7</v>
      </c>
      <c r="C6031" s="59" t="s">
        <v>114</v>
      </c>
      <c r="D6031" s="2">
        <v>252.33039999999997</v>
      </c>
      <c r="E6031" s="2">
        <v>41557908.490559995</v>
      </c>
      <c r="F6031" s="2">
        <v>11039996.897</v>
      </c>
      <c r="G6031" s="2">
        <v>9248907.2639999986</v>
      </c>
      <c r="H6031" s="2">
        <v>-70381.894736842092</v>
      </c>
      <c r="I6031" s="2">
        <v>949229.47440000006</v>
      </c>
      <c r="J6031" s="2">
        <v>2456858.58</v>
      </c>
      <c r="K6031" s="2">
        <v>391669.72</v>
      </c>
      <c r="L6031" s="2">
        <v>24958.34</v>
      </c>
      <c r="M6031" s="2">
        <v>1314146.3500000001</v>
      </c>
    </row>
    <row r="6032" spans="1:13" ht="14.25" customHeight="1">
      <c r="A6032" s="59" t="s">
        <v>157</v>
      </c>
      <c r="B6032" s="59" t="s">
        <v>9</v>
      </c>
      <c r="C6032" s="59" t="s">
        <v>114</v>
      </c>
      <c r="D6032" s="2">
        <v>176105.72559999998</v>
      </c>
      <c r="E6032" s="2">
        <v>26627661196.179119</v>
      </c>
      <c r="F6032" s="2">
        <v>7970888599.3451996</v>
      </c>
      <c r="G6032" s="2">
        <v>3842961408.2304001</v>
      </c>
      <c r="H6032" s="2">
        <v>162357152.40757892</v>
      </c>
      <c r="I6032" s="2">
        <v>795363138.54000008</v>
      </c>
      <c r="J6032" s="2">
        <v>1792107173.4599998</v>
      </c>
      <c r="K6032" s="2">
        <v>260353453.83999997</v>
      </c>
      <c r="L6032" s="2">
        <v>17863407.342</v>
      </c>
      <c r="M6032" s="2">
        <v>917165552.40200007</v>
      </c>
    </row>
    <row r="6033" spans="1:13" ht="14.25" customHeight="1">
      <c r="A6033" s="59" t="s">
        <v>157</v>
      </c>
      <c r="B6033" s="59" t="s">
        <v>9</v>
      </c>
      <c r="C6033" s="59" t="s">
        <v>114</v>
      </c>
      <c r="D6033" s="2">
        <v>1775.1523999999999</v>
      </c>
      <c r="E6033" s="2">
        <v>328790451.25079995</v>
      </c>
      <c r="F6033" s="2">
        <v>76162621.039399996</v>
      </c>
      <c r="G6033" s="2">
        <v>36628674.201599993</v>
      </c>
      <c r="H6033" s="2">
        <v>-437959.96294736839</v>
      </c>
      <c r="I6033" s="2">
        <v>7166885.3784000007</v>
      </c>
      <c r="J6033" s="2">
        <v>17020972.879999999</v>
      </c>
      <c r="K6033" s="2">
        <v>2498937.6999999997</v>
      </c>
      <c r="L6033" s="2">
        <v>169017.66199999998</v>
      </c>
      <c r="M6033" s="2">
        <v>9245063.432</v>
      </c>
    </row>
    <row r="6034" spans="1:13" ht="14.25" customHeight="1">
      <c r="A6034" s="59" t="s">
        <v>157</v>
      </c>
      <c r="B6034" s="59" t="s">
        <v>9</v>
      </c>
      <c r="C6034" s="59" t="s">
        <v>114</v>
      </c>
      <c r="D6034" s="2">
        <v>2138.3795999999998</v>
      </c>
      <c r="E6034" s="2">
        <v>333125065.79351997</v>
      </c>
      <c r="F6034" s="2">
        <v>94032992.149399996</v>
      </c>
      <c r="G6034" s="2">
        <v>45226900.838399991</v>
      </c>
      <c r="H6034" s="2">
        <v>-523447.39705263154</v>
      </c>
      <c r="I6034" s="2">
        <v>8867062.9152000006</v>
      </c>
      <c r="J6034" s="2">
        <v>21019187.099999998</v>
      </c>
      <c r="K6034" s="2">
        <v>3084757.1799999997</v>
      </c>
      <c r="L6034" s="2">
        <v>208730.91800000001</v>
      </c>
      <c r="M6034" s="2">
        <v>11136764.892000001</v>
      </c>
    </row>
    <row r="6035" spans="1:13" ht="14.25" customHeight="1">
      <c r="A6035" s="59" t="s">
        <v>157</v>
      </c>
      <c r="B6035" s="59" t="s">
        <v>12</v>
      </c>
      <c r="C6035" s="59" t="s">
        <v>114</v>
      </c>
      <c r="D6035" s="2">
        <v>20121.340400000001</v>
      </c>
      <c r="E6035" s="2">
        <v>1448790836.41908</v>
      </c>
      <c r="F6035" s="2">
        <v>669848756.29579985</v>
      </c>
      <c r="G6035" s="2">
        <v>53710988.985599995</v>
      </c>
      <c r="H6035" s="2">
        <v>7069265.6437894739</v>
      </c>
      <c r="I6035" s="2">
        <v>127457463.12480001</v>
      </c>
      <c r="J6035" s="2">
        <v>415189976.79999995</v>
      </c>
      <c r="K6035" s="2">
        <v>28670658.759999998</v>
      </c>
      <c r="L6035" s="2">
        <v>2213884.1340000001</v>
      </c>
      <c r="M6035" s="2">
        <v>225768383.78599998</v>
      </c>
    </row>
    <row r="6036" spans="1:13" ht="14.25" customHeight="1">
      <c r="A6036" s="59" t="s">
        <v>157</v>
      </c>
      <c r="B6036" s="59" t="s">
        <v>12</v>
      </c>
      <c r="C6036" s="59" t="s">
        <v>114</v>
      </c>
      <c r="D6036" s="2">
        <v>281.26</v>
      </c>
      <c r="E6036" s="2">
        <v>24300104.597999997</v>
      </c>
      <c r="F6036" s="2">
        <v>9090974.9851999991</v>
      </c>
      <c r="G6036" s="2">
        <v>736308.30719999992</v>
      </c>
      <c r="H6036" s="2">
        <v>-89646.335999999996</v>
      </c>
      <c r="I6036" s="2">
        <v>1719164.8008000001</v>
      </c>
      <c r="J6036" s="2">
        <v>5703836.3599999994</v>
      </c>
      <c r="K6036" s="2">
        <v>388121.57999999996</v>
      </c>
      <c r="L6036" s="2">
        <v>30246.766</v>
      </c>
      <c r="M6036" s="2">
        <v>3155833.7140000002</v>
      </c>
    </row>
    <row r="6037" spans="1:13" ht="14.25" customHeight="1">
      <c r="A6037" s="59" t="s">
        <v>157</v>
      </c>
      <c r="B6037" s="59" t="s">
        <v>7</v>
      </c>
      <c r="C6037" s="59" t="s">
        <v>114</v>
      </c>
      <c r="D6037" s="2">
        <v>1293.7959999999998</v>
      </c>
      <c r="E6037" s="2">
        <v>176988963.96720001</v>
      </c>
      <c r="F6037" s="2">
        <v>56224017.442599989</v>
      </c>
      <c r="G6037" s="2">
        <v>76905659.86559999</v>
      </c>
      <c r="H6037" s="2">
        <v>554681099.55031562</v>
      </c>
      <c r="I6037" s="2">
        <v>3866965.3152000001</v>
      </c>
      <c r="J6037" s="2">
        <v>17044948.859999999</v>
      </c>
      <c r="K6037" s="2">
        <v>2750792.5</v>
      </c>
      <c r="L6037" s="2">
        <v>42639.344000000005</v>
      </c>
      <c r="M6037" s="2">
        <v>6738140.2440000009</v>
      </c>
    </row>
    <row r="6038" spans="1:13" ht="14.25" customHeight="1">
      <c r="A6038" s="59" t="s">
        <v>157</v>
      </c>
      <c r="B6038" s="59" t="s">
        <v>7</v>
      </c>
      <c r="C6038" s="59" t="s">
        <v>114</v>
      </c>
      <c r="D6038" s="2">
        <v>193.66759999999999</v>
      </c>
      <c r="E6038" s="2">
        <v>29795462.927999996</v>
      </c>
      <c r="F6038" s="2">
        <v>4415578.7875999995</v>
      </c>
      <c r="G6038" s="2">
        <v>6242694.3743999992</v>
      </c>
      <c r="H6038" s="2">
        <v>-48145.566315789467</v>
      </c>
      <c r="I6038" s="2">
        <v>273660.14159999997</v>
      </c>
      <c r="J6038" s="2">
        <v>1192045.48</v>
      </c>
      <c r="K6038" s="2">
        <v>224691.47999999998</v>
      </c>
      <c r="L6038" s="2">
        <v>1894.1999999999998</v>
      </c>
      <c r="M6038" s="2">
        <v>1008629.028</v>
      </c>
    </row>
    <row r="6039" spans="1:13" ht="14.25" customHeight="1">
      <c r="A6039" s="59" t="s">
        <v>157</v>
      </c>
      <c r="B6039" s="59" t="s">
        <v>7</v>
      </c>
      <c r="C6039" s="59" t="s">
        <v>114</v>
      </c>
      <c r="D6039" s="2">
        <v>361.62</v>
      </c>
      <c r="E6039" s="2">
        <v>51009216.766199991</v>
      </c>
      <c r="F6039" s="2">
        <v>11206431.9608</v>
      </c>
      <c r="G6039" s="2">
        <v>15843533.567999998</v>
      </c>
      <c r="H6039" s="2">
        <v>-91290.755368421043</v>
      </c>
      <c r="I6039" s="2">
        <v>694531.79999999993</v>
      </c>
      <c r="J6039" s="2">
        <v>3025331.78</v>
      </c>
      <c r="K6039" s="2">
        <v>570250.14</v>
      </c>
      <c r="L6039" s="2">
        <v>4807.6600000000008</v>
      </c>
      <c r="M6039" s="2">
        <v>1883331.8019999999</v>
      </c>
    </row>
    <row r="6040" spans="1:13" ht="14.25" customHeight="1">
      <c r="A6040" s="59" t="s">
        <v>157</v>
      </c>
      <c r="B6040" s="59" t="s">
        <v>7</v>
      </c>
      <c r="C6040" s="59" t="s">
        <v>114</v>
      </c>
      <c r="D6040" s="2">
        <v>6602.3775999999998</v>
      </c>
      <c r="E6040" s="2">
        <v>903193371.40032005</v>
      </c>
      <c r="F6040" s="2">
        <v>268998136.33039993</v>
      </c>
      <c r="G6040" s="2">
        <v>305361401.95199996</v>
      </c>
      <c r="H6040" s="2">
        <v>294874697.05768418</v>
      </c>
      <c r="I6040" s="2">
        <v>25095379.154399998</v>
      </c>
      <c r="J6040" s="2">
        <v>66788755.639999993</v>
      </c>
      <c r="K6040" s="2">
        <v>10066054.32</v>
      </c>
      <c r="L6040" s="2">
        <v>846215.81</v>
      </c>
      <c r="M6040" s="2">
        <v>34385442.366000004</v>
      </c>
    </row>
    <row r="6041" spans="1:13" ht="14.25" customHeight="1">
      <c r="A6041" s="59" t="s">
        <v>157</v>
      </c>
      <c r="B6041" s="59" t="s">
        <v>7</v>
      </c>
      <c r="C6041" s="59" t="s">
        <v>114</v>
      </c>
      <c r="D6041" s="2">
        <v>126.16519999999998</v>
      </c>
      <c r="E6041" s="2">
        <v>20774164.949999999</v>
      </c>
      <c r="F6041" s="2">
        <v>4726003.5225999998</v>
      </c>
      <c r="G6041" s="2">
        <v>5445206.4575999994</v>
      </c>
      <c r="H6041" s="2">
        <v>-32234.597052631576</v>
      </c>
      <c r="I6041" s="2">
        <v>431141.96159999998</v>
      </c>
      <c r="J6041" s="2">
        <v>1047755.82</v>
      </c>
      <c r="K6041" s="2">
        <v>177678.41999999998</v>
      </c>
      <c r="L6041" s="2">
        <v>14927.198</v>
      </c>
      <c r="M6041" s="2">
        <v>657072.72400000005</v>
      </c>
    </row>
    <row r="6042" spans="1:13" ht="14.25" customHeight="1">
      <c r="A6042" s="59" t="s">
        <v>157</v>
      </c>
      <c r="B6042" s="59" t="s">
        <v>7</v>
      </c>
      <c r="C6042" s="59" t="s">
        <v>114</v>
      </c>
      <c r="D6042" s="2">
        <v>286.8852</v>
      </c>
      <c r="E6042" s="2">
        <v>40409694.836279996</v>
      </c>
      <c r="F6042" s="2">
        <v>10738172.026799999</v>
      </c>
      <c r="G6042" s="2">
        <v>12334288.8576</v>
      </c>
      <c r="H6042" s="2">
        <v>-76147.927578947361</v>
      </c>
      <c r="I6042" s="2">
        <v>984231.92879999999</v>
      </c>
      <c r="J6042" s="2">
        <v>2440124.02</v>
      </c>
      <c r="K6042" s="2">
        <v>403317</v>
      </c>
      <c r="L6042" s="2">
        <v>33897.159999999996</v>
      </c>
      <c r="M6042" s="2">
        <v>1494109.7819999999</v>
      </c>
    </row>
    <row r="6043" spans="1:13" ht="14.25" customHeight="1">
      <c r="A6043" s="59" t="s">
        <v>157</v>
      </c>
      <c r="B6043" s="59" t="s">
        <v>9</v>
      </c>
      <c r="C6043" s="59" t="s">
        <v>114</v>
      </c>
      <c r="D6043" s="2">
        <v>97282.208799999993</v>
      </c>
      <c r="E6043" s="2">
        <v>12520220272.559999</v>
      </c>
      <c r="F6043" s="2">
        <v>3727392105.7799997</v>
      </c>
      <c r="G6043" s="2">
        <v>2107829888.0831997</v>
      </c>
      <c r="H6043" s="2">
        <v>283386245.1536842</v>
      </c>
      <c r="I6043" s="2">
        <v>331245933.55919999</v>
      </c>
      <c r="J6043" s="2">
        <v>926991939.5</v>
      </c>
      <c r="K6043" s="2">
        <v>152108988.94</v>
      </c>
      <c r="L6043" s="2">
        <v>11973448.366</v>
      </c>
      <c r="M6043" s="2">
        <v>506649574.61800003</v>
      </c>
    </row>
    <row r="6044" spans="1:13" ht="14.25" customHeight="1">
      <c r="A6044" s="59" t="s">
        <v>157</v>
      </c>
      <c r="B6044" s="59" t="s">
        <v>9</v>
      </c>
      <c r="C6044" s="59" t="s">
        <v>114</v>
      </c>
      <c r="D6044" s="2">
        <v>606.71799999999996</v>
      </c>
      <c r="E6044" s="2">
        <v>95691090.282479987</v>
      </c>
      <c r="F6044" s="2">
        <v>21065871.520399999</v>
      </c>
      <c r="G6044" s="2">
        <v>11907884.659199998</v>
      </c>
      <c r="H6044" s="2">
        <v>-132736.83536842105</v>
      </c>
      <c r="I6044" s="2">
        <v>1939460.4576000001</v>
      </c>
      <c r="J6044" s="2">
        <v>5259568.5599999996</v>
      </c>
      <c r="K6044" s="2">
        <v>856856.53999999992</v>
      </c>
      <c r="L6044" s="2">
        <v>67563.40800000001</v>
      </c>
      <c r="M6044" s="2">
        <v>3159810.6319999998</v>
      </c>
    </row>
    <row r="6045" spans="1:13" ht="14.25" customHeight="1">
      <c r="A6045" s="59" t="s">
        <v>157</v>
      </c>
      <c r="B6045" s="59" t="s">
        <v>9</v>
      </c>
      <c r="C6045" s="59" t="s">
        <v>114</v>
      </c>
      <c r="D6045" s="2">
        <v>607.52159999999992</v>
      </c>
      <c r="E6045" s="2">
        <v>82055465.414999992</v>
      </c>
      <c r="F6045" s="2">
        <v>22829575.5724</v>
      </c>
      <c r="G6045" s="2">
        <v>12902151.321599998</v>
      </c>
      <c r="H6045" s="2">
        <v>-132736.83536842105</v>
      </c>
      <c r="I6045" s="2">
        <v>2139634.3968000002</v>
      </c>
      <c r="J6045" s="2">
        <v>5711441.04</v>
      </c>
      <c r="K6045" s="2">
        <v>927030.5</v>
      </c>
      <c r="L6045" s="2">
        <v>73146.788</v>
      </c>
      <c r="M6045" s="2">
        <v>3163996.8139999998</v>
      </c>
    </row>
    <row r="6046" spans="1:13" ht="14.25" customHeight="1">
      <c r="A6046" s="59" t="s">
        <v>157</v>
      </c>
      <c r="B6046" s="59" t="s">
        <v>12</v>
      </c>
      <c r="C6046" s="59" t="s">
        <v>114</v>
      </c>
      <c r="D6046" s="2">
        <v>30341.5252</v>
      </c>
      <c r="E6046" s="2">
        <v>1965994296.0966001</v>
      </c>
      <c r="F6046" s="2">
        <v>1019083255.7814</v>
      </c>
      <c r="G6046" s="2">
        <v>100689349.99679999</v>
      </c>
      <c r="H6046" s="2">
        <v>851940.98526315775</v>
      </c>
      <c r="I6046" s="2">
        <v>222875942.73120001</v>
      </c>
      <c r="J6046" s="2">
        <v>797931437.57999992</v>
      </c>
      <c r="K6046" s="2">
        <v>51626512.019999996</v>
      </c>
      <c r="L6046" s="2">
        <v>6040735.4920000006</v>
      </c>
      <c r="M6046" s="2">
        <v>340442384.96400005</v>
      </c>
    </row>
    <row r="6047" spans="1:13" ht="14.25" customHeight="1">
      <c r="A6047" s="59" t="s">
        <v>157</v>
      </c>
      <c r="B6047" s="59" t="s">
        <v>12</v>
      </c>
      <c r="C6047" s="59" t="s">
        <v>114</v>
      </c>
      <c r="D6047" s="2">
        <v>160.72</v>
      </c>
      <c r="E6047" s="2">
        <v>12584231.351999998</v>
      </c>
      <c r="F6047" s="2">
        <v>4438335.976999999</v>
      </c>
      <c r="G6047" s="2">
        <v>427162.27199999994</v>
      </c>
      <c r="H6047" s="2">
        <v>-47711.777684210523</v>
      </c>
      <c r="I6047" s="2">
        <v>989992.75679999997</v>
      </c>
      <c r="J6047" s="2">
        <v>3408969.5999999996</v>
      </c>
      <c r="K6047" s="2">
        <v>228489.71999999997</v>
      </c>
      <c r="L6047" s="2">
        <v>30051.032000000003</v>
      </c>
      <c r="M6047" s="2">
        <v>1803334.324</v>
      </c>
    </row>
    <row r="6048" spans="1:13" ht="14.25" customHeight="1">
      <c r="A6048" s="59" t="s">
        <v>155</v>
      </c>
      <c r="B6048" s="59" t="s">
        <v>8</v>
      </c>
      <c r="C6048" s="59" t="s">
        <v>112</v>
      </c>
      <c r="D6048" s="2">
        <v>491.80319999999995</v>
      </c>
      <c r="E6048" s="2">
        <v>77458561.377120003</v>
      </c>
      <c r="F6048" s="2">
        <v>21352435.8462</v>
      </c>
      <c r="G6048" s="2">
        <v>15300060.921599999</v>
      </c>
      <c r="H6048" s="2">
        <v>-1002594.9069473683</v>
      </c>
      <c r="I6048" s="2">
        <v>3859077.2760000005</v>
      </c>
      <c r="J6048" s="2">
        <v>2640504.96</v>
      </c>
      <c r="K6048" s="2">
        <v>770075.12</v>
      </c>
      <c r="L6048" s="2">
        <v>542674.77</v>
      </c>
      <c r="M6048" s="2">
        <v>1141039.02</v>
      </c>
    </row>
    <row r="6049" spans="1:13" ht="14.25" customHeight="1">
      <c r="A6049" s="59" t="s">
        <v>155</v>
      </c>
      <c r="B6049" s="59" t="s">
        <v>8</v>
      </c>
      <c r="C6049" s="59" t="s">
        <v>112</v>
      </c>
      <c r="D6049" s="2">
        <v>473.32040000000001</v>
      </c>
      <c r="E6049" s="2">
        <v>87699196.430999994</v>
      </c>
      <c r="F6049" s="2">
        <v>20549971.898799997</v>
      </c>
      <c r="G6049" s="2">
        <v>14725065.6384</v>
      </c>
      <c r="H6049" s="2">
        <v>-940114.42863157892</v>
      </c>
      <c r="I6049" s="2">
        <v>3714046.9920000001</v>
      </c>
      <c r="J6049" s="2">
        <v>2541273.48</v>
      </c>
      <c r="K6049" s="2">
        <v>741126.65999999992</v>
      </c>
      <c r="L6049" s="2">
        <v>522284.158</v>
      </c>
      <c r="M6049" s="2">
        <v>1098156.1359999999</v>
      </c>
    </row>
    <row r="6050" spans="1:13" ht="14.25" customHeight="1">
      <c r="A6050" s="59" t="s">
        <v>155</v>
      </c>
      <c r="B6050" s="59" t="s">
        <v>8</v>
      </c>
      <c r="C6050" s="59" t="s">
        <v>112</v>
      </c>
      <c r="D6050" s="2">
        <v>247.50879999999995</v>
      </c>
      <c r="E6050" s="2">
        <v>37973120.973479994</v>
      </c>
      <c r="F6050" s="2">
        <v>10745998.762799999</v>
      </c>
      <c r="G6050" s="2">
        <v>7700029.8624</v>
      </c>
      <c r="H6050" s="2">
        <v>-501196.15326315776</v>
      </c>
      <c r="I6050" s="2">
        <v>1942146.4824000001</v>
      </c>
      <c r="J6050" s="2">
        <v>1328877.24</v>
      </c>
      <c r="K6050" s="2">
        <v>387556.6</v>
      </c>
      <c r="L6050" s="2">
        <v>273108.462</v>
      </c>
      <c r="M6050" s="2">
        <v>574247.47600000002</v>
      </c>
    </row>
    <row r="6051" spans="1:13" ht="14.25" customHeight="1">
      <c r="A6051" s="59" t="s">
        <v>155</v>
      </c>
      <c r="B6051" s="59" t="s">
        <v>8</v>
      </c>
      <c r="C6051" s="59" t="s">
        <v>112</v>
      </c>
      <c r="D6051" s="2">
        <v>1.6072</v>
      </c>
      <c r="E6051" s="2">
        <v>297938.71799999994</v>
      </c>
      <c r="F6051" s="2">
        <v>69779.646599999993</v>
      </c>
      <c r="G6051" s="2">
        <v>49999.7952</v>
      </c>
      <c r="H6051" s="2">
        <v>4.9717894736842094</v>
      </c>
      <c r="I6051" s="2">
        <v>12611.829599999999</v>
      </c>
      <c r="J6051" s="2">
        <v>8628.8599999999988</v>
      </c>
      <c r="K6051" s="2">
        <v>2516.58</v>
      </c>
      <c r="L6051" s="2">
        <v>1773.3320000000001</v>
      </c>
      <c r="M6051" s="2">
        <v>3727.9659999999999</v>
      </c>
    </row>
    <row r="6052" spans="1:13" ht="14.25" customHeight="1">
      <c r="A6052" s="59" t="s">
        <v>155</v>
      </c>
      <c r="B6052" s="59" t="s">
        <v>10</v>
      </c>
      <c r="C6052" s="59" t="s">
        <v>112</v>
      </c>
      <c r="D6052" s="2">
        <v>7029.8927999999987</v>
      </c>
      <c r="E6052" s="2">
        <v>1043939080.8</v>
      </c>
      <c r="F6052" s="2">
        <v>333308624.46139997</v>
      </c>
      <c r="G6052" s="2">
        <v>167983487.5776</v>
      </c>
      <c r="H6052" s="2">
        <v>8009772.8437894732</v>
      </c>
      <c r="I6052" s="2">
        <v>50619848.335200004</v>
      </c>
      <c r="J6052" s="2">
        <v>67539266.379999995</v>
      </c>
      <c r="K6052" s="2">
        <v>18346550.439999998</v>
      </c>
      <c r="L6052" s="2">
        <v>10724888.24</v>
      </c>
      <c r="M6052" s="2">
        <v>16310142.595999999</v>
      </c>
    </row>
    <row r="6053" spans="1:13" ht="14.25" customHeight="1">
      <c r="A6053" s="59" t="s">
        <v>155</v>
      </c>
      <c r="B6053" s="59" t="s">
        <v>10</v>
      </c>
      <c r="C6053" s="59" t="s">
        <v>112</v>
      </c>
      <c r="D6053" s="2">
        <v>801.18919999999991</v>
      </c>
      <c r="E6053" s="2">
        <v>141951490.065</v>
      </c>
      <c r="F6053" s="2">
        <v>37985485.102399997</v>
      </c>
      <c r="G6053" s="2">
        <v>19145688</v>
      </c>
      <c r="H6053" s="2">
        <v>-1634173.753263158</v>
      </c>
      <c r="I6053" s="2">
        <v>5770178.1648000004</v>
      </c>
      <c r="J6053" s="2">
        <v>7696885.7199999997</v>
      </c>
      <c r="K6053" s="2">
        <v>2098198.7799999998</v>
      </c>
      <c r="L6053" s="2">
        <v>1219668.1640000001</v>
      </c>
      <c r="M6053" s="2">
        <v>1858849.7180000001</v>
      </c>
    </row>
    <row r="6054" spans="1:13" ht="14.25" customHeight="1">
      <c r="A6054" s="59" t="s">
        <v>155</v>
      </c>
      <c r="B6054" s="59" t="s">
        <v>10</v>
      </c>
      <c r="C6054" s="59" t="s">
        <v>112</v>
      </c>
      <c r="D6054" s="2">
        <v>1272.9023999999999</v>
      </c>
      <c r="E6054" s="2">
        <v>194513019.26363999</v>
      </c>
      <c r="F6054" s="2">
        <v>60350063.471599996</v>
      </c>
      <c r="G6054" s="2">
        <v>30418022.803199995</v>
      </c>
      <c r="H6054" s="2">
        <v>-2576912.0437894734</v>
      </c>
      <c r="I6054" s="2">
        <v>9167469.0624000002</v>
      </c>
      <c r="J6054" s="2">
        <v>12228544.379999999</v>
      </c>
      <c r="K6054" s="2">
        <v>3333544.36</v>
      </c>
      <c r="L6054" s="2">
        <v>1937770.2080000001</v>
      </c>
      <c r="M6054" s="2">
        <v>2953276.986</v>
      </c>
    </row>
    <row r="6055" spans="1:13" ht="14.25" customHeight="1">
      <c r="A6055" s="59" t="s">
        <v>155</v>
      </c>
      <c r="B6055" s="59" t="s">
        <v>10</v>
      </c>
      <c r="C6055" s="59" t="s">
        <v>112</v>
      </c>
      <c r="D6055" s="2">
        <v>62295.072</v>
      </c>
      <c r="E6055" s="2">
        <v>10091409205.0464</v>
      </c>
      <c r="F6055" s="2">
        <v>3811695736.4949999</v>
      </c>
      <c r="G6055" s="2">
        <v>1514307219.1871998</v>
      </c>
      <c r="H6055" s="2">
        <v>-70448512.986947358</v>
      </c>
      <c r="I6055" s="2">
        <v>585318206.98080003</v>
      </c>
      <c r="J6055" s="2">
        <v>647934215.95999992</v>
      </c>
      <c r="K6055" s="2">
        <v>122758705.97999999</v>
      </c>
      <c r="L6055" s="2">
        <v>71381307.008000001</v>
      </c>
      <c r="M6055" s="2">
        <v>144531575.82600001</v>
      </c>
    </row>
    <row r="6056" spans="1:13" ht="14.25" customHeight="1">
      <c r="A6056" s="59" t="s">
        <v>155</v>
      </c>
      <c r="B6056" s="59" t="s">
        <v>10</v>
      </c>
      <c r="C6056" s="59" t="s">
        <v>112</v>
      </c>
      <c r="D6056" s="2">
        <v>13144.485199999999</v>
      </c>
      <c r="E6056" s="2">
        <v>2493633940.4591999</v>
      </c>
      <c r="F6056" s="2">
        <v>804813308.44899988</v>
      </c>
      <c r="G6056" s="2">
        <v>319776334.40639997</v>
      </c>
      <c r="H6056" s="2">
        <v>-26644113.125052627</v>
      </c>
      <c r="I6056" s="2">
        <v>121725302.88240001</v>
      </c>
      <c r="J6056" s="2">
        <v>135862504.41999999</v>
      </c>
      <c r="K6056" s="2">
        <v>27440186.439999998</v>
      </c>
      <c r="L6056" s="2">
        <v>16480090.219999999</v>
      </c>
      <c r="M6056" s="2">
        <v>30496684.944000002</v>
      </c>
    </row>
    <row r="6057" spans="1:13" ht="14.25" customHeight="1">
      <c r="A6057" s="59" t="s">
        <v>155</v>
      </c>
      <c r="B6057" s="59" t="s">
        <v>10</v>
      </c>
      <c r="C6057" s="59" t="s">
        <v>112</v>
      </c>
      <c r="D6057" s="2">
        <v>710.38239999999996</v>
      </c>
      <c r="E6057" s="2">
        <v>118218447.57491998</v>
      </c>
      <c r="F6057" s="2">
        <v>43464422.218999997</v>
      </c>
      <c r="G6057" s="2">
        <v>17274534.854399998</v>
      </c>
      <c r="H6057" s="2">
        <v>-1444764.7326315788</v>
      </c>
      <c r="I6057" s="2">
        <v>6683890.6511999993</v>
      </c>
      <c r="J6057" s="2">
        <v>7402147.3799999999</v>
      </c>
      <c r="K6057" s="2">
        <v>1469385.0599999998</v>
      </c>
      <c r="L6057" s="2">
        <v>874207.576</v>
      </c>
      <c r="M6057" s="2">
        <v>1648165.9700000002</v>
      </c>
    </row>
    <row r="6058" spans="1:13" ht="14.25" customHeight="1">
      <c r="A6058" s="59" t="s">
        <v>155</v>
      </c>
      <c r="B6058" s="59" t="s">
        <v>10</v>
      </c>
      <c r="C6058" s="59" t="s">
        <v>112</v>
      </c>
      <c r="D6058" s="2">
        <v>4256.6691999999994</v>
      </c>
      <c r="E6058" s="2">
        <v>842201711.92079985</v>
      </c>
      <c r="F6058" s="2">
        <v>295011072.12299997</v>
      </c>
      <c r="G6058" s="2">
        <v>146818599.30239999</v>
      </c>
      <c r="H6058" s="2">
        <v>-8609590.6559999995</v>
      </c>
      <c r="I6058" s="2">
        <v>42121702.468800001</v>
      </c>
      <c r="J6058" s="2">
        <v>46904383.759999998</v>
      </c>
      <c r="K6058" s="2">
        <v>7650042.3999999994</v>
      </c>
      <c r="L6058" s="2">
        <v>8907954.4620000012</v>
      </c>
      <c r="M6058" s="2">
        <v>9875951.0960000008</v>
      </c>
    </row>
    <row r="6059" spans="1:13" ht="14.25" customHeight="1">
      <c r="A6059" s="59" t="s">
        <v>155</v>
      </c>
      <c r="B6059" s="59" t="s">
        <v>13</v>
      </c>
      <c r="C6059" s="59" t="s">
        <v>112</v>
      </c>
      <c r="D6059" s="2">
        <v>862.26279999999997</v>
      </c>
      <c r="E6059" s="2">
        <v>48111160.09392</v>
      </c>
      <c r="F6059" s="2">
        <v>27405733.688999999</v>
      </c>
      <c r="G6059" s="2">
        <v>2199513.9455999997</v>
      </c>
      <c r="H6059" s="2">
        <v>9844544.6298947372</v>
      </c>
      <c r="I6059" s="2">
        <v>12257955.3528</v>
      </c>
      <c r="J6059" s="2">
        <v>21231445.739999998</v>
      </c>
      <c r="K6059" s="2">
        <v>1752385.0999999999</v>
      </c>
      <c r="L6059" s="2">
        <v>2226791.7540000002</v>
      </c>
      <c r="M6059" s="2">
        <v>3254863.392</v>
      </c>
    </row>
    <row r="6060" spans="1:13" ht="14.25" customHeight="1">
      <c r="A6060" s="59" t="s">
        <v>155</v>
      </c>
      <c r="B6060" s="59" t="s">
        <v>10</v>
      </c>
      <c r="C6060" s="59" t="s">
        <v>112</v>
      </c>
      <c r="D6060" s="2">
        <v>115.7184</v>
      </c>
      <c r="E6060" s="2">
        <v>17184182.399999999</v>
      </c>
      <c r="F6060" s="2">
        <v>6634375.7219999991</v>
      </c>
      <c r="G6060" s="2">
        <v>3188780.3136</v>
      </c>
      <c r="H6060" s="2">
        <v>394965117.07957894</v>
      </c>
      <c r="I6060" s="2">
        <v>1027051.5744</v>
      </c>
      <c r="J6060" s="2">
        <v>1519318.96</v>
      </c>
      <c r="K6060" s="2">
        <v>312506.92</v>
      </c>
      <c r="L6060" s="2">
        <v>128455.624</v>
      </c>
      <c r="M6060" s="2">
        <v>268480.3</v>
      </c>
    </row>
    <row r="6061" spans="1:13" ht="14.25" customHeight="1">
      <c r="A6061" s="59" t="s">
        <v>155</v>
      </c>
      <c r="B6061" s="59" t="s">
        <v>10</v>
      </c>
      <c r="C6061" s="59" t="s">
        <v>112</v>
      </c>
      <c r="D6061" s="2">
        <v>172.77399999999997</v>
      </c>
      <c r="E6061" s="2">
        <v>30317949.584999997</v>
      </c>
      <c r="F6061" s="2">
        <v>9905492.4242000002</v>
      </c>
      <c r="G6061" s="2">
        <v>4761023.3855999997</v>
      </c>
      <c r="H6061" s="2">
        <v>-377244.46989473683</v>
      </c>
      <c r="I6061" s="2">
        <v>1533447.3959999999</v>
      </c>
      <c r="J6061" s="2">
        <v>2268428.3199999998</v>
      </c>
      <c r="K6061" s="2">
        <v>466589.01999999996</v>
      </c>
      <c r="L6061" s="2">
        <v>191793.16199999998</v>
      </c>
      <c r="M6061" s="2">
        <v>400855.114</v>
      </c>
    </row>
    <row r="6062" spans="1:13" ht="14.25" customHeight="1">
      <c r="A6062" s="59" t="s">
        <v>155</v>
      </c>
      <c r="B6062" s="59" t="s">
        <v>10</v>
      </c>
      <c r="C6062" s="59" t="s">
        <v>112</v>
      </c>
      <c r="D6062" s="2">
        <v>31.340399999999999</v>
      </c>
      <c r="E6062" s="2">
        <v>4795222.2318000002</v>
      </c>
      <c r="F6062" s="2">
        <v>1796808.5999999999</v>
      </c>
      <c r="G6062" s="2">
        <v>863630.03519999981</v>
      </c>
      <c r="H6062" s="2">
        <v>-62931.66821052631</v>
      </c>
      <c r="I6062" s="2">
        <v>278158.98960000003</v>
      </c>
      <c r="J6062" s="2">
        <v>411481.74</v>
      </c>
      <c r="K6062" s="2">
        <v>84636.299999999988</v>
      </c>
      <c r="L6062" s="2">
        <v>34790.14</v>
      </c>
      <c r="M6062" s="2">
        <v>72713.828000000009</v>
      </c>
    </row>
    <row r="6063" spans="1:13" ht="14.25" customHeight="1">
      <c r="A6063" s="59" t="s">
        <v>155</v>
      </c>
      <c r="B6063" s="59" t="s">
        <v>8</v>
      </c>
      <c r="C6063" s="59" t="s">
        <v>112</v>
      </c>
      <c r="D6063" s="2">
        <v>5372.8695999999991</v>
      </c>
      <c r="E6063" s="2">
        <v>846232866.53135991</v>
      </c>
      <c r="F6063" s="2">
        <v>237721297.42499998</v>
      </c>
      <c r="G6063" s="2">
        <v>167157876.94079998</v>
      </c>
      <c r="H6063" s="2">
        <v>-2257298.0715789469</v>
      </c>
      <c r="I6063" s="2">
        <v>33643465.776000001</v>
      </c>
      <c r="J6063" s="2">
        <v>32635242.319999997</v>
      </c>
      <c r="K6063" s="2">
        <v>7053338.2399999993</v>
      </c>
      <c r="L6063" s="2">
        <v>2043277.1480000003</v>
      </c>
      <c r="M6063" s="2">
        <v>22752972.550000001</v>
      </c>
    </row>
    <row r="6064" spans="1:13" ht="14.25" customHeight="1">
      <c r="A6064" s="59" t="s">
        <v>155</v>
      </c>
      <c r="B6064" s="59" t="s">
        <v>8</v>
      </c>
      <c r="C6064" s="59" t="s">
        <v>112</v>
      </c>
      <c r="D6064" s="2">
        <v>308.58239999999995</v>
      </c>
      <c r="E6064" s="2">
        <v>56561020.361999989</v>
      </c>
      <c r="F6064" s="2">
        <v>13489669.021599999</v>
      </c>
      <c r="G6064" s="2">
        <v>9567704.371199999</v>
      </c>
      <c r="H6064" s="2">
        <v>-528462.68968421046</v>
      </c>
      <c r="I6064" s="2">
        <v>2156946.9912</v>
      </c>
      <c r="J6064" s="2">
        <v>1765137.74</v>
      </c>
      <c r="K6064" s="2">
        <v>381491.88</v>
      </c>
      <c r="L6064" s="2">
        <v>110522.962</v>
      </c>
      <c r="M6064" s="2">
        <v>1306781.52</v>
      </c>
    </row>
    <row r="6065" spans="1:13" ht="14.25" customHeight="1">
      <c r="A6065" s="59" t="s">
        <v>155</v>
      </c>
      <c r="B6065" s="59" t="s">
        <v>8</v>
      </c>
      <c r="C6065" s="59" t="s">
        <v>112</v>
      </c>
      <c r="D6065" s="2">
        <v>92.414000000000001</v>
      </c>
      <c r="E6065" s="2">
        <v>14323533.147</v>
      </c>
      <c r="F6065" s="2">
        <v>4043747.5817999998</v>
      </c>
      <c r="G6065" s="2">
        <v>2864762.4959999998</v>
      </c>
      <c r="H6065" s="2">
        <v>-171050.68799999999</v>
      </c>
      <c r="I6065" s="2">
        <v>636605.58959999995</v>
      </c>
      <c r="J6065" s="2">
        <v>532622.79999999993</v>
      </c>
      <c r="K6065" s="2">
        <v>115115.7</v>
      </c>
      <c r="L6065" s="2">
        <v>33349.646000000001</v>
      </c>
      <c r="M6065" s="2">
        <v>391354.348</v>
      </c>
    </row>
    <row r="6066" spans="1:13" ht="14.25" customHeight="1">
      <c r="A6066" s="59" t="s">
        <v>155</v>
      </c>
      <c r="B6066" s="59" t="s">
        <v>10</v>
      </c>
      <c r="C6066" s="59" t="s">
        <v>112</v>
      </c>
      <c r="D6066" s="2">
        <v>30549.657599999999</v>
      </c>
      <c r="E6066" s="2">
        <v>4536778811.2416</v>
      </c>
      <c r="F6066" s="2">
        <v>1481313358.6247997</v>
      </c>
      <c r="G6066" s="2">
        <v>734970252.19200003</v>
      </c>
      <c r="H6066" s="2">
        <v>-23613182.238315787</v>
      </c>
      <c r="I6066" s="2">
        <v>217487519.2728</v>
      </c>
      <c r="J6066" s="2">
        <v>299704184.56</v>
      </c>
      <c r="K6066" s="2">
        <v>47857023.68</v>
      </c>
      <c r="L6066" s="2">
        <v>14457860.34</v>
      </c>
      <c r="M6066" s="2">
        <v>129371374.088</v>
      </c>
    </row>
    <row r="6067" spans="1:13" ht="14.25" customHeight="1">
      <c r="A6067" s="59" t="s">
        <v>155</v>
      </c>
      <c r="B6067" s="59" t="s">
        <v>10</v>
      </c>
      <c r="C6067" s="59" t="s">
        <v>112</v>
      </c>
      <c r="D6067" s="2">
        <v>220.98999999999998</v>
      </c>
      <c r="E6067" s="2">
        <v>39226635.478799991</v>
      </c>
      <c r="F6067" s="2">
        <v>10548658.431999998</v>
      </c>
      <c r="G6067" s="2">
        <v>5218329.12</v>
      </c>
      <c r="H6067" s="2">
        <v>-343241.1587368421</v>
      </c>
      <c r="I6067" s="2">
        <v>1547758.692</v>
      </c>
      <c r="J6067" s="2">
        <v>2132485.44</v>
      </c>
      <c r="K6067" s="2">
        <v>341984.27999999997</v>
      </c>
      <c r="L6067" s="2">
        <v>104411.912</v>
      </c>
      <c r="M6067" s="2">
        <v>935846.64800000004</v>
      </c>
    </row>
    <row r="6068" spans="1:13" ht="14.25" customHeight="1">
      <c r="A6068" s="59" t="s">
        <v>155</v>
      </c>
      <c r="B6068" s="59" t="s">
        <v>10</v>
      </c>
      <c r="C6068" s="59" t="s">
        <v>112</v>
      </c>
      <c r="D6068" s="2">
        <v>605.11079999999993</v>
      </c>
      <c r="E6068" s="2">
        <v>92209415.815439999</v>
      </c>
      <c r="F6068" s="2">
        <v>32671163.969799999</v>
      </c>
      <c r="G6068" s="2">
        <v>16265073.657599999</v>
      </c>
      <c r="H6068" s="2">
        <v>-999330.92715789459</v>
      </c>
      <c r="I6068" s="2">
        <v>4800359.3760000002</v>
      </c>
      <c r="J6068" s="2">
        <v>6616337.2799999993</v>
      </c>
      <c r="K6068" s="2">
        <v>1051302.3199999998</v>
      </c>
      <c r="L6068" s="2">
        <v>313730.03200000001</v>
      </c>
      <c r="M6068" s="2">
        <v>2562516.1540000001</v>
      </c>
    </row>
    <row r="6069" spans="1:13" ht="14.25" customHeight="1">
      <c r="A6069" s="59" t="s">
        <v>155</v>
      </c>
      <c r="B6069" s="59" t="s">
        <v>10</v>
      </c>
      <c r="C6069" s="59" t="s">
        <v>112</v>
      </c>
      <c r="D6069" s="2">
        <v>71047.883199999997</v>
      </c>
      <c r="E6069" s="2">
        <v>11509492774.68144</v>
      </c>
      <c r="F6069" s="2">
        <v>4442364434.6076002</v>
      </c>
      <c r="G6069" s="2">
        <v>1772012776.128</v>
      </c>
      <c r="H6069" s="2">
        <v>-38136717.716210522</v>
      </c>
      <c r="I6069" s="2">
        <v>529812859.45679998</v>
      </c>
      <c r="J6069" s="2">
        <v>698698686.57999992</v>
      </c>
      <c r="K6069" s="2">
        <v>104034958</v>
      </c>
      <c r="L6069" s="2">
        <v>36452940.919999994</v>
      </c>
      <c r="M6069" s="2">
        <v>300872841.91799998</v>
      </c>
    </row>
    <row r="6070" spans="1:13" ht="14.25" customHeight="1">
      <c r="A6070" s="59" t="s">
        <v>155</v>
      </c>
      <c r="B6070" s="59" t="s">
        <v>10</v>
      </c>
      <c r="C6070" s="59" t="s">
        <v>112</v>
      </c>
      <c r="D6070" s="2">
        <v>6456.1223999999993</v>
      </c>
      <c r="E6070" s="2">
        <v>1240120946.7107999</v>
      </c>
      <c r="F6070" s="2">
        <v>366072648.19959998</v>
      </c>
      <c r="G6070" s="2">
        <v>145302054.56639996</v>
      </c>
      <c r="H6070" s="2">
        <v>-10944922.206315788</v>
      </c>
      <c r="I6070" s="2">
        <v>43618478.939999998</v>
      </c>
      <c r="J6070" s="2">
        <v>57455239.299999997</v>
      </c>
      <c r="K6070" s="2">
        <v>8644499.0399999991</v>
      </c>
      <c r="L6070" s="2">
        <v>3093343.1540000001</v>
      </c>
      <c r="M6070" s="2">
        <v>27340319.952</v>
      </c>
    </row>
    <row r="6071" spans="1:13" ht="14.25" customHeight="1">
      <c r="A6071" s="59" t="s">
        <v>155</v>
      </c>
      <c r="B6071" s="59" t="s">
        <v>10</v>
      </c>
      <c r="C6071" s="59" t="s">
        <v>112</v>
      </c>
      <c r="D6071" s="2">
        <v>896.01400000000001</v>
      </c>
      <c r="E6071" s="2">
        <v>149178099.08231997</v>
      </c>
      <c r="F6071" s="2">
        <v>55443907.416799992</v>
      </c>
      <c r="G6071" s="2">
        <v>21908678.131200001</v>
      </c>
      <c r="H6071" s="2">
        <v>-1617446.1675789473</v>
      </c>
      <c r="I6071" s="2">
        <v>6615777.3839999996</v>
      </c>
      <c r="J6071" s="2">
        <v>8696180.3599999994</v>
      </c>
      <c r="K6071" s="2">
        <v>1308618.3199999998</v>
      </c>
      <c r="L6071" s="2">
        <v>478424.408</v>
      </c>
      <c r="M6071" s="2">
        <v>3794430.7720000003</v>
      </c>
    </row>
    <row r="6072" spans="1:13" ht="14.25" customHeight="1">
      <c r="A6072" s="59" t="s">
        <v>155</v>
      </c>
      <c r="B6072" s="59" t="s">
        <v>10</v>
      </c>
      <c r="C6072" s="59" t="s">
        <v>112</v>
      </c>
      <c r="D6072" s="2">
        <v>3462.7123999999994</v>
      </c>
      <c r="E6072" s="2">
        <v>681492851.42399991</v>
      </c>
      <c r="F6072" s="2">
        <v>201896366.88739997</v>
      </c>
      <c r="G6072" s="2">
        <v>100437172.83839999</v>
      </c>
      <c r="H6072" s="2">
        <v>-5822436.5507368417</v>
      </c>
      <c r="I6072" s="2">
        <v>28074152.318400003</v>
      </c>
      <c r="J6072" s="2">
        <v>30592871.599999998</v>
      </c>
      <c r="K6072" s="2">
        <v>3143742.2399999998</v>
      </c>
      <c r="L6072" s="2">
        <v>7133821.4860000005</v>
      </c>
      <c r="M6072" s="2">
        <v>14663859.1</v>
      </c>
    </row>
    <row r="6073" spans="1:13" ht="14.25" customHeight="1">
      <c r="A6073" s="59" t="s">
        <v>155</v>
      </c>
      <c r="B6073" s="59" t="s">
        <v>13</v>
      </c>
      <c r="C6073" s="59" t="s">
        <v>112</v>
      </c>
      <c r="D6073" s="2">
        <v>11600.769599999998</v>
      </c>
      <c r="E6073" s="2">
        <v>647281180.90943992</v>
      </c>
      <c r="F6073" s="2">
        <v>399191915.07659996</v>
      </c>
      <c r="G6073" s="2">
        <v>32168027.443199996</v>
      </c>
      <c r="H6073" s="2">
        <v>-11830962.20968421</v>
      </c>
      <c r="I6073" s="2">
        <v>167119337.20320001</v>
      </c>
      <c r="J6073" s="2">
        <v>294978445.01999998</v>
      </c>
      <c r="K6073" s="2">
        <v>12144861.739999998</v>
      </c>
      <c r="L6073" s="2">
        <v>38270978.745999999</v>
      </c>
      <c r="M6073" s="2">
        <v>115820610.04799999</v>
      </c>
    </row>
    <row r="6074" spans="1:13" ht="14.25" customHeight="1">
      <c r="A6074" s="59" t="s">
        <v>155</v>
      </c>
      <c r="B6074" s="59" t="s">
        <v>10</v>
      </c>
      <c r="C6074" s="59" t="s">
        <v>112</v>
      </c>
      <c r="D6074" s="2">
        <v>1562.1983999999998</v>
      </c>
      <c r="E6074" s="2">
        <v>231986462.39999998</v>
      </c>
      <c r="F6074" s="2">
        <v>90305987.164799988</v>
      </c>
      <c r="G6074" s="2">
        <v>42091135.295999996</v>
      </c>
      <c r="H6074" s="2">
        <v>267336830.19789475</v>
      </c>
      <c r="I6074" s="2">
        <v>11482761.3336</v>
      </c>
      <c r="J6074" s="2">
        <v>16151478.499999998</v>
      </c>
      <c r="K6074" s="2">
        <v>2481345.42</v>
      </c>
      <c r="L6074" s="2">
        <v>704044.37400000007</v>
      </c>
      <c r="M6074" s="2">
        <v>6615581.8960000006</v>
      </c>
    </row>
    <row r="6075" spans="1:13" ht="14.25" customHeight="1">
      <c r="A6075" s="59" t="s">
        <v>155</v>
      </c>
      <c r="B6075" s="59" t="s">
        <v>10</v>
      </c>
      <c r="C6075" s="59" t="s">
        <v>112</v>
      </c>
      <c r="D6075" s="2">
        <v>85.181599999999989</v>
      </c>
      <c r="E6075" s="2">
        <v>14947454.213999998</v>
      </c>
      <c r="F6075" s="2">
        <v>4924094.7109999992</v>
      </c>
      <c r="G6075" s="2">
        <v>2295089.4720000001</v>
      </c>
      <c r="H6075" s="2">
        <v>-157285.04589473683</v>
      </c>
      <c r="I6075" s="2">
        <v>626118.31440000003</v>
      </c>
      <c r="J6075" s="2">
        <v>880681.6399999999</v>
      </c>
      <c r="K6075" s="2">
        <v>135304.91999999998</v>
      </c>
      <c r="L6075" s="2">
        <v>38390.923999999999</v>
      </c>
      <c r="M6075" s="2">
        <v>360726.03600000002</v>
      </c>
    </row>
    <row r="6076" spans="1:13" ht="14.25" customHeight="1">
      <c r="A6076" s="59" t="s">
        <v>155</v>
      </c>
      <c r="B6076" s="59" t="s">
        <v>10</v>
      </c>
      <c r="C6076" s="59" t="s">
        <v>112</v>
      </c>
      <c r="D6076" s="2">
        <v>8.839599999999999</v>
      </c>
      <c r="E6076" s="2">
        <v>1352498.5781999999</v>
      </c>
      <c r="F6076" s="2">
        <v>510990.41279999999</v>
      </c>
      <c r="G6076" s="2">
        <v>238170.50879999995</v>
      </c>
      <c r="H6076" s="2">
        <v>0</v>
      </c>
      <c r="I6076" s="2">
        <v>64972.929599999996</v>
      </c>
      <c r="J6076" s="2">
        <v>91390.64</v>
      </c>
      <c r="K6076" s="2">
        <v>14040.859999999999</v>
      </c>
      <c r="L6076" s="2">
        <v>3984.1340000000005</v>
      </c>
      <c r="M6076" s="2">
        <v>37433.902000000002</v>
      </c>
    </row>
    <row r="6077" spans="1:13" ht="14.25" customHeight="1">
      <c r="A6077" s="59" t="s">
        <v>155</v>
      </c>
      <c r="B6077" s="59" t="s">
        <v>8</v>
      </c>
      <c r="C6077" s="59" t="s">
        <v>112</v>
      </c>
      <c r="D6077" s="2">
        <v>125.3616</v>
      </c>
      <c r="E6077" s="2">
        <v>19744339.174559999</v>
      </c>
      <c r="F6077" s="2">
        <v>5385122.8681999994</v>
      </c>
      <c r="G6077" s="2">
        <v>4487036.0640000002</v>
      </c>
      <c r="H6077" s="2">
        <v>197673.37768421049</v>
      </c>
      <c r="I6077" s="2">
        <v>2873589.5663999999</v>
      </c>
      <c r="J6077" s="2">
        <v>0</v>
      </c>
      <c r="K6077" s="2">
        <v>0</v>
      </c>
      <c r="L6077" s="2">
        <v>427.54800000000006</v>
      </c>
      <c r="M6077" s="2">
        <v>449537.85800000001</v>
      </c>
    </row>
    <row r="6078" spans="1:13" ht="14.25" customHeight="1">
      <c r="A6078" s="59" t="s">
        <v>155</v>
      </c>
      <c r="B6078" s="59" t="s">
        <v>8</v>
      </c>
      <c r="C6078" s="59" t="s">
        <v>112</v>
      </c>
      <c r="D6078" s="2">
        <v>50.626799999999996</v>
      </c>
      <c r="E6078" s="2">
        <v>9196918.7309999987</v>
      </c>
      <c r="F6078" s="2">
        <v>2189186.5785999997</v>
      </c>
      <c r="G6078" s="2">
        <v>1812078.5087999997</v>
      </c>
      <c r="H6078" s="2">
        <v>85016.357052631574</v>
      </c>
      <c r="I6078" s="2">
        <v>1160490.24</v>
      </c>
      <c r="J6078" s="2">
        <v>0</v>
      </c>
      <c r="K6078" s="2">
        <v>0</v>
      </c>
      <c r="L6078" s="2">
        <v>94.710000000000008</v>
      </c>
      <c r="M6078" s="2">
        <v>181543.736</v>
      </c>
    </row>
    <row r="6079" spans="1:13" ht="14.25" customHeight="1">
      <c r="A6079" s="59" t="s">
        <v>155</v>
      </c>
      <c r="B6079" s="59" t="s">
        <v>8</v>
      </c>
      <c r="C6079" s="59" t="s">
        <v>112</v>
      </c>
      <c r="D6079" s="2">
        <v>66.698800000000006</v>
      </c>
      <c r="E6079" s="2">
        <v>9912377.3918399997</v>
      </c>
      <c r="F6079" s="2">
        <v>2903420.7809999995</v>
      </c>
      <c r="G6079" s="2">
        <v>2391734.8031999995</v>
      </c>
      <c r="H6079" s="2">
        <v>113442.56336842103</v>
      </c>
      <c r="I6079" s="2">
        <v>1531715.1624</v>
      </c>
      <c r="J6079" s="2">
        <v>0</v>
      </c>
      <c r="K6079" s="2">
        <v>0</v>
      </c>
      <c r="L6079" s="2">
        <v>51.414000000000001</v>
      </c>
      <c r="M6079" s="2">
        <v>239177.02600000001</v>
      </c>
    </row>
    <row r="6080" spans="1:13" ht="14.25" customHeight="1">
      <c r="A6080" s="59" t="s">
        <v>155</v>
      </c>
      <c r="B6080" s="59" t="s">
        <v>10</v>
      </c>
      <c r="C6080" s="59" t="s">
        <v>112</v>
      </c>
      <c r="D6080" s="2">
        <v>2835.1007999999997</v>
      </c>
      <c r="E6080" s="2">
        <v>421012468.79999995</v>
      </c>
      <c r="F6080" s="2">
        <v>134990879.89319998</v>
      </c>
      <c r="G6080" s="2">
        <v>67406632.396799996</v>
      </c>
      <c r="H6080" s="2">
        <v>-5809337.1284210524</v>
      </c>
      <c r="I6080" s="2">
        <v>19949029.1424</v>
      </c>
      <c r="J6080" s="2">
        <v>27448538.959999997</v>
      </c>
      <c r="K6080" s="2">
        <v>4303428.88</v>
      </c>
      <c r="L6080" s="2">
        <v>5448786.2659999998</v>
      </c>
      <c r="M6080" s="2">
        <v>0</v>
      </c>
    </row>
    <row r="6081" spans="1:13" ht="14.25" customHeight="1">
      <c r="A6081" s="59" t="s">
        <v>155</v>
      </c>
      <c r="B6081" s="59" t="s">
        <v>10</v>
      </c>
      <c r="C6081" s="59" t="s">
        <v>112</v>
      </c>
      <c r="D6081" s="2">
        <v>30453.225599999998</v>
      </c>
      <c r="E6081" s="2">
        <v>4522314741.7139997</v>
      </c>
      <c r="F6081" s="2">
        <v>1397043586.4969997</v>
      </c>
      <c r="G6081" s="2">
        <v>729529432.01279998</v>
      </c>
      <c r="H6081" s="2">
        <v>56345783.555368423</v>
      </c>
      <c r="I6081" s="2">
        <v>231659076.44880003</v>
      </c>
      <c r="J6081" s="2">
        <v>420880483.23999995</v>
      </c>
      <c r="K6081" s="2">
        <v>65925345.659999996</v>
      </c>
      <c r="L6081" s="2">
        <v>1554696.2200000002</v>
      </c>
      <c r="M6081" s="2">
        <v>109203000.456</v>
      </c>
    </row>
    <row r="6082" spans="1:13" ht="14.25" customHeight="1">
      <c r="A6082" s="59" t="s">
        <v>155</v>
      </c>
      <c r="B6082" s="59" t="s">
        <v>10</v>
      </c>
      <c r="C6082" s="59" t="s">
        <v>112</v>
      </c>
      <c r="D6082" s="2">
        <v>131.79040000000001</v>
      </c>
      <c r="E6082" s="2">
        <v>23419996.011719998</v>
      </c>
      <c r="F6082" s="2">
        <v>5929859.7167999996</v>
      </c>
      <c r="G6082" s="2">
        <v>3097490.3039999995</v>
      </c>
      <c r="H6082" s="2">
        <v>206012.31157894735</v>
      </c>
      <c r="I6082" s="2">
        <v>981500.73840000003</v>
      </c>
      <c r="J6082" s="2">
        <v>1794333.8399999999</v>
      </c>
      <c r="K6082" s="2">
        <v>280922.98</v>
      </c>
      <c r="L6082" s="2">
        <v>6156.1500000000005</v>
      </c>
      <c r="M6082" s="2">
        <v>472591.17400000006</v>
      </c>
    </row>
    <row r="6083" spans="1:13" ht="14.25" customHeight="1">
      <c r="A6083" s="59" t="s">
        <v>155</v>
      </c>
      <c r="B6083" s="59" t="s">
        <v>10</v>
      </c>
      <c r="C6083" s="59" t="s">
        <v>112</v>
      </c>
      <c r="D6083" s="2">
        <v>217.77559999999997</v>
      </c>
      <c r="E6083" s="2">
        <v>33284050.846199997</v>
      </c>
      <c r="F6083" s="2">
        <v>9749009.405199999</v>
      </c>
      <c r="G6083" s="2">
        <v>5103004.3199999994</v>
      </c>
      <c r="H6083" s="2">
        <v>350276.24084210524</v>
      </c>
      <c r="I6083" s="2">
        <v>1593489.3048</v>
      </c>
      <c r="J6083" s="2">
        <v>3038186.92</v>
      </c>
      <c r="K6083" s="2">
        <v>474100.22</v>
      </c>
      <c r="L6083" s="2">
        <v>5173.8720000000003</v>
      </c>
      <c r="M6083" s="2">
        <v>780927.24600000004</v>
      </c>
    </row>
    <row r="6084" spans="1:13" ht="14.25" customHeight="1">
      <c r="A6084" s="59" t="s">
        <v>155</v>
      </c>
      <c r="B6084" s="59" t="s">
        <v>10</v>
      </c>
      <c r="C6084" s="59" t="s">
        <v>112</v>
      </c>
      <c r="D6084" s="2">
        <v>5159.1119999999992</v>
      </c>
      <c r="E6084" s="2">
        <v>835743641.59439993</v>
      </c>
      <c r="F6084" s="2">
        <v>315860099.30919999</v>
      </c>
      <c r="G6084" s="2">
        <v>124913929.59359999</v>
      </c>
      <c r="H6084" s="2">
        <v>-10596918.073263157</v>
      </c>
      <c r="I6084" s="2">
        <v>47726586.936000004</v>
      </c>
      <c r="J6084" s="2">
        <v>52567913.019999996</v>
      </c>
      <c r="K6084" s="2">
        <v>4519266</v>
      </c>
      <c r="L6084" s="2">
        <v>1019215.802</v>
      </c>
      <c r="M6084" s="2">
        <v>0</v>
      </c>
    </row>
    <row r="6085" spans="1:13" ht="14.25" customHeight="1">
      <c r="A6085" s="59" t="s">
        <v>155</v>
      </c>
      <c r="B6085" s="59" t="s">
        <v>10</v>
      </c>
      <c r="C6085" s="59" t="s">
        <v>112</v>
      </c>
      <c r="D6085" s="2">
        <v>43365.470399999998</v>
      </c>
      <c r="E6085" s="2">
        <v>7025543040.8116789</v>
      </c>
      <c r="F6085" s="2">
        <v>2569886941.4147997</v>
      </c>
      <c r="G6085" s="2">
        <v>1063991776.704</v>
      </c>
      <c r="H6085" s="2">
        <v>80836732.739368424</v>
      </c>
      <c r="I6085" s="2">
        <v>334737833.99040002</v>
      </c>
      <c r="J6085" s="2">
        <v>609728327.41999996</v>
      </c>
      <c r="K6085" s="2">
        <v>94546703.559999987</v>
      </c>
      <c r="L6085" s="2">
        <v>6058138.6800000006</v>
      </c>
      <c r="M6085" s="2">
        <v>155505349.31799999</v>
      </c>
    </row>
    <row r="6086" spans="1:13" ht="14.25" customHeight="1">
      <c r="A6086" s="59" t="s">
        <v>155</v>
      </c>
      <c r="B6086" s="59" t="s">
        <v>10</v>
      </c>
      <c r="C6086" s="59" t="s">
        <v>112</v>
      </c>
      <c r="D6086" s="2">
        <v>1370.1379999999999</v>
      </c>
      <c r="E6086" s="2">
        <v>262405949.81831998</v>
      </c>
      <c r="F6086" s="2">
        <v>81103313.362199992</v>
      </c>
      <c r="G6086" s="2">
        <v>33610244.755199999</v>
      </c>
      <c r="H6086" s="2">
        <v>2163286.5044210525</v>
      </c>
      <c r="I6086" s="2">
        <v>10503324.043200001</v>
      </c>
      <c r="J6086" s="2">
        <v>19432841.34</v>
      </c>
      <c r="K6086" s="2">
        <v>3020374.0599999996</v>
      </c>
      <c r="L6086" s="2">
        <v>22480.546000000002</v>
      </c>
      <c r="M6086" s="2">
        <v>4913212.9419999998</v>
      </c>
    </row>
    <row r="6087" spans="1:13" ht="14.25" customHeight="1">
      <c r="A6087" s="59" t="s">
        <v>155</v>
      </c>
      <c r="B6087" s="59" t="s">
        <v>10</v>
      </c>
      <c r="C6087" s="59" t="s">
        <v>112</v>
      </c>
      <c r="D6087" s="2">
        <v>378.49559999999997</v>
      </c>
      <c r="E6087" s="2">
        <v>63012742.08767999</v>
      </c>
      <c r="F6087" s="2">
        <v>20510350.638599999</v>
      </c>
      <c r="G6087" s="2">
        <v>8494246.175999999</v>
      </c>
      <c r="H6087" s="2">
        <v>584401.53599999996</v>
      </c>
      <c r="I6087" s="2">
        <v>2667458.196</v>
      </c>
      <c r="J6087" s="2">
        <v>4883150.84</v>
      </c>
      <c r="K6087" s="2">
        <v>756887.88</v>
      </c>
      <c r="L6087" s="2">
        <v>34759.472000000002</v>
      </c>
      <c r="M6087" s="2">
        <v>1357257.4400000002</v>
      </c>
    </row>
    <row r="6088" spans="1:13" ht="14.25" customHeight="1">
      <c r="A6088" s="59" t="s">
        <v>155</v>
      </c>
      <c r="B6088" s="59" t="s">
        <v>10</v>
      </c>
      <c r="C6088" s="59" t="s">
        <v>112</v>
      </c>
      <c r="D6088" s="2">
        <v>3478.7844</v>
      </c>
      <c r="E6088" s="2">
        <v>684363246.33599997</v>
      </c>
      <c r="F6088" s="2">
        <v>241224303.45239997</v>
      </c>
      <c r="G6088" s="2">
        <v>119225796.36479998</v>
      </c>
      <c r="H6088" s="2">
        <v>5466286.1406315779</v>
      </c>
      <c r="I6088" s="2">
        <v>32838021.432</v>
      </c>
      <c r="J6088" s="2">
        <v>35082638.100000001</v>
      </c>
      <c r="K6088" s="2">
        <v>3173248.3</v>
      </c>
      <c r="L6088" s="2">
        <v>30395588.784000002</v>
      </c>
      <c r="M6088" s="2">
        <v>12474661.804</v>
      </c>
    </row>
    <row r="6089" spans="1:13" ht="14.25" customHeight="1">
      <c r="A6089" s="59" t="s">
        <v>155</v>
      </c>
      <c r="B6089" s="59" t="s">
        <v>10</v>
      </c>
      <c r="C6089" s="59" t="s">
        <v>112</v>
      </c>
      <c r="D6089" s="2">
        <v>115.7184</v>
      </c>
      <c r="E6089" s="2">
        <v>17184182.399999999</v>
      </c>
      <c r="F6089" s="2">
        <v>6595024.8977999995</v>
      </c>
      <c r="G6089" s="2">
        <v>3278186.5535999998</v>
      </c>
      <c r="H6089" s="2">
        <v>227418.35115789474</v>
      </c>
      <c r="I6089" s="2">
        <v>947135.03039999993</v>
      </c>
      <c r="J6089" s="2">
        <v>1226287.04</v>
      </c>
      <c r="K6089" s="2">
        <v>77184.959999999992</v>
      </c>
      <c r="L6089" s="2">
        <v>660224.31200000003</v>
      </c>
      <c r="M6089" s="2">
        <v>414956.98200000002</v>
      </c>
    </row>
    <row r="6090" spans="1:13" ht="14.25" customHeight="1">
      <c r="A6090" s="59" t="s">
        <v>155</v>
      </c>
      <c r="B6090" s="59" t="s">
        <v>10</v>
      </c>
      <c r="C6090" s="59" t="s">
        <v>112</v>
      </c>
      <c r="D6090" s="2">
        <v>19.286399999999997</v>
      </c>
      <c r="E6090" s="2">
        <v>3384329.2559999996</v>
      </c>
      <c r="F6090" s="2">
        <v>1095428.0615999999</v>
      </c>
      <c r="G6090" s="2">
        <v>538855.71840000001</v>
      </c>
      <c r="H6090" s="2">
        <v>30508.143157894734</v>
      </c>
      <c r="I6090" s="2">
        <v>172265.14079999999</v>
      </c>
      <c r="J6090" s="2">
        <v>213350.87999999998</v>
      </c>
      <c r="K6090" s="2">
        <v>3567.8199999999997</v>
      </c>
      <c r="L6090" s="2">
        <v>108390.63400000001</v>
      </c>
      <c r="M6090" s="2">
        <v>69159.948000000004</v>
      </c>
    </row>
    <row r="6091" spans="1:13" ht="14.25" customHeight="1">
      <c r="A6091" s="59" t="s">
        <v>155</v>
      </c>
      <c r="B6091" s="59" t="s">
        <v>10</v>
      </c>
      <c r="C6091" s="59" t="s">
        <v>112</v>
      </c>
      <c r="D6091" s="2">
        <v>20.09</v>
      </c>
      <c r="E6091" s="2">
        <v>3073860.4049999998</v>
      </c>
      <c r="F6091" s="2">
        <v>1143931.5536</v>
      </c>
      <c r="G6091" s="2">
        <v>567042.20159999991</v>
      </c>
      <c r="H6091" s="2">
        <v>30508.143157894734</v>
      </c>
      <c r="I6091" s="2">
        <v>168436.69199999998</v>
      </c>
      <c r="J6091" s="2">
        <v>215391.86</v>
      </c>
      <c r="K6091" s="2">
        <v>10816.619999999999</v>
      </c>
      <c r="L6091" s="2">
        <v>114163.43400000001</v>
      </c>
      <c r="M6091" s="2">
        <v>72041.838000000003</v>
      </c>
    </row>
    <row r="6092" spans="1:13" ht="14.25" customHeight="1">
      <c r="A6092" s="59" t="s">
        <v>156</v>
      </c>
      <c r="B6092" s="59" t="s">
        <v>8</v>
      </c>
      <c r="C6092" s="59" t="s">
        <v>113</v>
      </c>
      <c r="D6092" s="2">
        <v>491.80319999999995</v>
      </c>
      <c r="E6092" s="2">
        <v>76572430.371359989</v>
      </c>
      <c r="F6092" s="2">
        <v>19796565.837200001</v>
      </c>
      <c r="G6092" s="2">
        <v>17962994.783999998</v>
      </c>
      <c r="H6092" s="2">
        <v>7031538.4623157885</v>
      </c>
      <c r="I6092" s="2">
        <v>2971388.1455999999</v>
      </c>
      <c r="J6092" s="2">
        <v>7410238.3199999994</v>
      </c>
      <c r="K6092" s="2">
        <v>1562500.98</v>
      </c>
      <c r="L6092" s="2">
        <v>5227.09</v>
      </c>
      <c r="M6092" s="2">
        <v>1693729.598</v>
      </c>
    </row>
    <row r="6093" spans="1:13" ht="14.25" customHeight="1">
      <c r="A6093" s="59" t="s">
        <v>156</v>
      </c>
      <c r="B6093" s="59" t="s">
        <v>8</v>
      </c>
      <c r="C6093" s="59" t="s">
        <v>113</v>
      </c>
      <c r="D6093" s="2">
        <v>1.6072</v>
      </c>
      <c r="E6093" s="2">
        <v>257476.33295999997</v>
      </c>
      <c r="F6093" s="2">
        <v>64694.654399999992</v>
      </c>
      <c r="G6093" s="2">
        <v>58702.2912</v>
      </c>
      <c r="H6093" s="2">
        <v>0</v>
      </c>
      <c r="I6093" s="2">
        <v>9710.6039999999994</v>
      </c>
      <c r="J6093" s="2">
        <v>24216.239999999998</v>
      </c>
      <c r="K6093" s="2">
        <v>5106.1399999999994</v>
      </c>
      <c r="L6093" s="2">
        <v>17.138000000000002</v>
      </c>
      <c r="M6093" s="2">
        <v>5534.6719999999996</v>
      </c>
    </row>
    <row r="6094" spans="1:13" ht="14.25" customHeight="1">
      <c r="A6094" s="59" t="s">
        <v>156</v>
      </c>
      <c r="B6094" s="59" t="s">
        <v>8</v>
      </c>
      <c r="C6094" s="59" t="s">
        <v>113</v>
      </c>
      <c r="D6094" s="2">
        <v>9318.5455999999995</v>
      </c>
      <c r="E6094" s="2">
        <v>1450872389.84688</v>
      </c>
      <c r="F6094" s="2">
        <v>391437534.22839999</v>
      </c>
      <c r="G6094" s="2">
        <v>332558111.03999996</v>
      </c>
      <c r="H6094" s="2">
        <v>-7677977.9873684198</v>
      </c>
      <c r="I6094" s="2">
        <v>135353358.4824</v>
      </c>
      <c r="J6094" s="2">
        <v>49841872.219999999</v>
      </c>
      <c r="K6094" s="2">
        <v>6949212.1799999997</v>
      </c>
      <c r="L6094" s="2">
        <v>24148919.476</v>
      </c>
      <c r="M6094" s="2">
        <v>32092303.099999998</v>
      </c>
    </row>
    <row r="6095" spans="1:13" ht="14.25" customHeight="1">
      <c r="A6095" s="59" t="s">
        <v>156</v>
      </c>
      <c r="B6095" s="59" t="s">
        <v>8</v>
      </c>
      <c r="C6095" s="59" t="s">
        <v>113</v>
      </c>
      <c r="D6095" s="2">
        <v>100.44999999999999</v>
      </c>
      <c r="E6095" s="2">
        <v>18621169.875</v>
      </c>
      <c r="F6095" s="2">
        <v>4210919.981399999</v>
      </c>
      <c r="G6095" s="2">
        <v>3578941.0367999999</v>
      </c>
      <c r="H6095" s="2">
        <v>-86051.732210526316</v>
      </c>
      <c r="I6095" s="2">
        <v>1283649.7463999998</v>
      </c>
      <c r="J6095" s="2">
        <v>647476.91999999993</v>
      </c>
      <c r="K6095" s="2">
        <v>95311.06</v>
      </c>
      <c r="L6095" s="2">
        <v>332344.60600000003</v>
      </c>
      <c r="M6095" s="2">
        <v>345941.35399999999</v>
      </c>
    </row>
    <row r="6096" spans="1:13" ht="14.25" customHeight="1">
      <c r="A6096" s="59" t="s">
        <v>156</v>
      </c>
      <c r="B6096" s="59" t="s">
        <v>8</v>
      </c>
      <c r="C6096" s="59" t="s">
        <v>113</v>
      </c>
      <c r="D6096" s="2">
        <v>632.43319999999994</v>
      </c>
      <c r="E6096" s="2">
        <v>93698998.026479989</v>
      </c>
      <c r="F6096" s="2">
        <v>26380704.890599996</v>
      </c>
      <c r="G6096" s="2">
        <v>22412431.814399999</v>
      </c>
      <c r="H6096" s="2">
        <v>-524369.66399999987</v>
      </c>
      <c r="I6096" s="2">
        <v>9741875.4216000009</v>
      </c>
      <c r="J6096" s="2">
        <v>2961022.46</v>
      </c>
      <c r="K6096" s="2">
        <v>392903</v>
      </c>
      <c r="L6096" s="2">
        <v>1360644.4500000002</v>
      </c>
      <c r="M6096" s="2">
        <v>2178047.6740000001</v>
      </c>
    </row>
    <row r="6097" spans="1:13" ht="14.25" customHeight="1">
      <c r="A6097" s="59" t="s">
        <v>156</v>
      </c>
      <c r="B6097" s="59" t="s">
        <v>10</v>
      </c>
      <c r="C6097" s="59" t="s">
        <v>113</v>
      </c>
      <c r="D6097" s="2">
        <v>26896.491999999998</v>
      </c>
      <c r="E6097" s="2">
        <v>3994129062</v>
      </c>
      <c r="F6097" s="2">
        <v>1307128994.1963999</v>
      </c>
      <c r="G6097" s="2">
        <v>644782045.49759996</v>
      </c>
      <c r="H6097" s="2">
        <v>8244441.3069473673</v>
      </c>
      <c r="I6097" s="2">
        <v>205147862.00639999</v>
      </c>
      <c r="J6097" s="2">
        <v>382232897.59999996</v>
      </c>
      <c r="K6097" s="2">
        <v>58568840.299999997</v>
      </c>
      <c r="L6097" s="2">
        <v>30231598.869999997</v>
      </c>
      <c r="M6097" s="2">
        <v>92629301.577999994</v>
      </c>
    </row>
    <row r="6098" spans="1:13" ht="14.25" customHeight="1">
      <c r="A6098" s="59" t="s">
        <v>156</v>
      </c>
      <c r="B6098" s="59" t="s">
        <v>10</v>
      </c>
      <c r="C6098" s="59" t="s">
        <v>113</v>
      </c>
      <c r="D6098" s="2">
        <v>306.17159999999996</v>
      </c>
      <c r="E6098" s="2">
        <v>54680108.174999997</v>
      </c>
      <c r="F6098" s="2">
        <v>14912645.189399997</v>
      </c>
      <c r="G6098" s="2">
        <v>7336811.8463999992</v>
      </c>
      <c r="H6098" s="2">
        <v>-244610.79915789471</v>
      </c>
      <c r="I6098" s="2">
        <v>2275488.9791999999</v>
      </c>
      <c r="J6098" s="2">
        <v>4260253.42</v>
      </c>
      <c r="K6098" s="2">
        <v>553654.15999999992</v>
      </c>
      <c r="L6098" s="2">
        <v>66413.358000000007</v>
      </c>
      <c r="M6098" s="2">
        <v>1054428.98</v>
      </c>
    </row>
    <row r="6099" spans="1:13" ht="14.25" customHeight="1">
      <c r="A6099" s="59" t="s">
        <v>156</v>
      </c>
      <c r="B6099" s="59" t="s">
        <v>10</v>
      </c>
      <c r="C6099" s="59" t="s">
        <v>113</v>
      </c>
      <c r="D6099" s="2">
        <v>818.86839999999995</v>
      </c>
      <c r="E6099" s="2">
        <v>123090409.91015999</v>
      </c>
      <c r="F6099" s="2">
        <v>39825922.187799998</v>
      </c>
      <c r="G6099" s="2">
        <v>19599858.316799998</v>
      </c>
      <c r="H6099" s="2">
        <v>-637310.07663157897</v>
      </c>
      <c r="I6099" s="2">
        <v>6287628.0455999998</v>
      </c>
      <c r="J6099" s="2">
        <v>11343376.52</v>
      </c>
      <c r="K6099" s="2">
        <v>1413866.14</v>
      </c>
      <c r="L6099" s="2">
        <v>42716.014000000003</v>
      </c>
      <c r="M6099" s="2">
        <v>2820114.7260000003</v>
      </c>
    </row>
    <row r="6100" spans="1:13" ht="14.25" customHeight="1">
      <c r="A6100" s="59" t="s">
        <v>156</v>
      </c>
      <c r="B6100" s="59" t="s">
        <v>10</v>
      </c>
      <c r="C6100" s="59" t="s">
        <v>113</v>
      </c>
      <c r="D6100" s="2">
        <v>512.69679999999994</v>
      </c>
      <c r="E6100" s="2">
        <v>99101163.989519998</v>
      </c>
      <c r="F6100" s="2">
        <v>30094037.744599998</v>
      </c>
      <c r="G6100" s="2">
        <v>12500594.304</v>
      </c>
      <c r="H6100" s="2">
        <v>-407070.23494736839</v>
      </c>
      <c r="I6100" s="2">
        <v>5091228.4967999998</v>
      </c>
      <c r="J6100" s="2">
        <v>8667400</v>
      </c>
      <c r="K6100" s="2">
        <v>923351.98</v>
      </c>
      <c r="L6100" s="2">
        <v>3347965.1260000002</v>
      </c>
      <c r="M6100" s="2">
        <v>1765684.844</v>
      </c>
    </row>
    <row r="6101" spans="1:13" ht="14.25" customHeight="1">
      <c r="A6101" s="59" t="s">
        <v>156</v>
      </c>
      <c r="B6101" s="59" t="s">
        <v>10</v>
      </c>
      <c r="C6101" s="59" t="s">
        <v>113</v>
      </c>
      <c r="D6101" s="2">
        <v>606.71799999999996</v>
      </c>
      <c r="E6101" s="2">
        <v>120098341.44</v>
      </c>
      <c r="F6101" s="2">
        <v>42047504.612999998</v>
      </c>
      <c r="G6101" s="2">
        <v>20981206.963199995</v>
      </c>
      <c r="H6101" s="2">
        <v>-475244.65515789471</v>
      </c>
      <c r="I6101" s="2">
        <v>5987831.1911999993</v>
      </c>
      <c r="J6101" s="2">
        <v>6619511.5</v>
      </c>
      <c r="K6101" s="2">
        <v>877744.39999999991</v>
      </c>
      <c r="L6101" s="2">
        <v>4058688.8099999996</v>
      </c>
      <c r="M6101" s="2">
        <v>2089486.6080000002</v>
      </c>
    </row>
    <row r="6102" spans="1:13" ht="14.25" customHeight="1">
      <c r="A6102" s="59" t="s">
        <v>156</v>
      </c>
      <c r="B6102" s="59" t="s">
        <v>10</v>
      </c>
      <c r="C6102" s="59" t="s">
        <v>113</v>
      </c>
      <c r="D6102" s="2">
        <v>1.6072</v>
      </c>
      <c r="E6102" s="2">
        <v>318225.59999999998</v>
      </c>
      <c r="F6102" s="2">
        <v>111503.94439999998</v>
      </c>
      <c r="G6102" s="2">
        <v>55481.068799999994</v>
      </c>
      <c r="H6102" s="2">
        <v>0</v>
      </c>
      <c r="I6102" s="2">
        <v>15788.4768</v>
      </c>
      <c r="J6102" s="2">
        <v>17246.239999999998</v>
      </c>
      <c r="K6102" s="2">
        <v>1837.62</v>
      </c>
      <c r="L6102" s="2">
        <v>9741.6</v>
      </c>
      <c r="M6102" s="2">
        <v>5534.6719999999996</v>
      </c>
    </row>
    <row r="6103" spans="1:13" ht="14.25" customHeight="1">
      <c r="A6103" s="59" t="s">
        <v>156</v>
      </c>
      <c r="B6103" s="59" t="s">
        <v>8</v>
      </c>
      <c r="C6103" s="59" t="s">
        <v>113</v>
      </c>
      <c r="D6103" s="2">
        <v>16.071999999999999</v>
      </c>
      <c r="E6103" s="2">
        <v>2379372.8111999999</v>
      </c>
      <c r="F6103" s="2">
        <v>806825.12559999991</v>
      </c>
      <c r="G6103" s="2">
        <v>575722.65599999996</v>
      </c>
      <c r="H6103" s="2">
        <v>-12502.807578947366</v>
      </c>
      <c r="I6103" s="2">
        <v>97745.443200000009</v>
      </c>
      <c r="J6103" s="2">
        <v>243674.47999999998</v>
      </c>
      <c r="K6103" s="2">
        <v>23383.94</v>
      </c>
      <c r="L6103" s="2">
        <v>171.38000000000002</v>
      </c>
      <c r="M6103" s="2">
        <v>55350.328000000001</v>
      </c>
    </row>
    <row r="6104" spans="1:13" ht="14.25" customHeight="1">
      <c r="A6104" s="59" t="s">
        <v>156</v>
      </c>
      <c r="B6104" s="59" t="s">
        <v>10</v>
      </c>
      <c r="C6104" s="59" t="s">
        <v>113</v>
      </c>
      <c r="D6104" s="2">
        <v>1.6072</v>
      </c>
      <c r="E6104" s="2">
        <v>282027.43799999997</v>
      </c>
      <c r="F6104" s="2">
        <v>88539.155599999998</v>
      </c>
      <c r="G6104" s="2">
        <v>40240.876799999998</v>
      </c>
      <c r="H6104" s="2">
        <v>0</v>
      </c>
      <c r="I6104" s="2">
        <v>15578.589600000001</v>
      </c>
      <c r="J6104" s="2">
        <v>22148.199999999997</v>
      </c>
      <c r="K6104" s="2">
        <v>2108.2199999999998</v>
      </c>
      <c r="L6104" s="2">
        <v>373.428</v>
      </c>
      <c r="M6104" s="2">
        <v>5535.5740000000005</v>
      </c>
    </row>
    <row r="6105" spans="1:13" ht="14.25" customHeight="1">
      <c r="A6105" s="59" t="s">
        <v>157</v>
      </c>
      <c r="B6105" s="59" t="s">
        <v>8</v>
      </c>
      <c r="C6105" s="59" t="s">
        <v>114</v>
      </c>
      <c r="D6105" s="2">
        <v>67340.072799999994</v>
      </c>
      <c r="E6105" s="2">
        <v>10484667516.763439</v>
      </c>
      <c r="F6105" s="2">
        <v>2762061152.3964</v>
      </c>
      <c r="G6105" s="2">
        <v>2316638128.1472001</v>
      </c>
      <c r="H6105" s="2">
        <v>-21451712.922947366</v>
      </c>
      <c r="I6105" s="2">
        <v>455321140.61760002</v>
      </c>
      <c r="J6105" s="2">
        <v>660268882.27999997</v>
      </c>
      <c r="K6105" s="2">
        <v>85078648.179999992</v>
      </c>
      <c r="L6105" s="2">
        <v>27491741.398000002</v>
      </c>
      <c r="M6105" s="2">
        <v>350709750.84200001</v>
      </c>
    </row>
    <row r="6106" spans="1:13" ht="14.25" customHeight="1">
      <c r="A6106" s="59" t="s">
        <v>157</v>
      </c>
      <c r="B6106" s="59" t="s">
        <v>8</v>
      </c>
      <c r="C6106" s="59" t="s">
        <v>114</v>
      </c>
      <c r="D6106" s="2">
        <v>2008.9999999999998</v>
      </c>
      <c r="E6106" s="2">
        <v>365798736.07199997</v>
      </c>
      <c r="F6106" s="2">
        <v>85343988.462199986</v>
      </c>
      <c r="G6106" s="2">
        <v>71581017.024000004</v>
      </c>
      <c r="H6106" s="2">
        <v>-640255.86189473676</v>
      </c>
      <c r="I6106" s="2">
        <v>14068821.376800001</v>
      </c>
      <c r="J6106" s="2">
        <v>20401425.34</v>
      </c>
      <c r="K6106" s="2">
        <v>2628813.4</v>
      </c>
      <c r="L6106" s="2">
        <v>849470.22600000002</v>
      </c>
      <c r="M6106" s="2">
        <v>10462951.048</v>
      </c>
    </row>
    <row r="6107" spans="1:13" ht="14.25" customHeight="1">
      <c r="A6107" s="59" t="s">
        <v>157</v>
      </c>
      <c r="B6107" s="59" t="s">
        <v>8</v>
      </c>
      <c r="C6107" s="59" t="s">
        <v>114</v>
      </c>
      <c r="D6107" s="2">
        <v>1701.2211999999997</v>
      </c>
      <c r="E6107" s="2">
        <v>270428409.23867995</v>
      </c>
      <c r="F6107" s="2">
        <v>73287189.589000002</v>
      </c>
      <c r="G6107" s="2">
        <v>61468550.572799988</v>
      </c>
      <c r="H6107" s="2">
        <v>-541143.23873684206</v>
      </c>
      <c r="I6107" s="2">
        <v>12081265.7544</v>
      </c>
      <c r="J6107" s="2">
        <v>17519257.359999999</v>
      </c>
      <c r="K6107" s="2">
        <v>2257434.58</v>
      </c>
      <c r="L6107" s="2">
        <v>729453.71400000004</v>
      </c>
      <c r="M6107" s="2">
        <v>8860026.6919999998</v>
      </c>
    </row>
    <row r="6108" spans="1:13" ht="14.25" customHeight="1">
      <c r="A6108" s="59" t="s">
        <v>157</v>
      </c>
      <c r="B6108" s="59" t="s">
        <v>8</v>
      </c>
      <c r="C6108" s="59" t="s">
        <v>114</v>
      </c>
      <c r="D6108" s="2">
        <v>1.6072</v>
      </c>
      <c r="E6108" s="2">
        <v>297938.71799999994</v>
      </c>
      <c r="F6108" s="2">
        <v>70097.806599999996</v>
      </c>
      <c r="G6108" s="2">
        <v>58793.606399999997</v>
      </c>
      <c r="H6108" s="2">
        <v>0</v>
      </c>
      <c r="I6108" s="2">
        <v>11555.308799999999</v>
      </c>
      <c r="J6108" s="2">
        <v>16756.7</v>
      </c>
      <c r="K6108" s="2">
        <v>2159.06</v>
      </c>
      <c r="L6108" s="2">
        <v>698.14800000000002</v>
      </c>
      <c r="M6108" s="2">
        <v>8370.56</v>
      </c>
    </row>
    <row r="6109" spans="1:13" ht="14.25" customHeight="1">
      <c r="A6109" s="59" t="s">
        <v>157</v>
      </c>
      <c r="B6109" s="59" t="s">
        <v>10</v>
      </c>
      <c r="C6109" s="59" t="s">
        <v>114</v>
      </c>
      <c r="D6109" s="2">
        <v>13739.1492</v>
      </c>
      <c r="E6109" s="2">
        <v>2040263656.1999998</v>
      </c>
      <c r="F6109" s="2">
        <v>587967661.04359996</v>
      </c>
      <c r="G6109" s="2">
        <v>298183991.02079999</v>
      </c>
      <c r="H6109" s="2">
        <v>-3836149.4804210528</v>
      </c>
      <c r="I6109" s="2">
        <v>114373044.5976</v>
      </c>
      <c r="J6109" s="2">
        <v>145020489.91999999</v>
      </c>
      <c r="K6109" s="2">
        <v>17251939.82</v>
      </c>
      <c r="L6109" s="2">
        <v>1247451.568</v>
      </c>
      <c r="M6109" s="2">
        <v>71554030.08600001</v>
      </c>
    </row>
    <row r="6110" spans="1:13" ht="14.25" customHeight="1">
      <c r="A6110" s="59" t="s">
        <v>157</v>
      </c>
      <c r="B6110" s="59" t="s">
        <v>10</v>
      </c>
      <c r="C6110" s="59" t="s">
        <v>114</v>
      </c>
      <c r="D6110" s="2">
        <v>986.82079999999996</v>
      </c>
      <c r="E6110" s="2">
        <v>176599694.50199997</v>
      </c>
      <c r="F6110" s="2">
        <v>46854454.402799994</v>
      </c>
      <c r="G6110" s="2">
        <v>23761931.136</v>
      </c>
      <c r="H6110" s="2">
        <v>-278498.51621052629</v>
      </c>
      <c r="I6110" s="2">
        <v>9114256.9008000009</v>
      </c>
      <c r="J6110" s="2">
        <v>11556510.92</v>
      </c>
      <c r="K6110" s="2">
        <v>1374785.76</v>
      </c>
      <c r="L6110" s="2">
        <v>99406.714000000007</v>
      </c>
      <c r="M6110" s="2">
        <v>5139402.07</v>
      </c>
    </row>
    <row r="6111" spans="1:13" ht="14.25" customHeight="1">
      <c r="A6111" s="59" t="s">
        <v>157</v>
      </c>
      <c r="B6111" s="59" t="s">
        <v>10</v>
      </c>
      <c r="C6111" s="59" t="s">
        <v>114</v>
      </c>
      <c r="D6111" s="2">
        <v>740.11559999999986</v>
      </c>
      <c r="E6111" s="2">
        <v>113026986.73728</v>
      </c>
      <c r="F6111" s="2">
        <v>35400289.544200003</v>
      </c>
      <c r="G6111" s="2">
        <v>17953024.895999998</v>
      </c>
      <c r="H6111" s="2">
        <v>-76761.943578947365</v>
      </c>
      <c r="I6111" s="2">
        <v>6886163.4623999996</v>
      </c>
      <c r="J6111" s="2">
        <v>8731381.3200000003</v>
      </c>
      <c r="K6111" s="2">
        <v>1038699.74</v>
      </c>
      <c r="L6111" s="2">
        <v>75105.030000000013</v>
      </c>
      <c r="M6111" s="2">
        <v>3854550.8760000002</v>
      </c>
    </row>
    <row r="6112" spans="1:13" ht="14.25" customHeight="1">
      <c r="A6112" s="59" t="s">
        <v>157</v>
      </c>
      <c r="B6112" s="59" t="s">
        <v>10</v>
      </c>
      <c r="C6112" s="59" t="s">
        <v>114</v>
      </c>
      <c r="D6112" s="2">
        <v>2169.7199999999998</v>
      </c>
      <c r="E6112" s="2">
        <v>351480970.764</v>
      </c>
      <c r="F6112" s="2">
        <v>127744133.66519998</v>
      </c>
      <c r="G6112" s="2">
        <v>52996256.255999997</v>
      </c>
      <c r="H6112" s="2">
        <v>-607791.31957894738</v>
      </c>
      <c r="I6112" s="2">
        <v>22773110.126400001</v>
      </c>
      <c r="J6112" s="2">
        <v>36501451.299999997</v>
      </c>
      <c r="K6112" s="2">
        <v>3616370.5599999996</v>
      </c>
      <c r="L6112" s="2">
        <v>20543.952000000001</v>
      </c>
      <c r="M6112" s="2">
        <v>11299987.204</v>
      </c>
    </row>
    <row r="6113" spans="1:13" ht="14.25" customHeight="1">
      <c r="A6113" s="59" t="s">
        <v>157</v>
      </c>
      <c r="B6113" s="59" t="s">
        <v>10</v>
      </c>
      <c r="C6113" s="59" t="s">
        <v>114</v>
      </c>
      <c r="D6113" s="2">
        <v>3268.2411999999995</v>
      </c>
      <c r="E6113" s="2">
        <v>622975077.7588799</v>
      </c>
      <c r="F6113" s="2">
        <v>188322046.62539998</v>
      </c>
      <c r="G6113" s="2">
        <v>78132714.163199991</v>
      </c>
      <c r="H6113" s="2">
        <v>-914570.61726315785</v>
      </c>
      <c r="I6113" s="2">
        <v>33202201.406400003</v>
      </c>
      <c r="J6113" s="2">
        <v>53853563.959999993</v>
      </c>
      <c r="K6113" s="2">
        <v>5337073.3199999994</v>
      </c>
      <c r="L6113" s="2">
        <v>28805.37</v>
      </c>
      <c r="M6113" s="2">
        <v>17021128.762000002</v>
      </c>
    </row>
    <row r="6114" spans="1:13" ht="14.25" customHeight="1">
      <c r="A6114" s="59" t="s">
        <v>157</v>
      </c>
      <c r="B6114" s="59" t="s">
        <v>10</v>
      </c>
      <c r="C6114" s="59" t="s">
        <v>114</v>
      </c>
      <c r="D6114" s="2">
        <v>199.29279999999997</v>
      </c>
      <c r="E6114" s="2">
        <v>33025564.146959998</v>
      </c>
      <c r="F6114" s="2">
        <v>11496971.695799999</v>
      </c>
      <c r="G6114" s="2">
        <v>4769664.4799999995</v>
      </c>
      <c r="H6114" s="2">
        <v>-23105.148631578948</v>
      </c>
      <c r="I6114" s="2">
        <v>2049580.3896000001</v>
      </c>
      <c r="J6114" s="2">
        <v>3285129.92</v>
      </c>
      <c r="K6114" s="2">
        <v>325477.68</v>
      </c>
      <c r="L6114" s="2">
        <v>1847.296</v>
      </c>
      <c r="M6114" s="2">
        <v>1037924.1840000001</v>
      </c>
    </row>
    <row r="6115" spans="1:13" ht="14.25" customHeight="1">
      <c r="A6115" s="59" t="s">
        <v>157</v>
      </c>
      <c r="B6115" s="59" t="s">
        <v>10</v>
      </c>
      <c r="C6115" s="59" t="s">
        <v>114</v>
      </c>
      <c r="D6115" s="2">
        <v>1591.1279999999997</v>
      </c>
      <c r="E6115" s="2">
        <v>257752711.89359999</v>
      </c>
      <c r="F6115" s="2">
        <v>110347192.58919999</v>
      </c>
      <c r="G6115" s="2">
        <v>55116364.550399996</v>
      </c>
      <c r="H6115" s="2">
        <v>-445781.83073684212</v>
      </c>
      <c r="I6115" s="2">
        <v>16018412.212800002</v>
      </c>
      <c r="J6115" s="2">
        <v>17964755.16</v>
      </c>
      <c r="K6115" s="2">
        <v>2125241.56</v>
      </c>
      <c r="L6115" s="2">
        <v>10691612.558</v>
      </c>
      <c r="M6115" s="2">
        <v>8286656.8620000007</v>
      </c>
    </row>
    <row r="6116" spans="1:13" ht="14.25" customHeight="1">
      <c r="A6116" s="59" t="s">
        <v>157</v>
      </c>
      <c r="B6116" s="59" t="s">
        <v>10</v>
      </c>
      <c r="C6116" s="59" t="s">
        <v>114</v>
      </c>
      <c r="D6116" s="2">
        <v>2104.6283999999996</v>
      </c>
      <c r="E6116" s="2">
        <v>416608226.49599999</v>
      </c>
      <c r="F6116" s="2">
        <v>141445056.15439999</v>
      </c>
      <c r="G6116" s="2">
        <v>70649167.449599996</v>
      </c>
      <c r="H6116" s="2">
        <v>-590531.75242105254</v>
      </c>
      <c r="I6116" s="2">
        <v>20532694.4496</v>
      </c>
      <c r="J6116" s="2">
        <v>23027531.099999998</v>
      </c>
      <c r="K6116" s="2">
        <v>2724164.6399999997</v>
      </c>
      <c r="L6116" s="2">
        <v>13704700.262</v>
      </c>
      <c r="M6116" s="2">
        <v>10960986.74</v>
      </c>
    </row>
    <row r="6117" spans="1:13" ht="14.25" customHeight="1">
      <c r="A6117" s="59" t="s">
        <v>157</v>
      </c>
      <c r="B6117" s="59" t="s">
        <v>13</v>
      </c>
      <c r="C6117" s="59" t="s">
        <v>114</v>
      </c>
      <c r="D6117" s="2">
        <v>4339.4399999999996</v>
      </c>
      <c r="E6117" s="2">
        <v>242125130.016</v>
      </c>
      <c r="F6117" s="2">
        <v>143454009.06999999</v>
      </c>
      <c r="G6117" s="2">
        <v>11426226.105599999</v>
      </c>
      <c r="H6117" s="2">
        <v>-1485491.1461052629</v>
      </c>
      <c r="I6117" s="2">
        <v>28059678.072000001</v>
      </c>
      <c r="J6117" s="2">
        <v>88929491.179999992</v>
      </c>
      <c r="K6117" s="2">
        <v>5964627.5199999996</v>
      </c>
      <c r="L6117" s="2">
        <v>440793.87</v>
      </c>
      <c r="M6117" s="2">
        <v>48690014.120000005</v>
      </c>
    </row>
    <row r="6118" spans="1:13" ht="14.25" customHeight="1">
      <c r="A6118" s="59" t="s">
        <v>157</v>
      </c>
      <c r="B6118" s="59" t="s">
        <v>13</v>
      </c>
      <c r="C6118" s="59" t="s">
        <v>114</v>
      </c>
      <c r="D6118" s="2">
        <v>85.985199999999992</v>
      </c>
      <c r="E6118" s="2">
        <v>5170505.6818799991</v>
      </c>
      <c r="F6118" s="2">
        <v>2629992.4861999997</v>
      </c>
      <c r="G6118" s="2">
        <v>209483.36639999997</v>
      </c>
      <c r="H6118" s="2">
        <v>-28423.720421052629</v>
      </c>
      <c r="I6118" s="2">
        <v>514426.4424</v>
      </c>
      <c r="J6118" s="2">
        <v>1630371.5599999998</v>
      </c>
      <c r="K6118" s="2">
        <v>109356.01999999999</v>
      </c>
      <c r="L6118" s="2">
        <v>8078.3119999999999</v>
      </c>
      <c r="M6118" s="2">
        <v>964784.61199999996</v>
      </c>
    </row>
    <row r="6119" spans="1:13" ht="14.25" customHeight="1">
      <c r="A6119" s="59" t="s">
        <v>157</v>
      </c>
      <c r="B6119" s="59" t="s">
        <v>8</v>
      </c>
      <c r="C6119" s="59" t="s">
        <v>114</v>
      </c>
      <c r="D6119" s="2">
        <v>1253.616</v>
      </c>
      <c r="E6119" s="2">
        <v>195184626.4368</v>
      </c>
      <c r="F6119" s="2">
        <v>50345882.587799996</v>
      </c>
      <c r="G6119" s="2">
        <v>35925090.585599996</v>
      </c>
      <c r="H6119" s="2">
        <v>-396137.26989473682</v>
      </c>
      <c r="I6119" s="2">
        <v>6099368.0832000002</v>
      </c>
      <c r="J6119" s="2">
        <v>15230247.859999999</v>
      </c>
      <c r="K6119" s="2">
        <v>1434160.3199999998</v>
      </c>
      <c r="L6119" s="2">
        <v>10725.681999999999</v>
      </c>
      <c r="M6119" s="2">
        <v>6528881.6560000004</v>
      </c>
    </row>
    <row r="6120" spans="1:13" ht="14.25" customHeight="1">
      <c r="A6120" s="59" t="s">
        <v>157</v>
      </c>
      <c r="B6120" s="59" t="s">
        <v>8</v>
      </c>
      <c r="C6120" s="59" t="s">
        <v>114</v>
      </c>
      <c r="D6120" s="2">
        <v>2172.9344000000001</v>
      </c>
      <c r="E6120" s="2">
        <v>338320019.15711993</v>
      </c>
      <c r="F6120" s="2">
        <v>107286928.47299999</v>
      </c>
      <c r="G6120" s="2">
        <v>74531053.747199997</v>
      </c>
      <c r="H6120" s="2">
        <v>-693534.80084210518</v>
      </c>
      <c r="I6120" s="2">
        <v>13697077.492799999</v>
      </c>
      <c r="J6120" s="2">
        <v>32114547.239999998</v>
      </c>
      <c r="K6120" s="2">
        <v>3173732.92</v>
      </c>
      <c r="L6120" s="2">
        <v>21211.432000000001</v>
      </c>
      <c r="M6120" s="2">
        <v>11316727.422</v>
      </c>
    </row>
    <row r="6121" spans="1:13" ht="14.25" customHeight="1">
      <c r="A6121" s="59" t="s">
        <v>157</v>
      </c>
      <c r="B6121" s="59" t="s">
        <v>8</v>
      </c>
      <c r="C6121" s="59" t="s">
        <v>114</v>
      </c>
      <c r="D6121" s="2">
        <v>1568.6271999999999</v>
      </c>
      <c r="E6121" s="2">
        <v>284628908.41307998</v>
      </c>
      <c r="F6121" s="2">
        <v>71101393.800599992</v>
      </c>
      <c r="G6121" s="2">
        <v>49393365.446399994</v>
      </c>
      <c r="H6121" s="2">
        <v>-501869.83073684212</v>
      </c>
      <c r="I6121" s="2">
        <v>9077355.7199999988</v>
      </c>
      <c r="J6121" s="2">
        <v>21283006.52</v>
      </c>
      <c r="K6121" s="2">
        <v>2103298.36</v>
      </c>
      <c r="L6121" s="2">
        <v>14059.474</v>
      </c>
      <c r="M6121" s="2">
        <v>8169472.6299999999</v>
      </c>
    </row>
    <row r="6122" spans="1:13" ht="14.25" customHeight="1">
      <c r="A6122" s="59" t="s">
        <v>157</v>
      </c>
      <c r="B6122" s="59" t="s">
        <v>8</v>
      </c>
      <c r="C6122" s="59" t="s">
        <v>114</v>
      </c>
      <c r="D6122" s="2">
        <v>370.45959999999997</v>
      </c>
      <c r="E6122" s="2">
        <v>59830454.265119992</v>
      </c>
      <c r="F6122" s="2">
        <v>18291148.050199997</v>
      </c>
      <c r="G6122" s="2">
        <v>12706673.030399999</v>
      </c>
      <c r="H6122" s="2">
        <v>-119065.65726315789</v>
      </c>
      <c r="I6122" s="2">
        <v>2335188.1608000002</v>
      </c>
      <c r="J6122" s="2">
        <v>5475144.9199999999</v>
      </c>
      <c r="K6122" s="2">
        <v>541084.38</v>
      </c>
      <c r="L6122" s="2">
        <v>3614.3140000000003</v>
      </c>
      <c r="M6122" s="2">
        <v>1929368.0780000002</v>
      </c>
    </row>
    <row r="6123" spans="1:13" ht="14.25" customHeight="1">
      <c r="A6123" s="59" t="s">
        <v>157</v>
      </c>
      <c r="B6123" s="59" t="s">
        <v>8</v>
      </c>
      <c r="C6123" s="59" t="s">
        <v>114</v>
      </c>
      <c r="D6123" s="2">
        <v>-1836.2260000000001</v>
      </c>
      <c r="E6123" s="2">
        <v>-285895430.38979995</v>
      </c>
      <c r="F6123" s="2">
        <v>-73913640.265799999</v>
      </c>
      <c r="G6123" s="2">
        <v>-67067823.87839999</v>
      </c>
      <c r="H6123" s="2">
        <v>295383562.19621044</v>
      </c>
      <c r="I6123" s="2">
        <v>-11093855.407199999</v>
      </c>
      <c r="J6123" s="2">
        <v>-27702653.68</v>
      </c>
      <c r="K6123" s="2">
        <v>-2608658.6199999996</v>
      </c>
      <c r="L6123" s="2">
        <v>-19580.616000000002</v>
      </c>
      <c r="M6123" s="2">
        <v>-9563137.4959999993</v>
      </c>
    </row>
    <row r="6124" spans="1:13" ht="14.25" customHeight="1">
      <c r="A6124" s="59" t="s">
        <v>157</v>
      </c>
      <c r="B6124" s="59" t="s">
        <v>8</v>
      </c>
      <c r="C6124" s="59" t="s">
        <v>114</v>
      </c>
      <c r="D6124" s="2">
        <v>8.0359999999999996</v>
      </c>
      <c r="E6124" s="2">
        <v>1445937.5699999998</v>
      </c>
      <c r="F6124" s="2">
        <v>323473.27199999994</v>
      </c>
      <c r="G6124" s="2">
        <v>293513.03039999993</v>
      </c>
      <c r="H6124" s="2">
        <v>-32.316631578947359</v>
      </c>
      <c r="I6124" s="2">
        <v>48551.248800000001</v>
      </c>
      <c r="J6124" s="2">
        <v>121237</v>
      </c>
      <c r="K6124" s="2">
        <v>11416.859999999999</v>
      </c>
      <c r="L6124" s="2">
        <v>85.690000000000012</v>
      </c>
      <c r="M6124" s="2">
        <v>41851.898000000001</v>
      </c>
    </row>
    <row r="6125" spans="1:13" ht="14.25" customHeight="1">
      <c r="A6125" s="59" t="s">
        <v>157</v>
      </c>
      <c r="B6125" s="59" t="s">
        <v>8</v>
      </c>
      <c r="C6125" s="59" t="s">
        <v>114</v>
      </c>
      <c r="D6125" s="2">
        <v>123346.1712</v>
      </c>
      <c r="E6125" s="2">
        <v>19204665821.177757</v>
      </c>
      <c r="F6125" s="2">
        <v>5566196656.5419989</v>
      </c>
      <c r="G6125" s="2">
        <v>4668018897.6960001</v>
      </c>
      <c r="H6125" s="2">
        <v>1129900821.7566314</v>
      </c>
      <c r="I6125" s="2">
        <v>954187242.09119999</v>
      </c>
      <c r="J6125" s="2">
        <v>1306864202.24</v>
      </c>
      <c r="K6125" s="2">
        <v>168395388.59999999</v>
      </c>
      <c r="L6125" s="2">
        <v>54414136.788000003</v>
      </c>
      <c r="M6125" s="2">
        <v>642391716.07599998</v>
      </c>
    </row>
    <row r="6126" spans="1:13" ht="14.25" customHeight="1">
      <c r="A6126" s="59" t="s">
        <v>157</v>
      </c>
      <c r="B6126" s="59" t="s">
        <v>8</v>
      </c>
      <c r="C6126" s="59" t="s">
        <v>114</v>
      </c>
      <c r="D6126" s="2">
        <v>1056.7339999999999</v>
      </c>
      <c r="E6126" s="2">
        <v>192118562.55899999</v>
      </c>
      <c r="F6126" s="2">
        <v>46091859.880399995</v>
      </c>
      <c r="G6126" s="2">
        <v>38659634.457599998</v>
      </c>
      <c r="H6126" s="2">
        <v>-336725.62863157893</v>
      </c>
      <c r="I6126" s="2">
        <v>7547423.2703999998</v>
      </c>
      <c r="J6126" s="2">
        <v>11051120.319999998</v>
      </c>
      <c r="K6126" s="2">
        <v>1423981.66</v>
      </c>
      <c r="L6126" s="2">
        <v>460132.75</v>
      </c>
      <c r="M6126" s="2">
        <v>5503511.5080000004</v>
      </c>
    </row>
    <row r="6127" spans="1:13" ht="14.25" customHeight="1">
      <c r="A6127" s="59" t="s">
        <v>157</v>
      </c>
      <c r="B6127" s="59" t="s">
        <v>8</v>
      </c>
      <c r="C6127" s="59" t="s">
        <v>114</v>
      </c>
      <c r="D6127" s="2">
        <v>859.0483999999999</v>
      </c>
      <c r="E6127" s="2">
        <v>136863627.57143998</v>
      </c>
      <c r="F6127" s="2">
        <v>37116754.790199995</v>
      </c>
      <c r="G6127" s="2">
        <v>31131129.9648</v>
      </c>
      <c r="H6127" s="2">
        <v>-270348.51031578943</v>
      </c>
      <c r="I6127" s="2">
        <v>6118632.54</v>
      </c>
      <c r="J6127" s="2">
        <v>8872732.9199999999</v>
      </c>
      <c r="K6127" s="2">
        <v>1143299.76</v>
      </c>
      <c r="L6127" s="2">
        <v>369427.63</v>
      </c>
      <c r="M6127" s="2">
        <v>4473957.8839999996</v>
      </c>
    </row>
    <row r="6128" spans="1:13" ht="14.25" customHeight="1">
      <c r="A6128" s="59" t="s">
        <v>157</v>
      </c>
      <c r="B6128" s="59" t="s">
        <v>10</v>
      </c>
      <c r="C6128" s="59" t="s">
        <v>114</v>
      </c>
      <c r="D6128" s="2">
        <v>32266.147199999996</v>
      </c>
      <c r="E6128" s="2">
        <v>4791522859.1999998</v>
      </c>
      <c r="F6128" s="2">
        <v>1588667320.2282</v>
      </c>
      <c r="G6128" s="2">
        <v>806822052.6336</v>
      </c>
      <c r="H6128" s="2">
        <v>115010562.60378945</v>
      </c>
      <c r="I6128" s="2">
        <v>386653926.18959999</v>
      </c>
      <c r="J6128" s="2">
        <v>399937810.33999997</v>
      </c>
      <c r="K6128" s="2">
        <v>46471694.359999999</v>
      </c>
      <c r="L6128" s="2">
        <v>3406008.8259999999</v>
      </c>
      <c r="M6128" s="2">
        <v>168043364.896</v>
      </c>
    </row>
    <row r="6129" spans="1:13" ht="14.25" customHeight="1">
      <c r="A6129" s="59" t="s">
        <v>157</v>
      </c>
      <c r="B6129" s="59" t="s">
        <v>10</v>
      </c>
      <c r="C6129" s="59" t="s">
        <v>114</v>
      </c>
      <c r="D6129" s="2">
        <v>774.67039999999997</v>
      </c>
      <c r="E6129" s="2">
        <v>137032716.74399999</v>
      </c>
      <c r="F6129" s="2">
        <v>34332509.586599991</v>
      </c>
      <c r="G6129" s="2">
        <v>17408963.423999999</v>
      </c>
      <c r="H6129" s="2">
        <v>-214262.99621052627</v>
      </c>
      <c r="I6129" s="2">
        <v>6505111.9223999996</v>
      </c>
      <c r="J6129" s="2">
        <v>8449922.0599999987</v>
      </c>
      <c r="K6129" s="2">
        <v>1007690.62</v>
      </c>
      <c r="L6129" s="2">
        <v>72758.928</v>
      </c>
      <c r="M6129" s="2">
        <v>4034512.5039999997</v>
      </c>
    </row>
    <row r="6130" spans="1:13" ht="14.25" customHeight="1">
      <c r="A6130" s="59" t="s">
        <v>157</v>
      </c>
      <c r="B6130" s="59" t="s">
        <v>10</v>
      </c>
      <c r="C6130" s="59" t="s">
        <v>114</v>
      </c>
      <c r="D6130" s="2">
        <v>909.6751999999999</v>
      </c>
      <c r="E6130" s="2">
        <v>138992564.79108</v>
      </c>
      <c r="F6130" s="2">
        <v>43536044.807399996</v>
      </c>
      <c r="G6130" s="2">
        <v>22078262.265599996</v>
      </c>
      <c r="H6130" s="2">
        <v>-255701.61852631578</v>
      </c>
      <c r="I6130" s="2">
        <v>8416755.6840000004</v>
      </c>
      <c r="J6130" s="2">
        <v>10732609.359999999</v>
      </c>
      <c r="K6130" s="2">
        <v>1277514.8999999999</v>
      </c>
      <c r="L6130" s="2">
        <v>92344.955999999991</v>
      </c>
      <c r="M6130" s="2">
        <v>4737624.2100000009</v>
      </c>
    </row>
    <row r="6131" spans="1:13" ht="14.25" customHeight="1">
      <c r="A6131" s="59" t="s">
        <v>157</v>
      </c>
      <c r="B6131" s="59" t="s">
        <v>10</v>
      </c>
      <c r="C6131" s="59" t="s">
        <v>114</v>
      </c>
      <c r="D6131" s="2">
        <v>-21.697199999999999</v>
      </c>
      <c r="E6131" s="2">
        <v>-3222034.1999999997</v>
      </c>
      <c r="F6131" s="2">
        <v>-1675700.996</v>
      </c>
      <c r="G6131" s="2">
        <v>0</v>
      </c>
      <c r="H6131" s="2">
        <v>3182033.5124210524</v>
      </c>
      <c r="I6131" s="2">
        <v>-29295.648000000001</v>
      </c>
      <c r="J6131" s="2">
        <v>-167243.91999999998</v>
      </c>
      <c r="K6131" s="2">
        <v>-26558.16</v>
      </c>
      <c r="L6131" s="2">
        <v>0</v>
      </c>
      <c r="M6131" s="2">
        <v>-112999.85400000001</v>
      </c>
    </row>
    <row r="6132" spans="1:13" ht="14.25" customHeight="1">
      <c r="A6132" s="59" t="s">
        <v>157</v>
      </c>
      <c r="B6132" s="59" t="s">
        <v>10</v>
      </c>
      <c r="C6132" s="59" t="s">
        <v>114</v>
      </c>
      <c r="D6132" s="2">
        <v>5641.271999999999</v>
      </c>
      <c r="E6132" s="2">
        <v>913850523.98639989</v>
      </c>
      <c r="F6132" s="2">
        <v>337791862.3592</v>
      </c>
      <c r="G6132" s="2">
        <v>140218656.24959999</v>
      </c>
      <c r="H6132" s="2">
        <v>379901090.91031575</v>
      </c>
      <c r="I6132" s="2">
        <v>55332915.890399992</v>
      </c>
      <c r="J6132" s="2">
        <v>96904383.959999993</v>
      </c>
      <c r="K6132" s="2">
        <v>9701649.5999999996</v>
      </c>
      <c r="L6132" s="2">
        <v>40395.167999999998</v>
      </c>
      <c r="M6132" s="2">
        <v>29379966.549999997</v>
      </c>
    </row>
    <row r="6133" spans="1:13" ht="14.25" customHeight="1">
      <c r="A6133" s="59" t="s">
        <v>157</v>
      </c>
      <c r="B6133" s="59" t="s">
        <v>10</v>
      </c>
      <c r="C6133" s="59" t="s">
        <v>114</v>
      </c>
      <c r="D6133" s="2">
        <v>1292.1887999999999</v>
      </c>
      <c r="E6133" s="2">
        <v>246902399.55057597</v>
      </c>
      <c r="F6133" s="2">
        <v>76042718.466399997</v>
      </c>
      <c r="G6133" s="2">
        <v>31577967.513599996</v>
      </c>
      <c r="H6133" s="2">
        <v>-359280.15157894732</v>
      </c>
      <c r="I6133" s="2">
        <v>12223437.321599999</v>
      </c>
      <c r="J6133" s="2">
        <v>21738928.16</v>
      </c>
      <c r="K6133" s="2">
        <v>2223676</v>
      </c>
      <c r="L6133" s="2">
        <v>11344.454</v>
      </c>
      <c r="M6133" s="2">
        <v>6729770.5860000001</v>
      </c>
    </row>
    <row r="6134" spans="1:13" ht="14.25" customHeight="1">
      <c r="A6134" s="59" t="s">
        <v>157</v>
      </c>
      <c r="B6134" s="59" t="s">
        <v>10</v>
      </c>
      <c r="C6134" s="59" t="s">
        <v>114</v>
      </c>
      <c r="D6134" s="2">
        <v>85.181599999999989</v>
      </c>
      <c r="E6134" s="2">
        <v>14182583.073119998</v>
      </c>
      <c r="F6134" s="2">
        <v>5015140.9673999995</v>
      </c>
      <c r="G6134" s="2">
        <v>2080594.0031999997</v>
      </c>
      <c r="H6134" s="2">
        <v>-23343.794526315785</v>
      </c>
      <c r="I6134" s="2">
        <v>894054.82319999998</v>
      </c>
      <c r="J6134" s="2">
        <v>1433018.0599999998</v>
      </c>
      <c r="K6134" s="2">
        <v>141976.44</v>
      </c>
      <c r="L6134" s="2">
        <v>809.09399999999994</v>
      </c>
      <c r="M6134" s="2">
        <v>443628.85600000003</v>
      </c>
    </row>
    <row r="6135" spans="1:13" ht="14.25" customHeight="1">
      <c r="A6135" s="59" t="s">
        <v>157</v>
      </c>
      <c r="B6135" s="59" t="s">
        <v>10</v>
      </c>
      <c r="C6135" s="59" t="s">
        <v>114</v>
      </c>
      <c r="D6135" s="2">
        <v>6753.4543999999996</v>
      </c>
      <c r="E6135" s="2">
        <v>1094017066.0372798</v>
      </c>
      <c r="F6135" s="2">
        <v>474178773.44979995</v>
      </c>
      <c r="G6135" s="2">
        <v>237845699.05919999</v>
      </c>
      <c r="H6135" s="2">
        <v>246630.58863157892</v>
      </c>
      <c r="I6135" s="2">
        <v>66933360.18</v>
      </c>
      <c r="J6135" s="2">
        <v>76339248.079999998</v>
      </c>
      <c r="K6135" s="2">
        <v>9250862.7999999989</v>
      </c>
      <c r="L6135" s="2">
        <v>48946191.140000001</v>
      </c>
      <c r="M6135" s="2">
        <v>35172256.965999998</v>
      </c>
    </row>
    <row r="6136" spans="1:13" ht="14.25" customHeight="1">
      <c r="A6136" s="59" t="s">
        <v>157</v>
      </c>
      <c r="B6136" s="59" t="s">
        <v>10</v>
      </c>
      <c r="C6136" s="59" t="s">
        <v>114</v>
      </c>
      <c r="D6136" s="2">
        <v>1275.3131999999998</v>
      </c>
      <c r="E6136" s="2">
        <v>252454732.99200001</v>
      </c>
      <c r="F6136" s="2">
        <v>86802305.842799991</v>
      </c>
      <c r="G6136" s="2">
        <v>43386980.640000001</v>
      </c>
      <c r="H6136" s="2">
        <v>-360444.79326315789</v>
      </c>
      <c r="I6136" s="2">
        <v>12542054.0616</v>
      </c>
      <c r="J6136" s="2">
        <v>14105152.92</v>
      </c>
      <c r="K6136" s="2">
        <v>1675428.0999999999</v>
      </c>
      <c r="L6136" s="2">
        <v>8502766.1399999987</v>
      </c>
      <c r="M6136" s="2">
        <v>6641881.5100000007</v>
      </c>
    </row>
    <row r="6137" spans="1:13" ht="14.25" customHeight="1">
      <c r="A6137" s="59" t="s">
        <v>157</v>
      </c>
      <c r="B6137" s="59" t="s">
        <v>13</v>
      </c>
      <c r="C6137" s="59" t="s">
        <v>114</v>
      </c>
      <c r="D6137" s="2">
        <v>4840.8863999999994</v>
      </c>
      <c r="E6137" s="2">
        <v>270104033.92895997</v>
      </c>
      <c r="F6137" s="2">
        <v>160132195.68539998</v>
      </c>
      <c r="G6137" s="2">
        <v>12755423.539199999</v>
      </c>
      <c r="H6137" s="2">
        <v>14913218.122105261</v>
      </c>
      <c r="I6137" s="2">
        <v>31320853.135199998</v>
      </c>
      <c r="J6137" s="2">
        <v>99275691.11999999</v>
      </c>
      <c r="K6137" s="2">
        <v>6658046.5799999991</v>
      </c>
      <c r="L6137" s="2">
        <v>492088.80599999998</v>
      </c>
      <c r="M6137" s="2">
        <v>54316416.813999996</v>
      </c>
    </row>
    <row r="6138" spans="1:13" ht="14.25" customHeight="1">
      <c r="A6138" s="59" t="s">
        <v>157</v>
      </c>
      <c r="B6138" s="59" t="s">
        <v>13</v>
      </c>
      <c r="C6138" s="59" t="s">
        <v>114</v>
      </c>
      <c r="D6138" s="2">
        <v>60.269999999999996</v>
      </c>
      <c r="E6138" s="2">
        <v>3634335.2430000002</v>
      </c>
      <c r="F6138" s="2">
        <v>1992416.5495999998</v>
      </c>
      <c r="G6138" s="2">
        <v>158697.15839999999</v>
      </c>
      <c r="H6138" s="2">
        <v>-21324.005052631575</v>
      </c>
      <c r="I6138" s="2">
        <v>389717.136</v>
      </c>
      <c r="J6138" s="2">
        <v>1235134.8399999999</v>
      </c>
      <c r="K6138" s="2">
        <v>82838.86</v>
      </c>
      <c r="L6138" s="2">
        <v>6123.6779999999999</v>
      </c>
      <c r="M6138" s="2">
        <v>676250.14599999995</v>
      </c>
    </row>
    <row r="6139" spans="1:13" ht="14.25" customHeight="1">
      <c r="A6139" s="59" t="s">
        <v>157</v>
      </c>
      <c r="B6139" s="59" t="s">
        <v>8</v>
      </c>
      <c r="C6139" s="59" t="s">
        <v>114</v>
      </c>
      <c r="D6139" s="2">
        <v>833.33319999999992</v>
      </c>
      <c r="E6139" s="2">
        <v>129747729.24035998</v>
      </c>
      <c r="F6139" s="2">
        <v>55351495.4586</v>
      </c>
      <c r="G6139" s="2">
        <v>39562881.907200001</v>
      </c>
      <c r="H6139" s="2">
        <v>1171104797.9823158</v>
      </c>
      <c r="I6139" s="2">
        <v>6573207.4775999999</v>
      </c>
      <c r="J6139" s="2">
        <v>14756230.459999999</v>
      </c>
      <c r="K6139" s="2">
        <v>1510276.8199999998</v>
      </c>
      <c r="L6139" s="2">
        <v>63367.304000000004</v>
      </c>
      <c r="M6139" s="2">
        <v>4340032.5320000006</v>
      </c>
    </row>
    <row r="6140" spans="1:13" ht="14.25" customHeight="1">
      <c r="A6140" s="59" t="s">
        <v>157</v>
      </c>
      <c r="B6140" s="59" t="s">
        <v>8</v>
      </c>
      <c r="C6140" s="59" t="s">
        <v>114</v>
      </c>
      <c r="D6140" s="2">
        <v>7216.3279999999995</v>
      </c>
      <c r="E6140" s="2">
        <v>1123562785.5144</v>
      </c>
      <c r="F6140" s="2">
        <v>360922924.7568</v>
      </c>
      <c r="G6140" s="2">
        <v>250634659.67999998</v>
      </c>
      <c r="H6140" s="2">
        <v>-965077318.71663153</v>
      </c>
      <c r="I6140" s="2">
        <v>46598903.748000003</v>
      </c>
      <c r="J6140" s="2">
        <v>111313022.16</v>
      </c>
      <c r="K6140" s="2">
        <v>10840225.34</v>
      </c>
      <c r="L6140" s="2">
        <v>-18029.176000000003</v>
      </c>
      <c r="M6140" s="2">
        <v>37582920.517999999</v>
      </c>
    </row>
    <row r="6141" spans="1:13" ht="14.25" customHeight="1">
      <c r="A6141" s="59" t="s">
        <v>157</v>
      </c>
      <c r="B6141" s="59" t="s">
        <v>8</v>
      </c>
      <c r="C6141" s="59" t="s">
        <v>114</v>
      </c>
      <c r="D6141" s="2">
        <v>258.75919999999996</v>
      </c>
      <c r="E6141" s="2">
        <v>47167398.431999996</v>
      </c>
      <c r="F6141" s="2">
        <v>12776032.959999999</v>
      </c>
      <c r="G6141" s="2">
        <v>8875369.8432</v>
      </c>
      <c r="H6141" s="2">
        <v>-79241.623578947372</v>
      </c>
      <c r="I6141" s="2">
        <v>1631088.3384</v>
      </c>
      <c r="J6141" s="2">
        <v>3824291.4</v>
      </c>
      <c r="K6141" s="2">
        <v>377939.63999999996</v>
      </c>
      <c r="L6141" s="2">
        <v>2525.6000000000004</v>
      </c>
      <c r="M6141" s="2">
        <v>1347628.59</v>
      </c>
    </row>
    <row r="6142" spans="1:13" ht="14.25" customHeight="1">
      <c r="A6142" s="59" t="s">
        <v>157</v>
      </c>
      <c r="B6142" s="59" t="s">
        <v>8</v>
      </c>
      <c r="C6142" s="59" t="s">
        <v>114</v>
      </c>
      <c r="D6142" s="2">
        <v>23.304399999999998</v>
      </c>
      <c r="E6142" s="2">
        <v>3740646.4603199996</v>
      </c>
      <c r="F6142" s="2">
        <v>1150635.9801999999</v>
      </c>
      <c r="G6142" s="2">
        <v>799334.68799999985</v>
      </c>
      <c r="H6142" s="2">
        <v>-6637.3389473684201</v>
      </c>
      <c r="I6142" s="2">
        <v>146900.67119999998</v>
      </c>
      <c r="J6142" s="2">
        <v>344425.42</v>
      </c>
      <c r="K6142" s="2">
        <v>34038.199999999997</v>
      </c>
      <c r="L6142" s="2">
        <v>226.40200000000002</v>
      </c>
      <c r="M6142" s="2">
        <v>121369.512</v>
      </c>
    </row>
    <row r="6143" spans="1:13" ht="14.25" customHeight="1">
      <c r="A6143" s="59" t="s">
        <v>155</v>
      </c>
      <c r="B6143" s="59" t="s">
        <v>8</v>
      </c>
      <c r="C6143" s="59" t="s">
        <v>112</v>
      </c>
      <c r="D6143" s="2">
        <v>41.787199999999999</v>
      </c>
      <c r="E6143" s="2">
        <v>6280691.3769599991</v>
      </c>
      <c r="F6143" s="2">
        <v>3311121.3451999999</v>
      </c>
      <c r="G6143" s="2">
        <v>0</v>
      </c>
      <c r="H6143" s="2">
        <v>-5502917.042526315</v>
      </c>
      <c r="I6143" s="2">
        <v>77703.429600000003</v>
      </c>
      <c r="J6143" s="2">
        <v>526558.07999999996</v>
      </c>
      <c r="K6143" s="2">
        <v>27320.76</v>
      </c>
      <c r="L6143" s="2">
        <v>0</v>
      </c>
      <c r="M6143" s="2">
        <v>96951.47</v>
      </c>
    </row>
    <row r="6144" spans="1:13" ht="14.25" customHeight="1">
      <c r="A6144" s="59" t="s">
        <v>155</v>
      </c>
      <c r="B6144" s="59" t="s">
        <v>8</v>
      </c>
      <c r="C6144" s="59" t="s">
        <v>112</v>
      </c>
      <c r="D6144" s="2">
        <v>125.3616</v>
      </c>
      <c r="E6144" s="2">
        <v>18277382.803679999</v>
      </c>
      <c r="F6144" s="2">
        <v>4490565.1225999994</v>
      </c>
      <c r="G6144" s="2">
        <v>4802659.9679999994</v>
      </c>
      <c r="H6144" s="2">
        <v>-13994780.695578946</v>
      </c>
      <c r="I6144" s="2">
        <v>386326.17360000004</v>
      </c>
      <c r="J6144" s="2">
        <v>1362653.8599999999</v>
      </c>
      <c r="K6144" s="2">
        <v>416091.77999999997</v>
      </c>
      <c r="L6144" s="2">
        <v>121917.92800000001</v>
      </c>
      <c r="M6144" s="2">
        <v>290853.50800000003</v>
      </c>
    </row>
    <row r="6145" spans="1:13" ht="14.25" customHeight="1">
      <c r="A6145" s="59" t="s">
        <v>155</v>
      </c>
      <c r="B6145" s="59" t="s">
        <v>8</v>
      </c>
      <c r="C6145" s="59" t="s">
        <v>112</v>
      </c>
      <c r="D6145" s="2">
        <v>748.15159999999992</v>
      </c>
      <c r="E6145" s="2">
        <v>121284726.255</v>
      </c>
      <c r="F6145" s="2">
        <v>26799464.696399998</v>
      </c>
      <c r="G6145" s="2">
        <v>28662028.358399995</v>
      </c>
      <c r="H6145" s="2">
        <v>-98893210.630736828</v>
      </c>
      <c r="I6145" s="2">
        <v>2305579.8960000002</v>
      </c>
      <c r="J6145" s="2">
        <v>8132245.8599999994</v>
      </c>
      <c r="K6145" s="2">
        <v>2483209.2799999998</v>
      </c>
      <c r="L6145" s="2">
        <v>727604.61400000006</v>
      </c>
      <c r="M6145" s="2">
        <v>1735796.172</v>
      </c>
    </row>
    <row r="6146" spans="1:13" ht="14.25" customHeight="1">
      <c r="A6146" s="59" t="s">
        <v>155</v>
      </c>
      <c r="B6146" s="59" t="s">
        <v>8</v>
      </c>
      <c r="C6146" s="59" t="s">
        <v>112</v>
      </c>
      <c r="D6146" s="2">
        <v>141.43359999999998</v>
      </c>
      <c r="E6146" s="2">
        <v>21191581.469519999</v>
      </c>
      <c r="F6146" s="2">
        <v>5066277.2333999993</v>
      </c>
      <c r="G6146" s="2">
        <v>5418383.4047999997</v>
      </c>
      <c r="H6146" s="2">
        <v>-18727438.28210526</v>
      </c>
      <c r="I6146" s="2">
        <v>435856.01040000003</v>
      </c>
      <c r="J6146" s="2">
        <v>1537352.4</v>
      </c>
      <c r="K6146" s="2">
        <v>469442.62</v>
      </c>
      <c r="L6146" s="2">
        <v>137542.372</v>
      </c>
      <c r="M6146" s="2">
        <v>328142.18800000002</v>
      </c>
    </row>
    <row r="6147" spans="1:13" ht="14.25" customHeight="1">
      <c r="A6147" s="59" t="s">
        <v>155</v>
      </c>
      <c r="B6147" s="59" t="s">
        <v>8</v>
      </c>
      <c r="C6147" s="59" t="s">
        <v>112</v>
      </c>
      <c r="D6147" s="2">
        <v>53.841199999999994</v>
      </c>
      <c r="E6147" s="2">
        <v>8092429.2741599986</v>
      </c>
      <c r="F6147" s="2">
        <v>4266149.3757999996</v>
      </c>
      <c r="G6147" s="2">
        <v>0</v>
      </c>
      <c r="H6147" s="2">
        <v>-7008877.0458947364</v>
      </c>
      <c r="I6147" s="2">
        <v>100118.85119999999</v>
      </c>
      <c r="J6147" s="2">
        <v>678451.6</v>
      </c>
      <c r="K6147" s="2">
        <v>35200.959999999999</v>
      </c>
      <c r="L6147" s="2">
        <v>0</v>
      </c>
      <c r="M6147" s="2">
        <v>124917.98</v>
      </c>
    </row>
    <row r="6148" spans="1:13" ht="14.25" customHeight="1">
      <c r="A6148" s="59" t="s">
        <v>155</v>
      </c>
      <c r="B6148" s="59" t="s">
        <v>10</v>
      </c>
      <c r="C6148" s="59" t="s">
        <v>112</v>
      </c>
      <c r="D6148" s="2">
        <v>723.24</v>
      </c>
      <c r="E6148" s="2">
        <v>103491738.50399999</v>
      </c>
      <c r="F6148" s="2">
        <v>33626364.602200001</v>
      </c>
      <c r="G6148" s="2">
        <v>20541600.6336</v>
      </c>
      <c r="H6148" s="2">
        <v>564571315.03831565</v>
      </c>
      <c r="I6148" s="2">
        <v>8114704.9776000008</v>
      </c>
      <c r="J6148" s="2">
        <v>9036922.3399999999</v>
      </c>
      <c r="K6148" s="2">
        <v>1305164.48</v>
      </c>
      <c r="L6148" s="2">
        <v>1356000.0519999999</v>
      </c>
      <c r="M6148" s="2">
        <v>1677997.8160000001</v>
      </c>
    </row>
    <row r="6149" spans="1:13" ht="14.25" customHeight="1">
      <c r="A6149" s="59" t="s">
        <v>155</v>
      </c>
      <c r="B6149" s="59" t="s">
        <v>10</v>
      </c>
      <c r="C6149" s="59" t="s">
        <v>112</v>
      </c>
      <c r="D6149" s="2">
        <v>2587.5919999999996</v>
      </c>
      <c r="E6149" s="2">
        <v>420916189.64471996</v>
      </c>
      <c r="F6149" s="2">
        <v>120248673.01579998</v>
      </c>
      <c r="G6149" s="2">
        <v>73248108.249599993</v>
      </c>
      <c r="H6149" s="2">
        <v>-342058865.95705259</v>
      </c>
      <c r="I6149" s="2">
        <v>29111272.279199999</v>
      </c>
      <c r="J6149" s="2">
        <v>32156094.999999996</v>
      </c>
      <c r="K6149" s="2">
        <v>4567308.9799999995</v>
      </c>
      <c r="L6149" s="2">
        <v>4543822.2939999998</v>
      </c>
      <c r="M6149" s="2">
        <v>6003505.4419999998</v>
      </c>
    </row>
    <row r="6150" spans="1:13" ht="14.25" customHeight="1">
      <c r="A6150" s="59" t="s">
        <v>155</v>
      </c>
      <c r="B6150" s="59" t="s">
        <v>10</v>
      </c>
      <c r="C6150" s="59" t="s">
        <v>112</v>
      </c>
      <c r="D6150" s="2">
        <v>97.235599999999991</v>
      </c>
      <c r="E6150" s="2">
        <v>14360320.026360001</v>
      </c>
      <c r="F6150" s="2">
        <v>4520880.2028000001</v>
      </c>
      <c r="G6150" s="2">
        <v>2761706.9951999998</v>
      </c>
      <c r="H6150" s="2">
        <v>-12849506.617263157</v>
      </c>
      <c r="I6150" s="2">
        <v>1090974.1824</v>
      </c>
      <c r="J6150" s="2">
        <v>1214966.94</v>
      </c>
      <c r="K6150" s="2">
        <v>175473.44</v>
      </c>
      <c r="L6150" s="2">
        <v>182303.22</v>
      </c>
      <c r="M6150" s="2">
        <v>225598.318</v>
      </c>
    </row>
    <row r="6151" spans="1:13" ht="14.25" customHeight="1">
      <c r="A6151" s="59" t="s">
        <v>155</v>
      </c>
      <c r="B6151" s="59" t="s">
        <v>11</v>
      </c>
      <c r="C6151" s="59" t="s">
        <v>112</v>
      </c>
      <c r="D6151" s="2">
        <v>53.841199999999994</v>
      </c>
      <c r="E6151" s="2">
        <v>26215081.244351998</v>
      </c>
      <c r="F6151" s="2">
        <v>19073066.020199999</v>
      </c>
      <c r="G6151" s="2">
        <v>1613761.5743999998</v>
      </c>
      <c r="H6151" s="2">
        <v>-7132005.8981052628</v>
      </c>
      <c r="I6151" s="2">
        <v>425233.23840000003</v>
      </c>
      <c r="J6151" s="2">
        <v>964918.6</v>
      </c>
      <c r="K6151" s="2">
        <v>150105.91999999998</v>
      </c>
      <c r="L6151" s="2">
        <v>142406.85800000001</v>
      </c>
      <c r="M6151" s="2">
        <v>124917.07800000001</v>
      </c>
    </row>
    <row r="6152" spans="1:13" ht="14.25" customHeight="1">
      <c r="A6152" s="59" t="s">
        <v>155</v>
      </c>
      <c r="B6152" s="59" t="s">
        <v>11</v>
      </c>
      <c r="C6152" s="59" t="s">
        <v>112</v>
      </c>
      <c r="D6152" s="2">
        <v>1272.9023999999999</v>
      </c>
      <c r="E6152" s="2">
        <v>200480982.38784</v>
      </c>
      <c r="F6152" s="2">
        <v>61134510.018200003</v>
      </c>
      <c r="G6152" s="2">
        <v>40348945.977600001</v>
      </c>
      <c r="H6152" s="2">
        <v>-166882114.73178947</v>
      </c>
      <c r="I6152" s="2">
        <v>20550766.888799999</v>
      </c>
      <c r="J6152" s="2">
        <v>15598624.659999998</v>
      </c>
      <c r="K6152" s="2">
        <v>2088205.44</v>
      </c>
      <c r="L6152" s="2">
        <v>2252296.7060000002</v>
      </c>
      <c r="M6152" s="2">
        <v>2953276.986</v>
      </c>
    </row>
    <row r="6153" spans="1:13" ht="14.25" customHeight="1">
      <c r="A6153" s="59" t="s">
        <v>155</v>
      </c>
      <c r="B6153" s="59" t="s">
        <v>10</v>
      </c>
      <c r="C6153" s="59" t="s">
        <v>112</v>
      </c>
      <c r="D6153" s="2">
        <v>2632.5935999999997</v>
      </c>
      <c r="E6153" s="2">
        <v>277202628.74303997</v>
      </c>
      <c r="F6153" s="2">
        <v>76591894.442399994</v>
      </c>
      <c r="G6153" s="2">
        <v>67350610.521599993</v>
      </c>
      <c r="H6153" s="2">
        <v>90870420.399157897</v>
      </c>
      <c r="I6153" s="2">
        <v>24645780.403200001</v>
      </c>
      <c r="J6153" s="2">
        <v>27067343.099999998</v>
      </c>
      <c r="K6153" s="2">
        <v>4616574.58</v>
      </c>
      <c r="L6153" s="2">
        <v>2415992.568</v>
      </c>
      <c r="M6153" s="2">
        <v>6107912.8439999996</v>
      </c>
    </row>
    <row r="6154" spans="1:13" ht="14.25" customHeight="1">
      <c r="A6154" s="59" t="s">
        <v>155</v>
      </c>
      <c r="B6154" s="59" t="s">
        <v>10</v>
      </c>
      <c r="C6154" s="59" t="s">
        <v>112</v>
      </c>
      <c r="D6154" s="2">
        <v>9076.6620000000003</v>
      </c>
      <c r="E6154" s="2">
        <v>1108987973.4779999</v>
      </c>
      <c r="F6154" s="2">
        <v>264087065.49899998</v>
      </c>
      <c r="G6154" s="2">
        <v>232136353.15199995</v>
      </c>
      <c r="H6154" s="2">
        <v>-337205285.74989474</v>
      </c>
      <c r="I6154" s="2">
        <v>85068037.576800004</v>
      </c>
      <c r="J6154" s="2">
        <v>93448670.25999999</v>
      </c>
      <c r="K6154" s="2">
        <v>16342791.879999999</v>
      </c>
      <c r="L6154" s="2">
        <v>8709540.6199999992</v>
      </c>
      <c r="M6154" s="2">
        <v>21058877.642000001</v>
      </c>
    </row>
    <row r="6155" spans="1:13" ht="14.25" customHeight="1">
      <c r="A6155" s="59" t="s">
        <v>155</v>
      </c>
      <c r="B6155" s="59" t="s">
        <v>10</v>
      </c>
      <c r="C6155" s="59" t="s">
        <v>112</v>
      </c>
      <c r="D6155" s="2">
        <v>417.0684</v>
      </c>
      <c r="E6155" s="2">
        <v>46066751.549279995</v>
      </c>
      <c r="F6155" s="2">
        <v>12134713.0756</v>
      </c>
      <c r="G6155" s="2">
        <v>10666372.646399999</v>
      </c>
      <c r="H6155" s="2">
        <v>-15465765.402947366</v>
      </c>
      <c r="I6155" s="2">
        <v>3909059.6543999999</v>
      </c>
      <c r="J6155" s="2">
        <v>4294219.46</v>
      </c>
      <c r="K6155" s="2">
        <v>751934.26</v>
      </c>
      <c r="L6155" s="2">
        <v>401088.73200000002</v>
      </c>
      <c r="M6155" s="2">
        <v>967645.75599999994</v>
      </c>
    </row>
    <row r="6156" spans="1:13" ht="14.25" customHeight="1">
      <c r="A6156" s="59" t="s">
        <v>155</v>
      </c>
      <c r="B6156" s="59" t="s">
        <v>10</v>
      </c>
      <c r="C6156" s="59" t="s">
        <v>112</v>
      </c>
      <c r="D6156" s="2">
        <v>337.51199999999994</v>
      </c>
      <c r="E6156" s="2">
        <v>48296144.635199994</v>
      </c>
      <c r="F6156" s="2">
        <v>13945239.939399997</v>
      </c>
      <c r="G6156" s="2">
        <v>9440826.623999998</v>
      </c>
      <c r="H6156" s="2">
        <v>-20744188.749473684</v>
      </c>
      <c r="I6156" s="2">
        <v>3645853.1351999999</v>
      </c>
      <c r="J6156" s="2">
        <v>4370730.38</v>
      </c>
      <c r="K6156" s="2">
        <v>785751.05999999994</v>
      </c>
      <c r="L6156" s="2">
        <v>347782.33600000001</v>
      </c>
      <c r="M6156" s="2">
        <v>783065.88799999992</v>
      </c>
    </row>
    <row r="6157" spans="1:13" ht="14.25" customHeight="1">
      <c r="A6157" s="59" t="s">
        <v>155</v>
      </c>
      <c r="B6157" s="59" t="s">
        <v>10</v>
      </c>
      <c r="C6157" s="59" t="s">
        <v>112</v>
      </c>
      <c r="D6157" s="2">
        <v>1497.9104</v>
      </c>
      <c r="E6157" s="2">
        <v>249071535.02800795</v>
      </c>
      <c r="F6157" s="2">
        <v>61863541.046799995</v>
      </c>
      <c r="G6157" s="2">
        <v>41883502.636799991</v>
      </c>
      <c r="H6157" s="2">
        <v>-3125384.9431578945</v>
      </c>
      <c r="I6157" s="2">
        <v>16124297.205600001</v>
      </c>
      <c r="J6157" s="2">
        <v>19260012.399999999</v>
      </c>
      <c r="K6157" s="2">
        <v>3412715.36</v>
      </c>
      <c r="L6157" s="2">
        <v>1487781.35</v>
      </c>
      <c r="M6157" s="2">
        <v>3475319.4080000003</v>
      </c>
    </row>
    <row r="6158" spans="1:13" ht="14.25" customHeight="1">
      <c r="A6158" s="59" t="s">
        <v>155</v>
      </c>
      <c r="B6158" s="59" t="s">
        <v>10</v>
      </c>
      <c r="C6158" s="59" t="s">
        <v>112</v>
      </c>
      <c r="D6158" s="2">
        <v>18.482799999999997</v>
      </c>
      <c r="E6158" s="2">
        <v>2744775.3563999999</v>
      </c>
      <c r="F6158" s="2">
        <v>763667.51699999999</v>
      </c>
      <c r="G6158" s="2">
        <v>516996.74879999994</v>
      </c>
      <c r="H6158" s="2">
        <v>-64122.411789473677</v>
      </c>
      <c r="I6158" s="2">
        <v>199655.86319999999</v>
      </c>
      <c r="J6158" s="2">
        <v>239352.25999999998</v>
      </c>
      <c r="K6158" s="2">
        <v>43027.86</v>
      </c>
      <c r="L6158" s="2">
        <v>19045.730000000003</v>
      </c>
      <c r="M6158" s="2">
        <v>42881.982000000004</v>
      </c>
    </row>
    <row r="6159" spans="1:13" ht="14.25" customHeight="1">
      <c r="A6159" s="59" t="s">
        <v>155</v>
      </c>
      <c r="B6159" s="59" t="s">
        <v>10</v>
      </c>
      <c r="C6159" s="59" t="s">
        <v>112</v>
      </c>
      <c r="D6159" s="2">
        <v>3.2143999999999999</v>
      </c>
      <c r="E6159" s="2">
        <v>529050.05999999994</v>
      </c>
      <c r="F6159" s="2">
        <v>132811.11960000001</v>
      </c>
      <c r="G6159" s="2">
        <v>89913.196799999991</v>
      </c>
      <c r="H6159" s="2">
        <v>-227.45936842105263</v>
      </c>
      <c r="I6159" s="2">
        <v>34721.7192</v>
      </c>
      <c r="J6159" s="2">
        <v>41625.659999999996</v>
      </c>
      <c r="K6159" s="2">
        <v>7484.1399999999994</v>
      </c>
      <c r="L6159" s="2">
        <v>3311.2420000000002</v>
      </c>
      <c r="M6159" s="2">
        <v>7457.7360000000008</v>
      </c>
    </row>
    <row r="6160" spans="1:13" ht="14.25" customHeight="1">
      <c r="A6160" s="59" t="s">
        <v>155</v>
      </c>
      <c r="B6160" s="59" t="s">
        <v>8</v>
      </c>
      <c r="C6160" s="59" t="s">
        <v>112</v>
      </c>
      <c r="D6160" s="2">
        <v>752.16959999999995</v>
      </c>
      <c r="E6160" s="2">
        <v>109664296.82208</v>
      </c>
      <c r="F6160" s="2">
        <v>26410768.624399997</v>
      </c>
      <c r="G6160" s="2">
        <v>28845647.481599994</v>
      </c>
      <c r="H6160" s="2">
        <v>3419690.0210526311</v>
      </c>
      <c r="I6160" s="2">
        <v>2342999.1527999998</v>
      </c>
      <c r="J6160" s="2">
        <v>8188781.5799999991</v>
      </c>
      <c r="K6160" s="2">
        <v>1496739.44</v>
      </c>
      <c r="L6160" s="2">
        <v>198007.94199999998</v>
      </c>
      <c r="M6160" s="2">
        <v>3185280.406</v>
      </c>
    </row>
    <row r="6161" spans="1:13" ht="14.25" customHeight="1">
      <c r="A6161" s="59" t="s">
        <v>155</v>
      </c>
      <c r="B6161" s="59" t="s">
        <v>8</v>
      </c>
      <c r="C6161" s="59" t="s">
        <v>112</v>
      </c>
      <c r="D6161" s="2">
        <v>222.59719999999996</v>
      </c>
      <c r="E6161" s="2">
        <v>36085788.585000001</v>
      </c>
      <c r="F6161" s="2">
        <v>7824857.2651999993</v>
      </c>
      <c r="G6161" s="2">
        <v>8571424.8383999988</v>
      </c>
      <c r="H6161" s="2">
        <v>-340454.47073684208</v>
      </c>
      <c r="I6161" s="2">
        <v>710724.11040000001</v>
      </c>
      <c r="J6161" s="2">
        <v>2490877.0999999996</v>
      </c>
      <c r="K6161" s="2">
        <v>456996.66</v>
      </c>
      <c r="L6161" s="2">
        <v>60243.678000000007</v>
      </c>
      <c r="M6161" s="2">
        <v>942652.23800000001</v>
      </c>
    </row>
    <row r="6162" spans="1:13" ht="14.25" customHeight="1">
      <c r="A6162" s="59" t="s">
        <v>155</v>
      </c>
      <c r="B6162" s="59" t="s">
        <v>8</v>
      </c>
      <c r="C6162" s="59" t="s">
        <v>112</v>
      </c>
      <c r="D6162" s="2">
        <v>17.679199999999998</v>
      </c>
      <c r="E6162" s="2">
        <v>2490091.4530799999</v>
      </c>
      <c r="F6162" s="2">
        <v>620765.95299999998</v>
      </c>
      <c r="G6162" s="2">
        <v>677994.89279999991</v>
      </c>
      <c r="H6162" s="2">
        <v>-12922.923789473685</v>
      </c>
      <c r="I6162" s="2">
        <v>55071.921600000001</v>
      </c>
      <c r="J6162" s="2">
        <v>192472.03999999998</v>
      </c>
      <c r="K6162" s="2">
        <v>35178</v>
      </c>
      <c r="L6162" s="2">
        <v>4654.3200000000006</v>
      </c>
      <c r="M6162" s="2">
        <v>74866.902000000002</v>
      </c>
    </row>
    <row r="6163" spans="1:13" ht="14.25" customHeight="1">
      <c r="A6163" s="59" t="s">
        <v>155</v>
      </c>
      <c r="B6163" s="59" t="s">
        <v>10</v>
      </c>
      <c r="C6163" s="59" t="s">
        <v>112</v>
      </c>
      <c r="D6163" s="2">
        <v>675.02399999999989</v>
      </c>
      <c r="E6163" s="2">
        <v>96592289.270399988</v>
      </c>
      <c r="F6163" s="2">
        <v>31114605.939799998</v>
      </c>
      <c r="G6163" s="2">
        <v>19027258.483199999</v>
      </c>
      <c r="H6163" s="2">
        <v>3674710.5044210521</v>
      </c>
      <c r="I6163" s="2">
        <v>7553606.5296000009</v>
      </c>
      <c r="J6163" s="2">
        <v>7914743.3199999994</v>
      </c>
      <c r="K6163" s="2">
        <v>654885.62</v>
      </c>
      <c r="L6163" s="2">
        <v>1040980.1599999999</v>
      </c>
      <c r="M6163" s="2">
        <v>2858584.1239999998</v>
      </c>
    </row>
    <row r="6164" spans="1:13" ht="14.25" customHeight="1">
      <c r="A6164" s="59" t="s">
        <v>155</v>
      </c>
      <c r="B6164" s="59" t="s">
        <v>10</v>
      </c>
      <c r="C6164" s="59" t="s">
        <v>112</v>
      </c>
      <c r="D6164" s="2">
        <v>267.59879999999998</v>
      </c>
      <c r="E6164" s="2">
        <v>43909173.230075993</v>
      </c>
      <c r="F6164" s="2">
        <v>12324636.301399998</v>
      </c>
      <c r="G6164" s="2">
        <v>7560863.135999999</v>
      </c>
      <c r="H6164" s="2">
        <v>-458916.0555789473</v>
      </c>
      <c r="I6164" s="2">
        <v>2970669.9240000001</v>
      </c>
      <c r="J6164" s="2">
        <v>3128652.5999999996</v>
      </c>
      <c r="K6164" s="2">
        <v>259810.43999999997</v>
      </c>
      <c r="L6164" s="2">
        <v>429767.82199999999</v>
      </c>
      <c r="M6164" s="2">
        <v>1133224.0919999999</v>
      </c>
    </row>
    <row r="6165" spans="1:13" ht="14.25" customHeight="1">
      <c r="A6165" s="59" t="s">
        <v>155</v>
      </c>
      <c r="B6165" s="59" t="s">
        <v>10</v>
      </c>
      <c r="C6165" s="59" t="s">
        <v>112</v>
      </c>
      <c r="D6165" s="2">
        <v>293.31399999999996</v>
      </c>
      <c r="E6165" s="2">
        <v>43292882.417399995</v>
      </c>
      <c r="F6165" s="2">
        <v>15372097.659199998</v>
      </c>
      <c r="G6165" s="2">
        <v>9400371.6287999991</v>
      </c>
      <c r="H6165" s="2">
        <v>-470226.87663157895</v>
      </c>
      <c r="I6165" s="2">
        <v>3731841.3528</v>
      </c>
      <c r="J6165" s="2">
        <v>3910265.94</v>
      </c>
      <c r="K6165" s="2">
        <v>323545.76</v>
      </c>
      <c r="L6165" s="2">
        <v>514289.73200000002</v>
      </c>
      <c r="M6165" s="2">
        <v>1242122.5519999999</v>
      </c>
    </row>
    <row r="6166" spans="1:13" ht="14.25" customHeight="1">
      <c r="A6166" s="59" t="s">
        <v>155</v>
      </c>
      <c r="B6166" s="59" t="s">
        <v>11</v>
      </c>
      <c r="C6166" s="59" t="s">
        <v>112</v>
      </c>
      <c r="D6166" s="2">
        <v>20.09</v>
      </c>
      <c r="E6166" s="2">
        <v>9345894.4545119982</v>
      </c>
      <c r="F6166" s="2">
        <v>6803944.6617999999</v>
      </c>
      <c r="G6166" s="2">
        <v>679979.42399999988</v>
      </c>
      <c r="H6166" s="2">
        <v>-12927.895578947368</v>
      </c>
      <c r="I6166" s="2">
        <v>320029.272</v>
      </c>
      <c r="J6166" s="2">
        <v>269854.62</v>
      </c>
      <c r="K6166" s="2">
        <v>31041.1</v>
      </c>
      <c r="L6166" s="2">
        <v>5186.5</v>
      </c>
      <c r="M6166" s="2">
        <v>85077.542000000001</v>
      </c>
    </row>
    <row r="6167" spans="1:13" ht="14.25" customHeight="1">
      <c r="A6167" s="59" t="s">
        <v>155</v>
      </c>
      <c r="B6167" s="59" t="s">
        <v>10</v>
      </c>
      <c r="C6167" s="59" t="s">
        <v>112</v>
      </c>
      <c r="D6167" s="2">
        <v>260.36639999999994</v>
      </c>
      <c r="E6167" s="2">
        <v>27415644.600959998</v>
      </c>
      <c r="F6167" s="2">
        <v>7572106.1887999997</v>
      </c>
      <c r="G6167" s="2">
        <v>6628839.5903999992</v>
      </c>
      <c r="H6167" s="2">
        <v>-5877615.9562105266</v>
      </c>
      <c r="I6167" s="2">
        <v>2471775.1344000003</v>
      </c>
      <c r="J6167" s="2">
        <v>2681565.6399999997</v>
      </c>
      <c r="K6167" s="2">
        <v>255091.34</v>
      </c>
      <c r="L6167" s="2">
        <v>353666.08199999999</v>
      </c>
      <c r="M6167" s="2">
        <v>1102596.682</v>
      </c>
    </row>
    <row r="6168" spans="1:13" ht="14.25" customHeight="1">
      <c r="A6168" s="59" t="s">
        <v>155</v>
      </c>
      <c r="B6168" s="59" t="s">
        <v>10</v>
      </c>
      <c r="C6168" s="59" t="s">
        <v>112</v>
      </c>
      <c r="D6168" s="2">
        <v>5787.5271999999995</v>
      </c>
      <c r="E6168" s="2">
        <v>694883627.15032792</v>
      </c>
      <c r="F6168" s="2">
        <v>168311408.42300001</v>
      </c>
      <c r="G6168" s="2">
        <v>147370617.792</v>
      </c>
      <c r="H6168" s="2">
        <v>-9450095.2825263161</v>
      </c>
      <c r="I6168" s="2">
        <v>54914219.265600003</v>
      </c>
      <c r="J6168" s="2">
        <v>59589577.119999997</v>
      </c>
      <c r="K6168" s="2">
        <v>5670652.5999999996</v>
      </c>
      <c r="L6168" s="2">
        <v>7878314.2460000003</v>
      </c>
      <c r="M6168" s="2">
        <v>24508960.894000001</v>
      </c>
    </row>
    <row r="6169" spans="1:13" ht="14.25" customHeight="1">
      <c r="A6169" s="59" t="s">
        <v>155</v>
      </c>
      <c r="B6169" s="59" t="s">
        <v>10</v>
      </c>
      <c r="C6169" s="59" t="s">
        <v>112</v>
      </c>
      <c r="D6169" s="2">
        <v>75.538399999999996</v>
      </c>
      <c r="E6169" s="2">
        <v>8200578.2443199987</v>
      </c>
      <c r="F6169" s="2">
        <v>2196847.0759999999</v>
      </c>
      <c r="G6169" s="2">
        <v>1923184.7039999997</v>
      </c>
      <c r="H6169" s="2">
        <v>-144334.77726315788</v>
      </c>
      <c r="I6169" s="2">
        <v>717117.25680000009</v>
      </c>
      <c r="J6169" s="2">
        <v>777984.84</v>
      </c>
      <c r="K6169" s="2">
        <v>74009.099999999991</v>
      </c>
      <c r="L6169" s="2">
        <v>102605.20599999999</v>
      </c>
      <c r="M6169" s="2">
        <v>319888.88799999998</v>
      </c>
    </row>
    <row r="6170" spans="1:13" ht="14.25" customHeight="1">
      <c r="A6170" s="59" t="s">
        <v>155</v>
      </c>
      <c r="B6170" s="59" t="s">
        <v>10</v>
      </c>
      <c r="C6170" s="59" t="s">
        <v>112</v>
      </c>
      <c r="D6170" s="2">
        <v>361.62</v>
      </c>
      <c r="E6170" s="2">
        <v>51745869.251999997</v>
      </c>
      <c r="F6170" s="2">
        <v>15288163.8696</v>
      </c>
      <c r="G6170" s="2">
        <v>10808714.9376</v>
      </c>
      <c r="H6170" s="2">
        <v>-153392.13473684207</v>
      </c>
      <c r="I6170" s="2">
        <v>4571087.2776000006</v>
      </c>
      <c r="J6170" s="2">
        <v>5944489.1399999997</v>
      </c>
      <c r="K6170" s="2">
        <v>1173131.3599999999</v>
      </c>
      <c r="L6170" s="2">
        <v>578840.46</v>
      </c>
      <c r="M6170" s="2">
        <v>1531384.932</v>
      </c>
    </row>
    <row r="6171" spans="1:13" ht="14.25" customHeight="1">
      <c r="A6171" s="59" t="s">
        <v>155</v>
      </c>
      <c r="B6171" s="59" t="s">
        <v>10</v>
      </c>
      <c r="C6171" s="59" t="s">
        <v>112</v>
      </c>
      <c r="D6171" s="2">
        <v>157.50559999999999</v>
      </c>
      <c r="E6171" s="2">
        <v>26247247.487999998</v>
      </c>
      <c r="F6171" s="2">
        <v>6619257.5541999992</v>
      </c>
      <c r="G6171" s="2">
        <v>4715261.0879999995</v>
      </c>
      <c r="H6171" s="2">
        <v>-303274.18610526313</v>
      </c>
      <c r="I6171" s="2">
        <v>1979999.6832000001</v>
      </c>
      <c r="J6171" s="2">
        <v>2611328.54</v>
      </c>
      <c r="K6171" s="2">
        <v>526502.31999999995</v>
      </c>
      <c r="L6171" s="2">
        <v>251362.144</v>
      </c>
      <c r="M6171" s="2">
        <v>667003.74400000006</v>
      </c>
    </row>
    <row r="6172" spans="1:13" ht="14.25" customHeight="1">
      <c r="A6172" s="59" t="s">
        <v>155</v>
      </c>
      <c r="B6172" s="59" t="s">
        <v>10</v>
      </c>
      <c r="C6172" s="59" t="s">
        <v>112</v>
      </c>
      <c r="D6172" s="2">
        <v>18.482799999999997</v>
      </c>
      <c r="E6172" s="2">
        <v>2654359.5077999998</v>
      </c>
      <c r="F6172" s="2">
        <v>781395.39219999989</v>
      </c>
      <c r="G6172" s="2">
        <v>552444.36479999998</v>
      </c>
      <c r="H6172" s="2">
        <v>-11303.363368421051</v>
      </c>
      <c r="I6172" s="2">
        <v>233634.56399999998</v>
      </c>
      <c r="J6172" s="2">
        <v>303828.86</v>
      </c>
      <c r="K6172" s="2">
        <v>59960.039999999994</v>
      </c>
      <c r="L6172" s="2">
        <v>29583.796000000002</v>
      </c>
      <c r="M6172" s="2">
        <v>78271.05</v>
      </c>
    </row>
    <row r="6173" spans="1:13" ht="14.25" customHeight="1">
      <c r="A6173" s="59" t="s">
        <v>155</v>
      </c>
      <c r="B6173" s="59" t="s">
        <v>8</v>
      </c>
      <c r="C6173" s="59" t="s">
        <v>112</v>
      </c>
      <c r="D6173" s="2">
        <v>70.716799999999992</v>
      </c>
      <c r="E6173" s="2">
        <v>11464077.24</v>
      </c>
      <c r="F6173" s="2">
        <v>2483599.9115999998</v>
      </c>
      <c r="G6173" s="2">
        <v>2711308.0895999996</v>
      </c>
      <c r="H6173" s="2">
        <v>-872480.69052631571</v>
      </c>
      <c r="I6173" s="2">
        <v>220178.75759999998</v>
      </c>
      <c r="J6173" s="2">
        <v>769079.6399999999</v>
      </c>
      <c r="K6173" s="2">
        <v>140391.38</v>
      </c>
      <c r="L6173" s="2">
        <v>284840.77600000001</v>
      </c>
      <c r="M6173" s="2">
        <v>253585.57399999999</v>
      </c>
    </row>
    <row r="6174" spans="1:13" ht="14.25" customHeight="1">
      <c r="A6174" s="59" t="s">
        <v>155</v>
      </c>
      <c r="B6174" s="59" t="s">
        <v>8</v>
      </c>
      <c r="C6174" s="59" t="s">
        <v>112</v>
      </c>
      <c r="D6174" s="2">
        <v>53.037599999999991</v>
      </c>
      <c r="E6174" s="2">
        <v>7361687.8288799999</v>
      </c>
      <c r="F6174" s="2">
        <v>1840464.1289999997</v>
      </c>
      <c r="G6174" s="2">
        <v>2017037.8367999997</v>
      </c>
      <c r="H6174" s="2">
        <v>-654813.26147368411</v>
      </c>
      <c r="I6174" s="2">
        <v>168373.8144</v>
      </c>
      <c r="J6174" s="2">
        <v>590273.72</v>
      </c>
      <c r="K6174" s="2">
        <v>108278.54</v>
      </c>
      <c r="L6174" s="2">
        <v>235117.12399999998</v>
      </c>
      <c r="M6174" s="2">
        <v>190188.50399999999</v>
      </c>
    </row>
    <row r="6175" spans="1:13" ht="14.25" customHeight="1">
      <c r="A6175" s="59" t="s">
        <v>155</v>
      </c>
      <c r="B6175" s="59" t="s">
        <v>10</v>
      </c>
      <c r="C6175" s="59" t="s">
        <v>112</v>
      </c>
      <c r="D6175" s="2">
        <v>24.107999999999997</v>
      </c>
      <c r="E6175" s="2">
        <v>3449724.6168</v>
      </c>
      <c r="F6175" s="2">
        <v>1112831.4135999999</v>
      </c>
      <c r="G6175" s="2">
        <v>676738.52159999998</v>
      </c>
      <c r="H6175" s="2">
        <v>-3203915.6008421052</v>
      </c>
      <c r="I6175" s="2">
        <v>262835.45280000003</v>
      </c>
      <c r="J6175" s="2">
        <v>276106.3</v>
      </c>
      <c r="K6175" s="2">
        <v>20595.12</v>
      </c>
      <c r="L6175" s="2">
        <v>2013.2640000000001</v>
      </c>
      <c r="M6175" s="2">
        <v>0</v>
      </c>
    </row>
    <row r="6176" spans="1:13" ht="14.25" customHeight="1">
      <c r="A6176" s="59" t="s">
        <v>155</v>
      </c>
      <c r="B6176" s="59" t="s">
        <v>10</v>
      </c>
      <c r="C6176" s="59" t="s">
        <v>112</v>
      </c>
      <c r="D6176" s="2">
        <v>120.53999999999999</v>
      </c>
      <c r="E6176" s="2">
        <v>17248623.083999999</v>
      </c>
      <c r="F6176" s="2">
        <v>5677405.3245999999</v>
      </c>
      <c r="G6176" s="2">
        <v>3412447.4495999995</v>
      </c>
      <c r="H6176" s="2">
        <v>-1429869.2513684209</v>
      </c>
      <c r="I6176" s="2">
        <v>1459127.844</v>
      </c>
      <c r="J6176" s="2">
        <v>1499274.0599999998</v>
      </c>
      <c r="K6176" s="2">
        <v>49372.2</v>
      </c>
      <c r="L6176" s="2">
        <v>10317.978000000001</v>
      </c>
      <c r="M6176" s="2">
        <v>432247.42</v>
      </c>
    </row>
    <row r="6177" spans="1:13" ht="14.25" customHeight="1">
      <c r="A6177" s="59" t="s">
        <v>155</v>
      </c>
      <c r="B6177" s="59" t="s">
        <v>10</v>
      </c>
      <c r="C6177" s="59" t="s">
        <v>112</v>
      </c>
      <c r="D6177" s="2">
        <v>122.95079999999999</v>
      </c>
      <c r="E6177" s="2">
        <v>19435941.972215999</v>
      </c>
      <c r="F6177" s="2">
        <v>5782079.9645999996</v>
      </c>
      <c r="G6177" s="2">
        <v>3378422.3039999995</v>
      </c>
      <c r="H6177" s="2">
        <v>-1511520.9498947368</v>
      </c>
      <c r="I6177" s="2">
        <v>1555659.1295999999</v>
      </c>
      <c r="J6177" s="2">
        <v>1529979.7799999998</v>
      </c>
      <c r="K6177" s="2">
        <v>88648.56</v>
      </c>
      <c r="L6177" s="2">
        <v>12934.68</v>
      </c>
      <c r="M6177" s="2">
        <v>440892.18799999997</v>
      </c>
    </row>
    <row r="6178" spans="1:13" ht="14.25" customHeight="1">
      <c r="A6178" s="59" t="s">
        <v>155</v>
      </c>
      <c r="B6178" s="59" t="s">
        <v>10</v>
      </c>
      <c r="C6178" s="59" t="s">
        <v>112</v>
      </c>
      <c r="D6178" s="2">
        <v>23.304399999999998</v>
      </c>
      <c r="E6178" s="2">
        <v>3439708.4660399999</v>
      </c>
      <c r="F6178" s="2">
        <v>1074823.2246000001</v>
      </c>
      <c r="G6178" s="2">
        <v>621017.35679999995</v>
      </c>
      <c r="H6178" s="2">
        <v>-296019.10231578944</v>
      </c>
      <c r="I6178" s="2">
        <v>294198.9768</v>
      </c>
      <c r="J6178" s="2">
        <v>284633.48</v>
      </c>
      <c r="K6178" s="2">
        <v>19244.579999999998</v>
      </c>
      <c r="L6178" s="2">
        <v>2577.9160000000002</v>
      </c>
      <c r="M6178" s="2">
        <v>83567.593999999997</v>
      </c>
    </row>
    <row r="6179" spans="1:13" ht="14.25" customHeight="1">
      <c r="A6179" s="59" t="s">
        <v>155</v>
      </c>
      <c r="B6179" s="59" t="s">
        <v>11</v>
      </c>
      <c r="C6179" s="59" t="s">
        <v>112</v>
      </c>
      <c r="D6179" s="2">
        <v>8.839599999999999</v>
      </c>
      <c r="E6179" s="2">
        <v>4286307.8966399999</v>
      </c>
      <c r="F6179" s="2">
        <v>3195514.7275999994</v>
      </c>
      <c r="G6179" s="2">
        <v>255970.67519999997</v>
      </c>
      <c r="H6179" s="2">
        <v>-118584.63663157895</v>
      </c>
      <c r="I6179" s="2">
        <v>48003.947999999997</v>
      </c>
      <c r="J6179" s="2">
        <v>165553.07999999999</v>
      </c>
      <c r="K6179" s="2">
        <v>14296.699999999999</v>
      </c>
      <c r="L6179" s="2">
        <v>488.88400000000001</v>
      </c>
      <c r="M6179" s="2">
        <v>31698.986000000001</v>
      </c>
    </row>
    <row r="6180" spans="1:13" ht="14.25" customHeight="1">
      <c r="A6180" s="59" t="s">
        <v>155</v>
      </c>
      <c r="B6180" s="59" t="s">
        <v>10</v>
      </c>
      <c r="C6180" s="59" t="s">
        <v>112</v>
      </c>
      <c r="D6180" s="2">
        <v>86.788799999999995</v>
      </c>
      <c r="E6180" s="2">
        <v>9138548.2003199998</v>
      </c>
      <c r="F6180" s="2">
        <v>2522703.3663999997</v>
      </c>
      <c r="G6180" s="2">
        <v>2233343.8656000001</v>
      </c>
      <c r="H6180" s="2">
        <v>-3240708.0858947365</v>
      </c>
      <c r="I6180" s="2">
        <v>796208.4216</v>
      </c>
      <c r="J6180" s="2">
        <v>870586.62</v>
      </c>
      <c r="K6180" s="2">
        <v>78616.679999999993</v>
      </c>
      <c r="L6180" s="2">
        <v>14035.119999999999</v>
      </c>
      <c r="M6180" s="2">
        <v>0</v>
      </c>
    </row>
    <row r="6181" spans="1:13" ht="14.25" customHeight="1">
      <c r="A6181" s="59" t="s">
        <v>155</v>
      </c>
      <c r="B6181" s="59" t="s">
        <v>10</v>
      </c>
      <c r="C6181" s="59" t="s">
        <v>112</v>
      </c>
      <c r="D6181" s="2">
        <v>433.94400000000002</v>
      </c>
      <c r="E6181" s="2">
        <v>45692741.001599997</v>
      </c>
      <c r="F6181" s="2">
        <v>12759615.1086</v>
      </c>
      <c r="G6181" s="2">
        <v>11167504.953599999</v>
      </c>
      <c r="H6181" s="2">
        <v>-3887874.7351578944</v>
      </c>
      <c r="I6181" s="2">
        <v>4160627.6184</v>
      </c>
      <c r="J6181" s="2">
        <v>4528008.84</v>
      </c>
      <c r="K6181" s="2">
        <v>427455.33999999997</v>
      </c>
      <c r="L6181" s="2">
        <v>2086927.6340000001</v>
      </c>
      <c r="M6181" s="2">
        <v>1556091.6140000001</v>
      </c>
    </row>
    <row r="6182" spans="1:13" ht="14.25" customHeight="1">
      <c r="A6182" s="59" t="s">
        <v>155</v>
      </c>
      <c r="B6182" s="59" t="s">
        <v>10</v>
      </c>
      <c r="C6182" s="59" t="s">
        <v>112</v>
      </c>
      <c r="D6182" s="2">
        <v>5238.6683999999996</v>
      </c>
      <c r="E6182" s="2">
        <v>633114548.89451993</v>
      </c>
      <c r="F6182" s="2">
        <v>152572902.59519997</v>
      </c>
      <c r="G6182" s="2">
        <v>133631058.06720001</v>
      </c>
      <c r="H6182" s="2">
        <v>-64800730.428631574</v>
      </c>
      <c r="I6182" s="2">
        <v>49646563.307999998</v>
      </c>
      <c r="J6182" s="2">
        <v>54086224.199999996</v>
      </c>
      <c r="K6182" s="2">
        <v>5112812.34</v>
      </c>
      <c r="L6182" s="2">
        <v>25191634.182</v>
      </c>
      <c r="M6182" s="2">
        <v>18785475.038000003</v>
      </c>
    </row>
    <row r="6183" spans="1:13" ht="14.25" customHeight="1">
      <c r="A6183" s="59" t="s">
        <v>155</v>
      </c>
      <c r="B6183" s="59" t="s">
        <v>10</v>
      </c>
      <c r="C6183" s="59" t="s">
        <v>112</v>
      </c>
      <c r="D6183" s="2">
        <v>76.341999999999985</v>
      </c>
      <c r="E6183" s="2">
        <v>8290055.3273999998</v>
      </c>
      <c r="F6183" s="2">
        <v>2082536.9603999997</v>
      </c>
      <c r="G6183" s="2">
        <v>1855963.3343999998</v>
      </c>
      <c r="H6183" s="2">
        <v>-949068.62147368421</v>
      </c>
      <c r="I6183" s="2">
        <v>642920.80319999997</v>
      </c>
      <c r="J6183" s="2">
        <v>719108.84</v>
      </c>
      <c r="K6183" s="2">
        <v>70299.42</v>
      </c>
      <c r="L6183" s="2">
        <v>423001.92000000004</v>
      </c>
      <c r="M6183" s="2">
        <v>273757</v>
      </c>
    </row>
    <row r="6184" spans="1:13" ht="14.25" customHeight="1">
      <c r="A6184" s="59" t="s">
        <v>155</v>
      </c>
      <c r="B6184" s="59" t="s">
        <v>10</v>
      </c>
      <c r="C6184" s="59" t="s">
        <v>112</v>
      </c>
      <c r="D6184" s="2">
        <v>48.215999999999994</v>
      </c>
      <c r="E6184" s="2">
        <v>6899449.2335999999</v>
      </c>
      <c r="F6184" s="2">
        <v>1975581.1131999998</v>
      </c>
      <c r="G6184" s="2">
        <v>1319965.9391999999</v>
      </c>
      <c r="H6184" s="2">
        <v>126892.49684210525</v>
      </c>
      <c r="I6184" s="2">
        <v>488798.94959999999</v>
      </c>
      <c r="J6184" s="2">
        <v>525330.53999999992</v>
      </c>
      <c r="K6184" s="2">
        <v>55048.24</v>
      </c>
      <c r="L6184" s="2">
        <v>273942.81200000003</v>
      </c>
      <c r="M6184" s="2">
        <v>172898.96800000002</v>
      </c>
    </row>
    <row r="6185" spans="1:13" ht="14.25" customHeight="1">
      <c r="A6185" s="59" t="s">
        <v>155</v>
      </c>
      <c r="B6185" s="59" t="s">
        <v>10</v>
      </c>
      <c r="C6185" s="59" t="s">
        <v>112</v>
      </c>
      <c r="D6185" s="2">
        <v>69.1096</v>
      </c>
      <c r="E6185" s="2">
        <v>11532097.961999999</v>
      </c>
      <c r="F6185" s="2">
        <v>2831666.1561999996</v>
      </c>
      <c r="G6185" s="2">
        <v>1891952.5439999998</v>
      </c>
      <c r="H6185" s="2">
        <v>122463.87536842104</v>
      </c>
      <c r="I6185" s="2">
        <v>700608.78720000002</v>
      </c>
      <c r="J6185" s="2">
        <v>752974.84</v>
      </c>
      <c r="K6185" s="2">
        <v>78902.039999999994</v>
      </c>
      <c r="L6185" s="2">
        <v>392650.522</v>
      </c>
      <c r="M6185" s="2">
        <v>247821.79399999999</v>
      </c>
    </row>
    <row r="6186" spans="1:13" ht="14.25" customHeight="1">
      <c r="A6186" s="59" t="s">
        <v>155</v>
      </c>
      <c r="B6186" s="59" t="s">
        <v>10</v>
      </c>
      <c r="C6186" s="59" t="s">
        <v>112</v>
      </c>
      <c r="D6186" s="2">
        <v>21.697199999999999</v>
      </c>
      <c r="E6186" s="2">
        <v>3196122.6805199999</v>
      </c>
      <c r="F6186" s="2">
        <v>784670.05399999989</v>
      </c>
      <c r="G6186" s="2">
        <v>620529.29279999994</v>
      </c>
      <c r="H6186" s="2">
        <v>30508.143157894734</v>
      </c>
      <c r="I6186" s="2">
        <v>154213.95600000001</v>
      </c>
      <c r="J6186" s="2">
        <v>189817.69999999998</v>
      </c>
      <c r="K6186" s="2">
        <v>45282.04</v>
      </c>
      <c r="L6186" s="2">
        <v>302887.09000000003</v>
      </c>
      <c r="M6186" s="2">
        <v>77803.813999999998</v>
      </c>
    </row>
    <row r="6187" spans="1:13" ht="14.25" customHeight="1">
      <c r="A6187" s="59" t="s">
        <v>156</v>
      </c>
      <c r="B6187" s="59" t="s">
        <v>8</v>
      </c>
      <c r="C6187" s="59" t="s">
        <v>113</v>
      </c>
      <c r="D6187" s="2">
        <v>474.12400000000002</v>
      </c>
      <c r="E6187" s="2">
        <v>69125999.065200001</v>
      </c>
      <c r="F6187" s="2">
        <v>17182824.168400001</v>
      </c>
      <c r="G6187" s="2">
        <v>18282527.923199996</v>
      </c>
      <c r="H6187" s="2">
        <v>-274222.77726315788</v>
      </c>
      <c r="I6187" s="2">
        <v>1467076.9896</v>
      </c>
      <c r="J6187" s="2">
        <v>4967771.5599999996</v>
      </c>
      <c r="K6187" s="2">
        <v>823186.5199999999</v>
      </c>
      <c r="L6187" s="2">
        <v>1077441.706</v>
      </c>
      <c r="M6187" s="2">
        <v>1632843.696</v>
      </c>
    </row>
    <row r="6188" spans="1:13" ht="14.25" customHeight="1">
      <c r="A6188" s="59" t="s">
        <v>156</v>
      </c>
      <c r="B6188" s="59" t="s">
        <v>8</v>
      </c>
      <c r="C6188" s="59" t="s">
        <v>113</v>
      </c>
      <c r="D6188" s="2">
        <v>220.18639999999996</v>
      </c>
      <c r="E6188" s="2">
        <v>35694967.769999996</v>
      </c>
      <c r="F6188" s="2">
        <v>7958902.8455999997</v>
      </c>
      <c r="G6188" s="2">
        <v>8460389.4912</v>
      </c>
      <c r="H6188" s="2">
        <v>-183127.16463157893</v>
      </c>
      <c r="I6188" s="2">
        <v>687779.1</v>
      </c>
      <c r="J6188" s="2">
        <v>2326349.84</v>
      </c>
      <c r="K6188" s="2">
        <v>412552.66</v>
      </c>
      <c r="L6188" s="2">
        <v>553302.13400000008</v>
      </c>
      <c r="M6188" s="2">
        <v>758304.18400000001</v>
      </c>
    </row>
    <row r="6189" spans="1:13" ht="14.25" customHeight="1">
      <c r="A6189" s="59" t="s">
        <v>156</v>
      </c>
      <c r="B6189" s="59" t="s">
        <v>8</v>
      </c>
      <c r="C6189" s="59" t="s">
        <v>113</v>
      </c>
      <c r="D6189" s="2">
        <v>224.20439999999999</v>
      </c>
      <c r="E6189" s="2">
        <v>31365778.973760001</v>
      </c>
      <c r="F6189" s="2">
        <v>8125437.3343999991</v>
      </c>
      <c r="G6189" s="2">
        <v>8645470.4447999988</v>
      </c>
      <c r="H6189" s="2">
        <v>-183127.16463157893</v>
      </c>
      <c r="I6189" s="2">
        <v>693751.58640000003</v>
      </c>
      <c r="J6189" s="2">
        <v>2349163.06</v>
      </c>
      <c r="K6189" s="2">
        <v>389271.22</v>
      </c>
      <c r="L6189" s="2">
        <v>509496.50400000002</v>
      </c>
      <c r="M6189" s="2">
        <v>772141.76599999995</v>
      </c>
    </row>
    <row r="6190" spans="1:13" ht="14.25" customHeight="1">
      <c r="A6190" s="59" t="s">
        <v>156</v>
      </c>
      <c r="B6190" s="59" t="s">
        <v>10</v>
      </c>
      <c r="C6190" s="59" t="s">
        <v>113</v>
      </c>
      <c r="D6190" s="2">
        <v>409.83600000000001</v>
      </c>
      <c r="E6190" s="2">
        <v>58645318.485599995</v>
      </c>
      <c r="F6190" s="2">
        <v>19080728.108399998</v>
      </c>
      <c r="G6190" s="2">
        <v>11198807.961599998</v>
      </c>
      <c r="H6190" s="2">
        <v>13584629.194105262</v>
      </c>
      <c r="I6190" s="2">
        <v>4049650.4255999997</v>
      </c>
      <c r="J6190" s="2">
        <v>7386287.7599999998</v>
      </c>
      <c r="K6190" s="2">
        <v>597640.6</v>
      </c>
      <c r="L6190" s="2">
        <v>4391.8379999999997</v>
      </c>
      <c r="M6190" s="2">
        <v>1411441.4820000001</v>
      </c>
    </row>
    <row r="6191" spans="1:13" ht="14.25" customHeight="1">
      <c r="A6191" s="59" t="s">
        <v>156</v>
      </c>
      <c r="B6191" s="59" t="s">
        <v>10</v>
      </c>
      <c r="C6191" s="59" t="s">
        <v>113</v>
      </c>
      <c r="D6191" s="2">
        <v>474.12400000000002</v>
      </c>
      <c r="E6191" s="2">
        <v>78991182.009431988</v>
      </c>
      <c r="F6191" s="2">
        <v>22139916.0484</v>
      </c>
      <c r="G6191" s="2">
        <v>12993749.913599998</v>
      </c>
      <c r="H6191" s="2">
        <v>-370718.99621052627</v>
      </c>
      <c r="I6191" s="2">
        <v>4504652.2224000003</v>
      </c>
      <c r="J6191" s="2">
        <v>8596002.5999999996</v>
      </c>
      <c r="K6191" s="2">
        <v>701619.05999999994</v>
      </c>
      <c r="L6191" s="2">
        <v>10800.548000000001</v>
      </c>
      <c r="M6191" s="2">
        <v>1632844.598</v>
      </c>
    </row>
    <row r="6192" spans="1:13" ht="14.25" customHeight="1">
      <c r="A6192" s="59" t="s">
        <v>156</v>
      </c>
      <c r="B6192" s="59" t="s">
        <v>10</v>
      </c>
      <c r="C6192" s="59" t="s">
        <v>113</v>
      </c>
      <c r="D6192" s="2">
        <v>14.4648</v>
      </c>
      <c r="E6192" s="2">
        <v>2134991.4616799997</v>
      </c>
      <c r="F6192" s="2">
        <v>673438.13639999996</v>
      </c>
      <c r="G6192" s="2">
        <v>395251.54559999995</v>
      </c>
      <c r="H6192" s="2">
        <v>-12115.008</v>
      </c>
      <c r="I6192" s="2">
        <v>142929.64079999999</v>
      </c>
      <c r="J6192" s="2">
        <v>260692.75999999998</v>
      </c>
      <c r="K6192" s="2">
        <v>21091.219999999998</v>
      </c>
      <c r="L6192" s="2">
        <v>157.85000000000002</v>
      </c>
      <c r="M6192" s="2">
        <v>49815.656000000003</v>
      </c>
    </row>
    <row r="6193" spans="1:13" ht="14.25" customHeight="1">
      <c r="A6193" s="59" t="s">
        <v>156</v>
      </c>
      <c r="B6193" s="59" t="s">
        <v>11</v>
      </c>
      <c r="C6193" s="59" t="s">
        <v>113</v>
      </c>
      <c r="D6193" s="2">
        <v>9.6431999999999984</v>
      </c>
      <c r="E6193" s="2">
        <v>4514857.5225599995</v>
      </c>
      <c r="F6193" s="2">
        <v>3265893.3103999994</v>
      </c>
      <c r="G6193" s="2">
        <v>326390.43839999998</v>
      </c>
      <c r="H6193" s="2">
        <v>-12505.293473684209</v>
      </c>
      <c r="I6193" s="2">
        <v>153614.40479999999</v>
      </c>
      <c r="J6193" s="2">
        <v>129530.48</v>
      </c>
      <c r="K6193" s="2">
        <v>14899.4</v>
      </c>
      <c r="L6193" s="2">
        <v>86343.047999999995</v>
      </c>
      <c r="M6193" s="2">
        <v>33210.737999999998</v>
      </c>
    </row>
    <row r="6194" spans="1:13" ht="14.25" customHeight="1">
      <c r="A6194" s="59" t="s">
        <v>156</v>
      </c>
      <c r="B6194" s="59" t="s">
        <v>10</v>
      </c>
      <c r="C6194" s="59" t="s">
        <v>113</v>
      </c>
      <c r="D6194" s="2">
        <v>182.41720000000001</v>
      </c>
      <c r="E6194" s="2">
        <v>30601170.368999999</v>
      </c>
      <c r="F6194" s="2">
        <v>7579901.9041999998</v>
      </c>
      <c r="G6194" s="2">
        <v>5254284.4799999995</v>
      </c>
      <c r="H6194" s="2">
        <v>-138219.47621052628</v>
      </c>
      <c r="I6194" s="2">
        <v>1787475.5568000001</v>
      </c>
      <c r="J6194" s="2">
        <v>2320909.1399999997</v>
      </c>
      <c r="K6194" s="2">
        <v>333188.95999999996</v>
      </c>
      <c r="L6194" s="2">
        <v>1116449.598</v>
      </c>
      <c r="M6194" s="2">
        <v>628229.47000000009</v>
      </c>
    </row>
    <row r="6195" spans="1:13" ht="14.25" customHeight="1">
      <c r="A6195" s="59" t="s">
        <v>156</v>
      </c>
      <c r="B6195" s="59" t="s">
        <v>10</v>
      </c>
      <c r="C6195" s="59" t="s">
        <v>113</v>
      </c>
      <c r="D6195" s="2">
        <v>0.80359999999999998</v>
      </c>
      <c r="E6195" s="2">
        <v>120774.57084</v>
      </c>
      <c r="F6195" s="2">
        <v>33210.336199999998</v>
      </c>
      <c r="G6195" s="2">
        <v>22910.668799999999</v>
      </c>
      <c r="H6195" s="2">
        <v>0</v>
      </c>
      <c r="I6195" s="2">
        <v>8606.2608</v>
      </c>
      <c r="J6195" s="2">
        <v>10151.599999999999</v>
      </c>
      <c r="K6195" s="2">
        <v>1412.86</v>
      </c>
      <c r="L6195" s="2">
        <v>4545.1779999999999</v>
      </c>
      <c r="M6195" s="2">
        <v>2767.3359999999998</v>
      </c>
    </row>
    <row r="6196" spans="1:13" ht="14.25" customHeight="1">
      <c r="A6196" s="59" t="s">
        <v>156</v>
      </c>
      <c r="B6196" s="59" t="s">
        <v>10</v>
      </c>
      <c r="C6196" s="59" t="s">
        <v>113</v>
      </c>
      <c r="D6196" s="2">
        <v>2.4107999999999996</v>
      </c>
      <c r="E6196" s="2">
        <v>396787.54499999998</v>
      </c>
      <c r="F6196" s="2">
        <v>99631.008599999986</v>
      </c>
      <c r="G6196" s="2">
        <v>68732.006399999998</v>
      </c>
      <c r="H6196" s="2">
        <v>0</v>
      </c>
      <c r="I6196" s="2">
        <v>25816.125599999999</v>
      </c>
      <c r="J6196" s="2">
        <v>30454.799999999999</v>
      </c>
      <c r="K6196" s="2">
        <v>4238.58</v>
      </c>
      <c r="L6196" s="2">
        <v>13632.828</v>
      </c>
      <c r="M6196" s="2">
        <v>8302.91</v>
      </c>
    </row>
    <row r="6197" spans="1:13" ht="14.25" customHeight="1">
      <c r="A6197" s="59" t="s">
        <v>157</v>
      </c>
      <c r="B6197" s="59" t="s">
        <v>8</v>
      </c>
      <c r="C6197" s="59" t="s">
        <v>114</v>
      </c>
      <c r="D6197" s="2">
        <v>1278.5275999999999</v>
      </c>
      <c r="E6197" s="2">
        <v>207265305.55499998</v>
      </c>
      <c r="F6197" s="2">
        <v>42633286.487799995</v>
      </c>
      <c r="G6197" s="2">
        <v>45773596.281599991</v>
      </c>
      <c r="H6197" s="2">
        <v>-409367.20168421051</v>
      </c>
      <c r="I6197" s="2">
        <v>3688737.4295999999</v>
      </c>
      <c r="J6197" s="2">
        <v>12641288.1</v>
      </c>
      <c r="K6197" s="2">
        <v>2160879.58</v>
      </c>
      <c r="L6197" s="2">
        <v>3940592.6560000004</v>
      </c>
      <c r="M6197" s="2">
        <v>6658621.7280000001</v>
      </c>
    </row>
    <row r="6198" spans="1:13" ht="14.25" customHeight="1">
      <c r="A6198" s="59" t="s">
        <v>157</v>
      </c>
      <c r="B6198" s="59" t="s">
        <v>8</v>
      </c>
      <c r="C6198" s="59" t="s">
        <v>114</v>
      </c>
      <c r="D6198" s="2">
        <v>100.44999999999999</v>
      </c>
      <c r="E6198" s="2">
        <v>15118007.224319998</v>
      </c>
      <c r="F6198" s="2">
        <v>3600784.5493999999</v>
      </c>
      <c r="G6198" s="2">
        <v>3866013.1968</v>
      </c>
      <c r="H6198" s="2">
        <v>-33201.610105263149</v>
      </c>
      <c r="I6198" s="2">
        <v>311549.652</v>
      </c>
      <c r="J6198" s="2">
        <v>1067675.26</v>
      </c>
      <c r="K6198" s="2">
        <v>182509.03999999998</v>
      </c>
      <c r="L6198" s="2">
        <v>332818.15600000002</v>
      </c>
      <c r="M6198" s="2">
        <v>523147.37200000003</v>
      </c>
    </row>
    <row r="6199" spans="1:13" ht="14.25" customHeight="1">
      <c r="A6199" s="59" t="s">
        <v>157</v>
      </c>
      <c r="B6199" s="59" t="s">
        <v>10</v>
      </c>
      <c r="C6199" s="59" t="s">
        <v>114</v>
      </c>
      <c r="D6199" s="2">
        <v>3132.4327999999996</v>
      </c>
      <c r="E6199" s="2">
        <v>448234218.54287988</v>
      </c>
      <c r="F6199" s="2">
        <v>144297456.00239998</v>
      </c>
      <c r="G6199" s="2">
        <v>85034992.396799996</v>
      </c>
      <c r="H6199" s="2">
        <v>-873685.10652631579</v>
      </c>
      <c r="I6199" s="2">
        <v>28695075.703200001</v>
      </c>
      <c r="J6199" s="2">
        <v>35981126.039999999</v>
      </c>
      <c r="K6199" s="2">
        <v>4184345.1999999997</v>
      </c>
      <c r="L6199" s="2">
        <v>300958.614</v>
      </c>
      <c r="M6199" s="2">
        <v>16313832.678000001</v>
      </c>
    </row>
    <row r="6200" spans="1:13" ht="14.25" customHeight="1">
      <c r="A6200" s="59" t="s">
        <v>157</v>
      </c>
      <c r="B6200" s="59" t="s">
        <v>10</v>
      </c>
      <c r="C6200" s="59" t="s">
        <v>114</v>
      </c>
      <c r="D6200" s="2">
        <v>2496.7851999999998</v>
      </c>
      <c r="E6200" s="2">
        <v>417207061.04338795</v>
      </c>
      <c r="F6200" s="2">
        <v>104079019.02719998</v>
      </c>
      <c r="G6200" s="2">
        <v>61334126.726399995</v>
      </c>
      <c r="H6200" s="2">
        <v>-693956.15999999992</v>
      </c>
      <c r="I6200" s="2">
        <v>20697221.217600003</v>
      </c>
      <c r="J6200" s="2">
        <v>25952503.079999998</v>
      </c>
      <c r="K6200" s="2">
        <v>3018104.3</v>
      </c>
      <c r="L6200" s="2">
        <v>217062.69200000001</v>
      </c>
      <c r="M6200" s="2">
        <v>13003355.574000001</v>
      </c>
    </row>
    <row r="6201" spans="1:13" ht="14.25" customHeight="1">
      <c r="A6201" s="59" t="s">
        <v>157</v>
      </c>
      <c r="B6201" s="59" t="s">
        <v>10</v>
      </c>
      <c r="C6201" s="59" t="s">
        <v>114</v>
      </c>
      <c r="D6201" s="2">
        <v>139.02279999999999</v>
      </c>
      <c r="E6201" s="2">
        <v>20628115.310879998</v>
      </c>
      <c r="F6201" s="2">
        <v>6607585.8545999993</v>
      </c>
      <c r="G6201" s="2">
        <v>3893874.5663999994</v>
      </c>
      <c r="H6201" s="2">
        <v>-16183.174736842104</v>
      </c>
      <c r="I6201" s="2">
        <v>1313986.8599999999</v>
      </c>
      <c r="J6201" s="2">
        <v>1647628.46</v>
      </c>
      <c r="K6201" s="2">
        <v>191606.94</v>
      </c>
      <c r="L6201" s="2">
        <v>13782.56</v>
      </c>
      <c r="M6201" s="2">
        <v>724036.30200000003</v>
      </c>
    </row>
    <row r="6202" spans="1:13" ht="14.25" customHeight="1">
      <c r="A6202" s="59" t="s">
        <v>157</v>
      </c>
      <c r="B6202" s="59" t="s">
        <v>11</v>
      </c>
      <c r="C6202" s="59" t="s">
        <v>114</v>
      </c>
      <c r="D6202" s="2">
        <v>33.751199999999997</v>
      </c>
      <c r="E6202" s="2">
        <v>15929670.257423999</v>
      </c>
      <c r="F6202" s="2">
        <v>11201463.096999999</v>
      </c>
      <c r="G6202" s="2">
        <v>990418.04159999988</v>
      </c>
      <c r="H6202" s="2">
        <v>-13226.202947368422</v>
      </c>
      <c r="I6202" s="2">
        <v>318599.91360000003</v>
      </c>
      <c r="J6202" s="2">
        <v>527803.65999999992</v>
      </c>
      <c r="K6202" s="2">
        <v>56807.96</v>
      </c>
      <c r="L6202" s="2">
        <v>281663.02999999997</v>
      </c>
      <c r="M6202" s="2">
        <v>175777.25</v>
      </c>
    </row>
    <row r="6203" spans="1:13" ht="14.25" customHeight="1">
      <c r="A6203" s="59" t="s">
        <v>157</v>
      </c>
      <c r="B6203" s="59" t="s">
        <v>11</v>
      </c>
      <c r="C6203" s="59" t="s">
        <v>114</v>
      </c>
      <c r="D6203" s="2">
        <v>829.3152</v>
      </c>
      <c r="E6203" s="2">
        <v>130616397.61631998</v>
      </c>
      <c r="F6203" s="2">
        <v>40870552.028399996</v>
      </c>
      <c r="G6203" s="2">
        <v>25122525.254399996</v>
      </c>
      <c r="H6203" s="2">
        <v>-263278.62568421051</v>
      </c>
      <c r="I6203" s="2">
        <v>12175856.690400001</v>
      </c>
      <c r="J6203" s="2">
        <v>10354003.059999999</v>
      </c>
      <c r="K6203" s="2">
        <v>1207532.8199999998</v>
      </c>
      <c r="L6203" s="2">
        <v>7287682.8420000011</v>
      </c>
      <c r="M6203" s="2">
        <v>4319107.034</v>
      </c>
    </row>
    <row r="6204" spans="1:13" ht="14.25" customHeight="1">
      <c r="A6204" s="59" t="s">
        <v>157</v>
      </c>
      <c r="B6204" s="59" t="s">
        <v>11</v>
      </c>
      <c r="C6204" s="59" t="s">
        <v>114</v>
      </c>
      <c r="D6204" s="2">
        <v>2.4107999999999996</v>
      </c>
      <c r="E6204" s="2">
        <v>390558.27887999994</v>
      </c>
      <c r="F6204" s="2">
        <v>118809.69339999999</v>
      </c>
      <c r="G6204" s="2">
        <v>73030.905599999998</v>
      </c>
      <c r="H6204" s="2">
        <v>0</v>
      </c>
      <c r="I6204" s="2">
        <v>35394.775199999996</v>
      </c>
      <c r="J6204" s="2">
        <v>30098.92</v>
      </c>
      <c r="K6204" s="2">
        <v>3509.6</v>
      </c>
      <c r="L6204" s="2">
        <v>21185.273999999998</v>
      </c>
      <c r="M6204" s="2">
        <v>12554.938</v>
      </c>
    </row>
    <row r="6205" spans="1:13" ht="14.25" customHeight="1">
      <c r="A6205" s="59" t="s">
        <v>157</v>
      </c>
      <c r="B6205" s="59" t="s">
        <v>10</v>
      </c>
      <c r="C6205" s="59" t="s">
        <v>114</v>
      </c>
      <c r="D6205" s="2">
        <v>37.769199999999998</v>
      </c>
      <c r="E6205" s="2">
        <v>4963722.686999999</v>
      </c>
      <c r="F6205" s="2">
        <v>1111254.1353999998</v>
      </c>
      <c r="G6205" s="2">
        <v>916788.86399999994</v>
      </c>
      <c r="H6205" s="2">
        <v>-11712.293052631578</v>
      </c>
      <c r="I6205" s="2">
        <v>420303.98879999999</v>
      </c>
      <c r="J6205" s="2">
        <v>451847.87999999995</v>
      </c>
      <c r="K6205" s="2">
        <v>49236.899999999994</v>
      </c>
      <c r="L6205" s="2">
        <v>82829.758000000002</v>
      </c>
      <c r="M6205" s="2">
        <v>196703.65000000002</v>
      </c>
    </row>
    <row r="6206" spans="1:13" ht="14.25" customHeight="1">
      <c r="A6206" s="59" t="s">
        <v>157</v>
      </c>
      <c r="B6206" s="59" t="s">
        <v>10</v>
      </c>
      <c r="C6206" s="59" t="s">
        <v>114</v>
      </c>
      <c r="D6206" s="2">
        <v>337.51199999999994</v>
      </c>
      <c r="E6206" s="2">
        <v>48296144.635199994</v>
      </c>
      <c r="F6206" s="2">
        <v>13887312.548199998</v>
      </c>
      <c r="G6206" s="2">
        <v>9485972.5439999979</v>
      </c>
      <c r="H6206" s="2">
        <v>-91942.059789473671</v>
      </c>
      <c r="I6206" s="2">
        <v>3496780.0872</v>
      </c>
      <c r="J6206" s="2">
        <v>4097992.6399999997</v>
      </c>
      <c r="K6206" s="2">
        <v>508084.3</v>
      </c>
      <c r="L6206" s="2">
        <v>2000171.47</v>
      </c>
      <c r="M6206" s="2">
        <v>1757775.2060000002</v>
      </c>
    </row>
    <row r="6207" spans="1:13" ht="14.25" customHeight="1">
      <c r="A6207" s="59" t="s">
        <v>157</v>
      </c>
      <c r="B6207" s="59" t="s">
        <v>10</v>
      </c>
      <c r="C6207" s="59" t="s">
        <v>114</v>
      </c>
      <c r="D6207" s="2">
        <v>621.18279999999993</v>
      </c>
      <c r="E6207" s="2">
        <v>102483957.807</v>
      </c>
      <c r="F6207" s="2">
        <v>25559273.039399996</v>
      </c>
      <c r="G6207" s="2">
        <v>17458703.443199996</v>
      </c>
      <c r="H6207" s="2">
        <v>-173783.92926315789</v>
      </c>
      <c r="I6207" s="2">
        <v>6435737.5608000001</v>
      </c>
      <c r="J6207" s="2">
        <v>7542253.3999999994</v>
      </c>
      <c r="K6207" s="2">
        <v>935115.7</v>
      </c>
      <c r="L6207" s="2">
        <v>3681268.5580000002</v>
      </c>
      <c r="M6207" s="2">
        <v>3235144.77</v>
      </c>
    </row>
    <row r="6208" spans="1:13" ht="14.25" customHeight="1">
      <c r="A6208" s="59" t="s">
        <v>157</v>
      </c>
      <c r="B6208" s="59" t="s">
        <v>10</v>
      </c>
      <c r="C6208" s="59" t="s">
        <v>114</v>
      </c>
      <c r="D6208" s="2">
        <v>95.628399999999999</v>
      </c>
      <c r="E6208" s="2">
        <v>14255019.175319999</v>
      </c>
      <c r="F6208" s="2">
        <v>3934739.6025999994</v>
      </c>
      <c r="G6208" s="2">
        <v>2687689.7279999997</v>
      </c>
      <c r="H6208" s="2">
        <v>-12415.801263157893</v>
      </c>
      <c r="I6208" s="2">
        <v>990756.14400000009</v>
      </c>
      <c r="J6208" s="2">
        <v>1161096.22</v>
      </c>
      <c r="K6208" s="2">
        <v>143958.38</v>
      </c>
      <c r="L6208" s="2">
        <v>566715.77599999995</v>
      </c>
      <c r="M6208" s="2">
        <v>498036.59400000004</v>
      </c>
    </row>
    <row r="6209" spans="1:13" ht="14.25" customHeight="1">
      <c r="A6209" s="59" t="s">
        <v>157</v>
      </c>
      <c r="B6209" s="59" t="s">
        <v>8</v>
      </c>
      <c r="C6209" s="59" t="s">
        <v>114</v>
      </c>
      <c r="D6209" s="2">
        <v>207.3288</v>
      </c>
      <c r="E6209" s="2">
        <v>30227979.252239995</v>
      </c>
      <c r="F6209" s="2">
        <v>12958958.256599998</v>
      </c>
      <c r="G6209" s="2">
        <v>13816146.412799999</v>
      </c>
      <c r="H6209" s="2">
        <v>-65938.357894736837</v>
      </c>
      <c r="I6209" s="2">
        <v>1002055.5144000001</v>
      </c>
      <c r="J6209" s="2">
        <v>3403518.2399999998</v>
      </c>
      <c r="K6209" s="2">
        <v>582391.05999999994</v>
      </c>
      <c r="L6209" s="2">
        <v>715911.98800000001</v>
      </c>
      <c r="M6209" s="2">
        <v>1079776.0819999999</v>
      </c>
    </row>
    <row r="6210" spans="1:13" ht="14.25" customHeight="1">
      <c r="A6210" s="59" t="s">
        <v>157</v>
      </c>
      <c r="B6210" s="59" t="s">
        <v>8</v>
      </c>
      <c r="C6210" s="59" t="s">
        <v>114</v>
      </c>
      <c r="D6210" s="2">
        <v>157.50559999999999</v>
      </c>
      <c r="E6210" s="2">
        <v>25533626.579999998</v>
      </c>
      <c r="F6210" s="2">
        <v>3739776.7223999999</v>
      </c>
      <c r="G6210" s="2">
        <v>4016343.2063999996</v>
      </c>
      <c r="H6210" s="2">
        <v>-53123.570526315787</v>
      </c>
      <c r="I6210" s="2">
        <v>324924.8688</v>
      </c>
      <c r="J6210" s="2">
        <v>1113861.76</v>
      </c>
      <c r="K6210" s="2">
        <v>190390.87999999998</v>
      </c>
      <c r="L6210" s="2">
        <v>351128.75599999999</v>
      </c>
      <c r="M6210" s="2">
        <v>820295.03599999996</v>
      </c>
    </row>
    <row r="6211" spans="1:13" ht="14.25" customHeight="1">
      <c r="A6211" s="59" t="s">
        <v>157</v>
      </c>
      <c r="B6211" s="59" t="s">
        <v>8</v>
      </c>
      <c r="C6211" s="59" t="s">
        <v>114</v>
      </c>
      <c r="D6211" s="2">
        <v>110.8968</v>
      </c>
      <c r="E6211" s="2">
        <v>16667988.654239999</v>
      </c>
      <c r="F6211" s="2">
        <v>3975266.0279999995</v>
      </c>
      <c r="G6211" s="2">
        <v>4268078.7456</v>
      </c>
      <c r="H6211" s="2">
        <v>-32744.205473684204</v>
      </c>
      <c r="I6211" s="2">
        <v>343950.21360000002</v>
      </c>
      <c r="J6211" s="2">
        <v>1178717.2</v>
      </c>
      <c r="K6211" s="2">
        <v>201487.12</v>
      </c>
      <c r="L6211" s="2">
        <v>367434.21</v>
      </c>
      <c r="M6211" s="2">
        <v>577555.11</v>
      </c>
    </row>
    <row r="6212" spans="1:13" ht="14.25" customHeight="1">
      <c r="A6212" s="59" t="s">
        <v>157</v>
      </c>
      <c r="B6212" s="59" t="s">
        <v>10</v>
      </c>
      <c r="C6212" s="59" t="s">
        <v>114</v>
      </c>
      <c r="D6212" s="2">
        <v>1446.48</v>
      </c>
      <c r="E6212" s="2">
        <v>206983477.00799999</v>
      </c>
      <c r="F6212" s="2">
        <v>84505547.777399987</v>
      </c>
      <c r="G6212" s="2">
        <v>49790105.587200001</v>
      </c>
      <c r="H6212" s="2">
        <v>32212915.078736842</v>
      </c>
      <c r="I6212" s="2">
        <v>25788459.456</v>
      </c>
      <c r="J6212" s="2">
        <v>21948824.379999999</v>
      </c>
      <c r="K6212" s="2">
        <v>2434069.96</v>
      </c>
      <c r="L6212" s="2">
        <v>180556.046</v>
      </c>
      <c r="M6212" s="2">
        <v>7533324.5020000003</v>
      </c>
    </row>
    <row r="6213" spans="1:13" ht="14.25" customHeight="1">
      <c r="A6213" s="59" t="s">
        <v>157</v>
      </c>
      <c r="B6213" s="59" t="s">
        <v>10</v>
      </c>
      <c r="C6213" s="59" t="s">
        <v>114</v>
      </c>
      <c r="D6213" s="2">
        <v>414.6576</v>
      </c>
      <c r="E6213" s="2">
        <v>68309680.39156799</v>
      </c>
      <c r="F6213" s="2">
        <v>19718768.558600001</v>
      </c>
      <c r="G6213" s="2">
        <v>11620491.321599998</v>
      </c>
      <c r="H6213" s="2">
        <v>-115790.49094736841</v>
      </c>
      <c r="I6213" s="2">
        <v>3901387.7015999998</v>
      </c>
      <c r="J6213" s="2">
        <v>4909631.0999999996</v>
      </c>
      <c r="K6213" s="2">
        <v>573953.26</v>
      </c>
      <c r="L6213" s="2">
        <v>41290.853999999999</v>
      </c>
      <c r="M6213" s="2">
        <v>2159553.0660000001</v>
      </c>
    </row>
    <row r="6214" spans="1:13" ht="14.25" customHeight="1">
      <c r="A6214" s="59" t="s">
        <v>157</v>
      </c>
      <c r="B6214" s="59" t="s">
        <v>10</v>
      </c>
      <c r="C6214" s="59" t="s">
        <v>114</v>
      </c>
      <c r="D6214" s="2">
        <v>126.9688</v>
      </c>
      <c r="E6214" s="2">
        <v>18751021.831079997</v>
      </c>
      <c r="F6214" s="2">
        <v>6034675.9379999992</v>
      </c>
      <c r="G6214" s="2">
        <v>3556250.784</v>
      </c>
      <c r="H6214" s="2">
        <v>-34377.43831578947</v>
      </c>
      <c r="I6214" s="2">
        <v>1200061.5048</v>
      </c>
      <c r="J6214" s="2">
        <v>1504771.3399999999</v>
      </c>
      <c r="K6214" s="2">
        <v>174993.74</v>
      </c>
      <c r="L6214" s="2">
        <v>12581.998</v>
      </c>
      <c r="M6214" s="2">
        <v>661258.90599999996</v>
      </c>
    </row>
    <row r="6215" spans="1:13" ht="14.25" customHeight="1">
      <c r="A6215" s="59" t="s">
        <v>157</v>
      </c>
      <c r="B6215" s="59" t="s">
        <v>11</v>
      </c>
      <c r="C6215" s="59" t="s">
        <v>114</v>
      </c>
      <c r="D6215" s="2">
        <v>18.482799999999997</v>
      </c>
      <c r="E6215" s="2">
        <v>8640130.5365759991</v>
      </c>
      <c r="F6215" s="2">
        <v>6440841.3801999995</v>
      </c>
      <c r="G6215" s="2">
        <v>569490.39359999995</v>
      </c>
      <c r="H6215" s="2">
        <v>-6613.7229473684201</v>
      </c>
      <c r="I6215" s="2">
        <v>183196.10159999999</v>
      </c>
      <c r="J6215" s="2">
        <v>303486.09999999998</v>
      </c>
      <c r="K6215" s="2">
        <v>32664.699999999997</v>
      </c>
      <c r="L6215" s="2">
        <v>161956.80600000001</v>
      </c>
      <c r="M6215" s="2">
        <v>96259.635999999999</v>
      </c>
    </row>
    <row r="6216" spans="1:13" ht="14.25" customHeight="1">
      <c r="A6216" s="59" t="s">
        <v>157</v>
      </c>
      <c r="B6216" s="59" t="s">
        <v>10</v>
      </c>
      <c r="C6216" s="59" t="s">
        <v>114</v>
      </c>
      <c r="D6216" s="2">
        <v>241.07999999999998</v>
      </c>
      <c r="E6216" s="2">
        <v>34497246.167999998</v>
      </c>
      <c r="F6216" s="2">
        <v>9978016.2007999998</v>
      </c>
      <c r="G6216" s="2">
        <v>6812002.1375999991</v>
      </c>
      <c r="H6216" s="2">
        <v>604747.34147368418</v>
      </c>
      <c r="I6216" s="2">
        <v>2545171.8912</v>
      </c>
      <c r="J6216" s="2">
        <v>2945964.8</v>
      </c>
      <c r="K6216" s="2">
        <v>364642.51999999996</v>
      </c>
      <c r="L6216" s="2">
        <v>1428847.3759999999</v>
      </c>
      <c r="M6216" s="2">
        <v>1255554.2340000002</v>
      </c>
    </row>
    <row r="6217" spans="1:13" ht="14.25" customHeight="1">
      <c r="A6217" s="59" t="s">
        <v>157</v>
      </c>
      <c r="B6217" s="59" t="s">
        <v>10</v>
      </c>
      <c r="C6217" s="59" t="s">
        <v>114</v>
      </c>
      <c r="D6217" s="2">
        <v>138.2192</v>
      </c>
      <c r="E6217" s="2">
        <v>22807188.9738</v>
      </c>
      <c r="F6217" s="2">
        <v>5621056.8023999995</v>
      </c>
      <c r="G6217" s="2">
        <v>3839559.3407999994</v>
      </c>
      <c r="H6217" s="2">
        <v>-41129.128421052621</v>
      </c>
      <c r="I6217" s="2">
        <v>1415361.4920000001</v>
      </c>
      <c r="J6217" s="2">
        <v>1658712.4</v>
      </c>
      <c r="K6217" s="2">
        <v>205650.25999999998</v>
      </c>
      <c r="L6217" s="2">
        <v>809596.41399999999</v>
      </c>
      <c r="M6217" s="2">
        <v>719851.924</v>
      </c>
    </row>
    <row r="6218" spans="1:13" ht="14.25" customHeight="1">
      <c r="A6218" s="59" t="s">
        <v>157</v>
      </c>
      <c r="B6218" s="59" t="s">
        <v>10</v>
      </c>
      <c r="C6218" s="59" t="s">
        <v>114</v>
      </c>
      <c r="D6218" s="2">
        <v>12.8576</v>
      </c>
      <c r="E6218" s="2">
        <v>1884699.0716399997</v>
      </c>
      <c r="F6218" s="2">
        <v>529038.83419999992</v>
      </c>
      <c r="G6218" s="2">
        <v>361368.88319999998</v>
      </c>
      <c r="H6218" s="2">
        <v>-6266.9406315789465</v>
      </c>
      <c r="I6218" s="2">
        <v>133211.95199999999</v>
      </c>
      <c r="J6218" s="2">
        <v>156115.69999999998</v>
      </c>
      <c r="K6218" s="2">
        <v>19355.28</v>
      </c>
      <c r="L6218" s="2">
        <v>76198.254000000001</v>
      </c>
      <c r="M6218" s="2">
        <v>66962.675999999992</v>
      </c>
    </row>
    <row r="6219" spans="1:13" ht="14.25" customHeight="1">
      <c r="A6219" s="59" t="s">
        <v>155</v>
      </c>
      <c r="B6219" s="59" t="s">
        <v>11</v>
      </c>
      <c r="C6219" s="59" t="s">
        <v>112</v>
      </c>
      <c r="D6219" s="2">
        <v>-10.4468</v>
      </c>
      <c r="E6219" s="2">
        <v>-5876306.1957599996</v>
      </c>
      <c r="F6219" s="2">
        <v>-1937231.6976000001</v>
      </c>
      <c r="G6219" s="2">
        <v>-331659.16799999995</v>
      </c>
      <c r="H6219" s="2">
        <v>-19393.707789473683</v>
      </c>
      <c r="I6219" s="2">
        <v>-46569.275999999998</v>
      </c>
      <c r="J6219" s="2">
        <v>-174062.22</v>
      </c>
      <c r="K6219" s="2">
        <v>3378.3999999999996</v>
      </c>
      <c r="L6219" s="2">
        <v>-491.59</v>
      </c>
      <c r="M6219" s="2">
        <v>-24237.642</v>
      </c>
    </row>
    <row r="6220" spans="1:13" ht="14.25" customHeight="1">
      <c r="A6220" s="59" t="s">
        <v>155</v>
      </c>
      <c r="B6220" s="59" t="s">
        <v>11</v>
      </c>
      <c r="C6220" s="59" t="s">
        <v>112</v>
      </c>
      <c r="D6220" s="2">
        <v>-7.2324000000000002</v>
      </c>
      <c r="E6220" s="2">
        <v>-3397814.0658</v>
      </c>
      <c r="F6220" s="2">
        <v>-1185199.2918</v>
      </c>
      <c r="G6220" s="2">
        <v>-198048.49919999999</v>
      </c>
      <c r="H6220" s="2">
        <v>-265015.02315789473</v>
      </c>
      <c r="I6220" s="2">
        <v>-27808.725600000002</v>
      </c>
      <c r="J6220" s="2">
        <v>-103947.29999999999</v>
      </c>
      <c r="K6220" s="2">
        <v>65674.62</v>
      </c>
      <c r="L6220" s="2">
        <v>-292.24799999999999</v>
      </c>
      <c r="M6220" s="2">
        <v>-16779.004000000001</v>
      </c>
    </row>
    <row r="6221" spans="1:13" ht="14.25" customHeight="1">
      <c r="A6221" s="59" t="s">
        <v>155</v>
      </c>
      <c r="B6221" s="59" t="s">
        <v>11</v>
      </c>
      <c r="C6221" s="59" t="s">
        <v>112</v>
      </c>
      <c r="D6221" s="2">
        <v>-4.8215999999999992</v>
      </c>
      <c r="E6221" s="2">
        <v>-18984989.247839995</v>
      </c>
      <c r="F6221" s="2">
        <v>-907266.64679999999</v>
      </c>
      <c r="G6221" s="2">
        <v>-155327.15519999998</v>
      </c>
      <c r="H6221" s="2">
        <v>0</v>
      </c>
      <c r="I6221" s="2">
        <v>-21907.9728</v>
      </c>
      <c r="J6221" s="2">
        <v>-69652.44</v>
      </c>
      <c r="K6221" s="2">
        <v>0</v>
      </c>
      <c r="L6221" s="2">
        <v>-220.08800000000002</v>
      </c>
      <c r="M6221" s="2">
        <v>-17280.516</v>
      </c>
    </row>
    <row r="6222" spans="1:13" ht="14.25" customHeight="1">
      <c r="A6222" s="59" t="s">
        <v>156</v>
      </c>
      <c r="B6222" s="59" t="s">
        <v>11</v>
      </c>
      <c r="C6222" s="59" t="s">
        <v>113</v>
      </c>
      <c r="D6222" s="2">
        <v>-0.80359999999999998</v>
      </c>
      <c r="E6222" s="2">
        <v>-452023.5535199999</v>
      </c>
      <c r="F6222" s="2">
        <v>-149018.19</v>
      </c>
      <c r="G6222" s="2">
        <v>-25512.364799999999</v>
      </c>
      <c r="H6222" s="2">
        <v>2049661.2277894737</v>
      </c>
      <c r="I6222" s="2">
        <v>-3581.3664000000003</v>
      </c>
      <c r="J6222" s="2">
        <v>-12712.46</v>
      </c>
      <c r="K6222" s="2">
        <v>-1062.72</v>
      </c>
      <c r="L6222" s="2">
        <v>-37.884</v>
      </c>
      <c r="M6222" s="2">
        <v>-2767.3359999999998</v>
      </c>
    </row>
    <row r="6223" spans="1:13" ht="14.25" customHeight="1">
      <c r="A6223" s="59" t="s">
        <v>155</v>
      </c>
      <c r="B6223" s="59" t="s">
        <v>10</v>
      </c>
      <c r="C6223" s="59" t="s">
        <v>112</v>
      </c>
      <c r="D6223" s="2">
        <v>409.0324</v>
      </c>
      <c r="E6223" s="2">
        <v>51536978.01252</v>
      </c>
      <c r="F6223" s="2">
        <v>17720778.641199999</v>
      </c>
      <c r="G6223" s="2">
        <v>13096505.4912</v>
      </c>
      <c r="H6223" s="2">
        <v>752162415.76421058</v>
      </c>
      <c r="I6223" s="2">
        <v>3505240.2239999999</v>
      </c>
      <c r="J6223" s="2">
        <v>5992981.4799999995</v>
      </c>
      <c r="K6223" s="2">
        <v>533591.22</v>
      </c>
      <c r="L6223" s="2">
        <v>516081.10400000005</v>
      </c>
      <c r="M6223" s="2">
        <v>949001.41599999997</v>
      </c>
    </row>
    <row r="6224" spans="1:13" ht="14.25" customHeight="1">
      <c r="A6224" s="59" t="s">
        <v>155</v>
      </c>
      <c r="B6224" s="59" t="s">
        <v>10</v>
      </c>
      <c r="C6224" s="59" t="s">
        <v>112</v>
      </c>
      <c r="D6224" s="2">
        <v>82.770799999999994</v>
      </c>
      <c r="E6224" s="2">
        <v>16245217.988999998</v>
      </c>
      <c r="F6224" s="2">
        <v>3589438.1683999998</v>
      </c>
      <c r="G6224" s="2">
        <v>2645905.9391999999</v>
      </c>
      <c r="H6224" s="2">
        <v>-188650.82273684209</v>
      </c>
      <c r="I6224" s="2">
        <v>629317.10159999994</v>
      </c>
      <c r="J6224" s="2">
        <v>1224724.1199999999</v>
      </c>
      <c r="K6224" s="2">
        <v>106897.65999999999</v>
      </c>
      <c r="L6224" s="2">
        <v>114839.03199999999</v>
      </c>
      <c r="M6224" s="2">
        <v>192038.50599999999</v>
      </c>
    </row>
    <row r="6225" spans="1:13" ht="14.25" customHeight="1">
      <c r="A6225" s="59" t="s">
        <v>155</v>
      </c>
      <c r="B6225" s="59" t="s">
        <v>10</v>
      </c>
      <c r="C6225" s="59" t="s">
        <v>112</v>
      </c>
      <c r="D6225" s="2">
        <v>153.48759999999999</v>
      </c>
      <c r="E6225" s="2">
        <v>20185543.057679996</v>
      </c>
      <c r="F6225" s="2">
        <v>6647751.9637999991</v>
      </c>
      <c r="G6225" s="2">
        <v>4915047.724799999</v>
      </c>
      <c r="H6225" s="2">
        <v>-314811.22357894731</v>
      </c>
      <c r="I6225" s="2">
        <v>1383902.3232</v>
      </c>
      <c r="J6225" s="2">
        <v>2251631.44</v>
      </c>
      <c r="K6225" s="2">
        <v>196354.74</v>
      </c>
      <c r="L6225" s="2">
        <v>186572.386</v>
      </c>
      <c r="M6225" s="2">
        <v>356108.69799999997</v>
      </c>
    </row>
    <row r="6226" spans="1:13" ht="14.25" customHeight="1">
      <c r="A6226" s="59" t="s">
        <v>155</v>
      </c>
      <c r="B6226" s="59" t="s">
        <v>10</v>
      </c>
      <c r="C6226" s="59" t="s">
        <v>112</v>
      </c>
      <c r="D6226" s="2">
        <v>1292.9923999999999</v>
      </c>
      <c r="E6226" s="2">
        <v>162913551.32051998</v>
      </c>
      <c r="F6226" s="2">
        <v>58441525.033600003</v>
      </c>
      <c r="G6226" s="2">
        <v>42035810.879999995</v>
      </c>
      <c r="H6226" s="2">
        <v>626347523.21684217</v>
      </c>
      <c r="I6226" s="2">
        <v>10891554.2568</v>
      </c>
      <c r="J6226" s="2">
        <v>20677614.459999997</v>
      </c>
      <c r="K6226" s="2">
        <v>2320621.3199999998</v>
      </c>
      <c r="L6226" s="2">
        <v>2693497.378</v>
      </c>
      <c r="M6226" s="2">
        <v>2999887.8360000001</v>
      </c>
    </row>
    <row r="6227" spans="1:13" ht="14.25" customHeight="1">
      <c r="A6227" s="59" t="s">
        <v>155</v>
      </c>
      <c r="B6227" s="59" t="s">
        <v>10</v>
      </c>
      <c r="C6227" s="59" t="s">
        <v>112</v>
      </c>
      <c r="D6227" s="2">
        <v>251.52679999999998</v>
      </c>
      <c r="E6227" s="2">
        <v>49366536.218999997</v>
      </c>
      <c r="F6227" s="2">
        <v>11388767.070599999</v>
      </c>
      <c r="G6227" s="2">
        <v>8177718.566399999</v>
      </c>
      <c r="H6227" s="2">
        <v>-503793.91326315777</v>
      </c>
      <c r="I6227" s="2">
        <v>2033336.7144000002</v>
      </c>
      <c r="J6227" s="2">
        <v>4046081.7199999997</v>
      </c>
      <c r="K6227" s="2">
        <v>455042.6</v>
      </c>
      <c r="L6227" s="2">
        <v>542078.54799999995</v>
      </c>
      <c r="M6227" s="2">
        <v>583570.54799999995</v>
      </c>
    </row>
    <row r="6228" spans="1:13" ht="14.25" customHeight="1">
      <c r="A6228" s="59" t="s">
        <v>155</v>
      </c>
      <c r="B6228" s="59" t="s">
        <v>10</v>
      </c>
      <c r="C6228" s="59" t="s">
        <v>112</v>
      </c>
      <c r="D6228" s="2">
        <v>160.72</v>
      </c>
      <c r="E6228" s="2">
        <v>21281671.136879999</v>
      </c>
      <c r="F6228" s="2">
        <v>7259999.1827999987</v>
      </c>
      <c r="G6228" s="2">
        <v>5224237.0559999999</v>
      </c>
      <c r="H6228" s="2">
        <v>-314811.22357894731</v>
      </c>
      <c r="I6228" s="2">
        <v>1377434.7863999999</v>
      </c>
      <c r="J6228" s="2">
        <v>2568547.5</v>
      </c>
      <c r="K6228" s="2">
        <v>286253.8</v>
      </c>
      <c r="L6228" s="2">
        <v>330768.81200000003</v>
      </c>
      <c r="M6228" s="2">
        <v>372888.60399999999</v>
      </c>
    </row>
    <row r="6229" spans="1:13" ht="14.25" customHeight="1">
      <c r="A6229" s="59" t="s">
        <v>155</v>
      </c>
      <c r="B6229" s="59" t="s">
        <v>10</v>
      </c>
      <c r="C6229" s="59" t="s">
        <v>112</v>
      </c>
      <c r="D6229" s="2">
        <v>3107.5211999999997</v>
      </c>
      <c r="E6229" s="2">
        <v>391539280.89276004</v>
      </c>
      <c r="F6229" s="2">
        <v>137308887.86499998</v>
      </c>
      <c r="G6229" s="2">
        <v>101926650.48959999</v>
      </c>
      <c r="H6229" s="2">
        <v>10210958.056421053</v>
      </c>
      <c r="I6229" s="2">
        <v>24960651.055199999</v>
      </c>
      <c r="J6229" s="2">
        <v>47864163.419999994</v>
      </c>
      <c r="K6229" s="2">
        <v>5704622.7399999993</v>
      </c>
      <c r="L6229" s="2">
        <v>8094152.9240000006</v>
      </c>
      <c r="M6229" s="2">
        <v>13159699.233999999</v>
      </c>
    </row>
    <row r="6230" spans="1:13" ht="14.25" customHeight="1">
      <c r="A6230" s="59" t="s">
        <v>155</v>
      </c>
      <c r="B6230" s="59" t="s">
        <v>10</v>
      </c>
      <c r="C6230" s="59" t="s">
        <v>112</v>
      </c>
      <c r="D6230" s="2">
        <v>120.53999999999999</v>
      </c>
      <c r="E6230" s="2">
        <v>23651775.627479997</v>
      </c>
      <c r="F6230" s="2">
        <v>5345682.1637999993</v>
      </c>
      <c r="G6230" s="2">
        <v>3962696.3135999995</v>
      </c>
      <c r="H6230" s="2">
        <v>-168602.08168421048</v>
      </c>
      <c r="I6230" s="2">
        <v>859376.49840000004</v>
      </c>
      <c r="J6230" s="2">
        <v>1875465.46</v>
      </c>
      <c r="K6230" s="2">
        <v>228155.15999999997</v>
      </c>
      <c r="L6230" s="2">
        <v>340809.87599999999</v>
      </c>
      <c r="M6230" s="2">
        <v>510462.54600000003</v>
      </c>
    </row>
    <row r="6231" spans="1:13" ht="14.25" customHeight="1">
      <c r="A6231" s="59" t="s">
        <v>155</v>
      </c>
      <c r="B6231" s="59" t="s">
        <v>10</v>
      </c>
      <c r="C6231" s="59" t="s">
        <v>112</v>
      </c>
      <c r="D6231" s="2">
        <v>37.769199999999998</v>
      </c>
      <c r="E6231" s="2">
        <v>4928948.5845599994</v>
      </c>
      <c r="F6231" s="2">
        <v>1668868.51</v>
      </c>
      <c r="G6231" s="2">
        <v>1238830.0223999999</v>
      </c>
      <c r="H6231" s="2">
        <v>-134677.07621052628</v>
      </c>
      <c r="I6231" s="2">
        <v>303372.90720000002</v>
      </c>
      <c r="J6231" s="2">
        <v>581746.53999999992</v>
      </c>
      <c r="K6231" s="2">
        <v>69335.92</v>
      </c>
      <c r="L6231" s="2">
        <v>98377.531999999992</v>
      </c>
      <c r="M6231" s="2">
        <v>159944.44399999999</v>
      </c>
    </row>
    <row r="6232" spans="1:13" ht="14.25" customHeight="1">
      <c r="A6232" s="59" t="s">
        <v>155</v>
      </c>
      <c r="B6232" s="59" t="s">
        <v>10</v>
      </c>
      <c r="C6232" s="59" t="s">
        <v>112</v>
      </c>
      <c r="D6232" s="2">
        <v>5047.4115999999995</v>
      </c>
      <c r="E6232" s="2">
        <v>635960233.58867991</v>
      </c>
      <c r="F6232" s="2">
        <v>226573157.94399998</v>
      </c>
      <c r="G6232" s="2">
        <v>164184556.41599998</v>
      </c>
      <c r="H6232" s="2">
        <v>8025824.2661052626</v>
      </c>
      <c r="I6232" s="2">
        <v>42440344.005600005</v>
      </c>
      <c r="J6232" s="2">
        <v>71451192.819999993</v>
      </c>
      <c r="K6232" s="2">
        <v>8343027.6799999997</v>
      </c>
      <c r="L6232" s="2">
        <v>15272051.541999999</v>
      </c>
      <c r="M6232" s="2">
        <v>21374726.471999999</v>
      </c>
    </row>
    <row r="6233" spans="1:13" ht="14.25" customHeight="1">
      <c r="A6233" s="59" t="s">
        <v>155</v>
      </c>
      <c r="B6233" s="59" t="s">
        <v>10</v>
      </c>
      <c r="C6233" s="59" t="s">
        <v>112</v>
      </c>
      <c r="D6233" s="2">
        <v>253.9376</v>
      </c>
      <c r="E6233" s="2">
        <v>49833389.08547999</v>
      </c>
      <c r="F6233" s="2">
        <v>11390223.447999999</v>
      </c>
      <c r="G6233" s="2">
        <v>8220675.2831999995</v>
      </c>
      <c r="H6233" s="2">
        <v>-458916.0555789473</v>
      </c>
      <c r="I6233" s="2">
        <v>1847792.8871999998</v>
      </c>
      <c r="J6233" s="2">
        <v>3585091.6599999997</v>
      </c>
      <c r="K6233" s="2">
        <v>429762</v>
      </c>
      <c r="L6233" s="2">
        <v>844270.196</v>
      </c>
      <c r="M6233" s="2">
        <v>1075372.5180000002</v>
      </c>
    </row>
    <row r="6234" spans="1:13" ht="14.25" customHeight="1">
      <c r="A6234" s="59" t="s">
        <v>155</v>
      </c>
      <c r="B6234" s="59" t="s">
        <v>10</v>
      </c>
      <c r="C6234" s="59" t="s">
        <v>112</v>
      </c>
      <c r="D6234" s="2">
        <v>74.734799999999993</v>
      </c>
      <c r="E6234" s="2">
        <v>9765786.769199999</v>
      </c>
      <c r="F6234" s="2">
        <v>3358991.6987999999</v>
      </c>
      <c r="G6234" s="2">
        <v>2430546.912</v>
      </c>
      <c r="H6234" s="2">
        <v>-144334.77726315788</v>
      </c>
      <c r="I6234" s="2">
        <v>598818.8088</v>
      </c>
      <c r="J6234" s="2">
        <v>1058545.3799999999</v>
      </c>
      <c r="K6234" s="2">
        <v>124784.31999999999</v>
      </c>
      <c r="L6234" s="2">
        <v>234544.35399999999</v>
      </c>
      <c r="M6234" s="2">
        <v>316485.64199999999</v>
      </c>
    </row>
    <row r="6235" spans="1:13" ht="14.25" customHeight="1">
      <c r="A6235" s="59" t="s">
        <v>155</v>
      </c>
      <c r="B6235" s="59" t="s">
        <v>10</v>
      </c>
      <c r="C6235" s="59" t="s">
        <v>112</v>
      </c>
      <c r="D6235" s="2">
        <v>510.28599999999994</v>
      </c>
      <c r="E6235" s="2">
        <v>64294658.227799989</v>
      </c>
      <c r="F6235" s="2">
        <v>22188879.281599998</v>
      </c>
      <c r="G6235" s="2">
        <v>16465915.929599997</v>
      </c>
      <c r="H6235" s="2">
        <v>-174629703.98652631</v>
      </c>
      <c r="I6235" s="2">
        <v>4440839.4288000008</v>
      </c>
      <c r="J6235" s="2">
        <v>7662879.5</v>
      </c>
      <c r="K6235" s="2">
        <v>842513.91999999993</v>
      </c>
      <c r="L6235" s="2">
        <v>1910143.7519999999</v>
      </c>
      <c r="M6235" s="2">
        <v>1829847.7120000001</v>
      </c>
    </row>
    <row r="6236" spans="1:13" ht="14.25" customHeight="1">
      <c r="A6236" s="59" t="s">
        <v>155</v>
      </c>
      <c r="B6236" s="59" t="s">
        <v>10</v>
      </c>
      <c r="C6236" s="59" t="s">
        <v>112</v>
      </c>
      <c r="D6236" s="2">
        <v>33.751199999999997</v>
      </c>
      <c r="E6236" s="2">
        <v>6624263.6459999997</v>
      </c>
      <c r="F6236" s="2">
        <v>1468815.8651999999</v>
      </c>
      <c r="G6236" s="2">
        <v>1089850.8479999998</v>
      </c>
      <c r="H6236" s="2">
        <v>-11553890.597052632</v>
      </c>
      <c r="I6236" s="2">
        <v>291504.9816</v>
      </c>
      <c r="J6236" s="2">
        <v>507506.19999999995</v>
      </c>
      <c r="K6236" s="2">
        <v>55878.079999999994</v>
      </c>
      <c r="L6236" s="2">
        <v>127332.63400000001</v>
      </c>
      <c r="M6236" s="2">
        <v>121029.45800000001</v>
      </c>
    </row>
    <row r="6237" spans="1:13" ht="14.25" customHeight="1">
      <c r="A6237" s="59" t="s">
        <v>155</v>
      </c>
      <c r="B6237" s="59" t="s">
        <v>10</v>
      </c>
      <c r="C6237" s="59" t="s">
        <v>112</v>
      </c>
      <c r="D6237" s="2">
        <v>57.859200000000001</v>
      </c>
      <c r="E6237" s="2">
        <v>7648790.9651999995</v>
      </c>
      <c r="F6237" s="2">
        <v>2549792.3041999997</v>
      </c>
      <c r="G6237" s="2">
        <v>1883045.3759999997</v>
      </c>
      <c r="H6237" s="2">
        <v>-19821358.746947367</v>
      </c>
      <c r="I6237" s="2">
        <v>340875.41039999999</v>
      </c>
      <c r="J6237" s="2">
        <v>897758.1399999999</v>
      </c>
      <c r="K6237" s="2">
        <v>104099.81999999999</v>
      </c>
      <c r="L6237" s="2">
        <v>280790.79600000003</v>
      </c>
      <c r="M6237" s="2">
        <v>207478.94200000001</v>
      </c>
    </row>
    <row r="6238" spans="1:13" ht="14.25" customHeight="1">
      <c r="A6238" s="59" t="s">
        <v>155</v>
      </c>
      <c r="B6238" s="59" t="s">
        <v>10</v>
      </c>
      <c r="C6238" s="59" t="s">
        <v>112</v>
      </c>
      <c r="D6238" s="2">
        <v>3556.7335999999996</v>
      </c>
      <c r="E6238" s="2">
        <v>448138830.41927987</v>
      </c>
      <c r="F6238" s="2">
        <v>163791997.32399997</v>
      </c>
      <c r="G6238" s="2">
        <v>115176459.24479999</v>
      </c>
      <c r="H6238" s="2">
        <v>-6948853.8745263154</v>
      </c>
      <c r="I6238" s="2">
        <v>30381211.1664</v>
      </c>
      <c r="J6238" s="2">
        <v>49011622.219999999</v>
      </c>
      <c r="K6238" s="2">
        <v>6093060.8399999999</v>
      </c>
      <c r="L6238" s="2">
        <v>20395665.905999999</v>
      </c>
      <c r="M6238" s="2">
        <v>12754182.584000001</v>
      </c>
    </row>
    <row r="6239" spans="1:13" ht="14.25" customHeight="1">
      <c r="A6239" s="59" t="s">
        <v>155</v>
      </c>
      <c r="B6239" s="59" t="s">
        <v>10</v>
      </c>
      <c r="C6239" s="59" t="s">
        <v>112</v>
      </c>
      <c r="D6239" s="2">
        <v>109.28959999999999</v>
      </c>
      <c r="E6239" s="2">
        <v>21449996.567999996</v>
      </c>
      <c r="F6239" s="2">
        <v>5100900.9953999994</v>
      </c>
      <c r="G6239" s="2">
        <v>3557864.5439999998</v>
      </c>
      <c r="H6239" s="2">
        <v>-241362.97768421049</v>
      </c>
      <c r="I6239" s="2">
        <v>801662.83200000005</v>
      </c>
      <c r="J6239" s="2">
        <v>1513583.88</v>
      </c>
      <c r="K6239" s="2">
        <v>195159.18</v>
      </c>
      <c r="L6239" s="2">
        <v>639087.74600000004</v>
      </c>
      <c r="M6239" s="2">
        <v>391903.66600000003</v>
      </c>
    </row>
    <row r="6240" spans="1:13" ht="14.25" customHeight="1">
      <c r="A6240" s="59" t="s">
        <v>155</v>
      </c>
      <c r="B6240" s="59" t="s">
        <v>10</v>
      </c>
      <c r="C6240" s="59" t="s">
        <v>112</v>
      </c>
      <c r="D6240" s="2">
        <v>94.021199999999993</v>
      </c>
      <c r="E6240" s="2">
        <v>12367997.0568</v>
      </c>
      <c r="F6240" s="2">
        <v>4478699.3453999991</v>
      </c>
      <c r="G6240" s="2">
        <v>3084911.6351999999</v>
      </c>
      <c r="H6240" s="2">
        <v>-208351.5385263158</v>
      </c>
      <c r="I6240" s="2">
        <v>509817.77999999997</v>
      </c>
      <c r="J6240" s="2">
        <v>1311823.7</v>
      </c>
      <c r="K6240" s="2">
        <v>178610.75999999998</v>
      </c>
      <c r="L6240" s="2">
        <v>566400.978</v>
      </c>
      <c r="M6240" s="2">
        <v>337153.16800000001</v>
      </c>
    </row>
    <row r="6241" spans="1:13" ht="14.25" customHeight="1">
      <c r="A6241" s="59" t="s">
        <v>156</v>
      </c>
      <c r="B6241" s="59" t="s">
        <v>10</v>
      </c>
      <c r="C6241" s="59" t="s">
        <v>113</v>
      </c>
      <c r="D6241" s="2">
        <v>4120.0572000000002</v>
      </c>
      <c r="E6241" s="2">
        <v>519116083.04556</v>
      </c>
      <c r="F6241" s="2">
        <v>184696382.75939998</v>
      </c>
      <c r="G6241" s="2">
        <v>135192243.34079999</v>
      </c>
      <c r="H6241" s="2">
        <v>1990065.630315789</v>
      </c>
      <c r="I6241" s="2">
        <v>29248491.571200002</v>
      </c>
      <c r="J6241" s="2">
        <v>53355779.68</v>
      </c>
      <c r="K6241" s="2">
        <v>7993773.2799999993</v>
      </c>
      <c r="L6241" s="2">
        <v>2592954.1439999999</v>
      </c>
      <c r="M6241" s="2">
        <v>14189137.402000001</v>
      </c>
    </row>
    <row r="6242" spans="1:13" ht="14.25" customHeight="1">
      <c r="A6242" s="59" t="s">
        <v>156</v>
      </c>
      <c r="B6242" s="59" t="s">
        <v>10</v>
      </c>
      <c r="C6242" s="59" t="s">
        <v>113</v>
      </c>
      <c r="D6242" s="2">
        <v>64.287999999999997</v>
      </c>
      <c r="E6242" s="2">
        <v>12617645.039999999</v>
      </c>
      <c r="F6242" s="2">
        <v>2873405.5665999996</v>
      </c>
      <c r="G6242" s="2">
        <v>2104955.4815999996</v>
      </c>
      <c r="H6242" s="2">
        <v>-34173.594947368423</v>
      </c>
      <c r="I6242" s="2">
        <v>475096.94640000002</v>
      </c>
      <c r="J6242" s="2">
        <v>832969.94</v>
      </c>
      <c r="K6242" s="2">
        <v>123948.73999999999</v>
      </c>
      <c r="L6242" s="2">
        <v>40811.892</v>
      </c>
      <c r="M6242" s="2">
        <v>221403.11600000004</v>
      </c>
    </row>
    <row r="6243" spans="1:13" ht="14.25" customHeight="1">
      <c r="A6243" s="59" t="s">
        <v>156</v>
      </c>
      <c r="B6243" s="59" t="s">
        <v>10</v>
      </c>
      <c r="C6243" s="59" t="s">
        <v>113</v>
      </c>
      <c r="D6243" s="2">
        <v>71.520399999999995</v>
      </c>
      <c r="E6243" s="2">
        <v>9403789.2379199993</v>
      </c>
      <c r="F6243" s="2">
        <v>3208136.1347999997</v>
      </c>
      <c r="G6243" s="2">
        <v>2340856.4928000001</v>
      </c>
      <c r="H6243" s="2">
        <v>-45371.307789473693</v>
      </c>
      <c r="I6243" s="2">
        <v>444003.53040000005</v>
      </c>
      <c r="J6243" s="2">
        <v>901673.6399999999</v>
      </c>
      <c r="K6243" s="2">
        <v>119490.4</v>
      </c>
      <c r="L6243" s="2">
        <v>1445.9060000000002</v>
      </c>
      <c r="M6243" s="2">
        <v>246310.94399999999</v>
      </c>
    </row>
    <row r="6244" spans="1:13" ht="14.25" customHeight="1">
      <c r="A6244" s="59" t="s">
        <v>156</v>
      </c>
      <c r="B6244" s="59" t="s">
        <v>10</v>
      </c>
      <c r="C6244" s="59" t="s">
        <v>113</v>
      </c>
      <c r="D6244" s="2">
        <v>4465.6051999999991</v>
      </c>
      <c r="E6244" s="2">
        <v>562654198.06595993</v>
      </c>
      <c r="F6244" s="2">
        <v>201930976.33219996</v>
      </c>
      <c r="G6244" s="2">
        <v>146014923.99359998</v>
      </c>
      <c r="H6244" s="2">
        <v>2236900.0623157891</v>
      </c>
      <c r="I6244" s="2">
        <v>33182041.608000003</v>
      </c>
      <c r="J6244" s="2">
        <v>58201047.339999996</v>
      </c>
      <c r="K6244" s="2">
        <v>8605149.6999999993</v>
      </c>
      <c r="L6244" s="2">
        <v>3111827.8400000003</v>
      </c>
      <c r="M6244" s="2">
        <v>15379176.67</v>
      </c>
    </row>
    <row r="6245" spans="1:13" ht="14.25" customHeight="1">
      <c r="A6245" s="59" t="s">
        <v>156</v>
      </c>
      <c r="B6245" s="59" t="s">
        <v>10</v>
      </c>
      <c r="C6245" s="59" t="s">
        <v>113</v>
      </c>
      <c r="D6245" s="2">
        <v>56.251999999999995</v>
      </c>
      <c r="E6245" s="2">
        <v>11040439.41</v>
      </c>
      <c r="F6245" s="2">
        <v>2542597.9111999995</v>
      </c>
      <c r="G6245" s="2">
        <v>1838366.2656</v>
      </c>
      <c r="H6245" s="2">
        <v>-36018.12884210526</v>
      </c>
      <c r="I6245" s="2">
        <v>416571.18479999999</v>
      </c>
      <c r="J6245" s="2">
        <v>732943.88</v>
      </c>
      <c r="K6245" s="2">
        <v>108944.37999999999</v>
      </c>
      <c r="L6245" s="2">
        <v>40304.065999999999</v>
      </c>
      <c r="M6245" s="2">
        <v>193726.14800000002</v>
      </c>
    </row>
    <row r="6246" spans="1:13" ht="14.25" customHeight="1">
      <c r="A6246" s="59" t="s">
        <v>156</v>
      </c>
      <c r="B6246" s="59" t="s">
        <v>10</v>
      </c>
      <c r="C6246" s="59" t="s">
        <v>113</v>
      </c>
      <c r="D6246" s="2">
        <v>40.983599999999996</v>
      </c>
      <c r="E6246" s="2">
        <v>5375546.3915999997</v>
      </c>
      <c r="F6246" s="2">
        <v>1863430.5085999998</v>
      </c>
      <c r="G6246" s="2">
        <v>1339393.2479999999</v>
      </c>
      <c r="H6246" s="2">
        <v>-28545.529263157892</v>
      </c>
      <c r="I6246" s="2">
        <v>226368.21600000001</v>
      </c>
      <c r="J6246" s="2">
        <v>519330.6</v>
      </c>
      <c r="K6246" s="2">
        <v>67767.259999999995</v>
      </c>
      <c r="L6246" s="2">
        <v>718.89400000000001</v>
      </c>
      <c r="M6246" s="2">
        <v>141144.05800000002</v>
      </c>
    </row>
    <row r="6247" spans="1:13" ht="14.25" customHeight="1">
      <c r="A6247" s="59" t="s">
        <v>157</v>
      </c>
      <c r="B6247" s="59" t="s">
        <v>10</v>
      </c>
      <c r="C6247" s="59" t="s">
        <v>114</v>
      </c>
      <c r="D6247" s="2">
        <v>768.24159999999995</v>
      </c>
      <c r="E6247" s="2">
        <v>96796367.347679988</v>
      </c>
      <c r="F6247" s="2">
        <v>33720104.082999997</v>
      </c>
      <c r="G6247" s="2">
        <v>25289430.547199994</v>
      </c>
      <c r="H6247" s="2">
        <v>-213999.49136842106</v>
      </c>
      <c r="I6247" s="2">
        <v>6628259.9160000002</v>
      </c>
      <c r="J6247" s="2">
        <v>14547282.979999999</v>
      </c>
      <c r="K6247" s="2">
        <v>1527047.46</v>
      </c>
      <c r="L6247" s="2">
        <v>2590835.3459999999</v>
      </c>
      <c r="M6247" s="2">
        <v>4001032.9699999997</v>
      </c>
    </row>
    <row r="6248" spans="1:13" ht="14.25" customHeight="1">
      <c r="A6248" s="59" t="s">
        <v>157</v>
      </c>
      <c r="B6248" s="59" t="s">
        <v>10</v>
      </c>
      <c r="C6248" s="59" t="s">
        <v>114</v>
      </c>
      <c r="D6248" s="2">
        <v>170.36319999999998</v>
      </c>
      <c r="E6248" s="2">
        <v>33436759.355999995</v>
      </c>
      <c r="F6248" s="2">
        <v>7404640.2865999984</v>
      </c>
      <c r="G6248" s="2">
        <v>5553877.8431999991</v>
      </c>
      <c r="H6248" s="2">
        <v>-45980.351999999999</v>
      </c>
      <c r="I6248" s="2">
        <v>1482302.2248</v>
      </c>
      <c r="J6248" s="2">
        <v>3182143.6599999997</v>
      </c>
      <c r="K6248" s="2">
        <v>333366.89999999997</v>
      </c>
      <c r="L6248" s="2">
        <v>560418.91399999999</v>
      </c>
      <c r="M6248" s="2">
        <v>887257.71200000006</v>
      </c>
    </row>
    <row r="6249" spans="1:13" ht="14.25" customHeight="1">
      <c r="A6249" s="59" t="s">
        <v>157</v>
      </c>
      <c r="B6249" s="59" t="s">
        <v>10</v>
      </c>
      <c r="C6249" s="59" t="s">
        <v>114</v>
      </c>
      <c r="D6249" s="2">
        <v>192.86399999999998</v>
      </c>
      <c r="E6249" s="2">
        <v>25264614.569039997</v>
      </c>
      <c r="F6249" s="2">
        <v>8462448.3143999986</v>
      </c>
      <c r="G6249" s="2">
        <v>6347279.4047999997</v>
      </c>
      <c r="H6249" s="2">
        <v>-17468.382315789473</v>
      </c>
      <c r="I6249" s="2">
        <v>1694069.5536</v>
      </c>
      <c r="J6249" s="2">
        <v>3636735.26</v>
      </c>
      <c r="K6249" s="2">
        <v>381001.51999999996</v>
      </c>
      <c r="L6249" s="2">
        <v>640472.31599999999</v>
      </c>
      <c r="M6249" s="2">
        <v>1004442.846</v>
      </c>
    </row>
    <row r="6250" spans="1:13" ht="14.25" customHeight="1">
      <c r="A6250" s="59" t="s">
        <v>157</v>
      </c>
      <c r="B6250" s="59" t="s">
        <v>10</v>
      </c>
      <c r="C6250" s="59" t="s">
        <v>114</v>
      </c>
      <c r="D6250" s="2">
        <v>1410.3179999999998</v>
      </c>
      <c r="E6250" s="2">
        <v>177696260.14140001</v>
      </c>
      <c r="F6250" s="2">
        <v>63501736.546599992</v>
      </c>
      <c r="G6250" s="2">
        <v>46051673.894399993</v>
      </c>
      <c r="H6250" s="2">
        <v>-393739.62442105258</v>
      </c>
      <c r="I6250" s="2">
        <v>10871110.1808</v>
      </c>
      <c r="J6250" s="2">
        <v>18942915.939999998</v>
      </c>
      <c r="K6250" s="2">
        <v>2281265.42</v>
      </c>
      <c r="L6250" s="2">
        <v>4527773.91</v>
      </c>
      <c r="M6250" s="2">
        <v>7344991.4120000005</v>
      </c>
    </row>
    <row r="6251" spans="1:13" ht="14.25" customHeight="1">
      <c r="A6251" s="59" t="s">
        <v>157</v>
      </c>
      <c r="B6251" s="59" t="s">
        <v>10</v>
      </c>
      <c r="C6251" s="59" t="s">
        <v>114</v>
      </c>
      <c r="D6251" s="2">
        <v>171.97039999999998</v>
      </c>
      <c r="E6251" s="2">
        <v>33752200.482000001</v>
      </c>
      <c r="F6251" s="2">
        <v>7704018.5063999994</v>
      </c>
      <c r="G6251" s="2">
        <v>5588748.4415999996</v>
      </c>
      <c r="H6251" s="2">
        <v>-45981.594947368409</v>
      </c>
      <c r="I6251" s="2">
        <v>1335382.0704000001</v>
      </c>
      <c r="J6251" s="2">
        <v>2299586.6799999997</v>
      </c>
      <c r="K6251" s="2">
        <v>276257.18</v>
      </c>
      <c r="L6251" s="2">
        <v>544919.848</v>
      </c>
      <c r="M6251" s="2">
        <v>895628.272</v>
      </c>
    </row>
    <row r="6252" spans="1:13" ht="14.25" customHeight="1">
      <c r="A6252" s="59" t="s">
        <v>157</v>
      </c>
      <c r="B6252" s="59" t="s">
        <v>10</v>
      </c>
      <c r="C6252" s="59" t="s">
        <v>114</v>
      </c>
      <c r="D6252" s="2">
        <v>160.72</v>
      </c>
      <c r="E6252" s="2">
        <v>21196848.103199996</v>
      </c>
      <c r="F6252" s="2">
        <v>7233831.3181999996</v>
      </c>
      <c r="G6252" s="2">
        <v>5247652.3199999994</v>
      </c>
      <c r="H6252" s="2">
        <v>-18318.558315789473</v>
      </c>
      <c r="I6252" s="2">
        <v>1253863.476</v>
      </c>
      <c r="J6252" s="2">
        <v>2159235.48</v>
      </c>
      <c r="K6252" s="2">
        <v>259398.8</v>
      </c>
      <c r="L6252" s="2">
        <v>511659.49999999994</v>
      </c>
      <c r="M6252" s="2">
        <v>837036.15599999996</v>
      </c>
    </row>
    <row r="6253" spans="1:13" ht="14.25" customHeight="1">
      <c r="A6253" s="59" t="s">
        <v>157</v>
      </c>
      <c r="B6253" s="59" t="s">
        <v>10</v>
      </c>
      <c r="C6253" s="59" t="s">
        <v>114</v>
      </c>
      <c r="D6253" s="2">
        <v>5959.4975999999997</v>
      </c>
      <c r="E6253" s="2">
        <v>750880606.95647991</v>
      </c>
      <c r="F6253" s="2">
        <v>261828036.43719998</v>
      </c>
      <c r="G6253" s="2">
        <v>196445057.81759998</v>
      </c>
      <c r="H6253" s="2">
        <v>-11351837.072842104</v>
      </c>
      <c r="I6253" s="2">
        <v>55437739.9344</v>
      </c>
      <c r="J6253" s="2">
        <v>111131519.25999999</v>
      </c>
      <c r="K6253" s="2">
        <v>11567678.5</v>
      </c>
      <c r="L6253" s="2">
        <v>18856629.308000002</v>
      </c>
      <c r="M6253" s="2">
        <v>31037297.741999999</v>
      </c>
    </row>
    <row r="6254" spans="1:13" ht="14.25" customHeight="1">
      <c r="A6254" s="59" t="s">
        <v>157</v>
      </c>
      <c r="B6254" s="59" t="s">
        <v>10</v>
      </c>
      <c r="C6254" s="59" t="s">
        <v>114</v>
      </c>
      <c r="D6254" s="2">
        <v>197.68559999999997</v>
      </c>
      <c r="E6254" s="2">
        <v>38799258.497999996</v>
      </c>
      <c r="F6254" s="2">
        <v>8604997.5162000004</v>
      </c>
      <c r="G6254" s="2">
        <v>6453885.1775999991</v>
      </c>
      <c r="H6254" s="2">
        <v>-58884.631578947359</v>
      </c>
      <c r="I6254" s="2">
        <v>1706330.6856</v>
      </c>
      <c r="J6254" s="2">
        <v>3705474.2199999997</v>
      </c>
      <c r="K6254" s="2">
        <v>388602.92</v>
      </c>
      <c r="L6254" s="2">
        <v>656436.81400000001</v>
      </c>
      <c r="M6254" s="2">
        <v>1029554.526</v>
      </c>
    </row>
    <row r="6255" spans="1:13" ht="14.25" customHeight="1">
      <c r="A6255" s="59" t="s">
        <v>157</v>
      </c>
      <c r="B6255" s="59" t="s">
        <v>10</v>
      </c>
      <c r="C6255" s="59" t="s">
        <v>114</v>
      </c>
      <c r="D6255" s="2">
        <v>274.83119999999997</v>
      </c>
      <c r="E6255" s="2">
        <v>35910669.037320003</v>
      </c>
      <c r="F6255" s="2">
        <v>12058990.9956</v>
      </c>
      <c r="G6255" s="2">
        <v>9044875.2576000001</v>
      </c>
      <c r="H6255" s="2">
        <v>-75154.812631578941</v>
      </c>
      <c r="I6255" s="2">
        <v>2414047.2983999997</v>
      </c>
      <c r="J6255" s="2">
        <v>5182347.5199999996</v>
      </c>
      <c r="K6255" s="2">
        <v>542922.81999999995</v>
      </c>
      <c r="L6255" s="2">
        <v>912676.97400000005</v>
      </c>
      <c r="M6255" s="2">
        <v>1431331.4840000002</v>
      </c>
    </row>
    <row r="6256" spans="1:13" ht="14.25" customHeight="1">
      <c r="A6256" s="59" t="s">
        <v>157</v>
      </c>
      <c r="B6256" s="59" t="s">
        <v>10</v>
      </c>
      <c r="C6256" s="59" t="s">
        <v>114</v>
      </c>
      <c r="D6256" s="2">
        <v>4025.2323999999994</v>
      </c>
      <c r="E6256" s="2">
        <v>507168414.27251995</v>
      </c>
      <c r="F6256" s="2">
        <v>181298006.03419998</v>
      </c>
      <c r="G6256" s="2">
        <v>131605174.46399999</v>
      </c>
      <c r="H6256" s="2">
        <v>5768124.7225263147</v>
      </c>
      <c r="I6256" s="2">
        <v>32227839.489599999</v>
      </c>
      <c r="J6256" s="2">
        <v>54185844.359999999</v>
      </c>
      <c r="K6256" s="2">
        <v>6476614.1999999993</v>
      </c>
      <c r="L6256" s="2">
        <v>12609858.074000001</v>
      </c>
      <c r="M6256" s="2">
        <v>20963568.714000002</v>
      </c>
    </row>
    <row r="6257" spans="1:13" ht="14.25" customHeight="1">
      <c r="A6257" s="59" t="s">
        <v>157</v>
      </c>
      <c r="B6257" s="59" t="s">
        <v>10</v>
      </c>
      <c r="C6257" s="59" t="s">
        <v>114</v>
      </c>
      <c r="D6257" s="2">
        <v>167.95239999999998</v>
      </c>
      <c r="E6257" s="2">
        <v>32963597.666999999</v>
      </c>
      <c r="F6257" s="2">
        <v>7602218.4419999989</v>
      </c>
      <c r="G6257" s="2">
        <v>5498848.6272</v>
      </c>
      <c r="H6257" s="2">
        <v>-46231.427368421049</v>
      </c>
      <c r="I6257" s="2">
        <v>1167521.0183999999</v>
      </c>
      <c r="J6257" s="2">
        <v>2256129.1399999997</v>
      </c>
      <c r="K6257" s="2">
        <v>277199.35999999999</v>
      </c>
      <c r="L6257" s="2">
        <v>577712.05799999996</v>
      </c>
      <c r="M6257" s="2">
        <v>874702.77400000009</v>
      </c>
    </row>
    <row r="6258" spans="1:13" ht="14.25" customHeight="1">
      <c r="A6258" s="59" t="s">
        <v>157</v>
      </c>
      <c r="B6258" s="59" t="s">
        <v>10</v>
      </c>
      <c r="C6258" s="59" t="s">
        <v>114</v>
      </c>
      <c r="D6258" s="2">
        <v>526.35799999999995</v>
      </c>
      <c r="E6258" s="2">
        <v>68690467.553399995</v>
      </c>
      <c r="F6258" s="2">
        <v>23705190.071599998</v>
      </c>
      <c r="G6258" s="2">
        <v>17191835.558400001</v>
      </c>
      <c r="H6258" s="2">
        <v>-144738.73515789473</v>
      </c>
      <c r="I6258" s="2">
        <v>4065221.9304000004</v>
      </c>
      <c r="J6258" s="2">
        <v>7071998.9799999995</v>
      </c>
      <c r="K6258" s="2">
        <v>851385.5</v>
      </c>
      <c r="L6258" s="2">
        <v>1688341.05</v>
      </c>
      <c r="M6258" s="2">
        <v>2741292.554</v>
      </c>
    </row>
    <row r="6259" spans="1:13" ht="14.25" customHeight="1">
      <c r="A6259" s="59" t="s">
        <v>155</v>
      </c>
      <c r="B6259" s="59" t="s">
        <v>10</v>
      </c>
      <c r="C6259" s="59" t="s">
        <v>112</v>
      </c>
      <c r="D6259" s="2">
        <v>1084.8599999999999</v>
      </c>
      <c r="E6259" s="2">
        <v>136689430.87799999</v>
      </c>
      <c r="F6259" s="2">
        <v>30158121.531799998</v>
      </c>
      <c r="G6259" s="2">
        <v>29665359.628799994</v>
      </c>
      <c r="H6259" s="2">
        <v>374861427.80968416</v>
      </c>
      <c r="I6259" s="2">
        <v>11674451.2248</v>
      </c>
      <c r="J6259" s="2">
        <v>12796196.76</v>
      </c>
      <c r="K6259" s="2">
        <v>2433869.06</v>
      </c>
      <c r="L6259" s="2">
        <v>1305390.6359999999</v>
      </c>
      <c r="M6259" s="2">
        <v>2516997.6260000002</v>
      </c>
    </row>
    <row r="6260" spans="1:13" ht="14.25" customHeight="1">
      <c r="A6260" s="59" t="s">
        <v>155</v>
      </c>
      <c r="B6260" s="59" t="s">
        <v>10</v>
      </c>
      <c r="C6260" s="59" t="s">
        <v>112</v>
      </c>
      <c r="D6260" s="2">
        <v>2917.8715999999999</v>
      </c>
      <c r="E6260" s="2">
        <v>458968222.61135995</v>
      </c>
      <c r="F6260" s="2">
        <v>81338346.903599992</v>
      </c>
      <c r="G6260" s="2">
        <v>79407042.182399988</v>
      </c>
      <c r="H6260" s="2">
        <v>-422289757.56126302</v>
      </c>
      <c r="I6260" s="2">
        <v>31974886.4472</v>
      </c>
      <c r="J6260" s="2">
        <v>35020633.799999997</v>
      </c>
      <c r="K6260" s="2">
        <v>6429534.7199999997</v>
      </c>
      <c r="L6260" s="2">
        <v>3492588.1980000003</v>
      </c>
      <c r="M6260" s="2">
        <v>6769790.5219999999</v>
      </c>
    </row>
    <row r="6261" spans="1:13" ht="14.25" customHeight="1">
      <c r="A6261" s="59" t="s">
        <v>155</v>
      </c>
      <c r="B6261" s="59" t="s">
        <v>10</v>
      </c>
      <c r="C6261" s="59" t="s">
        <v>112</v>
      </c>
      <c r="D6261" s="2">
        <v>65.091599999999985</v>
      </c>
      <c r="E6261" s="2">
        <v>8699086.602359999</v>
      </c>
      <c r="F6261" s="2">
        <v>1683301.8383999998</v>
      </c>
      <c r="G6261" s="2">
        <v>1792209.5807999999</v>
      </c>
      <c r="H6261" s="2">
        <v>-9412550.8143157884</v>
      </c>
      <c r="I6261" s="2">
        <v>508433.58720000001</v>
      </c>
      <c r="J6261" s="2">
        <v>714553.74</v>
      </c>
      <c r="K6261" s="2">
        <v>211835.51999999999</v>
      </c>
      <c r="L6261" s="2">
        <v>144225.28999999998</v>
      </c>
      <c r="M6261" s="2">
        <v>151019.15400000001</v>
      </c>
    </row>
    <row r="6262" spans="1:13" ht="14.25" customHeight="1">
      <c r="A6262" s="59" t="s">
        <v>155</v>
      </c>
      <c r="B6262" s="59" t="s">
        <v>10</v>
      </c>
      <c r="C6262" s="59" t="s">
        <v>112</v>
      </c>
      <c r="D6262" s="2">
        <v>4122.4679999999998</v>
      </c>
      <c r="E6262" s="2">
        <v>519419837.33639997</v>
      </c>
      <c r="F6262" s="2">
        <v>114474321.95299999</v>
      </c>
      <c r="G6262" s="2">
        <v>116754508.70399998</v>
      </c>
      <c r="H6262" s="2">
        <v>-2170920.6871578945</v>
      </c>
      <c r="I6262" s="2">
        <v>31873263.847199999</v>
      </c>
      <c r="J6262" s="2">
        <v>58664633.519999996</v>
      </c>
      <c r="K6262" s="2">
        <v>11183380.58</v>
      </c>
      <c r="L6262" s="2">
        <v>16255632.932</v>
      </c>
      <c r="M6262" s="2">
        <v>9564590.6179999989</v>
      </c>
    </row>
    <row r="6263" spans="1:13" ht="14.25" customHeight="1">
      <c r="A6263" s="59" t="s">
        <v>155</v>
      </c>
      <c r="B6263" s="59" t="s">
        <v>10</v>
      </c>
      <c r="C6263" s="59" t="s">
        <v>112</v>
      </c>
      <c r="D6263" s="2">
        <v>3816.2963999999993</v>
      </c>
      <c r="E6263" s="2">
        <v>600394330.16639996</v>
      </c>
      <c r="F6263" s="2">
        <v>105970026.0538</v>
      </c>
      <c r="G6263" s="2">
        <v>108076293.10079999</v>
      </c>
      <c r="H6263" s="2">
        <v>-7562131.5637894738</v>
      </c>
      <c r="I6263" s="2">
        <v>29510976.326400001</v>
      </c>
      <c r="J6263" s="2">
        <v>54301634.919999994</v>
      </c>
      <c r="K6263" s="2">
        <v>10338618.219999999</v>
      </c>
      <c r="L6263" s="2">
        <v>15084510.408000002</v>
      </c>
      <c r="M6263" s="2">
        <v>8854237.6559999995</v>
      </c>
    </row>
    <row r="6264" spans="1:13" ht="14.25" customHeight="1">
      <c r="A6264" s="59" t="s">
        <v>155</v>
      </c>
      <c r="B6264" s="59" t="s">
        <v>10</v>
      </c>
      <c r="C6264" s="59" t="s">
        <v>112</v>
      </c>
      <c r="D6264" s="2">
        <v>229.02599999999998</v>
      </c>
      <c r="E6264" s="2">
        <v>30306588.931079999</v>
      </c>
      <c r="F6264" s="2">
        <v>6357928.8841999993</v>
      </c>
      <c r="G6264" s="2">
        <v>6481314.3743999992</v>
      </c>
      <c r="H6264" s="2">
        <v>-430522.16589473677</v>
      </c>
      <c r="I6264" s="2">
        <v>1774313.7696</v>
      </c>
      <c r="J6264" s="2">
        <v>3254771.88</v>
      </c>
      <c r="K6264" s="2">
        <v>611003.31999999995</v>
      </c>
      <c r="L6264" s="2">
        <v>929307.14800000004</v>
      </c>
      <c r="M6264" s="2">
        <v>531365.49400000006</v>
      </c>
    </row>
    <row r="6265" spans="1:13" ht="14.25" customHeight="1">
      <c r="A6265" s="59" t="s">
        <v>155</v>
      </c>
      <c r="B6265" s="59" t="s">
        <v>10</v>
      </c>
      <c r="C6265" s="59" t="s">
        <v>112</v>
      </c>
      <c r="D6265" s="2">
        <v>36.965599999999995</v>
      </c>
      <c r="E6265" s="2">
        <v>5818755.0959999999</v>
      </c>
      <c r="F6265" s="2">
        <v>1026570.2836</v>
      </c>
      <c r="G6265" s="2">
        <v>1047191.6928</v>
      </c>
      <c r="H6265" s="2">
        <v>-61299.678315789475</v>
      </c>
      <c r="I6265" s="2">
        <v>285612.19919999997</v>
      </c>
      <c r="J6265" s="2">
        <v>526271.9</v>
      </c>
      <c r="K6265" s="2">
        <v>100835.4</v>
      </c>
      <c r="L6265" s="2">
        <v>144350.66800000001</v>
      </c>
      <c r="M6265" s="2">
        <v>85764.865999999995</v>
      </c>
    </row>
    <row r="6266" spans="1:13" ht="14.25" customHeight="1">
      <c r="A6266" s="59" t="s">
        <v>155</v>
      </c>
      <c r="B6266" s="59" t="s">
        <v>10</v>
      </c>
      <c r="C6266" s="59" t="s">
        <v>112</v>
      </c>
      <c r="D6266" s="2">
        <v>1952.748</v>
      </c>
      <c r="E6266" s="2">
        <v>246040975.58039996</v>
      </c>
      <c r="F6266" s="2">
        <v>52462382.332799993</v>
      </c>
      <c r="G6266" s="2">
        <v>51610703.174399994</v>
      </c>
      <c r="H6266" s="2">
        <v>4175405.7498947363</v>
      </c>
      <c r="I6266" s="2">
        <v>23856320.253599998</v>
      </c>
      <c r="J6266" s="2">
        <v>24929873.699999999</v>
      </c>
      <c r="K6266" s="2">
        <v>2883552.96</v>
      </c>
      <c r="L6266" s="2">
        <v>3000263.97</v>
      </c>
      <c r="M6266" s="2">
        <v>8269476.4679999994</v>
      </c>
    </row>
    <row r="6267" spans="1:13" ht="14.25" customHeight="1">
      <c r="A6267" s="59" t="s">
        <v>155</v>
      </c>
      <c r="B6267" s="59" t="s">
        <v>10</v>
      </c>
      <c r="C6267" s="59" t="s">
        <v>112</v>
      </c>
      <c r="D6267" s="2">
        <v>741.72279999999989</v>
      </c>
      <c r="E6267" s="2">
        <v>116521835.74415998</v>
      </c>
      <c r="F6267" s="2">
        <v>19480698.975399997</v>
      </c>
      <c r="G6267" s="2">
        <v>19265606.899199996</v>
      </c>
      <c r="H6267" s="2">
        <v>-1133321.8964210525</v>
      </c>
      <c r="I6267" s="2">
        <v>8873097.3936000001</v>
      </c>
      <c r="J6267" s="2">
        <v>9334479.8399999999</v>
      </c>
      <c r="K6267" s="2">
        <v>1099391.22</v>
      </c>
      <c r="L6267" s="2">
        <v>1187869.0559999999</v>
      </c>
      <c r="M6267" s="2">
        <v>3141039.1100000003</v>
      </c>
    </row>
    <row r="6268" spans="1:13" ht="14.25" customHeight="1">
      <c r="A6268" s="59" t="s">
        <v>155</v>
      </c>
      <c r="B6268" s="59" t="s">
        <v>10</v>
      </c>
      <c r="C6268" s="59" t="s">
        <v>112</v>
      </c>
      <c r="D6268" s="2">
        <v>137.41559999999998</v>
      </c>
      <c r="E6268" s="2">
        <v>17932983.148079999</v>
      </c>
      <c r="F6268" s="2">
        <v>3680724.6355999997</v>
      </c>
      <c r="G6268" s="2">
        <v>3619266.9312</v>
      </c>
      <c r="H6268" s="2">
        <v>-290322.67452631576</v>
      </c>
      <c r="I6268" s="2">
        <v>1673501.4936000002</v>
      </c>
      <c r="J6268" s="2">
        <v>1747757.8399999999</v>
      </c>
      <c r="K6268" s="2">
        <v>201824.96</v>
      </c>
      <c r="L6268" s="2">
        <v>209251.372</v>
      </c>
      <c r="M6268" s="2">
        <v>581926.20200000005</v>
      </c>
    </row>
    <row r="6269" spans="1:13" ht="14.25" customHeight="1">
      <c r="A6269" s="59" t="s">
        <v>155</v>
      </c>
      <c r="B6269" s="59" t="s">
        <v>10</v>
      </c>
      <c r="C6269" s="59" t="s">
        <v>112</v>
      </c>
      <c r="D6269" s="2">
        <v>6967.2119999999995</v>
      </c>
      <c r="E6269" s="2">
        <v>877849900.52759993</v>
      </c>
      <c r="F6269" s="2">
        <v>192359345.89939997</v>
      </c>
      <c r="G6269" s="2">
        <v>197004447.648</v>
      </c>
      <c r="H6269" s="2">
        <v>-441757.1671578947</v>
      </c>
      <c r="I6269" s="2">
        <v>52957623.3336</v>
      </c>
      <c r="J6269" s="2">
        <v>100552993.64</v>
      </c>
      <c r="K6269" s="2">
        <v>15380274.239999998</v>
      </c>
      <c r="L6269" s="2">
        <v>46382359.870000005</v>
      </c>
      <c r="M6269" s="2">
        <v>29504677.069999997</v>
      </c>
    </row>
    <row r="6270" spans="1:13" ht="14.25" customHeight="1">
      <c r="A6270" s="59" t="s">
        <v>155</v>
      </c>
      <c r="B6270" s="59" t="s">
        <v>10</v>
      </c>
      <c r="C6270" s="59" t="s">
        <v>112</v>
      </c>
      <c r="D6270" s="2">
        <v>1265.6699999999998</v>
      </c>
      <c r="E6270" s="2">
        <v>198864810.03311998</v>
      </c>
      <c r="F6270" s="2">
        <v>34524041.906599991</v>
      </c>
      <c r="G6270" s="2">
        <v>35317624.089599997</v>
      </c>
      <c r="H6270" s="2">
        <v>-2049540.6618947366</v>
      </c>
      <c r="I6270" s="2">
        <v>9519116.0255999994</v>
      </c>
      <c r="J6270" s="2">
        <v>17963799.859999999</v>
      </c>
      <c r="K6270" s="2">
        <v>2749311.5799999996</v>
      </c>
      <c r="L6270" s="2">
        <v>8214581.6499999994</v>
      </c>
      <c r="M6270" s="2">
        <v>5359847.2620000001</v>
      </c>
    </row>
    <row r="6271" spans="1:13" ht="14.25" customHeight="1">
      <c r="A6271" s="59" t="s">
        <v>155</v>
      </c>
      <c r="B6271" s="59" t="s">
        <v>10</v>
      </c>
      <c r="C6271" s="59" t="s">
        <v>112</v>
      </c>
      <c r="D6271" s="2">
        <v>185.63159999999999</v>
      </c>
      <c r="E6271" s="2">
        <v>24225257.93688</v>
      </c>
      <c r="F6271" s="2">
        <v>5155572.0189999994</v>
      </c>
      <c r="G6271" s="2">
        <v>5257489.1711999997</v>
      </c>
      <c r="H6271" s="2">
        <v>-314593.70778947364</v>
      </c>
      <c r="I6271" s="2">
        <v>1427488.8984000001</v>
      </c>
      <c r="J6271" s="2">
        <v>2648215.42</v>
      </c>
      <c r="K6271" s="2">
        <v>405977.07999999996</v>
      </c>
      <c r="L6271" s="2">
        <v>1181248.3759999999</v>
      </c>
      <c r="M6271" s="2">
        <v>786111.04</v>
      </c>
    </row>
    <row r="6272" spans="1:13" ht="14.25" customHeight="1">
      <c r="A6272" s="59" t="s">
        <v>155</v>
      </c>
      <c r="B6272" s="59" t="s">
        <v>10</v>
      </c>
      <c r="C6272" s="59" t="s">
        <v>112</v>
      </c>
      <c r="D6272" s="2">
        <v>2296.6887999999999</v>
      </c>
      <c r="E6272" s="2">
        <v>289383747.81623995</v>
      </c>
      <c r="F6272" s="2">
        <v>64042869.43779999</v>
      </c>
      <c r="G6272" s="2">
        <v>62442312.249600001</v>
      </c>
      <c r="H6272" s="2">
        <v>4573455.9157894738</v>
      </c>
      <c r="I6272" s="2">
        <v>24545173.586400002</v>
      </c>
      <c r="J6272" s="2">
        <v>26835805.439999998</v>
      </c>
      <c r="K6272" s="2">
        <v>2182641.56</v>
      </c>
      <c r="L6272" s="2">
        <v>14689293.696</v>
      </c>
      <c r="M6272" s="2">
        <v>8235754.2960000001</v>
      </c>
    </row>
    <row r="6273" spans="1:13" ht="14.25" customHeight="1">
      <c r="A6273" s="59" t="s">
        <v>155</v>
      </c>
      <c r="B6273" s="59" t="s">
        <v>10</v>
      </c>
      <c r="C6273" s="59" t="s">
        <v>112</v>
      </c>
      <c r="D6273" s="2">
        <v>650.11239999999987</v>
      </c>
      <c r="E6273" s="2">
        <v>102081203.53199999</v>
      </c>
      <c r="F6273" s="2">
        <v>17906856.9034</v>
      </c>
      <c r="G6273" s="2">
        <v>17645226.547199998</v>
      </c>
      <c r="H6273" s="2">
        <v>1083043.4324210524</v>
      </c>
      <c r="I6273" s="2">
        <v>6685497.1295999996</v>
      </c>
      <c r="J6273" s="2">
        <v>7501598.6199999992</v>
      </c>
      <c r="K6273" s="2">
        <v>609377.26</v>
      </c>
      <c r="L6273" s="2">
        <v>4762076.5279999999</v>
      </c>
      <c r="M6273" s="2">
        <v>2331254.1780000003</v>
      </c>
    </row>
    <row r="6274" spans="1:13" ht="14.25" customHeight="1">
      <c r="A6274" s="59" t="s">
        <v>155</v>
      </c>
      <c r="B6274" s="59" t="s">
        <v>10</v>
      </c>
      <c r="C6274" s="59" t="s">
        <v>112</v>
      </c>
      <c r="D6274" s="2">
        <v>43.394399999999997</v>
      </c>
      <c r="E6274" s="2">
        <v>5663047.3099199999</v>
      </c>
      <c r="F6274" s="2">
        <v>1043885.3461999999</v>
      </c>
      <c r="G6274" s="2">
        <v>1064200.7231999999</v>
      </c>
      <c r="H6274" s="2">
        <v>65477.224421052626</v>
      </c>
      <c r="I6274" s="2">
        <v>355788.02879999997</v>
      </c>
      <c r="J6274" s="2">
        <v>436955.86</v>
      </c>
      <c r="K6274" s="2">
        <v>35354.299999999996</v>
      </c>
      <c r="L6274" s="2">
        <v>402862.06400000001</v>
      </c>
      <c r="M6274" s="2">
        <v>155609.432</v>
      </c>
    </row>
    <row r="6275" spans="1:13" ht="14.25" customHeight="1">
      <c r="A6275" s="59" t="s">
        <v>155</v>
      </c>
      <c r="B6275" s="59" t="s">
        <v>10</v>
      </c>
      <c r="C6275" s="59" t="s">
        <v>112</v>
      </c>
      <c r="D6275" s="2">
        <v>916.10399999999993</v>
      </c>
      <c r="E6275" s="2">
        <v>115426630.5192</v>
      </c>
      <c r="F6275" s="2">
        <v>25307842.326999996</v>
      </c>
      <c r="G6275" s="2">
        <v>25569147.110399999</v>
      </c>
      <c r="H6275" s="2">
        <v>-1874055.1376842102</v>
      </c>
      <c r="I6275" s="2">
        <v>7349406.6528000003</v>
      </c>
      <c r="J6275" s="2">
        <v>12709991.799999999</v>
      </c>
      <c r="K6275" s="2">
        <v>1716426.46</v>
      </c>
      <c r="L6275" s="2">
        <v>5569915.8459999999</v>
      </c>
      <c r="M6275" s="2">
        <v>0</v>
      </c>
    </row>
    <row r="6276" spans="1:13" ht="14.25" customHeight="1">
      <c r="A6276" s="59" t="s">
        <v>155</v>
      </c>
      <c r="B6276" s="59" t="s">
        <v>10</v>
      </c>
      <c r="C6276" s="59" t="s">
        <v>112</v>
      </c>
      <c r="D6276" s="2">
        <v>12075.697199999999</v>
      </c>
      <c r="E6276" s="2">
        <v>1521512402.8935597</v>
      </c>
      <c r="F6276" s="2">
        <v>335608483.79139996</v>
      </c>
      <c r="G6276" s="2">
        <v>341985629.2608</v>
      </c>
      <c r="H6276" s="2">
        <v>23670293.183999997</v>
      </c>
      <c r="I6276" s="2">
        <v>92527426.893600002</v>
      </c>
      <c r="J6276" s="2">
        <v>172595966.51999998</v>
      </c>
      <c r="K6276" s="2">
        <v>26433225.619999997</v>
      </c>
      <c r="L6276" s="2">
        <v>711723.10000000009</v>
      </c>
      <c r="M6276" s="2">
        <v>43302552.127999999</v>
      </c>
    </row>
    <row r="6277" spans="1:13" ht="14.25" customHeight="1">
      <c r="A6277" s="59" t="s">
        <v>155</v>
      </c>
      <c r="B6277" s="59" t="s">
        <v>10</v>
      </c>
      <c r="C6277" s="59" t="s">
        <v>112</v>
      </c>
      <c r="D6277" s="2">
        <v>1076.8240000000001</v>
      </c>
      <c r="E6277" s="2">
        <v>169017126.28415999</v>
      </c>
      <c r="F6277" s="2">
        <v>29784381.365999997</v>
      </c>
      <c r="G6277" s="2">
        <v>30591810.585599996</v>
      </c>
      <c r="H6277" s="2">
        <v>1794819.7288421053</v>
      </c>
      <c r="I6277" s="2">
        <v>8120193.9264000002</v>
      </c>
      <c r="J6277" s="2">
        <v>15824456.76</v>
      </c>
      <c r="K6277" s="2">
        <v>2413286.2399999998</v>
      </c>
      <c r="L6277" s="2">
        <v>41122.18</v>
      </c>
      <c r="M6277" s="2">
        <v>3861410.5860000006</v>
      </c>
    </row>
    <row r="6278" spans="1:13" ht="14.25" customHeight="1">
      <c r="A6278" s="59" t="s">
        <v>155</v>
      </c>
      <c r="B6278" s="59" t="s">
        <v>10</v>
      </c>
      <c r="C6278" s="59" t="s">
        <v>112</v>
      </c>
      <c r="D6278" s="2">
        <v>40.983599999999996</v>
      </c>
      <c r="E6278" s="2">
        <v>5348433.5704799993</v>
      </c>
      <c r="F6278" s="2">
        <v>1076172.2229999998</v>
      </c>
      <c r="G6278" s="2">
        <v>1167789.1583999998</v>
      </c>
      <c r="H6278" s="2">
        <v>61448.831999999988</v>
      </c>
      <c r="I6278" s="2">
        <v>269764.3872</v>
      </c>
      <c r="J6278" s="2">
        <v>702897.44</v>
      </c>
      <c r="K6278" s="2">
        <v>104637.73999999999</v>
      </c>
      <c r="L6278" s="2">
        <v>-4221.3599999999997</v>
      </c>
      <c r="M6278" s="2">
        <v>146963.76199999999</v>
      </c>
    </row>
    <row r="6279" spans="1:13" ht="14.25" customHeight="1">
      <c r="A6279" s="59" t="s">
        <v>156</v>
      </c>
      <c r="B6279" s="59" t="s">
        <v>10</v>
      </c>
      <c r="C6279" s="59" t="s">
        <v>113</v>
      </c>
      <c r="D6279" s="2">
        <v>1479.4276</v>
      </c>
      <c r="E6279" s="2">
        <v>186403883.14548001</v>
      </c>
      <c r="F6279" s="2">
        <v>38037014.295999996</v>
      </c>
      <c r="G6279" s="2">
        <v>38928737.990399994</v>
      </c>
      <c r="H6279" s="2">
        <v>972749.25473684201</v>
      </c>
      <c r="I6279" s="2">
        <v>13225290.033599999</v>
      </c>
      <c r="J6279" s="2">
        <v>25451463.399999999</v>
      </c>
      <c r="K6279" s="2">
        <v>2569223.1799999997</v>
      </c>
      <c r="L6279" s="2">
        <v>5925257.8439999996</v>
      </c>
      <c r="M6279" s="2">
        <v>5095026.3760000002</v>
      </c>
    </row>
    <row r="6280" spans="1:13" ht="14.25" customHeight="1">
      <c r="A6280" s="59" t="s">
        <v>156</v>
      </c>
      <c r="B6280" s="59" t="s">
        <v>10</v>
      </c>
      <c r="C6280" s="59" t="s">
        <v>113</v>
      </c>
      <c r="D6280" s="2">
        <v>531.98320000000001</v>
      </c>
      <c r="E6280" s="2">
        <v>83739475.511999995</v>
      </c>
      <c r="F6280" s="2">
        <v>13861065.1436</v>
      </c>
      <c r="G6280" s="2">
        <v>14194130.726399999</v>
      </c>
      <c r="H6280" s="2">
        <v>-417309.63536842098</v>
      </c>
      <c r="I6280" s="2">
        <v>4758514.7760000005</v>
      </c>
      <c r="J6280" s="2">
        <v>9293868.5199999996</v>
      </c>
      <c r="K6280" s="2">
        <v>808896.38</v>
      </c>
      <c r="L6280" s="2">
        <v>1586647.7659999998</v>
      </c>
      <c r="M6280" s="2">
        <v>1832106.3199999998</v>
      </c>
    </row>
    <row r="6281" spans="1:13" ht="14.25" customHeight="1">
      <c r="A6281" s="59" t="s">
        <v>156</v>
      </c>
      <c r="B6281" s="59" t="s">
        <v>10</v>
      </c>
      <c r="C6281" s="59" t="s">
        <v>113</v>
      </c>
      <c r="D6281" s="2">
        <v>265.18799999999999</v>
      </c>
      <c r="E6281" s="2">
        <v>34657631.870399997</v>
      </c>
      <c r="F6281" s="2">
        <v>6899959.7819999997</v>
      </c>
      <c r="G6281" s="2">
        <v>7042964.2559999991</v>
      </c>
      <c r="H6281" s="2">
        <v>-208664.76126315788</v>
      </c>
      <c r="I6281" s="2">
        <v>2577932.0063999998</v>
      </c>
      <c r="J6281" s="2">
        <v>4582056.68</v>
      </c>
      <c r="K6281" s="2">
        <v>363920.1</v>
      </c>
      <c r="L6281" s="2">
        <v>603628.32200000004</v>
      </c>
      <c r="M6281" s="2">
        <v>913285.82400000014</v>
      </c>
    </row>
    <row r="6282" spans="1:13" ht="14.25" customHeight="1">
      <c r="A6282" s="59" t="s">
        <v>156</v>
      </c>
      <c r="B6282" s="59" t="s">
        <v>10</v>
      </c>
      <c r="C6282" s="59" t="s">
        <v>113</v>
      </c>
      <c r="D6282" s="2">
        <v>0.80359999999999998</v>
      </c>
      <c r="E6282" s="2">
        <v>126494.67599999998</v>
      </c>
      <c r="F6282" s="2">
        <v>20909.475200000001</v>
      </c>
      <c r="G6282" s="2">
        <v>21341.779199999997</v>
      </c>
      <c r="H6282" s="2">
        <v>0</v>
      </c>
      <c r="I6282" s="2">
        <v>7811.8775999999998</v>
      </c>
      <c r="J6282" s="2">
        <v>13884.24</v>
      </c>
      <c r="K6282" s="2">
        <v>1103.72</v>
      </c>
      <c r="L6282" s="2">
        <v>1829.2560000000001</v>
      </c>
      <c r="M6282" s="2">
        <v>2767.3359999999998</v>
      </c>
    </row>
    <row r="6283" spans="1:13" ht="14.25" customHeight="1">
      <c r="A6283" s="59" t="s">
        <v>156</v>
      </c>
      <c r="B6283" s="59" t="s">
        <v>10</v>
      </c>
      <c r="C6283" s="59" t="s">
        <v>113</v>
      </c>
      <c r="D6283" s="2">
        <v>4002.7316000000001</v>
      </c>
      <c r="E6283" s="2">
        <v>504333374.22467989</v>
      </c>
      <c r="F6283" s="2">
        <v>109223378.29239999</v>
      </c>
      <c r="G6283" s="2">
        <v>111823492.62720001</v>
      </c>
      <c r="H6283" s="2">
        <v>1845705.9941052631</v>
      </c>
      <c r="I6283" s="2">
        <v>22134356.071199998</v>
      </c>
      <c r="J6283" s="2">
        <v>59111976.319999993</v>
      </c>
      <c r="K6283" s="2">
        <v>7263517.3599999994</v>
      </c>
      <c r="L6283" s="2">
        <v>25962444.596000001</v>
      </c>
      <c r="M6283" s="2">
        <v>13785078.384000001</v>
      </c>
    </row>
    <row r="6284" spans="1:13" ht="14.25" customHeight="1">
      <c r="A6284" s="59" t="s">
        <v>156</v>
      </c>
      <c r="B6284" s="59" t="s">
        <v>10</v>
      </c>
      <c r="C6284" s="59" t="s">
        <v>113</v>
      </c>
      <c r="D6284" s="2">
        <v>749.75879999999995</v>
      </c>
      <c r="E6284" s="2">
        <v>117999293.55983999</v>
      </c>
      <c r="F6284" s="2">
        <v>20748515.669799998</v>
      </c>
      <c r="G6284" s="2">
        <v>21061352.582399998</v>
      </c>
      <c r="H6284" s="2">
        <v>-591492.55073684209</v>
      </c>
      <c r="I6284" s="2">
        <v>6963194.7215999998</v>
      </c>
      <c r="J6284" s="2">
        <v>11103314.139999999</v>
      </c>
      <c r="K6284" s="2">
        <v>1326014.6199999999</v>
      </c>
      <c r="L6284" s="2">
        <v>4771099.2340000002</v>
      </c>
      <c r="M6284" s="2">
        <v>2582107.594</v>
      </c>
    </row>
    <row r="6285" spans="1:13" ht="14.25" customHeight="1">
      <c r="A6285" s="59" t="s">
        <v>156</v>
      </c>
      <c r="B6285" s="59" t="s">
        <v>10</v>
      </c>
      <c r="C6285" s="59" t="s">
        <v>113</v>
      </c>
      <c r="D6285" s="2">
        <v>302.95719999999994</v>
      </c>
      <c r="E6285" s="2">
        <v>39586580.454959996</v>
      </c>
      <c r="F6285" s="2">
        <v>8338357.1649999991</v>
      </c>
      <c r="G6285" s="2">
        <v>8442637.3439999986</v>
      </c>
      <c r="H6285" s="2">
        <v>-230620.18357894736</v>
      </c>
      <c r="I6285" s="2">
        <v>2981414.9087999999</v>
      </c>
      <c r="J6285" s="2">
        <v>4479742.8199999994</v>
      </c>
      <c r="K6285" s="2">
        <v>476826.72</v>
      </c>
      <c r="L6285" s="2">
        <v>1792303.7660000001</v>
      </c>
      <c r="M6285" s="2">
        <v>1043359.6359999999</v>
      </c>
    </row>
    <row r="6286" spans="1:13" ht="14.25" customHeight="1">
      <c r="A6286" s="59" t="s">
        <v>156</v>
      </c>
      <c r="B6286" s="59" t="s">
        <v>10</v>
      </c>
      <c r="C6286" s="59" t="s">
        <v>113</v>
      </c>
      <c r="D6286" s="2">
        <v>2.4107999999999996</v>
      </c>
      <c r="E6286" s="2">
        <v>379484.02799999993</v>
      </c>
      <c r="F6286" s="2">
        <v>66353.063399999999</v>
      </c>
      <c r="G6286" s="2">
        <v>67182.00959999999</v>
      </c>
      <c r="H6286" s="2">
        <v>0</v>
      </c>
      <c r="I6286" s="2">
        <v>23725.223999999998</v>
      </c>
      <c r="J6286" s="2">
        <v>35647.040000000001</v>
      </c>
      <c r="K6286" s="2">
        <v>3795.7799999999997</v>
      </c>
      <c r="L6286" s="2">
        <v>14261.522000000001</v>
      </c>
      <c r="M6286" s="2">
        <v>8302.91</v>
      </c>
    </row>
    <row r="6287" spans="1:13" ht="14.25" customHeight="1">
      <c r="A6287" s="59" t="s">
        <v>157</v>
      </c>
      <c r="B6287" s="59" t="s">
        <v>10</v>
      </c>
      <c r="C6287" s="59" t="s">
        <v>114</v>
      </c>
      <c r="D6287" s="2">
        <v>1483.4455999999998</v>
      </c>
      <c r="E6287" s="2">
        <v>186910140.29687998</v>
      </c>
      <c r="F6287" s="2">
        <v>24513419.078199998</v>
      </c>
      <c r="G6287" s="2">
        <v>29269298.841599993</v>
      </c>
      <c r="H6287" s="2">
        <v>-3128569.374315789</v>
      </c>
      <c r="I6287" s="2">
        <v>-30645558.338400003</v>
      </c>
      <c r="J6287" s="2">
        <v>24332617.68</v>
      </c>
      <c r="K6287" s="2">
        <v>1509046.8199999998</v>
      </c>
      <c r="L6287" s="2">
        <v>2427438.9480000003</v>
      </c>
      <c r="M6287" s="2">
        <v>7725842.8720000004</v>
      </c>
    </row>
    <row r="6288" spans="1:13" ht="14.25" customHeight="1">
      <c r="A6288" s="59" t="s">
        <v>157</v>
      </c>
      <c r="B6288" s="59" t="s">
        <v>10</v>
      </c>
      <c r="C6288" s="59" t="s">
        <v>114</v>
      </c>
      <c r="D6288" s="2">
        <v>2732.24</v>
      </c>
      <c r="E6288" s="2">
        <v>430041420.10367996</v>
      </c>
      <c r="F6288" s="2">
        <v>69377990.280399993</v>
      </c>
      <c r="G6288" s="2">
        <v>70573171.948799998</v>
      </c>
      <c r="H6288" s="2">
        <v>-5757600.6871578945</v>
      </c>
      <c r="I6288" s="2">
        <v>26712974.4912</v>
      </c>
      <c r="J6288" s="2">
        <v>45229851.919999994</v>
      </c>
      <c r="K6288" s="2">
        <v>3460934.6399999997</v>
      </c>
      <c r="L6288" s="2">
        <v>2483789.594</v>
      </c>
      <c r="M6288" s="2">
        <v>14229612.848000001</v>
      </c>
    </row>
    <row r="6289" spans="1:13" ht="14.25" customHeight="1">
      <c r="A6289" s="59" t="s">
        <v>157</v>
      </c>
      <c r="B6289" s="59" t="s">
        <v>10</v>
      </c>
      <c r="C6289" s="59" t="s">
        <v>114</v>
      </c>
      <c r="D6289" s="2">
        <v>55.448399999999999</v>
      </c>
      <c r="E6289" s="2">
        <v>7236116.0071199993</v>
      </c>
      <c r="F6289" s="2">
        <v>1446687.0418</v>
      </c>
      <c r="G6289" s="2">
        <v>1471606.6368</v>
      </c>
      <c r="H6289" s="2">
        <v>-109108.40589473682</v>
      </c>
      <c r="I6289" s="2">
        <v>557022.03119999997</v>
      </c>
      <c r="J6289" s="2">
        <v>943142.67999999993</v>
      </c>
      <c r="K6289" s="2">
        <v>72169.01999999999</v>
      </c>
      <c r="L6289" s="2">
        <v>51791.938000000002</v>
      </c>
      <c r="M6289" s="2">
        <v>288777.10399999999</v>
      </c>
    </row>
    <row r="6290" spans="1:13" ht="14.25" customHeight="1">
      <c r="A6290" s="59" t="s">
        <v>157</v>
      </c>
      <c r="B6290" s="59" t="s">
        <v>10</v>
      </c>
      <c r="C6290" s="59" t="s">
        <v>114</v>
      </c>
      <c r="D6290" s="2">
        <v>4.0179999999999998</v>
      </c>
      <c r="E6290" s="2">
        <v>632473.38</v>
      </c>
      <c r="F6290" s="2">
        <v>104832.1292</v>
      </c>
      <c r="G6290" s="2">
        <v>106638.8352</v>
      </c>
      <c r="H6290" s="2">
        <v>-7153.1621052631572</v>
      </c>
      <c r="I6290" s="2">
        <v>40362.991200000004</v>
      </c>
      <c r="J6290" s="2">
        <v>68342.899999999994</v>
      </c>
      <c r="K6290" s="2">
        <v>5229.96</v>
      </c>
      <c r="L6290" s="2">
        <v>3753.2220000000002</v>
      </c>
      <c r="M6290" s="2">
        <v>20926.400000000001</v>
      </c>
    </row>
    <row r="6291" spans="1:13" ht="14.25" customHeight="1">
      <c r="A6291" s="59" t="s">
        <v>157</v>
      </c>
      <c r="B6291" s="59" t="s">
        <v>10</v>
      </c>
      <c r="C6291" s="59" t="s">
        <v>114</v>
      </c>
      <c r="D6291" s="2">
        <v>4291.2239999999993</v>
      </c>
      <c r="E6291" s="2">
        <v>540682637.69519997</v>
      </c>
      <c r="F6291" s="2">
        <v>115322003.595</v>
      </c>
      <c r="G6291" s="2">
        <v>124529377.67039999</v>
      </c>
      <c r="H6291" s="2">
        <v>-19549594.519578945</v>
      </c>
      <c r="I6291" s="2">
        <v>-37718540.006400004</v>
      </c>
      <c r="J6291" s="2">
        <v>58473410.339999996</v>
      </c>
      <c r="K6291" s="2">
        <v>7769105.5799999991</v>
      </c>
      <c r="L6291" s="2">
        <v>4098453.48</v>
      </c>
      <c r="M6291" s="2">
        <v>22348863.921999998</v>
      </c>
    </row>
    <row r="6292" spans="1:13" ht="14.25" customHeight="1">
      <c r="A6292" s="59" t="s">
        <v>157</v>
      </c>
      <c r="B6292" s="59" t="s">
        <v>10</v>
      </c>
      <c r="C6292" s="59" t="s">
        <v>114</v>
      </c>
      <c r="D6292" s="2">
        <v>3366.2804000000001</v>
      </c>
      <c r="E6292" s="2">
        <v>529815360.74543995</v>
      </c>
      <c r="F6292" s="2">
        <v>90470346.234599993</v>
      </c>
      <c r="G6292" s="2">
        <v>92796867.839999989</v>
      </c>
      <c r="H6292" s="2">
        <v>-15333582.922105262</v>
      </c>
      <c r="I6292" s="2">
        <v>32185495.411200002</v>
      </c>
      <c r="J6292" s="2">
        <v>45362338.5</v>
      </c>
      <c r="K6292" s="2">
        <v>5227272.8599999994</v>
      </c>
      <c r="L6292" s="2">
        <v>1969442.1340000001</v>
      </c>
      <c r="M6292" s="2">
        <v>17531720.294</v>
      </c>
    </row>
    <row r="6293" spans="1:13" ht="14.25" customHeight="1">
      <c r="A6293" s="59" t="s">
        <v>157</v>
      </c>
      <c r="B6293" s="59" t="s">
        <v>10</v>
      </c>
      <c r="C6293" s="59" t="s">
        <v>114</v>
      </c>
      <c r="D6293" s="2">
        <v>107.68239999999999</v>
      </c>
      <c r="E6293" s="2">
        <v>14029882.518960001</v>
      </c>
      <c r="F6293" s="2">
        <v>3004466.0107999998</v>
      </c>
      <c r="G6293" s="2">
        <v>3081733.7087999997</v>
      </c>
      <c r="H6293" s="2">
        <v>-469815.46105263155</v>
      </c>
      <c r="I6293" s="2">
        <v>1068858.0936</v>
      </c>
      <c r="J6293" s="2">
        <v>1506459.72</v>
      </c>
      <c r="K6293" s="2">
        <v>173594</v>
      </c>
      <c r="L6293" s="2">
        <v>65400.412000000004</v>
      </c>
      <c r="M6293" s="2">
        <v>560813.99</v>
      </c>
    </row>
    <row r="6294" spans="1:13" ht="14.25" customHeight="1">
      <c r="A6294" s="59" t="s">
        <v>157</v>
      </c>
      <c r="B6294" s="59" t="s">
        <v>10</v>
      </c>
      <c r="C6294" s="59" t="s">
        <v>114</v>
      </c>
      <c r="D6294" s="2">
        <v>9.6431999999999984</v>
      </c>
      <c r="E6294" s="2">
        <v>1517936.1119999997</v>
      </c>
      <c r="F6294" s="2">
        <v>269057.57179999998</v>
      </c>
      <c r="G6294" s="2">
        <v>275975.78879999998</v>
      </c>
      <c r="H6294" s="2">
        <v>-40439.292631578952</v>
      </c>
      <c r="I6294" s="2">
        <v>95718.304800000013</v>
      </c>
      <c r="J6294" s="2">
        <v>134906.4</v>
      </c>
      <c r="K6294" s="2">
        <v>15548.019999999999</v>
      </c>
      <c r="L6294" s="2">
        <v>5855.7840000000006</v>
      </c>
      <c r="M6294" s="2">
        <v>50221.555999999997</v>
      </c>
    </row>
    <row r="6295" spans="1:13" ht="14.25" customHeight="1">
      <c r="A6295" s="59" t="s">
        <v>157</v>
      </c>
      <c r="B6295" s="59" t="s">
        <v>10</v>
      </c>
      <c r="C6295" s="59" t="s">
        <v>114</v>
      </c>
      <c r="D6295" s="2">
        <v>3085.8239999999996</v>
      </c>
      <c r="E6295" s="2">
        <v>388805492.27520001</v>
      </c>
      <c r="F6295" s="2">
        <v>86973769.425399989</v>
      </c>
      <c r="G6295" s="2">
        <v>87946466.553599983</v>
      </c>
      <c r="H6295" s="2">
        <v>-71734632.889263153</v>
      </c>
      <c r="I6295" s="2">
        <v>35647970.011200003</v>
      </c>
      <c r="J6295" s="2">
        <v>54985414.059999995</v>
      </c>
      <c r="K6295" s="2">
        <v>4710558.0599999996</v>
      </c>
      <c r="L6295" s="2">
        <v>3031375.7540000002</v>
      </c>
      <c r="M6295" s="2">
        <v>16071092.752</v>
      </c>
    </row>
    <row r="6296" spans="1:13" ht="14.25" customHeight="1">
      <c r="A6296" s="59" t="s">
        <v>157</v>
      </c>
      <c r="B6296" s="59" t="s">
        <v>10</v>
      </c>
      <c r="C6296" s="59" t="s">
        <v>114</v>
      </c>
      <c r="D6296" s="2">
        <v>342.33359999999999</v>
      </c>
      <c r="E6296" s="2">
        <v>53886731.975999996</v>
      </c>
      <c r="F6296" s="2">
        <v>8931707.2707999982</v>
      </c>
      <c r="G6296" s="2">
        <v>9085579.7951999996</v>
      </c>
      <c r="H6296" s="2">
        <v>-724884.41936842108</v>
      </c>
      <c r="I6296" s="2">
        <v>3439020.3695999999</v>
      </c>
      <c r="J6296" s="2">
        <v>5822876.5800000001</v>
      </c>
      <c r="K6296" s="2">
        <v>445557.66</v>
      </c>
      <c r="L6296" s="2">
        <v>319765.31400000001</v>
      </c>
      <c r="M6296" s="2">
        <v>1782886.8860000002</v>
      </c>
    </row>
    <row r="6297" spans="1:13" ht="14.25" customHeight="1">
      <c r="A6297" s="59" t="s">
        <v>157</v>
      </c>
      <c r="B6297" s="59" t="s">
        <v>10</v>
      </c>
      <c r="C6297" s="59" t="s">
        <v>114</v>
      </c>
      <c r="D6297" s="2">
        <v>51.430399999999999</v>
      </c>
      <c r="E6297" s="2">
        <v>6051640.5457199998</v>
      </c>
      <c r="F6297" s="2">
        <v>1341851.7309999999</v>
      </c>
      <c r="G6297" s="2">
        <v>1364971.7375999999</v>
      </c>
      <c r="H6297" s="2">
        <v>-104499.55705263157</v>
      </c>
      <c r="I6297" s="2">
        <v>516659.92560000002</v>
      </c>
      <c r="J6297" s="2">
        <v>874797.32</v>
      </c>
      <c r="K6297" s="2">
        <v>66934.959999999992</v>
      </c>
      <c r="L6297" s="2">
        <v>48042.324000000001</v>
      </c>
      <c r="M6297" s="2">
        <v>267851.60600000003</v>
      </c>
    </row>
    <row r="6298" spans="1:13" ht="14.25" customHeight="1">
      <c r="A6298" s="59" t="s">
        <v>157</v>
      </c>
      <c r="B6298" s="59" t="s">
        <v>10</v>
      </c>
      <c r="C6298" s="59" t="s">
        <v>114</v>
      </c>
      <c r="D6298" s="2">
        <v>7907.424</v>
      </c>
      <c r="E6298" s="2">
        <v>996314073.95519984</v>
      </c>
      <c r="F6298" s="2">
        <v>222298942.41679999</v>
      </c>
      <c r="G6298" s="2">
        <v>229969385.99039996</v>
      </c>
      <c r="H6298" s="2">
        <v>-167250314.2736842</v>
      </c>
      <c r="I6298" s="2">
        <v>54434853.727199994</v>
      </c>
      <c r="J6298" s="2">
        <v>111665520.47999999</v>
      </c>
      <c r="K6298" s="2">
        <v>13190357.639999999</v>
      </c>
      <c r="L6298" s="2">
        <v>5336327.6119999997</v>
      </c>
      <c r="M6298" s="2">
        <v>41182175.628000006</v>
      </c>
    </row>
    <row r="6299" spans="1:13" ht="14.25" customHeight="1">
      <c r="A6299" s="59" t="s">
        <v>157</v>
      </c>
      <c r="B6299" s="59" t="s">
        <v>10</v>
      </c>
      <c r="C6299" s="59" t="s">
        <v>114</v>
      </c>
      <c r="D6299" s="2">
        <v>939.4083999999998</v>
      </c>
      <c r="E6299" s="2">
        <v>147766020.71615997</v>
      </c>
      <c r="F6299" s="2">
        <v>26210611.782199997</v>
      </c>
      <c r="G6299" s="2">
        <v>26884647.263999999</v>
      </c>
      <c r="H6299" s="2">
        <v>-4277675.4593684208</v>
      </c>
      <c r="I6299" s="2">
        <v>9324617.8968000002</v>
      </c>
      <c r="J6299" s="2">
        <v>13142160.5</v>
      </c>
      <c r="K6299" s="2">
        <v>1514412.9</v>
      </c>
      <c r="L6299" s="2">
        <v>570574.53200000001</v>
      </c>
      <c r="M6299" s="2">
        <v>4892475.0600000005</v>
      </c>
    </row>
    <row r="6300" spans="1:13" ht="14.25" customHeight="1">
      <c r="A6300" s="59" t="s">
        <v>157</v>
      </c>
      <c r="B6300" s="59" t="s">
        <v>10</v>
      </c>
      <c r="C6300" s="59" t="s">
        <v>114</v>
      </c>
      <c r="D6300" s="2">
        <v>45.001599999999996</v>
      </c>
      <c r="E6300" s="2">
        <v>5872789.8028799994</v>
      </c>
      <c r="F6300" s="2">
        <v>1276010.1097999997</v>
      </c>
      <c r="G6300" s="2">
        <v>1315288.3968</v>
      </c>
      <c r="H6300" s="2">
        <v>-203960.20547368421</v>
      </c>
      <c r="I6300" s="2">
        <v>372347.86319999996</v>
      </c>
      <c r="J6300" s="2">
        <v>640470.84</v>
      </c>
      <c r="K6300" s="2">
        <v>74872.56</v>
      </c>
      <c r="L6300" s="2">
        <v>29422.338</v>
      </c>
      <c r="M6300" s="2">
        <v>234370.26800000001</v>
      </c>
    </row>
    <row r="6301" spans="1:13" ht="14.25" customHeight="1">
      <c r="A6301" s="59" t="s">
        <v>155</v>
      </c>
      <c r="B6301" s="59" t="s">
        <v>10</v>
      </c>
      <c r="C6301" s="59" t="s">
        <v>112</v>
      </c>
      <c r="D6301" s="2">
        <v>43837.183599999997</v>
      </c>
      <c r="E6301" s="2">
        <v>4615897619.219039</v>
      </c>
      <c r="F6301" s="2">
        <v>1163496117.1651998</v>
      </c>
      <c r="G6301" s="2">
        <v>1107232534.944</v>
      </c>
      <c r="H6301" s="2">
        <v>-36673973.749894731</v>
      </c>
      <c r="I6301" s="2">
        <v>339967069.0776</v>
      </c>
      <c r="J6301" s="2">
        <v>582494362.77999997</v>
      </c>
      <c r="K6301" s="2">
        <v>102485443.36</v>
      </c>
      <c r="L6301" s="2">
        <v>190109799.99000001</v>
      </c>
      <c r="M6301" s="2">
        <v>101707197.35000001</v>
      </c>
    </row>
    <row r="6302" spans="1:13" ht="14.25" customHeight="1">
      <c r="A6302" s="59" t="s">
        <v>155</v>
      </c>
      <c r="B6302" s="59" t="s">
        <v>10</v>
      </c>
      <c r="C6302" s="59" t="s">
        <v>112</v>
      </c>
      <c r="D6302" s="2">
        <v>25118.928799999998</v>
      </c>
      <c r="E6302" s="2">
        <v>3369794381.2763996</v>
      </c>
      <c r="F6302" s="2">
        <v>665049817.77479994</v>
      </c>
      <c r="G6302" s="2">
        <v>634735676.29439998</v>
      </c>
      <c r="H6302" s="2">
        <v>-50994943.609263159</v>
      </c>
      <c r="I6302" s="2">
        <v>186039629.47440001</v>
      </c>
      <c r="J6302" s="2">
        <v>335907021.38</v>
      </c>
      <c r="K6302" s="2">
        <v>61650825.879999995</v>
      </c>
      <c r="L6302" s="2">
        <v>116195669.766</v>
      </c>
      <c r="M6302" s="2">
        <v>58278741.356000006</v>
      </c>
    </row>
    <row r="6303" spans="1:13" ht="14.25" customHeight="1">
      <c r="A6303" s="59" t="s">
        <v>155</v>
      </c>
      <c r="B6303" s="59" t="s">
        <v>10</v>
      </c>
      <c r="C6303" s="59" t="s">
        <v>112</v>
      </c>
      <c r="D6303" s="2">
        <v>2482.3203999999996</v>
      </c>
      <c r="E6303" s="2">
        <v>274701208.45859998</v>
      </c>
      <c r="F6303" s="2">
        <v>65994733.3138</v>
      </c>
      <c r="G6303" s="2">
        <v>62847225.100799993</v>
      </c>
      <c r="H6303" s="2">
        <v>-5036625.3372631567</v>
      </c>
      <c r="I6303" s="2">
        <v>19137872.678399999</v>
      </c>
      <c r="J6303" s="2">
        <v>33062074.459999997</v>
      </c>
      <c r="K6303" s="2">
        <v>5890423.2599999998</v>
      </c>
      <c r="L6303" s="2">
        <v>10806497.592</v>
      </c>
      <c r="M6303" s="2">
        <v>5759261.8820000002</v>
      </c>
    </row>
    <row r="6304" spans="1:13" ht="14.25" customHeight="1">
      <c r="A6304" s="59" t="s">
        <v>155</v>
      </c>
      <c r="B6304" s="59" t="s">
        <v>10</v>
      </c>
      <c r="C6304" s="59" t="s">
        <v>112</v>
      </c>
      <c r="D6304" s="2">
        <v>225276.40239999999</v>
      </c>
      <c r="E6304" s="2">
        <v>32235836690.867039</v>
      </c>
      <c r="F6304" s="2">
        <v>8016364655.7732</v>
      </c>
      <c r="G6304" s="2">
        <v>6172257642.3167992</v>
      </c>
      <c r="H6304" s="2">
        <v>-258851664.78821048</v>
      </c>
      <c r="I6304" s="2">
        <v>1881798330.4632001</v>
      </c>
      <c r="J6304" s="2">
        <v>2805395103.6199999</v>
      </c>
      <c r="K6304" s="2">
        <v>570458561.86000001</v>
      </c>
      <c r="L6304" s="2">
        <v>874057221.62</v>
      </c>
      <c r="M6304" s="2">
        <v>522666597.88199997</v>
      </c>
    </row>
    <row r="6305" spans="1:13" ht="14.25" customHeight="1">
      <c r="A6305" s="59" t="s">
        <v>155</v>
      </c>
      <c r="B6305" s="59" t="s">
        <v>10</v>
      </c>
      <c r="C6305" s="59" t="s">
        <v>112</v>
      </c>
      <c r="D6305" s="2">
        <v>41339.594799999999</v>
      </c>
      <c r="E6305" s="2">
        <v>6933913177.4589596</v>
      </c>
      <c r="F6305" s="2">
        <v>1472226905.4886</v>
      </c>
      <c r="G6305" s="2">
        <v>1133565514.0223999</v>
      </c>
      <c r="H6305" s="2">
        <v>-83921286.86147368</v>
      </c>
      <c r="I6305" s="2">
        <v>343462091.24879998</v>
      </c>
      <c r="J6305" s="2">
        <v>519869964.83999997</v>
      </c>
      <c r="K6305" s="2">
        <v>108071061.14</v>
      </c>
      <c r="L6305" s="2">
        <v>168233817.68599999</v>
      </c>
      <c r="M6305" s="2">
        <v>95912510.320000008</v>
      </c>
    </row>
    <row r="6306" spans="1:13" ht="14.25" customHeight="1">
      <c r="A6306" s="59" t="s">
        <v>155</v>
      </c>
      <c r="B6306" s="59" t="s">
        <v>10</v>
      </c>
      <c r="C6306" s="59" t="s">
        <v>112</v>
      </c>
      <c r="D6306" s="2">
        <v>3395.2099999999996</v>
      </c>
      <c r="E6306" s="2">
        <v>500059158.90083992</v>
      </c>
      <c r="F6306" s="2">
        <v>120914972.43719999</v>
      </c>
      <c r="G6306" s="2">
        <v>93100497.9648</v>
      </c>
      <c r="H6306" s="2">
        <v>-6863315.4795789467</v>
      </c>
      <c r="I6306" s="2">
        <v>28206293.579999998</v>
      </c>
      <c r="J6306" s="2">
        <v>42702643.899999999</v>
      </c>
      <c r="K6306" s="2">
        <v>8879765.2400000002</v>
      </c>
      <c r="L6306" s="2">
        <v>13826068.872</v>
      </c>
      <c r="M6306" s="2">
        <v>7877269.7299999995</v>
      </c>
    </row>
    <row r="6307" spans="1:13" ht="14.25" customHeight="1">
      <c r="A6307" s="59" t="s">
        <v>155</v>
      </c>
      <c r="B6307" s="59" t="s">
        <v>10</v>
      </c>
      <c r="C6307" s="59" t="s">
        <v>112</v>
      </c>
      <c r="D6307" s="2">
        <v>752.16959999999995</v>
      </c>
      <c r="E6307" s="2">
        <v>79200751.069440007</v>
      </c>
      <c r="F6307" s="2">
        <v>19572610.626999997</v>
      </c>
      <c r="G6307" s="2">
        <v>19051799.443199996</v>
      </c>
      <c r="H6307" s="2">
        <v>37047002.14231579</v>
      </c>
      <c r="I6307" s="2">
        <v>7107844.1975999996</v>
      </c>
      <c r="J6307" s="2">
        <v>11331386.479999999</v>
      </c>
      <c r="K6307" s="2">
        <v>1626278.94</v>
      </c>
      <c r="L6307" s="2">
        <v>3592369.2420000001</v>
      </c>
      <c r="M6307" s="2">
        <v>1745118.3419999999</v>
      </c>
    </row>
    <row r="6308" spans="1:13" ht="14.25" customHeight="1">
      <c r="A6308" s="59" t="s">
        <v>155</v>
      </c>
      <c r="B6308" s="59" t="s">
        <v>10</v>
      </c>
      <c r="C6308" s="59" t="s">
        <v>112</v>
      </c>
      <c r="D6308" s="2">
        <v>1361.2983999999999</v>
      </c>
      <c r="E6308" s="2">
        <v>180384192.44999999</v>
      </c>
      <c r="F6308" s="2">
        <v>35423075.367999993</v>
      </c>
      <c r="G6308" s="2">
        <v>34480512.4608</v>
      </c>
      <c r="H6308" s="2">
        <v>-2769931.8265263159</v>
      </c>
      <c r="I6308" s="2">
        <v>12863980.288800001</v>
      </c>
      <c r="J6308" s="2">
        <v>20507873.640000001</v>
      </c>
      <c r="K6308" s="2">
        <v>2943283.4</v>
      </c>
      <c r="L6308" s="2">
        <v>6501573.6060000006</v>
      </c>
      <c r="M6308" s="2">
        <v>3158365.628</v>
      </c>
    </row>
    <row r="6309" spans="1:13" ht="14.25" customHeight="1">
      <c r="A6309" s="59" t="s">
        <v>155</v>
      </c>
      <c r="B6309" s="59" t="s">
        <v>10</v>
      </c>
      <c r="C6309" s="59" t="s">
        <v>112</v>
      </c>
      <c r="D6309" s="2">
        <v>599.48559999999998</v>
      </c>
      <c r="E6309" s="2">
        <v>64654086.087359995</v>
      </c>
      <c r="F6309" s="2">
        <v>15599527.176599998</v>
      </c>
      <c r="G6309" s="2">
        <v>15184448.793599999</v>
      </c>
      <c r="H6309" s="2">
        <v>-1196550.6290526316</v>
      </c>
      <c r="I6309" s="2">
        <v>5665014.9360000007</v>
      </c>
      <c r="J6309" s="2">
        <v>9031215.1399999987</v>
      </c>
      <c r="K6309" s="2">
        <v>1296155.96</v>
      </c>
      <c r="L6309" s="2">
        <v>2863153.656</v>
      </c>
      <c r="M6309" s="2">
        <v>1390874.078</v>
      </c>
    </row>
    <row r="6310" spans="1:13" ht="14.25" customHeight="1">
      <c r="A6310" s="59" t="s">
        <v>155</v>
      </c>
      <c r="B6310" s="59" t="s">
        <v>10</v>
      </c>
      <c r="C6310" s="59" t="s">
        <v>112</v>
      </c>
      <c r="D6310" s="2">
        <v>2193.828</v>
      </c>
      <c r="E6310" s="2">
        <v>313924940.12879997</v>
      </c>
      <c r="F6310" s="2">
        <v>77824404.126199991</v>
      </c>
      <c r="G6310" s="2">
        <v>59805438.643199988</v>
      </c>
      <c r="H6310" s="2">
        <v>-4470078.7402105266</v>
      </c>
      <c r="I6310" s="2">
        <v>16505179.595999999</v>
      </c>
      <c r="J6310" s="2">
        <v>20402684.859999999</v>
      </c>
      <c r="K6310" s="2">
        <v>5322081.26</v>
      </c>
      <c r="L6310" s="2">
        <v>3213148.5980000002</v>
      </c>
      <c r="M6310" s="2">
        <v>5089928.2719999999</v>
      </c>
    </row>
    <row r="6311" spans="1:13" ht="14.25" customHeight="1">
      <c r="A6311" s="59" t="s">
        <v>155</v>
      </c>
      <c r="B6311" s="59" t="s">
        <v>10</v>
      </c>
      <c r="C6311" s="59" t="s">
        <v>112</v>
      </c>
      <c r="D6311" s="2">
        <v>6342.8147999999992</v>
      </c>
      <c r="E6311" s="2">
        <v>1075160472.8633997</v>
      </c>
      <c r="F6311" s="2">
        <v>225022211.461</v>
      </c>
      <c r="G6311" s="2">
        <v>173236544.02559999</v>
      </c>
      <c r="H6311" s="2">
        <v>-12843383.858526314</v>
      </c>
      <c r="I6311" s="2">
        <v>47214969.616799995</v>
      </c>
      <c r="J6311" s="2">
        <v>58283889.479999997</v>
      </c>
      <c r="K6311" s="2">
        <v>16402961.84</v>
      </c>
      <c r="L6311" s="2">
        <v>9985337.5380000006</v>
      </c>
      <c r="M6311" s="2">
        <v>14716044.309999999</v>
      </c>
    </row>
    <row r="6312" spans="1:13" ht="14.25" customHeight="1">
      <c r="A6312" s="59" t="s">
        <v>155</v>
      </c>
      <c r="B6312" s="59" t="s">
        <v>10</v>
      </c>
      <c r="C6312" s="59" t="s">
        <v>112</v>
      </c>
      <c r="D6312" s="2">
        <v>122.95079999999999</v>
      </c>
      <c r="E6312" s="2">
        <v>18141062.912279997</v>
      </c>
      <c r="F6312" s="2">
        <v>4361283.1927999994</v>
      </c>
      <c r="G6312" s="2">
        <v>3357377.2991999998</v>
      </c>
      <c r="H6312" s="2">
        <v>-252010.06484210523</v>
      </c>
      <c r="I6312" s="2">
        <v>912482.38800000004</v>
      </c>
      <c r="J6312" s="2">
        <v>1130560.24</v>
      </c>
      <c r="K6312" s="2">
        <v>314383.89999999997</v>
      </c>
      <c r="L6312" s="2">
        <v>188932.92</v>
      </c>
      <c r="M6312" s="2">
        <v>285259.304</v>
      </c>
    </row>
    <row r="6313" spans="1:13" ht="14.25" customHeight="1">
      <c r="A6313" s="59" t="s">
        <v>155</v>
      </c>
      <c r="B6313" s="59" t="s">
        <v>10</v>
      </c>
      <c r="C6313" s="59" t="s">
        <v>112</v>
      </c>
      <c r="D6313" s="2">
        <v>5646.0935999999992</v>
      </c>
      <c r="E6313" s="2">
        <v>807925505.25455999</v>
      </c>
      <c r="F6313" s="2">
        <v>225506493.93259999</v>
      </c>
      <c r="G6313" s="2">
        <v>150901845.84959999</v>
      </c>
      <c r="H6313" s="2">
        <v>-11426985.670736842</v>
      </c>
      <c r="I6313" s="2">
        <v>41354225.568000004</v>
      </c>
      <c r="J6313" s="2">
        <v>55843106.18</v>
      </c>
      <c r="K6313" s="2">
        <v>14588780.719999999</v>
      </c>
      <c r="L6313" s="2">
        <v>11954859.950000001</v>
      </c>
      <c r="M6313" s="2">
        <v>13099571.914000001</v>
      </c>
    </row>
    <row r="6314" spans="1:13" ht="14.25" customHeight="1">
      <c r="A6314" s="59" t="s">
        <v>155</v>
      </c>
      <c r="B6314" s="59" t="s">
        <v>10</v>
      </c>
      <c r="C6314" s="59" t="s">
        <v>112</v>
      </c>
      <c r="D6314" s="2">
        <v>8027.1603999999988</v>
      </c>
      <c r="E6314" s="2">
        <v>1358339410.1969998</v>
      </c>
      <c r="F6314" s="2">
        <v>320512222.10279995</v>
      </c>
      <c r="G6314" s="2">
        <v>214615190.89919999</v>
      </c>
      <c r="H6314" s="2">
        <v>-16260077.133473681</v>
      </c>
      <c r="I6314" s="2">
        <v>58559288.6448</v>
      </c>
      <c r="J6314" s="2">
        <v>79235752.11999999</v>
      </c>
      <c r="K6314" s="2">
        <v>21144961.16</v>
      </c>
      <c r="L6314" s="2">
        <v>17110430.369999997</v>
      </c>
      <c r="M6314" s="2">
        <v>18623915.112</v>
      </c>
    </row>
    <row r="6315" spans="1:13" ht="14.25" customHeight="1">
      <c r="A6315" s="59" t="s">
        <v>155</v>
      </c>
      <c r="B6315" s="59" t="s">
        <v>10</v>
      </c>
      <c r="C6315" s="59" t="s">
        <v>112</v>
      </c>
      <c r="D6315" s="2">
        <v>619.57560000000001</v>
      </c>
      <c r="E6315" s="2">
        <v>91024120.923119992</v>
      </c>
      <c r="F6315" s="2">
        <v>24729045.654999997</v>
      </c>
      <c r="G6315" s="2">
        <v>16573023.935999999</v>
      </c>
      <c r="H6315" s="2">
        <v>-1255816.8454736839</v>
      </c>
      <c r="I6315" s="2">
        <v>4494847.7448000005</v>
      </c>
      <c r="J6315" s="2">
        <v>6099003.3799999999</v>
      </c>
      <c r="K6315" s="2">
        <v>1673214.0999999999</v>
      </c>
      <c r="L6315" s="2">
        <v>1333045.956</v>
      </c>
      <c r="M6315" s="2">
        <v>1437484.9280000001</v>
      </c>
    </row>
    <row r="6316" spans="1:13" ht="14.25" customHeight="1">
      <c r="A6316" s="59" t="s">
        <v>155</v>
      </c>
      <c r="B6316" s="59" t="s">
        <v>10</v>
      </c>
      <c r="C6316" s="59" t="s">
        <v>112</v>
      </c>
      <c r="D6316" s="2">
        <v>10.4468</v>
      </c>
      <c r="E6316" s="2">
        <v>1792604.5829999999</v>
      </c>
      <c r="F6316" s="2">
        <v>416962.20179999998</v>
      </c>
      <c r="G6316" s="2">
        <v>279441.83039999998</v>
      </c>
      <c r="H6316" s="2">
        <v>-149.15368421052634</v>
      </c>
      <c r="I6316" s="2">
        <v>75789.648000000001</v>
      </c>
      <c r="J6316" s="2">
        <v>102836.2</v>
      </c>
      <c r="K6316" s="2">
        <v>28212.1</v>
      </c>
      <c r="L6316" s="2">
        <v>22477.84</v>
      </c>
      <c r="M6316" s="2">
        <v>24237.642</v>
      </c>
    </row>
    <row r="6317" spans="1:13" ht="14.25" customHeight="1">
      <c r="A6317" s="59" t="s">
        <v>155</v>
      </c>
      <c r="B6317" s="59" t="s">
        <v>10</v>
      </c>
      <c r="C6317" s="59" t="s">
        <v>112</v>
      </c>
      <c r="D6317" s="2">
        <v>1430.4079999999999</v>
      </c>
      <c r="E6317" s="2">
        <v>204683660.5968</v>
      </c>
      <c r="F6317" s="2">
        <v>44464624.992599994</v>
      </c>
      <c r="G6317" s="2">
        <v>38848212.940799996</v>
      </c>
      <c r="H6317" s="2">
        <v>1606247.2117894737</v>
      </c>
      <c r="I6317" s="2">
        <v>10950629.090399999</v>
      </c>
      <c r="J6317" s="2">
        <v>20729376.140000001</v>
      </c>
      <c r="K6317" s="2">
        <v>5752302.46</v>
      </c>
      <c r="L6317" s="2">
        <v>7348273.7899999991</v>
      </c>
      <c r="M6317" s="2">
        <v>3318706.952</v>
      </c>
    </row>
    <row r="6318" spans="1:13" ht="14.25" customHeight="1">
      <c r="A6318" s="59" t="s">
        <v>155</v>
      </c>
      <c r="B6318" s="59" t="s">
        <v>10</v>
      </c>
      <c r="C6318" s="59" t="s">
        <v>112</v>
      </c>
      <c r="D6318" s="2">
        <v>4705.0779999999995</v>
      </c>
      <c r="E6318" s="2">
        <v>797183529.63479996</v>
      </c>
      <c r="F6318" s="2">
        <v>148680690.64439997</v>
      </c>
      <c r="G6318" s="2">
        <v>127764827.92319998</v>
      </c>
      <c r="H6318" s="2">
        <v>-9569687.9494736828</v>
      </c>
      <c r="I6318" s="2">
        <v>37858343.479199998</v>
      </c>
      <c r="J6318" s="2">
        <v>62804483.879999995</v>
      </c>
      <c r="K6318" s="2">
        <v>15426649.34</v>
      </c>
      <c r="L6318" s="2">
        <v>18054179.439999998</v>
      </c>
      <c r="M6318" s="2">
        <v>10916303.464</v>
      </c>
    </row>
    <row r="6319" spans="1:13" ht="14.25" customHeight="1">
      <c r="A6319" s="59" t="s">
        <v>155</v>
      </c>
      <c r="B6319" s="59" t="s">
        <v>10</v>
      </c>
      <c r="C6319" s="59" t="s">
        <v>112</v>
      </c>
      <c r="D6319" s="2">
        <v>8.0359999999999996</v>
      </c>
      <c r="E6319" s="2">
        <v>1183210.5146399997</v>
      </c>
      <c r="F6319" s="2">
        <v>253591.81419999999</v>
      </c>
      <c r="G6319" s="2">
        <v>218364.55679999999</v>
      </c>
      <c r="H6319" s="2">
        <v>-13.672421052631577</v>
      </c>
      <c r="I6319" s="2">
        <v>64058.104799999994</v>
      </c>
      <c r="J6319" s="2">
        <v>107480.68</v>
      </c>
      <c r="K6319" s="2">
        <v>27422.44</v>
      </c>
      <c r="L6319" s="2">
        <v>31336.382000000001</v>
      </c>
      <c r="M6319" s="2">
        <v>18644.34</v>
      </c>
    </row>
    <row r="6320" spans="1:13" ht="14.25" customHeight="1">
      <c r="A6320" s="59" t="s">
        <v>155</v>
      </c>
      <c r="B6320" s="59" t="s">
        <v>10</v>
      </c>
      <c r="C6320" s="59" t="s">
        <v>112</v>
      </c>
      <c r="D6320" s="2">
        <v>8.0359999999999996</v>
      </c>
      <c r="E6320" s="2">
        <v>1382292.45</v>
      </c>
      <c r="F6320" s="2">
        <v>253594.99579999998</v>
      </c>
      <c r="G6320" s="2">
        <v>218363.76959999997</v>
      </c>
      <c r="H6320" s="2">
        <v>-13.672421052631577</v>
      </c>
      <c r="I6320" s="2">
        <v>64058.104799999994</v>
      </c>
      <c r="J6320" s="2">
        <v>107480.68</v>
      </c>
      <c r="K6320" s="2">
        <v>27422.44</v>
      </c>
      <c r="L6320" s="2">
        <v>31336.382000000001</v>
      </c>
      <c r="M6320" s="2">
        <v>18644.34</v>
      </c>
    </row>
    <row r="6321" spans="1:13" ht="14.25" customHeight="1">
      <c r="A6321" s="59" t="s">
        <v>155</v>
      </c>
      <c r="B6321" s="59" t="s">
        <v>10</v>
      </c>
      <c r="C6321" s="59" t="s">
        <v>112</v>
      </c>
      <c r="D6321" s="2">
        <v>91997.735199999996</v>
      </c>
      <c r="E6321" s="2">
        <v>9688680722.2312794</v>
      </c>
      <c r="F6321" s="2">
        <v>2541632592.2841997</v>
      </c>
      <c r="G6321" s="2">
        <v>2410576483.2191997</v>
      </c>
      <c r="H6321" s="2">
        <v>-56912834.789052621</v>
      </c>
      <c r="I6321" s="2">
        <v>637425154.83599997</v>
      </c>
      <c r="J6321" s="2">
        <v>811276033.93999994</v>
      </c>
      <c r="K6321" s="2">
        <v>137333250.67999998</v>
      </c>
      <c r="L6321" s="2">
        <v>37035309.101999998</v>
      </c>
      <c r="M6321" s="2">
        <v>389591057.96599996</v>
      </c>
    </row>
    <row r="6322" spans="1:13" ht="14.25" customHeight="1">
      <c r="A6322" s="59" t="s">
        <v>155</v>
      </c>
      <c r="B6322" s="59" t="s">
        <v>10</v>
      </c>
      <c r="C6322" s="59" t="s">
        <v>112</v>
      </c>
      <c r="D6322" s="2">
        <v>13925.584399999998</v>
      </c>
      <c r="E6322" s="2">
        <v>1873224827.0920801</v>
      </c>
      <c r="F6322" s="2">
        <v>376200740.47239995</v>
      </c>
      <c r="G6322" s="2">
        <v>357955458.83519995</v>
      </c>
      <c r="H6322" s="2">
        <v>-22700883.728842106</v>
      </c>
      <c r="I6322" s="2">
        <v>94461084.01439999</v>
      </c>
      <c r="J6322" s="2">
        <v>119492094.94</v>
      </c>
      <c r="K6322" s="2">
        <v>20563085.059999999</v>
      </c>
      <c r="L6322" s="2">
        <v>5694682.29</v>
      </c>
      <c r="M6322" s="2">
        <v>58971920.237999998</v>
      </c>
    </row>
    <row r="6323" spans="1:13" ht="14.25" customHeight="1">
      <c r="A6323" s="59" t="s">
        <v>155</v>
      </c>
      <c r="B6323" s="59" t="s">
        <v>10</v>
      </c>
      <c r="C6323" s="59" t="s">
        <v>112</v>
      </c>
      <c r="D6323" s="2">
        <v>1374.1559999999999</v>
      </c>
      <c r="E6323" s="2">
        <v>148196786.79960001</v>
      </c>
      <c r="F6323" s="2">
        <v>37457060.317000002</v>
      </c>
      <c r="G6323" s="2">
        <v>35490275.942400001</v>
      </c>
      <c r="H6323" s="2">
        <v>-2221421.6387368417</v>
      </c>
      <c r="I6323" s="2">
        <v>9390542.8464000002</v>
      </c>
      <c r="J6323" s="2">
        <v>11974152.5</v>
      </c>
      <c r="K6323" s="2">
        <v>2016712.0999999999</v>
      </c>
      <c r="L6323" s="2">
        <v>539276.03399999999</v>
      </c>
      <c r="M6323" s="2">
        <v>5819262.0200000005</v>
      </c>
    </row>
    <row r="6324" spans="1:13" ht="14.25" customHeight="1">
      <c r="A6324" s="59" t="s">
        <v>155</v>
      </c>
      <c r="B6324" s="59" t="s">
        <v>10</v>
      </c>
      <c r="C6324" s="59" t="s">
        <v>112</v>
      </c>
      <c r="D6324" s="2">
        <v>212495.94799999997</v>
      </c>
      <c r="E6324" s="2">
        <v>30407939170.408794</v>
      </c>
      <c r="F6324" s="2">
        <v>7612760991.7599993</v>
      </c>
      <c r="G6324" s="2">
        <v>5644008470.1503992</v>
      </c>
      <c r="H6324" s="2">
        <v>-144487314.25010523</v>
      </c>
      <c r="I6324" s="2">
        <v>1475823677.3352001</v>
      </c>
      <c r="J6324" s="2">
        <v>1903159094.5</v>
      </c>
      <c r="K6324" s="2">
        <v>357495790.31999999</v>
      </c>
      <c r="L6324" s="2">
        <v>88416262.527999997</v>
      </c>
      <c r="M6324" s="2">
        <v>899875643.87600005</v>
      </c>
    </row>
    <row r="6325" spans="1:13" ht="14.25" customHeight="1">
      <c r="A6325" s="59" t="s">
        <v>155</v>
      </c>
      <c r="B6325" s="59" t="s">
        <v>10</v>
      </c>
      <c r="C6325" s="59" t="s">
        <v>112</v>
      </c>
      <c r="D6325" s="2">
        <v>12034.713599999999</v>
      </c>
      <c r="E6325" s="2">
        <v>2039228269.4322</v>
      </c>
      <c r="F6325" s="2">
        <v>428238599.53099996</v>
      </c>
      <c r="G6325" s="2">
        <v>317524819.60319996</v>
      </c>
      <c r="H6325" s="2">
        <v>-19561626.250105262</v>
      </c>
      <c r="I6325" s="2">
        <v>83020042.411200002</v>
      </c>
      <c r="J6325" s="2">
        <v>107007952.45999999</v>
      </c>
      <c r="K6325" s="2">
        <v>20149778.82</v>
      </c>
      <c r="L6325" s="2">
        <v>4995198.4280000003</v>
      </c>
      <c r="M6325" s="2">
        <v>50964481.083999999</v>
      </c>
    </row>
    <row r="6326" spans="1:13" ht="14.25" customHeight="1">
      <c r="A6326" s="59" t="s">
        <v>155</v>
      </c>
      <c r="B6326" s="59" t="s">
        <v>10</v>
      </c>
      <c r="C6326" s="59" t="s">
        <v>112</v>
      </c>
      <c r="D6326" s="2">
        <v>4278.366399999999</v>
      </c>
      <c r="E6326" s="2">
        <v>630465456.02039993</v>
      </c>
      <c r="F6326" s="2">
        <v>159648156.60619998</v>
      </c>
      <c r="G6326" s="2">
        <v>118395251.55839999</v>
      </c>
      <c r="H6326" s="2">
        <v>-6951295.0231578946</v>
      </c>
      <c r="I6326" s="2">
        <v>30950597.0592</v>
      </c>
      <c r="J6326" s="2">
        <v>39861289.780000001</v>
      </c>
      <c r="K6326" s="2">
        <v>7536863.5399999991</v>
      </c>
      <c r="L6326" s="2">
        <v>1875802.8080000002</v>
      </c>
      <c r="M6326" s="2">
        <v>18117981.508000001</v>
      </c>
    </row>
    <row r="6327" spans="1:13" ht="14.25" customHeight="1">
      <c r="A6327" s="59" t="s">
        <v>155</v>
      </c>
      <c r="B6327" s="59" t="s">
        <v>10</v>
      </c>
      <c r="C6327" s="59" t="s">
        <v>112</v>
      </c>
      <c r="D6327" s="2">
        <v>462.87360000000001</v>
      </c>
      <c r="E6327" s="2">
        <v>48738923.735039994</v>
      </c>
      <c r="F6327" s="2">
        <v>12218845.7152</v>
      </c>
      <c r="G6327" s="2">
        <v>11910746.918399999</v>
      </c>
      <c r="H6327" s="2">
        <v>362516.78652631573</v>
      </c>
      <c r="I6327" s="2">
        <v>4413640.8816</v>
      </c>
      <c r="J6327" s="2">
        <v>6631167.7999999998</v>
      </c>
      <c r="K6327" s="2">
        <v>677778.38</v>
      </c>
      <c r="L6327" s="2">
        <v>2275933.6159999999</v>
      </c>
      <c r="M6327" s="2">
        <v>1960172.2799999998</v>
      </c>
    </row>
    <row r="6328" spans="1:13" ht="14.25" customHeight="1">
      <c r="A6328" s="59" t="s">
        <v>155</v>
      </c>
      <c r="B6328" s="59" t="s">
        <v>10</v>
      </c>
      <c r="C6328" s="59" t="s">
        <v>112</v>
      </c>
      <c r="D6328" s="2">
        <v>284.4744</v>
      </c>
      <c r="E6328" s="2">
        <v>37962325.169999994</v>
      </c>
      <c r="F6328" s="2">
        <v>7629927.7917999998</v>
      </c>
      <c r="G6328" s="2">
        <v>7448802.8543999996</v>
      </c>
      <c r="H6328" s="2">
        <v>-470226.87663157895</v>
      </c>
      <c r="I6328" s="2">
        <v>2184496.236</v>
      </c>
      <c r="J6328" s="2">
        <v>4153993.7199999997</v>
      </c>
      <c r="K6328" s="2">
        <v>427757.1</v>
      </c>
      <c r="L6328" s="2">
        <v>1530566.818</v>
      </c>
      <c r="M6328" s="2">
        <v>1204688.6500000001</v>
      </c>
    </row>
    <row r="6329" spans="1:13" ht="14.25" customHeight="1">
      <c r="A6329" s="59" t="s">
        <v>155</v>
      </c>
      <c r="B6329" s="59" t="s">
        <v>10</v>
      </c>
      <c r="C6329" s="59" t="s">
        <v>112</v>
      </c>
      <c r="D6329" s="2">
        <v>82.770799999999994</v>
      </c>
      <c r="E6329" s="2">
        <v>8958344.9986800011</v>
      </c>
      <c r="F6329" s="2">
        <v>2184966.1861999999</v>
      </c>
      <c r="G6329" s="2">
        <v>2129874.2975999997</v>
      </c>
      <c r="H6329" s="2">
        <v>-33915.061894736835</v>
      </c>
      <c r="I6329" s="2">
        <v>789241.40639999998</v>
      </c>
      <c r="J6329" s="2">
        <v>1185782.3199999998</v>
      </c>
      <c r="K6329" s="2">
        <v>121200.09999999999</v>
      </c>
      <c r="L6329" s="2">
        <v>406983.30200000003</v>
      </c>
      <c r="M6329" s="2">
        <v>350516.29800000001</v>
      </c>
    </row>
    <row r="6330" spans="1:13" ht="14.25" customHeight="1">
      <c r="A6330" s="59" t="s">
        <v>155</v>
      </c>
      <c r="B6330" s="59" t="s">
        <v>10</v>
      </c>
      <c r="C6330" s="59" t="s">
        <v>112</v>
      </c>
      <c r="D6330" s="2">
        <v>1880.4239999999998</v>
      </c>
      <c r="E6330" s="2">
        <v>269078520.11039996</v>
      </c>
      <c r="F6330" s="2">
        <v>68987011.410399988</v>
      </c>
      <c r="G6330" s="2">
        <v>52513264.972799994</v>
      </c>
      <c r="H6330" s="2">
        <v>-2915923.4526315783</v>
      </c>
      <c r="I6330" s="2">
        <v>13999632.9912</v>
      </c>
      <c r="J6330" s="2">
        <v>17767855.119999997</v>
      </c>
      <c r="K6330" s="2">
        <v>2839155.6999999997</v>
      </c>
      <c r="L6330" s="2">
        <v>698562.01799999992</v>
      </c>
      <c r="M6330" s="2">
        <v>7963199.6620000005</v>
      </c>
    </row>
    <row r="6331" spans="1:13" ht="14.25" customHeight="1">
      <c r="A6331" s="59" t="s">
        <v>155</v>
      </c>
      <c r="B6331" s="59" t="s">
        <v>10</v>
      </c>
      <c r="C6331" s="59" t="s">
        <v>112</v>
      </c>
      <c r="D6331" s="2">
        <v>1425.5863999999999</v>
      </c>
      <c r="E6331" s="2">
        <v>243162664.80659997</v>
      </c>
      <c r="F6331" s="2">
        <v>50991395.025599994</v>
      </c>
      <c r="G6331" s="2">
        <v>38810704.435199998</v>
      </c>
      <c r="H6331" s="2">
        <v>-2354441.8661052631</v>
      </c>
      <c r="I6331" s="2">
        <v>10351471.096799999</v>
      </c>
      <c r="J6331" s="2">
        <v>13106208.42</v>
      </c>
      <c r="K6331" s="2">
        <v>2106742.36</v>
      </c>
      <c r="L6331" s="2">
        <v>524101.68799999997</v>
      </c>
      <c r="M6331" s="2">
        <v>6037058.9400000004</v>
      </c>
    </row>
    <row r="6332" spans="1:13" ht="14.25" customHeight="1">
      <c r="A6332" s="59" t="s">
        <v>155</v>
      </c>
      <c r="B6332" s="59" t="s">
        <v>10</v>
      </c>
      <c r="C6332" s="59" t="s">
        <v>112</v>
      </c>
      <c r="D6332" s="2">
        <v>48.215999999999994</v>
      </c>
      <c r="E6332" s="2">
        <v>7116638.2056</v>
      </c>
      <c r="F6332" s="2">
        <v>1724674.5693999999</v>
      </c>
      <c r="G6332" s="2">
        <v>1312833.9071999998</v>
      </c>
      <c r="H6332" s="2">
        <v>-22615.427368421049</v>
      </c>
      <c r="I6332" s="2">
        <v>349988.23440000002</v>
      </c>
      <c r="J6332" s="2">
        <v>444195.63999999996</v>
      </c>
      <c r="K6332" s="2">
        <v>70978.37999999999</v>
      </c>
      <c r="L6332" s="2">
        <v>17464.524000000001</v>
      </c>
      <c r="M6332" s="2">
        <v>204184.83800000002</v>
      </c>
    </row>
    <row r="6333" spans="1:13" ht="14.25" customHeight="1">
      <c r="A6333" s="59" t="s">
        <v>155</v>
      </c>
      <c r="B6333" s="59" t="s">
        <v>10</v>
      </c>
      <c r="C6333" s="59" t="s">
        <v>112</v>
      </c>
      <c r="D6333" s="2">
        <v>13404.047999999999</v>
      </c>
      <c r="E6333" s="2">
        <v>1918046886.9408</v>
      </c>
      <c r="F6333" s="2">
        <v>547320005.54799998</v>
      </c>
      <c r="G6333" s="2">
        <v>365650645.05599999</v>
      </c>
      <c r="H6333" s="2">
        <v>-51102367.82147368</v>
      </c>
      <c r="I6333" s="2">
        <v>98167611.376800001</v>
      </c>
      <c r="J6333" s="2">
        <v>133288601.49999999</v>
      </c>
      <c r="K6333" s="2">
        <v>20812087.899999999</v>
      </c>
      <c r="L6333" s="2">
        <v>2911325.8680000002</v>
      </c>
      <c r="M6333" s="2">
        <v>56763324.529999994</v>
      </c>
    </row>
    <row r="6334" spans="1:13" ht="14.25" customHeight="1">
      <c r="A6334" s="59" t="s">
        <v>155</v>
      </c>
      <c r="B6334" s="59" t="s">
        <v>10</v>
      </c>
      <c r="C6334" s="59" t="s">
        <v>112</v>
      </c>
      <c r="D6334" s="2">
        <v>1844.2619999999997</v>
      </c>
      <c r="E6334" s="2">
        <v>313542950.07419997</v>
      </c>
      <c r="F6334" s="2">
        <v>73293958.442999989</v>
      </c>
      <c r="G6334" s="2">
        <v>48981390.623999991</v>
      </c>
      <c r="H6334" s="2">
        <v>-7392603.4863157896</v>
      </c>
      <c r="I6334" s="2">
        <v>13153985.9496</v>
      </c>
      <c r="J6334" s="2">
        <v>17855974.779999997</v>
      </c>
      <c r="K6334" s="2">
        <v>2798058.94</v>
      </c>
      <c r="L6334" s="2">
        <v>391362.46600000001</v>
      </c>
      <c r="M6334" s="2">
        <v>7810060.8080000002</v>
      </c>
    </row>
    <row r="6335" spans="1:13" ht="14.25" customHeight="1">
      <c r="A6335" s="59" t="s">
        <v>155</v>
      </c>
      <c r="B6335" s="59" t="s">
        <v>10</v>
      </c>
      <c r="C6335" s="59" t="s">
        <v>112</v>
      </c>
      <c r="D6335" s="2">
        <v>163.93439999999998</v>
      </c>
      <c r="E6335" s="2">
        <v>24148836.059039995</v>
      </c>
      <c r="F6335" s="2">
        <v>6554220.8777999999</v>
      </c>
      <c r="G6335" s="2">
        <v>4377262.5983999996</v>
      </c>
      <c r="H6335" s="2">
        <v>-692950.61557894724</v>
      </c>
      <c r="I6335" s="2">
        <v>1174828.1040000001</v>
      </c>
      <c r="J6335" s="2">
        <v>1595521.5599999998</v>
      </c>
      <c r="K6335" s="2">
        <v>248200.06</v>
      </c>
      <c r="L6335" s="2">
        <v>34726.097999999998</v>
      </c>
      <c r="M6335" s="2">
        <v>694227.90799999994</v>
      </c>
    </row>
    <row r="6336" spans="1:13" ht="14.25" customHeight="1">
      <c r="A6336" s="59" t="s">
        <v>155</v>
      </c>
      <c r="B6336" s="59" t="s">
        <v>10</v>
      </c>
      <c r="C6336" s="59" t="s">
        <v>112</v>
      </c>
      <c r="D6336" s="2">
        <v>1181.2919999999999</v>
      </c>
      <c r="E6336" s="2">
        <v>169036506.22319999</v>
      </c>
      <c r="F6336" s="2">
        <v>36988660.3926</v>
      </c>
      <c r="G6336" s="2">
        <v>31963963.161599994</v>
      </c>
      <c r="H6336" s="2">
        <v>1103804.3823157896</v>
      </c>
      <c r="I6336" s="2">
        <v>9372100.226400001</v>
      </c>
      <c r="J6336" s="2">
        <v>16161159.42</v>
      </c>
      <c r="K6336" s="2">
        <v>2558488.56</v>
      </c>
      <c r="L6336" s="2">
        <v>8160881.0799999991</v>
      </c>
      <c r="M6336" s="2">
        <v>5002523.57</v>
      </c>
    </row>
    <row r="6337" spans="1:13" ht="14.25" customHeight="1">
      <c r="A6337" s="59" t="s">
        <v>155</v>
      </c>
      <c r="B6337" s="59" t="s">
        <v>10</v>
      </c>
      <c r="C6337" s="59" t="s">
        <v>112</v>
      </c>
      <c r="D6337" s="2">
        <v>1662.6483999999998</v>
      </c>
      <c r="E6337" s="2">
        <v>283329497.82059997</v>
      </c>
      <c r="F6337" s="2">
        <v>52383553.420399994</v>
      </c>
      <c r="G6337" s="2">
        <v>45024309.407999992</v>
      </c>
      <c r="H6337" s="2">
        <v>-2691646.0294736838</v>
      </c>
      <c r="I6337" s="2">
        <v>13378089.6864</v>
      </c>
      <c r="J6337" s="2">
        <v>22047901.699999999</v>
      </c>
      <c r="K6337" s="2">
        <v>3499363.1199999996</v>
      </c>
      <c r="L6337" s="2">
        <v>10189222.912</v>
      </c>
      <c r="M6337" s="2">
        <v>7040966.8999999994</v>
      </c>
    </row>
    <row r="6338" spans="1:13" ht="14.25" customHeight="1">
      <c r="A6338" s="59" t="s">
        <v>155</v>
      </c>
      <c r="B6338" s="59" t="s">
        <v>10</v>
      </c>
      <c r="C6338" s="59" t="s">
        <v>112</v>
      </c>
      <c r="D6338" s="2">
        <v>20.893599999999999</v>
      </c>
      <c r="E6338" s="2">
        <v>3083876.5557599999</v>
      </c>
      <c r="F6338" s="2">
        <v>661243.06359999999</v>
      </c>
      <c r="G6338" s="2">
        <v>567515.30879999988</v>
      </c>
      <c r="H6338" s="2">
        <v>-11303.363368421051</v>
      </c>
      <c r="I6338" s="2">
        <v>169233.73199999999</v>
      </c>
      <c r="J6338" s="2">
        <v>275447.01999999996</v>
      </c>
      <c r="K6338" s="2">
        <v>43749.46</v>
      </c>
      <c r="L6338" s="2">
        <v>123947.42800000001</v>
      </c>
      <c r="M6338" s="2">
        <v>88479.885999999999</v>
      </c>
    </row>
    <row r="6339" spans="1:13" ht="14.25" customHeight="1">
      <c r="A6339" s="59" t="s">
        <v>155</v>
      </c>
      <c r="B6339" s="59" t="s">
        <v>10</v>
      </c>
      <c r="C6339" s="59" t="s">
        <v>112</v>
      </c>
      <c r="D6339" s="2">
        <v>11976.8544</v>
      </c>
      <c r="E6339" s="2">
        <v>1261119651.6441598</v>
      </c>
      <c r="F6339" s="2">
        <v>296102846.91239995</v>
      </c>
      <c r="G6339" s="2">
        <v>273079934.26559997</v>
      </c>
      <c r="H6339" s="2">
        <v>-24685402.085052628</v>
      </c>
      <c r="I6339" s="2">
        <v>115607291.148</v>
      </c>
      <c r="J6339" s="2">
        <v>143604341.72</v>
      </c>
      <c r="K6339" s="2">
        <v>10737761.42</v>
      </c>
      <c r="L6339" s="2">
        <v>43126679.266000003</v>
      </c>
      <c r="M6339" s="2">
        <v>0</v>
      </c>
    </row>
    <row r="6340" spans="1:13" ht="14.25" customHeight="1">
      <c r="A6340" s="59" t="s">
        <v>155</v>
      </c>
      <c r="B6340" s="59" t="s">
        <v>10</v>
      </c>
      <c r="C6340" s="59" t="s">
        <v>112</v>
      </c>
      <c r="D6340" s="2">
        <v>100660.54319999999</v>
      </c>
      <c r="E6340" s="2">
        <v>10599760615.031279</v>
      </c>
      <c r="F6340" s="2">
        <v>2690650643.0892</v>
      </c>
      <c r="G6340" s="2">
        <v>2589141421.8815999</v>
      </c>
      <c r="H6340" s="2">
        <v>200987481.8122105</v>
      </c>
      <c r="I6340" s="2">
        <v>752484340.17359996</v>
      </c>
      <c r="J6340" s="2">
        <v>1363145834.5799999</v>
      </c>
      <c r="K6340" s="2">
        <v>227800163.95999998</v>
      </c>
      <c r="L6340" s="2">
        <v>101795312.82799999</v>
      </c>
      <c r="M6340" s="2">
        <v>360961216.264</v>
      </c>
    </row>
    <row r="6341" spans="1:13" ht="14.25" customHeight="1">
      <c r="A6341" s="59" t="s">
        <v>155</v>
      </c>
      <c r="B6341" s="59" t="s">
        <v>10</v>
      </c>
      <c r="C6341" s="59" t="s">
        <v>112</v>
      </c>
      <c r="D6341" s="2">
        <v>18088.232399999997</v>
      </c>
      <c r="E6341" s="2">
        <v>2433377676.4743595</v>
      </c>
      <c r="F6341" s="2">
        <v>481637834.20899993</v>
      </c>
      <c r="G6341" s="2">
        <v>465535752.17279994</v>
      </c>
      <c r="H6341" s="2">
        <v>30093887.444210522</v>
      </c>
      <c r="I6341" s="2">
        <v>133924285.2456</v>
      </c>
      <c r="J6341" s="2">
        <v>249209625.95999998</v>
      </c>
      <c r="K6341" s="2">
        <v>41689133.739999995</v>
      </c>
      <c r="L6341" s="2">
        <v>19183649.408</v>
      </c>
      <c r="M6341" s="2">
        <v>64863054.519999996</v>
      </c>
    </row>
    <row r="6342" spans="1:13" ht="14.25" customHeight="1">
      <c r="A6342" s="59" t="s">
        <v>155</v>
      </c>
      <c r="B6342" s="59" t="s">
        <v>10</v>
      </c>
      <c r="C6342" s="59" t="s">
        <v>112</v>
      </c>
      <c r="D6342" s="2">
        <v>959.49839999999983</v>
      </c>
      <c r="E6342" s="2">
        <v>104846615.81855999</v>
      </c>
      <c r="F6342" s="2">
        <v>25108134.090399999</v>
      </c>
      <c r="G6342" s="2">
        <v>24484026.547199998</v>
      </c>
      <c r="H6342" s="2">
        <v>1607152.0774736837</v>
      </c>
      <c r="I6342" s="2">
        <v>6901058.3687999994</v>
      </c>
      <c r="J6342" s="2">
        <v>13532776.52</v>
      </c>
      <c r="K6342" s="2">
        <v>2268198.7199999997</v>
      </c>
      <c r="L6342" s="2">
        <v>1100170.3019999999</v>
      </c>
      <c r="M6342" s="2">
        <v>3440689.824</v>
      </c>
    </row>
    <row r="6343" spans="1:13" ht="14.25" customHeight="1">
      <c r="A6343" s="59" t="s">
        <v>155</v>
      </c>
      <c r="B6343" s="59" t="s">
        <v>10</v>
      </c>
      <c r="C6343" s="59" t="s">
        <v>112</v>
      </c>
      <c r="D6343" s="2">
        <v>15549.66</v>
      </c>
      <c r="E6343" s="2">
        <v>2225072377.8359995</v>
      </c>
      <c r="F6343" s="2">
        <v>544599262.69419992</v>
      </c>
      <c r="G6343" s="2">
        <v>419098704.51839995</v>
      </c>
      <c r="H6343" s="2">
        <v>-32040728.336842105</v>
      </c>
      <c r="I6343" s="2">
        <v>143829272.2464</v>
      </c>
      <c r="J6343" s="2">
        <v>156634844.45999998</v>
      </c>
      <c r="K6343" s="2">
        <v>14511059.479999999</v>
      </c>
      <c r="L6343" s="2">
        <v>2925676.6880000001</v>
      </c>
      <c r="M6343" s="2">
        <v>0</v>
      </c>
    </row>
    <row r="6344" spans="1:13" ht="14.25" customHeight="1">
      <c r="A6344" s="59" t="s">
        <v>155</v>
      </c>
      <c r="B6344" s="59" t="s">
        <v>10</v>
      </c>
      <c r="C6344" s="59" t="s">
        <v>112</v>
      </c>
      <c r="D6344" s="2">
        <v>78789.765599999999</v>
      </c>
      <c r="E6344" s="2">
        <v>11274647755.361759</v>
      </c>
      <c r="F6344" s="2">
        <v>2738942487.8985996</v>
      </c>
      <c r="G6344" s="2">
        <v>2150351197.4783998</v>
      </c>
      <c r="H6344" s="2">
        <v>157948179.44589472</v>
      </c>
      <c r="I6344" s="2">
        <v>619903076.18400002</v>
      </c>
      <c r="J6344" s="2">
        <v>1073455740.1199999</v>
      </c>
      <c r="K6344" s="2">
        <v>161354147.81999999</v>
      </c>
      <c r="L6344" s="2">
        <v>59937187.419999994</v>
      </c>
      <c r="M6344" s="2">
        <v>282534234.81800002</v>
      </c>
    </row>
    <row r="6345" spans="1:13" ht="14.25" customHeight="1">
      <c r="A6345" s="59" t="s">
        <v>155</v>
      </c>
      <c r="B6345" s="59" t="s">
        <v>10</v>
      </c>
      <c r="C6345" s="59" t="s">
        <v>112</v>
      </c>
      <c r="D6345" s="2">
        <v>10376.083199999999</v>
      </c>
      <c r="E6345" s="2">
        <v>1748918437.3861198</v>
      </c>
      <c r="F6345" s="2">
        <v>359714418.65419996</v>
      </c>
      <c r="G6345" s="2">
        <v>282686163.41759998</v>
      </c>
      <c r="H6345" s="2">
        <v>17261701.298526313</v>
      </c>
      <c r="I6345" s="2">
        <v>81334407.312000006</v>
      </c>
      <c r="J6345" s="2">
        <v>141649656.88</v>
      </c>
      <c r="K6345" s="2">
        <v>21272465.419999998</v>
      </c>
      <c r="L6345" s="2">
        <v>7953722.3480000002</v>
      </c>
      <c r="M6345" s="2">
        <v>37207861.702</v>
      </c>
    </row>
    <row r="6346" spans="1:13" ht="14.25" customHeight="1">
      <c r="A6346" s="59" t="s">
        <v>155</v>
      </c>
      <c r="B6346" s="59" t="s">
        <v>10</v>
      </c>
      <c r="C6346" s="59" t="s">
        <v>112</v>
      </c>
      <c r="D6346" s="2">
        <v>814.04679999999996</v>
      </c>
      <c r="E6346" s="2">
        <v>119165439.22668001</v>
      </c>
      <c r="F6346" s="2">
        <v>27117418.687799998</v>
      </c>
      <c r="G6346" s="2">
        <v>21331343.289599996</v>
      </c>
      <c r="H6346" s="2">
        <v>1362676.7595789474</v>
      </c>
      <c r="I6346" s="2">
        <v>6125434.8335999995</v>
      </c>
      <c r="J6346" s="2">
        <v>10729221.939999999</v>
      </c>
      <c r="K6346" s="2">
        <v>1609816.6199999999</v>
      </c>
      <c r="L6346" s="2">
        <v>605816.57400000002</v>
      </c>
      <c r="M6346" s="2">
        <v>2919111.0300000003</v>
      </c>
    </row>
    <row r="6347" spans="1:13" ht="14.25" customHeight="1">
      <c r="A6347" s="59" t="s">
        <v>155</v>
      </c>
      <c r="B6347" s="59" t="s">
        <v>10</v>
      </c>
      <c r="C6347" s="59" t="s">
        <v>112</v>
      </c>
      <c r="D6347" s="2">
        <v>144.648</v>
      </c>
      <c r="E6347" s="2">
        <v>15230913.667199999</v>
      </c>
      <c r="F6347" s="2">
        <v>3748051.2685999996</v>
      </c>
      <c r="G6347" s="2">
        <v>3646491.4559999998</v>
      </c>
      <c r="H6347" s="2">
        <v>248956.14315789472</v>
      </c>
      <c r="I6347" s="2">
        <v>1362834.7848</v>
      </c>
      <c r="J6347" s="2">
        <v>2206652.7999999998</v>
      </c>
      <c r="K6347" s="2">
        <v>184966.58</v>
      </c>
      <c r="L6347" s="2">
        <v>1451434.358</v>
      </c>
      <c r="M6347" s="2">
        <v>518697.80599999998</v>
      </c>
    </row>
    <row r="6348" spans="1:13" ht="14.25" customHeight="1">
      <c r="A6348" s="59" t="s">
        <v>155</v>
      </c>
      <c r="B6348" s="59" t="s">
        <v>10</v>
      </c>
      <c r="C6348" s="59" t="s">
        <v>112</v>
      </c>
      <c r="D6348" s="2">
        <v>512.69679999999994</v>
      </c>
      <c r="E6348" s="2">
        <v>68381908.055999994</v>
      </c>
      <c r="F6348" s="2">
        <v>13296255.580599999</v>
      </c>
      <c r="G6348" s="2">
        <v>12937531.238399999</v>
      </c>
      <c r="H6348" s="2">
        <v>864862.66610526305</v>
      </c>
      <c r="I6348" s="2">
        <v>4746779.6904000007</v>
      </c>
      <c r="J6348" s="2">
        <v>7834421.8599999994</v>
      </c>
      <c r="K6348" s="2">
        <v>656304.22</v>
      </c>
      <c r="L6348" s="2">
        <v>5184451.5580000002</v>
      </c>
      <c r="M6348" s="2">
        <v>1838492.48</v>
      </c>
    </row>
    <row r="6349" spans="1:13" ht="14.25" customHeight="1">
      <c r="A6349" s="59" t="s">
        <v>155</v>
      </c>
      <c r="B6349" s="59" t="s">
        <v>10</v>
      </c>
      <c r="C6349" s="59" t="s">
        <v>112</v>
      </c>
      <c r="D6349" s="2">
        <v>16.071999999999999</v>
      </c>
      <c r="E6349" s="2">
        <v>1714042.6379999998</v>
      </c>
      <c r="F6349" s="2">
        <v>469315.42979999998</v>
      </c>
      <c r="G6349" s="2">
        <v>463776.51839999994</v>
      </c>
      <c r="H6349" s="2">
        <v>30508.143157894734</v>
      </c>
      <c r="I6349" s="2">
        <v>-233625.70800000001</v>
      </c>
      <c r="J6349" s="2">
        <v>305313.88</v>
      </c>
      <c r="K6349" s="2">
        <v>23761.14</v>
      </c>
      <c r="L6349" s="2">
        <v>344932.016</v>
      </c>
      <c r="M6349" s="2">
        <v>57632.388000000006</v>
      </c>
    </row>
    <row r="6350" spans="1:13" ht="14.25" customHeight="1">
      <c r="A6350" s="59" t="s">
        <v>155</v>
      </c>
      <c r="B6350" s="59" t="s">
        <v>10</v>
      </c>
      <c r="C6350" s="59" t="s">
        <v>112</v>
      </c>
      <c r="D6350" s="2">
        <v>458.05199999999996</v>
      </c>
      <c r="E6350" s="2">
        <v>65544767.7192</v>
      </c>
      <c r="F6350" s="2">
        <v>16183918.692199999</v>
      </c>
      <c r="G6350" s="2">
        <v>12363811.219199998</v>
      </c>
      <c r="H6350" s="2">
        <v>-958420.55747368408</v>
      </c>
      <c r="I6350" s="2">
        <v>3244795.0055999998</v>
      </c>
      <c r="J6350" s="2">
        <v>4452773.84</v>
      </c>
      <c r="K6350" s="2">
        <v>579015.12</v>
      </c>
      <c r="L6350" s="2">
        <v>82287.656000000003</v>
      </c>
      <c r="M6350" s="2">
        <v>0</v>
      </c>
    </row>
    <row r="6351" spans="1:13" ht="14.25" customHeight="1">
      <c r="A6351" s="59" t="s">
        <v>155</v>
      </c>
      <c r="B6351" s="59" t="s">
        <v>10</v>
      </c>
      <c r="C6351" s="59" t="s">
        <v>112</v>
      </c>
      <c r="D6351" s="2">
        <v>1743.8119999999999</v>
      </c>
      <c r="E6351" s="2">
        <v>249555140.88119996</v>
      </c>
      <c r="F6351" s="2">
        <v>62581332.27799999</v>
      </c>
      <c r="G6351" s="2">
        <v>47657627.232000001</v>
      </c>
      <c r="H6351" s="2">
        <v>2912853.3726315787</v>
      </c>
      <c r="I6351" s="2">
        <v>12709737.107999999</v>
      </c>
      <c r="J6351" s="2">
        <v>16160143.439999999</v>
      </c>
      <c r="K6351" s="2">
        <v>2564366.3199999998</v>
      </c>
      <c r="L6351" s="2">
        <v>11683780.085999999</v>
      </c>
      <c r="M6351" s="2">
        <v>6253179.9440000001</v>
      </c>
    </row>
    <row r="6352" spans="1:13" ht="14.25" customHeight="1">
      <c r="A6352" s="59" t="s">
        <v>155</v>
      </c>
      <c r="B6352" s="59" t="s">
        <v>10</v>
      </c>
      <c r="C6352" s="59" t="s">
        <v>112</v>
      </c>
      <c r="D6352" s="2">
        <v>1339.6012000000001</v>
      </c>
      <c r="E6352" s="2">
        <v>228219188.41259998</v>
      </c>
      <c r="F6352" s="2">
        <v>47738760.237799995</v>
      </c>
      <c r="G6352" s="2">
        <v>36350188.819199994</v>
      </c>
      <c r="H6352" s="2">
        <v>2232019.0079999999</v>
      </c>
      <c r="I6352" s="2">
        <v>9699982.9991999995</v>
      </c>
      <c r="J6352" s="2">
        <v>12297092.279999999</v>
      </c>
      <c r="K6352" s="2">
        <v>1965488.3399999999</v>
      </c>
      <c r="L6352" s="2">
        <v>9238023.3220000006</v>
      </c>
      <c r="M6352" s="2">
        <v>4803710.142</v>
      </c>
    </row>
    <row r="6353" spans="1:13" ht="14.25" customHeight="1">
      <c r="A6353" s="59" t="s">
        <v>155</v>
      </c>
      <c r="B6353" s="59" t="s">
        <v>10</v>
      </c>
      <c r="C6353" s="59" t="s">
        <v>112</v>
      </c>
      <c r="D6353" s="2">
        <v>13.661199999999999</v>
      </c>
      <c r="E6353" s="2">
        <v>2016380.8249199998</v>
      </c>
      <c r="F6353" s="2">
        <v>488471.84339999995</v>
      </c>
      <c r="G6353" s="2">
        <v>371950.42559999996</v>
      </c>
      <c r="H6353" s="2">
        <v>30508.143157894734</v>
      </c>
      <c r="I6353" s="2">
        <v>99244.76400000001</v>
      </c>
      <c r="J6353" s="2">
        <v>125869.99999999999</v>
      </c>
      <c r="K6353" s="2">
        <v>20099.02</v>
      </c>
      <c r="L6353" s="2">
        <v>94052.441999999995</v>
      </c>
      <c r="M6353" s="2">
        <v>48988.522000000004</v>
      </c>
    </row>
    <row r="6354" spans="1:13" ht="14.25" customHeight="1">
      <c r="A6354" s="59" t="s">
        <v>155</v>
      </c>
      <c r="B6354" s="59" t="s">
        <v>10</v>
      </c>
      <c r="C6354" s="59" t="s">
        <v>112</v>
      </c>
      <c r="D6354" s="2">
        <v>1060.752</v>
      </c>
      <c r="E6354" s="2">
        <v>151787883.1392</v>
      </c>
      <c r="F6354" s="2">
        <v>42977595.262799993</v>
      </c>
      <c r="G6354" s="2">
        <v>28017668.16</v>
      </c>
      <c r="H6354" s="2">
        <v>-2169127.1141052633</v>
      </c>
      <c r="I6354" s="2">
        <v>8757300.7655999996</v>
      </c>
      <c r="J6354" s="2">
        <v>11151717.92</v>
      </c>
      <c r="K6354" s="2">
        <v>609489.6</v>
      </c>
      <c r="L6354" s="2">
        <v>1145617.5719999999</v>
      </c>
      <c r="M6354" s="2">
        <v>0</v>
      </c>
    </row>
    <row r="6355" spans="1:13" ht="14.25" customHeight="1">
      <c r="A6355" s="59" t="s">
        <v>155</v>
      </c>
      <c r="B6355" s="59" t="s">
        <v>10</v>
      </c>
      <c r="C6355" s="59" t="s">
        <v>112</v>
      </c>
      <c r="D6355" s="2">
        <v>10201.701999999999</v>
      </c>
      <c r="E6355" s="2">
        <v>1459808467.0091999</v>
      </c>
      <c r="F6355" s="2">
        <v>406558555.12819999</v>
      </c>
      <c r="G6355" s="2">
        <v>274194206.4192</v>
      </c>
      <c r="H6355" s="2">
        <v>16987305.751578946</v>
      </c>
      <c r="I6355" s="2">
        <v>78059454.083999991</v>
      </c>
      <c r="J6355" s="2">
        <v>112023374.22</v>
      </c>
      <c r="K6355" s="2">
        <v>17889926.059999999</v>
      </c>
      <c r="L6355" s="2">
        <v>38205416.876000002</v>
      </c>
      <c r="M6355" s="2">
        <v>36582543.888000004</v>
      </c>
    </row>
    <row r="6356" spans="1:13" ht="14.25" customHeight="1">
      <c r="A6356" s="59" t="s">
        <v>155</v>
      </c>
      <c r="B6356" s="59" t="s">
        <v>10</v>
      </c>
      <c r="C6356" s="59" t="s">
        <v>112</v>
      </c>
      <c r="D6356" s="2">
        <v>1097.7175999999999</v>
      </c>
      <c r="E6356" s="2">
        <v>185176391.53859997</v>
      </c>
      <c r="F6356" s="2">
        <v>43534065.852200001</v>
      </c>
      <c r="G6356" s="2">
        <v>29365077.465599995</v>
      </c>
      <c r="H6356" s="2">
        <v>1830689.9469473683</v>
      </c>
      <c r="I6356" s="2">
        <v>8331305.9112</v>
      </c>
      <c r="J6356" s="2">
        <v>12022892.479999999</v>
      </c>
      <c r="K6356" s="2">
        <v>1919241.16</v>
      </c>
      <c r="L6356" s="2">
        <v>4180253.1540000001</v>
      </c>
      <c r="M6356" s="2">
        <v>3936333.412</v>
      </c>
    </row>
    <row r="6357" spans="1:13" ht="14.25" customHeight="1">
      <c r="A6357" s="59" t="s">
        <v>155</v>
      </c>
      <c r="B6357" s="59" t="s">
        <v>10</v>
      </c>
      <c r="C6357" s="59" t="s">
        <v>112</v>
      </c>
      <c r="D6357" s="2">
        <v>41.787199999999999</v>
      </c>
      <c r="E6357" s="2">
        <v>6161388.5995199997</v>
      </c>
      <c r="F6357" s="2">
        <v>1627735.1943999999</v>
      </c>
      <c r="G6357" s="2">
        <v>1102407.4751999998</v>
      </c>
      <c r="H6357" s="2">
        <v>61482.391578947361</v>
      </c>
      <c r="I6357" s="2">
        <v>284568.96239999996</v>
      </c>
      <c r="J6357" s="2">
        <v>476707</v>
      </c>
      <c r="K6357" s="2">
        <v>75310.44</v>
      </c>
      <c r="L6357" s="2">
        <v>244506.04200000002</v>
      </c>
      <c r="M6357" s="2">
        <v>149845.652</v>
      </c>
    </row>
    <row r="6358" spans="1:13" ht="14.25" customHeight="1">
      <c r="A6358" s="59" t="s">
        <v>155</v>
      </c>
      <c r="B6358" s="59" t="s">
        <v>10</v>
      </c>
      <c r="C6358" s="59" t="s">
        <v>112</v>
      </c>
      <c r="D6358" s="2">
        <v>96.431999999999988</v>
      </c>
      <c r="E6358" s="2">
        <v>13798898.4672</v>
      </c>
      <c r="F6358" s="2">
        <v>3125736.6717999997</v>
      </c>
      <c r="G6358" s="2">
        <v>2579295.4367999998</v>
      </c>
      <c r="H6358" s="2">
        <v>-192328.70399999997</v>
      </c>
      <c r="I6358" s="2">
        <v>925528.16159999999</v>
      </c>
      <c r="J6358" s="2">
        <v>1257612.68</v>
      </c>
      <c r="K6358" s="2">
        <v>50156.939999999995</v>
      </c>
      <c r="L6358" s="2">
        <v>268655.288</v>
      </c>
      <c r="M6358" s="2">
        <v>0</v>
      </c>
    </row>
    <row r="6359" spans="1:13" ht="14.25" customHeight="1">
      <c r="A6359" s="59" t="s">
        <v>155</v>
      </c>
      <c r="B6359" s="59" t="s">
        <v>10</v>
      </c>
      <c r="C6359" s="59" t="s">
        <v>112</v>
      </c>
      <c r="D6359" s="2">
        <v>1631.3079999999998</v>
      </c>
      <c r="E6359" s="2">
        <v>233431365.73679999</v>
      </c>
      <c r="F6359" s="2">
        <v>51185908.504799999</v>
      </c>
      <c r="G6359" s="2">
        <v>44430688.185599998</v>
      </c>
      <c r="H6359" s="2">
        <v>3465712.6332631581</v>
      </c>
      <c r="I6359" s="2">
        <v>12625825.622399999</v>
      </c>
      <c r="J6359" s="2">
        <v>22711291.539999999</v>
      </c>
      <c r="K6359" s="2">
        <v>3609274.28</v>
      </c>
      <c r="L6359" s="2">
        <v>59604.159999999996</v>
      </c>
      <c r="M6359" s="2">
        <v>5849749.6200000001</v>
      </c>
    </row>
    <row r="6360" spans="1:13" ht="14.25" customHeight="1">
      <c r="A6360" s="59" t="s">
        <v>155</v>
      </c>
      <c r="B6360" s="59" t="s">
        <v>10</v>
      </c>
      <c r="C6360" s="59" t="s">
        <v>112</v>
      </c>
      <c r="D6360" s="2">
        <v>1175.6668</v>
      </c>
      <c r="E6360" s="2">
        <v>200343954.44448</v>
      </c>
      <c r="F6360" s="2">
        <v>37021626.540999994</v>
      </c>
      <c r="G6360" s="2">
        <v>31978236.671999998</v>
      </c>
      <c r="H6360" s="2">
        <v>1952554.72168421</v>
      </c>
      <c r="I6360" s="2">
        <v>9219215.5559999999</v>
      </c>
      <c r="J6360" s="2">
        <v>15907790.079999998</v>
      </c>
      <c r="K6360" s="2">
        <v>2532610.1799999997</v>
      </c>
      <c r="L6360" s="2">
        <v>69988.885999999999</v>
      </c>
      <c r="M6360" s="2">
        <v>4215854.1919999998</v>
      </c>
    </row>
    <row r="6361" spans="1:13" ht="14.25" customHeight="1">
      <c r="A6361" s="59" t="s">
        <v>155</v>
      </c>
      <c r="B6361" s="59" t="s">
        <v>10</v>
      </c>
      <c r="C6361" s="59" t="s">
        <v>112</v>
      </c>
      <c r="D6361" s="2">
        <v>5.6251999999999995</v>
      </c>
      <c r="E6361" s="2">
        <v>830274.45731999981</v>
      </c>
      <c r="F6361" s="2">
        <v>156584.03479999996</v>
      </c>
      <c r="G6361" s="2">
        <v>147272.52479999998</v>
      </c>
      <c r="H6361" s="2">
        <v>0</v>
      </c>
      <c r="I6361" s="2">
        <v>32336.7984</v>
      </c>
      <c r="J6361" s="2">
        <v>106872.23999999999</v>
      </c>
      <c r="K6361" s="2">
        <v>16656.66</v>
      </c>
      <c r="L6361" s="2">
        <v>-1755.2920000000001</v>
      </c>
      <c r="M6361" s="2">
        <v>20171.425999999999</v>
      </c>
    </row>
    <row r="6362" spans="1:13" ht="14.25" customHeight="1">
      <c r="A6362" s="59" t="s">
        <v>156</v>
      </c>
      <c r="B6362" s="59" t="s">
        <v>10</v>
      </c>
      <c r="C6362" s="59" t="s">
        <v>113</v>
      </c>
      <c r="D6362" s="2">
        <v>8794.5983999999989</v>
      </c>
      <c r="E6362" s="2">
        <v>910193443.56863999</v>
      </c>
      <c r="F6362" s="2">
        <v>241677517.59999999</v>
      </c>
      <c r="G6362" s="2">
        <v>234026562.04799998</v>
      </c>
      <c r="H6362" s="2">
        <v>3393621.6858947366</v>
      </c>
      <c r="I6362" s="2">
        <v>44636350.384799995</v>
      </c>
      <c r="J6362" s="2">
        <v>91959638.819999993</v>
      </c>
      <c r="K6362" s="2">
        <v>26181338.84</v>
      </c>
      <c r="L6362" s="2">
        <v>9335380.6919999998</v>
      </c>
      <c r="M6362" s="2">
        <v>30287871.944000002</v>
      </c>
    </row>
    <row r="6363" spans="1:13" ht="14.25" customHeight="1">
      <c r="A6363" s="59" t="s">
        <v>156</v>
      </c>
      <c r="B6363" s="59" t="s">
        <v>10</v>
      </c>
      <c r="C6363" s="59" t="s">
        <v>113</v>
      </c>
      <c r="D6363" s="2">
        <v>572.96679999999992</v>
      </c>
      <c r="E6363" s="2">
        <v>76291890.638039991</v>
      </c>
      <c r="F6363" s="2">
        <v>15754430.531199999</v>
      </c>
      <c r="G6363" s="2">
        <v>15266275.871999998</v>
      </c>
      <c r="H6363" s="2">
        <v>-452751.03663157893</v>
      </c>
      <c r="I6363" s="2">
        <v>2839317.7319999998</v>
      </c>
      <c r="J6363" s="2">
        <v>5974833.2399999993</v>
      </c>
      <c r="K6363" s="2">
        <v>1710388.7999999998</v>
      </c>
      <c r="L6363" s="2">
        <v>601792.75200000009</v>
      </c>
      <c r="M6363" s="2">
        <v>1973250.3780000003</v>
      </c>
    </row>
    <row r="6364" spans="1:13" ht="14.25" customHeight="1">
      <c r="A6364" s="59" t="s">
        <v>156</v>
      </c>
      <c r="B6364" s="59" t="s">
        <v>10</v>
      </c>
      <c r="C6364" s="59" t="s">
        <v>113</v>
      </c>
      <c r="D6364" s="2">
        <v>771.4559999999999</v>
      </c>
      <c r="E6364" s="2">
        <v>75225203.200223997</v>
      </c>
      <c r="F6364" s="2">
        <v>21194173.5174</v>
      </c>
      <c r="G6364" s="2">
        <v>20586588.326399997</v>
      </c>
      <c r="H6364" s="2">
        <v>-603042.01768421044</v>
      </c>
      <c r="I6364" s="2">
        <v>3677108.6160000004</v>
      </c>
      <c r="J6364" s="2">
        <v>7762219.2199999997</v>
      </c>
      <c r="K6364" s="2">
        <v>1935651</v>
      </c>
      <c r="L6364" s="2">
        <v>40314.890000000007</v>
      </c>
      <c r="M6364" s="2">
        <v>2656830.176</v>
      </c>
    </row>
    <row r="6365" spans="1:13" ht="14.25" customHeight="1">
      <c r="A6365" s="59" t="s">
        <v>156</v>
      </c>
      <c r="B6365" s="59" t="s">
        <v>10</v>
      </c>
      <c r="C6365" s="59" t="s">
        <v>113</v>
      </c>
      <c r="D6365" s="2">
        <v>2299.9031999999997</v>
      </c>
      <c r="E6365" s="2">
        <v>329103728.44272</v>
      </c>
      <c r="F6365" s="2">
        <v>82452730.937999994</v>
      </c>
      <c r="G6365" s="2">
        <v>63735596.044799998</v>
      </c>
      <c r="H6365" s="2">
        <v>1490577.286736842</v>
      </c>
      <c r="I6365" s="2">
        <v>17434909.044</v>
      </c>
      <c r="J6365" s="2">
        <v>30203247.779999997</v>
      </c>
      <c r="K6365" s="2">
        <v>4845353.76</v>
      </c>
      <c r="L6365" s="2">
        <v>2787479.4640000002</v>
      </c>
      <c r="M6365" s="2">
        <v>7920676.676</v>
      </c>
    </row>
    <row r="6366" spans="1:13" ht="14.25" customHeight="1">
      <c r="A6366" s="59" t="s">
        <v>156</v>
      </c>
      <c r="B6366" s="59" t="s">
        <v>10</v>
      </c>
      <c r="C6366" s="59" t="s">
        <v>113</v>
      </c>
      <c r="D6366" s="2">
        <v>1134.6831999999999</v>
      </c>
      <c r="E6366" s="2">
        <v>191905900.34615996</v>
      </c>
      <c r="F6366" s="2">
        <v>40643335.678199999</v>
      </c>
      <c r="G6366" s="2">
        <v>31385831.673599996</v>
      </c>
      <c r="H6366" s="2">
        <v>-893781.07957894716</v>
      </c>
      <c r="I6366" s="2">
        <v>8950391.6760000009</v>
      </c>
      <c r="J6366" s="2">
        <v>14891754.319999998</v>
      </c>
      <c r="K6366" s="2">
        <v>2219096.2999999998</v>
      </c>
      <c r="L6366" s="2">
        <v>1038389.6159999999</v>
      </c>
      <c r="M6366" s="2">
        <v>3907755.3460000004</v>
      </c>
    </row>
    <row r="6367" spans="1:13" ht="14.25" customHeight="1">
      <c r="A6367" s="59" t="s">
        <v>156</v>
      </c>
      <c r="B6367" s="59" t="s">
        <v>10</v>
      </c>
      <c r="C6367" s="59" t="s">
        <v>113</v>
      </c>
      <c r="D6367" s="2">
        <v>65.091599999999985</v>
      </c>
      <c r="E6367" s="2">
        <v>9357407.8567199986</v>
      </c>
      <c r="F6367" s="2">
        <v>2329915.1097999997</v>
      </c>
      <c r="G6367" s="2">
        <v>1799839.1231999998</v>
      </c>
      <c r="H6367" s="2">
        <v>-45798.881684210523</v>
      </c>
      <c r="I6367" s="2">
        <v>523114.17839999998</v>
      </c>
      <c r="J6367" s="2">
        <v>852186.6399999999</v>
      </c>
      <c r="K6367" s="2">
        <v>105641.42</v>
      </c>
      <c r="L6367" s="2">
        <v>14017.982000000002</v>
      </c>
      <c r="M6367" s="2">
        <v>224169.55</v>
      </c>
    </row>
    <row r="6368" spans="1:13" ht="14.25" customHeight="1">
      <c r="A6368" s="59" t="s">
        <v>156</v>
      </c>
      <c r="B6368" s="59" t="s">
        <v>10</v>
      </c>
      <c r="C6368" s="59" t="s">
        <v>113</v>
      </c>
      <c r="D6368" s="2">
        <v>161.52359999999999</v>
      </c>
      <c r="E6368" s="2">
        <v>21947422.958999999</v>
      </c>
      <c r="F6368" s="2">
        <v>4323571.6879999992</v>
      </c>
      <c r="G6368" s="2">
        <v>4219222.7519999994</v>
      </c>
      <c r="H6368" s="2">
        <v>-127973.86105263155</v>
      </c>
      <c r="I6368" s="2">
        <v>1406498.4072</v>
      </c>
      <c r="J6368" s="2">
        <v>2282516.7399999998</v>
      </c>
      <c r="K6368" s="2">
        <v>313949.3</v>
      </c>
      <c r="L6368" s="2">
        <v>754430.09400000004</v>
      </c>
      <c r="M6368" s="2">
        <v>556274.22400000005</v>
      </c>
    </row>
    <row r="6369" spans="1:13" ht="14.25" customHeight="1">
      <c r="A6369" s="59" t="s">
        <v>156</v>
      </c>
      <c r="B6369" s="59" t="s">
        <v>10</v>
      </c>
      <c r="C6369" s="59" t="s">
        <v>113</v>
      </c>
      <c r="D6369" s="2">
        <v>69.913200000000003</v>
      </c>
      <c r="E6369" s="2">
        <v>11864047.040999999</v>
      </c>
      <c r="F6369" s="2">
        <v>2467292.6207999997</v>
      </c>
      <c r="G6369" s="2">
        <v>1926330.3551999999</v>
      </c>
      <c r="H6369" s="2">
        <v>-58320.333473684201</v>
      </c>
      <c r="I6369" s="2">
        <v>546054.76080000005</v>
      </c>
      <c r="J6369" s="2">
        <v>655056.17999999993</v>
      </c>
      <c r="K6369" s="2">
        <v>129988.04</v>
      </c>
      <c r="L6369" s="2">
        <v>396873.68599999999</v>
      </c>
      <c r="M6369" s="2">
        <v>240774.46799999999</v>
      </c>
    </row>
    <row r="6370" spans="1:13" ht="14.25" customHeight="1">
      <c r="A6370" s="59" t="s">
        <v>156</v>
      </c>
      <c r="B6370" s="59" t="s">
        <v>10</v>
      </c>
      <c r="C6370" s="59" t="s">
        <v>113</v>
      </c>
      <c r="D6370" s="2">
        <v>0.80359999999999998</v>
      </c>
      <c r="E6370" s="2">
        <v>133853.64299999998</v>
      </c>
      <c r="F6370" s="2">
        <v>28639.967799999999</v>
      </c>
      <c r="G6370" s="2">
        <v>21983.347199999997</v>
      </c>
      <c r="H6370" s="2">
        <v>0</v>
      </c>
      <c r="I6370" s="2">
        <v>6029.1647999999996</v>
      </c>
      <c r="J6370" s="2">
        <v>7588.28</v>
      </c>
      <c r="K6370" s="2">
        <v>1168.5</v>
      </c>
      <c r="L6370" s="2">
        <v>4385.5240000000003</v>
      </c>
      <c r="M6370" s="2">
        <v>2767.3359999999998</v>
      </c>
    </row>
    <row r="6371" spans="1:13" ht="14.25" customHeight="1">
      <c r="A6371" s="59" t="s">
        <v>156</v>
      </c>
      <c r="B6371" s="59" t="s">
        <v>10</v>
      </c>
      <c r="C6371" s="59" t="s">
        <v>113</v>
      </c>
      <c r="D6371" s="2">
        <v>11191.737199999998</v>
      </c>
      <c r="E6371" s="2">
        <v>1158284364.8191199</v>
      </c>
      <c r="F6371" s="2">
        <v>322674891.63619995</v>
      </c>
      <c r="G6371" s="2">
        <v>309916244.27520001</v>
      </c>
      <c r="H6371" s="2">
        <v>3168945.2766315783</v>
      </c>
      <c r="I6371" s="2">
        <v>13739049.619200001</v>
      </c>
      <c r="J6371" s="2">
        <v>60861184.739999995</v>
      </c>
      <c r="K6371" s="2">
        <v>47738045.779999994</v>
      </c>
      <c r="L6371" s="2">
        <v>9111390.6399999987</v>
      </c>
      <c r="M6371" s="2">
        <v>38543420.630000003</v>
      </c>
    </row>
    <row r="6372" spans="1:13" ht="14.25" customHeight="1">
      <c r="A6372" s="59" t="s">
        <v>156</v>
      </c>
      <c r="B6372" s="59" t="s">
        <v>10</v>
      </c>
      <c r="C6372" s="59" t="s">
        <v>113</v>
      </c>
      <c r="D6372" s="2">
        <v>81.967199999999991</v>
      </c>
      <c r="E6372" s="2">
        <v>8852383.8295199983</v>
      </c>
      <c r="F6372" s="2">
        <v>2372915.2291999999</v>
      </c>
      <c r="G6372" s="2">
        <v>2272429.92</v>
      </c>
      <c r="H6372" s="2">
        <v>-70420.426105263148</v>
      </c>
      <c r="I6372" s="2">
        <v>353257.86959999998</v>
      </c>
      <c r="J6372" s="2">
        <v>566558.5</v>
      </c>
      <c r="K6372" s="2">
        <v>297523.88</v>
      </c>
      <c r="L6372" s="2">
        <v>5644.7159999999994</v>
      </c>
      <c r="M6372" s="2">
        <v>282289.01799999998</v>
      </c>
    </row>
    <row r="6373" spans="1:13" ht="14.25" customHeight="1">
      <c r="A6373" s="59" t="s">
        <v>156</v>
      </c>
      <c r="B6373" s="59" t="s">
        <v>10</v>
      </c>
      <c r="C6373" s="59" t="s">
        <v>113</v>
      </c>
      <c r="D6373" s="2">
        <v>1518.0003999999999</v>
      </c>
      <c r="E6373" s="2">
        <v>213114960.35676</v>
      </c>
      <c r="F6373" s="2">
        <v>54420217.276599996</v>
      </c>
      <c r="G6373" s="2">
        <v>37574021.894400001</v>
      </c>
      <c r="H6373" s="2">
        <v>-653935.74063157896</v>
      </c>
      <c r="I6373" s="2">
        <v>-6499813.3776000002</v>
      </c>
      <c r="J6373" s="2">
        <v>17317332.359999999</v>
      </c>
      <c r="K6373" s="2">
        <v>2591257.4</v>
      </c>
      <c r="L6373" s="2">
        <v>10888183.614</v>
      </c>
      <c r="M6373" s="2">
        <v>5227869.3279999997</v>
      </c>
    </row>
    <row r="6374" spans="1:13" ht="14.25" customHeight="1">
      <c r="A6374" s="59" t="s">
        <v>156</v>
      </c>
      <c r="B6374" s="59" t="s">
        <v>10</v>
      </c>
      <c r="C6374" s="59" t="s">
        <v>113</v>
      </c>
      <c r="D6374" s="2">
        <v>544.84079999999994</v>
      </c>
      <c r="E6374" s="2">
        <v>91977938.513999999</v>
      </c>
      <c r="F6374" s="2">
        <v>21104804.759599995</v>
      </c>
      <c r="G6374" s="2">
        <v>14162571.8784</v>
      </c>
      <c r="H6374" s="2">
        <v>-428912.54905263154</v>
      </c>
      <c r="I6374" s="2">
        <v>5026538.0735999998</v>
      </c>
      <c r="J6374" s="2">
        <v>7112418.4199999999</v>
      </c>
      <c r="K6374" s="2">
        <v>793401.65999999992</v>
      </c>
      <c r="L6374" s="2">
        <v>1500582.534</v>
      </c>
      <c r="M6374" s="2">
        <v>1876387.304</v>
      </c>
    </row>
    <row r="6375" spans="1:13" ht="14.25" customHeight="1">
      <c r="A6375" s="59" t="s">
        <v>156</v>
      </c>
      <c r="B6375" s="59" t="s">
        <v>10</v>
      </c>
      <c r="C6375" s="59" t="s">
        <v>113</v>
      </c>
      <c r="D6375" s="2">
        <v>124.55799999999999</v>
      </c>
      <c r="E6375" s="2">
        <v>18430904.379887998</v>
      </c>
      <c r="F6375" s="2">
        <v>4828536.9457999989</v>
      </c>
      <c r="G6375" s="2">
        <v>3256610.1887999997</v>
      </c>
      <c r="H6375" s="2">
        <v>-91985.562947368409</v>
      </c>
      <c r="I6375" s="2">
        <v>1139938.1208000001</v>
      </c>
      <c r="J6375" s="2">
        <v>1608848.2</v>
      </c>
      <c r="K6375" s="2">
        <v>175187.25999999998</v>
      </c>
      <c r="L6375" s="2">
        <v>388771.02</v>
      </c>
      <c r="M6375" s="2">
        <v>428968.65</v>
      </c>
    </row>
    <row r="6376" spans="1:13" ht="14.25" customHeight="1">
      <c r="A6376" s="59" t="s">
        <v>156</v>
      </c>
      <c r="B6376" s="59" t="s">
        <v>10</v>
      </c>
      <c r="C6376" s="59" t="s">
        <v>113</v>
      </c>
      <c r="D6376" s="2">
        <v>0.80359999999999998</v>
      </c>
      <c r="E6376" s="2">
        <v>133853.64299999998</v>
      </c>
      <c r="F6376" s="2">
        <v>31152.636399999996</v>
      </c>
      <c r="G6376" s="2">
        <v>21009.580799999996</v>
      </c>
      <c r="H6376" s="2">
        <v>0</v>
      </c>
      <c r="I6376" s="2">
        <v>7354.9080000000004</v>
      </c>
      <c r="J6376" s="2">
        <v>10379.56</v>
      </c>
      <c r="K6376" s="2">
        <v>1129.96</v>
      </c>
      <c r="L6376" s="2">
        <v>2509.364</v>
      </c>
      <c r="M6376" s="2">
        <v>2767.3359999999998</v>
      </c>
    </row>
    <row r="6377" spans="1:13" ht="14.25" customHeight="1">
      <c r="A6377" s="59" t="s">
        <v>156</v>
      </c>
      <c r="B6377" s="59" t="s">
        <v>10</v>
      </c>
      <c r="C6377" s="59" t="s">
        <v>113</v>
      </c>
      <c r="D6377" s="2">
        <v>555.28759999999988</v>
      </c>
      <c r="E6377" s="2">
        <v>79458657.00695999</v>
      </c>
      <c r="F6377" s="2">
        <v>17249547.888199996</v>
      </c>
      <c r="G6377" s="2">
        <v>15045828.383999998</v>
      </c>
      <c r="H6377" s="2">
        <v>426133.31873684208</v>
      </c>
      <c r="I6377" s="2">
        <v>4266517.0392000005</v>
      </c>
      <c r="J6377" s="2">
        <v>8060019.4399999995</v>
      </c>
      <c r="K6377" s="2">
        <v>1289552.5</v>
      </c>
      <c r="L6377" s="2">
        <v>6495733.1560000004</v>
      </c>
      <c r="M6377" s="2">
        <v>1912364.476</v>
      </c>
    </row>
    <row r="6378" spans="1:13" ht="14.25" customHeight="1">
      <c r="A6378" s="59" t="s">
        <v>156</v>
      </c>
      <c r="B6378" s="59" t="s">
        <v>10</v>
      </c>
      <c r="C6378" s="59" t="s">
        <v>113</v>
      </c>
      <c r="D6378" s="2">
        <v>384.12079999999997</v>
      </c>
      <c r="E6378" s="2">
        <v>65097819.864</v>
      </c>
      <c r="F6378" s="2">
        <v>12083465.453599999</v>
      </c>
      <c r="G6378" s="2">
        <v>10400214.0288</v>
      </c>
      <c r="H6378" s="2">
        <v>-300974.73347368417</v>
      </c>
      <c r="I6378" s="2">
        <v>3056410.1736000003</v>
      </c>
      <c r="J6378" s="2">
        <v>5155759.0199999996</v>
      </c>
      <c r="K6378" s="2">
        <v>844297.41999999993</v>
      </c>
      <c r="L6378" s="2">
        <v>3401217.4020000002</v>
      </c>
      <c r="M6378" s="2">
        <v>1322875.906</v>
      </c>
    </row>
    <row r="6379" spans="1:13" ht="14.25" customHeight="1">
      <c r="A6379" s="59" t="s">
        <v>156</v>
      </c>
      <c r="B6379" s="59" t="s">
        <v>10</v>
      </c>
      <c r="C6379" s="59" t="s">
        <v>113</v>
      </c>
      <c r="D6379" s="2">
        <v>10.4468</v>
      </c>
      <c r="E6379" s="2">
        <v>1541938.27788</v>
      </c>
      <c r="F6379" s="2">
        <v>329500.01779999997</v>
      </c>
      <c r="G6379" s="2">
        <v>283533.696</v>
      </c>
      <c r="H6379" s="2">
        <v>-12112.522105263155</v>
      </c>
      <c r="I6379" s="2">
        <v>83273.853600000002</v>
      </c>
      <c r="J6379" s="2">
        <v>140037.13999999998</v>
      </c>
      <c r="K6379" s="2">
        <v>21613.559999999998</v>
      </c>
      <c r="L6379" s="2">
        <v>85555.601999999999</v>
      </c>
      <c r="M6379" s="2">
        <v>35978.074000000001</v>
      </c>
    </row>
    <row r="6380" spans="1:13" ht="14.25" customHeight="1">
      <c r="A6380" s="59" t="s">
        <v>157</v>
      </c>
      <c r="B6380" s="59" t="s">
        <v>10</v>
      </c>
      <c r="C6380" s="59" t="s">
        <v>114</v>
      </c>
      <c r="D6380" s="2">
        <v>16605.590400000001</v>
      </c>
      <c r="E6380" s="2">
        <v>1718588936.2118399</v>
      </c>
      <c r="F6380" s="2">
        <v>435299990.51539993</v>
      </c>
      <c r="G6380" s="2">
        <v>421807092.88319999</v>
      </c>
      <c r="H6380" s="2">
        <v>12206367.117473682</v>
      </c>
      <c r="I6380" s="2">
        <v>81092208.110400006</v>
      </c>
      <c r="J6380" s="2">
        <v>180519569.11999997</v>
      </c>
      <c r="K6380" s="2">
        <v>36648748.719999999</v>
      </c>
      <c r="L6380" s="2">
        <v>697396.63399999996</v>
      </c>
      <c r="M6380" s="2">
        <v>86482568.458000004</v>
      </c>
    </row>
    <row r="6381" spans="1:13" ht="14.25" customHeight="1">
      <c r="A6381" s="59" t="s">
        <v>157</v>
      </c>
      <c r="B6381" s="59" t="s">
        <v>10</v>
      </c>
      <c r="C6381" s="59" t="s">
        <v>114</v>
      </c>
      <c r="D6381" s="2">
        <v>2784.4739999999997</v>
      </c>
      <c r="E6381" s="2">
        <v>370468553.55047995</v>
      </c>
      <c r="F6381" s="2">
        <v>73706775.019999996</v>
      </c>
      <c r="G6381" s="2">
        <v>71422127.001599997</v>
      </c>
      <c r="H6381" s="2">
        <v>2049050.9406315789</v>
      </c>
      <c r="I6381" s="2">
        <v>13730858.7048</v>
      </c>
      <c r="J6381" s="2">
        <v>30566324.919999998</v>
      </c>
      <c r="K6381" s="2">
        <v>6205500.8799999999</v>
      </c>
      <c r="L6381" s="2">
        <v>118101.56600000001</v>
      </c>
      <c r="M6381" s="2">
        <v>14501649.734000001</v>
      </c>
    </row>
    <row r="6382" spans="1:13" ht="14.25" customHeight="1">
      <c r="A6382" s="59" t="s">
        <v>157</v>
      </c>
      <c r="B6382" s="59" t="s">
        <v>10</v>
      </c>
      <c r="C6382" s="59" t="s">
        <v>114</v>
      </c>
      <c r="D6382" s="2">
        <v>957.89120000000003</v>
      </c>
      <c r="E6382" s="2">
        <v>103084759.78415999</v>
      </c>
      <c r="F6382" s="2">
        <v>25885772.808399998</v>
      </c>
      <c r="G6382" s="2">
        <v>25083391.967999998</v>
      </c>
      <c r="H6382" s="2">
        <v>875906.25347368408</v>
      </c>
      <c r="I6382" s="2">
        <v>4822270.8911999995</v>
      </c>
      <c r="J6382" s="2">
        <v>10734867.639999999</v>
      </c>
      <c r="K6382" s="2">
        <v>2179372.2199999997</v>
      </c>
      <c r="L6382" s="2">
        <v>41467.646000000001</v>
      </c>
      <c r="M6382" s="2">
        <v>4988734.6960000005</v>
      </c>
    </row>
    <row r="6383" spans="1:13" ht="14.25" customHeight="1">
      <c r="A6383" s="59" t="s">
        <v>157</v>
      </c>
      <c r="B6383" s="59" t="s">
        <v>10</v>
      </c>
      <c r="C6383" s="59" t="s">
        <v>114</v>
      </c>
      <c r="D6383" s="2">
        <v>2506.4283999999998</v>
      </c>
      <c r="E6383" s="2">
        <v>358656369.32663995</v>
      </c>
      <c r="F6383" s="2">
        <v>84612981.659999996</v>
      </c>
      <c r="G6383" s="2">
        <v>67711157.567999989</v>
      </c>
      <c r="H6383" s="2">
        <v>1841477.4871578943</v>
      </c>
      <c r="I6383" s="2">
        <v>24495305.450400002</v>
      </c>
      <c r="J6383" s="2">
        <v>33789740</v>
      </c>
      <c r="K6383" s="2">
        <v>3676246.96</v>
      </c>
      <c r="L6383" s="2">
        <v>668895.23800000001</v>
      </c>
      <c r="M6383" s="2">
        <v>13053577.130000001</v>
      </c>
    </row>
    <row r="6384" spans="1:13" ht="14.25" customHeight="1">
      <c r="A6384" s="59" t="s">
        <v>157</v>
      </c>
      <c r="B6384" s="59" t="s">
        <v>10</v>
      </c>
      <c r="C6384" s="59" t="s">
        <v>114</v>
      </c>
      <c r="D6384" s="2">
        <v>4836.8683999999994</v>
      </c>
      <c r="E6384" s="2">
        <v>822544717.7177999</v>
      </c>
      <c r="F6384" s="2">
        <v>156529777.38439998</v>
      </c>
      <c r="G6384" s="2">
        <v>125262233.3184</v>
      </c>
      <c r="H6384" s="2">
        <v>3557723.0551578947</v>
      </c>
      <c r="I6384" s="2">
        <v>45315106.106399998</v>
      </c>
      <c r="J6384" s="2">
        <v>62509341.279999994</v>
      </c>
      <c r="K6384" s="2">
        <v>6800869.2599999998</v>
      </c>
      <c r="L6384" s="2">
        <v>1237436.662</v>
      </c>
      <c r="M6384" s="2">
        <v>25190601.392000001</v>
      </c>
    </row>
    <row r="6385" spans="1:13" ht="14.25" customHeight="1">
      <c r="A6385" s="59" t="s">
        <v>157</v>
      </c>
      <c r="B6385" s="59" t="s">
        <v>10</v>
      </c>
      <c r="C6385" s="59" t="s">
        <v>114</v>
      </c>
      <c r="D6385" s="2">
        <v>305.36799999999994</v>
      </c>
      <c r="E6385" s="2">
        <v>44753362.897320002</v>
      </c>
      <c r="F6385" s="2">
        <v>10749428.5276</v>
      </c>
      <c r="G6385" s="2">
        <v>8602187.0399999991</v>
      </c>
      <c r="H6385" s="2">
        <v>277195.90736842103</v>
      </c>
      <c r="I6385" s="2">
        <v>3111932.8655999997</v>
      </c>
      <c r="J6385" s="2">
        <v>4292730.34</v>
      </c>
      <c r="K6385" s="2">
        <v>467040.83999999997</v>
      </c>
      <c r="L6385" s="2">
        <v>84973.812000000005</v>
      </c>
      <c r="M6385" s="2">
        <v>1590368.5159999998</v>
      </c>
    </row>
    <row r="6386" spans="1:13" ht="14.25" customHeight="1">
      <c r="A6386" s="59" t="s">
        <v>157</v>
      </c>
      <c r="B6386" s="59" t="s">
        <v>10</v>
      </c>
      <c r="C6386" s="59" t="s">
        <v>114</v>
      </c>
      <c r="D6386" s="2">
        <v>1.6072</v>
      </c>
      <c r="E6386" s="2">
        <v>256998.99455999999</v>
      </c>
      <c r="F6386" s="2">
        <v>0</v>
      </c>
      <c r="G6386" s="2">
        <v>0</v>
      </c>
      <c r="H6386" s="2">
        <v>1448.0336842105262</v>
      </c>
      <c r="I6386" s="2">
        <v>0</v>
      </c>
      <c r="J6386" s="2">
        <v>0</v>
      </c>
      <c r="K6386" s="2">
        <v>0</v>
      </c>
      <c r="L6386" s="2">
        <v>0</v>
      </c>
      <c r="M6386" s="2">
        <v>8370.56</v>
      </c>
    </row>
    <row r="6387" spans="1:13" ht="14.25" customHeight="1">
      <c r="A6387" s="59" t="s">
        <v>157</v>
      </c>
      <c r="B6387" s="59" t="s">
        <v>10</v>
      </c>
      <c r="C6387" s="59" t="s">
        <v>114</v>
      </c>
      <c r="D6387" s="2">
        <v>3934.4255999999996</v>
      </c>
      <c r="E6387" s="2">
        <v>407191803.70175999</v>
      </c>
      <c r="F6387" s="2">
        <v>104737657.15579998</v>
      </c>
      <c r="G6387" s="2">
        <v>102196494.77759999</v>
      </c>
      <c r="H6387" s="2">
        <v>-1099487.6261052629</v>
      </c>
      <c r="I6387" s="2">
        <v>37739913.962399997</v>
      </c>
      <c r="J6387" s="2">
        <v>54826013.439999998</v>
      </c>
      <c r="K6387" s="2">
        <v>5994840.4199999999</v>
      </c>
      <c r="L6387" s="2">
        <v>387326.016</v>
      </c>
      <c r="M6387" s="2">
        <v>20490642.898000002</v>
      </c>
    </row>
    <row r="6388" spans="1:13" ht="14.25" customHeight="1">
      <c r="A6388" s="59" t="s">
        <v>157</v>
      </c>
      <c r="B6388" s="59" t="s">
        <v>10</v>
      </c>
      <c r="C6388" s="59" t="s">
        <v>114</v>
      </c>
      <c r="D6388" s="2">
        <v>1748.6335999999999</v>
      </c>
      <c r="E6388" s="2">
        <v>234222578.00171998</v>
      </c>
      <c r="F6388" s="2">
        <v>45694369.865999997</v>
      </c>
      <c r="G6388" s="2">
        <v>44585719.353599995</v>
      </c>
      <c r="H6388" s="2">
        <v>-485643.15284210525</v>
      </c>
      <c r="I6388" s="2">
        <v>16464972.470400002</v>
      </c>
      <c r="J6388" s="2">
        <v>23919185.16</v>
      </c>
      <c r="K6388" s="2">
        <v>2615403.94</v>
      </c>
      <c r="L6388" s="2">
        <v>168977.97399999999</v>
      </c>
      <c r="M6388" s="2">
        <v>9106950.9959999993</v>
      </c>
    </row>
    <row r="6389" spans="1:13" ht="14.25" customHeight="1">
      <c r="A6389" s="59" t="s">
        <v>157</v>
      </c>
      <c r="B6389" s="59" t="s">
        <v>10</v>
      </c>
      <c r="C6389" s="59" t="s">
        <v>114</v>
      </c>
      <c r="D6389" s="2">
        <v>405.01439999999997</v>
      </c>
      <c r="E6389" s="2">
        <v>44133626.496959999</v>
      </c>
      <c r="F6389" s="2">
        <v>10781820.397199998</v>
      </c>
      <c r="G6389" s="2">
        <v>10520221.0944</v>
      </c>
      <c r="H6389" s="2">
        <v>-44199.208421052623</v>
      </c>
      <c r="I6389" s="2">
        <v>3884994.36</v>
      </c>
      <c r="J6389" s="2">
        <v>5643856.6399999997</v>
      </c>
      <c r="K6389" s="2">
        <v>617116.41999999993</v>
      </c>
      <c r="L6389" s="2">
        <v>39869.302000000003</v>
      </c>
      <c r="M6389" s="2">
        <v>2109332.412</v>
      </c>
    </row>
    <row r="6390" spans="1:13" ht="14.25" customHeight="1">
      <c r="A6390" s="59" t="s">
        <v>157</v>
      </c>
      <c r="B6390" s="59" t="s">
        <v>10</v>
      </c>
      <c r="C6390" s="59" t="s">
        <v>114</v>
      </c>
      <c r="D6390" s="2">
        <v>5496.6239999999998</v>
      </c>
      <c r="E6390" s="2">
        <v>568870902.23039997</v>
      </c>
      <c r="F6390" s="2">
        <v>156229563.9946</v>
      </c>
      <c r="G6390" s="2">
        <v>139383075.72479999</v>
      </c>
      <c r="H6390" s="2">
        <v>-1529297.5831578947</v>
      </c>
      <c r="I6390" s="2">
        <v>-15107390.179200001</v>
      </c>
      <c r="J6390" s="2">
        <v>69312059.640000001</v>
      </c>
      <c r="K6390" s="2">
        <v>8770574.8599999994</v>
      </c>
      <c r="L6390" s="2">
        <v>3838223.7739999997</v>
      </c>
      <c r="M6390" s="2">
        <v>28626634.189999998</v>
      </c>
    </row>
    <row r="6391" spans="1:13" ht="14.25" customHeight="1">
      <c r="A6391" s="59" t="s">
        <v>157</v>
      </c>
      <c r="B6391" s="59" t="s">
        <v>10</v>
      </c>
      <c r="C6391" s="59" t="s">
        <v>114</v>
      </c>
      <c r="D6391" s="2">
        <v>40.983599999999996</v>
      </c>
      <c r="E6391" s="2">
        <v>4426191.9147599991</v>
      </c>
      <c r="F6391" s="2">
        <v>1268170.6473999999</v>
      </c>
      <c r="G6391" s="2">
        <v>1114687.0079999999</v>
      </c>
      <c r="H6391" s="2">
        <v>-4423.6496842105262</v>
      </c>
      <c r="I6391" s="2">
        <v>328297.23360000004</v>
      </c>
      <c r="J6391" s="2">
        <v>570270.64</v>
      </c>
      <c r="K6391" s="2">
        <v>65713.98</v>
      </c>
      <c r="L6391" s="2">
        <v>23370.820000000003</v>
      </c>
      <c r="M6391" s="2">
        <v>213443.86800000002</v>
      </c>
    </row>
    <row r="6392" spans="1:13" ht="14.25" customHeight="1">
      <c r="A6392" s="59" t="s">
        <v>157</v>
      </c>
      <c r="B6392" s="59" t="s">
        <v>10</v>
      </c>
      <c r="C6392" s="59" t="s">
        <v>114</v>
      </c>
      <c r="D6392" s="2">
        <v>964.31999999999994</v>
      </c>
      <c r="E6392" s="2">
        <v>135382717.00799999</v>
      </c>
      <c r="F6392" s="2">
        <v>35269428.745399997</v>
      </c>
      <c r="G6392" s="2">
        <v>24868939.007999998</v>
      </c>
      <c r="H6392" s="2">
        <v>-271873.60673684214</v>
      </c>
      <c r="I6392" s="2">
        <v>8462518.1784000006</v>
      </c>
      <c r="J6392" s="2">
        <v>12099741.239999998</v>
      </c>
      <c r="K6392" s="2">
        <v>1241839.1599999999</v>
      </c>
      <c r="L6392" s="2">
        <v>603944.924</v>
      </c>
      <c r="M6392" s="2">
        <v>5022216.034</v>
      </c>
    </row>
    <row r="6393" spans="1:13" ht="14.25" customHeight="1">
      <c r="A6393" s="59" t="s">
        <v>157</v>
      </c>
      <c r="B6393" s="59" t="s">
        <v>10</v>
      </c>
      <c r="C6393" s="59" t="s">
        <v>114</v>
      </c>
      <c r="D6393" s="2">
        <v>3752.0083999999997</v>
      </c>
      <c r="E6393" s="2">
        <v>628425574.23492002</v>
      </c>
      <c r="F6393" s="2">
        <v>132198482.63499999</v>
      </c>
      <c r="G6393" s="2">
        <v>93214915.123199984</v>
      </c>
      <c r="H6393" s="2">
        <v>-1044887.4341052631</v>
      </c>
      <c r="I6393" s="2">
        <v>31719601.619999997</v>
      </c>
      <c r="J6393" s="2">
        <v>45352777.299999997</v>
      </c>
      <c r="K6393" s="2">
        <v>4654711.96</v>
      </c>
      <c r="L6393" s="2">
        <v>2263727.7519999999</v>
      </c>
      <c r="M6393" s="2">
        <v>19540607.790000003</v>
      </c>
    </row>
    <row r="6394" spans="1:13" ht="14.25" customHeight="1">
      <c r="A6394" s="59" t="s">
        <v>157</v>
      </c>
      <c r="B6394" s="59" t="s">
        <v>10</v>
      </c>
      <c r="C6394" s="59" t="s">
        <v>114</v>
      </c>
      <c r="D6394" s="2">
        <v>235.45479999999998</v>
      </c>
      <c r="E6394" s="2">
        <v>34483570.422839999</v>
      </c>
      <c r="F6394" s="2">
        <v>8755479.2421999983</v>
      </c>
      <c r="G6394" s="2">
        <v>6173609.7023999989</v>
      </c>
      <c r="H6394" s="2">
        <v>-21151.235368421054</v>
      </c>
      <c r="I6394" s="2">
        <v>2100784.8960000002</v>
      </c>
      <c r="J6394" s="2">
        <v>3003711.6599999997</v>
      </c>
      <c r="K6394" s="2">
        <v>308271.62</v>
      </c>
      <c r="L6394" s="2">
        <v>149930.44</v>
      </c>
      <c r="M6394" s="2">
        <v>1226258.176</v>
      </c>
    </row>
    <row r="6395" spans="1:13" ht="14.25" customHeight="1">
      <c r="A6395" s="59" t="s">
        <v>157</v>
      </c>
      <c r="B6395" s="59" t="s">
        <v>10</v>
      </c>
      <c r="C6395" s="59" t="s">
        <v>114</v>
      </c>
      <c r="D6395" s="2">
        <v>96.431999999999988</v>
      </c>
      <c r="E6395" s="2">
        <v>13798898.4672</v>
      </c>
      <c r="F6395" s="2">
        <v>3019233.4071999998</v>
      </c>
      <c r="G6395" s="2">
        <v>2556024.2303999998</v>
      </c>
      <c r="H6395" s="2">
        <v>-29401.919999999998</v>
      </c>
      <c r="I6395" s="2">
        <v>813548.46959999995</v>
      </c>
      <c r="J6395" s="2">
        <v>1209889.5</v>
      </c>
      <c r="K6395" s="2">
        <v>182570.53999999998</v>
      </c>
      <c r="L6395" s="2">
        <v>813233.27799999993</v>
      </c>
      <c r="M6395" s="2">
        <v>502221.87400000001</v>
      </c>
    </row>
    <row r="6396" spans="1:13" ht="14.25" customHeight="1">
      <c r="A6396" s="59" t="s">
        <v>157</v>
      </c>
      <c r="B6396" s="59" t="s">
        <v>10</v>
      </c>
      <c r="C6396" s="59" t="s">
        <v>114</v>
      </c>
      <c r="D6396" s="2">
        <v>1953.5516</v>
      </c>
      <c r="E6396" s="2">
        <v>329751930.12299997</v>
      </c>
      <c r="F6396" s="2">
        <v>59176900.172599994</v>
      </c>
      <c r="G6396" s="2">
        <v>50077471.372799993</v>
      </c>
      <c r="H6396" s="2">
        <v>-543522.24</v>
      </c>
      <c r="I6396" s="2">
        <v>15945785.042399999</v>
      </c>
      <c r="J6396" s="2">
        <v>23617964.719999999</v>
      </c>
      <c r="K6396" s="2">
        <v>3567645.34</v>
      </c>
      <c r="L6396" s="2">
        <v>15673377.499999998</v>
      </c>
      <c r="M6396" s="2">
        <v>10174173.042000001</v>
      </c>
    </row>
    <row r="6397" spans="1:13" ht="14.25" customHeight="1">
      <c r="A6397" s="59" t="s">
        <v>157</v>
      </c>
      <c r="B6397" s="59" t="s">
        <v>10</v>
      </c>
      <c r="C6397" s="59" t="s">
        <v>114</v>
      </c>
      <c r="D6397" s="2">
        <v>0.80359999999999998</v>
      </c>
      <c r="E6397" s="2">
        <v>118610.63676000001</v>
      </c>
      <c r="F6397" s="2">
        <v>25181.568599999999</v>
      </c>
      <c r="G6397" s="2">
        <v>21309.504000000001</v>
      </c>
      <c r="H6397" s="2">
        <v>186.44210526315786</v>
      </c>
      <c r="I6397" s="2">
        <v>6786.3528000000006</v>
      </c>
      <c r="J6397" s="2">
        <v>10049.92</v>
      </c>
      <c r="K6397" s="2">
        <v>1517.82</v>
      </c>
      <c r="L6397" s="2">
        <v>6669.3879999999999</v>
      </c>
      <c r="M6397" s="2">
        <v>4185.28</v>
      </c>
    </row>
    <row r="6398" spans="1:13" ht="14.25" customHeight="1">
      <c r="A6398" s="59" t="s">
        <v>157</v>
      </c>
      <c r="B6398" s="59" t="s">
        <v>10</v>
      </c>
      <c r="C6398" s="59" t="s">
        <v>114</v>
      </c>
      <c r="D6398" s="2">
        <v>8.0359999999999996</v>
      </c>
      <c r="E6398" s="2">
        <v>1360414.44</v>
      </c>
      <c r="F6398" s="2">
        <v>251817.27679999996</v>
      </c>
      <c r="G6398" s="2">
        <v>213095.03999999998</v>
      </c>
      <c r="H6398" s="2">
        <v>193.89978947368419</v>
      </c>
      <c r="I6398" s="2">
        <v>67854.672000000006</v>
      </c>
      <c r="J6398" s="2">
        <v>100501.65999999999</v>
      </c>
      <c r="K6398" s="2">
        <v>15182.3</v>
      </c>
      <c r="L6398" s="2">
        <v>66694.782000000007</v>
      </c>
      <c r="M6398" s="2">
        <v>41851.898000000001</v>
      </c>
    </row>
    <row r="6399" spans="1:13" ht="14.25" customHeight="1">
      <c r="A6399" s="59" t="s">
        <v>157</v>
      </c>
      <c r="B6399" s="59" t="s">
        <v>10</v>
      </c>
      <c r="C6399" s="59" t="s">
        <v>114</v>
      </c>
      <c r="D6399" s="2">
        <v>11542.1068</v>
      </c>
      <c r="E6399" s="2">
        <v>1194545726.42328</v>
      </c>
      <c r="F6399" s="2">
        <v>337423644.65559995</v>
      </c>
      <c r="G6399" s="2">
        <v>326023836.21119994</v>
      </c>
      <c r="H6399" s="2">
        <v>-358755743.3835789</v>
      </c>
      <c r="I6399" s="2">
        <v>87154903.497600004</v>
      </c>
      <c r="J6399" s="2">
        <v>141946915.90000001</v>
      </c>
      <c r="K6399" s="2">
        <v>27565136.399999999</v>
      </c>
      <c r="L6399" s="2">
        <v>592487.72000000009</v>
      </c>
      <c r="M6399" s="2">
        <v>60111746.969999999</v>
      </c>
    </row>
    <row r="6400" spans="1:13" ht="14.25" customHeight="1">
      <c r="A6400" s="59" t="s">
        <v>157</v>
      </c>
      <c r="B6400" s="59" t="s">
        <v>10</v>
      </c>
      <c r="C6400" s="59" t="s">
        <v>114</v>
      </c>
      <c r="D6400" s="2">
        <v>651.7195999999999</v>
      </c>
      <c r="E6400" s="2">
        <v>86243712.092999995</v>
      </c>
      <c r="F6400" s="2">
        <v>17727475.909199998</v>
      </c>
      <c r="G6400" s="2">
        <v>17192462.956799999</v>
      </c>
      <c r="H6400" s="2">
        <v>481552.6130526315</v>
      </c>
      <c r="I6400" s="2">
        <v>2928134.5559999999</v>
      </c>
      <c r="J6400" s="2">
        <v>7320533.5999999996</v>
      </c>
      <c r="K6400" s="2">
        <v>1505510.16</v>
      </c>
      <c r="L6400" s="2">
        <v>27596.69</v>
      </c>
      <c r="M6400" s="2">
        <v>3394181.8020000001</v>
      </c>
    </row>
    <row r="6401" spans="1:13" ht="14.25" customHeight="1">
      <c r="A6401" s="59" t="s">
        <v>157</v>
      </c>
      <c r="B6401" s="59" t="s">
        <v>10</v>
      </c>
      <c r="C6401" s="59" t="s">
        <v>114</v>
      </c>
      <c r="D6401" s="2">
        <v>1292.9923999999999</v>
      </c>
      <c r="E6401" s="2">
        <v>135218711.48939997</v>
      </c>
      <c r="F6401" s="2">
        <v>28588835.510999996</v>
      </c>
      <c r="G6401" s="2">
        <v>27706499.020799998</v>
      </c>
      <c r="H6401" s="2">
        <v>951993.2766315788</v>
      </c>
      <c r="I6401" s="2">
        <v>5227320.42</v>
      </c>
      <c r="J6401" s="2">
        <v>11847663.399999999</v>
      </c>
      <c r="K6401" s="2">
        <v>2410367.86</v>
      </c>
      <c r="L6401" s="2">
        <v>45592.492000000006</v>
      </c>
      <c r="M6401" s="2">
        <v>6733954.9640000006</v>
      </c>
    </row>
    <row r="6402" spans="1:13" ht="14.25" customHeight="1">
      <c r="A6402" s="59" t="s">
        <v>157</v>
      </c>
      <c r="B6402" s="59" t="s">
        <v>10</v>
      </c>
      <c r="C6402" s="59" t="s">
        <v>114</v>
      </c>
      <c r="D6402" s="2">
        <v>6490.6772000000001</v>
      </c>
      <c r="E6402" s="2">
        <v>928780857.66311991</v>
      </c>
      <c r="F6402" s="2">
        <v>244071234.13</v>
      </c>
      <c r="G6402" s="2">
        <v>194526009.06239998</v>
      </c>
      <c r="H6402" s="2">
        <v>532893282.47242093</v>
      </c>
      <c r="I6402" s="2">
        <v>81763026.199200004</v>
      </c>
      <c r="J6402" s="2">
        <v>97142768.61999999</v>
      </c>
      <c r="K6402" s="2">
        <v>10543232.82</v>
      </c>
      <c r="L6402" s="2">
        <v>1855368.9</v>
      </c>
      <c r="M6402" s="2">
        <v>33803701.976000004</v>
      </c>
    </row>
    <row r="6403" spans="1:13" ht="14.25" customHeight="1">
      <c r="A6403" s="59" t="s">
        <v>157</v>
      </c>
      <c r="B6403" s="59" t="s">
        <v>10</v>
      </c>
      <c r="C6403" s="59" t="s">
        <v>114</v>
      </c>
      <c r="D6403" s="2">
        <v>1902.9247999999998</v>
      </c>
      <c r="E6403" s="2">
        <v>325830771.78220797</v>
      </c>
      <c r="F6403" s="2">
        <v>66732574.192799993</v>
      </c>
      <c r="G6403" s="2">
        <v>53430594.643199995</v>
      </c>
      <c r="H6403" s="2">
        <v>1395715.5435789474</v>
      </c>
      <c r="I6403" s="2">
        <v>18912578.6952</v>
      </c>
      <c r="J6403" s="2">
        <v>26654671.539999999</v>
      </c>
      <c r="K6403" s="2">
        <v>2903877.48</v>
      </c>
      <c r="L6403" s="2">
        <v>530400.35400000005</v>
      </c>
      <c r="M6403" s="2">
        <v>9910507.6179999989</v>
      </c>
    </row>
    <row r="6404" spans="1:13" ht="14.25" customHeight="1">
      <c r="A6404" s="59" t="s">
        <v>157</v>
      </c>
      <c r="B6404" s="59" t="s">
        <v>10</v>
      </c>
      <c r="C6404" s="59" t="s">
        <v>114</v>
      </c>
      <c r="D6404" s="2">
        <v>139.82640000000001</v>
      </c>
      <c r="E6404" s="2">
        <v>19954153.268279999</v>
      </c>
      <c r="F6404" s="2">
        <v>4909186.5287999995</v>
      </c>
      <c r="G6404" s="2">
        <v>3928559.3855999997</v>
      </c>
      <c r="H6404" s="2">
        <v>100916.13978947367</v>
      </c>
      <c r="I6404" s="2">
        <v>1421198.4816000001</v>
      </c>
      <c r="J6404" s="2">
        <v>1960460.0999999999</v>
      </c>
      <c r="K6404" s="2">
        <v>213290.19999999998</v>
      </c>
      <c r="L6404" s="2">
        <v>38807.648000000001</v>
      </c>
      <c r="M6404" s="2">
        <v>728220.68</v>
      </c>
    </row>
    <row r="6405" spans="1:13" ht="14.25" customHeight="1">
      <c r="A6405" s="59" t="s">
        <v>157</v>
      </c>
      <c r="B6405" s="59" t="s">
        <v>10</v>
      </c>
      <c r="C6405" s="59" t="s">
        <v>114</v>
      </c>
      <c r="D6405" s="2">
        <v>4791.0631999999996</v>
      </c>
      <c r="E6405" s="2">
        <v>495849169.45872003</v>
      </c>
      <c r="F6405" s="2">
        <v>131693724.97659999</v>
      </c>
      <c r="G6405" s="2">
        <v>128416828.68479998</v>
      </c>
      <c r="H6405" s="2">
        <v>2892268.9212631574</v>
      </c>
      <c r="I6405" s="2">
        <v>51406038.849599995</v>
      </c>
      <c r="J6405" s="2">
        <v>68924867.939999998</v>
      </c>
      <c r="K6405" s="2">
        <v>7499130.4199999999</v>
      </c>
      <c r="L6405" s="2">
        <v>488460.96200000006</v>
      </c>
      <c r="M6405" s="2">
        <v>24952045.844000001</v>
      </c>
    </row>
    <row r="6406" spans="1:13" ht="14.25" customHeight="1">
      <c r="A6406" s="59" t="s">
        <v>157</v>
      </c>
      <c r="B6406" s="59" t="s">
        <v>10</v>
      </c>
      <c r="C6406" s="59" t="s">
        <v>114</v>
      </c>
      <c r="D6406" s="2">
        <v>444.3907999999999</v>
      </c>
      <c r="E6406" s="2">
        <v>58588714.106999993</v>
      </c>
      <c r="F6406" s="2">
        <v>11785709.849799998</v>
      </c>
      <c r="G6406" s="2">
        <v>11502744.307199998</v>
      </c>
      <c r="H6406" s="2">
        <v>-121370.08168421051</v>
      </c>
      <c r="I6406" s="2">
        <v>4102658.8992000003</v>
      </c>
      <c r="J6406" s="2">
        <v>6169772.6599999992</v>
      </c>
      <c r="K6406" s="2">
        <v>675978.48</v>
      </c>
      <c r="L6406" s="2">
        <v>43532.324000000001</v>
      </c>
      <c r="M6406" s="2">
        <v>2314404.818</v>
      </c>
    </row>
    <row r="6407" spans="1:13" ht="14.25" customHeight="1">
      <c r="A6407" s="59" t="s">
        <v>157</v>
      </c>
      <c r="B6407" s="59" t="s">
        <v>10</v>
      </c>
      <c r="C6407" s="59" t="s">
        <v>114</v>
      </c>
      <c r="D6407" s="2">
        <v>594.66399999999987</v>
      </c>
      <c r="E6407" s="2">
        <v>56463476.259959988</v>
      </c>
      <c r="F6407" s="2">
        <v>11565694.255799999</v>
      </c>
      <c r="G6407" s="2">
        <v>11286069.081599999</v>
      </c>
      <c r="H6407" s="2">
        <v>-168737.56294736842</v>
      </c>
      <c r="I6407" s="2">
        <v>4119426.8495999998</v>
      </c>
      <c r="J6407" s="2">
        <v>6054326.5</v>
      </c>
      <c r="K6407" s="2">
        <v>662445.19999999995</v>
      </c>
      <c r="L6407" s="2">
        <v>42755.702000000005</v>
      </c>
      <c r="M6407" s="2">
        <v>3097033.236</v>
      </c>
    </row>
    <row r="6408" spans="1:13" ht="14.25" customHeight="1">
      <c r="A6408" s="59" t="s">
        <v>157</v>
      </c>
      <c r="B6408" s="59" t="s">
        <v>10</v>
      </c>
      <c r="C6408" s="59" t="s">
        <v>114</v>
      </c>
      <c r="D6408" s="2">
        <v>18003.050799999997</v>
      </c>
      <c r="E6408" s="2">
        <v>1863218541.3256803</v>
      </c>
      <c r="F6408" s="2">
        <v>560303936.97839999</v>
      </c>
      <c r="G6408" s="2">
        <v>492438963.18719989</v>
      </c>
      <c r="H6408" s="2">
        <v>-3164524.1128421053</v>
      </c>
      <c r="I6408" s="2">
        <v>161830063.74959999</v>
      </c>
      <c r="J6408" s="2">
        <v>251294602.23999998</v>
      </c>
      <c r="K6408" s="2">
        <v>29273348.099999998</v>
      </c>
      <c r="L6408" s="2">
        <v>10311248.177999999</v>
      </c>
      <c r="M6408" s="2">
        <v>93760619.744000003</v>
      </c>
    </row>
    <row r="6409" spans="1:13" ht="14.25" customHeight="1">
      <c r="A6409" s="59" t="s">
        <v>157</v>
      </c>
      <c r="B6409" s="59" t="s">
        <v>10</v>
      </c>
      <c r="C6409" s="59" t="s">
        <v>114</v>
      </c>
      <c r="D6409" s="2">
        <v>2157.6659999999997</v>
      </c>
      <c r="E6409" s="2">
        <v>302918829.30539995</v>
      </c>
      <c r="F6409" s="2">
        <v>93757196.744199991</v>
      </c>
      <c r="G6409" s="2">
        <v>65945580.537599988</v>
      </c>
      <c r="H6409" s="2">
        <v>-49675579.836631574</v>
      </c>
      <c r="I6409" s="2">
        <v>30760456.968000002</v>
      </c>
      <c r="J6409" s="2">
        <v>32332960.799999997</v>
      </c>
      <c r="K6409" s="2">
        <v>3269332.6199999996</v>
      </c>
      <c r="L6409" s="2">
        <v>1425251.102</v>
      </c>
      <c r="M6409" s="2">
        <v>11237208.905999999</v>
      </c>
    </row>
    <row r="6410" spans="1:13" ht="14.25" customHeight="1">
      <c r="A6410" s="59" t="s">
        <v>157</v>
      </c>
      <c r="B6410" s="59" t="s">
        <v>10</v>
      </c>
      <c r="C6410" s="59" t="s">
        <v>114</v>
      </c>
      <c r="D6410" s="2">
        <v>327.0652</v>
      </c>
      <c r="E6410" s="2">
        <v>55156651.010999992</v>
      </c>
      <c r="F6410" s="2">
        <v>12913715.904599998</v>
      </c>
      <c r="G6410" s="2">
        <v>9123252.8256000001</v>
      </c>
      <c r="H6410" s="2">
        <v>-93034.610526315781</v>
      </c>
      <c r="I6410" s="2">
        <v>2209963.4352000002</v>
      </c>
      <c r="J6410" s="2">
        <v>4412183.84</v>
      </c>
      <c r="K6410" s="2">
        <v>458114.31999999995</v>
      </c>
      <c r="L6410" s="2">
        <v>240510.182</v>
      </c>
      <c r="M6410" s="2">
        <v>1703368.37</v>
      </c>
    </row>
    <row r="6411" spans="1:13" ht="14.25" customHeight="1">
      <c r="A6411" s="59" t="s">
        <v>157</v>
      </c>
      <c r="B6411" s="59" t="s">
        <v>10</v>
      </c>
      <c r="C6411" s="59" t="s">
        <v>114</v>
      </c>
      <c r="D6411" s="2">
        <v>19.286399999999997</v>
      </c>
      <c r="E6411" s="2">
        <v>2805389.3775599999</v>
      </c>
      <c r="F6411" s="2">
        <v>742515.44479999994</v>
      </c>
      <c r="G6411" s="2">
        <v>523555.69919999992</v>
      </c>
      <c r="H6411" s="2">
        <v>-5904</v>
      </c>
      <c r="I6411" s="2">
        <v>178159.69440000001</v>
      </c>
      <c r="J6411" s="2">
        <v>254731.36</v>
      </c>
      <c r="K6411" s="2">
        <v>26146.519999999997</v>
      </c>
      <c r="L6411" s="2">
        <v>12712.788</v>
      </c>
      <c r="M6411" s="2">
        <v>100444.916</v>
      </c>
    </row>
    <row r="6412" spans="1:13" ht="14.25" customHeight="1">
      <c r="A6412" s="59" t="s">
        <v>157</v>
      </c>
      <c r="B6412" s="59" t="s">
        <v>10</v>
      </c>
      <c r="C6412" s="59" t="s">
        <v>114</v>
      </c>
      <c r="D6412" s="2">
        <v>592.25319999999999</v>
      </c>
      <c r="E6412" s="2">
        <v>100409126.895</v>
      </c>
      <c r="F6412" s="2">
        <v>18425119.658399999</v>
      </c>
      <c r="G6412" s="2">
        <v>15597098.246399999</v>
      </c>
      <c r="H6412" s="2">
        <v>-168737.56294736842</v>
      </c>
      <c r="I6412" s="2">
        <v>4964769.2448000005</v>
      </c>
      <c r="J6412" s="2">
        <v>7377606.4199999999</v>
      </c>
      <c r="K6412" s="2">
        <v>1113493.5799999998</v>
      </c>
      <c r="L6412" s="2">
        <v>4946581.53</v>
      </c>
      <c r="M6412" s="2">
        <v>3084478.298</v>
      </c>
    </row>
    <row r="6413" spans="1:13" ht="14.25" customHeight="1">
      <c r="A6413" s="59" t="s">
        <v>157</v>
      </c>
      <c r="B6413" s="59" t="s">
        <v>10</v>
      </c>
      <c r="C6413" s="59" t="s">
        <v>114</v>
      </c>
      <c r="D6413" s="2">
        <v>12.8576</v>
      </c>
      <c r="E6413" s="2">
        <v>1897770.1881600001</v>
      </c>
      <c r="F6413" s="2">
        <v>402907.48379999993</v>
      </c>
      <c r="G6413" s="2">
        <v>340952.06400000001</v>
      </c>
      <c r="H6413" s="2">
        <v>-6266.9406315789465</v>
      </c>
      <c r="I6413" s="2">
        <v>108567.4752</v>
      </c>
      <c r="J6413" s="2">
        <v>160802.81999999998</v>
      </c>
      <c r="K6413" s="2">
        <v>24291.68</v>
      </c>
      <c r="L6413" s="2">
        <v>106712.012</v>
      </c>
      <c r="M6413" s="2">
        <v>66962.675999999992</v>
      </c>
    </row>
    <row r="6414" spans="1:13" ht="14.25" customHeight="1">
      <c r="A6414" s="59" t="s">
        <v>155</v>
      </c>
      <c r="B6414" s="59" t="s">
        <v>8</v>
      </c>
      <c r="C6414" s="59" t="s">
        <v>112</v>
      </c>
      <c r="D6414" s="2">
        <v>576.98479999999995</v>
      </c>
      <c r="E6414" s="2">
        <v>98660246.509440005</v>
      </c>
      <c r="F6414" s="2">
        <v>30802253.155199997</v>
      </c>
      <c r="G6414" s="2">
        <v>22190764.953600001</v>
      </c>
      <c r="H6414" s="2">
        <v>69515833.869473681</v>
      </c>
      <c r="I6414" s="2">
        <v>13818242.628</v>
      </c>
      <c r="J6414" s="2">
        <v>20.5</v>
      </c>
      <c r="K6414" s="2">
        <v>583174.15999999992</v>
      </c>
      <c r="L6414" s="2">
        <v>1756423.1080000002</v>
      </c>
      <c r="M6414" s="2">
        <v>1338669.926</v>
      </c>
    </row>
    <row r="6415" spans="1:13" ht="14.25" customHeight="1">
      <c r="A6415" s="59" t="s">
        <v>155</v>
      </c>
      <c r="B6415" s="59" t="s">
        <v>8</v>
      </c>
      <c r="C6415" s="59" t="s">
        <v>112</v>
      </c>
      <c r="D6415" s="2">
        <v>465.28439999999995</v>
      </c>
      <c r="E6415" s="2">
        <v>85792627.304999992</v>
      </c>
      <c r="F6415" s="2">
        <v>24749943.199199997</v>
      </c>
      <c r="G6415" s="2">
        <v>17623113.311999995</v>
      </c>
      <c r="H6415" s="2">
        <v>-102024364.09263158</v>
      </c>
      <c r="I6415" s="2">
        <v>11184058.1952</v>
      </c>
      <c r="J6415" s="2">
        <v>10.66</v>
      </c>
      <c r="K6415" s="2">
        <v>265545.51999999996</v>
      </c>
      <c r="L6415" s="2">
        <v>817344.59400000004</v>
      </c>
      <c r="M6415" s="2">
        <v>1079512.6980000001</v>
      </c>
    </row>
    <row r="6416" spans="1:13" ht="14.25" customHeight="1">
      <c r="A6416" s="59" t="s">
        <v>155</v>
      </c>
      <c r="B6416" s="59" t="s">
        <v>8</v>
      </c>
      <c r="C6416" s="59" t="s">
        <v>112</v>
      </c>
      <c r="D6416" s="2">
        <v>79.556399999999996</v>
      </c>
      <c r="E6416" s="2">
        <v>14044672.053719997</v>
      </c>
      <c r="F6416" s="2">
        <v>4174247.2689999999</v>
      </c>
      <c r="G6416" s="2">
        <v>2979277.2671999997</v>
      </c>
      <c r="H6416" s="2">
        <v>-17471395.220210526</v>
      </c>
      <c r="I6416" s="2">
        <v>1893643.0560000001</v>
      </c>
      <c r="J6416" s="2">
        <v>1.64</v>
      </c>
      <c r="K6416" s="2">
        <v>26436.799999999999</v>
      </c>
      <c r="L6416" s="2">
        <v>105021.664</v>
      </c>
      <c r="M6416" s="2">
        <v>184579.86800000002</v>
      </c>
    </row>
    <row r="6417" spans="1:13" ht="14.25" customHeight="1">
      <c r="A6417" s="59" t="s">
        <v>155</v>
      </c>
      <c r="B6417" s="59" t="s">
        <v>8</v>
      </c>
      <c r="C6417" s="59" t="s">
        <v>112</v>
      </c>
      <c r="D6417" s="2">
        <v>793.95679999999993</v>
      </c>
      <c r="E6417" s="2">
        <v>135760896.31103998</v>
      </c>
      <c r="F6417" s="2">
        <v>43525709.379799999</v>
      </c>
      <c r="G6417" s="2">
        <v>30451762.195199996</v>
      </c>
      <c r="H6417" s="2">
        <v>427370461.54105258</v>
      </c>
      <c r="I6417" s="2">
        <v>19180149.451199997</v>
      </c>
      <c r="J6417" s="2">
        <v>36.9</v>
      </c>
      <c r="K6417" s="2">
        <v>1028825.2999999999</v>
      </c>
      <c r="L6417" s="2">
        <v>1884743.432</v>
      </c>
      <c r="M6417" s="2">
        <v>1842069.8119999999</v>
      </c>
    </row>
    <row r="6418" spans="1:13" ht="14.25" customHeight="1">
      <c r="A6418" s="59" t="s">
        <v>155</v>
      </c>
      <c r="B6418" s="59" t="s">
        <v>8</v>
      </c>
      <c r="C6418" s="59" t="s">
        <v>112</v>
      </c>
      <c r="D6418" s="2">
        <v>628.41520000000003</v>
      </c>
      <c r="E6418" s="2">
        <v>115871907.69</v>
      </c>
      <c r="F6418" s="2">
        <v>34566633.985799998</v>
      </c>
      <c r="G6418" s="2">
        <v>23820472.051199999</v>
      </c>
      <c r="H6418" s="2">
        <v>-313074598.64589471</v>
      </c>
      <c r="I6418" s="2">
        <v>15176249.121600002</v>
      </c>
      <c r="J6418" s="2">
        <v>22.139999999999997</v>
      </c>
      <c r="K6418" s="2">
        <v>535663.35999999999</v>
      </c>
      <c r="L6418" s="2">
        <v>1035449.096</v>
      </c>
      <c r="M6418" s="2">
        <v>1457993.702</v>
      </c>
    </row>
    <row r="6419" spans="1:13" ht="14.25" customHeight="1">
      <c r="A6419" s="59" t="s">
        <v>155</v>
      </c>
      <c r="B6419" s="59" t="s">
        <v>8</v>
      </c>
      <c r="C6419" s="59" t="s">
        <v>112</v>
      </c>
      <c r="D6419" s="2">
        <v>148.66599999999997</v>
      </c>
      <c r="E6419" s="2">
        <v>26173220.257799998</v>
      </c>
      <c r="F6419" s="2">
        <v>8049369.2553999983</v>
      </c>
      <c r="G6419" s="2">
        <v>5566407.7056</v>
      </c>
      <c r="H6419" s="2">
        <v>-74082777.983999997</v>
      </c>
      <c r="I6419" s="2">
        <v>3546415.3104000003</v>
      </c>
      <c r="J6419" s="2">
        <v>4.0999999999999996</v>
      </c>
      <c r="K6419" s="2">
        <v>71958.28</v>
      </c>
      <c r="L6419" s="2">
        <v>200667.94</v>
      </c>
      <c r="M6419" s="2">
        <v>344922.09399999998</v>
      </c>
    </row>
    <row r="6420" spans="1:13" ht="14.25" customHeight="1">
      <c r="A6420" s="59" t="s">
        <v>155</v>
      </c>
      <c r="B6420" s="59" t="s">
        <v>8</v>
      </c>
      <c r="C6420" s="59" t="s">
        <v>112</v>
      </c>
      <c r="D6420" s="2">
        <v>2.4107999999999996</v>
      </c>
      <c r="E6420" s="2">
        <v>444521.38499999995</v>
      </c>
      <c r="F6420" s="2">
        <v>133025.87759999998</v>
      </c>
      <c r="G6420" s="2">
        <v>91245.139199999991</v>
      </c>
      <c r="H6420" s="2">
        <v>-1198831.4374736841</v>
      </c>
      <c r="I6420" s="2">
        <v>58317.645599999996</v>
      </c>
      <c r="J6420" s="2">
        <v>0.82</v>
      </c>
      <c r="K6420" s="2">
        <v>1962.26</v>
      </c>
      <c r="L6420" s="2">
        <v>3592.6659999999997</v>
      </c>
      <c r="M6420" s="2">
        <v>5593.3019999999997</v>
      </c>
    </row>
    <row r="6421" spans="1:13" ht="14.25" customHeight="1">
      <c r="A6421" s="59" t="s">
        <v>155</v>
      </c>
      <c r="B6421" s="59" t="s">
        <v>8</v>
      </c>
      <c r="C6421" s="59" t="s">
        <v>112</v>
      </c>
      <c r="D6421" s="2">
        <v>281.26</v>
      </c>
      <c r="E6421" s="2">
        <v>48093434.927999996</v>
      </c>
      <c r="F6421" s="2">
        <v>15009456.504999999</v>
      </c>
      <c r="G6421" s="2">
        <v>10754672.083199998</v>
      </c>
      <c r="H6421" s="2">
        <v>6986573.5983157894</v>
      </c>
      <c r="I6421" s="2">
        <v>6750094.5647999998</v>
      </c>
      <c r="J6421" s="2">
        <v>0</v>
      </c>
      <c r="K6421" s="2">
        <v>0</v>
      </c>
      <c r="L6421" s="2">
        <v>762803.3600000001</v>
      </c>
      <c r="M6421" s="2">
        <v>1191077.4700000002</v>
      </c>
    </row>
    <row r="6422" spans="1:13" ht="14.25" customHeight="1">
      <c r="A6422" s="59" t="s">
        <v>155</v>
      </c>
      <c r="B6422" s="59" t="s">
        <v>8</v>
      </c>
      <c r="C6422" s="59" t="s">
        <v>112</v>
      </c>
      <c r="D6422" s="2">
        <v>49.019599999999997</v>
      </c>
      <c r="E6422" s="2">
        <v>9038601.4949999992</v>
      </c>
      <c r="F6422" s="2">
        <v>2612705.2625999996</v>
      </c>
      <c r="G6422" s="2">
        <v>1861798.8479999998</v>
      </c>
      <c r="H6422" s="2">
        <v>-25852.062315789473</v>
      </c>
      <c r="I6422" s="2">
        <v>1178932.8599999999</v>
      </c>
      <c r="J6422" s="2">
        <v>0</v>
      </c>
      <c r="K6422" s="2">
        <v>0</v>
      </c>
      <c r="L6422" s="2">
        <v>105473.56600000001</v>
      </c>
      <c r="M6422" s="2">
        <v>207588.084</v>
      </c>
    </row>
    <row r="6423" spans="1:13" ht="14.25" customHeight="1">
      <c r="A6423" s="59" t="s">
        <v>155</v>
      </c>
      <c r="B6423" s="59" t="s">
        <v>8</v>
      </c>
      <c r="C6423" s="59" t="s">
        <v>112</v>
      </c>
      <c r="D6423" s="2">
        <v>14.4648</v>
      </c>
      <c r="E6423" s="2">
        <v>2538533.34504</v>
      </c>
      <c r="F6423" s="2">
        <v>770355.2402</v>
      </c>
      <c r="G6423" s="2">
        <v>547041.02399999998</v>
      </c>
      <c r="H6423" s="2">
        <v>-124989.54442105262</v>
      </c>
      <c r="I6423" s="2">
        <v>348342.78960000002</v>
      </c>
      <c r="J6423" s="2">
        <v>0</v>
      </c>
      <c r="K6423" s="2">
        <v>0</v>
      </c>
      <c r="L6423" s="2">
        <v>26010.072</v>
      </c>
      <c r="M6423" s="2">
        <v>61255.722000000002</v>
      </c>
    </row>
    <row r="6424" spans="1:13" ht="14.25" customHeight="1">
      <c r="A6424" s="59" t="s">
        <v>155</v>
      </c>
      <c r="B6424" s="59" t="s">
        <v>8</v>
      </c>
      <c r="C6424" s="59" t="s">
        <v>112</v>
      </c>
      <c r="D6424" s="2">
        <v>305.36799999999994</v>
      </c>
      <c r="E6424" s="2">
        <v>52215729.350399993</v>
      </c>
      <c r="F6424" s="2">
        <v>15833948.26</v>
      </c>
      <c r="G6424" s="2">
        <v>11370077.4912</v>
      </c>
      <c r="H6424" s="2">
        <v>5126018.1119999997</v>
      </c>
      <c r="I6424" s="2">
        <v>7049987.9496000009</v>
      </c>
      <c r="J6424" s="2">
        <v>0</v>
      </c>
      <c r="K6424" s="2">
        <v>3286.56</v>
      </c>
      <c r="L6424" s="2">
        <v>1032150.482</v>
      </c>
      <c r="M6424" s="2">
        <v>1293169.4380000001</v>
      </c>
    </row>
    <row r="6425" spans="1:13" ht="14.25" customHeight="1">
      <c r="A6425" s="59" t="s">
        <v>155</v>
      </c>
      <c r="B6425" s="59" t="s">
        <v>8</v>
      </c>
      <c r="C6425" s="59" t="s">
        <v>112</v>
      </c>
      <c r="D6425" s="2">
        <v>69.1096</v>
      </c>
      <c r="E6425" s="2">
        <v>12742946.369999999</v>
      </c>
      <c r="F6425" s="2">
        <v>3650502.6171999997</v>
      </c>
      <c r="G6425" s="2">
        <v>2565380.8895999999</v>
      </c>
      <c r="H6425" s="2">
        <v>-150841.60673684208</v>
      </c>
      <c r="I6425" s="2">
        <v>1614532.932</v>
      </c>
      <c r="J6425" s="2">
        <v>0</v>
      </c>
      <c r="K6425" s="2">
        <v>545.29999999999995</v>
      </c>
      <c r="L6425" s="2">
        <v>171511.69199999998</v>
      </c>
      <c r="M6425" s="2">
        <v>292659.31200000003</v>
      </c>
    </row>
    <row r="6426" spans="1:13" ht="14.25" customHeight="1">
      <c r="A6426" s="59" t="s">
        <v>155</v>
      </c>
      <c r="B6426" s="59" t="s">
        <v>8</v>
      </c>
      <c r="C6426" s="59" t="s">
        <v>112</v>
      </c>
      <c r="D6426" s="2">
        <v>54.644799999999996</v>
      </c>
      <c r="E6426" s="2">
        <v>9590014.8590399995</v>
      </c>
      <c r="F6426" s="2">
        <v>2916354.7803999996</v>
      </c>
      <c r="G6426" s="2">
        <v>2026755.0336</v>
      </c>
      <c r="H6426" s="2">
        <v>-25850.819368421053</v>
      </c>
      <c r="I6426" s="2">
        <v>1285452.828</v>
      </c>
      <c r="J6426" s="2">
        <v>0.82</v>
      </c>
      <c r="K6426" s="2">
        <v>350.96</v>
      </c>
      <c r="L6426" s="2">
        <v>110034.07800000001</v>
      </c>
      <c r="M6426" s="2">
        <v>231409.90400000001</v>
      </c>
    </row>
    <row r="6427" spans="1:13" ht="14.25" customHeight="1">
      <c r="A6427" s="59" t="s">
        <v>155</v>
      </c>
      <c r="B6427" s="59" t="s">
        <v>8</v>
      </c>
      <c r="C6427" s="59" t="s">
        <v>112</v>
      </c>
      <c r="D6427" s="2">
        <v>48.215999999999994</v>
      </c>
      <c r="E6427" s="2">
        <v>8244588.8448000001</v>
      </c>
      <c r="F6427" s="2">
        <v>2463248.8071999997</v>
      </c>
      <c r="G6427" s="2">
        <v>1780022.9375999996</v>
      </c>
      <c r="H6427" s="2">
        <v>-10602597.09978947</v>
      </c>
      <c r="I6427" s="2">
        <v>1121604.4295999999</v>
      </c>
      <c r="J6427" s="2">
        <v>0</v>
      </c>
      <c r="K6427" s="2">
        <v>0</v>
      </c>
      <c r="L6427" s="2">
        <v>43875.985999999997</v>
      </c>
      <c r="M6427" s="2">
        <v>0</v>
      </c>
    </row>
    <row r="6428" spans="1:13" ht="14.25" customHeight="1">
      <c r="A6428" s="59" t="s">
        <v>155</v>
      </c>
      <c r="B6428" s="59" t="s">
        <v>8</v>
      </c>
      <c r="C6428" s="59" t="s">
        <v>112</v>
      </c>
      <c r="D6428" s="2">
        <v>1310.6715999999999</v>
      </c>
      <c r="E6428" s="2">
        <v>224115406.76448002</v>
      </c>
      <c r="F6428" s="2">
        <v>67657556.783800006</v>
      </c>
      <c r="G6428" s="2">
        <v>48718990.099199995</v>
      </c>
      <c r="H6428" s="2">
        <v>2481019.8972631576</v>
      </c>
      <c r="I6428" s="2">
        <v>30784478.868000004</v>
      </c>
      <c r="J6428" s="2">
        <v>0</v>
      </c>
      <c r="K6428" s="2">
        <v>0</v>
      </c>
      <c r="L6428" s="2">
        <v>6293065.4819999998</v>
      </c>
      <c r="M6428" s="2">
        <v>4699971.1220000004</v>
      </c>
    </row>
    <row r="6429" spans="1:13" ht="14.25" customHeight="1">
      <c r="A6429" s="59" t="s">
        <v>155</v>
      </c>
      <c r="B6429" s="59" t="s">
        <v>8</v>
      </c>
      <c r="C6429" s="59" t="s">
        <v>112</v>
      </c>
      <c r="D6429" s="2">
        <v>45.001599999999996</v>
      </c>
      <c r="E6429" s="2">
        <v>8297732.5199999996</v>
      </c>
      <c r="F6429" s="2">
        <v>2310099.3095999998</v>
      </c>
      <c r="G6429" s="2">
        <v>1674352.3583999998</v>
      </c>
      <c r="H6429" s="2">
        <v>63817.889684210517</v>
      </c>
      <c r="I6429" s="2">
        <v>1050106.3991999999</v>
      </c>
      <c r="J6429" s="2">
        <v>0</v>
      </c>
      <c r="K6429" s="2">
        <v>0</v>
      </c>
      <c r="L6429" s="2">
        <v>259628.07200000001</v>
      </c>
      <c r="M6429" s="2">
        <v>161372.31000000003</v>
      </c>
    </row>
    <row r="6430" spans="1:13" ht="14.25" customHeight="1">
      <c r="A6430" s="59" t="s">
        <v>155</v>
      </c>
      <c r="B6430" s="59" t="s">
        <v>8</v>
      </c>
      <c r="C6430" s="59" t="s">
        <v>112</v>
      </c>
      <c r="D6430" s="2">
        <v>4.8215999999999992</v>
      </c>
      <c r="E6430" s="2">
        <v>846177.78168000001</v>
      </c>
      <c r="F6430" s="2">
        <v>228215.37259999997</v>
      </c>
      <c r="G6430" s="2">
        <v>174144.38399999996</v>
      </c>
      <c r="H6430" s="2">
        <v>0</v>
      </c>
      <c r="I6430" s="2">
        <v>102950.11440000001</v>
      </c>
      <c r="J6430" s="2">
        <v>0</v>
      </c>
      <c r="K6430" s="2">
        <v>0</v>
      </c>
      <c r="L6430" s="2">
        <v>61465.888000000006</v>
      </c>
      <c r="M6430" s="2">
        <v>17289.536</v>
      </c>
    </row>
    <row r="6431" spans="1:13" ht="14.25" customHeight="1">
      <c r="A6431" s="59" t="s">
        <v>155</v>
      </c>
      <c r="B6431" s="59" t="s">
        <v>8</v>
      </c>
      <c r="C6431" s="59" t="s">
        <v>112</v>
      </c>
      <c r="D6431" s="2">
        <v>128.57599999999999</v>
      </c>
      <c r="E6431" s="2">
        <v>21985570.252799999</v>
      </c>
      <c r="F6431" s="2">
        <v>6743581.7557999995</v>
      </c>
      <c r="G6431" s="2">
        <v>4736540.6783999996</v>
      </c>
      <c r="H6431" s="2">
        <v>-64041637.611789465</v>
      </c>
      <c r="I6431" s="2">
        <v>2997579.7656</v>
      </c>
      <c r="J6431" s="2">
        <v>0</v>
      </c>
      <c r="K6431" s="2">
        <v>0</v>
      </c>
      <c r="L6431" s="2">
        <v>155309.06599999999</v>
      </c>
      <c r="M6431" s="2">
        <v>0</v>
      </c>
    </row>
    <row r="6432" spans="1:13" ht="14.25" customHeight="1">
      <c r="A6432" s="59" t="s">
        <v>155</v>
      </c>
      <c r="B6432" s="59" t="s">
        <v>8</v>
      </c>
      <c r="C6432" s="59" t="s">
        <v>112</v>
      </c>
      <c r="D6432" s="2">
        <v>1303.4391999999998</v>
      </c>
      <c r="E6432" s="2">
        <v>222878718.43776003</v>
      </c>
      <c r="F6432" s="2">
        <v>68548042.876799986</v>
      </c>
      <c r="G6432" s="2">
        <v>48191867.596799992</v>
      </c>
      <c r="H6432" s="2">
        <v>2539811.3077894733</v>
      </c>
      <c r="I6432" s="2">
        <v>30456401.263200004</v>
      </c>
      <c r="J6432" s="2">
        <v>3.28</v>
      </c>
      <c r="K6432" s="2">
        <v>1629.34</v>
      </c>
      <c r="L6432" s="2">
        <v>6825606.2819999997</v>
      </c>
      <c r="M6432" s="2">
        <v>4674035.9160000002</v>
      </c>
    </row>
    <row r="6433" spans="1:13" ht="14.25" customHeight="1">
      <c r="A6433" s="59" t="s">
        <v>155</v>
      </c>
      <c r="B6433" s="59" t="s">
        <v>8</v>
      </c>
      <c r="C6433" s="59" t="s">
        <v>112</v>
      </c>
      <c r="D6433" s="2">
        <v>47.412399999999998</v>
      </c>
      <c r="E6433" s="2">
        <v>8742253.9049999993</v>
      </c>
      <c r="F6433" s="2">
        <v>2465452.8605999998</v>
      </c>
      <c r="G6433" s="2">
        <v>1752775.5839999996</v>
      </c>
      <c r="H6433" s="2">
        <v>89843.964631578943</v>
      </c>
      <c r="I6433" s="2">
        <v>1100148.1128</v>
      </c>
      <c r="J6433" s="2">
        <v>-3.28</v>
      </c>
      <c r="K6433" s="2">
        <v>72.16</v>
      </c>
      <c r="L6433" s="2">
        <v>294156.63199999998</v>
      </c>
      <c r="M6433" s="2">
        <v>170017.07800000001</v>
      </c>
    </row>
    <row r="6434" spans="1:13" ht="14.25" customHeight="1">
      <c r="A6434" s="59" t="s">
        <v>155</v>
      </c>
      <c r="B6434" s="59" t="s">
        <v>8</v>
      </c>
      <c r="C6434" s="59" t="s">
        <v>112</v>
      </c>
      <c r="D6434" s="2">
        <v>28.929600000000001</v>
      </c>
      <c r="E6434" s="2">
        <v>5077066.6900800001</v>
      </c>
      <c r="F6434" s="2">
        <v>1502265.6168</v>
      </c>
      <c r="G6434" s="2">
        <v>1067814.7583999999</v>
      </c>
      <c r="H6434" s="2">
        <v>59892.661894736841</v>
      </c>
      <c r="I6434" s="2">
        <v>670300.89840000006</v>
      </c>
      <c r="J6434" s="2">
        <v>0.82</v>
      </c>
      <c r="K6434" s="2">
        <v>41.82</v>
      </c>
      <c r="L6434" s="2">
        <v>178719.57399999999</v>
      </c>
      <c r="M6434" s="2">
        <v>103739.02</v>
      </c>
    </row>
    <row r="6435" spans="1:13" ht="14.25" customHeight="1">
      <c r="A6435" s="59" t="s">
        <v>156</v>
      </c>
      <c r="B6435" s="59" t="s">
        <v>8</v>
      </c>
      <c r="C6435" s="59" t="s">
        <v>113</v>
      </c>
      <c r="D6435" s="2">
        <v>116.52199999999999</v>
      </c>
      <c r="E6435" s="2">
        <v>19924423.041599996</v>
      </c>
      <c r="F6435" s="2">
        <v>6616723.4097999996</v>
      </c>
      <c r="G6435" s="2">
        <v>4754818.6751999995</v>
      </c>
      <c r="H6435" s="2">
        <v>11129.350736842103</v>
      </c>
      <c r="I6435" s="2">
        <v>2973640.2264</v>
      </c>
      <c r="J6435" s="2">
        <v>19.68</v>
      </c>
      <c r="K6435" s="2">
        <v>14324.58</v>
      </c>
      <c r="L6435" s="2">
        <v>630037.9800000001</v>
      </c>
      <c r="M6435" s="2">
        <v>401292.58399999997</v>
      </c>
    </row>
    <row r="6436" spans="1:13" ht="14.25" customHeight="1">
      <c r="A6436" s="59" t="s">
        <v>156</v>
      </c>
      <c r="B6436" s="59" t="s">
        <v>8</v>
      </c>
      <c r="C6436" s="59" t="s">
        <v>113</v>
      </c>
      <c r="D6436" s="2">
        <v>24.107999999999997</v>
      </c>
      <c r="E6436" s="2">
        <v>4445213.8499999996</v>
      </c>
      <c r="F6436" s="2">
        <v>1335094.0125999998</v>
      </c>
      <c r="G6436" s="2">
        <v>943907.90399999986</v>
      </c>
      <c r="H6436" s="2">
        <v>-25011.829894736842</v>
      </c>
      <c r="I6436" s="2">
        <v>605621.98800000001</v>
      </c>
      <c r="J6436" s="2">
        <v>13.94</v>
      </c>
      <c r="K6436" s="2">
        <v>11306.16</v>
      </c>
      <c r="L6436" s="2">
        <v>73117.923999999999</v>
      </c>
      <c r="M6436" s="2">
        <v>83026.394</v>
      </c>
    </row>
    <row r="6437" spans="1:13" ht="14.25" customHeight="1">
      <c r="A6437" s="59" t="s">
        <v>156</v>
      </c>
      <c r="B6437" s="59" t="s">
        <v>8</v>
      </c>
      <c r="C6437" s="59" t="s">
        <v>113</v>
      </c>
      <c r="D6437" s="2">
        <v>10.4468</v>
      </c>
      <c r="E6437" s="2">
        <v>1833385.19364</v>
      </c>
      <c r="F6437" s="2">
        <v>569898.5321999999</v>
      </c>
      <c r="G6437" s="2">
        <v>402870.85439999995</v>
      </c>
      <c r="H6437" s="2">
        <v>-12505.293473684209</v>
      </c>
      <c r="I6437" s="2">
        <v>258520.80960000001</v>
      </c>
      <c r="J6437" s="2">
        <v>0</v>
      </c>
      <c r="K6437" s="2">
        <v>0</v>
      </c>
      <c r="L6437" s="2">
        <v>23301.366000000002</v>
      </c>
      <c r="M6437" s="2">
        <v>35978.074000000001</v>
      </c>
    </row>
    <row r="6438" spans="1:13" ht="14.25" customHeight="1">
      <c r="A6438" s="59" t="s">
        <v>156</v>
      </c>
      <c r="B6438" s="59" t="s">
        <v>8</v>
      </c>
      <c r="C6438" s="59" t="s">
        <v>113</v>
      </c>
      <c r="D6438" s="2">
        <v>2.4107999999999996</v>
      </c>
      <c r="E6438" s="2">
        <v>444521.38499999995</v>
      </c>
      <c r="F6438" s="2">
        <v>131515.413</v>
      </c>
      <c r="G6438" s="2">
        <v>92969.89439999999</v>
      </c>
      <c r="H6438" s="2">
        <v>0</v>
      </c>
      <c r="I6438" s="2">
        <v>59659.329599999997</v>
      </c>
      <c r="J6438" s="2">
        <v>0</v>
      </c>
      <c r="K6438" s="2">
        <v>0</v>
      </c>
      <c r="L6438" s="2">
        <v>5376.8220000000001</v>
      </c>
      <c r="M6438" s="2">
        <v>8302.91</v>
      </c>
    </row>
    <row r="6439" spans="1:13" ht="14.25" customHeight="1">
      <c r="A6439" s="59" t="s">
        <v>156</v>
      </c>
      <c r="B6439" s="59" t="s">
        <v>8</v>
      </c>
      <c r="C6439" s="59" t="s">
        <v>113</v>
      </c>
      <c r="D6439" s="2">
        <v>383.31719999999996</v>
      </c>
      <c r="E6439" s="2">
        <v>65544481.316159986</v>
      </c>
      <c r="F6439" s="2">
        <v>20702994.9278</v>
      </c>
      <c r="G6439" s="2">
        <v>14467114.367999997</v>
      </c>
      <c r="H6439" s="2">
        <v>166653.1402105263</v>
      </c>
      <c r="I6439" s="2">
        <v>9061975.5047999993</v>
      </c>
      <c r="J6439" s="2">
        <v>36.08</v>
      </c>
      <c r="K6439" s="2">
        <v>59141.679999999993</v>
      </c>
      <c r="L6439" s="2">
        <v>1855460.9040000001</v>
      </c>
      <c r="M6439" s="2">
        <v>1320112.1780000001</v>
      </c>
    </row>
    <row r="6440" spans="1:13" ht="14.25" customHeight="1">
      <c r="A6440" s="59" t="s">
        <v>156</v>
      </c>
      <c r="B6440" s="59" t="s">
        <v>8</v>
      </c>
      <c r="C6440" s="59" t="s">
        <v>113</v>
      </c>
      <c r="D6440" s="2">
        <v>46.608799999999995</v>
      </c>
      <c r="E6440" s="2">
        <v>8594080.1099999994</v>
      </c>
      <c r="F6440" s="2">
        <v>2536161.5343999998</v>
      </c>
      <c r="G6440" s="2">
        <v>1753676.1407999999</v>
      </c>
      <c r="H6440" s="2">
        <v>-36029.315368421048</v>
      </c>
      <c r="I6440" s="2">
        <v>1108495.7784</v>
      </c>
      <c r="J6440" s="2">
        <v>6.56</v>
      </c>
      <c r="K6440" s="2">
        <v>11021.619999999999</v>
      </c>
      <c r="L6440" s="2">
        <v>189494.86600000001</v>
      </c>
      <c r="M6440" s="2">
        <v>160517.21400000001</v>
      </c>
    </row>
    <row r="6441" spans="1:13" ht="14.25" customHeight="1">
      <c r="A6441" s="59" t="s">
        <v>156</v>
      </c>
      <c r="B6441" s="59" t="s">
        <v>8</v>
      </c>
      <c r="C6441" s="59" t="s">
        <v>113</v>
      </c>
      <c r="D6441" s="2">
        <v>84.377999999999986</v>
      </c>
      <c r="E6441" s="2">
        <v>14808111.179399997</v>
      </c>
      <c r="F6441" s="2">
        <v>4599624.8027999997</v>
      </c>
      <c r="G6441" s="2">
        <v>3163026.2783999997</v>
      </c>
      <c r="H6441" s="2">
        <v>-73550.167578947367</v>
      </c>
      <c r="I6441" s="2">
        <v>2008886.1840000001</v>
      </c>
      <c r="J6441" s="2">
        <v>-0.82</v>
      </c>
      <c r="K6441" s="2">
        <v>1201.3</v>
      </c>
      <c r="L6441" s="2">
        <v>270165.23600000003</v>
      </c>
      <c r="M6441" s="2">
        <v>290591.02600000001</v>
      </c>
    </row>
    <row r="6442" spans="1:13" ht="14.25" customHeight="1">
      <c r="A6442" s="59" t="s">
        <v>157</v>
      </c>
      <c r="B6442" s="59" t="s">
        <v>8</v>
      </c>
      <c r="C6442" s="59" t="s">
        <v>114</v>
      </c>
      <c r="D6442" s="2">
        <v>590.64599999999996</v>
      </c>
      <c r="E6442" s="2">
        <v>100996213.3488</v>
      </c>
      <c r="F6442" s="2">
        <v>31638785.675399996</v>
      </c>
      <c r="G6442" s="2">
        <v>22412219.270399999</v>
      </c>
      <c r="H6442" s="2">
        <v>-184550.33936842106</v>
      </c>
      <c r="I6442" s="2">
        <v>14276034.0648</v>
      </c>
      <c r="J6442" s="2">
        <v>0</v>
      </c>
      <c r="K6442" s="2">
        <v>0</v>
      </c>
      <c r="L6442" s="2">
        <v>2063901.3780000003</v>
      </c>
      <c r="M6442" s="2">
        <v>3076107.7379999999</v>
      </c>
    </row>
    <row r="6443" spans="1:13" ht="14.25" customHeight="1">
      <c r="A6443" s="59" t="s">
        <v>157</v>
      </c>
      <c r="B6443" s="59" t="s">
        <v>8</v>
      </c>
      <c r="C6443" s="59" t="s">
        <v>114</v>
      </c>
      <c r="D6443" s="2">
        <v>138.2192</v>
      </c>
      <c r="E6443" s="2">
        <v>25485892.739999998</v>
      </c>
      <c r="F6443" s="2">
        <v>5253704.4939999999</v>
      </c>
      <c r="G6443" s="2">
        <v>3723941.7023999994</v>
      </c>
      <c r="H6443" s="2">
        <v>-46486.231578947365</v>
      </c>
      <c r="I6443" s="2">
        <v>2369324.4983999999</v>
      </c>
      <c r="J6443" s="2">
        <v>0</v>
      </c>
      <c r="K6443" s="2">
        <v>0</v>
      </c>
      <c r="L6443" s="2">
        <v>356621.03399999999</v>
      </c>
      <c r="M6443" s="2">
        <v>719851.022</v>
      </c>
    </row>
    <row r="6444" spans="1:13" ht="14.25" customHeight="1">
      <c r="A6444" s="59" t="s">
        <v>157</v>
      </c>
      <c r="B6444" s="59" t="s">
        <v>8</v>
      </c>
      <c r="C6444" s="59" t="s">
        <v>114</v>
      </c>
      <c r="D6444" s="2">
        <v>59.466399999999993</v>
      </c>
      <c r="E6444" s="2">
        <v>10436192.640719999</v>
      </c>
      <c r="F6444" s="2">
        <v>3185398.8303999994</v>
      </c>
      <c r="G6444" s="2">
        <v>2256469.44</v>
      </c>
      <c r="H6444" s="2">
        <v>-19928.175157894737</v>
      </c>
      <c r="I6444" s="2">
        <v>1437314.6304000001</v>
      </c>
      <c r="J6444" s="2">
        <v>0</v>
      </c>
      <c r="K6444" s="2">
        <v>0</v>
      </c>
      <c r="L6444" s="2">
        <v>207792.83800000002</v>
      </c>
      <c r="M6444" s="2">
        <v>309703.50400000002</v>
      </c>
    </row>
    <row r="6445" spans="1:13" ht="14.25" customHeight="1">
      <c r="A6445" s="59" t="s">
        <v>157</v>
      </c>
      <c r="B6445" s="59" t="s">
        <v>8</v>
      </c>
      <c r="C6445" s="59" t="s">
        <v>114</v>
      </c>
      <c r="D6445" s="2">
        <v>0.80359999999999998</v>
      </c>
      <c r="E6445" s="2">
        <v>148173.79499999998</v>
      </c>
      <c r="F6445" s="2">
        <v>43045.457199999997</v>
      </c>
      <c r="G6445" s="2">
        <v>30492.191999999995</v>
      </c>
      <c r="H6445" s="2">
        <v>0</v>
      </c>
      <c r="I6445" s="2">
        <v>19423.864800000003</v>
      </c>
      <c r="J6445" s="2">
        <v>0</v>
      </c>
      <c r="K6445" s="2">
        <v>0</v>
      </c>
      <c r="L6445" s="2">
        <v>2808.828</v>
      </c>
      <c r="M6445" s="2">
        <v>4185.28</v>
      </c>
    </row>
    <row r="6446" spans="1:13" ht="14.25" customHeight="1">
      <c r="A6446" s="59" t="s">
        <v>157</v>
      </c>
      <c r="B6446" s="59" t="s">
        <v>8</v>
      </c>
      <c r="C6446" s="59" t="s">
        <v>114</v>
      </c>
      <c r="D6446" s="2">
        <v>847.798</v>
      </c>
      <c r="E6446" s="2">
        <v>144967353.85439998</v>
      </c>
      <c r="F6446" s="2">
        <v>46137923.085199997</v>
      </c>
      <c r="G6446" s="2">
        <v>31768318.771199994</v>
      </c>
      <c r="H6446" s="2">
        <v>-270869.30526315793</v>
      </c>
      <c r="I6446" s="2">
        <v>20207433.0528</v>
      </c>
      <c r="J6446" s="2">
        <v>5.7399999999999993</v>
      </c>
      <c r="K6446" s="2">
        <v>25051.82</v>
      </c>
      <c r="L6446" s="2">
        <v>3056395.43</v>
      </c>
      <c r="M6446" s="2">
        <v>4415364.8660000004</v>
      </c>
    </row>
    <row r="6447" spans="1:13" ht="14.25" customHeight="1">
      <c r="A6447" s="59" t="s">
        <v>157</v>
      </c>
      <c r="B6447" s="59" t="s">
        <v>8</v>
      </c>
      <c r="C6447" s="59" t="s">
        <v>114</v>
      </c>
      <c r="D6447" s="2">
        <v>210.54319999999998</v>
      </c>
      <c r="E6447" s="2">
        <v>38821534.289999999</v>
      </c>
      <c r="F6447" s="2">
        <v>9219925.2331999987</v>
      </c>
      <c r="G6447" s="2">
        <v>6356348.7359999996</v>
      </c>
      <c r="H6447" s="2">
        <v>-65938.357894736837</v>
      </c>
      <c r="I6447" s="2">
        <v>4039179.9767999998</v>
      </c>
      <c r="J6447" s="2">
        <v>2.46</v>
      </c>
      <c r="K6447" s="2">
        <v>5175.0199999999995</v>
      </c>
      <c r="L6447" s="2">
        <v>631544.32000000007</v>
      </c>
      <c r="M6447" s="2">
        <v>1096517.202</v>
      </c>
    </row>
    <row r="6448" spans="1:13" ht="14.25" customHeight="1">
      <c r="A6448" s="59" t="s">
        <v>157</v>
      </c>
      <c r="B6448" s="59" t="s">
        <v>8</v>
      </c>
      <c r="C6448" s="59" t="s">
        <v>114</v>
      </c>
      <c r="D6448" s="2">
        <v>62.680799999999998</v>
      </c>
      <c r="E6448" s="2">
        <v>11000311.161839999</v>
      </c>
      <c r="F6448" s="2">
        <v>3411142.8951999997</v>
      </c>
      <c r="G6448" s="2">
        <v>2348746.5984</v>
      </c>
      <c r="H6448" s="2">
        <v>-19931.903999999999</v>
      </c>
      <c r="I6448" s="2">
        <v>1494010.7423999999</v>
      </c>
      <c r="J6448" s="2">
        <v>-0.82</v>
      </c>
      <c r="K6448" s="2">
        <v>1853.1999999999998</v>
      </c>
      <c r="L6448" s="2">
        <v>225970.84399999998</v>
      </c>
      <c r="M6448" s="2">
        <v>326443.72200000001</v>
      </c>
    </row>
    <row r="6449" spans="1:13" ht="14.25" customHeight="1">
      <c r="A6449" s="59" t="s">
        <v>157</v>
      </c>
      <c r="B6449" s="59" t="s">
        <v>8</v>
      </c>
      <c r="C6449" s="59" t="s">
        <v>114</v>
      </c>
      <c r="D6449" s="2">
        <v>0.80359999999999998</v>
      </c>
      <c r="E6449" s="2">
        <v>148173.79499999998</v>
      </c>
      <c r="F6449" s="2">
        <v>43733.478199999998</v>
      </c>
      <c r="G6449" s="2">
        <v>30111.974399999996</v>
      </c>
      <c r="H6449" s="2">
        <v>0</v>
      </c>
      <c r="I6449" s="2">
        <v>19153.756799999999</v>
      </c>
      <c r="J6449" s="2">
        <v>0</v>
      </c>
      <c r="K6449" s="2">
        <v>23.779999999999998</v>
      </c>
      <c r="L6449" s="2">
        <v>2897.2240000000002</v>
      </c>
      <c r="M6449" s="2">
        <v>4185.28</v>
      </c>
    </row>
    <row r="6450" spans="1:13" ht="14.25" customHeight="1">
      <c r="A6450" s="59" t="s">
        <v>157</v>
      </c>
      <c r="B6450" s="59" t="s">
        <v>8</v>
      </c>
      <c r="C6450" s="59" t="s">
        <v>114</v>
      </c>
      <c r="D6450" s="2">
        <v>32.143999999999998</v>
      </c>
      <c r="E6450" s="2">
        <v>5926951.7999999998</v>
      </c>
      <c r="F6450" s="2">
        <v>1722255.7579999999</v>
      </c>
      <c r="G6450" s="2">
        <v>1220477.2415999998</v>
      </c>
      <c r="H6450" s="2">
        <v>-13265.977263157893</v>
      </c>
      <c r="I6450" s="2">
        <v>776869.57440000004</v>
      </c>
      <c r="J6450" s="2">
        <v>0</v>
      </c>
      <c r="K6450" s="2">
        <v>0</v>
      </c>
      <c r="L6450" s="2">
        <v>115125.86800000002</v>
      </c>
      <c r="M6450" s="2">
        <v>167407.592</v>
      </c>
    </row>
    <row r="6451" spans="1:13" ht="14.25" customHeight="1">
      <c r="A6451" s="59" t="s">
        <v>157</v>
      </c>
      <c r="B6451" s="59" t="s">
        <v>8</v>
      </c>
      <c r="C6451" s="59" t="s">
        <v>114</v>
      </c>
      <c r="D6451" s="2">
        <v>16.071999999999999</v>
      </c>
      <c r="E6451" s="2">
        <v>2820592.6055999999</v>
      </c>
      <c r="F6451" s="2">
        <v>860920.27960000001</v>
      </c>
      <c r="G6451" s="2">
        <v>609854.86079999991</v>
      </c>
      <c r="H6451" s="2">
        <v>-6632.367157894736</v>
      </c>
      <c r="I6451" s="2">
        <v>388464.01199999999</v>
      </c>
      <c r="J6451" s="2">
        <v>0</v>
      </c>
      <c r="K6451" s="2">
        <v>0</v>
      </c>
      <c r="L6451" s="2">
        <v>56161.226000000002</v>
      </c>
      <c r="M6451" s="2">
        <v>83702.894</v>
      </c>
    </row>
    <row r="6452" spans="1:13" ht="14.25" customHeight="1">
      <c r="A6452" s="59" t="s">
        <v>157</v>
      </c>
      <c r="B6452" s="59" t="s">
        <v>8</v>
      </c>
      <c r="C6452" s="59" t="s">
        <v>114</v>
      </c>
      <c r="D6452" s="2">
        <v>35.358399999999996</v>
      </c>
      <c r="E6452" s="2">
        <v>6519646.9799999995</v>
      </c>
      <c r="F6452" s="2">
        <v>1922051.4885999998</v>
      </c>
      <c r="G6452" s="2">
        <v>1325696.7551999998</v>
      </c>
      <c r="H6452" s="2">
        <v>-13265.977263157893</v>
      </c>
      <c r="I6452" s="2">
        <v>842120.58239999996</v>
      </c>
      <c r="J6452" s="2">
        <v>-1.64</v>
      </c>
      <c r="K6452" s="2">
        <v>1092.24</v>
      </c>
      <c r="L6452" s="2">
        <v>133261.47999999998</v>
      </c>
      <c r="M6452" s="2">
        <v>184147.81000000003</v>
      </c>
    </row>
    <row r="6453" spans="1:13" ht="14.25" customHeight="1">
      <c r="A6453" s="59" t="s">
        <v>157</v>
      </c>
      <c r="B6453" s="59" t="s">
        <v>8</v>
      </c>
      <c r="C6453" s="59" t="s">
        <v>114</v>
      </c>
      <c r="D6453" s="2">
        <v>81.163600000000002</v>
      </c>
      <c r="E6453" s="2">
        <v>14243992.65828</v>
      </c>
      <c r="F6453" s="2">
        <v>4416997.7812000001</v>
      </c>
      <c r="G6453" s="2">
        <v>3041325.9455999997</v>
      </c>
      <c r="H6453" s="2">
        <v>-26564.271157894735</v>
      </c>
      <c r="I6453" s="2">
        <v>1934548.0343999998</v>
      </c>
      <c r="J6453" s="2">
        <v>1.64</v>
      </c>
      <c r="K6453" s="2">
        <v>2399.3199999999997</v>
      </c>
      <c r="L6453" s="2">
        <v>292600.68200000003</v>
      </c>
      <c r="M6453" s="2">
        <v>422703.35800000001</v>
      </c>
    </row>
    <row r="6454" spans="1:13" ht="14.25" customHeight="1">
      <c r="A6454" s="59" t="s">
        <v>158</v>
      </c>
      <c r="B6454" s="59" t="s">
        <v>11</v>
      </c>
      <c r="C6454" s="59" t="s">
        <v>112</v>
      </c>
      <c r="D6454" s="2">
        <v>2.4107999999999996</v>
      </c>
      <c r="E6454" s="2">
        <v>151865.21195999999</v>
      </c>
      <c r="F6454" s="2">
        <v>110352.20519999998</v>
      </c>
      <c r="G6454" s="2">
        <v>2398.5983999999999</v>
      </c>
      <c r="H6454" s="2">
        <v>0</v>
      </c>
      <c r="I6454" s="2">
        <v>1807.5096000000001</v>
      </c>
      <c r="J6454" s="2">
        <v>212985.15999999997</v>
      </c>
      <c r="K6454" s="2">
        <v>4551</v>
      </c>
      <c r="L6454" s="2">
        <v>7558.7599999999993</v>
      </c>
      <c r="M6454" s="2">
        <v>5640.2060000000001</v>
      </c>
    </row>
    <row r="6455" spans="1:13" ht="14.25" customHeight="1">
      <c r="A6455" s="59" t="s">
        <v>158</v>
      </c>
      <c r="B6455" s="59" t="s">
        <v>11</v>
      </c>
      <c r="C6455" s="59" t="s">
        <v>112</v>
      </c>
      <c r="D6455" s="2">
        <v>773.06319999999994</v>
      </c>
      <c r="E6455" s="2">
        <v>48698111.301839992</v>
      </c>
      <c r="F6455" s="2">
        <v>35405971.086399995</v>
      </c>
      <c r="G6455" s="2">
        <v>769322.68799999997</v>
      </c>
      <c r="H6455" s="2">
        <v>-122937.43831578945</v>
      </c>
      <c r="I6455" s="2">
        <v>580154.78879999998</v>
      </c>
      <c r="J6455" s="2">
        <v>68275382.839999989</v>
      </c>
      <c r="K6455" s="2">
        <v>1459057.16</v>
      </c>
      <c r="L6455" s="2">
        <v>2425376.074</v>
      </c>
      <c r="M6455" s="2">
        <v>1808653.4180000003</v>
      </c>
    </row>
    <row r="6456" spans="1:13" ht="14.25" customHeight="1">
      <c r="A6456" s="59" t="s">
        <v>158</v>
      </c>
      <c r="B6456" s="59" t="s">
        <v>11</v>
      </c>
      <c r="C6456" s="59" t="s">
        <v>112</v>
      </c>
      <c r="D6456" s="2">
        <v>38.572799999999994</v>
      </c>
      <c r="E6456" s="2">
        <v>2169789.4310399997</v>
      </c>
      <c r="F6456" s="2">
        <v>1839639.2992</v>
      </c>
      <c r="G6456" s="2">
        <v>39664.646399999998</v>
      </c>
      <c r="H6456" s="2">
        <v>176887.56884210525</v>
      </c>
      <c r="I6456" s="2">
        <v>30339.770399999998</v>
      </c>
      <c r="J6456" s="2">
        <v>3255071.1799999997</v>
      </c>
      <c r="K6456" s="2">
        <v>33215.74</v>
      </c>
      <c r="L6456" s="2">
        <v>171035.43600000002</v>
      </c>
      <c r="M6456" s="2">
        <v>166120.43800000002</v>
      </c>
    </row>
    <row r="6457" spans="1:13" ht="14.25" customHeight="1">
      <c r="A6457" s="59" t="s">
        <v>158</v>
      </c>
      <c r="B6457" s="59" t="s">
        <v>11</v>
      </c>
      <c r="C6457" s="59" t="s">
        <v>112</v>
      </c>
      <c r="D6457" s="2">
        <v>4.8215999999999992</v>
      </c>
      <c r="E6457" s="2">
        <v>303730.42391999997</v>
      </c>
      <c r="F6457" s="2">
        <v>229954.9124</v>
      </c>
      <c r="G6457" s="2">
        <v>4957.7855999999992</v>
      </c>
      <c r="H6457" s="2">
        <v>25280.306526315788</v>
      </c>
      <c r="I6457" s="2">
        <v>3792.1392000000001</v>
      </c>
      <c r="J6457" s="2">
        <v>406884</v>
      </c>
      <c r="K6457" s="2">
        <v>4152.4799999999996</v>
      </c>
      <c r="L6457" s="2">
        <v>21379.203999999998</v>
      </c>
      <c r="M6457" s="2">
        <v>20764.941999999999</v>
      </c>
    </row>
    <row r="6458" spans="1:13" ht="14.25" customHeight="1">
      <c r="A6458" s="59" t="s">
        <v>158</v>
      </c>
      <c r="B6458" s="59" t="s">
        <v>11</v>
      </c>
      <c r="C6458" s="59" t="s">
        <v>112</v>
      </c>
      <c r="D6458" s="2">
        <v>290.09959999999995</v>
      </c>
      <c r="E6458" s="2">
        <v>18274447.17252</v>
      </c>
      <c r="F6458" s="2">
        <v>14711056.6272</v>
      </c>
      <c r="G6458" s="2">
        <v>310588.18559999997</v>
      </c>
      <c r="H6458" s="2">
        <v>-253361.14863157892</v>
      </c>
      <c r="I6458" s="2">
        <v>240840.6912</v>
      </c>
      <c r="J6458" s="2">
        <v>23244044.719999999</v>
      </c>
      <c r="K6458" s="2">
        <v>260887.91999999998</v>
      </c>
      <c r="L6458" s="2">
        <v>1361458.054</v>
      </c>
      <c r="M6458" s="2">
        <v>1249362.0040000002</v>
      </c>
    </row>
    <row r="6459" spans="1:13" ht="14.25" customHeight="1">
      <c r="A6459" s="59" t="s">
        <v>158</v>
      </c>
      <c r="B6459" s="59" t="s">
        <v>11</v>
      </c>
      <c r="C6459" s="59" t="s">
        <v>112</v>
      </c>
      <c r="D6459" s="2">
        <v>4.0179999999999998</v>
      </c>
      <c r="E6459" s="2">
        <v>253108.68659999999</v>
      </c>
      <c r="F6459" s="2">
        <v>185105.48799999998</v>
      </c>
      <c r="G6459" s="2">
        <v>4017.0816</v>
      </c>
      <c r="H6459" s="2">
        <v>0</v>
      </c>
      <c r="I6459" s="2">
        <v>3025.2096000000001</v>
      </c>
      <c r="J6459" s="2">
        <v>371007.36</v>
      </c>
      <c r="K6459" s="2">
        <v>3290.66</v>
      </c>
      <c r="L6459" s="2">
        <v>69901.392000000007</v>
      </c>
      <c r="M6459" s="2">
        <v>15918.496000000001</v>
      </c>
    </row>
    <row r="6460" spans="1:13" ht="14.25" customHeight="1">
      <c r="A6460" s="59" t="s">
        <v>158</v>
      </c>
      <c r="B6460" s="59" t="s">
        <v>11</v>
      </c>
      <c r="C6460" s="59" t="s">
        <v>112</v>
      </c>
      <c r="D6460" s="2">
        <v>227.41879999999998</v>
      </c>
      <c r="E6460" s="2">
        <v>14325951.661560001</v>
      </c>
      <c r="F6460" s="2">
        <v>10668415.446799999</v>
      </c>
      <c r="G6460" s="2">
        <v>229830.12479999999</v>
      </c>
      <c r="H6460" s="2">
        <v>55155.789473684206</v>
      </c>
      <c r="I6460" s="2">
        <v>173800.77119999999</v>
      </c>
      <c r="J6460" s="2">
        <v>20735535.98</v>
      </c>
      <c r="K6460" s="2">
        <v>188456.5</v>
      </c>
      <c r="L6460" s="2">
        <v>4020042.6199999996</v>
      </c>
      <c r="M6460" s="2">
        <v>900985.25</v>
      </c>
    </row>
    <row r="6461" spans="1:13" ht="14.25" customHeight="1">
      <c r="A6461" s="59" t="s">
        <v>159</v>
      </c>
      <c r="B6461" s="59" t="s">
        <v>11</v>
      </c>
      <c r="C6461" s="59" t="s">
        <v>113</v>
      </c>
      <c r="D6461" s="2">
        <v>8.839599999999999</v>
      </c>
      <c r="E6461" s="2">
        <v>556839.11051999987</v>
      </c>
      <c r="F6461" s="2">
        <v>453069.3848</v>
      </c>
      <c r="G6461" s="2">
        <v>7969.612799999999</v>
      </c>
      <c r="H6461" s="2">
        <v>2831.4341052631576</v>
      </c>
      <c r="I6461" s="2">
        <v>3965.7168000000001</v>
      </c>
      <c r="J6461" s="2">
        <v>187065.78</v>
      </c>
      <c r="K6461" s="2">
        <v>15934.24</v>
      </c>
      <c r="L6461" s="2">
        <v>14376.978000000001</v>
      </c>
      <c r="M6461" s="2">
        <v>32716.442000000003</v>
      </c>
    </row>
    <row r="6462" spans="1:13" ht="14.25" customHeight="1">
      <c r="A6462" s="59" t="s">
        <v>159</v>
      </c>
      <c r="B6462" s="59" t="s">
        <v>11</v>
      </c>
      <c r="C6462" s="59" t="s">
        <v>113</v>
      </c>
      <c r="D6462" s="2">
        <v>215.36479999999997</v>
      </c>
      <c r="E6462" s="2">
        <v>13566625.60176</v>
      </c>
      <c r="F6462" s="2">
        <v>11039224.5636</v>
      </c>
      <c r="G6462" s="2">
        <v>194127.45599999998</v>
      </c>
      <c r="H6462" s="2">
        <v>45322.832842105265</v>
      </c>
      <c r="I6462" s="2">
        <v>97463.822400000005</v>
      </c>
      <c r="J6462" s="2">
        <v>4605806.34</v>
      </c>
      <c r="K6462" s="2">
        <v>380975.27999999997</v>
      </c>
      <c r="L6462" s="2">
        <v>301940.89199999999</v>
      </c>
      <c r="M6462" s="2">
        <v>797094.69400000002</v>
      </c>
    </row>
    <row r="6463" spans="1:13" ht="14.25" customHeight="1">
      <c r="A6463" s="59" t="s">
        <v>160</v>
      </c>
      <c r="B6463" s="59" t="s">
        <v>11</v>
      </c>
      <c r="C6463" s="59" t="s">
        <v>114</v>
      </c>
      <c r="D6463" s="2">
        <v>17.679199999999998</v>
      </c>
      <c r="E6463" s="2">
        <v>1113678.2210399997</v>
      </c>
      <c r="F6463" s="2">
        <v>1144806.4935999999</v>
      </c>
      <c r="G6463" s="2">
        <v>6534.5472</v>
      </c>
      <c r="H6463" s="2">
        <v>6848.6399999999994</v>
      </c>
      <c r="I6463" s="2">
        <v>10152.518400000001</v>
      </c>
      <c r="J6463" s="2">
        <v>161893.41999999998</v>
      </c>
      <c r="K6463" s="2">
        <v>-4847.0199999999995</v>
      </c>
      <c r="L6463" s="2">
        <v>-115.456</v>
      </c>
      <c r="M6463" s="2">
        <v>96449.957999999999</v>
      </c>
    </row>
    <row r="6464" spans="1:13" ht="14.25" customHeight="1">
      <c r="A6464" s="59" t="s">
        <v>160</v>
      </c>
      <c r="B6464" s="59" t="s">
        <v>11</v>
      </c>
      <c r="C6464" s="59" t="s">
        <v>114</v>
      </c>
      <c r="D6464" s="2">
        <v>515.91119999999989</v>
      </c>
      <c r="E6464" s="2">
        <v>32499155.359439995</v>
      </c>
      <c r="F6464" s="2">
        <v>33407528.586399995</v>
      </c>
      <c r="G6464" s="2">
        <v>190664.56319999998</v>
      </c>
      <c r="H6464" s="2">
        <v>174390.48757894733</v>
      </c>
      <c r="I6464" s="2">
        <v>296351.87040000001</v>
      </c>
      <c r="J6464" s="2">
        <v>4724316.84</v>
      </c>
      <c r="K6464" s="2">
        <v>-141387.68</v>
      </c>
      <c r="L6464" s="2">
        <v>-3402.3440000000005</v>
      </c>
      <c r="M6464" s="2">
        <v>2814579.1519999998</v>
      </c>
    </row>
    <row r="6465" spans="1:13" ht="14.25" customHeight="1">
      <c r="A6465" s="59" t="s">
        <v>160</v>
      </c>
      <c r="B6465" s="59" t="s">
        <v>11</v>
      </c>
      <c r="C6465" s="59" t="s">
        <v>114</v>
      </c>
      <c r="D6465" s="2">
        <v>29.733199999999997</v>
      </c>
      <c r="E6465" s="2">
        <v>1873004.2808399999</v>
      </c>
      <c r="F6465" s="2">
        <v>1925356.3755999999</v>
      </c>
      <c r="G6465" s="2">
        <v>10991.673599999998</v>
      </c>
      <c r="H6465" s="2">
        <v>8347.6345263157891</v>
      </c>
      <c r="I6465" s="2">
        <v>17077.910400000001</v>
      </c>
      <c r="J6465" s="2">
        <v>272271.15999999997</v>
      </c>
      <c r="K6465" s="2">
        <v>-8143.4199999999992</v>
      </c>
      <c r="L6465" s="2">
        <v>-200.244</v>
      </c>
      <c r="M6465" s="2">
        <v>162210.26800000001</v>
      </c>
    </row>
    <row r="6466" spans="1:13" ht="14.25" customHeight="1">
      <c r="A6466" s="59" t="s">
        <v>160</v>
      </c>
      <c r="B6466" s="59" t="s">
        <v>11</v>
      </c>
      <c r="C6466" s="59" t="s">
        <v>114</v>
      </c>
      <c r="D6466" s="2">
        <v>456.44479999999999</v>
      </c>
      <c r="E6466" s="2">
        <v>28753146.797759995</v>
      </c>
      <c r="F6466" s="2">
        <v>29602979.260399997</v>
      </c>
      <c r="G6466" s="2">
        <v>161702.68799999999</v>
      </c>
      <c r="H6466" s="2">
        <v>153246.70989473685</v>
      </c>
      <c r="I6466" s="2">
        <v>266040.43919999996</v>
      </c>
      <c r="J6466" s="2">
        <v>4138716.3</v>
      </c>
      <c r="K6466" s="2">
        <v>-128382.48</v>
      </c>
      <c r="L6466" s="2">
        <v>-3086.6440000000002</v>
      </c>
      <c r="M6466" s="2">
        <v>2490157.7140000002</v>
      </c>
    </row>
    <row r="6467" spans="1:13" ht="14.25" customHeight="1">
      <c r="A6467" s="59" t="s">
        <v>158</v>
      </c>
      <c r="B6467" s="59" t="s">
        <v>7</v>
      </c>
      <c r="C6467" s="59" t="s">
        <v>112</v>
      </c>
      <c r="D6467" s="2">
        <v>498.23199999999997</v>
      </c>
      <c r="E6467" s="2">
        <v>78471091.591199994</v>
      </c>
      <c r="F6467" s="2">
        <v>33645722.251999997</v>
      </c>
      <c r="G6467" s="2">
        <v>0</v>
      </c>
      <c r="H6467" s="2">
        <v>-12891691.007999998</v>
      </c>
      <c r="I6467" s="2">
        <v>839222.89919999999</v>
      </c>
      <c r="J6467" s="2">
        <v>5177128.22</v>
      </c>
      <c r="K6467" s="2">
        <v>262281.92</v>
      </c>
      <c r="L6467" s="2">
        <v>0</v>
      </c>
      <c r="M6467" s="2">
        <v>1165660.9140000001</v>
      </c>
    </row>
    <row r="6468" spans="1:13" ht="14.25" customHeight="1">
      <c r="A6468" s="59" t="s">
        <v>158</v>
      </c>
      <c r="B6468" s="59" t="s">
        <v>7</v>
      </c>
      <c r="C6468" s="59" t="s">
        <v>112</v>
      </c>
      <c r="D6468" s="2">
        <v>64318.536800000002</v>
      </c>
      <c r="E6468" s="2">
        <v>10130111659.316879</v>
      </c>
      <c r="F6468" s="2">
        <v>1717127259.8061998</v>
      </c>
      <c r="G6468" s="2">
        <v>2277364312.3775997</v>
      </c>
      <c r="H6468" s="2">
        <v>19106405.477052633</v>
      </c>
      <c r="I6468" s="2">
        <v>207433928.59200001</v>
      </c>
      <c r="J6468" s="2">
        <v>634084280.65999997</v>
      </c>
      <c r="K6468" s="2">
        <v>128042366.13999999</v>
      </c>
      <c r="L6468" s="2">
        <v>50291034.354000002</v>
      </c>
      <c r="M6468" s="2">
        <v>150479267.31200001</v>
      </c>
    </row>
    <row r="6469" spans="1:13" ht="14.25" customHeight="1">
      <c r="A6469" s="59" t="s">
        <v>158</v>
      </c>
      <c r="B6469" s="59" t="s">
        <v>7</v>
      </c>
      <c r="C6469" s="59" t="s">
        <v>112</v>
      </c>
      <c r="D6469" s="2">
        <v>2172.9344000000001</v>
      </c>
      <c r="E6469" s="2">
        <v>342235212.35903996</v>
      </c>
      <c r="F6469" s="2">
        <v>59449060.599799998</v>
      </c>
      <c r="G6469" s="2">
        <v>77036224.0704</v>
      </c>
      <c r="H6469" s="2">
        <v>1835626.9338947367</v>
      </c>
      <c r="I6469" s="2">
        <v>6690848.8103999998</v>
      </c>
      <c r="J6469" s="2">
        <v>20500200.079999998</v>
      </c>
      <c r="K6469" s="2">
        <v>6842910.6599999992</v>
      </c>
      <c r="L6469" s="2">
        <v>1346526.3459999999</v>
      </c>
      <c r="M6469" s="2">
        <v>5083784.75</v>
      </c>
    </row>
    <row r="6470" spans="1:13" ht="14.25" customHeight="1">
      <c r="A6470" s="59" t="s">
        <v>158</v>
      </c>
      <c r="B6470" s="59" t="s">
        <v>7</v>
      </c>
      <c r="C6470" s="59" t="s">
        <v>112</v>
      </c>
      <c r="D6470" s="2">
        <v>10187.2372</v>
      </c>
      <c r="E6470" s="2">
        <v>1883553459.4799998</v>
      </c>
      <c r="F6470" s="2">
        <v>272307816.41079998</v>
      </c>
      <c r="G6470" s="2">
        <v>361234005.13919997</v>
      </c>
      <c r="H6470" s="2">
        <v>3021668.4429473677</v>
      </c>
      <c r="I6470" s="2">
        <v>32026609.915199999</v>
      </c>
      <c r="J6470" s="2">
        <v>79561374.11999999</v>
      </c>
      <c r="K6470" s="2">
        <v>21608353.82</v>
      </c>
      <c r="L6470" s="2">
        <v>9011919.8839999996</v>
      </c>
      <c r="M6470" s="2">
        <v>23833999.706</v>
      </c>
    </row>
    <row r="6471" spans="1:13" ht="14.25" customHeight="1">
      <c r="A6471" s="59" t="s">
        <v>158</v>
      </c>
      <c r="B6471" s="59" t="s">
        <v>7</v>
      </c>
      <c r="C6471" s="59" t="s">
        <v>112</v>
      </c>
      <c r="D6471" s="2">
        <v>662.96999999999991</v>
      </c>
      <c r="E6471" s="2">
        <v>123063806.25</v>
      </c>
      <c r="F6471" s="2">
        <v>18134923.536199998</v>
      </c>
      <c r="G6471" s="2">
        <v>23502347.212799996</v>
      </c>
      <c r="H6471" s="2">
        <v>193996.73936842105</v>
      </c>
      <c r="I6471" s="2">
        <v>2045526.9983999999</v>
      </c>
      <c r="J6471" s="2">
        <v>6314592.8599999994</v>
      </c>
      <c r="K6471" s="2">
        <v>2140306.6</v>
      </c>
      <c r="L6471" s="2">
        <v>420432.12200000003</v>
      </c>
      <c r="M6471" s="2">
        <v>1551080.102</v>
      </c>
    </row>
    <row r="6472" spans="1:13" ht="14.25" customHeight="1">
      <c r="A6472" s="59" t="s">
        <v>158</v>
      </c>
      <c r="B6472" s="59" t="s">
        <v>7</v>
      </c>
      <c r="C6472" s="59" t="s">
        <v>112</v>
      </c>
      <c r="D6472" s="2">
        <v>13583.250799999998</v>
      </c>
      <c r="E6472" s="2">
        <v>1798481061.8331478</v>
      </c>
      <c r="F6472" s="2">
        <v>362795370.329</v>
      </c>
      <c r="G6472" s="2">
        <v>481122128.75519997</v>
      </c>
      <c r="H6472" s="2">
        <v>4037413.7330526314</v>
      </c>
      <c r="I6472" s="2">
        <v>43570893.880800001</v>
      </c>
      <c r="J6472" s="2">
        <v>128958741.55999999</v>
      </c>
      <c r="K6472" s="2">
        <v>27611331.099999998</v>
      </c>
      <c r="L6472" s="2">
        <v>11039533.802000001</v>
      </c>
      <c r="M6472" s="2">
        <v>31779293.766000003</v>
      </c>
    </row>
    <row r="6473" spans="1:13" ht="14.25" customHeight="1">
      <c r="A6473" s="59" t="s">
        <v>158</v>
      </c>
      <c r="B6473" s="59" t="s">
        <v>7</v>
      </c>
      <c r="C6473" s="59" t="s">
        <v>112</v>
      </c>
      <c r="D6473" s="2">
        <v>1632.9151999999999</v>
      </c>
      <c r="E6473" s="2">
        <v>220427132.28228</v>
      </c>
      <c r="F6473" s="2">
        <v>44710702.662999995</v>
      </c>
      <c r="G6473" s="2">
        <v>57947347.507199988</v>
      </c>
      <c r="H6473" s="2">
        <v>483982.57515789475</v>
      </c>
      <c r="I6473" s="2">
        <v>4986993.3767999997</v>
      </c>
      <c r="J6473" s="2">
        <v>14977463.18</v>
      </c>
      <c r="K6473" s="2">
        <v>5332350.9399999995</v>
      </c>
      <c r="L6473" s="2">
        <v>1058589.906</v>
      </c>
      <c r="M6473" s="2">
        <v>3820358.7620000001</v>
      </c>
    </row>
    <row r="6474" spans="1:13" ht="14.25" customHeight="1">
      <c r="A6474" s="59" t="s">
        <v>158</v>
      </c>
      <c r="B6474" s="59" t="s">
        <v>9</v>
      </c>
      <c r="C6474" s="59" t="s">
        <v>112</v>
      </c>
      <c r="D6474" s="2">
        <v>64812.750800000002</v>
      </c>
      <c r="E6474" s="2">
        <v>6707769718.9456797</v>
      </c>
      <c r="F6474" s="2">
        <v>2026891228.9825997</v>
      </c>
      <c r="G6474" s="2">
        <v>1361175490.0031998</v>
      </c>
      <c r="H6474" s="2">
        <v>3572869.6117894733</v>
      </c>
      <c r="I6474" s="2">
        <v>188491492.7784</v>
      </c>
      <c r="J6474" s="2">
        <v>487359254.27999997</v>
      </c>
      <c r="K6474" s="2">
        <v>194311198.31999999</v>
      </c>
      <c r="L6474" s="2">
        <v>145415797.40599999</v>
      </c>
      <c r="M6474" s="2">
        <v>151635526.68000001</v>
      </c>
    </row>
    <row r="6475" spans="1:13" ht="14.25" customHeight="1">
      <c r="A6475" s="59" t="s">
        <v>158</v>
      </c>
      <c r="B6475" s="59" t="s">
        <v>9</v>
      </c>
      <c r="C6475" s="59" t="s">
        <v>112</v>
      </c>
      <c r="D6475" s="2">
        <v>15243.488399999998</v>
      </c>
      <c r="E6475" s="2">
        <v>2053416190.7397597</v>
      </c>
      <c r="F6475" s="2">
        <v>476767415.47619992</v>
      </c>
      <c r="G6475" s="2">
        <v>320311915.37279993</v>
      </c>
      <c r="H6475" s="2">
        <v>3517158.2248421051</v>
      </c>
      <c r="I6475" s="2">
        <v>44410278.844799995</v>
      </c>
      <c r="J6475" s="2">
        <v>114980274.53999999</v>
      </c>
      <c r="K6475" s="2">
        <v>46209059.839999996</v>
      </c>
      <c r="L6475" s="2">
        <v>34109626.100000001</v>
      </c>
      <c r="M6475" s="2">
        <v>35663575.464000002</v>
      </c>
    </row>
    <row r="6476" spans="1:13" ht="14.25" customHeight="1">
      <c r="A6476" s="59" t="s">
        <v>158</v>
      </c>
      <c r="B6476" s="59" t="s">
        <v>9</v>
      </c>
      <c r="C6476" s="59" t="s">
        <v>112</v>
      </c>
      <c r="D6476" s="2">
        <v>1142.7192</v>
      </c>
      <c r="E6476" s="2">
        <v>123567175.50408</v>
      </c>
      <c r="F6476" s="2">
        <v>35732536.873599999</v>
      </c>
      <c r="G6476" s="2">
        <v>24008527.046399999</v>
      </c>
      <c r="H6476" s="2">
        <v>267299.56042105256</v>
      </c>
      <c r="I6476" s="2">
        <v>3332521.656</v>
      </c>
      <c r="J6476" s="2">
        <v>8637269.0999999996</v>
      </c>
      <c r="K6476" s="2">
        <v>3463246.2199999997</v>
      </c>
      <c r="L6476" s="2">
        <v>2552599.5660000001</v>
      </c>
      <c r="M6476" s="2">
        <v>2673498.2340000002</v>
      </c>
    </row>
    <row r="6477" spans="1:13" ht="14.25" customHeight="1">
      <c r="A6477" s="59" t="s">
        <v>158</v>
      </c>
      <c r="B6477" s="59" t="s">
        <v>9</v>
      </c>
      <c r="C6477" s="59" t="s">
        <v>112</v>
      </c>
      <c r="D6477" s="2">
        <v>17819.829999999998</v>
      </c>
      <c r="E6477" s="2">
        <v>2549921445.9179997</v>
      </c>
      <c r="F6477" s="2">
        <v>1084538342.8065999</v>
      </c>
      <c r="G6477" s="2">
        <v>439869363.82079995</v>
      </c>
      <c r="H6477" s="2">
        <v>432477.32210526319</v>
      </c>
      <c r="I6477" s="2">
        <v>49465660.024799995</v>
      </c>
      <c r="J6477" s="2">
        <v>123518383.5</v>
      </c>
      <c r="K6477" s="2">
        <v>48057886.779999994</v>
      </c>
      <c r="L6477" s="2">
        <v>34109213.886</v>
      </c>
      <c r="M6477" s="2">
        <v>41691167.913999997</v>
      </c>
    </row>
    <row r="6478" spans="1:13" ht="14.25" customHeight="1">
      <c r="A6478" s="59" t="s">
        <v>158</v>
      </c>
      <c r="B6478" s="59" t="s">
        <v>9</v>
      </c>
      <c r="C6478" s="59" t="s">
        <v>112</v>
      </c>
      <c r="D6478" s="2">
        <v>6688.3627999999999</v>
      </c>
      <c r="E6478" s="2">
        <v>1299459042.3276</v>
      </c>
      <c r="F6478" s="2">
        <v>407079842.78939992</v>
      </c>
      <c r="G6478" s="2">
        <v>165123104.27519998</v>
      </c>
      <c r="H6478" s="2">
        <v>1524835.402105263</v>
      </c>
      <c r="I6478" s="2">
        <v>18560434.910399999</v>
      </c>
      <c r="J6478" s="2">
        <v>46346174.5</v>
      </c>
      <c r="K6478" s="2">
        <v>18307074</v>
      </c>
      <c r="L6478" s="2">
        <v>12700955.563999999</v>
      </c>
      <c r="M6478" s="2">
        <v>15648053.85</v>
      </c>
    </row>
    <row r="6479" spans="1:13" ht="14.25" customHeight="1">
      <c r="A6479" s="59" t="s">
        <v>158</v>
      </c>
      <c r="B6479" s="59" t="s">
        <v>9</v>
      </c>
      <c r="C6479" s="59" t="s">
        <v>112</v>
      </c>
      <c r="D6479" s="2">
        <v>3217.6143999999999</v>
      </c>
      <c r="E6479" s="2">
        <v>458823390.18515998</v>
      </c>
      <c r="F6479" s="2">
        <v>195851174.17059997</v>
      </c>
      <c r="G6479" s="2">
        <v>79436113.478399992</v>
      </c>
      <c r="H6479" s="2">
        <v>739485.32210526313</v>
      </c>
      <c r="I6479" s="2">
        <v>8928849.4560000002</v>
      </c>
      <c r="J6479" s="2">
        <v>22294703.66</v>
      </c>
      <c r="K6479" s="2">
        <v>8807726.5999999996</v>
      </c>
      <c r="L6479" s="2">
        <v>6100703.1579999998</v>
      </c>
      <c r="M6479" s="2">
        <v>7527911.5999999996</v>
      </c>
    </row>
    <row r="6480" spans="1:13" ht="14.25" customHeight="1">
      <c r="A6480" s="59" t="s">
        <v>158</v>
      </c>
      <c r="B6480" s="59" t="s">
        <v>12</v>
      </c>
      <c r="C6480" s="59" t="s">
        <v>112</v>
      </c>
      <c r="D6480" s="2">
        <v>12054</v>
      </c>
      <c r="E6480" s="2">
        <v>618391897.19999993</v>
      </c>
      <c r="F6480" s="2">
        <v>290319109.33419997</v>
      </c>
      <c r="G6480" s="2">
        <v>29485250.630399998</v>
      </c>
      <c r="H6480" s="2">
        <v>1510724.2206315787</v>
      </c>
      <c r="I6480" s="2">
        <v>116629356.79440001</v>
      </c>
      <c r="J6480" s="2">
        <v>228949775.25999999</v>
      </c>
      <c r="K6480" s="2">
        <v>24734443.919999998</v>
      </c>
      <c r="L6480" s="2">
        <v>26947087.640000001</v>
      </c>
      <c r="M6480" s="2">
        <v>28201466.568000004</v>
      </c>
    </row>
    <row r="6481" spans="1:13" ht="14.25" customHeight="1">
      <c r="A6481" s="59" t="s">
        <v>158</v>
      </c>
      <c r="B6481" s="59" t="s">
        <v>12</v>
      </c>
      <c r="C6481" s="59" t="s">
        <v>112</v>
      </c>
      <c r="D6481" s="2">
        <v>2418.8359999999998</v>
      </c>
      <c r="E6481" s="2">
        <v>112725611.18279998</v>
      </c>
      <c r="F6481" s="2">
        <v>58254119.248800002</v>
      </c>
      <c r="G6481" s="2">
        <v>5914598.0735999988</v>
      </c>
      <c r="H6481" s="2">
        <v>710963.40884210519</v>
      </c>
      <c r="I6481" s="2">
        <v>23344291.130400002</v>
      </c>
      <c r="J6481" s="2">
        <v>45829981.219999999</v>
      </c>
      <c r="K6481" s="2">
        <v>5049648.5599999996</v>
      </c>
      <c r="L6481" s="2">
        <v>5537302.2319999998</v>
      </c>
      <c r="M6481" s="2">
        <v>5659093.8800000008</v>
      </c>
    </row>
    <row r="6482" spans="1:13" ht="14.25" customHeight="1">
      <c r="A6482" s="59" t="s">
        <v>158</v>
      </c>
      <c r="B6482" s="59" t="s">
        <v>11</v>
      </c>
      <c r="C6482" s="59" t="s">
        <v>112</v>
      </c>
      <c r="D6482" s="2">
        <v>4.0179999999999998</v>
      </c>
      <c r="E6482" s="2">
        <v>3420925.1999999997</v>
      </c>
      <c r="F6482" s="2">
        <v>1626604.9309999999</v>
      </c>
      <c r="G6482" s="2">
        <v>159780.34559999997</v>
      </c>
      <c r="H6482" s="2">
        <v>84193.525894736827</v>
      </c>
      <c r="I6482" s="2">
        <v>43043.702400000002</v>
      </c>
      <c r="J6482" s="2">
        <v>64820.999999999993</v>
      </c>
      <c r="K6482" s="2">
        <v>11083.939999999999</v>
      </c>
      <c r="L6482" s="2">
        <v>10691.406000000001</v>
      </c>
      <c r="M6482" s="2">
        <v>9400.6440000000002</v>
      </c>
    </row>
    <row r="6483" spans="1:13" ht="14.25" customHeight="1">
      <c r="A6483" s="59" t="s">
        <v>158</v>
      </c>
      <c r="B6483" s="59" t="s">
        <v>11</v>
      </c>
      <c r="C6483" s="59" t="s">
        <v>112</v>
      </c>
      <c r="D6483" s="2">
        <v>2912.2464</v>
      </c>
      <c r="E6483" s="2">
        <v>1838756316.6957598</v>
      </c>
      <c r="F6483" s="2">
        <v>1178968130.5861998</v>
      </c>
      <c r="G6483" s="2">
        <v>115809410.55359998</v>
      </c>
      <c r="H6483" s="2">
        <v>60330355.86694736</v>
      </c>
      <c r="I6483" s="2">
        <v>31202015.356800001</v>
      </c>
      <c r="J6483" s="2">
        <v>46978760.219999999</v>
      </c>
      <c r="K6483" s="2">
        <v>8032616.6799999997</v>
      </c>
      <c r="L6483" s="2">
        <v>7750008.3540000003</v>
      </c>
      <c r="M6483" s="2">
        <v>6813474.3820000002</v>
      </c>
    </row>
    <row r="6484" spans="1:13" ht="14.25" customHeight="1">
      <c r="A6484" s="59" t="s">
        <v>158</v>
      </c>
      <c r="B6484" s="59" t="s">
        <v>7</v>
      </c>
      <c r="C6484" s="59" t="s">
        <v>112</v>
      </c>
      <c r="D6484" s="2">
        <v>3398.4243999999999</v>
      </c>
      <c r="E6484" s="2">
        <v>593823687.53399992</v>
      </c>
      <c r="F6484" s="2">
        <v>104862469.73299998</v>
      </c>
      <c r="G6484" s="2">
        <v>120606270.43199998</v>
      </c>
      <c r="H6484" s="2">
        <v>1218085.9351578949</v>
      </c>
      <c r="I6484" s="2">
        <v>11667911.954400001</v>
      </c>
      <c r="J6484" s="2">
        <v>32901543.879999999</v>
      </c>
      <c r="K6484" s="2">
        <v>8249439.4399999995</v>
      </c>
      <c r="L6484" s="2">
        <v>2554140.182</v>
      </c>
      <c r="M6484" s="2">
        <v>7950934.2659999998</v>
      </c>
    </row>
    <row r="6485" spans="1:13" ht="14.25" customHeight="1">
      <c r="A6485" s="59" t="s">
        <v>158</v>
      </c>
      <c r="B6485" s="59" t="s">
        <v>7</v>
      </c>
      <c r="C6485" s="59" t="s">
        <v>112</v>
      </c>
      <c r="D6485" s="2">
        <v>529.5723999999999</v>
      </c>
      <c r="E6485" s="2">
        <v>61493644.452239998</v>
      </c>
      <c r="F6485" s="2">
        <v>16209151.166399999</v>
      </c>
      <c r="G6485" s="2">
        <v>18681981.542399999</v>
      </c>
      <c r="H6485" s="2">
        <v>191002.47915789476</v>
      </c>
      <c r="I6485" s="2">
        <v>1816408.1088</v>
      </c>
      <c r="J6485" s="2">
        <v>5430787.0199999996</v>
      </c>
      <c r="K6485" s="2">
        <v>1189289.46</v>
      </c>
      <c r="L6485" s="2">
        <v>354752.99200000003</v>
      </c>
      <c r="M6485" s="2">
        <v>1238983.5919999999</v>
      </c>
    </row>
    <row r="6486" spans="1:13" ht="14.25" customHeight="1">
      <c r="A6486" s="59" t="s">
        <v>158</v>
      </c>
      <c r="B6486" s="59" t="s">
        <v>7</v>
      </c>
      <c r="C6486" s="59" t="s">
        <v>112</v>
      </c>
      <c r="D6486" s="2">
        <v>846.99440000000004</v>
      </c>
      <c r="E6486" s="2">
        <v>133400855.70503999</v>
      </c>
      <c r="F6486" s="2">
        <v>23763557.318999998</v>
      </c>
      <c r="G6486" s="2">
        <v>25901931.187199995</v>
      </c>
      <c r="H6486" s="2">
        <v>-303693.05936842103</v>
      </c>
      <c r="I6486" s="2">
        <v>2327948.3808000004</v>
      </c>
      <c r="J6486" s="2">
        <v>6949658.2599999998</v>
      </c>
      <c r="K6486" s="2">
        <v>1432138.2</v>
      </c>
      <c r="L6486" s="2">
        <v>121319.902</v>
      </c>
      <c r="M6486" s="2">
        <v>1981622.7419999999</v>
      </c>
    </row>
    <row r="6487" spans="1:13" ht="14.25" customHeight="1">
      <c r="A6487" s="59" t="s">
        <v>158</v>
      </c>
      <c r="B6487" s="59" t="s">
        <v>7</v>
      </c>
      <c r="C6487" s="59" t="s">
        <v>112</v>
      </c>
      <c r="D6487" s="2">
        <v>2654.2907999999998</v>
      </c>
      <c r="E6487" s="2">
        <v>492702729.75</v>
      </c>
      <c r="F6487" s="2">
        <v>85970094.730799988</v>
      </c>
      <c r="G6487" s="2">
        <v>105536598.54719999</v>
      </c>
      <c r="H6487" s="2">
        <v>941538.8463157895</v>
      </c>
      <c r="I6487" s="2">
        <v>9485155.036799999</v>
      </c>
      <c r="J6487" s="2">
        <v>28316173.579999998</v>
      </c>
      <c r="K6487" s="2">
        <v>5929254.3599999994</v>
      </c>
      <c r="L6487" s="2">
        <v>494318.55</v>
      </c>
      <c r="M6487" s="2">
        <v>6209963.3200000003</v>
      </c>
    </row>
    <row r="6488" spans="1:13" ht="14.25" customHeight="1">
      <c r="A6488" s="59" t="s">
        <v>158</v>
      </c>
      <c r="B6488" s="59" t="s">
        <v>7</v>
      </c>
      <c r="C6488" s="59" t="s">
        <v>112</v>
      </c>
      <c r="D6488" s="2">
        <v>94.021199999999993</v>
      </c>
      <c r="E6488" s="2">
        <v>14855622.261479998</v>
      </c>
      <c r="F6488" s="2">
        <v>-94445.796000000002</v>
      </c>
      <c r="G6488" s="2">
        <v>5327350.0223999992</v>
      </c>
      <c r="H6488" s="2">
        <v>33711.218526315788</v>
      </c>
      <c r="I6488" s="2">
        <v>478794.32639999996</v>
      </c>
      <c r="J6488" s="2">
        <v>1429364.14</v>
      </c>
      <c r="K6488" s="2">
        <v>301360.65999999997</v>
      </c>
      <c r="L6488" s="2">
        <v>24950.222000000002</v>
      </c>
      <c r="M6488" s="2">
        <v>219971.64200000002</v>
      </c>
    </row>
    <row r="6489" spans="1:13" ht="14.25" customHeight="1">
      <c r="A6489" s="59" t="s">
        <v>158</v>
      </c>
      <c r="B6489" s="59" t="s">
        <v>7</v>
      </c>
      <c r="C6489" s="59" t="s">
        <v>112</v>
      </c>
      <c r="D6489" s="2">
        <v>145795.54079999999</v>
      </c>
      <c r="E6489" s="2">
        <v>22963243562.138878</v>
      </c>
      <c r="F6489" s="2">
        <v>3865892430.4635992</v>
      </c>
      <c r="G6489" s="2">
        <v>5134035322.0607996</v>
      </c>
      <c r="H6489" s="2">
        <v>-118880460.59115787</v>
      </c>
      <c r="I6489" s="2">
        <v>362987986.91039997</v>
      </c>
      <c r="J6489" s="2">
        <v>1016812455.8</v>
      </c>
      <c r="K6489" s="2">
        <v>238735732.33999997</v>
      </c>
      <c r="L6489" s="2">
        <v>24078162.085999999</v>
      </c>
      <c r="M6489" s="2">
        <v>627892880.58200002</v>
      </c>
    </row>
    <row r="6490" spans="1:13" ht="14.25" customHeight="1">
      <c r="A6490" s="59" t="s">
        <v>158</v>
      </c>
      <c r="B6490" s="59" t="s">
        <v>7</v>
      </c>
      <c r="C6490" s="59" t="s">
        <v>112</v>
      </c>
      <c r="D6490" s="2">
        <v>9399.7091999999993</v>
      </c>
      <c r="E6490" s="2">
        <v>1480500513.8431199</v>
      </c>
      <c r="F6490" s="2">
        <v>257625239.08059996</v>
      </c>
      <c r="G6490" s="2">
        <v>339996048.95999998</v>
      </c>
      <c r="H6490" s="2">
        <v>-7656414.093473684</v>
      </c>
      <c r="I6490" s="2">
        <v>24192962.495999999</v>
      </c>
      <c r="J6490" s="2">
        <v>65389896.319999993</v>
      </c>
      <c r="K6490" s="2">
        <v>14257460.539999999</v>
      </c>
      <c r="L6490" s="2">
        <v>2151895.9880000004</v>
      </c>
      <c r="M6490" s="2">
        <v>40481419.044</v>
      </c>
    </row>
    <row r="6491" spans="1:13" ht="14.25" customHeight="1">
      <c r="A6491" s="59" t="s">
        <v>158</v>
      </c>
      <c r="B6491" s="59" t="s">
        <v>7</v>
      </c>
      <c r="C6491" s="59" t="s">
        <v>112</v>
      </c>
      <c r="D6491" s="2">
        <v>1461.7483999999997</v>
      </c>
      <c r="E6491" s="2">
        <v>270048233.06999999</v>
      </c>
      <c r="F6491" s="2">
        <v>39199097.672999993</v>
      </c>
      <c r="G6491" s="2">
        <v>52101592.435199998</v>
      </c>
      <c r="H6491" s="2">
        <v>-1180412.2004210525</v>
      </c>
      <c r="I6491" s="2">
        <v>3641503.068</v>
      </c>
      <c r="J6491" s="2">
        <v>9861922.6999999993</v>
      </c>
      <c r="K6491" s="2">
        <v>2339479.6799999997</v>
      </c>
      <c r="L6491" s="2">
        <v>186594.93600000002</v>
      </c>
      <c r="M6491" s="2">
        <v>6295264.5580000002</v>
      </c>
    </row>
    <row r="6492" spans="1:13" ht="14.25" customHeight="1">
      <c r="A6492" s="59" t="s">
        <v>158</v>
      </c>
      <c r="B6492" s="59" t="s">
        <v>7</v>
      </c>
      <c r="C6492" s="59" t="s">
        <v>112</v>
      </c>
      <c r="D6492" s="2">
        <v>2856.7979999999998</v>
      </c>
      <c r="E6492" s="2">
        <v>529833690.53999996</v>
      </c>
      <c r="F6492" s="2">
        <v>79035249.500199988</v>
      </c>
      <c r="G6492" s="2">
        <v>102250345.5552</v>
      </c>
      <c r="H6492" s="2">
        <v>-2341541.3153684209</v>
      </c>
      <c r="I6492" s="2">
        <v>7032949.8911999995</v>
      </c>
      <c r="J6492" s="2">
        <v>18854699.52</v>
      </c>
      <c r="K6492" s="2">
        <v>4394852.3199999994</v>
      </c>
      <c r="L6492" s="2">
        <v>354603.26</v>
      </c>
      <c r="M6492" s="2">
        <v>12303278.196</v>
      </c>
    </row>
    <row r="6493" spans="1:13" ht="14.25" customHeight="1">
      <c r="A6493" s="59" t="s">
        <v>158</v>
      </c>
      <c r="B6493" s="59" t="s">
        <v>7</v>
      </c>
      <c r="C6493" s="59" t="s">
        <v>112</v>
      </c>
      <c r="D6493" s="2">
        <v>378.49559999999997</v>
      </c>
      <c r="E6493" s="2">
        <v>48787739.542079993</v>
      </c>
      <c r="F6493" s="2">
        <v>9297640.5855999999</v>
      </c>
      <c r="G6493" s="2">
        <v>12365783.155199999</v>
      </c>
      <c r="H6493" s="2">
        <v>-319249.78863157891</v>
      </c>
      <c r="I6493" s="2">
        <v>856783.46160000004</v>
      </c>
      <c r="J6493" s="2">
        <v>2259539.52</v>
      </c>
      <c r="K6493" s="2">
        <v>540477.57999999996</v>
      </c>
      <c r="L6493" s="2">
        <v>34033.362000000001</v>
      </c>
      <c r="M6493" s="2">
        <v>1630054.7120000001</v>
      </c>
    </row>
    <row r="6494" spans="1:13" ht="14.25" customHeight="1">
      <c r="A6494" s="59" t="s">
        <v>158</v>
      </c>
      <c r="B6494" s="59" t="s">
        <v>7</v>
      </c>
      <c r="C6494" s="59" t="s">
        <v>112</v>
      </c>
      <c r="D6494" s="2">
        <v>2367.4055999999996</v>
      </c>
      <c r="E6494" s="2">
        <v>303663827.25756001</v>
      </c>
      <c r="F6494" s="2">
        <v>65146249.908600003</v>
      </c>
      <c r="G6494" s="2">
        <v>84600402.105599999</v>
      </c>
      <c r="H6494" s="2">
        <v>-1931488.0067368418</v>
      </c>
      <c r="I6494" s="2">
        <v>5812289.3304000003</v>
      </c>
      <c r="J6494" s="2">
        <v>15449610.979999999</v>
      </c>
      <c r="K6494" s="2">
        <v>3620299.1799999997</v>
      </c>
      <c r="L6494" s="2">
        <v>268754.50800000003</v>
      </c>
      <c r="M6494" s="2">
        <v>10195628.014</v>
      </c>
    </row>
    <row r="6495" spans="1:13" ht="14.25" customHeight="1">
      <c r="A6495" s="59" t="s">
        <v>158</v>
      </c>
      <c r="B6495" s="59" t="s">
        <v>9</v>
      </c>
      <c r="C6495" s="59" t="s">
        <v>112</v>
      </c>
      <c r="D6495" s="2">
        <v>89651.223199999993</v>
      </c>
      <c r="E6495" s="2">
        <v>9279119649.3811207</v>
      </c>
      <c r="F6495" s="2">
        <v>2817995071.5509996</v>
      </c>
      <c r="G6495" s="2">
        <v>1861280934.1631997</v>
      </c>
      <c r="H6495" s="2">
        <v>-116354329.16210525</v>
      </c>
      <c r="I6495" s="2">
        <v>254540269.62720001</v>
      </c>
      <c r="J6495" s="2">
        <v>644200573.91999996</v>
      </c>
      <c r="K6495" s="2">
        <v>153974232.28</v>
      </c>
      <c r="L6495" s="2">
        <v>52223084.078000002</v>
      </c>
      <c r="M6495" s="2">
        <v>386097987.19800001</v>
      </c>
    </row>
    <row r="6496" spans="1:13" ht="14.25" customHeight="1">
      <c r="A6496" s="59" t="s">
        <v>158</v>
      </c>
      <c r="B6496" s="59" t="s">
        <v>9</v>
      </c>
      <c r="C6496" s="59" t="s">
        <v>112</v>
      </c>
      <c r="D6496" s="2">
        <v>3692.5419999999999</v>
      </c>
      <c r="E6496" s="2">
        <v>498774474.19799995</v>
      </c>
      <c r="F6496" s="2">
        <v>116140653.13699999</v>
      </c>
      <c r="G6496" s="2">
        <v>76590857.798399985</v>
      </c>
      <c r="H6496" s="2">
        <v>-3225125.2547368417</v>
      </c>
      <c r="I6496" s="2">
        <v>10450660.953600001</v>
      </c>
      <c r="J6496" s="2">
        <v>26385331.059999999</v>
      </c>
      <c r="K6496" s="2">
        <v>6295822.2399999993</v>
      </c>
      <c r="L6496" s="2">
        <v>2426224.8560000001</v>
      </c>
      <c r="M6496" s="2">
        <v>15902550.444000002</v>
      </c>
    </row>
    <row r="6497" spans="1:13" ht="14.25" customHeight="1">
      <c r="A6497" s="59" t="s">
        <v>158</v>
      </c>
      <c r="B6497" s="59" t="s">
        <v>9</v>
      </c>
      <c r="C6497" s="59" t="s">
        <v>112</v>
      </c>
      <c r="D6497" s="2">
        <v>986.82079999999996</v>
      </c>
      <c r="E6497" s="2">
        <v>107705856.92327999</v>
      </c>
      <c r="F6497" s="2">
        <v>31032344.080999997</v>
      </c>
      <c r="G6497" s="2">
        <v>20475067.276799999</v>
      </c>
      <c r="H6497" s="2">
        <v>-848174.85473684198</v>
      </c>
      <c r="I6497" s="2">
        <v>2795803.7760000001</v>
      </c>
      <c r="J6497" s="2">
        <v>7064191.7599999998</v>
      </c>
      <c r="K6497" s="2">
        <v>1686513.68</v>
      </c>
      <c r="L6497" s="2">
        <v>624772.10400000005</v>
      </c>
      <c r="M6497" s="2">
        <v>4249908.3</v>
      </c>
    </row>
    <row r="6498" spans="1:13" ht="14.25" customHeight="1">
      <c r="A6498" s="59" t="s">
        <v>158</v>
      </c>
      <c r="B6498" s="59" t="s">
        <v>9</v>
      </c>
      <c r="C6498" s="59" t="s">
        <v>112</v>
      </c>
      <c r="D6498" s="2">
        <v>35782.700799999999</v>
      </c>
      <c r="E6498" s="2">
        <v>5120610549.0724802</v>
      </c>
      <c r="F6498" s="2">
        <v>2164415849.2125998</v>
      </c>
      <c r="G6498" s="2">
        <v>875909463.30239987</v>
      </c>
      <c r="H6498" s="2">
        <v>-46392284.645052627</v>
      </c>
      <c r="I6498" s="2">
        <v>99969773.723999992</v>
      </c>
      <c r="J6498" s="2">
        <v>249441823.72</v>
      </c>
      <c r="K6498" s="2">
        <v>58733661.119999997</v>
      </c>
      <c r="L6498" s="2">
        <v>7124750.0720000006</v>
      </c>
      <c r="M6498" s="2">
        <v>154104185.22400001</v>
      </c>
    </row>
    <row r="6499" spans="1:13" ht="14.25" customHeight="1">
      <c r="A6499" s="59" t="s">
        <v>158</v>
      </c>
      <c r="B6499" s="59" t="s">
        <v>9</v>
      </c>
      <c r="C6499" s="59" t="s">
        <v>112</v>
      </c>
      <c r="D6499" s="2">
        <v>1969.6235999999999</v>
      </c>
      <c r="E6499" s="2">
        <v>382683189.73499995</v>
      </c>
      <c r="F6499" s="2">
        <v>119329746.60039999</v>
      </c>
      <c r="G6499" s="2">
        <v>48222562.099199995</v>
      </c>
      <c r="H6499" s="2">
        <v>-1709150.8244210526</v>
      </c>
      <c r="I6499" s="2">
        <v>5503144.0823999997</v>
      </c>
      <c r="J6499" s="2">
        <v>13721401.119999999</v>
      </c>
      <c r="K6499" s="2">
        <v>3230759.82</v>
      </c>
      <c r="L6499" s="2">
        <v>386105.61000000004</v>
      </c>
      <c r="M6499" s="2">
        <v>8482514.4360000007</v>
      </c>
    </row>
    <row r="6500" spans="1:13" ht="14.25" customHeight="1">
      <c r="A6500" s="59" t="s">
        <v>158</v>
      </c>
      <c r="B6500" s="59" t="s">
        <v>9</v>
      </c>
      <c r="C6500" s="59" t="s">
        <v>112</v>
      </c>
      <c r="D6500" s="2">
        <v>339.9228</v>
      </c>
      <c r="E6500" s="2">
        <v>48017800.658519998</v>
      </c>
      <c r="F6500" s="2">
        <v>20604196.702999998</v>
      </c>
      <c r="G6500" s="2">
        <v>8324314.0992000001</v>
      </c>
      <c r="H6500" s="2">
        <v>-288650.91031578946</v>
      </c>
      <c r="I6500" s="2">
        <v>949949.46719999996</v>
      </c>
      <c r="J6500" s="2">
        <v>2368278.08</v>
      </c>
      <c r="K6500" s="2">
        <v>557621.31999999995</v>
      </c>
      <c r="L6500" s="2">
        <v>66456.65400000001</v>
      </c>
      <c r="M6500" s="2">
        <v>1463934.274</v>
      </c>
    </row>
    <row r="6501" spans="1:13" ht="14.25" customHeight="1">
      <c r="A6501" s="59" t="s">
        <v>158</v>
      </c>
      <c r="B6501" s="59" t="s">
        <v>12</v>
      </c>
      <c r="C6501" s="59" t="s">
        <v>112</v>
      </c>
      <c r="D6501" s="2">
        <v>66088.063999999998</v>
      </c>
      <c r="E6501" s="2">
        <v>3392598984.6671996</v>
      </c>
      <c r="F6501" s="2">
        <v>1581619061.2977998</v>
      </c>
      <c r="G6501" s="2">
        <v>165032290.52159998</v>
      </c>
      <c r="H6501" s="2">
        <v>-84315493.834105253</v>
      </c>
      <c r="I6501" s="2">
        <v>325817146.22400004</v>
      </c>
      <c r="J6501" s="2">
        <v>866253947.45999992</v>
      </c>
      <c r="K6501" s="2">
        <v>109230936.38</v>
      </c>
      <c r="L6501" s="2">
        <v>2623268.56</v>
      </c>
      <c r="M6501" s="2">
        <v>703262576.324</v>
      </c>
    </row>
    <row r="6502" spans="1:13" ht="14.25" customHeight="1">
      <c r="A6502" s="59" t="s">
        <v>158</v>
      </c>
      <c r="B6502" s="59" t="s">
        <v>12</v>
      </c>
      <c r="C6502" s="59" t="s">
        <v>112</v>
      </c>
      <c r="D6502" s="2">
        <v>642.88</v>
      </c>
      <c r="E6502" s="2">
        <v>36478399.418999992</v>
      </c>
      <c r="F6502" s="2">
        <v>15678138.944799999</v>
      </c>
      <c r="G6502" s="2">
        <v>1624668.2303999998</v>
      </c>
      <c r="H6502" s="2">
        <v>-554465.14863157889</v>
      </c>
      <c r="I6502" s="2">
        <v>3205764.8424</v>
      </c>
      <c r="J6502" s="2">
        <v>8551435.5999999996</v>
      </c>
      <c r="K6502" s="2">
        <v>1086683.68</v>
      </c>
      <c r="L6502" s="2">
        <v>22894.563999999998</v>
      </c>
      <c r="M6502" s="2">
        <v>6841075.5820000004</v>
      </c>
    </row>
    <row r="6503" spans="1:13" ht="14.25" customHeight="1">
      <c r="A6503" s="59" t="s">
        <v>158</v>
      </c>
      <c r="B6503" s="59" t="s">
        <v>11</v>
      </c>
      <c r="C6503" s="59" t="s">
        <v>112</v>
      </c>
      <c r="D6503" s="2">
        <v>69.913200000000003</v>
      </c>
      <c r="E6503" s="2">
        <v>58580226.234683998</v>
      </c>
      <c r="F6503" s="2">
        <v>27983317.375999995</v>
      </c>
      <c r="G6503" s="2">
        <v>2766626.9951999998</v>
      </c>
      <c r="H6503" s="2">
        <v>301870.89852631575</v>
      </c>
      <c r="I6503" s="2">
        <v>429304.34160000004</v>
      </c>
      <c r="J6503" s="2">
        <v>1310420.68</v>
      </c>
      <c r="K6503" s="2">
        <v>115395.31999999999</v>
      </c>
      <c r="L6503" s="2">
        <v>32187.87</v>
      </c>
      <c r="M6503" s="2">
        <v>301093.01199999999</v>
      </c>
    </row>
    <row r="6504" spans="1:13" ht="14.25" customHeight="1">
      <c r="A6504" s="59" t="s">
        <v>158</v>
      </c>
      <c r="B6504" s="59" t="s">
        <v>11</v>
      </c>
      <c r="C6504" s="59" t="s">
        <v>112</v>
      </c>
      <c r="D6504" s="2">
        <v>44.197999999999993</v>
      </c>
      <c r="E6504" s="2">
        <v>37630177.199999996</v>
      </c>
      <c r="F6504" s="2">
        <v>17695274.1402</v>
      </c>
      <c r="G6504" s="2">
        <v>1750443.1103999997</v>
      </c>
      <c r="H6504" s="2">
        <v>612507.06189473672</v>
      </c>
      <c r="I6504" s="2">
        <v>284135.90399999998</v>
      </c>
      <c r="J6504" s="2">
        <v>824173.79999999993</v>
      </c>
      <c r="K6504" s="2">
        <v>72828.3</v>
      </c>
      <c r="L6504" s="2">
        <v>20012.673999999999</v>
      </c>
      <c r="M6504" s="2">
        <v>190346.35399999999</v>
      </c>
    </row>
    <row r="6505" spans="1:13" ht="14.25" customHeight="1">
      <c r="A6505" s="59" t="s">
        <v>158</v>
      </c>
      <c r="B6505" s="59" t="s">
        <v>11</v>
      </c>
      <c r="C6505" s="59" t="s">
        <v>112</v>
      </c>
      <c r="D6505" s="2">
        <v>1536.4831999999999</v>
      </c>
      <c r="E6505" s="2">
        <v>819637002.89855993</v>
      </c>
      <c r="F6505" s="2">
        <v>615483620.4691999</v>
      </c>
      <c r="G6505" s="2">
        <v>60862915.891199991</v>
      </c>
      <c r="H6505" s="2">
        <v>-1333411.5637894734</v>
      </c>
      <c r="I6505" s="2">
        <v>9598913.8991999999</v>
      </c>
      <c r="J6505" s="2">
        <v>28766947.259999998</v>
      </c>
      <c r="K6505" s="2">
        <v>2536357.58</v>
      </c>
      <c r="L6505" s="2">
        <v>703707.02599999995</v>
      </c>
      <c r="M6505" s="2">
        <v>6617122.5120000001</v>
      </c>
    </row>
    <row r="6506" spans="1:13" ht="14.25" customHeight="1">
      <c r="A6506" s="59" t="s">
        <v>158</v>
      </c>
      <c r="B6506" s="59" t="s">
        <v>7</v>
      </c>
      <c r="C6506" s="59" t="s">
        <v>112</v>
      </c>
      <c r="D6506" s="2">
        <v>167.14879999999999</v>
      </c>
      <c r="E6506" s="2">
        <v>21660980.140799999</v>
      </c>
      <c r="F6506" s="2">
        <v>5105441.1385999992</v>
      </c>
      <c r="G6506" s="2">
        <v>5896853.7983999997</v>
      </c>
      <c r="H6506" s="2">
        <v>-455061.67578947364</v>
      </c>
      <c r="I6506" s="2">
        <v>573363.12239999999</v>
      </c>
      <c r="J6506" s="2">
        <v>1712417.48</v>
      </c>
      <c r="K6506" s="2">
        <v>187338.02</v>
      </c>
      <c r="L6506" s="2">
        <v>158350.61000000002</v>
      </c>
      <c r="M6506" s="2">
        <v>719853.728</v>
      </c>
    </row>
    <row r="6507" spans="1:13" ht="14.25" customHeight="1">
      <c r="A6507" s="59" t="s">
        <v>158</v>
      </c>
      <c r="B6507" s="59" t="s">
        <v>7</v>
      </c>
      <c r="C6507" s="59" t="s">
        <v>112</v>
      </c>
      <c r="D6507" s="2">
        <v>1034.2331999999999</v>
      </c>
      <c r="E6507" s="2">
        <v>180716738.20199999</v>
      </c>
      <c r="F6507" s="2">
        <v>31615232.290599998</v>
      </c>
      <c r="G6507" s="2">
        <v>36508798.598399997</v>
      </c>
      <c r="H6507" s="2">
        <v>323403.7187368421</v>
      </c>
      <c r="I6507" s="2">
        <v>3548135.1455999999</v>
      </c>
      <c r="J6507" s="2">
        <v>10541072.119999999</v>
      </c>
      <c r="K6507" s="2">
        <v>1159821.1199999999</v>
      </c>
      <c r="L6507" s="2">
        <v>983373.92999999993</v>
      </c>
      <c r="M6507" s="2">
        <v>4454098.55</v>
      </c>
    </row>
    <row r="6508" spans="1:13" ht="14.25" customHeight="1">
      <c r="A6508" s="59" t="s">
        <v>158</v>
      </c>
      <c r="B6508" s="59" t="s">
        <v>7</v>
      </c>
      <c r="C6508" s="59" t="s">
        <v>112</v>
      </c>
      <c r="D6508" s="2">
        <v>45.001599999999996</v>
      </c>
      <c r="E6508" s="2">
        <v>5721306.4616400003</v>
      </c>
      <c r="F6508" s="2">
        <v>1409984.8995999999</v>
      </c>
      <c r="G6508" s="2">
        <v>1618432.8191999998</v>
      </c>
      <c r="H6508" s="2">
        <v>-49071.562105263154</v>
      </c>
      <c r="I6508" s="2">
        <v>154987.08480000001</v>
      </c>
      <c r="J6508" s="2">
        <v>384727.6</v>
      </c>
      <c r="K6508" s="2">
        <v>51357.42</v>
      </c>
      <c r="L6508" s="2">
        <v>47652.66</v>
      </c>
      <c r="M6508" s="2">
        <v>193807.32800000001</v>
      </c>
    </row>
    <row r="6509" spans="1:13" ht="14.25" customHeight="1">
      <c r="A6509" s="59" t="s">
        <v>158</v>
      </c>
      <c r="B6509" s="59" t="s">
        <v>7</v>
      </c>
      <c r="C6509" s="59" t="s">
        <v>112</v>
      </c>
      <c r="D6509" s="2">
        <v>1771.1343999999999</v>
      </c>
      <c r="E6509" s="2">
        <v>278952073.97903997</v>
      </c>
      <c r="F6509" s="2">
        <v>61078445.4538</v>
      </c>
      <c r="G6509" s="2">
        <v>67908377.145599991</v>
      </c>
      <c r="H6509" s="2">
        <v>-2543277.8879999998</v>
      </c>
      <c r="I6509" s="2">
        <v>6103299.2615999999</v>
      </c>
      <c r="J6509" s="2">
        <v>18220270.439999998</v>
      </c>
      <c r="K6509" s="2">
        <v>1993180.5599999998</v>
      </c>
      <c r="L6509" s="2">
        <v>318072.26</v>
      </c>
      <c r="M6509" s="2">
        <v>7627687.2320000008</v>
      </c>
    </row>
    <row r="6510" spans="1:13" ht="14.25" customHeight="1">
      <c r="A6510" s="59" t="s">
        <v>158</v>
      </c>
      <c r="B6510" s="59" t="s">
        <v>7</v>
      </c>
      <c r="C6510" s="59" t="s">
        <v>112</v>
      </c>
      <c r="D6510" s="2">
        <v>478.94560000000001</v>
      </c>
      <c r="E6510" s="2">
        <v>88904277</v>
      </c>
      <c r="F6510" s="2">
        <v>16613392.536</v>
      </c>
      <c r="G6510" s="2">
        <v>18339546.393599998</v>
      </c>
      <c r="H6510" s="2">
        <v>-432558.11368421052</v>
      </c>
      <c r="I6510" s="2">
        <v>1648275.1776000001</v>
      </c>
      <c r="J6510" s="2">
        <v>4920620.7399999993</v>
      </c>
      <c r="K6510" s="2">
        <v>538285.72</v>
      </c>
      <c r="L6510" s="2">
        <v>85899.26400000001</v>
      </c>
      <c r="M6510" s="2">
        <v>2062659.324</v>
      </c>
    </row>
    <row r="6511" spans="1:13" ht="14.25" customHeight="1">
      <c r="A6511" s="59" t="s">
        <v>158</v>
      </c>
      <c r="B6511" s="59" t="s">
        <v>7</v>
      </c>
      <c r="C6511" s="59" t="s">
        <v>112</v>
      </c>
      <c r="D6511" s="2">
        <v>3092.2527999999998</v>
      </c>
      <c r="E6511" s="2">
        <v>487027032.97247988</v>
      </c>
      <c r="F6511" s="2">
        <v>81591782.024000004</v>
      </c>
      <c r="G6511" s="2">
        <v>108824307.8592</v>
      </c>
      <c r="H6511" s="2">
        <v>486469.71284210525</v>
      </c>
      <c r="I6511" s="2">
        <v>10406392.466400001</v>
      </c>
      <c r="J6511" s="2">
        <v>31366958.979999997</v>
      </c>
      <c r="K6511" s="2">
        <v>3458670.6199999996</v>
      </c>
      <c r="L6511" s="2">
        <v>612583.37800000003</v>
      </c>
      <c r="M6511" s="2">
        <v>0</v>
      </c>
    </row>
    <row r="6512" spans="1:13" ht="14.25" customHeight="1">
      <c r="A6512" s="59" t="s">
        <v>158</v>
      </c>
      <c r="B6512" s="59" t="s">
        <v>7</v>
      </c>
      <c r="C6512" s="59" t="s">
        <v>112</v>
      </c>
      <c r="D6512" s="2">
        <v>919.31839999999988</v>
      </c>
      <c r="E6512" s="2">
        <v>144791820.61344001</v>
      </c>
      <c r="F6512" s="2">
        <v>25183060.770399999</v>
      </c>
      <c r="G6512" s="2">
        <v>32618603.404799998</v>
      </c>
      <c r="H6512" s="2">
        <v>140915.42905263155</v>
      </c>
      <c r="I6512" s="2">
        <v>2775719.2536000004</v>
      </c>
      <c r="J6512" s="2">
        <v>8565118.1199999992</v>
      </c>
      <c r="K6512" s="2">
        <v>852087.41999999993</v>
      </c>
      <c r="L6512" s="2">
        <v>176288.68400000001</v>
      </c>
      <c r="M6512" s="2">
        <v>0</v>
      </c>
    </row>
    <row r="6513" spans="1:13" ht="14.25" customHeight="1">
      <c r="A6513" s="59" t="s">
        <v>158</v>
      </c>
      <c r="B6513" s="59" t="s">
        <v>7</v>
      </c>
      <c r="C6513" s="59" t="s">
        <v>112</v>
      </c>
      <c r="D6513" s="2">
        <v>29242.200399999998</v>
      </c>
      <c r="E6513" s="2">
        <v>4605645305.2856398</v>
      </c>
      <c r="F6513" s="2">
        <v>764080565.83379996</v>
      </c>
      <c r="G6513" s="2">
        <v>1061969000.9663999</v>
      </c>
      <c r="H6513" s="2">
        <v>7255369.6673684204</v>
      </c>
      <c r="I6513" s="2">
        <v>108193531.48560001</v>
      </c>
      <c r="J6513" s="2">
        <v>257252280.25999999</v>
      </c>
      <c r="K6513" s="2">
        <v>68944234.700000003</v>
      </c>
      <c r="L6513" s="2">
        <v>1709869.986</v>
      </c>
      <c r="M6513" s="2">
        <v>115851474.684</v>
      </c>
    </row>
    <row r="6514" spans="1:13" ht="14.25" customHeight="1">
      <c r="A6514" s="59" t="s">
        <v>158</v>
      </c>
      <c r="B6514" s="59" t="s">
        <v>7</v>
      </c>
      <c r="C6514" s="59" t="s">
        <v>112</v>
      </c>
      <c r="D6514" s="2">
        <v>5710.3815999999997</v>
      </c>
      <c r="E6514" s="2">
        <v>899392134.78575981</v>
      </c>
      <c r="F6514" s="2">
        <v>152441366.5018</v>
      </c>
      <c r="G6514" s="2">
        <v>207456267.35999998</v>
      </c>
      <c r="H6514" s="2">
        <v>1416005.4164210528</v>
      </c>
      <c r="I6514" s="2">
        <v>19615883.248799998</v>
      </c>
      <c r="J6514" s="2">
        <v>46532254.640000001</v>
      </c>
      <c r="K6514" s="2">
        <v>12383156.199999999</v>
      </c>
      <c r="L6514" s="2">
        <v>402329.88399999996</v>
      </c>
      <c r="M6514" s="2">
        <v>22623336.208000001</v>
      </c>
    </row>
    <row r="6515" spans="1:13" ht="14.25" customHeight="1">
      <c r="A6515" s="59" t="s">
        <v>158</v>
      </c>
      <c r="B6515" s="59" t="s">
        <v>7</v>
      </c>
      <c r="C6515" s="59" t="s">
        <v>112</v>
      </c>
      <c r="D6515" s="2">
        <v>1133.0759999999998</v>
      </c>
      <c r="E6515" s="2">
        <v>210225798.08999997</v>
      </c>
      <c r="F6515" s="2">
        <v>29631704.335999995</v>
      </c>
      <c r="G6515" s="2">
        <v>41175946.809599996</v>
      </c>
      <c r="H6515" s="2">
        <v>281567.35326315789</v>
      </c>
      <c r="I6515" s="2">
        <v>4190540.5296</v>
      </c>
      <c r="J6515" s="2">
        <v>9955484.6999999993</v>
      </c>
      <c r="K6515" s="2">
        <v>2667781.44</v>
      </c>
      <c r="L6515" s="2">
        <v>66404.338000000003</v>
      </c>
      <c r="M6515" s="2">
        <v>4489009.5580000002</v>
      </c>
    </row>
    <row r="6516" spans="1:13" ht="14.25" customHeight="1">
      <c r="A6516" s="59" t="s">
        <v>158</v>
      </c>
      <c r="B6516" s="59" t="s">
        <v>7</v>
      </c>
      <c r="C6516" s="59" t="s">
        <v>112</v>
      </c>
      <c r="D6516" s="2">
        <v>1067.1808000000001</v>
      </c>
      <c r="E6516" s="2">
        <v>197451029.16</v>
      </c>
      <c r="F6516" s="2">
        <v>28474826.851999998</v>
      </c>
      <c r="G6516" s="2">
        <v>38740807.3728</v>
      </c>
      <c r="H6516" s="2">
        <v>265237.51073684206</v>
      </c>
      <c r="I6516" s="2">
        <v>3666583.26</v>
      </c>
      <c r="J6516" s="2">
        <v>8727346.9199999999</v>
      </c>
      <c r="K6516" s="2">
        <v>2322973.08</v>
      </c>
      <c r="L6516" s="2">
        <v>75325.118000000002</v>
      </c>
      <c r="M6516" s="2">
        <v>4227946.4040000001</v>
      </c>
    </row>
    <row r="6517" spans="1:13" ht="14.25" customHeight="1">
      <c r="A6517" s="59" t="s">
        <v>158</v>
      </c>
      <c r="B6517" s="59" t="s">
        <v>7</v>
      </c>
      <c r="C6517" s="59" t="s">
        <v>112</v>
      </c>
      <c r="D6517" s="2">
        <v>1184.5064</v>
      </c>
      <c r="E6517" s="2">
        <v>158520431.00123999</v>
      </c>
      <c r="F6517" s="2">
        <v>30969203.638199996</v>
      </c>
      <c r="G6517" s="2">
        <v>43032200.620799996</v>
      </c>
      <c r="H6517" s="2">
        <v>293822.81431578944</v>
      </c>
      <c r="I6517" s="2">
        <v>4378147.8048</v>
      </c>
      <c r="J6517" s="2">
        <v>10398784.08</v>
      </c>
      <c r="K6517" s="2">
        <v>2786477.26</v>
      </c>
      <c r="L6517" s="2">
        <v>69434.156000000003</v>
      </c>
      <c r="M6517" s="2">
        <v>4692765.9460000005</v>
      </c>
    </row>
    <row r="6518" spans="1:13" ht="14.25" customHeight="1">
      <c r="A6518" s="59" t="s">
        <v>158</v>
      </c>
      <c r="B6518" s="59" t="s">
        <v>7</v>
      </c>
      <c r="C6518" s="59" t="s">
        <v>112</v>
      </c>
      <c r="D6518" s="2">
        <v>1592.7351999999998</v>
      </c>
      <c r="E6518" s="2">
        <v>214581566.67947999</v>
      </c>
      <c r="F6518" s="2">
        <v>42533512.3072</v>
      </c>
      <c r="G6518" s="2">
        <v>57880980.249600001</v>
      </c>
      <c r="H6518" s="2">
        <v>395892.40926315787</v>
      </c>
      <c r="I6518" s="2">
        <v>5473758.1032000007</v>
      </c>
      <c r="J6518" s="2">
        <v>12992025.879999999</v>
      </c>
      <c r="K6518" s="2">
        <v>3457530</v>
      </c>
      <c r="L6518" s="2">
        <v>112305.314</v>
      </c>
      <c r="M6518" s="2">
        <v>6310083.5159999998</v>
      </c>
    </row>
    <row r="6519" spans="1:13" ht="14.25" customHeight="1">
      <c r="A6519" s="59" t="s">
        <v>158</v>
      </c>
      <c r="B6519" s="59" t="s">
        <v>9</v>
      </c>
      <c r="C6519" s="59" t="s">
        <v>112</v>
      </c>
      <c r="D6519" s="2">
        <v>3760.8479999999995</v>
      </c>
      <c r="E6519" s="2">
        <v>389227459.42079997</v>
      </c>
      <c r="F6519" s="2">
        <v>118092893.23720001</v>
      </c>
      <c r="G6519" s="2">
        <v>78253278.566399992</v>
      </c>
      <c r="H6519" s="2">
        <v>341507.24715789472</v>
      </c>
      <c r="I6519" s="2">
        <v>10732564.26</v>
      </c>
      <c r="J6519" s="2">
        <v>27295575.34</v>
      </c>
      <c r="K6519" s="2">
        <v>6624269.96</v>
      </c>
      <c r="L6519" s="2">
        <v>8952764.9199999999</v>
      </c>
      <c r="M6519" s="2">
        <v>0</v>
      </c>
    </row>
    <row r="6520" spans="1:13" ht="14.25" customHeight="1">
      <c r="A6520" s="59" t="s">
        <v>158</v>
      </c>
      <c r="B6520" s="59" t="s">
        <v>9</v>
      </c>
      <c r="C6520" s="59" t="s">
        <v>112</v>
      </c>
      <c r="D6520" s="2">
        <v>40233.037599999996</v>
      </c>
      <c r="E6520" s="2">
        <v>4162621505.8705192</v>
      </c>
      <c r="F6520" s="2">
        <v>1301562664.8909998</v>
      </c>
      <c r="G6520" s="2">
        <v>860315074.5984</v>
      </c>
      <c r="H6520" s="2">
        <v>8921403.8905263152</v>
      </c>
      <c r="I6520" s="2">
        <v>129309086.23200001</v>
      </c>
      <c r="J6520" s="2">
        <v>288725793.31999999</v>
      </c>
      <c r="K6520" s="2">
        <v>80921534.359999999</v>
      </c>
      <c r="L6520" s="2">
        <v>2752055.2180000003</v>
      </c>
      <c r="M6520" s="2">
        <v>159394869.83200002</v>
      </c>
    </row>
    <row r="6521" spans="1:13" ht="14.25" customHeight="1">
      <c r="A6521" s="59" t="s">
        <v>158</v>
      </c>
      <c r="B6521" s="59" t="s">
        <v>9</v>
      </c>
      <c r="C6521" s="59" t="s">
        <v>112</v>
      </c>
      <c r="D6521" s="2">
        <v>2634.2008000000001</v>
      </c>
      <c r="E6521" s="2">
        <v>355429752.67799997</v>
      </c>
      <c r="F6521" s="2">
        <v>85215128.094400004</v>
      </c>
      <c r="G6521" s="2">
        <v>56329762.502399988</v>
      </c>
      <c r="H6521" s="2">
        <v>597454.96926315781</v>
      </c>
      <c r="I6521" s="2">
        <v>8465362.7256000005</v>
      </c>
      <c r="J6521" s="2">
        <v>18907150</v>
      </c>
      <c r="K6521" s="2">
        <v>5297007.3</v>
      </c>
      <c r="L6521" s="2">
        <v>180851</v>
      </c>
      <c r="M6521" s="2">
        <v>10436152.628</v>
      </c>
    </row>
    <row r="6522" spans="1:13" ht="14.25" customHeight="1">
      <c r="A6522" s="59" t="s">
        <v>158</v>
      </c>
      <c r="B6522" s="59" t="s">
        <v>9</v>
      </c>
      <c r="C6522" s="59" t="s">
        <v>112</v>
      </c>
      <c r="D6522" s="2">
        <v>754.58039999999994</v>
      </c>
      <c r="E6522" s="2">
        <v>81484091.350199997</v>
      </c>
      <c r="F6522" s="2">
        <v>24462810.957799997</v>
      </c>
      <c r="G6522" s="2">
        <v>16169557.1712</v>
      </c>
      <c r="H6522" s="2">
        <v>171833.74484210525</v>
      </c>
      <c r="I6522" s="2">
        <v>2430363.5927999998</v>
      </c>
      <c r="J6522" s="2">
        <v>5426574.6799999997</v>
      </c>
      <c r="K6522" s="2">
        <v>1520927.7999999998</v>
      </c>
      <c r="L6522" s="2">
        <v>51731.504000000001</v>
      </c>
      <c r="M6522" s="2">
        <v>2989489.58</v>
      </c>
    </row>
    <row r="6523" spans="1:13" ht="14.25" customHeight="1">
      <c r="A6523" s="59" t="s">
        <v>158</v>
      </c>
      <c r="B6523" s="59" t="s">
        <v>9</v>
      </c>
      <c r="C6523" s="59" t="s">
        <v>112</v>
      </c>
      <c r="D6523" s="2">
        <v>1626.4863999999998</v>
      </c>
      <c r="E6523" s="2">
        <v>232741420.81343997</v>
      </c>
      <c r="F6523" s="2">
        <v>98679473.170799986</v>
      </c>
      <c r="G6523" s="2">
        <v>39990466.905599996</v>
      </c>
      <c r="H6523" s="2">
        <v>142218.03789473683</v>
      </c>
      <c r="I6523" s="2">
        <v>4553611.7327999994</v>
      </c>
      <c r="J6523" s="2">
        <v>11385726.24</v>
      </c>
      <c r="K6523" s="2">
        <v>2621665.46</v>
      </c>
      <c r="L6523" s="2">
        <v>3901920.3080000002</v>
      </c>
      <c r="M6523" s="2">
        <v>0</v>
      </c>
    </row>
    <row r="6524" spans="1:13" ht="14.25" customHeight="1">
      <c r="A6524" s="59" t="s">
        <v>158</v>
      </c>
      <c r="B6524" s="59" t="s">
        <v>9</v>
      </c>
      <c r="C6524" s="59" t="s">
        <v>112</v>
      </c>
      <c r="D6524" s="2">
        <v>18714.236799999999</v>
      </c>
      <c r="E6524" s="2">
        <v>2677973533.9156799</v>
      </c>
      <c r="F6524" s="2">
        <v>1121505175.0369999</v>
      </c>
      <c r="G6524" s="2">
        <v>461026060.49279994</v>
      </c>
      <c r="H6524" s="2">
        <v>4113948.2172631575</v>
      </c>
      <c r="I6524" s="2">
        <v>71245690.1928</v>
      </c>
      <c r="J6524" s="2">
        <v>148310363.53999999</v>
      </c>
      <c r="K6524" s="2">
        <v>41547022</v>
      </c>
      <c r="L6524" s="2">
        <v>11793962.092</v>
      </c>
      <c r="M6524" s="2">
        <v>74141887.027999997</v>
      </c>
    </row>
    <row r="6525" spans="1:13" ht="14.25" customHeight="1">
      <c r="A6525" s="59" t="s">
        <v>158</v>
      </c>
      <c r="B6525" s="59" t="s">
        <v>9</v>
      </c>
      <c r="C6525" s="59" t="s">
        <v>112</v>
      </c>
      <c r="D6525" s="2">
        <v>1511.5715999999998</v>
      </c>
      <c r="E6525" s="2">
        <v>293610770.28359997</v>
      </c>
      <c r="F6525" s="2">
        <v>90586302.828199983</v>
      </c>
      <c r="G6525" s="2">
        <v>37234605.657600001</v>
      </c>
      <c r="H6525" s="2">
        <v>340795.03831578948</v>
      </c>
      <c r="I6525" s="2">
        <v>5754708.5039999997</v>
      </c>
      <c r="J6525" s="2">
        <v>11983205.299999999</v>
      </c>
      <c r="K6525" s="2">
        <v>3355249.76</v>
      </c>
      <c r="L6525" s="2">
        <v>951467.48400000005</v>
      </c>
      <c r="M6525" s="2">
        <v>5988530.4380000001</v>
      </c>
    </row>
    <row r="6526" spans="1:13" ht="14.25" customHeight="1">
      <c r="A6526" s="59" t="s">
        <v>158</v>
      </c>
      <c r="B6526" s="59" t="s">
        <v>9</v>
      </c>
      <c r="C6526" s="59" t="s">
        <v>112</v>
      </c>
      <c r="D6526" s="2">
        <v>80.36</v>
      </c>
      <c r="E6526" s="2">
        <v>11710781.636399999</v>
      </c>
      <c r="F6526" s="2">
        <v>4842567.0063999994</v>
      </c>
      <c r="G6526" s="2">
        <v>1957592.4287999996</v>
      </c>
      <c r="H6526" s="2">
        <v>18578.334315789474</v>
      </c>
      <c r="I6526" s="2">
        <v>308057.73119999998</v>
      </c>
      <c r="J6526" s="2">
        <v>677598.79999999993</v>
      </c>
      <c r="K6526" s="2">
        <v>173783.41999999998</v>
      </c>
      <c r="L6526" s="2">
        <v>39724.982000000004</v>
      </c>
      <c r="M6526" s="2">
        <v>318369.92000000004</v>
      </c>
    </row>
    <row r="6527" spans="1:13" ht="14.25" customHeight="1">
      <c r="A6527" s="59" t="s">
        <v>158</v>
      </c>
      <c r="B6527" s="59" t="s">
        <v>12</v>
      </c>
      <c r="C6527" s="59" t="s">
        <v>112</v>
      </c>
      <c r="D6527" s="2">
        <v>5271.616</v>
      </c>
      <c r="E6527" s="2">
        <v>257291125.66079998</v>
      </c>
      <c r="F6527" s="2">
        <v>127163693.69679999</v>
      </c>
      <c r="G6527" s="2">
        <v>13022685.023999998</v>
      </c>
      <c r="H6527" s="2">
        <v>809782.69642105256</v>
      </c>
      <c r="I6527" s="2">
        <v>54606962.116799995</v>
      </c>
      <c r="J6527" s="2">
        <v>106960665.52</v>
      </c>
      <c r="K6527" s="2">
        <v>5581831.8399999999</v>
      </c>
      <c r="L6527" s="2">
        <v>3900214.6260000002</v>
      </c>
      <c r="M6527" s="2">
        <v>0</v>
      </c>
    </row>
    <row r="6528" spans="1:13" ht="14.25" customHeight="1">
      <c r="A6528" s="59" t="s">
        <v>158</v>
      </c>
      <c r="B6528" s="59" t="s">
        <v>12</v>
      </c>
      <c r="C6528" s="59" t="s">
        <v>112</v>
      </c>
      <c r="D6528" s="2">
        <v>23465.119999999999</v>
      </c>
      <c r="E6528" s="2">
        <v>1077196838.2559998</v>
      </c>
      <c r="F6528" s="2">
        <v>551008229.2148</v>
      </c>
      <c r="G6528" s="2">
        <v>60991347.571199991</v>
      </c>
      <c r="H6528" s="2">
        <v>5122048.138105263</v>
      </c>
      <c r="I6528" s="2">
        <v>160578176.93279999</v>
      </c>
      <c r="J6528" s="2">
        <v>348480537.29999995</v>
      </c>
      <c r="K6528" s="2">
        <v>54779699.839999996</v>
      </c>
      <c r="L6528" s="2">
        <v>1582117.922</v>
      </c>
      <c r="M6528" s="2">
        <v>194878351.97600001</v>
      </c>
    </row>
    <row r="6529" spans="1:13" ht="14.25" customHeight="1">
      <c r="A6529" s="59" t="s">
        <v>158</v>
      </c>
      <c r="B6529" s="59" t="s">
        <v>12</v>
      </c>
      <c r="C6529" s="59" t="s">
        <v>112</v>
      </c>
      <c r="D6529" s="2">
        <v>112.50399999999999</v>
      </c>
      <c r="E6529" s="2">
        <v>5771657.7072000001</v>
      </c>
      <c r="F6529" s="2">
        <v>2694378.5253999997</v>
      </c>
      <c r="G6529" s="2">
        <v>302419.41119999997</v>
      </c>
      <c r="H6529" s="2">
        <v>25743.925894736843</v>
      </c>
      <c r="I6529" s="2">
        <v>787298.4</v>
      </c>
      <c r="J6529" s="2">
        <v>1658635.3199999998</v>
      </c>
      <c r="K6529" s="2">
        <v>253080.69999999998</v>
      </c>
      <c r="L6529" s="2">
        <v>7646.2539999999999</v>
      </c>
      <c r="M6529" s="2">
        <v>934348.42599999998</v>
      </c>
    </row>
    <row r="6530" spans="1:13" ht="14.25" customHeight="1">
      <c r="A6530" s="59" t="s">
        <v>158</v>
      </c>
      <c r="B6530" s="59" t="s">
        <v>11</v>
      </c>
      <c r="C6530" s="59" t="s">
        <v>112</v>
      </c>
      <c r="D6530" s="2">
        <v>10.4468</v>
      </c>
      <c r="E6530" s="2">
        <v>8894405.5199999996</v>
      </c>
      <c r="F6530" s="2">
        <v>4186902.8783999998</v>
      </c>
      <c r="G6530" s="2">
        <v>413634.24</v>
      </c>
      <c r="H6530" s="2">
        <v>3726.3562105263159</v>
      </c>
      <c r="I6530" s="2">
        <v>69773.767200000002</v>
      </c>
      <c r="J6530" s="2">
        <v>192551.58</v>
      </c>
      <c r="K6530" s="2">
        <v>17137.18</v>
      </c>
      <c r="L6530" s="2">
        <v>108195.802</v>
      </c>
      <c r="M6530" s="2">
        <v>41387.368000000002</v>
      </c>
    </row>
    <row r="6531" spans="1:13" ht="14.25" customHeight="1">
      <c r="A6531" s="59" t="s">
        <v>158</v>
      </c>
      <c r="B6531" s="59" t="s">
        <v>11</v>
      </c>
      <c r="C6531" s="59" t="s">
        <v>112</v>
      </c>
      <c r="D6531" s="2">
        <v>1116.2003999999999</v>
      </c>
      <c r="E6531" s="2">
        <v>610489719.10079992</v>
      </c>
      <c r="F6531" s="2">
        <v>447901481.69479996</v>
      </c>
      <c r="G6531" s="2">
        <v>44267306.399999999</v>
      </c>
      <c r="H6531" s="2">
        <v>250493.66905263157</v>
      </c>
      <c r="I6531" s="2">
        <v>7690096.0872</v>
      </c>
      <c r="J6531" s="2">
        <v>20520935.419999998</v>
      </c>
      <c r="K6531" s="2">
        <v>1830827.1199999999</v>
      </c>
      <c r="L6531" s="2">
        <v>11419559.932</v>
      </c>
      <c r="M6531" s="2">
        <v>4422152.4160000002</v>
      </c>
    </row>
    <row r="6532" spans="1:13" ht="14.25" customHeight="1">
      <c r="A6532" s="59" t="s">
        <v>158</v>
      </c>
      <c r="B6532" s="59" t="s">
        <v>7</v>
      </c>
      <c r="C6532" s="59" t="s">
        <v>112</v>
      </c>
      <c r="D6532" s="2">
        <v>306.17159999999996</v>
      </c>
      <c r="E6532" s="2">
        <v>53498894.525999993</v>
      </c>
      <c r="F6532" s="2">
        <v>9114063.0609999988</v>
      </c>
      <c r="G6532" s="2">
        <v>10771868.467199998</v>
      </c>
      <c r="H6532" s="2">
        <v>69966.750315789483</v>
      </c>
      <c r="I6532" s="2">
        <v>1051892.6544000001</v>
      </c>
      <c r="J6532" s="2">
        <v>3232761.44</v>
      </c>
      <c r="K6532" s="2">
        <v>333635.86</v>
      </c>
      <c r="L6532" s="2">
        <v>542620.65</v>
      </c>
      <c r="M6532" s="2">
        <v>1212987.952</v>
      </c>
    </row>
    <row r="6533" spans="1:13" ht="14.25" customHeight="1">
      <c r="A6533" s="59" t="s">
        <v>158</v>
      </c>
      <c r="B6533" s="59" t="s">
        <v>7</v>
      </c>
      <c r="C6533" s="59" t="s">
        <v>112</v>
      </c>
      <c r="D6533" s="2">
        <v>43.394399999999997</v>
      </c>
      <c r="E6533" s="2">
        <v>5504777.8077599993</v>
      </c>
      <c r="F6533" s="2">
        <v>1245392.7775999999</v>
      </c>
      <c r="G6533" s="2">
        <v>1482159.0527999999</v>
      </c>
      <c r="H6533" s="2">
        <v>11203.927578947369</v>
      </c>
      <c r="I6533" s="2">
        <v>148392.90720000002</v>
      </c>
      <c r="J6533" s="2">
        <v>577503.86</v>
      </c>
      <c r="K6533" s="2">
        <v>46211.1</v>
      </c>
      <c r="L6533" s="2">
        <v>61775.274000000005</v>
      </c>
      <c r="M6533" s="2">
        <v>171919.39600000001</v>
      </c>
    </row>
    <row r="6534" spans="1:13" ht="14.25" customHeight="1">
      <c r="A6534" s="59" t="s">
        <v>158</v>
      </c>
      <c r="B6534" s="59" t="s">
        <v>7</v>
      </c>
      <c r="C6534" s="59" t="s">
        <v>112</v>
      </c>
      <c r="D6534" s="2">
        <v>658.952</v>
      </c>
      <c r="E6534" s="2">
        <v>122317965</v>
      </c>
      <c r="F6534" s="2">
        <v>23033236.1516</v>
      </c>
      <c r="G6534" s="2">
        <v>25105891.718399998</v>
      </c>
      <c r="H6534" s="2">
        <v>147207.22863157894</v>
      </c>
      <c r="I6534" s="2">
        <v>2256404.2991999998</v>
      </c>
      <c r="J6534" s="2">
        <v>6736078.5999999996</v>
      </c>
      <c r="K6534" s="2">
        <v>736883.98</v>
      </c>
      <c r="L6534" s="2">
        <v>117592.83800000002</v>
      </c>
      <c r="M6534" s="2">
        <v>2610630.6380000003</v>
      </c>
    </row>
    <row r="6535" spans="1:13" ht="14.25" customHeight="1">
      <c r="A6535" s="59" t="s">
        <v>158</v>
      </c>
      <c r="B6535" s="59" t="s">
        <v>7</v>
      </c>
      <c r="C6535" s="59" t="s">
        <v>112</v>
      </c>
      <c r="D6535" s="2">
        <v>5.6251999999999995</v>
      </c>
      <c r="E6535" s="2">
        <v>911302.65071999992</v>
      </c>
      <c r="F6535" s="2">
        <v>-515143.19620000001</v>
      </c>
      <c r="G6535" s="2">
        <v>581721.9071999999</v>
      </c>
      <c r="H6535" s="2">
        <v>-6.2147368421052622</v>
      </c>
      <c r="I6535" s="2">
        <v>52282.281600000002</v>
      </c>
      <c r="J6535" s="2">
        <v>156079.62</v>
      </c>
      <c r="K6535" s="2">
        <v>17074.039999999997</v>
      </c>
      <c r="L6535" s="2">
        <v>2724.0400000000004</v>
      </c>
      <c r="M6535" s="2">
        <v>22286.616000000002</v>
      </c>
    </row>
    <row r="6536" spans="1:13" ht="14.25" customHeight="1">
      <c r="A6536" s="59" t="s">
        <v>159</v>
      </c>
      <c r="B6536" s="59" t="s">
        <v>7</v>
      </c>
      <c r="C6536" s="59" t="s">
        <v>113</v>
      </c>
      <c r="D6536" s="2">
        <v>6.4287999999999998</v>
      </c>
      <c r="E6536" s="2">
        <v>1012530.2140800001</v>
      </c>
      <c r="F6536" s="2">
        <v>174245.09639999998</v>
      </c>
      <c r="G6536" s="2">
        <v>241272.864</v>
      </c>
      <c r="H6536" s="2">
        <v>1835.8332631578946</v>
      </c>
      <c r="I6536" s="2">
        <v>23977.620000000003</v>
      </c>
      <c r="J6536" s="2">
        <v>70253.5</v>
      </c>
      <c r="K6536" s="2">
        <v>31597.879999999997</v>
      </c>
      <c r="L6536" s="2">
        <v>320.21000000000004</v>
      </c>
      <c r="M6536" s="2">
        <v>23793.858</v>
      </c>
    </row>
    <row r="6537" spans="1:13" ht="14.25" customHeight="1">
      <c r="A6537" s="59" t="s">
        <v>159</v>
      </c>
      <c r="B6537" s="59" t="s">
        <v>7</v>
      </c>
      <c r="C6537" s="59" t="s">
        <v>113</v>
      </c>
      <c r="D6537" s="2">
        <v>115268.38400000001</v>
      </c>
      <c r="E6537" s="2">
        <v>18154666738.454399</v>
      </c>
      <c r="F6537" s="2">
        <v>3089846592.4345994</v>
      </c>
      <c r="G6537" s="2">
        <v>4185147099.6479993</v>
      </c>
      <c r="H6537" s="2">
        <v>48342043.978105254</v>
      </c>
      <c r="I6537" s="2">
        <v>405928811.81519997</v>
      </c>
      <c r="J6537" s="2">
        <v>1080363753.8599999</v>
      </c>
      <c r="K6537" s="2">
        <v>260372331.88</v>
      </c>
      <c r="L6537" s="2">
        <v>149135421.70999998</v>
      </c>
      <c r="M6537" s="2">
        <v>426624402.51199996</v>
      </c>
    </row>
    <row r="6538" spans="1:13" ht="14.25" customHeight="1">
      <c r="A6538" s="59" t="s">
        <v>159</v>
      </c>
      <c r="B6538" s="59" t="s">
        <v>7</v>
      </c>
      <c r="C6538" s="59" t="s">
        <v>113</v>
      </c>
      <c r="D6538" s="2">
        <v>870.29879999999991</v>
      </c>
      <c r="E6538" s="2">
        <v>161549214.75</v>
      </c>
      <c r="F6538" s="2">
        <v>23298251.500599999</v>
      </c>
      <c r="G6538" s="2">
        <v>31569496.454399999</v>
      </c>
      <c r="H6538" s="2">
        <v>356238.65936842095</v>
      </c>
      <c r="I6538" s="2">
        <v>3070442.5055999998</v>
      </c>
      <c r="J6538" s="2">
        <v>8198231.2599999998</v>
      </c>
      <c r="K6538" s="2">
        <v>2003678.2</v>
      </c>
      <c r="L6538" s="2">
        <v>1158469.2680000002</v>
      </c>
      <c r="M6538" s="2">
        <v>3221097.0219999999</v>
      </c>
    </row>
    <row r="6539" spans="1:13" ht="14.25" customHeight="1">
      <c r="A6539" s="59" t="s">
        <v>159</v>
      </c>
      <c r="B6539" s="59" t="s">
        <v>7</v>
      </c>
      <c r="C6539" s="59" t="s">
        <v>113</v>
      </c>
      <c r="D6539" s="2">
        <v>3872.5483999999997</v>
      </c>
      <c r="E6539" s="2">
        <v>510053264.5823999</v>
      </c>
      <c r="F6539" s="2">
        <v>103258183.726</v>
      </c>
      <c r="G6539" s="2">
        <v>140433835.00799999</v>
      </c>
      <c r="H6539" s="2">
        <v>1589106.9675789473</v>
      </c>
      <c r="I6539" s="2">
        <v>13712492.246400001</v>
      </c>
      <c r="J6539" s="2">
        <v>36604205.5</v>
      </c>
      <c r="K6539" s="2">
        <v>7128420.7199999997</v>
      </c>
      <c r="L6539" s="2">
        <v>1665973.254</v>
      </c>
      <c r="M6539" s="2">
        <v>14332843.139999999</v>
      </c>
    </row>
    <row r="6540" spans="1:13" ht="14.25" customHeight="1">
      <c r="A6540" s="59" t="s">
        <v>159</v>
      </c>
      <c r="B6540" s="59" t="s">
        <v>7</v>
      </c>
      <c r="C6540" s="59" t="s">
        <v>113</v>
      </c>
      <c r="D6540" s="2">
        <v>3.2143999999999999</v>
      </c>
      <c r="E6540" s="2">
        <v>334391.46047999995</v>
      </c>
      <c r="F6540" s="2">
        <v>88706.985000000001</v>
      </c>
      <c r="G6540" s="2">
        <v>127421.70239999999</v>
      </c>
      <c r="H6540" s="2">
        <v>6.2147368421052622</v>
      </c>
      <c r="I6540" s="2">
        <v>12020.248799999999</v>
      </c>
      <c r="J6540" s="2">
        <v>32812.299999999996</v>
      </c>
      <c r="K6540" s="2">
        <v>14682.919999999998</v>
      </c>
      <c r="L6540" s="2">
        <v>5680558.7740000002</v>
      </c>
      <c r="M6540" s="2">
        <v>11896.478000000001</v>
      </c>
    </row>
    <row r="6541" spans="1:13" ht="14.25" customHeight="1">
      <c r="A6541" s="59" t="s">
        <v>159</v>
      </c>
      <c r="B6541" s="59" t="s">
        <v>9</v>
      </c>
      <c r="C6541" s="59" t="s">
        <v>113</v>
      </c>
      <c r="D6541" s="2">
        <v>14835.259599999998</v>
      </c>
      <c r="E6541" s="2">
        <v>1535369258.1981597</v>
      </c>
      <c r="F6541" s="2">
        <v>475607567.17319995</v>
      </c>
      <c r="G6541" s="2">
        <v>320525682.68159997</v>
      </c>
      <c r="H6541" s="2">
        <v>4333179.2741052629</v>
      </c>
      <c r="I6541" s="2">
        <v>46363090.608000003</v>
      </c>
      <c r="J6541" s="2">
        <v>131749813.27999999</v>
      </c>
      <c r="K6541" s="2">
        <v>30233579.579999998</v>
      </c>
      <c r="L6541" s="2">
        <v>62285757.292000003</v>
      </c>
      <c r="M6541" s="2">
        <v>54907370.232000001</v>
      </c>
    </row>
    <row r="6542" spans="1:13" ht="14.25" customHeight="1">
      <c r="A6542" s="59" t="s">
        <v>159</v>
      </c>
      <c r="B6542" s="59" t="s">
        <v>9</v>
      </c>
      <c r="C6542" s="59" t="s">
        <v>113</v>
      </c>
      <c r="D6542" s="2">
        <v>1667.4699999999998</v>
      </c>
      <c r="E6542" s="2">
        <v>224408333.42928001</v>
      </c>
      <c r="F6542" s="2">
        <v>53430803.308599994</v>
      </c>
      <c r="G6542" s="2">
        <v>36008422.003199995</v>
      </c>
      <c r="H6542" s="2">
        <v>684821.73978947371</v>
      </c>
      <c r="I6542" s="2">
        <v>5192918.4024</v>
      </c>
      <c r="J6542" s="2">
        <v>14834392.039999999</v>
      </c>
      <c r="K6542" s="2">
        <v>3392121.88</v>
      </c>
      <c r="L6542" s="2">
        <v>6999658.9079999998</v>
      </c>
      <c r="M6542" s="2">
        <v>6171539.9239999996</v>
      </c>
    </row>
    <row r="6543" spans="1:13" ht="14.25" customHeight="1">
      <c r="A6543" s="59" t="s">
        <v>159</v>
      </c>
      <c r="B6543" s="59" t="s">
        <v>9</v>
      </c>
      <c r="C6543" s="59" t="s">
        <v>113</v>
      </c>
      <c r="D6543" s="2">
        <v>618.77199999999993</v>
      </c>
      <c r="E6543" s="2">
        <v>67480494.265799999</v>
      </c>
      <c r="F6543" s="2">
        <v>19798446.162799999</v>
      </c>
      <c r="G6543" s="2">
        <v>13421104.262399999</v>
      </c>
      <c r="H6543" s="2">
        <v>255972.58105263161</v>
      </c>
      <c r="I6543" s="2">
        <v>2009516.7312</v>
      </c>
      <c r="J6543" s="2">
        <v>6002202.3799999999</v>
      </c>
      <c r="K6543" s="2">
        <v>1011997.2599999999</v>
      </c>
      <c r="L6543" s="2">
        <v>1623472.818</v>
      </c>
      <c r="M6543" s="2">
        <v>2290161.764</v>
      </c>
    </row>
    <row r="6544" spans="1:13" ht="14.25" customHeight="1">
      <c r="A6544" s="59" t="s">
        <v>159</v>
      </c>
      <c r="B6544" s="59" t="s">
        <v>9</v>
      </c>
      <c r="C6544" s="59" t="s">
        <v>113</v>
      </c>
      <c r="D6544" s="2">
        <v>1.6072</v>
      </c>
      <c r="E6544" s="2">
        <v>217188.97199999998</v>
      </c>
      <c r="F6544" s="2">
        <v>51419.42839999999</v>
      </c>
      <c r="G6544" s="2">
        <v>34869.023999999998</v>
      </c>
      <c r="H6544" s="2">
        <v>6.2147368421052622</v>
      </c>
      <c r="I6544" s="2">
        <v>5233.8959999999997</v>
      </c>
      <c r="J6544" s="2">
        <v>15673.48</v>
      </c>
      <c r="K6544" s="2">
        <v>2587.1</v>
      </c>
      <c r="L6544" s="2">
        <v>4053.5880000000002</v>
      </c>
      <c r="M6544" s="2">
        <v>5948.6900000000005</v>
      </c>
    </row>
    <row r="6545" spans="1:13" ht="14.25" customHeight="1">
      <c r="A6545" s="59" t="s">
        <v>159</v>
      </c>
      <c r="B6545" s="59" t="s">
        <v>9</v>
      </c>
      <c r="C6545" s="59" t="s">
        <v>113</v>
      </c>
      <c r="D6545" s="2">
        <v>21091.285599999996</v>
      </c>
      <c r="E6545" s="2">
        <v>3018049076.4177594</v>
      </c>
      <c r="F6545" s="2">
        <v>1287343402.4929998</v>
      </c>
      <c r="G6545" s="2">
        <v>573127354.42559993</v>
      </c>
      <c r="H6545" s="2">
        <v>4781506.6610526312</v>
      </c>
      <c r="I6545" s="2">
        <v>80748481.953600004</v>
      </c>
      <c r="J6545" s="2">
        <v>275379984.18000001</v>
      </c>
      <c r="K6545" s="2">
        <v>45860089.979999997</v>
      </c>
      <c r="L6545" s="2">
        <v>68849295.592000008</v>
      </c>
      <c r="M6545" s="2">
        <v>78061796.824000001</v>
      </c>
    </row>
    <row r="6546" spans="1:13" ht="14.25" customHeight="1">
      <c r="A6546" s="59" t="s">
        <v>159</v>
      </c>
      <c r="B6546" s="59" t="s">
        <v>9</v>
      </c>
      <c r="C6546" s="59" t="s">
        <v>113</v>
      </c>
      <c r="D6546" s="2">
        <v>856.63760000000002</v>
      </c>
      <c r="E6546" s="2">
        <v>166271603.09759998</v>
      </c>
      <c r="F6546" s="2">
        <v>52076427.209199995</v>
      </c>
      <c r="G6546" s="2">
        <v>23075378.591999996</v>
      </c>
      <c r="H6546" s="2">
        <v>357275.27747368417</v>
      </c>
      <c r="I6546" s="2">
        <v>3286892.0016000001</v>
      </c>
      <c r="J6546" s="2">
        <v>11241884.299999999</v>
      </c>
      <c r="K6546" s="2">
        <v>1562505.0799999998</v>
      </c>
      <c r="L6546" s="2">
        <v>884354.17400000012</v>
      </c>
      <c r="M6546" s="2">
        <v>3170535.412</v>
      </c>
    </row>
    <row r="6547" spans="1:13" ht="14.25" customHeight="1">
      <c r="A6547" s="59" t="s">
        <v>159</v>
      </c>
      <c r="B6547" s="59" t="s">
        <v>9</v>
      </c>
      <c r="C6547" s="59" t="s">
        <v>113</v>
      </c>
      <c r="D6547" s="2">
        <v>454.03399999999999</v>
      </c>
      <c r="E6547" s="2">
        <v>62351310.178079993</v>
      </c>
      <c r="F6547" s="2">
        <v>27692239.155199997</v>
      </c>
      <c r="G6547" s="2">
        <v>12313180.876799999</v>
      </c>
      <c r="H6547" s="2">
        <v>191412.65178947366</v>
      </c>
      <c r="I6547" s="2">
        <v>1740208.4280000003</v>
      </c>
      <c r="J6547" s="2">
        <v>5930470.4199999999</v>
      </c>
      <c r="K6547" s="2">
        <v>946360.36</v>
      </c>
      <c r="L6547" s="2">
        <v>1227478.5819999999</v>
      </c>
      <c r="M6547" s="2">
        <v>1680444.04</v>
      </c>
    </row>
    <row r="6548" spans="1:13" ht="14.25" customHeight="1">
      <c r="A6548" s="59" t="s">
        <v>159</v>
      </c>
      <c r="B6548" s="59" t="s">
        <v>9</v>
      </c>
      <c r="C6548" s="59" t="s">
        <v>113</v>
      </c>
      <c r="D6548" s="2">
        <v>1.6072</v>
      </c>
      <c r="E6548" s="2">
        <v>312258.87</v>
      </c>
      <c r="F6548" s="2">
        <v>97562.17319999999</v>
      </c>
      <c r="G6548" s="2">
        <v>43126.751999999993</v>
      </c>
      <c r="H6548" s="2">
        <v>13.672421052631577</v>
      </c>
      <c r="I6548" s="2">
        <v>6181.4880000000003</v>
      </c>
      <c r="J6548" s="2">
        <v>21039.559999999998</v>
      </c>
      <c r="K6548" s="2">
        <v>2667.46</v>
      </c>
      <c r="L6548" s="2">
        <v>81.180000000000007</v>
      </c>
      <c r="M6548" s="2">
        <v>5948.6900000000005</v>
      </c>
    </row>
    <row r="6549" spans="1:13" ht="14.25" customHeight="1">
      <c r="A6549" s="59" t="s">
        <v>159</v>
      </c>
      <c r="B6549" s="59" t="s">
        <v>12</v>
      </c>
      <c r="C6549" s="59" t="s">
        <v>113</v>
      </c>
      <c r="D6549" s="2">
        <v>54757.303999999996</v>
      </c>
      <c r="E6549" s="2">
        <v>2513705224.6152</v>
      </c>
      <c r="F6549" s="2">
        <v>1333026469.7249999</v>
      </c>
      <c r="G6549" s="2">
        <v>100182669.50399998</v>
      </c>
      <c r="H6549" s="2">
        <v>30285988.688842099</v>
      </c>
      <c r="I6549" s="2">
        <v>288085407.23519999</v>
      </c>
      <c r="J6549" s="2">
        <v>637523249.95999992</v>
      </c>
      <c r="K6549" s="2">
        <v>152293315.09999999</v>
      </c>
      <c r="L6549" s="2">
        <v>-66169.817999999999</v>
      </c>
      <c r="M6549" s="2">
        <v>310604441.44400001</v>
      </c>
    </row>
    <row r="6550" spans="1:13" ht="14.25" customHeight="1">
      <c r="A6550" s="59" t="s">
        <v>159</v>
      </c>
      <c r="B6550" s="59" t="s">
        <v>12</v>
      </c>
      <c r="C6550" s="59" t="s">
        <v>113</v>
      </c>
      <c r="D6550" s="2">
        <v>148.66599999999997</v>
      </c>
      <c r="E6550" s="2">
        <v>7581565.8071999988</v>
      </c>
      <c r="F6550" s="2">
        <v>3614260.2161999997</v>
      </c>
      <c r="G6550" s="2">
        <v>275466.47039999993</v>
      </c>
      <c r="H6550" s="2">
        <v>97254.416842105245</v>
      </c>
      <c r="I6550" s="2">
        <v>777973.03200000001</v>
      </c>
      <c r="J6550" s="2">
        <v>1741986.68</v>
      </c>
      <c r="K6550" s="2">
        <v>374062.68</v>
      </c>
      <c r="L6550" s="2">
        <v>-121957.61600000001</v>
      </c>
      <c r="M6550" s="2">
        <v>843291.52599999995</v>
      </c>
    </row>
    <row r="6551" spans="1:13" ht="14.25" customHeight="1">
      <c r="A6551" s="59" t="s">
        <v>159</v>
      </c>
      <c r="B6551" s="59" t="s">
        <v>11</v>
      </c>
      <c r="C6551" s="59" t="s">
        <v>113</v>
      </c>
      <c r="D6551" s="2">
        <v>21.697199999999999</v>
      </c>
      <c r="E6551" s="2">
        <v>18390893.8752</v>
      </c>
      <c r="F6551" s="2">
        <v>8811461.8803999983</v>
      </c>
      <c r="G6551" s="2">
        <v>896983.69920000003</v>
      </c>
      <c r="H6551" s="2">
        <v>2557701.0492631579</v>
      </c>
      <c r="I6551" s="2">
        <v>94729.975200000001</v>
      </c>
      <c r="J6551" s="2">
        <v>292534.18</v>
      </c>
      <c r="K6551" s="2">
        <v>39274.720000000001</v>
      </c>
      <c r="L6551" s="2">
        <v>284582.804</v>
      </c>
      <c r="M6551" s="2">
        <v>80304.157999999996</v>
      </c>
    </row>
    <row r="6552" spans="1:13" ht="14.25" customHeight="1">
      <c r="A6552" s="59" t="s">
        <v>159</v>
      </c>
      <c r="B6552" s="59" t="s">
        <v>11</v>
      </c>
      <c r="C6552" s="59" t="s">
        <v>113</v>
      </c>
      <c r="D6552" s="2">
        <v>1076.0203999999999</v>
      </c>
      <c r="E6552" s="2">
        <v>595961956.71935999</v>
      </c>
      <c r="F6552" s="2">
        <v>437096663.89739996</v>
      </c>
      <c r="G6552" s="2">
        <v>44505490.291199997</v>
      </c>
      <c r="H6552" s="2">
        <v>126795000.05052631</v>
      </c>
      <c r="I6552" s="2">
        <v>4700236.0967999995</v>
      </c>
      <c r="J6552" s="2">
        <v>14516326.34</v>
      </c>
      <c r="K6552" s="2">
        <v>2080538.44</v>
      </c>
      <c r="L6552" s="2">
        <v>14676474.472000001</v>
      </c>
      <c r="M6552" s="2">
        <v>3982501.38</v>
      </c>
    </row>
    <row r="6553" spans="1:13" ht="14.25" customHeight="1">
      <c r="A6553" s="59" t="s">
        <v>159</v>
      </c>
      <c r="B6553" s="59" t="s">
        <v>7</v>
      </c>
      <c r="C6553" s="59" t="s">
        <v>113</v>
      </c>
      <c r="D6553" s="2">
        <v>403.40719999999993</v>
      </c>
      <c r="E6553" s="2">
        <v>70489357.091999993</v>
      </c>
      <c r="F6553" s="2">
        <v>12202139.1336</v>
      </c>
      <c r="G6553" s="2">
        <v>14201646.911999997</v>
      </c>
      <c r="H6553" s="2">
        <v>245676.00505263155</v>
      </c>
      <c r="I6553" s="2">
        <v>1401245.9136000001</v>
      </c>
      <c r="J6553" s="2">
        <v>4329641</v>
      </c>
      <c r="K6553" s="2">
        <v>604499.89999999991</v>
      </c>
      <c r="L6553" s="2">
        <v>1793235.5319999999</v>
      </c>
      <c r="M6553" s="2">
        <v>1493067.07</v>
      </c>
    </row>
    <row r="6554" spans="1:13" ht="14.25" customHeight="1">
      <c r="A6554" s="59" t="s">
        <v>159</v>
      </c>
      <c r="B6554" s="59" t="s">
        <v>7</v>
      </c>
      <c r="C6554" s="59" t="s">
        <v>113</v>
      </c>
      <c r="D6554" s="2">
        <v>122.1472</v>
      </c>
      <c r="E6554" s="2">
        <v>15225806.14632</v>
      </c>
      <c r="F6554" s="2">
        <v>3713316.1505999998</v>
      </c>
      <c r="G6554" s="2">
        <v>4308490.4447999997</v>
      </c>
      <c r="H6554" s="2">
        <v>73567.568842105262</v>
      </c>
      <c r="I6554" s="2">
        <v>422971.41600000003</v>
      </c>
      <c r="J6554" s="2">
        <v>1272525.2</v>
      </c>
      <c r="K6554" s="2">
        <v>148372.44</v>
      </c>
      <c r="L6554" s="2">
        <v>490153.114</v>
      </c>
      <c r="M6554" s="2">
        <v>452084.20400000003</v>
      </c>
    </row>
    <row r="6555" spans="1:13" ht="14.25" customHeight="1">
      <c r="A6555" s="59" t="s">
        <v>159</v>
      </c>
      <c r="B6555" s="59" t="s">
        <v>7</v>
      </c>
      <c r="C6555" s="59" t="s">
        <v>113</v>
      </c>
      <c r="D6555" s="2">
        <v>1.6072</v>
      </c>
      <c r="E6555" s="2">
        <v>280834.09199999995</v>
      </c>
      <c r="F6555" s="2">
        <v>48879.716199999995</v>
      </c>
      <c r="G6555" s="2">
        <v>56691.782399999989</v>
      </c>
      <c r="H6555" s="2">
        <v>321.9233684210526</v>
      </c>
      <c r="I6555" s="2">
        <v>5561.5680000000002</v>
      </c>
      <c r="J6555" s="2">
        <v>16728</v>
      </c>
      <c r="K6555" s="2">
        <v>1864.6799999999998</v>
      </c>
      <c r="L6555" s="2">
        <v>6295.96</v>
      </c>
      <c r="M6555" s="2">
        <v>5948.6900000000005</v>
      </c>
    </row>
    <row r="6556" spans="1:13" ht="14.25" customHeight="1">
      <c r="A6556" s="59" t="s">
        <v>159</v>
      </c>
      <c r="B6556" s="59" t="s">
        <v>7</v>
      </c>
      <c r="C6556" s="59" t="s">
        <v>113</v>
      </c>
      <c r="D6556" s="2">
        <v>42.590799999999994</v>
      </c>
      <c r="E6556" s="2">
        <v>6708012.6682799989</v>
      </c>
      <c r="F6556" s="2">
        <v>1488732.6811999998</v>
      </c>
      <c r="G6556" s="2">
        <v>1622698.6559999997</v>
      </c>
      <c r="H6556" s="2">
        <v>-47429.628631578948</v>
      </c>
      <c r="I6556" s="2">
        <v>145839.7224</v>
      </c>
      <c r="J6556" s="2">
        <v>435380.63999999996</v>
      </c>
      <c r="K6556" s="2">
        <v>47628.06</v>
      </c>
      <c r="L6556" s="2">
        <v>7600.2519999999995</v>
      </c>
      <c r="M6556" s="2">
        <v>157634.42199999999</v>
      </c>
    </row>
    <row r="6557" spans="1:13" ht="14.25" customHeight="1">
      <c r="A6557" s="59" t="s">
        <v>159</v>
      </c>
      <c r="B6557" s="59" t="s">
        <v>7</v>
      </c>
      <c r="C6557" s="59" t="s">
        <v>113</v>
      </c>
      <c r="D6557" s="2">
        <v>364.0308</v>
      </c>
      <c r="E6557" s="2">
        <v>67573217.25</v>
      </c>
      <c r="F6557" s="2">
        <v>7525238.8345999988</v>
      </c>
      <c r="G6557" s="2">
        <v>17421039.071999997</v>
      </c>
      <c r="H6557" s="2">
        <v>149077.86442105263</v>
      </c>
      <c r="I6557" s="2">
        <v>1565724.8592000001</v>
      </c>
      <c r="J6557" s="2">
        <v>4674181.22</v>
      </c>
      <c r="K6557" s="2">
        <v>658247.62</v>
      </c>
      <c r="L6557" s="2">
        <v>81596.724000000002</v>
      </c>
      <c r="M6557" s="2">
        <v>1347328.2240000002</v>
      </c>
    </row>
    <row r="6558" spans="1:13" ht="14.25" customHeight="1">
      <c r="A6558" s="59" t="s">
        <v>160</v>
      </c>
      <c r="B6558" s="59" t="s">
        <v>7</v>
      </c>
      <c r="C6558" s="59" t="s">
        <v>114</v>
      </c>
      <c r="D6558" s="2">
        <v>5914.4960000000001</v>
      </c>
      <c r="E6558" s="2">
        <v>691985385.90719998</v>
      </c>
      <c r="F6558" s="2">
        <v>120224705.22759999</v>
      </c>
      <c r="G6558" s="2">
        <v>230352991.69919997</v>
      </c>
      <c r="H6558" s="2">
        <v>5843616.3738947352</v>
      </c>
      <c r="I6558" s="2">
        <v>17716834.490400001</v>
      </c>
      <c r="J6558" s="2">
        <v>63037659.079999998</v>
      </c>
      <c r="K6558" s="2">
        <v>8559494.5599999987</v>
      </c>
      <c r="L6558" s="2">
        <v>187112.68400000001</v>
      </c>
      <c r="M6558" s="2">
        <v>32266814.844000001</v>
      </c>
    </row>
    <row r="6559" spans="1:13" ht="14.25" customHeight="1">
      <c r="A6559" s="59" t="s">
        <v>160</v>
      </c>
      <c r="B6559" s="59" t="s">
        <v>7</v>
      </c>
      <c r="C6559" s="59" t="s">
        <v>114</v>
      </c>
      <c r="D6559" s="2">
        <v>1732.5616</v>
      </c>
      <c r="E6559" s="2">
        <v>249557575.30703995</v>
      </c>
      <c r="F6559" s="2">
        <v>35250689.121399991</v>
      </c>
      <c r="G6559" s="2">
        <v>67523096.275199994</v>
      </c>
      <c r="H6559" s="2">
        <v>1711584.5153684209</v>
      </c>
      <c r="I6559" s="2">
        <v>5192204.6088000005</v>
      </c>
      <c r="J6559" s="2">
        <v>18237709.379999999</v>
      </c>
      <c r="K6559" s="2">
        <v>2517665.6799999997</v>
      </c>
      <c r="L6559" s="2">
        <v>55988.944000000003</v>
      </c>
      <c r="M6559" s="2">
        <v>9452073.3340000007</v>
      </c>
    </row>
    <row r="6560" spans="1:13" ht="14.25" customHeight="1">
      <c r="A6560" s="59" t="s">
        <v>160</v>
      </c>
      <c r="B6560" s="59" t="s">
        <v>7</v>
      </c>
      <c r="C6560" s="59" t="s">
        <v>114</v>
      </c>
      <c r="D6560" s="2">
        <v>48.215999999999994</v>
      </c>
      <c r="E6560" s="2">
        <v>5858374.1831999999</v>
      </c>
      <c r="F6560" s="2">
        <v>979858.03240000003</v>
      </c>
      <c r="G6560" s="2">
        <v>1877557.0175999997</v>
      </c>
      <c r="H6560" s="2">
        <v>47417.199157894735</v>
      </c>
      <c r="I6560" s="2">
        <v>144414.79199999999</v>
      </c>
      <c r="J6560" s="2">
        <v>515531.54</v>
      </c>
      <c r="K6560" s="2">
        <v>69704.92</v>
      </c>
      <c r="L6560" s="2">
        <v>1516.2619999999999</v>
      </c>
      <c r="M6560" s="2">
        <v>263044.848</v>
      </c>
    </row>
    <row r="6561" spans="1:13" ht="14.25" customHeight="1">
      <c r="A6561" s="59" t="s">
        <v>160</v>
      </c>
      <c r="B6561" s="59" t="s">
        <v>7</v>
      </c>
      <c r="C6561" s="59" t="s">
        <v>114</v>
      </c>
      <c r="D6561" s="2">
        <v>-0.80359999999999998</v>
      </c>
      <c r="E6561" s="2">
        <v>-146184.88499999998</v>
      </c>
      <c r="F6561" s="2">
        <v>-21687.376399999997</v>
      </c>
      <c r="G6561" s="2">
        <v>-30857.452799999999</v>
      </c>
      <c r="H6561" s="2">
        <v>-17150829.150315788</v>
      </c>
      <c r="I6561" s="2">
        <v>-2807.3520000000003</v>
      </c>
      <c r="J6561" s="2">
        <v>-11161.84</v>
      </c>
      <c r="K6561" s="2">
        <v>-1598.1799999999998</v>
      </c>
      <c r="L6561" s="2">
        <v>-44.198</v>
      </c>
      <c r="M6561" s="2">
        <v>-4383.7199999999993</v>
      </c>
    </row>
    <row r="6562" spans="1:13" ht="14.25" customHeight="1">
      <c r="A6562" s="59" t="s">
        <v>160</v>
      </c>
      <c r="B6562" s="59" t="s">
        <v>7</v>
      </c>
      <c r="C6562" s="59" t="s">
        <v>114</v>
      </c>
      <c r="D6562" s="2">
        <v>22982.959999999999</v>
      </c>
      <c r="E6562" s="2">
        <v>3619795515.336</v>
      </c>
      <c r="F6562" s="2">
        <v>621679787.26459992</v>
      </c>
      <c r="G6562" s="2">
        <v>838147043.98079991</v>
      </c>
      <c r="H6562" s="2">
        <v>28192189.157052625</v>
      </c>
      <c r="I6562" s="2">
        <v>69276346.048799992</v>
      </c>
      <c r="J6562" s="2">
        <v>247362202.85999998</v>
      </c>
      <c r="K6562" s="2">
        <v>33403510.159999996</v>
      </c>
      <c r="L6562" s="2">
        <v>775340.25800000003</v>
      </c>
      <c r="M6562" s="2">
        <v>125384634.20999999</v>
      </c>
    </row>
    <row r="6563" spans="1:13" ht="14.25" customHeight="1">
      <c r="A6563" s="59" t="s">
        <v>160</v>
      </c>
      <c r="B6563" s="59" t="s">
        <v>7</v>
      </c>
      <c r="C6563" s="59" t="s">
        <v>114</v>
      </c>
      <c r="D6563" s="2">
        <v>1717.2931999999996</v>
      </c>
      <c r="E6563" s="2">
        <v>318772550.25</v>
      </c>
      <c r="F6563" s="2">
        <v>46403954.159999996</v>
      </c>
      <c r="G6563" s="2">
        <v>62568707.443199985</v>
      </c>
      <c r="H6563" s="2">
        <v>2106236.4631578941</v>
      </c>
      <c r="I6563" s="2">
        <v>5171732.1935999999</v>
      </c>
      <c r="J6563" s="2">
        <v>18620930.640000001</v>
      </c>
      <c r="K6563" s="2">
        <v>2487342.9</v>
      </c>
      <c r="L6563" s="2">
        <v>57041.578000000001</v>
      </c>
      <c r="M6563" s="2">
        <v>9368774.5360000003</v>
      </c>
    </row>
    <row r="6564" spans="1:13" ht="14.25" customHeight="1">
      <c r="A6564" s="59" t="s">
        <v>160</v>
      </c>
      <c r="B6564" s="59" t="s">
        <v>7</v>
      </c>
      <c r="C6564" s="59" t="s">
        <v>114</v>
      </c>
      <c r="D6564" s="2">
        <v>292.51039999999995</v>
      </c>
      <c r="E6564" s="2">
        <v>54297243</v>
      </c>
      <c r="F6564" s="2">
        <v>8050197.2667999994</v>
      </c>
      <c r="G6564" s="2">
        <v>10573009.939199999</v>
      </c>
      <c r="H6564" s="2">
        <v>358360.37052631576</v>
      </c>
      <c r="I6564" s="2">
        <v>957968.57520000008</v>
      </c>
      <c r="J6564" s="2">
        <v>2274538.1399999997</v>
      </c>
      <c r="K6564" s="2">
        <v>415406.25999999995</v>
      </c>
      <c r="L6564" s="2">
        <v>35657.864000000001</v>
      </c>
      <c r="M6564" s="2">
        <v>1595804.87</v>
      </c>
    </row>
    <row r="6565" spans="1:13" ht="14.25" customHeight="1">
      <c r="A6565" s="59" t="s">
        <v>160</v>
      </c>
      <c r="B6565" s="59" t="s">
        <v>7</v>
      </c>
      <c r="C6565" s="59" t="s">
        <v>114</v>
      </c>
      <c r="D6565" s="2">
        <v>9234.1675999999989</v>
      </c>
      <c r="E6565" s="2">
        <v>1330835251.1454</v>
      </c>
      <c r="F6565" s="2">
        <v>249521635.47619995</v>
      </c>
      <c r="G6565" s="2">
        <v>336442260.53759998</v>
      </c>
      <c r="H6565" s="2">
        <v>11327061.402947368</v>
      </c>
      <c r="I6565" s="2">
        <v>27809241.019200001</v>
      </c>
      <c r="J6565" s="2">
        <v>100127822.81999999</v>
      </c>
      <c r="K6565" s="2">
        <v>13374849.439999999</v>
      </c>
      <c r="L6565" s="2">
        <v>306782.82799999998</v>
      </c>
      <c r="M6565" s="2">
        <v>50377441.443999998</v>
      </c>
    </row>
    <row r="6566" spans="1:13" ht="14.25" customHeight="1">
      <c r="A6566" s="59" t="s">
        <v>160</v>
      </c>
      <c r="B6566" s="59" t="s">
        <v>7</v>
      </c>
      <c r="C6566" s="59" t="s">
        <v>114</v>
      </c>
      <c r="D6566" s="2">
        <v>953.87319999999988</v>
      </c>
      <c r="E6566" s="2">
        <v>124580214.87911998</v>
      </c>
      <c r="F6566" s="2">
        <v>26480099.665399998</v>
      </c>
      <c r="G6566" s="2">
        <v>34545572.179199994</v>
      </c>
      <c r="H6566" s="2">
        <v>1167981.4837894735</v>
      </c>
      <c r="I6566" s="2">
        <v>3186275.4432000001</v>
      </c>
      <c r="J6566" s="2">
        <v>5797668.96</v>
      </c>
      <c r="K6566" s="2">
        <v>1395928.64</v>
      </c>
      <c r="L6566" s="2">
        <v>139847.88399999999</v>
      </c>
      <c r="M6566" s="2">
        <v>5203902.2860000003</v>
      </c>
    </row>
    <row r="6567" spans="1:13" ht="14.25" customHeight="1">
      <c r="A6567" s="59" t="s">
        <v>160</v>
      </c>
      <c r="B6567" s="59" t="s">
        <v>9</v>
      </c>
      <c r="C6567" s="59" t="s">
        <v>114</v>
      </c>
      <c r="D6567" s="2">
        <v>5358.4048000000003</v>
      </c>
      <c r="E6567" s="2">
        <v>458124320.14271998</v>
      </c>
      <c r="F6567" s="2">
        <v>147324763.51499999</v>
      </c>
      <c r="G6567" s="2">
        <v>138296612.98559996</v>
      </c>
      <c r="H6567" s="2">
        <v>-7727139.0416842094</v>
      </c>
      <c r="I6567" s="2">
        <v>20161671.444000002</v>
      </c>
      <c r="J6567" s="2">
        <v>45872625.32</v>
      </c>
      <c r="K6567" s="2">
        <v>7933575.4399999995</v>
      </c>
      <c r="L6567" s="2">
        <v>200948.462</v>
      </c>
      <c r="M6567" s="2">
        <v>29233032.554000001</v>
      </c>
    </row>
    <row r="6568" spans="1:13" ht="14.25" customHeight="1">
      <c r="A6568" s="59" t="s">
        <v>160</v>
      </c>
      <c r="B6568" s="59" t="s">
        <v>9</v>
      </c>
      <c r="C6568" s="59" t="s">
        <v>114</v>
      </c>
      <c r="D6568" s="2">
        <v>2448.5691999999999</v>
      </c>
      <c r="E6568" s="2">
        <v>275735879.21879995</v>
      </c>
      <c r="F6568" s="2">
        <v>67164181.299400002</v>
      </c>
      <c r="G6568" s="2">
        <v>62955247.8336</v>
      </c>
      <c r="H6568" s="2">
        <v>-890288.39747368405</v>
      </c>
      <c r="I6568" s="2">
        <v>9053391.3839999996</v>
      </c>
      <c r="J6568" s="2">
        <v>21553898.439999998</v>
      </c>
      <c r="K6568" s="2">
        <v>3561179.6399999997</v>
      </c>
      <c r="L6568" s="2">
        <v>83367.350000000006</v>
      </c>
      <c r="M6568" s="2">
        <v>13358286.260000002</v>
      </c>
    </row>
    <row r="6569" spans="1:13" ht="14.25" customHeight="1">
      <c r="A6569" s="59" t="s">
        <v>160</v>
      </c>
      <c r="B6569" s="59" t="s">
        <v>9</v>
      </c>
      <c r="C6569" s="59" t="s">
        <v>114</v>
      </c>
      <c r="D6569" s="2">
        <v>333.49399999999997</v>
      </c>
      <c r="E6569" s="2">
        <v>30014760.1446</v>
      </c>
      <c r="F6569" s="2">
        <v>9147728.3659999985</v>
      </c>
      <c r="G6569" s="2">
        <v>8574473.6639999989</v>
      </c>
      <c r="H6569" s="2">
        <v>-119719.44757894735</v>
      </c>
      <c r="I6569" s="2">
        <v>1233073.1304000001</v>
      </c>
      <c r="J6569" s="2">
        <v>2935630.34</v>
      </c>
      <c r="K6569" s="2">
        <v>485033.27999999997</v>
      </c>
      <c r="L6569" s="2">
        <v>11351.67</v>
      </c>
      <c r="M6569" s="2">
        <v>1819392.63</v>
      </c>
    </row>
    <row r="6570" spans="1:13" ht="14.25" customHeight="1">
      <c r="A6570" s="59" t="s">
        <v>160</v>
      </c>
      <c r="B6570" s="59" t="s">
        <v>9</v>
      </c>
      <c r="C6570" s="59" t="s">
        <v>114</v>
      </c>
      <c r="D6570" s="2">
        <v>22370.616799999996</v>
      </c>
      <c r="E6570" s="2">
        <v>3201114462.7492795</v>
      </c>
      <c r="F6570" s="2">
        <v>1365482058.819</v>
      </c>
      <c r="G6570" s="2">
        <v>569949036.78719985</v>
      </c>
      <c r="H6570" s="2">
        <v>1297722.8159999999</v>
      </c>
      <c r="I6570" s="2">
        <v>78432970.939199999</v>
      </c>
      <c r="J6570" s="2">
        <v>190206772.78</v>
      </c>
      <c r="K6570" s="2">
        <v>35302458.780000001</v>
      </c>
      <c r="L6570" s="2">
        <v>124162160.82600001</v>
      </c>
      <c r="M6570" s="2">
        <v>122043967.16600001</v>
      </c>
    </row>
    <row r="6571" spans="1:13" ht="14.25" customHeight="1">
      <c r="A6571" s="59" t="s">
        <v>160</v>
      </c>
      <c r="B6571" s="59" t="s">
        <v>9</v>
      </c>
      <c r="C6571" s="59" t="s">
        <v>114</v>
      </c>
      <c r="D6571" s="2">
        <v>3169.3983999999996</v>
      </c>
      <c r="E6571" s="2">
        <v>615717012.14099991</v>
      </c>
      <c r="F6571" s="2">
        <v>193461596.90219998</v>
      </c>
      <c r="G6571" s="2">
        <v>80787285.599999994</v>
      </c>
      <c r="H6571" s="2">
        <v>2797879.4981052633</v>
      </c>
      <c r="I6571" s="2">
        <v>11110780.9944</v>
      </c>
      <c r="J6571" s="2">
        <v>26989700.579999998</v>
      </c>
      <c r="K6571" s="2">
        <v>4996489.5999999996</v>
      </c>
      <c r="L6571" s="2">
        <v>17507969.732000001</v>
      </c>
      <c r="M6571" s="2">
        <v>17290804.212000001</v>
      </c>
    </row>
    <row r="6572" spans="1:13" ht="14.25" customHeight="1">
      <c r="A6572" s="59" t="s">
        <v>160</v>
      </c>
      <c r="B6572" s="59" t="s">
        <v>9</v>
      </c>
      <c r="C6572" s="59" t="s">
        <v>114</v>
      </c>
      <c r="D6572" s="2">
        <v>458.05199999999996</v>
      </c>
      <c r="E6572" s="2">
        <v>66951953.366759986</v>
      </c>
      <c r="F6572" s="2">
        <v>27959717.062599998</v>
      </c>
      <c r="G6572" s="2">
        <v>11675648.063999999</v>
      </c>
      <c r="H6572" s="2">
        <v>402461.38610526314</v>
      </c>
      <c r="I6572" s="2">
        <v>1605765.4920000001</v>
      </c>
      <c r="J6572" s="2">
        <v>3900641.5999999996</v>
      </c>
      <c r="K6572" s="2">
        <v>722113.32</v>
      </c>
      <c r="L6572" s="2">
        <v>2530304.8319999999</v>
      </c>
      <c r="M6572" s="2">
        <v>2498925.1540000001</v>
      </c>
    </row>
    <row r="6573" spans="1:13" ht="14.25" customHeight="1">
      <c r="A6573" s="59" t="s">
        <v>160</v>
      </c>
      <c r="B6573" s="59" t="s">
        <v>9</v>
      </c>
      <c r="C6573" s="59" t="s">
        <v>114</v>
      </c>
      <c r="D6573" s="2">
        <v>1.6072</v>
      </c>
      <c r="E6573" s="2">
        <v>312258.87</v>
      </c>
      <c r="F6573" s="2">
        <v>98103.840599999996</v>
      </c>
      <c r="G6573" s="2">
        <v>40967.462399999997</v>
      </c>
      <c r="H6573" s="2">
        <v>2037.190736842105</v>
      </c>
      <c r="I6573" s="2">
        <v>5634.1871999999994</v>
      </c>
      <c r="J6573" s="2">
        <v>13686.619999999999</v>
      </c>
      <c r="K6573" s="2">
        <v>2533.7999999999997</v>
      </c>
      <c r="L6573" s="2">
        <v>8877.4840000000004</v>
      </c>
      <c r="M6573" s="2">
        <v>8768.3420000000006</v>
      </c>
    </row>
    <row r="6574" spans="1:13" ht="14.25" customHeight="1">
      <c r="A6574" s="59" t="s">
        <v>160</v>
      </c>
      <c r="B6574" s="59" t="s">
        <v>12</v>
      </c>
      <c r="C6574" s="59" t="s">
        <v>114</v>
      </c>
      <c r="D6574" s="2">
        <v>14304.08</v>
      </c>
      <c r="E6574" s="2">
        <v>733825051.34399986</v>
      </c>
      <c r="F6574" s="2">
        <v>349932435.94199997</v>
      </c>
      <c r="G6574" s="2">
        <v>36619607.232000001</v>
      </c>
      <c r="H6574" s="2">
        <v>4489109.5073684212</v>
      </c>
      <c r="I6574" s="2">
        <v>75959148.297600001</v>
      </c>
      <c r="J6574" s="2">
        <v>247916179.27999997</v>
      </c>
      <c r="K6574" s="2">
        <v>21058322.419999998</v>
      </c>
      <c r="L6574" s="2">
        <v>1396148.9740000002</v>
      </c>
      <c r="M6574" s="2">
        <v>159337327.64399999</v>
      </c>
    </row>
    <row r="6575" spans="1:13" ht="14.25" customHeight="1">
      <c r="A6575" s="59" t="s">
        <v>160</v>
      </c>
      <c r="B6575" s="59" t="s">
        <v>12</v>
      </c>
      <c r="C6575" s="59" t="s">
        <v>114</v>
      </c>
      <c r="D6575" s="2">
        <v>393.76399999999995</v>
      </c>
      <c r="E6575" s="2">
        <v>22559529.900599997</v>
      </c>
      <c r="F6575" s="2">
        <v>9613331.6639999989</v>
      </c>
      <c r="G6575" s="2">
        <v>1008551.9807999999</v>
      </c>
      <c r="H6575" s="2">
        <v>408626.40505263157</v>
      </c>
      <c r="I6575" s="2">
        <v>2085700.4712</v>
      </c>
      <c r="J6575" s="2">
        <v>6861651.7599999998</v>
      </c>
      <c r="K6575" s="2">
        <v>576495.26</v>
      </c>
      <c r="L6575" s="2">
        <v>37548.455999999998</v>
      </c>
      <c r="M6575" s="2">
        <v>4386251.9139999999</v>
      </c>
    </row>
    <row r="6576" spans="1:13" ht="14.25" customHeight="1">
      <c r="A6576" s="59" t="s">
        <v>160</v>
      </c>
      <c r="B6576" s="59" t="s">
        <v>11</v>
      </c>
      <c r="C6576" s="59" t="s">
        <v>114</v>
      </c>
      <c r="D6576" s="2">
        <v>74.734799999999993</v>
      </c>
      <c r="E6576" s="2">
        <v>63629208.719999999</v>
      </c>
      <c r="F6576" s="2">
        <v>30251291.506199997</v>
      </c>
      <c r="G6576" s="2">
        <v>3127403.9039999996</v>
      </c>
      <c r="H6576" s="2">
        <v>2866848.1616842104</v>
      </c>
      <c r="I6576" s="2">
        <v>247519.88639999999</v>
      </c>
      <c r="J6576" s="2">
        <v>905371.84</v>
      </c>
      <c r="K6576" s="2">
        <v>108777.92</v>
      </c>
      <c r="L6576" s="2">
        <v>18652.457999999999</v>
      </c>
      <c r="M6576" s="2">
        <v>407719.33399999997</v>
      </c>
    </row>
    <row r="6577" spans="1:13" ht="14.25" customHeight="1">
      <c r="A6577" s="59" t="s">
        <v>160</v>
      </c>
      <c r="B6577" s="59" t="s">
        <v>11</v>
      </c>
      <c r="C6577" s="59" t="s">
        <v>114</v>
      </c>
      <c r="D6577" s="2">
        <v>2008.1963999999998</v>
      </c>
      <c r="E6577" s="2">
        <v>1213602236.8747199</v>
      </c>
      <c r="F6577" s="2">
        <v>812881413.3513999</v>
      </c>
      <c r="G6577" s="2">
        <v>84036400.0704</v>
      </c>
      <c r="H6577" s="2">
        <v>77048293.793684199</v>
      </c>
      <c r="I6577" s="2">
        <v>6651219.9816000005</v>
      </c>
      <c r="J6577" s="2">
        <v>24328206.079999998</v>
      </c>
      <c r="K6577" s="2">
        <v>2922999.88</v>
      </c>
      <c r="L6577" s="2">
        <v>501202.614</v>
      </c>
      <c r="M6577" s="2">
        <v>10955811.064000001</v>
      </c>
    </row>
    <row r="6578" spans="1:13" ht="14.25" customHeight="1">
      <c r="A6578" s="59" t="s">
        <v>160</v>
      </c>
      <c r="B6578" s="59" t="s">
        <v>7</v>
      </c>
      <c r="C6578" s="59" t="s">
        <v>114</v>
      </c>
      <c r="D6578" s="2">
        <v>726.45439999999996</v>
      </c>
      <c r="E6578" s="2">
        <v>126937009.58399998</v>
      </c>
      <c r="F6578" s="2">
        <v>21543160.039799999</v>
      </c>
      <c r="G6578" s="2">
        <v>25453093.363199998</v>
      </c>
      <c r="H6578" s="2">
        <v>-28563738.442105263</v>
      </c>
      <c r="I6578" s="2">
        <v>2593479.5999999996</v>
      </c>
      <c r="J6578" s="2">
        <v>8005250.8199999994</v>
      </c>
      <c r="K6578" s="2">
        <v>953760.86</v>
      </c>
      <c r="L6578" s="2">
        <v>3236696.21</v>
      </c>
      <c r="M6578" s="2">
        <v>3963207.5999999996</v>
      </c>
    </row>
    <row r="6579" spans="1:13" ht="14.25" customHeight="1">
      <c r="A6579" s="59" t="s">
        <v>160</v>
      </c>
      <c r="B6579" s="59" t="s">
        <v>7</v>
      </c>
      <c r="C6579" s="59" t="s">
        <v>114</v>
      </c>
      <c r="D6579" s="2">
        <v>379.29919999999998</v>
      </c>
      <c r="E6579" s="2">
        <v>43012637.042759992</v>
      </c>
      <c r="F6579" s="2">
        <v>11248197.6194</v>
      </c>
      <c r="G6579" s="2">
        <v>13289669.414399998</v>
      </c>
      <c r="H6579" s="2">
        <v>-14912220.03536842</v>
      </c>
      <c r="I6579" s="2">
        <v>1354112.5104</v>
      </c>
      <c r="J6579" s="2">
        <v>4179731.0599999996</v>
      </c>
      <c r="K6579" s="2">
        <v>497985.18</v>
      </c>
      <c r="L6579" s="2">
        <v>1689953.8260000001</v>
      </c>
      <c r="M6579" s="2">
        <v>2069285.4160000002</v>
      </c>
    </row>
    <row r="6580" spans="1:13" ht="14.25" customHeight="1">
      <c r="A6580" s="59" t="s">
        <v>160</v>
      </c>
      <c r="B6580" s="59" t="s">
        <v>7</v>
      </c>
      <c r="C6580" s="59" t="s">
        <v>114</v>
      </c>
      <c r="D6580" s="2">
        <v>1125.04</v>
      </c>
      <c r="E6580" s="2">
        <v>208835550</v>
      </c>
      <c r="F6580" s="2">
        <v>38257382.2522</v>
      </c>
      <c r="G6580" s="2">
        <v>43414824.691199996</v>
      </c>
      <c r="H6580" s="2">
        <v>1037280.5962105263</v>
      </c>
      <c r="I6580" s="2">
        <v>3901928.8032000004</v>
      </c>
      <c r="J6580" s="2">
        <v>11648487.039999999</v>
      </c>
      <c r="K6580" s="2">
        <v>1274267.7</v>
      </c>
      <c r="L6580" s="2">
        <v>203346.88</v>
      </c>
      <c r="M6580" s="2">
        <v>6137709.5120000001</v>
      </c>
    </row>
    <row r="6581" spans="1:13" ht="14.25" customHeight="1">
      <c r="A6581" s="59" t="s">
        <v>160</v>
      </c>
      <c r="B6581" s="59" t="s">
        <v>7</v>
      </c>
      <c r="C6581" s="59" t="s">
        <v>114</v>
      </c>
      <c r="D6581" s="2">
        <v>2256.5088000000001</v>
      </c>
      <c r="E6581" s="2">
        <v>355398105.14207995</v>
      </c>
      <c r="F6581" s="2">
        <v>21000913.588599999</v>
      </c>
      <c r="G6581" s="2">
        <v>117502743.8784</v>
      </c>
      <c r="H6581" s="2">
        <v>-421040.96336842095</v>
      </c>
      <c r="I6581" s="2">
        <v>8806309.8695999999</v>
      </c>
      <c r="J6581" s="2">
        <v>32664627.84</v>
      </c>
      <c r="K6581" s="2">
        <v>4286317.12</v>
      </c>
      <c r="L6581" s="2">
        <v>26499.858</v>
      </c>
      <c r="M6581" s="2">
        <v>12310491.49</v>
      </c>
    </row>
    <row r="6582" spans="1:13" ht="14.25" customHeight="1">
      <c r="A6582" s="59" t="s">
        <v>160</v>
      </c>
      <c r="B6582" s="59" t="s">
        <v>7</v>
      </c>
      <c r="C6582" s="59" t="s">
        <v>114</v>
      </c>
      <c r="D6582" s="2">
        <v>1267.2772</v>
      </c>
      <c r="E6582" s="2">
        <v>235238330.25</v>
      </c>
      <c r="F6582" s="2">
        <v>39231249.331799999</v>
      </c>
      <c r="G6582" s="2">
        <v>51625626.911999993</v>
      </c>
      <c r="H6582" s="2">
        <v>1167379.8972631579</v>
      </c>
      <c r="I6582" s="2">
        <v>3869109.3528</v>
      </c>
      <c r="J6582" s="2">
        <v>14351426.799999999</v>
      </c>
      <c r="K6582" s="2">
        <v>1883222.66</v>
      </c>
      <c r="L6582" s="2">
        <v>11639.408000000001</v>
      </c>
      <c r="M6582" s="2">
        <v>6913691.0920000011</v>
      </c>
    </row>
    <row r="6583" spans="1:13" ht="14.25" customHeight="1">
      <c r="A6583" s="59" t="s">
        <v>160</v>
      </c>
      <c r="B6583" s="59" t="s">
        <v>7</v>
      </c>
      <c r="C6583" s="59" t="s">
        <v>114</v>
      </c>
      <c r="D6583" s="2">
        <v>1.6072</v>
      </c>
      <c r="E6583" s="2">
        <v>260372.18591999996</v>
      </c>
      <c r="F6583" s="2">
        <v>-498046.86859999993</v>
      </c>
      <c r="G6583" s="2">
        <v>352285.3824</v>
      </c>
      <c r="H6583" s="2">
        <v>1574.8143157894735</v>
      </c>
      <c r="I6583" s="2">
        <v>26400.621599999999</v>
      </c>
      <c r="J6583" s="2">
        <v>97931.78</v>
      </c>
      <c r="K6583" s="2">
        <v>12851.039999999999</v>
      </c>
      <c r="L6583" s="2">
        <v>80.278000000000006</v>
      </c>
      <c r="M6583" s="2">
        <v>8768.3420000000006</v>
      </c>
    </row>
    <row r="6584" spans="1:13" ht="14.25" customHeight="1">
      <c r="A6584" s="59" t="s">
        <v>160</v>
      </c>
      <c r="B6584" s="59" t="s">
        <v>7</v>
      </c>
      <c r="C6584" s="59" t="s">
        <v>114</v>
      </c>
      <c r="D6584" s="2">
        <v>12664.735999999999</v>
      </c>
      <c r="E6584" s="2">
        <v>1481751315.4751999</v>
      </c>
      <c r="F6584" s="2">
        <v>256752591.42339998</v>
      </c>
      <c r="G6584" s="2">
        <v>492071196.72959995</v>
      </c>
      <c r="H6584" s="2">
        <v>12514265.067789471</v>
      </c>
      <c r="I6584" s="2">
        <v>37853985.441600002</v>
      </c>
      <c r="J6584" s="2">
        <v>136374362.35999998</v>
      </c>
      <c r="K6584" s="2">
        <v>18222869.84</v>
      </c>
      <c r="L6584" s="2">
        <v>391575.33799999999</v>
      </c>
      <c r="M6584" s="2">
        <v>69093071.013999999</v>
      </c>
    </row>
    <row r="6585" spans="1:13" ht="14.25" customHeight="1">
      <c r="A6585" s="59" t="s">
        <v>160</v>
      </c>
      <c r="B6585" s="59" t="s">
        <v>7</v>
      </c>
      <c r="C6585" s="59" t="s">
        <v>114</v>
      </c>
      <c r="D6585" s="2">
        <v>856.63760000000002</v>
      </c>
      <c r="E6585" s="2">
        <v>123394363.09199999</v>
      </c>
      <c r="F6585" s="2">
        <v>17424451.575799998</v>
      </c>
      <c r="G6585" s="2">
        <v>33382205.510399997</v>
      </c>
      <c r="H6585" s="2">
        <v>846848.6298947368</v>
      </c>
      <c r="I6585" s="2">
        <v>2567265.84</v>
      </c>
      <c r="J6585" s="2">
        <v>9089556.5</v>
      </c>
      <c r="K6585" s="2">
        <v>1242064.6599999999</v>
      </c>
      <c r="L6585" s="2">
        <v>27332.404000000002</v>
      </c>
      <c r="M6585" s="2">
        <v>4673427.0660000006</v>
      </c>
    </row>
    <row r="6586" spans="1:13" ht="14.25" customHeight="1">
      <c r="A6586" s="59" t="s">
        <v>160</v>
      </c>
      <c r="B6586" s="59" t="s">
        <v>7</v>
      </c>
      <c r="C6586" s="59" t="s">
        <v>114</v>
      </c>
      <c r="D6586" s="2">
        <v>56.251999999999995</v>
      </c>
      <c r="E6586" s="2">
        <v>6834769.8803999992</v>
      </c>
      <c r="F6586" s="2">
        <v>1151979.4108</v>
      </c>
      <c r="G6586" s="2">
        <v>2202530.4959999998</v>
      </c>
      <c r="H6586" s="2">
        <v>53224.249263157893</v>
      </c>
      <c r="I6586" s="2">
        <v>169112.40479999999</v>
      </c>
      <c r="J6586" s="2">
        <v>539936.38</v>
      </c>
      <c r="K6586" s="2">
        <v>84095.92</v>
      </c>
      <c r="L6586" s="2">
        <v>2088.1299999999997</v>
      </c>
      <c r="M6586" s="2">
        <v>306884.75400000002</v>
      </c>
    </row>
    <row r="6587" spans="1:13" ht="14.25" customHeight="1">
      <c r="A6587" s="59" t="s">
        <v>160</v>
      </c>
      <c r="B6587" s="59" t="s">
        <v>7</v>
      </c>
      <c r="C6587" s="59" t="s">
        <v>114</v>
      </c>
      <c r="D6587" s="2">
        <v>46051.101599999995</v>
      </c>
      <c r="E6587" s="2">
        <v>7253007056.0085592</v>
      </c>
      <c r="F6587" s="2">
        <v>1244056038.7001998</v>
      </c>
      <c r="G6587" s="2">
        <v>1677398122.5791998</v>
      </c>
      <c r="H6587" s="2">
        <v>56495689.222736843</v>
      </c>
      <c r="I6587" s="2">
        <v>138647843.61840001</v>
      </c>
      <c r="J6587" s="2">
        <v>498704313.44</v>
      </c>
      <c r="K6587" s="2">
        <v>66703208.319999993</v>
      </c>
      <c r="L6587" s="2">
        <v>1532187.7120000001</v>
      </c>
      <c r="M6587" s="2">
        <v>251233981.52599999</v>
      </c>
    </row>
    <row r="6588" spans="1:13" ht="14.25" customHeight="1">
      <c r="A6588" s="59" t="s">
        <v>160</v>
      </c>
      <c r="B6588" s="59" t="s">
        <v>7</v>
      </c>
      <c r="C6588" s="59" t="s">
        <v>114</v>
      </c>
      <c r="D6588" s="2">
        <v>40.18</v>
      </c>
      <c r="E6588" s="2">
        <v>6509304.6479999991</v>
      </c>
      <c r="F6588" s="2">
        <v>1105796.8959999999</v>
      </c>
      <c r="G6588" s="2">
        <v>1452337.5551999998</v>
      </c>
      <c r="H6588" s="2">
        <v>50436.318315789467</v>
      </c>
      <c r="I6588" s="2">
        <v>131587.7616</v>
      </c>
      <c r="J6588" s="2">
        <v>312435.57999999996</v>
      </c>
      <c r="K6588" s="2">
        <v>57061.34</v>
      </c>
      <c r="L6588" s="2">
        <v>4898.7619999999997</v>
      </c>
      <c r="M6588" s="2">
        <v>219204.03999999998</v>
      </c>
    </row>
    <row r="6589" spans="1:13" ht="14.25" customHeight="1">
      <c r="A6589" s="59" t="s">
        <v>160</v>
      </c>
      <c r="B6589" s="59" t="s">
        <v>7</v>
      </c>
      <c r="C6589" s="59" t="s">
        <v>114</v>
      </c>
      <c r="D6589" s="2">
        <v>1174.0595999999998</v>
      </c>
      <c r="E6589" s="2">
        <v>217934813.25</v>
      </c>
      <c r="F6589" s="2">
        <v>31725942.425799996</v>
      </c>
      <c r="G6589" s="2">
        <v>42777273.772799999</v>
      </c>
      <c r="H6589" s="2">
        <v>1439637.574736842</v>
      </c>
      <c r="I6589" s="2">
        <v>3535823.5343999998</v>
      </c>
      <c r="J6589" s="2">
        <v>12722571.42</v>
      </c>
      <c r="K6589" s="2">
        <v>1700892.38</v>
      </c>
      <c r="L6589" s="2">
        <v>39051.188000000002</v>
      </c>
      <c r="M6589" s="2">
        <v>6405138.0800000001</v>
      </c>
    </row>
    <row r="6590" spans="1:13" ht="14.25" customHeight="1">
      <c r="A6590" s="59" t="s">
        <v>160</v>
      </c>
      <c r="B6590" s="59" t="s">
        <v>7</v>
      </c>
      <c r="C6590" s="59" t="s">
        <v>114</v>
      </c>
      <c r="D6590" s="2">
        <v>111.70039999999999</v>
      </c>
      <c r="E6590" s="2">
        <v>20734386.75</v>
      </c>
      <c r="F6590" s="2">
        <v>3071822.0735999998</v>
      </c>
      <c r="G6590" s="2">
        <v>4035355.6607999993</v>
      </c>
      <c r="H6590" s="2">
        <v>137487.38021052629</v>
      </c>
      <c r="I6590" s="2">
        <v>365411.84399999998</v>
      </c>
      <c r="J6590" s="2">
        <v>874198.72</v>
      </c>
      <c r="K6590" s="2">
        <v>158405.13999999998</v>
      </c>
      <c r="L6590" s="2">
        <v>13521.882000000001</v>
      </c>
      <c r="M6590" s="2">
        <v>609386.69000000006</v>
      </c>
    </row>
    <row r="6591" spans="1:13" ht="14.25" customHeight="1">
      <c r="A6591" s="59" t="s">
        <v>160</v>
      </c>
      <c r="B6591" s="59" t="s">
        <v>7</v>
      </c>
      <c r="C6591" s="59" t="s">
        <v>114</v>
      </c>
      <c r="D6591" s="2">
        <v>1858.7267999999997</v>
      </c>
      <c r="E6591" s="2">
        <v>260098384.61375999</v>
      </c>
      <c r="F6591" s="2">
        <v>50246008.982199997</v>
      </c>
      <c r="G6591" s="2">
        <v>67744171.948799998</v>
      </c>
      <c r="H6591" s="2">
        <v>2282482.6711578942</v>
      </c>
      <c r="I6591" s="2">
        <v>5599402.6032000007</v>
      </c>
      <c r="J6591" s="2">
        <v>20050793.34</v>
      </c>
      <c r="K6591" s="2">
        <v>2697559.7399999998</v>
      </c>
      <c r="L6591" s="2">
        <v>62355.259999999995</v>
      </c>
      <c r="M6591" s="2">
        <v>10140372.396</v>
      </c>
    </row>
    <row r="6592" spans="1:13" ht="14.25" customHeight="1">
      <c r="A6592" s="59" t="s">
        <v>160</v>
      </c>
      <c r="B6592" s="59" t="s">
        <v>7</v>
      </c>
      <c r="C6592" s="59" t="s">
        <v>114</v>
      </c>
      <c r="D6592" s="2">
        <v>617.1647999999999</v>
      </c>
      <c r="E6592" s="2">
        <v>91852342.825319991</v>
      </c>
      <c r="F6592" s="2">
        <v>16778922.434599999</v>
      </c>
      <c r="G6592" s="2">
        <v>22115300.812799998</v>
      </c>
      <c r="H6592" s="2">
        <v>755295.61263157893</v>
      </c>
      <c r="I6592" s="2">
        <v>1984882.8816000002</v>
      </c>
      <c r="J6592" s="2">
        <v>5305363.0999999996</v>
      </c>
      <c r="K6592" s="2">
        <v>855947.98</v>
      </c>
      <c r="L6592" s="2">
        <v>66770.55</v>
      </c>
      <c r="M6592" s="2">
        <v>3366972.0700000003</v>
      </c>
    </row>
    <row r="6593" spans="1:13" ht="14.25" customHeight="1">
      <c r="A6593" s="59" t="s">
        <v>160</v>
      </c>
      <c r="B6593" s="59" t="s">
        <v>9</v>
      </c>
      <c r="C6593" s="59" t="s">
        <v>114</v>
      </c>
      <c r="D6593" s="2">
        <v>17738.666399999998</v>
      </c>
      <c r="E6593" s="2">
        <v>1516592118.0009599</v>
      </c>
      <c r="F6593" s="2">
        <v>486908487.88159996</v>
      </c>
      <c r="G6593" s="2">
        <v>456611446.04159999</v>
      </c>
      <c r="H6593" s="2">
        <v>-17528808.202105261</v>
      </c>
      <c r="I6593" s="2">
        <v>65952995.666400008</v>
      </c>
      <c r="J6593" s="2">
        <v>154770298.12</v>
      </c>
      <c r="K6593" s="2">
        <v>25945907.82</v>
      </c>
      <c r="L6593" s="2">
        <v>623477.73400000005</v>
      </c>
      <c r="M6593" s="2">
        <v>96774140.407999992</v>
      </c>
    </row>
    <row r="6594" spans="1:13" ht="14.25" customHeight="1">
      <c r="A6594" s="59" t="s">
        <v>160</v>
      </c>
      <c r="B6594" s="59" t="s">
        <v>9</v>
      </c>
      <c r="C6594" s="59" t="s">
        <v>114</v>
      </c>
      <c r="D6594" s="2">
        <v>2372.2271999999998</v>
      </c>
      <c r="E6594" s="2">
        <v>267142435.55999997</v>
      </c>
      <c r="F6594" s="2">
        <v>65104971.034799993</v>
      </c>
      <c r="G6594" s="2">
        <v>61022078.2848</v>
      </c>
      <c r="H6594" s="2">
        <v>-3807769.2631578948</v>
      </c>
      <c r="I6594" s="2">
        <v>8771360.5511999987</v>
      </c>
      <c r="J6594" s="2">
        <v>20913828.579999998</v>
      </c>
      <c r="K6594" s="2">
        <v>3450204.94</v>
      </c>
      <c r="L6594" s="2">
        <v>80544.090000000011</v>
      </c>
      <c r="M6594" s="2">
        <v>12941799.486</v>
      </c>
    </row>
    <row r="6595" spans="1:13" ht="14.25" customHeight="1">
      <c r="A6595" s="59" t="s">
        <v>160</v>
      </c>
      <c r="B6595" s="59" t="s">
        <v>9</v>
      </c>
      <c r="C6595" s="59" t="s">
        <v>114</v>
      </c>
      <c r="D6595" s="2">
        <v>380.10279999999995</v>
      </c>
      <c r="E6595" s="2">
        <v>34209594.092519999</v>
      </c>
      <c r="F6595" s="2">
        <v>10426209.783600001</v>
      </c>
      <c r="G6595" s="2">
        <v>9772832.1600000001</v>
      </c>
      <c r="H6595" s="2">
        <v>-667224.09094736842</v>
      </c>
      <c r="I6595" s="2">
        <v>1405402.92</v>
      </c>
      <c r="J6595" s="2">
        <v>3345909.96</v>
      </c>
      <c r="K6595" s="2">
        <v>552823.5</v>
      </c>
      <c r="L6595" s="2">
        <v>12942.798000000001</v>
      </c>
      <c r="M6595" s="2">
        <v>2073670.0380000002</v>
      </c>
    </row>
    <row r="6596" spans="1:13" ht="14.25" customHeight="1">
      <c r="A6596" s="59" t="s">
        <v>160</v>
      </c>
      <c r="B6596" s="59" t="s">
        <v>9</v>
      </c>
      <c r="C6596" s="59" t="s">
        <v>114</v>
      </c>
      <c r="D6596" s="2">
        <v>13.661199999999999</v>
      </c>
      <c r="E6596" s="2">
        <v>1563848.11044</v>
      </c>
      <c r="F6596" s="2">
        <v>438412.54899999994</v>
      </c>
      <c r="G6596" s="2">
        <v>673468.49279999989</v>
      </c>
      <c r="H6596" s="2">
        <v>15057.06442105263</v>
      </c>
      <c r="I6596" s="2">
        <v>47250.3024</v>
      </c>
      <c r="J6596" s="2">
        <v>169319.34</v>
      </c>
      <c r="K6596" s="2">
        <v>24937.019999999997</v>
      </c>
      <c r="L6596" s="2">
        <v>79.376000000000005</v>
      </c>
      <c r="M6596" s="2">
        <v>74529.554000000004</v>
      </c>
    </row>
    <row r="6597" spans="1:13" ht="14.25" customHeight="1">
      <c r="A6597" s="59" t="s">
        <v>160</v>
      </c>
      <c r="B6597" s="59" t="s">
        <v>9</v>
      </c>
      <c r="C6597" s="59" t="s">
        <v>114</v>
      </c>
      <c r="D6597" s="2">
        <v>61025.383999999991</v>
      </c>
      <c r="E6597" s="2">
        <v>8732402913.3264008</v>
      </c>
      <c r="F6597" s="2">
        <v>3729999647.3057995</v>
      </c>
      <c r="G6597" s="2">
        <v>1564451030.2655997</v>
      </c>
      <c r="H6597" s="2">
        <v>10866729.630315788</v>
      </c>
      <c r="I6597" s="2">
        <v>213921629.61839998</v>
      </c>
      <c r="J6597" s="2">
        <v>528017795.61999995</v>
      </c>
      <c r="K6597" s="2">
        <v>95374629.679999992</v>
      </c>
      <c r="L6597" s="2">
        <v>322083060.72799999</v>
      </c>
      <c r="M6597" s="2">
        <v>332926892.10000002</v>
      </c>
    </row>
    <row r="6598" spans="1:13" ht="14.25" customHeight="1">
      <c r="A6598" s="59" t="s">
        <v>160</v>
      </c>
      <c r="B6598" s="59" t="s">
        <v>9</v>
      </c>
      <c r="C6598" s="59" t="s">
        <v>114</v>
      </c>
      <c r="D6598" s="2">
        <v>1399.8712</v>
      </c>
      <c r="E6598" s="2">
        <v>271977475.76999998</v>
      </c>
      <c r="F6598" s="2">
        <v>85464931.41839999</v>
      </c>
      <c r="G6598" s="2">
        <v>35701570.655999996</v>
      </c>
      <c r="H6598" s="2">
        <v>502277.5174736841</v>
      </c>
      <c r="I6598" s="2">
        <v>4907841.1055999994</v>
      </c>
      <c r="J6598" s="2">
        <v>11937021.26</v>
      </c>
      <c r="K6598" s="2">
        <v>2205545.7999999998</v>
      </c>
      <c r="L6598" s="2">
        <v>7706375.0060000001</v>
      </c>
      <c r="M6598" s="2">
        <v>7637064.4240000006</v>
      </c>
    </row>
    <row r="6599" spans="1:13" ht="14.25" customHeight="1">
      <c r="A6599" s="59" t="s">
        <v>160</v>
      </c>
      <c r="B6599" s="59" t="s">
        <v>9</v>
      </c>
      <c r="C6599" s="59" t="s">
        <v>114</v>
      </c>
      <c r="D6599" s="2">
        <v>27.322399999999998</v>
      </c>
      <c r="E6599" s="2">
        <v>4016428.7209199998</v>
      </c>
      <c r="F6599" s="2">
        <v>1667770.8579999998</v>
      </c>
      <c r="G6599" s="2">
        <v>696444.49919999996</v>
      </c>
      <c r="H6599" s="2">
        <v>-556381.77347368421</v>
      </c>
      <c r="I6599" s="2">
        <v>95782.067999999999</v>
      </c>
      <c r="J6599" s="2">
        <v>232668.43999999997</v>
      </c>
      <c r="K6599" s="2">
        <v>43073.78</v>
      </c>
      <c r="L6599" s="2">
        <v>150929.856</v>
      </c>
      <c r="M6599" s="2">
        <v>149058.20600000001</v>
      </c>
    </row>
    <row r="6600" spans="1:13" ht="14.25" customHeight="1">
      <c r="A6600" s="59" t="s">
        <v>160</v>
      </c>
      <c r="B6600" s="59" t="s">
        <v>12</v>
      </c>
      <c r="C6600" s="59" t="s">
        <v>114</v>
      </c>
      <c r="D6600" s="2">
        <v>10575.375999999998</v>
      </c>
      <c r="E6600" s="2">
        <v>542535824.47679996</v>
      </c>
      <c r="F6600" s="2">
        <v>259856581.06379998</v>
      </c>
      <c r="G6600" s="2">
        <v>27382353.676799998</v>
      </c>
      <c r="H6600" s="2">
        <v>3432323.3381052632</v>
      </c>
      <c r="I6600" s="2">
        <v>56328673.903200001</v>
      </c>
      <c r="J6600" s="2">
        <v>187886936.19999999</v>
      </c>
      <c r="K6600" s="2">
        <v>15487226.02</v>
      </c>
      <c r="L6600" s="2">
        <v>977020.24199999997</v>
      </c>
      <c r="M6600" s="2">
        <v>117802204.82799999</v>
      </c>
    </row>
    <row r="6601" spans="1:13" ht="14.25" customHeight="1">
      <c r="A6601" s="59" t="s">
        <v>160</v>
      </c>
      <c r="B6601" s="59" t="s">
        <v>12</v>
      </c>
      <c r="C6601" s="59" t="s">
        <v>114</v>
      </c>
      <c r="D6601" s="2">
        <v>136.61199999999999</v>
      </c>
      <c r="E6601" s="2">
        <v>7745531.5475999992</v>
      </c>
      <c r="F6601" s="2">
        <v>3335236.2823999994</v>
      </c>
      <c r="G6601" s="2">
        <v>349908.03839999996</v>
      </c>
      <c r="H6601" s="2">
        <v>142495.21515789471</v>
      </c>
      <c r="I6601" s="2">
        <v>723611.36159999995</v>
      </c>
      <c r="J6601" s="2">
        <v>2380572.34</v>
      </c>
      <c r="K6601" s="2">
        <v>200002.91999999998</v>
      </c>
      <c r="L6601" s="2">
        <v>13032.096</v>
      </c>
      <c r="M6601" s="2">
        <v>1521761.4939999999</v>
      </c>
    </row>
    <row r="6602" spans="1:13" ht="14.25" customHeight="1">
      <c r="A6602" s="59" t="s">
        <v>160</v>
      </c>
      <c r="B6602" s="59" t="s">
        <v>11</v>
      </c>
      <c r="C6602" s="59" t="s">
        <v>114</v>
      </c>
      <c r="D6602" s="2">
        <v>114.91479999999999</v>
      </c>
      <c r="E6602" s="2">
        <v>97838460.719999999</v>
      </c>
      <c r="F6602" s="2">
        <v>46515422.311399996</v>
      </c>
      <c r="G6602" s="2">
        <v>4808805.6383999996</v>
      </c>
      <c r="H6602" s="2">
        <v>8340708.8235789463</v>
      </c>
      <c r="I6602" s="2">
        <v>380604.31200000003</v>
      </c>
      <c r="J6602" s="2">
        <v>1392129.5799999998</v>
      </c>
      <c r="K6602" s="2">
        <v>167261.96</v>
      </c>
      <c r="L6602" s="2">
        <v>28681.796000000002</v>
      </c>
      <c r="M6602" s="2">
        <v>626922.47200000007</v>
      </c>
    </row>
    <row r="6603" spans="1:13" ht="14.25" customHeight="1">
      <c r="A6603" s="59" t="s">
        <v>160</v>
      </c>
      <c r="B6603" s="59" t="s">
        <v>11</v>
      </c>
      <c r="C6603" s="59" t="s">
        <v>114</v>
      </c>
      <c r="D6603" s="2">
        <v>1657.0231999999999</v>
      </c>
      <c r="E6603" s="2">
        <v>939283877.67983997</v>
      </c>
      <c r="F6603" s="2">
        <v>671020753.53839993</v>
      </c>
      <c r="G6603" s="2">
        <v>69371819.731199995</v>
      </c>
      <c r="H6603" s="2">
        <v>55268793.276631564</v>
      </c>
      <c r="I6603" s="2">
        <v>5489898.1632000003</v>
      </c>
      <c r="J6603" s="2">
        <v>20082023.039999999</v>
      </c>
      <c r="K6603" s="2">
        <v>2412743.4</v>
      </c>
      <c r="L6603" s="2">
        <v>413551.66600000003</v>
      </c>
      <c r="M6603" s="2">
        <v>9039970.2799999993</v>
      </c>
    </row>
    <row r="6604" spans="1:13" ht="14.25" customHeight="1">
      <c r="A6604" s="59" t="s">
        <v>160</v>
      </c>
      <c r="B6604" s="59" t="s">
        <v>7</v>
      </c>
      <c r="C6604" s="59" t="s">
        <v>114</v>
      </c>
      <c r="D6604" s="2">
        <v>302.95719999999994</v>
      </c>
      <c r="E6604" s="2">
        <v>52937226.342</v>
      </c>
      <c r="F6604" s="2">
        <v>8973416.4559999984</v>
      </c>
      <c r="G6604" s="2">
        <v>10604919.0912</v>
      </c>
      <c r="H6604" s="2">
        <v>-11799362.758736841</v>
      </c>
      <c r="I6604" s="2">
        <v>1081268.892</v>
      </c>
      <c r="J6604" s="2">
        <v>3371470.1799999997</v>
      </c>
      <c r="K6604" s="2">
        <v>396984.95999999996</v>
      </c>
      <c r="L6604" s="2">
        <v>1339215.6359999999</v>
      </c>
      <c r="M6604" s="2">
        <v>1652796.838</v>
      </c>
    </row>
    <row r="6605" spans="1:13" ht="14.25" customHeight="1">
      <c r="A6605" s="59" t="s">
        <v>160</v>
      </c>
      <c r="B6605" s="59" t="s">
        <v>7</v>
      </c>
      <c r="C6605" s="59" t="s">
        <v>114</v>
      </c>
      <c r="D6605" s="2">
        <v>23.304399999999998</v>
      </c>
      <c r="E6605" s="2">
        <v>2995497.3509999998</v>
      </c>
      <c r="F6605" s="2">
        <v>691098.40259999991</v>
      </c>
      <c r="G6605" s="2">
        <v>816527.13599999994</v>
      </c>
      <c r="H6605" s="2">
        <v>-1006843.3010526315</v>
      </c>
      <c r="I6605" s="2">
        <v>83196.806400000001</v>
      </c>
      <c r="J6605" s="2">
        <v>256808.41999999998</v>
      </c>
      <c r="K6605" s="2">
        <v>30594.199999999997</v>
      </c>
      <c r="L6605" s="2">
        <v>103831.92600000001</v>
      </c>
      <c r="M6605" s="2">
        <v>127138.704</v>
      </c>
    </row>
    <row r="6606" spans="1:13" ht="14.25" customHeight="1">
      <c r="A6606" s="59" t="s">
        <v>160</v>
      </c>
      <c r="B6606" s="59" t="s">
        <v>7</v>
      </c>
      <c r="C6606" s="59" t="s">
        <v>114</v>
      </c>
      <c r="D6606" s="2">
        <v>354.38759999999996</v>
      </c>
      <c r="E6606" s="2">
        <v>65783198.249999993</v>
      </c>
      <c r="F6606" s="2">
        <v>12268760.2468</v>
      </c>
      <c r="G6606" s="2">
        <v>13563303.283199999</v>
      </c>
      <c r="H6606" s="2">
        <v>326503.62947368418</v>
      </c>
      <c r="I6606" s="2">
        <v>1219008.0312000001</v>
      </c>
      <c r="J6606" s="2">
        <v>3639123.92</v>
      </c>
      <c r="K6606" s="2">
        <v>398098.51999999996</v>
      </c>
      <c r="L6606" s="2">
        <v>63528.762000000002</v>
      </c>
      <c r="M6606" s="2">
        <v>1933378.3699999999</v>
      </c>
    </row>
    <row r="6607" spans="1:13" ht="14.25" customHeight="1">
      <c r="A6607" s="59" t="s">
        <v>160</v>
      </c>
      <c r="B6607" s="59" t="s">
        <v>7</v>
      </c>
      <c r="C6607" s="59" t="s">
        <v>114</v>
      </c>
      <c r="D6607" s="2">
        <v>7876.8871999999992</v>
      </c>
      <c r="E6607" s="2">
        <v>1240602644.8015199</v>
      </c>
      <c r="F6607" s="2">
        <v>170109755.32659999</v>
      </c>
      <c r="G6607" s="2">
        <v>359489865.92639995</v>
      </c>
      <c r="H6607" s="2">
        <v>1192529.6943157895</v>
      </c>
      <c r="I6607" s="2">
        <v>26942178.398399998</v>
      </c>
      <c r="J6607" s="2">
        <v>99934693.959999993</v>
      </c>
      <c r="K6607" s="2">
        <v>13113644.18</v>
      </c>
      <c r="L6607" s="2">
        <v>81075.368000000002</v>
      </c>
      <c r="M6607" s="2">
        <v>42972734.023999996</v>
      </c>
    </row>
    <row r="6608" spans="1:13" ht="14.25" customHeight="1">
      <c r="A6608" s="59" t="s">
        <v>160</v>
      </c>
      <c r="B6608" s="59" t="s">
        <v>7</v>
      </c>
      <c r="C6608" s="59" t="s">
        <v>114</v>
      </c>
      <c r="D6608" s="2">
        <v>683.06</v>
      </c>
      <c r="E6608" s="2">
        <v>126793012.49999999</v>
      </c>
      <c r="F6608" s="2">
        <v>21240874.632999998</v>
      </c>
      <c r="G6608" s="2">
        <v>27862462.233599994</v>
      </c>
      <c r="H6608" s="2">
        <v>628070.00589473674</v>
      </c>
      <c r="I6608" s="2">
        <v>2088175.7232000001</v>
      </c>
      <c r="J6608" s="2">
        <v>7745488.7599999998</v>
      </c>
      <c r="K6608" s="2">
        <v>1016380.98</v>
      </c>
      <c r="L6608" s="2">
        <v>6282.43</v>
      </c>
      <c r="M6608" s="2">
        <v>3726466.8760000002</v>
      </c>
    </row>
    <row r="6609" spans="1:13" ht="14.25" customHeight="1">
      <c r="A6609" s="59" t="s">
        <v>158</v>
      </c>
      <c r="B6609" s="59" t="s">
        <v>7</v>
      </c>
      <c r="C6609" s="59" t="s">
        <v>112</v>
      </c>
      <c r="D6609" s="2">
        <v>72.323999999999998</v>
      </c>
      <c r="E6609" s="2">
        <v>11716748.3664</v>
      </c>
      <c r="F6609" s="2">
        <v>2031294.9062000001</v>
      </c>
      <c r="G6609" s="2">
        <v>2761984.8767999997</v>
      </c>
      <c r="H6609" s="2">
        <v>13672.421052631578</v>
      </c>
      <c r="I6609" s="2">
        <v>203442.6888</v>
      </c>
      <c r="J6609" s="2">
        <v>727813.14</v>
      </c>
      <c r="K6609" s="2">
        <v>35433.019999999997</v>
      </c>
      <c r="L6609" s="2">
        <v>3469.9940000000006</v>
      </c>
      <c r="M6609" s="2">
        <v>169209.788</v>
      </c>
    </row>
    <row r="6610" spans="1:13" ht="14.25" customHeight="1">
      <c r="A6610" s="59" t="s">
        <v>158</v>
      </c>
      <c r="B6610" s="59" t="s">
        <v>7</v>
      </c>
      <c r="C6610" s="59" t="s">
        <v>112</v>
      </c>
      <c r="D6610" s="2">
        <v>312.60039999999998</v>
      </c>
      <c r="E6610" s="2">
        <v>49234281.659639992</v>
      </c>
      <c r="F6610" s="2">
        <v>20705415.329999998</v>
      </c>
      <c r="G6610" s="2">
        <v>0</v>
      </c>
      <c r="H6610" s="2">
        <v>32184.879157894738</v>
      </c>
      <c r="I6610" s="2">
        <v>526533.48</v>
      </c>
      <c r="J6610" s="2">
        <v>3248161.04</v>
      </c>
      <c r="K6610" s="2">
        <v>164557.59999999998</v>
      </c>
      <c r="L6610" s="2">
        <v>0</v>
      </c>
      <c r="M6610" s="2">
        <v>731357.83600000001</v>
      </c>
    </row>
    <row r="6611" spans="1:13" ht="14.25" customHeight="1">
      <c r="A6611" s="59" t="s">
        <v>158</v>
      </c>
      <c r="B6611" s="59" t="s">
        <v>7</v>
      </c>
      <c r="C6611" s="59" t="s">
        <v>112</v>
      </c>
      <c r="D6611" s="2">
        <v>45174.373999999996</v>
      </c>
      <c r="E6611" s="2">
        <v>7114923248.0633984</v>
      </c>
      <c r="F6611" s="2">
        <v>1196279963.8622</v>
      </c>
      <c r="G6611" s="2">
        <v>1593398063.5967999</v>
      </c>
      <c r="H6611" s="2">
        <v>10425446.026105264</v>
      </c>
      <c r="I6611" s="2">
        <v>145327602.9456</v>
      </c>
      <c r="J6611" s="2">
        <v>441476565.09999996</v>
      </c>
      <c r="K6611" s="2">
        <v>93793454.019999996</v>
      </c>
      <c r="L6611" s="2">
        <v>33981898.390000001</v>
      </c>
      <c r="M6611" s="2">
        <v>105689696.926</v>
      </c>
    </row>
    <row r="6612" spans="1:13" ht="14.25" customHeight="1">
      <c r="A6612" s="59" t="s">
        <v>158</v>
      </c>
      <c r="B6612" s="59" t="s">
        <v>7</v>
      </c>
      <c r="C6612" s="59" t="s">
        <v>112</v>
      </c>
      <c r="D6612" s="2">
        <v>14145.770799999998</v>
      </c>
      <c r="E6612" s="2">
        <v>2585993908.8059998</v>
      </c>
      <c r="F6612" s="2">
        <v>374752596.25779992</v>
      </c>
      <c r="G6612" s="2">
        <v>498893633.20319998</v>
      </c>
      <c r="H6612" s="2">
        <v>1627035.5065263156</v>
      </c>
      <c r="I6612" s="2">
        <v>45420312.729599997</v>
      </c>
      <c r="J6612" s="2">
        <v>138231022.75999999</v>
      </c>
      <c r="K6612" s="2">
        <v>30081995.199999999</v>
      </c>
      <c r="L6612" s="2">
        <v>11048710.75</v>
      </c>
      <c r="M6612" s="2">
        <v>33095361.376000002</v>
      </c>
    </row>
    <row r="6613" spans="1:13" ht="14.25" customHeight="1">
      <c r="A6613" s="59" t="s">
        <v>158</v>
      </c>
      <c r="B6613" s="59" t="s">
        <v>7</v>
      </c>
      <c r="C6613" s="59" t="s">
        <v>112</v>
      </c>
      <c r="D6613" s="2">
        <v>4385.2451999999994</v>
      </c>
      <c r="E6613" s="2">
        <v>638675085.39634788</v>
      </c>
      <c r="F6613" s="2">
        <v>116126835.44819999</v>
      </c>
      <c r="G6613" s="2">
        <v>154601645.7024</v>
      </c>
      <c r="H6613" s="2">
        <v>506007.60252631572</v>
      </c>
      <c r="I6613" s="2">
        <v>14076823.658399999</v>
      </c>
      <c r="J6613" s="2">
        <v>42822718.960000001</v>
      </c>
      <c r="K6613" s="2">
        <v>9304384.1999999993</v>
      </c>
      <c r="L6613" s="2">
        <v>3413854.4220000003</v>
      </c>
      <c r="M6613" s="2">
        <v>10259693.466</v>
      </c>
    </row>
    <row r="6614" spans="1:13" ht="14.25" customHeight="1">
      <c r="A6614" s="59" t="s">
        <v>158</v>
      </c>
      <c r="B6614" s="59" t="s">
        <v>9</v>
      </c>
      <c r="C6614" s="59" t="s">
        <v>112</v>
      </c>
      <c r="D6614" s="2">
        <v>49942.132799999999</v>
      </c>
      <c r="E6614" s="2">
        <v>5168741057.2828798</v>
      </c>
      <c r="F6614" s="2">
        <v>1557258022.5653999</v>
      </c>
      <c r="G6614" s="2">
        <v>1132328517.3887999</v>
      </c>
      <c r="H6614" s="2">
        <v>-13721403.122526314</v>
      </c>
      <c r="I6614" s="2">
        <v>146764663.40880001</v>
      </c>
      <c r="J6614" s="2">
        <v>358789657.65999997</v>
      </c>
      <c r="K6614" s="2">
        <v>153378087.35999998</v>
      </c>
      <c r="L6614" s="2">
        <v>118601085.48200001</v>
      </c>
      <c r="M6614" s="2">
        <v>116844317.80999999</v>
      </c>
    </row>
    <row r="6615" spans="1:13" ht="14.25" customHeight="1">
      <c r="A6615" s="59" t="s">
        <v>158</v>
      </c>
      <c r="B6615" s="59" t="s">
        <v>9</v>
      </c>
      <c r="C6615" s="59" t="s">
        <v>112</v>
      </c>
      <c r="D6615" s="2">
        <v>13259.4</v>
      </c>
      <c r="E6615" s="2">
        <v>1785688872.4382398</v>
      </c>
      <c r="F6615" s="2">
        <v>413353197.58699995</v>
      </c>
      <c r="G6615" s="2">
        <v>300690421.65119994</v>
      </c>
      <c r="H6615" s="2">
        <v>-1268760.8993684209</v>
      </c>
      <c r="I6615" s="2">
        <v>38822912.431199998</v>
      </c>
      <c r="J6615" s="2">
        <v>95100752.140000001</v>
      </c>
      <c r="K6615" s="2">
        <v>41620138.939999998</v>
      </c>
      <c r="L6615" s="2">
        <v>31658601.656000003</v>
      </c>
      <c r="M6615" s="2">
        <v>31021613.766000003</v>
      </c>
    </row>
    <row r="6616" spans="1:13" ht="14.25" customHeight="1">
      <c r="A6616" s="59" t="s">
        <v>158</v>
      </c>
      <c r="B6616" s="59" t="s">
        <v>9</v>
      </c>
      <c r="C6616" s="59" t="s">
        <v>112</v>
      </c>
      <c r="D6616" s="2">
        <v>578.59199999999998</v>
      </c>
      <c r="E6616" s="2">
        <v>62938285.252920002</v>
      </c>
      <c r="F6616" s="2">
        <v>18040698.066</v>
      </c>
      <c r="G6616" s="2">
        <v>13123530.067199998</v>
      </c>
      <c r="H6616" s="2">
        <v>-56636.139789473687</v>
      </c>
      <c r="I6616" s="2">
        <v>1692549.8640000001</v>
      </c>
      <c r="J6616" s="2">
        <v>4141222.2199999997</v>
      </c>
      <c r="K6616" s="2">
        <v>1818024.46</v>
      </c>
      <c r="L6616" s="2">
        <v>1383483.9920000001</v>
      </c>
      <c r="M6616" s="2">
        <v>1353670.186</v>
      </c>
    </row>
    <row r="6617" spans="1:13" ht="14.25" customHeight="1">
      <c r="A6617" s="59" t="s">
        <v>158</v>
      </c>
      <c r="B6617" s="59" t="s">
        <v>9</v>
      </c>
      <c r="C6617" s="59" t="s">
        <v>112</v>
      </c>
      <c r="D6617" s="2">
        <v>11.250399999999999</v>
      </c>
      <c r="E6617" s="2">
        <v>1520322.8039999998</v>
      </c>
      <c r="F6617" s="2">
        <v>350667.20259999996</v>
      </c>
      <c r="G6617" s="2">
        <v>255090.58559999999</v>
      </c>
      <c r="H6617" s="2">
        <v>568.02694736842102</v>
      </c>
      <c r="I6617" s="2">
        <v>32965.574400000005</v>
      </c>
      <c r="J6617" s="2">
        <v>80832.319999999992</v>
      </c>
      <c r="K6617" s="2">
        <v>35282.959999999999</v>
      </c>
      <c r="L6617" s="2">
        <v>26829.088</v>
      </c>
      <c r="M6617" s="2">
        <v>26322.164000000001</v>
      </c>
    </row>
    <row r="6618" spans="1:13" ht="14.25" customHeight="1">
      <c r="A6618" s="59" t="s">
        <v>158</v>
      </c>
      <c r="B6618" s="59" t="s">
        <v>9</v>
      </c>
      <c r="C6618" s="59" t="s">
        <v>112</v>
      </c>
      <c r="D6618" s="2">
        <v>15769.846399999999</v>
      </c>
      <c r="E6618" s="2">
        <v>2256579862.6694398</v>
      </c>
      <c r="F6618" s="2">
        <v>946547847.25179994</v>
      </c>
      <c r="G6618" s="2">
        <v>385396839.12959993</v>
      </c>
      <c r="H6618" s="2">
        <v>-4055563.2505263155</v>
      </c>
      <c r="I6618" s="2">
        <v>44475984.165600002</v>
      </c>
      <c r="J6618" s="2">
        <v>107652128.05999999</v>
      </c>
      <c r="K6618" s="2">
        <v>39812363.659999996</v>
      </c>
      <c r="L6618" s="2">
        <v>37655588.343999997</v>
      </c>
      <c r="M6618" s="2">
        <v>36895039.082000002</v>
      </c>
    </row>
    <row r="6619" spans="1:13" ht="14.25" customHeight="1">
      <c r="A6619" s="59" t="s">
        <v>158</v>
      </c>
      <c r="B6619" s="59" t="s">
        <v>9</v>
      </c>
      <c r="C6619" s="59" t="s">
        <v>112</v>
      </c>
      <c r="D6619" s="2">
        <v>4820.7963999999993</v>
      </c>
      <c r="E6619" s="2">
        <v>936514312.54919994</v>
      </c>
      <c r="F6619" s="2">
        <v>289324006.66539997</v>
      </c>
      <c r="G6619" s="2">
        <v>117785610.81599998</v>
      </c>
      <c r="H6619" s="2">
        <v>-346676.66526315792</v>
      </c>
      <c r="I6619" s="2">
        <v>13576006.2312</v>
      </c>
      <c r="J6619" s="2">
        <v>32916076.739999998</v>
      </c>
      <c r="K6619" s="2">
        <v>12261095.1</v>
      </c>
      <c r="L6619" s="2">
        <v>11105792.016000001</v>
      </c>
      <c r="M6619" s="2">
        <v>11278706.318</v>
      </c>
    </row>
    <row r="6620" spans="1:13" ht="14.25" customHeight="1">
      <c r="A6620" s="59" t="s">
        <v>158</v>
      </c>
      <c r="B6620" s="59" t="s">
        <v>9</v>
      </c>
      <c r="C6620" s="59" t="s">
        <v>112</v>
      </c>
      <c r="D6620" s="2">
        <v>199.29279999999997</v>
      </c>
      <c r="E6620" s="2">
        <v>22707178.623359997</v>
      </c>
      <c r="F6620" s="2">
        <v>11974871.877799999</v>
      </c>
      <c r="G6620" s="2">
        <v>4876309.6127999993</v>
      </c>
      <c r="H6620" s="2">
        <v>-16851.880421052632</v>
      </c>
      <c r="I6620" s="2">
        <v>564306.97679999995</v>
      </c>
      <c r="J6620" s="2">
        <v>1358864.64</v>
      </c>
      <c r="K6620" s="2">
        <v>488791.33999999997</v>
      </c>
      <c r="L6620" s="2">
        <v>518324.37799999997</v>
      </c>
      <c r="M6620" s="2">
        <v>466264.54600000003</v>
      </c>
    </row>
    <row r="6621" spans="1:13" ht="14.25" customHeight="1">
      <c r="A6621" s="59" t="s">
        <v>158</v>
      </c>
      <c r="B6621" s="59" t="s">
        <v>12</v>
      </c>
      <c r="C6621" s="59" t="s">
        <v>112</v>
      </c>
      <c r="D6621" s="2">
        <v>9418.1919999999991</v>
      </c>
      <c r="E6621" s="2">
        <v>483170202.34560001</v>
      </c>
      <c r="F6621" s="2">
        <v>220796621.91739997</v>
      </c>
      <c r="G6621" s="2">
        <v>24597310.137599997</v>
      </c>
      <c r="H6621" s="2">
        <v>-1947282.1389473684</v>
      </c>
      <c r="I6621" s="2">
        <v>51850424.959200002</v>
      </c>
      <c r="J6621" s="2">
        <v>131271978.77999999</v>
      </c>
      <c r="K6621" s="2">
        <v>26067412.139999997</v>
      </c>
      <c r="L6621" s="2">
        <v>20904035.811999999</v>
      </c>
      <c r="M6621" s="2">
        <v>22034746.030000001</v>
      </c>
    </row>
    <row r="6622" spans="1:13" ht="14.25" customHeight="1">
      <c r="A6622" s="59" t="s">
        <v>158</v>
      </c>
      <c r="B6622" s="59" t="s">
        <v>12</v>
      </c>
      <c r="C6622" s="59" t="s">
        <v>112</v>
      </c>
      <c r="D6622" s="2">
        <v>3.2143999999999999</v>
      </c>
      <c r="E6622" s="2">
        <v>182247.80111999999</v>
      </c>
      <c r="F6622" s="2">
        <v>75365.7408</v>
      </c>
      <c r="G6622" s="2">
        <v>8397.0623999999989</v>
      </c>
      <c r="H6622" s="2">
        <v>376.61305263157891</v>
      </c>
      <c r="I6622" s="2">
        <v>17709.343199999999</v>
      </c>
      <c r="J6622" s="2">
        <v>44822.84</v>
      </c>
      <c r="K6622" s="2">
        <v>8959.32</v>
      </c>
      <c r="L6622" s="2">
        <v>7100.5439999999999</v>
      </c>
      <c r="M6622" s="2">
        <v>7520.8760000000002</v>
      </c>
    </row>
    <row r="6623" spans="1:13" ht="14.25" customHeight="1">
      <c r="A6623" s="59" t="s">
        <v>158</v>
      </c>
      <c r="B6623" s="59" t="s">
        <v>11</v>
      </c>
      <c r="C6623" s="59" t="s">
        <v>112</v>
      </c>
      <c r="D6623" s="2">
        <v>1.6072</v>
      </c>
      <c r="E6623" s="2">
        <v>684185.03999999992</v>
      </c>
      <c r="F6623" s="2">
        <v>325227.12900000002</v>
      </c>
      <c r="G6623" s="2">
        <v>50104.4928</v>
      </c>
      <c r="H6623" s="2">
        <v>12178.398315789473</v>
      </c>
      <c r="I6623" s="2">
        <v>17956.425599999999</v>
      </c>
      <c r="J6623" s="2">
        <v>23944</v>
      </c>
      <c r="K6623" s="2">
        <v>4433.74</v>
      </c>
      <c r="L6623" s="2">
        <v>3258.9259999999999</v>
      </c>
      <c r="M6623" s="2">
        <v>3760.4380000000001</v>
      </c>
    </row>
    <row r="6624" spans="1:13" ht="14.25" customHeight="1">
      <c r="A6624" s="59" t="s">
        <v>158</v>
      </c>
      <c r="B6624" s="59" t="s">
        <v>11</v>
      </c>
      <c r="C6624" s="59" t="s">
        <v>112</v>
      </c>
      <c r="D6624" s="2">
        <v>981.99919999999986</v>
      </c>
      <c r="E6624" s="2">
        <v>372472157.61756003</v>
      </c>
      <c r="F6624" s="2">
        <v>198715020.61999997</v>
      </c>
      <c r="G6624" s="2">
        <v>30612996.499199994</v>
      </c>
      <c r="H6624" s="2">
        <v>7330451.1461052625</v>
      </c>
      <c r="I6624" s="2">
        <v>10972724.8104</v>
      </c>
      <c r="J6624" s="2">
        <v>14627462.579999998</v>
      </c>
      <c r="K6624" s="2">
        <v>2708544.46</v>
      </c>
      <c r="L6624" s="2">
        <v>1992240.1840000001</v>
      </c>
      <c r="M6624" s="2">
        <v>2297479.69</v>
      </c>
    </row>
    <row r="6625" spans="1:13" ht="14.25" customHeight="1">
      <c r="A6625" s="59" t="s">
        <v>158</v>
      </c>
      <c r="B6625" s="59" t="s">
        <v>7</v>
      </c>
      <c r="C6625" s="59" t="s">
        <v>112</v>
      </c>
      <c r="D6625" s="2">
        <v>81035.02399999999</v>
      </c>
      <c r="E6625" s="2">
        <v>12763338584.673599</v>
      </c>
      <c r="F6625" s="2">
        <v>2137375642.3889997</v>
      </c>
      <c r="G6625" s="2">
        <v>2874214123.7951994</v>
      </c>
      <c r="H6625" s="2">
        <v>-55602443.853473678</v>
      </c>
      <c r="I6625" s="2">
        <v>212996277.69120002</v>
      </c>
      <c r="J6625" s="2">
        <v>606088456.48000002</v>
      </c>
      <c r="K6625" s="2">
        <v>125112320.81999999</v>
      </c>
      <c r="L6625" s="2">
        <v>18412065.98</v>
      </c>
      <c r="M6625" s="2">
        <v>348990884.30800003</v>
      </c>
    </row>
    <row r="6626" spans="1:13" ht="14.25" customHeight="1">
      <c r="A6626" s="59" t="s">
        <v>158</v>
      </c>
      <c r="B6626" s="59" t="s">
        <v>7</v>
      </c>
      <c r="C6626" s="59" t="s">
        <v>112</v>
      </c>
      <c r="D6626" s="2">
        <v>3890.2276000000002</v>
      </c>
      <c r="E6626" s="2">
        <v>712059613.64999998</v>
      </c>
      <c r="F6626" s="2">
        <v>103055163.4438</v>
      </c>
      <c r="G6626" s="2">
        <v>138650766.39359999</v>
      </c>
      <c r="H6626" s="2">
        <v>-2679417.9132631575</v>
      </c>
      <c r="I6626" s="2">
        <v>10229714.380800001</v>
      </c>
      <c r="J6626" s="2">
        <v>28934327.299999997</v>
      </c>
      <c r="K6626" s="2">
        <v>6020190.7199999997</v>
      </c>
      <c r="L6626" s="2">
        <v>849290.72800000012</v>
      </c>
      <c r="M6626" s="2">
        <v>16753916.674000001</v>
      </c>
    </row>
    <row r="6627" spans="1:13" ht="14.25" customHeight="1">
      <c r="A6627" s="59" t="s">
        <v>158</v>
      </c>
      <c r="B6627" s="59" t="s">
        <v>7</v>
      </c>
      <c r="C6627" s="59" t="s">
        <v>112</v>
      </c>
      <c r="D6627" s="2">
        <v>305.36799999999994</v>
      </c>
      <c r="E6627" s="2">
        <v>56079306.359999999</v>
      </c>
      <c r="F6627" s="2">
        <v>8144340.015399999</v>
      </c>
      <c r="G6627" s="2">
        <v>11051733.023999998</v>
      </c>
      <c r="H6627" s="2">
        <v>-210515.50989473681</v>
      </c>
      <c r="I6627" s="2">
        <v>753083.24400000006</v>
      </c>
      <c r="J6627" s="2">
        <v>1887617.0399999998</v>
      </c>
      <c r="K6627" s="2">
        <v>458926.12</v>
      </c>
      <c r="L6627" s="2">
        <v>13963.862000000001</v>
      </c>
      <c r="M6627" s="2">
        <v>1315118.706</v>
      </c>
    </row>
    <row r="6628" spans="1:13" ht="14.25" customHeight="1">
      <c r="A6628" s="59" t="s">
        <v>158</v>
      </c>
      <c r="B6628" s="59" t="s">
        <v>7</v>
      </c>
      <c r="C6628" s="59" t="s">
        <v>112</v>
      </c>
      <c r="D6628" s="2">
        <v>378.49559999999997</v>
      </c>
      <c r="E6628" s="2">
        <v>57840024.737879992</v>
      </c>
      <c r="F6628" s="2">
        <v>9967905.0759999994</v>
      </c>
      <c r="G6628" s="2">
        <v>13402887.667199999</v>
      </c>
      <c r="H6628" s="2">
        <v>-270322.40842105262</v>
      </c>
      <c r="I6628" s="2">
        <v>994130.27999999991</v>
      </c>
      <c r="J6628" s="2">
        <v>2832270.98</v>
      </c>
      <c r="K6628" s="2">
        <v>583721.91999999993</v>
      </c>
      <c r="L6628" s="2">
        <v>86636.198000000004</v>
      </c>
      <c r="M6628" s="2">
        <v>1630054.7120000001</v>
      </c>
    </row>
    <row r="6629" spans="1:13" ht="14.25" customHeight="1">
      <c r="A6629" s="59" t="s">
        <v>158</v>
      </c>
      <c r="B6629" s="59" t="s">
        <v>7</v>
      </c>
      <c r="C6629" s="59" t="s">
        <v>112</v>
      </c>
      <c r="D6629" s="2">
        <v>164.738</v>
      </c>
      <c r="E6629" s="2">
        <v>25046009.493119996</v>
      </c>
      <c r="F6629" s="2">
        <v>4393649.6096000001</v>
      </c>
      <c r="G6629" s="2">
        <v>5962152.0384</v>
      </c>
      <c r="H6629" s="2">
        <v>-115447.43747368421</v>
      </c>
      <c r="I6629" s="2">
        <v>406268.11440000002</v>
      </c>
      <c r="J6629" s="2">
        <v>1018302.24</v>
      </c>
      <c r="K6629" s="2">
        <v>247576.86</v>
      </c>
      <c r="L6629" s="2">
        <v>7529.8960000000006</v>
      </c>
      <c r="M6629" s="2">
        <v>709471.70799999998</v>
      </c>
    </row>
    <row r="6630" spans="1:13" ht="14.25" customHeight="1">
      <c r="A6630" s="59" t="s">
        <v>158</v>
      </c>
      <c r="B6630" s="59" t="s">
        <v>9</v>
      </c>
      <c r="C6630" s="59" t="s">
        <v>112</v>
      </c>
      <c r="D6630" s="2">
        <v>39151.392</v>
      </c>
      <c r="E6630" s="2">
        <v>4052572466.3423996</v>
      </c>
      <c r="F6630" s="2">
        <v>1185328753.4901998</v>
      </c>
      <c r="G6630" s="2">
        <v>868771010.89919984</v>
      </c>
      <c r="H6630" s="2">
        <v>-45855609.802105255</v>
      </c>
      <c r="I6630" s="2">
        <v>108344735.2872</v>
      </c>
      <c r="J6630" s="2">
        <v>271591656.33999997</v>
      </c>
      <c r="K6630" s="2">
        <v>64603643.419999994</v>
      </c>
      <c r="L6630" s="2">
        <v>25438658.607999999</v>
      </c>
      <c r="M6630" s="2">
        <v>168612018.16799998</v>
      </c>
    </row>
    <row r="6631" spans="1:13" ht="14.25" customHeight="1">
      <c r="A6631" s="59" t="s">
        <v>158</v>
      </c>
      <c r="B6631" s="59" t="s">
        <v>9</v>
      </c>
      <c r="C6631" s="59" t="s">
        <v>112</v>
      </c>
      <c r="D6631" s="2">
        <v>3160.5587999999998</v>
      </c>
      <c r="E6631" s="2">
        <v>427023925.40807998</v>
      </c>
      <c r="F6631" s="2">
        <v>98213290.82159999</v>
      </c>
      <c r="G6631" s="2">
        <v>72231043.487999991</v>
      </c>
      <c r="H6631" s="2">
        <v>-2283099.1730526313</v>
      </c>
      <c r="I6631" s="2">
        <v>9023687.4743999988</v>
      </c>
      <c r="J6631" s="2">
        <v>22685167.16</v>
      </c>
      <c r="K6631" s="2">
        <v>5407972.1599999992</v>
      </c>
      <c r="L6631" s="2">
        <v>2268106.06</v>
      </c>
      <c r="M6631" s="2">
        <v>13611474.954</v>
      </c>
    </row>
    <row r="6632" spans="1:13" ht="14.25" customHeight="1">
      <c r="A6632" s="59" t="s">
        <v>158</v>
      </c>
      <c r="B6632" s="59" t="s">
        <v>9</v>
      </c>
      <c r="C6632" s="59" t="s">
        <v>112</v>
      </c>
      <c r="D6632" s="2">
        <v>580.19919999999991</v>
      </c>
      <c r="E6632" s="2">
        <v>63409219.362719998</v>
      </c>
      <c r="F6632" s="2">
        <v>18013308.466999996</v>
      </c>
      <c r="G6632" s="2">
        <v>13263477.695999999</v>
      </c>
      <c r="H6632" s="2">
        <v>-425736.81852631579</v>
      </c>
      <c r="I6632" s="2">
        <v>1657978.6968</v>
      </c>
      <c r="J6632" s="2">
        <v>4172158.36</v>
      </c>
      <c r="K6632" s="2">
        <v>995348.79999999993</v>
      </c>
      <c r="L6632" s="2">
        <v>426109.31</v>
      </c>
      <c r="M6632" s="2">
        <v>2498724.91</v>
      </c>
    </row>
    <row r="6633" spans="1:13" ht="14.25" customHeight="1">
      <c r="A6633" s="59" t="s">
        <v>158</v>
      </c>
      <c r="B6633" s="59" t="s">
        <v>9</v>
      </c>
      <c r="C6633" s="59" t="s">
        <v>112</v>
      </c>
      <c r="D6633" s="2">
        <v>30180.805199999999</v>
      </c>
      <c r="E6633" s="2">
        <v>4318766454.3685198</v>
      </c>
      <c r="F6633" s="2">
        <v>1803772359.6113999</v>
      </c>
      <c r="G6633" s="2">
        <v>734871254.70719993</v>
      </c>
      <c r="H6633" s="2">
        <v>-34007458.87326315</v>
      </c>
      <c r="I6633" s="2">
        <v>84605336.373599991</v>
      </c>
      <c r="J6633" s="2">
        <v>208919010.41999999</v>
      </c>
      <c r="K6633" s="2">
        <v>49821978.199999996</v>
      </c>
      <c r="L6633" s="2">
        <v>7067705.7879999997</v>
      </c>
      <c r="M6633" s="2">
        <v>129978685.27600001</v>
      </c>
    </row>
    <row r="6634" spans="1:13" ht="14.25" customHeight="1">
      <c r="A6634" s="59" t="s">
        <v>158</v>
      </c>
      <c r="B6634" s="59" t="s">
        <v>9</v>
      </c>
      <c r="C6634" s="59" t="s">
        <v>112</v>
      </c>
      <c r="D6634" s="2">
        <v>1664.2555999999997</v>
      </c>
      <c r="E6634" s="2">
        <v>323368921.25999999</v>
      </c>
      <c r="F6634" s="2">
        <v>99309044.997199982</v>
      </c>
      <c r="G6634" s="2">
        <v>40483812.230399996</v>
      </c>
      <c r="H6634" s="2">
        <v>-1166927.4644210525</v>
      </c>
      <c r="I6634" s="2">
        <v>4669521.7176000001</v>
      </c>
      <c r="J6634" s="2">
        <v>11540523.379999999</v>
      </c>
      <c r="K6634" s="2">
        <v>2753410.76</v>
      </c>
      <c r="L6634" s="2">
        <v>400648.55600000004</v>
      </c>
      <c r="M6634" s="2">
        <v>7167395.7299999995</v>
      </c>
    </row>
    <row r="6635" spans="1:13" ht="14.25" customHeight="1">
      <c r="A6635" s="59" t="s">
        <v>158</v>
      </c>
      <c r="B6635" s="59" t="s">
        <v>9</v>
      </c>
      <c r="C6635" s="59" t="s">
        <v>112</v>
      </c>
      <c r="D6635" s="2">
        <v>61.877199999999988</v>
      </c>
      <c r="E6635" s="2">
        <v>8959037.1393599976</v>
      </c>
      <c r="F6635" s="2">
        <v>3691763.1968</v>
      </c>
      <c r="G6635" s="2">
        <v>1505644.3775999998</v>
      </c>
      <c r="H6635" s="2">
        <v>-37635.203368421047</v>
      </c>
      <c r="I6635" s="2">
        <v>173907.04319999999</v>
      </c>
      <c r="J6635" s="2">
        <v>430074.42</v>
      </c>
      <c r="K6635" s="2">
        <v>102645.95999999999</v>
      </c>
      <c r="L6635" s="2">
        <v>15212.23</v>
      </c>
      <c r="M6635" s="2">
        <v>266485.076</v>
      </c>
    </row>
    <row r="6636" spans="1:13" ht="14.25" customHeight="1">
      <c r="A6636" s="59" t="s">
        <v>158</v>
      </c>
      <c r="B6636" s="59" t="s">
        <v>12</v>
      </c>
      <c r="C6636" s="59" t="s">
        <v>112</v>
      </c>
      <c r="D6636" s="2">
        <v>25554.48</v>
      </c>
      <c r="E6636" s="2">
        <v>1311176984.04</v>
      </c>
      <c r="F6636" s="2">
        <v>590799996.13119996</v>
      </c>
      <c r="G6636" s="2">
        <v>65904509.164799996</v>
      </c>
      <c r="H6636" s="2">
        <v>-29104125.968842104</v>
      </c>
      <c r="I6636" s="2">
        <v>127181669.57280001</v>
      </c>
      <c r="J6636" s="2">
        <v>337238491.45999998</v>
      </c>
      <c r="K6636" s="2">
        <v>42722830.659999996</v>
      </c>
      <c r="L6636" s="2">
        <v>1899534.4280000003</v>
      </c>
      <c r="M6636" s="2">
        <v>271932756.41400003</v>
      </c>
    </row>
    <row r="6637" spans="1:13" ht="14.25" customHeight="1">
      <c r="A6637" s="59" t="s">
        <v>158</v>
      </c>
      <c r="B6637" s="59" t="s">
        <v>12</v>
      </c>
      <c r="C6637" s="59" t="s">
        <v>112</v>
      </c>
      <c r="D6637" s="2">
        <v>32.143999999999998</v>
      </c>
      <c r="E6637" s="2">
        <v>1874348.784</v>
      </c>
      <c r="F6637" s="2">
        <v>744300.32239999995</v>
      </c>
      <c r="G6637" s="2">
        <v>83288.90879999999</v>
      </c>
      <c r="H6637" s="2">
        <v>-19322.859789473681</v>
      </c>
      <c r="I6637" s="2">
        <v>160949.8296</v>
      </c>
      <c r="J6637" s="2">
        <v>426030.18</v>
      </c>
      <c r="K6637" s="2">
        <v>53735.42</v>
      </c>
      <c r="L6637" s="2">
        <v>2461.558</v>
      </c>
      <c r="M6637" s="2">
        <v>342053.734</v>
      </c>
    </row>
    <row r="6638" spans="1:13" ht="14.25" customHeight="1">
      <c r="A6638" s="59" t="s">
        <v>158</v>
      </c>
      <c r="B6638" s="59" t="s">
        <v>11</v>
      </c>
      <c r="C6638" s="59" t="s">
        <v>112</v>
      </c>
      <c r="D6638" s="2">
        <v>10.4468</v>
      </c>
      <c r="E6638" s="2">
        <v>4372014.0063599991</v>
      </c>
      <c r="F6638" s="2">
        <v>2109886.7893999997</v>
      </c>
      <c r="G6638" s="2">
        <v>325954.32959999994</v>
      </c>
      <c r="H6638" s="2">
        <v>3251100.3688421054</v>
      </c>
      <c r="I6638" s="2">
        <v>108524.0808</v>
      </c>
      <c r="J6638" s="2">
        <v>162365.74</v>
      </c>
      <c r="K6638" s="2">
        <v>16502.5</v>
      </c>
      <c r="L6638" s="2">
        <v>4086.06</v>
      </c>
      <c r="M6638" s="2">
        <v>44990.858</v>
      </c>
    </row>
    <row r="6639" spans="1:13" ht="14.25" customHeight="1">
      <c r="A6639" s="59" t="s">
        <v>158</v>
      </c>
      <c r="B6639" s="59" t="s">
        <v>11</v>
      </c>
      <c r="C6639" s="59" t="s">
        <v>112</v>
      </c>
      <c r="D6639" s="2">
        <v>16.875599999999999</v>
      </c>
      <c r="E6639" s="2">
        <v>7183942.9199999999</v>
      </c>
      <c r="F6639" s="2">
        <v>3408276.2736</v>
      </c>
      <c r="G6639" s="2">
        <v>526543.12320000003</v>
      </c>
      <c r="H6639" s="2">
        <v>94299.930947368412</v>
      </c>
      <c r="I6639" s="2">
        <v>175308.948</v>
      </c>
      <c r="J6639" s="2">
        <v>262283.56</v>
      </c>
      <c r="K6639" s="2">
        <v>26659.019999999997</v>
      </c>
      <c r="L6639" s="2">
        <v>6599.0320000000002</v>
      </c>
      <c r="M6639" s="2">
        <v>72677.748000000007</v>
      </c>
    </row>
    <row r="6640" spans="1:13" ht="14.25" customHeight="1">
      <c r="A6640" s="59" t="s">
        <v>158</v>
      </c>
      <c r="B6640" s="59" t="s">
        <v>11</v>
      </c>
      <c r="C6640" s="59" t="s">
        <v>112</v>
      </c>
      <c r="D6640" s="2">
        <v>188.84599999999998</v>
      </c>
      <c r="E6640" s="2">
        <v>61979582.899079986</v>
      </c>
      <c r="F6640" s="2">
        <v>38185504.340399995</v>
      </c>
      <c r="G6640" s="2">
        <v>5888203.2575999992</v>
      </c>
      <c r="H6640" s="2">
        <v>-143940.76294736841</v>
      </c>
      <c r="I6640" s="2">
        <v>1911842.1360000002</v>
      </c>
      <c r="J6640" s="2">
        <v>2950475.6199999996</v>
      </c>
      <c r="K6640" s="2">
        <v>298970.36</v>
      </c>
      <c r="L6640" s="2">
        <v>75520.851999999999</v>
      </c>
      <c r="M6640" s="2">
        <v>813296.41799999995</v>
      </c>
    </row>
    <row r="6641" spans="1:13" ht="14.25" customHeight="1">
      <c r="A6641" s="59" t="s">
        <v>158</v>
      </c>
      <c r="B6641" s="59" t="s">
        <v>7</v>
      </c>
      <c r="C6641" s="59" t="s">
        <v>112</v>
      </c>
      <c r="D6641" s="2">
        <v>1337.1904</v>
      </c>
      <c r="E6641" s="2">
        <v>210606284.52863997</v>
      </c>
      <c r="F6641" s="2">
        <v>35006139.414399996</v>
      </c>
      <c r="G6641" s="2">
        <v>47115122.05439999</v>
      </c>
      <c r="H6641" s="2">
        <v>-34781.396210526313</v>
      </c>
      <c r="I6641" s="2">
        <v>4462067.2608000003</v>
      </c>
      <c r="J6641" s="2">
        <v>13435778.719999999</v>
      </c>
      <c r="K6641" s="2">
        <v>1444144.64</v>
      </c>
      <c r="L6641" s="2">
        <v>241638.584</v>
      </c>
      <c r="M6641" s="2">
        <v>0</v>
      </c>
    </row>
    <row r="6642" spans="1:13" ht="14.25" customHeight="1">
      <c r="A6642" s="59" t="s">
        <v>158</v>
      </c>
      <c r="B6642" s="59" t="s">
        <v>7</v>
      </c>
      <c r="C6642" s="59" t="s">
        <v>112</v>
      </c>
      <c r="D6642" s="2">
        <v>21689.164000000001</v>
      </c>
      <c r="E6642" s="2">
        <v>3416247920.1311998</v>
      </c>
      <c r="F6642" s="2">
        <v>561760439.25619996</v>
      </c>
      <c r="G6642" s="2">
        <v>790986332.02559984</v>
      </c>
      <c r="H6642" s="2">
        <v>5069848.0774736833</v>
      </c>
      <c r="I6642" s="2">
        <v>78069096.496800005</v>
      </c>
      <c r="J6642" s="2">
        <v>184079550.73999998</v>
      </c>
      <c r="K6642" s="2">
        <v>49557700.399999999</v>
      </c>
      <c r="L6642" s="2">
        <v>1099556.942</v>
      </c>
      <c r="M6642" s="2">
        <v>85927925.952000007</v>
      </c>
    </row>
    <row r="6643" spans="1:13" ht="14.25" customHeight="1">
      <c r="A6643" s="59" t="s">
        <v>158</v>
      </c>
      <c r="B6643" s="59" t="s">
        <v>7</v>
      </c>
      <c r="C6643" s="59" t="s">
        <v>112</v>
      </c>
      <c r="D6643" s="2">
        <v>1522.8219999999999</v>
      </c>
      <c r="E6643" s="2">
        <v>279658646.19</v>
      </c>
      <c r="F6643" s="2">
        <v>39470129.427599996</v>
      </c>
      <c r="G6643" s="2">
        <v>55568007.16799999</v>
      </c>
      <c r="H6643" s="2">
        <v>357531.32463157893</v>
      </c>
      <c r="I6643" s="2">
        <v>5475633.8039999995</v>
      </c>
      <c r="J6643" s="2">
        <v>12888855.119999999</v>
      </c>
      <c r="K6643" s="2">
        <v>3468638.5399999996</v>
      </c>
      <c r="L6643" s="2">
        <v>77882.288</v>
      </c>
      <c r="M6643" s="2">
        <v>6033101.8660000004</v>
      </c>
    </row>
    <row r="6644" spans="1:13" ht="14.25" customHeight="1">
      <c r="A6644" s="59" t="s">
        <v>158</v>
      </c>
      <c r="B6644" s="59" t="s">
        <v>7</v>
      </c>
      <c r="C6644" s="59" t="s">
        <v>112</v>
      </c>
      <c r="D6644" s="2">
        <v>594.66399999999987</v>
      </c>
      <c r="E6644" s="2">
        <v>89664581.603519991</v>
      </c>
      <c r="F6644" s="2">
        <v>15411877.999399997</v>
      </c>
      <c r="G6644" s="2">
        <v>21697776.230399996</v>
      </c>
      <c r="H6644" s="2">
        <v>138303.99663157895</v>
      </c>
      <c r="I6644" s="2">
        <v>2138279.4288000003</v>
      </c>
      <c r="J6644" s="2">
        <v>5033674.96</v>
      </c>
      <c r="K6644" s="2">
        <v>1354690.02</v>
      </c>
      <c r="L6644" s="2">
        <v>30393.792000000001</v>
      </c>
      <c r="M6644" s="2">
        <v>2355933.7999999998</v>
      </c>
    </row>
    <row r="6645" spans="1:13" ht="14.25" customHeight="1">
      <c r="A6645" s="59" t="s">
        <v>158</v>
      </c>
      <c r="B6645" s="59" t="s">
        <v>9</v>
      </c>
      <c r="C6645" s="59" t="s">
        <v>112</v>
      </c>
      <c r="D6645" s="2">
        <v>2545.8047999999999</v>
      </c>
      <c r="E6645" s="2">
        <v>263477049.45407999</v>
      </c>
      <c r="F6645" s="2">
        <v>80081155.162399992</v>
      </c>
      <c r="G6645" s="2">
        <v>57658027.891199991</v>
      </c>
      <c r="H6645" s="2">
        <v>-597138.01768421044</v>
      </c>
      <c r="I6645" s="2">
        <v>7976506.2120000003</v>
      </c>
      <c r="J6645" s="2">
        <v>18240604.800000001</v>
      </c>
      <c r="K6645" s="2">
        <v>4012008.26</v>
      </c>
      <c r="L6645" s="2">
        <v>5466396.0120000001</v>
      </c>
      <c r="M6645" s="2">
        <v>0</v>
      </c>
    </row>
    <row r="6646" spans="1:13" ht="14.25" customHeight="1">
      <c r="A6646" s="59" t="s">
        <v>158</v>
      </c>
      <c r="B6646" s="59" t="s">
        <v>9</v>
      </c>
      <c r="C6646" s="59" t="s">
        <v>112</v>
      </c>
      <c r="D6646" s="2">
        <v>49305.681599999996</v>
      </c>
      <c r="E6646" s="2">
        <v>5103004972.3329592</v>
      </c>
      <c r="F6646" s="2">
        <v>1515767620.0893998</v>
      </c>
      <c r="G6646" s="2">
        <v>1108866725.1455998</v>
      </c>
      <c r="H6646" s="2">
        <v>11962093.157052631</v>
      </c>
      <c r="I6646" s="2">
        <v>158261716.55520001</v>
      </c>
      <c r="J6646" s="2">
        <v>386779672.13999999</v>
      </c>
      <c r="K6646" s="2">
        <v>115097086.81999999</v>
      </c>
      <c r="L6646" s="2">
        <v>42648042.888000004</v>
      </c>
      <c r="M6646" s="2">
        <v>195338785.09200001</v>
      </c>
    </row>
    <row r="6647" spans="1:13" ht="14.25" customHeight="1">
      <c r="A6647" s="59" t="s">
        <v>158</v>
      </c>
      <c r="B6647" s="59" t="s">
        <v>9</v>
      </c>
      <c r="C6647" s="59" t="s">
        <v>112</v>
      </c>
      <c r="D6647" s="2">
        <v>2651.0763999999999</v>
      </c>
      <c r="E6647" s="2">
        <v>357614673.73631996</v>
      </c>
      <c r="F6647" s="2">
        <v>81495201.37439999</v>
      </c>
      <c r="G6647" s="2">
        <v>59619997.939199999</v>
      </c>
      <c r="H6647" s="2">
        <v>656000.27621052635</v>
      </c>
      <c r="I6647" s="2">
        <v>8509292.027999999</v>
      </c>
      <c r="J6647" s="2">
        <v>20798811.279999997</v>
      </c>
      <c r="K6647" s="2">
        <v>6189773.2799999993</v>
      </c>
      <c r="L6647" s="2">
        <v>2296301.6780000003</v>
      </c>
      <c r="M6647" s="2">
        <v>10503008.867999999</v>
      </c>
    </row>
    <row r="6648" spans="1:13" ht="14.25" customHeight="1">
      <c r="A6648" s="59" t="s">
        <v>158</v>
      </c>
      <c r="B6648" s="59" t="s">
        <v>9</v>
      </c>
      <c r="C6648" s="59" t="s">
        <v>112</v>
      </c>
      <c r="D6648" s="2">
        <v>670.2023999999999</v>
      </c>
      <c r="E6648" s="2">
        <v>72380134.272599995</v>
      </c>
      <c r="F6648" s="2">
        <v>20662388.962400001</v>
      </c>
      <c r="G6648" s="2">
        <v>15092501.471999997</v>
      </c>
      <c r="H6648" s="2">
        <v>166941.50399999999</v>
      </c>
      <c r="I6648" s="2">
        <v>2152867.0320000001</v>
      </c>
      <c r="J6648" s="2">
        <v>5226253.5999999996</v>
      </c>
      <c r="K6648" s="2">
        <v>1548775.8199999998</v>
      </c>
      <c r="L6648" s="2">
        <v>538769.11</v>
      </c>
      <c r="M6648" s="2">
        <v>2655202.0660000001</v>
      </c>
    </row>
    <row r="6649" spans="1:13" ht="14.25" customHeight="1">
      <c r="A6649" s="59" t="s">
        <v>158</v>
      </c>
      <c r="B6649" s="59" t="s">
        <v>9</v>
      </c>
      <c r="C6649" s="59" t="s">
        <v>112</v>
      </c>
      <c r="D6649" s="2">
        <v>1803.2783999999997</v>
      </c>
      <c r="E6649" s="2">
        <v>258055153.50383994</v>
      </c>
      <c r="F6649" s="2">
        <v>109349952.68059999</v>
      </c>
      <c r="G6649" s="2">
        <v>44622041.548799992</v>
      </c>
      <c r="H6649" s="2">
        <v>-384383.95957894728</v>
      </c>
      <c r="I6649" s="2">
        <v>5327265.6935999999</v>
      </c>
      <c r="J6649" s="2">
        <v>12161024.76</v>
      </c>
      <c r="K6649" s="2">
        <v>3131583.28</v>
      </c>
      <c r="L6649" s="2">
        <v>8956649.8340000007</v>
      </c>
      <c r="M6649" s="2">
        <v>0</v>
      </c>
    </row>
    <row r="6650" spans="1:13" ht="14.25" customHeight="1">
      <c r="A6650" s="59" t="s">
        <v>158</v>
      </c>
      <c r="B6650" s="59" t="s">
        <v>9</v>
      </c>
      <c r="C6650" s="59" t="s">
        <v>112</v>
      </c>
      <c r="D6650" s="2">
        <v>20191.2536</v>
      </c>
      <c r="E6650" s="2">
        <v>2889323082.0669594</v>
      </c>
      <c r="F6650" s="2">
        <v>1183022363.9261999</v>
      </c>
      <c r="G6650" s="2">
        <v>506955861.65759993</v>
      </c>
      <c r="H6650" s="2">
        <v>4868980.3250526311</v>
      </c>
      <c r="I6650" s="2">
        <v>78365737.958399996</v>
      </c>
      <c r="J6650" s="2">
        <v>162812626.06</v>
      </c>
      <c r="K6650" s="2">
        <v>46009741.619999997</v>
      </c>
      <c r="L6650" s="2">
        <v>10751926.592</v>
      </c>
      <c r="M6650" s="2">
        <v>79993518.220000014</v>
      </c>
    </row>
    <row r="6651" spans="1:13" ht="14.25" customHeight="1">
      <c r="A6651" s="59" t="s">
        <v>158</v>
      </c>
      <c r="B6651" s="59" t="s">
        <v>9</v>
      </c>
      <c r="C6651" s="59" t="s">
        <v>112</v>
      </c>
      <c r="D6651" s="2">
        <v>1258.4376</v>
      </c>
      <c r="E6651" s="2">
        <v>244479959.6778</v>
      </c>
      <c r="F6651" s="2">
        <v>73732720.967999995</v>
      </c>
      <c r="G6651" s="2">
        <v>31594464.0768</v>
      </c>
      <c r="H6651" s="2">
        <v>311915.1562105263</v>
      </c>
      <c r="I6651" s="2">
        <v>4884140.6783999996</v>
      </c>
      <c r="J6651" s="2">
        <v>10149477.84</v>
      </c>
      <c r="K6651" s="2">
        <v>2867178.38</v>
      </c>
      <c r="L6651" s="2">
        <v>669584.36600000004</v>
      </c>
      <c r="M6651" s="2">
        <v>4985665.1900000004</v>
      </c>
    </row>
    <row r="6652" spans="1:13" ht="14.25" customHeight="1">
      <c r="A6652" s="59" t="s">
        <v>158</v>
      </c>
      <c r="B6652" s="59" t="s">
        <v>9</v>
      </c>
      <c r="C6652" s="59" t="s">
        <v>112</v>
      </c>
      <c r="D6652" s="2">
        <v>39.376399999999997</v>
      </c>
      <c r="E6652" s="2">
        <v>5884540.2831599992</v>
      </c>
      <c r="F6652" s="2">
        <v>2340316.5556000001</v>
      </c>
      <c r="G6652" s="2">
        <v>971794.46399999992</v>
      </c>
      <c r="H6652" s="2">
        <v>8158.7065263157892</v>
      </c>
      <c r="I6652" s="2">
        <v>154057.20480000001</v>
      </c>
      <c r="J6652" s="2">
        <v>355374.06</v>
      </c>
      <c r="K6652" s="2">
        <v>84511.659999999989</v>
      </c>
      <c r="L6652" s="2">
        <v>12350.183999999999</v>
      </c>
      <c r="M6652" s="2">
        <v>156000.90000000002</v>
      </c>
    </row>
    <row r="6653" spans="1:13" ht="14.25" customHeight="1">
      <c r="A6653" s="59" t="s">
        <v>158</v>
      </c>
      <c r="B6653" s="59" t="s">
        <v>12</v>
      </c>
      <c r="C6653" s="59" t="s">
        <v>112</v>
      </c>
      <c r="D6653" s="2">
        <v>417.87199999999996</v>
      </c>
      <c r="E6653" s="2">
        <v>20223555.105599996</v>
      </c>
      <c r="F6653" s="2">
        <v>9720421.1383999996</v>
      </c>
      <c r="G6653" s="2">
        <v>1085273.28</v>
      </c>
      <c r="H6653" s="2">
        <v>-83550.922105263147</v>
      </c>
      <c r="I6653" s="2">
        <v>2190663.5544000003</v>
      </c>
      <c r="J6653" s="2">
        <v>5670017.0999999996</v>
      </c>
      <c r="K6653" s="2">
        <v>688763.1</v>
      </c>
      <c r="L6653" s="2">
        <v>1187214.2040000001</v>
      </c>
      <c r="M6653" s="2">
        <v>0</v>
      </c>
    </row>
    <row r="6654" spans="1:13" ht="14.25" customHeight="1">
      <c r="A6654" s="59" t="s">
        <v>158</v>
      </c>
      <c r="B6654" s="59" t="s">
        <v>12</v>
      </c>
      <c r="C6654" s="59" t="s">
        <v>112</v>
      </c>
      <c r="D6654" s="2">
        <v>19029.247999999996</v>
      </c>
      <c r="E6654" s="2">
        <v>873562367.46239984</v>
      </c>
      <c r="F6654" s="2">
        <v>431558165.63799995</v>
      </c>
      <c r="G6654" s="2">
        <v>50390667.551999994</v>
      </c>
      <c r="H6654" s="2">
        <v>4416977.5427368414</v>
      </c>
      <c r="I6654" s="2">
        <v>130496297.68079999</v>
      </c>
      <c r="J6654" s="2">
        <v>282966361.77999997</v>
      </c>
      <c r="K6654" s="2">
        <v>44359446.519999996</v>
      </c>
      <c r="L6654" s="2">
        <v>1223618.9240000001</v>
      </c>
      <c r="M6654" s="2">
        <v>158038334.89399999</v>
      </c>
    </row>
    <row r="6655" spans="1:13" ht="14.25" customHeight="1">
      <c r="A6655" s="59" t="s">
        <v>158</v>
      </c>
      <c r="B6655" s="59" t="s">
        <v>12</v>
      </c>
      <c r="C6655" s="59" t="s">
        <v>112</v>
      </c>
      <c r="D6655" s="2">
        <v>122.95079999999999</v>
      </c>
      <c r="E6655" s="2">
        <v>6307597.3514399994</v>
      </c>
      <c r="F6655" s="2">
        <v>2823505.3521999996</v>
      </c>
      <c r="G6655" s="2">
        <v>336635.84639999992</v>
      </c>
      <c r="H6655" s="2">
        <v>27336.141473684205</v>
      </c>
      <c r="I6655" s="2">
        <v>864458.95679999993</v>
      </c>
      <c r="J6655" s="2">
        <v>1824084.2599999998</v>
      </c>
      <c r="K6655" s="2">
        <v>278325.21999999997</v>
      </c>
      <c r="L6655" s="2">
        <v>8108.98</v>
      </c>
      <c r="M6655" s="2">
        <v>1021109.1</v>
      </c>
    </row>
    <row r="6656" spans="1:13" ht="14.25" customHeight="1">
      <c r="A6656" s="59" t="s">
        <v>158</v>
      </c>
      <c r="B6656" s="59" t="s">
        <v>11</v>
      </c>
      <c r="C6656" s="59" t="s">
        <v>112</v>
      </c>
      <c r="D6656" s="2">
        <v>4.0179999999999998</v>
      </c>
      <c r="E6656" s="2">
        <v>1710462.5999999999</v>
      </c>
      <c r="F6656" s="2">
        <v>812434.28639999998</v>
      </c>
      <c r="G6656" s="2">
        <v>125226.98879999999</v>
      </c>
      <c r="H6656" s="2">
        <v>32.316631578947359</v>
      </c>
      <c r="I6656" s="2">
        <v>43885.022400000002</v>
      </c>
      <c r="J6656" s="2">
        <v>60428.259999999995</v>
      </c>
      <c r="K6656" s="2">
        <v>6223.7999999999993</v>
      </c>
      <c r="L6656" s="2">
        <v>31628.629999999997</v>
      </c>
      <c r="M6656" s="2">
        <v>15918.496000000001</v>
      </c>
    </row>
    <row r="6657" spans="1:13" ht="14.25" customHeight="1">
      <c r="A6657" s="59" t="s">
        <v>158</v>
      </c>
      <c r="B6657" s="59" t="s">
        <v>11</v>
      </c>
      <c r="C6657" s="59" t="s">
        <v>112</v>
      </c>
      <c r="D6657" s="2">
        <v>188.84599999999998</v>
      </c>
      <c r="E6657" s="2">
        <v>63113014.974240005</v>
      </c>
      <c r="F6657" s="2">
        <v>38166558.707799993</v>
      </c>
      <c r="G6657" s="2">
        <v>5912526.1631999994</v>
      </c>
      <c r="H6657" s="2">
        <v>42130.943999999996</v>
      </c>
      <c r="I6657" s="2">
        <v>2191655.4263999998</v>
      </c>
      <c r="J6657" s="2">
        <v>2813995.6399999997</v>
      </c>
      <c r="K6657" s="2">
        <v>291948.7</v>
      </c>
      <c r="L6657" s="2">
        <v>1392329.004</v>
      </c>
      <c r="M6657" s="2">
        <v>748167.50800000003</v>
      </c>
    </row>
    <row r="6658" spans="1:13" ht="14.25" customHeight="1">
      <c r="A6658" s="59" t="s">
        <v>159</v>
      </c>
      <c r="B6658" s="59" t="s">
        <v>7</v>
      </c>
      <c r="C6658" s="59" t="s">
        <v>113</v>
      </c>
      <c r="D6658" s="2">
        <v>35265.182399999998</v>
      </c>
      <c r="E6658" s="2">
        <v>5554234489.3358393</v>
      </c>
      <c r="F6658" s="2">
        <v>946056064.15819991</v>
      </c>
      <c r="G6658" s="2">
        <v>1279657207.3343997</v>
      </c>
      <c r="H6658" s="2">
        <v>14727203.590736842</v>
      </c>
      <c r="I6658" s="2">
        <v>123481700.0784</v>
      </c>
      <c r="J6658" s="2">
        <v>330376434.62</v>
      </c>
      <c r="K6658" s="2">
        <v>74603423.700000003</v>
      </c>
      <c r="L6658" s="2">
        <v>35805126.324000001</v>
      </c>
      <c r="M6658" s="2">
        <v>130521369.96799999</v>
      </c>
    </row>
    <row r="6659" spans="1:13" ht="14.25" customHeight="1">
      <c r="A6659" s="59" t="s">
        <v>159</v>
      </c>
      <c r="B6659" s="59" t="s">
        <v>7</v>
      </c>
      <c r="C6659" s="59" t="s">
        <v>113</v>
      </c>
      <c r="D6659" s="2">
        <v>552.8768</v>
      </c>
      <c r="E6659" s="2">
        <v>101533059.93599999</v>
      </c>
      <c r="F6659" s="2">
        <v>14817904.299999999</v>
      </c>
      <c r="G6659" s="2">
        <v>20047277.606399998</v>
      </c>
      <c r="H6659" s="2">
        <v>225801.27663157895</v>
      </c>
      <c r="I6659" s="2">
        <v>1936315.692</v>
      </c>
      <c r="J6659" s="2">
        <v>5184122.8199999994</v>
      </c>
      <c r="K6659" s="2">
        <v>1111898.68</v>
      </c>
      <c r="L6659" s="2">
        <v>432334.01200000005</v>
      </c>
      <c r="M6659" s="2">
        <v>2046273.5919999999</v>
      </c>
    </row>
    <row r="6660" spans="1:13" ht="14.25" customHeight="1">
      <c r="A6660" s="59" t="s">
        <v>159</v>
      </c>
      <c r="B6660" s="59" t="s">
        <v>7</v>
      </c>
      <c r="C6660" s="59" t="s">
        <v>113</v>
      </c>
      <c r="D6660" s="2">
        <v>852.61959999999988</v>
      </c>
      <c r="E6660" s="2">
        <v>130982277.49991998</v>
      </c>
      <c r="F6660" s="2">
        <v>22834365.4712</v>
      </c>
      <c r="G6660" s="2">
        <v>30927452.985599998</v>
      </c>
      <c r="H6660" s="2">
        <v>348436.67873684212</v>
      </c>
      <c r="I6660" s="2">
        <v>2989939.6943999999</v>
      </c>
      <c r="J6660" s="2">
        <v>8001245.9399999995</v>
      </c>
      <c r="K6660" s="2">
        <v>1469341.5999999999</v>
      </c>
      <c r="L6660" s="2">
        <v>145651.35199999998</v>
      </c>
      <c r="M6660" s="2">
        <v>3155664.1380000003</v>
      </c>
    </row>
    <row r="6661" spans="1:13" ht="14.25" customHeight="1">
      <c r="A6661" s="59" t="s">
        <v>159</v>
      </c>
      <c r="B6661" s="59" t="s">
        <v>9</v>
      </c>
      <c r="C6661" s="59" t="s">
        <v>113</v>
      </c>
      <c r="D6661" s="2">
        <v>10446.799999999999</v>
      </c>
      <c r="E6661" s="2">
        <v>1081187387.28</v>
      </c>
      <c r="F6661" s="2">
        <v>320159241.87699997</v>
      </c>
      <c r="G6661" s="2">
        <v>239955076.24319997</v>
      </c>
      <c r="H6661" s="2">
        <v>3048801.9839999997</v>
      </c>
      <c r="I6661" s="2">
        <v>38301693.436800003</v>
      </c>
      <c r="J6661" s="2">
        <v>126807070.58</v>
      </c>
      <c r="K6661" s="2">
        <v>21406336.98</v>
      </c>
      <c r="L6661" s="2">
        <v>26035515.616</v>
      </c>
      <c r="M6661" s="2">
        <v>38665067.056000002</v>
      </c>
    </row>
    <row r="6662" spans="1:13" ht="14.25" customHeight="1">
      <c r="A6662" s="59" t="s">
        <v>159</v>
      </c>
      <c r="B6662" s="59" t="s">
        <v>9</v>
      </c>
      <c r="C6662" s="59" t="s">
        <v>113</v>
      </c>
      <c r="D6662" s="2">
        <v>1067.9844000000001</v>
      </c>
      <c r="E6662" s="2">
        <v>144226508.74631998</v>
      </c>
      <c r="F6662" s="2">
        <v>32714696.211800002</v>
      </c>
      <c r="G6662" s="2">
        <v>24530496.537599999</v>
      </c>
      <c r="H6662" s="2">
        <v>438414.88168421044</v>
      </c>
      <c r="I6662" s="2">
        <v>3919799.3255999996</v>
      </c>
      <c r="J6662" s="2">
        <v>12998444.84</v>
      </c>
      <c r="K6662" s="2">
        <v>2088847.4999999998</v>
      </c>
      <c r="L6662" s="2">
        <v>2197891.6740000001</v>
      </c>
      <c r="M6662" s="2">
        <v>3952759.7339999997</v>
      </c>
    </row>
    <row r="6663" spans="1:13" ht="14.25" customHeight="1">
      <c r="A6663" s="59" t="s">
        <v>159</v>
      </c>
      <c r="B6663" s="59" t="s">
        <v>9</v>
      </c>
      <c r="C6663" s="59" t="s">
        <v>113</v>
      </c>
      <c r="D6663" s="2">
        <v>395.37119999999993</v>
      </c>
      <c r="E6663" s="2">
        <v>42928076.545199998</v>
      </c>
      <c r="F6663" s="2">
        <v>12095911.077399999</v>
      </c>
      <c r="G6663" s="2">
        <v>9083304</v>
      </c>
      <c r="H6663" s="2">
        <v>161033.77515789474</v>
      </c>
      <c r="I6663" s="2">
        <v>1455080.652</v>
      </c>
      <c r="J6663" s="2">
        <v>4856110.5199999996</v>
      </c>
      <c r="K6663" s="2">
        <v>669807.15999999992</v>
      </c>
      <c r="L6663" s="2">
        <v>326613.29800000001</v>
      </c>
      <c r="M6663" s="2">
        <v>1463324.5219999999</v>
      </c>
    </row>
    <row r="6664" spans="1:13" ht="14.25" customHeight="1">
      <c r="A6664" s="59" t="s">
        <v>159</v>
      </c>
      <c r="B6664" s="59" t="s">
        <v>9</v>
      </c>
      <c r="C6664" s="59" t="s">
        <v>113</v>
      </c>
      <c r="D6664" s="2">
        <v>3.2143999999999999</v>
      </c>
      <c r="E6664" s="2">
        <v>434377.94399999996</v>
      </c>
      <c r="F6664" s="2">
        <v>98339.278999999995</v>
      </c>
      <c r="G6664" s="2">
        <v>73848.019199999995</v>
      </c>
      <c r="H6664" s="2">
        <v>4.9717894736842094</v>
      </c>
      <c r="I6664" s="2">
        <v>11830.7304</v>
      </c>
      <c r="J6664" s="2">
        <v>39487.919999999998</v>
      </c>
      <c r="K6664" s="2">
        <v>5422.66</v>
      </c>
      <c r="L6664" s="2">
        <v>2544.5420000000004</v>
      </c>
      <c r="M6664" s="2">
        <v>11896.478000000001</v>
      </c>
    </row>
    <row r="6665" spans="1:13" ht="14.25" customHeight="1">
      <c r="A6665" s="59" t="s">
        <v>159</v>
      </c>
      <c r="B6665" s="59" t="s">
        <v>9</v>
      </c>
      <c r="C6665" s="59" t="s">
        <v>113</v>
      </c>
      <c r="D6665" s="2">
        <v>18315.6512</v>
      </c>
      <c r="E6665" s="2">
        <v>2620870782.2035193</v>
      </c>
      <c r="F6665" s="2">
        <v>1114402348.4849999</v>
      </c>
      <c r="G6665" s="2">
        <v>502664754.95039999</v>
      </c>
      <c r="H6665" s="2">
        <v>5536932.7831578944</v>
      </c>
      <c r="I6665" s="2">
        <v>68533785.503999993</v>
      </c>
      <c r="J6665" s="2">
        <v>234539684.91999999</v>
      </c>
      <c r="K6665" s="2">
        <v>38630168.839999996</v>
      </c>
      <c r="L6665" s="2">
        <v>55955523.096000008</v>
      </c>
      <c r="M6665" s="2">
        <v>67788785.327999994</v>
      </c>
    </row>
    <row r="6666" spans="1:13" ht="14.25" customHeight="1">
      <c r="A6666" s="59" t="s">
        <v>159</v>
      </c>
      <c r="B6666" s="59" t="s">
        <v>9</v>
      </c>
      <c r="C6666" s="59" t="s">
        <v>113</v>
      </c>
      <c r="D6666" s="2">
        <v>681.45279999999991</v>
      </c>
      <c r="E6666" s="2">
        <v>132347799.46079999</v>
      </c>
      <c r="F6666" s="2">
        <v>41253813.132199995</v>
      </c>
      <c r="G6666" s="2">
        <v>18550396.339199997</v>
      </c>
      <c r="H6666" s="2">
        <v>277398.50778947363</v>
      </c>
      <c r="I6666" s="2">
        <v>2563913.844</v>
      </c>
      <c r="J6666" s="2">
        <v>8788374.5999999996</v>
      </c>
      <c r="K6666" s="2">
        <v>1325127.3799999999</v>
      </c>
      <c r="L6666" s="2">
        <v>1360000.422</v>
      </c>
      <c r="M6666" s="2">
        <v>2522152.5559999999</v>
      </c>
    </row>
    <row r="6667" spans="1:13" ht="14.25" customHeight="1">
      <c r="A6667" s="59" t="s">
        <v>159</v>
      </c>
      <c r="B6667" s="59" t="s">
        <v>9</v>
      </c>
      <c r="C6667" s="59" t="s">
        <v>113</v>
      </c>
      <c r="D6667" s="2">
        <v>48.215999999999994</v>
      </c>
      <c r="E6667" s="2">
        <v>6536998.2308399994</v>
      </c>
      <c r="F6667" s="2">
        <v>2908981.4223999996</v>
      </c>
      <c r="G6667" s="2">
        <v>1303793.7023999998</v>
      </c>
      <c r="H6667" s="2">
        <v>20508.63157894737</v>
      </c>
      <c r="I6667" s="2">
        <v>183370.56479999999</v>
      </c>
      <c r="J6667" s="2">
        <v>624535.77999999991</v>
      </c>
      <c r="K6667" s="2">
        <v>84293.54</v>
      </c>
      <c r="L6667" s="2">
        <v>37937.218000000001</v>
      </c>
      <c r="M6667" s="2">
        <v>178454.386</v>
      </c>
    </row>
    <row r="6668" spans="1:13" ht="14.25" customHeight="1">
      <c r="A6668" s="59" t="s">
        <v>159</v>
      </c>
      <c r="B6668" s="59" t="s">
        <v>12</v>
      </c>
      <c r="C6668" s="59" t="s">
        <v>113</v>
      </c>
      <c r="D6668" s="2">
        <v>21777.559999999998</v>
      </c>
      <c r="E6668" s="2">
        <v>999727202.62800002</v>
      </c>
      <c r="F6668" s="2">
        <v>500689715.54559988</v>
      </c>
      <c r="G6668" s="2">
        <v>56802850.022399992</v>
      </c>
      <c r="H6668" s="2">
        <v>6657904.7545263153</v>
      </c>
      <c r="I6668" s="2">
        <v>105954483.1752</v>
      </c>
      <c r="J6668" s="2">
        <v>288719090.63999999</v>
      </c>
      <c r="K6668" s="2">
        <v>37864748.859999999</v>
      </c>
      <c r="L6668" s="2">
        <v>6804394.8500000006</v>
      </c>
      <c r="M6668" s="2">
        <v>123530676.94</v>
      </c>
    </row>
    <row r="6669" spans="1:13" ht="14.25" customHeight="1">
      <c r="A6669" s="59" t="s">
        <v>159</v>
      </c>
      <c r="B6669" s="59" t="s">
        <v>12</v>
      </c>
      <c r="C6669" s="59" t="s">
        <v>113</v>
      </c>
      <c r="D6669" s="2">
        <v>4.0179999999999998</v>
      </c>
      <c r="E6669" s="2">
        <v>227809.75140000001</v>
      </c>
      <c r="F6669" s="2">
        <v>92015.053599999985</v>
      </c>
      <c r="G6669" s="2">
        <v>10436.6976</v>
      </c>
      <c r="H6669" s="2">
        <v>4.9717894736842094</v>
      </c>
      <c r="I6669" s="2">
        <v>19536.336000000003</v>
      </c>
      <c r="J6669" s="2">
        <v>53301.64</v>
      </c>
      <c r="K6669" s="2">
        <v>6687.0999999999995</v>
      </c>
      <c r="L6669" s="2">
        <v>97.415999999999997</v>
      </c>
      <c r="M6669" s="2">
        <v>22791.736000000001</v>
      </c>
    </row>
    <row r="6670" spans="1:13" ht="14.25" customHeight="1">
      <c r="A6670" s="59" t="s">
        <v>159</v>
      </c>
      <c r="B6670" s="59" t="s">
        <v>11</v>
      </c>
      <c r="C6670" s="59" t="s">
        <v>113</v>
      </c>
      <c r="D6670" s="2">
        <v>1.6072</v>
      </c>
      <c r="E6670" s="2">
        <v>684185.03999999992</v>
      </c>
      <c r="F6670" s="2">
        <v>326467.15759999998</v>
      </c>
      <c r="G6670" s="2">
        <v>52512.537599999996</v>
      </c>
      <c r="H6670" s="2">
        <v>219493.31873684205</v>
      </c>
      <c r="I6670" s="2">
        <v>4913.3087999999998</v>
      </c>
      <c r="J6670" s="2">
        <v>20350.759999999998</v>
      </c>
      <c r="K6670" s="2">
        <v>2585.46</v>
      </c>
      <c r="L6670" s="2">
        <v>9449.351999999999</v>
      </c>
      <c r="M6670" s="2">
        <v>5948.6900000000005</v>
      </c>
    </row>
    <row r="6671" spans="1:13" ht="14.25" customHeight="1">
      <c r="A6671" s="59" t="s">
        <v>159</v>
      </c>
      <c r="B6671" s="59" t="s">
        <v>11</v>
      </c>
      <c r="C6671" s="59" t="s">
        <v>113</v>
      </c>
      <c r="D6671" s="2">
        <v>159.91640000000001</v>
      </c>
      <c r="E6671" s="2">
        <v>54715240.281240001</v>
      </c>
      <c r="F6671" s="2">
        <v>32475729.417399999</v>
      </c>
      <c r="G6671" s="2">
        <v>5218195.2959999992</v>
      </c>
      <c r="H6671" s="2">
        <v>21904952.437894735</v>
      </c>
      <c r="I6671" s="2">
        <v>494803.31760000001</v>
      </c>
      <c r="J6671" s="2">
        <v>2033838.6199999999</v>
      </c>
      <c r="K6671" s="2">
        <v>295546.03999999998</v>
      </c>
      <c r="L6671" s="2">
        <v>1061537.642</v>
      </c>
      <c r="M6671" s="2">
        <v>591871.65399999998</v>
      </c>
    </row>
    <row r="6672" spans="1:13" ht="14.25" customHeight="1">
      <c r="A6672" s="59" t="s">
        <v>160</v>
      </c>
      <c r="B6672" s="59" t="s">
        <v>7</v>
      </c>
      <c r="C6672" s="59" t="s">
        <v>114</v>
      </c>
      <c r="D6672" s="2">
        <v>3471.5520000000001</v>
      </c>
      <c r="E6672" s="2">
        <v>406165335.20639998</v>
      </c>
      <c r="F6672" s="2">
        <v>70141089.881799996</v>
      </c>
      <c r="G6672" s="2">
        <v>134916449.39519998</v>
      </c>
      <c r="H6672" s="2">
        <v>1963215.4812631574</v>
      </c>
      <c r="I6672" s="2">
        <v>10541057.687999999</v>
      </c>
      <c r="J6672" s="2">
        <v>35707396.919999994</v>
      </c>
      <c r="K6672" s="2">
        <v>4997955.76</v>
      </c>
      <c r="L6672" s="2">
        <v>121198.132</v>
      </c>
      <c r="M6672" s="2">
        <v>18939218.232000001</v>
      </c>
    </row>
    <row r="6673" spans="1:13" ht="14.25" customHeight="1">
      <c r="A6673" s="59" t="s">
        <v>160</v>
      </c>
      <c r="B6673" s="59" t="s">
        <v>7</v>
      </c>
      <c r="C6673" s="59" t="s">
        <v>114</v>
      </c>
      <c r="D6673" s="2">
        <v>1496.3031999999998</v>
      </c>
      <c r="E6673" s="2">
        <v>215534994.44399998</v>
      </c>
      <c r="F6673" s="2">
        <v>30246862.718999993</v>
      </c>
      <c r="G6673" s="2">
        <v>58165166.534400001</v>
      </c>
      <c r="H6673" s="2">
        <v>844223.52505263151</v>
      </c>
      <c r="I6673" s="2">
        <v>4544773.4448000006</v>
      </c>
      <c r="J6673" s="2">
        <v>15308821.079999998</v>
      </c>
      <c r="K6673" s="2">
        <v>2157539.7199999997</v>
      </c>
      <c r="L6673" s="2">
        <v>52684.015999999996</v>
      </c>
      <c r="M6673" s="2">
        <v>8163153.2179999994</v>
      </c>
    </row>
    <row r="6674" spans="1:13" ht="14.25" customHeight="1">
      <c r="A6674" s="59" t="s">
        <v>160</v>
      </c>
      <c r="B6674" s="59" t="s">
        <v>7</v>
      </c>
      <c r="C6674" s="59" t="s">
        <v>114</v>
      </c>
      <c r="D6674" s="2">
        <v>5766.6335999999992</v>
      </c>
      <c r="E6674" s="2">
        <v>908239602.02975988</v>
      </c>
      <c r="F6674" s="2">
        <v>153326174.2342</v>
      </c>
      <c r="G6674" s="2">
        <v>207358242.06719998</v>
      </c>
      <c r="H6674" s="2">
        <v>7961371.2303157886</v>
      </c>
      <c r="I6674" s="2">
        <v>19591124.529599998</v>
      </c>
      <c r="J6674" s="2">
        <v>69903865.939999998</v>
      </c>
      <c r="K6674" s="2">
        <v>8601577.7799999993</v>
      </c>
      <c r="L6674" s="2">
        <v>254266.584</v>
      </c>
      <c r="M6674" s="2">
        <v>31460144.518000003</v>
      </c>
    </row>
    <row r="6675" spans="1:13" ht="14.25" customHeight="1">
      <c r="A6675" s="59" t="s">
        <v>160</v>
      </c>
      <c r="B6675" s="59" t="s">
        <v>7</v>
      </c>
      <c r="C6675" s="59" t="s">
        <v>114</v>
      </c>
      <c r="D6675" s="2">
        <v>1145.1299999999999</v>
      </c>
      <c r="E6675" s="2">
        <v>210297398.84999999</v>
      </c>
      <c r="F6675" s="2">
        <v>30447307.495999996</v>
      </c>
      <c r="G6675" s="2">
        <v>41176902.470399998</v>
      </c>
      <c r="H6675" s="2">
        <v>1581507.5873684208</v>
      </c>
      <c r="I6675" s="2">
        <v>3890373.4943999997</v>
      </c>
      <c r="J6675" s="2">
        <v>13881415.92</v>
      </c>
      <c r="K6675" s="2">
        <v>1708087.88</v>
      </c>
      <c r="L6675" s="2">
        <v>50493.057999999997</v>
      </c>
      <c r="M6675" s="2">
        <v>6247310.6300000008</v>
      </c>
    </row>
    <row r="6676" spans="1:13" ht="14.25" customHeight="1">
      <c r="A6676" s="59" t="s">
        <v>160</v>
      </c>
      <c r="B6676" s="59" t="s">
        <v>7</v>
      </c>
      <c r="C6676" s="59" t="s">
        <v>114</v>
      </c>
      <c r="D6676" s="2">
        <v>1490.6779999999999</v>
      </c>
      <c r="E6676" s="2">
        <v>239748183.67499998</v>
      </c>
      <c r="F6676" s="2">
        <v>39634921.195</v>
      </c>
      <c r="G6676" s="2">
        <v>53602208.179199994</v>
      </c>
      <c r="H6676" s="2">
        <v>2057673.2665263156</v>
      </c>
      <c r="I6676" s="2">
        <v>5064316.8839999996</v>
      </c>
      <c r="J6676" s="2">
        <v>18070185.02</v>
      </c>
      <c r="K6676" s="2">
        <v>2223509.54</v>
      </c>
      <c r="L6676" s="2">
        <v>65730.544000000009</v>
      </c>
      <c r="M6676" s="2">
        <v>8132464.472000001</v>
      </c>
    </row>
    <row r="6677" spans="1:13" ht="14.25" customHeight="1">
      <c r="A6677" s="59" t="s">
        <v>160</v>
      </c>
      <c r="B6677" s="59" t="s">
        <v>9</v>
      </c>
      <c r="C6677" s="59" t="s">
        <v>114</v>
      </c>
      <c r="D6677" s="2">
        <v>2748.3119999999999</v>
      </c>
      <c r="E6677" s="2">
        <v>234970782.07679999</v>
      </c>
      <c r="F6677" s="2">
        <v>75530177.023599997</v>
      </c>
      <c r="G6677" s="2">
        <v>71462393.855999991</v>
      </c>
      <c r="H6677" s="2">
        <v>-658365.60505263158</v>
      </c>
      <c r="I6677" s="2">
        <v>10037573.7192</v>
      </c>
      <c r="J6677" s="2">
        <v>24169303.199999999</v>
      </c>
      <c r="K6677" s="2">
        <v>3978125.0399999996</v>
      </c>
      <c r="L6677" s="2">
        <v>1538837.2560000001</v>
      </c>
      <c r="M6677" s="2">
        <v>14993547.316</v>
      </c>
    </row>
    <row r="6678" spans="1:13" ht="14.25" customHeight="1">
      <c r="A6678" s="59" t="s">
        <v>160</v>
      </c>
      <c r="B6678" s="59" t="s">
        <v>9</v>
      </c>
      <c r="C6678" s="59" t="s">
        <v>114</v>
      </c>
      <c r="D6678" s="2">
        <v>1674.7023999999999</v>
      </c>
      <c r="E6678" s="2">
        <v>188588804.20379999</v>
      </c>
      <c r="F6678" s="2">
        <v>46024815.614399999</v>
      </c>
      <c r="G6678" s="2">
        <v>43546098.163199998</v>
      </c>
      <c r="H6678" s="2">
        <v>1628082.0682105264</v>
      </c>
      <c r="I6678" s="2">
        <v>6116456.6207999997</v>
      </c>
      <c r="J6678" s="2">
        <v>14727720.699999999</v>
      </c>
      <c r="K6678" s="2">
        <v>2424091.38</v>
      </c>
      <c r="L6678" s="2">
        <v>937701.15999999992</v>
      </c>
      <c r="M6678" s="2">
        <v>9136418.4340000004</v>
      </c>
    </row>
    <row r="6679" spans="1:13" ht="14.25" customHeight="1">
      <c r="A6679" s="59" t="s">
        <v>160</v>
      </c>
      <c r="B6679" s="59" t="s">
        <v>9</v>
      </c>
      <c r="C6679" s="59" t="s">
        <v>114</v>
      </c>
      <c r="D6679" s="2">
        <v>245.09799999999996</v>
      </c>
      <c r="E6679" s="2">
        <v>22059040.588199995</v>
      </c>
      <c r="F6679" s="2">
        <v>6735878.3067999994</v>
      </c>
      <c r="G6679" s="2">
        <v>6373110.5855999999</v>
      </c>
      <c r="H6679" s="2">
        <v>237989.61852631578</v>
      </c>
      <c r="I6679" s="2">
        <v>895161.82319999998</v>
      </c>
      <c r="J6679" s="2">
        <v>2155448.7199999997</v>
      </c>
      <c r="K6679" s="2">
        <v>354771.36</v>
      </c>
      <c r="L6679" s="2">
        <v>137242.00599999999</v>
      </c>
      <c r="M6679" s="2">
        <v>1337143.7420000001</v>
      </c>
    </row>
    <row r="6680" spans="1:13" ht="14.25" customHeight="1">
      <c r="A6680" s="59" t="s">
        <v>160</v>
      </c>
      <c r="B6680" s="59" t="s">
        <v>9</v>
      </c>
      <c r="C6680" s="59" t="s">
        <v>114</v>
      </c>
      <c r="D6680" s="2">
        <v>16310.6692</v>
      </c>
      <c r="E6680" s="2">
        <v>2333968684.9063196</v>
      </c>
      <c r="F6680" s="2">
        <v>980210432.77919984</v>
      </c>
      <c r="G6680" s="2">
        <v>412479349.11359996</v>
      </c>
      <c r="H6680" s="2">
        <v>23604256.63326316</v>
      </c>
      <c r="I6680" s="2">
        <v>57505425.530399993</v>
      </c>
      <c r="J6680" s="2">
        <v>137921840.94</v>
      </c>
      <c r="K6680" s="2">
        <v>26349711.079999998</v>
      </c>
      <c r="L6680" s="2">
        <v>95486518.270000011</v>
      </c>
      <c r="M6680" s="2">
        <v>88983633.156000003</v>
      </c>
    </row>
    <row r="6681" spans="1:13" ht="14.25" customHeight="1">
      <c r="A6681" s="59" t="s">
        <v>160</v>
      </c>
      <c r="B6681" s="59" t="s">
        <v>9</v>
      </c>
      <c r="C6681" s="59" t="s">
        <v>114</v>
      </c>
      <c r="D6681" s="2">
        <v>118.93279999999999</v>
      </c>
      <c r="E6681" s="2">
        <v>17018641.442880001</v>
      </c>
      <c r="F6681" s="2">
        <v>7363467.9963999996</v>
      </c>
      <c r="G6681" s="2">
        <v>3832330.4831999997</v>
      </c>
      <c r="H6681" s="2">
        <v>-55613293.541052625</v>
      </c>
      <c r="I6681" s="2">
        <v>443732.53679999994</v>
      </c>
      <c r="J6681" s="2">
        <v>1487753.0599999998</v>
      </c>
      <c r="K6681" s="2">
        <v>230048.53999999998</v>
      </c>
      <c r="L6681" s="2">
        <v>1230.328</v>
      </c>
      <c r="M6681" s="2">
        <v>648843.77799999993</v>
      </c>
    </row>
    <row r="6682" spans="1:13" ht="14.25" customHeight="1">
      <c r="A6682" s="59" t="s">
        <v>160</v>
      </c>
      <c r="B6682" s="59" t="s">
        <v>9</v>
      </c>
      <c r="C6682" s="59" t="s">
        <v>114</v>
      </c>
      <c r="D6682" s="2">
        <v>2420.4431999999997</v>
      </c>
      <c r="E6682" s="2">
        <v>470261858.21999997</v>
      </c>
      <c r="F6682" s="2">
        <v>145459641.19059998</v>
      </c>
      <c r="G6682" s="2">
        <v>61243296.441599995</v>
      </c>
      <c r="H6682" s="2">
        <v>5495205.7970526321</v>
      </c>
      <c r="I6682" s="2">
        <v>8532399.1031999998</v>
      </c>
      <c r="J6682" s="2">
        <v>20496720</v>
      </c>
      <c r="K6682" s="2">
        <v>3906275.82</v>
      </c>
      <c r="L6682" s="2">
        <v>14108743.044000002</v>
      </c>
      <c r="M6682" s="2">
        <v>13204844.334000001</v>
      </c>
    </row>
    <row r="6683" spans="1:13" ht="14.25" customHeight="1">
      <c r="A6683" s="59" t="s">
        <v>160</v>
      </c>
      <c r="B6683" s="59" t="s">
        <v>9</v>
      </c>
      <c r="C6683" s="59" t="s">
        <v>114</v>
      </c>
      <c r="D6683" s="2">
        <v>56.251999999999995</v>
      </c>
      <c r="E6683" s="2">
        <v>6789573.8895599991</v>
      </c>
      <c r="F6683" s="2">
        <v>3380534.3123999997</v>
      </c>
      <c r="G6683" s="2">
        <v>1423321.3632</v>
      </c>
      <c r="H6683" s="2">
        <v>124944.79831578945</v>
      </c>
      <c r="I6683" s="2">
        <v>198294.696</v>
      </c>
      <c r="J6683" s="2">
        <v>476348.66</v>
      </c>
      <c r="K6683" s="2">
        <v>90785.48</v>
      </c>
      <c r="L6683" s="2">
        <v>327893.23600000003</v>
      </c>
      <c r="M6683" s="2">
        <v>306885.65600000002</v>
      </c>
    </row>
    <row r="6684" spans="1:13" ht="14.25" customHeight="1">
      <c r="A6684" s="59" t="s">
        <v>160</v>
      </c>
      <c r="B6684" s="59" t="s">
        <v>12</v>
      </c>
      <c r="C6684" s="59" t="s">
        <v>114</v>
      </c>
      <c r="D6684" s="2">
        <v>2635.808</v>
      </c>
      <c r="E6684" s="2">
        <v>135221694.85439998</v>
      </c>
      <c r="F6684" s="2">
        <v>61207851.465999991</v>
      </c>
      <c r="G6684" s="2">
        <v>6735768.115199999</v>
      </c>
      <c r="H6684" s="2">
        <v>-307032.8589473684</v>
      </c>
      <c r="I6684" s="2">
        <v>14174891.459999999</v>
      </c>
      <c r="J6684" s="2">
        <v>46680308.099999994</v>
      </c>
      <c r="K6684" s="2">
        <v>3725226.38</v>
      </c>
      <c r="L6684" s="2">
        <v>104570.664</v>
      </c>
      <c r="M6684" s="2">
        <v>29361035.374000002</v>
      </c>
    </row>
    <row r="6685" spans="1:13" ht="14.25" customHeight="1">
      <c r="A6685" s="59" t="s">
        <v>160</v>
      </c>
      <c r="B6685" s="59" t="s">
        <v>12</v>
      </c>
      <c r="C6685" s="59" t="s">
        <v>114</v>
      </c>
      <c r="D6685" s="2">
        <v>62.680799999999998</v>
      </c>
      <c r="E6685" s="2">
        <v>3553832.1218400002</v>
      </c>
      <c r="F6685" s="2">
        <v>1455552.5701999997</v>
      </c>
      <c r="G6685" s="2">
        <v>160179.45599999998</v>
      </c>
      <c r="H6685" s="2">
        <v>38853.291789473689</v>
      </c>
      <c r="I6685" s="2">
        <v>337085.04239999998</v>
      </c>
      <c r="J6685" s="2">
        <v>1110079.92</v>
      </c>
      <c r="K6685" s="2">
        <v>88587.06</v>
      </c>
      <c r="L6685" s="2">
        <v>2486.8139999999999</v>
      </c>
      <c r="M6685" s="2">
        <v>698220.16</v>
      </c>
    </row>
    <row r="6686" spans="1:13" ht="14.25" customHeight="1">
      <c r="A6686" s="59" t="s">
        <v>160</v>
      </c>
      <c r="B6686" s="59" t="s">
        <v>11</v>
      </c>
      <c r="C6686" s="59" t="s">
        <v>114</v>
      </c>
      <c r="D6686" s="2">
        <v>339.9228</v>
      </c>
      <c r="E6686" s="2">
        <v>123222664.46951997</v>
      </c>
      <c r="F6686" s="2">
        <v>68810186.831799999</v>
      </c>
      <c r="G6686" s="2">
        <v>11289113.183999998</v>
      </c>
      <c r="H6686" s="2">
        <v>3247770.5128421052</v>
      </c>
      <c r="I6686" s="2">
        <v>798332.97600000002</v>
      </c>
      <c r="J6686" s="2">
        <v>3939643.26</v>
      </c>
      <c r="K6686" s="2">
        <v>509079.77999999997</v>
      </c>
      <c r="L6686" s="2">
        <v>41817.622000000003</v>
      </c>
      <c r="M6686" s="2">
        <v>1854465.0960000001</v>
      </c>
    </row>
    <row r="6687" spans="1:13" ht="14.25" customHeight="1">
      <c r="A6687" s="59" t="s">
        <v>160</v>
      </c>
      <c r="B6687" s="59" t="s">
        <v>7</v>
      </c>
      <c r="C6687" s="59" t="s">
        <v>114</v>
      </c>
      <c r="D6687" s="2">
        <v>6126.6463999999996</v>
      </c>
      <c r="E6687" s="2">
        <v>716806600.8364799</v>
      </c>
      <c r="F6687" s="2">
        <v>122565272.33419999</v>
      </c>
      <c r="G6687" s="2">
        <v>236277387.26399997</v>
      </c>
      <c r="H6687" s="2">
        <v>3465634.3275789469</v>
      </c>
      <c r="I6687" s="2">
        <v>18449277.9408</v>
      </c>
      <c r="J6687" s="2">
        <v>65576762.019999996</v>
      </c>
      <c r="K6687" s="2">
        <v>8652371.8599999994</v>
      </c>
      <c r="L6687" s="2">
        <v>196957.11199999999</v>
      </c>
      <c r="M6687" s="2">
        <v>33424210.732000001</v>
      </c>
    </row>
    <row r="6688" spans="1:13" ht="14.25" customHeight="1">
      <c r="A6688" s="59" t="s">
        <v>160</v>
      </c>
      <c r="B6688" s="59" t="s">
        <v>7</v>
      </c>
      <c r="C6688" s="59" t="s">
        <v>114</v>
      </c>
      <c r="D6688" s="2">
        <v>788.33159999999998</v>
      </c>
      <c r="E6688" s="2">
        <v>113555225.32199998</v>
      </c>
      <c r="F6688" s="2">
        <v>15933990.490399998</v>
      </c>
      <c r="G6688" s="2">
        <v>30645714.105599996</v>
      </c>
      <c r="H6688" s="2">
        <v>446484.0959999999</v>
      </c>
      <c r="I6688" s="2">
        <v>2394425.9448000002</v>
      </c>
      <c r="J6688" s="2">
        <v>8091548.4399999995</v>
      </c>
      <c r="K6688" s="2">
        <v>1135900.0799999998</v>
      </c>
      <c r="L6688" s="2">
        <v>27622.847999999998</v>
      </c>
      <c r="M6688" s="2">
        <v>4300780.1979999999</v>
      </c>
    </row>
    <row r="6689" spans="1:13" ht="14.25" customHeight="1">
      <c r="A6689" s="59" t="s">
        <v>160</v>
      </c>
      <c r="B6689" s="59" t="s">
        <v>7</v>
      </c>
      <c r="C6689" s="59" t="s">
        <v>114</v>
      </c>
      <c r="D6689" s="2">
        <v>32.947600000000001</v>
      </c>
      <c r="E6689" s="2">
        <v>4003222.3585200002</v>
      </c>
      <c r="F6689" s="2">
        <v>677281.50919999985</v>
      </c>
      <c r="G6689" s="2">
        <v>1291218.1823999998</v>
      </c>
      <c r="H6689" s="2">
        <v>15983.060210526315</v>
      </c>
      <c r="I6689" s="2">
        <v>101131.9776</v>
      </c>
      <c r="J6689" s="2">
        <v>274636.86</v>
      </c>
      <c r="K6689" s="2">
        <v>50049.52</v>
      </c>
      <c r="L6689" s="2">
        <v>1497.3200000000002</v>
      </c>
      <c r="M6689" s="2">
        <v>179746.95199999999</v>
      </c>
    </row>
    <row r="6690" spans="1:13" ht="14.25" customHeight="1">
      <c r="A6690" s="59" t="s">
        <v>160</v>
      </c>
      <c r="B6690" s="59" t="s">
        <v>7</v>
      </c>
      <c r="C6690" s="59" t="s">
        <v>114</v>
      </c>
      <c r="D6690" s="2">
        <v>83.574399999999997</v>
      </c>
      <c r="E6690" s="2">
        <v>13162892.783039998</v>
      </c>
      <c r="F6690" s="2">
        <v>2043799.3895999996</v>
      </c>
      <c r="G6690" s="2">
        <v>2633001.3695999999</v>
      </c>
      <c r="H6690" s="2">
        <v>-28654907.388631575</v>
      </c>
      <c r="I6690" s="2">
        <v>270906.8112</v>
      </c>
      <c r="J6690" s="2">
        <v>1644590.3599999999</v>
      </c>
      <c r="K6690" s="2">
        <v>105423.29999999999</v>
      </c>
      <c r="L6690" s="2">
        <v>788.34800000000007</v>
      </c>
      <c r="M6690" s="2">
        <v>455944.76400000002</v>
      </c>
    </row>
    <row r="6691" spans="1:13" ht="14.25" customHeight="1">
      <c r="A6691" s="59" t="s">
        <v>160</v>
      </c>
      <c r="B6691" s="59" t="s">
        <v>7</v>
      </c>
      <c r="C6691" s="59" t="s">
        <v>114</v>
      </c>
      <c r="D6691" s="2">
        <v>2.4107999999999996</v>
      </c>
      <c r="E6691" s="2">
        <v>357430.99391999998</v>
      </c>
      <c r="F6691" s="2">
        <v>58955.843399999991</v>
      </c>
      <c r="G6691" s="2">
        <v>75952.204799999992</v>
      </c>
      <c r="H6691" s="2">
        <v>-468310.25178947358</v>
      </c>
      <c r="I6691" s="2">
        <v>7814.5343999999996</v>
      </c>
      <c r="J6691" s="2">
        <v>47440.28</v>
      </c>
      <c r="K6691" s="2">
        <v>3040.56</v>
      </c>
      <c r="L6691" s="2">
        <v>22.55</v>
      </c>
      <c r="M6691" s="2">
        <v>13152.062000000002</v>
      </c>
    </row>
    <row r="6692" spans="1:13" ht="14.25" customHeight="1">
      <c r="A6692" s="59" t="s">
        <v>160</v>
      </c>
      <c r="B6692" s="59" t="s">
        <v>7</v>
      </c>
      <c r="C6692" s="59" t="s">
        <v>114</v>
      </c>
      <c r="D6692" s="2">
        <v>16291.382799999999</v>
      </c>
      <c r="E6692" s="2">
        <v>2565878128.7554798</v>
      </c>
      <c r="F6692" s="2">
        <v>433380237.73279995</v>
      </c>
      <c r="G6692" s="2">
        <v>586729942.13759995</v>
      </c>
      <c r="H6692" s="2">
        <v>22496247.359999999</v>
      </c>
      <c r="I6692" s="2">
        <v>55114106.270399995</v>
      </c>
      <c r="J6692" s="2">
        <v>200653508</v>
      </c>
      <c r="K6692" s="2">
        <v>24131801.32</v>
      </c>
      <c r="L6692" s="2">
        <v>689794.57799999998</v>
      </c>
      <c r="M6692" s="2">
        <v>88878415.758000001</v>
      </c>
    </row>
    <row r="6693" spans="1:13" ht="14.25" customHeight="1">
      <c r="A6693" s="59" t="s">
        <v>160</v>
      </c>
      <c r="B6693" s="59" t="s">
        <v>7</v>
      </c>
      <c r="C6693" s="59" t="s">
        <v>114</v>
      </c>
      <c r="D6693" s="2">
        <v>769.84879999999998</v>
      </c>
      <c r="E6693" s="2">
        <v>141378882.87599999</v>
      </c>
      <c r="F6693" s="2">
        <v>20470427.921799999</v>
      </c>
      <c r="G6693" s="2">
        <v>27693026.092799999</v>
      </c>
      <c r="H6693" s="2">
        <v>1061490.7250526317</v>
      </c>
      <c r="I6693" s="2">
        <v>2611921.3344000001</v>
      </c>
      <c r="J6693" s="2">
        <v>9376018.5800000001</v>
      </c>
      <c r="K6693" s="2">
        <v>1145836.02</v>
      </c>
      <c r="L6693" s="2">
        <v>33548.086000000003</v>
      </c>
      <c r="M6693" s="2">
        <v>4199946.5199999996</v>
      </c>
    </row>
    <row r="6694" spans="1:13" ht="14.25" customHeight="1">
      <c r="A6694" s="59" t="s">
        <v>160</v>
      </c>
      <c r="B6694" s="59" t="s">
        <v>7</v>
      </c>
      <c r="C6694" s="59" t="s">
        <v>114</v>
      </c>
      <c r="D6694" s="2">
        <v>405.81799999999998</v>
      </c>
      <c r="E6694" s="2">
        <v>62680777.097399987</v>
      </c>
      <c r="F6694" s="2">
        <v>10792092.192799998</v>
      </c>
      <c r="G6694" s="2">
        <v>14608800.921599999</v>
      </c>
      <c r="H6694" s="2">
        <v>559978.8631578947</v>
      </c>
      <c r="I6694" s="2">
        <v>1373299.92</v>
      </c>
      <c r="J6694" s="2">
        <v>4986784.8999999994</v>
      </c>
      <c r="K6694" s="2">
        <v>601519.19999999995</v>
      </c>
      <c r="L6694" s="2">
        <v>17269.691999999999</v>
      </c>
      <c r="M6694" s="2">
        <v>2213959.9019999998</v>
      </c>
    </row>
    <row r="6695" spans="1:13" ht="14.25" customHeight="1">
      <c r="A6695" s="59" t="s">
        <v>160</v>
      </c>
      <c r="B6695" s="59" t="s">
        <v>9</v>
      </c>
      <c r="C6695" s="59" t="s">
        <v>114</v>
      </c>
      <c r="D6695" s="2">
        <v>15090.804399999997</v>
      </c>
      <c r="E6695" s="2">
        <v>1290209449.3041599</v>
      </c>
      <c r="F6695" s="2">
        <v>414731336.26139998</v>
      </c>
      <c r="G6695" s="2">
        <v>392395428.13439995</v>
      </c>
      <c r="H6695" s="2">
        <v>3713420.8572631576</v>
      </c>
      <c r="I6695" s="2">
        <v>55115651.642400004</v>
      </c>
      <c r="J6695" s="2">
        <v>132712070.97999999</v>
      </c>
      <c r="K6695" s="2">
        <v>21843613.459999997</v>
      </c>
      <c r="L6695" s="2">
        <v>8449669.9100000001</v>
      </c>
      <c r="M6695" s="2">
        <v>82328603.192000002</v>
      </c>
    </row>
    <row r="6696" spans="1:13" ht="14.25" customHeight="1">
      <c r="A6696" s="59" t="s">
        <v>160</v>
      </c>
      <c r="B6696" s="59" t="s">
        <v>9</v>
      </c>
      <c r="C6696" s="59" t="s">
        <v>114</v>
      </c>
      <c r="D6696" s="2">
        <v>1565.4127999999998</v>
      </c>
      <c r="E6696" s="2">
        <v>176285048.94</v>
      </c>
      <c r="F6696" s="2">
        <v>43025846.612999998</v>
      </c>
      <c r="G6696" s="2">
        <v>40711331.135999992</v>
      </c>
      <c r="H6696" s="2">
        <v>1054351.2353684211</v>
      </c>
      <c r="I6696" s="2">
        <v>5716392.1344000008</v>
      </c>
      <c r="J6696" s="2">
        <v>13778459.18</v>
      </c>
      <c r="K6696" s="2">
        <v>2265473.04</v>
      </c>
      <c r="L6696" s="2">
        <v>874270.71600000001</v>
      </c>
      <c r="M6696" s="2">
        <v>8540183.8059999999</v>
      </c>
    </row>
    <row r="6697" spans="1:13" ht="14.25" customHeight="1">
      <c r="A6697" s="59" t="s">
        <v>160</v>
      </c>
      <c r="B6697" s="59" t="s">
        <v>9</v>
      </c>
      <c r="C6697" s="59" t="s">
        <v>114</v>
      </c>
      <c r="D6697" s="2">
        <v>172.77399999999997</v>
      </c>
      <c r="E6697" s="2">
        <v>15547341.29256</v>
      </c>
      <c r="F6697" s="2">
        <v>4748246.0881999992</v>
      </c>
      <c r="G6697" s="2">
        <v>4492514.9759999998</v>
      </c>
      <c r="H6697" s="2">
        <v>-454714.89347368415</v>
      </c>
      <c r="I6697" s="2">
        <v>631018.33920000005</v>
      </c>
      <c r="J6697" s="2">
        <v>1519415.72</v>
      </c>
      <c r="K6697" s="2">
        <v>250085.24</v>
      </c>
      <c r="L6697" s="2">
        <v>96741.304000000004</v>
      </c>
      <c r="M6697" s="2">
        <v>942577.37199999997</v>
      </c>
    </row>
    <row r="6698" spans="1:13" ht="14.25" customHeight="1">
      <c r="A6698" s="59" t="s">
        <v>160</v>
      </c>
      <c r="B6698" s="59" t="s">
        <v>9</v>
      </c>
      <c r="C6698" s="59" t="s">
        <v>114</v>
      </c>
      <c r="D6698" s="2">
        <v>111109.754</v>
      </c>
      <c r="E6698" s="2">
        <v>15899205804.728397</v>
      </c>
      <c r="F6698" s="2">
        <v>6686963509.4829988</v>
      </c>
      <c r="G6698" s="2">
        <v>2831126170.5215998</v>
      </c>
      <c r="H6698" s="2">
        <v>136063253.37599999</v>
      </c>
      <c r="I6698" s="2">
        <v>391691760.97679996</v>
      </c>
      <c r="J6698" s="2">
        <v>956397098.5</v>
      </c>
      <c r="K6698" s="2">
        <v>177704194.23999998</v>
      </c>
      <c r="L6698" s="2">
        <v>619447524.03600001</v>
      </c>
      <c r="M6698" s="2">
        <v>606164561.09000003</v>
      </c>
    </row>
    <row r="6699" spans="1:13" ht="14.25" customHeight="1">
      <c r="A6699" s="59" t="s">
        <v>160</v>
      </c>
      <c r="B6699" s="59" t="s">
        <v>9</v>
      </c>
      <c r="C6699" s="59" t="s">
        <v>114</v>
      </c>
      <c r="D6699" s="2">
        <v>1101.7356</v>
      </c>
      <c r="E6699" s="2">
        <v>214053455.38499999</v>
      </c>
      <c r="F6699" s="2">
        <v>66224395.519000001</v>
      </c>
      <c r="G6699" s="2">
        <v>27888464.2368</v>
      </c>
      <c r="H6699" s="2">
        <v>23151977.916631579</v>
      </c>
      <c r="I6699" s="2">
        <v>3884404.5504000005</v>
      </c>
      <c r="J6699" s="2">
        <v>9336898.0199999996</v>
      </c>
      <c r="K6699" s="2">
        <v>1777740.3199999998</v>
      </c>
      <c r="L6699" s="2">
        <v>6412639.1119999997</v>
      </c>
      <c r="M6699" s="2">
        <v>6010570.8080000002</v>
      </c>
    </row>
    <row r="6700" spans="1:13" ht="14.25" customHeight="1">
      <c r="A6700" s="59" t="s">
        <v>160</v>
      </c>
      <c r="B6700" s="59" t="s">
        <v>9</v>
      </c>
      <c r="C6700" s="59" t="s">
        <v>114</v>
      </c>
      <c r="D6700" s="2">
        <v>117.32559999999998</v>
      </c>
      <c r="E6700" s="2">
        <v>16360797.526919998</v>
      </c>
      <c r="F6700" s="2">
        <v>7052248.6568</v>
      </c>
      <c r="G6700" s="2">
        <v>2971826.4191999999</v>
      </c>
      <c r="H6700" s="2">
        <v>16016342.612210525</v>
      </c>
      <c r="I6700" s="2">
        <v>413582.28479999996</v>
      </c>
      <c r="J6700" s="2">
        <v>996067.94</v>
      </c>
      <c r="K6700" s="2">
        <v>189078.87999999998</v>
      </c>
      <c r="L6700" s="2">
        <v>679211.41200000001</v>
      </c>
      <c r="M6700" s="2">
        <v>640075.43599999999</v>
      </c>
    </row>
    <row r="6701" spans="1:13" ht="14.25" customHeight="1">
      <c r="A6701" s="59" t="s">
        <v>160</v>
      </c>
      <c r="B6701" s="59" t="s">
        <v>12</v>
      </c>
      <c r="C6701" s="59" t="s">
        <v>114</v>
      </c>
      <c r="D6701" s="2">
        <v>2925.1039999999998</v>
      </c>
      <c r="E6701" s="2">
        <v>150063100.3872</v>
      </c>
      <c r="F6701" s="2">
        <v>67821613.601599991</v>
      </c>
      <c r="G6701" s="2">
        <v>7498099.6799999997</v>
      </c>
      <c r="H6701" s="2">
        <v>-290981.43663157889</v>
      </c>
      <c r="I6701" s="2">
        <v>15697931.284799999</v>
      </c>
      <c r="J6701" s="2">
        <v>52268043.939999998</v>
      </c>
      <c r="K6701" s="2">
        <v>4113931.8</v>
      </c>
      <c r="L6701" s="2">
        <v>112717.52800000001</v>
      </c>
      <c r="M6701" s="2">
        <v>32583588.223999999</v>
      </c>
    </row>
    <row r="6702" spans="1:13" ht="14.25" customHeight="1">
      <c r="A6702" s="59" t="s">
        <v>160</v>
      </c>
      <c r="B6702" s="59" t="s">
        <v>11</v>
      </c>
      <c r="C6702" s="59" t="s">
        <v>114</v>
      </c>
      <c r="D6702" s="2">
        <v>3.2143999999999999</v>
      </c>
      <c r="E6702" s="2">
        <v>1368370.0799999998</v>
      </c>
      <c r="F6702" s="2">
        <v>655335.6277999999</v>
      </c>
      <c r="G6702" s="2">
        <v>107514.98879999999</v>
      </c>
      <c r="H6702" s="2">
        <v>451913.29010526312</v>
      </c>
      <c r="I6702" s="2">
        <v>7602.8760000000002</v>
      </c>
      <c r="J6702" s="2">
        <v>37519.1</v>
      </c>
      <c r="K6702" s="2">
        <v>4848.66</v>
      </c>
      <c r="L6702" s="2">
        <v>399.58600000000001</v>
      </c>
      <c r="M6702" s="2">
        <v>17535.781999999999</v>
      </c>
    </row>
    <row r="6703" spans="1:13" ht="14.25" customHeight="1">
      <c r="A6703" s="59" t="s">
        <v>160</v>
      </c>
      <c r="B6703" s="59" t="s">
        <v>11</v>
      </c>
      <c r="C6703" s="59" t="s">
        <v>114</v>
      </c>
      <c r="D6703" s="2">
        <v>272.42039999999997</v>
      </c>
      <c r="E6703" s="2">
        <v>93516790.003559992</v>
      </c>
      <c r="F6703" s="2">
        <v>55563475.126399994</v>
      </c>
      <c r="G6703" s="2">
        <v>9129374.879999999</v>
      </c>
      <c r="H6703" s="2">
        <v>1792185.9233684212</v>
      </c>
      <c r="I6703" s="2">
        <v>641072.55599999998</v>
      </c>
      <c r="J6703" s="2">
        <v>3179438.48</v>
      </c>
      <c r="K6703" s="2">
        <v>409457.98</v>
      </c>
      <c r="L6703" s="2">
        <v>32896.842000000004</v>
      </c>
      <c r="M6703" s="2">
        <v>1486201.9480000001</v>
      </c>
    </row>
    <row r="6704" spans="1:13" ht="14.25" customHeight="1">
      <c r="A6704" s="59" t="s">
        <v>158</v>
      </c>
      <c r="B6704" s="59" t="s">
        <v>7</v>
      </c>
      <c r="C6704" s="59" t="s">
        <v>112</v>
      </c>
      <c r="D6704" s="2">
        <v>2.4107999999999996</v>
      </c>
      <c r="E6704" s="2">
        <v>352076.84820000001</v>
      </c>
      <c r="F6704" s="2">
        <v>154723.59419999999</v>
      </c>
      <c r="G6704" s="2">
        <v>0</v>
      </c>
      <c r="H6704" s="2">
        <v>1143.5115789473684</v>
      </c>
      <c r="I6704" s="2">
        <v>4064.0183999999995</v>
      </c>
      <c r="J6704" s="2">
        <v>26633.599999999999</v>
      </c>
      <c r="K6704" s="2">
        <v>5345.58</v>
      </c>
      <c r="L6704" s="2">
        <v>1406.2180000000001</v>
      </c>
      <c r="M6704" s="2">
        <v>5640.2060000000001</v>
      </c>
    </row>
    <row r="6705" spans="1:13" ht="14.25" customHeight="1">
      <c r="A6705" s="59" t="s">
        <v>158</v>
      </c>
      <c r="B6705" s="59" t="s">
        <v>7</v>
      </c>
      <c r="C6705" s="59" t="s">
        <v>112</v>
      </c>
      <c r="D6705" s="2">
        <v>3765.6695999999997</v>
      </c>
      <c r="E6705" s="2">
        <v>525277018.17359996</v>
      </c>
      <c r="F6705" s="2">
        <v>96426380.974600002</v>
      </c>
      <c r="G6705" s="2">
        <v>133159171.81439999</v>
      </c>
      <c r="H6705" s="2">
        <v>1383558.2753684209</v>
      </c>
      <c r="I6705" s="2">
        <v>12529524.592800001</v>
      </c>
      <c r="J6705" s="2">
        <v>38134947.879999995</v>
      </c>
      <c r="K6705" s="2">
        <v>7557089.6599999992</v>
      </c>
      <c r="L6705" s="2">
        <v>2567898.3880000003</v>
      </c>
      <c r="M6705" s="2">
        <v>8810137.9739999995</v>
      </c>
    </row>
    <row r="6706" spans="1:13" ht="14.25" customHeight="1">
      <c r="A6706" s="59" t="s">
        <v>158</v>
      </c>
      <c r="B6706" s="59" t="s">
        <v>7</v>
      </c>
      <c r="C6706" s="59" t="s">
        <v>112</v>
      </c>
      <c r="D6706" s="2">
        <v>2267.7592</v>
      </c>
      <c r="E6706" s="2">
        <v>376927785.40031993</v>
      </c>
      <c r="F6706" s="2">
        <v>58146570.033200003</v>
      </c>
      <c r="G6706" s="2">
        <v>80206451.654399991</v>
      </c>
      <c r="H6706" s="2">
        <v>828543.74399999995</v>
      </c>
      <c r="I6706" s="2">
        <v>7528874.3784000007</v>
      </c>
      <c r="J6706" s="2">
        <v>22959052.079999998</v>
      </c>
      <c r="K6706" s="2">
        <v>4753193.1399999997</v>
      </c>
      <c r="L6706" s="2">
        <v>1657510.6900000002</v>
      </c>
      <c r="M6706" s="2">
        <v>5305635.2580000004</v>
      </c>
    </row>
    <row r="6707" spans="1:13" ht="14.25" customHeight="1">
      <c r="A6707" s="59" t="s">
        <v>158</v>
      </c>
      <c r="B6707" s="59" t="s">
        <v>7</v>
      </c>
      <c r="C6707" s="59" t="s">
        <v>112</v>
      </c>
      <c r="D6707" s="2">
        <v>752.97319999999991</v>
      </c>
      <c r="E6707" s="2">
        <v>80553120.766271979</v>
      </c>
      <c r="F6707" s="2">
        <v>19309363.452199999</v>
      </c>
      <c r="G6707" s="2">
        <v>26634778.963199995</v>
      </c>
      <c r="H6707" s="2">
        <v>273261.97894736839</v>
      </c>
      <c r="I6707" s="2">
        <v>2489447.2823999999</v>
      </c>
      <c r="J6707" s="2">
        <v>7334376.0199999996</v>
      </c>
      <c r="K6707" s="2">
        <v>1593762.66</v>
      </c>
      <c r="L6707" s="2">
        <v>561054.82400000002</v>
      </c>
      <c r="M6707" s="2">
        <v>1761650.1980000001</v>
      </c>
    </row>
    <row r="6708" spans="1:13" ht="14.25" customHeight="1">
      <c r="A6708" s="59" t="s">
        <v>158</v>
      </c>
      <c r="B6708" s="59" t="s">
        <v>9</v>
      </c>
      <c r="C6708" s="59" t="s">
        <v>112</v>
      </c>
      <c r="D6708" s="2">
        <v>3702.9888000000001</v>
      </c>
      <c r="E6708" s="2">
        <v>383239344.66047996</v>
      </c>
      <c r="F6708" s="2">
        <v>111312561.61519998</v>
      </c>
      <c r="G6708" s="2">
        <v>79894614.182399988</v>
      </c>
      <c r="H6708" s="2">
        <v>-237083.50989473681</v>
      </c>
      <c r="I6708" s="2">
        <v>11666272.708800001</v>
      </c>
      <c r="J6708" s="2">
        <v>29629527.399999999</v>
      </c>
      <c r="K6708" s="2">
        <v>10811782</v>
      </c>
      <c r="L6708" s="2">
        <v>13990201.302000001</v>
      </c>
      <c r="M6708" s="2">
        <v>8663489.9120000005</v>
      </c>
    </row>
    <row r="6709" spans="1:13" ht="14.25" customHeight="1">
      <c r="A6709" s="59" t="s">
        <v>158</v>
      </c>
      <c r="B6709" s="59" t="s">
        <v>9</v>
      </c>
      <c r="C6709" s="59" t="s">
        <v>112</v>
      </c>
      <c r="D6709" s="2">
        <v>2685.6311999999998</v>
      </c>
      <c r="E6709" s="2">
        <v>362922772.21199995</v>
      </c>
      <c r="F6709" s="2">
        <v>80705735.853799999</v>
      </c>
      <c r="G6709" s="2">
        <v>57926900.774399996</v>
      </c>
      <c r="H6709" s="2">
        <v>427009.59663157887</v>
      </c>
      <c r="I6709" s="2">
        <v>8456493.4416000005</v>
      </c>
      <c r="J6709" s="2">
        <v>21478081.239999998</v>
      </c>
      <c r="K6709" s="2">
        <v>7900186.6799999997</v>
      </c>
      <c r="L6709" s="2">
        <v>10085948.422</v>
      </c>
      <c r="M6709" s="2">
        <v>6283286.9000000004</v>
      </c>
    </row>
    <row r="6710" spans="1:13" ht="14.25" customHeight="1">
      <c r="A6710" s="59" t="s">
        <v>158</v>
      </c>
      <c r="B6710" s="59" t="s">
        <v>9</v>
      </c>
      <c r="C6710" s="59" t="s">
        <v>112</v>
      </c>
      <c r="D6710" s="2">
        <v>104.46799999999999</v>
      </c>
      <c r="E6710" s="2">
        <v>11290493.13084</v>
      </c>
      <c r="F6710" s="2">
        <v>3141178.5673999996</v>
      </c>
      <c r="G6710" s="2">
        <v>2254142.4767999998</v>
      </c>
      <c r="H6710" s="2">
        <v>13704.737684210524</v>
      </c>
      <c r="I6710" s="2">
        <v>329113.75680000003</v>
      </c>
      <c r="J6710" s="2">
        <v>835020.75999999989</v>
      </c>
      <c r="K6710" s="2">
        <v>307595.94</v>
      </c>
      <c r="L6710" s="2">
        <v>388504.93000000005</v>
      </c>
      <c r="M6710" s="2">
        <v>244412.234</v>
      </c>
    </row>
    <row r="6711" spans="1:13" ht="14.25" customHeight="1">
      <c r="A6711" s="59" t="s">
        <v>158</v>
      </c>
      <c r="B6711" s="59" t="s">
        <v>9</v>
      </c>
      <c r="C6711" s="59" t="s">
        <v>112</v>
      </c>
      <c r="D6711" s="2">
        <v>5.6251999999999995</v>
      </c>
      <c r="E6711" s="2">
        <v>760161.40199999989</v>
      </c>
      <c r="F6711" s="2">
        <v>169140.21919999999</v>
      </c>
      <c r="G6711" s="2">
        <v>121376.79359999998</v>
      </c>
      <c r="H6711" s="2">
        <v>1697.8661052631578</v>
      </c>
      <c r="I6711" s="2">
        <v>17721.741600000001</v>
      </c>
      <c r="J6711" s="2">
        <v>44963.88</v>
      </c>
      <c r="K6711" s="2">
        <v>16561.539999999997</v>
      </c>
      <c r="L6711" s="2">
        <v>20920.085999999999</v>
      </c>
      <c r="M6711" s="2">
        <v>13161.082</v>
      </c>
    </row>
    <row r="6712" spans="1:13" ht="14.25" customHeight="1">
      <c r="A6712" s="59" t="s">
        <v>158</v>
      </c>
      <c r="B6712" s="59" t="s">
        <v>9</v>
      </c>
      <c r="C6712" s="59" t="s">
        <v>112</v>
      </c>
      <c r="D6712" s="2">
        <v>12764.382399999999</v>
      </c>
      <c r="E6712" s="2">
        <v>1826514193.7750401</v>
      </c>
      <c r="F6712" s="2">
        <v>739419170.5395999</v>
      </c>
      <c r="G6712" s="2">
        <v>309111389.74079996</v>
      </c>
      <c r="H6712" s="2">
        <v>810102.13389473688</v>
      </c>
      <c r="I6712" s="2">
        <v>37573494.667199999</v>
      </c>
      <c r="J6712" s="2">
        <v>91015069.339999989</v>
      </c>
      <c r="K6712" s="2">
        <v>34658408.640000001</v>
      </c>
      <c r="L6712" s="2">
        <v>36931932.686000004</v>
      </c>
      <c r="M6712" s="2">
        <v>29863472.826000001</v>
      </c>
    </row>
    <row r="6713" spans="1:13" ht="14.25" customHeight="1">
      <c r="A6713" s="59" t="s">
        <v>158</v>
      </c>
      <c r="B6713" s="59" t="s">
        <v>9</v>
      </c>
      <c r="C6713" s="59" t="s">
        <v>112</v>
      </c>
      <c r="D6713" s="2">
        <v>2542.5903999999996</v>
      </c>
      <c r="E6713" s="2">
        <v>493993532.33999997</v>
      </c>
      <c r="F6713" s="2">
        <v>147128120.75</v>
      </c>
      <c r="G6713" s="2">
        <v>61510644.518399991</v>
      </c>
      <c r="H6713" s="2">
        <v>589222.9288421052</v>
      </c>
      <c r="I6713" s="2">
        <v>7468822.7280000001</v>
      </c>
      <c r="J6713" s="2">
        <v>18146691.02</v>
      </c>
      <c r="K6713" s="2">
        <v>7023355.7599999998</v>
      </c>
      <c r="L6713" s="2">
        <v>7056731.1540000001</v>
      </c>
      <c r="M6713" s="2">
        <v>5948629.5660000006</v>
      </c>
    </row>
    <row r="6714" spans="1:13" ht="14.25" customHeight="1">
      <c r="A6714" s="59" t="s">
        <v>158</v>
      </c>
      <c r="B6714" s="59" t="s">
        <v>9</v>
      </c>
      <c r="C6714" s="59" t="s">
        <v>112</v>
      </c>
      <c r="D6714" s="2">
        <v>7.2324000000000002</v>
      </c>
      <c r="E6714" s="2">
        <v>1061584.6903200001</v>
      </c>
      <c r="F6714" s="2">
        <v>418825.02859999996</v>
      </c>
      <c r="G6714" s="2">
        <v>174985.9008</v>
      </c>
      <c r="H6714" s="2">
        <v>2697.1957894736843</v>
      </c>
      <c r="I6714" s="2">
        <v>21235.8024</v>
      </c>
      <c r="J6714" s="2">
        <v>51585.38</v>
      </c>
      <c r="K6714" s="2">
        <v>19883.36</v>
      </c>
      <c r="L6714" s="2">
        <v>19856.628000000001</v>
      </c>
      <c r="M6714" s="2">
        <v>16920.617999999999</v>
      </c>
    </row>
    <row r="6715" spans="1:13" ht="14.25" customHeight="1">
      <c r="A6715" s="59" t="s">
        <v>158</v>
      </c>
      <c r="B6715" s="59" t="s">
        <v>11</v>
      </c>
      <c r="C6715" s="59" t="s">
        <v>112</v>
      </c>
      <c r="D6715" s="2">
        <v>1.6072</v>
      </c>
      <c r="E6715" s="2">
        <v>684185.03999999992</v>
      </c>
      <c r="F6715" s="2">
        <v>263368.07559999998</v>
      </c>
      <c r="G6715" s="2">
        <v>50827.929599999996</v>
      </c>
      <c r="H6715" s="2">
        <v>4327.9427368421048</v>
      </c>
      <c r="I6715" s="2">
        <v>17701.372800000001</v>
      </c>
      <c r="J6715" s="2">
        <v>24487.66</v>
      </c>
      <c r="K6715" s="2">
        <v>4236.9399999999996</v>
      </c>
      <c r="L6715" s="2">
        <v>3382.5</v>
      </c>
      <c r="M6715" s="2">
        <v>3760.4380000000001</v>
      </c>
    </row>
    <row r="6716" spans="1:13" ht="14.25" customHeight="1">
      <c r="A6716" s="59" t="s">
        <v>158</v>
      </c>
      <c r="B6716" s="59" t="s">
        <v>11</v>
      </c>
      <c r="C6716" s="59" t="s">
        <v>112</v>
      </c>
      <c r="D6716" s="2">
        <v>577.78840000000002</v>
      </c>
      <c r="E6716" s="2">
        <v>221275346.7078</v>
      </c>
      <c r="F6716" s="2">
        <v>94680555.128399983</v>
      </c>
      <c r="G6716" s="2">
        <v>18273483.782400001</v>
      </c>
      <c r="H6716" s="2">
        <v>1478127.9258947368</v>
      </c>
      <c r="I6716" s="2">
        <v>6365435.9759999998</v>
      </c>
      <c r="J6716" s="2">
        <v>8800805.7999999989</v>
      </c>
      <c r="K6716" s="2">
        <v>1521897.8599999999</v>
      </c>
      <c r="L6716" s="2">
        <v>1216348.804</v>
      </c>
      <c r="M6716" s="2">
        <v>1351789.5160000001</v>
      </c>
    </row>
    <row r="6717" spans="1:13" ht="14.25" customHeight="1">
      <c r="A6717" s="59" t="s">
        <v>158</v>
      </c>
      <c r="B6717" s="59" t="s">
        <v>7</v>
      </c>
      <c r="C6717" s="59" t="s">
        <v>112</v>
      </c>
      <c r="D6717" s="2">
        <v>10213.755999999999</v>
      </c>
      <c r="E6717" s="2">
        <v>1194991067.2391999</v>
      </c>
      <c r="F6717" s="2">
        <v>272460184.82559997</v>
      </c>
      <c r="G6717" s="2">
        <v>371352216.57599998</v>
      </c>
      <c r="H6717" s="2">
        <v>506382010.59031576</v>
      </c>
      <c r="I6717" s="2">
        <v>31740784.286400001</v>
      </c>
      <c r="J6717" s="2">
        <v>97787856.879999995</v>
      </c>
      <c r="K6717" s="2">
        <v>19780093.299999997</v>
      </c>
      <c r="L6717" s="2">
        <v>7348444.2680000002</v>
      </c>
      <c r="M6717" s="2">
        <v>23896042.874000002</v>
      </c>
    </row>
    <row r="6718" spans="1:13" ht="14.25" customHeight="1">
      <c r="A6718" s="59" t="s">
        <v>158</v>
      </c>
      <c r="B6718" s="59" t="s">
        <v>7</v>
      </c>
      <c r="C6718" s="59" t="s">
        <v>112</v>
      </c>
      <c r="D6718" s="2">
        <v>4161.8444</v>
      </c>
      <c r="E6718" s="2">
        <v>562410842.99399996</v>
      </c>
      <c r="F6718" s="2">
        <v>111019066.9692</v>
      </c>
      <c r="G6718" s="2">
        <v>151322816.00639999</v>
      </c>
      <c r="H6718" s="2">
        <v>207178667.28757891</v>
      </c>
      <c r="I6718" s="2">
        <v>12952812.168</v>
      </c>
      <c r="J6718" s="2">
        <v>39840971.82</v>
      </c>
      <c r="K6718" s="2">
        <v>8243384.5599999996</v>
      </c>
      <c r="L6718" s="2">
        <v>3090771.5519999997</v>
      </c>
      <c r="M6718" s="2">
        <v>9737026.8600000013</v>
      </c>
    </row>
    <row r="6719" spans="1:13" ht="14.25" customHeight="1">
      <c r="A6719" s="59" t="s">
        <v>158</v>
      </c>
      <c r="B6719" s="59" t="s">
        <v>7</v>
      </c>
      <c r="C6719" s="59" t="s">
        <v>112</v>
      </c>
      <c r="D6719" s="2">
        <v>360.01279999999997</v>
      </c>
      <c r="E6719" s="2">
        <v>43733559.637151994</v>
      </c>
      <c r="F6719" s="2">
        <v>9621109.0851999987</v>
      </c>
      <c r="G6719" s="2">
        <v>13112519.500799999</v>
      </c>
      <c r="H6719" s="2">
        <v>17924577.559578944</v>
      </c>
      <c r="I6719" s="2">
        <v>1119907.6199999999</v>
      </c>
      <c r="J6719" s="2">
        <v>3398380.94</v>
      </c>
      <c r="K6719" s="2">
        <v>716785.77999999991</v>
      </c>
      <c r="L6719" s="2">
        <v>269782.788</v>
      </c>
      <c r="M6719" s="2">
        <v>842283.99199999997</v>
      </c>
    </row>
    <row r="6720" spans="1:13" ht="14.25" customHeight="1">
      <c r="A6720" s="59" t="s">
        <v>158</v>
      </c>
      <c r="B6720" s="59" t="s">
        <v>9</v>
      </c>
      <c r="C6720" s="59" t="s">
        <v>112</v>
      </c>
      <c r="D6720" s="2">
        <v>6422.3711999999996</v>
      </c>
      <c r="E6720" s="2">
        <v>664680738.39551997</v>
      </c>
      <c r="F6720" s="2">
        <v>192708175.72799999</v>
      </c>
      <c r="G6720" s="2">
        <v>136594021.40159997</v>
      </c>
      <c r="H6720" s="2">
        <v>320535477.23115784</v>
      </c>
      <c r="I6720" s="2">
        <v>19644002.82</v>
      </c>
      <c r="J6720" s="2">
        <v>52175243.719999999</v>
      </c>
      <c r="K6720" s="2">
        <v>19559108.219999999</v>
      </c>
      <c r="L6720" s="2">
        <v>23592576.700000003</v>
      </c>
      <c r="M6720" s="2">
        <v>15025740.598000001</v>
      </c>
    </row>
    <row r="6721" spans="1:13" ht="14.25" customHeight="1">
      <c r="A6721" s="59" t="s">
        <v>158</v>
      </c>
      <c r="B6721" s="59" t="s">
        <v>9</v>
      </c>
      <c r="C6721" s="59" t="s">
        <v>112</v>
      </c>
      <c r="D6721" s="2">
        <v>4058.9835999999996</v>
      </c>
      <c r="E6721" s="2">
        <v>547485807.77351999</v>
      </c>
      <c r="F6721" s="2">
        <v>121785125.72</v>
      </c>
      <c r="G6721" s="2">
        <v>86324829.043199986</v>
      </c>
      <c r="H6721" s="2">
        <v>193415660.23073685</v>
      </c>
      <c r="I6721" s="2">
        <v>12408699.527999999</v>
      </c>
      <c r="J6721" s="2">
        <v>32949388.419999998</v>
      </c>
      <c r="K6721" s="2">
        <v>12395493.92</v>
      </c>
      <c r="L6721" s="2">
        <v>14909187.765999999</v>
      </c>
      <c r="M6721" s="2">
        <v>9496374.1620000005</v>
      </c>
    </row>
    <row r="6722" spans="1:13" ht="14.25" customHeight="1">
      <c r="A6722" s="59" t="s">
        <v>158</v>
      </c>
      <c r="B6722" s="59" t="s">
        <v>9</v>
      </c>
      <c r="C6722" s="59" t="s">
        <v>112</v>
      </c>
      <c r="D6722" s="2">
        <v>197.68559999999997</v>
      </c>
      <c r="E6722" s="2">
        <v>21359556.852479998</v>
      </c>
      <c r="F6722" s="2">
        <v>5927844.1731999991</v>
      </c>
      <c r="G6722" s="2">
        <v>4202460.9023999991</v>
      </c>
      <c r="H6722" s="2">
        <v>9896509.7734736819</v>
      </c>
      <c r="I6722" s="2">
        <v>604412.25839999993</v>
      </c>
      <c r="J6722" s="2">
        <v>1606553.8399999999</v>
      </c>
      <c r="K6722" s="2">
        <v>608189.07999999996</v>
      </c>
      <c r="L6722" s="2">
        <v>723259.68</v>
      </c>
      <c r="M6722" s="2">
        <v>462504.10800000001</v>
      </c>
    </row>
    <row r="6723" spans="1:13" ht="14.25" customHeight="1">
      <c r="A6723" s="59" t="s">
        <v>158</v>
      </c>
      <c r="B6723" s="59" t="s">
        <v>9</v>
      </c>
      <c r="C6723" s="59" t="s">
        <v>112</v>
      </c>
      <c r="D6723" s="2">
        <v>8097.0735999999988</v>
      </c>
      <c r="E6723" s="2">
        <v>1158647507.9625597</v>
      </c>
      <c r="F6723" s="2">
        <v>474517333.07359999</v>
      </c>
      <c r="G6723" s="2">
        <v>199904169.69599998</v>
      </c>
      <c r="H6723" s="2">
        <v>399667014.20463157</v>
      </c>
      <c r="I6723" s="2">
        <v>24869515.7304</v>
      </c>
      <c r="J6723" s="2">
        <v>58833737.199999996</v>
      </c>
      <c r="K6723" s="2">
        <v>20268352.459999997</v>
      </c>
      <c r="L6723" s="2">
        <v>24649763.094000001</v>
      </c>
      <c r="M6723" s="2">
        <v>18943866.238000002</v>
      </c>
    </row>
    <row r="6724" spans="1:13" ht="14.25" customHeight="1">
      <c r="A6724" s="59" t="s">
        <v>158</v>
      </c>
      <c r="B6724" s="59" t="s">
        <v>9</v>
      </c>
      <c r="C6724" s="59" t="s">
        <v>112</v>
      </c>
      <c r="D6724" s="2">
        <v>2466.2483999999999</v>
      </c>
      <c r="E6724" s="2">
        <v>479161236.01499999</v>
      </c>
      <c r="F6724" s="2">
        <v>144440328.13659999</v>
      </c>
      <c r="G6724" s="2">
        <v>60874209.062399991</v>
      </c>
      <c r="H6724" s="2">
        <v>122182388.80673683</v>
      </c>
      <c r="I6724" s="2">
        <v>7560523.9512</v>
      </c>
      <c r="J6724" s="2">
        <v>17912596.599999998</v>
      </c>
      <c r="K6724" s="2">
        <v>6244208.1599999992</v>
      </c>
      <c r="L6724" s="2">
        <v>7336675.8740000008</v>
      </c>
      <c r="M6724" s="2">
        <v>5770020.0360000003</v>
      </c>
    </row>
    <row r="6725" spans="1:13" ht="14.25" customHeight="1">
      <c r="A6725" s="59" t="s">
        <v>158</v>
      </c>
      <c r="B6725" s="59" t="s">
        <v>11</v>
      </c>
      <c r="C6725" s="59" t="s">
        <v>112</v>
      </c>
      <c r="D6725" s="2">
        <v>-0.80359999999999998</v>
      </c>
      <c r="E6725" s="2">
        <v>-359451.72647999995</v>
      </c>
      <c r="F6725" s="2">
        <v>-127927.36359999998</v>
      </c>
      <c r="G6725" s="2">
        <v>-25440.729599999999</v>
      </c>
      <c r="H6725" s="2">
        <v>297505.66736842104</v>
      </c>
      <c r="I6725" s="2">
        <v>-3571.6248000000001</v>
      </c>
      <c r="J6725" s="2">
        <v>-13352.06</v>
      </c>
      <c r="K6725" s="2">
        <v>-565.79999999999995</v>
      </c>
      <c r="L6725" s="2">
        <v>-37.884</v>
      </c>
      <c r="M6725" s="2">
        <v>-1879.768</v>
      </c>
    </row>
    <row r="6726" spans="1:13" ht="14.25" customHeight="1">
      <c r="A6726" s="59" t="s">
        <v>158</v>
      </c>
      <c r="B6726" s="59" t="s">
        <v>7</v>
      </c>
      <c r="C6726" s="59" t="s">
        <v>112</v>
      </c>
      <c r="D6726" s="2">
        <v>15512.694399999998</v>
      </c>
      <c r="E6726" s="2">
        <v>2289659732.0150399</v>
      </c>
      <c r="F6726" s="2">
        <v>488508480.31939995</v>
      </c>
      <c r="G6726" s="2">
        <v>568815539.63520002</v>
      </c>
      <c r="H6726" s="2">
        <v>-1285637.6387368422</v>
      </c>
      <c r="I6726" s="2">
        <v>47499774.148800001</v>
      </c>
      <c r="J6726" s="2">
        <v>148227864.97999999</v>
      </c>
      <c r="K6726" s="2">
        <v>28793293.039999999</v>
      </c>
      <c r="L6726" s="2">
        <v>11620948.57</v>
      </c>
      <c r="M6726" s="2">
        <v>36293408.689999998</v>
      </c>
    </row>
    <row r="6727" spans="1:13" ht="14.25" customHeight="1">
      <c r="A6727" s="59" t="s">
        <v>158</v>
      </c>
      <c r="B6727" s="59" t="s">
        <v>7</v>
      </c>
      <c r="C6727" s="59" t="s">
        <v>112</v>
      </c>
      <c r="D6727" s="2">
        <v>4090.3239999999996</v>
      </c>
      <c r="E6727" s="2">
        <v>750630370.25591993</v>
      </c>
      <c r="F6727" s="2">
        <v>129753274.29519998</v>
      </c>
      <c r="G6727" s="2">
        <v>150537872.90880001</v>
      </c>
      <c r="H6727" s="2">
        <v>-389932.47663157887</v>
      </c>
      <c r="I6727" s="2">
        <v>12236241.326400001</v>
      </c>
      <c r="J6727" s="2">
        <v>31808296.099999998</v>
      </c>
      <c r="K6727" s="2">
        <v>8154873.7599999998</v>
      </c>
      <c r="L6727" s="2">
        <v>3486391.4580000001</v>
      </c>
      <c r="M6727" s="2">
        <v>9569696.8400000017</v>
      </c>
    </row>
    <row r="6728" spans="1:13" ht="14.25" customHeight="1">
      <c r="A6728" s="59" t="s">
        <v>158</v>
      </c>
      <c r="B6728" s="59" t="s">
        <v>7</v>
      </c>
      <c r="C6728" s="59" t="s">
        <v>112</v>
      </c>
      <c r="D6728" s="2">
        <v>507.07159999999999</v>
      </c>
      <c r="E6728" s="2">
        <v>76982185.609559983</v>
      </c>
      <c r="F6728" s="2">
        <v>16003000.985199999</v>
      </c>
      <c r="G6728" s="2">
        <v>18627998.5152</v>
      </c>
      <c r="H6728" s="2">
        <v>-47055.501473684206</v>
      </c>
      <c r="I6728" s="2">
        <v>1555080.8328</v>
      </c>
      <c r="J6728" s="2">
        <v>4766373</v>
      </c>
      <c r="K6728" s="2">
        <v>978824.15999999992</v>
      </c>
      <c r="L6728" s="2">
        <v>402044.85200000001</v>
      </c>
      <c r="M6728" s="2">
        <v>1186341.9700000002</v>
      </c>
    </row>
    <row r="6729" spans="1:13" ht="14.25" customHeight="1">
      <c r="A6729" s="59" t="s">
        <v>158</v>
      </c>
      <c r="B6729" s="59" t="s">
        <v>9</v>
      </c>
      <c r="C6729" s="59" t="s">
        <v>112</v>
      </c>
      <c r="D6729" s="2">
        <v>17573.124799999998</v>
      </c>
      <c r="E6729" s="2">
        <v>2656929943.2614398</v>
      </c>
      <c r="F6729" s="2">
        <v>1245618183.6197999</v>
      </c>
      <c r="G6729" s="2">
        <v>443274958.69439995</v>
      </c>
      <c r="H6729" s="2">
        <v>-4131583.1545263156</v>
      </c>
      <c r="I6729" s="2">
        <v>52030891.641599998</v>
      </c>
      <c r="J6729" s="2">
        <v>125265972.41999999</v>
      </c>
      <c r="K6729" s="2">
        <v>51217943.739999995</v>
      </c>
      <c r="L6729" s="2">
        <v>51879207.401999995</v>
      </c>
      <c r="M6729" s="2">
        <v>41113978.114</v>
      </c>
    </row>
    <row r="6730" spans="1:13" ht="14.25" customHeight="1">
      <c r="A6730" s="59" t="s">
        <v>158</v>
      </c>
      <c r="B6730" s="59" t="s">
        <v>9</v>
      </c>
      <c r="C6730" s="59" t="s">
        <v>112</v>
      </c>
      <c r="D6730" s="2">
        <v>3230.4719999999998</v>
      </c>
      <c r="E6730" s="2">
        <v>627571631.74860001</v>
      </c>
      <c r="F6730" s="2">
        <v>229041908.53299996</v>
      </c>
      <c r="G6730" s="2">
        <v>81529344.403199986</v>
      </c>
      <c r="H6730" s="2">
        <v>-225920.59957894738</v>
      </c>
      <c r="I6730" s="2">
        <v>9584351.0928000007</v>
      </c>
      <c r="J6730" s="2">
        <v>23066955.059999999</v>
      </c>
      <c r="K6730" s="2">
        <v>9592651.0999999996</v>
      </c>
      <c r="L6730" s="2">
        <v>9568609.027999999</v>
      </c>
      <c r="M6730" s="2">
        <v>7557992.398</v>
      </c>
    </row>
    <row r="6731" spans="1:13" ht="14.25" customHeight="1">
      <c r="A6731" s="59" t="s">
        <v>158</v>
      </c>
      <c r="B6731" s="59" t="s">
        <v>9</v>
      </c>
      <c r="C6731" s="59" t="s">
        <v>112</v>
      </c>
      <c r="D6731" s="2">
        <v>0.80359999999999998</v>
      </c>
      <c r="E6731" s="2">
        <v>156129.435</v>
      </c>
      <c r="F6731" s="2">
        <v>56989.614599999994</v>
      </c>
      <c r="G6731" s="2">
        <v>20283.7824</v>
      </c>
      <c r="H6731" s="2">
        <v>34.802526315789478</v>
      </c>
      <c r="I6731" s="2">
        <v>2384.0351999999998</v>
      </c>
      <c r="J6731" s="2">
        <v>5735.9</v>
      </c>
      <c r="K6731" s="2">
        <v>2381.2799999999997</v>
      </c>
      <c r="L6731" s="2">
        <v>2368.652</v>
      </c>
      <c r="M6731" s="2">
        <v>1879.768</v>
      </c>
    </row>
    <row r="6732" spans="1:13" ht="14.25" customHeight="1">
      <c r="A6732" s="59" t="s">
        <v>158</v>
      </c>
      <c r="B6732" s="59" t="s">
        <v>7</v>
      </c>
      <c r="C6732" s="59" t="s">
        <v>112</v>
      </c>
      <c r="D6732" s="2">
        <v>14934.1024</v>
      </c>
      <c r="E6732" s="2">
        <v>2083310351.3375998</v>
      </c>
      <c r="F6732" s="2">
        <v>382622526.45479995</v>
      </c>
      <c r="G6732" s="2">
        <v>525283478.0352</v>
      </c>
      <c r="H6732" s="2">
        <v>-13638059.772631578</v>
      </c>
      <c r="I6732" s="2">
        <v>50258159.553599998</v>
      </c>
      <c r="J6732" s="2">
        <v>162454833.81999999</v>
      </c>
      <c r="K6732" s="2">
        <v>16456151.139999999</v>
      </c>
      <c r="L6732" s="2">
        <v>13800695.612</v>
      </c>
      <c r="M6732" s="2">
        <v>64316209.803999998</v>
      </c>
    </row>
    <row r="6733" spans="1:13" ht="14.25" customHeight="1">
      <c r="A6733" s="59" t="s">
        <v>158</v>
      </c>
      <c r="B6733" s="59" t="s">
        <v>7</v>
      </c>
      <c r="C6733" s="59" t="s">
        <v>112</v>
      </c>
      <c r="D6733" s="2">
        <v>1005.3036</v>
      </c>
      <c r="E6733" s="2">
        <v>167202094.75199997</v>
      </c>
      <c r="F6733" s="2">
        <v>25886856.143199995</v>
      </c>
      <c r="G6733" s="2">
        <v>35534149.747199997</v>
      </c>
      <c r="H6733" s="2">
        <v>-916048.48168421048</v>
      </c>
      <c r="I6733" s="2">
        <v>3384439.0704000001</v>
      </c>
      <c r="J6733" s="2">
        <v>10550412.74</v>
      </c>
      <c r="K6733" s="2">
        <v>1112512.8599999999</v>
      </c>
      <c r="L6733" s="2">
        <v>955473.26599999995</v>
      </c>
      <c r="M6733" s="2">
        <v>4329507.9960000003</v>
      </c>
    </row>
    <row r="6734" spans="1:13" ht="14.25" customHeight="1">
      <c r="A6734" s="59" t="s">
        <v>158</v>
      </c>
      <c r="B6734" s="59" t="s">
        <v>7</v>
      </c>
      <c r="C6734" s="59" t="s">
        <v>112</v>
      </c>
      <c r="D6734" s="2">
        <v>220.98999999999998</v>
      </c>
      <c r="E6734" s="2">
        <v>31007568.327120002</v>
      </c>
      <c r="F6734" s="2">
        <v>5641595.6211999999</v>
      </c>
      <c r="G6734" s="2">
        <v>7744298.0543999998</v>
      </c>
      <c r="H6734" s="2">
        <v>-203515.23031578943</v>
      </c>
      <c r="I6734" s="2">
        <v>738407.0808</v>
      </c>
      <c r="J6734" s="2">
        <v>2322314.6199999996</v>
      </c>
      <c r="K6734" s="2">
        <v>242497.78</v>
      </c>
      <c r="L6734" s="2">
        <v>207091.984</v>
      </c>
      <c r="M6734" s="2">
        <v>951730.86800000002</v>
      </c>
    </row>
    <row r="6735" spans="1:13" ht="14.25" customHeight="1">
      <c r="A6735" s="59" t="s">
        <v>158</v>
      </c>
      <c r="B6735" s="59" t="s">
        <v>9</v>
      </c>
      <c r="C6735" s="59" t="s">
        <v>112</v>
      </c>
      <c r="D6735" s="2">
        <v>11137.895999999999</v>
      </c>
      <c r="E6735" s="2">
        <v>1152763643.9087999</v>
      </c>
      <c r="F6735" s="2">
        <v>328462185.44779992</v>
      </c>
      <c r="G6735" s="2">
        <v>234695664.72959995</v>
      </c>
      <c r="H6735" s="2">
        <v>-15202939.210105261</v>
      </c>
      <c r="I6735" s="2">
        <v>34324820.733599998</v>
      </c>
      <c r="J6735" s="2">
        <v>85576982.679999992</v>
      </c>
      <c r="K6735" s="2">
        <v>24975838.799999997</v>
      </c>
      <c r="L6735" s="2">
        <v>60620111.464000002</v>
      </c>
      <c r="M6735" s="2">
        <v>47967211.754000001</v>
      </c>
    </row>
    <row r="6736" spans="1:13" ht="14.25" customHeight="1">
      <c r="A6736" s="59" t="s">
        <v>158</v>
      </c>
      <c r="B6736" s="59" t="s">
        <v>9</v>
      </c>
      <c r="C6736" s="59" t="s">
        <v>112</v>
      </c>
      <c r="D6736" s="2">
        <v>987.62440000000004</v>
      </c>
      <c r="E6736" s="2">
        <v>133423529.27903999</v>
      </c>
      <c r="F6736" s="2">
        <v>29763563.3618</v>
      </c>
      <c r="G6736" s="2">
        <v>21263616.537599999</v>
      </c>
      <c r="H6736" s="2">
        <v>-883663.4879999999</v>
      </c>
      <c r="I6736" s="2">
        <v>3110465.4263999998</v>
      </c>
      <c r="J6736" s="2">
        <v>7748121.7799999993</v>
      </c>
      <c r="K6736" s="2">
        <v>2260669.48</v>
      </c>
      <c r="L6736" s="2">
        <v>5451402.0660000006</v>
      </c>
      <c r="M6736" s="2">
        <v>4253368.3720000004</v>
      </c>
    </row>
    <row r="6737" spans="1:13" ht="14.25" customHeight="1">
      <c r="A6737" s="59" t="s">
        <v>158</v>
      </c>
      <c r="B6737" s="59" t="s">
        <v>9</v>
      </c>
      <c r="C6737" s="59" t="s">
        <v>112</v>
      </c>
      <c r="D6737" s="2">
        <v>426.71159999999998</v>
      </c>
      <c r="E6737" s="2">
        <v>46379304.777959995</v>
      </c>
      <c r="F6737" s="2">
        <v>12330249.439199999</v>
      </c>
      <c r="G6737" s="2">
        <v>8815707.9551999997</v>
      </c>
      <c r="H6737" s="2">
        <v>-378726.06315789471</v>
      </c>
      <c r="I6737" s="2">
        <v>1288325.7143999999</v>
      </c>
      <c r="J6737" s="2">
        <v>3222978.84</v>
      </c>
      <c r="K6737" s="2">
        <v>941678.98</v>
      </c>
      <c r="L6737" s="2">
        <v>2343706.2880000002</v>
      </c>
      <c r="M6737" s="2">
        <v>1837704.132</v>
      </c>
    </row>
    <row r="6738" spans="1:13" ht="14.25" customHeight="1">
      <c r="A6738" s="59" t="s">
        <v>158</v>
      </c>
      <c r="B6738" s="59" t="s">
        <v>9</v>
      </c>
      <c r="C6738" s="59" t="s">
        <v>112</v>
      </c>
      <c r="D6738" s="2">
        <v>27304.720799999999</v>
      </c>
      <c r="E6738" s="2">
        <v>3907224689.6944804</v>
      </c>
      <c r="F6738" s="2">
        <v>1573946651.1919999</v>
      </c>
      <c r="G6738" s="2">
        <v>656253160.10879993</v>
      </c>
      <c r="H6738" s="2">
        <v>-35987705.219368421</v>
      </c>
      <c r="I6738" s="2">
        <v>79453027.159199998</v>
      </c>
      <c r="J6738" s="2">
        <v>195208588.28</v>
      </c>
      <c r="K6738" s="2">
        <v>46391214.640000001</v>
      </c>
      <c r="L6738" s="2">
        <v>22224018.101999998</v>
      </c>
      <c r="M6738" s="2">
        <v>117592346.41</v>
      </c>
    </row>
    <row r="6739" spans="1:13" ht="14.25" customHeight="1">
      <c r="A6739" s="59" t="s">
        <v>158</v>
      </c>
      <c r="B6739" s="59" t="s">
        <v>9</v>
      </c>
      <c r="C6739" s="59" t="s">
        <v>112</v>
      </c>
      <c r="D6739" s="2">
        <v>1198.9712</v>
      </c>
      <c r="E6739" s="2">
        <v>232969978.39499998</v>
      </c>
      <c r="F6739" s="2">
        <v>69388373.431999996</v>
      </c>
      <c r="G6739" s="2">
        <v>28883521.247999996</v>
      </c>
      <c r="H6739" s="2">
        <v>-1069205.699368421</v>
      </c>
      <c r="I6739" s="2">
        <v>3491387.6687999996</v>
      </c>
      <c r="J6739" s="2">
        <v>8572064.3399999999</v>
      </c>
      <c r="K6739" s="2">
        <v>2036230.5599999998</v>
      </c>
      <c r="L6739" s="2">
        <v>950642.1540000001</v>
      </c>
      <c r="M6739" s="2">
        <v>5163569.3560000006</v>
      </c>
    </row>
    <row r="6740" spans="1:13" ht="14.25" customHeight="1">
      <c r="A6740" s="59" t="s">
        <v>158</v>
      </c>
      <c r="B6740" s="59" t="s">
        <v>9</v>
      </c>
      <c r="C6740" s="59" t="s">
        <v>112</v>
      </c>
      <c r="D6740" s="2">
        <v>75.538399999999996</v>
      </c>
      <c r="E6740" s="2">
        <v>11149399.85544</v>
      </c>
      <c r="F6740" s="2">
        <v>4363532.5839999998</v>
      </c>
      <c r="G6740" s="2">
        <v>1819283.7503999998</v>
      </c>
      <c r="H6740" s="2">
        <v>-74656.390736842091</v>
      </c>
      <c r="I6740" s="2">
        <v>220254.03360000002</v>
      </c>
      <c r="J6740" s="2">
        <v>541131.93999999994</v>
      </c>
      <c r="K6740" s="2">
        <v>128596.49999999999</v>
      </c>
      <c r="L6740" s="2">
        <v>61556.99</v>
      </c>
      <c r="M6740" s="2">
        <v>325318.92800000001</v>
      </c>
    </row>
    <row r="6741" spans="1:13" ht="14.25" customHeight="1">
      <c r="A6741" s="59" t="s">
        <v>158</v>
      </c>
      <c r="B6741" s="59" t="s">
        <v>12</v>
      </c>
      <c r="C6741" s="59" t="s">
        <v>112</v>
      </c>
      <c r="D6741" s="2">
        <v>10253.936</v>
      </c>
      <c r="E6741" s="2">
        <v>526045373.88479996</v>
      </c>
      <c r="F6741" s="2">
        <v>237700027.6336</v>
      </c>
      <c r="G6741" s="2">
        <v>25866904.723199997</v>
      </c>
      <c r="H6741" s="2">
        <v>-13543019.045052629</v>
      </c>
      <c r="I6741" s="2">
        <v>50841637.999200001</v>
      </c>
      <c r="J6741" s="2">
        <v>135107025.29999998</v>
      </c>
      <c r="K6741" s="2">
        <v>17200313.439999998</v>
      </c>
      <c r="L6741" s="2">
        <v>482395.91400000005</v>
      </c>
      <c r="M6741" s="2">
        <v>109115156.48</v>
      </c>
    </row>
    <row r="6742" spans="1:13" ht="14.25" customHeight="1">
      <c r="A6742" s="59" t="s">
        <v>158</v>
      </c>
      <c r="B6742" s="59" t="s">
        <v>12</v>
      </c>
      <c r="C6742" s="59" t="s">
        <v>112</v>
      </c>
      <c r="D6742" s="2">
        <v>20.09</v>
      </c>
      <c r="E6742" s="2">
        <v>1171467.99</v>
      </c>
      <c r="F6742" s="2">
        <v>465713.85859999998</v>
      </c>
      <c r="G6742" s="2">
        <v>50679.148799999995</v>
      </c>
      <c r="H6742" s="2">
        <v>-25414.544842105261</v>
      </c>
      <c r="I6742" s="2">
        <v>99610.516799999998</v>
      </c>
      <c r="J6742" s="2">
        <v>264708.3</v>
      </c>
      <c r="K6742" s="2">
        <v>33700.36</v>
      </c>
      <c r="L6742" s="2">
        <v>943.49200000000008</v>
      </c>
      <c r="M6742" s="2">
        <v>213783.02000000002</v>
      </c>
    </row>
    <row r="6743" spans="1:13" ht="14.25" customHeight="1">
      <c r="A6743" s="59" t="s">
        <v>158</v>
      </c>
      <c r="B6743" s="59" t="s">
        <v>11</v>
      </c>
      <c r="C6743" s="59" t="s">
        <v>112</v>
      </c>
      <c r="D6743" s="2">
        <v>4.0179999999999998</v>
      </c>
      <c r="E6743" s="2">
        <v>1681543.8485999999</v>
      </c>
      <c r="F6743" s="2">
        <v>656535.0909999999</v>
      </c>
      <c r="G6743" s="2">
        <v>126563.65439999998</v>
      </c>
      <c r="H6743" s="2">
        <v>11326587.84</v>
      </c>
      <c r="I6743" s="2">
        <v>39134.664000000004</v>
      </c>
      <c r="J6743" s="2">
        <v>64283.899999999994</v>
      </c>
      <c r="K6743" s="2">
        <v>6428.7999999999993</v>
      </c>
      <c r="L6743" s="2">
        <v>1060.752</v>
      </c>
      <c r="M6743" s="2">
        <v>17304.87</v>
      </c>
    </row>
    <row r="6744" spans="1:13" ht="14.25" customHeight="1">
      <c r="A6744" s="59" t="s">
        <v>158</v>
      </c>
      <c r="B6744" s="59" t="s">
        <v>11</v>
      </c>
      <c r="C6744" s="59" t="s">
        <v>112</v>
      </c>
      <c r="D6744" s="2">
        <v>13.661199999999999</v>
      </c>
      <c r="E6744" s="2">
        <v>5815572.8399999999</v>
      </c>
      <c r="F6744" s="2">
        <v>2232219.3093999997</v>
      </c>
      <c r="G6744" s="2">
        <v>430314.22079999995</v>
      </c>
      <c r="H6744" s="2">
        <v>-1015432.067368421</v>
      </c>
      <c r="I6744" s="2">
        <v>133057.85760000002</v>
      </c>
      <c r="J6744" s="2">
        <v>218566.08</v>
      </c>
      <c r="K6744" s="2">
        <v>21857.919999999998</v>
      </c>
      <c r="L6744" s="2">
        <v>3605.2940000000003</v>
      </c>
      <c r="M6744" s="2">
        <v>58833.851999999999</v>
      </c>
    </row>
    <row r="6745" spans="1:13" ht="14.25" customHeight="1">
      <c r="A6745" s="59" t="s">
        <v>158</v>
      </c>
      <c r="B6745" s="59" t="s">
        <v>11</v>
      </c>
      <c r="C6745" s="59" t="s">
        <v>112</v>
      </c>
      <c r="D6745" s="2">
        <v>119.7364</v>
      </c>
      <c r="E6745" s="2">
        <v>40690910.798999995</v>
      </c>
      <c r="F6745" s="2">
        <v>19567149.410599999</v>
      </c>
      <c r="G6745" s="2">
        <v>3773600.6399999997</v>
      </c>
      <c r="H6745" s="2">
        <v>-101862.0227368421</v>
      </c>
      <c r="I6745" s="2">
        <v>1176104.2535999999</v>
      </c>
      <c r="J6745" s="2">
        <v>1913332.24</v>
      </c>
      <c r="K6745" s="2">
        <v>191540.52</v>
      </c>
      <c r="L6745" s="2">
        <v>31428.386000000002</v>
      </c>
      <c r="M6745" s="2">
        <v>515664.37999999995</v>
      </c>
    </row>
    <row r="6746" spans="1:13" ht="14.25" customHeight="1">
      <c r="A6746" s="59" t="s">
        <v>158</v>
      </c>
      <c r="B6746" s="59" t="s">
        <v>7</v>
      </c>
      <c r="C6746" s="59" t="s">
        <v>112</v>
      </c>
      <c r="D6746" s="2">
        <v>45670.195199999995</v>
      </c>
      <c r="E6746" s="2">
        <v>5343459513.4166393</v>
      </c>
      <c r="F6746" s="2">
        <v>1216873728.8941998</v>
      </c>
      <c r="G6746" s="2">
        <v>1699915476.3455999</v>
      </c>
      <c r="H6746" s="2">
        <v>-59708202.290526316</v>
      </c>
      <c r="I6746" s="2">
        <v>112768648.2432</v>
      </c>
      <c r="J6746" s="2">
        <v>282995478.33999997</v>
      </c>
      <c r="K6746" s="2">
        <v>68477788.359999999</v>
      </c>
      <c r="L6746" s="2">
        <v>2442978.6039999998</v>
      </c>
      <c r="M6746" s="2">
        <v>196686333.40400001</v>
      </c>
    </row>
    <row r="6747" spans="1:13" ht="14.25" customHeight="1">
      <c r="A6747" s="59" t="s">
        <v>158</v>
      </c>
      <c r="B6747" s="59" t="s">
        <v>7</v>
      </c>
      <c r="C6747" s="59" t="s">
        <v>112</v>
      </c>
      <c r="D6747" s="2">
        <v>462.07</v>
      </c>
      <c r="E6747" s="2">
        <v>62441829.449999996</v>
      </c>
      <c r="F6747" s="2">
        <v>12307491.454399999</v>
      </c>
      <c r="G6747" s="2">
        <v>17197071.225599997</v>
      </c>
      <c r="H6747" s="2">
        <v>-418900.60799999995</v>
      </c>
      <c r="I6747" s="2">
        <v>1137612.5352</v>
      </c>
      <c r="J6747" s="2">
        <v>2867275.96</v>
      </c>
      <c r="K6747" s="2">
        <v>688900.86</v>
      </c>
      <c r="L6747" s="2">
        <v>22649.22</v>
      </c>
      <c r="M6747" s="2">
        <v>1989982.4780000001</v>
      </c>
    </row>
    <row r="6748" spans="1:13" ht="14.25" customHeight="1">
      <c r="A6748" s="59" t="s">
        <v>158</v>
      </c>
      <c r="B6748" s="59" t="s">
        <v>7</v>
      </c>
      <c r="C6748" s="59" t="s">
        <v>112</v>
      </c>
      <c r="D6748" s="2">
        <v>1338.7975999999999</v>
      </c>
      <c r="E6748" s="2">
        <v>180918413.67599997</v>
      </c>
      <c r="F6748" s="2">
        <v>35579085.919399999</v>
      </c>
      <c r="G6748" s="2">
        <v>49703182.175999992</v>
      </c>
      <c r="H6748" s="2">
        <v>-1182075.264</v>
      </c>
      <c r="I6748" s="2">
        <v>3296044.6776000001</v>
      </c>
      <c r="J6748" s="2">
        <v>8243628.9199999999</v>
      </c>
      <c r="K6748" s="2">
        <v>1998879.5599999998</v>
      </c>
      <c r="L6748" s="2">
        <v>60734.366000000002</v>
      </c>
      <c r="M6748" s="2">
        <v>5765755.3800000008</v>
      </c>
    </row>
    <row r="6749" spans="1:13" ht="14.25" customHeight="1">
      <c r="A6749" s="59" t="s">
        <v>158</v>
      </c>
      <c r="B6749" s="59" t="s">
        <v>7</v>
      </c>
      <c r="C6749" s="59" t="s">
        <v>112</v>
      </c>
      <c r="D6749" s="2">
        <v>60.269999999999996</v>
      </c>
      <c r="E6749" s="2">
        <v>7326579.5895599993</v>
      </c>
      <c r="F6749" s="2">
        <v>1605919.7585999998</v>
      </c>
      <c r="G6749" s="2">
        <v>2243427.1103999997</v>
      </c>
      <c r="H6749" s="2">
        <v>-49166.026105263154</v>
      </c>
      <c r="I6749" s="2">
        <v>148773.71520000001</v>
      </c>
      <c r="J6749" s="2">
        <v>372090.57999999996</v>
      </c>
      <c r="K6749" s="2">
        <v>90226.239999999991</v>
      </c>
      <c r="L6749" s="2">
        <v>2747.4920000000002</v>
      </c>
      <c r="M6749" s="2">
        <v>259562.22600000002</v>
      </c>
    </row>
    <row r="6750" spans="1:13" ht="14.25" customHeight="1">
      <c r="A6750" s="59" t="s">
        <v>158</v>
      </c>
      <c r="B6750" s="59" t="s">
        <v>7</v>
      </c>
      <c r="C6750" s="59" t="s">
        <v>112</v>
      </c>
      <c r="D6750" s="2">
        <v>42.590799999999994</v>
      </c>
      <c r="E6750" s="2">
        <v>5095340.7951599993</v>
      </c>
      <c r="F6750" s="2">
        <v>1131865.3356000001</v>
      </c>
      <c r="G6750" s="2">
        <v>1581195.8975999998</v>
      </c>
      <c r="H6750" s="2">
        <v>-49579.927578947361</v>
      </c>
      <c r="I6750" s="2">
        <v>104855.9256</v>
      </c>
      <c r="J6750" s="2">
        <v>262254.03999999998</v>
      </c>
      <c r="K6750" s="2">
        <v>63590.179999999993</v>
      </c>
      <c r="L6750" s="2">
        <v>1930.28</v>
      </c>
      <c r="M6750" s="2">
        <v>183424.40600000002</v>
      </c>
    </row>
    <row r="6751" spans="1:13" ht="14.25" customHeight="1">
      <c r="A6751" s="59" t="s">
        <v>158</v>
      </c>
      <c r="B6751" s="59" t="s">
        <v>9</v>
      </c>
      <c r="C6751" s="59" t="s">
        <v>112</v>
      </c>
      <c r="D6751" s="2">
        <v>16645.770400000001</v>
      </c>
      <c r="E6751" s="2">
        <v>1722765249.4298398</v>
      </c>
      <c r="F6751" s="2">
        <v>501622500.21520001</v>
      </c>
      <c r="G6751" s="2">
        <v>345977641.68959993</v>
      </c>
      <c r="H6751" s="2">
        <v>-22431211.381894737</v>
      </c>
      <c r="I6751" s="2">
        <v>49202930.843999997</v>
      </c>
      <c r="J6751" s="2">
        <v>127720327.53999999</v>
      </c>
      <c r="K6751" s="2">
        <v>31838995.259999998</v>
      </c>
      <c r="L6751" s="2">
        <v>40345208.023999996</v>
      </c>
      <c r="M6751" s="2">
        <v>71687793.979999989</v>
      </c>
    </row>
    <row r="6752" spans="1:13" ht="14.25" customHeight="1">
      <c r="A6752" s="59" t="s">
        <v>158</v>
      </c>
      <c r="B6752" s="59" t="s">
        <v>9</v>
      </c>
      <c r="C6752" s="59" t="s">
        <v>112</v>
      </c>
      <c r="D6752" s="2">
        <v>1111.3788</v>
      </c>
      <c r="E6752" s="2">
        <v>150147080.12303999</v>
      </c>
      <c r="F6752" s="2">
        <v>33609416.218999997</v>
      </c>
      <c r="G6752" s="2">
        <v>23131023.398399998</v>
      </c>
      <c r="H6752" s="2">
        <v>-1017592.3098947369</v>
      </c>
      <c r="I6752" s="2">
        <v>3273263.5032000002</v>
      </c>
      <c r="J6752" s="2">
        <v>8465898.9399999995</v>
      </c>
      <c r="K6752" s="2">
        <v>2102901.48</v>
      </c>
      <c r="L6752" s="2">
        <v>2553749.6159999999</v>
      </c>
      <c r="M6752" s="2">
        <v>4786337.6220000004</v>
      </c>
    </row>
    <row r="6753" spans="1:13" ht="14.25" customHeight="1">
      <c r="A6753" s="59" t="s">
        <v>158</v>
      </c>
      <c r="B6753" s="59" t="s">
        <v>9</v>
      </c>
      <c r="C6753" s="59" t="s">
        <v>112</v>
      </c>
      <c r="D6753" s="2">
        <v>54.644799999999996</v>
      </c>
      <c r="E6753" s="2">
        <v>5901589.2196799992</v>
      </c>
      <c r="F6753" s="2">
        <v>1650087.5251999998</v>
      </c>
      <c r="G6753" s="2">
        <v>1136829.3695999999</v>
      </c>
      <c r="H6753" s="2">
        <v>-50935.983157894734</v>
      </c>
      <c r="I6753" s="2">
        <v>161262.44640000002</v>
      </c>
      <c r="J6753" s="2">
        <v>417820.33999999997</v>
      </c>
      <c r="K6753" s="2">
        <v>103967.79999999999</v>
      </c>
      <c r="L6753" s="2">
        <v>128936.39</v>
      </c>
      <c r="M6753" s="2">
        <v>235336.31</v>
      </c>
    </row>
    <row r="6754" spans="1:13" ht="14.25" customHeight="1">
      <c r="A6754" s="59" t="s">
        <v>158</v>
      </c>
      <c r="B6754" s="59" t="s">
        <v>9</v>
      </c>
      <c r="C6754" s="59" t="s">
        <v>112</v>
      </c>
      <c r="D6754" s="2">
        <v>32675.983199999999</v>
      </c>
      <c r="E6754" s="2">
        <v>4675853406.6367188</v>
      </c>
      <c r="F6754" s="2">
        <v>1908226934.7025998</v>
      </c>
      <c r="G6754" s="2">
        <v>801248285.39520001</v>
      </c>
      <c r="H6754" s="2">
        <v>-42974891.590736844</v>
      </c>
      <c r="I6754" s="2">
        <v>95567604.019199997</v>
      </c>
      <c r="J6754" s="2">
        <v>233619735.11999997</v>
      </c>
      <c r="K6754" s="2">
        <v>55998251.82</v>
      </c>
      <c r="L6754" s="2">
        <v>23505036.697999999</v>
      </c>
      <c r="M6754" s="2">
        <v>140724586.50799999</v>
      </c>
    </row>
    <row r="6755" spans="1:13" ht="14.25" customHeight="1">
      <c r="A6755" s="59" t="s">
        <v>158</v>
      </c>
      <c r="B6755" s="59" t="s">
        <v>9</v>
      </c>
      <c r="C6755" s="59" t="s">
        <v>112</v>
      </c>
      <c r="D6755" s="2">
        <v>993.24959999999987</v>
      </c>
      <c r="E6755" s="2">
        <v>193000843.035</v>
      </c>
      <c r="F6755" s="2">
        <v>57976778.381399997</v>
      </c>
      <c r="G6755" s="2">
        <v>24417179.097599998</v>
      </c>
      <c r="H6755" s="2">
        <v>-898212.18694736832</v>
      </c>
      <c r="I6755" s="2">
        <v>2916016.0055999998</v>
      </c>
      <c r="J6755" s="2">
        <v>7132668.3199999994</v>
      </c>
      <c r="K6755" s="2">
        <v>1710980.0199999998</v>
      </c>
      <c r="L6755" s="2">
        <v>737972.20200000005</v>
      </c>
      <c r="M6755" s="2">
        <v>4277594.2879999997</v>
      </c>
    </row>
    <row r="6756" spans="1:13" ht="14.25" customHeight="1">
      <c r="A6756" s="59" t="s">
        <v>158</v>
      </c>
      <c r="B6756" s="59" t="s">
        <v>9</v>
      </c>
      <c r="C6756" s="59" t="s">
        <v>112</v>
      </c>
      <c r="D6756" s="2">
        <v>53.841199999999994</v>
      </c>
      <c r="E6756" s="2">
        <v>7946912.6629199991</v>
      </c>
      <c r="F6756" s="2">
        <v>3141417.1873999997</v>
      </c>
      <c r="G6756" s="2">
        <v>1323169.8432</v>
      </c>
      <c r="H6756" s="2">
        <v>-49858.347789473686</v>
      </c>
      <c r="I6756" s="2">
        <v>158027.34959999999</v>
      </c>
      <c r="J6756" s="2">
        <v>386545.54</v>
      </c>
      <c r="K6756" s="2">
        <v>92725.599999999991</v>
      </c>
      <c r="L6756" s="2">
        <v>40034.368000000002</v>
      </c>
      <c r="M6756" s="2">
        <v>231876.23800000001</v>
      </c>
    </row>
    <row r="6757" spans="1:13" ht="14.25" customHeight="1">
      <c r="A6757" s="59" t="s">
        <v>158</v>
      </c>
      <c r="B6757" s="59" t="s">
        <v>12</v>
      </c>
      <c r="C6757" s="59" t="s">
        <v>112</v>
      </c>
      <c r="D6757" s="2">
        <v>3760.8479999999995</v>
      </c>
      <c r="E6757" s="2">
        <v>193024192.83840001</v>
      </c>
      <c r="F6757" s="2">
        <v>84730599.8442</v>
      </c>
      <c r="G6757" s="2">
        <v>10504566.835199999</v>
      </c>
      <c r="H6757" s="2">
        <v>-4964887.3869473683</v>
      </c>
      <c r="I6757" s="2">
        <v>22081710.693599999</v>
      </c>
      <c r="J6757" s="2">
        <v>53568347.459999993</v>
      </c>
      <c r="K6757" s="2">
        <v>5236332.22</v>
      </c>
      <c r="L6757" s="2">
        <v>702801.41799999995</v>
      </c>
      <c r="M6757" s="2">
        <v>40020292.290000007</v>
      </c>
    </row>
    <row r="6758" spans="1:13" ht="14.25" customHeight="1">
      <c r="A6758" s="59" t="s">
        <v>158</v>
      </c>
      <c r="B6758" s="59" t="s">
        <v>11</v>
      </c>
      <c r="C6758" s="59" t="s">
        <v>112</v>
      </c>
      <c r="D6758" s="2">
        <v>-2.4107999999999996</v>
      </c>
      <c r="E6758" s="2">
        <v>-801451.17359999998</v>
      </c>
      <c r="F6758" s="2">
        <v>-383782.88619999995</v>
      </c>
      <c r="G6758" s="2">
        <v>-76320.614399999991</v>
      </c>
      <c r="H6758" s="2">
        <v>0</v>
      </c>
      <c r="I6758" s="2">
        <v>-10715.76</v>
      </c>
      <c r="J6758" s="2">
        <v>-37906.14</v>
      </c>
      <c r="K6758" s="2">
        <v>-3302.9599999999996</v>
      </c>
      <c r="L6758" s="2">
        <v>-112.75</v>
      </c>
      <c r="M6758" s="2">
        <v>-10382.02</v>
      </c>
    </row>
    <row r="6759" spans="1:13" ht="14.25" customHeight="1">
      <c r="A6759" s="59" t="s">
        <v>158</v>
      </c>
      <c r="B6759" s="59" t="s">
        <v>7</v>
      </c>
      <c r="C6759" s="59" t="s">
        <v>112</v>
      </c>
      <c r="D6759" s="2">
        <v>27074.891199999995</v>
      </c>
      <c r="E6759" s="2">
        <v>3996358455.0859194</v>
      </c>
      <c r="F6759" s="2">
        <v>860219806.61299992</v>
      </c>
      <c r="G6759" s="2">
        <v>998002334.16959989</v>
      </c>
      <c r="H6759" s="2">
        <v>-29812779.981473677</v>
      </c>
      <c r="I6759" s="2">
        <v>67588220.642399997</v>
      </c>
      <c r="J6759" s="2">
        <v>185602377.66</v>
      </c>
      <c r="K6759" s="2">
        <v>40090618.359999999</v>
      </c>
      <c r="L6759" s="2">
        <v>8932129.8660000004</v>
      </c>
      <c r="M6759" s="2">
        <v>116602546.63200001</v>
      </c>
    </row>
    <row r="6760" spans="1:13" ht="14.25" customHeight="1">
      <c r="A6760" s="59" t="s">
        <v>158</v>
      </c>
      <c r="B6760" s="59" t="s">
        <v>7</v>
      </c>
      <c r="C6760" s="59" t="s">
        <v>112</v>
      </c>
      <c r="D6760" s="2">
        <v>1747.0264</v>
      </c>
      <c r="E6760" s="2">
        <v>320820857.05823994</v>
      </c>
      <c r="F6760" s="2">
        <v>55947237.332199991</v>
      </c>
      <c r="G6760" s="2">
        <v>64613380.723199986</v>
      </c>
      <c r="H6760" s="2">
        <v>-1170573.0290526317</v>
      </c>
      <c r="I6760" s="2">
        <v>4388185.1952</v>
      </c>
      <c r="J6760" s="2">
        <v>12146548.479999999</v>
      </c>
      <c r="K6760" s="2">
        <v>2597651.7599999998</v>
      </c>
      <c r="L6760" s="2">
        <v>625145.53200000001</v>
      </c>
      <c r="M6760" s="2">
        <v>7523860.7179999994</v>
      </c>
    </row>
    <row r="6761" spans="1:13" ht="14.25" customHeight="1">
      <c r="A6761" s="59" t="s">
        <v>158</v>
      </c>
      <c r="B6761" s="59" t="s">
        <v>7</v>
      </c>
      <c r="C6761" s="59" t="s">
        <v>112</v>
      </c>
      <c r="D6761" s="2">
        <v>154.29119999999998</v>
      </c>
      <c r="E6761" s="2">
        <v>23215050.769679997</v>
      </c>
      <c r="F6761" s="2">
        <v>4863212.4087999994</v>
      </c>
      <c r="G6761" s="2">
        <v>5653684.5695999991</v>
      </c>
      <c r="H6761" s="2">
        <v>-114357.37263157894</v>
      </c>
      <c r="I6761" s="2">
        <v>382415.364</v>
      </c>
      <c r="J6761" s="2">
        <v>1046321.6399999999</v>
      </c>
      <c r="K6761" s="2">
        <v>227042.41999999998</v>
      </c>
      <c r="L6761" s="2">
        <v>48770.237999999998</v>
      </c>
      <c r="M6761" s="2">
        <v>664480.85000000009</v>
      </c>
    </row>
    <row r="6762" spans="1:13" ht="14.25" customHeight="1">
      <c r="A6762" s="59" t="s">
        <v>158</v>
      </c>
      <c r="B6762" s="59" t="s">
        <v>9</v>
      </c>
      <c r="C6762" s="59" t="s">
        <v>112</v>
      </c>
      <c r="D6762" s="2">
        <v>38806.647599999997</v>
      </c>
      <c r="E6762" s="2">
        <v>5867467217.1838789</v>
      </c>
      <c r="F6762" s="2">
        <v>2696188119.2595997</v>
      </c>
      <c r="G6762" s="2">
        <v>955977430.73279989</v>
      </c>
      <c r="H6762" s="2">
        <v>-49066582.858105257</v>
      </c>
      <c r="I6762" s="2">
        <v>108322810.48800001</v>
      </c>
      <c r="J6762" s="2">
        <v>266097425.09999999</v>
      </c>
      <c r="K6762" s="2">
        <v>69251358.319999993</v>
      </c>
      <c r="L6762" s="2">
        <v>28173161.808000002</v>
      </c>
      <c r="M6762" s="2">
        <v>167127318.05000001</v>
      </c>
    </row>
    <row r="6763" spans="1:13" ht="14.25" customHeight="1">
      <c r="A6763" s="59" t="s">
        <v>158</v>
      </c>
      <c r="B6763" s="59" t="s">
        <v>9</v>
      </c>
      <c r="C6763" s="59" t="s">
        <v>112</v>
      </c>
      <c r="D6763" s="2">
        <v>851.81599999999992</v>
      </c>
      <c r="E6763" s="2">
        <v>165347197.50779998</v>
      </c>
      <c r="F6763" s="2">
        <v>59624372.327599987</v>
      </c>
      <c r="G6763" s="2">
        <v>21115940.966399997</v>
      </c>
      <c r="H6763" s="2">
        <v>-730340.95831578935</v>
      </c>
      <c r="I6763" s="2">
        <v>2389952.7791999998</v>
      </c>
      <c r="J6763" s="2">
        <v>5864832.6999999993</v>
      </c>
      <c r="K6763" s="2">
        <v>1519808.5</v>
      </c>
      <c r="L6763" s="2">
        <v>596691.04</v>
      </c>
      <c r="M6763" s="2">
        <v>3668487.2179999999</v>
      </c>
    </row>
    <row r="6764" spans="1:13" ht="14.25" customHeight="1">
      <c r="A6764" s="59" t="s">
        <v>158</v>
      </c>
      <c r="B6764" s="59" t="s">
        <v>9</v>
      </c>
      <c r="C6764" s="59" t="s">
        <v>112</v>
      </c>
      <c r="D6764" s="2">
        <v>377.69199999999995</v>
      </c>
      <c r="E6764" s="2">
        <v>58805624.631599993</v>
      </c>
      <c r="F6764" s="2">
        <v>26365320.263799999</v>
      </c>
      <c r="G6764" s="2">
        <v>9349209.9263999984</v>
      </c>
      <c r="H6764" s="2">
        <v>-330249.87284210522</v>
      </c>
      <c r="I6764" s="2">
        <v>1059472.5048</v>
      </c>
      <c r="J6764" s="2">
        <v>2602855.48</v>
      </c>
      <c r="K6764" s="2">
        <v>677643.89999999991</v>
      </c>
      <c r="L6764" s="2">
        <v>276515.31600000005</v>
      </c>
      <c r="M6764" s="2">
        <v>1626593.7380000001</v>
      </c>
    </row>
    <row r="6765" spans="1:13" ht="14.25" customHeight="1">
      <c r="A6765" s="59" t="s">
        <v>158</v>
      </c>
      <c r="B6765" s="59" t="s">
        <v>7</v>
      </c>
      <c r="C6765" s="59" t="s">
        <v>112</v>
      </c>
      <c r="D6765" s="2">
        <v>1170.0415999999998</v>
      </c>
      <c r="E6765" s="2">
        <v>163210272.82559997</v>
      </c>
      <c r="F6765" s="2">
        <v>29554532.241799999</v>
      </c>
      <c r="G6765" s="2">
        <v>41292667.315199994</v>
      </c>
      <c r="H6765" s="2">
        <v>266560.0067368421</v>
      </c>
      <c r="I6765" s="2">
        <v>3981151.9224</v>
      </c>
      <c r="J6765" s="2">
        <v>11883683.539999999</v>
      </c>
      <c r="K6765" s="2">
        <v>1277449.2999999998</v>
      </c>
      <c r="L6765" s="2">
        <v>209652.76200000002</v>
      </c>
      <c r="M6765" s="2">
        <v>0</v>
      </c>
    </row>
    <row r="6766" spans="1:13" ht="14.25" customHeight="1">
      <c r="A6766" s="59" t="s">
        <v>158</v>
      </c>
      <c r="B6766" s="59" t="s">
        <v>7</v>
      </c>
      <c r="C6766" s="59" t="s">
        <v>112</v>
      </c>
      <c r="D6766" s="2">
        <v>4112.0211999999992</v>
      </c>
      <c r="E6766" s="2">
        <v>573634699.68419993</v>
      </c>
      <c r="F6766" s="2">
        <v>102533821.6954</v>
      </c>
      <c r="G6766" s="2">
        <v>150465308.81279999</v>
      </c>
      <c r="H6766" s="2">
        <v>1087367.6463157895</v>
      </c>
      <c r="I6766" s="2">
        <v>15473382.9768</v>
      </c>
      <c r="J6766" s="2">
        <v>37121918.239999995</v>
      </c>
      <c r="K6766" s="2">
        <v>9175895.9399999995</v>
      </c>
      <c r="L6766" s="2">
        <v>615857.63800000004</v>
      </c>
      <c r="M6766" s="2">
        <v>16290966.978</v>
      </c>
    </row>
    <row r="6767" spans="1:13" ht="14.25" customHeight="1">
      <c r="A6767" s="59" t="s">
        <v>158</v>
      </c>
      <c r="B6767" s="59" t="s">
        <v>7</v>
      </c>
      <c r="C6767" s="59" t="s">
        <v>112</v>
      </c>
      <c r="D6767" s="2">
        <v>888.7815999999998</v>
      </c>
      <c r="E6767" s="2">
        <v>147806117.14175999</v>
      </c>
      <c r="F6767" s="2">
        <v>22161896.131999996</v>
      </c>
      <c r="G6767" s="2">
        <v>32521915.564799998</v>
      </c>
      <c r="H6767" s="2">
        <v>234950.61221052628</v>
      </c>
      <c r="I6767" s="2">
        <v>3344447.1455999999</v>
      </c>
      <c r="J6767" s="2">
        <v>8023617.9999999991</v>
      </c>
      <c r="K6767" s="2">
        <v>1983300.38</v>
      </c>
      <c r="L6767" s="2">
        <v>133113.552</v>
      </c>
      <c r="M6767" s="2">
        <v>3521165.3620000002</v>
      </c>
    </row>
    <row r="6768" spans="1:13" ht="14.25" customHeight="1">
      <c r="A6768" s="59" t="s">
        <v>158</v>
      </c>
      <c r="B6768" s="59" t="s">
        <v>7</v>
      </c>
      <c r="C6768" s="59" t="s">
        <v>112</v>
      </c>
      <c r="D6768" s="2">
        <v>60.269999999999996</v>
      </c>
      <c r="E6768" s="2">
        <v>8443034.3289599996</v>
      </c>
      <c r="F6768" s="2">
        <v>1502655.3628</v>
      </c>
      <c r="G6768" s="2">
        <v>2205795.8015999999</v>
      </c>
      <c r="H6768" s="2">
        <v>17178.775578947367</v>
      </c>
      <c r="I6768" s="2">
        <v>227114.77679999999</v>
      </c>
      <c r="J6768" s="2">
        <v>545460.72</v>
      </c>
      <c r="K6768" s="2">
        <v>134729.28</v>
      </c>
      <c r="L6768" s="2">
        <v>9091.2579999999998</v>
      </c>
      <c r="M6768" s="2">
        <v>238778.342</v>
      </c>
    </row>
    <row r="6769" spans="1:13" ht="14.25" customHeight="1">
      <c r="A6769" s="59" t="s">
        <v>158</v>
      </c>
      <c r="B6769" s="59" t="s">
        <v>9</v>
      </c>
      <c r="C6769" s="59" t="s">
        <v>112</v>
      </c>
      <c r="D6769" s="2">
        <v>1041.4655999999998</v>
      </c>
      <c r="E6769" s="2">
        <v>107786065.68575999</v>
      </c>
      <c r="F6769" s="2">
        <v>31044586.082399998</v>
      </c>
      <c r="G6769" s="2">
        <v>22416926.726399999</v>
      </c>
      <c r="H6769" s="2">
        <v>16341.029052631577</v>
      </c>
      <c r="I6769" s="2">
        <v>3284991.5039999997</v>
      </c>
      <c r="J6769" s="2">
        <v>8605711.4000000004</v>
      </c>
      <c r="K6769" s="2">
        <v>2244953.36</v>
      </c>
      <c r="L6769" s="2">
        <v>5845337.9380000001</v>
      </c>
      <c r="M6769" s="2">
        <v>0</v>
      </c>
    </row>
    <row r="6770" spans="1:13" ht="14.25" customHeight="1">
      <c r="A6770" s="59" t="s">
        <v>158</v>
      </c>
      <c r="B6770" s="59" t="s">
        <v>9</v>
      </c>
      <c r="C6770" s="59" t="s">
        <v>112</v>
      </c>
      <c r="D6770" s="2">
        <v>10980.390399999998</v>
      </c>
      <c r="E6770" s="2">
        <v>1136508489.3254399</v>
      </c>
      <c r="F6770" s="2">
        <v>322613966.38239998</v>
      </c>
      <c r="G6770" s="2">
        <v>232805363.73119995</v>
      </c>
      <c r="H6770" s="2">
        <v>3295860.1465263162</v>
      </c>
      <c r="I6770" s="2">
        <v>34300973.296800002</v>
      </c>
      <c r="J6770" s="2">
        <v>91637524.780000001</v>
      </c>
      <c r="K6770" s="2">
        <v>26188153.859999999</v>
      </c>
      <c r="L6770" s="2">
        <v>13069124.002</v>
      </c>
      <c r="M6770" s="2">
        <v>43502007.780000001</v>
      </c>
    </row>
    <row r="6771" spans="1:13" ht="14.25" customHeight="1">
      <c r="A6771" s="59" t="s">
        <v>158</v>
      </c>
      <c r="B6771" s="59" t="s">
        <v>9</v>
      </c>
      <c r="C6771" s="59" t="s">
        <v>112</v>
      </c>
      <c r="D6771" s="2">
        <v>1084.0563999999999</v>
      </c>
      <c r="E6771" s="2">
        <v>146237678.62704</v>
      </c>
      <c r="F6771" s="2">
        <v>31842276.038999993</v>
      </c>
      <c r="G6771" s="2">
        <v>22981335.743999999</v>
      </c>
      <c r="H6771" s="2">
        <v>331804.79999999999</v>
      </c>
      <c r="I6771" s="2">
        <v>3385719.648</v>
      </c>
      <c r="J6771" s="2">
        <v>9052442.4799999986</v>
      </c>
      <c r="K6771" s="2">
        <v>2587201.6799999997</v>
      </c>
      <c r="L6771" s="2">
        <v>1295681.5080000001</v>
      </c>
      <c r="M6771" s="2">
        <v>4294805.3499999996</v>
      </c>
    </row>
    <row r="6772" spans="1:13" ht="14.25" customHeight="1">
      <c r="A6772" s="59" t="s">
        <v>158</v>
      </c>
      <c r="B6772" s="59" t="s">
        <v>9</v>
      </c>
      <c r="C6772" s="59" t="s">
        <v>112</v>
      </c>
      <c r="D6772" s="2">
        <v>437.96199999999999</v>
      </c>
      <c r="E6772" s="2">
        <v>47299501.834200002</v>
      </c>
      <c r="F6772" s="2">
        <v>12960700.182599999</v>
      </c>
      <c r="G6772" s="2">
        <v>9315132.8256000001</v>
      </c>
      <c r="H6772" s="2">
        <v>135277.4197894737</v>
      </c>
      <c r="I6772" s="2">
        <v>1375784.9136000001</v>
      </c>
      <c r="J6772" s="2">
        <v>3591445.02</v>
      </c>
      <c r="K6772" s="2">
        <v>1023978.2799999999</v>
      </c>
      <c r="L6772" s="2">
        <v>458187.136</v>
      </c>
      <c r="M6772" s="2">
        <v>1735114.26</v>
      </c>
    </row>
    <row r="6773" spans="1:13" ht="14.25" customHeight="1">
      <c r="A6773" s="59" t="s">
        <v>158</v>
      </c>
      <c r="B6773" s="59" t="s">
        <v>9</v>
      </c>
      <c r="C6773" s="59" t="s">
        <v>112</v>
      </c>
      <c r="D6773" s="2">
        <v>2828.6719999999996</v>
      </c>
      <c r="E6773" s="2">
        <v>404767688.37119997</v>
      </c>
      <c r="F6773" s="2">
        <v>165092538.36519998</v>
      </c>
      <c r="G6773" s="2">
        <v>69924356.985599995</v>
      </c>
      <c r="H6773" s="2">
        <v>259434.18947368415</v>
      </c>
      <c r="I6773" s="2">
        <v>8823321.3599999994</v>
      </c>
      <c r="J6773" s="2">
        <v>20033830.82</v>
      </c>
      <c r="K6773" s="2">
        <v>5462092.9799999995</v>
      </c>
      <c r="L6773" s="2">
        <v>17826264.785999998</v>
      </c>
      <c r="M6773" s="2">
        <v>0</v>
      </c>
    </row>
    <row r="6774" spans="1:13" ht="14.25" customHeight="1">
      <c r="A6774" s="59" t="s">
        <v>158</v>
      </c>
      <c r="B6774" s="59" t="s">
        <v>9</v>
      </c>
      <c r="C6774" s="59" t="s">
        <v>112</v>
      </c>
      <c r="D6774" s="2">
        <v>26485.048799999997</v>
      </c>
      <c r="E6774" s="2">
        <v>3789931188.6928802</v>
      </c>
      <c r="F6774" s="2">
        <v>1512446842.5881999</v>
      </c>
      <c r="G6774" s="2">
        <v>652703836.68479991</v>
      </c>
      <c r="H6774" s="2">
        <v>6986479.1343157887</v>
      </c>
      <c r="I6774" s="2">
        <v>96323344.063199997</v>
      </c>
      <c r="J6774" s="2">
        <v>204977102.31999999</v>
      </c>
      <c r="K6774" s="2">
        <v>58169120.639999993</v>
      </c>
      <c r="L6774" s="2">
        <v>66190551.372000001</v>
      </c>
      <c r="M6774" s="2">
        <v>104928216.80000001</v>
      </c>
    </row>
    <row r="6775" spans="1:13" ht="14.25" customHeight="1">
      <c r="A6775" s="59" t="s">
        <v>158</v>
      </c>
      <c r="B6775" s="59" t="s">
        <v>9</v>
      </c>
      <c r="C6775" s="59" t="s">
        <v>112</v>
      </c>
      <c r="D6775" s="2">
        <v>927.35440000000006</v>
      </c>
      <c r="E6775" s="2">
        <v>180135896.92559996</v>
      </c>
      <c r="F6775" s="2">
        <v>52977684.60899999</v>
      </c>
      <c r="G6775" s="2">
        <v>22844207.078399997</v>
      </c>
      <c r="H6775" s="2">
        <v>247964.27115789472</v>
      </c>
      <c r="I6775" s="2">
        <v>3376605.0528000002</v>
      </c>
      <c r="J6775" s="2">
        <v>7201998.5</v>
      </c>
      <c r="K6775" s="2">
        <v>2034692.24</v>
      </c>
      <c r="L6775" s="2">
        <v>2292304.014</v>
      </c>
      <c r="M6775" s="2">
        <v>3673984.9080000003</v>
      </c>
    </row>
    <row r="6776" spans="1:13" ht="14.25" customHeight="1">
      <c r="A6776" s="59" t="s">
        <v>158</v>
      </c>
      <c r="B6776" s="59" t="s">
        <v>9</v>
      </c>
      <c r="C6776" s="59" t="s">
        <v>112</v>
      </c>
      <c r="D6776" s="2">
        <v>32.143999999999998</v>
      </c>
      <c r="E6776" s="2">
        <v>4809502.6055999994</v>
      </c>
      <c r="F6776" s="2">
        <v>1835393.4539999997</v>
      </c>
      <c r="G6776" s="2">
        <v>792227.0591999999</v>
      </c>
      <c r="H6776" s="2">
        <v>8901.9890526315794</v>
      </c>
      <c r="I6776" s="2">
        <v>116869.08959999999</v>
      </c>
      <c r="J6776" s="2">
        <v>248561.68</v>
      </c>
      <c r="K6776" s="2">
        <v>70613.48</v>
      </c>
      <c r="L6776" s="2">
        <v>80542.285999999993</v>
      </c>
      <c r="M6776" s="2">
        <v>127347.96800000001</v>
      </c>
    </row>
    <row r="6777" spans="1:13" ht="14.25" customHeight="1">
      <c r="A6777" s="59" t="s">
        <v>158</v>
      </c>
      <c r="B6777" s="59" t="s">
        <v>12</v>
      </c>
      <c r="C6777" s="59" t="s">
        <v>112</v>
      </c>
      <c r="D6777" s="2">
        <v>2973.3199999999997</v>
      </c>
      <c r="E6777" s="2">
        <v>136494119.91599998</v>
      </c>
      <c r="F6777" s="2">
        <v>65848611.970599994</v>
      </c>
      <c r="G6777" s="2">
        <v>7634181.3695999989</v>
      </c>
      <c r="H6777" s="2">
        <v>893594.63747368404</v>
      </c>
      <c r="I6777" s="2">
        <v>20335687.416000001</v>
      </c>
      <c r="J6777" s="2">
        <v>44400898.339999996</v>
      </c>
      <c r="K6777" s="2">
        <v>6858506.2399999993</v>
      </c>
      <c r="L6777" s="2">
        <v>314417.35600000003</v>
      </c>
      <c r="M6777" s="2">
        <v>24693489.348000001</v>
      </c>
    </row>
    <row r="6778" spans="1:13" ht="14.25" customHeight="1">
      <c r="A6778" s="59" t="s">
        <v>158</v>
      </c>
      <c r="B6778" s="59" t="s">
        <v>12</v>
      </c>
      <c r="C6778" s="59" t="s">
        <v>112</v>
      </c>
      <c r="D6778" s="2">
        <v>98.842799999999983</v>
      </c>
      <c r="E6778" s="2">
        <v>5070813.5570399994</v>
      </c>
      <c r="F6778" s="2">
        <v>2249994.1131999996</v>
      </c>
      <c r="G6778" s="2">
        <v>264960.49919999996</v>
      </c>
      <c r="H6778" s="2">
        <v>30027.122526315783</v>
      </c>
      <c r="I6778" s="2">
        <v>694942.71840000001</v>
      </c>
      <c r="J6778" s="2">
        <v>1463413</v>
      </c>
      <c r="K6778" s="2">
        <v>219701.78</v>
      </c>
      <c r="L6778" s="2">
        <v>9314.0519999999997</v>
      </c>
      <c r="M6778" s="2">
        <v>820891.25799999991</v>
      </c>
    </row>
    <row r="6779" spans="1:13" ht="14.25" customHeight="1">
      <c r="A6779" s="59" t="s">
        <v>158</v>
      </c>
      <c r="B6779" s="59" t="s">
        <v>11</v>
      </c>
      <c r="C6779" s="59" t="s">
        <v>112</v>
      </c>
      <c r="D6779" s="2">
        <v>4.0179999999999998</v>
      </c>
      <c r="E6779" s="2">
        <v>1710462.5999999999</v>
      </c>
      <c r="F6779" s="2">
        <v>657666.14980000001</v>
      </c>
      <c r="G6779" s="2">
        <v>126889.55519999999</v>
      </c>
      <c r="H6779" s="2">
        <v>30649.839157894738</v>
      </c>
      <c r="I6779" s="2">
        <v>42313.082400000007</v>
      </c>
      <c r="J6779" s="2">
        <v>62301.14</v>
      </c>
      <c r="K6779" s="2">
        <v>6343.5199999999995</v>
      </c>
      <c r="L6779" s="2">
        <v>31985.822000000004</v>
      </c>
      <c r="M6779" s="2">
        <v>15918.496000000001</v>
      </c>
    </row>
    <row r="6780" spans="1:13" ht="14.25" customHeight="1">
      <c r="A6780" s="59" t="s">
        <v>158</v>
      </c>
      <c r="B6780" s="59" t="s">
        <v>11</v>
      </c>
      <c r="C6780" s="59" t="s">
        <v>112</v>
      </c>
      <c r="D6780" s="2">
        <v>184.828</v>
      </c>
      <c r="E6780" s="2">
        <v>60612262.963559993</v>
      </c>
      <c r="F6780" s="2">
        <v>30258179.670199998</v>
      </c>
      <c r="G6780" s="2">
        <v>5841151.5263999989</v>
      </c>
      <c r="H6780" s="2">
        <v>1450831.5587368421</v>
      </c>
      <c r="I6780" s="2">
        <v>1965056.0688000002</v>
      </c>
      <c r="J6780" s="2">
        <v>2862047.6399999997</v>
      </c>
      <c r="K6780" s="2">
        <v>291728.94</v>
      </c>
      <c r="L6780" s="2">
        <v>1458607.0619999999</v>
      </c>
      <c r="M6780" s="2">
        <v>732249.01199999999</v>
      </c>
    </row>
    <row r="6781" spans="1:13" ht="14.25" customHeight="1">
      <c r="A6781" s="59" t="s">
        <v>158</v>
      </c>
      <c r="B6781" s="59" t="s">
        <v>7</v>
      </c>
      <c r="C6781" s="59" t="s">
        <v>112</v>
      </c>
      <c r="D6781" s="2">
        <v>835.74399999999991</v>
      </c>
      <c r="E6781" s="2">
        <v>97780543.660799995</v>
      </c>
      <c r="F6781" s="2">
        <v>22439042.921799999</v>
      </c>
      <c r="G6781" s="2">
        <v>30531821.222399998</v>
      </c>
      <c r="H6781" s="2">
        <v>41484559.164631575</v>
      </c>
      <c r="I6781" s="2">
        <v>2498368.8168000001</v>
      </c>
      <c r="J6781" s="2">
        <v>7651514.2999999998</v>
      </c>
      <c r="K6781" s="2">
        <v>747556.27999999991</v>
      </c>
      <c r="L6781" s="2">
        <v>147202.79199999999</v>
      </c>
      <c r="M6781" s="2">
        <v>0</v>
      </c>
    </row>
    <row r="6782" spans="1:13" ht="14.25" customHeight="1">
      <c r="A6782" s="59" t="s">
        <v>158</v>
      </c>
      <c r="B6782" s="59" t="s">
        <v>7</v>
      </c>
      <c r="C6782" s="59" t="s">
        <v>112</v>
      </c>
      <c r="D6782" s="2">
        <v>33243.324799999995</v>
      </c>
      <c r="E6782" s="2">
        <v>3889698430.6857595</v>
      </c>
      <c r="F6782" s="2">
        <v>878030906.90119994</v>
      </c>
      <c r="G6782" s="2">
        <v>1252359448.5311997</v>
      </c>
      <c r="H6782" s="2">
        <v>7828298.7991578951</v>
      </c>
      <c r="I6782" s="2">
        <v>116085893.2992</v>
      </c>
      <c r="J6782" s="2">
        <v>262573375.88</v>
      </c>
      <c r="K6782" s="2">
        <v>70023407.179999992</v>
      </c>
      <c r="L6782" s="2">
        <v>2427126.8560000001</v>
      </c>
      <c r="M6782" s="2">
        <v>131703091.89400001</v>
      </c>
    </row>
    <row r="6783" spans="1:13" ht="14.25" customHeight="1">
      <c r="A6783" s="59" t="s">
        <v>158</v>
      </c>
      <c r="B6783" s="59" t="s">
        <v>7</v>
      </c>
      <c r="C6783" s="59" t="s">
        <v>112</v>
      </c>
      <c r="D6783" s="2">
        <v>1296.2067999999999</v>
      </c>
      <c r="E6783" s="2">
        <v>175154218.35911998</v>
      </c>
      <c r="F6783" s="2">
        <v>34140926.360999994</v>
      </c>
      <c r="G6783" s="2">
        <v>48752457.907200001</v>
      </c>
      <c r="H6783" s="2">
        <v>312336.51536842098</v>
      </c>
      <c r="I6783" s="2">
        <v>4540384.4112</v>
      </c>
      <c r="J6783" s="2">
        <v>10340175.399999999</v>
      </c>
      <c r="K6783" s="2">
        <v>2768671.78</v>
      </c>
      <c r="L6783" s="2">
        <v>94003.733999999997</v>
      </c>
      <c r="M6783" s="2">
        <v>5135300.676</v>
      </c>
    </row>
    <row r="6784" spans="1:13" ht="14.25" customHeight="1">
      <c r="A6784" s="59" t="s">
        <v>158</v>
      </c>
      <c r="B6784" s="59" t="s">
        <v>7</v>
      </c>
      <c r="C6784" s="59" t="s">
        <v>112</v>
      </c>
      <c r="D6784" s="2">
        <v>159.11279999999999</v>
      </c>
      <c r="E6784" s="2">
        <v>18629515.341359999</v>
      </c>
      <c r="F6784" s="2">
        <v>4166668.6977999997</v>
      </c>
      <c r="G6784" s="2">
        <v>5965853.4528000001</v>
      </c>
      <c r="H6784" s="2">
        <v>39600.303157894741</v>
      </c>
      <c r="I6784" s="2">
        <v>561341.98800000001</v>
      </c>
      <c r="J6784" s="2">
        <v>1292571.74</v>
      </c>
      <c r="K6784" s="2">
        <v>351520.06</v>
      </c>
      <c r="L6784" s="2">
        <v>10556.106</v>
      </c>
      <c r="M6784" s="2">
        <v>630370.81799999997</v>
      </c>
    </row>
    <row r="6785" spans="1:13" ht="14.25" customHeight="1">
      <c r="A6785" s="59" t="s">
        <v>158</v>
      </c>
      <c r="B6785" s="59" t="s">
        <v>9</v>
      </c>
      <c r="C6785" s="59" t="s">
        <v>112</v>
      </c>
      <c r="D6785" s="2">
        <v>983.60639999999989</v>
      </c>
      <c r="E6785" s="2">
        <v>101797950.92544</v>
      </c>
      <c r="F6785" s="2">
        <v>30206116.763199996</v>
      </c>
      <c r="G6785" s="2">
        <v>21279973.766399998</v>
      </c>
      <c r="H6785" s="2">
        <v>49114256.104421057</v>
      </c>
      <c r="I6785" s="2">
        <v>3053092.716</v>
      </c>
      <c r="J6785" s="2">
        <v>7889832.5399999991</v>
      </c>
      <c r="K6785" s="2">
        <v>1895338.16</v>
      </c>
      <c r="L6785" s="2">
        <v>4139521.5399999996</v>
      </c>
      <c r="M6785" s="2">
        <v>0</v>
      </c>
    </row>
    <row r="6786" spans="1:13" ht="14.25" customHeight="1">
      <c r="A6786" s="59" t="s">
        <v>158</v>
      </c>
      <c r="B6786" s="59" t="s">
        <v>9</v>
      </c>
      <c r="C6786" s="59" t="s">
        <v>112</v>
      </c>
      <c r="D6786" s="2">
        <v>35663.767999999996</v>
      </c>
      <c r="E6786" s="2">
        <v>3691275190.4951997</v>
      </c>
      <c r="F6786" s="2">
        <v>1062761772.6367999</v>
      </c>
      <c r="G6786" s="2">
        <v>764245487.30879986</v>
      </c>
      <c r="H6786" s="2">
        <v>8676759.5317894742</v>
      </c>
      <c r="I6786" s="2">
        <v>110590936.5888</v>
      </c>
      <c r="J6786" s="2">
        <v>299570732.83999997</v>
      </c>
      <c r="K6786" s="2">
        <v>82151597.5</v>
      </c>
      <c r="L6786" s="2">
        <v>26207576.625999998</v>
      </c>
      <c r="M6786" s="2">
        <v>141292381.07600001</v>
      </c>
    </row>
    <row r="6787" spans="1:13" ht="14.25" customHeight="1">
      <c r="A6787" s="59" t="s">
        <v>158</v>
      </c>
      <c r="B6787" s="59" t="s">
        <v>9</v>
      </c>
      <c r="C6787" s="59" t="s">
        <v>112</v>
      </c>
      <c r="D6787" s="2">
        <v>1420.7647999999999</v>
      </c>
      <c r="E6787" s="2">
        <v>191673611.56943998</v>
      </c>
      <c r="F6787" s="2">
        <v>42344657.303599998</v>
      </c>
      <c r="G6787" s="2">
        <v>30449940.614399999</v>
      </c>
      <c r="H6787" s="2">
        <v>351163.7052631579</v>
      </c>
      <c r="I6787" s="2">
        <v>4405965.3864000002</v>
      </c>
      <c r="J6787" s="2">
        <v>11927934.02</v>
      </c>
      <c r="K6787" s="2">
        <v>3271197.3</v>
      </c>
      <c r="L6787" s="2">
        <v>1041055.026</v>
      </c>
      <c r="M6787" s="2">
        <v>5628773.1500000004</v>
      </c>
    </row>
    <row r="6788" spans="1:13" ht="14.25" customHeight="1">
      <c r="A6788" s="59" t="s">
        <v>158</v>
      </c>
      <c r="B6788" s="59" t="s">
        <v>9</v>
      </c>
      <c r="C6788" s="59" t="s">
        <v>112</v>
      </c>
      <c r="D6788" s="2">
        <v>531.98320000000001</v>
      </c>
      <c r="E6788" s="2">
        <v>57453706.815119997</v>
      </c>
      <c r="F6788" s="2">
        <v>15880312.921399999</v>
      </c>
      <c r="G6788" s="2">
        <v>11417612.563199999</v>
      </c>
      <c r="H6788" s="2">
        <v>130663.59915789473</v>
      </c>
      <c r="I6788" s="2">
        <v>1651141.8648000001</v>
      </c>
      <c r="J6788" s="2">
        <v>4449495.4799999995</v>
      </c>
      <c r="K6788" s="2">
        <v>1220777.46</v>
      </c>
      <c r="L6788" s="2">
        <v>381201.43599999999</v>
      </c>
      <c r="M6788" s="2">
        <v>2107605.9840000002</v>
      </c>
    </row>
    <row r="6789" spans="1:13" ht="14.25" customHeight="1">
      <c r="A6789" s="59" t="s">
        <v>158</v>
      </c>
      <c r="B6789" s="59" t="s">
        <v>9</v>
      </c>
      <c r="C6789" s="59" t="s">
        <v>112</v>
      </c>
      <c r="D6789" s="2">
        <v>1873.9952000000001</v>
      </c>
      <c r="E6789" s="2">
        <v>268174345.71311995</v>
      </c>
      <c r="F6789" s="2">
        <v>110645808.8158</v>
      </c>
      <c r="G6789" s="2">
        <v>46576534.771199994</v>
      </c>
      <c r="H6789" s="2">
        <v>92582548.082526326</v>
      </c>
      <c r="I6789" s="2">
        <v>6071355.6695999997</v>
      </c>
      <c r="J6789" s="2">
        <v>13854002.5</v>
      </c>
      <c r="K6789" s="2">
        <v>3549035.44</v>
      </c>
      <c r="L6789" s="2">
        <v>9408125.1879999992</v>
      </c>
      <c r="M6789" s="2">
        <v>0</v>
      </c>
    </row>
    <row r="6790" spans="1:13" ht="14.25" customHeight="1">
      <c r="A6790" s="59" t="s">
        <v>158</v>
      </c>
      <c r="B6790" s="59" t="s">
        <v>9</v>
      </c>
      <c r="C6790" s="59" t="s">
        <v>112</v>
      </c>
      <c r="D6790" s="2">
        <v>33547.889199999998</v>
      </c>
      <c r="E6790" s="2">
        <v>4800644581.2217188</v>
      </c>
      <c r="F6790" s="2">
        <v>1943609474.8957999</v>
      </c>
      <c r="G6790" s="2">
        <v>836494578.93119991</v>
      </c>
      <c r="H6790" s="2">
        <v>8647418.5162105262</v>
      </c>
      <c r="I6790" s="2">
        <v>124597960.7976</v>
      </c>
      <c r="J6790" s="2">
        <v>264190438.01999998</v>
      </c>
      <c r="K6790" s="2">
        <v>81149370.539999992</v>
      </c>
      <c r="L6790" s="2">
        <v>2126486.648</v>
      </c>
      <c r="M6790" s="2">
        <v>132909711.726</v>
      </c>
    </row>
    <row r="6791" spans="1:13" ht="14.25" customHeight="1">
      <c r="A6791" s="59" t="s">
        <v>158</v>
      </c>
      <c r="B6791" s="59" t="s">
        <v>9</v>
      </c>
      <c r="C6791" s="59" t="s">
        <v>112</v>
      </c>
      <c r="D6791" s="2">
        <v>995.66039999999998</v>
      </c>
      <c r="E6791" s="2">
        <v>193438124.78759998</v>
      </c>
      <c r="F6791" s="2">
        <v>57690181.444200002</v>
      </c>
      <c r="G6791" s="2">
        <v>24819242.2848</v>
      </c>
      <c r="H6791" s="2">
        <v>263330.82947368413</v>
      </c>
      <c r="I6791" s="2">
        <v>3698580.8736</v>
      </c>
      <c r="J6791" s="2">
        <v>7848001.8799999999</v>
      </c>
      <c r="K6791" s="2">
        <v>2406687.6999999997</v>
      </c>
      <c r="L6791" s="2">
        <v>63120.155999999995</v>
      </c>
      <c r="M6791" s="2">
        <v>3944598.4380000001</v>
      </c>
    </row>
    <row r="6792" spans="1:13" ht="14.25" customHeight="1">
      <c r="A6792" s="59" t="s">
        <v>158</v>
      </c>
      <c r="B6792" s="59" t="s">
        <v>9</v>
      </c>
      <c r="C6792" s="59" t="s">
        <v>112</v>
      </c>
      <c r="D6792" s="2">
        <v>16.071999999999999</v>
      </c>
      <c r="E6792" s="2">
        <v>2372212.7351999995</v>
      </c>
      <c r="F6792" s="2">
        <v>931059.44699999981</v>
      </c>
      <c r="G6792" s="2">
        <v>400730.45759999997</v>
      </c>
      <c r="H6792" s="2">
        <v>4346.5869473684206</v>
      </c>
      <c r="I6792" s="2">
        <v>59686.783200000005</v>
      </c>
      <c r="J6792" s="2">
        <v>126543.21999999999</v>
      </c>
      <c r="K6792" s="2">
        <v>38879.479999999996</v>
      </c>
      <c r="L6792" s="2">
        <v>1017.4560000000001</v>
      </c>
      <c r="M6792" s="2">
        <v>63673.984000000004</v>
      </c>
    </row>
    <row r="6793" spans="1:13" ht="14.25" customHeight="1">
      <c r="A6793" s="59" t="s">
        <v>158</v>
      </c>
      <c r="B6793" s="59" t="s">
        <v>12</v>
      </c>
      <c r="C6793" s="59" t="s">
        <v>112</v>
      </c>
      <c r="D6793" s="2">
        <v>8550.3039999999983</v>
      </c>
      <c r="E6793" s="2">
        <v>392512820.51519996</v>
      </c>
      <c r="F6793" s="2">
        <v>195824441.572</v>
      </c>
      <c r="G6793" s="2">
        <v>22185138.835199997</v>
      </c>
      <c r="H6793" s="2">
        <v>2260767.1376842102</v>
      </c>
      <c r="I6793" s="2">
        <v>58136050.663199998</v>
      </c>
      <c r="J6793" s="2">
        <v>127423219.39999999</v>
      </c>
      <c r="K6793" s="2">
        <v>19783460.219999999</v>
      </c>
      <c r="L6793" s="2">
        <v>554114.83600000001</v>
      </c>
      <c r="M6793" s="2">
        <v>71010468.649999991</v>
      </c>
    </row>
    <row r="6794" spans="1:13" ht="14.25" customHeight="1">
      <c r="A6794" s="59" t="s">
        <v>158</v>
      </c>
      <c r="B6794" s="59" t="s">
        <v>12</v>
      </c>
      <c r="C6794" s="59" t="s">
        <v>112</v>
      </c>
      <c r="D6794" s="2">
        <v>99.646399999999986</v>
      </c>
      <c r="E6794" s="2">
        <v>5112039.6835200004</v>
      </c>
      <c r="F6794" s="2">
        <v>2345986.9622</v>
      </c>
      <c r="G6794" s="2">
        <v>268532.81279999996</v>
      </c>
      <c r="H6794" s="2">
        <v>26539.412210526309</v>
      </c>
      <c r="I6794" s="2">
        <v>696814.87680000009</v>
      </c>
      <c r="J6794" s="2">
        <v>1471252.2</v>
      </c>
      <c r="K6794" s="2">
        <v>221697.65999999997</v>
      </c>
      <c r="L6794" s="2">
        <v>6596.3260000000009</v>
      </c>
      <c r="M6794" s="2">
        <v>827566.05800000008</v>
      </c>
    </row>
    <row r="6795" spans="1:13" ht="14.25" customHeight="1">
      <c r="A6795" s="59" t="s">
        <v>158</v>
      </c>
      <c r="B6795" s="59" t="s">
        <v>7</v>
      </c>
      <c r="C6795" s="59" t="s">
        <v>112</v>
      </c>
      <c r="D6795" s="2">
        <v>1420.7647999999999</v>
      </c>
      <c r="E6795" s="2">
        <v>209703605.79168001</v>
      </c>
      <c r="F6795" s="2">
        <v>44920037.625799999</v>
      </c>
      <c r="G6795" s="2">
        <v>52231485.158399992</v>
      </c>
      <c r="H6795" s="2">
        <v>-338136.37389473687</v>
      </c>
      <c r="I6795" s="2">
        <v>4167459.1368</v>
      </c>
      <c r="J6795" s="2">
        <v>13071041.08</v>
      </c>
      <c r="K6795" s="2">
        <v>1240038.44</v>
      </c>
      <c r="L6795" s="2">
        <v>286127.02799999999</v>
      </c>
      <c r="M6795" s="2">
        <v>0</v>
      </c>
    </row>
    <row r="6796" spans="1:13" ht="14.25" customHeight="1">
      <c r="A6796" s="59" t="s">
        <v>158</v>
      </c>
      <c r="B6796" s="59" t="s">
        <v>7</v>
      </c>
      <c r="C6796" s="59" t="s">
        <v>112</v>
      </c>
      <c r="D6796" s="2">
        <v>42111.050799999997</v>
      </c>
      <c r="E6796" s="2">
        <v>6215733632.0494804</v>
      </c>
      <c r="F6796" s="2">
        <v>1281552851.5183997</v>
      </c>
      <c r="G6796" s="2">
        <v>1597560430.0415998</v>
      </c>
      <c r="H6796" s="2">
        <v>9857811.8501052614</v>
      </c>
      <c r="I6796" s="2">
        <v>150486049.368</v>
      </c>
      <c r="J6796" s="2">
        <v>350759532.13999999</v>
      </c>
      <c r="K6796" s="2">
        <v>95062709.879999995</v>
      </c>
      <c r="L6796" s="2">
        <v>2676877.1260000002</v>
      </c>
      <c r="M6796" s="2">
        <v>166835163.85799998</v>
      </c>
    </row>
    <row r="6797" spans="1:13" ht="14.25" customHeight="1">
      <c r="A6797" s="59" t="s">
        <v>158</v>
      </c>
      <c r="B6797" s="59" t="s">
        <v>7</v>
      </c>
      <c r="C6797" s="59" t="s">
        <v>112</v>
      </c>
      <c r="D6797" s="2">
        <v>1391.0315999999998</v>
      </c>
      <c r="E6797" s="2">
        <v>254966042.13696003</v>
      </c>
      <c r="F6797" s="2">
        <v>42368030.927999996</v>
      </c>
      <c r="G6797" s="2">
        <v>52789477.708799995</v>
      </c>
      <c r="H6797" s="2">
        <v>334058.26357894728</v>
      </c>
      <c r="I6797" s="2">
        <v>5007262.9896</v>
      </c>
      <c r="J6797" s="2">
        <v>11777348.399999999</v>
      </c>
      <c r="K6797" s="2">
        <v>3205109.4</v>
      </c>
      <c r="L6797" s="2">
        <v>86765.184000000008</v>
      </c>
      <c r="M6797" s="2">
        <v>5510975.5580000002</v>
      </c>
    </row>
    <row r="6798" spans="1:13" ht="14.25" customHeight="1">
      <c r="A6798" s="59" t="s">
        <v>158</v>
      </c>
      <c r="B6798" s="59" t="s">
        <v>7</v>
      </c>
      <c r="C6798" s="59" t="s">
        <v>112</v>
      </c>
      <c r="D6798" s="2">
        <v>296.52839999999998</v>
      </c>
      <c r="E6798" s="2">
        <v>45096044.134679995</v>
      </c>
      <c r="F6798" s="2">
        <v>9032511.4944000002</v>
      </c>
      <c r="G6798" s="2">
        <v>11262256.281599998</v>
      </c>
      <c r="H6798" s="2">
        <v>70698.846315789473</v>
      </c>
      <c r="I6798" s="2">
        <v>1058235.3216000001</v>
      </c>
      <c r="J6798" s="2">
        <v>2458048.4</v>
      </c>
      <c r="K6798" s="2">
        <v>665402.12</v>
      </c>
      <c r="L6798" s="2">
        <v>18924.862000000001</v>
      </c>
      <c r="M6798" s="2">
        <v>1174782.8399999999</v>
      </c>
    </row>
    <row r="6799" spans="1:13" ht="14.25" customHeight="1">
      <c r="A6799" s="59" t="s">
        <v>158</v>
      </c>
      <c r="B6799" s="59" t="s">
        <v>9</v>
      </c>
      <c r="C6799" s="59" t="s">
        <v>112</v>
      </c>
      <c r="D6799" s="2">
        <v>4384.4416000000001</v>
      </c>
      <c r="E6799" s="2">
        <v>662896001.94047999</v>
      </c>
      <c r="F6799" s="2">
        <v>307039265.23059994</v>
      </c>
      <c r="G6799" s="2">
        <v>109017196.26239999</v>
      </c>
      <c r="H6799" s="2">
        <v>-913055.4644210526</v>
      </c>
      <c r="I6799" s="2">
        <v>12439360.771199999</v>
      </c>
      <c r="J6799" s="2">
        <v>30197392.979999997</v>
      </c>
      <c r="K6799" s="2">
        <v>8001346.7999999998</v>
      </c>
      <c r="L6799" s="2">
        <v>13402849.57</v>
      </c>
      <c r="M6799" s="2">
        <v>0</v>
      </c>
    </row>
    <row r="6800" spans="1:13" ht="14.25" customHeight="1">
      <c r="A6800" s="59" t="s">
        <v>158</v>
      </c>
      <c r="B6800" s="59" t="s">
        <v>9</v>
      </c>
      <c r="C6800" s="59" t="s">
        <v>112</v>
      </c>
      <c r="D6800" s="2">
        <v>72225.960800000001</v>
      </c>
      <c r="E6800" s="2">
        <v>10920749081.513039</v>
      </c>
      <c r="F6800" s="2">
        <v>4877888437.6019993</v>
      </c>
      <c r="G6800" s="2">
        <v>1839987092.2944</v>
      </c>
      <c r="H6800" s="2">
        <v>17480561.957052633</v>
      </c>
      <c r="I6800" s="2">
        <v>288398550.08159995</v>
      </c>
      <c r="J6800" s="2">
        <v>591224869.98000002</v>
      </c>
      <c r="K6800" s="2">
        <v>167879619.25999999</v>
      </c>
      <c r="L6800" s="2">
        <v>788823.35400000005</v>
      </c>
      <c r="M6800" s="2">
        <v>286144131.72400004</v>
      </c>
    </row>
    <row r="6801" spans="1:13" ht="14.25" customHeight="1">
      <c r="A6801" s="59" t="s">
        <v>158</v>
      </c>
      <c r="B6801" s="59" t="s">
        <v>9</v>
      </c>
      <c r="C6801" s="59" t="s">
        <v>112</v>
      </c>
      <c r="D6801" s="2">
        <v>1510.7679999999998</v>
      </c>
      <c r="E6801" s="2">
        <v>293298511.41360003</v>
      </c>
      <c r="F6801" s="2">
        <v>101937423.6168</v>
      </c>
      <c r="G6801" s="2">
        <v>38530489.5744</v>
      </c>
      <c r="H6801" s="2">
        <v>373708.28463157889</v>
      </c>
      <c r="I6801" s="2">
        <v>6031655.9928000001</v>
      </c>
      <c r="J6801" s="2">
        <v>12299321.859999999</v>
      </c>
      <c r="K6801" s="2">
        <v>3522736.4</v>
      </c>
      <c r="L6801" s="2">
        <v>14526.71</v>
      </c>
      <c r="M6801" s="2">
        <v>5985345.4759999998</v>
      </c>
    </row>
    <row r="6802" spans="1:13" ht="14.25" customHeight="1">
      <c r="A6802" s="59" t="s">
        <v>158</v>
      </c>
      <c r="B6802" s="59" t="s">
        <v>9</v>
      </c>
      <c r="C6802" s="59" t="s">
        <v>112</v>
      </c>
      <c r="D6802" s="2">
        <v>40.18</v>
      </c>
      <c r="E6802" s="2">
        <v>6255917.5139999995</v>
      </c>
      <c r="F6802" s="2">
        <v>2711155.8975999998</v>
      </c>
      <c r="G6802" s="2">
        <v>1024622.6687999999</v>
      </c>
      <c r="H6802" s="2">
        <v>13111.851789473683</v>
      </c>
      <c r="I6802" s="2">
        <v>160410.49920000002</v>
      </c>
      <c r="J6802" s="2">
        <v>327219.36</v>
      </c>
      <c r="K6802" s="2">
        <v>93665.319999999992</v>
      </c>
      <c r="L6802" s="2">
        <v>389.66399999999999</v>
      </c>
      <c r="M6802" s="2">
        <v>159184.05800000002</v>
      </c>
    </row>
    <row r="6803" spans="1:13" ht="14.25" customHeight="1">
      <c r="A6803" s="59" t="s">
        <v>159</v>
      </c>
      <c r="B6803" s="59" t="s">
        <v>7</v>
      </c>
      <c r="C6803" s="59" t="s">
        <v>113</v>
      </c>
      <c r="D6803" s="2">
        <v>23.304399999999998</v>
      </c>
      <c r="E6803" s="2">
        <v>3250754.0603999994</v>
      </c>
      <c r="F6803" s="2">
        <v>1474879.9947999998</v>
      </c>
      <c r="G6803" s="2">
        <v>0</v>
      </c>
      <c r="H6803" s="2">
        <v>-1069848.3031578946</v>
      </c>
      <c r="I6803" s="2">
        <v>42873.667200000004</v>
      </c>
      <c r="J6803" s="2">
        <v>251065.96</v>
      </c>
      <c r="K6803" s="2">
        <v>85831.039999999994</v>
      </c>
      <c r="L6803" s="2">
        <v>0</v>
      </c>
      <c r="M6803" s="2">
        <v>86253.75</v>
      </c>
    </row>
    <row r="6804" spans="1:13" ht="14.25" customHeight="1">
      <c r="A6804" s="59" t="s">
        <v>159</v>
      </c>
      <c r="B6804" s="59" t="s">
        <v>7</v>
      </c>
      <c r="C6804" s="59" t="s">
        <v>113</v>
      </c>
      <c r="D6804" s="2">
        <v>10013.659599999999</v>
      </c>
      <c r="E6804" s="2">
        <v>1396815391.2635999</v>
      </c>
      <c r="F6804" s="2">
        <v>274699665.3416</v>
      </c>
      <c r="G6804" s="2">
        <v>367869134.4576</v>
      </c>
      <c r="H6804" s="2">
        <v>4272381.7465263149</v>
      </c>
      <c r="I6804" s="2">
        <v>39139284.1752</v>
      </c>
      <c r="J6804" s="2">
        <v>68034018.299999997</v>
      </c>
      <c r="K6804" s="2">
        <v>26094281.899999999</v>
      </c>
      <c r="L6804" s="2">
        <v>9905598.9340000004</v>
      </c>
      <c r="M6804" s="2">
        <v>37061954.181999996</v>
      </c>
    </row>
    <row r="6805" spans="1:13" ht="14.25" customHeight="1">
      <c r="A6805" s="59" t="s">
        <v>159</v>
      </c>
      <c r="B6805" s="59" t="s">
        <v>7</v>
      </c>
      <c r="C6805" s="59" t="s">
        <v>113</v>
      </c>
      <c r="D6805" s="2">
        <v>212.95399999999998</v>
      </c>
      <c r="E6805" s="2">
        <v>35418509.280000001</v>
      </c>
      <c r="F6805" s="2">
        <v>5860122.2263999991</v>
      </c>
      <c r="G6805" s="2">
        <v>7834818.1823999994</v>
      </c>
      <c r="H6805" s="2">
        <v>91080.697263157883</v>
      </c>
      <c r="I6805" s="2">
        <v>839095.37280000001</v>
      </c>
      <c r="J6805" s="2">
        <v>1381128.46</v>
      </c>
      <c r="K6805" s="2">
        <v>531828.22</v>
      </c>
      <c r="L6805" s="2">
        <v>115059.12</v>
      </c>
      <c r="M6805" s="2">
        <v>788172.1100000001</v>
      </c>
    </row>
    <row r="6806" spans="1:13" ht="14.25" customHeight="1">
      <c r="A6806" s="59" t="s">
        <v>159</v>
      </c>
      <c r="B6806" s="59" t="s">
        <v>7</v>
      </c>
      <c r="C6806" s="59" t="s">
        <v>113</v>
      </c>
      <c r="D6806" s="2">
        <v>198.48919999999998</v>
      </c>
      <c r="E6806" s="2">
        <v>25913381.09976</v>
      </c>
      <c r="F6806" s="2">
        <v>5474568.7797999997</v>
      </c>
      <c r="G6806" s="2">
        <v>7308250.6559999986</v>
      </c>
      <c r="H6806" s="2">
        <v>86162.354526315801</v>
      </c>
      <c r="I6806" s="2">
        <v>787502.97360000003</v>
      </c>
      <c r="J6806" s="2">
        <v>1228510.0599999998</v>
      </c>
      <c r="K6806" s="2">
        <v>474737.36</v>
      </c>
      <c r="L6806" s="2">
        <v>22341.637999999999</v>
      </c>
      <c r="M6806" s="2">
        <v>734635.70400000003</v>
      </c>
    </row>
    <row r="6807" spans="1:13" ht="14.25" customHeight="1">
      <c r="A6807" s="59" t="s">
        <v>159</v>
      </c>
      <c r="B6807" s="59" t="s">
        <v>9</v>
      </c>
      <c r="C6807" s="59" t="s">
        <v>113</v>
      </c>
      <c r="D6807" s="2">
        <v>57.859200000000001</v>
      </c>
      <c r="E6807" s="2">
        <v>5988114.7603199994</v>
      </c>
      <c r="F6807" s="2">
        <v>1730497.6927999998</v>
      </c>
      <c r="G6807" s="2">
        <v>1247046.8159999999</v>
      </c>
      <c r="H6807" s="2">
        <v>-2140.3553684210524</v>
      </c>
      <c r="I6807" s="2">
        <v>182527.4736</v>
      </c>
      <c r="J6807" s="2">
        <v>472300.31999999995</v>
      </c>
      <c r="K6807" s="2">
        <v>124816.29999999999</v>
      </c>
      <c r="L6807" s="2">
        <v>606847.56000000006</v>
      </c>
      <c r="M6807" s="2">
        <v>214145.62400000001</v>
      </c>
    </row>
    <row r="6808" spans="1:13" ht="14.25" customHeight="1">
      <c r="A6808" s="59" t="s">
        <v>159</v>
      </c>
      <c r="B6808" s="59" t="s">
        <v>9</v>
      </c>
      <c r="C6808" s="59" t="s">
        <v>113</v>
      </c>
      <c r="D6808" s="2">
        <v>136.61199999999999</v>
      </c>
      <c r="E6808" s="2">
        <v>18443687.502239998</v>
      </c>
      <c r="F6808" s="2">
        <v>4066876.2229999993</v>
      </c>
      <c r="G6808" s="2">
        <v>2931995.6735999999</v>
      </c>
      <c r="H6808" s="2">
        <v>55651.725473684208</v>
      </c>
      <c r="I6808" s="2">
        <v>428860.65600000002</v>
      </c>
      <c r="J6808" s="2">
        <v>1111663.3399999999</v>
      </c>
      <c r="K6808" s="2">
        <v>330237.77999999997</v>
      </c>
      <c r="L6808" s="2">
        <v>1595407.99</v>
      </c>
      <c r="M6808" s="2">
        <v>505618.80599999998</v>
      </c>
    </row>
    <row r="6809" spans="1:13" ht="14.25" customHeight="1">
      <c r="A6809" s="59" t="s">
        <v>159</v>
      </c>
      <c r="B6809" s="59" t="s">
        <v>9</v>
      </c>
      <c r="C6809" s="59" t="s">
        <v>113</v>
      </c>
      <c r="D6809" s="2">
        <v>36.161999999999999</v>
      </c>
      <c r="E6809" s="2">
        <v>3916919.5757999993</v>
      </c>
      <c r="F6809" s="2">
        <v>1081560.2625999998</v>
      </c>
      <c r="G6809" s="2">
        <v>779406.72</v>
      </c>
      <c r="H6809" s="2">
        <v>15787.917473684212</v>
      </c>
      <c r="I6809" s="2">
        <v>114078.564</v>
      </c>
      <c r="J6809" s="2">
        <v>295187.69999999995</v>
      </c>
      <c r="K6809" s="2">
        <v>78009.87999999999</v>
      </c>
      <c r="L6809" s="2">
        <v>379280.17600000004</v>
      </c>
      <c r="M6809" s="2">
        <v>133840.56400000001</v>
      </c>
    </row>
    <row r="6810" spans="1:13" ht="14.25" customHeight="1">
      <c r="A6810" s="59" t="s">
        <v>159</v>
      </c>
      <c r="B6810" s="59" t="s">
        <v>9</v>
      </c>
      <c r="C6810" s="59" t="s">
        <v>113</v>
      </c>
      <c r="D6810" s="2">
        <v>1.6072</v>
      </c>
      <c r="E6810" s="2">
        <v>217188.97199999998</v>
      </c>
      <c r="F6810" s="2">
        <v>48069.998999999996</v>
      </c>
      <c r="G6810" s="2">
        <v>34639.948799999998</v>
      </c>
      <c r="H6810" s="2">
        <v>0</v>
      </c>
      <c r="I6810" s="2">
        <v>5069.1743999999999</v>
      </c>
      <c r="J6810" s="2">
        <v>13119.179999999998</v>
      </c>
      <c r="K6810" s="2">
        <v>3466.9599999999996</v>
      </c>
      <c r="L6810" s="2">
        <v>16856.576000000001</v>
      </c>
      <c r="M6810" s="2">
        <v>5948.6900000000005</v>
      </c>
    </row>
    <row r="6811" spans="1:13" ht="14.25" customHeight="1">
      <c r="A6811" s="59" t="s">
        <v>159</v>
      </c>
      <c r="B6811" s="59" t="s">
        <v>9</v>
      </c>
      <c r="C6811" s="59" t="s">
        <v>113</v>
      </c>
      <c r="D6811" s="2">
        <v>12017.838</v>
      </c>
      <c r="E6811" s="2">
        <v>1719687721.4747999</v>
      </c>
      <c r="F6811" s="2">
        <v>721018601.69759989</v>
      </c>
      <c r="G6811" s="2">
        <v>328959081.44639999</v>
      </c>
      <c r="H6811" s="2">
        <v>3645380.6753684208</v>
      </c>
      <c r="I6811" s="2">
        <v>45552703.730400003</v>
      </c>
      <c r="J6811" s="2">
        <v>155352148.79999998</v>
      </c>
      <c r="K6811" s="2">
        <v>25706271.02</v>
      </c>
      <c r="L6811" s="2">
        <v>36451441.796000004</v>
      </c>
      <c r="M6811" s="2">
        <v>44479699.110000007</v>
      </c>
    </row>
    <row r="6812" spans="1:13" ht="14.25" customHeight="1">
      <c r="A6812" s="59" t="s">
        <v>159</v>
      </c>
      <c r="B6812" s="59" t="s">
        <v>9</v>
      </c>
      <c r="C6812" s="59" t="s">
        <v>113</v>
      </c>
      <c r="D6812" s="2">
        <v>190.45319999999998</v>
      </c>
      <c r="E6812" s="2">
        <v>36996430.917599998</v>
      </c>
      <c r="F6812" s="2">
        <v>11357635.114599999</v>
      </c>
      <c r="G6812" s="2">
        <v>5185440.6912000002</v>
      </c>
      <c r="H6812" s="2">
        <v>77911.669894736828</v>
      </c>
      <c r="I6812" s="2">
        <v>724009.88159999996</v>
      </c>
      <c r="J6812" s="2">
        <v>2468594.42</v>
      </c>
      <c r="K6812" s="2">
        <v>371396.86</v>
      </c>
      <c r="L6812" s="2">
        <v>366644.05800000002</v>
      </c>
      <c r="M6812" s="2">
        <v>704894.05799999996</v>
      </c>
    </row>
    <row r="6813" spans="1:13" ht="14.25" customHeight="1">
      <c r="A6813" s="59" t="s">
        <v>159</v>
      </c>
      <c r="B6813" s="59" t="s">
        <v>9</v>
      </c>
      <c r="C6813" s="59" t="s">
        <v>113</v>
      </c>
      <c r="D6813" s="2">
        <v>2.4107999999999996</v>
      </c>
      <c r="E6813" s="2">
        <v>355831.91027999995</v>
      </c>
      <c r="F6813" s="2">
        <v>142523.74899999998</v>
      </c>
      <c r="G6813" s="2">
        <v>65142.374399999993</v>
      </c>
      <c r="H6813" s="2">
        <v>0</v>
      </c>
      <c r="I6813" s="2">
        <v>9239.4647999999997</v>
      </c>
      <c r="J6813" s="2">
        <v>31313.339999999997</v>
      </c>
      <c r="K6813" s="2">
        <v>3922.06</v>
      </c>
      <c r="L6813" s="2">
        <v>152.43799999999999</v>
      </c>
      <c r="M6813" s="2">
        <v>8922.5840000000007</v>
      </c>
    </row>
    <row r="6814" spans="1:13" ht="14.25" customHeight="1">
      <c r="A6814" s="59" t="s">
        <v>159</v>
      </c>
      <c r="B6814" s="59" t="s">
        <v>12</v>
      </c>
      <c r="C6814" s="59" t="s">
        <v>113</v>
      </c>
      <c r="D6814" s="2">
        <v>5464.48</v>
      </c>
      <c r="E6814" s="2">
        <v>250854058.22399998</v>
      </c>
      <c r="F6814" s="2">
        <v>136620126.34759998</v>
      </c>
      <c r="G6814" s="2">
        <v>14391285.753599999</v>
      </c>
      <c r="H6814" s="2">
        <v>1662332.7258947366</v>
      </c>
      <c r="I6814" s="2">
        <v>29371334.918400001</v>
      </c>
      <c r="J6814" s="2">
        <v>72716021.5</v>
      </c>
      <c r="K6814" s="2">
        <v>9277510.3399999999</v>
      </c>
      <c r="L6814" s="2">
        <v>4700387.8459999999</v>
      </c>
      <c r="M6814" s="2">
        <v>30996627.464000002</v>
      </c>
    </row>
    <row r="6815" spans="1:13" ht="14.25" customHeight="1">
      <c r="A6815" s="59" t="s">
        <v>159</v>
      </c>
      <c r="B6815" s="59" t="s">
        <v>11</v>
      </c>
      <c r="C6815" s="59" t="s">
        <v>113</v>
      </c>
      <c r="D6815" s="2">
        <v>0.80359999999999998</v>
      </c>
      <c r="E6815" s="2">
        <v>342092.51999999996</v>
      </c>
      <c r="F6815" s="2">
        <v>129888.81999999999</v>
      </c>
      <c r="G6815" s="2">
        <v>26544.383999999995</v>
      </c>
      <c r="H6815" s="2">
        <v>0</v>
      </c>
      <c r="I6815" s="2">
        <v>2156.4360000000001</v>
      </c>
      <c r="J6815" s="2">
        <v>10778.08</v>
      </c>
      <c r="K6815" s="2">
        <v>1286.58</v>
      </c>
      <c r="L6815" s="2">
        <v>4473.92</v>
      </c>
      <c r="M6815" s="2">
        <v>2974.7959999999998</v>
      </c>
    </row>
    <row r="6816" spans="1:13" ht="14.25" customHeight="1">
      <c r="A6816" s="59" t="s">
        <v>159</v>
      </c>
      <c r="B6816" s="59" t="s">
        <v>11</v>
      </c>
      <c r="C6816" s="59" t="s">
        <v>113</v>
      </c>
      <c r="D6816" s="2">
        <v>111.70039999999999</v>
      </c>
      <c r="E6816" s="2">
        <v>40104190.304639995</v>
      </c>
      <c r="F6816" s="2">
        <v>18058406.851599999</v>
      </c>
      <c r="G6816" s="2">
        <v>3690191.2895999998</v>
      </c>
      <c r="H6816" s="2">
        <v>44441.58315789474</v>
      </c>
      <c r="I6816" s="2">
        <v>299870.35920000001</v>
      </c>
      <c r="J6816" s="2">
        <v>1501501.18</v>
      </c>
      <c r="K6816" s="2">
        <v>193827.5</v>
      </c>
      <c r="L6816" s="2">
        <v>665415.32200000004</v>
      </c>
      <c r="M6816" s="2">
        <v>413419.07199999999</v>
      </c>
    </row>
    <row r="6817" spans="1:13" ht="14.25" customHeight="1">
      <c r="A6817" s="59" t="s">
        <v>159</v>
      </c>
      <c r="B6817" s="59" t="s">
        <v>7</v>
      </c>
      <c r="C6817" s="59" t="s">
        <v>113</v>
      </c>
      <c r="D6817" s="2">
        <v>18871.742399999999</v>
      </c>
      <c r="E6817" s="2">
        <v>2207959891.6636801</v>
      </c>
      <c r="F6817" s="2">
        <v>509355781.48759991</v>
      </c>
      <c r="G6817" s="2">
        <v>703814049.90719986</v>
      </c>
      <c r="H6817" s="2">
        <v>5909644.2239999995</v>
      </c>
      <c r="I6817" s="2">
        <v>65152494.741600007</v>
      </c>
      <c r="J6817" s="2">
        <v>172461105.22</v>
      </c>
      <c r="K6817" s="2">
        <v>41030262.099999994</v>
      </c>
      <c r="L6817" s="2">
        <v>22321009.260000002</v>
      </c>
      <c r="M6817" s="2">
        <v>69846956.299999997</v>
      </c>
    </row>
    <row r="6818" spans="1:13" ht="14.25" customHeight="1">
      <c r="A6818" s="59" t="s">
        <v>159</v>
      </c>
      <c r="B6818" s="59" t="s">
        <v>7</v>
      </c>
      <c r="C6818" s="59" t="s">
        <v>113</v>
      </c>
      <c r="D6818" s="2">
        <v>126.16519999999998</v>
      </c>
      <c r="E6818" s="2">
        <v>17049334.301999997</v>
      </c>
      <c r="F6818" s="2">
        <v>3396723.0885999999</v>
      </c>
      <c r="G6818" s="2">
        <v>4706049.273599999</v>
      </c>
      <c r="H6818" s="2">
        <v>52207.518315789472</v>
      </c>
      <c r="I6818" s="2">
        <v>437210.09279999998</v>
      </c>
      <c r="J6818" s="2">
        <v>1157907.24</v>
      </c>
      <c r="K6818" s="2">
        <v>249963.06</v>
      </c>
      <c r="L6818" s="2">
        <v>98287.331999999995</v>
      </c>
      <c r="M6818" s="2">
        <v>466954.576</v>
      </c>
    </row>
    <row r="6819" spans="1:13" ht="14.25" customHeight="1">
      <c r="A6819" s="59" t="s">
        <v>159</v>
      </c>
      <c r="B6819" s="59" t="s">
        <v>7</v>
      </c>
      <c r="C6819" s="59" t="s">
        <v>113</v>
      </c>
      <c r="D6819" s="2">
        <v>141.43359999999998</v>
      </c>
      <c r="E6819" s="2">
        <v>15435095.167799998</v>
      </c>
      <c r="F6819" s="2">
        <v>3795737.0893999999</v>
      </c>
      <c r="G6819" s="2">
        <v>5285907.0911999997</v>
      </c>
      <c r="H6819" s="2">
        <v>57009.023999999998</v>
      </c>
      <c r="I6819" s="2">
        <v>493476.68880000006</v>
      </c>
      <c r="J6819" s="2">
        <v>1305412.94</v>
      </c>
      <c r="K6819" s="2">
        <v>230491.34</v>
      </c>
      <c r="L6819" s="2">
        <v>10397.353999999999</v>
      </c>
      <c r="M6819" s="2">
        <v>523465.77799999999</v>
      </c>
    </row>
    <row r="6820" spans="1:13" ht="14.25" customHeight="1">
      <c r="A6820" s="59" t="s">
        <v>159</v>
      </c>
      <c r="B6820" s="59" t="s">
        <v>9</v>
      </c>
      <c r="C6820" s="59" t="s">
        <v>113</v>
      </c>
      <c r="D6820" s="2">
        <v>114.91479999999999</v>
      </c>
      <c r="E6820" s="2">
        <v>15524667.718560001</v>
      </c>
      <c r="F6820" s="2">
        <v>3565191.1947999997</v>
      </c>
      <c r="G6820" s="2">
        <v>2496555.2064</v>
      </c>
      <c r="H6820" s="2">
        <v>46345.778526315793</v>
      </c>
      <c r="I6820" s="2">
        <v>359156.85120000003</v>
      </c>
      <c r="J6820" s="2">
        <v>892939</v>
      </c>
      <c r="K6820" s="2">
        <v>275474.89999999997</v>
      </c>
      <c r="L6820" s="2">
        <v>1187991.7280000001</v>
      </c>
      <c r="M6820" s="2">
        <v>425316.45199999999</v>
      </c>
    </row>
    <row r="6821" spans="1:13" ht="14.25" customHeight="1">
      <c r="A6821" s="59" t="s">
        <v>159</v>
      </c>
      <c r="B6821" s="59" t="s">
        <v>9</v>
      </c>
      <c r="C6821" s="59" t="s">
        <v>113</v>
      </c>
      <c r="D6821" s="2">
        <v>1.6072</v>
      </c>
      <c r="E6821" s="2">
        <v>173576.15351999999</v>
      </c>
      <c r="F6821" s="2">
        <v>49799.198599999996</v>
      </c>
      <c r="G6821" s="2">
        <v>34895.788799999995</v>
      </c>
      <c r="H6821" s="2">
        <v>0</v>
      </c>
      <c r="I6821" s="2">
        <v>5008.0680000000002</v>
      </c>
      <c r="J6821" s="2">
        <v>12518.939999999999</v>
      </c>
      <c r="K6821" s="2">
        <v>3218.5</v>
      </c>
      <c r="L6821" s="2">
        <v>15287.096000000001</v>
      </c>
      <c r="M6821" s="2">
        <v>5948.6900000000005</v>
      </c>
    </row>
    <row r="6822" spans="1:13" ht="14.25" customHeight="1">
      <c r="A6822" s="59" t="s">
        <v>159</v>
      </c>
      <c r="B6822" s="59" t="s">
        <v>9</v>
      </c>
      <c r="C6822" s="59" t="s">
        <v>113</v>
      </c>
      <c r="D6822" s="2">
        <v>1.6072</v>
      </c>
      <c r="E6822" s="2">
        <v>217188.97199999998</v>
      </c>
      <c r="F6822" s="2">
        <v>49799.198599999996</v>
      </c>
      <c r="G6822" s="2">
        <v>34896.575999999994</v>
      </c>
      <c r="H6822" s="2">
        <v>0</v>
      </c>
      <c r="I6822" s="2">
        <v>5006.2968000000001</v>
      </c>
      <c r="J6822" s="2">
        <v>12519.759999999998</v>
      </c>
      <c r="K6822" s="2">
        <v>3218.5</v>
      </c>
      <c r="L6822" s="2">
        <v>15287.096000000001</v>
      </c>
      <c r="M6822" s="2">
        <v>5948.6900000000005</v>
      </c>
    </row>
    <row r="6823" spans="1:13" ht="14.25" customHeight="1">
      <c r="A6823" s="59" t="s">
        <v>159</v>
      </c>
      <c r="B6823" s="59" t="s">
        <v>9</v>
      </c>
      <c r="C6823" s="59" t="s">
        <v>113</v>
      </c>
      <c r="D6823" s="2">
        <v>7268.5619999999999</v>
      </c>
      <c r="E6823" s="2">
        <v>1040091971.9651998</v>
      </c>
      <c r="F6823" s="2">
        <v>439123605.57939994</v>
      </c>
      <c r="G6823" s="2">
        <v>219856525.93919998</v>
      </c>
      <c r="H6823" s="2">
        <v>2197337.0475789467</v>
      </c>
      <c r="I6823" s="2">
        <v>28855262.145600002</v>
      </c>
      <c r="J6823" s="2">
        <v>99177142.699999988</v>
      </c>
      <c r="K6823" s="2">
        <v>18451487.48</v>
      </c>
      <c r="L6823" s="2">
        <v>30422046.248000003</v>
      </c>
      <c r="M6823" s="2">
        <v>26901964.188000001</v>
      </c>
    </row>
    <row r="6824" spans="1:13" ht="14.25" customHeight="1">
      <c r="A6824" s="59" t="s">
        <v>159</v>
      </c>
      <c r="B6824" s="59" t="s">
        <v>9</v>
      </c>
      <c r="C6824" s="59" t="s">
        <v>113</v>
      </c>
      <c r="D6824" s="2">
        <v>189.64959999999999</v>
      </c>
      <c r="E6824" s="2">
        <v>36846546.659999996</v>
      </c>
      <c r="F6824" s="2">
        <v>11398666.618999999</v>
      </c>
      <c r="G6824" s="2">
        <v>5465055.7056</v>
      </c>
      <c r="H6824" s="2">
        <v>77911.669894736828</v>
      </c>
      <c r="I6824" s="2">
        <v>750832.93440000003</v>
      </c>
      <c r="J6824" s="2">
        <v>2537030.7999999998</v>
      </c>
      <c r="K6824" s="2">
        <v>382224.13999999996</v>
      </c>
      <c r="L6824" s="2">
        <v>337215.40600000002</v>
      </c>
      <c r="M6824" s="2">
        <v>701919.26199999999</v>
      </c>
    </row>
    <row r="6825" spans="1:13" ht="14.25" customHeight="1">
      <c r="A6825" s="59" t="s">
        <v>159</v>
      </c>
      <c r="B6825" s="59" t="s">
        <v>9</v>
      </c>
      <c r="C6825" s="59" t="s">
        <v>113</v>
      </c>
      <c r="D6825" s="2">
        <v>1.6072</v>
      </c>
      <c r="E6825" s="2">
        <v>237221.27352000002</v>
      </c>
      <c r="F6825" s="2">
        <v>95767.750799999994</v>
      </c>
      <c r="G6825" s="2">
        <v>44662.579199999993</v>
      </c>
      <c r="H6825" s="2">
        <v>0</v>
      </c>
      <c r="I6825" s="2">
        <v>6307.2431999999999</v>
      </c>
      <c r="J6825" s="2">
        <v>21327.379999999997</v>
      </c>
      <c r="K6825" s="2">
        <v>2703.54</v>
      </c>
      <c r="L6825" s="2">
        <v>303.97400000000005</v>
      </c>
      <c r="M6825" s="2">
        <v>5948.6900000000005</v>
      </c>
    </row>
    <row r="6826" spans="1:13" ht="14.25" customHeight="1">
      <c r="A6826" s="59" t="s">
        <v>159</v>
      </c>
      <c r="B6826" s="59" t="s">
        <v>7</v>
      </c>
      <c r="C6826" s="59" t="s">
        <v>113</v>
      </c>
      <c r="D6826" s="2">
        <v>10184.022799999999</v>
      </c>
      <c r="E6826" s="2">
        <v>1503152599.6594799</v>
      </c>
      <c r="F6826" s="2">
        <v>329913703.74919999</v>
      </c>
      <c r="G6826" s="2">
        <v>379382502.81599998</v>
      </c>
      <c r="H6826" s="2">
        <v>3046396.8808421055</v>
      </c>
      <c r="I6826" s="2">
        <v>34572126.304799996</v>
      </c>
      <c r="J6826" s="2">
        <v>91747514.659999996</v>
      </c>
      <c r="K6826" s="2">
        <v>20087379.279999997</v>
      </c>
      <c r="L6826" s="2">
        <v>9958862.034</v>
      </c>
      <c r="M6826" s="2">
        <v>37692491.869999997</v>
      </c>
    </row>
    <row r="6827" spans="1:13" ht="14.25" customHeight="1">
      <c r="A6827" s="59" t="s">
        <v>159</v>
      </c>
      <c r="B6827" s="59" t="s">
        <v>7</v>
      </c>
      <c r="C6827" s="59" t="s">
        <v>113</v>
      </c>
      <c r="D6827" s="2">
        <v>459.65919999999994</v>
      </c>
      <c r="E6827" s="2">
        <v>84414113.783999994</v>
      </c>
      <c r="F6827" s="2">
        <v>14960791.546799997</v>
      </c>
      <c r="G6827" s="2">
        <v>17045365.977599997</v>
      </c>
      <c r="H6827" s="2">
        <v>187054.87831578945</v>
      </c>
      <c r="I6827" s="2">
        <v>1556820.1512</v>
      </c>
      <c r="J6827" s="2">
        <v>4159636.1399999997</v>
      </c>
      <c r="K6827" s="2">
        <v>909534.98</v>
      </c>
      <c r="L6827" s="2">
        <v>409268.97000000003</v>
      </c>
      <c r="M6827" s="2">
        <v>1701263.102</v>
      </c>
    </row>
    <row r="6828" spans="1:13" ht="14.25" customHeight="1">
      <c r="A6828" s="59" t="s">
        <v>159</v>
      </c>
      <c r="B6828" s="59" t="s">
        <v>7</v>
      </c>
      <c r="C6828" s="59" t="s">
        <v>113</v>
      </c>
      <c r="D6828" s="2">
        <v>48.215999999999994</v>
      </c>
      <c r="E6828" s="2">
        <v>6999507.31788</v>
      </c>
      <c r="F6828" s="2">
        <v>1565445.0341999999</v>
      </c>
      <c r="G6828" s="2">
        <v>1795942.4831999997</v>
      </c>
      <c r="H6828" s="2">
        <v>20405.466947368419</v>
      </c>
      <c r="I6828" s="2">
        <v>163226.7072</v>
      </c>
      <c r="J6828" s="2">
        <v>432041.6</v>
      </c>
      <c r="K6828" s="2">
        <v>75180.87999999999</v>
      </c>
      <c r="L6828" s="2">
        <v>2171.114</v>
      </c>
      <c r="M6828" s="2">
        <v>178453.484</v>
      </c>
    </row>
    <row r="6829" spans="1:13" ht="14.25" customHeight="1">
      <c r="A6829" s="59" t="s">
        <v>159</v>
      </c>
      <c r="B6829" s="59" t="s">
        <v>9</v>
      </c>
      <c r="C6829" s="59" t="s">
        <v>113</v>
      </c>
      <c r="D6829" s="2">
        <v>11190.933599999998</v>
      </c>
      <c r="E6829" s="2">
        <v>1691988585.5980797</v>
      </c>
      <c r="F6829" s="2">
        <v>777097576.35939991</v>
      </c>
      <c r="G6829" s="2">
        <v>291002710.21439993</v>
      </c>
      <c r="H6829" s="2">
        <v>3384242.4050526312</v>
      </c>
      <c r="I6829" s="2">
        <v>43335049.744800001</v>
      </c>
      <c r="J6829" s="2">
        <v>143253767.12</v>
      </c>
      <c r="K6829" s="2">
        <v>22101473.119999997</v>
      </c>
      <c r="L6829" s="2">
        <v>35204915.68</v>
      </c>
      <c r="M6829" s="2">
        <v>41419209.501999997</v>
      </c>
    </row>
    <row r="6830" spans="1:13" ht="14.25" customHeight="1">
      <c r="A6830" s="59" t="s">
        <v>159</v>
      </c>
      <c r="B6830" s="59" t="s">
        <v>9</v>
      </c>
      <c r="C6830" s="59" t="s">
        <v>113</v>
      </c>
      <c r="D6830" s="2">
        <v>271.61680000000001</v>
      </c>
      <c r="E6830" s="2">
        <v>52759258.675199993</v>
      </c>
      <c r="F6830" s="2">
        <v>18745057.3774</v>
      </c>
      <c r="G6830" s="2">
        <v>7037446.7711999994</v>
      </c>
      <c r="H6830" s="2">
        <v>111302.20799999998</v>
      </c>
      <c r="I6830" s="2">
        <v>1061028.5040000002</v>
      </c>
      <c r="J6830" s="2">
        <v>3555362.5599999996</v>
      </c>
      <c r="K6830" s="2">
        <v>488701.95999999996</v>
      </c>
      <c r="L6830" s="2">
        <v>342071.77399999998</v>
      </c>
      <c r="M6830" s="2">
        <v>1005291.628</v>
      </c>
    </row>
    <row r="6831" spans="1:13" ht="14.25" customHeight="1">
      <c r="A6831" s="59" t="s">
        <v>160</v>
      </c>
      <c r="B6831" s="59" t="s">
        <v>7</v>
      </c>
      <c r="C6831" s="59" t="s">
        <v>114</v>
      </c>
      <c r="D6831" s="2">
        <v>2764.3839999999996</v>
      </c>
      <c r="E6831" s="2">
        <v>323427952.10879993</v>
      </c>
      <c r="F6831" s="2">
        <v>53430382.541999996</v>
      </c>
      <c r="G6831" s="2">
        <v>107148997.47839999</v>
      </c>
      <c r="H6831" s="2">
        <v>924941.77010526322</v>
      </c>
      <c r="I6831" s="2">
        <v>8479010.7072000001</v>
      </c>
      <c r="J6831" s="2">
        <v>28097564.859999999</v>
      </c>
      <c r="K6831" s="2">
        <v>3974199.6999999997</v>
      </c>
      <c r="L6831" s="2">
        <v>129254.796</v>
      </c>
      <c r="M6831" s="2">
        <v>15081228.932</v>
      </c>
    </row>
    <row r="6832" spans="1:13" ht="14.25" customHeight="1">
      <c r="A6832" s="59" t="s">
        <v>160</v>
      </c>
      <c r="B6832" s="59" t="s">
        <v>7</v>
      </c>
      <c r="C6832" s="59" t="s">
        <v>114</v>
      </c>
      <c r="D6832" s="2">
        <v>1399.0675999999999</v>
      </c>
      <c r="E6832" s="2">
        <v>201528692.44199997</v>
      </c>
      <c r="F6832" s="2">
        <v>27048137.756999996</v>
      </c>
      <c r="G6832" s="2">
        <v>54238889.241599992</v>
      </c>
      <c r="H6832" s="2">
        <v>467012.61473684211</v>
      </c>
      <c r="I6832" s="2">
        <v>4292660.8367999997</v>
      </c>
      <c r="J6832" s="2">
        <v>14149662.52</v>
      </c>
      <c r="K6832" s="2">
        <v>2014143.0399999998</v>
      </c>
      <c r="L6832" s="2">
        <v>65941.611999999994</v>
      </c>
      <c r="M6832" s="2">
        <v>7632680.7040000008</v>
      </c>
    </row>
    <row r="6833" spans="1:13" ht="14.25" customHeight="1">
      <c r="A6833" s="59" t="s">
        <v>160</v>
      </c>
      <c r="B6833" s="59" t="s">
        <v>7</v>
      </c>
      <c r="C6833" s="59" t="s">
        <v>114</v>
      </c>
      <c r="D6833" s="2">
        <v>49.823199999999993</v>
      </c>
      <c r="E6833" s="2">
        <v>6596458.6841999991</v>
      </c>
      <c r="F6833" s="2">
        <v>3240649.7006000001</v>
      </c>
      <c r="G6833" s="2">
        <v>0</v>
      </c>
      <c r="H6833" s="2">
        <v>-555921.88294736831</v>
      </c>
      <c r="I6833" s="2">
        <v>75350.390399999989</v>
      </c>
      <c r="J6833" s="2">
        <v>468907.98</v>
      </c>
      <c r="K6833" s="2">
        <v>71691.78</v>
      </c>
      <c r="L6833" s="2">
        <v>0</v>
      </c>
      <c r="M6833" s="2">
        <v>271812.288</v>
      </c>
    </row>
    <row r="6834" spans="1:13" ht="14.25" customHeight="1">
      <c r="A6834" s="59" t="s">
        <v>160</v>
      </c>
      <c r="B6834" s="59" t="s">
        <v>7</v>
      </c>
      <c r="C6834" s="59" t="s">
        <v>114</v>
      </c>
      <c r="D6834" s="2">
        <v>752.16959999999995</v>
      </c>
      <c r="E6834" s="2">
        <v>104920889.6736</v>
      </c>
      <c r="F6834" s="2">
        <v>19294040.071199998</v>
      </c>
      <c r="G6834" s="2">
        <v>26814774.604799997</v>
      </c>
      <c r="H6834" s="2">
        <v>417800.59957894729</v>
      </c>
      <c r="I6834" s="2">
        <v>2539450.0296</v>
      </c>
      <c r="J6834" s="2">
        <v>7957024.1599999992</v>
      </c>
      <c r="K6834" s="2">
        <v>1015738.9199999999</v>
      </c>
      <c r="L6834" s="2">
        <v>59154.061999999998</v>
      </c>
      <c r="M6834" s="2">
        <v>4103497.4639999997</v>
      </c>
    </row>
    <row r="6835" spans="1:13" ht="14.25" customHeight="1">
      <c r="A6835" s="59" t="s">
        <v>160</v>
      </c>
      <c r="B6835" s="59" t="s">
        <v>7</v>
      </c>
      <c r="C6835" s="59" t="s">
        <v>114</v>
      </c>
      <c r="D6835" s="2">
        <v>716.00759999999991</v>
      </c>
      <c r="E6835" s="2">
        <v>119086384.03199999</v>
      </c>
      <c r="F6835" s="2">
        <v>18366434.250999998</v>
      </c>
      <c r="G6835" s="2">
        <v>25525614.163199998</v>
      </c>
      <c r="H6835" s="2">
        <v>399380.11957894731</v>
      </c>
      <c r="I6835" s="2">
        <v>2417349.7008000002</v>
      </c>
      <c r="J6835" s="2">
        <v>7574475.2999999998</v>
      </c>
      <c r="K6835" s="2">
        <v>966899.72</v>
      </c>
      <c r="L6835" s="2">
        <v>56312.762000000002</v>
      </c>
      <c r="M6835" s="2">
        <v>3906212.9260000004</v>
      </c>
    </row>
    <row r="6836" spans="1:13" ht="14.25" customHeight="1">
      <c r="A6836" s="59" t="s">
        <v>160</v>
      </c>
      <c r="B6836" s="59" t="s">
        <v>7</v>
      </c>
      <c r="C6836" s="59" t="s">
        <v>114</v>
      </c>
      <c r="D6836" s="2">
        <v>382.5136</v>
      </c>
      <c r="E6836" s="2">
        <v>53100118.070999995</v>
      </c>
      <c r="F6836" s="2">
        <v>9811925.5451999996</v>
      </c>
      <c r="G6836" s="2">
        <v>13636577.433599997</v>
      </c>
      <c r="H6836" s="2">
        <v>213731.01473684207</v>
      </c>
      <c r="I6836" s="2">
        <v>1291423.5432</v>
      </c>
      <c r="J6836" s="2">
        <v>4046517.96</v>
      </c>
      <c r="K6836" s="2">
        <v>516551.62</v>
      </c>
      <c r="L6836" s="2">
        <v>30080.797999999999</v>
      </c>
      <c r="M6836" s="2">
        <v>2086821.1980000001</v>
      </c>
    </row>
    <row r="6837" spans="1:13" ht="14.25" customHeight="1">
      <c r="A6837" s="59" t="s">
        <v>160</v>
      </c>
      <c r="B6837" s="59" t="s">
        <v>9</v>
      </c>
      <c r="C6837" s="59" t="s">
        <v>114</v>
      </c>
      <c r="D6837" s="2">
        <v>936.99760000000003</v>
      </c>
      <c r="E6837" s="2">
        <v>80109921.60864</v>
      </c>
      <c r="F6837" s="2">
        <v>24516009.695999999</v>
      </c>
      <c r="G6837" s="2">
        <v>24151192.876799997</v>
      </c>
      <c r="H6837" s="2">
        <v>-891512.70063157892</v>
      </c>
      <c r="I6837" s="2">
        <v>3314443.0175999999</v>
      </c>
      <c r="J6837" s="2">
        <v>8796427.8200000003</v>
      </c>
      <c r="K6837" s="2">
        <v>1295202.2999999998</v>
      </c>
      <c r="L6837" s="2">
        <v>35644.334000000003</v>
      </c>
      <c r="M6837" s="2">
        <v>5111835.1460000006</v>
      </c>
    </row>
    <row r="6838" spans="1:13" ht="14.25" customHeight="1">
      <c r="A6838" s="59" t="s">
        <v>160</v>
      </c>
      <c r="B6838" s="59" t="s">
        <v>9</v>
      </c>
      <c r="C6838" s="59" t="s">
        <v>114</v>
      </c>
      <c r="D6838" s="2">
        <v>881.54919999999993</v>
      </c>
      <c r="E6838" s="2">
        <v>99269839.468799993</v>
      </c>
      <c r="F6838" s="2">
        <v>23065236.684399996</v>
      </c>
      <c r="G6838" s="2">
        <v>22722015.532799996</v>
      </c>
      <c r="H6838" s="2">
        <v>403034.38484210521</v>
      </c>
      <c r="I6838" s="2">
        <v>3118301.2152</v>
      </c>
      <c r="J6838" s="2">
        <v>8275877.0599999996</v>
      </c>
      <c r="K6838" s="2">
        <v>1218561</v>
      </c>
      <c r="L6838" s="2">
        <v>33535.457999999999</v>
      </c>
      <c r="M6838" s="2">
        <v>4809333.2100000009</v>
      </c>
    </row>
    <row r="6839" spans="1:13" ht="14.25" customHeight="1">
      <c r="A6839" s="59" t="s">
        <v>160</v>
      </c>
      <c r="B6839" s="59" t="s">
        <v>9</v>
      </c>
      <c r="C6839" s="59" t="s">
        <v>114</v>
      </c>
      <c r="D6839" s="2">
        <v>44.197999999999993</v>
      </c>
      <c r="E6839" s="2">
        <v>3977859.7781999996</v>
      </c>
      <c r="F6839" s="2">
        <v>1156416.1519999998</v>
      </c>
      <c r="G6839" s="2">
        <v>1139209.0751999998</v>
      </c>
      <c r="H6839" s="2">
        <v>20174.278736842105</v>
      </c>
      <c r="I6839" s="2">
        <v>156341.1672</v>
      </c>
      <c r="J6839" s="2">
        <v>414925.74</v>
      </c>
      <c r="K6839" s="2">
        <v>61093.279999999999</v>
      </c>
      <c r="L6839" s="2">
        <v>1682.2299999999998</v>
      </c>
      <c r="M6839" s="2">
        <v>241124.44399999999</v>
      </c>
    </row>
    <row r="6840" spans="1:13" ht="14.25" customHeight="1">
      <c r="A6840" s="59" t="s">
        <v>160</v>
      </c>
      <c r="B6840" s="59" t="s">
        <v>9</v>
      </c>
      <c r="C6840" s="59" t="s">
        <v>114</v>
      </c>
      <c r="D6840" s="2">
        <v>7918.6743999999999</v>
      </c>
      <c r="E6840" s="2">
        <v>1133119545.7982399</v>
      </c>
      <c r="F6840" s="2">
        <v>463113075.58799994</v>
      </c>
      <c r="G6840" s="2">
        <v>207228413.10719997</v>
      </c>
      <c r="H6840" s="2">
        <v>-5136158.0766315786</v>
      </c>
      <c r="I6840" s="2">
        <v>13832967.499200001</v>
      </c>
      <c r="J6840" s="2">
        <v>75040287.719999999</v>
      </c>
      <c r="K6840" s="2">
        <v>13301441.399999999</v>
      </c>
      <c r="L6840" s="2">
        <v>31909866.384</v>
      </c>
      <c r="M6840" s="2">
        <v>43200705.504000001</v>
      </c>
    </row>
    <row r="6841" spans="1:13" ht="14.25" customHeight="1">
      <c r="A6841" s="59" t="s">
        <v>160</v>
      </c>
      <c r="B6841" s="59" t="s">
        <v>9</v>
      </c>
      <c r="C6841" s="59" t="s">
        <v>114</v>
      </c>
      <c r="D6841" s="2">
        <v>511.08959999999996</v>
      </c>
      <c r="E6841" s="2">
        <v>99285830.305199996</v>
      </c>
      <c r="F6841" s="2">
        <v>29889860.155399997</v>
      </c>
      <c r="G6841" s="2">
        <v>13378678.118399998</v>
      </c>
      <c r="H6841" s="2">
        <v>56853.655578947357</v>
      </c>
      <c r="I6841" s="2">
        <v>896615.97840000002</v>
      </c>
      <c r="J6841" s="2">
        <v>4847188.0999999996</v>
      </c>
      <c r="K6841" s="2">
        <v>857482.2</v>
      </c>
      <c r="L6841" s="2">
        <v>2050386.7120000001</v>
      </c>
      <c r="M6841" s="2">
        <v>2788274.1260000002</v>
      </c>
    </row>
    <row r="6842" spans="1:13" ht="14.25" customHeight="1">
      <c r="A6842" s="59" t="s">
        <v>160</v>
      </c>
      <c r="B6842" s="59" t="s">
        <v>9</v>
      </c>
      <c r="C6842" s="59" t="s">
        <v>114</v>
      </c>
      <c r="D6842" s="2">
        <v>28.125999999999998</v>
      </c>
      <c r="E6842" s="2">
        <v>3829327.9793999996</v>
      </c>
      <c r="F6842" s="2">
        <v>1644882.4275999998</v>
      </c>
      <c r="G6842" s="2">
        <v>736249.26719999989</v>
      </c>
      <c r="H6842" s="2">
        <v>2183.8585263157893</v>
      </c>
      <c r="I6842" s="2">
        <v>49342.089599999999</v>
      </c>
      <c r="J6842" s="2">
        <v>266747.63999999996</v>
      </c>
      <c r="K6842" s="2">
        <v>47186.899999999994</v>
      </c>
      <c r="L6842" s="2">
        <v>112835.68999999999</v>
      </c>
      <c r="M6842" s="2">
        <v>153442.82800000001</v>
      </c>
    </row>
    <row r="6843" spans="1:13" ht="14.25" customHeight="1">
      <c r="A6843" s="59" t="s">
        <v>160</v>
      </c>
      <c r="B6843" s="59" t="s">
        <v>11</v>
      </c>
      <c r="C6843" s="59" t="s">
        <v>114</v>
      </c>
      <c r="D6843" s="2">
        <v>272.42039999999997</v>
      </c>
      <c r="E6843" s="2">
        <v>98170616.645640001</v>
      </c>
      <c r="F6843" s="2">
        <v>44026103.473799996</v>
      </c>
      <c r="G6843" s="2">
        <v>9120204.7871999983</v>
      </c>
      <c r="H6843" s="2">
        <v>4221567.5722105261</v>
      </c>
      <c r="I6843" s="2">
        <v>657995.48639999994</v>
      </c>
      <c r="J6843" s="2">
        <v>3298615.6399999997</v>
      </c>
      <c r="K6843" s="2">
        <v>414163.95999999996</v>
      </c>
      <c r="L6843" s="2">
        <v>36922.468000000001</v>
      </c>
      <c r="M6843" s="2">
        <v>1486202.85</v>
      </c>
    </row>
    <row r="6844" spans="1:13" ht="14.25" customHeight="1">
      <c r="A6844" s="59" t="s">
        <v>160</v>
      </c>
      <c r="B6844" s="59" t="s">
        <v>7</v>
      </c>
      <c r="C6844" s="59" t="s">
        <v>114</v>
      </c>
      <c r="D6844" s="2">
        <v>3214.3999999999996</v>
      </c>
      <c r="E6844" s="2">
        <v>376079014.07999998</v>
      </c>
      <c r="F6844" s="2">
        <v>74871476.058400005</v>
      </c>
      <c r="G6844" s="2">
        <v>125569275.95519999</v>
      </c>
      <c r="H6844" s="2">
        <v>1125731.2168421051</v>
      </c>
      <c r="I6844" s="2">
        <v>9691335.1151999999</v>
      </c>
      <c r="J6844" s="2">
        <v>34228875.419999994</v>
      </c>
      <c r="K6844" s="2">
        <v>4653428.66</v>
      </c>
      <c r="L6844" s="2">
        <v>211712.93000000002</v>
      </c>
      <c r="M6844" s="2">
        <v>17536312.375999998</v>
      </c>
    </row>
    <row r="6845" spans="1:13" ht="14.25" customHeight="1">
      <c r="A6845" s="59" t="s">
        <v>160</v>
      </c>
      <c r="B6845" s="59" t="s">
        <v>7</v>
      </c>
      <c r="C6845" s="59" t="s">
        <v>114</v>
      </c>
      <c r="D6845" s="2">
        <v>1433.6224</v>
      </c>
      <c r="E6845" s="2">
        <v>206506138.60799998</v>
      </c>
      <c r="F6845" s="2">
        <v>33406605.922399998</v>
      </c>
      <c r="G6845" s="2">
        <v>56020044.17279999</v>
      </c>
      <c r="H6845" s="2">
        <v>503266.9035789473</v>
      </c>
      <c r="I6845" s="2">
        <v>4323181.2696000002</v>
      </c>
      <c r="J6845" s="2">
        <v>15192046.52</v>
      </c>
      <c r="K6845" s="2">
        <v>2078764.7799999998</v>
      </c>
      <c r="L6845" s="2">
        <v>95293.593999999997</v>
      </c>
      <c r="M6845" s="2">
        <v>7821195.9979999997</v>
      </c>
    </row>
    <row r="6846" spans="1:13" ht="14.25" customHeight="1">
      <c r="A6846" s="59" t="s">
        <v>160</v>
      </c>
      <c r="B6846" s="59" t="s">
        <v>7</v>
      </c>
      <c r="C6846" s="59" t="s">
        <v>114</v>
      </c>
      <c r="D6846" s="2">
        <v>5014.4639999999999</v>
      </c>
      <c r="E6846" s="2">
        <v>740130373.38239992</v>
      </c>
      <c r="F6846" s="2">
        <v>156958882.16260001</v>
      </c>
      <c r="G6846" s="2">
        <v>185886882.66239998</v>
      </c>
      <c r="H6846" s="2">
        <v>-3427273.2429473675</v>
      </c>
      <c r="I6846" s="2">
        <v>15351823.749600001</v>
      </c>
      <c r="J6846" s="2">
        <v>52117332.039999999</v>
      </c>
      <c r="K6846" s="2">
        <v>7316066.2399999993</v>
      </c>
      <c r="L6846" s="2">
        <v>437605.3</v>
      </c>
      <c r="M6846" s="2">
        <v>27356647.956</v>
      </c>
    </row>
    <row r="6847" spans="1:13" ht="14.25" customHeight="1">
      <c r="A6847" s="59" t="s">
        <v>160</v>
      </c>
      <c r="B6847" s="59" t="s">
        <v>7</v>
      </c>
      <c r="C6847" s="59" t="s">
        <v>114</v>
      </c>
      <c r="D6847" s="2">
        <v>2151.2372</v>
      </c>
      <c r="E6847" s="2">
        <v>395063955.59399998</v>
      </c>
      <c r="F6847" s="2">
        <v>67355426.479999989</v>
      </c>
      <c r="G6847" s="2">
        <v>79712628.499200001</v>
      </c>
      <c r="H6847" s="2">
        <v>869853.09978947369</v>
      </c>
      <c r="I6847" s="2">
        <v>6585968.0879999995</v>
      </c>
      <c r="J6847" s="2">
        <v>22098280.039999999</v>
      </c>
      <c r="K6847" s="2">
        <v>3148028.38</v>
      </c>
      <c r="L6847" s="2">
        <v>191389.96799999999</v>
      </c>
      <c r="M6847" s="2">
        <v>11736177.266000001</v>
      </c>
    </row>
    <row r="6848" spans="1:13" ht="14.25" customHeight="1">
      <c r="A6848" s="59" t="s">
        <v>160</v>
      </c>
      <c r="B6848" s="59" t="s">
        <v>7</v>
      </c>
      <c r="C6848" s="59" t="s">
        <v>114</v>
      </c>
      <c r="D6848" s="2">
        <v>519.12559999999996</v>
      </c>
      <c r="E6848" s="2">
        <v>78584817.464999989</v>
      </c>
      <c r="F6848" s="2">
        <v>16230008.145199999</v>
      </c>
      <c r="G6848" s="2">
        <v>19231414.867199998</v>
      </c>
      <c r="H6848" s="2">
        <v>208748.03873684208</v>
      </c>
      <c r="I6848" s="2">
        <v>1587770.1</v>
      </c>
      <c r="J6848" s="2">
        <v>5436982.9399999995</v>
      </c>
      <c r="K6848" s="2">
        <v>754980.55999999994</v>
      </c>
      <c r="L6848" s="2">
        <v>44601.194000000003</v>
      </c>
      <c r="M6848" s="2">
        <v>2832114.9339999999</v>
      </c>
    </row>
    <row r="6849" spans="1:13" ht="14.25" customHeight="1">
      <c r="A6849" s="59" t="s">
        <v>160</v>
      </c>
      <c r="B6849" s="59" t="s">
        <v>9</v>
      </c>
      <c r="C6849" s="59" t="s">
        <v>114</v>
      </c>
      <c r="D6849" s="2">
        <v>12304.723199999999</v>
      </c>
      <c r="E6849" s="2">
        <v>1860385553.8329599</v>
      </c>
      <c r="F6849" s="2">
        <v>866326946.67259991</v>
      </c>
      <c r="G6849" s="2">
        <v>317484106.40639997</v>
      </c>
      <c r="H6849" s="2">
        <v>-5421137.3204210522</v>
      </c>
      <c r="I6849" s="2">
        <v>44550046.893600002</v>
      </c>
      <c r="J6849" s="2">
        <v>106934716.61999999</v>
      </c>
      <c r="K6849" s="2">
        <v>19438510.82</v>
      </c>
      <c r="L6849" s="2">
        <v>56721954.299999997</v>
      </c>
      <c r="M6849" s="2">
        <v>67129003.898000002</v>
      </c>
    </row>
    <row r="6850" spans="1:13" ht="14.25" customHeight="1">
      <c r="A6850" s="59" t="s">
        <v>160</v>
      </c>
      <c r="B6850" s="59" t="s">
        <v>9</v>
      </c>
      <c r="C6850" s="59" t="s">
        <v>114</v>
      </c>
      <c r="D6850" s="2">
        <v>1579.0739999999998</v>
      </c>
      <c r="E6850" s="2">
        <v>306582003.74339998</v>
      </c>
      <c r="F6850" s="2">
        <v>111172867.10399999</v>
      </c>
      <c r="G6850" s="2">
        <v>40767168.01919999</v>
      </c>
      <c r="H6850" s="2">
        <v>568172.37221052626</v>
      </c>
      <c r="I6850" s="2">
        <v>5715698.7095999997</v>
      </c>
      <c r="J6850" s="2">
        <v>13746860.479999999</v>
      </c>
      <c r="K6850" s="2">
        <v>2491507.6799999997</v>
      </c>
      <c r="L6850" s="2">
        <v>7237623.6459999997</v>
      </c>
      <c r="M6850" s="2">
        <v>8614713.3599999994</v>
      </c>
    </row>
    <row r="6851" spans="1:13" ht="14.25" customHeight="1">
      <c r="A6851" s="59" t="s">
        <v>160</v>
      </c>
      <c r="B6851" s="59" t="s">
        <v>9</v>
      </c>
      <c r="C6851" s="59" t="s">
        <v>114</v>
      </c>
      <c r="D6851" s="2">
        <v>0.80359999999999998</v>
      </c>
      <c r="E6851" s="2">
        <v>125118.35027999998</v>
      </c>
      <c r="F6851" s="2">
        <v>56576.801999999989</v>
      </c>
      <c r="G6851" s="2">
        <v>20746.655999999999</v>
      </c>
      <c r="H6851" s="2">
        <v>201.35747368421053</v>
      </c>
      <c r="I6851" s="2">
        <v>2908.3103999999998</v>
      </c>
      <c r="J6851" s="2">
        <v>6996.24</v>
      </c>
      <c r="K6851" s="2">
        <v>1267.72</v>
      </c>
      <c r="L6851" s="2">
        <v>3683.768</v>
      </c>
      <c r="M6851" s="2">
        <v>4383.7199999999993</v>
      </c>
    </row>
    <row r="6852" spans="1:13" ht="14.25" customHeight="1">
      <c r="A6852" s="59" t="s">
        <v>160</v>
      </c>
      <c r="B6852" s="59" t="s">
        <v>9</v>
      </c>
      <c r="C6852" s="59" t="s">
        <v>114</v>
      </c>
      <c r="D6852" s="2">
        <v>0.80359999999999998</v>
      </c>
      <c r="E6852" s="2">
        <v>156129.435</v>
      </c>
      <c r="F6852" s="2">
        <v>56576.801999999989</v>
      </c>
      <c r="G6852" s="2">
        <v>20746.655999999999</v>
      </c>
      <c r="H6852" s="2">
        <v>203.84336842105262</v>
      </c>
      <c r="I6852" s="2">
        <v>2908.3103999999998</v>
      </c>
      <c r="J6852" s="2">
        <v>6996.24</v>
      </c>
      <c r="K6852" s="2">
        <v>1266.8999999999999</v>
      </c>
      <c r="L6852" s="2">
        <v>3683.768</v>
      </c>
      <c r="M6852" s="2">
        <v>4383.7199999999993</v>
      </c>
    </row>
    <row r="6853" spans="1:13" ht="14.25" customHeight="1">
      <c r="A6853" s="59" t="s">
        <v>160</v>
      </c>
      <c r="B6853" s="59" t="s">
        <v>7</v>
      </c>
      <c r="C6853" s="59" t="s">
        <v>114</v>
      </c>
      <c r="D6853" s="2">
        <v>3472.3555999999999</v>
      </c>
      <c r="E6853" s="2">
        <v>406259354.95991999</v>
      </c>
      <c r="F6853" s="2">
        <v>65858090.752399988</v>
      </c>
      <c r="G6853" s="2">
        <v>132255629.95199999</v>
      </c>
      <c r="H6853" s="2">
        <v>1158627.0618947367</v>
      </c>
      <c r="I6853" s="2">
        <v>10433841.6384</v>
      </c>
      <c r="J6853" s="2">
        <v>38729476.579999998</v>
      </c>
      <c r="K6853" s="2">
        <v>4772775.5599999996</v>
      </c>
      <c r="L6853" s="2">
        <v>131443.04800000001</v>
      </c>
      <c r="M6853" s="2">
        <v>18943601.050000001</v>
      </c>
    </row>
    <row r="6854" spans="1:13" ht="14.25" customHeight="1">
      <c r="A6854" s="59" t="s">
        <v>160</v>
      </c>
      <c r="B6854" s="59" t="s">
        <v>7</v>
      </c>
      <c r="C6854" s="59" t="s">
        <v>114</v>
      </c>
      <c r="D6854" s="2">
        <v>764.22359999999992</v>
      </c>
      <c r="E6854" s="2">
        <v>110082588.46199998</v>
      </c>
      <c r="F6854" s="2">
        <v>14769925.771999998</v>
      </c>
      <c r="G6854" s="2">
        <v>29620094.841599993</v>
      </c>
      <c r="H6854" s="2">
        <v>255830.88505263155</v>
      </c>
      <c r="I6854" s="2">
        <v>2343828.96</v>
      </c>
      <c r="J6854" s="2">
        <v>7778891.46</v>
      </c>
      <c r="K6854" s="2">
        <v>1098241.5799999998</v>
      </c>
      <c r="L6854" s="2">
        <v>35649.745999999999</v>
      </c>
      <c r="M6854" s="2">
        <v>4169257.7739999997</v>
      </c>
    </row>
    <row r="6855" spans="1:13" ht="14.25" customHeight="1">
      <c r="A6855" s="59" t="s">
        <v>160</v>
      </c>
      <c r="B6855" s="59" t="s">
        <v>7</v>
      </c>
      <c r="C6855" s="59" t="s">
        <v>114</v>
      </c>
      <c r="D6855" s="2">
        <v>24.911599999999996</v>
      </c>
      <c r="E6855" s="2">
        <v>3026826.66132</v>
      </c>
      <c r="F6855" s="2">
        <v>489955.26439999993</v>
      </c>
      <c r="G6855" s="2">
        <v>978396.71039999987</v>
      </c>
      <c r="H6855" s="2">
        <v>8291.7018947368415</v>
      </c>
      <c r="I6855" s="2">
        <v>78143.572800000009</v>
      </c>
      <c r="J6855" s="2">
        <v>165130.78</v>
      </c>
      <c r="K6855" s="2">
        <v>39285.379999999997</v>
      </c>
      <c r="L6855" s="2">
        <v>1815.7260000000001</v>
      </c>
      <c r="M6855" s="2">
        <v>135906.144</v>
      </c>
    </row>
    <row r="6856" spans="1:13" ht="14.25" customHeight="1">
      <c r="A6856" s="59" t="s">
        <v>160</v>
      </c>
      <c r="B6856" s="59" t="s">
        <v>7</v>
      </c>
      <c r="C6856" s="59" t="s">
        <v>114</v>
      </c>
      <c r="D6856" s="2">
        <v>83.574399999999997</v>
      </c>
      <c r="E6856" s="2">
        <v>11657876.6304</v>
      </c>
      <c r="F6856" s="2">
        <v>5435928.2478</v>
      </c>
      <c r="G6856" s="2">
        <v>0</v>
      </c>
      <c r="H6856" s="2">
        <v>-4823707.2101052627</v>
      </c>
      <c r="I6856" s="2">
        <v>126393.7176</v>
      </c>
      <c r="J6856" s="2">
        <v>786556.29999999993</v>
      </c>
      <c r="K6856" s="2">
        <v>120258.73999999999</v>
      </c>
      <c r="L6856" s="2">
        <v>0</v>
      </c>
      <c r="M6856" s="2">
        <v>455944.76400000002</v>
      </c>
    </row>
    <row r="6857" spans="1:13" ht="14.25" customHeight="1">
      <c r="A6857" s="59" t="s">
        <v>160</v>
      </c>
      <c r="B6857" s="59" t="s">
        <v>7</v>
      </c>
      <c r="C6857" s="59" t="s">
        <v>114</v>
      </c>
      <c r="D6857" s="2">
        <v>12.053999999999998</v>
      </c>
      <c r="E6857" s="2">
        <v>1735721.757</v>
      </c>
      <c r="F6857" s="2">
        <v>784027.37079999992</v>
      </c>
      <c r="G6857" s="2">
        <v>0</v>
      </c>
      <c r="H6857" s="2">
        <v>-302928.64673684211</v>
      </c>
      <c r="I6857" s="2">
        <v>18230.076000000001</v>
      </c>
      <c r="J6857" s="2">
        <v>113444.54</v>
      </c>
      <c r="K6857" s="2">
        <v>17345.46</v>
      </c>
      <c r="L6857" s="2">
        <v>0</v>
      </c>
      <c r="M6857" s="2">
        <v>65761.212</v>
      </c>
    </row>
    <row r="6858" spans="1:13" ht="14.25" customHeight="1">
      <c r="A6858" s="59" t="s">
        <v>160</v>
      </c>
      <c r="B6858" s="59" t="s">
        <v>7</v>
      </c>
      <c r="C6858" s="59" t="s">
        <v>114</v>
      </c>
      <c r="D6858" s="2">
        <v>4763.7407999999996</v>
      </c>
      <c r="E6858" s="2">
        <v>664498967.93279994</v>
      </c>
      <c r="F6858" s="2">
        <v>122061404.72839999</v>
      </c>
      <c r="G6858" s="2">
        <v>169691615.53919998</v>
      </c>
      <c r="H6858" s="2">
        <v>2655977.1688421052</v>
      </c>
      <c r="I6858" s="2">
        <v>16037924.637599999</v>
      </c>
      <c r="J6858" s="2">
        <v>50766167.199999996</v>
      </c>
      <c r="K6858" s="2">
        <v>6416686.96</v>
      </c>
      <c r="L6858" s="2">
        <v>368470.60800000001</v>
      </c>
      <c r="M6858" s="2">
        <v>25988815.467999998</v>
      </c>
    </row>
    <row r="6859" spans="1:13" ht="14.25" customHeight="1">
      <c r="A6859" s="59" t="s">
        <v>160</v>
      </c>
      <c r="B6859" s="59" t="s">
        <v>7</v>
      </c>
      <c r="C6859" s="59" t="s">
        <v>114</v>
      </c>
      <c r="D6859" s="2">
        <v>651.7195999999999</v>
      </c>
      <c r="E6859" s="2">
        <v>108394003.87199999</v>
      </c>
      <c r="F6859" s="2">
        <v>16712230.530799998</v>
      </c>
      <c r="G6859" s="2">
        <v>23228530.713599999</v>
      </c>
      <c r="H6859" s="2">
        <v>363754.76210526313</v>
      </c>
      <c r="I6859" s="2">
        <v>2198572.8480000002</v>
      </c>
      <c r="J6859" s="2">
        <v>6908680.3999999994</v>
      </c>
      <c r="K6859" s="2">
        <v>879468.03999999992</v>
      </c>
      <c r="L6859" s="2">
        <v>51010.805999999997</v>
      </c>
      <c r="M6859" s="2">
        <v>3555488.2660000003</v>
      </c>
    </row>
    <row r="6860" spans="1:13" ht="14.25" customHeight="1">
      <c r="A6860" s="59" t="s">
        <v>160</v>
      </c>
      <c r="B6860" s="59" t="s">
        <v>7</v>
      </c>
      <c r="C6860" s="59" t="s">
        <v>114</v>
      </c>
      <c r="D6860" s="2">
        <v>219.3828</v>
      </c>
      <c r="E6860" s="2">
        <v>30462177.382559996</v>
      </c>
      <c r="F6860" s="2">
        <v>5622268.9919999996</v>
      </c>
      <c r="G6860" s="2">
        <v>7815773.4527999992</v>
      </c>
      <c r="H6860" s="2">
        <v>123880.83536842105</v>
      </c>
      <c r="I6860" s="2">
        <v>738930.47039999999</v>
      </c>
      <c r="J6860" s="2">
        <v>2335093.5</v>
      </c>
      <c r="K6860" s="2">
        <v>295631.32</v>
      </c>
      <c r="L6860" s="2">
        <v>17016.23</v>
      </c>
      <c r="M6860" s="2">
        <v>1196853.878</v>
      </c>
    </row>
    <row r="6861" spans="1:13" ht="14.25" customHeight="1">
      <c r="A6861" s="59" t="s">
        <v>160</v>
      </c>
      <c r="B6861" s="59" t="s">
        <v>9</v>
      </c>
      <c r="C6861" s="59" t="s">
        <v>114</v>
      </c>
      <c r="D6861" s="2">
        <v>6286.5627999999997</v>
      </c>
      <c r="E6861" s="2">
        <v>537478487.77392006</v>
      </c>
      <c r="F6861" s="2">
        <v>164484336.55059996</v>
      </c>
      <c r="G6861" s="2">
        <v>162036693.81119999</v>
      </c>
      <c r="H6861" s="2">
        <v>-1959453.0795789473</v>
      </c>
      <c r="I6861" s="2">
        <v>22237458.5088</v>
      </c>
      <c r="J6861" s="2">
        <v>59017548.399999999</v>
      </c>
      <c r="K6861" s="2">
        <v>8689857.3399999999</v>
      </c>
      <c r="L6861" s="2">
        <v>239128.318</v>
      </c>
      <c r="M6861" s="2">
        <v>34296642.269999996</v>
      </c>
    </row>
    <row r="6862" spans="1:13" ht="14.25" customHeight="1">
      <c r="A6862" s="59" t="s">
        <v>160</v>
      </c>
      <c r="B6862" s="59" t="s">
        <v>9</v>
      </c>
      <c r="C6862" s="59" t="s">
        <v>114</v>
      </c>
      <c r="D6862" s="2">
        <v>445.19439999999992</v>
      </c>
      <c r="E6862" s="2">
        <v>50134454.369999997</v>
      </c>
      <c r="F6862" s="2">
        <v>11658165.0736</v>
      </c>
      <c r="G6862" s="2">
        <v>11484160.089599999</v>
      </c>
      <c r="H6862" s="2">
        <v>204751.96294736842</v>
      </c>
      <c r="I6862" s="2">
        <v>1575719.7408</v>
      </c>
      <c r="J6862" s="2">
        <v>4184854.42</v>
      </c>
      <c r="K6862" s="2">
        <v>615762.6</v>
      </c>
      <c r="L6862" s="2">
        <v>16908.892</v>
      </c>
      <c r="M6862" s="2">
        <v>2428779.3200000003</v>
      </c>
    </row>
    <row r="6863" spans="1:13" ht="14.25" customHeight="1">
      <c r="A6863" s="59" t="s">
        <v>160</v>
      </c>
      <c r="B6863" s="59" t="s">
        <v>9</v>
      </c>
      <c r="C6863" s="59" t="s">
        <v>114</v>
      </c>
      <c r="D6863" s="2">
        <v>82.770799999999994</v>
      </c>
      <c r="E6863" s="2">
        <v>7449446.4937199987</v>
      </c>
      <c r="F6863" s="2">
        <v>2165649.1017999998</v>
      </c>
      <c r="G6863" s="2">
        <v>2133423.7823999999</v>
      </c>
      <c r="H6863" s="2">
        <v>39386.516210526315</v>
      </c>
      <c r="I6863" s="2">
        <v>292788.21600000001</v>
      </c>
      <c r="J6863" s="2">
        <v>777042.65999999992</v>
      </c>
      <c r="K6863" s="2">
        <v>114412.95999999999</v>
      </c>
      <c r="L6863" s="2">
        <v>3149.7840000000001</v>
      </c>
      <c r="M6863" s="2">
        <v>451560.14200000005</v>
      </c>
    </row>
    <row r="6864" spans="1:13" ht="14.25" customHeight="1">
      <c r="A6864" s="59" t="s">
        <v>160</v>
      </c>
      <c r="B6864" s="59" t="s">
        <v>9</v>
      </c>
      <c r="C6864" s="59" t="s">
        <v>114</v>
      </c>
      <c r="D6864" s="2">
        <v>77325.606400000004</v>
      </c>
      <c r="E6864" s="2">
        <v>11064876717.565439</v>
      </c>
      <c r="F6864" s="2">
        <v>4523363052.6493998</v>
      </c>
      <c r="G6864" s="2">
        <v>2025297151.7951999</v>
      </c>
      <c r="H6864" s="2">
        <v>-44408157.817263156</v>
      </c>
      <c r="I6864" s="2">
        <v>136315916.23679999</v>
      </c>
      <c r="J6864" s="2">
        <v>734202489.79999995</v>
      </c>
      <c r="K6864" s="2">
        <v>129599683.08</v>
      </c>
      <c r="L6864" s="2">
        <v>308798918.86800003</v>
      </c>
      <c r="M6864" s="2">
        <v>421853533.28799999</v>
      </c>
    </row>
    <row r="6865" spans="1:13" ht="14.25" customHeight="1">
      <c r="A6865" s="59" t="s">
        <v>160</v>
      </c>
      <c r="B6865" s="59" t="s">
        <v>9</v>
      </c>
      <c r="C6865" s="59" t="s">
        <v>114</v>
      </c>
      <c r="D6865" s="2">
        <v>590.64599999999996</v>
      </c>
      <c r="E6865" s="2">
        <v>114755134.72499999</v>
      </c>
      <c r="F6865" s="2">
        <v>34559647.987599999</v>
      </c>
      <c r="G6865" s="2">
        <v>15477684.729599997</v>
      </c>
      <c r="H6865" s="2">
        <v>-1153084.7595789472</v>
      </c>
      <c r="I6865" s="2">
        <v>1045286.0784</v>
      </c>
      <c r="J6865" s="2">
        <v>5613483.8399999999</v>
      </c>
      <c r="K6865" s="2">
        <v>989161.89999999991</v>
      </c>
      <c r="L6865" s="2">
        <v>2350240.3760000002</v>
      </c>
      <c r="M6865" s="2">
        <v>3222297.5839999998</v>
      </c>
    </row>
    <row r="6866" spans="1:13" ht="14.25" customHeight="1">
      <c r="A6866" s="59" t="s">
        <v>160</v>
      </c>
      <c r="B6866" s="59" t="s">
        <v>9</v>
      </c>
      <c r="C6866" s="59" t="s">
        <v>114</v>
      </c>
      <c r="D6866" s="2">
        <v>0.80359999999999998</v>
      </c>
      <c r="E6866" s="2">
        <v>118610.63676000001</v>
      </c>
      <c r="F6866" s="2">
        <v>46996.208999999995</v>
      </c>
      <c r="G6866" s="2">
        <v>21036.345599999997</v>
      </c>
      <c r="H6866" s="2">
        <v>-1224836.3823157896</v>
      </c>
      <c r="I6866" s="2">
        <v>1409.8751999999999</v>
      </c>
      <c r="J6866" s="2">
        <v>7621.08</v>
      </c>
      <c r="K6866" s="2">
        <v>1348.08</v>
      </c>
      <c r="L6866" s="2">
        <v>3223.748</v>
      </c>
      <c r="M6866" s="2">
        <v>4383.7199999999993</v>
      </c>
    </row>
    <row r="6867" spans="1:13" ht="14.25" customHeight="1">
      <c r="A6867" s="59" t="s">
        <v>160</v>
      </c>
      <c r="B6867" s="59" t="s">
        <v>11</v>
      </c>
      <c r="C6867" s="59" t="s">
        <v>114</v>
      </c>
      <c r="D6867" s="2">
        <v>4.0179999999999998</v>
      </c>
      <c r="E6867" s="2">
        <v>1710462.5999999999</v>
      </c>
      <c r="F6867" s="2">
        <v>649351.8335999999</v>
      </c>
      <c r="G6867" s="2">
        <v>134517.52319999997</v>
      </c>
      <c r="H6867" s="2">
        <v>398872.99705263157</v>
      </c>
      <c r="I6867" s="2">
        <v>9703.5192000000006</v>
      </c>
      <c r="J6867" s="2">
        <v>48652.24</v>
      </c>
      <c r="K6867" s="2">
        <v>6109</v>
      </c>
      <c r="L6867" s="2">
        <v>542.10199999999998</v>
      </c>
      <c r="M6867" s="2">
        <v>21920.403999999999</v>
      </c>
    </row>
    <row r="6868" spans="1:13" ht="14.25" customHeight="1">
      <c r="A6868" s="59" t="s">
        <v>160</v>
      </c>
      <c r="B6868" s="59" t="s">
        <v>11</v>
      </c>
      <c r="C6868" s="59" t="s">
        <v>114</v>
      </c>
      <c r="D6868" s="2">
        <v>257.95559999999995</v>
      </c>
      <c r="E6868" s="2">
        <v>89879447.528639987</v>
      </c>
      <c r="F6868" s="2">
        <v>41721326.185599998</v>
      </c>
      <c r="G6868" s="2">
        <v>8645366.5343999993</v>
      </c>
      <c r="H6868" s="2">
        <v>2820209.0475789476</v>
      </c>
      <c r="I6868" s="2">
        <v>620508.924</v>
      </c>
      <c r="J6868" s="2">
        <v>3120431.28</v>
      </c>
      <c r="K6868" s="2">
        <v>391073.57999999996</v>
      </c>
      <c r="L6868" s="2">
        <v>34344.552000000003</v>
      </c>
      <c r="M6868" s="2">
        <v>1407288.6740000001</v>
      </c>
    </row>
    <row r="6869" spans="1:13" ht="14.25" customHeight="1">
      <c r="A6869" s="59" t="s">
        <v>160</v>
      </c>
      <c r="B6869" s="59" t="s">
        <v>7</v>
      </c>
      <c r="C6869" s="59" t="s">
        <v>114</v>
      </c>
      <c r="D6869" s="2">
        <v>9185.1479999999992</v>
      </c>
      <c r="E6869" s="2">
        <v>1074645782.7335999</v>
      </c>
      <c r="F6869" s="2">
        <v>212834414.18479997</v>
      </c>
      <c r="G6869" s="2">
        <v>357200768.62079996</v>
      </c>
      <c r="H6869" s="2">
        <v>3215612.9785263157</v>
      </c>
      <c r="I6869" s="2">
        <v>27582365.354400001</v>
      </c>
      <c r="J6869" s="2">
        <v>100083674.02</v>
      </c>
      <c r="K6869" s="2">
        <v>13142628.719999999</v>
      </c>
      <c r="L6869" s="2">
        <v>573008.12800000003</v>
      </c>
      <c r="M6869" s="2">
        <v>50110012.876000002</v>
      </c>
    </row>
    <row r="6870" spans="1:13" ht="14.25" customHeight="1">
      <c r="A6870" s="59" t="s">
        <v>160</v>
      </c>
      <c r="B6870" s="59" t="s">
        <v>7</v>
      </c>
      <c r="C6870" s="59" t="s">
        <v>114</v>
      </c>
      <c r="D6870" s="2">
        <v>769.04519999999991</v>
      </c>
      <c r="E6870" s="2">
        <v>110777115.83399998</v>
      </c>
      <c r="F6870" s="2">
        <v>17924585.573999997</v>
      </c>
      <c r="G6870" s="2">
        <v>30058424.332799997</v>
      </c>
      <c r="H6870" s="2">
        <v>267991.88210526312</v>
      </c>
      <c r="I6870" s="2">
        <v>2319698.1312000002</v>
      </c>
      <c r="J6870" s="2">
        <v>8156050.46</v>
      </c>
      <c r="K6870" s="2">
        <v>1115234.44</v>
      </c>
      <c r="L6870" s="2">
        <v>51082.063999999998</v>
      </c>
      <c r="M6870" s="2">
        <v>4195562.8</v>
      </c>
    </row>
    <row r="6871" spans="1:13" ht="14.25" customHeight="1">
      <c r="A6871" s="59" t="s">
        <v>160</v>
      </c>
      <c r="B6871" s="59" t="s">
        <v>7</v>
      </c>
      <c r="C6871" s="59" t="s">
        <v>114</v>
      </c>
      <c r="D6871" s="2">
        <v>1.6072</v>
      </c>
      <c r="E6871" s="2">
        <v>195279.13943999997</v>
      </c>
      <c r="F6871" s="2">
        <v>52855.920799999993</v>
      </c>
      <c r="G6871" s="2">
        <v>80659.660799999998</v>
      </c>
      <c r="H6871" s="2">
        <v>-9565.7229473684201</v>
      </c>
      <c r="I6871" s="2">
        <v>5779.4256000000005</v>
      </c>
      <c r="J6871" s="2">
        <v>-64839.859999999993</v>
      </c>
      <c r="K6871" s="2">
        <v>6018.7999999999993</v>
      </c>
      <c r="L6871" s="2">
        <v>1071.576</v>
      </c>
      <c r="M6871" s="2">
        <v>8768.3420000000006</v>
      </c>
    </row>
    <row r="6872" spans="1:13" ht="14.25" customHeight="1">
      <c r="A6872" s="59" t="s">
        <v>160</v>
      </c>
      <c r="B6872" s="59" t="s">
        <v>7</v>
      </c>
      <c r="C6872" s="59" t="s">
        <v>114</v>
      </c>
      <c r="D6872" s="2">
        <v>17049.177599999999</v>
      </c>
      <c r="E6872" s="2">
        <v>2516443269.5001597</v>
      </c>
      <c r="F6872" s="2">
        <v>530351154.31979996</v>
      </c>
      <c r="G6872" s="2">
        <v>629590763.80799997</v>
      </c>
      <c r="H6872" s="2">
        <v>-6614358.0934736831</v>
      </c>
      <c r="I6872" s="2">
        <v>51923649.023999996</v>
      </c>
      <c r="J6872" s="2">
        <v>183140468.69999999</v>
      </c>
      <c r="K6872" s="2">
        <v>24495722.239999998</v>
      </c>
      <c r="L6872" s="2">
        <v>1383591.33</v>
      </c>
      <c r="M6872" s="2">
        <v>93012601.066</v>
      </c>
    </row>
    <row r="6873" spans="1:13" ht="14.25" customHeight="1">
      <c r="A6873" s="59" t="s">
        <v>160</v>
      </c>
      <c r="B6873" s="59" t="s">
        <v>7</v>
      </c>
      <c r="C6873" s="59" t="s">
        <v>114</v>
      </c>
      <c r="D6873" s="2">
        <v>2103.0211999999997</v>
      </c>
      <c r="E6873" s="2">
        <v>386209328.27399999</v>
      </c>
      <c r="F6873" s="2">
        <v>65915146.385199994</v>
      </c>
      <c r="G6873" s="2">
        <v>77937452.351999983</v>
      </c>
      <c r="H6873" s="2">
        <v>750399.64294736832</v>
      </c>
      <c r="I6873" s="2">
        <v>6442713.432</v>
      </c>
      <c r="J6873" s="2">
        <v>21292848.98</v>
      </c>
      <c r="K6873" s="2">
        <v>3091348.34</v>
      </c>
      <c r="L6873" s="2">
        <v>191782.33800000002</v>
      </c>
      <c r="M6873" s="2">
        <v>11473132.418</v>
      </c>
    </row>
    <row r="6874" spans="1:13" ht="14.25" customHeight="1">
      <c r="A6874" s="59" t="s">
        <v>160</v>
      </c>
      <c r="B6874" s="59" t="s">
        <v>7</v>
      </c>
      <c r="C6874" s="59" t="s">
        <v>114</v>
      </c>
      <c r="D6874" s="2">
        <v>160.72</v>
      </c>
      <c r="E6874" s="2">
        <v>24284312.652599998</v>
      </c>
      <c r="F6874" s="2">
        <v>5024767.693599999</v>
      </c>
      <c r="G6874" s="2">
        <v>5954000.5823999988</v>
      </c>
      <c r="H6874" s="2">
        <v>-45406.110315789476</v>
      </c>
      <c r="I6874" s="2">
        <v>491567.33519999997</v>
      </c>
      <c r="J6874" s="2">
        <v>1683282.0599999998</v>
      </c>
      <c r="K6874" s="2">
        <v>233737.71999999997</v>
      </c>
      <c r="L6874" s="2">
        <v>13809.619999999999</v>
      </c>
      <c r="M6874" s="2">
        <v>876815.25800000003</v>
      </c>
    </row>
    <row r="6875" spans="1:13" ht="14.25" customHeight="1">
      <c r="A6875" s="59" t="s">
        <v>160</v>
      </c>
      <c r="B6875" s="59" t="s">
        <v>9</v>
      </c>
      <c r="C6875" s="59" t="s">
        <v>114</v>
      </c>
      <c r="D6875" s="2">
        <v>0.80359999999999998</v>
      </c>
      <c r="E6875" s="2">
        <v>83168.260559999995</v>
      </c>
      <c r="F6875" s="2">
        <v>21851162.781799998</v>
      </c>
      <c r="G6875" s="2">
        <v>13009963.872</v>
      </c>
      <c r="H6875" s="2">
        <v>-884963.61094736832</v>
      </c>
      <c r="I6875" s="2">
        <v>2195714.1312000002</v>
      </c>
      <c r="J6875" s="2">
        <v>5546800.6200000001</v>
      </c>
      <c r="K6875" s="2">
        <v>852704.88</v>
      </c>
      <c r="L6875" s="2">
        <v>104374.02800000001</v>
      </c>
      <c r="M6875" s="2">
        <v>0</v>
      </c>
    </row>
    <row r="6876" spans="1:13" ht="14.25" customHeight="1">
      <c r="A6876" s="59" t="s">
        <v>160</v>
      </c>
      <c r="B6876" s="59" t="s">
        <v>9</v>
      </c>
      <c r="C6876" s="59" t="s">
        <v>114</v>
      </c>
      <c r="D6876" s="2">
        <v>44226.929599999996</v>
      </c>
      <c r="E6876" s="2">
        <v>6686793321.6268797</v>
      </c>
      <c r="F6876" s="2">
        <v>3116705179.2129998</v>
      </c>
      <c r="G6876" s="2">
        <v>1146211051.5263999</v>
      </c>
      <c r="H6876" s="2">
        <v>-7055700.1162105259</v>
      </c>
      <c r="I6876" s="2">
        <v>160075753.02719998</v>
      </c>
      <c r="J6876" s="2">
        <v>388546351.47999996</v>
      </c>
      <c r="K6876" s="2">
        <v>69463310.280000001</v>
      </c>
      <c r="L6876" s="2">
        <v>197532514.03599998</v>
      </c>
      <c r="M6876" s="2">
        <v>241282123.52200001</v>
      </c>
    </row>
    <row r="6877" spans="1:13" ht="14.25" customHeight="1">
      <c r="A6877" s="59" t="s">
        <v>160</v>
      </c>
      <c r="B6877" s="59" t="s">
        <v>9</v>
      </c>
      <c r="C6877" s="59" t="s">
        <v>114</v>
      </c>
      <c r="D6877" s="2">
        <v>1140.3083999999999</v>
      </c>
      <c r="E6877" s="2">
        <v>221397784.00739998</v>
      </c>
      <c r="F6877" s="2">
        <v>80298931.70539999</v>
      </c>
      <c r="G6877" s="2">
        <v>29459959.468799993</v>
      </c>
      <c r="H6877" s="2">
        <v>-6428332.3755789464</v>
      </c>
      <c r="I6877" s="2">
        <v>4127700.1248000003</v>
      </c>
      <c r="J6877" s="2">
        <v>9942813.2400000002</v>
      </c>
      <c r="K6877" s="2">
        <v>1797931.18</v>
      </c>
      <c r="L6877" s="2">
        <v>5204481.37</v>
      </c>
      <c r="M6877" s="2">
        <v>6221007.4079999998</v>
      </c>
    </row>
    <row r="6878" spans="1:13" ht="14.25" customHeight="1">
      <c r="A6878" s="59" t="s">
        <v>160</v>
      </c>
      <c r="B6878" s="59" t="s">
        <v>9</v>
      </c>
      <c r="C6878" s="59" t="s">
        <v>114</v>
      </c>
      <c r="D6878" s="2">
        <v>4.0179999999999998</v>
      </c>
      <c r="E6878" s="2">
        <v>625591.75139999995</v>
      </c>
      <c r="F6878" s="2">
        <v>282882.4192</v>
      </c>
      <c r="G6878" s="2">
        <v>103732.49279999999</v>
      </c>
      <c r="H6878" s="2">
        <v>-2369558.5919999997</v>
      </c>
      <c r="I6878" s="2">
        <v>14545.0944</v>
      </c>
      <c r="J6878" s="2">
        <v>34979.56</v>
      </c>
      <c r="K6878" s="2">
        <v>6340.24</v>
      </c>
      <c r="L6878" s="2">
        <v>18416.133999999998</v>
      </c>
      <c r="M6878" s="2">
        <v>21920.403999999999</v>
      </c>
    </row>
    <row r="6879" spans="1:13" ht="14.25" customHeight="1">
      <c r="A6879" s="59" t="s">
        <v>158</v>
      </c>
      <c r="B6879" s="59" t="s">
        <v>7</v>
      </c>
      <c r="C6879" s="59" t="s">
        <v>112</v>
      </c>
      <c r="D6879" s="2">
        <v>3903.8887999999997</v>
      </c>
      <c r="E6879" s="2">
        <v>400514396.38055998</v>
      </c>
      <c r="F6879" s="2">
        <v>75112525.209999993</v>
      </c>
      <c r="G6879" s="2">
        <v>138170362.63679996</v>
      </c>
      <c r="H6879" s="2">
        <v>-53386361.916631572</v>
      </c>
      <c r="I6879" s="2">
        <v>12906197.726400001</v>
      </c>
      <c r="J6879" s="2">
        <v>39894009.419999994</v>
      </c>
      <c r="K6879" s="2">
        <v>8828847.3399999999</v>
      </c>
      <c r="L6879" s="2">
        <v>2746684.7100000004</v>
      </c>
      <c r="M6879" s="2">
        <v>9133514.8959999997</v>
      </c>
    </row>
    <row r="6880" spans="1:13" ht="14.25" customHeight="1">
      <c r="A6880" s="59" t="s">
        <v>158</v>
      </c>
      <c r="B6880" s="59" t="s">
        <v>7</v>
      </c>
      <c r="C6880" s="59" t="s">
        <v>112</v>
      </c>
      <c r="D6880" s="2">
        <v>5531.1787999999997</v>
      </c>
      <c r="E6880" s="2">
        <v>643414373.90999997</v>
      </c>
      <c r="F6880" s="2">
        <v>106408862.55099998</v>
      </c>
      <c r="G6880" s="2">
        <v>195753482.93759996</v>
      </c>
      <c r="H6880" s="2">
        <v>-73589404.941473678</v>
      </c>
      <c r="I6880" s="2">
        <v>18270973.893599998</v>
      </c>
      <c r="J6880" s="2">
        <v>56361078.859999999</v>
      </c>
      <c r="K6880" s="2">
        <v>12894577.899999999</v>
      </c>
      <c r="L6880" s="2">
        <v>4063566.8260000004</v>
      </c>
      <c r="M6880" s="2">
        <v>12940711.674000001</v>
      </c>
    </row>
    <row r="6881" spans="1:13" ht="14.25" customHeight="1">
      <c r="A6881" s="59" t="s">
        <v>158</v>
      </c>
      <c r="B6881" s="59" t="s">
        <v>7</v>
      </c>
      <c r="C6881" s="59" t="s">
        <v>112</v>
      </c>
      <c r="D6881" s="2">
        <v>870.29879999999991</v>
      </c>
      <c r="E6881" s="2">
        <v>91086588.608400002</v>
      </c>
      <c r="F6881" s="2">
        <v>16745771.7534</v>
      </c>
      <c r="G6881" s="2">
        <v>30805118.956799999</v>
      </c>
      <c r="H6881" s="2">
        <v>-11578319.484631579</v>
      </c>
      <c r="I6881" s="2">
        <v>2874911.7672000001</v>
      </c>
      <c r="J6881" s="2">
        <v>8860073.7599999998</v>
      </c>
      <c r="K6881" s="2">
        <v>2029790.2799999998</v>
      </c>
      <c r="L6881" s="2">
        <v>639805.73800000001</v>
      </c>
      <c r="M6881" s="2">
        <v>2036145.034</v>
      </c>
    </row>
    <row r="6882" spans="1:13" ht="14.25" customHeight="1">
      <c r="A6882" s="59" t="s">
        <v>158</v>
      </c>
      <c r="B6882" s="59" t="s">
        <v>7</v>
      </c>
      <c r="C6882" s="59" t="s">
        <v>112</v>
      </c>
      <c r="D6882" s="2">
        <v>32.143999999999998</v>
      </c>
      <c r="E6882" s="2">
        <v>3739150.8</v>
      </c>
      <c r="F6882" s="2">
        <v>618390.88859999995</v>
      </c>
      <c r="G6882" s="2">
        <v>1137748.0319999999</v>
      </c>
      <c r="H6882" s="2">
        <v>-427417.28336842096</v>
      </c>
      <c r="I6882" s="2">
        <v>106237.4616</v>
      </c>
      <c r="J6882" s="2">
        <v>328831.48</v>
      </c>
      <c r="K6882" s="2">
        <v>74862.720000000001</v>
      </c>
      <c r="L6882" s="2">
        <v>23571.063999999998</v>
      </c>
      <c r="M6882" s="2">
        <v>75203.347999999998</v>
      </c>
    </row>
    <row r="6883" spans="1:13" ht="14.25" customHeight="1">
      <c r="A6883" s="59" t="s">
        <v>158</v>
      </c>
      <c r="B6883" s="59" t="s">
        <v>7</v>
      </c>
      <c r="C6883" s="59" t="s">
        <v>112</v>
      </c>
      <c r="D6883" s="2">
        <v>141.43359999999998</v>
      </c>
      <c r="E6883" s="2">
        <v>14510196.328319998</v>
      </c>
      <c r="F6883" s="2">
        <v>4362596.3981999997</v>
      </c>
      <c r="G6883" s="2">
        <v>5152011.4559999993</v>
      </c>
      <c r="H6883" s="2">
        <v>54833.866105263151</v>
      </c>
      <c r="I6883" s="2">
        <v>714131.01360000006</v>
      </c>
      <c r="J6883" s="2">
        <v>2729165</v>
      </c>
      <c r="K6883" s="2">
        <v>317635.19999999995</v>
      </c>
      <c r="L6883" s="2">
        <v>98794.255999999994</v>
      </c>
      <c r="M6883" s="2">
        <v>330896.89600000001</v>
      </c>
    </row>
    <row r="6884" spans="1:13" ht="14.25" customHeight="1">
      <c r="A6884" s="59" t="s">
        <v>158</v>
      </c>
      <c r="B6884" s="59" t="s">
        <v>7</v>
      </c>
      <c r="C6884" s="59" t="s">
        <v>112</v>
      </c>
      <c r="D6884" s="2">
        <v>156.702</v>
      </c>
      <c r="E6884" s="2">
        <v>21020789.789999999</v>
      </c>
      <c r="F6884" s="2">
        <v>4834612.2109999992</v>
      </c>
      <c r="G6884" s="2">
        <v>5708705.9135999996</v>
      </c>
      <c r="H6884" s="2">
        <v>128193.8627368421</v>
      </c>
      <c r="I6884" s="2">
        <v>791791.04879999999</v>
      </c>
      <c r="J6884" s="2">
        <v>3026433.86</v>
      </c>
      <c r="K6884" s="2">
        <v>347327.39999999997</v>
      </c>
      <c r="L6884" s="2">
        <v>107213.524</v>
      </c>
      <c r="M6884" s="2">
        <v>366619.70399999997</v>
      </c>
    </row>
    <row r="6885" spans="1:13" ht="14.25" customHeight="1">
      <c r="A6885" s="59" t="s">
        <v>158</v>
      </c>
      <c r="B6885" s="59" t="s">
        <v>7</v>
      </c>
      <c r="C6885" s="59" t="s">
        <v>112</v>
      </c>
      <c r="D6885" s="2">
        <v>90.806799999999996</v>
      </c>
      <c r="E6885" s="2">
        <v>10275822.849599998</v>
      </c>
      <c r="F6885" s="2">
        <v>2808084.1370000001</v>
      </c>
      <c r="G6885" s="2">
        <v>3310914.3935999996</v>
      </c>
      <c r="H6885" s="2">
        <v>71601.226105263151</v>
      </c>
      <c r="I6885" s="2">
        <v>461238.19200000004</v>
      </c>
      <c r="J6885" s="2">
        <v>1731059.3599999999</v>
      </c>
      <c r="K6885" s="2">
        <v>206627.69999999998</v>
      </c>
      <c r="L6885" s="2">
        <v>64957.53</v>
      </c>
      <c r="M6885" s="2">
        <v>212451.66800000001</v>
      </c>
    </row>
    <row r="6886" spans="1:13" ht="14.25" customHeight="1">
      <c r="A6886" s="59" t="s">
        <v>158</v>
      </c>
      <c r="B6886" s="59" t="s">
        <v>7</v>
      </c>
      <c r="C6886" s="59" t="s">
        <v>112</v>
      </c>
      <c r="D6886" s="2">
        <v>4.0179999999999998</v>
      </c>
      <c r="E6886" s="2">
        <v>538994.61</v>
      </c>
      <c r="F6886" s="2">
        <v>123937.63719999998</v>
      </c>
      <c r="G6886" s="2">
        <v>146364.09599999999</v>
      </c>
      <c r="H6886" s="2">
        <v>2454.8210526315788</v>
      </c>
      <c r="I6886" s="2">
        <v>20287.324800000002</v>
      </c>
      <c r="J6886" s="2">
        <v>77533.459999999992</v>
      </c>
      <c r="K6886" s="2">
        <v>9024.1</v>
      </c>
      <c r="L6886" s="2">
        <v>2806.1220000000003</v>
      </c>
      <c r="M6886" s="2">
        <v>9400.6440000000002</v>
      </c>
    </row>
    <row r="6887" spans="1:13" ht="14.25" customHeight="1">
      <c r="A6887" s="59" t="s">
        <v>158</v>
      </c>
      <c r="B6887" s="59" t="s">
        <v>7</v>
      </c>
      <c r="C6887" s="59" t="s">
        <v>112</v>
      </c>
      <c r="D6887" s="2">
        <v>4907.5851999999995</v>
      </c>
      <c r="E6887" s="2">
        <v>503514174.01823992</v>
      </c>
      <c r="F6887" s="2">
        <v>96844102.783399984</v>
      </c>
      <c r="G6887" s="2">
        <v>176881256.40959999</v>
      </c>
      <c r="H6887" s="2">
        <v>-7441487.3633684199</v>
      </c>
      <c r="I6887" s="2">
        <v>16255745.042399999</v>
      </c>
      <c r="J6887" s="2">
        <v>42568386.939999998</v>
      </c>
      <c r="K6887" s="2">
        <v>5282670.42</v>
      </c>
      <c r="L6887" s="2">
        <v>5165243.4680000003</v>
      </c>
      <c r="M6887" s="2">
        <v>21135336.574000001</v>
      </c>
    </row>
    <row r="6888" spans="1:13" ht="14.25" customHeight="1">
      <c r="A6888" s="59" t="s">
        <v>158</v>
      </c>
      <c r="B6888" s="59" t="s">
        <v>7</v>
      </c>
      <c r="C6888" s="59" t="s">
        <v>112</v>
      </c>
      <c r="D6888" s="2">
        <v>2246.0619999999999</v>
      </c>
      <c r="E6888" s="2">
        <v>261273162.14999998</v>
      </c>
      <c r="F6888" s="2">
        <v>43275097.929399997</v>
      </c>
      <c r="G6888" s="2">
        <v>79405129.28639999</v>
      </c>
      <c r="H6888" s="2">
        <v>-2060912.3873684208</v>
      </c>
      <c r="I6888" s="2">
        <v>7415245.6991999997</v>
      </c>
      <c r="J6888" s="2">
        <v>22479965.439999998</v>
      </c>
      <c r="K6888" s="2">
        <v>2385072.5</v>
      </c>
      <c r="L6888" s="2">
        <v>2153704.4980000001</v>
      </c>
      <c r="M6888" s="2">
        <v>9673041.6860000007</v>
      </c>
    </row>
    <row r="6889" spans="1:13" ht="14.25" customHeight="1">
      <c r="A6889" s="59" t="s">
        <v>158</v>
      </c>
      <c r="B6889" s="59" t="s">
        <v>7</v>
      </c>
      <c r="C6889" s="59" t="s">
        <v>112</v>
      </c>
      <c r="D6889" s="2">
        <v>134.2012</v>
      </c>
      <c r="E6889" s="2">
        <v>13071641.59224</v>
      </c>
      <c r="F6889" s="2">
        <v>2586434.7914</v>
      </c>
      <c r="G6889" s="2">
        <v>4745612.3711999999</v>
      </c>
      <c r="H6889" s="2">
        <v>-127168.43115789471</v>
      </c>
      <c r="I6889" s="2">
        <v>443097.56159999996</v>
      </c>
      <c r="J6889" s="2">
        <v>1341487.2</v>
      </c>
      <c r="K6889" s="2">
        <v>142532.4</v>
      </c>
      <c r="L6889" s="2">
        <v>128814.62</v>
      </c>
      <c r="M6889" s="2">
        <v>577960.10800000001</v>
      </c>
    </row>
    <row r="6890" spans="1:13" ht="14.25" customHeight="1">
      <c r="A6890" s="59" t="s">
        <v>158</v>
      </c>
      <c r="B6890" s="59" t="s">
        <v>7</v>
      </c>
      <c r="C6890" s="59" t="s">
        <v>112</v>
      </c>
      <c r="D6890" s="2">
        <v>49.823199999999993</v>
      </c>
      <c r="E6890" s="2">
        <v>5115126.4718399998</v>
      </c>
      <c r="F6890" s="2">
        <v>1493252.1439999999</v>
      </c>
      <c r="G6890" s="2">
        <v>1794734.9184000001</v>
      </c>
      <c r="H6890" s="2">
        <v>-193372.77978947366</v>
      </c>
      <c r="I6890" s="2">
        <v>227677.13280000002</v>
      </c>
      <c r="J6890" s="2">
        <v>769011.58</v>
      </c>
      <c r="K6890" s="2">
        <v>124050.42</v>
      </c>
      <c r="L6890" s="2">
        <v>42452.630000000005</v>
      </c>
      <c r="M6890" s="2">
        <v>214571.36800000002</v>
      </c>
    </row>
    <row r="6891" spans="1:13" ht="14.25" customHeight="1">
      <c r="A6891" s="59" t="s">
        <v>158</v>
      </c>
      <c r="B6891" s="59" t="s">
        <v>7</v>
      </c>
      <c r="C6891" s="59" t="s">
        <v>112</v>
      </c>
      <c r="D6891" s="2">
        <v>45.001599999999996</v>
      </c>
      <c r="E6891" s="2">
        <v>6036739.6319999993</v>
      </c>
      <c r="F6891" s="2">
        <v>1348743.8719999997</v>
      </c>
      <c r="G6891" s="2">
        <v>1621051.0463999999</v>
      </c>
      <c r="H6891" s="2">
        <v>-136489.2934736842</v>
      </c>
      <c r="I6891" s="2">
        <v>205643.40479999999</v>
      </c>
      <c r="J6891" s="2">
        <v>694589.2</v>
      </c>
      <c r="K6891" s="2">
        <v>112046.43999999999</v>
      </c>
      <c r="L6891" s="2">
        <v>38344.922000000006</v>
      </c>
      <c r="M6891" s="2">
        <v>193807.32800000001</v>
      </c>
    </row>
    <row r="6892" spans="1:13" ht="14.25" customHeight="1">
      <c r="A6892" s="59" t="s">
        <v>158</v>
      </c>
      <c r="B6892" s="59" t="s">
        <v>7</v>
      </c>
      <c r="C6892" s="59" t="s">
        <v>112</v>
      </c>
      <c r="D6892" s="2">
        <v>22.500799999999998</v>
      </c>
      <c r="E6892" s="2">
        <v>2162024.7264</v>
      </c>
      <c r="F6892" s="2">
        <v>674371.93599999987</v>
      </c>
      <c r="G6892" s="2">
        <v>810525.52319999994</v>
      </c>
      <c r="H6892" s="2">
        <v>-4027.1494736842101</v>
      </c>
      <c r="I6892" s="2">
        <v>102821.70239999999</v>
      </c>
      <c r="J6892" s="2">
        <v>347296.24</v>
      </c>
      <c r="K6892" s="2">
        <v>56023.219999999994</v>
      </c>
      <c r="L6892" s="2">
        <v>19171.108</v>
      </c>
      <c r="M6892" s="2">
        <v>96903.664000000004</v>
      </c>
    </row>
    <row r="6893" spans="1:13" ht="14.25" customHeight="1">
      <c r="A6893" s="59" t="s">
        <v>158</v>
      </c>
      <c r="B6893" s="59" t="s">
        <v>7</v>
      </c>
      <c r="C6893" s="59" t="s">
        <v>112</v>
      </c>
      <c r="D6893" s="2">
        <v>167.14879999999999</v>
      </c>
      <c r="E6893" s="2">
        <v>17148413.842560001</v>
      </c>
      <c r="F6893" s="2">
        <v>3222672.0697999997</v>
      </c>
      <c r="G6893" s="2">
        <v>5908994.784</v>
      </c>
      <c r="H6893" s="2">
        <v>-2249312.134736842</v>
      </c>
      <c r="I6893" s="2">
        <v>555328.76399999997</v>
      </c>
      <c r="J6893" s="2">
        <v>1675840.5599999998</v>
      </c>
      <c r="K6893" s="2">
        <v>178741.96</v>
      </c>
      <c r="L6893" s="2">
        <v>29699.252000000004</v>
      </c>
      <c r="M6893" s="2">
        <v>0</v>
      </c>
    </row>
    <row r="6894" spans="1:13" ht="14.25" customHeight="1">
      <c r="A6894" s="59" t="s">
        <v>158</v>
      </c>
      <c r="B6894" s="59" t="s">
        <v>7</v>
      </c>
      <c r="C6894" s="59" t="s">
        <v>112</v>
      </c>
      <c r="D6894" s="2">
        <v>1988.1063999999999</v>
      </c>
      <c r="E6894" s="2">
        <v>203977931.68368</v>
      </c>
      <c r="F6894" s="2">
        <v>38404520.116599992</v>
      </c>
      <c r="G6894" s="2">
        <v>70644445.036799997</v>
      </c>
      <c r="H6894" s="2">
        <v>609367.37684210518</v>
      </c>
      <c r="I6894" s="2">
        <v>6464602.8072000006</v>
      </c>
      <c r="J6894" s="2">
        <v>19289807.099999998</v>
      </c>
      <c r="K6894" s="2">
        <v>2114014.1199999996</v>
      </c>
      <c r="L6894" s="2">
        <v>6493957.1179999998</v>
      </c>
      <c r="M6894" s="2">
        <v>7876461.5379999997</v>
      </c>
    </row>
    <row r="6895" spans="1:13" ht="14.25" customHeight="1">
      <c r="A6895" s="59" t="s">
        <v>158</v>
      </c>
      <c r="B6895" s="59" t="s">
        <v>7</v>
      </c>
      <c r="C6895" s="59" t="s">
        <v>112</v>
      </c>
      <c r="D6895" s="2">
        <v>924.14</v>
      </c>
      <c r="E6895" s="2">
        <v>107500585.5</v>
      </c>
      <c r="F6895" s="2">
        <v>17787363.166000001</v>
      </c>
      <c r="G6895" s="2">
        <v>32743309.267200001</v>
      </c>
      <c r="H6895" s="2">
        <v>289113.28673684213</v>
      </c>
      <c r="I6895" s="2">
        <v>3005098.5096</v>
      </c>
      <c r="J6895" s="2">
        <v>9172976.7400000002</v>
      </c>
      <c r="K6895" s="2">
        <v>980808.55999999994</v>
      </c>
      <c r="L6895" s="2">
        <v>2970170.5439999998</v>
      </c>
      <c r="M6895" s="2">
        <v>3661248.6680000001</v>
      </c>
    </row>
    <row r="6896" spans="1:13" ht="14.25" customHeight="1">
      <c r="A6896" s="59" t="s">
        <v>158</v>
      </c>
      <c r="B6896" s="59" t="s">
        <v>7</v>
      </c>
      <c r="C6896" s="59" t="s">
        <v>112</v>
      </c>
      <c r="D6896" s="2">
        <v>100.44999999999999</v>
      </c>
      <c r="E6896" s="2">
        <v>9748045.6919999998</v>
      </c>
      <c r="F6896" s="2">
        <v>1931636.0585999999</v>
      </c>
      <c r="G6896" s="2">
        <v>3556473.5615999997</v>
      </c>
      <c r="H6896" s="2">
        <v>31021.480421052627</v>
      </c>
      <c r="I6896" s="2">
        <v>326657.98800000001</v>
      </c>
      <c r="J6896" s="2">
        <v>1002996.94</v>
      </c>
      <c r="K6896" s="2">
        <v>106559.81999999999</v>
      </c>
      <c r="L6896" s="2">
        <v>321473.70199999999</v>
      </c>
      <c r="M6896" s="2">
        <v>397962.4</v>
      </c>
    </row>
    <row r="6897" spans="1:13" ht="14.25" customHeight="1">
      <c r="A6897" s="59" t="s">
        <v>158</v>
      </c>
      <c r="B6897" s="59" t="s">
        <v>7</v>
      </c>
      <c r="C6897" s="59" t="s">
        <v>112</v>
      </c>
      <c r="D6897" s="2">
        <v>9.6431999999999984</v>
      </c>
      <c r="E6897" s="2">
        <v>1042347.9528</v>
      </c>
      <c r="F6897" s="2">
        <v>278388.40919999999</v>
      </c>
      <c r="G6897" s="2">
        <v>344384.25599999999</v>
      </c>
      <c r="H6897" s="2">
        <v>3725.1132631578944</v>
      </c>
      <c r="I6897" s="2">
        <v>37200.513599999998</v>
      </c>
      <c r="J6897" s="2">
        <v>121302.59999999999</v>
      </c>
      <c r="K6897" s="2">
        <v>16419.68</v>
      </c>
      <c r="L6897" s="2">
        <v>657.55799999999999</v>
      </c>
      <c r="M6897" s="2">
        <v>38204.210000000006</v>
      </c>
    </row>
    <row r="6898" spans="1:13" ht="14.25" customHeight="1">
      <c r="A6898" s="59" t="s">
        <v>159</v>
      </c>
      <c r="B6898" s="59" t="s">
        <v>7</v>
      </c>
      <c r="C6898" s="59" t="s">
        <v>113</v>
      </c>
      <c r="D6898" s="2">
        <v>1256.0267999999999</v>
      </c>
      <c r="E6898" s="2">
        <v>128860436.71115999</v>
      </c>
      <c r="F6898" s="2">
        <v>24087096.609199997</v>
      </c>
      <c r="G6898" s="2">
        <v>44313339.494399995</v>
      </c>
      <c r="H6898" s="2">
        <v>302653.95536842104</v>
      </c>
      <c r="I6898" s="2">
        <v>4146391.5984</v>
      </c>
      <c r="J6898" s="2">
        <v>12637507.899999999</v>
      </c>
      <c r="K6898" s="2">
        <v>2117892.7199999997</v>
      </c>
      <c r="L6898" s="2">
        <v>5894585.3339999998</v>
      </c>
      <c r="M6898" s="2">
        <v>4648730.3060000008</v>
      </c>
    </row>
    <row r="6899" spans="1:13" ht="14.25" customHeight="1">
      <c r="A6899" s="59" t="s">
        <v>159</v>
      </c>
      <c r="B6899" s="59" t="s">
        <v>7</v>
      </c>
      <c r="C6899" s="59" t="s">
        <v>113</v>
      </c>
      <c r="D6899" s="2">
        <v>630.02239999999995</v>
      </c>
      <c r="E6899" s="2">
        <v>73287355.679999992</v>
      </c>
      <c r="F6899" s="2">
        <v>12096375.590999998</v>
      </c>
      <c r="G6899" s="2">
        <v>22239926.380799998</v>
      </c>
      <c r="H6899" s="2">
        <v>258364.01178947365</v>
      </c>
      <c r="I6899" s="2">
        <v>2071279.3607999999</v>
      </c>
      <c r="J6899" s="2">
        <v>6339953.8199999994</v>
      </c>
      <c r="K6899" s="2">
        <v>795996.96</v>
      </c>
      <c r="L6899" s="2">
        <v>2733693.2039999999</v>
      </c>
      <c r="M6899" s="2">
        <v>2331800.79</v>
      </c>
    </row>
    <row r="6900" spans="1:13" ht="14.25" customHeight="1">
      <c r="A6900" s="59" t="s">
        <v>159</v>
      </c>
      <c r="B6900" s="59" t="s">
        <v>7</v>
      </c>
      <c r="C6900" s="59" t="s">
        <v>113</v>
      </c>
      <c r="D6900" s="2">
        <v>129.37959999999998</v>
      </c>
      <c r="E6900" s="2">
        <v>13505597.887319999</v>
      </c>
      <c r="F6900" s="2">
        <v>2485158.1001999998</v>
      </c>
      <c r="G6900" s="2">
        <v>4568785.2095999988</v>
      </c>
      <c r="H6900" s="2">
        <v>53736.343578947366</v>
      </c>
      <c r="I6900" s="2">
        <v>425451.9816</v>
      </c>
      <c r="J6900" s="2">
        <v>1297734.46</v>
      </c>
      <c r="K6900" s="2">
        <v>166749.46</v>
      </c>
      <c r="L6900" s="2">
        <v>565385.326</v>
      </c>
      <c r="M6900" s="2">
        <v>478851.95600000001</v>
      </c>
    </row>
    <row r="6901" spans="1:13" ht="14.25" customHeight="1">
      <c r="A6901" s="59" t="s">
        <v>159</v>
      </c>
      <c r="B6901" s="59" t="s">
        <v>7</v>
      </c>
      <c r="C6901" s="59" t="s">
        <v>113</v>
      </c>
      <c r="D6901" s="2">
        <v>8.0359999999999996</v>
      </c>
      <c r="E6901" s="2">
        <v>934787.7</v>
      </c>
      <c r="F6901" s="2">
        <v>154498.49599999998</v>
      </c>
      <c r="G6901" s="2">
        <v>283920.99839999998</v>
      </c>
      <c r="H6901" s="2">
        <v>4647.3802105263148</v>
      </c>
      <c r="I6901" s="2">
        <v>26367.8544</v>
      </c>
      <c r="J6901" s="2">
        <v>80464.14</v>
      </c>
      <c r="K6901" s="2">
        <v>8569.82</v>
      </c>
      <c r="L6901" s="2">
        <v>33662.639999999999</v>
      </c>
      <c r="M6901" s="2">
        <v>29742.547999999999</v>
      </c>
    </row>
    <row r="6902" spans="1:13" ht="14.25" customHeight="1">
      <c r="A6902" s="59" t="s">
        <v>159</v>
      </c>
      <c r="B6902" s="59" t="s">
        <v>7</v>
      </c>
      <c r="C6902" s="59" t="s">
        <v>113</v>
      </c>
      <c r="D6902" s="2">
        <v>16.071999999999999</v>
      </c>
      <c r="E6902" s="2">
        <v>1648885.9464</v>
      </c>
      <c r="F6902" s="2">
        <v>498926.58099999989</v>
      </c>
      <c r="G6902" s="2">
        <v>586833.19679999992</v>
      </c>
      <c r="H6902" s="2">
        <v>614791.59915789473</v>
      </c>
      <c r="I6902" s="2">
        <v>82944.410399999993</v>
      </c>
      <c r="J6902" s="2">
        <v>315294.09999999998</v>
      </c>
      <c r="K6902" s="2">
        <v>20792.739999999998</v>
      </c>
      <c r="L6902" s="2">
        <v>66771.452000000005</v>
      </c>
      <c r="M6902" s="2">
        <v>59484.194000000003</v>
      </c>
    </row>
    <row r="6903" spans="1:13" ht="14.25" customHeight="1">
      <c r="A6903" s="59" t="s">
        <v>159</v>
      </c>
      <c r="B6903" s="59" t="s">
        <v>7</v>
      </c>
      <c r="C6903" s="59" t="s">
        <v>113</v>
      </c>
      <c r="D6903" s="2">
        <v>19.286399999999997</v>
      </c>
      <c r="E6903" s="2">
        <v>2587174.1279999996</v>
      </c>
      <c r="F6903" s="2">
        <v>597662.76459999999</v>
      </c>
      <c r="G6903" s="2">
        <v>703399.41119999986</v>
      </c>
      <c r="H6903" s="2">
        <v>6462.0833684210511</v>
      </c>
      <c r="I6903" s="2">
        <v>99126.093600000007</v>
      </c>
      <c r="J6903" s="2">
        <v>375209.86</v>
      </c>
      <c r="K6903" s="2">
        <v>42717.079999999994</v>
      </c>
      <c r="L6903" s="2">
        <v>102514.10400000001</v>
      </c>
      <c r="M6903" s="2">
        <v>71381.574000000008</v>
      </c>
    </row>
    <row r="6904" spans="1:13" ht="14.25" customHeight="1">
      <c r="A6904" s="59" t="s">
        <v>159</v>
      </c>
      <c r="B6904" s="59" t="s">
        <v>7</v>
      </c>
      <c r="C6904" s="59" t="s">
        <v>113</v>
      </c>
      <c r="D6904" s="2">
        <v>4.8215999999999992</v>
      </c>
      <c r="E6904" s="2">
        <v>531707.24375999998</v>
      </c>
      <c r="F6904" s="2">
        <v>149469.18179999999</v>
      </c>
      <c r="G6904" s="2">
        <v>175888.8192</v>
      </c>
      <c r="H6904" s="2">
        <v>1815.9461052631577</v>
      </c>
      <c r="I6904" s="2">
        <v>24801.227999999999</v>
      </c>
      <c r="J6904" s="2">
        <v>93959.7</v>
      </c>
      <c r="K6904" s="2">
        <v>9790.7999999999993</v>
      </c>
      <c r="L6904" s="2">
        <v>24509.144</v>
      </c>
      <c r="M6904" s="2">
        <v>17846.07</v>
      </c>
    </row>
    <row r="6905" spans="1:13" ht="14.25" customHeight="1">
      <c r="A6905" s="59" t="s">
        <v>159</v>
      </c>
      <c r="B6905" s="59" t="s">
        <v>7</v>
      </c>
      <c r="C6905" s="59" t="s">
        <v>113</v>
      </c>
      <c r="D6905" s="2">
        <v>4.0179999999999998</v>
      </c>
      <c r="E6905" s="2">
        <v>538994.61</v>
      </c>
      <c r="F6905" s="2">
        <v>124731.44639999999</v>
      </c>
      <c r="G6905" s="2">
        <v>146708.88959999999</v>
      </c>
      <c r="H6905" s="2">
        <v>0</v>
      </c>
      <c r="I6905" s="2">
        <v>20735.438400000003</v>
      </c>
      <c r="J6905" s="2">
        <v>78823.319999999992</v>
      </c>
      <c r="K6905" s="2">
        <v>5198.7999999999993</v>
      </c>
      <c r="L6905" s="2">
        <v>16692.412</v>
      </c>
      <c r="M6905" s="2">
        <v>14871.273999999999</v>
      </c>
    </row>
    <row r="6906" spans="1:13" ht="14.25" customHeight="1">
      <c r="A6906" s="59" t="s">
        <v>160</v>
      </c>
      <c r="B6906" s="59" t="s">
        <v>7</v>
      </c>
      <c r="C6906" s="59" t="s">
        <v>114</v>
      </c>
      <c r="D6906" s="2">
        <v>664.57719999999995</v>
      </c>
      <c r="E6906" s="2">
        <v>77306942.789999992</v>
      </c>
      <c r="F6906" s="2">
        <v>12642991.1744</v>
      </c>
      <c r="G6906" s="2">
        <v>23391849.523199998</v>
      </c>
      <c r="H6906" s="2">
        <v>3475093.157052631</v>
      </c>
      <c r="I6906" s="2">
        <v>2251988.6976000001</v>
      </c>
      <c r="J6906" s="2">
        <v>6950174.04</v>
      </c>
      <c r="K6906" s="2">
        <v>772613.0199999999</v>
      </c>
      <c r="L6906" s="2">
        <v>2399106.2260000003</v>
      </c>
      <c r="M6906" s="2">
        <v>3625633.1979999999</v>
      </c>
    </row>
    <row r="6907" spans="1:13" ht="14.25" customHeight="1">
      <c r="A6907" s="59" t="s">
        <v>160</v>
      </c>
      <c r="B6907" s="59" t="s">
        <v>7</v>
      </c>
      <c r="C6907" s="59" t="s">
        <v>114</v>
      </c>
      <c r="D6907" s="2">
        <v>223.40079999999998</v>
      </c>
      <c r="E6907" s="2">
        <v>23361052.674960002</v>
      </c>
      <c r="F6907" s="2">
        <v>4250010.7097999994</v>
      </c>
      <c r="G6907" s="2">
        <v>7863280.9727999987</v>
      </c>
      <c r="H6907" s="2">
        <v>1167913.1216842104</v>
      </c>
      <c r="I6907" s="2">
        <v>757016.1936</v>
      </c>
      <c r="J6907" s="2">
        <v>2336340.7199999997</v>
      </c>
      <c r="K6907" s="2">
        <v>259716.96</v>
      </c>
      <c r="L6907" s="2">
        <v>806467.37600000005</v>
      </c>
      <c r="M6907" s="2">
        <v>1218774.2819999999</v>
      </c>
    </row>
    <row r="6908" spans="1:13" ht="14.25" customHeight="1">
      <c r="A6908" s="59" t="s">
        <v>160</v>
      </c>
      <c r="B6908" s="59" t="s">
        <v>7</v>
      </c>
      <c r="C6908" s="59" t="s">
        <v>114</v>
      </c>
      <c r="D6908" s="2">
        <v>12.053999999999998</v>
      </c>
      <c r="E6908" s="2">
        <v>1402181.5499999998</v>
      </c>
      <c r="F6908" s="2">
        <v>229317.00159999999</v>
      </c>
      <c r="G6908" s="2">
        <v>424277.97119999997</v>
      </c>
      <c r="H6908" s="2">
        <v>87395.358315789475</v>
      </c>
      <c r="I6908" s="2">
        <v>40846.5288</v>
      </c>
      <c r="J6908" s="2">
        <v>126061.06</v>
      </c>
      <c r="K6908" s="2">
        <v>14013.8</v>
      </c>
      <c r="L6908" s="2">
        <v>43513.382000000005</v>
      </c>
      <c r="M6908" s="2">
        <v>65761.212</v>
      </c>
    </row>
    <row r="6909" spans="1:13" ht="14.25" customHeight="1">
      <c r="A6909" s="59" t="s">
        <v>160</v>
      </c>
      <c r="B6909" s="59" t="s">
        <v>7</v>
      </c>
      <c r="C6909" s="59" t="s">
        <v>114</v>
      </c>
      <c r="D6909" s="2">
        <v>0.80359999999999998</v>
      </c>
      <c r="E6909" s="2">
        <v>107798.92199999999</v>
      </c>
      <c r="F6909" s="2">
        <v>22384.942199999998</v>
      </c>
      <c r="G6909" s="2">
        <v>27544.915199999999</v>
      </c>
      <c r="H6909" s="2">
        <v>-1278.992842105263</v>
      </c>
      <c r="I6909" s="2">
        <v>3069.4895999999999</v>
      </c>
      <c r="J6909" s="2">
        <v>10157.34</v>
      </c>
      <c r="K6909" s="2">
        <v>1345.62</v>
      </c>
      <c r="L6909" s="2">
        <v>3524.1140000000005</v>
      </c>
      <c r="M6909" s="2">
        <v>4383.7199999999993</v>
      </c>
    </row>
    <row r="6910" spans="1:13" ht="14.25" customHeight="1">
      <c r="A6910" s="59" t="s">
        <v>160</v>
      </c>
      <c r="B6910" s="59" t="s">
        <v>7</v>
      </c>
      <c r="C6910" s="59" t="s">
        <v>114</v>
      </c>
      <c r="D6910" s="2">
        <v>203.31079999999997</v>
      </c>
      <c r="E6910" s="2">
        <v>23650128.809999999</v>
      </c>
      <c r="F6910" s="2">
        <v>3851177.2647999995</v>
      </c>
      <c r="G6910" s="2">
        <v>7131004.703999999</v>
      </c>
      <c r="H6910" s="2">
        <v>1063208.4783157895</v>
      </c>
      <c r="I6910" s="2">
        <v>688278.5784</v>
      </c>
      <c r="J6910" s="2">
        <v>2177127.06</v>
      </c>
      <c r="K6910" s="2">
        <v>235426.91999999998</v>
      </c>
      <c r="L6910" s="2">
        <v>719663.40599999996</v>
      </c>
      <c r="M6910" s="2">
        <v>1109172.2620000001</v>
      </c>
    </row>
    <row r="6911" spans="1:13" ht="14.25" customHeight="1">
      <c r="A6911" s="59" t="s">
        <v>160</v>
      </c>
      <c r="B6911" s="59" t="s">
        <v>7</v>
      </c>
      <c r="C6911" s="59" t="s">
        <v>114</v>
      </c>
      <c r="D6911" s="2">
        <v>108.486</v>
      </c>
      <c r="E6911" s="2">
        <v>10971066.2292</v>
      </c>
      <c r="F6911" s="2">
        <v>2063849.0373999998</v>
      </c>
      <c r="G6911" s="2">
        <v>3818504.1023999993</v>
      </c>
      <c r="H6911" s="2">
        <v>568203.4458947368</v>
      </c>
      <c r="I6911" s="2">
        <v>367611.67440000002</v>
      </c>
      <c r="J6911" s="2">
        <v>1134554.46</v>
      </c>
      <c r="K6911" s="2">
        <v>126121.73999999999</v>
      </c>
      <c r="L6911" s="2">
        <v>391629.45799999998</v>
      </c>
      <c r="M6911" s="2">
        <v>591850.90799999994</v>
      </c>
    </row>
    <row r="6912" spans="1:13" ht="14.25" customHeight="1">
      <c r="A6912" s="59" t="s">
        <v>160</v>
      </c>
      <c r="B6912" s="59" t="s">
        <v>7</v>
      </c>
      <c r="C6912" s="59" t="s">
        <v>114</v>
      </c>
      <c r="D6912" s="2">
        <v>12.8576</v>
      </c>
      <c r="E6912" s="2">
        <v>1415332.2229199999</v>
      </c>
      <c r="F6912" s="2">
        <v>358154.30279999995</v>
      </c>
      <c r="G6912" s="2">
        <v>440728.87679999997</v>
      </c>
      <c r="H6912" s="2">
        <v>-12252.975157894736</v>
      </c>
      <c r="I6912" s="2">
        <v>49108.2912</v>
      </c>
      <c r="J6912" s="2">
        <v>162519.9</v>
      </c>
      <c r="K6912" s="2">
        <v>21522.539999999997</v>
      </c>
      <c r="L6912" s="2">
        <v>56388.53</v>
      </c>
      <c r="M6912" s="2">
        <v>70145.834000000003</v>
      </c>
    </row>
    <row r="6913" spans="1:13" ht="14.25" customHeight="1">
      <c r="A6913" s="59" t="s">
        <v>158</v>
      </c>
      <c r="B6913" s="59" t="s">
        <v>9</v>
      </c>
      <c r="C6913" s="59" t="s">
        <v>112</v>
      </c>
      <c r="D6913" s="2">
        <v>6480.2303999999995</v>
      </c>
      <c r="E6913" s="2">
        <v>670668853.15583992</v>
      </c>
      <c r="F6913" s="2">
        <v>203079097.25759998</v>
      </c>
      <c r="G6913" s="2">
        <v>149887017.52319998</v>
      </c>
      <c r="H6913" s="2">
        <v>-1301662.9591578946</v>
      </c>
      <c r="I6913" s="2">
        <v>25112315.368800003</v>
      </c>
      <c r="J6913" s="2">
        <v>60968217.699999996</v>
      </c>
      <c r="K6913" s="2">
        <v>15810254.359999999</v>
      </c>
      <c r="L6913" s="2">
        <v>33854344.766000003</v>
      </c>
      <c r="M6913" s="2">
        <v>15161108.248000002</v>
      </c>
    </row>
    <row r="6914" spans="1:13" ht="14.25" customHeight="1">
      <c r="A6914" s="59" t="s">
        <v>158</v>
      </c>
      <c r="B6914" s="59" t="s">
        <v>9</v>
      </c>
      <c r="C6914" s="59" t="s">
        <v>112</v>
      </c>
      <c r="D6914" s="2">
        <v>2815.0108</v>
      </c>
      <c r="E6914" s="2">
        <v>380406484.45799994</v>
      </c>
      <c r="F6914" s="2">
        <v>88157387.461999983</v>
      </c>
      <c r="G6914" s="2">
        <v>65052924.864</v>
      </c>
      <c r="H6914" s="2">
        <v>1275.2639999999999</v>
      </c>
      <c r="I6914" s="2">
        <v>10917195.919199999</v>
      </c>
      <c r="J6914" s="2">
        <v>26499288.919999998</v>
      </c>
      <c r="K6914" s="2">
        <v>6900814.1399999997</v>
      </c>
      <c r="L6914" s="2">
        <v>14781773.952</v>
      </c>
      <c r="M6914" s="2">
        <v>6585982.7659999998</v>
      </c>
    </row>
    <row r="6915" spans="1:13" ht="14.25" customHeight="1">
      <c r="A6915" s="59" t="s">
        <v>158</v>
      </c>
      <c r="B6915" s="59" t="s">
        <v>9</v>
      </c>
      <c r="C6915" s="59" t="s">
        <v>112</v>
      </c>
      <c r="D6915" s="2">
        <v>94.021199999999993</v>
      </c>
      <c r="E6915" s="2">
        <v>10144658.212919999</v>
      </c>
      <c r="F6915" s="2">
        <v>2946139.3287999998</v>
      </c>
      <c r="G6915" s="2">
        <v>2174303.0784</v>
      </c>
      <c r="H6915" s="2">
        <v>462.37642105263154</v>
      </c>
      <c r="I6915" s="2">
        <v>364350.89520000003</v>
      </c>
      <c r="J6915" s="2">
        <v>884363.44</v>
      </c>
      <c r="K6915" s="2">
        <v>230203.51999999999</v>
      </c>
      <c r="L6915" s="2">
        <v>491494.38799999998</v>
      </c>
      <c r="M6915" s="2">
        <v>219971.64200000002</v>
      </c>
    </row>
    <row r="6916" spans="1:13" ht="14.25" customHeight="1">
      <c r="A6916" s="59" t="s">
        <v>158</v>
      </c>
      <c r="B6916" s="59" t="s">
        <v>9</v>
      </c>
      <c r="C6916" s="59" t="s">
        <v>112</v>
      </c>
      <c r="D6916" s="2">
        <v>4.0179999999999998</v>
      </c>
      <c r="E6916" s="2">
        <v>542972.42999999993</v>
      </c>
      <c r="F6916" s="2">
        <v>125903.07059999998</v>
      </c>
      <c r="G6916" s="2">
        <v>92919.513599999991</v>
      </c>
      <c r="H6916" s="2">
        <v>379.09894736842102</v>
      </c>
      <c r="I6916" s="2">
        <v>15570.619200000001</v>
      </c>
      <c r="J6916" s="2">
        <v>37793.799999999996</v>
      </c>
      <c r="K6916" s="2">
        <v>9837.5399999999991</v>
      </c>
      <c r="L6916" s="2">
        <v>21003.972000000002</v>
      </c>
      <c r="M6916" s="2">
        <v>9400.6440000000002</v>
      </c>
    </row>
    <row r="6917" spans="1:13" ht="14.25" customHeight="1">
      <c r="A6917" s="59" t="s">
        <v>158</v>
      </c>
      <c r="B6917" s="59" t="s">
        <v>9</v>
      </c>
      <c r="C6917" s="59" t="s">
        <v>112</v>
      </c>
      <c r="D6917" s="2">
        <v>2238.0259999999998</v>
      </c>
      <c r="E6917" s="2">
        <v>231623605.65959996</v>
      </c>
      <c r="F6917" s="2">
        <v>69717417.685599998</v>
      </c>
      <c r="G6917" s="2">
        <v>51160359.436799996</v>
      </c>
      <c r="H6917" s="2">
        <v>-3240811.250526316</v>
      </c>
      <c r="I6917" s="2">
        <v>8598862.4976000004</v>
      </c>
      <c r="J6917" s="2">
        <v>20274622.18</v>
      </c>
      <c r="K6917" s="2">
        <v>3263989.5</v>
      </c>
      <c r="L6917" s="2">
        <v>13037831.818</v>
      </c>
      <c r="M6917" s="2">
        <v>9638433.7500000019</v>
      </c>
    </row>
    <row r="6918" spans="1:13" ht="14.25" customHeight="1">
      <c r="A6918" s="59" t="s">
        <v>158</v>
      </c>
      <c r="B6918" s="59" t="s">
        <v>9</v>
      </c>
      <c r="C6918" s="59" t="s">
        <v>112</v>
      </c>
      <c r="D6918" s="2">
        <v>654.13040000000001</v>
      </c>
      <c r="E6918" s="2">
        <v>88395911.604000002</v>
      </c>
      <c r="F6918" s="2">
        <v>20404842.419399995</v>
      </c>
      <c r="G6918" s="2">
        <v>14975993.510399997</v>
      </c>
      <c r="H6918" s="2">
        <v>-585185.83578947349</v>
      </c>
      <c r="I6918" s="2">
        <v>2513401.8768000002</v>
      </c>
      <c r="J6918" s="2">
        <v>5926667.2599999998</v>
      </c>
      <c r="K6918" s="2">
        <v>955702.62</v>
      </c>
      <c r="L6918" s="2">
        <v>3796830.0920000002</v>
      </c>
      <c r="M6918" s="2">
        <v>2817121.89</v>
      </c>
    </row>
    <row r="6919" spans="1:13" ht="14.25" customHeight="1">
      <c r="A6919" s="59" t="s">
        <v>158</v>
      </c>
      <c r="B6919" s="59" t="s">
        <v>9</v>
      </c>
      <c r="C6919" s="59" t="s">
        <v>112</v>
      </c>
      <c r="D6919" s="2">
        <v>72.323999999999998</v>
      </c>
      <c r="E6919" s="2">
        <v>7810926.9083999991</v>
      </c>
      <c r="F6919" s="2">
        <v>2252986.4079999998</v>
      </c>
      <c r="G6919" s="2">
        <v>1653296.3328</v>
      </c>
      <c r="H6919" s="2">
        <v>-76224.990315789473</v>
      </c>
      <c r="I6919" s="2">
        <v>277882.68239999999</v>
      </c>
      <c r="J6919" s="2">
        <v>655193.93999999994</v>
      </c>
      <c r="K6919" s="2">
        <v>105481.51999999999</v>
      </c>
      <c r="L6919" s="2">
        <v>421330.51400000002</v>
      </c>
      <c r="M6919" s="2">
        <v>311475.03200000001</v>
      </c>
    </row>
    <row r="6920" spans="1:13" ht="14.25" customHeight="1">
      <c r="A6920" s="59" t="s">
        <v>158</v>
      </c>
      <c r="B6920" s="59" t="s">
        <v>9</v>
      </c>
      <c r="C6920" s="59" t="s">
        <v>112</v>
      </c>
      <c r="D6920" s="2">
        <v>5758.5976000000001</v>
      </c>
      <c r="E6920" s="2">
        <v>596023135.59095991</v>
      </c>
      <c r="F6920" s="2">
        <v>179781921.93319997</v>
      </c>
      <c r="G6920" s="2">
        <v>132153327.80159999</v>
      </c>
      <c r="H6920" s="2">
        <v>1416398.1877894737</v>
      </c>
      <c r="I6920" s="2">
        <v>22181529.326400001</v>
      </c>
      <c r="J6920" s="2">
        <v>52689223.82</v>
      </c>
      <c r="K6920" s="2">
        <v>9659140.7999999989</v>
      </c>
      <c r="L6920" s="2">
        <v>44012148.311999999</v>
      </c>
      <c r="M6920" s="2">
        <v>22814357.258000001</v>
      </c>
    </row>
    <row r="6921" spans="1:13" ht="14.25" customHeight="1">
      <c r="A6921" s="59" t="s">
        <v>158</v>
      </c>
      <c r="B6921" s="59" t="s">
        <v>9</v>
      </c>
      <c r="C6921" s="59" t="s">
        <v>112</v>
      </c>
      <c r="D6921" s="2">
        <v>1228.7044000000001</v>
      </c>
      <c r="E6921" s="2">
        <v>166040969.09399998</v>
      </c>
      <c r="F6921" s="2">
        <v>38327899.2346</v>
      </c>
      <c r="G6921" s="2">
        <v>28170855.705599997</v>
      </c>
      <c r="H6921" s="2">
        <v>310551.64294736838</v>
      </c>
      <c r="I6921" s="2">
        <v>4733330.0832000002</v>
      </c>
      <c r="J6921" s="2">
        <v>11242930.619999999</v>
      </c>
      <c r="K6921" s="2">
        <v>2059647.2999999998</v>
      </c>
      <c r="L6921" s="2">
        <v>9416406.4499999993</v>
      </c>
      <c r="M6921" s="2">
        <v>4867870.3039999995</v>
      </c>
    </row>
    <row r="6922" spans="1:13" ht="14.25" customHeight="1">
      <c r="A6922" s="59" t="s">
        <v>158</v>
      </c>
      <c r="B6922" s="59" t="s">
        <v>9</v>
      </c>
      <c r="C6922" s="59" t="s">
        <v>112</v>
      </c>
      <c r="D6922" s="2">
        <v>120.53999999999999</v>
      </c>
      <c r="E6922" s="2">
        <v>13018211.513999999</v>
      </c>
      <c r="F6922" s="2">
        <v>3760242.3643999998</v>
      </c>
      <c r="G6922" s="2">
        <v>2763823.7759999996</v>
      </c>
      <c r="H6922" s="2">
        <v>29097.397894736838</v>
      </c>
      <c r="I6922" s="2">
        <v>464288.19839999999</v>
      </c>
      <c r="J6922" s="2">
        <v>1102818.8199999998</v>
      </c>
      <c r="K6922" s="2">
        <v>202060.3</v>
      </c>
      <c r="L6922" s="2">
        <v>923178.96</v>
      </c>
      <c r="M6922" s="2">
        <v>477553.978</v>
      </c>
    </row>
    <row r="6923" spans="1:13" ht="14.25" customHeight="1">
      <c r="A6923" s="59" t="s">
        <v>159</v>
      </c>
      <c r="B6923" s="59" t="s">
        <v>9</v>
      </c>
      <c r="C6923" s="59" t="s">
        <v>113</v>
      </c>
      <c r="D6923" s="2">
        <v>83.574399999999997</v>
      </c>
      <c r="E6923" s="2">
        <v>8649499.0982399993</v>
      </c>
      <c r="F6923" s="2">
        <v>2605078.9673999995</v>
      </c>
      <c r="G6923" s="2">
        <v>1921380.4415999998</v>
      </c>
      <c r="H6923" s="2">
        <v>-335093.63873684208</v>
      </c>
      <c r="I6923" s="2">
        <v>322686.07199999999</v>
      </c>
      <c r="J6923" s="2">
        <v>788935.12</v>
      </c>
      <c r="K6923" s="2">
        <v>143031.78</v>
      </c>
      <c r="L6923" s="2">
        <v>452206.87599999999</v>
      </c>
      <c r="M6923" s="2">
        <v>309321.05600000004</v>
      </c>
    </row>
    <row r="6924" spans="1:13" ht="14.25" customHeight="1">
      <c r="A6924" s="59" t="s">
        <v>159</v>
      </c>
      <c r="B6924" s="59" t="s">
        <v>9</v>
      </c>
      <c r="C6924" s="59" t="s">
        <v>113</v>
      </c>
      <c r="D6924" s="2">
        <v>226.61519999999999</v>
      </c>
      <c r="E6924" s="2">
        <v>30623645.052000001</v>
      </c>
      <c r="F6924" s="2">
        <v>7055481.1623999998</v>
      </c>
      <c r="G6924" s="2">
        <v>5169674.6495999992</v>
      </c>
      <c r="H6924" s="2">
        <v>93695.858526315787</v>
      </c>
      <c r="I6924" s="2">
        <v>867061.7352</v>
      </c>
      <c r="J6924" s="2">
        <v>2145750.58</v>
      </c>
      <c r="K6924" s="2">
        <v>362345.69999999995</v>
      </c>
      <c r="L6924" s="2">
        <v>1267629.308</v>
      </c>
      <c r="M6924" s="2">
        <v>838733.72000000009</v>
      </c>
    </row>
    <row r="6925" spans="1:13" ht="14.25" customHeight="1">
      <c r="A6925" s="59" t="s">
        <v>159</v>
      </c>
      <c r="B6925" s="59" t="s">
        <v>9</v>
      </c>
      <c r="C6925" s="59" t="s">
        <v>113</v>
      </c>
      <c r="D6925" s="2">
        <v>81.163600000000002</v>
      </c>
      <c r="E6925" s="2">
        <v>8765595.7527599987</v>
      </c>
      <c r="F6925" s="2">
        <v>2532034.2037999998</v>
      </c>
      <c r="G6925" s="2">
        <v>1873003.0655999999</v>
      </c>
      <c r="H6925" s="2">
        <v>33388.052210526315</v>
      </c>
      <c r="I6925" s="2">
        <v>313673.32079999999</v>
      </c>
      <c r="J6925" s="2">
        <v>786072.5</v>
      </c>
      <c r="K6925" s="2">
        <v>121783.12</v>
      </c>
      <c r="L6925" s="2">
        <v>403931.83600000001</v>
      </c>
      <c r="M6925" s="2">
        <v>300397.57</v>
      </c>
    </row>
    <row r="6926" spans="1:13" ht="14.25" customHeight="1">
      <c r="A6926" s="59" t="s">
        <v>160</v>
      </c>
      <c r="B6926" s="59" t="s">
        <v>9</v>
      </c>
      <c r="C6926" s="59" t="s">
        <v>114</v>
      </c>
      <c r="D6926" s="2">
        <v>5087.5915999999997</v>
      </c>
      <c r="E6926" s="2">
        <v>526538257.60536003</v>
      </c>
      <c r="F6926" s="2">
        <v>158461235.27340001</v>
      </c>
      <c r="G6926" s="2">
        <v>116261416.07039998</v>
      </c>
      <c r="H6926" s="2">
        <v>-7245633.6606315784</v>
      </c>
      <c r="I6926" s="2">
        <v>19542721.175999999</v>
      </c>
      <c r="J6926" s="2">
        <v>46041232.899999999</v>
      </c>
      <c r="K6926" s="2">
        <v>7384584.6199999992</v>
      </c>
      <c r="L6926" s="2">
        <v>1322771.274</v>
      </c>
      <c r="M6926" s="2">
        <v>27755598.046000004</v>
      </c>
    </row>
    <row r="6927" spans="1:13" ht="14.25" customHeight="1">
      <c r="A6927" s="59" t="s">
        <v>160</v>
      </c>
      <c r="B6927" s="59" t="s">
        <v>9</v>
      </c>
      <c r="C6927" s="59" t="s">
        <v>114</v>
      </c>
      <c r="D6927" s="2">
        <v>1428.8008</v>
      </c>
      <c r="E6927" s="2">
        <v>193094122.91399997</v>
      </c>
      <c r="F6927" s="2">
        <v>44502304.681399994</v>
      </c>
      <c r="G6927" s="2">
        <v>32650889.625599995</v>
      </c>
      <c r="H6927" s="2">
        <v>-719339.63115789462</v>
      </c>
      <c r="I6927" s="2">
        <v>5488381.1304000001</v>
      </c>
      <c r="J6927" s="2">
        <v>12930232.319999998</v>
      </c>
      <c r="K6927" s="2">
        <v>2073889.88</v>
      </c>
      <c r="L6927" s="2">
        <v>371485.99400000001</v>
      </c>
      <c r="M6927" s="2">
        <v>7794890.972000001</v>
      </c>
    </row>
    <row r="6928" spans="1:13" ht="14.25" customHeight="1">
      <c r="A6928" s="59" t="s">
        <v>160</v>
      </c>
      <c r="B6928" s="59" t="s">
        <v>9</v>
      </c>
      <c r="C6928" s="59" t="s">
        <v>114</v>
      </c>
      <c r="D6928" s="2">
        <v>94.824799999999996</v>
      </c>
      <c r="E6928" s="2">
        <v>10245328.881479999</v>
      </c>
      <c r="F6928" s="2">
        <v>2953472.1214000001</v>
      </c>
      <c r="G6928" s="2">
        <v>2166931.7375999996</v>
      </c>
      <c r="H6928" s="2">
        <v>-48332.008421052626</v>
      </c>
      <c r="I6928" s="2">
        <v>364247.28</v>
      </c>
      <c r="J6928" s="2">
        <v>858135.74</v>
      </c>
      <c r="K6928" s="2">
        <v>137640.28</v>
      </c>
      <c r="L6928" s="2">
        <v>24649.856</v>
      </c>
      <c r="M6928" s="2">
        <v>517321.35400000005</v>
      </c>
    </row>
    <row r="6929" spans="1:13" ht="14.25" customHeight="1">
      <c r="A6929" s="59" t="s">
        <v>160</v>
      </c>
      <c r="B6929" s="59" t="s">
        <v>9</v>
      </c>
      <c r="C6929" s="59" t="s">
        <v>114</v>
      </c>
      <c r="D6929" s="2">
        <v>1.6072</v>
      </c>
      <c r="E6929" s="2">
        <v>217188.97199999998</v>
      </c>
      <c r="F6929" s="2">
        <v>50059.294399999999</v>
      </c>
      <c r="G6929" s="2">
        <v>36727.60319999999</v>
      </c>
      <c r="H6929" s="2">
        <v>-1485.3221052631579</v>
      </c>
      <c r="I6929" s="2">
        <v>6173.5176000000001</v>
      </c>
      <c r="J6929" s="2">
        <v>14544.339999999998</v>
      </c>
      <c r="K6929" s="2">
        <v>2332.8999999999996</v>
      </c>
      <c r="L6929" s="2">
        <v>417.62600000000003</v>
      </c>
      <c r="M6929" s="2">
        <v>8768.3420000000006</v>
      </c>
    </row>
    <row r="6930" spans="1:13" ht="14.25" customHeight="1">
      <c r="A6930" s="59" t="s">
        <v>160</v>
      </c>
      <c r="B6930" s="59" t="s">
        <v>12</v>
      </c>
      <c r="C6930" s="59" t="s">
        <v>114</v>
      </c>
      <c r="D6930" s="2">
        <v>3150.1119999999996</v>
      </c>
      <c r="E6930" s="2">
        <v>161606415.80159998</v>
      </c>
      <c r="F6930" s="2">
        <v>62897268.339599997</v>
      </c>
      <c r="G6930" s="2">
        <v>8456176.3968000002</v>
      </c>
      <c r="H6930" s="2">
        <v>-149532.78315789471</v>
      </c>
      <c r="I6930" s="2">
        <v>16253281.303200001</v>
      </c>
      <c r="J6930" s="2">
        <v>51926723.039999999</v>
      </c>
      <c r="K6930" s="2">
        <v>4560132.34</v>
      </c>
      <c r="L6930" s="2">
        <v>344848.13</v>
      </c>
      <c r="M6930" s="2">
        <v>35090018.919999994</v>
      </c>
    </row>
    <row r="6931" spans="1:13" ht="14.25" customHeight="1">
      <c r="A6931" s="59" t="s">
        <v>160</v>
      </c>
      <c r="B6931" s="59" t="s">
        <v>12</v>
      </c>
      <c r="C6931" s="59" t="s">
        <v>114</v>
      </c>
      <c r="D6931" s="2">
        <v>163.93439999999998</v>
      </c>
      <c r="E6931" s="2">
        <v>9294637.857119998</v>
      </c>
      <c r="F6931" s="2">
        <v>3273226.1029999997</v>
      </c>
      <c r="G6931" s="2">
        <v>440062.90559999994</v>
      </c>
      <c r="H6931" s="2">
        <v>113205.16042105261</v>
      </c>
      <c r="I6931" s="2">
        <v>845833.90320000006</v>
      </c>
      <c r="J6931" s="2">
        <v>2702307.54</v>
      </c>
      <c r="K6931" s="2">
        <v>237314.56</v>
      </c>
      <c r="L6931" s="2">
        <v>17943.486000000001</v>
      </c>
      <c r="M6931" s="2">
        <v>1826113.432</v>
      </c>
    </row>
    <row r="6932" spans="1:13" ht="14.25" customHeight="1">
      <c r="A6932" s="59" t="s">
        <v>160</v>
      </c>
      <c r="B6932" s="59" t="s">
        <v>9</v>
      </c>
      <c r="C6932" s="59" t="s">
        <v>114</v>
      </c>
      <c r="D6932" s="2">
        <v>3463.5160000000001</v>
      </c>
      <c r="E6932" s="2">
        <v>358455203.01359999</v>
      </c>
      <c r="F6932" s="2">
        <v>107876786.77279998</v>
      </c>
      <c r="G6932" s="2">
        <v>79148109.273599982</v>
      </c>
      <c r="H6932" s="2">
        <v>-3489997.3389473679</v>
      </c>
      <c r="I6932" s="2">
        <v>13304235.960000001</v>
      </c>
      <c r="J6932" s="2">
        <v>31343818.579999998</v>
      </c>
      <c r="K6932" s="2">
        <v>5027254.3599999994</v>
      </c>
      <c r="L6932" s="2">
        <v>900512.60200000007</v>
      </c>
      <c r="M6932" s="2">
        <v>18895376.522</v>
      </c>
    </row>
    <row r="6933" spans="1:13" ht="14.25" customHeight="1">
      <c r="A6933" s="59" t="s">
        <v>160</v>
      </c>
      <c r="B6933" s="59" t="s">
        <v>9</v>
      </c>
      <c r="C6933" s="59" t="s">
        <v>114</v>
      </c>
      <c r="D6933" s="2">
        <v>548.05520000000001</v>
      </c>
      <c r="E6933" s="2">
        <v>74061439.451999992</v>
      </c>
      <c r="F6933" s="2">
        <v>17065796.966399997</v>
      </c>
      <c r="G6933" s="2">
        <v>12531750.892799998</v>
      </c>
      <c r="H6933" s="2">
        <v>-926683.13936842093</v>
      </c>
      <c r="I6933" s="2">
        <v>2106352.6632000003</v>
      </c>
      <c r="J6933" s="2">
        <v>4966600.5999999996</v>
      </c>
      <c r="K6933" s="2">
        <v>794730.05999999994</v>
      </c>
      <c r="L6933" s="2">
        <v>141268.53400000001</v>
      </c>
      <c r="M6933" s="2">
        <v>2989941.4819999998</v>
      </c>
    </row>
    <row r="6934" spans="1:13" ht="14.25" customHeight="1">
      <c r="A6934" s="59" t="s">
        <v>160</v>
      </c>
      <c r="B6934" s="59" t="s">
        <v>9</v>
      </c>
      <c r="C6934" s="59" t="s">
        <v>114</v>
      </c>
      <c r="D6934" s="2">
        <v>230.63319999999999</v>
      </c>
      <c r="E6934" s="2">
        <v>24912513.853919998</v>
      </c>
      <c r="F6934" s="2">
        <v>7183442.7281999998</v>
      </c>
      <c r="G6934" s="2">
        <v>5270421.2927999999</v>
      </c>
      <c r="H6934" s="2">
        <v>-723423.9562105264</v>
      </c>
      <c r="I6934" s="2">
        <v>885918.81599999999</v>
      </c>
      <c r="J6934" s="2">
        <v>2087163.22</v>
      </c>
      <c r="K6934" s="2">
        <v>334762.53999999998</v>
      </c>
      <c r="L6934" s="2">
        <v>59965.862000000001</v>
      </c>
      <c r="M6934" s="2">
        <v>1258230.4680000001</v>
      </c>
    </row>
    <row r="6935" spans="1:13" ht="14.25" customHeight="1">
      <c r="A6935" s="59" t="s">
        <v>160</v>
      </c>
      <c r="B6935" s="59" t="s">
        <v>12</v>
      </c>
      <c r="C6935" s="59" t="s">
        <v>114</v>
      </c>
      <c r="D6935" s="2">
        <v>1992.9279999999999</v>
      </c>
      <c r="E6935" s="2">
        <v>102240793.67039999</v>
      </c>
      <c r="F6935" s="2">
        <v>39663089.490599997</v>
      </c>
      <c r="G6935" s="2">
        <v>5344429.1135999989</v>
      </c>
      <c r="H6935" s="2">
        <v>536613.93852631573</v>
      </c>
      <c r="I6935" s="2">
        <v>10260397.764</v>
      </c>
      <c r="J6935" s="2">
        <v>32963088.979999997</v>
      </c>
      <c r="K6935" s="2">
        <v>2872745.36</v>
      </c>
      <c r="L6935" s="2">
        <v>214794.16200000001</v>
      </c>
      <c r="M6935" s="2">
        <v>22199807.520000003</v>
      </c>
    </row>
    <row r="6936" spans="1:13" ht="14.25" customHeight="1">
      <c r="A6936" s="59" t="s">
        <v>158</v>
      </c>
      <c r="B6936" s="59" t="s">
        <v>9</v>
      </c>
      <c r="C6936" s="59" t="s">
        <v>112</v>
      </c>
      <c r="D6936" s="2">
        <v>44744.447999999997</v>
      </c>
      <c r="E6936" s="2">
        <v>5718300184.3967991</v>
      </c>
      <c r="F6936" s="2">
        <v>1446656945.4547999</v>
      </c>
      <c r="G6936" s="2">
        <v>1065967854.1631999</v>
      </c>
      <c r="H6936" s="2">
        <v>-13815410.960842103</v>
      </c>
      <c r="I6936" s="2">
        <v>174034272.03839999</v>
      </c>
      <c r="J6936" s="2">
        <v>414196404.94</v>
      </c>
      <c r="K6936" s="2">
        <v>81805286.079999998</v>
      </c>
      <c r="L6936" s="2">
        <v>52973255.830000006</v>
      </c>
      <c r="M6936" s="2">
        <v>104683845.156</v>
      </c>
    </row>
    <row r="6937" spans="1:13" ht="14.25" customHeight="1">
      <c r="A6937" s="59" t="s">
        <v>158</v>
      </c>
      <c r="B6937" s="59" t="s">
        <v>9</v>
      </c>
      <c r="C6937" s="59" t="s">
        <v>112</v>
      </c>
      <c r="D6937" s="2">
        <v>10524.749199999998</v>
      </c>
      <c r="E6937" s="2">
        <v>2022261856.7659197</v>
      </c>
      <c r="F6937" s="2">
        <v>344867669.96859998</v>
      </c>
      <c r="G6937" s="2">
        <v>252821952.34559998</v>
      </c>
      <c r="H6937" s="2">
        <v>-1386941.5781052632</v>
      </c>
      <c r="I6937" s="2">
        <v>39984705.388800003</v>
      </c>
      <c r="J6937" s="2">
        <v>88801137.399999991</v>
      </c>
      <c r="K6937" s="2">
        <v>20447105.079999998</v>
      </c>
      <c r="L6937" s="2">
        <v>14075397.005999999</v>
      </c>
      <c r="M6937" s="2">
        <v>24623640.272</v>
      </c>
    </row>
    <row r="6938" spans="1:13" ht="14.25" customHeight="1">
      <c r="A6938" s="59" t="s">
        <v>158</v>
      </c>
      <c r="B6938" s="59" t="s">
        <v>9</v>
      </c>
      <c r="C6938" s="59" t="s">
        <v>112</v>
      </c>
      <c r="D6938" s="2">
        <v>1281.742</v>
      </c>
      <c r="E6938" s="2">
        <v>170602207.99775997</v>
      </c>
      <c r="F6938" s="2">
        <v>41449483.918399997</v>
      </c>
      <c r="G6938" s="2">
        <v>30450431.039999999</v>
      </c>
      <c r="H6938" s="2">
        <v>-167388.9650526316</v>
      </c>
      <c r="I6938" s="2">
        <v>4879354.0104</v>
      </c>
      <c r="J6938" s="2">
        <v>11167378.279999999</v>
      </c>
      <c r="K6938" s="2">
        <v>2422971.2599999998</v>
      </c>
      <c r="L6938" s="2">
        <v>1636331.73</v>
      </c>
      <c r="M6938" s="2">
        <v>2998755.8259999999</v>
      </c>
    </row>
    <row r="6939" spans="1:13" ht="14.25" customHeight="1">
      <c r="A6939" s="59" t="s">
        <v>158</v>
      </c>
      <c r="B6939" s="59" t="s">
        <v>9</v>
      </c>
      <c r="C6939" s="59" t="s">
        <v>112</v>
      </c>
      <c r="D6939" s="2">
        <v>55076.333199999994</v>
      </c>
      <c r="E6939" s="2">
        <v>6691377934.2009602</v>
      </c>
      <c r="F6939" s="2">
        <v>1587830418.6423998</v>
      </c>
      <c r="G6939" s="2">
        <v>1288495765.3439999</v>
      </c>
      <c r="H6939" s="2">
        <v>-16767814.918736838</v>
      </c>
      <c r="I6939" s="2">
        <v>171981177.588</v>
      </c>
      <c r="J6939" s="2">
        <v>445714726.07999998</v>
      </c>
      <c r="K6939" s="2">
        <v>155311954.85999998</v>
      </c>
      <c r="L6939" s="2">
        <v>167076918.80000001</v>
      </c>
      <c r="M6939" s="2">
        <v>128856261.73200001</v>
      </c>
    </row>
    <row r="6940" spans="1:13" ht="14.25" customHeight="1">
      <c r="A6940" s="59" t="s">
        <v>158</v>
      </c>
      <c r="B6940" s="59" t="s">
        <v>9</v>
      </c>
      <c r="C6940" s="59" t="s">
        <v>112</v>
      </c>
      <c r="D6940" s="2">
        <v>7207.4883999999984</v>
      </c>
      <c r="E6940" s="2">
        <v>1212738986.2895999</v>
      </c>
      <c r="F6940" s="2">
        <v>208114825.56319997</v>
      </c>
      <c r="G6940" s="2">
        <v>168781573.76639998</v>
      </c>
      <c r="H6940" s="2">
        <v>-1030893.0896842105</v>
      </c>
      <c r="I6940" s="2">
        <v>22423601.887199998</v>
      </c>
      <c r="J6940" s="2">
        <v>57900652.639999993</v>
      </c>
      <c r="K6940" s="2">
        <v>20630691.599999998</v>
      </c>
      <c r="L6940" s="2">
        <v>21613944.990000002</v>
      </c>
      <c r="M6940" s="2">
        <v>16862597.752</v>
      </c>
    </row>
    <row r="6941" spans="1:13" ht="14.25" customHeight="1">
      <c r="A6941" s="59" t="s">
        <v>158</v>
      </c>
      <c r="B6941" s="59" t="s">
        <v>9</v>
      </c>
      <c r="C6941" s="59" t="s">
        <v>112</v>
      </c>
      <c r="D6941" s="2">
        <v>947.44439999999997</v>
      </c>
      <c r="E6941" s="2">
        <v>118978624.88819999</v>
      </c>
      <c r="F6941" s="2">
        <v>27369706.841399997</v>
      </c>
      <c r="G6941" s="2">
        <v>22005048.729599997</v>
      </c>
      <c r="H6941" s="2">
        <v>-141713.4012631579</v>
      </c>
      <c r="I6941" s="2">
        <v>2439457.8191999998</v>
      </c>
      <c r="J6941" s="2">
        <v>5326902.04</v>
      </c>
      <c r="K6941" s="2">
        <v>3061115.76</v>
      </c>
      <c r="L6941" s="2">
        <v>3397084.4380000001</v>
      </c>
      <c r="M6941" s="2">
        <v>2216635.2340000002</v>
      </c>
    </row>
    <row r="6942" spans="1:13" ht="14.25" customHeight="1">
      <c r="A6942" s="59" t="s">
        <v>158</v>
      </c>
      <c r="B6942" s="59" t="s">
        <v>9</v>
      </c>
      <c r="C6942" s="59" t="s">
        <v>112</v>
      </c>
      <c r="D6942" s="2">
        <v>28.125999999999998</v>
      </c>
      <c r="E6942" s="2">
        <v>4733605.8</v>
      </c>
      <c r="F6942" s="2">
        <v>811016.88359999994</v>
      </c>
      <c r="G6942" s="2">
        <v>657922.86719999998</v>
      </c>
      <c r="H6942" s="2">
        <v>-4455.9663157894738</v>
      </c>
      <c r="I6942" s="2">
        <v>88312.032000000007</v>
      </c>
      <c r="J6942" s="2">
        <v>229548.34</v>
      </c>
      <c r="K6942" s="2">
        <v>80155</v>
      </c>
      <c r="L6942" s="2">
        <v>82205.574000000008</v>
      </c>
      <c r="M6942" s="2">
        <v>65803.606</v>
      </c>
    </row>
    <row r="6943" spans="1:13" ht="14.25" customHeight="1">
      <c r="A6943" s="59" t="s">
        <v>158</v>
      </c>
      <c r="B6943" s="59" t="s">
        <v>9</v>
      </c>
      <c r="C6943" s="59" t="s">
        <v>112</v>
      </c>
      <c r="D6943" s="2">
        <v>77565.882799999992</v>
      </c>
      <c r="E6943" s="2">
        <v>9913073764.9204788</v>
      </c>
      <c r="F6943" s="2">
        <v>2497527552.5189996</v>
      </c>
      <c r="G6943" s="2">
        <v>1842816420.5567997</v>
      </c>
      <c r="H6943" s="2">
        <v>-103255120.63326314</v>
      </c>
      <c r="I6943" s="2">
        <v>305829475.69679999</v>
      </c>
      <c r="J6943" s="2">
        <v>729114771.91999996</v>
      </c>
      <c r="K6943" s="2">
        <v>84310762.459999993</v>
      </c>
      <c r="L6943" s="2">
        <v>131776886.318</v>
      </c>
      <c r="M6943" s="2">
        <v>334050447.65400004</v>
      </c>
    </row>
    <row r="6944" spans="1:13" ht="14.25" customHeight="1">
      <c r="A6944" s="59" t="s">
        <v>158</v>
      </c>
      <c r="B6944" s="59" t="s">
        <v>9</v>
      </c>
      <c r="C6944" s="59" t="s">
        <v>112</v>
      </c>
      <c r="D6944" s="2">
        <v>1228.7044000000001</v>
      </c>
      <c r="E6944" s="2">
        <v>237206125.98143995</v>
      </c>
      <c r="F6944" s="2">
        <v>39810780.158</v>
      </c>
      <c r="G6944" s="2">
        <v>29306175.225599997</v>
      </c>
      <c r="H6944" s="2">
        <v>-1118498.506105263</v>
      </c>
      <c r="I6944" s="2">
        <v>4688092.7495999997</v>
      </c>
      <c r="J6944" s="2">
        <v>11184273.559999999</v>
      </c>
      <c r="K6944" s="2">
        <v>1396851.96</v>
      </c>
      <c r="L6944" s="2">
        <v>1863885.584</v>
      </c>
      <c r="M6944" s="2">
        <v>5291620.8839999996</v>
      </c>
    </row>
    <row r="6945" spans="1:13" ht="14.25" customHeight="1">
      <c r="A6945" s="59" t="s">
        <v>158</v>
      </c>
      <c r="B6945" s="59" t="s">
        <v>9</v>
      </c>
      <c r="C6945" s="59" t="s">
        <v>112</v>
      </c>
      <c r="D6945" s="2">
        <v>1099.3247999999999</v>
      </c>
      <c r="E6945" s="2">
        <v>145798352.27495998</v>
      </c>
      <c r="F6945" s="2">
        <v>35559654.297399998</v>
      </c>
      <c r="G6945" s="2">
        <v>26198928.364799999</v>
      </c>
      <c r="H6945" s="2">
        <v>-991439.45431578939</v>
      </c>
      <c r="I6945" s="2">
        <v>4247944.2360000005</v>
      </c>
      <c r="J6945" s="2">
        <v>10131640.379999999</v>
      </c>
      <c r="K6945" s="2">
        <v>1230564.98</v>
      </c>
      <c r="L6945" s="2">
        <v>1741423.75</v>
      </c>
      <c r="M6945" s="2">
        <v>4734425.7180000003</v>
      </c>
    </row>
    <row r="6946" spans="1:13" ht="14.25" customHeight="1">
      <c r="A6946" s="59" t="s">
        <v>158</v>
      </c>
      <c r="B6946" s="59" t="s">
        <v>9</v>
      </c>
      <c r="C6946" s="59" t="s">
        <v>112</v>
      </c>
      <c r="D6946" s="2">
        <v>29953.386399999996</v>
      </c>
      <c r="E6946" s="2">
        <v>3639252528.6163197</v>
      </c>
      <c r="F6946" s="2">
        <v>845155085.71599996</v>
      </c>
      <c r="G6946" s="2">
        <v>674580440.352</v>
      </c>
      <c r="H6946" s="2">
        <v>-12612706.49936842</v>
      </c>
      <c r="I6946" s="2">
        <v>85192681.348800004</v>
      </c>
      <c r="J6946" s="2">
        <v>208025881.17999998</v>
      </c>
      <c r="K6946" s="2">
        <v>49844335.5</v>
      </c>
      <c r="L6946" s="2">
        <v>17970919.427999999</v>
      </c>
      <c r="M6946" s="2">
        <v>128999268.41999999</v>
      </c>
    </row>
    <row r="6947" spans="1:13" ht="14.25" customHeight="1">
      <c r="A6947" s="59" t="s">
        <v>158</v>
      </c>
      <c r="B6947" s="59" t="s">
        <v>9</v>
      </c>
      <c r="C6947" s="59" t="s">
        <v>112</v>
      </c>
      <c r="D6947" s="2">
        <v>1547.7336</v>
      </c>
      <c r="E6947" s="2">
        <v>260375368.176</v>
      </c>
      <c r="F6947" s="2">
        <v>45052536.153199993</v>
      </c>
      <c r="G6947" s="2">
        <v>35930406.547200002</v>
      </c>
      <c r="H6947" s="2">
        <v>20897.674105263159</v>
      </c>
      <c r="I6947" s="2">
        <v>4544451.9720000001</v>
      </c>
      <c r="J6947" s="2">
        <v>11099433.899999999</v>
      </c>
      <c r="K6947" s="2">
        <v>2660884.42</v>
      </c>
      <c r="L6947" s="2">
        <v>967760.30999999994</v>
      </c>
      <c r="M6947" s="2">
        <v>6665573.4419999998</v>
      </c>
    </row>
    <row r="6948" spans="1:13" ht="14.25" customHeight="1">
      <c r="A6948" s="59" t="s">
        <v>158</v>
      </c>
      <c r="B6948" s="59" t="s">
        <v>9</v>
      </c>
      <c r="C6948" s="59" t="s">
        <v>112</v>
      </c>
      <c r="D6948" s="2">
        <v>1061.5555999999999</v>
      </c>
      <c r="E6948" s="2">
        <v>133843300.668</v>
      </c>
      <c r="F6948" s="2">
        <v>29217809.196600001</v>
      </c>
      <c r="G6948" s="2">
        <v>23221578.163199998</v>
      </c>
      <c r="H6948" s="2">
        <v>24737.138526315786</v>
      </c>
      <c r="I6948" s="2">
        <v>2955669.6312000002</v>
      </c>
      <c r="J6948" s="2">
        <v>7226259.8399999999</v>
      </c>
      <c r="K6948" s="2">
        <v>1736124.5</v>
      </c>
      <c r="L6948" s="2">
        <v>654449.70799999998</v>
      </c>
      <c r="M6948" s="2">
        <v>4571766.2539999997</v>
      </c>
    </row>
    <row r="6949" spans="1:13" ht="14.25" customHeight="1">
      <c r="A6949" s="59" t="s">
        <v>158</v>
      </c>
      <c r="B6949" s="59" t="s">
        <v>9</v>
      </c>
      <c r="C6949" s="59" t="s">
        <v>112</v>
      </c>
      <c r="D6949" s="2">
        <v>2217.9359999999997</v>
      </c>
      <c r="E6949" s="2">
        <v>283450224.65759999</v>
      </c>
      <c r="F6949" s="2">
        <v>71531677.361599997</v>
      </c>
      <c r="G6949" s="2">
        <v>52761240.844799995</v>
      </c>
      <c r="H6949" s="2">
        <v>-601887.31957894738</v>
      </c>
      <c r="I6949" s="2">
        <v>8698589.9135999996</v>
      </c>
      <c r="J6949" s="2">
        <v>20740864.34</v>
      </c>
      <c r="K6949" s="2">
        <v>2435008.04</v>
      </c>
      <c r="L6949" s="2">
        <v>431730.57400000002</v>
      </c>
      <c r="M6949" s="2">
        <v>0</v>
      </c>
    </row>
    <row r="6950" spans="1:13" ht="14.25" customHeight="1">
      <c r="A6950" s="59" t="s">
        <v>158</v>
      </c>
      <c r="B6950" s="59" t="s">
        <v>9</v>
      </c>
      <c r="C6950" s="59" t="s">
        <v>112</v>
      </c>
      <c r="D6950" s="2">
        <v>18450.655999999999</v>
      </c>
      <c r="E6950" s="2">
        <v>2358055992.0455999</v>
      </c>
      <c r="F6950" s="2">
        <v>598777208.28939998</v>
      </c>
      <c r="G6950" s="2">
        <v>441015123.18720001</v>
      </c>
      <c r="H6950" s="2">
        <v>5093866.7924210522</v>
      </c>
      <c r="I6950" s="2">
        <v>71415219.715199992</v>
      </c>
      <c r="J6950" s="2">
        <v>171682662.81999999</v>
      </c>
      <c r="K6950" s="2">
        <v>19664438.859999999</v>
      </c>
      <c r="L6950" s="2">
        <v>118705787.838</v>
      </c>
      <c r="M6950" s="2">
        <v>73097635.313999996</v>
      </c>
    </row>
    <row r="6951" spans="1:13" ht="14.25" customHeight="1">
      <c r="A6951" s="59" t="s">
        <v>158</v>
      </c>
      <c r="B6951" s="59" t="s">
        <v>9</v>
      </c>
      <c r="C6951" s="59" t="s">
        <v>112</v>
      </c>
      <c r="D6951" s="2">
        <v>1300.2247999999997</v>
      </c>
      <c r="E6951" s="2">
        <v>250743697.58591998</v>
      </c>
      <c r="F6951" s="2">
        <v>42224722.119199991</v>
      </c>
      <c r="G6951" s="2">
        <v>31103156.812799998</v>
      </c>
      <c r="H6951" s="2">
        <v>366049.24294736842</v>
      </c>
      <c r="I6951" s="2">
        <v>5032069.5312000001</v>
      </c>
      <c r="J6951" s="2">
        <v>12108571</v>
      </c>
      <c r="K6951" s="2">
        <v>1395556.3599999999</v>
      </c>
      <c r="L6951" s="2">
        <v>8308062.2240000004</v>
      </c>
      <c r="M6951" s="2">
        <v>5151218.2700000005</v>
      </c>
    </row>
    <row r="6952" spans="1:13" ht="14.25" customHeight="1">
      <c r="A6952" s="59" t="s">
        <v>158</v>
      </c>
      <c r="B6952" s="59" t="s">
        <v>9</v>
      </c>
      <c r="C6952" s="59" t="s">
        <v>112</v>
      </c>
      <c r="D6952" s="2">
        <v>703.15</v>
      </c>
      <c r="E6952" s="2">
        <v>95179526.7192</v>
      </c>
      <c r="F6952" s="2">
        <v>22911999.692799997</v>
      </c>
      <c r="G6952" s="2">
        <v>16874389.286399998</v>
      </c>
      <c r="H6952" s="2">
        <v>199074.17936842106</v>
      </c>
      <c r="I6952" s="2">
        <v>2733701.9616</v>
      </c>
      <c r="J6952" s="2">
        <v>6568914.2199999997</v>
      </c>
      <c r="K6952" s="2">
        <v>750195.03999999992</v>
      </c>
      <c r="L6952" s="2">
        <v>4558284.0599999996</v>
      </c>
      <c r="M6952" s="2">
        <v>2785733.1919999998</v>
      </c>
    </row>
    <row r="6953" spans="1:13" ht="14.25" customHeight="1">
      <c r="A6953" s="59" t="s">
        <v>158</v>
      </c>
      <c r="B6953" s="59" t="s">
        <v>9</v>
      </c>
      <c r="C6953" s="59" t="s">
        <v>112</v>
      </c>
      <c r="D6953" s="2">
        <v>1562.1983999999998</v>
      </c>
      <c r="E6953" s="2">
        <v>189795857.77151996</v>
      </c>
      <c r="F6953" s="2">
        <v>44831541.421800002</v>
      </c>
      <c r="G6953" s="2">
        <v>36889636.512000002</v>
      </c>
      <c r="H6953" s="2">
        <v>-446228.0488421052</v>
      </c>
      <c r="I6953" s="2">
        <v>5186908.7208000002</v>
      </c>
      <c r="J6953" s="2">
        <v>14284464.779999999</v>
      </c>
      <c r="K6953" s="2">
        <v>2990777.8</v>
      </c>
      <c r="L6953" s="2">
        <v>7020786.4540000008</v>
      </c>
      <c r="M6953" s="2">
        <v>0</v>
      </c>
    </row>
    <row r="6954" spans="1:13" ht="14.25" customHeight="1">
      <c r="A6954" s="59" t="s">
        <v>158</v>
      </c>
      <c r="B6954" s="59" t="s">
        <v>9</v>
      </c>
      <c r="C6954" s="59" t="s">
        <v>112</v>
      </c>
      <c r="D6954" s="2">
        <v>23977.816799999997</v>
      </c>
      <c r="E6954" s="2">
        <v>2913252390.1958399</v>
      </c>
      <c r="F6954" s="2">
        <v>684199521.38039994</v>
      </c>
      <c r="G6954" s="2">
        <v>562753186.48319995</v>
      </c>
      <c r="H6954" s="2">
        <v>5303963.4290526323</v>
      </c>
      <c r="I6954" s="2">
        <v>77313803.680800006</v>
      </c>
      <c r="J6954" s="2">
        <v>202053539.91999999</v>
      </c>
      <c r="K6954" s="2">
        <v>55458281</v>
      </c>
      <c r="L6954" s="2">
        <v>10842713.794</v>
      </c>
      <c r="M6954" s="2">
        <v>94995088.826000005</v>
      </c>
    </row>
    <row r="6955" spans="1:13" ht="14.25" customHeight="1">
      <c r="A6955" s="59" t="s">
        <v>158</v>
      </c>
      <c r="B6955" s="59" t="s">
        <v>9</v>
      </c>
      <c r="C6955" s="59" t="s">
        <v>112</v>
      </c>
      <c r="D6955" s="2">
        <v>1324.3327999999999</v>
      </c>
      <c r="E6955" s="2">
        <v>222852751.22879997</v>
      </c>
      <c r="F6955" s="2">
        <v>37798610.6448</v>
      </c>
      <c r="G6955" s="2">
        <v>31108598.726399995</v>
      </c>
      <c r="H6955" s="2">
        <v>301713.04421052634</v>
      </c>
      <c r="I6955" s="2">
        <v>4272213.2183999997</v>
      </c>
      <c r="J6955" s="2">
        <v>11136376.539999999</v>
      </c>
      <c r="K6955" s="2">
        <v>3057155.98</v>
      </c>
      <c r="L6955" s="2">
        <v>591891.49800000002</v>
      </c>
      <c r="M6955" s="2">
        <v>5246730.148</v>
      </c>
    </row>
    <row r="6956" spans="1:13" ht="14.25" customHeight="1">
      <c r="A6956" s="59" t="s">
        <v>158</v>
      </c>
      <c r="B6956" s="59" t="s">
        <v>9</v>
      </c>
      <c r="C6956" s="59" t="s">
        <v>112</v>
      </c>
      <c r="D6956" s="2">
        <v>489.3923999999999</v>
      </c>
      <c r="E6956" s="2">
        <v>61664905.514519997</v>
      </c>
      <c r="F6956" s="2">
        <v>13976733.802399999</v>
      </c>
      <c r="G6956" s="2">
        <v>11466252.0768</v>
      </c>
      <c r="H6956" s="2">
        <v>111696.22231578948</v>
      </c>
      <c r="I6956" s="2">
        <v>1577814.1847999999</v>
      </c>
      <c r="J6956" s="2">
        <v>4167463.86</v>
      </c>
      <c r="K6956" s="2">
        <v>1143070.98</v>
      </c>
      <c r="L6956" s="2">
        <v>232384.96600000001</v>
      </c>
      <c r="M6956" s="2">
        <v>1938870.6480000003</v>
      </c>
    </row>
    <row r="6957" spans="1:13" ht="14.25" customHeight="1">
      <c r="A6957" s="59" t="s">
        <v>159</v>
      </c>
      <c r="B6957" s="59" t="s">
        <v>7</v>
      </c>
      <c r="C6957" s="59" t="s">
        <v>113</v>
      </c>
      <c r="D6957" s="2">
        <v>12866.439599999998</v>
      </c>
      <c r="E6957" s="2">
        <v>1458984771.8661599</v>
      </c>
      <c r="F6957" s="2">
        <v>282802363.78079998</v>
      </c>
      <c r="G6957" s="2">
        <v>504190207.64159995</v>
      </c>
      <c r="H6957" s="2">
        <v>16658503.912421051</v>
      </c>
      <c r="I6957" s="2">
        <v>45736418.7936</v>
      </c>
      <c r="J6957" s="2">
        <v>125103026.94</v>
      </c>
      <c r="K6957" s="2">
        <v>23538245.959999997</v>
      </c>
      <c r="L6957" s="2">
        <v>11508035.308</v>
      </c>
      <c r="M6957" s="2">
        <v>47620491.973999999</v>
      </c>
    </row>
    <row r="6958" spans="1:13" ht="14.25" customHeight="1">
      <c r="A6958" s="59" t="s">
        <v>159</v>
      </c>
      <c r="B6958" s="59" t="s">
        <v>7</v>
      </c>
      <c r="C6958" s="59" t="s">
        <v>113</v>
      </c>
      <c r="D6958" s="2">
        <v>1.6072</v>
      </c>
      <c r="E6958" s="2">
        <v>202471.03799999997</v>
      </c>
      <c r="F6958" s="2">
        <v>35396.095399999998</v>
      </c>
      <c r="G6958" s="2">
        <v>63127.929599999996</v>
      </c>
      <c r="H6958" s="2">
        <v>1542.4976842105261</v>
      </c>
      <c r="I6958" s="2">
        <v>5705.9207999999999</v>
      </c>
      <c r="J6958" s="2">
        <v>15528.339999999998</v>
      </c>
      <c r="K6958" s="2">
        <v>2761.7599999999998</v>
      </c>
      <c r="L6958" s="2">
        <v>791.05399999999997</v>
      </c>
      <c r="M6958" s="2">
        <v>5948.6900000000005</v>
      </c>
    </row>
    <row r="6959" spans="1:13" ht="14.25" customHeight="1">
      <c r="A6959" s="59" t="s">
        <v>159</v>
      </c>
      <c r="B6959" s="59" t="s">
        <v>7</v>
      </c>
      <c r="C6959" s="59" t="s">
        <v>113</v>
      </c>
      <c r="D6959" s="2">
        <v>387.33519999999999</v>
      </c>
      <c r="E6959" s="2">
        <v>42948196.358759999</v>
      </c>
      <c r="F6959" s="2">
        <v>8530202.8725999985</v>
      </c>
      <c r="G6959" s="2">
        <v>15214058.534399997</v>
      </c>
      <c r="H6959" s="2">
        <v>543216.47494736838</v>
      </c>
      <c r="I6959" s="2">
        <v>1375047.2087999999</v>
      </c>
      <c r="J6959" s="2">
        <v>3742410.3</v>
      </c>
      <c r="K6959" s="2">
        <v>665493.14</v>
      </c>
      <c r="L6959" s="2">
        <v>190793.74600000001</v>
      </c>
      <c r="M6959" s="2">
        <v>1433581.9740000002</v>
      </c>
    </row>
    <row r="6960" spans="1:13" ht="14.25" customHeight="1">
      <c r="A6960" s="59" t="s">
        <v>159</v>
      </c>
      <c r="B6960" s="59" t="s">
        <v>9</v>
      </c>
      <c r="C6960" s="59" t="s">
        <v>113</v>
      </c>
      <c r="D6960" s="2">
        <v>69151.387199999983</v>
      </c>
      <c r="E6960" s="2">
        <v>8837485047.91152</v>
      </c>
      <c r="F6960" s="2">
        <v>2275472738.2472</v>
      </c>
      <c r="G6960" s="2">
        <v>1794890517.9263999</v>
      </c>
      <c r="H6960" s="2">
        <v>26439057.882947367</v>
      </c>
      <c r="I6960" s="2">
        <v>253907712.11519998</v>
      </c>
      <c r="J6960" s="2">
        <v>905167785.45999992</v>
      </c>
      <c r="K6960" s="2">
        <v>134379796</v>
      </c>
      <c r="L6960" s="2">
        <v>99040982.766000003</v>
      </c>
      <c r="M6960" s="2">
        <v>255938950.63</v>
      </c>
    </row>
    <row r="6961" spans="1:13" ht="14.25" customHeight="1">
      <c r="A6961" s="59" t="s">
        <v>159</v>
      </c>
      <c r="B6961" s="59" t="s">
        <v>9</v>
      </c>
      <c r="C6961" s="59" t="s">
        <v>113</v>
      </c>
      <c r="D6961" s="2">
        <v>8733.5247999999992</v>
      </c>
      <c r="E6961" s="2">
        <v>1669445118.13464</v>
      </c>
      <c r="F6961" s="2">
        <v>287288914.51959997</v>
      </c>
      <c r="G6961" s="2">
        <v>226522347.39839998</v>
      </c>
      <c r="H6961" s="2">
        <v>4371755.3886315785</v>
      </c>
      <c r="I6961" s="2">
        <v>32100747.033600003</v>
      </c>
      <c r="J6961" s="2">
        <v>113775783.09999999</v>
      </c>
      <c r="K6961" s="2">
        <v>17457015.259999998</v>
      </c>
      <c r="L6961" s="2">
        <v>15104343.584000001</v>
      </c>
      <c r="M6961" s="2">
        <v>32323994.428000003</v>
      </c>
    </row>
    <row r="6962" spans="1:13" ht="14.25" customHeight="1">
      <c r="A6962" s="59" t="s">
        <v>159</v>
      </c>
      <c r="B6962" s="59" t="s">
        <v>9</v>
      </c>
      <c r="C6962" s="59" t="s">
        <v>113</v>
      </c>
      <c r="D6962" s="2">
        <v>989.23159999999984</v>
      </c>
      <c r="E6962" s="2">
        <v>131590621.42379999</v>
      </c>
      <c r="F6962" s="2">
        <v>32518262.636999998</v>
      </c>
      <c r="G6962" s="2">
        <v>25641052.32</v>
      </c>
      <c r="H6962" s="2">
        <v>494419.60421052622</v>
      </c>
      <c r="I6962" s="2">
        <v>3640901.7456</v>
      </c>
      <c r="J6962" s="2">
        <v>12888729.66</v>
      </c>
      <c r="K6962" s="2">
        <v>1640956.94</v>
      </c>
      <c r="L6962" s="2">
        <v>167092.79399999999</v>
      </c>
      <c r="M6962" s="2">
        <v>3661284.7480000001</v>
      </c>
    </row>
    <row r="6963" spans="1:13" ht="14.25" customHeight="1">
      <c r="A6963" s="59" t="s">
        <v>159</v>
      </c>
      <c r="B6963" s="59" t="s">
        <v>9</v>
      </c>
      <c r="C6963" s="59" t="s">
        <v>113</v>
      </c>
      <c r="D6963" s="2">
        <v>24532.300799999997</v>
      </c>
      <c r="E6963" s="2">
        <v>2980497914.6342402</v>
      </c>
      <c r="F6963" s="2">
        <v>703766844.1882</v>
      </c>
      <c r="G6963" s="2">
        <v>590547798.3743999</v>
      </c>
      <c r="H6963" s="2">
        <v>9503913.6606315766</v>
      </c>
      <c r="I6963" s="2">
        <v>88526477.383200005</v>
      </c>
      <c r="J6963" s="2">
        <v>268630727.35999995</v>
      </c>
      <c r="K6963" s="2">
        <v>45279933.419999994</v>
      </c>
      <c r="L6963" s="2">
        <v>74504973.598000005</v>
      </c>
      <c r="M6963" s="2">
        <v>90797474.878000006</v>
      </c>
    </row>
    <row r="6964" spans="1:13" ht="14.25" customHeight="1">
      <c r="A6964" s="59" t="s">
        <v>159</v>
      </c>
      <c r="B6964" s="59" t="s">
        <v>9</v>
      </c>
      <c r="C6964" s="59" t="s">
        <v>113</v>
      </c>
      <c r="D6964" s="2">
        <v>1473.8023999999998</v>
      </c>
      <c r="E6964" s="2">
        <v>247548648.91679999</v>
      </c>
      <c r="F6964" s="2">
        <v>42188595.051199995</v>
      </c>
      <c r="G6964" s="2">
        <v>35639048.083199993</v>
      </c>
      <c r="H6964" s="2">
        <v>737400.89936842106</v>
      </c>
      <c r="I6964" s="2">
        <v>5435958.0384</v>
      </c>
      <c r="J6964" s="2">
        <v>16734717.439999999</v>
      </c>
      <c r="K6964" s="2">
        <v>2563660.2999999998</v>
      </c>
      <c r="L6964" s="2">
        <v>3278997.304</v>
      </c>
      <c r="M6964" s="2">
        <v>5454748.4860000005</v>
      </c>
    </row>
    <row r="6965" spans="1:13" ht="14.25" customHeight="1">
      <c r="A6965" s="59" t="s">
        <v>159</v>
      </c>
      <c r="B6965" s="59" t="s">
        <v>9</v>
      </c>
      <c r="C6965" s="59" t="s">
        <v>113</v>
      </c>
      <c r="D6965" s="2">
        <v>791.54599999999994</v>
      </c>
      <c r="E6965" s="2">
        <v>99235471.104000002</v>
      </c>
      <c r="F6965" s="2">
        <v>22547745.467399999</v>
      </c>
      <c r="G6965" s="2">
        <v>19168629.369599998</v>
      </c>
      <c r="H6965" s="2">
        <v>398368.36042105255</v>
      </c>
      <c r="I6965" s="2">
        <v>2941575.3072000002</v>
      </c>
      <c r="J6965" s="2">
        <v>9264753.5999999996</v>
      </c>
      <c r="K6965" s="2">
        <v>1333117.46</v>
      </c>
      <c r="L6965" s="2">
        <v>1355370.456</v>
      </c>
      <c r="M6965" s="2">
        <v>2929621.1340000001</v>
      </c>
    </row>
    <row r="6966" spans="1:13" ht="14.25" customHeight="1">
      <c r="A6966" s="59" t="s">
        <v>159</v>
      </c>
      <c r="B6966" s="59" t="s">
        <v>9</v>
      </c>
      <c r="C6966" s="59" t="s">
        <v>113</v>
      </c>
      <c r="D6966" s="2">
        <v>1.6072</v>
      </c>
      <c r="E6966" s="2">
        <v>270491.76</v>
      </c>
      <c r="F6966" s="2">
        <v>45781.633199999997</v>
      </c>
      <c r="G6966" s="2">
        <v>38921.529599999994</v>
      </c>
      <c r="H6966" s="2">
        <v>108.13642105263156</v>
      </c>
      <c r="I6966" s="2">
        <v>5972.4863999999998</v>
      </c>
      <c r="J6966" s="2">
        <v>18811.62</v>
      </c>
      <c r="K6966" s="2">
        <v>2706.8199999999997</v>
      </c>
      <c r="L6966" s="2">
        <v>2752.002</v>
      </c>
      <c r="M6966" s="2">
        <v>5948.6900000000005</v>
      </c>
    </row>
    <row r="6967" spans="1:13" ht="14.25" customHeight="1">
      <c r="A6967" s="59" t="s">
        <v>160</v>
      </c>
      <c r="B6967" s="59" t="s">
        <v>9</v>
      </c>
      <c r="C6967" s="59" t="s">
        <v>114</v>
      </c>
      <c r="D6967" s="2">
        <v>24389.26</v>
      </c>
      <c r="E6967" s="2">
        <v>3116925477.6659994</v>
      </c>
      <c r="F6967" s="2">
        <v>794030415.85259986</v>
      </c>
      <c r="G6967" s="2">
        <v>596156969.93279994</v>
      </c>
      <c r="H6967" s="2">
        <v>6178723.6850526314</v>
      </c>
      <c r="I6967" s="2">
        <v>92793855.225600004</v>
      </c>
      <c r="J6967" s="2">
        <v>250741094.03999999</v>
      </c>
      <c r="K6967" s="2">
        <v>29986153.599999998</v>
      </c>
      <c r="L6967" s="2">
        <v>157657331.898</v>
      </c>
      <c r="M6967" s="2">
        <v>133056771.09999999</v>
      </c>
    </row>
    <row r="6968" spans="1:13" ht="14.25" customHeight="1">
      <c r="A6968" s="59" t="s">
        <v>160</v>
      </c>
      <c r="B6968" s="59" t="s">
        <v>9</v>
      </c>
      <c r="C6968" s="59" t="s">
        <v>114</v>
      </c>
      <c r="D6968" s="2">
        <v>6038.2503999999999</v>
      </c>
      <c r="E6968" s="2">
        <v>1168598517.94224</v>
      </c>
      <c r="F6968" s="2">
        <v>196570807.54819998</v>
      </c>
      <c r="G6968" s="2">
        <v>147619010.88</v>
      </c>
      <c r="H6968" s="2">
        <v>6971296.5322105261</v>
      </c>
      <c r="I6968" s="2">
        <v>22975214.673599999</v>
      </c>
      <c r="J6968" s="2">
        <v>62060603.659999996</v>
      </c>
      <c r="K6968" s="2">
        <v>7423343.5599999996</v>
      </c>
      <c r="L6968" s="2">
        <v>38773637.188000001</v>
      </c>
      <c r="M6968" s="2">
        <v>32941962.746000003</v>
      </c>
    </row>
    <row r="6969" spans="1:13" ht="14.25" customHeight="1">
      <c r="A6969" s="59" t="s">
        <v>160</v>
      </c>
      <c r="B6969" s="59" t="s">
        <v>9</v>
      </c>
      <c r="C6969" s="59" t="s">
        <v>114</v>
      </c>
      <c r="D6969" s="2">
        <v>551.26959999999997</v>
      </c>
      <c r="E6969" s="2">
        <v>72927060.655680001</v>
      </c>
      <c r="F6969" s="2">
        <v>17946174.320799995</v>
      </c>
      <c r="G6969" s="2">
        <v>13477060.012799999</v>
      </c>
      <c r="H6969" s="2">
        <v>633975.24884210515</v>
      </c>
      <c r="I6969" s="2">
        <v>2097554.2271999996</v>
      </c>
      <c r="J6969" s="2">
        <v>5665899.0599999996</v>
      </c>
      <c r="K6969" s="2">
        <v>677726.71999999997</v>
      </c>
      <c r="L6969" s="2">
        <v>3539885.4699999997</v>
      </c>
      <c r="M6969" s="2">
        <v>3007477.264</v>
      </c>
    </row>
    <row r="6970" spans="1:13" ht="14.25" customHeight="1">
      <c r="A6970" s="59" t="s">
        <v>160</v>
      </c>
      <c r="B6970" s="59" t="s">
        <v>9</v>
      </c>
      <c r="C6970" s="59" t="s">
        <v>114</v>
      </c>
      <c r="D6970" s="2">
        <v>18968.174399999996</v>
      </c>
      <c r="E6970" s="2">
        <v>2304496618.7443194</v>
      </c>
      <c r="F6970" s="2">
        <v>546332615.07759988</v>
      </c>
      <c r="G6970" s="2">
        <v>446747438.80319995</v>
      </c>
      <c r="H6970" s="2">
        <v>-6148738.8227368407</v>
      </c>
      <c r="I6970" s="2">
        <v>61861604.256000005</v>
      </c>
      <c r="J6970" s="2">
        <v>169858936.89999998</v>
      </c>
      <c r="K6970" s="2">
        <v>34212282.719999999</v>
      </c>
      <c r="L6970" s="2">
        <v>124189825.16600001</v>
      </c>
      <c r="M6970" s="2">
        <v>103481780.42399999</v>
      </c>
    </row>
    <row r="6971" spans="1:13" ht="14.25" customHeight="1">
      <c r="A6971" s="59" t="s">
        <v>160</v>
      </c>
      <c r="B6971" s="59" t="s">
        <v>9</v>
      </c>
      <c r="C6971" s="59" t="s">
        <v>114</v>
      </c>
      <c r="D6971" s="2">
        <v>4360.333599999999</v>
      </c>
      <c r="E6971" s="2">
        <v>733517486.30159998</v>
      </c>
      <c r="F6971" s="2">
        <v>125588217.07779999</v>
      </c>
      <c r="G6971" s="2">
        <v>102755723.23199999</v>
      </c>
      <c r="H6971" s="2">
        <v>2583745.7684210525</v>
      </c>
      <c r="I6971" s="2">
        <v>14277606.890400002</v>
      </c>
      <c r="J6971" s="2">
        <v>39131385.640000001</v>
      </c>
      <c r="K6971" s="2">
        <v>7817777.5</v>
      </c>
      <c r="L6971" s="2">
        <v>28015030.384</v>
      </c>
      <c r="M6971" s="2">
        <v>23788007.627999999</v>
      </c>
    </row>
    <row r="6972" spans="1:13" ht="14.25" customHeight="1">
      <c r="A6972" s="59" t="s">
        <v>160</v>
      </c>
      <c r="B6972" s="59" t="s">
        <v>9</v>
      </c>
      <c r="C6972" s="59" t="s">
        <v>114</v>
      </c>
      <c r="D6972" s="2">
        <v>1142.7192</v>
      </c>
      <c r="E6972" s="2">
        <v>143990528.55263999</v>
      </c>
      <c r="F6972" s="2">
        <v>32913098.401599996</v>
      </c>
      <c r="G6972" s="2">
        <v>26929342.118399996</v>
      </c>
      <c r="H6972" s="2">
        <v>677903.494736842</v>
      </c>
      <c r="I6972" s="2">
        <v>3741760.9583999999</v>
      </c>
      <c r="J6972" s="2">
        <v>10255224.219999999</v>
      </c>
      <c r="K6972" s="2">
        <v>2048813.46</v>
      </c>
      <c r="L6972" s="2">
        <v>7341938.1420000009</v>
      </c>
      <c r="M6972" s="2">
        <v>6234159.4700000007</v>
      </c>
    </row>
    <row r="6973" spans="1:13" ht="14.25" customHeight="1">
      <c r="A6973" s="59" t="s">
        <v>160</v>
      </c>
      <c r="B6973" s="59" t="s">
        <v>9</v>
      </c>
      <c r="C6973" s="59" t="s">
        <v>114</v>
      </c>
      <c r="D6973" s="2">
        <v>24.107999999999997</v>
      </c>
      <c r="E6973" s="2">
        <v>4057376.4</v>
      </c>
      <c r="F6973" s="2">
        <v>694369.08739999996</v>
      </c>
      <c r="G6973" s="2">
        <v>568129.32479999994</v>
      </c>
      <c r="H6973" s="2">
        <v>54028.436210526306</v>
      </c>
      <c r="I6973" s="2">
        <v>78939.727199999994</v>
      </c>
      <c r="J6973" s="2">
        <v>216356.18</v>
      </c>
      <c r="K6973" s="2">
        <v>43223.02</v>
      </c>
      <c r="L6973" s="2">
        <v>154894.14600000001</v>
      </c>
      <c r="M6973" s="2">
        <v>131522.424</v>
      </c>
    </row>
    <row r="6974" spans="1:13" ht="14.25" customHeight="1">
      <c r="A6974" s="59" t="s">
        <v>160</v>
      </c>
      <c r="B6974" s="59" t="s">
        <v>9</v>
      </c>
      <c r="C6974" s="59" t="s">
        <v>114</v>
      </c>
      <c r="D6974" s="2">
        <v>15766.631999999998</v>
      </c>
      <c r="E6974" s="2">
        <v>2014961379.6311998</v>
      </c>
      <c r="F6974" s="2">
        <v>513452603.7252</v>
      </c>
      <c r="G6974" s="2">
        <v>385552733.85600001</v>
      </c>
      <c r="H6974" s="2">
        <v>16479703.447578948</v>
      </c>
      <c r="I6974" s="2">
        <v>60009161.968800001</v>
      </c>
      <c r="J6974" s="2">
        <v>162119189.78</v>
      </c>
      <c r="K6974" s="2">
        <v>19390212.82</v>
      </c>
      <c r="L6974" s="2">
        <v>101546820.848</v>
      </c>
      <c r="M6974" s="2">
        <v>86015612.077999994</v>
      </c>
    </row>
    <row r="6975" spans="1:13" ht="14.25" customHeight="1">
      <c r="A6975" s="59" t="s">
        <v>160</v>
      </c>
      <c r="B6975" s="59" t="s">
        <v>9</v>
      </c>
      <c r="C6975" s="59" t="s">
        <v>114</v>
      </c>
      <c r="D6975" s="2">
        <v>1888.4599999999998</v>
      </c>
      <c r="E6975" s="2">
        <v>365439777.5952</v>
      </c>
      <c r="F6975" s="2">
        <v>61508402.105399996</v>
      </c>
      <c r="G6975" s="2">
        <v>46194586.118399993</v>
      </c>
      <c r="H6975" s="2">
        <v>-5999821.2985263159</v>
      </c>
      <c r="I6975" s="2">
        <v>7189440.7248</v>
      </c>
      <c r="J6975" s="2">
        <v>19417842.719999999</v>
      </c>
      <c r="K6975" s="2">
        <v>2322809.9</v>
      </c>
      <c r="L6975" s="2">
        <v>12105847.534</v>
      </c>
      <c r="M6975" s="2">
        <v>10302583.566</v>
      </c>
    </row>
    <row r="6976" spans="1:13" ht="14.25" customHeight="1">
      <c r="A6976" s="59" t="s">
        <v>160</v>
      </c>
      <c r="B6976" s="59" t="s">
        <v>9</v>
      </c>
      <c r="C6976" s="59" t="s">
        <v>114</v>
      </c>
      <c r="D6976" s="2">
        <v>182.41720000000001</v>
      </c>
      <c r="E6976" s="2">
        <v>24413408.82288</v>
      </c>
      <c r="F6976" s="2">
        <v>5971338.2359999996</v>
      </c>
      <c r="G6976" s="2">
        <v>4495392.979199999</v>
      </c>
      <c r="H6976" s="2">
        <v>-2538066.2096842104</v>
      </c>
      <c r="I6976" s="2">
        <v>698941.20240000007</v>
      </c>
      <c r="J6976" s="2">
        <v>1880995.5399999998</v>
      </c>
      <c r="K6976" s="2">
        <v>225491.8</v>
      </c>
      <c r="L6976" s="2">
        <v>1094108.862</v>
      </c>
      <c r="M6976" s="2">
        <v>995185.62</v>
      </c>
    </row>
    <row r="6977" spans="1:13" ht="14.25" customHeight="1">
      <c r="A6977" s="59" t="s">
        <v>160</v>
      </c>
      <c r="B6977" s="59" t="s">
        <v>9</v>
      </c>
      <c r="C6977" s="59" t="s">
        <v>114</v>
      </c>
      <c r="D6977" s="2">
        <v>15242.684799999999</v>
      </c>
      <c r="E6977" s="2">
        <v>1851876455.8694398</v>
      </c>
      <c r="F6977" s="2">
        <v>439106766.16600001</v>
      </c>
      <c r="G6977" s="2">
        <v>359108132.17919999</v>
      </c>
      <c r="H6977" s="2">
        <v>19703732.422736838</v>
      </c>
      <c r="I6977" s="2">
        <v>49760172.504000001</v>
      </c>
      <c r="J6977" s="2">
        <v>136580873.62</v>
      </c>
      <c r="K6977" s="2">
        <v>27465034.079999998</v>
      </c>
      <c r="L6977" s="2">
        <v>99444335.517999992</v>
      </c>
      <c r="M6977" s="2">
        <v>83157193.020000011</v>
      </c>
    </row>
    <row r="6978" spans="1:13" ht="14.25" customHeight="1">
      <c r="A6978" s="59" t="s">
        <v>160</v>
      </c>
      <c r="B6978" s="59" t="s">
        <v>9</v>
      </c>
      <c r="C6978" s="59" t="s">
        <v>114</v>
      </c>
      <c r="D6978" s="2">
        <v>1021.3755999999998</v>
      </c>
      <c r="E6978" s="2">
        <v>171740628.25919998</v>
      </c>
      <c r="F6978" s="2">
        <v>29433801.657399997</v>
      </c>
      <c r="G6978" s="2">
        <v>24086482.675199997</v>
      </c>
      <c r="H6978" s="2">
        <v>-11057264.761263156</v>
      </c>
      <c r="I6978" s="2">
        <v>3349898.0136000002</v>
      </c>
      <c r="J6978" s="2">
        <v>9176619.1799999997</v>
      </c>
      <c r="K6978" s="2">
        <v>1829211.72</v>
      </c>
      <c r="L6978" s="2">
        <v>6531384.7060000002</v>
      </c>
      <c r="M6978" s="2">
        <v>5572163.6300000008</v>
      </c>
    </row>
    <row r="6979" spans="1:13" ht="14.25" customHeight="1">
      <c r="A6979" s="59" t="s">
        <v>160</v>
      </c>
      <c r="B6979" s="59" t="s">
        <v>9</v>
      </c>
      <c r="C6979" s="59" t="s">
        <v>114</v>
      </c>
      <c r="D6979" s="2">
        <v>768.24159999999995</v>
      </c>
      <c r="E6979" s="2">
        <v>96893625.046679989</v>
      </c>
      <c r="F6979" s="2">
        <v>22133742.948999997</v>
      </c>
      <c r="G6979" s="2">
        <v>18112783.199999999</v>
      </c>
      <c r="H6979" s="2">
        <v>-10649498.475789472</v>
      </c>
      <c r="I6979" s="2">
        <v>2519204.3280000002</v>
      </c>
      <c r="J6979" s="2">
        <v>6900881.3799999999</v>
      </c>
      <c r="K6979" s="2">
        <v>1375424.5399999998</v>
      </c>
      <c r="L6979" s="2">
        <v>4910161.4760000007</v>
      </c>
      <c r="M6979" s="2">
        <v>4191179.0799999996</v>
      </c>
    </row>
    <row r="6980" spans="1:13" ht="14.25" customHeight="1">
      <c r="A6980" s="59" t="s">
        <v>158</v>
      </c>
      <c r="B6980" s="59" t="s">
        <v>9</v>
      </c>
      <c r="C6980" s="59" t="s">
        <v>112</v>
      </c>
      <c r="D6980" s="2">
        <v>32.143999999999998</v>
      </c>
      <c r="E6980" s="2">
        <v>4860896.04</v>
      </c>
      <c r="F6980" s="2">
        <v>2701151.3563999999</v>
      </c>
      <c r="G6980" s="2">
        <v>0</v>
      </c>
      <c r="H6980" s="2">
        <v>-4729.4147368421045</v>
      </c>
      <c r="I6980" s="2">
        <v>0</v>
      </c>
      <c r="J6980" s="2">
        <v>0</v>
      </c>
      <c r="K6980" s="2">
        <v>6158.2</v>
      </c>
      <c r="L6980" s="2">
        <v>0</v>
      </c>
      <c r="M6980" s="2">
        <v>75203.347999999998</v>
      </c>
    </row>
    <row r="6981" spans="1:13" ht="14.25" customHeight="1">
      <c r="A6981" s="59" t="s">
        <v>158</v>
      </c>
      <c r="B6981" s="59" t="s">
        <v>9</v>
      </c>
      <c r="C6981" s="59" t="s">
        <v>112</v>
      </c>
      <c r="D6981" s="2">
        <v>24.107999999999997</v>
      </c>
      <c r="E6981" s="2">
        <v>3645672.03</v>
      </c>
      <c r="F6981" s="2">
        <v>2029869.5493999999</v>
      </c>
      <c r="G6981" s="2">
        <v>0</v>
      </c>
      <c r="H6981" s="2">
        <v>-4659.8096842105269</v>
      </c>
      <c r="I6981" s="2">
        <v>0</v>
      </c>
      <c r="J6981" s="2">
        <v>0.82</v>
      </c>
      <c r="K6981" s="2">
        <v>7087.2599999999993</v>
      </c>
      <c r="L6981" s="2">
        <v>0</v>
      </c>
      <c r="M6981" s="2">
        <v>56402.962</v>
      </c>
    </row>
    <row r="6982" spans="1:13" ht="14.25" customHeight="1">
      <c r="A6982" s="59" t="s">
        <v>158</v>
      </c>
      <c r="B6982" s="59" t="s">
        <v>9</v>
      </c>
      <c r="C6982" s="59" t="s">
        <v>112</v>
      </c>
      <c r="D6982" s="2">
        <v>32.143999999999998</v>
      </c>
      <c r="E6982" s="2">
        <v>4860896.04</v>
      </c>
      <c r="F6982" s="2">
        <v>2706493.2627999997</v>
      </c>
      <c r="G6982" s="2">
        <v>0</v>
      </c>
      <c r="H6982" s="2">
        <v>-4729.4147368421045</v>
      </c>
      <c r="I6982" s="2">
        <v>0</v>
      </c>
      <c r="J6982" s="2">
        <v>0</v>
      </c>
      <c r="K6982" s="2">
        <v>9448.8599999999988</v>
      </c>
      <c r="L6982" s="2">
        <v>0</v>
      </c>
      <c r="M6982" s="2">
        <v>75203.347999999998</v>
      </c>
    </row>
    <row r="6983" spans="1:13" ht="14.25" customHeight="1">
      <c r="A6983" s="59" t="s">
        <v>158</v>
      </c>
      <c r="B6983" s="59" t="s">
        <v>9</v>
      </c>
      <c r="C6983" s="59" t="s">
        <v>112</v>
      </c>
      <c r="D6983" s="2">
        <v>7.2324000000000002</v>
      </c>
      <c r="E6983" s="2">
        <v>1093701.6089999999</v>
      </c>
      <c r="F6983" s="2">
        <v>609827.61219999997</v>
      </c>
      <c r="G6983" s="2">
        <v>0</v>
      </c>
      <c r="H6983" s="2">
        <v>105884.20042105262</v>
      </c>
      <c r="I6983" s="2">
        <v>0</v>
      </c>
      <c r="J6983" s="2">
        <v>0</v>
      </c>
      <c r="K6983" s="2">
        <v>0</v>
      </c>
      <c r="L6983" s="2">
        <v>0</v>
      </c>
      <c r="M6983" s="2">
        <v>31146.962000000003</v>
      </c>
    </row>
    <row r="6984" spans="1:13" ht="14.25" customHeight="1">
      <c r="A6984" s="59" t="s">
        <v>158</v>
      </c>
      <c r="B6984" s="59" t="s">
        <v>14</v>
      </c>
      <c r="C6984" s="59" t="s">
        <v>112</v>
      </c>
      <c r="D6984" s="2">
        <v>61292.179199999991</v>
      </c>
      <c r="E6984" s="2">
        <v>3861021148.8710399</v>
      </c>
      <c r="F6984" s="2">
        <v>0</v>
      </c>
      <c r="G6984" s="2">
        <v>947777937.42719996</v>
      </c>
      <c r="H6984" s="2">
        <v>25453642.994526312</v>
      </c>
      <c r="I6984" s="2">
        <v>149532417.57600001</v>
      </c>
      <c r="J6984" s="2">
        <v>461349265.09999996</v>
      </c>
      <c r="K6984" s="2">
        <v>187113092.35999998</v>
      </c>
      <c r="L6984" s="2">
        <v>69387325.964000002</v>
      </c>
      <c r="M6984" s="2">
        <v>143398818.97</v>
      </c>
    </row>
    <row r="6985" spans="1:13" ht="14.25" customHeight="1">
      <c r="A6985" s="59" t="s">
        <v>158</v>
      </c>
      <c r="B6985" s="59" t="s">
        <v>14</v>
      </c>
      <c r="C6985" s="59" t="s">
        <v>112</v>
      </c>
      <c r="D6985" s="2">
        <v>19501.764799999997</v>
      </c>
      <c r="E6985" s="2">
        <v>1562920721.4851999</v>
      </c>
      <c r="F6985" s="2">
        <v>0</v>
      </c>
      <c r="G6985" s="2">
        <v>301681754.4192</v>
      </c>
      <c r="H6985" s="2">
        <v>13742251.078736842</v>
      </c>
      <c r="I6985" s="2">
        <v>47610393.559199996</v>
      </c>
      <c r="J6985" s="2">
        <v>146823101.66</v>
      </c>
      <c r="K6985" s="2">
        <v>60383947.199999996</v>
      </c>
      <c r="L6985" s="2">
        <v>21978238.436000001</v>
      </c>
      <c r="M6985" s="2">
        <v>45626213.270000003</v>
      </c>
    </row>
    <row r="6986" spans="1:13" ht="14.25" customHeight="1">
      <c r="A6986" s="59" t="s">
        <v>158</v>
      </c>
      <c r="B6986" s="59" t="s">
        <v>14</v>
      </c>
      <c r="C6986" s="59" t="s">
        <v>112</v>
      </c>
      <c r="D6986" s="2">
        <v>45670.998799999994</v>
      </c>
      <c r="E6986" s="2">
        <v>1762023078.9730799</v>
      </c>
      <c r="F6986" s="2">
        <v>0</v>
      </c>
      <c r="G6986" s="2">
        <v>704665578.3168</v>
      </c>
      <c r="H6986" s="2">
        <v>32172823.811368421</v>
      </c>
      <c r="I6986" s="2">
        <v>110671671.4272</v>
      </c>
      <c r="J6986" s="2">
        <v>342957446.15999997</v>
      </c>
      <c r="K6986" s="2">
        <v>127566429.11999999</v>
      </c>
      <c r="L6986" s="2">
        <v>53269308.465999998</v>
      </c>
      <c r="M6986" s="2">
        <v>106851597.402</v>
      </c>
    </row>
    <row r="6987" spans="1:13" ht="14.25" customHeight="1">
      <c r="A6987" s="59" t="s">
        <v>158</v>
      </c>
      <c r="B6987" s="59" t="s">
        <v>14</v>
      </c>
      <c r="C6987" s="59" t="s">
        <v>112</v>
      </c>
      <c r="D6987" s="2">
        <v>48.215999999999994</v>
      </c>
      <c r="E6987" s="2">
        <v>3866441.0399999996</v>
      </c>
      <c r="F6987" s="2">
        <v>0</v>
      </c>
      <c r="G6987" s="2">
        <v>745846.80959999992</v>
      </c>
      <c r="H6987" s="2">
        <v>35554.509473684207</v>
      </c>
      <c r="I6987" s="2">
        <v>117761.77440000001</v>
      </c>
      <c r="J6987" s="2">
        <v>363064.01999999996</v>
      </c>
      <c r="K6987" s="2">
        <v>149243.28</v>
      </c>
      <c r="L6987" s="2">
        <v>54313.028000000006</v>
      </c>
      <c r="M6987" s="2">
        <v>112805.924</v>
      </c>
    </row>
    <row r="6988" spans="1:13" ht="14.25" customHeight="1">
      <c r="A6988" s="59" t="s">
        <v>158</v>
      </c>
      <c r="B6988" s="59" t="s">
        <v>14</v>
      </c>
      <c r="C6988" s="59" t="s">
        <v>112</v>
      </c>
      <c r="D6988" s="2">
        <v>5.6251999999999995</v>
      </c>
      <c r="E6988" s="2">
        <v>451084.788</v>
      </c>
      <c r="F6988" s="2">
        <v>0</v>
      </c>
      <c r="G6988" s="2">
        <v>87015.513599999991</v>
      </c>
      <c r="H6988" s="2">
        <v>8901.9890526315794</v>
      </c>
      <c r="I6988" s="2">
        <v>13738.3128</v>
      </c>
      <c r="J6988" s="2">
        <v>42357.919999999998</v>
      </c>
      <c r="K6988" s="2">
        <v>17411.059999999998</v>
      </c>
      <c r="L6988" s="2">
        <v>6337.4520000000002</v>
      </c>
      <c r="M6988" s="2">
        <v>13161.082</v>
      </c>
    </row>
    <row r="6989" spans="1:13" ht="14.25" customHeight="1">
      <c r="A6989" s="59" t="s">
        <v>158</v>
      </c>
      <c r="B6989" s="59" t="s">
        <v>14</v>
      </c>
      <c r="C6989" s="59" t="s">
        <v>112</v>
      </c>
      <c r="D6989" s="2">
        <v>587463.74399999995</v>
      </c>
      <c r="E6989" s="2">
        <v>40711237459.199997</v>
      </c>
      <c r="F6989" s="2">
        <v>0</v>
      </c>
      <c r="G6989" s="2">
        <v>10349862004.895998</v>
      </c>
      <c r="H6989" s="2">
        <v>318075898.176</v>
      </c>
      <c r="I6989" s="2">
        <v>1647019062.9288001</v>
      </c>
      <c r="J6989" s="2">
        <v>4844959727.04</v>
      </c>
      <c r="K6989" s="2">
        <v>1625595071.48</v>
      </c>
      <c r="L6989" s="2">
        <v>735701610.93000007</v>
      </c>
      <c r="M6989" s="2">
        <v>1374426688.888</v>
      </c>
    </row>
    <row r="6990" spans="1:13" ht="14.25" customHeight="1">
      <c r="A6990" s="59" t="s">
        <v>158</v>
      </c>
      <c r="B6990" s="59" t="s">
        <v>14</v>
      </c>
      <c r="C6990" s="59" t="s">
        <v>112</v>
      </c>
      <c r="D6990" s="2">
        <v>56209.409199999995</v>
      </c>
      <c r="E6990" s="2">
        <v>5165530550.8052387</v>
      </c>
      <c r="F6990" s="2">
        <v>0</v>
      </c>
      <c r="G6990" s="2">
        <v>1000780501.5167999</v>
      </c>
      <c r="H6990" s="2">
        <v>39477471.370105259</v>
      </c>
      <c r="I6990" s="2">
        <v>143125874.70480001</v>
      </c>
      <c r="J6990" s="2">
        <v>445430573.11999995</v>
      </c>
      <c r="K6990" s="2">
        <v>168730937.51999998</v>
      </c>
      <c r="L6990" s="2">
        <v>76748443.332000002</v>
      </c>
      <c r="M6990" s="2">
        <v>131507200.94599999</v>
      </c>
    </row>
    <row r="6991" spans="1:13" ht="14.25" customHeight="1">
      <c r="A6991" s="59" t="s">
        <v>158</v>
      </c>
      <c r="B6991" s="59" t="s">
        <v>14</v>
      </c>
      <c r="C6991" s="59" t="s">
        <v>112</v>
      </c>
      <c r="D6991" s="2">
        <v>30654.125599999999</v>
      </c>
      <c r="E6991" s="2">
        <v>2225048049.4888802</v>
      </c>
      <c r="F6991" s="2">
        <v>0</v>
      </c>
      <c r="G6991" s="2">
        <v>539917502.41919994</v>
      </c>
      <c r="H6991" s="2">
        <v>21528104.46821053</v>
      </c>
      <c r="I6991" s="2">
        <v>84959947.439999998</v>
      </c>
      <c r="J6991" s="2">
        <v>251359832.41999999</v>
      </c>
      <c r="K6991" s="2">
        <v>86056553.11999999</v>
      </c>
      <c r="L6991" s="2">
        <v>39192459.240000002</v>
      </c>
      <c r="M6991" s="2">
        <v>71718210.321999997</v>
      </c>
    </row>
    <row r="6992" spans="1:13" ht="14.25" customHeight="1">
      <c r="A6992" s="59" t="s">
        <v>158</v>
      </c>
      <c r="B6992" s="59" t="s">
        <v>14</v>
      </c>
      <c r="C6992" s="59" t="s">
        <v>112</v>
      </c>
      <c r="D6992" s="2">
        <v>12.053999999999998</v>
      </c>
      <c r="E6992" s="2">
        <v>1109811.78</v>
      </c>
      <c r="F6992" s="2">
        <v>0</v>
      </c>
      <c r="G6992" s="2">
        <v>212220.4608</v>
      </c>
      <c r="H6992" s="2">
        <v>8950.4639999999981</v>
      </c>
      <c r="I6992" s="2">
        <v>32963.803200000002</v>
      </c>
      <c r="J6992" s="2">
        <v>98178.599999999991</v>
      </c>
      <c r="K6992" s="2">
        <v>34391.619999999995</v>
      </c>
      <c r="L6992" s="2">
        <v>15774.176000000001</v>
      </c>
      <c r="M6992" s="2">
        <v>28201.932000000004</v>
      </c>
    </row>
    <row r="6993" spans="1:13" ht="14.25" customHeight="1">
      <c r="A6993" s="59" t="s">
        <v>158</v>
      </c>
      <c r="B6993" s="59" t="s">
        <v>14</v>
      </c>
      <c r="C6993" s="59" t="s">
        <v>112</v>
      </c>
      <c r="D6993" s="2">
        <v>8.0359999999999996</v>
      </c>
      <c r="E6993" s="2">
        <v>739874.5199999999</v>
      </c>
      <c r="F6993" s="2">
        <v>0</v>
      </c>
      <c r="G6993" s="2">
        <v>588439.08479999995</v>
      </c>
      <c r="H6993" s="2">
        <v>8915.6614736842093</v>
      </c>
      <c r="I6993" s="2">
        <v>-963688.66559999995</v>
      </c>
      <c r="J6993" s="2">
        <v>-1233813</v>
      </c>
      <c r="K6993" s="2">
        <v>785079.48</v>
      </c>
      <c r="L6993" s="2">
        <v>355510.67200000002</v>
      </c>
      <c r="M6993" s="2">
        <v>18801.288</v>
      </c>
    </row>
    <row r="6994" spans="1:13" ht="14.25" customHeight="1">
      <c r="A6994" s="59" t="s">
        <v>158</v>
      </c>
      <c r="B6994" s="59" t="s">
        <v>14</v>
      </c>
      <c r="C6994" s="59" t="s">
        <v>112</v>
      </c>
      <c r="D6994" s="2">
        <v>83233.673599999995</v>
      </c>
      <c r="E6994" s="2">
        <v>5992225216.7500801</v>
      </c>
      <c r="F6994" s="2">
        <v>0</v>
      </c>
      <c r="G6994" s="2">
        <v>1711704838.5983999</v>
      </c>
      <c r="H6994" s="2">
        <v>42616800.939789467</v>
      </c>
      <c r="I6994" s="2">
        <v>309912635.45520002</v>
      </c>
      <c r="J6994" s="2">
        <v>826457321.24000001</v>
      </c>
      <c r="K6994" s="2">
        <v>180372630.85999998</v>
      </c>
      <c r="L6994" s="2">
        <v>132424269.758</v>
      </c>
      <c r="M6994" s="2">
        <v>194733009.10799998</v>
      </c>
    </row>
    <row r="6995" spans="1:13" ht="14.25" customHeight="1">
      <c r="A6995" s="59" t="s">
        <v>158</v>
      </c>
      <c r="B6995" s="59" t="s">
        <v>14</v>
      </c>
      <c r="C6995" s="59" t="s">
        <v>112</v>
      </c>
      <c r="D6995" s="2">
        <v>28392.7952</v>
      </c>
      <c r="E6995" s="2">
        <v>2609179714.6430397</v>
      </c>
      <c r="F6995" s="2">
        <v>0</v>
      </c>
      <c r="G6995" s="2">
        <v>584056539.30239987</v>
      </c>
      <c r="H6995" s="2">
        <v>26916119.727157895</v>
      </c>
      <c r="I6995" s="2">
        <v>104276024.97839999</v>
      </c>
      <c r="J6995" s="2">
        <v>279868857.69999999</v>
      </c>
      <c r="K6995" s="2">
        <v>63194827.659999996</v>
      </c>
      <c r="L6995" s="2">
        <v>47700660.831999995</v>
      </c>
      <c r="M6995" s="2">
        <v>66427614.109999999</v>
      </c>
    </row>
    <row r="6996" spans="1:13" ht="14.25" customHeight="1">
      <c r="A6996" s="59" t="s">
        <v>158</v>
      </c>
      <c r="B6996" s="59" t="s">
        <v>14</v>
      </c>
      <c r="C6996" s="59" t="s">
        <v>112</v>
      </c>
      <c r="D6996" s="2">
        <v>2445.3547999999996</v>
      </c>
      <c r="E6996" s="2">
        <v>177348383.87111998</v>
      </c>
      <c r="F6996" s="2">
        <v>0</v>
      </c>
      <c r="G6996" s="2">
        <v>50325397.651199996</v>
      </c>
      <c r="H6996" s="2">
        <v>1733191.9124210526</v>
      </c>
      <c r="I6996" s="2">
        <v>9120369.3120000008</v>
      </c>
      <c r="J6996" s="2">
        <v>24312792.539999999</v>
      </c>
      <c r="K6996" s="2">
        <v>5343643.1599999992</v>
      </c>
      <c r="L6996" s="2">
        <v>3941526.2260000003</v>
      </c>
      <c r="M6996" s="2">
        <v>5721137.0480000004</v>
      </c>
    </row>
    <row r="6997" spans="1:13" ht="14.25" customHeight="1">
      <c r="A6997" s="59" t="s">
        <v>158</v>
      </c>
      <c r="B6997" s="59" t="s">
        <v>14</v>
      </c>
      <c r="C6997" s="59" t="s">
        <v>112</v>
      </c>
      <c r="D6997" s="2">
        <v>12.053999999999998</v>
      </c>
      <c r="E6997" s="2">
        <v>1109811.78</v>
      </c>
      <c r="F6997" s="2">
        <v>0</v>
      </c>
      <c r="G6997" s="2">
        <v>248129.37599999999</v>
      </c>
      <c r="H6997" s="2">
        <v>8959.1646315789476</v>
      </c>
      <c r="I6997" s="2">
        <v>44974.310399999995</v>
      </c>
      <c r="J6997" s="2">
        <v>119885.64</v>
      </c>
      <c r="K6997" s="2">
        <v>26419.579999999998</v>
      </c>
      <c r="L6997" s="2">
        <v>19522.887999999999</v>
      </c>
      <c r="M6997" s="2">
        <v>28201.932000000004</v>
      </c>
    </row>
    <row r="6998" spans="1:13" ht="14.25" customHeight="1">
      <c r="A6998" s="59" t="s">
        <v>158</v>
      </c>
      <c r="B6998" s="59" t="s">
        <v>14</v>
      </c>
      <c r="C6998" s="59" t="s">
        <v>112</v>
      </c>
      <c r="D6998" s="2">
        <v>642.88</v>
      </c>
      <c r="E6998" s="2">
        <v>55538322.839999996</v>
      </c>
      <c r="F6998" s="2">
        <v>0</v>
      </c>
      <c r="G6998" s="2">
        <v>13580176.915199999</v>
      </c>
      <c r="H6998" s="2">
        <v>448713.94357894728</v>
      </c>
      <c r="I6998" s="2">
        <v>4120088.3927999996</v>
      </c>
      <c r="J6998" s="2">
        <v>8646959.8599999994</v>
      </c>
      <c r="K6998" s="2">
        <v>387279.44</v>
      </c>
      <c r="L6998" s="2">
        <v>44268.356</v>
      </c>
      <c r="M6998" s="2">
        <v>1504077.784</v>
      </c>
    </row>
    <row r="6999" spans="1:13" ht="14.25" customHeight="1">
      <c r="A6999" s="59" t="s">
        <v>158</v>
      </c>
      <c r="B6999" s="59" t="s">
        <v>14</v>
      </c>
      <c r="C6999" s="59" t="s">
        <v>112</v>
      </c>
      <c r="D6999" s="2">
        <v>67955.630399999995</v>
      </c>
      <c r="E6999" s="2">
        <v>4464440277.01056</v>
      </c>
      <c r="F6999" s="2">
        <v>0</v>
      </c>
      <c r="G6999" s="2">
        <v>1891400047.6799998</v>
      </c>
      <c r="H6999" s="2">
        <v>32532480.575999994</v>
      </c>
      <c r="I6999" s="2">
        <v>205459973.1288</v>
      </c>
      <c r="J6999" s="2">
        <v>557085169.55999994</v>
      </c>
      <c r="K6999" s="2">
        <v>141837822.28</v>
      </c>
      <c r="L6999" s="2">
        <v>182704790.40000001</v>
      </c>
      <c r="M6999" s="2">
        <v>158988590.09</v>
      </c>
    </row>
    <row r="7000" spans="1:13" ht="14.25" customHeight="1">
      <c r="A7000" s="59" t="s">
        <v>158</v>
      </c>
      <c r="B7000" s="59" t="s">
        <v>14</v>
      </c>
      <c r="C7000" s="59" t="s">
        <v>112</v>
      </c>
      <c r="D7000" s="2">
        <v>37911.4372</v>
      </c>
      <c r="E7000" s="2">
        <v>2811960895.3127999</v>
      </c>
      <c r="F7000" s="2">
        <v>0</v>
      </c>
      <c r="G7000" s="2">
        <v>1055142780.4223999</v>
      </c>
      <c r="H7000" s="2">
        <v>26532495.208421048</v>
      </c>
      <c r="I7000" s="2">
        <v>114607645.35119998</v>
      </c>
      <c r="J7000" s="2">
        <v>310753482.01999998</v>
      </c>
      <c r="K7000" s="2">
        <v>79709208.640000001</v>
      </c>
      <c r="L7000" s="2">
        <v>103401385.16399999</v>
      </c>
      <c r="M7000" s="2">
        <v>88697373.533999994</v>
      </c>
    </row>
    <row r="7001" spans="1:13" ht="14.25" customHeight="1">
      <c r="A7001" s="59" t="s">
        <v>158</v>
      </c>
      <c r="B7001" s="59" t="s">
        <v>14</v>
      </c>
      <c r="C7001" s="59" t="s">
        <v>112</v>
      </c>
      <c r="D7001" s="2">
        <v>1272.9023999999999</v>
      </c>
      <c r="E7001" s="2">
        <v>89358894.092160001</v>
      </c>
      <c r="F7001" s="2">
        <v>0</v>
      </c>
      <c r="G7001" s="2">
        <v>35428241.433599994</v>
      </c>
      <c r="H7001" s="2">
        <v>883030.82778947358</v>
      </c>
      <c r="I7001" s="2">
        <v>3847571.5608000001</v>
      </c>
      <c r="J7001" s="2">
        <v>10435520.08</v>
      </c>
      <c r="K7001" s="2">
        <v>2697103.82</v>
      </c>
      <c r="L7001" s="2">
        <v>3523769.4360000002</v>
      </c>
      <c r="M7001" s="2">
        <v>2978073.8680000002</v>
      </c>
    </row>
    <row r="7002" spans="1:13" ht="14.25" customHeight="1">
      <c r="A7002" s="59" t="s">
        <v>158</v>
      </c>
      <c r="B7002" s="59" t="s">
        <v>14</v>
      </c>
      <c r="C7002" s="59" t="s">
        <v>112</v>
      </c>
      <c r="D7002" s="2">
        <v>39.376399999999997</v>
      </c>
      <c r="E7002" s="2">
        <v>2923697.6999999997</v>
      </c>
      <c r="F7002" s="2">
        <v>0</v>
      </c>
      <c r="G7002" s="2">
        <v>1095948.4992</v>
      </c>
      <c r="H7002" s="2">
        <v>31014.022736842104</v>
      </c>
      <c r="I7002" s="2">
        <v>119022.8688</v>
      </c>
      <c r="J7002" s="2">
        <v>322815.95999999996</v>
      </c>
      <c r="K7002" s="2">
        <v>83433.36</v>
      </c>
      <c r="L7002" s="2">
        <v>109005.79800000001</v>
      </c>
      <c r="M7002" s="2">
        <v>92124.868000000002</v>
      </c>
    </row>
    <row r="7003" spans="1:13" ht="14.25" customHeight="1">
      <c r="A7003" s="59" t="s">
        <v>158</v>
      </c>
      <c r="B7003" s="59" t="s">
        <v>14</v>
      </c>
      <c r="C7003" s="59" t="s">
        <v>112</v>
      </c>
      <c r="D7003" s="2">
        <v>108582.432</v>
      </c>
      <c r="E7003" s="2">
        <v>6840477415.6487999</v>
      </c>
      <c r="F7003" s="2">
        <v>0</v>
      </c>
      <c r="G7003" s="2">
        <v>1655347168.2815998</v>
      </c>
      <c r="H7003" s="2">
        <v>-67586315.934315786</v>
      </c>
      <c r="I7003" s="2">
        <v>254888442.38159999</v>
      </c>
      <c r="J7003" s="2">
        <v>801627175.93999994</v>
      </c>
      <c r="K7003" s="2">
        <v>180075086.47999999</v>
      </c>
      <c r="L7003" s="2">
        <v>13022404.010000002</v>
      </c>
      <c r="M7003" s="2">
        <v>467628403.37400001</v>
      </c>
    </row>
    <row r="7004" spans="1:13" ht="14.25" customHeight="1">
      <c r="A7004" s="59" t="s">
        <v>158</v>
      </c>
      <c r="B7004" s="59" t="s">
        <v>14</v>
      </c>
      <c r="C7004" s="59" t="s">
        <v>112</v>
      </c>
      <c r="D7004" s="2">
        <v>6241.5611999999992</v>
      </c>
      <c r="E7004" s="2">
        <v>500404465.49939996</v>
      </c>
      <c r="F7004" s="2">
        <v>0</v>
      </c>
      <c r="G7004" s="2">
        <v>95570095.507199988</v>
      </c>
      <c r="H7004" s="2">
        <v>-869212.98189473676</v>
      </c>
      <c r="I7004" s="2">
        <v>14717615.479200002</v>
      </c>
      <c r="J7004" s="2">
        <v>46193591.359999999</v>
      </c>
      <c r="K7004" s="2">
        <v>10384627.6</v>
      </c>
      <c r="L7004" s="2">
        <v>744414.28599999996</v>
      </c>
      <c r="M7004" s="2">
        <v>26880327.011999998</v>
      </c>
    </row>
    <row r="7005" spans="1:13" ht="14.25" customHeight="1">
      <c r="A7005" s="59" t="s">
        <v>158</v>
      </c>
      <c r="B7005" s="59" t="s">
        <v>14</v>
      </c>
      <c r="C7005" s="59" t="s">
        <v>112</v>
      </c>
      <c r="D7005" s="2">
        <v>14269.5252</v>
      </c>
      <c r="E7005" s="2">
        <v>637515799.87787986</v>
      </c>
      <c r="F7005" s="2">
        <v>0</v>
      </c>
      <c r="G7005" s="2">
        <v>218169547.67999998</v>
      </c>
      <c r="H7005" s="2">
        <v>-1978562.1524210526</v>
      </c>
      <c r="I7005" s="2">
        <v>33587850.981600001</v>
      </c>
      <c r="J7005" s="2">
        <v>105919395.08</v>
      </c>
      <c r="K7005" s="2">
        <v>23769455.619999997</v>
      </c>
      <c r="L7005" s="2">
        <v>1738735.7899999998</v>
      </c>
      <c r="M7005" s="2">
        <v>61454097.056000009</v>
      </c>
    </row>
    <row r="7006" spans="1:13" ht="14.25" customHeight="1">
      <c r="A7006" s="59" t="s">
        <v>158</v>
      </c>
      <c r="B7006" s="59" t="s">
        <v>14</v>
      </c>
      <c r="C7006" s="59" t="s">
        <v>112</v>
      </c>
      <c r="D7006" s="2">
        <v>370339.06</v>
      </c>
      <c r="E7006" s="2">
        <v>25666397858.177998</v>
      </c>
      <c r="F7006" s="2">
        <v>0</v>
      </c>
      <c r="G7006" s="2">
        <v>6463893746.2463989</v>
      </c>
      <c r="H7006" s="2">
        <v>-211050500.54399997</v>
      </c>
      <c r="I7006" s="2">
        <v>914245332.4368</v>
      </c>
      <c r="J7006" s="2">
        <v>2903575062.3599997</v>
      </c>
      <c r="K7006" s="2">
        <v>607656813.89999998</v>
      </c>
      <c r="L7006" s="2">
        <v>8967615.4479999989</v>
      </c>
      <c r="M7006" s="2">
        <v>1594927101.3280001</v>
      </c>
    </row>
    <row r="7007" spans="1:13" ht="14.25" customHeight="1">
      <c r="A7007" s="59" t="s">
        <v>158</v>
      </c>
      <c r="B7007" s="59" t="s">
        <v>14</v>
      </c>
      <c r="C7007" s="59" t="s">
        <v>112</v>
      </c>
      <c r="D7007" s="2">
        <v>14307.294399999997</v>
      </c>
      <c r="E7007" s="2">
        <v>1315829840.0939999</v>
      </c>
      <c r="F7007" s="2">
        <v>0</v>
      </c>
      <c r="G7007" s="2">
        <v>251848259.94239998</v>
      </c>
      <c r="H7007" s="2">
        <v>-1943375.5553684207</v>
      </c>
      <c r="I7007" s="2">
        <v>35185076.632799998</v>
      </c>
      <c r="J7007" s="2">
        <v>110121748.3</v>
      </c>
      <c r="K7007" s="2">
        <v>23334628.48</v>
      </c>
      <c r="L7007" s="2">
        <v>383288.66399999999</v>
      </c>
      <c r="M7007" s="2">
        <v>61616756.519999996</v>
      </c>
    </row>
    <row r="7008" spans="1:13" ht="14.25" customHeight="1">
      <c r="A7008" s="59" t="s">
        <v>158</v>
      </c>
      <c r="B7008" s="59" t="s">
        <v>14</v>
      </c>
      <c r="C7008" s="59" t="s">
        <v>112</v>
      </c>
      <c r="D7008" s="2">
        <v>9860.1720000000005</v>
      </c>
      <c r="E7008" s="2">
        <v>701248821.74423993</v>
      </c>
      <c r="F7008" s="2">
        <v>0</v>
      </c>
      <c r="G7008" s="2">
        <v>169311797.04960001</v>
      </c>
      <c r="H7008" s="2">
        <v>-1354151.3835789473</v>
      </c>
      <c r="I7008" s="2">
        <v>23941324.569600001</v>
      </c>
      <c r="J7008" s="2">
        <v>76013734.319999993</v>
      </c>
      <c r="K7008" s="2">
        <v>15911984.379999999</v>
      </c>
      <c r="L7008" s="2">
        <v>235297.524</v>
      </c>
      <c r="M7008" s="2">
        <v>42464479.574000001</v>
      </c>
    </row>
    <row r="7009" spans="1:13" ht="14.25" customHeight="1">
      <c r="A7009" s="59" t="s">
        <v>158</v>
      </c>
      <c r="B7009" s="59" t="s">
        <v>14</v>
      </c>
      <c r="C7009" s="59" t="s">
        <v>112</v>
      </c>
      <c r="D7009" s="2">
        <v>56475.400799999996</v>
      </c>
      <c r="E7009" s="2">
        <v>4066014840.7586393</v>
      </c>
      <c r="F7009" s="2">
        <v>0</v>
      </c>
      <c r="G7009" s="2">
        <v>1135209548.1599998</v>
      </c>
      <c r="H7009" s="2">
        <v>20026622.804210525</v>
      </c>
      <c r="I7009" s="2">
        <v>171659701.24560001</v>
      </c>
      <c r="J7009" s="2">
        <v>468323697.19999999</v>
      </c>
      <c r="K7009" s="2">
        <v>73898997.780000001</v>
      </c>
      <c r="L7009" s="2">
        <v>70010724.321999997</v>
      </c>
      <c r="M7009" s="2">
        <v>243220758.74800003</v>
      </c>
    </row>
    <row r="7010" spans="1:13" ht="14.25" customHeight="1">
      <c r="A7010" s="59" t="s">
        <v>158</v>
      </c>
      <c r="B7010" s="59" t="s">
        <v>14</v>
      </c>
      <c r="C7010" s="59" t="s">
        <v>112</v>
      </c>
      <c r="D7010" s="2">
        <v>3098.6815999999999</v>
      </c>
      <c r="E7010" s="2">
        <v>284947134.01308</v>
      </c>
      <c r="F7010" s="2">
        <v>0</v>
      </c>
      <c r="G7010" s="2">
        <v>62185640.179200001</v>
      </c>
      <c r="H7010" s="2">
        <v>4550568.282947368</v>
      </c>
      <c r="I7010" s="2">
        <v>9447719.8391999993</v>
      </c>
      <c r="J7010" s="2">
        <v>25767336.419999998</v>
      </c>
      <c r="K7010" s="2">
        <v>4033267.5799999996</v>
      </c>
      <c r="L7010" s="2">
        <v>3905368.6540000001</v>
      </c>
      <c r="M7010" s="2">
        <v>13344990.780000001</v>
      </c>
    </row>
    <row r="7011" spans="1:13" ht="14.25" customHeight="1">
      <c r="A7011" s="59" t="s">
        <v>158</v>
      </c>
      <c r="B7011" s="59" t="s">
        <v>14</v>
      </c>
      <c r="C7011" s="59" t="s">
        <v>112</v>
      </c>
      <c r="D7011" s="2">
        <v>936.19399999999996</v>
      </c>
      <c r="E7011" s="2">
        <v>66857368.762799986</v>
      </c>
      <c r="F7011" s="2">
        <v>0</v>
      </c>
      <c r="G7011" s="2">
        <v>18858800.831999999</v>
      </c>
      <c r="H7011" s="2">
        <v>-147515.47957894736</v>
      </c>
      <c r="I7011" s="2">
        <v>2841162.4367999998</v>
      </c>
      <c r="J7011" s="2">
        <v>7753196.7599999998</v>
      </c>
      <c r="K7011" s="2">
        <v>1231179.98</v>
      </c>
      <c r="L7011" s="2">
        <v>1146359.0160000001</v>
      </c>
      <c r="M7011" s="2">
        <v>4031875.9580000001</v>
      </c>
    </row>
    <row r="7012" spans="1:13" ht="14.25" customHeight="1">
      <c r="A7012" s="59" t="s">
        <v>158</v>
      </c>
      <c r="B7012" s="59" t="s">
        <v>14</v>
      </c>
      <c r="C7012" s="59" t="s">
        <v>112</v>
      </c>
      <c r="D7012" s="2">
        <v>80.36</v>
      </c>
      <c r="E7012" s="2">
        <v>2887897.32</v>
      </c>
      <c r="F7012" s="2">
        <v>0</v>
      </c>
      <c r="G7012" s="2">
        <v>1672907.8463999999</v>
      </c>
      <c r="H7012" s="2">
        <v>-18500.028631578942</v>
      </c>
      <c r="I7012" s="2">
        <v>492655.73759999999</v>
      </c>
      <c r="J7012" s="2">
        <v>947785.5199999999</v>
      </c>
      <c r="K7012" s="2">
        <v>132474.28</v>
      </c>
      <c r="L7012" s="2">
        <v>5292.9359999999997</v>
      </c>
      <c r="M7012" s="2">
        <v>346083.87000000005</v>
      </c>
    </row>
    <row r="7013" spans="1:13" ht="14.25" customHeight="1">
      <c r="A7013" s="59" t="s">
        <v>158</v>
      </c>
      <c r="B7013" s="59" t="s">
        <v>14</v>
      </c>
      <c r="C7013" s="59" t="s">
        <v>112</v>
      </c>
      <c r="D7013" s="2">
        <v>37377.0432</v>
      </c>
      <c r="E7013" s="2">
        <v>2455627397.8420801</v>
      </c>
      <c r="F7013" s="2">
        <v>0</v>
      </c>
      <c r="G7013" s="2">
        <v>1034302268.9279999</v>
      </c>
      <c r="H7013" s="2">
        <v>-22706861.062736843</v>
      </c>
      <c r="I7013" s="2">
        <v>111582437.52240001</v>
      </c>
      <c r="J7013" s="2">
        <v>301497935.38</v>
      </c>
      <c r="K7013" s="2">
        <v>44752157.640000001</v>
      </c>
      <c r="L7013" s="2">
        <v>193140661.604</v>
      </c>
      <c r="M7013" s="2">
        <v>160970487.942</v>
      </c>
    </row>
    <row r="7014" spans="1:13" ht="14.25" customHeight="1">
      <c r="A7014" s="59" t="s">
        <v>158</v>
      </c>
      <c r="B7014" s="59" t="s">
        <v>14</v>
      </c>
      <c r="C7014" s="59" t="s">
        <v>112</v>
      </c>
      <c r="D7014" s="2">
        <v>5389.7451999999994</v>
      </c>
      <c r="E7014" s="2">
        <v>400188581.09999996</v>
      </c>
      <c r="F7014" s="2">
        <v>0</v>
      </c>
      <c r="G7014" s="2">
        <v>149263297.70879999</v>
      </c>
      <c r="H7014" s="2">
        <v>-748471.83157894725</v>
      </c>
      <c r="I7014" s="2">
        <v>16099491.5496</v>
      </c>
      <c r="J7014" s="2">
        <v>43587214.799999997</v>
      </c>
      <c r="K7014" s="2">
        <v>6456926</v>
      </c>
      <c r="L7014" s="2">
        <v>27573292.119999997</v>
      </c>
      <c r="M7014" s="2">
        <v>23211839.794</v>
      </c>
    </row>
    <row r="7015" spans="1:13" ht="14.25" customHeight="1">
      <c r="A7015" s="59" t="s">
        <v>158</v>
      </c>
      <c r="B7015" s="59" t="s">
        <v>14</v>
      </c>
      <c r="C7015" s="59" t="s">
        <v>112</v>
      </c>
      <c r="D7015" s="2">
        <v>116.52199999999999</v>
      </c>
      <c r="E7015" s="2">
        <v>7774848.0810000002</v>
      </c>
      <c r="F7015" s="2">
        <v>0</v>
      </c>
      <c r="G7015" s="2">
        <v>3207656.5823999997</v>
      </c>
      <c r="H7015" s="2">
        <v>-9867.7591578947358</v>
      </c>
      <c r="I7015" s="2">
        <v>346496.31359999999</v>
      </c>
      <c r="J7015" s="2">
        <v>924437.65999999992</v>
      </c>
      <c r="K7015" s="2">
        <v>138980.16</v>
      </c>
      <c r="L7015" s="2">
        <v>640086.26</v>
      </c>
      <c r="M7015" s="2">
        <v>501821.386</v>
      </c>
    </row>
    <row r="7016" spans="1:13" ht="14.25" customHeight="1">
      <c r="A7016" s="59" t="s">
        <v>158</v>
      </c>
      <c r="B7016" s="59" t="s">
        <v>14</v>
      </c>
      <c r="C7016" s="59" t="s">
        <v>112</v>
      </c>
      <c r="D7016" s="2">
        <v>1147.5408</v>
      </c>
      <c r="E7016" s="2">
        <v>72347985.531359985</v>
      </c>
      <c r="F7016" s="2">
        <v>0</v>
      </c>
      <c r="G7016" s="2">
        <v>17535679.795199998</v>
      </c>
      <c r="H7016" s="2">
        <v>655322.86989473668</v>
      </c>
      <c r="I7016" s="2">
        <v>2698920.9072000002</v>
      </c>
      <c r="J7016" s="2">
        <v>8528841.3200000003</v>
      </c>
      <c r="K7016" s="2">
        <v>1911784.0799999998</v>
      </c>
      <c r="L7016" s="2">
        <v>1509308.4820000001</v>
      </c>
      <c r="M7016" s="2">
        <v>0</v>
      </c>
    </row>
    <row r="7017" spans="1:13" ht="14.25" customHeight="1">
      <c r="A7017" s="59" t="s">
        <v>158</v>
      </c>
      <c r="B7017" s="59" t="s">
        <v>14</v>
      </c>
      <c r="C7017" s="59" t="s">
        <v>112</v>
      </c>
      <c r="D7017" s="2">
        <v>67153.637599999987</v>
      </c>
      <c r="E7017" s="2">
        <v>4230702173.6179199</v>
      </c>
      <c r="F7017" s="2">
        <v>0</v>
      </c>
      <c r="G7017" s="2">
        <v>1162654234.6943998</v>
      </c>
      <c r="H7017" s="2">
        <v>66092940.773052618</v>
      </c>
      <c r="I7017" s="2">
        <v>263670532.86239997</v>
      </c>
      <c r="J7017" s="2">
        <v>505165015.53999996</v>
      </c>
      <c r="K7017" s="2">
        <v>154704206.12</v>
      </c>
      <c r="L7017" s="2">
        <v>1471528.2120000001</v>
      </c>
      <c r="M7017" s="2">
        <v>266048649.61400002</v>
      </c>
    </row>
    <row r="7018" spans="1:13" ht="14.25" customHeight="1">
      <c r="A7018" s="59" t="s">
        <v>158</v>
      </c>
      <c r="B7018" s="59" t="s">
        <v>14</v>
      </c>
      <c r="C7018" s="59" t="s">
        <v>112</v>
      </c>
      <c r="D7018" s="2">
        <v>4897.9419999999991</v>
      </c>
      <c r="E7018" s="2">
        <v>392646109.30776</v>
      </c>
      <c r="F7018" s="2">
        <v>0</v>
      </c>
      <c r="G7018" s="2">
        <v>84719568.441599995</v>
      </c>
      <c r="H7018" s="2">
        <v>4848787.4021052625</v>
      </c>
      <c r="I7018" s="2">
        <v>19213462.180799998</v>
      </c>
      <c r="J7018" s="2">
        <v>36841680.780000001</v>
      </c>
      <c r="K7018" s="2">
        <v>11271884</v>
      </c>
      <c r="L7018" s="2">
        <v>107680.76</v>
      </c>
      <c r="M7018" s="2">
        <v>19404620.465999998</v>
      </c>
    </row>
    <row r="7019" spans="1:13" ht="14.25" customHeight="1">
      <c r="A7019" s="59" t="s">
        <v>158</v>
      </c>
      <c r="B7019" s="59" t="s">
        <v>14</v>
      </c>
      <c r="C7019" s="59" t="s">
        <v>112</v>
      </c>
      <c r="D7019" s="2">
        <v>8572.0011999999988</v>
      </c>
      <c r="E7019" s="2">
        <v>455443444.48679996</v>
      </c>
      <c r="F7019" s="2">
        <v>0</v>
      </c>
      <c r="G7019" s="2">
        <v>148474852.35839999</v>
      </c>
      <c r="H7019" s="2">
        <v>8484031.8416842092</v>
      </c>
      <c r="I7019" s="2">
        <v>33742902.7152</v>
      </c>
      <c r="J7019" s="2">
        <v>64062303.199999996</v>
      </c>
      <c r="K7019" s="2">
        <v>19747074.359999999</v>
      </c>
      <c r="L7019" s="2">
        <v>191238.432</v>
      </c>
      <c r="M7019" s="2">
        <v>33960473.184</v>
      </c>
    </row>
    <row r="7020" spans="1:13" ht="14.25" customHeight="1">
      <c r="A7020" s="59" t="s">
        <v>158</v>
      </c>
      <c r="B7020" s="59" t="s">
        <v>14</v>
      </c>
      <c r="C7020" s="59" t="s">
        <v>112</v>
      </c>
      <c r="D7020" s="2">
        <v>21648.984</v>
      </c>
      <c r="E7020" s="2">
        <v>1500274591.1999998</v>
      </c>
      <c r="F7020" s="2">
        <v>0</v>
      </c>
      <c r="G7020" s="2">
        <v>385283360.31359994</v>
      </c>
      <c r="H7020" s="2">
        <v>12173917.490526315</v>
      </c>
      <c r="I7020" s="2">
        <v>90219671.964000002</v>
      </c>
      <c r="J7020" s="2">
        <v>222067710.41999999</v>
      </c>
      <c r="K7020" s="2">
        <v>23928950.539999999</v>
      </c>
      <c r="L7020" s="2">
        <v>3909555.7379999999</v>
      </c>
      <c r="M7020" s="2">
        <v>0</v>
      </c>
    </row>
    <row r="7021" spans="1:13" ht="14.25" customHeight="1">
      <c r="A7021" s="59" t="s">
        <v>158</v>
      </c>
      <c r="B7021" s="59" t="s">
        <v>14</v>
      </c>
      <c r="C7021" s="59" t="s">
        <v>112</v>
      </c>
      <c r="D7021" s="2">
        <v>201828.158</v>
      </c>
      <c r="E7021" s="2">
        <v>13987575618.785999</v>
      </c>
      <c r="F7021" s="2">
        <v>0</v>
      </c>
      <c r="G7021" s="2">
        <v>3703933978.4447994</v>
      </c>
      <c r="H7021" s="2">
        <v>198491713.10147366</v>
      </c>
      <c r="I7021" s="2">
        <v>773674713.95039999</v>
      </c>
      <c r="J7021" s="2">
        <v>1551478143.9399998</v>
      </c>
      <c r="K7021" s="2">
        <v>457143813.91999996</v>
      </c>
      <c r="L7021" s="2">
        <v>7575944.9040000001</v>
      </c>
      <c r="M7021" s="2">
        <v>799600896.49000001</v>
      </c>
    </row>
    <row r="7022" spans="1:13" ht="14.25" customHeight="1">
      <c r="A7022" s="59" t="s">
        <v>158</v>
      </c>
      <c r="B7022" s="59" t="s">
        <v>14</v>
      </c>
      <c r="C7022" s="59" t="s">
        <v>112</v>
      </c>
      <c r="D7022" s="2">
        <v>6565.4119999999994</v>
      </c>
      <c r="E7022" s="2">
        <v>603531923.20343995</v>
      </c>
      <c r="F7022" s="2">
        <v>0</v>
      </c>
      <c r="G7022" s="2">
        <v>120969102.72</v>
      </c>
      <c r="H7022" s="2">
        <v>6465926.5616842108</v>
      </c>
      <c r="I7022" s="2">
        <v>25228357.308000002</v>
      </c>
      <c r="J7022" s="2">
        <v>49499680.479999997</v>
      </c>
      <c r="K7022" s="2">
        <v>14963592.059999999</v>
      </c>
      <c r="L7022" s="2">
        <v>-32335.797999999999</v>
      </c>
      <c r="M7022" s="2">
        <v>26010787.285999998</v>
      </c>
    </row>
    <row r="7023" spans="1:13" ht="14.25" customHeight="1">
      <c r="A7023" s="59" t="s">
        <v>158</v>
      </c>
      <c r="B7023" s="59" t="s">
        <v>14</v>
      </c>
      <c r="C7023" s="59" t="s">
        <v>112</v>
      </c>
      <c r="D7023" s="2">
        <v>10742.524799999999</v>
      </c>
      <c r="E7023" s="2">
        <v>776855007.81503999</v>
      </c>
      <c r="F7023" s="2">
        <v>0</v>
      </c>
      <c r="G7023" s="2">
        <v>197740134.85439998</v>
      </c>
      <c r="H7023" s="2">
        <v>10579813.874526314</v>
      </c>
      <c r="I7023" s="2">
        <v>41271906.391199999</v>
      </c>
      <c r="J7023" s="2">
        <v>81884364.420000002</v>
      </c>
      <c r="K7023" s="2">
        <v>24432273.099999998</v>
      </c>
      <c r="L7023" s="2">
        <v>179002.802</v>
      </c>
      <c r="M7023" s="2">
        <v>42559634.260000005</v>
      </c>
    </row>
    <row r="7024" spans="1:13" ht="14.25" customHeight="1">
      <c r="A7024" s="59" t="s">
        <v>158</v>
      </c>
      <c r="B7024" s="59" t="s">
        <v>14</v>
      </c>
      <c r="C7024" s="59" t="s">
        <v>112</v>
      </c>
      <c r="D7024" s="2">
        <v>1131.4687999999999</v>
      </c>
      <c r="E7024" s="2">
        <v>81489111.359039992</v>
      </c>
      <c r="F7024" s="2">
        <v>0</v>
      </c>
      <c r="G7024" s="2">
        <v>22476127.315199997</v>
      </c>
      <c r="H7024" s="2">
        <v>1063670.854736842</v>
      </c>
      <c r="I7024" s="2">
        <v>4163716.5911999997</v>
      </c>
      <c r="J7024" s="2">
        <v>10951430.459999999</v>
      </c>
      <c r="K7024" s="2">
        <v>1189971.7</v>
      </c>
      <c r="L7024" s="2">
        <v>233529.60399999999</v>
      </c>
      <c r="M7024" s="2">
        <v>0</v>
      </c>
    </row>
    <row r="7025" spans="1:13" ht="14.25" customHeight="1">
      <c r="A7025" s="59" t="s">
        <v>158</v>
      </c>
      <c r="B7025" s="59" t="s">
        <v>14</v>
      </c>
      <c r="C7025" s="59" t="s">
        <v>112</v>
      </c>
      <c r="D7025" s="2">
        <v>20919.315200000001</v>
      </c>
      <c r="E7025" s="2">
        <v>1506160364.6073599</v>
      </c>
      <c r="F7025" s="2">
        <v>0</v>
      </c>
      <c r="G7025" s="2">
        <v>437200995.12959993</v>
      </c>
      <c r="H7025" s="2">
        <v>59643791.514947355</v>
      </c>
      <c r="I7025" s="2">
        <v>79485133.7016</v>
      </c>
      <c r="J7025" s="2">
        <v>195027916.03999999</v>
      </c>
      <c r="K7025" s="2">
        <v>29018789.759999998</v>
      </c>
      <c r="L7025" s="2">
        <v>96539348.003999993</v>
      </c>
      <c r="M7025" s="2">
        <v>82877945.546000004</v>
      </c>
    </row>
    <row r="7026" spans="1:13" ht="14.25" customHeight="1">
      <c r="A7026" s="59" t="s">
        <v>158</v>
      </c>
      <c r="B7026" s="59" t="s">
        <v>14</v>
      </c>
      <c r="C7026" s="59" t="s">
        <v>112</v>
      </c>
      <c r="D7026" s="2">
        <v>1707.6499999999999</v>
      </c>
      <c r="E7026" s="2">
        <v>157074620.72147998</v>
      </c>
      <c r="F7026" s="2">
        <v>0</v>
      </c>
      <c r="G7026" s="2">
        <v>35648470.867200002</v>
      </c>
      <c r="H7026" s="2">
        <v>4121072.7915789471</v>
      </c>
      <c r="I7026" s="2">
        <v>6480837.6264000004</v>
      </c>
      <c r="J7026" s="2">
        <v>15867747.84</v>
      </c>
      <c r="K7026" s="2">
        <v>2348409.48</v>
      </c>
      <c r="L7026" s="2">
        <v>7985839.8620000007</v>
      </c>
      <c r="M7026" s="2">
        <v>6765351.7800000003</v>
      </c>
    </row>
    <row r="7027" spans="1:13" ht="14.25" customHeight="1">
      <c r="A7027" s="59" t="s">
        <v>158</v>
      </c>
      <c r="B7027" s="59" t="s">
        <v>14</v>
      </c>
      <c r="C7027" s="59" t="s">
        <v>112</v>
      </c>
      <c r="D7027" s="2">
        <v>1272.9023999999999</v>
      </c>
      <c r="E7027" s="2">
        <v>83689545.915359989</v>
      </c>
      <c r="F7027" s="2">
        <v>0</v>
      </c>
      <c r="G7027" s="2">
        <v>35557768.108799994</v>
      </c>
      <c r="H7027" s="2">
        <v>705754.21642105258</v>
      </c>
      <c r="I7027" s="2">
        <v>3883247.0712000001</v>
      </c>
      <c r="J7027" s="2">
        <v>10560708.66</v>
      </c>
      <c r="K7027" s="2">
        <v>1412496.74</v>
      </c>
      <c r="L7027" s="2">
        <v>248385.54399999999</v>
      </c>
      <c r="M7027" s="2">
        <v>0</v>
      </c>
    </row>
    <row r="7028" spans="1:13" ht="14.25" customHeight="1">
      <c r="A7028" s="59" t="s">
        <v>158</v>
      </c>
      <c r="B7028" s="59" t="s">
        <v>14</v>
      </c>
      <c r="C7028" s="59" t="s">
        <v>112</v>
      </c>
      <c r="D7028" s="2">
        <v>17801.347199999997</v>
      </c>
      <c r="E7028" s="2">
        <v>1169591827.3300798</v>
      </c>
      <c r="F7028" s="2">
        <v>0</v>
      </c>
      <c r="G7028" s="2">
        <v>495510008.29439992</v>
      </c>
      <c r="H7028" s="2">
        <v>17478724.880842105</v>
      </c>
      <c r="I7028" s="2">
        <v>53684619.458400004</v>
      </c>
      <c r="J7028" s="2">
        <v>144349286.29999998</v>
      </c>
      <c r="K7028" s="2">
        <v>19053985.759999998</v>
      </c>
      <c r="L7028" s="2">
        <v>157060688.664</v>
      </c>
      <c r="M7028" s="2">
        <v>70525209.788000003</v>
      </c>
    </row>
    <row r="7029" spans="1:13" ht="14.25" customHeight="1">
      <c r="A7029" s="59" t="s">
        <v>158</v>
      </c>
      <c r="B7029" s="59" t="s">
        <v>14</v>
      </c>
      <c r="C7029" s="59" t="s">
        <v>112</v>
      </c>
      <c r="D7029" s="2">
        <v>3362.2623999999996</v>
      </c>
      <c r="E7029" s="2">
        <v>249647983.19999999</v>
      </c>
      <c r="F7029" s="2">
        <v>0</v>
      </c>
      <c r="G7029" s="2">
        <v>93731574.950399995</v>
      </c>
      <c r="H7029" s="2">
        <v>3319041.1149473679</v>
      </c>
      <c r="I7029" s="2">
        <v>10152326.2248</v>
      </c>
      <c r="J7029" s="2">
        <v>27358142.979999997</v>
      </c>
      <c r="K7029" s="2">
        <v>3608680.5999999996</v>
      </c>
      <c r="L7029" s="2">
        <v>29361719.09</v>
      </c>
      <c r="M7029" s="2">
        <v>13320579.052000001</v>
      </c>
    </row>
    <row r="7030" spans="1:13" ht="14.25" customHeight="1">
      <c r="A7030" s="59" t="s">
        <v>158</v>
      </c>
      <c r="B7030" s="59" t="s">
        <v>14</v>
      </c>
      <c r="C7030" s="59" t="s">
        <v>112</v>
      </c>
      <c r="D7030" s="2">
        <v>184.828</v>
      </c>
      <c r="E7030" s="2">
        <v>12975091.945199998</v>
      </c>
      <c r="F7030" s="2">
        <v>0</v>
      </c>
      <c r="G7030" s="2">
        <v>5153081.2607999993</v>
      </c>
      <c r="H7030" s="2">
        <v>182212.35536842103</v>
      </c>
      <c r="I7030" s="2">
        <v>558127.26</v>
      </c>
      <c r="J7030" s="2">
        <v>1504384.2999999998</v>
      </c>
      <c r="K7030" s="2">
        <v>198420.31999999998</v>
      </c>
      <c r="L7030" s="2">
        <v>1612146.4040000001</v>
      </c>
      <c r="M7030" s="2">
        <v>732249.91399999999</v>
      </c>
    </row>
    <row r="7031" spans="1:13" ht="14.25" customHeight="1">
      <c r="A7031" s="59" t="s">
        <v>159</v>
      </c>
      <c r="B7031" s="59" t="s">
        <v>14</v>
      </c>
      <c r="C7031" s="59" t="s">
        <v>113</v>
      </c>
      <c r="D7031" s="2">
        <v>25245.8976</v>
      </c>
      <c r="E7031" s="2">
        <v>1590332499.6451199</v>
      </c>
      <c r="F7031" s="2">
        <v>0</v>
      </c>
      <c r="G7031" s="2">
        <v>403114632.92159998</v>
      </c>
      <c r="H7031" s="2">
        <v>20222083.735578943</v>
      </c>
      <c r="I7031" s="2">
        <v>85924210.859999999</v>
      </c>
      <c r="J7031" s="2">
        <v>207055080.72</v>
      </c>
      <c r="K7031" s="2">
        <v>48060757.599999994</v>
      </c>
      <c r="L7031" s="2">
        <v>123370470.91600001</v>
      </c>
      <c r="M7031" s="2">
        <v>93438595.821999997</v>
      </c>
    </row>
    <row r="7032" spans="1:13" ht="14.25" customHeight="1">
      <c r="A7032" s="59" t="s">
        <v>159</v>
      </c>
      <c r="B7032" s="59" t="s">
        <v>14</v>
      </c>
      <c r="C7032" s="59" t="s">
        <v>113</v>
      </c>
      <c r="D7032" s="2">
        <v>3285.9203999999995</v>
      </c>
      <c r="E7032" s="2">
        <v>263308501.26503998</v>
      </c>
      <c r="F7032" s="2">
        <v>0</v>
      </c>
      <c r="G7032" s="2">
        <v>52660822.463999994</v>
      </c>
      <c r="H7032" s="2">
        <v>3296809.758315789</v>
      </c>
      <c r="I7032" s="2">
        <v>11280358.339199999</v>
      </c>
      <c r="J7032" s="2">
        <v>27027321.359999999</v>
      </c>
      <c r="K7032" s="2">
        <v>5604168.6399999997</v>
      </c>
      <c r="L7032" s="2">
        <v>15402591.688000001</v>
      </c>
      <c r="M7032" s="2">
        <v>12161650.665999999</v>
      </c>
    </row>
    <row r="7033" spans="1:13" ht="14.25" customHeight="1">
      <c r="A7033" s="59" t="s">
        <v>159</v>
      </c>
      <c r="B7033" s="59" t="s">
        <v>14</v>
      </c>
      <c r="C7033" s="59" t="s">
        <v>113</v>
      </c>
      <c r="D7033" s="2">
        <v>20719.218799999999</v>
      </c>
      <c r="E7033" s="2">
        <v>1072803153.08628</v>
      </c>
      <c r="F7033" s="2">
        <v>0</v>
      </c>
      <c r="G7033" s="2">
        <v>333462307.85279995</v>
      </c>
      <c r="H7033" s="2">
        <v>20782400.680421051</v>
      </c>
      <c r="I7033" s="2">
        <v>71542730.174400002</v>
      </c>
      <c r="J7033" s="2">
        <v>170936647.31999999</v>
      </c>
      <c r="K7033" s="2">
        <v>32082898.52</v>
      </c>
      <c r="L7033" s="2">
        <v>93061241.416000009</v>
      </c>
      <c r="M7033" s="2">
        <v>76684725.150000006</v>
      </c>
    </row>
    <row r="7034" spans="1:13" ht="14.25" customHeight="1">
      <c r="A7034" s="59" t="s">
        <v>159</v>
      </c>
      <c r="B7034" s="59" t="s">
        <v>14</v>
      </c>
      <c r="C7034" s="59" t="s">
        <v>113</v>
      </c>
      <c r="D7034" s="2">
        <v>4.0179999999999998</v>
      </c>
      <c r="E7034" s="2">
        <v>322203.42</v>
      </c>
      <c r="F7034" s="2">
        <v>0</v>
      </c>
      <c r="G7034" s="2">
        <v>64870.003199999992</v>
      </c>
      <c r="H7034" s="2">
        <v>3475.2808421052628</v>
      </c>
      <c r="I7034" s="2">
        <v>13933.144799999998</v>
      </c>
      <c r="J7034" s="2">
        <v>33221.479999999996</v>
      </c>
      <c r="K7034" s="2">
        <v>5740.82</v>
      </c>
      <c r="L7034" s="2">
        <v>17437.464</v>
      </c>
      <c r="M7034" s="2">
        <v>14871.273999999999</v>
      </c>
    </row>
    <row r="7035" spans="1:13" ht="14.25" customHeight="1">
      <c r="A7035" s="59" t="s">
        <v>159</v>
      </c>
      <c r="B7035" s="59" t="s">
        <v>14</v>
      </c>
      <c r="C7035" s="59" t="s">
        <v>113</v>
      </c>
      <c r="D7035" s="2">
        <v>286009.27599999995</v>
      </c>
      <c r="E7035" s="2">
        <v>19562777070.051601</v>
      </c>
      <c r="F7035" s="2">
        <v>3297.7283999999995</v>
      </c>
      <c r="G7035" s="2">
        <v>5412972873.7151995</v>
      </c>
      <c r="H7035" s="2">
        <v>254972994.07831576</v>
      </c>
      <c r="I7035" s="2">
        <v>863433608.23440003</v>
      </c>
      <c r="J7035" s="2">
        <v>2619110988.6199999</v>
      </c>
      <c r="K7035" s="2">
        <v>533232450.31999999</v>
      </c>
      <c r="L7035" s="2">
        <v>222175825.12400001</v>
      </c>
      <c r="M7035" s="2">
        <v>1058560310.478</v>
      </c>
    </row>
    <row r="7036" spans="1:13" ht="14.25" customHeight="1">
      <c r="A7036" s="59" t="s">
        <v>159</v>
      </c>
      <c r="B7036" s="59" t="s">
        <v>14</v>
      </c>
      <c r="C7036" s="59" t="s">
        <v>113</v>
      </c>
      <c r="D7036" s="2">
        <v>9412.5667999999987</v>
      </c>
      <c r="E7036" s="2">
        <v>863867131.30871999</v>
      </c>
      <c r="F7036" s="2">
        <v>118.51459999999999</v>
      </c>
      <c r="G7036" s="2">
        <v>177655327.48800001</v>
      </c>
      <c r="H7036" s="2">
        <v>9446617.5157894734</v>
      </c>
      <c r="I7036" s="2">
        <v>28313632.728000004</v>
      </c>
      <c r="J7036" s="2">
        <v>86138227.579999998</v>
      </c>
      <c r="K7036" s="2">
        <v>17998613.779999997</v>
      </c>
      <c r="L7036" s="2">
        <v>9136806.2939999998</v>
      </c>
      <c r="M7036" s="2">
        <v>34837225.302000001</v>
      </c>
    </row>
    <row r="7037" spans="1:13" ht="14.25" customHeight="1">
      <c r="A7037" s="59" t="s">
        <v>159</v>
      </c>
      <c r="B7037" s="59" t="s">
        <v>14</v>
      </c>
      <c r="C7037" s="59" t="s">
        <v>113</v>
      </c>
      <c r="D7037" s="2">
        <v>13813.884</v>
      </c>
      <c r="E7037" s="2">
        <v>956999340.10573196</v>
      </c>
      <c r="F7037" s="2">
        <v>139.19499999999999</v>
      </c>
      <c r="G7037" s="2">
        <v>260515905.02399999</v>
      </c>
      <c r="H7037" s="2">
        <v>13859771.752421051</v>
      </c>
      <c r="I7037" s="2">
        <v>41639914.814400002</v>
      </c>
      <c r="J7037" s="2">
        <v>125653670.05999999</v>
      </c>
      <c r="K7037" s="2">
        <v>24264856.16</v>
      </c>
      <c r="L7037" s="2">
        <v>5014669.9019999998</v>
      </c>
      <c r="M7037" s="2">
        <v>51127114.390000001</v>
      </c>
    </row>
    <row r="7038" spans="1:13" ht="14.25" customHeight="1">
      <c r="A7038" s="59" t="s">
        <v>159</v>
      </c>
      <c r="B7038" s="59" t="s">
        <v>14</v>
      </c>
      <c r="C7038" s="59" t="s">
        <v>113</v>
      </c>
      <c r="D7038" s="2">
        <v>40943.42</v>
      </c>
      <c r="E7038" s="2">
        <v>2947631447.3759995</v>
      </c>
      <c r="F7038" s="2">
        <v>28386.235199999999</v>
      </c>
      <c r="G7038" s="2">
        <v>908684830.50239992</v>
      </c>
      <c r="H7038" s="2">
        <v>36382602.027789466</v>
      </c>
      <c r="I7038" s="2">
        <v>127176344.45999999</v>
      </c>
      <c r="J7038" s="2">
        <v>389087239.88</v>
      </c>
      <c r="K7038" s="2">
        <v>78234997.060000002</v>
      </c>
      <c r="L7038" s="2">
        <v>41463854.894000001</v>
      </c>
      <c r="M7038" s="2">
        <v>151537320.528</v>
      </c>
    </row>
    <row r="7039" spans="1:13" ht="14.25" customHeight="1">
      <c r="A7039" s="59" t="s">
        <v>159</v>
      </c>
      <c r="B7039" s="59" t="s">
        <v>14</v>
      </c>
      <c r="C7039" s="59" t="s">
        <v>113</v>
      </c>
      <c r="D7039" s="2">
        <v>3993.0883999999996</v>
      </c>
      <c r="E7039" s="2">
        <v>366698089.35143995</v>
      </c>
      <c r="F7039" s="2">
        <v>2837.1917999999996</v>
      </c>
      <c r="G7039" s="2">
        <v>88252684.204799995</v>
      </c>
      <c r="H7039" s="2">
        <v>5182219.2202105261</v>
      </c>
      <c r="I7039" s="2">
        <v>12364960.6296</v>
      </c>
      <c r="J7039" s="2">
        <v>37887561.259999998</v>
      </c>
      <c r="K7039" s="2">
        <v>7602684.9399999995</v>
      </c>
      <c r="L7039" s="2">
        <v>3747879.4539999999</v>
      </c>
      <c r="M7039" s="2">
        <v>14778979.556</v>
      </c>
    </row>
    <row r="7040" spans="1:13" ht="14.25" customHeight="1">
      <c r="A7040" s="59" t="s">
        <v>159</v>
      </c>
      <c r="B7040" s="59" t="s">
        <v>14</v>
      </c>
      <c r="C7040" s="59" t="s">
        <v>113</v>
      </c>
      <c r="D7040" s="2">
        <v>779.49199999999996</v>
      </c>
      <c r="E7040" s="2">
        <v>52084843.161119998</v>
      </c>
      <c r="F7040" s="2">
        <v>497.92039999999997</v>
      </c>
      <c r="G7040" s="2">
        <v>17137081.075199999</v>
      </c>
      <c r="H7040" s="2">
        <v>1847633.8054736839</v>
      </c>
      <c r="I7040" s="2">
        <v>2398448.34</v>
      </c>
      <c r="J7040" s="2">
        <v>7290179.6599999992</v>
      </c>
      <c r="K7040" s="2">
        <v>1304047.6399999999</v>
      </c>
      <c r="L7040" s="2">
        <v>11238.92</v>
      </c>
      <c r="M7040" s="2">
        <v>2885009.1159999999</v>
      </c>
    </row>
    <row r="7041" spans="1:13" ht="14.25" customHeight="1">
      <c r="A7041" s="59" t="s">
        <v>159</v>
      </c>
      <c r="B7041" s="59" t="s">
        <v>14</v>
      </c>
      <c r="C7041" s="59" t="s">
        <v>113</v>
      </c>
      <c r="D7041" s="2">
        <v>1.6072</v>
      </c>
      <c r="E7041" s="2">
        <v>147974.90399999998</v>
      </c>
      <c r="F7041" s="2">
        <v>0.79539999999999988</v>
      </c>
      <c r="G7041" s="2">
        <v>35334.259199999993</v>
      </c>
      <c r="H7041" s="2">
        <v>2.4858947368421047</v>
      </c>
      <c r="I7041" s="2">
        <v>4945.1903999999995</v>
      </c>
      <c r="J7041" s="2">
        <v>15031.419999999998</v>
      </c>
      <c r="K7041" s="2">
        <v>2688.7799999999997</v>
      </c>
      <c r="L7041" s="2">
        <v>24.353999999999999</v>
      </c>
      <c r="M7041" s="2">
        <v>5948.6900000000005</v>
      </c>
    </row>
    <row r="7042" spans="1:13" ht="14.25" customHeight="1">
      <c r="A7042" s="59" t="s">
        <v>159</v>
      </c>
      <c r="B7042" s="59" t="s">
        <v>14</v>
      </c>
      <c r="C7042" s="59" t="s">
        <v>113</v>
      </c>
      <c r="D7042" s="2">
        <v>26817.739199999996</v>
      </c>
      <c r="E7042" s="2">
        <v>1761828921.5788801</v>
      </c>
      <c r="F7042" s="2">
        <v>0</v>
      </c>
      <c r="G7042" s="2">
        <v>740777935.12319994</v>
      </c>
      <c r="H7042" s="2">
        <v>23433182.329263158</v>
      </c>
      <c r="I7042" s="2">
        <v>74820196.735199988</v>
      </c>
      <c r="J7042" s="2">
        <v>223086012.66</v>
      </c>
      <c r="K7042" s="2">
        <v>47088208.079999998</v>
      </c>
      <c r="L7042" s="2">
        <v>233984258.002</v>
      </c>
      <c r="M7042" s="2">
        <v>99256201.770000011</v>
      </c>
    </row>
    <row r="7043" spans="1:13" ht="14.25" customHeight="1">
      <c r="A7043" s="59" t="s">
        <v>159</v>
      </c>
      <c r="B7043" s="59" t="s">
        <v>14</v>
      </c>
      <c r="C7043" s="59" t="s">
        <v>113</v>
      </c>
      <c r="D7043" s="2">
        <v>5435.5504000000001</v>
      </c>
      <c r="E7043" s="2">
        <v>403589617.19999999</v>
      </c>
      <c r="F7043" s="2">
        <v>0</v>
      </c>
      <c r="G7043" s="2">
        <v>149076703.75679997</v>
      </c>
      <c r="H7043" s="2">
        <v>5452609.9907368412</v>
      </c>
      <c r="I7043" s="2">
        <v>15331838.4144</v>
      </c>
      <c r="J7043" s="2">
        <v>44885738.919999994</v>
      </c>
      <c r="K7043" s="2">
        <v>8903109</v>
      </c>
      <c r="L7043" s="2">
        <v>48215248.223999999</v>
      </c>
      <c r="M7043" s="2">
        <v>20117731.744000003</v>
      </c>
    </row>
    <row r="7044" spans="1:13" ht="14.25" customHeight="1">
      <c r="A7044" s="59" t="s">
        <v>159</v>
      </c>
      <c r="B7044" s="59" t="s">
        <v>14</v>
      </c>
      <c r="C7044" s="59" t="s">
        <v>113</v>
      </c>
      <c r="D7044" s="2">
        <v>1224.6863999999998</v>
      </c>
      <c r="E7044" s="2">
        <v>75799364.921279997</v>
      </c>
      <c r="F7044" s="2">
        <v>0</v>
      </c>
      <c r="G7044" s="2">
        <v>33969208.742399998</v>
      </c>
      <c r="H7044" s="2">
        <v>1230307.8366315789</v>
      </c>
      <c r="I7044" s="2">
        <v>3371152.4136000001</v>
      </c>
      <c r="J7044" s="2">
        <v>10193611.059999999</v>
      </c>
      <c r="K7044" s="2">
        <v>1886335.38</v>
      </c>
      <c r="L7044" s="2">
        <v>10462224.937999999</v>
      </c>
      <c r="M7044" s="2">
        <v>4532734.91</v>
      </c>
    </row>
    <row r="7045" spans="1:13" ht="14.25" customHeight="1">
      <c r="A7045" s="59" t="s">
        <v>159</v>
      </c>
      <c r="B7045" s="59" t="s">
        <v>14</v>
      </c>
      <c r="C7045" s="59" t="s">
        <v>113</v>
      </c>
      <c r="D7045" s="2">
        <v>1.6072</v>
      </c>
      <c r="E7045" s="2">
        <v>119334.59999999999</v>
      </c>
      <c r="F7045" s="2">
        <v>0</v>
      </c>
      <c r="G7045" s="2">
        <v>44053.286399999997</v>
      </c>
      <c r="H7045" s="2">
        <v>3474.0378947368417</v>
      </c>
      <c r="I7045" s="2">
        <v>4520.1024000000007</v>
      </c>
      <c r="J7045" s="2">
        <v>13247.92</v>
      </c>
      <c r="K7045" s="2">
        <v>2466.56</v>
      </c>
      <c r="L7045" s="2">
        <v>14194.773999999999</v>
      </c>
      <c r="M7045" s="2">
        <v>5948.6900000000005</v>
      </c>
    </row>
    <row r="7046" spans="1:13" ht="14.25" customHeight="1">
      <c r="A7046" s="59" t="s">
        <v>160</v>
      </c>
      <c r="B7046" s="59" t="s">
        <v>14</v>
      </c>
      <c r="C7046" s="59" t="s">
        <v>114</v>
      </c>
      <c r="D7046" s="2">
        <v>4927.6751999999997</v>
      </c>
      <c r="E7046" s="2">
        <v>310412493.24623996</v>
      </c>
      <c r="F7046" s="2">
        <v>0</v>
      </c>
      <c r="G7046" s="2">
        <v>81752539.2192</v>
      </c>
      <c r="H7046" s="2">
        <v>-25738123.816421051</v>
      </c>
      <c r="I7046" s="2">
        <v>19203235.272</v>
      </c>
      <c r="J7046" s="2">
        <v>41561082.539999999</v>
      </c>
      <c r="K7046" s="2">
        <v>6761127.1399999997</v>
      </c>
      <c r="L7046" s="2">
        <v>42345.292000000001</v>
      </c>
      <c r="M7046" s="2">
        <v>26883166.508000001</v>
      </c>
    </row>
    <row r="7047" spans="1:13" ht="14.25" customHeight="1">
      <c r="A7047" s="59" t="s">
        <v>160</v>
      </c>
      <c r="B7047" s="59" t="s">
        <v>14</v>
      </c>
      <c r="C7047" s="59" t="s">
        <v>114</v>
      </c>
      <c r="D7047" s="2">
        <v>8175.0227999999988</v>
      </c>
      <c r="E7047" s="2">
        <v>654354548.38907981</v>
      </c>
      <c r="F7047" s="2">
        <v>0</v>
      </c>
      <c r="G7047" s="2">
        <v>135627631.85279998</v>
      </c>
      <c r="H7047" s="2">
        <v>15114222.598736838</v>
      </c>
      <c r="I7047" s="2">
        <v>31858213.075199999</v>
      </c>
      <c r="J7047" s="2">
        <v>68949925.5</v>
      </c>
      <c r="K7047" s="2">
        <v>11216704.559999999</v>
      </c>
      <c r="L7047" s="2">
        <v>70246.858000000007</v>
      </c>
      <c r="M7047" s="2">
        <v>44599226.738000005</v>
      </c>
    </row>
    <row r="7048" spans="1:13" ht="14.25" customHeight="1">
      <c r="A7048" s="59" t="s">
        <v>160</v>
      </c>
      <c r="B7048" s="59" t="s">
        <v>14</v>
      </c>
      <c r="C7048" s="59" t="s">
        <v>114</v>
      </c>
      <c r="D7048" s="2">
        <v>36009.315999999992</v>
      </c>
      <c r="E7048" s="2">
        <v>1306992595.8474</v>
      </c>
      <c r="F7048" s="2">
        <v>0</v>
      </c>
      <c r="G7048" s="2">
        <v>597412289.43359995</v>
      </c>
      <c r="H7048" s="2">
        <v>66581834.23326315</v>
      </c>
      <c r="I7048" s="2">
        <v>140328900.1656</v>
      </c>
      <c r="J7048" s="2">
        <v>303710336.38</v>
      </c>
      <c r="K7048" s="2">
        <v>49407323.879999995</v>
      </c>
      <c r="L7048" s="2">
        <v>309449.14</v>
      </c>
      <c r="M7048" s="2">
        <v>196450540.68200001</v>
      </c>
    </row>
    <row r="7049" spans="1:13" ht="14.25" customHeight="1">
      <c r="A7049" s="59" t="s">
        <v>160</v>
      </c>
      <c r="B7049" s="59" t="s">
        <v>14</v>
      </c>
      <c r="C7049" s="59" t="s">
        <v>114</v>
      </c>
      <c r="D7049" s="2">
        <v>14025.230799999998</v>
      </c>
      <c r="E7049" s="2">
        <v>1290518748.6760798</v>
      </c>
      <c r="F7049" s="2">
        <v>0</v>
      </c>
      <c r="G7049" s="2">
        <v>257782837.15199995</v>
      </c>
      <c r="H7049" s="2">
        <v>69012011.368421048</v>
      </c>
      <c r="I7049" s="2">
        <v>40240005.271200001</v>
      </c>
      <c r="J7049" s="2">
        <v>127516516.53999999</v>
      </c>
      <c r="K7049" s="2">
        <v>21944625.16</v>
      </c>
      <c r="L7049" s="2">
        <v>1155417.8019999999</v>
      </c>
      <c r="M7049" s="2">
        <v>76515315.118000001</v>
      </c>
    </row>
    <row r="7050" spans="1:13" ht="14.25" customHeight="1">
      <c r="A7050" s="59" t="s">
        <v>160</v>
      </c>
      <c r="B7050" s="59" t="s">
        <v>14</v>
      </c>
      <c r="C7050" s="59" t="s">
        <v>114</v>
      </c>
      <c r="D7050" s="2">
        <v>15865.474799999998</v>
      </c>
      <c r="E7050" s="2">
        <v>1114851381.9901919</v>
      </c>
      <c r="F7050" s="2">
        <v>0</v>
      </c>
      <c r="G7050" s="2">
        <v>291193126.02239996</v>
      </c>
      <c r="H7050" s="2">
        <v>78068861.719578937</v>
      </c>
      <c r="I7050" s="2">
        <v>45265069.7064</v>
      </c>
      <c r="J7050" s="2">
        <v>143962575.12</v>
      </c>
      <c r="K7050" s="2">
        <v>24794627.82</v>
      </c>
      <c r="L7050" s="2">
        <v>1306872.622</v>
      </c>
      <c r="M7050" s="2">
        <v>86554853.83600001</v>
      </c>
    </row>
    <row r="7051" spans="1:13" ht="14.25" customHeight="1">
      <c r="A7051" s="59" t="s">
        <v>160</v>
      </c>
      <c r="B7051" s="59" t="s">
        <v>14</v>
      </c>
      <c r="C7051" s="59" t="s">
        <v>114</v>
      </c>
      <c r="D7051" s="2">
        <v>73770.48</v>
      </c>
      <c r="E7051" s="2">
        <v>5245213914.8639994</v>
      </c>
      <c r="F7051" s="2">
        <v>0</v>
      </c>
      <c r="G7051" s="2">
        <v>1518294891.7823999</v>
      </c>
      <c r="H7051" s="2">
        <v>36702936.90947368</v>
      </c>
      <c r="I7051" s="2">
        <v>226881339.72480002</v>
      </c>
      <c r="J7051" s="2">
        <v>630379458.33999991</v>
      </c>
      <c r="K7051" s="2">
        <v>108431215.8</v>
      </c>
      <c r="L7051" s="2">
        <v>1937285.834</v>
      </c>
      <c r="M7051" s="2">
        <v>402458371.19400001</v>
      </c>
    </row>
    <row r="7052" spans="1:13" ht="14.25" customHeight="1">
      <c r="A7052" s="59" t="s">
        <v>160</v>
      </c>
      <c r="B7052" s="59" t="s">
        <v>14</v>
      </c>
      <c r="C7052" s="59" t="s">
        <v>114</v>
      </c>
      <c r="D7052" s="2">
        <v>9829.6352000000006</v>
      </c>
      <c r="E7052" s="2">
        <v>707662961.02655995</v>
      </c>
      <c r="F7052" s="2">
        <v>0</v>
      </c>
      <c r="G7052" s="2">
        <v>210348191.40479997</v>
      </c>
      <c r="H7052" s="2">
        <v>3654145.9402105259</v>
      </c>
      <c r="I7052" s="2">
        <v>25316541.8136</v>
      </c>
      <c r="J7052" s="2">
        <v>80862314.780000001</v>
      </c>
      <c r="K7052" s="2">
        <v>14461916.879999999</v>
      </c>
      <c r="L7052" s="2">
        <v>473991.07799999998</v>
      </c>
      <c r="M7052" s="2">
        <v>53626043.152000003</v>
      </c>
    </row>
    <row r="7053" spans="1:13" ht="14.25" customHeight="1">
      <c r="A7053" s="59" t="s">
        <v>160</v>
      </c>
      <c r="B7053" s="59" t="s">
        <v>14</v>
      </c>
      <c r="C7053" s="59" t="s">
        <v>114</v>
      </c>
      <c r="D7053" s="2">
        <v>11149.949999999999</v>
      </c>
      <c r="E7053" s="2">
        <v>1026006415.8775201</v>
      </c>
      <c r="F7053" s="2">
        <v>0</v>
      </c>
      <c r="G7053" s="2">
        <v>238022840.3136</v>
      </c>
      <c r="H7053" s="2">
        <v>17906114.819368418</v>
      </c>
      <c r="I7053" s="2">
        <v>29357978.299199998</v>
      </c>
      <c r="J7053" s="2">
        <v>91817851.799999997</v>
      </c>
      <c r="K7053" s="2">
        <v>16343964.479999999</v>
      </c>
      <c r="L7053" s="2">
        <v>532402.79399999999</v>
      </c>
      <c r="M7053" s="2">
        <v>60829084.118000001</v>
      </c>
    </row>
    <row r="7054" spans="1:13" ht="14.25" customHeight="1">
      <c r="A7054" s="59" t="s">
        <v>160</v>
      </c>
      <c r="B7054" s="59" t="s">
        <v>14</v>
      </c>
      <c r="C7054" s="59" t="s">
        <v>114</v>
      </c>
      <c r="D7054" s="2">
        <v>500.64279999999997</v>
      </c>
      <c r="E7054" s="2">
        <v>27254678.136839997</v>
      </c>
      <c r="F7054" s="2">
        <v>0</v>
      </c>
      <c r="G7054" s="2">
        <v>10687441.267199999</v>
      </c>
      <c r="H7054" s="2">
        <v>606325.88463157881</v>
      </c>
      <c r="I7054" s="2">
        <v>1318203.2016</v>
      </c>
      <c r="J7054" s="2">
        <v>4122704.98</v>
      </c>
      <c r="K7054" s="2">
        <v>733854.08</v>
      </c>
      <c r="L7054" s="2">
        <v>23909.313999999998</v>
      </c>
      <c r="M7054" s="2">
        <v>2731281.2560000001</v>
      </c>
    </row>
    <row r="7055" spans="1:13" ht="14.25" customHeight="1">
      <c r="A7055" s="59" t="s">
        <v>160</v>
      </c>
      <c r="B7055" s="59" t="s">
        <v>14</v>
      </c>
      <c r="C7055" s="59" t="s">
        <v>114</v>
      </c>
      <c r="D7055" s="2">
        <v>2.4107999999999996</v>
      </c>
      <c r="E7055" s="2">
        <v>221962.35599999997</v>
      </c>
      <c r="F7055" s="2">
        <v>0</v>
      </c>
      <c r="G7055" s="2">
        <v>51464.774399999995</v>
      </c>
      <c r="H7055" s="2">
        <v>8588.7663157894713</v>
      </c>
      <c r="I7055" s="2">
        <v>6347.0951999999997</v>
      </c>
      <c r="J7055" s="2">
        <v>19852.199999999997</v>
      </c>
      <c r="K7055" s="2">
        <v>3534.2</v>
      </c>
      <c r="L7055" s="2">
        <v>114.554</v>
      </c>
      <c r="M7055" s="2">
        <v>13152.062000000002</v>
      </c>
    </row>
    <row r="7056" spans="1:13" ht="14.25" customHeight="1">
      <c r="A7056" s="59" t="s">
        <v>160</v>
      </c>
      <c r="B7056" s="59" t="s">
        <v>14</v>
      </c>
      <c r="C7056" s="59" t="s">
        <v>114</v>
      </c>
      <c r="D7056" s="2">
        <v>21900.510799999996</v>
      </c>
      <c r="E7056" s="2">
        <v>1438784717.7211201</v>
      </c>
      <c r="F7056" s="2">
        <v>0</v>
      </c>
      <c r="G7056" s="2">
        <v>596678694.60479999</v>
      </c>
      <c r="H7056" s="2">
        <v>-2023436.2812631575</v>
      </c>
      <c r="I7056" s="2">
        <v>60847072.408799998</v>
      </c>
      <c r="J7056" s="2">
        <v>168122766.47999999</v>
      </c>
      <c r="K7056" s="2">
        <v>31928891.039999999</v>
      </c>
      <c r="L7056" s="2">
        <v>431588.95999999996</v>
      </c>
      <c r="M7056" s="2">
        <v>119479280.8</v>
      </c>
    </row>
    <row r="7057" spans="1:13" ht="14.25" customHeight="1">
      <c r="A7057" s="59" t="s">
        <v>160</v>
      </c>
      <c r="B7057" s="59" t="s">
        <v>14</v>
      </c>
      <c r="C7057" s="59" t="s">
        <v>114</v>
      </c>
      <c r="D7057" s="2">
        <v>17430.083999999999</v>
      </c>
      <c r="E7057" s="2">
        <v>1294186919.2559998</v>
      </c>
      <c r="F7057" s="2">
        <v>0</v>
      </c>
      <c r="G7057" s="2">
        <v>475161828.99839997</v>
      </c>
      <c r="H7057" s="2">
        <v>21064836.853894733</v>
      </c>
      <c r="I7057" s="2">
        <v>48059259.919199996</v>
      </c>
      <c r="J7057" s="2">
        <v>133910336.97999999</v>
      </c>
      <c r="K7057" s="2">
        <v>25381961.02</v>
      </c>
      <c r="L7057" s="2">
        <v>340902.78200000001</v>
      </c>
      <c r="M7057" s="2">
        <v>95090654.824000001</v>
      </c>
    </row>
    <row r="7058" spans="1:13" ht="14.25" customHeight="1">
      <c r="A7058" s="59" t="s">
        <v>160</v>
      </c>
      <c r="B7058" s="59" t="s">
        <v>14</v>
      </c>
      <c r="C7058" s="59" t="s">
        <v>114</v>
      </c>
      <c r="D7058" s="2">
        <v>812.43959999999993</v>
      </c>
      <c r="E7058" s="2">
        <v>57033991.11564</v>
      </c>
      <c r="F7058" s="2">
        <v>0</v>
      </c>
      <c r="G7058" s="2">
        <v>22147931.827199996</v>
      </c>
      <c r="H7058" s="2">
        <v>983809.00042105245</v>
      </c>
      <c r="I7058" s="2">
        <v>2240103.06</v>
      </c>
      <c r="J7058" s="2">
        <v>6241737.5</v>
      </c>
      <c r="K7058" s="2">
        <v>1183090.26</v>
      </c>
      <c r="L7058" s="2">
        <v>15892.338</v>
      </c>
      <c r="M7058" s="2">
        <v>4432302.6220000004</v>
      </c>
    </row>
    <row r="7059" spans="1:13" ht="14.25" customHeight="1">
      <c r="A7059" s="59" t="s">
        <v>160</v>
      </c>
      <c r="B7059" s="59" t="s">
        <v>14</v>
      </c>
      <c r="C7059" s="59" t="s">
        <v>114</v>
      </c>
      <c r="D7059" s="2">
        <v>13.661199999999999</v>
      </c>
      <c r="E7059" s="2">
        <v>1014344.1</v>
      </c>
      <c r="F7059" s="2">
        <v>0</v>
      </c>
      <c r="G7059" s="2">
        <v>372418.02239999996</v>
      </c>
      <c r="H7059" s="2">
        <v>19749.190736842102</v>
      </c>
      <c r="I7059" s="2">
        <v>37667.224799999996</v>
      </c>
      <c r="J7059" s="2">
        <v>104955.9</v>
      </c>
      <c r="K7059" s="2">
        <v>19894.02</v>
      </c>
      <c r="L7059" s="2">
        <v>266.99200000000002</v>
      </c>
      <c r="M7059" s="2">
        <v>74529.554000000004</v>
      </c>
    </row>
    <row r="7060" spans="1:13" ht="14.25" customHeight="1">
      <c r="A7060" s="59" t="s">
        <v>160</v>
      </c>
      <c r="B7060" s="59" t="s">
        <v>14</v>
      </c>
      <c r="C7060" s="59" t="s">
        <v>114</v>
      </c>
      <c r="D7060" s="2">
        <v>22282.220799999999</v>
      </c>
      <c r="E7060" s="2">
        <v>1403639532.4089599</v>
      </c>
      <c r="F7060" s="2">
        <v>0</v>
      </c>
      <c r="G7060" s="2">
        <v>362346197.51039994</v>
      </c>
      <c r="H7060" s="2">
        <v>19314513.397894736</v>
      </c>
      <c r="I7060" s="2">
        <v>96768312.897599995</v>
      </c>
      <c r="J7060" s="2">
        <v>190536083.13999999</v>
      </c>
      <c r="K7060" s="2">
        <v>29781436.5</v>
      </c>
      <c r="L7060" s="2">
        <v>182335.69199999998</v>
      </c>
      <c r="M7060" s="2">
        <v>121561717.376</v>
      </c>
    </row>
    <row r="7061" spans="1:13" ht="14.25" customHeight="1">
      <c r="A7061" s="59" t="s">
        <v>160</v>
      </c>
      <c r="B7061" s="59" t="s">
        <v>14</v>
      </c>
      <c r="C7061" s="59" t="s">
        <v>114</v>
      </c>
      <c r="D7061" s="2">
        <v>3196.7208000000001</v>
      </c>
      <c r="E7061" s="2">
        <v>255564019.86192</v>
      </c>
      <c r="F7061" s="2">
        <v>0</v>
      </c>
      <c r="G7061" s="2">
        <v>53049281.260799997</v>
      </c>
      <c r="H7061" s="2">
        <v>5908229.7498947354</v>
      </c>
      <c r="I7061" s="2">
        <v>12466992.376799999</v>
      </c>
      <c r="J7061" s="2">
        <v>26972263.279999997</v>
      </c>
      <c r="K7061" s="2">
        <v>4387196.8</v>
      </c>
      <c r="L7061" s="2">
        <v>27471.312000000002</v>
      </c>
      <c r="M7061" s="2">
        <v>17439862.418000001</v>
      </c>
    </row>
    <row r="7062" spans="1:13" ht="14.25" customHeight="1">
      <c r="A7062" s="59" t="s">
        <v>160</v>
      </c>
      <c r="B7062" s="59" t="s">
        <v>14</v>
      </c>
      <c r="C7062" s="59" t="s">
        <v>114</v>
      </c>
      <c r="D7062" s="2">
        <v>5372.8695999999991</v>
      </c>
      <c r="E7062" s="2">
        <v>299564659.88063997</v>
      </c>
      <c r="F7062" s="2">
        <v>0</v>
      </c>
      <c r="G7062" s="2">
        <v>88997862.68159999</v>
      </c>
      <c r="H7062" s="2">
        <v>9934808.710736841</v>
      </c>
      <c r="I7062" s="2">
        <v>21128916.679200001</v>
      </c>
      <c r="J7062" s="2">
        <v>45365923.539999999</v>
      </c>
      <c r="K7062" s="2">
        <v>7356770.2199999997</v>
      </c>
      <c r="L7062" s="2">
        <v>45992.078000000001</v>
      </c>
      <c r="M7062" s="2">
        <v>29311946.729999997</v>
      </c>
    </row>
    <row r="7063" spans="1:13" ht="14.25" customHeight="1">
      <c r="A7063" s="59" t="s">
        <v>160</v>
      </c>
      <c r="B7063" s="59" t="s">
        <v>14</v>
      </c>
      <c r="C7063" s="59" t="s">
        <v>114</v>
      </c>
      <c r="D7063" s="2">
        <v>5897.6203999999998</v>
      </c>
      <c r="E7063" s="2">
        <v>541107230.20200002</v>
      </c>
      <c r="F7063" s="2">
        <v>0</v>
      </c>
      <c r="G7063" s="2">
        <v>108184543.3344</v>
      </c>
      <c r="H7063" s="2">
        <v>23131348.719157893</v>
      </c>
      <c r="I7063" s="2">
        <v>17258811.0264</v>
      </c>
      <c r="J7063" s="2">
        <v>53673027.019999996</v>
      </c>
      <c r="K7063" s="2">
        <v>9198095.7999999989</v>
      </c>
      <c r="L7063" s="2">
        <v>481529.09200000006</v>
      </c>
      <c r="M7063" s="2">
        <v>32174749.508000001</v>
      </c>
    </row>
    <row r="7064" spans="1:13" ht="14.25" customHeight="1">
      <c r="A7064" s="59" t="s">
        <v>160</v>
      </c>
      <c r="B7064" s="59" t="s">
        <v>14</v>
      </c>
      <c r="C7064" s="59" t="s">
        <v>114</v>
      </c>
      <c r="D7064" s="2">
        <v>10602.698399999999</v>
      </c>
      <c r="E7064" s="2">
        <v>749434892.14439988</v>
      </c>
      <c r="F7064" s="2">
        <v>0</v>
      </c>
      <c r="G7064" s="2">
        <v>194559468.9984</v>
      </c>
      <c r="H7064" s="2">
        <v>30445728.555789474</v>
      </c>
      <c r="I7064" s="2">
        <v>30952506.412799999</v>
      </c>
      <c r="J7064" s="2">
        <v>96489263.879999995</v>
      </c>
      <c r="K7064" s="2">
        <v>16544541.399999999</v>
      </c>
      <c r="L7064" s="2">
        <v>866745.33</v>
      </c>
      <c r="M7064" s="2">
        <v>57843526.356000006</v>
      </c>
    </row>
    <row r="7065" spans="1:13" ht="14.25" customHeight="1">
      <c r="A7065" s="59" t="s">
        <v>160</v>
      </c>
      <c r="B7065" s="59" t="s">
        <v>14</v>
      </c>
      <c r="C7065" s="59" t="s">
        <v>114</v>
      </c>
      <c r="D7065" s="2">
        <v>168117.94159999999</v>
      </c>
      <c r="E7065" s="2">
        <v>11953488260.054878</v>
      </c>
      <c r="F7065" s="2">
        <v>0</v>
      </c>
      <c r="G7065" s="2">
        <v>3395351095.8911996</v>
      </c>
      <c r="H7065" s="2">
        <v>83698885.045894727</v>
      </c>
      <c r="I7065" s="2">
        <v>619261959.34800005</v>
      </c>
      <c r="J7065" s="2">
        <v>1467857738.6599998</v>
      </c>
      <c r="K7065" s="2">
        <v>240373384.67999998</v>
      </c>
      <c r="L7065" s="2">
        <v>4065137.2080000001</v>
      </c>
      <c r="M7065" s="2">
        <v>917175446.43999994</v>
      </c>
    </row>
    <row r="7066" spans="1:13" ht="14.25" customHeight="1">
      <c r="A7066" s="59" t="s">
        <v>160</v>
      </c>
      <c r="B7066" s="59" t="s">
        <v>14</v>
      </c>
      <c r="C7066" s="59" t="s">
        <v>114</v>
      </c>
      <c r="D7066" s="2">
        <v>37576.335999999996</v>
      </c>
      <c r="E7066" s="2">
        <v>2705688978.8543997</v>
      </c>
      <c r="F7066" s="2">
        <v>0</v>
      </c>
      <c r="G7066" s="2">
        <v>791348211.80159998</v>
      </c>
      <c r="H7066" s="2">
        <v>71765812.223999992</v>
      </c>
      <c r="I7066" s="2">
        <v>113885644.896</v>
      </c>
      <c r="J7066" s="2">
        <v>312521939.12</v>
      </c>
      <c r="K7066" s="2">
        <v>53865575.32</v>
      </c>
      <c r="L7066" s="2">
        <v>1679606.9839999999</v>
      </c>
      <c r="M7066" s="2">
        <v>204999491.02599999</v>
      </c>
    </row>
    <row r="7067" spans="1:13" ht="14.25" customHeight="1">
      <c r="A7067" s="59" t="s">
        <v>160</v>
      </c>
      <c r="B7067" s="59" t="s">
        <v>14</v>
      </c>
      <c r="C7067" s="59" t="s">
        <v>114</v>
      </c>
      <c r="D7067" s="2">
        <v>1680.3275999999998</v>
      </c>
      <c r="E7067" s="2">
        <v>154117342.26504001</v>
      </c>
      <c r="F7067" s="2">
        <v>0</v>
      </c>
      <c r="G7067" s="2">
        <v>35813496.326399997</v>
      </c>
      <c r="H7067" s="2">
        <v>11575376.185263157</v>
      </c>
      <c r="I7067" s="2">
        <v>4501247.9760000007</v>
      </c>
      <c r="J7067" s="2">
        <v>13852580.619999999</v>
      </c>
      <c r="K7067" s="2">
        <v>2456719.1799999997</v>
      </c>
      <c r="L7067" s="2">
        <v>79633.971999999994</v>
      </c>
      <c r="M7067" s="2">
        <v>9167106.277999999</v>
      </c>
    </row>
    <row r="7068" spans="1:13" ht="14.25" customHeight="1">
      <c r="A7068" s="59" t="s">
        <v>160</v>
      </c>
      <c r="B7068" s="59" t="s">
        <v>14</v>
      </c>
      <c r="C7068" s="59" t="s">
        <v>114</v>
      </c>
      <c r="D7068" s="2">
        <v>31.340399999999999</v>
      </c>
      <c r="E7068" s="2">
        <v>2334192.7316399999</v>
      </c>
      <c r="F7068" s="2">
        <v>0</v>
      </c>
      <c r="G7068" s="2">
        <v>635400.28799999994</v>
      </c>
      <c r="H7068" s="2">
        <v>34435.856842105262</v>
      </c>
      <c r="I7068" s="2">
        <v>127759.3128</v>
      </c>
      <c r="J7068" s="2">
        <v>267126.48</v>
      </c>
      <c r="K7068" s="2">
        <v>42195.56</v>
      </c>
      <c r="L7068" s="2">
        <v>1149.1479999999999</v>
      </c>
      <c r="M7068" s="2">
        <v>170978.61000000002</v>
      </c>
    </row>
    <row r="7069" spans="1:13" ht="14.25" customHeight="1">
      <c r="A7069" s="59" t="s">
        <v>160</v>
      </c>
      <c r="B7069" s="59" t="s">
        <v>14</v>
      </c>
      <c r="C7069" s="59" t="s">
        <v>114</v>
      </c>
      <c r="D7069" s="2">
        <v>21149.948399999997</v>
      </c>
      <c r="E7069" s="2">
        <v>1389877269.6639597</v>
      </c>
      <c r="F7069" s="2">
        <v>0</v>
      </c>
      <c r="G7069" s="2">
        <v>579026528.10239995</v>
      </c>
      <c r="H7069" s="2">
        <v>8221293.8981052628</v>
      </c>
      <c r="I7069" s="2">
        <v>56497000.780799992</v>
      </c>
      <c r="J7069" s="2">
        <v>163320891.57999998</v>
      </c>
      <c r="K7069" s="2">
        <v>30698257.18</v>
      </c>
      <c r="L7069" s="2">
        <v>400828.95600000001</v>
      </c>
      <c r="M7069" s="2">
        <v>115384551.678</v>
      </c>
    </row>
    <row r="7070" spans="1:13" ht="14.25" customHeight="1">
      <c r="A7070" s="59" t="s">
        <v>160</v>
      </c>
      <c r="B7070" s="59" t="s">
        <v>14</v>
      </c>
      <c r="C7070" s="59" t="s">
        <v>114</v>
      </c>
      <c r="D7070" s="2">
        <v>3261.0088000000001</v>
      </c>
      <c r="E7070" s="2">
        <v>242129903.39999998</v>
      </c>
      <c r="F7070" s="2">
        <v>0</v>
      </c>
      <c r="G7070" s="2">
        <v>88955671.910399988</v>
      </c>
      <c r="H7070" s="2">
        <v>3943246.7974736835</v>
      </c>
      <c r="I7070" s="2">
        <v>8965163.4840000011</v>
      </c>
      <c r="J7070" s="2">
        <v>25071693.52</v>
      </c>
      <c r="K7070" s="2">
        <v>4748199.34</v>
      </c>
      <c r="L7070" s="2">
        <v>63585.588000000003</v>
      </c>
      <c r="M7070" s="2">
        <v>17790588.881999999</v>
      </c>
    </row>
    <row r="7071" spans="1:13" ht="14.25" customHeight="1">
      <c r="A7071" s="59" t="s">
        <v>160</v>
      </c>
      <c r="B7071" s="59" t="s">
        <v>14</v>
      </c>
      <c r="C7071" s="59" t="s">
        <v>114</v>
      </c>
      <c r="D7071" s="2">
        <v>33.751199999999997</v>
      </c>
      <c r="E7071" s="2">
        <v>2369364.6160799996</v>
      </c>
      <c r="F7071" s="2">
        <v>0</v>
      </c>
      <c r="G7071" s="2">
        <v>920092.74239999999</v>
      </c>
      <c r="H7071" s="2">
        <v>38446.847999999998</v>
      </c>
      <c r="I7071" s="2">
        <v>93059.733600000007</v>
      </c>
      <c r="J7071" s="2">
        <v>259301.21999999997</v>
      </c>
      <c r="K7071" s="2">
        <v>49149.979999999996</v>
      </c>
      <c r="L7071" s="2">
        <v>658.46</v>
      </c>
      <c r="M7071" s="2">
        <v>184130.67199999999</v>
      </c>
    </row>
    <row r="7072" spans="1:13" ht="14.25" customHeight="1">
      <c r="A7072" s="59" t="s">
        <v>158</v>
      </c>
      <c r="B7072" s="59" t="s">
        <v>7</v>
      </c>
      <c r="C7072" s="59" t="s">
        <v>112</v>
      </c>
      <c r="D7072" s="2">
        <v>66811.303999999989</v>
      </c>
      <c r="E7072" s="2">
        <v>10702629729.2376</v>
      </c>
      <c r="F7072" s="2">
        <v>2790227321.0967999</v>
      </c>
      <c r="G7072" s="2">
        <v>2353148289.3887997</v>
      </c>
      <c r="H7072" s="2">
        <v>-6391981.1368421046</v>
      </c>
      <c r="I7072" s="2">
        <v>230101384.86720002</v>
      </c>
      <c r="J7072" s="2">
        <v>667168229.43999994</v>
      </c>
      <c r="K7072" s="2">
        <v>134160359.89999999</v>
      </c>
      <c r="L7072" s="2">
        <v>51013779.894000001</v>
      </c>
      <c r="M7072" s="2">
        <v>156311330.516</v>
      </c>
    </row>
    <row r="7073" spans="1:13" ht="14.25" customHeight="1">
      <c r="A7073" s="59" t="s">
        <v>158</v>
      </c>
      <c r="B7073" s="59" t="s">
        <v>7</v>
      </c>
      <c r="C7073" s="59" t="s">
        <v>112</v>
      </c>
      <c r="D7073" s="2">
        <v>8856.4755999999998</v>
      </c>
      <c r="E7073" s="2">
        <v>1720477676.7486</v>
      </c>
      <c r="F7073" s="2">
        <v>370160142.78139997</v>
      </c>
      <c r="G7073" s="2">
        <v>312335290.19519997</v>
      </c>
      <c r="H7073" s="2">
        <v>-1434227.0248421051</v>
      </c>
      <c r="I7073" s="2">
        <v>30208676.803200003</v>
      </c>
      <c r="J7073" s="2">
        <v>80627171.579999998</v>
      </c>
      <c r="K7073" s="2">
        <v>18428984.219999999</v>
      </c>
      <c r="L7073" s="2">
        <v>7226922.318</v>
      </c>
      <c r="M7073" s="2">
        <v>20720557.285999998</v>
      </c>
    </row>
    <row r="7074" spans="1:13" ht="14.25" customHeight="1">
      <c r="A7074" s="59" t="s">
        <v>158</v>
      </c>
      <c r="B7074" s="59" t="s">
        <v>7</v>
      </c>
      <c r="C7074" s="59" t="s">
        <v>112</v>
      </c>
      <c r="D7074" s="2">
        <v>2038.7331999999997</v>
      </c>
      <c r="E7074" s="2">
        <v>335598108.31007999</v>
      </c>
      <c r="F7074" s="2">
        <v>85327315.287399992</v>
      </c>
      <c r="G7074" s="2">
        <v>71961378.68159999</v>
      </c>
      <c r="H7074" s="2">
        <v>-330775.63957894727</v>
      </c>
      <c r="I7074" s="2">
        <v>7005441.3840000005</v>
      </c>
      <c r="J7074" s="2">
        <v>19727373.859999999</v>
      </c>
      <c r="K7074" s="2">
        <v>4212722.12</v>
      </c>
      <c r="L7074" s="2">
        <v>1634891.236</v>
      </c>
      <c r="M7074" s="2">
        <v>4769808.4720000001</v>
      </c>
    </row>
    <row r="7075" spans="1:13" ht="14.25" customHeight="1">
      <c r="A7075" s="59" t="s">
        <v>158</v>
      </c>
      <c r="B7075" s="59" t="s">
        <v>7</v>
      </c>
      <c r="C7075" s="59" t="s">
        <v>112</v>
      </c>
      <c r="D7075" s="2">
        <v>7.2324000000000002</v>
      </c>
      <c r="E7075" s="2">
        <v>1405164.9149999998</v>
      </c>
      <c r="F7075" s="2">
        <v>302123.14519999997</v>
      </c>
      <c r="G7075" s="2">
        <v>254737.13279999996</v>
      </c>
      <c r="H7075" s="2">
        <v>-60.904421052631569</v>
      </c>
      <c r="I7075" s="2">
        <v>24892.444800000001</v>
      </c>
      <c r="J7075" s="2">
        <v>72191.98</v>
      </c>
      <c r="K7075" s="2">
        <v>14793.619999999999</v>
      </c>
      <c r="L7075" s="2">
        <v>5693.424</v>
      </c>
      <c r="M7075" s="2">
        <v>16920.617999999999</v>
      </c>
    </row>
    <row r="7076" spans="1:13" ht="14.25" customHeight="1">
      <c r="A7076" s="59" t="s">
        <v>158</v>
      </c>
      <c r="B7076" s="59" t="s">
        <v>9</v>
      </c>
      <c r="C7076" s="59" t="s">
        <v>112</v>
      </c>
      <c r="D7076" s="2">
        <v>454139.27159999998</v>
      </c>
      <c r="E7076" s="2">
        <v>68667084041.953308</v>
      </c>
      <c r="F7076" s="2">
        <v>18976858978.729397</v>
      </c>
      <c r="G7076" s="2">
        <v>9165902879.1935997</v>
      </c>
      <c r="H7076" s="2">
        <v>-134954499.57726315</v>
      </c>
      <c r="I7076" s="2">
        <v>1658376028.3248</v>
      </c>
      <c r="J7076" s="2">
        <v>3956782269.4199996</v>
      </c>
      <c r="K7076" s="2">
        <v>1156685366.2</v>
      </c>
      <c r="L7076" s="2">
        <v>540580541.57800007</v>
      </c>
      <c r="M7076" s="2">
        <v>1062501544.4560001</v>
      </c>
    </row>
    <row r="7077" spans="1:13" ht="14.25" customHeight="1">
      <c r="A7077" s="59" t="s">
        <v>158</v>
      </c>
      <c r="B7077" s="59" t="s">
        <v>9</v>
      </c>
      <c r="C7077" s="59" t="s">
        <v>112</v>
      </c>
      <c r="D7077" s="2">
        <v>23262.612799999999</v>
      </c>
      <c r="E7077" s="2">
        <v>4517124323.0651999</v>
      </c>
      <c r="F7077" s="2">
        <v>978993369.76339984</v>
      </c>
      <c r="G7077" s="2">
        <v>471950692.99199998</v>
      </c>
      <c r="H7077" s="2">
        <v>-3457144.9970526309</v>
      </c>
      <c r="I7077" s="2">
        <v>82529692.776000008</v>
      </c>
      <c r="J7077" s="2">
        <v>189465828.16</v>
      </c>
      <c r="K7077" s="2">
        <v>64165111.519999996</v>
      </c>
      <c r="L7077" s="2">
        <v>31180255.721999999</v>
      </c>
      <c r="M7077" s="2">
        <v>54425070.832000002</v>
      </c>
    </row>
    <row r="7078" spans="1:13" ht="14.25" customHeight="1">
      <c r="A7078" s="59" t="s">
        <v>158</v>
      </c>
      <c r="B7078" s="59" t="s">
        <v>9</v>
      </c>
      <c r="C7078" s="59" t="s">
        <v>112</v>
      </c>
      <c r="D7078" s="2">
        <v>3823.5288</v>
      </c>
      <c r="E7078" s="2">
        <v>594079246.55771995</v>
      </c>
      <c r="F7078" s="2">
        <v>159781853.80139998</v>
      </c>
      <c r="G7078" s="2">
        <v>77030504.275199994</v>
      </c>
      <c r="H7078" s="2">
        <v>-566429.76</v>
      </c>
      <c r="I7078" s="2">
        <v>13881705.6096</v>
      </c>
      <c r="J7078" s="2">
        <v>33338945.819999997</v>
      </c>
      <c r="K7078" s="2">
        <v>10212300.5</v>
      </c>
      <c r="L7078" s="2">
        <v>4877891.5240000002</v>
      </c>
      <c r="M7078" s="2">
        <v>8945506.5260000005</v>
      </c>
    </row>
    <row r="7079" spans="1:13" ht="14.25" customHeight="1">
      <c r="A7079" s="59" t="s">
        <v>158</v>
      </c>
      <c r="B7079" s="59" t="s">
        <v>9</v>
      </c>
      <c r="C7079" s="59" t="s">
        <v>112</v>
      </c>
      <c r="D7079" s="2">
        <v>0.80359999999999998</v>
      </c>
      <c r="E7079" s="2">
        <v>156129.435</v>
      </c>
      <c r="F7079" s="2">
        <v>33577.015599999999</v>
      </c>
      <c r="G7079" s="2">
        <v>16187.193599999999</v>
      </c>
      <c r="H7079" s="2">
        <v>26.101894736842102</v>
      </c>
      <c r="I7079" s="2">
        <v>2918.9376000000002</v>
      </c>
      <c r="J7079" s="2">
        <v>7015.9199999999992</v>
      </c>
      <c r="K7079" s="2">
        <v>2145.12</v>
      </c>
      <c r="L7079" s="2">
        <v>1023.77</v>
      </c>
      <c r="M7079" s="2">
        <v>1879.768</v>
      </c>
    </row>
    <row r="7080" spans="1:13" ht="14.25" customHeight="1">
      <c r="A7080" s="59" t="s">
        <v>158</v>
      </c>
      <c r="B7080" s="59" t="s">
        <v>12</v>
      </c>
      <c r="C7080" s="59" t="s">
        <v>112</v>
      </c>
      <c r="D7080" s="2">
        <v>31918.991999999998</v>
      </c>
      <c r="E7080" s="2">
        <v>2585495806.1855998</v>
      </c>
      <c r="F7080" s="2">
        <v>966242988.4533999</v>
      </c>
      <c r="G7080" s="2">
        <v>79742872.723199993</v>
      </c>
      <c r="H7080" s="2">
        <v>-8453168.2155789472</v>
      </c>
      <c r="I7080" s="2">
        <v>356149128.65759999</v>
      </c>
      <c r="J7080" s="2">
        <v>684598009.21999991</v>
      </c>
      <c r="K7080" s="2">
        <v>67042186.479999997</v>
      </c>
      <c r="L7080" s="2">
        <v>73629052.222000003</v>
      </c>
      <c r="M7080" s="2">
        <v>74677483.804000005</v>
      </c>
    </row>
    <row r="7081" spans="1:13" ht="14.25" customHeight="1">
      <c r="A7081" s="59" t="s">
        <v>158</v>
      </c>
      <c r="B7081" s="59" t="s">
        <v>12</v>
      </c>
      <c r="C7081" s="59" t="s">
        <v>112</v>
      </c>
      <c r="D7081" s="2">
        <v>116.52199999999999</v>
      </c>
      <c r="E7081" s="2">
        <v>10067186.1906</v>
      </c>
      <c r="F7081" s="2">
        <v>3532022.2193999998</v>
      </c>
      <c r="G7081" s="2">
        <v>292130.70719999995</v>
      </c>
      <c r="H7081" s="2">
        <v>-15376.501894736841</v>
      </c>
      <c r="I7081" s="2">
        <v>1302588.3023999999</v>
      </c>
      <c r="J7081" s="2">
        <v>2501236.98</v>
      </c>
      <c r="K7081" s="2">
        <v>246405.9</v>
      </c>
      <c r="L7081" s="2">
        <v>273395.29800000001</v>
      </c>
      <c r="M7081" s="2">
        <v>272614.16600000003</v>
      </c>
    </row>
    <row r="7082" spans="1:13" ht="14.25" customHeight="1">
      <c r="A7082" s="59" t="s">
        <v>158</v>
      </c>
      <c r="B7082" s="59" t="s">
        <v>7</v>
      </c>
      <c r="C7082" s="59" t="s">
        <v>112</v>
      </c>
      <c r="D7082" s="2">
        <v>16714.879999999997</v>
      </c>
      <c r="E7082" s="2">
        <v>2286565497.2159996</v>
      </c>
      <c r="F7082" s="2">
        <v>610283922.8398</v>
      </c>
      <c r="G7082" s="2">
        <v>594257979.82079995</v>
      </c>
      <c r="H7082" s="2">
        <v>966144.23242105241</v>
      </c>
      <c r="I7082" s="2">
        <v>43004962.713600002</v>
      </c>
      <c r="J7082" s="2">
        <v>116628030.09999999</v>
      </c>
      <c r="K7082" s="2">
        <v>48846475.039999999</v>
      </c>
      <c r="L7082" s="2">
        <v>14455751.464000002</v>
      </c>
      <c r="M7082" s="2">
        <v>39106033.208000004</v>
      </c>
    </row>
    <row r="7083" spans="1:13" ht="14.25" customHeight="1">
      <c r="A7083" s="59" t="s">
        <v>158</v>
      </c>
      <c r="B7083" s="59" t="s">
        <v>7</v>
      </c>
      <c r="C7083" s="59" t="s">
        <v>112</v>
      </c>
      <c r="D7083" s="2">
        <v>2506.4283999999998</v>
      </c>
      <c r="E7083" s="2">
        <v>419350535.60399997</v>
      </c>
      <c r="F7083" s="2">
        <v>91452216.628999993</v>
      </c>
      <c r="G7083" s="2">
        <v>89041634.937599987</v>
      </c>
      <c r="H7083" s="2">
        <v>-384823.96294736845</v>
      </c>
      <c r="I7083" s="2">
        <v>6442892.3232000005</v>
      </c>
      <c r="J7083" s="2">
        <v>17467393.18</v>
      </c>
      <c r="K7083" s="2">
        <v>7344508.7599999998</v>
      </c>
      <c r="L7083" s="2">
        <v>2166479.5240000002</v>
      </c>
      <c r="M7083" s="2">
        <v>5864024.6720000003</v>
      </c>
    </row>
    <row r="7084" spans="1:13" ht="14.25" customHeight="1">
      <c r="A7084" s="59" t="s">
        <v>158</v>
      </c>
      <c r="B7084" s="59" t="s">
        <v>7</v>
      </c>
      <c r="C7084" s="59" t="s">
        <v>112</v>
      </c>
      <c r="D7084" s="2">
        <v>688.68520000000001</v>
      </c>
      <c r="E7084" s="2">
        <v>97226353.778400004</v>
      </c>
      <c r="F7084" s="2">
        <v>25142488.211799998</v>
      </c>
      <c r="G7084" s="2">
        <v>24473733.119999997</v>
      </c>
      <c r="H7084" s="2">
        <v>-108889.64715789472</v>
      </c>
      <c r="I7084" s="2">
        <v>1771229.2248</v>
      </c>
      <c r="J7084" s="2">
        <v>4804245.5199999996</v>
      </c>
      <c r="K7084" s="2">
        <v>2024409.44</v>
      </c>
      <c r="L7084" s="2">
        <v>598689.87200000009</v>
      </c>
      <c r="M7084" s="2">
        <v>1611244.4040000001</v>
      </c>
    </row>
    <row r="7085" spans="1:13" ht="14.25" customHeight="1">
      <c r="A7085" s="59" t="s">
        <v>158</v>
      </c>
      <c r="B7085" s="59" t="s">
        <v>7</v>
      </c>
      <c r="C7085" s="59" t="s">
        <v>112</v>
      </c>
      <c r="D7085" s="2">
        <v>8.0359999999999996</v>
      </c>
      <c r="E7085" s="2">
        <v>1344503.16</v>
      </c>
      <c r="F7085" s="2">
        <v>293403.17499999999</v>
      </c>
      <c r="G7085" s="2">
        <v>285692.98559999996</v>
      </c>
      <c r="H7085" s="2">
        <v>0</v>
      </c>
      <c r="I7085" s="2">
        <v>20670.7896</v>
      </c>
      <c r="J7085" s="2">
        <v>56033.06</v>
      </c>
      <c r="K7085" s="2">
        <v>23545.48</v>
      </c>
      <c r="L7085" s="2">
        <v>6939.9880000000012</v>
      </c>
      <c r="M7085" s="2">
        <v>18801.288</v>
      </c>
    </row>
    <row r="7086" spans="1:13" ht="14.25" customHeight="1">
      <c r="A7086" s="59" t="s">
        <v>158</v>
      </c>
      <c r="B7086" s="59" t="s">
        <v>9</v>
      </c>
      <c r="C7086" s="59" t="s">
        <v>112</v>
      </c>
      <c r="D7086" s="2">
        <v>25040.979599999999</v>
      </c>
      <c r="E7086" s="2">
        <v>3538110122.4268799</v>
      </c>
      <c r="F7086" s="2">
        <v>856509019.03899992</v>
      </c>
      <c r="G7086" s="2">
        <v>497452162.94399989</v>
      </c>
      <c r="H7086" s="2">
        <v>-8181320.710736841</v>
      </c>
      <c r="I7086" s="2">
        <v>79778791.576800004</v>
      </c>
      <c r="J7086" s="2">
        <v>208873692.29999998</v>
      </c>
      <c r="K7086" s="2">
        <v>86571503.280000001</v>
      </c>
      <c r="L7086" s="2">
        <v>79243692.83600001</v>
      </c>
      <c r="M7086" s="2">
        <v>58585726.232000001</v>
      </c>
    </row>
    <row r="7087" spans="1:13" ht="14.25" customHeight="1">
      <c r="A7087" s="59" t="s">
        <v>158</v>
      </c>
      <c r="B7087" s="59" t="s">
        <v>9</v>
      </c>
      <c r="C7087" s="59" t="s">
        <v>112</v>
      </c>
      <c r="D7087" s="2">
        <v>6235.1323999999995</v>
      </c>
      <c r="E7087" s="2">
        <v>1043200001.844</v>
      </c>
      <c r="F7087" s="2">
        <v>213256906.80279997</v>
      </c>
      <c r="G7087" s="2">
        <v>123852849.33119999</v>
      </c>
      <c r="H7087" s="2">
        <v>-922198.58526315773</v>
      </c>
      <c r="I7087" s="2">
        <v>19863459.8136</v>
      </c>
      <c r="J7087" s="2">
        <v>52012516.359999999</v>
      </c>
      <c r="K7087" s="2">
        <v>21580720.639999997</v>
      </c>
      <c r="L7087" s="2">
        <v>19719207.398000002</v>
      </c>
      <c r="M7087" s="2">
        <v>14587678.886</v>
      </c>
    </row>
    <row r="7088" spans="1:13" ht="14.25" customHeight="1">
      <c r="A7088" s="59" t="s">
        <v>158</v>
      </c>
      <c r="B7088" s="59" t="s">
        <v>9</v>
      </c>
      <c r="C7088" s="59" t="s">
        <v>112</v>
      </c>
      <c r="D7088" s="2">
        <v>658.952</v>
      </c>
      <c r="E7088" s="2">
        <v>95774290.36559999</v>
      </c>
      <c r="F7088" s="2">
        <v>22539046.972999997</v>
      </c>
      <c r="G7088" s="2">
        <v>13090496.793599999</v>
      </c>
      <c r="H7088" s="2">
        <v>-100638.96252631579</v>
      </c>
      <c r="I7088" s="2">
        <v>2099370.5927999998</v>
      </c>
      <c r="J7088" s="2">
        <v>5496343.5599999996</v>
      </c>
      <c r="K7088" s="2">
        <v>2290776.6</v>
      </c>
      <c r="L7088" s="2">
        <v>2067476.9060000002</v>
      </c>
      <c r="M7088" s="2">
        <v>1541680.36</v>
      </c>
    </row>
    <row r="7089" spans="1:13" ht="14.25" customHeight="1">
      <c r="A7089" s="59" t="s">
        <v>158</v>
      </c>
      <c r="B7089" s="59" t="s">
        <v>9</v>
      </c>
      <c r="C7089" s="59" t="s">
        <v>112</v>
      </c>
      <c r="D7089" s="2">
        <v>-149.46959999999999</v>
      </c>
      <c r="E7089" s="2">
        <v>-21522949.786799997</v>
      </c>
      <c r="F7089" s="2">
        <v>-5696580.032399999</v>
      </c>
      <c r="G7089" s="2">
        <v>-3509140.8</v>
      </c>
      <c r="H7089" s="2">
        <v>8532762.8362105247</v>
      </c>
      <c r="I7089" s="2">
        <v>-800877.30479999993</v>
      </c>
      <c r="J7089" s="2">
        <v>-2353342.5999999996</v>
      </c>
      <c r="K7089" s="2">
        <v>-131696.91999999998</v>
      </c>
      <c r="L7089" s="2">
        <v>-9846.232</v>
      </c>
      <c r="M7089" s="2">
        <v>-349698.18400000001</v>
      </c>
    </row>
    <row r="7090" spans="1:13" ht="14.25" customHeight="1">
      <c r="A7090" s="59" t="s">
        <v>158</v>
      </c>
      <c r="B7090" s="59" t="s">
        <v>9</v>
      </c>
      <c r="C7090" s="59" t="s">
        <v>112</v>
      </c>
      <c r="D7090" s="2">
        <v>0.80359999999999998</v>
      </c>
      <c r="E7090" s="2">
        <v>119334.59999999999</v>
      </c>
      <c r="F7090" s="2">
        <v>30696.872199999998</v>
      </c>
      <c r="G7090" s="2">
        <v>19657.171199999997</v>
      </c>
      <c r="H7090" s="2">
        <v>520717.88463157887</v>
      </c>
      <c r="I7090" s="2">
        <v>4178.2608</v>
      </c>
      <c r="J7090" s="2">
        <v>10399.24</v>
      </c>
      <c r="K7090" s="2">
        <v>556.78</v>
      </c>
      <c r="L7090" s="2">
        <v>53.218000000000004</v>
      </c>
      <c r="M7090" s="2">
        <v>1879.768</v>
      </c>
    </row>
    <row r="7091" spans="1:13" ht="14.25" customHeight="1">
      <c r="A7091" s="59" t="s">
        <v>158</v>
      </c>
      <c r="B7091" s="59" t="s">
        <v>12</v>
      </c>
      <c r="C7091" s="59" t="s">
        <v>112</v>
      </c>
      <c r="D7091" s="2">
        <v>-56.251999999999995</v>
      </c>
      <c r="E7091" s="2">
        <v>-4556513.2535999995</v>
      </c>
      <c r="F7091" s="2">
        <v>-1182944.3328</v>
      </c>
      <c r="G7091" s="2">
        <v>-106270.4256</v>
      </c>
      <c r="H7091" s="2">
        <v>3742188.8741052626</v>
      </c>
      <c r="I7091" s="2">
        <v>-450611.87760000001</v>
      </c>
      <c r="J7091" s="2">
        <v>-1184193.1599999999</v>
      </c>
      <c r="K7091" s="2">
        <v>-24793.519999999997</v>
      </c>
      <c r="L7091" s="2">
        <v>-96141.474000000002</v>
      </c>
      <c r="M7091" s="2">
        <v>-131606.31</v>
      </c>
    </row>
    <row r="7092" spans="1:13" ht="14.25" customHeight="1">
      <c r="A7092" s="59" t="s">
        <v>158</v>
      </c>
      <c r="B7092" s="59" t="s">
        <v>7</v>
      </c>
      <c r="C7092" s="59" t="s">
        <v>112</v>
      </c>
      <c r="D7092" s="2">
        <v>266812.87919999997</v>
      </c>
      <c r="E7092" s="2">
        <v>42742584529.555679</v>
      </c>
      <c r="F7092" s="2">
        <v>11097403438.804199</v>
      </c>
      <c r="G7092" s="2">
        <v>9488912398.2911987</v>
      </c>
      <c r="H7092" s="2">
        <v>-24471611.408842105</v>
      </c>
      <c r="I7092" s="2">
        <v>699301398.05999994</v>
      </c>
      <c r="J7092" s="2">
        <v>1865779014.02</v>
      </c>
      <c r="K7092" s="2">
        <v>445719783.01999998</v>
      </c>
      <c r="L7092" s="2">
        <v>26692917.57</v>
      </c>
      <c r="M7092" s="2">
        <v>1149074288.5599999</v>
      </c>
    </row>
    <row r="7093" spans="1:13" ht="14.25" customHeight="1">
      <c r="A7093" s="59" t="s">
        <v>158</v>
      </c>
      <c r="B7093" s="59" t="s">
        <v>7</v>
      </c>
      <c r="C7093" s="59" t="s">
        <v>112</v>
      </c>
      <c r="D7093" s="2">
        <v>161.52359999999999</v>
      </c>
      <c r="E7093" s="2">
        <v>31363280.902799997</v>
      </c>
      <c r="F7093" s="2">
        <v>6793759.5647999989</v>
      </c>
      <c r="G7093" s="2">
        <v>5780800.8383999998</v>
      </c>
      <c r="H7093" s="2">
        <v>-20688.858947368419</v>
      </c>
      <c r="I7093" s="2">
        <v>420675.94080000004</v>
      </c>
      <c r="J7093" s="2">
        <v>1104142.3</v>
      </c>
      <c r="K7093" s="2">
        <v>264019.5</v>
      </c>
      <c r="L7093" s="2">
        <v>14108.182000000001</v>
      </c>
      <c r="M7093" s="2">
        <v>695628.71400000004</v>
      </c>
    </row>
    <row r="7094" spans="1:13" ht="14.25" customHeight="1">
      <c r="A7094" s="59" t="s">
        <v>158</v>
      </c>
      <c r="B7094" s="59" t="s">
        <v>7</v>
      </c>
      <c r="C7094" s="59" t="s">
        <v>112</v>
      </c>
      <c r="D7094" s="2">
        <v>2155.2552000000001</v>
      </c>
      <c r="E7094" s="2">
        <v>418589260.41239995</v>
      </c>
      <c r="F7094" s="2">
        <v>95083598.625599995</v>
      </c>
      <c r="G7094" s="2">
        <v>76996822.348800004</v>
      </c>
      <c r="H7094" s="2">
        <v>-249551.51494736841</v>
      </c>
      <c r="I7094" s="2">
        <v>5475380.5224000001</v>
      </c>
      <c r="J7094" s="2">
        <v>14185922.92</v>
      </c>
      <c r="K7094" s="2">
        <v>3292514.84</v>
      </c>
      <c r="L7094" s="2">
        <v>301603.54399999999</v>
      </c>
      <c r="M7094" s="2">
        <v>9281966.9580000006</v>
      </c>
    </row>
    <row r="7095" spans="1:13" ht="14.25" customHeight="1">
      <c r="A7095" s="59" t="s">
        <v>158</v>
      </c>
      <c r="B7095" s="59" t="s">
        <v>7</v>
      </c>
      <c r="C7095" s="59" t="s">
        <v>112</v>
      </c>
      <c r="D7095" s="2">
        <v>249.11599999999999</v>
      </c>
      <c r="E7095" s="2">
        <v>34445176.504199997</v>
      </c>
      <c r="F7095" s="2">
        <v>10370114.1986</v>
      </c>
      <c r="G7095" s="2">
        <v>8863195.0079999994</v>
      </c>
      <c r="H7095" s="2">
        <v>-32031.996631578946</v>
      </c>
      <c r="I7095" s="2">
        <v>652460.48639999994</v>
      </c>
      <c r="J7095" s="2">
        <v>1738327.8399999999</v>
      </c>
      <c r="K7095" s="2">
        <v>415307.86</v>
      </c>
      <c r="L7095" s="2">
        <v>24639.031999999999</v>
      </c>
      <c r="M7095" s="2">
        <v>1072859.5460000001</v>
      </c>
    </row>
    <row r="7096" spans="1:13" ht="14.25" customHeight="1">
      <c r="A7096" s="59" t="s">
        <v>158</v>
      </c>
      <c r="B7096" s="59" t="s">
        <v>7</v>
      </c>
      <c r="C7096" s="59" t="s">
        <v>112</v>
      </c>
      <c r="D7096" s="2">
        <v>744.1336</v>
      </c>
      <c r="E7096" s="2">
        <v>105783018.51347999</v>
      </c>
      <c r="F7096" s="2">
        <v>32781483.563599996</v>
      </c>
      <c r="G7096" s="2">
        <v>26577102.393599998</v>
      </c>
      <c r="H7096" s="2">
        <v>-95940.621473684208</v>
      </c>
      <c r="I7096" s="2">
        <v>1888763.4</v>
      </c>
      <c r="J7096" s="2">
        <v>4886302.92</v>
      </c>
      <c r="K7096" s="2">
        <v>1135349.8599999999</v>
      </c>
      <c r="L7096" s="2">
        <v>101636.458</v>
      </c>
      <c r="M7096" s="2">
        <v>3204736.5460000001</v>
      </c>
    </row>
    <row r="7097" spans="1:13" ht="14.25" customHeight="1">
      <c r="A7097" s="59" t="s">
        <v>158</v>
      </c>
      <c r="B7097" s="59" t="s">
        <v>9</v>
      </c>
      <c r="C7097" s="59" t="s">
        <v>112</v>
      </c>
      <c r="D7097" s="2">
        <v>435188.77639999997</v>
      </c>
      <c r="E7097" s="2">
        <v>65808476237.999878</v>
      </c>
      <c r="F7097" s="2">
        <v>18187568175.693398</v>
      </c>
      <c r="G7097" s="2">
        <v>8356252834.9631996</v>
      </c>
      <c r="H7097" s="2">
        <v>-243016767.63284212</v>
      </c>
      <c r="I7097" s="2">
        <v>1393345150.0992</v>
      </c>
      <c r="J7097" s="2">
        <v>3413787117.2199998</v>
      </c>
      <c r="K7097" s="2">
        <v>724412266.25999999</v>
      </c>
      <c r="L7097" s="2">
        <v>35985518.206</v>
      </c>
      <c r="M7097" s="2">
        <v>1874213251.2840002</v>
      </c>
    </row>
    <row r="7098" spans="1:13" ht="14.25" customHeight="1">
      <c r="A7098" s="59" t="s">
        <v>158</v>
      </c>
      <c r="B7098" s="59" t="s">
        <v>9</v>
      </c>
      <c r="C7098" s="59" t="s">
        <v>112</v>
      </c>
      <c r="D7098" s="2">
        <v>3383.9595999999997</v>
      </c>
      <c r="E7098" s="2">
        <v>657428432.66099989</v>
      </c>
      <c r="F7098" s="2">
        <v>141546498.2888</v>
      </c>
      <c r="G7098" s="2">
        <v>65027156.659199998</v>
      </c>
      <c r="H7098" s="2">
        <v>-479736.66694736842</v>
      </c>
      <c r="I7098" s="2">
        <v>10840544.5824</v>
      </c>
      <c r="J7098" s="2">
        <v>26568082.819999997</v>
      </c>
      <c r="K7098" s="2">
        <v>5634274.1200000001</v>
      </c>
      <c r="L7098" s="2">
        <v>279413.44200000004</v>
      </c>
      <c r="M7098" s="2">
        <v>14573588.744000001</v>
      </c>
    </row>
    <row r="7099" spans="1:13" ht="14.25" customHeight="1">
      <c r="A7099" s="59" t="s">
        <v>158</v>
      </c>
      <c r="B7099" s="59" t="s">
        <v>9</v>
      </c>
      <c r="C7099" s="59" t="s">
        <v>112</v>
      </c>
      <c r="D7099" s="2">
        <v>4684.1844000000001</v>
      </c>
      <c r="E7099" s="2">
        <v>727957050.83639991</v>
      </c>
      <c r="F7099" s="2">
        <v>196455008.4438</v>
      </c>
      <c r="G7099" s="2">
        <v>90209677.574399993</v>
      </c>
      <c r="H7099" s="2">
        <v>-670459.48294736841</v>
      </c>
      <c r="I7099" s="2">
        <v>15023060.690400001</v>
      </c>
      <c r="J7099" s="2">
        <v>36873955.159999996</v>
      </c>
      <c r="K7099" s="2">
        <v>7795476.7799999993</v>
      </c>
      <c r="L7099" s="2">
        <v>383336.47000000003</v>
      </c>
      <c r="M7099" s="2">
        <v>20173223.686000001</v>
      </c>
    </row>
    <row r="7100" spans="1:13" ht="14.25" customHeight="1">
      <c r="A7100" s="59" t="s">
        <v>158</v>
      </c>
      <c r="B7100" s="59" t="s">
        <v>12</v>
      </c>
      <c r="C7100" s="59" t="s">
        <v>112</v>
      </c>
      <c r="D7100" s="2">
        <v>62359.359999999993</v>
      </c>
      <c r="E7100" s="2">
        <v>5052759823.1879997</v>
      </c>
      <c r="F7100" s="2">
        <v>1899928168.5725996</v>
      </c>
      <c r="G7100" s="2">
        <v>163367264.90880001</v>
      </c>
      <c r="H7100" s="2">
        <v>-34363294.817684211</v>
      </c>
      <c r="I7100" s="2">
        <v>335687140.51200002</v>
      </c>
      <c r="J7100" s="2">
        <v>862326471.3599999</v>
      </c>
      <c r="K7100" s="2">
        <v>100966049.78</v>
      </c>
      <c r="L7100" s="2">
        <v>7301021.6179999998</v>
      </c>
      <c r="M7100" s="2">
        <v>663584337.76800001</v>
      </c>
    </row>
    <row r="7101" spans="1:13" ht="14.25" customHeight="1">
      <c r="A7101" s="59" t="s">
        <v>158</v>
      </c>
      <c r="B7101" s="59" t="s">
        <v>12</v>
      </c>
      <c r="C7101" s="59" t="s">
        <v>112</v>
      </c>
      <c r="D7101" s="2">
        <v>458.05199999999996</v>
      </c>
      <c r="E7101" s="2">
        <v>39321347.372999996</v>
      </c>
      <c r="F7101" s="2">
        <v>14087328.604599999</v>
      </c>
      <c r="G7101" s="2">
        <v>1212454.8864</v>
      </c>
      <c r="H7101" s="2">
        <v>-54677.254736842107</v>
      </c>
      <c r="I7101" s="2">
        <v>2491949.9880000004</v>
      </c>
      <c r="J7101" s="2">
        <v>6398051.6399999997</v>
      </c>
      <c r="K7101" s="2">
        <v>748028.6</v>
      </c>
      <c r="L7101" s="2">
        <v>54426.68</v>
      </c>
      <c r="M7101" s="2">
        <v>4874266.3859999999</v>
      </c>
    </row>
    <row r="7102" spans="1:13" ht="14.25" customHeight="1">
      <c r="A7102" s="59" t="s">
        <v>158</v>
      </c>
      <c r="B7102" s="59" t="s">
        <v>7</v>
      </c>
      <c r="C7102" s="59" t="s">
        <v>112</v>
      </c>
      <c r="D7102" s="2">
        <v>10906.459199999999</v>
      </c>
      <c r="E7102" s="2">
        <v>1491983986.93344</v>
      </c>
      <c r="F7102" s="2">
        <v>394065299.59459996</v>
      </c>
      <c r="G7102" s="2">
        <v>385781708.29439992</v>
      </c>
      <c r="H7102" s="2">
        <v>7600046.4303157888</v>
      </c>
      <c r="I7102" s="2">
        <v>27848719.296000004</v>
      </c>
      <c r="J7102" s="2">
        <v>75192474.799999997</v>
      </c>
      <c r="K7102" s="2">
        <v>17698925.919999998</v>
      </c>
      <c r="L7102" s="2">
        <v>1253044.8700000001</v>
      </c>
      <c r="M7102" s="2">
        <v>46970490.93</v>
      </c>
    </row>
    <row r="7103" spans="1:13" ht="14.25" customHeight="1">
      <c r="A7103" s="59" t="s">
        <v>158</v>
      </c>
      <c r="B7103" s="59" t="s">
        <v>7</v>
      </c>
      <c r="C7103" s="59" t="s">
        <v>112</v>
      </c>
      <c r="D7103" s="2">
        <v>792.3495999999999</v>
      </c>
      <c r="E7103" s="2">
        <v>132568011.57600001</v>
      </c>
      <c r="F7103" s="2">
        <v>28867407.657599997</v>
      </c>
      <c r="G7103" s="2">
        <v>28174859.404799998</v>
      </c>
      <c r="H7103" s="2">
        <v>562636.28463157883</v>
      </c>
      <c r="I7103" s="2">
        <v>2039174.5896000001</v>
      </c>
      <c r="J7103" s="2">
        <v>5540669.4799999995</v>
      </c>
      <c r="K7103" s="2">
        <v>1302396.98</v>
      </c>
      <c r="L7103" s="2">
        <v>95998.957999999999</v>
      </c>
      <c r="M7103" s="2">
        <v>3412385.966</v>
      </c>
    </row>
    <row r="7104" spans="1:13" ht="14.25" customHeight="1">
      <c r="A7104" s="59" t="s">
        <v>158</v>
      </c>
      <c r="B7104" s="59" t="s">
        <v>7</v>
      </c>
      <c r="C7104" s="59" t="s">
        <v>112</v>
      </c>
      <c r="D7104" s="2">
        <v>8.0359999999999996</v>
      </c>
      <c r="E7104" s="2">
        <v>1135508.4971999999</v>
      </c>
      <c r="F7104" s="2">
        <v>292330.18039999995</v>
      </c>
      <c r="G7104" s="2">
        <v>287467.33439999999</v>
      </c>
      <c r="H7104" s="2">
        <v>12834.674526315788</v>
      </c>
      <c r="I7104" s="2">
        <v>20672.560799999999</v>
      </c>
      <c r="J7104" s="2">
        <v>55295.88</v>
      </c>
      <c r="K7104" s="2">
        <v>13041.279999999999</v>
      </c>
      <c r="L7104" s="2">
        <v>867.72399999999993</v>
      </c>
      <c r="M7104" s="2">
        <v>34607.936000000002</v>
      </c>
    </row>
    <row r="7105" spans="1:13" ht="14.25" customHeight="1">
      <c r="A7105" s="59" t="s">
        <v>158</v>
      </c>
      <c r="B7105" s="59" t="s">
        <v>9</v>
      </c>
      <c r="C7105" s="59" t="s">
        <v>112</v>
      </c>
      <c r="D7105" s="2">
        <v>9308.0987999999998</v>
      </c>
      <c r="E7105" s="2">
        <v>1315167342.1286399</v>
      </c>
      <c r="F7105" s="2">
        <v>319272934.02020001</v>
      </c>
      <c r="G7105" s="2">
        <v>185687624.23679999</v>
      </c>
      <c r="H7105" s="2">
        <v>1814925.6454736837</v>
      </c>
      <c r="I7105" s="2">
        <v>29703327.760800004</v>
      </c>
      <c r="J7105" s="2">
        <v>77529509.239999995</v>
      </c>
      <c r="K7105" s="2">
        <v>22155218.379999999</v>
      </c>
      <c r="L7105" s="2">
        <v>43024253.558000006</v>
      </c>
      <c r="M7105" s="2">
        <v>40086884.244000003</v>
      </c>
    </row>
    <row r="7106" spans="1:13" ht="14.25" customHeight="1">
      <c r="A7106" s="59" t="s">
        <v>158</v>
      </c>
      <c r="B7106" s="59" t="s">
        <v>9</v>
      </c>
      <c r="C7106" s="59" t="s">
        <v>112</v>
      </c>
      <c r="D7106" s="2">
        <v>1150.7551999999998</v>
      </c>
      <c r="E7106" s="2">
        <v>192532852.51199999</v>
      </c>
      <c r="F7106" s="2">
        <v>39485840.168399997</v>
      </c>
      <c r="G7106" s="2">
        <v>22969350.623999998</v>
      </c>
      <c r="H7106" s="2">
        <v>768283.16968421044</v>
      </c>
      <c r="I7106" s="2">
        <v>3673714.1111999997</v>
      </c>
      <c r="J7106" s="2">
        <v>9582055.879999999</v>
      </c>
      <c r="K7106" s="2">
        <v>2737989.84</v>
      </c>
      <c r="L7106" s="2">
        <v>5299369.966</v>
      </c>
      <c r="M7106" s="2">
        <v>4955919.034</v>
      </c>
    </row>
    <row r="7107" spans="1:13" ht="14.25" customHeight="1">
      <c r="A7107" s="59" t="s">
        <v>158</v>
      </c>
      <c r="B7107" s="59" t="s">
        <v>9</v>
      </c>
      <c r="C7107" s="59" t="s">
        <v>112</v>
      </c>
      <c r="D7107" s="2">
        <v>177.59559999999999</v>
      </c>
      <c r="E7107" s="2">
        <v>24142718.171879999</v>
      </c>
      <c r="F7107" s="2">
        <v>6082626.6269999994</v>
      </c>
      <c r="G7107" s="2">
        <v>3536216.5439999998</v>
      </c>
      <c r="H7107" s="2">
        <v>125729.09810526315</v>
      </c>
      <c r="I7107" s="2">
        <v>565839.06479999993</v>
      </c>
      <c r="J7107" s="2">
        <v>1479012.68</v>
      </c>
      <c r="K7107" s="2">
        <v>422718.19999999995</v>
      </c>
      <c r="L7107" s="2">
        <v>826352.86800000002</v>
      </c>
      <c r="M7107" s="2">
        <v>764844.58600000001</v>
      </c>
    </row>
    <row r="7108" spans="1:13" ht="14.25" customHeight="1">
      <c r="A7108" s="59" t="s">
        <v>158</v>
      </c>
      <c r="B7108" s="59" t="s">
        <v>12</v>
      </c>
      <c r="C7108" s="59" t="s">
        <v>112</v>
      </c>
      <c r="D7108" s="2">
        <v>2459.0159999999996</v>
      </c>
      <c r="E7108" s="2">
        <v>181462102.11359999</v>
      </c>
      <c r="F7108" s="2">
        <v>66660100.526399992</v>
      </c>
      <c r="G7108" s="2">
        <v>6514748.3328</v>
      </c>
      <c r="H7108" s="2">
        <v>560728.36042105255</v>
      </c>
      <c r="I7108" s="2">
        <v>16051458.376800001</v>
      </c>
      <c r="J7108" s="2">
        <v>33565078.859999999</v>
      </c>
      <c r="K7108" s="2">
        <v>3447059.42</v>
      </c>
      <c r="L7108" s="2">
        <v>170323.758</v>
      </c>
      <c r="M7108" s="2">
        <v>26167114.710000001</v>
      </c>
    </row>
    <row r="7109" spans="1:13" ht="14.25" customHeight="1">
      <c r="A7109" s="59" t="s">
        <v>158</v>
      </c>
      <c r="B7109" s="59" t="s">
        <v>12</v>
      </c>
      <c r="C7109" s="59" t="s">
        <v>112</v>
      </c>
      <c r="D7109" s="2">
        <v>12.053999999999998</v>
      </c>
      <c r="E7109" s="2">
        <v>835222.86539999989</v>
      </c>
      <c r="F7109" s="2">
        <v>326657.25819999998</v>
      </c>
      <c r="G7109" s="2">
        <v>31964.255999999994</v>
      </c>
      <c r="H7109" s="2">
        <v>21338.920421052633</v>
      </c>
      <c r="I7109" s="2">
        <v>78667.847999999998</v>
      </c>
      <c r="J7109" s="2">
        <v>164665.84</v>
      </c>
      <c r="K7109" s="2">
        <v>16903.48</v>
      </c>
      <c r="L7109" s="2">
        <v>846.07600000000014</v>
      </c>
      <c r="M7109" s="2">
        <v>128270.71400000001</v>
      </c>
    </row>
    <row r="7110" spans="1:13" ht="14.25" customHeight="1">
      <c r="A7110" s="59" t="s">
        <v>158</v>
      </c>
      <c r="B7110" s="59" t="s">
        <v>9</v>
      </c>
      <c r="C7110" s="59" t="s">
        <v>112</v>
      </c>
      <c r="D7110" s="2">
        <v>-63.484400000000001</v>
      </c>
      <c r="E7110" s="2">
        <v>-9141467.9201999996</v>
      </c>
      <c r="F7110" s="2">
        <v>-2421822.7843999998</v>
      </c>
      <c r="G7110" s="2">
        <v>-1550886.3359999997</v>
      </c>
      <c r="H7110" s="2">
        <v>9719770.1153684203</v>
      </c>
      <c r="I7110" s="2">
        <v>-329657.51520000002</v>
      </c>
      <c r="J7110" s="2">
        <v>-809644.22</v>
      </c>
      <c r="K7110" s="2">
        <v>-57869.859999999993</v>
      </c>
      <c r="L7110" s="2">
        <v>-81235.021999999997</v>
      </c>
      <c r="M7110" s="2">
        <v>-273406.12200000003</v>
      </c>
    </row>
    <row r="7111" spans="1:13" ht="14.25" customHeight="1">
      <c r="A7111" s="59" t="s">
        <v>158</v>
      </c>
      <c r="B7111" s="59" t="s">
        <v>12</v>
      </c>
      <c r="C7111" s="59" t="s">
        <v>112</v>
      </c>
      <c r="D7111" s="2">
        <v>-14.4648</v>
      </c>
      <c r="E7111" s="2">
        <v>-1171674.8366399999</v>
      </c>
      <c r="F7111" s="2">
        <v>-399173.87619999994</v>
      </c>
      <c r="G7111" s="2">
        <v>-42411.1872</v>
      </c>
      <c r="H7111" s="2">
        <v>1621657.273263158</v>
      </c>
      <c r="I7111" s="2">
        <v>-163435.70880000002</v>
      </c>
      <c r="J7111" s="2">
        <v>-304115.03999999998</v>
      </c>
      <c r="K7111" s="2">
        <v>-16327.019999999999</v>
      </c>
      <c r="L7111" s="2">
        <v>-24600.245999999999</v>
      </c>
      <c r="M7111" s="2">
        <v>-153924.49600000001</v>
      </c>
    </row>
    <row r="7112" spans="1:13" ht="14.25" customHeight="1">
      <c r="A7112" s="59" t="s">
        <v>158</v>
      </c>
      <c r="B7112" s="59" t="s">
        <v>7</v>
      </c>
      <c r="C7112" s="59" t="s">
        <v>112</v>
      </c>
      <c r="D7112" s="2">
        <v>4429.4431999999997</v>
      </c>
      <c r="E7112" s="2">
        <v>709560922.15007997</v>
      </c>
      <c r="F7112" s="2">
        <v>183815877.34559998</v>
      </c>
      <c r="G7112" s="2">
        <v>155947016.16</v>
      </c>
      <c r="H7112" s="2">
        <v>-1337558.0362105262</v>
      </c>
      <c r="I7112" s="2">
        <v>15473344.896</v>
      </c>
      <c r="J7112" s="2">
        <v>44672584.839999996</v>
      </c>
      <c r="K7112" s="2">
        <v>4846180.3199999994</v>
      </c>
      <c r="L7112" s="2">
        <v>822071.07400000002</v>
      </c>
      <c r="M7112" s="2">
        <v>0</v>
      </c>
    </row>
    <row r="7113" spans="1:13" ht="14.25" customHeight="1">
      <c r="A7113" s="59" t="s">
        <v>158</v>
      </c>
      <c r="B7113" s="59" t="s">
        <v>7</v>
      </c>
      <c r="C7113" s="59" t="s">
        <v>112</v>
      </c>
      <c r="D7113" s="2">
        <v>26276.916399999998</v>
      </c>
      <c r="E7113" s="2">
        <v>4209506685.9291601</v>
      </c>
      <c r="F7113" s="2">
        <v>1113327387.6561997</v>
      </c>
      <c r="G7113" s="2">
        <v>967310754.64319992</v>
      </c>
      <c r="H7113" s="2">
        <v>5994221.8206315776</v>
      </c>
      <c r="I7113" s="2">
        <v>93632699.9736</v>
      </c>
      <c r="J7113" s="2">
        <v>207763117.09999999</v>
      </c>
      <c r="K7113" s="2">
        <v>59289249.659999996</v>
      </c>
      <c r="L7113" s="2">
        <v>2500376.4720000001</v>
      </c>
      <c r="M7113" s="2">
        <v>104103639.97</v>
      </c>
    </row>
    <row r="7114" spans="1:13" ht="14.25" customHeight="1">
      <c r="A7114" s="59" t="s">
        <v>158</v>
      </c>
      <c r="B7114" s="59" t="s">
        <v>7</v>
      </c>
      <c r="C7114" s="59" t="s">
        <v>112</v>
      </c>
      <c r="D7114" s="2">
        <v>2405.1747999999998</v>
      </c>
      <c r="E7114" s="2">
        <v>465963545.26259995</v>
      </c>
      <c r="F7114" s="2">
        <v>101942958.8054</v>
      </c>
      <c r="G7114" s="2">
        <v>88600029.11999999</v>
      </c>
      <c r="H7114" s="2">
        <v>547586.67789473676</v>
      </c>
      <c r="I7114" s="2">
        <v>8578200.5640000012</v>
      </c>
      <c r="J7114" s="2">
        <v>19074316.02</v>
      </c>
      <c r="K7114" s="2">
        <v>5461874.8599999994</v>
      </c>
      <c r="L7114" s="2">
        <v>232193.74200000003</v>
      </c>
      <c r="M7114" s="2">
        <v>9528798.3560000006</v>
      </c>
    </row>
    <row r="7115" spans="1:13" ht="14.25" customHeight="1">
      <c r="A7115" s="59" t="s">
        <v>158</v>
      </c>
      <c r="B7115" s="59" t="s">
        <v>7</v>
      </c>
      <c r="C7115" s="59" t="s">
        <v>112</v>
      </c>
      <c r="D7115" s="2">
        <v>237.86559999999997</v>
      </c>
      <c r="E7115" s="2">
        <v>38844072.61812</v>
      </c>
      <c r="F7115" s="2">
        <v>10080206.806599999</v>
      </c>
      <c r="G7115" s="2">
        <v>8756240.5055999998</v>
      </c>
      <c r="H7115" s="2">
        <v>52480.9667368421</v>
      </c>
      <c r="I7115" s="2">
        <v>847438.61040000001</v>
      </c>
      <c r="J7115" s="2">
        <v>1877576.96</v>
      </c>
      <c r="K7115" s="2">
        <v>534492.4</v>
      </c>
      <c r="L7115" s="2">
        <v>22411.993999999999</v>
      </c>
      <c r="M7115" s="2">
        <v>942373.5199999999</v>
      </c>
    </row>
    <row r="7116" spans="1:13" ht="14.25" customHeight="1">
      <c r="A7116" s="59" t="s">
        <v>158</v>
      </c>
      <c r="B7116" s="59" t="s">
        <v>9</v>
      </c>
      <c r="C7116" s="59" t="s">
        <v>112</v>
      </c>
      <c r="D7116" s="2">
        <v>49016.385600000001</v>
      </c>
      <c r="E7116" s="2">
        <v>7411633241.3323193</v>
      </c>
      <c r="F7116" s="2">
        <v>2027555992.4865999</v>
      </c>
      <c r="G7116" s="2">
        <v>999477680.00639987</v>
      </c>
      <c r="H7116" s="2">
        <v>-14150785.50568421</v>
      </c>
      <c r="I7116" s="2">
        <v>195078841.51679999</v>
      </c>
      <c r="J7116" s="2">
        <v>457952042.81999999</v>
      </c>
      <c r="K7116" s="2">
        <v>53690822.659999996</v>
      </c>
      <c r="L7116" s="2">
        <v>9052535.1399999987</v>
      </c>
      <c r="M7116" s="2">
        <v>0</v>
      </c>
    </row>
    <row r="7117" spans="1:13" ht="14.25" customHeight="1">
      <c r="A7117" s="59" t="s">
        <v>158</v>
      </c>
      <c r="B7117" s="59" t="s">
        <v>9</v>
      </c>
      <c r="C7117" s="59" t="s">
        <v>112</v>
      </c>
      <c r="D7117" s="2">
        <v>296570.99079999997</v>
      </c>
      <c r="E7117" s="2">
        <v>44843966689.959358</v>
      </c>
      <c r="F7117" s="2">
        <v>12454369195.160999</v>
      </c>
      <c r="G7117" s="2">
        <v>6141191030.476799</v>
      </c>
      <c r="H7117" s="2">
        <v>67643629.480421036</v>
      </c>
      <c r="I7117" s="2">
        <v>951358292.07840002</v>
      </c>
      <c r="J7117" s="2">
        <v>2428620185.0599999</v>
      </c>
      <c r="K7117" s="2">
        <v>678845063.88</v>
      </c>
      <c r="L7117" s="2">
        <v>51650397.964000002</v>
      </c>
      <c r="M7117" s="2">
        <v>1174952159.832</v>
      </c>
    </row>
    <row r="7118" spans="1:13" ht="14.25" customHeight="1">
      <c r="A7118" s="59" t="s">
        <v>158</v>
      </c>
      <c r="B7118" s="59" t="s">
        <v>9</v>
      </c>
      <c r="C7118" s="59" t="s">
        <v>112</v>
      </c>
      <c r="D7118" s="2">
        <v>3294.7599999999998</v>
      </c>
      <c r="E7118" s="2">
        <v>639599843.42099988</v>
      </c>
      <c r="F7118" s="2">
        <v>138225976.90639997</v>
      </c>
      <c r="G7118" s="2">
        <v>68145836.025600001</v>
      </c>
      <c r="H7118" s="2">
        <v>754203.06189473695</v>
      </c>
      <c r="I7118" s="2">
        <v>10557477.5976</v>
      </c>
      <c r="J7118" s="2">
        <v>27067831.819999997</v>
      </c>
      <c r="K7118" s="2">
        <v>7566316.2999999998</v>
      </c>
      <c r="L7118" s="2">
        <v>583374.81400000001</v>
      </c>
      <c r="M7118" s="2">
        <v>13053148.680000002</v>
      </c>
    </row>
    <row r="7119" spans="1:13" ht="14.25" customHeight="1">
      <c r="A7119" s="59" t="s">
        <v>158</v>
      </c>
      <c r="B7119" s="59" t="s">
        <v>9</v>
      </c>
      <c r="C7119" s="59" t="s">
        <v>112</v>
      </c>
      <c r="D7119" s="2">
        <v>1272.9023999999999</v>
      </c>
      <c r="E7119" s="2">
        <v>198501396.39791998</v>
      </c>
      <c r="F7119" s="2">
        <v>53438035.085399993</v>
      </c>
      <c r="G7119" s="2">
        <v>26346755.078399997</v>
      </c>
      <c r="H7119" s="2">
        <v>290277.92842105258</v>
      </c>
      <c r="I7119" s="2">
        <v>4081689.6623999998</v>
      </c>
      <c r="J7119" s="2">
        <v>10449723.299999999</v>
      </c>
      <c r="K7119" s="2">
        <v>2920985.1399999997</v>
      </c>
      <c r="L7119" s="2">
        <v>224232.68999999997</v>
      </c>
      <c r="M7119" s="2">
        <v>5042972.858</v>
      </c>
    </row>
    <row r="7120" spans="1:13" ht="14.25" customHeight="1">
      <c r="A7120" s="59" t="s">
        <v>158</v>
      </c>
      <c r="B7120" s="59" t="s">
        <v>12</v>
      </c>
      <c r="C7120" s="59" t="s">
        <v>112</v>
      </c>
      <c r="D7120" s="2">
        <v>11346.832</v>
      </c>
      <c r="E7120" s="2">
        <v>919156776.7536</v>
      </c>
      <c r="F7120" s="2">
        <v>338981212.04819995</v>
      </c>
      <c r="G7120" s="2">
        <v>28328653.881599996</v>
      </c>
      <c r="H7120" s="2">
        <v>-2996189.2648421056</v>
      </c>
      <c r="I7120" s="2">
        <v>122601991.9752</v>
      </c>
      <c r="J7120" s="2">
        <v>238679229.41999999</v>
      </c>
      <c r="K7120" s="2">
        <v>12566099.02</v>
      </c>
      <c r="L7120" s="2">
        <v>8705152.3899999987</v>
      </c>
      <c r="M7120" s="2">
        <v>0</v>
      </c>
    </row>
    <row r="7121" spans="1:13" ht="14.25" customHeight="1">
      <c r="A7121" s="59" t="s">
        <v>158</v>
      </c>
      <c r="B7121" s="59" t="s">
        <v>12</v>
      </c>
      <c r="C7121" s="59" t="s">
        <v>112</v>
      </c>
      <c r="D7121" s="2">
        <v>91867.551999999981</v>
      </c>
      <c r="E7121" s="2">
        <v>7441437073.5935993</v>
      </c>
      <c r="F7121" s="2">
        <v>2781281893.9713998</v>
      </c>
      <c r="G7121" s="2">
        <v>239070741.27359995</v>
      </c>
      <c r="H7121" s="2">
        <v>21039076.76968421</v>
      </c>
      <c r="I7121" s="2">
        <v>636439443.95519996</v>
      </c>
      <c r="J7121" s="2">
        <v>1358531020.54</v>
      </c>
      <c r="K7121" s="2">
        <v>209969837.95999998</v>
      </c>
      <c r="L7121" s="2">
        <v>8008535.9860000005</v>
      </c>
      <c r="M7121" s="2">
        <v>762962095.76399994</v>
      </c>
    </row>
    <row r="7122" spans="1:13" ht="14.25" customHeight="1">
      <c r="A7122" s="59" t="s">
        <v>158</v>
      </c>
      <c r="B7122" s="59" t="s">
        <v>7</v>
      </c>
      <c r="C7122" s="59" t="s">
        <v>112</v>
      </c>
      <c r="D7122" s="2">
        <v>417.87199999999996</v>
      </c>
      <c r="E7122" s="2">
        <v>57164137.430399999</v>
      </c>
      <c r="F7122" s="2">
        <v>15272815.8312</v>
      </c>
      <c r="G7122" s="2">
        <v>14956182.835199999</v>
      </c>
      <c r="H7122" s="2">
        <v>-119751.76421052629</v>
      </c>
      <c r="I7122" s="2">
        <v>1122442.2072000001</v>
      </c>
      <c r="J7122" s="2">
        <v>3308284.26</v>
      </c>
      <c r="K7122" s="2">
        <v>587414.38</v>
      </c>
      <c r="L7122" s="2">
        <v>463397.99</v>
      </c>
      <c r="M7122" s="2">
        <v>0</v>
      </c>
    </row>
    <row r="7123" spans="1:13" ht="14.25" customHeight="1">
      <c r="A7123" s="59" t="s">
        <v>158</v>
      </c>
      <c r="B7123" s="59" t="s">
        <v>7</v>
      </c>
      <c r="C7123" s="59" t="s">
        <v>112</v>
      </c>
      <c r="D7123" s="2">
        <v>2698.4888000000001</v>
      </c>
      <c r="E7123" s="2">
        <v>369159150.67416</v>
      </c>
      <c r="F7123" s="2">
        <v>98426132.702999994</v>
      </c>
      <c r="G7123" s="2">
        <v>96500988.633599982</v>
      </c>
      <c r="H7123" s="2">
        <v>845400.5962105263</v>
      </c>
      <c r="I7123" s="2">
        <v>7102434.9528000001</v>
      </c>
      <c r="J7123" s="2">
        <v>19982718.579999998</v>
      </c>
      <c r="K7123" s="2">
        <v>4482500.4799999995</v>
      </c>
      <c r="L7123" s="2">
        <v>9263862.9159999993</v>
      </c>
      <c r="M7123" s="2">
        <v>10690847.662</v>
      </c>
    </row>
    <row r="7124" spans="1:13" ht="14.25" customHeight="1">
      <c r="A7124" s="59" t="s">
        <v>158</v>
      </c>
      <c r="B7124" s="59" t="s">
        <v>7</v>
      </c>
      <c r="C7124" s="59" t="s">
        <v>112</v>
      </c>
      <c r="D7124" s="2">
        <v>844.58359999999993</v>
      </c>
      <c r="E7124" s="2">
        <v>141307282.11599997</v>
      </c>
      <c r="F7124" s="2">
        <v>30803953.720399998</v>
      </c>
      <c r="G7124" s="2">
        <v>30195952.895999994</v>
      </c>
      <c r="H7124" s="2">
        <v>263255.00968421053</v>
      </c>
      <c r="I7124" s="2">
        <v>2222973.7848</v>
      </c>
      <c r="J7124" s="2">
        <v>6257868.54</v>
      </c>
      <c r="K7124" s="2">
        <v>1403357.8399999999</v>
      </c>
      <c r="L7124" s="2">
        <v>2913027.04</v>
      </c>
      <c r="M7124" s="2">
        <v>3346063.71</v>
      </c>
    </row>
    <row r="7125" spans="1:13" ht="14.25" customHeight="1">
      <c r="A7125" s="59" t="s">
        <v>158</v>
      </c>
      <c r="B7125" s="59" t="s">
        <v>7</v>
      </c>
      <c r="C7125" s="59" t="s">
        <v>112</v>
      </c>
      <c r="D7125" s="2">
        <v>20.09</v>
      </c>
      <c r="E7125" s="2">
        <v>2698035.9713999997</v>
      </c>
      <c r="F7125" s="2">
        <v>732773.38559999992</v>
      </c>
      <c r="G7125" s="2">
        <v>718441.22879999992</v>
      </c>
      <c r="H7125" s="2">
        <v>5321.0576842105256</v>
      </c>
      <c r="I7125" s="2">
        <v>52877.404800000004</v>
      </c>
      <c r="J7125" s="2">
        <v>148770.13999999998</v>
      </c>
      <c r="K7125" s="2">
        <v>33371.54</v>
      </c>
      <c r="L7125" s="2">
        <v>68967.822</v>
      </c>
      <c r="M7125" s="2">
        <v>79592.48000000001</v>
      </c>
    </row>
    <row r="7126" spans="1:13" ht="14.25" customHeight="1">
      <c r="A7126" s="59" t="s">
        <v>158</v>
      </c>
      <c r="B7126" s="59" t="s">
        <v>9</v>
      </c>
      <c r="C7126" s="59" t="s">
        <v>112</v>
      </c>
      <c r="D7126" s="2">
        <v>1755.0624</v>
      </c>
      <c r="E7126" s="2">
        <v>247977680.67071998</v>
      </c>
      <c r="F7126" s="2">
        <v>60022461.278200001</v>
      </c>
      <c r="G7126" s="2">
        <v>34861410.201599993</v>
      </c>
      <c r="H7126" s="2">
        <v>-503821.25810526311</v>
      </c>
      <c r="I7126" s="2">
        <v>5592521.4912</v>
      </c>
      <c r="J7126" s="2">
        <v>14655237.619999999</v>
      </c>
      <c r="K7126" s="2">
        <v>4167874.6799999997</v>
      </c>
      <c r="L7126" s="2">
        <v>8195379.8740000008</v>
      </c>
      <c r="M7126" s="2">
        <v>0</v>
      </c>
    </row>
    <row r="7127" spans="1:13" ht="14.25" customHeight="1">
      <c r="A7127" s="59" t="s">
        <v>158</v>
      </c>
      <c r="B7127" s="59" t="s">
        <v>9</v>
      </c>
      <c r="C7127" s="59" t="s">
        <v>112</v>
      </c>
      <c r="D7127" s="2">
        <v>11268.079199999998</v>
      </c>
      <c r="E7127" s="2">
        <v>1592119941.0177598</v>
      </c>
      <c r="F7127" s="2">
        <v>384540884.10579997</v>
      </c>
      <c r="G7127" s="2">
        <v>222917440.56959996</v>
      </c>
      <c r="H7127" s="2">
        <v>3839694.3663157891</v>
      </c>
      <c r="I7127" s="2">
        <v>35946538.538400002</v>
      </c>
      <c r="J7127" s="2">
        <v>94836188.159999996</v>
      </c>
      <c r="K7127" s="2">
        <v>26756361.379999999</v>
      </c>
      <c r="L7127" s="2">
        <v>1394403.6040000001</v>
      </c>
      <c r="M7127" s="2">
        <v>44641770.470000006</v>
      </c>
    </row>
    <row r="7128" spans="1:13" ht="14.25" customHeight="1">
      <c r="A7128" s="59" t="s">
        <v>158</v>
      </c>
      <c r="B7128" s="59" t="s">
        <v>9</v>
      </c>
      <c r="C7128" s="59" t="s">
        <v>112</v>
      </c>
      <c r="D7128" s="2">
        <v>1384.6027999999999</v>
      </c>
      <c r="E7128" s="2">
        <v>231657894.46799996</v>
      </c>
      <c r="F7128" s="2">
        <v>47242687.552000001</v>
      </c>
      <c r="G7128" s="2">
        <v>27394467.110399999</v>
      </c>
      <c r="H7128" s="2">
        <v>479650.9035789473</v>
      </c>
      <c r="I7128" s="2">
        <v>4416378.2712000003</v>
      </c>
      <c r="J7128" s="2">
        <v>11639681.059999999</v>
      </c>
      <c r="K7128" s="2">
        <v>3283753.96</v>
      </c>
      <c r="L7128" s="2">
        <v>170858.644</v>
      </c>
      <c r="M7128" s="2">
        <v>5485506.6860000007</v>
      </c>
    </row>
    <row r="7129" spans="1:13" ht="14.25" customHeight="1">
      <c r="A7129" s="59" t="s">
        <v>158</v>
      </c>
      <c r="B7129" s="59" t="s">
        <v>9</v>
      </c>
      <c r="C7129" s="59" t="s">
        <v>112</v>
      </c>
      <c r="D7129" s="2">
        <v>517.51839999999993</v>
      </c>
      <c r="E7129" s="2">
        <v>75452785.420319989</v>
      </c>
      <c r="F7129" s="2">
        <v>17741603.803999998</v>
      </c>
      <c r="G7129" s="2">
        <v>10336128.0768</v>
      </c>
      <c r="H7129" s="2">
        <v>177643.28084210525</v>
      </c>
      <c r="I7129" s="2">
        <v>1659550.6368</v>
      </c>
      <c r="J7129" s="2">
        <v>4302303.0199999996</v>
      </c>
      <c r="K7129" s="2">
        <v>1212718.5</v>
      </c>
      <c r="L7129" s="2">
        <v>61438.828000000001</v>
      </c>
      <c r="M7129" s="2">
        <v>2050300.1199999999</v>
      </c>
    </row>
    <row r="7130" spans="1:13" ht="14.25" customHeight="1">
      <c r="A7130" s="59" t="s">
        <v>158</v>
      </c>
      <c r="B7130" s="59" t="s">
        <v>12</v>
      </c>
      <c r="C7130" s="59" t="s">
        <v>112</v>
      </c>
      <c r="D7130" s="2">
        <v>64.287999999999997</v>
      </c>
      <c r="E7130" s="2">
        <v>4744107.2447999995</v>
      </c>
      <c r="F7130" s="2">
        <v>1742158.2567999996</v>
      </c>
      <c r="G7130" s="2">
        <v>170429.58719999998</v>
      </c>
      <c r="H7130" s="2">
        <v>-17068.153263157892</v>
      </c>
      <c r="I7130" s="2">
        <v>419044.66560000001</v>
      </c>
      <c r="J7130" s="2">
        <v>878989.15999999992</v>
      </c>
      <c r="K7130" s="2">
        <v>89794.92</v>
      </c>
      <c r="L7130" s="2">
        <v>175668.10800000001</v>
      </c>
      <c r="M7130" s="2">
        <v>0</v>
      </c>
    </row>
    <row r="7131" spans="1:13" ht="14.25" customHeight="1">
      <c r="A7131" s="59" t="s">
        <v>158</v>
      </c>
      <c r="B7131" s="59" t="s">
        <v>12</v>
      </c>
      <c r="C7131" s="59" t="s">
        <v>112</v>
      </c>
      <c r="D7131" s="2">
        <v>1542.9119999999998</v>
      </c>
      <c r="E7131" s="2">
        <v>113858573.87519997</v>
      </c>
      <c r="F7131" s="2">
        <v>39184234.033199996</v>
      </c>
      <c r="G7131" s="2">
        <v>4060277.6255999999</v>
      </c>
      <c r="H7131" s="2">
        <v>541596.91452631576</v>
      </c>
      <c r="I7131" s="2">
        <v>10785717.972000001</v>
      </c>
      <c r="J7131" s="2">
        <v>22624840.579999998</v>
      </c>
      <c r="K7131" s="2">
        <v>3542795.2399999998</v>
      </c>
      <c r="L7131" s="2">
        <v>134726.32800000001</v>
      </c>
      <c r="M7131" s="2">
        <v>12813919.338</v>
      </c>
    </row>
    <row r="7132" spans="1:13" ht="14.25" customHeight="1">
      <c r="A7132" s="59" t="s">
        <v>158</v>
      </c>
      <c r="B7132" s="59" t="s">
        <v>12</v>
      </c>
      <c r="C7132" s="59" t="s">
        <v>112</v>
      </c>
      <c r="D7132" s="2">
        <v>-42.590799999999994</v>
      </c>
      <c r="E7132" s="2">
        <v>-3449931.4634400001</v>
      </c>
      <c r="F7132" s="2">
        <v>-1176500.7974</v>
      </c>
      <c r="G7132" s="2">
        <v>-121013.10719999998</v>
      </c>
      <c r="H7132" s="2">
        <v>3483573.7869473672</v>
      </c>
      <c r="I7132" s="2">
        <v>-305054.66159999999</v>
      </c>
      <c r="J7132" s="2">
        <v>-592213.84</v>
      </c>
      <c r="K7132" s="2">
        <v>-83161.119999999995</v>
      </c>
      <c r="L7132" s="2">
        <v>-2828.672</v>
      </c>
      <c r="M7132" s="2">
        <v>-353717.49600000004</v>
      </c>
    </row>
    <row r="7133" spans="1:13" ht="14.25" customHeight="1">
      <c r="A7133" s="59" t="s">
        <v>159</v>
      </c>
      <c r="B7133" s="59" t="s">
        <v>7</v>
      </c>
      <c r="C7133" s="59" t="s">
        <v>113</v>
      </c>
      <c r="D7133" s="2">
        <v>0.80359999999999998</v>
      </c>
      <c r="E7133" s="2">
        <v>128730.21084</v>
      </c>
      <c r="F7133" s="2">
        <v>33277.149799999999</v>
      </c>
      <c r="G7133" s="2">
        <v>31326.623999999996</v>
      </c>
      <c r="H7133" s="2">
        <v>-3874867.2909473674</v>
      </c>
      <c r="I7133" s="2">
        <v>2961.4464000000003</v>
      </c>
      <c r="J7133" s="2">
        <v>8473.8799999999992</v>
      </c>
      <c r="K7133" s="2">
        <v>2166.44</v>
      </c>
      <c r="L7133" s="2">
        <v>38.786000000000001</v>
      </c>
      <c r="M7133" s="2">
        <v>2974.7959999999998</v>
      </c>
    </row>
    <row r="7134" spans="1:13" ht="14.25" customHeight="1">
      <c r="A7134" s="59" t="s">
        <v>159</v>
      </c>
      <c r="B7134" s="59" t="s">
        <v>7</v>
      </c>
      <c r="C7134" s="59" t="s">
        <v>113</v>
      </c>
      <c r="D7134" s="2">
        <v>36856.310400000002</v>
      </c>
      <c r="E7134" s="2">
        <v>5904082389.9657593</v>
      </c>
      <c r="F7134" s="2">
        <v>1582386387.6547997</v>
      </c>
      <c r="G7134" s="2">
        <v>1336812856.7807999</v>
      </c>
      <c r="H7134" s="2">
        <v>15400769.199157892</v>
      </c>
      <c r="I7134" s="2">
        <v>131593076.97119999</v>
      </c>
      <c r="J7134" s="2">
        <v>344031881.5</v>
      </c>
      <c r="K7134" s="2">
        <v>78948843.140000001</v>
      </c>
      <c r="L7134" s="2">
        <v>36879554.448000006</v>
      </c>
      <c r="M7134" s="2">
        <v>136410357.48999998</v>
      </c>
    </row>
    <row r="7135" spans="1:13" ht="14.25" customHeight="1">
      <c r="A7135" s="59" t="s">
        <v>159</v>
      </c>
      <c r="B7135" s="59" t="s">
        <v>7</v>
      </c>
      <c r="C7135" s="59" t="s">
        <v>113</v>
      </c>
      <c r="D7135" s="2">
        <v>474.12400000000002</v>
      </c>
      <c r="E7135" s="2">
        <v>92053914.875999987</v>
      </c>
      <c r="F7135" s="2">
        <v>20318575.721599996</v>
      </c>
      <c r="G7135" s="2">
        <v>17208314.015999999</v>
      </c>
      <c r="H7135" s="2">
        <v>198274.96421052626</v>
      </c>
      <c r="I7135" s="2">
        <v>1699351.2719999999</v>
      </c>
      <c r="J7135" s="2">
        <v>4446666.4799999995</v>
      </c>
      <c r="K7135" s="2">
        <v>876670.2</v>
      </c>
      <c r="L7135" s="2">
        <v>205682.158</v>
      </c>
      <c r="M7135" s="2">
        <v>1754799.5080000001</v>
      </c>
    </row>
    <row r="7136" spans="1:13" ht="14.25" customHeight="1">
      <c r="A7136" s="59" t="s">
        <v>159</v>
      </c>
      <c r="B7136" s="59" t="s">
        <v>7</v>
      </c>
      <c r="C7136" s="59" t="s">
        <v>113</v>
      </c>
      <c r="D7136" s="2">
        <v>102.05719999999999</v>
      </c>
      <c r="E7136" s="2">
        <v>16739979.240599997</v>
      </c>
      <c r="F7136" s="2">
        <v>4370607.6669999994</v>
      </c>
      <c r="G7136" s="2">
        <v>3705022.9247999997</v>
      </c>
      <c r="H7136" s="2">
        <v>43647.339789473685</v>
      </c>
      <c r="I7136" s="2">
        <v>365553.54000000004</v>
      </c>
      <c r="J7136" s="2">
        <v>953568.98</v>
      </c>
      <c r="K7136" s="2">
        <v>175219.24</v>
      </c>
      <c r="L7136" s="2">
        <v>23829.036</v>
      </c>
      <c r="M7136" s="2">
        <v>377728.73600000003</v>
      </c>
    </row>
    <row r="7137" spans="1:13" ht="14.25" customHeight="1">
      <c r="A7137" s="59" t="s">
        <v>159</v>
      </c>
      <c r="B7137" s="59" t="s">
        <v>7</v>
      </c>
      <c r="C7137" s="59" t="s">
        <v>113</v>
      </c>
      <c r="D7137" s="2">
        <v>5.6251999999999995</v>
      </c>
      <c r="E7137" s="2">
        <v>1092906.0449999999</v>
      </c>
      <c r="F7137" s="2">
        <v>240793.03279999996</v>
      </c>
      <c r="G7137" s="2">
        <v>204249.27359999999</v>
      </c>
      <c r="H7137" s="2">
        <v>1876.8505263157895</v>
      </c>
      <c r="I7137" s="2">
        <v>20160.684000000001</v>
      </c>
      <c r="J7137" s="2">
        <v>52567.74</v>
      </c>
      <c r="K7137" s="2">
        <v>9225</v>
      </c>
      <c r="L7137" s="2">
        <v>533.98400000000004</v>
      </c>
      <c r="M7137" s="2">
        <v>20819.062000000002</v>
      </c>
    </row>
    <row r="7138" spans="1:13" ht="14.25" customHeight="1">
      <c r="A7138" s="59" t="s">
        <v>159</v>
      </c>
      <c r="B7138" s="59" t="s">
        <v>9</v>
      </c>
      <c r="C7138" s="59" t="s">
        <v>113</v>
      </c>
      <c r="D7138" s="2">
        <v>64253.445199999995</v>
      </c>
      <c r="E7138" s="2">
        <v>9715294398.5420399</v>
      </c>
      <c r="F7138" s="2">
        <v>2706816922.9909997</v>
      </c>
      <c r="G7138" s="2">
        <v>1280092996.5311997</v>
      </c>
      <c r="H7138" s="2">
        <v>20027545.071157895</v>
      </c>
      <c r="I7138" s="2">
        <v>228358481.55840001</v>
      </c>
      <c r="J7138" s="2">
        <v>557173053.88</v>
      </c>
      <c r="K7138" s="2">
        <v>122899248.23999999</v>
      </c>
      <c r="L7138" s="2">
        <v>311831717.07599998</v>
      </c>
      <c r="M7138" s="2">
        <v>237810983.07999998</v>
      </c>
    </row>
    <row r="7139" spans="1:13" ht="14.25" customHeight="1">
      <c r="A7139" s="59" t="s">
        <v>159</v>
      </c>
      <c r="B7139" s="59" t="s">
        <v>9</v>
      </c>
      <c r="C7139" s="59" t="s">
        <v>113</v>
      </c>
      <c r="D7139" s="2">
        <v>912.0859999999999</v>
      </c>
      <c r="E7139" s="2">
        <v>177138211.77359998</v>
      </c>
      <c r="F7139" s="2">
        <v>38439537.601599991</v>
      </c>
      <c r="G7139" s="2">
        <v>18205780.646399997</v>
      </c>
      <c r="H7139" s="2">
        <v>379644.60126315791</v>
      </c>
      <c r="I7139" s="2">
        <v>3270945.8880000003</v>
      </c>
      <c r="J7139" s="2">
        <v>7986385.8999999994</v>
      </c>
      <c r="K7139" s="2">
        <v>1537167.9</v>
      </c>
      <c r="L7139" s="2">
        <v>4153879.5760000004</v>
      </c>
      <c r="M7139" s="2">
        <v>3375758.452</v>
      </c>
    </row>
    <row r="7140" spans="1:13" ht="14.25" customHeight="1">
      <c r="A7140" s="59" t="s">
        <v>159</v>
      </c>
      <c r="B7140" s="59" t="s">
        <v>9</v>
      </c>
      <c r="C7140" s="59" t="s">
        <v>113</v>
      </c>
      <c r="D7140" s="2">
        <v>188.04239999999999</v>
      </c>
      <c r="E7140" s="2">
        <v>29022906.638879996</v>
      </c>
      <c r="F7140" s="2">
        <v>7921411.6665999983</v>
      </c>
      <c r="G7140" s="2">
        <v>3754861.344</v>
      </c>
      <c r="H7140" s="2">
        <v>79491.455999999991</v>
      </c>
      <c r="I7140" s="2">
        <v>676167.1128</v>
      </c>
      <c r="J7140" s="2">
        <v>1651275.8199999998</v>
      </c>
      <c r="K7140" s="2">
        <v>302884.21999999997</v>
      </c>
      <c r="L7140" s="2">
        <v>835221.33200000005</v>
      </c>
      <c r="M7140" s="2">
        <v>695972.37600000005</v>
      </c>
    </row>
    <row r="7141" spans="1:13" ht="14.25" customHeight="1">
      <c r="A7141" s="59" t="s">
        <v>159</v>
      </c>
      <c r="B7141" s="59" t="s">
        <v>12</v>
      </c>
      <c r="C7141" s="59" t="s">
        <v>113</v>
      </c>
      <c r="D7141" s="2">
        <v>46524.421999999999</v>
      </c>
      <c r="E7141" s="2">
        <v>3349883999.9393997</v>
      </c>
      <c r="F7141" s="2">
        <v>1414564731.6691999</v>
      </c>
      <c r="G7141" s="2">
        <v>116545655.88479999</v>
      </c>
      <c r="H7141" s="2">
        <v>14669748.348631578</v>
      </c>
      <c r="I7141" s="2">
        <v>239764077.02159998</v>
      </c>
      <c r="J7141" s="2">
        <v>616724130.36000001</v>
      </c>
      <c r="K7141" s="2">
        <v>79279610.640000001</v>
      </c>
      <c r="L7141" s="2">
        <v>12932515.200000001</v>
      </c>
      <c r="M7141" s="2">
        <v>263904374.62400001</v>
      </c>
    </row>
    <row r="7142" spans="1:13" ht="14.25" customHeight="1">
      <c r="A7142" s="59" t="s">
        <v>159</v>
      </c>
      <c r="B7142" s="59" t="s">
        <v>12</v>
      </c>
      <c r="C7142" s="59" t="s">
        <v>113</v>
      </c>
      <c r="D7142" s="2">
        <v>128.57599999999999</v>
      </c>
      <c r="E7142" s="2">
        <v>9880546.8761999998</v>
      </c>
      <c r="F7142" s="2">
        <v>3906445.6337999995</v>
      </c>
      <c r="G7142" s="2">
        <v>321910.48320000002</v>
      </c>
      <c r="H7142" s="2">
        <v>55181.891368421049</v>
      </c>
      <c r="I7142" s="2">
        <v>663020.38080000004</v>
      </c>
      <c r="J7142" s="2">
        <v>1703915.72</v>
      </c>
      <c r="K7142" s="2">
        <v>212313.58</v>
      </c>
      <c r="L7142" s="2">
        <v>8261.4180000000015</v>
      </c>
      <c r="M7142" s="2">
        <v>729332.84600000002</v>
      </c>
    </row>
    <row r="7143" spans="1:13" ht="14.25" customHeight="1">
      <c r="A7143" s="59" t="s">
        <v>159</v>
      </c>
      <c r="B7143" s="59" t="s">
        <v>7</v>
      </c>
      <c r="C7143" s="59" t="s">
        <v>113</v>
      </c>
      <c r="D7143" s="2">
        <v>36.161999999999999</v>
      </c>
      <c r="E7143" s="2">
        <v>4946896.5083999997</v>
      </c>
      <c r="F7143" s="2">
        <v>2718490.2809999995</v>
      </c>
      <c r="G7143" s="2">
        <v>0</v>
      </c>
      <c r="H7143" s="2">
        <v>-3182162.7789473678</v>
      </c>
      <c r="I7143" s="2">
        <v>60254.452800000006</v>
      </c>
      <c r="J7143" s="2">
        <v>359269.88</v>
      </c>
      <c r="K7143" s="2">
        <v>106240.84</v>
      </c>
      <c r="L7143" s="2">
        <v>0</v>
      </c>
      <c r="M7143" s="2">
        <v>133840.56400000001</v>
      </c>
    </row>
    <row r="7144" spans="1:13" ht="14.25" customHeight="1">
      <c r="A7144" s="59" t="s">
        <v>159</v>
      </c>
      <c r="B7144" s="59" t="s">
        <v>7</v>
      </c>
      <c r="C7144" s="59" t="s">
        <v>113</v>
      </c>
      <c r="D7144" s="2">
        <v>29776.594399999998</v>
      </c>
      <c r="E7144" s="2">
        <v>4073384516.0500803</v>
      </c>
      <c r="F7144" s="2">
        <v>1073241224.9055998</v>
      </c>
      <c r="G7144" s="2">
        <v>1050053504.8704</v>
      </c>
      <c r="H7144" s="2">
        <v>12451233.96378947</v>
      </c>
      <c r="I7144" s="2">
        <v>109581770.59200001</v>
      </c>
      <c r="J7144" s="2">
        <v>275877835.69999999</v>
      </c>
      <c r="K7144" s="2">
        <v>54361867.199999996</v>
      </c>
      <c r="L7144" s="2">
        <v>4723018.1239999998</v>
      </c>
      <c r="M7144" s="2">
        <v>110207338.66999999</v>
      </c>
    </row>
    <row r="7145" spans="1:13" ht="14.25" customHeight="1">
      <c r="A7145" s="59" t="s">
        <v>159</v>
      </c>
      <c r="B7145" s="59" t="s">
        <v>7</v>
      </c>
      <c r="C7145" s="59" t="s">
        <v>113</v>
      </c>
      <c r="D7145" s="2">
        <v>711.18599999999992</v>
      </c>
      <c r="E7145" s="2">
        <v>118988529.66</v>
      </c>
      <c r="F7145" s="2">
        <v>25656955.317999996</v>
      </c>
      <c r="G7145" s="2">
        <v>25067187.455999997</v>
      </c>
      <c r="H7145" s="2">
        <v>299064.323368421</v>
      </c>
      <c r="I7145" s="2">
        <v>2619854.5392</v>
      </c>
      <c r="J7145" s="2">
        <v>6594651.5599999996</v>
      </c>
      <c r="K7145" s="2">
        <v>1298316.6599999999</v>
      </c>
      <c r="L7145" s="2">
        <v>85470.813999999998</v>
      </c>
      <c r="M7145" s="2">
        <v>2632198.3600000003</v>
      </c>
    </row>
    <row r="7146" spans="1:13" ht="14.25" customHeight="1">
      <c r="A7146" s="59" t="s">
        <v>159</v>
      </c>
      <c r="B7146" s="59" t="s">
        <v>7</v>
      </c>
      <c r="C7146" s="59" t="s">
        <v>113</v>
      </c>
      <c r="D7146" s="2">
        <v>376.08479999999997</v>
      </c>
      <c r="E7146" s="2">
        <v>48997060.386119999</v>
      </c>
      <c r="F7146" s="2">
        <v>13559038.241799999</v>
      </c>
      <c r="G7146" s="2">
        <v>13239309.868799999</v>
      </c>
      <c r="H7146" s="2">
        <v>157623.12757894734</v>
      </c>
      <c r="I7146" s="2">
        <v>1383683.5799999998</v>
      </c>
      <c r="J7146" s="2">
        <v>3480274.34</v>
      </c>
      <c r="K7146" s="2">
        <v>679153.5199999999</v>
      </c>
      <c r="L7146" s="2">
        <v>22250.536</v>
      </c>
      <c r="M7146" s="2">
        <v>1391942.0459999999</v>
      </c>
    </row>
    <row r="7147" spans="1:13" ht="14.25" customHeight="1">
      <c r="A7147" s="59" t="s">
        <v>159</v>
      </c>
      <c r="B7147" s="59" t="s">
        <v>7</v>
      </c>
      <c r="C7147" s="59" t="s">
        <v>113</v>
      </c>
      <c r="D7147" s="2">
        <v>1.6072</v>
      </c>
      <c r="E7147" s="2">
        <v>268900.63199999998</v>
      </c>
      <c r="F7147" s="2">
        <v>57941.708399999996</v>
      </c>
      <c r="G7147" s="2">
        <v>56568.191999999988</v>
      </c>
      <c r="H7147" s="2">
        <v>22.373052631578947</v>
      </c>
      <c r="I7147" s="2">
        <v>5912.2656000000006</v>
      </c>
      <c r="J7147" s="2">
        <v>14866.599999999999</v>
      </c>
      <c r="K7147" s="2">
        <v>2893.7799999999997</v>
      </c>
      <c r="L7147" s="2">
        <v>69.453999999999994</v>
      </c>
      <c r="M7147" s="2">
        <v>5948.6900000000005</v>
      </c>
    </row>
    <row r="7148" spans="1:13" ht="14.25" customHeight="1">
      <c r="A7148" s="59" t="s">
        <v>159</v>
      </c>
      <c r="B7148" s="59" t="s">
        <v>9</v>
      </c>
      <c r="C7148" s="59" t="s">
        <v>113</v>
      </c>
      <c r="D7148" s="2">
        <v>9778.2047999999995</v>
      </c>
      <c r="E7148" s="2">
        <v>1381589935.1654398</v>
      </c>
      <c r="F7148" s="2">
        <v>352799386.83759999</v>
      </c>
      <c r="G7148" s="2">
        <v>201512151.64799997</v>
      </c>
      <c r="H7148" s="2">
        <v>3115985.7751578945</v>
      </c>
      <c r="I7148" s="2">
        <v>37082559.650400005</v>
      </c>
      <c r="J7148" s="2">
        <v>101581111.28</v>
      </c>
      <c r="K7148" s="2">
        <v>17038270.779999997</v>
      </c>
      <c r="L7148" s="2">
        <v>34356737.118000001</v>
      </c>
      <c r="M7148" s="2">
        <v>36190503.118000001</v>
      </c>
    </row>
    <row r="7149" spans="1:13" ht="14.25" customHeight="1">
      <c r="A7149" s="59" t="s">
        <v>159</v>
      </c>
      <c r="B7149" s="59" t="s">
        <v>9</v>
      </c>
      <c r="C7149" s="59" t="s">
        <v>113</v>
      </c>
      <c r="D7149" s="2">
        <v>595.46759999999995</v>
      </c>
      <c r="E7149" s="2">
        <v>99627684.155999988</v>
      </c>
      <c r="F7149" s="2">
        <v>21476732.208799999</v>
      </c>
      <c r="G7149" s="2">
        <v>12249506.630399998</v>
      </c>
      <c r="H7149" s="2">
        <v>257552.36715789471</v>
      </c>
      <c r="I7149" s="2">
        <v>2254022.0352000003</v>
      </c>
      <c r="J7149" s="2">
        <v>6185997.1799999997</v>
      </c>
      <c r="K7149" s="2">
        <v>1052934.94</v>
      </c>
      <c r="L7149" s="2">
        <v>2148348.4219999998</v>
      </c>
      <c r="M7149" s="2">
        <v>2203908.014</v>
      </c>
    </row>
    <row r="7150" spans="1:13" ht="14.25" customHeight="1">
      <c r="A7150" s="59" t="s">
        <v>159</v>
      </c>
      <c r="B7150" s="59" t="s">
        <v>9</v>
      </c>
      <c r="C7150" s="59" t="s">
        <v>113</v>
      </c>
      <c r="D7150" s="2">
        <v>425.10439999999994</v>
      </c>
      <c r="E7150" s="2">
        <v>59985199.418759994</v>
      </c>
      <c r="F7150" s="2">
        <v>15325579.485599998</v>
      </c>
      <c r="G7150" s="2">
        <v>8747496.2880000006</v>
      </c>
      <c r="H7150" s="2">
        <v>181982.41010526314</v>
      </c>
      <c r="I7150" s="2">
        <v>1610020.8</v>
      </c>
      <c r="J7150" s="2">
        <v>4410246.18</v>
      </c>
      <c r="K7150" s="2">
        <v>706676.82</v>
      </c>
      <c r="L7150" s="2">
        <v>1410678.3900000001</v>
      </c>
      <c r="M7150" s="2">
        <v>1573371.2280000001</v>
      </c>
    </row>
    <row r="7151" spans="1:13" ht="14.25" customHeight="1">
      <c r="A7151" s="59" t="s">
        <v>159</v>
      </c>
      <c r="B7151" s="59" t="s">
        <v>12</v>
      </c>
      <c r="C7151" s="59" t="s">
        <v>113</v>
      </c>
      <c r="D7151" s="2">
        <v>126628.0736</v>
      </c>
      <c r="E7151" s="2">
        <v>8204929342.9488001</v>
      </c>
      <c r="F7151" s="2">
        <v>3251021940.9027996</v>
      </c>
      <c r="G7151" s="2">
        <v>320762088.28799999</v>
      </c>
      <c r="H7151" s="2">
        <v>39357380.28126315</v>
      </c>
      <c r="I7151" s="2">
        <v>632620542.80879998</v>
      </c>
      <c r="J7151" s="2">
        <v>1678512400.4399998</v>
      </c>
      <c r="K7151" s="2">
        <v>213343633.66</v>
      </c>
      <c r="L7151" s="2">
        <v>4982913.1880000001</v>
      </c>
      <c r="M7151" s="2">
        <v>718283024.88800001</v>
      </c>
    </row>
    <row r="7152" spans="1:13" ht="14.25" customHeight="1">
      <c r="A7152" s="59" t="s">
        <v>159</v>
      </c>
      <c r="B7152" s="59" t="s">
        <v>12</v>
      </c>
      <c r="C7152" s="59" t="s">
        <v>113</v>
      </c>
      <c r="D7152" s="2">
        <v>465.28439999999995</v>
      </c>
      <c r="E7152" s="2">
        <v>31914606.754799999</v>
      </c>
      <c r="F7152" s="2">
        <v>11939198.187799998</v>
      </c>
      <c r="G7152" s="2">
        <v>1176693.1775999998</v>
      </c>
      <c r="H7152" s="2">
        <v>192067.68505263157</v>
      </c>
      <c r="I7152" s="2">
        <v>2321427.7080000001</v>
      </c>
      <c r="J7152" s="2">
        <v>6171141.2399999993</v>
      </c>
      <c r="K7152" s="2">
        <v>785017.98</v>
      </c>
      <c r="L7152" s="2">
        <v>16519.227999999999</v>
      </c>
      <c r="M7152" s="2">
        <v>2639270.9419999998</v>
      </c>
    </row>
    <row r="7153" spans="1:13" ht="14.25" customHeight="1">
      <c r="A7153" s="59" t="s">
        <v>159</v>
      </c>
      <c r="B7153" s="59" t="s">
        <v>9</v>
      </c>
      <c r="C7153" s="59" t="s">
        <v>113</v>
      </c>
      <c r="D7153" s="2">
        <v>-49.823199999999993</v>
      </c>
      <c r="E7153" s="2">
        <v>-7174316.5955999997</v>
      </c>
      <c r="F7153" s="2">
        <v>-1867757.4845999996</v>
      </c>
      <c r="G7153" s="2">
        <v>-1206809.0879999998</v>
      </c>
      <c r="H7153" s="2">
        <v>18996653.22442105</v>
      </c>
      <c r="I7153" s="2">
        <v>-158109.71039999998</v>
      </c>
      <c r="J7153" s="2">
        <v>-744923.26</v>
      </c>
      <c r="K7153" s="2">
        <v>-1642.4599999999998</v>
      </c>
      <c r="L7153" s="2">
        <v>-534.88599999999997</v>
      </c>
      <c r="M7153" s="2">
        <v>-184403.076</v>
      </c>
    </row>
    <row r="7154" spans="1:13" ht="14.25" customHeight="1">
      <c r="A7154" s="59" t="s">
        <v>160</v>
      </c>
      <c r="B7154" s="59" t="s">
        <v>7</v>
      </c>
      <c r="C7154" s="59" t="s">
        <v>114</v>
      </c>
      <c r="D7154" s="2">
        <v>19.286399999999997</v>
      </c>
      <c r="E7154" s="2">
        <v>3758642.1180000002</v>
      </c>
      <c r="F7154" s="2">
        <v>737973.71079999988</v>
      </c>
      <c r="G7154" s="2">
        <v>638221.61279999989</v>
      </c>
      <c r="H7154" s="2">
        <v>-1794697.92</v>
      </c>
      <c r="I7154" s="2">
        <v>66905.308799999999</v>
      </c>
      <c r="J7154" s="2">
        <v>388826.77999999997</v>
      </c>
      <c r="K7154" s="2">
        <v>24823.039999999997</v>
      </c>
      <c r="L7154" s="2">
        <v>185.81200000000001</v>
      </c>
      <c r="M7154" s="2">
        <v>105218.3</v>
      </c>
    </row>
    <row r="7155" spans="1:13" ht="14.25" customHeight="1">
      <c r="A7155" s="59" t="s">
        <v>160</v>
      </c>
      <c r="B7155" s="59" t="s">
        <v>7</v>
      </c>
      <c r="C7155" s="59" t="s">
        <v>114</v>
      </c>
      <c r="D7155" s="2">
        <v>11700.415999999999</v>
      </c>
      <c r="E7155" s="2">
        <v>1874311869.8303998</v>
      </c>
      <c r="F7155" s="2">
        <v>501597030.71179998</v>
      </c>
      <c r="G7155" s="2">
        <v>423001164.28799993</v>
      </c>
      <c r="H7155" s="2">
        <v>4478802.9877894735</v>
      </c>
      <c r="I7155" s="2">
        <v>38780981.042399995</v>
      </c>
      <c r="J7155" s="2">
        <v>125173871.66</v>
      </c>
      <c r="K7155" s="2">
        <v>17354972.82</v>
      </c>
      <c r="L7155" s="2">
        <v>539405.92200000002</v>
      </c>
      <c r="M7155" s="2">
        <v>63832177.662</v>
      </c>
    </row>
    <row r="7156" spans="1:13" ht="14.25" customHeight="1">
      <c r="A7156" s="59" t="s">
        <v>160</v>
      </c>
      <c r="B7156" s="59" t="s">
        <v>7</v>
      </c>
      <c r="C7156" s="59" t="s">
        <v>114</v>
      </c>
      <c r="D7156" s="2">
        <v>2181.7739999999999</v>
      </c>
      <c r="E7156" s="2">
        <v>423585402.33239996</v>
      </c>
      <c r="F7156" s="2">
        <v>93574113.958399981</v>
      </c>
      <c r="G7156" s="2">
        <v>78893573.664000005</v>
      </c>
      <c r="H7156" s="2">
        <v>835363.79621052626</v>
      </c>
      <c r="I7156" s="2">
        <v>7244302.7592000002</v>
      </c>
      <c r="J7156" s="2">
        <v>23088945.82</v>
      </c>
      <c r="K7156" s="2">
        <v>3249307.4</v>
      </c>
      <c r="L7156" s="2">
        <v>102575.44</v>
      </c>
      <c r="M7156" s="2">
        <v>11902773.058</v>
      </c>
    </row>
    <row r="7157" spans="1:13" ht="14.25" customHeight="1">
      <c r="A7157" s="59" t="s">
        <v>160</v>
      </c>
      <c r="B7157" s="59" t="s">
        <v>7</v>
      </c>
      <c r="C7157" s="59" t="s">
        <v>114</v>
      </c>
      <c r="D7157" s="2">
        <v>271.61680000000001</v>
      </c>
      <c r="E7157" s="2">
        <v>44726902.438680001</v>
      </c>
      <c r="F7157" s="2">
        <v>11644220.1208</v>
      </c>
      <c r="G7157" s="2">
        <v>9819668.9856000002</v>
      </c>
      <c r="H7157" s="2">
        <v>104132.88757894737</v>
      </c>
      <c r="I7157" s="2">
        <v>900270.84959999996</v>
      </c>
      <c r="J7157" s="2">
        <v>2905821.6999999997</v>
      </c>
      <c r="K7157" s="2">
        <v>402884.86</v>
      </c>
      <c r="L7157" s="2">
        <v>12523.368</v>
      </c>
      <c r="M7157" s="2">
        <v>1481818.2280000001</v>
      </c>
    </row>
    <row r="7158" spans="1:13" ht="14.25" customHeight="1">
      <c r="A7158" s="59" t="s">
        <v>160</v>
      </c>
      <c r="B7158" s="59" t="s">
        <v>9</v>
      </c>
      <c r="C7158" s="59" t="s">
        <v>114</v>
      </c>
      <c r="D7158" s="2">
        <v>68328.500799999994</v>
      </c>
      <c r="E7158" s="2">
        <v>10331453807.912159</v>
      </c>
      <c r="F7158" s="2">
        <v>2903105544.8903995</v>
      </c>
      <c r="G7158" s="2">
        <v>1386470153.0687997</v>
      </c>
      <c r="H7158" s="2">
        <v>-32944433.108210526</v>
      </c>
      <c r="I7158" s="2">
        <v>253395751.18320003</v>
      </c>
      <c r="J7158" s="2">
        <v>616987097.79999995</v>
      </c>
      <c r="K7158" s="2">
        <v>99446333.939999998</v>
      </c>
      <c r="L7158" s="2">
        <v>1531842.246</v>
      </c>
      <c r="M7158" s="2">
        <v>372769393.87599999</v>
      </c>
    </row>
    <row r="7159" spans="1:13" ht="14.25" customHeight="1">
      <c r="A7159" s="59" t="s">
        <v>160</v>
      </c>
      <c r="B7159" s="59" t="s">
        <v>9</v>
      </c>
      <c r="C7159" s="59" t="s">
        <v>114</v>
      </c>
      <c r="D7159" s="2">
        <v>5175.9876000000004</v>
      </c>
      <c r="E7159" s="2">
        <v>1005067624.869</v>
      </c>
      <c r="F7159" s="2">
        <v>219909435.93899998</v>
      </c>
      <c r="G7159" s="2">
        <v>105031288.5696</v>
      </c>
      <c r="H7159" s="2">
        <v>1540907.9545263157</v>
      </c>
      <c r="I7159" s="2">
        <v>19195612.027199998</v>
      </c>
      <c r="J7159" s="2">
        <v>46740880.68</v>
      </c>
      <c r="K7159" s="2">
        <v>7531963.2199999997</v>
      </c>
      <c r="L7159" s="2">
        <v>115957.512</v>
      </c>
      <c r="M7159" s="2">
        <v>28237847.836000003</v>
      </c>
    </row>
    <row r="7160" spans="1:13" ht="14.25" customHeight="1">
      <c r="A7160" s="59" t="s">
        <v>160</v>
      </c>
      <c r="B7160" s="59" t="s">
        <v>9</v>
      </c>
      <c r="C7160" s="59" t="s">
        <v>114</v>
      </c>
      <c r="D7160" s="2">
        <v>1589.5208</v>
      </c>
      <c r="E7160" s="2">
        <v>249382177.31196001</v>
      </c>
      <c r="F7160" s="2">
        <v>67533132.361799985</v>
      </c>
      <c r="G7160" s="2">
        <v>32254598.975999996</v>
      </c>
      <c r="H7160" s="2">
        <v>475035.83999999997</v>
      </c>
      <c r="I7160" s="2">
        <v>5894891.0136000002</v>
      </c>
      <c r="J7160" s="2">
        <v>14353899.1</v>
      </c>
      <c r="K7160" s="2">
        <v>2313028.94</v>
      </c>
      <c r="L7160" s="2">
        <v>35608.254000000001</v>
      </c>
      <c r="M7160" s="2">
        <v>8671706.2299999986</v>
      </c>
    </row>
    <row r="7161" spans="1:13" ht="14.25" customHeight="1">
      <c r="A7161" s="59" t="s">
        <v>160</v>
      </c>
      <c r="B7161" s="59" t="s">
        <v>12</v>
      </c>
      <c r="C7161" s="59" t="s">
        <v>114</v>
      </c>
      <c r="D7161" s="2">
        <v>19832.847999999998</v>
      </c>
      <c r="E7161" s="2">
        <v>1428018604.6896</v>
      </c>
      <c r="F7161" s="2">
        <v>617214680.50979996</v>
      </c>
      <c r="G7161" s="2">
        <v>57050098.521599993</v>
      </c>
      <c r="H7161" s="2">
        <v>-7557809.8357894737</v>
      </c>
      <c r="I7161" s="2">
        <v>106060494.8088</v>
      </c>
      <c r="J7161" s="2">
        <v>334314177.12</v>
      </c>
      <c r="K7161" s="2">
        <v>28746081.539999999</v>
      </c>
      <c r="L7161" s="2">
        <v>580794.19200000004</v>
      </c>
      <c r="M7161" s="2">
        <v>220923890.616</v>
      </c>
    </row>
    <row r="7162" spans="1:13" ht="14.25" customHeight="1">
      <c r="A7162" s="59" t="s">
        <v>160</v>
      </c>
      <c r="B7162" s="59" t="s">
        <v>12</v>
      </c>
      <c r="C7162" s="59" t="s">
        <v>114</v>
      </c>
      <c r="D7162" s="2">
        <v>757.7947999999999</v>
      </c>
      <c r="E7162" s="2">
        <v>58651953.48935999</v>
      </c>
      <c r="F7162" s="2">
        <v>23553711.709399998</v>
      </c>
      <c r="G7162" s="2">
        <v>2176784.3328</v>
      </c>
      <c r="H7162" s="2">
        <v>270717.66568421054</v>
      </c>
      <c r="I7162" s="2">
        <v>4046099.1696000001</v>
      </c>
      <c r="J7162" s="2">
        <v>12828198.08</v>
      </c>
      <c r="K7162" s="2">
        <v>1094630.3</v>
      </c>
      <c r="L7162" s="2">
        <v>21894.246000000003</v>
      </c>
      <c r="M7162" s="2">
        <v>8441298.4479999989</v>
      </c>
    </row>
    <row r="7163" spans="1:13" ht="14.25" customHeight="1">
      <c r="A7163" s="59" t="s">
        <v>160</v>
      </c>
      <c r="B7163" s="59" t="s">
        <v>7</v>
      </c>
      <c r="C7163" s="59" t="s">
        <v>114</v>
      </c>
      <c r="D7163" s="2">
        <v>12.053999999999998</v>
      </c>
      <c r="E7163" s="2">
        <v>1703262.7457999999</v>
      </c>
      <c r="F7163" s="2">
        <v>456783.90279999998</v>
      </c>
      <c r="G7163" s="2">
        <v>645796.83840000001</v>
      </c>
      <c r="H7163" s="2">
        <v>-7503741.6252631573</v>
      </c>
      <c r="I7163" s="2">
        <v>28309.089599999996</v>
      </c>
      <c r="J7163" s="2">
        <v>123314.87999999999</v>
      </c>
      <c r="K7163" s="2">
        <v>23244.539999999997</v>
      </c>
      <c r="L7163" s="2">
        <v>195.73400000000001</v>
      </c>
      <c r="M7163" s="2">
        <v>65761.212</v>
      </c>
    </row>
    <row r="7164" spans="1:13" ht="14.25" customHeight="1">
      <c r="A7164" s="59" t="s">
        <v>160</v>
      </c>
      <c r="B7164" s="59" t="s">
        <v>7</v>
      </c>
      <c r="C7164" s="59" t="s">
        <v>114</v>
      </c>
      <c r="D7164" s="2">
        <v>5014.4639999999999</v>
      </c>
      <c r="E7164" s="2">
        <v>685969649.16479993</v>
      </c>
      <c r="F7164" s="2">
        <v>182879174.53559998</v>
      </c>
      <c r="G7164" s="2">
        <v>202221263.76959997</v>
      </c>
      <c r="H7164" s="2">
        <v>4674999.7439999999</v>
      </c>
      <c r="I7164" s="2">
        <v>15995315.764799999</v>
      </c>
      <c r="J7164" s="2">
        <v>52775097.5</v>
      </c>
      <c r="K7164" s="2">
        <v>7231402.8799999999</v>
      </c>
      <c r="L7164" s="2">
        <v>357390.44</v>
      </c>
      <c r="M7164" s="2">
        <v>27356647.956</v>
      </c>
    </row>
    <row r="7165" spans="1:13" ht="14.25" customHeight="1">
      <c r="A7165" s="59" t="s">
        <v>160</v>
      </c>
      <c r="B7165" s="59" t="s">
        <v>7</v>
      </c>
      <c r="C7165" s="59" t="s">
        <v>114</v>
      </c>
      <c r="D7165" s="2">
        <v>870.29879999999991</v>
      </c>
      <c r="E7165" s="2">
        <v>145609692.22799999</v>
      </c>
      <c r="F7165" s="2">
        <v>31740084.637799997</v>
      </c>
      <c r="G7165" s="2">
        <v>35097066.393599994</v>
      </c>
      <c r="H7165" s="2">
        <v>812201.47199999995</v>
      </c>
      <c r="I7165" s="2">
        <v>2776111.5744000003</v>
      </c>
      <c r="J7165" s="2">
        <v>9159529.5599999987</v>
      </c>
      <c r="K7165" s="2">
        <v>1255060.8399999999</v>
      </c>
      <c r="L7165" s="2">
        <v>62020.618000000002</v>
      </c>
      <c r="M7165" s="2">
        <v>4747956.62</v>
      </c>
    </row>
    <row r="7166" spans="1:13" ht="14.25" customHeight="1">
      <c r="A7166" s="59" t="s">
        <v>160</v>
      </c>
      <c r="B7166" s="59" t="s">
        <v>7</v>
      </c>
      <c r="C7166" s="59" t="s">
        <v>114</v>
      </c>
      <c r="D7166" s="2">
        <v>369.65600000000001</v>
      </c>
      <c r="E7166" s="2">
        <v>52259922.930599995</v>
      </c>
      <c r="F7166" s="2">
        <v>13481479.583199998</v>
      </c>
      <c r="G7166" s="2">
        <v>14907336.287999999</v>
      </c>
      <c r="H7166" s="2">
        <v>342617.19915789471</v>
      </c>
      <c r="I7166" s="2">
        <v>1179142.7472000001</v>
      </c>
      <c r="J7166" s="2">
        <v>3890467.0399999996</v>
      </c>
      <c r="K7166" s="2">
        <v>533087.74</v>
      </c>
      <c r="L7166" s="2">
        <v>26348.322</v>
      </c>
      <c r="M7166" s="2">
        <v>2016675.3640000001</v>
      </c>
    </row>
    <row r="7167" spans="1:13" ht="14.25" customHeight="1">
      <c r="A7167" s="59" t="s">
        <v>160</v>
      </c>
      <c r="B7167" s="59" t="s">
        <v>9</v>
      </c>
      <c r="C7167" s="59" t="s">
        <v>114</v>
      </c>
      <c r="D7167" s="2">
        <v>57666.335999999996</v>
      </c>
      <c r="E7167" s="2">
        <v>7421657443.1999998</v>
      </c>
      <c r="F7167" s="2">
        <v>2091672514.3736</v>
      </c>
      <c r="G7167" s="2">
        <v>1184225310.2975998</v>
      </c>
      <c r="H7167" s="2">
        <v>-27258444.83368421</v>
      </c>
      <c r="I7167" s="2">
        <v>222620398.42319998</v>
      </c>
      <c r="J7167" s="2">
        <v>525919523.03999996</v>
      </c>
      <c r="K7167" s="2">
        <v>84429162.25999999</v>
      </c>
      <c r="L7167" s="2">
        <v>3770806.4899999998</v>
      </c>
      <c r="M7167" s="2">
        <v>314601445.18000001</v>
      </c>
    </row>
    <row r="7168" spans="1:13" ht="14.25" customHeight="1">
      <c r="A7168" s="59" t="s">
        <v>160</v>
      </c>
      <c r="B7168" s="59" t="s">
        <v>9</v>
      </c>
      <c r="C7168" s="59" t="s">
        <v>114</v>
      </c>
      <c r="D7168" s="2">
        <v>3506.9104000000002</v>
      </c>
      <c r="E7168" s="2">
        <v>586752714.70200002</v>
      </c>
      <c r="F7168" s="2">
        <v>127176219.65599997</v>
      </c>
      <c r="G7168" s="2">
        <v>72033848.313600004</v>
      </c>
      <c r="H7168" s="2">
        <v>1038356.9886315789</v>
      </c>
      <c r="I7168" s="2">
        <v>13540459.1328</v>
      </c>
      <c r="J7168" s="2">
        <v>32001411.02</v>
      </c>
      <c r="K7168" s="2">
        <v>5130246.3599999994</v>
      </c>
      <c r="L7168" s="2">
        <v>228174.43</v>
      </c>
      <c r="M7168" s="2">
        <v>19132116.344000001</v>
      </c>
    </row>
    <row r="7169" spans="1:13" ht="14.25" customHeight="1">
      <c r="A7169" s="59" t="s">
        <v>160</v>
      </c>
      <c r="B7169" s="59" t="s">
        <v>9</v>
      </c>
      <c r="C7169" s="59" t="s">
        <v>114</v>
      </c>
      <c r="D7169" s="2">
        <v>1291.3851999999999</v>
      </c>
      <c r="E7169" s="2">
        <v>174597498.58319998</v>
      </c>
      <c r="F7169" s="2">
        <v>46831402.119999997</v>
      </c>
      <c r="G7169" s="2">
        <v>26525752.550399996</v>
      </c>
      <c r="H7169" s="2">
        <v>380152.96673684212</v>
      </c>
      <c r="I7169" s="2">
        <v>4986133.4592000004</v>
      </c>
      <c r="J7169" s="2">
        <v>11784201.139999999</v>
      </c>
      <c r="K7169" s="2">
        <v>1889166.0199999998</v>
      </c>
      <c r="L7169" s="2">
        <v>84019.495999999999</v>
      </c>
      <c r="M7169" s="2">
        <v>7045212.6140000001</v>
      </c>
    </row>
    <row r="7170" spans="1:13" ht="14.25" customHeight="1">
      <c r="A7170" s="59" t="s">
        <v>160</v>
      </c>
      <c r="B7170" s="59" t="s">
        <v>12</v>
      </c>
      <c r="C7170" s="59" t="s">
        <v>114</v>
      </c>
      <c r="D7170" s="2">
        <v>30054.639999999999</v>
      </c>
      <c r="E7170" s="2">
        <v>1947405426.1199999</v>
      </c>
      <c r="F7170" s="2">
        <v>793778032.25099993</v>
      </c>
      <c r="G7170" s="2">
        <v>78471103.104000002</v>
      </c>
      <c r="H7170" s="2">
        <v>-11486484.318315789</v>
      </c>
      <c r="I7170" s="2">
        <v>157707573.60959998</v>
      </c>
      <c r="J7170" s="2">
        <v>492160007.41999996</v>
      </c>
      <c r="K7170" s="2">
        <v>43886065.439999998</v>
      </c>
      <c r="L7170" s="2">
        <v>1343925.8800000001</v>
      </c>
      <c r="M7170" s="2">
        <v>334787419.53799999</v>
      </c>
    </row>
    <row r="7171" spans="1:13" ht="14.25" customHeight="1">
      <c r="A7171" s="59" t="s">
        <v>160</v>
      </c>
      <c r="B7171" s="59" t="s">
        <v>12</v>
      </c>
      <c r="C7171" s="59" t="s">
        <v>114</v>
      </c>
      <c r="D7171" s="2">
        <v>666.98799999999994</v>
      </c>
      <c r="E7171" s="2">
        <v>46220454.514079995</v>
      </c>
      <c r="F7171" s="2">
        <v>17569033.024599999</v>
      </c>
      <c r="G7171" s="2">
        <v>1741942.1375999996</v>
      </c>
      <c r="H7171" s="2">
        <v>230957.02231578942</v>
      </c>
      <c r="I7171" s="2">
        <v>3493575.9864000003</v>
      </c>
      <c r="J7171" s="2">
        <v>10994785.5</v>
      </c>
      <c r="K7171" s="2">
        <v>969239.17999999993</v>
      </c>
      <c r="L7171" s="2">
        <v>29240.134000000002</v>
      </c>
      <c r="M7171" s="2">
        <v>7429774</v>
      </c>
    </row>
    <row r="7172" spans="1:13" ht="14.25" customHeight="1">
      <c r="A7172" s="59" t="s">
        <v>160</v>
      </c>
      <c r="B7172" s="59" t="s">
        <v>7</v>
      </c>
      <c r="C7172" s="59" t="s">
        <v>114</v>
      </c>
      <c r="D7172" s="2">
        <v>12.8576</v>
      </c>
      <c r="E7172" s="2">
        <v>2498070.96</v>
      </c>
      <c r="F7172" s="2">
        <v>502200.44739999995</v>
      </c>
      <c r="G7172" s="2">
        <v>441099.64799999999</v>
      </c>
      <c r="H7172" s="2">
        <v>-1173598.3629473683</v>
      </c>
      <c r="I7172" s="2">
        <v>42021.719999999994</v>
      </c>
      <c r="J7172" s="2">
        <v>235414.62</v>
      </c>
      <c r="K7172" s="2">
        <v>15974.419999999998</v>
      </c>
      <c r="L7172" s="2">
        <v>101.926</v>
      </c>
      <c r="M7172" s="2">
        <v>70145.834000000003</v>
      </c>
    </row>
    <row r="7173" spans="1:13" ht="14.25" customHeight="1">
      <c r="A7173" s="59" t="s">
        <v>160</v>
      </c>
      <c r="B7173" s="59" t="s">
        <v>7</v>
      </c>
      <c r="C7173" s="59" t="s">
        <v>114</v>
      </c>
      <c r="D7173" s="2">
        <v>45959.491199999997</v>
      </c>
      <c r="E7173" s="2">
        <v>7362519209.171279</v>
      </c>
      <c r="F7173" s="2">
        <v>1969398933.5135999</v>
      </c>
      <c r="G7173" s="2">
        <v>1661025977.9136</v>
      </c>
      <c r="H7173" s="2">
        <v>17594405.99242105</v>
      </c>
      <c r="I7173" s="2">
        <v>152151228.8784</v>
      </c>
      <c r="J7173" s="2">
        <v>494548234.45999998</v>
      </c>
      <c r="K7173" s="2">
        <v>68002745.959999993</v>
      </c>
      <c r="L7173" s="2">
        <v>2094806.6040000001</v>
      </c>
      <c r="M7173" s="2">
        <v>250734195.95400003</v>
      </c>
    </row>
    <row r="7174" spans="1:13" ht="14.25" customHeight="1">
      <c r="A7174" s="59" t="s">
        <v>160</v>
      </c>
      <c r="B7174" s="59" t="s">
        <v>7</v>
      </c>
      <c r="C7174" s="59" t="s">
        <v>114</v>
      </c>
      <c r="D7174" s="2">
        <v>1191.7387999999999</v>
      </c>
      <c r="E7174" s="2">
        <v>231383822.66999999</v>
      </c>
      <c r="F7174" s="2">
        <v>51135506.392999999</v>
      </c>
      <c r="G7174" s="2">
        <v>43102000.857599996</v>
      </c>
      <c r="H7174" s="2">
        <v>457183.38694736845</v>
      </c>
      <c r="I7174" s="2">
        <v>3964594.7448000005</v>
      </c>
      <c r="J7174" s="2">
        <v>12459391.6</v>
      </c>
      <c r="K7174" s="2">
        <v>1782699.68</v>
      </c>
      <c r="L7174" s="2">
        <v>57232.802000000003</v>
      </c>
      <c r="M7174" s="2">
        <v>6501588.0379999997</v>
      </c>
    </row>
    <row r="7175" spans="1:13" ht="14.25" customHeight="1">
      <c r="A7175" s="59" t="s">
        <v>160</v>
      </c>
      <c r="B7175" s="59" t="s">
        <v>7</v>
      </c>
      <c r="C7175" s="59" t="s">
        <v>114</v>
      </c>
      <c r="D7175" s="2">
        <v>770.65239999999994</v>
      </c>
      <c r="E7175" s="2">
        <v>126571296.76884</v>
      </c>
      <c r="F7175" s="2">
        <v>33037879.162799999</v>
      </c>
      <c r="G7175" s="2">
        <v>27861141.311999999</v>
      </c>
      <c r="H7175" s="2">
        <v>293236.14315789472</v>
      </c>
      <c r="I7175" s="2">
        <v>2554324.5672000004</v>
      </c>
      <c r="J7175" s="2">
        <v>8244630.1399999997</v>
      </c>
      <c r="K7175" s="2">
        <v>1143087.3799999999</v>
      </c>
      <c r="L7175" s="2">
        <v>35527.976000000002</v>
      </c>
      <c r="M7175" s="2">
        <v>4204331.142</v>
      </c>
    </row>
    <row r="7176" spans="1:13" ht="14.25" customHeight="1">
      <c r="A7176" s="59" t="s">
        <v>160</v>
      </c>
      <c r="B7176" s="59" t="s">
        <v>9</v>
      </c>
      <c r="C7176" s="59" t="s">
        <v>114</v>
      </c>
      <c r="D7176" s="2">
        <v>120155.8792</v>
      </c>
      <c r="E7176" s="2">
        <v>18167893355.913841</v>
      </c>
      <c r="F7176" s="2">
        <v>5109608313.1722002</v>
      </c>
      <c r="G7176" s="2">
        <v>2444569022.2079997</v>
      </c>
      <c r="H7176" s="2">
        <v>-52029778.085052624</v>
      </c>
      <c r="I7176" s="2">
        <v>446628947.39280003</v>
      </c>
      <c r="J7176" s="2">
        <v>1088739324.0599999</v>
      </c>
      <c r="K7176" s="2">
        <v>174336450.13999999</v>
      </c>
      <c r="L7176" s="2">
        <v>2643881.966</v>
      </c>
      <c r="M7176" s="2">
        <v>655516128.16799998</v>
      </c>
    </row>
    <row r="7177" spans="1:13" ht="14.25" customHeight="1">
      <c r="A7177" s="59" t="s">
        <v>160</v>
      </c>
      <c r="B7177" s="59" t="s">
        <v>9</v>
      </c>
      <c r="C7177" s="59" t="s">
        <v>114</v>
      </c>
      <c r="D7177" s="2">
        <v>1816.136</v>
      </c>
      <c r="E7177" s="2">
        <v>352452831.74639994</v>
      </c>
      <c r="F7177" s="2">
        <v>77275375.299199998</v>
      </c>
      <c r="G7177" s="2">
        <v>36563272.051199995</v>
      </c>
      <c r="H7177" s="2">
        <v>316652.0286315789</v>
      </c>
      <c r="I7177" s="2">
        <v>6694183.9800000004</v>
      </c>
      <c r="J7177" s="2">
        <v>16200111.879999999</v>
      </c>
      <c r="K7177" s="2">
        <v>2702087.78</v>
      </c>
      <c r="L7177" s="2">
        <v>44916.894</v>
      </c>
      <c r="M7177" s="2">
        <v>9908015.3920000009</v>
      </c>
    </row>
    <row r="7178" spans="1:13" ht="14.25" customHeight="1">
      <c r="A7178" s="59" t="s">
        <v>160</v>
      </c>
      <c r="B7178" s="59" t="s">
        <v>9</v>
      </c>
      <c r="C7178" s="59" t="s">
        <v>114</v>
      </c>
      <c r="D7178" s="2">
        <v>2648.6655999999998</v>
      </c>
      <c r="E7178" s="2">
        <v>403072325.57591999</v>
      </c>
      <c r="F7178" s="2">
        <v>112533351.08</v>
      </c>
      <c r="G7178" s="2">
        <v>53746110.700799994</v>
      </c>
      <c r="H7178" s="2">
        <v>398107.34147368418</v>
      </c>
      <c r="I7178" s="2">
        <v>9822742.214399999</v>
      </c>
      <c r="J7178" s="2">
        <v>23917782.959999997</v>
      </c>
      <c r="K7178" s="2">
        <v>3854483.8</v>
      </c>
      <c r="L7178" s="2">
        <v>59338.972000000002</v>
      </c>
      <c r="M7178" s="2">
        <v>14449921.838000001</v>
      </c>
    </row>
    <row r="7179" spans="1:13" ht="14.25" customHeight="1">
      <c r="A7179" s="59" t="s">
        <v>160</v>
      </c>
      <c r="B7179" s="59" t="s">
        <v>12</v>
      </c>
      <c r="C7179" s="59" t="s">
        <v>114</v>
      </c>
      <c r="D7179" s="2">
        <v>18097.071999999996</v>
      </c>
      <c r="E7179" s="2">
        <v>1303038046.0943999</v>
      </c>
      <c r="F7179" s="2">
        <v>562935136.88179994</v>
      </c>
      <c r="G7179" s="2">
        <v>51937876.089599997</v>
      </c>
      <c r="H7179" s="2">
        <v>-6681896.1246315781</v>
      </c>
      <c r="I7179" s="2">
        <v>96344365.550400004</v>
      </c>
      <c r="J7179" s="2">
        <v>325859191.56</v>
      </c>
      <c r="K7179" s="2">
        <v>25515699.739999998</v>
      </c>
      <c r="L7179" s="2">
        <v>449996.07400000002</v>
      </c>
      <c r="M7179" s="2">
        <v>201588574.41799998</v>
      </c>
    </row>
    <row r="7180" spans="1:13" ht="14.25" customHeight="1">
      <c r="A7180" s="59" t="s">
        <v>160</v>
      </c>
      <c r="B7180" s="59" t="s">
        <v>12</v>
      </c>
      <c r="C7180" s="59" t="s">
        <v>114</v>
      </c>
      <c r="D7180" s="2">
        <v>417.87199999999996</v>
      </c>
      <c r="E7180" s="2">
        <v>36103012.545599997</v>
      </c>
      <c r="F7180" s="2">
        <v>12988263.1788</v>
      </c>
      <c r="G7180" s="2">
        <v>1200348.5375999999</v>
      </c>
      <c r="H7180" s="2">
        <v>138292.81010526314</v>
      </c>
      <c r="I7180" s="2">
        <v>2231148.7584000002</v>
      </c>
      <c r="J7180" s="2">
        <v>7073872.6799999997</v>
      </c>
      <c r="K7180" s="2">
        <v>603613.48</v>
      </c>
      <c r="L7180" s="2">
        <v>12073.27</v>
      </c>
      <c r="M7180" s="2">
        <v>4654798.0599999996</v>
      </c>
    </row>
    <row r="7181" spans="1:13" ht="14.25" customHeight="1">
      <c r="A7181" s="59" t="s">
        <v>160</v>
      </c>
      <c r="B7181" s="59" t="s">
        <v>7</v>
      </c>
      <c r="C7181" s="59" t="s">
        <v>114</v>
      </c>
      <c r="D7181" s="2">
        <v>0.80359999999999998</v>
      </c>
      <c r="E7181" s="2">
        <v>134450.31599999999</v>
      </c>
      <c r="F7181" s="2">
        <v>30451.888999999996</v>
      </c>
      <c r="G7181" s="2">
        <v>43052.7552</v>
      </c>
      <c r="H7181" s="2">
        <v>-701182.65599999996</v>
      </c>
      <c r="I7181" s="2">
        <v>1888.0991999999999</v>
      </c>
      <c r="J7181" s="2">
        <v>8221.32</v>
      </c>
      <c r="K7181" s="2">
        <v>1548.98</v>
      </c>
      <c r="L7181" s="2">
        <v>13.53</v>
      </c>
      <c r="M7181" s="2">
        <v>4383.7199999999993</v>
      </c>
    </row>
    <row r="7182" spans="1:13" ht="14.25" customHeight="1">
      <c r="A7182" s="59" t="s">
        <v>160</v>
      </c>
      <c r="B7182" s="59" t="s">
        <v>7</v>
      </c>
      <c r="C7182" s="59" t="s">
        <v>114</v>
      </c>
      <c r="D7182" s="2">
        <v>7880.1015999999991</v>
      </c>
      <c r="E7182" s="2">
        <v>1077983714.69712</v>
      </c>
      <c r="F7182" s="2">
        <v>287109458.75779992</v>
      </c>
      <c r="G7182" s="2">
        <v>316664461.95840001</v>
      </c>
      <c r="H7182" s="2">
        <v>7344511.3667368405</v>
      </c>
      <c r="I7182" s="2">
        <v>25144315.639200002</v>
      </c>
      <c r="J7182" s="2">
        <v>85495850.239999995</v>
      </c>
      <c r="K7182" s="2">
        <v>11295246.619999999</v>
      </c>
      <c r="L7182" s="2">
        <v>534122.90799999994</v>
      </c>
      <c r="M7182" s="2">
        <v>42990269.806000002</v>
      </c>
    </row>
    <row r="7183" spans="1:13" ht="14.25" customHeight="1">
      <c r="A7183" s="59" t="s">
        <v>160</v>
      </c>
      <c r="B7183" s="59" t="s">
        <v>7</v>
      </c>
      <c r="C7183" s="59" t="s">
        <v>114</v>
      </c>
      <c r="D7183" s="2">
        <v>413.85399999999998</v>
      </c>
      <c r="E7183" s="2">
        <v>69241912.739999995</v>
      </c>
      <c r="F7183" s="2">
        <v>15091775.632599998</v>
      </c>
      <c r="G7183" s="2">
        <v>16683273.657599999</v>
      </c>
      <c r="H7183" s="2">
        <v>384571.64463157888</v>
      </c>
      <c r="I7183" s="2">
        <v>1320172.7760000001</v>
      </c>
      <c r="J7183" s="2">
        <v>4370410.58</v>
      </c>
      <c r="K7183" s="2">
        <v>596422.07999999996</v>
      </c>
      <c r="L7183" s="2">
        <v>29343.864000000001</v>
      </c>
      <c r="M7183" s="2">
        <v>2257799.8080000002</v>
      </c>
    </row>
    <row r="7184" spans="1:13" ht="14.25" customHeight="1">
      <c r="A7184" s="59" t="s">
        <v>160</v>
      </c>
      <c r="B7184" s="59" t="s">
        <v>7</v>
      </c>
      <c r="C7184" s="59" t="s">
        <v>114</v>
      </c>
      <c r="D7184" s="2">
        <v>594.66399999999987</v>
      </c>
      <c r="E7184" s="2">
        <v>83274500.176559985</v>
      </c>
      <c r="F7184" s="2">
        <v>21687591.953400001</v>
      </c>
      <c r="G7184" s="2">
        <v>23981387.539199997</v>
      </c>
      <c r="H7184" s="2">
        <v>552998.47073684214</v>
      </c>
      <c r="I7184" s="2">
        <v>1896871.0680000002</v>
      </c>
      <c r="J7184" s="2">
        <v>6258579.4799999995</v>
      </c>
      <c r="K7184" s="2">
        <v>857573.22</v>
      </c>
      <c r="L7184" s="2">
        <v>42377.764000000003</v>
      </c>
      <c r="M7184" s="2">
        <v>3244217.9879999999</v>
      </c>
    </row>
    <row r="7185" spans="1:13" ht="14.25" customHeight="1">
      <c r="A7185" s="59" t="s">
        <v>160</v>
      </c>
      <c r="B7185" s="59" t="s">
        <v>9</v>
      </c>
      <c r="C7185" s="59" t="s">
        <v>114</v>
      </c>
      <c r="D7185" s="2">
        <v>71388.609599999996</v>
      </c>
      <c r="E7185" s="2">
        <v>9187714055.5199986</v>
      </c>
      <c r="F7185" s="2">
        <v>2588408737.9661999</v>
      </c>
      <c r="G7185" s="2">
        <v>1475657949.0047998</v>
      </c>
      <c r="H7185" s="2">
        <v>-30541009.172210522</v>
      </c>
      <c r="I7185" s="2">
        <v>277062669.05040002</v>
      </c>
      <c r="J7185" s="2">
        <v>658865967.24000001</v>
      </c>
      <c r="K7185" s="2">
        <v>103462670.16</v>
      </c>
      <c r="L7185" s="2">
        <v>4312751.5420000004</v>
      </c>
      <c r="M7185" s="2">
        <v>389463964.36199999</v>
      </c>
    </row>
    <row r="7186" spans="1:13" ht="14.25" customHeight="1">
      <c r="A7186" s="59" t="s">
        <v>160</v>
      </c>
      <c r="B7186" s="59" t="s">
        <v>9</v>
      </c>
      <c r="C7186" s="59" t="s">
        <v>114</v>
      </c>
      <c r="D7186" s="2">
        <v>1111.3788</v>
      </c>
      <c r="E7186" s="2">
        <v>185944787.028</v>
      </c>
      <c r="F7186" s="2">
        <v>40304368.809599996</v>
      </c>
      <c r="G7186" s="2">
        <v>22838496.729599997</v>
      </c>
      <c r="H7186" s="2">
        <v>187734.77052631578</v>
      </c>
      <c r="I7186" s="2">
        <v>4292717.5152000003</v>
      </c>
      <c r="J7186" s="2">
        <v>10149463.08</v>
      </c>
      <c r="K7186" s="2">
        <v>1624902.98</v>
      </c>
      <c r="L7186" s="2">
        <v>71979.599999999991</v>
      </c>
      <c r="M7186" s="2">
        <v>6063179.0559999999</v>
      </c>
    </row>
    <row r="7187" spans="1:13" ht="14.25" customHeight="1">
      <c r="A7187" s="59" t="s">
        <v>160</v>
      </c>
      <c r="B7187" s="59" t="s">
        <v>9</v>
      </c>
      <c r="C7187" s="59" t="s">
        <v>114</v>
      </c>
      <c r="D7187" s="2">
        <v>695.91759999999988</v>
      </c>
      <c r="E7187" s="2">
        <v>92696014.58039999</v>
      </c>
      <c r="F7187" s="2">
        <v>25237081.952199999</v>
      </c>
      <c r="G7187" s="2">
        <v>14294528.639999999</v>
      </c>
      <c r="H7187" s="2">
        <v>77313.812210526303</v>
      </c>
      <c r="I7187" s="2">
        <v>2686990.1039999998</v>
      </c>
      <c r="J7187" s="2">
        <v>6350419.4799999995</v>
      </c>
      <c r="K7187" s="2">
        <v>1018056.24</v>
      </c>
      <c r="L7187" s="2">
        <v>45278.595999999998</v>
      </c>
      <c r="M7187" s="2">
        <v>3796610.9060000004</v>
      </c>
    </row>
    <row r="7188" spans="1:13" ht="14.25" customHeight="1">
      <c r="A7188" s="59" t="s">
        <v>160</v>
      </c>
      <c r="B7188" s="59" t="s">
        <v>12</v>
      </c>
      <c r="C7188" s="59" t="s">
        <v>114</v>
      </c>
      <c r="D7188" s="2">
        <v>36194.143999999993</v>
      </c>
      <c r="E7188" s="2">
        <v>2345217657.5519996</v>
      </c>
      <c r="F7188" s="2">
        <v>955784942.78479981</v>
      </c>
      <c r="G7188" s="2">
        <v>94538043.244800001</v>
      </c>
      <c r="H7188" s="2">
        <v>-13423694.854736842</v>
      </c>
      <c r="I7188" s="2">
        <v>189924975.41760001</v>
      </c>
      <c r="J7188" s="2">
        <v>593628901.69999993</v>
      </c>
      <c r="K7188" s="2">
        <v>52821837.5</v>
      </c>
      <c r="L7188" s="2">
        <v>1613126.878</v>
      </c>
      <c r="M7188" s="2">
        <v>403177148.83599997</v>
      </c>
    </row>
    <row r="7189" spans="1:13" ht="14.25" customHeight="1">
      <c r="A7189" s="59" t="s">
        <v>160</v>
      </c>
      <c r="B7189" s="59" t="s">
        <v>12</v>
      </c>
      <c r="C7189" s="59" t="s">
        <v>114</v>
      </c>
      <c r="D7189" s="2">
        <v>273.22399999999999</v>
      </c>
      <c r="E7189" s="2">
        <v>21393193.2984</v>
      </c>
      <c r="F7189" s="2">
        <v>7196956.5741999997</v>
      </c>
      <c r="G7189" s="2">
        <v>713563.73759999988</v>
      </c>
      <c r="H7189" s="2">
        <v>75142.383157894728</v>
      </c>
      <c r="I7189" s="2">
        <v>1431103.9176</v>
      </c>
      <c r="J7189" s="2">
        <v>4503886.8999999994</v>
      </c>
      <c r="K7189" s="2">
        <v>397038.25999999995</v>
      </c>
      <c r="L7189" s="2">
        <v>11979.462</v>
      </c>
      <c r="M7189" s="2">
        <v>3043522.0860000001</v>
      </c>
    </row>
    <row r="7190" spans="1:13" ht="14.25" customHeight="1">
      <c r="A7190" s="59" t="s">
        <v>158</v>
      </c>
      <c r="B7190" s="59" t="s">
        <v>8</v>
      </c>
      <c r="C7190" s="59" t="s">
        <v>112</v>
      </c>
      <c r="D7190" s="2">
        <v>208.93599999999998</v>
      </c>
      <c r="E7190" s="2">
        <v>32907231.957599998</v>
      </c>
      <c r="F7190" s="2">
        <v>9071296.7892000005</v>
      </c>
      <c r="G7190" s="2">
        <v>6500026.1184</v>
      </c>
      <c r="H7190" s="2">
        <v>27304549.480421048</v>
      </c>
      <c r="I7190" s="2">
        <v>1639477.6272</v>
      </c>
      <c r="J7190" s="2">
        <v>1121783.78</v>
      </c>
      <c r="K7190" s="2">
        <v>406795.44</v>
      </c>
      <c r="L7190" s="2">
        <v>230548.49400000001</v>
      </c>
      <c r="M7190" s="2">
        <v>488825.37</v>
      </c>
    </row>
    <row r="7191" spans="1:13" ht="14.25" customHeight="1">
      <c r="A7191" s="59" t="s">
        <v>158</v>
      </c>
      <c r="B7191" s="59" t="s">
        <v>8</v>
      </c>
      <c r="C7191" s="59" t="s">
        <v>112</v>
      </c>
      <c r="D7191" s="2">
        <v>317.42199999999997</v>
      </c>
      <c r="E7191" s="2">
        <v>58842896.805</v>
      </c>
      <c r="F7191" s="2">
        <v>13877863.991599998</v>
      </c>
      <c r="G7191" s="2">
        <v>9845974.8479999993</v>
      </c>
      <c r="H7191" s="2">
        <v>41478231.319578946</v>
      </c>
      <c r="I7191" s="2">
        <v>2230503.156</v>
      </c>
      <c r="J7191" s="2">
        <v>1812113.0799999998</v>
      </c>
      <c r="K7191" s="2">
        <v>657118.48</v>
      </c>
      <c r="L7191" s="2">
        <v>372406.03399999999</v>
      </c>
      <c r="M7191" s="2">
        <v>742638.24800000002</v>
      </c>
    </row>
    <row r="7192" spans="1:13" ht="14.25" customHeight="1">
      <c r="A7192" s="59" t="s">
        <v>158</v>
      </c>
      <c r="B7192" s="59" t="s">
        <v>8</v>
      </c>
      <c r="C7192" s="59" t="s">
        <v>112</v>
      </c>
      <c r="D7192" s="2">
        <v>318.22559999999999</v>
      </c>
      <c r="E7192" s="2">
        <v>48557598.788160004</v>
      </c>
      <c r="F7192" s="2">
        <v>13821558.421</v>
      </c>
      <c r="G7192" s="2">
        <v>9843447.9359999988</v>
      </c>
      <c r="H7192" s="2">
        <v>41583696.646736838</v>
      </c>
      <c r="I7192" s="2">
        <v>2313548.5247999998</v>
      </c>
      <c r="J7192" s="2">
        <v>1778874.38</v>
      </c>
      <c r="K7192" s="2">
        <v>643239.15999999992</v>
      </c>
      <c r="L7192" s="2">
        <v>372247.28200000001</v>
      </c>
      <c r="M7192" s="2">
        <v>744518.01599999995</v>
      </c>
    </row>
    <row r="7193" spans="1:13" ht="14.25" customHeight="1">
      <c r="A7193" s="59" t="s">
        <v>158</v>
      </c>
      <c r="B7193" s="59" t="s">
        <v>8</v>
      </c>
      <c r="C7193" s="59" t="s">
        <v>112</v>
      </c>
      <c r="D7193" s="2">
        <v>4.0179999999999998</v>
      </c>
      <c r="E7193" s="2">
        <v>744846.79499999993</v>
      </c>
      <c r="F7193" s="2">
        <v>174447.9234</v>
      </c>
      <c r="G7193" s="2">
        <v>125001.0624</v>
      </c>
      <c r="H7193" s="2">
        <v>526221.65557894728</v>
      </c>
      <c r="I7193" s="2">
        <v>31527.359999999997</v>
      </c>
      <c r="J7193" s="2">
        <v>21572.559999999998</v>
      </c>
      <c r="K7193" s="2">
        <v>7822.7999999999993</v>
      </c>
      <c r="L7193" s="2">
        <v>4433.33</v>
      </c>
      <c r="M7193" s="2">
        <v>9400.6440000000002</v>
      </c>
    </row>
    <row r="7194" spans="1:13" ht="14.25" customHeight="1">
      <c r="A7194" s="59" t="s">
        <v>158</v>
      </c>
      <c r="B7194" s="59" t="s">
        <v>10</v>
      </c>
      <c r="C7194" s="59" t="s">
        <v>112</v>
      </c>
      <c r="D7194" s="2">
        <v>5409.8351999999995</v>
      </c>
      <c r="E7194" s="2">
        <v>803360527.19999993</v>
      </c>
      <c r="F7194" s="2">
        <v>256357914.73879996</v>
      </c>
      <c r="G7194" s="2">
        <v>128420256.15359998</v>
      </c>
      <c r="H7194" s="2">
        <v>-1240866.6745263156</v>
      </c>
      <c r="I7194" s="2">
        <v>39378196.029600002</v>
      </c>
      <c r="J7194" s="2">
        <v>52502099.82</v>
      </c>
      <c r="K7194" s="2">
        <v>16135604.939999999</v>
      </c>
      <c r="L7194" s="2">
        <v>8024810.7720000008</v>
      </c>
      <c r="M7194" s="2">
        <v>12656818.9</v>
      </c>
    </row>
    <row r="7195" spans="1:13" ht="14.25" customHeight="1">
      <c r="A7195" s="59" t="s">
        <v>158</v>
      </c>
      <c r="B7195" s="59" t="s">
        <v>10</v>
      </c>
      <c r="C7195" s="59" t="s">
        <v>112</v>
      </c>
      <c r="D7195" s="2">
        <v>421.08639999999997</v>
      </c>
      <c r="E7195" s="2">
        <v>76184004.203999996</v>
      </c>
      <c r="F7195" s="2">
        <v>19953248.501599997</v>
      </c>
      <c r="G7195" s="2">
        <v>9988268.332799999</v>
      </c>
      <c r="H7195" s="2">
        <v>-17327.929263157894</v>
      </c>
      <c r="I7195" s="2">
        <v>3064831.344</v>
      </c>
      <c r="J7195" s="2">
        <v>4088204.3</v>
      </c>
      <c r="K7195" s="2">
        <v>1272471.0799999998</v>
      </c>
      <c r="L7195" s="2">
        <v>625422.446</v>
      </c>
      <c r="M7195" s="2">
        <v>985170.71400000004</v>
      </c>
    </row>
    <row r="7196" spans="1:13" ht="14.25" customHeight="1">
      <c r="A7196" s="59" t="s">
        <v>158</v>
      </c>
      <c r="B7196" s="59" t="s">
        <v>10</v>
      </c>
      <c r="C7196" s="59" t="s">
        <v>112</v>
      </c>
      <c r="D7196" s="2">
        <v>1186.1135999999999</v>
      </c>
      <c r="E7196" s="2">
        <v>180877044.34799999</v>
      </c>
      <c r="F7196" s="2">
        <v>56205822.667599991</v>
      </c>
      <c r="G7196" s="2">
        <v>28159608.979200002</v>
      </c>
      <c r="H7196" s="2">
        <v>-59092.203789473671</v>
      </c>
      <c r="I7196" s="2">
        <v>8633624.0687999986</v>
      </c>
      <c r="J7196" s="2">
        <v>11509121.479999999</v>
      </c>
      <c r="K7196" s="2">
        <v>3574213.5399999996</v>
      </c>
      <c r="L7196" s="2">
        <v>1751974.4440000001</v>
      </c>
      <c r="M7196" s="2">
        <v>2775024.648</v>
      </c>
    </row>
    <row r="7197" spans="1:13" ht="14.25" customHeight="1">
      <c r="A7197" s="59" t="s">
        <v>158</v>
      </c>
      <c r="B7197" s="59" t="s">
        <v>10</v>
      </c>
      <c r="C7197" s="59" t="s">
        <v>112</v>
      </c>
      <c r="D7197" s="2">
        <v>51398.255999999994</v>
      </c>
      <c r="E7197" s="2">
        <v>8326193662.9871988</v>
      </c>
      <c r="F7197" s="2">
        <v>3086602861.3543997</v>
      </c>
      <c r="G7197" s="2">
        <v>1226331078.8543997</v>
      </c>
      <c r="H7197" s="2">
        <v>-13730839.578947367</v>
      </c>
      <c r="I7197" s="2">
        <v>509625483.47280002</v>
      </c>
      <c r="J7197" s="2">
        <v>595943026.15999997</v>
      </c>
      <c r="K7197" s="2">
        <v>101875445.36</v>
      </c>
      <c r="L7197" s="2">
        <v>58392391.552000001</v>
      </c>
      <c r="M7197" s="2">
        <v>120251054.55</v>
      </c>
    </row>
    <row r="7198" spans="1:13" ht="14.25" customHeight="1">
      <c r="A7198" s="59" t="s">
        <v>158</v>
      </c>
      <c r="B7198" s="59" t="s">
        <v>10</v>
      </c>
      <c r="C7198" s="59" t="s">
        <v>112</v>
      </c>
      <c r="D7198" s="2">
        <v>11494.694399999998</v>
      </c>
      <c r="E7198" s="2">
        <v>2230517567.9001598</v>
      </c>
      <c r="F7198" s="2">
        <v>690390280.25119996</v>
      </c>
      <c r="G7198" s="2">
        <v>274313042.91839999</v>
      </c>
      <c r="H7198" s="2">
        <v>-1069095.0770526316</v>
      </c>
      <c r="I7198" s="2">
        <v>113889656.664</v>
      </c>
      <c r="J7198" s="2">
        <v>133145149.05999999</v>
      </c>
      <c r="K7198" s="2">
        <v>23264534.059999999</v>
      </c>
      <c r="L7198" s="2">
        <v>13561749.498000002</v>
      </c>
      <c r="M7198" s="2">
        <v>26892919.834000003</v>
      </c>
    </row>
    <row r="7199" spans="1:13" ht="14.25" customHeight="1">
      <c r="A7199" s="59" t="s">
        <v>158</v>
      </c>
      <c r="B7199" s="59" t="s">
        <v>10</v>
      </c>
      <c r="C7199" s="59" t="s">
        <v>112</v>
      </c>
      <c r="D7199" s="2">
        <v>788.33159999999998</v>
      </c>
      <c r="E7199" s="2">
        <v>131135447.43683998</v>
      </c>
      <c r="F7199" s="2">
        <v>47352216.518199995</v>
      </c>
      <c r="G7199" s="2">
        <v>18819999.743999999</v>
      </c>
      <c r="H7199" s="2">
        <v>-71848.572631578936</v>
      </c>
      <c r="I7199" s="2">
        <v>7795834.0704000005</v>
      </c>
      <c r="J7199" s="2">
        <v>9119041.2400000002</v>
      </c>
      <c r="K7199" s="2">
        <v>1611211.44</v>
      </c>
      <c r="L7199" s="2">
        <v>947389.54200000002</v>
      </c>
      <c r="M7199" s="2">
        <v>1844375.324</v>
      </c>
    </row>
    <row r="7200" spans="1:13" ht="14.25" customHeight="1">
      <c r="A7200" s="59" t="s">
        <v>158</v>
      </c>
      <c r="B7200" s="59" t="s">
        <v>10</v>
      </c>
      <c r="C7200" s="59" t="s">
        <v>112</v>
      </c>
      <c r="D7200" s="2">
        <v>3408.8711999999996</v>
      </c>
      <c r="E7200" s="2">
        <v>674059101.40799999</v>
      </c>
      <c r="F7200" s="2">
        <v>232114934.84219998</v>
      </c>
      <c r="G7200" s="2">
        <v>108457076.69759999</v>
      </c>
      <c r="H7200" s="2">
        <v>-1046365.2985263156</v>
      </c>
      <c r="I7200" s="2">
        <v>34033757.6664</v>
      </c>
      <c r="J7200" s="2">
        <v>38779194.82</v>
      </c>
      <c r="K7200" s="2">
        <v>7694041.96</v>
      </c>
      <c r="L7200" s="2">
        <v>5910041.1039999994</v>
      </c>
      <c r="M7200" s="2">
        <v>7975375.7599999998</v>
      </c>
    </row>
    <row r="7201" spans="1:13" ht="14.25" customHeight="1">
      <c r="A7201" s="59" t="s">
        <v>158</v>
      </c>
      <c r="B7201" s="59" t="s">
        <v>13</v>
      </c>
      <c r="C7201" s="59" t="s">
        <v>112</v>
      </c>
      <c r="D7201" s="2">
        <v>771.4559999999999</v>
      </c>
      <c r="E7201" s="2">
        <v>43044467.558399998</v>
      </c>
      <c r="F7201" s="2">
        <v>24232081.325799998</v>
      </c>
      <c r="G7201" s="2">
        <v>2018065.1328</v>
      </c>
      <c r="H7201" s="2">
        <v>-1038524.7865263156</v>
      </c>
      <c r="I7201" s="2">
        <v>9283342.7376000006</v>
      </c>
      <c r="J7201" s="2">
        <v>16937900.32</v>
      </c>
      <c r="K7201" s="2">
        <v>1585501.16</v>
      </c>
      <c r="L7201" s="2">
        <v>1976355.0619999999</v>
      </c>
      <c r="M7201" s="2">
        <v>1804893.882</v>
      </c>
    </row>
    <row r="7202" spans="1:13" ht="14.25" customHeight="1">
      <c r="A7202" s="59" t="s">
        <v>158</v>
      </c>
      <c r="B7202" s="59" t="s">
        <v>13</v>
      </c>
      <c r="C7202" s="59" t="s">
        <v>112</v>
      </c>
      <c r="D7202" s="2">
        <v>4.0179999999999998</v>
      </c>
      <c r="E7202" s="2">
        <v>242289.01619999995</v>
      </c>
      <c r="F7202" s="2">
        <v>126208.5042</v>
      </c>
      <c r="G7202" s="2">
        <v>10510.6944</v>
      </c>
      <c r="H7202" s="2">
        <v>-4243.4223157894739</v>
      </c>
      <c r="I7202" s="2">
        <v>48351.103199999998</v>
      </c>
      <c r="J7202" s="2">
        <v>88218.87999999999</v>
      </c>
      <c r="K7202" s="2">
        <v>8257.4</v>
      </c>
      <c r="L7202" s="2">
        <v>10293.624</v>
      </c>
      <c r="M7202" s="2">
        <v>9400.6440000000002</v>
      </c>
    </row>
    <row r="7203" spans="1:13" ht="14.25" customHeight="1">
      <c r="A7203" s="59" t="s">
        <v>158</v>
      </c>
      <c r="B7203" s="59" t="s">
        <v>10</v>
      </c>
      <c r="C7203" s="59" t="s">
        <v>112</v>
      </c>
      <c r="D7203" s="2">
        <v>2409.1927999999998</v>
      </c>
      <c r="E7203" s="2">
        <v>357765130.79999995</v>
      </c>
      <c r="F7203" s="2">
        <v>137979468.92460001</v>
      </c>
      <c r="G7203" s="2">
        <v>64192640.428800002</v>
      </c>
      <c r="H7203" s="2">
        <v>3788638156.5877895</v>
      </c>
      <c r="I7203" s="2">
        <v>18383376.016800001</v>
      </c>
      <c r="J7203" s="2">
        <v>25002065.68</v>
      </c>
      <c r="K7203" s="2">
        <v>6287156.4799999995</v>
      </c>
      <c r="L7203" s="2">
        <v>3301383.14</v>
      </c>
      <c r="M7203" s="2">
        <v>5636533.0559999999</v>
      </c>
    </row>
    <row r="7204" spans="1:13" ht="14.25" customHeight="1">
      <c r="A7204" s="59" t="s">
        <v>158</v>
      </c>
      <c r="B7204" s="59" t="s">
        <v>10</v>
      </c>
      <c r="C7204" s="59" t="s">
        <v>112</v>
      </c>
      <c r="D7204" s="2">
        <v>1814.5288</v>
      </c>
      <c r="E7204" s="2">
        <v>328289086.81799996</v>
      </c>
      <c r="F7204" s="2">
        <v>103826868.47779998</v>
      </c>
      <c r="G7204" s="2">
        <v>48302093.702399999</v>
      </c>
      <c r="H7204" s="2">
        <v>2853895440.7174735</v>
      </c>
      <c r="I7204" s="2">
        <v>13833474.0624</v>
      </c>
      <c r="J7204" s="2">
        <v>18816180.84</v>
      </c>
      <c r="K7204" s="2">
        <v>4732731.68</v>
      </c>
      <c r="L7204" s="2">
        <v>2486419.8259999999</v>
      </c>
      <c r="M7204" s="2">
        <v>4245261.1960000005</v>
      </c>
    </row>
    <row r="7205" spans="1:13" ht="14.25" customHeight="1">
      <c r="A7205" s="59" t="s">
        <v>158</v>
      </c>
      <c r="B7205" s="59" t="s">
        <v>10</v>
      </c>
      <c r="C7205" s="59" t="s">
        <v>112</v>
      </c>
      <c r="D7205" s="2">
        <v>162.3272</v>
      </c>
      <c r="E7205" s="2">
        <v>24841843.9038</v>
      </c>
      <c r="F7205" s="2">
        <v>9296816.5511999987</v>
      </c>
      <c r="G7205" s="2">
        <v>4325184.5951999994</v>
      </c>
      <c r="H7205" s="2">
        <v>255308679.35999998</v>
      </c>
      <c r="I7205" s="2">
        <v>1238647.0967999999</v>
      </c>
      <c r="J7205" s="2">
        <v>1684589.14</v>
      </c>
      <c r="K7205" s="2">
        <v>423618.56</v>
      </c>
      <c r="L7205" s="2">
        <v>222444.024</v>
      </c>
      <c r="M7205" s="2">
        <v>379779.88399999996</v>
      </c>
    </row>
    <row r="7206" spans="1:13" ht="14.25" customHeight="1">
      <c r="A7206" s="59" t="s">
        <v>158</v>
      </c>
      <c r="B7206" s="59" t="s">
        <v>8</v>
      </c>
      <c r="C7206" s="59" t="s">
        <v>112</v>
      </c>
      <c r="D7206" s="2">
        <v>8715.8455999999987</v>
      </c>
      <c r="E7206" s="2">
        <v>1372748577.8529599</v>
      </c>
      <c r="F7206" s="2">
        <v>375729244.85119992</v>
      </c>
      <c r="G7206" s="2">
        <v>271093216.22399998</v>
      </c>
      <c r="H7206" s="2">
        <v>-6315303.7136842106</v>
      </c>
      <c r="I7206" s="2">
        <v>73404672.292799994</v>
      </c>
      <c r="J7206" s="2">
        <v>44537818.659999996</v>
      </c>
      <c r="K7206" s="2">
        <v>9625799.5999999996</v>
      </c>
      <c r="L7206" s="2">
        <v>2789134.6340000001</v>
      </c>
      <c r="M7206" s="2">
        <v>37536246.528000005</v>
      </c>
    </row>
    <row r="7207" spans="1:13" ht="14.25" customHeight="1">
      <c r="A7207" s="59" t="s">
        <v>158</v>
      </c>
      <c r="B7207" s="59" t="s">
        <v>8</v>
      </c>
      <c r="C7207" s="59" t="s">
        <v>112</v>
      </c>
      <c r="D7207" s="2">
        <v>167.14879999999999</v>
      </c>
      <c r="E7207" s="2">
        <v>30985626.671999998</v>
      </c>
      <c r="F7207" s="2">
        <v>7218752.9204000002</v>
      </c>
      <c r="G7207" s="2">
        <v>5196654.3551999992</v>
      </c>
      <c r="H7207" s="2">
        <v>-121051.88715789473</v>
      </c>
      <c r="I7207" s="2">
        <v>1377066.3768000002</v>
      </c>
      <c r="J7207" s="2">
        <v>867158.2</v>
      </c>
      <c r="K7207" s="2">
        <v>187420.02</v>
      </c>
      <c r="L7207" s="2">
        <v>54302.204000000005</v>
      </c>
      <c r="M7207" s="2">
        <v>719853.728</v>
      </c>
    </row>
    <row r="7208" spans="1:13" ht="14.25" customHeight="1">
      <c r="A7208" s="59" t="s">
        <v>158</v>
      </c>
      <c r="B7208" s="59" t="s">
        <v>8</v>
      </c>
      <c r="C7208" s="59" t="s">
        <v>112</v>
      </c>
      <c r="D7208" s="2">
        <v>162.3272</v>
      </c>
      <c r="E7208" s="2">
        <v>24133322.561039995</v>
      </c>
      <c r="F7208" s="2">
        <v>7124789.1367999995</v>
      </c>
      <c r="G7208" s="2">
        <v>5027103.2831999995</v>
      </c>
      <c r="H7208" s="2">
        <v>-122027.60084210522</v>
      </c>
      <c r="I7208" s="2">
        <v>1071468.8424</v>
      </c>
      <c r="J7208" s="2">
        <v>955202.41999999993</v>
      </c>
      <c r="K7208" s="2">
        <v>206441.56</v>
      </c>
      <c r="L7208" s="2">
        <v>59804.40400000001</v>
      </c>
      <c r="M7208" s="2">
        <v>699089.68799999997</v>
      </c>
    </row>
    <row r="7209" spans="1:13" ht="14.25" customHeight="1">
      <c r="A7209" s="59" t="s">
        <v>158</v>
      </c>
      <c r="B7209" s="59" t="s">
        <v>10</v>
      </c>
      <c r="C7209" s="59" t="s">
        <v>112</v>
      </c>
      <c r="D7209" s="2">
        <v>30131.785599999999</v>
      </c>
      <c r="E7209" s="2">
        <v>4474847972.5487995</v>
      </c>
      <c r="F7209" s="2">
        <v>1399661703.6611998</v>
      </c>
      <c r="G7209" s="2">
        <v>705725391.97439992</v>
      </c>
      <c r="H7209" s="2">
        <v>-36750871.174736843</v>
      </c>
      <c r="I7209" s="2">
        <v>217809941.43599999</v>
      </c>
      <c r="J7209" s="2">
        <v>287309491.77999997</v>
      </c>
      <c r="K7209" s="2">
        <v>47028830.239999995</v>
      </c>
      <c r="L7209" s="2">
        <v>10008207.748</v>
      </c>
      <c r="M7209" s="2">
        <v>129767573.97999999</v>
      </c>
    </row>
    <row r="7210" spans="1:13" ht="14.25" customHeight="1">
      <c r="A7210" s="59" t="s">
        <v>158</v>
      </c>
      <c r="B7210" s="59" t="s">
        <v>10</v>
      </c>
      <c r="C7210" s="59" t="s">
        <v>112</v>
      </c>
      <c r="D7210" s="2">
        <v>245.09799999999996</v>
      </c>
      <c r="E7210" s="2">
        <v>44356869.710999995</v>
      </c>
      <c r="F7210" s="2">
        <v>11614072.074599998</v>
      </c>
      <c r="G7210" s="2">
        <v>5746856.7743999995</v>
      </c>
      <c r="H7210" s="2">
        <v>-201152.38736842104</v>
      </c>
      <c r="I7210" s="2">
        <v>1808543.0952000001</v>
      </c>
      <c r="J7210" s="2">
        <v>2417514.98</v>
      </c>
      <c r="K7210" s="2">
        <v>392510.22</v>
      </c>
      <c r="L7210" s="2">
        <v>92580.377999999997</v>
      </c>
      <c r="M7210" s="2">
        <v>1055555.578</v>
      </c>
    </row>
    <row r="7211" spans="1:13" ht="14.25" customHeight="1">
      <c r="A7211" s="59" t="s">
        <v>158</v>
      </c>
      <c r="B7211" s="59" t="s">
        <v>10</v>
      </c>
      <c r="C7211" s="59" t="s">
        <v>112</v>
      </c>
      <c r="D7211" s="2">
        <v>752.97319999999991</v>
      </c>
      <c r="E7211" s="2">
        <v>114898614.69239999</v>
      </c>
      <c r="F7211" s="2">
        <v>31844644.740199998</v>
      </c>
      <c r="G7211" s="2">
        <v>15865653.887999998</v>
      </c>
      <c r="H7211" s="2">
        <v>-601738.16589473677</v>
      </c>
      <c r="I7211" s="2">
        <v>4957657.8767999997</v>
      </c>
      <c r="J7211" s="2">
        <v>6595355.1199999992</v>
      </c>
      <c r="K7211" s="2">
        <v>1073961.3799999999</v>
      </c>
      <c r="L7211" s="2">
        <v>244370.74200000003</v>
      </c>
      <c r="M7211" s="2">
        <v>3242805.4560000002</v>
      </c>
    </row>
    <row r="7212" spans="1:13" ht="14.25" customHeight="1">
      <c r="A7212" s="59" t="s">
        <v>158</v>
      </c>
      <c r="B7212" s="59" t="s">
        <v>10</v>
      </c>
      <c r="C7212" s="59" t="s">
        <v>112</v>
      </c>
      <c r="D7212" s="2">
        <v>57296.679999999993</v>
      </c>
      <c r="E7212" s="2">
        <v>9281858712.5879993</v>
      </c>
      <c r="F7212" s="2">
        <v>3469721734.908</v>
      </c>
      <c r="G7212" s="2">
        <v>1393893557.7024</v>
      </c>
      <c r="H7212" s="2">
        <v>-73683365.547789454</v>
      </c>
      <c r="I7212" s="2">
        <v>450723835.15200001</v>
      </c>
      <c r="J7212" s="2">
        <v>572571662.5</v>
      </c>
      <c r="K7212" s="2">
        <v>93729149.61999999</v>
      </c>
      <c r="L7212" s="2">
        <v>21324277.612</v>
      </c>
      <c r="M7212" s="2">
        <v>246757735.26800001</v>
      </c>
    </row>
    <row r="7213" spans="1:13" ht="14.25" customHeight="1">
      <c r="A7213" s="59" t="s">
        <v>158</v>
      </c>
      <c r="B7213" s="59" t="s">
        <v>10</v>
      </c>
      <c r="C7213" s="59" t="s">
        <v>112</v>
      </c>
      <c r="D7213" s="2">
        <v>4779.8127999999997</v>
      </c>
      <c r="E7213" s="2">
        <v>928977950.68847978</v>
      </c>
      <c r="F7213" s="2">
        <v>291250558.52719998</v>
      </c>
      <c r="G7213" s="2">
        <v>116445183.97439998</v>
      </c>
      <c r="H7213" s="2">
        <v>-4019740.2644210523</v>
      </c>
      <c r="I7213" s="2">
        <v>38098624.471200004</v>
      </c>
      <c r="J7213" s="2">
        <v>48691492.579999998</v>
      </c>
      <c r="K7213" s="2">
        <v>7935886.1999999993</v>
      </c>
      <c r="L7213" s="2">
        <v>1949993.21</v>
      </c>
      <c r="M7213" s="2">
        <v>20585063.355999999</v>
      </c>
    </row>
    <row r="7214" spans="1:13" ht="14.25" customHeight="1">
      <c r="A7214" s="59" t="s">
        <v>158</v>
      </c>
      <c r="B7214" s="59" t="s">
        <v>10</v>
      </c>
      <c r="C7214" s="59" t="s">
        <v>112</v>
      </c>
      <c r="D7214" s="2">
        <v>990.83879999999988</v>
      </c>
      <c r="E7214" s="2">
        <v>165001890.90924001</v>
      </c>
      <c r="F7214" s="2">
        <v>60474784.577799991</v>
      </c>
      <c r="G7214" s="2">
        <v>24312825.503999997</v>
      </c>
      <c r="H7214" s="2">
        <v>-842134.13052631577</v>
      </c>
      <c r="I7214" s="2">
        <v>7847151.0479999995</v>
      </c>
      <c r="J7214" s="2">
        <v>9958930.3399999999</v>
      </c>
      <c r="K7214" s="2">
        <v>1631401.48</v>
      </c>
      <c r="L7214" s="2">
        <v>366423.06799999997</v>
      </c>
      <c r="M7214" s="2">
        <v>4267213.17</v>
      </c>
    </row>
    <row r="7215" spans="1:13" ht="14.25" customHeight="1">
      <c r="A7215" s="59" t="s">
        <v>158</v>
      </c>
      <c r="B7215" s="59" t="s">
        <v>10</v>
      </c>
      <c r="C7215" s="59" t="s">
        <v>112</v>
      </c>
      <c r="D7215" s="2">
        <v>1418.354</v>
      </c>
      <c r="E7215" s="2">
        <v>280509501.88799995</v>
      </c>
      <c r="F7215" s="2">
        <v>96826977.025999993</v>
      </c>
      <c r="G7215" s="2">
        <v>45432394.6752</v>
      </c>
      <c r="H7215" s="2">
        <v>-16070147.317894736</v>
      </c>
      <c r="I7215" s="2">
        <v>14090414.961600002</v>
      </c>
      <c r="J7215" s="2">
        <v>15806460.219999999</v>
      </c>
      <c r="K7215" s="2">
        <v>1518194.74</v>
      </c>
      <c r="L7215" s="2">
        <v>3066755.8019999997</v>
      </c>
      <c r="M7215" s="2">
        <v>6108378.2760000005</v>
      </c>
    </row>
    <row r="7216" spans="1:13" ht="14.25" customHeight="1">
      <c r="A7216" s="59" t="s">
        <v>158</v>
      </c>
      <c r="B7216" s="59" t="s">
        <v>13</v>
      </c>
      <c r="C7216" s="59" t="s">
        <v>112</v>
      </c>
      <c r="D7216" s="2">
        <v>11722.916799999999</v>
      </c>
      <c r="E7216" s="2">
        <v>654096554.93952</v>
      </c>
      <c r="F7216" s="2">
        <v>368286737.95679998</v>
      </c>
      <c r="G7216" s="2">
        <v>31228462.521599993</v>
      </c>
      <c r="H7216" s="2">
        <v>-14179475.216842104</v>
      </c>
      <c r="I7216" s="2">
        <v>136629082.10879999</v>
      </c>
      <c r="J7216" s="2">
        <v>250666319.05999997</v>
      </c>
      <c r="K7216" s="2">
        <v>12945849.219999999</v>
      </c>
      <c r="L7216" s="2">
        <v>34638415.482000001</v>
      </c>
      <c r="M7216" s="2">
        <v>124747014.91999999</v>
      </c>
    </row>
    <row r="7217" spans="1:13" ht="14.25" customHeight="1">
      <c r="A7217" s="59" t="s">
        <v>158</v>
      </c>
      <c r="B7217" s="59" t="s">
        <v>10</v>
      </c>
      <c r="C7217" s="59" t="s">
        <v>112</v>
      </c>
      <c r="D7217" s="2">
        <v>2864.0303999999996</v>
      </c>
      <c r="E7217" s="2">
        <v>425308514.39999998</v>
      </c>
      <c r="F7217" s="2">
        <v>166294169.82559997</v>
      </c>
      <c r="G7217" s="2">
        <v>75798264.691199988</v>
      </c>
      <c r="H7217" s="2">
        <v>136899.46610526316</v>
      </c>
      <c r="I7217" s="2">
        <v>21496927.759199999</v>
      </c>
      <c r="J7217" s="2">
        <v>29768555.939999998</v>
      </c>
      <c r="K7217" s="2">
        <v>4658758.66</v>
      </c>
      <c r="L7217" s="2">
        <v>1385082.3359999999</v>
      </c>
      <c r="M7217" s="2">
        <v>12334426.060000001</v>
      </c>
    </row>
    <row r="7218" spans="1:13" ht="14.25" customHeight="1">
      <c r="A7218" s="59" t="s">
        <v>158</v>
      </c>
      <c r="B7218" s="59" t="s">
        <v>10</v>
      </c>
      <c r="C7218" s="59" t="s">
        <v>112</v>
      </c>
      <c r="D7218" s="2">
        <v>265.99160000000001</v>
      </c>
      <c r="E7218" s="2">
        <v>48123865.250999995</v>
      </c>
      <c r="F7218" s="2">
        <v>15226247.5474</v>
      </c>
      <c r="G7218" s="2">
        <v>7023407.8463999992</v>
      </c>
      <c r="H7218" s="2">
        <v>-15997526.874947367</v>
      </c>
      <c r="I7218" s="2">
        <v>1969469.0135999999</v>
      </c>
      <c r="J7218" s="2">
        <v>2645985.02</v>
      </c>
      <c r="K7218" s="2">
        <v>423061.77999999997</v>
      </c>
      <c r="L7218" s="2">
        <v>103168.95599999999</v>
      </c>
      <c r="M7218" s="2">
        <v>1145537.294</v>
      </c>
    </row>
    <row r="7219" spans="1:13" ht="14.25" customHeight="1">
      <c r="A7219" s="59" t="s">
        <v>158</v>
      </c>
      <c r="B7219" s="59" t="s">
        <v>10</v>
      </c>
      <c r="C7219" s="59" t="s">
        <v>112</v>
      </c>
      <c r="D7219" s="2">
        <v>12.053999999999998</v>
      </c>
      <c r="E7219" s="2">
        <v>1844316.2429999998</v>
      </c>
      <c r="F7219" s="2">
        <v>690226.64419999986</v>
      </c>
      <c r="G7219" s="2">
        <v>319208.81279999996</v>
      </c>
      <c r="H7219" s="2">
        <v>-91.978105263157886</v>
      </c>
      <c r="I7219" s="2">
        <v>89291.505599999989</v>
      </c>
      <c r="J7219" s="2">
        <v>119153.37999999999</v>
      </c>
      <c r="K7219" s="2">
        <v>19144.539999999997</v>
      </c>
      <c r="L7219" s="2">
        <v>4438.7420000000002</v>
      </c>
      <c r="M7219" s="2">
        <v>51912.805999999997</v>
      </c>
    </row>
    <row r="7220" spans="1:13" ht="14.25" customHeight="1">
      <c r="A7220" s="59" t="s">
        <v>158</v>
      </c>
      <c r="B7220" s="59" t="s">
        <v>8</v>
      </c>
      <c r="C7220" s="59" t="s">
        <v>112</v>
      </c>
      <c r="D7220" s="2">
        <v>83.574399999999997</v>
      </c>
      <c r="E7220" s="2">
        <v>13162892.783039998</v>
      </c>
      <c r="F7220" s="2">
        <v>3567872.4881999996</v>
      </c>
      <c r="G7220" s="2">
        <v>2695543.6223999998</v>
      </c>
      <c r="H7220" s="2">
        <v>13340273.199157894</v>
      </c>
      <c r="I7220" s="2">
        <v>987904.51199999999</v>
      </c>
      <c r="J7220" s="2">
        <v>339821.12</v>
      </c>
      <c r="K7220" s="2">
        <v>71722.94</v>
      </c>
      <c r="L7220" s="2">
        <v>286782.78200000001</v>
      </c>
      <c r="M7220" s="2">
        <v>331104.35600000003</v>
      </c>
    </row>
    <row r="7221" spans="1:13" ht="14.25" customHeight="1">
      <c r="A7221" s="59" t="s">
        <v>158</v>
      </c>
      <c r="B7221" s="59" t="s">
        <v>8</v>
      </c>
      <c r="C7221" s="59" t="s">
        <v>112</v>
      </c>
      <c r="D7221" s="2">
        <v>65.895200000000003</v>
      </c>
      <c r="E7221" s="2">
        <v>12215487.437999999</v>
      </c>
      <c r="F7221" s="2">
        <v>2813131.7453999994</v>
      </c>
      <c r="G7221" s="2">
        <v>2125331.3663999997</v>
      </c>
      <c r="H7221" s="2">
        <v>10518665.835789472</v>
      </c>
      <c r="I7221" s="2">
        <v>778925.05200000003</v>
      </c>
      <c r="J7221" s="2">
        <v>267935.82</v>
      </c>
      <c r="K7221" s="2">
        <v>56550.479999999996</v>
      </c>
      <c r="L7221" s="2">
        <v>226116.96799999999</v>
      </c>
      <c r="M7221" s="2">
        <v>261063.15399999998</v>
      </c>
    </row>
    <row r="7222" spans="1:13" ht="14.25" customHeight="1">
      <c r="A7222" s="59" t="s">
        <v>158</v>
      </c>
      <c r="B7222" s="59" t="s">
        <v>8</v>
      </c>
      <c r="C7222" s="59" t="s">
        <v>112</v>
      </c>
      <c r="D7222" s="2">
        <v>36.161999999999999</v>
      </c>
      <c r="E7222" s="2">
        <v>5490505.3896000003</v>
      </c>
      <c r="F7222" s="2">
        <v>1538541.4246</v>
      </c>
      <c r="G7222" s="2">
        <v>1170934.8096</v>
      </c>
      <c r="H7222" s="2">
        <v>5771732.9987368407</v>
      </c>
      <c r="I7222" s="2">
        <v>451574.52479999996</v>
      </c>
      <c r="J7222" s="2">
        <v>137234.38</v>
      </c>
      <c r="K7222" s="2">
        <v>28967.32</v>
      </c>
      <c r="L7222" s="2">
        <v>115822.212</v>
      </c>
      <c r="M7222" s="2">
        <v>143266.46400000001</v>
      </c>
    </row>
    <row r="7223" spans="1:13" ht="14.25" customHeight="1">
      <c r="A7223" s="59" t="s">
        <v>158</v>
      </c>
      <c r="B7223" s="59" t="s">
        <v>10</v>
      </c>
      <c r="C7223" s="59" t="s">
        <v>112</v>
      </c>
      <c r="D7223" s="2">
        <v>810.02879999999993</v>
      </c>
      <c r="E7223" s="2">
        <v>120289276.8</v>
      </c>
      <c r="F7223" s="2">
        <v>38416066.938399993</v>
      </c>
      <c r="G7223" s="2">
        <v>19125849.772799999</v>
      </c>
      <c r="H7223" s="2">
        <v>-153496.54231578944</v>
      </c>
      <c r="I7223" s="2">
        <v>5899007.2823999999</v>
      </c>
      <c r="J7223" s="2">
        <v>7925022.0199999996</v>
      </c>
      <c r="K7223" s="2">
        <v>1276958.94</v>
      </c>
      <c r="L7223" s="2">
        <v>1434972.858</v>
      </c>
      <c r="M7223" s="2">
        <v>0</v>
      </c>
    </row>
    <row r="7224" spans="1:13" ht="14.25" customHeight="1">
      <c r="A7224" s="59" t="s">
        <v>158</v>
      </c>
      <c r="B7224" s="59" t="s">
        <v>10</v>
      </c>
      <c r="C7224" s="59" t="s">
        <v>112</v>
      </c>
      <c r="D7224" s="2">
        <v>20669.395599999996</v>
      </c>
      <c r="E7224" s="2">
        <v>3069456799.1471996</v>
      </c>
      <c r="F7224" s="2">
        <v>935381450.15919995</v>
      </c>
      <c r="G7224" s="2">
        <v>488642837.60639995</v>
      </c>
      <c r="H7224" s="2">
        <v>4563455.1612631576</v>
      </c>
      <c r="I7224" s="2">
        <v>159145563.06720001</v>
      </c>
      <c r="J7224" s="2">
        <v>386711560.47999996</v>
      </c>
      <c r="K7224" s="2">
        <v>47626852.959999993</v>
      </c>
      <c r="L7224" s="2">
        <v>1540015.2679999999</v>
      </c>
      <c r="M7224" s="2">
        <v>81887816.538000003</v>
      </c>
    </row>
    <row r="7225" spans="1:13" ht="14.25" customHeight="1">
      <c r="A7225" s="59" t="s">
        <v>158</v>
      </c>
      <c r="B7225" s="59" t="s">
        <v>10</v>
      </c>
      <c r="C7225" s="59" t="s">
        <v>112</v>
      </c>
      <c r="D7225" s="2">
        <v>147.86239999999998</v>
      </c>
      <c r="E7225" s="2">
        <v>26751635.063999999</v>
      </c>
      <c r="F7225" s="2">
        <v>6690970.8181999996</v>
      </c>
      <c r="G7225" s="2">
        <v>3495595.4495999999</v>
      </c>
      <c r="H7225" s="2">
        <v>33466.357894736837</v>
      </c>
      <c r="I7225" s="2">
        <v>1138827.5784</v>
      </c>
      <c r="J7225" s="2">
        <v>2763787.04</v>
      </c>
      <c r="K7225" s="2">
        <v>340541.07999999996</v>
      </c>
      <c r="L7225" s="2">
        <v>11017.93</v>
      </c>
      <c r="M7225" s="2">
        <v>585799.39</v>
      </c>
    </row>
    <row r="7226" spans="1:13" ht="14.25" customHeight="1">
      <c r="A7226" s="59" t="s">
        <v>158</v>
      </c>
      <c r="B7226" s="59" t="s">
        <v>10</v>
      </c>
      <c r="C7226" s="59" t="s">
        <v>112</v>
      </c>
      <c r="D7226" s="2">
        <v>372.0668</v>
      </c>
      <c r="E7226" s="2">
        <v>56899071.416879997</v>
      </c>
      <c r="F7226" s="2">
        <v>16844637.587200001</v>
      </c>
      <c r="G7226" s="2">
        <v>8810654.9183999989</v>
      </c>
      <c r="H7226" s="2">
        <v>85345.738105263139</v>
      </c>
      <c r="I7226" s="2">
        <v>2886683.1624000003</v>
      </c>
      <c r="J7226" s="2">
        <v>6844789.2799999993</v>
      </c>
      <c r="K7226" s="2">
        <v>850641.75999999989</v>
      </c>
      <c r="L7226" s="2">
        <v>27568.727999999999</v>
      </c>
      <c r="M7226" s="2">
        <v>1474051.1059999999</v>
      </c>
    </row>
    <row r="7227" spans="1:13" ht="14.25" customHeight="1">
      <c r="A7227" s="59" t="s">
        <v>158</v>
      </c>
      <c r="B7227" s="59" t="s">
        <v>10</v>
      </c>
      <c r="C7227" s="59" t="s">
        <v>112</v>
      </c>
      <c r="D7227" s="2">
        <v>3230.4719999999998</v>
      </c>
      <c r="E7227" s="2">
        <v>523316112.02639997</v>
      </c>
      <c r="F7227" s="2">
        <v>193361816.35839999</v>
      </c>
      <c r="G7227" s="2">
        <v>76818331.833599985</v>
      </c>
      <c r="H7227" s="2">
        <v>-755449.7381052631</v>
      </c>
      <c r="I7227" s="2">
        <v>32318479.764000002</v>
      </c>
      <c r="J7227" s="2">
        <v>38118256.780000001</v>
      </c>
      <c r="K7227" s="2">
        <v>3440659.32</v>
      </c>
      <c r="L7227" s="2">
        <v>590057.73200000008</v>
      </c>
      <c r="M7227" s="2">
        <v>0</v>
      </c>
    </row>
    <row r="7228" spans="1:13" ht="14.25" customHeight="1">
      <c r="A7228" s="59" t="s">
        <v>158</v>
      </c>
      <c r="B7228" s="59" t="s">
        <v>10</v>
      </c>
      <c r="C7228" s="59" t="s">
        <v>112</v>
      </c>
      <c r="D7228" s="2">
        <v>28825.131999999998</v>
      </c>
      <c r="E7228" s="2">
        <v>4669872849.7343998</v>
      </c>
      <c r="F7228" s="2">
        <v>1690230629.0458</v>
      </c>
      <c r="G7228" s="2">
        <v>689049217.28639996</v>
      </c>
      <c r="H7228" s="2">
        <v>7054519.3162105251</v>
      </c>
      <c r="I7228" s="2">
        <v>239641919.1288</v>
      </c>
      <c r="J7228" s="2">
        <v>530448374.01999998</v>
      </c>
      <c r="K7228" s="2">
        <v>61361311.759999998</v>
      </c>
      <c r="L7228" s="2">
        <v>32875119.134</v>
      </c>
      <c r="M7228" s="2">
        <v>114199136.964</v>
      </c>
    </row>
    <row r="7229" spans="1:13" ht="14.25" customHeight="1">
      <c r="A7229" s="59" t="s">
        <v>158</v>
      </c>
      <c r="B7229" s="59" t="s">
        <v>10</v>
      </c>
      <c r="C7229" s="59" t="s">
        <v>112</v>
      </c>
      <c r="D7229" s="2">
        <v>943.42639999999994</v>
      </c>
      <c r="E7229" s="2">
        <v>183460670.26056001</v>
      </c>
      <c r="F7229" s="2">
        <v>55328424.881599993</v>
      </c>
      <c r="G7229" s="2">
        <v>22552832.083199997</v>
      </c>
      <c r="H7229" s="2">
        <v>211334.61221052628</v>
      </c>
      <c r="I7229" s="2">
        <v>7845959.0304000005</v>
      </c>
      <c r="J7229" s="2">
        <v>17351364</v>
      </c>
      <c r="K7229" s="2">
        <v>2008207.0599999998</v>
      </c>
      <c r="L7229" s="2">
        <v>1080845.8540000001</v>
      </c>
      <c r="M7229" s="2">
        <v>3737657.9899999998</v>
      </c>
    </row>
    <row r="7230" spans="1:13" ht="14.25" customHeight="1">
      <c r="A7230" s="59" t="s">
        <v>158</v>
      </c>
      <c r="B7230" s="59" t="s">
        <v>10</v>
      </c>
      <c r="C7230" s="59" t="s">
        <v>112</v>
      </c>
      <c r="D7230" s="2">
        <v>364.0308</v>
      </c>
      <c r="E7230" s="2">
        <v>60608722.703759991</v>
      </c>
      <c r="F7230" s="2">
        <v>21337595.272999998</v>
      </c>
      <c r="G7230" s="2">
        <v>8713756.1087999996</v>
      </c>
      <c r="H7230" s="2">
        <v>81608.195368421046</v>
      </c>
      <c r="I7230" s="2">
        <v>3016990.3463999997</v>
      </c>
      <c r="J7230" s="2">
        <v>6767189.3999999994</v>
      </c>
      <c r="K7230" s="2">
        <v>776968.03999999992</v>
      </c>
      <c r="L7230" s="2">
        <v>388293.86200000002</v>
      </c>
      <c r="M7230" s="2">
        <v>1442214.1140000001</v>
      </c>
    </row>
    <row r="7231" spans="1:13" ht="14.25" customHeight="1">
      <c r="A7231" s="59" t="s">
        <v>158</v>
      </c>
      <c r="B7231" s="59" t="s">
        <v>10</v>
      </c>
      <c r="C7231" s="59" t="s">
        <v>112</v>
      </c>
      <c r="D7231" s="2">
        <v>1785.5991999999999</v>
      </c>
      <c r="E7231" s="2">
        <v>352492132.60799998</v>
      </c>
      <c r="F7231" s="2">
        <v>120313428.91599998</v>
      </c>
      <c r="G7231" s="2">
        <v>53895260.6976</v>
      </c>
      <c r="H7231" s="2">
        <v>404622.87157894729</v>
      </c>
      <c r="I7231" s="2">
        <v>17950992.444000002</v>
      </c>
      <c r="J7231" s="2">
        <v>20542627.699999999</v>
      </c>
      <c r="K7231" s="2">
        <v>1863221.22</v>
      </c>
      <c r="L7231" s="2">
        <v>10466380.452000001</v>
      </c>
      <c r="M7231" s="2">
        <v>7074170.4220000012</v>
      </c>
    </row>
    <row r="7232" spans="1:13" ht="14.25" customHeight="1">
      <c r="A7232" s="59" t="s">
        <v>158</v>
      </c>
      <c r="B7232" s="59" t="s">
        <v>10</v>
      </c>
      <c r="C7232" s="59" t="s">
        <v>112</v>
      </c>
      <c r="D7232" s="2">
        <v>2487.9456</v>
      </c>
      <c r="E7232" s="2">
        <v>369459921.59999996</v>
      </c>
      <c r="F7232" s="2">
        <v>142460451.86339998</v>
      </c>
      <c r="G7232" s="2">
        <v>65885506.156799994</v>
      </c>
      <c r="H7232" s="2">
        <v>912172.97178947355</v>
      </c>
      <c r="I7232" s="2">
        <v>18431958.261600003</v>
      </c>
      <c r="J7232" s="2">
        <v>24596417.419999998</v>
      </c>
      <c r="K7232" s="2">
        <v>3951145.4</v>
      </c>
      <c r="L7232" s="2">
        <v>13642309.824000001</v>
      </c>
      <c r="M7232" s="2">
        <v>9856719.5539999995</v>
      </c>
    </row>
    <row r="7233" spans="1:13" ht="14.25" customHeight="1">
      <c r="A7233" s="59" t="s">
        <v>158</v>
      </c>
      <c r="B7233" s="59" t="s">
        <v>10</v>
      </c>
      <c r="C7233" s="59" t="s">
        <v>112</v>
      </c>
      <c r="D7233" s="2">
        <v>180.00639999999999</v>
      </c>
      <c r="E7233" s="2">
        <v>32567207.903999999</v>
      </c>
      <c r="F7233" s="2">
        <v>10291303.580399998</v>
      </c>
      <c r="G7233" s="2">
        <v>4752879.8015999999</v>
      </c>
      <c r="H7233" s="2">
        <v>67168.875789473677</v>
      </c>
      <c r="I7233" s="2">
        <v>1331434.0656000001</v>
      </c>
      <c r="J7233" s="2">
        <v>1783244.98</v>
      </c>
      <c r="K7233" s="2">
        <v>285714.24</v>
      </c>
      <c r="L7233" s="2">
        <v>1017571.456</v>
      </c>
      <c r="M7233" s="2">
        <v>713147.35800000001</v>
      </c>
    </row>
    <row r="7234" spans="1:13" ht="14.25" customHeight="1">
      <c r="A7234" s="59" t="s">
        <v>158</v>
      </c>
      <c r="B7234" s="59" t="s">
        <v>10</v>
      </c>
      <c r="C7234" s="59" t="s">
        <v>112</v>
      </c>
      <c r="D7234" s="2">
        <v>84.377999999999986</v>
      </c>
      <c r="E7234" s="2">
        <v>12915989.495639998</v>
      </c>
      <c r="F7234" s="2">
        <v>4831506.9693999998</v>
      </c>
      <c r="G7234" s="2">
        <v>2234490.0288</v>
      </c>
      <c r="H7234" s="2">
        <v>30976.734315789472</v>
      </c>
      <c r="I7234" s="2">
        <v>625115.81520000007</v>
      </c>
      <c r="J7234" s="2">
        <v>834181.89999999991</v>
      </c>
      <c r="K7234" s="2">
        <v>134000.29999999999</v>
      </c>
      <c r="L7234" s="2">
        <v>462678.19400000002</v>
      </c>
      <c r="M7234" s="2">
        <v>334288.41600000003</v>
      </c>
    </row>
    <row r="7235" spans="1:13" ht="14.25" customHeight="1">
      <c r="A7235" s="59" t="s">
        <v>159</v>
      </c>
      <c r="B7235" s="59" t="s">
        <v>8</v>
      </c>
      <c r="C7235" s="59" t="s">
        <v>113</v>
      </c>
      <c r="D7235" s="2">
        <v>19247.8272</v>
      </c>
      <c r="E7235" s="2">
        <v>2996834725.9065599</v>
      </c>
      <c r="F7235" s="2">
        <v>816927735.64299989</v>
      </c>
      <c r="G7235" s="2">
        <v>692617108.39679992</v>
      </c>
      <c r="H7235" s="2">
        <v>9125428.7292631567</v>
      </c>
      <c r="I7235" s="2">
        <v>190946830.29120001</v>
      </c>
      <c r="J7235" s="2">
        <v>150452754.57999998</v>
      </c>
      <c r="K7235" s="2">
        <v>22470690.419999998</v>
      </c>
      <c r="L7235" s="2">
        <v>67870104.236000001</v>
      </c>
      <c r="M7235" s="2">
        <v>71238899.247999996</v>
      </c>
    </row>
    <row r="7236" spans="1:13" ht="14.25" customHeight="1">
      <c r="A7236" s="59" t="s">
        <v>159</v>
      </c>
      <c r="B7236" s="59" t="s">
        <v>8</v>
      </c>
      <c r="C7236" s="59" t="s">
        <v>113</v>
      </c>
      <c r="D7236" s="2">
        <v>171.16679999999999</v>
      </c>
      <c r="E7236" s="2">
        <v>31700679.595199998</v>
      </c>
      <c r="F7236" s="2">
        <v>7278259.9759999989</v>
      </c>
      <c r="G7236" s="2">
        <v>6168570.0479999995</v>
      </c>
      <c r="H7236" s="2">
        <v>82658.485894736819</v>
      </c>
      <c r="I7236" s="2">
        <v>1790423.7191999999</v>
      </c>
      <c r="J7236" s="2">
        <v>1287830.5</v>
      </c>
      <c r="K7236" s="2">
        <v>194991.08</v>
      </c>
      <c r="L7236" s="2">
        <v>585887.78599999996</v>
      </c>
      <c r="M7236" s="2">
        <v>633512.48400000005</v>
      </c>
    </row>
    <row r="7237" spans="1:13" ht="14.25" customHeight="1">
      <c r="A7237" s="59" t="s">
        <v>159</v>
      </c>
      <c r="B7237" s="59" t="s">
        <v>8</v>
      </c>
      <c r="C7237" s="59" t="s">
        <v>113</v>
      </c>
      <c r="D7237" s="2">
        <v>698.32839999999999</v>
      </c>
      <c r="E7237" s="2">
        <v>105124219.92072</v>
      </c>
      <c r="F7237" s="2">
        <v>29627208.735199999</v>
      </c>
      <c r="G7237" s="2">
        <v>25133545.267199997</v>
      </c>
      <c r="H7237" s="2">
        <v>331518.92210526316</v>
      </c>
      <c r="I7237" s="2">
        <v>6656661.9935999997</v>
      </c>
      <c r="J7237" s="2">
        <v>5601217.46</v>
      </c>
      <c r="K7237" s="2">
        <v>800744.76</v>
      </c>
      <c r="L7237" s="2">
        <v>2460579.33</v>
      </c>
      <c r="M7237" s="2">
        <v>2584611.5460000001</v>
      </c>
    </row>
    <row r="7238" spans="1:13" ht="14.25" customHeight="1">
      <c r="A7238" s="59" t="s">
        <v>159</v>
      </c>
      <c r="B7238" s="59" t="s">
        <v>8</v>
      </c>
      <c r="C7238" s="59" t="s">
        <v>113</v>
      </c>
      <c r="D7238" s="2">
        <v>1.6072</v>
      </c>
      <c r="E7238" s="2">
        <v>297938.71799999994</v>
      </c>
      <c r="F7238" s="2">
        <v>68183.2788</v>
      </c>
      <c r="G7238" s="2">
        <v>57845.030399999996</v>
      </c>
      <c r="H7238" s="2">
        <v>103.16463157894736</v>
      </c>
      <c r="I7238" s="2">
        <v>15327.964799999998</v>
      </c>
      <c r="J7238" s="2">
        <v>12882.199999999999</v>
      </c>
      <c r="K7238" s="2">
        <v>1832.6999999999998</v>
      </c>
      <c r="L7238" s="2">
        <v>5642.01</v>
      </c>
      <c r="M7238" s="2">
        <v>5948.6900000000005</v>
      </c>
    </row>
    <row r="7239" spans="1:13" ht="14.25" customHeight="1">
      <c r="A7239" s="59" t="s">
        <v>159</v>
      </c>
      <c r="B7239" s="59" t="s">
        <v>10</v>
      </c>
      <c r="C7239" s="59" t="s">
        <v>113</v>
      </c>
      <c r="D7239" s="2">
        <v>24387.6528</v>
      </c>
      <c r="E7239" s="2">
        <v>3621566440.7999997</v>
      </c>
      <c r="F7239" s="2">
        <v>1160516273.5567999</v>
      </c>
      <c r="G7239" s="2">
        <v>571591147.0079999</v>
      </c>
      <c r="H7239" s="2">
        <v>7888334.3999999994</v>
      </c>
      <c r="I7239" s="2">
        <v>200110712.67360002</v>
      </c>
      <c r="J7239" s="2">
        <v>339867873.94</v>
      </c>
      <c r="K7239" s="2">
        <v>50462146.459999993</v>
      </c>
      <c r="L7239" s="2">
        <v>26991769.112</v>
      </c>
      <c r="M7239" s="2">
        <v>90262112.622000009</v>
      </c>
    </row>
    <row r="7240" spans="1:13" ht="14.25" customHeight="1">
      <c r="A7240" s="59" t="s">
        <v>159</v>
      </c>
      <c r="B7240" s="59" t="s">
        <v>10</v>
      </c>
      <c r="C7240" s="59" t="s">
        <v>113</v>
      </c>
      <c r="D7240" s="2">
        <v>284.4744</v>
      </c>
      <c r="E7240" s="2">
        <v>51467819.633999996</v>
      </c>
      <c r="F7240" s="2">
        <v>13509029.057599999</v>
      </c>
      <c r="G7240" s="2">
        <v>6634701.0815999992</v>
      </c>
      <c r="H7240" s="2">
        <v>122374.38315789471</v>
      </c>
      <c r="I7240" s="2">
        <v>2344664.0808000001</v>
      </c>
      <c r="J7240" s="2">
        <v>3932453.4999999995</v>
      </c>
      <c r="K7240" s="2">
        <v>471027.68</v>
      </c>
      <c r="L7240" s="2">
        <v>105667.49600000001</v>
      </c>
      <c r="M7240" s="2">
        <v>1052879.344</v>
      </c>
    </row>
    <row r="7241" spans="1:13" ht="14.25" customHeight="1">
      <c r="A7241" s="59" t="s">
        <v>159</v>
      </c>
      <c r="B7241" s="59" t="s">
        <v>10</v>
      </c>
      <c r="C7241" s="59" t="s">
        <v>113</v>
      </c>
      <c r="D7241" s="2">
        <v>692.70319999999992</v>
      </c>
      <c r="E7241" s="2">
        <v>103460751.28619999</v>
      </c>
      <c r="F7241" s="2">
        <v>32847599.597799998</v>
      </c>
      <c r="G7241" s="2">
        <v>16147388.831999997</v>
      </c>
      <c r="H7241" s="2">
        <v>298536.07073684206</v>
      </c>
      <c r="I7241" s="2">
        <v>5729317.4664000003</v>
      </c>
      <c r="J7241" s="2">
        <v>9547016.459999999</v>
      </c>
      <c r="K7241" s="2">
        <v>1036103.62</v>
      </c>
      <c r="L7241" s="2">
        <v>70076.37999999999</v>
      </c>
      <c r="M7241" s="2">
        <v>2563791.5819999999</v>
      </c>
    </row>
    <row r="7242" spans="1:13" ht="14.25" customHeight="1">
      <c r="A7242" s="59" t="s">
        <v>159</v>
      </c>
      <c r="B7242" s="59" t="s">
        <v>10</v>
      </c>
      <c r="C7242" s="59" t="s">
        <v>113</v>
      </c>
      <c r="D7242" s="2">
        <v>4.0179999999999998</v>
      </c>
      <c r="E7242" s="2">
        <v>726946.60499999998</v>
      </c>
      <c r="F7242" s="2">
        <v>190519.7758</v>
      </c>
      <c r="G7242" s="2">
        <v>93654.758399999992</v>
      </c>
      <c r="H7242" s="2">
        <v>101.92168421052631</v>
      </c>
      <c r="I7242" s="2">
        <v>33238.339200000002</v>
      </c>
      <c r="J7242" s="2">
        <v>55366.399999999994</v>
      </c>
      <c r="K7242" s="2">
        <v>5967.96</v>
      </c>
      <c r="L7242" s="2">
        <v>331.03399999999999</v>
      </c>
      <c r="M7242" s="2">
        <v>14871.273999999999</v>
      </c>
    </row>
    <row r="7243" spans="1:13" ht="14.25" customHeight="1">
      <c r="A7243" s="59" t="s">
        <v>159</v>
      </c>
      <c r="B7243" s="59" t="s">
        <v>10</v>
      </c>
      <c r="C7243" s="59" t="s">
        <v>113</v>
      </c>
      <c r="D7243" s="2">
        <v>501.44639999999998</v>
      </c>
      <c r="E7243" s="2">
        <v>97536369.157920003</v>
      </c>
      <c r="F7243" s="2">
        <v>29904775.496199995</v>
      </c>
      <c r="G7243" s="2">
        <v>12555769.151999999</v>
      </c>
      <c r="H7243" s="2">
        <v>216306.40168421046</v>
      </c>
      <c r="I7243" s="2">
        <v>5113534.9896</v>
      </c>
      <c r="J7243" s="2">
        <v>6962882.3999999994</v>
      </c>
      <c r="K7243" s="2">
        <v>795349.15999999992</v>
      </c>
      <c r="L7243" s="2">
        <v>3150717.5700000003</v>
      </c>
      <c r="M7243" s="2">
        <v>1855922.7280000001</v>
      </c>
    </row>
    <row r="7244" spans="1:13" ht="14.25" customHeight="1">
      <c r="A7244" s="59" t="s">
        <v>159</v>
      </c>
      <c r="B7244" s="59" t="s">
        <v>10</v>
      </c>
      <c r="C7244" s="59" t="s">
        <v>113</v>
      </c>
      <c r="D7244" s="2">
        <v>9.6431999999999984</v>
      </c>
      <c r="E7244" s="2">
        <v>1605575.4422399998</v>
      </c>
      <c r="F7244" s="2">
        <v>574786.26519999991</v>
      </c>
      <c r="G7244" s="2">
        <v>241583.80799999996</v>
      </c>
      <c r="H7244" s="2">
        <v>4876.0825263157894</v>
      </c>
      <c r="I7244" s="2">
        <v>98011.123200000002</v>
      </c>
      <c r="J7244" s="2">
        <v>132287.31999999998</v>
      </c>
      <c r="K7244" s="2">
        <v>14258.98</v>
      </c>
      <c r="L7244" s="2">
        <v>55309.738000000005</v>
      </c>
      <c r="M7244" s="2">
        <v>35690.336000000003</v>
      </c>
    </row>
    <row r="7245" spans="1:13" ht="14.25" customHeight="1">
      <c r="A7245" s="59" t="s">
        <v>159</v>
      </c>
      <c r="B7245" s="59" t="s">
        <v>10</v>
      </c>
      <c r="C7245" s="59" t="s">
        <v>113</v>
      </c>
      <c r="D7245" s="2">
        <v>1.6072</v>
      </c>
      <c r="E7245" s="2">
        <v>312656.65199999994</v>
      </c>
      <c r="F7245" s="2">
        <v>95797.180599999992</v>
      </c>
      <c r="G7245" s="2">
        <v>40263.705600000001</v>
      </c>
      <c r="H7245" s="2">
        <v>32.316631578947359</v>
      </c>
      <c r="I7245" s="2">
        <v>16335.777599999999</v>
      </c>
      <c r="J7245" s="2">
        <v>22047.34</v>
      </c>
      <c r="K7245" s="2">
        <v>2376.3599999999997</v>
      </c>
      <c r="L7245" s="2">
        <v>9219.3420000000006</v>
      </c>
      <c r="M7245" s="2">
        <v>5948.6900000000005</v>
      </c>
    </row>
    <row r="7246" spans="1:13" ht="14.25" customHeight="1">
      <c r="A7246" s="59" t="s">
        <v>159</v>
      </c>
      <c r="B7246" s="59" t="s">
        <v>10</v>
      </c>
      <c r="C7246" s="59" t="s">
        <v>113</v>
      </c>
      <c r="D7246" s="2">
        <v>572.16319999999996</v>
      </c>
      <c r="E7246" s="2">
        <v>113103742.75199999</v>
      </c>
      <c r="F7246" s="2">
        <v>38594327.213999994</v>
      </c>
      <c r="G7246" s="2">
        <v>17340184.185599998</v>
      </c>
      <c r="H7246" s="2">
        <v>246643.01810526309</v>
      </c>
      <c r="I7246" s="2">
        <v>5792862.8088000007</v>
      </c>
      <c r="J7246" s="2">
        <v>6647206.1799999997</v>
      </c>
      <c r="K7246" s="2">
        <v>700567.82</v>
      </c>
      <c r="L7246" s="2">
        <v>3870876.1740000001</v>
      </c>
      <c r="M7246" s="2">
        <v>2117656.9699999997</v>
      </c>
    </row>
    <row r="7247" spans="1:13" ht="14.25" customHeight="1">
      <c r="A7247" s="59" t="s">
        <v>159</v>
      </c>
      <c r="B7247" s="59" t="s">
        <v>8</v>
      </c>
      <c r="C7247" s="59" t="s">
        <v>113</v>
      </c>
      <c r="D7247" s="2">
        <v>83.574399999999997</v>
      </c>
      <c r="E7247" s="2">
        <v>13012308.429119999</v>
      </c>
      <c r="F7247" s="2">
        <v>4245092.7516000001</v>
      </c>
      <c r="G7247" s="2">
        <v>2938190.9375999994</v>
      </c>
      <c r="H7247" s="2">
        <v>4395706.984421052</v>
      </c>
      <c r="I7247" s="2">
        <v>511180.71839999995</v>
      </c>
      <c r="J7247" s="2">
        <v>1033767.44</v>
      </c>
      <c r="K7247" s="2">
        <v>121763.43999999999</v>
      </c>
      <c r="L7247" s="2">
        <v>337992.02799999999</v>
      </c>
      <c r="M7247" s="2">
        <v>309321.05600000004</v>
      </c>
    </row>
    <row r="7248" spans="1:13" ht="14.25" customHeight="1">
      <c r="A7248" s="59" t="s">
        <v>159</v>
      </c>
      <c r="B7248" s="59" t="s">
        <v>8</v>
      </c>
      <c r="C7248" s="59" t="s">
        <v>113</v>
      </c>
      <c r="D7248" s="2">
        <v>8.0359999999999996</v>
      </c>
      <c r="E7248" s="2">
        <v>1489693.5899999999</v>
      </c>
      <c r="F7248" s="2">
        <v>408181.78119999997</v>
      </c>
      <c r="G7248" s="2">
        <v>282517.42079999996</v>
      </c>
      <c r="H7248" s="2">
        <v>438363.92084210523</v>
      </c>
      <c r="I7248" s="2">
        <v>49153.4568</v>
      </c>
      <c r="J7248" s="2">
        <v>99400.4</v>
      </c>
      <c r="K7248" s="2">
        <v>11707.96</v>
      </c>
      <c r="L7248" s="2">
        <v>32499.059999999998</v>
      </c>
      <c r="M7248" s="2">
        <v>29742.547999999999</v>
      </c>
    </row>
    <row r="7249" spans="1:13" ht="14.25" customHeight="1">
      <c r="A7249" s="59" t="s">
        <v>159</v>
      </c>
      <c r="B7249" s="59" t="s">
        <v>10</v>
      </c>
      <c r="C7249" s="59" t="s">
        <v>113</v>
      </c>
      <c r="D7249" s="2">
        <v>57.859200000000001</v>
      </c>
      <c r="E7249" s="2">
        <v>8592091.1999999993</v>
      </c>
      <c r="F7249" s="2">
        <v>4398095.8955999995</v>
      </c>
      <c r="G7249" s="2">
        <v>2935445.9711999996</v>
      </c>
      <c r="H7249" s="2">
        <v>3016363.5435789474</v>
      </c>
      <c r="I7249" s="2">
        <v>757119.8088</v>
      </c>
      <c r="J7249" s="2">
        <v>-530467.83999999997</v>
      </c>
      <c r="K7249" s="2">
        <v>391031.75999999995</v>
      </c>
      <c r="L7249" s="2">
        <v>2209967.65</v>
      </c>
      <c r="M7249" s="2">
        <v>214145.62400000001</v>
      </c>
    </row>
    <row r="7250" spans="1:13" ht="14.25" customHeight="1">
      <c r="A7250" s="59" t="s">
        <v>159</v>
      </c>
      <c r="B7250" s="59" t="s">
        <v>10</v>
      </c>
      <c r="C7250" s="59" t="s">
        <v>113</v>
      </c>
      <c r="D7250" s="2">
        <v>186.43519999999998</v>
      </c>
      <c r="E7250" s="2">
        <v>33730322.472000003</v>
      </c>
      <c r="F7250" s="2">
        <v>10372499.6032</v>
      </c>
      <c r="G7250" s="2">
        <v>4735007.2127999999</v>
      </c>
      <c r="H7250" s="2">
        <v>9807595.5334736817</v>
      </c>
      <c r="I7250" s="2">
        <v>1699423.0056</v>
      </c>
      <c r="J7250" s="2">
        <v>2386294.2999999998</v>
      </c>
      <c r="K7250" s="2">
        <v>258759.19999999998</v>
      </c>
      <c r="L7250" s="2">
        <v>273951.83199999999</v>
      </c>
      <c r="M7250" s="2">
        <v>690021.88199999998</v>
      </c>
    </row>
    <row r="7251" spans="1:13" ht="14.25" customHeight="1">
      <c r="A7251" s="59" t="s">
        <v>159</v>
      </c>
      <c r="B7251" s="59" t="s">
        <v>10</v>
      </c>
      <c r="C7251" s="59" t="s">
        <v>113</v>
      </c>
      <c r="D7251" s="2">
        <v>4.8215999999999992</v>
      </c>
      <c r="E7251" s="2">
        <v>749293.99775999994</v>
      </c>
      <c r="F7251" s="2">
        <v>267818.33859999996</v>
      </c>
      <c r="G7251" s="2">
        <v>122182.0992</v>
      </c>
      <c r="H7251" s="2">
        <v>253415.83831578947</v>
      </c>
      <c r="I7251" s="2">
        <v>44423.467199999999</v>
      </c>
      <c r="J7251" s="2">
        <v>62502.039999999994</v>
      </c>
      <c r="K7251" s="2">
        <v>6604.28</v>
      </c>
      <c r="L7251" s="2">
        <v>5796.2520000000004</v>
      </c>
      <c r="M7251" s="2">
        <v>17846.07</v>
      </c>
    </row>
    <row r="7252" spans="1:13" ht="14.25" customHeight="1">
      <c r="A7252" s="59" t="s">
        <v>159</v>
      </c>
      <c r="B7252" s="59" t="s">
        <v>10</v>
      </c>
      <c r="C7252" s="59" t="s">
        <v>113</v>
      </c>
      <c r="D7252" s="2">
        <v>1.6072</v>
      </c>
      <c r="E7252" s="2">
        <v>290778.64199999999</v>
      </c>
      <c r="F7252" s="2">
        <v>89272.5144</v>
      </c>
      <c r="G7252" s="2">
        <v>40727.366399999992</v>
      </c>
      <c r="H7252" s="2">
        <v>83801.997473684212</v>
      </c>
      <c r="I7252" s="2">
        <v>14808.1176</v>
      </c>
      <c r="J7252" s="2">
        <v>20832.099999999999</v>
      </c>
      <c r="K7252" s="2">
        <v>2202.52</v>
      </c>
      <c r="L7252" s="2">
        <v>1932.0840000000001</v>
      </c>
      <c r="M7252" s="2">
        <v>5948.6900000000005</v>
      </c>
    </row>
    <row r="7253" spans="1:13" ht="14.25" customHeight="1">
      <c r="A7253" s="59" t="s">
        <v>160</v>
      </c>
      <c r="B7253" s="59" t="s">
        <v>8</v>
      </c>
      <c r="C7253" s="59" t="s">
        <v>114</v>
      </c>
      <c r="D7253" s="2">
        <v>80147.849600000001</v>
      </c>
      <c r="E7253" s="2">
        <v>12478803783.526077</v>
      </c>
      <c r="F7253" s="2">
        <v>3416681301.1929998</v>
      </c>
      <c r="G7253" s="2">
        <v>2896755097.4975996</v>
      </c>
      <c r="H7253" s="2">
        <v>-231895261.1368421</v>
      </c>
      <c r="I7253" s="2">
        <v>544218353.18640006</v>
      </c>
      <c r="J7253" s="2">
        <v>764584913.31999993</v>
      </c>
      <c r="K7253" s="2">
        <v>110437404.02</v>
      </c>
      <c r="L7253" s="2">
        <v>7492457.5879999995</v>
      </c>
      <c r="M7253" s="2">
        <v>437250415.31600004</v>
      </c>
    </row>
    <row r="7254" spans="1:13" ht="14.25" customHeight="1">
      <c r="A7254" s="59" t="s">
        <v>160</v>
      </c>
      <c r="B7254" s="59" t="s">
        <v>8</v>
      </c>
      <c r="C7254" s="59" t="s">
        <v>114</v>
      </c>
      <c r="D7254" s="2">
        <v>2585.9847999999997</v>
      </c>
      <c r="E7254" s="2">
        <v>479387772.86400002</v>
      </c>
      <c r="F7254" s="2">
        <v>110229371.57799999</v>
      </c>
      <c r="G7254" s="2">
        <v>93453862.598399982</v>
      </c>
      <c r="H7254" s="2">
        <v>-7481066.5364210522</v>
      </c>
      <c r="I7254" s="2">
        <v>17684108.028000001</v>
      </c>
      <c r="J7254" s="2">
        <v>24592537.18</v>
      </c>
      <c r="K7254" s="2">
        <v>3552178.5</v>
      </c>
      <c r="L7254" s="2">
        <v>240996.36</v>
      </c>
      <c r="M7254" s="2">
        <v>14107963.716</v>
      </c>
    </row>
    <row r="7255" spans="1:13" ht="14.25" customHeight="1">
      <c r="A7255" s="59" t="s">
        <v>160</v>
      </c>
      <c r="B7255" s="59" t="s">
        <v>8</v>
      </c>
      <c r="C7255" s="59" t="s">
        <v>114</v>
      </c>
      <c r="D7255" s="2">
        <v>2262.9375999999997</v>
      </c>
      <c r="E7255" s="2">
        <v>360474177.37715995</v>
      </c>
      <c r="F7255" s="2">
        <v>96459261.219799995</v>
      </c>
      <c r="G7255" s="2">
        <v>81779396.121599987</v>
      </c>
      <c r="H7255" s="2">
        <v>-6547307.2976842104</v>
      </c>
      <c r="I7255" s="2">
        <v>15474946.060800001</v>
      </c>
      <c r="J7255" s="2">
        <v>21520371.099999998</v>
      </c>
      <c r="K7255" s="2">
        <v>3108421.5599999996</v>
      </c>
      <c r="L7255" s="2">
        <v>210894.81599999999</v>
      </c>
      <c r="M7255" s="2">
        <v>12345563.956</v>
      </c>
    </row>
    <row r="7256" spans="1:13" ht="14.25" customHeight="1">
      <c r="A7256" s="59" t="s">
        <v>160</v>
      </c>
      <c r="B7256" s="59" t="s">
        <v>8</v>
      </c>
      <c r="C7256" s="59" t="s">
        <v>114</v>
      </c>
      <c r="D7256" s="2">
        <v>4.0179999999999998</v>
      </c>
      <c r="E7256" s="2">
        <v>744846.79499999993</v>
      </c>
      <c r="F7256" s="2">
        <v>171270.30039999998</v>
      </c>
      <c r="G7256" s="2">
        <v>145204.55039999998</v>
      </c>
      <c r="H7256" s="2">
        <v>-12392.185263157891</v>
      </c>
      <c r="I7256" s="2">
        <v>27477.511200000001</v>
      </c>
      <c r="J7256" s="2">
        <v>38211.18</v>
      </c>
      <c r="K7256" s="2">
        <v>5519.42</v>
      </c>
      <c r="L7256" s="2">
        <v>373.428</v>
      </c>
      <c r="M7256" s="2">
        <v>21920.403999999999</v>
      </c>
    </row>
    <row r="7257" spans="1:13" ht="14.25" customHeight="1">
      <c r="A7257" s="59" t="s">
        <v>160</v>
      </c>
      <c r="B7257" s="59" t="s">
        <v>10</v>
      </c>
      <c r="C7257" s="59" t="s">
        <v>114</v>
      </c>
      <c r="D7257" s="2">
        <v>12322.402399999999</v>
      </c>
      <c r="E7257" s="2">
        <v>1829876756.3999999</v>
      </c>
      <c r="F7257" s="2">
        <v>573093808.3075999</v>
      </c>
      <c r="G7257" s="2">
        <v>294203033.24159998</v>
      </c>
      <c r="H7257" s="2">
        <v>-6860016.697263157</v>
      </c>
      <c r="I7257" s="2">
        <v>119783823.2568</v>
      </c>
      <c r="J7257" s="2">
        <v>157089958.39999998</v>
      </c>
      <c r="K7257" s="2">
        <v>17752139</v>
      </c>
      <c r="L7257" s="2">
        <v>601222.68799999997</v>
      </c>
      <c r="M7257" s="2">
        <v>67225453.856000006</v>
      </c>
    </row>
    <row r="7258" spans="1:13" ht="14.25" customHeight="1">
      <c r="A7258" s="59" t="s">
        <v>160</v>
      </c>
      <c r="B7258" s="59" t="s">
        <v>10</v>
      </c>
      <c r="C7258" s="59" t="s">
        <v>114</v>
      </c>
      <c r="D7258" s="2">
        <v>2231.5971999999997</v>
      </c>
      <c r="E7258" s="2">
        <v>403746144.41699994</v>
      </c>
      <c r="F7258" s="2">
        <v>103754730.47019999</v>
      </c>
      <c r="G7258" s="2">
        <v>53294024.102399997</v>
      </c>
      <c r="H7258" s="2">
        <v>758579.4795789473</v>
      </c>
      <c r="I7258" s="2">
        <v>21712932.684</v>
      </c>
      <c r="J7258" s="2">
        <v>28474918.199999999</v>
      </c>
      <c r="K7258" s="2">
        <v>3210054.82</v>
      </c>
      <c r="L7258" s="2">
        <v>107976.61600000001</v>
      </c>
      <c r="M7258" s="2">
        <v>12174584.444</v>
      </c>
    </row>
    <row r="7259" spans="1:13" ht="14.25" customHeight="1">
      <c r="A7259" s="59" t="s">
        <v>160</v>
      </c>
      <c r="B7259" s="59" t="s">
        <v>10</v>
      </c>
      <c r="C7259" s="59" t="s">
        <v>114</v>
      </c>
      <c r="D7259" s="2">
        <v>1010.1251999999998</v>
      </c>
      <c r="E7259" s="2">
        <v>153658087.03475997</v>
      </c>
      <c r="F7259" s="2">
        <v>46964233.919999994</v>
      </c>
      <c r="G7259" s="2">
        <v>24123365.356799997</v>
      </c>
      <c r="H7259" s="2">
        <v>343986.92715789471</v>
      </c>
      <c r="I7259" s="2">
        <v>9828299.3543999996</v>
      </c>
      <c r="J7259" s="2">
        <v>12889085.539999999</v>
      </c>
      <c r="K7259" s="2">
        <v>1453020.3199999998</v>
      </c>
      <c r="L7259" s="2">
        <v>48873.968000000001</v>
      </c>
      <c r="M7259" s="2">
        <v>5510786.1380000003</v>
      </c>
    </row>
    <row r="7260" spans="1:13" ht="14.25" customHeight="1">
      <c r="A7260" s="59" t="s">
        <v>160</v>
      </c>
      <c r="B7260" s="59" t="s">
        <v>10</v>
      </c>
      <c r="C7260" s="59" t="s">
        <v>114</v>
      </c>
      <c r="D7260" s="2">
        <v>1.6072</v>
      </c>
      <c r="E7260" s="2">
        <v>290778.64199999999</v>
      </c>
      <c r="F7260" s="2">
        <v>74724.648399999991</v>
      </c>
      <c r="G7260" s="2">
        <v>38383.084799999997</v>
      </c>
      <c r="H7260" s="2">
        <v>-519.55200000000002</v>
      </c>
      <c r="I7260" s="2">
        <v>15637.039199999999</v>
      </c>
      <c r="J7260" s="2">
        <v>20507.379999999997</v>
      </c>
      <c r="K7260" s="2">
        <v>2311.58</v>
      </c>
      <c r="L7260" s="2">
        <v>77.572000000000003</v>
      </c>
      <c r="M7260" s="2">
        <v>8768.3420000000006</v>
      </c>
    </row>
    <row r="7261" spans="1:13" ht="14.25" customHeight="1">
      <c r="A7261" s="59" t="s">
        <v>160</v>
      </c>
      <c r="B7261" s="59" t="s">
        <v>10</v>
      </c>
      <c r="C7261" s="59" t="s">
        <v>114</v>
      </c>
      <c r="D7261" s="2">
        <v>2121.5039999999999</v>
      </c>
      <c r="E7261" s="2">
        <v>343670282.52479994</v>
      </c>
      <c r="F7261" s="2">
        <v>126459787.7634</v>
      </c>
      <c r="G7261" s="2">
        <v>53153234.169599995</v>
      </c>
      <c r="H7261" s="2">
        <v>-365578.16589473683</v>
      </c>
      <c r="I7261" s="2">
        <v>21560806.972800002</v>
      </c>
      <c r="J7261" s="2">
        <v>29081930.579999998</v>
      </c>
      <c r="K7261" s="2">
        <v>3136017.84</v>
      </c>
      <c r="L7261" s="2">
        <v>63114.744000000006</v>
      </c>
      <c r="M7261" s="2">
        <v>11573966.998</v>
      </c>
    </row>
    <row r="7262" spans="1:13" ht="14.25" customHeight="1">
      <c r="A7262" s="59" t="s">
        <v>160</v>
      </c>
      <c r="B7262" s="59" t="s">
        <v>10</v>
      </c>
      <c r="C7262" s="59" t="s">
        <v>114</v>
      </c>
      <c r="D7262" s="2">
        <v>2658.3087999999998</v>
      </c>
      <c r="E7262" s="2">
        <v>517127849.27495998</v>
      </c>
      <c r="F7262" s="2">
        <v>158457966.97479999</v>
      </c>
      <c r="G7262" s="2">
        <v>66602622.52799999</v>
      </c>
      <c r="H7262" s="2">
        <v>4028365.0762105258</v>
      </c>
      <c r="I7262" s="2">
        <v>27016312.860000003</v>
      </c>
      <c r="J7262" s="2">
        <v>36440540.879999995</v>
      </c>
      <c r="K7262" s="2">
        <v>3929519.5399999996</v>
      </c>
      <c r="L7262" s="2">
        <v>79099.987999999998</v>
      </c>
      <c r="M7262" s="2">
        <v>14502530.085999999</v>
      </c>
    </row>
    <row r="7263" spans="1:13" ht="14.25" customHeight="1">
      <c r="A7263" s="59" t="s">
        <v>160</v>
      </c>
      <c r="B7263" s="59" t="s">
        <v>10</v>
      </c>
      <c r="C7263" s="59" t="s">
        <v>114</v>
      </c>
      <c r="D7263" s="2">
        <v>263.58080000000001</v>
      </c>
      <c r="E7263" s="2">
        <v>44016193.294920005</v>
      </c>
      <c r="F7263" s="2">
        <v>15711676.190399999</v>
      </c>
      <c r="G7263" s="2">
        <v>6603888.4991999995</v>
      </c>
      <c r="H7263" s="2">
        <v>400979.79284210526</v>
      </c>
      <c r="I7263" s="2">
        <v>2678759.3376000002</v>
      </c>
      <c r="J7263" s="2">
        <v>3613216.0199999996</v>
      </c>
      <c r="K7263" s="2">
        <v>389627.92</v>
      </c>
      <c r="L7263" s="2">
        <v>7830.2619999999997</v>
      </c>
      <c r="M7263" s="2">
        <v>1437978.3219999999</v>
      </c>
    </row>
    <row r="7264" spans="1:13" ht="14.25" customHeight="1">
      <c r="A7264" s="59" t="s">
        <v>160</v>
      </c>
      <c r="B7264" s="59" t="s">
        <v>10</v>
      </c>
      <c r="C7264" s="59" t="s">
        <v>114</v>
      </c>
      <c r="D7264" s="2">
        <v>1.6072</v>
      </c>
      <c r="E7264" s="2">
        <v>312656.65199999994</v>
      </c>
      <c r="F7264" s="2">
        <v>95802.748399999997</v>
      </c>
      <c r="G7264" s="2">
        <v>40267.641599999995</v>
      </c>
      <c r="H7264" s="2">
        <v>2173.9149473684211</v>
      </c>
      <c r="I7264" s="2">
        <v>16334.892000000002</v>
      </c>
      <c r="J7264" s="2">
        <v>22031.759999999998</v>
      </c>
      <c r="K7264" s="2">
        <v>2375.54</v>
      </c>
      <c r="L7264" s="2">
        <v>47.805999999999997</v>
      </c>
      <c r="M7264" s="2">
        <v>8768.3420000000006</v>
      </c>
    </row>
    <row r="7265" spans="1:13" ht="14.25" customHeight="1">
      <c r="A7265" s="59" t="s">
        <v>160</v>
      </c>
      <c r="B7265" s="59" t="s">
        <v>10</v>
      </c>
      <c r="C7265" s="59" t="s">
        <v>114</v>
      </c>
      <c r="D7265" s="2">
        <v>2298.2959999999998</v>
      </c>
      <c r="E7265" s="2">
        <v>372309472.73519999</v>
      </c>
      <c r="F7265" s="2">
        <v>155103465.30899999</v>
      </c>
      <c r="G7265" s="2">
        <v>70160291.846399993</v>
      </c>
      <c r="H7265" s="2">
        <v>-2095430.2787368419</v>
      </c>
      <c r="I7265" s="2">
        <v>23269309.149599999</v>
      </c>
      <c r="J7265" s="2">
        <v>26771232.079999998</v>
      </c>
      <c r="K7265" s="2">
        <v>2584269.36</v>
      </c>
      <c r="L7265" s="2">
        <v>14924439.684000002</v>
      </c>
      <c r="M7265" s="2">
        <v>12538462.970000001</v>
      </c>
    </row>
    <row r="7266" spans="1:13" ht="14.25" customHeight="1">
      <c r="A7266" s="59" t="s">
        <v>160</v>
      </c>
      <c r="B7266" s="59" t="s">
        <v>10</v>
      </c>
      <c r="C7266" s="59" t="s">
        <v>114</v>
      </c>
      <c r="D7266" s="2">
        <v>2107.8427999999999</v>
      </c>
      <c r="E7266" s="2">
        <v>417270135.74399996</v>
      </c>
      <c r="F7266" s="2">
        <v>142250513.19199997</v>
      </c>
      <c r="G7266" s="2">
        <v>64346297.932799987</v>
      </c>
      <c r="H7266" s="2">
        <v>946806.45726315782</v>
      </c>
      <c r="I7266" s="2">
        <v>21341055.959999997</v>
      </c>
      <c r="J7266" s="2">
        <v>24552742.579999998</v>
      </c>
      <c r="K7266" s="2">
        <v>2370120.6199999996</v>
      </c>
      <c r="L7266" s="2">
        <v>13687688.542000001</v>
      </c>
      <c r="M7266" s="2">
        <v>11499436.542000001</v>
      </c>
    </row>
    <row r="7267" spans="1:13" ht="14.25" customHeight="1">
      <c r="A7267" s="59" t="s">
        <v>160</v>
      </c>
      <c r="B7267" s="59" t="s">
        <v>13</v>
      </c>
      <c r="C7267" s="59" t="s">
        <v>114</v>
      </c>
      <c r="D7267" s="2">
        <v>3407.2639999999997</v>
      </c>
      <c r="E7267" s="2">
        <v>190113065.04959998</v>
      </c>
      <c r="F7267" s="2">
        <v>109433808.521</v>
      </c>
      <c r="G7267" s="2">
        <v>8963375.6543999985</v>
      </c>
      <c r="H7267" s="2">
        <v>480186.6138947368</v>
      </c>
      <c r="I7267" s="2">
        <v>19493611.999200001</v>
      </c>
      <c r="J7267" s="2">
        <v>58195486.099999994</v>
      </c>
      <c r="K7267" s="2">
        <v>4997188.2399999993</v>
      </c>
      <c r="L7267" s="2">
        <v>87007.822</v>
      </c>
      <c r="M7267" s="2">
        <v>37954510.241999999</v>
      </c>
    </row>
    <row r="7268" spans="1:13" ht="14.25" customHeight="1">
      <c r="A7268" s="59" t="s">
        <v>160</v>
      </c>
      <c r="B7268" s="59" t="s">
        <v>13</v>
      </c>
      <c r="C7268" s="59" t="s">
        <v>114</v>
      </c>
      <c r="D7268" s="2">
        <v>55.448399999999999</v>
      </c>
      <c r="E7268" s="2">
        <v>3343588.42356</v>
      </c>
      <c r="F7268" s="2">
        <v>1780883.1011999999</v>
      </c>
      <c r="G7268" s="2">
        <v>145865.01120000001</v>
      </c>
      <c r="H7268" s="2">
        <v>45320.346947368416</v>
      </c>
      <c r="I7268" s="2">
        <v>317228.11919999996</v>
      </c>
      <c r="J7268" s="2">
        <v>947048.34</v>
      </c>
      <c r="K7268" s="2">
        <v>81322.679999999993</v>
      </c>
      <c r="L7268" s="2">
        <v>1416.14</v>
      </c>
      <c r="M7268" s="2">
        <v>617656.22600000002</v>
      </c>
    </row>
    <row r="7269" spans="1:13" ht="14.25" customHeight="1">
      <c r="A7269" s="59" t="s">
        <v>160</v>
      </c>
      <c r="B7269" s="59" t="s">
        <v>8</v>
      </c>
      <c r="C7269" s="59" t="s">
        <v>114</v>
      </c>
      <c r="D7269" s="2">
        <v>2841.5295999999998</v>
      </c>
      <c r="E7269" s="2">
        <v>442418486.59007996</v>
      </c>
      <c r="F7269" s="2">
        <v>144333164.69</v>
      </c>
      <c r="G7269" s="2">
        <v>99898461.177599981</v>
      </c>
      <c r="H7269" s="2">
        <v>163052720.67031577</v>
      </c>
      <c r="I7269" s="2">
        <v>17380176.3072</v>
      </c>
      <c r="J7269" s="2">
        <v>35148095.419999994</v>
      </c>
      <c r="K7269" s="2">
        <v>4139951.2199999997</v>
      </c>
      <c r="L7269" s="2">
        <v>44704.923999999999</v>
      </c>
      <c r="M7269" s="2">
        <v>15502100.328000002</v>
      </c>
    </row>
    <row r="7270" spans="1:13" ht="14.25" customHeight="1">
      <c r="A7270" s="59" t="s">
        <v>160</v>
      </c>
      <c r="B7270" s="59" t="s">
        <v>8</v>
      </c>
      <c r="C7270" s="59" t="s">
        <v>114</v>
      </c>
      <c r="D7270" s="2">
        <v>1074.4132</v>
      </c>
      <c r="E7270" s="2">
        <v>199176408.58499998</v>
      </c>
      <c r="F7270" s="2">
        <v>54573932.303599991</v>
      </c>
      <c r="G7270" s="2">
        <v>37772689.919999994</v>
      </c>
      <c r="H7270" s="2">
        <v>61655360.134736836</v>
      </c>
      <c r="I7270" s="2">
        <v>6571637.3088000007</v>
      </c>
      <c r="J7270" s="2">
        <v>13289878.58</v>
      </c>
      <c r="K7270" s="2">
        <v>1565361.96</v>
      </c>
      <c r="L7270" s="2">
        <v>16899.871999999999</v>
      </c>
      <c r="M7270" s="2">
        <v>5861512.602</v>
      </c>
    </row>
    <row r="7271" spans="1:13" ht="14.25" customHeight="1">
      <c r="A7271" s="59" t="s">
        <v>160</v>
      </c>
      <c r="B7271" s="59" t="s">
        <v>8</v>
      </c>
      <c r="C7271" s="59" t="s">
        <v>114</v>
      </c>
      <c r="D7271" s="2">
        <v>110.09319999999998</v>
      </c>
      <c r="E7271" s="2">
        <v>17664098.427360002</v>
      </c>
      <c r="F7271" s="2">
        <v>5592093.9021999994</v>
      </c>
      <c r="G7271" s="2">
        <v>3870497.8751999992</v>
      </c>
      <c r="H7271" s="2">
        <v>6318662.1574736834</v>
      </c>
      <c r="I7271" s="2">
        <v>673386.32880000002</v>
      </c>
      <c r="J7271" s="2">
        <v>1361789.5799999998</v>
      </c>
      <c r="K7271" s="2">
        <v>160400.19999999998</v>
      </c>
      <c r="L7271" s="2">
        <v>1731.84</v>
      </c>
      <c r="M7271" s="2">
        <v>600619.25000000012</v>
      </c>
    </row>
    <row r="7272" spans="1:13" ht="14.25" customHeight="1">
      <c r="A7272" s="59" t="s">
        <v>160</v>
      </c>
      <c r="B7272" s="59" t="s">
        <v>8</v>
      </c>
      <c r="C7272" s="59" t="s">
        <v>114</v>
      </c>
      <c r="D7272" s="2">
        <v>1.6072</v>
      </c>
      <c r="E7272" s="2">
        <v>297938.71799999994</v>
      </c>
      <c r="F7272" s="2">
        <v>81636.674399999989</v>
      </c>
      <c r="G7272" s="2">
        <v>56503.641600000003</v>
      </c>
      <c r="H7272" s="2">
        <v>92520.030315789481</v>
      </c>
      <c r="I7272" s="2">
        <v>9831.0455999999995</v>
      </c>
      <c r="J7272" s="2">
        <v>19880.079999999998</v>
      </c>
      <c r="K7272" s="2">
        <v>2341.1</v>
      </c>
      <c r="L7272" s="2">
        <v>25.256</v>
      </c>
      <c r="M7272" s="2">
        <v>8768.3420000000006</v>
      </c>
    </row>
    <row r="7273" spans="1:13" ht="14.25" customHeight="1">
      <c r="A7273" s="59" t="s">
        <v>160</v>
      </c>
      <c r="B7273" s="59" t="s">
        <v>8</v>
      </c>
      <c r="C7273" s="59" t="s">
        <v>114</v>
      </c>
      <c r="D7273" s="2">
        <v>133064.90959999998</v>
      </c>
      <c r="E7273" s="2">
        <v>20717847149.464081</v>
      </c>
      <c r="F7273" s="2">
        <v>5672335562.7191992</v>
      </c>
      <c r="G7273" s="2">
        <v>4807791165.8879995</v>
      </c>
      <c r="H7273" s="2">
        <v>-384760000.87578946</v>
      </c>
      <c r="I7273" s="2">
        <v>1013799722.5656</v>
      </c>
      <c r="J7273" s="2">
        <v>1204300694.8799999</v>
      </c>
      <c r="K7273" s="2">
        <v>173950415.45999998</v>
      </c>
      <c r="L7273" s="2">
        <v>11801399.984000001</v>
      </c>
      <c r="M7273" s="2">
        <v>725941958.30199993</v>
      </c>
    </row>
    <row r="7274" spans="1:13" ht="14.25" customHeight="1">
      <c r="A7274" s="59" t="s">
        <v>160</v>
      </c>
      <c r="B7274" s="59" t="s">
        <v>8</v>
      </c>
      <c r="C7274" s="59" t="s">
        <v>114</v>
      </c>
      <c r="D7274" s="2">
        <v>1466.57</v>
      </c>
      <c r="E7274" s="2">
        <v>271869080.17500001</v>
      </c>
      <c r="F7274" s="2">
        <v>62513269.899999999</v>
      </c>
      <c r="G7274" s="2">
        <v>52998910.69439999</v>
      </c>
      <c r="H7274" s="2">
        <v>-4359176.7612631582</v>
      </c>
      <c r="I7274" s="2">
        <v>10080713.066400001</v>
      </c>
      <c r="J7274" s="2">
        <v>13916415.159999998</v>
      </c>
      <c r="K7274" s="2">
        <v>2010102.9</v>
      </c>
      <c r="L7274" s="2">
        <v>136362.55600000001</v>
      </c>
      <c r="M7274" s="2">
        <v>8000942.9499999993</v>
      </c>
    </row>
    <row r="7275" spans="1:13" ht="14.25" customHeight="1">
      <c r="A7275" s="59" t="s">
        <v>160</v>
      </c>
      <c r="B7275" s="59" t="s">
        <v>8</v>
      </c>
      <c r="C7275" s="59" t="s">
        <v>114</v>
      </c>
      <c r="D7275" s="2">
        <v>2662.3267999999998</v>
      </c>
      <c r="E7275" s="2">
        <v>424097387.54459995</v>
      </c>
      <c r="F7275" s="2">
        <v>113483485.80979998</v>
      </c>
      <c r="G7275" s="2">
        <v>96212765.587199986</v>
      </c>
      <c r="H7275" s="2">
        <v>-7811612.2307368414</v>
      </c>
      <c r="I7275" s="2">
        <v>18206151.515999999</v>
      </c>
      <c r="J7275" s="2">
        <v>25318548.779999997</v>
      </c>
      <c r="K7275" s="2">
        <v>3657031.0799999996</v>
      </c>
      <c r="L7275" s="2">
        <v>248108.62999999998</v>
      </c>
      <c r="M7275" s="2">
        <v>14524451.392000001</v>
      </c>
    </row>
    <row r="7276" spans="1:13" ht="14.25" customHeight="1">
      <c r="A7276" s="59" t="s">
        <v>160</v>
      </c>
      <c r="B7276" s="59" t="s">
        <v>10</v>
      </c>
      <c r="C7276" s="59" t="s">
        <v>114</v>
      </c>
      <c r="D7276" s="2">
        <v>25652.519199999995</v>
      </c>
      <c r="E7276" s="2">
        <v>3809399101.1999998</v>
      </c>
      <c r="F7276" s="2">
        <v>1192244823.3037999</v>
      </c>
      <c r="G7276" s="2">
        <v>612911471.02079988</v>
      </c>
      <c r="H7276" s="2">
        <v>-10823425.343999999</v>
      </c>
      <c r="I7276" s="2">
        <v>249952602.1464</v>
      </c>
      <c r="J7276" s="2">
        <v>327787354.31999999</v>
      </c>
      <c r="K7276" s="2">
        <v>36822409.960000001</v>
      </c>
      <c r="L7276" s="2">
        <v>1226180.6040000001</v>
      </c>
      <c r="M7276" s="2">
        <v>139948541.78799999</v>
      </c>
    </row>
    <row r="7277" spans="1:13" ht="14.25" customHeight="1">
      <c r="A7277" s="59" t="s">
        <v>160</v>
      </c>
      <c r="B7277" s="59" t="s">
        <v>10</v>
      </c>
      <c r="C7277" s="59" t="s">
        <v>114</v>
      </c>
      <c r="D7277" s="2">
        <v>1438.444</v>
      </c>
      <c r="E7277" s="2">
        <v>260246884.58999997</v>
      </c>
      <c r="F7277" s="2">
        <v>66867930.592399992</v>
      </c>
      <c r="G7277" s="2">
        <v>34358771.193599999</v>
      </c>
      <c r="H7277" s="2">
        <v>122461.38947368422</v>
      </c>
      <c r="I7277" s="2">
        <v>14003971.545600001</v>
      </c>
      <c r="J7277" s="2">
        <v>18364997.98</v>
      </c>
      <c r="K7277" s="2">
        <v>2067340.5399999998</v>
      </c>
      <c r="L7277" s="2">
        <v>69251.05</v>
      </c>
      <c r="M7277" s="2">
        <v>7847500.1220000004</v>
      </c>
    </row>
    <row r="7278" spans="1:13" ht="14.25" customHeight="1">
      <c r="A7278" s="59" t="s">
        <v>160</v>
      </c>
      <c r="B7278" s="59" t="s">
        <v>10</v>
      </c>
      <c r="C7278" s="59" t="s">
        <v>114</v>
      </c>
      <c r="D7278" s="2">
        <v>1546.1263999999999</v>
      </c>
      <c r="E7278" s="2">
        <v>235616859.60119995</v>
      </c>
      <c r="F7278" s="2">
        <v>71881707.448799998</v>
      </c>
      <c r="G7278" s="2">
        <v>36925845.350399993</v>
      </c>
      <c r="H7278" s="2">
        <v>117985.53599999998</v>
      </c>
      <c r="I7278" s="2">
        <v>15045938.395199999</v>
      </c>
      <c r="J7278" s="2">
        <v>19731589.48</v>
      </c>
      <c r="K7278" s="2">
        <v>2223488.2199999997</v>
      </c>
      <c r="L7278" s="2">
        <v>74701.835999999996</v>
      </c>
      <c r="M7278" s="2">
        <v>8434966.4079999998</v>
      </c>
    </row>
    <row r="7279" spans="1:13" ht="14.25" customHeight="1">
      <c r="A7279" s="59" t="s">
        <v>160</v>
      </c>
      <c r="B7279" s="59" t="s">
        <v>10</v>
      </c>
      <c r="C7279" s="59" t="s">
        <v>114</v>
      </c>
      <c r="D7279" s="2">
        <v>5091.6095999999998</v>
      </c>
      <c r="E7279" s="2">
        <v>824808678.05952001</v>
      </c>
      <c r="F7279" s="2">
        <v>303961065.63979995</v>
      </c>
      <c r="G7279" s="2">
        <v>127352773.59359999</v>
      </c>
      <c r="H7279" s="2">
        <v>3144936.5052631577</v>
      </c>
      <c r="I7279" s="2">
        <v>52094986.941600002</v>
      </c>
      <c r="J7279" s="2">
        <v>70094355.219999999</v>
      </c>
      <c r="K7279" s="2">
        <v>7464379.6399999997</v>
      </c>
      <c r="L7279" s="2">
        <v>144417.416</v>
      </c>
      <c r="M7279" s="2">
        <v>27777518.449999999</v>
      </c>
    </row>
    <row r="7280" spans="1:13" ht="14.25" customHeight="1">
      <c r="A7280" s="59" t="s">
        <v>160</v>
      </c>
      <c r="B7280" s="59" t="s">
        <v>10</v>
      </c>
      <c r="C7280" s="59" t="s">
        <v>114</v>
      </c>
      <c r="D7280" s="2">
        <v>1358.8876</v>
      </c>
      <c r="E7280" s="2">
        <v>264332439.86688</v>
      </c>
      <c r="F7280" s="2">
        <v>81011769.980799988</v>
      </c>
      <c r="G7280" s="2">
        <v>34044883.065599993</v>
      </c>
      <c r="H7280" s="2">
        <v>1960779.3044210526</v>
      </c>
      <c r="I7280" s="2">
        <v>13815932.983200001</v>
      </c>
      <c r="J7280" s="2">
        <v>18632964.959999997</v>
      </c>
      <c r="K7280" s="2">
        <v>2007938.0999999999</v>
      </c>
      <c r="L7280" s="2">
        <v>40323.910000000003</v>
      </c>
      <c r="M7280" s="2">
        <v>7413475.762000001</v>
      </c>
    </row>
    <row r="7281" spans="1:13" ht="14.25" customHeight="1">
      <c r="A7281" s="59" t="s">
        <v>160</v>
      </c>
      <c r="B7281" s="59" t="s">
        <v>10</v>
      </c>
      <c r="C7281" s="59" t="s">
        <v>114</v>
      </c>
      <c r="D7281" s="2">
        <v>180.81</v>
      </c>
      <c r="E7281" s="2">
        <v>30109607.284679994</v>
      </c>
      <c r="F7281" s="2">
        <v>10777822.716799999</v>
      </c>
      <c r="G7281" s="2">
        <v>4530107.7119999994</v>
      </c>
      <c r="H7281" s="2">
        <v>238849.7381052631</v>
      </c>
      <c r="I7281" s="2">
        <v>1837567.7496000002</v>
      </c>
      <c r="J7281" s="2">
        <v>2478575.46</v>
      </c>
      <c r="K7281" s="2">
        <v>267272.44</v>
      </c>
      <c r="L7281" s="2">
        <v>5381.3320000000003</v>
      </c>
      <c r="M7281" s="2">
        <v>986417.27800000005</v>
      </c>
    </row>
    <row r="7282" spans="1:13" ht="14.25" customHeight="1">
      <c r="A7282" s="59" t="s">
        <v>160</v>
      </c>
      <c r="B7282" s="59" t="s">
        <v>10</v>
      </c>
      <c r="C7282" s="59" t="s">
        <v>114</v>
      </c>
      <c r="D7282" s="2">
        <v>4641.5935999999992</v>
      </c>
      <c r="E7282" s="2">
        <v>751908921.16032004</v>
      </c>
      <c r="F7282" s="2">
        <v>315098056.79439998</v>
      </c>
      <c r="G7282" s="2">
        <v>142865366.70719999</v>
      </c>
      <c r="H7282" s="2">
        <v>-2652523.0181052634</v>
      </c>
      <c r="I7282" s="2">
        <v>48341102.119199999</v>
      </c>
      <c r="J7282" s="2">
        <v>55180581.439999998</v>
      </c>
      <c r="K7282" s="2">
        <v>5264551.6999999993</v>
      </c>
      <c r="L7282" s="2">
        <v>28037804.079999998</v>
      </c>
      <c r="M7282" s="2">
        <v>25322435.908</v>
      </c>
    </row>
    <row r="7283" spans="1:13" ht="14.25" customHeight="1">
      <c r="A7283" s="59" t="s">
        <v>160</v>
      </c>
      <c r="B7283" s="59" t="s">
        <v>10</v>
      </c>
      <c r="C7283" s="59" t="s">
        <v>114</v>
      </c>
      <c r="D7283" s="2">
        <v>2029.09</v>
      </c>
      <c r="E7283" s="2">
        <v>401543426.59199995</v>
      </c>
      <c r="F7283" s="2">
        <v>136982242.53779998</v>
      </c>
      <c r="G7283" s="2">
        <v>61970651.923199989</v>
      </c>
      <c r="H7283" s="2">
        <v>910122.10863157886</v>
      </c>
      <c r="I7283" s="2">
        <v>20574505.3968</v>
      </c>
      <c r="J7283" s="2">
        <v>23661144.279999997</v>
      </c>
      <c r="K7283" s="2">
        <v>2282660.2399999998</v>
      </c>
      <c r="L7283" s="2">
        <v>13129904.370000001</v>
      </c>
      <c r="M7283" s="2">
        <v>11069795.902000001</v>
      </c>
    </row>
    <row r="7284" spans="1:13" ht="14.25" customHeight="1">
      <c r="A7284" s="59" t="s">
        <v>160</v>
      </c>
      <c r="B7284" s="59" t="s">
        <v>13</v>
      </c>
      <c r="C7284" s="59" t="s">
        <v>114</v>
      </c>
      <c r="D7284" s="2">
        <v>5175.1839999999993</v>
      </c>
      <c r="E7284" s="2">
        <v>288756636.53759998</v>
      </c>
      <c r="F7284" s="2">
        <v>166461763.7872</v>
      </c>
      <c r="G7284" s="2">
        <v>13619476.300799999</v>
      </c>
      <c r="H7284" s="2">
        <v>893393.27999999991</v>
      </c>
      <c r="I7284" s="2">
        <v>29660246.863200001</v>
      </c>
      <c r="J7284" s="2">
        <v>88149807.299999997</v>
      </c>
      <c r="K7284" s="2">
        <v>7613159.6199999992</v>
      </c>
      <c r="L7284" s="2">
        <v>133484.274</v>
      </c>
      <c r="M7284" s="2">
        <v>57647887.066000007</v>
      </c>
    </row>
    <row r="7285" spans="1:13" ht="14.25" customHeight="1">
      <c r="A7285" s="59" t="s">
        <v>160</v>
      </c>
      <c r="B7285" s="59" t="s">
        <v>13</v>
      </c>
      <c r="C7285" s="59" t="s">
        <v>114</v>
      </c>
      <c r="D7285" s="2">
        <v>72.323999999999998</v>
      </c>
      <c r="E7285" s="2">
        <v>4361202.2916000001</v>
      </c>
      <c r="F7285" s="2">
        <v>2322887.7508</v>
      </c>
      <c r="G7285" s="2">
        <v>190259.15519999998</v>
      </c>
      <c r="H7285" s="2">
        <v>-24950.925473684205</v>
      </c>
      <c r="I7285" s="2">
        <v>413780.65919999999</v>
      </c>
      <c r="J7285" s="2">
        <v>1235281.6199999999</v>
      </c>
      <c r="K7285" s="2">
        <v>106071.09999999999</v>
      </c>
      <c r="L7285" s="2">
        <v>1847.296</v>
      </c>
      <c r="M7285" s="2">
        <v>805639.34000000008</v>
      </c>
    </row>
    <row r="7286" spans="1:13" ht="14.25" customHeight="1">
      <c r="A7286" s="59" t="s">
        <v>160</v>
      </c>
      <c r="B7286" s="59" t="s">
        <v>8</v>
      </c>
      <c r="C7286" s="59" t="s">
        <v>114</v>
      </c>
      <c r="D7286" s="2">
        <v>6454.5151999999989</v>
      </c>
      <c r="E7286" s="2">
        <v>1004950589.4489598</v>
      </c>
      <c r="F7286" s="2">
        <v>332142806.68139994</v>
      </c>
      <c r="G7286" s="2">
        <v>225535518.20159999</v>
      </c>
      <c r="H7286" s="2">
        <v>370774322.28378952</v>
      </c>
      <c r="I7286" s="2">
        <v>38824271.827199996</v>
      </c>
      <c r="J7286" s="2">
        <v>82937154.219999999</v>
      </c>
      <c r="K7286" s="2">
        <v>10151902.58</v>
      </c>
      <c r="L7286" s="2">
        <v>133521.25599999999</v>
      </c>
      <c r="M7286" s="2">
        <v>35212916.419999994</v>
      </c>
    </row>
    <row r="7287" spans="1:13" ht="14.25" customHeight="1">
      <c r="A7287" s="59" t="s">
        <v>160</v>
      </c>
      <c r="B7287" s="59" t="s">
        <v>8</v>
      </c>
      <c r="C7287" s="59" t="s">
        <v>114</v>
      </c>
      <c r="D7287" s="2">
        <v>572.16319999999996</v>
      </c>
      <c r="E7287" s="2">
        <v>106054266.05927998</v>
      </c>
      <c r="F7287" s="2">
        <v>29062563.024599999</v>
      </c>
      <c r="G7287" s="2">
        <v>20115294.047999997</v>
      </c>
      <c r="H7287" s="2">
        <v>32499815.919157892</v>
      </c>
      <c r="I7287" s="2">
        <v>3499629.9480000003</v>
      </c>
      <c r="J7287" s="2">
        <v>7077330.6199999992</v>
      </c>
      <c r="K7287" s="2">
        <v>833610.36</v>
      </c>
      <c r="L7287" s="2">
        <v>9005.5680000000011</v>
      </c>
      <c r="M7287" s="2">
        <v>3121463.906</v>
      </c>
    </row>
    <row r="7288" spans="1:13" ht="14.25" customHeight="1">
      <c r="A7288" s="59" t="s">
        <v>160</v>
      </c>
      <c r="B7288" s="59" t="s">
        <v>8</v>
      </c>
      <c r="C7288" s="59" t="s">
        <v>114</v>
      </c>
      <c r="D7288" s="2">
        <v>671.80959999999993</v>
      </c>
      <c r="E7288" s="2">
        <v>108790687.99368</v>
      </c>
      <c r="F7288" s="2">
        <v>34124016.156999998</v>
      </c>
      <c r="G7288" s="2">
        <v>23618525.3376</v>
      </c>
      <c r="H7288" s="2">
        <v>38485625.471999995</v>
      </c>
      <c r="I7288" s="2">
        <v>4109114.0376000004</v>
      </c>
      <c r="J7288" s="2">
        <v>8309901.3199999994</v>
      </c>
      <c r="K7288" s="2">
        <v>978790.53999999992</v>
      </c>
      <c r="L7288" s="2">
        <v>10566.93</v>
      </c>
      <c r="M7288" s="2">
        <v>3665089.3840000001</v>
      </c>
    </row>
    <row r="7289" spans="1:13" ht="14.25" customHeight="1">
      <c r="A7289" s="59" t="s">
        <v>158</v>
      </c>
      <c r="B7289" s="59" t="s">
        <v>8</v>
      </c>
      <c r="C7289" s="59" t="s">
        <v>112</v>
      </c>
      <c r="D7289" s="2">
        <v>115.7184</v>
      </c>
      <c r="E7289" s="2">
        <v>16871430.28032</v>
      </c>
      <c r="F7289" s="2">
        <v>4041602.3879999993</v>
      </c>
      <c r="G7289" s="2">
        <v>4322267.2319999998</v>
      </c>
      <c r="H7289" s="2">
        <v>515419.19999999995</v>
      </c>
      <c r="I7289" s="2">
        <v>308902.59360000002</v>
      </c>
      <c r="J7289" s="2">
        <v>945955.27999999991</v>
      </c>
      <c r="K7289" s="2">
        <v>307238.42</v>
      </c>
      <c r="L7289" s="2">
        <v>99954.228000000003</v>
      </c>
      <c r="M7289" s="2">
        <v>270734.39799999999</v>
      </c>
    </row>
    <row r="7290" spans="1:13" ht="14.25" customHeight="1">
      <c r="A7290" s="59" t="s">
        <v>158</v>
      </c>
      <c r="B7290" s="59" t="s">
        <v>8</v>
      </c>
      <c r="C7290" s="59" t="s">
        <v>112</v>
      </c>
      <c r="D7290" s="2">
        <v>503.05359999999996</v>
      </c>
      <c r="E7290" s="2">
        <v>81551276.729999989</v>
      </c>
      <c r="F7290" s="2">
        <v>17560604.966199998</v>
      </c>
      <c r="G7290" s="2">
        <v>18778234.847999997</v>
      </c>
      <c r="H7290" s="2">
        <v>2246148.8336842107</v>
      </c>
      <c r="I7290" s="2">
        <v>1343581.8408000001</v>
      </c>
      <c r="J7290" s="2">
        <v>4127189.5599999996</v>
      </c>
      <c r="K7290" s="2">
        <v>1345150.96</v>
      </c>
      <c r="L7290" s="2">
        <v>441725.636</v>
      </c>
      <c r="M7290" s="2">
        <v>1176941.3259999999</v>
      </c>
    </row>
    <row r="7291" spans="1:13" ht="14.25" customHeight="1">
      <c r="A7291" s="59" t="s">
        <v>158</v>
      </c>
      <c r="B7291" s="59" t="s">
        <v>8</v>
      </c>
      <c r="C7291" s="59" t="s">
        <v>112</v>
      </c>
      <c r="D7291" s="2">
        <v>364.0308</v>
      </c>
      <c r="E7291" s="2">
        <v>52312016.461319998</v>
      </c>
      <c r="F7291" s="2">
        <v>12744197.870399999</v>
      </c>
      <c r="G7291" s="2">
        <v>13757586.604799999</v>
      </c>
      <c r="H7291" s="2">
        <v>1627768.8454736837</v>
      </c>
      <c r="I7291" s="2">
        <v>1043365.2120000001</v>
      </c>
      <c r="J7291" s="2">
        <v>3411733.82</v>
      </c>
      <c r="K7291" s="2">
        <v>859617.48</v>
      </c>
      <c r="L7291" s="2">
        <v>383537.61600000004</v>
      </c>
      <c r="M7291" s="2">
        <v>851684.63599999994</v>
      </c>
    </row>
    <row r="7292" spans="1:13" ht="14.25" customHeight="1">
      <c r="A7292" s="59" t="s">
        <v>158</v>
      </c>
      <c r="B7292" s="59" t="s">
        <v>10</v>
      </c>
      <c r="C7292" s="59" t="s">
        <v>112</v>
      </c>
      <c r="D7292" s="2">
        <v>433.94400000000002</v>
      </c>
      <c r="E7292" s="2">
        <v>62095043.10239999</v>
      </c>
      <c r="F7292" s="2">
        <v>20278046.91</v>
      </c>
      <c r="G7292" s="2">
        <v>12261284.716799999</v>
      </c>
      <c r="H7292" s="2">
        <v>-25631973.625263155</v>
      </c>
      <c r="I7292" s="2">
        <v>4675981.284</v>
      </c>
      <c r="J7292" s="2">
        <v>5462734.2199999997</v>
      </c>
      <c r="K7292" s="2">
        <v>1052237.1199999999</v>
      </c>
      <c r="L7292" s="2">
        <v>1366910.6440000001</v>
      </c>
      <c r="M7292" s="2">
        <v>1015252.4140000001</v>
      </c>
    </row>
    <row r="7293" spans="1:13" ht="14.25" customHeight="1">
      <c r="A7293" s="59" t="s">
        <v>158</v>
      </c>
      <c r="B7293" s="59" t="s">
        <v>10</v>
      </c>
      <c r="C7293" s="59" t="s">
        <v>112</v>
      </c>
      <c r="D7293" s="2">
        <v>2939.5688</v>
      </c>
      <c r="E7293" s="2">
        <v>499822231.98599994</v>
      </c>
      <c r="F7293" s="2">
        <v>137343775.69979998</v>
      </c>
      <c r="G7293" s="2">
        <v>83386170.5088</v>
      </c>
      <c r="H7293" s="2">
        <v>-406214634.72505254</v>
      </c>
      <c r="I7293" s="2">
        <v>31385787.0984</v>
      </c>
      <c r="J7293" s="2">
        <v>36823826.100000001</v>
      </c>
      <c r="K7293" s="2">
        <v>7205871.3599999994</v>
      </c>
      <c r="L7293" s="2">
        <v>9473888.2039999999</v>
      </c>
      <c r="M7293" s="2">
        <v>6877398.2200000007</v>
      </c>
    </row>
    <row r="7294" spans="1:13" ht="14.25" customHeight="1">
      <c r="A7294" s="59" t="s">
        <v>158</v>
      </c>
      <c r="B7294" s="59" t="s">
        <v>10</v>
      </c>
      <c r="C7294" s="59" t="s">
        <v>112</v>
      </c>
      <c r="D7294" s="2">
        <v>106.07519999999998</v>
      </c>
      <c r="E7294" s="2">
        <v>15669253.519919997</v>
      </c>
      <c r="F7294" s="2">
        <v>4956854.0554</v>
      </c>
      <c r="G7294" s="2">
        <v>2997203.3855999997</v>
      </c>
      <c r="H7294" s="2">
        <v>-14660837.658947367</v>
      </c>
      <c r="I7294" s="2">
        <v>1143018.2376000001</v>
      </c>
      <c r="J7294" s="2">
        <v>1335337.2</v>
      </c>
      <c r="K7294" s="2">
        <v>257216.78</v>
      </c>
      <c r="L7294" s="2">
        <v>334128.76199999999</v>
      </c>
      <c r="M7294" s="2">
        <v>248171.77</v>
      </c>
    </row>
    <row r="7295" spans="1:13" ht="14.25" customHeight="1">
      <c r="A7295" s="59" t="s">
        <v>158</v>
      </c>
      <c r="B7295" s="59" t="s">
        <v>11</v>
      </c>
      <c r="C7295" s="59" t="s">
        <v>112</v>
      </c>
      <c r="D7295" s="2">
        <v>206.52519999999998</v>
      </c>
      <c r="E7295" s="2">
        <v>104476681.740816</v>
      </c>
      <c r="F7295" s="2">
        <v>70713641.868399993</v>
      </c>
      <c r="G7295" s="2">
        <v>6839500.6079999991</v>
      </c>
      <c r="H7295" s="2">
        <v>7151096.3267368404</v>
      </c>
      <c r="I7295" s="2">
        <v>1533053.304</v>
      </c>
      <c r="J7295" s="2">
        <v>3620555.0199999996</v>
      </c>
      <c r="K7295" s="2">
        <v>567056.24</v>
      </c>
      <c r="L7295" s="2">
        <v>678451.02599999995</v>
      </c>
      <c r="M7295" s="2">
        <v>483185.16400000005</v>
      </c>
    </row>
    <row r="7296" spans="1:13" ht="14.25" customHeight="1">
      <c r="A7296" s="59" t="s">
        <v>158</v>
      </c>
      <c r="B7296" s="59" t="s">
        <v>11</v>
      </c>
      <c r="C7296" s="59" t="s">
        <v>112</v>
      </c>
      <c r="D7296" s="2">
        <v>81.967199999999991</v>
      </c>
      <c r="E7296" s="2">
        <v>12920619.678119998</v>
      </c>
      <c r="F7296" s="2">
        <v>3930458.7597999997</v>
      </c>
      <c r="G7296" s="2">
        <v>2604405.5423999997</v>
      </c>
      <c r="H7296" s="2">
        <v>143329.23284210527</v>
      </c>
      <c r="I7296" s="2">
        <v>1342280.8944000001</v>
      </c>
      <c r="J7296" s="2">
        <v>1006930.48</v>
      </c>
      <c r="K7296" s="2">
        <v>135213.07999999999</v>
      </c>
      <c r="L7296" s="2">
        <v>142930.01800000001</v>
      </c>
      <c r="M7296" s="2">
        <v>191769.71000000002</v>
      </c>
    </row>
    <row r="7297" spans="1:13" ht="14.25" customHeight="1">
      <c r="A7297" s="59" t="s">
        <v>158</v>
      </c>
      <c r="B7297" s="59" t="s">
        <v>10</v>
      </c>
      <c r="C7297" s="59" t="s">
        <v>112</v>
      </c>
      <c r="D7297" s="2">
        <v>916.10399999999993</v>
      </c>
      <c r="E7297" s="2">
        <v>96462453.225599989</v>
      </c>
      <c r="F7297" s="2">
        <v>26652776.232999995</v>
      </c>
      <c r="G7297" s="2">
        <v>23433550.655999999</v>
      </c>
      <c r="H7297" s="2">
        <v>-286858.5802105263</v>
      </c>
      <c r="I7297" s="2">
        <v>8580220.6176000014</v>
      </c>
      <c r="J7297" s="2">
        <v>9420820.9199999999</v>
      </c>
      <c r="K7297" s="2">
        <v>2111505.7399999998</v>
      </c>
      <c r="L7297" s="2">
        <v>1068830.3119999999</v>
      </c>
      <c r="M7297" s="2">
        <v>2143311.6540000001</v>
      </c>
    </row>
    <row r="7298" spans="1:13" ht="14.25" customHeight="1">
      <c r="A7298" s="59" t="s">
        <v>158</v>
      </c>
      <c r="B7298" s="59" t="s">
        <v>10</v>
      </c>
      <c r="C7298" s="59" t="s">
        <v>112</v>
      </c>
      <c r="D7298" s="2">
        <v>659.75559999999996</v>
      </c>
      <c r="E7298" s="2">
        <v>86706730.340999991</v>
      </c>
      <c r="F7298" s="2">
        <v>19193570.710999999</v>
      </c>
      <c r="G7298" s="2">
        <v>16882658.0352</v>
      </c>
      <c r="H7298" s="2">
        <v>-12510.265263157891</v>
      </c>
      <c r="I7298" s="2">
        <v>6171278.8032</v>
      </c>
      <c r="J7298" s="2">
        <v>6774133.9799999995</v>
      </c>
      <c r="K7298" s="2">
        <v>1462413.42</v>
      </c>
      <c r="L7298" s="2">
        <v>727904.07799999998</v>
      </c>
      <c r="M7298" s="2">
        <v>1543560.128</v>
      </c>
    </row>
    <row r="7299" spans="1:13" ht="14.25" customHeight="1">
      <c r="A7299" s="59" t="s">
        <v>158</v>
      </c>
      <c r="B7299" s="59" t="s">
        <v>10</v>
      </c>
      <c r="C7299" s="59" t="s">
        <v>112</v>
      </c>
      <c r="D7299" s="2">
        <v>394.56759999999997</v>
      </c>
      <c r="E7299" s="2">
        <v>43328794.176359996</v>
      </c>
      <c r="F7299" s="2">
        <v>11510951.646199999</v>
      </c>
      <c r="G7299" s="2">
        <v>10099491.820799999</v>
      </c>
      <c r="H7299" s="2">
        <v>-10924.26442105263</v>
      </c>
      <c r="I7299" s="2">
        <v>3660296.3855999997</v>
      </c>
      <c r="J7299" s="2">
        <v>4017929.48</v>
      </c>
      <c r="K7299" s="2">
        <v>935367.44</v>
      </c>
      <c r="L7299" s="2">
        <v>482383.28600000002</v>
      </c>
      <c r="M7299" s="2">
        <v>923128.44800000009</v>
      </c>
    </row>
    <row r="7300" spans="1:13" ht="14.25" customHeight="1">
      <c r="A7300" s="59" t="s">
        <v>158</v>
      </c>
      <c r="B7300" s="59" t="s">
        <v>10</v>
      </c>
      <c r="C7300" s="59" t="s">
        <v>112</v>
      </c>
      <c r="D7300" s="2">
        <v>216.97200000000001</v>
      </c>
      <c r="E7300" s="2">
        <v>31047521.551199995</v>
      </c>
      <c r="F7300" s="2">
        <v>9072285.4713999983</v>
      </c>
      <c r="G7300" s="2">
        <v>5786242.7519999994</v>
      </c>
      <c r="H7300" s="2">
        <v>15022384.946526315</v>
      </c>
      <c r="I7300" s="2">
        <v>2209685.3568000002</v>
      </c>
      <c r="J7300" s="2">
        <v>2635144.6199999996</v>
      </c>
      <c r="K7300" s="2">
        <v>364779.45999999996</v>
      </c>
      <c r="L7300" s="2">
        <v>253112.92600000004</v>
      </c>
      <c r="M7300" s="2">
        <v>507627.56</v>
      </c>
    </row>
    <row r="7301" spans="1:13" ht="14.25" customHeight="1">
      <c r="A7301" s="59" t="s">
        <v>158</v>
      </c>
      <c r="B7301" s="59" t="s">
        <v>10</v>
      </c>
      <c r="C7301" s="59" t="s">
        <v>112</v>
      </c>
      <c r="D7301" s="2">
        <v>1615.2359999999999</v>
      </c>
      <c r="E7301" s="2">
        <v>274642615.16999996</v>
      </c>
      <c r="F7301" s="2">
        <v>67380370.223999992</v>
      </c>
      <c r="G7301" s="2">
        <v>43184064.883199997</v>
      </c>
      <c r="H7301" s="2">
        <v>23825961.155368421</v>
      </c>
      <c r="I7301" s="2">
        <v>16271282.894400001</v>
      </c>
      <c r="J7301" s="2">
        <v>19519712.140000001</v>
      </c>
      <c r="K7301" s="2">
        <v>2719101.1399999997</v>
      </c>
      <c r="L7301" s="2">
        <v>1900500.47</v>
      </c>
      <c r="M7301" s="2">
        <v>3778995.7480000001</v>
      </c>
    </row>
    <row r="7302" spans="1:13" ht="14.25" customHeight="1">
      <c r="A7302" s="59" t="s">
        <v>158</v>
      </c>
      <c r="B7302" s="59" t="s">
        <v>10</v>
      </c>
      <c r="C7302" s="59" t="s">
        <v>112</v>
      </c>
      <c r="D7302" s="2">
        <v>16.875599999999999</v>
      </c>
      <c r="E7302" s="2">
        <v>2444227.1884799995</v>
      </c>
      <c r="F7302" s="2">
        <v>705622.40659999999</v>
      </c>
      <c r="G7302" s="2">
        <v>450040.66559999995</v>
      </c>
      <c r="H7302" s="2">
        <v>246872.96336842104</v>
      </c>
      <c r="I7302" s="2">
        <v>171863.96400000001</v>
      </c>
      <c r="J7302" s="2">
        <v>204954.08</v>
      </c>
      <c r="K7302" s="2">
        <v>28373.64</v>
      </c>
      <c r="L7302" s="2">
        <v>19686.150000000001</v>
      </c>
      <c r="M7302" s="2">
        <v>39481.442000000003</v>
      </c>
    </row>
    <row r="7303" spans="1:13" ht="14.25" customHeight="1">
      <c r="A7303" s="59" t="s">
        <v>158</v>
      </c>
      <c r="B7303" s="59" t="s">
        <v>10</v>
      </c>
      <c r="C7303" s="59" t="s">
        <v>112</v>
      </c>
      <c r="D7303" s="2">
        <v>1.6072</v>
      </c>
      <c r="E7303" s="2">
        <v>273276.234</v>
      </c>
      <c r="F7303" s="2">
        <v>67201.7552</v>
      </c>
      <c r="G7303" s="2">
        <v>42861.465599999996</v>
      </c>
      <c r="H7303" s="2">
        <v>24017.471999999998</v>
      </c>
      <c r="I7303" s="2">
        <v>16367.6592</v>
      </c>
      <c r="J7303" s="2">
        <v>19519.28</v>
      </c>
      <c r="K7303" s="2">
        <v>2701.8999999999996</v>
      </c>
      <c r="L7303" s="2">
        <v>1875.258</v>
      </c>
      <c r="M7303" s="2">
        <v>3760.4380000000001</v>
      </c>
    </row>
    <row r="7304" spans="1:13" ht="14.25" customHeight="1">
      <c r="A7304" s="59" t="s">
        <v>158</v>
      </c>
      <c r="B7304" s="59" t="s">
        <v>8</v>
      </c>
      <c r="C7304" s="59" t="s">
        <v>112</v>
      </c>
      <c r="D7304" s="2">
        <v>501.44639999999998</v>
      </c>
      <c r="E7304" s="2">
        <v>73109531.214719996</v>
      </c>
      <c r="F7304" s="2">
        <v>17417095.716599997</v>
      </c>
      <c r="G7304" s="2">
        <v>18626373.734399997</v>
      </c>
      <c r="H7304" s="2">
        <v>504816.8589473684</v>
      </c>
      <c r="I7304" s="2">
        <v>1294098.9408</v>
      </c>
      <c r="J7304" s="2">
        <v>3808382.5799999996</v>
      </c>
      <c r="K7304" s="2">
        <v>863952</v>
      </c>
      <c r="L7304" s="2">
        <v>36415.544000000002</v>
      </c>
      <c r="M7304" s="2">
        <v>2159562.9880000004</v>
      </c>
    </row>
    <row r="7305" spans="1:13" ht="14.25" customHeight="1">
      <c r="A7305" s="59" t="s">
        <v>158</v>
      </c>
      <c r="B7305" s="59" t="s">
        <v>8</v>
      </c>
      <c r="C7305" s="59" t="s">
        <v>112</v>
      </c>
      <c r="D7305" s="2">
        <v>270.00959999999998</v>
      </c>
      <c r="E7305" s="2">
        <v>43771931.279999994</v>
      </c>
      <c r="F7305" s="2">
        <v>9376018.5061999988</v>
      </c>
      <c r="G7305" s="2">
        <v>10030063.929599999</v>
      </c>
      <c r="H7305" s="2">
        <v>263969.70442105259</v>
      </c>
      <c r="I7305" s="2">
        <v>695420.05680000002</v>
      </c>
      <c r="J7305" s="2">
        <v>2029946.9</v>
      </c>
      <c r="K7305" s="2">
        <v>462054.42</v>
      </c>
      <c r="L7305" s="2">
        <v>19207.187999999998</v>
      </c>
      <c r="M7305" s="2">
        <v>1162841.2620000001</v>
      </c>
    </row>
    <row r="7306" spans="1:13" ht="14.25" customHeight="1">
      <c r="A7306" s="59" t="s">
        <v>158</v>
      </c>
      <c r="B7306" s="59" t="s">
        <v>8</v>
      </c>
      <c r="C7306" s="59" t="s">
        <v>112</v>
      </c>
      <c r="D7306" s="2">
        <v>51.430399999999999</v>
      </c>
      <c r="E7306" s="2">
        <v>6882137.7609599987</v>
      </c>
      <c r="F7306" s="2">
        <v>1781825.6501999998</v>
      </c>
      <c r="G7306" s="2">
        <v>1904053.3823999998</v>
      </c>
      <c r="H7306" s="2">
        <v>47925.564631578949</v>
      </c>
      <c r="I7306" s="2">
        <v>132981.696</v>
      </c>
      <c r="J7306" s="2">
        <v>399392.48</v>
      </c>
      <c r="K7306" s="2">
        <v>89853.14</v>
      </c>
      <c r="L7306" s="2">
        <v>3917.386</v>
      </c>
      <c r="M7306" s="2">
        <v>221494.21799999999</v>
      </c>
    </row>
    <row r="7307" spans="1:13" ht="14.25" customHeight="1">
      <c r="A7307" s="59" t="s">
        <v>158</v>
      </c>
      <c r="B7307" s="59" t="s">
        <v>10</v>
      </c>
      <c r="C7307" s="59" t="s">
        <v>112</v>
      </c>
      <c r="D7307" s="2">
        <v>626.80799999999999</v>
      </c>
      <c r="E7307" s="2">
        <v>89692840.036799997</v>
      </c>
      <c r="F7307" s="2">
        <v>29276658.456399996</v>
      </c>
      <c r="G7307" s="2">
        <v>17505472.569599997</v>
      </c>
      <c r="H7307" s="2">
        <v>-1068934.7368421052</v>
      </c>
      <c r="I7307" s="2">
        <v>6546733.3511999995</v>
      </c>
      <c r="J7307" s="2">
        <v>7707990.1599999992</v>
      </c>
      <c r="K7307" s="2">
        <v>749785.03999999992</v>
      </c>
      <c r="L7307" s="2">
        <v>2418733.7460000003</v>
      </c>
      <c r="M7307" s="2">
        <v>2699453.284</v>
      </c>
    </row>
    <row r="7308" spans="1:13" ht="14.25" customHeight="1">
      <c r="A7308" s="59" t="s">
        <v>158</v>
      </c>
      <c r="B7308" s="59" t="s">
        <v>10</v>
      </c>
      <c r="C7308" s="59" t="s">
        <v>112</v>
      </c>
      <c r="D7308" s="2">
        <v>720.02559999999994</v>
      </c>
      <c r="E7308" s="2">
        <v>122427752.83199999</v>
      </c>
      <c r="F7308" s="2">
        <v>33642580.421999998</v>
      </c>
      <c r="G7308" s="2">
        <v>20316777.887999997</v>
      </c>
      <c r="H7308" s="2">
        <v>-407392.15831578948</v>
      </c>
      <c r="I7308" s="2">
        <v>7354002.9167999998</v>
      </c>
      <c r="J7308" s="2">
        <v>8764074.7199999988</v>
      </c>
      <c r="K7308" s="2">
        <v>866487.44</v>
      </c>
      <c r="L7308" s="2">
        <v>3080194.7</v>
      </c>
      <c r="M7308" s="2">
        <v>3100910.9339999999</v>
      </c>
    </row>
    <row r="7309" spans="1:13" ht="14.25" customHeight="1">
      <c r="A7309" s="59" t="s">
        <v>158</v>
      </c>
      <c r="B7309" s="59" t="s">
        <v>10</v>
      </c>
      <c r="C7309" s="59" t="s">
        <v>112</v>
      </c>
      <c r="D7309" s="2">
        <v>449.21239999999995</v>
      </c>
      <c r="E7309" s="2">
        <v>66744048.626639999</v>
      </c>
      <c r="F7309" s="2">
        <v>19104885.997200001</v>
      </c>
      <c r="G7309" s="2">
        <v>11423444.140799999</v>
      </c>
      <c r="H7309" s="2">
        <v>-247659.74905263155</v>
      </c>
      <c r="I7309" s="2">
        <v>4272164.5104</v>
      </c>
      <c r="J7309" s="2">
        <v>5029965.2799999993</v>
      </c>
      <c r="K7309" s="2">
        <v>489284.98</v>
      </c>
      <c r="L7309" s="2">
        <v>1578380.034</v>
      </c>
      <c r="M7309" s="2">
        <v>1934607.7960000001</v>
      </c>
    </row>
    <row r="7310" spans="1:13" ht="14.25" customHeight="1">
      <c r="A7310" s="59" t="s">
        <v>158</v>
      </c>
      <c r="B7310" s="59" t="s">
        <v>11</v>
      </c>
      <c r="C7310" s="59" t="s">
        <v>112</v>
      </c>
      <c r="D7310" s="2">
        <v>45.001599999999996</v>
      </c>
      <c r="E7310" s="2">
        <v>21662676.283247996</v>
      </c>
      <c r="F7310" s="2">
        <v>14530826.1458</v>
      </c>
      <c r="G7310" s="2">
        <v>1702169.6447999999</v>
      </c>
      <c r="H7310" s="2">
        <v>-50839.033263157893</v>
      </c>
      <c r="I7310" s="2">
        <v>1007697.672</v>
      </c>
      <c r="J7310" s="2">
        <v>603181.34</v>
      </c>
      <c r="K7310" s="2">
        <v>69755.759999999995</v>
      </c>
      <c r="L7310" s="2">
        <v>2121.5039999999999</v>
      </c>
      <c r="M7310" s="2">
        <v>193807.32800000001</v>
      </c>
    </row>
    <row r="7311" spans="1:13" ht="14.25" customHeight="1">
      <c r="A7311" s="59" t="s">
        <v>158</v>
      </c>
      <c r="B7311" s="59" t="s">
        <v>10</v>
      </c>
      <c r="C7311" s="59" t="s">
        <v>112</v>
      </c>
      <c r="D7311" s="2">
        <v>376.08479999999997</v>
      </c>
      <c r="E7311" s="2">
        <v>39600375.534720004</v>
      </c>
      <c r="F7311" s="2">
        <v>10938395.682599999</v>
      </c>
      <c r="G7311" s="2">
        <v>9624097.0175999999</v>
      </c>
      <c r="H7311" s="2">
        <v>-542629.8037894736</v>
      </c>
      <c r="I7311" s="2">
        <v>3515577.8328</v>
      </c>
      <c r="J7311" s="2">
        <v>3846163.26</v>
      </c>
      <c r="K7311" s="2">
        <v>634033.84</v>
      </c>
      <c r="L7311" s="2">
        <v>766494.34400000004</v>
      </c>
      <c r="M7311" s="2">
        <v>1619672.692</v>
      </c>
    </row>
    <row r="7312" spans="1:13" ht="14.25" customHeight="1">
      <c r="A7312" s="59" t="s">
        <v>158</v>
      </c>
      <c r="B7312" s="59" t="s">
        <v>10</v>
      </c>
      <c r="C7312" s="59" t="s">
        <v>112</v>
      </c>
      <c r="D7312" s="2">
        <v>121.34359999999998</v>
      </c>
      <c r="E7312" s="2">
        <v>15947279.271</v>
      </c>
      <c r="F7312" s="2">
        <v>3488275.2193999998</v>
      </c>
      <c r="G7312" s="2">
        <v>3090769.1903999997</v>
      </c>
      <c r="H7312" s="2">
        <v>-101895.58231578946</v>
      </c>
      <c r="I7312" s="2">
        <v>1173740.5872000002</v>
      </c>
      <c r="J7312" s="2">
        <v>1286258.5599999998</v>
      </c>
      <c r="K7312" s="2">
        <v>197233.78</v>
      </c>
      <c r="L7312" s="2">
        <v>220375.73800000001</v>
      </c>
      <c r="M7312" s="2">
        <v>522587.23</v>
      </c>
    </row>
    <row r="7313" spans="1:13" ht="14.25" customHeight="1">
      <c r="A7313" s="59" t="s">
        <v>158</v>
      </c>
      <c r="B7313" s="59" t="s">
        <v>10</v>
      </c>
      <c r="C7313" s="59" t="s">
        <v>112</v>
      </c>
      <c r="D7313" s="2">
        <v>23.304399999999998</v>
      </c>
      <c r="E7313" s="2">
        <v>2512041.0638399995</v>
      </c>
      <c r="F7313" s="2">
        <v>677807.26859999995</v>
      </c>
      <c r="G7313" s="2">
        <v>596363.82719999994</v>
      </c>
      <c r="H7313" s="2">
        <v>-25417.030736842102</v>
      </c>
      <c r="I7313" s="2">
        <v>217846.08720000001</v>
      </c>
      <c r="J7313" s="2">
        <v>238328.9</v>
      </c>
      <c r="K7313" s="2">
        <v>39290.299999999996</v>
      </c>
      <c r="L7313" s="2">
        <v>47495.712</v>
      </c>
      <c r="M7313" s="2">
        <v>100364.63800000001</v>
      </c>
    </row>
    <row r="7314" spans="1:13" ht="14.25" customHeight="1">
      <c r="A7314" s="59" t="s">
        <v>158</v>
      </c>
      <c r="B7314" s="59" t="s">
        <v>10</v>
      </c>
      <c r="C7314" s="59" t="s">
        <v>112</v>
      </c>
      <c r="D7314" s="2">
        <v>241.07999999999998</v>
      </c>
      <c r="E7314" s="2">
        <v>34497246.167999998</v>
      </c>
      <c r="F7314" s="2">
        <v>10714306.049799999</v>
      </c>
      <c r="G7314" s="2">
        <v>6154499.6351999994</v>
      </c>
      <c r="H7314" s="2">
        <v>125971.47284210526</v>
      </c>
      <c r="I7314" s="2">
        <v>3053379.6504000002</v>
      </c>
      <c r="J7314" s="2">
        <v>3271573.6799999997</v>
      </c>
      <c r="K7314" s="2">
        <v>275497.86</v>
      </c>
      <c r="L7314" s="2">
        <v>16027.638000000001</v>
      </c>
      <c r="M7314" s="2">
        <v>1038251.61</v>
      </c>
    </row>
    <row r="7315" spans="1:13" ht="14.25" customHeight="1">
      <c r="A7315" s="59" t="s">
        <v>158</v>
      </c>
      <c r="B7315" s="59" t="s">
        <v>10</v>
      </c>
      <c r="C7315" s="59" t="s">
        <v>112</v>
      </c>
      <c r="D7315" s="2">
        <v>518.322</v>
      </c>
      <c r="E7315" s="2">
        <v>88131585.464999989</v>
      </c>
      <c r="F7315" s="2">
        <v>23114629.433599997</v>
      </c>
      <c r="G7315" s="2">
        <v>13277504.025599999</v>
      </c>
      <c r="H7315" s="2">
        <v>960385.65726315777</v>
      </c>
      <c r="I7315" s="2">
        <v>6587251.3223999999</v>
      </c>
      <c r="J7315" s="2">
        <v>7057984.3599999994</v>
      </c>
      <c r="K7315" s="2">
        <v>594345.02</v>
      </c>
      <c r="L7315" s="2">
        <v>34581.777999999998</v>
      </c>
      <c r="M7315" s="2">
        <v>2232240.736</v>
      </c>
    </row>
    <row r="7316" spans="1:13" ht="14.25" customHeight="1">
      <c r="A7316" s="59" t="s">
        <v>158</v>
      </c>
      <c r="B7316" s="59" t="s">
        <v>10</v>
      </c>
      <c r="C7316" s="59" t="s">
        <v>112</v>
      </c>
      <c r="D7316" s="2">
        <v>19.286399999999997</v>
      </c>
      <c r="E7316" s="2">
        <v>2815930.6005599997</v>
      </c>
      <c r="F7316" s="2">
        <v>857140.53879999998</v>
      </c>
      <c r="G7316" s="2">
        <v>492365.26079999993</v>
      </c>
      <c r="H7316" s="2">
        <v>28315.583999999995</v>
      </c>
      <c r="I7316" s="2">
        <v>244266.19200000001</v>
      </c>
      <c r="J7316" s="2">
        <v>261728.41999999998</v>
      </c>
      <c r="K7316" s="2">
        <v>22039.14</v>
      </c>
      <c r="L7316" s="2">
        <v>1285.3500000000001</v>
      </c>
      <c r="M7316" s="2">
        <v>83059.767999999996</v>
      </c>
    </row>
    <row r="7317" spans="1:13" ht="14.25" customHeight="1">
      <c r="A7317" s="59" t="s">
        <v>158</v>
      </c>
      <c r="B7317" s="59" t="s">
        <v>8</v>
      </c>
      <c r="C7317" s="59" t="s">
        <v>112</v>
      </c>
      <c r="D7317" s="2">
        <v>220.98999999999998</v>
      </c>
      <c r="E7317" s="2">
        <v>35825241.375</v>
      </c>
      <c r="F7317" s="2">
        <v>7681892.864599999</v>
      </c>
      <c r="G7317" s="2">
        <v>8234572.5119999992</v>
      </c>
      <c r="H7317" s="2">
        <v>47875.846736842104</v>
      </c>
      <c r="I7317" s="2">
        <v>583590.03119999997</v>
      </c>
      <c r="J7317" s="2">
        <v>1762375.98</v>
      </c>
      <c r="K7317" s="2">
        <v>387509.04</v>
      </c>
      <c r="L7317" s="2">
        <v>836006.07200000004</v>
      </c>
      <c r="M7317" s="2">
        <v>875516.37800000003</v>
      </c>
    </row>
    <row r="7318" spans="1:13" ht="14.25" customHeight="1">
      <c r="A7318" s="59" t="s">
        <v>158</v>
      </c>
      <c r="B7318" s="59" t="s">
        <v>8</v>
      </c>
      <c r="C7318" s="59" t="s">
        <v>112</v>
      </c>
      <c r="D7318" s="2">
        <v>20.09</v>
      </c>
      <c r="E7318" s="2">
        <v>2726000.0459999996</v>
      </c>
      <c r="F7318" s="2">
        <v>723428.23099999991</v>
      </c>
      <c r="G7318" s="2">
        <v>776205.17759999994</v>
      </c>
      <c r="H7318" s="2">
        <v>3532.4564210526314</v>
      </c>
      <c r="I7318" s="2">
        <v>54061.452000000005</v>
      </c>
      <c r="J7318" s="2">
        <v>154980.81999999998</v>
      </c>
      <c r="K7318" s="2">
        <v>35016.46</v>
      </c>
      <c r="L7318" s="2">
        <v>54647.67</v>
      </c>
      <c r="M7318" s="2">
        <v>79592.48000000001</v>
      </c>
    </row>
    <row r="7319" spans="1:13" ht="14.25" customHeight="1">
      <c r="A7319" s="59" t="s">
        <v>158</v>
      </c>
      <c r="B7319" s="59" t="s">
        <v>10</v>
      </c>
      <c r="C7319" s="59" t="s">
        <v>112</v>
      </c>
      <c r="D7319" s="2">
        <v>24.107999999999997</v>
      </c>
      <c r="E7319" s="2">
        <v>3449724.6168</v>
      </c>
      <c r="F7319" s="2">
        <v>1115069.6691999999</v>
      </c>
      <c r="G7319" s="2">
        <v>693888.46079999988</v>
      </c>
      <c r="H7319" s="2">
        <v>20706.26021052631</v>
      </c>
      <c r="I7319" s="2">
        <v>293943.03839999996</v>
      </c>
      <c r="J7319" s="2">
        <v>305796.03999999998</v>
      </c>
      <c r="K7319" s="2">
        <v>32405.579999999998</v>
      </c>
      <c r="L7319" s="2">
        <v>17047.8</v>
      </c>
      <c r="M7319" s="2">
        <v>95510.975999999995</v>
      </c>
    </row>
    <row r="7320" spans="1:13" ht="14.25" customHeight="1">
      <c r="A7320" s="59" t="s">
        <v>158</v>
      </c>
      <c r="B7320" s="59" t="s">
        <v>10</v>
      </c>
      <c r="C7320" s="59" t="s">
        <v>112</v>
      </c>
      <c r="D7320" s="2">
        <v>171.97039999999998</v>
      </c>
      <c r="E7320" s="2">
        <v>29240557.037999999</v>
      </c>
      <c r="F7320" s="2">
        <v>7963407.1957999989</v>
      </c>
      <c r="G7320" s="2">
        <v>5089077.1775999991</v>
      </c>
      <c r="H7320" s="2">
        <v>37051.018105263152</v>
      </c>
      <c r="I7320" s="2">
        <v>2089642.2768000001</v>
      </c>
      <c r="J7320" s="2">
        <v>2159646.2999999998</v>
      </c>
      <c r="K7320" s="2">
        <v>239532.65999999997</v>
      </c>
      <c r="L7320" s="2">
        <v>145396.08600000001</v>
      </c>
      <c r="M7320" s="2">
        <v>681310.36600000004</v>
      </c>
    </row>
    <row r="7321" spans="1:13" ht="14.25" customHeight="1">
      <c r="A7321" s="59" t="s">
        <v>158</v>
      </c>
      <c r="B7321" s="59" t="s">
        <v>10</v>
      </c>
      <c r="C7321" s="59" t="s">
        <v>112</v>
      </c>
      <c r="D7321" s="2">
        <v>94.021199999999993</v>
      </c>
      <c r="E7321" s="2">
        <v>13877444.500919998</v>
      </c>
      <c r="F7321" s="2">
        <v>4389985.2017999999</v>
      </c>
      <c r="G7321" s="2">
        <v>2670172.1664</v>
      </c>
      <c r="H7321" s="2">
        <v>22369.323789473681</v>
      </c>
      <c r="I7321" s="2">
        <v>1161666.3167999999</v>
      </c>
      <c r="J7321" s="2">
        <v>1215085.8399999999</v>
      </c>
      <c r="K7321" s="2">
        <v>123840.49999999999</v>
      </c>
      <c r="L7321" s="2">
        <v>56206.326000000001</v>
      </c>
      <c r="M7321" s="2">
        <v>372491.72399999999</v>
      </c>
    </row>
    <row r="7322" spans="1:13" ht="14.25" customHeight="1">
      <c r="A7322" s="59" t="s">
        <v>158</v>
      </c>
      <c r="B7322" s="59" t="s">
        <v>11</v>
      </c>
      <c r="C7322" s="59" t="s">
        <v>112</v>
      </c>
      <c r="D7322" s="2">
        <v>39.376399999999997</v>
      </c>
      <c r="E7322" s="2">
        <v>19449468.151343998</v>
      </c>
      <c r="F7322" s="2">
        <v>13477835.060399998</v>
      </c>
      <c r="G7322" s="2">
        <v>1298192.7743999998</v>
      </c>
      <c r="H7322" s="2">
        <v>8175647.8989473684</v>
      </c>
      <c r="I7322" s="2">
        <v>301619.4192</v>
      </c>
      <c r="J7322" s="2">
        <v>688037.39999999991</v>
      </c>
      <c r="K7322" s="2">
        <v>63797.64</v>
      </c>
      <c r="L7322" s="2">
        <v>239295.18799999999</v>
      </c>
      <c r="M7322" s="2">
        <v>156000.90000000002</v>
      </c>
    </row>
    <row r="7323" spans="1:13" ht="14.25" customHeight="1">
      <c r="A7323" s="59" t="s">
        <v>158</v>
      </c>
      <c r="B7323" s="59" t="s">
        <v>10</v>
      </c>
      <c r="C7323" s="59" t="s">
        <v>112</v>
      </c>
      <c r="D7323" s="2">
        <v>231.43680000000001</v>
      </c>
      <c r="E7323" s="2">
        <v>24369461.867519997</v>
      </c>
      <c r="F7323" s="2">
        <v>6728346.6641999995</v>
      </c>
      <c r="G7323" s="2">
        <v>5951130.4512</v>
      </c>
      <c r="H7323" s="2">
        <v>349045.72294736846</v>
      </c>
      <c r="I7323" s="2">
        <v>2129238.3383999998</v>
      </c>
      <c r="J7323" s="2">
        <v>2327390.42</v>
      </c>
      <c r="K7323" s="2">
        <v>211036.84</v>
      </c>
      <c r="L7323" s="2">
        <v>1236154.0180000002</v>
      </c>
      <c r="M7323" s="2">
        <v>916903.74599999993</v>
      </c>
    </row>
    <row r="7324" spans="1:13" ht="14.25" customHeight="1">
      <c r="A7324" s="59" t="s">
        <v>158</v>
      </c>
      <c r="B7324" s="59" t="s">
        <v>10</v>
      </c>
      <c r="C7324" s="59" t="s">
        <v>112</v>
      </c>
      <c r="D7324" s="2">
        <v>154.29119999999998</v>
      </c>
      <c r="E7324" s="2">
        <v>20277335.231999997</v>
      </c>
      <c r="F7324" s="2">
        <v>4484025.3437999999</v>
      </c>
      <c r="G7324" s="2">
        <v>3967282.5407999991</v>
      </c>
      <c r="H7324" s="2">
        <v>33284.88757894736</v>
      </c>
      <c r="I7324" s="2">
        <v>1422333.8208000001</v>
      </c>
      <c r="J7324" s="2">
        <v>1554837.26</v>
      </c>
      <c r="K7324" s="2">
        <v>140919.46</v>
      </c>
      <c r="L7324" s="2">
        <v>819870.19400000002</v>
      </c>
      <c r="M7324" s="2">
        <v>611270.06599999999</v>
      </c>
    </row>
    <row r="7325" spans="1:13" ht="14.25" customHeight="1">
      <c r="A7325" s="59" t="s">
        <v>158</v>
      </c>
      <c r="B7325" s="59" t="s">
        <v>10</v>
      </c>
      <c r="C7325" s="59" t="s">
        <v>112</v>
      </c>
      <c r="D7325" s="2">
        <v>97.235599999999991</v>
      </c>
      <c r="E7325" s="2">
        <v>10676556.392039999</v>
      </c>
      <c r="F7325" s="2">
        <v>2796057.6889999998</v>
      </c>
      <c r="G7325" s="2">
        <v>2497535.2703999998</v>
      </c>
      <c r="H7325" s="2">
        <v>22369.323789473681</v>
      </c>
      <c r="I7325" s="2">
        <v>951439.04639999999</v>
      </c>
      <c r="J7325" s="2">
        <v>1042799.74</v>
      </c>
      <c r="K7325" s="2">
        <v>93233.18</v>
      </c>
      <c r="L7325" s="2">
        <v>434688.23200000008</v>
      </c>
      <c r="M7325" s="2">
        <v>385227.06200000003</v>
      </c>
    </row>
    <row r="7326" spans="1:13" ht="14.25" customHeight="1">
      <c r="A7326" s="59" t="s">
        <v>158</v>
      </c>
      <c r="B7326" s="59" t="s">
        <v>10</v>
      </c>
      <c r="C7326" s="59" t="s">
        <v>112</v>
      </c>
      <c r="D7326" s="2">
        <v>24.107999999999997</v>
      </c>
      <c r="E7326" s="2">
        <v>3449724.6168</v>
      </c>
      <c r="F7326" s="2">
        <v>987789.76119999983</v>
      </c>
      <c r="G7326" s="2">
        <v>659983.75679999997</v>
      </c>
      <c r="H7326" s="2">
        <v>2617.6471578947367</v>
      </c>
      <c r="I7326" s="2">
        <v>244398.1464</v>
      </c>
      <c r="J7326" s="2">
        <v>262665.68</v>
      </c>
      <c r="K7326" s="2">
        <v>27523.3</v>
      </c>
      <c r="L7326" s="2">
        <v>111897.61</v>
      </c>
      <c r="M7326" s="2">
        <v>95510.975999999995</v>
      </c>
    </row>
    <row r="7327" spans="1:13" ht="14.25" customHeight="1">
      <c r="A7327" s="59" t="s">
        <v>158</v>
      </c>
      <c r="B7327" s="59" t="s">
        <v>10</v>
      </c>
      <c r="C7327" s="59" t="s">
        <v>112</v>
      </c>
      <c r="D7327" s="2">
        <v>82.770799999999994</v>
      </c>
      <c r="E7327" s="2">
        <v>14073726.050999999</v>
      </c>
      <c r="F7327" s="2">
        <v>3292676.8145999997</v>
      </c>
      <c r="G7327" s="2">
        <v>2338835.7503999998</v>
      </c>
      <c r="H7327" s="2">
        <v>18614.379789473682</v>
      </c>
      <c r="I7327" s="2">
        <v>759030.04799999995</v>
      </c>
      <c r="J7327" s="2">
        <v>817139.84</v>
      </c>
      <c r="K7327" s="2">
        <v>94935.5</v>
      </c>
      <c r="L7327" s="2">
        <v>538468.74400000006</v>
      </c>
      <c r="M7327" s="2">
        <v>327920.29600000003</v>
      </c>
    </row>
    <row r="7328" spans="1:13" ht="14.25" customHeight="1">
      <c r="A7328" s="59" t="s">
        <v>158</v>
      </c>
      <c r="B7328" s="59" t="s">
        <v>10</v>
      </c>
      <c r="C7328" s="59" t="s">
        <v>112</v>
      </c>
      <c r="D7328" s="2">
        <v>99.646399999999986</v>
      </c>
      <c r="E7328" s="2">
        <v>14703518.38032</v>
      </c>
      <c r="F7328" s="2">
        <v>4134127.2929999991</v>
      </c>
      <c r="G7328" s="2">
        <v>2695653.8303999994</v>
      </c>
      <c r="H7328" s="2">
        <v>22187.853473684208</v>
      </c>
      <c r="I7328" s="2">
        <v>1049524.5599999998</v>
      </c>
      <c r="J7328" s="2">
        <v>1127306.48</v>
      </c>
      <c r="K7328" s="2">
        <v>113665.12</v>
      </c>
      <c r="L7328" s="2">
        <v>389043.424</v>
      </c>
      <c r="M7328" s="2">
        <v>394778.34</v>
      </c>
    </row>
    <row r="7329" spans="1:13" ht="14.25" customHeight="1">
      <c r="A7329" s="59" t="s">
        <v>159</v>
      </c>
      <c r="B7329" s="59" t="s">
        <v>8</v>
      </c>
      <c r="C7329" s="59" t="s">
        <v>113</v>
      </c>
      <c r="D7329" s="2">
        <v>229.02599999999998</v>
      </c>
      <c r="E7329" s="2">
        <v>33391372.4298</v>
      </c>
      <c r="F7329" s="2">
        <v>8057895.148</v>
      </c>
      <c r="G7329" s="2">
        <v>8603666.1887999997</v>
      </c>
      <c r="H7329" s="2">
        <v>428040</v>
      </c>
      <c r="I7329" s="2">
        <v>625110.50159999996</v>
      </c>
      <c r="J7329" s="2">
        <v>1933636.2599999998</v>
      </c>
      <c r="K7329" s="2">
        <v>396647.94</v>
      </c>
      <c r="L7329" s="2">
        <v>861704.05200000003</v>
      </c>
      <c r="M7329" s="2">
        <v>847657.20600000001</v>
      </c>
    </row>
    <row r="7330" spans="1:13" ht="14.25" customHeight="1">
      <c r="A7330" s="59" t="s">
        <v>159</v>
      </c>
      <c r="B7330" s="59" t="s">
        <v>8</v>
      </c>
      <c r="C7330" s="59" t="s">
        <v>113</v>
      </c>
      <c r="D7330" s="2">
        <v>233.8476</v>
      </c>
      <c r="E7330" s="2">
        <v>37909619.055</v>
      </c>
      <c r="F7330" s="2">
        <v>8258160.96</v>
      </c>
      <c r="G7330" s="2">
        <v>8815502.4959999993</v>
      </c>
      <c r="H7330" s="2">
        <v>95341.520842105238</v>
      </c>
      <c r="I7330" s="2">
        <v>640228.57920000004</v>
      </c>
      <c r="J7330" s="2">
        <v>1970551.0199999998</v>
      </c>
      <c r="K7330" s="2">
        <v>436012.04</v>
      </c>
      <c r="L7330" s="2">
        <v>913546.50199999998</v>
      </c>
      <c r="M7330" s="2">
        <v>865502.37400000007</v>
      </c>
    </row>
    <row r="7331" spans="1:13" ht="14.25" customHeight="1">
      <c r="A7331" s="59" t="s">
        <v>159</v>
      </c>
      <c r="B7331" s="59" t="s">
        <v>8</v>
      </c>
      <c r="C7331" s="59" t="s">
        <v>113</v>
      </c>
      <c r="D7331" s="2">
        <v>437.15839999999997</v>
      </c>
      <c r="E7331" s="2">
        <v>61184360.991599992</v>
      </c>
      <c r="F7331" s="2">
        <v>15366807.453799998</v>
      </c>
      <c r="G7331" s="2">
        <v>16409883.820799997</v>
      </c>
      <c r="H7331" s="2">
        <v>177760.11789473682</v>
      </c>
      <c r="I7331" s="2">
        <v>1190418.2064</v>
      </c>
      <c r="J7331" s="2">
        <v>3669482.78</v>
      </c>
      <c r="K7331" s="2">
        <v>754800.15999999992</v>
      </c>
      <c r="L7331" s="2">
        <v>1611324.682</v>
      </c>
      <c r="M7331" s="2">
        <v>1617985.05</v>
      </c>
    </row>
    <row r="7332" spans="1:13" ht="14.25" customHeight="1">
      <c r="A7332" s="59" t="s">
        <v>159</v>
      </c>
      <c r="B7332" s="59" t="s">
        <v>10</v>
      </c>
      <c r="C7332" s="59" t="s">
        <v>113</v>
      </c>
      <c r="D7332" s="2">
        <v>206.52519999999998</v>
      </c>
      <c r="E7332" s="2">
        <v>29552640.883919999</v>
      </c>
      <c r="F7332" s="2">
        <v>9743881.4613999985</v>
      </c>
      <c r="G7332" s="2">
        <v>5787247.2191999992</v>
      </c>
      <c r="H7332" s="2">
        <v>10861668.348631579</v>
      </c>
      <c r="I7332" s="2">
        <v>2046850.9704</v>
      </c>
      <c r="J7332" s="2">
        <v>2730243.3</v>
      </c>
      <c r="K7332" s="2">
        <v>295595.24</v>
      </c>
      <c r="L7332" s="2">
        <v>1094070.9780000001</v>
      </c>
      <c r="M7332" s="2">
        <v>764378.25199999998</v>
      </c>
    </row>
    <row r="7333" spans="1:13" ht="14.25" customHeight="1">
      <c r="A7333" s="59" t="s">
        <v>159</v>
      </c>
      <c r="B7333" s="59" t="s">
        <v>10</v>
      </c>
      <c r="C7333" s="59" t="s">
        <v>113</v>
      </c>
      <c r="D7333" s="2">
        <v>241.8836</v>
      </c>
      <c r="E7333" s="2">
        <v>41128073.217</v>
      </c>
      <c r="F7333" s="2">
        <v>11412173.306399999</v>
      </c>
      <c r="G7333" s="2">
        <v>6779384.5055999998</v>
      </c>
      <c r="H7333" s="2">
        <v>98358.154105263136</v>
      </c>
      <c r="I7333" s="2">
        <v>2388145.2696000002</v>
      </c>
      <c r="J7333" s="2">
        <v>3399604.38</v>
      </c>
      <c r="K7333" s="2">
        <v>392057.57999999996</v>
      </c>
      <c r="L7333" s="2">
        <v>1181270.926</v>
      </c>
      <c r="M7333" s="2">
        <v>895245.82400000014</v>
      </c>
    </row>
    <row r="7334" spans="1:13" ht="14.25" customHeight="1">
      <c r="A7334" s="59" t="s">
        <v>159</v>
      </c>
      <c r="B7334" s="59" t="s">
        <v>10</v>
      </c>
      <c r="C7334" s="59" t="s">
        <v>113</v>
      </c>
      <c r="D7334" s="2">
        <v>8.839599999999999</v>
      </c>
      <c r="E7334" s="2">
        <v>1304717.0043599999</v>
      </c>
      <c r="F7334" s="2">
        <v>417051.28659999999</v>
      </c>
      <c r="G7334" s="2">
        <v>247703.50079999998</v>
      </c>
      <c r="H7334" s="2">
        <v>4653.5949473684204</v>
      </c>
      <c r="I7334" s="2">
        <v>87609.751199999999</v>
      </c>
      <c r="J7334" s="2">
        <v>116857.37999999999</v>
      </c>
      <c r="K7334" s="2">
        <v>12650.96</v>
      </c>
      <c r="L7334" s="2">
        <v>46829.133999999998</v>
      </c>
      <c r="M7334" s="2">
        <v>32716.442000000003</v>
      </c>
    </row>
    <row r="7335" spans="1:13" ht="14.25" customHeight="1">
      <c r="A7335" s="59" t="s">
        <v>159</v>
      </c>
      <c r="B7335" s="59" t="s">
        <v>11</v>
      </c>
      <c r="C7335" s="59" t="s">
        <v>113</v>
      </c>
      <c r="D7335" s="2">
        <v>14.4648</v>
      </c>
      <c r="E7335" s="2">
        <v>6752266.711343999</v>
      </c>
      <c r="F7335" s="2">
        <v>4898839.9655999998</v>
      </c>
      <c r="G7335" s="2">
        <v>489584.87039999996</v>
      </c>
      <c r="H7335" s="2">
        <v>6462.0833684210511</v>
      </c>
      <c r="I7335" s="2">
        <v>230422.49280000001</v>
      </c>
      <c r="J7335" s="2">
        <v>194294.9</v>
      </c>
      <c r="K7335" s="2">
        <v>22350.739999999998</v>
      </c>
      <c r="L7335" s="2">
        <v>129512.76800000001</v>
      </c>
      <c r="M7335" s="2">
        <v>53536.406000000003</v>
      </c>
    </row>
    <row r="7336" spans="1:13" ht="14.25" customHeight="1">
      <c r="A7336" s="59" t="s">
        <v>159</v>
      </c>
      <c r="B7336" s="59" t="s">
        <v>10</v>
      </c>
      <c r="C7336" s="59" t="s">
        <v>113</v>
      </c>
      <c r="D7336" s="2">
        <v>139.02279999999999</v>
      </c>
      <c r="E7336" s="2">
        <v>23638394.241</v>
      </c>
      <c r="F7336" s="2">
        <v>5740466.2273999993</v>
      </c>
      <c r="G7336" s="2">
        <v>4025735.2895999998</v>
      </c>
      <c r="H7336" s="2">
        <v>55657.940210526307</v>
      </c>
      <c r="I7336" s="2">
        <v>1502444.3112000001</v>
      </c>
      <c r="J7336" s="2">
        <v>1768151.24</v>
      </c>
      <c r="K7336" s="2">
        <v>280010.32</v>
      </c>
      <c r="L7336" s="2">
        <v>982000.18400000012</v>
      </c>
      <c r="M7336" s="2">
        <v>514543.19400000002</v>
      </c>
    </row>
    <row r="7337" spans="1:13" ht="14.25" customHeight="1">
      <c r="A7337" s="59" t="s">
        <v>159</v>
      </c>
      <c r="B7337" s="59" t="s">
        <v>10</v>
      </c>
      <c r="C7337" s="59" t="s">
        <v>113</v>
      </c>
      <c r="D7337" s="2">
        <v>4.8215999999999992</v>
      </c>
      <c r="E7337" s="2">
        <v>667740.73211999983</v>
      </c>
      <c r="F7337" s="2">
        <v>199260.42639999997</v>
      </c>
      <c r="G7337" s="2">
        <v>137465.58719999998</v>
      </c>
      <c r="H7337" s="2">
        <v>1822.1608421052629</v>
      </c>
      <c r="I7337" s="2">
        <v>51633.1368</v>
      </c>
      <c r="J7337" s="2">
        <v>60908.78</v>
      </c>
      <c r="K7337" s="2">
        <v>8478.7999999999993</v>
      </c>
      <c r="L7337" s="2">
        <v>27266.558000000001</v>
      </c>
      <c r="M7337" s="2">
        <v>17846.07</v>
      </c>
    </row>
    <row r="7338" spans="1:13" ht="14.25" customHeight="1">
      <c r="A7338" s="59" t="s">
        <v>160</v>
      </c>
      <c r="B7338" s="59" t="s">
        <v>8</v>
      </c>
      <c r="C7338" s="59" t="s">
        <v>114</v>
      </c>
      <c r="D7338" s="2">
        <v>83.574399999999997</v>
      </c>
      <c r="E7338" s="2">
        <v>12184921.869119998</v>
      </c>
      <c r="F7338" s="2">
        <v>2922259.0345999994</v>
      </c>
      <c r="G7338" s="2">
        <v>3127797.5039999997</v>
      </c>
      <c r="H7338" s="2">
        <v>260595.10231578944</v>
      </c>
      <c r="I7338" s="2">
        <v>224766.16560000001</v>
      </c>
      <c r="J7338" s="2">
        <v>687653.64</v>
      </c>
      <c r="K7338" s="2">
        <v>145630.35999999999</v>
      </c>
      <c r="L7338" s="2">
        <v>365600.44399999996</v>
      </c>
      <c r="M7338" s="2">
        <v>455944.76400000002</v>
      </c>
    </row>
    <row r="7339" spans="1:13" ht="14.25" customHeight="1">
      <c r="A7339" s="59" t="s">
        <v>160</v>
      </c>
      <c r="B7339" s="59" t="s">
        <v>8</v>
      </c>
      <c r="C7339" s="59" t="s">
        <v>114</v>
      </c>
      <c r="D7339" s="2">
        <v>947.44439999999997</v>
      </c>
      <c r="E7339" s="2">
        <v>153592580.29499999</v>
      </c>
      <c r="F7339" s="2">
        <v>33128300.2348</v>
      </c>
      <c r="G7339" s="2">
        <v>35458394.342399999</v>
      </c>
      <c r="H7339" s="2">
        <v>2940311.3229473676</v>
      </c>
      <c r="I7339" s="2">
        <v>2548080.2016000003</v>
      </c>
      <c r="J7339" s="2">
        <v>7795609.6199999992</v>
      </c>
      <c r="K7339" s="2">
        <v>1650941.26</v>
      </c>
      <c r="L7339" s="2">
        <v>4144651.2139999997</v>
      </c>
      <c r="M7339" s="2">
        <v>5168828.0160000008</v>
      </c>
    </row>
    <row r="7340" spans="1:13" ht="14.25" customHeight="1">
      <c r="A7340" s="59" t="s">
        <v>160</v>
      </c>
      <c r="B7340" s="59" t="s">
        <v>8</v>
      </c>
      <c r="C7340" s="59" t="s">
        <v>114</v>
      </c>
      <c r="D7340" s="2">
        <v>112.50399999999999</v>
      </c>
      <c r="E7340" s="2">
        <v>15738563.055599997</v>
      </c>
      <c r="F7340" s="2">
        <v>3933812.1661999999</v>
      </c>
      <c r="G7340" s="2">
        <v>4210499.0016000001</v>
      </c>
      <c r="H7340" s="2">
        <v>349178.71831578948</v>
      </c>
      <c r="I7340" s="2">
        <v>302566.12559999997</v>
      </c>
      <c r="J7340" s="2">
        <v>925683.24</v>
      </c>
      <c r="K7340" s="2">
        <v>196048.06</v>
      </c>
      <c r="L7340" s="2">
        <v>492151.04400000005</v>
      </c>
      <c r="M7340" s="2">
        <v>613771.31200000003</v>
      </c>
    </row>
    <row r="7341" spans="1:13" ht="14.25" customHeight="1">
      <c r="A7341" s="59" t="s">
        <v>160</v>
      </c>
      <c r="B7341" s="59" t="s">
        <v>10</v>
      </c>
      <c r="C7341" s="59" t="s">
        <v>114</v>
      </c>
      <c r="D7341" s="2">
        <v>2820.6359999999995</v>
      </c>
      <c r="E7341" s="2">
        <v>403617780.16559994</v>
      </c>
      <c r="F7341" s="2">
        <v>133215684.69739999</v>
      </c>
      <c r="G7341" s="2">
        <v>79193982.566399992</v>
      </c>
      <c r="H7341" s="2">
        <v>4829921.9469473679</v>
      </c>
      <c r="I7341" s="2">
        <v>27961623.554400001</v>
      </c>
      <c r="J7341" s="2">
        <v>36226374.919999994</v>
      </c>
      <c r="K7341" s="2">
        <v>4031149.5199999996</v>
      </c>
      <c r="L7341" s="2">
        <v>126389.14199999999</v>
      </c>
      <c r="M7341" s="2">
        <v>15388113.685999999</v>
      </c>
    </row>
    <row r="7342" spans="1:13" ht="14.25" customHeight="1">
      <c r="A7342" s="59" t="s">
        <v>160</v>
      </c>
      <c r="B7342" s="59" t="s">
        <v>10</v>
      </c>
      <c r="C7342" s="59" t="s">
        <v>114</v>
      </c>
      <c r="D7342" s="2">
        <v>2138.3795999999998</v>
      </c>
      <c r="E7342" s="2">
        <v>363637785.35699993</v>
      </c>
      <c r="F7342" s="2">
        <v>101079393.82079999</v>
      </c>
      <c r="G7342" s="2">
        <v>60204207.398399986</v>
      </c>
      <c r="H7342" s="2">
        <v>6428237.9115789467</v>
      </c>
      <c r="I7342" s="2">
        <v>21116881.3752</v>
      </c>
      <c r="J7342" s="2">
        <v>27357948.639999997</v>
      </c>
      <c r="K7342" s="2">
        <v>3073094.32</v>
      </c>
      <c r="L7342" s="2">
        <v>98958.420000000013</v>
      </c>
      <c r="M7342" s="2">
        <v>11666032.334000001</v>
      </c>
    </row>
    <row r="7343" spans="1:13" ht="14.25" customHeight="1">
      <c r="A7343" s="59" t="s">
        <v>160</v>
      </c>
      <c r="B7343" s="59" t="s">
        <v>10</v>
      </c>
      <c r="C7343" s="59" t="s">
        <v>114</v>
      </c>
      <c r="D7343" s="2">
        <v>181.61359999999999</v>
      </c>
      <c r="E7343" s="2">
        <v>27239904.513359997</v>
      </c>
      <c r="F7343" s="2">
        <v>8577421.7936000004</v>
      </c>
      <c r="G7343" s="2">
        <v>5099100.5951999994</v>
      </c>
      <c r="H7343" s="2">
        <v>545689.94021052623</v>
      </c>
      <c r="I7343" s="2">
        <v>1800381.4055999999</v>
      </c>
      <c r="J7343" s="2">
        <v>2332523.6199999996</v>
      </c>
      <c r="K7343" s="2">
        <v>259561.97999999998</v>
      </c>
      <c r="L7343" s="2">
        <v>8132.4319999999998</v>
      </c>
      <c r="M7343" s="2">
        <v>990801.89999999991</v>
      </c>
    </row>
    <row r="7344" spans="1:13" ht="14.25" customHeight="1">
      <c r="A7344" s="59" t="s">
        <v>160</v>
      </c>
      <c r="B7344" s="59" t="s">
        <v>11</v>
      </c>
      <c r="C7344" s="59" t="s">
        <v>114</v>
      </c>
      <c r="D7344" s="2">
        <v>69.1096</v>
      </c>
      <c r="E7344" s="2">
        <v>33683040.512351997</v>
      </c>
      <c r="F7344" s="2">
        <v>24201485.469399996</v>
      </c>
      <c r="G7344" s="2">
        <v>2169350.0159999998</v>
      </c>
      <c r="H7344" s="2">
        <v>1920965.2143157891</v>
      </c>
      <c r="I7344" s="2">
        <v>509192.54639999999</v>
      </c>
      <c r="J7344" s="2">
        <v>1194562.0599999998</v>
      </c>
      <c r="K7344" s="2">
        <v>121622.39999999999</v>
      </c>
      <c r="L7344" s="2">
        <v>688853.79200000002</v>
      </c>
      <c r="M7344" s="2">
        <v>377030.58799999999</v>
      </c>
    </row>
    <row r="7345" spans="1:13" ht="14.25" customHeight="1">
      <c r="A7345" s="59" t="s">
        <v>160</v>
      </c>
      <c r="B7345" s="59" t="s">
        <v>11</v>
      </c>
      <c r="C7345" s="59" t="s">
        <v>114</v>
      </c>
      <c r="D7345" s="2">
        <v>482.15999999999997</v>
      </c>
      <c r="E7345" s="2">
        <v>75939766.055999994</v>
      </c>
      <c r="F7345" s="2">
        <v>23768679.695</v>
      </c>
      <c r="G7345" s="2">
        <v>14632267.353599999</v>
      </c>
      <c r="H7345" s="2">
        <v>8742510.2046315763</v>
      </c>
      <c r="I7345" s="2">
        <v>7118915.9687999999</v>
      </c>
      <c r="J7345" s="2">
        <v>5980977.5</v>
      </c>
      <c r="K7345" s="2">
        <v>730354.32</v>
      </c>
      <c r="L7345" s="2">
        <v>4606674.5560000008</v>
      </c>
      <c r="M7345" s="2">
        <v>2630446.676</v>
      </c>
    </row>
    <row r="7346" spans="1:13" ht="14.25" customHeight="1">
      <c r="A7346" s="59" t="s">
        <v>160</v>
      </c>
      <c r="B7346" s="59" t="s">
        <v>10</v>
      </c>
      <c r="C7346" s="59" t="s">
        <v>114</v>
      </c>
      <c r="D7346" s="2">
        <v>309.38599999999997</v>
      </c>
      <c r="E7346" s="2">
        <v>40660281.585000001</v>
      </c>
      <c r="F7346" s="2">
        <v>9102825.6498000007</v>
      </c>
      <c r="G7346" s="2">
        <v>7509869.8943999996</v>
      </c>
      <c r="H7346" s="2">
        <v>1255410.4016842104</v>
      </c>
      <c r="I7346" s="2">
        <v>3442917.8952000001</v>
      </c>
      <c r="J7346" s="2">
        <v>3701307.8</v>
      </c>
      <c r="K7346" s="2">
        <v>403322.74</v>
      </c>
      <c r="L7346" s="2">
        <v>678500.63599999994</v>
      </c>
      <c r="M7346" s="2">
        <v>1687870.2060000002</v>
      </c>
    </row>
    <row r="7347" spans="1:13" ht="14.25" customHeight="1">
      <c r="A7347" s="59" t="s">
        <v>160</v>
      </c>
      <c r="B7347" s="59" t="s">
        <v>10</v>
      </c>
      <c r="C7347" s="59" t="s">
        <v>114</v>
      </c>
      <c r="D7347" s="2">
        <v>410.63959999999997</v>
      </c>
      <c r="E7347" s="2">
        <v>69822077.786999986</v>
      </c>
      <c r="F7347" s="2">
        <v>17119272.503799997</v>
      </c>
      <c r="G7347" s="2">
        <v>10962909.311999999</v>
      </c>
      <c r="H7347" s="2">
        <v>190394.67789473681</v>
      </c>
      <c r="I7347" s="2">
        <v>4150579.6008000001</v>
      </c>
      <c r="J7347" s="2">
        <v>4912277.2399999993</v>
      </c>
      <c r="K7347" s="2">
        <v>455592</v>
      </c>
      <c r="L7347" s="2">
        <v>2636528.8619999997</v>
      </c>
      <c r="M7347" s="2">
        <v>2240264.0260000001</v>
      </c>
    </row>
    <row r="7348" spans="1:13" ht="14.25" customHeight="1">
      <c r="A7348" s="59" t="s">
        <v>160</v>
      </c>
      <c r="B7348" s="59" t="s">
        <v>10</v>
      </c>
      <c r="C7348" s="59" t="s">
        <v>114</v>
      </c>
      <c r="D7348" s="2">
        <v>53.037599999999991</v>
      </c>
      <c r="E7348" s="2">
        <v>7785500.682959999</v>
      </c>
      <c r="F7348" s="2">
        <v>2218306.9679999999</v>
      </c>
      <c r="G7348" s="2">
        <v>1412702.8223999997</v>
      </c>
      <c r="H7348" s="2">
        <v>-513.33726315789477</v>
      </c>
      <c r="I7348" s="2">
        <v>539273.72159999993</v>
      </c>
      <c r="J7348" s="2">
        <v>642983.31999999995</v>
      </c>
      <c r="K7348" s="2">
        <v>59250.74</v>
      </c>
      <c r="L7348" s="2">
        <v>315851.53600000002</v>
      </c>
      <c r="M7348" s="2">
        <v>289348.97200000001</v>
      </c>
    </row>
    <row r="7349" spans="1:13" ht="14.25" customHeight="1">
      <c r="A7349" s="59" t="s">
        <v>160</v>
      </c>
      <c r="B7349" s="59" t="s">
        <v>8</v>
      </c>
      <c r="C7349" s="59" t="s">
        <v>114</v>
      </c>
      <c r="D7349" s="2">
        <v>251.52679999999998</v>
      </c>
      <c r="E7349" s="2">
        <v>40775638.364999995</v>
      </c>
      <c r="F7349" s="2">
        <v>8781247.8159999978</v>
      </c>
      <c r="G7349" s="2">
        <v>9397720.3391999975</v>
      </c>
      <c r="H7349" s="2">
        <v>1507870.4134736839</v>
      </c>
      <c r="I7349" s="2">
        <v>676591.31520000007</v>
      </c>
      <c r="J7349" s="2">
        <v>2079451.94</v>
      </c>
      <c r="K7349" s="2">
        <v>439041.94</v>
      </c>
      <c r="L7349" s="2">
        <v>1128092.6140000001</v>
      </c>
      <c r="M7349" s="2">
        <v>1372216.2080000001</v>
      </c>
    </row>
    <row r="7350" spans="1:13" ht="14.25" customHeight="1">
      <c r="A7350" s="59" t="s">
        <v>160</v>
      </c>
      <c r="B7350" s="59" t="s">
        <v>8</v>
      </c>
      <c r="C7350" s="59" t="s">
        <v>114</v>
      </c>
      <c r="D7350" s="2">
        <v>192.86399999999998</v>
      </c>
      <c r="E7350" s="2">
        <v>28185400.504799999</v>
      </c>
      <c r="F7350" s="2">
        <v>6743677.2037999993</v>
      </c>
      <c r="G7350" s="2">
        <v>7217991.8783999989</v>
      </c>
      <c r="H7350" s="2">
        <v>325341.4736842105</v>
      </c>
      <c r="I7350" s="2">
        <v>518699.46240000002</v>
      </c>
      <c r="J7350" s="2">
        <v>1586888.5999999999</v>
      </c>
      <c r="K7350" s="2">
        <v>336074.54</v>
      </c>
      <c r="L7350" s="2">
        <v>843689.30800000008</v>
      </c>
      <c r="M7350" s="2">
        <v>1052178.49</v>
      </c>
    </row>
    <row r="7351" spans="1:13" ht="14.25" customHeight="1">
      <c r="A7351" s="59" t="s">
        <v>160</v>
      </c>
      <c r="B7351" s="59" t="s">
        <v>10</v>
      </c>
      <c r="C7351" s="59" t="s">
        <v>114</v>
      </c>
      <c r="D7351" s="2">
        <v>1117.0039999999999</v>
      </c>
      <c r="E7351" s="2">
        <v>159837240.57839999</v>
      </c>
      <c r="F7351" s="2">
        <v>52754930.452799998</v>
      </c>
      <c r="G7351" s="2">
        <v>31361718.163199995</v>
      </c>
      <c r="H7351" s="2">
        <v>1673360.1549473684</v>
      </c>
      <c r="I7351" s="2">
        <v>11073124.3968</v>
      </c>
      <c r="J7351" s="2">
        <v>14346056.619999999</v>
      </c>
      <c r="K7351" s="2">
        <v>1596385.02</v>
      </c>
      <c r="L7351" s="2">
        <v>50043.862000000001</v>
      </c>
      <c r="M7351" s="2">
        <v>6093868.7039999999</v>
      </c>
    </row>
    <row r="7352" spans="1:13" ht="14.25" customHeight="1">
      <c r="A7352" s="59" t="s">
        <v>160</v>
      </c>
      <c r="B7352" s="59" t="s">
        <v>10</v>
      </c>
      <c r="C7352" s="59" t="s">
        <v>114</v>
      </c>
      <c r="D7352" s="2">
        <v>924.94359999999995</v>
      </c>
      <c r="E7352" s="2">
        <v>157270472.667</v>
      </c>
      <c r="F7352" s="2">
        <v>43761921.703999996</v>
      </c>
      <c r="G7352" s="2">
        <v>26120931.014399998</v>
      </c>
      <c r="H7352" s="2">
        <v>3487441.8391578947</v>
      </c>
      <c r="I7352" s="2">
        <v>9094122.7848000005</v>
      </c>
      <c r="J7352" s="2">
        <v>11781586.16</v>
      </c>
      <c r="K7352" s="2">
        <v>1337501.18</v>
      </c>
      <c r="L7352" s="2">
        <v>44329.692000000003</v>
      </c>
      <c r="M7352" s="2">
        <v>5046073.0320000006</v>
      </c>
    </row>
    <row r="7353" spans="1:13" ht="14.25" customHeight="1">
      <c r="A7353" s="59" t="s">
        <v>160</v>
      </c>
      <c r="B7353" s="59" t="s">
        <v>10</v>
      </c>
      <c r="C7353" s="59" t="s">
        <v>114</v>
      </c>
      <c r="D7353" s="2">
        <v>244.2944</v>
      </c>
      <c r="E7353" s="2">
        <v>36167222.516039997</v>
      </c>
      <c r="F7353" s="2">
        <v>11537768.557199998</v>
      </c>
      <c r="G7353" s="2">
        <v>6858964.9151999988</v>
      </c>
      <c r="H7353" s="2">
        <v>91396.405894736818</v>
      </c>
      <c r="I7353" s="2">
        <v>2421749.3615999999</v>
      </c>
      <c r="J7353" s="2">
        <v>3137556.1599999997</v>
      </c>
      <c r="K7353" s="2">
        <v>349136.32</v>
      </c>
      <c r="L7353" s="2">
        <v>10947.574000000001</v>
      </c>
      <c r="M7353" s="2">
        <v>1332760.0219999999</v>
      </c>
    </row>
    <row r="7354" spans="1:13" ht="14.25" customHeight="1">
      <c r="A7354" s="59" t="s">
        <v>160</v>
      </c>
      <c r="B7354" s="59" t="s">
        <v>11</v>
      </c>
      <c r="C7354" s="59" t="s">
        <v>114</v>
      </c>
      <c r="D7354" s="2">
        <v>36.161999999999999</v>
      </c>
      <c r="E7354" s="2">
        <v>18374234.765039995</v>
      </c>
      <c r="F7354" s="2">
        <v>12433640.3036</v>
      </c>
      <c r="G7354" s="2">
        <v>1159921.0943999998</v>
      </c>
      <c r="H7354" s="2">
        <v>1007952.0101052632</v>
      </c>
      <c r="I7354" s="2">
        <v>341349.20639999997</v>
      </c>
      <c r="J7354" s="2">
        <v>600754.96</v>
      </c>
      <c r="K7354" s="2">
        <v>62110.899999999994</v>
      </c>
      <c r="L7354" s="2">
        <v>307196.84600000002</v>
      </c>
      <c r="M7354" s="2">
        <v>197283.636</v>
      </c>
    </row>
    <row r="7355" spans="1:13" ht="14.25" customHeight="1">
      <c r="A7355" s="59" t="s">
        <v>160</v>
      </c>
      <c r="B7355" s="59" t="s">
        <v>11</v>
      </c>
      <c r="C7355" s="59" t="s">
        <v>114</v>
      </c>
      <c r="D7355" s="2">
        <v>-1.6072</v>
      </c>
      <c r="E7355" s="2">
        <v>-260372.18591999996</v>
      </c>
      <c r="F7355" s="2">
        <v>-78584.724600000001</v>
      </c>
      <c r="G7355" s="2">
        <v>-49378.694399999993</v>
      </c>
      <c r="H7355" s="2">
        <v>-29787.233684210525</v>
      </c>
      <c r="I7355" s="2">
        <v>-24388.538400000001</v>
      </c>
      <c r="J7355" s="2">
        <v>-19972.739999999998</v>
      </c>
      <c r="K7355" s="2">
        <v>-2430.48</v>
      </c>
      <c r="L7355" s="2">
        <v>-14401.332</v>
      </c>
      <c r="M7355" s="2">
        <v>-8768.3420000000006</v>
      </c>
    </row>
    <row r="7356" spans="1:13" ht="14.25" customHeight="1">
      <c r="A7356" s="59" t="s">
        <v>160</v>
      </c>
      <c r="B7356" s="59" t="s">
        <v>10</v>
      </c>
      <c r="C7356" s="59" t="s">
        <v>114</v>
      </c>
      <c r="D7356" s="2">
        <v>118.1292</v>
      </c>
      <c r="E7356" s="2">
        <v>20085803.198999997</v>
      </c>
      <c r="F7356" s="2">
        <v>4850105.807599999</v>
      </c>
      <c r="G7356" s="2">
        <v>3187368.0767999995</v>
      </c>
      <c r="H7356" s="2">
        <v>2640850.4993684203</v>
      </c>
      <c r="I7356" s="2">
        <v>1160982.6335999998</v>
      </c>
      <c r="J7356" s="2">
        <v>1324893.68</v>
      </c>
      <c r="K7356" s="2">
        <v>126838.42</v>
      </c>
      <c r="L7356" s="2">
        <v>1013986.9080000001</v>
      </c>
      <c r="M7356" s="2">
        <v>644459.15599999996</v>
      </c>
    </row>
    <row r="7357" spans="1:13" ht="14.25" customHeight="1">
      <c r="A7357" s="59" t="s">
        <v>160</v>
      </c>
      <c r="B7357" s="59" t="s">
        <v>10</v>
      </c>
      <c r="C7357" s="59" t="s">
        <v>114</v>
      </c>
      <c r="D7357" s="2">
        <v>17.679199999999998</v>
      </c>
      <c r="E7357" s="2">
        <v>2594071.6678799996</v>
      </c>
      <c r="F7357" s="2">
        <v>739436.45140000002</v>
      </c>
      <c r="G7357" s="2">
        <v>470900.67839999998</v>
      </c>
      <c r="H7357" s="2">
        <v>398656.72421052633</v>
      </c>
      <c r="I7357" s="2">
        <v>179758.20240000001</v>
      </c>
      <c r="J7357" s="2">
        <v>214326.68</v>
      </c>
      <c r="K7357" s="2">
        <v>19750.52</v>
      </c>
      <c r="L7357" s="2">
        <v>105285.048</v>
      </c>
      <c r="M7357" s="2">
        <v>96449.957999999999</v>
      </c>
    </row>
    <row r="7358" spans="1:13" ht="14.25" customHeight="1">
      <c r="A7358" s="59" t="s">
        <v>158</v>
      </c>
      <c r="B7358" s="59" t="s">
        <v>11</v>
      </c>
      <c r="C7358" s="59" t="s">
        <v>112</v>
      </c>
      <c r="D7358" s="2">
        <v>-9.6431999999999984</v>
      </c>
      <c r="E7358" s="2">
        <v>-44379105.724799998</v>
      </c>
      <c r="F7358" s="2">
        <v>-1788213.5076000001</v>
      </c>
      <c r="G7358" s="2">
        <v>-306147.59039999999</v>
      </c>
      <c r="H7358" s="2">
        <v>3566323.0079999994</v>
      </c>
      <c r="I7358" s="2">
        <v>-42987.023999999998</v>
      </c>
      <c r="J7358" s="2">
        <v>-160673.25999999998</v>
      </c>
      <c r="K7358" s="2">
        <v>14446.759999999998</v>
      </c>
      <c r="L7358" s="2">
        <v>-453.70600000000002</v>
      </c>
      <c r="M7358" s="2">
        <v>-22561.726000000002</v>
      </c>
    </row>
    <row r="7359" spans="1:13" ht="14.25" customHeight="1">
      <c r="A7359" s="59" t="s">
        <v>158</v>
      </c>
      <c r="B7359" s="59" t="s">
        <v>11</v>
      </c>
      <c r="C7359" s="59" t="s">
        <v>112</v>
      </c>
      <c r="D7359" s="2">
        <v>-0.80359999999999998</v>
      </c>
      <c r="E7359" s="2">
        <v>-4434871.5179999992</v>
      </c>
      <c r="F7359" s="2">
        <v>-131688.81019999998</v>
      </c>
      <c r="G7359" s="2">
        <v>-22005.388799999997</v>
      </c>
      <c r="H7359" s="2">
        <v>115930.94399999997</v>
      </c>
      <c r="I7359" s="2">
        <v>-3089.8584000000001</v>
      </c>
      <c r="J7359" s="2">
        <v>-11549.699999999999</v>
      </c>
      <c r="K7359" s="2">
        <v>7399.6799999999994</v>
      </c>
      <c r="L7359" s="2">
        <v>-32.472000000000001</v>
      </c>
      <c r="M7359" s="2">
        <v>-1879.768</v>
      </c>
    </row>
    <row r="7360" spans="1:13" ht="14.25" customHeight="1">
      <c r="A7360" s="59" t="s">
        <v>158</v>
      </c>
      <c r="B7360" s="59" t="s">
        <v>10</v>
      </c>
      <c r="C7360" s="59" t="s">
        <v>112</v>
      </c>
      <c r="D7360" s="2">
        <v>736.9011999999999</v>
      </c>
      <c r="E7360" s="2">
        <v>92847561.566759989</v>
      </c>
      <c r="F7360" s="2">
        <v>31916155.972599998</v>
      </c>
      <c r="G7360" s="2">
        <v>23597385.868799999</v>
      </c>
      <c r="H7360" s="2">
        <v>-279239.31284210522</v>
      </c>
      <c r="I7360" s="2">
        <v>6644161.7495999997</v>
      </c>
      <c r="J7360" s="2">
        <v>10810210.059999999</v>
      </c>
      <c r="K7360" s="2">
        <v>1098737.68</v>
      </c>
      <c r="L7360" s="2">
        <v>895741.022</v>
      </c>
      <c r="M7360" s="2">
        <v>1724049.4260000002</v>
      </c>
    </row>
    <row r="7361" spans="1:13" ht="14.25" customHeight="1">
      <c r="A7361" s="59" t="s">
        <v>158</v>
      </c>
      <c r="B7361" s="59" t="s">
        <v>10</v>
      </c>
      <c r="C7361" s="59" t="s">
        <v>112</v>
      </c>
      <c r="D7361" s="2">
        <v>316.61840000000001</v>
      </c>
      <c r="E7361" s="2">
        <v>61952637.14639999</v>
      </c>
      <c r="F7361" s="2">
        <v>13730512.959999999</v>
      </c>
      <c r="G7361" s="2">
        <v>10156297.747199999</v>
      </c>
      <c r="H7361" s="2">
        <v>-47821.15705263157</v>
      </c>
      <c r="I7361" s="2">
        <v>2861904.0744000003</v>
      </c>
      <c r="J7361" s="2">
        <v>4669581.0199999996</v>
      </c>
      <c r="K7361" s="2">
        <v>479644.24</v>
      </c>
      <c r="L7361" s="2">
        <v>411209.17200000002</v>
      </c>
      <c r="M7361" s="2">
        <v>740758.4800000001</v>
      </c>
    </row>
    <row r="7362" spans="1:13" ht="14.25" customHeight="1">
      <c r="A7362" s="59" t="s">
        <v>158</v>
      </c>
      <c r="B7362" s="59" t="s">
        <v>10</v>
      </c>
      <c r="C7362" s="59" t="s">
        <v>112</v>
      </c>
      <c r="D7362" s="2">
        <v>153.48759999999999</v>
      </c>
      <c r="E7362" s="2">
        <v>20030408.077679999</v>
      </c>
      <c r="F7362" s="2">
        <v>6655868.2253999989</v>
      </c>
      <c r="G7362" s="2">
        <v>4922681.2031999994</v>
      </c>
      <c r="H7362" s="2">
        <v>-19654.726736842102</v>
      </c>
      <c r="I7362" s="2">
        <v>1386847.8288</v>
      </c>
      <c r="J7362" s="2">
        <v>2261125.4</v>
      </c>
      <c r="K7362" s="2">
        <v>231606.53999999998</v>
      </c>
      <c r="L7362" s="2">
        <v>195982.95199999999</v>
      </c>
      <c r="M7362" s="2">
        <v>359097.92600000004</v>
      </c>
    </row>
    <row r="7363" spans="1:13" ht="14.25" customHeight="1">
      <c r="A7363" s="59" t="s">
        <v>158</v>
      </c>
      <c r="B7363" s="59" t="s">
        <v>10</v>
      </c>
      <c r="C7363" s="59" t="s">
        <v>112</v>
      </c>
      <c r="D7363" s="2">
        <v>2.4107999999999996</v>
      </c>
      <c r="E7363" s="2">
        <v>473161.68899999995</v>
      </c>
      <c r="F7363" s="2">
        <v>104415.33959999999</v>
      </c>
      <c r="G7363" s="2">
        <v>77199.916799999992</v>
      </c>
      <c r="H7363" s="2">
        <v>0</v>
      </c>
      <c r="I7363" s="2">
        <v>21736.166399999998</v>
      </c>
      <c r="J7363" s="2">
        <v>35364.959999999999</v>
      </c>
      <c r="K7363" s="2">
        <v>3595.7</v>
      </c>
      <c r="L7363" s="2">
        <v>2928.7939999999999</v>
      </c>
      <c r="M7363" s="2">
        <v>5640.2060000000001</v>
      </c>
    </row>
    <row r="7364" spans="1:13" ht="14.25" customHeight="1">
      <c r="A7364" s="59" t="s">
        <v>158</v>
      </c>
      <c r="B7364" s="59" t="s">
        <v>10</v>
      </c>
      <c r="C7364" s="59" t="s">
        <v>112</v>
      </c>
      <c r="D7364" s="2">
        <v>1301.8319999999999</v>
      </c>
      <c r="E7364" s="2">
        <v>164027317.05359998</v>
      </c>
      <c r="F7364" s="2">
        <v>58805993.221599996</v>
      </c>
      <c r="G7364" s="2">
        <v>42316334.323199995</v>
      </c>
      <c r="H7364" s="2">
        <v>-466780.18357894727</v>
      </c>
      <c r="I7364" s="2">
        <v>11157213.888</v>
      </c>
      <c r="J7364" s="2">
        <v>20805251.559999999</v>
      </c>
      <c r="K7364" s="2">
        <v>2866656.86</v>
      </c>
      <c r="L7364" s="2">
        <v>2664131.8659999999</v>
      </c>
      <c r="M7364" s="2">
        <v>3045758.1439999999</v>
      </c>
    </row>
    <row r="7365" spans="1:13" ht="14.25" customHeight="1">
      <c r="A7365" s="59" t="s">
        <v>158</v>
      </c>
      <c r="B7365" s="59" t="s">
        <v>10</v>
      </c>
      <c r="C7365" s="59" t="s">
        <v>112</v>
      </c>
      <c r="D7365" s="2">
        <v>356.79839999999996</v>
      </c>
      <c r="E7365" s="2">
        <v>69819738.828839988</v>
      </c>
      <c r="F7365" s="2">
        <v>16172244.606399998</v>
      </c>
      <c r="G7365" s="2">
        <v>11624713.862399999</v>
      </c>
      <c r="H7365" s="2">
        <v>-52553.057684210522</v>
      </c>
      <c r="I7365" s="2">
        <v>3054746.1311999997</v>
      </c>
      <c r="J7365" s="2">
        <v>5754003.1399999997</v>
      </c>
      <c r="K7365" s="2">
        <v>808349.44</v>
      </c>
      <c r="L7365" s="2">
        <v>773594.88799999992</v>
      </c>
      <c r="M7365" s="2">
        <v>834762.21400000004</v>
      </c>
    </row>
    <row r="7366" spans="1:13" ht="14.25" customHeight="1">
      <c r="A7366" s="59" t="s">
        <v>158</v>
      </c>
      <c r="B7366" s="59" t="s">
        <v>10</v>
      </c>
      <c r="C7366" s="59" t="s">
        <v>112</v>
      </c>
      <c r="D7366" s="2">
        <v>218.57919999999999</v>
      </c>
      <c r="E7366" s="2">
        <v>28635339.680639997</v>
      </c>
      <c r="F7366" s="2">
        <v>9896615.7601999994</v>
      </c>
      <c r="G7366" s="2">
        <v>7116843.763199999</v>
      </c>
      <c r="H7366" s="2">
        <v>-37556.897684210526</v>
      </c>
      <c r="I7366" s="2">
        <v>1872678.2471999999</v>
      </c>
      <c r="J7366" s="2">
        <v>3513253.92</v>
      </c>
      <c r="K7366" s="2">
        <v>489787.63999999996</v>
      </c>
      <c r="L7366" s="2">
        <v>463396.18599999999</v>
      </c>
      <c r="M7366" s="2">
        <v>511387.09600000002</v>
      </c>
    </row>
    <row r="7367" spans="1:13" ht="14.25" customHeight="1">
      <c r="A7367" s="59" t="s">
        <v>158</v>
      </c>
      <c r="B7367" s="59" t="s">
        <v>10</v>
      </c>
      <c r="C7367" s="59" t="s">
        <v>112</v>
      </c>
      <c r="D7367" s="2">
        <v>2925.1039999999998</v>
      </c>
      <c r="E7367" s="2">
        <v>368555206.21919996</v>
      </c>
      <c r="F7367" s="2">
        <v>127436118.9922</v>
      </c>
      <c r="G7367" s="2">
        <v>94821869.779200003</v>
      </c>
      <c r="H7367" s="2">
        <v>-2460609.4585263152</v>
      </c>
      <c r="I7367" s="2">
        <v>23264315.251199998</v>
      </c>
      <c r="J7367" s="2">
        <v>42886866.739999995</v>
      </c>
      <c r="K7367" s="2">
        <v>5206810.58</v>
      </c>
      <c r="L7367" s="2">
        <v>8385918.3540000003</v>
      </c>
      <c r="M7367" s="2">
        <v>12597449.260000002</v>
      </c>
    </row>
    <row r="7368" spans="1:13" ht="14.25" customHeight="1">
      <c r="A7368" s="59" t="s">
        <v>158</v>
      </c>
      <c r="B7368" s="59" t="s">
        <v>10</v>
      </c>
      <c r="C7368" s="59" t="s">
        <v>112</v>
      </c>
      <c r="D7368" s="2">
        <v>94.824799999999996</v>
      </c>
      <c r="E7368" s="2">
        <v>18560555.853839997</v>
      </c>
      <c r="F7368" s="2">
        <v>4134218.764</v>
      </c>
      <c r="G7368" s="2">
        <v>3076302.0287999995</v>
      </c>
      <c r="H7368" s="2">
        <v>-28848.808421052629</v>
      </c>
      <c r="I7368" s="2">
        <v>754416.07200000004</v>
      </c>
      <c r="J7368" s="2">
        <v>1391569.52</v>
      </c>
      <c r="K7368" s="2">
        <v>169114.34</v>
      </c>
      <c r="L7368" s="2">
        <v>272974.96600000001</v>
      </c>
      <c r="M7368" s="2">
        <v>408378.696</v>
      </c>
    </row>
    <row r="7369" spans="1:13" ht="14.25" customHeight="1">
      <c r="A7369" s="59" t="s">
        <v>158</v>
      </c>
      <c r="B7369" s="59" t="s">
        <v>10</v>
      </c>
      <c r="C7369" s="59" t="s">
        <v>112</v>
      </c>
      <c r="D7369" s="2">
        <v>64.287999999999997</v>
      </c>
      <c r="E7369" s="2">
        <v>8394075.3203999996</v>
      </c>
      <c r="F7369" s="2">
        <v>2801490.2709999997</v>
      </c>
      <c r="G7369" s="2">
        <v>2083958.4959999998</v>
      </c>
      <c r="H7369" s="2">
        <v>-9293.5174736842091</v>
      </c>
      <c r="I7369" s="2">
        <v>512718.12</v>
      </c>
      <c r="J7369" s="2">
        <v>941763.44</v>
      </c>
      <c r="K7369" s="2">
        <v>113660.2</v>
      </c>
      <c r="L7369" s="2">
        <v>180548.83000000002</v>
      </c>
      <c r="M7369" s="2">
        <v>276867.09600000002</v>
      </c>
    </row>
    <row r="7370" spans="1:13" ht="14.25" customHeight="1">
      <c r="A7370" s="59" t="s">
        <v>158</v>
      </c>
      <c r="B7370" s="59" t="s">
        <v>10</v>
      </c>
      <c r="C7370" s="59" t="s">
        <v>112</v>
      </c>
      <c r="D7370" s="2">
        <v>2340.0831999999996</v>
      </c>
      <c r="E7370" s="2">
        <v>294844164.97535998</v>
      </c>
      <c r="F7370" s="2">
        <v>102789019.42219999</v>
      </c>
      <c r="G7370" s="2">
        <v>75459694.694399998</v>
      </c>
      <c r="H7370" s="2">
        <v>-9274832.2458947357</v>
      </c>
      <c r="I7370" s="2">
        <v>18333089.877599999</v>
      </c>
      <c r="J7370" s="2">
        <v>32676847.479999997</v>
      </c>
      <c r="K7370" s="2">
        <v>4038673.84</v>
      </c>
      <c r="L7370" s="2">
        <v>8153913.1299999999</v>
      </c>
      <c r="M7370" s="2">
        <v>10077959.408</v>
      </c>
    </row>
    <row r="7371" spans="1:13" ht="14.25" customHeight="1">
      <c r="A7371" s="59" t="s">
        <v>158</v>
      </c>
      <c r="B7371" s="59" t="s">
        <v>10</v>
      </c>
      <c r="C7371" s="59" t="s">
        <v>112</v>
      </c>
      <c r="D7371" s="2">
        <v>107.68239999999999</v>
      </c>
      <c r="E7371" s="2">
        <v>21115628.974439997</v>
      </c>
      <c r="F7371" s="2">
        <v>4757973.8301999988</v>
      </c>
      <c r="G7371" s="2">
        <v>3492383.6735999994</v>
      </c>
      <c r="H7371" s="2">
        <v>-382004.95831578952</v>
      </c>
      <c r="I7371" s="2">
        <v>866695.98239999998</v>
      </c>
      <c r="J7371" s="2">
        <v>1513213.24</v>
      </c>
      <c r="K7371" s="2">
        <v>178518.91999999998</v>
      </c>
      <c r="L7371" s="2">
        <v>323180.28600000002</v>
      </c>
      <c r="M7371" s="2">
        <v>463751.57400000002</v>
      </c>
    </row>
    <row r="7372" spans="1:13" ht="14.25" customHeight="1">
      <c r="A7372" s="59" t="s">
        <v>158</v>
      </c>
      <c r="B7372" s="59" t="s">
        <v>10</v>
      </c>
      <c r="C7372" s="59" t="s">
        <v>112</v>
      </c>
      <c r="D7372" s="2">
        <v>127.77239999999999</v>
      </c>
      <c r="E7372" s="2">
        <v>16678537.83288</v>
      </c>
      <c r="F7372" s="2">
        <v>5628677.5297999997</v>
      </c>
      <c r="G7372" s="2">
        <v>4131657.7727999999</v>
      </c>
      <c r="H7372" s="2">
        <v>-81789.665684210529</v>
      </c>
      <c r="I7372" s="2">
        <v>1020034.9656</v>
      </c>
      <c r="J7372" s="2">
        <v>1789941.0999999999</v>
      </c>
      <c r="K7372" s="2">
        <v>213638.69999999998</v>
      </c>
      <c r="L7372" s="2">
        <v>398099.50399999996</v>
      </c>
      <c r="M7372" s="2">
        <v>550272.31599999999</v>
      </c>
    </row>
    <row r="7373" spans="1:13" ht="14.25" customHeight="1">
      <c r="A7373" s="59" t="s">
        <v>158</v>
      </c>
      <c r="B7373" s="59" t="s">
        <v>10</v>
      </c>
      <c r="C7373" s="59" t="s">
        <v>112</v>
      </c>
      <c r="D7373" s="2">
        <v>840.5655999999999</v>
      </c>
      <c r="E7373" s="2">
        <v>105908996.07287998</v>
      </c>
      <c r="F7373" s="2">
        <v>36627566.291399993</v>
      </c>
      <c r="G7373" s="2">
        <v>27245025.849599995</v>
      </c>
      <c r="H7373" s="2">
        <v>290052.95494736836</v>
      </c>
      <c r="I7373" s="2">
        <v>6720219.7344000004</v>
      </c>
      <c r="J7373" s="2">
        <v>12320090.819999998</v>
      </c>
      <c r="K7373" s="2">
        <v>1483773.5999999999</v>
      </c>
      <c r="L7373" s="2">
        <v>5778113.682</v>
      </c>
      <c r="M7373" s="2">
        <v>3330145.2140000002</v>
      </c>
    </row>
    <row r="7374" spans="1:13" ht="14.25" customHeight="1">
      <c r="A7374" s="59" t="s">
        <v>158</v>
      </c>
      <c r="B7374" s="59" t="s">
        <v>10</v>
      </c>
      <c r="C7374" s="59" t="s">
        <v>112</v>
      </c>
      <c r="D7374" s="2">
        <v>53.037599999999991</v>
      </c>
      <c r="E7374" s="2">
        <v>10352777.75532</v>
      </c>
      <c r="F7374" s="2">
        <v>2312942.0691999998</v>
      </c>
      <c r="G7374" s="2">
        <v>1720113.8687999998</v>
      </c>
      <c r="H7374" s="2">
        <v>17767.932631578944</v>
      </c>
      <c r="I7374" s="2">
        <v>425139.36479999998</v>
      </c>
      <c r="J7374" s="2">
        <v>777340.32</v>
      </c>
      <c r="K7374" s="2">
        <v>93203.659999999989</v>
      </c>
      <c r="L7374" s="2">
        <v>359097.02399999998</v>
      </c>
      <c r="M7374" s="2">
        <v>210123.606</v>
      </c>
    </row>
    <row r="7375" spans="1:13" ht="14.25" customHeight="1">
      <c r="A7375" s="59" t="s">
        <v>158</v>
      </c>
      <c r="B7375" s="59" t="s">
        <v>10</v>
      </c>
      <c r="C7375" s="59" t="s">
        <v>112</v>
      </c>
      <c r="D7375" s="2">
        <v>167.14879999999999</v>
      </c>
      <c r="E7375" s="2">
        <v>21911280.486479998</v>
      </c>
      <c r="F7375" s="2">
        <v>7325640.3631999996</v>
      </c>
      <c r="G7375" s="2">
        <v>5441257.0751999989</v>
      </c>
      <c r="H7375" s="2">
        <v>58085.416421052614</v>
      </c>
      <c r="I7375" s="2">
        <v>1361861.5104</v>
      </c>
      <c r="J7375" s="2">
        <v>2449251.44</v>
      </c>
      <c r="K7375" s="2">
        <v>285428.88</v>
      </c>
      <c r="L7375" s="2">
        <v>1022777.7999999999</v>
      </c>
      <c r="M7375" s="2">
        <v>662208.71200000006</v>
      </c>
    </row>
    <row r="7376" spans="1:13" ht="14.25" customHeight="1">
      <c r="A7376" s="59" t="s">
        <v>158</v>
      </c>
      <c r="B7376" s="59" t="s">
        <v>10</v>
      </c>
      <c r="C7376" s="59" t="s">
        <v>112</v>
      </c>
      <c r="D7376" s="2">
        <v>987.62440000000004</v>
      </c>
      <c r="E7376" s="2">
        <v>124438007.81411998</v>
      </c>
      <c r="F7376" s="2">
        <v>43516659.318599992</v>
      </c>
      <c r="G7376" s="2">
        <v>31936615.046399996</v>
      </c>
      <c r="H7376" s="2">
        <v>328486.13052631577</v>
      </c>
      <c r="I7376" s="2">
        <v>7882614.0143999998</v>
      </c>
      <c r="J7376" s="2">
        <v>13834857.959999999</v>
      </c>
      <c r="K7376" s="2">
        <v>1651718.6199999999</v>
      </c>
      <c r="L7376" s="2">
        <v>7034719.648</v>
      </c>
      <c r="M7376" s="2">
        <v>3912761.4460000005</v>
      </c>
    </row>
    <row r="7377" spans="1:13" ht="14.25" customHeight="1">
      <c r="A7377" s="59" t="s">
        <v>158</v>
      </c>
      <c r="B7377" s="59" t="s">
        <v>10</v>
      </c>
      <c r="C7377" s="59" t="s">
        <v>112</v>
      </c>
      <c r="D7377" s="2">
        <v>75.538399999999996</v>
      </c>
      <c r="E7377" s="2">
        <v>14768953.519319998</v>
      </c>
      <c r="F7377" s="2">
        <v>3333730.5901999995</v>
      </c>
      <c r="G7377" s="2">
        <v>2446566.432</v>
      </c>
      <c r="H7377" s="2">
        <v>27127.326315789473</v>
      </c>
      <c r="I7377" s="2">
        <v>605647.67040000006</v>
      </c>
      <c r="J7377" s="2">
        <v>1059927.0799999998</v>
      </c>
      <c r="K7377" s="2">
        <v>125711.73999999999</v>
      </c>
      <c r="L7377" s="2">
        <v>526684.11400000006</v>
      </c>
      <c r="M7377" s="2">
        <v>299266.462</v>
      </c>
    </row>
    <row r="7378" spans="1:13" ht="14.25" customHeight="1">
      <c r="A7378" s="59" t="s">
        <v>158</v>
      </c>
      <c r="B7378" s="59" t="s">
        <v>10</v>
      </c>
      <c r="C7378" s="59" t="s">
        <v>112</v>
      </c>
      <c r="D7378" s="2">
        <v>120.53999999999999</v>
      </c>
      <c r="E7378" s="2">
        <v>15730686.972000001</v>
      </c>
      <c r="F7378" s="2">
        <v>5372915.0690000001</v>
      </c>
      <c r="G7378" s="2">
        <v>3942658.9247999997</v>
      </c>
      <c r="H7378" s="2">
        <v>39534.426947368418</v>
      </c>
      <c r="I7378" s="2">
        <v>993655.59840000002</v>
      </c>
      <c r="J7378" s="2">
        <v>1708959.5399999998</v>
      </c>
      <c r="K7378" s="2">
        <v>194451.52</v>
      </c>
      <c r="L7378" s="2">
        <v>727881.52799999993</v>
      </c>
      <c r="M7378" s="2">
        <v>477553.978</v>
      </c>
    </row>
    <row r="7379" spans="1:13" ht="14.25" customHeight="1">
      <c r="A7379" s="59" t="s">
        <v>159</v>
      </c>
      <c r="B7379" s="59" t="s">
        <v>10</v>
      </c>
      <c r="C7379" s="59" t="s">
        <v>113</v>
      </c>
      <c r="D7379" s="2">
        <v>4269.5267999999996</v>
      </c>
      <c r="E7379" s="2">
        <v>537948849.07763994</v>
      </c>
      <c r="F7379" s="2">
        <v>183316182.4082</v>
      </c>
      <c r="G7379" s="2">
        <v>136548718.82879999</v>
      </c>
      <c r="H7379" s="2">
        <v>6603713.492210526</v>
      </c>
      <c r="I7379" s="2">
        <v>33866904.427199997</v>
      </c>
      <c r="J7379" s="2">
        <v>58446011.68</v>
      </c>
      <c r="K7379" s="2">
        <v>8337931.3799999999</v>
      </c>
      <c r="L7379" s="2">
        <v>3202460.8000000003</v>
      </c>
      <c r="M7379" s="2">
        <v>15802114.548</v>
      </c>
    </row>
    <row r="7380" spans="1:13" ht="14.25" customHeight="1">
      <c r="A7380" s="59" t="s">
        <v>159</v>
      </c>
      <c r="B7380" s="59" t="s">
        <v>10</v>
      </c>
      <c r="C7380" s="59" t="s">
        <v>113</v>
      </c>
      <c r="D7380" s="2">
        <v>77.94919999999999</v>
      </c>
      <c r="E7380" s="2">
        <v>15229497.563279999</v>
      </c>
      <c r="F7380" s="2">
        <v>3339335.7739999997</v>
      </c>
      <c r="G7380" s="2">
        <v>2489785.2864000001</v>
      </c>
      <c r="H7380" s="2">
        <v>130606.42357894736</v>
      </c>
      <c r="I7380" s="2">
        <v>616370.51520000002</v>
      </c>
      <c r="J7380" s="2">
        <v>1066405.0799999998</v>
      </c>
      <c r="K7380" s="2">
        <v>139446.74</v>
      </c>
      <c r="L7380" s="2">
        <v>24992.616000000002</v>
      </c>
      <c r="M7380" s="2">
        <v>288500.19</v>
      </c>
    </row>
    <row r="7381" spans="1:13" ht="14.25" customHeight="1">
      <c r="A7381" s="59" t="s">
        <v>159</v>
      </c>
      <c r="B7381" s="59" t="s">
        <v>10</v>
      </c>
      <c r="C7381" s="59" t="s">
        <v>113</v>
      </c>
      <c r="D7381" s="2">
        <v>153.48759999999999</v>
      </c>
      <c r="E7381" s="2">
        <v>20180180.956319999</v>
      </c>
      <c r="F7381" s="2">
        <v>6569361.3168000001</v>
      </c>
      <c r="G7381" s="2">
        <v>4900097.2223999994</v>
      </c>
      <c r="H7381" s="2">
        <v>253480.47157894738</v>
      </c>
      <c r="I7381" s="2">
        <v>1212700.7879999999</v>
      </c>
      <c r="J7381" s="2">
        <v>2099646.9</v>
      </c>
      <c r="K7381" s="2">
        <v>261189.68</v>
      </c>
      <c r="L7381" s="2">
        <v>15063.4</v>
      </c>
      <c r="M7381" s="2">
        <v>568079.6</v>
      </c>
    </row>
    <row r="7382" spans="1:13" ht="14.25" customHeight="1">
      <c r="A7382" s="59" t="s">
        <v>159</v>
      </c>
      <c r="B7382" s="59" t="s">
        <v>10</v>
      </c>
      <c r="C7382" s="59" t="s">
        <v>113</v>
      </c>
      <c r="D7382" s="2">
        <v>4116.8427999999994</v>
      </c>
      <c r="E7382" s="2">
        <v>518711077.32443994</v>
      </c>
      <c r="F7382" s="2">
        <v>174825903.04779997</v>
      </c>
      <c r="G7382" s="2">
        <v>131821315.18079999</v>
      </c>
      <c r="H7382" s="2">
        <v>212521405.70273682</v>
      </c>
      <c r="I7382" s="2">
        <v>32744766.8664</v>
      </c>
      <c r="J7382" s="2">
        <v>56431088</v>
      </c>
      <c r="K7382" s="2">
        <v>7822377.6999999993</v>
      </c>
      <c r="L7382" s="2">
        <v>2848968.804</v>
      </c>
      <c r="M7382" s="2">
        <v>15237010.646</v>
      </c>
    </row>
    <row r="7383" spans="1:13" ht="14.25" customHeight="1">
      <c r="A7383" s="59" t="s">
        <v>159</v>
      </c>
      <c r="B7383" s="59" t="s">
        <v>10</v>
      </c>
      <c r="C7383" s="59" t="s">
        <v>113</v>
      </c>
      <c r="D7383" s="2">
        <v>66.698800000000006</v>
      </c>
      <c r="E7383" s="2">
        <v>13021409.68128</v>
      </c>
      <c r="F7383" s="2">
        <v>2829269.6159999995</v>
      </c>
      <c r="G7383" s="2">
        <v>2135628.7295999997</v>
      </c>
      <c r="H7383" s="2">
        <v>3450613.3086315785</v>
      </c>
      <c r="I7383" s="2">
        <v>530654.17680000002</v>
      </c>
      <c r="J7383" s="2">
        <v>914913.36</v>
      </c>
      <c r="K7383" s="2">
        <v>119011.51999999999</v>
      </c>
      <c r="L7383" s="2">
        <v>24612.874</v>
      </c>
      <c r="M7383" s="2">
        <v>246862.06600000002</v>
      </c>
    </row>
    <row r="7384" spans="1:13" ht="14.25" customHeight="1">
      <c r="A7384" s="59" t="s">
        <v>159</v>
      </c>
      <c r="B7384" s="59" t="s">
        <v>10</v>
      </c>
      <c r="C7384" s="59" t="s">
        <v>113</v>
      </c>
      <c r="D7384" s="2">
        <v>145.45159999999998</v>
      </c>
      <c r="E7384" s="2">
        <v>19107768.639960002</v>
      </c>
      <c r="F7384" s="2">
        <v>6150020.0735999988</v>
      </c>
      <c r="G7384" s="2">
        <v>4649687.3279999988</v>
      </c>
      <c r="H7384" s="2">
        <v>7525434.7856842102</v>
      </c>
      <c r="I7384" s="2">
        <v>1152611.9424000001</v>
      </c>
      <c r="J7384" s="2">
        <v>1992599.9999999998</v>
      </c>
      <c r="K7384" s="2">
        <v>246016.4</v>
      </c>
      <c r="L7384" s="2">
        <v>12790.36</v>
      </c>
      <c r="M7384" s="2">
        <v>538337.05200000003</v>
      </c>
    </row>
    <row r="7385" spans="1:13" ht="14.25" customHeight="1">
      <c r="A7385" s="59" t="s">
        <v>160</v>
      </c>
      <c r="B7385" s="59" t="s">
        <v>10</v>
      </c>
      <c r="C7385" s="59" t="s">
        <v>114</v>
      </c>
      <c r="D7385" s="2">
        <v>986.82079999999996</v>
      </c>
      <c r="E7385" s="2">
        <v>124336756.38384001</v>
      </c>
      <c r="F7385" s="2">
        <v>42574247.922799997</v>
      </c>
      <c r="G7385" s="2">
        <v>31815266.592</v>
      </c>
      <c r="H7385" s="2">
        <v>-2554752.7781052631</v>
      </c>
      <c r="I7385" s="2">
        <v>8077840.9920000006</v>
      </c>
      <c r="J7385" s="2">
        <v>15143511.539999999</v>
      </c>
      <c r="K7385" s="2">
        <v>1752197.3199999998</v>
      </c>
      <c r="L7385" s="2">
        <v>3194438.412</v>
      </c>
      <c r="M7385" s="2">
        <v>5383647.4339999994</v>
      </c>
    </row>
    <row r="7386" spans="1:13" ht="14.25" customHeight="1">
      <c r="A7386" s="59" t="s">
        <v>160</v>
      </c>
      <c r="B7386" s="59" t="s">
        <v>10</v>
      </c>
      <c r="C7386" s="59" t="s">
        <v>114</v>
      </c>
      <c r="D7386" s="2">
        <v>310.18959999999998</v>
      </c>
      <c r="E7386" s="2">
        <v>60854902.02792</v>
      </c>
      <c r="F7386" s="2">
        <v>13382457.055599999</v>
      </c>
      <c r="G7386" s="2">
        <v>10000560.4608</v>
      </c>
      <c r="H7386" s="2">
        <v>-422020.40589473682</v>
      </c>
      <c r="I7386" s="2">
        <v>2539125.9</v>
      </c>
      <c r="J7386" s="2">
        <v>4760090.16</v>
      </c>
      <c r="K7386" s="2">
        <v>550773.5</v>
      </c>
      <c r="L7386" s="2">
        <v>1004108.2040000001</v>
      </c>
      <c r="M7386" s="2">
        <v>1692253.024</v>
      </c>
    </row>
    <row r="7387" spans="1:13" ht="14.25" customHeight="1">
      <c r="A7387" s="59" t="s">
        <v>160</v>
      </c>
      <c r="B7387" s="59" t="s">
        <v>10</v>
      </c>
      <c r="C7387" s="59" t="s">
        <v>114</v>
      </c>
      <c r="D7387" s="2">
        <v>410.63959999999997</v>
      </c>
      <c r="E7387" s="2">
        <v>54020291.26032</v>
      </c>
      <c r="F7387" s="2">
        <v>17716155.7764</v>
      </c>
      <c r="G7387" s="2">
        <v>13239091.814399999</v>
      </c>
      <c r="H7387" s="2">
        <v>-559029.25136842101</v>
      </c>
      <c r="I7387" s="2">
        <v>3361380.7031999999</v>
      </c>
      <c r="J7387" s="2">
        <v>6301575.3599999994</v>
      </c>
      <c r="K7387" s="2">
        <v>729131.7</v>
      </c>
      <c r="L7387" s="2">
        <v>1329280.1059999999</v>
      </c>
      <c r="M7387" s="2">
        <v>2240264.0260000001</v>
      </c>
    </row>
    <row r="7388" spans="1:13" ht="14.25" customHeight="1">
      <c r="A7388" s="59" t="s">
        <v>160</v>
      </c>
      <c r="B7388" s="59" t="s">
        <v>10</v>
      </c>
      <c r="C7388" s="59" t="s">
        <v>114</v>
      </c>
      <c r="D7388" s="2">
        <v>1499.5175999999999</v>
      </c>
      <c r="E7388" s="2">
        <v>188935168.90248001</v>
      </c>
      <c r="F7388" s="2">
        <v>65201924.726999991</v>
      </c>
      <c r="G7388" s="2">
        <v>48386539.795199998</v>
      </c>
      <c r="H7388" s="2">
        <v>-2322048.1717894734</v>
      </c>
      <c r="I7388" s="2">
        <v>11801845.670399999</v>
      </c>
      <c r="J7388" s="2">
        <v>20367830.759999998</v>
      </c>
      <c r="K7388" s="2">
        <v>2472645.2199999997</v>
      </c>
      <c r="L7388" s="2">
        <v>4785368.8739999998</v>
      </c>
      <c r="M7388" s="2">
        <v>8180688.9999999991</v>
      </c>
    </row>
    <row r="7389" spans="1:13" ht="14.25" customHeight="1">
      <c r="A7389" s="59" t="s">
        <v>160</v>
      </c>
      <c r="B7389" s="59" t="s">
        <v>10</v>
      </c>
      <c r="C7389" s="59" t="s">
        <v>114</v>
      </c>
      <c r="D7389" s="2">
        <v>350.36959999999993</v>
      </c>
      <c r="E7389" s="2">
        <v>68747239.000440001</v>
      </c>
      <c r="F7389" s="2">
        <v>15234752.7596</v>
      </c>
      <c r="G7389" s="2">
        <v>11305742.783999998</v>
      </c>
      <c r="H7389" s="2">
        <v>-153783.66315789471</v>
      </c>
      <c r="I7389" s="2">
        <v>2757565.3391999998</v>
      </c>
      <c r="J7389" s="2">
        <v>4759036.46</v>
      </c>
      <c r="K7389" s="2">
        <v>577751.5</v>
      </c>
      <c r="L7389" s="2">
        <v>1118121.0040000002</v>
      </c>
      <c r="M7389" s="2">
        <v>1911457.966</v>
      </c>
    </row>
    <row r="7390" spans="1:13" ht="14.25" customHeight="1">
      <c r="A7390" s="59" t="s">
        <v>160</v>
      </c>
      <c r="B7390" s="59" t="s">
        <v>10</v>
      </c>
      <c r="C7390" s="59" t="s">
        <v>114</v>
      </c>
      <c r="D7390" s="2">
        <v>486.98159999999996</v>
      </c>
      <c r="E7390" s="2">
        <v>64091638.250640005</v>
      </c>
      <c r="F7390" s="2">
        <v>21174913.701799996</v>
      </c>
      <c r="G7390" s="2">
        <v>15713954.150399998</v>
      </c>
      <c r="H7390" s="2">
        <v>-215264.81178947364</v>
      </c>
      <c r="I7390" s="2">
        <v>3832751.9304000004</v>
      </c>
      <c r="J7390" s="2">
        <v>6614625.9399999995</v>
      </c>
      <c r="K7390" s="2">
        <v>803014.5199999999</v>
      </c>
      <c r="L7390" s="2">
        <v>1554088.2719999999</v>
      </c>
      <c r="M7390" s="2">
        <v>2656750.8000000003</v>
      </c>
    </row>
    <row r="7391" spans="1:13" ht="14.25" customHeight="1">
      <c r="A7391" s="59" t="s">
        <v>160</v>
      </c>
      <c r="B7391" s="59" t="s">
        <v>10</v>
      </c>
      <c r="C7391" s="59" t="s">
        <v>114</v>
      </c>
      <c r="D7391" s="2">
        <v>5764.2227999999996</v>
      </c>
      <c r="E7391" s="2">
        <v>726276509.39843988</v>
      </c>
      <c r="F7391" s="2">
        <v>248756797.13039997</v>
      </c>
      <c r="G7391" s="2">
        <v>185983071.41759998</v>
      </c>
      <c r="H7391" s="2">
        <v>15564358.474105263</v>
      </c>
      <c r="I7391" s="2">
        <v>47093804.481600001</v>
      </c>
      <c r="J7391" s="2">
        <v>88742163.819999993</v>
      </c>
      <c r="K7391" s="2">
        <v>10337012.66</v>
      </c>
      <c r="L7391" s="2">
        <v>19187795.901999999</v>
      </c>
      <c r="M7391" s="2">
        <v>31446992.456</v>
      </c>
    </row>
    <row r="7392" spans="1:13" ht="14.25" customHeight="1">
      <c r="A7392" s="59" t="s">
        <v>160</v>
      </c>
      <c r="B7392" s="59" t="s">
        <v>10</v>
      </c>
      <c r="C7392" s="59" t="s">
        <v>114</v>
      </c>
      <c r="D7392" s="2">
        <v>261.97359999999998</v>
      </c>
      <c r="E7392" s="2">
        <v>51404285.892959997</v>
      </c>
      <c r="F7392" s="2">
        <v>11298238.619599998</v>
      </c>
      <c r="G7392" s="2">
        <v>8445747.5712000001</v>
      </c>
      <c r="H7392" s="2">
        <v>-22565290.600421049</v>
      </c>
      <c r="I7392" s="2">
        <v>2140548.3360000001</v>
      </c>
      <c r="J7392" s="2">
        <v>4026549.32</v>
      </c>
      <c r="K7392" s="2">
        <v>467962.51999999996</v>
      </c>
      <c r="L7392" s="2">
        <v>863424.16599999997</v>
      </c>
      <c r="M7392" s="2">
        <v>1429210.882</v>
      </c>
    </row>
    <row r="7393" spans="1:13" ht="14.25" customHeight="1">
      <c r="A7393" s="59" t="s">
        <v>160</v>
      </c>
      <c r="B7393" s="59" t="s">
        <v>10</v>
      </c>
      <c r="C7393" s="59" t="s">
        <v>114</v>
      </c>
      <c r="D7393" s="2">
        <v>544.03719999999998</v>
      </c>
      <c r="E7393" s="2">
        <v>71063117.848800004</v>
      </c>
      <c r="F7393" s="2">
        <v>23471313.041799996</v>
      </c>
      <c r="G7393" s="2">
        <v>17539844.870399997</v>
      </c>
      <c r="H7393" s="2">
        <v>-6604701.6353684207</v>
      </c>
      <c r="I7393" s="2">
        <v>4453342.3295999998</v>
      </c>
      <c r="J7393" s="2">
        <v>8348659.4399999995</v>
      </c>
      <c r="K7393" s="2">
        <v>965994.44</v>
      </c>
      <c r="L7393" s="2">
        <v>1761105.39</v>
      </c>
      <c r="M7393" s="2">
        <v>2968021.0780000002</v>
      </c>
    </row>
    <row r="7394" spans="1:13" ht="14.25" customHeight="1">
      <c r="A7394" s="59" t="s">
        <v>160</v>
      </c>
      <c r="B7394" s="59" t="s">
        <v>10</v>
      </c>
      <c r="C7394" s="59" t="s">
        <v>114</v>
      </c>
      <c r="D7394" s="2">
        <v>10039.3748</v>
      </c>
      <c r="E7394" s="2">
        <v>1264934118.48804</v>
      </c>
      <c r="F7394" s="2">
        <v>436336210.59179997</v>
      </c>
      <c r="G7394" s="2">
        <v>323869018.69439995</v>
      </c>
      <c r="H7394" s="2">
        <v>14291190.083368419</v>
      </c>
      <c r="I7394" s="2">
        <v>78811332.0264</v>
      </c>
      <c r="J7394" s="2">
        <v>136256929.34</v>
      </c>
      <c r="K7394" s="2">
        <v>16624269.18</v>
      </c>
      <c r="L7394" s="2">
        <v>32541161.752</v>
      </c>
      <c r="M7394" s="2">
        <v>54770287.880000003</v>
      </c>
    </row>
    <row r="7395" spans="1:13" ht="14.25" customHeight="1">
      <c r="A7395" s="59" t="s">
        <v>160</v>
      </c>
      <c r="B7395" s="59" t="s">
        <v>10</v>
      </c>
      <c r="C7395" s="59" t="s">
        <v>114</v>
      </c>
      <c r="D7395" s="2">
        <v>307.77879999999993</v>
      </c>
      <c r="E7395" s="2">
        <v>60400666.806479998</v>
      </c>
      <c r="F7395" s="2">
        <v>13401363.7136</v>
      </c>
      <c r="G7395" s="2">
        <v>9941962.0800000001</v>
      </c>
      <c r="H7395" s="2">
        <v>-9563629.8239999991</v>
      </c>
      <c r="I7395" s="2">
        <v>2434329.3096000003</v>
      </c>
      <c r="J7395" s="2">
        <v>4188705.96</v>
      </c>
      <c r="K7395" s="2">
        <v>504250.8</v>
      </c>
      <c r="L7395" s="2">
        <v>956951.64400000009</v>
      </c>
      <c r="M7395" s="2">
        <v>1679102.7660000001</v>
      </c>
    </row>
    <row r="7396" spans="1:13" ht="14.25" customHeight="1">
      <c r="A7396" s="59" t="s">
        <v>160</v>
      </c>
      <c r="B7396" s="59" t="s">
        <v>10</v>
      </c>
      <c r="C7396" s="59" t="s">
        <v>114</v>
      </c>
      <c r="D7396" s="2">
        <v>561.71639999999991</v>
      </c>
      <c r="E7396" s="2">
        <v>73331063.966159984</v>
      </c>
      <c r="F7396" s="2">
        <v>24433218.100799996</v>
      </c>
      <c r="G7396" s="2">
        <v>18130356.652799997</v>
      </c>
      <c r="H7396" s="2">
        <v>-17315210.18273684</v>
      </c>
      <c r="I7396" s="2">
        <v>4426814.1816000007</v>
      </c>
      <c r="J7396" s="2">
        <v>7633640.7599999998</v>
      </c>
      <c r="K7396" s="2">
        <v>924600.0199999999</v>
      </c>
      <c r="L7396" s="2">
        <v>1779958.9939999999</v>
      </c>
      <c r="M7396" s="2">
        <v>3064471.0359999998</v>
      </c>
    </row>
    <row r="7397" spans="1:13" ht="14.25" customHeight="1">
      <c r="A7397" s="59" t="s">
        <v>158</v>
      </c>
      <c r="B7397" s="59" t="s">
        <v>10</v>
      </c>
      <c r="C7397" s="59" t="s">
        <v>112</v>
      </c>
      <c r="D7397" s="2">
        <v>1647.3799999999999</v>
      </c>
      <c r="E7397" s="2">
        <v>207565432.07399997</v>
      </c>
      <c r="F7397" s="2">
        <v>47679728.831399992</v>
      </c>
      <c r="G7397" s="2">
        <v>45369376.953599997</v>
      </c>
      <c r="H7397" s="2">
        <v>2170725.5444210526</v>
      </c>
      <c r="I7397" s="2">
        <v>16566387.84</v>
      </c>
      <c r="J7397" s="2">
        <v>19616082.640000001</v>
      </c>
      <c r="K7397" s="2">
        <v>3021991.0999999996</v>
      </c>
      <c r="L7397" s="2">
        <v>2052158.24</v>
      </c>
      <c r="M7397" s="2">
        <v>3854199.9980000001</v>
      </c>
    </row>
    <row r="7398" spans="1:13" ht="14.25" customHeight="1">
      <c r="A7398" s="59" t="s">
        <v>158</v>
      </c>
      <c r="B7398" s="59" t="s">
        <v>10</v>
      </c>
      <c r="C7398" s="59" t="s">
        <v>112</v>
      </c>
      <c r="D7398" s="2">
        <v>9357.1183999999994</v>
      </c>
      <c r="E7398" s="2">
        <v>1472762333.30688</v>
      </c>
      <c r="F7398" s="2">
        <v>270416293.16959995</v>
      </c>
      <c r="G7398" s="2">
        <v>263762255.63519999</v>
      </c>
      <c r="H7398" s="2">
        <v>21202969.323789474</v>
      </c>
      <c r="I7398" s="2">
        <v>87047026.790400013</v>
      </c>
      <c r="J7398" s="2">
        <v>107119522.47999999</v>
      </c>
      <c r="K7398" s="2">
        <v>19106257.48</v>
      </c>
      <c r="L7398" s="2">
        <v>14928301.146</v>
      </c>
      <c r="M7398" s="2">
        <v>21891858.405999999</v>
      </c>
    </row>
    <row r="7399" spans="1:13" ht="14.25" customHeight="1">
      <c r="A7399" s="59" t="s">
        <v>158</v>
      </c>
      <c r="B7399" s="59" t="s">
        <v>10</v>
      </c>
      <c r="C7399" s="59" t="s">
        <v>112</v>
      </c>
      <c r="D7399" s="2">
        <v>117.32559999999998</v>
      </c>
      <c r="E7399" s="2">
        <v>15326285.879519997</v>
      </c>
      <c r="F7399" s="2">
        <v>3354379.9695999995</v>
      </c>
      <c r="G7399" s="2">
        <v>3858455.2895999998</v>
      </c>
      <c r="H7399" s="2">
        <v>265152.99031578942</v>
      </c>
      <c r="I7399" s="2">
        <v>450837.70560000004</v>
      </c>
      <c r="J7399" s="2">
        <v>952551.36</v>
      </c>
      <c r="K7399" s="2">
        <v>406574.86</v>
      </c>
      <c r="L7399" s="2">
        <v>471418.57400000002</v>
      </c>
      <c r="M7399" s="2">
        <v>274494.83600000001</v>
      </c>
    </row>
    <row r="7400" spans="1:13" ht="14.25" customHeight="1">
      <c r="A7400" s="59" t="s">
        <v>158</v>
      </c>
      <c r="B7400" s="59" t="s">
        <v>10</v>
      </c>
      <c r="C7400" s="59" t="s">
        <v>112</v>
      </c>
      <c r="D7400" s="2">
        <v>1.6072</v>
      </c>
      <c r="E7400" s="2">
        <v>252989.35199999996</v>
      </c>
      <c r="F7400" s="2">
        <v>46519.764399999993</v>
      </c>
      <c r="G7400" s="2">
        <v>44213.875199999995</v>
      </c>
      <c r="H7400" s="2">
        <v>3797.2042105263158</v>
      </c>
      <c r="I7400" s="2">
        <v>16219.763999999999</v>
      </c>
      <c r="J7400" s="2">
        <v>19172.419999999998</v>
      </c>
      <c r="K7400" s="2">
        <v>2932.3199999999997</v>
      </c>
      <c r="L7400" s="2">
        <v>1974.4780000000001</v>
      </c>
      <c r="M7400" s="2">
        <v>3760.4380000000001</v>
      </c>
    </row>
    <row r="7401" spans="1:13" ht="14.25" customHeight="1">
      <c r="A7401" s="59" t="s">
        <v>158</v>
      </c>
      <c r="B7401" s="59" t="s">
        <v>10</v>
      </c>
      <c r="C7401" s="59" t="s">
        <v>112</v>
      </c>
      <c r="D7401" s="2">
        <v>2884.9239999999995</v>
      </c>
      <c r="E7401" s="2">
        <v>363492634.70520002</v>
      </c>
      <c r="F7401" s="2">
        <v>81427827.81279999</v>
      </c>
      <c r="G7401" s="2">
        <v>86576391.398399994</v>
      </c>
      <c r="H7401" s="2">
        <v>-3416199.8248421052</v>
      </c>
      <c r="I7401" s="2">
        <v>19567290.376800001</v>
      </c>
      <c r="J7401" s="2">
        <v>68589564.200000003</v>
      </c>
      <c r="K7401" s="2">
        <v>11593674.139999999</v>
      </c>
      <c r="L7401" s="2">
        <v>23001455.510000002</v>
      </c>
      <c r="M7401" s="2">
        <v>6749551.4460000005</v>
      </c>
    </row>
    <row r="7402" spans="1:13" ht="14.25" customHeight="1">
      <c r="A7402" s="59" t="s">
        <v>158</v>
      </c>
      <c r="B7402" s="59" t="s">
        <v>10</v>
      </c>
      <c r="C7402" s="59" t="s">
        <v>112</v>
      </c>
      <c r="D7402" s="2">
        <v>18297.971999999998</v>
      </c>
      <c r="E7402" s="2">
        <v>2880207875.7143998</v>
      </c>
      <c r="F7402" s="2">
        <v>515200477.72639996</v>
      </c>
      <c r="G7402" s="2">
        <v>523727195.44319993</v>
      </c>
      <c r="H7402" s="2">
        <v>-2624212.4058947368</v>
      </c>
      <c r="I7402" s="2">
        <v>137239097.55840001</v>
      </c>
      <c r="J7402" s="2">
        <v>370719444.06</v>
      </c>
      <c r="K7402" s="2">
        <v>61668286.139999993</v>
      </c>
      <c r="L7402" s="2">
        <v>99115100.106000006</v>
      </c>
      <c r="M7402" s="2">
        <v>42809827.412</v>
      </c>
    </row>
    <row r="7403" spans="1:13" ht="14.25" customHeight="1">
      <c r="A7403" s="59" t="s">
        <v>158</v>
      </c>
      <c r="B7403" s="59" t="s">
        <v>10</v>
      </c>
      <c r="C7403" s="59" t="s">
        <v>112</v>
      </c>
      <c r="D7403" s="2">
        <v>248.31239999999997</v>
      </c>
      <c r="E7403" s="2">
        <v>32483196.345599998</v>
      </c>
      <c r="F7403" s="2">
        <v>6991766.4407999991</v>
      </c>
      <c r="G7403" s="2">
        <v>7093023.8783999989</v>
      </c>
      <c r="H7403" s="2">
        <v>-39720.86905263157</v>
      </c>
      <c r="I7403" s="2">
        <v>1873545.2496000002</v>
      </c>
      <c r="J7403" s="2">
        <v>4973620.62</v>
      </c>
      <c r="K7403" s="2">
        <v>810701.2</v>
      </c>
      <c r="L7403" s="2">
        <v>1362922.902</v>
      </c>
      <c r="M7403" s="2">
        <v>580951.14</v>
      </c>
    </row>
    <row r="7404" spans="1:13" ht="14.25" customHeight="1">
      <c r="A7404" s="59" t="s">
        <v>158</v>
      </c>
      <c r="B7404" s="59" t="s">
        <v>10</v>
      </c>
      <c r="C7404" s="59" t="s">
        <v>112</v>
      </c>
      <c r="D7404" s="2">
        <v>819.67200000000003</v>
      </c>
      <c r="E7404" s="2">
        <v>103276458.88559999</v>
      </c>
      <c r="F7404" s="2">
        <v>23726650.759</v>
      </c>
      <c r="G7404" s="2">
        <v>22546236.921599999</v>
      </c>
      <c r="H7404" s="2">
        <v>-2934807.5519999997</v>
      </c>
      <c r="I7404" s="2">
        <v>8272314.324</v>
      </c>
      <c r="J7404" s="2">
        <v>9780818.959999999</v>
      </c>
      <c r="K7404" s="2">
        <v>881048.17999999993</v>
      </c>
      <c r="L7404" s="2">
        <v>1352951.2919999999</v>
      </c>
      <c r="M7404" s="2">
        <v>3530054.5720000002</v>
      </c>
    </row>
    <row r="7405" spans="1:13" ht="14.25" customHeight="1">
      <c r="A7405" s="59" t="s">
        <v>158</v>
      </c>
      <c r="B7405" s="59" t="s">
        <v>10</v>
      </c>
      <c r="C7405" s="59" t="s">
        <v>112</v>
      </c>
      <c r="D7405" s="2">
        <v>6705.2383999999993</v>
      </c>
      <c r="E7405" s="2">
        <v>1055390619.95136</v>
      </c>
      <c r="F7405" s="2">
        <v>193767759.88399997</v>
      </c>
      <c r="G7405" s="2">
        <v>189149728.26239997</v>
      </c>
      <c r="H7405" s="2">
        <v>1410547.6345263156</v>
      </c>
      <c r="I7405" s="2">
        <v>62167234.557599999</v>
      </c>
      <c r="J7405" s="2">
        <v>76658465.060000002</v>
      </c>
      <c r="K7405" s="2">
        <v>7084255.5199999996</v>
      </c>
      <c r="L7405" s="2">
        <v>14670817.128</v>
      </c>
      <c r="M7405" s="2">
        <v>28877230.536000002</v>
      </c>
    </row>
    <row r="7406" spans="1:13" ht="14.25" customHeight="1">
      <c r="A7406" s="59" t="s">
        <v>158</v>
      </c>
      <c r="B7406" s="59" t="s">
        <v>10</v>
      </c>
      <c r="C7406" s="59" t="s">
        <v>112</v>
      </c>
      <c r="D7406" s="2">
        <v>145.45159999999998</v>
      </c>
      <c r="E7406" s="2">
        <v>18981695.612879999</v>
      </c>
      <c r="F7406" s="2">
        <v>4209411.1075999998</v>
      </c>
      <c r="G7406" s="2">
        <v>4005350.7456</v>
      </c>
      <c r="H7406" s="2">
        <v>36397.227789473676</v>
      </c>
      <c r="I7406" s="2">
        <v>1461853.7208</v>
      </c>
      <c r="J7406" s="2">
        <v>1731794.9</v>
      </c>
      <c r="K7406" s="2">
        <v>156191.13999999998</v>
      </c>
      <c r="L7406" s="2">
        <v>243902.60399999999</v>
      </c>
      <c r="M7406" s="2">
        <v>626411.94000000006</v>
      </c>
    </row>
    <row r="7407" spans="1:13" ht="14.25" customHeight="1">
      <c r="A7407" s="59" t="s">
        <v>158</v>
      </c>
      <c r="B7407" s="59" t="s">
        <v>10</v>
      </c>
      <c r="C7407" s="59" t="s">
        <v>112</v>
      </c>
      <c r="D7407" s="2">
        <v>6123.4319999999989</v>
      </c>
      <c r="E7407" s="2">
        <v>771535898.73360002</v>
      </c>
      <c r="F7407" s="2">
        <v>172738186.44259998</v>
      </c>
      <c r="G7407" s="2">
        <v>170468106.47039998</v>
      </c>
      <c r="H7407" s="2">
        <v>-12991939.68505263</v>
      </c>
      <c r="I7407" s="2">
        <v>48708556.156800002</v>
      </c>
      <c r="J7407" s="2">
        <v>112368400.69999999</v>
      </c>
      <c r="K7407" s="2">
        <v>14060230.039999999</v>
      </c>
      <c r="L7407" s="2">
        <v>37614427.378000006</v>
      </c>
      <c r="M7407" s="2">
        <v>26371583.677999999</v>
      </c>
    </row>
    <row r="7408" spans="1:13" ht="14.25" customHeight="1">
      <c r="A7408" s="59" t="s">
        <v>158</v>
      </c>
      <c r="B7408" s="59" t="s">
        <v>10</v>
      </c>
      <c r="C7408" s="59" t="s">
        <v>112</v>
      </c>
      <c r="D7408" s="2">
        <v>13113.948399999997</v>
      </c>
      <c r="E7408" s="2">
        <v>2064155302.3291199</v>
      </c>
      <c r="F7408" s="2">
        <v>369840516.8592</v>
      </c>
      <c r="G7408" s="2">
        <v>375197724.78719997</v>
      </c>
      <c r="H7408" s="2">
        <v>-10921245.301894736</v>
      </c>
      <c r="I7408" s="2">
        <v>98403467.911200002</v>
      </c>
      <c r="J7408" s="2">
        <v>268979470.07999998</v>
      </c>
      <c r="K7408" s="2">
        <v>31812202.579999998</v>
      </c>
      <c r="L7408" s="2">
        <v>111745931.48400001</v>
      </c>
      <c r="M7408" s="2">
        <v>56477412.178000003</v>
      </c>
    </row>
    <row r="7409" spans="1:13" ht="14.25" customHeight="1">
      <c r="A7409" s="59" t="s">
        <v>158</v>
      </c>
      <c r="B7409" s="59" t="s">
        <v>10</v>
      </c>
      <c r="C7409" s="59" t="s">
        <v>112</v>
      </c>
      <c r="D7409" s="2">
        <v>167.95239999999998</v>
      </c>
      <c r="E7409" s="2">
        <v>21923150.30136</v>
      </c>
      <c r="F7409" s="2">
        <v>4721666.2063999996</v>
      </c>
      <c r="G7409" s="2">
        <v>4674908.4287999999</v>
      </c>
      <c r="H7409" s="2">
        <v>-139079.59578947368</v>
      </c>
      <c r="I7409" s="2">
        <v>1322610.8328</v>
      </c>
      <c r="J7409" s="2">
        <v>3113994.28</v>
      </c>
      <c r="K7409" s="2">
        <v>386881.74</v>
      </c>
      <c r="L7409" s="2">
        <v>1074864.692</v>
      </c>
      <c r="M7409" s="2">
        <v>723315.60400000005</v>
      </c>
    </row>
    <row r="7410" spans="1:13" ht="14.25" customHeight="1">
      <c r="A7410" s="59" t="s">
        <v>158</v>
      </c>
      <c r="B7410" s="59" t="s">
        <v>10</v>
      </c>
      <c r="C7410" s="59" t="s">
        <v>112</v>
      </c>
      <c r="D7410" s="2">
        <v>96.431999999999988</v>
      </c>
      <c r="E7410" s="2">
        <v>12150171.6336</v>
      </c>
      <c r="F7410" s="2">
        <v>2792954.8336</v>
      </c>
      <c r="G7410" s="2">
        <v>2653352.0639999998</v>
      </c>
      <c r="H7410" s="2">
        <v>207492.66189473681</v>
      </c>
      <c r="I7410" s="2">
        <v>971686.51919999998</v>
      </c>
      <c r="J7410" s="2">
        <v>1150109.04</v>
      </c>
      <c r="K7410" s="2">
        <v>103364.28</v>
      </c>
      <c r="L7410" s="2">
        <v>17685.513999999999</v>
      </c>
      <c r="M7410" s="2">
        <v>0</v>
      </c>
    </row>
    <row r="7411" spans="1:13" ht="14.25" customHeight="1">
      <c r="A7411" s="59" t="s">
        <v>158</v>
      </c>
      <c r="B7411" s="59" t="s">
        <v>10</v>
      </c>
      <c r="C7411" s="59" t="s">
        <v>112</v>
      </c>
      <c r="D7411" s="2">
        <v>1013.3395999999999</v>
      </c>
      <c r="E7411" s="2">
        <v>127678053.58308001</v>
      </c>
      <c r="F7411" s="2">
        <v>29198301.216199994</v>
      </c>
      <c r="G7411" s="2">
        <v>27891382.387199998</v>
      </c>
      <c r="H7411" s="2">
        <v>241085.80042105264</v>
      </c>
      <c r="I7411" s="2">
        <v>10092878.5536</v>
      </c>
      <c r="J7411" s="2">
        <v>11962380.58</v>
      </c>
      <c r="K7411" s="2">
        <v>1073235.68</v>
      </c>
      <c r="L7411" s="2">
        <v>6575268.8100000005</v>
      </c>
      <c r="M7411" s="2">
        <v>4014639.6399999997</v>
      </c>
    </row>
    <row r="7412" spans="1:13" ht="14.25" customHeight="1">
      <c r="A7412" s="59" t="s">
        <v>158</v>
      </c>
      <c r="B7412" s="59" t="s">
        <v>10</v>
      </c>
      <c r="C7412" s="59" t="s">
        <v>112</v>
      </c>
      <c r="D7412" s="2">
        <v>5226.6143999999995</v>
      </c>
      <c r="E7412" s="2">
        <v>820646860.01759994</v>
      </c>
      <c r="F7412" s="2">
        <v>150778074.54119998</v>
      </c>
      <c r="G7412" s="2">
        <v>146731142.16959998</v>
      </c>
      <c r="H7412" s="2">
        <v>1389083.1764210528</v>
      </c>
      <c r="I7412" s="2">
        <v>49298265.684</v>
      </c>
      <c r="J7412" s="2">
        <v>60063633.879999995</v>
      </c>
      <c r="K7412" s="2">
        <v>5473513.9399999995</v>
      </c>
      <c r="L7412" s="2">
        <v>41391984.436000004</v>
      </c>
      <c r="M7412" s="2">
        <v>20706752.175999999</v>
      </c>
    </row>
    <row r="7413" spans="1:13" ht="14.25" customHeight="1">
      <c r="A7413" s="59" t="s">
        <v>158</v>
      </c>
      <c r="B7413" s="59" t="s">
        <v>10</v>
      </c>
      <c r="C7413" s="59" t="s">
        <v>112</v>
      </c>
      <c r="D7413" s="2">
        <v>100.44999999999999</v>
      </c>
      <c r="E7413" s="2">
        <v>13113965.597039999</v>
      </c>
      <c r="F7413" s="2">
        <v>2923545.9917999995</v>
      </c>
      <c r="G7413" s="2">
        <v>2743919.4239999996</v>
      </c>
      <c r="H7413" s="2">
        <v>26205.059368421051</v>
      </c>
      <c r="I7413" s="2">
        <v>1061495.2152</v>
      </c>
      <c r="J7413" s="2">
        <v>1228620.76</v>
      </c>
      <c r="K7413" s="2">
        <v>108695.92</v>
      </c>
      <c r="L7413" s="2">
        <v>524090.864</v>
      </c>
      <c r="M7413" s="2">
        <v>397962.4</v>
      </c>
    </row>
    <row r="7414" spans="1:13" ht="14.25" customHeight="1">
      <c r="A7414" s="59" t="s">
        <v>158</v>
      </c>
      <c r="B7414" s="59" t="s">
        <v>10</v>
      </c>
      <c r="C7414" s="59" t="s">
        <v>112</v>
      </c>
      <c r="D7414" s="2">
        <v>578.59199999999998</v>
      </c>
      <c r="E7414" s="2">
        <v>72901029.801599994</v>
      </c>
      <c r="F7414" s="2">
        <v>16213124.189399997</v>
      </c>
      <c r="G7414" s="2">
        <v>16081694.630399998</v>
      </c>
      <c r="H7414" s="2">
        <v>-165216.29305263158</v>
      </c>
      <c r="I7414" s="2">
        <v>4620218.5943999998</v>
      </c>
      <c r="J7414" s="2">
        <v>10111957.1</v>
      </c>
      <c r="K7414" s="2">
        <v>1248880.5</v>
      </c>
      <c r="L7414" s="2">
        <v>3533698.6520000002</v>
      </c>
      <c r="M7414" s="2">
        <v>0</v>
      </c>
    </row>
    <row r="7415" spans="1:13" ht="14.25" customHeight="1">
      <c r="A7415" s="59" t="s">
        <v>158</v>
      </c>
      <c r="B7415" s="59" t="s">
        <v>10</v>
      </c>
      <c r="C7415" s="59" t="s">
        <v>112</v>
      </c>
      <c r="D7415" s="2">
        <v>3953.712</v>
      </c>
      <c r="E7415" s="2">
        <v>498157036.97759992</v>
      </c>
      <c r="F7415" s="2">
        <v>111477980.15779999</v>
      </c>
      <c r="G7415" s="2">
        <v>109508906.57279998</v>
      </c>
      <c r="H7415" s="2">
        <v>929423.83831578959</v>
      </c>
      <c r="I7415" s="2">
        <v>31272945.717599999</v>
      </c>
      <c r="J7415" s="2">
        <v>78561716.219999999</v>
      </c>
      <c r="K7415" s="2">
        <v>9255467.0999999996</v>
      </c>
      <c r="L7415" s="2">
        <v>217713.93600000002</v>
      </c>
      <c r="M7415" s="2">
        <v>15663779.318</v>
      </c>
    </row>
    <row r="7416" spans="1:13" ht="14.25" customHeight="1">
      <c r="A7416" s="59" t="s">
        <v>158</v>
      </c>
      <c r="B7416" s="59" t="s">
        <v>10</v>
      </c>
      <c r="C7416" s="59" t="s">
        <v>112</v>
      </c>
      <c r="D7416" s="2">
        <v>12951.6212</v>
      </c>
      <c r="E7416" s="2">
        <v>2035623163.2105596</v>
      </c>
      <c r="F7416" s="2">
        <v>367012777.59279996</v>
      </c>
      <c r="G7416" s="2">
        <v>366916487.05919999</v>
      </c>
      <c r="H7416" s="2">
        <v>3316301.6589473677</v>
      </c>
      <c r="I7416" s="2">
        <v>98887876.94160001</v>
      </c>
      <c r="J7416" s="2">
        <v>282861321.41999996</v>
      </c>
      <c r="K7416" s="2">
        <v>31770272.699999999</v>
      </c>
      <c r="L7416" s="2">
        <v>676614.554</v>
      </c>
      <c r="M7416" s="2">
        <v>51311611.273999996</v>
      </c>
    </row>
    <row r="7417" spans="1:13" ht="14.25" customHeight="1">
      <c r="A7417" s="59" t="s">
        <v>158</v>
      </c>
      <c r="B7417" s="59" t="s">
        <v>10</v>
      </c>
      <c r="C7417" s="59" t="s">
        <v>112</v>
      </c>
      <c r="D7417" s="2">
        <v>96.431999999999988</v>
      </c>
      <c r="E7417" s="2">
        <v>12584549.577599999</v>
      </c>
      <c r="F7417" s="2">
        <v>2739569.1763999998</v>
      </c>
      <c r="G7417" s="2">
        <v>2656393.8047999996</v>
      </c>
      <c r="H7417" s="2">
        <v>25289.007157894735</v>
      </c>
      <c r="I7417" s="2">
        <v>790702.64639999997</v>
      </c>
      <c r="J7417" s="2">
        <v>1798744.6199999999</v>
      </c>
      <c r="K7417" s="2">
        <v>220376.63999999998</v>
      </c>
      <c r="L7417" s="2">
        <v>5571.6540000000005</v>
      </c>
      <c r="M7417" s="2">
        <v>382043.90399999998</v>
      </c>
    </row>
    <row r="7418" spans="1:13" ht="14.25" customHeight="1">
      <c r="A7418" s="59" t="s">
        <v>159</v>
      </c>
      <c r="B7418" s="59" t="s">
        <v>10</v>
      </c>
      <c r="C7418" s="59" t="s">
        <v>113</v>
      </c>
      <c r="D7418" s="2">
        <v>1078.4312</v>
      </c>
      <c r="E7418" s="2">
        <v>135879419.43575999</v>
      </c>
      <c r="F7418" s="2">
        <v>27755926.037799999</v>
      </c>
      <c r="G7418" s="2">
        <v>28697018.611199994</v>
      </c>
      <c r="H7418" s="2">
        <v>239054.82442105259</v>
      </c>
      <c r="I7418" s="2">
        <v>10219288.212000001</v>
      </c>
      <c r="J7418" s="2">
        <v>18275750</v>
      </c>
      <c r="K7418" s="2">
        <v>2405827.52</v>
      </c>
      <c r="L7418" s="2">
        <v>5592588.5180000002</v>
      </c>
      <c r="M7418" s="2">
        <v>3991423.9639999997</v>
      </c>
    </row>
    <row r="7419" spans="1:13" ht="14.25" customHeight="1">
      <c r="A7419" s="59" t="s">
        <v>159</v>
      </c>
      <c r="B7419" s="59" t="s">
        <v>10</v>
      </c>
      <c r="C7419" s="59" t="s">
        <v>113</v>
      </c>
      <c r="D7419" s="2">
        <v>626.00439999999992</v>
      </c>
      <c r="E7419" s="2">
        <v>98493814.520640001</v>
      </c>
      <c r="F7419" s="2">
        <v>16581341.892999997</v>
      </c>
      <c r="G7419" s="2">
        <v>16672759.814399997</v>
      </c>
      <c r="H7419" s="2">
        <v>254181.49389473681</v>
      </c>
      <c r="I7419" s="2">
        <v>6131827.9800000004</v>
      </c>
      <c r="J7419" s="2">
        <v>10223020.359999999</v>
      </c>
      <c r="K7419" s="2">
        <v>1051341.68</v>
      </c>
      <c r="L7419" s="2">
        <v>2202757.9640000002</v>
      </c>
      <c r="M7419" s="2">
        <v>2316929.5160000003</v>
      </c>
    </row>
    <row r="7420" spans="1:13" ht="14.25" customHeight="1">
      <c r="A7420" s="59" t="s">
        <v>159</v>
      </c>
      <c r="B7420" s="59" t="s">
        <v>10</v>
      </c>
      <c r="C7420" s="59" t="s">
        <v>113</v>
      </c>
      <c r="D7420" s="2">
        <v>250.72319999999999</v>
      </c>
      <c r="E7420" s="2">
        <v>32811716.543760002</v>
      </c>
      <c r="F7420" s="2">
        <v>6659283.6729999995</v>
      </c>
      <c r="G7420" s="2">
        <v>6702901.7279999992</v>
      </c>
      <c r="H7420" s="2">
        <v>103010.50610526315</v>
      </c>
      <c r="I7420" s="2">
        <v>2453691.1824000003</v>
      </c>
      <c r="J7420" s="2">
        <v>4085459.76</v>
      </c>
      <c r="K7420" s="2">
        <v>330218.92</v>
      </c>
      <c r="L7420" s="2">
        <v>732445.64799999993</v>
      </c>
      <c r="M7420" s="2">
        <v>927962.26599999995</v>
      </c>
    </row>
    <row r="7421" spans="1:13" ht="14.25" customHeight="1">
      <c r="A7421" s="59" t="s">
        <v>159</v>
      </c>
      <c r="B7421" s="59" t="s">
        <v>10</v>
      </c>
      <c r="C7421" s="59" t="s">
        <v>113</v>
      </c>
      <c r="D7421" s="2">
        <v>1.6072</v>
      </c>
      <c r="E7421" s="2">
        <v>252989.35199999996</v>
      </c>
      <c r="F7421" s="2">
        <v>42687.527199999997</v>
      </c>
      <c r="G7421" s="2">
        <v>42966.950400000002</v>
      </c>
      <c r="H7421" s="2">
        <v>0</v>
      </c>
      <c r="I7421" s="2">
        <v>15729.141599999999</v>
      </c>
      <c r="J7421" s="2">
        <v>26189.16</v>
      </c>
      <c r="K7421" s="2">
        <v>2116.42</v>
      </c>
      <c r="L7421" s="2">
        <v>4695.8119999999999</v>
      </c>
      <c r="M7421" s="2">
        <v>5948.6900000000005</v>
      </c>
    </row>
    <row r="7422" spans="1:13" ht="14.25" customHeight="1">
      <c r="A7422" s="59" t="s">
        <v>159</v>
      </c>
      <c r="B7422" s="59" t="s">
        <v>10</v>
      </c>
      <c r="C7422" s="59" t="s">
        <v>113</v>
      </c>
      <c r="D7422" s="2">
        <v>2685.6311999999998</v>
      </c>
      <c r="E7422" s="2">
        <v>338382279.99576002</v>
      </c>
      <c r="F7422" s="2">
        <v>75775868.924999997</v>
      </c>
      <c r="G7422" s="2">
        <v>75648377.087999985</v>
      </c>
      <c r="H7422" s="2">
        <v>698569.98063157895</v>
      </c>
      <c r="I7422" s="2">
        <v>23017734.986400001</v>
      </c>
      <c r="J7422" s="2">
        <v>47944721.859999999</v>
      </c>
      <c r="K7422" s="2">
        <v>6069991.7799999993</v>
      </c>
      <c r="L7422" s="2">
        <v>22660329.934</v>
      </c>
      <c r="M7422" s="2">
        <v>9939896.5820000004</v>
      </c>
    </row>
    <row r="7423" spans="1:13" ht="14.25" customHeight="1">
      <c r="A7423" s="59" t="s">
        <v>159</v>
      </c>
      <c r="B7423" s="59" t="s">
        <v>10</v>
      </c>
      <c r="C7423" s="59" t="s">
        <v>113</v>
      </c>
      <c r="D7423" s="2">
        <v>908.06799999999998</v>
      </c>
      <c r="E7423" s="2">
        <v>142898505.58368</v>
      </c>
      <c r="F7423" s="2">
        <v>25587419.0638</v>
      </c>
      <c r="G7423" s="2">
        <v>25468909.785599995</v>
      </c>
      <c r="H7423" s="2">
        <v>370148.48336842097</v>
      </c>
      <c r="I7423" s="2">
        <v>7989550.214399999</v>
      </c>
      <c r="J7423" s="2">
        <v>15801360.639999999</v>
      </c>
      <c r="K7423" s="2">
        <v>1914794.2999999998</v>
      </c>
      <c r="L7423" s="2">
        <v>6898341.7579999994</v>
      </c>
      <c r="M7423" s="2">
        <v>3360886.2760000001</v>
      </c>
    </row>
    <row r="7424" spans="1:13" ht="14.25" customHeight="1">
      <c r="A7424" s="59" t="s">
        <v>159</v>
      </c>
      <c r="B7424" s="59" t="s">
        <v>10</v>
      </c>
      <c r="C7424" s="59" t="s">
        <v>113</v>
      </c>
      <c r="D7424" s="2">
        <v>278.04559999999998</v>
      </c>
      <c r="E7424" s="2">
        <v>36385692.346079998</v>
      </c>
      <c r="F7424" s="2">
        <v>7824470.7007999988</v>
      </c>
      <c r="G7424" s="2">
        <v>7813645.6511999993</v>
      </c>
      <c r="H7424" s="2">
        <v>114142.3427368421</v>
      </c>
      <c r="I7424" s="2">
        <v>2471628.1247999999</v>
      </c>
      <c r="J7424" s="2">
        <v>4744496.22</v>
      </c>
      <c r="K7424" s="2">
        <v>547321.29999999993</v>
      </c>
      <c r="L7424" s="2">
        <v>2003489.9280000001</v>
      </c>
      <c r="M7424" s="2">
        <v>1029085.486</v>
      </c>
    </row>
    <row r="7425" spans="1:13" ht="14.25" customHeight="1">
      <c r="A7425" s="59" t="s">
        <v>160</v>
      </c>
      <c r="B7425" s="59" t="s">
        <v>10</v>
      </c>
      <c r="C7425" s="59" t="s">
        <v>114</v>
      </c>
      <c r="D7425" s="2">
        <v>1639.3440000000001</v>
      </c>
      <c r="E7425" s="2">
        <v>206552917.77119997</v>
      </c>
      <c r="F7425" s="2">
        <v>45798123.432799995</v>
      </c>
      <c r="G7425" s="2">
        <v>44663813.529600002</v>
      </c>
      <c r="H7425" s="2">
        <v>3435244.2644210523</v>
      </c>
      <c r="I7425" s="2">
        <v>16316788.5648</v>
      </c>
      <c r="J7425" s="2">
        <v>22409369.18</v>
      </c>
      <c r="K7425" s="2">
        <v>1902097.42</v>
      </c>
      <c r="L7425" s="2">
        <v>10157044.964</v>
      </c>
      <c r="M7425" s="2">
        <v>8943519.4199999999</v>
      </c>
    </row>
    <row r="7426" spans="1:13" ht="14.25" customHeight="1">
      <c r="A7426" s="59" t="s">
        <v>160</v>
      </c>
      <c r="B7426" s="59" t="s">
        <v>10</v>
      </c>
      <c r="C7426" s="59" t="s">
        <v>114</v>
      </c>
      <c r="D7426" s="2">
        <v>2209.0963999999999</v>
      </c>
      <c r="E7426" s="2">
        <v>347607369.64799994</v>
      </c>
      <c r="F7426" s="2">
        <v>61807856.683600001</v>
      </c>
      <c r="G7426" s="2">
        <v>60063908.678399988</v>
      </c>
      <c r="H7426" s="2">
        <v>8417254.4943157881</v>
      </c>
      <c r="I7426" s="2">
        <v>22098739.010400001</v>
      </c>
      <c r="J7426" s="2">
        <v>30254892.199999999</v>
      </c>
      <c r="K7426" s="2">
        <v>2569415.06</v>
      </c>
      <c r="L7426" s="2">
        <v>12988063.066</v>
      </c>
      <c r="M7426" s="2">
        <v>12051831.264</v>
      </c>
    </row>
    <row r="7427" spans="1:13" ht="14.25" customHeight="1">
      <c r="A7427" s="59" t="s">
        <v>160</v>
      </c>
      <c r="B7427" s="59" t="s">
        <v>10</v>
      </c>
      <c r="C7427" s="59" t="s">
        <v>114</v>
      </c>
      <c r="D7427" s="2">
        <v>114.1112</v>
      </c>
      <c r="E7427" s="2">
        <v>14876434.215719998</v>
      </c>
      <c r="F7427" s="2">
        <v>3192691.0575999995</v>
      </c>
      <c r="G7427" s="2">
        <v>3102614.1887999997</v>
      </c>
      <c r="H7427" s="2">
        <v>434111.79789473687</v>
      </c>
      <c r="I7427" s="2">
        <v>1141514.4887999999</v>
      </c>
      <c r="J7427" s="2">
        <v>1562819.96</v>
      </c>
      <c r="K7427" s="2">
        <v>132719.46</v>
      </c>
      <c r="L7427" s="2">
        <v>670904.89399999997</v>
      </c>
      <c r="M7427" s="2">
        <v>622538.75200000009</v>
      </c>
    </row>
    <row r="7428" spans="1:13" ht="14.25" customHeight="1">
      <c r="A7428" s="59" t="s">
        <v>160</v>
      </c>
      <c r="B7428" s="59" t="s">
        <v>10</v>
      </c>
      <c r="C7428" s="59" t="s">
        <v>114</v>
      </c>
      <c r="D7428" s="2">
        <v>1.6072</v>
      </c>
      <c r="E7428" s="2">
        <v>252989.35199999996</v>
      </c>
      <c r="F7428" s="2">
        <v>44967.938999999998</v>
      </c>
      <c r="G7428" s="2">
        <v>43699.046399999992</v>
      </c>
      <c r="H7428" s="2">
        <v>12694.221473684209</v>
      </c>
      <c r="I7428" s="2">
        <v>16076.2968</v>
      </c>
      <c r="J7428" s="2">
        <v>22011.26</v>
      </c>
      <c r="K7428" s="2">
        <v>1869.6</v>
      </c>
      <c r="L7428" s="2">
        <v>9449.351999999999</v>
      </c>
      <c r="M7428" s="2">
        <v>8768.3420000000006</v>
      </c>
    </row>
    <row r="7429" spans="1:13" ht="14.25" customHeight="1">
      <c r="A7429" s="59" t="s">
        <v>160</v>
      </c>
      <c r="B7429" s="59" t="s">
        <v>10</v>
      </c>
      <c r="C7429" s="59" t="s">
        <v>114</v>
      </c>
      <c r="D7429" s="2">
        <v>2796.5279999999998</v>
      </c>
      <c r="E7429" s="2">
        <v>352354977.37440002</v>
      </c>
      <c r="F7429" s="2">
        <v>78531831.295399994</v>
      </c>
      <c r="G7429" s="2">
        <v>79882763.673599988</v>
      </c>
      <c r="H7429" s="2">
        <v>-422880.52547368413</v>
      </c>
      <c r="I7429" s="2">
        <v>27082989.684</v>
      </c>
      <c r="J7429" s="2">
        <v>40960747.419999994</v>
      </c>
      <c r="K7429" s="2">
        <v>4621555.26</v>
      </c>
      <c r="L7429" s="2">
        <v>4741950.2020000005</v>
      </c>
      <c r="M7429" s="2">
        <v>15256592.164000001</v>
      </c>
    </row>
    <row r="7430" spans="1:13" ht="14.25" customHeight="1">
      <c r="A7430" s="59" t="s">
        <v>160</v>
      </c>
      <c r="B7430" s="59" t="s">
        <v>10</v>
      </c>
      <c r="C7430" s="59" t="s">
        <v>114</v>
      </c>
      <c r="D7430" s="2">
        <v>2435.7116000000001</v>
      </c>
      <c r="E7430" s="2">
        <v>383253569.34479994</v>
      </c>
      <c r="F7430" s="2">
        <v>68390241.879999995</v>
      </c>
      <c r="G7430" s="2">
        <v>69436312.665600002</v>
      </c>
      <c r="H7430" s="2">
        <v>2929909.0964210527</v>
      </c>
      <c r="I7430" s="2">
        <v>23661335.930399999</v>
      </c>
      <c r="J7430" s="2">
        <v>35648486.479999997</v>
      </c>
      <c r="K7430" s="2">
        <v>3999882.0999999996</v>
      </c>
      <c r="L7430" s="2">
        <v>4031969.7660000003</v>
      </c>
      <c r="M7430" s="2">
        <v>13288141.328000002</v>
      </c>
    </row>
    <row r="7431" spans="1:13" ht="14.25" customHeight="1">
      <c r="A7431" s="59" t="s">
        <v>160</v>
      </c>
      <c r="B7431" s="59" t="s">
        <v>10</v>
      </c>
      <c r="C7431" s="59" t="s">
        <v>114</v>
      </c>
      <c r="D7431" s="2">
        <v>103.6644</v>
      </c>
      <c r="E7431" s="2">
        <v>13368339.230399998</v>
      </c>
      <c r="F7431" s="2">
        <v>2910705.0541999997</v>
      </c>
      <c r="G7431" s="2">
        <v>2955222.7967999997</v>
      </c>
      <c r="H7431" s="2">
        <v>126448.76463157895</v>
      </c>
      <c r="I7431" s="2">
        <v>1007029.9295999999</v>
      </c>
      <c r="J7431" s="2">
        <v>1517207.46</v>
      </c>
      <c r="K7431" s="2">
        <v>170235.28</v>
      </c>
      <c r="L7431" s="2">
        <v>171601.89199999999</v>
      </c>
      <c r="M7431" s="2">
        <v>565546.78399999999</v>
      </c>
    </row>
    <row r="7432" spans="1:13" ht="14.25" customHeight="1">
      <c r="A7432" s="59" t="s">
        <v>160</v>
      </c>
      <c r="B7432" s="59" t="s">
        <v>10</v>
      </c>
      <c r="C7432" s="59" t="s">
        <v>114</v>
      </c>
      <c r="D7432" s="2">
        <v>0.80359999999999998</v>
      </c>
      <c r="E7432" s="2">
        <v>126494.67599999998</v>
      </c>
      <c r="F7432" s="2">
        <v>22563.111799999999</v>
      </c>
      <c r="G7432" s="2">
        <v>22909.094399999998</v>
      </c>
      <c r="H7432" s="2">
        <v>1843.2909473684208</v>
      </c>
      <c r="I7432" s="2">
        <v>7805.6783999999998</v>
      </c>
      <c r="J7432" s="2">
        <v>11761.259999999998</v>
      </c>
      <c r="K7432" s="2">
        <v>1320.1999999999998</v>
      </c>
      <c r="L7432" s="2">
        <v>1329.548</v>
      </c>
      <c r="M7432" s="2">
        <v>4383.7199999999993</v>
      </c>
    </row>
    <row r="7433" spans="1:13" ht="14.25" customHeight="1">
      <c r="A7433" s="59" t="s">
        <v>160</v>
      </c>
      <c r="B7433" s="59" t="s">
        <v>10</v>
      </c>
      <c r="C7433" s="59" t="s">
        <v>114</v>
      </c>
      <c r="D7433" s="2">
        <v>1880.4239999999998</v>
      </c>
      <c r="E7433" s="2">
        <v>236928346.85519999</v>
      </c>
      <c r="F7433" s="2">
        <v>52468819.504999995</v>
      </c>
      <c r="G7433" s="2">
        <v>50997201.215999998</v>
      </c>
      <c r="H7433" s="2">
        <v>9052042.6307368409</v>
      </c>
      <c r="I7433" s="2">
        <v>18756385.4232</v>
      </c>
      <c r="J7433" s="2">
        <v>25682893.639999997</v>
      </c>
      <c r="K7433" s="2">
        <v>2181077</v>
      </c>
      <c r="L7433" s="2">
        <v>11055614.658</v>
      </c>
      <c r="M7433" s="2">
        <v>10258742.757999999</v>
      </c>
    </row>
    <row r="7434" spans="1:13" ht="14.25" customHeight="1">
      <c r="A7434" s="59" t="s">
        <v>160</v>
      </c>
      <c r="B7434" s="59" t="s">
        <v>10</v>
      </c>
      <c r="C7434" s="59" t="s">
        <v>114</v>
      </c>
      <c r="D7434" s="2">
        <v>824.49360000000001</v>
      </c>
      <c r="E7434" s="2">
        <v>129621624.39071998</v>
      </c>
      <c r="F7434" s="2">
        <v>23052475.286799997</v>
      </c>
      <c r="G7434" s="2">
        <v>22414205.375999998</v>
      </c>
      <c r="H7434" s="2">
        <v>933392.56926315767</v>
      </c>
      <c r="I7434" s="2">
        <v>8237714.8176000006</v>
      </c>
      <c r="J7434" s="2">
        <v>11283492.74</v>
      </c>
      <c r="K7434" s="2">
        <v>958179.83999999997</v>
      </c>
      <c r="L7434" s="2">
        <v>4885205.8420000002</v>
      </c>
      <c r="M7434" s="2">
        <v>4498064.7360000005</v>
      </c>
    </row>
    <row r="7435" spans="1:13" ht="14.25" customHeight="1">
      <c r="A7435" s="59" t="s">
        <v>160</v>
      </c>
      <c r="B7435" s="59" t="s">
        <v>10</v>
      </c>
      <c r="C7435" s="59" t="s">
        <v>114</v>
      </c>
      <c r="D7435" s="2">
        <v>126.16519999999998</v>
      </c>
      <c r="E7435" s="2">
        <v>16198112.644559998</v>
      </c>
      <c r="F7435" s="2">
        <v>3529954.9747999995</v>
      </c>
      <c r="G7435" s="2">
        <v>3430348.3775999998</v>
      </c>
      <c r="H7435" s="2">
        <v>-1200800.266105263</v>
      </c>
      <c r="I7435" s="2">
        <v>1262096.8991999999</v>
      </c>
      <c r="J7435" s="2">
        <v>1727908.0999999999</v>
      </c>
      <c r="K7435" s="2">
        <v>146745.56</v>
      </c>
      <c r="L7435" s="2">
        <v>741763.30799999996</v>
      </c>
      <c r="M7435" s="2">
        <v>688300.86600000004</v>
      </c>
    </row>
    <row r="7436" spans="1:13" ht="14.25" customHeight="1">
      <c r="A7436" s="59" t="s">
        <v>160</v>
      </c>
      <c r="B7436" s="59" t="s">
        <v>10</v>
      </c>
      <c r="C7436" s="59" t="s">
        <v>114</v>
      </c>
      <c r="D7436" s="2">
        <v>5400.1919999999991</v>
      </c>
      <c r="E7436" s="2">
        <v>680409611.48159993</v>
      </c>
      <c r="F7436" s="2">
        <v>151464457.81259999</v>
      </c>
      <c r="G7436" s="2">
        <v>154006554.77759999</v>
      </c>
      <c r="H7436" s="2">
        <v>4086912.8690526313</v>
      </c>
      <c r="I7436" s="2">
        <v>52271905.024799995</v>
      </c>
      <c r="J7436" s="2">
        <v>78990063.719999999</v>
      </c>
      <c r="K7436" s="2">
        <v>8901516.5599999987</v>
      </c>
      <c r="L7436" s="2">
        <v>9098310.7379999999</v>
      </c>
      <c r="M7436" s="2">
        <v>29461004.034000002</v>
      </c>
    </row>
    <row r="7437" spans="1:13" ht="14.25" customHeight="1">
      <c r="A7437" s="59" t="s">
        <v>160</v>
      </c>
      <c r="B7437" s="59" t="s">
        <v>10</v>
      </c>
      <c r="C7437" s="59" t="s">
        <v>114</v>
      </c>
      <c r="D7437" s="2">
        <v>1203.7927999999999</v>
      </c>
      <c r="E7437" s="2">
        <v>189301812.52751997</v>
      </c>
      <c r="F7437" s="2">
        <v>33797905.338599995</v>
      </c>
      <c r="G7437" s="2">
        <v>34318597.228799991</v>
      </c>
      <c r="H7437" s="2">
        <v>-372076.2947368421</v>
      </c>
      <c r="I7437" s="2">
        <v>11691083.678400001</v>
      </c>
      <c r="J7437" s="2">
        <v>17617852.52</v>
      </c>
      <c r="K7437" s="2">
        <v>1977422.6199999999</v>
      </c>
      <c r="L7437" s="2">
        <v>1995349.3780000003</v>
      </c>
      <c r="M7437" s="2">
        <v>6567348.3480000002</v>
      </c>
    </row>
    <row r="7438" spans="1:13" ht="14.25" customHeight="1">
      <c r="A7438" s="59" t="s">
        <v>160</v>
      </c>
      <c r="B7438" s="59" t="s">
        <v>10</v>
      </c>
      <c r="C7438" s="59" t="s">
        <v>114</v>
      </c>
      <c r="D7438" s="2">
        <v>102.8608</v>
      </c>
      <c r="E7438" s="2">
        <v>13422206.868839998</v>
      </c>
      <c r="F7438" s="2">
        <v>2892161.0985999997</v>
      </c>
      <c r="G7438" s="2">
        <v>2927221.3056000001</v>
      </c>
      <c r="H7438" s="2">
        <v>-405986.38484210521</v>
      </c>
      <c r="I7438" s="2">
        <v>1005952.1544000001</v>
      </c>
      <c r="J7438" s="2">
        <v>1505951.3199999998</v>
      </c>
      <c r="K7438" s="2">
        <v>167403</v>
      </c>
      <c r="L7438" s="2">
        <v>163641.742</v>
      </c>
      <c r="M7438" s="2">
        <v>561161.26</v>
      </c>
    </row>
    <row r="7439" spans="1:13" ht="14.25" customHeight="1">
      <c r="A7439" s="59" t="s">
        <v>158</v>
      </c>
      <c r="B7439" s="59" t="s">
        <v>10</v>
      </c>
      <c r="C7439" s="59" t="s">
        <v>112</v>
      </c>
      <c r="D7439" s="2">
        <v>42912.24</v>
      </c>
      <c r="E7439" s="2">
        <v>4518504387.9359999</v>
      </c>
      <c r="F7439" s="2">
        <v>1139178151.7289999</v>
      </c>
      <c r="G7439" s="2">
        <v>1086210207.8015997</v>
      </c>
      <c r="H7439" s="2">
        <v>-6291005.3355789464</v>
      </c>
      <c r="I7439" s="2">
        <v>332621725.55759996</v>
      </c>
      <c r="J7439" s="2">
        <v>572459158.5</v>
      </c>
      <c r="K7439" s="2">
        <v>119750433.47999999</v>
      </c>
      <c r="L7439" s="2">
        <v>182471536.808</v>
      </c>
      <c r="M7439" s="2">
        <v>100397222.75</v>
      </c>
    </row>
    <row r="7440" spans="1:13" ht="14.25" customHeight="1">
      <c r="A7440" s="59" t="s">
        <v>158</v>
      </c>
      <c r="B7440" s="59" t="s">
        <v>10</v>
      </c>
      <c r="C7440" s="59" t="s">
        <v>112</v>
      </c>
      <c r="D7440" s="2">
        <v>15630.823599999998</v>
      </c>
      <c r="E7440" s="2">
        <v>2116316837.8598399</v>
      </c>
      <c r="F7440" s="2">
        <v>415251550.92799997</v>
      </c>
      <c r="G7440" s="2">
        <v>395893795.31519991</v>
      </c>
      <c r="H7440" s="2">
        <v>835279.27578947367</v>
      </c>
      <c r="I7440" s="2">
        <v>120809256.83999999</v>
      </c>
      <c r="J7440" s="2">
        <v>208549251.09999999</v>
      </c>
      <c r="K7440" s="2">
        <v>44172099.479999997</v>
      </c>
      <c r="L7440" s="2">
        <v>66762432.902000003</v>
      </c>
      <c r="M7440" s="2">
        <v>36569782.391999997</v>
      </c>
    </row>
    <row r="7441" spans="1:13" ht="14.25" customHeight="1">
      <c r="A7441" s="59" t="s">
        <v>158</v>
      </c>
      <c r="B7441" s="59" t="s">
        <v>10</v>
      </c>
      <c r="C7441" s="59" t="s">
        <v>112</v>
      </c>
      <c r="D7441" s="2">
        <v>2621.3431999999998</v>
      </c>
      <c r="E7441" s="2">
        <v>285653547.11123991</v>
      </c>
      <c r="F7441" s="2">
        <v>69579735.53639999</v>
      </c>
      <c r="G7441" s="2">
        <v>66422822.111999989</v>
      </c>
      <c r="H7441" s="2">
        <v>137955.97136842104</v>
      </c>
      <c r="I7441" s="2">
        <v>20039198.277600002</v>
      </c>
      <c r="J7441" s="2">
        <v>34968340.759999998</v>
      </c>
      <c r="K7441" s="2">
        <v>7491663.5</v>
      </c>
      <c r="L7441" s="2">
        <v>11405431.004000001</v>
      </c>
      <c r="M7441" s="2">
        <v>6132878.4000000004</v>
      </c>
    </row>
    <row r="7442" spans="1:13" ht="14.25" customHeight="1">
      <c r="A7442" s="59" t="s">
        <v>158</v>
      </c>
      <c r="B7442" s="59" t="s">
        <v>10</v>
      </c>
      <c r="C7442" s="59" t="s">
        <v>112</v>
      </c>
      <c r="D7442" s="2">
        <v>194647.992</v>
      </c>
      <c r="E7442" s="2">
        <v>27853076556.043198</v>
      </c>
      <c r="F7442" s="2">
        <v>6737136756.0685987</v>
      </c>
      <c r="G7442" s="2">
        <v>5271399539.1551991</v>
      </c>
      <c r="H7442" s="2">
        <v>-23112643.604210526</v>
      </c>
      <c r="I7442" s="2">
        <v>1690995148.0344</v>
      </c>
      <c r="J7442" s="2">
        <v>2516756136.8199997</v>
      </c>
      <c r="K7442" s="2">
        <v>504276361.03999996</v>
      </c>
      <c r="L7442" s="2">
        <v>707647946.08200002</v>
      </c>
      <c r="M7442" s="2">
        <v>455397286.98199999</v>
      </c>
    </row>
    <row r="7443" spans="1:13" ht="14.25" customHeight="1">
      <c r="A7443" s="59" t="s">
        <v>158</v>
      </c>
      <c r="B7443" s="59" t="s">
        <v>10</v>
      </c>
      <c r="C7443" s="59" t="s">
        <v>112</v>
      </c>
      <c r="D7443" s="2">
        <v>37093.3724</v>
      </c>
      <c r="E7443" s="2">
        <v>6367591612.3327188</v>
      </c>
      <c r="F7443" s="2">
        <v>1285020475.7676001</v>
      </c>
      <c r="G7443" s="2">
        <v>1005302460.9215999</v>
      </c>
      <c r="H7443" s="2">
        <v>1893062.2888421048</v>
      </c>
      <c r="I7443" s="2">
        <v>319996397.64240003</v>
      </c>
      <c r="J7443" s="2">
        <v>481490462.61999995</v>
      </c>
      <c r="K7443" s="2">
        <v>98621536.11999999</v>
      </c>
      <c r="L7443" s="2">
        <v>140443628.84200001</v>
      </c>
      <c r="M7443" s="2">
        <v>86783434.166000009</v>
      </c>
    </row>
    <row r="7444" spans="1:13" ht="14.25" customHeight="1">
      <c r="A7444" s="59" t="s">
        <v>158</v>
      </c>
      <c r="B7444" s="59" t="s">
        <v>10</v>
      </c>
      <c r="C7444" s="59" t="s">
        <v>112</v>
      </c>
      <c r="D7444" s="2">
        <v>3615.3963999999992</v>
      </c>
      <c r="E7444" s="2">
        <v>529487809.54423201</v>
      </c>
      <c r="F7444" s="2">
        <v>125202070.26279998</v>
      </c>
      <c r="G7444" s="2">
        <v>98047046.284799993</v>
      </c>
      <c r="H7444" s="2">
        <v>183853.04589473683</v>
      </c>
      <c r="I7444" s="2">
        <v>30993154.567199998</v>
      </c>
      <c r="J7444" s="2">
        <v>46931823.419999994</v>
      </c>
      <c r="K7444" s="2">
        <v>9709711.0199999996</v>
      </c>
      <c r="L7444" s="2">
        <v>13860849.09</v>
      </c>
      <c r="M7444" s="2">
        <v>8458560.9240000006</v>
      </c>
    </row>
    <row r="7445" spans="1:13" ht="14.25" customHeight="1">
      <c r="A7445" s="59" t="s">
        <v>158</v>
      </c>
      <c r="B7445" s="59" t="s">
        <v>10</v>
      </c>
      <c r="C7445" s="59" t="s">
        <v>112</v>
      </c>
      <c r="D7445" s="2">
        <v>231.43680000000001</v>
      </c>
      <c r="E7445" s="2">
        <v>24369461.867519997</v>
      </c>
      <c r="F7445" s="2">
        <v>6010341.4703999991</v>
      </c>
      <c r="G7445" s="2">
        <v>5849173.0943999998</v>
      </c>
      <c r="H7445" s="2">
        <v>-22245.029052631577</v>
      </c>
      <c r="I7445" s="2">
        <v>2184192.4752000002</v>
      </c>
      <c r="J7445" s="2">
        <v>3509244.1199999996</v>
      </c>
      <c r="K7445" s="2">
        <v>778049.62</v>
      </c>
      <c r="L7445" s="2">
        <v>1110564.048</v>
      </c>
      <c r="M7445" s="2">
        <v>541467.89399999997</v>
      </c>
    </row>
    <row r="7446" spans="1:13" ht="14.25" customHeight="1">
      <c r="A7446" s="59" t="s">
        <v>158</v>
      </c>
      <c r="B7446" s="59" t="s">
        <v>10</v>
      </c>
      <c r="C7446" s="59" t="s">
        <v>112</v>
      </c>
      <c r="D7446" s="2">
        <v>915.30039999999997</v>
      </c>
      <c r="E7446" s="2">
        <v>124368730.101</v>
      </c>
      <c r="F7446" s="2">
        <v>23740497.082199998</v>
      </c>
      <c r="G7446" s="2">
        <v>23100827.980799995</v>
      </c>
      <c r="H7446" s="2">
        <v>-77445.564631578949</v>
      </c>
      <c r="I7446" s="2">
        <v>8631196.6392000001</v>
      </c>
      <c r="J7446" s="2">
        <v>13934417.439999999</v>
      </c>
      <c r="K7446" s="2">
        <v>2992918.82</v>
      </c>
      <c r="L7446" s="2">
        <v>4374190.37</v>
      </c>
      <c r="M7446" s="2">
        <v>2141430.9840000002</v>
      </c>
    </row>
    <row r="7447" spans="1:13" ht="14.25" customHeight="1">
      <c r="A7447" s="59" t="s">
        <v>158</v>
      </c>
      <c r="B7447" s="59" t="s">
        <v>10</v>
      </c>
      <c r="C7447" s="59" t="s">
        <v>112</v>
      </c>
      <c r="D7447" s="2">
        <v>425.10439999999994</v>
      </c>
      <c r="E7447" s="2">
        <v>46159570.001159996</v>
      </c>
      <c r="F7447" s="2">
        <v>11039829.863</v>
      </c>
      <c r="G7447" s="2">
        <v>10743789.830399998</v>
      </c>
      <c r="H7447" s="2">
        <v>-42329.81557894736</v>
      </c>
      <c r="I7447" s="2">
        <v>4011932.7215999998</v>
      </c>
      <c r="J7447" s="2">
        <v>6445806.7999999998</v>
      </c>
      <c r="K7447" s="2">
        <v>1429127.16</v>
      </c>
      <c r="L7447" s="2">
        <v>2039887.432</v>
      </c>
      <c r="M7447" s="2">
        <v>994572.25999999989</v>
      </c>
    </row>
    <row r="7448" spans="1:13" ht="14.25" customHeight="1">
      <c r="A7448" s="59" t="s">
        <v>158</v>
      </c>
      <c r="B7448" s="59" t="s">
        <v>10</v>
      </c>
      <c r="C7448" s="59" t="s">
        <v>112</v>
      </c>
      <c r="D7448" s="2">
        <v>2386.692</v>
      </c>
      <c r="E7448" s="2">
        <v>341522737.0632</v>
      </c>
      <c r="F7448" s="2">
        <v>88472011.908999994</v>
      </c>
      <c r="G7448" s="2">
        <v>65818573.689599998</v>
      </c>
      <c r="H7448" s="2">
        <v>-366048</v>
      </c>
      <c r="I7448" s="2">
        <v>18640416.1032</v>
      </c>
      <c r="J7448" s="2">
        <v>22598997.459999997</v>
      </c>
      <c r="K7448" s="2">
        <v>4508440.3599999994</v>
      </c>
      <c r="L7448" s="2">
        <v>1544330.436</v>
      </c>
      <c r="M7448" s="2">
        <v>5583891.4339999994</v>
      </c>
    </row>
    <row r="7449" spans="1:13" ht="14.25" customHeight="1">
      <c r="A7449" s="59" t="s">
        <v>158</v>
      </c>
      <c r="B7449" s="59" t="s">
        <v>10</v>
      </c>
      <c r="C7449" s="59" t="s">
        <v>112</v>
      </c>
      <c r="D7449" s="2">
        <v>6043.0719999999992</v>
      </c>
      <c r="E7449" s="2">
        <v>1037772664.2359999</v>
      </c>
      <c r="F7449" s="2">
        <v>220256096.71180001</v>
      </c>
      <c r="G7449" s="2">
        <v>165773625.10079998</v>
      </c>
      <c r="H7449" s="2">
        <v>-922644.80336842092</v>
      </c>
      <c r="I7449" s="2">
        <v>46655725.615200005</v>
      </c>
      <c r="J7449" s="2">
        <v>57743575.079999998</v>
      </c>
      <c r="K7449" s="2">
        <v>14324787.459999999</v>
      </c>
      <c r="L7449" s="2">
        <v>5941152.8880000003</v>
      </c>
      <c r="M7449" s="2">
        <v>14138334.958000001</v>
      </c>
    </row>
    <row r="7450" spans="1:13" ht="14.25" customHeight="1">
      <c r="A7450" s="59" t="s">
        <v>158</v>
      </c>
      <c r="B7450" s="59" t="s">
        <v>10</v>
      </c>
      <c r="C7450" s="59" t="s">
        <v>112</v>
      </c>
      <c r="D7450" s="2">
        <v>83.574399999999997</v>
      </c>
      <c r="E7450" s="2">
        <v>12332323.96704</v>
      </c>
      <c r="F7450" s="2">
        <v>3047241.0320000001</v>
      </c>
      <c r="G7450" s="2">
        <v>2290926.7584000002</v>
      </c>
      <c r="H7450" s="2">
        <v>-14050.277052631578</v>
      </c>
      <c r="I7450" s="2">
        <v>647099.06400000001</v>
      </c>
      <c r="J7450" s="2">
        <v>800538.12</v>
      </c>
      <c r="K7450" s="2">
        <v>176981.41999999998</v>
      </c>
      <c r="L7450" s="2">
        <v>88431.178</v>
      </c>
      <c r="M7450" s="2">
        <v>195530.14800000002</v>
      </c>
    </row>
    <row r="7451" spans="1:13" ht="14.25" customHeight="1">
      <c r="A7451" s="59" t="s">
        <v>158</v>
      </c>
      <c r="B7451" s="59" t="s">
        <v>10</v>
      </c>
      <c r="C7451" s="59" t="s">
        <v>112</v>
      </c>
      <c r="D7451" s="2">
        <v>7232.4</v>
      </c>
      <c r="E7451" s="2">
        <v>1034917385.04</v>
      </c>
      <c r="F7451" s="2">
        <v>272235579.77359998</v>
      </c>
      <c r="G7451" s="2">
        <v>190676452.2816</v>
      </c>
      <c r="H7451" s="2">
        <v>3177842.2938947366</v>
      </c>
      <c r="I7451" s="2">
        <v>56553909.436800003</v>
      </c>
      <c r="J7451" s="2">
        <v>72751819.420000002</v>
      </c>
      <c r="K7451" s="2">
        <v>20058633.359999999</v>
      </c>
      <c r="L7451" s="2">
        <v>11681086.714</v>
      </c>
      <c r="M7451" s="2">
        <v>16920880.482000001</v>
      </c>
    </row>
    <row r="7452" spans="1:13" ht="14.25" customHeight="1">
      <c r="A7452" s="59" t="s">
        <v>158</v>
      </c>
      <c r="B7452" s="59" t="s">
        <v>10</v>
      </c>
      <c r="C7452" s="59" t="s">
        <v>112</v>
      </c>
      <c r="D7452" s="2">
        <v>8220.0244000000002</v>
      </c>
      <c r="E7452" s="2">
        <v>1410908147.2054799</v>
      </c>
      <c r="F7452" s="2">
        <v>309363660.26440001</v>
      </c>
      <c r="G7452" s="2">
        <v>216716326.88639998</v>
      </c>
      <c r="H7452" s="2">
        <v>3611019.3953684205</v>
      </c>
      <c r="I7452" s="2">
        <v>64279563.249600001</v>
      </c>
      <c r="J7452" s="2">
        <v>82698766.280000001</v>
      </c>
      <c r="K7452" s="2">
        <v>22802983.119999997</v>
      </c>
      <c r="L7452" s="2">
        <v>13296591.264</v>
      </c>
      <c r="M7452" s="2">
        <v>19231520.352000002</v>
      </c>
    </row>
    <row r="7453" spans="1:13" ht="14.25" customHeight="1">
      <c r="A7453" s="59" t="s">
        <v>158</v>
      </c>
      <c r="B7453" s="59" t="s">
        <v>10</v>
      </c>
      <c r="C7453" s="59" t="s">
        <v>112</v>
      </c>
      <c r="D7453" s="2">
        <v>714.40039999999999</v>
      </c>
      <c r="E7453" s="2">
        <v>105398570.16611999</v>
      </c>
      <c r="F7453" s="2">
        <v>26850659.821999997</v>
      </c>
      <c r="G7453" s="2">
        <v>18831418.867199998</v>
      </c>
      <c r="H7453" s="2">
        <v>309742.48421052634</v>
      </c>
      <c r="I7453" s="2">
        <v>5590516.4928000001</v>
      </c>
      <c r="J7453" s="2">
        <v>7194535.6799999997</v>
      </c>
      <c r="K7453" s="2">
        <v>2018737.4999999998</v>
      </c>
      <c r="L7453" s="2">
        <v>1152992.324</v>
      </c>
      <c r="M7453" s="2">
        <v>1671406</v>
      </c>
    </row>
    <row r="7454" spans="1:13" ht="14.25" customHeight="1">
      <c r="A7454" s="59" t="s">
        <v>158</v>
      </c>
      <c r="B7454" s="59" t="s">
        <v>10</v>
      </c>
      <c r="C7454" s="59" t="s">
        <v>112</v>
      </c>
      <c r="D7454" s="2">
        <v>1.6072</v>
      </c>
      <c r="E7454" s="2">
        <v>276458.49</v>
      </c>
      <c r="F7454" s="2">
        <v>60463.921800000004</v>
      </c>
      <c r="G7454" s="2">
        <v>42364.742399999996</v>
      </c>
      <c r="H7454" s="2">
        <v>989.38610526315779</v>
      </c>
      <c r="I7454" s="2">
        <v>12572.8632</v>
      </c>
      <c r="J7454" s="2">
        <v>16170.4</v>
      </c>
      <c r="K7454" s="2">
        <v>4526.3999999999996</v>
      </c>
      <c r="L7454" s="2">
        <v>2573.4059999999999</v>
      </c>
      <c r="M7454" s="2">
        <v>3760.4380000000001</v>
      </c>
    </row>
    <row r="7455" spans="1:13" ht="14.25" customHeight="1">
      <c r="A7455" s="59" t="s">
        <v>158</v>
      </c>
      <c r="B7455" s="59" t="s">
        <v>10</v>
      </c>
      <c r="C7455" s="59" t="s">
        <v>112</v>
      </c>
      <c r="D7455" s="2">
        <v>514.30399999999997</v>
      </c>
      <c r="E7455" s="2">
        <v>73594125.158399999</v>
      </c>
      <c r="F7455" s="2">
        <v>16145260.661399998</v>
      </c>
      <c r="G7455" s="2">
        <v>13891892.371199999</v>
      </c>
      <c r="H7455" s="2">
        <v>-796278.07326315774</v>
      </c>
      <c r="I7455" s="2">
        <v>4059444.2760000005</v>
      </c>
      <c r="J7455" s="2">
        <v>8623989.1999999993</v>
      </c>
      <c r="K7455" s="2">
        <v>1595902.0399999998</v>
      </c>
      <c r="L7455" s="2">
        <v>2068222.8599999999</v>
      </c>
      <c r="M7455" s="2">
        <v>1203262.588</v>
      </c>
    </row>
    <row r="7456" spans="1:13" ht="14.25" customHeight="1">
      <c r="A7456" s="59" t="s">
        <v>158</v>
      </c>
      <c r="B7456" s="59" t="s">
        <v>10</v>
      </c>
      <c r="C7456" s="59" t="s">
        <v>112</v>
      </c>
      <c r="D7456" s="2">
        <v>4652.0403999999999</v>
      </c>
      <c r="E7456" s="2">
        <v>799047432.66347992</v>
      </c>
      <c r="F7456" s="2">
        <v>146000552.96059999</v>
      </c>
      <c r="G7456" s="2">
        <v>125483783.67359999</v>
      </c>
      <c r="H7456" s="2">
        <v>-617728.68378947361</v>
      </c>
      <c r="I7456" s="2">
        <v>36794419.063200004</v>
      </c>
      <c r="J7456" s="2">
        <v>77627063</v>
      </c>
      <c r="K7456" s="2">
        <v>14276307.42</v>
      </c>
      <c r="L7456" s="2">
        <v>18361239.182</v>
      </c>
      <c r="M7456" s="2">
        <v>10883891.898</v>
      </c>
    </row>
    <row r="7457" spans="1:13" ht="14.25" customHeight="1">
      <c r="A7457" s="59" t="s">
        <v>158</v>
      </c>
      <c r="B7457" s="59" t="s">
        <v>10</v>
      </c>
      <c r="C7457" s="59" t="s">
        <v>112</v>
      </c>
      <c r="D7457" s="2">
        <v>10.4468</v>
      </c>
      <c r="E7457" s="2">
        <v>1541938.27788</v>
      </c>
      <c r="F7457" s="2">
        <v>311109.57439999998</v>
      </c>
      <c r="G7457" s="2">
        <v>284391.74400000001</v>
      </c>
      <c r="H7457" s="2">
        <v>155.36842105263159</v>
      </c>
      <c r="I7457" s="2">
        <v>73356.01920000001</v>
      </c>
      <c r="J7457" s="2">
        <v>196856.58</v>
      </c>
      <c r="K7457" s="2">
        <v>39015.599999999999</v>
      </c>
      <c r="L7457" s="2">
        <v>66171.622000000003</v>
      </c>
      <c r="M7457" s="2">
        <v>24441.493999999999</v>
      </c>
    </row>
    <row r="7458" spans="1:13" ht="14.25" customHeight="1">
      <c r="A7458" s="59" t="s">
        <v>158</v>
      </c>
      <c r="B7458" s="59" t="s">
        <v>10</v>
      </c>
      <c r="C7458" s="59" t="s">
        <v>112</v>
      </c>
      <c r="D7458" s="2">
        <v>8.0359999999999996</v>
      </c>
      <c r="E7458" s="2">
        <v>1382292.45</v>
      </c>
      <c r="F7458" s="2">
        <v>252496.54839999997</v>
      </c>
      <c r="G7458" s="2">
        <v>216867.30239999999</v>
      </c>
      <c r="H7458" s="2">
        <v>172.76968421052632</v>
      </c>
      <c r="I7458" s="2">
        <v>63599.364000000009</v>
      </c>
      <c r="J7458" s="2">
        <v>134156.1</v>
      </c>
      <c r="K7458" s="2">
        <v>24765.64</v>
      </c>
      <c r="L7458" s="2">
        <v>31731.457999999999</v>
      </c>
      <c r="M7458" s="2">
        <v>18801.288</v>
      </c>
    </row>
    <row r="7459" spans="1:13" ht="14.25" customHeight="1">
      <c r="A7459" s="59" t="s">
        <v>158</v>
      </c>
      <c r="B7459" s="59" t="s">
        <v>10</v>
      </c>
      <c r="C7459" s="59" t="s">
        <v>112</v>
      </c>
      <c r="D7459" s="2">
        <v>101878.8008</v>
      </c>
      <c r="E7459" s="2">
        <v>10728496999.44792</v>
      </c>
      <c r="F7459" s="2">
        <v>2892099949.0433998</v>
      </c>
      <c r="G7459" s="2">
        <v>2513526565.3439999</v>
      </c>
      <c r="H7459" s="2">
        <v>-136805013.29178947</v>
      </c>
      <c r="I7459" s="2">
        <v>743102997.82560003</v>
      </c>
      <c r="J7459" s="2">
        <v>881136410.3599999</v>
      </c>
      <c r="K7459" s="2">
        <v>154189289.57999998</v>
      </c>
      <c r="L7459" s="2">
        <v>4693411.7779999999</v>
      </c>
      <c r="M7459" s="2">
        <v>438758094.78600001</v>
      </c>
    </row>
    <row r="7460" spans="1:13" ht="14.25" customHeight="1">
      <c r="A7460" s="59" t="s">
        <v>158</v>
      </c>
      <c r="B7460" s="59" t="s">
        <v>10</v>
      </c>
      <c r="C7460" s="59" t="s">
        <v>112</v>
      </c>
      <c r="D7460" s="2">
        <v>4013.1783999999998</v>
      </c>
      <c r="E7460" s="2">
        <v>544785265.77552009</v>
      </c>
      <c r="F7460" s="2">
        <v>115385523.44359998</v>
      </c>
      <c r="G7460" s="2">
        <v>100305696.26879999</v>
      </c>
      <c r="H7460" s="2">
        <v>-3665018.0008421047</v>
      </c>
      <c r="I7460" s="2">
        <v>29640511.267200001</v>
      </c>
      <c r="J7460" s="2">
        <v>35180226.299999997</v>
      </c>
      <c r="K7460" s="2">
        <v>6145936.0800000001</v>
      </c>
      <c r="L7460" s="2">
        <v>190535.774</v>
      </c>
      <c r="M7460" s="2">
        <v>17283423.145999998</v>
      </c>
    </row>
    <row r="7461" spans="1:13" ht="14.25" customHeight="1">
      <c r="A7461" s="59" t="s">
        <v>158</v>
      </c>
      <c r="B7461" s="59" t="s">
        <v>10</v>
      </c>
      <c r="C7461" s="59" t="s">
        <v>112</v>
      </c>
      <c r="D7461" s="2">
        <v>1715.6860000000001</v>
      </c>
      <c r="E7461" s="2">
        <v>186496693.64172</v>
      </c>
      <c r="F7461" s="2">
        <v>49336049.906399995</v>
      </c>
      <c r="G7461" s="2">
        <v>42884920.223999992</v>
      </c>
      <c r="H7461" s="2">
        <v>-1577864.5086315789</v>
      </c>
      <c r="I7461" s="2">
        <v>12674444.1768</v>
      </c>
      <c r="J7461" s="2">
        <v>15038643.379999999</v>
      </c>
      <c r="K7461" s="2">
        <v>2628633.8199999998</v>
      </c>
      <c r="L7461" s="2">
        <v>80997.796000000002</v>
      </c>
      <c r="M7461" s="2">
        <v>7388888.1440000003</v>
      </c>
    </row>
    <row r="7462" spans="1:13" ht="14.25" customHeight="1">
      <c r="A7462" s="59" t="s">
        <v>158</v>
      </c>
      <c r="B7462" s="59" t="s">
        <v>10</v>
      </c>
      <c r="C7462" s="59" t="s">
        <v>112</v>
      </c>
      <c r="D7462" s="2">
        <v>144297.63039999999</v>
      </c>
      <c r="E7462" s="2">
        <v>20648669947.899841</v>
      </c>
      <c r="F7462" s="2">
        <v>4968857043.8723993</v>
      </c>
      <c r="G7462" s="2">
        <v>3763954491.1487999</v>
      </c>
      <c r="H7462" s="2">
        <v>-195457940.83705264</v>
      </c>
      <c r="I7462" s="2">
        <v>1065167245.7856001</v>
      </c>
      <c r="J7462" s="2">
        <v>1344314847.8199999</v>
      </c>
      <c r="K7462" s="2">
        <v>235465332.89999998</v>
      </c>
      <c r="L7462" s="2">
        <v>49677851.145999998</v>
      </c>
      <c r="M7462" s="2">
        <v>621441879.41000009</v>
      </c>
    </row>
    <row r="7463" spans="1:13" ht="14.25" customHeight="1">
      <c r="A7463" s="59" t="s">
        <v>158</v>
      </c>
      <c r="B7463" s="59" t="s">
        <v>10</v>
      </c>
      <c r="C7463" s="59" t="s">
        <v>112</v>
      </c>
      <c r="D7463" s="2">
        <v>10707.1664</v>
      </c>
      <c r="E7463" s="2">
        <v>1838426841.8207998</v>
      </c>
      <c r="F7463" s="2">
        <v>371673413.55259997</v>
      </c>
      <c r="G7463" s="2">
        <v>281423311.98719996</v>
      </c>
      <c r="H7463" s="2">
        <v>-9653652.7730526309</v>
      </c>
      <c r="I7463" s="2">
        <v>79644426.573599994</v>
      </c>
      <c r="J7463" s="2">
        <v>100483496.17999999</v>
      </c>
      <c r="K7463" s="2">
        <v>17598548.899999999</v>
      </c>
      <c r="L7463" s="2">
        <v>3696189.4420000003</v>
      </c>
      <c r="M7463" s="2">
        <v>46112201.850000001</v>
      </c>
    </row>
    <row r="7464" spans="1:13" ht="14.25" customHeight="1">
      <c r="A7464" s="59" t="s">
        <v>158</v>
      </c>
      <c r="B7464" s="59" t="s">
        <v>10</v>
      </c>
      <c r="C7464" s="59" t="s">
        <v>112</v>
      </c>
      <c r="D7464" s="2">
        <v>5550.4651999999996</v>
      </c>
      <c r="E7464" s="2">
        <v>819129592.17935991</v>
      </c>
      <c r="F7464" s="2">
        <v>185712702.72319999</v>
      </c>
      <c r="G7464" s="2">
        <v>140547375.22559997</v>
      </c>
      <c r="H7464" s="2">
        <v>-5002778.6374736838</v>
      </c>
      <c r="I7464" s="2">
        <v>39778027.603200004</v>
      </c>
      <c r="J7464" s="2">
        <v>50166874.299999997</v>
      </c>
      <c r="K7464" s="2">
        <v>8785151.1799999997</v>
      </c>
      <c r="L7464" s="2">
        <v>1835502.3499999999</v>
      </c>
      <c r="M7464" s="2">
        <v>23904006.631999999</v>
      </c>
    </row>
    <row r="7465" spans="1:13" ht="14.25" customHeight="1">
      <c r="A7465" s="59" t="s">
        <v>158</v>
      </c>
      <c r="B7465" s="59" t="s">
        <v>10</v>
      </c>
      <c r="C7465" s="59" t="s">
        <v>112</v>
      </c>
      <c r="D7465" s="2">
        <v>173.57759999999999</v>
      </c>
      <c r="E7465" s="2">
        <v>18277096.40064</v>
      </c>
      <c r="F7465" s="2">
        <v>4582067.1431999998</v>
      </c>
      <c r="G7465" s="2">
        <v>4466530.2911999999</v>
      </c>
      <c r="H7465" s="2">
        <v>-88901.810526315792</v>
      </c>
      <c r="I7465" s="2">
        <v>1655115.5519999999</v>
      </c>
      <c r="J7465" s="2">
        <v>2486687.7199999997</v>
      </c>
      <c r="K7465" s="2">
        <v>254166.37999999998</v>
      </c>
      <c r="L7465" s="2">
        <v>853474.20400000003</v>
      </c>
      <c r="M7465" s="2">
        <v>747540.61800000002</v>
      </c>
    </row>
    <row r="7466" spans="1:13" ht="14.25" customHeight="1">
      <c r="A7466" s="59" t="s">
        <v>158</v>
      </c>
      <c r="B7466" s="59" t="s">
        <v>10</v>
      </c>
      <c r="C7466" s="59" t="s">
        <v>112</v>
      </c>
      <c r="D7466" s="2">
        <v>639.66560000000004</v>
      </c>
      <c r="E7466" s="2">
        <v>86881221.393119991</v>
      </c>
      <c r="F7466" s="2">
        <v>16857725.894199997</v>
      </c>
      <c r="G7466" s="2">
        <v>16447976.428799998</v>
      </c>
      <c r="H7466" s="2">
        <v>-356181.4837894736</v>
      </c>
      <c r="I7466" s="2">
        <v>6068633.3351999996</v>
      </c>
      <c r="J7466" s="2">
        <v>9151689.5399999991</v>
      </c>
      <c r="K7466" s="2">
        <v>939107.46</v>
      </c>
      <c r="L7466" s="2">
        <v>3220130.98</v>
      </c>
      <c r="M7466" s="2">
        <v>2754827.0639999998</v>
      </c>
    </row>
    <row r="7467" spans="1:13" ht="14.25" customHeight="1">
      <c r="A7467" s="59" t="s">
        <v>158</v>
      </c>
      <c r="B7467" s="59" t="s">
        <v>10</v>
      </c>
      <c r="C7467" s="59" t="s">
        <v>112</v>
      </c>
      <c r="D7467" s="2">
        <v>42.590799999999994</v>
      </c>
      <c r="E7467" s="2">
        <v>4614501.9135599993</v>
      </c>
      <c r="F7467" s="2">
        <v>1121352.5337999999</v>
      </c>
      <c r="G7467" s="2">
        <v>1094687.4047999999</v>
      </c>
      <c r="H7467" s="2">
        <v>-35575.639578947361</v>
      </c>
      <c r="I7467" s="2">
        <v>402876.26639999996</v>
      </c>
      <c r="J7467" s="2">
        <v>608873.77999999991</v>
      </c>
      <c r="K7467" s="2">
        <v>62623.399999999994</v>
      </c>
      <c r="L7467" s="2">
        <v>217303.52600000001</v>
      </c>
      <c r="M7467" s="2">
        <v>183424.40600000002</v>
      </c>
    </row>
    <row r="7468" spans="1:13" ht="14.25" customHeight="1">
      <c r="A7468" s="59" t="s">
        <v>158</v>
      </c>
      <c r="B7468" s="59" t="s">
        <v>10</v>
      </c>
      <c r="C7468" s="59" t="s">
        <v>112</v>
      </c>
      <c r="D7468" s="2">
        <v>1374.1559999999999</v>
      </c>
      <c r="E7468" s="2">
        <v>196634303.15759999</v>
      </c>
      <c r="F7468" s="2">
        <v>46972125.083399996</v>
      </c>
      <c r="G7468" s="2">
        <v>35737272.537599996</v>
      </c>
      <c r="H7468" s="2">
        <v>-1247201.977263158</v>
      </c>
      <c r="I7468" s="2">
        <v>10256220.388800001</v>
      </c>
      <c r="J7468" s="2">
        <v>13001130.34</v>
      </c>
      <c r="K7468" s="2">
        <v>2123636.8199999998</v>
      </c>
      <c r="L7468" s="2">
        <v>473840.44400000002</v>
      </c>
      <c r="M7468" s="2">
        <v>5918032.824</v>
      </c>
    </row>
    <row r="7469" spans="1:13" ht="14.25" customHeight="1">
      <c r="A7469" s="59" t="s">
        <v>158</v>
      </c>
      <c r="B7469" s="59" t="s">
        <v>10</v>
      </c>
      <c r="C7469" s="59" t="s">
        <v>112</v>
      </c>
      <c r="D7469" s="2">
        <v>1018.9647999999999</v>
      </c>
      <c r="E7469" s="2">
        <v>175274682.66</v>
      </c>
      <c r="F7469" s="2">
        <v>36139577.255799994</v>
      </c>
      <c r="G7469" s="2">
        <v>27459482.745599996</v>
      </c>
      <c r="H7469" s="2">
        <v>-941613.42315789463</v>
      </c>
      <c r="I7469" s="2">
        <v>7876164.1896000002</v>
      </c>
      <c r="J7469" s="2">
        <v>9960960.6600000001</v>
      </c>
      <c r="K7469" s="2">
        <v>1630012.4</v>
      </c>
      <c r="L7469" s="2">
        <v>352170.56599999999</v>
      </c>
      <c r="M7469" s="2">
        <v>4388342.75</v>
      </c>
    </row>
    <row r="7470" spans="1:13" ht="14.25" customHeight="1">
      <c r="A7470" s="59" t="s">
        <v>158</v>
      </c>
      <c r="B7470" s="59" t="s">
        <v>10</v>
      </c>
      <c r="C7470" s="59" t="s">
        <v>112</v>
      </c>
      <c r="D7470" s="2">
        <v>37.769199999999998</v>
      </c>
      <c r="E7470" s="2">
        <v>5574699.92772</v>
      </c>
      <c r="F7470" s="2">
        <v>1336862.9822</v>
      </c>
      <c r="G7470" s="2">
        <v>1017870.0671999999</v>
      </c>
      <c r="H7470" s="2">
        <v>-25532.624842105259</v>
      </c>
      <c r="I7470" s="2">
        <v>292210.80479999998</v>
      </c>
      <c r="J7470" s="2">
        <v>370903.22</v>
      </c>
      <c r="K7470" s="2">
        <v>60521.74</v>
      </c>
      <c r="L7470" s="2">
        <v>13746.48</v>
      </c>
      <c r="M7470" s="2">
        <v>162658.56200000001</v>
      </c>
    </row>
    <row r="7471" spans="1:13" ht="14.25" customHeight="1">
      <c r="A7471" s="59" t="s">
        <v>158</v>
      </c>
      <c r="B7471" s="59" t="s">
        <v>10</v>
      </c>
      <c r="C7471" s="59" t="s">
        <v>112</v>
      </c>
      <c r="D7471" s="2">
        <v>11981.675999999999</v>
      </c>
      <c r="E7471" s="2">
        <v>1714534614.7776</v>
      </c>
      <c r="F7471" s="2">
        <v>439959355.426</v>
      </c>
      <c r="G7471" s="2">
        <v>307696433.95199996</v>
      </c>
      <c r="H7471" s="2">
        <v>-10399661.082947368</v>
      </c>
      <c r="I7471" s="2">
        <v>91859256.748799995</v>
      </c>
      <c r="J7471" s="2">
        <v>117215606.02</v>
      </c>
      <c r="K7471" s="2">
        <v>19244674.299999997</v>
      </c>
      <c r="L7471" s="2">
        <v>2705478.6439999999</v>
      </c>
      <c r="M7471" s="2">
        <v>51601091.938000001</v>
      </c>
    </row>
    <row r="7472" spans="1:13" ht="14.25" customHeight="1">
      <c r="A7472" s="59" t="s">
        <v>158</v>
      </c>
      <c r="B7472" s="59" t="s">
        <v>10</v>
      </c>
      <c r="C7472" s="59" t="s">
        <v>112</v>
      </c>
      <c r="D7472" s="2">
        <v>1686.7564</v>
      </c>
      <c r="E7472" s="2">
        <v>289933076.80259997</v>
      </c>
      <c r="F7472" s="2">
        <v>63414610.816799991</v>
      </c>
      <c r="G7472" s="2">
        <v>44387627.558399998</v>
      </c>
      <c r="H7472" s="2">
        <v>-1475799.8854736839</v>
      </c>
      <c r="I7472" s="2">
        <v>13255335.7848</v>
      </c>
      <c r="J7472" s="2">
        <v>16921810.279999997</v>
      </c>
      <c r="K7472" s="2">
        <v>2777465.46</v>
      </c>
      <c r="L7472" s="2">
        <v>392406.08</v>
      </c>
      <c r="M7472" s="2">
        <v>7264297.5899999999</v>
      </c>
    </row>
    <row r="7473" spans="1:13" ht="14.25" customHeight="1">
      <c r="A7473" s="59" t="s">
        <v>158</v>
      </c>
      <c r="B7473" s="59" t="s">
        <v>10</v>
      </c>
      <c r="C7473" s="59" t="s">
        <v>112</v>
      </c>
      <c r="D7473" s="2">
        <v>139.82640000000001</v>
      </c>
      <c r="E7473" s="2">
        <v>20606428.236239996</v>
      </c>
      <c r="F7473" s="2">
        <v>5202188.0268000001</v>
      </c>
      <c r="G7473" s="2">
        <v>3687132.2303999998</v>
      </c>
      <c r="H7473" s="2">
        <v>-120855.5014736842</v>
      </c>
      <c r="I7473" s="2">
        <v>1105926.6528</v>
      </c>
      <c r="J7473" s="2">
        <v>1421133.7999999998</v>
      </c>
      <c r="K7473" s="2">
        <v>232285.5</v>
      </c>
      <c r="L7473" s="2">
        <v>35213.178</v>
      </c>
      <c r="M7473" s="2">
        <v>602191.43599999999</v>
      </c>
    </row>
    <row r="7474" spans="1:13" ht="14.25" customHeight="1">
      <c r="A7474" s="59" t="s">
        <v>158</v>
      </c>
      <c r="B7474" s="59" t="s">
        <v>10</v>
      </c>
      <c r="C7474" s="59" t="s">
        <v>112</v>
      </c>
      <c r="D7474" s="2">
        <v>88.395999999999987</v>
      </c>
      <c r="E7474" s="2">
        <v>12648990.261599999</v>
      </c>
      <c r="F7474" s="2">
        <v>2957416.51</v>
      </c>
      <c r="G7474" s="2">
        <v>2407163.1359999995</v>
      </c>
      <c r="H7474" s="2">
        <v>-465205.36926315783</v>
      </c>
      <c r="I7474" s="2">
        <v>783585.07920000004</v>
      </c>
      <c r="J7474" s="2">
        <v>1328578.76</v>
      </c>
      <c r="K7474" s="2">
        <v>190790.22</v>
      </c>
      <c r="L7474" s="2">
        <v>255624.99600000001</v>
      </c>
      <c r="M7474" s="2">
        <v>380691.80600000004</v>
      </c>
    </row>
    <row r="7475" spans="1:13" ht="14.25" customHeight="1">
      <c r="A7475" s="59" t="s">
        <v>158</v>
      </c>
      <c r="B7475" s="59" t="s">
        <v>10</v>
      </c>
      <c r="C7475" s="59" t="s">
        <v>112</v>
      </c>
      <c r="D7475" s="2">
        <v>884.7636</v>
      </c>
      <c r="E7475" s="2">
        <v>152052169.5</v>
      </c>
      <c r="F7475" s="2">
        <v>27994336.847599998</v>
      </c>
      <c r="G7475" s="2">
        <v>23895509.529599998</v>
      </c>
      <c r="H7475" s="2">
        <v>-614864.93305263156</v>
      </c>
      <c r="I7475" s="2">
        <v>7094155.4784000004</v>
      </c>
      <c r="J7475" s="2">
        <v>14630030</v>
      </c>
      <c r="K7475" s="2">
        <v>1979187.2599999998</v>
      </c>
      <c r="L7475" s="2">
        <v>5213536.5480000004</v>
      </c>
      <c r="M7475" s="2">
        <v>3810382.6420000005</v>
      </c>
    </row>
    <row r="7476" spans="1:13" ht="14.25" customHeight="1">
      <c r="A7476" s="59" t="s">
        <v>158</v>
      </c>
      <c r="B7476" s="59" t="s">
        <v>10</v>
      </c>
      <c r="C7476" s="59" t="s">
        <v>112</v>
      </c>
      <c r="D7476" s="2">
        <v>32.143999999999998</v>
      </c>
      <c r="E7476" s="2">
        <v>4744425.4703999991</v>
      </c>
      <c r="F7476" s="2">
        <v>1009946.4236</v>
      </c>
      <c r="G7476" s="2">
        <v>867410.16960000002</v>
      </c>
      <c r="H7476" s="2">
        <v>-18165.675789473684</v>
      </c>
      <c r="I7476" s="2">
        <v>254378.85839999997</v>
      </c>
      <c r="J7476" s="2">
        <v>537683.02</v>
      </c>
      <c r="K7476" s="2">
        <v>72236.259999999995</v>
      </c>
      <c r="L7476" s="2">
        <v>201524.84000000003</v>
      </c>
      <c r="M7476" s="2">
        <v>138433.54800000001</v>
      </c>
    </row>
    <row r="7477" spans="1:13" ht="14.25" customHeight="1">
      <c r="A7477" s="59" t="s">
        <v>158</v>
      </c>
      <c r="B7477" s="59" t="s">
        <v>10</v>
      </c>
      <c r="C7477" s="59" t="s">
        <v>112</v>
      </c>
      <c r="D7477" s="2">
        <v>9604.627199999999</v>
      </c>
      <c r="E7477" s="2">
        <v>1011332667.5020798</v>
      </c>
      <c r="F7477" s="2">
        <v>247510967.67819998</v>
      </c>
      <c r="G7477" s="2">
        <v>237394647.62879997</v>
      </c>
      <c r="H7477" s="2">
        <v>-836967.19831578934</v>
      </c>
      <c r="I7477" s="2">
        <v>82203280.099199995</v>
      </c>
      <c r="J7477" s="2">
        <v>127355293.88</v>
      </c>
      <c r="K7477" s="2">
        <v>13834151.119999999</v>
      </c>
      <c r="L7477" s="2">
        <v>34253835.153999999</v>
      </c>
      <c r="M7477" s="2">
        <v>0</v>
      </c>
    </row>
    <row r="7478" spans="1:13" ht="14.25" customHeight="1">
      <c r="A7478" s="59" t="s">
        <v>158</v>
      </c>
      <c r="B7478" s="59" t="s">
        <v>10</v>
      </c>
      <c r="C7478" s="59" t="s">
        <v>112</v>
      </c>
      <c r="D7478" s="2">
        <v>93758.422799999986</v>
      </c>
      <c r="E7478" s="2">
        <v>9872821774.73592</v>
      </c>
      <c r="F7478" s="2">
        <v>2467965897.4702001</v>
      </c>
      <c r="G7478" s="2">
        <v>2407783025.2991996</v>
      </c>
      <c r="H7478" s="2">
        <v>21993815.717052627</v>
      </c>
      <c r="I7478" s="2">
        <v>714209909.04719996</v>
      </c>
      <c r="J7478" s="2">
        <v>1561843027.5799999</v>
      </c>
      <c r="K7478" s="2">
        <v>212840859.67999998</v>
      </c>
      <c r="L7478" s="2">
        <v>59572097.508000001</v>
      </c>
      <c r="M7478" s="2">
        <v>371451236.33200002</v>
      </c>
    </row>
    <row r="7479" spans="1:13" ht="14.25" customHeight="1">
      <c r="A7479" s="59" t="s">
        <v>158</v>
      </c>
      <c r="B7479" s="59" t="s">
        <v>10</v>
      </c>
      <c r="C7479" s="59" t="s">
        <v>112</v>
      </c>
      <c r="D7479" s="2">
        <v>9674.540399999998</v>
      </c>
      <c r="E7479" s="2">
        <v>1311394554.88272</v>
      </c>
      <c r="F7479" s="2">
        <v>254301906.75459996</v>
      </c>
      <c r="G7479" s="2">
        <v>248678234.66879997</v>
      </c>
      <c r="H7479" s="2">
        <v>2322694.5044210525</v>
      </c>
      <c r="I7479" s="2">
        <v>73388257.696800008</v>
      </c>
      <c r="J7479" s="2">
        <v>162025923.79999998</v>
      </c>
      <c r="K7479" s="2">
        <v>22027245.079999998</v>
      </c>
      <c r="L7479" s="2">
        <v>6278245.6220000004</v>
      </c>
      <c r="M7479" s="2">
        <v>38328502.894000001</v>
      </c>
    </row>
    <row r="7480" spans="1:13" ht="14.25" customHeight="1">
      <c r="A7480" s="59" t="s">
        <v>158</v>
      </c>
      <c r="B7480" s="59" t="s">
        <v>10</v>
      </c>
      <c r="C7480" s="59" t="s">
        <v>112</v>
      </c>
      <c r="D7480" s="2">
        <v>1541.3047999999999</v>
      </c>
      <c r="E7480" s="2">
        <v>169051168.46771997</v>
      </c>
      <c r="F7480" s="2">
        <v>40688304.412599996</v>
      </c>
      <c r="G7480" s="2">
        <v>39489586.502399996</v>
      </c>
      <c r="H7480" s="2">
        <v>371209.96042105259</v>
      </c>
      <c r="I7480" s="2">
        <v>11848032.3672</v>
      </c>
      <c r="J7480" s="2">
        <v>25359093.68</v>
      </c>
      <c r="K7480" s="2">
        <v>3474729.5</v>
      </c>
      <c r="L7480" s="2">
        <v>932144.84</v>
      </c>
      <c r="M7480" s="2">
        <v>6106327.1279999996</v>
      </c>
    </row>
    <row r="7481" spans="1:13" ht="14.25" customHeight="1">
      <c r="A7481" s="59" t="s">
        <v>158</v>
      </c>
      <c r="B7481" s="59" t="s">
        <v>10</v>
      </c>
      <c r="C7481" s="59" t="s">
        <v>112</v>
      </c>
      <c r="D7481" s="2">
        <v>15332.688</v>
      </c>
      <c r="E7481" s="2">
        <v>2194024856.2847996</v>
      </c>
      <c r="F7481" s="2">
        <v>517880092.037</v>
      </c>
      <c r="G7481" s="2">
        <v>408888718.15679997</v>
      </c>
      <c r="H7481" s="2">
        <v>-1363004.8976842104</v>
      </c>
      <c r="I7481" s="2">
        <v>151479855.51839998</v>
      </c>
      <c r="J7481" s="2">
        <v>179245894.28</v>
      </c>
      <c r="K7481" s="2">
        <v>16426221.139999999</v>
      </c>
      <c r="L7481" s="2">
        <v>3185556.4180000001</v>
      </c>
      <c r="M7481" s="2">
        <v>0</v>
      </c>
    </row>
    <row r="7482" spans="1:13" ht="14.25" customHeight="1">
      <c r="A7482" s="59" t="s">
        <v>158</v>
      </c>
      <c r="B7482" s="59" t="s">
        <v>10</v>
      </c>
      <c r="C7482" s="59" t="s">
        <v>112</v>
      </c>
      <c r="D7482" s="2">
        <v>63252.159599999992</v>
      </c>
      <c r="E7482" s="2">
        <v>9051253699.3401604</v>
      </c>
      <c r="F7482" s="2">
        <v>2169700335.6865997</v>
      </c>
      <c r="G7482" s="2">
        <v>1710704804.1215999</v>
      </c>
      <c r="H7482" s="2">
        <v>14850010.519578945</v>
      </c>
      <c r="I7482" s="2">
        <v>505604307.74400002</v>
      </c>
      <c r="J7482" s="2">
        <v>985168768.95999992</v>
      </c>
      <c r="K7482" s="2">
        <v>131126459.94</v>
      </c>
      <c r="L7482" s="2">
        <v>100813835.80399999</v>
      </c>
      <c r="M7482" s="2">
        <v>250591810.74400002</v>
      </c>
    </row>
    <row r="7483" spans="1:13" ht="14.25" customHeight="1">
      <c r="A7483" s="59" t="s">
        <v>158</v>
      </c>
      <c r="B7483" s="59" t="s">
        <v>10</v>
      </c>
      <c r="C7483" s="59" t="s">
        <v>112</v>
      </c>
      <c r="D7483" s="2">
        <v>10655.735999999999</v>
      </c>
      <c r="E7483" s="2">
        <v>1829137836.5567997</v>
      </c>
      <c r="F7483" s="2">
        <v>364928986.28659999</v>
      </c>
      <c r="G7483" s="2">
        <v>288454276.95359993</v>
      </c>
      <c r="H7483" s="2">
        <v>2572026.0176842101</v>
      </c>
      <c r="I7483" s="2">
        <v>84805238.433599994</v>
      </c>
      <c r="J7483" s="2">
        <v>166749333.72</v>
      </c>
      <c r="K7483" s="2">
        <v>22115623.039999999</v>
      </c>
      <c r="L7483" s="2">
        <v>17446734.756000001</v>
      </c>
      <c r="M7483" s="2">
        <v>42215794.566</v>
      </c>
    </row>
    <row r="7484" spans="1:13" ht="14.25" customHeight="1">
      <c r="A7484" s="59" t="s">
        <v>158</v>
      </c>
      <c r="B7484" s="59" t="s">
        <v>10</v>
      </c>
      <c r="C7484" s="59" t="s">
        <v>112</v>
      </c>
      <c r="D7484" s="2">
        <v>1067.1808000000001</v>
      </c>
      <c r="E7484" s="2">
        <v>154937019.80987999</v>
      </c>
      <c r="F7484" s="2">
        <v>36493020.404399998</v>
      </c>
      <c r="G7484" s="2">
        <v>28934019.340799995</v>
      </c>
      <c r="H7484" s="2">
        <v>257987.39873684209</v>
      </c>
      <c r="I7484" s="2">
        <v>8452008.7631999999</v>
      </c>
      <c r="J7484" s="2">
        <v>16803177.599999998</v>
      </c>
      <c r="K7484" s="2">
        <v>2219008.56</v>
      </c>
      <c r="L7484" s="2">
        <v>1804533.0819999999</v>
      </c>
      <c r="M7484" s="2">
        <v>4227944.5999999996</v>
      </c>
    </row>
    <row r="7485" spans="1:13" ht="14.25" customHeight="1">
      <c r="A7485" s="59" t="s">
        <v>158</v>
      </c>
      <c r="B7485" s="59" t="s">
        <v>10</v>
      </c>
      <c r="C7485" s="59" t="s">
        <v>112</v>
      </c>
      <c r="D7485" s="2">
        <v>436.35479999999995</v>
      </c>
      <c r="E7485" s="2">
        <v>59264593.458839998</v>
      </c>
      <c r="F7485" s="2">
        <v>11306969.725399999</v>
      </c>
      <c r="G7485" s="2">
        <v>11000568.172799999</v>
      </c>
      <c r="H7485" s="2">
        <v>280686.10357894737</v>
      </c>
      <c r="I7485" s="2">
        <v>4111352.8343999996</v>
      </c>
      <c r="J7485" s="2">
        <v>6656914.9799999995</v>
      </c>
      <c r="K7485" s="2">
        <v>557998.52</v>
      </c>
      <c r="L7485" s="2">
        <v>4257609.5760000004</v>
      </c>
      <c r="M7485" s="2">
        <v>1728747.0419999999</v>
      </c>
    </row>
    <row r="7486" spans="1:13" ht="14.25" customHeight="1">
      <c r="A7486" s="59" t="s">
        <v>158</v>
      </c>
      <c r="B7486" s="59" t="s">
        <v>10</v>
      </c>
      <c r="C7486" s="59" t="s">
        <v>112</v>
      </c>
      <c r="D7486" s="2">
        <v>80.36</v>
      </c>
      <c r="E7486" s="2">
        <v>8772922.8971999995</v>
      </c>
      <c r="F7486" s="2">
        <v>2150375.0356000001</v>
      </c>
      <c r="G7486" s="2">
        <v>2073689.4720000001</v>
      </c>
      <c r="H7486" s="2">
        <v>51850.792421052618</v>
      </c>
      <c r="I7486" s="2">
        <v>806778.05759999994</v>
      </c>
      <c r="J7486" s="2">
        <v>1237020.02</v>
      </c>
      <c r="K7486" s="2">
        <v>104382.71999999999</v>
      </c>
      <c r="L7486" s="2">
        <v>603960.25800000003</v>
      </c>
      <c r="M7486" s="2">
        <v>318369.92000000004</v>
      </c>
    </row>
    <row r="7487" spans="1:13" ht="14.25" customHeight="1">
      <c r="A7487" s="59" t="s">
        <v>158</v>
      </c>
      <c r="B7487" s="59" t="s">
        <v>10</v>
      </c>
      <c r="C7487" s="59" t="s">
        <v>112</v>
      </c>
      <c r="D7487" s="2">
        <v>851.81599999999992</v>
      </c>
      <c r="E7487" s="2">
        <v>121926070.17359999</v>
      </c>
      <c r="F7487" s="2">
        <v>30249220.284600001</v>
      </c>
      <c r="G7487" s="2">
        <v>23019201.638399996</v>
      </c>
      <c r="H7487" s="2">
        <v>193106.78905263159</v>
      </c>
      <c r="I7487" s="2">
        <v>6484744.0080000004</v>
      </c>
      <c r="J7487" s="2">
        <v>8221310.9799999995</v>
      </c>
      <c r="K7487" s="2">
        <v>1335397.8799999999</v>
      </c>
      <c r="L7487" s="2">
        <v>5687402.2479999997</v>
      </c>
      <c r="M7487" s="2">
        <v>3374716.6420000005</v>
      </c>
    </row>
    <row r="7488" spans="1:13" ht="14.25" customHeight="1">
      <c r="A7488" s="59" t="s">
        <v>158</v>
      </c>
      <c r="B7488" s="59" t="s">
        <v>10</v>
      </c>
      <c r="C7488" s="59" t="s">
        <v>112</v>
      </c>
      <c r="D7488" s="2">
        <v>1239.9547999999998</v>
      </c>
      <c r="E7488" s="2">
        <v>213127379.1108</v>
      </c>
      <c r="F7488" s="2">
        <v>44043848.847799994</v>
      </c>
      <c r="G7488" s="2">
        <v>33513441.983999994</v>
      </c>
      <c r="H7488" s="2">
        <v>278288.45810526307</v>
      </c>
      <c r="I7488" s="2">
        <v>9441179.6831999999</v>
      </c>
      <c r="J7488" s="2">
        <v>11967386.68</v>
      </c>
      <c r="K7488" s="2">
        <v>1944176.5399999998</v>
      </c>
      <c r="L7488" s="2">
        <v>8257643.1299999999</v>
      </c>
      <c r="M7488" s="2">
        <v>4912441.7319999998</v>
      </c>
    </row>
    <row r="7489" spans="1:13" ht="14.25" customHeight="1">
      <c r="A7489" s="59" t="s">
        <v>158</v>
      </c>
      <c r="B7489" s="59" t="s">
        <v>10</v>
      </c>
      <c r="C7489" s="59" t="s">
        <v>112</v>
      </c>
      <c r="D7489" s="2">
        <v>60.269999999999996</v>
      </c>
      <c r="E7489" s="2">
        <v>8895797.7569999993</v>
      </c>
      <c r="F7489" s="2">
        <v>2140273.4556</v>
      </c>
      <c r="G7489" s="2">
        <v>1628716.7999999998</v>
      </c>
      <c r="H7489" s="2">
        <v>14855.706947368421</v>
      </c>
      <c r="I7489" s="2">
        <v>458827.58880000003</v>
      </c>
      <c r="J7489" s="2">
        <v>581696.52</v>
      </c>
      <c r="K7489" s="2">
        <v>94484.5</v>
      </c>
      <c r="L7489" s="2">
        <v>402412.86800000002</v>
      </c>
      <c r="M7489" s="2">
        <v>238776.538</v>
      </c>
    </row>
    <row r="7490" spans="1:13" ht="14.25" customHeight="1">
      <c r="A7490" s="59" t="s">
        <v>158</v>
      </c>
      <c r="B7490" s="59" t="s">
        <v>10</v>
      </c>
      <c r="C7490" s="59" t="s">
        <v>112</v>
      </c>
      <c r="D7490" s="2">
        <v>530.37599999999998</v>
      </c>
      <c r="E7490" s="2">
        <v>75893941.569600001</v>
      </c>
      <c r="F7490" s="2">
        <v>20274162.971799996</v>
      </c>
      <c r="G7490" s="2">
        <v>14060427.167999998</v>
      </c>
      <c r="H7490" s="2">
        <v>160310.37978947363</v>
      </c>
      <c r="I7490" s="2">
        <v>4094374.1111999997</v>
      </c>
      <c r="J7490" s="2">
        <v>5295272.18</v>
      </c>
      <c r="K7490" s="2">
        <v>821240.65999999992</v>
      </c>
      <c r="L7490" s="2">
        <v>1062978.1359999999</v>
      </c>
      <c r="M7490" s="2">
        <v>0</v>
      </c>
    </row>
    <row r="7491" spans="1:13" ht="14.25" customHeight="1">
      <c r="A7491" s="59" t="s">
        <v>158</v>
      </c>
      <c r="B7491" s="59" t="s">
        <v>10</v>
      </c>
      <c r="C7491" s="59" t="s">
        <v>112</v>
      </c>
      <c r="D7491" s="2">
        <v>7259.7223999999997</v>
      </c>
      <c r="E7491" s="2">
        <v>1038827072.9390399</v>
      </c>
      <c r="F7491" s="2">
        <v>271061495.40139997</v>
      </c>
      <c r="G7491" s="2">
        <v>193770521.41439998</v>
      </c>
      <c r="H7491" s="2">
        <v>1907008.1583157894</v>
      </c>
      <c r="I7491" s="2">
        <v>57502293.163199998</v>
      </c>
      <c r="J7491" s="2">
        <v>115711184.81999999</v>
      </c>
      <c r="K7491" s="2">
        <v>14957744.639999999</v>
      </c>
      <c r="L7491" s="2">
        <v>20424264.718000002</v>
      </c>
      <c r="M7491" s="2">
        <v>28761499.426000003</v>
      </c>
    </row>
    <row r="7492" spans="1:13" ht="14.25" customHeight="1">
      <c r="A7492" s="59" t="s">
        <v>158</v>
      </c>
      <c r="B7492" s="59" t="s">
        <v>10</v>
      </c>
      <c r="C7492" s="59" t="s">
        <v>112</v>
      </c>
      <c r="D7492" s="2">
        <v>1929.4435999999998</v>
      </c>
      <c r="E7492" s="2">
        <v>331617487.92479998</v>
      </c>
      <c r="F7492" s="2">
        <v>71931511.419799998</v>
      </c>
      <c r="G7492" s="2">
        <v>51501279.225599997</v>
      </c>
      <c r="H7492" s="2">
        <v>506069.74989473686</v>
      </c>
      <c r="I7492" s="2">
        <v>15249025.9584</v>
      </c>
      <c r="J7492" s="2">
        <v>30816848.859999999</v>
      </c>
      <c r="K7492" s="2">
        <v>3976322.6799999997</v>
      </c>
      <c r="L7492" s="2">
        <v>5492193.2120000003</v>
      </c>
      <c r="M7492" s="2">
        <v>7644051.3160000006</v>
      </c>
    </row>
    <row r="7493" spans="1:13" ht="14.25" customHeight="1">
      <c r="A7493" s="59" t="s">
        <v>158</v>
      </c>
      <c r="B7493" s="59" t="s">
        <v>10</v>
      </c>
      <c r="C7493" s="59" t="s">
        <v>112</v>
      </c>
      <c r="D7493" s="2">
        <v>101.25359999999999</v>
      </c>
      <c r="E7493" s="2">
        <v>14935393.463760002</v>
      </c>
      <c r="F7493" s="2">
        <v>3839752.9345999998</v>
      </c>
      <c r="G7493" s="2">
        <v>2690760.5951999999</v>
      </c>
      <c r="H7493" s="2">
        <v>25961.441684210527</v>
      </c>
      <c r="I7493" s="2">
        <v>821524.18319999997</v>
      </c>
      <c r="J7493" s="2">
        <v>1564703.5</v>
      </c>
      <c r="K7493" s="2">
        <v>207199.24</v>
      </c>
      <c r="L7493" s="2">
        <v>240723.95600000003</v>
      </c>
      <c r="M7493" s="2">
        <v>401145.55800000002</v>
      </c>
    </row>
    <row r="7494" spans="1:13" ht="14.25" customHeight="1">
      <c r="A7494" s="59" t="s">
        <v>158</v>
      </c>
      <c r="B7494" s="59" t="s">
        <v>10</v>
      </c>
      <c r="C7494" s="59" t="s">
        <v>112</v>
      </c>
      <c r="D7494" s="2">
        <v>48.215999999999994</v>
      </c>
      <c r="E7494" s="2">
        <v>6899449.2335999999</v>
      </c>
      <c r="F7494" s="2">
        <v>1535965.1239999998</v>
      </c>
      <c r="G7494" s="2">
        <v>1297068.6528</v>
      </c>
      <c r="H7494" s="2">
        <v>-16063.851789473683</v>
      </c>
      <c r="I7494" s="2">
        <v>414668.03039999999</v>
      </c>
      <c r="J7494" s="2">
        <v>726154.27999999991</v>
      </c>
      <c r="K7494" s="2">
        <v>98323.739999999991</v>
      </c>
      <c r="L7494" s="2">
        <v>99830.65400000001</v>
      </c>
      <c r="M7494" s="2">
        <v>0</v>
      </c>
    </row>
    <row r="7495" spans="1:13" ht="14.25" customHeight="1">
      <c r="A7495" s="59" t="s">
        <v>158</v>
      </c>
      <c r="B7495" s="59" t="s">
        <v>10</v>
      </c>
      <c r="C7495" s="59" t="s">
        <v>112</v>
      </c>
      <c r="D7495" s="2">
        <v>168.75599999999997</v>
      </c>
      <c r="E7495" s="2">
        <v>24148072.317599997</v>
      </c>
      <c r="F7495" s="2">
        <v>5302214.3491999991</v>
      </c>
      <c r="G7495" s="2">
        <v>4553892.96</v>
      </c>
      <c r="H7495" s="2">
        <v>56007.208421052623</v>
      </c>
      <c r="I7495" s="2">
        <v>1335489.2280000001</v>
      </c>
      <c r="J7495" s="2">
        <v>2822962.34</v>
      </c>
      <c r="K7495" s="2">
        <v>379243.44</v>
      </c>
      <c r="L7495" s="2">
        <v>12242.846</v>
      </c>
      <c r="M7495" s="2">
        <v>668575.93000000005</v>
      </c>
    </row>
    <row r="7496" spans="1:13" ht="14.25" customHeight="1">
      <c r="A7496" s="59" t="s">
        <v>158</v>
      </c>
      <c r="B7496" s="59" t="s">
        <v>10</v>
      </c>
      <c r="C7496" s="59" t="s">
        <v>112</v>
      </c>
      <c r="D7496" s="2">
        <v>577.78840000000002</v>
      </c>
      <c r="E7496" s="2">
        <v>99386827.155000001</v>
      </c>
      <c r="F7496" s="2">
        <v>18157796.058600001</v>
      </c>
      <c r="G7496" s="2">
        <v>15584923.4112</v>
      </c>
      <c r="H7496" s="2">
        <v>207993.5696842105</v>
      </c>
      <c r="I7496" s="2">
        <v>4576447.8143999996</v>
      </c>
      <c r="J7496" s="2">
        <v>9648532.459999999</v>
      </c>
      <c r="K7496" s="2">
        <v>1297148.98</v>
      </c>
      <c r="L7496" s="2">
        <v>41894.292000000001</v>
      </c>
      <c r="M7496" s="2">
        <v>2289076.6580000003</v>
      </c>
    </row>
    <row r="7497" spans="1:13" ht="14.25" customHeight="1">
      <c r="A7497" s="59" t="s">
        <v>158</v>
      </c>
      <c r="B7497" s="59" t="s">
        <v>10</v>
      </c>
      <c r="C7497" s="59" t="s">
        <v>112</v>
      </c>
      <c r="D7497" s="2">
        <v>41.787199999999999</v>
      </c>
      <c r="E7497" s="2">
        <v>6167753.1115199998</v>
      </c>
      <c r="F7497" s="2">
        <v>1329432.3554</v>
      </c>
      <c r="G7497" s="2">
        <v>1116775.4495999999</v>
      </c>
      <c r="H7497" s="2">
        <v>16918.999578947369</v>
      </c>
      <c r="I7497" s="2">
        <v>342146.2464</v>
      </c>
      <c r="J7497" s="2">
        <v>661459.55999999994</v>
      </c>
      <c r="K7497" s="2">
        <v>91176.62</v>
      </c>
      <c r="L7497" s="2">
        <v>2976.6000000000004</v>
      </c>
      <c r="M7497" s="2">
        <v>165552.17800000001</v>
      </c>
    </row>
    <row r="7498" spans="1:13" ht="14.25" customHeight="1">
      <c r="A7498" s="59" t="s">
        <v>159</v>
      </c>
      <c r="B7498" s="59" t="s">
        <v>10</v>
      </c>
      <c r="C7498" s="59" t="s">
        <v>113</v>
      </c>
      <c r="D7498" s="2">
        <v>9389.2623999999996</v>
      </c>
      <c r="E7498" s="2">
        <v>971737956.38303995</v>
      </c>
      <c r="F7498" s="2">
        <v>246683876.55599999</v>
      </c>
      <c r="G7498" s="2">
        <v>240212820.47999999</v>
      </c>
      <c r="H7498" s="2">
        <v>14130997.783578947</v>
      </c>
      <c r="I7498" s="2">
        <v>75711627.525600001</v>
      </c>
      <c r="J7498" s="2">
        <v>129753033.73999999</v>
      </c>
      <c r="K7498" s="2">
        <v>18992902.32</v>
      </c>
      <c r="L7498" s="2">
        <v>11140170.844000001</v>
      </c>
      <c r="M7498" s="2">
        <v>34750972.454000004</v>
      </c>
    </row>
    <row r="7499" spans="1:13" ht="14.25" customHeight="1">
      <c r="A7499" s="59" t="s">
        <v>159</v>
      </c>
      <c r="B7499" s="59" t="s">
        <v>10</v>
      </c>
      <c r="C7499" s="59" t="s">
        <v>113</v>
      </c>
      <c r="D7499" s="2">
        <v>694.31039999999996</v>
      </c>
      <c r="E7499" s="2">
        <v>94210131.985199988</v>
      </c>
      <c r="F7499" s="2">
        <v>18243195.770399999</v>
      </c>
      <c r="G7499" s="2">
        <v>17769070.425599996</v>
      </c>
      <c r="H7499" s="2">
        <v>1130584.9263157896</v>
      </c>
      <c r="I7499" s="2">
        <v>5598656.9280000003</v>
      </c>
      <c r="J7499" s="2">
        <v>9597139.7799999993</v>
      </c>
      <c r="K7499" s="2">
        <v>1405742.4</v>
      </c>
      <c r="L7499" s="2">
        <v>824406.35200000007</v>
      </c>
      <c r="M7499" s="2">
        <v>2569739.37</v>
      </c>
    </row>
    <row r="7500" spans="1:13" ht="14.25" customHeight="1">
      <c r="A7500" s="59" t="s">
        <v>159</v>
      </c>
      <c r="B7500" s="59" t="s">
        <v>10</v>
      </c>
      <c r="C7500" s="59" t="s">
        <v>113</v>
      </c>
      <c r="D7500" s="2">
        <v>1198.1676</v>
      </c>
      <c r="E7500" s="2">
        <v>118321958.40695998</v>
      </c>
      <c r="F7500" s="2">
        <v>31460940.598599996</v>
      </c>
      <c r="G7500" s="2">
        <v>30676025.241599996</v>
      </c>
      <c r="H7500" s="2">
        <v>1953680.8319999999</v>
      </c>
      <c r="I7500" s="2">
        <v>9666646.3584000003</v>
      </c>
      <c r="J7500" s="2">
        <v>16580312.26</v>
      </c>
      <c r="K7500" s="2">
        <v>2035594.24</v>
      </c>
      <c r="L7500" s="2">
        <v>159342.81000000003</v>
      </c>
      <c r="M7500" s="2">
        <v>4434587.3880000003</v>
      </c>
    </row>
    <row r="7501" spans="1:13" ht="14.25" customHeight="1">
      <c r="A7501" s="59" t="s">
        <v>159</v>
      </c>
      <c r="B7501" s="59" t="s">
        <v>10</v>
      </c>
      <c r="C7501" s="59" t="s">
        <v>113</v>
      </c>
      <c r="D7501" s="2">
        <v>2295.0816</v>
      </c>
      <c r="E7501" s="2">
        <v>328413783.51936001</v>
      </c>
      <c r="F7501" s="2">
        <v>79092377.51439999</v>
      </c>
      <c r="G7501" s="2">
        <v>62144414.515199997</v>
      </c>
      <c r="H7501" s="2">
        <v>3460747.0585263157</v>
      </c>
      <c r="I7501" s="2">
        <v>19067100.84</v>
      </c>
      <c r="J7501" s="2">
        <v>32081331.499999996</v>
      </c>
      <c r="K7501" s="2">
        <v>4760746.9799999995</v>
      </c>
      <c r="L7501" s="2">
        <v>3134962.3360000001</v>
      </c>
      <c r="M7501" s="2">
        <v>8494417.2280000001</v>
      </c>
    </row>
    <row r="7502" spans="1:13" ht="14.25" customHeight="1">
      <c r="A7502" s="59" t="s">
        <v>159</v>
      </c>
      <c r="B7502" s="59" t="s">
        <v>10</v>
      </c>
      <c r="C7502" s="59" t="s">
        <v>113</v>
      </c>
      <c r="D7502" s="2">
        <v>944.2299999999999</v>
      </c>
      <c r="E7502" s="2">
        <v>162286662.79979998</v>
      </c>
      <c r="F7502" s="2">
        <v>32369962.693199996</v>
      </c>
      <c r="G7502" s="2">
        <v>25557853.939199999</v>
      </c>
      <c r="H7502" s="2">
        <v>1568546.1322105261</v>
      </c>
      <c r="I7502" s="2">
        <v>7799730.7104000002</v>
      </c>
      <c r="J7502" s="2">
        <v>13175355.739999998</v>
      </c>
      <c r="K7502" s="2">
        <v>1818754.2599999998</v>
      </c>
      <c r="L7502" s="2">
        <v>802210.83799999999</v>
      </c>
      <c r="M7502" s="2">
        <v>3494726.84</v>
      </c>
    </row>
    <row r="7503" spans="1:13" ht="14.25" customHeight="1">
      <c r="A7503" s="59" t="s">
        <v>159</v>
      </c>
      <c r="B7503" s="59" t="s">
        <v>10</v>
      </c>
      <c r="C7503" s="59" t="s">
        <v>113</v>
      </c>
      <c r="D7503" s="2">
        <v>166.34519999999998</v>
      </c>
      <c r="E7503" s="2">
        <v>23919856.828559998</v>
      </c>
      <c r="F7503" s="2">
        <v>5704782.1971999994</v>
      </c>
      <c r="G7503" s="2">
        <v>4499217.9840000002</v>
      </c>
      <c r="H7503" s="2">
        <v>275196.00505263155</v>
      </c>
      <c r="I7503" s="2">
        <v>1378105.1856</v>
      </c>
      <c r="J7503" s="2">
        <v>2323497.06</v>
      </c>
      <c r="K7503" s="2">
        <v>281376.44</v>
      </c>
      <c r="L7503" s="2">
        <v>25863.948</v>
      </c>
      <c r="M7503" s="2">
        <v>615665.51199999999</v>
      </c>
    </row>
    <row r="7504" spans="1:13" ht="14.25" customHeight="1">
      <c r="A7504" s="59" t="s">
        <v>159</v>
      </c>
      <c r="B7504" s="59" t="s">
        <v>10</v>
      </c>
      <c r="C7504" s="59" t="s">
        <v>113</v>
      </c>
      <c r="D7504" s="2">
        <v>206.52519999999998</v>
      </c>
      <c r="E7504" s="2">
        <v>28000980.813960001</v>
      </c>
      <c r="F7504" s="2">
        <v>5568952.5345999999</v>
      </c>
      <c r="G7504" s="2">
        <v>5353735.3919999991</v>
      </c>
      <c r="H7504" s="2">
        <v>84384.939789473676</v>
      </c>
      <c r="I7504" s="2">
        <v>1996372.6560000002</v>
      </c>
      <c r="J7504" s="2">
        <v>2780232.1399999997</v>
      </c>
      <c r="K7504" s="2">
        <v>343374.18</v>
      </c>
      <c r="L7504" s="2">
        <v>1082451.4140000001</v>
      </c>
      <c r="M7504" s="2">
        <v>764378.25199999998</v>
      </c>
    </row>
    <row r="7505" spans="1:13" ht="14.25" customHeight="1">
      <c r="A7505" s="59" t="s">
        <v>159</v>
      </c>
      <c r="B7505" s="59" t="s">
        <v>10</v>
      </c>
      <c r="C7505" s="59" t="s">
        <v>113</v>
      </c>
      <c r="D7505" s="2">
        <v>65.895200000000003</v>
      </c>
      <c r="E7505" s="2">
        <v>7135445.3385599991</v>
      </c>
      <c r="F7505" s="2">
        <v>1782189.1479999998</v>
      </c>
      <c r="G7505" s="2">
        <v>1711727.8271999999</v>
      </c>
      <c r="H7505" s="2">
        <v>26914.782315789475</v>
      </c>
      <c r="I7505" s="2">
        <v>642521.39760000003</v>
      </c>
      <c r="J7505" s="2">
        <v>892357.62</v>
      </c>
      <c r="K7505" s="2">
        <v>97675.12</v>
      </c>
      <c r="L7505" s="2">
        <v>287578.34600000002</v>
      </c>
      <c r="M7505" s="2">
        <v>243887.27</v>
      </c>
    </row>
    <row r="7506" spans="1:13" ht="14.25" customHeight="1">
      <c r="A7506" s="59" t="s">
        <v>159</v>
      </c>
      <c r="B7506" s="59" t="s">
        <v>10</v>
      </c>
      <c r="C7506" s="59" t="s">
        <v>113</v>
      </c>
      <c r="D7506" s="2">
        <v>15.2684</v>
      </c>
      <c r="E7506" s="2">
        <v>2184825.5906400001</v>
      </c>
      <c r="F7506" s="2">
        <v>544164.16059999994</v>
      </c>
      <c r="G7506" s="2">
        <v>417671.78879999992</v>
      </c>
      <c r="H7506" s="2">
        <v>6474.5128421052632</v>
      </c>
      <c r="I7506" s="2">
        <v>114550.58879999998</v>
      </c>
      <c r="J7506" s="2">
        <v>144178.13999999998</v>
      </c>
      <c r="K7506" s="2">
        <v>22197.399999999998</v>
      </c>
      <c r="L7506" s="2">
        <v>83326.760000000009</v>
      </c>
      <c r="M7506" s="2">
        <v>56509.398000000001</v>
      </c>
    </row>
    <row r="7507" spans="1:13" ht="14.25" customHeight="1">
      <c r="A7507" s="59" t="s">
        <v>159</v>
      </c>
      <c r="B7507" s="59" t="s">
        <v>10</v>
      </c>
      <c r="C7507" s="59" t="s">
        <v>113</v>
      </c>
      <c r="D7507" s="2">
        <v>68.305999999999997</v>
      </c>
      <c r="E7507" s="2">
        <v>11749485.824999999</v>
      </c>
      <c r="F7507" s="2">
        <v>2426487.0099999998</v>
      </c>
      <c r="G7507" s="2">
        <v>1873032.192</v>
      </c>
      <c r="H7507" s="2">
        <v>26919.754105263157</v>
      </c>
      <c r="I7507" s="2">
        <v>519459.30720000004</v>
      </c>
      <c r="J7507" s="2">
        <v>643335.1</v>
      </c>
      <c r="K7507" s="2">
        <v>113338.76</v>
      </c>
      <c r="L7507" s="2">
        <v>385750.22200000001</v>
      </c>
      <c r="M7507" s="2">
        <v>252809.85399999999</v>
      </c>
    </row>
    <row r="7508" spans="1:13" ht="14.25" customHeight="1">
      <c r="A7508" s="59" t="s">
        <v>159</v>
      </c>
      <c r="B7508" s="59" t="s">
        <v>10</v>
      </c>
      <c r="C7508" s="59" t="s">
        <v>113</v>
      </c>
      <c r="D7508" s="2">
        <v>11.250399999999999</v>
      </c>
      <c r="E7508" s="2">
        <v>1660548.9146399996</v>
      </c>
      <c r="F7508" s="2">
        <v>400963.52619999996</v>
      </c>
      <c r="G7508" s="2">
        <v>307759.77599999995</v>
      </c>
      <c r="H7508" s="2">
        <v>4653.5949473684204</v>
      </c>
      <c r="I7508" s="2">
        <v>84405.650399999999</v>
      </c>
      <c r="J7508" s="2">
        <v>106235.92</v>
      </c>
      <c r="K7508" s="2">
        <v>16356.539999999999</v>
      </c>
      <c r="L7508" s="2">
        <v>61398.238000000005</v>
      </c>
      <c r="M7508" s="2">
        <v>41639.025999999998</v>
      </c>
    </row>
    <row r="7509" spans="1:13" ht="14.25" customHeight="1">
      <c r="A7509" s="59" t="s">
        <v>159</v>
      </c>
      <c r="B7509" s="59" t="s">
        <v>10</v>
      </c>
      <c r="C7509" s="59" t="s">
        <v>113</v>
      </c>
      <c r="D7509" s="2">
        <v>11084.054799999998</v>
      </c>
      <c r="E7509" s="2">
        <v>1147139817.9040799</v>
      </c>
      <c r="F7509" s="2">
        <v>318821492.02379996</v>
      </c>
      <c r="G7509" s="2">
        <v>292487077.36319995</v>
      </c>
      <c r="H7509" s="2">
        <v>3373978.1456842101</v>
      </c>
      <c r="I7509" s="2">
        <v>68765011.236000001</v>
      </c>
      <c r="J7509" s="2">
        <v>117722381.59999999</v>
      </c>
      <c r="K7509" s="2">
        <v>32434047.939999998</v>
      </c>
      <c r="L7509" s="2">
        <v>12345815.614</v>
      </c>
      <c r="M7509" s="2">
        <v>41023637.401999995</v>
      </c>
    </row>
    <row r="7510" spans="1:13" ht="14.25" customHeight="1">
      <c r="A7510" s="59" t="s">
        <v>159</v>
      </c>
      <c r="B7510" s="59" t="s">
        <v>10</v>
      </c>
      <c r="C7510" s="59" t="s">
        <v>113</v>
      </c>
      <c r="D7510" s="2">
        <v>65.091599999999985</v>
      </c>
      <c r="E7510" s="2">
        <v>7029834.2175599998</v>
      </c>
      <c r="F7510" s="2">
        <v>1755979.9225999999</v>
      </c>
      <c r="G7510" s="2">
        <v>1787000.6784000001</v>
      </c>
      <c r="H7510" s="2">
        <v>26914.782315789475</v>
      </c>
      <c r="I7510" s="2">
        <v>320417.16479999997</v>
      </c>
      <c r="J7510" s="2">
        <v>619582.98</v>
      </c>
      <c r="K7510" s="2">
        <v>212250.43999999997</v>
      </c>
      <c r="L7510" s="2">
        <v>17331.93</v>
      </c>
      <c r="M7510" s="2">
        <v>240913.37600000002</v>
      </c>
    </row>
    <row r="7511" spans="1:13" ht="14.25" customHeight="1">
      <c r="A7511" s="59" t="s">
        <v>159</v>
      </c>
      <c r="B7511" s="59" t="s">
        <v>10</v>
      </c>
      <c r="C7511" s="59" t="s">
        <v>113</v>
      </c>
      <c r="D7511" s="2">
        <v>1104.1463999999999</v>
      </c>
      <c r="E7511" s="2">
        <v>155013210.97415999</v>
      </c>
      <c r="F7511" s="2">
        <v>40196253.26919999</v>
      </c>
      <c r="G7511" s="2">
        <v>31178768.159999996</v>
      </c>
      <c r="H7511" s="2">
        <v>813504.08084210509</v>
      </c>
      <c r="I7511" s="2">
        <v>10913628.7224</v>
      </c>
      <c r="J7511" s="2">
        <v>13740865.459999999</v>
      </c>
      <c r="K7511" s="2">
        <v>2188297.1</v>
      </c>
      <c r="L7511" s="2">
        <v>11918731.242000001</v>
      </c>
      <c r="M7511" s="2">
        <v>4086600.298</v>
      </c>
    </row>
    <row r="7512" spans="1:13" ht="14.25" customHeight="1">
      <c r="A7512" s="59" t="s">
        <v>159</v>
      </c>
      <c r="B7512" s="59" t="s">
        <v>10</v>
      </c>
      <c r="C7512" s="59" t="s">
        <v>113</v>
      </c>
      <c r="D7512" s="2">
        <v>540.82279999999992</v>
      </c>
      <c r="E7512" s="2">
        <v>93028281.88499999</v>
      </c>
      <c r="F7512" s="2">
        <v>20731267.420799997</v>
      </c>
      <c r="G7512" s="2">
        <v>14602879.603199998</v>
      </c>
      <c r="H7512" s="2">
        <v>397510.72673684207</v>
      </c>
      <c r="I7512" s="2">
        <v>5120265.5495999996</v>
      </c>
      <c r="J7512" s="2">
        <v>7071500.4199999999</v>
      </c>
      <c r="K7512" s="2">
        <v>821095.5199999999</v>
      </c>
      <c r="L7512" s="2">
        <v>3019228.52</v>
      </c>
      <c r="M7512" s="2">
        <v>2001660.672</v>
      </c>
    </row>
    <row r="7513" spans="1:13" ht="14.25" customHeight="1">
      <c r="A7513" s="59" t="s">
        <v>159</v>
      </c>
      <c r="B7513" s="59" t="s">
        <v>10</v>
      </c>
      <c r="C7513" s="59" t="s">
        <v>113</v>
      </c>
      <c r="D7513" s="2">
        <v>146.25519999999997</v>
      </c>
      <c r="E7513" s="2">
        <v>21650510.51856</v>
      </c>
      <c r="F7513" s="2">
        <v>5624772.9112</v>
      </c>
      <c r="G7513" s="2">
        <v>3949723.2575999997</v>
      </c>
      <c r="H7513" s="2">
        <v>108096.64673684211</v>
      </c>
      <c r="I7513" s="2">
        <v>1383696.8640000001</v>
      </c>
      <c r="J7513" s="2">
        <v>1917280.5399999998</v>
      </c>
      <c r="K7513" s="2">
        <v>205728.15999999997</v>
      </c>
      <c r="L7513" s="2">
        <v>723077.47600000002</v>
      </c>
      <c r="M7513" s="2">
        <v>541310.946</v>
      </c>
    </row>
    <row r="7514" spans="1:13" ht="14.25" customHeight="1">
      <c r="A7514" s="59" t="s">
        <v>159</v>
      </c>
      <c r="B7514" s="59" t="s">
        <v>10</v>
      </c>
      <c r="C7514" s="59" t="s">
        <v>113</v>
      </c>
      <c r="D7514" s="2">
        <v>144.648</v>
      </c>
      <c r="E7514" s="2">
        <v>20698347.700800002</v>
      </c>
      <c r="F7514" s="2">
        <v>4495290.5939999996</v>
      </c>
      <c r="G7514" s="2">
        <v>3958861.8623999991</v>
      </c>
      <c r="H7514" s="2">
        <v>5993.4922105263149</v>
      </c>
      <c r="I7514" s="2">
        <v>1106078.0904000001</v>
      </c>
      <c r="J7514" s="2">
        <v>2389875.2399999998</v>
      </c>
      <c r="K7514" s="2">
        <v>335460.36</v>
      </c>
      <c r="L7514" s="2">
        <v>1578767.8940000001</v>
      </c>
      <c r="M7514" s="2">
        <v>535362.25600000005</v>
      </c>
    </row>
    <row r="7515" spans="1:13" ht="14.25" customHeight="1">
      <c r="A7515" s="59" t="s">
        <v>159</v>
      </c>
      <c r="B7515" s="59" t="s">
        <v>10</v>
      </c>
      <c r="C7515" s="59" t="s">
        <v>113</v>
      </c>
      <c r="D7515" s="2">
        <v>368.85239999999999</v>
      </c>
      <c r="E7515" s="2">
        <v>63447223.454999998</v>
      </c>
      <c r="F7515" s="2">
        <v>11613917.766999999</v>
      </c>
      <c r="G7515" s="2">
        <v>9971146.7327999994</v>
      </c>
      <c r="H7515" s="2">
        <v>149356.28463157895</v>
      </c>
      <c r="I7515" s="2">
        <v>2931060.5784</v>
      </c>
      <c r="J7515" s="2">
        <v>5804456.0999999996</v>
      </c>
      <c r="K7515" s="2">
        <v>827259.46</v>
      </c>
      <c r="L7515" s="2">
        <v>3183060.5839999998</v>
      </c>
      <c r="M7515" s="2">
        <v>1365174.294</v>
      </c>
    </row>
    <row r="7516" spans="1:13" ht="14.25" customHeight="1">
      <c r="A7516" s="59" t="s">
        <v>159</v>
      </c>
      <c r="B7516" s="59" t="s">
        <v>10</v>
      </c>
      <c r="C7516" s="59" t="s">
        <v>113</v>
      </c>
      <c r="D7516" s="2">
        <v>11.250399999999999</v>
      </c>
      <c r="E7516" s="2">
        <v>1660548.9146399996</v>
      </c>
      <c r="F7516" s="2">
        <v>353870.27839999995</v>
      </c>
      <c r="G7516" s="2">
        <v>304093.78559999994</v>
      </c>
      <c r="H7516" s="2">
        <v>4653.5949473684204</v>
      </c>
      <c r="I7516" s="2">
        <v>89218.886400000003</v>
      </c>
      <c r="J7516" s="2">
        <v>177507.86</v>
      </c>
      <c r="K7516" s="2">
        <v>24708.239999999998</v>
      </c>
      <c r="L7516" s="2">
        <v>92501.001999999993</v>
      </c>
      <c r="M7516" s="2">
        <v>41639.025999999998</v>
      </c>
    </row>
    <row r="7517" spans="1:13" ht="14.25" customHeight="1">
      <c r="A7517" s="59" t="s">
        <v>160</v>
      </c>
      <c r="B7517" s="59" t="s">
        <v>10</v>
      </c>
      <c r="C7517" s="59" t="s">
        <v>114</v>
      </c>
      <c r="D7517" s="2">
        <v>13944.067199999998</v>
      </c>
      <c r="E7517" s="2">
        <v>1443135657.2371199</v>
      </c>
      <c r="F7517" s="2">
        <v>376375047.60999995</v>
      </c>
      <c r="G7517" s="2">
        <v>365543168.63999999</v>
      </c>
      <c r="H7517" s="2">
        <v>-8290493.7498947373</v>
      </c>
      <c r="I7517" s="2">
        <v>13004472.758400001</v>
      </c>
      <c r="J7517" s="2">
        <v>163509206.22</v>
      </c>
      <c r="K7517" s="2">
        <v>24908910.399999999</v>
      </c>
      <c r="L7517" s="2">
        <v>975765.55999999994</v>
      </c>
      <c r="M7517" s="2">
        <v>76072523.318000004</v>
      </c>
    </row>
    <row r="7518" spans="1:13" ht="14.25" customHeight="1">
      <c r="A7518" s="59" t="s">
        <v>160</v>
      </c>
      <c r="B7518" s="59" t="s">
        <v>10</v>
      </c>
      <c r="C7518" s="59" t="s">
        <v>114</v>
      </c>
      <c r="D7518" s="2">
        <v>2760.3659999999995</v>
      </c>
      <c r="E7518" s="2">
        <v>375001756.77888</v>
      </c>
      <c r="F7518" s="2">
        <v>74507188.426199988</v>
      </c>
      <c r="G7518" s="2">
        <v>72362877.446399987</v>
      </c>
      <c r="H7518" s="2">
        <v>838581.78694736829</v>
      </c>
      <c r="I7518" s="2">
        <v>2574348.8688000003</v>
      </c>
      <c r="J7518" s="2">
        <v>32368264.259999998</v>
      </c>
      <c r="K7518" s="2">
        <v>4930969.1399999997</v>
      </c>
      <c r="L7518" s="2">
        <v>193154.28</v>
      </c>
      <c r="M7518" s="2">
        <v>15059307.626</v>
      </c>
    </row>
    <row r="7519" spans="1:13" ht="14.25" customHeight="1">
      <c r="A7519" s="59" t="s">
        <v>160</v>
      </c>
      <c r="B7519" s="59" t="s">
        <v>10</v>
      </c>
      <c r="C7519" s="59" t="s">
        <v>114</v>
      </c>
      <c r="D7519" s="2">
        <v>936.99760000000003</v>
      </c>
      <c r="E7519" s="2">
        <v>100027160.70732</v>
      </c>
      <c r="F7519" s="2">
        <v>25291239.942799997</v>
      </c>
      <c r="G7519" s="2">
        <v>24563351.903999999</v>
      </c>
      <c r="H7519" s="2">
        <v>285820.71915789472</v>
      </c>
      <c r="I7519" s="2">
        <v>873845.43120000011</v>
      </c>
      <c r="J7519" s="2">
        <v>10987300.539999999</v>
      </c>
      <c r="K7519" s="2">
        <v>1673798.76</v>
      </c>
      <c r="L7519" s="2">
        <v>65572.694000000003</v>
      </c>
      <c r="M7519" s="2">
        <v>5111835.1460000006</v>
      </c>
    </row>
    <row r="7520" spans="1:13" ht="14.25" customHeight="1">
      <c r="A7520" s="59" t="s">
        <v>160</v>
      </c>
      <c r="B7520" s="59" t="s">
        <v>10</v>
      </c>
      <c r="C7520" s="59" t="s">
        <v>114</v>
      </c>
      <c r="D7520" s="2">
        <v>5737.7039999999997</v>
      </c>
      <c r="E7520" s="2">
        <v>821034458.79839993</v>
      </c>
      <c r="F7520" s="2">
        <v>201047800.76059997</v>
      </c>
      <c r="G7520" s="2">
        <v>161841935.808</v>
      </c>
      <c r="H7520" s="2">
        <v>-5975408.5692631574</v>
      </c>
      <c r="I7520" s="2">
        <v>58238800.632000007</v>
      </c>
      <c r="J7520" s="2">
        <v>78528926.879999995</v>
      </c>
      <c r="K7520" s="2">
        <v>8554250.6600000001</v>
      </c>
      <c r="L7520" s="2">
        <v>1374031.0319999999</v>
      </c>
      <c r="M7520" s="2">
        <v>31302317.068000004</v>
      </c>
    </row>
    <row r="7521" spans="1:13" ht="14.25" customHeight="1">
      <c r="A7521" s="59" t="s">
        <v>160</v>
      </c>
      <c r="B7521" s="59" t="s">
        <v>10</v>
      </c>
      <c r="C7521" s="59" t="s">
        <v>114</v>
      </c>
      <c r="D7521" s="2">
        <v>4810.3495999999996</v>
      </c>
      <c r="E7521" s="2">
        <v>827174860.41959989</v>
      </c>
      <c r="F7521" s="2">
        <v>168553537.72779998</v>
      </c>
      <c r="G7521" s="2">
        <v>135684284.27519998</v>
      </c>
      <c r="H7521" s="2">
        <v>1501885.6218947368</v>
      </c>
      <c r="I7521" s="2">
        <v>48825965.462399997</v>
      </c>
      <c r="J7521" s="2">
        <v>65836698.739999995</v>
      </c>
      <c r="K7521" s="2">
        <v>7171683.9199999999</v>
      </c>
      <c r="L7521" s="2">
        <v>1151952.318</v>
      </c>
      <c r="M7521" s="2">
        <v>26243091.072000001</v>
      </c>
    </row>
    <row r="7522" spans="1:13" ht="14.25" customHeight="1">
      <c r="A7522" s="59" t="s">
        <v>160</v>
      </c>
      <c r="B7522" s="59" t="s">
        <v>10</v>
      </c>
      <c r="C7522" s="59" t="s">
        <v>114</v>
      </c>
      <c r="D7522" s="2">
        <v>392.15679999999998</v>
      </c>
      <c r="E7522" s="2">
        <v>57536739.829799995</v>
      </c>
      <c r="F7522" s="2">
        <v>13741078.258199999</v>
      </c>
      <c r="G7522" s="2">
        <v>11061473.8368</v>
      </c>
      <c r="H7522" s="2">
        <v>120902.7334736842</v>
      </c>
      <c r="I7522" s="2">
        <v>3980464.6968</v>
      </c>
      <c r="J7522" s="2">
        <v>5367248.5</v>
      </c>
      <c r="K7522" s="2">
        <v>584655.9</v>
      </c>
      <c r="L7522" s="2">
        <v>93910.828000000009</v>
      </c>
      <c r="M7522" s="2">
        <v>2139430.3480000002</v>
      </c>
    </row>
    <row r="7523" spans="1:13" ht="14.25" customHeight="1">
      <c r="A7523" s="59" t="s">
        <v>160</v>
      </c>
      <c r="B7523" s="59" t="s">
        <v>10</v>
      </c>
      <c r="C7523" s="59" t="s">
        <v>114</v>
      </c>
      <c r="D7523" s="2">
        <v>4.0179999999999998</v>
      </c>
      <c r="E7523" s="2">
        <v>691146.22499999998</v>
      </c>
      <c r="F7523" s="2">
        <v>140790.5724</v>
      </c>
      <c r="G7523" s="2">
        <v>113334.75839999999</v>
      </c>
      <c r="H7523" s="2">
        <v>964.52715789473677</v>
      </c>
      <c r="I7523" s="2">
        <v>40782.765599999999</v>
      </c>
      <c r="J7523" s="2">
        <v>54992.479999999996</v>
      </c>
      <c r="K7523" s="2">
        <v>5990.0999999999995</v>
      </c>
      <c r="L7523" s="2">
        <v>962.43399999999997</v>
      </c>
      <c r="M7523" s="2">
        <v>21920.403999999999</v>
      </c>
    </row>
    <row r="7524" spans="1:13" ht="14.25" customHeight="1">
      <c r="A7524" s="59" t="s">
        <v>160</v>
      </c>
      <c r="B7524" s="59" t="s">
        <v>10</v>
      </c>
      <c r="C7524" s="59" t="s">
        <v>114</v>
      </c>
      <c r="D7524" s="2">
        <v>1620.0575999999999</v>
      </c>
      <c r="E7524" s="2">
        <v>167667213.28895998</v>
      </c>
      <c r="F7524" s="2">
        <v>44139568.079199992</v>
      </c>
      <c r="G7524" s="2">
        <v>42158144.908799991</v>
      </c>
      <c r="H7524" s="2">
        <v>5795183.6867368408</v>
      </c>
      <c r="I7524" s="2">
        <v>15922170.5184</v>
      </c>
      <c r="J7524" s="2">
        <v>21622487.34</v>
      </c>
      <c r="K7524" s="2">
        <v>2381683.44</v>
      </c>
      <c r="L7524" s="2">
        <v>219182.39200000002</v>
      </c>
      <c r="M7524" s="2">
        <v>8838302.0219999999</v>
      </c>
    </row>
    <row r="7525" spans="1:13" ht="14.25" customHeight="1">
      <c r="A7525" s="59" t="s">
        <v>160</v>
      </c>
      <c r="B7525" s="59" t="s">
        <v>10</v>
      </c>
      <c r="C7525" s="59" t="s">
        <v>114</v>
      </c>
      <c r="D7525" s="2">
        <v>2007.3927999999999</v>
      </c>
      <c r="E7525" s="2">
        <v>272737676.95020002</v>
      </c>
      <c r="F7525" s="2">
        <v>54692789.720999993</v>
      </c>
      <c r="G7525" s="2">
        <v>52237610.361599997</v>
      </c>
      <c r="H7525" s="2">
        <v>7179732.5911578946</v>
      </c>
      <c r="I7525" s="2">
        <v>19728959.3136</v>
      </c>
      <c r="J7525" s="2">
        <v>26792151.099999998</v>
      </c>
      <c r="K7525" s="2">
        <v>2951112.76</v>
      </c>
      <c r="L7525" s="2">
        <v>271585.886</v>
      </c>
      <c r="M7525" s="2">
        <v>10951426.442</v>
      </c>
    </row>
    <row r="7526" spans="1:13" ht="14.25" customHeight="1">
      <c r="A7526" s="59" t="s">
        <v>160</v>
      </c>
      <c r="B7526" s="59" t="s">
        <v>10</v>
      </c>
      <c r="C7526" s="59" t="s">
        <v>114</v>
      </c>
      <c r="D7526" s="2">
        <v>873.51319999999998</v>
      </c>
      <c r="E7526" s="2">
        <v>93699546.965639994</v>
      </c>
      <c r="F7526" s="2">
        <v>23799461.674999997</v>
      </c>
      <c r="G7526" s="2">
        <v>22731102.182399999</v>
      </c>
      <c r="H7526" s="2">
        <v>3125749.1267368416</v>
      </c>
      <c r="I7526" s="2">
        <v>8585016.1415999997</v>
      </c>
      <c r="J7526" s="2">
        <v>11658552.539999999</v>
      </c>
      <c r="K7526" s="2">
        <v>1284176.5799999998</v>
      </c>
      <c r="L7526" s="2">
        <v>118171.01999999999</v>
      </c>
      <c r="M7526" s="2">
        <v>4765492.4019999998</v>
      </c>
    </row>
    <row r="7527" spans="1:13" ht="14.25" customHeight="1">
      <c r="A7527" s="59" t="s">
        <v>160</v>
      </c>
      <c r="B7527" s="59" t="s">
        <v>10</v>
      </c>
      <c r="C7527" s="59" t="s">
        <v>114</v>
      </c>
      <c r="D7527" s="2">
        <v>656.54119999999989</v>
      </c>
      <c r="E7527" s="2">
        <v>112933293.16499999</v>
      </c>
      <c r="F7527" s="2">
        <v>23054304.706799999</v>
      </c>
      <c r="G7527" s="2">
        <v>18297790.943999998</v>
      </c>
      <c r="H7527" s="2">
        <v>3667558.5852631577</v>
      </c>
      <c r="I7527" s="2">
        <v>5572495.4183999998</v>
      </c>
      <c r="J7527" s="2">
        <v>6819004.3799999999</v>
      </c>
      <c r="K7527" s="2">
        <v>897834.39999999991</v>
      </c>
      <c r="L7527" s="2">
        <v>1958306.0419999999</v>
      </c>
      <c r="M7527" s="2">
        <v>3581792.3899999997</v>
      </c>
    </row>
    <row r="7528" spans="1:13" ht="14.25" customHeight="1">
      <c r="A7528" s="59" t="s">
        <v>160</v>
      </c>
      <c r="B7528" s="59" t="s">
        <v>10</v>
      </c>
      <c r="C7528" s="59" t="s">
        <v>114</v>
      </c>
      <c r="D7528" s="2">
        <v>0.80359999999999998</v>
      </c>
      <c r="E7528" s="2">
        <v>138229.245</v>
      </c>
      <c r="F7528" s="2">
        <v>28217.610399999998</v>
      </c>
      <c r="G7528" s="2">
        <v>22397.414399999998</v>
      </c>
      <c r="H7528" s="2">
        <v>4288.1684210526309</v>
      </c>
      <c r="I7528" s="2">
        <v>6820.0055999999995</v>
      </c>
      <c r="J7528" s="2">
        <v>8345.9599999999991</v>
      </c>
      <c r="K7528" s="2">
        <v>1098.8</v>
      </c>
      <c r="L7528" s="2">
        <v>2397.5160000000001</v>
      </c>
      <c r="M7528" s="2">
        <v>4383.7199999999993</v>
      </c>
    </row>
    <row r="7529" spans="1:13" ht="14.25" customHeight="1">
      <c r="A7529" s="59" t="s">
        <v>160</v>
      </c>
      <c r="B7529" s="59" t="s">
        <v>10</v>
      </c>
      <c r="C7529" s="59" t="s">
        <v>114</v>
      </c>
      <c r="D7529" s="2">
        <v>4628.7359999999999</v>
      </c>
      <c r="E7529" s="2">
        <v>479049180.82560003</v>
      </c>
      <c r="F7529" s="2">
        <v>136132838.85479999</v>
      </c>
      <c r="G7529" s="2">
        <v>123869409.6576</v>
      </c>
      <c r="H7529" s="2">
        <v>-1842311.5048421051</v>
      </c>
      <c r="I7529" s="2">
        <v>44306218.188000001</v>
      </c>
      <c r="J7529" s="2">
        <v>61404641.379999995</v>
      </c>
      <c r="K7529" s="2">
        <v>7329729.0799999991</v>
      </c>
      <c r="L7529" s="2">
        <v>3264427.298</v>
      </c>
      <c r="M7529" s="2">
        <v>25252290.074000001</v>
      </c>
    </row>
    <row r="7530" spans="1:13" ht="14.25" customHeight="1">
      <c r="A7530" s="59" t="s">
        <v>160</v>
      </c>
      <c r="B7530" s="59" t="s">
        <v>10</v>
      </c>
      <c r="C7530" s="59" t="s">
        <v>114</v>
      </c>
      <c r="D7530" s="2">
        <v>148.66599999999997</v>
      </c>
      <c r="E7530" s="2">
        <v>15740100.085247999</v>
      </c>
      <c r="F7530" s="2">
        <v>4414405.5725999996</v>
      </c>
      <c r="G7530" s="2">
        <v>3921913.0559999994</v>
      </c>
      <c r="H7530" s="2">
        <v>51062.763789473684</v>
      </c>
      <c r="I7530" s="2">
        <v>1468807.452</v>
      </c>
      <c r="J7530" s="2">
        <v>1990654.14</v>
      </c>
      <c r="K7530" s="2">
        <v>225847.67999999999</v>
      </c>
      <c r="L7530" s="2">
        <v>87106.140000000014</v>
      </c>
      <c r="M7530" s="2">
        <v>811054.04599999997</v>
      </c>
    </row>
    <row r="7531" spans="1:13" ht="14.25" customHeight="1">
      <c r="A7531" s="59" t="s">
        <v>160</v>
      </c>
      <c r="B7531" s="59" t="s">
        <v>10</v>
      </c>
      <c r="C7531" s="59" t="s">
        <v>114</v>
      </c>
      <c r="D7531" s="2">
        <v>1711.6679999999999</v>
      </c>
      <c r="E7531" s="2">
        <v>240304322.68919998</v>
      </c>
      <c r="F7531" s="2">
        <v>65362832.55619999</v>
      </c>
      <c r="G7531" s="2">
        <v>47421373.555199996</v>
      </c>
      <c r="H7531" s="2">
        <v>572451.83999999997</v>
      </c>
      <c r="I7531" s="2">
        <v>16587755.596800001</v>
      </c>
      <c r="J7531" s="2">
        <v>22681278.719999999</v>
      </c>
      <c r="K7531" s="2">
        <v>2411730.6999999997</v>
      </c>
      <c r="L7531" s="2">
        <v>1261871.8419999999</v>
      </c>
      <c r="M7531" s="2">
        <v>9338086.6919999998</v>
      </c>
    </row>
    <row r="7532" spans="1:13" ht="14.25" customHeight="1">
      <c r="A7532" s="59" t="s">
        <v>160</v>
      </c>
      <c r="B7532" s="59" t="s">
        <v>10</v>
      </c>
      <c r="C7532" s="59" t="s">
        <v>114</v>
      </c>
      <c r="D7532" s="2">
        <v>4344.2615999999998</v>
      </c>
      <c r="E7532" s="2">
        <v>747178354.41479993</v>
      </c>
      <c r="F7532" s="2">
        <v>166019314.58319998</v>
      </c>
      <c r="G7532" s="2">
        <v>120278858.99519998</v>
      </c>
      <c r="H7532" s="2">
        <v>1454494.5246315789</v>
      </c>
      <c r="I7532" s="2">
        <v>42162929.805600002</v>
      </c>
      <c r="J7532" s="2">
        <v>57612325.879999995</v>
      </c>
      <c r="K7532" s="2">
        <v>6111257.46</v>
      </c>
      <c r="L7532" s="2">
        <v>3165786.3819999998</v>
      </c>
      <c r="M7532" s="2">
        <v>23700326.914000001</v>
      </c>
    </row>
    <row r="7533" spans="1:13" ht="14.25" customHeight="1">
      <c r="A7533" s="59" t="s">
        <v>160</v>
      </c>
      <c r="B7533" s="59" t="s">
        <v>10</v>
      </c>
      <c r="C7533" s="59" t="s">
        <v>114</v>
      </c>
      <c r="D7533" s="2">
        <v>372.0668</v>
      </c>
      <c r="E7533" s="2">
        <v>54616335.764759988</v>
      </c>
      <c r="F7533" s="2">
        <v>14218823.337199999</v>
      </c>
      <c r="G7533" s="2">
        <v>10301348.7936</v>
      </c>
      <c r="H7533" s="2">
        <v>129641.89642105263</v>
      </c>
      <c r="I7533" s="2">
        <v>3611064.1104000001</v>
      </c>
      <c r="J7533" s="2">
        <v>4934231.92</v>
      </c>
      <c r="K7533" s="2">
        <v>523406.81999999995</v>
      </c>
      <c r="L7533" s="2">
        <v>271130.37600000005</v>
      </c>
      <c r="M7533" s="2">
        <v>2029828.3280000002</v>
      </c>
    </row>
    <row r="7534" spans="1:13" ht="14.25" customHeight="1">
      <c r="A7534" s="59" t="s">
        <v>160</v>
      </c>
      <c r="B7534" s="59" t="s">
        <v>10</v>
      </c>
      <c r="C7534" s="59" t="s">
        <v>114</v>
      </c>
      <c r="D7534" s="2">
        <v>5.6251999999999995</v>
      </c>
      <c r="E7534" s="2">
        <v>967604.71499999997</v>
      </c>
      <c r="F7534" s="2">
        <v>214971.96259999997</v>
      </c>
      <c r="G7534" s="2">
        <v>155742.79679999998</v>
      </c>
      <c r="H7534" s="2">
        <v>4554.1591578947364</v>
      </c>
      <c r="I7534" s="2">
        <v>54596.354399999997</v>
      </c>
      <c r="J7534" s="2">
        <v>74599.5</v>
      </c>
      <c r="K7534" s="2">
        <v>7914.6399999999994</v>
      </c>
      <c r="L7534" s="2">
        <v>4098.6880000000001</v>
      </c>
      <c r="M7534" s="2">
        <v>30688.745999999999</v>
      </c>
    </row>
    <row r="7535" spans="1:13" ht="14.25" customHeight="1">
      <c r="A7535" s="59" t="s">
        <v>160</v>
      </c>
      <c r="B7535" s="59" t="s">
        <v>10</v>
      </c>
      <c r="C7535" s="59" t="s">
        <v>114</v>
      </c>
      <c r="D7535" s="2">
        <v>413.85399999999998</v>
      </c>
      <c r="E7535" s="2">
        <v>59220272.588399999</v>
      </c>
      <c r="F7535" s="2">
        <v>12856746.970399998</v>
      </c>
      <c r="G7535" s="2">
        <v>11258177.798399998</v>
      </c>
      <c r="H7535" s="2">
        <v>-771782.06652631576</v>
      </c>
      <c r="I7535" s="2">
        <v>3202669.6704000002</v>
      </c>
      <c r="J7535" s="2">
        <v>7029527.0799999991</v>
      </c>
      <c r="K7535" s="2">
        <v>935137.84</v>
      </c>
      <c r="L7535" s="2">
        <v>4289125.4560000002</v>
      </c>
      <c r="M7535" s="2">
        <v>2257799.8080000002</v>
      </c>
    </row>
    <row r="7536" spans="1:13" ht="14.25" customHeight="1">
      <c r="A7536" s="59" t="s">
        <v>160</v>
      </c>
      <c r="B7536" s="59" t="s">
        <v>10</v>
      </c>
      <c r="C7536" s="59" t="s">
        <v>114</v>
      </c>
      <c r="D7536" s="2">
        <v>1157.9875999999999</v>
      </c>
      <c r="E7536" s="2">
        <v>199060017.57179999</v>
      </c>
      <c r="F7536" s="2">
        <v>36346133.090999998</v>
      </c>
      <c r="G7536" s="2">
        <v>31160040.671999998</v>
      </c>
      <c r="H7536" s="2">
        <v>1036795.8467368421</v>
      </c>
      <c r="I7536" s="2">
        <v>9233237.2608000003</v>
      </c>
      <c r="J7536" s="2">
        <v>18755386.859999999</v>
      </c>
      <c r="K7536" s="2">
        <v>2549448.06</v>
      </c>
      <c r="L7536" s="2">
        <v>9803956.1620000005</v>
      </c>
      <c r="M7536" s="2">
        <v>6317457.3660000004</v>
      </c>
    </row>
    <row r="7537" spans="1:13" ht="14.25" customHeight="1">
      <c r="A7537" s="59" t="s">
        <v>160</v>
      </c>
      <c r="B7537" s="59" t="s">
        <v>10</v>
      </c>
      <c r="C7537" s="59" t="s">
        <v>114</v>
      </c>
      <c r="D7537" s="2">
        <v>33.751199999999997</v>
      </c>
      <c r="E7537" s="2">
        <v>4981646.7439200003</v>
      </c>
      <c r="F7537" s="2">
        <v>1060096.3935999998</v>
      </c>
      <c r="G7537" s="2">
        <v>908834.99519999989</v>
      </c>
      <c r="H7537" s="2">
        <v>28130.384842105257</v>
      </c>
      <c r="I7537" s="2">
        <v>269302.98960000003</v>
      </c>
      <c r="J7537" s="2">
        <v>547031.02</v>
      </c>
      <c r="K7537" s="2">
        <v>74359.239999999991</v>
      </c>
      <c r="L7537" s="2">
        <v>285948.43200000003</v>
      </c>
      <c r="M7537" s="2">
        <v>184130.67199999999</v>
      </c>
    </row>
    <row r="7538" spans="1:13" ht="14.25" customHeight="1">
      <c r="A7538" s="59" t="s">
        <v>160</v>
      </c>
      <c r="B7538" s="59" t="s">
        <v>10</v>
      </c>
      <c r="C7538" s="59" t="s">
        <v>114</v>
      </c>
      <c r="D7538" s="2">
        <v>2.4107999999999996</v>
      </c>
      <c r="E7538" s="2">
        <v>414687.73499999999</v>
      </c>
      <c r="F7538" s="2">
        <v>75720.489199999996</v>
      </c>
      <c r="G7538" s="2">
        <v>64916.447999999989</v>
      </c>
      <c r="H7538" s="2">
        <v>1357.2985263157896</v>
      </c>
      <c r="I7538" s="2">
        <v>19236.117599999998</v>
      </c>
      <c r="J7538" s="2">
        <v>39073.82</v>
      </c>
      <c r="K7538" s="2">
        <v>5311.1399999999994</v>
      </c>
      <c r="L7538" s="2">
        <v>20424.887999999999</v>
      </c>
      <c r="M7538" s="2">
        <v>13152.062000000002</v>
      </c>
    </row>
    <row r="7539" spans="1:13" ht="14.25" customHeight="1">
      <c r="A7539" s="59" t="s">
        <v>160</v>
      </c>
      <c r="B7539" s="59" t="s">
        <v>10</v>
      </c>
      <c r="C7539" s="59" t="s">
        <v>114</v>
      </c>
      <c r="D7539" s="2">
        <v>10801.991199999999</v>
      </c>
      <c r="E7539" s="2">
        <v>1117947758.44752</v>
      </c>
      <c r="F7539" s="2">
        <v>292244624.78979999</v>
      </c>
      <c r="G7539" s="2">
        <v>283962162.66239995</v>
      </c>
      <c r="H7539" s="2">
        <v>-6117252.4799999995</v>
      </c>
      <c r="I7539" s="2">
        <v>9210625.2359999996</v>
      </c>
      <c r="J7539" s="2">
        <v>126749794.39999999</v>
      </c>
      <c r="K7539" s="2">
        <v>19393154.16</v>
      </c>
      <c r="L7539" s="2">
        <v>763525.86200000008</v>
      </c>
      <c r="M7539" s="2">
        <v>58930778.214000002</v>
      </c>
    </row>
    <row r="7540" spans="1:13" ht="14.25" customHeight="1">
      <c r="A7540" s="59" t="s">
        <v>160</v>
      </c>
      <c r="B7540" s="59" t="s">
        <v>10</v>
      </c>
      <c r="C7540" s="59" t="s">
        <v>114</v>
      </c>
      <c r="D7540" s="2">
        <v>1215.8468</v>
      </c>
      <c r="E7540" s="2">
        <v>165180017.68884</v>
      </c>
      <c r="F7540" s="2">
        <v>32850599.051199995</v>
      </c>
      <c r="G7540" s="2">
        <v>31887514.233599994</v>
      </c>
      <c r="H7540" s="2">
        <v>333522.5532631579</v>
      </c>
      <c r="I7540" s="2">
        <v>1257133.1112000002</v>
      </c>
      <c r="J7540" s="2">
        <v>14300307.18</v>
      </c>
      <c r="K7540" s="2">
        <v>2166911.5</v>
      </c>
      <c r="L7540" s="2">
        <v>84371.275999999998</v>
      </c>
      <c r="M7540" s="2">
        <v>6633110.4620000003</v>
      </c>
    </row>
    <row r="7541" spans="1:13" ht="14.25" customHeight="1">
      <c r="A7541" s="59" t="s">
        <v>160</v>
      </c>
      <c r="B7541" s="59" t="s">
        <v>10</v>
      </c>
      <c r="C7541" s="59" t="s">
        <v>114</v>
      </c>
      <c r="D7541" s="2">
        <v>1297.0103999999999</v>
      </c>
      <c r="E7541" s="2">
        <v>136981474.46675998</v>
      </c>
      <c r="F7541" s="2">
        <v>35015905.335599996</v>
      </c>
      <c r="G7541" s="2">
        <v>34002073.555199996</v>
      </c>
      <c r="H7541" s="2">
        <v>377324.01852631575</v>
      </c>
      <c r="I7541" s="2">
        <v>1251856.7064</v>
      </c>
      <c r="J7541" s="2">
        <v>15221965.859999999</v>
      </c>
      <c r="K7541" s="2">
        <v>2314927.2399999998</v>
      </c>
      <c r="L7541" s="2">
        <v>90496.758000000002</v>
      </c>
      <c r="M7541" s="2">
        <v>7075902.262000001</v>
      </c>
    </row>
    <row r="7542" spans="1:13" ht="14.25" customHeight="1">
      <c r="A7542" s="59" t="s">
        <v>160</v>
      </c>
      <c r="B7542" s="59" t="s">
        <v>10</v>
      </c>
      <c r="C7542" s="59" t="s">
        <v>114</v>
      </c>
      <c r="D7542" s="2">
        <v>5020.0891999999994</v>
      </c>
      <c r="E7542" s="2">
        <v>718347656.03831995</v>
      </c>
      <c r="F7542" s="2">
        <v>176027092.2658</v>
      </c>
      <c r="G7542" s="2">
        <v>141482394.85439998</v>
      </c>
      <c r="H7542" s="2">
        <v>-2996440.3402105263</v>
      </c>
      <c r="I7542" s="2">
        <v>51063903.230400003</v>
      </c>
      <c r="J7542" s="2">
        <v>68797556.379999995</v>
      </c>
      <c r="K7542" s="2">
        <v>7461506.3599999994</v>
      </c>
      <c r="L7542" s="2">
        <v>1179602.226</v>
      </c>
      <c r="M7542" s="2">
        <v>27387335.800000001</v>
      </c>
    </row>
    <row r="7543" spans="1:13" ht="14.25" customHeight="1">
      <c r="A7543" s="59" t="s">
        <v>160</v>
      </c>
      <c r="B7543" s="59" t="s">
        <v>10</v>
      </c>
      <c r="C7543" s="59" t="s">
        <v>114</v>
      </c>
      <c r="D7543" s="2">
        <v>1273.7059999999999</v>
      </c>
      <c r="E7543" s="2">
        <v>219087824.15519997</v>
      </c>
      <c r="F7543" s="2">
        <v>44649267.557799995</v>
      </c>
      <c r="G7543" s="2">
        <v>35911351.583999991</v>
      </c>
      <c r="H7543" s="2">
        <v>349404.93473684211</v>
      </c>
      <c r="I7543" s="2">
        <v>12944223.619200001</v>
      </c>
      <c r="J7543" s="2">
        <v>17445864.079999998</v>
      </c>
      <c r="K7543" s="2">
        <v>1895755.5399999998</v>
      </c>
      <c r="L7543" s="2">
        <v>301823.63199999998</v>
      </c>
      <c r="M7543" s="2">
        <v>6948763.5580000002</v>
      </c>
    </row>
    <row r="7544" spans="1:13" ht="14.25" customHeight="1">
      <c r="A7544" s="59" t="s">
        <v>160</v>
      </c>
      <c r="B7544" s="59" t="s">
        <v>10</v>
      </c>
      <c r="C7544" s="59" t="s">
        <v>114</v>
      </c>
      <c r="D7544" s="2">
        <v>278.04559999999998</v>
      </c>
      <c r="E7544" s="2">
        <v>40396941.945359997</v>
      </c>
      <c r="F7544" s="2">
        <v>9741780.8099999987</v>
      </c>
      <c r="G7544" s="2">
        <v>7843859.9615999991</v>
      </c>
      <c r="H7544" s="2">
        <v>51646.949052631571</v>
      </c>
      <c r="I7544" s="2">
        <v>2821358.6496000001</v>
      </c>
      <c r="J7544" s="2">
        <v>3804776.2199999997</v>
      </c>
      <c r="K7544" s="2">
        <v>414731.39999999997</v>
      </c>
      <c r="L7544" s="2">
        <v>66769.648000000001</v>
      </c>
      <c r="M7544" s="2">
        <v>1516890.6940000001</v>
      </c>
    </row>
    <row r="7545" spans="1:13" ht="14.25" customHeight="1">
      <c r="A7545" s="59" t="s">
        <v>160</v>
      </c>
      <c r="B7545" s="59" t="s">
        <v>10</v>
      </c>
      <c r="C7545" s="59" t="s">
        <v>114</v>
      </c>
      <c r="D7545" s="2">
        <v>2826.2611999999999</v>
      </c>
      <c r="E7545" s="2">
        <v>292502772.38951993</v>
      </c>
      <c r="F7545" s="2">
        <v>77003405.767999992</v>
      </c>
      <c r="G7545" s="2">
        <v>73546721.548799992</v>
      </c>
      <c r="H7545" s="2">
        <v>10153690.499368422</v>
      </c>
      <c r="I7545" s="2">
        <v>27776926.360800002</v>
      </c>
      <c r="J7545" s="2">
        <v>37721374.32</v>
      </c>
      <c r="K7545" s="2">
        <v>4154948.1999999997</v>
      </c>
      <c r="L7545" s="2">
        <v>382374.03600000002</v>
      </c>
      <c r="M7545" s="2">
        <v>15418802.432</v>
      </c>
    </row>
    <row r="7546" spans="1:13" ht="14.25" customHeight="1">
      <c r="A7546" s="59" t="s">
        <v>160</v>
      </c>
      <c r="B7546" s="59" t="s">
        <v>10</v>
      </c>
      <c r="C7546" s="59" t="s">
        <v>114</v>
      </c>
      <c r="D7546" s="2">
        <v>957.08759999999995</v>
      </c>
      <c r="E7546" s="2">
        <v>130029199.78355998</v>
      </c>
      <c r="F7546" s="2">
        <v>26073950.926599998</v>
      </c>
      <c r="G7546" s="2">
        <v>24900758.419199996</v>
      </c>
      <c r="H7546" s="2">
        <v>3401050.7823157888</v>
      </c>
      <c r="I7546" s="2">
        <v>9413828.8127999995</v>
      </c>
      <c r="J7546" s="2">
        <v>12780661.039999999</v>
      </c>
      <c r="K7546" s="2">
        <v>1405555.44</v>
      </c>
      <c r="L7546" s="2">
        <v>128655.86800000002</v>
      </c>
      <c r="M7546" s="2">
        <v>5221437.1660000002</v>
      </c>
    </row>
    <row r="7547" spans="1:13" ht="14.25" customHeight="1">
      <c r="A7547" s="59" t="s">
        <v>160</v>
      </c>
      <c r="B7547" s="59" t="s">
        <v>10</v>
      </c>
      <c r="C7547" s="59" t="s">
        <v>114</v>
      </c>
      <c r="D7547" s="2">
        <v>1257.634</v>
      </c>
      <c r="E7547" s="2">
        <v>120136997.89475997</v>
      </c>
      <c r="F7547" s="2">
        <v>34264164.841599993</v>
      </c>
      <c r="G7547" s="2">
        <v>32725021.036800001</v>
      </c>
      <c r="H7547" s="2">
        <v>4480908.5406315783</v>
      </c>
      <c r="I7547" s="2">
        <v>12363017.623200001</v>
      </c>
      <c r="J7547" s="2">
        <v>16787837.859999999</v>
      </c>
      <c r="K7547" s="2">
        <v>1848316.9</v>
      </c>
      <c r="L7547" s="2">
        <v>169832.16800000001</v>
      </c>
      <c r="M7547" s="2">
        <v>6861081.9419999998</v>
      </c>
    </row>
    <row r="7548" spans="1:13" ht="14.25" customHeight="1">
      <c r="A7548" s="59" t="s">
        <v>160</v>
      </c>
      <c r="B7548" s="59" t="s">
        <v>10</v>
      </c>
      <c r="C7548" s="59" t="s">
        <v>114</v>
      </c>
      <c r="D7548" s="2">
        <v>114.1112</v>
      </c>
      <c r="E7548" s="2">
        <v>19628552.789999999</v>
      </c>
      <c r="F7548" s="2">
        <v>4006993.7385999993</v>
      </c>
      <c r="G7548" s="2">
        <v>3180276.1919999993</v>
      </c>
      <c r="H7548" s="2">
        <v>636853.91494736832</v>
      </c>
      <c r="I7548" s="2">
        <v>968536.44</v>
      </c>
      <c r="J7548" s="2">
        <v>1185184.54</v>
      </c>
      <c r="K7548" s="2">
        <v>156053.38</v>
      </c>
      <c r="L7548" s="2">
        <v>340364.288</v>
      </c>
      <c r="M7548" s="2">
        <v>622538.75200000009</v>
      </c>
    </row>
    <row r="7549" spans="1:13" ht="14.25" customHeight="1">
      <c r="A7549" s="59" t="s">
        <v>160</v>
      </c>
      <c r="B7549" s="59" t="s">
        <v>10</v>
      </c>
      <c r="C7549" s="59" t="s">
        <v>114</v>
      </c>
      <c r="D7549" s="2">
        <v>14643.199200000001</v>
      </c>
      <c r="E7549" s="2">
        <v>1515492043.92432</v>
      </c>
      <c r="F7549" s="2">
        <v>433097010.10999995</v>
      </c>
      <c r="G7549" s="2">
        <v>389071365.92639995</v>
      </c>
      <c r="H7549" s="2">
        <v>-5524825.2328421054</v>
      </c>
      <c r="I7549" s="2">
        <v>142631050.13280001</v>
      </c>
      <c r="J7549" s="2">
        <v>195326823.25999999</v>
      </c>
      <c r="K7549" s="2">
        <v>22693759.939999998</v>
      </c>
      <c r="L7549" s="2">
        <v>9394681.7799999993</v>
      </c>
      <c r="M7549" s="2">
        <v>79886660.986000001</v>
      </c>
    </row>
    <row r="7550" spans="1:13" ht="14.25" customHeight="1">
      <c r="A7550" s="59" t="s">
        <v>160</v>
      </c>
      <c r="B7550" s="59" t="s">
        <v>10</v>
      </c>
      <c r="C7550" s="59" t="s">
        <v>114</v>
      </c>
      <c r="D7550" s="2">
        <v>32.947600000000001</v>
      </c>
      <c r="E7550" s="2">
        <v>3558311.1471599992</v>
      </c>
      <c r="F7550" s="2">
        <v>978329.27359999996</v>
      </c>
      <c r="G7550" s="2">
        <v>869180.58239999996</v>
      </c>
      <c r="H7550" s="2">
        <v>8222.0968421052621</v>
      </c>
      <c r="I7550" s="2">
        <v>325518.22080000001</v>
      </c>
      <c r="J7550" s="2">
        <v>441171.48</v>
      </c>
      <c r="K7550" s="2">
        <v>50053.619999999995</v>
      </c>
      <c r="L7550" s="2">
        <v>19302.800000000003</v>
      </c>
      <c r="M7550" s="2">
        <v>179746.95199999999</v>
      </c>
    </row>
    <row r="7551" spans="1:13" ht="14.25" customHeight="1">
      <c r="A7551" s="59" t="s">
        <v>160</v>
      </c>
      <c r="B7551" s="59" t="s">
        <v>10</v>
      </c>
      <c r="C7551" s="59" t="s">
        <v>114</v>
      </c>
      <c r="D7551" s="2">
        <v>2219.5431999999996</v>
      </c>
      <c r="E7551" s="2">
        <v>311605886.98008001</v>
      </c>
      <c r="F7551" s="2">
        <v>84821557.015799999</v>
      </c>
      <c r="G7551" s="2">
        <v>61452126.431999989</v>
      </c>
      <c r="H7551" s="2">
        <v>1689927.4004210527</v>
      </c>
      <c r="I7551" s="2">
        <v>21541618.6776</v>
      </c>
      <c r="J7551" s="2">
        <v>29434923.359999999</v>
      </c>
      <c r="K7551" s="2">
        <v>3122333.6799999997</v>
      </c>
      <c r="L7551" s="2">
        <v>1617442.9480000001</v>
      </c>
      <c r="M7551" s="2">
        <v>12108823.232000001</v>
      </c>
    </row>
    <row r="7552" spans="1:13" ht="14.25" customHeight="1">
      <c r="A7552" s="59" t="s">
        <v>160</v>
      </c>
      <c r="B7552" s="59" t="s">
        <v>10</v>
      </c>
      <c r="C7552" s="59" t="s">
        <v>114</v>
      </c>
      <c r="D7552" s="2">
        <v>1251.2051999999999</v>
      </c>
      <c r="E7552" s="2">
        <v>215222934.46499997</v>
      </c>
      <c r="F7552" s="2">
        <v>47881492.381599993</v>
      </c>
      <c r="G7552" s="2">
        <v>34548581.6448</v>
      </c>
      <c r="H7552" s="2">
        <v>376318.47410526319</v>
      </c>
      <c r="I7552" s="2">
        <v>12185590.32</v>
      </c>
      <c r="J7552" s="2">
        <v>16618123.279999999</v>
      </c>
      <c r="K7552" s="2">
        <v>1750577.8199999998</v>
      </c>
      <c r="L7552" s="2">
        <v>880379.96200000006</v>
      </c>
      <c r="M7552" s="2">
        <v>6826009.4759999998</v>
      </c>
    </row>
    <row r="7553" spans="1:13" ht="14.25" customHeight="1">
      <c r="A7553" s="59" t="s">
        <v>160</v>
      </c>
      <c r="B7553" s="59" t="s">
        <v>10</v>
      </c>
      <c r="C7553" s="59" t="s">
        <v>114</v>
      </c>
      <c r="D7553" s="2">
        <v>111.70039999999999</v>
      </c>
      <c r="E7553" s="2">
        <v>16184985.838560002</v>
      </c>
      <c r="F7553" s="2">
        <v>4268718.5177999996</v>
      </c>
      <c r="G7553" s="2">
        <v>3092630.1311999997</v>
      </c>
      <c r="H7553" s="2">
        <v>-806140.86063157895</v>
      </c>
      <c r="I7553" s="2">
        <v>1084101.9264</v>
      </c>
      <c r="J7553" s="2">
        <v>1481338.2</v>
      </c>
      <c r="K7553" s="2">
        <v>157134.96</v>
      </c>
      <c r="L7553" s="2">
        <v>81399.186000000002</v>
      </c>
      <c r="M7553" s="2">
        <v>609386.69000000006</v>
      </c>
    </row>
    <row r="7554" spans="1:13" ht="14.25" customHeight="1">
      <c r="A7554" s="59" t="s">
        <v>160</v>
      </c>
      <c r="B7554" s="59" t="s">
        <v>10</v>
      </c>
      <c r="C7554" s="59" t="s">
        <v>114</v>
      </c>
      <c r="D7554" s="2">
        <v>438.76560000000001</v>
      </c>
      <c r="E7554" s="2">
        <v>75473167.769999996</v>
      </c>
      <c r="F7554" s="2">
        <v>13809566.970599998</v>
      </c>
      <c r="G7554" s="2">
        <v>11819502.566399999</v>
      </c>
      <c r="H7554" s="2">
        <v>392291.59073684207</v>
      </c>
      <c r="I7554" s="2">
        <v>3513406.3415999999</v>
      </c>
      <c r="J7554" s="2">
        <v>7093145.96</v>
      </c>
      <c r="K7554" s="2">
        <v>965879.6399999999</v>
      </c>
      <c r="L7554" s="2">
        <v>3656635.84</v>
      </c>
      <c r="M7554" s="2">
        <v>2393706.8539999998</v>
      </c>
    </row>
    <row r="7555" spans="1:13" ht="14.25" customHeight="1">
      <c r="A7555" s="59" t="s">
        <v>160</v>
      </c>
      <c r="B7555" s="59" t="s">
        <v>10</v>
      </c>
      <c r="C7555" s="59" t="s">
        <v>114</v>
      </c>
      <c r="D7555" s="2">
        <v>0.80359999999999998</v>
      </c>
      <c r="E7555" s="2">
        <v>118610.63676000001</v>
      </c>
      <c r="F7555" s="2">
        <v>25239.632799999999</v>
      </c>
      <c r="G7555" s="2">
        <v>21638.553599999999</v>
      </c>
      <c r="H7555" s="2">
        <v>448.70399999999989</v>
      </c>
      <c r="I7555" s="2">
        <v>6412.6296000000002</v>
      </c>
      <c r="J7555" s="2">
        <v>13024.88</v>
      </c>
      <c r="K7555" s="2">
        <v>1770.3799999999999</v>
      </c>
      <c r="L7555" s="2">
        <v>6808.2960000000003</v>
      </c>
      <c r="M7555" s="2">
        <v>4383.7199999999993</v>
      </c>
    </row>
    <row r="7556" spans="1:13" ht="14.25" customHeight="1">
      <c r="A7556" s="59" t="s">
        <v>158</v>
      </c>
      <c r="B7556" s="59" t="s">
        <v>8</v>
      </c>
      <c r="C7556" s="59" t="s">
        <v>112</v>
      </c>
      <c r="D7556" s="2">
        <v>297.33199999999994</v>
      </c>
      <c r="E7556" s="2">
        <v>50841631.209600002</v>
      </c>
      <c r="F7556" s="2">
        <v>15800602.705799997</v>
      </c>
      <c r="G7556" s="2">
        <v>11227131.417599998</v>
      </c>
      <c r="H7556" s="2">
        <v>100872.63663157893</v>
      </c>
      <c r="I7556" s="2">
        <v>7150442.4431999996</v>
      </c>
      <c r="J7556" s="2">
        <v>6.56</v>
      </c>
      <c r="K7556" s="2">
        <v>290233.26</v>
      </c>
      <c r="L7556" s="2">
        <v>469076.07999999996</v>
      </c>
      <c r="M7556" s="2">
        <v>695636.83200000005</v>
      </c>
    </row>
    <row r="7557" spans="1:13" ht="14.25" customHeight="1">
      <c r="A7557" s="59" t="s">
        <v>158</v>
      </c>
      <c r="B7557" s="59" t="s">
        <v>8</v>
      </c>
      <c r="C7557" s="59" t="s">
        <v>112</v>
      </c>
      <c r="D7557" s="2">
        <v>447.60519999999997</v>
      </c>
      <c r="E7557" s="2">
        <v>82532803.814999998</v>
      </c>
      <c r="F7557" s="2">
        <v>23794640.755599998</v>
      </c>
      <c r="G7557" s="2">
        <v>16916275.411199998</v>
      </c>
      <c r="H7557" s="2">
        <v>323917.05599999998</v>
      </c>
      <c r="I7557" s="2">
        <v>10758943.6272</v>
      </c>
      <c r="J7557" s="2">
        <v>10.66</v>
      </c>
      <c r="K7557" s="2">
        <v>463574.69999999995</v>
      </c>
      <c r="L7557" s="2">
        <v>749248.10400000005</v>
      </c>
      <c r="M7557" s="2">
        <v>1047213.882</v>
      </c>
    </row>
    <row r="7558" spans="1:13" ht="14.25" customHeight="1">
      <c r="A7558" s="59" t="s">
        <v>158</v>
      </c>
      <c r="B7558" s="59" t="s">
        <v>8</v>
      </c>
      <c r="C7558" s="59" t="s">
        <v>112</v>
      </c>
      <c r="D7558" s="2">
        <v>74.734799999999993</v>
      </c>
      <c r="E7558" s="2">
        <v>13115755.616039999</v>
      </c>
      <c r="F7558" s="2">
        <v>3907213.1947999997</v>
      </c>
      <c r="G7558" s="2">
        <v>2793186.3359999997</v>
      </c>
      <c r="H7558" s="2">
        <v>51162.199578947359</v>
      </c>
      <c r="I7558" s="2">
        <v>1772991.5688000002</v>
      </c>
      <c r="J7558" s="2">
        <v>-1.64</v>
      </c>
      <c r="K7558" s="2">
        <v>40003.699999999997</v>
      </c>
      <c r="L7558" s="2">
        <v>28865.804</v>
      </c>
      <c r="M7558" s="2">
        <v>174848.19</v>
      </c>
    </row>
    <row r="7559" spans="1:13" ht="14.25" customHeight="1">
      <c r="A7559" s="59" t="s">
        <v>158</v>
      </c>
      <c r="B7559" s="59" t="s">
        <v>8</v>
      </c>
      <c r="C7559" s="59" t="s">
        <v>112</v>
      </c>
      <c r="D7559" s="2">
        <v>4.0179999999999998</v>
      </c>
      <c r="E7559" s="2">
        <v>740868.97499999998</v>
      </c>
      <c r="F7559" s="2">
        <v>213521.94839999999</v>
      </c>
      <c r="G7559" s="2">
        <v>151717.84319999997</v>
      </c>
      <c r="H7559" s="2">
        <v>-6393.7212631578941</v>
      </c>
      <c r="I7559" s="2">
        <v>96626.930399999997</v>
      </c>
      <c r="J7559" s="2">
        <v>0.82</v>
      </c>
      <c r="K7559" s="2">
        <v>3921.24</v>
      </c>
      <c r="L7559" s="2">
        <v>6339.2559999999994</v>
      </c>
      <c r="M7559" s="2">
        <v>9400.6440000000002</v>
      </c>
    </row>
    <row r="7560" spans="1:13" ht="14.25" customHeight="1">
      <c r="A7560" s="59" t="s">
        <v>158</v>
      </c>
      <c r="B7560" s="59" t="s">
        <v>8</v>
      </c>
      <c r="C7560" s="59" t="s">
        <v>112</v>
      </c>
      <c r="D7560" s="2">
        <v>225.00799999999998</v>
      </c>
      <c r="E7560" s="2">
        <v>38474747.942400001</v>
      </c>
      <c r="F7560" s="2">
        <v>12357232.5888</v>
      </c>
      <c r="G7560" s="2">
        <v>8496537.7151999995</v>
      </c>
      <c r="H7560" s="2">
        <v>136642.17599999998</v>
      </c>
      <c r="I7560" s="2">
        <v>5424427.5263999999</v>
      </c>
      <c r="J7560" s="2">
        <v>7.38</v>
      </c>
      <c r="K7560" s="2">
        <v>340008.07999999996</v>
      </c>
      <c r="L7560" s="2">
        <v>322402.76199999999</v>
      </c>
      <c r="M7560" s="2">
        <v>526427.04399999999</v>
      </c>
    </row>
    <row r="7561" spans="1:13" ht="14.25" customHeight="1">
      <c r="A7561" s="59" t="s">
        <v>158</v>
      </c>
      <c r="B7561" s="59" t="s">
        <v>8</v>
      </c>
      <c r="C7561" s="59" t="s">
        <v>112</v>
      </c>
      <c r="D7561" s="2">
        <v>629.21879999999999</v>
      </c>
      <c r="E7561" s="2">
        <v>116020081.485</v>
      </c>
      <c r="F7561" s="2">
        <v>34544537.773799993</v>
      </c>
      <c r="G7561" s="2">
        <v>23768598.719999999</v>
      </c>
      <c r="H7561" s="2">
        <v>774972.71242105262</v>
      </c>
      <c r="I7561" s="2">
        <v>15166860.876</v>
      </c>
      <c r="J7561" s="2">
        <v>18.86</v>
      </c>
      <c r="K7561" s="2">
        <v>974683.98</v>
      </c>
      <c r="L7561" s="2">
        <v>924217.16200000001</v>
      </c>
      <c r="M7561" s="2">
        <v>1472116.3159999999</v>
      </c>
    </row>
    <row r="7562" spans="1:13" ht="14.25" customHeight="1">
      <c r="A7562" s="59" t="s">
        <v>158</v>
      </c>
      <c r="B7562" s="59" t="s">
        <v>8</v>
      </c>
      <c r="C7562" s="59" t="s">
        <v>112</v>
      </c>
      <c r="D7562" s="2">
        <v>134.2012</v>
      </c>
      <c r="E7562" s="2">
        <v>23551948.256759997</v>
      </c>
      <c r="F7562" s="2">
        <v>7273484.3943999996</v>
      </c>
      <c r="G7562" s="2">
        <v>5034258.1439999994</v>
      </c>
      <c r="H7562" s="2">
        <v>163069.72294736843</v>
      </c>
      <c r="I7562" s="2">
        <v>3204515.2608000003</v>
      </c>
      <c r="J7562" s="2">
        <v>1.64</v>
      </c>
      <c r="K7562" s="2">
        <v>151510.57999999999</v>
      </c>
      <c r="L7562" s="2">
        <v>170320.15000000002</v>
      </c>
      <c r="M7562" s="2">
        <v>313976.27799999999</v>
      </c>
    </row>
    <row r="7563" spans="1:13" ht="14.25" customHeight="1">
      <c r="A7563" s="59" t="s">
        <v>158</v>
      </c>
      <c r="B7563" s="59" t="s">
        <v>8</v>
      </c>
      <c r="C7563" s="59" t="s">
        <v>112</v>
      </c>
      <c r="D7563" s="2">
        <v>16.071999999999999</v>
      </c>
      <c r="E7563" s="2">
        <v>2748196.2815999999</v>
      </c>
      <c r="F7563" s="2">
        <v>855952.2111999999</v>
      </c>
      <c r="G7563" s="2">
        <v>607821.52319999994</v>
      </c>
      <c r="H7563" s="2">
        <v>470625.86273684213</v>
      </c>
      <c r="I7563" s="2">
        <v>387048.82319999998</v>
      </c>
      <c r="J7563" s="2">
        <v>0</v>
      </c>
      <c r="K7563" s="2">
        <v>0</v>
      </c>
      <c r="L7563" s="2">
        <v>28900.079999999998</v>
      </c>
      <c r="M7563" s="2">
        <v>69216.774000000005</v>
      </c>
    </row>
    <row r="7564" spans="1:13" ht="14.25" customHeight="1">
      <c r="A7564" s="59" t="s">
        <v>158</v>
      </c>
      <c r="B7564" s="59" t="s">
        <v>8</v>
      </c>
      <c r="C7564" s="59" t="s">
        <v>112</v>
      </c>
      <c r="D7564" s="2">
        <v>20.893599999999999</v>
      </c>
      <c r="E7564" s="2">
        <v>3852518.67</v>
      </c>
      <c r="F7564" s="2">
        <v>1114426.1906000001</v>
      </c>
      <c r="G7564" s="2">
        <v>792593.89439999987</v>
      </c>
      <c r="H7564" s="2">
        <v>643238.9355789473</v>
      </c>
      <c r="I7564" s="2">
        <v>502510.69439999998</v>
      </c>
      <c r="J7564" s="2">
        <v>0</v>
      </c>
      <c r="K7564" s="2">
        <v>0</v>
      </c>
      <c r="L7564" s="2">
        <v>44790.614000000001</v>
      </c>
      <c r="M7564" s="2">
        <v>89982.618000000002</v>
      </c>
    </row>
    <row r="7565" spans="1:13" ht="14.25" customHeight="1">
      <c r="A7565" s="59" t="s">
        <v>158</v>
      </c>
      <c r="B7565" s="59" t="s">
        <v>8</v>
      </c>
      <c r="C7565" s="59" t="s">
        <v>112</v>
      </c>
      <c r="D7565" s="2">
        <v>8.0359999999999996</v>
      </c>
      <c r="E7565" s="2">
        <v>1410296.3027999999</v>
      </c>
      <c r="F7565" s="2">
        <v>427975.31019999995</v>
      </c>
      <c r="G7565" s="2">
        <v>303911.9424</v>
      </c>
      <c r="H7565" s="2">
        <v>257172.02526315788</v>
      </c>
      <c r="I7565" s="2">
        <v>193523.9688</v>
      </c>
      <c r="J7565" s="2">
        <v>0</v>
      </c>
      <c r="K7565" s="2">
        <v>0</v>
      </c>
      <c r="L7565" s="2">
        <v>14450.039999999999</v>
      </c>
      <c r="M7565" s="2">
        <v>34607.936000000002</v>
      </c>
    </row>
    <row r="7566" spans="1:13" ht="14.25" customHeight="1">
      <c r="A7566" s="59" t="s">
        <v>158</v>
      </c>
      <c r="B7566" s="59" t="s">
        <v>8</v>
      </c>
      <c r="C7566" s="59" t="s">
        <v>112</v>
      </c>
      <c r="D7566" s="2">
        <v>216.97200000000001</v>
      </c>
      <c r="E7566" s="2">
        <v>37100649.801600002</v>
      </c>
      <c r="F7566" s="2">
        <v>11730439.094599999</v>
      </c>
      <c r="G7566" s="2">
        <v>8047450.3487999998</v>
      </c>
      <c r="H7566" s="2">
        <v>1394922.5431578946</v>
      </c>
      <c r="I7566" s="2">
        <v>5149491.2352</v>
      </c>
      <c r="J7566" s="2">
        <v>0</v>
      </c>
      <c r="K7566" s="2">
        <v>42343.159999999996</v>
      </c>
      <c r="L7566" s="2">
        <v>318232.81599999999</v>
      </c>
      <c r="M7566" s="2">
        <v>934425.99800000002</v>
      </c>
    </row>
    <row r="7567" spans="1:13" ht="14.25" customHeight="1">
      <c r="A7567" s="59" t="s">
        <v>158</v>
      </c>
      <c r="B7567" s="59" t="s">
        <v>8</v>
      </c>
      <c r="C7567" s="59" t="s">
        <v>112</v>
      </c>
      <c r="D7567" s="2">
        <v>81.163600000000002</v>
      </c>
      <c r="E7567" s="2">
        <v>14965553.295</v>
      </c>
      <c r="F7567" s="2">
        <v>4347482.2073999997</v>
      </c>
      <c r="G7567" s="2">
        <v>3019494.5279999999</v>
      </c>
      <c r="H7567" s="2">
        <v>578552.22568421054</v>
      </c>
      <c r="I7567" s="2">
        <v>1915594.4232000001</v>
      </c>
      <c r="J7567" s="2">
        <v>1.64</v>
      </c>
      <c r="K7567" s="2">
        <v>23402.799999999999</v>
      </c>
      <c r="L7567" s="2">
        <v>175820.546</v>
      </c>
      <c r="M7567" s="2">
        <v>349544.84399999998</v>
      </c>
    </row>
    <row r="7568" spans="1:13" ht="14.25" customHeight="1">
      <c r="A7568" s="59" t="s">
        <v>158</v>
      </c>
      <c r="B7568" s="59" t="s">
        <v>8</v>
      </c>
      <c r="C7568" s="59" t="s">
        <v>112</v>
      </c>
      <c r="D7568" s="2">
        <v>76.341999999999985</v>
      </c>
      <c r="E7568" s="2">
        <v>13397814.876599999</v>
      </c>
      <c r="F7568" s="2">
        <v>4096181.1451999992</v>
      </c>
      <c r="G7568" s="2">
        <v>2840758.4063999997</v>
      </c>
      <c r="H7568" s="2">
        <v>539631.81473684206</v>
      </c>
      <c r="I7568" s="2">
        <v>1804057.5312000001</v>
      </c>
      <c r="J7568" s="2">
        <v>0</v>
      </c>
      <c r="K7568" s="2">
        <v>21169.94</v>
      </c>
      <c r="L7568" s="2">
        <v>159083.93600000002</v>
      </c>
      <c r="M7568" s="2">
        <v>328779.902</v>
      </c>
    </row>
    <row r="7569" spans="1:13" ht="14.25" customHeight="1">
      <c r="A7569" s="59" t="s">
        <v>158</v>
      </c>
      <c r="B7569" s="59" t="s">
        <v>8</v>
      </c>
      <c r="C7569" s="59" t="s">
        <v>112</v>
      </c>
      <c r="D7569" s="2">
        <v>41.787199999999999</v>
      </c>
      <c r="E7569" s="2">
        <v>7705037.3399999999</v>
      </c>
      <c r="F7569" s="2">
        <v>2160517.1809999999</v>
      </c>
      <c r="G7569" s="2">
        <v>1552224.5759999997</v>
      </c>
      <c r="H7569" s="2">
        <v>472848.25263157889</v>
      </c>
      <c r="I7569" s="2">
        <v>982949.58</v>
      </c>
      <c r="J7569" s="2">
        <v>0</v>
      </c>
      <c r="K7569" s="2">
        <v>0</v>
      </c>
      <c r="L7569" s="2">
        <v>184866.704</v>
      </c>
      <c r="M7569" s="2">
        <v>165552.17800000001</v>
      </c>
    </row>
    <row r="7570" spans="1:13" ht="14.25" customHeight="1">
      <c r="A7570" s="59" t="s">
        <v>158</v>
      </c>
      <c r="B7570" s="59" t="s">
        <v>8</v>
      </c>
      <c r="C7570" s="59" t="s">
        <v>112</v>
      </c>
      <c r="D7570" s="2">
        <v>49.019599999999997</v>
      </c>
      <c r="E7570" s="2">
        <v>8602807.4470799994</v>
      </c>
      <c r="F7570" s="2">
        <v>2557771.7569999998</v>
      </c>
      <c r="G7570" s="2">
        <v>1828216.1087999998</v>
      </c>
      <c r="H7570" s="2">
        <v>552539.82315789477</v>
      </c>
      <c r="I7570" s="2">
        <v>1166292.6912</v>
      </c>
      <c r="J7570" s="2">
        <v>0</v>
      </c>
      <c r="K7570" s="2">
        <v>0</v>
      </c>
      <c r="L7570" s="2">
        <v>161811.584</v>
      </c>
      <c r="M7570" s="2">
        <v>194205.11000000002</v>
      </c>
    </row>
    <row r="7571" spans="1:13" ht="14.25" customHeight="1">
      <c r="A7571" s="59" t="s">
        <v>158</v>
      </c>
      <c r="B7571" s="59" t="s">
        <v>8</v>
      </c>
      <c r="C7571" s="59" t="s">
        <v>112</v>
      </c>
      <c r="D7571" s="2">
        <v>39.376399999999997</v>
      </c>
      <c r="E7571" s="2">
        <v>7260515.9549999991</v>
      </c>
      <c r="F7571" s="2">
        <v>2070126.3341999999</v>
      </c>
      <c r="G7571" s="2">
        <v>1454607.8399999999</v>
      </c>
      <c r="H7571" s="2">
        <v>7288.6433684210515</v>
      </c>
      <c r="I7571" s="2">
        <v>919684.97279999999</v>
      </c>
      <c r="J7571" s="2">
        <v>0.82</v>
      </c>
      <c r="K7571" s="2">
        <v>50.019999999999996</v>
      </c>
      <c r="L7571" s="2">
        <v>205746.2</v>
      </c>
      <c r="M7571" s="2">
        <v>156000.90000000002</v>
      </c>
    </row>
    <row r="7572" spans="1:13" ht="14.25" customHeight="1">
      <c r="A7572" s="59" t="s">
        <v>158</v>
      </c>
      <c r="B7572" s="59" t="s">
        <v>8</v>
      </c>
      <c r="C7572" s="59" t="s">
        <v>112</v>
      </c>
      <c r="D7572" s="2">
        <v>57.055599999999998</v>
      </c>
      <c r="E7572" s="2">
        <v>10013103.749879999</v>
      </c>
      <c r="F7572" s="2">
        <v>3049611.3239999996</v>
      </c>
      <c r="G7572" s="2">
        <v>2113371.4367999998</v>
      </c>
      <c r="H7572" s="2">
        <v>11029.914947368423</v>
      </c>
      <c r="I7572" s="2">
        <v>1347354.4968000001</v>
      </c>
      <c r="J7572" s="2">
        <v>0</v>
      </c>
      <c r="K7572" s="2">
        <v>50.839999999999996</v>
      </c>
      <c r="L7572" s="2">
        <v>216822.75999999998</v>
      </c>
      <c r="M7572" s="2">
        <v>226042.10200000001</v>
      </c>
    </row>
    <row r="7573" spans="1:13" ht="14.25" customHeight="1">
      <c r="A7573" s="59" t="s">
        <v>159</v>
      </c>
      <c r="B7573" s="59" t="s">
        <v>8</v>
      </c>
      <c r="C7573" s="59" t="s">
        <v>113</v>
      </c>
      <c r="D7573" s="2">
        <v>25.715199999999999</v>
      </c>
      <c r="E7573" s="2">
        <v>4397114.0505599994</v>
      </c>
      <c r="F7573" s="2">
        <v>1396607.0669999998</v>
      </c>
      <c r="G7573" s="2">
        <v>994539.03359999997</v>
      </c>
      <c r="H7573" s="2">
        <v>6288.0707368421045</v>
      </c>
      <c r="I7573" s="2">
        <v>620195.4216</v>
      </c>
      <c r="J7573" s="2">
        <v>1.64</v>
      </c>
      <c r="K7573" s="2">
        <v>10445.16</v>
      </c>
      <c r="L7573" s="2">
        <v>324407.00599999999</v>
      </c>
      <c r="M7573" s="2">
        <v>95175.432000000001</v>
      </c>
    </row>
    <row r="7574" spans="1:13" ht="14.25" customHeight="1">
      <c r="A7574" s="59" t="s">
        <v>159</v>
      </c>
      <c r="B7574" s="59" t="s">
        <v>8</v>
      </c>
      <c r="C7574" s="59" t="s">
        <v>113</v>
      </c>
      <c r="D7574" s="2">
        <v>15.2684</v>
      </c>
      <c r="E7574" s="2">
        <v>2815302.105</v>
      </c>
      <c r="F7574" s="2">
        <v>819948.43019999994</v>
      </c>
      <c r="G7574" s="2">
        <v>581314.92479999992</v>
      </c>
      <c r="H7574" s="2">
        <v>6462.0833684210511</v>
      </c>
      <c r="I7574" s="2">
        <v>369033.94799999997</v>
      </c>
      <c r="J7574" s="2">
        <v>-0.82</v>
      </c>
      <c r="K7574" s="2">
        <v>5991.74</v>
      </c>
      <c r="L7574" s="2">
        <v>112666.114</v>
      </c>
      <c r="M7574" s="2">
        <v>56509.398000000001</v>
      </c>
    </row>
    <row r="7575" spans="1:13" ht="14.25" customHeight="1">
      <c r="A7575" s="59" t="s">
        <v>159</v>
      </c>
      <c r="B7575" s="59" t="s">
        <v>8</v>
      </c>
      <c r="C7575" s="59" t="s">
        <v>113</v>
      </c>
      <c r="D7575" s="2">
        <v>4.0179999999999998</v>
      </c>
      <c r="E7575" s="2">
        <v>705148.15139999997</v>
      </c>
      <c r="F7575" s="2">
        <v>215230.46759999997</v>
      </c>
      <c r="G7575" s="2">
        <v>152464.10879999999</v>
      </c>
      <c r="H7575" s="2">
        <v>0</v>
      </c>
      <c r="I7575" s="2">
        <v>97115.781600000002</v>
      </c>
      <c r="J7575" s="2">
        <v>0</v>
      </c>
      <c r="K7575" s="2">
        <v>0</v>
      </c>
      <c r="L7575" s="2">
        <v>22657.338</v>
      </c>
      <c r="M7575" s="2">
        <v>14871.273999999999</v>
      </c>
    </row>
    <row r="7576" spans="1:13" ht="14.25" customHeight="1">
      <c r="A7576" s="59" t="s">
        <v>159</v>
      </c>
      <c r="B7576" s="59" t="s">
        <v>8</v>
      </c>
      <c r="C7576" s="59" t="s">
        <v>113</v>
      </c>
      <c r="D7576" s="2">
        <v>1.6072</v>
      </c>
      <c r="E7576" s="2">
        <v>296347.58999999997</v>
      </c>
      <c r="F7576" s="2">
        <v>86092.5052</v>
      </c>
      <c r="G7576" s="2">
        <v>60985.171199999997</v>
      </c>
      <c r="H7576" s="2">
        <v>0</v>
      </c>
      <c r="I7576" s="2">
        <v>38845.958400000003</v>
      </c>
      <c r="J7576" s="2">
        <v>0</v>
      </c>
      <c r="K7576" s="2">
        <v>0</v>
      </c>
      <c r="L7576" s="2">
        <v>9063.2960000000003</v>
      </c>
      <c r="M7576" s="2">
        <v>5948.6900000000005</v>
      </c>
    </row>
    <row r="7577" spans="1:13" ht="14.25" customHeight="1">
      <c r="A7577" s="59" t="s">
        <v>159</v>
      </c>
      <c r="B7577" s="59" t="s">
        <v>8</v>
      </c>
      <c r="C7577" s="59" t="s">
        <v>113</v>
      </c>
      <c r="D7577" s="2">
        <v>49.019599999999997</v>
      </c>
      <c r="E7577" s="2">
        <v>8381998.65888</v>
      </c>
      <c r="F7577" s="2">
        <v>2653026.4748</v>
      </c>
      <c r="G7577" s="2">
        <v>1841574.8928</v>
      </c>
      <c r="H7577" s="2">
        <v>6432.2526315789455</v>
      </c>
      <c r="I7577" s="2">
        <v>1161265.1399999999</v>
      </c>
      <c r="J7577" s="2">
        <v>0</v>
      </c>
      <c r="K7577" s="2">
        <v>10906</v>
      </c>
      <c r="L7577" s="2">
        <v>291485.81</v>
      </c>
      <c r="M7577" s="2">
        <v>181428.28</v>
      </c>
    </row>
    <row r="7578" spans="1:13" ht="14.25" customHeight="1">
      <c r="A7578" s="59" t="s">
        <v>159</v>
      </c>
      <c r="B7578" s="59" t="s">
        <v>8</v>
      </c>
      <c r="C7578" s="59" t="s">
        <v>113</v>
      </c>
      <c r="D7578" s="2">
        <v>20.09</v>
      </c>
      <c r="E7578" s="2">
        <v>3704344.875</v>
      </c>
      <c r="F7578" s="2">
        <v>1090783.7209999999</v>
      </c>
      <c r="G7578" s="2">
        <v>754115.55839999998</v>
      </c>
      <c r="H7578" s="2">
        <v>6462.0833684210511</v>
      </c>
      <c r="I7578" s="2">
        <v>477227.69999999995</v>
      </c>
      <c r="J7578" s="2">
        <v>1.64</v>
      </c>
      <c r="K7578" s="2">
        <v>4587.08</v>
      </c>
      <c r="L7578" s="2">
        <v>107143.16800000001</v>
      </c>
      <c r="M7578" s="2">
        <v>74356.37000000001</v>
      </c>
    </row>
    <row r="7579" spans="1:13" ht="14.25" customHeight="1">
      <c r="A7579" s="59" t="s">
        <v>159</v>
      </c>
      <c r="B7579" s="59" t="s">
        <v>8</v>
      </c>
      <c r="C7579" s="59" t="s">
        <v>113</v>
      </c>
      <c r="D7579" s="2">
        <v>64.287999999999997</v>
      </c>
      <c r="E7579" s="2">
        <v>11282370.4224</v>
      </c>
      <c r="F7579" s="2">
        <v>3502204.2641999996</v>
      </c>
      <c r="G7579" s="2">
        <v>2409553.8623999995</v>
      </c>
      <c r="H7579" s="2">
        <v>26866.30736842105</v>
      </c>
      <c r="I7579" s="2">
        <v>1531254.6504000002</v>
      </c>
      <c r="J7579" s="2">
        <v>0</v>
      </c>
      <c r="K7579" s="2">
        <v>1296.4199999999998</v>
      </c>
      <c r="L7579" s="2">
        <v>269254.21600000001</v>
      </c>
      <c r="M7579" s="2">
        <v>237938.58</v>
      </c>
    </row>
    <row r="7580" spans="1:13" ht="14.25" customHeight="1">
      <c r="A7580" s="59" t="s">
        <v>159</v>
      </c>
      <c r="B7580" s="59" t="s">
        <v>8</v>
      </c>
      <c r="C7580" s="59" t="s">
        <v>113</v>
      </c>
      <c r="D7580" s="2">
        <v>1.6072</v>
      </c>
      <c r="E7580" s="2">
        <v>296347.58999999997</v>
      </c>
      <c r="F7580" s="2">
        <v>87554.450400000002</v>
      </c>
      <c r="G7580" s="2">
        <v>60239.69279999999</v>
      </c>
      <c r="H7580" s="2">
        <v>0</v>
      </c>
      <c r="I7580" s="2">
        <v>38280.945599999999</v>
      </c>
      <c r="J7580" s="2">
        <v>0</v>
      </c>
      <c r="K7580" s="2">
        <v>31.979999999999997</v>
      </c>
      <c r="L7580" s="2">
        <v>6732.5280000000012</v>
      </c>
      <c r="M7580" s="2">
        <v>5948.6900000000005</v>
      </c>
    </row>
    <row r="7581" spans="1:13" ht="14.25" customHeight="1">
      <c r="A7581" s="59" t="s">
        <v>160</v>
      </c>
      <c r="B7581" s="59" t="s">
        <v>8</v>
      </c>
      <c r="C7581" s="59" t="s">
        <v>114</v>
      </c>
      <c r="D7581" s="2">
        <v>333.49399999999997</v>
      </c>
      <c r="E7581" s="2">
        <v>57025072.843199998</v>
      </c>
      <c r="F7581" s="2">
        <v>17922741.836799998</v>
      </c>
      <c r="G7581" s="2">
        <v>12713231.980799999</v>
      </c>
      <c r="H7581" s="2">
        <v>117185.07789473682</v>
      </c>
      <c r="I7581" s="2">
        <v>8054618.7887999993</v>
      </c>
      <c r="J7581" s="2">
        <v>0</v>
      </c>
      <c r="K7581" s="2">
        <v>0</v>
      </c>
      <c r="L7581" s="2">
        <v>1415857.6740000001</v>
      </c>
      <c r="M7581" s="2">
        <v>1819392.63</v>
      </c>
    </row>
    <row r="7582" spans="1:13" ht="14.25" customHeight="1">
      <c r="A7582" s="59" t="s">
        <v>160</v>
      </c>
      <c r="B7582" s="59" t="s">
        <v>8</v>
      </c>
      <c r="C7582" s="59" t="s">
        <v>114</v>
      </c>
      <c r="D7582" s="2">
        <v>160.72</v>
      </c>
      <c r="E7582" s="2">
        <v>29634759</v>
      </c>
      <c r="F7582" s="2">
        <v>8616224.587199999</v>
      </c>
      <c r="G7582" s="2">
        <v>6105612.9407999991</v>
      </c>
      <c r="H7582" s="2">
        <v>243949.55115789472</v>
      </c>
      <c r="I7582" s="2">
        <v>3883915.6992000001</v>
      </c>
      <c r="J7582" s="2">
        <v>0</v>
      </c>
      <c r="K7582" s="2">
        <v>0</v>
      </c>
      <c r="L7582" s="2">
        <v>582842.63400000008</v>
      </c>
      <c r="M7582" s="2">
        <v>876815.25800000003</v>
      </c>
    </row>
    <row r="7583" spans="1:13" ht="14.25" customHeight="1">
      <c r="A7583" s="59" t="s">
        <v>160</v>
      </c>
      <c r="B7583" s="59" t="s">
        <v>8</v>
      </c>
      <c r="C7583" s="59" t="s">
        <v>114</v>
      </c>
      <c r="D7583" s="2">
        <v>54.644799999999996</v>
      </c>
      <c r="E7583" s="2">
        <v>9590014.8590399995</v>
      </c>
      <c r="F7583" s="2">
        <v>2927126.0872</v>
      </c>
      <c r="G7583" s="2">
        <v>2073509.2031999996</v>
      </c>
      <c r="H7583" s="2">
        <v>80698.357894736837</v>
      </c>
      <c r="I7583" s="2">
        <v>1320774.9840000002</v>
      </c>
      <c r="J7583" s="2">
        <v>0</v>
      </c>
      <c r="K7583" s="2">
        <v>0</v>
      </c>
      <c r="L7583" s="2">
        <v>186949.42199999999</v>
      </c>
      <c r="M7583" s="2">
        <v>298117.31400000001</v>
      </c>
    </row>
    <row r="7584" spans="1:13" ht="14.25" customHeight="1">
      <c r="A7584" s="59" t="s">
        <v>160</v>
      </c>
      <c r="B7584" s="59" t="s">
        <v>8</v>
      </c>
      <c r="C7584" s="59" t="s">
        <v>114</v>
      </c>
      <c r="D7584" s="2">
        <v>1.6072</v>
      </c>
      <c r="E7584" s="2">
        <v>296347.58999999997</v>
      </c>
      <c r="F7584" s="2">
        <v>86091.709799999997</v>
      </c>
      <c r="G7584" s="2">
        <v>60985.958399999996</v>
      </c>
      <c r="H7584" s="2">
        <v>1902.9524210526313</v>
      </c>
      <c r="I7584" s="2">
        <v>38845.958400000003</v>
      </c>
      <c r="J7584" s="2">
        <v>0</v>
      </c>
      <c r="K7584" s="2">
        <v>0</v>
      </c>
      <c r="L7584" s="2">
        <v>5499.4940000000006</v>
      </c>
      <c r="M7584" s="2">
        <v>8768.3420000000006</v>
      </c>
    </row>
    <row r="7585" spans="1:13" ht="14.25" customHeight="1">
      <c r="A7585" s="59" t="s">
        <v>160</v>
      </c>
      <c r="B7585" s="59" t="s">
        <v>8</v>
      </c>
      <c r="C7585" s="59" t="s">
        <v>114</v>
      </c>
      <c r="D7585" s="2">
        <v>333.49399999999997</v>
      </c>
      <c r="E7585" s="2">
        <v>57025072.843199998</v>
      </c>
      <c r="F7585" s="2">
        <v>18030331.617799997</v>
      </c>
      <c r="G7585" s="2">
        <v>12521284.281599998</v>
      </c>
      <c r="H7585" s="2">
        <v>433525.12673684204</v>
      </c>
      <c r="I7585" s="2">
        <v>7909383.9311999995</v>
      </c>
      <c r="J7585" s="2">
        <v>4.0999999999999996</v>
      </c>
      <c r="K7585" s="2">
        <v>12705.9</v>
      </c>
      <c r="L7585" s="2">
        <v>1517437.3059999999</v>
      </c>
      <c r="M7585" s="2">
        <v>1819392.63</v>
      </c>
    </row>
    <row r="7586" spans="1:13" ht="14.25" customHeight="1">
      <c r="A7586" s="59" t="s">
        <v>160</v>
      </c>
      <c r="B7586" s="59" t="s">
        <v>8</v>
      </c>
      <c r="C7586" s="59" t="s">
        <v>114</v>
      </c>
      <c r="D7586" s="2">
        <v>143.84439999999998</v>
      </c>
      <c r="E7586" s="2">
        <v>26523109.305</v>
      </c>
      <c r="F7586" s="2">
        <v>7821220.6963999989</v>
      </c>
      <c r="G7586" s="2">
        <v>5391515.4815999996</v>
      </c>
      <c r="H7586" s="2">
        <v>354108.24757894728</v>
      </c>
      <c r="I7586" s="2">
        <v>3426258.8736</v>
      </c>
      <c r="J7586" s="2">
        <v>-0.82</v>
      </c>
      <c r="K7586" s="2">
        <v>4413.24</v>
      </c>
      <c r="L7586" s="2">
        <v>527625.80200000003</v>
      </c>
      <c r="M7586" s="2">
        <v>784749.92200000002</v>
      </c>
    </row>
    <row r="7587" spans="1:13" ht="14.25" customHeight="1">
      <c r="A7587" s="59" t="s">
        <v>160</v>
      </c>
      <c r="B7587" s="59" t="s">
        <v>8</v>
      </c>
      <c r="C7587" s="59" t="s">
        <v>114</v>
      </c>
      <c r="D7587" s="2">
        <v>73.127599999999987</v>
      </c>
      <c r="E7587" s="2">
        <v>12833696.355479999</v>
      </c>
      <c r="F7587" s="2">
        <v>3979666.9761999999</v>
      </c>
      <c r="G7587" s="2">
        <v>2740206.9887999999</v>
      </c>
      <c r="H7587" s="2">
        <v>180228.61136842106</v>
      </c>
      <c r="I7587" s="2">
        <v>1743008.6952000002</v>
      </c>
      <c r="J7587" s="2">
        <v>3.28</v>
      </c>
      <c r="K7587" s="2">
        <v>2161.52</v>
      </c>
      <c r="L7587" s="2">
        <v>258141.57600000003</v>
      </c>
      <c r="M7587" s="2">
        <v>398950.99200000003</v>
      </c>
    </row>
    <row r="7588" spans="1:13" ht="14.25" customHeight="1">
      <c r="A7588" s="59" t="s">
        <v>160</v>
      </c>
      <c r="B7588" s="59" t="s">
        <v>8</v>
      </c>
      <c r="C7588" s="59" t="s">
        <v>114</v>
      </c>
      <c r="D7588" s="2">
        <v>1.6072</v>
      </c>
      <c r="E7588" s="2">
        <v>296347.58999999997</v>
      </c>
      <c r="F7588" s="2">
        <v>87465.36559999999</v>
      </c>
      <c r="G7588" s="2">
        <v>60223.948799999991</v>
      </c>
      <c r="H7588" s="2">
        <v>3433.0206315789474</v>
      </c>
      <c r="I7588" s="2">
        <v>38308.3992</v>
      </c>
      <c r="J7588" s="2">
        <v>0</v>
      </c>
      <c r="K7588" s="2">
        <v>47.559999999999995</v>
      </c>
      <c r="L7588" s="2">
        <v>5673.5800000000008</v>
      </c>
      <c r="M7588" s="2">
        <v>8768.3420000000006</v>
      </c>
    </row>
    <row r="7589" spans="1:13" ht="14.25" customHeight="1">
      <c r="A7589" s="59" t="s">
        <v>160</v>
      </c>
      <c r="B7589" s="59" t="s">
        <v>8</v>
      </c>
      <c r="C7589" s="59" t="s">
        <v>114</v>
      </c>
      <c r="D7589" s="2">
        <v>91.610399999999998</v>
      </c>
      <c r="E7589" s="2">
        <v>15664718.805119999</v>
      </c>
      <c r="F7589" s="2">
        <v>4920146.3453999991</v>
      </c>
      <c r="G7589" s="2">
        <v>3489099.4751999993</v>
      </c>
      <c r="H7589" s="2">
        <v>36515.307789473678</v>
      </c>
      <c r="I7589" s="2">
        <v>2212922.2248</v>
      </c>
      <c r="J7589" s="2">
        <v>0</v>
      </c>
      <c r="K7589" s="2">
        <v>0</v>
      </c>
      <c r="L7589" s="2">
        <v>373893.43200000003</v>
      </c>
      <c r="M7589" s="2">
        <v>499784.67</v>
      </c>
    </row>
    <row r="7590" spans="1:13" ht="14.25" customHeight="1">
      <c r="A7590" s="59" t="s">
        <v>160</v>
      </c>
      <c r="B7590" s="59" t="s">
        <v>8</v>
      </c>
      <c r="C7590" s="59" t="s">
        <v>114</v>
      </c>
      <c r="D7590" s="2">
        <v>40.18</v>
      </c>
      <c r="E7590" s="2">
        <v>7408689.75</v>
      </c>
      <c r="F7590" s="2">
        <v>2156498.8202</v>
      </c>
      <c r="G7590" s="2">
        <v>1529330.4383999999</v>
      </c>
      <c r="H7590" s="2">
        <v>62251.775999999998</v>
      </c>
      <c r="I7590" s="2">
        <v>969792.22080000013</v>
      </c>
      <c r="J7590" s="2">
        <v>0</v>
      </c>
      <c r="K7590" s="2">
        <v>0</v>
      </c>
      <c r="L7590" s="2">
        <v>164955.054</v>
      </c>
      <c r="M7590" s="2">
        <v>219204.03999999998</v>
      </c>
    </row>
    <row r="7591" spans="1:13" ht="14.25" customHeight="1">
      <c r="A7591" s="59" t="s">
        <v>160</v>
      </c>
      <c r="B7591" s="59" t="s">
        <v>8</v>
      </c>
      <c r="C7591" s="59" t="s">
        <v>114</v>
      </c>
      <c r="D7591" s="2">
        <v>13.661199999999999</v>
      </c>
      <c r="E7591" s="2">
        <v>2397503.7147599999</v>
      </c>
      <c r="F7591" s="2">
        <v>731782.31719999993</v>
      </c>
      <c r="G7591" s="2">
        <v>518378.28479999996</v>
      </c>
      <c r="H7591" s="2">
        <v>22530.906947368421</v>
      </c>
      <c r="I7591" s="2">
        <v>330193.30319999997</v>
      </c>
      <c r="J7591" s="2">
        <v>0</v>
      </c>
      <c r="K7591" s="2">
        <v>0</v>
      </c>
      <c r="L7591" s="2">
        <v>46738.031999999999</v>
      </c>
      <c r="M7591" s="2">
        <v>74529.554000000004</v>
      </c>
    </row>
    <row r="7592" spans="1:13" ht="14.25" customHeight="1">
      <c r="A7592" s="59" t="s">
        <v>160</v>
      </c>
      <c r="B7592" s="59" t="s">
        <v>8</v>
      </c>
      <c r="C7592" s="59" t="s">
        <v>114</v>
      </c>
      <c r="D7592" s="2">
        <v>368.04879999999997</v>
      </c>
      <c r="E7592" s="2">
        <v>62933694.848639995</v>
      </c>
      <c r="F7592" s="2">
        <v>20007781.921</v>
      </c>
      <c r="G7592" s="2">
        <v>13795901.203199998</v>
      </c>
      <c r="H7592" s="2">
        <v>314785.12168421049</v>
      </c>
      <c r="I7592" s="2">
        <v>8765269.3943999987</v>
      </c>
      <c r="J7592" s="2">
        <v>4.0999999999999996</v>
      </c>
      <c r="K7592" s="2">
        <v>11399.64</v>
      </c>
      <c r="L7592" s="2">
        <v>1361596.9620000001</v>
      </c>
      <c r="M7592" s="2">
        <v>2007907.9240000001</v>
      </c>
    </row>
    <row r="7593" spans="1:13" ht="14.25" customHeight="1">
      <c r="A7593" s="59" t="s">
        <v>160</v>
      </c>
      <c r="B7593" s="59" t="s">
        <v>8</v>
      </c>
      <c r="C7593" s="59" t="s">
        <v>114</v>
      </c>
      <c r="D7593" s="2">
        <v>37.769199999999998</v>
      </c>
      <c r="E7593" s="2">
        <v>6964168.3649999993</v>
      </c>
      <c r="F7593" s="2">
        <v>2047514.7029999997</v>
      </c>
      <c r="G7593" s="2">
        <v>1416919.8528</v>
      </c>
      <c r="H7593" s="2">
        <v>95341.520842105238</v>
      </c>
      <c r="I7593" s="2">
        <v>897601.65120000008</v>
      </c>
      <c r="J7593" s="2">
        <v>1.64</v>
      </c>
      <c r="K7593" s="2">
        <v>1304.6199999999999</v>
      </c>
      <c r="L7593" s="2">
        <v>156009.01800000001</v>
      </c>
      <c r="M7593" s="2">
        <v>206051.978</v>
      </c>
    </row>
    <row r="7594" spans="1:13" ht="14.25" customHeight="1">
      <c r="A7594" s="59" t="s">
        <v>160</v>
      </c>
      <c r="B7594" s="59" t="s">
        <v>8</v>
      </c>
      <c r="C7594" s="59" t="s">
        <v>114</v>
      </c>
      <c r="D7594" s="2">
        <v>429.12239999999991</v>
      </c>
      <c r="E7594" s="2">
        <v>75309822.569519997</v>
      </c>
      <c r="F7594" s="2">
        <v>23353227.957799997</v>
      </c>
      <c r="G7594" s="2">
        <v>16079887.219199998</v>
      </c>
      <c r="H7594" s="2">
        <v>1060689.024</v>
      </c>
      <c r="I7594" s="2">
        <v>10228217.716799999</v>
      </c>
      <c r="J7594" s="2">
        <v>0.82</v>
      </c>
      <c r="K7594" s="2">
        <v>12682.119999999999</v>
      </c>
      <c r="L7594" s="2">
        <v>1514821.5060000001</v>
      </c>
      <c r="M7594" s="2">
        <v>2341097.7039999999</v>
      </c>
    </row>
    <row r="7595" spans="1:13" ht="14.25" customHeight="1">
      <c r="A7595" s="59" t="s">
        <v>161</v>
      </c>
      <c r="B7595" s="59" t="s">
        <v>11</v>
      </c>
      <c r="C7595" s="59" t="s">
        <v>112</v>
      </c>
      <c r="D7595" s="2">
        <v>1.6072</v>
      </c>
      <c r="E7595" s="2">
        <v>101243.47463999999</v>
      </c>
      <c r="F7595" s="2">
        <v>77771.030400000003</v>
      </c>
      <c r="G7595" s="2">
        <v>1828.6655999999998</v>
      </c>
      <c r="H7595" s="2">
        <v>0</v>
      </c>
      <c r="I7595" s="2">
        <v>1331.0567999999998</v>
      </c>
      <c r="J7595" s="2">
        <v>154911.94</v>
      </c>
      <c r="K7595" s="2">
        <v>3368.56</v>
      </c>
      <c r="L7595" s="2">
        <v>1294.3700000000001</v>
      </c>
      <c r="M7595" s="2">
        <v>4018.41</v>
      </c>
    </row>
    <row r="7596" spans="1:13" ht="14.25" customHeight="1">
      <c r="A7596" s="59" t="s">
        <v>161</v>
      </c>
      <c r="B7596" s="59" t="s">
        <v>11</v>
      </c>
      <c r="C7596" s="59" t="s">
        <v>112</v>
      </c>
      <c r="D7596" s="2">
        <v>498.23199999999997</v>
      </c>
      <c r="E7596" s="2">
        <v>31385477.138399996</v>
      </c>
      <c r="F7596" s="2">
        <v>24111211.546399999</v>
      </c>
      <c r="G7596" s="2">
        <v>567372.82559999998</v>
      </c>
      <c r="H7596" s="2">
        <v>338655.92589473684</v>
      </c>
      <c r="I7596" s="2">
        <v>412661.26080000005</v>
      </c>
      <c r="J7596" s="2">
        <v>48029231.059999995</v>
      </c>
      <c r="K7596" s="2">
        <v>1043158.08</v>
      </c>
      <c r="L7596" s="2">
        <v>400912.842</v>
      </c>
      <c r="M7596" s="2">
        <v>1245860.4400000002</v>
      </c>
    </row>
    <row r="7597" spans="1:13" ht="14.25" customHeight="1">
      <c r="A7597" s="59" t="s">
        <v>161</v>
      </c>
      <c r="B7597" s="59" t="s">
        <v>11</v>
      </c>
      <c r="C7597" s="59" t="s">
        <v>112</v>
      </c>
      <c r="D7597" s="2">
        <v>1.6072</v>
      </c>
      <c r="E7597" s="2">
        <v>101243.47463999999</v>
      </c>
      <c r="F7597" s="2">
        <v>80014.853799999997</v>
      </c>
      <c r="G7597" s="2">
        <v>1912.8959999999997</v>
      </c>
      <c r="H7597" s="2">
        <v>0</v>
      </c>
      <c r="I7597" s="2">
        <v>1385.9639999999999</v>
      </c>
      <c r="J7597" s="2">
        <v>156371.53999999998</v>
      </c>
      <c r="K7597" s="2">
        <v>1589.1599999999999</v>
      </c>
      <c r="L7597" s="2">
        <v>7039.2080000000005</v>
      </c>
      <c r="M7597" s="2">
        <v>6679.31</v>
      </c>
    </row>
    <row r="7598" spans="1:13" ht="14.25" customHeight="1">
      <c r="A7598" s="59" t="s">
        <v>161</v>
      </c>
      <c r="B7598" s="59" t="s">
        <v>11</v>
      </c>
      <c r="C7598" s="59" t="s">
        <v>112</v>
      </c>
      <c r="D7598" s="2">
        <v>204.91800000000001</v>
      </c>
      <c r="E7598" s="2">
        <v>12908543.016599998</v>
      </c>
      <c r="F7598" s="2">
        <v>9258930.0583999995</v>
      </c>
      <c r="G7598" s="2">
        <v>226257.024</v>
      </c>
      <c r="H7598" s="2">
        <v>-150510.9827368421</v>
      </c>
      <c r="I7598" s="2">
        <v>161642.36880000003</v>
      </c>
      <c r="J7598" s="2">
        <v>20572235.439999998</v>
      </c>
      <c r="K7598" s="2">
        <v>187283.08</v>
      </c>
      <c r="L7598" s="2">
        <v>822996.52599999995</v>
      </c>
      <c r="M7598" s="2">
        <v>851576.39599999995</v>
      </c>
    </row>
    <row r="7599" spans="1:13" ht="14.25" customHeight="1">
      <c r="A7599" s="59" t="s">
        <v>161</v>
      </c>
      <c r="B7599" s="59" t="s">
        <v>11</v>
      </c>
      <c r="C7599" s="59" t="s">
        <v>112</v>
      </c>
      <c r="D7599" s="2">
        <v>1.6072</v>
      </c>
      <c r="E7599" s="2">
        <v>101243.47463999999</v>
      </c>
      <c r="F7599" s="2">
        <v>75583.680399999997</v>
      </c>
      <c r="G7599" s="2">
        <v>1694.8416</v>
      </c>
      <c r="H7599" s="2">
        <v>0</v>
      </c>
      <c r="I7599" s="2">
        <v>1258.4376</v>
      </c>
      <c r="J7599" s="2">
        <v>152151.81999999998</v>
      </c>
      <c r="K7599" s="2">
        <v>1391.54</v>
      </c>
      <c r="L7599" s="2">
        <v>27233.184000000001</v>
      </c>
      <c r="M7599" s="2">
        <v>6066.8519999999999</v>
      </c>
    </row>
    <row r="7600" spans="1:13" ht="14.25" customHeight="1">
      <c r="A7600" s="59" t="s">
        <v>161</v>
      </c>
      <c r="B7600" s="59" t="s">
        <v>11</v>
      </c>
      <c r="C7600" s="59" t="s">
        <v>112</v>
      </c>
      <c r="D7600" s="2">
        <v>156.702</v>
      </c>
      <c r="E7600" s="2">
        <v>9871238.7774</v>
      </c>
      <c r="F7600" s="2">
        <v>7281276.1327999989</v>
      </c>
      <c r="G7600" s="2">
        <v>163909.2096</v>
      </c>
      <c r="H7600" s="2">
        <v>40564.830315789477</v>
      </c>
      <c r="I7600" s="2">
        <v>121321.8864</v>
      </c>
      <c r="J7600" s="2">
        <v>14944411.439999999</v>
      </c>
      <c r="K7600" s="2">
        <v>134588.24</v>
      </c>
      <c r="L7600" s="2">
        <v>2628334.1919999998</v>
      </c>
      <c r="M7600" s="2">
        <v>591572.19000000006</v>
      </c>
    </row>
    <row r="7601" spans="1:13" ht="14.25" customHeight="1">
      <c r="A7601" s="59" t="s">
        <v>162</v>
      </c>
      <c r="B7601" s="59" t="s">
        <v>11</v>
      </c>
      <c r="C7601" s="59" t="s">
        <v>113</v>
      </c>
      <c r="D7601" s="2">
        <v>0.80359999999999998</v>
      </c>
      <c r="E7601" s="2">
        <v>50621.737319999993</v>
      </c>
      <c r="F7601" s="2">
        <v>41070.478999999992</v>
      </c>
      <c r="G7601" s="2">
        <v>725.01119999999992</v>
      </c>
      <c r="H7601" s="2">
        <v>0</v>
      </c>
      <c r="I7601" s="2">
        <v>435.71519999999998</v>
      </c>
      <c r="J7601" s="2">
        <v>33096.839999999997</v>
      </c>
      <c r="K7601" s="2">
        <v>2159.8799999999997</v>
      </c>
      <c r="L7601" s="2">
        <v>6560.2460000000001</v>
      </c>
      <c r="M7601" s="2">
        <v>2958.5600000000004</v>
      </c>
    </row>
    <row r="7602" spans="1:13" ht="14.25" customHeight="1">
      <c r="A7602" s="59" t="s">
        <v>162</v>
      </c>
      <c r="B7602" s="59" t="s">
        <v>11</v>
      </c>
      <c r="C7602" s="59" t="s">
        <v>113</v>
      </c>
      <c r="D7602" s="2">
        <v>49.019599999999997</v>
      </c>
      <c r="E7602" s="2">
        <v>3087925.9765199996</v>
      </c>
      <c r="F7602" s="2">
        <v>2504358.2607999998</v>
      </c>
      <c r="G7602" s="2">
        <v>44210.726399999992</v>
      </c>
      <c r="H7602" s="2">
        <v>49156.082526315789</v>
      </c>
      <c r="I7602" s="2">
        <v>28710.2664</v>
      </c>
      <c r="J7602" s="2">
        <v>2321481.5</v>
      </c>
      <c r="K7602" s="2">
        <v>112123.51999999999</v>
      </c>
      <c r="L7602" s="2">
        <v>210523.19200000001</v>
      </c>
      <c r="M7602" s="2">
        <v>180456.826</v>
      </c>
    </row>
    <row r="7603" spans="1:13" ht="14.25" customHeight="1">
      <c r="A7603" s="59" t="s">
        <v>163</v>
      </c>
      <c r="B7603" s="59" t="s">
        <v>11</v>
      </c>
      <c r="C7603" s="59" t="s">
        <v>114</v>
      </c>
      <c r="D7603" s="2">
        <v>11.250399999999999</v>
      </c>
      <c r="E7603" s="2">
        <v>708704.32247999997</v>
      </c>
      <c r="F7603" s="2">
        <v>726744.25359999994</v>
      </c>
      <c r="G7603" s="2">
        <v>4275.2831999999999</v>
      </c>
      <c r="H7603" s="2">
        <v>-19230.881684210526</v>
      </c>
      <c r="I7603" s="2">
        <v>6973.2143999999998</v>
      </c>
      <c r="J7603" s="2">
        <v>114251.42</v>
      </c>
      <c r="K7603" s="2">
        <v>7381.6399999999994</v>
      </c>
      <c r="L7603" s="2">
        <v>-80.278000000000006</v>
      </c>
      <c r="M7603" s="2">
        <v>58951.112000000001</v>
      </c>
    </row>
    <row r="7604" spans="1:13" ht="14.25" customHeight="1">
      <c r="A7604" s="59" t="s">
        <v>163</v>
      </c>
      <c r="B7604" s="59" t="s">
        <v>11</v>
      </c>
      <c r="C7604" s="59" t="s">
        <v>114</v>
      </c>
      <c r="D7604" s="2">
        <v>318.22559999999999</v>
      </c>
      <c r="E7604" s="2">
        <v>20046207.978719998</v>
      </c>
      <c r="F7604" s="2">
        <v>20556455.999599997</v>
      </c>
      <c r="G7604" s="2">
        <v>120980.83199999999</v>
      </c>
      <c r="H7604" s="2">
        <v>-346251.57726315787</v>
      </c>
      <c r="I7604" s="2">
        <v>197200.0944</v>
      </c>
      <c r="J7604" s="2">
        <v>3231734.8</v>
      </c>
      <c r="K7604" s="2">
        <v>208794.96</v>
      </c>
      <c r="L7604" s="2">
        <v>-2327.1600000000003</v>
      </c>
      <c r="M7604" s="2">
        <v>1667483.202</v>
      </c>
    </row>
    <row r="7605" spans="1:13" ht="14.25" customHeight="1">
      <c r="A7605" s="59" t="s">
        <v>163</v>
      </c>
      <c r="B7605" s="59" t="s">
        <v>11</v>
      </c>
      <c r="C7605" s="59" t="s">
        <v>114</v>
      </c>
      <c r="D7605" s="2">
        <v>9.6431999999999984</v>
      </c>
      <c r="E7605" s="2">
        <v>607460.84783999994</v>
      </c>
      <c r="F7605" s="2">
        <v>622922.28239999991</v>
      </c>
      <c r="G7605" s="2">
        <v>3667.5647999999992</v>
      </c>
      <c r="H7605" s="2">
        <v>-19230.881684210526</v>
      </c>
      <c r="I7605" s="2">
        <v>5974.2575999999999</v>
      </c>
      <c r="J7605" s="2">
        <v>97932.599999999991</v>
      </c>
      <c r="K7605" s="2">
        <v>6327.12</v>
      </c>
      <c r="L7605" s="2">
        <v>-70.356000000000009</v>
      </c>
      <c r="M7605" s="2">
        <v>50530.04</v>
      </c>
    </row>
    <row r="7606" spans="1:13" ht="14.25" customHeight="1">
      <c r="A7606" s="59" t="s">
        <v>163</v>
      </c>
      <c r="B7606" s="59" t="s">
        <v>11</v>
      </c>
      <c r="C7606" s="59" t="s">
        <v>114</v>
      </c>
      <c r="D7606" s="2">
        <v>253.13399999999999</v>
      </c>
      <c r="E7606" s="2">
        <v>15945847.255799999</v>
      </c>
      <c r="F7606" s="2">
        <v>16313364.474399997</v>
      </c>
      <c r="G7606" s="2">
        <v>102188.00639999998</v>
      </c>
      <c r="H7606" s="2">
        <v>-269308.16336842102</v>
      </c>
      <c r="I7606" s="2">
        <v>153066.21840000001</v>
      </c>
      <c r="J7606" s="2">
        <v>2595838.7399999998</v>
      </c>
      <c r="K7606" s="2">
        <v>159232.51999999999</v>
      </c>
      <c r="L7606" s="2">
        <v>-1772.4299999999998</v>
      </c>
      <c r="M7606" s="2">
        <v>1326405.432</v>
      </c>
    </row>
    <row r="7607" spans="1:13" ht="14.25" customHeight="1">
      <c r="A7607" s="59" t="s">
        <v>161</v>
      </c>
      <c r="B7607" s="59" t="s">
        <v>7</v>
      </c>
      <c r="C7607" s="59" t="s">
        <v>112</v>
      </c>
      <c r="D7607" s="2">
        <v>53850.039599999996</v>
      </c>
      <c r="E7607" s="2">
        <v>8481332771.9643602</v>
      </c>
      <c r="F7607" s="2">
        <v>1410394482.0805998</v>
      </c>
      <c r="G7607" s="2">
        <v>1895916933.5807998</v>
      </c>
      <c r="H7607" s="2">
        <v>60388891.23031579</v>
      </c>
      <c r="I7607" s="2">
        <v>198404157.9312</v>
      </c>
      <c r="J7607" s="2">
        <v>811648653.41999996</v>
      </c>
      <c r="K7607" s="2">
        <v>110251951.17999999</v>
      </c>
      <c r="L7607" s="2">
        <v>37402217.446000002</v>
      </c>
      <c r="M7607" s="2">
        <v>134655472.29200003</v>
      </c>
    </row>
    <row r="7608" spans="1:13" ht="14.25" customHeight="1">
      <c r="A7608" s="59" t="s">
        <v>161</v>
      </c>
      <c r="B7608" s="59" t="s">
        <v>7</v>
      </c>
      <c r="C7608" s="59" t="s">
        <v>112</v>
      </c>
      <c r="D7608" s="2">
        <v>8776.1155999999992</v>
      </c>
      <c r="E7608" s="2">
        <v>1624394890.53072</v>
      </c>
      <c r="F7608" s="2">
        <v>230372383.65779999</v>
      </c>
      <c r="G7608" s="2">
        <v>309627393.04319996</v>
      </c>
      <c r="H7608" s="2">
        <v>7957446.0025263159</v>
      </c>
      <c r="I7608" s="2">
        <v>32282654.587199997</v>
      </c>
      <c r="J7608" s="2">
        <v>130395060.11999999</v>
      </c>
      <c r="K7608" s="2">
        <v>18841650.859999999</v>
      </c>
      <c r="L7608" s="2">
        <v>6600238.8760000002</v>
      </c>
      <c r="M7608" s="2">
        <v>21945237.864</v>
      </c>
    </row>
    <row r="7609" spans="1:13" ht="14.25" customHeight="1">
      <c r="A7609" s="59" t="s">
        <v>161</v>
      </c>
      <c r="B7609" s="59" t="s">
        <v>7</v>
      </c>
      <c r="C7609" s="59" t="s">
        <v>112</v>
      </c>
      <c r="D7609" s="2">
        <v>6786.402</v>
      </c>
      <c r="E7609" s="2">
        <v>920120371.82604003</v>
      </c>
      <c r="F7609" s="2">
        <v>177735868.38</v>
      </c>
      <c r="G7609" s="2">
        <v>238833856.26239997</v>
      </c>
      <c r="H7609" s="2">
        <v>6152109.6959999995</v>
      </c>
      <c r="I7609" s="2">
        <v>24912044.013599999</v>
      </c>
      <c r="J7609" s="2">
        <v>101418634.02</v>
      </c>
      <c r="K7609" s="2">
        <v>14515047.139999999</v>
      </c>
      <c r="L7609" s="2">
        <v>5073553.3640000001</v>
      </c>
      <c r="M7609" s="2">
        <v>16969832.022</v>
      </c>
    </row>
    <row r="7610" spans="1:13" ht="14.25" customHeight="1">
      <c r="A7610" s="59" t="s">
        <v>161</v>
      </c>
      <c r="B7610" s="59" t="s">
        <v>7</v>
      </c>
      <c r="C7610" s="59" t="s">
        <v>112</v>
      </c>
      <c r="D7610" s="2">
        <v>75.538399999999996</v>
      </c>
      <c r="E7610" s="2">
        <v>14021815.5</v>
      </c>
      <c r="F7610" s="2">
        <v>1977999.1291999999</v>
      </c>
      <c r="G7610" s="2">
        <v>2657820.2111999998</v>
      </c>
      <c r="H7610" s="2">
        <v>76856.407578947357</v>
      </c>
      <c r="I7610" s="2">
        <v>277284.01680000004</v>
      </c>
      <c r="J7610" s="2">
        <v>1131446.6599999999</v>
      </c>
      <c r="K7610" s="2">
        <v>161313.68</v>
      </c>
      <c r="L7610" s="2">
        <v>56310.958000000006</v>
      </c>
      <c r="M7610" s="2">
        <v>188888.72199999998</v>
      </c>
    </row>
    <row r="7611" spans="1:13" ht="14.25" customHeight="1">
      <c r="A7611" s="59" t="s">
        <v>161</v>
      </c>
      <c r="B7611" s="59" t="s">
        <v>9</v>
      </c>
      <c r="C7611" s="59" t="s">
        <v>112</v>
      </c>
      <c r="D7611" s="2">
        <v>67058.812799999985</v>
      </c>
      <c r="E7611" s="2">
        <v>6969384283.8616905</v>
      </c>
      <c r="F7611" s="2">
        <v>2078748886.1941998</v>
      </c>
      <c r="G7611" s="2">
        <v>1402162601.7024</v>
      </c>
      <c r="H7611" s="2">
        <v>75205874.152421042</v>
      </c>
      <c r="I7611" s="2">
        <v>252215191.47599998</v>
      </c>
      <c r="J7611" s="2">
        <v>711620134.24000001</v>
      </c>
      <c r="K7611" s="2">
        <v>184204645.84</v>
      </c>
      <c r="L7611" s="2">
        <v>75331836.096000001</v>
      </c>
      <c r="M7611" s="2">
        <v>167684855.074</v>
      </c>
    </row>
    <row r="7612" spans="1:13" ht="14.25" customHeight="1">
      <c r="A7612" s="59" t="s">
        <v>161</v>
      </c>
      <c r="B7612" s="59" t="s">
        <v>9</v>
      </c>
      <c r="C7612" s="59" t="s">
        <v>112</v>
      </c>
      <c r="D7612" s="2">
        <v>14517.837599999999</v>
      </c>
      <c r="E7612" s="2">
        <v>1945605069.561384</v>
      </c>
      <c r="F7612" s="2">
        <v>450028127.56220001</v>
      </c>
      <c r="G7612" s="2">
        <v>303752104.58879995</v>
      </c>
      <c r="H7612" s="2">
        <v>13163343.370105263</v>
      </c>
      <c r="I7612" s="2">
        <v>54369053.647199996</v>
      </c>
      <c r="J7612" s="2">
        <v>153747253</v>
      </c>
      <c r="K7612" s="2">
        <v>40487399.140000001</v>
      </c>
      <c r="L7612" s="2">
        <v>16645517.922</v>
      </c>
      <c r="M7612" s="2">
        <v>36302782.274000004</v>
      </c>
    </row>
    <row r="7613" spans="1:13" ht="14.25" customHeight="1">
      <c r="A7613" s="59" t="s">
        <v>161</v>
      </c>
      <c r="B7613" s="59" t="s">
        <v>9</v>
      </c>
      <c r="C7613" s="59" t="s">
        <v>112</v>
      </c>
      <c r="D7613" s="2">
        <v>869.49519999999984</v>
      </c>
      <c r="E7613" s="2">
        <v>94849669.973519996</v>
      </c>
      <c r="F7613" s="2">
        <v>26946644.716999996</v>
      </c>
      <c r="G7613" s="2">
        <v>18191745.657600001</v>
      </c>
      <c r="H7613" s="2">
        <v>792500.75621052622</v>
      </c>
      <c r="I7613" s="2">
        <v>3254243.4720000001</v>
      </c>
      <c r="J7613" s="2">
        <v>9213270.7199999988</v>
      </c>
      <c r="K7613" s="2">
        <v>2430751.42</v>
      </c>
      <c r="L7613" s="2">
        <v>1000060.9299999999</v>
      </c>
      <c r="M7613" s="2">
        <v>2174227.7039999999</v>
      </c>
    </row>
    <row r="7614" spans="1:13" ht="14.25" customHeight="1">
      <c r="A7614" s="59" t="s">
        <v>161</v>
      </c>
      <c r="B7614" s="59" t="s">
        <v>9</v>
      </c>
      <c r="C7614" s="59" t="s">
        <v>112</v>
      </c>
      <c r="D7614" s="2">
        <v>1.6072</v>
      </c>
      <c r="E7614" s="2">
        <v>217188.97199999998</v>
      </c>
      <c r="F7614" s="2">
        <v>49803.97099999999</v>
      </c>
      <c r="G7614" s="2">
        <v>33622.099199999997</v>
      </c>
      <c r="H7614" s="2">
        <v>0</v>
      </c>
      <c r="I7614" s="2">
        <v>6015.8807999999999</v>
      </c>
      <c r="J7614" s="2">
        <v>17039.599999999999</v>
      </c>
      <c r="K7614" s="2">
        <v>4490.32</v>
      </c>
      <c r="L7614" s="2">
        <v>1846.394</v>
      </c>
      <c r="M7614" s="2">
        <v>4019.3119999999999</v>
      </c>
    </row>
    <row r="7615" spans="1:13" ht="14.25" customHeight="1">
      <c r="A7615" s="59" t="s">
        <v>161</v>
      </c>
      <c r="B7615" s="59" t="s">
        <v>9</v>
      </c>
      <c r="C7615" s="59" t="s">
        <v>112</v>
      </c>
      <c r="D7615" s="2">
        <v>13789.775999999998</v>
      </c>
      <c r="E7615" s="2">
        <v>1986628816.4932437</v>
      </c>
      <c r="F7615" s="2">
        <v>825974105.39159989</v>
      </c>
      <c r="G7615" s="2">
        <v>329182379.38559997</v>
      </c>
      <c r="H7615" s="2">
        <v>15459334.393263156</v>
      </c>
      <c r="I7615" s="2">
        <v>42768580.132800005</v>
      </c>
      <c r="J7615" s="2">
        <v>135526917.78</v>
      </c>
      <c r="K7615" s="2">
        <v>40046943.519999996</v>
      </c>
      <c r="L7615" s="2">
        <v>21604096.052000001</v>
      </c>
      <c r="M7615" s="2">
        <v>34482217.946000002</v>
      </c>
    </row>
    <row r="7616" spans="1:13" ht="14.25" customHeight="1">
      <c r="A7616" s="59" t="s">
        <v>161</v>
      </c>
      <c r="B7616" s="59" t="s">
        <v>9</v>
      </c>
      <c r="C7616" s="59" t="s">
        <v>112</v>
      </c>
      <c r="D7616" s="2">
        <v>5640.4683999999997</v>
      </c>
      <c r="E7616" s="2">
        <v>1059331070.7191519</v>
      </c>
      <c r="F7616" s="2">
        <v>338228161.53039998</v>
      </c>
      <c r="G7616" s="2">
        <v>134705127.91679996</v>
      </c>
      <c r="H7616" s="2">
        <v>5125467.4863157887</v>
      </c>
      <c r="I7616" s="2">
        <v>17461182.139200002</v>
      </c>
      <c r="J7616" s="2">
        <v>55140732.719999999</v>
      </c>
      <c r="K7616" s="2">
        <v>16524653.119999999</v>
      </c>
      <c r="L7616" s="2">
        <v>8813782.0539999995</v>
      </c>
      <c r="M7616" s="2">
        <v>14104353.01</v>
      </c>
    </row>
    <row r="7617" spans="1:13" ht="14.25" customHeight="1">
      <c r="A7617" s="59" t="s">
        <v>161</v>
      </c>
      <c r="B7617" s="59" t="s">
        <v>9</v>
      </c>
      <c r="C7617" s="59" t="s">
        <v>112</v>
      </c>
      <c r="D7617" s="2">
        <v>998.87479999999982</v>
      </c>
      <c r="E7617" s="2">
        <v>140552379.39203998</v>
      </c>
      <c r="F7617" s="2">
        <v>59895765.989199996</v>
      </c>
      <c r="G7617" s="2">
        <v>23850370.694399998</v>
      </c>
      <c r="H7617" s="2">
        <v>917465.44168421056</v>
      </c>
      <c r="I7617" s="2">
        <v>3093575.2631999999</v>
      </c>
      <c r="J7617" s="2">
        <v>9773867.8200000003</v>
      </c>
      <c r="K7617" s="2">
        <v>2856165.78</v>
      </c>
      <c r="L7617" s="2">
        <v>1532628.79</v>
      </c>
      <c r="M7617" s="2">
        <v>2497750.7500000005</v>
      </c>
    </row>
    <row r="7618" spans="1:13" ht="14.25" customHeight="1">
      <c r="A7618" s="59" t="s">
        <v>161</v>
      </c>
      <c r="B7618" s="59" t="s">
        <v>12</v>
      </c>
      <c r="C7618" s="59" t="s">
        <v>112</v>
      </c>
      <c r="D7618" s="2">
        <v>8228.8639999999996</v>
      </c>
      <c r="E7618" s="2">
        <v>428127900.13501197</v>
      </c>
      <c r="F7618" s="2">
        <v>196244907.51079997</v>
      </c>
      <c r="G7618" s="2">
        <v>20777959.795199998</v>
      </c>
      <c r="H7618" s="2">
        <v>9237942.8109473679</v>
      </c>
      <c r="I7618" s="2">
        <v>82972165.104000002</v>
      </c>
      <c r="J7618" s="2">
        <v>170558755.23999998</v>
      </c>
      <c r="K7618" s="2">
        <v>17161142.859999999</v>
      </c>
      <c r="L7618" s="2">
        <v>18082448.119999997</v>
      </c>
      <c r="M7618" s="2">
        <v>37938321.145999998</v>
      </c>
    </row>
    <row r="7619" spans="1:13" ht="14.25" customHeight="1">
      <c r="A7619" s="59" t="s">
        <v>161</v>
      </c>
      <c r="B7619" s="59" t="s">
        <v>12</v>
      </c>
      <c r="C7619" s="59" t="s">
        <v>112</v>
      </c>
      <c r="D7619" s="2">
        <v>136.61199999999999</v>
      </c>
      <c r="E7619" s="2">
        <v>7745531.5475999992</v>
      </c>
      <c r="F7619" s="2">
        <v>3259160.2493999996</v>
      </c>
      <c r="G7619" s="2">
        <v>344667.64799999993</v>
      </c>
      <c r="H7619" s="2">
        <v>124734.74021052632</v>
      </c>
      <c r="I7619" s="2">
        <v>1357977.2688</v>
      </c>
      <c r="J7619" s="2">
        <v>2800343.46</v>
      </c>
      <c r="K7619" s="2">
        <v>290966.33999999997</v>
      </c>
      <c r="L7619" s="2">
        <v>306284.022</v>
      </c>
      <c r="M7619" s="2">
        <v>629835.03</v>
      </c>
    </row>
    <row r="7620" spans="1:13" ht="14.25" customHeight="1">
      <c r="A7620" s="59" t="s">
        <v>161</v>
      </c>
      <c r="B7620" s="59" t="s">
        <v>11</v>
      </c>
      <c r="C7620" s="59" t="s">
        <v>112</v>
      </c>
      <c r="D7620" s="2">
        <v>6.4287999999999998</v>
      </c>
      <c r="E7620" s="2">
        <v>5473480.3199999994</v>
      </c>
      <c r="F7620" s="2">
        <v>2569196.8825999997</v>
      </c>
      <c r="G7620" s="2">
        <v>254937.86879999997</v>
      </c>
      <c r="H7620" s="2">
        <v>0</v>
      </c>
      <c r="I7620" s="2">
        <v>51309.892799999994</v>
      </c>
      <c r="J7620" s="2">
        <v>129237.73999999999</v>
      </c>
      <c r="K7620" s="2">
        <v>19405.3</v>
      </c>
      <c r="L7620" s="2">
        <v>13199.868</v>
      </c>
      <c r="M7620" s="2">
        <v>16075.444</v>
      </c>
    </row>
    <row r="7621" spans="1:13" ht="14.25" customHeight="1">
      <c r="A7621" s="59" t="s">
        <v>161</v>
      </c>
      <c r="B7621" s="59" t="s">
        <v>11</v>
      </c>
      <c r="C7621" s="59" t="s">
        <v>112</v>
      </c>
      <c r="D7621" s="2">
        <v>1608.0036</v>
      </c>
      <c r="E7621" s="2">
        <v>909285959.62511992</v>
      </c>
      <c r="F7621" s="2">
        <v>642634201.76919997</v>
      </c>
      <c r="G7621" s="2">
        <v>63766886.45759999</v>
      </c>
      <c r="H7621" s="2">
        <v>1455619.3919999998</v>
      </c>
      <c r="I7621" s="2">
        <v>12843005.738399999</v>
      </c>
      <c r="J7621" s="2">
        <v>32315768.68</v>
      </c>
      <c r="K7621" s="2">
        <v>4852388.54</v>
      </c>
      <c r="L7621" s="2">
        <v>3290812.602</v>
      </c>
      <c r="M7621" s="2">
        <v>4020916.6580000003</v>
      </c>
    </row>
    <row r="7622" spans="1:13" ht="14.25" customHeight="1">
      <c r="A7622" s="59" t="s">
        <v>161</v>
      </c>
      <c r="B7622" s="59" t="s">
        <v>7</v>
      </c>
      <c r="C7622" s="59" t="s">
        <v>112</v>
      </c>
      <c r="D7622" s="2">
        <v>141.43359999999998</v>
      </c>
      <c r="E7622" s="2">
        <v>24713400.096000001</v>
      </c>
      <c r="F7622" s="2">
        <v>3474560.9325999995</v>
      </c>
      <c r="G7622" s="2">
        <v>4270985.0879999995</v>
      </c>
      <c r="H7622" s="2">
        <v>129842.01094736838</v>
      </c>
      <c r="I7622" s="2">
        <v>475778.85839999997</v>
      </c>
      <c r="J7622" s="2">
        <v>3412435.7399999998</v>
      </c>
      <c r="K7622" s="2">
        <v>137286.85999999999</v>
      </c>
      <c r="L7622" s="2">
        <v>7881.6760000000004</v>
      </c>
      <c r="M7622" s="2">
        <v>353663.37599999999</v>
      </c>
    </row>
    <row r="7623" spans="1:13" ht="14.25" customHeight="1">
      <c r="A7623" s="59" t="s">
        <v>161</v>
      </c>
      <c r="B7623" s="59" t="s">
        <v>7</v>
      </c>
      <c r="C7623" s="59" t="s">
        <v>112</v>
      </c>
      <c r="D7623" s="2">
        <v>72.323999999999998</v>
      </c>
      <c r="E7623" s="2">
        <v>9101212.3817999996</v>
      </c>
      <c r="F7623" s="2">
        <v>2213469.3451999999</v>
      </c>
      <c r="G7623" s="2">
        <v>2551408.0895999996</v>
      </c>
      <c r="H7623" s="2">
        <v>71770.266947368407</v>
      </c>
      <c r="I7623" s="2">
        <v>248112.35280000002</v>
      </c>
      <c r="J7623" s="2">
        <v>741943.38</v>
      </c>
      <c r="K7623" s="2">
        <v>214371.78</v>
      </c>
      <c r="L7623" s="2">
        <v>-118586.842</v>
      </c>
      <c r="M7623" s="2">
        <v>180851</v>
      </c>
    </row>
    <row r="7624" spans="1:13" ht="14.25" customHeight="1">
      <c r="A7624" s="59" t="s">
        <v>161</v>
      </c>
      <c r="B7624" s="59" t="s">
        <v>7</v>
      </c>
      <c r="C7624" s="59" t="s">
        <v>112</v>
      </c>
      <c r="D7624" s="2">
        <v>-118.93279999999999</v>
      </c>
      <c r="E7624" s="2">
        <v>-18731808.960480001</v>
      </c>
      <c r="F7624" s="2">
        <v>-13026280.912599999</v>
      </c>
      <c r="G7624" s="2">
        <v>9121132.8959999979</v>
      </c>
      <c r="H7624" s="2">
        <v>-131395.69515789472</v>
      </c>
      <c r="I7624" s="2">
        <v>933974.12880000006</v>
      </c>
      <c r="J7624" s="2">
        <v>3377304.48</v>
      </c>
      <c r="K7624" s="2">
        <v>442786.06</v>
      </c>
      <c r="L7624" s="2">
        <v>38935.732000000004</v>
      </c>
      <c r="M7624" s="2">
        <v>-297399.32199999999</v>
      </c>
    </row>
    <row r="7625" spans="1:13" ht="14.25" customHeight="1">
      <c r="A7625" s="59" t="s">
        <v>161</v>
      </c>
      <c r="B7625" s="59" t="s">
        <v>7</v>
      </c>
      <c r="C7625" s="59" t="s">
        <v>112</v>
      </c>
      <c r="D7625" s="2">
        <v>10880.743999999999</v>
      </c>
      <c r="E7625" s="2">
        <v>2001214272.3803997</v>
      </c>
      <c r="F7625" s="2">
        <v>362377568.18479997</v>
      </c>
      <c r="G7625" s="2">
        <v>409263732.36479998</v>
      </c>
      <c r="H7625" s="2">
        <v>9876759.3397894725</v>
      </c>
      <c r="I7625" s="2">
        <v>41909875.804799996</v>
      </c>
      <c r="J7625" s="2">
        <v>151560272</v>
      </c>
      <c r="K7625" s="2">
        <v>19786650.02</v>
      </c>
      <c r="L7625" s="2">
        <v>1747021.5619999999</v>
      </c>
      <c r="M7625" s="2">
        <v>27207996.552000001</v>
      </c>
    </row>
    <row r="7626" spans="1:13" ht="14.25" customHeight="1">
      <c r="A7626" s="59" t="s">
        <v>161</v>
      </c>
      <c r="B7626" s="59" t="s">
        <v>7</v>
      </c>
      <c r="C7626" s="59" t="s">
        <v>112</v>
      </c>
      <c r="D7626" s="2">
        <v>724.04359999999997</v>
      </c>
      <c r="E7626" s="2">
        <v>96448904.770679995</v>
      </c>
      <c r="F7626" s="2">
        <v>21438706.520999998</v>
      </c>
      <c r="G7626" s="2">
        <v>28609519.7568</v>
      </c>
      <c r="H7626" s="2">
        <v>662898.63410526316</v>
      </c>
      <c r="I7626" s="2">
        <v>2930299.8480000002</v>
      </c>
      <c r="J7626" s="2">
        <v>10599679.979999999</v>
      </c>
      <c r="K7626" s="2">
        <v>1362303.72</v>
      </c>
      <c r="L7626" s="2">
        <v>122105.54400000001</v>
      </c>
      <c r="M7626" s="2">
        <v>1810516.95</v>
      </c>
    </row>
    <row r="7627" spans="1:13" ht="14.25" customHeight="1">
      <c r="A7627" s="59" t="s">
        <v>161</v>
      </c>
      <c r="B7627" s="59" t="s">
        <v>7</v>
      </c>
      <c r="C7627" s="59" t="s">
        <v>112</v>
      </c>
      <c r="D7627" s="2">
        <v>22.500799999999998</v>
      </c>
      <c r="E7627" s="2">
        <v>4176710.9999999995</v>
      </c>
      <c r="F7627" s="2">
        <v>742047.74959999998</v>
      </c>
      <c r="G7627" s="2">
        <v>851305.63199999998</v>
      </c>
      <c r="H7627" s="2">
        <v>23921.765052631577</v>
      </c>
      <c r="I7627" s="2">
        <v>87170.493600000002</v>
      </c>
      <c r="J7627" s="2">
        <v>315216.19999999995</v>
      </c>
      <c r="K7627" s="2">
        <v>41346.04</v>
      </c>
      <c r="L7627" s="2">
        <v>3633.2559999999999</v>
      </c>
      <c r="M7627" s="2">
        <v>56264.955999999998</v>
      </c>
    </row>
    <row r="7628" spans="1:13" ht="14.25" customHeight="1">
      <c r="A7628" s="59" t="s">
        <v>161</v>
      </c>
      <c r="B7628" s="59" t="s">
        <v>7</v>
      </c>
      <c r="C7628" s="59" t="s">
        <v>112</v>
      </c>
      <c r="D7628" s="2">
        <v>2168.1127999999999</v>
      </c>
      <c r="E7628" s="2">
        <v>402455938.5</v>
      </c>
      <c r="F7628" s="2">
        <v>63485344.943400003</v>
      </c>
      <c r="G7628" s="2">
        <v>85857233.817599982</v>
      </c>
      <c r="H7628" s="2">
        <v>1964162.6071578944</v>
      </c>
      <c r="I7628" s="2">
        <v>6589287.3168000001</v>
      </c>
      <c r="J7628" s="2">
        <v>33757214.699999996</v>
      </c>
      <c r="K7628" s="2">
        <v>4546502.3</v>
      </c>
      <c r="L7628" s="2">
        <v>-12330.34</v>
      </c>
      <c r="M7628" s="2">
        <v>5421504.3739999998</v>
      </c>
    </row>
    <row r="7629" spans="1:13" ht="14.25" customHeight="1">
      <c r="A7629" s="59" t="s">
        <v>161</v>
      </c>
      <c r="B7629" s="59" t="s">
        <v>7</v>
      </c>
      <c r="C7629" s="59" t="s">
        <v>112</v>
      </c>
      <c r="D7629" s="2">
        <v>172.77399999999997</v>
      </c>
      <c r="E7629" s="2">
        <v>23124014.381160002</v>
      </c>
      <c r="F7629" s="2">
        <v>-14056879.8972</v>
      </c>
      <c r="G7629" s="2">
        <v>16365747.8784</v>
      </c>
      <c r="H7629" s="2">
        <v>153707.84336842105</v>
      </c>
      <c r="I7629" s="2">
        <v>1256015.4840000002</v>
      </c>
      <c r="J7629" s="2">
        <v>6434658.0800000001</v>
      </c>
      <c r="K7629" s="2">
        <v>866635.86</v>
      </c>
      <c r="L7629" s="2">
        <v>-2345.2000000000003</v>
      </c>
      <c r="M7629" s="2">
        <v>432032.74400000001</v>
      </c>
    </row>
    <row r="7630" spans="1:13" ht="14.25" customHeight="1">
      <c r="A7630" s="59" t="s">
        <v>161</v>
      </c>
      <c r="B7630" s="59" t="s">
        <v>7</v>
      </c>
      <c r="C7630" s="59" t="s">
        <v>112</v>
      </c>
      <c r="D7630" s="2">
        <v>73.127599999999987</v>
      </c>
      <c r="E7630" s="2">
        <v>13574310.75</v>
      </c>
      <c r="F7630" s="2">
        <v>2205195.5943999998</v>
      </c>
      <c r="G7630" s="2">
        <v>2864005.9967999998</v>
      </c>
      <c r="H7630" s="2">
        <v>71751.622736842095</v>
      </c>
      <c r="I7630" s="2">
        <v>219802.37759999998</v>
      </c>
      <c r="J7630" s="2">
        <v>1126066.6399999999</v>
      </c>
      <c r="K7630" s="2">
        <v>151663.09999999998</v>
      </c>
      <c r="L7630" s="2">
        <v>-412.214</v>
      </c>
      <c r="M7630" s="2">
        <v>182860.65600000002</v>
      </c>
    </row>
    <row r="7631" spans="1:13" ht="14.25" customHeight="1">
      <c r="A7631" s="59" t="s">
        <v>161</v>
      </c>
      <c r="B7631" s="59" t="s">
        <v>7</v>
      </c>
      <c r="C7631" s="59" t="s">
        <v>112</v>
      </c>
      <c r="D7631" s="2">
        <v>106541.28799999999</v>
      </c>
      <c r="E7631" s="2">
        <v>16780447671.926399</v>
      </c>
      <c r="F7631" s="2">
        <v>2813917876.6037993</v>
      </c>
      <c r="G7631" s="2">
        <v>3762244758.0863996</v>
      </c>
      <c r="H7631" s="2">
        <v>-50482669.066105254</v>
      </c>
      <c r="I7631" s="2">
        <v>309092752.2888</v>
      </c>
      <c r="J7631" s="2">
        <v>873977006.75999999</v>
      </c>
      <c r="K7631" s="2">
        <v>213141260.94</v>
      </c>
      <c r="L7631" s="2">
        <v>-7757912.5799999991</v>
      </c>
      <c r="M7631" s="2">
        <v>442753266.56</v>
      </c>
    </row>
    <row r="7632" spans="1:13" ht="14.25" customHeight="1">
      <c r="A7632" s="59" t="s">
        <v>161</v>
      </c>
      <c r="B7632" s="59" t="s">
        <v>7</v>
      </c>
      <c r="C7632" s="59" t="s">
        <v>112</v>
      </c>
      <c r="D7632" s="2">
        <v>2535.3579999999997</v>
      </c>
      <c r="E7632" s="2">
        <v>470196224.19</v>
      </c>
      <c r="F7632" s="2">
        <v>66654589.995199993</v>
      </c>
      <c r="G7632" s="2">
        <v>89510551.08479999</v>
      </c>
      <c r="H7632" s="2">
        <v>-1744497.76168421</v>
      </c>
      <c r="I7632" s="2">
        <v>7516770.8831999991</v>
      </c>
      <c r="J7632" s="2">
        <v>21386448.699999999</v>
      </c>
      <c r="K7632" s="2">
        <v>5230103.5</v>
      </c>
      <c r="L7632" s="2">
        <v>-260917.932</v>
      </c>
      <c r="M7632" s="2">
        <v>10536179.016000001</v>
      </c>
    </row>
    <row r="7633" spans="1:13" ht="14.25" customHeight="1">
      <c r="A7633" s="59" t="s">
        <v>161</v>
      </c>
      <c r="B7633" s="59" t="s">
        <v>7</v>
      </c>
      <c r="C7633" s="59" t="s">
        <v>112</v>
      </c>
      <c r="D7633" s="2">
        <v>1322.7255999999998</v>
      </c>
      <c r="E7633" s="2">
        <v>173346895.84211999</v>
      </c>
      <c r="F7633" s="2">
        <v>34839993.876199998</v>
      </c>
      <c r="G7633" s="2">
        <v>46766714.419199996</v>
      </c>
      <c r="H7633" s="2">
        <v>-919804.66863157891</v>
      </c>
      <c r="I7633" s="2">
        <v>3889558.7423999999</v>
      </c>
      <c r="J7633" s="2">
        <v>11011262.58</v>
      </c>
      <c r="K7633" s="2">
        <v>2692245.32</v>
      </c>
      <c r="L7633" s="2">
        <v>-126344.042</v>
      </c>
      <c r="M7633" s="2">
        <v>5496846.6300000008</v>
      </c>
    </row>
    <row r="7634" spans="1:13" ht="14.25" customHeight="1">
      <c r="A7634" s="59" t="s">
        <v>161</v>
      </c>
      <c r="B7634" s="59" t="s">
        <v>9</v>
      </c>
      <c r="C7634" s="59" t="s">
        <v>112</v>
      </c>
      <c r="D7634" s="2">
        <v>82763.567599999995</v>
      </c>
      <c r="E7634" s="2">
        <v>8612815487.8605843</v>
      </c>
      <c r="F7634" s="2">
        <v>2571995019.4645996</v>
      </c>
      <c r="G7634" s="2">
        <v>1802544770.5344</v>
      </c>
      <c r="H7634" s="2">
        <v>-42557527.26568421</v>
      </c>
      <c r="I7634" s="2">
        <v>266553113.92560002</v>
      </c>
      <c r="J7634" s="2">
        <v>880320780.13999999</v>
      </c>
      <c r="K7634" s="2">
        <v>161622527.25999999</v>
      </c>
      <c r="L7634" s="2">
        <v>15469162.896</v>
      </c>
      <c r="M7634" s="2">
        <v>343940275.11800003</v>
      </c>
    </row>
    <row r="7635" spans="1:13" ht="14.25" customHeight="1">
      <c r="A7635" s="59" t="s">
        <v>161</v>
      </c>
      <c r="B7635" s="59" t="s">
        <v>9</v>
      </c>
      <c r="C7635" s="59" t="s">
        <v>112</v>
      </c>
      <c r="D7635" s="2">
        <v>3187.0775999999996</v>
      </c>
      <c r="E7635" s="2">
        <v>426828455.33327997</v>
      </c>
      <c r="F7635" s="2">
        <v>99046015.761999995</v>
      </c>
      <c r="G7635" s="2">
        <v>69407136.671999991</v>
      </c>
      <c r="H7635" s="2">
        <v>-2323522.307368421</v>
      </c>
      <c r="I7635" s="2">
        <v>10262221.214399999</v>
      </c>
      <c r="J7635" s="2">
        <v>33882234.359999999</v>
      </c>
      <c r="K7635" s="2">
        <v>6221868.8999999994</v>
      </c>
      <c r="L7635" s="2">
        <v>603035.70799999998</v>
      </c>
      <c r="M7635" s="2">
        <v>13244526.922</v>
      </c>
    </row>
    <row r="7636" spans="1:13" ht="14.25" customHeight="1">
      <c r="A7636" s="59" t="s">
        <v>161</v>
      </c>
      <c r="B7636" s="59" t="s">
        <v>9</v>
      </c>
      <c r="C7636" s="59" t="s">
        <v>112</v>
      </c>
      <c r="D7636" s="2">
        <v>769.04519999999991</v>
      </c>
      <c r="E7636" s="2">
        <v>83178427.867919996</v>
      </c>
      <c r="F7636" s="2">
        <v>23897170.201799996</v>
      </c>
      <c r="G7636" s="2">
        <v>16753064.447999997</v>
      </c>
      <c r="H7636" s="2">
        <v>-556054.87831578939</v>
      </c>
      <c r="I7636" s="2">
        <v>2478305.5488</v>
      </c>
      <c r="J7636" s="2">
        <v>8191304.7199999997</v>
      </c>
      <c r="K7636" s="2">
        <v>1503068.2</v>
      </c>
      <c r="L7636" s="2">
        <v>138952.198</v>
      </c>
      <c r="M7636" s="2">
        <v>3195917.6919999998</v>
      </c>
    </row>
    <row r="7637" spans="1:13" ht="14.25" customHeight="1">
      <c r="A7637" s="59" t="s">
        <v>161</v>
      </c>
      <c r="B7637" s="59" t="s">
        <v>9</v>
      </c>
      <c r="C7637" s="59" t="s">
        <v>112</v>
      </c>
      <c r="D7637" s="2">
        <v>34789.451199999996</v>
      </c>
      <c r="E7637" s="2">
        <v>5021491080.7464476</v>
      </c>
      <c r="F7637" s="2">
        <v>2072729816.0041997</v>
      </c>
      <c r="G7637" s="2">
        <v>816991783.16159999</v>
      </c>
      <c r="H7637" s="2">
        <v>-16475832.909473682</v>
      </c>
      <c r="I7637" s="2">
        <v>112851235.7568</v>
      </c>
      <c r="J7637" s="2">
        <v>386050425.63999999</v>
      </c>
      <c r="K7637" s="2">
        <v>69898371.11999999</v>
      </c>
      <c r="L7637" s="2">
        <v>-243200.848</v>
      </c>
      <c r="M7637" s="2">
        <v>144574403.68799999</v>
      </c>
    </row>
    <row r="7638" spans="1:13" ht="14.25" customHeight="1">
      <c r="A7638" s="59" t="s">
        <v>161</v>
      </c>
      <c r="B7638" s="59" t="s">
        <v>9</v>
      </c>
      <c r="C7638" s="59" t="s">
        <v>112</v>
      </c>
      <c r="D7638" s="2">
        <v>1747.0264</v>
      </c>
      <c r="E7638" s="2">
        <v>293929199.54798394</v>
      </c>
      <c r="F7638" s="2">
        <v>104011559.56239998</v>
      </c>
      <c r="G7638" s="2">
        <v>41023087.526399992</v>
      </c>
      <c r="H7638" s="2">
        <v>-1199932.6888421052</v>
      </c>
      <c r="I7638" s="2">
        <v>5681774.0304000005</v>
      </c>
      <c r="J7638" s="2">
        <v>19507930.379999999</v>
      </c>
      <c r="K7638" s="2">
        <v>3522959.44</v>
      </c>
      <c r="L7638" s="2">
        <v>-13618.396000000002</v>
      </c>
      <c r="M7638" s="2">
        <v>7260111.4079999998</v>
      </c>
    </row>
    <row r="7639" spans="1:13" ht="14.25" customHeight="1">
      <c r="A7639" s="59" t="s">
        <v>161</v>
      </c>
      <c r="B7639" s="59" t="s">
        <v>9</v>
      </c>
      <c r="C7639" s="59" t="s">
        <v>112</v>
      </c>
      <c r="D7639" s="2">
        <v>180.81</v>
      </c>
      <c r="E7639" s="2">
        <v>26441293.503239997</v>
      </c>
      <c r="F7639" s="2">
        <v>10774067.633399999</v>
      </c>
      <c r="G7639" s="2">
        <v>4246202.4575999994</v>
      </c>
      <c r="H7639" s="2">
        <v>-131690.27368421052</v>
      </c>
      <c r="I7639" s="2">
        <v>586214.94959999993</v>
      </c>
      <c r="J7639" s="2">
        <v>2003915.18</v>
      </c>
      <c r="K7639" s="2">
        <v>363015.63999999996</v>
      </c>
      <c r="L7639" s="2">
        <v>-1238.4460000000001</v>
      </c>
      <c r="M7639" s="2">
        <v>751391.25599999994</v>
      </c>
    </row>
    <row r="7640" spans="1:13" ht="14.25" customHeight="1">
      <c r="A7640" s="59" t="s">
        <v>161</v>
      </c>
      <c r="B7640" s="59" t="s">
        <v>12</v>
      </c>
      <c r="C7640" s="59" t="s">
        <v>112</v>
      </c>
      <c r="D7640" s="2">
        <v>49244.608</v>
      </c>
      <c r="E7640" s="2">
        <v>2558879848.1972876</v>
      </c>
      <c r="F7640" s="2">
        <v>1175180286.2509999</v>
      </c>
      <c r="G7640" s="2">
        <v>124003357.248</v>
      </c>
      <c r="H7640" s="2">
        <v>-23338361.60336842</v>
      </c>
      <c r="I7640" s="2">
        <v>305350733.62079996</v>
      </c>
      <c r="J7640" s="2">
        <v>785613265.55999994</v>
      </c>
      <c r="K7640" s="2">
        <v>98353398.579999998</v>
      </c>
      <c r="L7640" s="2">
        <v>-4028695.5060000005</v>
      </c>
      <c r="M7640" s="2">
        <v>504488539.56600004</v>
      </c>
    </row>
    <row r="7641" spans="1:13" ht="14.25" customHeight="1">
      <c r="A7641" s="59" t="s">
        <v>161</v>
      </c>
      <c r="B7641" s="59" t="s">
        <v>12</v>
      </c>
      <c r="C7641" s="59" t="s">
        <v>112</v>
      </c>
      <c r="D7641" s="2">
        <v>666.98799999999994</v>
      </c>
      <c r="E7641" s="2">
        <v>37827954.410399996</v>
      </c>
      <c r="F7641" s="2">
        <v>15863896.660799997</v>
      </c>
      <c r="G7641" s="2">
        <v>1704373.0175999999</v>
      </c>
      <c r="H7641" s="2">
        <v>-449447.28252631571</v>
      </c>
      <c r="I7641" s="2">
        <v>4117103.0351999998</v>
      </c>
      <c r="J7641" s="2">
        <v>10542093.02</v>
      </c>
      <c r="K7641" s="2">
        <v>1296695.52</v>
      </c>
      <c r="L7641" s="2">
        <v>-38635.366000000002</v>
      </c>
      <c r="M7641" s="2">
        <v>6832988.25</v>
      </c>
    </row>
    <row r="7642" spans="1:13" ht="14.25" customHeight="1">
      <c r="A7642" s="59" t="s">
        <v>161</v>
      </c>
      <c r="B7642" s="59" t="s">
        <v>11</v>
      </c>
      <c r="C7642" s="59" t="s">
        <v>112</v>
      </c>
      <c r="D7642" s="2">
        <v>14.4648</v>
      </c>
      <c r="E7642" s="2">
        <v>12315330.719999999</v>
      </c>
      <c r="F7642" s="2">
        <v>5701439.9263999993</v>
      </c>
      <c r="G7642" s="2">
        <v>571920.48</v>
      </c>
      <c r="H7642" s="2">
        <v>-18816.980210526315</v>
      </c>
      <c r="I7642" s="2">
        <v>73747.454400000002</v>
      </c>
      <c r="J7642" s="2">
        <v>351404.44</v>
      </c>
      <c r="K7642" s="2">
        <v>28582.739999999998</v>
      </c>
      <c r="L7642" s="2">
        <v>2452.538</v>
      </c>
      <c r="M7642" s="2">
        <v>60111.985999999997</v>
      </c>
    </row>
    <row r="7643" spans="1:13" ht="14.25" customHeight="1">
      <c r="A7643" s="59" t="s">
        <v>161</v>
      </c>
      <c r="B7643" s="59" t="s">
        <v>11</v>
      </c>
      <c r="C7643" s="59" t="s">
        <v>112</v>
      </c>
      <c r="D7643" s="2">
        <v>809.22519999999997</v>
      </c>
      <c r="E7643" s="2">
        <v>416702560.49729997</v>
      </c>
      <c r="F7643" s="2">
        <v>318973676.70119995</v>
      </c>
      <c r="G7643" s="2">
        <v>31992953.375999995</v>
      </c>
      <c r="H7643" s="2">
        <v>-563387.02484210511</v>
      </c>
      <c r="I7643" s="2">
        <v>4021807.1615999998</v>
      </c>
      <c r="J7643" s="2">
        <v>19731794.48</v>
      </c>
      <c r="K7643" s="2">
        <v>1602422.68</v>
      </c>
      <c r="L7643" s="2">
        <v>138059.21800000002</v>
      </c>
      <c r="M7643" s="2">
        <v>3362894.128</v>
      </c>
    </row>
    <row r="7644" spans="1:13" ht="14.25" customHeight="1">
      <c r="A7644" s="59" t="s">
        <v>161</v>
      </c>
      <c r="B7644" s="59" t="s">
        <v>7</v>
      </c>
      <c r="C7644" s="59" t="s">
        <v>112</v>
      </c>
      <c r="D7644" s="2">
        <v>4.0179999999999998</v>
      </c>
      <c r="E7644" s="2">
        <v>702085.23</v>
      </c>
      <c r="F7644" s="2">
        <v>97410.251799999984</v>
      </c>
      <c r="G7644" s="2">
        <v>119737.84319999997</v>
      </c>
      <c r="H7644" s="2">
        <v>0</v>
      </c>
      <c r="I7644" s="2">
        <v>13338.0216</v>
      </c>
      <c r="J7644" s="2">
        <v>95668.579999999987</v>
      </c>
      <c r="K7644" s="2">
        <v>3844.9799999999996</v>
      </c>
      <c r="L7644" s="2">
        <v>221.892</v>
      </c>
      <c r="M7644" s="2">
        <v>16697.824000000001</v>
      </c>
    </row>
    <row r="7645" spans="1:13" ht="14.25" customHeight="1">
      <c r="A7645" s="59" t="s">
        <v>161</v>
      </c>
      <c r="B7645" s="59" t="s">
        <v>7</v>
      </c>
      <c r="C7645" s="59" t="s">
        <v>112</v>
      </c>
      <c r="D7645" s="2">
        <v>12.8576</v>
      </c>
      <c r="E7645" s="2">
        <v>1825628.4446399997</v>
      </c>
      <c r="F7645" s="2">
        <v>357283.33980000002</v>
      </c>
      <c r="G7645" s="2">
        <v>422784.65279999998</v>
      </c>
      <c r="H7645" s="2">
        <v>0</v>
      </c>
      <c r="I7645" s="2">
        <v>43482.96</v>
      </c>
      <c r="J7645" s="2">
        <v>208030.72</v>
      </c>
      <c r="K7645" s="2">
        <v>13489</v>
      </c>
      <c r="L7645" s="2">
        <v>-30585.917999999998</v>
      </c>
      <c r="M7645" s="2">
        <v>53431.773999999998</v>
      </c>
    </row>
    <row r="7646" spans="1:13" ht="14.25" customHeight="1">
      <c r="A7646" s="59" t="s">
        <v>161</v>
      </c>
      <c r="B7646" s="59" t="s">
        <v>7</v>
      </c>
      <c r="C7646" s="59" t="s">
        <v>112</v>
      </c>
      <c r="D7646" s="2">
        <v>1277.7239999999999</v>
      </c>
      <c r="E7646" s="2">
        <v>201240380.04839998</v>
      </c>
      <c r="F7646" s="2">
        <v>42094576.384999998</v>
      </c>
      <c r="G7646" s="2">
        <v>48336214.099199995</v>
      </c>
      <c r="H7646" s="2">
        <v>-607336.40084210515</v>
      </c>
      <c r="I7646" s="2">
        <v>4959871.8767999997</v>
      </c>
      <c r="J7646" s="2">
        <v>17982291.68</v>
      </c>
      <c r="K7646" s="2">
        <v>1387710.5999999999</v>
      </c>
      <c r="L7646" s="2">
        <v>205996.95600000001</v>
      </c>
      <c r="M7646" s="2">
        <v>5309833.1660000002</v>
      </c>
    </row>
    <row r="7647" spans="1:13" ht="14.25" customHeight="1">
      <c r="A7647" s="59" t="s">
        <v>161</v>
      </c>
      <c r="B7647" s="59" t="s">
        <v>7</v>
      </c>
      <c r="C7647" s="59" t="s">
        <v>112</v>
      </c>
      <c r="D7647" s="2">
        <v>2287.8491999999997</v>
      </c>
      <c r="E7647" s="2">
        <v>413444071.16812801</v>
      </c>
      <c r="F7647" s="2">
        <v>74542685.537399992</v>
      </c>
      <c r="G7647" s="2">
        <v>87005184.74879998</v>
      </c>
      <c r="H7647" s="2">
        <v>-1575164.8269473682</v>
      </c>
      <c r="I7647" s="2">
        <v>8927776.9944000002</v>
      </c>
      <c r="J7647" s="2">
        <v>32368125.68</v>
      </c>
      <c r="K7647" s="2">
        <v>2497874.98</v>
      </c>
      <c r="L7647" s="2">
        <v>370793.25799999997</v>
      </c>
      <c r="M7647" s="2">
        <v>9507607.6700000018</v>
      </c>
    </row>
    <row r="7648" spans="1:13" ht="14.25" customHeight="1">
      <c r="A7648" s="59" t="s">
        <v>161</v>
      </c>
      <c r="B7648" s="59" t="s">
        <v>7</v>
      </c>
      <c r="C7648" s="59" t="s">
        <v>112</v>
      </c>
      <c r="D7648" s="2">
        <v>23.304399999999998</v>
      </c>
      <c r="E7648" s="2">
        <v>3053915.61552</v>
      </c>
      <c r="F7648" s="2">
        <v>463119.26379999996</v>
      </c>
      <c r="G7648" s="2">
        <v>1033603.0464</v>
      </c>
      <c r="H7648" s="2">
        <v>-18816.980210526315</v>
      </c>
      <c r="I7648" s="2">
        <v>106059.45599999999</v>
      </c>
      <c r="J7648" s="2">
        <v>384527.51999999996</v>
      </c>
      <c r="K7648" s="2">
        <v>29673.339999999997</v>
      </c>
      <c r="L7648" s="2">
        <v>4408.9759999999997</v>
      </c>
      <c r="M7648" s="2">
        <v>96845.936000000002</v>
      </c>
    </row>
    <row r="7649" spans="1:13" ht="14.25" customHeight="1">
      <c r="A7649" s="59" t="s">
        <v>161</v>
      </c>
      <c r="B7649" s="59" t="s">
        <v>7</v>
      </c>
      <c r="C7649" s="59" t="s">
        <v>112</v>
      </c>
      <c r="D7649" s="2">
        <v>1296.2067999999999</v>
      </c>
      <c r="E7649" s="2">
        <v>240608387.25</v>
      </c>
      <c r="F7649" s="2">
        <v>39087726.560399994</v>
      </c>
      <c r="G7649" s="2">
        <v>50765292.883199997</v>
      </c>
      <c r="H7649" s="2">
        <v>-953246.16757894726</v>
      </c>
      <c r="I7649" s="2">
        <v>3896083.8432000005</v>
      </c>
      <c r="J7649" s="2">
        <v>19959819.259999998</v>
      </c>
      <c r="K7649" s="2">
        <v>2350096.2199999997</v>
      </c>
      <c r="L7649" s="2">
        <v>-7290.8660000000009</v>
      </c>
      <c r="M7649" s="2">
        <v>5386642.074</v>
      </c>
    </row>
    <row r="7650" spans="1:13" ht="14.25" customHeight="1">
      <c r="A7650" s="59" t="s">
        <v>161</v>
      </c>
      <c r="B7650" s="59" t="s">
        <v>7</v>
      </c>
      <c r="C7650" s="59" t="s">
        <v>112</v>
      </c>
      <c r="D7650" s="2">
        <v>16.875599999999999</v>
      </c>
      <c r="E7650" s="2">
        <v>2059906.13136</v>
      </c>
      <c r="F7650" s="2">
        <v>-1144563.8965999999</v>
      </c>
      <c r="G7650" s="2">
        <v>1542156.2879999999</v>
      </c>
      <c r="H7650" s="2">
        <v>-19864.784842105262</v>
      </c>
      <c r="I7650" s="2">
        <v>118353.35520000001</v>
      </c>
      <c r="J7650" s="2">
        <v>606340.79999999993</v>
      </c>
      <c r="K7650" s="2">
        <v>71393.3</v>
      </c>
      <c r="L7650" s="2">
        <v>-220.08800000000002</v>
      </c>
      <c r="M7650" s="2">
        <v>70130.5</v>
      </c>
    </row>
    <row r="7651" spans="1:13" ht="14.25" customHeight="1">
      <c r="A7651" s="59" t="s">
        <v>161</v>
      </c>
      <c r="B7651" s="59" t="s">
        <v>7</v>
      </c>
      <c r="C7651" s="59" t="s">
        <v>112</v>
      </c>
      <c r="D7651" s="2">
        <v>4262.2943999999998</v>
      </c>
      <c r="E7651" s="2">
        <v>671456461.51583993</v>
      </c>
      <c r="F7651" s="2">
        <v>110973603.49599998</v>
      </c>
      <c r="G7651" s="2">
        <v>149689058.76479998</v>
      </c>
      <c r="H7651" s="2">
        <v>3875391.8147368417</v>
      </c>
      <c r="I7651" s="2">
        <v>16194062.116800001</v>
      </c>
      <c r="J7651" s="2">
        <v>70084651.339999989</v>
      </c>
      <c r="K7651" s="2">
        <v>4688350.8199999994</v>
      </c>
      <c r="L7651" s="2">
        <v>626437.196</v>
      </c>
      <c r="M7651" s="2">
        <v>0</v>
      </c>
    </row>
    <row r="7652" spans="1:13" ht="14.25" customHeight="1">
      <c r="A7652" s="59" t="s">
        <v>161</v>
      </c>
      <c r="B7652" s="59" t="s">
        <v>7</v>
      </c>
      <c r="C7652" s="59" t="s">
        <v>112</v>
      </c>
      <c r="D7652" s="2">
        <v>36738.984799999998</v>
      </c>
      <c r="E7652" s="2">
        <v>5786453701.9396801</v>
      </c>
      <c r="F7652" s="2">
        <v>962855117.37139988</v>
      </c>
      <c r="G7652" s="2">
        <v>1334515954.3871999</v>
      </c>
      <c r="H7652" s="2">
        <v>20388611.338105261</v>
      </c>
      <c r="I7652" s="2">
        <v>132447171.75119999</v>
      </c>
      <c r="J7652" s="2">
        <v>342440250.83999997</v>
      </c>
      <c r="K7652" s="2">
        <v>152018645.44</v>
      </c>
      <c r="L7652" s="2">
        <v>1154319.166</v>
      </c>
      <c r="M7652" s="2">
        <v>138694888.06799999</v>
      </c>
    </row>
    <row r="7653" spans="1:13" ht="14.25" customHeight="1">
      <c r="A7653" s="59" t="s">
        <v>161</v>
      </c>
      <c r="B7653" s="59" t="s">
        <v>7</v>
      </c>
      <c r="C7653" s="59" t="s">
        <v>112</v>
      </c>
      <c r="D7653" s="2">
        <v>617.1647999999999</v>
      </c>
      <c r="E7653" s="2">
        <v>97254453.098879993</v>
      </c>
      <c r="F7653" s="2">
        <v>16467233.808999998</v>
      </c>
      <c r="G7653" s="2">
        <v>22404019.795199998</v>
      </c>
      <c r="H7653" s="2">
        <v>327290.41515789466</v>
      </c>
      <c r="I7653" s="2">
        <v>2120439.9024</v>
      </c>
      <c r="J7653" s="2">
        <v>5047457.5199999996</v>
      </c>
      <c r="K7653" s="2">
        <v>1343492.92</v>
      </c>
      <c r="L7653" s="2">
        <v>210717.122</v>
      </c>
      <c r="M7653" s="2">
        <v>2329884.9419999998</v>
      </c>
    </row>
    <row r="7654" spans="1:13" ht="14.25" customHeight="1">
      <c r="A7654" s="59" t="s">
        <v>161</v>
      </c>
      <c r="B7654" s="59" t="s">
        <v>7</v>
      </c>
      <c r="C7654" s="59" t="s">
        <v>112</v>
      </c>
      <c r="D7654" s="2">
        <v>1692.3815999999999</v>
      </c>
      <c r="E7654" s="2">
        <v>314082700.46999997</v>
      </c>
      <c r="F7654" s="2">
        <v>44327732.675599992</v>
      </c>
      <c r="G7654" s="2">
        <v>61451733.619199999</v>
      </c>
      <c r="H7654" s="2">
        <v>534952.1178947367</v>
      </c>
      <c r="I7654" s="2">
        <v>6105314.8872000007</v>
      </c>
      <c r="J7654" s="2">
        <v>15820892.219999999</v>
      </c>
      <c r="K7654" s="2">
        <v>7058988.8599999994</v>
      </c>
      <c r="L7654" s="2">
        <v>52218.584000000003</v>
      </c>
      <c r="M7654" s="2">
        <v>6388981.4560000002</v>
      </c>
    </row>
    <row r="7655" spans="1:13" ht="14.25" customHeight="1">
      <c r="A7655" s="59" t="s">
        <v>161</v>
      </c>
      <c r="B7655" s="59" t="s">
        <v>7</v>
      </c>
      <c r="C7655" s="59" t="s">
        <v>112</v>
      </c>
      <c r="D7655" s="2">
        <v>1414.3359999999998</v>
      </c>
      <c r="E7655" s="2">
        <v>194809740.76871997</v>
      </c>
      <c r="F7655" s="2">
        <v>37060352.180799998</v>
      </c>
      <c r="G7655" s="2">
        <v>51369008.371199995</v>
      </c>
      <c r="H7655" s="2">
        <v>447901.05599999992</v>
      </c>
      <c r="I7655" s="2">
        <v>5099839.1855999995</v>
      </c>
      <c r="J7655" s="2">
        <v>13194478.139999999</v>
      </c>
      <c r="K7655" s="2">
        <v>5866315.2599999998</v>
      </c>
      <c r="L7655" s="2">
        <v>44186.273999999998</v>
      </c>
      <c r="M7655" s="2">
        <v>5339318.6439999994</v>
      </c>
    </row>
    <row r="7656" spans="1:13" ht="14.25" customHeight="1">
      <c r="A7656" s="59" t="s">
        <v>161</v>
      </c>
      <c r="B7656" s="59" t="s">
        <v>9</v>
      </c>
      <c r="C7656" s="59" t="s">
        <v>112</v>
      </c>
      <c r="D7656" s="2">
        <v>7116.681599999999</v>
      </c>
      <c r="E7656" s="2">
        <v>736538115.51935995</v>
      </c>
      <c r="F7656" s="2">
        <v>219371150.57979998</v>
      </c>
      <c r="G7656" s="2">
        <v>144622852.10879999</v>
      </c>
      <c r="H7656" s="2">
        <v>6454419.3549473677</v>
      </c>
      <c r="I7656" s="2">
        <v>31281776.9208</v>
      </c>
      <c r="J7656" s="2">
        <v>83374561.079999998</v>
      </c>
      <c r="K7656" s="2">
        <v>7976663.9799999995</v>
      </c>
      <c r="L7656" s="2">
        <v>1559268.4580000001</v>
      </c>
      <c r="M7656" s="2">
        <v>0</v>
      </c>
    </row>
    <row r="7657" spans="1:13" ht="14.25" customHeight="1">
      <c r="A7657" s="59" t="s">
        <v>161</v>
      </c>
      <c r="B7657" s="59" t="s">
        <v>9</v>
      </c>
      <c r="C7657" s="59" t="s">
        <v>112</v>
      </c>
      <c r="D7657" s="2">
        <v>41050.298799999997</v>
      </c>
      <c r="E7657" s="2">
        <v>4275534606.8256359</v>
      </c>
      <c r="F7657" s="2">
        <v>1266792395.7787998</v>
      </c>
      <c r="G7657" s="2">
        <v>869337064.37759995</v>
      </c>
      <c r="H7657" s="2">
        <v>20896321.778526314</v>
      </c>
      <c r="I7657" s="2">
        <v>134258843.67119998</v>
      </c>
      <c r="J7657" s="2">
        <v>369301971.56</v>
      </c>
      <c r="K7657" s="2">
        <v>148720081.45999998</v>
      </c>
      <c r="L7657" s="2">
        <v>-8228470.6459999997</v>
      </c>
      <c r="M7657" s="2">
        <v>154970711.368</v>
      </c>
    </row>
    <row r="7658" spans="1:13" ht="14.25" customHeight="1">
      <c r="A7658" s="59" t="s">
        <v>161</v>
      </c>
      <c r="B7658" s="59" t="s">
        <v>9</v>
      </c>
      <c r="C7658" s="59" t="s">
        <v>112</v>
      </c>
      <c r="D7658" s="2">
        <v>3495.66</v>
      </c>
      <c r="E7658" s="2">
        <v>467368948.84679997</v>
      </c>
      <c r="F7658" s="2">
        <v>107874072.86799999</v>
      </c>
      <c r="G7658" s="2">
        <v>74028825.657599986</v>
      </c>
      <c r="H7658" s="2">
        <v>899891.40884210519</v>
      </c>
      <c r="I7658" s="2">
        <v>11432892.312000001</v>
      </c>
      <c r="J7658" s="2">
        <v>31448485.84</v>
      </c>
      <c r="K7658" s="2">
        <v>12664685.979999999</v>
      </c>
      <c r="L7658" s="2">
        <v>-700763.8</v>
      </c>
      <c r="M7658" s="2">
        <v>13196612.682</v>
      </c>
    </row>
    <row r="7659" spans="1:13" ht="14.25" customHeight="1">
      <c r="A7659" s="59" t="s">
        <v>161</v>
      </c>
      <c r="B7659" s="59" t="s">
        <v>9</v>
      </c>
      <c r="C7659" s="59" t="s">
        <v>112</v>
      </c>
      <c r="D7659" s="2">
        <v>446.80159999999995</v>
      </c>
      <c r="E7659" s="2">
        <v>47890112.636519998</v>
      </c>
      <c r="F7659" s="2">
        <v>13810231.924999999</v>
      </c>
      <c r="G7659" s="2">
        <v>9465134.5727999993</v>
      </c>
      <c r="H7659" s="2">
        <v>114961.44505263156</v>
      </c>
      <c r="I7659" s="2">
        <v>1460465.1</v>
      </c>
      <c r="J7659" s="2">
        <v>3992537.36</v>
      </c>
      <c r="K7659" s="2">
        <v>1594763.0599999998</v>
      </c>
      <c r="L7659" s="2">
        <v>-85568.23000000001</v>
      </c>
      <c r="M7659" s="2">
        <v>1686739.098</v>
      </c>
    </row>
    <row r="7660" spans="1:13" ht="14.25" customHeight="1">
      <c r="A7660" s="59" t="s">
        <v>161</v>
      </c>
      <c r="B7660" s="59" t="s">
        <v>9</v>
      </c>
      <c r="C7660" s="59" t="s">
        <v>112</v>
      </c>
      <c r="D7660" s="2">
        <v>2581.1631999999995</v>
      </c>
      <c r="E7660" s="2">
        <v>369397772.14031994</v>
      </c>
      <c r="F7660" s="2">
        <v>154497918.53959998</v>
      </c>
      <c r="G7660" s="2">
        <v>61436815.39199999</v>
      </c>
      <c r="H7660" s="2">
        <v>2344059.5267368415</v>
      </c>
      <c r="I7660" s="2">
        <v>8060367.2184000006</v>
      </c>
      <c r="J7660" s="2">
        <v>25741027.539999999</v>
      </c>
      <c r="K7660" s="2">
        <v>4906082.1399999997</v>
      </c>
      <c r="L7660" s="2">
        <v>3015873.08</v>
      </c>
      <c r="M7660" s="2">
        <v>0</v>
      </c>
    </row>
    <row r="7661" spans="1:13" ht="14.25" customHeight="1">
      <c r="A7661" s="59" t="s">
        <v>161</v>
      </c>
      <c r="B7661" s="59" t="s">
        <v>9</v>
      </c>
      <c r="C7661" s="59" t="s">
        <v>112</v>
      </c>
      <c r="D7661" s="2">
        <v>17201.8616</v>
      </c>
      <c r="E7661" s="2">
        <v>2479353544.3834081</v>
      </c>
      <c r="F7661" s="2">
        <v>1028597573.6672</v>
      </c>
      <c r="G7661" s="2">
        <v>423576672.03839999</v>
      </c>
      <c r="H7661" s="2">
        <v>8670849.3170526307</v>
      </c>
      <c r="I7661" s="2">
        <v>76972859.193599999</v>
      </c>
      <c r="J7661" s="2">
        <v>194571868.94</v>
      </c>
      <c r="K7661" s="2">
        <v>60981656.68</v>
      </c>
      <c r="L7661" s="2">
        <v>2668852.0320000001</v>
      </c>
      <c r="M7661" s="2">
        <v>64939472.862000003</v>
      </c>
    </row>
    <row r="7662" spans="1:13" ht="14.25" customHeight="1">
      <c r="A7662" s="59" t="s">
        <v>161</v>
      </c>
      <c r="B7662" s="59" t="s">
        <v>9</v>
      </c>
      <c r="C7662" s="59" t="s">
        <v>112</v>
      </c>
      <c r="D7662" s="2">
        <v>957.89120000000003</v>
      </c>
      <c r="E7662" s="2">
        <v>182271628.26179999</v>
      </c>
      <c r="F7662" s="2">
        <v>57277080.909400001</v>
      </c>
      <c r="G7662" s="2">
        <v>23588719.583999999</v>
      </c>
      <c r="H7662" s="2">
        <v>246963.69852631577</v>
      </c>
      <c r="I7662" s="2">
        <v>4286975.2848000005</v>
      </c>
      <c r="J7662" s="2">
        <v>10836471.379999999</v>
      </c>
      <c r="K7662" s="2">
        <v>3397640.48</v>
      </c>
      <c r="L7662" s="2">
        <v>148726.27000000002</v>
      </c>
      <c r="M7662" s="2">
        <v>3616174.8260000004</v>
      </c>
    </row>
    <row r="7663" spans="1:13" ht="14.25" customHeight="1">
      <c r="A7663" s="59" t="s">
        <v>161</v>
      </c>
      <c r="B7663" s="59" t="s">
        <v>9</v>
      </c>
      <c r="C7663" s="59" t="s">
        <v>112</v>
      </c>
      <c r="D7663" s="2">
        <v>69.913200000000003</v>
      </c>
      <c r="E7663" s="2">
        <v>10235861.669879999</v>
      </c>
      <c r="F7663" s="2">
        <v>4180421.1637999997</v>
      </c>
      <c r="G7663" s="2">
        <v>1721748.0959999997</v>
      </c>
      <c r="H7663" s="2">
        <v>16922.72842105263</v>
      </c>
      <c r="I7663" s="2">
        <v>312926.76</v>
      </c>
      <c r="J7663" s="2">
        <v>790999.88</v>
      </c>
      <c r="K7663" s="2">
        <v>248077.87999999998</v>
      </c>
      <c r="L7663" s="2">
        <v>10860.080000000002</v>
      </c>
      <c r="M7663" s="2">
        <v>263931.51399999997</v>
      </c>
    </row>
    <row r="7664" spans="1:13" ht="14.25" customHeight="1">
      <c r="A7664" s="59" t="s">
        <v>161</v>
      </c>
      <c r="B7664" s="59" t="s">
        <v>12</v>
      </c>
      <c r="C7664" s="59" t="s">
        <v>112</v>
      </c>
      <c r="D7664" s="2">
        <v>3664.4159999999997</v>
      </c>
      <c r="E7664" s="2">
        <v>178827830.5968</v>
      </c>
      <c r="F7664" s="2">
        <v>86632609.638999999</v>
      </c>
      <c r="G7664" s="2">
        <v>9525560.0447999984</v>
      </c>
      <c r="H7664" s="2">
        <v>3319580.5541052632</v>
      </c>
      <c r="I7664" s="2">
        <v>47853197.625600003</v>
      </c>
      <c r="J7664" s="2">
        <v>92935594.61999999</v>
      </c>
      <c r="K7664" s="2">
        <v>4018371.46</v>
      </c>
      <c r="L7664" s="2">
        <v>4552533.8099999996</v>
      </c>
      <c r="M7664" s="2">
        <v>0</v>
      </c>
    </row>
    <row r="7665" spans="1:13" ht="14.25" customHeight="1">
      <c r="A7665" s="59" t="s">
        <v>161</v>
      </c>
      <c r="B7665" s="59" t="s">
        <v>12</v>
      </c>
      <c r="C7665" s="59" t="s">
        <v>112</v>
      </c>
      <c r="D7665" s="2">
        <v>20025.711999999996</v>
      </c>
      <c r="E7665" s="2">
        <v>938234433.29615986</v>
      </c>
      <c r="F7665" s="2">
        <v>469283597.89200002</v>
      </c>
      <c r="G7665" s="2">
        <v>51624869.625599995</v>
      </c>
      <c r="H7665" s="2">
        <v>11402309.436631579</v>
      </c>
      <c r="I7665" s="2">
        <v>155596995.74879998</v>
      </c>
      <c r="J7665" s="2">
        <v>327151412.33999997</v>
      </c>
      <c r="K7665" s="2">
        <v>82623136.859999999</v>
      </c>
      <c r="L7665" s="2">
        <v>651810.45600000001</v>
      </c>
      <c r="M7665" s="2">
        <v>162596710.05599999</v>
      </c>
    </row>
    <row r="7666" spans="1:13" ht="14.25" customHeight="1">
      <c r="A7666" s="59" t="s">
        <v>161</v>
      </c>
      <c r="B7666" s="59" t="s">
        <v>12</v>
      </c>
      <c r="C7666" s="59" t="s">
        <v>112</v>
      </c>
      <c r="D7666" s="2">
        <v>52.233999999999995</v>
      </c>
      <c r="E7666" s="2">
        <v>2679698.2212</v>
      </c>
      <c r="F7666" s="2">
        <v>1219488.1904</v>
      </c>
      <c r="G7666" s="2">
        <v>133609.09439999997</v>
      </c>
      <c r="H7666" s="2">
        <v>16772.331789473683</v>
      </c>
      <c r="I7666" s="2">
        <v>407795.77439999999</v>
      </c>
      <c r="J7666" s="2">
        <v>861317.34</v>
      </c>
      <c r="K7666" s="2">
        <v>223468.03999999998</v>
      </c>
      <c r="L7666" s="2">
        <v>1569.48</v>
      </c>
      <c r="M7666" s="2">
        <v>424108.67400000006</v>
      </c>
    </row>
    <row r="7667" spans="1:13" ht="14.25" customHeight="1">
      <c r="A7667" s="59" t="s">
        <v>161</v>
      </c>
      <c r="B7667" s="59" t="s">
        <v>11</v>
      </c>
      <c r="C7667" s="59" t="s">
        <v>112</v>
      </c>
      <c r="D7667" s="2">
        <v>9.6431999999999984</v>
      </c>
      <c r="E7667" s="2">
        <v>8210220.4799999995</v>
      </c>
      <c r="F7667" s="2">
        <v>3819983.2675999994</v>
      </c>
      <c r="G7667" s="2">
        <v>381440.12159999995</v>
      </c>
      <c r="H7667" s="2">
        <v>3359.6867368421053</v>
      </c>
      <c r="I7667" s="2">
        <v>53706.326399999998</v>
      </c>
      <c r="J7667" s="2">
        <v>217430.37999999998</v>
      </c>
      <c r="K7667" s="2">
        <v>18092.48</v>
      </c>
      <c r="L7667" s="2">
        <v>96997.471999999994</v>
      </c>
      <c r="M7667" s="2">
        <v>36403.817999999999</v>
      </c>
    </row>
    <row r="7668" spans="1:13" ht="14.25" customHeight="1">
      <c r="A7668" s="59" t="s">
        <v>161</v>
      </c>
      <c r="B7668" s="59" t="s">
        <v>11</v>
      </c>
      <c r="C7668" s="59" t="s">
        <v>112</v>
      </c>
      <c r="D7668" s="2">
        <v>689.48879999999997</v>
      </c>
      <c r="E7668" s="2">
        <v>352685822.21056795</v>
      </c>
      <c r="F7668" s="2">
        <v>273215070.33119994</v>
      </c>
      <c r="G7668" s="2">
        <v>27296652</v>
      </c>
      <c r="H7668" s="2">
        <v>175806.20463157893</v>
      </c>
      <c r="I7668" s="2">
        <v>4150967.4936000002</v>
      </c>
      <c r="J7668" s="2">
        <v>15367312.5</v>
      </c>
      <c r="K7668" s="2">
        <v>1285817.3999999999</v>
      </c>
      <c r="L7668" s="2">
        <v>6742542.9060000004</v>
      </c>
      <c r="M7668" s="2">
        <v>2602918.5380000002</v>
      </c>
    </row>
    <row r="7669" spans="1:13" ht="14.25" customHeight="1">
      <c r="A7669" s="59" t="s">
        <v>161</v>
      </c>
      <c r="B7669" s="59" t="s">
        <v>7</v>
      </c>
      <c r="C7669" s="59" t="s">
        <v>112</v>
      </c>
      <c r="D7669" s="2">
        <v>0.80359999999999998</v>
      </c>
      <c r="E7669" s="2">
        <v>103542.65459999999</v>
      </c>
      <c r="F7669" s="2">
        <v>24024.261599999998</v>
      </c>
      <c r="G7669" s="2">
        <v>28370.687999999998</v>
      </c>
      <c r="H7669" s="2">
        <v>0</v>
      </c>
      <c r="I7669" s="2">
        <v>2762.1864</v>
      </c>
      <c r="J7669" s="2">
        <v>8222.14</v>
      </c>
      <c r="K7669" s="2">
        <v>878.21999999999991</v>
      </c>
      <c r="L7669" s="2">
        <v>1046.32</v>
      </c>
      <c r="M7669" s="2">
        <v>3034.328</v>
      </c>
    </row>
    <row r="7670" spans="1:13" ht="14.25" customHeight="1">
      <c r="A7670" s="59" t="s">
        <v>161</v>
      </c>
      <c r="B7670" s="59" t="s">
        <v>7</v>
      </c>
      <c r="C7670" s="59" t="s">
        <v>112</v>
      </c>
      <c r="D7670" s="2">
        <v>1655.4159999999999</v>
      </c>
      <c r="E7670" s="2">
        <v>301050157.66610396</v>
      </c>
      <c r="F7670" s="2">
        <v>54211616.467999995</v>
      </c>
      <c r="G7670" s="2">
        <v>62966313.504000001</v>
      </c>
      <c r="H7670" s="2">
        <v>522344.90273684211</v>
      </c>
      <c r="I7670" s="2">
        <v>6392687.6591999996</v>
      </c>
      <c r="J7670" s="2">
        <v>22867959.919999998</v>
      </c>
      <c r="K7670" s="2">
        <v>1811176.64</v>
      </c>
      <c r="L7670" s="2">
        <v>270613.52999999997</v>
      </c>
      <c r="M7670" s="2">
        <v>6249430.3300000001</v>
      </c>
    </row>
    <row r="7671" spans="1:13" ht="14.25" customHeight="1">
      <c r="A7671" s="59" t="s">
        <v>161</v>
      </c>
      <c r="B7671" s="59" t="s">
        <v>7</v>
      </c>
      <c r="C7671" s="59" t="s">
        <v>112</v>
      </c>
      <c r="D7671" s="2">
        <v>25.715199999999999</v>
      </c>
      <c r="E7671" s="2">
        <v>3905845.32492</v>
      </c>
      <c r="F7671" s="2">
        <v>851566.37559999991</v>
      </c>
      <c r="G7671" s="2">
        <v>973391.69279999996</v>
      </c>
      <c r="H7671" s="2">
        <v>8325.2614736842097</v>
      </c>
      <c r="I7671" s="2">
        <v>98823.218399999998</v>
      </c>
      <c r="J7671" s="2">
        <v>353512.66</v>
      </c>
      <c r="K7671" s="2">
        <v>27999.719999999998</v>
      </c>
      <c r="L7671" s="2">
        <v>4185.28</v>
      </c>
      <c r="M7671" s="2">
        <v>97077.75</v>
      </c>
    </row>
    <row r="7672" spans="1:13" ht="14.25" customHeight="1">
      <c r="A7672" s="59" t="s">
        <v>161</v>
      </c>
      <c r="B7672" s="59" t="s">
        <v>7</v>
      </c>
      <c r="C7672" s="59" t="s">
        <v>112</v>
      </c>
      <c r="D7672" s="2">
        <v>557.69839999999999</v>
      </c>
      <c r="E7672" s="2">
        <v>103522765.5</v>
      </c>
      <c r="F7672" s="2">
        <v>16817659.209999997</v>
      </c>
      <c r="G7672" s="2">
        <v>21841978.675199997</v>
      </c>
      <c r="H7672" s="2">
        <v>142080.07073684208</v>
      </c>
      <c r="I7672" s="2">
        <v>1676305.3032000002</v>
      </c>
      <c r="J7672" s="2">
        <v>8587793.5800000001</v>
      </c>
      <c r="K7672" s="2">
        <v>1156627.22</v>
      </c>
      <c r="L7672" s="2">
        <v>-3137.1559999999999</v>
      </c>
      <c r="M7672" s="2">
        <v>2105390.6719999998</v>
      </c>
    </row>
    <row r="7673" spans="1:13" ht="14.25" customHeight="1">
      <c r="A7673" s="59" t="s">
        <v>161</v>
      </c>
      <c r="B7673" s="59" t="s">
        <v>7</v>
      </c>
      <c r="C7673" s="59" t="s">
        <v>112</v>
      </c>
      <c r="D7673" s="2">
        <v>11.250399999999999</v>
      </c>
      <c r="E7673" s="2">
        <v>1622831.2253999999</v>
      </c>
      <c r="F7673" s="2">
        <v>339260.37119999994</v>
      </c>
      <c r="G7673" s="2">
        <v>440616.30719999992</v>
      </c>
      <c r="H7673" s="2">
        <v>3359.6867368421053</v>
      </c>
      <c r="I7673" s="2">
        <v>33815.750399999997</v>
      </c>
      <c r="J7673" s="2">
        <v>173241.4</v>
      </c>
      <c r="K7673" s="2">
        <v>23331.46</v>
      </c>
      <c r="L7673" s="2">
        <v>-63.139999999999993</v>
      </c>
      <c r="M7673" s="2">
        <v>42471.572</v>
      </c>
    </row>
    <row r="7674" spans="1:13" ht="14.25" customHeight="1">
      <c r="A7674" s="59" t="s">
        <v>162</v>
      </c>
      <c r="B7674" s="59" t="s">
        <v>7</v>
      </c>
      <c r="C7674" s="59" t="s">
        <v>113</v>
      </c>
      <c r="D7674" s="2">
        <v>65146.244799999993</v>
      </c>
      <c r="E7674" s="2">
        <v>10260474924.379679</v>
      </c>
      <c r="F7674" s="2">
        <v>1731385916.7753999</v>
      </c>
      <c r="G7674" s="2">
        <v>2373967868.448</v>
      </c>
      <c r="H7674" s="2">
        <v>89744324.998736843</v>
      </c>
      <c r="I7674" s="2">
        <v>320660719.85519999</v>
      </c>
      <c r="J7674" s="2">
        <v>935595226.9799999</v>
      </c>
      <c r="K7674" s="2">
        <v>220774873</v>
      </c>
      <c r="L7674" s="2">
        <v>164783169.78200001</v>
      </c>
      <c r="M7674" s="2">
        <v>239825757.92999998</v>
      </c>
    </row>
    <row r="7675" spans="1:13" ht="14.25" customHeight="1">
      <c r="A7675" s="59" t="s">
        <v>162</v>
      </c>
      <c r="B7675" s="59" t="s">
        <v>7</v>
      </c>
      <c r="C7675" s="59" t="s">
        <v>113</v>
      </c>
      <c r="D7675" s="2">
        <v>883.95999999999992</v>
      </c>
      <c r="E7675" s="2">
        <v>163786738.5</v>
      </c>
      <c r="F7675" s="2">
        <v>23431926.424599998</v>
      </c>
      <c r="G7675" s="2">
        <v>32248443.072000001</v>
      </c>
      <c r="H7675" s="2">
        <v>1027251.2538947369</v>
      </c>
      <c r="I7675" s="2">
        <v>4619224.9512</v>
      </c>
      <c r="J7675" s="2">
        <v>13645116.52</v>
      </c>
      <c r="K7675" s="2">
        <v>2321316.6799999997</v>
      </c>
      <c r="L7675" s="2">
        <v>777797.30599999998</v>
      </c>
      <c r="M7675" s="2">
        <v>3254160.7340000002</v>
      </c>
    </row>
    <row r="7676" spans="1:13" ht="14.25" customHeight="1">
      <c r="A7676" s="59" t="s">
        <v>162</v>
      </c>
      <c r="B7676" s="59" t="s">
        <v>7</v>
      </c>
      <c r="C7676" s="59" t="s">
        <v>113</v>
      </c>
      <c r="D7676" s="2">
        <v>305.36799999999994</v>
      </c>
      <c r="E7676" s="2">
        <v>39856244.828399993</v>
      </c>
      <c r="F7676" s="2">
        <v>8093525.0909999982</v>
      </c>
      <c r="G7676" s="2">
        <v>11133727.775999999</v>
      </c>
      <c r="H7676" s="2">
        <v>354382.93894736841</v>
      </c>
      <c r="I7676" s="2">
        <v>1584255.1536000001</v>
      </c>
      <c r="J7676" s="2">
        <v>4674810.16</v>
      </c>
      <c r="K7676" s="2">
        <v>847007.5199999999</v>
      </c>
      <c r="L7676" s="2">
        <v>359884.47000000003</v>
      </c>
      <c r="M7676" s="2">
        <v>1124165.3059999999</v>
      </c>
    </row>
    <row r="7677" spans="1:13" ht="14.25" customHeight="1">
      <c r="A7677" s="59" t="s">
        <v>162</v>
      </c>
      <c r="B7677" s="59" t="s">
        <v>7</v>
      </c>
      <c r="C7677" s="59" t="s">
        <v>113</v>
      </c>
      <c r="D7677" s="2">
        <v>52.233999999999995</v>
      </c>
      <c r="E7677" s="2">
        <v>9695936.25</v>
      </c>
      <c r="F7677" s="2">
        <v>1381445.9475999998</v>
      </c>
      <c r="G7677" s="2">
        <v>1905403.4303999997</v>
      </c>
      <c r="H7677" s="2">
        <v>59557.066105263148</v>
      </c>
      <c r="I7677" s="2">
        <v>282206.18160000001</v>
      </c>
      <c r="J7677" s="2">
        <v>839565.2</v>
      </c>
      <c r="K7677" s="2">
        <v>118646.62</v>
      </c>
      <c r="L7677" s="2">
        <v>4063.5099999999998</v>
      </c>
      <c r="M7677" s="2">
        <v>192291.06599999999</v>
      </c>
    </row>
    <row r="7678" spans="1:13" ht="14.25" customHeight="1">
      <c r="A7678" s="59" t="s">
        <v>162</v>
      </c>
      <c r="B7678" s="59" t="s">
        <v>9</v>
      </c>
      <c r="C7678" s="59" t="s">
        <v>113</v>
      </c>
      <c r="D7678" s="2">
        <v>16181.289599999998</v>
      </c>
      <c r="E7678" s="2">
        <v>1685460051.3726358</v>
      </c>
      <c r="F7678" s="2">
        <v>518423171.27200001</v>
      </c>
      <c r="G7678" s="2">
        <v>349798050.81599998</v>
      </c>
      <c r="H7678" s="2">
        <v>20414429.840842105</v>
      </c>
      <c r="I7678" s="2">
        <v>50842498.8024</v>
      </c>
      <c r="J7678" s="2">
        <v>146631259.38</v>
      </c>
      <c r="K7678" s="2">
        <v>40246105.939999998</v>
      </c>
      <c r="L7678" s="2">
        <v>86961028.94600001</v>
      </c>
      <c r="M7678" s="2">
        <v>59568899.016000003</v>
      </c>
    </row>
    <row r="7679" spans="1:13" ht="14.25" customHeight="1">
      <c r="A7679" s="59" t="s">
        <v>162</v>
      </c>
      <c r="B7679" s="59" t="s">
        <v>9</v>
      </c>
      <c r="C7679" s="59" t="s">
        <v>113</v>
      </c>
      <c r="D7679" s="2">
        <v>1666.6663999999998</v>
      </c>
      <c r="E7679" s="2">
        <v>223322388.56928</v>
      </c>
      <c r="F7679" s="2">
        <v>53415316.075199999</v>
      </c>
      <c r="G7679" s="2">
        <v>36031688.486399993</v>
      </c>
      <c r="H7679" s="2">
        <v>1745797.884631579</v>
      </c>
      <c r="I7679" s="2">
        <v>5233618.8071999997</v>
      </c>
      <c r="J7679" s="2">
        <v>15034974.699999999</v>
      </c>
      <c r="K7679" s="2">
        <v>4234114.2799999993</v>
      </c>
      <c r="L7679" s="2">
        <v>9242630.7379999999</v>
      </c>
      <c r="M7679" s="2">
        <v>6135573.5760000004</v>
      </c>
    </row>
    <row r="7680" spans="1:13" ht="14.25" customHeight="1">
      <c r="A7680" s="59" t="s">
        <v>162</v>
      </c>
      <c r="B7680" s="59" t="s">
        <v>9</v>
      </c>
      <c r="C7680" s="59" t="s">
        <v>113</v>
      </c>
      <c r="D7680" s="2">
        <v>317.42199999999997</v>
      </c>
      <c r="E7680" s="2">
        <v>35344482.049800001</v>
      </c>
      <c r="F7680" s="2">
        <v>10155267.113799999</v>
      </c>
      <c r="G7680" s="2">
        <v>6886711.3536</v>
      </c>
      <c r="H7680" s="2">
        <v>335160.75789473683</v>
      </c>
      <c r="I7680" s="2">
        <v>1033567.8192</v>
      </c>
      <c r="J7680" s="2">
        <v>3095439.32</v>
      </c>
      <c r="K7680" s="2">
        <v>510987.92</v>
      </c>
      <c r="L7680" s="2">
        <v>777736.87199999997</v>
      </c>
      <c r="M7680" s="2">
        <v>1168539.196</v>
      </c>
    </row>
    <row r="7681" spans="1:13" ht="14.25" customHeight="1">
      <c r="A7681" s="59" t="s">
        <v>162</v>
      </c>
      <c r="B7681" s="59" t="s">
        <v>9</v>
      </c>
      <c r="C7681" s="59" t="s">
        <v>113</v>
      </c>
      <c r="D7681" s="2">
        <v>16194.147199999998</v>
      </c>
      <c r="E7681" s="2">
        <v>2336180045.738616</v>
      </c>
      <c r="F7681" s="2">
        <v>986474417.76479983</v>
      </c>
      <c r="G7681" s="2">
        <v>438103672.64639997</v>
      </c>
      <c r="H7681" s="2">
        <v>21836515.75578947</v>
      </c>
      <c r="I7681" s="2">
        <v>62079669.972000003</v>
      </c>
      <c r="J7681" s="2">
        <v>211976648.55999997</v>
      </c>
      <c r="K7681" s="2">
        <v>39276624.859999999</v>
      </c>
      <c r="L7681" s="2">
        <v>75849139.410000011</v>
      </c>
      <c r="M7681" s="2">
        <v>59616232.368000001</v>
      </c>
    </row>
    <row r="7682" spans="1:13" ht="14.25" customHeight="1">
      <c r="A7682" s="59" t="s">
        <v>162</v>
      </c>
      <c r="B7682" s="59" t="s">
        <v>9</v>
      </c>
      <c r="C7682" s="59" t="s">
        <v>113</v>
      </c>
      <c r="D7682" s="2">
        <v>687.07799999999997</v>
      </c>
      <c r="E7682" s="2">
        <v>129452362.580772</v>
      </c>
      <c r="F7682" s="2">
        <v>41866657.69659999</v>
      </c>
      <c r="G7682" s="2">
        <v>18540809.817599997</v>
      </c>
      <c r="H7682" s="2">
        <v>779162.68799999985</v>
      </c>
      <c r="I7682" s="2">
        <v>2649171.4416</v>
      </c>
      <c r="J7682" s="2">
        <v>8936540.4000000004</v>
      </c>
      <c r="K7682" s="2">
        <v>1397571.92</v>
      </c>
      <c r="L7682" s="2">
        <v>1650386.6940000001</v>
      </c>
      <c r="M7682" s="2">
        <v>2529370.3600000003</v>
      </c>
    </row>
    <row r="7683" spans="1:13" ht="14.25" customHeight="1">
      <c r="A7683" s="59" t="s">
        <v>162</v>
      </c>
      <c r="B7683" s="59" t="s">
        <v>9</v>
      </c>
      <c r="C7683" s="59" t="s">
        <v>113</v>
      </c>
      <c r="D7683" s="2">
        <v>8.0359999999999996</v>
      </c>
      <c r="E7683" s="2">
        <v>1175159.4069600001</v>
      </c>
      <c r="F7683" s="2">
        <v>487810.07059999992</v>
      </c>
      <c r="G7683" s="2">
        <v>215632.1856</v>
      </c>
      <c r="H7683" s="2">
        <v>10848.444631578948</v>
      </c>
      <c r="I7683" s="2">
        <v>30911.867999999999</v>
      </c>
      <c r="J7683" s="2">
        <v>105201.07999999999</v>
      </c>
      <c r="K7683" s="2">
        <v>13337.3</v>
      </c>
      <c r="L7683" s="2">
        <v>404.096</v>
      </c>
      <c r="M7683" s="2">
        <v>29582.894</v>
      </c>
    </row>
    <row r="7684" spans="1:13" ht="14.25" customHeight="1">
      <c r="A7684" s="59" t="s">
        <v>162</v>
      </c>
      <c r="B7684" s="59" t="s">
        <v>12</v>
      </c>
      <c r="C7684" s="59" t="s">
        <v>113</v>
      </c>
      <c r="D7684" s="2">
        <v>21857.919999999998</v>
      </c>
      <c r="E7684" s="2">
        <v>1036179990.455148</v>
      </c>
      <c r="F7684" s="2">
        <v>521744437.14880002</v>
      </c>
      <c r="G7684" s="2">
        <v>48541119.897599995</v>
      </c>
      <c r="H7684" s="2">
        <v>30112249.505684208</v>
      </c>
      <c r="I7684" s="2">
        <v>162041943.54960001</v>
      </c>
      <c r="J7684" s="2">
        <v>478831206.71999997</v>
      </c>
      <c r="K7684" s="2">
        <v>67118366.11999999</v>
      </c>
      <c r="L7684" s="2">
        <v>51346555.656000003</v>
      </c>
      <c r="M7684" s="2">
        <v>145268442.176</v>
      </c>
    </row>
    <row r="7685" spans="1:13" ht="14.25" customHeight="1">
      <c r="A7685" s="59" t="s">
        <v>162</v>
      </c>
      <c r="B7685" s="59" t="s">
        <v>12</v>
      </c>
      <c r="C7685" s="59" t="s">
        <v>113</v>
      </c>
      <c r="D7685" s="2">
        <v>154.29119999999998</v>
      </c>
      <c r="E7685" s="2">
        <v>7901772.3615599992</v>
      </c>
      <c r="F7685" s="2">
        <v>3675295.2352</v>
      </c>
      <c r="G7685" s="2">
        <v>360991.81439999997</v>
      </c>
      <c r="H7685" s="2">
        <v>180175.16463157893</v>
      </c>
      <c r="I7685" s="2">
        <v>1184748.5952000001</v>
      </c>
      <c r="J7685" s="2">
        <v>3588739.02</v>
      </c>
      <c r="K7685" s="2">
        <v>398969.36</v>
      </c>
      <c r="L7685" s="2">
        <v>53816.025999999998</v>
      </c>
      <c r="M7685" s="2">
        <v>1025424.268</v>
      </c>
    </row>
    <row r="7686" spans="1:13" ht="14.25" customHeight="1">
      <c r="A7686" s="59" t="s">
        <v>162</v>
      </c>
      <c r="B7686" s="59" t="s">
        <v>11</v>
      </c>
      <c r="C7686" s="59" t="s">
        <v>113</v>
      </c>
      <c r="D7686" s="2">
        <v>1.6072</v>
      </c>
      <c r="E7686" s="2">
        <v>1368370.0799999998</v>
      </c>
      <c r="F7686" s="2">
        <v>651260.79359999998</v>
      </c>
      <c r="G7686" s="2">
        <v>66678.988799999992</v>
      </c>
      <c r="H7686" s="2">
        <v>-6242.0816842105251</v>
      </c>
      <c r="I7686" s="2">
        <v>6339.1247999999996</v>
      </c>
      <c r="J7686" s="2">
        <v>22140</v>
      </c>
      <c r="K7686" s="2">
        <v>4320.58</v>
      </c>
      <c r="L7686" s="2">
        <v>35750.769999999997</v>
      </c>
      <c r="M7686" s="2">
        <v>5917.1200000000008</v>
      </c>
    </row>
    <row r="7687" spans="1:13" ht="14.25" customHeight="1">
      <c r="A7687" s="59" t="s">
        <v>162</v>
      </c>
      <c r="B7687" s="59" t="s">
        <v>11</v>
      </c>
      <c r="C7687" s="59" t="s">
        <v>113</v>
      </c>
      <c r="D7687" s="2">
        <v>192.86399999999998</v>
      </c>
      <c r="E7687" s="2">
        <v>94408549.624620005</v>
      </c>
      <c r="F7687" s="2">
        <v>78137297.782799989</v>
      </c>
      <c r="G7687" s="2">
        <v>8004428.2943999991</v>
      </c>
      <c r="H7687" s="2">
        <v>223516.73936842103</v>
      </c>
      <c r="I7687" s="2">
        <v>752555.4264</v>
      </c>
      <c r="J7687" s="2">
        <v>2658220.2399999998</v>
      </c>
      <c r="K7687" s="2">
        <v>432919</v>
      </c>
      <c r="L7687" s="2">
        <v>3492053.3120000004</v>
      </c>
      <c r="M7687" s="2">
        <v>709998.47600000002</v>
      </c>
    </row>
    <row r="7688" spans="1:13" ht="14.25" customHeight="1">
      <c r="A7688" s="59" t="s">
        <v>162</v>
      </c>
      <c r="B7688" s="59" t="s">
        <v>7</v>
      </c>
      <c r="C7688" s="59" t="s">
        <v>113</v>
      </c>
      <c r="D7688" s="2">
        <v>171.16679999999999</v>
      </c>
      <c r="E7688" s="2">
        <v>29908830.797999997</v>
      </c>
      <c r="F7688" s="2">
        <v>5211405.9173999988</v>
      </c>
      <c r="G7688" s="2">
        <v>6048302.4191999994</v>
      </c>
      <c r="H7688" s="2">
        <v>198539.71199999997</v>
      </c>
      <c r="I7688" s="2">
        <v>593541.51839999994</v>
      </c>
      <c r="J7688" s="2">
        <v>1752804.1199999999</v>
      </c>
      <c r="K7688" s="2">
        <v>287593.68</v>
      </c>
      <c r="L7688" s="2">
        <v>1050489.946</v>
      </c>
      <c r="M7688" s="2">
        <v>630123.67000000004</v>
      </c>
    </row>
    <row r="7689" spans="1:13" ht="14.25" customHeight="1">
      <c r="A7689" s="59" t="s">
        <v>162</v>
      </c>
      <c r="B7689" s="59" t="s">
        <v>7</v>
      </c>
      <c r="C7689" s="59" t="s">
        <v>113</v>
      </c>
      <c r="D7689" s="2">
        <v>4.0179999999999998</v>
      </c>
      <c r="E7689" s="2">
        <v>466980.15671999991</v>
      </c>
      <c r="F7689" s="2">
        <v>121939.59239999999</v>
      </c>
      <c r="G7689" s="2">
        <v>141725.12639999998</v>
      </c>
      <c r="H7689" s="2">
        <v>5127.1578947368425</v>
      </c>
      <c r="I7689" s="2">
        <v>13942.000800000002</v>
      </c>
      <c r="J7689" s="2">
        <v>42016.799999999996</v>
      </c>
      <c r="K7689" s="2">
        <v>7825.2599999999993</v>
      </c>
      <c r="L7689" s="2">
        <v>27155.612000000005</v>
      </c>
      <c r="M7689" s="2">
        <v>14790.996000000001</v>
      </c>
    </row>
    <row r="7690" spans="1:13" ht="14.25" customHeight="1">
      <c r="A7690" s="59" t="s">
        <v>162</v>
      </c>
      <c r="B7690" s="59" t="s">
        <v>7</v>
      </c>
      <c r="C7690" s="59" t="s">
        <v>113</v>
      </c>
      <c r="D7690" s="2">
        <v>0.80359999999999998</v>
      </c>
      <c r="E7690" s="2">
        <v>140417.04599999997</v>
      </c>
      <c r="F7690" s="2">
        <v>24441.051199999998</v>
      </c>
      <c r="G7690" s="2">
        <v>28344.7104</v>
      </c>
      <c r="H7690" s="2">
        <v>0</v>
      </c>
      <c r="I7690" s="2">
        <v>2780.7840000000001</v>
      </c>
      <c r="J7690" s="2">
        <v>8364</v>
      </c>
      <c r="K7690" s="2">
        <v>932.33999999999992</v>
      </c>
      <c r="L7690" s="2">
        <v>3818.1659999999997</v>
      </c>
      <c r="M7690" s="2">
        <v>2958.5600000000004</v>
      </c>
    </row>
    <row r="7691" spans="1:13" ht="14.25" customHeight="1">
      <c r="A7691" s="59" t="s">
        <v>162</v>
      </c>
      <c r="B7691" s="59" t="s">
        <v>7</v>
      </c>
      <c r="C7691" s="59" t="s">
        <v>113</v>
      </c>
      <c r="D7691" s="2">
        <v>1254.4195999999999</v>
      </c>
      <c r="E7691" s="2">
        <v>232851638.25</v>
      </c>
      <c r="F7691" s="2">
        <v>46134983.286799997</v>
      </c>
      <c r="G7691" s="2">
        <v>44236348.972799994</v>
      </c>
      <c r="H7691" s="2">
        <v>1459560.7781052631</v>
      </c>
      <c r="I7691" s="2">
        <v>4531708.1880000001</v>
      </c>
      <c r="J7691" s="2">
        <v>16396209.139999999</v>
      </c>
      <c r="K7691" s="2">
        <v>1407493.92</v>
      </c>
      <c r="L7691" s="2">
        <v>188770.56000000003</v>
      </c>
      <c r="M7691" s="2">
        <v>4617949.5560000008</v>
      </c>
    </row>
    <row r="7692" spans="1:13" ht="14.25" customHeight="1">
      <c r="A7692" s="59" t="s">
        <v>162</v>
      </c>
      <c r="B7692" s="59" t="s">
        <v>7</v>
      </c>
      <c r="C7692" s="59" t="s">
        <v>113</v>
      </c>
      <c r="D7692" s="2">
        <v>0.80359999999999998</v>
      </c>
      <c r="E7692" s="2">
        <v>83597.865119999988</v>
      </c>
      <c r="F7692" s="2">
        <v>26493.183199999996</v>
      </c>
      <c r="G7692" s="2">
        <v>30402.451199999996</v>
      </c>
      <c r="H7692" s="2">
        <v>0</v>
      </c>
      <c r="I7692" s="2">
        <v>3115.5407999999998</v>
      </c>
      <c r="J7692" s="2">
        <v>11275.82</v>
      </c>
      <c r="K7692" s="2">
        <v>872.4799999999999</v>
      </c>
      <c r="L7692" s="2">
        <v>129.88800000000001</v>
      </c>
      <c r="M7692" s="2">
        <v>2958.5600000000004</v>
      </c>
    </row>
    <row r="7693" spans="1:13" ht="14.25" customHeight="1">
      <c r="A7693" s="59" t="s">
        <v>162</v>
      </c>
      <c r="B7693" s="59" t="s">
        <v>7</v>
      </c>
      <c r="C7693" s="59" t="s">
        <v>113</v>
      </c>
      <c r="D7693" s="2">
        <v>2.4107999999999996</v>
      </c>
      <c r="E7693" s="2">
        <v>447504.75</v>
      </c>
      <c r="F7693" s="2">
        <v>79477.958799999993</v>
      </c>
      <c r="G7693" s="2">
        <v>91208.140799999994</v>
      </c>
      <c r="H7693" s="2">
        <v>0</v>
      </c>
      <c r="I7693" s="2">
        <v>9345.7368000000006</v>
      </c>
      <c r="J7693" s="2">
        <v>33825</v>
      </c>
      <c r="K7693" s="2">
        <v>2618.2599999999998</v>
      </c>
      <c r="L7693" s="2">
        <v>389.66399999999999</v>
      </c>
      <c r="M7693" s="2">
        <v>8875.68</v>
      </c>
    </row>
    <row r="7694" spans="1:13" ht="14.25" customHeight="1">
      <c r="A7694" s="59" t="s">
        <v>162</v>
      </c>
      <c r="B7694" s="59" t="s">
        <v>7</v>
      </c>
      <c r="C7694" s="59" t="s">
        <v>113</v>
      </c>
      <c r="D7694" s="2">
        <v>181.61359999999999</v>
      </c>
      <c r="E7694" s="2">
        <v>33712024.5</v>
      </c>
      <c r="F7694" s="2">
        <v>5476641.5921999998</v>
      </c>
      <c r="G7694" s="2">
        <v>7112807.7887999993</v>
      </c>
      <c r="H7694" s="2">
        <v>189181.5612631579</v>
      </c>
      <c r="I7694" s="2">
        <v>545886.49679999996</v>
      </c>
      <c r="J7694" s="2">
        <v>2796600.98</v>
      </c>
      <c r="K7694" s="2">
        <v>308220.77999999997</v>
      </c>
      <c r="L7694" s="2">
        <v>-1021.9660000000001</v>
      </c>
      <c r="M7694" s="2">
        <v>668583.14599999995</v>
      </c>
    </row>
    <row r="7695" spans="1:13" ht="14.25" customHeight="1">
      <c r="A7695" s="59" t="s">
        <v>162</v>
      </c>
      <c r="B7695" s="59" t="s">
        <v>7</v>
      </c>
      <c r="C7695" s="59" t="s">
        <v>113</v>
      </c>
      <c r="D7695" s="2">
        <v>8.839599999999999</v>
      </c>
      <c r="E7695" s="2">
        <v>1640850.75</v>
      </c>
      <c r="F7695" s="2">
        <v>266563.99279999995</v>
      </c>
      <c r="G7695" s="2">
        <v>346197.96479999996</v>
      </c>
      <c r="H7695" s="2">
        <v>10432.057263157893</v>
      </c>
      <c r="I7695" s="2">
        <v>26568.885600000001</v>
      </c>
      <c r="J7695" s="2">
        <v>136118.35999999999</v>
      </c>
      <c r="K7695" s="2">
        <v>14796.9</v>
      </c>
      <c r="L7695" s="2">
        <v>-49.61</v>
      </c>
      <c r="M7695" s="2">
        <v>32540.552000000003</v>
      </c>
    </row>
    <row r="7696" spans="1:13" ht="14.25" customHeight="1">
      <c r="A7696" s="59" t="s">
        <v>163</v>
      </c>
      <c r="B7696" s="59" t="s">
        <v>7</v>
      </c>
      <c r="C7696" s="59" t="s">
        <v>114</v>
      </c>
      <c r="D7696" s="2">
        <v>2057.2159999999999</v>
      </c>
      <c r="E7696" s="2">
        <v>240690569.01119995</v>
      </c>
      <c r="F7696" s="2">
        <v>42292682.685999997</v>
      </c>
      <c r="G7696" s="2">
        <v>79704702.969599992</v>
      </c>
      <c r="H7696" s="2">
        <v>28720482.805894732</v>
      </c>
      <c r="I7696" s="2">
        <v>6154856.2368000001</v>
      </c>
      <c r="J7696" s="2">
        <v>28887829.199999999</v>
      </c>
      <c r="K7696" s="2">
        <v>3386613.94</v>
      </c>
      <c r="L7696" s="2">
        <v>28039.572000000004</v>
      </c>
      <c r="M7696" s="2">
        <v>10779689.25</v>
      </c>
    </row>
    <row r="7697" spans="1:13" ht="14.25" customHeight="1">
      <c r="A7697" s="59" t="s">
        <v>163</v>
      </c>
      <c r="B7697" s="59" t="s">
        <v>7</v>
      </c>
      <c r="C7697" s="59" t="s">
        <v>114</v>
      </c>
      <c r="D7697" s="2">
        <v>1529.2508</v>
      </c>
      <c r="E7697" s="2">
        <v>220280931.486</v>
      </c>
      <c r="F7697" s="2">
        <v>31420214.527799997</v>
      </c>
      <c r="G7697" s="2">
        <v>59165255.327999987</v>
      </c>
      <c r="H7697" s="2">
        <v>21027197.921684209</v>
      </c>
      <c r="I7697" s="2">
        <v>4568137.3439999996</v>
      </c>
      <c r="J7697" s="2">
        <v>21344919.799999997</v>
      </c>
      <c r="K7697" s="2">
        <v>2533050.52</v>
      </c>
      <c r="L7697" s="2">
        <v>21213.236000000001</v>
      </c>
      <c r="M7697" s="2">
        <v>8013183.0899999999</v>
      </c>
    </row>
    <row r="7698" spans="1:13" ht="14.25" customHeight="1">
      <c r="A7698" s="59" t="s">
        <v>163</v>
      </c>
      <c r="B7698" s="59" t="s">
        <v>7</v>
      </c>
      <c r="C7698" s="59" t="s">
        <v>114</v>
      </c>
      <c r="D7698" s="2">
        <v>28.929600000000001</v>
      </c>
      <c r="E7698" s="2">
        <v>3515024.5099199996</v>
      </c>
      <c r="F7698" s="2">
        <v>611902.81079999986</v>
      </c>
      <c r="G7698" s="2">
        <v>1132974.4511999998</v>
      </c>
      <c r="H7698" s="2">
        <v>383046.54821052629</v>
      </c>
      <c r="I7698" s="2">
        <v>87225.400800000003</v>
      </c>
      <c r="J7698" s="2">
        <v>370093.88</v>
      </c>
      <c r="K7698" s="2">
        <v>56004.359999999993</v>
      </c>
      <c r="L7698" s="2">
        <v>559.24</v>
      </c>
      <c r="M7698" s="2">
        <v>151589.21800000002</v>
      </c>
    </row>
    <row r="7699" spans="1:13" ht="14.25" customHeight="1">
      <c r="A7699" s="59" t="s">
        <v>163</v>
      </c>
      <c r="B7699" s="59" t="s">
        <v>7</v>
      </c>
      <c r="C7699" s="59" t="s">
        <v>114</v>
      </c>
      <c r="D7699" s="2">
        <v>2.4107999999999996</v>
      </c>
      <c r="E7699" s="2">
        <v>347263.68599999999</v>
      </c>
      <c r="F7699" s="2">
        <v>49314.004599999993</v>
      </c>
      <c r="G7699" s="2">
        <v>93099.782399999982</v>
      </c>
      <c r="H7699" s="2">
        <v>24794.314105263158</v>
      </c>
      <c r="I7699" s="2">
        <v>7191.0720000000001</v>
      </c>
      <c r="J7699" s="2">
        <v>34071</v>
      </c>
      <c r="K7699" s="2">
        <v>3891.72</v>
      </c>
      <c r="L7699" s="2">
        <v>32.472000000000001</v>
      </c>
      <c r="M7699" s="2">
        <v>12632.51</v>
      </c>
    </row>
    <row r="7700" spans="1:13" ht="14.25" customHeight="1">
      <c r="A7700" s="59" t="s">
        <v>163</v>
      </c>
      <c r="B7700" s="59" t="s">
        <v>7</v>
      </c>
      <c r="C7700" s="59" t="s">
        <v>114</v>
      </c>
      <c r="D7700" s="2">
        <v>-4.8215999999999992</v>
      </c>
      <c r="E7700" s="2">
        <v>-759397.66055999999</v>
      </c>
      <c r="F7700" s="2">
        <v>-130124.25839999999</v>
      </c>
      <c r="G7700" s="2">
        <v>-185144.71679999999</v>
      </c>
      <c r="H7700" s="2">
        <v>2586727.599157895</v>
      </c>
      <c r="I7700" s="2">
        <v>-16844.112000000001</v>
      </c>
      <c r="J7700" s="2">
        <v>-66971.039999999994</v>
      </c>
      <c r="K7700" s="2">
        <v>-9589.08</v>
      </c>
      <c r="L7700" s="2">
        <v>-265.18799999999999</v>
      </c>
      <c r="M7700" s="2">
        <v>-25265.02</v>
      </c>
    </row>
    <row r="7701" spans="1:13" ht="14.25" customHeight="1">
      <c r="A7701" s="59" t="s">
        <v>163</v>
      </c>
      <c r="B7701" s="59" t="s">
        <v>7</v>
      </c>
      <c r="C7701" s="59" t="s">
        <v>114</v>
      </c>
      <c r="D7701" s="2">
        <v>20460.459599999998</v>
      </c>
      <c r="E7701" s="2">
        <v>3222503972.5863595</v>
      </c>
      <c r="F7701" s="2">
        <v>559473991.16559994</v>
      </c>
      <c r="G7701" s="2">
        <v>729299428.70399988</v>
      </c>
      <c r="H7701" s="2">
        <v>282176665.95031577</v>
      </c>
      <c r="I7701" s="2">
        <v>61579778.882400006</v>
      </c>
      <c r="J7701" s="2">
        <v>316704354.85999995</v>
      </c>
      <c r="K7701" s="2">
        <v>34314134.100000001</v>
      </c>
      <c r="L7701" s="2">
        <v>187534.82</v>
      </c>
      <c r="M7701" s="2">
        <v>107211591.91600001</v>
      </c>
    </row>
    <row r="7702" spans="1:13" ht="14.25" customHeight="1">
      <c r="A7702" s="59" t="s">
        <v>163</v>
      </c>
      <c r="B7702" s="59" t="s">
        <v>7</v>
      </c>
      <c r="C7702" s="59" t="s">
        <v>114</v>
      </c>
      <c r="D7702" s="2">
        <v>525.55439999999999</v>
      </c>
      <c r="E7702" s="2">
        <v>97556035.5</v>
      </c>
      <c r="F7702" s="2">
        <v>14401948.279199999</v>
      </c>
      <c r="G7702" s="2">
        <v>18730717.881599996</v>
      </c>
      <c r="H7702" s="2">
        <v>7738782.9726315783</v>
      </c>
      <c r="I7702" s="2">
        <v>1583308.4472000001</v>
      </c>
      <c r="J7702" s="2">
        <v>8126277.8999999994</v>
      </c>
      <c r="K7702" s="2">
        <v>895533.48</v>
      </c>
      <c r="L7702" s="2">
        <v>4942.96</v>
      </c>
      <c r="M7702" s="2">
        <v>2753874.5520000001</v>
      </c>
    </row>
    <row r="7703" spans="1:13" ht="14.25" customHeight="1">
      <c r="A7703" s="59" t="s">
        <v>163</v>
      </c>
      <c r="B7703" s="59" t="s">
        <v>7</v>
      </c>
      <c r="C7703" s="59" t="s">
        <v>114</v>
      </c>
      <c r="D7703" s="2">
        <v>41.787199999999999</v>
      </c>
      <c r="E7703" s="2">
        <v>7756749</v>
      </c>
      <c r="F7703" s="2">
        <v>1150028.2945999999</v>
      </c>
      <c r="G7703" s="2">
        <v>1572466.6368</v>
      </c>
      <c r="H7703" s="2">
        <v>621753.34736842092</v>
      </c>
      <c r="I7703" s="2">
        <v>136851.76800000001</v>
      </c>
      <c r="J7703" s="2">
        <v>324932.38</v>
      </c>
      <c r="K7703" s="2">
        <v>59344.219999999994</v>
      </c>
      <c r="L7703" s="2">
        <v>-6844.3760000000002</v>
      </c>
      <c r="M7703" s="2">
        <v>218962.304</v>
      </c>
    </row>
    <row r="7704" spans="1:13" ht="14.25" customHeight="1">
      <c r="A7704" s="59" t="s">
        <v>163</v>
      </c>
      <c r="B7704" s="59" t="s">
        <v>7</v>
      </c>
      <c r="C7704" s="59" t="s">
        <v>114</v>
      </c>
      <c r="D7704" s="2">
        <v>3224.8467999999998</v>
      </c>
      <c r="E7704" s="2">
        <v>429131072.12975997</v>
      </c>
      <c r="F7704" s="2">
        <v>88205324.629199997</v>
      </c>
      <c r="G7704" s="2">
        <v>114961606.3872</v>
      </c>
      <c r="H7704" s="2">
        <v>47483312.771368422</v>
      </c>
      <c r="I7704" s="2">
        <v>9707752.3679999989</v>
      </c>
      <c r="J7704" s="2">
        <v>49919812.399999999</v>
      </c>
      <c r="K7704" s="2">
        <v>5415023.3399999999</v>
      </c>
      <c r="L7704" s="2">
        <v>29613.562000000002</v>
      </c>
      <c r="M7704" s="2">
        <v>16898005.762000002</v>
      </c>
    </row>
    <row r="7705" spans="1:13" ht="14.25" customHeight="1">
      <c r="A7705" s="59" t="s">
        <v>163</v>
      </c>
      <c r="B7705" s="59" t="s">
        <v>7</v>
      </c>
      <c r="C7705" s="59" t="s">
        <v>114</v>
      </c>
      <c r="D7705" s="2">
        <v>107.68239999999999</v>
      </c>
      <c r="E7705" s="2">
        <v>16444037.388239998</v>
      </c>
      <c r="F7705" s="2">
        <v>2963533.1359999995</v>
      </c>
      <c r="G7705" s="2">
        <v>4052125.3823999991</v>
      </c>
      <c r="H7705" s="2">
        <v>1579037.8509473684</v>
      </c>
      <c r="I7705" s="2">
        <v>352657.43280000001</v>
      </c>
      <c r="J7705" s="2">
        <v>837330.7</v>
      </c>
      <c r="K7705" s="2">
        <v>152924.25999999998</v>
      </c>
      <c r="L7705" s="2">
        <v>-17632.296000000002</v>
      </c>
      <c r="M7705" s="2">
        <v>564248.80599999998</v>
      </c>
    </row>
    <row r="7706" spans="1:13" ht="14.25" customHeight="1">
      <c r="A7706" s="59" t="s">
        <v>163</v>
      </c>
      <c r="B7706" s="59" t="s">
        <v>7</v>
      </c>
      <c r="C7706" s="59" t="s">
        <v>114</v>
      </c>
      <c r="D7706" s="2">
        <v>79.556399999999996</v>
      </c>
      <c r="E7706" s="2">
        <v>14767656.75</v>
      </c>
      <c r="F7706" s="2">
        <v>2176009.9822</v>
      </c>
      <c r="G7706" s="2">
        <v>2836082.4383999994</v>
      </c>
      <c r="H7706" s="2">
        <v>1193889.4787368421</v>
      </c>
      <c r="I7706" s="2">
        <v>239488.37999999998</v>
      </c>
      <c r="J7706" s="2">
        <v>1231512.0799999998</v>
      </c>
      <c r="K7706" s="2">
        <v>133588.66</v>
      </c>
      <c r="L7706" s="2">
        <v>731.52199999999993</v>
      </c>
      <c r="M7706" s="2">
        <v>416871.02600000001</v>
      </c>
    </row>
    <row r="7707" spans="1:13" ht="14.25" customHeight="1">
      <c r="A7707" s="59" t="s">
        <v>163</v>
      </c>
      <c r="B7707" s="59" t="s">
        <v>9</v>
      </c>
      <c r="C7707" s="59" t="s">
        <v>114</v>
      </c>
      <c r="D7707" s="2">
        <v>5135.0039999999999</v>
      </c>
      <c r="E7707" s="2">
        <v>439425946.35046798</v>
      </c>
      <c r="F7707" s="2">
        <v>141101496.6462</v>
      </c>
      <c r="G7707" s="2">
        <v>130499075.02079999</v>
      </c>
      <c r="H7707" s="2">
        <v>75754338.351157889</v>
      </c>
      <c r="I7707" s="2">
        <v>19200187.036800001</v>
      </c>
      <c r="J7707" s="2">
        <v>56294199.659999996</v>
      </c>
      <c r="K7707" s="2">
        <v>7929325.3799999999</v>
      </c>
      <c r="L7707" s="2">
        <v>108317.572</v>
      </c>
      <c r="M7707" s="2">
        <v>26907115.510000002</v>
      </c>
    </row>
    <row r="7708" spans="1:13" ht="14.25" customHeight="1">
      <c r="A7708" s="59" t="s">
        <v>163</v>
      </c>
      <c r="B7708" s="59" t="s">
        <v>9</v>
      </c>
      <c r="C7708" s="59" t="s">
        <v>114</v>
      </c>
      <c r="D7708" s="2">
        <v>1362.1019999999999</v>
      </c>
      <c r="E7708" s="2">
        <v>153389711.47499999</v>
      </c>
      <c r="F7708" s="2">
        <v>37461521.715599999</v>
      </c>
      <c r="G7708" s="2">
        <v>34645021.516800001</v>
      </c>
      <c r="H7708" s="2">
        <v>20071680.889263157</v>
      </c>
      <c r="I7708" s="2">
        <v>5142651.7464000005</v>
      </c>
      <c r="J7708" s="2">
        <v>14937889.979999999</v>
      </c>
      <c r="K7708" s="2">
        <v>2129735.98</v>
      </c>
      <c r="L7708" s="2">
        <v>30137.624000000003</v>
      </c>
      <c r="M7708" s="2">
        <v>7137333.8740000008</v>
      </c>
    </row>
    <row r="7709" spans="1:13" ht="14.25" customHeight="1">
      <c r="A7709" s="59" t="s">
        <v>163</v>
      </c>
      <c r="B7709" s="59" t="s">
        <v>9</v>
      </c>
      <c r="C7709" s="59" t="s">
        <v>114</v>
      </c>
      <c r="D7709" s="2">
        <v>196.88199999999998</v>
      </c>
      <c r="E7709" s="2">
        <v>17953596.211319998</v>
      </c>
      <c r="F7709" s="2">
        <v>5414791.2881999994</v>
      </c>
      <c r="G7709" s="2">
        <v>5007692.5055999998</v>
      </c>
      <c r="H7709" s="2">
        <v>2902461.0896842103</v>
      </c>
      <c r="I7709" s="2">
        <v>743332.78799999994</v>
      </c>
      <c r="J7709" s="2">
        <v>2159165.7799999998</v>
      </c>
      <c r="K7709" s="2">
        <v>307841.12</v>
      </c>
      <c r="L7709" s="2">
        <v>4351.2480000000005</v>
      </c>
      <c r="M7709" s="2">
        <v>1031649.872</v>
      </c>
    </row>
    <row r="7710" spans="1:13" ht="14.25" customHeight="1">
      <c r="A7710" s="59" t="s">
        <v>163</v>
      </c>
      <c r="B7710" s="59" t="s">
        <v>9</v>
      </c>
      <c r="C7710" s="59" t="s">
        <v>114</v>
      </c>
      <c r="D7710" s="2">
        <v>4.0179999999999998</v>
      </c>
      <c r="E7710" s="2">
        <v>452477.02499999997</v>
      </c>
      <c r="F7710" s="2">
        <v>110507.3082</v>
      </c>
      <c r="G7710" s="2">
        <v>102196.66559999999</v>
      </c>
      <c r="H7710" s="2">
        <v>49589.871157894733</v>
      </c>
      <c r="I7710" s="2">
        <v>15171.213599999999</v>
      </c>
      <c r="J7710" s="2">
        <v>44062.7</v>
      </c>
      <c r="K7710" s="2">
        <v>6283.66</v>
      </c>
      <c r="L7710" s="2">
        <v>87.494</v>
      </c>
      <c r="M7710" s="2">
        <v>21053.582000000002</v>
      </c>
    </row>
    <row r="7711" spans="1:13" ht="14.25" customHeight="1">
      <c r="A7711" s="59" t="s">
        <v>163</v>
      </c>
      <c r="B7711" s="59" t="s">
        <v>9</v>
      </c>
      <c r="C7711" s="59" t="s">
        <v>114</v>
      </c>
      <c r="D7711" s="2">
        <v>13056.892799999998</v>
      </c>
      <c r="E7711" s="2">
        <v>1876793946.771744</v>
      </c>
      <c r="F7711" s="2">
        <v>794925575.71599996</v>
      </c>
      <c r="G7711" s="2">
        <v>330349452.97920001</v>
      </c>
      <c r="H7711" s="2">
        <v>194006180.79663154</v>
      </c>
      <c r="I7711" s="2">
        <v>49120315.876800001</v>
      </c>
      <c r="J7711" s="2">
        <v>142612081.85999998</v>
      </c>
      <c r="K7711" s="2">
        <v>22136109.099999998</v>
      </c>
      <c r="L7711" s="2">
        <v>58203102.342</v>
      </c>
      <c r="M7711" s="2">
        <v>68417341.321999997</v>
      </c>
    </row>
    <row r="7712" spans="1:13" ht="14.25" customHeight="1">
      <c r="A7712" s="59" t="s">
        <v>163</v>
      </c>
      <c r="B7712" s="59" t="s">
        <v>9</v>
      </c>
      <c r="C7712" s="59" t="s">
        <v>114</v>
      </c>
      <c r="D7712" s="2">
        <v>3000.6423999999997</v>
      </c>
      <c r="E7712" s="2">
        <v>561543729.15009594</v>
      </c>
      <c r="F7712" s="2">
        <v>182712883.43919998</v>
      </c>
      <c r="G7712" s="2">
        <v>76094520.326399997</v>
      </c>
      <c r="H7712" s="2">
        <v>44195704.552421056</v>
      </c>
      <c r="I7712" s="2">
        <v>11266452.648</v>
      </c>
      <c r="J7712" s="2">
        <v>32797966.399999999</v>
      </c>
      <c r="K7712" s="2">
        <v>5058215.92</v>
      </c>
      <c r="L7712" s="2">
        <v>13092520.98</v>
      </c>
      <c r="M7712" s="2">
        <v>15723187.744000001</v>
      </c>
    </row>
    <row r="7713" spans="1:13" ht="14.25" customHeight="1">
      <c r="A7713" s="59" t="s">
        <v>163</v>
      </c>
      <c r="B7713" s="59" t="s">
        <v>9</v>
      </c>
      <c r="C7713" s="59" t="s">
        <v>114</v>
      </c>
      <c r="D7713" s="2">
        <v>155.89839999999998</v>
      </c>
      <c r="E7713" s="2">
        <v>18508048.629839998</v>
      </c>
      <c r="F7713" s="2">
        <v>9492847.6535999998</v>
      </c>
      <c r="G7713" s="2">
        <v>3953490.7968000001</v>
      </c>
      <c r="H7713" s="2">
        <v>2280723.9006315791</v>
      </c>
      <c r="I7713" s="2">
        <v>585347.94720000005</v>
      </c>
      <c r="J7713" s="2">
        <v>1704011.66</v>
      </c>
      <c r="K7713" s="2">
        <v>262806.71999999997</v>
      </c>
      <c r="L7713" s="2">
        <v>680217.14199999999</v>
      </c>
      <c r="M7713" s="2">
        <v>816898.10400000005</v>
      </c>
    </row>
    <row r="7714" spans="1:13" ht="14.25" customHeight="1">
      <c r="A7714" s="59" t="s">
        <v>163</v>
      </c>
      <c r="B7714" s="59" t="s">
        <v>12</v>
      </c>
      <c r="C7714" s="59" t="s">
        <v>114</v>
      </c>
      <c r="D7714" s="2">
        <v>10477.336799999999</v>
      </c>
      <c r="E7714" s="2">
        <v>543066714.676332</v>
      </c>
      <c r="F7714" s="2">
        <v>257563530.35779995</v>
      </c>
      <c r="G7714" s="2">
        <v>27518042.553599995</v>
      </c>
      <c r="H7714" s="2">
        <v>155907902.47073683</v>
      </c>
      <c r="I7714" s="2">
        <v>64389708.864</v>
      </c>
      <c r="J7714" s="2">
        <v>234462044.85999998</v>
      </c>
      <c r="K7714" s="2">
        <v>16691451.779999999</v>
      </c>
      <c r="L7714" s="2">
        <v>634180.86600000004</v>
      </c>
      <c r="M7714" s="2">
        <v>121364895.56400001</v>
      </c>
    </row>
    <row r="7715" spans="1:13" ht="14.25" customHeight="1">
      <c r="A7715" s="59" t="s">
        <v>163</v>
      </c>
      <c r="B7715" s="59" t="s">
        <v>12</v>
      </c>
      <c r="C7715" s="59" t="s">
        <v>114</v>
      </c>
      <c r="D7715" s="2">
        <v>235.45479999999998</v>
      </c>
      <c r="E7715" s="2">
        <v>13424633.33904</v>
      </c>
      <c r="F7715" s="2">
        <v>5762649.1379999993</v>
      </c>
      <c r="G7715" s="2">
        <v>618228.30719999992</v>
      </c>
      <c r="H7715" s="2">
        <v>3474628.2947368417</v>
      </c>
      <c r="I7715" s="2">
        <v>1430738.1647999999</v>
      </c>
      <c r="J7715" s="2">
        <v>5255564.5</v>
      </c>
      <c r="K7715" s="2">
        <v>369754.39999999997</v>
      </c>
      <c r="L7715" s="2">
        <v>13602.16</v>
      </c>
      <c r="M7715" s="2">
        <v>2727405.3619999997</v>
      </c>
    </row>
    <row r="7716" spans="1:13" ht="14.25" customHeight="1">
      <c r="A7716" s="59" t="s">
        <v>163</v>
      </c>
      <c r="B7716" s="59" t="s">
        <v>11</v>
      </c>
      <c r="C7716" s="59" t="s">
        <v>114</v>
      </c>
      <c r="D7716" s="2">
        <v>29.733199999999997</v>
      </c>
      <c r="E7716" s="2">
        <v>25314846.479999997</v>
      </c>
      <c r="F7716" s="2">
        <v>12011274.949599998</v>
      </c>
      <c r="G7716" s="2">
        <v>1239863.6159999999</v>
      </c>
      <c r="H7716" s="2">
        <v>434744.45810526313</v>
      </c>
      <c r="I7716" s="2">
        <v>99282.844800000006</v>
      </c>
      <c r="J7716" s="2">
        <v>420578</v>
      </c>
      <c r="K7716" s="2">
        <v>43883.119999999995</v>
      </c>
      <c r="L7716" s="2">
        <v>6927.36</v>
      </c>
      <c r="M7716" s="2">
        <v>155799.75399999999</v>
      </c>
    </row>
    <row r="7717" spans="1:13" ht="14.25" customHeight="1">
      <c r="A7717" s="59" t="s">
        <v>163</v>
      </c>
      <c r="B7717" s="59" t="s">
        <v>11</v>
      </c>
      <c r="C7717" s="59" t="s">
        <v>114</v>
      </c>
      <c r="D7717" s="2">
        <v>1026.1972000000001</v>
      </c>
      <c r="E7717" s="2">
        <v>585755626.38515997</v>
      </c>
      <c r="F7717" s="2">
        <v>414551278.3818</v>
      </c>
      <c r="G7717" s="2">
        <v>42792130.598399997</v>
      </c>
      <c r="H7717" s="2">
        <v>15097954.903578948</v>
      </c>
      <c r="I7717" s="2">
        <v>3426497.1</v>
      </c>
      <c r="J7717" s="2">
        <v>14515592.439999999</v>
      </c>
      <c r="K7717" s="2">
        <v>1514559.68</v>
      </c>
      <c r="L7717" s="2">
        <v>239085.924</v>
      </c>
      <c r="M7717" s="2">
        <v>5377213.4680000003</v>
      </c>
    </row>
    <row r="7718" spans="1:13" ht="14.25" customHeight="1">
      <c r="A7718" s="59" t="s">
        <v>163</v>
      </c>
      <c r="B7718" s="59" t="s">
        <v>7</v>
      </c>
      <c r="C7718" s="59" t="s">
        <v>114</v>
      </c>
      <c r="D7718" s="2">
        <v>11.250399999999999</v>
      </c>
      <c r="E7718" s="2">
        <v>1965838.6440000001</v>
      </c>
      <c r="F7718" s="2">
        <v>333633.71159999998</v>
      </c>
      <c r="G7718" s="2">
        <v>394184.88959999994</v>
      </c>
      <c r="H7718" s="2">
        <v>-5780.9482105263151</v>
      </c>
      <c r="I7718" s="2">
        <v>40165.502399999998</v>
      </c>
      <c r="J7718" s="2">
        <v>123975.79999999999</v>
      </c>
      <c r="K7718" s="2">
        <v>14770.66</v>
      </c>
      <c r="L7718" s="2">
        <v>29061.538</v>
      </c>
      <c r="M7718" s="2">
        <v>58951.112000000001</v>
      </c>
    </row>
    <row r="7719" spans="1:13" ht="14.25" customHeight="1">
      <c r="A7719" s="59" t="s">
        <v>163</v>
      </c>
      <c r="B7719" s="59" t="s">
        <v>7</v>
      </c>
      <c r="C7719" s="59" t="s">
        <v>114</v>
      </c>
      <c r="D7719" s="2">
        <v>67.502399999999994</v>
      </c>
      <c r="E7719" s="2">
        <v>8581836.3800399993</v>
      </c>
      <c r="F7719" s="2">
        <v>2001797.4971999999</v>
      </c>
      <c r="G7719" s="2">
        <v>2365110.1247999994</v>
      </c>
      <c r="H7719" s="2">
        <v>-9698.7183157894742</v>
      </c>
      <c r="I7719" s="2">
        <v>240985.9296</v>
      </c>
      <c r="J7719" s="2">
        <v>743849.88</v>
      </c>
      <c r="K7719" s="2">
        <v>88623.959999999992</v>
      </c>
      <c r="L7719" s="2">
        <v>174371.03200000001</v>
      </c>
      <c r="M7719" s="2">
        <v>353708.47600000002</v>
      </c>
    </row>
    <row r="7720" spans="1:13" ht="14.25" customHeight="1">
      <c r="A7720" s="59" t="s">
        <v>163</v>
      </c>
      <c r="B7720" s="59" t="s">
        <v>7</v>
      </c>
      <c r="C7720" s="59" t="s">
        <v>114</v>
      </c>
      <c r="D7720" s="2">
        <v>1954.3552</v>
      </c>
      <c r="E7720" s="2">
        <v>362777184</v>
      </c>
      <c r="F7720" s="2">
        <v>64023969.142999992</v>
      </c>
      <c r="G7720" s="2">
        <v>74540367.110399991</v>
      </c>
      <c r="H7720" s="2">
        <v>-2077518.164210526</v>
      </c>
      <c r="I7720" s="2">
        <v>7486072.4447999997</v>
      </c>
      <c r="J7720" s="2">
        <v>26406223.02</v>
      </c>
      <c r="K7720" s="2">
        <v>2148210.58</v>
      </c>
      <c r="L7720" s="2">
        <v>323061.22200000001</v>
      </c>
      <c r="M7720" s="2">
        <v>10240704.562000001</v>
      </c>
    </row>
    <row r="7721" spans="1:13" ht="14.25" customHeight="1">
      <c r="A7721" s="59" t="s">
        <v>163</v>
      </c>
      <c r="B7721" s="59" t="s">
        <v>7</v>
      </c>
      <c r="C7721" s="59" t="s">
        <v>114</v>
      </c>
      <c r="D7721" s="2">
        <v>202.50719999999998</v>
      </c>
      <c r="E7721" s="2">
        <v>24928388.537975997</v>
      </c>
      <c r="F7721" s="2">
        <v>4314755.4743999997</v>
      </c>
      <c r="G7721" s="2">
        <v>8887621.8239999991</v>
      </c>
      <c r="H7721" s="2">
        <v>-211603.08884210524</v>
      </c>
      <c r="I7721" s="2">
        <v>892583.84160000004</v>
      </c>
      <c r="J7721" s="2">
        <v>3148468.7199999997</v>
      </c>
      <c r="K7721" s="2">
        <v>256131.91999999998</v>
      </c>
      <c r="L7721" s="2">
        <v>38523.517999999996</v>
      </c>
      <c r="M7721" s="2">
        <v>1061126.3299999998</v>
      </c>
    </row>
    <row r="7722" spans="1:13" ht="14.25" customHeight="1">
      <c r="A7722" s="59" t="s">
        <v>163</v>
      </c>
      <c r="B7722" s="59" t="s">
        <v>7</v>
      </c>
      <c r="C7722" s="59" t="s">
        <v>114</v>
      </c>
      <c r="D7722" s="2">
        <v>7.2324000000000002</v>
      </c>
      <c r="E7722" s="2">
        <v>1342514.25</v>
      </c>
      <c r="F7722" s="2">
        <v>240746.10419999997</v>
      </c>
      <c r="G7722" s="2">
        <v>273934.57919999998</v>
      </c>
      <c r="H7722" s="2">
        <v>0</v>
      </c>
      <c r="I7722" s="2">
        <v>27510.278399999999</v>
      </c>
      <c r="J7722" s="2">
        <v>97041.26</v>
      </c>
      <c r="K7722" s="2">
        <v>7894.9599999999991</v>
      </c>
      <c r="L7722" s="2">
        <v>1187.0320000000002</v>
      </c>
      <c r="M7722" s="2">
        <v>37897.530000000006</v>
      </c>
    </row>
    <row r="7723" spans="1:13" ht="14.25" customHeight="1">
      <c r="A7723" s="59" t="s">
        <v>163</v>
      </c>
      <c r="B7723" s="59" t="s">
        <v>7</v>
      </c>
      <c r="C7723" s="59" t="s">
        <v>114</v>
      </c>
      <c r="D7723" s="2">
        <v>8273.8655999999992</v>
      </c>
      <c r="E7723" s="2">
        <v>1303126385.5209599</v>
      </c>
      <c r="F7723" s="2">
        <v>165564159.65959999</v>
      </c>
      <c r="G7723" s="2">
        <v>367568409.88799995</v>
      </c>
      <c r="H7723" s="2">
        <v>-7037284.608</v>
      </c>
      <c r="I7723" s="2">
        <v>28209757.161600001</v>
      </c>
      <c r="J7723" s="2">
        <v>144519970.94</v>
      </c>
      <c r="K7723" s="2">
        <v>15710203.699999999</v>
      </c>
      <c r="L7723" s="2">
        <v>-52776.921999999999</v>
      </c>
      <c r="M7723" s="2">
        <v>43354564.153999999</v>
      </c>
    </row>
    <row r="7724" spans="1:13" ht="14.25" customHeight="1">
      <c r="A7724" s="59" t="s">
        <v>163</v>
      </c>
      <c r="B7724" s="59" t="s">
        <v>7</v>
      </c>
      <c r="C7724" s="59" t="s">
        <v>114</v>
      </c>
      <c r="D7724" s="2">
        <v>3025.5539999999996</v>
      </c>
      <c r="E7724" s="2">
        <v>561618461.25</v>
      </c>
      <c r="F7724" s="2">
        <v>-150516061.8272</v>
      </c>
      <c r="G7724" s="2">
        <v>238939919.65439999</v>
      </c>
      <c r="H7724" s="2">
        <v>-3231699.2033684207</v>
      </c>
      <c r="I7724" s="2">
        <v>18337903.113600001</v>
      </c>
      <c r="J7724" s="2">
        <v>93946032.239999995</v>
      </c>
      <c r="K7724" s="2">
        <v>10212500.58</v>
      </c>
      <c r="L7724" s="2">
        <v>-34311.178</v>
      </c>
      <c r="M7724" s="2">
        <v>15853723.379999999</v>
      </c>
    </row>
    <row r="7725" spans="1:13" ht="14.25" customHeight="1">
      <c r="A7725" s="59" t="s">
        <v>163</v>
      </c>
      <c r="B7725" s="59" t="s">
        <v>7</v>
      </c>
      <c r="C7725" s="59" t="s">
        <v>114</v>
      </c>
      <c r="D7725" s="2">
        <v>171.16679999999999</v>
      </c>
      <c r="E7725" s="2">
        <v>24799679.011799999</v>
      </c>
      <c r="F7725" s="2">
        <v>-207868.24519999998</v>
      </c>
      <c r="G7725" s="2">
        <v>9378833.0495999996</v>
      </c>
      <c r="H7725" s="2">
        <v>-173128.89599999998</v>
      </c>
      <c r="I7725" s="2">
        <v>719803.28159999999</v>
      </c>
      <c r="J7725" s="2">
        <v>3687548.1999999997</v>
      </c>
      <c r="K7725" s="2">
        <v>400861.92</v>
      </c>
      <c r="L7725" s="2">
        <v>-1347.588</v>
      </c>
      <c r="M7725" s="2">
        <v>896903.7</v>
      </c>
    </row>
    <row r="7726" spans="1:13" ht="14.25" customHeight="1">
      <c r="A7726" s="59" t="s">
        <v>163</v>
      </c>
      <c r="B7726" s="59" t="s">
        <v>7</v>
      </c>
      <c r="C7726" s="59" t="s">
        <v>114</v>
      </c>
      <c r="D7726" s="2">
        <v>10.4468</v>
      </c>
      <c r="E7726" s="2">
        <v>1939187.25</v>
      </c>
      <c r="F7726" s="2">
        <v>315029.30560000002</v>
      </c>
      <c r="G7726" s="2">
        <v>409143.26399999997</v>
      </c>
      <c r="H7726" s="2">
        <v>-19230.881684210526</v>
      </c>
      <c r="I7726" s="2">
        <v>31401.604799999997</v>
      </c>
      <c r="J7726" s="2">
        <v>160865.96</v>
      </c>
      <c r="K7726" s="2">
        <v>17487.32</v>
      </c>
      <c r="L7726" s="2">
        <v>-59.532000000000004</v>
      </c>
      <c r="M7726" s="2">
        <v>54740.576000000001</v>
      </c>
    </row>
    <row r="7727" spans="1:13" ht="14.25" customHeight="1">
      <c r="A7727" s="59" t="s">
        <v>163</v>
      </c>
      <c r="B7727" s="59" t="s">
        <v>7</v>
      </c>
      <c r="C7727" s="59" t="s">
        <v>114</v>
      </c>
      <c r="D7727" s="2">
        <v>5456.4439999999995</v>
      </c>
      <c r="E7727" s="2">
        <v>638394126.40079987</v>
      </c>
      <c r="F7727" s="2">
        <v>111862537.76359999</v>
      </c>
      <c r="G7727" s="2">
        <v>211005083.82719997</v>
      </c>
      <c r="H7727" s="2">
        <v>76190340.671999991</v>
      </c>
      <c r="I7727" s="2">
        <v>16296514.524000002</v>
      </c>
      <c r="J7727" s="2">
        <v>76855347.060000002</v>
      </c>
      <c r="K7727" s="2">
        <v>8891888.1199999992</v>
      </c>
      <c r="L7727" s="2">
        <v>72690.376000000004</v>
      </c>
      <c r="M7727" s="2">
        <v>28591441.758000005</v>
      </c>
    </row>
    <row r="7728" spans="1:13" ht="14.25" customHeight="1">
      <c r="A7728" s="59" t="s">
        <v>163</v>
      </c>
      <c r="B7728" s="59" t="s">
        <v>7</v>
      </c>
      <c r="C7728" s="59" t="s">
        <v>114</v>
      </c>
      <c r="D7728" s="2">
        <v>605.91439999999989</v>
      </c>
      <c r="E7728" s="2">
        <v>87278939.747999981</v>
      </c>
      <c r="F7728" s="2">
        <v>12385770.745399999</v>
      </c>
      <c r="G7728" s="2">
        <v>23388457.478399996</v>
      </c>
      <c r="H7728" s="2">
        <v>8321617.1519999988</v>
      </c>
      <c r="I7728" s="2">
        <v>1806686.8776</v>
      </c>
      <c r="J7728" s="2">
        <v>8569597.7799999993</v>
      </c>
      <c r="K7728" s="2">
        <v>975764.74</v>
      </c>
      <c r="L7728" s="2">
        <v>7853.7139999999999</v>
      </c>
      <c r="M7728" s="2">
        <v>3174955.2119999998</v>
      </c>
    </row>
    <row r="7729" spans="1:13" ht="14.25" customHeight="1">
      <c r="A7729" s="59" t="s">
        <v>163</v>
      </c>
      <c r="B7729" s="59" t="s">
        <v>7</v>
      </c>
      <c r="C7729" s="59" t="s">
        <v>114</v>
      </c>
      <c r="D7729" s="2">
        <v>92.414000000000001</v>
      </c>
      <c r="E7729" s="2">
        <v>11228550.517799998</v>
      </c>
      <c r="F7729" s="2">
        <v>1890357.1847999999</v>
      </c>
      <c r="G7729" s="2">
        <v>3568835.7503999998</v>
      </c>
      <c r="H7729" s="2">
        <v>1267526.6526315787</v>
      </c>
      <c r="I7729" s="2">
        <v>275671.33919999999</v>
      </c>
      <c r="J7729" s="2">
        <v>1306043.52</v>
      </c>
      <c r="K7729" s="2">
        <v>149200.63999999998</v>
      </c>
      <c r="L7729" s="2">
        <v>1205.0720000000001</v>
      </c>
      <c r="M7729" s="2">
        <v>484244.11200000002</v>
      </c>
    </row>
    <row r="7730" spans="1:13" ht="14.25" customHeight="1">
      <c r="A7730" s="59" t="s">
        <v>163</v>
      </c>
      <c r="B7730" s="59" t="s">
        <v>7</v>
      </c>
      <c r="C7730" s="59" t="s">
        <v>114</v>
      </c>
      <c r="D7730" s="2">
        <v>4.0179999999999998</v>
      </c>
      <c r="E7730" s="2">
        <v>578772.80999999994</v>
      </c>
      <c r="F7730" s="2">
        <v>82189.477399999989</v>
      </c>
      <c r="G7730" s="2">
        <v>155166.56639999998</v>
      </c>
      <c r="H7730" s="2">
        <v>49589.871157894733</v>
      </c>
      <c r="I7730" s="2">
        <v>11985.7104</v>
      </c>
      <c r="J7730" s="2">
        <v>56784.179999999993</v>
      </c>
      <c r="K7730" s="2">
        <v>6487.0199999999995</v>
      </c>
      <c r="L7730" s="2">
        <v>52.316000000000003</v>
      </c>
      <c r="M7730" s="2">
        <v>21053.582000000002</v>
      </c>
    </row>
    <row r="7731" spans="1:13" ht="14.25" customHeight="1">
      <c r="A7731" s="59" t="s">
        <v>163</v>
      </c>
      <c r="B7731" s="59" t="s">
        <v>7</v>
      </c>
      <c r="C7731" s="59" t="s">
        <v>114</v>
      </c>
      <c r="D7731" s="2">
        <v>-20.09</v>
      </c>
      <c r="E7731" s="2">
        <v>-3654622.125</v>
      </c>
      <c r="F7731" s="2">
        <v>-542184.40999999992</v>
      </c>
      <c r="G7731" s="2">
        <v>-771436.32</v>
      </c>
      <c r="H7731" s="2">
        <v>-291754.54989473679</v>
      </c>
      <c r="I7731" s="2">
        <v>-70183.8</v>
      </c>
      <c r="J7731" s="2">
        <v>-279046</v>
      </c>
      <c r="K7731" s="2">
        <v>-39954.5</v>
      </c>
      <c r="L7731" s="2">
        <v>-1104.95</v>
      </c>
      <c r="M7731" s="2">
        <v>-105269.71400000001</v>
      </c>
    </row>
    <row r="7732" spans="1:13" ht="14.25" customHeight="1">
      <c r="A7732" s="59" t="s">
        <v>163</v>
      </c>
      <c r="B7732" s="59" t="s">
        <v>7</v>
      </c>
      <c r="C7732" s="59" t="s">
        <v>114</v>
      </c>
      <c r="D7732" s="2">
        <v>37891.347199999997</v>
      </c>
      <c r="E7732" s="2">
        <v>5967853081.7875195</v>
      </c>
      <c r="F7732" s="2">
        <v>1035458085.5861998</v>
      </c>
      <c r="G7732" s="2">
        <v>1350241572.48</v>
      </c>
      <c r="H7732" s="2">
        <v>566103780.89431572</v>
      </c>
      <c r="I7732" s="2">
        <v>113990624.8056</v>
      </c>
      <c r="J7732" s="2">
        <v>586438814.51999998</v>
      </c>
      <c r="K7732" s="2">
        <v>63372125.599999994</v>
      </c>
      <c r="L7732" s="2">
        <v>345863.78200000001</v>
      </c>
      <c r="M7732" s="2">
        <v>198548405.96799999</v>
      </c>
    </row>
    <row r="7733" spans="1:13" ht="14.25" customHeight="1">
      <c r="A7733" s="59" t="s">
        <v>163</v>
      </c>
      <c r="B7733" s="59" t="s">
        <v>7</v>
      </c>
      <c r="C7733" s="59" t="s">
        <v>114</v>
      </c>
      <c r="D7733" s="2">
        <v>383.31719999999996</v>
      </c>
      <c r="E7733" s="2">
        <v>71093587.950000003</v>
      </c>
      <c r="F7733" s="2">
        <v>10525019.143999999</v>
      </c>
      <c r="G7733" s="2">
        <v>13687928.063999999</v>
      </c>
      <c r="H7733" s="2">
        <v>5650613.9924210524</v>
      </c>
      <c r="I7733" s="2">
        <v>1157080.68</v>
      </c>
      <c r="J7733" s="2">
        <v>5938389.9799999995</v>
      </c>
      <c r="K7733" s="2">
        <v>654613.38</v>
      </c>
      <c r="L7733" s="2">
        <v>3617.922</v>
      </c>
      <c r="M7733" s="2">
        <v>2008559.1680000003</v>
      </c>
    </row>
    <row r="7734" spans="1:13" ht="14.25" customHeight="1">
      <c r="A7734" s="59" t="s">
        <v>163</v>
      </c>
      <c r="B7734" s="59" t="s">
        <v>7</v>
      </c>
      <c r="C7734" s="59" t="s">
        <v>114</v>
      </c>
      <c r="D7734" s="2">
        <v>1003.6963999999999</v>
      </c>
      <c r="E7734" s="2">
        <v>140025676.24583998</v>
      </c>
      <c r="F7734" s="2">
        <v>27446882.117199998</v>
      </c>
      <c r="G7734" s="2">
        <v>35777039.519999996</v>
      </c>
      <c r="H7734" s="2">
        <v>14781411.011368422</v>
      </c>
      <c r="I7734" s="2">
        <v>3020952.5208000001</v>
      </c>
      <c r="J7734" s="2">
        <v>15536257.92</v>
      </c>
      <c r="K7734" s="2">
        <v>1683747.8199999998</v>
      </c>
      <c r="L7734" s="2">
        <v>9196.7919999999995</v>
      </c>
      <c r="M7734" s="2">
        <v>5259310.3420000002</v>
      </c>
    </row>
    <row r="7735" spans="1:13" ht="14.25" customHeight="1">
      <c r="A7735" s="59" t="s">
        <v>163</v>
      </c>
      <c r="B7735" s="59" t="s">
        <v>7</v>
      </c>
      <c r="C7735" s="59" t="s">
        <v>114</v>
      </c>
      <c r="D7735" s="2">
        <v>5.6251999999999995</v>
      </c>
      <c r="E7735" s="2">
        <v>1044177.7499999999</v>
      </c>
      <c r="F7735" s="2">
        <v>153858.99439999997</v>
      </c>
      <c r="G7735" s="2">
        <v>200530.54079999999</v>
      </c>
      <c r="H7735" s="2">
        <v>74384.185263157895</v>
      </c>
      <c r="I7735" s="2">
        <v>16933.5576</v>
      </c>
      <c r="J7735" s="2">
        <v>87076.62</v>
      </c>
      <c r="K7735" s="2">
        <v>9445.58</v>
      </c>
      <c r="L7735" s="2">
        <v>52.316000000000003</v>
      </c>
      <c r="M7735" s="2">
        <v>29476.457999999999</v>
      </c>
    </row>
    <row r="7736" spans="1:13" ht="14.25" customHeight="1">
      <c r="A7736" s="59" t="s">
        <v>163</v>
      </c>
      <c r="B7736" s="59" t="s">
        <v>9</v>
      </c>
      <c r="C7736" s="59" t="s">
        <v>114</v>
      </c>
      <c r="D7736" s="2">
        <v>15266.792799999999</v>
      </c>
      <c r="E7736" s="2">
        <v>1305255823.94592</v>
      </c>
      <c r="F7736" s="2">
        <v>419753286.64819998</v>
      </c>
      <c r="G7736" s="2">
        <v>388200857.33759999</v>
      </c>
      <c r="H7736" s="2">
        <v>228088340.80673686</v>
      </c>
      <c r="I7736" s="2">
        <v>57452967.014399998</v>
      </c>
      <c r="J7736" s="2">
        <v>167407467.35999998</v>
      </c>
      <c r="K7736" s="2">
        <v>23771098.079999998</v>
      </c>
      <c r="L7736" s="2">
        <v>332451.04200000002</v>
      </c>
      <c r="M7736" s="2">
        <v>79997087.434</v>
      </c>
    </row>
    <row r="7737" spans="1:13" ht="14.25" customHeight="1">
      <c r="A7737" s="59" t="s">
        <v>163</v>
      </c>
      <c r="B7737" s="59" t="s">
        <v>9</v>
      </c>
      <c r="C7737" s="59" t="s">
        <v>114</v>
      </c>
      <c r="D7737" s="2">
        <v>474.12400000000002</v>
      </c>
      <c r="E7737" s="2">
        <v>53392288.949999996</v>
      </c>
      <c r="F7737" s="2">
        <v>13041305.223199999</v>
      </c>
      <c r="G7737" s="2">
        <v>12060736.070399998</v>
      </c>
      <c r="H7737" s="2">
        <v>6974039.7170526311</v>
      </c>
      <c r="I7737" s="2">
        <v>1792465.9127999998</v>
      </c>
      <c r="J7737" s="2">
        <v>5199878.3</v>
      </c>
      <c r="K7737" s="2">
        <v>742602.65999999992</v>
      </c>
      <c r="L7737" s="2">
        <v>10558.812</v>
      </c>
      <c r="M7737" s="2">
        <v>2484381.3059999999</v>
      </c>
    </row>
    <row r="7738" spans="1:13" ht="14.25" customHeight="1">
      <c r="A7738" s="59" t="s">
        <v>163</v>
      </c>
      <c r="B7738" s="59" t="s">
        <v>9</v>
      </c>
      <c r="C7738" s="59" t="s">
        <v>114</v>
      </c>
      <c r="D7738" s="2">
        <v>662.96999999999991</v>
      </c>
      <c r="E7738" s="2">
        <v>59667896.673</v>
      </c>
      <c r="F7738" s="2">
        <v>18233485.527199998</v>
      </c>
      <c r="G7738" s="2">
        <v>16862625.369599998</v>
      </c>
      <c r="H7738" s="2">
        <v>9752539.1797894724</v>
      </c>
      <c r="I7738" s="2">
        <v>2503057.1831999999</v>
      </c>
      <c r="J7738" s="2">
        <v>7270651.3599999994</v>
      </c>
      <c r="K7738" s="2">
        <v>1036599.72</v>
      </c>
      <c r="L7738" s="2">
        <v>14666.519999999999</v>
      </c>
      <c r="M7738" s="2">
        <v>3473923.1120000002</v>
      </c>
    </row>
    <row r="7739" spans="1:13" ht="14.25" customHeight="1">
      <c r="A7739" s="59" t="s">
        <v>163</v>
      </c>
      <c r="B7739" s="59" t="s">
        <v>9</v>
      </c>
      <c r="C7739" s="59" t="s">
        <v>114</v>
      </c>
      <c r="D7739" s="2">
        <v>-7.2324000000000002</v>
      </c>
      <c r="E7739" s="2">
        <v>-781092.69083999994</v>
      </c>
      <c r="F7739" s="2">
        <v>-232100.90159999998</v>
      </c>
      <c r="G7739" s="2">
        <v>-356541.77279999998</v>
      </c>
      <c r="H7739" s="2">
        <v>-38249.219368421043</v>
      </c>
      <c r="I7739" s="2">
        <v>-25014.657599999999</v>
      </c>
      <c r="J7739" s="2">
        <v>-89639.939999999988</v>
      </c>
      <c r="K7739" s="2">
        <v>-13202</v>
      </c>
      <c r="L7739" s="2">
        <v>-41.491999999999997</v>
      </c>
      <c r="M7739" s="2">
        <v>-37897.530000000006</v>
      </c>
    </row>
    <row r="7740" spans="1:13" ht="14.25" customHeight="1">
      <c r="A7740" s="59" t="s">
        <v>163</v>
      </c>
      <c r="B7740" s="59" t="s">
        <v>9</v>
      </c>
      <c r="C7740" s="59" t="s">
        <v>114</v>
      </c>
      <c r="D7740" s="2">
        <v>32850.364399999999</v>
      </c>
      <c r="E7740" s="2">
        <v>4722835587.4271879</v>
      </c>
      <c r="F7740" s="2">
        <v>2000206455.3983998</v>
      </c>
      <c r="G7740" s="2">
        <v>832491372.51839995</v>
      </c>
      <c r="H7740" s="2">
        <v>490786293.79705256</v>
      </c>
      <c r="I7740" s="2">
        <v>123414514.0344</v>
      </c>
      <c r="J7740" s="2">
        <v>358986764.33999997</v>
      </c>
      <c r="K7740" s="2">
        <v>55470686.779999994</v>
      </c>
      <c r="L7740" s="2">
        <v>144258602.664</v>
      </c>
      <c r="M7740" s="2">
        <v>172133955.64200002</v>
      </c>
    </row>
    <row r="7741" spans="1:13" ht="14.25" customHeight="1">
      <c r="A7741" s="59" t="s">
        <v>163</v>
      </c>
      <c r="B7741" s="59" t="s">
        <v>9</v>
      </c>
      <c r="C7741" s="59" t="s">
        <v>114</v>
      </c>
      <c r="D7741" s="2">
        <v>713.59679999999992</v>
      </c>
      <c r="E7741" s="2">
        <v>113894695.663056</v>
      </c>
      <c r="F7741" s="2">
        <v>43452505.536199994</v>
      </c>
      <c r="G7741" s="2">
        <v>18100758.719999999</v>
      </c>
      <c r="H7741" s="2">
        <v>10492475.691789471</v>
      </c>
      <c r="I7741" s="2">
        <v>2678778.8208000003</v>
      </c>
      <c r="J7741" s="2">
        <v>7800419.7399999993</v>
      </c>
      <c r="K7741" s="2">
        <v>1202218.3999999999</v>
      </c>
      <c r="L7741" s="2">
        <v>3106586.318</v>
      </c>
      <c r="M7741" s="2">
        <v>3739204.0180000002</v>
      </c>
    </row>
    <row r="7742" spans="1:13" ht="14.25" customHeight="1">
      <c r="A7742" s="59" t="s">
        <v>163</v>
      </c>
      <c r="B7742" s="59" t="s">
        <v>9</v>
      </c>
      <c r="C7742" s="59" t="s">
        <v>114</v>
      </c>
      <c r="D7742" s="2">
        <v>146.25519999999997</v>
      </c>
      <c r="E7742" s="2">
        <v>19880889.779519998</v>
      </c>
      <c r="F7742" s="2">
        <v>8905663.4886000007</v>
      </c>
      <c r="G7742" s="2">
        <v>3708940.0319999997</v>
      </c>
      <c r="H7742" s="2">
        <v>2151193.8694736841</v>
      </c>
      <c r="I7742" s="2">
        <v>549142.848</v>
      </c>
      <c r="J7742" s="2">
        <v>1598615.42</v>
      </c>
      <c r="K7742" s="2">
        <v>246542.84</v>
      </c>
      <c r="L7742" s="2">
        <v>638146.05799999996</v>
      </c>
      <c r="M7742" s="2">
        <v>766368.96600000001</v>
      </c>
    </row>
    <row r="7743" spans="1:13" ht="14.25" customHeight="1">
      <c r="A7743" s="59" t="s">
        <v>163</v>
      </c>
      <c r="B7743" s="59" t="s">
        <v>12</v>
      </c>
      <c r="C7743" s="59" t="s">
        <v>114</v>
      </c>
      <c r="D7743" s="2">
        <v>8097.0735999999988</v>
      </c>
      <c r="E7743" s="2">
        <v>421422982.21069193</v>
      </c>
      <c r="F7743" s="2">
        <v>198038527.35219997</v>
      </c>
      <c r="G7743" s="2">
        <v>21259371.167999998</v>
      </c>
      <c r="H7743" s="2">
        <v>120949694.51115787</v>
      </c>
      <c r="I7743" s="2">
        <v>49116697.315200001</v>
      </c>
      <c r="J7743" s="2">
        <v>180663871.07999998</v>
      </c>
      <c r="K7743" s="2">
        <v>12687495.92</v>
      </c>
      <c r="L7743" s="2">
        <v>464342.38400000002</v>
      </c>
      <c r="M7743" s="2">
        <v>93792965.464000002</v>
      </c>
    </row>
    <row r="7744" spans="1:13" ht="14.25" customHeight="1">
      <c r="A7744" s="59" t="s">
        <v>163</v>
      </c>
      <c r="B7744" s="59" t="s">
        <v>12</v>
      </c>
      <c r="C7744" s="59" t="s">
        <v>114</v>
      </c>
      <c r="D7744" s="2">
        <v>148.66599999999997</v>
      </c>
      <c r="E7744" s="2">
        <v>8428960.8017999995</v>
      </c>
      <c r="F7744" s="2">
        <v>3638531.0518</v>
      </c>
      <c r="G7744" s="2">
        <v>390348.86399999994</v>
      </c>
      <c r="H7744" s="2">
        <v>2200781.2547368421</v>
      </c>
      <c r="I7744" s="2">
        <v>903370.44959999993</v>
      </c>
      <c r="J7744" s="2">
        <v>3318361.2399999998</v>
      </c>
      <c r="K7744" s="2">
        <v>233466.3</v>
      </c>
      <c r="L7744" s="2">
        <v>8588.844000000001</v>
      </c>
      <c r="M7744" s="2">
        <v>1722081.2619999999</v>
      </c>
    </row>
    <row r="7745" spans="1:13" ht="14.25" customHeight="1">
      <c r="A7745" s="59" t="s">
        <v>163</v>
      </c>
      <c r="B7745" s="59" t="s">
        <v>11</v>
      </c>
      <c r="C7745" s="59" t="s">
        <v>114</v>
      </c>
      <c r="D7745" s="2">
        <v>32.143999999999998</v>
      </c>
      <c r="E7745" s="2">
        <v>27367401.599999998</v>
      </c>
      <c r="F7745" s="2">
        <v>12985162.709599998</v>
      </c>
      <c r="G7745" s="2">
        <v>1340394.5663999999</v>
      </c>
      <c r="H7745" s="2">
        <v>459538.77221052634</v>
      </c>
      <c r="I7745" s="2">
        <v>107334.72</v>
      </c>
      <c r="J7745" s="2">
        <v>454678.51999999996</v>
      </c>
      <c r="K7745" s="2">
        <v>47439.46</v>
      </c>
      <c r="L7745" s="2">
        <v>7488.4040000000005</v>
      </c>
      <c r="M7745" s="2">
        <v>168432.264</v>
      </c>
    </row>
    <row r="7746" spans="1:13" ht="14.25" customHeight="1">
      <c r="A7746" s="59" t="s">
        <v>163</v>
      </c>
      <c r="B7746" s="59" t="s">
        <v>11</v>
      </c>
      <c r="C7746" s="59" t="s">
        <v>114</v>
      </c>
      <c r="D7746" s="2">
        <v>810.02879999999993</v>
      </c>
      <c r="E7746" s="2">
        <v>450774271.41516</v>
      </c>
      <c r="F7746" s="2">
        <v>327299634.37559998</v>
      </c>
      <c r="G7746" s="2">
        <v>33852203.270399995</v>
      </c>
      <c r="H7746" s="2">
        <v>11928522.391578946</v>
      </c>
      <c r="I7746" s="2">
        <v>2670556.0247999998</v>
      </c>
      <c r="J7746" s="2">
        <v>11345488.02</v>
      </c>
      <c r="K7746" s="2">
        <v>1186321.0599999998</v>
      </c>
      <c r="L7746" s="2">
        <v>179407.80000000002</v>
      </c>
      <c r="M7746" s="2">
        <v>4244502.6140000001</v>
      </c>
    </row>
    <row r="7747" spans="1:13" ht="14.25" customHeight="1">
      <c r="A7747" s="59" t="s">
        <v>163</v>
      </c>
      <c r="B7747" s="59" t="s">
        <v>7</v>
      </c>
      <c r="C7747" s="59" t="s">
        <v>114</v>
      </c>
      <c r="D7747" s="2">
        <v>83.574399999999997</v>
      </c>
      <c r="E7747" s="2">
        <v>13162892.783039998</v>
      </c>
      <c r="F7747" s="2">
        <v>2478692.2936</v>
      </c>
      <c r="G7747" s="2">
        <v>3317640.2303999998</v>
      </c>
      <c r="H7747" s="2">
        <v>-78270.88168421053</v>
      </c>
      <c r="I7747" s="2">
        <v>333189.288</v>
      </c>
      <c r="J7747" s="2">
        <v>1175286.3199999998</v>
      </c>
      <c r="K7747" s="2">
        <v>95612</v>
      </c>
      <c r="L7747" s="2">
        <v>14379.683999999999</v>
      </c>
      <c r="M7747" s="2">
        <v>437925.50999999995</v>
      </c>
    </row>
    <row r="7748" spans="1:13" ht="14.25" customHeight="1">
      <c r="A7748" s="59" t="s">
        <v>163</v>
      </c>
      <c r="B7748" s="59" t="s">
        <v>7</v>
      </c>
      <c r="C7748" s="59" t="s">
        <v>114</v>
      </c>
      <c r="D7748" s="2">
        <v>811.63599999999997</v>
      </c>
      <c r="E7748" s="2">
        <v>150659932.5</v>
      </c>
      <c r="F7748" s="2">
        <v>26268170.903199997</v>
      </c>
      <c r="G7748" s="2">
        <v>31167559.219199993</v>
      </c>
      <c r="H7748" s="2">
        <v>-865640.7511578945</v>
      </c>
      <c r="I7748" s="2">
        <v>3130139.0304</v>
      </c>
      <c r="J7748" s="2">
        <v>11041223.74</v>
      </c>
      <c r="K7748" s="2">
        <v>898235.38</v>
      </c>
      <c r="L7748" s="2">
        <v>135081.71600000001</v>
      </c>
      <c r="M7748" s="2">
        <v>4252924.5880000005</v>
      </c>
    </row>
    <row r="7749" spans="1:13" ht="14.25" customHeight="1">
      <c r="A7749" s="59" t="s">
        <v>163</v>
      </c>
      <c r="B7749" s="59" t="s">
        <v>7</v>
      </c>
      <c r="C7749" s="59" t="s">
        <v>114</v>
      </c>
      <c r="D7749" s="2">
        <v>28.929600000000001</v>
      </c>
      <c r="E7749" s="2">
        <v>4561541.2180799991</v>
      </c>
      <c r="F7749" s="2">
        <v>-128776.8508</v>
      </c>
      <c r="G7749" s="2">
        <v>1643598.0287999997</v>
      </c>
      <c r="H7749" s="2">
        <v>-38461.763368421052</v>
      </c>
      <c r="I7749" s="2">
        <v>165066.09840000002</v>
      </c>
      <c r="J7749" s="2">
        <v>582251.65999999992</v>
      </c>
      <c r="K7749" s="2">
        <v>47368.119999999995</v>
      </c>
      <c r="L7749" s="2">
        <v>7123.9960000000001</v>
      </c>
      <c r="M7749" s="2">
        <v>151589.21800000002</v>
      </c>
    </row>
    <row r="7750" spans="1:13" ht="14.25" customHeight="1">
      <c r="A7750" s="59" t="s">
        <v>163</v>
      </c>
      <c r="B7750" s="59" t="s">
        <v>7</v>
      </c>
      <c r="C7750" s="59" t="s">
        <v>114</v>
      </c>
      <c r="D7750" s="2">
        <v>5.6251999999999995</v>
      </c>
      <c r="E7750" s="2">
        <v>1044177.7499999999</v>
      </c>
      <c r="F7750" s="2">
        <v>187246.70479999998</v>
      </c>
      <c r="G7750" s="2">
        <v>213060.40319999997</v>
      </c>
      <c r="H7750" s="2">
        <v>0</v>
      </c>
      <c r="I7750" s="2">
        <v>21396.981599999999</v>
      </c>
      <c r="J7750" s="2">
        <v>75476.08</v>
      </c>
      <c r="K7750" s="2">
        <v>6140.98</v>
      </c>
      <c r="L7750" s="2">
        <v>923.64800000000002</v>
      </c>
      <c r="M7750" s="2">
        <v>29476.457999999999</v>
      </c>
    </row>
    <row r="7751" spans="1:13" ht="14.25" customHeight="1">
      <c r="A7751" s="59" t="s">
        <v>163</v>
      </c>
      <c r="B7751" s="59" t="s">
        <v>7</v>
      </c>
      <c r="C7751" s="59" t="s">
        <v>114</v>
      </c>
      <c r="D7751" s="2">
        <v>14247.828</v>
      </c>
      <c r="E7751" s="2">
        <v>2244020086.9547997</v>
      </c>
      <c r="F7751" s="2">
        <v>422708872.14739996</v>
      </c>
      <c r="G7751" s="2">
        <v>562320821.60639989</v>
      </c>
      <c r="H7751" s="2">
        <v>-12124399.71031579</v>
      </c>
      <c r="I7751" s="2">
        <v>43156394.114399999</v>
      </c>
      <c r="J7751" s="2">
        <v>221092421.28</v>
      </c>
      <c r="K7751" s="2">
        <v>24034090.939999998</v>
      </c>
      <c r="L7751" s="2">
        <v>-80745.236000000004</v>
      </c>
      <c r="M7751" s="2">
        <v>74657771.496000007</v>
      </c>
    </row>
    <row r="7752" spans="1:13" ht="14.25" customHeight="1">
      <c r="A7752" s="59" t="s">
        <v>163</v>
      </c>
      <c r="B7752" s="59" t="s">
        <v>7</v>
      </c>
      <c r="C7752" s="59" t="s">
        <v>114</v>
      </c>
      <c r="D7752" s="2">
        <v>1003.6963999999999</v>
      </c>
      <c r="E7752" s="2">
        <v>186311144.25</v>
      </c>
      <c r="F7752" s="2">
        <v>-30170651.467999998</v>
      </c>
      <c r="G7752" s="2">
        <v>69428541.42719999</v>
      </c>
      <c r="H7752" s="2">
        <v>-1077241.354105263</v>
      </c>
      <c r="I7752" s="2">
        <v>5328425.8295999998</v>
      </c>
      <c r="J7752" s="2">
        <v>27297804.099999998</v>
      </c>
      <c r="K7752" s="2">
        <v>2967439.78</v>
      </c>
      <c r="L7752" s="2">
        <v>-9968.0020000000004</v>
      </c>
      <c r="M7752" s="2">
        <v>5259310.3420000002</v>
      </c>
    </row>
    <row r="7753" spans="1:13" ht="14.25" customHeight="1">
      <c r="A7753" s="59" t="s">
        <v>163</v>
      </c>
      <c r="B7753" s="59" t="s">
        <v>7</v>
      </c>
      <c r="C7753" s="59" t="s">
        <v>114</v>
      </c>
      <c r="D7753" s="2">
        <v>76.341999999999985</v>
      </c>
      <c r="E7753" s="2">
        <v>11438969.24016</v>
      </c>
      <c r="F7753" s="2">
        <v>659698.39679999999</v>
      </c>
      <c r="G7753" s="2">
        <v>3808186.2719999994</v>
      </c>
      <c r="H7753" s="2">
        <v>-76947.142736842085</v>
      </c>
      <c r="I7753" s="2">
        <v>292263.0552</v>
      </c>
      <c r="J7753" s="2">
        <v>1497298.68</v>
      </c>
      <c r="K7753" s="2">
        <v>162766.72</v>
      </c>
      <c r="L7753" s="2">
        <v>-548.41600000000005</v>
      </c>
      <c r="M7753" s="2">
        <v>400027.98000000004</v>
      </c>
    </row>
    <row r="7754" spans="1:13" ht="14.25" customHeight="1">
      <c r="A7754" s="59" t="s">
        <v>163</v>
      </c>
      <c r="B7754" s="59" t="s">
        <v>7</v>
      </c>
      <c r="C7754" s="59" t="s">
        <v>114</v>
      </c>
      <c r="D7754" s="2">
        <v>5.6251999999999995</v>
      </c>
      <c r="E7754" s="2">
        <v>1044177.7499999999</v>
      </c>
      <c r="F7754" s="2">
        <v>169631.77639999997</v>
      </c>
      <c r="G7754" s="2">
        <v>220307.3664</v>
      </c>
      <c r="H7754" s="2">
        <v>0</v>
      </c>
      <c r="I7754" s="2">
        <v>16908.7608</v>
      </c>
      <c r="J7754" s="2">
        <v>86620.7</v>
      </c>
      <c r="K7754" s="2">
        <v>9415.24</v>
      </c>
      <c r="L7754" s="2">
        <v>-29.766000000000002</v>
      </c>
      <c r="M7754" s="2">
        <v>29476.457999999999</v>
      </c>
    </row>
    <row r="7755" spans="1:13" ht="14.25" customHeight="1">
      <c r="A7755" s="59" t="s">
        <v>161</v>
      </c>
      <c r="B7755" s="59" t="s">
        <v>7</v>
      </c>
      <c r="C7755" s="59" t="s">
        <v>112</v>
      </c>
      <c r="D7755" s="2">
        <v>38471.546399999992</v>
      </c>
      <c r="E7755" s="2">
        <v>6059233933.6082392</v>
      </c>
      <c r="F7755" s="2">
        <v>1009000411.4283998</v>
      </c>
      <c r="G7755" s="2">
        <v>1355620828.8959999</v>
      </c>
      <c r="H7755" s="2">
        <v>43153341.544421054</v>
      </c>
      <c r="I7755" s="2">
        <v>132810418.30320001</v>
      </c>
      <c r="J7755" s="2">
        <v>430123652.79999995</v>
      </c>
      <c r="K7755" s="2">
        <v>95360593.739999995</v>
      </c>
      <c r="L7755" s="2">
        <v>25669168.316</v>
      </c>
      <c r="M7755" s="2">
        <v>96200565.824000001</v>
      </c>
    </row>
    <row r="7756" spans="1:13" ht="14.25" customHeight="1">
      <c r="A7756" s="59" t="s">
        <v>161</v>
      </c>
      <c r="B7756" s="59" t="s">
        <v>7</v>
      </c>
      <c r="C7756" s="59" t="s">
        <v>112</v>
      </c>
      <c r="D7756" s="2">
        <v>10831.724399999999</v>
      </c>
      <c r="E7756" s="2">
        <v>1983271615.1740801</v>
      </c>
      <c r="F7756" s="2">
        <v>283863417.83599997</v>
      </c>
      <c r="G7756" s="2">
        <v>381177865.13279992</v>
      </c>
      <c r="H7756" s="2">
        <v>9823799.8383157868</v>
      </c>
      <c r="I7756" s="2">
        <v>37221301.288800001</v>
      </c>
      <c r="J7756" s="2">
        <v>121233282.11999999</v>
      </c>
      <c r="K7756" s="2">
        <v>27692324.959999997</v>
      </c>
      <c r="L7756" s="2">
        <v>7521132.1679999996</v>
      </c>
      <c r="M7756" s="2">
        <v>27085421.066000003</v>
      </c>
    </row>
    <row r="7757" spans="1:13" ht="14.25" customHeight="1">
      <c r="A7757" s="59" t="s">
        <v>161</v>
      </c>
      <c r="B7757" s="59" t="s">
        <v>7</v>
      </c>
      <c r="C7757" s="59" t="s">
        <v>112</v>
      </c>
      <c r="D7757" s="2">
        <v>2967.6947999999998</v>
      </c>
      <c r="E7757" s="2">
        <v>420597507.39098394</v>
      </c>
      <c r="F7757" s="2">
        <v>77837225.178800002</v>
      </c>
      <c r="G7757" s="2">
        <v>104525604.67199999</v>
      </c>
      <c r="H7757" s="2">
        <v>2699426.88</v>
      </c>
      <c r="I7757" s="2">
        <v>10200212.388</v>
      </c>
      <c r="J7757" s="2">
        <v>32862548.779999997</v>
      </c>
      <c r="K7757" s="2">
        <v>7595691.9799999995</v>
      </c>
      <c r="L7757" s="2">
        <v>2066109.4739999999</v>
      </c>
      <c r="M7757" s="2">
        <v>7420910.9479999999</v>
      </c>
    </row>
    <row r="7758" spans="1:13" ht="14.25" customHeight="1">
      <c r="A7758" s="59" t="s">
        <v>161</v>
      </c>
      <c r="B7758" s="59" t="s">
        <v>7</v>
      </c>
      <c r="C7758" s="59" t="s">
        <v>112</v>
      </c>
      <c r="D7758" s="2">
        <v>5.6251999999999995</v>
      </c>
      <c r="E7758" s="2">
        <v>1033039.8539999999</v>
      </c>
      <c r="F7758" s="2">
        <v>147514.08859999999</v>
      </c>
      <c r="G7758" s="2">
        <v>198080.77439999997</v>
      </c>
      <c r="H7758" s="2">
        <v>0</v>
      </c>
      <c r="I7758" s="2">
        <v>19330.876800000002</v>
      </c>
      <c r="J7758" s="2">
        <v>62697.2</v>
      </c>
      <c r="K7758" s="2">
        <v>14430.359999999999</v>
      </c>
      <c r="L7758" s="2">
        <v>3924.6019999999999</v>
      </c>
      <c r="M7758" s="2">
        <v>14066.689999999999</v>
      </c>
    </row>
    <row r="7759" spans="1:13" ht="14.25" customHeight="1">
      <c r="A7759" s="59" t="s">
        <v>161</v>
      </c>
      <c r="B7759" s="59" t="s">
        <v>9</v>
      </c>
      <c r="C7759" s="59" t="s">
        <v>112</v>
      </c>
      <c r="D7759" s="2">
        <v>38518.155200000001</v>
      </c>
      <c r="E7759" s="2">
        <v>4018324700.2935953</v>
      </c>
      <c r="F7759" s="2">
        <v>1182590736.9345999</v>
      </c>
      <c r="G7759" s="2">
        <v>868602657.15839994</v>
      </c>
      <c r="H7759" s="2">
        <v>43211172.156631574</v>
      </c>
      <c r="I7759" s="2">
        <v>133921154.6496</v>
      </c>
      <c r="J7759" s="2">
        <v>404621895.51999998</v>
      </c>
      <c r="K7759" s="2">
        <v>114951468.75999999</v>
      </c>
      <c r="L7759" s="2">
        <v>40136004.458000004</v>
      </c>
      <c r="M7759" s="2">
        <v>96317114.145999998</v>
      </c>
    </row>
    <row r="7760" spans="1:13" ht="14.25" customHeight="1">
      <c r="A7760" s="59" t="s">
        <v>161</v>
      </c>
      <c r="B7760" s="59" t="s">
        <v>9</v>
      </c>
      <c r="C7760" s="59" t="s">
        <v>112</v>
      </c>
      <c r="D7760" s="2">
        <v>14123.269999999999</v>
      </c>
      <c r="E7760" s="2">
        <v>1890825471.3347998</v>
      </c>
      <c r="F7760" s="2">
        <v>434136185.09739995</v>
      </c>
      <c r="G7760" s="2">
        <v>319462222.71359992</v>
      </c>
      <c r="H7760" s="2">
        <v>12811937.290105263</v>
      </c>
      <c r="I7760" s="2">
        <v>48605405.011200003</v>
      </c>
      <c r="J7760" s="2">
        <v>147089260.53999999</v>
      </c>
      <c r="K7760" s="2">
        <v>43175720.759999998</v>
      </c>
      <c r="L7760" s="2">
        <v>15169466.18</v>
      </c>
      <c r="M7760" s="2">
        <v>35316142.202</v>
      </c>
    </row>
    <row r="7761" spans="1:13" ht="14.25" customHeight="1">
      <c r="A7761" s="59" t="s">
        <v>161</v>
      </c>
      <c r="B7761" s="59" t="s">
        <v>9</v>
      </c>
      <c r="C7761" s="59" t="s">
        <v>112</v>
      </c>
      <c r="D7761" s="2">
        <v>392.96039999999994</v>
      </c>
      <c r="E7761" s="2">
        <v>42755574.403079994</v>
      </c>
      <c r="F7761" s="2">
        <v>12057980.837599998</v>
      </c>
      <c r="G7761" s="2">
        <v>8872630.3871999979</v>
      </c>
      <c r="H7761" s="2">
        <v>355376.05389473686</v>
      </c>
      <c r="I7761" s="2">
        <v>1359528.8399999999</v>
      </c>
      <c r="J7761" s="2">
        <v>4132101.36</v>
      </c>
      <c r="K7761" s="2">
        <v>1190086.5</v>
      </c>
      <c r="L7761" s="2">
        <v>416463.32199999999</v>
      </c>
      <c r="M7761" s="2">
        <v>982622.56400000013</v>
      </c>
    </row>
    <row r="7762" spans="1:13" ht="14.25" customHeight="1">
      <c r="A7762" s="59" t="s">
        <v>161</v>
      </c>
      <c r="B7762" s="59" t="s">
        <v>9</v>
      </c>
      <c r="C7762" s="59" t="s">
        <v>112</v>
      </c>
      <c r="D7762" s="2">
        <v>3.2143999999999999</v>
      </c>
      <c r="E7762" s="2">
        <v>434377.94399999996</v>
      </c>
      <c r="F7762" s="2">
        <v>98655.848199999993</v>
      </c>
      <c r="G7762" s="2">
        <v>72596.371199999994</v>
      </c>
      <c r="H7762" s="2">
        <v>0</v>
      </c>
      <c r="I7762" s="2">
        <v>11112.5088</v>
      </c>
      <c r="J7762" s="2">
        <v>33757.759999999995</v>
      </c>
      <c r="K7762" s="2">
        <v>9748.16</v>
      </c>
      <c r="L7762" s="2">
        <v>3412.2660000000001</v>
      </c>
      <c r="M7762" s="2">
        <v>8037.7219999999998</v>
      </c>
    </row>
    <row r="7763" spans="1:13" ht="14.25" customHeight="1">
      <c r="A7763" s="59" t="s">
        <v>161</v>
      </c>
      <c r="B7763" s="59" t="s">
        <v>9</v>
      </c>
      <c r="C7763" s="59" t="s">
        <v>112</v>
      </c>
      <c r="D7763" s="2">
        <v>13471.5504</v>
      </c>
      <c r="E7763" s="2">
        <v>1945155207.5552518</v>
      </c>
      <c r="F7763" s="2">
        <v>801963062.54419994</v>
      </c>
      <c r="G7763" s="2">
        <v>329289093.00479996</v>
      </c>
      <c r="H7763" s="2">
        <v>15107539.27073684</v>
      </c>
      <c r="I7763" s="2">
        <v>40086834.552000001</v>
      </c>
      <c r="J7763" s="2">
        <v>113396406</v>
      </c>
      <c r="K7763" s="2">
        <v>39158705.579999998</v>
      </c>
      <c r="L7763" s="2">
        <v>23956627.508000001</v>
      </c>
      <c r="M7763" s="2">
        <v>33686474.448000006</v>
      </c>
    </row>
    <row r="7764" spans="1:13" ht="14.25" customHeight="1">
      <c r="A7764" s="59" t="s">
        <v>161</v>
      </c>
      <c r="B7764" s="59" t="s">
        <v>9</v>
      </c>
      <c r="C7764" s="59" t="s">
        <v>112</v>
      </c>
      <c r="D7764" s="2">
        <v>3321.2788</v>
      </c>
      <c r="E7764" s="2">
        <v>645282954.85500002</v>
      </c>
      <c r="F7764" s="2">
        <v>197237715.45059997</v>
      </c>
      <c r="G7764" s="2">
        <v>81063665.222399995</v>
      </c>
      <c r="H7764" s="2">
        <v>3012050.5162105262</v>
      </c>
      <c r="I7764" s="2">
        <v>9900248.1552000009</v>
      </c>
      <c r="J7764" s="2">
        <v>28099202.399999999</v>
      </c>
      <c r="K7764" s="2">
        <v>10017367.639999999</v>
      </c>
      <c r="L7764" s="2">
        <v>6065264.4800000004</v>
      </c>
      <c r="M7764" s="2">
        <v>8305069.3880000003</v>
      </c>
    </row>
    <row r="7765" spans="1:13" ht="14.25" customHeight="1">
      <c r="A7765" s="59" t="s">
        <v>161</v>
      </c>
      <c r="B7765" s="59" t="s">
        <v>9</v>
      </c>
      <c r="C7765" s="59" t="s">
        <v>112</v>
      </c>
      <c r="D7765" s="2">
        <v>205.7216</v>
      </c>
      <c r="E7765" s="2">
        <v>25631465.040719997</v>
      </c>
      <c r="F7765" s="2">
        <v>12247132.525399998</v>
      </c>
      <c r="G7765" s="2">
        <v>5032154.7456</v>
      </c>
      <c r="H7765" s="2">
        <v>182797.78357894736</v>
      </c>
      <c r="I7765" s="2">
        <v>615878.12159999995</v>
      </c>
      <c r="J7765" s="2">
        <v>1759091.88</v>
      </c>
      <c r="K7765" s="2">
        <v>563960.74</v>
      </c>
      <c r="L7765" s="2">
        <v>387100.516</v>
      </c>
      <c r="M7765" s="2">
        <v>514420.52200000006</v>
      </c>
    </row>
    <row r="7766" spans="1:13" ht="14.25" customHeight="1">
      <c r="A7766" s="59" t="s">
        <v>161</v>
      </c>
      <c r="B7766" s="59" t="s">
        <v>12</v>
      </c>
      <c r="C7766" s="59" t="s">
        <v>112</v>
      </c>
      <c r="D7766" s="2">
        <v>5625.2</v>
      </c>
      <c r="E7766" s="2">
        <v>294636183.86109602</v>
      </c>
      <c r="F7766" s="2">
        <v>130183697.84659998</v>
      </c>
      <c r="G7766" s="2">
        <v>14536934.2848</v>
      </c>
      <c r="H7766" s="2">
        <v>6306937.4349473678</v>
      </c>
      <c r="I7766" s="2">
        <v>32657110.178400002</v>
      </c>
      <c r="J7766" s="2">
        <v>84537927.879999995</v>
      </c>
      <c r="K7766" s="2">
        <v>15515643.119999999</v>
      </c>
      <c r="L7766" s="2">
        <v>10339276.024</v>
      </c>
      <c r="M7766" s="2">
        <v>25934400.514000002</v>
      </c>
    </row>
    <row r="7767" spans="1:13" ht="14.25" customHeight="1">
      <c r="A7767" s="59" t="s">
        <v>161</v>
      </c>
      <c r="B7767" s="59" t="s">
        <v>11</v>
      </c>
      <c r="C7767" s="59" t="s">
        <v>112</v>
      </c>
      <c r="D7767" s="2">
        <v>4.8215999999999992</v>
      </c>
      <c r="E7767" s="2">
        <v>2052555.1199999999</v>
      </c>
      <c r="F7767" s="2">
        <v>960480.49759999989</v>
      </c>
      <c r="G7767" s="2">
        <v>150004.10879999999</v>
      </c>
      <c r="H7767" s="2">
        <v>0</v>
      </c>
      <c r="I7767" s="2">
        <v>37986.040800000002</v>
      </c>
      <c r="J7767" s="2">
        <v>93747.319999999992</v>
      </c>
      <c r="K7767" s="2">
        <v>14632.9</v>
      </c>
      <c r="L7767" s="2">
        <v>9715.4419999999991</v>
      </c>
      <c r="M7767" s="2">
        <v>12057.034</v>
      </c>
    </row>
    <row r="7768" spans="1:13" ht="14.25" customHeight="1">
      <c r="A7768" s="59" t="s">
        <v>161</v>
      </c>
      <c r="B7768" s="59" t="s">
        <v>11</v>
      </c>
      <c r="C7768" s="59" t="s">
        <v>112</v>
      </c>
      <c r="D7768" s="2">
        <v>616.36119999999994</v>
      </c>
      <c r="E7768" s="2">
        <v>218208264.50807998</v>
      </c>
      <c r="F7768" s="2">
        <v>122787405.28299999</v>
      </c>
      <c r="G7768" s="2">
        <v>19175127.705599997</v>
      </c>
      <c r="H7768" s="2">
        <v>562081.93010526313</v>
      </c>
      <c r="I7768" s="2">
        <v>4862461.1904000007</v>
      </c>
      <c r="J7768" s="2">
        <v>11974116.42</v>
      </c>
      <c r="K7768" s="2">
        <v>1869786.14</v>
      </c>
      <c r="L7768" s="2">
        <v>1240008.264</v>
      </c>
      <c r="M7768" s="2">
        <v>1541249.2040000001</v>
      </c>
    </row>
    <row r="7769" spans="1:13" ht="14.25" customHeight="1">
      <c r="A7769" s="59" t="s">
        <v>161</v>
      </c>
      <c r="B7769" s="59" t="s">
        <v>7</v>
      </c>
      <c r="C7769" s="59" t="s">
        <v>112</v>
      </c>
      <c r="D7769" s="2">
        <v>42553.834399999992</v>
      </c>
      <c r="E7769" s="2">
        <v>6702308760.8030396</v>
      </c>
      <c r="F7769" s="2">
        <v>1120531945.0727999</v>
      </c>
      <c r="G7769" s="2">
        <v>1510033872.4991999</v>
      </c>
      <c r="H7769" s="2">
        <v>-20157379.624421049</v>
      </c>
      <c r="I7769" s="2">
        <v>116784090.5976</v>
      </c>
      <c r="J7769" s="2">
        <v>334093324.06</v>
      </c>
      <c r="K7769" s="2">
        <v>72630114.200000003</v>
      </c>
      <c r="L7769" s="2">
        <v>3781916.4240000001</v>
      </c>
      <c r="M7769" s="2">
        <v>176840824.35799998</v>
      </c>
    </row>
    <row r="7770" spans="1:13" ht="14.25" customHeight="1">
      <c r="A7770" s="59" t="s">
        <v>161</v>
      </c>
      <c r="B7770" s="59" t="s">
        <v>7</v>
      </c>
      <c r="C7770" s="59" t="s">
        <v>112</v>
      </c>
      <c r="D7770" s="2">
        <v>5.6251999999999995</v>
      </c>
      <c r="E7770" s="2">
        <v>1033039.8539999999</v>
      </c>
      <c r="F7770" s="2">
        <v>151880.0392</v>
      </c>
      <c r="G7770" s="2">
        <v>206099.98079999999</v>
      </c>
      <c r="H7770" s="2">
        <v>-59563.280842105261</v>
      </c>
      <c r="I7770" s="2">
        <v>14043.844799999999</v>
      </c>
      <c r="J7770" s="2">
        <v>35200.959999999999</v>
      </c>
      <c r="K7770" s="2">
        <v>8558.34</v>
      </c>
      <c r="L7770" s="2">
        <v>260.678</v>
      </c>
      <c r="M7770" s="2">
        <v>23376.232</v>
      </c>
    </row>
    <row r="7771" spans="1:13" ht="14.25" customHeight="1">
      <c r="A7771" s="59" t="s">
        <v>161</v>
      </c>
      <c r="B7771" s="59" t="s">
        <v>7</v>
      </c>
      <c r="C7771" s="59" t="s">
        <v>112</v>
      </c>
      <c r="D7771" s="2">
        <v>2198.6495999999997</v>
      </c>
      <c r="E7771" s="2">
        <v>403434529.95383996</v>
      </c>
      <c r="F7771" s="2">
        <v>57261342.329599999</v>
      </c>
      <c r="G7771" s="2">
        <v>78041243.097599983</v>
      </c>
      <c r="H7771" s="2">
        <v>-1519774.1204210527</v>
      </c>
      <c r="I7771" s="2">
        <v>6235453.8072000006</v>
      </c>
      <c r="J7771" s="2">
        <v>17755855.239999998</v>
      </c>
      <c r="K7771" s="2">
        <v>4317375.4399999995</v>
      </c>
      <c r="L7771" s="2">
        <v>-133367.014</v>
      </c>
      <c r="M7771" s="2">
        <v>9136920.8479999993</v>
      </c>
    </row>
    <row r="7772" spans="1:13" ht="14.25" customHeight="1">
      <c r="A7772" s="59" t="s">
        <v>161</v>
      </c>
      <c r="B7772" s="59" t="s">
        <v>7</v>
      </c>
      <c r="C7772" s="59" t="s">
        <v>112</v>
      </c>
      <c r="D7772" s="2">
        <v>9.6431999999999984</v>
      </c>
      <c r="E7772" s="2">
        <v>1562233.1155199998</v>
      </c>
      <c r="F7772" s="2">
        <v>255041.03299999997</v>
      </c>
      <c r="G7772" s="2">
        <v>344118.18239999999</v>
      </c>
      <c r="H7772" s="2">
        <v>0</v>
      </c>
      <c r="I7772" s="2">
        <v>26049.923999999999</v>
      </c>
      <c r="J7772" s="2">
        <v>73048.06</v>
      </c>
      <c r="K7772" s="2">
        <v>16149.08</v>
      </c>
      <c r="L7772" s="2">
        <v>785.64199999999994</v>
      </c>
      <c r="M7772" s="2">
        <v>40074.055999999997</v>
      </c>
    </row>
    <row r="7773" spans="1:13" ht="14.25" customHeight="1">
      <c r="A7773" s="59" t="s">
        <v>161</v>
      </c>
      <c r="B7773" s="59" t="s">
        <v>7</v>
      </c>
      <c r="C7773" s="59" t="s">
        <v>112</v>
      </c>
      <c r="D7773" s="2">
        <v>499.83919999999995</v>
      </c>
      <c r="E7773" s="2">
        <v>76644524.381040007</v>
      </c>
      <c r="F7773" s="2">
        <v>13032222.5506</v>
      </c>
      <c r="G7773" s="2">
        <v>17757946.5024</v>
      </c>
      <c r="H7773" s="2">
        <v>-337616.82189473684</v>
      </c>
      <c r="I7773" s="2">
        <v>1409015.2823999999</v>
      </c>
      <c r="J7773" s="2">
        <v>3992825.9999999995</v>
      </c>
      <c r="K7773" s="2">
        <v>970856.22</v>
      </c>
      <c r="L7773" s="2">
        <v>-27869.995999999999</v>
      </c>
      <c r="M7773" s="2">
        <v>2077180.622</v>
      </c>
    </row>
    <row r="7774" spans="1:13" ht="14.25" customHeight="1">
      <c r="A7774" s="59" t="s">
        <v>161</v>
      </c>
      <c r="B7774" s="59" t="s">
        <v>9</v>
      </c>
      <c r="C7774" s="59" t="s">
        <v>112</v>
      </c>
      <c r="D7774" s="2">
        <v>22913.850399999999</v>
      </c>
      <c r="E7774" s="2">
        <v>2385733270.5969839</v>
      </c>
      <c r="F7774" s="2">
        <v>702489221.00719988</v>
      </c>
      <c r="G7774" s="2">
        <v>532374862.96319997</v>
      </c>
      <c r="H7774" s="2">
        <v>-10863568.815157894</v>
      </c>
      <c r="I7774" s="2">
        <v>74275264.029599994</v>
      </c>
      <c r="J7774" s="2">
        <v>251677415.13999999</v>
      </c>
      <c r="K7774" s="2">
        <v>45659812.359999999</v>
      </c>
      <c r="L7774" s="2">
        <v>1612064.3219999999</v>
      </c>
      <c r="M7774" s="2">
        <v>95223009.794</v>
      </c>
    </row>
    <row r="7775" spans="1:13" ht="14.25" customHeight="1">
      <c r="A7775" s="59" t="s">
        <v>161</v>
      </c>
      <c r="B7775" s="59" t="s">
        <v>9</v>
      </c>
      <c r="C7775" s="59" t="s">
        <v>112</v>
      </c>
      <c r="D7775" s="2">
        <v>4173.0947999999999</v>
      </c>
      <c r="E7775" s="2">
        <v>558510129.05688</v>
      </c>
      <c r="F7775" s="2">
        <v>127839810.74039999</v>
      </c>
      <c r="G7775" s="2">
        <v>96977855.500799999</v>
      </c>
      <c r="H7775" s="2">
        <v>-2869167.5014736839</v>
      </c>
      <c r="I7775" s="2">
        <v>13551249.283200001</v>
      </c>
      <c r="J7775" s="2">
        <v>46061127.739999995</v>
      </c>
      <c r="K7775" s="2">
        <v>8339035.9199999999</v>
      </c>
      <c r="L7775" s="2">
        <v>294824.11200000002</v>
      </c>
      <c r="M7775" s="2">
        <v>17342115.384</v>
      </c>
    </row>
    <row r="7776" spans="1:13" ht="14.25" customHeight="1">
      <c r="A7776" s="59" t="s">
        <v>161</v>
      </c>
      <c r="B7776" s="59" t="s">
        <v>9</v>
      </c>
      <c r="C7776" s="59" t="s">
        <v>112</v>
      </c>
      <c r="D7776" s="2">
        <v>436.35479999999995</v>
      </c>
      <c r="E7776" s="2">
        <v>47789680.637159996</v>
      </c>
      <c r="F7776" s="2">
        <v>13365199.261799999</v>
      </c>
      <c r="G7776" s="2">
        <v>10140853.670399999</v>
      </c>
      <c r="H7776" s="2">
        <v>-299977.88968421053</v>
      </c>
      <c r="I7776" s="2">
        <v>1417517.0423999999</v>
      </c>
      <c r="J7776" s="2">
        <v>4821431.8999999994</v>
      </c>
      <c r="K7776" s="2">
        <v>872493.12</v>
      </c>
      <c r="L7776" s="2">
        <v>30851.106</v>
      </c>
      <c r="M7776" s="2">
        <v>1813358.25</v>
      </c>
    </row>
    <row r="7777" spans="1:13" ht="14.25" customHeight="1">
      <c r="A7777" s="59" t="s">
        <v>161</v>
      </c>
      <c r="B7777" s="59" t="s">
        <v>9</v>
      </c>
      <c r="C7777" s="59" t="s">
        <v>112</v>
      </c>
      <c r="D7777" s="2">
        <v>25953.869199999997</v>
      </c>
      <c r="E7777" s="2">
        <v>3746559588.3999357</v>
      </c>
      <c r="F7777" s="2">
        <v>1532022148.0304</v>
      </c>
      <c r="G7777" s="2">
        <v>634869962.38079989</v>
      </c>
      <c r="H7777" s="2">
        <v>-12293206.87831579</v>
      </c>
      <c r="I7777" s="2">
        <v>81726524.423999995</v>
      </c>
      <c r="J7777" s="2">
        <v>264076705.66</v>
      </c>
      <c r="K7777" s="2">
        <v>50170542.159999996</v>
      </c>
      <c r="L7777" s="2">
        <v>621541.14</v>
      </c>
      <c r="M7777" s="2">
        <v>107856405.558</v>
      </c>
    </row>
    <row r="7778" spans="1:13" ht="14.25" customHeight="1">
      <c r="A7778" s="59" t="s">
        <v>161</v>
      </c>
      <c r="B7778" s="59" t="s">
        <v>9</v>
      </c>
      <c r="C7778" s="59" t="s">
        <v>112</v>
      </c>
      <c r="D7778" s="2">
        <v>814.85039999999992</v>
      </c>
      <c r="E7778" s="2">
        <v>158315247.09</v>
      </c>
      <c r="F7778" s="2">
        <v>48115126.814399995</v>
      </c>
      <c r="G7778" s="2">
        <v>19931363.980799995</v>
      </c>
      <c r="H7778" s="2">
        <v>-562340.46315789479</v>
      </c>
      <c r="I7778" s="2">
        <v>2561451.8760000002</v>
      </c>
      <c r="J7778" s="2">
        <v>8256789.0999999996</v>
      </c>
      <c r="K7778" s="2">
        <v>1571282.3599999999</v>
      </c>
      <c r="L7778" s="2">
        <v>19707.797999999999</v>
      </c>
      <c r="M7778" s="2">
        <v>3386271.2620000001</v>
      </c>
    </row>
    <row r="7779" spans="1:13" ht="14.25" customHeight="1">
      <c r="A7779" s="59" t="s">
        <v>161</v>
      </c>
      <c r="B7779" s="59" t="s">
        <v>9</v>
      </c>
      <c r="C7779" s="59" t="s">
        <v>112</v>
      </c>
      <c r="D7779" s="2">
        <v>106.8788</v>
      </c>
      <c r="E7779" s="2">
        <v>15709493.147039998</v>
      </c>
      <c r="F7779" s="2">
        <v>6313965.5353999995</v>
      </c>
      <c r="G7779" s="2">
        <v>2614060.5503999996</v>
      </c>
      <c r="H7779" s="2">
        <v>-75253.005473684199</v>
      </c>
      <c r="I7779" s="2">
        <v>335111.92560000002</v>
      </c>
      <c r="J7779" s="2">
        <v>1076407.44</v>
      </c>
      <c r="K7779" s="2">
        <v>205345.22</v>
      </c>
      <c r="L7779" s="2">
        <v>2623.9180000000001</v>
      </c>
      <c r="M7779" s="2">
        <v>444155.62400000001</v>
      </c>
    </row>
    <row r="7780" spans="1:13" ht="14.25" customHeight="1">
      <c r="A7780" s="59" t="s">
        <v>161</v>
      </c>
      <c r="B7780" s="59" t="s">
        <v>12</v>
      </c>
      <c r="C7780" s="59" t="s">
        <v>112</v>
      </c>
      <c r="D7780" s="2">
        <v>12793.312</v>
      </c>
      <c r="E7780" s="2">
        <v>671054436.7730279</v>
      </c>
      <c r="F7780" s="2">
        <v>292693600.25079995</v>
      </c>
      <c r="G7780" s="2">
        <v>33101282.956799999</v>
      </c>
      <c r="H7780" s="2">
        <v>-6054243.7490526317</v>
      </c>
      <c r="I7780" s="2">
        <v>76843752.883200005</v>
      </c>
      <c r="J7780" s="2">
        <v>197885841.53999999</v>
      </c>
      <c r="K7780" s="2">
        <v>24571687.859999999</v>
      </c>
      <c r="L7780" s="2">
        <v>-478017.60600000003</v>
      </c>
      <c r="M7780" s="2">
        <v>131061643.61400001</v>
      </c>
    </row>
    <row r="7781" spans="1:13" ht="14.25" customHeight="1">
      <c r="A7781" s="59" t="s">
        <v>161</v>
      </c>
      <c r="B7781" s="59" t="s">
        <v>11</v>
      </c>
      <c r="C7781" s="59" t="s">
        <v>112</v>
      </c>
      <c r="D7781" s="2">
        <v>3.2143999999999999</v>
      </c>
      <c r="E7781" s="2">
        <v>1368370.0799999998</v>
      </c>
      <c r="F7781" s="2">
        <v>634053.11</v>
      </c>
      <c r="G7781" s="2">
        <v>99874.425600000002</v>
      </c>
      <c r="H7781" s="2">
        <v>0</v>
      </c>
      <c r="I7781" s="2">
        <v>18780.9192</v>
      </c>
      <c r="J7781" s="2">
        <v>71538.44</v>
      </c>
      <c r="K7781" s="2">
        <v>6186.9</v>
      </c>
      <c r="L7781" s="2">
        <v>524.06200000000001</v>
      </c>
      <c r="M7781" s="2">
        <v>13357.718000000001</v>
      </c>
    </row>
    <row r="7782" spans="1:13" ht="14.25" customHeight="1">
      <c r="A7782" s="59" t="s">
        <v>161</v>
      </c>
      <c r="B7782" s="59" t="s">
        <v>11</v>
      </c>
      <c r="C7782" s="59" t="s">
        <v>112</v>
      </c>
      <c r="D7782" s="2">
        <v>120.53999999999999</v>
      </c>
      <c r="E7782" s="2">
        <v>35164254.981239997</v>
      </c>
      <c r="F7782" s="2">
        <v>23762822.369399998</v>
      </c>
      <c r="G7782" s="2">
        <v>3752803.6031999998</v>
      </c>
      <c r="H7782" s="2">
        <v>-74207.686736842094</v>
      </c>
      <c r="I7782" s="2">
        <v>789452.17920000001</v>
      </c>
      <c r="J7782" s="2">
        <v>2627801.52</v>
      </c>
      <c r="K7782" s="2">
        <v>229354</v>
      </c>
      <c r="L7782" s="2">
        <v>19023.18</v>
      </c>
      <c r="M7782" s="2">
        <v>500927.50400000002</v>
      </c>
    </row>
    <row r="7783" spans="1:13" ht="14.25" customHeight="1">
      <c r="A7783" s="59" t="s">
        <v>161</v>
      </c>
      <c r="B7783" s="59" t="s">
        <v>7</v>
      </c>
      <c r="C7783" s="59" t="s">
        <v>112</v>
      </c>
      <c r="D7783" s="2">
        <v>1671.4879999999998</v>
      </c>
      <c r="E7783" s="2">
        <v>263332320.45119995</v>
      </c>
      <c r="F7783" s="2">
        <v>43395605.801799998</v>
      </c>
      <c r="G7783" s="2">
        <v>58794051.955199994</v>
      </c>
      <c r="H7783" s="2">
        <v>1508580.1364210527</v>
      </c>
      <c r="I7783" s="2">
        <v>6131838.6072000004</v>
      </c>
      <c r="J7783" s="2">
        <v>20922195.039999999</v>
      </c>
      <c r="K7783" s="2">
        <v>1829511.8399999999</v>
      </c>
      <c r="L7783" s="2">
        <v>293009.288</v>
      </c>
      <c r="M7783" s="2">
        <v>0</v>
      </c>
    </row>
    <row r="7784" spans="1:13" ht="14.25" customHeight="1">
      <c r="A7784" s="59" t="s">
        <v>161</v>
      </c>
      <c r="B7784" s="59" t="s">
        <v>7</v>
      </c>
      <c r="C7784" s="59" t="s">
        <v>112</v>
      </c>
      <c r="D7784" s="2">
        <v>18427.351599999998</v>
      </c>
      <c r="E7784" s="2">
        <v>2902346782.9725595</v>
      </c>
      <c r="F7784" s="2">
        <v>471820363.13499999</v>
      </c>
      <c r="G7784" s="2">
        <v>672485529.54239988</v>
      </c>
      <c r="H7784" s="2">
        <v>10127046.679578947</v>
      </c>
      <c r="I7784" s="2">
        <v>66078770.349599995</v>
      </c>
      <c r="J7784" s="2">
        <v>170451717.35999998</v>
      </c>
      <c r="K7784" s="2">
        <v>75201184.019999996</v>
      </c>
      <c r="L7784" s="2">
        <v>453982.01200000005</v>
      </c>
      <c r="M7784" s="2">
        <v>69565870.549999997</v>
      </c>
    </row>
    <row r="7785" spans="1:13" ht="14.25" customHeight="1">
      <c r="A7785" s="59" t="s">
        <v>161</v>
      </c>
      <c r="B7785" s="59" t="s">
        <v>7</v>
      </c>
      <c r="C7785" s="59" t="s">
        <v>112</v>
      </c>
      <c r="D7785" s="2">
        <v>1292.1887999999999</v>
      </c>
      <c r="E7785" s="2">
        <v>237227272.07256001</v>
      </c>
      <c r="F7785" s="2">
        <v>33054439.390799996</v>
      </c>
      <c r="G7785" s="2">
        <v>47133661.401599996</v>
      </c>
      <c r="H7785" s="2">
        <v>406734.63915789471</v>
      </c>
      <c r="I7785" s="2">
        <v>4638113.0279999999</v>
      </c>
      <c r="J7785" s="2">
        <v>12006831.959999999</v>
      </c>
      <c r="K7785" s="2">
        <v>5339938.3999999994</v>
      </c>
      <c r="L7785" s="2">
        <v>30436.186000000002</v>
      </c>
      <c r="M7785" s="2">
        <v>4878196.4000000004</v>
      </c>
    </row>
    <row r="7786" spans="1:13" ht="14.25" customHeight="1">
      <c r="A7786" s="59" t="s">
        <v>161</v>
      </c>
      <c r="B7786" s="59" t="s">
        <v>7</v>
      </c>
      <c r="C7786" s="59" t="s">
        <v>112</v>
      </c>
      <c r="D7786" s="2">
        <v>258.75919999999996</v>
      </c>
      <c r="E7786" s="2">
        <v>39157946.483039998</v>
      </c>
      <c r="F7786" s="2">
        <v>6623938.4831999997</v>
      </c>
      <c r="G7786" s="2">
        <v>9442066.4639999997</v>
      </c>
      <c r="H7786" s="2">
        <v>82895.88884210524</v>
      </c>
      <c r="I7786" s="2">
        <v>928086.65999999992</v>
      </c>
      <c r="J7786" s="2">
        <v>2395971.1199999996</v>
      </c>
      <c r="K7786" s="2">
        <v>1059009.5</v>
      </c>
      <c r="L7786" s="2">
        <v>6315.8040000000001</v>
      </c>
      <c r="M7786" s="2">
        <v>976853.37199999997</v>
      </c>
    </row>
    <row r="7787" spans="1:13" ht="14.25" customHeight="1">
      <c r="A7787" s="59" t="s">
        <v>161</v>
      </c>
      <c r="B7787" s="59" t="s">
        <v>9</v>
      </c>
      <c r="C7787" s="59" t="s">
        <v>112</v>
      </c>
      <c r="D7787" s="2">
        <v>2487.9456</v>
      </c>
      <c r="E7787" s="2">
        <v>257488934.69375998</v>
      </c>
      <c r="F7787" s="2">
        <v>75905362.431199998</v>
      </c>
      <c r="G7787" s="2">
        <v>52508272.550399996</v>
      </c>
      <c r="H7787" s="2">
        <v>2248358.794105263</v>
      </c>
      <c r="I7787" s="2">
        <v>10602831.830399999</v>
      </c>
      <c r="J7787" s="2">
        <v>28699080.779999997</v>
      </c>
      <c r="K7787" s="2">
        <v>3008097.02</v>
      </c>
      <c r="L7787" s="2">
        <v>718462.84400000004</v>
      </c>
      <c r="M7787" s="2">
        <v>0</v>
      </c>
    </row>
    <row r="7788" spans="1:13" ht="14.25" customHeight="1">
      <c r="A7788" s="59" t="s">
        <v>161</v>
      </c>
      <c r="B7788" s="59" t="s">
        <v>9</v>
      </c>
      <c r="C7788" s="59" t="s">
        <v>112</v>
      </c>
      <c r="D7788" s="2">
        <v>29532.3</v>
      </c>
      <c r="E7788" s="2">
        <v>3085740734.0538239</v>
      </c>
      <c r="F7788" s="2">
        <v>892145425.45940006</v>
      </c>
      <c r="G7788" s="2">
        <v>643986009.9648</v>
      </c>
      <c r="H7788" s="2">
        <v>14469536.87242105</v>
      </c>
      <c r="I7788" s="2">
        <v>96778457.445600003</v>
      </c>
      <c r="J7788" s="2">
        <v>250123967.77999997</v>
      </c>
      <c r="K7788" s="2">
        <v>96729386.939999998</v>
      </c>
      <c r="L7788" s="2">
        <v>7871406.7299999995</v>
      </c>
      <c r="M7788" s="2">
        <v>111488628.76799999</v>
      </c>
    </row>
    <row r="7789" spans="1:13" ht="14.25" customHeight="1">
      <c r="A7789" s="59" t="s">
        <v>161</v>
      </c>
      <c r="B7789" s="59" t="s">
        <v>9</v>
      </c>
      <c r="C7789" s="59" t="s">
        <v>112</v>
      </c>
      <c r="D7789" s="2">
        <v>4423.0144</v>
      </c>
      <c r="E7789" s="2">
        <v>591236163.35783994</v>
      </c>
      <c r="F7789" s="2">
        <v>133652507.2418</v>
      </c>
      <c r="G7789" s="2">
        <v>96472693.516799986</v>
      </c>
      <c r="H7789" s="2">
        <v>1140015.1679999998</v>
      </c>
      <c r="I7789" s="2">
        <v>14493775.651199998</v>
      </c>
      <c r="J7789" s="2">
        <v>37434876.159999996</v>
      </c>
      <c r="K7789" s="2">
        <v>14460605.699999999</v>
      </c>
      <c r="L7789" s="2">
        <v>1174707.0719999999</v>
      </c>
      <c r="M7789" s="2">
        <v>16697507.398</v>
      </c>
    </row>
    <row r="7790" spans="1:13" ht="14.25" customHeight="1">
      <c r="A7790" s="59" t="s">
        <v>161</v>
      </c>
      <c r="B7790" s="59" t="s">
        <v>9</v>
      </c>
      <c r="C7790" s="59" t="s">
        <v>112</v>
      </c>
      <c r="D7790" s="2">
        <v>435.55119999999994</v>
      </c>
      <c r="E7790" s="2">
        <v>47002533.704279996</v>
      </c>
      <c r="F7790" s="2">
        <v>13168953.401399998</v>
      </c>
      <c r="G7790" s="2">
        <v>9504960.5951999985</v>
      </c>
      <c r="H7790" s="2">
        <v>111604.2442105263</v>
      </c>
      <c r="I7790" s="2">
        <v>1427130.2304</v>
      </c>
      <c r="J7790" s="2">
        <v>3680993.1199999996</v>
      </c>
      <c r="K7790" s="2">
        <v>1418511.44</v>
      </c>
      <c r="L7790" s="2">
        <v>114809.266</v>
      </c>
      <c r="M7790" s="2">
        <v>1644267.5259999998</v>
      </c>
    </row>
    <row r="7791" spans="1:13" ht="14.25" customHeight="1">
      <c r="A7791" s="59" t="s">
        <v>161</v>
      </c>
      <c r="B7791" s="59" t="s">
        <v>9</v>
      </c>
      <c r="C7791" s="59" t="s">
        <v>112</v>
      </c>
      <c r="D7791" s="2">
        <v>1025.3935999999999</v>
      </c>
      <c r="E7791" s="2">
        <v>146759791.36895996</v>
      </c>
      <c r="F7791" s="2">
        <v>60917664.888599999</v>
      </c>
      <c r="G7791" s="2">
        <v>25152185.375999995</v>
      </c>
      <c r="H7791" s="2">
        <v>922573.95536842092</v>
      </c>
      <c r="I7791" s="2">
        <v>3182333.6376</v>
      </c>
      <c r="J7791" s="2">
        <v>9602666.5800000001</v>
      </c>
      <c r="K7791" s="2">
        <v>1935048.2999999998</v>
      </c>
      <c r="L7791" s="2">
        <v>2590680.202</v>
      </c>
      <c r="M7791" s="2">
        <v>0</v>
      </c>
    </row>
    <row r="7792" spans="1:13" ht="14.25" customHeight="1">
      <c r="A7792" s="59" t="s">
        <v>161</v>
      </c>
      <c r="B7792" s="59" t="s">
        <v>9</v>
      </c>
      <c r="C7792" s="59" t="s">
        <v>112</v>
      </c>
      <c r="D7792" s="2">
        <v>17571.517599999999</v>
      </c>
      <c r="E7792" s="2">
        <v>2541895348.3834682</v>
      </c>
      <c r="F7792" s="2">
        <v>1027997832.5223999</v>
      </c>
      <c r="G7792" s="2">
        <v>441733614.00959992</v>
      </c>
      <c r="H7792" s="2">
        <v>8511371.7119999994</v>
      </c>
      <c r="I7792" s="2">
        <v>74732803.0704</v>
      </c>
      <c r="J7792" s="2">
        <v>176300959.39999998</v>
      </c>
      <c r="K7792" s="2">
        <v>53628143.5</v>
      </c>
      <c r="L7792" s="2">
        <v>786061.43</v>
      </c>
      <c r="M7792" s="2">
        <v>66334976.004000001</v>
      </c>
    </row>
    <row r="7793" spans="1:13" ht="14.25" customHeight="1">
      <c r="A7793" s="59" t="s">
        <v>161</v>
      </c>
      <c r="B7793" s="59" t="s">
        <v>9</v>
      </c>
      <c r="C7793" s="59" t="s">
        <v>112</v>
      </c>
      <c r="D7793" s="2">
        <v>519.12559999999996</v>
      </c>
      <c r="E7793" s="2">
        <v>100859615.00999999</v>
      </c>
      <c r="F7793" s="2">
        <v>30374452.832999997</v>
      </c>
      <c r="G7793" s="2">
        <v>13040781.177599998</v>
      </c>
      <c r="H7793" s="2">
        <v>135364.42610526315</v>
      </c>
      <c r="I7793" s="2">
        <v>2205309.6072</v>
      </c>
      <c r="J7793" s="2">
        <v>5207587.12</v>
      </c>
      <c r="K7793" s="2">
        <v>1577167.5</v>
      </c>
      <c r="L7793" s="2">
        <v>23369.918000000001</v>
      </c>
      <c r="M7793" s="2">
        <v>1959773.5960000001</v>
      </c>
    </row>
    <row r="7794" spans="1:13" ht="14.25" customHeight="1">
      <c r="A7794" s="59" t="s">
        <v>161</v>
      </c>
      <c r="B7794" s="59" t="s">
        <v>9</v>
      </c>
      <c r="C7794" s="59" t="s">
        <v>112</v>
      </c>
      <c r="D7794" s="2">
        <v>69.1096</v>
      </c>
      <c r="E7794" s="2">
        <v>10156663.27368</v>
      </c>
      <c r="F7794" s="2">
        <v>4043749.1725999997</v>
      </c>
      <c r="G7794" s="2">
        <v>1735844.4863999998</v>
      </c>
      <c r="H7794" s="2">
        <v>16922.72842105263</v>
      </c>
      <c r="I7794" s="2">
        <v>293519.72159999999</v>
      </c>
      <c r="J7794" s="2">
        <v>693248.5</v>
      </c>
      <c r="K7794" s="2">
        <v>209786.34</v>
      </c>
      <c r="L7794" s="2">
        <v>3112.8020000000001</v>
      </c>
      <c r="M7794" s="2">
        <v>260898.99</v>
      </c>
    </row>
    <row r="7795" spans="1:13" ht="14.25" customHeight="1">
      <c r="A7795" s="59" t="s">
        <v>161</v>
      </c>
      <c r="B7795" s="59" t="s">
        <v>12</v>
      </c>
      <c r="C7795" s="59" t="s">
        <v>112</v>
      </c>
      <c r="D7795" s="2">
        <v>2314.3679999999999</v>
      </c>
      <c r="E7795" s="2">
        <v>113036597.1504</v>
      </c>
      <c r="F7795" s="2">
        <v>53085497.897399999</v>
      </c>
      <c r="G7795" s="2">
        <v>5950452.6719999993</v>
      </c>
      <c r="H7795" s="2">
        <v>2094596.2610526315</v>
      </c>
      <c r="I7795" s="2">
        <v>13899673.548</v>
      </c>
      <c r="J7795" s="2">
        <v>35901828.759999998</v>
      </c>
      <c r="K7795" s="2">
        <v>4504383</v>
      </c>
      <c r="L7795" s="2">
        <v>5830500.9400000004</v>
      </c>
      <c r="M7795" s="2">
        <v>0</v>
      </c>
    </row>
    <row r="7796" spans="1:13" ht="14.25" customHeight="1">
      <c r="A7796" s="59" t="s">
        <v>161</v>
      </c>
      <c r="B7796" s="59" t="s">
        <v>12</v>
      </c>
      <c r="C7796" s="59" t="s">
        <v>112</v>
      </c>
      <c r="D7796" s="2">
        <v>18450.655999999999</v>
      </c>
      <c r="E7796" s="2">
        <v>866618711.12401199</v>
      </c>
      <c r="F7796" s="2">
        <v>417631512.60579997</v>
      </c>
      <c r="G7796" s="2">
        <v>49658925.791999996</v>
      </c>
      <c r="H7796" s="2">
        <v>10277435.853473682</v>
      </c>
      <c r="I7796" s="2">
        <v>139740373.79999998</v>
      </c>
      <c r="J7796" s="2">
        <v>288380995.62</v>
      </c>
      <c r="K7796" s="2">
        <v>64453570.299999997</v>
      </c>
      <c r="L7796" s="2">
        <v>707802.10600000003</v>
      </c>
      <c r="M7796" s="2">
        <v>149808204.56799999</v>
      </c>
    </row>
    <row r="7797" spans="1:13" ht="14.25" customHeight="1">
      <c r="A7797" s="59" t="s">
        <v>161</v>
      </c>
      <c r="B7797" s="59" t="s">
        <v>12</v>
      </c>
      <c r="C7797" s="59" t="s">
        <v>112</v>
      </c>
      <c r="D7797" s="2">
        <v>53.037599999999991</v>
      </c>
      <c r="E7797" s="2">
        <v>2720924.3476799997</v>
      </c>
      <c r="F7797" s="2">
        <v>1193195.4479999999</v>
      </c>
      <c r="G7797" s="2">
        <v>140249.91359999997</v>
      </c>
      <c r="H7797" s="2">
        <v>16772.331789473683</v>
      </c>
      <c r="I7797" s="2">
        <v>403511.24160000001</v>
      </c>
      <c r="J7797" s="2">
        <v>840403.24</v>
      </c>
      <c r="K7797" s="2">
        <v>199841.37999999998</v>
      </c>
      <c r="L7797" s="2">
        <v>1724.624</v>
      </c>
      <c r="M7797" s="2">
        <v>430633.74200000003</v>
      </c>
    </row>
    <row r="7798" spans="1:13" ht="14.25" customHeight="1">
      <c r="A7798" s="59" t="s">
        <v>161</v>
      </c>
      <c r="B7798" s="59" t="s">
        <v>11</v>
      </c>
      <c r="C7798" s="59" t="s">
        <v>112</v>
      </c>
      <c r="D7798" s="2">
        <v>2.4107999999999996</v>
      </c>
      <c r="E7798" s="2">
        <v>1026277.5599999999</v>
      </c>
      <c r="F7798" s="2">
        <v>479657.22059999994</v>
      </c>
      <c r="G7798" s="2">
        <v>74986.310400000002</v>
      </c>
      <c r="H7798" s="2">
        <v>0</v>
      </c>
      <c r="I7798" s="2">
        <v>18315.979200000002</v>
      </c>
      <c r="J7798" s="2">
        <v>47643.64</v>
      </c>
      <c r="K7798" s="2">
        <v>4326.32</v>
      </c>
      <c r="L7798" s="2">
        <v>18368.328000000001</v>
      </c>
      <c r="M7798" s="2">
        <v>9101.18</v>
      </c>
    </row>
    <row r="7799" spans="1:13" ht="14.25" customHeight="1">
      <c r="A7799" s="59" t="s">
        <v>161</v>
      </c>
      <c r="B7799" s="59" t="s">
        <v>11</v>
      </c>
      <c r="C7799" s="59" t="s">
        <v>112</v>
      </c>
      <c r="D7799" s="2">
        <v>96.431999999999988</v>
      </c>
      <c r="E7799" s="2">
        <v>29841522.901343994</v>
      </c>
      <c r="F7799" s="2">
        <v>19184958.915199999</v>
      </c>
      <c r="G7799" s="2">
        <v>2995984.8</v>
      </c>
      <c r="H7799" s="2">
        <v>23638.373052631578</v>
      </c>
      <c r="I7799" s="2">
        <v>710246.772</v>
      </c>
      <c r="J7799" s="2">
        <v>1916935.3199999998</v>
      </c>
      <c r="K7799" s="2">
        <v>173545.62</v>
      </c>
      <c r="L7799" s="2">
        <v>746856</v>
      </c>
      <c r="M7799" s="2">
        <v>364044.49400000001</v>
      </c>
    </row>
    <row r="7800" spans="1:13" ht="14.25" customHeight="1">
      <c r="A7800" s="59" t="s">
        <v>162</v>
      </c>
      <c r="B7800" s="59" t="s">
        <v>7</v>
      </c>
      <c r="C7800" s="59" t="s">
        <v>113</v>
      </c>
      <c r="D7800" s="2">
        <v>15962.7104</v>
      </c>
      <c r="E7800" s="2">
        <v>2514112521.5606399</v>
      </c>
      <c r="F7800" s="2">
        <v>420962906.31079996</v>
      </c>
      <c r="G7800" s="2">
        <v>580426334.22719991</v>
      </c>
      <c r="H7800" s="2">
        <v>21990797.840842105</v>
      </c>
      <c r="I7800" s="2">
        <v>77770424.354399994</v>
      </c>
      <c r="J7800" s="2">
        <v>228237387.13999999</v>
      </c>
      <c r="K7800" s="2">
        <v>52046523.399999999</v>
      </c>
      <c r="L7800" s="2">
        <v>44080655.211999997</v>
      </c>
      <c r="M7800" s="2">
        <v>58764233.836000003</v>
      </c>
    </row>
    <row r="7801" spans="1:13" ht="14.25" customHeight="1">
      <c r="A7801" s="59" t="s">
        <v>162</v>
      </c>
      <c r="B7801" s="59" t="s">
        <v>7</v>
      </c>
      <c r="C7801" s="59" t="s">
        <v>113</v>
      </c>
      <c r="D7801" s="2">
        <v>548.85879999999997</v>
      </c>
      <c r="E7801" s="2">
        <v>100677112.6284</v>
      </c>
      <c r="F7801" s="2">
        <v>14421023.561999997</v>
      </c>
      <c r="G7801" s="2">
        <v>19981608.595199998</v>
      </c>
      <c r="H7801" s="2">
        <v>637460.47326315776</v>
      </c>
      <c r="I7801" s="2">
        <v>2833013.1455999999</v>
      </c>
      <c r="J7801" s="2">
        <v>8412611.2400000002</v>
      </c>
      <c r="K7801" s="2">
        <v>1361003.2</v>
      </c>
      <c r="L7801" s="2">
        <v>391072.022</v>
      </c>
      <c r="M7801" s="2">
        <v>2020538.63</v>
      </c>
    </row>
    <row r="7802" spans="1:13" ht="14.25" customHeight="1">
      <c r="A7802" s="59" t="s">
        <v>162</v>
      </c>
      <c r="B7802" s="59" t="s">
        <v>7</v>
      </c>
      <c r="C7802" s="59" t="s">
        <v>113</v>
      </c>
      <c r="D7802" s="2">
        <v>54.644799999999996</v>
      </c>
      <c r="E7802" s="2">
        <v>8475588.807839999</v>
      </c>
      <c r="F7802" s="2">
        <v>1432626.7560000001</v>
      </c>
      <c r="G7802" s="2">
        <v>1988428.6271999998</v>
      </c>
      <c r="H7802" s="2">
        <v>66177.003789473674</v>
      </c>
      <c r="I7802" s="2">
        <v>288898.66080000001</v>
      </c>
      <c r="J7802" s="2">
        <v>862612.12</v>
      </c>
      <c r="K7802" s="2">
        <v>123190.23999999999</v>
      </c>
      <c r="L7802" s="2">
        <v>3766.752</v>
      </c>
      <c r="M7802" s="2">
        <v>201166.74600000001</v>
      </c>
    </row>
    <row r="7803" spans="1:13" ht="14.25" customHeight="1">
      <c r="A7803" s="59" t="s">
        <v>162</v>
      </c>
      <c r="B7803" s="59" t="s">
        <v>9</v>
      </c>
      <c r="C7803" s="59" t="s">
        <v>113</v>
      </c>
      <c r="D7803" s="2">
        <v>6539.6967999999997</v>
      </c>
      <c r="E7803" s="2">
        <v>686357823.13837194</v>
      </c>
      <c r="F7803" s="2">
        <v>200249078.37479997</v>
      </c>
      <c r="G7803" s="2">
        <v>150157851.32159999</v>
      </c>
      <c r="H7803" s="2">
        <v>8250472.0875789458</v>
      </c>
      <c r="I7803" s="2">
        <v>23956197.335999999</v>
      </c>
      <c r="J7803" s="2">
        <v>79620201.739999995</v>
      </c>
      <c r="K7803" s="2">
        <v>16266194.039999999</v>
      </c>
      <c r="L7803" s="2">
        <v>22517852.720000003</v>
      </c>
      <c r="M7803" s="2">
        <v>24074876.100000001</v>
      </c>
    </row>
    <row r="7804" spans="1:13" ht="14.25" customHeight="1">
      <c r="A7804" s="59" t="s">
        <v>162</v>
      </c>
      <c r="B7804" s="59" t="s">
        <v>9</v>
      </c>
      <c r="C7804" s="59" t="s">
        <v>113</v>
      </c>
      <c r="D7804" s="2">
        <v>1292.1887999999999</v>
      </c>
      <c r="E7804" s="2">
        <v>172717358.09327999</v>
      </c>
      <c r="F7804" s="2">
        <v>39568201.452199996</v>
      </c>
      <c r="G7804" s="2">
        <v>29680124.351999998</v>
      </c>
      <c r="H7804" s="2">
        <v>1351055.2016842102</v>
      </c>
      <c r="I7804" s="2">
        <v>4742623.5696</v>
      </c>
      <c r="J7804" s="2">
        <v>15764051.459999999</v>
      </c>
      <c r="K7804" s="2">
        <v>2911728.98</v>
      </c>
      <c r="L7804" s="2">
        <v>3188201.0819999999</v>
      </c>
      <c r="M7804" s="2">
        <v>4756991.9539999999</v>
      </c>
    </row>
    <row r="7805" spans="1:13" ht="14.25" customHeight="1">
      <c r="A7805" s="59" t="s">
        <v>162</v>
      </c>
      <c r="B7805" s="59" t="s">
        <v>9</v>
      </c>
      <c r="C7805" s="59" t="s">
        <v>113</v>
      </c>
      <c r="D7805" s="2">
        <v>159.11279999999999</v>
      </c>
      <c r="E7805" s="2">
        <v>17773035.005879998</v>
      </c>
      <c r="F7805" s="2">
        <v>4867770.0507999994</v>
      </c>
      <c r="G7805" s="2">
        <v>3655525.3631999996</v>
      </c>
      <c r="H7805" s="2">
        <v>166835.8534736842</v>
      </c>
      <c r="I7805" s="2">
        <v>585642.85200000007</v>
      </c>
      <c r="J7805" s="2">
        <v>1954684.0199999998</v>
      </c>
      <c r="K7805" s="2">
        <v>268383.53999999998</v>
      </c>
      <c r="L7805" s="2">
        <v>12565.761999999999</v>
      </c>
      <c r="M7805" s="2">
        <v>585748.87800000003</v>
      </c>
    </row>
    <row r="7806" spans="1:13" ht="14.25" customHeight="1">
      <c r="A7806" s="59" t="s">
        <v>162</v>
      </c>
      <c r="B7806" s="59" t="s">
        <v>9</v>
      </c>
      <c r="C7806" s="59" t="s">
        <v>113</v>
      </c>
      <c r="D7806" s="2">
        <v>16052.713599999999</v>
      </c>
      <c r="E7806" s="2">
        <v>2321143715.8879194</v>
      </c>
      <c r="F7806" s="2">
        <v>952175545.64419985</v>
      </c>
      <c r="G7806" s="2">
        <v>442938670.00319999</v>
      </c>
      <c r="H7806" s="2">
        <v>20251326.558315787</v>
      </c>
      <c r="I7806" s="2">
        <v>129408060.888</v>
      </c>
      <c r="J7806" s="2">
        <v>627404927.19999993</v>
      </c>
      <c r="K7806" s="2">
        <v>42635063.599999994</v>
      </c>
      <c r="L7806" s="2">
        <v>43876803.211999997</v>
      </c>
      <c r="M7806" s="2">
        <v>59095567.299999997</v>
      </c>
    </row>
    <row r="7807" spans="1:13" ht="14.25" customHeight="1">
      <c r="A7807" s="59" t="s">
        <v>162</v>
      </c>
      <c r="B7807" s="59" t="s">
        <v>9</v>
      </c>
      <c r="C7807" s="59" t="s">
        <v>113</v>
      </c>
      <c r="D7807" s="2">
        <v>573.7704</v>
      </c>
      <c r="E7807" s="2">
        <v>111438945.52559999</v>
      </c>
      <c r="F7807" s="2">
        <v>33986851.017799996</v>
      </c>
      <c r="G7807" s="2">
        <v>15833721.907199999</v>
      </c>
      <c r="H7807" s="2">
        <v>600302.56168421044</v>
      </c>
      <c r="I7807" s="2">
        <v>4824358.2504000003</v>
      </c>
      <c r="J7807" s="2">
        <v>23533005.34</v>
      </c>
      <c r="K7807" s="2">
        <v>1410308.98</v>
      </c>
      <c r="L7807" s="2">
        <v>666195.55200000003</v>
      </c>
      <c r="M7807" s="2">
        <v>2112245.872</v>
      </c>
    </row>
    <row r="7808" spans="1:13" ht="14.25" customHeight="1">
      <c r="A7808" s="59" t="s">
        <v>162</v>
      </c>
      <c r="B7808" s="59" t="s">
        <v>9</v>
      </c>
      <c r="C7808" s="59" t="s">
        <v>113</v>
      </c>
      <c r="D7808" s="2">
        <v>7.2324000000000002</v>
      </c>
      <c r="E7808" s="2">
        <v>1059285.51036</v>
      </c>
      <c r="F7808" s="2">
        <v>424436.57559999992</v>
      </c>
      <c r="G7808" s="2">
        <v>198579.07199999996</v>
      </c>
      <c r="H7808" s="2">
        <v>5963.6614736842112</v>
      </c>
      <c r="I7808" s="2">
        <v>66340.296000000002</v>
      </c>
      <c r="J7808" s="2">
        <v>331527.63999999996</v>
      </c>
      <c r="K7808" s="2">
        <v>16299.96</v>
      </c>
      <c r="L7808" s="2">
        <v>-7446.9120000000003</v>
      </c>
      <c r="M7808" s="2">
        <v>26625.236000000001</v>
      </c>
    </row>
    <row r="7809" spans="1:13" ht="14.25" customHeight="1">
      <c r="A7809" s="59" t="s">
        <v>162</v>
      </c>
      <c r="B7809" s="59" t="s">
        <v>12</v>
      </c>
      <c r="C7809" s="59" t="s">
        <v>113</v>
      </c>
      <c r="D7809" s="2">
        <v>6316.2959999999994</v>
      </c>
      <c r="E7809" s="2">
        <v>304013355.11870396</v>
      </c>
      <c r="F7809" s="2">
        <v>144799319.20019999</v>
      </c>
      <c r="G7809" s="2">
        <v>16388934.854399998</v>
      </c>
      <c r="H7809" s="2">
        <v>7970223.5014736829</v>
      </c>
      <c r="I7809" s="2">
        <v>30594215.678400002</v>
      </c>
      <c r="J7809" s="2">
        <v>83841521.560000002</v>
      </c>
      <c r="K7809" s="2">
        <v>11328861.699999999</v>
      </c>
      <c r="L7809" s="2">
        <v>5449884</v>
      </c>
      <c r="M7809" s="2">
        <v>41978306.986000001</v>
      </c>
    </row>
    <row r="7810" spans="1:13" ht="14.25" customHeight="1">
      <c r="A7810" s="59" t="s">
        <v>162</v>
      </c>
      <c r="B7810" s="59" t="s">
        <v>12</v>
      </c>
      <c r="C7810" s="59" t="s">
        <v>113</v>
      </c>
      <c r="D7810" s="2">
        <v>10.4468</v>
      </c>
      <c r="E7810" s="2">
        <v>592305.35363999987</v>
      </c>
      <c r="F7810" s="2">
        <v>239238.82119999998</v>
      </c>
      <c r="G7810" s="2">
        <v>27134.783999999996</v>
      </c>
      <c r="H7810" s="2">
        <v>10432.057263157893</v>
      </c>
      <c r="I7810" s="2">
        <v>50796.2448</v>
      </c>
      <c r="J7810" s="2">
        <v>138583.28</v>
      </c>
      <c r="K7810" s="2">
        <v>17387.28</v>
      </c>
      <c r="L7810" s="2">
        <v>249.85400000000001</v>
      </c>
      <c r="M7810" s="2">
        <v>69429.645999999993</v>
      </c>
    </row>
    <row r="7811" spans="1:13" ht="14.25" customHeight="1">
      <c r="A7811" s="59" t="s">
        <v>162</v>
      </c>
      <c r="B7811" s="59" t="s">
        <v>11</v>
      </c>
      <c r="C7811" s="59" t="s">
        <v>113</v>
      </c>
      <c r="D7811" s="2">
        <v>24.911599999999996</v>
      </c>
      <c r="E7811" s="2">
        <v>7253578.6369199986</v>
      </c>
      <c r="F7811" s="2">
        <v>5058677.1863999991</v>
      </c>
      <c r="G7811" s="2">
        <v>812579.32799999986</v>
      </c>
      <c r="H7811" s="2">
        <v>29452.88084210526</v>
      </c>
      <c r="I7811" s="2">
        <v>77346.532800000001</v>
      </c>
      <c r="J7811" s="2">
        <v>317239.13999999996</v>
      </c>
      <c r="K7811" s="2">
        <v>55864.14</v>
      </c>
      <c r="L7811" s="2">
        <v>193237.264</v>
      </c>
      <c r="M7811" s="2">
        <v>91708.144</v>
      </c>
    </row>
    <row r="7812" spans="1:13" ht="14.25" customHeight="1">
      <c r="A7812" s="59" t="s">
        <v>163</v>
      </c>
      <c r="B7812" s="59" t="s">
        <v>7</v>
      </c>
      <c r="C7812" s="59" t="s">
        <v>114</v>
      </c>
      <c r="D7812" s="2">
        <v>900.03199999999993</v>
      </c>
      <c r="E7812" s="2">
        <v>105302123.94239999</v>
      </c>
      <c r="F7812" s="2">
        <v>18374801.0636</v>
      </c>
      <c r="G7812" s="2">
        <v>35079196.953599997</v>
      </c>
      <c r="H7812" s="2">
        <v>-768958.09010526305</v>
      </c>
      <c r="I7812" s="2">
        <v>2722719.6359999999</v>
      </c>
      <c r="J7812" s="2">
        <v>12601728.84</v>
      </c>
      <c r="K7812" s="2">
        <v>1525391.88</v>
      </c>
      <c r="L7812" s="2">
        <v>11521.246000000001</v>
      </c>
      <c r="M7812" s="2">
        <v>4716114.216</v>
      </c>
    </row>
    <row r="7813" spans="1:13" ht="14.25" customHeight="1">
      <c r="A7813" s="59" t="s">
        <v>163</v>
      </c>
      <c r="B7813" s="59" t="s">
        <v>7</v>
      </c>
      <c r="C7813" s="59" t="s">
        <v>114</v>
      </c>
      <c r="D7813" s="2">
        <v>763.42</v>
      </c>
      <c r="E7813" s="2">
        <v>109966833.89999999</v>
      </c>
      <c r="F7813" s="2">
        <v>15392005.7258</v>
      </c>
      <c r="G7813" s="2">
        <v>29519576.486399993</v>
      </c>
      <c r="H7813" s="2">
        <v>-807930.70484210516</v>
      </c>
      <c r="I7813" s="2">
        <v>2291039.2296000002</v>
      </c>
      <c r="J7813" s="2">
        <v>10835213.5</v>
      </c>
      <c r="K7813" s="2">
        <v>1237366.0599999998</v>
      </c>
      <c r="L7813" s="2">
        <v>8919.8780000000006</v>
      </c>
      <c r="M7813" s="2">
        <v>4000275.2899999996</v>
      </c>
    </row>
    <row r="7814" spans="1:13" ht="14.25" customHeight="1">
      <c r="A7814" s="59" t="s">
        <v>163</v>
      </c>
      <c r="B7814" s="59" t="s">
        <v>7</v>
      </c>
      <c r="C7814" s="59" t="s">
        <v>114</v>
      </c>
      <c r="D7814" s="2">
        <v>0.80359999999999998</v>
      </c>
      <c r="E7814" s="2">
        <v>97639.569719999985</v>
      </c>
      <c r="F7814" s="2">
        <v>23845.296599999998</v>
      </c>
      <c r="G7814" s="2">
        <v>36914.956799999993</v>
      </c>
      <c r="H7814" s="2">
        <v>0</v>
      </c>
      <c r="I7814" s="2">
        <v>2877.3143999999998</v>
      </c>
      <c r="J7814" s="2">
        <v>-1470.26</v>
      </c>
      <c r="K7814" s="2">
        <v>4557.5599999999995</v>
      </c>
      <c r="L7814" s="2">
        <v>62.238</v>
      </c>
      <c r="M7814" s="2">
        <v>4210.5360000000001</v>
      </c>
    </row>
    <row r="7815" spans="1:13" ht="14.25" customHeight="1">
      <c r="A7815" s="59" t="s">
        <v>163</v>
      </c>
      <c r="B7815" s="59" t="s">
        <v>7</v>
      </c>
      <c r="C7815" s="59" t="s">
        <v>114</v>
      </c>
      <c r="D7815" s="2">
        <v>3.2143999999999999</v>
      </c>
      <c r="E7815" s="2">
        <v>463018.24799999996</v>
      </c>
      <c r="F7815" s="2">
        <v>64809.191999999988</v>
      </c>
      <c r="G7815" s="2">
        <v>124292.5824</v>
      </c>
      <c r="H7815" s="2">
        <v>0</v>
      </c>
      <c r="I7815" s="2">
        <v>9645.9552000000003</v>
      </c>
      <c r="J7815" s="2">
        <v>45623.159999999996</v>
      </c>
      <c r="K7815" s="2">
        <v>5209.46</v>
      </c>
      <c r="L7815" s="2">
        <v>36.981999999999999</v>
      </c>
      <c r="M7815" s="2">
        <v>16843.046000000002</v>
      </c>
    </row>
    <row r="7816" spans="1:13" ht="14.25" customHeight="1">
      <c r="A7816" s="59" t="s">
        <v>163</v>
      </c>
      <c r="B7816" s="59" t="s">
        <v>7</v>
      </c>
      <c r="C7816" s="59" t="s">
        <v>114</v>
      </c>
      <c r="D7816" s="2">
        <v>79.556399999999996</v>
      </c>
      <c r="E7816" s="2">
        <v>14914694.479607999</v>
      </c>
      <c r="F7816" s="2">
        <v>1945540.4459999998</v>
      </c>
      <c r="G7816" s="2">
        <v>2506414.0992000001</v>
      </c>
      <c r="H7816" s="2">
        <v>-1178338.9642105263</v>
      </c>
      <c r="I7816" s="2">
        <v>257883.17759999997</v>
      </c>
      <c r="J7816" s="2">
        <v>1565523.5</v>
      </c>
      <c r="K7816" s="2">
        <v>100354.87999999999</v>
      </c>
      <c r="L7816" s="2">
        <v>750.46399999999994</v>
      </c>
      <c r="M7816" s="2">
        <v>416871.92800000001</v>
      </c>
    </row>
    <row r="7817" spans="1:13" ht="14.25" customHeight="1">
      <c r="A7817" s="59" t="s">
        <v>163</v>
      </c>
      <c r="B7817" s="59" t="s">
        <v>7</v>
      </c>
      <c r="C7817" s="59" t="s">
        <v>114</v>
      </c>
      <c r="D7817" s="2">
        <v>5341.529199999999</v>
      </c>
      <c r="E7817" s="2">
        <v>841286041.62372005</v>
      </c>
      <c r="F7817" s="2">
        <v>143083386.87220001</v>
      </c>
      <c r="G7817" s="2">
        <v>192018061.49759996</v>
      </c>
      <c r="H7817" s="2">
        <v>-1190482.5599999998</v>
      </c>
      <c r="I7817" s="2">
        <v>17272768.968000002</v>
      </c>
      <c r="J7817" s="2">
        <v>75305639.719999999</v>
      </c>
      <c r="K7817" s="2">
        <v>8704634.5599999987</v>
      </c>
      <c r="L7817" s="2">
        <v>131374.49600000001</v>
      </c>
      <c r="M7817" s="2">
        <v>27989295.421999998</v>
      </c>
    </row>
    <row r="7818" spans="1:13" ht="14.25" customHeight="1">
      <c r="A7818" s="59" t="s">
        <v>163</v>
      </c>
      <c r="B7818" s="59" t="s">
        <v>7</v>
      </c>
      <c r="C7818" s="59" t="s">
        <v>114</v>
      </c>
      <c r="D7818" s="2">
        <v>297.33199999999994</v>
      </c>
      <c r="E7818" s="2">
        <v>54603535.139999993</v>
      </c>
      <c r="F7818" s="2">
        <v>7939786.9973999998</v>
      </c>
      <c r="G7818" s="2">
        <v>10673880.959999999</v>
      </c>
      <c r="H7818" s="2">
        <v>-11872.633263157893</v>
      </c>
      <c r="I7818" s="2">
        <v>955767.85919999995</v>
      </c>
      <c r="J7818" s="2">
        <v>4216298.96</v>
      </c>
      <c r="K7818" s="2">
        <v>476867.72</v>
      </c>
      <c r="L7818" s="2">
        <v>6974.2640000000001</v>
      </c>
      <c r="M7818" s="2">
        <v>1558002.05</v>
      </c>
    </row>
    <row r="7819" spans="1:13" ht="14.25" customHeight="1">
      <c r="A7819" s="59" t="s">
        <v>163</v>
      </c>
      <c r="B7819" s="59" t="s">
        <v>7</v>
      </c>
      <c r="C7819" s="59" t="s">
        <v>114</v>
      </c>
      <c r="D7819" s="2">
        <v>409.0324</v>
      </c>
      <c r="E7819" s="2">
        <v>63061836.342119999</v>
      </c>
      <c r="F7819" s="2">
        <v>10922587.1076</v>
      </c>
      <c r="G7819" s="2">
        <v>14683788.019199997</v>
      </c>
      <c r="H7819" s="2">
        <v>-38927.868631578945</v>
      </c>
      <c r="I7819" s="2">
        <v>1314827.2944</v>
      </c>
      <c r="J7819" s="2">
        <v>5800271.6399999997</v>
      </c>
      <c r="K7819" s="2">
        <v>656009.84</v>
      </c>
      <c r="L7819" s="2">
        <v>9586.4560000000001</v>
      </c>
      <c r="M7819" s="2">
        <v>2143305.34</v>
      </c>
    </row>
    <row r="7820" spans="1:13" ht="14.25" customHeight="1">
      <c r="A7820" s="59" t="s">
        <v>163</v>
      </c>
      <c r="B7820" s="59" t="s">
        <v>9</v>
      </c>
      <c r="C7820" s="59" t="s">
        <v>114</v>
      </c>
      <c r="D7820" s="2">
        <v>2319.9931999999999</v>
      </c>
      <c r="E7820" s="2">
        <v>198842897.01830399</v>
      </c>
      <c r="F7820" s="2">
        <v>63149391.845399998</v>
      </c>
      <c r="G7820" s="2">
        <v>59916448.012799993</v>
      </c>
      <c r="H7820" s="2">
        <v>-19430689.20252632</v>
      </c>
      <c r="I7820" s="2">
        <v>9059448.8880000003</v>
      </c>
      <c r="J7820" s="2">
        <v>32396245.939999998</v>
      </c>
      <c r="K7820" s="2">
        <v>3996335.5999999996</v>
      </c>
      <c r="L7820" s="2">
        <v>602515.25400000007</v>
      </c>
      <c r="M7820" s="2">
        <v>12156626.526000001</v>
      </c>
    </row>
    <row r="7821" spans="1:13" ht="14.25" customHeight="1">
      <c r="A7821" s="59" t="s">
        <v>163</v>
      </c>
      <c r="B7821" s="59" t="s">
        <v>9</v>
      </c>
      <c r="C7821" s="59" t="s">
        <v>114</v>
      </c>
      <c r="D7821" s="2">
        <v>918.51479999999981</v>
      </c>
      <c r="E7821" s="2">
        <v>103436247.91499999</v>
      </c>
      <c r="F7821" s="2">
        <v>24991701.847599998</v>
      </c>
      <c r="G7821" s="2">
        <v>23725717.574399997</v>
      </c>
      <c r="H7821" s="2">
        <v>-79882.984421052621</v>
      </c>
      <c r="I7821" s="2">
        <v>3569875.7399999998</v>
      </c>
      <c r="J7821" s="2">
        <v>12754475.16</v>
      </c>
      <c r="K7821" s="2">
        <v>1570954.3599999999</v>
      </c>
      <c r="L7821" s="2">
        <v>232402.10399999999</v>
      </c>
      <c r="M7821" s="2">
        <v>4812962.858</v>
      </c>
    </row>
    <row r="7822" spans="1:13" ht="14.25" customHeight="1">
      <c r="A7822" s="59" t="s">
        <v>163</v>
      </c>
      <c r="B7822" s="59" t="s">
        <v>9</v>
      </c>
      <c r="C7822" s="59" t="s">
        <v>114</v>
      </c>
      <c r="D7822" s="2">
        <v>116.52199999999999</v>
      </c>
      <c r="E7822" s="2">
        <v>10681838.936999999</v>
      </c>
      <c r="F7822" s="2">
        <v>3170425.4253999996</v>
      </c>
      <c r="G7822" s="2">
        <v>3009826.1375999996</v>
      </c>
      <c r="H7822" s="2">
        <v>-7818.1389473684194</v>
      </c>
      <c r="I7822" s="2">
        <v>452871.92880000005</v>
      </c>
      <c r="J7822" s="2">
        <v>1618022.3599999999</v>
      </c>
      <c r="K7822" s="2">
        <v>199289.52</v>
      </c>
      <c r="L7822" s="2">
        <v>29482.772000000004</v>
      </c>
      <c r="M7822" s="2">
        <v>610568.31000000006</v>
      </c>
    </row>
    <row r="7823" spans="1:13" ht="14.25" customHeight="1">
      <c r="A7823" s="59" t="s">
        <v>163</v>
      </c>
      <c r="B7823" s="59" t="s">
        <v>9</v>
      </c>
      <c r="C7823" s="59" t="s">
        <v>114</v>
      </c>
      <c r="D7823" s="2">
        <v>2.4107999999999996</v>
      </c>
      <c r="E7823" s="2">
        <v>271486.21499999997</v>
      </c>
      <c r="F7823" s="2">
        <v>65595.842599999989</v>
      </c>
      <c r="G7823" s="2">
        <v>62272.24319999999</v>
      </c>
      <c r="H7823" s="2">
        <v>0</v>
      </c>
      <c r="I7823" s="2">
        <v>9369.648000000001</v>
      </c>
      <c r="J7823" s="2">
        <v>33476.5</v>
      </c>
      <c r="K7823" s="2">
        <v>4123.78</v>
      </c>
      <c r="L7823" s="2">
        <v>609.75199999999995</v>
      </c>
      <c r="M7823" s="2">
        <v>12632.51</v>
      </c>
    </row>
    <row r="7824" spans="1:13" ht="14.25" customHeight="1">
      <c r="A7824" s="59" t="s">
        <v>163</v>
      </c>
      <c r="B7824" s="59" t="s">
        <v>9</v>
      </c>
      <c r="C7824" s="59" t="s">
        <v>114</v>
      </c>
      <c r="D7824" s="2">
        <v>29217.288799999995</v>
      </c>
      <c r="E7824" s="2">
        <v>4192110522.3191042</v>
      </c>
      <c r="F7824" s="2">
        <v>1753440319.3697999</v>
      </c>
      <c r="G7824" s="2">
        <v>751952001.38879991</v>
      </c>
      <c r="H7824" s="2">
        <v>2565984.0505263158</v>
      </c>
      <c r="I7824" s="2">
        <v>117050237.3088</v>
      </c>
      <c r="J7824" s="2">
        <v>371691563.89999998</v>
      </c>
      <c r="K7824" s="2">
        <v>50963790.479999997</v>
      </c>
      <c r="L7824" s="2">
        <v>84366793.961999997</v>
      </c>
      <c r="M7824" s="2">
        <v>153096855.97799999</v>
      </c>
    </row>
    <row r="7825" spans="1:13" ht="14.25" customHeight="1">
      <c r="A7825" s="59" t="s">
        <v>163</v>
      </c>
      <c r="B7825" s="59" t="s">
        <v>9</v>
      </c>
      <c r="C7825" s="59" t="s">
        <v>114</v>
      </c>
      <c r="D7825" s="2">
        <v>318.22559999999999</v>
      </c>
      <c r="E7825" s="2">
        <v>45536364.941759996</v>
      </c>
      <c r="F7825" s="2">
        <v>19702255.259199999</v>
      </c>
      <c r="G7825" s="2">
        <v>10254073.497599998</v>
      </c>
      <c r="H7825" s="2">
        <v>31292.442947368418</v>
      </c>
      <c r="I7825" s="2">
        <v>1187283.1824</v>
      </c>
      <c r="J7825" s="2">
        <v>3980742.48</v>
      </c>
      <c r="K7825" s="2">
        <v>615534.64</v>
      </c>
      <c r="L7825" s="2">
        <v>3292.3</v>
      </c>
      <c r="M7825" s="2">
        <v>1667483.202</v>
      </c>
    </row>
    <row r="7826" spans="1:13" ht="14.25" customHeight="1">
      <c r="A7826" s="59" t="s">
        <v>163</v>
      </c>
      <c r="B7826" s="59" t="s">
        <v>9</v>
      </c>
      <c r="C7826" s="59" t="s">
        <v>114</v>
      </c>
      <c r="D7826" s="2">
        <v>1853.9051999999999</v>
      </c>
      <c r="E7826" s="2">
        <v>360190606.54499996</v>
      </c>
      <c r="F7826" s="2">
        <v>111261501.7076</v>
      </c>
      <c r="G7826" s="2">
        <v>47767059.0528</v>
      </c>
      <c r="H7826" s="2">
        <v>-179005.55115789475</v>
      </c>
      <c r="I7826" s="2">
        <v>7415297.9496000009</v>
      </c>
      <c r="J7826" s="2">
        <v>23556153.939999998</v>
      </c>
      <c r="K7826" s="2">
        <v>3223675.84</v>
      </c>
      <c r="L7826" s="2">
        <v>5295701.5320000006</v>
      </c>
      <c r="M7826" s="2">
        <v>9714353.2860000003</v>
      </c>
    </row>
    <row r="7827" spans="1:13" ht="14.25" customHeight="1">
      <c r="A7827" s="59" t="s">
        <v>163</v>
      </c>
      <c r="B7827" s="59" t="s">
        <v>9</v>
      </c>
      <c r="C7827" s="59" t="s">
        <v>114</v>
      </c>
      <c r="D7827" s="2">
        <v>46.608799999999995</v>
      </c>
      <c r="E7827" s="2">
        <v>6764434.0671599992</v>
      </c>
      <c r="F7827" s="2">
        <v>2797210.2235999997</v>
      </c>
      <c r="G7827" s="2">
        <v>1200910.5983999998</v>
      </c>
      <c r="H7827" s="2">
        <v>-17356.517052631578</v>
      </c>
      <c r="I7827" s="2">
        <v>186423.228</v>
      </c>
      <c r="J7827" s="2">
        <v>592225.31999999995</v>
      </c>
      <c r="K7827" s="2">
        <v>81043.06</v>
      </c>
      <c r="L7827" s="2">
        <v>133142.416</v>
      </c>
      <c r="M7827" s="2">
        <v>244227.32399999999</v>
      </c>
    </row>
    <row r="7828" spans="1:13" ht="14.25" customHeight="1">
      <c r="A7828" s="59" t="s">
        <v>163</v>
      </c>
      <c r="B7828" s="59" t="s">
        <v>12</v>
      </c>
      <c r="C7828" s="59" t="s">
        <v>114</v>
      </c>
      <c r="D7828" s="2">
        <v>1476.2131999999999</v>
      </c>
      <c r="E7828" s="2">
        <v>76901781.933899999</v>
      </c>
      <c r="F7828" s="2">
        <v>34604250.838</v>
      </c>
      <c r="G7828" s="2">
        <v>3961056.5759999994</v>
      </c>
      <c r="H7828" s="2">
        <v>27353.542736842104</v>
      </c>
      <c r="I7828" s="2">
        <v>10296144.122399999</v>
      </c>
      <c r="J7828" s="2">
        <v>39783714.5</v>
      </c>
      <c r="K7828" s="2">
        <v>2519469.6799999997</v>
      </c>
      <c r="L7828" s="2">
        <v>16562.524000000001</v>
      </c>
      <c r="M7828" s="2">
        <v>17099809.32</v>
      </c>
    </row>
    <row r="7829" spans="1:13" ht="14.25" customHeight="1">
      <c r="A7829" s="59" t="s">
        <v>163</v>
      </c>
      <c r="B7829" s="59" t="s">
        <v>12</v>
      </c>
      <c r="C7829" s="59" t="s">
        <v>114</v>
      </c>
      <c r="D7829" s="2">
        <v>36.965599999999995</v>
      </c>
      <c r="E7829" s="2">
        <v>2095849.7128799998</v>
      </c>
      <c r="F7829" s="2">
        <v>856415.13399999996</v>
      </c>
      <c r="G7829" s="2">
        <v>99088.012799999982</v>
      </c>
      <c r="H7829" s="2">
        <v>1888.0370526315787</v>
      </c>
      <c r="I7829" s="2">
        <v>248517.95759999997</v>
      </c>
      <c r="J7829" s="2">
        <v>972683.17999999993</v>
      </c>
      <c r="K7829" s="2">
        <v>60698.859999999993</v>
      </c>
      <c r="L7829" s="2">
        <v>387.86</v>
      </c>
      <c r="M7829" s="2">
        <v>428192.93000000005</v>
      </c>
    </row>
    <row r="7830" spans="1:13" ht="14.25" customHeight="1">
      <c r="A7830" s="59" t="s">
        <v>163</v>
      </c>
      <c r="B7830" s="59" t="s">
        <v>11</v>
      </c>
      <c r="C7830" s="59" t="s">
        <v>114</v>
      </c>
      <c r="D7830" s="2">
        <v>141.43359999999998</v>
      </c>
      <c r="E7830" s="2">
        <v>47010218.852520004</v>
      </c>
      <c r="F7830" s="2">
        <v>29332723.020799994</v>
      </c>
      <c r="G7830" s="2">
        <v>4811330.9759999998</v>
      </c>
      <c r="H7830" s="2">
        <v>-19386.250105263156</v>
      </c>
      <c r="I7830" s="2">
        <v>345933.07199999999</v>
      </c>
      <c r="J7830" s="2">
        <v>1968277.98</v>
      </c>
      <c r="K7830" s="2">
        <v>222842.37999999998</v>
      </c>
      <c r="L7830" s="2">
        <v>17727.907999999999</v>
      </c>
      <c r="M7830" s="2">
        <v>741103.04399999999</v>
      </c>
    </row>
    <row r="7831" spans="1:13" ht="14.25" customHeight="1">
      <c r="A7831" s="59" t="s">
        <v>163</v>
      </c>
      <c r="B7831" s="59" t="s">
        <v>7</v>
      </c>
      <c r="C7831" s="59" t="s">
        <v>114</v>
      </c>
      <c r="D7831" s="2">
        <v>3985.8559999999998</v>
      </c>
      <c r="E7831" s="2">
        <v>466337977.45919991</v>
      </c>
      <c r="F7831" s="2">
        <v>80216585.534199998</v>
      </c>
      <c r="G7831" s="2">
        <v>153909171.05279997</v>
      </c>
      <c r="H7831" s="2">
        <v>-3397126.797473684</v>
      </c>
      <c r="I7831" s="2">
        <v>11944957.7448</v>
      </c>
      <c r="J7831" s="2">
        <v>56604541.779999994</v>
      </c>
      <c r="K7831" s="2">
        <v>6428962.3599999994</v>
      </c>
      <c r="L7831" s="2">
        <v>46084.984000000004</v>
      </c>
      <c r="M7831" s="2">
        <v>20885648.541999999</v>
      </c>
    </row>
    <row r="7832" spans="1:13" ht="14.25" customHeight="1">
      <c r="A7832" s="59" t="s">
        <v>163</v>
      </c>
      <c r="B7832" s="59" t="s">
        <v>7</v>
      </c>
      <c r="C7832" s="59" t="s">
        <v>114</v>
      </c>
      <c r="D7832" s="2">
        <v>336.70839999999998</v>
      </c>
      <c r="E7832" s="2">
        <v>48501161.477999993</v>
      </c>
      <c r="F7832" s="2">
        <v>6782213.5384</v>
      </c>
      <c r="G7832" s="2">
        <v>13011535.123199999</v>
      </c>
      <c r="H7832" s="2">
        <v>-365488.67368421046</v>
      </c>
      <c r="I7832" s="2">
        <v>1009821.3408000001</v>
      </c>
      <c r="J7832" s="2">
        <v>4783155.12</v>
      </c>
      <c r="K7832" s="2">
        <v>543952.74</v>
      </c>
      <c r="L7832" s="2">
        <v>3907.4640000000004</v>
      </c>
      <c r="M7832" s="2">
        <v>1764331.844</v>
      </c>
    </row>
    <row r="7833" spans="1:13" ht="14.25" customHeight="1">
      <c r="A7833" s="59" t="s">
        <v>163</v>
      </c>
      <c r="B7833" s="59" t="s">
        <v>7</v>
      </c>
      <c r="C7833" s="59" t="s">
        <v>114</v>
      </c>
      <c r="D7833" s="2">
        <v>61.073599999999999</v>
      </c>
      <c r="E7833" s="2">
        <v>7420607.2987199984</v>
      </c>
      <c r="F7833" s="2">
        <v>1231361.1261999998</v>
      </c>
      <c r="G7833" s="2">
        <v>2361565.3631999996</v>
      </c>
      <c r="H7833" s="2">
        <v>-57706.317473684197</v>
      </c>
      <c r="I7833" s="2">
        <v>183282.0048</v>
      </c>
      <c r="J7833" s="2">
        <v>866817.08</v>
      </c>
      <c r="K7833" s="2">
        <v>98988.76</v>
      </c>
      <c r="L7833" s="2">
        <v>715.28600000000006</v>
      </c>
      <c r="M7833" s="2">
        <v>320022.38399999996</v>
      </c>
    </row>
    <row r="7834" spans="1:13" ht="14.25" customHeight="1">
      <c r="A7834" s="59" t="s">
        <v>163</v>
      </c>
      <c r="B7834" s="59" t="s">
        <v>7</v>
      </c>
      <c r="C7834" s="59" t="s">
        <v>114</v>
      </c>
      <c r="D7834" s="2">
        <v>4.0179999999999998</v>
      </c>
      <c r="E7834" s="2">
        <v>578772.80999999994</v>
      </c>
      <c r="F7834" s="2">
        <v>81010.694599999988</v>
      </c>
      <c r="G7834" s="2">
        <v>155365.72799999997</v>
      </c>
      <c r="H7834" s="2">
        <v>0</v>
      </c>
      <c r="I7834" s="2">
        <v>12058.329599999999</v>
      </c>
      <c r="J7834" s="2">
        <v>57027.719999999994</v>
      </c>
      <c r="K7834" s="2">
        <v>6512.44</v>
      </c>
      <c r="L7834" s="2">
        <v>46.001999999999995</v>
      </c>
      <c r="M7834" s="2">
        <v>21053.582000000002</v>
      </c>
    </row>
    <row r="7835" spans="1:13" ht="14.25" customHeight="1">
      <c r="A7835" s="59" t="s">
        <v>163</v>
      </c>
      <c r="B7835" s="59" t="s">
        <v>7</v>
      </c>
      <c r="C7835" s="59" t="s">
        <v>114</v>
      </c>
      <c r="D7835" s="2">
        <v>-8.0359999999999996</v>
      </c>
      <c r="E7835" s="2">
        <v>10478653.482527999</v>
      </c>
      <c r="F7835" s="2">
        <v>-196519.47799999997</v>
      </c>
      <c r="G7835" s="2">
        <v>-253172.17919999998</v>
      </c>
      <c r="H7835" s="2">
        <v>-15171.415578947368</v>
      </c>
      <c r="I7835" s="2">
        <v>-26049.923999999999</v>
      </c>
      <c r="J7835" s="2">
        <v>-158133.72</v>
      </c>
      <c r="K7835" s="2">
        <v>-10136.84</v>
      </c>
      <c r="L7835" s="2">
        <v>-75.768000000000001</v>
      </c>
      <c r="M7835" s="2">
        <v>-42108.065999999999</v>
      </c>
    </row>
    <row r="7836" spans="1:13" ht="14.25" customHeight="1">
      <c r="A7836" s="59" t="s">
        <v>163</v>
      </c>
      <c r="B7836" s="59" t="s">
        <v>7</v>
      </c>
      <c r="C7836" s="59" t="s">
        <v>114</v>
      </c>
      <c r="D7836" s="2">
        <v>16089.6792</v>
      </c>
      <c r="E7836" s="2">
        <v>2534109993.2887197</v>
      </c>
      <c r="F7836" s="2">
        <v>429872979.49699992</v>
      </c>
      <c r="G7836" s="2">
        <v>577732807.41119993</v>
      </c>
      <c r="H7836" s="2">
        <v>2004645.4029473686</v>
      </c>
      <c r="I7836" s="2">
        <v>51771103.538400002</v>
      </c>
      <c r="J7836" s="2">
        <v>227939113.78</v>
      </c>
      <c r="K7836" s="2">
        <v>25873854.419999998</v>
      </c>
      <c r="L7836" s="2">
        <v>380286.80800000002</v>
      </c>
      <c r="M7836" s="2">
        <v>84308963.134000003</v>
      </c>
    </row>
    <row r="7837" spans="1:13" ht="14.25" customHeight="1">
      <c r="A7837" s="59" t="s">
        <v>163</v>
      </c>
      <c r="B7837" s="59" t="s">
        <v>7</v>
      </c>
      <c r="C7837" s="59" t="s">
        <v>114</v>
      </c>
      <c r="D7837" s="2">
        <v>220.18639999999996</v>
      </c>
      <c r="E7837" s="2">
        <v>40406616.003599994</v>
      </c>
      <c r="F7837" s="2">
        <v>5930143.6745999996</v>
      </c>
      <c r="G7837" s="2">
        <v>7934183.2895999989</v>
      </c>
      <c r="H7837" s="2">
        <v>-15636.277894736839</v>
      </c>
      <c r="I7837" s="2">
        <v>719371.10880000005</v>
      </c>
      <c r="J7837" s="2">
        <v>3072661.36</v>
      </c>
      <c r="K7837" s="2">
        <v>368707.25999999995</v>
      </c>
      <c r="L7837" s="2">
        <v>5862.098</v>
      </c>
      <c r="M7837" s="2">
        <v>1153763.534</v>
      </c>
    </row>
    <row r="7838" spans="1:13" ht="14.25" customHeight="1">
      <c r="A7838" s="59" t="s">
        <v>163</v>
      </c>
      <c r="B7838" s="59" t="s">
        <v>7</v>
      </c>
      <c r="C7838" s="59" t="s">
        <v>114</v>
      </c>
      <c r="D7838" s="2">
        <v>165.54159999999999</v>
      </c>
      <c r="E7838" s="2">
        <v>25460140.333319996</v>
      </c>
      <c r="F7838" s="2">
        <v>4436617.1175999995</v>
      </c>
      <c r="G7838" s="2">
        <v>5952245.9135999996</v>
      </c>
      <c r="H7838" s="2">
        <v>-11723.479578947366</v>
      </c>
      <c r="I7838" s="2">
        <v>535823.424</v>
      </c>
      <c r="J7838" s="2">
        <v>2331601.1199999996</v>
      </c>
      <c r="K7838" s="2">
        <v>270466.33999999997</v>
      </c>
      <c r="L7838" s="2">
        <v>4099.59</v>
      </c>
      <c r="M7838" s="2">
        <v>867428.14400000009</v>
      </c>
    </row>
    <row r="7839" spans="1:13" ht="14.25" customHeight="1">
      <c r="A7839" s="59" t="s">
        <v>163</v>
      </c>
      <c r="B7839" s="59" t="s">
        <v>7</v>
      </c>
      <c r="C7839" s="59" t="s">
        <v>114</v>
      </c>
      <c r="D7839" s="2">
        <v>5.6251999999999995</v>
      </c>
      <c r="E7839" s="2">
        <v>1033039.8539999999</v>
      </c>
      <c r="F7839" s="2">
        <v>150211.28999999998</v>
      </c>
      <c r="G7839" s="2">
        <v>201938.84159999999</v>
      </c>
      <c r="H7839" s="2">
        <v>0</v>
      </c>
      <c r="I7839" s="2">
        <v>18081.2952</v>
      </c>
      <c r="J7839" s="2">
        <v>79767.14</v>
      </c>
      <c r="K7839" s="2">
        <v>9023.2799999999988</v>
      </c>
      <c r="L7839" s="2">
        <v>130.79</v>
      </c>
      <c r="M7839" s="2">
        <v>29476.457999999999</v>
      </c>
    </row>
    <row r="7840" spans="1:13" ht="14.25" customHeight="1">
      <c r="A7840" s="59" t="s">
        <v>163</v>
      </c>
      <c r="B7840" s="59" t="s">
        <v>9</v>
      </c>
      <c r="C7840" s="59" t="s">
        <v>114</v>
      </c>
      <c r="D7840" s="2">
        <v>10964.318399999998</v>
      </c>
      <c r="E7840" s="2">
        <v>937409751.65375984</v>
      </c>
      <c r="F7840" s="2">
        <v>298351214.43259996</v>
      </c>
      <c r="G7840" s="2">
        <v>283203850.54079998</v>
      </c>
      <c r="H7840" s="2">
        <v>1365980.5136842104</v>
      </c>
      <c r="I7840" s="2">
        <v>42656382.5832</v>
      </c>
      <c r="J7840" s="2">
        <v>152431166.94</v>
      </c>
      <c r="K7840" s="2">
        <v>18780863.439999998</v>
      </c>
      <c r="L7840" s="2">
        <v>2789653.284</v>
      </c>
      <c r="M7840" s="2">
        <v>57452375.859999999</v>
      </c>
    </row>
    <row r="7841" spans="1:13" ht="14.25" customHeight="1">
      <c r="A7841" s="59" t="s">
        <v>163</v>
      </c>
      <c r="B7841" s="59" t="s">
        <v>9</v>
      </c>
      <c r="C7841" s="59" t="s">
        <v>114</v>
      </c>
      <c r="D7841" s="2">
        <v>361.62</v>
      </c>
      <c r="E7841" s="2">
        <v>40722932.25</v>
      </c>
      <c r="F7841" s="2">
        <v>9840540.8555999994</v>
      </c>
      <c r="G7841" s="2">
        <v>9340307.4815999977</v>
      </c>
      <c r="H7841" s="2">
        <v>-35018.799157894733</v>
      </c>
      <c r="I7841" s="2">
        <v>1407659.4287999999</v>
      </c>
      <c r="J7841" s="2">
        <v>5030718.04</v>
      </c>
      <c r="K7841" s="2">
        <v>619942.14</v>
      </c>
      <c r="L7841" s="2">
        <v>92286.326000000001</v>
      </c>
      <c r="M7841" s="2">
        <v>1894867.48</v>
      </c>
    </row>
    <row r="7842" spans="1:13" ht="14.25" customHeight="1">
      <c r="A7842" s="59" t="s">
        <v>163</v>
      </c>
      <c r="B7842" s="59" t="s">
        <v>9</v>
      </c>
      <c r="C7842" s="59" t="s">
        <v>114</v>
      </c>
      <c r="D7842" s="2">
        <v>16.071999999999999</v>
      </c>
      <c r="E7842" s="2">
        <v>1446494.4647999997</v>
      </c>
      <c r="F7842" s="2">
        <v>437300.57980000001</v>
      </c>
      <c r="G7842" s="2">
        <v>415148.02559999994</v>
      </c>
      <c r="H7842" s="2">
        <v>-5780.9482105263151</v>
      </c>
      <c r="I7842" s="2">
        <v>62463.139200000005</v>
      </c>
      <c r="J7842" s="2">
        <v>223176.12</v>
      </c>
      <c r="K7842" s="2">
        <v>27487.219999999998</v>
      </c>
      <c r="L7842" s="2">
        <v>4067.1180000000004</v>
      </c>
      <c r="M7842" s="2">
        <v>84217.034</v>
      </c>
    </row>
    <row r="7843" spans="1:13" ht="14.25" customHeight="1">
      <c r="A7843" s="59" t="s">
        <v>163</v>
      </c>
      <c r="B7843" s="59" t="s">
        <v>9</v>
      </c>
      <c r="C7843" s="59" t="s">
        <v>114</v>
      </c>
      <c r="D7843" s="2">
        <v>-75.538399999999996</v>
      </c>
      <c r="E7843" s="2">
        <v>-8158079.2154399995</v>
      </c>
      <c r="F7843" s="2">
        <v>-2346330.5749999997</v>
      </c>
      <c r="G7843" s="2">
        <v>-1716733.6319999998</v>
      </c>
      <c r="H7843" s="2">
        <v>9698.7183157894742</v>
      </c>
      <c r="I7843" s="2">
        <v>-300309.61680000002</v>
      </c>
      <c r="J7843" s="2">
        <v>-736997.14</v>
      </c>
      <c r="K7843" s="2">
        <v>-86719.92</v>
      </c>
      <c r="L7843" s="2">
        <v>-3371.6759999999999</v>
      </c>
      <c r="M7843" s="2">
        <v>-395816.54200000002</v>
      </c>
    </row>
    <row r="7844" spans="1:13" ht="14.25" customHeight="1">
      <c r="A7844" s="59" t="s">
        <v>163</v>
      </c>
      <c r="B7844" s="59" t="s">
        <v>9</v>
      </c>
      <c r="C7844" s="59" t="s">
        <v>114</v>
      </c>
      <c r="D7844" s="2">
        <v>-4.8215999999999992</v>
      </c>
      <c r="E7844" s="2">
        <v>-520728.46055999998</v>
      </c>
      <c r="F7844" s="2">
        <v>-147069.46</v>
      </c>
      <c r="G7844" s="2">
        <v>-107986.52159999999</v>
      </c>
      <c r="H7844" s="2">
        <v>0</v>
      </c>
      <c r="I7844" s="2">
        <v>-13493.0016</v>
      </c>
      <c r="J7844" s="2">
        <v>-66449.51999999999</v>
      </c>
      <c r="K7844" s="2">
        <v>-6408.2999999999993</v>
      </c>
      <c r="L7844" s="2">
        <v>-47.805999999999997</v>
      </c>
      <c r="M7844" s="2">
        <v>-25265.02</v>
      </c>
    </row>
    <row r="7845" spans="1:13" ht="14.25" customHeight="1">
      <c r="A7845" s="59" t="s">
        <v>163</v>
      </c>
      <c r="B7845" s="59" t="s">
        <v>9</v>
      </c>
      <c r="C7845" s="59" t="s">
        <v>114</v>
      </c>
      <c r="D7845" s="2">
        <v>100295.70879999999</v>
      </c>
      <c r="E7845" s="2">
        <v>14398478168.470701</v>
      </c>
      <c r="F7845" s="2">
        <v>6019171267.8411999</v>
      </c>
      <c r="G7845" s="2">
        <v>2582766318.1055999</v>
      </c>
      <c r="H7845" s="2">
        <v>12438435.334736843</v>
      </c>
      <c r="I7845" s="2">
        <v>401475082.47839999</v>
      </c>
      <c r="J7845" s="2">
        <v>1275130410.52</v>
      </c>
      <c r="K7845" s="2">
        <v>174665548.94</v>
      </c>
      <c r="L7845" s="2">
        <v>288007857.65400004</v>
      </c>
      <c r="M7845" s="2">
        <v>525543551.236</v>
      </c>
    </row>
    <row r="7846" spans="1:13" ht="14.25" customHeight="1">
      <c r="A7846" s="59" t="s">
        <v>163</v>
      </c>
      <c r="B7846" s="59" t="s">
        <v>9</v>
      </c>
      <c r="C7846" s="59" t="s">
        <v>114</v>
      </c>
      <c r="D7846" s="2">
        <v>314.20760000000001</v>
      </c>
      <c r="E7846" s="2">
        <v>61066498.184999995</v>
      </c>
      <c r="F7846" s="2">
        <v>18857266.0462</v>
      </c>
      <c r="G7846" s="2">
        <v>8102198.5343999993</v>
      </c>
      <c r="H7846" s="2">
        <v>-17670.982736842103</v>
      </c>
      <c r="I7846" s="2">
        <v>1255353.0552000001</v>
      </c>
      <c r="J7846" s="2">
        <v>3988977.7399999998</v>
      </c>
      <c r="K7846" s="2">
        <v>545168.79999999993</v>
      </c>
      <c r="L7846" s="2">
        <v>890662.76199999999</v>
      </c>
      <c r="M7846" s="2">
        <v>1646429.62</v>
      </c>
    </row>
    <row r="7847" spans="1:13" ht="14.25" customHeight="1">
      <c r="A7847" s="59" t="s">
        <v>163</v>
      </c>
      <c r="B7847" s="59" t="s">
        <v>9</v>
      </c>
      <c r="C7847" s="59" t="s">
        <v>114</v>
      </c>
      <c r="D7847" s="2">
        <v>12.8576</v>
      </c>
      <c r="E7847" s="2">
        <v>1854881.33292</v>
      </c>
      <c r="F7847" s="2">
        <v>771646.96979999996</v>
      </c>
      <c r="G7847" s="2">
        <v>331282.0992</v>
      </c>
      <c r="H7847" s="2">
        <v>-5780.9482105263151</v>
      </c>
      <c r="I7847" s="2">
        <v>51427.677600000003</v>
      </c>
      <c r="J7847" s="2">
        <v>163370.23999999999</v>
      </c>
      <c r="K7847" s="2">
        <v>22357.3</v>
      </c>
      <c r="L7847" s="2">
        <v>36728.538</v>
      </c>
      <c r="M7847" s="2">
        <v>67372.184000000008</v>
      </c>
    </row>
    <row r="7848" spans="1:13" ht="14.25" customHeight="1">
      <c r="A7848" s="59" t="s">
        <v>163</v>
      </c>
      <c r="B7848" s="59" t="s">
        <v>12</v>
      </c>
      <c r="C7848" s="59" t="s">
        <v>114</v>
      </c>
      <c r="D7848" s="2">
        <v>1800.0639999999999</v>
      </c>
      <c r="E7848" s="2">
        <v>94066210.479779989</v>
      </c>
      <c r="F7848" s="2">
        <v>41905441.400599994</v>
      </c>
      <c r="G7848" s="2">
        <v>4827174.1631999994</v>
      </c>
      <c r="H7848" s="2">
        <v>224069.8509473684</v>
      </c>
      <c r="I7848" s="2">
        <v>12287542.363200001</v>
      </c>
      <c r="J7848" s="2">
        <v>47835417.5</v>
      </c>
      <c r="K7848" s="2">
        <v>3003427.94</v>
      </c>
      <c r="L7848" s="2">
        <v>19418.256000000001</v>
      </c>
      <c r="M7848" s="2">
        <v>20851155.16</v>
      </c>
    </row>
    <row r="7849" spans="1:13" ht="14.25" customHeight="1">
      <c r="A7849" s="59" t="s">
        <v>163</v>
      </c>
      <c r="B7849" s="59" t="s">
        <v>11</v>
      </c>
      <c r="C7849" s="59" t="s">
        <v>114</v>
      </c>
      <c r="D7849" s="2">
        <v>0.80359999999999998</v>
      </c>
      <c r="E7849" s="2">
        <v>342092.51999999996</v>
      </c>
      <c r="F7849" s="2">
        <v>163869.8988</v>
      </c>
      <c r="G7849" s="2">
        <v>26878.943999999996</v>
      </c>
      <c r="H7849" s="2">
        <v>0</v>
      </c>
      <c r="I7849" s="2">
        <v>1932.3791999999999</v>
      </c>
      <c r="J7849" s="2">
        <v>10996.199999999999</v>
      </c>
      <c r="K7849" s="2">
        <v>1244.76</v>
      </c>
      <c r="L7849" s="2">
        <v>99.22</v>
      </c>
      <c r="M7849" s="2">
        <v>4210.5360000000001</v>
      </c>
    </row>
    <row r="7850" spans="1:13" ht="14.25" customHeight="1">
      <c r="A7850" s="59" t="s">
        <v>163</v>
      </c>
      <c r="B7850" s="59" t="s">
        <v>11</v>
      </c>
      <c r="C7850" s="59" t="s">
        <v>114</v>
      </c>
      <c r="D7850" s="2">
        <v>130.18319999999997</v>
      </c>
      <c r="E7850" s="2">
        <v>45181630.9098</v>
      </c>
      <c r="F7850" s="2">
        <v>26545678.009199996</v>
      </c>
      <c r="G7850" s="2">
        <v>4360122.8927999996</v>
      </c>
      <c r="H7850" s="2">
        <v>-13605.30189473684</v>
      </c>
      <c r="I7850" s="2">
        <v>311375.1888</v>
      </c>
      <c r="J7850" s="2">
        <v>1774046.22</v>
      </c>
      <c r="K7850" s="2">
        <v>200834.4</v>
      </c>
      <c r="L7850" s="2">
        <v>15658.72</v>
      </c>
      <c r="M7850" s="2">
        <v>682151.93200000003</v>
      </c>
    </row>
    <row r="7851" spans="1:13" ht="14.25" customHeight="1">
      <c r="A7851" s="59" t="s">
        <v>161</v>
      </c>
      <c r="B7851" s="59" t="s">
        <v>7</v>
      </c>
      <c r="C7851" s="59" t="s">
        <v>112</v>
      </c>
      <c r="D7851" s="2">
        <v>3946.4795999999997</v>
      </c>
      <c r="E7851" s="2">
        <v>550498385.8836</v>
      </c>
      <c r="F7851" s="2">
        <v>101171847.93519999</v>
      </c>
      <c r="G7851" s="2">
        <v>140773764.49919999</v>
      </c>
      <c r="H7851" s="2">
        <v>4419813.9486315781</v>
      </c>
      <c r="I7851" s="2">
        <v>13277521.835999999</v>
      </c>
      <c r="J7851" s="2">
        <v>37820406.539999999</v>
      </c>
      <c r="K7851" s="2">
        <v>9693115.8599999994</v>
      </c>
      <c r="L7851" s="2">
        <v>2721161.7180000003</v>
      </c>
      <c r="M7851" s="2">
        <v>9868424.8080000002</v>
      </c>
    </row>
    <row r="7852" spans="1:13" ht="14.25" customHeight="1">
      <c r="A7852" s="59" t="s">
        <v>161</v>
      </c>
      <c r="B7852" s="59" t="s">
        <v>7</v>
      </c>
      <c r="C7852" s="59" t="s">
        <v>112</v>
      </c>
      <c r="D7852" s="2">
        <v>732.07959999999991</v>
      </c>
      <c r="E7852" s="2">
        <v>121748786.69183998</v>
      </c>
      <c r="F7852" s="2">
        <v>18703148.546799999</v>
      </c>
      <c r="G7852" s="2">
        <v>26020693.689599995</v>
      </c>
      <c r="H7852" s="2">
        <v>662898.63410526316</v>
      </c>
      <c r="I7852" s="2">
        <v>2461964.4575999998</v>
      </c>
      <c r="J7852" s="2">
        <v>7212520.7399999993</v>
      </c>
      <c r="K7852" s="2">
        <v>1776321.72</v>
      </c>
      <c r="L7852" s="2">
        <v>495671.55</v>
      </c>
      <c r="M7852" s="2">
        <v>1830612.6080000002</v>
      </c>
    </row>
    <row r="7853" spans="1:13" ht="14.25" customHeight="1">
      <c r="A7853" s="59" t="s">
        <v>161</v>
      </c>
      <c r="B7853" s="59" t="s">
        <v>7</v>
      </c>
      <c r="C7853" s="59" t="s">
        <v>112</v>
      </c>
      <c r="D7853" s="2">
        <v>172.77399999999997</v>
      </c>
      <c r="E7853" s="2">
        <v>22773918.487319998</v>
      </c>
      <c r="F7853" s="2">
        <v>4404403.4175999993</v>
      </c>
      <c r="G7853" s="2">
        <v>6130055.5007999996</v>
      </c>
      <c r="H7853" s="2">
        <v>153756.31831578945</v>
      </c>
      <c r="I7853" s="2">
        <v>574560.45360000001</v>
      </c>
      <c r="J7853" s="2">
        <v>1543431.0599999998</v>
      </c>
      <c r="K7853" s="2">
        <v>429257.69999999995</v>
      </c>
      <c r="L7853" s="2">
        <v>121908.00600000001</v>
      </c>
      <c r="M7853" s="2">
        <v>432032.74400000001</v>
      </c>
    </row>
    <row r="7854" spans="1:13" ht="14.25" customHeight="1">
      <c r="A7854" s="59" t="s">
        <v>161</v>
      </c>
      <c r="B7854" s="59" t="s">
        <v>7</v>
      </c>
      <c r="C7854" s="59" t="s">
        <v>112</v>
      </c>
      <c r="D7854" s="2">
        <v>5.6251999999999995</v>
      </c>
      <c r="E7854" s="2">
        <v>935583.26399999985</v>
      </c>
      <c r="F7854" s="2">
        <v>143179.95399999997</v>
      </c>
      <c r="G7854" s="2">
        <v>199169.47199999998</v>
      </c>
      <c r="H7854" s="2">
        <v>0</v>
      </c>
      <c r="I7854" s="2">
        <v>18908.445599999999</v>
      </c>
      <c r="J7854" s="2">
        <v>57046.579999999994</v>
      </c>
      <c r="K7854" s="2">
        <v>13469.32</v>
      </c>
      <c r="L7854" s="2">
        <v>3733.3780000000002</v>
      </c>
      <c r="M7854" s="2">
        <v>14066.689999999999</v>
      </c>
    </row>
    <row r="7855" spans="1:13" ht="14.25" customHeight="1">
      <c r="A7855" s="59" t="s">
        <v>161</v>
      </c>
      <c r="B7855" s="59" t="s">
        <v>9</v>
      </c>
      <c r="C7855" s="59" t="s">
        <v>112</v>
      </c>
      <c r="D7855" s="2">
        <v>4050.1439999999998</v>
      </c>
      <c r="E7855" s="2">
        <v>420537678.59149194</v>
      </c>
      <c r="F7855" s="2">
        <v>120541036.603</v>
      </c>
      <c r="G7855" s="2">
        <v>86730170.91839999</v>
      </c>
      <c r="H7855" s="2">
        <v>4542835.9073684206</v>
      </c>
      <c r="I7855" s="2">
        <v>12702076.668</v>
      </c>
      <c r="J7855" s="2">
        <v>32963052.899999999</v>
      </c>
      <c r="K7855" s="2">
        <v>13862504.26</v>
      </c>
      <c r="L7855" s="2">
        <v>14292731.199999999</v>
      </c>
      <c r="M7855" s="2">
        <v>10127644.274</v>
      </c>
    </row>
    <row r="7856" spans="1:13" ht="14.25" customHeight="1">
      <c r="A7856" s="59" t="s">
        <v>161</v>
      </c>
      <c r="B7856" s="59" t="s">
        <v>9</v>
      </c>
      <c r="C7856" s="59" t="s">
        <v>112</v>
      </c>
      <c r="D7856" s="2">
        <v>4432.6575999999995</v>
      </c>
      <c r="E7856" s="2">
        <v>595154252.41271996</v>
      </c>
      <c r="F7856" s="2">
        <v>132183727.96499999</v>
      </c>
      <c r="G7856" s="2">
        <v>95044798.521599993</v>
      </c>
      <c r="H7856" s="2">
        <v>4030321.4753684206</v>
      </c>
      <c r="I7856" s="2">
        <v>13924860.012</v>
      </c>
      <c r="J7856" s="2">
        <v>36010340.18</v>
      </c>
      <c r="K7856" s="2">
        <v>15284019.359999999</v>
      </c>
      <c r="L7856" s="2">
        <v>15066211.534000002</v>
      </c>
      <c r="M7856" s="2">
        <v>11084144.918</v>
      </c>
    </row>
    <row r="7857" spans="1:13" ht="14.25" customHeight="1">
      <c r="A7857" s="59" t="s">
        <v>161</v>
      </c>
      <c r="B7857" s="59" t="s">
        <v>9</v>
      </c>
      <c r="C7857" s="59" t="s">
        <v>112</v>
      </c>
      <c r="D7857" s="2">
        <v>71.520399999999995</v>
      </c>
      <c r="E7857" s="2">
        <v>7724138.8316399995</v>
      </c>
      <c r="F7857" s="2">
        <v>2132177.8743999996</v>
      </c>
      <c r="G7857" s="2">
        <v>1533215.2703999998</v>
      </c>
      <c r="H7857" s="2">
        <v>71770.266947368407</v>
      </c>
      <c r="I7857" s="2">
        <v>224609.41440000001</v>
      </c>
      <c r="J7857" s="2">
        <v>581079.88</v>
      </c>
      <c r="K7857" s="2">
        <v>247194.74</v>
      </c>
      <c r="L7857" s="2">
        <v>243300.068</v>
      </c>
      <c r="M7857" s="2">
        <v>178841.34400000001</v>
      </c>
    </row>
    <row r="7858" spans="1:13" ht="14.25" customHeight="1">
      <c r="A7858" s="59" t="s">
        <v>161</v>
      </c>
      <c r="B7858" s="59" t="s">
        <v>9</v>
      </c>
      <c r="C7858" s="59" t="s">
        <v>112</v>
      </c>
      <c r="D7858" s="2">
        <v>9087.1088</v>
      </c>
      <c r="E7858" s="2">
        <v>1302837227.4428279</v>
      </c>
      <c r="F7858" s="2">
        <v>524786140.60599995</v>
      </c>
      <c r="G7858" s="2">
        <v>216092640.13439998</v>
      </c>
      <c r="H7858" s="2">
        <v>10190653.268210525</v>
      </c>
      <c r="I7858" s="2">
        <v>28214287.891200002</v>
      </c>
      <c r="J7858" s="2">
        <v>81726132.299999997</v>
      </c>
      <c r="K7858" s="2">
        <v>25944373.599999998</v>
      </c>
      <c r="L7858" s="2">
        <v>17097001.394000001</v>
      </c>
      <c r="M7858" s="2">
        <v>22722897.164000001</v>
      </c>
    </row>
    <row r="7859" spans="1:13" ht="14.25" customHeight="1">
      <c r="A7859" s="59" t="s">
        <v>161</v>
      </c>
      <c r="B7859" s="59" t="s">
        <v>9</v>
      </c>
      <c r="C7859" s="59" t="s">
        <v>112</v>
      </c>
      <c r="D7859" s="2">
        <v>1399.0675999999999</v>
      </c>
      <c r="E7859" s="2">
        <v>271821346.33499998</v>
      </c>
      <c r="F7859" s="2">
        <v>80976129.697599992</v>
      </c>
      <c r="G7859" s="2">
        <v>33298751.2896</v>
      </c>
      <c r="H7859" s="2">
        <v>1272827.8231578947</v>
      </c>
      <c r="I7859" s="2">
        <v>4327695.1727999998</v>
      </c>
      <c r="J7859" s="2">
        <v>12466664.18</v>
      </c>
      <c r="K7859" s="2">
        <v>3983730.5599999996</v>
      </c>
      <c r="L7859" s="2">
        <v>2523878.0819999999</v>
      </c>
      <c r="M7859" s="2">
        <v>3498457.5120000001</v>
      </c>
    </row>
    <row r="7860" spans="1:13" ht="14.25" customHeight="1">
      <c r="A7860" s="59" t="s">
        <v>161</v>
      </c>
      <c r="B7860" s="59" t="s">
        <v>9</v>
      </c>
      <c r="C7860" s="59" t="s">
        <v>112</v>
      </c>
      <c r="D7860" s="2">
        <v>1.6072</v>
      </c>
      <c r="E7860" s="2">
        <v>238669.19999999998</v>
      </c>
      <c r="F7860" s="2">
        <v>92889.993599999987</v>
      </c>
      <c r="G7860" s="2">
        <v>38231.9424</v>
      </c>
      <c r="H7860" s="2">
        <v>0</v>
      </c>
      <c r="I7860" s="2">
        <v>4980.6143999999995</v>
      </c>
      <c r="J7860" s="2">
        <v>14392.64</v>
      </c>
      <c r="K7860" s="2">
        <v>4619.0599999999995</v>
      </c>
      <c r="L7860" s="2">
        <v>2956.7559999999999</v>
      </c>
      <c r="M7860" s="2">
        <v>4019.3119999999999</v>
      </c>
    </row>
    <row r="7861" spans="1:13" ht="14.25" customHeight="1">
      <c r="A7861" s="59" t="s">
        <v>161</v>
      </c>
      <c r="B7861" s="59" t="s">
        <v>11</v>
      </c>
      <c r="C7861" s="59" t="s">
        <v>112</v>
      </c>
      <c r="D7861" s="2">
        <v>4.8215999999999992</v>
      </c>
      <c r="E7861" s="2">
        <v>2052555.1199999999</v>
      </c>
      <c r="F7861" s="2">
        <v>781360.3946</v>
      </c>
      <c r="G7861" s="2">
        <v>151010.15039999998</v>
      </c>
      <c r="H7861" s="2">
        <v>0</v>
      </c>
      <c r="I7861" s="2">
        <v>36309.599999999999</v>
      </c>
      <c r="J7861" s="2">
        <v>96204.86</v>
      </c>
      <c r="K7861" s="2">
        <v>13552.14</v>
      </c>
      <c r="L7861" s="2">
        <v>8545.5480000000007</v>
      </c>
      <c r="M7861" s="2">
        <v>12057.034</v>
      </c>
    </row>
    <row r="7862" spans="1:13" ht="14.25" customHeight="1">
      <c r="A7862" s="59" t="s">
        <v>161</v>
      </c>
      <c r="B7862" s="59" t="s">
        <v>11</v>
      </c>
      <c r="C7862" s="59" t="s">
        <v>112</v>
      </c>
      <c r="D7862" s="2">
        <v>272.42039999999997</v>
      </c>
      <c r="E7862" s="2">
        <v>103409230.56155999</v>
      </c>
      <c r="F7862" s="2">
        <v>44148148.058999993</v>
      </c>
      <c r="G7862" s="2">
        <v>8532661.5359999985</v>
      </c>
      <c r="H7862" s="2">
        <v>254565.56463157892</v>
      </c>
      <c r="I7862" s="2">
        <v>2055326.1624</v>
      </c>
      <c r="J7862" s="2">
        <v>5430599.2399999993</v>
      </c>
      <c r="K7862" s="2">
        <v>764897.6399999999</v>
      </c>
      <c r="L7862" s="2">
        <v>483286.18799999997</v>
      </c>
      <c r="M7862" s="2">
        <v>681205.73400000005</v>
      </c>
    </row>
    <row r="7863" spans="1:13" ht="14.25" customHeight="1">
      <c r="A7863" s="59" t="s">
        <v>161</v>
      </c>
      <c r="B7863" s="59" t="s">
        <v>7</v>
      </c>
      <c r="C7863" s="59" t="s">
        <v>112</v>
      </c>
      <c r="D7863" s="2">
        <v>8122.7887999999994</v>
      </c>
      <c r="E7863" s="2">
        <v>954048400.70324385</v>
      </c>
      <c r="F7863" s="2">
        <v>218332238.07439998</v>
      </c>
      <c r="G7863" s="2">
        <v>297336726.87359995</v>
      </c>
      <c r="H7863" s="2">
        <v>-511660370.54652625</v>
      </c>
      <c r="I7863" s="2">
        <v>24929750.700000003</v>
      </c>
      <c r="J7863" s="2">
        <v>73395353.780000001</v>
      </c>
      <c r="K7863" s="2">
        <v>17838999.140000001</v>
      </c>
      <c r="L7863" s="2">
        <v>5087161.8380000005</v>
      </c>
      <c r="M7863" s="2">
        <v>20311553.504000001</v>
      </c>
    </row>
    <row r="7864" spans="1:13" ht="14.25" customHeight="1">
      <c r="A7864" s="59" t="s">
        <v>161</v>
      </c>
      <c r="B7864" s="59" t="s">
        <v>7</v>
      </c>
      <c r="C7864" s="59" t="s">
        <v>112</v>
      </c>
      <c r="D7864" s="2">
        <v>1352.4587999999999</v>
      </c>
      <c r="E7864" s="2">
        <v>182764519.93799999</v>
      </c>
      <c r="F7864" s="2">
        <v>36805034.348599993</v>
      </c>
      <c r="G7864" s="2">
        <v>50090340.518399991</v>
      </c>
      <c r="H7864" s="2">
        <v>-85482571.695157886</v>
      </c>
      <c r="I7864" s="2">
        <v>4141987.5096</v>
      </c>
      <c r="J7864" s="2">
        <v>10985139.84</v>
      </c>
      <c r="K7864" s="2">
        <v>3222650.84</v>
      </c>
      <c r="L7864" s="2">
        <v>946031.12999999989</v>
      </c>
      <c r="M7864" s="2">
        <v>3381910.0920000002</v>
      </c>
    </row>
    <row r="7865" spans="1:13" ht="14.25" customHeight="1">
      <c r="A7865" s="59" t="s">
        <v>161</v>
      </c>
      <c r="B7865" s="59" t="s">
        <v>7</v>
      </c>
      <c r="C7865" s="59" t="s">
        <v>112</v>
      </c>
      <c r="D7865" s="2">
        <v>235.45479999999998</v>
      </c>
      <c r="E7865" s="2">
        <v>28572822.670391995</v>
      </c>
      <c r="F7865" s="2">
        <v>6302074.305399999</v>
      </c>
      <c r="G7865" s="2">
        <v>8585285.0687999986</v>
      </c>
      <c r="H7865" s="2">
        <v>-14891609.482105261</v>
      </c>
      <c r="I7865" s="2">
        <v>725110.68240000005</v>
      </c>
      <c r="J7865" s="2">
        <v>2199503.2199999997</v>
      </c>
      <c r="K7865" s="2">
        <v>533400.98</v>
      </c>
      <c r="L7865" s="2">
        <v>152384.78200000001</v>
      </c>
      <c r="M7865" s="2">
        <v>588768.77399999998</v>
      </c>
    </row>
    <row r="7866" spans="1:13" ht="14.25" customHeight="1">
      <c r="A7866" s="59" t="s">
        <v>161</v>
      </c>
      <c r="B7866" s="59" t="s">
        <v>7</v>
      </c>
      <c r="C7866" s="59" t="s">
        <v>112</v>
      </c>
      <c r="D7866" s="2">
        <v>5.6251999999999995</v>
      </c>
      <c r="E7866" s="2">
        <v>760161.40199999989</v>
      </c>
      <c r="F7866" s="2">
        <v>150271.74039999998</v>
      </c>
      <c r="G7866" s="2">
        <v>204738.12479999996</v>
      </c>
      <c r="H7866" s="2">
        <v>-352948.5776842105</v>
      </c>
      <c r="I7866" s="2">
        <v>17333.8488</v>
      </c>
      <c r="J7866" s="2">
        <v>53336.899999999994</v>
      </c>
      <c r="K7866" s="2">
        <v>12666.539999999999</v>
      </c>
      <c r="L7866" s="2">
        <v>3607.0980000000004</v>
      </c>
      <c r="M7866" s="2">
        <v>14066.689999999999</v>
      </c>
    </row>
    <row r="7867" spans="1:13" ht="14.25" customHeight="1">
      <c r="A7867" s="59" t="s">
        <v>161</v>
      </c>
      <c r="B7867" s="59" t="s">
        <v>9</v>
      </c>
      <c r="C7867" s="59" t="s">
        <v>112</v>
      </c>
      <c r="D7867" s="2">
        <v>5843.779199999999</v>
      </c>
      <c r="E7867" s="2">
        <v>606610540.28559601</v>
      </c>
      <c r="F7867" s="2">
        <v>175207406.31759998</v>
      </c>
      <c r="G7867" s="2">
        <v>123732267.60959999</v>
      </c>
      <c r="H7867" s="2">
        <v>-368093809.33389473</v>
      </c>
      <c r="I7867" s="2">
        <v>19289312.049600001</v>
      </c>
      <c r="J7867" s="2">
        <v>52204279.099999994</v>
      </c>
      <c r="K7867" s="2">
        <v>28104404.479999997</v>
      </c>
      <c r="L7867" s="2">
        <v>17404384.052000001</v>
      </c>
      <c r="M7867" s="2">
        <v>14612743.662</v>
      </c>
    </row>
    <row r="7868" spans="1:13" ht="14.25" customHeight="1">
      <c r="A7868" s="59" t="s">
        <v>161</v>
      </c>
      <c r="B7868" s="59" t="s">
        <v>9</v>
      </c>
      <c r="C7868" s="59" t="s">
        <v>112</v>
      </c>
      <c r="D7868" s="2">
        <v>4523.4643999999998</v>
      </c>
      <c r="E7868" s="2">
        <v>609063034.17959988</v>
      </c>
      <c r="F7868" s="2">
        <v>136008578.28519997</v>
      </c>
      <c r="G7868" s="2">
        <v>95984668.089599997</v>
      </c>
      <c r="H7868" s="2">
        <v>-285898399.63957894</v>
      </c>
      <c r="I7868" s="2">
        <v>14720344.898399999</v>
      </c>
      <c r="J7868" s="2">
        <v>39218618.059999995</v>
      </c>
      <c r="K7868" s="2">
        <v>22670100.48</v>
      </c>
      <c r="L7868" s="2">
        <v>13708073.742000001</v>
      </c>
      <c r="M7868" s="2">
        <v>11311212.594000001</v>
      </c>
    </row>
    <row r="7869" spans="1:13" ht="14.25" customHeight="1">
      <c r="A7869" s="59" t="s">
        <v>161</v>
      </c>
      <c r="B7869" s="59" t="s">
        <v>9</v>
      </c>
      <c r="C7869" s="59" t="s">
        <v>112</v>
      </c>
      <c r="D7869" s="2">
        <v>163.13079999999999</v>
      </c>
      <c r="E7869" s="2">
        <v>17623039.369319998</v>
      </c>
      <c r="F7869" s="2">
        <v>4888034.4565999992</v>
      </c>
      <c r="G7869" s="2">
        <v>3452262.4512</v>
      </c>
      <c r="H7869" s="2">
        <v>-10317033.670736842</v>
      </c>
      <c r="I7869" s="2">
        <v>538966.41839999997</v>
      </c>
      <c r="J7869" s="2">
        <v>1460000.98</v>
      </c>
      <c r="K7869" s="2">
        <v>797395.88</v>
      </c>
      <c r="L7869" s="2">
        <v>476670.01799999998</v>
      </c>
      <c r="M7869" s="2">
        <v>407919.57799999998</v>
      </c>
    </row>
    <row r="7870" spans="1:13" ht="14.25" customHeight="1">
      <c r="A7870" s="59" t="s">
        <v>161</v>
      </c>
      <c r="B7870" s="59" t="s">
        <v>9</v>
      </c>
      <c r="C7870" s="59" t="s">
        <v>112</v>
      </c>
      <c r="D7870" s="2">
        <v>6859.5295999999998</v>
      </c>
      <c r="E7870" s="2">
        <v>984840976.61056793</v>
      </c>
      <c r="F7870" s="2">
        <v>400468299.81979996</v>
      </c>
      <c r="G7870" s="2">
        <v>168557772.0192</v>
      </c>
      <c r="H7870" s="2">
        <v>-433712660.14989471</v>
      </c>
      <c r="I7870" s="2">
        <v>21375106.394400001</v>
      </c>
      <c r="J7870" s="2">
        <v>55542133.379999995</v>
      </c>
      <c r="K7870" s="2">
        <v>20404123.959999997</v>
      </c>
      <c r="L7870" s="2">
        <v>14327542.988000002</v>
      </c>
      <c r="M7870" s="2">
        <v>17152692.677999999</v>
      </c>
    </row>
    <row r="7871" spans="1:13" ht="14.25" customHeight="1">
      <c r="A7871" s="59" t="s">
        <v>161</v>
      </c>
      <c r="B7871" s="59" t="s">
        <v>9</v>
      </c>
      <c r="C7871" s="59" t="s">
        <v>112</v>
      </c>
      <c r="D7871" s="2">
        <v>1009.3215999999999</v>
      </c>
      <c r="E7871" s="2">
        <v>196098570.35999998</v>
      </c>
      <c r="F7871" s="2">
        <v>59118346.006199993</v>
      </c>
      <c r="G7871" s="2">
        <v>24794983.929599997</v>
      </c>
      <c r="H7871" s="2">
        <v>-64029815.939368412</v>
      </c>
      <c r="I7871" s="2">
        <v>3127827.6144000003</v>
      </c>
      <c r="J7871" s="2">
        <v>8084537.4399999995</v>
      </c>
      <c r="K7871" s="2">
        <v>2988851.6199999996</v>
      </c>
      <c r="L7871" s="2">
        <v>2025537.514</v>
      </c>
      <c r="M7871" s="2">
        <v>2523873.5719999997</v>
      </c>
    </row>
    <row r="7872" spans="1:13" ht="14.25" customHeight="1">
      <c r="A7872" s="59" t="s">
        <v>161</v>
      </c>
      <c r="B7872" s="59" t="s">
        <v>7</v>
      </c>
      <c r="C7872" s="59" t="s">
        <v>112</v>
      </c>
      <c r="D7872" s="2">
        <v>12566.6968</v>
      </c>
      <c r="E7872" s="2">
        <v>1863026480.2426198</v>
      </c>
      <c r="F7872" s="2">
        <v>395893231.40119994</v>
      </c>
      <c r="G7872" s="2">
        <v>460910997.83039999</v>
      </c>
      <c r="H7872" s="2">
        <v>14096994.472421052</v>
      </c>
      <c r="I7872" s="2">
        <v>38318804.114399999</v>
      </c>
      <c r="J7872" s="2">
        <v>119635627.73999999</v>
      </c>
      <c r="K7872" s="2">
        <v>29349538.399999999</v>
      </c>
      <c r="L7872" s="2">
        <v>8206451.0220000008</v>
      </c>
      <c r="M7872" s="2">
        <v>31423829.998000003</v>
      </c>
    </row>
    <row r="7873" spans="1:13" ht="14.25" customHeight="1">
      <c r="A7873" s="59" t="s">
        <v>161</v>
      </c>
      <c r="B7873" s="59" t="s">
        <v>7</v>
      </c>
      <c r="C7873" s="59" t="s">
        <v>112</v>
      </c>
      <c r="D7873" s="2">
        <v>6011.7316000000001</v>
      </c>
      <c r="E7873" s="2">
        <v>1103971321.9180799</v>
      </c>
      <c r="F7873" s="2">
        <v>189560543.285</v>
      </c>
      <c r="G7873" s="2">
        <v>220515705.1776</v>
      </c>
      <c r="H7873" s="2">
        <v>5456920.5322105261</v>
      </c>
      <c r="I7873" s="2">
        <v>18250126.869600002</v>
      </c>
      <c r="J7873" s="2">
        <v>54761460.579999998</v>
      </c>
      <c r="K7873" s="2">
        <v>14763002.02</v>
      </c>
      <c r="L7873" s="2">
        <v>4179093.182</v>
      </c>
      <c r="M7873" s="2">
        <v>15032719.372</v>
      </c>
    </row>
    <row r="7874" spans="1:13" ht="14.25" customHeight="1">
      <c r="A7874" s="59" t="s">
        <v>161</v>
      </c>
      <c r="B7874" s="59" t="s">
        <v>7</v>
      </c>
      <c r="C7874" s="59" t="s">
        <v>112</v>
      </c>
      <c r="D7874" s="2">
        <v>524.75079999999991</v>
      </c>
      <c r="E7874" s="2">
        <v>79686524.038967982</v>
      </c>
      <c r="F7874" s="2">
        <v>16552980.315199999</v>
      </c>
      <c r="G7874" s="2">
        <v>19267251.359999999</v>
      </c>
      <c r="H7874" s="2">
        <v>480099.60757894727</v>
      </c>
      <c r="I7874" s="2">
        <v>1602123.0192</v>
      </c>
      <c r="J7874" s="2">
        <v>4934928.0999999996</v>
      </c>
      <c r="K7874" s="2">
        <v>1281408.26</v>
      </c>
      <c r="L7874" s="2">
        <v>360790.98000000004</v>
      </c>
      <c r="M7874" s="2">
        <v>1312172.774</v>
      </c>
    </row>
    <row r="7875" spans="1:13" ht="14.25" customHeight="1">
      <c r="A7875" s="59" t="s">
        <v>161</v>
      </c>
      <c r="B7875" s="59" t="s">
        <v>7</v>
      </c>
      <c r="C7875" s="59" t="s">
        <v>112</v>
      </c>
      <c r="D7875" s="2">
        <v>9.6431999999999984</v>
      </c>
      <c r="E7875" s="2">
        <v>1770925.4640000002</v>
      </c>
      <c r="F7875" s="2">
        <v>303722.69459999993</v>
      </c>
      <c r="G7875" s="2">
        <v>353633.06879999995</v>
      </c>
      <c r="H7875" s="2">
        <v>0</v>
      </c>
      <c r="I7875" s="2">
        <v>29476.310399999998</v>
      </c>
      <c r="J7875" s="2">
        <v>92000.72</v>
      </c>
      <c r="K7875" s="2">
        <v>23420.019999999997</v>
      </c>
      <c r="L7875" s="2">
        <v>6573.7760000000007</v>
      </c>
      <c r="M7875" s="2">
        <v>24113.166000000001</v>
      </c>
    </row>
    <row r="7876" spans="1:13" ht="14.25" customHeight="1">
      <c r="A7876" s="59" t="s">
        <v>161</v>
      </c>
      <c r="B7876" s="59" t="s">
        <v>9</v>
      </c>
      <c r="C7876" s="59" t="s">
        <v>112</v>
      </c>
      <c r="D7876" s="2">
        <v>16512.372800000001</v>
      </c>
      <c r="E7876" s="2">
        <v>2505332241.2875676</v>
      </c>
      <c r="F7876" s="2">
        <v>1155494625.4219999</v>
      </c>
      <c r="G7876" s="2">
        <v>414750493.53599995</v>
      </c>
      <c r="H7876" s="2">
        <v>14582241.125052631</v>
      </c>
      <c r="I7876" s="2">
        <v>51930600.983999997</v>
      </c>
      <c r="J7876" s="2">
        <v>142068847.44</v>
      </c>
      <c r="K7876" s="2">
        <v>54895175.519999996</v>
      </c>
      <c r="L7876" s="2">
        <v>46114008.556000002</v>
      </c>
      <c r="M7876" s="2">
        <v>41290245.150000006</v>
      </c>
    </row>
    <row r="7877" spans="1:13" ht="14.25" customHeight="1">
      <c r="A7877" s="59" t="s">
        <v>161</v>
      </c>
      <c r="B7877" s="59" t="s">
        <v>9</v>
      </c>
      <c r="C7877" s="59" t="s">
        <v>112</v>
      </c>
      <c r="D7877" s="2">
        <v>5128.5751999999993</v>
      </c>
      <c r="E7877" s="2">
        <v>883467701.72614789</v>
      </c>
      <c r="F7877" s="2">
        <v>359108961.76499999</v>
      </c>
      <c r="G7877" s="2">
        <v>128908621.6512</v>
      </c>
      <c r="H7877" s="2">
        <v>3424178.3039999995</v>
      </c>
      <c r="I7877" s="2">
        <v>16132484.577599999</v>
      </c>
      <c r="J7877" s="2">
        <v>44013049.82</v>
      </c>
      <c r="K7877" s="2">
        <v>17303524.379999999</v>
      </c>
      <c r="L7877" s="2">
        <v>14222701.724000001</v>
      </c>
      <c r="M7877" s="2">
        <v>12824330.222000001</v>
      </c>
    </row>
    <row r="7878" spans="1:13" ht="14.25" customHeight="1">
      <c r="A7878" s="59" t="s">
        <v>161</v>
      </c>
      <c r="B7878" s="59" t="s">
        <v>11</v>
      </c>
      <c r="C7878" s="59" t="s">
        <v>112</v>
      </c>
      <c r="D7878" s="2">
        <v>4.0179999999999998</v>
      </c>
      <c r="E7878" s="2">
        <v>1934652.5351999998</v>
      </c>
      <c r="F7878" s="2">
        <v>-188965.56419999999</v>
      </c>
      <c r="G7878" s="2">
        <v>149060.25599999999</v>
      </c>
      <c r="H7878" s="2">
        <v>0</v>
      </c>
      <c r="I7878" s="2">
        <v>10312.812</v>
      </c>
      <c r="J7878" s="2">
        <v>89575.159999999989</v>
      </c>
      <c r="K7878" s="2">
        <v>7271.7599999999993</v>
      </c>
      <c r="L7878" s="2">
        <v>2408.34</v>
      </c>
      <c r="M7878" s="2">
        <v>10047.378000000001</v>
      </c>
    </row>
    <row r="7879" spans="1:13" ht="14.25" customHeight="1">
      <c r="A7879" s="59" t="s">
        <v>161</v>
      </c>
      <c r="B7879" s="59" t="s">
        <v>7</v>
      </c>
      <c r="C7879" s="59" t="s">
        <v>112</v>
      </c>
      <c r="D7879" s="2">
        <v>15204.111999999997</v>
      </c>
      <c r="E7879" s="2">
        <v>2120908387.7519999</v>
      </c>
      <c r="F7879" s="2">
        <v>391473654.13779992</v>
      </c>
      <c r="G7879" s="2">
        <v>542336394.83519995</v>
      </c>
      <c r="H7879" s="2">
        <v>-7206890.991157895</v>
      </c>
      <c r="I7879" s="2">
        <v>51482085.321599998</v>
      </c>
      <c r="J7879" s="2">
        <v>148516040.03999999</v>
      </c>
      <c r="K7879" s="2">
        <v>16845965.199999999</v>
      </c>
      <c r="L7879" s="2">
        <v>12067517.044</v>
      </c>
      <c r="M7879" s="2">
        <v>63183675.742000006</v>
      </c>
    </row>
    <row r="7880" spans="1:13" ht="14.25" customHeight="1">
      <c r="A7880" s="59" t="s">
        <v>161</v>
      </c>
      <c r="B7880" s="59" t="s">
        <v>7</v>
      </c>
      <c r="C7880" s="59" t="s">
        <v>112</v>
      </c>
      <c r="D7880" s="2">
        <v>463.67720000000003</v>
      </c>
      <c r="E7880" s="2">
        <v>76969098.581759989</v>
      </c>
      <c r="F7880" s="2">
        <v>11810932.779199999</v>
      </c>
      <c r="G7880" s="2">
        <v>16359436.1088</v>
      </c>
      <c r="H7880" s="2">
        <v>-318796.11284210527</v>
      </c>
      <c r="I7880" s="2">
        <v>1567132.0776</v>
      </c>
      <c r="J7880" s="2">
        <v>4895853.46</v>
      </c>
      <c r="K7880" s="2">
        <v>508991.22</v>
      </c>
      <c r="L7880" s="2">
        <v>347868.92800000001</v>
      </c>
      <c r="M7880" s="2">
        <v>1926902.0099999998</v>
      </c>
    </row>
    <row r="7881" spans="1:13" ht="14.25" customHeight="1">
      <c r="A7881" s="59" t="s">
        <v>161</v>
      </c>
      <c r="B7881" s="59" t="s">
        <v>7</v>
      </c>
      <c r="C7881" s="59" t="s">
        <v>112</v>
      </c>
      <c r="D7881" s="2">
        <v>39.376399999999997</v>
      </c>
      <c r="E7881" s="2">
        <v>5606872.5358799994</v>
      </c>
      <c r="F7881" s="2">
        <v>1007013.7837999999</v>
      </c>
      <c r="G7881" s="2">
        <v>1394927.0591999998</v>
      </c>
      <c r="H7881" s="2">
        <v>-17777.876210526312</v>
      </c>
      <c r="I7881" s="2">
        <v>133174.7568</v>
      </c>
      <c r="J7881" s="2">
        <v>404272.3</v>
      </c>
      <c r="K7881" s="2">
        <v>43369.799999999996</v>
      </c>
      <c r="L7881" s="2">
        <v>30175.507999999998</v>
      </c>
      <c r="M7881" s="2">
        <v>163636.33000000002</v>
      </c>
    </row>
    <row r="7882" spans="1:13" ht="14.25" customHeight="1">
      <c r="A7882" s="59" t="s">
        <v>161</v>
      </c>
      <c r="B7882" s="59" t="s">
        <v>9</v>
      </c>
      <c r="C7882" s="59" t="s">
        <v>112</v>
      </c>
      <c r="D7882" s="2">
        <v>8563.1615999999995</v>
      </c>
      <c r="E7882" s="2">
        <v>889593486.44997597</v>
      </c>
      <c r="F7882" s="2">
        <v>255173411.42199996</v>
      </c>
      <c r="G7882" s="2">
        <v>183171863.71199998</v>
      </c>
      <c r="H7882" s="2">
        <v>-4053911.3734736834</v>
      </c>
      <c r="I7882" s="2">
        <v>26908630.9848</v>
      </c>
      <c r="J7882" s="2">
        <v>69398866.479999989</v>
      </c>
      <c r="K7882" s="2">
        <v>20010410.799999997</v>
      </c>
      <c r="L7882" s="2">
        <v>38433135.796000004</v>
      </c>
      <c r="M7882" s="2">
        <v>35585901.538000003</v>
      </c>
    </row>
    <row r="7883" spans="1:13" ht="14.25" customHeight="1">
      <c r="A7883" s="59" t="s">
        <v>161</v>
      </c>
      <c r="B7883" s="59" t="s">
        <v>9</v>
      </c>
      <c r="C7883" s="59" t="s">
        <v>112</v>
      </c>
      <c r="D7883" s="2">
        <v>2518.4823999999999</v>
      </c>
      <c r="E7883" s="2">
        <v>337646319.65063995</v>
      </c>
      <c r="F7883" s="2">
        <v>74735243.9234</v>
      </c>
      <c r="G7883" s="2">
        <v>53700845.126399994</v>
      </c>
      <c r="H7883" s="2">
        <v>-1724632.9768421052</v>
      </c>
      <c r="I7883" s="2">
        <v>7882218.1511999993</v>
      </c>
      <c r="J7883" s="2">
        <v>20444431.879999999</v>
      </c>
      <c r="K7883" s="2">
        <v>5900842.1799999997</v>
      </c>
      <c r="L7883" s="2">
        <v>11702714.870000001</v>
      </c>
      <c r="M7883" s="2">
        <v>10466049.418</v>
      </c>
    </row>
    <row r="7884" spans="1:13" ht="14.25" customHeight="1">
      <c r="A7884" s="59" t="s">
        <v>161</v>
      </c>
      <c r="B7884" s="59" t="s">
        <v>9</v>
      </c>
      <c r="C7884" s="59" t="s">
        <v>112</v>
      </c>
      <c r="D7884" s="2">
        <v>421.08639999999997</v>
      </c>
      <c r="E7884" s="2">
        <v>46144669.087439992</v>
      </c>
      <c r="F7884" s="2">
        <v>12497057.545599999</v>
      </c>
      <c r="G7884" s="2">
        <v>8979489.6383999996</v>
      </c>
      <c r="H7884" s="2">
        <v>-281159.66652631573</v>
      </c>
      <c r="I7884" s="2">
        <v>1318041.1368</v>
      </c>
      <c r="J7884" s="2">
        <v>3418123.26</v>
      </c>
      <c r="K7884" s="2">
        <v>986538.72</v>
      </c>
      <c r="L7884" s="2">
        <v>1954836.0480000002</v>
      </c>
      <c r="M7884" s="2">
        <v>1749907.0599999998</v>
      </c>
    </row>
    <row r="7885" spans="1:13" ht="14.25" customHeight="1">
      <c r="A7885" s="59" t="s">
        <v>161</v>
      </c>
      <c r="B7885" s="59" t="s">
        <v>9</v>
      </c>
      <c r="C7885" s="59" t="s">
        <v>112</v>
      </c>
      <c r="D7885" s="2">
        <v>30389.741199999997</v>
      </c>
      <c r="E7885" s="2">
        <v>4359433916.7141838</v>
      </c>
      <c r="F7885" s="2">
        <v>1755026706.4905999</v>
      </c>
      <c r="G7885" s="2">
        <v>717590992.9727999</v>
      </c>
      <c r="H7885" s="2">
        <v>-15630933.221052632</v>
      </c>
      <c r="I7885" s="2">
        <v>96294859.624799997</v>
      </c>
      <c r="J7885" s="2">
        <v>295790400</v>
      </c>
      <c r="K7885" s="2">
        <v>57899689.959999993</v>
      </c>
      <c r="L7885" s="2">
        <v>8722806.3340000007</v>
      </c>
      <c r="M7885" s="2">
        <v>126290544.38</v>
      </c>
    </row>
    <row r="7886" spans="1:13" ht="14.25" customHeight="1">
      <c r="A7886" s="59" t="s">
        <v>161</v>
      </c>
      <c r="B7886" s="59" t="s">
        <v>9</v>
      </c>
      <c r="C7886" s="59" t="s">
        <v>112</v>
      </c>
      <c r="D7886" s="2">
        <v>347.95879999999994</v>
      </c>
      <c r="E7886" s="2">
        <v>67604045.354999989</v>
      </c>
      <c r="F7886" s="2">
        <v>20104807.199199997</v>
      </c>
      <c r="G7886" s="2">
        <v>8216722.7519999994</v>
      </c>
      <c r="H7886" s="2">
        <v>-258162.65431578946</v>
      </c>
      <c r="I7886" s="2">
        <v>1100565.2304</v>
      </c>
      <c r="J7886" s="2">
        <v>3372511.5799999996</v>
      </c>
      <c r="K7886" s="2">
        <v>661252.1</v>
      </c>
      <c r="L7886" s="2">
        <v>98797.864000000001</v>
      </c>
      <c r="M7886" s="2">
        <v>1446010.632</v>
      </c>
    </row>
    <row r="7887" spans="1:13" ht="14.25" customHeight="1">
      <c r="A7887" s="59" t="s">
        <v>161</v>
      </c>
      <c r="B7887" s="59" t="s">
        <v>9</v>
      </c>
      <c r="C7887" s="59" t="s">
        <v>112</v>
      </c>
      <c r="D7887" s="2">
        <v>126.16519999999998</v>
      </c>
      <c r="E7887" s="2">
        <v>18621869.97132</v>
      </c>
      <c r="F7887" s="2">
        <v>7285796.3909999989</v>
      </c>
      <c r="G7887" s="2">
        <v>2979118.2527999999</v>
      </c>
      <c r="H7887" s="2">
        <v>-99292.850526315786</v>
      </c>
      <c r="I7887" s="2">
        <v>399843.08639999997</v>
      </c>
      <c r="J7887" s="2">
        <v>1228472.3399999999</v>
      </c>
      <c r="K7887" s="2">
        <v>240431.37999999998</v>
      </c>
      <c r="L7887" s="2">
        <v>36245.065999999999</v>
      </c>
      <c r="M7887" s="2">
        <v>524304.63800000004</v>
      </c>
    </row>
    <row r="7888" spans="1:13" ht="14.25" customHeight="1">
      <c r="A7888" s="59" t="s">
        <v>161</v>
      </c>
      <c r="B7888" s="59" t="s">
        <v>12</v>
      </c>
      <c r="C7888" s="59" t="s">
        <v>112</v>
      </c>
      <c r="D7888" s="2">
        <v>3985.8559999999998</v>
      </c>
      <c r="E7888" s="2">
        <v>206123286.95758799</v>
      </c>
      <c r="F7888" s="2">
        <v>92610330.959999993</v>
      </c>
      <c r="G7888" s="2">
        <v>10110698.399999999</v>
      </c>
      <c r="H7888" s="2">
        <v>-2045340.742736842</v>
      </c>
      <c r="I7888" s="2">
        <v>25874361.770399999</v>
      </c>
      <c r="J7888" s="2">
        <v>66067910.859999999</v>
      </c>
      <c r="K7888" s="2">
        <v>8262606.1799999997</v>
      </c>
      <c r="L7888" s="2">
        <v>-414408.56599999999</v>
      </c>
      <c r="M7888" s="2">
        <v>40833275.714000002</v>
      </c>
    </row>
    <row r="7889" spans="1:13" ht="14.25" customHeight="1">
      <c r="A7889" s="59" t="s">
        <v>161</v>
      </c>
      <c r="B7889" s="59" t="s">
        <v>11</v>
      </c>
      <c r="C7889" s="59" t="s">
        <v>112</v>
      </c>
      <c r="D7889" s="2">
        <v>3.2143999999999999</v>
      </c>
      <c r="E7889" s="2">
        <v>1368370.0799999998</v>
      </c>
      <c r="F7889" s="2">
        <v>516948.75419999991</v>
      </c>
      <c r="G7889" s="2">
        <v>100005.88799999999</v>
      </c>
      <c r="H7889" s="2">
        <v>0</v>
      </c>
      <c r="I7889" s="2">
        <v>16601.457599999998</v>
      </c>
      <c r="J7889" s="2">
        <v>74433.86</v>
      </c>
      <c r="K7889" s="2">
        <v>6478</v>
      </c>
      <c r="L7889" s="2">
        <v>755.87599999999998</v>
      </c>
      <c r="M7889" s="2">
        <v>13357.718000000001</v>
      </c>
    </row>
    <row r="7890" spans="1:13" ht="14.25" customHeight="1">
      <c r="A7890" s="59" t="s">
        <v>161</v>
      </c>
      <c r="B7890" s="59" t="s">
        <v>11</v>
      </c>
      <c r="C7890" s="59" t="s">
        <v>112</v>
      </c>
      <c r="D7890" s="2">
        <v>51.430399999999999</v>
      </c>
      <c r="E7890" s="2">
        <v>17069382.514800001</v>
      </c>
      <c r="F7890" s="2">
        <v>8271168.9315999988</v>
      </c>
      <c r="G7890" s="2">
        <v>1600091.8463999999</v>
      </c>
      <c r="H7890" s="2">
        <v>-37632.717473684213</v>
      </c>
      <c r="I7890" s="2">
        <v>265639.26240000001</v>
      </c>
      <c r="J7890" s="2">
        <v>1190951.5999999999</v>
      </c>
      <c r="K7890" s="2">
        <v>103634.87999999999</v>
      </c>
      <c r="L7890" s="2">
        <v>12101.232</v>
      </c>
      <c r="M7890" s="2">
        <v>213728.90000000002</v>
      </c>
    </row>
    <row r="7891" spans="1:13" ht="14.25" customHeight="1">
      <c r="A7891" s="59" t="s">
        <v>161</v>
      </c>
      <c r="B7891" s="59" t="s">
        <v>7</v>
      </c>
      <c r="C7891" s="59" t="s">
        <v>112</v>
      </c>
      <c r="D7891" s="2">
        <v>33987.458400000003</v>
      </c>
      <c r="E7891" s="2">
        <v>3993718394.2498918</v>
      </c>
      <c r="F7891" s="2">
        <v>880522121.97239995</v>
      </c>
      <c r="G7891" s="2">
        <v>1239974162.4959998</v>
      </c>
      <c r="H7891" s="2">
        <v>-16104160.572631579</v>
      </c>
      <c r="I7891" s="2">
        <v>94167496.987200007</v>
      </c>
      <c r="J7891" s="2">
        <v>262879432.67999998</v>
      </c>
      <c r="K7891" s="2">
        <v>63264260.339999996</v>
      </c>
      <c r="L7891" s="2">
        <v>4695137.3039999995</v>
      </c>
      <c r="M7891" s="2">
        <v>141241564.19999999</v>
      </c>
    </row>
    <row r="7892" spans="1:13" ht="14.25" customHeight="1">
      <c r="A7892" s="59" t="s">
        <v>161</v>
      </c>
      <c r="B7892" s="59" t="s">
        <v>7</v>
      </c>
      <c r="C7892" s="59" t="s">
        <v>112</v>
      </c>
      <c r="D7892" s="2">
        <v>4.0179999999999998</v>
      </c>
      <c r="E7892" s="2">
        <v>542972.42999999993</v>
      </c>
      <c r="F7892" s="2">
        <v>107060.84</v>
      </c>
      <c r="G7892" s="2">
        <v>149561.70240000001</v>
      </c>
      <c r="H7892" s="2">
        <v>0</v>
      </c>
      <c r="I7892" s="2">
        <v>9917.8343999999997</v>
      </c>
      <c r="J7892" s="2">
        <v>24805.82</v>
      </c>
      <c r="K7892" s="2">
        <v>6014.7</v>
      </c>
      <c r="L7892" s="2">
        <v>183.10599999999999</v>
      </c>
      <c r="M7892" s="2">
        <v>16697.824000000001</v>
      </c>
    </row>
    <row r="7893" spans="1:13" ht="14.25" customHeight="1">
      <c r="A7893" s="59" t="s">
        <v>161</v>
      </c>
      <c r="B7893" s="59" t="s">
        <v>7</v>
      </c>
      <c r="C7893" s="59" t="s">
        <v>112</v>
      </c>
      <c r="D7893" s="2">
        <v>429.12239999999991</v>
      </c>
      <c r="E7893" s="2">
        <v>57989455.523999996</v>
      </c>
      <c r="F7893" s="2">
        <v>11019309.338399999</v>
      </c>
      <c r="G7893" s="2">
        <v>15649328.966399999</v>
      </c>
      <c r="H7893" s="2">
        <v>-299977.88968421053</v>
      </c>
      <c r="I7893" s="2">
        <v>1223019.7992</v>
      </c>
      <c r="J7893" s="2">
        <v>3453101.1799999997</v>
      </c>
      <c r="K7893" s="2">
        <v>837654.6</v>
      </c>
      <c r="L7893" s="2">
        <v>51953.396000000001</v>
      </c>
      <c r="M7893" s="2">
        <v>1783302.7080000001</v>
      </c>
    </row>
    <row r="7894" spans="1:13" ht="14.25" customHeight="1">
      <c r="A7894" s="59" t="s">
        <v>161</v>
      </c>
      <c r="B7894" s="59" t="s">
        <v>7</v>
      </c>
      <c r="C7894" s="59" t="s">
        <v>112</v>
      </c>
      <c r="D7894" s="2">
        <v>174.38119999999998</v>
      </c>
      <c r="E7894" s="2">
        <v>19429987.971239995</v>
      </c>
      <c r="F7894" s="2">
        <v>4477268.4207999995</v>
      </c>
      <c r="G7894" s="2">
        <v>6358916.5823999988</v>
      </c>
      <c r="H7894" s="2">
        <v>-111839.1612631579</v>
      </c>
      <c r="I7894" s="2">
        <v>497267.05679999996</v>
      </c>
      <c r="J7894" s="2">
        <v>1404523.0599999998</v>
      </c>
      <c r="K7894" s="2">
        <v>340706.72</v>
      </c>
      <c r="L7894" s="2">
        <v>21171.743999999999</v>
      </c>
      <c r="M7894" s="2">
        <v>724674.91799999995</v>
      </c>
    </row>
    <row r="7895" spans="1:13" ht="14.25" customHeight="1">
      <c r="A7895" s="59" t="s">
        <v>161</v>
      </c>
      <c r="B7895" s="59" t="s">
        <v>9</v>
      </c>
      <c r="C7895" s="59" t="s">
        <v>112</v>
      </c>
      <c r="D7895" s="2">
        <v>11198.9696</v>
      </c>
      <c r="E7895" s="2">
        <v>1162040505.6839039</v>
      </c>
      <c r="F7895" s="2">
        <v>336804366.10059994</v>
      </c>
      <c r="G7895" s="2">
        <v>235419882.43199995</v>
      </c>
      <c r="H7895" s="2">
        <v>-5762356.2037894735</v>
      </c>
      <c r="I7895" s="2">
        <v>36487528.5528</v>
      </c>
      <c r="J7895" s="2">
        <v>97969734.519999996</v>
      </c>
      <c r="K7895" s="2">
        <v>39970544.939999998</v>
      </c>
      <c r="L7895" s="2">
        <v>42071181.416000001</v>
      </c>
      <c r="M7895" s="2">
        <v>46539519.840000004</v>
      </c>
    </row>
    <row r="7896" spans="1:13" ht="14.25" customHeight="1">
      <c r="A7896" s="59" t="s">
        <v>161</v>
      </c>
      <c r="B7896" s="59" t="s">
        <v>9</v>
      </c>
      <c r="C7896" s="59" t="s">
        <v>112</v>
      </c>
      <c r="D7896" s="2">
        <v>1481.0347999999999</v>
      </c>
      <c r="E7896" s="2">
        <v>198662752.6884</v>
      </c>
      <c r="F7896" s="2">
        <v>44509554.752399996</v>
      </c>
      <c r="G7896" s="2">
        <v>31125218.879999999</v>
      </c>
      <c r="H7896" s="2">
        <v>-1072388.8875789472</v>
      </c>
      <c r="I7896" s="2">
        <v>4830714.2016000003</v>
      </c>
      <c r="J7896" s="2">
        <v>12979881.68</v>
      </c>
      <c r="K7896" s="2">
        <v>5309941.9799999995</v>
      </c>
      <c r="L7896" s="2">
        <v>5607846.75</v>
      </c>
      <c r="M7896" s="2">
        <v>6154732.0559999999</v>
      </c>
    </row>
    <row r="7897" spans="1:13" ht="14.25" customHeight="1">
      <c r="A7897" s="59" t="s">
        <v>161</v>
      </c>
      <c r="B7897" s="59" t="s">
        <v>9</v>
      </c>
      <c r="C7897" s="59" t="s">
        <v>112</v>
      </c>
      <c r="D7897" s="2">
        <v>64.287999999999997</v>
      </c>
      <c r="E7897" s="2">
        <v>6943046.1407999992</v>
      </c>
      <c r="F7897" s="2">
        <v>1930716.5762</v>
      </c>
      <c r="G7897" s="2">
        <v>1350713.1839999999</v>
      </c>
      <c r="H7897" s="2">
        <v>-39719.626105263153</v>
      </c>
      <c r="I7897" s="2">
        <v>209910.22560000001</v>
      </c>
      <c r="J7897" s="2">
        <v>564409.27999999991</v>
      </c>
      <c r="K7897" s="2">
        <v>231491.74</v>
      </c>
      <c r="L7897" s="2">
        <v>245261.91800000001</v>
      </c>
      <c r="M7897" s="2">
        <v>267161.576</v>
      </c>
    </row>
    <row r="7898" spans="1:13" ht="14.25" customHeight="1">
      <c r="A7898" s="59" t="s">
        <v>161</v>
      </c>
      <c r="B7898" s="59" t="s">
        <v>9</v>
      </c>
      <c r="C7898" s="59" t="s">
        <v>112</v>
      </c>
      <c r="D7898" s="2">
        <v>20520.729599999999</v>
      </c>
      <c r="E7898" s="2">
        <v>2949987741.671124</v>
      </c>
      <c r="F7898" s="2">
        <v>1197630030.4844</v>
      </c>
      <c r="G7898" s="2">
        <v>498405910.0607999</v>
      </c>
      <c r="H7898" s="2">
        <v>-9724901.0021052621</v>
      </c>
      <c r="I7898" s="2">
        <v>65619747.043200001</v>
      </c>
      <c r="J7898" s="2">
        <v>204009976.28</v>
      </c>
      <c r="K7898" s="2">
        <v>39611460.379999995</v>
      </c>
      <c r="L7898" s="2">
        <v>3852985.9060000004</v>
      </c>
      <c r="M7898" s="2">
        <v>85277925.810000002</v>
      </c>
    </row>
    <row r="7899" spans="1:13" ht="14.25" customHeight="1">
      <c r="A7899" s="59" t="s">
        <v>161</v>
      </c>
      <c r="B7899" s="59" t="s">
        <v>9</v>
      </c>
      <c r="C7899" s="59" t="s">
        <v>112</v>
      </c>
      <c r="D7899" s="2">
        <v>416.26479999999998</v>
      </c>
      <c r="E7899" s="2">
        <v>80875047.329999998</v>
      </c>
      <c r="F7899" s="2">
        <v>24314299.437599998</v>
      </c>
      <c r="G7899" s="2">
        <v>10105115.577599999</v>
      </c>
      <c r="H7899" s="2">
        <v>-281159.66652631573</v>
      </c>
      <c r="I7899" s="2">
        <v>1327641.0408000001</v>
      </c>
      <c r="J7899" s="2">
        <v>4114276.1999999997</v>
      </c>
      <c r="K7899" s="2">
        <v>800618.48</v>
      </c>
      <c r="L7899" s="2">
        <v>77173.315999999992</v>
      </c>
      <c r="M7899" s="2">
        <v>1729870.0319999999</v>
      </c>
    </row>
    <row r="7900" spans="1:13" ht="14.25" customHeight="1">
      <c r="A7900" s="59" t="s">
        <v>161</v>
      </c>
      <c r="B7900" s="59" t="s">
        <v>9</v>
      </c>
      <c r="C7900" s="59" t="s">
        <v>112</v>
      </c>
      <c r="D7900" s="2">
        <v>58.66279999999999</v>
      </c>
      <c r="E7900" s="2">
        <v>8658576.483479999</v>
      </c>
      <c r="F7900" s="2">
        <v>3424556.5207999996</v>
      </c>
      <c r="G7900" s="2">
        <v>1424576.16</v>
      </c>
      <c r="H7900" s="2">
        <v>-37632.717473684213</v>
      </c>
      <c r="I7900" s="2">
        <v>187439.01119999998</v>
      </c>
      <c r="J7900" s="2">
        <v>582157.36</v>
      </c>
      <c r="K7900" s="2">
        <v>113113.26</v>
      </c>
      <c r="L7900" s="2">
        <v>10970.124</v>
      </c>
      <c r="M7900" s="2">
        <v>243784.44200000001</v>
      </c>
    </row>
    <row r="7901" spans="1:13" ht="14.25" customHeight="1">
      <c r="A7901" s="59" t="s">
        <v>161</v>
      </c>
      <c r="B7901" s="59" t="s">
        <v>12</v>
      </c>
      <c r="C7901" s="59" t="s">
        <v>112</v>
      </c>
      <c r="D7901" s="2">
        <v>1928.6399999999999</v>
      </c>
      <c r="E7901" s="2">
        <v>99090524.116583988</v>
      </c>
      <c r="F7901" s="2">
        <v>44850409.900599994</v>
      </c>
      <c r="G7901" s="2">
        <v>4962523.7567999996</v>
      </c>
      <c r="H7901" s="2">
        <v>-996728.19536842091</v>
      </c>
      <c r="I7901" s="2">
        <v>9858926.9448000006</v>
      </c>
      <c r="J7901" s="2">
        <v>25812086.279999997</v>
      </c>
      <c r="K7901" s="2">
        <v>3146316.2199999997</v>
      </c>
      <c r="L7901" s="2">
        <v>87801.581999999995</v>
      </c>
      <c r="M7901" s="2">
        <v>19758036.694000002</v>
      </c>
    </row>
    <row r="7902" spans="1:13" ht="14.25" customHeight="1">
      <c r="A7902" s="59" t="s">
        <v>161</v>
      </c>
      <c r="B7902" s="59" t="s">
        <v>7</v>
      </c>
      <c r="C7902" s="59" t="s">
        <v>112</v>
      </c>
      <c r="D7902" s="2">
        <v>17473.478399999996</v>
      </c>
      <c r="E7902" s="2">
        <v>2593131388.4017076</v>
      </c>
      <c r="F7902" s="2">
        <v>535130234.08899993</v>
      </c>
      <c r="G7902" s="2">
        <v>642948910.17599988</v>
      </c>
      <c r="H7902" s="2">
        <v>-8276966.7536842106</v>
      </c>
      <c r="I7902" s="2">
        <v>49373231.723999999</v>
      </c>
      <c r="J7902" s="2">
        <v>137965953.66</v>
      </c>
      <c r="K7902" s="2">
        <v>32633768.779999997</v>
      </c>
      <c r="L7902" s="2">
        <v>2003419.5719999999</v>
      </c>
      <c r="M7902" s="2">
        <v>72614474.503999993</v>
      </c>
    </row>
    <row r="7903" spans="1:13" ht="14.25" customHeight="1">
      <c r="A7903" s="59" t="s">
        <v>161</v>
      </c>
      <c r="B7903" s="59" t="s">
        <v>7</v>
      </c>
      <c r="C7903" s="59" t="s">
        <v>112</v>
      </c>
      <c r="D7903" s="2">
        <v>1415.1396</v>
      </c>
      <c r="E7903" s="2">
        <v>259605866.85263997</v>
      </c>
      <c r="F7903" s="2">
        <v>43269322.529999994</v>
      </c>
      <c r="G7903" s="2">
        <v>51916326.489599995</v>
      </c>
      <c r="H7903" s="2">
        <v>-975214.01936842094</v>
      </c>
      <c r="I7903" s="2">
        <v>4040042.5512000001</v>
      </c>
      <c r="J7903" s="2">
        <v>11382087.899999999</v>
      </c>
      <c r="K7903" s="2">
        <v>2687563.1199999996</v>
      </c>
      <c r="L7903" s="2">
        <v>170919.98</v>
      </c>
      <c r="M7903" s="2">
        <v>5880890.2680000002</v>
      </c>
    </row>
    <row r="7904" spans="1:13" ht="14.25" customHeight="1">
      <c r="A7904" s="59" t="s">
        <v>161</v>
      </c>
      <c r="B7904" s="59" t="s">
        <v>7</v>
      </c>
      <c r="C7904" s="59" t="s">
        <v>112</v>
      </c>
      <c r="D7904" s="2">
        <v>173.57759999999999</v>
      </c>
      <c r="E7904" s="2">
        <v>26263476.9936</v>
      </c>
      <c r="F7904" s="2">
        <v>5310410.150799999</v>
      </c>
      <c r="G7904" s="2">
        <v>6376419.1871999996</v>
      </c>
      <c r="H7904" s="2">
        <v>-111839.1612631579</v>
      </c>
      <c r="I7904" s="2">
        <v>492611.45760000002</v>
      </c>
      <c r="J7904" s="2">
        <v>1381668.02</v>
      </c>
      <c r="K7904" s="2">
        <v>326555.98</v>
      </c>
      <c r="L7904" s="2">
        <v>20374.376</v>
      </c>
      <c r="M7904" s="2">
        <v>721335.71400000004</v>
      </c>
    </row>
    <row r="7905" spans="1:13" ht="14.25" customHeight="1">
      <c r="A7905" s="59" t="s">
        <v>161</v>
      </c>
      <c r="B7905" s="59" t="s">
        <v>9</v>
      </c>
      <c r="C7905" s="59" t="s">
        <v>112</v>
      </c>
      <c r="D7905" s="2">
        <v>43142.069599999995</v>
      </c>
      <c r="E7905" s="2">
        <v>6553351330.4896555</v>
      </c>
      <c r="F7905" s="2">
        <v>2969546293.1863999</v>
      </c>
      <c r="G7905" s="2">
        <v>1063798254.6047999</v>
      </c>
      <c r="H7905" s="2">
        <v>-20444199.673263159</v>
      </c>
      <c r="I7905" s="2">
        <v>138305173.9824</v>
      </c>
      <c r="J7905" s="2">
        <v>422072048.19999999</v>
      </c>
      <c r="K7905" s="2">
        <v>88749474.939999998</v>
      </c>
      <c r="L7905" s="2">
        <v>55455477.748000003</v>
      </c>
      <c r="M7905" s="2">
        <v>179285350.794</v>
      </c>
    </row>
    <row r="7906" spans="1:13" ht="14.25" customHeight="1">
      <c r="A7906" s="59" t="s">
        <v>161</v>
      </c>
      <c r="B7906" s="59" t="s">
        <v>9</v>
      </c>
      <c r="C7906" s="59" t="s">
        <v>112</v>
      </c>
      <c r="D7906" s="2">
        <v>1841.8511999999998</v>
      </c>
      <c r="E7906" s="2">
        <v>328855584.07547998</v>
      </c>
      <c r="F7906" s="2">
        <v>126791246.05599998</v>
      </c>
      <c r="G7906" s="2">
        <v>45416378.30399999</v>
      </c>
      <c r="H7906" s="2">
        <v>-1276234.7418947367</v>
      </c>
      <c r="I7906" s="2">
        <v>5902097.1408000002</v>
      </c>
      <c r="J7906" s="2">
        <v>18002357.079999998</v>
      </c>
      <c r="K7906" s="2">
        <v>3786178.6199999996</v>
      </c>
      <c r="L7906" s="2">
        <v>2361065.2779999999</v>
      </c>
      <c r="M7906" s="2">
        <v>7654173.5599999996</v>
      </c>
    </row>
    <row r="7907" spans="1:13" ht="14.25" customHeight="1">
      <c r="A7907" s="59" t="s">
        <v>161</v>
      </c>
      <c r="B7907" s="59" t="s">
        <v>9</v>
      </c>
      <c r="C7907" s="59" t="s">
        <v>112</v>
      </c>
      <c r="D7907" s="2">
        <v>441.97999999999996</v>
      </c>
      <c r="E7907" s="2">
        <v>68815092.653999999</v>
      </c>
      <c r="F7907" s="2">
        <v>30425962.936999999</v>
      </c>
      <c r="G7907" s="2">
        <v>10898340.019199999</v>
      </c>
      <c r="H7907" s="2">
        <v>-299977.88968421053</v>
      </c>
      <c r="I7907" s="2">
        <v>1416200.1551999999</v>
      </c>
      <c r="J7907" s="2">
        <v>4319310.6399999997</v>
      </c>
      <c r="K7907" s="2">
        <v>908450.12</v>
      </c>
      <c r="L7907" s="2">
        <v>566338.74</v>
      </c>
      <c r="M7907" s="2">
        <v>1836735.3840000001</v>
      </c>
    </row>
    <row r="7908" spans="1:13" ht="14.25" customHeight="1">
      <c r="A7908" s="59" t="s">
        <v>161</v>
      </c>
      <c r="B7908" s="59" t="s">
        <v>7</v>
      </c>
      <c r="C7908" s="59" t="s">
        <v>112</v>
      </c>
      <c r="D7908" s="2">
        <v>459.65919999999994</v>
      </c>
      <c r="E7908" s="2">
        <v>64118321.467199989</v>
      </c>
      <c r="F7908" s="2">
        <v>11613063.5074</v>
      </c>
      <c r="G7908" s="2">
        <v>16292834.265599998</v>
      </c>
      <c r="H7908" s="2">
        <v>408330.58357894729</v>
      </c>
      <c r="I7908" s="2">
        <v>1564340.6664</v>
      </c>
      <c r="J7908" s="2">
        <v>4669536.7399999993</v>
      </c>
      <c r="K7908" s="2">
        <v>501957.25999999995</v>
      </c>
      <c r="L7908" s="2">
        <v>82819.835999999996</v>
      </c>
      <c r="M7908" s="2">
        <v>0</v>
      </c>
    </row>
    <row r="7909" spans="1:13" ht="14.25" customHeight="1">
      <c r="A7909" s="59" t="s">
        <v>161</v>
      </c>
      <c r="B7909" s="59" t="s">
        <v>7</v>
      </c>
      <c r="C7909" s="59" t="s">
        <v>112</v>
      </c>
      <c r="D7909" s="2">
        <v>4717.1319999999996</v>
      </c>
      <c r="E7909" s="2">
        <v>658088392.77719998</v>
      </c>
      <c r="F7909" s="2">
        <v>117522791.0826</v>
      </c>
      <c r="G7909" s="2">
        <v>172535588.08319998</v>
      </c>
      <c r="H7909" s="2">
        <v>2323718.6930526313</v>
      </c>
      <c r="I7909" s="2">
        <v>17772721.164000001</v>
      </c>
      <c r="J7909" s="2">
        <v>42702968.619999997</v>
      </c>
      <c r="K7909" s="2">
        <v>10544363.6</v>
      </c>
      <c r="L7909" s="2">
        <v>713277.24600000004</v>
      </c>
      <c r="M7909" s="2">
        <v>17807843.239999998</v>
      </c>
    </row>
    <row r="7910" spans="1:13" ht="14.25" customHeight="1">
      <c r="A7910" s="59" t="s">
        <v>161</v>
      </c>
      <c r="B7910" s="59" t="s">
        <v>7</v>
      </c>
      <c r="C7910" s="59" t="s">
        <v>112</v>
      </c>
      <c r="D7910" s="2">
        <v>288.49239999999998</v>
      </c>
      <c r="E7910" s="2">
        <v>47960671.207679994</v>
      </c>
      <c r="F7910" s="2">
        <v>7193595.2137999991</v>
      </c>
      <c r="G7910" s="2">
        <v>10556391.359999999</v>
      </c>
      <c r="H7910" s="2">
        <v>74402.829473684193</v>
      </c>
      <c r="I7910" s="2">
        <v>1085587.0776</v>
      </c>
      <c r="J7910" s="2">
        <v>2604407.7399999998</v>
      </c>
      <c r="K7910" s="2">
        <v>643771.34</v>
      </c>
      <c r="L7910" s="2">
        <v>43203.995999999999</v>
      </c>
      <c r="M7910" s="2">
        <v>1089100.0559999999</v>
      </c>
    </row>
    <row r="7911" spans="1:13" ht="14.25" customHeight="1">
      <c r="A7911" s="59" t="s">
        <v>161</v>
      </c>
      <c r="B7911" s="59" t="s">
        <v>7</v>
      </c>
      <c r="C7911" s="59" t="s">
        <v>112</v>
      </c>
      <c r="D7911" s="2">
        <v>29.733199999999997</v>
      </c>
      <c r="E7911" s="2">
        <v>4226529.2176799998</v>
      </c>
      <c r="F7911" s="2">
        <v>746187.80660000001</v>
      </c>
      <c r="G7911" s="2">
        <v>1091431.5455999998</v>
      </c>
      <c r="H7911" s="2">
        <v>6721.8593684210518</v>
      </c>
      <c r="I7911" s="2">
        <v>110808.92879999999</v>
      </c>
      <c r="J7911" s="2">
        <v>262735.38</v>
      </c>
      <c r="K7911" s="2">
        <v>65473.719999999994</v>
      </c>
      <c r="L7911" s="2">
        <v>4125.7480000000005</v>
      </c>
      <c r="M7911" s="2">
        <v>112246.68400000001</v>
      </c>
    </row>
    <row r="7912" spans="1:13" ht="14.25" customHeight="1">
      <c r="A7912" s="59" t="s">
        <v>161</v>
      </c>
      <c r="B7912" s="59" t="s">
        <v>9</v>
      </c>
      <c r="C7912" s="59" t="s">
        <v>112</v>
      </c>
      <c r="D7912" s="2">
        <v>1041.4655999999998</v>
      </c>
      <c r="E7912" s="2">
        <v>107786065.68575999</v>
      </c>
      <c r="F7912" s="2">
        <v>30892982.046999998</v>
      </c>
      <c r="G7912" s="2">
        <v>22302589.075199999</v>
      </c>
      <c r="H7912" s="2">
        <v>946496.96336842084</v>
      </c>
      <c r="I7912" s="2">
        <v>3274237.6631999998</v>
      </c>
      <c r="J7912" s="2">
        <v>8635072.3200000003</v>
      </c>
      <c r="K7912" s="2">
        <v>2326456.44</v>
      </c>
      <c r="L7912" s="2">
        <v>5477410.3339999998</v>
      </c>
      <c r="M7912" s="2">
        <v>0</v>
      </c>
    </row>
    <row r="7913" spans="1:13" ht="14.25" customHeight="1">
      <c r="A7913" s="59" t="s">
        <v>161</v>
      </c>
      <c r="B7913" s="59" t="s">
        <v>9</v>
      </c>
      <c r="C7913" s="59" t="s">
        <v>112</v>
      </c>
      <c r="D7913" s="2">
        <v>8862.1008000000002</v>
      </c>
      <c r="E7913" s="2">
        <v>922863050.07573581</v>
      </c>
      <c r="F7913" s="2">
        <v>260383710.93799996</v>
      </c>
      <c r="G7913" s="2">
        <v>187898482.52159998</v>
      </c>
      <c r="H7913" s="2">
        <v>4922265.4787368411</v>
      </c>
      <c r="I7913" s="2">
        <v>27684516.657599997</v>
      </c>
      <c r="J7913" s="2">
        <v>73960847.920000002</v>
      </c>
      <c r="K7913" s="2">
        <v>21136502.859999999</v>
      </c>
      <c r="L7913" s="2">
        <v>10547899.604</v>
      </c>
      <c r="M7913" s="2">
        <v>33455690.531999998</v>
      </c>
    </row>
    <row r="7914" spans="1:13" ht="14.25" customHeight="1">
      <c r="A7914" s="59" t="s">
        <v>161</v>
      </c>
      <c r="B7914" s="59" t="s">
        <v>9</v>
      </c>
      <c r="C7914" s="59" t="s">
        <v>112</v>
      </c>
      <c r="D7914" s="2">
        <v>2414.0144</v>
      </c>
      <c r="E7914" s="2">
        <v>323298816.16031992</v>
      </c>
      <c r="F7914" s="2">
        <v>70942332.094799995</v>
      </c>
      <c r="G7914" s="2">
        <v>51188107.449599996</v>
      </c>
      <c r="H7914" s="2">
        <v>763410.81599999988</v>
      </c>
      <c r="I7914" s="2">
        <v>7542408.1175999995</v>
      </c>
      <c r="J7914" s="2">
        <v>20137939.66</v>
      </c>
      <c r="K7914" s="2">
        <v>5754669.7999999998</v>
      </c>
      <c r="L7914" s="2">
        <v>2864212.6039999998</v>
      </c>
      <c r="M7914" s="2">
        <v>9113246.9560000002</v>
      </c>
    </row>
    <row r="7915" spans="1:13" ht="14.25" customHeight="1">
      <c r="A7915" s="59" t="s">
        <v>161</v>
      </c>
      <c r="B7915" s="59" t="s">
        <v>9</v>
      </c>
      <c r="C7915" s="59" t="s">
        <v>112</v>
      </c>
      <c r="D7915" s="2">
        <v>255.54479999999998</v>
      </c>
      <c r="E7915" s="2">
        <v>27598608.409679994</v>
      </c>
      <c r="F7915" s="2">
        <v>7508346.9248000002</v>
      </c>
      <c r="G7915" s="2">
        <v>5418180.3071999997</v>
      </c>
      <c r="H7915" s="2">
        <v>79419.365052631576</v>
      </c>
      <c r="I7915" s="2">
        <v>798301.09439999994</v>
      </c>
      <c r="J7915" s="2">
        <v>2132715.86</v>
      </c>
      <c r="K7915" s="2">
        <v>609483.86</v>
      </c>
      <c r="L7915" s="2">
        <v>304157.10600000003</v>
      </c>
      <c r="M7915" s="2">
        <v>964717.86400000006</v>
      </c>
    </row>
    <row r="7916" spans="1:13" ht="14.25" customHeight="1">
      <c r="A7916" s="59" t="s">
        <v>161</v>
      </c>
      <c r="B7916" s="59" t="s">
        <v>9</v>
      </c>
      <c r="C7916" s="59" t="s">
        <v>112</v>
      </c>
      <c r="D7916" s="2">
        <v>1767.9199999999998</v>
      </c>
      <c r="E7916" s="2">
        <v>253011309.56639996</v>
      </c>
      <c r="F7916" s="2">
        <v>102276736.48439999</v>
      </c>
      <c r="G7916" s="2">
        <v>42074297.088</v>
      </c>
      <c r="H7916" s="2">
        <v>1604282.1119999997</v>
      </c>
      <c r="I7916" s="2">
        <v>5588044.7832000004</v>
      </c>
      <c r="J7916" s="2">
        <v>16426028.439999999</v>
      </c>
      <c r="K7916" s="2">
        <v>3376605.02</v>
      </c>
      <c r="L7916" s="2">
        <v>4292248.18</v>
      </c>
      <c r="M7916" s="2">
        <v>0</v>
      </c>
    </row>
    <row r="7917" spans="1:13" ht="14.25" customHeight="1">
      <c r="A7917" s="59" t="s">
        <v>161</v>
      </c>
      <c r="B7917" s="59" t="s">
        <v>9</v>
      </c>
      <c r="C7917" s="59" t="s">
        <v>112</v>
      </c>
      <c r="D7917" s="2">
        <v>23386.367199999997</v>
      </c>
      <c r="E7917" s="2">
        <v>3359531234.9435759</v>
      </c>
      <c r="F7917" s="2">
        <v>1323513882.6295998</v>
      </c>
      <c r="G7917" s="2">
        <v>591416372.02559996</v>
      </c>
      <c r="H7917" s="2">
        <v>12777409.455157893</v>
      </c>
      <c r="I7917" s="2">
        <v>104601979.80000001</v>
      </c>
      <c r="J7917" s="2">
        <v>265719672.41999999</v>
      </c>
      <c r="K7917" s="2">
        <v>84091471.5</v>
      </c>
      <c r="L7917" s="2">
        <v>15384065.51</v>
      </c>
      <c r="M7917" s="2">
        <v>88286858.901999995</v>
      </c>
    </row>
    <row r="7918" spans="1:13" ht="14.25" customHeight="1">
      <c r="A7918" s="59" t="s">
        <v>161</v>
      </c>
      <c r="B7918" s="59" t="s">
        <v>9</v>
      </c>
      <c r="C7918" s="59" t="s">
        <v>112</v>
      </c>
      <c r="D7918" s="2">
        <v>385.72799999999995</v>
      </c>
      <c r="E7918" s="2">
        <v>74942128.799999997</v>
      </c>
      <c r="F7918" s="2">
        <v>21833774.542399999</v>
      </c>
      <c r="G7918" s="2">
        <v>9750341.0687999986</v>
      </c>
      <c r="H7918" s="2">
        <v>120472.67368421052</v>
      </c>
      <c r="I7918" s="2">
        <v>1724093.1647999999</v>
      </c>
      <c r="J7918" s="2">
        <v>4379567.5199999996</v>
      </c>
      <c r="K7918" s="2">
        <v>1383215.3599999999</v>
      </c>
      <c r="L7918" s="2">
        <v>252375.99200000003</v>
      </c>
      <c r="M7918" s="2">
        <v>1456177.976</v>
      </c>
    </row>
    <row r="7919" spans="1:13" ht="14.25" customHeight="1">
      <c r="A7919" s="59" t="s">
        <v>161</v>
      </c>
      <c r="B7919" s="59" t="s">
        <v>9</v>
      </c>
      <c r="C7919" s="59" t="s">
        <v>112</v>
      </c>
      <c r="D7919" s="2">
        <v>65.091599999999985</v>
      </c>
      <c r="E7919" s="2">
        <v>9633492.4316399992</v>
      </c>
      <c r="F7919" s="2">
        <v>3684449.4937999998</v>
      </c>
      <c r="G7919" s="2">
        <v>1645369.2287999997</v>
      </c>
      <c r="H7919" s="2">
        <v>20925.018947368419</v>
      </c>
      <c r="I7919" s="2">
        <v>290940.85440000001</v>
      </c>
      <c r="J7919" s="2">
        <v>739050.41999999993</v>
      </c>
      <c r="K7919" s="2">
        <v>233418.74</v>
      </c>
      <c r="L7919" s="2">
        <v>42587.93</v>
      </c>
      <c r="M7919" s="2">
        <v>245730.05600000001</v>
      </c>
    </row>
    <row r="7920" spans="1:13" ht="14.25" customHeight="1">
      <c r="A7920" s="59" t="s">
        <v>161</v>
      </c>
      <c r="B7920" s="59" t="s">
        <v>12</v>
      </c>
      <c r="C7920" s="59" t="s">
        <v>112</v>
      </c>
      <c r="D7920" s="2">
        <v>2587.5919999999996</v>
      </c>
      <c r="E7920" s="2">
        <v>119555887.71772799</v>
      </c>
      <c r="F7920" s="2">
        <v>57251202.570399992</v>
      </c>
      <c r="G7920" s="2">
        <v>6633743.8463999992</v>
      </c>
      <c r="H7920" s="2">
        <v>1220856.4648421053</v>
      </c>
      <c r="I7920" s="2">
        <v>17680509.835200001</v>
      </c>
      <c r="J7920" s="2">
        <v>38652141.559999995</v>
      </c>
      <c r="K7920" s="2">
        <v>5976218.2199999997</v>
      </c>
      <c r="L7920" s="2">
        <v>274650.88199999998</v>
      </c>
      <c r="M7920" s="2">
        <v>21009688.875999998</v>
      </c>
    </row>
    <row r="7921" spans="1:13" ht="14.25" customHeight="1">
      <c r="A7921" s="59" t="s">
        <v>161</v>
      </c>
      <c r="B7921" s="59" t="s">
        <v>12</v>
      </c>
      <c r="C7921" s="59" t="s">
        <v>112</v>
      </c>
      <c r="D7921" s="2">
        <v>39.376399999999997</v>
      </c>
      <c r="E7921" s="2">
        <v>2020080.1975200002</v>
      </c>
      <c r="F7921" s="2">
        <v>857114.29059999995</v>
      </c>
      <c r="G7921" s="2">
        <v>97969.401599999983</v>
      </c>
      <c r="H7921" s="2">
        <v>10197.140210526317</v>
      </c>
      <c r="I7921" s="2">
        <v>264667.75919999997</v>
      </c>
      <c r="J7921" s="2">
        <v>596284.31999999995</v>
      </c>
      <c r="K7921" s="2">
        <v>94271.299999999988</v>
      </c>
      <c r="L7921" s="2">
        <v>4584.866</v>
      </c>
      <c r="M7921" s="2">
        <v>319712.09600000002</v>
      </c>
    </row>
    <row r="7922" spans="1:13" ht="14.25" customHeight="1">
      <c r="A7922" s="59" t="s">
        <v>161</v>
      </c>
      <c r="B7922" s="59" t="s">
        <v>11</v>
      </c>
      <c r="C7922" s="59" t="s">
        <v>112</v>
      </c>
      <c r="D7922" s="2">
        <v>2.4107999999999996</v>
      </c>
      <c r="E7922" s="2">
        <v>1026277.5599999999</v>
      </c>
      <c r="F7922" s="2">
        <v>392408.20379999996</v>
      </c>
      <c r="G7922" s="2">
        <v>75775.084799999997</v>
      </c>
      <c r="H7922" s="2">
        <v>0</v>
      </c>
      <c r="I7922" s="2">
        <v>21276.539999999997</v>
      </c>
      <c r="J7922" s="2">
        <v>43243.519999999997</v>
      </c>
      <c r="K7922" s="2">
        <v>4140.1799999999994</v>
      </c>
      <c r="L7922" s="2">
        <v>18241.146000000001</v>
      </c>
      <c r="M7922" s="2">
        <v>9101.18</v>
      </c>
    </row>
    <row r="7923" spans="1:13" ht="14.25" customHeight="1">
      <c r="A7923" s="59" t="s">
        <v>161</v>
      </c>
      <c r="B7923" s="59" t="s">
        <v>11</v>
      </c>
      <c r="C7923" s="59" t="s">
        <v>112</v>
      </c>
      <c r="D7923" s="2">
        <v>75.538399999999996</v>
      </c>
      <c r="E7923" s="2">
        <v>22167862.605503999</v>
      </c>
      <c r="F7923" s="2">
        <v>12296011.4462</v>
      </c>
      <c r="G7923" s="2">
        <v>2372916</v>
      </c>
      <c r="H7923" s="2">
        <v>20279.929263157894</v>
      </c>
      <c r="I7923" s="2">
        <v>656483.7672</v>
      </c>
      <c r="J7923" s="2">
        <v>1359109</v>
      </c>
      <c r="K7923" s="2">
        <v>129915.06</v>
      </c>
      <c r="L7923" s="2">
        <v>577599.30799999996</v>
      </c>
      <c r="M7923" s="2">
        <v>285169.10399999999</v>
      </c>
    </row>
    <row r="7924" spans="1:13" ht="14.25" customHeight="1">
      <c r="A7924" s="59" t="s">
        <v>161</v>
      </c>
      <c r="B7924" s="59" t="s">
        <v>7</v>
      </c>
      <c r="C7924" s="59" t="s">
        <v>112</v>
      </c>
      <c r="D7924" s="2">
        <v>835.74399999999991</v>
      </c>
      <c r="E7924" s="2">
        <v>97780543.660799995</v>
      </c>
      <c r="F7924" s="2">
        <v>22439043.7172</v>
      </c>
      <c r="G7924" s="2">
        <v>30531822.009599999</v>
      </c>
      <c r="H7924" s="2">
        <v>-52825567.68</v>
      </c>
      <c r="I7924" s="2">
        <v>2498365.2744</v>
      </c>
      <c r="J7924" s="2">
        <v>7651514.2999999998</v>
      </c>
      <c r="K7924" s="2">
        <v>747556.27999999991</v>
      </c>
      <c r="L7924" s="2">
        <v>147200.98800000001</v>
      </c>
      <c r="M7924" s="2">
        <v>0</v>
      </c>
    </row>
    <row r="7925" spans="1:13" ht="14.25" customHeight="1">
      <c r="A7925" s="59" t="s">
        <v>161</v>
      </c>
      <c r="B7925" s="59" t="s">
        <v>7</v>
      </c>
      <c r="C7925" s="59" t="s">
        <v>112</v>
      </c>
      <c r="D7925" s="2">
        <v>45900.024799999999</v>
      </c>
      <c r="E7925" s="2">
        <v>5380118961.7218113</v>
      </c>
      <c r="F7925" s="2">
        <v>1172002198.7373998</v>
      </c>
      <c r="G7925" s="2">
        <v>1712145660.3647997</v>
      </c>
      <c r="H7925" s="2">
        <v>21838013.507368423</v>
      </c>
      <c r="I7925" s="2">
        <v>165303023.8536</v>
      </c>
      <c r="J7925" s="2">
        <v>420731753.27999997</v>
      </c>
      <c r="K7925" s="2">
        <v>182157894.67999998</v>
      </c>
      <c r="L7925" s="2">
        <v>2011104.612</v>
      </c>
      <c r="M7925" s="2">
        <v>173279115.90000001</v>
      </c>
    </row>
    <row r="7926" spans="1:13" ht="14.25" customHeight="1">
      <c r="A7926" s="59" t="s">
        <v>161</v>
      </c>
      <c r="B7926" s="59" t="s">
        <v>7</v>
      </c>
      <c r="C7926" s="59" t="s">
        <v>112</v>
      </c>
      <c r="D7926" s="2">
        <v>998.87479999999982</v>
      </c>
      <c r="E7926" s="2">
        <v>134982946.09799999</v>
      </c>
      <c r="F7926" s="2">
        <v>25526361.773599997</v>
      </c>
      <c r="G7926" s="2">
        <v>37271293.113599993</v>
      </c>
      <c r="H7926" s="2">
        <v>257044.0016842105</v>
      </c>
      <c r="I7926" s="2">
        <v>3594576.8952000001</v>
      </c>
      <c r="J7926" s="2">
        <v>9126855.8399999999</v>
      </c>
      <c r="K7926" s="2">
        <v>3929449.84</v>
      </c>
      <c r="L7926" s="2">
        <v>44183.567999999999</v>
      </c>
      <c r="M7926" s="2">
        <v>3770894.8860000004</v>
      </c>
    </row>
    <row r="7927" spans="1:13" ht="14.25" customHeight="1">
      <c r="A7927" s="59" t="s">
        <v>161</v>
      </c>
      <c r="B7927" s="59" t="s">
        <v>7</v>
      </c>
      <c r="C7927" s="59" t="s">
        <v>112</v>
      </c>
      <c r="D7927" s="2">
        <v>94.021199999999993</v>
      </c>
      <c r="E7927" s="2">
        <v>11384051.45724</v>
      </c>
      <c r="F7927" s="2">
        <v>2401439.0685999999</v>
      </c>
      <c r="G7927" s="2">
        <v>3507539.6351999994</v>
      </c>
      <c r="H7927" s="2">
        <v>23638.373052631578</v>
      </c>
      <c r="I7927" s="2">
        <v>338510.85840000003</v>
      </c>
      <c r="J7927" s="2">
        <v>860836.82</v>
      </c>
      <c r="K7927" s="2">
        <v>371956.1</v>
      </c>
      <c r="L7927" s="2">
        <v>4134.768</v>
      </c>
      <c r="M7927" s="2">
        <v>354943.31400000001</v>
      </c>
    </row>
    <row r="7928" spans="1:13" ht="14.25" customHeight="1">
      <c r="A7928" s="59" t="s">
        <v>161</v>
      </c>
      <c r="B7928" s="59" t="s">
        <v>9</v>
      </c>
      <c r="C7928" s="59" t="s">
        <v>112</v>
      </c>
      <c r="D7928" s="2">
        <v>752.16959999999995</v>
      </c>
      <c r="E7928" s="2">
        <v>77845491.884159997</v>
      </c>
      <c r="F7928" s="2">
        <v>22879133.764800001</v>
      </c>
      <c r="G7928" s="2">
        <v>16122514.886399999</v>
      </c>
      <c r="H7928" s="2">
        <v>-47529796.517052621</v>
      </c>
      <c r="I7928" s="2">
        <v>2427008.94</v>
      </c>
      <c r="J7928" s="2">
        <v>6417392.1599999992</v>
      </c>
      <c r="K7928" s="2">
        <v>2180270.94</v>
      </c>
      <c r="L7928" s="2">
        <v>3266280.9080000003</v>
      </c>
      <c r="M7928" s="2">
        <v>0</v>
      </c>
    </row>
    <row r="7929" spans="1:13" ht="14.25" customHeight="1">
      <c r="A7929" s="59" t="s">
        <v>161</v>
      </c>
      <c r="B7929" s="59" t="s">
        <v>9</v>
      </c>
      <c r="C7929" s="59" t="s">
        <v>112</v>
      </c>
      <c r="D7929" s="2">
        <v>25155.894399999997</v>
      </c>
      <c r="E7929" s="2">
        <v>2609840771.046432</v>
      </c>
      <c r="F7929" s="2">
        <v>753331539.77859998</v>
      </c>
      <c r="G7929" s="2">
        <v>531076616.65919989</v>
      </c>
      <c r="H7929" s="2">
        <v>13495501.167157894</v>
      </c>
      <c r="I7929" s="2">
        <v>86131129.528799996</v>
      </c>
      <c r="J7929" s="2">
        <v>235341160.29999998</v>
      </c>
      <c r="K7929" s="2">
        <v>112232962.94</v>
      </c>
      <c r="L7929" s="2">
        <v>1032136.0499999999</v>
      </c>
      <c r="M7929" s="2">
        <v>94967076.313999996</v>
      </c>
    </row>
    <row r="7930" spans="1:13" ht="14.25" customHeight="1">
      <c r="A7930" s="59" t="s">
        <v>161</v>
      </c>
      <c r="B7930" s="59" t="s">
        <v>9</v>
      </c>
      <c r="C7930" s="59" t="s">
        <v>112</v>
      </c>
      <c r="D7930" s="2">
        <v>1326.7436</v>
      </c>
      <c r="E7930" s="2">
        <v>178016769.01008001</v>
      </c>
      <c r="F7930" s="2">
        <v>39738573.745999992</v>
      </c>
      <c r="G7930" s="2">
        <v>28016167.7568</v>
      </c>
      <c r="H7930" s="2">
        <v>419330.66778947361</v>
      </c>
      <c r="I7930" s="2">
        <v>4541195.6207999997</v>
      </c>
      <c r="J7930" s="2">
        <v>12399247.059999999</v>
      </c>
      <c r="K7930" s="2">
        <v>5905626.0599999996</v>
      </c>
      <c r="L7930" s="2">
        <v>54576.412000000004</v>
      </c>
      <c r="M7930" s="2">
        <v>5008645.4440000001</v>
      </c>
    </row>
    <row r="7931" spans="1:13" ht="14.25" customHeight="1">
      <c r="A7931" s="59" t="s">
        <v>161</v>
      </c>
      <c r="B7931" s="59" t="s">
        <v>9</v>
      </c>
      <c r="C7931" s="59" t="s">
        <v>112</v>
      </c>
      <c r="D7931" s="2">
        <v>129.37959999999998</v>
      </c>
      <c r="E7931" s="2">
        <v>13972880.358359998</v>
      </c>
      <c r="F7931" s="2">
        <v>3874863.4813999995</v>
      </c>
      <c r="G7931" s="2">
        <v>2731751.6735999999</v>
      </c>
      <c r="H7931" s="2">
        <v>41052.065684210524</v>
      </c>
      <c r="I7931" s="2">
        <v>442906.27200000006</v>
      </c>
      <c r="J7931" s="2">
        <v>1209685.3199999998</v>
      </c>
      <c r="K7931" s="2">
        <v>576482.96</v>
      </c>
      <c r="L7931" s="2">
        <v>5319.9960000000001</v>
      </c>
      <c r="M7931" s="2">
        <v>488426.68599999999</v>
      </c>
    </row>
    <row r="7932" spans="1:13" ht="14.25" customHeight="1">
      <c r="A7932" s="59" t="s">
        <v>161</v>
      </c>
      <c r="B7932" s="59" t="s">
        <v>9</v>
      </c>
      <c r="C7932" s="59" t="s">
        <v>112</v>
      </c>
      <c r="D7932" s="2">
        <v>848.60159999999985</v>
      </c>
      <c r="E7932" s="2">
        <v>121430306.51135999</v>
      </c>
      <c r="F7932" s="2">
        <v>49782699.617799997</v>
      </c>
      <c r="G7932" s="2">
        <v>20816382.239999998</v>
      </c>
      <c r="H7932" s="2">
        <v>-53848390.312421054</v>
      </c>
      <c r="I7932" s="2">
        <v>2727773.7552</v>
      </c>
      <c r="J7932" s="2">
        <v>7494113.6599999992</v>
      </c>
      <c r="K7932" s="2">
        <v>1623664.7799999998</v>
      </c>
      <c r="L7932" s="2">
        <v>1757381.0319999999</v>
      </c>
      <c r="M7932" s="2">
        <v>0</v>
      </c>
    </row>
    <row r="7933" spans="1:13" ht="14.25" customHeight="1">
      <c r="A7933" s="59" t="s">
        <v>161</v>
      </c>
      <c r="B7933" s="59" t="s">
        <v>9</v>
      </c>
      <c r="C7933" s="59" t="s">
        <v>112</v>
      </c>
      <c r="D7933" s="2">
        <v>26560.587199999998</v>
      </c>
      <c r="E7933" s="2">
        <v>3817929666.6624956</v>
      </c>
      <c r="F7933" s="2">
        <v>1528742177.7307999</v>
      </c>
      <c r="G7933" s="2">
        <v>665115030.25919986</v>
      </c>
      <c r="H7933" s="2">
        <v>14260900.698947366</v>
      </c>
      <c r="I7933" s="2">
        <v>118431628.956</v>
      </c>
      <c r="J7933" s="2">
        <v>298090013.74000001</v>
      </c>
      <c r="K7933" s="2">
        <v>95899441.979999989</v>
      </c>
      <c r="L7933" s="2">
        <v>1613521.0519999999</v>
      </c>
      <c r="M7933" s="2">
        <v>100269990.23800001</v>
      </c>
    </row>
    <row r="7934" spans="1:13" ht="14.25" customHeight="1">
      <c r="A7934" s="59" t="s">
        <v>161</v>
      </c>
      <c r="B7934" s="59" t="s">
        <v>9</v>
      </c>
      <c r="C7934" s="59" t="s">
        <v>112</v>
      </c>
      <c r="D7934" s="2">
        <v>491.80319999999995</v>
      </c>
      <c r="E7934" s="2">
        <v>95551214.219999999</v>
      </c>
      <c r="F7934" s="2">
        <v>28307209.028399996</v>
      </c>
      <c r="G7934" s="2">
        <v>12314430.950399999</v>
      </c>
      <c r="H7934" s="2">
        <v>153998.69305263154</v>
      </c>
      <c r="I7934" s="2">
        <v>2192638.4424000001</v>
      </c>
      <c r="J7934" s="2">
        <v>5518839.4399999995</v>
      </c>
      <c r="K7934" s="2">
        <v>1774945.76</v>
      </c>
      <c r="L7934" s="2">
        <v>29876.946</v>
      </c>
      <c r="M7934" s="2">
        <v>1856627.19</v>
      </c>
    </row>
    <row r="7935" spans="1:13" ht="14.25" customHeight="1">
      <c r="A7935" s="59" t="s">
        <v>161</v>
      </c>
      <c r="B7935" s="59" t="s">
        <v>9</v>
      </c>
      <c r="C7935" s="59" t="s">
        <v>112</v>
      </c>
      <c r="D7935" s="2">
        <v>54.644799999999996</v>
      </c>
      <c r="E7935" s="2">
        <v>8065523.2996799992</v>
      </c>
      <c r="F7935" s="2">
        <v>3145244.6521999999</v>
      </c>
      <c r="G7935" s="2">
        <v>1368270.1055999999</v>
      </c>
      <c r="H7935" s="2">
        <v>16772.331789473683</v>
      </c>
      <c r="I7935" s="2">
        <v>243627.67440000002</v>
      </c>
      <c r="J7935" s="2">
        <v>613204.19999999995</v>
      </c>
      <c r="K7935" s="2">
        <v>197218.19999999998</v>
      </c>
      <c r="L7935" s="2">
        <v>3320.2620000000002</v>
      </c>
      <c r="M7935" s="2">
        <v>206291.91</v>
      </c>
    </row>
    <row r="7936" spans="1:13" ht="14.25" customHeight="1">
      <c r="A7936" s="59" t="s">
        <v>161</v>
      </c>
      <c r="B7936" s="59" t="s">
        <v>12</v>
      </c>
      <c r="C7936" s="59" t="s">
        <v>112</v>
      </c>
      <c r="D7936" s="2">
        <v>32.143999999999998</v>
      </c>
      <c r="E7936" s="2">
        <v>1649045.0592</v>
      </c>
      <c r="F7936" s="2">
        <v>751979.90939999989</v>
      </c>
      <c r="G7936" s="2">
        <v>81505.113599999997</v>
      </c>
      <c r="H7936" s="2">
        <v>-2040048.272842105</v>
      </c>
      <c r="I7936" s="2">
        <v>160099.65359999999</v>
      </c>
      <c r="J7936" s="2">
        <v>425549.66</v>
      </c>
      <c r="K7936" s="2">
        <v>53816.6</v>
      </c>
      <c r="L7936" s="2">
        <v>86751.65400000001</v>
      </c>
      <c r="M7936" s="2">
        <v>0</v>
      </c>
    </row>
    <row r="7937" spans="1:13" ht="14.25" customHeight="1">
      <c r="A7937" s="59" t="s">
        <v>161</v>
      </c>
      <c r="B7937" s="59" t="s">
        <v>12</v>
      </c>
      <c r="C7937" s="59" t="s">
        <v>112</v>
      </c>
      <c r="D7937" s="2">
        <v>7264.5439999999999</v>
      </c>
      <c r="E7937" s="2">
        <v>336049275.83673596</v>
      </c>
      <c r="F7937" s="2">
        <v>163536724.82959998</v>
      </c>
      <c r="G7937" s="2">
        <v>18514259.923199996</v>
      </c>
      <c r="H7937" s="2">
        <v>3434272.2795789475</v>
      </c>
      <c r="I7937" s="2">
        <v>58645579.737599999</v>
      </c>
      <c r="J7937" s="2">
        <v>121994799.72</v>
      </c>
      <c r="K7937" s="2">
        <v>33861662.199999996</v>
      </c>
      <c r="L7937" s="2">
        <v>237639.11600000004</v>
      </c>
      <c r="M7937" s="2">
        <v>58983718.398000002</v>
      </c>
    </row>
    <row r="7938" spans="1:13" ht="14.25" customHeight="1">
      <c r="A7938" s="59" t="s">
        <v>161</v>
      </c>
      <c r="B7938" s="59" t="s">
        <v>12</v>
      </c>
      <c r="C7938" s="59" t="s">
        <v>112</v>
      </c>
      <c r="D7938" s="2">
        <v>36.965599999999995</v>
      </c>
      <c r="E7938" s="2">
        <v>1896401.8180799999</v>
      </c>
      <c r="F7938" s="2">
        <v>825706.33079999988</v>
      </c>
      <c r="G7938" s="2">
        <v>93161.183999999994</v>
      </c>
      <c r="H7938" s="2">
        <v>10197.140210526317</v>
      </c>
      <c r="I7938" s="2">
        <v>301536.1728</v>
      </c>
      <c r="J7938" s="2">
        <v>630610.34</v>
      </c>
      <c r="K7938" s="2">
        <v>182082.63999999998</v>
      </c>
      <c r="L7938" s="2">
        <v>1085.106</v>
      </c>
      <c r="M7938" s="2">
        <v>300138.696</v>
      </c>
    </row>
    <row r="7939" spans="1:13" ht="14.25" customHeight="1">
      <c r="A7939" s="59" t="s">
        <v>161</v>
      </c>
      <c r="B7939" s="59" t="s">
        <v>7</v>
      </c>
      <c r="C7939" s="59" t="s">
        <v>112</v>
      </c>
      <c r="D7939" s="2">
        <v>668.59519999999998</v>
      </c>
      <c r="E7939" s="2">
        <v>98684049.784319997</v>
      </c>
      <c r="F7939" s="2">
        <v>21138840.721000001</v>
      </c>
      <c r="G7939" s="2">
        <v>24579526.5024</v>
      </c>
      <c r="H7939" s="2">
        <v>609932.91789473675</v>
      </c>
      <c r="I7939" s="2">
        <v>1961155.8864</v>
      </c>
      <c r="J7939" s="2">
        <v>6151079.1199999992</v>
      </c>
      <c r="K7939" s="2">
        <v>583546.43999999994</v>
      </c>
      <c r="L7939" s="2">
        <v>134646.95199999999</v>
      </c>
      <c r="M7939" s="2">
        <v>0</v>
      </c>
    </row>
    <row r="7940" spans="1:13" ht="14.25" customHeight="1">
      <c r="A7940" s="59" t="s">
        <v>161</v>
      </c>
      <c r="B7940" s="59" t="s">
        <v>7</v>
      </c>
      <c r="C7940" s="59" t="s">
        <v>112</v>
      </c>
      <c r="D7940" s="2">
        <v>38445.831199999993</v>
      </c>
      <c r="E7940" s="2">
        <v>5690347422.7168798</v>
      </c>
      <c r="F7940" s="2">
        <v>1141084209.3144</v>
      </c>
      <c r="G7940" s="2">
        <v>1440678593.4143999</v>
      </c>
      <c r="H7940" s="2">
        <v>18283298.384842105</v>
      </c>
      <c r="I7940" s="2">
        <v>139090412.47679999</v>
      </c>
      <c r="J7940" s="2">
        <v>361892291.65999997</v>
      </c>
      <c r="K7940" s="2">
        <v>169053201.62</v>
      </c>
      <c r="L7940" s="2">
        <v>1237242.7320000001</v>
      </c>
      <c r="M7940" s="2">
        <v>145138475.70200002</v>
      </c>
    </row>
    <row r="7941" spans="1:13" ht="14.25" customHeight="1">
      <c r="A7941" s="59" t="s">
        <v>161</v>
      </c>
      <c r="B7941" s="59" t="s">
        <v>7</v>
      </c>
      <c r="C7941" s="59" t="s">
        <v>112</v>
      </c>
      <c r="D7941" s="2">
        <v>4087.1095999999998</v>
      </c>
      <c r="E7941" s="2">
        <v>748469841.18983996</v>
      </c>
      <c r="F7941" s="2">
        <v>121176332.12779999</v>
      </c>
      <c r="G7941" s="2">
        <v>153104390.51519999</v>
      </c>
      <c r="H7941" s="2">
        <v>1052060.483368421</v>
      </c>
      <c r="I7941" s="2">
        <v>14867116.272</v>
      </c>
      <c r="J7941" s="2">
        <v>39175729.599999994</v>
      </c>
      <c r="K7941" s="2">
        <v>18813598.66</v>
      </c>
      <c r="L7941" s="2">
        <v>119805.444</v>
      </c>
      <c r="M7941" s="2">
        <v>15429419.874000002</v>
      </c>
    </row>
    <row r="7942" spans="1:13" ht="14.25" customHeight="1">
      <c r="A7942" s="59" t="s">
        <v>161</v>
      </c>
      <c r="B7942" s="59" t="s">
        <v>7</v>
      </c>
      <c r="C7942" s="59" t="s">
        <v>112</v>
      </c>
      <c r="D7942" s="2">
        <v>139.02279999999999</v>
      </c>
      <c r="E7942" s="2">
        <v>21120283.023839995</v>
      </c>
      <c r="F7942" s="2">
        <v>4131761.7733999998</v>
      </c>
      <c r="G7942" s="2">
        <v>5215044.1343999999</v>
      </c>
      <c r="H7942" s="2">
        <v>37203.900631578945</v>
      </c>
      <c r="I7942" s="2">
        <v>502332.68880000006</v>
      </c>
      <c r="J7942" s="2">
        <v>1300343.7</v>
      </c>
      <c r="K7942" s="2">
        <v>600521.26</v>
      </c>
      <c r="L7942" s="2">
        <v>4637.1819999999998</v>
      </c>
      <c r="M7942" s="2">
        <v>524830.50400000007</v>
      </c>
    </row>
    <row r="7943" spans="1:13" ht="14.25" customHeight="1">
      <c r="A7943" s="59" t="s">
        <v>161</v>
      </c>
      <c r="B7943" s="59" t="s">
        <v>9</v>
      </c>
      <c r="C7943" s="59" t="s">
        <v>112</v>
      </c>
      <c r="D7943" s="2">
        <v>3288.3311999999996</v>
      </c>
      <c r="E7943" s="2">
        <v>497187753.62255996</v>
      </c>
      <c r="F7943" s="2">
        <v>227337927.88539997</v>
      </c>
      <c r="G7943" s="2">
        <v>81251948.50559999</v>
      </c>
      <c r="H7943" s="2">
        <v>2201252.3317894735</v>
      </c>
      <c r="I7943" s="2">
        <v>10237504.1184</v>
      </c>
      <c r="J7943" s="2">
        <v>29785145.359999999</v>
      </c>
      <c r="K7943" s="2">
        <v>6571091.3199999994</v>
      </c>
      <c r="L7943" s="2">
        <v>10314013.710000001</v>
      </c>
      <c r="M7943" s="2">
        <v>0</v>
      </c>
    </row>
    <row r="7944" spans="1:13" ht="14.25" customHeight="1">
      <c r="A7944" s="59" t="s">
        <v>161</v>
      </c>
      <c r="B7944" s="59" t="s">
        <v>9</v>
      </c>
      <c r="C7944" s="59" t="s">
        <v>112</v>
      </c>
      <c r="D7944" s="2">
        <v>70803.588799999998</v>
      </c>
      <c r="E7944" s="2">
        <v>10740005459.61235</v>
      </c>
      <c r="F7944" s="2">
        <v>4755265815.3369989</v>
      </c>
      <c r="G7944" s="2">
        <v>1811810034.24</v>
      </c>
      <c r="H7944" s="2">
        <v>38239277.032421052</v>
      </c>
      <c r="I7944" s="2">
        <v>326876126.33520001</v>
      </c>
      <c r="J7944" s="2">
        <v>823107295.69999993</v>
      </c>
      <c r="K7944" s="2">
        <v>257410472.19999999</v>
      </c>
      <c r="L7944" s="2">
        <v>-3289132.176</v>
      </c>
      <c r="M7944" s="2">
        <v>267293608.956</v>
      </c>
    </row>
    <row r="7945" spans="1:13" ht="14.25" customHeight="1">
      <c r="A7945" s="59" t="s">
        <v>161</v>
      </c>
      <c r="B7945" s="59" t="s">
        <v>9</v>
      </c>
      <c r="C7945" s="59" t="s">
        <v>112</v>
      </c>
      <c r="D7945" s="2">
        <v>2277.4023999999999</v>
      </c>
      <c r="E7945" s="2">
        <v>408752448.87153596</v>
      </c>
      <c r="F7945" s="2">
        <v>152989787.64319998</v>
      </c>
      <c r="G7945" s="2">
        <v>58213559.654399998</v>
      </c>
      <c r="H7945" s="2">
        <v>718192.39073684195</v>
      </c>
      <c r="I7945" s="2">
        <v>10491797.9592</v>
      </c>
      <c r="J7945" s="2">
        <v>26420175.319999997</v>
      </c>
      <c r="K7945" s="2">
        <v>8226836.1399999997</v>
      </c>
      <c r="L7945" s="2">
        <v>-102255.23000000001</v>
      </c>
      <c r="M7945" s="2">
        <v>8597517.6320000011</v>
      </c>
    </row>
    <row r="7946" spans="1:13" ht="14.25" customHeight="1">
      <c r="A7946" s="59" t="s">
        <v>161</v>
      </c>
      <c r="B7946" s="59" t="s">
        <v>9</v>
      </c>
      <c r="C7946" s="59" t="s">
        <v>112</v>
      </c>
      <c r="D7946" s="2">
        <v>90.806799999999996</v>
      </c>
      <c r="E7946" s="2">
        <v>14138373.581639996</v>
      </c>
      <c r="F7946" s="2">
        <v>6100045.0915999999</v>
      </c>
      <c r="G7946" s="2">
        <v>2321341.0175999994</v>
      </c>
      <c r="H7946" s="2">
        <v>29244.065684210524</v>
      </c>
      <c r="I7946" s="2">
        <v>418407.03360000002</v>
      </c>
      <c r="J7946" s="2">
        <v>1053616.3599999999</v>
      </c>
      <c r="K7946" s="2">
        <v>328191.06</v>
      </c>
      <c r="L7946" s="2">
        <v>-4089.6680000000001</v>
      </c>
      <c r="M7946" s="2">
        <v>342808.70799999998</v>
      </c>
    </row>
    <row r="7947" spans="1:13" ht="14.25" customHeight="1">
      <c r="A7947" s="59" t="s">
        <v>162</v>
      </c>
      <c r="B7947" s="59" t="s">
        <v>7</v>
      </c>
      <c r="C7947" s="59" t="s">
        <v>113</v>
      </c>
      <c r="D7947" s="2">
        <v>7187.3983999999991</v>
      </c>
      <c r="E7947" s="2">
        <v>1002577390.2144001</v>
      </c>
      <c r="F7947" s="2">
        <v>192417074.44059998</v>
      </c>
      <c r="G7947" s="2">
        <v>262124953.63199997</v>
      </c>
      <c r="H7947" s="2">
        <v>9903574.686315788</v>
      </c>
      <c r="I7947" s="2">
        <v>32063831.683200002</v>
      </c>
      <c r="J7947" s="2">
        <v>74317485.599999994</v>
      </c>
      <c r="K7947" s="2">
        <v>24514220.619999997</v>
      </c>
      <c r="L7947" s="2">
        <v>17144108.344000001</v>
      </c>
      <c r="M7947" s="2">
        <v>26459287.844000001</v>
      </c>
    </row>
    <row r="7948" spans="1:13" ht="14.25" customHeight="1">
      <c r="A7948" s="59" t="s">
        <v>162</v>
      </c>
      <c r="B7948" s="59" t="s">
        <v>7</v>
      </c>
      <c r="C7948" s="59" t="s">
        <v>113</v>
      </c>
      <c r="D7948" s="2">
        <v>216.97200000000001</v>
      </c>
      <c r="E7948" s="2">
        <v>36086783.039999999</v>
      </c>
      <c r="F7948" s="2">
        <v>5691282.6683999998</v>
      </c>
      <c r="G7948" s="2">
        <v>7915824.998399999</v>
      </c>
      <c r="H7948" s="2">
        <v>251475.59747368423</v>
      </c>
      <c r="I7948" s="2">
        <v>1143513.2879999999</v>
      </c>
      <c r="J7948" s="2">
        <v>2999893.7399999998</v>
      </c>
      <c r="K7948" s="2">
        <v>599521.67999999993</v>
      </c>
      <c r="L7948" s="2">
        <v>158319.94199999998</v>
      </c>
      <c r="M7948" s="2">
        <v>798748.96200000006</v>
      </c>
    </row>
    <row r="7949" spans="1:13" ht="14.25" customHeight="1">
      <c r="A7949" s="59" t="s">
        <v>162</v>
      </c>
      <c r="B7949" s="59" t="s">
        <v>7</v>
      </c>
      <c r="C7949" s="59" t="s">
        <v>113</v>
      </c>
      <c r="D7949" s="2">
        <v>0.80359999999999998</v>
      </c>
      <c r="E7949" s="2">
        <v>115714.78379999999</v>
      </c>
      <c r="F7949" s="2">
        <v>20895.953399999999</v>
      </c>
      <c r="G7949" s="2">
        <v>29305.881599999997</v>
      </c>
      <c r="H7949" s="2">
        <v>0</v>
      </c>
      <c r="I7949" s="2">
        <v>4529.8440000000001</v>
      </c>
      <c r="J7949" s="2">
        <v>12335.259999999998</v>
      </c>
      <c r="K7949" s="2">
        <v>2035.2399999999998</v>
      </c>
      <c r="L7949" s="2">
        <v>58.629999999999995</v>
      </c>
      <c r="M7949" s="2">
        <v>2958.5600000000004</v>
      </c>
    </row>
    <row r="7950" spans="1:13" ht="14.25" customHeight="1">
      <c r="A7950" s="59" t="s">
        <v>162</v>
      </c>
      <c r="B7950" s="59" t="s">
        <v>9</v>
      </c>
      <c r="C7950" s="59" t="s">
        <v>113</v>
      </c>
      <c r="D7950" s="2">
        <v>253.13399999999999</v>
      </c>
      <c r="E7950" s="2">
        <v>34155137.736719996</v>
      </c>
      <c r="F7950" s="2">
        <v>7555928.5481999991</v>
      </c>
      <c r="G7950" s="2">
        <v>5427368.5055999998</v>
      </c>
      <c r="H7950" s="2">
        <v>294824.6298947368</v>
      </c>
      <c r="I7950" s="2">
        <v>796747.75199999998</v>
      </c>
      <c r="J7950" s="2">
        <v>2057423.46</v>
      </c>
      <c r="K7950" s="2">
        <v>664388.6</v>
      </c>
      <c r="L7950" s="2">
        <v>2768388.6340000001</v>
      </c>
      <c r="M7950" s="2">
        <v>931873.33800000011</v>
      </c>
    </row>
    <row r="7951" spans="1:13" ht="14.25" customHeight="1">
      <c r="A7951" s="59" t="s">
        <v>162</v>
      </c>
      <c r="B7951" s="59" t="s">
        <v>9</v>
      </c>
      <c r="C7951" s="59" t="s">
        <v>113</v>
      </c>
      <c r="D7951" s="2">
        <v>32.143999999999998</v>
      </c>
      <c r="E7951" s="2">
        <v>3599131.5359999998</v>
      </c>
      <c r="F7951" s="2">
        <v>953974.12560000003</v>
      </c>
      <c r="G7951" s="2">
        <v>685455.97439999995</v>
      </c>
      <c r="H7951" s="2">
        <v>36731.580631578945</v>
      </c>
      <c r="I7951" s="2">
        <v>100613.9016</v>
      </c>
      <c r="J7951" s="2">
        <v>260925.63999999998</v>
      </c>
      <c r="K7951" s="2">
        <v>75308.799999999988</v>
      </c>
      <c r="L7951" s="2">
        <v>336172.69400000002</v>
      </c>
      <c r="M7951" s="2">
        <v>118334.28199999999</v>
      </c>
    </row>
    <row r="7952" spans="1:13" ht="14.25" customHeight="1">
      <c r="A7952" s="59" t="s">
        <v>162</v>
      </c>
      <c r="B7952" s="59" t="s">
        <v>9</v>
      </c>
      <c r="C7952" s="59" t="s">
        <v>113</v>
      </c>
      <c r="D7952" s="2">
        <v>8468.3367999999991</v>
      </c>
      <c r="E7952" s="2">
        <v>1217590257.596328</v>
      </c>
      <c r="F7952" s="2">
        <v>494333412.45899993</v>
      </c>
      <c r="G7952" s="2">
        <v>227363405.26079997</v>
      </c>
      <c r="H7952" s="2">
        <v>10685125.076210525</v>
      </c>
      <c r="I7952" s="2">
        <v>67763195.7192</v>
      </c>
      <c r="J7952" s="2">
        <v>325198000.13999999</v>
      </c>
      <c r="K7952" s="2">
        <v>22992329.32</v>
      </c>
      <c r="L7952" s="2">
        <v>36620021.086000003</v>
      </c>
      <c r="M7952" s="2">
        <v>31174863.566000003</v>
      </c>
    </row>
    <row r="7953" spans="1:13" ht="14.25" customHeight="1">
      <c r="A7953" s="59" t="s">
        <v>162</v>
      </c>
      <c r="B7953" s="59" t="s">
        <v>9</v>
      </c>
      <c r="C7953" s="59" t="s">
        <v>113</v>
      </c>
      <c r="D7953" s="2">
        <v>90.806799999999996</v>
      </c>
      <c r="E7953" s="2">
        <v>17630135.800199997</v>
      </c>
      <c r="F7953" s="2">
        <v>5280449.023599999</v>
      </c>
      <c r="G7953" s="2">
        <v>2432348.0255999998</v>
      </c>
      <c r="H7953" s="2">
        <v>96823.114105263143</v>
      </c>
      <c r="I7953" s="2">
        <v>787829.76000000001</v>
      </c>
      <c r="J7953" s="2">
        <v>3842792.2399999998</v>
      </c>
      <c r="K7953" s="2">
        <v>230508.56</v>
      </c>
      <c r="L7953" s="2">
        <v>247686.49400000001</v>
      </c>
      <c r="M7953" s="2">
        <v>334291.12200000003</v>
      </c>
    </row>
    <row r="7954" spans="1:13" ht="14.25" customHeight="1">
      <c r="A7954" s="59" t="s">
        <v>162</v>
      </c>
      <c r="B7954" s="59" t="s">
        <v>9</v>
      </c>
      <c r="C7954" s="59" t="s">
        <v>113</v>
      </c>
      <c r="D7954" s="2">
        <v>3.2143999999999999</v>
      </c>
      <c r="E7954" s="2">
        <v>474442.54704000003</v>
      </c>
      <c r="F7954" s="2">
        <v>184113.62419999999</v>
      </c>
      <c r="G7954" s="2">
        <v>85076.64</v>
      </c>
      <c r="H7954" s="2">
        <v>4467.1528421052626</v>
      </c>
      <c r="I7954" s="2">
        <v>31909.053599999999</v>
      </c>
      <c r="J7954" s="2">
        <v>160396.09999999998</v>
      </c>
      <c r="K7954" s="2">
        <v>7303.74</v>
      </c>
      <c r="L7954" s="2">
        <v>317.50400000000002</v>
      </c>
      <c r="M7954" s="2">
        <v>11832.436</v>
      </c>
    </row>
    <row r="7955" spans="1:13" ht="14.25" customHeight="1">
      <c r="A7955" s="59" t="s">
        <v>162</v>
      </c>
      <c r="B7955" s="59" t="s">
        <v>12</v>
      </c>
      <c r="C7955" s="59" t="s">
        <v>113</v>
      </c>
      <c r="D7955" s="2">
        <v>1459.3376000000001</v>
      </c>
      <c r="E7955" s="2">
        <v>67865836.827096</v>
      </c>
      <c r="F7955" s="2">
        <v>34362265.500599995</v>
      </c>
      <c r="G7955" s="2">
        <v>3753175.1615999998</v>
      </c>
      <c r="H7955" s="2">
        <v>1842515.3482105262</v>
      </c>
      <c r="I7955" s="2">
        <v>10759709.6712</v>
      </c>
      <c r="J7955" s="2">
        <v>32435169.699999999</v>
      </c>
      <c r="K7955" s="2">
        <v>3588042.84</v>
      </c>
      <c r="L7955" s="2">
        <v>4065486.2820000001</v>
      </c>
      <c r="M7955" s="2">
        <v>9698806.4140000008</v>
      </c>
    </row>
    <row r="7956" spans="1:13" ht="14.25" customHeight="1">
      <c r="A7956" s="59" t="s">
        <v>162</v>
      </c>
      <c r="B7956" s="59" t="s">
        <v>11</v>
      </c>
      <c r="C7956" s="59" t="s">
        <v>113</v>
      </c>
      <c r="D7956" s="2">
        <v>12.053999999999998</v>
      </c>
      <c r="E7956" s="2">
        <v>3659602.3556400002</v>
      </c>
      <c r="F7956" s="2">
        <v>1948062.6593999998</v>
      </c>
      <c r="G7956" s="2">
        <v>399113.54879999993</v>
      </c>
      <c r="H7956" s="2">
        <v>11753.310315789473</v>
      </c>
      <c r="I7956" s="2">
        <v>31770.899999999998</v>
      </c>
      <c r="J7956" s="2">
        <v>159005.38</v>
      </c>
      <c r="K7956" s="2">
        <v>22663.98</v>
      </c>
      <c r="L7956" s="2">
        <v>83029.100000000006</v>
      </c>
      <c r="M7956" s="2">
        <v>44375.694000000003</v>
      </c>
    </row>
    <row r="7957" spans="1:13" ht="14.25" customHeight="1">
      <c r="A7957" s="59" t="s">
        <v>162</v>
      </c>
      <c r="B7957" s="59" t="s">
        <v>7</v>
      </c>
      <c r="C7957" s="59" t="s">
        <v>113</v>
      </c>
      <c r="D7957" s="2">
        <v>15962.7104</v>
      </c>
      <c r="E7957" s="2">
        <v>1877015469.9764159</v>
      </c>
      <c r="F7957" s="2">
        <v>433039984.70239997</v>
      </c>
      <c r="G7957" s="2">
        <v>599323570.09919989</v>
      </c>
      <c r="H7957" s="2">
        <v>21990797.840842105</v>
      </c>
      <c r="I7957" s="2">
        <v>69046168.867200002</v>
      </c>
      <c r="J7957" s="2">
        <v>194853468.41999999</v>
      </c>
      <c r="K7957" s="2">
        <v>50974440.640000001</v>
      </c>
      <c r="L7957" s="2">
        <v>49857690.101999998</v>
      </c>
      <c r="M7957" s="2">
        <v>58764233.836000003</v>
      </c>
    </row>
    <row r="7958" spans="1:13" ht="14.25" customHeight="1">
      <c r="A7958" s="59" t="s">
        <v>162</v>
      </c>
      <c r="B7958" s="59" t="s">
        <v>7</v>
      </c>
      <c r="C7958" s="59" t="s">
        <v>113</v>
      </c>
      <c r="D7958" s="2">
        <v>162.3272</v>
      </c>
      <c r="E7958" s="2">
        <v>21936086.171999998</v>
      </c>
      <c r="F7958" s="2">
        <v>4378221.235799999</v>
      </c>
      <c r="G7958" s="2">
        <v>6080679.9551999988</v>
      </c>
      <c r="H7958" s="2">
        <v>187442.67789473681</v>
      </c>
      <c r="I7958" s="2">
        <v>787347.10800000001</v>
      </c>
      <c r="J7958" s="2">
        <v>2288378.1</v>
      </c>
      <c r="K7958" s="2">
        <v>430875.56</v>
      </c>
      <c r="L7958" s="2">
        <v>238660.18</v>
      </c>
      <c r="M7958" s="2">
        <v>597582.21600000001</v>
      </c>
    </row>
    <row r="7959" spans="1:13" ht="14.25" customHeight="1">
      <c r="A7959" s="59" t="s">
        <v>162</v>
      </c>
      <c r="B7959" s="59" t="s">
        <v>7</v>
      </c>
      <c r="C7959" s="59" t="s">
        <v>113</v>
      </c>
      <c r="D7959" s="2">
        <v>0.80359999999999998</v>
      </c>
      <c r="E7959" s="2">
        <v>97639.569719999985</v>
      </c>
      <c r="F7959" s="2">
        <v>21618.176599999999</v>
      </c>
      <c r="G7959" s="2">
        <v>30119.846399999995</v>
      </c>
      <c r="H7959" s="2">
        <v>0</v>
      </c>
      <c r="I7959" s="2">
        <v>4178.2608</v>
      </c>
      <c r="J7959" s="2">
        <v>12322.96</v>
      </c>
      <c r="K7959" s="2">
        <v>1770.3799999999999</v>
      </c>
      <c r="L7959" s="2">
        <v>151.536</v>
      </c>
      <c r="M7959" s="2">
        <v>2958.5600000000004</v>
      </c>
    </row>
    <row r="7960" spans="1:13" ht="14.25" customHeight="1">
      <c r="A7960" s="59" t="s">
        <v>162</v>
      </c>
      <c r="B7960" s="59" t="s">
        <v>9</v>
      </c>
      <c r="C7960" s="59" t="s">
        <v>113</v>
      </c>
      <c r="D7960" s="2">
        <v>47.412399999999998</v>
      </c>
      <c r="E7960" s="2">
        <v>6407074.6739999996</v>
      </c>
      <c r="F7960" s="2">
        <v>1425400.5469999998</v>
      </c>
      <c r="G7960" s="2">
        <v>997171.43039999995</v>
      </c>
      <c r="H7960" s="2">
        <v>54428.665263157898</v>
      </c>
      <c r="I7960" s="2">
        <v>154658.52720000001</v>
      </c>
      <c r="J7960" s="2">
        <v>414810.12</v>
      </c>
      <c r="K7960" s="2">
        <v>194836.91999999998</v>
      </c>
      <c r="L7960" s="2">
        <v>578228.00200000009</v>
      </c>
      <c r="M7960" s="2">
        <v>174541.51</v>
      </c>
    </row>
    <row r="7961" spans="1:13" ht="14.25" customHeight="1">
      <c r="A7961" s="59" t="s">
        <v>162</v>
      </c>
      <c r="B7961" s="59" t="s">
        <v>9</v>
      </c>
      <c r="C7961" s="59" t="s">
        <v>113</v>
      </c>
      <c r="D7961" s="2">
        <v>4983.9272000000001</v>
      </c>
      <c r="E7961" s="2">
        <v>716040406.67266798</v>
      </c>
      <c r="F7961" s="2">
        <v>299477587.53119993</v>
      </c>
      <c r="G7961" s="2">
        <v>146972630.72639999</v>
      </c>
      <c r="H7961" s="2">
        <v>6288975.6025263146</v>
      </c>
      <c r="I7961" s="2">
        <v>19685313.403200001</v>
      </c>
      <c r="J7961" s="2">
        <v>67502127.75999999</v>
      </c>
      <c r="K7961" s="2">
        <v>12815971.879999999</v>
      </c>
      <c r="L7961" s="2">
        <v>23670564.522</v>
      </c>
      <c r="M7961" s="2">
        <v>18347552.234000001</v>
      </c>
    </row>
    <row r="7962" spans="1:13" ht="14.25" customHeight="1">
      <c r="A7962" s="59" t="s">
        <v>162</v>
      </c>
      <c r="B7962" s="59" t="s">
        <v>9</v>
      </c>
      <c r="C7962" s="59" t="s">
        <v>113</v>
      </c>
      <c r="D7962" s="2">
        <v>155.89839999999998</v>
      </c>
      <c r="E7962" s="2">
        <v>30276620.035199996</v>
      </c>
      <c r="F7962" s="2">
        <v>9338250.527999999</v>
      </c>
      <c r="G7962" s="2">
        <v>4477063.8143999996</v>
      </c>
      <c r="H7962" s="2">
        <v>162368.70063157895</v>
      </c>
      <c r="I7962" s="2">
        <v>614499.24239999999</v>
      </c>
      <c r="J7962" s="2">
        <v>2090820.42</v>
      </c>
      <c r="K7962" s="2">
        <v>336801.88</v>
      </c>
      <c r="L7962" s="2">
        <v>412625.31199999998</v>
      </c>
      <c r="M7962" s="2">
        <v>573915.53999999992</v>
      </c>
    </row>
    <row r="7963" spans="1:13" ht="14.25" customHeight="1">
      <c r="A7963" s="59" t="s">
        <v>162</v>
      </c>
      <c r="B7963" s="59" t="s">
        <v>9</v>
      </c>
      <c r="C7963" s="59" t="s">
        <v>113</v>
      </c>
      <c r="D7963" s="2">
        <v>2.4107999999999996</v>
      </c>
      <c r="E7963" s="2">
        <v>355831.91027999995</v>
      </c>
      <c r="F7963" s="2">
        <v>143651.6262</v>
      </c>
      <c r="G7963" s="2">
        <v>66993.868799999997</v>
      </c>
      <c r="H7963" s="2">
        <v>0</v>
      </c>
      <c r="I7963" s="2">
        <v>9461.7504000000008</v>
      </c>
      <c r="J7963" s="2">
        <v>31991.48</v>
      </c>
      <c r="K7963" s="2">
        <v>4055.72</v>
      </c>
      <c r="L7963" s="2">
        <v>453.70600000000002</v>
      </c>
      <c r="M7963" s="2">
        <v>8875.68</v>
      </c>
    </row>
    <row r="7964" spans="1:13" ht="14.25" customHeight="1">
      <c r="A7964" s="59" t="s">
        <v>162</v>
      </c>
      <c r="B7964" s="59" t="s">
        <v>7</v>
      </c>
      <c r="C7964" s="59" t="s">
        <v>113</v>
      </c>
      <c r="D7964" s="2">
        <v>5265.1871999999994</v>
      </c>
      <c r="E7964" s="2">
        <v>782526089.52579594</v>
      </c>
      <c r="F7964" s="2">
        <v>168502754.61939996</v>
      </c>
      <c r="G7964" s="2">
        <v>196835860.89599997</v>
      </c>
      <c r="H7964" s="2">
        <v>7253362.307368421</v>
      </c>
      <c r="I7964" s="2">
        <v>22106947.636799999</v>
      </c>
      <c r="J7964" s="2">
        <v>62511397.839999996</v>
      </c>
      <c r="K7964" s="2">
        <v>14948987.039999999</v>
      </c>
      <c r="L7964" s="2">
        <v>14192163.612</v>
      </c>
      <c r="M7964" s="2">
        <v>19382967.054000001</v>
      </c>
    </row>
    <row r="7965" spans="1:13" ht="14.25" customHeight="1">
      <c r="A7965" s="59" t="s">
        <v>162</v>
      </c>
      <c r="B7965" s="59" t="s">
        <v>7</v>
      </c>
      <c r="C7965" s="59" t="s">
        <v>113</v>
      </c>
      <c r="D7965" s="2">
        <v>807.61799999999994</v>
      </c>
      <c r="E7965" s="2">
        <v>148114302.72408</v>
      </c>
      <c r="F7965" s="2">
        <v>25890650.201199997</v>
      </c>
      <c r="G7965" s="2">
        <v>30238195.622399997</v>
      </c>
      <c r="H7965" s="2">
        <v>936748.52715789457</v>
      </c>
      <c r="I7965" s="2">
        <v>3429408.9528000001</v>
      </c>
      <c r="J7965" s="2">
        <v>9725940.459999999</v>
      </c>
      <c r="K7965" s="2">
        <v>2295224.2799999998</v>
      </c>
      <c r="L7965" s="2">
        <v>2136056.8680000002</v>
      </c>
      <c r="M7965" s="2">
        <v>2973120.0839999998</v>
      </c>
    </row>
    <row r="7966" spans="1:13" ht="14.25" customHeight="1">
      <c r="A7966" s="59" t="s">
        <v>162</v>
      </c>
      <c r="B7966" s="59" t="s">
        <v>7</v>
      </c>
      <c r="C7966" s="59" t="s">
        <v>113</v>
      </c>
      <c r="D7966" s="2">
        <v>17.679199999999998</v>
      </c>
      <c r="E7966" s="2">
        <v>2555892.5515199997</v>
      </c>
      <c r="F7966" s="2">
        <v>560099.20419999992</v>
      </c>
      <c r="G7966" s="2">
        <v>665341.43999999994</v>
      </c>
      <c r="H7966" s="2">
        <v>18364.547368421048</v>
      </c>
      <c r="I7966" s="2">
        <v>89679.398400000005</v>
      </c>
      <c r="J7966" s="2">
        <v>263863.7</v>
      </c>
      <c r="K7966" s="2">
        <v>37923.360000000001</v>
      </c>
      <c r="L7966" s="2">
        <v>1776.038</v>
      </c>
      <c r="M7966" s="2">
        <v>65083.81</v>
      </c>
    </row>
    <row r="7967" spans="1:13" ht="14.25" customHeight="1">
      <c r="A7967" s="59" t="s">
        <v>162</v>
      </c>
      <c r="B7967" s="59" t="s">
        <v>9</v>
      </c>
      <c r="C7967" s="59" t="s">
        <v>113</v>
      </c>
      <c r="D7967" s="2">
        <v>9476.0511999999999</v>
      </c>
      <c r="E7967" s="2">
        <v>1439158792.7094839</v>
      </c>
      <c r="F7967" s="2">
        <v>658313378.71099997</v>
      </c>
      <c r="G7967" s="2">
        <v>246560033.75999999</v>
      </c>
      <c r="H7967" s="2">
        <v>13055013.049263157</v>
      </c>
      <c r="I7967" s="2">
        <v>36727380.914399996</v>
      </c>
      <c r="J7967" s="2">
        <v>121334062.58</v>
      </c>
      <c r="K7967" s="2">
        <v>20791354.199999999</v>
      </c>
      <c r="L7967" s="2">
        <v>45703221.520000003</v>
      </c>
      <c r="M7967" s="2">
        <v>34884607.361999996</v>
      </c>
    </row>
    <row r="7968" spans="1:13" ht="14.25" customHeight="1">
      <c r="A7968" s="59" t="s">
        <v>162</v>
      </c>
      <c r="B7968" s="59" t="s">
        <v>9</v>
      </c>
      <c r="C7968" s="59" t="s">
        <v>113</v>
      </c>
      <c r="D7968" s="2">
        <v>566.5379999999999</v>
      </c>
      <c r="E7968" s="2">
        <v>102666934.34474398</v>
      </c>
      <c r="F7968" s="2">
        <v>39207407.216799997</v>
      </c>
      <c r="G7968" s="2">
        <v>14722666.252799999</v>
      </c>
      <c r="H7968" s="2">
        <v>660295.90231578948</v>
      </c>
      <c r="I7968" s="2">
        <v>2210913.6839999999</v>
      </c>
      <c r="J7968" s="2">
        <v>7304650.1999999993</v>
      </c>
      <c r="K7968" s="2">
        <v>1120218.3999999999</v>
      </c>
      <c r="L7968" s="2">
        <v>1632311.5159999998</v>
      </c>
      <c r="M7968" s="2">
        <v>2085621.5380000002</v>
      </c>
    </row>
    <row r="7969" spans="1:13" ht="14.25" customHeight="1">
      <c r="A7969" s="59" t="s">
        <v>163</v>
      </c>
      <c r="B7969" s="59" t="s">
        <v>7</v>
      </c>
      <c r="C7969" s="59" t="s">
        <v>114</v>
      </c>
      <c r="D7969" s="2">
        <v>257.15199999999999</v>
      </c>
      <c r="E7969" s="2">
        <v>30086321.126399994</v>
      </c>
      <c r="F7969" s="2">
        <v>5153049.8055999996</v>
      </c>
      <c r="G7969" s="2">
        <v>10296315.436799999</v>
      </c>
      <c r="H7969" s="2">
        <v>-214204.57768421047</v>
      </c>
      <c r="I7969" s="2">
        <v>821292.15599999996</v>
      </c>
      <c r="J7969" s="2">
        <v>1874205.94</v>
      </c>
      <c r="K7969" s="2">
        <v>408951.22</v>
      </c>
      <c r="L7969" s="2">
        <v>18155.456000000002</v>
      </c>
      <c r="M7969" s="2">
        <v>1347461.7200000002</v>
      </c>
    </row>
    <row r="7970" spans="1:13" ht="14.25" customHeight="1">
      <c r="A7970" s="59" t="s">
        <v>163</v>
      </c>
      <c r="B7970" s="59" t="s">
        <v>7</v>
      </c>
      <c r="C7970" s="59" t="s">
        <v>114</v>
      </c>
      <c r="D7970" s="2">
        <v>930.5687999999999</v>
      </c>
      <c r="E7970" s="2">
        <v>134043782.796</v>
      </c>
      <c r="F7970" s="2">
        <v>17980639.002799999</v>
      </c>
      <c r="G7970" s="2">
        <v>36061024.281599991</v>
      </c>
      <c r="H7970" s="2">
        <v>-1000285.5107368419</v>
      </c>
      <c r="I7970" s="2">
        <v>2853148.1472</v>
      </c>
      <c r="J7970" s="2">
        <v>9515729.3599999994</v>
      </c>
      <c r="K7970" s="2">
        <v>1335568.44</v>
      </c>
      <c r="L7970" s="2">
        <v>43084.932000000001</v>
      </c>
      <c r="M7970" s="2">
        <v>4876126.3100000005</v>
      </c>
    </row>
    <row r="7971" spans="1:13" ht="14.25" customHeight="1">
      <c r="A7971" s="59" t="s">
        <v>163</v>
      </c>
      <c r="B7971" s="59" t="s">
        <v>7</v>
      </c>
      <c r="C7971" s="59" t="s">
        <v>114</v>
      </c>
      <c r="D7971" s="2">
        <v>0.80359999999999998</v>
      </c>
      <c r="E7971" s="2">
        <v>97639.569719999985</v>
      </c>
      <c r="F7971" s="2">
        <v>15527.003399999998</v>
      </c>
      <c r="G7971" s="2">
        <v>31141.631999999998</v>
      </c>
      <c r="H7971" s="2">
        <v>0</v>
      </c>
      <c r="I7971" s="2">
        <v>2462.8535999999999</v>
      </c>
      <c r="J7971" s="2">
        <v>8217.2199999999993</v>
      </c>
      <c r="K7971" s="2">
        <v>1152.9199999999998</v>
      </c>
      <c r="L7971" s="2">
        <v>37.884</v>
      </c>
      <c r="M7971" s="2">
        <v>4210.5360000000001</v>
      </c>
    </row>
    <row r="7972" spans="1:13" ht="14.25" customHeight="1">
      <c r="A7972" s="59" t="s">
        <v>163</v>
      </c>
      <c r="B7972" s="59" t="s">
        <v>7</v>
      </c>
      <c r="C7972" s="59" t="s">
        <v>114</v>
      </c>
      <c r="D7972" s="2">
        <v>3.2143999999999999</v>
      </c>
      <c r="E7972" s="2">
        <v>463018.24799999996</v>
      </c>
      <c r="F7972" s="2">
        <v>62108.808999999994</v>
      </c>
      <c r="G7972" s="2">
        <v>124563.3792</v>
      </c>
      <c r="H7972" s="2">
        <v>0</v>
      </c>
      <c r="I7972" s="2">
        <v>9854.9567999999999</v>
      </c>
      <c r="J7972" s="2">
        <v>32869.699999999997</v>
      </c>
      <c r="K7972" s="2">
        <v>4613.32</v>
      </c>
      <c r="L7972" s="2">
        <v>149.732</v>
      </c>
      <c r="M7972" s="2">
        <v>16843.046000000002</v>
      </c>
    </row>
    <row r="7973" spans="1:13" ht="14.25" customHeight="1">
      <c r="A7973" s="59" t="s">
        <v>163</v>
      </c>
      <c r="B7973" s="59" t="s">
        <v>7</v>
      </c>
      <c r="C7973" s="59" t="s">
        <v>114</v>
      </c>
      <c r="D7973" s="2">
        <v>334.29759999999999</v>
      </c>
      <c r="E7973" s="2">
        <v>46804453.383995995</v>
      </c>
      <c r="F7973" s="2">
        <v>21743712.195799995</v>
      </c>
      <c r="G7973" s="2">
        <v>0</v>
      </c>
      <c r="H7973" s="2">
        <v>176025073.99073684</v>
      </c>
      <c r="I7973" s="2">
        <v>505573.98479999998</v>
      </c>
      <c r="J7973" s="2">
        <v>3146221.92</v>
      </c>
      <c r="K7973" s="2">
        <v>481033.31999999995</v>
      </c>
      <c r="L7973" s="2">
        <v>0</v>
      </c>
      <c r="M7973" s="2">
        <v>1751700.236</v>
      </c>
    </row>
    <row r="7974" spans="1:13" ht="14.25" customHeight="1">
      <c r="A7974" s="59" t="s">
        <v>163</v>
      </c>
      <c r="B7974" s="59" t="s">
        <v>7</v>
      </c>
      <c r="C7974" s="59" t="s">
        <v>114</v>
      </c>
      <c r="D7974" s="2">
        <v>247.50879999999995</v>
      </c>
      <c r="E7974" s="2">
        <v>34525250.020799994</v>
      </c>
      <c r="F7974" s="2">
        <v>6348891.5493999999</v>
      </c>
      <c r="G7974" s="2">
        <v>8823664.9727999996</v>
      </c>
      <c r="H7974" s="2">
        <v>-168114632.52884209</v>
      </c>
      <c r="I7974" s="2">
        <v>835631.79119999998</v>
      </c>
      <c r="J7974" s="2">
        <v>2618336.2599999998</v>
      </c>
      <c r="K7974" s="2">
        <v>334240.19999999995</v>
      </c>
      <c r="L7974" s="2">
        <v>19462.453999999998</v>
      </c>
      <c r="M7974" s="2">
        <v>1296930.7779999999</v>
      </c>
    </row>
    <row r="7975" spans="1:13" ht="14.25" customHeight="1">
      <c r="A7975" s="59" t="s">
        <v>163</v>
      </c>
      <c r="B7975" s="59" t="s">
        <v>7</v>
      </c>
      <c r="C7975" s="59" t="s">
        <v>114</v>
      </c>
      <c r="D7975" s="2">
        <v>270.81319999999999</v>
      </c>
      <c r="E7975" s="2">
        <v>45041651.423999995</v>
      </c>
      <c r="F7975" s="2">
        <v>6946680.7825999996</v>
      </c>
      <c r="G7975" s="2">
        <v>9654461.6831999999</v>
      </c>
      <c r="H7975" s="2">
        <v>-19536.646736842104</v>
      </c>
      <c r="I7975" s="2">
        <v>914315.58</v>
      </c>
      <c r="J7975" s="2">
        <v>2864875</v>
      </c>
      <c r="K7975" s="2">
        <v>365705.24</v>
      </c>
      <c r="L7975" s="2">
        <v>21305.24</v>
      </c>
      <c r="M7975" s="2">
        <v>1419045.3419999999</v>
      </c>
    </row>
    <row r="7976" spans="1:13" ht="14.25" customHeight="1">
      <c r="A7976" s="59" t="s">
        <v>163</v>
      </c>
      <c r="B7976" s="59" t="s">
        <v>7</v>
      </c>
      <c r="C7976" s="59" t="s">
        <v>114</v>
      </c>
      <c r="D7976" s="2">
        <v>123.75439999999998</v>
      </c>
      <c r="E7976" s="2">
        <v>17183315.235239998</v>
      </c>
      <c r="F7976" s="2">
        <v>3174449.3539999994</v>
      </c>
      <c r="G7976" s="2">
        <v>4411831.6991999997</v>
      </c>
      <c r="H7976" s="2">
        <v>-13605.30189473684</v>
      </c>
      <c r="I7976" s="2">
        <v>417811.91039999999</v>
      </c>
      <c r="J7976" s="2">
        <v>1309166.8999999999</v>
      </c>
      <c r="K7976" s="2">
        <v>167122.56</v>
      </c>
      <c r="L7976" s="2">
        <v>9727.1680000000015</v>
      </c>
      <c r="M7976" s="2">
        <v>648465.84000000008</v>
      </c>
    </row>
    <row r="7977" spans="1:13" ht="14.25" customHeight="1">
      <c r="A7977" s="59" t="s">
        <v>163</v>
      </c>
      <c r="B7977" s="59" t="s">
        <v>9</v>
      </c>
      <c r="C7977" s="59" t="s">
        <v>114</v>
      </c>
      <c r="D7977" s="2">
        <v>1092.0923999999998</v>
      </c>
      <c r="E7977" s="2">
        <v>93775312.503179997</v>
      </c>
      <c r="F7977" s="2">
        <v>28908329.3968</v>
      </c>
      <c r="G7977" s="2">
        <v>27929045.183999993</v>
      </c>
      <c r="H7977" s="2">
        <v>-1264492.618105263</v>
      </c>
      <c r="I7977" s="2">
        <v>4182923.4839999997</v>
      </c>
      <c r="J7977" s="2">
        <v>13869096.239999998</v>
      </c>
      <c r="K7977" s="2">
        <v>1800923.3599999999</v>
      </c>
      <c r="L7977" s="2">
        <v>6709.9780000000001</v>
      </c>
      <c r="M7977" s="2">
        <v>5722499.068</v>
      </c>
    </row>
    <row r="7978" spans="1:13" ht="14.25" customHeight="1">
      <c r="A7978" s="59" t="s">
        <v>163</v>
      </c>
      <c r="B7978" s="59" t="s">
        <v>9</v>
      </c>
      <c r="C7978" s="59" t="s">
        <v>114</v>
      </c>
      <c r="D7978" s="2">
        <v>480.55279999999993</v>
      </c>
      <c r="E7978" s="2">
        <v>54116252.189999998</v>
      </c>
      <c r="F7978" s="2">
        <v>12709079.369599998</v>
      </c>
      <c r="G7978" s="2">
        <v>12279328.128</v>
      </c>
      <c r="H7978" s="2">
        <v>-48630.315789473687</v>
      </c>
      <c r="I7978" s="2">
        <v>1824145.5960000001</v>
      </c>
      <c r="J7978" s="2">
        <v>6056367.4799999995</v>
      </c>
      <c r="K7978" s="2">
        <v>781973.32</v>
      </c>
      <c r="L7978" s="2">
        <v>2925.1860000000001</v>
      </c>
      <c r="M7978" s="2">
        <v>2518069.202</v>
      </c>
    </row>
    <row r="7979" spans="1:13" ht="14.25" customHeight="1">
      <c r="A7979" s="59" t="s">
        <v>163</v>
      </c>
      <c r="B7979" s="59" t="s">
        <v>9</v>
      </c>
      <c r="C7979" s="59" t="s">
        <v>114</v>
      </c>
      <c r="D7979" s="2">
        <v>77.94919999999999</v>
      </c>
      <c r="E7979" s="2">
        <v>7166973.539880001</v>
      </c>
      <c r="F7979" s="2">
        <v>2061506.5843999998</v>
      </c>
      <c r="G7979" s="2">
        <v>1991797.0559999996</v>
      </c>
      <c r="H7979" s="2">
        <v>3747.4863157894729</v>
      </c>
      <c r="I7979" s="2">
        <v>295889.58720000001</v>
      </c>
      <c r="J7979" s="2">
        <v>982388.7</v>
      </c>
      <c r="K7979" s="2">
        <v>126840.06</v>
      </c>
      <c r="L7979" s="2">
        <v>476.25600000000003</v>
      </c>
      <c r="M7979" s="2">
        <v>408449.05200000003</v>
      </c>
    </row>
    <row r="7980" spans="1:13" ht="14.25" customHeight="1">
      <c r="A7980" s="59" t="s">
        <v>163</v>
      </c>
      <c r="B7980" s="59" t="s">
        <v>9</v>
      </c>
      <c r="C7980" s="59" t="s">
        <v>114</v>
      </c>
      <c r="D7980" s="2">
        <v>5478.1411999999991</v>
      </c>
      <c r="E7980" s="2">
        <v>785365587.11872792</v>
      </c>
      <c r="F7980" s="2">
        <v>318837961.57619995</v>
      </c>
      <c r="G7980" s="2">
        <v>140699262.31679997</v>
      </c>
      <c r="H7980" s="2">
        <v>46752533.052631572</v>
      </c>
      <c r="I7980" s="2">
        <v>18589192.113600001</v>
      </c>
      <c r="J7980" s="2">
        <v>69359521.239999995</v>
      </c>
      <c r="K7980" s="2">
        <v>9491733.6999999993</v>
      </c>
      <c r="L7980" s="2">
        <v>15850474.376</v>
      </c>
      <c r="M7980" s="2">
        <v>28705134.348000005</v>
      </c>
    </row>
    <row r="7981" spans="1:13" ht="14.25" customHeight="1">
      <c r="A7981" s="59" t="s">
        <v>163</v>
      </c>
      <c r="B7981" s="59" t="s">
        <v>9</v>
      </c>
      <c r="C7981" s="59" t="s">
        <v>114</v>
      </c>
      <c r="D7981" s="2">
        <v>218.57919999999999</v>
      </c>
      <c r="E7981" s="2">
        <v>42467206.32</v>
      </c>
      <c r="F7981" s="2">
        <v>12721701.572199998</v>
      </c>
      <c r="G7981" s="2">
        <v>5613942.7775999997</v>
      </c>
      <c r="H7981" s="2">
        <v>-15636.277894736839</v>
      </c>
      <c r="I7981" s="2">
        <v>741716.56799999997</v>
      </c>
      <c r="J7981" s="2">
        <v>2767462.28</v>
      </c>
      <c r="K7981" s="2">
        <v>378720.27999999997</v>
      </c>
      <c r="L7981" s="2">
        <v>632441.81000000006</v>
      </c>
      <c r="M7981" s="2">
        <v>1145342.4620000001</v>
      </c>
    </row>
    <row r="7982" spans="1:13" ht="14.25" customHeight="1">
      <c r="A7982" s="59" t="s">
        <v>163</v>
      </c>
      <c r="B7982" s="59" t="s">
        <v>9</v>
      </c>
      <c r="C7982" s="59" t="s">
        <v>114</v>
      </c>
      <c r="D7982" s="2">
        <v>6.4287999999999998</v>
      </c>
      <c r="E7982" s="2">
        <v>948885.09408000007</v>
      </c>
      <c r="F7982" s="2">
        <v>374168.09099999996</v>
      </c>
      <c r="G7982" s="2">
        <v>165115.19999999998</v>
      </c>
      <c r="H7982" s="2">
        <v>0</v>
      </c>
      <c r="I7982" s="2">
        <v>21814.984800000002</v>
      </c>
      <c r="J7982" s="2">
        <v>81396.479999999996</v>
      </c>
      <c r="K7982" s="2">
        <v>11138.06</v>
      </c>
      <c r="L7982" s="2">
        <v>18602.848000000002</v>
      </c>
      <c r="M7982" s="2">
        <v>33686.993999999999</v>
      </c>
    </row>
    <row r="7983" spans="1:13" ht="14.25" customHeight="1">
      <c r="A7983" s="59" t="s">
        <v>163</v>
      </c>
      <c r="B7983" s="59" t="s">
        <v>11</v>
      </c>
      <c r="C7983" s="59" t="s">
        <v>114</v>
      </c>
      <c r="D7983" s="2">
        <v>122.95079999999999</v>
      </c>
      <c r="E7983" s="2">
        <v>44105057.793719999</v>
      </c>
      <c r="F7983" s="2">
        <v>19870188.0612</v>
      </c>
      <c r="G7983" s="2">
        <v>4116196.3775999993</v>
      </c>
      <c r="H7983" s="2">
        <v>-13605.30189473684</v>
      </c>
      <c r="I7983" s="2">
        <v>296970.90480000002</v>
      </c>
      <c r="J7983" s="2">
        <v>1488755.92</v>
      </c>
      <c r="K7983" s="2">
        <v>186918.18</v>
      </c>
      <c r="L7983" s="2">
        <v>16666.254000000001</v>
      </c>
      <c r="M7983" s="2">
        <v>644254.402</v>
      </c>
    </row>
    <row r="7984" spans="1:13" ht="14.25" customHeight="1">
      <c r="A7984" s="59" t="s">
        <v>163</v>
      </c>
      <c r="B7984" s="59" t="s">
        <v>7</v>
      </c>
      <c r="C7984" s="59" t="s">
        <v>114</v>
      </c>
      <c r="D7984" s="2">
        <v>642.88</v>
      </c>
      <c r="E7984" s="2">
        <v>75215802.816</v>
      </c>
      <c r="F7984" s="2">
        <v>14856165.426199999</v>
      </c>
      <c r="G7984" s="2">
        <v>25237276.185599998</v>
      </c>
      <c r="H7984" s="2">
        <v>678302.48084210511</v>
      </c>
      <c r="I7984" s="2">
        <v>1948829.22</v>
      </c>
      <c r="J7984" s="2">
        <v>9820599.6199999992</v>
      </c>
      <c r="K7984" s="2">
        <v>1147657.24</v>
      </c>
      <c r="L7984" s="2">
        <v>48721.530000000006</v>
      </c>
      <c r="M7984" s="2">
        <v>3368652.4959999998</v>
      </c>
    </row>
    <row r="7985" spans="1:13" ht="14.25" customHeight="1">
      <c r="A7985" s="59" t="s">
        <v>163</v>
      </c>
      <c r="B7985" s="59" t="s">
        <v>7</v>
      </c>
      <c r="C7985" s="59" t="s">
        <v>114</v>
      </c>
      <c r="D7985" s="2">
        <v>856.63760000000002</v>
      </c>
      <c r="E7985" s="2">
        <v>123394363.09199999</v>
      </c>
      <c r="F7985" s="2">
        <v>19586461.722599998</v>
      </c>
      <c r="G7985" s="2">
        <v>33275988.614399999</v>
      </c>
      <c r="H7985" s="2">
        <v>-904114.9439999999</v>
      </c>
      <c r="I7985" s="2">
        <v>2573788.284</v>
      </c>
      <c r="J7985" s="2">
        <v>13114001.699999999</v>
      </c>
      <c r="K7985" s="2">
        <v>1431956.98</v>
      </c>
      <c r="L7985" s="2">
        <v>53389.380000000005</v>
      </c>
      <c r="M7985" s="2">
        <v>4488729.9380000001</v>
      </c>
    </row>
    <row r="7986" spans="1:13" ht="14.25" customHeight="1">
      <c r="A7986" s="59" t="s">
        <v>163</v>
      </c>
      <c r="B7986" s="59" t="s">
        <v>7</v>
      </c>
      <c r="C7986" s="59" t="s">
        <v>114</v>
      </c>
      <c r="D7986" s="2">
        <v>0.80359999999999998</v>
      </c>
      <c r="E7986" s="2">
        <v>97639.569719999985</v>
      </c>
      <c r="F7986" s="2">
        <v>18373.739999999998</v>
      </c>
      <c r="G7986" s="2">
        <v>31216.415999999994</v>
      </c>
      <c r="H7986" s="2">
        <v>0</v>
      </c>
      <c r="I7986" s="2">
        <v>2414.1456000000003</v>
      </c>
      <c r="J7986" s="2">
        <v>12301.64</v>
      </c>
      <c r="K7986" s="2">
        <v>1343.98</v>
      </c>
      <c r="L7986" s="2">
        <v>49.61</v>
      </c>
      <c r="M7986" s="2">
        <v>4210.5360000000001</v>
      </c>
    </row>
    <row r="7987" spans="1:13" ht="14.25" customHeight="1">
      <c r="A7987" s="59" t="s">
        <v>163</v>
      </c>
      <c r="B7987" s="59" t="s">
        <v>7</v>
      </c>
      <c r="C7987" s="59" t="s">
        <v>114</v>
      </c>
      <c r="D7987" s="2">
        <v>3.2143999999999999</v>
      </c>
      <c r="E7987" s="2">
        <v>463018.24799999996</v>
      </c>
      <c r="F7987" s="2">
        <v>73494.959999999992</v>
      </c>
      <c r="G7987" s="2">
        <v>124862.51519999998</v>
      </c>
      <c r="H7987" s="2">
        <v>0</v>
      </c>
      <c r="I7987" s="2">
        <v>9658.3536000000004</v>
      </c>
      <c r="J7987" s="2">
        <v>49207.38</v>
      </c>
      <c r="K7987" s="2">
        <v>5373.46</v>
      </c>
      <c r="L7987" s="2">
        <v>201.14599999999999</v>
      </c>
      <c r="M7987" s="2">
        <v>16843.046000000002</v>
      </c>
    </row>
    <row r="7988" spans="1:13" ht="14.25" customHeight="1">
      <c r="A7988" s="59" t="s">
        <v>163</v>
      </c>
      <c r="B7988" s="59" t="s">
        <v>7</v>
      </c>
      <c r="C7988" s="59" t="s">
        <v>114</v>
      </c>
      <c r="D7988" s="2">
        <v>5096.4312</v>
      </c>
      <c r="E7988" s="2">
        <v>753958123.77362394</v>
      </c>
      <c r="F7988" s="2">
        <v>158058683.33339998</v>
      </c>
      <c r="G7988" s="2">
        <v>188280155.65439999</v>
      </c>
      <c r="H7988" s="2">
        <v>1722817.030736842</v>
      </c>
      <c r="I7988" s="2">
        <v>15546920.544000002</v>
      </c>
      <c r="J7988" s="2">
        <v>66717832.199999996</v>
      </c>
      <c r="K7988" s="2">
        <v>7977551.2199999997</v>
      </c>
      <c r="L7988" s="2">
        <v>431033.32799999998</v>
      </c>
      <c r="M7988" s="2">
        <v>26704997.153999999</v>
      </c>
    </row>
    <row r="7989" spans="1:13" ht="14.25" customHeight="1">
      <c r="A7989" s="59" t="s">
        <v>163</v>
      </c>
      <c r="B7989" s="59" t="s">
        <v>7</v>
      </c>
      <c r="C7989" s="59" t="s">
        <v>114</v>
      </c>
      <c r="D7989" s="2">
        <v>4379.62</v>
      </c>
      <c r="E7989" s="2">
        <v>804238441.62076795</v>
      </c>
      <c r="F7989" s="2">
        <v>135972833.00920001</v>
      </c>
      <c r="G7989" s="2">
        <v>161897972.63999999</v>
      </c>
      <c r="H7989" s="2">
        <v>-397242.25010526314</v>
      </c>
      <c r="I7989" s="2">
        <v>13372691.954400001</v>
      </c>
      <c r="J7989" s="2">
        <v>57172599.239999995</v>
      </c>
      <c r="K7989" s="2">
        <v>6884379.6999999993</v>
      </c>
      <c r="L7989" s="2">
        <v>376271.10399999999</v>
      </c>
      <c r="M7989" s="2">
        <v>22948949.188000001</v>
      </c>
    </row>
    <row r="7990" spans="1:13" ht="14.25" customHeight="1">
      <c r="A7990" s="59" t="s">
        <v>163</v>
      </c>
      <c r="B7990" s="59" t="s">
        <v>7</v>
      </c>
      <c r="C7990" s="59" t="s">
        <v>114</v>
      </c>
      <c r="D7990" s="2">
        <v>310.18959999999998</v>
      </c>
      <c r="E7990" s="2">
        <v>47130818.399279997</v>
      </c>
      <c r="F7990" s="2">
        <v>9630316.6355999988</v>
      </c>
      <c r="G7990" s="2">
        <v>11466524.447999999</v>
      </c>
      <c r="H7990" s="2">
        <v>-31117.187368421055</v>
      </c>
      <c r="I7990" s="2">
        <v>947127.94559999998</v>
      </c>
      <c r="J7990" s="2">
        <v>4049444.5399999996</v>
      </c>
      <c r="K7990" s="2">
        <v>487569.54</v>
      </c>
      <c r="L7990" s="2">
        <v>26643.276000000002</v>
      </c>
      <c r="M7990" s="2">
        <v>1625375.1359999999</v>
      </c>
    </row>
    <row r="7991" spans="1:13" ht="14.25" customHeight="1">
      <c r="A7991" s="59" t="s">
        <v>163</v>
      </c>
      <c r="B7991" s="59" t="s">
        <v>9</v>
      </c>
      <c r="C7991" s="59" t="s">
        <v>114</v>
      </c>
      <c r="D7991" s="2">
        <v>6063.9655999999995</v>
      </c>
      <c r="E7991" s="2">
        <v>917193787.02428401</v>
      </c>
      <c r="F7991" s="2">
        <v>422066740.15959996</v>
      </c>
      <c r="G7991" s="2">
        <v>157182336.84479997</v>
      </c>
      <c r="H7991" s="2">
        <v>-51084790.059789471</v>
      </c>
      <c r="I7991" s="2">
        <v>26110329.8904</v>
      </c>
      <c r="J7991" s="2">
        <v>81096276.359999999</v>
      </c>
      <c r="K7991" s="2">
        <v>10131049.979999999</v>
      </c>
      <c r="L7991" s="2">
        <v>11314467.010000002</v>
      </c>
      <c r="M7991" s="2">
        <v>31774818.944000002</v>
      </c>
    </row>
    <row r="7992" spans="1:13" ht="14.25" customHeight="1">
      <c r="A7992" s="59" t="s">
        <v>163</v>
      </c>
      <c r="B7992" s="59" t="s">
        <v>9</v>
      </c>
      <c r="C7992" s="59" t="s">
        <v>114</v>
      </c>
      <c r="D7992" s="2">
        <v>979.58839999999987</v>
      </c>
      <c r="E7992" s="2">
        <v>185604852.87313199</v>
      </c>
      <c r="F7992" s="2">
        <v>68184030.452999994</v>
      </c>
      <c r="G7992" s="2">
        <v>25406218.751999997</v>
      </c>
      <c r="H7992" s="2">
        <v>-83790.810947368402</v>
      </c>
      <c r="I7992" s="2">
        <v>4213157.8679999998</v>
      </c>
      <c r="J7992" s="2">
        <v>13088936.76</v>
      </c>
      <c r="K7992" s="2">
        <v>1634170.6199999999</v>
      </c>
      <c r="L7992" s="2">
        <v>1817173.71</v>
      </c>
      <c r="M7992" s="2">
        <v>5132984.3400000008</v>
      </c>
    </row>
    <row r="7993" spans="1:13" ht="14.25" customHeight="1">
      <c r="A7993" s="59" t="s">
        <v>163</v>
      </c>
      <c r="B7993" s="59" t="s">
        <v>7</v>
      </c>
      <c r="C7993" s="59" t="s">
        <v>114</v>
      </c>
      <c r="D7993" s="2">
        <v>2700.0959999999995</v>
      </c>
      <c r="E7993" s="2">
        <v>315906371.82719994</v>
      </c>
      <c r="F7993" s="2">
        <v>52206724.864799999</v>
      </c>
      <c r="G7993" s="2">
        <v>104685700.6848</v>
      </c>
      <c r="H7993" s="2">
        <v>-2306866.8126315791</v>
      </c>
      <c r="I7993" s="2">
        <v>8285724.9648000002</v>
      </c>
      <c r="J7993" s="2">
        <v>27247526.619999997</v>
      </c>
      <c r="K7993" s="2">
        <v>3889535.5199999996</v>
      </c>
      <c r="L7993" s="2">
        <v>127677.19800000002</v>
      </c>
      <c r="M7993" s="2">
        <v>14148341.745999999</v>
      </c>
    </row>
    <row r="7994" spans="1:13" ht="14.25" customHeight="1">
      <c r="A7994" s="59" t="s">
        <v>163</v>
      </c>
      <c r="B7994" s="59" t="s">
        <v>7</v>
      </c>
      <c r="C7994" s="59" t="s">
        <v>114</v>
      </c>
      <c r="D7994" s="2">
        <v>303.76079999999996</v>
      </c>
      <c r="E7994" s="2">
        <v>43755224.435999997</v>
      </c>
      <c r="F7994" s="2">
        <v>5871481.3337999992</v>
      </c>
      <c r="G7994" s="2">
        <v>11775128.889599999</v>
      </c>
      <c r="H7994" s="2">
        <v>-327024.42442105256</v>
      </c>
      <c r="I7994" s="2">
        <v>931714.07760000008</v>
      </c>
      <c r="J7994" s="2">
        <v>3098301.1199999996</v>
      </c>
      <c r="K7994" s="2">
        <v>436400.72</v>
      </c>
      <c r="L7994" s="2">
        <v>14128.928</v>
      </c>
      <c r="M7994" s="2">
        <v>1591688.142</v>
      </c>
    </row>
    <row r="7995" spans="1:13" ht="14.25" customHeight="1">
      <c r="A7995" s="59" t="s">
        <v>163</v>
      </c>
      <c r="B7995" s="59" t="s">
        <v>7</v>
      </c>
      <c r="C7995" s="59" t="s">
        <v>114</v>
      </c>
      <c r="D7995" s="2">
        <v>36.965599999999995</v>
      </c>
      <c r="E7995" s="2">
        <v>4491420.2071199995</v>
      </c>
      <c r="F7995" s="2">
        <v>714256.47359999991</v>
      </c>
      <c r="G7995" s="2">
        <v>1432474.9247999999</v>
      </c>
      <c r="H7995" s="2">
        <v>-38461.763368421052</v>
      </c>
      <c r="I7995" s="2">
        <v>113337.31680000002</v>
      </c>
      <c r="J7995" s="2">
        <v>377999.5</v>
      </c>
      <c r="K7995" s="2">
        <v>53053.18</v>
      </c>
      <c r="L7995" s="2">
        <v>1713.8</v>
      </c>
      <c r="M7995" s="2">
        <v>193697.28399999999</v>
      </c>
    </row>
    <row r="7996" spans="1:13" ht="14.25" customHeight="1">
      <c r="A7996" s="59" t="s">
        <v>163</v>
      </c>
      <c r="B7996" s="59" t="s">
        <v>7</v>
      </c>
      <c r="C7996" s="59" t="s">
        <v>114</v>
      </c>
      <c r="D7996" s="2">
        <v>4.0179999999999998</v>
      </c>
      <c r="E7996" s="2">
        <v>578772.80999999994</v>
      </c>
      <c r="F7996" s="2">
        <v>77636.607799999983</v>
      </c>
      <c r="G7996" s="2">
        <v>155703.4368</v>
      </c>
      <c r="H7996" s="2">
        <v>0</v>
      </c>
      <c r="I7996" s="2">
        <v>12319.5816</v>
      </c>
      <c r="J7996" s="2">
        <v>41086.92</v>
      </c>
      <c r="K7996" s="2">
        <v>5767.0599999999995</v>
      </c>
      <c r="L7996" s="2">
        <v>185.81200000000001</v>
      </c>
      <c r="M7996" s="2">
        <v>21053.582000000002</v>
      </c>
    </row>
    <row r="7997" spans="1:13" ht="14.25" customHeight="1">
      <c r="A7997" s="59" t="s">
        <v>163</v>
      </c>
      <c r="B7997" s="59" t="s">
        <v>7</v>
      </c>
      <c r="C7997" s="59" t="s">
        <v>114</v>
      </c>
      <c r="D7997" s="2">
        <v>3844.4223999999995</v>
      </c>
      <c r="E7997" s="2">
        <v>536262324.99839997</v>
      </c>
      <c r="F7997" s="2">
        <v>98613996.638199985</v>
      </c>
      <c r="G7997" s="2">
        <v>137053295.13599998</v>
      </c>
      <c r="H7997" s="2">
        <v>479081.63368421054</v>
      </c>
      <c r="I7997" s="2">
        <v>12979395.223200001</v>
      </c>
      <c r="J7997" s="2">
        <v>40669230.039999999</v>
      </c>
      <c r="K7997" s="2">
        <v>5191559.3999999994</v>
      </c>
      <c r="L7997" s="2">
        <v>302335.96799999999</v>
      </c>
      <c r="M7997" s="2">
        <v>20144544.596000001</v>
      </c>
    </row>
    <row r="7998" spans="1:13" ht="14.25" customHeight="1">
      <c r="A7998" s="59" t="s">
        <v>163</v>
      </c>
      <c r="B7998" s="59" t="s">
        <v>7</v>
      </c>
      <c r="C7998" s="59" t="s">
        <v>114</v>
      </c>
      <c r="D7998" s="2">
        <v>282.06360000000001</v>
      </c>
      <c r="E7998" s="2">
        <v>46912817.952</v>
      </c>
      <c r="F7998" s="2">
        <v>7245588.1255999999</v>
      </c>
      <c r="G7998" s="2">
        <v>10065951.590399999</v>
      </c>
      <c r="H7998" s="2">
        <v>-38774.986105263153</v>
      </c>
      <c r="I7998" s="2">
        <v>955766.97359999991</v>
      </c>
      <c r="J7998" s="2">
        <v>2955289.84</v>
      </c>
      <c r="K7998" s="2">
        <v>382158.54</v>
      </c>
      <c r="L7998" s="2">
        <v>22651.023999999998</v>
      </c>
      <c r="M7998" s="2">
        <v>1477996.4540000001</v>
      </c>
    </row>
    <row r="7999" spans="1:13" ht="14.25" customHeight="1">
      <c r="A7999" s="59" t="s">
        <v>163</v>
      </c>
      <c r="B7999" s="59" t="s">
        <v>7</v>
      </c>
      <c r="C7999" s="59" t="s">
        <v>114</v>
      </c>
      <c r="D7999" s="2">
        <v>97.235599999999991</v>
      </c>
      <c r="E7999" s="2">
        <v>13977041.15808</v>
      </c>
      <c r="F7999" s="2">
        <v>2494208.9567999998</v>
      </c>
      <c r="G7999" s="2">
        <v>3466441.4975999994</v>
      </c>
      <c r="H7999" s="2">
        <v>-2024.7612631578945</v>
      </c>
      <c r="I7999" s="2">
        <v>328285.72080000001</v>
      </c>
      <c r="J7999" s="2">
        <v>1028630.1399999999</v>
      </c>
      <c r="K7999" s="2">
        <v>131306.6</v>
      </c>
      <c r="L7999" s="2">
        <v>7649.8620000000001</v>
      </c>
      <c r="M7999" s="2">
        <v>509508.23</v>
      </c>
    </row>
    <row r="8000" spans="1:13" ht="14.25" customHeight="1">
      <c r="A8000" s="59" t="s">
        <v>163</v>
      </c>
      <c r="B8000" s="59" t="s">
        <v>7</v>
      </c>
      <c r="C8000" s="59" t="s">
        <v>114</v>
      </c>
      <c r="D8000" s="2">
        <v>5.6251999999999995</v>
      </c>
      <c r="E8000" s="2">
        <v>935583.26399999985</v>
      </c>
      <c r="F8000" s="2">
        <v>144293.51399999997</v>
      </c>
      <c r="G8000" s="2">
        <v>200537.62559999997</v>
      </c>
      <c r="H8000" s="2">
        <v>0</v>
      </c>
      <c r="I8000" s="2">
        <v>18991.691999999999</v>
      </c>
      <c r="J8000" s="2">
        <v>59507.399999999994</v>
      </c>
      <c r="K8000" s="2">
        <v>7596.48</v>
      </c>
      <c r="L8000" s="2">
        <v>442.88200000000001</v>
      </c>
      <c r="M8000" s="2">
        <v>29476.457999999999</v>
      </c>
    </row>
    <row r="8001" spans="1:13" ht="14.25" customHeight="1">
      <c r="A8001" s="59" t="s">
        <v>163</v>
      </c>
      <c r="B8001" s="59" t="s">
        <v>9</v>
      </c>
      <c r="C8001" s="59" t="s">
        <v>114</v>
      </c>
      <c r="D8001" s="2">
        <v>8183.8623999999991</v>
      </c>
      <c r="E8001" s="2">
        <v>699690773.29535997</v>
      </c>
      <c r="F8001" s="2">
        <v>216436929.5246</v>
      </c>
      <c r="G8001" s="2">
        <v>209118048.92159998</v>
      </c>
      <c r="H8001" s="2">
        <v>1015609.8088421051</v>
      </c>
      <c r="I8001" s="2">
        <v>31065442.552799996</v>
      </c>
      <c r="J8001" s="2">
        <v>103140644.67999999</v>
      </c>
      <c r="K8001" s="2">
        <v>13316963.18</v>
      </c>
      <c r="L8001" s="2">
        <v>49882.404000000002</v>
      </c>
      <c r="M8001" s="2">
        <v>42882952.552000001</v>
      </c>
    </row>
    <row r="8002" spans="1:13" ht="14.25" customHeight="1">
      <c r="A8002" s="59" t="s">
        <v>163</v>
      </c>
      <c r="B8002" s="59" t="s">
        <v>9</v>
      </c>
      <c r="C8002" s="59" t="s">
        <v>114</v>
      </c>
      <c r="D8002" s="2">
        <v>131.79040000000001</v>
      </c>
      <c r="E8002" s="2">
        <v>14841246.42</v>
      </c>
      <c r="F8002" s="2">
        <v>3486771.1179999993</v>
      </c>
      <c r="G8002" s="2">
        <v>3368777.5295999995</v>
      </c>
      <c r="H8002" s="2">
        <v>-150.39663157894736</v>
      </c>
      <c r="I8002" s="2">
        <v>502179.48</v>
      </c>
      <c r="J8002" s="2">
        <v>1666355.6199999999</v>
      </c>
      <c r="K8002" s="2">
        <v>215673.12</v>
      </c>
      <c r="L8002" s="2">
        <v>802.78000000000009</v>
      </c>
      <c r="M8002" s="2">
        <v>690573.90599999996</v>
      </c>
    </row>
    <row r="8003" spans="1:13" ht="14.25" customHeight="1">
      <c r="A8003" s="59" t="s">
        <v>163</v>
      </c>
      <c r="B8003" s="59" t="s">
        <v>9</v>
      </c>
      <c r="C8003" s="59" t="s">
        <v>114</v>
      </c>
      <c r="D8003" s="2">
        <v>22.500799999999998</v>
      </c>
      <c r="E8003" s="2">
        <v>2025092.2507199999</v>
      </c>
      <c r="F8003" s="2">
        <v>595073.73759999988</v>
      </c>
      <c r="G8003" s="2">
        <v>574953.56160000002</v>
      </c>
      <c r="H8003" s="2">
        <v>7671.4711578947372</v>
      </c>
      <c r="I8003" s="2">
        <v>85409.920799999993</v>
      </c>
      <c r="J8003" s="2">
        <v>283575.67999999999</v>
      </c>
      <c r="K8003" s="2">
        <v>36613</v>
      </c>
      <c r="L8003" s="2">
        <v>137.10400000000001</v>
      </c>
      <c r="M8003" s="2">
        <v>117903.126</v>
      </c>
    </row>
    <row r="8004" spans="1:13" ht="14.25" customHeight="1">
      <c r="A8004" s="59" t="s">
        <v>163</v>
      </c>
      <c r="B8004" s="59" t="s">
        <v>9</v>
      </c>
      <c r="C8004" s="59" t="s">
        <v>114</v>
      </c>
      <c r="D8004" s="2">
        <v>-28.125999999999998</v>
      </c>
      <c r="E8004" s="2">
        <v>-3037582.6865999997</v>
      </c>
      <c r="F8004" s="2">
        <v>-777626.78699999989</v>
      </c>
      <c r="G8004" s="2">
        <v>-594517.05599999987</v>
      </c>
      <c r="H8004" s="2">
        <v>11559.410526315789</v>
      </c>
      <c r="I8004" s="2">
        <v>-93721.276799999992</v>
      </c>
      <c r="J8004" s="2">
        <v>-265388.89999999997</v>
      </c>
      <c r="K8004" s="2">
        <v>-43719.119999999995</v>
      </c>
      <c r="L8004" s="2">
        <v>-186600.348</v>
      </c>
      <c r="M8004" s="2">
        <v>-147378.682</v>
      </c>
    </row>
    <row r="8005" spans="1:13" ht="14.25" customHeight="1">
      <c r="A8005" s="59" t="s">
        <v>163</v>
      </c>
      <c r="B8005" s="59" t="s">
        <v>9</v>
      </c>
      <c r="C8005" s="59" t="s">
        <v>114</v>
      </c>
      <c r="D8005" s="2">
        <v>39860.167199999996</v>
      </c>
      <c r="E8005" s="2">
        <v>5713639702.0662956</v>
      </c>
      <c r="F8005" s="2">
        <v>2319921496.6005998</v>
      </c>
      <c r="G8005" s="2">
        <v>1023163674.6815999</v>
      </c>
      <c r="H8005" s="2">
        <v>4952265.2564210529</v>
      </c>
      <c r="I8005" s="2">
        <v>135251351.53200001</v>
      </c>
      <c r="J8005" s="2">
        <v>505089021.21999997</v>
      </c>
      <c r="K8005" s="2">
        <v>69206827.399999991</v>
      </c>
      <c r="L8005" s="2">
        <v>116148562.816</v>
      </c>
      <c r="M8005" s="2">
        <v>208864906.49200001</v>
      </c>
    </row>
    <row r="8006" spans="1:13" ht="14.25" customHeight="1">
      <c r="A8006" s="59" t="s">
        <v>163</v>
      </c>
      <c r="B8006" s="59" t="s">
        <v>9</v>
      </c>
      <c r="C8006" s="59" t="s">
        <v>114</v>
      </c>
      <c r="D8006" s="2">
        <v>92.414000000000001</v>
      </c>
      <c r="E8006" s="2">
        <v>17954885.024999999</v>
      </c>
      <c r="F8006" s="2">
        <v>5378867.8425999992</v>
      </c>
      <c r="G8006" s="2">
        <v>2381997.1392000001</v>
      </c>
      <c r="H8006" s="2">
        <v>-2024.7612631578945</v>
      </c>
      <c r="I8006" s="2">
        <v>313697.23200000002</v>
      </c>
      <c r="J8006" s="2">
        <v>1164190.0799999998</v>
      </c>
      <c r="K8006" s="2">
        <v>158090.25999999998</v>
      </c>
      <c r="L8006" s="2">
        <v>255789.15999999997</v>
      </c>
      <c r="M8006" s="2">
        <v>484244.11200000002</v>
      </c>
    </row>
    <row r="8007" spans="1:13" ht="14.25" customHeight="1">
      <c r="A8007" s="59" t="s">
        <v>163</v>
      </c>
      <c r="B8007" s="59" t="s">
        <v>9</v>
      </c>
      <c r="C8007" s="59" t="s">
        <v>114</v>
      </c>
      <c r="D8007" s="2">
        <v>162.3272</v>
      </c>
      <c r="E8007" s="2">
        <v>21793823.417519998</v>
      </c>
      <c r="F8007" s="2">
        <v>9447743.7011999991</v>
      </c>
      <c r="G8007" s="2">
        <v>4169171.7887999997</v>
      </c>
      <c r="H8007" s="2">
        <v>-11723.479578947366</v>
      </c>
      <c r="I8007" s="2">
        <v>550830.80160000001</v>
      </c>
      <c r="J8007" s="2">
        <v>2055247.18</v>
      </c>
      <c r="K8007" s="2">
        <v>281255.89999999997</v>
      </c>
      <c r="L8007" s="2">
        <v>469678.61600000004</v>
      </c>
      <c r="M8007" s="2">
        <v>850585.09800000011</v>
      </c>
    </row>
    <row r="8008" spans="1:13" ht="14.25" customHeight="1">
      <c r="A8008" s="59" t="s">
        <v>163</v>
      </c>
      <c r="B8008" s="59" t="s">
        <v>11</v>
      </c>
      <c r="C8008" s="59" t="s">
        <v>114</v>
      </c>
      <c r="D8008" s="2">
        <v>129.37959999999998</v>
      </c>
      <c r="E8008" s="2">
        <v>46755375.836399995</v>
      </c>
      <c r="F8008" s="2">
        <v>20923093.2434</v>
      </c>
      <c r="G8008" s="2">
        <v>4339369.939199999</v>
      </c>
      <c r="H8008" s="2">
        <v>-13605.30189473684</v>
      </c>
      <c r="I8008" s="2">
        <v>306814.34879999998</v>
      </c>
      <c r="J8008" s="2">
        <v>1556983.2</v>
      </c>
      <c r="K8008" s="2">
        <v>194113.68</v>
      </c>
      <c r="L8008" s="2">
        <v>16279.296000000002</v>
      </c>
      <c r="M8008" s="2">
        <v>677941.39599999995</v>
      </c>
    </row>
    <row r="8009" spans="1:13" ht="14.25" customHeight="1">
      <c r="A8009" s="59" t="s">
        <v>163</v>
      </c>
      <c r="B8009" s="59" t="s">
        <v>7</v>
      </c>
      <c r="C8009" s="59" t="s">
        <v>114</v>
      </c>
      <c r="D8009" s="2">
        <v>3214.3999999999996</v>
      </c>
      <c r="E8009" s="2">
        <v>376079014.07999998</v>
      </c>
      <c r="F8009" s="2">
        <v>73530438.021599993</v>
      </c>
      <c r="G8009" s="2">
        <v>124921769.3184</v>
      </c>
      <c r="H8009" s="2">
        <v>-2735270.9962105262</v>
      </c>
      <c r="I8009" s="2">
        <v>9660920.0687999986</v>
      </c>
      <c r="J8009" s="2">
        <v>49176179.82</v>
      </c>
      <c r="K8009" s="2">
        <v>5402929.9799999995</v>
      </c>
      <c r="L8009" s="2">
        <v>204022.478</v>
      </c>
      <c r="M8009" s="2">
        <v>16843265.186000001</v>
      </c>
    </row>
    <row r="8010" spans="1:13" ht="14.25" customHeight="1">
      <c r="A8010" s="59" t="s">
        <v>163</v>
      </c>
      <c r="B8010" s="59" t="s">
        <v>7</v>
      </c>
      <c r="C8010" s="59" t="s">
        <v>114</v>
      </c>
      <c r="D8010" s="2">
        <v>270.00959999999998</v>
      </c>
      <c r="E8010" s="2">
        <v>38893532.832000002</v>
      </c>
      <c r="F8010" s="2">
        <v>6169065.1311999997</v>
      </c>
      <c r="G8010" s="2">
        <v>10480854.009599999</v>
      </c>
      <c r="H8010" s="2">
        <v>-288541.53094736836</v>
      </c>
      <c r="I8010" s="2">
        <v>810747.31680000003</v>
      </c>
      <c r="J8010" s="2">
        <v>4133802.0399999996</v>
      </c>
      <c r="K8010" s="2">
        <v>449395.25999999995</v>
      </c>
      <c r="L8010" s="2">
        <v>16588.682000000001</v>
      </c>
      <c r="M8010" s="2">
        <v>1414833.9040000001</v>
      </c>
    </row>
    <row r="8011" spans="1:13" ht="14.25" customHeight="1">
      <c r="A8011" s="59" t="s">
        <v>163</v>
      </c>
      <c r="B8011" s="59" t="s">
        <v>7</v>
      </c>
      <c r="C8011" s="59" t="s">
        <v>114</v>
      </c>
      <c r="D8011" s="2">
        <v>29.733199999999997</v>
      </c>
      <c r="E8011" s="2">
        <v>3612664.0796400001</v>
      </c>
      <c r="F8011" s="2">
        <v>679830.76619999995</v>
      </c>
      <c r="G8011" s="2">
        <v>1154981.4143999999</v>
      </c>
      <c r="H8011" s="2">
        <v>-38461.763368421052</v>
      </c>
      <c r="I8011" s="2">
        <v>89334.9</v>
      </c>
      <c r="J8011" s="2">
        <v>455176.25999999995</v>
      </c>
      <c r="K8011" s="2">
        <v>49702.659999999996</v>
      </c>
      <c r="L8011" s="2">
        <v>1851.806</v>
      </c>
      <c r="M8011" s="2">
        <v>155799.75399999999</v>
      </c>
    </row>
    <row r="8012" spans="1:13" ht="14.25" customHeight="1">
      <c r="A8012" s="59" t="s">
        <v>163</v>
      </c>
      <c r="B8012" s="59" t="s">
        <v>7</v>
      </c>
      <c r="C8012" s="59" t="s">
        <v>114</v>
      </c>
      <c r="D8012" s="2">
        <v>5.6251999999999995</v>
      </c>
      <c r="E8012" s="2">
        <v>810281.93399999989</v>
      </c>
      <c r="F8012" s="2">
        <v>128616.9754</v>
      </c>
      <c r="G8012" s="2">
        <v>218510.18879999997</v>
      </c>
      <c r="H8012" s="2">
        <v>0</v>
      </c>
      <c r="I8012" s="2">
        <v>16900.790400000002</v>
      </c>
      <c r="J8012" s="2">
        <v>86113.939999999988</v>
      </c>
      <c r="K8012" s="2">
        <v>9402.9399999999987</v>
      </c>
      <c r="L8012" s="2">
        <v>349.976</v>
      </c>
      <c r="M8012" s="2">
        <v>29476.457999999999</v>
      </c>
    </row>
    <row r="8013" spans="1:13" ht="14.25" customHeight="1">
      <c r="A8013" s="59" t="s">
        <v>163</v>
      </c>
      <c r="B8013" s="59" t="s">
        <v>7</v>
      </c>
      <c r="C8013" s="59" t="s">
        <v>114</v>
      </c>
      <c r="D8013" s="2">
        <v>16662.645999999997</v>
      </c>
      <c r="E8013" s="2">
        <v>2465487087.4168916</v>
      </c>
      <c r="F8013" s="2">
        <v>517149627.69759995</v>
      </c>
      <c r="G8013" s="2">
        <v>615839035.54559994</v>
      </c>
      <c r="H8013" s="2">
        <v>2063315.0046315792</v>
      </c>
      <c r="I8013" s="2">
        <v>50862944.649599999</v>
      </c>
      <c r="J8013" s="2">
        <v>217711784.31999999</v>
      </c>
      <c r="K8013" s="2">
        <v>26157886.84</v>
      </c>
      <c r="L8013" s="2">
        <v>1424597.152</v>
      </c>
      <c r="M8013" s="2">
        <v>87311275.546000004</v>
      </c>
    </row>
    <row r="8014" spans="1:13" ht="14.25" customHeight="1">
      <c r="A8014" s="59" t="s">
        <v>163</v>
      </c>
      <c r="B8014" s="59" t="s">
        <v>7</v>
      </c>
      <c r="C8014" s="59" t="s">
        <v>114</v>
      </c>
      <c r="D8014" s="2">
        <v>2074.8951999999999</v>
      </c>
      <c r="E8014" s="2">
        <v>381072610.19519997</v>
      </c>
      <c r="F8014" s="2">
        <v>64459455.415399998</v>
      </c>
      <c r="G8014" s="2">
        <v>76728831.916799992</v>
      </c>
      <c r="H8014" s="2">
        <v>-194643.07199999996</v>
      </c>
      <c r="I8014" s="2">
        <v>6338961.8495999994</v>
      </c>
      <c r="J8014" s="2">
        <v>27040479.899999999</v>
      </c>
      <c r="K8014" s="2">
        <v>3269705.7199999997</v>
      </c>
      <c r="L8014" s="2">
        <v>179928.25399999999</v>
      </c>
      <c r="M8014" s="2">
        <v>10872327.356000001</v>
      </c>
    </row>
    <row r="8015" spans="1:13" ht="14.25" customHeight="1">
      <c r="A8015" s="59" t="s">
        <v>163</v>
      </c>
      <c r="B8015" s="59" t="s">
        <v>7</v>
      </c>
      <c r="C8015" s="59" t="s">
        <v>114</v>
      </c>
      <c r="D8015" s="2">
        <v>122.95079999999999</v>
      </c>
      <c r="E8015" s="2">
        <v>18701975.310479999</v>
      </c>
      <c r="F8015" s="2">
        <v>3817196.9813999995</v>
      </c>
      <c r="G8015" s="2">
        <v>4545023.5775999995</v>
      </c>
      <c r="H8015" s="2">
        <v>-13605.30189473684</v>
      </c>
      <c r="I8015" s="2">
        <v>375414.696</v>
      </c>
      <c r="J8015" s="2">
        <v>1605090.96</v>
      </c>
      <c r="K8015" s="2">
        <v>193260.06</v>
      </c>
      <c r="L8015" s="2">
        <v>10563.322</v>
      </c>
      <c r="M8015" s="2">
        <v>644254.402</v>
      </c>
    </row>
    <row r="8016" spans="1:13" ht="14.25" customHeight="1">
      <c r="A8016" s="59" t="s">
        <v>163</v>
      </c>
      <c r="B8016" s="59" t="s">
        <v>7</v>
      </c>
      <c r="C8016" s="59" t="s">
        <v>114</v>
      </c>
      <c r="D8016" s="2">
        <v>5.6251999999999995</v>
      </c>
      <c r="E8016" s="2">
        <v>1033039.8539999999</v>
      </c>
      <c r="F8016" s="2">
        <v>174642.79639999999</v>
      </c>
      <c r="G8016" s="2">
        <v>207942.81599999999</v>
      </c>
      <c r="H8016" s="2">
        <v>0</v>
      </c>
      <c r="I8016" s="2">
        <v>17175.326399999998</v>
      </c>
      <c r="J8016" s="2">
        <v>73435.099999999991</v>
      </c>
      <c r="K8016" s="2">
        <v>8842.06</v>
      </c>
      <c r="L8016" s="2">
        <v>483.47199999999998</v>
      </c>
      <c r="M8016" s="2">
        <v>29476.457999999999</v>
      </c>
    </row>
    <row r="8017" spans="1:13" ht="14.25" customHeight="1">
      <c r="A8017" s="59" t="s">
        <v>163</v>
      </c>
      <c r="B8017" s="59" t="s">
        <v>9</v>
      </c>
      <c r="C8017" s="59" t="s">
        <v>114</v>
      </c>
      <c r="D8017" s="2">
        <v>18207.968799999999</v>
      </c>
      <c r="E8017" s="2">
        <v>2754823680.563724</v>
      </c>
      <c r="F8017" s="2">
        <v>1267201730.8899999</v>
      </c>
      <c r="G8017" s="2">
        <v>471242963.98079991</v>
      </c>
      <c r="H8017" s="2">
        <v>2246561.492210526</v>
      </c>
      <c r="I8017" s="2">
        <v>78637468.377599999</v>
      </c>
      <c r="J8017" s="2">
        <v>244077350.09999999</v>
      </c>
      <c r="K8017" s="2">
        <v>30540412.099999998</v>
      </c>
      <c r="L8017" s="2">
        <v>34496479.468000002</v>
      </c>
      <c r="M8017" s="2">
        <v>95408673.865999997</v>
      </c>
    </row>
    <row r="8018" spans="1:13" ht="14.25" customHeight="1">
      <c r="A8018" s="59" t="s">
        <v>163</v>
      </c>
      <c r="B8018" s="59" t="s">
        <v>9</v>
      </c>
      <c r="C8018" s="59" t="s">
        <v>114</v>
      </c>
      <c r="D8018" s="2">
        <v>468.49880000000002</v>
      </c>
      <c r="E8018" s="2">
        <v>89756610.060347989</v>
      </c>
      <c r="F8018" s="2">
        <v>32608770.407599997</v>
      </c>
      <c r="G8018" s="2">
        <v>12144654.739199998</v>
      </c>
      <c r="H8018" s="2">
        <v>-42840.666947368416</v>
      </c>
      <c r="I8018" s="2">
        <v>2017009.7927999999</v>
      </c>
      <c r="J8018" s="2">
        <v>6264805.7399999993</v>
      </c>
      <c r="K8018" s="2">
        <v>782584.22</v>
      </c>
      <c r="L8018" s="2">
        <v>873555.42999999993</v>
      </c>
      <c r="M8018" s="2">
        <v>2454905.7500000005</v>
      </c>
    </row>
    <row r="8019" spans="1:13" ht="14.25" customHeight="1">
      <c r="A8019" s="59" t="s">
        <v>163</v>
      </c>
      <c r="B8019" s="59" t="s">
        <v>9</v>
      </c>
      <c r="C8019" s="59" t="s">
        <v>114</v>
      </c>
      <c r="D8019" s="2">
        <v>2.4107999999999996</v>
      </c>
      <c r="E8019" s="2">
        <v>375355.05083999998</v>
      </c>
      <c r="F8019" s="2">
        <v>167803.9472</v>
      </c>
      <c r="G8019" s="2">
        <v>62525.72159999999</v>
      </c>
      <c r="H8019" s="2">
        <v>0</v>
      </c>
      <c r="I8019" s="2">
        <v>10367.719200000001</v>
      </c>
      <c r="J8019" s="2">
        <v>32212.059999999998</v>
      </c>
      <c r="K8019" s="2">
        <v>4021.2799999999997</v>
      </c>
      <c r="L8019" s="2">
        <v>4472.116</v>
      </c>
      <c r="M8019" s="2">
        <v>12632.51</v>
      </c>
    </row>
    <row r="8020" spans="1:13" ht="14.25" customHeight="1">
      <c r="A8020" s="59" t="s">
        <v>161</v>
      </c>
      <c r="B8020" s="59" t="s">
        <v>7</v>
      </c>
      <c r="C8020" s="59" t="s">
        <v>112</v>
      </c>
      <c r="D8020" s="2">
        <v>2533.7507999999998</v>
      </c>
      <c r="E8020" s="2">
        <v>259946869.44995999</v>
      </c>
      <c r="F8020" s="2">
        <v>52875040.625199996</v>
      </c>
      <c r="G8020" s="2">
        <v>90844089.926399991</v>
      </c>
      <c r="H8020" s="2">
        <v>2839159.0231578946</v>
      </c>
      <c r="I8020" s="2">
        <v>9167605.4448000006</v>
      </c>
      <c r="J8020" s="2">
        <v>28563161.68</v>
      </c>
      <c r="K8020" s="2">
        <v>5265343</v>
      </c>
      <c r="L8020" s="2">
        <v>1711041.6840000001</v>
      </c>
      <c r="M8020" s="2">
        <v>6335805.8500000006</v>
      </c>
    </row>
    <row r="8021" spans="1:13" ht="14.25" customHeight="1">
      <c r="A8021" s="59" t="s">
        <v>161</v>
      </c>
      <c r="B8021" s="59" t="s">
        <v>7</v>
      </c>
      <c r="C8021" s="59" t="s">
        <v>112</v>
      </c>
      <c r="D8021" s="2">
        <v>3122.7895999999996</v>
      </c>
      <c r="E8021" s="2">
        <v>363293218.63295996</v>
      </c>
      <c r="F8021" s="2">
        <v>64979266.018799998</v>
      </c>
      <c r="G8021" s="2">
        <v>111925421.64479998</v>
      </c>
      <c r="H8021" s="2">
        <v>2834369.9469473679</v>
      </c>
      <c r="I8021" s="2">
        <v>11260453.593599999</v>
      </c>
      <c r="J8021" s="2">
        <v>35035459.399999999</v>
      </c>
      <c r="K8021" s="2">
        <v>6739332.3599999994</v>
      </c>
      <c r="L8021" s="2">
        <v>2235357.1460000002</v>
      </c>
      <c r="M8021" s="2">
        <v>7808734.8679999998</v>
      </c>
    </row>
    <row r="8022" spans="1:13" ht="14.25" customHeight="1">
      <c r="A8022" s="59" t="s">
        <v>161</v>
      </c>
      <c r="B8022" s="59" t="s">
        <v>7</v>
      </c>
      <c r="C8022" s="59" t="s">
        <v>112</v>
      </c>
      <c r="D8022" s="2">
        <v>595.46759999999995</v>
      </c>
      <c r="E8022" s="2">
        <v>62319161.436839998</v>
      </c>
      <c r="F8022" s="2">
        <v>12182565.930399999</v>
      </c>
      <c r="G8022" s="2">
        <v>21104110.924800001</v>
      </c>
      <c r="H8022" s="2">
        <v>538172.59452631581</v>
      </c>
      <c r="I8022" s="2">
        <v>2134588.2480000001</v>
      </c>
      <c r="J8022" s="2">
        <v>7117312.1799999997</v>
      </c>
      <c r="K8022" s="2">
        <v>1241206.1199999999</v>
      </c>
      <c r="L8022" s="2">
        <v>402423.69199999998</v>
      </c>
      <c r="M8022" s="2">
        <v>1489006.2660000001</v>
      </c>
    </row>
    <row r="8023" spans="1:13" ht="14.25" customHeight="1">
      <c r="A8023" s="59" t="s">
        <v>161</v>
      </c>
      <c r="B8023" s="59" t="s">
        <v>7</v>
      </c>
      <c r="C8023" s="59" t="s">
        <v>112</v>
      </c>
      <c r="D8023" s="2">
        <v>33.751199999999997</v>
      </c>
      <c r="E8023" s="2">
        <v>3926108.34</v>
      </c>
      <c r="F8023" s="2">
        <v>690511.3973999999</v>
      </c>
      <c r="G8023" s="2">
        <v>1196183.4623999998</v>
      </c>
      <c r="H8023" s="2">
        <v>29040.222315789473</v>
      </c>
      <c r="I8023" s="2">
        <v>120988.90079999999</v>
      </c>
      <c r="J8023" s="2">
        <v>403410.48</v>
      </c>
      <c r="K8023" s="2">
        <v>70351.899999999994</v>
      </c>
      <c r="L8023" s="2">
        <v>22808.874</v>
      </c>
      <c r="M8023" s="2">
        <v>84396.532000000007</v>
      </c>
    </row>
    <row r="8024" spans="1:13" ht="14.25" customHeight="1">
      <c r="A8024" s="59" t="s">
        <v>161</v>
      </c>
      <c r="B8024" s="59" t="s">
        <v>7</v>
      </c>
      <c r="C8024" s="59" t="s">
        <v>112</v>
      </c>
      <c r="D8024" s="2">
        <v>24.107999999999997</v>
      </c>
      <c r="E8024" s="2">
        <v>3233967.6599999997</v>
      </c>
      <c r="F8024" s="2">
        <v>743623.43699999992</v>
      </c>
      <c r="G8024" s="2">
        <v>878183.78879999986</v>
      </c>
      <c r="H8024" s="2">
        <v>23921.765052631577</v>
      </c>
      <c r="I8024" s="2">
        <v>121727.49119999999</v>
      </c>
      <c r="J8024" s="2">
        <v>465197.48</v>
      </c>
      <c r="K8024" s="2">
        <v>56210.179999999993</v>
      </c>
      <c r="L8024" s="2">
        <v>15187.876000000002</v>
      </c>
      <c r="M8024" s="2">
        <v>60283.366000000002</v>
      </c>
    </row>
    <row r="8025" spans="1:13" ht="14.25" customHeight="1">
      <c r="A8025" s="59" t="s">
        <v>161</v>
      </c>
      <c r="B8025" s="59" t="s">
        <v>7</v>
      </c>
      <c r="C8025" s="59" t="s">
        <v>112</v>
      </c>
      <c r="D8025" s="2">
        <v>5.6251999999999995</v>
      </c>
      <c r="E8025" s="2">
        <v>617286.06323999993</v>
      </c>
      <c r="F8025" s="2">
        <v>173513.3284</v>
      </c>
      <c r="G8025" s="2">
        <v>204909.73439999999</v>
      </c>
      <c r="H8025" s="2">
        <v>0</v>
      </c>
      <c r="I8025" s="2">
        <v>28402.077599999997</v>
      </c>
      <c r="J8025" s="2">
        <v>108545.86</v>
      </c>
      <c r="K8025" s="2">
        <v>13115.08</v>
      </c>
      <c r="L8025" s="2">
        <v>3543.9580000000001</v>
      </c>
      <c r="M8025" s="2">
        <v>14066.689999999999</v>
      </c>
    </row>
    <row r="8026" spans="1:13" ht="14.25" customHeight="1">
      <c r="A8026" s="59" t="s">
        <v>161</v>
      </c>
      <c r="B8026" s="59" t="s">
        <v>7</v>
      </c>
      <c r="C8026" s="59" t="s">
        <v>112</v>
      </c>
      <c r="D8026" s="2">
        <v>4.0179999999999998</v>
      </c>
      <c r="E8026" s="2">
        <v>538994.61</v>
      </c>
      <c r="F8026" s="2">
        <v>123937.63719999998</v>
      </c>
      <c r="G8026" s="2">
        <v>146363.3088</v>
      </c>
      <c r="H8026" s="2">
        <v>0</v>
      </c>
      <c r="I8026" s="2">
        <v>20288.2104</v>
      </c>
      <c r="J8026" s="2">
        <v>77534.28</v>
      </c>
      <c r="K8026" s="2">
        <v>9366.8599999999988</v>
      </c>
      <c r="L8026" s="2">
        <v>2532.8159999999998</v>
      </c>
      <c r="M8026" s="2">
        <v>10047.378000000001</v>
      </c>
    </row>
    <row r="8027" spans="1:13" ht="14.25" customHeight="1">
      <c r="A8027" s="59" t="s">
        <v>161</v>
      </c>
      <c r="B8027" s="59" t="s">
        <v>7</v>
      </c>
      <c r="C8027" s="59" t="s">
        <v>112</v>
      </c>
      <c r="D8027" s="2">
        <v>4437.4791999999998</v>
      </c>
      <c r="E8027" s="2">
        <v>455260989.83903992</v>
      </c>
      <c r="F8027" s="2">
        <v>90337850.093399987</v>
      </c>
      <c r="G8027" s="2">
        <v>155049844.31999999</v>
      </c>
      <c r="H8027" s="2">
        <v>-2106424.1482105264</v>
      </c>
      <c r="I8027" s="2">
        <v>16104350.836800002</v>
      </c>
      <c r="J8027" s="2">
        <v>58589521.519999996</v>
      </c>
      <c r="K8027" s="2">
        <v>4727347.5599999996</v>
      </c>
      <c r="L8027" s="2">
        <v>3393708.2520000003</v>
      </c>
      <c r="M8027" s="2">
        <v>18440817.23</v>
      </c>
    </row>
    <row r="8028" spans="1:13" ht="14.25" customHeight="1">
      <c r="A8028" s="59" t="s">
        <v>161</v>
      </c>
      <c r="B8028" s="59" t="s">
        <v>7</v>
      </c>
      <c r="C8028" s="59" t="s">
        <v>112</v>
      </c>
      <c r="D8028" s="2">
        <v>789.93880000000001</v>
      </c>
      <c r="E8028" s="2">
        <v>91889630.909999996</v>
      </c>
      <c r="F8028" s="2">
        <v>16407519.949399997</v>
      </c>
      <c r="G8028" s="2">
        <v>27964846.252799999</v>
      </c>
      <c r="H8028" s="2">
        <v>-543522.24</v>
      </c>
      <c r="I8028" s="2">
        <v>2891957.7960000001</v>
      </c>
      <c r="J8028" s="2">
        <v>9862684.4799999986</v>
      </c>
      <c r="K8028" s="2">
        <v>849902.12</v>
      </c>
      <c r="L8028" s="2">
        <v>645603.79399999999</v>
      </c>
      <c r="M8028" s="2">
        <v>3282746.0159999998</v>
      </c>
    </row>
    <row r="8029" spans="1:13" ht="14.25" customHeight="1">
      <c r="A8029" s="59" t="s">
        <v>161</v>
      </c>
      <c r="B8029" s="59" t="s">
        <v>7</v>
      </c>
      <c r="C8029" s="59" t="s">
        <v>112</v>
      </c>
      <c r="D8029" s="2">
        <v>37.769199999999998</v>
      </c>
      <c r="E8029" s="2">
        <v>3889695.3757200004</v>
      </c>
      <c r="F8029" s="2">
        <v>834734.91619999986</v>
      </c>
      <c r="G8029" s="2">
        <v>1393121.2223999999</v>
      </c>
      <c r="H8029" s="2">
        <v>-18816.980210526315</v>
      </c>
      <c r="I8029" s="2">
        <v>142145.8848</v>
      </c>
      <c r="J8029" s="2">
        <v>384152.77999999997</v>
      </c>
      <c r="K8029" s="2">
        <v>41924.959999999999</v>
      </c>
      <c r="L8029" s="2">
        <v>37258.914000000004</v>
      </c>
      <c r="M8029" s="2">
        <v>156957.02000000002</v>
      </c>
    </row>
    <row r="8030" spans="1:13" ht="14.25" customHeight="1">
      <c r="A8030" s="59" t="s">
        <v>161</v>
      </c>
      <c r="B8030" s="59" t="s">
        <v>7</v>
      </c>
      <c r="C8030" s="59" t="s">
        <v>112</v>
      </c>
      <c r="D8030" s="2">
        <v>8.0359999999999996</v>
      </c>
      <c r="E8030" s="2">
        <v>828023.01119999995</v>
      </c>
      <c r="F8030" s="2">
        <v>240847.12</v>
      </c>
      <c r="G8030" s="2">
        <v>289473.12</v>
      </c>
      <c r="H8030" s="2">
        <v>1721.4821052631578</v>
      </c>
      <c r="I8030" s="2">
        <v>36722.289600000004</v>
      </c>
      <c r="J8030" s="2">
        <v>124034.01999999999</v>
      </c>
      <c r="K8030" s="2">
        <v>20008.82</v>
      </c>
      <c r="L8030" s="2">
        <v>6847.0820000000003</v>
      </c>
      <c r="M8030" s="2">
        <v>33394.745999999999</v>
      </c>
    </row>
    <row r="8031" spans="1:13" ht="14.25" customHeight="1">
      <c r="A8031" s="59" t="s">
        <v>161</v>
      </c>
      <c r="B8031" s="59" t="s">
        <v>7</v>
      </c>
      <c r="C8031" s="59" t="s">
        <v>112</v>
      </c>
      <c r="D8031" s="2">
        <v>1743.8119999999999</v>
      </c>
      <c r="E8031" s="2">
        <v>178936345.5264</v>
      </c>
      <c r="F8031" s="2">
        <v>36117581.264200002</v>
      </c>
      <c r="G8031" s="2">
        <v>61339736.313599996</v>
      </c>
      <c r="H8031" s="2">
        <v>925383.01642105251</v>
      </c>
      <c r="I8031" s="2">
        <v>6423960.852</v>
      </c>
      <c r="J8031" s="2">
        <v>23039507.199999999</v>
      </c>
      <c r="K8031" s="2">
        <v>1870037.88</v>
      </c>
      <c r="L8031" s="2">
        <v>5655944.9979999997</v>
      </c>
      <c r="M8031" s="2">
        <v>6583137.858</v>
      </c>
    </row>
    <row r="8032" spans="1:13" ht="14.25" customHeight="1">
      <c r="A8032" s="59" t="s">
        <v>161</v>
      </c>
      <c r="B8032" s="59" t="s">
        <v>7</v>
      </c>
      <c r="C8032" s="59" t="s">
        <v>112</v>
      </c>
      <c r="D8032" s="2">
        <v>578.59199999999998</v>
      </c>
      <c r="E8032" s="2">
        <v>67304714.399999991</v>
      </c>
      <c r="F8032" s="2">
        <v>12121742.487799998</v>
      </c>
      <c r="G8032" s="2">
        <v>20493903.398399998</v>
      </c>
      <c r="H8032" s="2">
        <v>182438.57178947364</v>
      </c>
      <c r="I8032" s="2">
        <v>2141376.372</v>
      </c>
      <c r="J8032" s="2">
        <v>7386579.6799999997</v>
      </c>
      <c r="K8032" s="2">
        <v>623585.39999999991</v>
      </c>
      <c r="L8032" s="2">
        <v>1955995.1180000002</v>
      </c>
      <c r="M8032" s="2">
        <v>2184266.9640000002</v>
      </c>
    </row>
    <row r="8033" spans="1:13" ht="14.25" customHeight="1">
      <c r="A8033" s="59" t="s">
        <v>161</v>
      </c>
      <c r="B8033" s="59" t="s">
        <v>7</v>
      </c>
      <c r="C8033" s="59" t="s">
        <v>112</v>
      </c>
      <c r="D8033" s="2">
        <v>64.287999999999997</v>
      </c>
      <c r="E8033" s="2">
        <v>6246736.7054399997</v>
      </c>
      <c r="F8033" s="2">
        <v>1349457.3457999998</v>
      </c>
      <c r="G8033" s="2">
        <v>2279767.4111999995</v>
      </c>
      <c r="H8033" s="2">
        <v>20925.018947368419</v>
      </c>
      <c r="I8033" s="2">
        <v>238116.58559999999</v>
      </c>
      <c r="J8033" s="2">
        <v>815875.39999999991</v>
      </c>
      <c r="K8033" s="2">
        <v>69344.94</v>
      </c>
      <c r="L8033" s="2">
        <v>218827.90600000002</v>
      </c>
      <c r="M8033" s="2">
        <v>242696.62999999998</v>
      </c>
    </row>
    <row r="8034" spans="1:13" ht="14.25" customHeight="1">
      <c r="A8034" s="59" t="s">
        <v>162</v>
      </c>
      <c r="B8034" s="59" t="s">
        <v>7</v>
      </c>
      <c r="C8034" s="59" t="s">
        <v>113</v>
      </c>
      <c r="D8034" s="2">
        <v>522.33999999999992</v>
      </c>
      <c r="E8034" s="2">
        <v>53588793.257999994</v>
      </c>
      <c r="F8034" s="2">
        <v>10031981.704599999</v>
      </c>
      <c r="G8034" s="2">
        <v>18444060.576000001</v>
      </c>
      <c r="H8034" s="2">
        <v>719277.48378947366</v>
      </c>
      <c r="I8034" s="2">
        <v>1718192.412</v>
      </c>
      <c r="J8034" s="2">
        <v>5240556.04</v>
      </c>
      <c r="K8034" s="2">
        <v>886769.32</v>
      </c>
      <c r="L8034" s="2">
        <v>3228217.41</v>
      </c>
      <c r="M8034" s="2">
        <v>1922913.3660000002</v>
      </c>
    </row>
    <row r="8035" spans="1:13" ht="14.25" customHeight="1">
      <c r="A8035" s="59" t="s">
        <v>162</v>
      </c>
      <c r="B8035" s="59" t="s">
        <v>7</v>
      </c>
      <c r="C8035" s="59" t="s">
        <v>113</v>
      </c>
      <c r="D8035" s="2">
        <v>589.84239999999988</v>
      </c>
      <c r="E8035" s="2">
        <v>68613417.179999992</v>
      </c>
      <c r="F8035" s="2">
        <v>11295535.850399999</v>
      </c>
      <c r="G8035" s="2">
        <v>20777737.8048</v>
      </c>
      <c r="H8035" s="2">
        <v>685271.68673684192</v>
      </c>
      <c r="I8035" s="2">
        <v>1936798.344</v>
      </c>
      <c r="J8035" s="2">
        <v>6064656.8599999994</v>
      </c>
      <c r="K8035" s="2">
        <v>683451.96</v>
      </c>
      <c r="L8035" s="2">
        <v>2428294.946</v>
      </c>
      <c r="M8035" s="2">
        <v>2171413.4640000002</v>
      </c>
    </row>
    <row r="8036" spans="1:13" ht="14.25" customHeight="1">
      <c r="A8036" s="59" t="s">
        <v>162</v>
      </c>
      <c r="B8036" s="59" t="s">
        <v>7</v>
      </c>
      <c r="C8036" s="59" t="s">
        <v>113</v>
      </c>
      <c r="D8036" s="2">
        <v>4.0179999999999998</v>
      </c>
      <c r="E8036" s="2">
        <v>467393.85</v>
      </c>
      <c r="F8036" s="2">
        <v>77249.247999999992</v>
      </c>
      <c r="G8036" s="2">
        <v>141960.49919999999</v>
      </c>
      <c r="H8036" s="2">
        <v>5127.1578947368425</v>
      </c>
      <c r="I8036" s="2">
        <v>13183.9272</v>
      </c>
      <c r="J8036" s="2">
        <v>40231.659999999996</v>
      </c>
      <c r="K8036" s="2">
        <v>4284.5</v>
      </c>
      <c r="L8036" s="2">
        <v>15426.003999999999</v>
      </c>
      <c r="M8036" s="2">
        <v>14790.996000000001</v>
      </c>
    </row>
    <row r="8037" spans="1:13" ht="14.25" customHeight="1">
      <c r="A8037" s="59" t="s">
        <v>162</v>
      </c>
      <c r="B8037" s="59" t="s">
        <v>7</v>
      </c>
      <c r="C8037" s="59" t="s">
        <v>113</v>
      </c>
      <c r="D8037" s="2">
        <v>3.2143999999999999</v>
      </c>
      <c r="E8037" s="2">
        <v>431195.68799999997</v>
      </c>
      <c r="F8037" s="2">
        <v>99785.316200000001</v>
      </c>
      <c r="G8037" s="2">
        <v>117366.79679999998</v>
      </c>
      <c r="H8037" s="2">
        <v>5127.1578947368425</v>
      </c>
      <c r="I8037" s="2">
        <v>16589.0592</v>
      </c>
      <c r="J8037" s="2">
        <v>63058.82</v>
      </c>
      <c r="K8037" s="2">
        <v>4158.2199999999993</v>
      </c>
      <c r="L8037" s="2">
        <v>16177.369999999999</v>
      </c>
      <c r="M8037" s="2">
        <v>11832.436</v>
      </c>
    </row>
    <row r="8038" spans="1:13" ht="14.25" customHeight="1">
      <c r="A8038" s="59" t="s">
        <v>163</v>
      </c>
      <c r="B8038" s="59" t="s">
        <v>7</v>
      </c>
      <c r="C8038" s="59" t="s">
        <v>114</v>
      </c>
      <c r="D8038" s="2">
        <v>585.82439999999997</v>
      </c>
      <c r="E8038" s="2">
        <v>68146023.329999998</v>
      </c>
      <c r="F8038" s="2">
        <v>11144794.823999999</v>
      </c>
      <c r="G8038" s="2">
        <v>20619898.694399998</v>
      </c>
      <c r="H8038" s="2">
        <v>-50652.591157894734</v>
      </c>
      <c r="I8038" s="2">
        <v>1985128.1927999998</v>
      </c>
      <c r="J8038" s="2">
        <v>6126578.3399999999</v>
      </c>
      <c r="K8038" s="2">
        <v>681054.27999999991</v>
      </c>
      <c r="L8038" s="2">
        <v>2114113.9139999999</v>
      </c>
      <c r="M8038" s="2">
        <v>3069685.4980000001</v>
      </c>
    </row>
    <row r="8039" spans="1:13" ht="14.25" customHeight="1">
      <c r="A8039" s="59" t="s">
        <v>163</v>
      </c>
      <c r="B8039" s="59" t="s">
        <v>7</v>
      </c>
      <c r="C8039" s="59" t="s">
        <v>114</v>
      </c>
      <c r="D8039" s="2">
        <v>113.30759999999999</v>
      </c>
      <c r="E8039" s="2">
        <v>11881764.25128</v>
      </c>
      <c r="F8039" s="2">
        <v>2155577.747</v>
      </c>
      <c r="G8039" s="2">
        <v>3988212.6143999998</v>
      </c>
      <c r="H8039" s="2">
        <v>-7818.1389473684194</v>
      </c>
      <c r="I8039" s="2">
        <v>383953.65120000002</v>
      </c>
      <c r="J8039" s="2">
        <v>1184977.8999999999</v>
      </c>
      <c r="K8039" s="2">
        <v>131725.62</v>
      </c>
      <c r="L8039" s="2">
        <v>408899.15</v>
      </c>
      <c r="M8039" s="2">
        <v>593725.26399999997</v>
      </c>
    </row>
    <row r="8040" spans="1:13" ht="14.25" customHeight="1">
      <c r="A8040" s="59" t="s">
        <v>163</v>
      </c>
      <c r="B8040" s="59" t="s">
        <v>7</v>
      </c>
      <c r="C8040" s="59" t="s">
        <v>114</v>
      </c>
      <c r="D8040" s="2">
        <v>8.0359999999999996</v>
      </c>
      <c r="E8040" s="2">
        <v>934787.7</v>
      </c>
      <c r="F8040" s="2">
        <v>152877.47079999998</v>
      </c>
      <c r="G8040" s="2">
        <v>282851.98079999996</v>
      </c>
      <c r="H8040" s="2">
        <v>13449.933473684212</v>
      </c>
      <c r="I8040" s="2">
        <v>27230.428800000002</v>
      </c>
      <c r="J8040" s="2">
        <v>84040.159999999989</v>
      </c>
      <c r="K8040" s="2">
        <v>9343.08</v>
      </c>
      <c r="L8040" s="2">
        <v>28999.3</v>
      </c>
      <c r="M8040" s="2">
        <v>42108.065999999999</v>
      </c>
    </row>
    <row r="8041" spans="1:13" ht="14.25" customHeight="1">
      <c r="A8041" s="59" t="s">
        <v>163</v>
      </c>
      <c r="B8041" s="59" t="s">
        <v>7</v>
      </c>
      <c r="C8041" s="59" t="s">
        <v>114</v>
      </c>
      <c r="D8041" s="2">
        <v>192.86399999999998</v>
      </c>
      <c r="E8041" s="2">
        <v>22464738.449999999</v>
      </c>
      <c r="F8041" s="2">
        <v>3918200.0549999997</v>
      </c>
      <c r="G8041" s="2">
        <v>7153648.5119999992</v>
      </c>
      <c r="H8041" s="2">
        <v>-23305.263157894733</v>
      </c>
      <c r="I8041" s="2">
        <v>658677.39839999995</v>
      </c>
      <c r="J8041" s="2">
        <v>1130342.1199999999</v>
      </c>
      <c r="K8041" s="2">
        <v>238092.74</v>
      </c>
      <c r="L8041" s="2">
        <v>932838.478</v>
      </c>
      <c r="M8041" s="2">
        <v>1010596.2899999999</v>
      </c>
    </row>
    <row r="8042" spans="1:13" ht="14.25" customHeight="1">
      <c r="A8042" s="59" t="s">
        <v>163</v>
      </c>
      <c r="B8042" s="59" t="s">
        <v>7</v>
      </c>
      <c r="C8042" s="59" t="s">
        <v>114</v>
      </c>
      <c r="D8042" s="2">
        <v>12.8576</v>
      </c>
      <c r="E8042" s="2">
        <v>1267842.6129600001</v>
      </c>
      <c r="F8042" s="2">
        <v>250605.88259999998</v>
      </c>
      <c r="G8042" s="2">
        <v>461363.75039999996</v>
      </c>
      <c r="H8042" s="2">
        <v>-5780.9482105263151</v>
      </c>
      <c r="I8042" s="2">
        <v>43692.847200000004</v>
      </c>
      <c r="J8042" s="2">
        <v>113100.14</v>
      </c>
      <c r="K8042" s="2">
        <v>15282.339999999998</v>
      </c>
      <c r="L8042" s="2">
        <v>52105.834000000003</v>
      </c>
      <c r="M8042" s="2">
        <v>67372.184000000008</v>
      </c>
    </row>
    <row r="8043" spans="1:13" ht="14.25" customHeight="1">
      <c r="A8043" s="59" t="s">
        <v>163</v>
      </c>
      <c r="B8043" s="59" t="s">
        <v>7</v>
      </c>
      <c r="C8043" s="59" t="s">
        <v>114</v>
      </c>
      <c r="D8043" s="2">
        <v>1.6072</v>
      </c>
      <c r="E8043" s="2">
        <v>186957.53999999998</v>
      </c>
      <c r="F8043" s="2">
        <v>30575.175999999996</v>
      </c>
      <c r="G8043" s="2">
        <v>56569.7664</v>
      </c>
      <c r="H8043" s="2">
        <v>0</v>
      </c>
      <c r="I8043" s="2">
        <v>5446.44</v>
      </c>
      <c r="J8043" s="2">
        <v>16808.36</v>
      </c>
      <c r="K8043" s="2">
        <v>1867.9599999999998</v>
      </c>
      <c r="L8043" s="2">
        <v>5800.7619999999997</v>
      </c>
      <c r="M8043" s="2">
        <v>8421.0720000000001</v>
      </c>
    </row>
    <row r="8044" spans="1:13" ht="14.25" customHeight="1">
      <c r="A8044" s="59" t="s">
        <v>161</v>
      </c>
      <c r="B8044" s="59" t="s">
        <v>9</v>
      </c>
      <c r="C8044" s="59" t="s">
        <v>112</v>
      </c>
      <c r="D8044" s="2">
        <v>3413.6927999999998</v>
      </c>
      <c r="E8044" s="2">
        <v>362031559.938972</v>
      </c>
      <c r="F8044" s="2">
        <v>106306281.4038</v>
      </c>
      <c r="G8044" s="2">
        <v>78456889.4208</v>
      </c>
      <c r="H8044" s="2">
        <v>3820438.6256842101</v>
      </c>
      <c r="I8044" s="2">
        <v>14437292.968799999</v>
      </c>
      <c r="J8044" s="2">
        <v>44469082.979999997</v>
      </c>
      <c r="K8044" s="2">
        <v>9204203.9799999986</v>
      </c>
      <c r="L8044" s="2">
        <v>18430107.784000002</v>
      </c>
      <c r="M8044" s="2">
        <v>8536157.277999999</v>
      </c>
    </row>
    <row r="8045" spans="1:13" ht="14.25" customHeight="1">
      <c r="A8045" s="59" t="s">
        <v>161</v>
      </c>
      <c r="B8045" s="59" t="s">
        <v>9</v>
      </c>
      <c r="C8045" s="59" t="s">
        <v>112</v>
      </c>
      <c r="D8045" s="2">
        <v>2067.6628000000001</v>
      </c>
      <c r="E8045" s="2">
        <v>279413612.47799999</v>
      </c>
      <c r="F8045" s="2">
        <v>64265873.349599995</v>
      </c>
      <c r="G8045" s="2">
        <v>47406038.899199992</v>
      </c>
      <c r="H8045" s="2">
        <v>1882769.44168421</v>
      </c>
      <c r="I8045" s="2">
        <v>8782556.306400001</v>
      </c>
      <c r="J8045" s="2">
        <v>27187374.699999999</v>
      </c>
      <c r="K8045" s="2">
        <v>5641458.96</v>
      </c>
      <c r="L8045" s="2">
        <v>11374888.382000001</v>
      </c>
      <c r="M8045" s="2">
        <v>5170324.4339999994</v>
      </c>
    </row>
    <row r="8046" spans="1:13" ht="14.25" customHeight="1">
      <c r="A8046" s="59" t="s">
        <v>161</v>
      </c>
      <c r="B8046" s="59" t="s">
        <v>9</v>
      </c>
      <c r="C8046" s="59" t="s">
        <v>112</v>
      </c>
      <c r="D8046" s="2">
        <v>87.592399999999984</v>
      </c>
      <c r="E8046" s="2">
        <v>9436471.0070399996</v>
      </c>
      <c r="F8046" s="2">
        <v>2726861.8659999995</v>
      </c>
      <c r="G8046" s="2">
        <v>2012202.0671999999</v>
      </c>
      <c r="H8046" s="2">
        <v>76878.780631578949</v>
      </c>
      <c r="I8046" s="2">
        <v>370980.49680000002</v>
      </c>
      <c r="J8046" s="2">
        <v>1146112.3599999999</v>
      </c>
      <c r="K8046" s="2">
        <v>238013.19999999998</v>
      </c>
      <c r="L8046" s="2">
        <v>476200.076</v>
      </c>
      <c r="M8046" s="2">
        <v>219029.954</v>
      </c>
    </row>
    <row r="8047" spans="1:13" ht="14.25" customHeight="1">
      <c r="A8047" s="59" t="s">
        <v>161</v>
      </c>
      <c r="B8047" s="59" t="s">
        <v>9</v>
      </c>
      <c r="C8047" s="59" t="s">
        <v>112</v>
      </c>
      <c r="D8047" s="2">
        <v>1.6072</v>
      </c>
      <c r="E8047" s="2">
        <v>217188.97199999998</v>
      </c>
      <c r="F8047" s="2">
        <v>50034.636999999995</v>
      </c>
      <c r="G8047" s="2">
        <v>36921.254399999998</v>
      </c>
      <c r="H8047" s="2">
        <v>0</v>
      </c>
      <c r="I8047" s="2">
        <v>6806.7216000000008</v>
      </c>
      <c r="J8047" s="2">
        <v>21029.719999999998</v>
      </c>
      <c r="K8047" s="2">
        <v>4367.32</v>
      </c>
      <c r="L8047" s="2">
        <v>8738.5760000000009</v>
      </c>
      <c r="M8047" s="2">
        <v>4019.3119999999999</v>
      </c>
    </row>
    <row r="8048" spans="1:13" ht="14.25" customHeight="1">
      <c r="A8048" s="59" t="s">
        <v>161</v>
      </c>
      <c r="B8048" s="59" t="s">
        <v>9</v>
      </c>
      <c r="C8048" s="59" t="s">
        <v>112</v>
      </c>
      <c r="D8048" s="2">
        <v>474.12400000000002</v>
      </c>
      <c r="E8048" s="2">
        <v>64070746.739999995</v>
      </c>
      <c r="F8048" s="2">
        <v>14765166.0984</v>
      </c>
      <c r="G8048" s="2">
        <v>10870658.131199999</v>
      </c>
      <c r="H8048" s="2">
        <v>-337601.90652631572</v>
      </c>
      <c r="I8048" s="2">
        <v>1959952.3560000001</v>
      </c>
      <c r="J8048" s="2">
        <v>5758759.96</v>
      </c>
      <c r="K8048" s="2">
        <v>749161.84</v>
      </c>
      <c r="L8048" s="2">
        <v>2727909.58</v>
      </c>
      <c r="M8048" s="2">
        <v>1970315.2699999998</v>
      </c>
    </row>
    <row r="8049" spans="1:13" ht="14.25" customHeight="1">
      <c r="A8049" s="59" t="s">
        <v>161</v>
      </c>
      <c r="B8049" s="59" t="s">
        <v>9</v>
      </c>
      <c r="C8049" s="59" t="s">
        <v>112</v>
      </c>
      <c r="D8049" s="2">
        <v>110.8968</v>
      </c>
      <c r="E8049" s="2">
        <v>11976754.592879999</v>
      </c>
      <c r="F8049" s="2">
        <v>3446106.2929999991</v>
      </c>
      <c r="G8049" s="2">
        <v>2535610.56</v>
      </c>
      <c r="H8049" s="2">
        <v>-79434.280421052623</v>
      </c>
      <c r="I8049" s="2">
        <v>460473.9192</v>
      </c>
      <c r="J8049" s="2">
        <v>1356485</v>
      </c>
      <c r="K8049" s="2">
        <v>174851.06</v>
      </c>
      <c r="L8049" s="2">
        <v>650050.65399999998</v>
      </c>
      <c r="M8049" s="2">
        <v>460853.44799999997</v>
      </c>
    </row>
    <row r="8050" spans="1:13" ht="14.25" customHeight="1">
      <c r="A8050" s="59" t="s">
        <v>161</v>
      </c>
      <c r="B8050" s="59" t="s">
        <v>9</v>
      </c>
      <c r="C8050" s="59" t="s">
        <v>112</v>
      </c>
      <c r="D8050" s="2">
        <v>4987.1415999999999</v>
      </c>
      <c r="E8050" s="2">
        <v>535218946.79021996</v>
      </c>
      <c r="F8050" s="2">
        <v>155053785.42039999</v>
      </c>
      <c r="G8050" s="2">
        <v>114195447.45599999</v>
      </c>
      <c r="H8050" s="2">
        <v>2354235.536842105</v>
      </c>
      <c r="I8050" s="2">
        <v>20833351.2216</v>
      </c>
      <c r="J8050" s="2">
        <v>62264474.519999996</v>
      </c>
      <c r="K8050" s="2">
        <v>8422085.5199999996</v>
      </c>
      <c r="L8050" s="2">
        <v>31292548.408000004</v>
      </c>
      <c r="M8050" s="2">
        <v>18827169.085999999</v>
      </c>
    </row>
    <row r="8051" spans="1:13" ht="14.25" customHeight="1">
      <c r="A8051" s="59" t="s">
        <v>161</v>
      </c>
      <c r="B8051" s="59" t="s">
        <v>9</v>
      </c>
      <c r="C8051" s="59" t="s">
        <v>112</v>
      </c>
      <c r="D8051" s="2">
        <v>442.78359999999998</v>
      </c>
      <c r="E8051" s="2">
        <v>59835561.785999991</v>
      </c>
      <c r="F8051" s="2">
        <v>13777413.720999999</v>
      </c>
      <c r="G8051" s="2">
        <v>10148705.203199999</v>
      </c>
      <c r="H8051" s="2">
        <v>115080.76799999998</v>
      </c>
      <c r="I8051" s="2">
        <v>1847459.0160000001</v>
      </c>
      <c r="J8051" s="2">
        <v>5516950.1599999992</v>
      </c>
      <c r="K8051" s="2">
        <v>748045</v>
      </c>
      <c r="L8051" s="2">
        <v>2763343.7480000001</v>
      </c>
      <c r="M8051" s="2">
        <v>1671570.1640000001</v>
      </c>
    </row>
    <row r="8052" spans="1:13" ht="14.25" customHeight="1">
      <c r="A8052" s="59" t="s">
        <v>161</v>
      </c>
      <c r="B8052" s="59" t="s">
        <v>9</v>
      </c>
      <c r="C8052" s="59" t="s">
        <v>112</v>
      </c>
      <c r="D8052" s="2">
        <v>4.0179999999999998</v>
      </c>
      <c r="E8052" s="2">
        <v>433940.38379999995</v>
      </c>
      <c r="F8052" s="2">
        <v>124923.1378</v>
      </c>
      <c r="G8052" s="2">
        <v>92003.212799999994</v>
      </c>
      <c r="H8052" s="2">
        <v>0</v>
      </c>
      <c r="I8052" s="2">
        <v>16784.7768</v>
      </c>
      <c r="J8052" s="2">
        <v>50164.32</v>
      </c>
      <c r="K8052" s="2">
        <v>6785.5</v>
      </c>
      <c r="L8052" s="2">
        <v>25210.9</v>
      </c>
      <c r="M8052" s="2">
        <v>15168.933999999999</v>
      </c>
    </row>
    <row r="8053" spans="1:13" ht="14.25" customHeight="1">
      <c r="A8053" s="59" t="s">
        <v>162</v>
      </c>
      <c r="B8053" s="59" t="s">
        <v>9</v>
      </c>
      <c r="C8053" s="59" t="s">
        <v>113</v>
      </c>
      <c r="D8053" s="2">
        <v>28.929600000000001</v>
      </c>
      <c r="E8053" s="2">
        <v>3138851.6192879998</v>
      </c>
      <c r="F8053" s="2">
        <v>900882.76639999996</v>
      </c>
      <c r="G8053" s="2">
        <v>662163.51359999995</v>
      </c>
      <c r="H8053" s="2">
        <v>42267.668210526317</v>
      </c>
      <c r="I8053" s="2">
        <v>111576.74400000001</v>
      </c>
      <c r="J8053" s="2">
        <v>264819.82</v>
      </c>
      <c r="K8053" s="2">
        <v>67046.48</v>
      </c>
      <c r="L8053" s="2">
        <v>171185.16800000001</v>
      </c>
      <c r="M8053" s="2">
        <v>106500.042</v>
      </c>
    </row>
    <row r="8054" spans="1:13" ht="14.25" customHeight="1">
      <c r="A8054" s="59" t="s">
        <v>162</v>
      </c>
      <c r="B8054" s="59" t="s">
        <v>9</v>
      </c>
      <c r="C8054" s="59" t="s">
        <v>113</v>
      </c>
      <c r="D8054" s="2">
        <v>206.52519999999998</v>
      </c>
      <c r="E8054" s="2">
        <v>27908782.901999999</v>
      </c>
      <c r="F8054" s="2">
        <v>6453944.7997999992</v>
      </c>
      <c r="G8054" s="2">
        <v>4815427.5647999998</v>
      </c>
      <c r="H8054" s="2">
        <v>239730.98778947364</v>
      </c>
      <c r="I8054" s="2">
        <v>806455.69920000003</v>
      </c>
      <c r="J8054" s="2">
        <v>2019787.0999999999</v>
      </c>
      <c r="K8054" s="2">
        <v>317531.06</v>
      </c>
      <c r="L8054" s="2">
        <v>940165.42400000012</v>
      </c>
      <c r="M8054" s="2">
        <v>760290.38799999992</v>
      </c>
    </row>
    <row r="8055" spans="1:13" ht="14.25" customHeight="1">
      <c r="A8055" s="59" t="s">
        <v>163</v>
      </c>
      <c r="B8055" s="59" t="s">
        <v>9</v>
      </c>
      <c r="C8055" s="59" t="s">
        <v>114</v>
      </c>
      <c r="D8055" s="2">
        <v>1485.8563999999999</v>
      </c>
      <c r="E8055" s="2">
        <v>161698550.86400399</v>
      </c>
      <c r="F8055" s="2">
        <v>46139494.795599997</v>
      </c>
      <c r="G8055" s="2">
        <v>33925504.972799994</v>
      </c>
      <c r="H8055" s="2">
        <v>-1038957.3322105263</v>
      </c>
      <c r="I8055" s="2">
        <v>6679802.7215999998</v>
      </c>
      <c r="J8055" s="2">
        <v>23406833.579999998</v>
      </c>
      <c r="K8055" s="2">
        <v>2551645.6599999997</v>
      </c>
      <c r="L8055" s="2">
        <v>597124.00000000012</v>
      </c>
      <c r="M8055" s="2">
        <v>7785798.8120000008</v>
      </c>
    </row>
    <row r="8056" spans="1:13" ht="14.25" customHeight="1">
      <c r="A8056" s="59" t="s">
        <v>163</v>
      </c>
      <c r="B8056" s="59" t="s">
        <v>9</v>
      </c>
      <c r="C8056" s="59" t="s">
        <v>114</v>
      </c>
      <c r="D8056" s="2">
        <v>705.56079999999986</v>
      </c>
      <c r="E8056" s="2">
        <v>95328583.590240002</v>
      </c>
      <c r="F8056" s="2">
        <v>21868890.656999998</v>
      </c>
      <c r="G8056" s="2">
        <v>16136052.364799999</v>
      </c>
      <c r="H8056" s="2">
        <v>-64252.921263157885</v>
      </c>
      <c r="I8056" s="2">
        <v>3158222.2919999999</v>
      </c>
      <c r="J8056" s="2">
        <v>10968342.139999999</v>
      </c>
      <c r="K8056" s="2">
        <v>1199605.8799999999</v>
      </c>
      <c r="L8056" s="2">
        <v>273057.04800000001</v>
      </c>
      <c r="M8056" s="2">
        <v>3697096.8539999998</v>
      </c>
    </row>
    <row r="8057" spans="1:13" ht="14.25" customHeight="1">
      <c r="A8057" s="59" t="s">
        <v>163</v>
      </c>
      <c r="B8057" s="59" t="s">
        <v>9</v>
      </c>
      <c r="C8057" s="59" t="s">
        <v>114</v>
      </c>
      <c r="D8057" s="2">
        <v>91.610399999999998</v>
      </c>
      <c r="E8057" s="2">
        <v>9893840.7506399993</v>
      </c>
      <c r="F8057" s="2">
        <v>2839470.6209999998</v>
      </c>
      <c r="G8057" s="2">
        <v>2095109.1839999997</v>
      </c>
      <c r="H8057" s="2">
        <v>-2024.7612631578945</v>
      </c>
      <c r="I8057" s="2">
        <v>410066.45280000003</v>
      </c>
      <c r="J8057" s="2">
        <v>1424138.28</v>
      </c>
      <c r="K8057" s="2">
        <v>155756.53999999998</v>
      </c>
      <c r="L8057" s="2">
        <v>35453.11</v>
      </c>
      <c r="M8057" s="2">
        <v>480033.576</v>
      </c>
    </row>
    <row r="8058" spans="1:13" ht="14.25" customHeight="1">
      <c r="A8058" s="59" t="s">
        <v>163</v>
      </c>
      <c r="B8058" s="59" t="s">
        <v>12</v>
      </c>
      <c r="C8058" s="59" t="s">
        <v>114</v>
      </c>
      <c r="D8058" s="2">
        <v>2426.0683999999997</v>
      </c>
      <c r="E8058" s="2">
        <v>131607368.841564</v>
      </c>
      <c r="F8058" s="2">
        <v>48494880.204199992</v>
      </c>
      <c r="G8058" s="2">
        <v>6781307.6351999994</v>
      </c>
      <c r="H8058" s="2">
        <v>159123.36505263159</v>
      </c>
      <c r="I8058" s="2">
        <v>17664137.748</v>
      </c>
      <c r="J8058" s="2">
        <v>71232328.25999999</v>
      </c>
      <c r="K8058" s="2">
        <v>4247302.34</v>
      </c>
      <c r="L8058" s="2">
        <v>381499.09600000002</v>
      </c>
      <c r="M8058" s="2">
        <v>28102517.168000001</v>
      </c>
    </row>
    <row r="8059" spans="1:13" ht="14.25" customHeight="1">
      <c r="A8059" s="59" t="s">
        <v>163</v>
      </c>
      <c r="B8059" s="59" t="s">
        <v>12</v>
      </c>
      <c r="C8059" s="59" t="s">
        <v>114</v>
      </c>
      <c r="D8059" s="2">
        <v>73.93119999999999</v>
      </c>
      <c r="E8059" s="2">
        <v>4191699.4257599995</v>
      </c>
      <c r="F8059" s="2">
        <v>1463963.1297999998</v>
      </c>
      <c r="G8059" s="2">
        <v>206108.63999999998</v>
      </c>
      <c r="H8059" s="2">
        <v>-9698.7183157894742</v>
      </c>
      <c r="I8059" s="2">
        <v>526676.06160000002</v>
      </c>
      <c r="J8059" s="2">
        <v>2133358.7399999998</v>
      </c>
      <c r="K8059" s="2">
        <v>126604.71999999999</v>
      </c>
      <c r="L8059" s="2">
        <v>10925.925999999999</v>
      </c>
      <c r="M8059" s="2">
        <v>856385.8600000001</v>
      </c>
    </row>
    <row r="8060" spans="1:13" ht="14.25" customHeight="1">
      <c r="A8060" s="59" t="s">
        <v>163</v>
      </c>
      <c r="B8060" s="59" t="s">
        <v>9</v>
      </c>
      <c r="C8060" s="59" t="s">
        <v>114</v>
      </c>
      <c r="D8060" s="2">
        <v>1349.2444</v>
      </c>
      <c r="E8060" s="2">
        <v>146679897.64982399</v>
      </c>
      <c r="F8060" s="2">
        <v>41819889.767399997</v>
      </c>
      <c r="G8060" s="2">
        <v>30856959.225599997</v>
      </c>
      <c r="H8060" s="2">
        <v>164526.45726315788</v>
      </c>
      <c r="I8060" s="2">
        <v>6039478.4976000004</v>
      </c>
      <c r="J8060" s="2">
        <v>20974772.619999997</v>
      </c>
      <c r="K8060" s="2">
        <v>2294000.02</v>
      </c>
      <c r="L8060" s="2">
        <v>522162.38799999998</v>
      </c>
      <c r="M8060" s="2">
        <v>7069959.8859999999</v>
      </c>
    </row>
    <row r="8061" spans="1:13" ht="14.25" customHeight="1">
      <c r="A8061" s="59" t="s">
        <v>163</v>
      </c>
      <c r="B8061" s="59" t="s">
        <v>9</v>
      </c>
      <c r="C8061" s="59" t="s">
        <v>114</v>
      </c>
      <c r="D8061" s="2">
        <v>307.77879999999993</v>
      </c>
      <c r="E8061" s="2">
        <v>41591688.137999997</v>
      </c>
      <c r="F8061" s="2">
        <v>9539617.9689999986</v>
      </c>
      <c r="G8061" s="2">
        <v>7038840.115199999</v>
      </c>
      <c r="H8061" s="2">
        <v>-31117.187368421055</v>
      </c>
      <c r="I8061" s="2">
        <v>1377675.6695999999</v>
      </c>
      <c r="J8061" s="2">
        <v>4784591.76</v>
      </c>
      <c r="K8061" s="2">
        <v>523282.18</v>
      </c>
      <c r="L8061" s="2">
        <v>119118.12</v>
      </c>
      <c r="M8061" s="2">
        <v>1612743.5279999999</v>
      </c>
    </row>
    <row r="8062" spans="1:13" ht="14.25" customHeight="1">
      <c r="A8062" s="59" t="s">
        <v>163</v>
      </c>
      <c r="B8062" s="59" t="s">
        <v>9</v>
      </c>
      <c r="C8062" s="59" t="s">
        <v>114</v>
      </c>
      <c r="D8062" s="2">
        <v>111.70039999999999</v>
      </c>
      <c r="E8062" s="2">
        <v>12067878.49344</v>
      </c>
      <c r="F8062" s="2">
        <v>3462159.8511999999</v>
      </c>
      <c r="G8062" s="2">
        <v>2554567.9103999995</v>
      </c>
      <c r="H8062" s="2">
        <v>-7818.1389473684194</v>
      </c>
      <c r="I8062" s="2">
        <v>499991.16240000003</v>
      </c>
      <c r="J8062" s="2">
        <v>1736448.4</v>
      </c>
      <c r="K8062" s="2">
        <v>189914.46</v>
      </c>
      <c r="L8062" s="2">
        <v>43228.350000000006</v>
      </c>
      <c r="M8062" s="2">
        <v>585304.19200000004</v>
      </c>
    </row>
    <row r="8063" spans="1:13" ht="14.25" customHeight="1">
      <c r="A8063" s="59" t="s">
        <v>163</v>
      </c>
      <c r="B8063" s="59" t="s">
        <v>9</v>
      </c>
      <c r="C8063" s="59" t="s">
        <v>114</v>
      </c>
      <c r="D8063" s="2">
        <v>1.6072</v>
      </c>
      <c r="E8063" s="2">
        <v>217188.97199999998</v>
      </c>
      <c r="F8063" s="2">
        <v>49814.311199999996</v>
      </c>
      <c r="G8063" s="2">
        <v>36756.729599999999</v>
      </c>
      <c r="H8063" s="2">
        <v>0</v>
      </c>
      <c r="I8063" s="2">
        <v>7193.7287999999999</v>
      </c>
      <c r="J8063" s="2">
        <v>24985.399999999998</v>
      </c>
      <c r="K8063" s="2">
        <v>2733.06</v>
      </c>
      <c r="L8063" s="2">
        <v>621.47800000000007</v>
      </c>
      <c r="M8063" s="2">
        <v>8421.0720000000001</v>
      </c>
    </row>
    <row r="8064" spans="1:13" ht="14.25" customHeight="1">
      <c r="A8064" s="59" t="s">
        <v>163</v>
      </c>
      <c r="B8064" s="59" t="s">
        <v>12</v>
      </c>
      <c r="C8064" s="59" t="s">
        <v>114</v>
      </c>
      <c r="D8064" s="2">
        <v>1607.1999999999998</v>
      </c>
      <c r="E8064" s="2">
        <v>87266193.221591994</v>
      </c>
      <c r="F8064" s="2">
        <v>31825262.432999998</v>
      </c>
      <c r="G8064" s="2">
        <v>4480673.9135999996</v>
      </c>
      <c r="H8064" s="2">
        <v>206043.38526315786</v>
      </c>
      <c r="I8064" s="2">
        <v>11449455.688800002</v>
      </c>
      <c r="J8064" s="2">
        <v>46377411.579999998</v>
      </c>
      <c r="K8064" s="2">
        <v>2752233.2399999998</v>
      </c>
      <c r="L8064" s="2">
        <v>237510.12999999998</v>
      </c>
      <c r="M8064" s="2">
        <v>18617103.208000001</v>
      </c>
    </row>
    <row r="8065" spans="1:13" ht="14.25" customHeight="1">
      <c r="A8065" s="59" t="s">
        <v>161</v>
      </c>
      <c r="B8065" s="59" t="s">
        <v>9</v>
      </c>
      <c r="C8065" s="59" t="s">
        <v>112</v>
      </c>
      <c r="D8065" s="2">
        <v>40405.008000000002</v>
      </c>
      <c r="E8065" s="2">
        <v>5218156482.5008068</v>
      </c>
      <c r="F8065" s="2">
        <v>1308733821.0753999</v>
      </c>
      <c r="G8065" s="2">
        <v>964783652.1408</v>
      </c>
      <c r="H8065" s="2">
        <v>45325695.349894725</v>
      </c>
      <c r="I8065" s="2">
        <v>156724276.87439999</v>
      </c>
      <c r="J8065" s="2">
        <v>384877090.91999996</v>
      </c>
      <c r="K8065" s="2">
        <v>107897866.47999999</v>
      </c>
      <c r="L8065" s="2">
        <v>77328673.774000004</v>
      </c>
      <c r="M8065" s="2">
        <v>101035310.178</v>
      </c>
    </row>
    <row r="8066" spans="1:13" ht="14.25" customHeight="1">
      <c r="A8066" s="59" t="s">
        <v>161</v>
      </c>
      <c r="B8066" s="59" t="s">
        <v>9</v>
      </c>
      <c r="C8066" s="59" t="s">
        <v>112</v>
      </c>
      <c r="D8066" s="2">
        <v>12013.0164</v>
      </c>
      <c r="E8066" s="2">
        <v>2180501792.5854239</v>
      </c>
      <c r="F8066" s="2">
        <v>384874923.47139996</v>
      </c>
      <c r="G8066" s="2">
        <v>285029893.19039994</v>
      </c>
      <c r="H8066" s="2">
        <v>10895030.298947368</v>
      </c>
      <c r="I8066" s="2">
        <v>47509846.077600002</v>
      </c>
      <c r="J8066" s="2">
        <v>122126663.09999999</v>
      </c>
      <c r="K8066" s="2">
        <v>31371417.319999997</v>
      </c>
      <c r="L8066" s="2">
        <v>22199620.805999998</v>
      </c>
      <c r="M8066" s="2">
        <v>30039317.726000004</v>
      </c>
    </row>
    <row r="8067" spans="1:13" ht="14.25" customHeight="1">
      <c r="A8067" s="59" t="s">
        <v>161</v>
      </c>
      <c r="B8067" s="59" t="s">
        <v>9</v>
      </c>
      <c r="C8067" s="59" t="s">
        <v>112</v>
      </c>
      <c r="D8067" s="2">
        <v>1076.8240000000001</v>
      </c>
      <c r="E8067" s="2">
        <v>143496745.84475997</v>
      </c>
      <c r="F8067" s="2">
        <v>34831053.580199994</v>
      </c>
      <c r="G8067" s="2">
        <v>25703139.571199998</v>
      </c>
      <c r="H8067" s="2">
        <v>970417.48547368415</v>
      </c>
      <c r="I8067" s="2">
        <v>4190051.6783999996</v>
      </c>
      <c r="J8067" s="2">
        <v>10354677.1</v>
      </c>
      <c r="K8067" s="2">
        <v>2952557.5999999996</v>
      </c>
      <c r="L8067" s="2">
        <v>2144383.23</v>
      </c>
      <c r="M8067" s="2">
        <v>2692666.6359999999</v>
      </c>
    </row>
    <row r="8068" spans="1:13" ht="14.25" customHeight="1">
      <c r="A8068" s="59" t="s">
        <v>161</v>
      </c>
      <c r="B8068" s="59" t="s">
        <v>9</v>
      </c>
      <c r="C8068" s="59" t="s">
        <v>112</v>
      </c>
      <c r="D8068" s="2">
        <v>9.6431999999999984</v>
      </c>
      <c r="E8068" s="2">
        <v>1866393.1440000001</v>
      </c>
      <c r="F8068" s="2">
        <v>312011.55799999996</v>
      </c>
      <c r="G8068" s="2">
        <v>230228.44799999995</v>
      </c>
      <c r="H8068" s="2">
        <v>0</v>
      </c>
      <c r="I8068" s="2">
        <v>37500.732000000004</v>
      </c>
      <c r="J8068" s="2">
        <v>92529.62</v>
      </c>
      <c r="K8068" s="2">
        <v>26598.34</v>
      </c>
      <c r="L8068" s="2">
        <v>19376.763999999999</v>
      </c>
      <c r="M8068" s="2">
        <v>24113.166000000001</v>
      </c>
    </row>
    <row r="8069" spans="1:13" ht="14.25" customHeight="1">
      <c r="A8069" s="59" t="s">
        <v>161</v>
      </c>
      <c r="B8069" s="59" t="s">
        <v>9</v>
      </c>
      <c r="C8069" s="59" t="s">
        <v>112</v>
      </c>
      <c r="D8069" s="2">
        <v>34310.505599999997</v>
      </c>
      <c r="E8069" s="2">
        <v>4201073672.5243435</v>
      </c>
      <c r="F8069" s="2">
        <v>993294411.21239984</v>
      </c>
      <c r="G8069" s="2">
        <v>802164501.17759991</v>
      </c>
      <c r="H8069" s="2">
        <v>38480838.881684214</v>
      </c>
      <c r="I8069" s="2">
        <v>112074415.77600001</v>
      </c>
      <c r="J8069" s="2">
        <v>300126988.03999996</v>
      </c>
      <c r="K8069" s="2">
        <v>143814204.31999999</v>
      </c>
      <c r="L8069" s="2">
        <v>83121319.577999994</v>
      </c>
      <c r="M8069" s="2">
        <v>85795616.082000002</v>
      </c>
    </row>
    <row r="8070" spans="1:13" ht="14.25" customHeight="1">
      <c r="A8070" s="59" t="s">
        <v>161</v>
      </c>
      <c r="B8070" s="59" t="s">
        <v>9</v>
      </c>
      <c r="C8070" s="59" t="s">
        <v>112</v>
      </c>
      <c r="D8070" s="2">
        <v>8665.2187999999987</v>
      </c>
      <c r="E8070" s="2">
        <v>1363167903.7108438</v>
      </c>
      <c r="F8070" s="2">
        <v>250457169.04819998</v>
      </c>
      <c r="G8070" s="2">
        <v>202391776.01279998</v>
      </c>
      <c r="H8070" s="2">
        <v>7859045.588210525</v>
      </c>
      <c r="I8070" s="2">
        <v>28457140.665600002</v>
      </c>
      <c r="J8070" s="2">
        <v>76370017.75999999</v>
      </c>
      <c r="K8070" s="2">
        <v>36649147.239999995</v>
      </c>
      <c r="L8070" s="2">
        <v>20381039.074000001</v>
      </c>
      <c r="M8070" s="2">
        <v>21667934.200000003</v>
      </c>
    </row>
    <row r="8071" spans="1:13" ht="14.25" customHeight="1">
      <c r="A8071" s="59" t="s">
        <v>161</v>
      </c>
      <c r="B8071" s="59" t="s">
        <v>9</v>
      </c>
      <c r="C8071" s="59" t="s">
        <v>112</v>
      </c>
      <c r="D8071" s="2">
        <v>990.83879999999988</v>
      </c>
      <c r="E8071" s="2">
        <v>125683837.17119999</v>
      </c>
      <c r="F8071" s="2">
        <v>28636211.921199996</v>
      </c>
      <c r="G8071" s="2">
        <v>23142411.820799995</v>
      </c>
      <c r="H8071" s="2">
        <v>893537.46189473674</v>
      </c>
      <c r="I8071" s="2">
        <v>3254013.216</v>
      </c>
      <c r="J8071" s="2">
        <v>8726018.5199999996</v>
      </c>
      <c r="K8071" s="2">
        <v>4214465.4399999995</v>
      </c>
      <c r="L8071" s="2">
        <v>2314933.3899999997</v>
      </c>
      <c r="M8071" s="2">
        <v>2477655.0919999997</v>
      </c>
    </row>
    <row r="8072" spans="1:13" ht="14.25" customHeight="1">
      <c r="A8072" s="59" t="s">
        <v>161</v>
      </c>
      <c r="B8072" s="59" t="s">
        <v>9</v>
      </c>
      <c r="C8072" s="59" t="s">
        <v>112</v>
      </c>
      <c r="D8072" s="2">
        <v>61.877199999999988</v>
      </c>
      <c r="E8072" s="2">
        <v>10413932.76</v>
      </c>
      <c r="F8072" s="2">
        <v>1788127.6043999998</v>
      </c>
      <c r="G8072" s="2">
        <v>1445123.6543999999</v>
      </c>
      <c r="H8072" s="2">
        <v>52958.258526315782</v>
      </c>
      <c r="I8072" s="2">
        <v>203296.56479999999</v>
      </c>
      <c r="J8072" s="2">
        <v>545350.02</v>
      </c>
      <c r="K8072" s="2">
        <v>263027.3</v>
      </c>
      <c r="L8072" s="2">
        <v>144451.69200000001</v>
      </c>
      <c r="M8072" s="2">
        <v>154728.17800000001</v>
      </c>
    </row>
    <row r="8073" spans="1:13" ht="14.25" customHeight="1">
      <c r="A8073" s="59" t="s">
        <v>161</v>
      </c>
      <c r="B8073" s="59" t="s">
        <v>9</v>
      </c>
      <c r="C8073" s="59" t="s">
        <v>112</v>
      </c>
      <c r="D8073" s="2">
        <v>89416.571999999986</v>
      </c>
      <c r="E8073" s="2">
        <v>11507960064.150394</v>
      </c>
      <c r="F8073" s="2">
        <v>2907447538.8378</v>
      </c>
      <c r="G8073" s="2">
        <v>2132813049.0239997</v>
      </c>
      <c r="H8073" s="2">
        <v>-42374510.723368421</v>
      </c>
      <c r="I8073" s="2">
        <v>324901491.61680001</v>
      </c>
      <c r="J8073" s="2">
        <v>990109278.79999995</v>
      </c>
      <c r="K8073" s="2">
        <v>144399597.40000001</v>
      </c>
      <c r="L8073" s="2">
        <v>132236491.398</v>
      </c>
      <c r="M8073" s="2">
        <v>371588143.69599998</v>
      </c>
    </row>
    <row r="8074" spans="1:13" ht="14.25" customHeight="1">
      <c r="A8074" s="59" t="s">
        <v>161</v>
      </c>
      <c r="B8074" s="59" t="s">
        <v>9</v>
      </c>
      <c r="C8074" s="59" t="s">
        <v>112</v>
      </c>
      <c r="D8074" s="2">
        <v>1438.444</v>
      </c>
      <c r="E8074" s="2">
        <v>270906112.00699198</v>
      </c>
      <c r="F8074" s="2">
        <v>46781301.4648</v>
      </c>
      <c r="G8074" s="2">
        <v>34315853.049599998</v>
      </c>
      <c r="H8074" s="2">
        <v>-994019.81305263157</v>
      </c>
      <c r="I8074" s="2">
        <v>5223600.8999999994</v>
      </c>
      <c r="J8074" s="2">
        <v>15911163.559999999</v>
      </c>
      <c r="K8074" s="2">
        <v>2322798.42</v>
      </c>
      <c r="L8074" s="2">
        <v>2121622.162</v>
      </c>
      <c r="M8074" s="2">
        <v>5977737.1060000006</v>
      </c>
    </row>
    <row r="8075" spans="1:13" ht="14.25" customHeight="1">
      <c r="A8075" s="59" t="s">
        <v>161</v>
      </c>
      <c r="B8075" s="59" t="s">
        <v>9</v>
      </c>
      <c r="C8075" s="59" t="s">
        <v>112</v>
      </c>
      <c r="D8075" s="2">
        <v>469.30239999999992</v>
      </c>
      <c r="E8075" s="2">
        <v>62086626.035279997</v>
      </c>
      <c r="F8075" s="2">
        <v>15242898.450999999</v>
      </c>
      <c r="G8075" s="2">
        <v>11184084.172799999</v>
      </c>
      <c r="H8075" s="2">
        <v>-318796.11284210527</v>
      </c>
      <c r="I8075" s="2">
        <v>1710072.3455999999</v>
      </c>
      <c r="J8075" s="2">
        <v>5223146.62</v>
      </c>
      <c r="K8075" s="2">
        <v>758038.34</v>
      </c>
      <c r="L8075" s="2">
        <v>703180.25800000003</v>
      </c>
      <c r="M8075" s="2">
        <v>1950278.2419999999</v>
      </c>
    </row>
    <row r="8076" spans="1:13" ht="14.25" customHeight="1">
      <c r="A8076" s="59" t="s">
        <v>161</v>
      </c>
      <c r="B8076" s="59" t="s">
        <v>9</v>
      </c>
      <c r="C8076" s="59" t="s">
        <v>112</v>
      </c>
      <c r="D8076" s="2">
        <v>29155.411599999996</v>
      </c>
      <c r="E8076" s="2">
        <v>3589132310.8641</v>
      </c>
      <c r="F8076" s="2">
        <v>851120880.01399994</v>
      </c>
      <c r="G8076" s="2">
        <v>670631340.55680001</v>
      </c>
      <c r="H8076" s="2">
        <v>-13820970.664421052</v>
      </c>
      <c r="I8076" s="2">
        <v>95099366.044799998</v>
      </c>
      <c r="J8076" s="2">
        <v>295184197.77999997</v>
      </c>
      <c r="K8076" s="2">
        <v>56015629.259999998</v>
      </c>
      <c r="L8076" s="2">
        <v>-7391011.4520000005</v>
      </c>
      <c r="M8076" s="2">
        <v>121161044.46600001</v>
      </c>
    </row>
    <row r="8077" spans="1:13" ht="14.25" customHeight="1">
      <c r="A8077" s="59" t="s">
        <v>161</v>
      </c>
      <c r="B8077" s="59" t="s">
        <v>9</v>
      </c>
      <c r="C8077" s="59" t="s">
        <v>112</v>
      </c>
      <c r="D8077" s="2">
        <v>1367.7272</v>
      </c>
      <c r="E8077" s="2">
        <v>206140557.856464</v>
      </c>
      <c r="F8077" s="2">
        <v>39937710.885399997</v>
      </c>
      <c r="G8077" s="2">
        <v>31347991.7568</v>
      </c>
      <c r="H8077" s="2">
        <v>-937576.33010526316</v>
      </c>
      <c r="I8077" s="2">
        <v>4492285.7039999999</v>
      </c>
      <c r="J8077" s="2">
        <v>14062113.58</v>
      </c>
      <c r="K8077" s="2">
        <v>2653759.44</v>
      </c>
      <c r="L8077" s="2">
        <v>-364649.73600000003</v>
      </c>
      <c r="M8077" s="2">
        <v>5683858.29</v>
      </c>
    </row>
    <row r="8078" spans="1:13" ht="14.25" customHeight="1">
      <c r="A8078" s="59" t="s">
        <v>161</v>
      </c>
      <c r="B8078" s="59" t="s">
        <v>9</v>
      </c>
      <c r="C8078" s="59" t="s">
        <v>112</v>
      </c>
      <c r="D8078" s="2">
        <v>969.14159999999981</v>
      </c>
      <c r="E8078" s="2">
        <v>123597176.22251998</v>
      </c>
      <c r="F8078" s="2">
        <v>28299788.741799999</v>
      </c>
      <c r="G8078" s="2">
        <v>22203809.6448</v>
      </c>
      <c r="H8078" s="2">
        <v>-675221.2143157894</v>
      </c>
      <c r="I8078" s="2">
        <v>3185531.5392</v>
      </c>
      <c r="J8078" s="2">
        <v>9980750.5399999991</v>
      </c>
      <c r="K8078" s="2">
        <v>1882414.14</v>
      </c>
      <c r="L8078" s="2">
        <v>-259761.568</v>
      </c>
      <c r="M8078" s="2">
        <v>4027458.8640000001</v>
      </c>
    </row>
    <row r="8079" spans="1:13" ht="14.25" customHeight="1">
      <c r="A8079" s="59" t="s">
        <v>161</v>
      </c>
      <c r="B8079" s="59" t="s">
        <v>9</v>
      </c>
      <c r="C8079" s="59" t="s">
        <v>112</v>
      </c>
      <c r="D8079" s="2">
        <v>1928.6399999999999</v>
      </c>
      <c r="E8079" s="2">
        <v>246521416.67999998</v>
      </c>
      <c r="F8079" s="2">
        <v>62295518.014399998</v>
      </c>
      <c r="G8079" s="2">
        <v>45770403.398399994</v>
      </c>
      <c r="H8079" s="2">
        <v>1758037.1873684209</v>
      </c>
      <c r="I8079" s="2">
        <v>7621847.3231999995</v>
      </c>
      <c r="J8079" s="2">
        <v>19612702.599999998</v>
      </c>
      <c r="K8079" s="2">
        <v>2109865.7399999998</v>
      </c>
      <c r="L8079" s="2">
        <v>361870.674</v>
      </c>
      <c r="M8079" s="2">
        <v>0</v>
      </c>
    </row>
    <row r="8080" spans="1:13" ht="14.25" customHeight="1">
      <c r="A8080" s="59" t="s">
        <v>161</v>
      </c>
      <c r="B8080" s="59" t="s">
        <v>9</v>
      </c>
      <c r="C8080" s="59" t="s">
        <v>112</v>
      </c>
      <c r="D8080" s="2">
        <v>13024.748799999999</v>
      </c>
      <c r="E8080" s="2">
        <v>1683991420.339536</v>
      </c>
      <c r="F8080" s="2">
        <v>421488928.19279993</v>
      </c>
      <c r="G8080" s="2">
        <v>309995949.06239998</v>
      </c>
      <c r="H8080" s="2">
        <v>6560119.599157895</v>
      </c>
      <c r="I8080" s="2">
        <v>51020670.009599999</v>
      </c>
      <c r="J8080" s="2">
        <v>127556771.16</v>
      </c>
      <c r="K8080" s="2">
        <v>14055562.6</v>
      </c>
      <c r="L8080" s="2">
        <v>72449409.406000003</v>
      </c>
      <c r="M8080" s="2">
        <v>49170277.706</v>
      </c>
    </row>
    <row r="8081" spans="1:13" ht="14.25" customHeight="1">
      <c r="A8081" s="59" t="s">
        <v>161</v>
      </c>
      <c r="B8081" s="59" t="s">
        <v>9</v>
      </c>
      <c r="C8081" s="59" t="s">
        <v>112</v>
      </c>
      <c r="D8081" s="2">
        <v>982.80279999999993</v>
      </c>
      <c r="E8081" s="2">
        <v>181833013.93949997</v>
      </c>
      <c r="F8081" s="2">
        <v>31817864.417599998</v>
      </c>
      <c r="G8081" s="2">
        <v>23403889.747199997</v>
      </c>
      <c r="H8081" s="2">
        <v>253683.07199999996</v>
      </c>
      <c r="I8081" s="2">
        <v>3848543.0639999998</v>
      </c>
      <c r="J8081" s="2">
        <v>9627017.2999999989</v>
      </c>
      <c r="K8081" s="2">
        <v>1066700.28</v>
      </c>
      <c r="L8081" s="2">
        <v>5433721.0619999999</v>
      </c>
      <c r="M8081" s="2">
        <v>3710219.15</v>
      </c>
    </row>
    <row r="8082" spans="1:13" ht="14.25" customHeight="1">
      <c r="A8082" s="59" t="s">
        <v>161</v>
      </c>
      <c r="B8082" s="59" t="s">
        <v>9</v>
      </c>
      <c r="C8082" s="59" t="s">
        <v>112</v>
      </c>
      <c r="D8082" s="2">
        <v>364.83440000000002</v>
      </c>
      <c r="E8082" s="2">
        <v>49567766.177159995</v>
      </c>
      <c r="F8082" s="2">
        <v>11818485.897599999</v>
      </c>
      <c r="G8082" s="2">
        <v>8694478.3680000007</v>
      </c>
      <c r="H8082" s="2">
        <v>94805.810526315792</v>
      </c>
      <c r="I8082" s="2">
        <v>1427959.152</v>
      </c>
      <c r="J8082" s="2">
        <v>3574769.5</v>
      </c>
      <c r="K8082" s="2">
        <v>399134.18</v>
      </c>
      <c r="L8082" s="2">
        <v>2000032.5619999999</v>
      </c>
      <c r="M8082" s="2">
        <v>1377301.6840000001</v>
      </c>
    </row>
    <row r="8083" spans="1:13" ht="14.25" customHeight="1">
      <c r="A8083" s="59" t="s">
        <v>161</v>
      </c>
      <c r="B8083" s="59" t="s">
        <v>9</v>
      </c>
      <c r="C8083" s="59" t="s">
        <v>112</v>
      </c>
      <c r="D8083" s="2">
        <v>1626.4863999999998</v>
      </c>
      <c r="E8083" s="2">
        <v>197632163.17151996</v>
      </c>
      <c r="F8083" s="2">
        <v>47070304.486999996</v>
      </c>
      <c r="G8083" s="2">
        <v>37896765.235199995</v>
      </c>
      <c r="H8083" s="2">
        <v>1479546.1288421052</v>
      </c>
      <c r="I8083" s="2">
        <v>5451595.9632000001</v>
      </c>
      <c r="J8083" s="2">
        <v>15639562.34</v>
      </c>
      <c r="K8083" s="2">
        <v>3986036.4</v>
      </c>
      <c r="L8083" s="2">
        <v>5426094.6519999998</v>
      </c>
      <c r="M8083" s="2">
        <v>0</v>
      </c>
    </row>
    <row r="8084" spans="1:13" ht="14.25" customHeight="1">
      <c r="A8084" s="59" t="s">
        <v>161</v>
      </c>
      <c r="B8084" s="59" t="s">
        <v>9</v>
      </c>
      <c r="C8084" s="59" t="s">
        <v>112</v>
      </c>
      <c r="D8084" s="2">
        <v>23404.046399999999</v>
      </c>
      <c r="E8084" s="2">
        <v>2868345573.345252</v>
      </c>
      <c r="F8084" s="2">
        <v>675708815.68559992</v>
      </c>
      <c r="G8084" s="2">
        <v>549236982.95039999</v>
      </c>
      <c r="H8084" s="2">
        <v>12755864.205473682</v>
      </c>
      <c r="I8084" s="2">
        <v>81907324.092000008</v>
      </c>
      <c r="J8084" s="2">
        <v>215347452.07999998</v>
      </c>
      <c r="K8084" s="2">
        <v>94767827.219999999</v>
      </c>
      <c r="L8084" s="2">
        <v>2512959.372</v>
      </c>
      <c r="M8084" s="2">
        <v>88353600.588</v>
      </c>
    </row>
    <row r="8085" spans="1:13" ht="14.25" customHeight="1">
      <c r="A8085" s="59" t="s">
        <v>161</v>
      </c>
      <c r="B8085" s="59" t="s">
        <v>9</v>
      </c>
      <c r="C8085" s="59" t="s">
        <v>112</v>
      </c>
      <c r="D8085" s="2">
        <v>1397.4603999999999</v>
      </c>
      <c r="E8085" s="2">
        <v>212534535.95589596</v>
      </c>
      <c r="F8085" s="2">
        <v>40348382.268599994</v>
      </c>
      <c r="G8085" s="2">
        <v>32809981.958399996</v>
      </c>
      <c r="H8085" s="2">
        <v>440259.41557894729</v>
      </c>
      <c r="I8085" s="2">
        <v>4889070.8136</v>
      </c>
      <c r="J8085" s="2">
        <v>12837639.559999999</v>
      </c>
      <c r="K8085" s="2">
        <v>5637819.7999999998</v>
      </c>
      <c r="L8085" s="2">
        <v>149646.31000000003</v>
      </c>
      <c r="M8085" s="2">
        <v>5275611.2860000003</v>
      </c>
    </row>
    <row r="8086" spans="1:13" ht="14.25" customHeight="1">
      <c r="A8086" s="59" t="s">
        <v>161</v>
      </c>
      <c r="B8086" s="59" t="s">
        <v>9</v>
      </c>
      <c r="C8086" s="59" t="s">
        <v>112</v>
      </c>
      <c r="D8086" s="2">
        <v>204.91800000000001</v>
      </c>
      <c r="E8086" s="2">
        <v>25844851.216799997</v>
      </c>
      <c r="F8086" s="2">
        <v>5916448.4773999993</v>
      </c>
      <c r="G8086" s="2">
        <v>4810425.6959999995</v>
      </c>
      <c r="H8086" s="2">
        <v>66138.472421052633</v>
      </c>
      <c r="I8086" s="2">
        <v>716990.61600000004</v>
      </c>
      <c r="J8086" s="2">
        <v>1883426.0199999998</v>
      </c>
      <c r="K8086" s="2">
        <v>827679.29999999993</v>
      </c>
      <c r="L8086" s="2">
        <v>21958.288</v>
      </c>
      <c r="M8086" s="2">
        <v>773593.98600000003</v>
      </c>
    </row>
    <row r="8087" spans="1:13" ht="14.25" customHeight="1">
      <c r="A8087" s="59" t="s">
        <v>162</v>
      </c>
      <c r="B8087" s="59" t="s">
        <v>7</v>
      </c>
      <c r="C8087" s="59" t="s">
        <v>113</v>
      </c>
      <c r="D8087" s="2">
        <v>1378.9775999999999</v>
      </c>
      <c r="E8087" s="2">
        <v>174265597.23804</v>
      </c>
      <c r="F8087" s="2">
        <v>30126421.660199996</v>
      </c>
      <c r="G8087" s="2">
        <v>53622920.198399998</v>
      </c>
      <c r="H8087" s="2">
        <v>1899150.2450526312</v>
      </c>
      <c r="I8087" s="2">
        <v>4918446.1655999999</v>
      </c>
      <c r="J8087" s="2">
        <v>13652831.08</v>
      </c>
      <c r="K8087" s="2">
        <v>3188379.76</v>
      </c>
      <c r="L8087" s="2">
        <v>3797680.6780000003</v>
      </c>
      <c r="M8087" s="2">
        <v>5076492.08</v>
      </c>
    </row>
    <row r="8088" spans="1:13" ht="14.25" customHeight="1">
      <c r="A8088" s="59" t="s">
        <v>162</v>
      </c>
      <c r="B8088" s="59" t="s">
        <v>7</v>
      </c>
      <c r="C8088" s="59" t="s">
        <v>113</v>
      </c>
      <c r="D8088" s="2">
        <v>0.80359999999999998</v>
      </c>
      <c r="E8088" s="2">
        <v>101235.51899999999</v>
      </c>
      <c r="F8088" s="2">
        <v>17697.649999999998</v>
      </c>
      <c r="G8088" s="2">
        <v>31565.1456</v>
      </c>
      <c r="H8088" s="2">
        <v>0</v>
      </c>
      <c r="I8088" s="2">
        <v>2852.5176000000001</v>
      </c>
      <c r="J8088" s="2">
        <v>7764.58</v>
      </c>
      <c r="K8088" s="2">
        <v>1380.06</v>
      </c>
      <c r="L8088" s="2">
        <v>395.97800000000001</v>
      </c>
      <c r="M8088" s="2">
        <v>2958.5600000000004</v>
      </c>
    </row>
    <row r="8089" spans="1:13" ht="14.25" customHeight="1">
      <c r="A8089" s="59" t="s">
        <v>162</v>
      </c>
      <c r="B8089" s="59" t="s">
        <v>7</v>
      </c>
      <c r="C8089" s="59" t="s">
        <v>113</v>
      </c>
      <c r="D8089" s="2">
        <v>114.91479999999999</v>
      </c>
      <c r="E8089" s="2">
        <v>12505486.427279999</v>
      </c>
      <c r="F8089" s="2">
        <v>2530744.8603999997</v>
      </c>
      <c r="G8089" s="2">
        <v>4513710.3359999992</v>
      </c>
      <c r="H8089" s="2">
        <v>132357.73642105263</v>
      </c>
      <c r="I8089" s="2">
        <v>407950.75440000003</v>
      </c>
      <c r="J8089" s="2">
        <v>1110301.3199999998</v>
      </c>
      <c r="K8089" s="2">
        <v>197440.41999999998</v>
      </c>
      <c r="L8089" s="2">
        <v>56601.402000000002</v>
      </c>
      <c r="M8089" s="2">
        <v>423039.804</v>
      </c>
    </row>
    <row r="8090" spans="1:13" ht="14.25" customHeight="1">
      <c r="A8090" s="59" t="s">
        <v>162</v>
      </c>
      <c r="B8090" s="59" t="s">
        <v>9</v>
      </c>
      <c r="C8090" s="59" t="s">
        <v>113</v>
      </c>
      <c r="D8090" s="2">
        <v>45419.471999999994</v>
      </c>
      <c r="E8090" s="2">
        <v>5894206400.0801506</v>
      </c>
      <c r="F8090" s="2">
        <v>1488778814.3999999</v>
      </c>
      <c r="G8090" s="2">
        <v>1173055701.9455998</v>
      </c>
      <c r="H8090" s="2">
        <v>57302645.456842095</v>
      </c>
      <c r="I8090" s="2">
        <v>170930422.044</v>
      </c>
      <c r="J8090" s="2">
        <v>576082782.77999997</v>
      </c>
      <c r="K8090" s="2">
        <v>104539409.69999999</v>
      </c>
      <c r="L8090" s="2">
        <v>135160774.49599999</v>
      </c>
      <c r="M8090" s="2">
        <v>167204715.96400002</v>
      </c>
    </row>
    <row r="8091" spans="1:13" ht="14.25" customHeight="1">
      <c r="A8091" s="59" t="s">
        <v>162</v>
      </c>
      <c r="B8091" s="59" t="s">
        <v>9</v>
      </c>
      <c r="C8091" s="59" t="s">
        <v>113</v>
      </c>
      <c r="D8091" s="2">
        <v>4982.32</v>
      </c>
      <c r="E8091" s="2">
        <v>902060688.74644792</v>
      </c>
      <c r="F8091" s="2">
        <v>163206559.85739997</v>
      </c>
      <c r="G8091" s="2">
        <v>128626793.8176</v>
      </c>
      <c r="H8091" s="2">
        <v>5216535.7541052625</v>
      </c>
      <c r="I8091" s="2">
        <v>18678722.731199998</v>
      </c>
      <c r="J8091" s="2">
        <v>63395830.979999997</v>
      </c>
      <c r="K8091" s="2">
        <v>12220577.26</v>
      </c>
      <c r="L8091" s="2">
        <v>17577851.279999997</v>
      </c>
      <c r="M8091" s="2">
        <v>18341636.015999999</v>
      </c>
    </row>
    <row r="8092" spans="1:13" ht="14.25" customHeight="1">
      <c r="A8092" s="59" t="s">
        <v>162</v>
      </c>
      <c r="B8092" s="59" t="s">
        <v>9</v>
      </c>
      <c r="C8092" s="59" t="s">
        <v>113</v>
      </c>
      <c r="D8092" s="2">
        <v>212.15039999999996</v>
      </c>
      <c r="E8092" s="2">
        <v>27625371.182639997</v>
      </c>
      <c r="F8092" s="2">
        <v>6943080.8021999989</v>
      </c>
      <c r="G8092" s="2">
        <v>5466475.0271999994</v>
      </c>
      <c r="H8092" s="2">
        <v>221948.13978947367</v>
      </c>
      <c r="I8092" s="2">
        <v>808593.53760000004</v>
      </c>
      <c r="J8092" s="2">
        <v>2647397.88</v>
      </c>
      <c r="K8092" s="2">
        <v>331120.92</v>
      </c>
      <c r="L8092" s="2">
        <v>57132.679999999993</v>
      </c>
      <c r="M8092" s="2">
        <v>780997.60200000007</v>
      </c>
    </row>
    <row r="8093" spans="1:13" ht="14.25" customHeight="1">
      <c r="A8093" s="59" t="s">
        <v>162</v>
      </c>
      <c r="B8093" s="59" t="s">
        <v>9</v>
      </c>
      <c r="C8093" s="59" t="s">
        <v>113</v>
      </c>
      <c r="D8093" s="2">
        <v>4.0179999999999998</v>
      </c>
      <c r="E8093" s="2">
        <v>777663.80999999994</v>
      </c>
      <c r="F8093" s="2">
        <v>131497.9142</v>
      </c>
      <c r="G8093" s="2">
        <v>103531.75679999999</v>
      </c>
      <c r="H8093" s="2">
        <v>4467.1528421052626</v>
      </c>
      <c r="I8093" s="2">
        <v>15313.795199999999</v>
      </c>
      <c r="J8093" s="2">
        <v>50140.539999999994</v>
      </c>
      <c r="K8093" s="2">
        <v>6271.36</v>
      </c>
      <c r="L8093" s="2">
        <v>1081.498</v>
      </c>
      <c r="M8093" s="2">
        <v>14790.996000000001</v>
      </c>
    </row>
    <row r="8094" spans="1:13" ht="14.25" customHeight="1">
      <c r="A8094" s="59" t="s">
        <v>162</v>
      </c>
      <c r="B8094" s="59" t="s">
        <v>9</v>
      </c>
      <c r="C8094" s="59" t="s">
        <v>113</v>
      </c>
      <c r="D8094" s="2">
        <v>14291.222399999999</v>
      </c>
      <c r="E8094" s="2">
        <v>1765956290.9040356</v>
      </c>
      <c r="F8094" s="2">
        <v>410367772.65679997</v>
      </c>
      <c r="G8094" s="2">
        <v>343349660.29439992</v>
      </c>
      <c r="H8094" s="2">
        <v>18029757.008842107</v>
      </c>
      <c r="I8094" s="2">
        <v>51193125.554399997</v>
      </c>
      <c r="J8094" s="2">
        <v>153988206.72</v>
      </c>
      <c r="K8094" s="2">
        <v>31421006.819999997</v>
      </c>
      <c r="L8094" s="2">
        <v>68944966.222000003</v>
      </c>
      <c r="M8094" s="2">
        <v>52610911.605999999</v>
      </c>
    </row>
    <row r="8095" spans="1:13" ht="14.25" customHeight="1">
      <c r="A8095" s="59" t="s">
        <v>162</v>
      </c>
      <c r="B8095" s="59" t="s">
        <v>9</v>
      </c>
      <c r="C8095" s="59" t="s">
        <v>113</v>
      </c>
      <c r="D8095" s="2">
        <v>958.69479999999987</v>
      </c>
      <c r="E8095" s="2">
        <v>149608469.77045199</v>
      </c>
      <c r="F8095" s="2">
        <v>27412710.937799998</v>
      </c>
      <c r="G8095" s="2">
        <v>23138002.713599999</v>
      </c>
      <c r="H8095" s="2">
        <v>1005473.5730526316</v>
      </c>
      <c r="I8095" s="2">
        <v>3510715.0032000002</v>
      </c>
      <c r="J8095" s="2">
        <v>10822566.639999999</v>
      </c>
      <c r="K8095" s="2">
        <v>1825126.48</v>
      </c>
      <c r="L8095" s="2">
        <v>2819333.594</v>
      </c>
      <c r="M8095" s="2">
        <v>3529287.8720000004</v>
      </c>
    </row>
    <row r="8096" spans="1:13" ht="14.25" customHeight="1">
      <c r="A8096" s="59" t="s">
        <v>162</v>
      </c>
      <c r="B8096" s="59" t="s">
        <v>9</v>
      </c>
      <c r="C8096" s="59" t="s">
        <v>113</v>
      </c>
      <c r="D8096" s="2">
        <v>331.88679999999999</v>
      </c>
      <c r="E8096" s="2">
        <v>42417252.856439993</v>
      </c>
      <c r="F8096" s="2">
        <v>9454027.3611999992</v>
      </c>
      <c r="G8096" s="2">
        <v>8037206.5151999993</v>
      </c>
      <c r="H8096" s="2">
        <v>345585.35747368418</v>
      </c>
      <c r="I8096" s="2">
        <v>1233368.9208</v>
      </c>
      <c r="J8096" s="2">
        <v>3884611.42</v>
      </c>
      <c r="K8096" s="2">
        <v>558966.12</v>
      </c>
      <c r="L8096" s="2">
        <v>502376.11599999998</v>
      </c>
      <c r="M8096" s="2">
        <v>1221789.6680000001</v>
      </c>
    </row>
    <row r="8097" spans="1:13" ht="14.25" customHeight="1">
      <c r="A8097" s="59" t="s">
        <v>162</v>
      </c>
      <c r="B8097" s="59" t="s">
        <v>9</v>
      </c>
      <c r="C8097" s="59" t="s">
        <v>113</v>
      </c>
      <c r="D8097" s="2">
        <v>8.0359999999999996</v>
      </c>
      <c r="E8097" s="2">
        <v>1352458.7999999998</v>
      </c>
      <c r="F8097" s="2">
        <v>228911.34759999998</v>
      </c>
      <c r="G8097" s="2">
        <v>194604.49919999999</v>
      </c>
      <c r="H8097" s="2">
        <v>10432.057263157893</v>
      </c>
      <c r="I8097" s="2">
        <v>29863.317599999998</v>
      </c>
      <c r="J8097" s="2">
        <v>94058.099999999991</v>
      </c>
      <c r="K8097" s="2">
        <v>13534.92</v>
      </c>
      <c r="L8097" s="2">
        <v>12163.470000000001</v>
      </c>
      <c r="M8097" s="2">
        <v>29582.894</v>
      </c>
    </row>
    <row r="8098" spans="1:13" ht="14.25" customHeight="1">
      <c r="A8098" s="59" t="s">
        <v>163</v>
      </c>
      <c r="B8098" s="59" t="s">
        <v>9</v>
      </c>
      <c r="C8098" s="59" t="s">
        <v>114</v>
      </c>
      <c r="D8098" s="2">
        <v>3494.8563999999992</v>
      </c>
      <c r="E8098" s="2">
        <v>452262502.75852799</v>
      </c>
      <c r="F8098" s="2">
        <v>113771373.6812</v>
      </c>
      <c r="G8098" s="2">
        <v>85436836.742399991</v>
      </c>
      <c r="H8098" s="2">
        <v>-66919.043368421044</v>
      </c>
      <c r="I8098" s="2">
        <v>13298356.4616</v>
      </c>
      <c r="J8098" s="2">
        <v>35919400.539999999</v>
      </c>
      <c r="K8098" s="2">
        <v>4295972.62</v>
      </c>
      <c r="L8098" s="2">
        <v>21450750.640000001</v>
      </c>
      <c r="M8098" s="2">
        <v>18312839.666000001</v>
      </c>
    </row>
    <row r="8099" spans="1:13" ht="14.25" customHeight="1">
      <c r="A8099" s="59" t="s">
        <v>163</v>
      </c>
      <c r="B8099" s="59" t="s">
        <v>9</v>
      </c>
      <c r="C8099" s="59" t="s">
        <v>114</v>
      </c>
      <c r="D8099" s="2">
        <v>1440.8547999999998</v>
      </c>
      <c r="E8099" s="2">
        <v>278284246.53044397</v>
      </c>
      <c r="F8099" s="2">
        <v>46905515.105799995</v>
      </c>
      <c r="G8099" s="2">
        <v>35223804.806399994</v>
      </c>
      <c r="H8099" s="2">
        <v>-140083.89726315788</v>
      </c>
      <c r="I8099" s="2">
        <v>5482628.2727999995</v>
      </c>
      <c r="J8099" s="2">
        <v>14808784.26</v>
      </c>
      <c r="K8099" s="2">
        <v>1771131.1199999999</v>
      </c>
      <c r="L8099" s="2">
        <v>8843695.9820000008</v>
      </c>
      <c r="M8099" s="2">
        <v>7549992.5599999996</v>
      </c>
    </row>
    <row r="8100" spans="1:13" ht="14.25" customHeight="1">
      <c r="A8100" s="59" t="s">
        <v>163</v>
      </c>
      <c r="B8100" s="59" t="s">
        <v>9</v>
      </c>
      <c r="C8100" s="59" t="s">
        <v>114</v>
      </c>
      <c r="D8100" s="2">
        <v>331.08319999999998</v>
      </c>
      <c r="E8100" s="2">
        <v>43803499.259519994</v>
      </c>
      <c r="F8100" s="2">
        <v>10778069.2908</v>
      </c>
      <c r="G8100" s="2">
        <v>8093807.7695999993</v>
      </c>
      <c r="H8100" s="2">
        <v>-23446.959157894733</v>
      </c>
      <c r="I8100" s="2">
        <v>1259812.0512000001</v>
      </c>
      <c r="J8100" s="2">
        <v>3402801.5599999996</v>
      </c>
      <c r="K8100" s="2">
        <v>406979.94</v>
      </c>
      <c r="L8100" s="2">
        <v>2032122.1140000001</v>
      </c>
      <c r="M8100" s="2">
        <v>1734856.2880000002</v>
      </c>
    </row>
    <row r="8101" spans="1:13" ht="14.25" customHeight="1">
      <c r="A8101" s="59" t="s">
        <v>163</v>
      </c>
      <c r="B8101" s="59" t="s">
        <v>9</v>
      </c>
      <c r="C8101" s="59" t="s">
        <v>114</v>
      </c>
      <c r="D8101" s="2">
        <v>4.0179999999999998</v>
      </c>
      <c r="E8101" s="2">
        <v>777663.80999999994</v>
      </c>
      <c r="F8101" s="2">
        <v>130802.7346</v>
      </c>
      <c r="G8101" s="2">
        <v>98225.241599999979</v>
      </c>
      <c r="H8101" s="2">
        <v>0</v>
      </c>
      <c r="I8101" s="2">
        <v>15288.9984</v>
      </c>
      <c r="J8101" s="2">
        <v>41296.019999999997</v>
      </c>
      <c r="K8101" s="2">
        <v>4938.04</v>
      </c>
      <c r="L8101" s="2">
        <v>24662.484</v>
      </c>
      <c r="M8101" s="2">
        <v>21053.582000000002</v>
      </c>
    </row>
    <row r="8102" spans="1:13" ht="14.25" customHeight="1">
      <c r="A8102" s="59" t="s">
        <v>163</v>
      </c>
      <c r="B8102" s="59" t="s">
        <v>9</v>
      </c>
      <c r="C8102" s="59" t="s">
        <v>114</v>
      </c>
      <c r="D8102" s="2">
        <v>5211.3459999999995</v>
      </c>
      <c r="E8102" s="2">
        <v>637799293.54033196</v>
      </c>
      <c r="F8102" s="2">
        <v>149652369.57859999</v>
      </c>
      <c r="G8102" s="2">
        <v>122091427.9296</v>
      </c>
      <c r="H8102" s="2">
        <v>95995.311157894728</v>
      </c>
      <c r="I8102" s="2">
        <v>16843087.360800002</v>
      </c>
      <c r="J8102" s="2">
        <v>46481597.5</v>
      </c>
      <c r="K8102" s="2">
        <v>9957431.379999999</v>
      </c>
      <c r="L8102" s="2">
        <v>37505867.168000005</v>
      </c>
      <c r="M8102" s="2">
        <v>27307143.490000002</v>
      </c>
    </row>
    <row r="8103" spans="1:13" ht="14.25" customHeight="1">
      <c r="A8103" s="59" t="s">
        <v>163</v>
      </c>
      <c r="B8103" s="59" t="s">
        <v>9</v>
      </c>
      <c r="C8103" s="59" t="s">
        <v>114</v>
      </c>
      <c r="D8103" s="2">
        <v>3508.5176000000001</v>
      </c>
      <c r="E8103" s="2">
        <v>569791875.75710392</v>
      </c>
      <c r="F8103" s="2">
        <v>101089483.4698</v>
      </c>
      <c r="G8103" s="2">
        <v>82626002.169599995</v>
      </c>
      <c r="H8103" s="2">
        <v>-315476.20042105258</v>
      </c>
      <c r="I8103" s="2">
        <v>11518431.530400001</v>
      </c>
      <c r="J8103" s="2">
        <v>31603885.68</v>
      </c>
      <c r="K8103" s="2">
        <v>6591936.54</v>
      </c>
      <c r="L8103" s="2">
        <v>23924596.585999999</v>
      </c>
      <c r="M8103" s="2">
        <v>18384425.092</v>
      </c>
    </row>
    <row r="8104" spans="1:13" ht="14.25" customHeight="1">
      <c r="A8104" s="59" t="s">
        <v>163</v>
      </c>
      <c r="B8104" s="59" t="s">
        <v>9</v>
      </c>
      <c r="C8104" s="59" t="s">
        <v>114</v>
      </c>
      <c r="D8104" s="2">
        <v>345.54799999999994</v>
      </c>
      <c r="E8104" s="2">
        <v>43971379.174800001</v>
      </c>
      <c r="F8104" s="2">
        <v>9956133.1559999976</v>
      </c>
      <c r="G8104" s="2">
        <v>8137696.5312000001</v>
      </c>
      <c r="H8104" s="2">
        <v>-29230.39326315789</v>
      </c>
      <c r="I8104" s="2">
        <v>1134436.7736</v>
      </c>
      <c r="J8104" s="2">
        <v>3112615.86</v>
      </c>
      <c r="K8104" s="2">
        <v>649220.24</v>
      </c>
      <c r="L8104" s="2">
        <v>2356300.9139999999</v>
      </c>
      <c r="M8104" s="2">
        <v>1810651.3480000002</v>
      </c>
    </row>
    <row r="8105" spans="1:13" ht="14.25" customHeight="1">
      <c r="A8105" s="59" t="s">
        <v>163</v>
      </c>
      <c r="B8105" s="59" t="s">
        <v>9</v>
      </c>
      <c r="C8105" s="59" t="s">
        <v>114</v>
      </c>
      <c r="D8105" s="2">
        <v>28.125999999999998</v>
      </c>
      <c r="E8105" s="2">
        <v>4733605.8</v>
      </c>
      <c r="F8105" s="2">
        <v>810382.94979999994</v>
      </c>
      <c r="G8105" s="2">
        <v>662370.54719999991</v>
      </c>
      <c r="H8105" s="2">
        <v>-11559.410526315789</v>
      </c>
      <c r="I8105" s="2">
        <v>92337.084000000003</v>
      </c>
      <c r="J8105" s="2">
        <v>253352.93999999997</v>
      </c>
      <c r="K8105" s="2">
        <v>52844.079999999994</v>
      </c>
      <c r="L8105" s="2">
        <v>191791.35800000001</v>
      </c>
      <c r="M8105" s="2">
        <v>147378.682</v>
      </c>
    </row>
    <row r="8106" spans="1:13" ht="14.25" customHeight="1">
      <c r="A8106" s="59" t="s">
        <v>163</v>
      </c>
      <c r="B8106" s="59" t="s">
        <v>9</v>
      </c>
      <c r="C8106" s="59" t="s">
        <v>114</v>
      </c>
      <c r="D8106" s="2">
        <v>5216.1675999999998</v>
      </c>
      <c r="E8106" s="2">
        <v>671209352.17736387</v>
      </c>
      <c r="F8106" s="2">
        <v>169948748.8678</v>
      </c>
      <c r="G8106" s="2">
        <v>127599743.42399998</v>
      </c>
      <c r="H8106" s="2">
        <v>642643.56378947361</v>
      </c>
      <c r="I8106" s="2">
        <v>19862604.324000001</v>
      </c>
      <c r="J8106" s="2">
        <v>53664544.119999997</v>
      </c>
      <c r="K8106" s="2">
        <v>6417224.0599999996</v>
      </c>
      <c r="L8106" s="2">
        <v>32212812.104000002</v>
      </c>
      <c r="M8106" s="2">
        <v>27332408.510000002</v>
      </c>
    </row>
    <row r="8107" spans="1:13" ht="14.25" customHeight="1">
      <c r="A8107" s="59" t="s">
        <v>163</v>
      </c>
      <c r="B8107" s="59" t="s">
        <v>9</v>
      </c>
      <c r="C8107" s="59" t="s">
        <v>114</v>
      </c>
      <c r="D8107" s="2">
        <v>692.70319999999992</v>
      </c>
      <c r="E8107" s="2">
        <v>133353889.5843</v>
      </c>
      <c r="F8107" s="2">
        <v>22540708.5636</v>
      </c>
      <c r="G8107" s="2">
        <v>16923320.851199999</v>
      </c>
      <c r="H8107" s="2">
        <v>-58465.758315789477</v>
      </c>
      <c r="I8107" s="2">
        <v>2634373.9512</v>
      </c>
      <c r="J8107" s="2">
        <v>7117850.0999999996</v>
      </c>
      <c r="K8107" s="2">
        <v>851126.38</v>
      </c>
      <c r="L8107" s="2">
        <v>4276289.9960000003</v>
      </c>
      <c r="M8107" s="2">
        <v>3629723.7680000002</v>
      </c>
    </row>
    <row r="8108" spans="1:13" ht="14.25" customHeight="1">
      <c r="A8108" s="59" t="s">
        <v>163</v>
      </c>
      <c r="B8108" s="59" t="s">
        <v>9</v>
      </c>
      <c r="C8108" s="59" t="s">
        <v>114</v>
      </c>
      <c r="D8108" s="2">
        <v>90.806799999999996</v>
      </c>
      <c r="E8108" s="2">
        <v>12148357.747679999</v>
      </c>
      <c r="F8108" s="2">
        <v>2956123.9849999999</v>
      </c>
      <c r="G8108" s="2">
        <v>2219901.6384000001</v>
      </c>
      <c r="H8108" s="2">
        <v>-2024.7612631578945</v>
      </c>
      <c r="I8108" s="2">
        <v>345529.23840000003</v>
      </c>
      <c r="J8108" s="2">
        <v>933293.65999999992</v>
      </c>
      <c r="K8108" s="2">
        <v>111620.86</v>
      </c>
      <c r="L8108" s="2">
        <v>557356.62400000007</v>
      </c>
      <c r="M8108" s="2">
        <v>475823.04</v>
      </c>
    </row>
    <row r="8109" spans="1:13" ht="14.25" customHeight="1">
      <c r="A8109" s="59" t="s">
        <v>163</v>
      </c>
      <c r="B8109" s="59" t="s">
        <v>9</v>
      </c>
      <c r="C8109" s="59" t="s">
        <v>114</v>
      </c>
      <c r="D8109" s="2">
        <v>1.6072</v>
      </c>
      <c r="E8109" s="2">
        <v>311065.52399999998</v>
      </c>
      <c r="F8109" s="2">
        <v>52320.616599999994</v>
      </c>
      <c r="G8109" s="2">
        <v>39289.939199999993</v>
      </c>
      <c r="H8109" s="2">
        <v>0</v>
      </c>
      <c r="I8109" s="2">
        <v>6115.9535999999998</v>
      </c>
      <c r="J8109" s="2">
        <v>16518.079999999998</v>
      </c>
      <c r="K8109" s="2">
        <v>1975.3799999999999</v>
      </c>
      <c r="L8109" s="2">
        <v>9865.1740000000009</v>
      </c>
      <c r="M8109" s="2">
        <v>8421.0720000000001</v>
      </c>
    </row>
    <row r="8110" spans="1:13" ht="14.25" customHeight="1">
      <c r="A8110" s="59" t="s">
        <v>163</v>
      </c>
      <c r="B8110" s="59" t="s">
        <v>9</v>
      </c>
      <c r="C8110" s="59" t="s">
        <v>114</v>
      </c>
      <c r="D8110" s="2">
        <v>5108.4851999999992</v>
      </c>
      <c r="E8110" s="2">
        <v>624370792.16912401</v>
      </c>
      <c r="F8110" s="2">
        <v>147145188.44319999</v>
      </c>
      <c r="G8110" s="2">
        <v>120106374.0288</v>
      </c>
      <c r="H8110" s="2">
        <v>627380.17010526313</v>
      </c>
      <c r="I8110" s="2">
        <v>16616332.137599999</v>
      </c>
      <c r="J8110" s="2">
        <v>45783758.640000001</v>
      </c>
      <c r="K8110" s="2">
        <v>9737830.459999999</v>
      </c>
      <c r="L8110" s="2">
        <v>36323098.921999998</v>
      </c>
      <c r="M8110" s="2">
        <v>26768157.900000002</v>
      </c>
    </row>
    <row r="8111" spans="1:13" ht="14.25" customHeight="1">
      <c r="A8111" s="59" t="s">
        <v>163</v>
      </c>
      <c r="B8111" s="59" t="s">
        <v>9</v>
      </c>
      <c r="C8111" s="59" t="s">
        <v>114</v>
      </c>
      <c r="D8111" s="2">
        <v>1050.3051999999998</v>
      </c>
      <c r="E8111" s="2">
        <v>170860537.97089198</v>
      </c>
      <c r="F8111" s="2">
        <v>30245354.640599996</v>
      </c>
      <c r="G8111" s="2">
        <v>24713595.321599998</v>
      </c>
      <c r="H8111" s="2">
        <v>-93484.55747368421</v>
      </c>
      <c r="I8111" s="2">
        <v>3439280.736</v>
      </c>
      <c r="J8111" s="2">
        <v>9445520.1399999987</v>
      </c>
      <c r="K8111" s="2">
        <v>1978901.0799999998</v>
      </c>
      <c r="L8111" s="2">
        <v>7227691.7240000004</v>
      </c>
      <c r="M8111" s="2">
        <v>5503536.7639999995</v>
      </c>
    </row>
    <row r="8112" spans="1:13" ht="14.25" customHeight="1">
      <c r="A8112" s="59" t="s">
        <v>163</v>
      </c>
      <c r="B8112" s="59" t="s">
        <v>9</v>
      </c>
      <c r="C8112" s="59" t="s">
        <v>114</v>
      </c>
      <c r="D8112" s="2">
        <v>-44.197999999999993</v>
      </c>
      <c r="E8112" s="2">
        <v>-5306133.432599999</v>
      </c>
      <c r="F8112" s="2">
        <v>-1273460.0574</v>
      </c>
      <c r="G8112" s="2">
        <v>-1040873.6255999998</v>
      </c>
      <c r="H8112" s="2">
        <v>-1888.0370526315787</v>
      </c>
      <c r="I8112" s="2">
        <v>-145095.81840000002</v>
      </c>
      <c r="J8112" s="2">
        <v>-398123.12</v>
      </c>
      <c r="K8112" s="2">
        <v>-83043.039999999994</v>
      </c>
      <c r="L8112" s="2">
        <v>-301387.06400000001</v>
      </c>
      <c r="M8112" s="2">
        <v>-231594.81399999998</v>
      </c>
    </row>
    <row r="8113" spans="1:13" ht="14.25" customHeight="1">
      <c r="A8113" s="59" t="s">
        <v>163</v>
      </c>
      <c r="B8113" s="59" t="s">
        <v>9</v>
      </c>
      <c r="C8113" s="59" t="s">
        <v>114</v>
      </c>
      <c r="D8113" s="2">
        <v>1.6072</v>
      </c>
      <c r="E8113" s="2">
        <v>270491.76</v>
      </c>
      <c r="F8113" s="2">
        <v>46307.392599999999</v>
      </c>
      <c r="G8113" s="2">
        <v>37850.937599999997</v>
      </c>
      <c r="H8113" s="2">
        <v>0</v>
      </c>
      <c r="I8113" s="2">
        <v>5275.5191999999997</v>
      </c>
      <c r="J8113" s="2">
        <v>14477.099999999999</v>
      </c>
      <c r="K8113" s="2">
        <v>3020.06</v>
      </c>
      <c r="L8113" s="2">
        <v>10959.300000000001</v>
      </c>
      <c r="M8113" s="2">
        <v>8421.0720000000001</v>
      </c>
    </row>
    <row r="8114" spans="1:13" ht="14.25" customHeight="1">
      <c r="A8114" s="59" t="s">
        <v>161</v>
      </c>
      <c r="B8114" s="59" t="s">
        <v>9</v>
      </c>
      <c r="C8114" s="59" t="s">
        <v>112</v>
      </c>
      <c r="D8114" s="2">
        <v>11.250399999999999</v>
      </c>
      <c r="E8114" s="2">
        <v>1701313.6139999998</v>
      </c>
      <c r="F8114" s="2">
        <v>1010584.3343999999</v>
      </c>
      <c r="G8114" s="2">
        <v>0</v>
      </c>
      <c r="H8114" s="2">
        <v>5107.2707368421052</v>
      </c>
      <c r="I8114" s="2">
        <v>0</v>
      </c>
      <c r="J8114" s="2">
        <v>0.82</v>
      </c>
      <c r="K8114" s="2">
        <v>1383.34</v>
      </c>
      <c r="L8114" s="2">
        <v>0</v>
      </c>
      <c r="M8114" s="2">
        <v>28131.576000000001</v>
      </c>
    </row>
    <row r="8115" spans="1:13" ht="14.25" customHeight="1">
      <c r="A8115" s="59" t="s">
        <v>161</v>
      </c>
      <c r="B8115" s="59" t="s">
        <v>9</v>
      </c>
      <c r="C8115" s="59" t="s">
        <v>112</v>
      </c>
      <c r="D8115" s="2">
        <v>40.18</v>
      </c>
      <c r="E8115" s="2">
        <v>3270762.4949999996</v>
      </c>
      <c r="F8115" s="2">
        <v>3609231.6973999999</v>
      </c>
      <c r="G8115" s="2">
        <v>0</v>
      </c>
      <c r="H8115" s="2">
        <v>29040.222315789473</v>
      </c>
      <c r="I8115" s="2">
        <v>0</v>
      </c>
      <c r="J8115" s="2">
        <v>-0.82</v>
      </c>
      <c r="K8115" s="2">
        <v>4942.96</v>
      </c>
      <c r="L8115" s="2">
        <v>0</v>
      </c>
      <c r="M8115" s="2">
        <v>100472.878</v>
      </c>
    </row>
    <row r="8116" spans="1:13" ht="14.25" customHeight="1">
      <c r="A8116" s="59" t="s">
        <v>161</v>
      </c>
      <c r="B8116" s="59" t="s">
        <v>9</v>
      </c>
      <c r="C8116" s="59" t="s">
        <v>112</v>
      </c>
      <c r="D8116" s="2">
        <v>4.0179999999999998</v>
      </c>
      <c r="E8116" s="2">
        <v>607612.005</v>
      </c>
      <c r="F8116" s="2">
        <v>365044.85299999994</v>
      </c>
      <c r="G8116" s="2">
        <v>0</v>
      </c>
      <c r="H8116" s="2">
        <v>0</v>
      </c>
      <c r="I8116" s="2">
        <v>0</v>
      </c>
      <c r="J8116" s="2">
        <v>0</v>
      </c>
      <c r="K8116" s="2">
        <v>683.88</v>
      </c>
      <c r="L8116" s="2">
        <v>0</v>
      </c>
      <c r="M8116" s="2">
        <v>10047.378000000001</v>
      </c>
    </row>
    <row r="8117" spans="1:13" ht="14.25" customHeight="1">
      <c r="A8117" s="59" t="s">
        <v>161</v>
      </c>
      <c r="B8117" s="59" t="s">
        <v>9</v>
      </c>
      <c r="C8117" s="59" t="s">
        <v>112</v>
      </c>
      <c r="D8117" s="2">
        <v>40.18</v>
      </c>
      <c r="E8117" s="2">
        <v>3270762.4949999996</v>
      </c>
      <c r="F8117" s="2">
        <v>3650449.3253999995</v>
      </c>
      <c r="G8117" s="2">
        <v>0</v>
      </c>
      <c r="H8117" s="2">
        <v>227158.57515789475</v>
      </c>
      <c r="I8117" s="2">
        <v>0</v>
      </c>
      <c r="J8117" s="2">
        <v>0</v>
      </c>
      <c r="K8117" s="2">
        <v>6835.5199999999995</v>
      </c>
      <c r="L8117" s="2">
        <v>0</v>
      </c>
      <c r="M8117" s="2">
        <v>100472.878</v>
      </c>
    </row>
    <row r="8118" spans="1:13" ht="14.25" customHeight="1">
      <c r="A8118" s="59" t="s">
        <v>163</v>
      </c>
      <c r="B8118" s="59" t="s">
        <v>9</v>
      </c>
      <c r="C8118" s="59" t="s">
        <v>114</v>
      </c>
      <c r="D8118" s="2">
        <v>1.6072</v>
      </c>
      <c r="E8118" s="2">
        <v>243044.80199999997</v>
      </c>
      <c r="F8118" s="2">
        <v>135218.7954</v>
      </c>
      <c r="G8118" s="2">
        <v>0</v>
      </c>
      <c r="H8118" s="2">
        <v>0</v>
      </c>
      <c r="I8118" s="2">
        <v>0</v>
      </c>
      <c r="J8118" s="2">
        <v>0</v>
      </c>
      <c r="K8118" s="2">
        <v>0</v>
      </c>
      <c r="L8118" s="2">
        <v>0</v>
      </c>
      <c r="M8118" s="2">
        <v>8421.0720000000001</v>
      </c>
    </row>
    <row r="8119" spans="1:13" ht="14.25" customHeight="1">
      <c r="A8119" s="59" t="s">
        <v>163</v>
      </c>
      <c r="B8119" s="59" t="s">
        <v>9</v>
      </c>
      <c r="C8119" s="59" t="s">
        <v>114</v>
      </c>
      <c r="D8119" s="2">
        <v>1.6072</v>
      </c>
      <c r="E8119" s="2">
        <v>243044.80199999997</v>
      </c>
      <c r="F8119" s="2">
        <v>135517.0704</v>
      </c>
      <c r="G8119" s="2">
        <v>0</v>
      </c>
      <c r="H8119" s="2">
        <v>0</v>
      </c>
      <c r="I8119" s="2">
        <v>0</v>
      </c>
      <c r="J8119" s="2">
        <v>0</v>
      </c>
      <c r="K8119" s="2">
        <v>0</v>
      </c>
      <c r="L8119" s="2">
        <v>0</v>
      </c>
      <c r="M8119" s="2">
        <v>8421.0720000000001</v>
      </c>
    </row>
    <row r="8120" spans="1:13" ht="14.25" customHeight="1">
      <c r="A8120" s="59" t="s">
        <v>163</v>
      </c>
      <c r="B8120" s="59" t="s">
        <v>9</v>
      </c>
      <c r="C8120" s="59" t="s">
        <v>114</v>
      </c>
      <c r="D8120" s="2">
        <v>40.18</v>
      </c>
      <c r="E8120" s="2">
        <v>3270762.4949999996</v>
      </c>
      <c r="F8120" s="2">
        <v>3380463.5217999998</v>
      </c>
      <c r="G8120" s="2">
        <v>0</v>
      </c>
      <c r="H8120" s="2">
        <v>1888.0370526315787</v>
      </c>
      <c r="I8120" s="2">
        <v>0</v>
      </c>
      <c r="J8120" s="2">
        <v>0</v>
      </c>
      <c r="K8120" s="2">
        <v>0</v>
      </c>
      <c r="L8120" s="2">
        <v>0</v>
      </c>
      <c r="M8120" s="2">
        <v>210541.23200000002</v>
      </c>
    </row>
    <row r="8121" spans="1:13" ht="14.25" customHeight="1">
      <c r="A8121" s="59" t="s">
        <v>163</v>
      </c>
      <c r="B8121" s="59" t="s">
        <v>9</v>
      </c>
      <c r="C8121" s="59" t="s">
        <v>114</v>
      </c>
      <c r="D8121" s="2">
        <v>40.18</v>
      </c>
      <c r="E8121" s="2">
        <v>3270762.4949999996</v>
      </c>
      <c r="F8121" s="2">
        <v>3387930.7369999997</v>
      </c>
      <c r="G8121" s="2">
        <v>0</v>
      </c>
      <c r="H8121" s="2">
        <v>7437.7970526315776</v>
      </c>
      <c r="I8121" s="2">
        <v>0</v>
      </c>
      <c r="J8121" s="2">
        <v>0</v>
      </c>
      <c r="K8121" s="2">
        <v>0</v>
      </c>
      <c r="L8121" s="2">
        <v>0</v>
      </c>
      <c r="M8121" s="2">
        <v>210541.23200000002</v>
      </c>
    </row>
    <row r="8122" spans="1:13" ht="14.25" customHeight="1">
      <c r="A8122" s="59" t="s">
        <v>161</v>
      </c>
      <c r="B8122" s="59" t="s">
        <v>14</v>
      </c>
      <c r="C8122" s="59" t="s">
        <v>112</v>
      </c>
      <c r="D8122" s="2">
        <v>87078.09599999999</v>
      </c>
      <c r="E8122" s="2">
        <v>5485371455.9951992</v>
      </c>
      <c r="F8122" s="2">
        <v>0</v>
      </c>
      <c r="G8122" s="2">
        <v>1359161549.0111997</v>
      </c>
      <c r="H8122" s="2">
        <v>183014302.52463153</v>
      </c>
      <c r="I8122" s="2">
        <v>201388339.4544</v>
      </c>
      <c r="J8122" s="2">
        <v>610391806.63999999</v>
      </c>
      <c r="K8122" s="2">
        <v>261398699.63999999</v>
      </c>
      <c r="L8122" s="2">
        <v>68890056.069999993</v>
      </c>
      <c r="M8122" s="2">
        <v>217744354.146</v>
      </c>
    </row>
    <row r="8123" spans="1:13" ht="14.25" customHeight="1">
      <c r="A8123" s="59" t="s">
        <v>161</v>
      </c>
      <c r="B8123" s="59" t="s">
        <v>14</v>
      </c>
      <c r="C8123" s="59" t="s">
        <v>112</v>
      </c>
      <c r="D8123" s="2">
        <v>15234.648799999999</v>
      </c>
      <c r="E8123" s="2">
        <v>1221216046.8908401</v>
      </c>
      <c r="F8123" s="2">
        <v>0</v>
      </c>
      <c r="G8123" s="2">
        <v>237701964.9984</v>
      </c>
      <c r="H8123" s="2">
        <v>28763856.697263155</v>
      </c>
      <c r="I8123" s="2">
        <v>35376540.696000002</v>
      </c>
      <c r="J8123" s="2">
        <v>106993814.02</v>
      </c>
      <c r="K8123" s="2">
        <v>46150589.739999995</v>
      </c>
      <c r="L8123" s="2">
        <v>11830609.450000001</v>
      </c>
      <c r="M8123" s="2">
        <v>38095215.928000003</v>
      </c>
    </row>
    <row r="8124" spans="1:13" ht="14.25" customHeight="1">
      <c r="A8124" s="59" t="s">
        <v>161</v>
      </c>
      <c r="B8124" s="59" t="s">
        <v>14</v>
      </c>
      <c r="C8124" s="59" t="s">
        <v>112</v>
      </c>
      <c r="D8124" s="2">
        <v>20156.698799999998</v>
      </c>
      <c r="E8124" s="2">
        <v>831724118.12951994</v>
      </c>
      <c r="F8124" s="2">
        <v>0</v>
      </c>
      <c r="G8124" s="2">
        <v>314103515.36639994</v>
      </c>
      <c r="H8124" s="2">
        <v>38050366.433684215</v>
      </c>
      <c r="I8124" s="2">
        <v>47461952.829599999</v>
      </c>
      <c r="J8124" s="2">
        <v>142375789.01999998</v>
      </c>
      <c r="K8124" s="2">
        <v>50143290.279999994</v>
      </c>
      <c r="L8124" s="2">
        <v>18720262.241999999</v>
      </c>
      <c r="M8124" s="2">
        <v>50403115.971999995</v>
      </c>
    </row>
    <row r="8125" spans="1:13" ht="14.25" customHeight="1">
      <c r="A8125" s="59" t="s">
        <v>161</v>
      </c>
      <c r="B8125" s="59" t="s">
        <v>14</v>
      </c>
      <c r="C8125" s="59" t="s">
        <v>112</v>
      </c>
      <c r="D8125" s="2">
        <v>592888.04399999988</v>
      </c>
      <c r="E8125" s="2">
        <v>41087141449.199997</v>
      </c>
      <c r="F8125" s="2">
        <v>0</v>
      </c>
      <c r="G8125" s="2">
        <v>10258165626.1248</v>
      </c>
      <c r="H8125" s="2">
        <v>1246273865.977263</v>
      </c>
      <c r="I8125" s="2">
        <v>1795488266.3399999</v>
      </c>
      <c r="J8125" s="2">
        <v>5475912022.6199999</v>
      </c>
      <c r="K8125" s="2">
        <v>1697857649.3799999</v>
      </c>
      <c r="L8125" s="2">
        <v>620226886.31200004</v>
      </c>
      <c r="M8125" s="2">
        <v>1482554519.776</v>
      </c>
    </row>
    <row r="8126" spans="1:13" ht="14.25" customHeight="1">
      <c r="A8126" s="59" t="s">
        <v>161</v>
      </c>
      <c r="B8126" s="59" t="s">
        <v>14</v>
      </c>
      <c r="C8126" s="59" t="s">
        <v>112</v>
      </c>
      <c r="D8126" s="2">
        <v>45120.532800000001</v>
      </c>
      <c r="E8126" s="2">
        <v>4153060004.0252395</v>
      </c>
      <c r="F8126" s="2">
        <v>0</v>
      </c>
      <c r="G8126" s="2">
        <v>771907581.21599996</v>
      </c>
      <c r="H8126" s="2">
        <v>85180728.141473681</v>
      </c>
      <c r="I8126" s="2">
        <v>146156474.06639999</v>
      </c>
      <c r="J8126" s="2">
        <v>421594174.33999997</v>
      </c>
      <c r="K8126" s="2">
        <v>120713690.75999999</v>
      </c>
      <c r="L8126" s="2">
        <v>45258193.662</v>
      </c>
      <c r="M8126" s="2">
        <v>112826781.848</v>
      </c>
    </row>
    <row r="8127" spans="1:13" ht="14.25" customHeight="1">
      <c r="A8127" s="59" t="s">
        <v>161</v>
      </c>
      <c r="B8127" s="59" t="s">
        <v>14</v>
      </c>
      <c r="C8127" s="59" t="s">
        <v>112</v>
      </c>
      <c r="D8127" s="2">
        <v>17553.034799999998</v>
      </c>
      <c r="E8127" s="2">
        <v>1279215773.1460798</v>
      </c>
      <c r="F8127" s="2">
        <v>0</v>
      </c>
      <c r="G8127" s="2">
        <v>303688897.93919998</v>
      </c>
      <c r="H8127" s="2">
        <v>33131526.517894734</v>
      </c>
      <c r="I8127" s="2">
        <v>52240506.962400004</v>
      </c>
      <c r="J8127" s="2">
        <v>159694103.73999998</v>
      </c>
      <c r="K8127" s="2">
        <v>51954491.519999996</v>
      </c>
      <c r="L8127" s="2">
        <v>19250598.554000001</v>
      </c>
      <c r="M8127" s="2">
        <v>43892488.090000004</v>
      </c>
    </row>
    <row r="8128" spans="1:13" ht="14.25" customHeight="1">
      <c r="A8128" s="59" t="s">
        <v>161</v>
      </c>
      <c r="B8128" s="59" t="s">
        <v>14</v>
      </c>
      <c r="C8128" s="59" t="s">
        <v>112</v>
      </c>
      <c r="D8128" s="2">
        <v>28.125999999999998</v>
      </c>
      <c r="E8128" s="2">
        <v>2589560.8199999998</v>
      </c>
      <c r="F8128" s="2">
        <v>0</v>
      </c>
      <c r="G8128" s="2">
        <v>486510.85439999989</v>
      </c>
      <c r="H8128" s="2">
        <v>54722.000842105255</v>
      </c>
      <c r="I8128" s="2">
        <v>83725.509600000005</v>
      </c>
      <c r="J8128" s="2">
        <v>255694.86</v>
      </c>
      <c r="K8128" s="2">
        <v>83321.01999999999</v>
      </c>
      <c r="L8128" s="2">
        <v>30912.442000000003</v>
      </c>
      <c r="M8128" s="2">
        <v>70329.842000000004</v>
      </c>
    </row>
    <row r="8129" spans="1:13" ht="14.25" customHeight="1">
      <c r="A8129" s="59" t="s">
        <v>161</v>
      </c>
      <c r="B8129" s="59" t="s">
        <v>14</v>
      </c>
      <c r="C8129" s="59" t="s">
        <v>112</v>
      </c>
      <c r="D8129" s="2">
        <v>104625.50559999999</v>
      </c>
      <c r="E8129" s="2">
        <v>7532283099.5596781</v>
      </c>
      <c r="F8129" s="2">
        <v>0</v>
      </c>
      <c r="G8129" s="2">
        <v>2144532473.28</v>
      </c>
      <c r="H8129" s="2">
        <v>219924655.03326315</v>
      </c>
      <c r="I8129" s="2">
        <v>388852189.0776</v>
      </c>
      <c r="J8129" s="2">
        <v>1066073985.3199999</v>
      </c>
      <c r="K8129" s="2">
        <v>304047354.74000001</v>
      </c>
      <c r="L8129" s="2">
        <v>141320684.03200001</v>
      </c>
      <c r="M8129" s="2">
        <v>261622776.44800001</v>
      </c>
    </row>
    <row r="8130" spans="1:13" ht="14.25" customHeight="1">
      <c r="A8130" s="59" t="s">
        <v>161</v>
      </c>
      <c r="B8130" s="59" t="s">
        <v>14</v>
      </c>
      <c r="C8130" s="59" t="s">
        <v>112</v>
      </c>
      <c r="D8130" s="2">
        <v>27289.452399999998</v>
      </c>
      <c r="E8130" s="2">
        <v>2506564966.1144395</v>
      </c>
      <c r="F8130" s="2">
        <v>0</v>
      </c>
      <c r="G8130" s="2">
        <v>559672508.4095999</v>
      </c>
      <c r="H8130" s="2">
        <v>51527696.953263156</v>
      </c>
      <c r="I8130" s="2">
        <v>102919582.45439999</v>
      </c>
      <c r="J8130" s="2">
        <v>279644382.69999999</v>
      </c>
      <c r="K8130" s="2">
        <v>77357552.780000001</v>
      </c>
      <c r="L8130" s="2">
        <v>35346474.658</v>
      </c>
      <c r="M8130" s="2">
        <v>68239024.039999992</v>
      </c>
    </row>
    <row r="8131" spans="1:13" ht="14.25" customHeight="1">
      <c r="A8131" s="59" t="s">
        <v>161</v>
      </c>
      <c r="B8131" s="59" t="s">
        <v>14</v>
      </c>
      <c r="C8131" s="59" t="s">
        <v>112</v>
      </c>
      <c r="D8131" s="2">
        <v>2020.2503999999997</v>
      </c>
      <c r="E8131" s="2">
        <v>134539482.81311998</v>
      </c>
      <c r="F8131" s="2">
        <v>0</v>
      </c>
      <c r="G8131" s="2">
        <v>41385249.907200001</v>
      </c>
      <c r="H8131" s="2">
        <v>3816359.2724210522</v>
      </c>
      <c r="I8131" s="2">
        <v>7502137.2287999997</v>
      </c>
      <c r="J8131" s="2">
        <v>20648801.299999997</v>
      </c>
      <c r="K8131" s="2">
        <v>5760070.3199999994</v>
      </c>
      <c r="L8131" s="2">
        <v>2657093.56</v>
      </c>
      <c r="M8131" s="2">
        <v>5051765.5539999995</v>
      </c>
    </row>
    <row r="8132" spans="1:13" ht="14.25" customHeight="1">
      <c r="A8132" s="59" t="s">
        <v>161</v>
      </c>
      <c r="B8132" s="59" t="s">
        <v>14</v>
      </c>
      <c r="C8132" s="59" t="s">
        <v>112</v>
      </c>
      <c r="D8132" s="2">
        <v>76287.355199999991</v>
      </c>
      <c r="E8132" s="2">
        <v>5011804602.1612797</v>
      </c>
      <c r="F8132" s="2">
        <v>0</v>
      </c>
      <c r="G8132" s="2">
        <v>2119829645.28</v>
      </c>
      <c r="H8132" s="2">
        <v>160351425.64042103</v>
      </c>
      <c r="I8132" s="2">
        <v>242619335.55360001</v>
      </c>
      <c r="J8132" s="2">
        <v>724696349.51999998</v>
      </c>
      <c r="K8132" s="2">
        <v>191903698</v>
      </c>
      <c r="L8132" s="2">
        <v>140835942.91799998</v>
      </c>
      <c r="M8132" s="2">
        <v>190761416.516</v>
      </c>
    </row>
    <row r="8133" spans="1:13" ht="14.25" customHeight="1">
      <c r="A8133" s="59" t="s">
        <v>161</v>
      </c>
      <c r="B8133" s="59" t="s">
        <v>14</v>
      </c>
      <c r="C8133" s="59" t="s">
        <v>112</v>
      </c>
      <c r="D8133" s="2">
        <v>39327.380400000002</v>
      </c>
      <c r="E8133" s="2">
        <v>2920057994.6999998</v>
      </c>
      <c r="F8133" s="2">
        <v>0</v>
      </c>
      <c r="G8133" s="2">
        <v>1093012485.6575999</v>
      </c>
      <c r="H8133" s="2">
        <v>74242903.16463159</v>
      </c>
      <c r="I8133" s="2">
        <v>124996761.5328</v>
      </c>
      <c r="J8133" s="2">
        <v>373084351.12</v>
      </c>
      <c r="K8133" s="2">
        <v>99674086.479999989</v>
      </c>
      <c r="L8133" s="2">
        <v>73447871.991999999</v>
      </c>
      <c r="M8133" s="2">
        <v>98340633.886000007</v>
      </c>
    </row>
    <row r="8134" spans="1:13" ht="14.25" customHeight="1">
      <c r="A8134" s="59" t="s">
        <v>161</v>
      </c>
      <c r="B8134" s="59" t="s">
        <v>14</v>
      </c>
      <c r="C8134" s="59" t="s">
        <v>112</v>
      </c>
      <c r="D8134" s="2">
        <v>894.40679999999998</v>
      </c>
      <c r="E8134" s="2">
        <v>62381629.12212</v>
      </c>
      <c r="F8134" s="2">
        <v>0</v>
      </c>
      <c r="G8134" s="2">
        <v>24862165.939199999</v>
      </c>
      <c r="H8134" s="2">
        <v>1689310.8985263156</v>
      </c>
      <c r="I8134" s="2">
        <v>2841168.6359999999</v>
      </c>
      <c r="J8134" s="2">
        <v>8474517.959999999</v>
      </c>
      <c r="K8134" s="2">
        <v>2282046.88</v>
      </c>
      <c r="L8134" s="2">
        <v>1687630.274</v>
      </c>
      <c r="M8134" s="2">
        <v>2236520.7260000003</v>
      </c>
    </row>
    <row r="8135" spans="1:13" ht="14.25" customHeight="1">
      <c r="A8135" s="59" t="s">
        <v>161</v>
      </c>
      <c r="B8135" s="59" t="s">
        <v>14</v>
      </c>
      <c r="C8135" s="59" t="s">
        <v>112</v>
      </c>
      <c r="D8135" s="2">
        <v>61.877199999999988</v>
      </c>
      <c r="E8135" s="2">
        <v>4594382.0999999996</v>
      </c>
      <c r="F8135" s="2">
        <v>0</v>
      </c>
      <c r="G8135" s="2">
        <v>1720024.9151999997</v>
      </c>
      <c r="H8135" s="2">
        <v>104291.98484210524</v>
      </c>
      <c r="I8135" s="2">
        <v>196558.0344</v>
      </c>
      <c r="J8135" s="2">
        <v>586288.52</v>
      </c>
      <c r="K8135" s="2">
        <v>157877.06</v>
      </c>
      <c r="L8135" s="2">
        <v>116753.97800000002</v>
      </c>
      <c r="M8135" s="2">
        <v>154728.17800000001</v>
      </c>
    </row>
    <row r="8136" spans="1:13" ht="14.25" customHeight="1">
      <c r="A8136" s="59" t="s">
        <v>161</v>
      </c>
      <c r="B8136" s="59" t="s">
        <v>14</v>
      </c>
      <c r="C8136" s="59" t="s">
        <v>112</v>
      </c>
      <c r="D8136" s="2">
        <v>96014.127999999982</v>
      </c>
      <c r="E8136" s="2">
        <v>6048446992.7111998</v>
      </c>
      <c r="F8136" s="2">
        <v>0</v>
      </c>
      <c r="G8136" s="2">
        <v>1496151262.0031998</v>
      </c>
      <c r="H8136" s="2">
        <v>45633219.173052631</v>
      </c>
      <c r="I8136" s="2">
        <v>225891627.70319998</v>
      </c>
      <c r="J8136" s="2">
        <v>677725091.48000002</v>
      </c>
      <c r="K8136" s="2">
        <v>199149823.97999999</v>
      </c>
      <c r="L8136" s="2">
        <v>-11769220.232000001</v>
      </c>
      <c r="M8136" s="2">
        <v>399005584.648</v>
      </c>
    </row>
    <row r="8137" spans="1:13" ht="14.25" customHeight="1">
      <c r="A8137" s="59" t="s">
        <v>161</v>
      </c>
      <c r="B8137" s="59" t="s">
        <v>14</v>
      </c>
      <c r="C8137" s="59" t="s">
        <v>112</v>
      </c>
      <c r="D8137" s="2">
        <v>8113.1455999999998</v>
      </c>
      <c r="E8137" s="2">
        <v>649868187.96899986</v>
      </c>
      <c r="F8137" s="2">
        <v>0</v>
      </c>
      <c r="G8137" s="2">
        <v>126433564.87679997</v>
      </c>
      <c r="H8137" s="2">
        <v>2115061.3894736841</v>
      </c>
      <c r="I8137" s="2">
        <v>19090981.9296</v>
      </c>
      <c r="J8137" s="2">
        <v>57260590.159999996</v>
      </c>
      <c r="K8137" s="2">
        <v>16815476.779999997</v>
      </c>
      <c r="L8137" s="2">
        <v>-989889.978</v>
      </c>
      <c r="M8137" s="2">
        <v>33715772.309999995</v>
      </c>
    </row>
    <row r="8138" spans="1:13" ht="14.25" customHeight="1">
      <c r="A8138" s="59" t="s">
        <v>161</v>
      </c>
      <c r="B8138" s="59" t="s">
        <v>14</v>
      </c>
      <c r="C8138" s="59" t="s">
        <v>112</v>
      </c>
      <c r="D8138" s="2">
        <v>6438.4431999999997</v>
      </c>
      <c r="E8138" s="2">
        <v>319637742.01127994</v>
      </c>
      <c r="F8138" s="2">
        <v>0</v>
      </c>
      <c r="G8138" s="2">
        <v>100363129.59359999</v>
      </c>
      <c r="H8138" s="2">
        <v>1679354.8901052629</v>
      </c>
      <c r="I8138" s="2">
        <v>15159759.249600001</v>
      </c>
      <c r="J8138" s="2">
        <v>45420912.739999995</v>
      </c>
      <c r="K8138" s="2">
        <v>13307682.42</v>
      </c>
      <c r="L8138" s="2">
        <v>-771946.93400000001</v>
      </c>
      <c r="M8138" s="2">
        <v>26756216.322000001</v>
      </c>
    </row>
    <row r="8139" spans="1:13" ht="14.25" customHeight="1">
      <c r="A8139" s="59" t="s">
        <v>161</v>
      </c>
      <c r="B8139" s="59" t="s">
        <v>14</v>
      </c>
      <c r="C8139" s="59" t="s">
        <v>112</v>
      </c>
      <c r="D8139" s="2">
        <v>509519.36559999996</v>
      </c>
      <c r="E8139" s="2">
        <v>35311020230.178001</v>
      </c>
      <c r="F8139" s="2">
        <v>0</v>
      </c>
      <c r="G8139" s="2">
        <v>8805232563.5711994</v>
      </c>
      <c r="H8139" s="2">
        <v>242212223.95957893</v>
      </c>
      <c r="I8139" s="2">
        <v>1308942871.1784</v>
      </c>
      <c r="J8139" s="2">
        <v>4242897174.54</v>
      </c>
      <c r="K8139" s="2">
        <v>1042980358.1199999</v>
      </c>
      <c r="L8139" s="2">
        <v>-54277216.796000004</v>
      </c>
      <c r="M8139" s="2">
        <v>2117407888.1120002</v>
      </c>
    </row>
    <row r="8140" spans="1:13" ht="14.25" customHeight="1">
      <c r="A8140" s="59" t="s">
        <v>161</v>
      </c>
      <c r="B8140" s="59" t="s">
        <v>14</v>
      </c>
      <c r="C8140" s="59" t="s">
        <v>112</v>
      </c>
      <c r="D8140" s="2">
        <v>10818.8668</v>
      </c>
      <c r="E8140" s="2">
        <v>994852296.70595992</v>
      </c>
      <c r="F8140" s="2">
        <v>0</v>
      </c>
      <c r="G8140" s="2">
        <v>187168138.82879999</v>
      </c>
      <c r="H8140" s="2">
        <v>2823295.2858947366</v>
      </c>
      <c r="I8140" s="2">
        <v>27773693.920800004</v>
      </c>
      <c r="J8140" s="2">
        <v>89884771.5</v>
      </c>
      <c r="K8140" s="2">
        <v>22087884.079999998</v>
      </c>
      <c r="L8140" s="2">
        <v>-1133861.8059999999</v>
      </c>
      <c r="M8140" s="2">
        <v>44959928.420000002</v>
      </c>
    </row>
    <row r="8141" spans="1:13" ht="14.25" customHeight="1">
      <c r="A8141" s="59" t="s">
        <v>161</v>
      </c>
      <c r="B8141" s="59" t="s">
        <v>14</v>
      </c>
      <c r="C8141" s="59" t="s">
        <v>112</v>
      </c>
      <c r="D8141" s="2">
        <v>7545.000399999999</v>
      </c>
      <c r="E8141" s="2">
        <v>545007172.44203997</v>
      </c>
      <c r="F8141" s="2">
        <v>0</v>
      </c>
      <c r="G8141" s="2">
        <v>130381766.47679998</v>
      </c>
      <c r="H8141" s="2">
        <v>1968996.4294736839</v>
      </c>
      <c r="I8141" s="2">
        <v>19376765.935200002</v>
      </c>
      <c r="J8141" s="2">
        <v>62794322.439999998</v>
      </c>
      <c r="K8141" s="2">
        <v>15435206.039999999</v>
      </c>
      <c r="L8141" s="2">
        <v>-801671.44200000004</v>
      </c>
      <c r="M8141" s="2">
        <v>31354732.288000003</v>
      </c>
    </row>
    <row r="8142" spans="1:13" ht="14.25" customHeight="1">
      <c r="A8142" s="59" t="s">
        <v>161</v>
      </c>
      <c r="B8142" s="59" t="s">
        <v>14</v>
      </c>
      <c r="C8142" s="59" t="s">
        <v>112</v>
      </c>
      <c r="D8142" s="2">
        <v>65924.1296</v>
      </c>
      <c r="E8142" s="2">
        <v>4746353376.5524797</v>
      </c>
      <c r="F8142" s="2">
        <v>0</v>
      </c>
      <c r="G8142" s="2">
        <v>1335115694.5151999</v>
      </c>
      <c r="H8142" s="2">
        <v>35485053.574736841</v>
      </c>
      <c r="I8142" s="2">
        <v>237326030.8488</v>
      </c>
      <c r="J8142" s="2">
        <v>704306147.51999998</v>
      </c>
      <c r="K8142" s="2">
        <v>105150873.03999999</v>
      </c>
      <c r="L8142" s="2">
        <v>53235598.020000003</v>
      </c>
      <c r="M8142" s="2">
        <v>273960679.71799999</v>
      </c>
    </row>
    <row r="8143" spans="1:13" ht="14.25" customHeight="1">
      <c r="A8143" s="59" t="s">
        <v>161</v>
      </c>
      <c r="B8143" s="59" t="s">
        <v>14</v>
      </c>
      <c r="C8143" s="59" t="s">
        <v>112</v>
      </c>
      <c r="D8143" s="2">
        <v>2908.2283999999995</v>
      </c>
      <c r="E8143" s="2">
        <v>267578579.65608001</v>
      </c>
      <c r="F8143" s="2">
        <v>0</v>
      </c>
      <c r="G8143" s="2">
        <v>59060053.919999994</v>
      </c>
      <c r="H8143" s="2">
        <v>934051.33136842097</v>
      </c>
      <c r="I8143" s="2">
        <v>10390796.164799999</v>
      </c>
      <c r="J8143" s="2">
        <v>30802036.379999999</v>
      </c>
      <c r="K8143" s="2">
        <v>4649494.3</v>
      </c>
      <c r="L8143" s="2">
        <v>2292017.1780000003</v>
      </c>
      <c r="M8143" s="2">
        <v>12085714.893999999</v>
      </c>
    </row>
    <row r="8144" spans="1:13" ht="14.25" customHeight="1">
      <c r="A8144" s="59" t="s">
        <v>161</v>
      </c>
      <c r="B8144" s="59" t="s">
        <v>14</v>
      </c>
      <c r="C8144" s="59" t="s">
        <v>112</v>
      </c>
      <c r="D8144" s="2">
        <v>1061.5555999999999</v>
      </c>
      <c r="E8144" s="2">
        <v>74036275.762679994</v>
      </c>
      <c r="F8144" s="2">
        <v>0</v>
      </c>
      <c r="G8144" s="2">
        <v>21460267.756799996</v>
      </c>
      <c r="H8144" s="2">
        <v>344479.1343157895</v>
      </c>
      <c r="I8144" s="2">
        <v>3840432.7392000002</v>
      </c>
      <c r="J8144" s="2">
        <v>11405390.66</v>
      </c>
      <c r="K8144" s="2">
        <v>1690629.26</v>
      </c>
      <c r="L8144" s="2">
        <v>870742.09200000006</v>
      </c>
      <c r="M8144" s="2">
        <v>4411503.4040000001</v>
      </c>
    </row>
    <row r="8145" spans="1:13" ht="14.25" customHeight="1">
      <c r="A8145" s="59" t="s">
        <v>161</v>
      </c>
      <c r="B8145" s="59" t="s">
        <v>14</v>
      </c>
      <c r="C8145" s="59" t="s">
        <v>112</v>
      </c>
      <c r="D8145" s="2">
        <v>33702.983999999997</v>
      </c>
      <c r="E8145" s="2">
        <v>2214254935.0152001</v>
      </c>
      <c r="F8145" s="2">
        <v>0</v>
      </c>
      <c r="G8145" s="2">
        <v>936886908.92159986</v>
      </c>
      <c r="H8145" s="2">
        <v>16030218.876631578</v>
      </c>
      <c r="I8145" s="2">
        <v>107915888.80080001</v>
      </c>
      <c r="J8145" s="2">
        <v>328654487.09999996</v>
      </c>
      <c r="K8145" s="2">
        <v>37935561.599999994</v>
      </c>
      <c r="L8145" s="2">
        <v>97198557.566</v>
      </c>
      <c r="M8145" s="2">
        <v>140059375.94</v>
      </c>
    </row>
    <row r="8146" spans="1:13" ht="14.25" customHeight="1">
      <c r="A8146" s="59" t="s">
        <v>161</v>
      </c>
      <c r="B8146" s="59" t="s">
        <v>14</v>
      </c>
      <c r="C8146" s="59" t="s">
        <v>112</v>
      </c>
      <c r="D8146" s="2">
        <v>6514.7851999999993</v>
      </c>
      <c r="E8146" s="2">
        <v>483722801.09999996</v>
      </c>
      <c r="F8146" s="2">
        <v>0</v>
      </c>
      <c r="G8146" s="2">
        <v>181125008.31359997</v>
      </c>
      <c r="H8146" s="2">
        <v>1701084.0959999997</v>
      </c>
      <c r="I8146" s="2">
        <v>20859750.957600001</v>
      </c>
      <c r="J8146" s="2">
        <v>63533467.979999997</v>
      </c>
      <c r="K8146" s="2">
        <v>7334615.46</v>
      </c>
      <c r="L8146" s="2">
        <v>18755900.262000002</v>
      </c>
      <c r="M8146" s="2">
        <v>27073471.370000001</v>
      </c>
    </row>
    <row r="8147" spans="1:13" ht="14.25" customHeight="1">
      <c r="A8147" s="59" t="s">
        <v>161</v>
      </c>
      <c r="B8147" s="59" t="s">
        <v>14</v>
      </c>
      <c r="C8147" s="59" t="s">
        <v>112</v>
      </c>
      <c r="D8147" s="2">
        <v>207.3288</v>
      </c>
      <c r="E8147" s="2">
        <v>14078459.656799998</v>
      </c>
      <c r="F8147" s="2">
        <v>0</v>
      </c>
      <c r="G8147" s="2">
        <v>5441695.5455999998</v>
      </c>
      <c r="H8147" s="2">
        <v>48483.647999999994</v>
      </c>
      <c r="I8147" s="2">
        <v>668838.77280000004</v>
      </c>
      <c r="J8147" s="2">
        <v>1962361.68</v>
      </c>
      <c r="K8147" s="2">
        <v>211701.86</v>
      </c>
      <c r="L8147" s="2">
        <v>1020407.344</v>
      </c>
      <c r="M8147" s="2">
        <v>861594.90999999992</v>
      </c>
    </row>
    <row r="8148" spans="1:13" ht="14.25" customHeight="1">
      <c r="A8148" s="59" t="s">
        <v>161</v>
      </c>
      <c r="B8148" s="59" t="s">
        <v>14</v>
      </c>
      <c r="C8148" s="59" t="s">
        <v>112</v>
      </c>
      <c r="D8148" s="2">
        <v>2767.5983999999999</v>
      </c>
      <c r="E8148" s="2">
        <v>174672058.84128001</v>
      </c>
      <c r="F8148" s="2">
        <v>0</v>
      </c>
      <c r="G8148" s="2">
        <v>43130629.747199997</v>
      </c>
      <c r="H8148" s="2">
        <v>5212537.1924210526</v>
      </c>
      <c r="I8148" s="2">
        <v>6513610.1400000006</v>
      </c>
      <c r="J8148" s="2">
        <v>19533643.119999997</v>
      </c>
      <c r="K8148" s="2">
        <v>5728108.3599999994</v>
      </c>
      <c r="L8148" s="2">
        <v>2940566.0019999999</v>
      </c>
      <c r="M8148" s="2">
        <v>0</v>
      </c>
    </row>
    <row r="8149" spans="1:13" ht="14.25" customHeight="1">
      <c r="A8149" s="59" t="s">
        <v>161</v>
      </c>
      <c r="B8149" s="59" t="s">
        <v>14</v>
      </c>
      <c r="C8149" s="59" t="s">
        <v>112</v>
      </c>
      <c r="D8149" s="2">
        <v>47577.941599999998</v>
      </c>
      <c r="E8149" s="2">
        <v>2997316073.94912</v>
      </c>
      <c r="F8149" s="2">
        <v>0</v>
      </c>
      <c r="G8149" s="2">
        <v>757552828.62719989</v>
      </c>
      <c r="H8149" s="2">
        <v>58106816.24589473</v>
      </c>
      <c r="I8149" s="2">
        <v>155567107.63440001</v>
      </c>
      <c r="J8149" s="2">
        <v>381952130.41999996</v>
      </c>
      <c r="K8149" s="2">
        <v>180665123.22</v>
      </c>
      <c r="L8149" s="2">
        <v>55883692.326000005</v>
      </c>
      <c r="M8149" s="2">
        <v>179613490.27599999</v>
      </c>
    </row>
    <row r="8150" spans="1:13" ht="14.25" customHeight="1">
      <c r="A8150" s="59" t="s">
        <v>161</v>
      </c>
      <c r="B8150" s="59" t="s">
        <v>14</v>
      </c>
      <c r="C8150" s="59" t="s">
        <v>112</v>
      </c>
      <c r="D8150" s="2">
        <v>4941.3363999999992</v>
      </c>
      <c r="E8150" s="2">
        <v>395907452.32499999</v>
      </c>
      <c r="F8150" s="2">
        <v>0</v>
      </c>
      <c r="G8150" s="2">
        <v>78680548.684799999</v>
      </c>
      <c r="H8150" s="2">
        <v>4913906.6576842098</v>
      </c>
      <c r="I8150" s="2">
        <v>16154031.2256</v>
      </c>
      <c r="J8150" s="2">
        <v>39650659.659999996</v>
      </c>
      <c r="K8150" s="2">
        <v>18779549.799999997</v>
      </c>
      <c r="L8150" s="2">
        <v>5813705.7000000002</v>
      </c>
      <c r="M8150" s="2">
        <v>18654247.568</v>
      </c>
    </row>
    <row r="8151" spans="1:13" ht="14.25" customHeight="1">
      <c r="A8151" s="59" t="s">
        <v>161</v>
      </c>
      <c r="B8151" s="59" t="s">
        <v>14</v>
      </c>
      <c r="C8151" s="59" t="s">
        <v>112</v>
      </c>
      <c r="D8151" s="2">
        <v>2852.7799999999997</v>
      </c>
      <c r="E8151" s="2">
        <v>144260550.92987999</v>
      </c>
      <c r="F8151" s="2">
        <v>0</v>
      </c>
      <c r="G8151" s="2">
        <v>45391847.577599995</v>
      </c>
      <c r="H8151" s="2">
        <v>2838341.1637894735</v>
      </c>
      <c r="I8151" s="2">
        <v>9358708.1832000017</v>
      </c>
      <c r="J8151" s="2">
        <v>23100097.82</v>
      </c>
      <c r="K8151" s="2">
        <v>10655767.16</v>
      </c>
      <c r="L8151" s="2">
        <v>3243509.9180000001</v>
      </c>
      <c r="M8151" s="2">
        <v>10769649.99</v>
      </c>
    </row>
    <row r="8152" spans="1:13" ht="14.25" customHeight="1">
      <c r="A8152" s="59" t="s">
        <v>161</v>
      </c>
      <c r="B8152" s="59" t="s">
        <v>14</v>
      </c>
      <c r="C8152" s="59" t="s">
        <v>112</v>
      </c>
      <c r="D8152" s="2">
        <v>13503.694399999998</v>
      </c>
      <c r="E8152" s="2">
        <v>936493389.21599996</v>
      </c>
      <c r="F8152" s="2">
        <v>0</v>
      </c>
      <c r="G8152" s="2">
        <v>231538911.64799997</v>
      </c>
      <c r="H8152" s="2">
        <v>25483414.069894735</v>
      </c>
      <c r="I8152" s="2">
        <v>55173378.592799999</v>
      </c>
      <c r="J8152" s="2">
        <v>157208471.35999998</v>
      </c>
      <c r="K8152" s="2">
        <v>14731745.26</v>
      </c>
      <c r="L8152" s="2">
        <v>2187770.3319999999</v>
      </c>
      <c r="M8152" s="2">
        <v>0</v>
      </c>
    </row>
    <row r="8153" spans="1:13" ht="14.25" customHeight="1">
      <c r="A8153" s="59" t="s">
        <v>161</v>
      </c>
      <c r="B8153" s="59" t="s">
        <v>14</v>
      </c>
      <c r="C8153" s="59" t="s">
        <v>112</v>
      </c>
      <c r="D8153" s="2">
        <v>199694.59999999998</v>
      </c>
      <c r="E8153" s="2">
        <v>13839666348.815998</v>
      </c>
      <c r="F8153" s="2">
        <v>0</v>
      </c>
      <c r="G8153" s="2">
        <v>3527196451.3727999</v>
      </c>
      <c r="H8153" s="2">
        <v>244297412.35199997</v>
      </c>
      <c r="I8153" s="2">
        <v>718390351.96560001</v>
      </c>
      <c r="J8153" s="2">
        <v>1663816915.5799999</v>
      </c>
      <c r="K8153" s="2">
        <v>843315082.95999992</v>
      </c>
      <c r="L8153" s="2">
        <v>7940134.6199999992</v>
      </c>
      <c r="M8153" s="2">
        <v>753875492.08399999</v>
      </c>
    </row>
    <row r="8154" spans="1:13" ht="14.25" customHeight="1">
      <c r="A8154" s="59" t="s">
        <v>161</v>
      </c>
      <c r="B8154" s="59" t="s">
        <v>14</v>
      </c>
      <c r="C8154" s="59" t="s">
        <v>112</v>
      </c>
      <c r="D8154" s="2">
        <v>7033.1071999999986</v>
      </c>
      <c r="E8154" s="2">
        <v>646337363.5580399</v>
      </c>
      <c r="F8154" s="2">
        <v>0</v>
      </c>
      <c r="G8154" s="2">
        <v>124061991.05279998</v>
      </c>
      <c r="H8154" s="2">
        <v>6993980.3216842096</v>
      </c>
      <c r="I8154" s="2">
        <v>25290690.264000002</v>
      </c>
      <c r="J8154" s="2">
        <v>58784145.239999995</v>
      </c>
      <c r="K8154" s="2">
        <v>29421531.119999997</v>
      </c>
      <c r="L8154" s="2">
        <v>366728.84600000002</v>
      </c>
      <c r="M8154" s="2">
        <v>26550978.850000001</v>
      </c>
    </row>
    <row r="8155" spans="1:13" ht="14.25" customHeight="1">
      <c r="A8155" s="59" t="s">
        <v>161</v>
      </c>
      <c r="B8155" s="59" t="s">
        <v>14</v>
      </c>
      <c r="C8155" s="59" t="s">
        <v>112</v>
      </c>
      <c r="D8155" s="2">
        <v>3172.6127999999999</v>
      </c>
      <c r="E8155" s="2">
        <v>227659898.96496001</v>
      </c>
      <c r="F8155" s="2">
        <v>0</v>
      </c>
      <c r="G8155" s="2">
        <v>55814852.620799996</v>
      </c>
      <c r="H8155" s="2">
        <v>3154537.0307368417</v>
      </c>
      <c r="I8155" s="2">
        <v>11398963.2048</v>
      </c>
      <c r="J8155" s="2">
        <v>26686677.779999997</v>
      </c>
      <c r="K8155" s="2">
        <v>13017085.899999999</v>
      </c>
      <c r="L8155" s="2">
        <v>244855.11600000001</v>
      </c>
      <c r="M8155" s="2">
        <v>11977063.582</v>
      </c>
    </row>
    <row r="8156" spans="1:13" ht="14.25" customHeight="1">
      <c r="A8156" s="59" t="s">
        <v>161</v>
      </c>
      <c r="B8156" s="59" t="s">
        <v>14</v>
      </c>
      <c r="C8156" s="59" t="s">
        <v>112</v>
      </c>
      <c r="D8156" s="2">
        <v>1414.3359999999998</v>
      </c>
      <c r="E8156" s="2">
        <v>101932273.95119999</v>
      </c>
      <c r="F8156" s="2">
        <v>0</v>
      </c>
      <c r="G8156" s="2">
        <v>28443020.659200002</v>
      </c>
      <c r="H8156" s="2">
        <v>42295707.860210523</v>
      </c>
      <c r="I8156" s="2">
        <v>5150216.5416000001</v>
      </c>
      <c r="J8156" s="2">
        <v>15905789.279999999</v>
      </c>
      <c r="K8156" s="2">
        <v>1525548.5</v>
      </c>
      <c r="L8156" s="2">
        <v>232166.682</v>
      </c>
      <c r="M8156" s="2">
        <v>0</v>
      </c>
    </row>
    <row r="8157" spans="1:13" ht="14.25" customHeight="1">
      <c r="A8157" s="59" t="s">
        <v>161</v>
      </c>
      <c r="B8157" s="59" t="s">
        <v>14</v>
      </c>
      <c r="C8157" s="59" t="s">
        <v>112</v>
      </c>
      <c r="D8157" s="2">
        <v>19815.972399999999</v>
      </c>
      <c r="E8157" s="2">
        <v>1426708652.87412</v>
      </c>
      <c r="F8157" s="2">
        <v>0</v>
      </c>
      <c r="G8157" s="2">
        <v>390386007.24479997</v>
      </c>
      <c r="H8157" s="2">
        <v>24259022.662736844</v>
      </c>
      <c r="I8157" s="2">
        <v>70672079.102400005</v>
      </c>
      <c r="J8157" s="2">
        <v>160522975.31999999</v>
      </c>
      <c r="K8157" s="2">
        <v>92192318.739999995</v>
      </c>
      <c r="L8157" s="2">
        <v>-2569750.1940000001</v>
      </c>
      <c r="M8157" s="2">
        <v>74808112.346000001</v>
      </c>
    </row>
    <row r="8158" spans="1:13" ht="14.25" customHeight="1">
      <c r="A8158" s="59" t="s">
        <v>161</v>
      </c>
      <c r="B8158" s="59" t="s">
        <v>14</v>
      </c>
      <c r="C8158" s="59" t="s">
        <v>112</v>
      </c>
      <c r="D8158" s="2">
        <v>1698.0067999999997</v>
      </c>
      <c r="E8158" s="2">
        <v>156242261.88648</v>
      </c>
      <c r="F8158" s="2">
        <v>0</v>
      </c>
      <c r="G8158" s="2">
        <v>33535696.915199999</v>
      </c>
      <c r="H8158" s="2">
        <v>1689609.2058947368</v>
      </c>
      <c r="I8158" s="2">
        <v>6071922.4535999997</v>
      </c>
      <c r="J8158" s="2">
        <v>13867832.619999999</v>
      </c>
      <c r="K8158" s="2">
        <v>7813460.1999999993</v>
      </c>
      <c r="L8158" s="2">
        <v>-212630.264</v>
      </c>
      <c r="M8158" s="2">
        <v>6410217.2419999996</v>
      </c>
    </row>
    <row r="8159" spans="1:13" ht="14.25" customHeight="1">
      <c r="A8159" s="59" t="s">
        <v>161</v>
      </c>
      <c r="B8159" s="59" t="s">
        <v>14</v>
      </c>
      <c r="C8159" s="59" t="s">
        <v>112</v>
      </c>
      <c r="D8159" s="2">
        <v>52.233999999999995</v>
      </c>
      <c r="E8159" s="2">
        <v>3995759.9681999995</v>
      </c>
      <c r="F8159" s="2">
        <v>0</v>
      </c>
      <c r="G8159" s="2">
        <v>1030402.2911999999</v>
      </c>
      <c r="H8159" s="2">
        <v>52395.203368421055</v>
      </c>
      <c r="I8159" s="2">
        <v>186548.98319999999</v>
      </c>
      <c r="J8159" s="2">
        <v>424960.89999999997</v>
      </c>
      <c r="K8159" s="2">
        <v>241613</v>
      </c>
      <c r="L8159" s="2">
        <v>-6652.25</v>
      </c>
      <c r="M8159" s="2">
        <v>197190.73</v>
      </c>
    </row>
    <row r="8160" spans="1:13" ht="14.25" customHeight="1">
      <c r="A8160" s="59" t="s">
        <v>161</v>
      </c>
      <c r="B8160" s="59" t="s">
        <v>14</v>
      </c>
      <c r="C8160" s="59" t="s">
        <v>112</v>
      </c>
      <c r="D8160" s="2">
        <v>1099.3247999999999</v>
      </c>
      <c r="E8160" s="2">
        <v>72221681.790719986</v>
      </c>
      <c r="F8160" s="2">
        <v>0</v>
      </c>
      <c r="G8160" s="2">
        <v>30530656.953599997</v>
      </c>
      <c r="H8160" s="2">
        <v>2072322.644210526</v>
      </c>
      <c r="I8160" s="2">
        <v>3613019.5152000003</v>
      </c>
      <c r="J8160" s="2">
        <v>11419149.439999999</v>
      </c>
      <c r="K8160" s="2">
        <v>1195233.6399999999</v>
      </c>
      <c r="L8160" s="2">
        <v>175370.448</v>
      </c>
      <c r="M8160" s="2">
        <v>0</v>
      </c>
    </row>
    <row r="8161" spans="1:13" ht="14.25" customHeight="1">
      <c r="A8161" s="59" t="s">
        <v>161</v>
      </c>
      <c r="B8161" s="59" t="s">
        <v>14</v>
      </c>
      <c r="C8161" s="59" t="s">
        <v>112</v>
      </c>
      <c r="D8161" s="2">
        <v>18450.655999999999</v>
      </c>
      <c r="E8161" s="2">
        <v>1212280582.3127999</v>
      </c>
      <c r="F8161" s="2">
        <v>0</v>
      </c>
      <c r="G8161" s="2">
        <v>513814943.07839996</v>
      </c>
      <c r="H8161" s="2">
        <v>22540906.458947364</v>
      </c>
      <c r="I8161" s="2">
        <v>59083998.674399994</v>
      </c>
      <c r="J8161" s="2">
        <v>178468385.03999999</v>
      </c>
      <c r="K8161" s="2">
        <v>20027418.419999998</v>
      </c>
      <c r="L8161" s="2">
        <v>164057050.76200002</v>
      </c>
      <c r="M8161" s="2">
        <v>69653848.923999995</v>
      </c>
    </row>
    <row r="8162" spans="1:13" ht="14.25" customHeight="1">
      <c r="A8162" s="59" t="s">
        <v>161</v>
      </c>
      <c r="B8162" s="59" t="s">
        <v>14</v>
      </c>
      <c r="C8162" s="59" t="s">
        <v>112</v>
      </c>
      <c r="D8162" s="2">
        <v>3338.9580000000001</v>
      </c>
      <c r="E8162" s="2">
        <v>247917631.5</v>
      </c>
      <c r="F8162" s="2">
        <v>0</v>
      </c>
      <c r="G8162" s="2">
        <v>92927278.54079999</v>
      </c>
      <c r="H8162" s="2">
        <v>3320321.350736842</v>
      </c>
      <c r="I8162" s="2">
        <v>10689627.7152</v>
      </c>
      <c r="J8162" s="2">
        <v>32280867.84</v>
      </c>
      <c r="K8162" s="2">
        <v>3620665.7199999997</v>
      </c>
      <c r="L8162" s="2">
        <v>29803781.171999998</v>
      </c>
      <c r="M8162" s="2">
        <v>12605041.393999999</v>
      </c>
    </row>
    <row r="8163" spans="1:13" ht="14.25" customHeight="1">
      <c r="A8163" s="59" t="s">
        <v>161</v>
      </c>
      <c r="B8163" s="59" t="s">
        <v>14</v>
      </c>
      <c r="C8163" s="59" t="s">
        <v>112</v>
      </c>
      <c r="D8163" s="2">
        <v>192.86399999999998</v>
      </c>
      <c r="E8163" s="2">
        <v>13539226.377599999</v>
      </c>
      <c r="F8163" s="2">
        <v>0</v>
      </c>
      <c r="G8163" s="2">
        <v>5223244.3968000002</v>
      </c>
      <c r="H8163" s="2">
        <v>190465.52589473681</v>
      </c>
      <c r="I8163" s="2">
        <v>610696.47600000002</v>
      </c>
      <c r="J8163" s="2">
        <v>1823507.7999999998</v>
      </c>
      <c r="K8163" s="2">
        <v>199811.86</v>
      </c>
      <c r="L8163" s="2">
        <v>2016632.97</v>
      </c>
      <c r="M8163" s="2">
        <v>728088.98800000001</v>
      </c>
    </row>
    <row r="8164" spans="1:13" ht="14.25" customHeight="1">
      <c r="A8164" s="59" t="s">
        <v>162</v>
      </c>
      <c r="B8164" s="59" t="s">
        <v>14</v>
      </c>
      <c r="C8164" s="59" t="s">
        <v>113</v>
      </c>
      <c r="D8164" s="2">
        <v>19710.700799999999</v>
      </c>
      <c r="E8164" s="2">
        <v>1241649972.9849598</v>
      </c>
      <c r="F8164" s="2">
        <v>0</v>
      </c>
      <c r="G8164" s="2">
        <v>317715635.30879998</v>
      </c>
      <c r="H8164" s="2">
        <v>27597273.529263154</v>
      </c>
      <c r="I8164" s="2">
        <v>69195136.528799996</v>
      </c>
      <c r="J8164" s="2">
        <v>167520973.39999998</v>
      </c>
      <c r="K8164" s="2">
        <v>39296376.199999996</v>
      </c>
      <c r="L8164" s="2">
        <v>93324037.312000006</v>
      </c>
      <c r="M8164" s="2">
        <v>72561877.079999998</v>
      </c>
    </row>
    <row r="8165" spans="1:13" ht="14.25" customHeight="1">
      <c r="A8165" s="59" t="s">
        <v>162</v>
      </c>
      <c r="B8165" s="59" t="s">
        <v>14</v>
      </c>
      <c r="C8165" s="59" t="s">
        <v>113</v>
      </c>
      <c r="D8165" s="2">
        <v>1959.1767999999997</v>
      </c>
      <c r="E8165" s="2">
        <v>156766140.78048</v>
      </c>
      <c r="F8165" s="2">
        <v>0</v>
      </c>
      <c r="G8165" s="2">
        <v>31670626.463999994</v>
      </c>
      <c r="H8165" s="2">
        <v>2322884.6753684208</v>
      </c>
      <c r="I8165" s="2">
        <v>6858235.1808000002</v>
      </c>
      <c r="J8165" s="2">
        <v>16512329.34</v>
      </c>
      <c r="K8165" s="2">
        <v>3265271.1599999997</v>
      </c>
      <c r="L8165" s="2">
        <v>8759266.9780000001</v>
      </c>
      <c r="M8165" s="2">
        <v>7212405.5299999993</v>
      </c>
    </row>
    <row r="8166" spans="1:13" ht="14.25" customHeight="1">
      <c r="A8166" s="59" t="s">
        <v>162</v>
      </c>
      <c r="B8166" s="59" t="s">
        <v>14</v>
      </c>
      <c r="C8166" s="59" t="s">
        <v>113</v>
      </c>
      <c r="D8166" s="2">
        <v>1240.7583999999999</v>
      </c>
      <c r="E8166" s="2">
        <v>77507663.587199986</v>
      </c>
      <c r="F8166" s="2">
        <v>0</v>
      </c>
      <c r="G8166" s="2">
        <v>20048462.342399999</v>
      </c>
      <c r="H8166" s="2">
        <v>1469657.2395789474</v>
      </c>
      <c r="I8166" s="2">
        <v>4339296.5328000002</v>
      </c>
      <c r="J8166" s="2">
        <v>10395571.32</v>
      </c>
      <c r="K8166" s="2">
        <v>1842429.2999999998</v>
      </c>
      <c r="L8166" s="2">
        <v>5418620.6800000006</v>
      </c>
      <c r="M8166" s="2">
        <v>4567658.5460000001</v>
      </c>
    </row>
    <row r="8167" spans="1:13" ht="14.25" customHeight="1">
      <c r="A8167" s="59" t="s">
        <v>162</v>
      </c>
      <c r="B8167" s="59" t="s">
        <v>14</v>
      </c>
      <c r="C8167" s="59" t="s">
        <v>113</v>
      </c>
      <c r="D8167" s="2">
        <v>204204.4032</v>
      </c>
      <c r="E8167" s="2">
        <v>13967397394.917118</v>
      </c>
      <c r="F8167" s="2">
        <v>473.26299999999998</v>
      </c>
      <c r="G8167" s="2">
        <v>3710469970.9439998</v>
      </c>
      <c r="H8167" s="2">
        <v>285906361.96042097</v>
      </c>
      <c r="I8167" s="2">
        <v>698898024.972</v>
      </c>
      <c r="J8167" s="2">
        <v>2908795892.48</v>
      </c>
      <c r="K8167" s="2">
        <v>541190660.19999993</v>
      </c>
      <c r="L8167" s="2">
        <v>372038797.32800001</v>
      </c>
      <c r="M8167" s="2">
        <v>751746720.67000008</v>
      </c>
    </row>
    <row r="8168" spans="1:13" ht="14.25" customHeight="1">
      <c r="A8168" s="59" t="s">
        <v>162</v>
      </c>
      <c r="B8168" s="59" t="s">
        <v>14</v>
      </c>
      <c r="C8168" s="59" t="s">
        <v>113</v>
      </c>
      <c r="D8168" s="2">
        <v>4069.4304000000002</v>
      </c>
      <c r="E8168" s="2">
        <v>373831219.59875995</v>
      </c>
      <c r="F8168" s="2">
        <v>7.1585999999999999</v>
      </c>
      <c r="G8168" s="2">
        <v>74174762.304000005</v>
      </c>
      <c r="H8168" s="2">
        <v>4824987.4458947368</v>
      </c>
      <c r="I8168" s="2">
        <v>14286516.026399998</v>
      </c>
      <c r="J8168" s="2">
        <v>60608045.819999993</v>
      </c>
      <c r="K8168" s="2">
        <v>10185984.24</v>
      </c>
      <c r="L8168" s="2">
        <v>2522789.3680000002</v>
      </c>
      <c r="M8168" s="2">
        <v>14980973.435999999</v>
      </c>
    </row>
    <row r="8169" spans="1:13" ht="14.25" customHeight="1">
      <c r="A8169" s="59" t="s">
        <v>162</v>
      </c>
      <c r="B8169" s="59" t="s">
        <v>14</v>
      </c>
      <c r="C8169" s="59" t="s">
        <v>113</v>
      </c>
      <c r="D8169" s="2">
        <v>2174.5416</v>
      </c>
      <c r="E8169" s="2">
        <v>151246629.12744001</v>
      </c>
      <c r="F8169" s="2">
        <v>3.1815999999999995</v>
      </c>
      <c r="G8169" s="2">
        <v>39602376.518399999</v>
      </c>
      <c r="H8169" s="2">
        <v>2578080.414315789</v>
      </c>
      <c r="I8169" s="2">
        <v>7669057.7736</v>
      </c>
      <c r="J8169" s="2">
        <v>32725452.979999997</v>
      </c>
      <c r="K8169" s="2">
        <v>5418897.8399999999</v>
      </c>
      <c r="L8169" s="2">
        <v>955226.11800000002</v>
      </c>
      <c r="M8169" s="2">
        <v>8005235.568</v>
      </c>
    </row>
    <row r="8170" spans="1:13" ht="14.25" customHeight="1">
      <c r="A8170" s="59" t="s">
        <v>162</v>
      </c>
      <c r="B8170" s="59" t="s">
        <v>14</v>
      </c>
      <c r="C8170" s="59" t="s">
        <v>113</v>
      </c>
      <c r="D8170" s="2">
        <v>8.0359999999999996</v>
      </c>
      <c r="E8170" s="2">
        <v>739874.5199999999</v>
      </c>
      <c r="F8170" s="2">
        <v>0</v>
      </c>
      <c r="G8170" s="2">
        <v>146481.38879999999</v>
      </c>
      <c r="H8170" s="2">
        <v>10269.231157894737</v>
      </c>
      <c r="I8170" s="2">
        <v>28628.7912</v>
      </c>
      <c r="J8170" s="2">
        <v>123136.93999999999</v>
      </c>
      <c r="K8170" s="2">
        <v>19588.98</v>
      </c>
      <c r="L8170" s="2">
        <v>-263.38400000000001</v>
      </c>
      <c r="M8170" s="2">
        <v>29582.894</v>
      </c>
    </row>
    <row r="8171" spans="1:13" ht="14.25" customHeight="1">
      <c r="A8171" s="59" t="s">
        <v>162</v>
      </c>
      <c r="B8171" s="59" t="s">
        <v>14</v>
      </c>
      <c r="C8171" s="59" t="s">
        <v>113</v>
      </c>
      <c r="D8171" s="2">
        <v>38045.638400000003</v>
      </c>
      <c r="E8171" s="2">
        <v>2739012036.2035193</v>
      </c>
      <c r="F8171" s="2">
        <v>9392.0831999999991</v>
      </c>
      <c r="G8171" s="2">
        <v>819009844.35839999</v>
      </c>
      <c r="H8171" s="2">
        <v>53267877.958736837</v>
      </c>
      <c r="I8171" s="2">
        <v>133219309.56480001</v>
      </c>
      <c r="J8171" s="2">
        <v>549344619.65999997</v>
      </c>
      <c r="K8171" s="2">
        <v>98110614.61999999</v>
      </c>
      <c r="L8171" s="2">
        <v>64244127.376000009</v>
      </c>
      <c r="M8171" s="2">
        <v>140059094.516</v>
      </c>
    </row>
    <row r="8172" spans="1:13" ht="14.25" customHeight="1">
      <c r="A8172" s="59" t="s">
        <v>162</v>
      </c>
      <c r="B8172" s="59" t="s">
        <v>14</v>
      </c>
      <c r="C8172" s="59" t="s">
        <v>113</v>
      </c>
      <c r="D8172" s="2">
        <v>1430.4079999999999</v>
      </c>
      <c r="E8172" s="2">
        <v>131668809.45371997</v>
      </c>
      <c r="F8172" s="2">
        <v>290.32099999999997</v>
      </c>
      <c r="G8172" s="2">
        <v>30852269.875199996</v>
      </c>
      <c r="H8172" s="2">
        <v>1696752.4244210527</v>
      </c>
      <c r="I8172" s="2">
        <v>4981487.6016000006</v>
      </c>
      <c r="J8172" s="2">
        <v>20299745.34</v>
      </c>
      <c r="K8172" s="2">
        <v>3395657.7199999997</v>
      </c>
      <c r="L8172" s="2">
        <v>987189.3899999999</v>
      </c>
      <c r="M8172" s="2">
        <v>5265823.6839999994</v>
      </c>
    </row>
    <row r="8173" spans="1:13" ht="14.25" customHeight="1">
      <c r="A8173" s="59" t="s">
        <v>162</v>
      </c>
      <c r="B8173" s="59" t="s">
        <v>14</v>
      </c>
      <c r="C8173" s="59" t="s">
        <v>113</v>
      </c>
      <c r="D8173" s="2">
        <v>106.8788</v>
      </c>
      <c r="E8173" s="2">
        <v>6784744.8160800003</v>
      </c>
      <c r="F8173" s="2">
        <v>19.884999999999998</v>
      </c>
      <c r="G8173" s="2">
        <v>2294891.8847999997</v>
      </c>
      <c r="H8173" s="2">
        <v>126578.03115789471</v>
      </c>
      <c r="I8173" s="2">
        <v>374281.12799999997</v>
      </c>
      <c r="J8173" s="2">
        <v>1548656.0999999999</v>
      </c>
      <c r="K8173" s="2">
        <v>249338.21999999997</v>
      </c>
      <c r="L8173" s="2">
        <v>7448.7160000000003</v>
      </c>
      <c r="M8173" s="2">
        <v>393457.81199999998</v>
      </c>
    </row>
    <row r="8174" spans="1:13" ht="14.25" customHeight="1">
      <c r="A8174" s="59" t="s">
        <v>162</v>
      </c>
      <c r="B8174" s="59" t="s">
        <v>14</v>
      </c>
      <c r="C8174" s="59" t="s">
        <v>113</v>
      </c>
      <c r="D8174" s="2">
        <v>27569.908799999994</v>
      </c>
      <c r="E8174" s="2">
        <v>1811243756.4883199</v>
      </c>
      <c r="F8174" s="2">
        <v>0</v>
      </c>
      <c r="G8174" s="2">
        <v>758856781.34399986</v>
      </c>
      <c r="H8174" s="2">
        <v>38602216.421052635</v>
      </c>
      <c r="I8174" s="2">
        <v>81505376.819999993</v>
      </c>
      <c r="J8174" s="2">
        <v>333277953.77999997</v>
      </c>
      <c r="K8174" s="2">
        <v>49253987.159999996</v>
      </c>
      <c r="L8174" s="2">
        <v>237352354.866</v>
      </c>
      <c r="M8174" s="2">
        <v>101494327.154</v>
      </c>
    </row>
    <row r="8175" spans="1:13" ht="14.25" customHeight="1">
      <c r="A8175" s="59" t="s">
        <v>162</v>
      </c>
      <c r="B8175" s="59" t="s">
        <v>14</v>
      </c>
      <c r="C8175" s="59" t="s">
        <v>113</v>
      </c>
      <c r="D8175" s="2">
        <v>3787.3667999999998</v>
      </c>
      <c r="E8175" s="2">
        <v>281210194.88099998</v>
      </c>
      <c r="F8175" s="2">
        <v>0</v>
      </c>
      <c r="G8175" s="2">
        <v>104447319.20639999</v>
      </c>
      <c r="H8175" s="2">
        <v>4492500.2677894738</v>
      </c>
      <c r="I8175" s="2">
        <v>11114073.655200001</v>
      </c>
      <c r="J8175" s="2">
        <v>45013420.299999997</v>
      </c>
      <c r="K8175" s="2">
        <v>6422322.8199999994</v>
      </c>
      <c r="L8175" s="2">
        <v>31855413.546</v>
      </c>
      <c r="M8175" s="2">
        <v>13942602.762</v>
      </c>
    </row>
    <row r="8176" spans="1:13" ht="14.25" customHeight="1">
      <c r="A8176" s="59" t="s">
        <v>162</v>
      </c>
      <c r="B8176" s="59" t="s">
        <v>14</v>
      </c>
      <c r="C8176" s="59" t="s">
        <v>113</v>
      </c>
      <c r="D8176" s="2">
        <v>196.88199999999998</v>
      </c>
      <c r="E8176" s="2">
        <v>11753940.983399998</v>
      </c>
      <c r="F8176" s="2">
        <v>0</v>
      </c>
      <c r="G8176" s="2">
        <v>5417323.8335999995</v>
      </c>
      <c r="H8176" s="2">
        <v>234652.30484210522</v>
      </c>
      <c r="I8176" s="2">
        <v>579745.64159999997</v>
      </c>
      <c r="J8176" s="2">
        <v>2320134.2399999998</v>
      </c>
      <c r="K8176" s="2">
        <v>323517.88</v>
      </c>
      <c r="L8176" s="2">
        <v>1652054.4920000001</v>
      </c>
      <c r="M8176" s="2">
        <v>724791.27599999995</v>
      </c>
    </row>
    <row r="8177" spans="1:13" ht="14.25" customHeight="1">
      <c r="A8177" s="59" t="s">
        <v>162</v>
      </c>
      <c r="B8177" s="59" t="s">
        <v>14</v>
      </c>
      <c r="C8177" s="59" t="s">
        <v>113</v>
      </c>
      <c r="D8177" s="2">
        <v>10.4468</v>
      </c>
      <c r="E8177" s="2">
        <v>775674.89999999991</v>
      </c>
      <c r="F8177" s="2">
        <v>0</v>
      </c>
      <c r="G8177" s="2">
        <v>287450.01599999995</v>
      </c>
      <c r="H8177" s="2">
        <v>10930.479157894737</v>
      </c>
      <c r="I8177" s="2">
        <v>30762.2016</v>
      </c>
      <c r="J8177" s="2">
        <v>123110.7</v>
      </c>
      <c r="K8177" s="2">
        <v>17165.879999999997</v>
      </c>
      <c r="L8177" s="2">
        <v>87659.968000000008</v>
      </c>
      <c r="M8177" s="2">
        <v>38457.672000000006</v>
      </c>
    </row>
    <row r="8178" spans="1:13" ht="14.25" customHeight="1">
      <c r="A8178" s="59" t="s">
        <v>163</v>
      </c>
      <c r="B8178" s="59" t="s">
        <v>14</v>
      </c>
      <c r="C8178" s="59" t="s">
        <v>114</v>
      </c>
      <c r="D8178" s="2">
        <v>6615.2351999999992</v>
      </c>
      <c r="E8178" s="2">
        <v>416718141.61823994</v>
      </c>
      <c r="F8178" s="2">
        <v>0</v>
      </c>
      <c r="G8178" s="2">
        <v>109421159.75039999</v>
      </c>
      <c r="H8178" s="2">
        <v>8016270.9726315783</v>
      </c>
      <c r="I8178" s="2">
        <v>24670448.791199997</v>
      </c>
      <c r="J8178" s="2">
        <v>63963273.439999998</v>
      </c>
      <c r="K8178" s="2">
        <v>10217007.299999999</v>
      </c>
      <c r="L8178" s="2">
        <v>1159331.5799999998</v>
      </c>
      <c r="M8178" s="2">
        <v>34663439.668000005</v>
      </c>
    </row>
    <row r="8179" spans="1:13" ht="14.25" customHeight="1">
      <c r="A8179" s="59" t="s">
        <v>163</v>
      </c>
      <c r="B8179" s="59" t="s">
        <v>14</v>
      </c>
      <c r="C8179" s="59" t="s">
        <v>114</v>
      </c>
      <c r="D8179" s="2">
        <v>4191.5775999999996</v>
      </c>
      <c r="E8179" s="2">
        <v>335873222.29692</v>
      </c>
      <c r="F8179" s="2">
        <v>0</v>
      </c>
      <c r="G8179" s="2">
        <v>68829386.975999996</v>
      </c>
      <c r="H8179" s="2">
        <v>3433050.462315789</v>
      </c>
      <c r="I8179" s="2">
        <v>16195611.031199999</v>
      </c>
      <c r="J8179" s="2">
        <v>40475964.239999995</v>
      </c>
      <c r="K8179" s="2">
        <v>6399675.2399999993</v>
      </c>
      <c r="L8179" s="2">
        <v>713265.52</v>
      </c>
      <c r="M8179" s="2">
        <v>21963617.918000001</v>
      </c>
    </row>
    <row r="8180" spans="1:13" ht="14.25" customHeight="1">
      <c r="A8180" s="59" t="s">
        <v>163</v>
      </c>
      <c r="B8180" s="59" t="s">
        <v>14</v>
      </c>
      <c r="C8180" s="59" t="s">
        <v>114</v>
      </c>
      <c r="D8180" s="2">
        <v>5699.9348</v>
      </c>
      <c r="E8180" s="2">
        <v>260429617.68516001</v>
      </c>
      <c r="F8180" s="2">
        <v>0</v>
      </c>
      <c r="G8180" s="2">
        <v>93597945.38879998</v>
      </c>
      <c r="H8180" s="2">
        <v>4651962.9574736841</v>
      </c>
      <c r="I8180" s="2">
        <v>22023675.554400001</v>
      </c>
      <c r="J8180" s="2">
        <v>55041415.959999993</v>
      </c>
      <c r="K8180" s="2">
        <v>8702615.7199999988</v>
      </c>
      <c r="L8180" s="2">
        <v>969925.11</v>
      </c>
      <c r="M8180" s="2">
        <v>29867318.954</v>
      </c>
    </row>
    <row r="8181" spans="1:13" ht="14.25" customHeight="1">
      <c r="A8181" s="59" t="s">
        <v>163</v>
      </c>
      <c r="B8181" s="59" t="s">
        <v>14</v>
      </c>
      <c r="C8181" s="59" t="s">
        <v>114</v>
      </c>
      <c r="D8181" s="2">
        <v>8744.7752</v>
      </c>
      <c r="E8181" s="2">
        <v>803968369.91856003</v>
      </c>
      <c r="F8181" s="2">
        <v>0</v>
      </c>
      <c r="G8181" s="2">
        <v>158210168.928</v>
      </c>
      <c r="H8181" s="2">
        <v>-1370503.5991578947</v>
      </c>
      <c r="I8181" s="2">
        <v>26646642.165600002</v>
      </c>
      <c r="J8181" s="2">
        <v>98211609.919999987</v>
      </c>
      <c r="K8181" s="2">
        <v>14274368.939999999</v>
      </c>
      <c r="L8181" s="2">
        <v>382359.60399999999</v>
      </c>
      <c r="M8181" s="2">
        <v>45822102.413999997</v>
      </c>
    </row>
    <row r="8182" spans="1:13" ht="14.25" customHeight="1">
      <c r="A8182" s="59" t="s">
        <v>163</v>
      </c>
      <c r="B8182" s="59" t="s">
        <v>14</v>
      </c>
      <c r="C8182" s="59" t="s">
        <v>114</v>
      </c>
      <c r="D8182" s="2">
        <v>5196.8811999999998</v>
      </c>
      <c r="E8182" s="2">
        <v>360042329.32668</v>
      </c>
      <c r="F8182" s="2">
        <v>0</v>
      </c>
      <c r="G8182" s="2">
        <v>94457973.196799994</v>
      </c>
      <c r="H8182" s="2">
        <v>-820602.55326315772</v>
      </c>
      <c r="I8182" s="2">
        <v>15909132.715200001</v>
      </c>
      <c r="J8182" s="2">
        <v>58636363.199999996</v>
      </c>
      <c r="K8182" s="2">
        <v>8522375.6199999992</v>
      </c>
      <c r="L8182" s="2">
        <v>228264.62999999998</v>
      </c>
      <c r="M8182" s="2">
        <v>27231349.331999999</v>
      </c>
    </row>
    <row r="8183" spans="1:13" ht="14.25" customHeight="1">
      <c r="A8183" s="59" t="s">
        <v>163</v>
      </c>
      <c r="B8183" s="59" t="s">
        <v>14</v>
      </c>
      <c r="C8183" s="59" t="s">
        <v>114</v>
      </c>
      <c r="D8183" s="2">
        <v>4.0179999999999998</v>
      </c>
      <c r="E8183" s="2">
        <v>369937.25999999995</v>
      </c>
      <c r="F8183" s="2">
        <v>0</v>
      </c>
      <c r="G8183" s="2">
        <v>72693.196799999991</v>
      </c>
      <c r="H8183" s="2">
        <v>3833.2496842105261</v>
      </c>
      <c r="I8183" s="2">
        <v>12243.42</v>
      </c>
      <c r="J8183" s="2">
        <v>45126.239999999998</v>
      </c>
      <c r="K8183" s="2">
        <v>6558.36</v>
      </c>
      <c r="L8183" s="2">
        <v>175.89000000000001</v>
      </c>
      <c r="M8183" s="2">
        <v>21053.582000000002</v>
      </c>
    </row>
    <row r="8184" spans="1:13" ht="14.25" customHeight="1">
      <c r="A8184" s="59" t="s">
        <v>163</v>
      </c>
      <c r="B8184" s="59" t="s">
        <v>14</v>
      </c>
      <c r="C8184" s="59" t="s">
        <v>114</v>
      </c>
      <c r="D8184" s="2">
        <v>71801.659999999989</v>
      </c>
      <c r="E8184" s="2">
        <v>5105227268.987999</v>
      </c>
      <c r="F8184" s="2">
        <v>0</v>
      </c>
      <c r="G8184" s="2">
        <v>1461244139.0975997</v>
      </c>
      <c r="H8184" s="2">
        <v>4085141.6690526311</v>
      </c>
      <c r="I8184" s="2">
        <v>241877688.94800001</v>
      </c>
      <c r="J8184" s="2">
        <v>986582816.31999993</v>
      </c>
      <c r="K8184" s="2">
        <v>122501309.61999999</v>
      </c>
      <c r="L8184" s="2">
        <v>-327359.25200000004</v>
      </c>
      <c r="M8184" s="2">
        <v>376236429.31599998</v>
      </c>
    </row>
    <row r="8185" spans="1:13" ht="14.25" customHeight="1">
      <c r="A8185" s="59" t="s">
        <v>163</v>
      </c>
      <c r="B8185" s="59" t="s">
        <v>14</v>
      </c>
      <c r="C8185" s="59" t="s">
        <v>114</v>
      </c>
      <c r="D8185" s="2">
        <v>7990.9983999999986</v>
      </c>
      <c r="E8185" s="2">
        <v>575294349.61152005</v>
      </c>
      <c r="F8185" s="2">
        <v>0</v>
      </c>
      <c r="G8185" s="2">
        <v>169638542.51519999</v>
      </c>
      <c r="H8185" s="2">
        <v>448116.08589473675</v>
      </c>
      <c r="I8185" s="2">
        <v>22038091.351199999</v>
      </c>
      <c r="J8185" s="2">
        <v>98334374.579999998</v>
      </c>
      <c r="K8185" s="2">
        <v>13321626.52</v>
      </c>
      <c r="L8185" s="2">
        <v>177555.092</v>
      </c>
      <c r="M8185" s="2">
        <v>41872357.163999997</v>
      </c>
    </row>
    <row r="8186" spans="1:13" ht="14.25" customHeight="1">
      <c r="A8186" s="59" t="s">
        <v>163</v>
      </c>
      <c r="B8186" s="59" t="s">
        <v>14</v>
      </c>
      <c r="C8186" s="59" t="s">
        <v>114</v>
      </c>
      <c r="D8186" s="2">
        <v>6382.9947999999995</v>
      </c>
      <c r="E8186" s="2">
        <v>587371583.9375999</v>
      </c>
      <c r="F8186" s="2">
        <v>0</v>
      </c>
      <c r="G8186" s="2">
        <v>134981439.0528</v>
      </c>
      <c r="H8186" s="2">
        <v>-1012881.539368421</v>
      </c>
      <c r="I8186" s="2">
        <v>18180899.5176</v>
      </c>
      <c r="J8186" s="2">
        <v>78181800.379999995</v>
      </c>
      <c r="K8186" s="2">
        <v>10562824.26</v>
      </c>
      <c r="L8186" s="2">
        <v>139809.098</v>
      </c>
      <c r="M8186" s="2">
        <v>33446513.583999999</v>
      </c>
    </row>
    <row r="8187" spans="1:13" ht="14.25" customHeight="1">
      <c r="A8187" s="59" t="s">
        <v>163</v>
      </c>
      <c r="B8187" s="59" t="s">
        <v>14</v>
      </c>
      <c r="C8187" s="59" t="s">
        <v>114</v>
      </c>
      <c r="D8187" s="2">
        <v>619.57560000000001</v>
      </c>
      <c r="E8187" s="2">
        <v>34773123.896279998</v>
      </c>
      <c r="F8187" s="2">
        <v>0</v>
      </c>
      <c r="G8187" s="2">
        <v>13102193.798399998</v>
      </c>
      <c r="H8187" s="2">
        <v>-90464.195368421046</v>
      </c>
      <c r="I8187" s="2">
        <v>1764750.1752000002</v>
      </c>
      <c r="J8187" s="2">
        <v>7588840.8799999999</v>
      </c>
      <c r="K8187" s="2">
        <v>1025301.7599999999</v>
      </c>
      <c r="L8187" s="2">
        <v>13573.296000000002</v>
      </c>
      <c r="M8187" s="2">
        <v>3246538.8339999998</v>
      </c>
    </row>
    <row r="8188" spans="1:13" ht="14.25" customHeight="1">
      <c r="A8188" s="59" t="s">
        <v>163</v>
      </c>
      <c r="B8188" s="59" t="s">
        <v>14</v>
      </c>
      <c r="C8188" s="59" t="s">
        <v>114</v>
      </c>
      <c r="D8188" s="2">
        <v>24504.978399999996</v>
      </c>
      <c r="E8188" s="2">
        <v>1609888862.9577599</v>
      </c>
      <c r="F8188" s="2">
        <v>0</v>
      </c>
      <c r="G8188" s="2">
        <v>675463091.50079989</v>
      </c>
      <c r="H8188" s="2">
        <v>1398919.8618947368</v>
      </c>
      <c r="I8188" s="2">
        <v>74199473.496000007</v>
      </c>
      <c r="J8188" s="2">
        <v>335528880.83999997</v>
      </c>
      <c r="K8188" s="2">
        <v>41724893.939999998</v>
      </c>
      <c r="L8188" s="2">
        <v>-158555.364</v>
      </c>
      <c r="M8188" s="2">
        <v>128404630.33200002</v>
      </c>
    </row>
    <row r="8189" spans="1:13" ht="14.25" customHeight="1">
      <c r="A8189" s="59" t="s">
        <v>163</v>
      </c>
      <c r="B8189" s="59" t="s">
        <v>14</v>
      </c>
      <c r="C8189" s="59" t="s">
        <v>114</v>
      </c>
      <c r="D8189" s="2">
        <v>13325.2952</v>
      </c>
      <c r="E8189" s="2">
        <v>989403168.5999999</v>
      </c>
      <c r="F8189" s="2">
        <v>0</v>
      </c>
      <c r="G8189" s="2">
        <v>367397747.28959996</v>
      </c>
      <c r="H8189" s="2">
        <v>-2096813.6791578943</v>
      </c>
      <c r="I8189" s="2">
        <v>40170973.636799999</v>
      </c>
      <c r="J8189" s="2">
        <v>182028472.44</v>
      </c>
      <c r="K8189" s="2">
        <v>22657351.939999998</v>
      </c>
      <c r="L8189" s="2">
        <v>-85282.296000000002</v>
      </c>
      <c r="M8189" s="2">
        <v>69823755.056000009</v>
      </c>
    </row>
    <row r="8190" spans="1:13" ht="14.25" customHeight="1">
      <c r="A8190" s="59" t="s">
        <v>163</v>
      </c>
      <c r="B8190" s="59" t="s">
        <v>14</v>
      </c>
      <c r="C8190" s="59" t="s">
        <v>114</v>
      </c>
      <c r="D8190" s="2">
        <v>923.33639999999991</v>
      </c>
      <c r="E8190" s="2">
        <v>64819046.282759994</v>
      </c>
      <c r="F8190" s="2">
        <v>0</v>
      </c>
      <c r="G8190" s="2">
        <v>25457726.0352</v>
      </c>
      <c r="H8190" s="2">
        <v>-141442.4387368421</v>
      </c>
      <c r="I8190" s="2">
        <v>2783532.0167999999</v>
      </c>
      <c r="J8190" s="2">
        <v>12613118.639999999</v>
      </c>
      <c r="K8190" s="2">
        <v>1569969.5399999998</v>
      </c>
      <c r="L8190" s="2">
        <v>-5910.8059999999996</v>
      </c>
      <c r="M8190" s="2">
        <v>4838226.9760000007</v>
      </c>
    </row>
    <row r="8191" spans="1:13" ht="14.25" customHeight="1">
      <c r="A8191" s="59" t="s">
        <v>163</v>
      </c>
      <c r="B8191" s="59" t="s">
        <v>14</v>
      </c>
      <c r="C8191" s="59" t="s">
        <v>114</v>
      </c>
      <c r="D8191" s="2">
        <v>6.4287999999999998</v>
      </c>
      <c r="E8191" s="2">
        <v>477338.39999999997</v>
      </c>
      <c r="F8191" s="2">
        <v>0</v>
      </c>
      <c r="G8191" s="2">
        <v>177252.24959999998</v>
      </c>
      <c r="H8191" s="2">
        <v>7667.7423157894727</v>
      </c>
      <c r="I8191" s="2">
        <v>19380.470399999998</v>
      </c>
      <c r="J8191" s="2">
        <v>87819.54</v>
      </c>
      <c r="K8191" s="2">
        <v>10929.779999999999</v>
      </c>
      <c r="L8191" s="2">
        <v>-40.590000000000003</v>
      </c>
      <c r="M8191" s="2">
        <v>33686.993999999999</v>
      </c>
    </row>
    <row r="8192" spans="1:13" ht="14.25" customHeight="1">
      <c r="A8192" s="59" t="s">
        <v>163</v>
      </c>
      <c r="B8192" s="59" t="s">
        <v>14</v>
      </c>
      <c r="C8192" s="59" t="s">
        <v>114</v>
      </c>
      <c r="D8192" s="2">
        <v>30916.099199999997</v>
      </c>
      <c r="E8192" s="2">
        <v>1947519478.17504</v>
      </c>
      <c r="F8192" s="2">
        <v>0</v>
      </c>
      <c r="G8192" s="2">
        <v>509255869.55519998</v>
      </c>
      <c r="H8192" s="2">
        <v>31903687.174736843</v>
      </c>
      <c r="I8192" s="2">
        <v>117675464.70959999</v>
      </c>
      <c r="J8192" s="2">
        <v>298707805.83999997</v>
      </c>
      <c r="K8192" s="2">
        <v>47436293.979999997</v>
      </c>
      <c r="L8192" s="2">
        <v>5328176.2379999999</v>
      </c>
      <c r="M8192" s="2">
        <v>161998521.69600001</v>
      </c>
    </row>
    <row r="8193" spans="1:13" ht="14.25" customHeight="1">
      <c r="A8193" s="59" t="s">
        <v>163</v>
      </c>
      <c r="B8193" s="59" t="s">
        <v>14</v>
      </c>
      <c r="C8193" s="59" t="s">
        <v>114</v>
      </c>
      <c r="D8193" s="2">
        <v>2567.502</v>
      </c>
      <c r="E8193" s="2">
        <v>205446017.75544</v>
      </c>
      <c r="F8193" s="2">
        <v>0</v>
      </c>
      <c r="G8193" s="2">
        <v>42100833.599999994</v>
      </c>
      <c r="H8193" s="2">
        <v>2101162.7519999999</v>
      </c>
      <c r="I8193" s="2">
        <v>9987522.2640000004</v>
      </c>
      <c r="J8193" s="2">
        <v>24786814.039999999</v>
      </c>
      <c r="K8193" s="2">
        <v>3911214.6799999997</v>
      </c>
      <c r="L8193" s="2">
        <v>434368.92400000006</v>
      </c>
      <c r="M8193" s="2">
        <v>13453558.206</v>
      </c>
    </row>
    <row r="8194" spans="1:13" ht="14.25" customHeight="1">
      <c r="A8194" s="59" t="s">
        <v>163</v>
      </c>
      <c r="B8194" s="59" t="s">
        <v>14</v>
      </c>
      <c r="C8194" s="59" t="s">
        <v>114</v>
      </c>
      <c r="D8194" s="2">
        <v>1498.7139999999999</v>
      </c>
      <c r="E8194" s="2">
        <v>80770549.998599991</v>
      </c>
      <c r="F8194" s="2">
        <v>0</v>
      </c>
      <c r="G8194" s="2">
        <v>24610202.111999996</v>
      </c>
      <c r="H8194" s="2">
        <v>1226637.4130526315</v>
      </c>
      <c r="I8194" s="2">
        <v>5790802.9032000005</v>
      </c>
      <c r="J8194" s="2">
        <v>14472330.059999999</v>
      </c>
      <c r="K8194" s="2">
        <v>2288224.7599999998</v>
      </c>
      <c r="L8194" s="2">
        <v>255030.57800000001</v>
      </c>
      <c r="M8194" s="2">
        <v>7853172.7999999998</v>
      </c>
    </row>
    <row r="8195" spans="1:13" ht="14.25" customHeight="1">
      <c r="A8195" s="59" t="s">
        <v>163</v>
      </c>
      <c r="B8195" s="59" t="s">
        <v>14</v>
      </c>
      <c r="C8195" s="59" t="s">
        <v>114</v>
      </c>
      <c r="D8195" s="2">
        <v>2728.2219999999998</v>
      </c>
      <c r="E8195" s="2">
        <v>250394993.92907998</v>
      </c>
      <c r="F8195" s="2">
        <v>0</v>
      </c>
      <c r="G8195" s="2">
        <v>49508274.604800001</v>
      </c>
      <c r="H8195" s="2">
        <v>-428021.35578947363</v>
      </c>
      <c r="I8195" s="2">
        <v>8125185.1679999996</v>
      </c>
      <c r="J8195" s="2">
        <v>30699944.739999998</v>
      </c>
      <c r="K8195" s="2">
        <v>4476031.5</v>
      </c>
      <c r="L8195" s="2">
        <v>120648.814</v>
      </c>
      <c r="M8195" s="2">
        <v>14295720.428000001</v>
      </c>
    </row>
    <row r="8196" spans="1:13" ht="14.25" customHeight="1">
      <c r="A8196" s="59" t="s">
        <v>163</v>
      </c>
      <c r="B8196" s="59" t="s">
        <v>14</v>
      </c>
      <c r="C8196" s="59" t="s">
        <v>114</v>
      </c>
      <c r="D8196" s="2">
        <v>6540.5003999999999</v>
      </c>
      <c r="E8196" s="2">
        <v>460827272.69963992</v>
      </c>
      <c r="F8196" s="2">
        <v>0</v>
      </c>
      <c r="G8196" s="2">
        <v>118261037.1072</v>
      </c>
      <c r="H8196" s="2">
        <v>-1024923.2134736842</v>
      </c>
      <c r="I8196" s="2">
        <v>20017387.720800001</v>
      </c>
      <c r="J8196" s="2">
        <v>73427920.079999998</v>
      </c>
      <c r="K8196" s="2">
        <v>10665729.34</v>
      </c>
      <c r="L8196" s="2">
        <v>285309.81600000005</v>
      </c>
      <c r="M8196" s="2">
        <v>34271831.858000003</v>
      </c>
    </row>
    <row r="8197" spans="1:13" ht="14.25" customHeight="1">
      <c r="A8197" s="59" t="s">
        <v>163</v>
      </c>
      <c r="B8197" s="59" t="s">
        <v>14</v>
      </c>
      <c r="C8197" s="59" t="s">
        <v>114</v>
      </c>
      <c r="D8197" s="2">
        <v>181734.13999999998</v>
      </c>
      <c r="E8197" s="2">
        <v>12921624475.452</v>
      </c>
      <c r="F8197" s="2">
        <v>0</v>
      </c>
      <c r="G8197" s="2">
        <v>3671636844.6911998</v>
      </c>
      <c r="H8197" s="2">
        <v>10321980.601263156</v>
      </c>
      <c r="I8197" s="2">
        <v>640211761.65600002</v>
      </c>
      <c r="J8197" s="2">
        <v>2475663952.4200001</v>
      </c>
      <c r="K8197" s="2">
        <v>306174834.07999998</v>
      </c>
      <c r="L8197" s="2">
        <v>-782355.11200000008</v>
      </c>
      <c r="M8197" s="2">
        <v>952276088.21399999</v>
      </c>
    </row>
    <row r="8198" spans="1:13" ht="14.25" customHeight="1">
      <c r="A8198" s="59" t="s">
        <v>163</v>
      </c>
      <c r="B8198" s="59" t="s">
        <v>14</v>
      </c>
      <c r="C8198" s="59" t="s">
        <v>114</v>
      </c>
      <c r="D8198" s="2">
        <v>20194.467999999997</v>
      </c>
      <c r="E8198" s="2">
        <v>1453856295.8304</v>
      </c>
      <c r="F8198" s="2">
        <v>0</v>
      </c>
      <c r="G8198" s="2">
        <v>431458308.15359992</v>
      </c>
      <c r="H8198" s="2">
        <v>1139140.1330526315</v>
      </c>
      <c r="I8198" s="2">
        <v>52640566.135200001</v>
      </c>
      <c r="J8198" s="2">
        <v>250435852.31999999</v>
      </c>
      <c r="K8198" s="2">
        <v>34078814.600000001</v>
      </c>
      <c r="L8198" s="2">
        <v>459355.22600000002</v>
      </c>
      <c r="M8198" s="2">
        <v>105817812.49600001</v>
      </c>
    </row>
    <row r="8199" spans="1:13" ht="14.25" customHeight="1">
      <c r="A8199" s="59" t="s">
        <v>163</v>
      </c>
      <c r="B8199" s="59" t="s">
        <v>14</v>
      </c>
      <c r="C8199" s="59" t="s">
        <v>114</v>
      </c>
      <c r="D8199" s="2">
        <v>973.15959999999995</v>
      </c>
      <c r="E8199" s="2">
        <v>89376842.015999988</v>
      </c>
      <c r="F8199" s="2">
        <v>0</v>
      </c>
      <c r="G8199" s="2">
        <v>20583152.198399998</v>
      </c>
      <c r="H8199" s="2">
        <v>-153141.05936842106</v>
      </c>
      <c r="I8199" s="2">
        <v>2767777.1927999998</v>
      </c>
      <c r="J8199" s="2">
        <v>11922291.6</v>
      </c>
      <c r="K8199" s="2">
        <v>1610981.02</v>
      </c>
      <c r="L8199" s="2">
        <v>21323.280000000002</v>
      </c>
      <c r="M8199" s="2">
        <v>5099298.2479999997</v>
      </c>
    </row>
    <row r="8200" spans="1:13" ht="14.25" customHeight="1">
      <c r="A8200" s="59" t="s">
        <v>163</v>
      </c>
      <c r="B8200" s="59" t="s">
        <v>14</v>
      </c>
      <c r="C8200" s="59" t="s">
        <v>114</v>
      </c>
      <c r="D8200" s="2">
        <v>81.163600000000002</v>
      </c>
      <c r="E8200" s="2">
        <v>6208796.2582799997</v>
      </c>
      <c r="F8200" s="2">
        <v>0</v>
      </c>
      <c r="G8200" s="2">
        <v>1716369.1583999998</v>
      </c>
      <c r="H8200" s="2">
        <v>367157.95199999993</v>
      </c>
      <c r="I8200" s="2">
        <v>231182.33759999997</v>
      </c>
      <c r="J8200" s="2">
        <v>994126.99999999988</v>
      </c>
      <c r="K8200" s="2">
        <v>134313.53999999998</v>
      </c>
      <c r="L8200" s="2">
        <v>1778.7440000000001</v>
      </c>
      <c r="M8200" s="2">
        <v>425292.098</v>
      </c>
    </row>
    <row r="8201" spans="1:13" ht="14.25" customHeight="1">
      <c r="A8201" s="59" t="s">
        <v>163</v>
      </c>
      <c r="B8201" s="59" t="s">
        <v>14</v>
      </c>
      <c r="C8201" s="59" t="s">
        <v>114</v>
      </c>
      <c r="D8201" s="2">
        <v>17068.464</v>
      </c>
      <c r="E8201" s="2">
        <v>1121336638.3295999</v>
      </c>
      <c r="F8201" s="2">
        <v>0</v>
      </c>
      <c r="G8201" s="2">
        <v>469833317.85599995</v>
      </c>
      <c r="H8201" s="2">
        <v>979379.13599999994</v>
      </c>
      <c r="I8201" s="2">
        <v>52888730.738399997</v>
      </c>
      <c r="J8201" s="2">
        <v>236601441.25999999</v>
      </c>
      <c r="K8201" s="2">
        <v>29279080.719999999</v>
      </c>
      <c r="L8201" s="2">
        <v>-116809</v>
      </c>
      <c r="M8201" s="2">
        <v>89437736.035999998</v>
      </c>
    </row>
    <row r="8202" spans="1:13" ht="14.25" customHeight="1">
      <c r="A8202" s="59" t="s">
        <v>163</v>
      </c>
      <c r="B8202" s="59" t="s">
        <v>14</v>
      </c>
      <c r="C8202" s="59" t="s">
        <v>114</v>
      </c>
      <c r="D8202" s="2">
        <v>1591.9315999999999</v>
      </c>
      <c r="E8202" s="2">
        <v>118200921.3</v>
      </c>
      <c r="F8202" s="2">
        <v>0</v>
      </c>
      <c r="G8202" s="2">
        <v>43904498.515199997</v>
      </c>
      <c r="H8202" s="2">
        <v>-247443.47621052631</v>
      </c>
      <c r="I8202" s="2">
        <v>4775560.8048</v>
      </c>
      <c r="J8202" s="2">
        <v>21689914.299999997</v>
      </c>
      <c r="K8202" s="2">
        <v>2702578.96</v>
      </c>
      <c r="L8202" s="2">
        <v>-10060.908000000001</v>
      </c>
      <c r="M8202" s="2">
        <v>8341627.4479999999</v>
      </c>
    </row>
    <row r="8203" spans="1:13" ht="14.25" customHeight="1">
      <c r="A8203" s="59" t="s">
        <v>163</v>
      </c>
      <c r="B8203" s="59" t="s">
        <v>14</v>
      </c>
      <c r="C8203" s="59" t="s">
        <v>114</v>
      </c>
      <c r="D8203" s="2">
        <v>287.68879999999996</v>
      </c>
      <c r="E8203" s="2">
        <v>20196012.679919995</v>
      </c>
      <c r="F8203" s="2">
        <v>0</v>
      </c>
      <c r="G8203" s="2">
        <v>7931998.8095999993</v>
      </c>
      <c r="H8203" s="2">
        <v>-47079.117473684208</v>
      </c>
      <c r="I8203" s="2">
        <v>867279.59279999998</v>
      </c>
      <c r="J8203" s="2">
        <v>3929936.92</v>
      </c>
      <c r="K8203" s="2">
        <v>489165.25999999995</v>
      </c>
      <c r="L8203" s="2">
        <v>-1843.6879999999999</v>
      </c>
      <c r="M8203" s="2">
        <v>1507472.01</v>
      </c>
    </row>
    <row r="8204" spans="1:13" ht="14.25" customHeight="1">
      <c r="A8204" s="59" t="s">
        <v>161</v>
      </c>
      <c r="B8204" s="59" t="s">
        <v>7</v>
      </c>
      <c r="C8204" s="59" t="s">
        <v>112</v>
      </c>
      <c r="D8204" s="2">
        <v>56245.571199999998</v>
      </c>
      <c r="E8204" s="2">
        <v>9010084917.1132793</v>
      </c>
      <c r="F8204" s="2">
        <v>2366791629.9281998</v>
      </c>
      <c r="G8204" s="2">
        <v>1983601485.3119998</v>
      </c>
      <c r="H8204" s="2">
        <v>63107250.684631571</v>
      </c>
      <c r="I8204" s="2">
        <v>212138172.91440001</v>
      </c>
      <c r="J8204" s="2">
        <v>671210767.12</v>
      </c>
      <c r="K8204" s="2">
        <v>131497467.3</v>
      </c>
      <c r="L8204" s="2">
        <v>33712890.419999994</v>
      </c>
      <c r="M8204" s="2">
        <v>140645652.48800001</v>
      </c>
    </row>
    <row r="8205" spans="1:13" ht="14.25" customHeight="1">
      <c r="A8205" s="59" t="s">
        <v>161</v>
      </c>
      <c r="B8205" s="59" t="s">
        <v>7</v>
      </c>
      <c r="C8205" s="59" t="s">
        <v>112</v>
      </c>
      <c r="D8205" s="2">
        <v>8862.1008000000002</v>
      </c>
      <c r="E8205" s="2">
        <v>1718070896.7576001</v>
      </c>
      <c r="F8205" s="2">
        <v>373670100.60479999</v>
      </c>
      <c r="G8205" s="2">
        <v>313308312.69119996</v>
      </c>
      <c r="H8205" s="2">
        <v>8036733.6151578939</v>
      </c>
      <c r="I8205" s="2">
        <v>33297687.684</v>
      </c>
      <c r="J8205" s="2">
        <v>103103939.02</v>
      </c>
      <c r="K8205" s="2">
        <v>21729940.959999997</v>
      </c>
      <c r="L8205" s="2">
        <v>5670517.71</v>
      </c>
      <c r="M8205" s="2">
        <v>22160251.212000001</v>
      </c>
    </row>
    <row r="8206" spans="1:13" ht="14.25" customHeight="1">
      <c r="A8206" s="59" t="s">
        <v>161</v>
      </c>
      <c r="B8206" s="59" t="s">
        <v>7</v>
      </c>
      <c r="C8206" s="59" t="s">
        <v>112</v>
      </c>
      <c r="D8206" s="2">
        <v>1850.6907999999999</v>
      </c>
      <c r="E8206" s="2">
        <v>304460234.55539995</v>
      </c>
      <c r="F8206" s="2">
        <v>77980616.709199995</v>
      </c>
      <c r="G8206" s="2">
        <v>65390602.963199988</v>
      </c>
      <c r="H8206" s="2">
        <v>1681165.8644210526</v>
      </c>
      <c r="I8206" s="2">
        <v>6939129.4272000007</v>
      </c>
      <c r="J8206" s="2">
        <v>21361217.299999997</v>
      </c>
      <c r="K8206" s="2">
        <v>4582264.1399999997</v>
      </c>
      <c r="L8206" s="2">
        <v>1200540.352</v>
      </c>
      <c r="M8206" s="2">
        <v>4627771.4339999994</v>
      </c>
    </row>
    <row r="8207" spans="1:13" ht="14.25" customHeight="1">
      <c r="A8207" s="59" t="s">
        <v>161</v>
      </c>
      <c r="B8207" s="59" t="s">
        <v>7</v>
      </c>
      <c r="C8207" s="59" t="s">
        <v>112</v>
      </c>
      <c r="D8207" s="2">
        <v>10.4468</v>
      </c>
      <c r="E8207" s="2">
        <v>2029682.6549999998</v>
      </c>
      <c r="F8207" s="2">
        <v>438577.99219999992</v>
      </c>
      <c r="G8207" s="2">
        <v>367684.58879999997</v>
      </c>
      <c r="H8207" s="2">
        <v>0</v>
      </c>
      <c r="I8207" s="2">
        <v>39144.405599999998</v>
      </c>
      <c r="J8207" s="2">
        <v>124880.26</v>
      </c>
      <c r="K8207" s="2">
        <v>25380.639999999999</v>
      </c>
      <c r="L8207" s="2">
        <v>6585.5019999999995</v>
      </c>
      <c r="M8207" s="2">
        <v>26121.920000000002</v>
      </c>
    </row>
    <row r="8208" spans="1:13" ht="14.25" customHeight="1">
      <c r="A8208" s="59" t="s">
        <v>161</v>
      </c>
      <c r="B8208" s="59" t="s">
        <v>9</v>
      </c>
      <c r="C8208" s="59" t="s">
        <v>112</v>
      </c>
      <c r="D8208" s="2">
        <v>538059.21959999995</v>
      </c>
      <c r="E8208" s="2">
        <v>81500671001.814377</v>
      </c>
      <c r="F8208" s="2">
        <v>22594571475.117199</v>
      </c>
      <c r="G8208" s="2">
        <v>10812919842.758398</v>
      </c>
      <c r="H8208" s="2">
        <v>475215370.0749473</v>
      </c>
      <c r="I8208" s="2">
        <v>2297524664.3759999</v>
      </c>
      <c r="J8208" s="2">
        <v>6000585736.0599995</v>
      </c>
      <c r="K8208" s="2">
        <v>1528863816.5799999</v>
      </c>
      <c r="L8208" s="2">
        <v>668538731.5200001</v>
      </c>
      <c r="M8208" s="2">
        <v>1345451533.6240001</v>
      </c>
    </row>
    <row r="8209" spans="1:13" ht="14.25" customHeight="1">
      <c r="A8209" s="59" t="s">
        <v>161</v>
      </c>
      <c r="B8209" s="59" t="s">
        <v>9</v>
      </c>
      <c r="C8209" s="59" t="s">
        <v>112</v>
      </c>
      <c r="D8209" s="2">
        <v>18563.16</v>
      </c>
      <c r="E8209" s="2">
        <v>3606297499.1735992</v>
      </c>
      <c r="F8209" s="2">
        <v>772529747.67159998</v>
      </c>
      <c r="G8209" s="2">
        <v>370132487.17439997</v>
      </c>
      <c r="H8209" s="2">
        <v>12412262.591999998</v>
      </c>
      <c r="I8209" s="2">
        <v>79882763.673600003</v>
      </c>
      <c r="J8209" s="2">
        <v>215250966.78</v>
      </c>
      <c r="K8209" s="2">
        <v>51781852.82</v>
      </c>
      <c r="L8209" s="2">
        <v>22398335.916000001</v>
      </c>
      <c r="M8209" s="2">
        <v>46418369.513999999</v>
      </c>
    </row>
    <row r="8210" spans="1:13" ht="14.25" customHeight="1">
      <c r="A8210" s="59" t="s">
        <v>161</v>
      </c>
      <c r="B8210" s="59" t="s">
        <v>9</v>
      </c>
      <c r="C8210" s="59" t="s">
        <v>112</v>
      </c>
      <c r="D8210" s="2">
        <v>3540.6615999999999</v>
      </c>
      <c r="E8210" s="2">
        <v>552980171.64851999</v>
      </c>
      <c r="F8210" s="2">
        <v>148709191.4172</v>
      </c>
      <c r="G8210" s="2">
        <v>71172942.77759999</v>
      </c>
      <c r="H8210" s="2">
        <v>2369613.2816842105</v>
      </c>
      <c r="I8210" s="2">
        <v>15029506.087199999</v>
      </c>
      <c r="J8210" s="2">
        <v>39223400.299999997</v>
      </c>
      <c r="K8210" s="2">
        <v>10487975.479999999</v>
      </c>
      <c r="L8210" s="2">
        <v>4663178.5420000004</v>
      </c>
      <c r="M8210" s="2">
        <v>8853650.4539999999</v>
      </c>
    </row>
    <row r="8211" spans="1:13" ht="14.25" customHeight="1">
      <c r="A8211" s="59" t="s">
        <v>161</v>
      </c>
      <c r="B8211" s="59" t="s">
        <v>9</v>
      </c>
      <c r="C8211" s="59" t="s">
        <v>112</v>
      </c>
      <c r="D8211" s="2">
        <v>9.6431999999999984</v>
      </c>
      <c r="E8211" s="2">
        <v>1873553.22</v>
      </c>
      <c r="F8211" s="2">
        <v>405068.58559999993</v>
      </c>
      <c r="G8211" s="2">
        <v>193866.10559999998</v>
      </c>
      <c r="H8211" s="2">
        <v>-2.4858947368421047</v>
      </c>
      <c r="I8211" s="2">
        <v>40926.232799999998</v>
      </c>
      <c r="J8211" s="2">
        <v>106760.71999999999</v>
      </c>
      <c r="K8211" s="2">
        <v>28586.019999999997</v>
      </c>
      <c r="L8211" s="2">
        <v>12714.591999999999</v>
      </c>
      <c r="M8211" s="2">
        <v>24113.166000000001</v>
      </c>
    </row>
    <row r="8212" spans="1:13" ht="14.25" customHeight="1">
      <c r="A8212" s="59" t="s">
        <v>161</v>
      </c>
      <c r="B8212" s="59" t="s">
        <v>12</v>
      </c>
      <c r="C8212" s="59" t="s">
        <v>112</v>
      </c>
      <c r="D8212" s="2">
        <v>24204.431999999997</v>
      </c>
      <c r="E8212" s="2">
        <v>1973014307.4854519</v>
      </c>
      <c r="F8212" s="2">
        <v>736464478.27459991</v>
      </c>
      <c r="G8212" s="2">
        <v>60283409.164799996</v>
      </c>
      <c r="H8212" s="2">
        <v>27154355.449263155</v>
      </c>
      <c r="I8212" s="2">
        <v>335928633.00480002</v>
      </c>
      <c r="J8212" s="2">
        <v>653251504.31999993</v>
      </c>
      <c r="K8212" s="2">
        <v>54243702.739999995</v>
      </c>
      <c r="L8212" s="2">
        <v>52512884.952</v>
      </c>
      <c r="M8212" s="2">
        <v>111592016.008</v>
      </c>
    </row>
    <row r="8213" spans="1:13" ht="14.25" customHeight="1">
      <c r="A8213" s="59" t="s">
        <v>161</v>
      </c>
      <c r="B8213" s="59" t="s">
        <v>12</v>
      </c>
      <c r="C8213" s="59" t="s">
        <v>112</v>
      </c>
      <c r="D8213" s="2">
        <v>136.61199999999999</v>
      </c>
      <c r="E8213" s="2">
        <v>11802907.9476</v>
      </c>
      <c r="F8213" s="2">
        <v>4154929.3891999996</v>
      </c>
      <c r="G8213" s="2">
        <v>339874.38719999994</v>
      </c>
      <c r="H8213" s="2">
        <v>124734.74021052632</v>
      </c>
      <c r="I8213" s="2">
        <v>1885881.6576</v>
      </c>
      <c r="J8213" s="2">
        <v>3667017.86</v>
      </c>
      <c r="K8213" s="2">
        <v>313422.86</v>
      </c>
      <c r="L8213" s="2">
        <v>302824.85200000001</v>
      </c>
      <c r="M8213" s="2">
        <v>629835.93200000003</v>
      </c>
    </row>
    <row r="8214" spans="1:13" ht="14.25" customHeight="1">
      <c r="A8214" s="59" t="s">
        <v>161</v>
      </c>
      <c r="B8214" s="59" t="s">
        <v>7</v>
      </c>
      <c r="C8214" s="59" t="s">
        <v>112</v>
      </c>
      <c r="D8214" s="2">
        <v>8584.8588</v>
      </c>
      <c r="E8214" s="2">
        <v>1174393231.0941598</v>
      </c>
      <c r="F8214" s="2">
        <v>309297770.9192</v>
      </c>
      <c r="G8214" s="2">
        <v>306460204.83840001</v>
      </c>
      <c r="H8214" s="2">
        <v>9621752.5288421046</v>
      </c>
      <c r="I8214" s="2">
        <v>24196174.567199998</v>
      </c>
      <c r="J8214" s="2">
        <v>66707527.259999998</v>
      </c>
      <c r="K8214" s="2">
        <v>24409609.119999997</v>
      </c>
      <c r="L8214" s="2">
        <v>5985395.0860000001</v>
      </c>
      <c r="M8214" s="2">
        <v>21466989.346000001</v>
      </c>
    </row>
    <row r="8215" spans="1:13" ht="14.25" customHeight="1">
      <c r="A8215" s="59" t="s">
        <v>161</v>
      </c>
      <c r="B8215" s="59" t="s">
        <v>7</v>
      </c>
      <c r="C8215" s="59" t="s">
        <v>112</v>
      </c>
      <c r="D8215" s="2">
        <v>2238.0259999999998</v>
      </c>
      <c r="E8215" s="2">
        <v>374444130.06</v>
      </c>
      <c r="F8215" s="2">
        <v>80592524.185599998</v>
      </c>
      <c r="G8215" s="2">
        <v>79885388.198399991</v>
      </c>
      <c r="H8215" s="2">
        <v>2036534.4606315789</v>
      </c>
      <c r="I8215" s="2">
        <v>6317227.4544000002</v>
      </c>
      <c r="J8215" s="2">
        <v>17377705.68</v>
      </c>
      <c r="K8215" s="2">
        <v>6468245.2799999993</v>
      </c>
      <c r="L8215" s="2">
        <v>1534728.6459999999</v>
      </c>
      <c r="M8215" s="2">
        <v>5596326.4060000004</v>
      </c>
    </row>
    <row r="8216" spans="1:13" ht="14.25" customHeight="1">
      <c r="A8216" s="59" t="s">
        <v>161</v>
      </c>
      <c r="B8216" s="59" t="s">
        <v>7</v>
      </c>
      <c r="C8216" s="59" t="s">
        <v>112</v>
      </c>
      <c r="D8216" s="2">
        <v>195.27479999999997</v>
      </c>
      <c r="E8216" s="2">
        <v>27470275.980839998</v>
      </c>
      <c r="F8216" s="2">
        <v>7022714.6593999993</v>
      </c>
      <c r="G8216" s="2">
        <v>6953232.9024</v>
      </c>
      <c r="H8216" s="2">
        <v>177686.78399999999</v>
      </c>
      <c r="I8216" s="2">
        <v>553103.25119999994</v>
      </c>
      <c r="J8216" s="2">
        <v>1526924.46</v>
      </c>
      <c r="K8216" s="2">
        <v>578148.38</v>
      </c>
      <c r="L8216" s="2">
        <v>138950.394</v>
      </c>
      <c r="M8216" s="2">
        <v>488297.69999999995</v>
      </c>
    </row>
    <row r="8217" spans="1:13" ht="14.25" customHeight="1">
      <c r="A8217" s="59" t="s">
        <v>161</v>
      </c>
      <c r="B8217" s="59" t="s">
        <v>7</v>
      </c>
      <c r="C8217" s="59" t="s">
        <v>112</v>
      </c>
      <c r="D8217" s="2">
        <v>5.6251999999999995</v>
      </c>
      <c r="E8217" s="2">
        <v>941152.21200000006</v>
      </c>
      <c r="F8217" s="2">
        <v>202652.80739999999</v>
      </c>
      <c r="G8217" s="2">
        <v>201001.28639999998</v>
      </c>
      <c r="H8217" s="2">
        <v>0</v>
      </c>
      <c r="I8217" s="2">
        <v>15861.981599999999</v>
      </c>
      <c r="J8217" s="2">
        <v>43531.34</v>
      </c>
      <c r="K8217" s="2">
        <v>16170.4</v>
      </c>
      <c r="L8217" s="2">
        <v>3771.2620000000002</v>
      </c>
      <c r="M8217" s="2">
        <v>14066.689999999999</v>
      </c>
    </row>
    <row r="8218" spans="1:13" ht="14.25" customHeight="1">
      <c r="A8218" s="59" t="s">
        <v>161</v>
      </c>
      <c r="B8218" s="59" t="s">
        <v>9</v>
      </c>
      <c r="C8218" s="59" t="s">
        <v>112</v>
      </c>
      <c r="D8218" s="2">
        <v>13821.116399999999</v>
      </c>
      <c r="E8218" s="2">
        <v>1956291672.3356159</v>
      </c>
      <c r="F8218" s="2">
        <v>506342679.81899989</v>
      </c>
      <c r="G8218" s="2">
        <v>273929765.47199994</v>
      </c>
      <c r="H8218" s="2">
        <v>12218193.761684209</v>
      </c>
      <c r="I8218" s="2">
        <v>46182781.562399998</v>
      </c>
      <c r="J8218" s="2">
        <v>121566975.38</v>
      </c>
      <c r="K8218" s="2">
        <v>64882342.559999995</v>
      </c>
      <c r="L8218" s="2">
        <v>37917068.221999995</v>
      </c>
      <c r="M8218" s="2">
        <v>34560587.314000003</v>
      </c>
    </row>
    <row r="8219" spans="1:13" ht="14.25" customHeight="1">
      <c r="A8219" s="59" t="s">
        <v>161</v>
      </c>
      <c r="B8219" s="59" t="s">
        <v>9</v>
      </c>
      <c r="C8219" s="59" t="s">
        <v>112</v>
      </c>
      <c r="D8219" s="2">
        <v>5275.6339999999991</v>
      </c>
      <c r="E8219" s="2">
        <v>882666324.53999996</v>
      </c>
      <c r="F8219" s="2">
        <v>193401117.86779997</v>
      </c>
      <c r="G8219" s="2">
        <v>104478871.7568</v>
      </c>
      <c r="H8219" s="2">
        <v>3537065.2698947364</v>
      </c>
      <c r="I8219" s="2">
        <v>17632932.746400002</v>
      </c>
      <c r="J8219" s="2">
        <v>46466178.219999999</v>
      </c>
      <c r="K8219" s="2">
        <v>25074551.219999999</v>
      </c>
      <c r="L8219" s="2">
        <v>14439090.622</v>
      </c>
      <c r="M8219" s="2">
        <v>13192061.190000001</v>
      </c>
    </row>
    <row r="8220" spans="1:13" ht="14.25" customHeight="1">
      <c r="A8220" s="59" t="s">
        <v>161</v>
      </c>
      <c r="B8220" s="59" t="s">
        <v>9</v>
      </c>
      <c r="C8220" s="59" t="s">
        <v>112</v>
      </c>
      <c r="D8220" s="2">
        <v>899.22839999999985</v>
      </c>
      <c r="E8220" s="2">
        <v>129374243.76491998</v>
      </c>
      <c r="F8220" s="2">
        <v>32977302.294199999</v>
      </c>
      <c r="G8220" s="2">
        <v>17832628.166399997</v>
      </c>
      <c r="H8220" s="2">
        <v>602052.63157894742</v>
      </c>
      <c r="I8220" s="2">
        <v>3007324.9080000003</v>
      </c>
      <c r="J8220" s="2">
        <v>7909283.7599999998</v>
      </c>
      <c r="K8220" s="2">
        <v>4270250.04</v>
      </c>
      <c r="L8220" s="2">
        <v>2423785.8480000002</v>
      </c>
      <c r="M8220" s="2">
        <v>2248577.7599999998</v>
      </c>
    </row>
    <row r="8221" spans="1:13" ht="14.25" customHeight="1">
      <c r="A8221" s="59" t="s">
        <v>161</v>
      </c>
      <c r="B8221" s="59" t="s">
        <v>9</v>
      </c>
      <c r="C8221" s="59" t="s">
        <v>112</v>
      </c>
      <c r="D8221" s="2">
        <v>1.6072</v>
      </c>
      <c r="E8221" s="2">
        <v>268900.63199999998</v>
      </c>
      <c r="F8221" s="2">
        <v>58941.5262</v>
      </c>
      <c r="G8221" s="2">
        <v>31872.153599999994</v>
      </c>
      <c r="H8221" s="2">
        <v>0</v>
      </c>
      <c r="I8221" s="2">
        <v>5374.7064</v>
      </c>
      <c r="J8221" s="2">
        <v>14136.8</v>
      </c>
      <c r="K8221" s="2">
        <v>7631.74</v>
      </c>
      <c r="L8221" s="2">
        <v>4332.3059999999996</v>
      </c>
      <c r="M8221" s="2">
        <v>4019.3119999999999</v>
      </c>
    </row>
    <row r="8222" spans="1:13" ht="14.25" customHeight="1">
      <c r="A8222" s="59" t="s">
        <v>161</v>
      </c>
      <c r="B8222" s="59" t="s">
        <v>9</v>
      </c>
      <c r="C8222" s="59" t="s">
        <v>112</v>
      </c>
      <c r="D8222" s="2">
        <v>15286.0792</v>
      </c>
      <c r="E8222" s="2">
        <v>2201126617.4435997</v>
      </c>
      <c r="F8222" s="2">
        <v>514246730.28979993</v>
      </c>
      <c r="G8222" s="2">
        <v>360008853.50399995</v>
      </c>
      <c r="H8222" s="2">
        <v>17153608.380631573</v>
      </c>
      <c r="I8222" s="2">
        <v>59112357.357600003</v>
      </c>
      <c r="J8222" s="2">
        <v>157953809.53999999</v>
      </c>
      <c r="K8222" s="2">
        <v>86776843.579999998</v>
      </c>
      <c r="L8222" s="2">
        <v>744781.4</v>
      </c>
      <c r="M8222" s="2">
        <v>38223819.480000004</v>
      </c>
    </row>
    <row r="8223" spans="1:13" ht="14.25" customHeight="1">
      <c r="A8223" s="59" t="s">
        <v>161</v>
      </c>
      <c r="B8223" s="59" t="s">
        <v>9</v>
      </c>
      <c r="C8223" s="59" t="s">
        <v>112</v>
      </c>
      <c r="D8223" s="2">
        <v>41.787199999999999</v>
      </c>
      <c r="E8223" s="2">
        <v>7560244.6919999989</v>
      </c>
      <c r="F8223" s="2">
        <v>1586656.7614</v>
      </c>
      <c r="G8223" s="2">
        <v>920620.16639999999</v>
      </c>
      <c r="H8223" s="2">
        <v>29040.222315789473</v>
      </c>
      <c r="I8223" s="2">
        <v>160570.7928</v>
      </c>
      <c r="J8223" s="2">
        <v>544012.6</v>
      </c>
      <c r="K8223" s="2">
        <v>-106774.65999999999</v>
      </c>
      <c r="L8223" s="2">
        <v>119573.62999999999</v>
      </c>
      <c r="M8223" s="2">
        <v>104491.288</v>
      </c>
    </row>
    <row r="8224" spans="1:13" ht="14.25" customHeight="1">
      <c r="A8224" s="59" t="s">
        <v>161</v>
      </c>
      <c r="B8224" s="59" t="s">
        <v>9</v>
      </c>
      <c r="C8224" s="59" t="s">
        <v>112</v>
      </c>
      <c r="D8224" s="2">
        <v>924.14</v>
      </c>
      <c r="E8224" s="2">
        <v>167197719.14999998</v>
      </c>
      <c r="F8224" s="2">
        <v>34216840.132399999</v>
      </c>
      <c r="G8224" s="2">
        <v>20065561.113600001</v>
      </c>
      <c r="H8224" s="2">
        <v>840584.17515789461</v>
      </c>
      <c r="I8224" s="2">
        <v>3294702.108</v>
      </c>
      <c r="J8224" s="2">
        <v>8803759.4399999995</v>
      </c>
      <c r="K8224" s="2">
        <v>4838767.5199999996</v>
      </c>
      <c r="L8224" s="2">
        <v>41513.648000000001</v>
      </c>
      <c r="M8224" s="2">
        <v>2310871.6839999999</v>
      </c>
    </row>
    <row r="8225" spans="1:13" ht="14.25" customHeight="1">
      <c r="A8225" s="59" t="s">
        <v>161</v>
      </c>
      <c r="B8225" s="59" t="s">
        <v>9</v>
      </c>
      <c r="C8225" s="59" t="s">
        <v>112</v>
      </c>
      <c r="D8225" s="2">
        <v>54.644799999999996</v>
      </c>
      <c r="E8225" s="2">
        <v>8114752.7999999998</v>
      </c>
      <c r="F8225" s="2">
        <v>1643309.1264</v>
      </c>
      <c r="G8225" s="2">
        <v>1395113.6255999997</v>
      </c>
      <c r="H8225" s="2">
        <v>52958.258526315782</v>
      </c>
      <c r="I8225" s="2">
        <v>229074.6096</v>
      </c>
      <c r="J8225" s="2">
        <v>612107.86</v>
      </c>
      <c r="K8225" s="2">
        <v>337696.5</v>
      </c>
      <c r="L8225" s="2">
        <v>2883.694</v>
      </c>
      <c r="M8225" s="2">
        <v>136643.07800000001</v>
      </c>
    </row>
    <row r="8226" spans="1:13" ht="14.25" customHeight="1">
      <c r="A8226" s="59" t="s">
        <v>161</v>
      </c>
      <c r="B8226" s="59" t="s">
        <v>9</v>
      </c>
      <c r="C8226" s="59" t="s">
        <v>112</v>
      </c>
      <c r="D8226" s="2">
        <v>1.6072</v>
      </c>
      <c r="E8226" s="2">
        <v>290778.64199999999</v>
      </c>
      <c r="F8226" s="2">
        <v>60325.522199999992</v>
      </c>
      <c r="G8226" s="2">
        <v>34447.084799999997</v>
      </c>
      <c r="H8226" s="2">
        <v>0</v>
      </c>
      <c r="I8226" s="2">
        <v>5656.3271999999997</v>
      </c>
      <c r="J8226" s="2">
        <v>15114.24</v>
      </c>
      <c r="K8226" s="2">
        <v>8338.58</v>
      </c>
      <c r="L8226" s="2">
        <v>71.257999999999996</v>
      </c>
      <c r="M8226" s="2">
        <v>4019.3119999999999</v>
      </c>
    </row>
    <row r="8227" spans="1:13" ht="14.25" customHeight="1">
      <c r="A8227" s="59" t="s">
        <v>161</v>
      </c>
      <c r="B8227" s="59" t="s">
        <v>7</v>
      </c>
      <c r="C8227" s="59" t="s">
        <v>112</v>
      </c>
      <c r="D8227" s="2">
        <v>145053.01439999999</v>
      </c>
      <c r="E8227" s="2">
        <v>23236707485.597759</v>
      </c>
      <c r="F8227" s="2">
        <v>6066952562.8893995</v>
      </c>
      <c r="G8227" s="2">
        <v>5152183155.3407993</v>
      </c>
      <c r="H8227" s="2">
        <v>-66595976.488421045</v>
      </c>
      <c r="I8227" s="2">
        <v>445685221.03679997</v>
      </c>
      <c r="J8227" s="2">
        <v>1321757803.1999998</v>
      </c>
      <c r="K8227" s="2">
        <v>274300307.39999998</v>
      </c>
      <c r="L8227" s="2">
        <v>21862492.894000001</v>
      </c>
      <c r="M8227" s="2">
        <v>602796316.2980001</v>
      </c>
    </row>
    <row r="8228" spans="1:13" ht="14.25" customHeight="1">
      <c r="A8228" s="59" t="s">
        <v>161</v>
      </c>
      <c r="B8228" s="59" t="s">
        <v>7</v>
      </c>
      <c r="C8228" s="59" t="s">
        <v>112</v>
      </c>
      <c r="D8228" s="2">
        <v>30.536799999999999</v>
      </c>
      <c r="E8228" s="2">
        <v>5932918.5299999993</v>
      </c>
      <c r="F8228" s="2">
        <v>1276309.1801999998</v>
      </c>
      <c r="G8228" s="2">
        <v>1084392.4032000001</v>
      </c>
      <c r="H8228" s="2">
        <v>-18360.818526315787</v>
      </c>
      <c r="I8228" s="2">
        <v>94453.668000000005</v>
      </c>
      <c r="J8228" s="2">
        <v>281452.7</v>
      </c>
      <c r="K8228" s="2">
        <v>58189.659999999996</v>
      </c>
      <c r="L8228" s="2">
        <v>4716.558</v>
      </c>
      <c r="M8228" s="2">
        <v>126901.47800000002</v>
      </c>
    </row>
    <row r="8229" spans="1:13" ht="14.25" customHeight="1">
      <c r="A8229" s="59" t="s">
        <v>161</v>
      </c>
      <c r="B8229" s="59" t="s">
        <v>7</v>
      </c>
      <c r="C8229" s="59" t="s">
        <v>112</v>
      </c>
      <c r="D8229" s="2">
        <v>2349.7264</v>
      </c>
      <c r="E8229" s="2">
        <v>453948508.13003993</v>
      </c>
      <c r="F8229" s="2">
        <v>103484998.39919999</v>
      </c>
      <c r="G8229" s="2">
        <v>83977286.073599979</v>
      </c>
      <c r="H8229" s="2">
        <v>-1578205.0762105263</v>
      </c>
      <c r="I8229" s="2">
        <v>5965092.5255999994</v>
      </c>
      <c r="J8229" s="2">
        <v>15413818.799999999</v>
      </c>
      <c r="K8229" s="2">
        <v>3584641.48</v>
      </c>
      <c r="L8229" s="2">
        <v>314963.06599999999</v>
      </c>
      <c r="M8229" s="2">
        <v>9764750.7320000008</v>
      </c>
    </row>
    <row r="8230" spans="1:13" ht="14.25" customHeight="1">
      <c r="A8230" s="59" t="s">
        <v>161</v>
      </c>
      <c r="B8230" s="59" t="s">
        <v>7</v>
      </c>
      <c r="C8230" s="59" t="s">
        <v>112</v>
      </c>
      <c r="D8230" s="2">
        <v>483.7672</v>
      </c>
      <c r="E8230" s="2">
        <v>78863336.465759993</v>
      </c>
      <c r="F8230" s="2">
        <v>21305865.176199999</v>
      </c>
      <c r="G8230" s="2">
        <v>17289175.987199999</v>
      </c>
      <c r="H8230" s="2">
        <v>-330517.10652631574</v>
      </c>
      <c r="I8230" s="2">
        <v>1228098.7152</v>
      </c>
      <c r="J8230" s="2">
        <v>3173515.6199999996</v>
      </c>
      <c r="K8230" s="2">
        <v>738009.84</v>
      </c>
      <c r="L8230" s="2">
        <v>64872.741999999998</v>
      </c>
      <c r="M8230" s="2">
        <v>2010389.3260000001</v>
      </c>
    </row>
    <row r="8231" spans="1:13" ht="14.25" customHeight="1">
      <c r="A8231" s="59" t="s">
        <v>161</v>
      </c>
      <c r="B8231" s="59" t="s">
        <v>9</v>
      </c>
      <c r="C8231" s="59" t="s">
        <v>112</v>
      </c>
      <c r="D8231" s="2">
        <v>520665.29759999993</v>
      </c>
      <c r="E8231" s="2">
        <v>78891713624.237976</v>
      </c>
      <c r="F8231" s="2">
        <v>22620955398.196198</v>
      </c>
      <c r="G8231" s="2">
        <v>10193615433.158398</v>
      </c>
      <c r="H8231" s="2">
        <v>-246683962.03452629</v>
      </c>
      <c r="I8231" s="2">
        <v>1626749497.0655999</v>
      </c>
      <c r="J8231" s="2">
        <v>4244211350.8199997</v>
      </c>
      <c r="K8231" s="2">
        <v>786852165.01999998</v>
      </c>
      <c r="L8231" s="2">
        <v>23909948.105999999</v>
      </c>
      <c r="M8231" s="2">
        <v>2163727000.6440001</v>
      </c>
    </row>
    <row r="8232" spans="1:13" ht="14.25" customHeight="1">
      <c r="A8232" s="59" t="s">
        <v>161</v>
      </c>
      <c r="B8232" s="59" t="s">
        <v>9</v>
      </c>
      <c r="C8232" s="59" t="s">
        <v>112</v>
      </c>
      <c r="D8232" s="2">
        <v>4719.5427999999993</v>
      </c>
      <c r="E8232" s="2">
        <v>915355651.51800001</v>
      </c>
      <c r="F8232" s="2">
        <v>205117133.17879999</v>
      </c>
      <c r="G8232" s="2">
        <v>92431455.110399991</v>
      </c>
      <c r="H8232" s="2">
        <v>-3244408.3402105258</v>
      </c>
      <c r="I8232" s="2">
        <v>14750886.5856</v>
      </c>
      <c r="J8232" s="2">
        <v>38484760.699999996</v>
      </c>
      <c r="K8232" s="2">
        <v>7134827.3799999999</v>
      </c>
      <c r="L8232" s="2">
        <v>216887.704</v>
      </c>
      <c r="M8232" s="2">
        <v>19612986.976</v>
      </c>
    </row>
    <row r="8233" spans="1:13" ht="14.25" customHeight="1">
      <c r="A8233" s="59" t="s">
        <v>161</v>
      </c>
      <c r="B8233" s="59" t="s">
        <v>9</v>
      </c>
      <c r="C8233" s="59" t="s">
        <v>112</v>
      </c>
      <c r="D8233" s="2">
        <v>7178.5587999999998</v>
      </c>
      <c r="E8233" s="2">
        <v>1115933247.1979997</v>
      </c>
      <c r="F8233" s="2">
        <v>312086761.47920001</v>
      </c>
      <c r="G8233" s="2">
        <v>140634738.68159997</v>
      </c>
      <c r="H8233" s="2">
        <v>-4932460.1330526313</v>
      </c>
      <c r="I8233" s="2">
        <v>22443254.2368</v>
      </c>
      <c r="J8233" s="2">
        <v>58554690.379999995</v>
      </c>
      <c r="K8233" s="2">
        <v>10855699.559999999</v>
      </c>
      <c r="L8233" s="2">
        <v>329897.48000000004</v>
      </c>
      <c r="M8233" s="2">
        <v>29831911.846000001</v>
      </c>
    </row>
    <row r="8234" spans="1:13" ht="14.25" customHeight="1">
      <c r="A8234" s="59" t="s">
        <v>161</v>
      </c>
      <c r="B8234" s="59" t="s">
        <v>12</v>
      </c>
      <c r="C8234" s="59" t="s">
        <v>112</v>
      </c>
      <c r="D8234" s="2">
        <v>57377.039999999994</v>
      </c>
      <c r="E8234" s="2">
        <v>4670940199.8770266</v>
      </c>
      <c r="F8234" s="2">
        <v>1761345080.1327999</v>
      </c>
      <c r="G8234" s="2">
        <v>129667587.93599997</v>
      </c>
      <c r="H8234" s="2">
        <v>-27183532.395789471</v>
      </c>
      <c r="I8234" s="2">
        <v>330865839.35280001</v>
      </c>
      <c r="J8234" s="2">
        <v>871487191.55999994</v>
      </c>
      <c r="K8234" s="2">
        <v>135277390.95999998</v>
      </c>
      <c r="L8234" s="2">
        <v>-21086169.456</v>
      </c>
      <c r="M8234" s="2">
        <v>587801594.57800007</v>
      </c>
    </row>
    <row r="8235" spans="1:13" ht="14.25" customHeight="1">
      <c r="A8235" s="59" t="s">
        <v>161</v>
      </c>
      <c r="B8235" s="59" t="s">
        <v>12</v>
      </c>
      <c r="C8235" s="59" t="s">
        <v>112</v>
      </c>
      <c r="D8235" s="2">
        <v>433.94400000000002</v>
      </c>
      <c r="E8235" s="2">
        <v>37346956.415999994</v>
      </c>
      <c r="F8235" s="2">
        <v>13291406.026799999</v>
      </c>
      <c r="G8235" s="2">
        <v>1000701.2351999999</v>
      </c>
      <c r="H8235" s="2">
        <v>-299977.88968421053</v>
      </c>
      <c r="I8235" s="2">
        <v>2511365.8824</v>
      </c>
      <c r="J8235" s="2">
        <v>6572389.3799999999</v>
      </c>
      <c r="K8235" s="2">
        <v>992188.5199999999</v>
      </c>
      <c r="L8235" s="2">
        <v>-140904.12600000002</v>
      </c>
      <c r="M8235" s="2">
        <v>4445558.4139999999</v>
      </c>
    </row>
    <row r="8236" spans="1:13" ht="14.25" customHeight="1">
      <c r="A8236" s="59" t="s">
        <v>161</v>
      </c>
      <c r="B8236" s="59" t="s">
        <v>7</v>
      </c>
      <c r="C8236" s="59" t="s">
        <v>112</v>
      </c>
      <c r="D8236" s="2">
        <v>12536.16</v>
      </c>
      <c r="E8236" s="2">
        <v>1714924122.9119997</v>
      </c>
      <c r="F8236" s="2">
        <v>450483953.80339998</v>
      </c>
      <c r="G8236" s="2">
        <v>448460909.49119997</v>
      </c>
      <c r="H8236" s="2">
        <v>-5941064.690526315</v>
      </c>
      <c r="I8236" s="2">
        <v>35915676.263999999</v>
      </c>
      <c r="J8236" s="2">
        <v>98719841</v>
      </c>
      <c r="K8236" s="2">
        <v>23604341.239999998</v>
      </c>
      <c r="L8236" s="2">
        <v>267604.45799999998</v>
      </c>
      <c r="M8236" s="2">
        <v>52096476.651999995</v>
      </c>
    </row>
    <row r="8237" spans="1:13" ht="14.25" customHeight="1">
      <c r="A8237" s="59" t="s">
        <v>161</v>
      </c>
      <c r="B8237" s="59" t="s">
        <v>7</v>
      </c>
      <c r="C8237" s="59" t="s">
        <v>112</v>
      </c>
      <c r="D8237" s="2">
        <v>720.8291999999999</v>
      </c>
      <c r="E8237" s="2">
        <v>120601933.45199999</v>
      </c>
      <c r="F8237" s="2">
        <v>25903147.526000001</v>
      </c>
      <c r="G8237" s="2">
        <v>25788123.321599998</v>
      </c>
      <c r="H8237" s="2">
        <v>-487077.51410526317</v>
      </c>
      <c r="I8237" s="2">
        <v>2064661.2719999999</v>
      </c>
      <c r="J8237" s="2">
        <v>5673928.5</v>
      </c>
      <c r="K8237" s="2">
        <v>1356668.68</v>
      </c>
      <c r="L8237" s="2">
        <v>15428.71</v>
      </c>
      <c r="M8237" s="2">
        <v>2995547.412</v>
      </c>
    </row>
    <row r="8238" spans="1:13" ht="14.25" customHeight="1">
      <c r="A8238" s="59" t="s">
        <v>161</v>
      </c>
      <c r="B8238" s="59" t="s">
        <v>7</v>
      </c>
      <c r="C8238" s="59" t="s">
        <v>112</v>
      </c>
      <c r="D8238" s="2">
        <v>1012.5359999999999</v>
      </c>
      <c r="E8238" s="2">
        <v>121803871.54319999</v>
      </c>
      <c r="F8238" s="2">
        <v>36383906.637000002</v>
      </c>
      <c r="G8238" s="2">
        <v>36215104.512000002</v>
      </c>
      <c r="H8238" s="2">
        <v>-694031.9797894737</v>
      </c>
      <c r="I8238" s="2">
        <v>2902900.2696000002</v>
      </c>
      <c r="J8238" s="2">
        <v>7983770.9199999999</v>
      </c>
      <c r="K8238" s="2">
        <v>1908917.3599999999</v>
      </c>
      <c r="L8238" s="2">
        <v>21445.050000000003</v>
      </c>
      <c r="M8238" s="2">
        <v>4207792.1160000004</v>
      </c>
    </row>
    <row r="8239" spans="1:13" ht="14.25" customHeight="1">
      <c r="A8239" s="59" t="s">
        <v>161</v>
      </c>
      <c r="B8239" s="59" t="s">
        <v>9</v>
      </c>
      <c r="C8239" s="59" t="s">
        <v>112</v>
      </c>
      <c r="D8239" s="2">
        <v>13225.648799999999</v>
      </c>
      <c r="E8239" s="2">
        <v>1871454997.1197081</v>
      </c>
      <c r="F8239" s="2">
        <v>486093624.4436</v>
      </c>
      <c r="G8239" s="2">
        <v>262935895.58399996</v>
      </c>
      <c r="H8239" s="2">
        <v>-6261588.5002105264</v>
      </c>
      <c r="I8239" s="2">
        <v>44309628.633600004</v>
      </c>
      <c r="J8239" s="2">
        <v>116192208.3</v>
      </c>
      <c r="K8239" s="2">
        <v>43194985.839999996</v>
      </c>
      <c r="L8239" s="2">
        <v>53956883.222000003</v>
      </c>
      <c r="M8239" s="2">
        <v>54961784.284000002</v>
      </c>
    </row>
    <row r="8240" spans="1:13" ht="14.25" customHeight="1">
      <c r="A8240" s="59" t="s">
        <v>161</v>
      </c>
      <c r="B8240" s="59" t="s">
        <v>9</v>
      </c>
      <c r="C8240" s="59" t="s">
        <v>112</v>
      </c>
      <c r="D8240" s="2">
        <v>1130.6651999999999</v>
      </c>
      <c r="E8240" s="2">
        <v>189171594.61199999</v>
      </c>
      <c r="F8240" s="2">
        <v>41556370.565799996</v>
      </c>
      <c r="G8240" s="2">
        <v>22488817.766399998</v>
      </c>
      <c r="H8240" s="2">
        <v>-768245.88126315782</v>
      </c>
      <c r="I8240" s="2">
        <v>3788489.6424000002</v>
      </c>
      <c r="J8240" s="2">
        <v>9928066.3599999994</v>
      </c>
      <c r="K8240" s="2">
        <v>3687970.5</v>
      </c>
      <c r="L8240" s="2">
        <v>4596487.3679999998</v>
      </c>
      <c r="M8240" s="2">
        <v>4698701.1060000006</v>
      </c>
    </row>
    <row r="8241" spans="1:13" ht="14.25" customHeight="1">
      <c r="A8241" s="59" t="s">
        <v>161</v>
      </c>
      <c r="B8241" s="59" t="s">
        <v>9</v>
      </c>
      <c r="C8241" s="59" t="s">
        <v>112</v>
      </c>
      <c r="D8241" s="2">
        <v>132.59399999999999</v>
      </c>
      <c r="E8241" s="2">
        <v>19331847.196199998</v>
      </c>
      <c r="F8241" s="2">
        <v>4873313.9887999995</v>
      </c>
      <c r="G8241" s="2">
        <v>2631218.3615999999</v>
      </c>
      <c r="H8241" s="2">
        <v>-94066.256842105242</v>
      </c>
      <c r="I8241" s="2">
        <v>444015.92880000005</v>
      </c>
      <c r="J8241" s="2">
        <v>1167352</v>
      </c>
      <c r="K8241" s="2">
        <v>435302.74</v>
      </c>
      <c r="L8241" s="2">
        <v>548599.10600000003</v>
      </c>
      <c r="M8241" s="2">
        <v>551020.97600000002</v>
      </c>
    </row>
    <row r="8242" spans="1:13" ht="14.25" customHeight="1">
      <c r="A8242" s="59" t="s">
        <v>161</v>
      </c>
      <c r="B8242" s="59" t="s">
        <v>12</v>
      </c>
      <c r="C8242" s="59" t="s">
        <v>112</v>
      </c>
      <c r="D8242" s="2">
        <v>5271.616</v>
      </c>
      <c r="E8242" s="2">
        <v>389786829.22040397</v>
      </c>
      <c r="F8242" s="2">
        <v>139562142.32279998</v>
      </c>
      <c r="G8242" s="2">
        <v>13719108.2688</v>
      </c>
      <c r="H8242" s="2">
        <v>-2490017.5932631576</v>
      </c>
      <c r="I8242" s="2">
        <v>34516202.436000004</v>
      </c>
      <c r="J8242" s="2">
        <v>87107875.11999999</v>
      </c>
      <c r="K8242" s="2">
        <v>10796431.6</v>
      </c>
      <c r="L8242" s="2">
        <v>-372501.64600000001</v>
      </c>
      <c r="M8242" s="2">
        <v>54005300.778000005</v>
      </c>
    </row>
    <row r="8243" spans="1:13" ht="14.25" customHeight="1">
      <c r="A8243" s="59" t="s">
        <v>161</v>
      </c>
      <c r="B8243" s="59" t="s">
        <v>12</v>
      </c>
      <c r="C8243" s="59" t="s">
        <v>112</v>
      </c>
      <c r="D8243" s="2">
        <v>4.0179999999999998</v>
      </c>
      <c r="E8243" s="2">
        <v>278407.62179999996</v>
      </c>
      <c r="F8243" s="2">
        <v>106392.704</v>
      </c>
      <c r="G8243" s="2">
        <v>10446.143999999998</v>
      </c>
      <c r="H8243" s="2">
        <v>0</v>
      </c>
      <c r="I8243" s="2">
        <v>26313.8328</v>
      </c>
      <c r="J8243" s="2">
        <v>66423.28</v>
      </c>
      <c r="K8243" s="2">
        <v>8242.64</v>
      </c>
      <c r="L8243" s="2">
        <v>-290.44400000000002</v>
      </c>
      <c r="M8243" s="2">
        <v>41162.770000000004</v>
      </c>
    </row>
    <row r="8244" spans="1:13" ht="14.25" customHeight="1">
      <c r="A8244" s="59" t="s">
        <v>161</v>
      </c>
      <c r="B8244" s="59" t="s">
        <v>9</v>
      </c>
      <c r="C8244" s="59" t="s">
        <v>112</v>
      </c>
      <c r="D8244" s="2">
        <v>18992.2824</v>
      </c>
      <c r="E8244" s="2">
        <v>2734803200.3291998</v>
      </c>
      <c r="F8244" s="2">
        <v>637715119.66899991</v>
      </c>
      <c r="G8244" s="2">
        <v>448331760.67199999</v>
      </c>
      <c r="H8244" s="2">
        <v>-9003010.8429473676</v>
      </c>
      <c r="I8244" s="2">
        <v>73614705.61680001</v>
      </c>
      <c r="J8244" s="2">
        <v>196705469.57999998</v>
      </c>
      <c r="K8244" s="2">
        <v>94962125.399999991</v>
      </c>
      <c r="L8244" s="2">
        <v>927500.44200000004</v>
      </c>
      <c r="M8244" s="2">
        <v>78926163.580000013</v>
      </c>
    </row>
    <row r="8245" spans="1:13" ht="14.25" customHeight="1">
      <c r="A8245" s="59" t="s">
        <v>161</v>
      </c>
      <c r="B8245" s="59" t="s">
        <v>9</v>
      </c>
      <c r="C8245" s="59" t="s">
        <v>112</v>
      </c>
      <c r="D8245" s="2">
        <v>65.091599999999985</v>
      </c>
      <c r="E8245" s="2">
        <v>11776535.000999998</v>
      </c>
      <c r="F8245" s="2">
        <v>2254992.4067999995</v>
      </c>
      <c r="G8245" s="2">
        <v>1498457.2415999998</v>
      </c>
      <c r="H8245" s="2">
        <v>-36587.3987368421</v>
      </c>
      <c r="I8245" s="2">
        <v>246046.24799999999</v>
      </c>
      <c r="J8245" s="2">
        <v>657447.29999999993</v>
      </c>
      <c r="K8245" s="2">
        <v>317391.65999999997</v>
      </c>
      <c r="L8245" s="2">
        <v>3100.174</v>
      </c>
      <c r="M8245" s="2">
        <v>270500.77999999997</v>
      </c>
    </row>
    <row r="8246" spans="1:13" ht="14.25" customHeight="1">
      <c r="A8246" s="59" t="s">
        <v>161</v>
      </c>
      <c r="B8246" s="59" t="s">
        <v>9</v>
      </c>
      <c r="C8246" s="59" t="s">
        <v>112</v>
      </c>
      <c r="D8246" s="2">
        <v>27.322399999999998</v>
      </c>
      <c r="E8246" s="2">
        <v>4057376.4</v>
      </c>
      <c r="F8246" s="2">
        <v>1034436.7896</v>
      </c>
      <c r="G8246" s="2">
        <v>569629.728</v>
      </c>
      <c r="H8246" s="2">
        <v>-18816.980210526315</v>
      </c>
      <c r="I8246" s="2">
        <v>95597.863200000007</v>
      </c>
      <c r="J8246" s="2">
        <v>390506.95999999996</v>
      </c>
      <c r="K8246" s="2">
        <v>-94906.799999999988</v>
      </c>
      <c r="L8246" s="2">
        <v>155232.39600000001</v>
      </c>
      <c r="M8246" s="2">
        <v>113543.76</v>
      </c>
    </row>
    <row r="8247" spans="1:13" ht="14.25" customHeight="1">
      <c r="A8247" s="59" t="s">
        <v>161</v>
      </c>
      <c r="B8247" s="59" t="s">
        <v>7</v>
      </c>
      <c r="C8247" s="59" t="s">
        <v>112</v>
      </c>
      <c r="D8247" s="2">
        <v>3760.8479999999995</v>
      </c>
      <c r="E8247" s="2">
        <v>602569083.91680002</v>
      </c>
      <c r="F8247" s="2">
        <v>158560635.61599997</v>
      </c>
      <c r="G8247" s="2">
        <v>132284707.54559998</v>
      </c>
      <c r="H8247" s="2">
        <v>3415283.7726315786</v>
      </c>
      <c r="I8247" s="2">
        <v>15077332.915199999</v>
      </c>
      <c r="J8247" s="2">
        <v>51326143.559999995</v>
      </c>
      <c r="K8247" s="2">
        <v>4085038.28</v>
      </c>
      <c r="L8247" s="2">
        <v>622778.68400000001</v>
      </c>
      <c r="M8247" s="2">
        <v>0</v>
      </c>
    </row>
    <row r="8248" spans="1:13" ht="14.25" customHeight="1">
      <c r="A8248" s="59" t="s">
        <v>161</v>
      </c>
      <c r="B8248" s="59" t="s">
        <v>7</v>
      </c>
      <c r="C8248" s="59" t="s">
        <v>112</v>
      </c>
      <c r="D8248" s="2">
        <v>34744.4496</v>
      </c>
      <c r="E8248" s="2">
        <v>5565843836.5622396</v>
      </c>
      <c r="F8248" s="2">
        <v>1459727374.2489998</v>
      </c>
      <c r="G8248" s="2">
        <v>1270383907.8911998</v>
      </c>
      <c r="H8248" s="2">
        <v>19223424</v>
      </c>
      <c r="I8248" s="2">
        <v>128092482.6048</v>
      </c>
      <c r="J8248" s="2">
        <v>319334034.18000001</v>
      </c>
      <c r="K8248" s="2">
        <v>112280920.64</v>
      </c>
      <c r="L8248" s="2">
        <v>14450052.628</v>
      </c>
      <c r="M8248" s="2">
        <v>131165234.706</v>
      </c>
    </row>
    <row r="8249" spans="1:13" ht="14.25" customHeight="1">
      <c r="A8249" s="59" t="s">
        <v>161</v>
      </c>
      <c r="B8249" s="59" t="s">
        <v>7</v>
      </c>
      <c r="C8249" s="59" t="s">
        <v>112</v>
      </c>
      <c r="D8249" s="2">
        <v>1894.8887999999999</v>
      </c>
      <c r="E8249" s="2">
        <v>365499384.43233597</v>
      </c>
      <c r="F8249" s="2">
        <v>79650240.849199995</v>
      </c>
      <c r="G8249" s="2">
        <v>69305428.0704</v>
      </c>
      <c r="H8249" s="2">
        <v>597617.79536842101</v>
      </c>
      <c r="I8249" s="2">
        <v>6980769.4535999997</v>
      </c>
      <c r="J8249" s="2">
        <v>17344869.599999998</v>
      </c>
      <c r="K8249" s="2">
        <v>6069557.1799999997</v>
      </c>
      <c r="L8249" s="2">
        <v>772903.054</v>
      </c>
      <c r="M8249" s="2">
        <v>7153474.262000001</v>
      </c>
    </row>
    <row r="8250" spans="1:13" ht="14.25" customHeight="1">
      <c r="A8250" s="59" t="s">
        <v>161</v>
      </c>
      <c r="B8250" s="59" t="s">
        <v>7</v>
      </c>
      <c r="C8250" s="59" t="s">
        <v>112</v>
      </c>
      <c r="D8250" s="2">
        <v>132.59399999999999</v>
      </c>
      <c r="E8250" s="2">
        <v>21701124.300239995</v>
      </c>
      <c r="F8250" s="2">
        <v>5583268.939199999</v>
      </c>
      <c r="G8250" s="2">
        <v>4854874.1568</v>
      </c>
      <c r="H8250" s="2">
        <v>41853.76673684211</v>
      </c>
      <c r="I8250" s="2">
        <v>487215.49679999996</v>
      </c>
      <c r="J8250" s="2">
        <v>1196261.92</v>
      </c>
      <c r="K8250" s="2">
        <v>411435</v>
      </c>
      <c r="L8250" s="2">
        <v>50349.64</v>
      </c>
      <c r="M8250" s="2">
        <v>500561.29200000007</v>
      </c>
    </row>
    <row r="8251" spans="1:13" ht="14.25" customHeight="1">
      <c r="A8251" s="59" t="s">
        <v>161</v>
      </c>
      <c r="B8251" s="59" t="s">
        <v>9</v>
      </c>
      <c r="C8251" s="59" t="s">
        <v>112</v>
      </c>
      <c r="D8251" s="2">
        <v>33847.631999999998</v>
      </c>
      <c r="E8251" s="2">
        <v>5117853347.0063992</v>
      </c>
      <c r="F8251" s="2">
        <v>1425648434.2054</v>
      </c>
      <c r="G8251" s="2">
        <v>681093856.74239993</v>
      </c>
      <c r="H8251" s="2">
        <v>22642987.240421049</v>
      </c>
      <c r="I8251" s="2">
        <v>157030767.0936</v>
      </c>
      <c r="J8251" s="2">
        <v>409956192.31999999</v>
      </c>
      <c r="K8251" s="2">
        <v>36859818.359999999</v>
      </c>
      <c r="L8251" s="2">
        <v>5442124.0939999996</v>
      </c>
      <c r="M8251" s="2">
        <v>0</v>
      </c>
    </row>
    <row r="8252" spans="1:13" ht="14.25" customHeight="1">
      <c r="A8252" s="59" t="s">
        <v>161</v>
      </c>
      <c r="B8252" s="59" t="s">
        <v>9</v>
      </c>
      <c r="C8252" s="59" t="s">
        <v>112</v>
      </c>
      <c r="D8252" s="2">
        <v>353249.70240000001</v>
      </c>
      <c r="E8252" s="2">
        <v>53555559429.51799</v>
      </c>
      <c r="F8252" s="2">
        <v>14735609556.9778</v>
      </c>
      <c r="G8252" s="2">
        <v>7249476903.5711994</v>
      </c>
      <c r="H8252" s="2">
        <v>194516477.81052628</v>
      </c>
      <c r="I8252" s="2">
        <v>1217482250.4431999</v>
      </c>
      <c r="J8252" s="2">
        <v>3222086422.52</v>
      </c>
      <c r="K8252" s="2">
        <v>1416522253.6599998</v>
      </c>
      <c r="L8252" s="2">
        <v>16956419.282000002</v>
      </c>
      <c r="M8252" s="2">
        <v>1333567825.2379999</v>
      </c>
    </row>
    <row r="8253" spans="1:13" ht="14.25" customHeight="1">
      <c r="A8253" s="59" t="s">
        <v>161</v>
      </c>
      <c r="B8253" s="59" t="s">
        <v>9</v>
      </c>
      <c r="C8253" s="59" t="s">
        <v>112</v>
      </c>
      <c r="D8253" s="2">
        <v>3918.3535999999995</v>
      </c>
      <c r="E8253" s="2">
        <v>760406555.04659998</v>
      </c>
      <c r="F8253" s="2">
        <v>163452573.89579999</v>
      </c>
      <c r="G8253" s="2">
        <v>80413853.664000005</v>
      </c>
      <c r="H8253" s="2">
        <v>1236287.6564210525</v>
      </c>
      <c r="I8253" s="2">
        <v>13504583.4768</v>
      </c>
      <c r="J8253" s="2">
        <v>35739217.839999996</v>
      </c>
      <c r="K8253" s="2">
        <v>15711334.479999999</v>
      </c>
      <c r="L8253" s="2">
        <v>188085.94199999998</v>
      </c>
      <c r="M8253" s="2">
        <v>14792341.784000002</v>
      </c>
    </row>
    <row r="8254" spans="1:13" ht="14.25" customHeight="1">
      <c r="A8254" s="59" t="s">
        <v>161</v>
      </c>
      <c r="B8254" s="59" t="s">
        <v>9</v>
      </c>
      <c r="C8254" s="59" t="s">
        <v>112</v>
      </c>
      <c r="D8254" s="2">
        <v>1609.6107999999999</v>
      </c>
      <c r="E8254" s="2">
        <v>251662367.15928</v>
      </c>
      <c r="F8254" s="2">
        <v>67176638.058799997</v>
      </c>
      <c r="G8254" s="2">
        <v>33054071.423999995</v>
      </c>
      <c r="H8254" s="2">
        <v>509874.41178947355</v>
      </c>
      <c r="I8254" s="2">
        <v>5543228.9951999998</v>
      </c>
      <c r="J8254" s="2">
        <v>14626555.659999998</v>
      </c>
      <c r="K8254" s="2">
        <v>6398569.8799999999</v>
      </c>
      <c r="L8254" s="2">
        <v>77810.127999999997</v>
      </c>
      <c r="M8254" s="2">
        <v>6076509.7139999997</v>
      </c>
    </row>
    <row r="8255" spans="1:13" ht="14.25" customHeight="1">
      <c r="A8255" s="59" t="s">
        <v>161</v>
      </c>
      <c r="B8255" s="59" t="s">
        <v>12</v>
      </c>
      <c r="C8255" s="59" t="s">
        <v>112</v>
      </c>
      <c r="D8255" s="2">
        <v>7489.5519999999997</v>
      </c>
      <c r="E8255" s="2">
        <v>606667193.19359994</v>
      </c>
      <c r="F8255" s="2">
        <v>228491484.57440001</v>
      </c>
      <c r="G8255" s="2">
        <v>18500570.5152</v>
      </c>
      <c r="H8255" s="2">
        <v>6787826.314105262</v>
      </c>
      <c r="I8255" s="2">
        <v>121500299.376</v>
      </c>
      <c r="J8255" s="2">
        <v>238122045.16</v>
      </c>
      <c r="K8255" s="2">
        <v>8132659.1399999997</v>
      </c>
      <c r="L8255" s="2">
        <v>7790562.2740000002</v>
      </c>
      <c r="M8255" s="2">
        <v>0</v>
      </c>
    </row>
    <row r="8256" spans="1:13" ht="14.25" customHeight="1">
      <c r="A8256" s="59" t="s">
        <v>161</v>
      </c>
      <c r="B8256" s="59" t="s">
        <v>12</v>
      </c>
      <c r="C8256" s="59" t="s">
        <v>112</v>
      </c>
      <c r="D8256" s="2">
        <v>85760.191999999981</v>
      </c>
      <c r="E8256" s="2">
        <v>6986741342.3188906</v>
      </c>
      <c r="F8256" s="2">
        <v>2596068751.763</v>
      </c>
      <c r="G8256" s="2">
        <v>215925707.28959998</v>
      </c>
      <c r="H8256" s="2">
        <v>47069002.367999993</v>
      </c>
      <c r="I8256" s="2">
        <v>663601327.31519997</v>
      </c>
      <c r="J8256" s="2">
        <v>1385840334.98</v>
      </c>
      <c r="K8256" s="2">
        <v>367055089.56</v>
      </c>
      <c r="L8256" s="2">
        <v>4058657.2399999998</v>
      </c>
      <c r="M8256" s="2">
        <v>696321065.74800003</v>
      </c>
    </row>
    <row r="8257" spans="1:13" ht="14.25" customHeight="1">
      <c r="A8257" s="59" t="s">
        <v>161</v>
      </c>
      <c r="B8257" s="59" t="s">
        <v>7</v>
      </c>
      <c r="C8257" s="59" t="s">
        <v>112</v>
      </c>
      <c r="D8257" s="2">
        <v>250.72319999999999</v>
      </c>
      <c r="E8257" s="2">
        <v>34298482.458239995</v>
      </c>
      <c r="F8257" s="2">
        <v>9163688.8623999991</v>
      </c>
      <c r="G8257" s="2">
        <v>8973713.1647999976</v>
      </c>
      <c r="H8257" s="2">
        <v>230646.2854736842</v>
      </c>
      <c r="I8257" s="2">
        <v>673462.49040000001</v>
      </c>
      <c r="J8257" s="2">
        <v>1984969.0799999998</v>
      </c>
      <c r="K8257" s="2">
        <v>352448.3</v>
      </c>
      <c r="L8257" s="2">
        <v>259406.18</v>
      </c>
      <c r="M8257" s="2">
        <v>0</v>
      </c>
    </row>
    <row r="8258" spans="1:13" ht="14.25" customHeight="1">
      <c r="A8258" s="59" t="s">
        <v>161</v>
      </c>
      <c r="B8258" s="59" t="s">
        <v>7</v>
      </c>
      <c r="C8258" s="59" t="s">
        <v>112</v>
      </c>
      <c r="D8258" s="2">
        <v>2622.9503999999997</v>
      </c>
      <c r="E8258" s="2">
        <v>358829213.56127995</v>
      </c>
      <c r="F8258" s="2">
        <v>95670905.282199994</v>
      </c>
      <c r="G8258" s="2">
        <v>93799650.431999996</v>
      </c>
      <c r="H8258" s="2">
        <v>1445324.0589473683</v>
      </c>
      <c r="I8258" s="2">
        <v>6903618.6384000005</v>
      </c>
      <c r="J8258" s="2">
        <v>19423340.82</v>
      </c>
      <c r="K8258" s="2">
        <v>4357026.54</v>
      </c>
      <c r="L8258" s="2">
        <v>8720160.7679999992</v>
      </c>
      <c r="M8258" s="2">
        <v>9902009.8760000002</v>
      </c>
    </row>
    <row r="8259" spans="1:13" ht="14.25" customHeight="1">
      <c r="A8259" s="59" t="s">
        <v>161</v>
      </c>
      <c r="B8259" s="59" t="s">
        <v>7</v>
      </c>
      <c r="C8259" s="59" t="s">
        <v>112</v>
      </c>
      <c r="D8259" s="2">
        <v>926.55079999999998</v>
      </c>
      <c r="E8259" s="2">
        <v>155021214.34799999</v>
      </c>
      <c r="F8259" s="2">
        <v>33805492.659199998</v>
      </c>
      <c r="G8259" s="2">
        <v>33155532.844799999</v>
      </c>
      <c r="H8259" s="2">
        <v>293906.09178947366</v>
      </c>
      <c r="I8259" s="2">
        <v>2439072.5832000002</v>
      </c>
      <c r="J8259" s="2">
        <v>6855153.2599999998</v>
      </c>
      <c r="K8259" s="2">
        <v>1538578.2999999998</v>
      </c>
      <c r="L8259" s="2">
        <v>3054079.9960000003</v>
      </c>
      <c r="M8259" s="2">
        <v>3497861.2899999996</v>
      </c>
    </row>
    <row r="8260" spans="1:13" ht="14.25" customHeight="1">
      <c r="A8260" s="59" t="s">
        <v>161</v>
      </c>
      <c r="B8260" s="59" t="s">
        <v>7</v>
      </c>
      <c r="C8260" s="59" t="s">
        <v>112</v>
      </c>
      <c r="D8260" s="2">
        <v>23.304399999999998</v>
      </c>
      <c r="E8260" s="2">
        <v>3292974.6418799995</v>
      </c>
      <c r="F8260" s="2">
        <v>850016.93640000001</v>
      </c>
      <c r="G8260" s="2">
        <v>833391.32159999991</v>
      </c>
      <c r="H8260" s="2">
        <v>8439.6126315789479</v>
      </c>
      <c r="I8260" s="2">
        <v>61337.541599999997</v>
      </c>
      <c r="J8260" s="2">
        <v>172572.28</v>
      </c>
      <c r="K8260" s="2">
        <v>38711.379999999997</v>
      </c>
      <c r="L8260" s="2">
        <v>77477.290000000008</v>
      </c>
      <c r="M8260" s="2">
        <v>87976.57</v>
      </c>
    </row>
    <row r="8261" spans="1:13" ht="14.25" customHeight="1">
      <c r="A8261" s="59" t="s">
        <v>161</v>
      </c>
      <c r="B8261" s="59" t="s">
        <v>9</v>
      </c>
      <c r="C8261" s="59" t="s">
        <v>112</v>
      </c>
      <c r="D8261" s="2">
        <v>2695.2743999999998</v>
      </c>
      <c r="E8261" s="2">
        <v>380822866.74431998</v>
      </c>
      <c r="F8261" s="2">
        <v>95932319.059999987</v>
      </c>
      <c r="G8261" s="2">
        <v>53486950.291199997</v>
      </c>
      <c r="H8261" s="2">
        <v>1806154.1658947368</v>
      </c>
      <c r="I8261" s="2">
        <v>8828582.7095999997</v>
      </c>
      <c r="J8261" s="2">
        <v>23187395.02</v>
      </c>
      <c r="K8261" s="2">
        <v>7741486.3399999999</v>
      </c>
      <c r="L8261" s="2">
        <v>9834648.5160000008</v>
      </c>
      <c r="M8261" s="2">
        <v>0</v>
      </c>
    </row>
    <row r="8262" spans="1:13" ht="14.25" customHeight="1">
      <c r="A8262" s="59" t="s">
        <v>161</v>
      </c>
      <c r="B8262" s="59" t="s">
        <v>9</v>
      </c>
      <c r="C8262" s="59" t="s">
        <v>112</v>
      </c>
      <c r="D8262" s="2">
        <v>10343.939199999999</v>
      </c>
      <c r="E8262" s="2">
        <v>1465827986.6584198</v>
      </c>
      <c r="F8262" s="2">
        <v>390777631.41379994</v>
      </c>
      <c r="G8262" s="2">
        <v>205285682.22719997</v>
      </c>
      <c r="H8262" s="2">
        <v>6106288.4412631569</v>
      </c>
      <c r="I8262" s="2">
        <v>35339123.2104</v>
      </c>
      <c r="J8262" s="2">
        <v>92746892.11999999</v>
      </c>
      <c r="K8262" s="2">
        <v>37642868.339999996</v>
      </c>
      <c r="L8262" s="2">
        <v>965931.05400000012</v>
      </c>
      <c r="M8262" s="2">
        <v>39049840.412</v>
      </c>
    </row>
    <row r="8263" spans="1:13" ht="14.25" customHeight="1">
      <c r="A8263" s="59" t="s">
        <v>161</v>
      </c>
      <c r="B8263" s="59" t="s">
        <v>9</v>
      </c>
      <c r="C8263" s="59" t="s">
        <v>112</v>
      </c>
      <c r="D8263" s="2">
        <v>1042.2692</v>
      </c>
      <c r="E8263" s="2">
        <v>174382059.852</v>
      </c>
      <c r="F8263" s="2">
        <v>39438563.978599995</v>
      </c>
      <c r="G8263" s="2">
        <v>20659305.139199998</v>
      </c>
      <c r="H8263" s="2">
        <v>332483.44926315791</v>
      </c>
      <c r="I8263" s="2">
        <v>3563979.4152000002</v>
      </c>
      <c r="J8263" s="2">
        <v>9383636.379999999</v>
      </c>
      <c r="K8263" s="2">
        <v>3826541.48</v>
      </c>
      <c r="L8263" s="2">
        <v>97866.097999999998</v>
      </c>
      <c r="M8263" s="2">
        <v>3934714.3220000002</v>
      </c>
    </row>
    <row r="8264" spans="1:13" ht="14.25" customHeight="1">
      <c r="A8264" s="59" t="s">
        <v>161</v>
      </c>
      <c r="B8264" s="59" t="s">
        <v>9</v>
      </c>
      <c r="C8264" s="59" t="s">
        <v>112</v>
      </c>
      <c r="D8264" s="2">
        <v>151.88039999999998</v>
      </c>
      <c r="E8264" s="2">
        <v>22143752.24292</v>
      </c>
      <c r="F8264" s="2">
        <v>5749665.8237999994</v>
      </c>
      <c r="G8264" s="2">
        <v>3009425.4527999996</v>
      </c>
      <c r="H8264" s="2">
        <v>50128.067368421049</v>
      </c>
      <c r="I8264" s="2">
        <v>519477.90479999996</v>
      </c>
      <c r="J8264" s="2">
        <v>1368991.64</v>
      </c>
      <c r="K8264" s="2">
        <v>559007.93999999994</v>
      </c>
      <c r="L8264" s="2">
        <v>14281.366000000002</v>
      </c>
      <c r="M8264" s="2">
        <v>573370.73200000008</v>
      </c>
    </row>
    <row r="8265" spans="1:13" ht="14.25" customHeight="1">
      <c r="A8265" s="59" t="s">
        <v>161</v>
      </c>
      <c r="B8265" s="59" t="s">
        <v>12</v>
      </c>
      <c r="C8265" s="59" t="s">
        <v>112</v>
      </c>
      <c r="D8265" s="2">
        <v>417.87199999999996</v>
      </c>
      <c r="E8265" s="2">
        <v>30836697.091199994</v>
      </c>
      <c r="F8265" s="2">
        <v>11065013.817799998</v>
      </c>
      <c r="G8265" s="2">
        <v>1086369.0623999999</v>
      </c>
      <c r="H8265" s="2">
        <v>379294.09010526317</v>
      </c>
      <c r="I8265" s="2">
        <v>2736607.6151999999</v>
      </c>
      <c r="J8265" s="2">
        <v>6907133.8799999999</v>
      </c>
      <c r="K8265" s="2">
        <v>857037.75999999989</v>
      </c>
      <c r="L8265" s="2">
        <v>1087673.9940000002</v>
      </c>
      <c r="M8265" s="2">
        <v>0</v>
      </c>
    </row>
    <row r="8266" spans="1:13" ht="14.25" customHeight="1">
      <c r="A8266" s="59" t="s">
        <v>161</v>
      </c>
      <c r="B8266" s="59" t="s">
        <v>12</v>
      </c>
      <c r="C8266" s="59" t="s">
        <v>112</v>
      </c>
      <c r="D8266" s="2">
        <v>6171.6479999999992</v>
      </c>
      <c r="E8266" s="2">
        <v>455945710.29361188</v>
      </c>
      <c r="F8266" s="2">
        <v>156017228.78299999</v>
      </c>
      <c r="G8266" s="2">
        <v>16145959.276799997</v>
      </c>
      <c r="H8266" s="2">
        <v>3361656.8084210521</v>
      </c>
      <c r="I8266" s="2">
        <v>48245572.4472</v>
      </c>
      <c r="J8266" s="2">
        <v>99936477.459999993</v>
      </c>
      <c r="K8266" s="2">
        <v>24662995.68</v>
      </c>
      <c r="L8266" s="2">
        <v>378162.598</v>
      </c>
      <c r="M8266" s="2">
        <v>50110061.583999999</v>
      </c>
    </row>
    <row r="8267" spans="1:13" ht="14.25" customHeight="1">
      <c r="A8267" s="59" t="s">
        <v>161</v>
      </c>
      <c r="B8267" s="59" t="s">
        <v>9</v>
      </c>
      <c r="C8267" s="59" t="s">
        <v>112</v>
      </c>
      <c r="D8267" s="2">
        <v>1316.2967999999998</v>
      </c>
      <c r="E8267" s="2">
        <v>189540815.86439997</v>
      </c>
      <c r="F8267" s="2">
        <v>41094621.776199996</v>
      </c>
      <c r="G8267" s="2">
        <v>32776617.273599997</v>
      </c>
      <c r="H8267" s="2">
        <v>1195947.7995789472</v>
      </c>
      <c r="I8267" s="2">
        <v>5381821.3103999998</v>
      </c>
      <c r="J8267" s="2">
        <v>14380734.42</v>
      </c>
      <c r="K8267" s="2">
        <v>6942486.54</v>
      </c>
      <c r="L8267" s="2">
        <v>67807.849999999991</v>
      </c>
      <c r="M8267" s="2">
        <v>0</v>
      </c>
    </row>
    <row r="8268" spans="1:13" ht="14.25" customHeight="1">
      <c r="A8268" s="59" t="s">
        <v>161</v>
      </c>
      <c r="B8268" s="59" t="s">
        <v>9</v>
      </c>
      <c r="C8268" s="59" t="s">
        <v>112</v>
      </c>
      <c r="D8268" s="2">
        <v>125.3616</v>
      </c>
      <c r="E8268" s="2">
        <v>413895393.03419995</v>
      </c>
      <c r="F8268" s="2">
        <v>4679491.7122</v>
      </c>
      <c r="G8268" s="2">
        <v>1959698.1887999997</v>
      </c>
      <c r="H8268" s="2">
        <v>67914.644210526312</v>
      </c>
      <c r="I8268" s="2">
        <v>-544142.75040000002</v>
      </c>
      <c r="J8268" s="2">
        <v>-605410.1</v>
      </c>
      <c r="K8268" s="2">
        <v>-2627533.38</v>
      </c>
      <c r="L8268" s="2">
        <v>346867.70799999998</v>
      </c>
      <c r="M8268" s="2">
        <v>473257.75200000004</v>
      </c>
    </row>
    <row r="8269" spans="1:13" ht="14.25" customHeight="1">
      <c r="A8269" s="59" t="s">
        <v>161</v>
      </c>
      <c r="B8269" s="59" t="s">
        <v>9</v>
      </c>
      <c r="C8269" s="59" t="s">
        <v>112</v>
      </c>
      <c r="D8269" s="2">
        <v>17943.584399999996</v>
      </c>
      <c r="E8269" s="2">
        <v>2583567526.1180396</v>
      </c>
      <c r="F8269" s="2">
        <v>564474064.07539999</v>
      </c>
      <c r="G8269" s="2">
        <v>442957976.87040001</v>
      </c>
      <c r="H8269" s="2">
        <v>9793286.7233684193</v>
      </c>
      <c r="I8269" s="2">
        <v>72732348.684</v>
      </c>
      <c r="J8269" s="2">
        <v>194347723.57999998</v>
      </c>
      <c r="K8269" s="2">
        <v>93823893.239999995</v>
      </c>
      <c r="L8269" s="2">
        <v>916386.89999999991</v>
      </c>
      <c r="M8269" s="2">
        <v>67739581.228</v>
      </c>
    </row>
    <row r="8270" spans="1:13" ht="14.25" customHeight="1">
      <c r="A8270" s="59" t="s">
        <v>161</v>
      </c>
      <c r="B8270" s="59" t="s">
        <v>9</v>
      </c>
      <c r="C8270" s="59" t="s">
        <v>112</v>
      </c>
      <c r="D8270" s="2">
        <v>43.394399999999997</v>
      </c>
      <c r="E8270" s="2">
        <v>7851023.3339999989</v>
      </c>
      <c r="F8270" s="2">
        <v>1643063.3477999999</v>
      </c>
      <c r="G8270" s="2">
        <v>905490.96959999995</v>
      </c>
      <c r="H8270" s="2">
        <v>12489.135157894736</v>
      </c>
      <c r="I8270" s="2">
        <v>155738.0736</v>
      </c>
      <c r="J8270" s="2">
        <v>633931.34</v>
      </c>
      <c r="K8270" s="2">
        <v>-142475</v>
      </c>
      <c r="L8270" s="2">
        <v>26370.871999999999</v>
      </c>
      <c r="M8270" s="2">
        <v>163819.43600000002</v>
      </c>
    </row>
    <row r="8271" spans="1:13" ht="14.25" customHeight="1">
      <c r="A8271" s="59" t="s">
        <v>161</v>
      </c>
      <c r="B8271" s="59" t="s">
        <v>9</v>
      </c>
      <c r="C8271" s="59" t="s">
        <v>112</v>
      </c>
      <c r="D8271" s="2">
        <v>68.305999999999997</v>
      </c>
      <c r="E8271" s="2">
        <v>12358092.285</v>
      </c>
      <c r="F8271" s="2">
        <v>2250177.0551999998</v>
      </c>
      <c r="G8271" s="2">
        <v>1636251.0911999999</v>
      </c>
      <c r="H8271" s="2">
        <v>20925.018947368419</v>
      </c>
      <c r="I8271" s="2">
        <v>268666.24319999997</v>
      </c>
      <c r="J8271" s="2">
        <v>717901.79999999993</v>
      </c>
      <c r="K8271" s="2">
        <v>346577.1</v>
      </c>
      <c r="L8271" s="2">
        <v>3384.3040000000005</v>
      </c>
      <c r="M8271" s="2">
        <v>257864.66200000001</v>
      </c>
    </row>
    <row r="8272" spans="1:13" ht="14.25" customHeight="1">
      <c r="A8272" s="59" t="s">
        <v>161</v>
      </c>
      <c r="B8272" s="59" t="s">
        <v>9</v>
      </c>
      <c r="C8272" s="59" t="s">
        <v>112</v>
      </c>
      <c r="D8272" s="2">
        <v>8.0359999999999996</v>
      </c>
      <c r="E8272" s="2">
        <v>1193346</v>
      </c>
      <c r="F8272" s="2">
        <v>304271.52059999999</v>
      </c>
      <c r="G8272" s="2">
        <v>167683.83359999998</v>
      </c>
      <c r="H8272" s="2">
        <v>4275.7389473684207</v>
      </c>
      <c r="I8272" s="2">
        <v>28839.564000000002</v>
      </c>
      <c r="J8272" s="2">
        <v>117394.48</v>
      </c>
      <c r="K8272" s="2">
        <v>-26384.32</v>
      </c>
      <c r="L8272" s="2">
        <v>4883.4279999999999</v>
      </c>
      <c r="M8272" s="2">
        <v>30336.966</v>
      </c>
    </row>
    <row r="8273" spans="1:13" ht="14.25" customHeight="1">
      <c r="A8273" s="59" t="s">
        <v>161</v>
      </c>
      <c r="B8273" s="59" t="s">
        <v>9</v>
      </c>
      <c r="C8273" s="59" t="s">
        <v>112</v>
      </c>
      <c r="D8273" s="2">
        <v>84.377999999999986</v>
      </c>
      <c r="E8273" s="2">
        <v>12530133</v>
      </c>
      <c r="F8273" s="2">
        <v>3167107.0165999997</v>
      </c>
      <c r="G8273" s="2">
        <v>1808481.7919999999</v>
      </c>
      <c r="H8273" s="2">
        <v>25083.920842105261</v>
      </c>
      <c r="I8273" s="2">
        <v>296949.65039999998</v>
      </c>
      <c r="J8273" s="2">
        <v>793472.17999999993</v>
      </c>
      <c r="K8273" s="2">
        <v>383058.89999999997</v>
      </c>
      <c r="L8273" s="2">
        <v>3740.5940000000005</v>
      </c>
      <c r="M8273" s="2">
        <v>318538.59399999998</v>
      </c>
    </row>
    <row r="8274" spans="1:13" ht="14.25" customHeight="1">
      <c r="A8274" s="59" t="s">
        <v>162</v>
      </c>
      <c r="B8274" s="59" t="s">
        <v>7</v>
      </c>
      <c r="C8274" s="59" t="s">
        <v>113</v>
      </c>
      <c r="D8274" s="2">
        <v>6727.7391999999991</v>
      </c>
      <c r="E8274" s="2">
        <v>1077729325.1524799</v>
      </c>
      <c r="F8274" s="2">
        <v>287322792.99180001</v>
      </c>
      <c r="G8274" s="2">
        <v>244264422.37439999</v>
      </c>
      <c r="H8274" s="2">
        <v>8490374.6021052618</v>
      </c>
      <c r="I8274" s="2">
        <v>33731002.022399999</v>
      </c>
      <c r="J8274" s="2">
        <v>95884729.539999992</v>
      </c>
      <c r="K8274" s="2">
        <v>18250568.619999997</v>
      </c>
      <c r="L8274" s="2">
        <v>13046917.664000001</v>
      </c>
      <c r="M8274" s="2">
        <v>24767125.020000003</v>
      </c>
    </row>
    <row r="8275" spans="1:13" ht="14.25" customHeight="1">
      <c r="A8275" s="59" t="s">
        <v>162</v>
      </c>
      <c r="B8275" s="59" t="s">
        <v>7</v>
      </c>
      <c r="C8275" s="59" t="s">
        <v>113</v>
      </c>
      <c r="D8275" s="2">
        <v>391.35319999999996</v>
      </c>
      <c r="E8275" s="2">
        <v>75952522.129175991</v>
      </c>
      <c r="F8275" s="2">
        <v>16693219.675399998</v>
      </c>
      <c r="G8275" s="2">
        <v>14228090.534399997</v>
      </c>
      <c r="H8275" s="2">
        <v>411125.97221052629</v>
      </c>
      <c r="I8275" s="2">
        <v>2060011.872</v>
      </c>
      <c r="J8275" s="2">
        <v>5901093.9199999999</v>
      </c>
      <c r="K8275" s="2">
        <v>898647.0199999999</v>
      </c>
      <c r="L8275" s="2">
        <v>226926.96400000001</v>
      </c>
      <c r="M8275" s="2">
        <v>1440705.9700000002</v>
      </c>
    </row>
    <row r="8276" spans="1:13" ht="14.25" customHeight="1">
      <c r="A8276" s="59" t="s">
        <v>162</v>
      </c>
      <c r="B8276" s="59" t="s">
        <v>7</v>
      </c>
      <c r="C8276" s="59" t="s">
        <v>113</v>
      </c>
      <c r="D8276" s="2">
        <v>2.4107999999999996</v>
      </c>
      <c r="E8276" s="2">
        <v>397050.08111999999</v>
      </c>
      <c r="F8276" s="2">
        <v>102683.75379999999</v>
      </c>
      <c r="G8276" s="2">
        <v>87598.041599999982</v>
      </c>
      <c r="H8276" s="2">
        <v>0</v>
      </c>
      <c r="I8276" s="2">
        <v>12993.5232</v>
      </c>
      <c r="J8276" s="2">
        <v>37410.04</v>
      </c>
      <c r="K8276" s="2">
        <v>5311.1399999999994</v>
      </c>
      <c r="L8276" s="2">
        <v>443.78399999999999</v>
      </c>
      <c r="M8276" s="2">
        <v>8875.68</v>
      </c>
    </row>
    <row r="8277" spans="1:13" ht="14.25" customHeight="1">
      <c r="A8277" s="59" t="s">
        <v>162</v>
      </c>
      <c r="B8277" s="59" t="s">
        <v>7</v>
      </c>
      <c r="C8277" s="59" t="s">
        <v>113</v>
      </c>
      <c r="D8277" s="2">
        <v>3.2143999999999999</v>
      </c>
      <c r="E8277" s="2">
        <v>624517.74</v>
      </c>
      <c r="F8277" s="2">
        <v>136910.61119999998</v>
      </c>
      <c r="G8277" s="2">
        <v>116798.43839999998</v>
      </c>
      <c r="H8277" s="2">
        <v>4467.1528421052626</v>
      </c>
      <c r="I8277" s="2">
        <v>17325.878400000001</v>
      </c>
      <c r="J8277" s="2">
        <v>49878.96</v>
      </c>
      <c r="K8277" s="2">
        <v>7083.16</v>
      </c>
      <c r="L8277" s="2">
        <v>593.51600000000008</v>
      </c>
      <c r="M8277" s="2">
        <v>11832.436</v>
      </c>
    </row>
    <row r="8278" spans="1:13" ht="14.25" customHeight="1">
      <c r="A8278" s="59" t="s">
        <v>162</v>
      </c>
      <c r="B8278" s="59" t="s">
        <v>9</v>
      </c>
      <c r="C8278" s="59" t="s">
        <v>113</v>
      </c>
      <c r="D8278" s="2">
        <v>58794.590400000001</v>
      </c>
      <c r="E8278" s="2">
        <v>8906101944.0928898</v>
      </c>
      <c r="F8278" s="2">
        <v>2472799952.9011998</v>
      </c>
      <c r="G8278" s="2">
        <v>1176810138.2015998</v>
      </c>
      <c r="H8278" s="2">
        <v>74179777.596631572</v>
      </c>
      <c r="I8278" s="2">
        <v>260719855.35839999</v>
      </c>
      <c r="J8278" s="2">
        <v>842415817.65999997</v>
      </c>
      <c r="K8278" s="2">
        <v>148665222.63999999</v>
      </c>
      <c r="L8278" s="2">
        <v>296221165.68000001</v>
      </c>
      <c r="M8278" s="2">
        <v>216443131.65200001</v>
      </c>
    </row>
    <row r="8279" spans="1:13" ht="14.25" customHeight="1">
      <c r="A8279" s="59" t="s">
        <v>162</v>
      </c>
      <c r="B8279" s="59" t="s">
        <v>9</v>
      </c>
      <c r="C8279" s="59" t="s">
        <v>113</v>
      </c>
      <c r="D8279" s="2">
        <v>1150.7551999999998</v>
      </c>
      <c r="E8279" s="2">
        <v>223427466.66239998</v>
      </c>
      <c r="F8279" s="2">
        <v>48442699.577999994</v>
      </c>
      <c r="G8279" s="2">
        <v>23149286.438399997</v>
      </c>
      <c r="H8279" s="2">
        <v>1205077.2479999999</v>
      </c>
      <c r="I8279" s="2">
        <v>5327791.7399999993</v>
      </c>
      <c r="J8279" s="2">
        <v>17813896.48</v>
      </c>
      <c r="K8279" s="2">
        <v>2287341.6199999996</v>
      </c>
      <c r="L8279" s="2">
        <v>4606661.9280000003</v>
      </c>
      <c r="M8279" s="2">
        <v>4236325.9840000002</v>
      </c>
    </row>
    <row r="8280" spans="1:13" ht="14.25" customHeight="1">
      <c r="A8280" s="59" t="s">
        <v>162</v>
      </c>
      <c r="B8280" s="59" t="s">
        <v>9</v>
      </c>
      <c r="C8280" s="59" t="s">
        <v>113</v>
      </c>
      <c r="D8280" s="2">
        <v>62.680799999999998</v>
      </c>
      <c r="E8280" s="2">
        <v>9570396.2507999986</v>
      </c>
      <c r="F8280" s="2">
        <v>2638966.1889999998</v>
      </c>
      <c r="G8280" s="2">
        <v>1261952.4479999999</v>
      </c>
      <c r="H8280" s="2">
        <v>65541.857684210525</v>
      </c>
      <c r="I8280" s="2">
        <v>297919.3824</v>
      </c>
      <c r="J8280" s="2">
        <v>1018576.12</v>
      </c>
      <c r="K8280" s="2">
        <v>105777.54</v>
      </c>
      <c r="L8280" s="2">
        <v>217599.38200000001</v>
      </c>
      <c r="M8280" s="2">
        <v>230748.73800000001</v>
      </c>
    </row>
    <row r="8281" spans="1:13" ht="14.25" customHeight="1">
      <c r="A8281" s="59" t="s">
        <v>162</v>
      </c>
      <c r="B8281" s="59" t="s">
        <v>12</v>
      </c>
      <c r="C8281" s="59" t="s">
        <v>113</v>
      </c>
      <c r="D8281" s="2">
        <v>12407.583999999999</v>
      </c>
      <c r="E8281" s="2">
        <v>905953408.85649586</v>
      </c>
      <c r="F8281" s="2">
        <v>377158103.7974</v>
      </c>
      <c r="G8281" s="2">
        <v>31036551.820799995</v>
      </c>
      <c r="H8281" s="2">
        <v>17092863.056842107</v>
      </c>
      <c r="I8281" s="2">
        <v>98369734.521600008</v>
      </c>
      <c r="J8281" s="2">
        <v>302709011.41999996</v>
      </c>
      <c r="K8281" s="2">
        <v>31627828.039999999</v>
      </c>
      <c r="L8281" s="2">
        <v>20930177.575999998</v>
      </c>
      <c r="M8281" s="2">
        <v>82461204.408000007</v>
      </c>
    </row>
    <row r="8282" spans="1:13" ht="14.25" customHeight="1">
      <c r="A8282" s="59" t="s">
        <v>162</v>
      </c>
      <c r="B8282" s="59" t="s">
        <v>12</v>
      </c>
      <c r="C8282" s="59" t="s">
        <v>113</v>
      </c>
      <c r="D8282" s="2">
        <v>98.039199999999994</v>
      </c>
      <c r="E8282" s="2">
        <v>7450544.3720400007</v>
      </c>
      <c r="F8282" s="2">
        <v>2978215.4245999996</v>
      </c>
      <c r="G8282" s="2">
        <v>245141.95199999996</v>
      </c>
      <c r="H8282" s="2">
        <v>114000.64673684211</v>
      </c>
      <c r="I8282" s="2">
        <v>792676.64879999997</v>
      </c>
      <c r="J8282" s="2">
        <v>2451636.8199999998</v>
      </c>
      <c r="K8282" s="2">
        <v>236914.4</v>
      </c>
      <c r="L8282" s="2">
        <v>72881.599999999991</v>
      </c>
      <c r="M8282" s="2">
        <v>651572.32799999998</v>
      </c>
    </row>
    <row r="8283" spans="1:13" ht="14.25" customHeight="1">
      <c r="A8283" s="59" t="s">
        <v>162</v>
      </c>
      <c r="B8283" s="59" t="s">
        <v>7</v>
      </c>
      <c r="C8283" s="59" t="s">
        <v>113</v>
      </c>
      <c r="D8283" s="2">
        <v>14098.358399999999</v>
      </c>
      <c r="E8283" s="2">
        <v>1928630052.0748801</v>
      </c>
      <c r="F8283" s="2">
        <v>508677835.81939995</v>
      </c>
      <c r="G8283" s="2">
        <v>503393092.85759991</v>
      </c>
      <c r="H8283" s="2">
        <v>19423632.990315787</v>
      </c>
      <c r="I8283" s="2">
        <v>65563773.580800004</v>
      </c>
      <c r="J8283" s="2">
        <v>179335364.47999999</v>
      </c>
      <c r="K8283" s="2">
        <v>29994275.699999999</v>
      </c>
      <c r="L8283" s="2">
        <v>2918920.7080000001</v>
      </c>
      <c r="M8283" s="2">
        <v>51900911.325999998</v>
      </c>
    </row>
    <row r="8284" spans="1:13" ht="14.25" customHeight="1">
      <c r="A8284" s="59" t="s">
        <v>162</v>
      </c>
      <c r="B8284" s="59" t="s">
        <v>7</v>
      </c>
      <c r="C8284" s="59" t="s">
        <v>113</v>
      </c>
      <c r="D8284" s="2">
        <v>400.99639999999994</v>
      </c>
      <c r="E8284" s="2">
        <v>67090707.684</v>
      </c>
      <c r="F8284" s="2">
        <v>14471562.4826</v>
      </c>
      <c r="G8284" s="2">
        <v>14335061.567999998</v>
      </c>
      <c r="H8284" s="2">
        <v>468376.12799999997</v>
      </c>
      <c r="I8284" s="2">
        <v>1853574.084</v>
      </c>
      <c r="J8284" s="2">
        <v>5060543.8999999994</v>
      </c>
      <c r="K8284" s="2">
        <v>851036.17999999993</v>
      </c>
      <c r="L8284" s="2">
        <v>94341.081999999995</v>
      </c>
      <c r="M8284" s="2">
        <v>1476205.0819999999</v>
      </c>
    </row>
    <row r="8285" spans="1:13" ht="14.25" customHeight="1">
      <c r="A8285" s="59" t="s">
        <v>162</v>
      </c>
      <c r="B8285" s="59" t="s">
        <v>7</v>
      </c>
      <c r="C8285" s="59" t="s">
        <v>113</v>
      </c>
      <c r="D8285" s="2">
        <v>91.610399999999998</v>
      </c>
      <c r="E8285" s="2">
        <v>12045173.09688</v>
      </c>
      <c r="F8285" s="2">
        <v>3304339.7647999995</v>
      </c>
      <c r="G8285" s="2">
        <v>3268803.9167999998</v>
      </c>
      <c r="H8285" s="2">
        <v>107373.25136842103</v>
      </c>
      <c r="I8285" s="2">
        <v>429994.22400000005</v>
      </c>
      <c r="J8285" s="2">
        <v>1178608.1399999999</v>
      </c>
      <c r="K8285" s="2">
        <v>189993.18</v>
      </c>
      <c r="L8285" s="2">
        <v>5678.09</v>
      </c>
      <c r="M8285" s="2">
        <v>337249.68200000003</v>
      </c>
    </row>
    <row r="8286" spans="1:13" ht="14.25" customHeight="1">
      <c r="A8286" s="59" t="s">
        <v>162</v>
      </c>
      <c r="B8286" s="59" t="s">
        <v>7</v>
      </c>
      <c r="C8286" s="59" t="s">
        <v>113</v>
      </c>
      <c r="D8286" s="2">
        <v>1.6072</v>
      </c>
      <c r="E8286" s="2">
        <v>268900.63199999998</v>
      </c>
      <c r="F8286" s="2">
        <v>57971.933599999997</v>
      </c>
      <c r="G8286" s="2">
        <v>57347.519999999997</v>
      </c>
      <c r="H8286" s="2">
        <v>0</v>
      </c>
      <c r="I8286" s="2">
        <v>7542.6552000000001</v>
      </c>
      <c r="J8286" s="2">
        <v>20677.939999999999</v>
      </c>
      <c r="K8286" s="2">
        <v>3333.2999999999997</v>
      </c>
      <c r="L8286" s="2">
        <v>99.22</v>
      </c>
      <c r="M8286" s="2">
        <v>5917.1200000000008</v>
      </c>
    </row>
    <row r="8287" spans="1:13" ht="14.25" customHeight="1">
      <c r="A8287" s="59" t="s">
        <v>162</v>
      </c>
      <c r="B8287" s="59" t="s">
        <v>9</v>
      </c>
      <c r="C8287" s="59" t="s">
        <v>113</v>
      </c>
      <c r="D8287" s="2">
        <v>8461.9079999999994</v>
      </c>
      <c r="E8287" s="2">
        <v>1199765623.1049719</v>
      </c>
      <c r="F8287" s="2">
        <v>305082463.51139998</v>
      </c>
      <c r="G8287" s="2">
        <v>174134797.47839999</v>
      </c>
      <c r="H8287" s="2">
        <v>10677785.471999999</v>
      </c>
      <c r="I8287" s="2">
        <v>32049546.955199998</v>
      </c>
      <c r="J8287" s="2">
        <v>87802742.299999997</v>
      </c>
      <c r="K8287" s="2">
        <v>14355816.26</v>
      </c>
      <c r="L8287" s="2">
        <v>27916384.056000002</v>
      </c>
      <c r="M8287" s="2">
        <v>31151197.791999999</v>
      </c>
    </row>
    <row r="8288" spans="1:13" ht="14.25" customHeight="1">
      <c r="A8288" s="59" t="s">
        <v>162</v>
      </c>
      <c r="B8288" s="59" t="s">
        <v>9</v>
      </c>
      <c r="C8288" s="59" t="s">
        <v>113</v>
      </c>
      <c r="D8288" s="2">
        <v>540.82279999999992</v>
      </c>
      <c r="E8288" s="2">
        <v>90485062.667999983</v>
      </c>
      <c r="F8288" s="2">
        <v>19500626.926999997</v>
      </c>
      <c r="G8288" s="2">
        <v>11139734.899199998</v>
      </c>
      <c r="H8288" s="2">
        <v>567535.98315789469</v>
      </c>
      <c r="I8288" s="2">
        <v>2050295.0688000002</v>
      </c>
      <c r="J8288" s="2">
        <v>5611559.2999999998</v>
      </c>
      <c r="K8288" s="2">
        <v>913881.79999999993</v>
      </c>
      <c r="L8288" s="2">
        <v>1759747.88</v>
      </c>
      <c r="M8288" s="2">
        <v>1990954.834</v>
      </c>
    </row>
    <row r="8289" spans="1:13" ht="14.25" customHeight="1">
      <c r="A8289" s="59" t="s">
        <v>162</v>
      </c>
      <c r="B8289" s="59" t="s">
        <v>9</v>
      </c>
      <c r="C8289" s="59" t="s">
        <v>113</v>
      </c>
      <c r="D8289" s="2">
        <v>364.83440000000002</v>
      </c>
      <c r="E8289" s="2">
        <v>50993878.292279996</v>
      </c>
      <c r="F8289" s="2">
        <v>13152757.466599999</v>
      </c>
      <c r="G8289" s="2">
        <v>7507302.0479999995</v>
      </c>
      <c r="H8289" s="2">
        <v>382824.0606315789</v>
      </c>
      <c r="I8289" s="2">
        <v>1381760.9424000001</v>
      </c>
      <c r="J8289" s="2">
        <v>3784979.78</v>
      </c>
      <c r="K8289" s="2">
        <v>606482.65999999992</v>
      </c>
      <c r="L8289" s="2">
        <v>1118088.5320000001</v>
      </c>
      <c r="M8289" s="2">
        <v>1343081.608</v>
      </c>
    </row>
    <row r="8290" spans="1:13" ht="14.25" customHeight="1">
      <c r="A8290" s="59" t="s">
        <v>162</v>
      </c>
      <c r="B8290" s="59" t="s">
        <v>12</v>
      </c>
      <c r="C8290" s="59" t="s">
        <v>113</v>
      </c>
      <c r="D8290" s="2">
        <v>65188.031999999999</v>
      </c>
      <c r="E8290" s="2">
        <v>4270106396.4839272</v>
      </c>
      <c r="F8290" s="2">
        <v>1680400336.9191999</v>
      </c>
      <c r="G8290" s="2">
        <v>167768622.12479997</v>
      </c>
      <c r="H8290" s="2">
        <v>89802598.100210518</v>
      </c>
      <c r="I8290" s="2">
        <v>528868848.82319999</v>
      </c>
      <c r="J8290" s="2">
        <v>1604651173.5</v>
      </c>
      <c r="K8290" s="2">
        <v>153294317.79999998</v>
      </c>
      <c r="L8290" s="2">
        <v>44339170.215999998</v>
      </c>
      <c r="M8290" s="2">
        <v>433241767.662</v>
      </c>
    </row>
    <row r="8291" spans="1:13" ht="14.25" customHeight="1">
      <c r="A8291" s="59" t="s">
        <v>162</v>
      </c>
      <c r="B8291" s="59" t="s">
        <v>12</v>
      </c>
      <c r="C8291" s="59" t="s">
        <v>113</v>
      </c>
      <c r="D8291" s="2">
        <v>552.07319999999993</v>
      </c>
      <c r="E8291" s="2">
        <v>37951028.161199994</v>
      </c>
      <c r="F8291" s="2">
        <v>14230430.609399997</v>
      </c>
      <c r="G8291" s="2">
        <v>1420818.0671999999</v>
      </c>
      <c r="H8291" s="2">
        <v>641927.62610526313</v>
      </c>
      <c r="I8291" s="2">
        <v>4480789.7304000007</v>
      </c>
      <c r="J8291" s="2">
        <v>13595751.699999999</v>
      </c>
      <c r="K8291" s="2">
        <v>1298268.28</v>
      </c>
      <c r="L8291" s="2">
        <v>373171.83199999999</v>
      </c>
      <c r="M8291" s="2">
        <v>3669093.3620000002</v>
      </c>
    </row>
    <row r="8292" spans="1:13" ht="14.25" customHeight="1">
      <c r="A8292" s="59" t="s">
        <v>163</v>
      </c>
      <c r="B8292" s="59" t="s">
        <v>7</v>
      </c>
      <c r="C8292" s="59" t="s">
        <v>114</v>
      </c>
      <c r="D8292" s="2">
        <v>-3.2143999999999999</v>
      </c>
      <c r="E8292" s="2">
        <v>1645229.5342559998</v>
      </c>
      <c r="F8292" s="2">
        <v>-122994.2928</v>
      </c>
      <c r="G8292" s="2">
        <v>-106372.76159999998</v>
      </c>
      <c r="H8292" s="2">
        <v>2522659.8770526312</v>
      </c>
      <c r="I8292" s="2">
        <v>-11147.9328</v>
      </c>
      <c r="J8292" s="2">
        <v>-64802.96</v>
      </c>
      <c r="K8292" s="2">
        <v>-4136.08</v>
      </c>
      <c r="L8292" s="2">
        <v>-32.472000000000001</v>
      </c>
      <c r="M8292" s="2">
        <v>-16843.046000000002</v>
      </c>
    </row>
    <row r="8293" spans="1:13" ht="14.25" customHeight="1">
      <c r="A8293" s="59" t="s">
        <v>163</v>
      </c>
      <c r="B8293" s="59" t="s">
        <v>7</v>
      </c>
      <c r="C8293" s="59" t="s">
        <v>114</v>
      </c>
      <c r="D8293" s="2">
        <v>7603.6632</v>
      </c>
      <c r="E8293" s="2">
        <v>1218045254.9680798</v>
      </c>
      <c r="F8293" s="2">
        <v>326296583.27459997</v>
      </c>
      <c r="G8293" s="2">
        <v>273744780.55680001</v>
      </c>
      <c r="H8293" s="2">
        <v>-393888.77810526313</v>
      </c>
      <c r="I8293" s="2">
        <v>24821245.216800001</v>
      </c>
      <c r="J8293" s="2">
        <v>97273817.739999995</v>
      </c>
      <c r="K8293" s="2">
        <v>12028647.239999998</v>
      </c>
      <c r="L8293" s="2">
        <v>230919.21600000001</v>
      </c>
      <c r="M8293" s="2">
        <v>39842743.512000002</v>
      </c>
    </row>
    <row r="8294" spans="1:13" ht="14.25" customHeight="1">
      <c r="A8294" s="59" t="s">
        <v>163</v>
      </c>
      <c r="B8294" s="59" t="s">
        <v>7</v>
      </c>
      <c r="C8294" s="59" t="s">
        <v>114</v>
      </c>
      <c r="D8294" s="2">
        <v>1162.8091999999999</v>
      </c>
      <c r="E8294" s="2">
        <v>225608440.13215199</v>
      </c>
      <c r="F8294" s="2">
        <v>49847514.377599999</v>
      </c>
      <c r="G8294" s="2">
        <v>41832814.041599996</v>
      </c>
      <c r="H8294" s="2">
        <v>-101297.72463157894</v>
      </c>
      <c r="I8294" s="2">
        <v>3788387.7983999997</v>
      </c>
      <c r="J8294" s="2">
        <v>14940824.76</v>
      </c>
      <c r="K8294" s="2">
        <v>1829470.8399999999</v>
      </c>
      <c r="L8294" s="2">
        <v>34681.9</v>
      </c>
      <c r="M8294" s="2">
        <v>6093050.5900000008</v>
      </c>
    </row>
    <row r="8295" spans="1:13" ht="14.25" customHeight="1">
      <c r="A8295" s="59" t="s">
        <v>163</v>
      </c>
      <c r="B8295" s="59" t="s">
        <v>7</v>
      </c>
      <c r="C8295" s="59" t="s">
        <v>114</v>
      </c>
      <c r="D8295" s="2">
        <v>229.82959999999997</v>
      </c>
      <c r="E8295" s="2">
        <v>38182203.148319997</v>
      </c>
      <c r="F8295" s="2">
        <v>9852375.6121999994</v>
      </c>
      <c r="G8295" s="2">
        <v>8268274.1183999991</v>
      </c>
      <c r="H8295" s="2">
        <v>-21415.983157894734</v>
      </c>
      <c r="I8295" s="2">
        <v>748771.25760000001</v>
      </c>
      <c r="J8295" s="2">
        <v>2953061.0799999996</v>
      </c>
      <c r="K8295" s="2">
        <v>361598.68</v>
      </c>
      <c r="L8295" s="2">
        <v>6853.3960000000006</v>
      </c>
      <c r="M8295" s="2">
        <v>1204293.574</v>
      </c>
    </row>
    <row r="8296" spans="1:13" ht="14.25" customHeight="1">
      <c r="A8296" s="59" t="s">
        <v>163</v>
      </c>
      <c r="B8296" s="59" t="s">
        <v>9</v>
      </c>
      <c r="C8296" s="59" t="s">
        <v>114</v>
      </c>
      <c r="D8296" s="2">
        <v>87160.866800000003</v>
      </c>
      <c r="E8296" s="2">
        <v>13203694754.573399</v>
      </c>
      <c r="F8296" s="2">
        <v>3693556164.4133997</v>
      </c>
      <c r="G8296" s="2">
        <v>1788493857.4655998</v>
      </c>
      <c r="H8296" s="2">
        <v>9689805.1402105242</v>
      </c>
      <c r="I8296" s="2">
        <v>374772055.93199998</v>
      </c>
      <c r="J8296" s="2">
        <v>1193871905.3599999</v>
      </c>
      <c r="K8296" s="2">
        <v>142902647.22</v>
      </c>
      <c r="L8296" s="2">
        <v>4188523.5920000002</v>
      </c>
      <c r="M8296" s="2">
        <v>456717760.86199999</v>
      </c>
    </row>
    <row r="8297" spans="1:13" ht="14.25" customHeight="1">
      <c r="A8297" s="59" t="s">
        <v>163</v>
      </c>
      <c r="B8297" s="59" t="s">
        <v>9</v>
      </c>
      <c r="C8297" s="59" t="s">
        <v>114</v>
      </c>
      <c r="D8297" s="2">
        <v>3220.8287999999998</v>
      </c>
      <c r="E8297" s="2">
        <v>625135447.71215999</v>
      </c>
      <c r="F8297" s="2">
        <v>136384611.58919999</v>
      </c>
      <c r="G8297" s="2">
        <v>66154645.113600001</v>
      </c>
      <c r="H8297" s="2">
        <v>-276703.70021052629</v>
      </c>
      <c r="I8297" s="2">
        <v>13799124.2952</v>
      </c>
      <c r="J8297" s="2">
        <v>43704328.019999996</v>
      </c>
      <c r="K8297" s="2">
        <v>5234783.2399999993</v>
      </c>
      <c r="L8297" s="2">
        <v>150335.43800000002</v>
      </c>
      <c r="M8297" s="2">
        <v>16876951.278000001</v>
      </c>
    </row>
    <row r="8298" spans="1:13" ht="14.25" customHeight="1">
      <c r="A8298" s="59" t="s">
        <v>163</v>
      </c>
      <c r="B8298" s="59" t="s">
        <v>9</v>
      </c>
      <c r="C8298" s="59" t="s">
        <v>114</v>
      </c>
      <c r="D8298" s="2">
        <v>1063.1627999999998</v>
      </c>
      <c r="E8298" s="2">
        <v>167242779.89495999</v>
      </c>
      <c r="F8298" s="2">
        <v>45019176.281800002</v>
      </c>
      <c r="G8298" s="2">
        <v>21836972.870399997</v>
      </c>
      <c r="H8298" s="2">
        <v>-99275.449263157891</v>
      </c>
      <c r="I8298" s="2">
        <v>4554950.76</v>
      </c>
      <c r="J8298" s="2">
        <v>14426355.119999999</v>
      </c>
      <c r="K8298" s="2">
        <v>1727949.0999999999</v>
      </c>
      <c r="L8298" s="2">
        <v>49624.432000000001</v>
      </c>
      <c r="M8298" s="2">
        <v>5570909.8500000006</v>
      </c>
    </row>
    <row r="8299" spans="1:13" ht="14.25" customHeight="1">
      <c r="A8299" s="59" t="s">
        <v>163</v>
      </c>
      <c r="B8299" s="59" t="s">
        <v>9</v>
      </c>
      <c r="C8299" s="59" t="s">
        <v>114</v>
      </c>
      <c r="D8299" s="2">
        <v>4.0179999999999998</v>
      </c>
      <c r="E8299" s="2">
        <v>780647.17499999993</v>
      </c>
      <c r="F8299" s="2">
        <v>170140.03699999998</v>
      </c>
      <c r="G8299" s="2">
        <v>82528.473599999998</v>
      </c>
      <c r="H8299" s="2">
        <v>0</v>
      </c>
      <c r="I8299" s="2">
        <v>17214.292799999999</v>
      </c>
      <c r="J8299" s="2">
        <v>54521.799999999996</v>
      </c>
      <c r="K8299" s="2">
        <v>6530.48</v>
      </c>
      <c r="L8299" s="2">
        <v>187.61599999999999</v>
      </c>
      <c r="M8299" s="2">
        <v>21053.582000000002</v>
      </c>
    </row>
    <row r="8300" spans="1:13" ht="14.25" customHeight="1">
      <c r="A8300" s="59" t="s">
        <v>163</v>
      </c>
      <c r="B8300" s="59" t="s">
        <v>12</v>
      </c>
      <c r="C8300" s="59" t="s">
        <v>114</v>
      </c>
      <c r="D8300" s="2">
        <v>21761.487999999998</v>
      </c>
      <c r="E8300" s="2">
        <v>1571495969.7997558</v>
      </c>
      <c r="F8300" s="2">
        <v>676034700.61039996</v>
      </c>
      <c r="G8300" s="2">
        <v>57646602.470399998</v>
      </c>
      <c r="H8300" s="2">
        <v>2707867.7355789472</v>
      </c>
      <c r="I8300" s="2">
        <v>146660975.5896</v>
      </c>
      <c r="J8300" s="2">
        <v>560983374.12</v>
      </c>
      <c r="K8300" s="2">
        <v>35881913.419999994</v>
      </c>
      <c r="L8300" s="2">
        <v>179955.31400000001</v>
      </c>
      <c r="M8300" s="2">
        <v>252075575.48800001</v>
      </c>
    </row>
    <row r="8301" spans="1:13" ht="14.25" customHeight="1">
      <c r="A8301" s="59" t="s">
        <v>163</v>
      </c>
      <c r="B8301" s="59" t="s">
        <v>12</v>
      </c>
      <c r="C8301" s="59" t="s">
        <v>114</v>
      </c>
      <c r="D8301" s="2">
        <v>568.94880000000001</v>
      </c>
      <c r="E8301" s="2">
        <v>44035613.012159996</v>
      </c>
      <c r="F8301" s="2">
        <v>17653069.420799997</v>
      </c>
      <c r="G8301" s="2">
        <v>1506934.5983999998</v>
      </c>
      <c r="H8301" s="2">
        <v>-64102.524631578948</v>
      </c>
      <c r="I8301" s="2">
        <v>3816958.1399999997</v>
      </c>
      <c r="J8301" s="2">
        <v>14626527.779999999</v>
      </c>
      <c r="K8301" s="2">
        <v>933504.39999999991</v>
      </c>
      <c r="L8301" s="2">
        <v>4671.4580000000005</v>
      </c>
      <c r="M8301" s="2">
        <v>6590455.784</v>
      </c>
    </row>
    <row r="8302" spans="1:13" ht="14.25" customHeight="1">
      <c r="A8302" s="59" t="s">
        <v>163</v>
      </c>
      <c r="B8302" s="59" t="s">
        <v>7</v>
      </c>
      <c r="C8302" s="59" t="s">
        <v>114</v>
      </c>
      <c r="D8302" s="2">
        <v>1.6072</v>
      </c>
      <c r="E8302" s="2">
        <v>268900.63199999998</v>
      </c>
      <c r="F8302" s="2">
        <v>60904.573399999994</v>
      </c>
      <c r="G8302" s="2">
        <v>86106.297599999991</v>
      </c>
      <c r="H8302" s="2">
        <v>0</v>
      </c>
      <c r="I8302" s="2">
        <v>3774.4271999999996</v>
      </c>
      <c r="J8302" s="2">
        <v>16441.82</v>
      </c>
      <c r="K8302" s="2">
        <v>3099.6</v>
      </c>
      <c r="L8302" s="2">
        <v>26.158000000000001</v>
      </c>
      <c r="M8302" s="2">
        <v>8421.0720000000001</v>
      </c>
    </row>
    <row r="8303" spans="1:13" ht="14.25" customHeight="1">
      <c r="A8303" s="59" t="s">
        <v>163</v>
      </c>
      <c r="B8303" s="59" t="s">
        <v>7</v>
      </c>
      <c r="C8303" s="59" t="s">
        <v>114</v>
      </c>
      <c r="D8303" s="2">
        <v>4258.2763999999997</v>
      </c>
      <c r="E8303" s="2">
        <v>582524546.62247992</v>
      </c>
      <c r="F8303" s="2">
        <v>156763345.79899999</v>
      </c>
      <c r="G8303" s="2">
        <v>159459940.24319997</v>
      </c>
      <c r="H8303" s="2">
        <v>14087923.442526313</v>
      </c>
      <c r="I8303" s="2">
        <v>13510180.468800001</v>
      </c>
      <c r="J8303" s="2">
        <v>62462976.839999996</v>
      </c>
      <c r="K8303" s="2">
        <v>7019423.8599999994</v>
      </c>
      <c r="L8303" s="2">
        <v>195976.63800000001</v>
      </c>
      <c r="M8303" s="2">
        <v>22313115.857999999</v>
      </c>
    </row>
    <row r="8304" spans="1:13" ht="14.25" customHeight="1">
      <c r="A8304" s="59" t="s">
        <v>163</v>
      </c>
      <c r="B8304" s="59" t="s">
        <v>7</v>
      </c>
      <c r="C8304" s="59" t="s">
        <v>114</v>
      </c>
      <c r="D8304" s="2">
        <v>599.48559999999998</v>
      </c>
      <c r="E8304" s="2">
        <v>100299935.73599999</v>
      </c>
      <c r="F8304" s="2">
        <v>22049375.666399997</v>
      </c>
      <c r="G8304" s="2">
        <v>22442567.404799998</v>
      </c>
      <c r="H8304" s="2">
        <v>-56433.539368421058</v>
      </c>
      <c r="I8304" s="2">
        <v>1901661.2784</v>
      </c>
      <c r="J8304" s="2">
        <v>8812680.2199999988</v>
      </c>
      <c r="K8304" s="2">
        <v>983630.99999999988</v>
      </c>
      <c r="L8304" s="2">
        <v>27123.14</v>
      </c>
      <c r="M8304" s="2">
        <v>3141268.2180000003</v>
      </c>
    </row>
    <row r="8305" spans="1:13" ht="14.25" customHeight="1">
      <c r="A8305" s="59" t="s">
        <v>163</v>
      </c>
      <c r="B8305" s="59" t="s">
        <v>7</v>
      </c>
      <c r="C8305" s="59" t="s">
        <v>114</v>
      </c>
      <c r="D8305" s="2">
        <v>359.20919999999995</v>
      </c>
      <c r="E8305" s="2">
        <v>51230908.630439997</v>
      </c>
      <c r="F8305" s="2">
        <v>13211889.093399998</v>
      </c>
      <c r="G8305" s="2">
        <v>13447495.1424</v>
      </c>
      <c r="H8305" s="2">
        <v>-35018.799157894733</v>
      </c>
      <c r="I8305" s="2">
        <v>1139462.5536</v>
      </c>
      <c r="J8305" s="2">
        <v>5280517.92</v>
      </c>
      <c r="K8305" s="2">
        <v>589388.12</v>
      </c>
      <c r="L8305" s="2">
        <v>16250.432000000001</v>
      </c>
      <c r="M8305" s="2">
        <v>1882234.0680000002</v>
      </c>
    </row>
    <row r="8306" spans="1:13" ht="14.25" customHeight="1">
      <c r="A8306" s="59" t="s">
        <v>163</v>
      </c>
      <c r="B8306" s="59" t="s">
        <v>9</v>
      </c>
      <c r="C8306" s="59" t="s">
        <v>114</v>
      </c>
      <c r="D8306" s="2">
        <v>48862.094399999994</v>
      </c>
      <c r="E8306" s="2">
        <v>6303705533.499527</v>
      </c>
      <c r="F8306" s="2">
        <v>1771046232.7061999</v>
      </c>
      <c r="G8306" s="2">
        <v>1003254997.0175999</v>
      </c>
      <c r="H8306" s="2">
        <v>6051884.6349473679</v>
      </c>
      <c r="I8306" s="2">
        <v>203099323.08239999</v>
      </c>
      <c r="J8306" s="2">
        <v>587797399.53999996</v>
      </c>
      <c r="K8306" s="2">
        <v>75746896.479999989</v>
      </c>
      <c r="L8306" s="2">
        <v>39683702.872000001</v>
      </c>
      <c r="M8306" s="2">
        <v>256034468.822</v>
      </c>
    </row>
    <row r="8307" spans="1:13" ht="14.25" customHeight="1">
      <c r="A8307" s="59" t="s">
        <v>163</v>
      </c>
      <c r="B8307" s="59" t="s">
        <v>9</v>
      </c>
      <c r="C8307" s="59" t="s">
        <v>114</v>
      </c>
      <c r="D8307" s="2">
        <v>1380.5847999999999</v>
      </c>
      <c r="E8307" s="2">
        <v>230964130.83743995</v>
      </c>
      <c r="F8307" s="2">
        <v>50040421.148799993</v>
      </c>
      <c r="G8307" s="2">
        <v>28346683.910399996</v>
      </c>
      <c r="H8307" s="2">
        <v>-116929.03073684209</v>
      </c>
      <c r="I8307" s="2">
        <v>5738522.3927999996</v>
      </c>
      <c r="J8307" s="2">
        <v>16608052.039999999</v>
      </c>
      <c r="K8307" s="2">
        <v>2140206.56</v>
      </c>
      <c r="L8307" s="2">
        <v>1121243.7280000001</v>
      </c>
      <c r="M8307" s="2">
        <v>7234182.5159999998</v>
      </c>
    </row>
    <row r="8308" spans="1:13" ht="14.25" customHeight="1">
      <c r="A8308" s="59" t="s">
        <v>163</v>
      </c>
      <c r="B8308" s="59" t="s">
        <v>9</v>
      </c>
      <c r="C8308" s="59" t="s">
        <v>114</v>
      </c>
      <c r="D8308" s="2">
        <v>983.60639999999989</v>
      </c>
      <c r="E8308" s="2">
        <v>134677608.63479999</v>
      </c>
      <c r="F8308" s="2">
        <v>35651607.309799999</v>
      </c>
      <c r="G8308" s="2">
        <v>20195782.099199999</v>
      </c>
      <c r="H8308" s="2">
        <v>-83790.810947368402</v>
      </c>
      <c r="I8308" s="2">
        <v>4088439.7056</v>
      </c>
      <c r="J8308" s="2">
        <v>11832512.26</v>
      </c>
      <c r="K8308" s="2">
        <v>1524806.4</v>
      </c>
      <c r="L8308" s="2">
        <v>798842.77</v>
      </c>
      <c r="M8308" s="2">
        <v>5154038.824</v>
      </c>
    </row>
    <row r="8309" spans="1:13" ht="14.25" customHeight="1">
      <c r="A8309" s="59" t="s">
        <v>163</v>
      </c>
      <c r="B8309" s="59" t="s">
        <v>12</v>
      </c>
      <c r="C8309" s="59" t="s">
        <v>114</v>
      </c>
      <c r="D8309" s="2">
        <v>22720.986399999998</v>
      </c>
      <c r="E8309" s="2">
        <v>1477100557.3234677</v>
      </c>
      <c r="F8309" s="2">
        <v>599631338.23919988</v>
      </c>
      <c r="G8309" s="2">
        <v>62053248.095999993</v>
      </c>
      <c r="H8309" s="2">
        <v>2816224.1583157894</v>
      </c>
      <c r="I8309" s="2">
        <v>141045531.22799999</v>
      </c>
      <c r="J8309" s="2">
        <v>553143230.29999995</v>
      </c>
      <c r="K8309" s="2">
        <v>34483009</v>
      </c>
      <c r="L8309" s="2">
        <v>700028.67</v>
      </c>
      <c r="M8309" s="2">
        <v>263189986.11400002</v>
      </c>
    </row>
    <row r="8310" spans="1:13" ht="14.25" customHeight="1">
      <c r="A8310" s="59" t="s">
        <v>163</v>
      </c>
      <c r="B8310" s="59" t="s">
        <v>12</v>
      </c>
      <c r="C8310" s="59" t="s">
        <v>114</v>
      </c>
      <c r="D8310" s="2">
        <v>479.74919999999992</v>
      </c>
      <c r="E8310" s="2">
        <v>33245823.995999996</v>
      </c>
      <c r="F8310" s="2">
        <v>12705524.726999998</v>
      </c>
      <c r="G8310" s="2">
        <v>1311478.3487999998</v>
      </c>
      <c r="H8310" s="2">
        <v>-48630.315789473687</v>
      </c>
      <c r="I8310" s="2">
        <v>2997623.16</v>
      </c>
      <c r="J8310" s="2">
        <v>11721698.279999999</v>
      </c>
      <c r="K8310" s="2">
        <v>733392.41999999993</v>
      </c>
      <c r="L8310" s="2">
        <v>15148.188</v>
      </c>
      <c r="M8310" s="2">
        <v>5557204.8619999997</v>
      </c>
    </row>
    <row r="8311" spans="1:13" ht="14.25" customHeight="1">
      <c r="A8311" s="59" t="s">
        <v>163</v>
      </c>
      <c r="B8311" s="59" t="s">
        <v>9</v>
      </c>
      <c r="C8311" s="59" t="s">
        <v>114</v>
      </c>
      <c r="D8311" s="2">
        <v>-71.520399999999995</v>
      </c>
      <c r="E8311" s="2">
        <v>137724420.65936399</v>
      </c>
      <c r="F8311" s="2">
        <v>-2707987.0239999997</v>
      </c>
      <c r="G8311" s="2">
        <v>-1497984.1343999999</v>
      </c>
      <c r="H8311" s="2">
        <v>-130818896.73094738</v>
      </c>
      <c r="I8311" s="2">
        <v>-257590.04399999999</v>
      </c>
      <c r="J8311" s="2">
        <v>-1043053.12</v>
      </c>
      <c r="K8311" s="2">
        <v>226959.59999999998</v>
      </c>
      <c r="L8311" s="2">
        <v>-456049.39600000001</v>
      </c>
      <c r="M8311" s="2">
        <v>-374762.96</v>
      </c>
    </row>
    <row r="8312" spans="1:13" ht="14.25" customHeight="1">
      <c r="A8312" s="59" t="s">
        <v>163</v>
      </c>
      <c r="B8312" s="59" t="s">
        <v>9</v>
      </c>
      <c r="C8312" s="59" t="s">
        <v>114</v>
      </c>
      <c r="D8312" s="2">
        <v>10.4468</v>
      </c>
      <c r="E8312" s="2">
        <v>1551349.7999999998</v>
      </c>
      <c r="F8312" s="2">
        <v>409957.90939999995</v>
      </c>
      <c r="G8312" s="2">
        <v>228459.60959999997</v>
      </c>
      <c r="H8312" s="2">
        <v>-5780.9482105263151</v>
      </c>
      <c r="I8312" s="2">
        <v>48274.055999999997</v>
      </c>
      <c r="J8312" s="2">
        <v>169438.24</v>
      </c>
      <c r="K8312" s="2">
        <v>18016.219999999998</v>
      </c>
      <c r="L8312" s="2">
        <v>2545.444</v>
      </c>
      <c r="M8312" s="2">
        <v>54740.576000000001</v>
      </c>
    </row>
    <row r="8313" spans="1:13" ht="14.25" customHeight="1">
      <c r="A8313" s="59" t="s">
        <v>163</v>
      </c>
      <c r="B8313" s="59" t="s">
        <v>7</v>
      </c>
      <c r="C8313" s="59" t="s">
        <v>114</v>
      </c>
      <c r="D8313" s="2">
        <v>-16.071999999999999</v>
      </c>
      <c r="E8313" s="2">
        <v>-2891875.1399999997</v>
      </c>
      <c r="F8313" s="2">
        <v>-614971.46399999992</v>
      </c>
      <c r="G8313" s="2">
        <v>-531863.80799999996</v>
      </c>
      <c r="H8313" s="2">
        <v>5780.9482105263151</v>
      </c>
      <c r="I8313" s="2">
        <v>-55739.664000000004</v>
      </c>
      <c r="J8313" s="2">
        <v>-324014.8</v>
      </c>
      <c r="K8313" s="2">
        <v>-20680.399999999998</v>
      </c>
      <c r="L8313" s="2">
        <v>-162.36000000000001</v>
      </c>
      <c r="M8313" s="2">
        <v>-84216.131999999998</v>
      </c>
    </row>
    <row r="8314" spans="1:13" ht="14.25" customHeight="1">
      <c r="A8314" s="59" t="s">
        <v>163</v>
      </c>
      <c r="B8314" s="59" t="s">
        <v>7</v>
      </c>
      <c r="C8314" s="59" t="s">
        <v>114</v>
      </c>
      <c r="D8314" s="2">
        <v>21783.988799999999</v>
      </c>
      <c r="E8314" s="2">
        <v>3489618555.4507194</v>
      </c>
      <c r="F8314" s="2">
        <v>933498473.49099994</v>
      </c>
      <c r="G8314" s="2">
        <v>783495197.49119997</v>
      </c>
      <c r="H8314" s="2">
        <v>2701119.7743157893</v>
      </c>
      <c r="I8314" s="2">
        <v>70922524.12560001</v>
      </c>
      <c r="J8314" s="2">
        <v>280325257.39999998</v>
      </c>
      <c r="K8314" s="2">
        <v>34207684.979999997</v>
      </c>
      <c r="L8314" s="2">
        <v>645537.04599999997</v>
      </c>
      <c r="M8314" s="2">
        <v>114146805.63</v>
      </c>
    </row>
    <row r="8315" spans="1:13" ht="14.25" customHeight="1">
      <c r="A8315" s="59" t="s">
        <v>163</v>
      </c>
      <c r="B8315" s="59" t="s">
        <v>7</v>
      </c>
      <c r="C8315" s="59" t="s">
        <v>114</v>
      </c>
      <c r="D8315" s="2">
        <v>278.8492</v>
      </c>
      <c r="E8315" s="2">
        <v>54176913.945</v>
      </c>
      <c r="F8315" s="2">
        <v>11963601.855199998</v>
      </c>
      <c r="G8315" s="2">
        <v>10037494.310399998</v>
      </c>
      <c r="H8315" s="2">
        <v>-19536.646736842104</v>
      </c>
      <c r="I8315" s="2">
        <v>909886.69440000004</v>
      </c>
      <c r="J8315" s="2">
        <v>3570653.0999999996</v>
      </c>
      <c r="K8315" s="2">
        <v>440613.06</v>
      </c>
      <c r="L8315" s="2">
        <v>8439.1119999999992</v>
      </c>
      <c r="M8315" s="2">
        <v>1461153.4080000001</v>
      </c>
    </row>
    <row r="8316" spans="1:13" ht="14.25" customHeight="1">
      <c r="A8316" s="59" t="s">
        <v>163</v>
      </c>
      <c r="B8316" s="59" t="s">
        <v>7</v>
      </c>
      <c r="C8316" s="59" t="s">
        <v>114</v>
      </c>
      <c r="D8316" s="2">
        <v>290.90319999999997</v>
      </c>
      <c r="E8316" s="2">
        <v>47910709.788479991</v>
      </c>
      <c r="F8316" s="2">
        <v>12470488.7994</v>
      </c>
      <c r="G8316" s="2">
        <v>10465437.484799998</v>
      </c>
      <c r="H8316" s="2">
        <v>-25328.781473684205</v>
      </c>
      <c r="I8316" s="2">
        <v>947751.40800000005</v>
      </c>
      <c r="J8316" s="2">
        <v>3737786.32</v>
      </c>
      <c r="K8316" s="2">
        <v>457685.45999999996</v>
      </c>
      <c r="L8316" s="2">
        <v>8675.4359999999997</v>
      </c>
      <c r="M8316" s="2">
        <v>1524315.9580000001</v>
      </c>
    </row>
    <row r="8317" spans="1:13" ht="14.25" customHeight="1">
      <c r="A8317" s="59" t="s">
        <v>163</v>
      </c>
      <c r="B8317" s="59" t="s">
        <v>7</v>
      </c>
      <c r="C8317" s="59" t="s">
        <v>114</v>
      </c>
      <c r="D8317" s="2">
        <v>5.6251999999999995</v>
      </c>
      <c r="E8317" s="2">
        <v>1092906.0449999999</v>
      </c>
      <c r="F8317" s="2">
        <v>241141.41799999995</v>
      </c>
      <c r="G8317" s="2">
        <v>202370.22719999999</v>
      </c>
      <c r="H8317" s="2">
        <v>0</v>
      </c>
      <c r="I8317" s="2">
        <v>18326.606400000001</v>
      </c>
      <c r="J8317" s="2">
        <v>72277.259999999995</v>
      </c>
      <c r="K8317" s="2">
        <v>8850.26</v>
      </c>
      <c r="L8317" s="2">
        <v>167.77200000000002</v>
      </c>
      <c r="M8317" s="2">
        <v>29476.457999999999</v>
      </c>
    </row>
    <row r="8318" spans="1:13" ht="14.25" customHeight="1">
      <c r="A8318" s="59" t="s">
        <v>163</v>
      </c>
      <c r="B8318" s="59" t="s">
        <v>9</v>
      </c>
      <c r="C8318" s="59" t="s">
        <v>114</v>
      </c>
      <c r="D8318" s="2">
        <v>148853.23879999999</v>
      </c>
      <c r="E8318" s="2">
        <v>22565536040.453869</v>
      </c>
      <c r="F8318" s="2">
        <v>6305050992.8611994</v>
      </c>
      <c r="G8318" s="2">
        <v>3056168023.0079999</v>
      </c>
      <c r="H8318" s="2">
        <v>18469607.494736839</v>
      </c>
      <c r="I8318" s="2">
        <v>638673622.35119998</v>
      </c>
      <c r="J8318" s="2">
        <v>2027595947.6999998</v>
      </c>
      <c r="K8318" s="2">
        <v>242792724.16</v>
      </c>
      <c r="L8318" s="2">
        <v>7031723.2040000008</v>
      </c>
      <c r="M8318" s="2">
        <v>779982121.38</v>
      </c>
    </row>
    <row r="8319" spans="1:13" ht="14.25" customHeight="1">
      <c r="A8319" s="59" t="s">
        <v>163</v>
      </c>
      <c r="B8319" s="59" t="s">
        <v>9</v>
      </c>
      <c r="C8319" s="59" t="s">
        <v>114</v>
      </c>
      <c r="D8319" s="2">
        <v>1978.4631999999997</v>
      </c>
      <c r="E8319" s="2">
        <v>382986737.17919999</v>
      </c>
      <c r="F8319" s="2">
        <v>83769467.118599996</v>
      </c>
      <c r="G8319" s="2">
        <v>40641816.652799994</v>
      </c>
      <c r="H8319" s="2">
        <v>-192600.90947368421</v>
      </c>
      <c r="I8319" s="2">
        <v>8472651.2136000004</v>
      </c>
      <c r="J8319" s="2">
        <v>26815206.219999999</v>
      </c>
      <c r="K8319" s="2">
        <v>3212109.7399999998</v>
      </c>
      <c r="L8319" s="2">
        <v>92021.138000000006</v>
      </c>
      <c r="M8319" s="2">
        <v>10367029.662</v>
      </c>
    </row>
    <row r="8320" spans="1:13" ht="14.25" customHeight="1">
      <c r="A8320" s="59" t="s">
        <v>163</v>
      </c>
      <c r="B8320" s="59" t="s">
        <v>9</v>
      </c>
      <c r="C8320" s="59" t="s">
        <v>114</v>
      </c>
      <c r="D8320" s="2">
        <v>1487.4635999999998</v>
      </c>
      <c r="E8320" s="2">
        <v>230965753.78799996</v>
      </c>
      <c r="F8320" s="2">
        <v>62985248.328999996</v>
      </c>
      <c r="G8320" s="2">
        <v>30552454.521599993</v>
      </c>
      <c r="H8320" s="2">
        <v>-124743.44084210524</v>
      </c>
      <c r="I8320" s="2">
        <v>6372420.7032000003</v>
      </c>
      <c r="J8320" s="2">
        <v>20180696.099999998</v>
      </c>
      <c r="K8320" s="2">
        <v>2417210.7599999998</v>
      </c>
      <c r="L8320" s="2">
        <v>69393.565999999992</v>
      </c>
      <c r="M8320" s="2">
        <v>7794219.8840000005</v>
      </c>
    </row>
    <row r="8321" spans="1:13" ht="14.25" customHeight="1">
      <c r="A8321" s="59" t="s">
        <v>163</v>
      </c>
      <c r="B8321" s="59" t="s">
        <v>9</v>
      </c>
      <c r="C8321" s="59" t="s">
        <v>114</v>
      </c>
      <c r="D8321" s="2">
        <v>1.6072</v>
      </c>
      <c r="E8321" s="2">
        <v>312258.87</v>
      </c>
      <c r="F8321" s="2">
        <v>68056.01479999999</v>
      </c>
      <c r="G8321" s="2">
        <v>33011.231999999996</v>
      </c>
      <c r="H8321" s="2">
        <v>0</v>
      </c>
      <c r="I8321" s="2">
        <v>6886.4255999999996</v>
      </c>
      <c r="J8321" s="2">
        <v>21808.719999999998</v>
      </c>
      <c r="K8321" s="2">
        <v>2611.6999999999998</v>
      </c>
      <c r="L8321" s="2">
        <v>74.866</v>
      </c>
      <c r="M8321" s="2">
        <v>8421.0720000000001</v>
      </c>
    </row>
    <row r="8322" spans="1:13" ht="14.25" customHeight="1">
      <c r="A8322" s="59" t="s">
        <v>163</v>
      </c>
      <c r="B8322" s="59" t="s">
        <v>12</v>
      </c>
      <c r="C8322" s="59" t="s">
        <v>114</v>
      </c>
      <c r="D8322" s="2">
        <v>14560.428399999999</v>
      </c>
      <c r="E8322" s="2">
        <v>1054307268.63</v>
      </c>
      <c r="F8322" s="2">
        <v>452830017.12399989</v>
      </c>
      <c r="G8322" s="2">
        <v>38575995.244800001</v>
      </c>
      <c r="H8322" s="2">
        <v>1799836.2644210525</v>
      </c>
      <c r="I8322" s="2">
        <v>98532692.006400004</v>
      </c>
      <c r="J8322" s="2">
        <v>376278424.95999998</v>
      </c>
      <c r="K8322" s="2">
        <v>24115024.939999998</v>
      </c>
      <c r="L8322" s="2">
        <v>121144.012</v>
      </c>
      <c r="M8322" s="2">
        <v>168661645.30599999</v>
      </c>
    </row>
    <row r="8323" spans="1:13" ht="14.25" customHeight="1">
      <c r="A8323" s="59" t="s">
        <v>163</v>
      </c>
      <c r="B8323" s="59" t="s">
        <v>12</v>
      </c>
      <c r="C8323" s="59" t="s">
        <v>114</v>
      </c>
      <c r="D8323" s="2">
        <v>474.12400000000002</v>
      </c>
      <c r="E8323" s="2">
        <v>40963033.4652</v>
      </c>
      <c r="F8323" s="2">
        <v>14710888.797799999</v>
      </c>
      <c r="G8323" s="2">
        <v>1255778.4383999999</v>
      </c>
      <c r="H8323" s="2">
        <v>-42840.666947368416</v>
      </c>
      <c r="I8323" s="2">
        <v>3180799.7783999997</v>
      </c>
      <c r="J8323" s="2">
        <v>12188777.66</v>
      </c>
      <c r="K8323" s="2">
        <v>777915.96</v>
      </c>
      <c r="L8323" s="2">
        <v>3893.9340000000002</v>
      </c>
      <c r="M8323" s="2">
        <v>5492046.1860000007</v>
      </c>
    </row>
    <row r="8324" spans="1:13" ht="14.25" customHeight="1">
      <c r="A8324" s="59" t="s">
        <v>163</v>
      </c>
      <c r="B8324" s="59" t="s">
        <v>7</v>
      </c>
      <c r="C8324" s="59" t="s">
        <v>114</v>
      </c>
      <c r="D8324" s="2">
        <v>9121.6635999999999</v>
      </c>
      <c r="E8324" s="2">
        <v>1247827161.4855199</v>
      </c>
      <c r="F8324" s="2">
        <v>335499239.57839996</v>
      </c>
      <c r="G8324" s="2">
        <v>341482018.84799993</v>
      </c>
      <c r="H8324" s="2">
        <v>1130901.8778947366</v>
      </c>
      <c r="I8324" s="2">
        <v>28935334.555199999</v>
      </c>
      <c r="J8324" s="2">
        <v>134092116.22</v>
      </c>
      <c r="K8324" s="2">
        <v>14966737.579999998</v>
      </c>
      <c r="L8324" s="2">
        <v>412665</v>
      </c>
      <c r="M8324" s="2">
        <v>47796975.490000002</v>
      </c>
    </row>
    <row r="8325" spans="1:13" ht="14.25" customHeight="1">
      <c r="A8325" s="59" t="s">
        <v>163</v>
      </c>
      <c r="B8325" s="59" t="s">
        <v>7</v>
      </c>
      <c r="C8325" s="59" t="s">
        <v>114</v>
      </c>
      <c r="D8325" s="2">
        <v>252.33039999999997</v>
      </c>
      <c r="E8325" s="2">
        <v>42217399.223999992</v>
      </c>
      <c r="F8325" s="2">
        <v>9280830.602</v>
      </c>
      <c r="G8325" s="2">
        <v>9446333.0879999995</v>
      </c>
      <c r="H8325" s="2">
        <v>-27205.631999999998</v>
      </c>
      <c r="I8325" s="2">
        <v>800433.61919999996</v>
      </c>
      <c r="J8325" s="2">
        <v>3709357.7399999998</v>
      </c>
      <c r="K8325" s="2">
        <v>414023.74</v>
      </c>
      <c r="L8325" s="2">
        <v>11411.201999999999</v>
      </c>
      <c r="M8325" s="2">
        <v>1322196.7000000002</v>
      </c>
    </row>
    <row r="8326" spans="1:13" ht="14.25" customHeight="1">
      <c r="A8326" s="59" t="s">
        <v>163</v>
      </c>
      <c r="B8326" s="59" t="s">
        <v>7</v>
      </c>
      <c r="C8326" s="59" t="s">
        <v>114</v>
      </c>
      <c r="D8326" s="2">
        <v>508.67880000000002</v>
      </c>
      <c r="E8326" s="2">
        <v>71731749.612599984</v>
      </c>
      <c r="F8326" s="2">
        <v>18709454.477999996</v>
      </c>
      <c r="G8326" s="2">
        <v>19043097.734399997</v>
      </c>
      <c r="H8326" s="2">
        <v>-40963.816421052623</v>
      </c>
      <c r="I8326" s="2">
        <v>1613607.48</v>
      </c>
      <c r="J8326" s="2">
        <v>7477785</v>
      </c>
      <c r="K8326" s="2">
        <v>834637</v>
      </c>
      <c r="L8326" s="2">
        <v>23010.921999999999</v>
      </c>
      <c r="M8326" s="2">
        <v>2665446.9819999998</v>
      </c>
    </row>
    <row r="8327" spans="1:13" ht="14.25" customHeight="1">
      <c r="A8327" s="59" t="s">
        <v>163</v>
      </c>
      <c r="B8327" s="59" t="s">
        <v>7</v>
      </c>
      <c r="C8327" s="59" t="s">
        <v>114</v>
      </c>
      <c r="D8327" s="2">
        <v>5.6251999999999995</v>
      </c>
      <c r="E8327" s="2">
        <v>941152.21200000006</v>
      </c>
      <c r="F8327" s="2">
        <v>206897.85719999997</v>
      </c>
      <c r="G8327" s="2">
        <v>210587.0208</v>
      </c>
      <c r="H8327" s="2">
        <v>0</v>
      </c>
      <c r="I8327" s="2">
        <v>17843.068799999997</v>
      </c>
      <c r="J8327" s="2">
        <v>82692.899999999994</v>
      </c>
      <c r="K8327" s="2">
        <v>9229.0999999999985</v>
      </c>
      <c r="L8327" s="2">
        <v>254.36400000000003</v>
      </c>
      <c r="M8327" s="2">
        <v>29476.457999999999</v>
      </c>
    </row>
    <row r="8328" spans="1:13" ht="14.25" customHeight="1">
      <c r="A8328" s="59" t="s">
        <v>163</v>
      </c>
      <c r="B8328" s="59" t="s">
        <v>9</v>
      </c>
      <c r="C8328" s="59" t="s">
        <v>114</v>
      </c>
      <c r="D8328" s="2">
        <v>60468.489199999996</v>
      </c>
      <c r="E8328" s="2">
        <v>7807062075.9904079</v>
      </c>
      <c r="F8328" s="2">
        <v>2190103495.835</v>
      </c>
      <c r="G8328" s="2">
        <v>1242607469.2991998</v>
      </c>
      <c r="H8328" s="2">
        <v>7495100.6551578939</v>
      </c>
      <c r="I8328" s="2">
        <v>251118716.83200002</v>
      </c>
      <c r="J8328" s="2">
        <v>725099634.53999996</v>
      </c>
      <c r="K8328" s="2">
        <v>93372499.640000001</v>
      </c>
      <c r="L8328" s="2">
        <v>48148958.440000005</v>
      </c>
      <c r="M8328" s="2">
        <v>316851288.44599998</v>
      </c>
    </row>
    <row r="8329" spans="1:13" ht="14.25" customHeight="1">
      <c r="A8329" s="59" t="s">
        <v>163</v>
      </c>
      <c r="B8329" s="59" t="s">
        <v>9</v>
      </c>
      <c r="C8329" s="59" t="s">
        <v>114</v>
      </c>
      <c r="D8329" s="2">
        <v>361.62</v>
      </c>
      <c r="E8329" s="2">
        <v>60560320.589999996</v>
      </c>
      <c r="F8329" s="2">
        <v>13103913.543399999</v>
      </c>
      <c r="G8329" s="2">
        <v>7427039.135999999</v>
      </c>
      <c r="H8329" s="2">
        <v>-35018.799157894733</v>
      </c>
      <c r="I8329" s="2">
        <v>1502647.1136</v>
      </c>
      <c r="J8329" s="2">
        <v>4345493.2399999993</v>
      </c>
      <c r="K8329" s="2">
        <v>559845.15999999992</v>
      </c>
      <c r="L8329" s="2">
        <v>291752.80200000003</v>
      </c>
      <c r="M8329" s="2">
        <v>1894866.5780000002</v>
      </c>
    </row>
    <row r="8330" spans="1:13" ht="14.25" customHeight="1">
      <c r="A8330" s="59" t="s">
        <v>163</v>
      </c>
      <c r="B8330" s="59" t="s">
        <v>9</v>
      </c>
      <c r="C8330" s="59" t="s">
        <v>114</v>
      </c>
      <c r="D8330" s="2">
        <v>1069.5915999999997</v>
      </c>
      <c r="E8330" s="2">
        <v>140952086.65691999</v>
      </c>
      <c r="F8330" s="2">
        <v>38768215.971199997</v>
      </c>
      <c r="G8330" s="2">
        <v>21961263.091199998</v>
      </c>
      <c r="H8330" s="2">
        <v>-85819.301052631577</v>
      </c>
      <c r="I8330" s="2">
        <v>4445841.2976000002</v>
      </c>
      <c r="J8330" s="2">
        <v>12866883.219999999</v>
      </c>
      <c r="K8330" s="2">
        <v>1658103.14</v>
      </c>
      <c r="L8330" s="2">
        <v>868672.00199999998</v>
      </c>
      <c r="M8330" s="2">
        <v>5604595.9419999998</v>
      </c>
    </row>
    <row r="8331" spans="1:13" ht="14.25" customHeight="1">
      <c r="A8331" s="59" t="s">
        <v>163</v>
      </c>
      <c r="B8331" s="59" t="s">
        <v>9</v>
      </c>
      <c r="C8331" s="59" t="s">
        <v>114</v>
      </c>
      <c r="D8331" s="2">
        <v>1.6072</v>
      </c>
      <c r="E8331" s="2">
        <v>268900.63199999998</v>
      </c>
      <c r="F8331" s="2">
        <v>58254.300599999995</v>
      </c>
      <c r="G8331" s="2">
        <v>32999.423999999999</v>
      </c>
      <c r="H8331" s="2">
        <v>0</v>
      </c>
      <c r="I8331" s="2">
        <v>6680.9664000000002</v>
      </c>
      <c r="J8331" s="2">
        <v>19333.96</v>
      </c>
      <c r="K8331" s="2">
        <v>2491.98</v>
      </c>
      <c r="L8331" s="2">
        <v>1305.194</v>
      </c>
      <c r="M8331" s="2">
        <v>8421.0720000000001</v>
      </c>
    </row>
    <row r="8332" spans="1:13" ht="14.25" customHeight="1">
      <c r="A8332" s="59" t="s">
        <v>163</v>
      </c>
      <c r="B8332" s="59" t="s">
        <v>12</v>
      </c>
      <c r="C8332" s="59" t="s">
        <v>114</v>
      </c>
      <c r="D8332" s="2">
        <v>20892.796399999999</v>
      </c>
      <c r="E8332" s="2">
        <v>1361312623.8003597</v>
      </c>
      <c r="F8332" s="2">
        <v>551529667.20659995</v>
      </c>
      <c r="G8332" s="2">
        <v>57064333.459200002</v>
      </c>
      <c r="H8332" s="2">
        <v>2597705.3103157892</v>
      </c>
      <c r="I8332" s="2">
        <v>129760852.93200001</v>
      </c>
      <c r="J8332" s="2">
        <v>508774802.31999999</v>
      </c>
      <c r="K8332" s="2">
        <v>31725860.68</v>
      </c>
      <c r="L8332" s="2">
        <v>644887.60600000003</v>
      </c>
      <c r="M8332" s="2">
        <v>242013031.25999999</v>
      </c>
    </row>
    <row r="8333" spans="1:13" ht="14.25" customHeight="1">
      <c r="A8333" s="59" t="s">
        <v>163</v>
      </c>
      <c r="B8333" s="59" t="s">
        <v>12</v>
      </c>
      <c r="C8333" s="59" t="s">
        <v>114</v>
      </c>
      <c r="D8333" s="2">
        <v>309.38599999999997</v>
      </c>
      <c r="E8333" s="2">
        <v>24224645.352599997</v>
      </c>
      <c r="F8333" s="2">
        <v>8193684.2451999988</v>
      </c>
      <c r="G8333" s="2">
        <v>845755.87199999997</v>
      </c>
      <c r="H8333" s="2">
        <v>-31117.187368421055</v>
      </c>
      <c r="I8333" s="2">
        <v>1933145.2439999999</v>
      </c>
      <c r="J8333" s="2">
        <v>7559218.3799999999</v>
      </c>
      <c r="K8333" s="2">
        <v>472959.6</v>
      </c>
      <c r="L8333" s="2">
        <v>9765.9539999999997</v>
      </c>
      <c r="M8333" s="2">
        <v>3583793.0260000005</v>
      </c>
    </row>
    <row r="8334" spans="1:13" ht="14.25" customHeight="1">
      <c r="A8334" s="59" t="s">
        <v>163</v>
      </c>
      <c r="B8334" s="59" t="s">
        <v>9</v>
      </c>
      <c r="C8334" s="59" t="s">
        <v>114</v>
      </c>
      <c r="D8334" s="2">
        <v>-196.88199999999998</v>
      </c>
      <c r="E8334" s="2">
        <v>698790542.50882792</v>
      </c>
      <c r="F8334" s="2">
        <v>-7639560.0857999995</v>
      </c>
      <c r="G8334" s="2">
        <v>-5967963.1487999996</v>
      </c>
      <c r="H8334" s="2">
        <v>-18882.856421052631</v>
      </c>
      <c r="I8334" s="2">
        <v>-879067.81440000003</v>
      </c>
      <c r="J8334" s="2">
        <v>-27534.78</v>
      </c>
      <c r="K8334" s="2">
        <v>-2020397.18</v>
      </c>
      <c r="L8334" s="2">
        <v>2584588.9960000003</v>
      </c>
      <c r="M8334" s="2">
        <v>-1031649.872</v>
      </c>
    </row>
    <row r="8335" spans="1:13" ht="14.25" customHeight="1">
      <c r="A8335" s="59" t="s">
        <v>163</v>
      </c>
      <c r="B8335" s="59" t="s">
        <v>9</v>
      </c>
      <c r="C8335" s="59" t="s">
        <v>114</v>
      </c>
      <c r="D8335" s="2">
        <v>33828.345600000001</v>
      </c>
      <c r="E8335" s="2">
        <v>4871129538.8448</v>
      </c>
      <c r="F8335" s="2">
        <v>1244055482.7155998</v>
      </c>
      <c r="G8335" s="2">
        <v>781050323.53919995</v>
      </c>
      <c r="H8335" s="2">
        <v>4193471.9898947366</v>
      </c>
      <c r="I8335" s="2">
        <v>165038083.32959998</v>
      </c>
      <c r="J8335" s="2">
        <v>579268679.57999992</v>
      </c>
      <c r="K8335" s="2">
        <v>61593991.68</v>
      </c>
      <c r="L8335" s="2">
        <v>8699753.9199999999</v>
      </c>
      <c r="M8335" s="2">
        <v>177258519.81200001</v>
      </c>
    </row>
    <row r="8336" spans="1:13" ht="14.25" customHeight="1">
      <c r="A8336" s="59" t="s">
        <v>163</v>
      </c>
      <c r="B8336" s="59" t="s">
        <v>9</v>
      </c>
      <c r="C8336" s="59" t="s">
        <v>114</v>
      </c>
      <c r="D8336" s="2">
        <v>41.787199999999999</v>
      </c>
      <c r="E8336" s="2">
        <v>7560244.6919999989</v>
      </c>
      <c r="F8336" s="2">
        <v>1454661.7222</v>
      </c>
      <c r="G8336" s="2">
        <v>1001710.4255999998</v>
      </c>
      <c r="H8336" s="2">
        <v>1888.0370526315787</v>
      </c>
      <c r="I8336" s="2">
        <v>211656.62880000001</v>
      </c>
      <c r="J8336" s="2">
        <v>742917.53999999992</v>
      </c>
      <c r="K8336" s="2">
        <v>78997.159999999989</v>
      </c>
      <c r="L8336" s="2">
        <v>11157.740000000002</v>
      </c>
      <c r="M8336" s="2">
        <v>218962.304</v>
      </c>
    </row>
    <row r="8337" spans="1:13" ht="14.25" customHeight="1">
      <c r="A8337" s="59" t="s">
        <v>163</v>
      </c>
      <c r="B8337" s="59" t="s">
        <v>9</v>
      </c>
      <c r="C8337" s="59" t="s">
        <v>114</v>
      </c>
      <c r="D8337" s="2">
        <v>30.536799999999999</v>
      </c>
      <c r="E8337" s="2">
        <v>4534714.8</v>
      </c>
      <c r="F8337" s="2">
        <v>-653316.10719999997</v>
      </c>
      <c r="G8337" s="2">
        <v>1546495.3343999998</v>
      </c>
      <c r="H8337" s="2">
        <v>-11559.410526315789</v>
      </c>
      <c r="I8337" s="2">
        <v>326778.42960000003</v>
      </c>
      <c r="J8337" s="2">
        <v>1146962.7</v>
      </c>
      <c r="K8337" s="2">
        <v>121957.78</v>
      </c>
      <c r="L8337" s="2">
        <v>17225.493999999999</v>
      </c>
      <c r="M8337" s="2">
        <v>160011.19199999998</v>
      </c>
    </row>
    <row r="8338" spans="1:13" ht="14.25" customHeight="1">
      <c r="A8338" s="59" t="s">
        <v>163</v>
      </c>
      <c r="B8338" s="59" t="s">
        <v>9</v>
      </c>
      <c r="C8338" s="59" t="s">
        <v>114</v>
      </c>
      <c r="D8338" s="2">
        <v>1.6072</v>
      </c>
      <c r="E8338" s="2">
        <v>290778.64199999999</v>
      </c>
      <c r="F8338" s="2">
        <v>63070.447599999992</v>
      </c>
      <c r="G8338" s="2">
        <v>35147.692799999997</v>
      </c>
      <c r="H8338" s="2">
        <v>0</v>
      </c>
      <c r="I8338" s="2">
        <v>7426.6416000000008</v>
      </c>
      <c r="J8338" s="2">
        <v>26066.98</v>
      </c>
      <c r="K8338" s="2">
        <v>2771.6</v>
      </c>
      <c r="L8338" s="2">
        <v>391.46800000000002</v>
      </c>
      <c r="M8338" s="2">
        <v>8421.0720000000001</v>
      </c>
    </row>
    <row r="8339" spans="1:13" ht="14.25" customHeight="1">
      <c r="A8339" s="59" t="s">
        <v>161</v>
      </c>
      <c r="B8339" s="59" t="s">
        <v>8</v>
      </c>
      <c r="C8339" s="59" t="s">
        <v>112</v>
      </c>
      <c r="D8339" s="2">
        <v>329.476</v>
      </c>
      <c r="E8339" s="2">
        <v>51892173.471599996</v>
      </c>
      <c r="F8339" s="2">
        <v>14355787.240199998</v>
      </c>
      <c r="G8339" s="2">
        <v>10726859.52</v>
      </c>
      <c r="H8339" s="2">
        <v>373024.66357894731</v>
      </c>
      <c r="I8339" s="2">
        <v>1886343.9407999997</v>
      </c>
      <c r="J8339" s="2">
        <v>2367689.3199999998</v>
      </c>
      <c r="K8339" s="2">
        <v>715489.36</v>
      </c>
      <c r="L8339" s="2">
        <v>263652.79600000003</v>
      </c>
      <c r="M8339" s="2">
        <v>823875.07400000002</v>
      </c>
    </row>
    <row r="8340" spans="1:13" ht="14.25" customHeight="1">
      <c r="A8340" s="59" t="s">
        <v>161</v>
      </c>
      <c r="B8340" s="59" t="s">
        <v>8</v>
      </c>
      <c r="C8340" s="59" t="s">
        <v>112</v>
      </c>
      <c r="D8340" s="2">
        <v>293.31399999999996</v>
      </c>
      <c r="E8340" s="2">
        <v>54373816.034999996</v>
      </c>
      <c r="F8340" s="2">
        <v>12680570.642799998</v>
      </c>
      <c r="G8340" s="2">
        <v>9549511.3919999991</v>
      </c>
      <c r="H8340" s="2">
        <v>259674.07831578946</v>
      </c>
      <c r="I8340" s="2">
        <v>1982174.7168000001</v>
      </c>
      <c r="J8340" s="2">
        <v>1963448.18</v>
      </c>
      <c r="K8340" s="2">
        <v>593342.98</v>
      </c>
      <c r="L8340" s="2">
        <v>218655.62400000001</v>
      </c>
      <c r="M8340" s="2">
        <v>733450.47600000002</v>
      </c>
    </row>
    <row r="8341" spans="1:13" ht="14.25" customHeight="1">
      <c r="A8341" s="59" t="s">
        <v>161</v>
      </c>
      <c r="B8341" s="59" t="s">
        <v>8</v>
      </c>
      <c r="C8341" s="59" t="s">
        <v>112</v>
      </c>
      <c r="D8341" s="2">
        <v>200.09639999999996</v>
      </c>
      <c r="E8341" s="2">
        <v>30107992.289759997</v>
      </c>
      <c r="F8341" s="2">
        <v>8766314.180999998</v>
      </c>
      <c r="G8341" s="2">
        <v>6514605.0623999992</v>
      </c>
      <c r="H8341" s="2">
        <v>177686.78399999999</v>
      </c>
      <c r="I8341" s="2">
        <v>1000232.0640000001</v>
      </c>
      <c r="J8341" s="2">
        <v>1507239.5399999998</v>
      </c>
      <c r="K8341" s="2">
        <v>455468.18</v>
      </c>
      <c r="L8341" s="2">
        <v>167824.31599999999</v>
      </c>
      <c r="M8341" s="2">
        <v>500352.93</v>
      </c>
    </row>
    <row r="8342" spans="1:13" ht="14.25" customHeight="1">
      <c r="A8342" s="59" t="s">
        <v>161</v>
      </c>
      <c r="B8342" s="59" t="s">
        <v>8</v>
      </c>
      <c r="C8342" s="59" t="s">
        <v>112</v>
      </c>
      <c r="D8342" s="2">
        <v>7.2324000000000002</v>
      </c>
      <c r="E8342" s="2">
        <v>1340724.2309999999</v>
      </c>
      <c r="F8342" s="2">
        <v>315127.1398</v>
      </c>
      <c r="G8342" s="2">
        <v>235468.83839999998</v>
      </c>
      <c r="H8342" s="2">
        <v>0</v>
      </c>
      <c r="I8342" s="2">
        <v>41406.227999999996</v>
      </c>
      <c r="J8342" s="2">
        <v>51974.06</v>
      </c>
      <c r="K8342" s="2">
        <v>15706.279999999999</v>
      </c>
      <c r="L8342" s="2">
        <v>5786.3300000000008</v>
      </c>
      <c r="M8342" s="2">
        <v>18085.099999999999</v>
      </c>
    </row>
    <row r="8343" spans="1:13" ht="14.25" customHeight="1">
      <c r="A8343" s="59" t="s">
        <v>161</v>
      </c>
      <c r="B8343" s="59" t="s">
        <v>10</v>
      </c>
      <c r="C8343" s="59" t="s">
        <v>112</v>
      </c>
      <c r="D8343" s="2">
        <v>4860.1727999999994</v>
      </c>
      <c r="E8343" s="2">
        <v>754643622.28978801</v>
      </c>
      <c r="F8343" s="2">
        <v>227447687.5176</v>
      </c>
      <c r="G8343" s="2">
        <v>112026521.74079999</v>
      </c>
      <c r="H8343" s="2">
        <v>5456176.0067368411</v>
      </c>
      <c r="I8343" s="2">
        <v>39015262.094399996</v>
      </c>
      <c r="J8343" s="2">
        <v>50321644.379999995</v>
      </c>
      <c r="K8343" s="2">
        <v>14223600.279999999</v>
      </c>
      <c r="L8343" s="2">
        <v>5351942.1339999996</v>
      </c>
      <c r="M8343" s="2">
        <v>12153173.67</v>
      </c>
    </row>
    <row r="8344" spans="1:13" ht="14.25" customHeight="1">
      <c r="A8344" s="59" t="s">
        <v>161</v>
      </c>
      <c r="B8344" s="59" t="s">
        <v>10</v>
      </c>
      <c r="C8344" s="59" t="s">
        <v>112</v>
      </c>
      <c r="D8344" s="2">
        <v>284.4744</v>
      </c>
      <c r="E8344" s="2">
        <v>51467819.633999996</v>
      </c>
      <c r="F8344" s="2">
        <v>13278266.814199999</v>
      </c>
      <c r="G8344" s="2">
        <v>6373540.3967999993</v>
      </c>
      <c r="H8344" s="2">
        <v>254565.56463157892</v>
      </c>
      <c r="I8344" s="2">
        <v>2310569.3663999997</v>
      </c>
      <c r="J8344" s="2">
        <v>3013222.84</v>
      </c>
      <c r="K8344" s="2">
        <v>895991.86</v>
      </c>
      <c r="L8344" s="2">
        <v>356443.34</v>
      </c>
      <c r="M8344" s="2">
        <v>711346.96600000001</v>
      </c>
    </row>
    <row r="8345" spans="1:13" ht="14.25" customHeight="1">
      <c r="A8345" s="59" t="s">
        <v>161</v>
      </c>
      <c r="B8345" s="59" t="s">
        <v>10</v>
      </c>
      <c r="C8345" s="59" t="s">
        <v>112</v>
      </c>
      <c r="D8345" s="2">
        <v>1198.9712</v>
      </c>
      <c r="E8345" s="2">
        <v>183085140.18563998</v>
      </c>
      <c r="F8345" s="2">
        <v>56112293.17239999</v>
      </c>
      <c r="G8345" s="2">
        <v>27639303.628799994</v>
      </c>
      <c r="H8345" s="2">
        <v>1095149.7397894734</v>
      </c>
      <c r="I8345" s="2">
        <v>9621539.2080000006</v>
      </c>
      <c r="J8345" s="2">
        <v>12411103.439999999</v>
      </c>
      <c r="K8345" s="2">
        <v>3523494.9</v>
      </c>
      <c r="L8345" s="2">
        <v>1314084.112</v>
      </c>
      <c r="M8345" s="2">
        <v>2998103.68</v>
      </c>
    </row>
    <row r="8346" spans="1:13" ht="14.25" customHeight="1">
      <c r="A8346" s="59" t="s">
        <v>161</v>
      </c>
      <c r="B8346" s="59" t="s">
        <v>10</v>
      </c>
      <c r="C8346" s="59" t="s">
        <v>112</v>
      </c>
      <c r="D8346" s="2">
        <v>5.6251999999999995</v>
      </c>
      <c r="E8346" s="2">
        <v>1017725.247</v>
      </c>
      <c r="F8346" s="2">
        <v>263260.69659999997</v>
      </c>
      <c r="G8346" s="2">
        <v>129674.66879999998</v>
      </c>
      <c r="H8346" s="2">
        <v>0</v>
      </c>
      <c r="I8346" s="2">
        <v>45141.688800000004</v>
      </c>
      <c r="J8346" s="2">
        <v>58229.84</v>
      </c>
      <c r="K8346" s="2">
        <v>16531.2</v>
      </c>
      <c r="L8346" s="2">
        <v>6164.268</v>
      </c>
      <c r="M8346" s="2">
        <v>14066.689999999999</v>
      </c>
    </row>
    <row r="8347" spans="1:13" ht="14.25" customHeight="1">
      <c r="A8347" s="59" t="s">
        <v>161</v>
      </c>
      <c r="B8347" s="59" t="s">
        <v>10</v>
      </c>
      <c r="C8347" s="59" t="s">
        <v>112</v>
      </c>
      <c r="D8347" s="2">
        <v>42269.36</v>
      </c>
      <c r="E8347" s="2">
        <v>7079531762.5013514</v>
      </c>
      <c r="F8347" s="2">
        <v>2513540597.8153996</v>
      </c>
      <c r="G8347" s="2">
        <v>991048206.22080004</v>
      </c>
      <c r="H8347" s="2">
        <v>47411465.441684209</v>
      </c>
      <c r="I8347" s="2">
        <v>447063922.23120004</v>
      </c>
      <c r="J8347" s="2">
        <v>576818258</v>
      </c>
      <c r="K8347" s="2">
        <v>90236050.479999989</v>
      </c>
      <c r="L8347" s="2">
        <v>39704582.368000001</v>
      </c>
      <c r="M8347" s="2">
        <v>105697241.25399999</v>
      </c>
    </row>
    <row r="8348" spans="1:13" ht="14.25" customHeight="1">
      <c r="A8348" s="59" t="s">
        <v>161</v>
      </c>
      <c r="B8348" s="59" t="s">
        <v>10</v>
      </c>
      <c r="C8348" s="59" t="s">
        <v>112</v>
      </c>
      <c r="D8348" s="2">
        <v>12429.281199999999</v>
      </c>
      <c r="E8348" s="2">
        <v>2408776633.8820801</v>
      </c>
      <c r="F8348" s="2">
        <v>739398704.89759994</v>
      </c>
      <c r="G8348" s="2">
        <v>291659586.89279997</v>
      </c>
      <c r="H8348" s="2">
        <v>11279431.659789471</v>
      </c>
      <c r="I8348" s="2">
        <v>131040860.20560001</v>
      </c>
      <c r="J8348" s="2">
        <v>168563883.01999998</v>
      </c>
      <c r="K8348" s="2">
        <v>27520091.34</v>
      </c>
      <c r="L8348" s="2">
        <v>12404344.590000002</v>
      </c>
      <c r="M8348" s="2">
        <v>31080214</v>
      </c>
    </row>
    <row r="8349" spans="1:13" ht="14.25" customHeight="1">
      <c r="A8349" s="59" t="s">
        <v>161</v>
      </c>
      <c r="B8349" s="59" t="s">
        <v>10</v>
      </c>
      <c r="C8349" s="59" t="s">
        <v>112</v>
      </c>
      <c r="D8349" s="2">
        <v>491.80319999999995</v>
      </c>
      <c r="E8349" s="2">
        <v>81887243.407199994</v>
      </c>
      <c r="F8349" s="2">
        <v>29256951.625999995</v>
      </c>
      <c r="G8349" s="2">
        <v>11544905.952</v>
      </c>
      <c r="H8349" s="2">
        <v>437362.10526315786</v>
      </c>
      <c r="I8349" s="2">
        <v>5174335.8575999998</v>
      </c>
      <c r="J8349" s="2">
        <v>6664247.4199999999</v>
      </c>
      <c r="K8349" s="2">
        <v>1098861.5</v>
      </c>
      <c r="L8349" s="2">
        <v>498711.29</v>
      </c>
      <c r="M8349" s="2">
        <v>1229785.898</v>
      </c>
    </row>
    <row r="8350" spans="1:13" ht="14.25" customHeight="1">
      <c r="A8350" s="59" t="s">
        <v>161</v>
      </c>
      <c r="B8350" s="59" t="s">
        <v>10</v>
      </c>
      <c r="C8350" s="59" t="s">
        <v>112</v>
      </c>
      <c r="D8350" s="2">
        <v>1.6072</v>
      </c>
      <c r="E8350" s="2">
        <v>312656.65199999994</v>
      </c>
      <c r="F8350" s="2">
        <v>95619.806399999987</v>
      </c>
      <c r="G8350" s="2">
        <v>37708.454399999995</v>
      </c>
      <c r="H8350" s="2">
        <v>0</v>
      </c>
      <c r="I8350" s="2">
        <v>16961.896799999999</v>
      </c>
      <c r="J8350" s="2">
        <v>21777.559999999998</v>
      </c>
      <c r="K8350" s="2">
        <v>3562.08</v>
      </c>
      <c r="L8350" s="2">
        <v>1604.6579999999999</v>
      </c>
      <c r="M8350" s="2">
        <v>4019.3119999999999</v>
      </c>
    </row>
    <row r="8351" spans="1:13" ht="14.25" customHeight="1">
      <c r="A8351" s="59" t="s">
        <v>161</v>
      </c>
      <c r="B8351" s="59" t="s">
        <v>10</v>
      </c>
      <c r="C8351" s="59" t="s">
        <v>112</v>
      </c>
      <c r="D8351" s="2">
        <v>2321.6003999999998</v>
      </c>
      <c r="E8351" s="2">
        <v>459432049.15238392</v>
      </c>
      <c r="F8351" s="2">
        <v>154567644.89439997</v>
      </c>
      <c r="G8351" s="2">
        <v>72414011.596799985</v>
      </c>
      <c r="H8351" s="2">
        <v>2113414.4842105261</v>
      </c>
      <c r="I8351" s="2">
        <v>24849051.285599999</v>
      </c>
      <c r="J8351" s="2">
        <v>32261704.439999998</v>
      </c>
      <c r="K8351" s="2">
        <v>4627802.84</v>
      </c>
      <c r="L8351" s="2">
        <v>246732.17800000001</v>
      </c>
      <c r="M8351" s="2">
        <v>5805309.8839999996</v>
      </c>
    </row>
    <row r="8352" spans="1:13" ht="14.25" customHeight="1">
      <c r="A8352" s="59" t="s">
        <v>161</v>
      </c>
      <c r="B8352" s="59" t="s">
        <v>10</v>
      </c>
      <c r="C8352" s="59" t="s">
        <v>112</v>
      </c>
      <c r="D8352" s="2">
        <v>0.80359999999999998</v>
      </c>
      <c r="E8352" s="2">
        <v>159112.79999999999</v>
      </c>
      <c r="F8352" s="2">
        <v>53524.852199999994</v>
      </c>
      <c r="G8352" s="2">
        <v>25070.745599999998</v>
      </c>
      <c r="H8352" s="2">
        <v>0</v>
      </c>
      <c r="I8352" s="2">
        <v>8699.2487999999994</v>
      </c>
      <c r="J8352" s="2">
        <v>11153.64</v>
      </c>
      <c r="K8352" s="2">
        <v>1573.58</v>
      </c>
      <c r="L8352" s="2">
        <v>82.983999999999995</v>
      </c>
      <c r="M8352" s="2">
        <v>2009.6559999999999</v>
      </c>
    </row>
    <row r="8353" spans="1:13" ht="14.25" customHeight="1">
      <c r="A8353" s="59" t="s">
        <v>161</v>
      </c>
      <c r="B8353" s="59" t="s">
        <v>13</v>
      </c>
      <c r="C8353" s="59" t="s">
        <v>112</v>
      </c>
      <c r="D8353" s="2">
        <v>578.59199999999998</v>
      </c>
      <c r="E8353" s="2">
        <v>35316342.155555993</v>
      </c>
      <c r="F8353" s="2">
        <v>18160408.9476</v>
      </c>
      <c r="G8353" s="2">
        <v>1951978.1184</v>
      </c>
      <c r="H8353" s="2">
        <v>657045.59494736837</v>
      </c>
      <c r="I8353" s="2">
        <v>8243465.9040000001</v>
      </c>
      <c r="J8353" s="2">
        <v>13711414.34</v>
      </c>
      <c r="K8353" s="2">
        <v>1110576.02</v>
      </c>
      <c r="L8353" s="2">
        <v>1173743.736</v>
      </c>
      <c r="M8353" s="2">
        <v>2667537.818</v>
      </c>
    </row>
    <row r="8354" spans="1:13" ht="14.25" customHeight="1">
      <c r="A8354" s="59" t="s">
        <v>161</v>
      </c>
      <c r="B8354" s="59" t="s">
        <v>13</v>
      </c>
      <c r="C8354" s="59" t="s">
        <v>112</v>
      </c>
      <c r="D8354" s="2">
        <v>2.4107999999999996</v>
      </c>
      <c r="E8354" s="2">
        <v>145373.40972</v>
      </c>
      <c r="F8354" s="2">
        <v>75758.668399999995</v>
      </c>
      <c r="G8354" s="2">
        <v>8107.3727999999992</v>
      </c>
      <c r="H8354" s="2">
        <v>0</v>
      </c>
      <c r="I8354" s="2">
        <v>34239.952799999999</v>
      </c>
      <c r="J8354" s="2">
        <v>57028.539999999994</v>
      </c>
      <c r="K8354" s="2">
        <v>4578.88</v>
      </c>
      <c r="L8354" s="2">
        <v>4874.4080000000004</v>
      </c>
      <c r="M8354" s="2">
        <v>11114.444</v>
      </c>
    </row>
    <row r="8355" spans="1:13" ht="14.25" customHeight="1">
      <c r="A8355" s="59" t="s">
        <v>161</v>
      </c>
      <c r="B8355" s="59" t="s">
        <v>10</v>
      </c>
      <c r="C8355" s="59" t="s">
        <v>112</v>
      </c>
      <c r="D8355" s="2">
        <v>1837.8331999999998</v>
      </c>
      <c r="E8355" s="2">
        <v>276226948.25787604</v>
      </c>
      <c r="F8355" s="2">
        <v>105677567.814</v>
      </c>
      <c r="G8355" s="2">
        <v>47682405.926399991</v>
      </c>
      <c r="H8355" s="2">
        <v>-6624926.8749473672</v>
      </c>
      <c r="I8355" s="2">
        <v>14722628.8608</v>
      </c>
      <c r="J8355" s="2">
        <v>19791434.719999999</v>
      </c>
      <c r="K8355" s="2">
        <v>4351703.0999999996</v>
      </c>
      <c r="L8355" s="2">
        <v>2259915.9</v>
      </c>
      <c r="M8355" s="2">
        <v>4595619.6440000003</v>
      </c>
    </row>
    <row r="8356" spans="1:13" ht="14.25" customHeight="1">
      <c r="A8356" s="59" t="s">
        <v>161</v>
      </c>
      <c r="B8356" s="59" t="s">
        <v>10</v>
      </c>
      <c r="C8356" s="59" t="s">
        <v>112</v>
      </c>
      <c r="D8356" s="2">
        <v>2558.6624000000002</v>
      </c>
      <c r="E8356" s="2">
        <v>315906149.86484402</v>
      </c>
      <c r="F8356" s="2">
        <v>147693533.22619998</v>
      </c>
      <c r="G8356" s="2">
        <v>66149207.923199989</v>
      </c>
      <c r="H8356" s="2">
        <v>-9765718.1507368404</v>
      </c>
      <c r="I8356" s="2">
        <v>20729395.951199997</v>
      </c>
      <c r="J8356" s="2">
        <v>28191931.279999997</v>
      </c>
      <c r="K8356" s="2">
        <v>6307672.8799999999</v>
      </c>
      <c r="L8356" s="2">
        <v>3483855.034</v>
      </c>
      <c r="M8356" s="2">
        <v>6398099.7740000002</v>
      </c>
    </row>
    <row r="8357" spans="1:13" ht="14.25" customHeight="1">
      <c r="A8357" s="59" t="s">
        <v>161</v>
      </c>
      <c r="B8357" s="59" t="s">
        <v>10</v>
      </c>
      <c r="C8357" s="59" t="s">
        <v>112</v>
      </c>
      <c r="D8357" s="2">
        <v>130.98679999999999</v>
      </c>
      <c r="E8357" s="2">
        <v>20047353.590879999</v>
      </c>
      <c r="F8357" s="2">
        <v>7531895.5371999992</v>
      </c>
      <c r="G8357" s="2">
        <v>3398436.8639999996</v>
      </c>
      <c r="H8357" s="2">
        <v>-493765.81389473681</v>
      </c>
      <c r="I8357" s="2">
        <v>1049317.3296000001</v>
      </c>
      <c r="J8357" s="2">
        <v>1410584.5</v>
      </c>
      <c r="K8357" s="2">
        <v>310154.33999999997</v>
      </c>
      <c r="L8357" s="2">
        <v>161069.23800000001</v>
      </c>
      <c r="M8357" s="2">
        <v>327540.554</v>
      </c>
    </row>
    <row r="8358" spans="1:13" ht="14.25" customHeight="1">
      <c r="A8358" s="59" t="s">
        <v>161</v>
      </c>
      <c r="B8358" s="59" t="s">
        <v>10</v>
      </c>
      <c r="C8358" s="59" t="s">
        <v>112</v>
      </c>
      <c r="D8358" s="2">
        <v>9.6431999999999984</v>
      </c>
      <c r="E8358" s="2">
        <v>1744671.852</v>
      </c>
      <c r="F8358" s="2">
        <v>554494.81579999987</v>
      </c>
      <c r="G8358" s="2">
        <v>250191.84</v>
      </c>
      <c r="H8358" s="2">
        <v>-45648.485052631571</v>
      </c>
      <c r="I8358" s="2">
        <v>77250.888000000006</v>
      </c>
      <c r="J8358" s="2">
        <v>103846.43999999999</v>
      </c>
      <c r="K8358" s="2">
        <v>22834.539999999997</v>
      </c>
      <c r="L8358" s="2">
        <v>11858.593999999999</v>
      </c>
      <c r="M8358" s="2">
        <v>24113.166000000001</v>
      </c>
    </row>
    <row r="8359" spans="1:13" ht="14.25" customHeight="1">
      <c r="A8359" s="59" t="s">
        <v>161</v>
      </c>
      <c r="B8359" s="59" t="s">
        <v>8</v>
      </c>
      <c r="C8359" s="59" t="s">
        <v>112</v>
      </c>
      <c r="D8359" s="2">
        <v>2925.1039999999998</v>
      </c>
      <c r="E8359" s="2">
        <v>460701247.40639997</v>
      </c>
      <c r="F8359" s="2">
        <v>126816437.96479999</v>
      </c>
      <c r="G8359" s="2">
        <v>97994492.025599986</v>
      </c>
      <c r="H8359" s="2">
        <v>-1380050.6778947366</v>
      </c>
      <c r="I8359" s="2">
        <v>15020442.856800001</v>
      </c>
      <c r="J8359" s="2">
        <v>23404936.099999998</v>
      </c>
      <c r="K8359" s="2">
        <v>5354151.46</v>
      </c>
      <c r="L8359" s="2">
        <v>-237589.50600000002</v>
      </c>
      <c r="M8359" s="2">
        <v>12155845.393999999</v>
      </c>
    </row>
    <row r="8360" spans="1:13" ht="14.25" customHeight="1">
      <c r="A8360" s="59" t="s">
        <v>161</v>
      </c>
      <c r="B8360" s="59" t="s">
        <v>8</v>
      </c>
      <c r="C8360" s="59" t="s">
        <v>112</v>
      </c>
      <c r="D8360" s="2">
        <v>152.68399999999997</v>
      </c>
      <c r="E8360" s="2">
        <v>28304178.209999997</v>
      </c>
      <c r="F8360" s="2">
        <v>6641937.5897999993</v>
      </c>
      <c r="G8360" s="2">
        <v>5121350.0159999998</v>
      </c>
      <c r="H8360" s="2">
        <v>-112889.45178947368</v>
      </c>
      <c r="I8360" s="2">
        <v>720678.25439999998</v>
      </c>
      <c r="J8360" s="2">
        <v>1254812.3799999999</v>
      </c>
      <c r="K8360" s="2">
        <v>287049.2</v>
      </c>
      <c r="L8360" s="2">
        <v>-12740.75</v>
      </c>
      <c r="M8360" s="2">
        <v>634508.29200000002</v>
      </c>
    </row>
    <row r="8361" spans="1:13" ht="14.25" customHeight="1">
      <c r="A8361" s="59" t="s">
        <v>161</v>
      </c>
      <c r="B8361" s="59" t="s">
        <v>8</v>
      </c>
      <c r="C8361" s="59" t="s">
        <v>112</v>
      </c>
      <c r="D8361" s="2">
        <v>126.9688</v>
      </c>
      <c r="E8361" s="2">
        <v>19794746.1096</v>
      </c>
      <c r="F8361" s="2">
        <v>5449462.7741999989</v>
      </c>
      <c r="G8361" s="2">
        <v>4238200.5696</v>
      </c>
      <c r="H8361" s="2">
        <v>-94066.256842105242</v>
      </c>
      <c r="I8361" s="2">
        <v>808139.22479999997</v>
      </c>
      <c r="J8361" s="2">
        <v>934285.86</v>
      </c>
      <c r="K8361" s="2">
        <v>213731.36</v>
      </c>
      <c r="L8361" s="2">
        <v>-9479.1180000000004</v>
      </c>
      <c r="M8361" s="2">
        <v>527643.84200000006</v>
      </c>
    </row>
    <row r="8362" spans="1:13" ht="14.25" customHeight="1">
      <c r="A8362" s="59" t="s">
        <v>161</v>
      </c>
      <c r="B8362" s="59" t="s">
        <v>10</v>
      </c>
      <c r="C8362" s="59" t="s">
        <v>112</v>
      </c>
      <c r="D8362" s="2">
        <v>25306.9712</v>
      </c>
      <c r="E8362" s="2">
        <v>3875150768.8619881</v>
      </c>
      <c r="F8362" s="2">
        <v>1178292975.1811998</v>
      </c>
      <c r="G8362" s="2">
        <v>579313453.84319997</v>
      </c>
      <c r="H8362" s="2">
        <v>-11981324.038736841</v>
      </c>
      <c r="I8362" s="2">
        <v>209829411.94319999</v>
      </c>
      <c r="J8362" s="2">
        <v>266997137.29999998</v>
      </c>
      <c r="K8362" s="2">
        <v>48733641.399999999</v>
      </c>
      <c r="L8362" s="2">
        <v>3569597.3499999996</v>
      </c>
      <c r="M8362" s="2">
        <v>105168093.778</v>
      </c>
    </row>
    <row r="8363" spans="1:13" ht="14.25" customHeight="1">
      <c r="A8363" s="59" t="s">
        <v>161</v>
      </c>
      <c r="B8363" s="59" t="s">
        <v>10</v>
      </c>
      <c r="C8363" s="59" t="s">
        <v>112</v>
      </c>
      <c r="D8363" s="2">
        <v>220.98999999999998</v>
      </c>
      <c r="E8363" s="2">
        <v>39976247.702160001</v>
      </c>
      <c r="F8363" s="2">
        <v>10286982.967599999</v>
      </c>
      <c r="G8363" s="2">
        <v>5121081.5807999996</v>
      </c>
      <c r="H8363" s="2">
        <v>-149469.39284210527</v>
      </c>
      <c r="I8363" s="2">
        <v>1814170.1976000001</v>
      </c>
      <c r="J8363" s="2">
        <v>2298204.1599999997</v>
      </c>
      <c r="K8363" s="2">
        <v>418433.69999999995</v>
      </c>
      <c r="L8363" s="2">
        <v>29596.424000000003</v>
      </c>
      <c r="M8363" s="2">
        <v>918366.78999999992</v>
      </c>
    </row>
    <row r="8364" spans="1:13" ht="14.25" customHeight="1">
      <c r="A8364" s="59" t="s">
        <v>161</v>
      </c>
      <c r="B8364" s="59" t="s">
        <v>10</v>
      </c>
      <c r="C8364" s="59" t="s">
        <v>112</v>
      </c>
      <c r="D8364" s="2">
        <v>628.41520000000003</v>
      </c>
      <c r="E8364" s="2">
        <v>97551580.341599986</v>
      </c>
      <c r="F8364" s="2">
        <v>29262082.751399994</v>
      </c>
      <c r="G8364" s="2">
        <v>14302886.342399999</v>
      </c>
      <c r="H8364" s="2">
        <v>-431683.07873684203</v>
      </c>
      <c r="I8364" s="2">
        <v>5234420.2752</v>
      </c>
      <c r="J8364" s="2">
        <v>6674095.6199999992</v>
      </c>
      <c r="K8364" s="2">
        <v>1219576.98</v>
      </c>
      <c r="L8364" s="2">
        <v>90724.062000000005</v>
      </c>
      <c r="M8364" s="2">
        <v>2611502.872</v>
      </c>
    </row>
    <row r="8365" spans="1:13" ht="14.25" customHeight="1">
      <c r="A8365" s="59" t="s">
        <v>161</v>
      </c>
      <c r="B8365" s="59" t="s">
        <v>10</v>
      </c>
      <c r="C8365" s="59" t="s">
        <v>112</v>
      </c>
      <c r="D8365" s="2">
        <v>49300.86</v>
      </c>
      <c r="E8365" s="2">
        <v>8166319067.4967422</v>
      </c>
      <c r="F8365" s="2">
        <v>2960136771.6367998</v>
      </c>
      <c r="G8365" s="2">
        <v>1158271073.6064</v>
      </c>
      <c r="H8365" s="2">
        <v>-23362887.440842107</v>
      </c>
      <c r="I8365" s="2">
        <v>431508326.34960002</v>
      </c>
      <c r="J8365" s="2">
        <v>538377595.25999999</v>
      </c>
      <c r="K8365" s="2">
        <v>98434016.059999987</v>
      </c>
      <c r="L8365" s="2">
        <v>6618228.3640000001</v>
      </c>
      <c r="M8365" s="2">
        <v>204879414.98199999</v>
      </c>
    </row>
    <row r="8366" spans="1:13" ht="14.25" customHeight="1">
      <c r="A8366" s="59" t="s">
        <v>161</v>
      </c>
      <c r="B8366" s="59" t="s">
        <v>10</v>
      </c>
      <c r="C8366" s="59" t="s">
        <v>112</v>
      </c>
      <c r="D8366" s="2">
        <v>1795.2424000000001</v>
      </c>
      <c r="E8366" s="2">
        <v>347292755.90856004</v>
      </c>
      <c r="F8366" s="2">
        <v>108420995.47579999</v>
      </c>
      <c r="G8366" s="2">
        <v>43033856.102399997</v>
      </c>
      <c r="H8366" s="2">
        <v>-1237559.191578947</v>
      </c>
      <c r="I8366" s="2">
        <v>15288664.5288</v>
      </c>
      <c r="J8366" s="2">
        <v>18926344.559999999</v>
      </c>
      <c r="K8366" s="2">
        <v>3427540.1399999997</v>
      </c>
      <c r="L8366" s="2">
        <v>211467.58600000001</v>
      </c>
      <c r="M8366" s="2">
        <v>7460482.5899999999</v>
      </c>
    </row>
    <row r="8367" spans="1:13" ht="14.25" customHeight="1">
      <c r="A8367" s="59" t="s">
        <v>161</v>
      </c>
      <c r="B8367" s="59" t="s">
        <v>10</v>
      </c>
      <c r="C8367" s="59" t="s">
        <v>112</v>
      </c>
      <c r="D8367" s="2">
        <v>886.37080000000003</v>
      </c>
      <c r="E8367" s="2">
        <v>147577615.24968001</v>
      </c>
      <c r="F8367" s="2">
        <v>53186600.395999998</v>
      </c>
      <c r="G8367" s="2">
        <v>20779296.460799996</v>
      </c>
      <c r="H8367" s="2">
        <v>-619823.05010526313</v>
      </c>
      <c r="I8367" s="2">
        <v>7780315.7016000003</v>
      </c>
      <c r="J8367" s="2">
        <v>9715036.9199999999</v>
      </c>
      <c r="K8367" s="2">
        <v>1777974.8399999999</v>
      </c>
      <c r="L8367" s="2">
        <v>120523.436</v>
      </c>
      <c r="M8367" s="2">
        <v>3683488.38</v>
      </c>
    </row>
    <row r="8368" spans="1:13" ht="14.25" customHeight="1">
      <c r="A8368" s="59" t="s">
        <v>161</v>
      </c>
      <c r="B8368" s="59" t="s">
        <v>10</v>
      </c>
      <c r="C8368" s="59" t="s">
        <v>112</v>
      </c>
      <c r="D8368" s="2">
        <v>1063.9664</v>
      </c>
      <c r="E8368" s="2">
        <v>210359305.66265997</v>
      </c>
      <c r="F8368" s="2">
        <v>70947639.798999995</v>
      </c>
      <c r="G8368" s="2">
        <v>33264378.988799997</v>
      </c>
      <c r="H8368" s="2">
        <v>-774504.12126315781</v>
      </c>
      <c r="I8368" s="2">
        <v>11582701.2936</v>
      </c>
      <c r="J8368" s="2">
        <v>14608054</v>
      </c>
      <c r="K8368" s="2">
        <v>1150658.44</v>
      </c>
      <c r="L8368" s="2">
        <v>1013335.6640000001</v>
      </c>
      <c r="M8368" s="2">
        <v>4421521.9179999996</v>
      </c>
    </row>
    <row r="8369" spans="1:13" ht="14.25" customHeight="1">
      <c r="A8369" s="59" t="s">
        <v>161</v>
      </c>
      <c r="B8369" s="59" t="s">
        <v>13</v>
      </c>
      <c r="C8369" s="59" t="s">
        <v>112</v>
      </c>
      <c r="D8369" s="2">
        <v>5721.6319999999996</v>
      </c>
      <c r="E8369" s="2">
        <v>338914960.21429193</v>
      </c>
      <c r="F8369" s="2">
        <v>179809683.77939999</v>
      </c>
      <c r="G8369" s="2">
        <v>20840031.3024</v>
      </c>
      <c r="H8369" s="2">
        <v>-2944370.7890526312</v>
      </c>
      <c r="I8369" s="2">
        <v>85537770.443999991</v>
      </c>
      <c r="J8369" s="2">
        <v>138543505.07999998</v>
      </c>
      <c r="K8369" s="2">
        <v>6145283.3599999994</v>
      </c>
      <c r="L8369" s="2">
        <v>13174966.486</v>
      </c>
      <c r="M8369" s="2">
        <v>58615508.468000002</v>
      </c>
    </row>
    <row r="8370" spans="1:13" ht="14.25" customHeight="1">
      <c r="A8370" s="59" t="s">
        <v>161</v>
      </c>
      <c r="B8370" s="59" t="s">
        <v>10</v>
      </c>
      <c r="C8370" s="59" t="s">
        <v>112</v>
      </c>
      <c r="D8370" s="2">
        <v>3273.0627999999997</v>
      </c>
      <c r="E8370" s="2">
        <v>494817929.17048794</v>
      </c>
      <c r="F8370" s="2">
        <v>188376905.36339998</v>
      </c>
      <c r="G8370" s="2">
        <v>84508912.934399992</v>
      </c>
      <c r="H8370" s="2">
        <v>-1549026.8867368421</v>
      </c>
      <c r="I8370" s="2">
        <v>26468228.304000001</v>
      </c>
      <c r="J8370" s="2">
        <v>35423942.600000001</v>
      </c>
      <c r="K8370" s="2">
        <v>6277988.8799999999</v>
      </c>
      <c r="L8370" s="2">
        <v>366397.81200000003</v>
      </c>
      <c r="M8370" s="2">
        <v>13601856.026000001</v>
      </c>
    </row>
    <row r="8371" spans="1:13" ht="14.25" customHeight="1">
      <c r="A8371" s="59" t="s">
        <v>161</v>
      </c>
      <c r="B8371" s="59" t="s">
        <v>10</v>
      </c>
      <c r="C8371" s="59" t="s">
        <v>112</v>
      </c>
      <c r="D8371" s="2">
        <v>1145.9335999999998</v>
      </c>
      <c r="E8371" s="2">
        <v>202037919.43381199</v>
      </c>
      <c r="F8371" s="2">
        <v>65952719.490399994</v>
      </c>
      <c r="G8371" s="2">
        <v>29579210.8224</v>
      </c>
      <c r="H8371" s="2">
        <v>-788106.9372631578</v>
      </c>
      <c r="I8371" s="2">
        <v>9269453.8728</v>
      </c>
      <c r="J8371" s="2">
        <v>12410698.359999999</v>
      </c>
      <c r="K8371" s="2">
        <v>2199568.8199999998</v>
      </c>
      <c r="L8371" s="2">
        <v>128561.15800000001</v>
      </c>
      <c r="M8371" s="2">
        <v>4762152.2960000001</v>
      </c>
    </row>
    <row r="8372" spans="1:13" ht="14.25" customHeight="1">
      <c r="A8372" s="59" t="s">
        <v>161</v>
      </c>
      <c r="B8372" s="59" t="s">
        <v>10</v>
      </c>
      <c r="C8372" s="59" t="s">
        <v>112</v>
      </c>
      <c r="D8372" s="2">
        <v>12.053999999999998</v>
      </c>
      <c r="E8372" s="2">
        <v>1844316.2429999998</v>
      </c>
      <c r="F8372" s="2">
        <v>693751.85699999996</v>
      </c>
      <c r="G8372" s="2">
        <v>310808.60159999999</v>
      </c>
      <c r="H8372" s="2">
        <v>0</v>
      </c>
      <c r="I8372" s="2">
        <v>97612.603199999998</v>
      </c>
      <c r="J8372" s="2">
        <v>130887.57999999999</v>
      </c>
      <c r="K8372" s="2">
        <v>23199.439999999999</v>
      </c>
      <c r="L8372" s="2">
        <v>1363.8240000000001</v>
      </c>
      <c r="M8372" s="2">
        <v>50092.57</v>
      </c>
    </row>
    <row r="8373" spans="1:13" ht="14.25" customHeight="1">
      <c r="A8373" s="59" t="s">
        <v>161</v>
      </c>
      <c r="B8373" s="59" t="s">
        <v>8</v>
      </c>
      <c r="C8373" s="59" t="s">
        <v>112</v>
      </c>
      <c r="D8373" s="2">
        <v>-41.787199999999999</v>
      </c>
      <c r="E8373" s="2">
        <v>-6581446.3915199991</v>
      </c>
      <c r="F8373" s="2">
        <v>-1813550.1791999999</v>
      </c>
      <c r="G8373" s="2">
        <v>-1387780.0703999999</v>
      </c>
      <c r="H8373" s="2">
        <v>-43672.198736842103</v>
      </c>
      <c r="I8373" s="2">
        <v>-266558.51520000002</v>
      </c>
      <c r="J8373" s="2">
        <v>-301936.3</v>
      </c>
      <c r="K8373" s="2">
        <v>-68214.159999999989</v>
      </c>
      <c r="L8373" s="2">
        <v>-143088.76999999999</v>
      </c>
      <c r="M8373" s="2">
        <v>-157752.584</v>
      </c>
    </row>
    <row r="8374" spans="1:13" ht="14.25" customHeight="1">
      <c r="A8374" s="59" t="s">
        <v>161</v>
      </c>
      <c r="B8374" s="59" t="s">
        <v>8</v>
      </c>
      <c r="C8374" s="59" t="s">
        <v>112</v>
      </c>
      <c r="D8374" s="2">
        <v>72.323999999999998</v>
      </c>
      <c r="E8374" s="2">
        <v>13407242.309999999</v>
      </c>
      <c r="F8374" s="2">
        <v>3138836.1143999998</v>
      </c>
      <c r="G8374" s="2">
        <v>2401929.0431999997</v>
      </c>
      <c r="H8374" s="2">
        <v>24401.542736842101</v>
      </c>
      <c r="I8374" s="2">
        <v>461348.00640000001</v>
      </c>
      <c r="J8374" s="2">
        <v>522583.54</v>
      </c>
      <c r="K8374" s="2">
        <v>118061.95999999999</v>
      </c>
      <c r="L8374" s="2">
        <v>247653.12</v>
      </c>
      <c r="M8374" s="2">
        <v>273033.59600000002</v>
      </c>
    </row>
    <row r="8375" spans="1:13" ht="14.25" customHeight="1">
      <c r="A8375" s="59" t="s">
        <v>161</v>
      </c>
      <c r="B8375" s="59" t="s">
        <v>8</v>
      </c>
      <c r="C8375" s="59" t="s">
        <v>112</v>
      </c>
      <c r="D8375" s="2">
        <v>18.482799999999997</v>
      </c>
      <c r="E8375" s="2">
        <v>2807927.2267200002</v>
      </c>
      <c r="F8375" s="2">
        <v>802147.37819999992</v>
      </c>
      <c r="G8375" s="2">
        <v>613824.71039999998</v>
      </c>
      <c r="H8375" s="2">
        <v>4160.1448421052628</v>
      </c>
      <c r="I8375" s="2">
        <v>117901.69919999999</v>
      </c>
      <c r="J8375" s="2">
        <v>133547.66</v>
      </c>
      <c r="K8375" s="2">
        <v>30172.719999999998</v>
      </c>
      <c r="L8375" s="2">
        <v>63287.025999999998</v>
      </c>
      <c r="M8375" s="2">
        <v>69775.111999999994</v>
      </c>
    </row>
    <row r="8376" spans="1:13" ht="14.25" customHeight="1">
      <c r="A8376" s="59" t="s">
        <v>161</v>
      </c>
      <c r="B8376" s="59" t="s">
        <v>10</v>
      </c>
      <c r="C8376" s="59" t="s">
        <v>112</v>
      </c>
      <c r="D8376" s="2">
        <v>2603.6639999999998</v>
      </c>
      <c r="E8376" s="2">
        <v>386695656.54719996</v>
      </c>
      <c r="F8376" s="2">
        <v>121393417.46819998</v>
      </c>
      <c r="G8376" s="2">
        <v>59450104.435199998</v>
      </c>
      <c r="H8376" s="2">
        <v>2367982.5347368419</v>
      </c>
      <c r="I8376" s="2">
        <v>21487669.696800001</v>
      </c>
      <c r="J8376" s="2">
        <v>27481660.399999999</v>
      </c>
      <c r="K8376" s="2">
        <v>4983030.12</v>
      </c>
      <c r="L8376" s="2">
        <v>3985116.2779999999</v>
      </c>
      <c r="M8376" s="2">
        <v>0</v>
      </c>
    </row>
    <row r="8377" spans="1:13" ht="14.25" customHeight="1">
      <c r="A8377" s="59" t="s">
        <v>161</v>
      </c>
      <c r="B8377" s="59" t="s">
        <v>10</v>
      </c>
      <c r="C8377" s="59" t="s">
        <v>112</v>
      </c>
      <c r="D8377" s="2">
        <v>18762.452799999999</v>
      </c>
      <c r="E8377" s="2">
        <v>2872418919.1014242</v>
      </c>
      <c r="F8377" s="2">
        <v>846677773.22779989</v>
      </c>
      <c r="G8377" s="2">
        <v>435469091.36639994</v>
      </c>
      <c r="H8377" s="2">
        <v>10505780.200421054</v>
      </c>
      <c r="I8377" s="2">
        <v>151130052.37439999</v>
      </c>
      <c r="J8377" s="2">
        <v>289499548.59999996</v>
      </c>
      <c r="K8377" s="2">
        <v>62758463.019999996</v>
      </c>
      <c r="L8377" s="2">
        <v>906908.68400000012</v>
      </c>
      <c r="M8377" s="2">
        <v>70830925.549999997</v>
      </c>
    </row>
    <row r="8378" spans="1:13" ht="14.25" customHeight="1">
      <c r="A8378" s="59" t="s">
        <v>161</v>
      </c>
      <c r="B8378" s="59" t="s">
        <v>10</v>
      </c>
      <c r="C8378" s="59" t="s">
        <v>112</v>
      </c>
      <c r="D8378" s="2">
        <v>101.25359999999999</v>
      </c>
      <c r="E8378" s="2">
        <v>18307423.300319999</v>
      </c>
      <c r="F8378" s="2">
        <v>4573232.6353999991</v>
      </c>
      <c r="G8378" s="2">
        <v>2353594.1759999995</v>
      </c>
      <c r="H8378" s="2">
        <v>32720.589473684206</v>
      </c>
      <c r="I8378" s="2">
        <v>817374.26160000009</v>
      </c>
      <c r="J8378" s="2">
        <v>1559230</v>
      </c>
      <c r="K8378" s="2">
        <v>336768.25999999995</v>
      </c>
      <c r="L8378" s="2">
        <v>4922.2139999999999</v>
      </c>
      <c r="M8378" s="2">
        <v>382246.85399999999</v>
      </c>
    </row>
    <row r="8379" spans="1:13" ht="14.25" customHeight="1">
      <c r="A8379" s="59" t="s">
        <v>161</v>
      </c>
      <c r="B8379" s="59" t="s">
        <v>10</v>
      </c>
      <c r="C8379" s="59" t="s">
        <v>112</v>
      </c>
      <c r="D8379" s="2">
        <v>235.45479999999998</v>
      </c>
      <c r="E8379" s="2">
        <v>36016781.363639995</v>
      </c>
      <c r="F8379" s="2">
        <v>10639035.756999999</v>
      </c>
      <c r="G8379" s="2">
        <v>5476940.0640000002</v>
      </c>
      <c r="H8379" s="2">
        <v>74461.247999999992</v>
      </c>
      <c r="I8379" s="2">
        <v>1902706.2863999999</v>
      </c>
      <c r="J8379" s="2">
        <v>3622425.44</v>
      </c>
      <c r="K8379" s="2">
        <v>780996.7</v>
      </c>
      <c r="L8379" s="2">
        <v>11492.382</v>
      </c>
      <c r="M8379" s="2">
        <v>888874.99800000002</v>
      </c>
    </row>
    <row r="8380" spans="1:13" ht="14.25" customHeight="1">
      <c r="A8380" s="59" t="s">
        <v>161</v>
      </c>
      <c r="B8380" s="59" t="s">
        <v>10</v>
      </c>
      <c r="C8380" s="59" t="s">
        <v>112</v>
      </c>
      <c r="D8380" s="2">
        <v>4050.1439999999998</v>
      </c>
      <c r="E8380" s="2">
        <v>656140772.54879999</v>
      </c>
      <c r="F8380" s="2">
        <v>239478400.45239997</v>
      </c>
      <c r="G8380" s="2">
        <v>93981871.487999991</v>
      </c>
      <c r="H8380" s="2">
        <v>3674956.6079999995</v>
      </c>
      <c r="I8380" s="2">
        <v>44418695.587200001</v>
      </c>
      <c r="J8380" s="2">
        <v>59988997.479999997</v>
      </c>
      <c r="K8380" s="2">
        <v>4376783.62</v>
      </c>
      <c r="L8380" s="2">
        <v>666989.31200000003</v>
      </c>
      <c r="M8380" s="2">
        <v>0</v>
      </c>
    </row>
    <row r="8381" spans="1:13" ht="14.25" customHeight="1">
      <c r="A8381" s="59" t="s">
        <v>161</v>
      </c>
      <c r="B8381" s="59" t="s">
        <v>10</v>
      </c>
      <c r="C8381" s="59" t="s">
        <v>112</v>
      </c>
      <c r="D8381" s="2">
        <v>27632.589599999996</v>
      </c>
      <c r="E8381" s="2">
        <v>4603636628.7024956</v>
      </c>
      <c r="F8381" s="2">
        <v>1604011306.8605998</v>
      </c>
      <c r="G8381" s="2">
        <v>648712944.44159997</v>
      </c>
      <c r="H8381" s="2">
        <v>15516563.418947367</v>
      </c>
      <c r="I8381" s="2">
        <v>238175926.99919999</v>
      </c>
      <c r="J8381" s="2">
        <v>415915051.13999999</v>
      </c>
      <c r="K8381" s="2">
        <v>78863786.179999992</v>
      </c>
      <c r="L8381" s="2">
        <v>35108280.811999999</v>
      </c>
      <c r="M8381" s="2">
        <v>104316953.04799999</v>
      </c>
    </row>
    <row r="8382" spans="1:13" ht="14.25" customHeight="1">
      <c r="A8382" s="59" t="s">
        <v>161</v>
      </c>
      <c r="B8382" s="59" t="s">
        <v>10</v>
      </c>
      <c r="C8382" s="59" t="s">
        <v>112</v>
      </c>
      <c r="D8382" s="2">
        <v>823.68999999999994</v>
      </c>
      <c r="E8382" s="2">
        <v>160098965.22311997</v>
      </c>
      <c r="F8382" s="2">
        <v>47841462.285799995</v>
      </c>
      <c r="G8382" s="2">
        <v>19339685.567999996</v>
      </c>
      <c r="H8382" s="2">
        <v>261184.25936842102</v>
      </c>
      <c r="I8382" s="2">
        <v>7106254.5455999998</v>
      </c>
      <c r="J8382" s="2">
        <v>12383337.42</v>
      </c>
      <c r="K8382" s="2">
        <v>2344090.54</v>
      </c>
      <c r="L8382" s="2">
        <v>1064517.8499999999</v>
      </c>
      <c r="M8382" s="2">
        <v>3109546.682</v>
      </c>
    </row>
    <row r="8383" spans="1:13" ht="14.25" customHeight="1">
      <c r="A8383" s="59" t="s">
        <v>161</v>
      </c>
      <c r="B8383" s="59" t="s">
        <v>10</v>
      </c>
      <c r="C8383" s="59" t="s">
        <v>112</v>
      </c>
      <c r="D8383" s="2">
        <v>434.74759999999992</v>
      </c>
      <c r="E8383" s="2">
        <v>72377150.907599986</v>
      </c>
      <c r="F8383" s="2">
        <v>25258869.548999999</v>
      </c>
      <c r="G8383" s="2">
        <v>10208263.968</v>
      </c>
      <c r="H8383" s="2">
        <v>137232.57599999997</v>
      </c>
      <c r="I8383" s="2">
        <v>3752551.9943999997</v>
      </c>
      <c r="J8383" s="2">
        <v>6531897.7799999993</v>
      </c>
      <c r="K8383" s="2">
        <v>1235326.72</v>
      </c>
      <c r="L8383" s="2">
        <v>566930.45200000005</v>
      </c>
      <c r="M8383" s="2">
        <v>1641233.1980000001</v>
      </c>
    </row>
    <row r="8384" spans="1:13" ht="14.25" customHeight="1">
      <c r="A8384" s="59" t="s">
        <v>161</v>
      </c>
      <c r="B8384" s="59" t="s">
        <v>10</v>
      </c>
      <c r="C8384" s="59" t="s">
        <v>112</v>
      </c>
      <c r="D8384" s="2">
        <v>1657.8267999999998</v>
      </c>
      <c r="E8384" s="2">
        <v>328211519.32799995</v>
      </c>
      <c r="F8384" s="2">
        <v>110375412.58579999</v>
      </c>
      <c r="G8384" s="2">
        <v>50694582.643199995</v>
      </c>
      <c r="H8384" s="2">
        <v>523151.57557894726</v>
      </c>
      <c r="I8384" s="2">
        <v>17701976.779200003</v>
      </c>
      <c r="J8384" s="2">
        <v>22240420.48</v>
      </c>
      <c r="K8384" s="2">
        <v>1764599</v>
      </c>
      <c r="L8384" s="2">
        <v>5333442.1140000001</v>
      </c>
      <c r="M8384" s="2">
        <v>6258531.5100000007</v>
      </c>
    </row>
    <row r="8385" spans="1:13" ht="14.25" customHeight="1">
      <c r="A8385" s="59" t="s">
        <v>161</v>
      </c>
      <c r="B8385" s="59" t="s">
        <v>10</v>
      </c>
      <c r="C8385" s="59" t="s">
        <v>112</v>
      </c>
      <c r="D8385" s="2">
        <v>2950.8191999999999</v>
      </c>
      <c r="E8385" s="2">
        <v>446468447.53803593</v>
      </c>
      <c r="F8385" s="2">
        <v>169717028.16739997</v>
      </c>
      <c r="G8385" s="2">
        <v>76355185.862399995</v>
      </c>
      <c r="H8385" s="2">
        <v>1393485.696</v>
      </c>
      <c r="I8385" s="2">
        <v>23629263.926400002</v>
      </c>
      <c r="J8385" s="2">
        <v>31665782.559999999</v>
      </c>
      <c r="K8385" s="2">
        <v>5549526.2999999998</v>
      </c>
      <c r="L8385" s="2">
        <v>14288617.178000001</v>
      </c>
      <c r="M8385" s="2">
        <v>11139762.238</v>
      </c>
    </row>
    <row r="8386" spans="1:13" ht="14.25" customHeight="1">
      <c r="A8386" s="59" t="s">
        <v>161</v>
      </c>
      <c r="B8386" s="59" t="s">
        <v>10</v>
      </c>
      <c r="C8386" s="59" t="s">
        <v>112</v>
      </c>
      <c r="D8386" s="2">
        <v>852.61959999999988</v>
      </c>
      <c r="E8386" s="2">
        <v>148168863.29876399</v>
      </c>
      <c r="F8386" s="2">
        <v>49053114.1954</v>
      </c>
      <c r="G8386" s="2">
        <v>22079762.6688</v>
      </c>
      <c r="H8386" s="2">
        <v>219841.34399999998</v>
      </c>
      <c r="I8386" s="2">
        <v>6826268.5631999997</v>
      </c>
      <c r="J8386" s="2">
        <v>9141185.3399999999</v>
      </c>
      <c r="K8386" s="2">
        <v>1602019.24</v>
      </c>
      <c r="L8386" s="2">
        <v>4101682.6399999997</v>
      </c>
      <c r="M8386" s="2">
        <v>3218760.8419999997</v>
      </c>
    </row>
    <row r="8387" spans="1:13" ht="14.25" customHeight="1">
      <c r="A8387" s="59" t="s">
        <v>161</v>
      </c>
      <c r="B8387" s="59" t="s">
        <v>10</v>
      </c>
      <c r="C8387" s="59" t="s">
        <v>112</v>
      </c>
      <c r="D8387" s="2">
        <v>12.8576</v>
      </c>
      <c r="E8387" s="2">
        <v>1967270.6591999999</v>
      </c>
      <c r="F8387" s="2">
        <v>739508.03739999991</v>
      </c>
      <c r="G8387" s="2">
        <v>332702.20799999993</v>
      </c>
      <c r="H8387" s="2">
        <v>3359.6867368421053</v>
      </c>
      <c r="I8387" s="2">
        <v>102959.856</v>
      </c>
      <c r="J8387" s="2">
        <v>137978.12</v>
      </c>
      <c r="K8387" s="2">
        <v>24180.98</v>
      </c>
      <c r="L8387" s="2">
        <v>62258.745999999999</v>
      </c>
      <c r="M8387" s="2">
        <v>48539.326000000001</v>
      </c>
    </row>
    <row r="8388" spans="1:13" ht="14.25" customHeight="1">
      <c r="A8388" s="59" t="s">
        <v>162</v>
      </c>
      <c r="B8388" s="59" t="s">
        <v>8</v>
      </c>
      <c r="C8388" s="59" t="s">
        <v>113</v>
      </c>
      <c r="D8388" s="2">
        <v>3953.712</v>
      </c>
      <c r="E8388" s="2">
        <v>615582283.37759995</v>
      </c>
      <c r="F8388" s="2">
        <v>168195241.84379998</v>
      </c>
      <c r="G8388" s="2">
        <v>141940314.60479999</v>
      </c>
      <c r="H8388" s="2">
        <v>4988269.712842105</v>
      </c>
      <c r="I8388" s="2">
        <v>32291657.596799999</v>
      </c>
      <c r="J8388" s="2">
        <v>40185850.699999996</v>
      </c>
      <c r="K8388" s="2">
        <v>6203921.5599999996</v>
      </c>
      <c r="L8388" s="2">
        <v>15978995.845999999</v>
      </c>
      <c r="M8388" s="2">
        <v>14554975.072000001</v>
      </c>
    </row>
    <row r="8389" spans="1:13" ht="14.25" customHeight="1">
      <c r="A8389" s="59" t="s">
        <v>162</v>
      </c>
      <c r="B8389" s="59" t="s">
        <v>8</v>
      </c>
      <c r="C8389" s="59" t="s">
        <v>113</v>
      </c>
      <c r="D8389" s="2">
        <v>165.54159999999999</v>
      </c>
      <c r="E8389" s="2">
        <v>30687687.954</v>
      </c>
      <c r="F8389" s="2">
        <v>7041273.7275999989</v>
      </c>
      <c r="G8389" s="2">
        <v>5940648.8831999991</v>
      </c>
      <c r="H8389" s="2">
        <v>172789.57136842105</v>
      </c>
      <c r="I8389" s="2">
        <v>1354068.2304</v>
      </c>
      <c r="J8389" s="2">
        <v>1715333.4</v>
      </c>
      <c r="K8389" s="2">
        <v>239389.15999999997</v>
      </c>
      <c r="L8389" s="2">
        <v>616606.29799999995</v>
      </c>
      <c r="M8389" s="2">
        <v>609415.554</v>
      </c>
    </row>
    <row r="8390" spans="1:13" ht="14.25" customHeight="1">
      <c r="A8390" s="59" t="s">
        <v>162</v>
      </c>
      <c r="B8390" s="59" t="s">
        <v>8</v>
      </c>
      <c r="C8390" s="59" t="s">
        <v>113</v>
      </c>
      <c r="D8390" s="2">
        <v>187.2388</v>
      </c>
      <c r="E8390" s="2">
        <v>27658721.22552</v>
      </c>
      <c r="F8390" s="2">
        <v>7962936.3189999992</v>
      </c>
      <c r="G8390" s="2">
        <v>6717685.3439999986</v>
      </c>
      <c r="H8390" s="2">
        <v>195139.00799999997</v>
      </c>
      <c r="I8390" s="2">
        <v>1475710.7040000001</v>
      </c>
      <c r="J8390" s="2">
        <v>1993823.44</v>
      </c>
      <c r="K8390" s="2">
        <v>267525.82</v>
      </c>
      <c r="L8390" s="2">
        <v>689084.70400000003</v>
      </c>
      <c r="M8390" s="2">
        <v>689290.3600000001</v>
      </c>
    </row>
    <row r="8391" spans="1:13" ht="14.25" customHeight="1">
      <c r="A8391" s="59" t="s">
        <v>162</v>
      </c>
      <c r="B8391" s="59" t="s">
        <v>8</v>
      </c>
      <c r="C8391" s="59" t="s">
        <v>113</v>
      </c>
      <c r="D8391" s="2">
        <v>4.0179999999999998</v>
      </c>
      <c r="E8391" s="2">
        <v>744846.79499999993</v>
      </c>
      <c r="F8391" s="2">
        <v>170877.37279999998</v>
      </c>
      <c r="G8391" s="2">
        <v>144154.42559999999</v>
      </c>
      <c r="H8391" s="2">
        <v>4467.1528421052626</v>
      </c>
      <c r="I8391" s="2">
        <v>31646.0304</v>
      </c>
      <c r="J8391" s="2">
        <v>42821.219999999994</v>
      </c>
      <c r="K8391" s="2">
        <v>5730.16</v>
      </c>
      <c r="L8391" s="2">
        <v>14761.23</v>
      </c>
      <c r="M8391" s="2">
        <v>14790.996000000001</v>
      </c>
    </row>
    <row r="8392" spans="1:13" ht="14.25" customHeight="1">
      <c r="A8392" s="59" t="s">
        <v>162</v>
      </c>
      <c r="B8392" s="59" t="s">
        <v>10</v>
      </c>
      <c r="C8392" s="59" t="s">
        <v>113</v>
      </c>
      <c r="D8392" s="2">
        <v>15824.491199999999</v>
      </c>
      <c r="E8392" s="2">
        <v>2435384595.6566277</v>
      </c>
      <c r="F8392" s="2">
        <v>754732536.65819991</v>
      </c>
      <c r="G8392" s="2">
        <v>370330356.19199997</v>
      </c>
      <c r="H8392" s="2">
        <v>19964090.122105259</v>
      </c>
      <c r="I8392" s="2">
        <v>154727117.80559999</v>
      </c>
      <c r="J8392" s="2">
        <v>298071362.83999997</v>
      </c>
      <c r="K8392" s="2">
        <v>40275030.619999997</v>
      </c>
      <c r="L8392" s="2">
        <v>30070515.199999999</v>
      </c>
      <c r="M8392" s="2">
        <v>58255400.302000001</v>
      </c>
    </row>
    <row r="8393" spans="1:13" ht="14.25" customHeight="1">
      <c r="A8393" s="59" t="s">
        <v>162</v>
      </c>
      <c r="B8393" s="59" t="s">
        <v>10</v>
      </c>
      <c r="C8393" s="59" t="s">
        <v>113</v>
      </c>
      <c r="D8393" s="2">
        <v>269.20600000000002</v>
      </c>
      <c r="E8393" s="2">
        <v>48705422.534999996</v>
      </c>
      <c r="F8393" s="2">
        <v>12838748.659199998</v>
      </c>
      <c r="G8393" s="2">
        <v>6321736.3391999993</v>
      </c>
      <c r="H8393" s="2">
        <v>281535.03663157887</v>
      </c>
      <c r="I8393" s="2">
        <v>2648931.4440000001</v>
      </c>
      <c r="J8393" s="2">
        <v>5076044.3599999994</v>
      </c>
      <c r="K8393" s="2">
        <v>566169.81999999995</v>
      </c>
      <c r="L8393" s="2">
        <v>100193.258</v>
      </c>
      <c r="M8393" s="2">
        <v>991040.02800000005</v>
      </c>
    </row>
    <row r="8394" spans="1:13" ht="14.25" customHeight="1">
      <c r="A8394" s="59" t="s">
        <v>162</v>
      </c>
      <c r="B8394" s="59" t="s">
        <v>10</v>
      </c>
      <c r="C8394" s="59" t="s">
        <v>113</v>
      </c>
      <c r="D8394" s="2">
        <v>443.5872</v>
      </c>
      <c r="E8394" s="2">
        <v>66506206.813199997</v>
      </c>
      <c r="F8394" s="2">
        <v>21152869.190799996</v>
      </c>
      <c r="G8394" s="2">
        <v>10378740.787199998</v>
      </c>
      <c r="H8394" s="2">
        <v>464751.69347368414</v>
      </c>
      <c r="I8394" s="2">
        <v>4386375.0288000004</v>
      </c>
      <c r="J8394" s="2">
        <v>8479115.6999999993</v>
      </c>
      <c r="K8394" s="2">
        <v>921980.94</v>
      </c>
      <c r="L8394" s="2">
        <v>58344.968000000001</v>
      </c>
      <c r="M8394" s="2">
        <v>1632997.9380000001</v>
      </c>
    </row>
    <row r="8395" spans="1:13" ht="14.25" customHeight="1">
      <c r="A8395" s="59" t="s">
        <v>162</v>
      </c>
      <c r="B8395" s="59" t="s">
        <v>10</v>
      </c>
      <c r="C8395" s="59" t="s">
        <v>113</v>
      </c>
      <c r="D8395" s="2">
        <v>456.44479999999999</v>
      </c>
      <c r="E8395" s="2">
        <v>88756970.369759992</v>
      </c>
      <c r="F8395" s="2">
        <v>27210361.973199997</v>
      </c>
      <c r="G8395" s="2">
        <v>11424741.4464</v>
      </c>
      <c r="H8395" s="2">
        <v>476670.31578947365</v>
      </c>
      <c r="I8395" s="2">
        <v>4651466.9904000005</v>
      </c>
      <c r="J8395" s="2">
        <v>6319257.8399999999</v>
      </c>
      <c r="K8395" s="2">
        <v>734352.64</v>
      </c>
      <c r="L8395" s="2">
        <v>2644623.41</v>
      </c>
      <c r="M8395" s="2">
        <v>1680330.388</v>
      </c>
    </row>
    <row r="8396" spans="1:13" ht="14.25" customHeight="1">
      <c r="A8396" s="59" t="s">
        <v>162</v>
      </c>
      <c r="B8396" s="59" t="s">
        <v>10</v>
      </c>
      <c r="C8396" s="59" t="s">
        <v>113</v>
      </c>
      <c r="D8396" s="2">
        <v>20.893599999999999</v>
      </c>
      <c r="E8396" s="2">
        <v>3478746.79152</v>
      </c>
      <c r="F8396" s="2">
        <v>1245371.3018</v>
      </c>
      <c r="G8396" s="2">
        <v>523432.10879999993</v>
      </c>
      <c r="H8396" s="2">
        <v>22345.707789473683</v>
      </c>
      <c r="I8396" s="2">
        <v>212359.79519999999</v>
      </c>
      <c r="J8396" s="2">
        <v>286619.51999999996</v>
      </c>
      <c r="K8396" s="2">
        <v>30895.96</v>
      </c>
      <c r="L8396" s="2">
        <v>108488.952</v>
      </c>
      <c r="M8396" s="2">
        <v>76917.148000000001</v>
      </c>
    </row>
    <row r="8397" spans="1:13" ht="14.25" customHeight="1">
      <c r="A8397" s="59" t="s">
        <v>162</v>
      </c>
      <c r="B8397" s="59" t="s">
        <v>10</v>
      </c>
      <c r="C8397" s="59" t="s">
        <v>113</v>
      </c>
      <c r="D8397" s="2">
        <v>593.05679999999995</v>
      </c>
      <c r="E8397" s="2">
        <v>117425246.39999999</v>
      </c>
      <c r="F8397" s="2">
        <v>39489040.062599994</v>
      </c>
      <c r="G8397" s="2">
        <v>18253410.969599996</v>
      </c>
      <c r="H8397" s="2">
        <v>621157.97557894723</v>
      </c>
      <c r="I8397" s="2">
        <v>6388421.7239999995</v>
      </c>
      <c r="J8397" s="2">
        <v>8070225.1599999992</v>
      </c>
      <c r="K8397" s="2">
        <v>825496.46</v>
      </c>
      <c r="L8397" s="2">
        <v>4074640.6799999997</v>
      </c>
      <c r="M8397" s="2">
        <v>2183245.9</v>
      </c>
    </row>
    <row r="8398" spans="1:13" ht="14.25" customHeight="1">
      <c r="A8398" s="59" t="s">
        <v>162</v>
      </c>
      <c r="B8398" s="59" t="s">
        <v>8</v>
      </c>
      <c r="C8398" s="59" t="s">
        <v>113</v>
      </c>
      <c r="D8398" s="2">
        <v>81.967199999999991</v>
      </c>
      <c r="E8398" s="2">
        <v>12762071.728559999</v>
      </c>
      <c r="F8398" s="2">
        <v>4674443.3083999995</v>
      </c>
      <c r="G8398" s="2">
        <v>2619165.5423999997</v>
      </c>
      <c r="H8398" s="2">
        <v>113192.73094736841</v>
      </c>
      <c r="I8398" s="2">
        <v>408654.8064</v>
      </c>
      <c r="J8398" s="2">
        <v>1444483.2999999998</v>
      </c>
      <c r="K8398" s="2">
        <v>212190.58</v>
      </c>
      <c r="L8398" s="2">
        <v>2316197.0919999997</v>
      </c>
      <c r="M8398" s="2">
        <v>301749.66800000001</v>
      </c>
    </row>
    <row r="8399" spans="1:13" ht="14.25" customHeight="1">
      <c r="A8399" s="59" t="s">
        <v>162</v>
      </c>
      <c r="B8399" s="59" t="s">
        <v>8</v>
      </c>
      <c r="C8399" s="59" t="s">
        <v>113</v>
      </c>
      <c r="D8399" s="2">
        <v>1.6072</v>
      </c>
      <c r="E8399" s="2">
        <v>297938.71799999994</v>
      </c>
      <c r="F8399" s="2">
        <v>81771.096999999994</v>
      </c>
      <c r="G8399" s="2">
        <v>56583.148799999995</v>
      </c>
      <c r="H8399" s="2">
        <v>0</v>
      </c>
      <c r="I8399" s="2">
        <v>9906.3216000000011</v>
      </c>
      <c r="J8399" s="2">
        <v>20001.439999999999</v>
      </c>
      <c r="K8399" s="2">
        <v>2372.2599999999998</v>
      </c>
      <c r="L8399" s="2">
        <v>7990.8180000000011</v>
      </c>
      <c r="M8399" s="2">
        <v>5917.1200000000008</v>
      </c>
    </row>
    <row r="8400" spans="1:13" ht="14.25" customHeight="1">
      <c r="A8400" s="59" t="s">
        <v>162</v>
      </c>
      <c r="B8400" s="59" t="s">
        <v>10</v>
      </c>
      <c r="C8400" s="59" t="s">
        <v>113</v>
      </c>
      <c r="D8400" s="2">
        <v>536.8048</v>
      </c>
      <c r="E8400" s="2">
        <v>80129102.656679988</v>
      </c>
      <c r="F8400" s="2">
        <v>30123263.922199998</v>
      </c>
      <c r="G8400" s="2">
        <v>13749790.175999999</v>
      </c>
      <c r="H8400" s="2">
        <v>738596.61473684199</v>
      </c>
      <c r="I8400" s="2">
        <v>4673213.784</v>
      </c>
      <c r="J8400" s="2">
        <v>6491298.7599999998</v>
      </c>
      <c r="K8400" s="2">
        <v>861904.46</v>
      </c>
      <c r="L8400" s="2">
        <v>1403940.4500000002</v>
      </c>
      <c r="M8400" s="2">
        <v>1976162.9360000002</v>
      </c>
    </row>
    <row r="8401" spans="1:13" ht="14.25" customHeight="1">
      <c r="A8401" s="59" t="s">
        <v>162</v>
      </c>
      <c r="B8401" s="59" t="s">
        <v>10</v>
      </c>
      <c r="C8401" s="59" t="s">
        <v>113</v>
      </c>
      <c r="D8401" s="2">
        <v>176.79199999999997</v>
      </c>
      <c r="E8401" s="2">
        <v>30264568.831727993</v>
      </c>
      <c r="F8401" s="2">
        <v>9900264.2599999998</v>
      </c>
      <c r="G8401" s="2">
        <v>4506109.92</v>
      </c>
      <c r="H8401" s="2">
        <v>205159.64968421048</v>
      </c>
      <c r="I8401" s="2">
        <v>1573477.4016</v>
      </c>
      <c r="J8401" s="2">
        <v>2192171.6</v>
      </c>
      <c r="K8401" s="2">
        <v>268768.94</v>
      </c>
      <c r="L8401" s="2">
        <v>370481.16600000003</v>
      </c>
      <c r="M8401" s="2">
        <v>650831.78599999996</v>
      </c>
    </row>
    <row r="8402" spans="1:13" ht="14.25" customHeight="1">
      <c r="A8402" s="59" t="s">
        <v>162</v>
      </c>
      <c r="B8402" s="59" t="s">
        <v>10</v>
      </c>
      <c r="C8402" s="59" t="s">
        <v>113</v>
      </c>
      <c r="D8402" s="2">
        <v>4.8215999999999992</v>
      </c>
      <c r="E8402" s="2">
        <v>737726.49719999998</v>
      </c>
      <c r="F8402" s="2">
        <v>269744.79739999998</v>
      </c>
      <c r="G8402" s="2">
        <v>122609.54879999999</v>
      </c>
      <c r="H8402" s="2">
        <v>6623.6665263157893</v>
      </c>
      <c r="I8402" s="2">
        <v>43351.891199999998</v>
      </c>
      <c r="J8402" s="2">
        <v>60478.28</v>
      </c>
      <c r="K8402" s="2">
        <v>7138.9199999999992</v>
      </c>
      <c r="L8402" s="2">
        <v>8931.6039999999994</v>
      </c>
      <c r="M8402" s="2">
        <v>17749.556</v>
      </c>
    </row>
    <row r="8403" spans="1:13" ht="14.25" customHeight="1">
      <c r="A8403" s="59" t="s">
        <v>163</v>
      </c>
      <c r="B8403" s="59" t="s">
        <v>8</v>
      </c>
      <c r="C8403" s="59" t="s">
        <v>114</v>
      </c>
      <c r="D8403" s="2">
        <v>-14.4648</v>
      </c>
      <c r="E8403" s="2">
        <v>112689070.132716</v>
      </c>
      <c r="F8403" s="2">
        <v>-582251.88959999999</v>
      </c>
      <c r="G8403" s="2">
        <v>-528324.5567999999</v>
      </c>
      <c r="H8403" s="2">
        <v>29120519.201684207</v>
      </c>
      <c r="I8403" s="2">
        <v>-87391.008000000002</v>
      </c>
      <c r="J8403" s="2">
        <v>-218226.59999999998</v>
      </c>
      <c r="K8403" s="2">
        <v>-20550.02</v>
      </c>
      <c r="L8403" s="2">
        <v>-154.24200000000002</v>
      </c>
      <c r="M8403" s="2">
        <v>-75795.060000000012</v>
      </c>
    </row>
    <row r="8404" spans="1:13" ht="14.25" customHeight="1">
      <c r="A8404" s="59" t="s">
        <v>163</v>
      </c>
      <c r="B8404" s="59" t="s">
        <v>8</v>
      </c>
      <c r="C8404" s="59" t="s">
        <v>114</v>
      </c>
      <c r="D8404" s="2">
        <v>58087.422399999989</v>
      </c>
      <c r="E8404" s="2">
        <v>9044054831.6395206</v>
      </c>
      <c r="F8404" s="2">
        <v>2477021621.1227999</v>
      </c>
      <c r="G8404" s="2">
        <v>2077460257.6127999</v>
      </c>
      <c r="H8404" s="2">
        <v>-131239255.31621051</v>
      </c>
      <c r="I8404" s="2">
        <v>351307066.37760001</v>
      </c>
      <c r="J8404" s="2">
        <v>783218940.17999995</v>
      </c>
      <c r="K8404" s="2">
        <v>100723330.59999999</v>
      </c>
      <c r="L8404" s="2">
        <v>440312.20200000005</v>
      </c>
      <c r="M8404" s="2">
        <v>304374640.43800002</v>
      </c>
    </row>
    <row r="8405" spans="1:13" ht="14.25" customHeight="1">
      <c r="A8405" s="59" t="s">
        <v>163</v>
      </c>
      <c r="B8405" s="59" t="s">
        <v>8</v>
      </c>
      <c r="C8405" s="59" t="s">
        <v>114</v>
      </c>
      <c r="D8405" s="2">
        <v>1209.4179999999999</v>
      </c>
      <c r="E8405" s="2">
        <v>224155686.16979998</v>
      </c>
      <c r="F8405" s="2">
        <v>51564024.961399995</v>
      </c>
      <c r="G8405" s="2">
        <v>43247862.719999999</v>
      </c>
      <c r="H8405" s="2">
        <v>-105208.03705263157</v>
      </c>
      <c r="I8405" s="2">
        <v>7446194.7623999994</v>
      </c>
      <c r="J8405" s="2">
        <v>16198225.879999999</v>
      </c>
      <c r="K8405" s="2">
        <v>2083105.8599999999</v>
      </c>
      <c r="L8405" s="2">
        <v>9125.5339999999997</v>
      </c>
      <c r="M8405" s="2">
        <v>6337278.8160000006</v>
      </c>
    </row>
    <row r="8406" spans="1:13" ht="14.25" customHeight="1">
      <c r="A8406" s="59" t="s">
        <v>163</v>
      </c>
      <c r="B8406" s="59" t="s">
        <v>8</v>
      </c>
      <c r="C8406" s="59" t="s">
        <v>114</v>
      </c>
      <c r="D8406" s="2">
        <v>764.22359999999992</v>
      </c>
      <c r="E8406" s="2">
        <v>121330495.05191997</v>
      </c>
      <c r="F8406" s="2">
        <v>32582988.311999999</v>
      </c>
      <c r="G8406" s="2">
        <v>27328048.684799999</v>
      </c>
      <c r="H8406" s="2">
        <v>-68164.476631578946</v>
      </c>
      <c r="I8406" s="2">
        <v>4705199.8848000001</v>
      </c>
      <c r="J8406" s="2">
        <v>10235555.699999999</v>
      </c>
      <c r="K8406" s="2">
        <v>1316309.92</v>
      </c>
      <c r="L8406" s="2">
        <v>5747.5439999999999</v>
      </c>
      <c r="M8406" s="2">
        <v>4004486.7280000001</v>
      </c>
    </row>
    <row r="8407" spans="1:13" ht="14.25" customHeight="1">
      <c r="A8407" s="59" t="s">
        <v>163</v>
      </c>
      <c r="B8407" s="59" t="s">
        <v>8</v>
      </c>
      <c r="C8407" s="59" t="s">
        <v>114</v>
      </c>
      <c r="D8407" s="2">
        <v>1.6072</v>
      </c>
      <c r="E8407" s="2">
        <v>297938.71799999994</v>
      </c>
      <c r="F8407" s="2">
        <v>68523.709999999992</v>
      </c>
      <c r="G8407" s="2">
        <v>57472.684799999995</v>
      </c>
      <c r="H8407" s="2">
        <v>0</v>
      </c>
      <c r="I8407" s="2">
        <v>9894.8087999999989</v>
      </c>
      <c r="J8407" s="2">
        <v>21525.82</v>
      </c>
      <c r="K8407" s="2">
        <v>2768.3199999999997</v>
      </c>
      <c r="L8407" s="2">
        <v>12.628</v>
      </c>
      <c r="M8407" s="2">
        <v>8421.0720000000001</v>
      </c>
    </row>
    <row r="8408" spans="1:13" ht="14.25" customHeight="1">
      <c r="A8408" s="59" t="s">
        <v>163</v>
      </c>
      <c r="B8408" s="59" t="s">
        <v>10</v>
      </c>
      <c r="C8408" s="59" t="s">
        <v>114</v>
      </c>
      <c r="D8408" s="2">
        <v>7502.4096</v>
      </c>
      <c r="E8408" s="2">
        <v>1144548035.073828</v>
      </c>
      <c r="F8408" s="2">
        <v>347454334.63059998</v>
      </c>
      <c r="G8408" s="2">
        <v>175611590.97599998</v>
      </c>
      <c r="H8408" s="2">
        <v>-21170227.604210526</v>
      </c>
      <c r="I8408" s="2">
        <v>78526117.461600006</v>
      </c>
      <c r="J8408" s="2">
        <v>114039599.23999999</v>
      </c>
      <c r="K8408" s="2">
        <v>12280966.979999999</v>
      </c>
      <c r="L8408" s="2">
        <v>143873.50999999998</v>
      </c>
      <c r="M8408" s="2">
        <v>39312179.895999998</v>
      </c>
    </row>
    <row r="8409" spans="1:13" ht="14.25" customHeight="1">
      <c r="A8409" s="59" t="s">
        <v>163</v>
      </c>
      <c r="B8409" s="59" t="s">
        <v>10</v>
      </c>
      <c r="C8409" s="59" t="s">
        <v>114</v>
      </c>
      <c r="D8409" s="2">
        <v>603.50360000000001</v>
      </c>
      <c r="E8409" s="2">
        <v>109187380.07099999</v>
      </c>
      <c r="F8409" s="2">
        <v>27956229.233599994</v>
      </c>
      <c r="G8409" s="2">
        <v>14121158.860799998</v>
      </c>
      <c r="H8409" s="2">
        <v>-42989.820631578943</v>
      </c>
      <c r="I8409" s="2">
        <v>6315715.7352</v>
      </c>
      <c r="J8409" s="2">
        <v>9179159.5399999991</v>
      </c>
      <c r="K8409" s="2">
        <v>989923.67999999993</v>
      </c>
      <c r="L8409" s="2">
        <v>11629.486000000001</v>
      </c>
      <c r="M8409" s="2">
        <v>3162323.6039999998</v>
      </c>
    </row>
    <row r="8410" spans="1:13" ht="14.25" customHeight="1">
      <c r="A8410" s="59" t="s">
        <v>163</v>
      </c>
      <c r="B8410" s="59" t="s">
        <v>10</v>
      </c>
      <c r="C8410" s="59" t="s">
        <v>114</v>
      </c>
      <c r="D8410" s="2">
        <v>647.70159999999998</v>
      </c>
      <c r="E8410" s="2">
        <v>98923188.367079988</v>
      </c>
      <c r="F8410" s="2">
        <v>30003610.3094</v>
      </c>
      <c r="G8410" s="2">
        <v>15155333.414399998</v>
      </c>
      <c r="H8410" s="2">
        <v>-60350.066526315779</v>
      </c>
      <c r="I8410" s="2">
        <v>6778258.4160000002</v>
      </c>
      <c r="J8410" s="2">
        <v>9851406.1999999993</v>
      </c>
      <c r="K8410" s="2">
        <v>1062414.96</v>
      </c>
      <c r="L8410" s="2">
        <v>12498.111999999999</v>
      </c>
      <c r="M8410" s="2">
        <v>3393917.5159999998</v>
      </c>
    </row>
    <row r="8411" spans="1:13" ht="14.25" customHeight="1">
      <c r="A8411" s="59" t="s">
        <v>163</v>
      </c>
      <c r="B8411" s="59" t="s">
        <v>10</v>
      </c>
      <c r="C8411" s="59" t="s">
        <v>114</v>
      </c>
      <c r="D8411" s="2">
        <v>1105.7536</v>
      </c>
      <c r="E8411" s="2">
        <v>183398878.00911596</v>
      </c>
      <c r="F8411" s="2">
        <v>65923380.365999997</v>
      </c>
      <c r="G8411" s="2">
        <v>27287312.659199998</v>
      </c>
      <c r="H8411" s="2">
        <v>-20898235.917473681</v>
      </c>
      <c r="I8411" s="2">
        <v>11661604.711199999</v>
      </c>
      <c r="J8411" s="2">
        <v>16428389.219999999</v>
      </c>
      <c r="K8411" s="2">
        <v>1752390.8399999999</v>
      </c>
      <c r="L8411" s="2">
        <v>24293.566000000003</v>
      </c>
      <c r="M8411" s="2">
        <v>5794083.5920000002</v>
      </c>
    </row>
    <row r="8412" spans="1:13" ht="14.25" customHeight="1">
      <c r="A8412" s="59" t="s">
        <v>163</v>
      </c>
      <c r="B8412" s="59" t="s">
        <v>10</v>
      </c>
      <c r="C8412" s="59" t="s">
        <v>114</v>
      </c>
      <c r="D8412" s="2">
        <v>1327.5472</v>
      </c>
      <c r="E8412" s="2">
        <v>258129331.89119995</v>
      </c>
      <c r="F8412" s="2">
        <v>79146396.310000002</v>
      </c>
      <c r="G8412" s="2">
        <v>32760636.326399993</v>
      </c>
      <c r="H8412" s="2">
        <v>-132264.51536842104</v>
      </c>
      <c r="I8412" s="2">
        <v>14000701.910400001</v>
      </c>
      <c r="J8412" s="2">
        <v>19723608.419999998</v>
      </c>
      <c r="K8412" s="2">
        <v>2103884.6599999997</v>
      </c>
      <c r="L8412" s="2">
        <v>29168.876</v>
      </c>
      <c r="M8412" s="2">
        <v>6956268.1979999999</v>
      </c>
    </row>
    <row r="8413" spans="1:13" ht="14.25" customHeight="1">
      <c r="A8413" s="59" t="s">
        <v>163</v>
      </c>
      <c r="B8413" s="59" t="s">
        <v>10</v>
      </c>
      <c r="C8413" s="59" t="s">
        <v>114</v>
      </c>
      <c r="D8413" s="2">
        <v>54.644799999999996</v>
      </c>
      <c r="E8413" s="2">
        <v>9098109.6821999978</v>
      </c>
      <c r="F8413" s="2">
        <v>3257840.6807999997</v>
      </c>
      <c r="G8413" s="2">
        <v>1348501.1519999998</v>
      </c>
      <c r="H8413" s="2">
        <v>-3907.8265263157891</v>
      </c>
      <c r="I8413" s="2">
        <v>576298.88639999996</v>
      </c>
      <c r="J8413" s="2">
        <v>811869.7</v>
      </c>
      <c r="K8413" s="2">
        <v>86600.2</v>
      </c>
      <c r="L8413" s="2">
        <v>1201.4639999999999</v>
      </c>
      <c r="M8413" s="2">
        <v>286335.38999999996</v>
      </c>
    </row>
    <row r="8414" spans="1:13" ht="14.25" customHeight="1">
      <c r="A8414" s="59" t="s">
        <v>163</v>
      </c>
      <c r="B8414" s="59" t="s">
        <v>10</v>
      </c>
      <c r="C8414" s="59" t="s">
        <v>114</v>
      </c>
      <c r="D8414" s="2">
        <v>2651.8799999999997</v>
      </c>
      <c r="E8414" s="2">
        <v>429587853.15599996</v>
      </c>
      <c r="F8414" s="2">
        <v>175877701.0332</v>
      </c>
      <c r="G8414" s="2">
        <v>81677957.529599994</v>
      </c>
      <c r="H8414" s="2">
        <v>2270146.4185263156</v>
      </c>
      <c r="I8414" s="2">
        <v>28623094.135199998</v>
      </c>
      <c r="J8414" s="2">
        <v>37302163.259999998</v>
      </c>
      <c r="K8414" s="2">
        <v>3034651.9</v>
      </c>
      <c r="L8414" s="2">
        <v>19383654.378000002</v>
      </c>
      <c r="M8414" s="2">
        <v>13895693.35</v>
      </c>
    </row>
    <row r="8415" spans="1:13" ht="14.25" customHeight="1">
      <c r="A8415" s="59" t="s">
        <v>163</v>
      </c>
      <c r="B8415" s="59" t="s">
        <v>10</v>
      </c>
      <c r="C8415" s="59" t="s">
        <v>114</v>
      </c>
      <c r="D8415" s="2">
        <v>1653.8087999999998</v>
      </c>
      <c r="E8415" s="2">
        <v>327219754.129884</v>
      </c>
      <c r="F8415" s="2">
        <v>109784039.84439999</v>
      </c>
      <c r="G8415" s="2">
        <v>50991689.241599992</v>
      </c>
      <c r="H8415" s="2">
        <v>-155711.47452631578</v>
      </c>
      <c r="I8415" s="2">
        <v>18004254.199200001</v>
      </c>
      <c r="J8415" s="2">
        <v>23256659.599999998</v>
      </c>
      <c r="K8415" s="2">
        <v>1894306.5999999999</v>
      </c>
      <c r="L8415" s="2">
        <v>11628053.624</v>
      </c>
      <c r="M8415" s="2">
        <v>8665860.3680000007</v>
      </c>
    </row>
    <row r="8416" spans="1:13" ht="14.25" customHeight="1">
      <c r="A8416" s="59" t="s">
        <v>163</v>
      </c>
      <c r="B8416" s="59" t="s">
        <v>13</v>
      </c>
      <c r="C8416" s="59" t="s">
        <v>114</v>
      </c>
      <c r="D8416" s="2">
        <v>1906.1391999999998</v>
      </c>
      <c r="E8416" s="2">
        <v>111043056.17235601</v>
      </c>
      <c r="F8416" s="2">
        <v>63988744.058600001</v>
      </c>
      <c r="G8416" s="2">
        <v>4842020.7551999995</v>
      </c>
      <c r="H8416" s="2">
        <v>1496252.5844210526</v>
      </c>
      <c r="I8416" s="2">
        <v>10530449.0856</v>
      </c>
      <c r="J8416" s="2">
        <v>31437214.119999997</v>
      </c>
      <c r="K8416" s="2">
        <v>2699482.6399999997</v>
      </c>
      <c r="L8416" s="2">
        <v>46998.710000000006</v>
      </c>
      <c r="M8416" s="2">
        <v>22079883.011999998</v>
      </c>
    </row>
    <row r="8417" spans="1:13" ht="14.25" customHeight="1">
      <c r="A8417" s="59" t="s">
        <v>163</v>
      </c>
      <c r="B8417" s="59" t="s">
        <v>13</v>
      </c>
      <c r="C8417" s="59" t="s">
        <v>114</v>
      </c>
      <c r="D8417" s="2">
        <v>82.770799999999994</v>
      </c>
      <c r="E8417" s="2">
        <v>4976674.4689199999</v>
      </c>
      <c r="F8417" s="2">
        <v>2778600.2497999999</v>
      </c>
      <c r="G8417" s="2">
        <v>210257.9712</v>
      </c>
      <c r="H8417" s="2">
        <v>-15484.638315789472</v>
      </c>
      <c r="I8417" s="2">
        <v>457266.27600000001</v>
      </c>
      <c r="J8417" s="2">
        <v>1365111.4</v>
      </c>
      <c r="K8417" s="2">
        <v>117219.81999999999</v>
      </c>
      <c r="L8417" s="2">
        <v>2039.4220000000003</v>
      </c>
      <c r="M8417" s="2">
        <v>958780.89999999991</v>
      </c>
    </row>
    <row r="8418" spans="1:13" ht="14.25" customHeight="1">
      <c r="A8418" s="59" t="s">
        <v>163</v>
      </c>
      <c r="B8418" s="59" t="s">
        <v>8</v>
      </c>
      <c r="C8418" s="59" t="s">
        <v>114</v>
      </c>
      <c r="D8418" s="2">
        <v>-4.0179999999999998</v>
      </c>
      <c r="E8418" s="2">
        <v>3436779.1993919993</v>
      </c>
      <c r="F8418" s="2">
        <v>-201706.28139999998</v>
      </c>
      <c r="G8418" s="2">
        <v>-143930.07359999997</v>
      </c>
      <c r="H8418" s="2">
        <v>136543275.92084208</v>
      </c>
      <c r="I8418" s="2">
        <v>-24437.2464</v>
      </c>
      <c r="J8418" s="2">
        <v>-61019.479999999996</v>
      </c>
      <c r="K8418" s="2">
        <v>-5745.74</v>
      </c>
      <c r="L8418" s="2">
        <v>-42.393999999999998</v>
      </c>
      <c r="M8418" s="2">
        <v>-21053.582000000002</v>
      </c>
    </row>
    <row r="8419" spans="1:13" ht="14.25" customHeight="1">
      <c r="A8419" s="59" t="s">
        <v>163</v>
      </c>
      <c r="B8419" s="59" t="s">
        <v>8</v>
      </c>
      <c r="C8419" s="59" t="s">
        <v>114</v>
      </c>
      <c r="D8419" s="2">
        <v>1878.0131999999996</v>
      </c>
      <c r="E8419" s="2">
        <v>292401584.60435998</v>
      </c>
      <c r="F8419" s="2">
        <v>96468768.635999992</v>
      </c>
      <c r="G8419" s="2">
        <v>66519676.051199995</v>
      </c>
      <c r="H8419" s="2">
        <v>-33507285.665684208</v>
      </c>
      <c r="I8419" s="2">
        <v>12024689.1984</v>
      </c>
      <c r="J8419" s="2">
        <v>24245443.479999997</v>
      </c>
      <c r="K8419" s="2">
        <v>2972818.98</v>
      </c>
      <c r="L8419" s="2">
        <v>20348.218000000001</v>
      </c>
      <c r="M8419" s="2">
        <v>9840677.4840000011</v>
      </c>
    </row>
    <row r="8420" spans="1:13" ht="14.25" customHeight="1">
      <c r="A8420" s="59" t="s">
        <v>163</v>
      </c>
      <c r="B8420" s="59" t="s">
        <v>8</v>
      </c>
      <c r="C8420" s="59" t="s">
        <v>114</v>
      </c>
      <c r="D8420" s="2">
        <v>1861.9411999999998</v>
      </c>
      <c r="E8420" s="2">
        <v>234298587.77740797</v>
      </c>
      <c r="F8420" s="2">
        <v>95541636.078799993</v>
      </c>
      <c r="G8420" s="2">
        <v>66036698.150399998</v>
      </c>
      <c r="H8420" s="2">
        <v>103147023.98652631</v>
      </c>
      <c r="I8420" s="2">
        <v>11927166.0408</v>
      </c>
      <c r="J8420" s="2">
        <v>23906184.059999999</v>
      </c>
      <c r="K8420" s="2">
        <v>2913279.5999999996</v>
      </c>
      <c r="L8420" s="2">
        <v>19577.910000000003</v>
      </c>
      <c r="M8420" s="2">
        <v>9756461.352</v>
      </c>
    </row>
    <row r="8421" spans="1:13" ht="14.25" customHeight="1">
      <c r="A8421" s="59" t="s">
        <v>163</v>
      </c>
      <c r="B8421" s="59" t="s">
        <v>8</v>
      </c>
      <c r="C8421" s="59" t="s">
        <v>114</v>
      </c>
      <c r="D8421" s="2">
        <v>54.644799999999996</v>
      </c>
      <c r="E8421" s="2">
        <v>9181763.2368000001</v>
      </c>
      <c r="F8421" s="2">
        <v>2803980.6683999998</v>
      </c>
      <c r="G8421" s="2">
        <v>1938061.2095999997</v>
      </c>
      <c r="H8421" s="2">
        <v>3025654.5751578948</v>
      </c>
      <c r="I8421" s="2">
        <v>350035.17119999998</v>
      </c>
      <c r="J8421" s="2">
        <v>701612.5</v>
      </c>
      <c r="K8421" s="2">
        <v>85498.12</v>
      </c>
      <c r="L8421" s="2">
        <v>575.476</v>
      </c>
      <c r="M8421" s="2">
        <v>286334.48800000001</v>
      </c>
    </row>
    <row r="8422" spans="1:13" ht="14.25" customHeight="1">
      <c r="A8422" s="59" t="s">
        <v>163</v>
      </c>
      <c r="B8422" s="59" t="s">
        <v>8</v>
      </c>
      <c r="C8422" s="59" t="s">
        <v>114</v>
      </c>
      <c r="D8422" s="2">
        <v>-1.6072</v>
      </c>
      <c r="E8422" s="2">
        <v>-260372.18591999996</v>
      </c>
      <c r="F8422" s="2">
        <v>-64694.654399999992</v>
      </c>
      <c r="G8422" s="2">
        <v>-58702.2912</v>
      </c>
      <c r="H8422" s="2">
        <v>0</v>
      </c>
      <c r="I8422" s="2">
        <v>-9710.6039999999994</v>
      </c>
      <c r="J8422" s="2">
        <v>-24247.399999999998</v>
      </c>
      <c r="K8422" s="2">
        <v>-2282.8799999999997</v>
      </c>
      <c r="L8422" s="2">
        <v>-17.138000000000002</v>
      </c>
      <c r="M8422" s="2">
        <v>-8421.0720000000001</v>
      </c>
    </row>
    <row r="8423" spans="1:13" ht="14.25" customHeight="1">
      <c r="A8423" s="59" t="s">
        <v>163</v>
      </c>
      <c r="B8423" s="59" t="s">
        <v>8</v>
      </c>
      <c r="C8423" s="59" t="s">
        <v>114</v>
      </c>
      <c r="D8423" s="2">
        <v>99637.560400000002</v>
      </c>
      <c r="E8423" s="2">
        <v>15513299132.866919</v>
      </c>
      <c r="F8423" s="2">
        <v>4249832548.1539998</v>
      </c>
      <c r="G8423" s="2">
        <v>3564183201.5999999</v>
      </c>
      <c r="H8423" s="2">
        <v>12376991.474526314</v>
      </c>
      <c r="I8423" s="2">
        <v>591913727.15040004</v>
      </c>
      <c r="J8423" s="2">
        <v>1352395337.74</v>
      </c>
      <c r="K8423" s="2">
        <v>173920447.73999998</v>
      </c>
      <c r="L8423" s="2">
        <v>760265.13199999998</v>
      </c>
      <c r="M8423" s="2">
        <v>522094893.14399999</v>
      </c>
    </row>
    <row r="8424" spans="1:13" ht="14.25" customHeight="1">
      <c r="A8424" s="59" t="s">
        <v>163</v>
      </c>
      <c r="B8424" s="59" t="s">
        <v>8</v>
      </c>
      <c r="C8424" s="59" t="s">
        <v>114</v>
      </c>
      <c r="D8424" s="2">
        <v>587.4316</v>
      </c>
      <c r="E8424" s="2">
        <v>108841015.37231998</v>
      </c>
      <c r="F8424" s="2">
        <v>25098856.544799998</v>
      </c>
      <c r="G8424" s="2">
        <v>21043506.758399997</v>
      </c>
      <c r="H8424" s="2">
        <v>-56433.539368421058</v>
      </c>
      <c r="I8424" s="2">
        <v>2956588.8840000001</v>
      </c>
      <c r="J8424" s="2">
        <v>8416613.6600000001</v>
      </c>
      <c r="K8424" s="2">
        <v>1082391.8</v>
      </c>
      <c r="L8424" s="2">
        <v>4732.7939999999999</v>
      </c>
      <c r="M8424" s="2">
        <v>3078106.5700000003</v>
      </c>
    </row>
    <row r="8425" spans="1:13" ht="14.25" customHeight="1">
      <c r="A8425" s="59" t="s">
        <v>163</v>
      </c>
      <c r="B8425" s="59" t="s">
        <v>8</v>
      </c>
      <c r="C8425" s="59" t="s">
        <v>114</v>
      </c>
      <c r="D8425" s="2">
        <v>427.51519999999999</v>
      </c>
      <c r="E8425" s="2">
        <v>67846143.435839996</v>
      </c>
      <c r="F8425" s="2">
        <v>18227286.1796</v>
      </c>
      <c r="G8425" s="2">
        <v>15287615.289599998</v>
      </c>
      <c r="H8425" s="2">
        <v>-44711.302736842103</v>
      </c>
      <c r="I8425" s="2">
        <v>2632137.8111999999</v>
      </c>
      <c r="J8425" s="2">
        <v>5725889.4399999995</v>
      </c>
      <c r="K8425" s="2">
        <v>736356.72</v>
      </c>
      <c r="L8425" s="2">
        <v>3213.826</v>
      </c>
      <c r="M8425" s="2">
        <v>2240153.9819999998</v>
      </c>
    </row>
    <row r="8426" spans="1:13" ht="14.25" customHeight="1">
      <c r="A8426" s="59" t="s">
        <v>163</v>
      </c>
      <c r="B8426" s="59" t="s">
        <v>8</v>
      </c>
      <c r="C8426" s="59" t="s">
        <v>114</v>
      </c>
      <c r="D8426" s="2">
        <v>5.6251999999999995</v>
      </c>
      <c r="E8426" s="2">
        <v>1042785.5129999999</v>
      </c>
      <c r="F8426" s="2">
        <v>239833.78039999996</v>
      </c>
      <c r="G8426" s="2">
        <v>201152.42879999999</v>
      </c>
      <c r="H8426" s="2">
        <v>0</v>
      </c>
      <c r="I8426" s="2">
        <v>34634.044799999996</v>
      </c>
      <c r="J8426" s="2">
        <v>75339.14</v>
      </c>
      <c r="K8426" s="2">
        <v>9689.119999999999</v>
      </c>
      <c r="L8426" s="2">
        <v>41.491999999999997</v>
      </c>
      <c r="M8426" s="2">
        <v>29476.457999999999</v>
      </c>
    </row>
    <row r="8427" spans="1:13" ht="14.25" customHeight="1">
      <c r="A8427" s="59" t="s">
        <v>163</v>
      </c>
      <c r="B8427" s="59" t="s">
        <v>10</v>
      </c>
      <c r="C8427" s="59" t="s">
        <v>114</v>
      </c>
      <c r="D8427" s="2">
        <v>19194.789599999996</v>
      </c>
      <c r="E8427" s="2">
        <v>2917358871.1926117</v>
      </c>
      <c r="F8427" s="2">
        <v>889571018.70679998</v>
      </c>
      <c r="G8427" s="2">
        <v>448804189.30559993</v>
      </c>
      <c r="H8427" s="2">
        <v>2387673.3069473682</v>
      </c>
      <c r="I8427" s="2">
        <v>200811897.98640001</v>
      </c>
      <c r="J8427" s="2">
        <v>292301163.06</v>
      </c>
      <c r="K8427" s="2">
        <v>31610644.119999997</v>
      </c>
      <c r="L8427" s="2">
        <v>374281.29200000002</v>
      </c>
      <c r="M8427" s="2">
        <v>100579556.638</v>
      </c>
    </row>
    <row r="8428" spans="1:13" ht="14.25" customHeight="1">
      <c r="A8428" s="59" t="s">
        <v>163</v>
      </c>
      <c r="B8428" s="59" t="s">
        <v>10</v>
      </c>
      <c r="C8428" s="59" t="s">
        <v>114</v>
      </c>
      <c r="D8428" s="2">
        <v>193.66759999999999</v>
      </c>
      <c r="E8428" s="2">
        <v>35038826.360999994</v>
      </c>
      <c r="F8428" s="2">
        <v>8976955.1906000003</v>
      </c>
      <c r="G8428" s="2">
        <v>4527004.5696</v>
      </c>
      <c r="H8428" s="2">
        <v>-23305.263157894733</v>
      </c>
      <c r="I8428" s="2">
        <v>2025868.4496000002</v>
      </c>
      <c r="J8428" s="2">
        <v>2950535.48</v>
      </c>
      <c r="K8428" s="2">
        <v>319415.42</v>
      </c>
      <c r="L8428" s="2">
        <v>3791.1059999999998</v>
      </c>
      <c r="M8428" s="2">
        <v>1014806.826</v>
      </c>
    </row>
    <row r="8429" spans="1:13" ht="14.25" customHeight="1">
      <c r="A8429" s="59" t="s">
        <v>163</v>
      </c>
      <c r="B8429" s="59" t="s">
        <v>10</v>
      </c>
      <c r="C8429" s="59" t="s">
        <v>114</v>
      </c>
      <c r="D8429" s="2">
        <v>630.02239999999995</v>
      </c>
      <c r="E8429" s="2">
        <v>96637350.015359983</v>
      </c>
      <c r="F8429" s="2">
        <v>29184660.106199995</v>
      </c>
      <c r="G8429" s="2">
        <v>14741658.239999998</v>
      </c>
      <c r="H8429" s="2">
        <v>-54552.959999999999</v>
      </c>
      <c r="I8429" s="2">
        <v>6593245.9488000004</v>
      </c>
      <c r="J8429" s="2">
        <v>9582506.0599999987</v>
      </c>
      <c r="K8429" s="2">
        <v>1033418.94</v>
      </c>
      <c r="L8429" s="2">
        <v>12152.646000000001</v>
      </c>
      <c r="M8429" s="2">
        <v>3301278.5079999999</v>
      </c>
    </row>
    <row r="8430" spans="1:13" ht="14.25" customHeight="1">
      <c r="A8430" s="59" t="s">
        <v>163</v>
      </c>
      <c r="B8430" s="59" t="s">
        <v>10</v>
      </c>
      <c r="C8430" s="59" t="s">
        <v>114</v>
      </c>
      <c r="D8430" s="2">
        <v>1.6072</v>
      </c>
      <c r="E8430" s="2">
        <v>290778.64199999999</v>
      </c>
      <c r="F8430" s="2">
        <v>74451.030799999993</v>
      </c>
      <c r="G8430" s="2">
        <v>37606.118399999992</v>
      </c>
      <c r="H8430" s="2">
        <v>0</v>
      </c>
      <c r="I8430" s="2">
        <v>16820.200800000002</v>
      </c>
      <c r="J8430" s="2">
        <v>24445.019999999997</v>
      </c>
      <c r="K8430" s="2">
        <v>2636.2999999999997</v>
      </c>
      <c r="L8430" s="2">
        <v>31.569999999999997</v>
      </c>
      <c r="M8430" s="2">
        <v>8421.0720000000001</v>
      </c>
    </row>
    <row r="8431" spans="1:13" ht="14.25" customHeight="1">
      <c r="A8431" s="59" t="s">
        <v>163</v>
      </c>
      <c r="B8431" s="59" t="s">
        <v>10</v>
      </c>
      <c r="C8431" s="59" t="s">
        <v>114</v>
      </c>
      <c r="D8431" s="2">
        <v>5200.8991999999989</v>
      </c>
      <c r="E8431" s="2">
        <v>861262309.18450785</v>
      </c>
      <c r="F8431" s="2">
        <v>310016015.5284</v>
      </c>
      <c r="G8431" s="2">
        <v>128419672.05119999</v>
      </c>
      <c r="H8431" s="2">
        <v>645153.07452631579</v>
      </c>
      <c r="I8431" s="2">
        <v>54788988.340800002</v>
      </c>
      <c r="J8431" s="2">
        <v>77305819.799999997</v>
      </c>
      <c r="K8431" s="2">
        <v>8275336.6799999997</v>
      </c>
      <c r="L8431" s="2">
        <v>115867.31199999999</v>
      </c>
      <c r="M8431" s="2">
        <v>27252402.914000001</v>
      </c>
    </row>
    <row r="8432" spans="1:13" ht="14.25" customHeight="1">
      <c r="A8432" s="59" t="s">
        <v>163</v>
      </c>
      <c r="B8432" s="59" t="s">
        <v>10</v>
      </c>
      <c r="C8432" s="59" t="s">
        <v>114</v>
      </c>
      <c r="D8432" s="2">
        <v>353.58399999999995</v>
      </c>
      <c r="E8432" s="2">
        <v>68790032.387999982</v>
      </c>
      <c r="F8432" s="2">
        <v>21082400.727799997</v>
      </c>
      <c r="G8432" s="2">
        <v>8722503.4751999993</v>
      </c>
      <c r="H8432" s="2">
        <v>-35018.799157894733</v>
      </c>
      <c r="I8432" s="2">
        <v>3731546.4479999999</v>
      </c>
      <c r="J8432" s="2">
        <v>5251797.42</v>
      </c>
      <c r="K8432" s="2">
        <v>558989.9</v>
      </c>
      <c r="L8432" s="2">
        <v>7696.7660000000005</v>
      </c>
      <c r="M8432" s="2">
        <v>1852758.5119999999</v>
      </c>
    </row>
    <row r="8433" spans="1:13" ht="14.25" customHeight="1">
      <c r="A8433" s="59" t="s">
        <v>163</v>
      </c>
      <c r="B8433" s="59" t="s">
        <v>10</v>
      </c>
      <c r="C8433" s="59" t="s">
        <v>114</v>
      </c>
      <c r="D8433" s="2">
        <v>76.341999999999985</v>
      </c>
      <c r="E8433" s="2">
        <v>12713701.437359998</v>
      </c>
      <c r="F8433" s="2">
        <v>4551398.9053999996</v>
      </c>
      <c r="G8433" s="2">
        <v>1883934.1248000001</v>
      </c>
      <c r="H8433" s="2">
        <v>3747.4863157894729</v>
      </c>
      <c r="I8433" s="2">
        <v>805124.64240000001</v>
      </c>
      <c r="J8433" s="2">
        <v>1134228.92</v>
      </c>
      <c r="K8433" s="2">
        <v>120986.07999999999</v>
      </c>
      <c r="L8433" s="2">
        <v>1676.818</v>
      </c>
      <c r="M8433" s="2">
        <v>400027.98000000004</v>
      </c>
    </row>
    <row r="8434" spans="1:13" ht="14.25" customHeight="1">
      <c r="A8434" s="59" t="s">
        <v>163</v>
      </c>
      <c r="B8434" s="59" t="s">
        <v>10</v>
      </c>
      <c r="C8434" s="59" t="s">
        <v>114</v>
      </c>
      <c r="D8434" s="2">
        <v>1.6072</v>
      </c>
      <c r="E8434" s="2">
        <v>312656.65199999994</v>
      </c>
      <c r="F8434" s="2">
        <v>95818.656399999993</v>
      </c>
      <c r="G8434" s="2">
        <v>39662.284799999994</v>
      </c>
      <c r="H8434" s="2">
        <v>0</v>
      </c>
      <c r="I8434" s="2">
        <v>16949.4984</v>
      </c>
      <c r="J8434" s="2">
        <v>23878.399999999998</v>
      </c>
      <c r="K8434" s="2">
        <v>2546.92</v>
      </c>
      <c r="L8434" s="2">
        <v>35.178000000000004</v>
      </c>
      <c r="M8434" s="2">
        <v>8421.0720000000001</v>
      </c>
    </row>
    <row r="8435" spans="1:13" ht="14.25" customHeight="1">
      <c r="A8435" s="59" t="s">
        <v>163</v>
      </c>
      <c r="B8435" s="59" t="s">
        <v>10</v>
      </c>
      <c r="C8435" s="59" t="s">
        <v>114</v>
      </c>
      <c r="D8435" s="2">
        <v>4544.3579999999993</v>
      </c>
      <c r="E8435" s="2">
        <v>736157366.54459989</v>
      </c>
      <c r="F8435" s="2">
        <v>301987575.63319999</v>
      </c>
      <c r="G8435" s="2">
        <v>140289917.52959999</v>
      </c>
      <c r="H8435" s="2">
        <v>564813.92842105264</v>
      </c>
      <c r="I8435" s="2">
        <v>49965738.861599997</v>
      </c>
      <c r="J8435" s="2">
        <v>63884776.479999997</v>
      </c>
      <c r="K8435" s="2">
        <v>5210929.4399999995</v>
      </c>
      <c r="L8435" s="2">
        <v>30475570.026000001</v>
      </c>
      <c r="M8435" s="2">
        <v>23812165.894000001</v>
      </c>
    </row>
    <row r="8436" spans="1:13" ht="14.25" customHeight="1">
      <c r="A8436" s="59" t="s">
        <v>163</v>
      </c>
      <c r="B8436" s="59" t="s">
        <v>10</v>
      </c>
      <c r="C8436" s="59" t="s">
        <v>114</v>
      </c>
      <c r="D8436" s="2">
        <v>498.23199999999997</v>
      </c>
      <c r="E8436" s="2">
        <v>98630842.464000002</v>
      </c>
      <c r="F8436" s="2">
        <v>33077559.282599997</v>
      </c>
      <c r="G8436" s="2">
        <v>15363904.415999999</v>
      </c>
      <c r="H8436" s="2">
        <v>-54412.506947368413</v>
      </c>
      <c r="I8436" s="2">
        <v>5429633.9687999999</v>
      </c>
      <c r="J8436" s="2">
        <v>7006139.8599999994</v>
      </c>
      <c r="K8436" s="2">
        <v>570751.98</v>
      </c>
      <c r="L8436" s="2">
        <v>3486334.6320000002</v>
      </c>
      <c r="M8436" s="2">
        <v>2610705.5040000002</v>
      </c>
    </row>
    <row r="8437" spans="1:13" ht="14.25" customHeight="1">
      <c r="A8437" s="59" t="s">
        <v>163</v>
      </c>
      <c r="B8437" s="59" t="s">
        <v>13</v>
      </c>
      <c r="C8437" s="59" t="s">
        <v>114</v>
      </c>
      <c r="D8437" s="2">
        <v>2581.9667999999997</v>
      </c>
      <c r="E8437" s="2">
        <v>152428157.02421999</v>
      </c>
      <c r="F8437" s="2">
        <v>86281497.012399986</v>
      </c>
      <c r="G8437" s="2">
        <v>6569895.6287999991</v>
      </c>
      <c r="H8437" s="2">
        <v>317670.0025263158</v>
      </c>
      <c r="I8437" s="2">
        <v>14224911.919200001</v>
      </c>
      <c r="J8437" s="2">
        <v>43086681.059999995</v>
      </c>
      <c r="K8437" s="2">
        <v>3631316.6999999997</v>
      </c>
      <c r="L8437" s="2">
        <v>61759.939999999995</v>
      </c>
      <c r="M8437" s="2">
        <v>29908376.189999998</v>
      </c>
    </row>
    <row r="8438" spans="1:13" ht="14.25" customHeight="1">
      <c r="A8438" s="59" t="s">
        <v>163</v>
      </c>
      <c r="B8438" s="59" t="s">
        <v>13</v>
      </c>
      <c r="C8438" s="59" t="s">
        <v>114</v>
      </c>
      <c r="D8438" s="2">
        <v>140.63</v>
      </c>
      <c r="E8438" s="2">
        <v>8480115.5669999998</v>
      </c>
      <c r="F8438" s="2">
        <v>4720924.8935999991</v>
      </c>
      <c r="G8438" s="2">
        <v>357229.78559999994</v>
      </c>
      <c r="H8438" s="2">
        <v>-19386.250105263156</v>
      </c>
      <c r="I8438" s="2">
        <v>776910.31200000003</v>
      </c>
      <c r="J8438" s="2">
        <v>2319352.7799999998</v>
      </c>
      <c r="K8438" s="2">
        <v>199161.59999999998</v>
      </c>
      <c r="L8438" s="2">
        <v>3469.0920000000001</v>
      </c>
      <c r="M8438" s="2">
        <v>1628995.764</v>
      </c>
    </row>
    <row r="8439" spans="1:13" ht="14.25" customHeight="1">
      <c r="A8439" s="59" t="s">
        <v>163</v>
      </c>
      <c r="B8439" s="59" t="s">
        <v>8</v>
      </c>
      <c r="C8439" s="59" t="s">
        <v>114</v>
      </c>
      <c r="D8439" s="2">
        <v>-3.2143999999999999</v>
      </c>
      <c r="E8439" s="2">
        <v>-520744.37183999992</v>
      </c>
      <c r="F8439" s="2">
        <v>-161365.18419999999</v>
      </c>
      <c r="G8439" s="2">
        <v>-115144.5312</v>
      </c>
      <c r="H8439" s="2">
        <v>-172473.8627368421</v>
      </c>
      <c r="I8439" s="2">
        <v>-19548.734400000001</v>
      </c>
      <c r="J8439" s="2">
        <v>-48814.6</v>
      </c>
      <c r="K8439" s="2">
        <v>-4596.92</v>
      </c>
      <c r="L8439" s="2">
        <v>-34.276000000000003</v>
      </c>
      <c r="M8439" s="2">
        <v>-16843.046000000002</v>
      </c>
    </row>
    <row r="8440" spans="1:13" ht="14.25" customHeight="1">
      <c r="A8440" s="59" t="s">
        <v>163</v>
      </c>
      <c r="B8440" s="59" t="s">
        <v>8</v>
      </c>
      <c r="C8440" s="59" t="s">
        <v>114</v>
      </c>
      <c r="D8440" s="2">
        <v>8885.4051999999992</v>
      </c>
      <c r="E8440" s="2">
        <v>1383433599.0459599</v>
      </c>
      <c r="F8440" s="2">
        <v>456476172.08479995</v>
      </c>
      <c r="G8440" s="2">
        <v>314890677.5808</v>
      </c>
      <c r="H8440" s="2">
        <v>494117999.30273676</v>
      </c>
      <c r="I8440" s="2">
        <v>56913879.268799998</v>
      </c>
      <c r="J8440" s="2">
        <v>114638192.67999999</v>
      </c>
      <c r="K8440" s="2">
        <v>14041237.199999999</v>
      </c>
      <c r="L8440" s="2">
        <v>95854.638000000006</v>
      </c>
      <c r="M8440" s="2">
        <v>46558995.824000001</v>
      </c>
    </row>
    <row r="8441" spans="1:13" ht="14.25" customHeight="1">
      <c r="A8441" s="59" t="s">
        <v>163</v>
      </c>
      <c r="B8441" s="59" t="s">
        <v>8</v>
      </c>
      <c r="C8441" s="59" t="s">
        <v>114</v>
      </c>
      <c r="D8441" s="2">
        <v>811.63599999999997</v>
      </c>
      <c r="E8441" s="2">
        <v>98449585.935623989</v>
      </c>
      <c r="F8441" s="2">
        <v>41674242.482599996</v>
      </c>
      <c r="G8441" s="2">
        <v>28780276.031999998</v>
      </c>
      <c r="H8441" s="2">
        <v>44958918.982736841</v>
      </c>
      <c r="I8441" s="2">
        <v>5199671.1024000002</v>
      </c>
      <c r="J8441" s="2">
        <v>10444124.34</v>
      </c>
      <c r="K8441" s="2">
        <v>1275499.3399999999</v>
      </c>
      <c r="L8441" s="2">
        <v>8650.18</v>
      </c>
      <c r="M8441" s="2">
        <v>4252924.5880000005</v>
      </c>
    </row>
    <row r="8442" spans="1:13" ht="14.25" customHeight="1">
      <c r="A8442" s="59" t="s">
        <v>163</v>
      </c>
      <c r="B8442" s="59" t="s">
        <v>8</v>
      </c>
      <c r="C8442" s="59" t="s">
        <v>114</v>
      </c>
      <c r="D8442" s="2">
        <v>24.911599999999996</v>
      </c>
      <c r="E8442" s="2">
        <v>3992331.0873599998</v>
      </c>
      <c r="F8442" s="2">
        <v>1278289.7261999999</v>
      </c>
      <c r="G8442" s="2">
        <v>883524.94079999987</v>
      </c>
      <c r="H8442" s="2">
        <v>1387472.3166315788</v>
      </c>
      <c r="I8442" s="2">
        <v>159573.6072</v>
      </c>
      <c r="J8442" s="2">
        <v>319850.83999999997</v>
      </c>
      <c r="K8442" s="2">
        <v>38978.699999999997</v>
      </c>
      <c r="L8442" s="2">
        <v>263.38400000000001</v>
      </c>
      <c r="M8442" s="2">
        <v>130535.63600000001</v>
      </c>
    </row>
    <row r="8443" spans="1:13" ht="14.25" customHeight="1">
      <c r="A8443" s="59" t="s">
        <v>163</v>
      </c>
      <c r="B8443" s="59" t="s">
        <v>8</v>
      </c>
      <c r="C8443" s="59" t="s">
        <v>114</v>
      </c>
      <c r="D8443" s="2">
        <v>5.6251999999999995</v>
      </c>
      <c r="E8443" s="2">
        <v>1042785.5129999999</v>
      </c>
      <c r="F8443" s="2">
        <v>288646.68299999996</v>
      </c>
      <c r="G8443" s="2">
        <v>199505.60639999999</v>
      </c>
      <c r="H8443" s="2">
        <v>314954.16252631578</v>
      </c>
      <c r="I8443" s="2">
        <v>36033.292799999996</v>
      </c>
      <c r="J8443" s="2">
        <v>72225.599999999991</v>
      </c>
      <c r="K8443" s="2">
        <v>8801.06</v>
      </c>
      <c r="L8443" s="2">
        <v>59.532000000000004</v>
      </c>
      <c r="M8443" s="2">
        <v>29476.457999999999</v>
      </c>
    </row>
    <row r="8444" spans="1:13" ht="14.25" customHeight="1">
      <c r="A8444" s="59" t="s">
        <v>161</v>
      </c>
      <c r="B8444" s="59" t="s">
        <v>8</v>
      </c>
      <c r="C8444" s="59" t="s">
        <v>112</v>
      </c>
      <c r="D8444" s="2">
        <v>167.14879999999999</v>
      </c>
      <c r="E8444" s="2">
        <v>24369843.738239996</v>
      </c>
      <c r="F8444" s="2">
        <v>5821355.2257999992</v>
      </c>
      <c r="G8444" s="2">
        <v>6225574.3487999998</v>
      </c>
      <c r="H8444" s="2">
        <v>189573.08968421048</v>
      </c>
      <c r="I8444" s="2">
        <v>438581.00159999996</v>
      </c>
      <c r="J8444" s="2">
        <v>1316628.8999999999</v>
      </c>
      <c r="K8444" s="2">
        <v>479676.22</v>
      </c>
      <c r="L8444" s="2">
        <v>127862.10800000001</v>
      </c>
      <c r="M8444" s="2">
        <v>417966.95600000001</v>
      </c>
    </row>
    <row r="8445" spans="1:13" ht="14.25" customHeight="1">
      <c r="A8445" s="59" t="s">
        <v>161</v>
      </c>
      <c r="B8445" s="59" t="s">
        <v>8</v>
      </c>
      <c r="C8445" s="59" t="s">
        <v>112</v>
      </c>
      <c r="D8445" s="2">
        <v>491.80319999999995</v>
      </c>
      <c r="E8445" s="2">
        <v>79727446.25999999</v>
      </c>
      <c r="F8445" s="2">
        <v>17044752.273199998</v>
      </c>
      <c r="G8445" s="2">
        <v>18217650.835199997</v>
      </c>
      <c r="H8445" s="2">
        <v>437362.10526315786</v>
      </c>
      <c r="I8445" s="2">
        <v>1290362.5944000001</v>
      </c>
      <c r="J8445" s="2">
        <v>3939544.86</v>
      </c>
      <c r="K8445" s="2">
        <v>1475581.7999999998</v>
      </c>
      <c r="L8445" s="2">
        <v>412436.79399999999</v>
      </c>
      <c r="M8445" s="2">
        <v>1229785.898</v>
      </c>
    </row>
    <row r="8446" spans="1:13" ht="14.25" customHeight="1">
      <c r="A8446" s="59" t="s">
        <v>161</v>
      </c>
      <c r="B8446" s="59" t="s">
        <v>8</v>
      </c>
      <c r="C8446" s="59" t="s">
        <v>112</v>
      </c>
      <c r="D8446" s="2">
        <v>249.91959999999997</v>
      </c>
      <c r="E8446" s="2">
        <v>29634035.036759999</v>
      </c>
      <c r="F8446" s="2">
        <v>8701399.996199999</v>
      </c>
      <c r="G8446" s="2">
        <v>9305266.0607999992</v>
      </c>
      <c r="H8446" s="2">
        <v>230646.2854736842</v>
      </c>
      <c r="I8446" s="2">
        <v>655754.91839999997</v>
      </c>
      <c r="J8446" s="2">
        <v>1970698.6199999999</v>
      </c>
      <c r="K8446" s="2">
        <v>719228.55999999994</v>
      </c>
      <c r="L8446" s="2">
        <v>192334.36199999999</v>
      </c>
      <c r="M8446" s="2">
        <v>624940.77799999993</v>
      </c>
    </row>
    <row r="8447" spans="1:13" ht="14.25" customHeight="1">
      <c r="A8447" s="59" t="s">
        <v>161</v>
      </c>
      <c r="B8447" s="59" t="s">
        <v>8</v>
      </c>
      <c r="C8447" s="59" t="s">
        <v>112</v>
      </c>
      <c r="D8447" s="2">
        <v>5.6251999999999995</v>
      </c>
      <c r="E8447" s="2">
        <v>911915.23499999999</v>
      </c>
      <c r="F8447" s="2">
        <v>195911.79240000001</v>
      </c>
      <c r="G8447" s="2">
        <v>209514.06719999999</v>
      </c>
      <c r="H8447" s="2">
        <v>0</v>
      </c>
      <c r="I8447" s="2">
        <v>14759.409600000001</v>
      </c>
      <c r="J8447" s="2">
        <v>44309.52</v>
      </c>
      <c r="K8447" s="2">
        <v>16142.519999999999</v>
      </c>
      <c r="L8447" s="2">
        <v>4303.442</v>
      </c>
      <c r="M8447" s="2">
        <v>14066.689999999999</v>
      </c>
    </row>
    <row r="8448" spans="1:13" ht="14.25" customHeight="1">
      <c r="A8448" s="59" t="s">
        <v>161</v>
      </c>
      <c r="B8448" s="59" t="s">
        <v>10</v>
      </c>
      <c r="C8448" s="59" t="s">
        <v>112</v>
      </c>
      <c r="D8448" s="2">
        <v>361.62</v>
      </c>
      <c r="E8448" s="2">
        <v>56541233.889755994</v>
      </c>
      <c r="F8448" s="2">
        <v>16847878.8422</v>
      </c>
      <c r="G8448" s="2">
        <v>9979636.684799999</v>
      </c>
      <c r="H8448" s="2">
        <v>408932.17010526318</v>
      </c>
      <c r="I8448" s="2">
        <v>3829533.6599999997</v>
      </c>
      <c r="J8448" s="2">
        <v>4416968.54</v>
      </c>
      <c r="K8448" s="2">
        <v>713430.34</v>
      </c>
      <c r="L8448" s="2">
        <v>694588.70799999998</v>
      </c>
      <c r="M8448" s="2">
        <v>904254.09800000011</v>
      </c>
    </row>
    <row r="8449" spans="1:13" ht="14.25" customHeight="1">
      <c r="A8449" s="59" t="s">
        <v>161</v>
      </c>
      <c r="B8449" s="59" t="s">
        <v>10</v>
      </c>
      <c r="C8449" s="59" t="s">
        <v>112</v>
      </c>
      <c r="D8449" s="2">
        <v>1216.6504</v>
      </c>
      <c r="E8449" s="2">
        <v>206461676.922732</v>
      </c>
      <c r="F8449" s="2">
        <v>56785687.561799996</v>
      </c>
      <c r="G8449" s="2">
        <v>33517298.476799998</v>
      </c>
      <c r="H8449" s="2">
        <v>1100260.739368421</v>
      </c>
      <c r="I8449" s="2">
        <v>12988423.915200001</v>
      </c>
      <c r="J8449" s="2">
        <v>14930165.579999998</v>
      </c>
      <c r="K8449" s="2">
        <v>2321814.42</v>
      </c>
      <c r="L8449" s="2">
        <v>2173825.412</v>
      </c>
      <c r="M8449" s="2">
        <v>3042311.602</v>
      </c>
    </row>
    <row r="8450" spans="1:13" ht="14.25" customHeight="1">
      <c r="A8450" s="59" t="s">
        <v>161</v>
      </c>
      <c r="B8450" s="59" t="s">
        <v>10</v>
      </c>
      <c r="C8450" s="59" t="s">
        <v>112</v>
      </c>
      <c r="D8450" s="2">
        <v>59.466399999999993</v>
      </c>
      <c r="E8450" s="2">
        <v>8779295.364839999</v>
      </c>
      <c r="F8450" s="2">
        <v>2760292.5279999999</v>
      </c>
      <c r="G8450" s="2">
        <v>1644623.7503999998</v>
      </c>
      <c r="H8450" s="2">
        <v>52958.258526315782</v>
      </c>
      <c r="I8450" s="2">
        <v>619131.81599999999</v>
      </c>
      <c r="J8450" s="2">
        <v>718461.86</v>
      </c>
      <c r="K8450" s="2">
        <v>120448.15999999999</v>
      </c>
      <c r="L8450" s="2">
        <v>121659.054</v>
      </c>
      <c r="M8450" s="2">
        <v>148700.11199999999</v>
      </c>
    </row>
    <row r="8451" spans="1:13" ht="14.25" customHeight="1">
      <c r="A8451" s="59" t="s">
        <v>161</v>
      </c>
      <c r="B8451" s="59" t="s">
        <v>10</v>
      </c>
      <c r="C8451" s="59" t="s">
        <v>112</v>
      </c>
      <c r="D8451" s="2">
        <v>1.6072</v>
      </c>
      <c r="E8451" s="2">
        <v>273276.234</v>
      </c>
      <c r="F8451" s="2">
        <v>74878.955999999991</v>
      </c>
      <c r="G8451" s="2">
        <v>44353.996799999994</v>
      </c>
      <c r="H8451" s="2">
        <v>0</v>
      </c>
      <c r="I8451" s="2">
        <v>17020.346399999999</v>
      </c>
      <c r="J8451" s="2">
        <v>19630.8</v>
      </c>
      <c r="K8451" s="2">
        <v>3170.9399999999996</v>
      </c>
      <c r="L8451" s="2">
        <v>3086.6440000000002</v>
      </c>
      <c r="M8451" s="2">
        <v>4019.3119999999999</v>
      </c>
    </row>
    <row r="8452" spans="1:13" ht="14.25" customHeight="1">
      <c r="A8452" s="59" t="s">
        <v>161</v>
      </c>
      <c r="B8452" s="59" t="s">
        <v>11</v>
      </c>
      <c r="C8452" s="59" t="s">
        <v>112</v>
      </c>
      <c r="D8452" s="2">
        <v>100.44999999999999</v>
      </c>
      <c r="E8452" s="2">
        <v>43556265.017495997</v>
      </c>
      <c r="F8452" s="2">
        <v>34172337.502399996</v>
      </c>
      <c r="G8452" s="2">
        <v>3379470.0671999999</v>
      </c>
      <c r="H8452" s="2">
        <v>100801.78863157894</v>
      </c>
      <c r="I8452" s="2">
        <v>665084.71439999994</v>
      </c>
      <c r="J8452" s="2">
        <v>1943941.2</v>
      </c>
      <c r="K8452" s="2">
        <v>329417.77999999997</v>
      </c>
      <c r="L8452" s="2">
        <v>269406.65399999998</v>
      </c>
      <c r="M8452" s="2">
        <v>251182.64600000004</v>
      </c>
    </row>
    <row r="8453" spans="1:13" ht="14.25" customHeight="1">
      <c r="A8453" s="59" t="s">
        <v>161</v>
      </c>
      <c r="B8453" s="59" t="s">
        <v>11</v>
      </c>
      <c r="C8453" s="59" t="s">
        <v>112</v>
      </c>
      <c r="D8453" s="2">
        <v>160.72</v>
      </c>
      <c r="E8453" s="2">
        <v>25313255.351999998</v>
      </c>
      <c r="F8453" s="2">
        <v>7710852.5831999993</v>
      </c>
      <c r="G8453" s="2">
        <v>5102988.5759999994</v>
      </c>
      <c r="H8453" s="2">
        <v>148647.80463157894</v>
      </c>
      <c r="I8453" s="2">
        <v>2627953.3511999999</v>
      </c>
      <c r="J8453" s="2">
        <v>1973991.74</v>
      </c>
      <c r="K8453" s="2">
        <v>270507.33999999997</v>
      </c>
      <c r="L8453" s="2">
        <v>247801.04800000001</v>
      </c>
      <c r="M8453" s="2">
        <v>401890.61000000004</v>
      </c>
    </row>
    <row r="8454" spans="1:13" ht="14.25" customHeight="1">
      <c r="A8454" s="59" t="s">
        <v>161</v>
      </c>
      <c r="B8454" s="59" t="s">
        <v>10</v>
      </c>
      <c r="C8454" s="59" t="s">
        <v>112</v>
      </c>
      <c r="D8454" s="2">
        <v>45.001599999999996</v>
      </c>
      <c r="E8454" s="2">
        <v>14043554.2863</v>
      </c>
      <c r="F8454" s="2">
        <v>1310507.4031999998</v>
      </c>
      <c r="G8454" s="2">
        <v>1151942.8223999997</v>
      </c>
      <c r="H8454" s="2">
        <v>47271.774315789473</v>
      </c>
      <c r="I8454" s="2">
        <v>421980.42959999997</v>
      </c>
      <c r="J8454" s="2">
        <v>462820.3</v>
      </c>
      <c r="K8454" s="2">
        <v>116853.28</v>
      </c>
      <c r="L8454" s="2">
        <v>26292.398000000001</v>
      </c>
      <c r="M8454" s="2">
        <v>112529.01</v>
      </c>
    </row>
    <row r="8455" spans="1:13" ht="14.25" customHeight="1">
      <c r="A8455" s="59" t="s">
        <v>161</v>
      </c>
      <c r="B8455" s="59" t="s">
        <v>10</v>
      </c>
      <c r="C8455" s="59" t="s">
        <v>112</v>
      </c>
      <c r="D8455" s="2">
        <v>248.31239999999997</v>
      </c>
      <c r="E8455" s="2">
        <v>32633836.389000002</v>
      </c>
      <c r="F8455" s="2">
        <v>7236116.5023999996</v>
      </c>
      <c r="G8455" s="2">
        <v>6360164.2944</v>
      </c>
      <c r="H8455" s="2">
        <v>169329.20589473681</v>
      </c>
      <c r="I8455" s="2">
        <v>2329659.36</v>
      </c>
      <c r="J8455" s="2">
        <v>2552976.52</v>
      </c>
      <c r="K8455" s="2">
        <v>603515.07999999996</v>
      </c>
      <c r="L8455" s="2">
        <v>134773.23199999999</v>
      </c>
      <c r="M8455" s="2">
        <v>620921.46600000001</v>
      </c>
    </row>
    <row r="8456" spans="1:13" ht="14.25" customHeight="1">
      <c r="A8456" s="59" t="s">
        <v>161</v>
      </c>
      <c r="B8456" s="59" t="s">
        <v>10</v>
      </c>
      <c r="C8456" s="59" t="s">
        <v>112</v>
      </c>
      <c r="D8456" s="2">
        <v>368.04879999999997</v>
      </c>
      <c r="E8456" s="2">
        <v>40412089.48392</v>
      </c>
      <c r="F8456" s="2">
        <v>10718073.064199999</v>
      </c>
      <c r="G8456" s="2">
        <v>9421248.1727999989</v>
      </c>
      <c r="H8456" s="2">
        <v>244583.45431578945</v>
      </c>
      <c r="I8456" s="2">
        <v>3451190.2848000005</v>
      </c>
      <c r="J8456" s="2">
        <v>3785213.48</v>
      </c>
      <c r="K8456" s="2">
        <v>955690.32</v>
      </c>
      <c r="L8456" s="2">
        <v>215038.60399999999</v>
      </c>
      <c r="M8456" s="2">
        <v>920329.54200000002</v>
      </c>
    </row>
    <row r="8457" spans="1:13" ht="14.25" customHeight="1">
      <c r="A8457" s="59" t="s">
        <v>161</v>
      </c>
      <c r="B8457" s="59" t="s">
        <v>10</v>
      </c>
      <c r="C8457" s="59" t="s">
        <v>112</v>
      </c>
      <c r="D8457" s="2">
        <v>168.75599999999997</v>
      </c>
      <c r="E8457" s="2">
        <v>27004885.360991996</v>
      </c>
      <c r="F8457" s="2">
        <v>7056223.2705999995</v>
      </c>
      <c r="G8457" s="2">
        <v>4500412.1663999995</v>
      </c>
      <c r="H8457" s="2">
        <v>189917.38610526314</v>
      </c>
      <c r="I8457" s="2">
        <v>1718644.068</v>
      </c>
      <c r="J8457" s="2">
        <v>2049556.38</v>
      </c>
      <c r="K8457" s="2">
        <v>341188.88</v>
      </c>
      <c r="L8457" s="2">
        <v>178698.82800000001</v>
      </c>
      <c r="M8457" s="2">
        <v>421985.36600000004</v>
      </c>
    </row>
    <row r="8458" spans="1:13" ht="14.25" customHeight="1">
      <c r="A8458" s="59" t="s">
        <v>161</v>
      </c>
      <c r="B8458" s="59" t="s">
        <v>10</v>
      </c>
      <c r="C8458" s="59" t="s">
        <v>112</v>
      </c>
      <c r="D8458" s="2">
        <v>449.21239999999995</v>
      </c>
      <c r="E8458" s="2">
        <v>76018030.460063994</v>
      </c>
      <c r="F8458" s="2">
        <v>18784361.272999998</v>
      </c>
      <c r="G8458" s="2">
        <v>11977621.132799998</v>
      </c>
      <c r="H8458" s="2">
        <v>408330.58357894729</v>
      </c>
      <c r="I8458" s="2">
        <v>4576314.0888</v>
      </c>
      <c r="J8458" s="2">
        <v>5456220.96</v>
      </c>
      <c r="K8458" s="2">
        <v>892932.44</v>
      </c>
      <c r="L8458" s="2">
        <v>460636.06599999999</v>
      </c>
      <c r="M8458" s="2">
        <v>1123284.9540000001</v>
      </c>
    </row>
    <row r="8459" spans="1:13" ht="14.25" customHeight="1">
      <c r="A8459" s="59" t="s">
        <v>161</v>
      </c>
      <c r="B8459" s="59" t="s">
        <v>10</v>
      </c>
      <c r="C8459" s="59" t="s">
        <v>112</v>
      </c>
      <c r="D8459" s="2">
        <v>20.893599999999999</v>
      </c>
      <c r="E8459" s="2">
        <v>3086764.4530799999</v>
      </c>
      <c r="F8459" s="2">
        <v>873627.59</v>
      </c>
      <c r="G8459" s="2">
        <v>557193.54239999992</v>
      </c>
      <c r="H8459" s="2">
        <v>23921.765052631577</v>
      </c>
      <c r="I8459" s="2">
        <v>212784.88319999998</v>
      </c>
      <c r="J8459" s="2">
        <v>253755.56</v>
      </c>
      <c r="K8459" s="2">
        <v>42242.299999999996</v>
      </c>
      <c r="L8459" s="2">
        <v>22125.157999999999</v>
      </c>
      <c r="M8459" s="2">
        <v>52245.644</v>
      </c>
    </row>
    <row r="8460" spans="1:13" ht="14.25" customHeight="1">
      <c r="A8460" s="59" t="s">
        <v>161</v>
      </c>
      <c r="B8460" s="59" t="s">
        <v>10</v>
      </c>
      <c r="C8460" s="59" t="s">
        <v>112</v>
      </c>
      <c r="D8460" s="2">
        <v>1.6072</v>
      </c>
      <c r="E8460" s="2">
        <v>273276.234</v>
      </c>
      <c r="F8460" s="2">
        <v>67202.550600000002</v>
      </c>
      <c r="G8460" s="2">
        <v>42860.678399999997</v>
      </c>
      <c r="H8460" s="2">
        <v>0</v>
      </c>
      <c r="I8460" s="2">
        <v>16367.6592</v>
      </c>
      <c r="J8460" s="2">
        <v>19519.28</v>
      </c>
      <c r="K8460" s="2">
        <v>3249.66</v>
      </c>
      <c r="L8460" s="2">
        <v>1701.1720000000003</v>
      </c>
      <c r="M8460" s="2">
        <v>4019.3119999999999</v>
      </c>
    </row>
    <row r="8461" spans="1:13" ht="14.25" customHeight="1">
      <c r="A8461" s="59" t="s">
        <v>161</v>
      </c>
      <c r="B8461" s="59" t="s">
        <v>8</v>
      </c>
      <c r="C8461" s="59" t="s">
        <v>112</v>
      </c>
      <c r="D8461" s="2">
        <v>208.93599999999998</v>
      </c>
      <c r="E8461" s="2">
        <v>30639155.367743999</v>
      </c>
      <c r="F8461" s="2">
        <v>7257124.6071999986</v>
      </c>
      <c r="G8461" s="2">
        <v>7760989.0559999989</v>
      </c>
      <c r="H8461" s="2">
        <v>-105740.01852631579</v>
      </c>
      <c r="I8461" s="2">
        <v>539208.18720000004</v>
      </c>
      <c r="J8461" s="2">
        <v>1586826.2799999998</v>
      </c>
      <c r="K8461" s="2">
        <v>359981.63999999996</v>
      </c>
      <c r="L8461" s="2">
        <v>8338.0880000000016</v>
      </c>
      <c r="M8461" s="2">
        <v>868275.12199999997</v>
      </c>
    </row>
    <row r="8462" spans="1:13" ht="14.25" customHeight="1">
      <c r="A8462" s="59" t="s">
        <v>161</v>
      </c>
      <c r="B8462" s="59" t="s">
        <v>8</v>
      </c>
      <c r="C8462" s="59" t="s">
        <v>112</v>
      </c>
      <c r="D8462" s="2">
        <v>229.02599999999998</v>
      </c>
      <c r="E8462" s="2">
        <v>37127977.424999997</v>
      </c>
      <c r="F8462" s="2">
        <v>7957446.4681999991</v>
      </c>
      <c r="G8462" s="2">
        <v>8510761.6319999993</v>
      </c>
      <c r="H8462" s="2">
        <v>-149469.39284210527</v>
      </c>
      <c r="I8462" s="2">
        <v>590912.17200000002</v>
      </c>
      <c r="J8462" s="2">
        <v>1734521.4</v>
      </c>
      <c r="K8462" s="2">
        <v>393900.94</v>
      </c>
      <c r="L8462" s="2">
        <v>9172.4380000000001</v>
      </c>
      <c r="M8462" s="2">
        <v>951762.43800000008</v>
      </c>
    </row>
    <row r="8463" spans="1:13" ht="14.25" customHeight="1">
      <c r="A8463" s="59" t="s">
        <v>161</v>
      </c>
      <c r="B8463" s="59" t="s">
        <v>8</v>
      </c>
      <c r="C8463" s="59" t="s">
        <v>112</v>
      </c>
      <c r="D8463" s="2">
        <v>41.787199999999999</v>
      </c>
      <c r="E8463" s="2">
        <v>4881178.1486159991</v>
      </c>
      <c r="F8463" s="2">
        <v>1455966.9735999999</v>
      </c>
      <c r="G8463" s="2">
        <v>1558541.8559999997</v>
      </c>
      <c r="H8463" s="2">
        <v>-37632.717473684213</v>
      </c>
      <c r="I8463" s="2">
        <v>107584.4592</v>
      </c>
      <c r="J8463" s="2">
        <v>308575.83999999997</v>
      </c>
      <c r="K8463" s="2">
        <v>70756.159999999989</v>
      </c>
      <c r="L8463" s="2">
        <v>1717.4079999999999</v>
      </c>
      <c r="M8463" s="2">
        <v>173655.74600000001</v>
      </c>
    </row>
    <row r="8464" spans="1:13" ht="14.25" customHeight="1">
      <c r="A8464" s="59" t="s">
        <v>161</v>
      </c>
      <c r="B8464" s="59" t="s">
        <v>10</v>
      </c>
      <c r="C8464" s="59" t="s">
        <v>112</v>
      </c>
      <c r="D8464" s="2">
        <v>482.15999999999997</v>
      </c>
      <c r="E8464" s="2">
        <v>71647247.191211998</v>
      </c>
      <c r="F8464" s="2">
        <v>22520510.175999999</v>
      </c>
      <c r="G8464" s="2">
        <v>13465747.161599997</v>
      </c>
      <c r="H8464" s="2">
        <v>-234298.06484210523</v>
      </c>
      <c r="I8464" s="2">
        <v>5035948.4592000004</v>
      </c>
      <c r="J8464" s="2">
        <v>5929223.1999999993</v>
      </c>
      <c r="K8464" s="2">
        <v>576756.02</v>
      </c>
      <c r="L8464" s="2">
        <v>1723861.8099999998</v>
      </c>
      <c r="M8464" s="2">
        <v>2003710.0160000001</v>
      </c>
    </row>
    <row r="8465" spans="1:13" ht="14.25" customHeight="1">
      <c r="A8465" s="59" t="s">
        <v>161</v>
      </c>
      <c r="B8465" s="59" t="s">
        <v>10</v>
      </c>
      <c r="C8465" s="59" t="s">
        <v>112</v>
      </c>
      <c r="D8465" s="2">
        <v>230.63319999999999</v>
      </c>
      <c r="E8465" s="2">
        <v>39215139.578999996</v>
      </c>
      <c r="F8465" s="2">
        <v>10785119.716399999</v>
      </c>
      <c r="G8465" s="2">
        <v>6429775.6031999998</v>
      </c>
      <c r="H8465" s="2">
        <v>-149469.39284210527</v>
      </c>
      <c r="I8465" s="2">
        <v>2427730.7039999999</v>
      </c>
      <c r="J8465" s="2">
        <v>2848361.84</v>
      </c>
      <c r="K8465" s="2">
        <v>275752.88</v>
      </c>
      <c r="L8465" s="2">
        <v>799217.10000000009</v>
      </c>
      <c r="M8465" s="2">
        <v>958441.74800000002</v>
      </c>
    </row>
    <row r="8466" spans="1:13" ht="14.25" customHeight="1">
      <c r="A8466" s="59" t="s">
        <v>161</v>
      </c>
      <c r="B8466" s="59" t="s">
        <v>10</v>
      </c>
      <c r="C8466" s="59" t="s">
        <v>112</v>
      </c>
      <c r="D8466" s="2">
        <v>437.15839999999997</v>
      </c>
      <c r="E8466" s="2">
        <v>65780700.179040007</v>
      </c>
      <c r="F8466" s="2">
        <v>20418582.158999998</v>
      </c>
      <c r="G8466" s="2">
        <v>12208943.788799999</v>
      </c>
      <c r="H8466" s="2">
        <v>-299977.88968421053</v>
      </c>
      <c r="I8466" s="2">
        <v>4565927.7719999999</v>
      </c>
      <c r="J8466" s="2">
        <v>5375834.7199999997</v>
      </c>
      <c r="K8466" s="2">
        <v>522932.86</v>
      </c>
      <c r="L8466" s="2">
        <v>1562970.2659999998</v>
      </c>
      <c r="M8466" s="2">
        <v>1816698.3560000001</v>
      </c>
    </row>
    <row r="8467" spans="1:13" ht="14.25" customHeight="1">
      <c r="A8467" s="59" t="s">
        <v>161</v>
      </c>
      <c r="B8467" s="59" t="s">
        <v>11</v>
      </c>
      <c r="C8467" s="59" t="s">
        <v>112</v>
      </c>
      <c r="D8467" s="2">
        <v>21.697199999999999</v>
      </c>
      <c r="E8467" s="2">
        <v>10338310.423979999</v>
      </c>
      <c r="F8467" s="2">
        <v>7157639.9521999992</v>
      </c>
      <c r="G8467" s="2">
        <v>781582.54079999996</v>
      </c>
      <c r="H8467" s="2">
        <v>-19864.784842105262</v>
      </c>
      <c r="I8467" s="2">
        <v>250117.3512</v>
      </c>
      <c r="J8467" s="2">
        <v>428806.69999999995</v>
      </c>
      <c r="K8467" s="2">
        <v>39393.619999999995</v>
      </c>
      <c r="L8467" s="2">
        <v>1114.8720000000001</v>
      </c>
      <c r="M8467" s="2">
        <v>90166.626000000004</v>
      </c>
    </row>
    <row r="8468" spans="1:13" ht="14.25" customHeight="1">
      <c r="A8468" s="59" t="s">
        <v>161</v>
      </c>
      <c r="B8468" s="59" t="s">
        <v>10</v>
      </c>
      <c r="C8468" s="59" t="s">
        <v>112</v>
      </c>
      <c r="D8468" s="2">
        <v>318.22559999999999</v>
      </c>
      <c r="E8468" s="2">
        <v>37406595.075695999</v>
      </c>
      <c r="F8468" s="2">
        <v>9255567.1071999986</v>
      </c>
      <c r="G8468" s="2">
        <v>8143466.7071999991</v>
      </c>
      <c r="H8468" s="2">
        <v>-157569.68084210524</v>
      </c>
      <c r="I8468" s="2">
        <v>2974718.0016000001</v>
      </c>
      <c r="J8468" s="2">
        <v>3254446.34</v>
      </c>
      <c r="K8468" s="2">
        <v>536489.1</v>
      </c>
      <c r="L8468" s="2">
        <v>187422.97199999998</v>
      </c>
      <c r="M8468" s="2">
        <v>1322448.358</v>
      </c>
    </row>
    <row r="8469" spans="1:13" ht="14.25" customHeight="1">
      <c r="A8469" s="59" t="s">
        <v>161</v>
      </c>
      <c r="B8469" s="59" t="s">
        <v>10</v>
      </c>
      <c r="C8469" s="59" t="s">
        <v>112</v>
      </c>
      <c r="D8469" s="2">
        <v>53.037599999999991</v>
      </c>
      <c r="E8469" s="2">
        <v>6970333.9860000005</v>
      </c>
      <c r="F8469" s="2">
        <v>1542593.1921999999</v>
      </c>
      <c r="G8469" s="2">
        <v>1357243.7951999998</v>
      </c>
      <c r="H8469" s="2">
        <v>-37632.717473684213</v>
      </c>
      <c r="I8469" s="2">
        <v>495786.33360000007</v>
      </c>
      <c r="J8469" s="2">
        <v>542406.22</v>
      </c>
      <c r="K8469" s="2">
        <v>89416.08</v>
      </c>
      <c r="L8469" s="2">
        <v>31237.162000000004</v>
      </c>
      <c r="M8469" s="2">
        <v>220408.21</v>
      </c>
    </row>
    <row r="8470" spans="1:13" ht="14.25" customHeight="1">
      <c r="A8470" s="59" t="s">
        <v>161</v>
      </c>
      <c r="B8470" s="59" t="s">
        <v>10</v>
      </c>
      <c r="C8470" s="59" t="s">
        <v>112</v>
      </c>
      <c r="D8470" s="2">
        <v>6.4287999999999998</v>
      </c>
      <c r="E8470" s="2">
        <v>705888.02591999993</v>
      </c>
      <c r="F8470" s="2">
        <v>186981.83659999998</v>
      </c>
      <c r="G8470" s="2">
        <v>164514.56639999998</v>
      </c>
      <c r="H8470" s="2">
        <v>0</v>
      </c>
      <c r="I8470" s="2">
        <v>60095.044799999996</v>
      </c>
      <c r="J8470" s="2">
        <v>65746.78</v>
      </c>
      <c r="K8470" s="2">
        <v>10838.76</v>
      </c>
      <c r="L8470" s="2">
        <v>3785.6940000000004</v>
      </c>
      <c r="M8470" s="2">
        <v>26716.338</v>
      </c>
    </row>
    <row r="8471" spans="1:13" ht="14.25" customHeight="1">
      <c r="A8471" s="59" t="s">
        <v>161</v>
      </c>
      <c r="B8471" s="59" t="s">
        <v>10</v>
      </c>
      <c r="C8471" s="59" t="s">
        <v>112</v>
      </c>
      <c r="D8471" s="2">
        <v>48.215999999999994</v>
      </c>
      <c r="E8471" s="2">
        <v>8021768.8708079988</v>
      </c>
      <c r="F8471" s="2">
        <v>2021909.9815999998</v>
      </c>
      <c r="G8471" s="2">
        <v>1321689.9071999998</v>
      </c>
      <c r="H8471" s="2">
        <v>-29388.247578947361</v>
      </c>
      <c r="I8471" s="2">
        <v>518759.68319999997</v>
      </c>
      <c r="J8471" s="2">
        <v>634311.81999999995</v>
      </c>
      <c r="K8471" s="2">
        <v>78370.679999999993</v>
      </c>
      <c r="L8471" s="2">
        <v>73886.428</v>
      </c>
      <c r="M8471" s="2">
        <v>200371.182</v>
      </c>
    </row>
    <row r="8472" spans="1:13" ht="14.25" customHeight="1">
      <c r="A8472" s="59" t="s">
        <v>161</v>
      </c>
      <c r="B8472" s="59" t="s">
        <v>10</v>
      </c>
      <c r="C8472" s="59" t="s">
        <v>112</v>
      </c>
      <c r="D8472" s="2">
        <v>58.66279999999999</v>
      </c>
      <c r="E8472" s="2">
        <v>9974582.5409999993</v>
      </c>
      <c r="F8472" s="2">
        <v>2470070.9529999997</v>
      </c>
      <c r="G8472" s="2">
        <v>1600490.1695999999</v>
      </c>
      <c r="H8472" s="2">
        <v>-39719.626105263153</v>
      </c>
      <c r="I8472" s="2">
        <v>638818.70400000003</v>
      </c>
      <c r="J8472" s="2">
        <v>773410.05999999994</v>
      </c>
      <c r="K8472" s="2">
        <v>93412.76</v>
      </c>
      <c r="L8472" s="2">
        <v>84005.966</v>
      </c>
      <c r="M8472" s="2">
        <v>243784.44200000001</v>
      </c>
    </row>
    <row r="8473" spans="1:13" ht="14.25" customHeight="1">
      <c r="A8473" s="59" t="s">
        <v>161</v>
      </c>
      <c r="B8473" s="59" t="s">
        <v>10</v>
      </c>
      <c r="C8473" s="59" t="s">
        <v>112</v>
      </c>
      <c r="D8473" s="2">
        <v>33.751199999999997</v>
      </c>
      <c r="E8473" s="2">
        <v>4966284.4030799996</v>
      </c>
      <c r="F8473" s="2">
        <v>1415334.76</v>
      </c>
      <c r="G8473" s="2">
        <v>925183.56479999982</v>
      </c>
      <c r="H8473" s="2">
        <v>-19864.784842105262</v>
      </c>
      <c r="I8473" s="2">
        <v>363129.65279999998</v>
      </c>
      <c r="J8473" s="2">
        <v>444019.33999999997</v>
      </c>
      <c r="K8473" s="2">
        <v>54857.18</v>
      </c>
      <c r="L8473" s="2">
        <v>51720.68</v>
      </c>
      <c r="M8473" s="2">
        <v>140259.196</v>
      </c>
    </row>
    <row r="8474" spans="1:13" ht="14.25" customHeight="1">
      <c r="A8474" s="59" t="s">
        <v>161</v>
      </c>
      <c r="B8474" s="59" t="s">
        <v>8</v>
      </c>
      <c r="C8474" s="59" t="s">
        <v>112</v>
      </c>
      <c r="D8474" s="2">
        <v>145.45159999999998</v>
      </c>
      <c r="E8474" s="2">
        <v>23579522.504999999</v>
      </c>
      <c r="F8474" s="2">
        <v>5058570.6027999995</v>
      </c>
      <c r="G8474" s="2">
        <v>5415921.8303999994</v>
      </c>
      <c r="H8474" s="2">
        <v>37203.900631578945</v>
      </c>
      <c r="I8474" s="2">
        <v>379449.48959999997</v>
      </c>
      <c r="J8474" s="2">
        <v>1127488.52</v>
      </c>
      <c r="K8474" s="2">
        <v>252384.52</v>
      </c>
      <c r="L8474" s="2">
        <v>472771.57400000002</v>
      </c>
      <c r="M8474" s="2">
        <v>549100.61800000002</v>
      </c>
    </row>
    <row r="8475" spans="1:13" ht="14.25" customHeight="1">
      <c r="A8475" s="59" t="s">
        <v>161</v>
      </c>
      <c r="B8475" s="59" t="s">
        <v>8</v>
      </c>
      <c r="C8475" s="59" t="s">
        <v>112</v>
      </c>
      <c r="D8475" s="2">
        <v>16.071999999999999</v>
      </c>
      <c r="E8475" s="2">
        <v>1605648.6341279999</v>
      </c>
      <c r="F8475" s="2">
        <v>558562.49139999994</v>
      </c>
      <c r="G8475" s="2">
        <v>597983.8848</v>
      </c>
      <c r="H8475" s="2">
        <v>3359.6867368421053</v>
      </c>
      <c r="I8475" s="2">
        <v>41915.447999999997</v>
      </c>
      <c r="J8475" s="2">
        <v>124776.12</v>
      </c>
      <c r="K8475" s="2">
        <v>27907.879999999997</v>
      </c>
      <c r="L8475" s="2">
        <v>52816.61</v>
      </c>
      <c r="M8475" s="2">
        <v>60673.932000000001</v>
      </c>
    </row>
    <row r="8476" spans="1:13" ht="14.25" customHeight="1">
      <c r="A8476" s="59" t="s">
        <v>161</v>
      </c>
      <c r="B8476" s="59" t="s">
        <v>10</v>
      </c>
      <c r="C8476" s="59" t="s">
        <v>112</v>
      </c>
      <c r="D8476" s="2">
        <v>48.215999999999994</v>
      </c>
      <c r="E8476" s="2">
        <v>7511623.7981399996</v>
      </c>
      <c r="F8476" s="2">
        <v>2238459.2223999999</v>
      </c>
      <c r="G8476" s="2">
        <v>1330952.1023999997</v>
      </c>
      <c r="H8476" s="2">
        <v>27103.710315789474</v>
      </c>
      <c r="I8476" s="2">
        <v>527937.15599999996</v>
      </c>
      <c r="J8476" s="2">
        <v>586351.65999999992</v>
      </c>
      <c r="K8476" s="2">
        <v>53598.479999999996</v>
      </c>
      <c r="L8476" s="2">
        <v>231883.454</v>
      </c>
      <c r="M8476" s="2">
        <v>182021.796</v>
      </c>
    </row>
    <row r="8477" spans="1:13" ht="14.25" customHeight="1">
      <c r="A8477" s="59" t="s">
        <v>161</v>
      </c>
      <c r="B8477" s="59" t="s">
        <v>10</v>
      </c>
      <c r="C8477" s="59" t="s">
        <v>112</v>
      </c>
      <c r="D8477" s="2">
        <v>181.61359999999999</v>
      </c>
      <c r="E8477" s="2">
        <v>30880214.441999998</v>
      </c>
      <c r="F8477" s="2">
        <v>8431535.0933999997</v>
      </c>
      <c r="G8477" s="2">
        <v>5013251.7119999994</v>
      </c>
      <c r="H8477" s="2">
        <v>57803.267368421053</v>
      </c>
      <c r="I8477" s="2">
        <v>1988563.4352000002</v>
      </c>
      <c r="J8477" s="2">
        <v>2208587.1799999997</v>
      </c>
      <c r="K8477" s="2">
        <v>201888.09999999998</v>
      </c>
      <c r="L8477" s="2">
        <v>873433.65999999992</v>
      </c>
      <c r="M8477" s="2">
        <v>685617.41599999997</v>
      </c>
    </row>
    <row r="8478" spans="1:13" ht="14.25" customHeight="1">
      <c r="A8478" s="59" t="s">
        <v>161</v>
      </c>
      <c r="B8478" s="59" t="s">
        <v>10</v>
      </c>
      <c r="C8478" s="59" t="s">
        <v>112</v>
      </c>
      <c r="D8478" s="2">
        <v>26.518799999999995</v>
      </c>
      <c r="E8478" s="2">
        <v>3916259.2576799993</v>
      </c>
      <c r="F8478" s="2">
        <v>1231153.5267999999</v>
      </c>
      <c r="G8478" s="2">
        <v>732023.57759999996</v>
      </c>
      <c r="H8478" s="2">
        <v>8325.2614736842097</v>
      </c>
      <c r="I8478" s="2">
        <v>290365.2144</v>
      </c>
      <c r="J8478" s="2">
        <v>322492.06</v>
      </c>
      <c r="K8478" s="2">
        <v>29479.82</v>
      </c>
      <c r="L8478" s="2">
        <v>127536.486</v>
      </c>
      <c r="M8478" s="2">
        <v>100112.07799999999</v>
      </c>
    </row>
    <row r="8479" spans="1:13" ht="14.25" customHeight="1">
      <c r="A8479" s="59" t="s">
        <v>161</v>
      </c>
      <c r="B8479" s="59" t="s">
        <v>11</v>
      </c>
      <c r="C8479" s="59" t="s">
        <v>112</v>
      </c>
      <c r="D8479" s="2">
        <v>15.2684</v>
      </c>
      <c r="E8479" s="2">
        <v>7296212.911679999</v>
      </c>
      <c r="F8479" s="2">
        <v>5226099.3415999999</v>
      </c>
      <c r="G8479" s="2">
        <v>503380.55039999995</v>
      </c>
      <c r="H8479" s="2">
        <v>3359.6867368421053</v>
      </c>
      <c r="I8479" s="2">
        <v>116954.10720000001</v>
      </c>
      <c r="J8479" s="2">
        <v>266790.27999999997</v>
      </c>
      <c r="K8479" s="2">
        <v>24737.759999999998</v>
      </c>
      <c r="L8479" s="2">
        <v>92787.838000000003</v>
      </c>
      <c r="M8479" s="2">
        <v>57639.604000000007</v>
      </c>
    </row>
    <row r="8480" spans="1:13" ht="14.25" customHeight="1">
      <c r="A8480" s="59" t="s">
        <v>161</v>
      </c>
      <c r="B8480" s="59" t="s">
        <v>10</v>
      </c>
      <c r="C8480" s="59" t="s">
        <v>112</v>
      </c>
      <c r="D8480" s="2">
        <v>50.626799999999996</v>
      </c>
      <c r="E8480" s="2">
        <v>6653500.6229999987</v>
      </c>
      <c r="F8480" s="2">
        <v>1472228.9265999999</v>
      </c>
      <c r="G8480" s="2">
        <v>1297925.9135999999</v>
      </c>
      <c r="H8480" s="2">
        <v>16772.331789473683</v>
      </c>
      <c r="I8480" s="2">
        <v>470413.00799999997</v>
      </c>
      <c r="J8480" s="2">
        <v>514478.66</v>
      </c>
      <c r="K8480" s="2">
        <v>70484.739999999991</v>
      </c>
      <c r="L8480" s="2">
        <v>-1240549.4640000002</v>
      </c>
      <c r="M8480" s="2">
        <v>191123.878</v>
      </c>
    </row>
    <row r="8481" spans="1:13" ht="14.25" customHeight="1">
      <c r="A8481" s="59" t="s">
        <v>161</v>
      </c>
      <c r="B8481" s="59" t="s">
        <v>10</v>
      </c>
      <c r="C8481" s="59" t="s">
        <v>112</v>
      </c>
      <c r="D8481" s="2">
        <v>4.8215999999999992</v>
      </c>
      <c r="E8481" s="2">
        <v>536647.69620000001</v>
      </c>
      <c r="F8481" s="2">
        <v>140213.11199999999</v>
      </c>
      <c r="G8481" s="2">
        <v>123611.65439999998</v>
      </c>
      <c r="H8481" s="2">
        <v>0</v>
      </c>
      <c r="I8481" s="2">
        <v>44801.618399999999</v>
      </c>
      <c r="J8481" s="2">
        <v>48996.639999999999</v>
      </c>
      <c r="K8481" s="2">
        <v>6714.16</v>
      </c>
      <c r="L8481" s="2">
        <v>-118148.46999999999</v>
      </c>
      <c r="M8481" s="2">
        <v>18202.36</v>
      </c>
    </row>
    <row r="8482" spans="1:13" ht="14.25" customHeight="1">
      <c r="A8482" s="59" t="s">
        <v>161</v>
      </c>
      <c r="B8482" s="59" t="s">
        <v>10</v>
      </c>
      <c r="C8482" s="59" t="s">
        <v>112</v>
      </c>
      <c r="D8482" s="2">
        <v>8.0359999999999996</v>
      </c>
      <c r="E8482" s="2">
        <v>1366381.17</v>
      </c>
      <c r="F8482" s="2">
        <v>335292.12059999997</v>
      </c>
      <c r="G8482" s="2">
        <v>214741.86239999998</v>
      </c>
      <c r="H8482" s="2">
        <v>3475.2808421052628</v>
      </c>
      <c r="I8482" s="2">
        <v>81673.574400000012</v>
      </c>
      <c r="J8482" s="2">
        <v>96228.64</v>
      </c>
      <c r="K8482" s="2">
        <v>8994.58</v>
      </c>
      <c r="L8482" s="2">
        <v>45522.135999999999</v>
      </c>
      <c r="M8482" s="2">
        <v>30336.966</v>
      </c>
    </row>
    <row r="8483" spans="1:13" ht="14.25" customHeight="1">
      <c r="A8483" s="59" t="s">
        <v>161</v>
      </c>
      <c r="B8483" s="59" t="s">
        <v>10</v>
      </c>
      <c r="C8483" s="59" t="s">
        <v>112</v>
      </c>
      <c r="D8483" s="2">
        <v>21.697199999999999</v>
      </c>
      <c r="E8483" s="2">
        <v>3199304.93652</v>
      </c>
      <c r="F8483" s="2">
        <v>905283.71459999995</v>
      </c>
      <c r="G8483" s="2">
        <v>579801.13919999986</v>
      </c>
      <c r="H8483" s="2">
        <v>6836.2105263157891</v>
      </c>
      <c r="I8483" s="2">
        <v>220525.91280000002</v>
      </c>
      <c r="J8483" s="2">
        <v>259816.99999999997</v>
      </c>
      <c r="K8483" s="2">
        <v>24287.579999999998</v>
      </c>
      <c r="L8483" s="2">
        <v>122910.12800000001</v>
      </c>
      <c r="M8483" s="2">
        <v>81909.718000000008</v>
      </c>
    </row>
    <row r="8484" spans="1:13" ht="14.25" customHeight="1">
      <c r="A8484" s="59" t="s">
        <v>162</v>
      </c>
      <c r="B8484" s="59" t="s">
        <v>8</v>
      </c>
      <c r="C8484" s="59" t="s">
        <v>113</v>
      </c>
      <c r="D8484" s="2">
        <v>235.45479999999998</v>
      </c>
      <c r="E8484" s="2">
        <v>38170166.265000001</v>
      </c>
      <c r="F8484" s="2">
        <v>8299174.1701999987</v>
      </c>
      <c r="G8484" s="2">
        <v>8863434.3168000001</v>
      </c>
      <c r="H8484" s="2">
        <v>248761.00042105262</v>
      </c>
      <c r="I8484" s="2">
        <v>641852.7696</v>
      </c>
      <c r="J8484" s="2">
        <v>1969292.3199999998</v>
      </c>
      <c r="K8484" s="2">
        <v>414158.22</v>
      </c>
      <c r="L8484" s="2">
        <v>822644.74600000004</v>
      </c>
      <c r="M8484" s="2">
        <v>866790.42999999993</v>
      </c>
    </row>
    <row r="8485" spans="1:13" ht="14.25" customHeight="1">
      <c r="A8485" s="59" t="s">
        <v>162</v>
      </c>
      <c r="B8485" s="59" t="s">
        <v>8</v>
      </c>
      <c r="C8485" s="59" t="s">
        <v>113</v>
      </c>
      <c r="D8485" s="2">
        <v>45.001599999999996</v>
      </c>
      <c r="E8485" s="2">
        <v>6103220.1420959998</v>
      </c>
      <c r="F8485" s="2">
        <v>1581877.2027999999</v>
      </c>
      <c r="G8485" s="2">
        <v>1689253.2671999999</v>
      </c>
      <c r="H8485" s="2">
        <v>47664.545684210527</v>
      </c>
      <c r="I8485" s="2">
        <v>122544.0144</v>
      </c>
      <c r="J8485" s="2">
        <v>377740.38</v>
      </c>
      <c r="K8485" s="2">
        <v>77697.459999999992</v>
      </c>
      <c r="L8485" s="2">
        <v>157778.742</v>
      </c>
      <c r="M8485" s="2">
        <v>165666.73199999999</v>
      </c>
    </row>
    <row r="8486" spans="1:13" ht="14.25" customHeight="1">
      <c r="A8486" s="59" t="s">
        <v>162</v>
      </c>
      <c r="B8486" s="59" t="s">
        <v>10</v>
      </c>
      <c r="C8486" s="59" t="s">
        <v>113</v>
      </c>
      <c r="D8486" s="2">
        <v>52.233999999999995</v>
      </c>
      <c r="E8486" s="2">
        <v>9344935.7998920009</v>
      </c>
      <c r="F8486" s="2">
        <v>2464404.5233999998</v>
      </c>
      <c r="G8486" s="2">
        <v>1463700.7871999999</v>
      </c>
      <c r="H8486" s="2">
        <v>70749.807157894727</v>
      </c>
      <c r="I8486" s="2">
        <v>517686.33600000001</v>
      </c>
      <c r="J8486" s="2">
        <v>690529.38</v>
      </c>
      <c r="K8486" s="2">
        <v>74760.22</v>
      </c>
      <c r="L8486" s="2">
        <v>276711.95199999999</v>
      </c>
      <c r="M8486" s="2">
        <v>192291.06599999999</v>
      </c>
    </row>
    <row r="8487" spans="1:13" ht="14.25" customHeight="1">
      <c r="A8487" s="59" t="s">
        <v>162</v>
      </c>
      <c r="B8487" s="59" t="s">
        <v>10</v>
      </c>
      <c r="C8487" s="59" t="s">
        <v>113</v>
      </c>
      <c r="D8487" s="2">
        <v>328.67239999999998</v>
      </c>
      <c r="E8487" s="2">
        <v>55884989.853</v>
      </c>
      <c r="F8487" s="2">
        <v>15496717.749600001</v>
      </c>
      <c r="G8487" s="2">
        <v>9194604.6336000003</v>
      </c>
      <c r="H8487" s="2">
        <v>383833.33389473683</v>
      </c>
      <c r="I8487" s="2">
        <v>3259639.4328000001</v>
      </c>
      <c r="J8487" s="2">
        <v>4451402.8</v>
      </c>
      <c r="K8487" s="2">
        <v>501181.54</v>
      </c>
      <c r="L8487" s="2">
        <v>1702474.4880000001</v>
      </c>
      <c r="M8487" s="2">
        <v>1209955.4280000001</v>
      </c>
    </row>
    <row r="8488" spans="1:13" ht="14.25" customHeight="1">
      <c r="A8488" s="59" t="s">
        <v>162</v>
      </c>
      <c r="B8488" s="59" t="s">
        <v>10</v>
      </c>
      <c r="C8488" s="59" t="s">
        <v>113</v>
      </c>
      <c r="D8488" s="2">
        <v>0.80359999999999998</v>
      </c>
      <c r="E8488" s="2">
        <v>118610.63676000001</v>
      </c>
      <c r="F8488" s="2">
        <v>37913.536399999997</v>
      </c>
      <c r="G8488" s="2">
        <v>22518.643199999999</v>
      </c>
      <c r="H8488" s="2">
        <v>0</v>
      </c>
      <c r="I8488" s="2">
        <v>7964.2007999999996</v>
      </c>
      <c r="J8488" s="2">
        <v>10623.099999999999</v>
      </c>
      <c r="K8488" s="2">
        <v>1150.46</v>
      </c>
      <c r="L8488" s="2">
        <v>4257.4399999999996</v>
      </c>
      <c r="M8488" s="2">
        <v>2958.5600000000004</v>
      </c>
    </row>
    <row r="8489" spans="1:13" ht="14.25" customHeight="1">
      <c r="A8489" s="59" t="s">
        <v>162</v>
      </c>
      <c r="B8489" s="59" t="s">
        <v>10</v>
      </c>
      <c r="C8489" s="59" t="s">
        <v>113</v>
      </c>
      <c r="D8489" s="2">
        <v>20.09</v>
      </c>
      <c r="E8489" s="2">
        <v>3415952.9249999998</v>
      </c>
      <c r="F8489" s="2">
        <v>830427.82519999996</v>
      </c>
      <c r="G8489" s="2">
        <v>573082.38719999988</v>
      </c>
      <c r="H8489" s="2">
        <v>20852.927999999996</v>
      </c>
      <c r="I8489" s="2">
        <v>215458.50960000002</v>
      </c>
      <c r="J8489" s="2">
        <v>254547.68</v>
      </c>
      <c r="K8489" s="2">
        <v>36090.659999999996</v>
      </c>
      <c r="L8489" s="2">
        <v>104357.792</v>
      </c>
      <c r="M8489" s="2">
        <v>73957.686000000002</v>
      </c>
    </row>
    <row r="8490" spans="1:13" ht="14.25" customHeight="1">
      <c r="A8490" s="59" t="s">
        <v>163</v>
      </c>
      <c r="B8490" s="59" t="s">
        <v>8</v>
      </c>
      <c r="C8490" s="59" t="s">
        <v>114</v>
      </c>
      <c r="D8490" s="2">
        <v>38.572799999999994</v>
      </c>
      <c r="E8490" s="2">
        <v>5623810.09344</v>
      </c>
      <c r="F8490" s="2">
        <v>1351434.7101999999</v>
      </c>
      <c r="G8490" s="2">
        <v>1445233.0751999998</v>
      </c>
      <c r="H8490" s="2">
        <v>-9679583.1410526298</v>
      </c>
      <c r="I8490" s="2">
        <v>104228.92079999999</v>
      </c>
      <c r="J8490" s="2">
        <v>319790.98</v>
      </c>
      <c r="K8490" s="2">
        <v>66982.51999999999</v>
      </c>
      <c r="L8490" s="2">
        <v>195550.894</v>
      </c>
      <c r="M8490" s="2">
        <v>202119.258</v>
      </c>
    </row>
    <row r="8491" spans="1:13" ht="14.25" customHeight="1">
      <c r="A8491" s="59" t="s">
        <v>163</v>
      </c>
      <c r="B8491" s="59" t="s">
        <v>8</v>
      </c>
      <c r="C8491" s="59" t="s">
        <v>114</v>
      </c>
      <c r="D8491" s="2">
        <v>617.96839999999997</v>
      </c>
      <c r="E8491" s="2">
        <v>100180402.24499999</v>
      </c>
      <c r="F8491" s="2">
        <v>21651138.771399997</v>
      </c>
      <c r="G8491" s="2">
        <v>23153837.241599999</v>
      </c>
      <c r="H8491" s="2">
        <v>-48778.226526315782</v>
      </c>
      <c r="I8491" s="2">
        <v>1669825.368</v>
      </c>
      <c r="J8491" s="2">
        <v>5123341.1399999997</v>
      </c>
      <c r="K8491" s="2">
        <v>1073120.8799999999</v>
      </c>
      <c r="L8491" s="2">
        <v>3132847.1460000002</v>
      </c>
      <c r="M8491" s="2">
        <v>3238118.6639999999</v>
      </c>
    </row>
    <row r="8492" spans="1:13" ht="14.25" customHeight="1">
      <c r="A8492" s="59" t="s">
        <v>163</v>
      </c>
      <c r="B8492" s="59" t="s">
        <v>8</v>
      </c>
      <c r="C8492" s="59" t="s">
        <v>114</v>
      </c>
      <c r="D8492" s="2">
        <v>99.646399999999986</v>
      </c>
      <c r="E8492" s="2">
        <v>12965333.557176</v>
      </c>
      <c r="F8492" s="2">
        <v>3491206.2683999999</v>
      </c>
      <c r="G8492" s="2">
        <v>3733512.48</v>
      </c>
      <c r="H8492" s="2">
        <v>-21264.34357894737</v>
      </c>
      <c r="I8492" s="2">
        <v>269253.39600000001</v>
      </c>
      <c r="J8492" s="2">
        <v>826127.03999999992</v>
      </c>
      <c r="K8492" s="2">
        <v>173043.78</v>
      </c>
      <c r="L8492" s="2">
        <v>505170.51200000005</v>
      </c>
      <c r="M8492" s="2">
        <v>522140.74</v>
      </c>
    </row>
    <row r="8493" spans="1:13" ht="14.25" customHeight="1">
      <c r="A8493" s="59" t="s">
        <v>163</v>
      </c>
      <c r="B8493" s="59" t="s">
        <v>10</v>
      </c>
      <c r="C8493" s="59" t="s">
        <v>114</v>
      </c>
      <c r="D8493" s="2">
        <v>1862.7447999999997</v>
      </c>
      <c r="E8493" s="2">
        <v>274098870.24735594</v>
      </c>
      <c r="F8493" s="2">
        <v>87392452.872799993</v>
      </c>
      <c r="G8493" s="2">
        <v>50912890.521599993</v>
      </c>
      <c r="H8493" s="2">
        <v>-8205687.4509473676</v>
      </c>
      <c r="I8493" s="2">
        <v>19963036.6776</v>
      </c>
      <c r="J8493" s="2">
        <v>28816727.819999997</v>
      </c>
      <c r="K8493" s="2">
        <v>3094175.6999999997</v>
      </c>
      <c r="L8493" s="2">
        <v>21481.13</v>
      </c>
      <c r="M8493" s="2">
        <v>9760671.8880000003</v>
      </c>
    </row>
    <row r="8494" spans="1:13" ht="14.25" customHeight="1">
      <c r="A8494" s="59" t="s">
        <v>163</v>
      </c>
      <c r="B8494" s="59" t="s">
        <v>10</v>
      </c>
      <c r="C8494" s="59" t="s">
        <v>114</v>
      </c>
      <c r="D8494" s="2">
        <v>1239.1512</v>
      </c>
      <c r="E8494" s="2">
        <v>209935587.48069599</v>
      </c>
      <c r="F8494" s="2">
        <v>58144419.271599993</v>
      </c>
      <c r="G8494" s="2">
        <v>33845139.724799998</v>
      </c>
      <c r="H8494" s="2">
        <v>-116786.09178947368</v>
      </c>
      <c r="I8494" s="2">
        <v>13294534.212000001</v>
      </c>
      <c r="J8494" s="2">
        <v>19139197.699999999</v>
      </c>
      <c r="K8494" s="2">
        <v>2045255.48</v>
      </c>
      <c r="L8494" s="2">
        <v>14090.142000000002</v>
      </c>
      <c r="M8494" s="2">
        <v>6493078.5700000003</v>
      </c>
    </row>
    <row r="8495" spans="1:13" ht="14.25" customHeight="1">
      <c r="A8495" s="59" t="s">
        <v>163</v>
      </c>
      <c r="B8495" s="59" t="s">
        <v>10</v>
      </c>
      <c r="C8495" s="59" t="s">
        <v>114</v>
      </c>
      <c r="D8495" s="2">
        <v>155.89839999999998</v>
      </c>
      <c r="E8495" s="2">
        <v>22994552.251439996</v>
      </c>
      <c r="F8495" s="2">
        <v>7315185.6255999999</v>
      </c>
      <c r="G8495" s="2">
        <v>4258084.4543999992</v>
      </c>
      <c r="H8495" s="2">
        <v>-25177.141894736844</v>
      </c>
      <c r="I8495" s="2">
        <v>1672584.8976</v>
      </c>
      <c r="J8495" s="2">
        <v>2407917.6999999997</v>
      </c>
      <c r="K8495" s="2">
        <v>257316.81999999998</v>
      </c>
      <c r="L8495" s="2">
        <v>1770.626</v>
      </c>
      <c r="M8495" s="2">
        <v>816898.10400000005</v>
      </c>
    </row>
    <row r="8496" spans="1:13" ht="14.25" customHeight="1">
      <c r="A8496" s="59" t="s">
        <v>163</v>
      </c>
      <c r="B8496" s="59" t="s">
        <v>11</v>
      </c>
      <c r="C8496" s="59" t="s">
        <v>114</v>
      </c>
      <c r="D8496" s="2">
        <v>43.394399999999997</v>
      </c>
      <c r="E8496" s="2">
        <v>22148215.356959999</v>
      </c>
      <c r="F8496" s="2">
        <v>15066847.796599999</v>
      </c>
      <c r="G8496" s="2">
        <v>1376109.8303999999</v>
      </c>
      <c r="H8496" s="2">
        <v>1888.0370526315787</v>
      </c>
      <c r="I8496" s="2">
        <v>361895.12640000001</v>
      </c>
      <c r="J8496" s="2">
        <v>736385.41999999993</v>
      </c>
      <c r="K8496" s="2">
        <v>75506.42</v>
      </c>
      <c r="L8496" s="2">
        <v>429048.92800000001</v>
      </c>
      <c r="M8496" s="2">
        <v>227384.27799999999</v>
      </c>
    </row>
    <row r="8497" spans="1:13" ht="14.25" customHeight="1">
      <c r="A8497" s="59" t="s">
        <v>163</v>
      </c>
      <c r="B8497" s="59" t="s">
        <v>11</v>
      </c>
      <c r="C8497" s="59" t="s">
        <v>114</v>
      </c>
      <c r="D8497" s="2">
        <v>77.145599999999988</v>
      </c>
      <c r="E8497" s="2">
        <v>12150362.56896</v>
      </c>
      <c r="F8497" s="2">
        <v>3748825.1927999998</v>
      </c>
      <c r="G8497" s="2">
        <v>2396048.6592000001</v>
      </c>
      <c r="H8497" s="2">
        <v>20278.686315789473</v>
      </c>
      <c r="I8497" s="2">
        <v>1200219.1416</v>
      </c>
      <c r="J8497" s="2">
        <v>955166.34</v>
      </c>
      <c r="K8497" s="2">
        <v>120849.95999999999</v>
      </c>
      <c r="L8497" s="2">
        <v>760664.71799999999</v>
      </c>
      <c r="M8497" s="2">
        <v>404238.516</v>
      </c>
    </row>
    <row r="8498" spans="1:13" ht="14.25" customHeight="1">
      <c r="A8498" s="59" t="s">
        <v>163</v>
      </c>
      <c r="B8498" s="59" t="s">
        <v>10</v>
      </c>
      <c r="C8498" s="59" t="s">
        <v>114</v>
      </c>
      <c r="D8498" s="2">
        <v>81.967199999999991</v>
      </c>
      <c r="E8498" s="2">
        <v>10772334.341999998</v>
      </c>
      <c r="F8498" s="2">
        <v>2411660.7539999997</v>
      </c>
      <c r="G8498" s="2">
        <v>1989626.7456</v>
      </c>
      <c r="H8498" s="2">
        <v>-15484.638315789472</v>
      </c>
      <c r="I8498" s="2">
        <v>912149.40240000002</v>
      </c>
      <c r="J8498" s="2">
        <v>980605.2</v>
      </c>
      <c r="K8498" s="2">
        <v>106854.2</v>
      </c>
      <c r="L8498" s="2">
        <v>72893.326000000001</v>
      </c>
      <c r="M8498" s="2">
        <v>429502.63400000002</v>
      </c>
    </row>
    <row r="8499" spans="1:13" ht="14.25" customHeight="1">
      <c r="A8499" s="59" t="s">
        <v>163</v>
      </c>
      <c r="B8499" s="59" t="s">
        <v>10</v>
      </c>
      <c r="C8499" s="59" t="s">
        <v>114</v>
      </c>
      <c r="D8499" s="2">
        <v>-24.107999999999997</v>
      </c>
      <c r="E8499" s="2">
        <v>-3449724.6168</v>
      </c>
      <c r="F8499" s="2">
        <v>-1008320.6259999999</v>
      </c>
      <c r="G8499" s="2">
        <v>-642137.14559999993</v>
      </c>
      <c r="H8499" s="2">
        <v>-15977631.01642105</v>
      </c>
      <c r="I8499" s="2">
        <v>-245124.33839999998</v>
      </c>
      <c r="J8499" s="2">
        <v>-292265.21999999997</v>
      </c>
      <c r="K8499" s="2">
        <v>-26932.899999999998</v>
      </c>
      <c r="L8499" s="2">
        <v>-105016.25199999999</v>
      </c>
      <c r="M8499" s="2">
        <v>-126324.19800000002</v>
      </c>
    </row>
    <row r="8500" spans="1:13" ht="14.25" customHeight="1">
      <c r="A8500" s="59" t="s">
        <v>163</v>
      </c>
      <c r="B8500" s="59" t="s">
        <v>10</v>
      </c>
      <c r="C8500" s="59" t="s">
        <v>114</v>
      </c>
      <c r="D8500" s="2">
        <v>2.4107999999999996</v>
      </c>
      <c r="E8500" s="2">
        <v>409914.35099999997</v>
      </c>
      <c r="F8500" s="2">
        <v>100832.06259999999</v>
      </c>
      <c r="G8500" s="2">
        <v>64213.478399999993</v>
      </c>
      <c r="H8500" s="2">
        <v>0</v>
      </c>
      <c r="I8500" s="2">
        <v>24512.522400000002</v>
      </c>
      <c r="J8500" s="2">
        <v>29227.26</v>
      </c>
      <c r="K8500" s="2">
        <v>2692.06</v>
      </c>
      <c r="L8500" s="2">
        <v>10502.888000000001</v>
      </c>
      <c r="M8500" s="2">
        <v>12632.51</v>
      </c>
    </row>
    <row r="8501" spans="1:13" ht="14.25" customHeight="1">
      <c r="A8501" s="59" t="s">
        <v>163</v>
      </c>
      <c r="B8501" s="59" t="s">
        <v>10</v>
      </c>
      <c r="C8501" s="59" t="s">
        <v>114</v>
      </c>
      <c r="D8501" s="2">
        <v>1.6072</v>
      </c>
      <c r="E8501" s="2">
        <v>237221.27352000002</v>
      </c>
      <c r="F8501" s="2">
        <v>67221.640199999994</v>
      </c>
      <c r="G8501" s="2">
        <v>42809.510399999999</v>
      </c>
      <c r="H8501" s="2">
        <v>0</v>
      </c>
      <c r="I8501" s="2">
        <v>16341.091199999999</v>
      </c>
      <c r="J8501" s="2">
        <v>19484.02</v>
      </c>
      <c r="K8501" s="2">
        <v>1795.8</v>
      </c>
      <c r="L8501" s="2">
        <v>7000.4219999999996</v>
      </c>
      <c r="M8501" s="2">
        <v>8421.0720000000001</v>
      </c>
    </row>
    <row r="8502" spans="1:13" ht="14.25" customHeight="1">
      <c r="A8502" s="59" t="s">
        <v>163</v>
      </c>
      <c r="B8502" s="59" t="s">
        <v>8</v>
      </c>
      <c r="C8502" s="59" t="s">
        <v>114</v>
      </c>
      <c r="D8502" s="2">
        <v>83.574399999999997</v>
      </c>
      <c r="E8502" s="2">
        <v>13599724.246415999</v>
      </c>
      <c r="F8502" s="2">
        <v>2928110.7923999997</v>
      </c>
      <c r="G8502" s="2">
        <v>3131339.1167999995</v>
      </c>
      <c r="H8502" s="2">
        <v>2423.7473684210522</v>
      </c>
      <c r="I8502" s="2">
        <v>225828</v>
      </c>
      <c r="J8502" s="2">
        <v>692883.6</v>
      </c>
      <c r="K8502" s="2">
        <v>145128.51999999999</v>
      </c>
      <c r="L8502" s="2">
        <v>423688.342</v>
      </c>
      <c r="M8502" s="2">
        <v>437925.50999999995</v>
      </c>
    </row>
    <row r="8503" spans="1:13" ht="14.25" customHeight="1">
      <c r="A8503" s="59" t="s">
        <v>163</v>
      </c>
      <c r="B8503" s="59" t="s">
        <v>8</v>
      </c>
      <c r="C8503" s="59" t="s">
        <v>114</v>
      </c>
      <c r="D8503" s="2">
        <v>188.84599999999998</v>
      </c>
      <c r="E8503" s="2">
        <v>30614297.174999997</v>
      </c>
      <c r="F8503" s="2">
        <v>6636092.9905999992</v>
      </c>
      <c r="G8503" s="2">
        <v>7098420.1343999999</v>
      </c>
      <c r="H8503" s="2">
        <v>-4059.4661052631577</v>
      </c>
      <c r="I8503" s="2">
        <v>510250.83839999995</v>
      </c>
      <c r="J8503" s="2">
        <v>1553380.1199999999</v>
      </c>
      <c r="K8503" s="2">
        <v>327192.3</v>
      </c>
      <c r="L8503" s="2">
        <v>917075.12599999993</v>
      </c>
      <c r="M8503" s="2">
        <v>989541.80599999998</v>
      </c>
    </row>
    <row r="8504" spans="1:13" ht="14.25" customHeight="1">
      <c r="A8504" s="59" t="s">
        <v>163</v>
      </c>
      <c r="B8504" s="59" t="s">
        <v>8</v>
      </c>
      <c r="C8504" s="59" t="s">
        <v>114</v>
      </c>
      <c r="D8504" s="2">
        <v>103.6644</v>
      </c>
      <c r="E8504" s="2">
        <v>14316120.081648</v>
      </c>
      <c r="F8504" s="2">
        <v>3631980.1373999999</v>
      </c>
      <c r="G8504" s="2">
        <v>3884059.7568000001</v>
      </c>
      <c r="H8504" s="2">
        <v>-7818.1389473684194</v>
      </c>
      <c r="I8504" s="2">
        <v>280117.05119999999</v>
      </c>
      <c r="J8504" s="2">
        <v>859439.53999999992</v>
      </c>
      <c r="K8504" s="2">
        <v>180015.41999999998</v>
      </c>
      <c r="L8504" s="2">
        <v>525538.57400000002</v>
      </c>
      <c r="M8504" s="2">
        <v>543194.32200000004</v>
      </c>
    </row>
    <row r="8505" spans="1:13" ht="14.25" customHeight="1">
      <c r="A8505" s="59" t="s">
        <v>163</v>
      </c>
      <c r="B8505" s="59" t="s">
        <v>8</v>
      </c>
      <c r="C8505" s="59" t="s">
        <v>114</v>
      </c>
      <c r="D8505" s="2">
        <v>5.6251999999999995</v>
      </c>
      <c r="E8505" s="2">
        <v>911915.23499999999</v>
      </c>
      <c r="F8505" s="2">
        <v>197085.0074</v>
      </c>
      <c r="G8505" s="2">
        <v>210762.56639999998</v>
      </c>
      <c r="H8505" s="2">
        <v>0</v>
      </c>
      <c r="I8505" s="2">
        <v>15200.438400000001</v>
      </c>
      <c r="J8505" s="2">
        <v>46636.68</v>
      </c>
      <c r="K8505" s="2">
        <v>9768.66</v>
      </c>
      <c r="L8505" s="2">
        <v>28516.73</v>
      </c>
      <c r="M8505" s="2">
        <v>29476.457999999999</v>
      </c>
    </row>
    <row r="8506" spans="1:13" ht="14.25" customHeight="1">
      <c r="A8506" s="59" t="s">
        <v>163</v>
      </c>
      <c r="B8506" s="59" t="s">
        <v>10</v>
      </c>
      <c r="C8506" s="59" t="s">
        <v>114</v>
      </c>
      <c r="D8506" s="2">
        <v>626.80799999999999</v>
      </c>
      <c r="E8506" s="2">
        <v>95406465.328019992</v>
      </c>
      <c r="F8506" s="2">
        <v>29386153.220399998</v>
      </c>
      <c r="G8506" s="2">
        <v>17190963.340799998</v>
      </c>
      <c r="H8506" s="2">
        <v>66305.027368421041</v>
      </c>
      <c r="I8506" s="2">
        <v>6681155.9183999998</v>
      </c>
      <c r="J8506" s="2">
        <v>9773047</v>
      </c>
      <c r="K8506" s="2">
        <v>1073879.3799999999</v>
      </c>
      <c r="L8506" s="2">
        <v>7718.4139999999998</v>
      </c>
      <c r="M8506" s="2">
        <v>3284436.3640000001</v>
      </c>
    </row>
    <row r="8507" spans="1:13" ht="14.25" customHeight="1">
      <c r="A8507" s="59" t="s">
        <v>163</v>
      </c>
      <c r="B8507" s="59" t="s">
        <v>10</v>
      </c>
      <c r="C8507" s="59" t="s">
        <v>114</v>
      </c>
      <c r="D8507" s="2">
        <v>379.29919999999998</v>
      </c>
      <c r="E8507" s="2">
        <v>62036550.054863997</v>
      </c>
      <c r="F8507" s="2">
        <v>17797993.686999995</v>
      </c>
      <c r="G8507" s="2">
        <v>10359270.969599999</v>
      </c>
      <c r="H8507" s="2">
        <v>-27357.271578947366</v>
      </c>
      <c r="I8507" s="2">
        <v>4069757.9736000001</v>
      </c>
      <c r="J8507" s="2">
        <v>5857665.8999999994</v>
      </c>
      <c r="K8507" s="2">
        <v>625718.22</v>
      </c>
      <c r="L8507" s="2">
        <v>4313.3640000000005</v>
      </c>
      <c r="M8507" s="2">
        <v>1987505.5860000001</v>
      </c>
    </row>
    <row r="8508" spans="1:13" ht="14.25" customHeight="1">
      <c r="A8508" s="59" t="s">
        <v>163</v>
      </c>
      <c r="B8508" s="59" t="s">
        <v>10</v>
      </c>
      <c r="C8508" s="59" t="s">
        <v>114</v>
      </c>
      <c r="D8508" s="2">
        <v>78.752799999999993</v>
      </c>
      <c r="E8508" s="2">
        <v>11768197.490279999</v>
      </c>
      <c r="F8508" s="2">
        <v>3695297.9543999997</v>
      </c>
      <c r="G8508" s="2">
        <v>2150990.1503999997</v>
      </c>
      <c r="H8508" s="2">
        <v>3747.4863157894729</v>
      </c>
      <c r="I8508" s="2">
        <v>844917.30720000004</v>
      </c>
      <c r="J8508" s="2">
        <v>1216369.96</v>
      </c>
      <c r="K8508" s="2">
        <v>129982.29999999999</v>
      </c>
      <c r="L8508" s="2">
        <v>897.4899999999999</v>
      </c>
      <c r="M8508" s="2">
        <v>412659.58799999999</v>
      </c>
    </row>
    <row r="8509" spans="1:13" ht="14.25" customHeight="1">
      <c r="A8509" s="59" t="s">
        <v>163</v>
      </c>
      <c r="B8509" s="59" t="s">
        <v>10</v>
      </c>
      <c r="C8509" s="59" t="s">
        <v>114</v>
      </c>
      <c r="D8509" s="2">
        <v>1.6072</v>
      </c>
      <c r="E8509" s="2">
        <v>273276.234</v>
      </c>
      <c r="F8509" s="2">
        <v>75414.26019999999</v>
      </c>
      <c r="G8509" s="2">
        <v>43898.207999999999</v>
      </c>
      <c r="H8509" s="2">
        <v>0</v>
      </c>
      <c r="I8509" s="2">
        <v>17242.632000000001</v>
      </c>
      <c r="J8509" s="2">
        <v>24823.859999999997</v>
      </c>
      <c r="K8509" s="2">
        <v>2653.52</v>
      </c>
      <c r="L8509" s="2">
        <v>18.04</v>
      </c>
      <c r="M8509" s="2">
        <v>8421.0720000000001</v>
      </c>
    </row>
    <row r="8510" spans="1:13" ht="14.25" customHeight="1">
      <c r="A8510" s="59" t="s">
        <v>163</v>
      </c>
      <c r="B8510" s="59" t="s">
        <v>11</v>
      </c>
      <c r="C8510" s="59" t="s">
        <v>114</v>
      </c>
      <c r="D8510" s="2">
        <v>26.518799999999995</v>
      </c>
      <c r="E8510" s="2">
        <v>12415858.187039999</v>
      </c>
      <c r="F8510" s="2">
        <v>9118002.6771999989</v>
      </c>
      <c r="G8510" s="2">
        <v>850608.17279999994</v>
      </c>
      <c r="H8510" s="2">
        <v>7671.4711578947372</v>
      </c>
      <c r="I8510" s="2">
        <v>250321.92480000001</v>
      </c>
      <c r="J8510" s="2">
        <v>440552.37999999995</v>
      </c>
      <c r="K8510" s="2">
        <v>45551</v>
      </c>
      <c r="L8510" s="2">
        <v>240093.45800000001</v>
      </c>
      <c r="M8510" s="2">
        <v>138956.70800000001</v>
      </c>
    </row>
    <row r="8511" spans="1:13" ht="14.25" customHeight="1">
      <c r="A8511" s="59" t="s">
        <v>163</v>
      </c>
      <c r="B8511" s="59" t="s">
        <v>10</v>
      </c>
      <c r="C8511" s="59" t="s">
        <v>114</v>
      </c>
      <c r="D8511" s="2">
        <v>46.608799999999995</v>
      </c>
      <c r="E8511" s="2">
        <v>7621602.5654999996</v>
      </c>
      <c r="F8511" s="2">
        <v>1949419.6117999996</v>
      </c>
      <c r="G8511" s="2">
        <v>1241463.9935999999</v>
      </c>
      <c r="H8511" s="2">
        <v>-17356.517052631578</v>
      </c>
      <c r="I8511" s="2">
        <v>473907.58560000005</v>
      </c>
      <c r="J8511" s="2">
        <v>565045.6</v>
      </c>
      <c r="K8511" s="2">
        <v>52070.82</v>
      </c>
      <c r="L8511" s="2">
        <v>203031.18000000002</v>
      </c>
      <c r="M8511" s="2">
        <v>244227.32399999999</v>
      </c>
    </row>
    <row r="8512" spans="1:13" ht="14.25" customHeight="1">
      <c r="A8512" s="59" t="s">
        <v>163</v>
      </c>
      <c r="B8512" s="59" t="s">
        <v>10</v>
      </c>
      <c r="C8512" s="59" t="s">
        <v>114</v>
      </c>
      <c r="D8512" s="2">
        <v>24.911599999999996</v>
      </c>
      <c r="E8512" s="2">
        <v>3676929.7395599997</v>
      </c>
      <c r="F8512" s="2">
        <v>1041931.8437999998</v>
      </c>
      <c r="G8512" s="2">
        <v>663543.47519999999</v>
      </c>
      <c r="H8512" s="2">
        <v>7671.4711578947372</v>
      </c>
      <c r="I8512" s="2">
        <v>253294.88399999999</v>
      </c>
      <c r="J8512" s="2">
        <v>302006.82</v>
      </c>
      <c r="K8512" s="2">
        <v>27829.98</v>
      </c>
      <c r="L8512" s="2">
        <v>108518.71800000001</v>
      </c>
      <c r="M8512" s="2">
        <v>130535.63600000001</v>
      </c>
    </row>
    <row r="8513" spans="1:13" ht="14.25" customHeight="1">
      <c r="A8513" s="59" t="s">
        <v>163</v>
      </c>
      <c r="B8513" s="59" t="s">
        <v>10</v>
      </c>
      <c r="C8513" s="59" t="s">
        <v>114</v>
      </c>
      <c r="D8513" s="2">
        <v>1.6072</v>
      </c>
      <c r="E8513" s="2">
        <v>273276.234</v>
      </c>
      <c r="F8513" s="2">
        <v>67221.640199999994</v>
      </c>
      <c r="G8513" s="2">
        <v>42809.510399999999</v>
      </c>
      <c r="H8513" s="2">
        <v>0</v>
      </c>
      <c r="I8513" s="2">
        <v>16341.091199999999</v>
      </c>
      <c r="J8513" s="2">
        <v>19484.02</v>
      </c>
      <c r="K8513" s="2">
        <v>1795.8</v>
      </c>
      <c r="L8513" s="2">
        <v>7001.3240000000005</v>
      </c>
      <c r="M8513" s="2">
        <v>8421.0720000000001</v>
      </c>
    </row>
    <row r="8514" spans="1:13" ht="14.25" customHeight="1">
      <c r="A8514" s="59" t="s">
        <v>161</v>
      </c>
      <c r="B8514" s="59" t="s">
        <v>10</v>
      </c>
      <c r="C8514" s="59" t="s">
        <v>112</v>
      </c>
      <c r="D8514" s="2">
        <v>733.68679999999995</v>
      </c>
      <c r="E8514" s="2">
        <v>94811669.063495994</v>
      </c>
      <c r="F8514" s="2">
        <v>31489783.393399995</v>
      </c>
      <c r="G8514" s="2">
        <v>23215256.947199997</v>
      </c>
      <c r="H8514" s="2">
        <v>820115.31789473689</v>
      </c>
      <c r="I8514" s="2">
        <v>7514395.7040000008</v>
      </c>
      <c r="J8514" s="2">
        <v>16219719.719999999</v>
      </c>
      <c r="K8514" s="2">
        <v>1584977.18</v>
      </c>
      <c r="L8514" s="2">
        <v>1709998.07</v>
      </c>
      <c r="M8514" s="2">
        <v>1834631.0180000002</v>
      </c>
    </row>
    <row r="8515" spans="1:13" ht="14.25" customHeight="1">
      <c r="A8515" s="59" t="s">
        <v>161</v>
      </c>
      <c r="B8515" s="59" t="s">
        <v>10</v>
      </c>
      <c r="C8515" s="59" t="s">
        <v>112</v>
      </c>
      <c r="D8515" s="2">
        <v>1113.7895999999998</v>
      </c>
      <c r="E8515" s="2">
        <v>218600700.31799999</v>
      </c>
      <c r="F8515" s="2">
        <v>47821609.897199996</v>
      </c>
      <c r="G8515" s="2">
        <v>35257811.846399993</v>
      </c>
      <c r="H8515" s="2">
        <v>1018270.9591578946</v>
      </c>
      <c r="I8515" s="2">
        <v>11440492.531199999</v>
      </c>
      <c r="J8515" s="2">
        <v>24797556.039999999</v>
      </c>
      <c r="K8515" s="2">
        <v>2426575.98</v>
      </c>
      <c r="L8515" s="2">
        <v>2641835.3280000002</v>
      </c>
      <c r="M8515" s="2">
        <v>2785101.7919999999</v>
      </c>
    </row>
    <row r="8516" spans="1:13" ht="14.25" customHeight="1">
      <c r="A8516" s="59" t="s">
        <v>161</v>
      </c>
      <c r="B8516" s="59" t="s">
        <v>10</v>
      </c>
      <c r="C8516" s="59" t="s">
        <v>112</v>
      </c>
      <c r="D8516" s="2">
        <v>91.610399999999998</v>
      </c>
      <c r="E8516" s="2">
        <v>12004352.708039999</v>
      </c>
      <c r="F8516" s="2">
        <v>3929809.7133999998</v>
      </c>
      <c r="G8516" s="2">
        <v>2897462.7839999995</v>
      </c>
      <c r="H8516" s="2">
        <v>76878.780631578949</v>
      </c>
      <c r="I8516" s="2">
        <v>941375.97359999991</v>
      </c>
      <c r="J8516" s="2">
        <v>2044871.72</v>
      </c>
      <c r="K8516" s="2">
        <v>200246.46</v>
      </c>
      <c r="L8516" s="2">
        <v>219025.44399999999</v>
      </c>
      <c r="M8516" s="2">
        <v>229077.33200000002</v>
      </c>
    </row>
    <row r="8517" spans="1:13" ht="14.25" customHeight="1">
      <c r="A8517" s="59" t="s">
        <v>161</v>
      </c>
      <c r="B8517" s="59" t="s">
        <v>10</v>
      </c>
      <c r="C8517" s="59" t="s">
        <v>112</v>
      </c>
      <c r="D8517" s="2">
        <v>1509.1607999999999</v>
      </c>
      <c r="E8517" s="2">
        <v>194399666.50935599</v>
      </c>
      <c r="F8517" s="2">
        <v>65109144.498599999</v>
      </c>
      <c r="G8517" s="2">
        <v>47979355.872000001</v>
      </c>
      <c r="H8517" s="2">
        <v>1697024.6298947367</v>
      </c>
      <c r="I8517" s="2">
        <v>14967065.088000001</v>
      </c>
      <c r="J8517" s="2">
        <v>33579075.439999998</v>
      </c>
      <c r="K8517" s="2">
        <v>3837830.42</v>
      </c>
      <c r="L8517" s="2">
        <v>4292770.4380000001</v>
      </c>
      <c r="M8517" s="2">
        <v>3773752.4220000003</v>
      </c>
    </row>
    <row r="8518" spans="1:13" ht="14.25" customHeight="1">
      <c r="A8518" s="59" t="s">
        <v>161</v>
      </c>
      <c r="B8518" s="59" t="s">
        <v>10</v>
      </c>
      <c r="C8518" s="59" t="s">
        <v>112</v>
      </c>
      <c r="D8518" s="2">
        <v>1117.0039999999999</v>
      </c>
      <c r="E8518" s="2">
        <v>219231582.56999999</v>
      </c>
      <c r="F8518" s="2">
        <v>48216337.487399995</v>
      </c>
      <c r="G8518" s="2">
        <v>35534292.230399996</v>
      </c>
      <c r="H8518" s="2">
        <v>1018270.9591578946</v>
      </c>
      <c r="I8518" s="2">
        <v>11107847.8872</v>
      </c>
      <c r="J8518" s="2">
        <v>25052908.139999997</v>
      </c>
      <c r="K8518" s="2">
        <v>2872143.48</v>
      </c>
      <c r="L8518" s="2">
        <v>3240296.0919999997</v>
      </c>
      <c r="M8518" s="2">
        <v>2793140.4160000002</v>
      </c>
    </row>
    <row r="8519" spans="1:13" ht="14.25" customHeight="1">
      <c r="A8519" s="59" t="s">
        <v>161</v>
      </c>
      <c r="B8519" s="59" t="s">
        <v>10</v>
      </c>
      <c r="C8519" s="59" t="s">
        <v>112</v>
      </c>
      <c r="D8519" s="2">
        <v>327.86879999999996</v>
      </c>
      <c r="E8519" s="2">
        <v>43004657.535839997</v>
      </c>
      <c r="F8519" s="2">
        <v>14140047.716599999</v>
      </c>
      <c r="G8519" s="2">
        <v>10420285.267199999</v>
      </c>
      <c r="H8519" s="2">
        <v>302424.01010526309</v>
      </c>
      <c r="I8519" s="2">
        <v>3253246.2864000001</v>
      </c>
      <c r="J8519" s="2">
        <v>7313997.3799999999</v>
      </c>
      <c r="K8519" s="2">
        <v>836951.03999999992</v>
      </c>
      <c r="L8519" s="2">
        <v>939354.52599999995</v>
      </c>
      <c r="M8519" s="2">
        <v>819856.66399999999</v>
      </c>
    </row>
    <row r="8520" spans="1:13" ht="14.25" customHeight="1">
      <c r="A8520" s="59" t="s">
        <v>161</v>
      </c>
      <c r="B8520" s="59" t="s">
        <v>10</v>
      </c>
      <c r="C8520" s="59" t="s">
        <v>112</v>
      </c>
      <c r="D8520" s="2">
        <v>3066.5375999999997</v>
      </c>
      <c r="E8520" s="2">
        <v>394005122.759556</v>
      </c>
      <c r="F8520" s="2">
        <v>131081570.02399999</v>
      </c>
      <c r="G8520" s="2">
        <v>96538364.889599994</v>
      </c>
      <c r="H8520" s="2">
        <v>-1462615.942736842</v>
      </c>
      <c r="I8520" s="2">
        <v>33241356.439199999</v>
      </c>
      <c r="J8520" s="2">
        <v>81260806.899999991</v>
      </c>
      <c r="K8520" s="2">
        <v>7016072.5199999996</v>
      </c>
      <c r="L8520" s="2">
        <v>8757787.6979999989</v>
      </c>
      <c r="M8520" s="2">
        <v>12743600.32</v>
      </c>
    </row>
    <row r="8521" spans="1:13" ht="14.25" customHeight="1">
      <c r="A8521" s="59" t="s">
        <v>161</v>
      </c>
      <c r="B8521" s="59" t="s">
        <v>10</v>
      </c>
      <c r="C8521" s="59" t="s">
        <v>112</v>
      </c>
      <c r="D8521" s="2">
        <v>278.8492</v>
      </c>
      <c r="E8521" s="2">
        <v>54729035.360999994</v>
      </c>
      <c r="F8521" s="2">
        <v>11936396.788999999</v>
      </c>
      <c r="G8521" s="2">
        <v>8791746.3743999992</v>
      </c>
      <c r="H8521" s="2">
        <v>-187098.38147368422</v>
      </c>
      <c r="I8521" s="2">
        <v>3050224.2576000001</v>
      </c>
      <c r="J8521" s="2">
        <v>7542082.8399999999</v>
      </c>
      <c r="K8521" s="2">
        <v>651369.46</v>
      </c>
      <c r="L8521" s="2">
        <v>828597.946</v>
      </c>
      <c r="M8521" s="2">
        <v>1158812.93</v>
      </c>
    </row>
    <row r="8522" spans="1:13" ht="14.25" customHeight="1">
      <c r="A8522" s="59" t="s">
        <v>161</v>
      </c>
      <c r="B8522" s="59" t="s">
        <v>10</v>
      </c>
      <c r="C8522" s="59" t="s">
        <v>112</v>
      </c>
      <c r="D8522" s="2">
        <v>27.322399999999998</v>
      </c>
      <c r="E8522" s="2">
        <v>3565622.3803199995</v>
      </c>
      <c r="F8522" s="2">
        <v>1167064.9671999998</v>
      </c>
      <c r="G8522" s="2">
        <v>859542.89279999991</v>
      </c>
      <c r="H8522" s="2">
        <v>-18816.980210526315</v>
      </c>
      <c r="I8522" s="2">
        <v>296686.62719999999</v>
      </c>
      <c r="J8522" s="2">
        <v>727944.34</v>
      </c>
      <c r="K8522" s="2">
        <v>62857.1</v>
      </c>
      <c r="L8522" s="2">
        <v>78945.745999999999</v>
      </c>
      <c r="M8522" s="2">
        <v>113543.76</v>
      </c>
    </row>
    <row r="8523" spans="1:13" ht="14.25" customHeight="1">
      <c r="A8523" s="59" t="s">
        <v>161</v>
      </c>
      <c r="B8523" s="59" t="s">
        <v>10</v>
      </c>
      <c r="C8523" s="59" t="s">
        <v>112</v>
      </c>
      <c r="D8523" s="2">
        <v>7171.3263999999999</v>
      </c>
      <c r="E8523" s="2">
        <v>916006542.20459998</v>
      </c>
      <c r="F8523" s="2">
        <v>306308825.54860002</v>
      </c>
      <c r="G8523" s="2">
        <v>227448662.16959995</v>
      </c>
      <c r="H8523" s="2">
        <v>-3395763.2842105259</v>
      </c>
      <c r="I8523" s="2">
        <v>71245845.172800004</v>
      </c>
      <c r="J8523" s="2">
        <v>160131603.25999999</v>
      </c>
      <c r="K8523" s="2">
        <v>14817220.42</v>
      </c>
      <c r="L8523" s="2">
        <v>20522878.574000001</v>
      </c>
      <c r="M8523" s="2">
        <v>29801857.206</v>
      </c>
    </row>
    <row r="8524" spans="1:13" ht="14.25" customHeight="1">
      <c r="A8524" s="59" t="s">
        <v>161</v>
      </c>
      <c r="B8524" s="59" t="s">
        <v>10</v>
      </c>
      <c r="C8524" s="59" t="s">
        <v>112</v>
      </c>
      <c r="D8524" s="2">
        <v>253.9376</v>
      </c>
      <c r="E8524" s="2">
        <v>49839697.907999992</v>
      </c>
      <c r="F8524" s="2">
        <v>10846019.5174</v>
      </c>
      <c r="G8524" s="2">
        <v>8060642.2463999996</v>
      </c>
      <c r="H8524" s="2">
        <v>-168283.88715789476</v>
      </c>
      <c r="I8524" s="2">
        <v>2544086.1455999999</v>
      </c>
      <c r="J8524" s="2">
        <v>5824745.3599999994</v>
      </c>
      <c r="K8524" s="2">
        <v>540770.31999999995</v>
      </c>
      <c r="L8524" s="2">
        <v>776704.98400000005</v>
      </c>
      <c r="M8524" s="2">
        <v>1055287.6840000001</v>
      </c>
    </row>
    <row r="8525" spans="1:13" ht="14.25" customHeight="1">
      <c r="A8525" s="59" t="s">
        <v>161</v>
      </c>
      <c r="B8525" s="59" t="s">
        <v>10</v>
      </c>
      <c r="C8525" s="59" t="s">
        <v>112</v>
      </c>
      <c r="D8525" s="2">
        <v>56.251999999999995</v>
      </c>
      <c r="E8525" s="2">
        <v>7340987.2535999995</v>
      </c>
      <c r="F8525" s="2">
        <v>2397127.2051999997</v>
      </c>
      <c r="G8525" s="2">
        <v>1780851.0719999999</v>
      </c>
      <c r="H8525" s="2">
        <v>-37632.717473684213</v>
      </c>
      <c r="I8525" s="2">
        <v>560223.4752000001</v>
      </c>
      <c r="J8525" s="2">
        <v>1272463.7</v>
      </c>
      <c r="K8525" s="2">
        <v>117968.48</v>
      </c>
      <c r="L8525" s="2">
        <v>166850.15600000002</v>
      </c>
      <c r="M8525" s="2">
        <v>233765.92800000001</v>
      </c>
    </row>
    <row r="8526" spans="1:13" ht="14.25" customHeight="1">
      <c r="A8526" s="59" t="s">
        <v>161</v>
      </c>
      <c r="B8526" s="59" t="s">
        <v>10</v>
      </c>
      <c r="C8526" s="59" t="s">
        <v>112</v>
      </c>
      <c r="D8526" s="2">
        <v>1277.7239999999999</v>
      </c>
      <c r="E8526" s="2">
        <v>163023107.64339596</v>
      </c>
      <c r="F8526" s="2">
        <v>54786365.349399999</v>
      </c>
      <c r="G8526" s="2">
        <v>40418615.539199993</v>
      </c>
      <c r="H8526" s="2">
        <v>601883.59073684213</v>
      </c>
      <c r="I8526" s="2">
        <v>13630440.5208</v>
      </c>
      <c r="J8526" s="2">
        <v>33499300.099999998</v>
      </c>
      <c r="K8526" s="2">
        <v>2985593.76</v>
      </c>
      <c r="L8526" s="2">
        <v>6989687.2979999995</v>
      </c>
      <c r="M8526" s="2">
        <v>4823589.32</v>
      </c>
    </row>
    <row r="8527" spans="1:13" ht="14.25" customHeight="1">
      <c r="A8527" s="59" t="s">
        <v>161</v>
      </c>
      <c r="B8527" s="59" t="s">
        <v>10</v>
      </c>
      <c r="C8527" s="59" t="s">
        <v>112</v>
      </c>
      <c r="D8527" s="2">
        <v>143.04079999999999</v>
      </c>
      <c r="E8527" s="2">
        <v>28074260.214000002</v>
      </c>
      <c r="F8527" s="2">
        <v>6135657.5357999988</v>
      </c>
      <c r="G8527" s="2">
        <v>4527118.7135999994</v>
      </c>
      <c r="H8527" s="2">
        <v>37203.900631578945</v>
      </c>
      <c r="I8527" s="2">
        <v>1534101.8544000001</v>
      </c>
      <c r="J8527" s="2">
        <v>3801793.0599999996</v>
      </c>
      <c r="K8527" s="2">
        <v>339051.95999999996</v>
      </c>
      <c r="L8527" s="2">
        <v>804486.58400000003</v>
      </c>
      <c r="M8527" s="2">
        <v>539999.43799999997</v>
      </c>
    </row>
    <row r="8528" spans="1:13" ht="14.25" customHeight="1">
      <c r="A8528" s="59" t="s">
        <v>161</v>
      </c>
      <c r="B8528" s="59" t="s">
        <v>10</v>
      </c>
      <c r="C8528" s="59" t="s">
        <v>112</v>
      </c>
      <c r="D8528" s="2">
        <v>50.626799999999996</v>
      </c>
      <c r="E8528" s="2">
        <v>6655919.1375599988</v>
      </c>
      <c r="F8528" s="2">
        <v>2168168.9289999995</v>
      </c>
      <c r="G8528" s="2">
        <v>1598957.4911999998</v>
      </c>
      <c r="H8528" s="2">
        <v>13565.527578947367</v>
      </c>
      <c r="I8528" s="2">
        <v>530945.5392</v>
      </c>
      <c r="J8528" s="2">
        <v>1269756.0599999998</v>
      </c>
      <c r="K8528" s="2">
        <v>112918.92</v>
      </c>
      <c r="L8528" s="2">
        <v>252393.12999999998</v>
      </c>
      <c r="M8528" s="2">
        <v>191123.878</v>
      </c>
    </row>
    <row r="8529" spans="1:13" ht="14.25" customHeight="1">
      <c r="A8529" s="59" t="s">
        <v>161</v>
      </c>
      <c r="B8529" s="59" t="s">
        <v>10</v>
      </c>
      <c r="C8529" s="59" t="s">
        <v>112</v>
      </c>
      <c r="D8529" s="2">
        <v>5815.6531999999997</v>
      </c>
      <c r="E8529" s="2">
        <v>739890057.36492002</v>
      </c>
      <c r="F8529" s="2">
        <v>245974705.86999997</v>
      </c>
      <c r="G8529" s="2">
        <v>183184218.81599998</v>
      </c>
      <c r="H8529" s="2">
        <v>3083568.4648421053</v>
      </c>
      <c r="I8529" s="2">
        <v>59846217.767999999</v>
      </c>
      <c r="J8529" s="2">
        <v>141219919.47999999</v>
      </c>
      <c r="K8529" s="2">
        <v>12792806.059999999</v>
      </c>
      <c r="L8529" s="2">
        <v>27624338.104000002</v>
      </c>
      <c r="M8529" s="2">
        <v>21954917.226</v>
      </c>
    </row>
    <row r="8530" spans="1:13" ht="14.25" customHeight="1">
      <c r="A8530" s="59" t="s">
        <v>161</v>
      </c>
      <c r="B8530" s="59" t="s">
        <v>10</v>
      </c>
      <c r="C8530" s="59" t="s">
        <v>112</v>
      </c>
      <c r="D8530" s="2">
        <v>135.80840000000001</v>
      </c>
      <c r="E8530" s="2">
        <v>26654775.146999996</v>
      </c>
      <c r="F8530" s="2">
        <v>5761237.3029999994</v>
      </c>
      <c r="G8530" s="2">
        <v>4296499.8143999996</v>
      </c>
      <c r="H8530" s="2">
        <v>41853.76673684211</v>
      </c>
      <c r="I8530" s="2">
        <v>1422057.5136000002</v>
      </c>
      <c r="J8530" s="2">
        <v>3441238.2399999998</v>
      </c>
      <c r="K8530" s="2">
        <v>312648.77999999997</v>
      </c>
      <c r="L8530" s="2">
        <v>705219.68</v>
      </c>
      <c r="M8530" s="2">
        <v>512695.89799999999</v>
      </c>
    </row>
    <row r="8531" spans="1:13" ht="14.25" customHeight="1">
      <c r="A8531" s="59" t="s">
        <v>161</v>
      </c>
      <c r="B8531" s="59" t="s">
        <v>10</v>
      </c>
      <c r="C8531" s="59" t="s">
        <v>112</v>
      </c>
      <c r="D8531" s="2">
        <v>78.752799999999993</v>
      </c>
      <c r="E8531" s="2">
        <v>10326412.764359998</v>
      </c>
      <c r="F8531" s="2">
        <v>3339711.9981999998</v>
      </c>
      <c r="G8531" s="2">
        <v>2485485.5999999996</v>
      </c>
      <c r="H8531" s="2">
        <v>25083.920842105261</v>
      </c>
      <c r="I8531" s="2">
        <v>806786.02799999993</v>
      </c>
      <c r="J8531" s="2">
        <v>1879467.0599999998</v>
      </c>
      <c r="K8531" s="2">
        <v>169995.84</v>
      </c>
      <c r="L8531" s="2">
        <v>358540.49000000005</v>
      </c>
      <c r="M8531" s="2">
        <v>297302.80800000002</v>
      </c>
    </row>
    <row r="8532" spans="1:13" ht="14.25" customHeight="1">
      <c r="A8532" s="59" t="s">
        <v>162</v>
      </c>
      <c r="B8532" s="59" t="s">
        <v>10</v>
      </c>
      <c r="C8532" s="59" t="s">
        <v>113</v>
      </c>
      <c r="D8532" s="2">
        <v>3776.1163999999994</v>
      </c>
      <c r="E8532" s="2">
        <v>496408547.21396393</v>
      </c>
      <c r="F8532" s="2">
        <v>161179148.88939998</v>
      </c>
      <c r="G8532" s="2">
        <v>118785139.12319998</v>
      </c>
      <c r="H8532" s="2">
        <v>4765507.4425263153</v>
      </c>
      <c r="I8532" s="2">
        <v>40219434.554399997</v>
      </c>
      <c r="J8532" s="2">
        <v>97012788.780000001</v>
      </c>
      <c r="K8532" s="2">
        <v>10515033.02</v>
      </c>
      <c r="L8532" s="2">
        <v>4230609.108</v>
      </c>
      <c r="M8532" s="2">
        <v>13901183.824000001</v>
      </c>
    </row>
    <row r="8533" spans="1:13" ht="14.25" customHeight="1">
      <c r="A8533" s="59" t="s">
        <v>162</v>
      </c>
      <c r="B8533" s="59" t="s">
        <v>10</v>
      </c>
      <c r="C8533" s="59" t="s">
        <v>113</v>
      </c>
      <c r="D8533" s="2">
        <v>16.071999999999999</v>
      </c>
      <c r="E8533" s="2">
        <v>3154411.26</v>
      </c>
      <c r="F8533" s="2">
        <v>688386.88399999996</v>
      </c>
      <c r="G8533" s="2">
        <v>507915.60959999997</v>
      </c>
      <c r="H8533" s="2">
        <v>16385.775157894735</v>
      </c>
      <c r="I8533" s="2">
        <v>184638.74400000001</v>
      </c>
      <c r="J8533" s="2">
        <v>493863.04</v>
      </c>
      <c r="K8533" s="2">
        <v>54893.259999999995</v>
      </c>
      <c r="L8533" s="2">
        <v>24041.006000000001</v>
      </c>
      <c r="M8533" s="2">
        <v>59166.689999999995</v>
      </c>
    </row>
    <row r="8534" spans="1:13" ht="14.25" customHeight="1">
      <c r="A8534" s="59" t="s">
        <v>162</v>
      </c>
      <c r="B8534" s="59" t="s">
        <v>10</v>
      </c>
      <c r="C8534" s="59" t="s">
        <v>113</v>
      </c>
      <c r="D8534" s="2">
        <v>113.30759999999999</v>
      </c>
      <c r="E8534" s="2">
        <v>14897492.7948</v>
      </c>
      <c r="F8534" s="2">
        <v>4825802.3605999993</v>
      </c>
      <c r="G8534" s="2">
        <v>3548954.2271999996</v>
      </c>
      <c r="H8534" s="2">
        <v>119167.57894736841</v>
      </c>
      <c r="I8534" s="2">
        <v>1277456.7456</v>
      </c>
      <c r="J8534" s="2">
        <v>3214678.8</v>
      </c>
      <c r="K8534" s="2">
        <v>269369.18</v>
      </c>
      <c r="L8534" s="2">
        <v>18699.362000000001</v>
      </c>
      <c r="M8534" s="2">
        <v>417123.58600000001</v>
      </c>
    </row>
    <row r="8535" spans="1:13" ht="14.25" customHeight="1">
      <c r="A8535" s="59" t="s">
        <v>162</v>
      </c>
      <c r="B8535" s="59" t="s">
        <v>10</v>
      </c>
      <c r="C8535" s="59" t="s">
        <v>113</v>
      </c>
      <c r="D8535" s="2">
        <v>3490.8383999999996</v>
      </c>
      <c r="E8535" s="2">
        <v>459210711.31412399</v>
      </c>
      <c r="F8535" s="2">
        <v>147539267.78239998</v>
      </c>
      <c r="G8535" s="2">
        <v>110228710.44479997</v>
      </c>
      <c r="H8535" s="2">
        <v>4806905.0475789467</v>
      </c>
      <c r="I8535" s="2">
        <v>34925998.7808</v>
      </c>
      <c r="J8535" s="2">
        <v>79686121.539999992</v>
      </c>
      <c r="K8535" s="2">
        <v>9594759.3200000003</v>
      </c>
      <c r="L8535" s="2">
        <v>4741776.1160000004</v>
      </c>
      <c r="M8535" s="2">
        <v>12850978.007999999</v>
      </c>
    </row>
    <row r="8536" spans="1:13" ht="14.25" customHeight="1">
      <c r="A8536" s="59" t="s">
        <v>162</v>
      </c>
      <c r="B8536" s="59" t="s">
        <v>10</v>
      </c>
      <c r="C8536" s="59" t="s">
        <v>113</v>
      </c>
      <c r="D8536" s="2">
        <v>23.304399999999998</v>
      </c>
      <c r="E8536" s="2">
        <v>4573896.3269999996</v>
      </c>
      <c r="F8536" s="2">
        <v>985280.27419999999</v>
      </c>
      <c r="G8536" s="2">
        <v>740079.78239999991</v>
      </c>
      <c r="H8536" s="2">
        <v>29452.88084210526</v>
      </c>
      <c r="I8536" s="2">
        <v>239037.6096</v>
      </c>
      <c r="J8536" s="2">
        <v>579651.43999999994</v>
      </c>
      <c r="K8536" s="2">
        <v>76701.98</v>
      </c>
      <c r="L8536" s="2">
        <v>45745.832000000002</v>
      </c>
      <c r="M8536" s="2">
        <v>85791.925999999992</v>
      </c>
    </row>
    <row r="8537" spans="1:13" ht="14.25" customHeight="1">
      <c r="A8537" s="59" t="s">
        <v>162</v>
      </c>
      <c r="B8537" s="59" t="s">
        <v>10</v>
      </c>
      <c r="C8537" s="59" t="s">
        <v>113</v>
      </c>
      <c r="D8537" s="2">
        <v>121.34359999999998</v>
      </c>
      <c r="E8537" s="2">
        <v>15954558.681599999</v>
      </c>
      <c r="F8537" s="2">
        <v>5112680.8693999993</v>
      </c>
      <c r="G8537" s="2">
        <v>3814097.3568000002</v>
      </c>
      <c r="H8537" s="2">
        <v>143438.61221052631</v>
      </c>
      <c r="I8537" s="2">
        <v>1288529.4024</v>
      </c>
      <c r="J8537" s="2">
        <v>3093759.1399999997</v>
      </c>
      <c r="K8537" s="2">
        <v>271695.51999999996</v>
      </c>
      <c r="L8537" s="2">
        <v>17227.297999999999</v>
      </c>
      <c r="M8537" s="2">
        <v>446708.28400000004</v>
      </c>
    </row>
    <row r="8538" spans="1:13" ht="14.25" customHeight="1">
      <c r="A8538" s="59" t="s">
        <v>163</v>
      </c>
      <c r="B8538" s="59" t="s">
        <v>10</v>
      </c>
      <c r="C8538" s="59" t="s">
        <v>114</v>
      </c>
      <c r="D8538" s="2">
        <v>1235.9367999999999</v>
      </c>
      <c r="E8538" s="2">
        <v>159966718.61939996</v>
      </c>
      <c r="F8538" s="2">
        <v>52780321.211599991</v>
      </c>
      <c r="G8538" s="2">
        <v>38946434.246399991</v>
      </c>
      <c r="H8538" s="2">
        <v>-17732466.371368419</v>
      </c>
      <c r="I8538" s="2">
        <v>13143751.0704</v>
      </c>
      <c r="J8538" s="2">
        <v>31731239.059999999</v>
      </c>
      <c r="K8538" s="2">
        <v>2784200.94</v>
      </c>
      <c r="L8538" s="2">
        <v>3940135.3420000002</v>
      </c>
      <c r="M8538" s="2">
        <v>6476234.6220000004</v>
      </c>
    </row>
    <row r="8539" spans="1:13" ht="14.25" customHeight="1">
      <c r="A8539" s="59" t="s">
        <v>163</v>
      </c>
      <c r="B8539" s="59" t="s">
        <v>10</v>
      </c>
      <c r="C8539" s="59" t="s">
        <v>114</v>
      </c>
      <c r="D8539" s="2">
        <v>189.64959999999999</v>
      </c>
      <c r="E8539" s="2">
        <v>37222052.867999993</v>
      </c>
      <c r="F8539" s="2">
        <v>8108353.7331999997</v>
      </c>
      <c r="G8539" s="2">
        <v>5986388.351999999</v>
      </c>
      <c r="H8539" s="2">
        <v>-23305.263157894733</v>
      </c>
      <c r="I8539" s="2">
        <v>2063134.4976000001</v>
      </c>
      <c r="J8539" s="2">
        <v>5152977.58</v>
      </c>
      <c r="K8539" s="2">
        <v>452974.56</v>
      </c>
      <c r="L8539" s="2">
        <v>677846.68599999999</v>
      </c>
      <c r="M8539" s="2">
        <v>993752.34200000006</v>
      </c>
    </row>
    <row r="8540" spans="1:13" ht="14.25" customHeight="1">
      <c r="A8540" s="59" t="s">
        <v>163</v>
      </c>
      <c r="B8540" s="59" t="s">
        <v>10</v>
      </c>
      <c r="C8540" s="59" t="s">
        <v>114</v>
      </c>
      <c r="D8540" s="2">
        <v>261.16999999999996</v>
      </c>
      <c r="E8540" s="2">
        <v>34283637.233999997</v>
      </c>
      <c r="F8540" s="2">
        <v>11153187.089399999</v>
      </c>
      <c r="G8540" s="2">
        <v>8229902.0543999998</v>
      </c>
      <c r="H8540" s="2">
        <v>-13750.726736842102</v>
      </c>
      <c r="I8540" s="2">
        <v>2777451.4872000003</v>
      </c>
      <c r="J8540" s="2">
        <v>6705236.7599999998</v>
      </c>
      <c r="K8540" s="2">
        <v>588338.52</v>
      </c>
      <c r="L8540" s="2">
        <v>832601.924</v>
      </c>
      <c r="M8540" s="2">
        <v>1368515.3019999999</v>
      </c>
    </row>
    <row r="8541" spans="1:13" ht="14.25" customHeight="1">
      <c r="A8541" s="59" t="s">
        <v>163</v>
      </c>
      <c r="B8541" s="59" t="s">
        <v>10</v>
      </c>
      <c r="C8541" s="59" t="s">
        <v>114</v>
      </c>
      <c r="D8541" s="2">
        <v>2384.2811999999999</v>
      </c>
      <c r="E8541" s="2">
        <v>308382169.36665595</v>
      </c>
      <c r="F8541" s="2">
        <v>100354571.25359999</v>
      </c>
      <c r="G8541" s="2">
        <v>74894321.35679999</v>
      </c>
      <c r="H8541" s="2">
        <v>-17560127.989894737</v>
      </c>
      <c r="I8541" s="2">
        <v>25219921.082399998</v>
      </c>
      <c r="J8541" s="2">
        <v>60725173.799999997</v>
      </c>
      <c r="K8541" s="2">
        <v>5369437.8999999994</v>
      </c>
      <c r="L8541" s="2">
        <v>7904014.932000001</v>
      </c>
      <c r="M8541" s="2">
        <v>12493491.054</v>
      </c>
    </row>
    <row r="8542" spans="1:13" ht="14.25" customHeight="1">
      <c r="A8542" s="59" t="s">
        <v>163</v>
      </c>
      <c r="B8542" s="59" t="s">
        <v>10</v>
      </c>
      <c r="C8542" s="59" t="s">
        <v>114</v>
      </c>
      <c r="D8542" s="2">
        <v>208.13239999999999</v>
      </c>
      <c r="E8542" s="2">
        <v>40628817.028799996</v>
      </c>
      <c r="F8542" s="2">
        <v>8775204.366799999</v>
      </c>
      <c r="G8542" s="2">
        <v>6555961.4015999995</v>
      </c>
      <c r="H8542" s="2">
        <v>-29082.482526315784</v>
      </c>
      <c r="I8542" s="2">
        <v>2230815.7727999999</v>
      </c>
      <c r="J8542" s="2">
        <v>5465893.6799999997</v>
      </c>
      <c r="K8542" s="2">
        <v>483887.74</v>
      </c>
      <c r="L8542" s="2">
        <v>733476.63399999996</v>
      </c>
      <c r="M8542" s="2">
        <v>1090601.8859999999</v>
      </c>
    </row>
    <row r="8543" spans="1:13" ht="14.25" customHeight="1">
      <c r="A8543" s="59" t="s">
        <v>163</v>
      </c>
      <c r="B8543" s="59" t="s">
        <v>10</v>
      </c>
      <c r="C8543" s="59" t="s">
        <v>114</v>
      </c>
      <c r="D8543" s="2">
        <v>366.44159999999999</v>
      </c>
      <c r="E8543" s="2">
        <v>48125639.358719997</v>
      </c>
      <c r="F8543" s="2">
        <v>15454487.577399999</v>
      </c>
      <c r="G8543" s="2">
        <v>11527286.841599999</v>
      </c>
      <c r="H8543" s="2">
        <v>-21573.837473684205</v>
      </c>
      <c r="I8543" s="2">
        <v>3860873.2727999999</v>
      </c>
      <c r="J8543" s="2">
        <v>9211354.379999999</v>
      </c>
      <c r="K8543" s="2">
        <v>813967.26</v>
      </c>
      <c r="L8543" s="2">
        <v>1179143.108</v>
      </c>
      <c r="M8543" s="2">
        <v>1920131.5980000002</v>
      </c>
    </row>
    <row r="8544" spans="1:13" ht="14.25" customHeight="1">
      <c r="A8544" s="59" t="s">
        <v>163</v>
      </c>
      <c r="B8544" s="59" t="s">
        <v>10</v>
      </c>
      <c r="C8544" s="59" t="s">
        <v>114</v>
      </c>
      <c r="D8544" s="2">
        <v>6036.6431999999995</v>
      </c>
      <c r="E8544" s="2">
        <v>786064050.94139993</v>
      </c>
      <c r="F8544" s="2">
        <v>257952515.16</v>
      </c>
      <c r="G8544" s="2">
        <v>190374050.97599998</v>
      </c>
      <c r="H8544" s="2">
        <v>759839.82821052638</v>
      </c>
      <c r="I8544" s="2">
        <v>64662938.604000002</v>
      </c>
      <c r="J8544" s="2">
        <v>157776386.13999999</v>
      </c>
      <c r="K8544" s="2">
        <v>13851831.959999999</v>
      </c>
      <c r="L8544" s="2">
        <v>19959623.772</v>
      </c>
      <c r="M8544" s="2">
        <v>31631651.699999999</v>
      </c>
    </row>
    <row r="8545" spans="1:13" ht="14.25" customHeight="1">
      <c r="A8545" s="59" t="s">
        <v>163</v>
      </c>
      <c r="B8545" s="59" t="s">
        <v>10</v>
      </c>
      <c r="C8545" s="59" t="s">
        <v>114</v>
      </c>
      <c r="D8545" s="2">
        <v>157.50559999999999</v>
      </c>
      <c r="E8545" s="2">
        <v>30913230.347999997</v>
      </c>
      <c r="F8545" s="2">
        <v>6740191.760999999</v>
      </c>
      <c r="G8545" s="2">
        <v>4978414.9631999992</v>
      </c>
      <c r="H8545" s="2">
        <v>-25177.141894736844</v>
      </c>
      <c r="I8545" s="2">
        <v>1743631.2719999999</v>
      </c>
      <c r="J8545" s="2">
        <v>4464810.62</v>
      </c>
      <c r="K8545" s="2">
        <v>392985.81999999995</v>
      </c>
      <c r="L8545" s="2">
        <v>610746.00400000007</v>
      </c>
      <c r="M8545" s="2">
        <v>825320.07799999998</v>
      </c>
    </row>
    <row r="8546" spans="1:13" ht="14.25" customHeight="1">
      <c r="A8546" s="59" t="s">
        <v>163</v>
      </c>
      <c r="B8546" s="59" t="s">
        <v>10</v>
      </c>
      <c r="C8546" s="59" t="s">
        <v>114</v>
      </c>
      <c r="D8546" s="2">
        <v>400.19279999999992</v>
      </c>
      <c r="E8546" s="2">
        <v>52243160.397119999</v>
      </c>
      <c r="F8546" s="2">
        <v>17090117.9122</v>
      </c>
      <c r="G8546" s="2">
        <v>12610744.838399999</v>
      </c>
      <c r="H8546" s="2">
        <v>-33139.462736842099</v>
      </c>
      <c r="I8546" s="2">
        <v>4255909.3223999999</v>
      </c>
      <c r="J8546" s="2">
        <v>10274481.1</v>
      </c>
      <c r="K8546" s="2">
        <v>901518.65999999992</v>
      </c>
      <c r="L8546" s="2">
        <v>1275803.2320000001</v>
      </c>
      <c r="M8546" s="2">
        <v>2096986.7380000001</v>
      </c>
    </row>
    <row r="8547" spans="1:13" ht="14.25" customHeight="1">
      <c r="A8547" s="59" t="s">
        <v>163</v>
      </c>
      <c r="B8547" s="59" t="s">
        <v>10</v>
      </c>
      <c r="C8547" s="59" t="s">
        <v>114</v>
      </c>
      <c r="D8547" s="2">
        <v>10161.521999999999</v>
      </c>
      <c r="E8547" s="2">
        <v>1322259511.172292</v>
      </c>
      <c r="F8547" s="2">
        <v>426520465.53579998</v>
      </c>
      <c r="G8547" s="2">
        <v>318643466.22719997</v>
      </c>
      <c r="H8547" s="2">
        <v>1260238.0092631581</v>
      </c>
      <c r="I8547" s="2">
        <v>108391130.10000001</v>
      </c>
      <c r="J8547" s="2">
        <v>265437614.55999997</v>
      </c>
      <c r="K8547" s="2">
        <v>23497651.859999999</v>
      </c>
      <c r="L8547" s="2">
        <v>35587572.943999998</v>
      </c>
      <c r="M8547" s="2">
        <v>53245770.776000001</v>
      </c>
    </row>
    <row r="8548" spans="1:13" ht="14.25" customHeight="1">
      <c r="A8548" s="59" t="s">
        <v>163</v>
      </c>
      <c r="B8548" s="59" t="s">
        <v>10</v>
      </c>
      <c r="C8548" s="59" t="s">
        <v>114</v>
      </c>
      <c r="D8548" s="2">
        <v>265.99160000000001</v>
      </c>
      <c r="E8548" s="2">
        <v>51808050.534239992</v>
      </c>
      <c r="F8548" s="2">
        <v>11216491.384599999</v>
      </c>
      <c r="G8548" s="2">
        <v>8389193.5487999991</v>
      </c>
      <c r="H8548" s="2">
        <v>-32984.094315789473</v>
      </c>
      <c r="I8548" s="2">
        <v>2885270.6304000001</v>
      </c>
      <c r="J8548" s="2">
        <v>7193122</v>
      </c>
      <c r="K8548" s="2">
        <v>637530.31999999995</v>
      </c>
      <c r="L8548" s="2">
        <v>993612.53200000001</v>
      </c>
      <c r="M8548" s="2">
        <v>1393780.3219999999</v>
      </c>
    </row>
    <row r="8549" spans="1:13" ht="14.25" customHeight="1">
      <c r="A8549" s="59" t="s">
        <v>163</v>
      </c>
      <c r="B8549" s="59" t="s">
        <v>10</v>
      </c>
      <c r="C8549" s="59" t="s">
        <v>114</v>
      </c>
      <c r="D8549" s="2">
        <v>533.59040000000005</v>
      </c>
      <c r="E8549" s="2">
        <v>69638087.700719997</v>
      </c>
      <c r="F8549" s="2">
        <v>22503899.042399999</v>
      </c>
      <c r="G8549" s="2">
        <v>16785350.6688</v>
      </c>
      <c r="H8549" s="2">
        <v>-52524.469894736838</v>
      </c>
      <c r="I8549" s="2">
        <v>5621975.6616000002</v>
      </c>
      <c r="J8549" s="2">
        <v>13413027</v>
      </c>
      <c r="K8549" s="2">
        <v>1185246.8599999999</v>
      </c>
      <c r="L8549" s="2">
        <v>1716995.7860000001</v>
      </c>
      <c r="M8549" s="2">
        <v>2795982.6180000002</v>
      </c>
    </row>
    <row r="8550" spans="1:13" ht="14.25" customHeight="1">
      <c r="A8550" s="59" t="s">
        <v>161</v>
      </c>
      <c r="B8550" s="59" t="s">
        <v>10</v>
      </c>
      <c r="C8550" s="59" t="s">
        <v>112</v>
      </c>
      <c r="D8550" s="2">
        <v>1374.1559999999999</v>
      </c>
      <c r="E8550" s="2">
        <v>176160116.75169596</v>
      </c>
      <c r="F8550" s="2">
        <v>39649485.764399998</v>
      </c>
      <c r="G8550" s="2">
        <v>37241345.663999997</v>
      </c>
      <c r="H8550" s="2">
        <v>1543372.7191578946</v>
      </c>
      <c r="I8550" s="2">
        <v>14859219.376800001</v>
      </c>
      <c r="J8550" s="2">
        <v>19299715.16</v>
      </c>
      <c r="K8550" s="2">
        <v>2425678.08</v>
      </c>
      <c r="L8550" s="2">
        <v>1576211.6259999999</v>
      </c>
      <c r="M8550" s="2">
        <v>3436164.49</v>
      </c>
    </row>
    <row r="8551" spans="1:13" ht="14.25" customHeight="1">
      <c r="A8551" s="59" t="s">
        <v>161</v>
      </c>
      <c r="B8551" s="59" t="s">
        <v>10</v>
      </c>
      <c r="C8551" s="59" t="s">
        <v>112</v>
      </c>
      <c r="D8551" s="2">
        <v>2165.7019999999998</v>
      </c>
      <c r="E8551" s="2">
        <v>340842434.37551993</v>
      </c>
      <c r="F8551" s="2">
        <v>62466211.649799995</v>
      </c>
      <c r="G8551" s="2">
        <v>58770371.404799998</v>
      </c>
      <c r="H8551" s="2">
        <v>1964754.250105263</v>
      </c>
      <c r="I8551" s="2">
        <v>23305725.021600001</v>
      </c>
      <c r="J8551" s="2">
        <v>30346016.34</v>
      </c>
      <c r="K8551" s="2">
        <v>3895248.46</v>
      </c>
      <c r="L8551" s="2">
        <v>2596935.5719999997</v>
      </c>
      <c r="M8551" s="2">
        <v>5415475.4060000004</v>
      </c>
    </row>
    <row r="8552" spans="1:13" ht="14.25" customHeight="1">
      <c r="A8552" s="59" t="s">
        <v>161</v>
      </c>
      <c r="B8552" s="59" t="s">
        <v>10</v>
      </c>
      <c r="C8552" s="59" t="s">
        <v>112</v>
      </c>
      <c r="D8552" s="2">
        <v>23.304399999999998</v>
      </c>
      <c r="E8552" s="2">
        <v>2981479.5133199999</v>
      </c>
      <c r="F8552" s="2">
        <v>672230.71919999993</v>
      </c>
      <c r="G8552" s="2">
        <v>632341.22879999992</v>
      </c>
      <c r="H8552" s="2">
        <v>23921.765052631577</v>
      </c>
      <c r="I8552" s="2">
        <v>250864.79759999999</v>
      </c>
      <c r="J8552" s="2">
        <v>326331.3</v>
      </c>
      <c r="K8552" s="2">
        <v>41953.659999999996</v>
      </c>
      <c r="L8552" s="2">
        <v>27989.059999999998</v>
      </c>
      <c r="M8552" s="2">
        <v>58274.612000000001</v>
      </c>
    </row>
    <row r="8553" spans="1:13" ht="14.25" customHeight="1">
      <c r="A8553" s="59" t="s">
        <v>161</v>
      </c>
      <c r="B8553" s="59" t="s">
        <v>10</v>
      </c>
      <c r="C8553" s="59" t="s">
        <v>112</v>
      </c>
      <c r="D8553" s="2">
        <v>2346.5119999999997</v>
      </c>
      <c r="E8553" s="2">
        <v>302711208.58162802</v>
      </c>
      <c r="F8553" s="2">
        <v>65966204.701999992</v>
      </c>
      <c r="G8553" s="2">
        <v>65340291.436799988</v>
      </c>
      <c r="H8553" s="2">
        <v>2064393.8829473685</v>
      </c>
      <c r="I8553" s="2">
        <v>18604033.884</v>
      </c>
      <c r="J8553" s="2">
        <v>42565767.859999999</v>
      </c>
      <c r="K8553" s="2">
        <v>7937813.1999999993</v>
      </c>
      <c r="L8553" s="2">
        <v>7716434.1099999994</v>
      </c>
      <c r="M8553" s="2">
        <v>5867602.9060000004</v>
      </c>
    </row>
    <row r="8554" spans="1:13" ht="14.25" customHeight="1">
      <c r="A8554" s="59" t="s">
        <v>161</v>
      </c>
      <c r="B8554" s="59" t="s">
        <v>10</v>
      </c>
      <c r="C8554" s="59" t="s">
        <v>112</v>
      </c>
      <c r="D8554" s="2">
        <v>2622.1467999999995</v>
      </c>
      <c r="E8554" s="2">
        <v>412671171.19535995</v>
      </c>
      <c r="F8554" s="2">
        <v>73552804.669599995</v>
      </c>
      <c r="G8554" s="2">
        <v>72948632.966399997</v>
      </c>
      <c r="H8554" s="2">
        <v>1749718.1406315789</v>
      </c>
      <c r="I8554" s="2">
        <v>20680537.3992</v>
      </c>
      <c r="J8554" s="2">
        <v>47782487.32</v>
      </c>
      <c r="K8554" s="2">
        <v>9056382.5800000001</v>
      </c>
      <c r="L8554" s="2">
        <v>8549745.006000001</v>
      </c>
      <c r="M8554" s="2">
        <v>6556846.3619999997</v>
      </c>
    </row>
    <row r="8555" spans="1:13" ht="14.25" customHeight="1">
      <c r="A8555" s="59" t="s">
        <v>161</v>
      </c>
      <c r="B8555" s="59" t="s">
        <v>10</v>
      </c>
      <c r="C8555" s="59" t="s">
        <v>112</v>
      </c>
      <c r="D8555" s="2">
        <v>149.46959999999999</v>
      </c>
      <c r="E8555" s="2">
        <v>19647240.58836</v>
      </c>
      <c r="F8555" s="2">
        <v>4199158.4015999995</v>
      </c>
      <c r="G8555" s="2">
        <v>4160990.4191999994</v>
      </c>
      <c r="H8555" s="2">
        <v>94076.200421052621</v>
      </c>
      <c r="I8555" s="2">
        <v>1182675.4055999999</v>
      </c>
      <c r="J8555" s="2">
        <v>2718419.7199999997</v>
      </c>
      <c r="K8555" s="2">
        <v>514419.62</v>
      </c>
      <c r="L8555" s="2">
        <v>482562.78400000004</v>
      </c>
      <c r="M8555" s="2">
        <v>373758.13199999998</v>
      </c>
    </row>
    <row r="8556" spans="1:13" ht="14.25" customHeight="1">
      <c r="A8556" s="59" t="s">
        <v>161</v>
      </c>
      <c r="B8556" s="59" t="s">
        <v>10</v>
      </c>
      <c r="C8556" s="59" t="s">
        <v>112</v>
      </c>
      <c r="D8556" s="2">
        <v>5.6251999999999995</v>
      </c>
      <c r="E8556" s="2">
        <v>885462.73200000008</v>
      </c>
      <c r="F8556" s="2">
        <v>158158.92679999999</v>
      </c>
      <c r="G8556" s="2">
        <v>156651.22559999998</v>
      </c>
      <c r="H8556" s="2">
        <v>0</v>
      </c>
      <c r="I8556" s="2">
        <v>44584.646399999998</v>
      </c>
      <c r="J8556" s="2">
        <v>102202.34</v>
      </c>
      <c r="K8556" s="2">
        <v>19324.12</v>
      </c>
      <c r="L8556" s="2">
        <v>18065.256000000001</v>
      </c>
      <c r="M8556" s="2">
        <v>14065.788</v>
      </c>
    </row>
    <row r="8557" spans="1:13" ht="14.25" customHeight="1">
      <c r="A8557" s="59" t="s">
        <v>161</v>
      </c>
      <c r="B8557" s="59" t="s">
        <v>10</v>
      </c>
      <c r="C8557" s="59" t="s">
        <v>112</v>
      </c>
      <c r="D8557" s="2">
        <v>2097.3959999999997</v>
      </c>
      <c r="E8557" s="2">
        <v>269050661.84581196</v>
      </c>
      <c r="F8557" s="2">
        <v>60465682.020199999</v>
      </c>
      <c r="G8557" s="2">
        <v>56396973.638400003</v>
      </c>
      <c r="H8557" s="2">
        <v>-995075.07536842092</v>
      </c>
      <c r="I8557" s="2">
        <v>23436915.148800001</v>
      </c>
      <c r="J8557" s="2">
        <v>31370243.079999998</v>
      </c>
      <c r="K8557" s="2">
        <v>2271714.06</v>
      </c>
      <c r="L8557" s="2">
        <v>3380998.1700000004</v>
      </c>
      <c r="M8557" s="2">
        <v>8716141.4560000002</v>
      </c>
    </row>
    <row r="8558" spans="1:13" ht="14.25" customHeight="1">
      <c r="A8558" s="59" t="s">
        <v>161</v>
      </c>
      <c r="B8558" s="59" t="s">
        <v>10</v>
      </c>
      <c r="C8558" s="59" t="s">
        <v>112</v>
      </c>
      <c r="D8558" s="2">
        <v>499.03559999999999</v>
      </c>
      <c r="E8558" s="2">
        <v>78553193.795999989</v>
      </c>
      <c r="F8558" s="2">
        <v>14391826.814199997</v>
      </c>
      <c r="G8558" s="2">
        <v>13405519.276799999</v>
      </c>
      <c r="H8558" s="2">
        <v>-337616.82189473684</v>
      </c>
      <c r="I8558" s="2">
        <v>5591407.4063999997</v>
      </c>
      <c r="J8558" s="2">
        <v>7448889.0199999996</v>
      </c>
      <c r="K8558" s="2">
        <v>541087.65999999992</v>
      </c>
      <c r="L8558" s="2">
        <v>788292.076</v>
      </c>
      <c r="M8558" s="2">
        <v>2073840.5160000001</v>
      </c>
    </row>
    <row r="8559" spans="1:13" ht="14.25" customHeight="1">
      <c r="A8559" s="59" t="s">
        <v>161</v>
      </c>
      <c r="B8559" s="59" t="s">
        <v>10</v>
      </c>
      <c r="C8559" s="59" t="s">
        <v>112</v>
      </c>
      <c r="D8559" s="2">
        <v>92.414000000000001</v>
      </c>
      <c r="E8559" s="2">
        <v>12060193.345199998</v>
      </c>
      <c r="F8559" s="2">
        <v>2665388.5815999997</v>
      </c>
      <c r="G8559" s="2">
        <v>2481906.9887999999</v>
      </c>
      <c r="H8559" s="2">
        <v>-55395.678315789475</v>
      </c>
      <c r="I8559" s="2">
        <v>1036133.4024</v>
      </c>
      <c r="J8559" s="2">
        <v>1378739.7999999998</v>
      </c>
      <c r="K8559" s="2">
        <v>100226.95999999999</v>
      </c>
      <c r="L8559" s="2">
        <v>145246.35399999999</v>
      </c>
      <c r="M8559" s="2">
        <v>384044.54000000004</v>
      </c>
    </row>
    <row r="8560" spans="1:13" ht="14.25" customHeight="1">
      <c r="A8560" s="59" t="s">
        <v>161</v>
      </c>
      <c r="B8560" s="59" t="s">
        <v>10</v>
      </c>
      <c r="C8560" s="59" t="s">
        <v>112</v>
      </c>
      <c r="D8560" s="2">
        <v>5062.6799999999994</v>
      </c>
      <c r="E8560" s="2">
        <v>647632283.98730397</v>
      </c>
      <c r="F8560" s="2">
        <v>141639842.4558</v>
      </c>
      <c r="G8560" s="2">
        <v>139862301.83039999</v>
      </c>
      <c r="H8560" s="2">
        <v>-2404137.3877894734</v>
      </c>
      <c r="I8560" s="2">
        <v>41990406.069600001</v>
      </c>
      <c r="J8560" s="2">
        <v>81568256.879999995</v>
      </c>
      <c r="K8560" s="2">
        <v>15978869.319999998</v>
      </c>
      <c r="L8560" s="2">
        <v>25976193.782000002</v>
      </c>
      <c r="M8560" s="2">
        <v>21038962.384</v>
      </c>
    </row>
    <row r="8561" spans="1:13" ht="14.25" customHeight="1">
      <c r="A8561" s="59" t="s">
        <v>161</v>
      </c>
      <c r="B8561" s="59" t="s">
        <v>10</v>
      </c>
      <c r="C8561" s="59" t="s">
        <v>112</v>
      </c>
      <c r="D8561" s="2">
        <v>631.62959999999998</v>
      </c>
      <c r="E8561" s="2">
        <v>99419755.548959985</v>
      </c>
      <c r="F8561" s="2">
        <v>17624849.424199998</v>
      </c>
      <c r="G8561" s="2">
        <v>17406086.207999997</v>
      </c>
      <c r="H8561" s="2">
        <v>-431683.07873684203</v>
      </c>
      <c r="I8561" s="2">
        <v>5224160.5992000001</v>
      </c>
      <c r="J8561" s="2">
        <v>10154029.66</v>
      </c>
      <c r="K8561" s="2">
        <v>1989789.8599999999</v>
      </c>
      <c r="L8561" s="2">
        <v>3238502.014</v>
      </c>
      <c r="M8561" s="2">
        <v>2624861.4920000001</v>
      </c>
    </row>
    <row r="8562" spans="1:13" ht="14.25" customHeight="1">
      <c r="A8562" s="59" t="s">
        <v>161</v>
      </c>
      <c r="B8562" s="59" t="s">
        <v>10</v>
      </c>
      <c r="C8562" s="59" t="s">
        <v>112</v>
      </c>
      <c r="D8562" s="2">
        <v>162.3272</v>
      </c>
      <c r="E8562" s="2">
        <v>21183991.788959999</v>
      </c>
      <c r="F8562" s="2">
        <v>4518768.4157999996</v>
      </c>
      <c r="G8562" s="2">
        <v>4467729.9840000002</v>
      </c>
      <c r="H8562" s="2">
        <v>-112889.45178947368</v>
      </c>
      <c r="I8562" s="2">
        <v>1337544.7056</v>
      </c>
      <c r="J8562" s="2">
        <v>2611968.1399999997</v>
      </c>
      <c r="K8562" s="2">
        <v>513229.8</v>
      </c>
      <c r="L8562" s="2">
        <v>843176.97200000007</v>
      </c>
      <c r="M8562" s="2">
        <v>674582.348</v>
      </c>
    </row>
    <row r="8563" spans="1:13" ht="14.25" customHeight="1">
      <c r="A8563" s="59" t="s">
        <v>161</v>
      </c>
      <c r="B8563" s="59" t="s">
        <v>10</v>
      </c>
      <c r="C8563" s="59" t="s">
        <v>112</v>
      </c>
      <c r="D8563" s="2">
        <v>48.215999999999994</v>
      </c>
      <c r="E8563" s="2">
        <v>6075085.8168000001</v>
      </c>
      <c r="F8563" s="2">
        <v>1389220.1871999998</v>
      </c>
      <c r="G8563" s="2">
        <v>1292304.5183999997</v>
      </c>
      <c r="H8563" s="2">
        <v>47854.716631578944</v>
      </c>
      <c r="I8563" s="2">
        <v>546102.58319999999</v>
      </c>
      <c r="J8563" s="2">
        <v>741621.12</v>
      </c>
      <c r="K8563" s="2">
        <v>52278.28</v>
      </c>
      <c r="L8563" s="2">
        <v>7413.5380000000005</v>
      </c>
      <c r="M8563" s="2">
        <v>0</v>
      </c>
    </row>
    <row r="8564" spans="1:13" ht="14.25" customHeight="1">
      <c r="A8564" s="59" t="s">
        <v>161</v>
      </c>
      <c r="B8564" s="59" t="s">
        <v>10</v>
      </c>
      <c r="C8564" s="59" t="s">
        <v>112</v>
      </c>
      <c r="D8564" s="2">
        <v>908.06799999999998</v>
      </c>
      <c r="E8564" s="2">
        <v>119689131.95870399</v>
      </c>
      <c r="F8564" s="2">
        <v>26290876.391599998</v>
      </c>
      <c r="G8564" s="2">
        <v>24808822.905599996</v>
      </c>
      <c r="H8564" s="2">
        <v>491179.2404210525</v>
      </c>
      <c r="I8564" s="2">
        <v>9626943.1392000001</v>
      </c>
      <c r="J8564" s="2">
        <v>12083492.119999999</v>
      </c>
      <c r="K8564" s="2">
        <v>976599.5</v>
      </c>
      <c r="L8564" s="2">
        <v>5612306.2379999999</v>
      </c>
      <c r="M8564" s="2">
        <v>3428086.1780000003</v>
      </c>
    </row>
    <row r="8565" spans="1:13" ht="14.25" customHeight="1">
      <c r="A8565" s="59" t="s">
        <v>161</v>
      </c>
      <c r="B8565" s="59" t="s">
        <v>10</v>
      </c>
      <c r="C8565" s="59" t="s">
        <v>112</v>
      </c>
      <c r="D8565" s="2">
        <v>318.22559999999999</v>
      </c>
      <c r="E8565" s="2">
        <v>50091891.695999995</v>
      </c>
      <c r="F8565" s="2">
        <v>9199701.3927999996</v>
      </c>
      <c r="G8565" s="2">
        <v>8660979.0719999988</v>
      </c>
      <c r="H8565" s="2">
        <v>99551.383578947367</v>
      </c>
      <c r="I8565" s="2">
        <v>3387233.1384000001</v>
      </c>
      <c r="J8565" s="2">
        <v>4228626.84</v>
      </c>
      <c r="K8565" s="2">
        <v>342217.98</v>
      </c>
      <c r="L8565" s="2">
        <v>1902587.6980000001</v>
      </c>
      <c r="M8565" s="2">
        <v>1201346.7400000002</v>
      </c>
    </row>
    <row r="8566" spans="1:13" ht="14.25" customHeight="1">
      <c r="A8566" s="59" t="s">
        <v>161</v>
      </c>
      <c r="B8566" s="59" t="s">
        <v>10</v>
      </c>
      <c r="C8566" s="59" t="s">
        <v>112</v>
      </c>
      <c r="D8566" s="2">
        <v>26.518799999999995</v>
      </c>
      <c r="E8566" s="2">
        <v>3460751.1338400003</v>
      </c>
      <c r="F8566" s="2">
        <v>765511.25419999985</v>
      </c>
      <c r="G8566" s="2">
        <v>721956.86399999994</v>
      </c>
      <c r="H8566" s="2">
        <v>8325.2614736842097</v>
      </c>
      <c r="I8566" s="2">
        <v>280677.636</v>
      </c>
      <c r="J8566" s="2">
        <v>351841.5</v>
      </c>
      <c r="K8566" s="2">
        <v>28444.98</v>
      </c>
      <c r="L8566" s="2">
        <v>162191.326</v>
      </c>
      <c r="M8566" s="2">
        <v>100112.07799999999</v>
      </c>
    </row>
    <row r="8567" spans="1:13" ht="14.25" customHeight="1">
      <c r="A8567" s="59" t="s">
        <v>161</v>
      </c>
      <c r="B8567" s="59" t="s">
        <v>10</v>
      </c>
      <c r="C8567" s="59" t="s">
        <v>112</v>
      </c>
      <c r="D8567" s="2">
        <v>482.15999999999997</v>
      </c>
      <c r="E8567" s="2">
        <v>60750858.167999998</v>
      </c>
      <c r="F8567" s="2">
        <v>13510937.222199999</v>
      </c>
      <c r="G8567" s="2">
        <v>13401411.667199999</v>
      </c>
      <c r="H8567" s="2">
        <v>319838.94568421051</v>
      </c>
      <c r="I8567" s="2">
        <v>3850183.1952</v>
      </c>
      <c r="J8567" s="2">
        <v>8426631.5999999996</v>
      </c>
      <c r="K8567" s="2">
        <v>1040733.34</v>
      </c>
      <c r="L8567" s="2">
        <v>2449790.5080000004</v>
      </c>
      <c r="M8567" s="2">
        <v>0</v>
      </c>
    </row>
    <row r="8568" spans="1:13" ht="14.25" customHeight="1">
      <c r="A8568" s="59" t="s">
        <v>161</v>
      </c>
      <c r="B8568" s="59" t="s">
        <v>10</v>
      </c>
      <c r="C8568" s="59" t="s">
        <v>112</v>
      </c>
      <c r="D8568" s="2">
        <v>4451.9439999999995</v>
      </c>
      <c r="E8568" s="2">
        <v>582905595.52486789</v>
      </c>
      <c r="F8568" s="2">
        <v>121621017.99659999</v>
      </c>
      <c r="G8568" s="2">
        <v>120754396.28159998</v>
      </c>
      <c r="H8568" s="2">
        <v>2463644.7359999996</v>
      </c>
      <c r="I8568" s="2">
        <v>37620092.282399997</v>
      </c>
      <c r="J8568" s="2">
        <v>61866795.019999996</v>
      </c>
      <c r="K8568" s="2">
        <v>17939386</v>
      </c>
      <c r="L8568" s="2">
        <v>125145.284</v>
      </c>
      <c r="M8568" s="2">
        <v>16806721.558000002</v>
      </c>
    </row>
    <row r="8569" spans="1:13" ht="14.25" customHeight="1">
      <c r="A8569" s="59" t="s">
        <v>161</v>
      </c>
      <c r="B8569" s="59" t="s">
        <v>10</v>
      </c>
      <c r="C8569" s="59" t="s">
        <v>112</v>
      </c>
      <c r="D8569" s="2">
        <v>587.4316</v>
      </c>
      <c r="E8569" s="2">
        <v>92204499.229919985</v>
      </c>
      <c r="F8569" s="2">
        <v>16126317.414999999</v>
      </c>
      <c r="G8569" s="2">
        <v>15960418.5984</v>
      </c>
      <c r="H8569" s="2">
        <v>186715.55368421049</v>
      </c>
      <c r="I8569" s="2">
        <v>4997045.8223999999</v>
      </c>
      <c r="J8569" s="2">
        <v>8167250.0199999996</v>
      </c>
      <c r="K8569" s="2">
        <v>2326725.4</v>
      </c>
      <c r="L8569" s="2">
        <v>17489.78</v>
      </c>
      <c r="M8569" s="2">
        <v>2217637.3560000001</v>
      </c>
    </row>
    <row r="8570" spans="1:13" ht="14.25" customHeight="1">
      <c r="A8570" s="59" t="s">
        <v>161</v>
      </c>
      <c r="B8570" s="59" t="s">
        <v>10</v>
      </c>
      <c r="C8570" s="59" t="s">
        <v>112</v>
      </c>
      <c r="D8570" s="2">
        <v>37.769199999999998</v>
      </c>
      <c r="E8570" s="2">
        <v>4934008.3715999993</v>
      </c>
      <c r="F8570" s="2">
        <v>898150.56740000006</v>
      </c>
      <c r="G8570" s="2">
        <v>1381680.0575999999</v>
      </c>
      <c r="H8570" s="2">
        <v>12597.271578947368</v>
      </c>
      <c r="I8570" s="2">
        <v>193096.22399999999</v>
      </c>
      <c r="J8570" s="2">
        <v>802397.88</v>
      </c>
      <c r="K8570" s="2">
        <v>631572.19999999995</v>
      </c>
      <c r="L8570" s="2">
        <v>-7653.4699999999993</v>
      </c>
      <c r="M8570" s="2">
        <v>142583.65</v>
      </c>
    </row>
    <row r="8571" spans="1:13" ht="14.25" customHeight="1">
      <c r="A8571" s="59" t="s">
        <v>162</v>
      </c>
      <c r="B8571" s="59" t="s">
        <v>10</v>
      </c>
      <c r="C8571" s="59" t="s">
        <v>113</v>
      </c>
      <c r="D8571" s="2">
        <v>453.23039999999997</v>
      </c>
      <c r="E8571" s="2">
        <v>58184296.307675995</v>
      </c>
      <c r="F8571" s="2">
        <v>13087176.736599999</v>
      </c>
      <c r="G8571" s="2">
        <v>12487569.292799998</v>
      </c>
      <c r="H8571" s="2">
        <v>572297.7145263158</v>
      </c>
      <c r="I8571" s="2">
        <v>4862079.4967999998</v>
      </c>
      <c r="J8571" s="2">
        <v>6632273.9799999995</v>
      </c>
      <c r="K8571" s="2">
        <v>613155</v>
      </c>
      <c r="L8571" s="2">
        <v>5927065.4520000005</v>
      </c>
      <c r="M8571" s="2">
        <v>1668496.148</v>
      </c>
    </row>
    <row r="8572" spans="1:13" ht="14.25" customHeight="1">
      <c r="A8572" s="59" t="s">
        <v>162</v>
      </c>
      <c r="B8572" s="59" t="s">
        <v>10</v>
      </c>
      <c r="C8572" s="59" t="s">
        <v>113</v>
      </c>
      <c r="D8572" s="2">
        <v>300.54639999999995</v>
      </c>
      <c r="E8572" s="2">
        <v>47309008.823999994</v>
      </c>
      <c r="F8572" s="2">
        <v>8672622.4242000002</v>
      </c>
      <c r="G8572" s="2">
        <v>8182934.5536000002</v>
      </c>
      <c r="H8572" s="2">
        <v>314302.85810526321</v>
      </c>
      <c r="I8572" s="2">
        <v>3240267.8183999998</v>
      </c>
      <c r="J8572" s="2">
        <v>4325978.88</v>
      </c>
      <c r="K8572" s="2">
        <v>378174.16</v>
      </c>
      <c r="L8572" s="2">
        <v>3107078.81</v>
      </c>
      <c r="M8572" s="2">
        <v>1106414.848</v>
      </c>
    </row>
    <row r="8573" spans="1:13" ht="14.25" customHeight="1">
      <c r="A8573" s="59" t="s">
        <v>162</v>
      </c>
      <c r="B8573" s="59" t="s">
        <v>10</v>
      </c>
      <c r="C8573" s="59" t="s">
        <v>113</v>
      </c>
      <c r="D8573" s="2">
        <v>73.127599999999987</v>
      </c>
      <c r="E8573" s="2">
        <v>9903435.2524800003</v>
      </c>
      <c r="F8573" s="2">
        <v>2102283.5607999996</v>
      </c>
      <c r="G8573" s="2">
        <v>1980896.6975999996</v>
      </c>
      <c r="H8573" s="2">
        <v>75970.186105263143</v>
      </c>
      <c r="I8573" s="2">
        <v>786030.22080000001</v>
      </c>
      <c r="J8573" s="2">
        <v>1021975.84</v>
      </c>
      <c r="K8573" s="2">
        <v>79473.58</v>
      </c>
      <c r="L8573" s="2">
        <v>800964.27399999998</v>
      </c>
      <c r="M8573" s="2">
        <v>269207.31200000003</v>
      </c>
    </row>
    <row r="8574" spans="1:13" ht="14.25" customHeight="1">
      <c r="A8574" s="59" t="s">
        <v>162</v>
      </c>
      <c r="B8574" s="59" t="s">
        <v>10</v>
      </c>
      <c r="C8574" s="59" t="s">
        <v>113</v>
      </c>
      <c r="D8574" s="2">
        <v>1367.7272</v>
      </c>
      <c r="E8574" s="2">
        <v>175170688.92061198</v>
      </c>
      <c r="F8574" s="2">
        <v>38705099.3904</v>
      </c>
      <c r="G8574" s="2">
        <v>38639549.836799994</v>
      </c>
      <c r="H8574" s="2">
        <v>1726068.5810526314</v>
      </c>
      <c r="I8574" s="2">
        <v>11773654.365599999</v>
      </c>
      <c r="J8574" s="2">
        <v>24861077.34</v>
      </c>
      <c r="K8574" s="2">
        <v>3722131.6999999997</v>
      </c>
      <c r="L8574" s="2">
        <v>13301514.380000001</v>
      </c>
      <c r="M8574" s="2">
        <v>5035074.9460000005</v>
      </c>
    </row>
    <row r="8575" spans="1:13" ht="14.25" customHeight="1">
      <c r="A8575" s="59" t="s">
        <v>162</v>
      </c>
      <c r="B8575" s="59" t="s">
        <v>10</v>
      </c>
      <c r="C8575" s="59" t="s">
        <v>113</v>
      </c>
      <c r="D8575" s="2">
        <v>488.58879999999999</v>
      </c>
      <c r="E8575" s="2">
        <v>76908763.007999986</v>
      </c>
      <c r="F8575" s="2">
        <v>13820950.735399999</v>
      </c>
      <c r="G8575" s="2">
        <v>13686345.004799997</v>
      </c>
      <c r="H8575" s="2">
        <v>513912.74778947362</v>
      </c>
      <c r="I8575" s="2">
        <v>4540319.7624000004</v>
      </c>
      <c r="J8575" s="2">
        <v>8293076.5599999996</v>
      </c>
      <c r="K8575" s="2">
        <v>1028552.24</v>
      </c>
      <c r="L8575" s="2">
        <v>3546232.844</v>
      </c>
      <c r="M8575" s="2">
        <v>1798662.8660000002</v>
      </c>
    </row>
    <row r="8576" spans="1:13" ht="14.25" customHeight="1">
      <c r="A8576" s="59" t="s">
        <v>162</v>
      </c>
      <c r="B8576" s="59" t="s">
        <v>10</v>
      </c>
      <c r="C8576" s="59" t="s">
        <v>113</v>
      </c>
      <c r="D8576" s="2">
        <v>81.967199999999991</v>
      </c>
      <c r="E8576" s="2">
        <v>11097035.832959998</v>
      </c>
      <c r="F8576" s="2">
        <v>2315225.6625999995</v>
      </c>
      <c r="G8576" s="2">
        <v>2297211.7631999995</v>
      </c>
      <c r="H8576" s="2">
        <v>86394.785684210525</v>
      </c>
      <c r="I8576" s="2">
        <v>775891.87199999997</v>
      </c>
      <c r="J8576" s="2">
        <v>1357474.74</v>
      </c>
      <c r="K8576" s="2">
        <v>151074.34</v>
      </c>
      <c r="L8576" s="2">
        <v>548106.61400000006</v>
      </c>
      <c r="M8576" s="2">
        <v>301749.66800000001</v>
      </c>
    </row>
    <row r="8577" spans="1:13" ht="14.25" customHeight="1">
      <c r="A8577" s="59" t="s">
        <v>163</v>
      </c>
      <c r="B8577" s="59" t="s">
        <v>10</v>
      </c>
      <c r="C8577" s="59" t="s">
        <v>114</v>
      </c>
      <c r="D8577" s="2">
        <v>1191.7387999999999</v>
      </c>
      <c r="E8577" s="2">
        <v>151950031.81142399</v>
      </c>
      <c r="F8577" s="2">
        <v>35276380.541399993</v>
      </c>
      <c r="G8577" s="2">
        <v>34890360.268799998</v>
      </c>
      <c r="H8577" s="2">
        <v>-6376264.0673684208</v>
      </c>
      <c r="I8577" s="2">
        <v>12830873.0184</v>
      </c>
      <c r="J8577" s="2">
        <v>20630640.759999998</v>
      </c>
      <c r="K8577" s="2">
        <v>2371228.44</v>
      </c>
      <c r="L8577" s="2">
        <v>5219607.0080000004</v>
      </c>
      <c r="M8577" s="2">
        <v>6244640.71</v>
      </c>
    </row>
    <row r="8578" spans="1:13" ht="14.25" customHeight="1">
      <c r="A8578" s="59" t="s">
        <v>163</v>
      </c>
      <c r="B8578" s="59" t="s">
        <v>10</v>
      </c>
      <c r="C8578" s="59" t="s">
        <v>114</v>
      </c>
      <c r="D8578" s="2">
        <v>1006.9108</v>
      </c>
      <c r="E8578" s="2">
        <v>158479531.05599996</v>
      </c>
      <c r="F8578" s="2">
        <v>29365309.763399996</v>
      </c>
      <c r="G8578" s="2">
        <v>27853073.299200002</v>
      </c>
      <c r="H8578" s="2">
        <v>-95366.379789473678</v>
      </c>
      <c r="I8578" s="2">
        <v>10929272.8464</v>
      </c>
      <c r="J8578" s="2">
        <v>15795670.659999998</v>
      </c>
      <c r="K8578" s="2">
        <v>1599746.2</v>
      </c>
      <c r="L8578" s="2">
        <v>2131762.446</v>
      </c>
      <c r="M8578" s="2">
        <v>5276153.3880000003</v>
      </c>
    </row>
    <row r="8579" spans="1:13" ht="14.25" customHeight="1">
      <c r="A8579" s="59" t="s">
        <v>163</v>
      </c>
      <c r="B8579" s="59" t="s">
        <v>10</v>
      </c>
      <c r="C8579" s="59" t="s">
        <v>114</v>
      </c>
      <c r="D8579" s="2">
        <v>83.574399999999997</v>
      </c>
      <c r="E8579" s="2">
        <v>11185216.14672</v>
      </c>
      <c r="F8579" s="2">
        <v>2437345.0153999995</v>
      </c>
      <c r="G8579" s="2">
        <v>2311826.9183999998</v>
      </c>
      <c r="H8579" s="2">
        <v>-15484.638315789472</v>
      </c>
      <c r="I8579" s="2">
        <v>907136.02080000006</v>
      </c>
      <c r="J8579" s="2">
        <v>1311057</v>
      </c>
      <c r="K8579" s="2">
        <v>132776.85999999999</v>
      </c>
      <c r="L8579" s="2">
        <v>176937.22199999998</v>
      </c>
      <c r="M8579" s="2">
        <v>437925.50999999995</v>
      </c>
    </row>
    <row r="8580" spans="1:13" ht="14.25" customHeight="1">
      <c r="A8580" s="59" t="s">
        <v>163</v>
      </c>
      <c r="B8580" s="59" t="s">
        <v>10</v>
      </c>
      <c r="C8580" s="59" t="s">
        <v>114</v>
      </c>
      <c r="D8580" s="2">
        <v>1636.9331999999999</v>
      </c>
      <c r="E8580" s="2">
        <v>206847216.78389996</v>
      </c>
      <c r="F8580" s="2">
        <v>47514395.396599993</v>
      </c>
      <c r="G8580" s="2">
        <v>48297182.361599997</v>
      </c>
      <c r="H8580" s="2">
        <v>-2636517.5848421054</v>
      </c>
      <c r="I8580" s="2">
        <v>17361054.432</v>
      </c>
      <c r="J8580" s="2">
        <v>27243069.099999998</v>
      </c>
      <c r="K8580" s="2">
        <v>3102050.1599999997</v>
      </c>
      <c r="L8580" s="2">
        <v>748527.40599999996</v>
      </c>
      <c r="M8580" s="2">
        <v>8577432.7980000004</v>
      </c>
    </row>
    <row r="8581" spans="1:13" ht="14.25" customHeight="1">
      <c r="A8581" s="59" t="s">
        <v>163</v>
      </c>
      <c r="B8581" s="59" t="s">
        <v>10</v>
      </c>
      <c r="C8581" s="59" t="s">
        <v>114</v>
      </c>
      <c r="D8581" s="2">
        <v>1344.4227999999998</v>
      </c>
      <c r="E8581" s="2">
        <v>211625592.94799998</v>
      </c>
      <c r="F8581" s="2">
        <v>38292650.288199998</v>
      </c>
      <c r="G8581" s="2">
        <v>37447792.012800001</v>
      </c>
      <c r="H8581" s="2">
        <v>-118817.06778947369</v>
      </c>
      <c r="I8581" s="2">
        <v>14477729.4648</v>
      </c>
      <c r="J8581" s="2">
        <v>20738610.16</v>
      </c>
      <c r="K8581" s="2">
        <v>2097086.0399999998</v>
      </c>
      <c r="L8581" s="2">
        <v>314960.36000000004</v>
      </c>
      <c r="M8581" s="2">
        <v>7044694.8660000004</v>
      </c>
    </row>
    <row r="8582" spans="1:13" ht="14.25" customHeight="1">
      <c r="A8582" s="59" t="s">
        <v>163</v>
      </c>
      <c r="B8582" s="59" t="s">
        <v>10</v>
      </c>
      <c r="C8582" s="59" t="s">
        <v>114</v>
      </c>
      <c r="D8582" s="2">
        <v>149.46959999999999</v>
      </c>
      <c r="E8582" s="2">
        <v>19868669.916479997</v>
      </c>
      <c r="F8582" s="2">
        <v>4257281.4611999998</v>
      </c>
      <c r="G8582" s="2">
        <v>4163352.8063999992</v>
      </c>
      <c r="H8582" s="2">
        <v>-5940.0454736842103</v>
      </c>
      <c r="I8582" s="2">
        <v>1609598.3688000001</v>
      </c>
      <c r="J8582" s="2">
        <v>2305666.1599999997</v>
      </c>
      <c r="K8582" s="2">
        <v>233148.13999999998</v>
      </c>
      <c r="L8582" s="2">
        <v>35021.052000000003</v>
      </c>
      <c r="M8582" s="2">
        <v>783212.01199999999</v>
      </c>
    </row>
    <row r="8583" spans="1:13" ht="14.25" customHeight="1">
      <c r="A8583" s="59" t="s">
        <v>163</v>
      </c>
      <c r="B8583" s="59" t="s">
        <v>10</v>
      </c>
      <c r="C8583" s="59" t="s">
        <v>114</v>
      </c>
      <c r="D8583" s="2">
        <v>1587.9135999999999</v>
      </c>
      <c r="E8583" s="2">
        <v>203454818.91781199</v>
      </c>
      <c r="F8583" s="2">
        <v>46433216.925999992</v>
      </c>
      <c r="G8583" s="2">
        <v>43927857.100799993</v>
      </c>
      <c r="H8583" s="2">
        <v>194241.59999999998</v>
      </c>
      <c r="I8583" s="2">
        <v>17305445.836800002</v>
      </c>
      <c r="J8583" s="2">
        <v>24844475.619999997</v>
      </c>
      <c r="K8583" s="2">
        <v>2493715.1199999996</v>
      </c>
      <c r="L8583" s="2">
        <v>3158748.9780000001</v>
      </c>
      <c r="M8583" s="2">
        <v>8320572.9640000006</v>
      </c>
    </row>
    <row r="8584" spans="1:13" ht="14.25" customHeight="1">
      <c r="A8584" s="59" t="s">
        <v>163</v>
      </c>
      <c r="B8584" s="59" t="s">
        <v>10</v>
      </c>
      <c r="C8584" s="59" t="s">
        <v>114</v>
      </c>
      <c r="D8584" s="2">
        <v>267.59879999999998</v>
      </c>
      <c r="E8584" s="2">
        <v>42117667.32096</v>
      </c>
      <c r="F8584" s="2">
        <v>7802123.1424000002</v>
      </c>
      <c r="G8584" s="2">
        <v>7402243.9103999985</v>
      </c>
      <c r="H8584" s="2">
        <v>-32984.094315789473</v>
      </c>
      <c r="I8584" s="2">
        <v>2903429.8583999998</v>
      </c>
      <c r="J8584" s="2">
        <v>4198985.4799999995</v>
      </c>
      <c r="K8584" s="2">
        <v>425634.94</v>
      </c>
      <c r="L8584" s="2">
        <v>569923.28799999994</v>
      </c>
      <c r="M8584" s="2">
        <v>1402201.3940000001</v>
      </c>
    </row>
    <row r="8585" spans="1:13" ht="14.25" customHeight="1">
      <c r="A8585" s="59" t="s">
        <v>163</v>
      </c>
      <c r="B8585" s="59" t="s">
        <v>10</v>
      </c>
      <c r="C8585" s="59" t="s">
        <v>114</v>
      </c>
      <c r="D8585" s="2">
        <v>2.4107999999999996</v>
      </c>
      <c r="E8585" s="2">
        <v>314613.73943999998</v>
      </c>
      <c r="F8585" s="2">
        <v>70307.792199999996</v>
      </c>
      <c r="G8585" s="2">
        <v>66687.647999999986</v>
      </c>
      <c r="H8585" s="2">
        <v>0</v>
      </c>
      <c r="I8585" s="2">
        <v>26166.823199999999</v>
      </c>
      <c r="J8585" s="2">
        <v>37818.399999999994</v>
      </c>
      <c r="K8585" s="2">
        <v>3831.04</v>
      </c>
      <c r="L8585" s="2">
        <v>5103.5159999999996</v>
      </c>
      <c r="M8585" s="2">
        <v>12632.51</v>
      </c>
    </row>
    <row r="8586" spans="1:13" ht="14.25" customHeight="1">
      <c r="A8586" s="59" t="s">
        <v>163</v>
      </c>
      <c r="B8586" s="59" t="s">
        <v>10</v>
      </c>
      <c r="C8586" s="59" t="s">
        <v>114</v>
      </c>
      <c r="D8586" s="2">
        <v>4138.54</v>
      </c>
      <c r="E8586" s="2">
        <v>523179221.71561188</v>
      </c>
      <c r="F8586" s="2">
        <v>117774643.35699999</v>
      </c>
      <c r="G8586" s="2">
        <v>115293337.19039999</v>
      </c>
      <c r="H8586" s="2">
        <v>516762.82610526314</v>
      </c>
      <c r="I8586" s="2">
        <v>44489749.046400003</v>
      </c>
      <c r="J8586" s="2">
        <v>63881299.68</v>
      </c>
      <c r="K8586" s="2">
        <v>6481878.5999999996</v>
      </c>
      <c r="L8586" s="2">
        <v>991610.99400000006</v>
      </c>
      <c r="M8586" s="2">
        <v>21685703.600000001</v>
      </c>
    </row>
    <row r="8587" spans="1:13" ht="14.25" customHeight="1">
      <c r="A8587" s="59" t="s">
        <v>163</v>
      </c>
      <c r="B8587" s="59" t="s">
        <v>10</v>
      </c>
      <c r="C8587" s="59" t="s">
        <v>114</v>
      </c>
      <c r="D8587" s="2">
        <v>572.96679999999992</v>
      </c>
      <c r="E8587" s="2">
        <v>90190703.987999991</v>
      </c>
      <c r="F8587" s="2">
        <v>16302635.323799999</v>
      </c>
      <c r="G8587" s="2">
        <v>15962466.105599998</v>
      </c>
      <c r="H8587" s="2">
        <v>-50652.591157894734</v>
      </c>
      <c r="I8587" s="2">
        <v>6157281.0095999995</v>
      </c>
      <c r="J8587" s="2">
        <v>8845323.5999999996</v>
      </c>
      <c r="K8587" s="2">
        <v>898136.98</v>
      </c>
      <c r="L8587" s="2">
        <v>137907.682</v>
      </c>
      <c r="M8587" s="2">
        <v>3002311.5100000002</v>
      </c>
    </row>
    <row r="8588" spans="1:13" ht="14.25" customHeight="1">
      <c r="A8588" s="59" t="s">
        <v>163</v>
      </c>
      <c r="B8588" s="59" t="s">
        <v>10</v>
      </c>
      <c r="C8588" s="59" t="s">
        <v>114</v>
      </c>
      <c r="D8588" s="2">
        <v>9.6431999999999984</v>
      </c>
      <c r="E8588" s="2">
        <v>1263514.7447999998</v>
      </c>
      <c r="F8588" s="2">
        <v>274664.34639999998</v>
      </c>
      <c r="G8588" s="2">
        <v>268602.08639999997</v>
      </c>
      <c r="H8588" s="2">
        <v>-5780.9482105263151</v>
      </c>
      <c r="I8588" s="2">
        <v>103845.45599999999</v>
      </c>
      <c r="J8588" s="2">
        <v>148754.56</v>
      </c>
      <c r="K8588" s="2">
        <v>15042.08</v>
      </c>
      <c r="L8588" s="2">
        <v>2259.5099999999998</v>
      </c>
      <c r="M8588" s="2">
        <v>50530.04</v>
      </c>
    </row>
    <row r="8589" spans="1:13" ht="14.25" customHeight="1">
      <c r="A8589" s="59" t="s">
        <v>161</v>
      </c>
      <c r="B8589" s="59" t="s">
        <v>10</v>
      </c>
      <c r="C8589" s="59" t="s">
        <v>112</v>
      </c>
      <c r="D8589" s="2">
        <v>30794.7556</v>
      </c>
      <c r="E8589" s="2">
        <v>3243753144.9338398</v>
      </c>
      <c r="F8589" s="2">
        <v>817221982.73739994</v>
      </c>
      <c r="G8589" s="2">
        <v>779637663.22559988</v>
      </c>
      <c r="H8589" s="2">
        <v>34537701.463578947</v>
      </c>
      <c r="I8589" s="2">
        <v>239986489.26239997</v>
      </c>
      <c r="J8589" s="2">
        <v>417525933.75999999</v>
      </c>
      <c r="K8589" s="2">
        <v>107736605.27999999</v>
      </c>
      <c r="L8589" s="2">
        <v>99115447.376000002</v>
      </c>
      <c r="M8589" s="2">
        <v>77004257.747999996</v>
      </c>
    </row>
    <row r="8590" spans="1:13" ht="14.25" customHeight="1">
      <c r="A8590" s="59" t="s">
        <v>161</v>
      </c>
      <c r="B8590" s="59" t="s">
        <v>10</v>
      </c>
      <c r="C8590" s="59" t="s">
        <v>112</v>
      </c>
      <c r="D8590" s="2">
        <v>22684.020799999998</v>
      </c>
      <c r="E8590" s="2">
        <v>3052992920.3927999</v>
      </c>
      <c r="F8590" s="2">
        <v>601076865.58779991</v>
      </c>
      <c r="G8590" s="2">
        <v>575920422.68159997</v>
      </c>
      <c r="H8590" s="2">
        <v>20588994.341052629</v>
      </c>
      <c r="I8590" s="2">
        <v>168246209.1816</v>
      </c>
      <c r="J8590" s="2">
        <v>302869586.27999997</v>
      </c>
      <c r="K8590" s="2">
        <v>84420767.099999994</v>
      </c>
      <c r="L8590" s="2">
        <v>77611401.164000005</v>
      </c>
      <c r="M8590" s="2">
        <v>56722846.377999999</v>
      </c>
    </row>
    <row r="8591" spans="1:13" ht="14.25" customHeight="1">
      <c r="A8591" s="59" t="s">
        <v>161</v>
      </c>
      <c r="B8591" s="59" t="s">
        <v>10</v>
      </c>
      <c r="C8591" s="59" t="s">
        <v>112</v>
      </c>
      <c r="D8591" s="2">
        <v>2360.9767999999995</v>
      </c>
      <c r="E8591" s="2">
        <v>258661516.47336</v>
      </c>
      <c r="F8591" s="2">
        <v>62742184.429200001</v>
      </c>
      <c r="G8591" s="2">
        <v>59797479.263999999</v>
      </c>
      <c r="H8591" s="2">
        <v>2142443.52</v>
      </c>
      <c r="I8591" s="2">
        <v>18300273.084000003</v>
      </c>
      <c r="J8591" s="2">
        <v>31505191.299999997</v>
      </c>
      <c r="K8591" s="2">
        <v>8349101.4199999999</v>
      </c>
      <c r="L8591" s="2">
        <v>7503526.932000001</v>
      </c>
      <c r="M8591" s="2">
        <v>5903774.0080000004</v>
      </c>
    </row>
    <row r="8592" spans="1:13" ht="14.25" customHeight="1">
      <c r="A8592" s="59" t="s">
        <v>161</v>
      </c>
      <c r="B8592" s="59" t="s">
        <v>10</v>
      </c>
      <c r="C8592" s="59" t="s">
        <v>112</v>
      </c>
      <c r="D8592" s="2">
        <v>1.6072</v>
      </c>
      <c r="E8592" s="2">
        <v>218382.318</v>
      </c>
      <c r="F8592" s="2">
        <v>42697.867399999996</v>
      </c>
      <c r="G8592" s="2">
        <v>40706.899199999993</v>
      </c>
      <c r="H8592" s="2">
        <v>0</v>
      </c>
      <c r="I8592" s="2">
        <v>12424.968000000001</v>
      </c>
      <c r="J8592" s="2">
        <v>21444.639999999999</v>
      </c>
      <c r="K8592" s="2">
        <v>5699.82</v>
      </c>
      <c r="L8592" s="2">
        <v>5130.576</v>
      </c>
      <c r="M8592" s="2">
        <v>4019.3119999999999</v>
      </c>
    </row>
    <row r="8593" spans="1:13" ht="14.25" customHeight="1">
      <c r="A8593" s="59" t="s">
        <v>161</v>
      </c>
      <c r="B8593" s="59" t="s">
        <v>10</v>
      </c>
      <c r="C8593" s="59" t="s">
        <v>112</v>
      </c>
      <c r="D8593" s="2">
        <v>198617.77599999998</v>
      </c>
      <c r="E8593" s="2">
        <v>28426433720.043739</v>
      </c>
      <c r="F8593" s="2">
        <v>6745955005.0971994</v>
      </c>
      <c r="G8593" s="2">
        <v>5283987681.1199999</v>
      </c>
      <c r="H8593" s="2">
        <v>222804259.56378946</v>
      </c>
      <c r="I8593" s="2">
        <v>1972616222.5704</v>
      </c>
      <c r="J8593" s="2">
        <v>2948835627.3799996</v>
      </c>
      <c r="K8593" s="2">
        <v>574029889</v>
      </c>
      <c r="L8593" s="2">
        <v>357108445.93599999</v>
      </c>
      <c r="M8593" s="2">
        <v>496656467.25199997</v>
      </c>
    </row>
    <row r="8594" spans="1:13" ht="14.25" customHeight="1">
      <c r="A8594" s="59" t="s">
        <v>161</v>
      </c>
      <c r="B8594" s="59" t="s">
        <v>10</v>
      </c>
      <c r="C8594" s="59" t="s">
        <v>112</v>
      </c>
      <c r="D8594" s="2">
        <v>39554.799199999994</v>
      </c>
      <c r="E8594" s="2">
        <v>6779885670.2807989</v>
      </c>
      <c r="F8594" s="2">
        <v>1344362126.3467999</v>
      </c>
      <c r="G8594" s="2">
        <v>1053932033.76</v>
      </c>
      <c r="H8594" s="2">
        <v>35898761.148631573</v>
      </c>
      <c r="I8594" s="2">
        <v>389598715.33919996</v>
      </c>
      <c r="J8594" s="2">
        <v>589278390.88</v>
      </c>
      <c r="K8594" s="2">
        <v>119396114.75999999</v>
      </c>
      <c r="L8594" s="2">
        <v>75377135.437999994</v>
      </c>
      <c r="M8594" s="2">
        <v>98909307.002000004</v>
      </c>
    </row>
    <row r="8595" spans="1:13" ht="14.25" customHeight="1">
      <c r="A8595" s="59" t="s">
        <v>161</v>
      </c>
      <c r="B8595" s="59" t="s">
        <v>10</v>
      </c>
      <c r="C8595" s="59" t="s">
        <v>112</v>
      </c>
      <c r="D8595" s="2">
        <v>2901.7995999999998</v>
      </c>
      <c r="E8595" s="2">
        <v>425820220.36923593</v>
      </c>
      <c r="F8595" s="2">
        <v>98797918.570999995</v>
      </c>
      <c r="G8595" s="2">
        <v>77247533.740799993</v>
      </c>
      <c r="H8595" s="2">
        <v>2627661.5848421054</v>
      </c>
      <c r="I8595" s="2">
        <v>28800579.888000004</v>
      </c>
      <c r="J8595" s="2">
        <v>43127223.5</v>
      </c>
      <c r="K8595" s="2">
        <v>8622183.5599999987</v>
      </c>
      <c r="L8595" s="2">
        <v>5511680.9220000003</v>
      </c>
      <c r="M8595" s="2">
        <v>7256136.2940000007</v>
      </c>
    </row>
    <row r="8596" spans="1:13" ht="14.25" customHeight="1">
      <c r="A8596" s="59" t="s">
        <v>161</v>
      </c>
      <c r="B8596" s="59" t="s">
        <v>10</v>
      </c>
      <c r="C8596" s="59" t="s">
        <v>112</v>
      </c>
      <c r="D8596" s="2">
        <v>1.6072</v>
      </c>
      <c r="E8596" s="2">
        <v>276458.49</v>
      </c>
      <c r="F8596" s="2">
        <v>54707.611999999986</v>
      </c>
      <c r="G8596" s="2">
        <v>42792.979199999994</v>
      </c>
      <c r="H8596" s="2">
        <v>0</v>
      </c>
      <c r="I8596" s="2">
        <v>15927.516000000001</v>
      </c>
      <c r="J8596" s="2">
        <v>23898.079999999998</v>
      </c>
      <c r="K8596" s="2">
        <v>4797.82</v>
      </c>
      <c r="L8596" s="2">
        <v>3063.192</v>
      </c>
      <c r="M8596" s="2">
        <v>4019.3119999999999</v>
      </c>
    </row>
    <row r="8597" spans="1:13" ht="14.25" customHeight="1">
      <c r="A8597" s="59" t="s">
        <v>161</v>
      </c>
      <c r="B8597" s="59" t="s">
        <v>10</v>
      </c>
      <c r="C8597" s="59" t="s">
        <v>112</v>
      </c>
      <c r="D8597" s="2">
        <v>2.4107999999999996</v>
      </c>
      <c r="E8597" s="2">
        <v>264708.00971999997</v>
      </c>
      <c r="F8597" s="2">
        <v>62607.524799999999</v>
      </c>
      <c r="G8597" s="2">
        <v>60929.279999999999</v>
      </c>
      <c r="H8597" s="2">
        <v>0</v>
      </c>
      <c r="I8597" s="2">
        <v>22751.9496</v>
      </c>
      <c r="J8597" s="2">
        <v>36553.96</v>
      </c>
      <c r="K8597" s="2">
        <v>8104.8799999999992</v>
      </c>
      <c r="L8597" s="2">
        <v>11568.150000000001</v>
      </c>
      <c r="M8597" s="2">
        <v>6028.0659999999998</v>
      </c>
    </row>
    <row r="8598" spans="1:13" ht="14.25" customHeight="1">
      <c r="A8598" s="59" t="s">
        <v>161</v>
      </c>
      <c r="B8598" s="59" t="s">
        <v>10</v>
      </c>
      <c r="C8598" s="59" t="s">
        <v>112</v>
      </c>
      <c r="D8598" s="2">
        <v>1824.1719999999998</v>
      </c>
      <c r="E8598" s="2">
        <v>261076011.84403196</v>
      </c>
      <c r="F8598" s="2">
        <v>63871462.328599997</v>
      </c>
      <c r="G8598" s="2">
        <v>48006389.107199997</v>
      </c>
      <c r="H8598" s="2">
        <v>1613813.0324210525</v>
      </c>
      <c r="I8598" s="2">
        <v>15238866.355199998</v>
      </c>
      <c r="J8598" s="2">
        <v>19102268.18</v>
      </c>
      <c r="K8598" s="2">
        <v>4947064.0999999996</v>
      </c>
      <c r="L8598" s="2">
        <v>2493641.2380000004</v>
      </c>
      <c r="M8598" s="2">
        <v>4561458.1979999999</v>
      </c>
    </row>
    <row r="8599" spans="1:13" ht="14.25" customHeight="1">
      <c r="A8599" s="59" t="s">
        <v>161</v>
      </c>
      <c r="B8599" s="59" t="s">
        <v>10</v>
      </c>
      <c r="C8599" s="59" t="s">
        <v>112</v>
      </c>
      <c r="D8599" s="2">
        <v>3923.9787999999999</v>
      </c>
      <c r="E8599" s="2">
        <v>674973403.33499992</v>
      </c>
      <c r="F8599" s="2">
        <v>137230195.76139998</v>
      </c>
      <c r="G8599" s="2">
        <v>103321654.6944</v>
      </c>
      <c r="H8599" s="2">
        <v>2633978.2433684207</v>
      </c>
      <c r="I8599" s="2">
        <v>32631452.575199999</v>
      </c>
      <c r="J8599" s="2">
        <v>40993097.239999995</v>
      </c>
      <c r="K8599" s="2">
        <v>10392329.859999999</v>
      </c>
      <c r="L8599" s="2">
        <v>5573697.0300000003</v>
      </c>
      <c r="M8599" s="2">
        <v>9812159.852</v>
      </c>
    </row>
    <row r="8600" spans="1:13" ht="14.25" customHeight="1">
      <c r="A8600" s="59" t="s">
        <v>161</v>
      </c>
      <c r="B8600" s="59" t="s">
        <v>10</v>
      </c>
      <c r="C8600" s="59" t="s">
        <v>112</v>
      </c>
      <c r="D8600" s="2">
        <v>165.54159999999999</v>
      </c>
      <c r="E8600" s="2">
        <v>24433791.172559999</v>
      </c>
      <c r="F8600" s="2">
        <v>5773932.6823999994</v>
      </c>
      <c r="G8600" s="2">
        <v>4350299.4239999996</v>
      </c>
      <c r="H8600" s="2">
        <v>112881.99410526313</v>
      </c>
      <c r="I8600" s="2">
        <v>1379596.5359999998</v>
      </c>
      <c r="J8600" s="2">
        <v>1735720.24</v>
      </c>
      <c r="K8600" s="2">
        <v>445045.16</v>
      </c>
      <c r="L8600" s="2">
        <v>241917.30200000003</v>
      </c>
      <c r="M8600" s="2">
        <v>413947.64400000003</v>
      </c>
    </row>
    <row r="8601" spans="1:13" ht="14.25" customHeight="1">
      <c r="A8601" s="59" t="s">
        <v>161</v>
      </c>
      <c r="B8601" s="59" t="s">
        <v>10</v>
      </c>
      <c r="C8601" s="59" t="s">
        <v>112</v>
      </c>
      <c r="D8601" s="2">
        <v>4162.6479999999992</v>
      </c>
      <c r="E8601" s="2">
        <v>595796193.00431991</v>
      </c>
      <c r="F8601" s="2">
        <v>154313268.02039999</v>
      </c>
      <c r="G8601" s="2">
        <v>107107161.73439999</v>
      </c>
      <c r="H8601" s="2">
        <v>4667739.6884210519</v>
      </c>
      <c r="I8601" s="2">
        <v>35109212.594399996</v>
      </c>
      <c r="J8601" s="2">
        <v>44291545.599999994</v>
      </c>
      <c r="K8601" s="2">
        <v>11360422.68</v>
      </c>
      <c r="L8601" s="2">
        <v>5425571.4920000006</v>
      </c>
      <c r="M8601" s="2">
        <v>10408967.25</v>
      </c>
    </row>
    <row r="8602" spans="1:13" ht="14.25" customHeight="1">
      <c r="A8602" s="59" t="s">
        <v>161</v>
      </c>
      <c r="B8602" s="59" t="s">
        <v>10</v>
      </c>
      <c r="C8602" s="59" t="s">
        <v>112</v>
      </c>
      <c r="D8602" s="2">
        <v>5670.2015999999994</v>
      </c>
      <c r="E8602" s="2">
        <v>975345552.71999991</v>
      </c>
      <c r="F8602" s="2">
        <v>209121011.33559999</v>
      </c>
      <c r="G8602" s="2">
        <v>145912380.95999998</v>
      </c>
      <c r="H8602" s="2">
        <v>5149397.9519999996</v>
      </c>
      <c r="I8602" s="2">
        <v>48098151.043200001</v>
      </c>
      <c r="J8602" s="2">
        <v>60816914.579999998</v>
      </c>
      <c r="K8602" s="2">
        <v>15989805.659999998</v>
      </c>
      <c r="L8602" s="2">
        <v>7812518.7579999994</v>
      </c>
      <c r="M8602" s="2">
        <v>14178703.066</v>
      </c>
    </row>
    <row r="8603" spans="1:13" ht="14.25" customHeight="1">
      <c r="A8603" s="59" t="s">
        <v>161</v>
      </c>
      <c r="B8603" s="59" t="s">
        <v>10</v>
      </c>
      <c r="C8603" s="59" t="s">
        <v>112</v>
      </c>
      <c r="D8603" s="2">
        <v>768.24159999999995</v>
      </c>
      <c r="E8603" s="2">
        <v>113367758.62103999</v>
      </c>
      <c r="F8603" s="2">
        <v>28509715.4822</v>
      </c>
      <c r="G8603" s="2">
        <v>19771709.587200001</v>
      </c>
      <c r="H8603" s="2">
        <v>691927.66989473673</v>
      </c>
      <c r="I8603" s="2">
        <v>6472810.5479999995</v>
      </c>
      <c r="J8603" s="2">
        <v>8162717.0599999996</v>
      </c>
      <c r="K8603" s="2">
        <v>2120549.52</v>
      </c>
      <c r="L8603" s="2">
        <v>1009290.1940000001</v>
      </c>
      <c r="M8603" s="2">
        <v>1921037.206</v>
      </c>
    </row>
    <row r="8604" spans="1:13" ht="14.25" customHeight="1">
      <c r="A8604" s="59" t="s">
        <v>161</v>
      </c>
      <c r="B8604" s="59" t="s">
        <v>10</v>
      </c>
      <c r="C8604" s="59" t="s">
        <v>112</v>
      </c>
      <c r="D8604" s="2">
        <v>2.4107999999999996</v>
      </c>
      <c r="E8604" s="2">
        <v>414687.73499999999</v>
      </c>
      <c r="F8604" s="2">
        <v>89439.548399999985</v>
      </c>
      <c r="G8604" s="2">
        <v>62042.380799999999</v>
      </c>
      <c r="H8604" s="2">
        <v>0</v>
      </c>
      <c r="I8604" s="2">
        <v>20316.549600000002</v>
      </c>
      <c r="J8604" s="2">
        <v>25624.18</v>
      </c>
      <c r="K8604" s="2">
        <v>6660.86</v>
      </c>
      <c r="L8604" s="2">
        <v>3172.3339999999998</v>
      </c>
      <c r="M8604" s="2">
        <v>6028.0659999999998</v>
      </c>
    </row>
    <row r="8605" spans="1:13" ht="14.25" customHeight="1">
      <c r="A8605" s="59" t="s">
        <v>161</v>
      </c>
      <c r="B8605" s="59" t="s">
        <v>10</v>
      </c>
      <c r="C8605" s="59" t="s">
        <v>112</v>
      </c>
      <c r="D8605" s="2">
        <v>377.69199999999995</v>
      </c>
      <c r="E8605" s="2">
        <v>54045685.663199998</v>
      </c>
      <c r="F8605" s="2">
        <v>12026034.391999999</v>
      </c>
      <c r="G8605" s="2">
        <v>10006594.3488</v>
      </c>
      <c r="H8605" s="2">
        <v>325516.72926315787</v>
      </c>
      <c r="I8605" s="2">
        <v>3022010.8128</v>
      </c>
      <c r="J8605" s="2">
        <v>5755261.0199999996</v>
      </c>
      <c r="K8605" s="2">
        <v>1568543.5599999998</v>
      </c>
      <c r="L8605" s="2">
        <v>1474739.3319999999</v>
      </c>
      <c r="M8605" s="2">
        <v>944443.61</v>
      </c>
    </row>
    <row r="8606" spans="1:13" ht="14.25" customHeight="1">
      <c r="A8606" s="59" t="s">
        <v>161</v>
      </c>
      <c r="B8606" s="59" t="s">
        <v>10</v>
      </c>
      <c r="C8606" s="59" t="s">
        <v>112</v>
      </c>
      <c r="D8606" s="2">
        <v>3453.0691999999995</v>
      </c>
      <c r="E8606" s="2">
        <v>593971065.76499999</v>
      </c>
      <c r="F8606" s="2">
        <v>111552872.63559999</v>
      </c>
      <c r="G8606" s="2">
        <v>92227353.83039999</v>
      </c>
      <c r="H8606" s="2">
        <v>2314145.5124210524</v>
      </c>
      <c r="I8606" s="2">
        <v>28292388.069600001</v>
      </c>
      <c r="J8606" s="2">
        <v>52318427.199999996</v>
      </c>
      <c r="K8606" s="2">
        <v>13713793.979999999</v>
      </c>
      <c r="L8606" s="2">
        <v>12601927.690000001</v>
      </c>
      <c r="M8606" s="2">
        <v>8634621.4020000007</v>
      </c>
    </row>
    <row r="8607" spans="1:13" ht="14.25" customHeight="1">
      <c r="A8607" s="59" t="s">
        <v>161</v>
      </c>
      <c r="B8607" s="59" t="s">
        <v>10</v>
      </c>
      <c r="C8607" s="59" t="s">
        <v>112</v>
      </c>
      <c r="D8607" s="2">
        <v>10.4468</v>
      </c>
      <c r="E8607" s="2">
        <v>1541938.27788</v>
      </c>
      <c r="F8607" s="2">
        <v>346477.03539999994</v>
      </c>
      <c r="G8607" s="2">
        <v>282127.75679999997</v>
      </c>
      <c r="H8607" s="2">
        <v>0</v>
      </c>
      <c r="I8607" s="2">
        <v>89864.488800000006</v>
      </c>
      <c r="J8607" s="2">
        <v>154900.46</v>
      </c>
      <c r="K8607" s="2">
        <v>36683.519999999997</v>
      </c>
      <c r="L8607" s="2">
        <v>28079.26</v>
      </c>
      <c r="M8607" s="2">
        <v>26122.822</v>
      </c>
    </row>
    <row r="8608" spans="1:13" ht="14.25" customHeight="1">
      <c r="A8608" s="59" t="s">
        <v>161</v>
      </c>
      <c r="B8608" s="59" t="s">
        <v>10</v>
      </c>
      <c r="C8608" s="59" t="s">
        <v>112</v>
      </c>
      <c r="D8608" s="2">
        <v>5.6251999999999995</v>
      </c>
      <c r="E8608" s="2">
        <v>967604.71499999997</v>
      </c>
      <c r="F8608" s="2">
        <v>181765.60339999999</v>
      </c>
      <c r="G8608" s="2">
        <v>150060.78719999999</v>
      </c>
      <c r="H8608" s="2">
        <v>0</v>
      </c>
      <c r="I8608" s="2">
        <v>46212.379200000003</v>
      </c>
      <c r="J8608" s="2">
        <v>84894.599999999991</v>
      </c>
      <c r="K8608" s="2">
        <v>22076.039999999997</v>
      </c>
      <c r="L8608" s="2">
        <v>19526.496000000003</v>
      </c>
      <c r="M8608" s="2">
        <v>14066.689999999999</v>
      </c>
    </row>
    <row r="8609" spans="1:13" ht="14.25" customHeight="1">
      <c r="A8609" s="59" t="s">
        <v>161</v>
      </c>
      <c r="B8609" s="59" t="s">
        <v>10</v>
      </c>
      <c r="C8609" s="59" t="s">
        <v>112</v>
      </c>
      <c r="D8609" s="2">
        <v>99961.411200000002</v>
      </c>
      <c r="E8609" s="2">
        <v>10530607428.361942</v>
      </c>
      <c r="F8609" s="2">
        <v>2632258994.408</v>
      </c>
      <c r="G8609" s="2">
        <v>2500072967.8271999</v>
      </c>
      <c r="H8609" s="2">
        <v>-47353174.938947365</v>
      </c>
      <c r="I8609" s="2">
        <v>792767065.90320003</v>
      </c>
      <c r="J8609" s="2">
        <v>996536961.95999992</v>
      </c>
      <c r="K8609" s="2">
        <v>179484788.16</v>
      </c>
      <c r="L8609" s="2">
        <v>16951783.904000003</v>
      </c>
      <c r="M8609" s="2">
        <v>415409295.31199998</v>
      </c>
    </row>
    <row r="8610" spans="1:13" ht="14.25" customHeight="1">
      <c r="A8610" s="59" t="s">
        <v>161</v>
      </c>
      <c r="B8610" s="59" t="s">
        <v>10</v>
      </c>
      <c r="C8610" s="59" t="s">
        <v>112</v>
      </c>
      <c r="D8610" s="2">
        <v>13284.311599999999</v>
      </c>
      <c r="E8610" s="2">
        <v>1800653932.4835598</v>
      </c>
      <c r="F8610" s="2">
        <v>348874665.29799998</v>
      </c>
      <c r="G8610" s="2">
        <v>332251121.93279994</v>
      </c>
      <c r="H8610" s="2">
        <v>-9133253.0829473678</v>
      </c>
      <c r="I8610" s="2">
        <v>105562970.0424</v>
      </c>
      <c r="J8610" s="2">
        <v>132900204.39999999</v>
      </c>
      <c r="K8610" s="2">
        <v>23953673.539999999</v>
      </c>
      <c r="L8610" s="2">
        <v>2300219.966</v>
      </c>
      <c r="M8610" s="2">
        <v>55205568.726000004</v>
      </c>
    </row>
    <row r="8611" spans="1:13" ht="14.25" customHeight="1">
      <c r="A8611" s="59" t="s">
        <v>161</v>
      </c>
      <c r="B8611" s="59" t="s">
        <v>10</v>
      </c>
      <c r="C8611" s="59" t="s">
        <v>112</v>
      </c>
      <c r="D8611" s="2">
        <v>1148.3444</v>
      </c>
      <c r="E8611" s="2">
        <v>126089248.62995999</v>
      </c>
      <c r="F8611" s="2">
        <v>30479090.884599999</v>
      </c>
      <c r="G8611" s="2">
        <v>28719146.015999995</v>
      </c>
      <c r="H8611" s="2">
        <v>-787065.34736842092</v>
      </c>
      <c r="I8611" s="2">
        <v>9053803.1879999992</v>
      </c>
      <c r="J8611" s="2">
        <v>11328837.92</v>
      </c>
      <c r="K8611" s="2">
        <v>2036009.16</v>
      </c>
      <c r="L8611" s="2">
        <v>182574.72199999998</v>
      </c>
      <c r="M8611" s="2">
        <v>4772170.8100000005</v>
      </c>
    </row>
    <row r="8612" spans="1:13" ht="14.25" customHeight="1">
      <c r="A8612" s="59" t="s">
        <v>161</v>
      </c>
      <c r="B8612" s="59" t="s">
        <v>10</v>
      </c>
      <c r="C8612" s="59" t="s">
        <v>112</v>
      </c>
      <c r="D8612" s="2">
        <v>199373.15999999997</v>
      </c>
      <c r="E8612" s="2">
        <v>28535693787.615166</v>
      </c>
      <c r="F8612" s="2">
        <v>6781222405.5725994</v>
      </c>
      <c r="G8612" s="2">
        <v>5167924373.3759995</v>
      </c>
      <c r="H8612" s="2">
        <v>-94469803.321263149</v>
      </c>
      <c r="I8612" s="2">
        <v>1666228372.5311999</v>
      </c>
      <c r="J8612" s="2">
        <v>2132037650.3</v>
      </c>
      <c r="K8612" s="2">
        <v>391867100.56</v>
      </c>
      <c r="L8612" s="2">
        <v>18883738.015999999</v>
      </c>
      <c r="M8612" s="2">
        <v>828534360.41199994</v>
      </c>
    </row>
    <row r="8613" spans="1:13" ht="14.25" customHeight="1">
      <c r="A8613" s="59" t="s">
        <v>161</v>
      </c>
      <c r="B8613" s="59" t="s">
        <v>10</v>
      </c>
      <c r="C8613" s="59" t="s">
        <v>112</v>
      </c>
      <c r="D8613" s="2">
        <v>10980.390399999998</v>
      </c>
      <c r="E8613" s="2">
        <v>1885469018.4791999</v>
      </c>
      <c r="F8613" s="2">
        <v>373731906.36639994</v>
      </c>
      <c r="G8613" s="2">
        <v>284830205.74079996</v>
      </c>
      <c r="H8613" s="2">
        <v>-7558089.498947368</v>
      </c>
      <c r="I8613" s="2">
        <v>91839309.494399995</v>
      </c>
      <c r="J8613" s="2">
        <v>117517438.17999999</v>
      </c>
      <c r="K8613" s="2">
        <v>21600182.52</v>
      </c>
      <c r="L8613" s="2">
        <v>1041036.986</v>
      </c>
      <c r="M8613" s="2">
        <v>45631170.662</v>
      </c>
    </row>
    <row r="8614" spans="1:13" ht="14.25" customHeight="1">
      <c r="A8614" s="59" t="s">
        <v>161</v>
      </c>
      <c r="B8614" s="59" t="s">
        <v>10</v>
      </c>
      <c r="C8614" s="59" t="s">
        <v>112</v>
      </c>
      <c r="D8614" s="2">
        <v>5749.7579999999998</v>
      </c>
      <c r="E8614" s="2">
        <v>852513295.37220001</v>
      </c>
      <c r="F8614" s="2">
        <v>195528435.05279997</v>
      </c>
      <c r="G8614" s="2">
        <v>149018310.04800001</v>
      </c>
      <c r="H8614" s="2">
        <v>-3957252.3284210521</v>
      </c>
      <c r="I8614" s="2">
        <v>48049344.741599999</v>
      </c>
      <c r="J8614" s="2">
        <v>61484282.239999995</v>
      </c>
      <c r="K8614" s="2">
        <v>11301124.379999999</v>
      </c>
      <c r="L8614" s="2">
        <v>544687.1320000001</v>
      </c>
      <c r="M8614" s="2">
        <v>23894249.697999999</v>
      </c>
    </row>
    <row r="8615" spans="1:13" ht="14.25" customHeight="1">
      <c r="A8615" s="59" t="s">
        <v>161</v>
      </c>
      <c r="B8615" s="59" t="s">
        <v>10</v>
      </c>
      <c r="C8615" s="59" t="s">
        <v>112</v>
      </c>
      <c r="D8615" s="2">
        <v>57.859200000000001</v>
      </c>
      <c r="E8615" s="2">
        <v>6092365.4668799993</v>
      </c>
      <c r="F8615" s="2">
        <v>1527355.7143999999</v>
      </c>
      <c r="G8615" s="2">
        <v>1488843.9551999997</v>
      </c>
      <c r="H8615" s="2">
        <v>-25234.317473684205</v>
      </c>
      <c r="I8615" s="2">
        <v>551704.88880000007</v>
      </c>
      <c r="J8615" s="2">
        <v>828896.17999999993</v>
      </c>
      <c r="K8615" s="2">
        <v>84722.4</v>
      </c>
      <c r="L8615" s="2">
        <v>-20510.578000000001</v>
      </c>
      <c r="M8615" s="2">
        <v>240445.23800000001</v>
      </c>
    </row>
    <row r="8616" spans="1:13" ht="14.25" customHeight="1">
      <c r="A8616" s="59" t="s">
        <v>161</v>
      </c>
      <c r="B8616" s="59" t="s">
        <v>10</v>
      </c>
      <c r="C8616" s="59" t="s">
        <v>112</v>
      </c>
      <c r="D8616" s="2">
        <v>111.70039999999999</v>
      </c>
      <c r="E8616" s="2">
        <v>15177571.101</v>
      </c>
      <c r="F8616" s="2">
        <v>3026866.8609999996</v>
      </c>
      <c r="G8616" s="2">
        <v>2907819.1871999996</v>
      </c>
      <c r="H8616" s="2">
        <v>-75253.005473684199</v>
      </c>
      <c r="I8616" s="2">
        <v>1150930.1880000001</v>
      </c>
      <c r="J8616" s="2">
        <v>1634298.5399999998</v>
      </c>
      <c r="K8616" s="2">
        <v>156720.85999999999</v>
      </c>
      <c r="L8616" s="2">
        <v>-24063.556</v>
      </c>
      <c r="M8616" s="2">
        <v>464192.65200000006</v>
      </c>
    </row>
    <row r="8617" spans="1:13" ht="14.25" customHeight="1">
      <c r="A8617" s="59" t="s">
        <v>161</v>
      </c>
      <c r="B8617" s="59" t="s">
        <v>10</v>
      </c>
      <c r="C8617" s="59" t="s">
        <v>112</v>
      </c>
      <c r="D8617" s="2">
        <v>1.6072</v>
      </c>
      <c r="E8617" s="2">
        <v>166336.52111999999</v>
      </c>
      <c r="F8617" s="2">
        <v>45377.57</v>
      </c>
      <c r="G8617" s="2">
        <v>42622.943999999996</v>
      </c>
      <c r="H8617" s="2">
        <v>0</v>
      </c>
      <c r="I8617" s="2">
        <v>18563.947200000002</v>
      </c>
      <c r="J8617" s="2">
        <v>24310.539999999997</v>
      </c>
      <c r="K8617" s="2">
        <v>2095.1</v>
      </c>
      <c r="L8617" s="2">
        <v>16.236000000000001</v>
      </c>
      <c r="M8617" s="2">
        <v>6679.31</v>
      </c>
    </row>
    <row r="8618" spans="1:13" ht="14.25" customHeight="1">
      <c r="A8618" s="59" t="s">
        <v>161</v>
      </c>
      <c r="B8618" s="59" t="s">
        <v>10</v>
      </c>
      <c r="C8618" s="59" t="s">
        <v>112</v>
      </c>
      <c r="D8618" s="2">
        <v>948.24800000000005</v>
      </c>
      <c r="E8618" s="2">
        <v>135733563.91425601</v>
      </c>
      <c r="F8618" s="2">
        <v>33185443.361599993</v>
      </c>
      <c r="G8618" s="2">
        <v>24921221.683199998</v>
      </c>
      <c r="H8618" s="2">
        <v>-491879.01978947362</v>
      </c>
      <c r="I8618" s="2">
        <v>7953975.6623999998</v>
      </c>
      <c r="J8618" s="2">
        <v>9976507.0399999991</v>
      </c>
      <c r="K8618" s="2">
        <v>1760954.0999999999</v>
      </c>
      <c r="L8618" s="2">
        <v>208349.372</v>
      </c>
      <c r="M8618" s="2">
        <v>3940631.4420000003</v>
      </c>
    </row>
    <row r="8619" spans="1:13" ht="14.25" customHeight="1">
      <c r="A8619" s="59" t="s">
        <v>161</v>
      </c>
      <c r="B8619" s="59" t="s">
        <v>10</v>
      </c>
      <c r="C8619" s="59" t="s">
        <v>112</v>
      </c>
      <c r="D8619" s="2">
        <v>454.83759999999995</v>
      </c>
      <c r="E8619" s="2">
        <v>78237752.670000002</v>
      </c>
      <c r="F8619" s="2">
        <v>15917761.148799999</v>
      </c>
      <c r="G8619" s="2">
        <v>11953741.420799999</v>
      </c>
      <c r="H8619" s="2">
        <v>-337601.90652631572</v>
      </c>
      <c r="I8619" s="2">
        <v>3815205.5376000004</v>
      </c>
      <c r="J8619" s="2">
        <v>4785340.42</v>
      </c>
      <c r="K8619" s="2">
        <v>844663.96</v>
      </c>
      <c r="L8619" s="2">
        <v>99939.796000000002</v>
      </c>
      <c r="M8619" s="2">
        <v>1890167.1580000003</v>
      </c>
    </row>
    <row r="8620" spans="1:13" ht="14.25" customHeight="1">
      <c r="A8620" s="59" t="s">
        <v>161</v>
      </c>
      <c r="B8620" s="59" t="s">
        <v>10</v>
      </c>
      <c r="C8620" s="59" t="s">
        <v>112</v>
      </c>
      <c r="D8620" s="2">
        <v>45.805199999999999</v>
      </c>
      <c r="E8620" s="2">
        <v>6760806.2953199986</v>
      </c>
      <c r="F8620" s="2">
        <v>1604502.3557999998</v>
      </c>
      <c r="G8620" s="2">
        <v>1204458.5087999997</v>
      </c>
      <c r="H8620" s="2">
        <v>-39719.626105263153</v>
      </c>
      <c r="I8620" s="2">
        <v>383631.2928</v>
      </c>
      <c r="J8620" s="2">
        <v>480772.56</v>
      </c>
      <c r="K8620" s="2">
        <v>84829</v>
      </c>
      <c r="L8620" s="2">
        <v>9921.098</v>
      </c>
      <c r="M8620" s="2">
        <v>190352.66800000001</v>
      </c>
    </row>
    <row r="8621" spans="1:13" ht="14.25" customHeight="1">
      <c r="A8621" s="59" t="s">
        <v>161</v>
      </c>
      <c r="B8621" s="59" t="s">
        <v>10</v>
      </c>
      <c r="C8621" s="59" t="s">
        <v>112</v>
      </c>
      <c r="D8621" s="2">
        <v>9112.8239999999987</v>
      </c>
      <c r="E8621" s="2">
        <v>1304354729.9724481</v>
      </c>
      <c r="F8621" s="2">
        <v>337238395.20020002</v>
      </c>
      <c r="G8621" s="2">
        <v>233509141.78559998</v>
      </c>
      <c r="H8621" s="2">
        <v>-4311355.6042105267</v>
      </c>
      <c r="I8621" s="2">
        <v>77776917.573599994</v>
      </c>
      <c r="J8621" s="2">
        <v>97776723.739999995</v>
      </c>
      <c r="K8621" s="2">
        <v>17450178.099999998</v>
      </c>
      <c r="L8621" s="2">
        <v>1262879.3759999999</v>
      </c>
      <c r="M8621" s="2">
        <v>37870131.750000007</v>
      </c>
    </row>
    <row r="8622" spans="1:13" ht="14.25" customHeight="1">
      <c r="A8622" s="59" t="s">
        <v>161</v>
      </c>
      <c r="B8622" s="59" t="s">
        <v>10</v>
      </c>
      <c r="C8622" s="59" t="s">
        <v>112</v>
      </c>
      <c r="D8622" s="2">
        <v>950.65879999999993</v>
      </c>
      <c r="E8622" s="2">
        <v>163525196.83499998</v>
      </c>
      <c r="F8622" s="2">
        <v>35202966.712200001</v>
      </c>
      <c r="G8622" s="2">
        <v>24361168.243199997</v>
      </c>
      <c r="H8622" s="2">
        <v>-656405.47705263156</v>
      </c>
      <c r="I8622" s="2">
        <v>8108240.9831999997</v>
      </c>
      <c r="J8622" s="2">
        <v>10190782.879999999</v>
      </c>
      <c r="K8622" s="2">
        <v>1818465.6199999999</v>
      </c>
      <c r="L8622" s="2">
        <v>131296.924</v>
      </c>
      <c r="M8622" s="2">
        <v>3950655.3680000002</v>
      </c>
    </row>
    <row r="8623" spans="1:13" ht="14.25" customHeight="1">
      <c r="A8623" s="59" t="s">
        <v>161</v>
      </c>
      <c r="B8623" s="59" t="s">
        <v>10</v>
      </c>
      <c r="C8623" s="59" t="s">
        <v>112</v>
      </c>
      <c r="D8623" s="2">
        <v>200.89999999999998</v>
      </c>
      <c r="E8623" s="2">
        <v>29639930.165999997</v>
      </c>
      <c r="F8623" s="2">
        <v>7466568.5398000004</v>
      </c>
      <c r="G8623" s="2">
        <v>5147066.2655999996</v>
      </c>
      <c r="H8623" s="2">
        <v>-130649.92673684208</v>
      </c>
      <c r="I8623" s="2">
        <v>1704622.3632</v>
      </c>
      <c r="J8623" s="2">
        <v>2138946.2199999997</v>
      </c>
      <c r="K8623" s="2">
        <v>381275.39999999997</v>
      </c>
      <c r="L8623" s="2">
        <v>27093.374000000003</v>
      </c>
      <c r="M8623" s="2">
        <v>834879.47400000005</v>
      </c>
    </row>
    <row r="8624" spans="1:13" ht="14.25" customHeight="1">
      <c r="A8624" s="59" t="s">
        <v>161</v>
      </c>
      <c r="B8624" s="59" t="s">
        <v>10</v>
      </c>
      <c r="C8624" s="59" t="s">
        <v>112</v>
      </c>
      <c r="D8624" s="2">
        <v>120.53999999999999</v>
      </c>
      <c r="E8624" s="2">
        <v>17248623.083999999</v>
      </c>
      <c r="F8624" s="2">
        <v>3826883.3625999996</v>
      </c>
      <c r="G8624" s="2">
        <v>3239072.9471999998</v>
      </c>
      <c r="H8624" s="2">
        <v>-48377.997473684198</v>
      </c>
      <c r="I8624" s="2">
        <v>967285.08719999995</v>
      </c>
      <c r="J8624" s="2">
        <v>1944292.16</v>
      </c>
      <c r="K8624" s="2">
        <v>304969.48</v>
      </c>
      <c r="L8624" s="2">
        <v>673950.04599999997</v>
      </c>
      <c r="M8624" s="2">
        <v>500927.50400000002</v>
      </c>
    </row>
    <row r="8625" spans="1:13" ht="14.25" customHeight="1">
      <c r="A8625" s="59" t="s">
        <v>161</v>
      </c>
      <c r="B8625" s="59" t="s">
        <v>10</v>
      </c>
      <c r="C8625" s="59" t="s">
        <v>112</v>
      </c>
      <c r="D8625" s="2">
        <v>813.24319999999989</v>
      </c>
      <c r="E8625" s="2">
        <v>139887995.94</v>
      </c>
      <c r="F8625" s="2">
        <v>25834040.787799999</v>
      </c>
      <c r="G8625" s="2">
        <v>21858204.441599999</v>
      </c>
      <c r="H8625" s="2">
        <v>-562340.46315789479</v>
      </c>
      <c r="I8625" s="2">
        <v>6532397.2583999997</v>
      </c>
      <c r="J8625" s="2">
        <v>13111114.479999999</v>
      </c>
      <c r="K8625" s="2">
        <v>2056345.16</v>
      </c>
      <c r="L8625" s="2">
        <v>4529205.3839999996</v>
      </c>
      <c r="M8625" s="2">
        <v>3379591.952</v>
      </c>
    </row>
    <row r="8626" spans="1:13" ht="14.25" customHeight="1">
      <c r="A8626" s="59" t="s">
        <v>161</v>
      </c>
      <c r="B8626" s="59" t="s">
        <v>10</v>
      </c>
      <c r="C8626" s="59" t="s">
        <v>112</v>
      </c>
      <c r="D8626" s="2">
        <v>35.358399999999996</v>
      </c>
      <c r="E8626" s="2">
        <v>5218868.0174399996</v>
      </c>
      <c r="F8626" s="2">
        <v>1122551.2015999998</v>
      </c>
      <c r="G8626" s="2">
        <v>950128.35839999979</v>
      </c>
      <c r="H8626" s="2">
        <v>-18816.980210526315</v>
      </c>
      <c r="I8626" s="2">
        <v>283737.38400000002</v>
      </c>
      <c r="J8626" s="2">
        <v>570326.4</v>
      </c>
      <c r="K8626" s="2">
        <v>89457.08</v>
      </c>
      <c r="L8626" s="2">
        <v>197691.34000000003</v>
      </c>
      <c r="M8626" s="2">
        <v>146938.50599999999</v>
      </c>
    </row>
    <row r="8627" spans="1:13" ht="14.25" customHeight="1">
      <c r="A8627" s="59" t="s">
        <v>161</v>
      </c>
      <c r="B8627" s="59" t="s">
        <v>10</v>
      </c>
      <c r="C8627" s="59" t="s">
        <v>112</v>
      </c>
      <c r="D8627" s="2">
        <v>15679.843199999998</v>
      </c>
      <c r="E8627" s="2">
        <v>1651031041.5244799</v>
      </c>
      <c r="F8627" s="2">
        <v>405606819.25819999</v>
      </c>
      <c r="G8627" s="2">
        <v>391840836.28799993</v>
      </c>
      <c r="H8627" s="2">
        <v>14233425.347368423</v>
      </c>
      <c r="I8627" s="2">
        <v>160673184.10080001</v>
      </c>
      <c r="J8627" s="2">
        <v>316020965.21999997</v>
      </c>
      <c r="K8627" s="2">
        <v>27520913.799999997</v>
      </c>
      <c r="L8627" s="2">
        <v>57373426.506000005</v>
      </c>
      <c r="M8627" s="2">
        <v>0</v>
      </c>
    </row>
    <row r="8628" spans="1:13" ht="14.25" customHeight="1">
      <c r="A8628" s="59" t="s">
        <v>161</v>
      </c>
      <c r="B8628" s="59" t="s">
        <v>10</v>
      </c>
      <c r="C8628" s="59" t="s">
        <v>112</v>
      </c>
      <c r="D8628" s="2">
        <v>94035.664799999999</v>
      </c>
      <c r="E8628" s="2">
        <v>9905965289.9970837</v>
      </c>
      <c r="F8628" s="2">
        <v>2423062028.7356</v>
      </c>
      <c r="G8628" s="2">
        <v>2361293270.6687994</v>
      </c>
      <c r="H8628" s="2">
        <v>53210712.323368415</v>
      </c>
      <c r="I8628" s="2">
        <v>768142270.67760003</v>
      </c>
      <c r="J8628" s="2">
        <v>1318823941.5999999</v>
      </c>
      <c r="K8628" s="2">
        <v>336044340.21999997</v>
      </c>
      <c r="L8628" s="2">
        <v>17271839.662</v>
      </c>
      <c r="M8628" s="2">
        <v>354997997.75</v>
      </c>
    </row>
    <row r="8629" spans="1:13" ht="14.25" customHeight="1">
      <c r="A8629" s="59" t="s">
        <v>161</v>
      </c>
      <c r="B8629" s="59" t="s">
        <v>10</v>
      </c>
      <c r="C8629" s="59" t="s">
        <v>112</v>
      </c>
      <c r="D8629" s="2">
        <v>14407.744399999998</v>
      </c>
      <c r="E8629" s="2">
        <v>1953814187.3896799</v>
      </c>
      <c r="F8629" s="2">
        <v>371484210.95919997</v>
      </c>
      <c r="G8629" s="2">
        <v>361832555.02079999</v>
      </c>
      <c r="H8629" s="2">
        <v>4550397.9991578935</v>
      </c>
      <c r="I8629" s="2">
        <v>117773813.2464</v>
      </c>
      <c r="J8629" s="2">
        <v>202025245</v>
      </c>
      <c r="K8629" s="2">
        <v>51381446</v>
      </c>
      <c r="L8629" s="2">
        <v>2638323.8419999997</v>
      </c>
      <c r="M8629" s="2">
        <v>54391282.813999996</v>
      </c>
    </row>
    <row r="8630" spans="1:13" ht="14.25" customHeight="1">
      <c r="A8630" s="59" t="s">
        <v>161</v>
      </c>
      <c r="B8630" s="59" t="s">
        <v>10</v>
      </c>
      <c r="C8630" s="59" t="s">
        <v>112</v>
      </c>
      <c r="D8630" s="2">
        <v>733.68679999999995</v>
      </c>
      <c r="E8630" s="2">
        <v>80525739.044519991</v>
      </c>
      <c r="F8630" s="2">
        <v>19107116.298799999</v>
      </c>
      <c r="G8630" s="2">
        <v>18462544.819199998</v>
      </c>
      <c r="H8630" s="2">
        <v>231933.97894736842</v>
      </c>
      <c r="I8630" s="2">
        <v>6064578.1727999998</v>
      </c>
      <c r="J8630" s="2">
        <v>10255694.08</v>
      </c>
      <c r="K8630" s="2">
        <v>2530161.6599999997</v>
      </c>
      <c r="L8630" s="2">
        <v>127835.95</v>
      </c>
      <c r="M8630" s="2">
        <v>2769771.4000000004</v>
      </c>
    </row>
    <row r="8631" spans="1:13" ht="14.25" customHeight="1">
      <c r="A8631" s="59" t="s">
        <v>161</v>
      </c>
      <c r="B8631" s="59" t="s">
        <v>10</v>
      </c>
      <c r="C8631" s="59" t="s">
        <v>112</v>
      </c>
      <c r="D8631" s="2">
        <v>19527.48</v>
      </c>
      <c r="E8631" s="2">
        <v>2794405820.9759998</v>
      </c>
      <c r="F8631" s="2">
        <v>651756501.99259996</v>
      </c>
      <c r="G8631" s="2">
        <v>509522996.42879999</v>
      </c>
      <c r="H8631" s="2">
        <v>17730691.442526311</v>
      </c>
      <c r="I8631" s="2">
        <v>213024536.30160001</v>
      </c>
      <c r="J8631" s="2">
        <v>277572297.63999999</v>
      </c>
      <c r="K8631" s="2">
        <v>20869422.299999997</v>
      </c>
      <c r="L8631" s="2">
        <v>2363974.2280000001</v>
      </c>
      <c r="M8631" s="2">
        <v>0</v>
      </c>
    </row>
    <row r="8632" spans="1:13" ht="14.25" customHeight="1">
      <c r="A8632" s="59" t="s">
        <v>161</v>
      </c>
      <c r="B8632" s="59" t="s">
        <v>10</v>
      </c>
      <c r="C8632" s="59" t="s">
        <v>112</v>
      </c>
      <c r="D8632" s="2">
        <v>64513.007999999994</v>
      </c>
      <c r="E8632" s="2">
        <v>9231946787.0155659</v>
      </c>
      <c r="F8632" s="2">
        <v>2152466261.5099998</v>
      </c>
      <c r="G8632" s="2">
        <v>1692456789.4079998</v>
      </c>
      <c r="H8632" s="2">
        <v>38383896.444631577</v>
      </c>
      <c r="I8632" s="2">
        <v>547506705.5424</v>
      </c>
      <c r="J8632" s="2">
        <v>828014755.43999994</v>
      </c>
      <c r="K8632" s="2">
        <v>252933432.09999999</v>
      </c>
      <c r="L8632" s="2">
        <v>23311074.226</v>
      </c>
      <c r="M8632" s="2">
        <v>243545772.79999998</v>
      </c>
    </row>
    <row r="8633" spans="1:13" ht="14.25" customHeight="1">
      <c r="A8633" s="59" t="s">
        <v>161</v>
      </c>
      <c r="B8633" s="59" t="s">
        <v>10</v>
      </c>
      <c r="C8633" s="59" t="s">
        <v>112</v>
      </c>
      <c r="D8633" s="2">
        <v>9155.4147999999986</v>
      </c>
      <c r="E8633" s="2">
        <v>1572412953.5729997</v>
      </c>
      <c r="F8633" s="2">
        <v>305839141.84859997</v>
      </c>
      <c r="G8633" s="2">
        <v>240295158.45119995</v>
      </c>
      <c r="H8633" s="2">
        <v>2891313.094736842</v>
      </c>
      <c r="I8633" s="2">
        <v>77793745.744800001</v>
      </c>
      <c r="J8633" s="2">
        <v>117576052.59999999</v>
      </c>
      <c r="K8633" s="2">
        <v>35759822.799999997</v>
      </c>
      <c r="L8633" s="2">
        <v>3286623.7140000002</v>
      </c>
      <c r="M8633" s="2">
        <v>34562992.046000004</v>
      </c>
    </row>
    <row r="8634" spans="1:13" ht="14.25" customHeight="1">
      <c r="A8634" s="59" t="s">
        <v>161</v>
      </c>
      <c r="B8634" s="59" t="s">
        <v>10</v>
      </c>
      <c r="C8634" s="59" t="s">
        <v>112</v>
      </c>
      <c r="D8634" s="2">
        <v>650.91599999999994</v>
      </c>
      <c r="E8634" s="2">
        <v>94978519.518959984</v>
      </c>
      <c r="F8634" s="2">
        <v>21756961.173599999</v>
      </c>
      <c r="G8634" s="2">
        <v>17083751.423999999</v>
      </c>
      <c r="H8634" s="2">
        <v>206848.81515789474</v>
      </c>
      <c r="I8634" s="2">
        <v>5534130.3408000004</v>
      </c>
      <c r="J8634" s="2">
        <v>8359899.1799999997</v>
      </c>
      <c r="K8634" s="2">
        <v>2533600.7399999998</v>
      </c>
      <c r="L8634" s="2">
        <v>232327.23800000001</v>
      </c>
      <c r="M8634" s="2">
        <v>2457300.56</v>
      </c>
    </row>
    <row r="8635" spans="1:13" ht="14.25" customHeight="1">
      <c r="A8635" s="59" t="s">
        <v>161</v>
      </c>
      <c r="B8635" s="59" t="s">
        <v>10</v>
      </c>
      <c r="C8635" s="59" t="s">
        <v>112</v>
      </c>
      <c r="D8635" s="2">
        <v>302.95719999999994</v>
      </c>
      <c r="E8635" s="2">
        <v>41165066.942999996</v>
      </c>
      <c r="F8635" s="2">
        <v>7864553.2929999996</v>
      </c>
      <c r="G8635" s="2">
        <v>7647463.0079999994</v>
      </c>
      <c r="H8635" s="2">
        <v>77766.245052631581</v>
      </c>
      <c r="I8635" s="2">
        <v>2865033.7848</v>
      </c>
      <c r="J8635" s="2">
        <v>4623941.46</v>
      </c>
      <c r="K8635" s="2">
        <v>387740.27999999997</v>
      </c>
      <c r="L8635" s="2">
        <v>2112454.2340000002</v>
      </c>
      <c r="M8635" s="2">
        <v>1143706.2340000002</v>
      </c>
    </row>
    <row r="8636" spans="1:13" ht="14.25" customHeight="1">
      <c r="A8636" s="59" t="s">
        <v>161</v>
      </c>
      <c r="B8636" s="59" t="s">
        <v>10</v>
      </c>
      <c r="C8636" s="59" t="s">
        <v>112</v>
      </c>
      <c r="D8636" s="2">
        <v>1044.6799999999998</v>
      </c>
      <c r="E8636" s="2">
        <v>149555277.56584799</v>
      </c>
      <c r="F8636" s="2">
        <v>36716344.862399995</v>
      </c>
      <c r="G8636" s="2">
        <v>27680662.329599999</v>
      </c>
      <c r="H8636" s="2">
        <v>555442.10526315786</v>
      </c>
      <c r="I8636" s="2">
        <v>8527801.9536000006</v>
      </c>
      <c r="J8636" s="2">
        <v>10727435.16</v>
      </c>
      <c r="K8636" s="2">
        <v>1852305.38</v>
      </c>
      <c r="L8636" s="2">
        <v>6299616.7079999996</v>
      </c>
      <c r="M8636" s="2">
        <v>3943815.5020000003</v>
      </c>
    </row>
    <row r="8637" spans="1:13" ht="14.25" customHeight="1">
      <c r="A8637" s="59" t="s">
        <v>161</v>
      </c>
      <c r="B8637" s="59" t="s">
        <v>10</v>
      </c>
      <c r="C8637" s="59" t="s">
        <v>112</v>
      </c>
      <c r="D8637" s="2">
        <v>624.3972</v>
      </c>
      <c r="E8637" s="2">
        <v>107404123.36499999</v>
      </c>
      <c r="F8637" s="2">
        <v>21941763.614199996</v>
      </c>
      <c r="G8637" s="2">
        <v>16542612.825599998</v>
      </c>
      <c r="H8637" s="2">
        <v>198517.33894736841</v>
      </c>
      <c r="I8637" s="2">
        <v>5097004.38</v>
      </c>
      <c r="J8637" s="2">
        <v>6412161.3799999999</v>
      </c>
      <c r="K8637" s="2">
        <v>1107194.3399999999</v>
      </c>
      <c r="L8637" s="2">
        <v>3770027.162</v>
      </c>
      <c r="M8637" s="2">
        <v>2357187.58</v>
      </c>
    </row>
    <row r="8638" spans="1:13" ht="14.25" customHeight="1">
      <c r="A8638" s="59" t="s">
        <v>161</v>
      </c>
      <c r="B8638" s="59" t="s">
        <v>10</v>
      </c>
      <c r="C8638" s="59" t="s">
        <v>112</v>
      </c>
      <c r="D8638" s="2">
        <v>40.18</v>
      </c>
      <c r="E8638" s="2">
        <v>5930531.8379999995</v>
      </c>
      <c r="F8638" s="2">
        <v>1412167.4771999998</v>
      </c>
      <c r="G8638" s="2">
        <v>1064641.5551999998</v>
      </c>
      <c r="H8638" s="2">
        <v>12597.271578947368</v>
      </c>
      <c r="I8638" s="2">
        <v>327992.58720000001</v>
      </c>
      <c r="J8638" s="2">
        <v>412595.3</v>
      </c>
      <c r="K8638" s="2">
        <v>71241.599999999991</v>
      </c>
      <c r="L8638" s="2">
        <v>242294.33800000002</v>
      </c>
      <c r="M8638" s="2">
        <v>151684.83000000002</v>
      </c>
    </row>
    <row r="8639" spans="1:13" ht="14.25" customHeight="1">
      <c r="A8639" s="59" t="s">
        <v>161</v>
      </c>
      <c r="B8639" s="59" t="s">
        <v>10</v>
      </c>
      <c r="C8639" s="59" t="s">
        <v>112</v>
      </c>
      <c r="D8639" s="2">
        <v>747.34799999999996</v>
      </c>
      <c r="E8639" s="2">
        <v>106941463.12079999</v>
      </c>
      <c r="F8639" s="2">
        <v>27739147.870199997</v>
      </c>
      <c r="G8639" s="2">
        <v>19209852.671999998</v>
      </c>
      <c r="H8639" s="2">
        <v>686821.64210526319</v>
      </c>
      <c r="I8639" s="2">
        <v>6323674.6223999998</v>
      </c>
      <c r="J8639" s="2">
        <v>7968550.8999999994</v>
      </c>
      <c r="K8639" s="2">
        <v>1406436.94</v>
      </c>
      <c r="L8639" s="2">
        <v>655074.79399999999</v>
      </c>
      <c r="M8639" s="2">
        <v>0</v>
      </c>
    </row>
    <row r="8640" spans="1:13" ht="14.25" customHeight="1">
      <c r="A8640" s="59" t="s">
        <v>161</v>
      </c>
      <c r="B8640" s="59" t="s">
        <v>10</v>
      </c>
      <c r="C8640" s="59" t="s">
        <v>112</v>
      </c>
      <c r="D8640" s="2">
        <v>5593.0559999999996</v>
      </c>
      <c r="E8640" s="2">
        <v>800638059.45815992</v>
      </c>
      <c r="F8640" s="2">
        <v>208390844.47579998</v>
      </c>
      <c r="G8640" s="2">
        <v>149301665.83679998</v>
      </c>
      <c r="H8640" s="2">
        <v>3125716.8101052633</v>
      </c>
      <c r="I8640" s="2">
        <v>44164771.927199997</v>
      </c>
      <c r="J8640" s="2">
        <v>89414420.319999993</v>
      </c>
      <c r="K8640" s="2">
        <v>11528183.199999999</v>
      </c>
      <c r="L8640" s="2">
        <v>14093753.608000001</v>
      </c>
      <c r="M8640" s="2">
        <v>21114581.554000001</v>
      </c>
    </row>
    <row r="8641" spans="1:13" ht="14.25" customHeight="1">
      <c r="A8641" s="59" t="s">
        <v>161</v>
      </c>
      <c r="B8641" s="59" t="s">
        <v>10</v>
      </c>
      <c r="C8641" s="59" t="s">
        <v>112</v>
      </c>
      <c r="D8641" s="2">
        <v>790.74239999999986</v>
      </c>
      <c r="E8641" s="2">
        <v>136017577.07999998</v>
      </c>
      <c r="F8641" s="2">
        <v>29645840.980199996</v>
      </c>
      <c r="G8641" s="2">
        <v>21101317.939199999</v>
      </c>
      <c r="H8641" s="2">
        <v>249376.25936842102</v>
      </c>
      <c r="I8641" s="2">
        <v>6300738.4680000003</v>
      </c>
      <c r="J8641" s="2">
        <v>12529811.559999999</v>
      </c>
      <c r="K8641" s="2">
        <v>1628023.9</v>
      </c>
      <c r="L8641" s="2">
        <v>1895797.442</v>
      </c>
      <c r="M8641" s="2">
        <v>2985165.392</v>
      </c>
    </row>
    <row r="8642" spans="1:13" ht="14.25" customHeight="1">
      <c r="A8642" s="59" t="s">
        <v>161</v>
      </c>
      <c r="B8642" s="59" t="s">
        <v>10</v>
      </c>
      <c r="C8642" s="59" t="s">
        <v>112</v>
      </c>
      <c r="D8642" s="2">
        <v>20.893599999999999</v>
      </c>
      <c r="E8642" s="2">
        <v>3080694.2997599998</v>
      </c>
      <c r="F8642" s="2">
        <v>780119.57059999998</v>
      </c>
      <c r="G8642" s="2">
        <v>557676.0959999999</v>
      </c>
      <c r="H8642" s="2">
        <v>8439.6126315789479</v>
      </c>
      <c r="I8642" s="2">
        <v>165492.07199999999</v>
      </c>
      <c r="J8642" s="2">
        <v>333019.21999999997</v>
      </c>
      <c r="K8642" s="2">
        <v>43047.54</v>
      </c>
      <c r="L8642" s="2">
        <v>51782.015999999996</v>
      </c>
      <c r="M8642" s="2">
        <v>78876.292000000001</v>
      </c>
    </row>
    <row r="8643" spans="1:13" ht="14.25" customHeight="1">
      <c r="A8643" s="59" t="s">
        <v>161</v>
      </c>
      <c r="B8643" s="59" t="s">
        <v>10</v>
      </c>
      <c r="C8643" s="59" t="s">
        <v>112</v>
      </c>
      <c r="D8643" s="2">
        <v>24.107999999999997</v>
      </c>
      <c r="E8643" s="2">
        <v>3449724.6168</v>
      </c>
      <c r="F8643" s="2">
        <v>789785.27139999997</v>
      </c>
      <c r="G8643" s="2">
        <v>639359.11679999996</v>
      </c>
      <c r="H8643" s="2">
        <v>13605.30189473684</v>
      </c>
      <c r="I8643" s="2">
        <v>201694.51439999999</v>
      </c>
      <c r="J8643" s="2">
        <v>344449.19999999995</v>
      </c>
      <c r="K8643" s="2">
        <v>82012.299999999988</v>
      </c>
      <c r="L8643" s="2">
        <v>1307.9000000000001</v>
      </c>
      <c r="M8643" s="2">
        <v>91010.898000000001</v>
      </c>
    </row>
    <row r="8644" spans="1:13" ht="14.25" customHeight="1">
      <c r="A8644" s="59" t="s">
        <v>161</v>
      </c>
      <c r="B8644" s="59" t="s">
        <v>10</v>
      </c>
      <c r="C8644" s="59" t="s">
        <v>112</v>
      </c>
      <c r="D8644" s="2">
        <v>428.31880000000001</v>
      </c>
      <c r="E8644" s="2">
        <v>73676187.584999993</v>
      </c>
      <c r="F8644" s="2">
        <v>14033115.731399998</v>
      </c>
      <c r="G8644" s="2">
        <v>11359475.481599998</v>
      </c>
      <c r="H8644" s="2">
        <v>136547.712</v>
      </c>
      <c r="I8644" s="2">
        <v>3584291.5367999999</v>
      </c>
      <c r="J8644" s="2">
        <v>6118914.6199999992</v>
      </c>
      <c r="K8644" s="2">
        <v>1455992</v>
      </c>
      <c r="L8644" s="2">
        <v>23240.932000000001</v>
      </c>
      <c r="M8644" s="2">
        <v>1616964.888</v>
      </c>
    </row>
    <row r="8645" spans="1:13" ht="14.25" customHeight="1">
      <c r="A8645" s="59" t="s">
        <v>161</v>
      </c>
      <c r="B8645" s="59" t="s">
        <v>10</v>
      </c>
      <c r="C8645" s="59" t="s">
        <v>112</v>
      </c>
      <c r="D8645" s="2">
        <v>1.6072</v>
      </c>
      <c r="E8645" s="2">
        <v>237221.27352000002</v>
      </c>
      <c r="F8645" s="2">
        <v>52652.298399999992</v>
      </c>
      <c r="G8645" s="2">
        <v>42623.731199999995</v>
      </c>
      <c r="H8645" s="2">
        <v>0</v>
      </c>
      <c r="I8645" s="2">
        <v>13446.9504</v>
      </c>
      <c r="J8645" s="2">
        <v>22963.279999999999</v>
      </c>
      <c r="K8645" s="2">
        <v>5467.7599999999993</v>
      </c>
      <c r="L8645" s="2">
        <v>86.591999999999999</v>
      </c>
      <c r="M8645" s="2">
        <v>6066.8519999999999</v>
      </c>
    </row>
    <row r="8646" spans="1:13" ht="14.25" customHeight="1">
      <c r="A8646" s="59" t="s">
        <v>162</v>
      </c>
      <c r="B8646" s="59" t="s">
        <v>10</v>
      </c>
      <c r="C8646" s="59" t="s">
        <v>113</v>
      </c>
      <c r="D8646" s="2">
        <v>6215.0423999999994</v>
      </c>
      <c r="E8646" s="2">
        <v>643500679.87497592</v>
      </c>
      <c r="F8646" s="2">
        <v>161673047.74699998</v>
      </c>
      <c r="G8646" s="2">
        <v>157246907.71199998</v>
      </c>
      <c r="H8646" s="2">
        <v>7839787.3616842097</v>
      </c>
      <c r="I8646" s="2">
        <v>62849140.358400002</v>
      </c>
      <c r="J8646" s="2">
        <v>127679328.36</v>
      </c>
      <c r="K8646" s="2">
        <v>16836406.459999997</v>
      </c>
      <c r="L8646" s="2">
        <v>13672276.970000001</v>
      </c>
      <c r="M8646" s="2">
        <v>22879711.668000001</v>
      </c>
    </row>
    <row r="8647" spans="1:13" ht="14.25" customHeight="1">
      <c r="A8647" s="59" t="s">
        <v>162</v>
      </c>
      <c r="B8647" s="59" t="s">
        <v>10</v>
      </c>
      <c r="C8647" s="59" t="s">
        <v>113</v>
      </c>
      <c r="D8647" s="2">
        <v>457.2484</v>
      </c>
      <c r="E8647" s="2">
        <v>62072990.068319999</v>
      </c>
      <c r="F8647" s="2">
        <v>11881930.1832</v>
      </c>
      <c r="G8647" s="2">
        <v>11512485.907199999</v>
      </c>
      <c r="H8647" s="2">
        <v>481138.71157894732</v>
      </c>
      <c r="I8647" s="2">
        <v>4971051.6912000002</v>
      </c>
      <c r="J8647" s="2">
        <v>10485073.5</v>
      </c>
      <c r="K8647" s="2">
        <v>969298.22</v>
      </c>
      <c r="L8647" s="2">
        <v>357035.05200000003</v>
      </c>
      <c r="M8647" s="2">
        <v>1683288.0460000001</v>
      </c>
    </row>
    <row r="8648" spans="1:13" ht="14.25" customHeight="1">
      <c r="A8648" s="59" t="s">
        <v>162</v>
      </c>
      <c r="B8648" s="59" t="s">
        <v>10</v>
      </c>
      <c r="C8648" s="59" t="s">
        <v>113</v>
      </c>
      <c r="D8648" s="2">
        <v>787.52799999999991</v>
      </c>
      <c r="E8648" s="2">
        <v>76293664.745759979</v>
      </c>
      <c r="F8648" s="2">
        <v>20414772.988400001</v>
      </c>
      <c r="G8648" s="2">
        <v>19800138.527999997</v>
      </c>
      <c r="H8648" s="2">
        <v>826724.0690526315</v>
      </c>
      <c r="I8648" s="2">
        <v>8809303.1976000015</v>
      </c>
      <c r="J8648" s="2">
        <v>18891769.259999998</v>
      </c>
      <c r="K8648" s="2">
        <v>1520120.0999999999</v>
      </c>
      <c r="L8648" s="2">
        <v>227882.182</v>
      </c>
      <c r="M8648" s="2">
        <v>2899161.4960000003</v>
      </c>
    </row>
    <row r="8649" spans="1:13" ht="14.25" customHeight="1">
      <c r="A8649" s="59" t="s">
        <v>162</v>
      </c>
      <c r="B8649" s="59" t="s">
        <v>10</v>
      </c>
      <c r="C8649" s="59" t="s">
        <v>113</v>
      </c>
      <c r="D8649" s="2">
        <v>1865.9591999999998</v>
      </c>
      <c r="E8649" s="2">
        <v>267050902.73954397</v>
      </c>
      <c r="F8649" s="2">
        <v>63160236.328999996</v>
      </c>
      <c r="G8649" s="2">
        <v>49666059.398399994</v>
      </c>
      <c r="H8649" s="2">
        <v>2301089.5932631576</v>
      </c>
      <c r="I8649" s="2">
        <v>22800213.9144</v>
      </c>
      <c r="J8649" s="2">
        <v>55180200.959999993</v>
      </c>
      <c r="K8649" s="2">
        <v>5212141.3999999994</v>
      </c>
      <c r="L8649" s="2">
        <v>3978176.2899999996</v>
      </c>
      <c r="M8649" s="2">
        <v>6869238.7280000001</v>
      </c>
    </row>
    <row r="8650" spans="1:13" ht="14.25" customHeight="1">
      <c r="A8650" s="59" t="s">
        <v>162</v>
      </c>
      <c r="B8650" s="59" t="s">
        <v>10</v>
      </c>
      <c r="C8650" s="59" t="s">
        <v>113</v>
      </c>
      <c r="D8650" s="2">
        <v>1019.7683999999998</v>
      </c>
      <c r="E8650" s="2">
        <v>175412911.905</v>
      </c>
      <c r="F8650" s="2">
        <v>34521145.8552</v>
      </c>
      <c r="G8650" s="2">
        <v>27133778.745599996</v>
      </c>
      <c r="H8650" s="2">
        <v>1039694.3999999999</v>
      </c>
      <c r="I8650" s="2">
        <v>12585414.808800001</v>
      </c>
      <c r="J8650" s="2">
        <v>30626640.02</v>
      </c>
      <c r="K8650" s="2">
        <v>2710370.5999999996</v>
      </c>
      <c r="L8650" s="2">
        <v>1495985.942</v>
      </c>
      <c r="M8650" s="2">
        <v>3754118.588</v>
      </c>
    </row>
    <row r="8651" spans="1:13" ht="14.25" customHeight="1">
      <c r="A8651" s="59" t="s">
        <v>162</v>
      </c>
      <c r="B8651" s="59" t="s">
        <v>10</v>
      </c>
      <c r="C8651" s="59" t="s">
        <v>113</v>
      </c>
      <c r="D8651" s="2">
        <v>1.6072</v>
      </c>
      <c r="E8651" s="2">
        <v>217292.39532000001</v>
      </c>
      <c r="F8651" s="2">
        <v>54322.638399999996</v>
      </c>
      <c r="G8651" s="2">
        <v>42711.110399999998</v>
      </c>
      <c r="H8651" s="2">
        <v>-45.989052631578943</v>
      </c>
      <c r="I8651" s="2">
        <v>20204.964</v>
      </c>
      <c r="J8651" s="2">
        <v>49745.299999999996</v>
      </c>
      <c r="K8651" s="2">
        <v>3933.54</v>
      </c>
      <c r="L8651" s="2">
        <v>613.36</v>
      </c>
      <c r="M8651" s="2">
        <v>5917.1200000000008</v>
      </c>
    </row>
    <row r="8652" spans="1:13" ht="14.25" customHeight="1">
      <c r="A8652" s="59" t="s">
        <v>162</v>
      </c>
      <c r="B8652" s="59" t="s">
        <v>10</v>
      </c>
      <c r="C8652" s="59" t="s">
        <v>113</v>
      </c>
      <c r="D8652" s="2">
        <v>273.22399999999999</v>
      </c>
      <c r="E8652" s="2">
        <v>37116258.767279997</v>
      </c>
      <c r="F8652" s="2">
        <v>7456396.1692000004</v>
      </c>
      <c r="G8652" s="2">
        <v>7041230.0543999998</v>
      </c>
      <c r="H8652" s="2">
        <v>286002.18947368418</v>
      </c>
      <c r="I8652" s="2">
        <v>2830471.4736000001</v>
      </c>
      <c r="J8652" s="2">
        <v>4069260.6599999997</v>
      </c>
      <c r="K8652" s="2">
        <v>459997.86</v>
      </c>
      <c r="L8652" s="2">
        <v>1213732.102</v>
      </c>
      <c r="M8652" s="2">
        <v>1005832.8280000001</v>
      </c>
    </row>
    <row r="8653" spans="1:13" ht="14.25" customHeight="1">
      <c r="A8653" s="59" t="s">
        <v>162</v>
      </c>
      <c r="B8653" s="59" t="s">
        <v>10</v>
      </c>
      <c r="C8653" s="59" t="s">
        <v>113</v>
      </c>
      <c r="D8653" s="2">
        <v>11.250399999999999</v>
      </c>
      <c r="E8653" s="2">
        <v>1215033.0746399998</v>
      </c>
      <c r="F8653" s="2">
        <v>306288.65499999997</v>
      </c>
      <c r="G8653" s="2">
        <v>288974.03519999998</v>
      </c>
      <c r="H8653" s="2">
        <v>10432.057263157893</v>
      </c>
      <c r="I8653" s="2">
        <v>116092.4184</v>
      </c>
      <c r="J8653" s="2">
        <v>168369.78</v>
      </c>
      <c r="K8653" s="2">
        <v>18134.3</v>
      </c>
      <c r="L8653" s="2">
        <v>49070.603999999999</v>
      </c>
      <c r="M8653" s="2">
        <v>41417.133999999998</v>
      </c>
    </row>
    <row r="8654" spans="1:13" ht="14.25" customHeight="1">
      <c r="A8654" s="59" t="s">
        <v>162</v>
      </c>
      <c r="B8654" s="59" t="s">
        <v>10</v>
      </c>
      <c r="C8654" s="59" t="s">
        <v>113</v>
      </c>
      <c r="D8654" s="2">
        <v>36.965599999999995</v>
      </c>
      <c r="E8654" s="2">
        <v>6358545.2699999996</v>
      </c>
      <c r="F8654" s="2">
        <v>1301585.4013999999</v>
      </c>
      <c r="G8654" s="2">
        <v>1020197.0303999999</v>
      </c>
      <c r="H8654" s="2">
        <v>38728.997052631574</v>
      </c>
      <c r="I8654" s="2">
        <v>291329.63280000002</v>
      </c>
      <c r="J8654" s="2">
        <v>345730.04</v>
      </c>
      <c r="K8654" s="2">
        <v>109435.56</v>
      </c>
      <c r="L8654" s="2">
        <v>389880.48000000004</v>
      </c>
      <c r="M8654" s="2">
        <v>136083.83800000002</v>
      </c>
    </row>
    <row r="8655" spans="1:13" ht="14.25" customHeight="1">
      <c r="A8655" s="59" t="s">
        <v>162</v>
      </c>
      <c r="B8655" s="59" t="s">
        <v>10</v>
      </c>
      <c r="C8655" s="59" t="s">
        <v>113</v>
      </c>
      <c r="D8655" s="2">
        <v>3595.3063999999995</v>
      </c>
      <c r="E8655" s="2">
        <v>372281343.97885197</v>
      </c>
      <c r="F8655" s="2">
        <v>104651600.44359998</v>
      </c>
      <c r="G8655" s="2">
        <v>94310554.252799988</v>
      </c>
      <c r="H8655" s="2">
        <v>4537584.4547368418</v>
      </c>
      <c r="I8655" s="2">
        <v>22673476.584000003</v>
      </c>
      <c r="J8655" s="2">
        <v>38382422.239999995</v>
      </c>
      <c r="K8655" s="2">
        <v>12246930.42</v>
      </c>
      <c r="L8655" s="2">
        <v>9464875.4200000018</v>
      </c>
      <c r="M8655" s="2">
        <v>13235561.042000001</v>
      </c>
    </row>
    <row r="8656" spans="1:13" ht="14.25" customHeight="1">
      <c r="A8656" s="59" t="s">
        <v>162</v>
      </c>
      <c r="B8656" s="59" t="s">
        <v>10</v>
      </c>
      <c r="C8656" s="59" t="s">
        <v>113</v>
      </c>
      <c r="D8656" s="2">
        <v>723.24</v>
      </c>
      <c r="E8656" s="2">
        <v>101579894.78867999</v>
      </c>
      <c r="F8656" s="2">
        <v>27687889.112599999</v>
      </c>
      <c r="G8656" s="2">
        <v>19884056.409599997</v>
      </c>
      <c r="H8656" s="2">
        <v>911686.9793684209</v>
      </c>
      <c r="I8656" s="2">
        <v>6971104.0152000003</v>
      </c>
      <c r="J8656" s="2">
        <v>9562330.7799999993</v>
      </c>
      <c r="K8656" s="2">
        <v>1077708.78</v>
      </c>
      <c r="L8656" s="2">
        <v>4841365.9360000007</v>
      </c>
      <c r="M8656" s="2">
        <v>2662495.6380000003</v>
      </c>
    </row>
    <row r="8657" spans="1:13" ht="14.25" customHeight="1">
      <c r="A8657" s="59" t="s">
        <v>162</v>
      </c>
      <c r="B8657" s="59" t="s">
        <v>10</v>
      </c>
      <c r="C8657" s="59" t="s">
        <v>113</v>
      </c>
      <c r="D8657" s="2">
        <v>553.68039999999996</v>
      </c>
      <c r="E8657" s="2">
        <v>95228891.465399995</v>
      </c>
      <c r="F8657" s="2">
        <v>21260193.308199998</v>
      </c>
      <c r="G8657" s="2">
        <v>15207783.763199998</v>
      </c>
      <c r="H8657" s="2">
        <v>577961.82568421052</v>
      </c>
      <c r="I8657" s="2">
        <v>5332643.9424000001</v>
      </c>
      <c r="J8657" s="2">
        <v>7339393.5999999996</v>
      </c>
      <c r="K8657" s="2">
        <v>832130.25999999989</v>
      </c>
      <c r="L8657" s="2">
        <v>3636107.2220000001</v>
      </c>
      <c r="M8657" s="2">
        <v>2038286.382</v>
      </c>
    </row>
    <row r="8658" spans="1:13" ht="14.25" customHeight="1">
      <c r="A8658" s="59" t="s">
        <v>162</v>
      </c>
      <c r="B8658" s="59" t="s">
        <v>10</v>
      </c>
      <c r="C8658" s="59" t="s">
        <v>113</v>
      </c>
      <c r="D8658" s="2">
        <v>3.2143999999999999</v>
      </c>
      <c r="E8658" s="2">
        <v>465754.98815999989</v>
      </c>
      <c r="F8658" s="2">
        <v>123045.19839999999</v>
      </c>
      <c r="G8658" s="2">
        <v>88420.665599999993</v>
      </c>
      <c r="H8658" s="2">
        <v>4467.1528421052626</v>
      </c>
      <c r="I8658" s="2">
        <v>30991.572000000004</v>
      </c>
      <c r="J8658" s="2">
        <v>42499.78</v>
      </c>
      <c r="K8658" s="2">
        <v>4522.3</v>
      </c>
      <c r="L8658" s="2">
        <v>20902.948</v>
      </c>
      <c r="M8658" s="2">
        <v>11832.436</v>
      </c>
    </row>
    <row r="8659" spans="1:13" ht="14.25" customHeight="1">
      <c r="A8659" s="59" t="s">
        <v>162</v>
      </c>
      <c r="B8659" s="59" t="s">
        <v>10</v>
      </c>
      <c r="C8659" s="59" t="s">
        <v>113</v>
      </c>
      <c r="D8659" s="2">
        <v>353.58399999999995</v>
      </c>
      <c r="E8659" s="2">
        <v>60820867.799999997</v>
      </c>
      <c r="F8659" s="2">
        <v>11140622.1556</v>
      </c>
      <c r="G8659" s="2">
        <v>9563815.6031999998</v>
      </c>
      <c r="H8659" s="2">
        <v>372395.7322105263</v>
      </c>
      <c r="I8659" s="2">
        <v>2812099.7016000003</v>
      </c>
      <c r="J8659" s="2">
        <v>5562376.5199999996</v>
      </c>
      <c r="K8659" s="2">
        <v>829120.03999999992</v>
      </c>
      <c r="L8659" s="2">
        <v>2964059.4939999999</v>
      </c>
      <c r="M8659" s="2">
        <v>1301664.4740000002</v>
      </c>
    </row>
    <row r="8660" spans="1:13" ht="14.25" customHeight="1">
      <c r="A8660" s="59" t="s">
        <v>162</v>
      </c>
      <c r="B8660" s="59" t="s">
        <v>10</v>
      </c>
      <c r="C8660" s="59" t="s">
        <v>113</v>
      </c>
      <c r="D8660" s="2">
        <v>4.0179999999999998</v>
      </c>
      <c r="E8660" s="2">
        <v>593053.18379999988</v>
      </c>
      <c r="F8660" s="2">
        <v>126382.69679999999</v>
      </c>
      <c r="G8660" s="2">
        <v>108605.26079999999</v>
      </c>
      <c r="H8660" s="2">
        <v>4467.1528421052626</v>
      </c>
      <c r="I8660" s="2">
        <v>31863.002399999998</v>
      </c>
      <c r="J8660" s="2">
        <v>63395.02</v>
      </c>
      <c r="K8660" s="2">
        <v>8824.84</v>
      </c>
      <c r="L8660" s="2">
        <v>29590.109999999997</v>
      </c>
      <c r="M8660" s="2">
        <v>14790.996000000001</v>
      </c>
    </row>
    <row r="8661" spans="1:13" ht="14.25" customHeight="1">
      <c r="A8661" s="59" t="s">
        <v>163</v>
      </c>
      <c r="B8661" s="59" t="s">
        <v>10</v>
      </c>
      <c r="C8661" s="59" t="s">
        <v>114</v>
      </c>
      <c r="D8661" s="2">
        <v>8271.4547999999995</v>
      </c>
      <c r="E8661" s="2">
        <v>856253725.43911195</v>
      </c>
      <c r="F8661" s="2">
        <v>223037722.66319999</v>
      </c>
      <c r="G8661" s="2">
        <v>220593561.61919999</v>
      </c>
      <c r="H8661" s="2">
        <v>25115001.983999997</v>
      </c>
      <c r="I8661" s="2">
        <v>29943198.719999999</v>
      </c>
      <c r="J8661" s="2">
        <v>113645441.64</v>
      </c>
      <c r="K8661" s="2">
        <v>16505456.1</v>
      </c>
      <c r="L8661" s="2">
        <v>1862476.66</v>
      </c>
      <c r="M8661" s="2">
        <v>43341931.644000001</v>
      </c>
    </row>
    <row r="8662" spans="1:13" ht="14.25" customHeight="1">
      <c r="A8662" s="59" t="s">
        <v>163</v>
      </c>
      <c r="B8662" s="59" t="s">
        <v>10</v>
      </c>
      <c r="C8662" s="59" t="s">
        <v>114</v>
      </c>
      <c r="D8662" s="2">
        <v>3233.6863999999996</v>
      </c>
      <c r="E8662" s="2">
        <v>439385223.81599998</v>
      </c>
      <c r="F8662" s="2">
        <v>86206716.68599999</v>
      </c>
      <c r="G8662" s="2">
        <v>83815431.455999985</v>
      </c>
      <c r="H8662" s="2">
        <v>-282483.40547368419</v>
      </c>
      <c r="I8662" s="2">
        <v>16992841.435200002</v>
      </c>
      <c r="J8662" s="2">
        <v>44152501.479999997</v>
      </c>
      <c r="K8662" s="2">
        <v>5779780.6599999992</v>
      </c>
      <c r="L8662" s="2">
        <v>551891.40599999996</v>
      </c>
      <c r="M8662" s="2">
        <v>16944324.364</v>
      </c>
    </row>
    <row r="8663" spans="1:13" ht="14.25" customHeight="1">
      <c r="A8663" s="59" t="s">
        <v>163</v>
      </c>
      <c r="B8663" s="59" t="s">
        <v>10</v>
      </c>
      <c r="C8663" s="59" t="s">
        <v>114</v>
      </c>
      <c r="D8663" s="2">
        <v>609.12879999999996</v>
      </c>
      <c r="E8663" s="2">
        <v>66154901.66207999</v>
      </c>
      <c r="F8663" s="2">
        <v>16238742.432599999</v>
      </c>
      <c r="G8663" s="2">
        <v>15788297.318399999</v>
      </c>
      <c r="H8663" s="2">
        <v>-62228.159999999996</v>
      </c>
      <c r="I8663" s="2">
        <v>3200940.9791999999</v>
      </c>
      <c r="J8663" s="2">
        <v>8316991.0399999991</v>
      </c>
      <c r="K8663" s="2">
        <v>1088735.3199999998</v>
      </c>
      <c r="L8663" s="2">
        <v>103960.01000000001</v>
      </c>
      <c r="M8663" s="2">
        <v>3191798.2579999999</v>
      </c>
    </row>
    <row r="8664" spans="1:13" ht="14.25" customHeight="1">
      <c r="A8664" s="59" t="s">
        <v>163</v>
      </c>
      <c r="B8664" s="59" t="s">
        <v>10</v>
      </c>
      <c r="C8664" s="59" t="s">
        <v>114</v>
      </c>
      <c r="D8664" s="2">
        <v>2500.8031999999998</v>
      </c>
      <c r="E8664" s="2">
        <v>357886570.46234399</v>
      </c>
      <c r="F8664" s="2">
        <v>86148498.17839998</v>
      </c>
      <c r="G8664" s="2">
        <v>69589110.547199994</v>
      </c>
      <c r="H8664" s="2">
        <v>-63490891.361684196</v>
      </c>
      <c r="I8664" s="2">
        <v>26317172.397600003</v>
      </c>
      <c r="J8664" s="2">
        <v>37691198.32</v>
      </c>
      <c r="K8664" s="2">
        <v>4097815.5199999996</v>
      </c>
      <c r="L8664" s="2">
        <v>732065.00399999996</v>
      </c>
      <c r="M8664" s="2">
        <v>13104059.364</v>
      </c>
    </row>
    <row r="8665" spans="1:13" ht="14.25" customHeight="1">
      <c r="A8665" s="59" t="s">
        <v>163</v>
      </c>
      <c r="B8665" s="59" t="s">
        <v>10</v>
      </c>
      <c r="C8665" s="59" t="s">
        <v>114</v>
      </c>
      <c r="D8665" s="2">
        <v>3131.6291999999999</v>
      </c>
      <c r="E8665" s="2">
        <v>538458200.97299993</v>
      </c>
      <c r="F8665" s="2">
        <v>108255634.99739999</v>
      </c>
      <c r="G8665" s="2">
        <v>86920068.74879998</v>
      </c>
      <c r="H8665" s="2">
        <v>-274666.50947368413</v>
      </c>
      <c r="I8665" s="2">
        <v>33111356.558400001</v>
      </c>
      <c r="J8665" s="2">
        <v>47079739.939999998</v>
      </c>
      <c r="K8665" s="2">
        <v>5043633.04</v>
      </c>
      <c r="L8665" s="2">
        <v>852287.17200000002</v>
      </c>
      <c r="M8665" s="2">
        <v>16409551.114000002</v>
      </c>
    </row>
    <row r="8666" spans="1:13" ht="14.25" customHeight="1">
      <c r="A8666" s="59" t="s">
        <v>163</v>
      </c>
      <c r="B8666" s="59" t="s">
        <v>10</v>
      </c>
      <c r="C8666" s="59" t="s">
        <v>114</v>
      </c>
      <c r="D8666" s="2">
        <v>115.7184</v>
      </c>
      <c r="E8666" s="2">
        <v>16910221.98096</v>
      </c>
      <c r="F8666" s="2">
        <v>4000204.2041999996</v>
      </c>
      <c r="G8666" s="2">
        <v>3211828.7423999999</v>
      </c>
      <c r="H8666" s="2">
        <v>-7818.1389473684194</v>
      </c>
      <c r="I8666" s="2">
        <v>1223517.5063999998</v>
      </c>
      <c r="J8666" s="2">
        <v>1739666.9</v>
      </c>
      <c r="K8666" s="2">
        <v>186372.87999999998</v>
      </c>
      <c r="L8666" s="2">
        <v>31494.232000000004</v>
      </c>
      <c r="M8666" s="2">
        <v>606356.87200000009</v>
      </c>
    </row>
    <row r="8667" spans="1:13" ht="14.25" customHeight="1">
      <c r="A8667" s="59" t="s">
        <v>163</v>
      </c>
      <c r="B8667" s="59" t="s">
        <v>10</v>
      </c>
      <c r="C8667" s="59" t="s">
        <v>114</v>
      </c>
      <c r="D8667" s="2">
        <v>1734.1687999999999</v>
      </c>
      <c r="E8667" s="2">
        <v>179500105.24815601</v>
      </c>
      <c r="F8667" s="2">
        <v>47410108.116399996</v>
      </c>
      <c r="G8667" s="2">
        <v>44313694.521599993</v>
      </c>
      <c r="H8667" s="2">
        <v>17085.554526315784</v>
      </c>
      <c r="I8667" s="2">
        <v>18344279.433600001</v>
      </c>
      <c r="J8667" s="2">
        <v>27344783.539999999</v>
      </c>
      <c r="K8667" s="2">
        <v>2959205.34</v>
      </c>
      <c r="L8667" s="2">
        <v>397659.32799999998</v>
      </c>
      <c r="M8667" s="2">
        <v>9086941.9299999997</v>
      </c>
    </row>
    <row r="8668" spans="1:13" ht="14.25" customHeight="1">
      <c r="A8668" s="59" t="s">
        <v>163</v>
      </c>
      <c r="B8668" s="59" t="s">
        <v>10</v>
      </c>
      <c r="C8668" s="59" t="s">
        <v>114</v>
      </c>
      <c r="D8668" s="2">
        <v>2763.5803999999998</v>
      </c>
      <c r="E8668" s="2">
        <v>375489723.91391993</v>
      </c>
      <c r="F8668" s="2">
        <v>75487230.991399989</v>
      </c>
      <c r="G8668" s="2">
        <v>70578355.660799995</v>
      </c>
      <c r="H8668" s="2">
        <v>-253098.88673684208</v>
      </c>
      <c r="I8668" s="2">
        <v>29311405.480800003</v>
      </c>
      <c r="J8668" s="2">
        <v>43347593.579999998</v>
      </c>
      <c r="K8668" s="2">
        <v>4636008.58</v>
      </c>
      <c r="L8668" s="2">
        <v>594979.04399999999</v>
      </c>
      <c r="M8668" s="2">
        <v>14480995.738000002</v>
      </c>
    </row>
    <row r="8669" spans="1:13" ht="14.25" customHeight="1">
      <c r="A8669" s="59" t="s">
        <v>163</v>
      </c>
      <c r="B8669" s="59" t="s">
        <v>10</v>
      </c>
      <c r="C8669" s="59" t="s">
        <v>114</v>
      </c>
      <c r="D8669" s="2">
        <v>533.59040000000005</v>
      </c>
      <c r="E8669" s="2">
        <v>56983082.975280002</v>
      </c>
      <c r="F8669" s="2">
        <v>14575028.909999998</v>
      </c>
      <c r="G8669" s="2">
        <v>13627225.497599998</v>
      </c>
      <c r="H8669" s="2">
        <v>-52524.469894736838</v>
      </c>
      <c r="I8669" s="2">
        <v>5659432.1135999998</v>
      </c>
      <c r="J8669" s="2">
        <v>8369529.2599999998</v>
      </c>
      <c r="K8669" s="2">
        <v>895111.17999999993</v>
      </c>
      <c r="L8669" s="2">
        <v>114880.524</v>
      </c>
      <c r="M8669" s="2">
        <v>2795982.6180000002</v>
      </c>
    </row>
    <row r="8670" spans="1:13" ht="14.25" customHeight="1">
      <c r="A8670" s="59" t="s">
        <v>163</v>
      </c>
      <c r="B8670" s="59" t="s">
        <v>10</v>
      </c>
      <c r="C8670" s="59" t="s">
        <v>114</v>
      </c>
      <c r="D8670" s="2">
        <v>3008.6783999999998</v>
      </c>
      <c r="E8670" s="2">
        <v>311465018.84929192</v>
      </c>
      <c r="F8670" s="2">
        <v>87399442.84799999</v>
      </c>
      <c r="G8670" s="2">
        <v>77398010.956799984</v>
      </c>
      <c r="H8670" s="2">
        <v>-25457795.681684207</v>
      </c>
      <c r="I8670" s="2">
        <v>31671913.8312</v>
      </c>
      <c r="J8670" s="2">
        <v>46543690.359999999</v>
      </c>
      <c r="K8670" s="2">
        <v>5046794.96</v>
      </c>
      <c r="L8670" s="2">
        <v>2747761.6980000003</v>
      </c>
      <c r="M8670" s="2">
        <v>15765295.809999999</v>
      </c>
    </row>
    <row r="8671" spans="1:13" ht="14.25" customHeight="1">
      <c r="A8671" s="59" t="s">
        <v>163</v>
      </c>
      <c r="B8671" s="59" t="s">
        <v>10</v>
      </c>
      <c r="C8671" s="59" t="s">
        <v>114</v>
      </c>
      <c r="D8671" s="2">
        <v>65.895200000000003</v>
      </c>
      <c r="E8671" s="2">
        <v>6961487.314319999</v>
      </c>
      <c r="F8671" s="2">
        <v>1917163.7556</v>
      </c>
      <c r="G8671" s="2">
        <v>1694032.3583999998</v>
      </c>
      <c r="H8671" s="2">
        <v>-9698.7183157894742</v>
      </c>
      <c r="I8671" s="2">
        <v>694027.89360000007</v>
      </c>
      <c r="J8671" s="2">
        <v>1017760.22</v>
      </c>
      <c r="K8671" s="2">
        <v>109963.64</v>
      </c>
      <c r="L8671" s="2">
        <v>59053.038</v>
      </c>
      <c r="M8671" s="2">
        <v>345287.40399999998</v>
      </c>
    </row>
    <row r="8672" spans="1:13" ht="14.25" customHeight="1">
      <c r="A8672" s="59" t="s">
        <v>163</v>
      </c>
      <c r="B8672" s="59" t="s">
        <v>10</v>
      </c>
      <c r="C8672" s="59" t="s">
        <v>114</v>
      </c>
      <c r="D8672" s="2">
        <v>913.69319999999993</v>
      </c>
      <c r="E8672" s="2">
        <v>128299614.21169199</v>
      </c>
      <c r="F8672" s="2">
        <v>34917491.288999997</v>
      </c>
      <c r="G8672" s="2">
        <v>25297273.420799997</v>
      </c>
      <c r="H8672" s="2">
        <v>64748102.794105254</v>
      </c>
      <c r="I8672" s="2">
        <v>8867782.0223999992</v>
      </c>
      <c r="J8672" s="2">
        <v>12117132.619999999</v>
      </c>
      <c r="K8672" s="2">
        <v>1285332.78</v>
      </c>
      <c r="L8672" s="2">
        <v>630386.152</v>
      </c>
      <c r="M8672" s="2">
        <v>4787698.74</v>
      </c>
    </row>
    <row r="8673" spans="1:13" ht="14.25" customHeight="1">
      <c r="A8673" s="59" t="s">
        <v>163</v>
      </c>
      <c r="B8673" s="59" t="s">
        <v>10</v>
      </c>
      <c r="C8673" s="59" t="s">
        <v>114</v>
      </c>
      <c r="D8673" s="2">
        <v>1591.9315999999999</v>
      </c>
      <c r="E8673" s="2">
        <v>273832134.34499997</v>
      </c>
      <c r="F8673" s="2">
        <v>60836891.223200001</v>
      </c>
      <c r="G8673" s="2">
        <v>44075543.6928</v>
      </c>
      <c r="H8673" s="2">
        <v>-146021.45684210525</v>
      </c>
      <c r="I8673" s="2">
        <v>15450384.830400001</v>
      </c>
      <c r="J8673" s="2">
        <v>21111732.299999997</v>
      </c>
      <c r="K8673" s="2">
        <v>2239445.42</v>
      </c>
      <c r="L8673" s="2">
        <v>1098324.8099999998</v>
      </c>
      <c r="M8673" s="2">
        <v>8341627.4479999999</v>
      </c>
    </row>
    <row r="8674" spans="1:13" ht="14.25" customHeight="1">
      <c r="A8674" s="59" t="s">
        <v>163</v>
      </c>
      <c r="B8674" s="59" t="s">
        <v>10</v>
      </c>
      <c r="C8674" s="59" t="s">
        <v>114</v>
      </c>
      <c r="D8674" s="2">
        <v>90.806799999999996</v>
      </c>
      <c r="E8674" s="2">
        <v>13379747.61816</v>
      </c>
      <c r="F8674" s="2">
        <v>3470250.6599999997</v>
      </c>
      <c r="G8674" s="2">
        <v>2514156.2111999998</v>
      </c>
      <c r="H8674" s="2">
        <v>-2024.7612631578945</v>
      </c>
      <c r="I8674" s="2">
        <v>881315.46719999996</v>
      </c>
      <c r="J8674" s="2">
        <v>1204250.3599999999</v>
      </c>
      <c r="K8674" s="2">
        <v>127737.95999999999</v>
      </c>
      <c r="L8674" s="2">
        <v>62654.724000000009</v>
      </c>
      <c r="M8674" s="2">
        <v>475822.13799999998</v>
      </c>
    </row>
    <row r="8675" spans="1:13" ht="14.25" customHeight="1">
      <c r="A8675" s="59" t="s">
        <v>163</v>
      </c>
      <c r="B8675" s="59" t="s">
        <v>10</v>
      </c>
      <c r="C8675" s="59" t="s">
        <v>114</v>
      </c>
      <c r="D8675" s="2">
        <v>241.07999999999998</v>
      </c>
      <c r="E8675" s="2">
        <v>34497246.167999998</v>
      </c>
      <c r="F8675" s="2">
        <v>7757905.2655999996</v>
      </c>
      <c r="G8675" s="2">
        <v>6463415.8079999993</v>
      </c>
      <c r="H8675" s="2">
        <v>30243.39536842105</v>
      </c>
      <c r="I8675" s="2">
        <v>1954022.3784</v>
      </c>
      <c r="J8675" s="2">
        <v>3689938.5</v>
      </c>
      <c r="K8675" s="2">
        <v>753898.98</v>
      </c>
      <c r="L8675" s="2">
        <v>2237918.8259999999</v>
      </c>
      <c r="M8675" s="2">
        <v>1263244.686</v>
      </c>
    </row>
    <row r="8676" spans="1:13" ht="14.25" customHeight="1">
      <c r="A8676" s="59" t="s">
        <v>163</v>
      </c>
      <c r="B8676" s="59" t="s">
        <v>10</v>
      </c>
      <c r="C8676" s="59" t="s">
        <v>114</v>
      </c>
      <c r="D8676" s="2">
        <v>1477.8203999999998</v>
      </c>
      <c r="E8676" s="2">
        <v>254203581.55499998</v>
      </c>
      <c r="F8676" s="2">
        <v>47727007.407399997</v>
      </c>
      <c r="G8676" s="2">
        <v>39428756.409599997</v>
      </c>
      <c r="H8676" s="2">
        <v>-138192.13136842105</v>
      </c>
      <c r="I8676" s="2">
        <v>12166208.964</v>
      </c>
      <c r="J8676" s="2">
        <v>22139657.239999998</v>
      </c>
      <c r="K8676" s="2">
        <v>4397382.0199999996</v>
      </c>
      <c r="L8676" s="2">
        <v>11949889.930000002</v>
      </c>
      <c r="M8676" s="2">
        <v>7743690.7460000003</v>
      </c>
    </row>
    <row r="8677" spans="1:13" ht="14.25" customHeight="1">
      <c r="A8677" s="59" t="s">
        <v>163</v>
      </c>
      <c r="B8677" s="59" t="s">
        <v>10</v>
      </c>
      <c r="C8677" s="59" t="s">
        <v>114</v>
      </c>
      <c r="D8677" s="2">
        <v>8.0359999999999996</v>
      </c>
      <c r="E8677" s="2">
        <v>1186106.3675999998</v>
      </c>
      <c r="F8677" s="2">
        <v>259385.50779999996</v>
      </c>
      <c r="G8677" s="2">
        <v>214286.07359999997</v>
      </c>
      <c r="H8677" s="2">
        <v>13449.933473684212</v>
      </c>
      <c r="I8677" s="2">
        <v>66121.552800000005</v>
      </c>
      <c r="J8677" s="2">
        <v>120325.15999999999</v>
      </c>
      <c r="K8677" s="2">
        <v>23897.26</v>
      </c>
      <c r="L8677" s="2">
        <v>64944.902000000002</v>
      </c>
      <c r="M8677" s="2">
        <v>42108.065999999999</v>
      </c>
    </row>
    <row r="8678" spans="1:13" ht="14.25" customHeight="1">
      <c r="A8678" s="59" t="s">
        <v>163</v>
      </c>
      <c r="B8678" s="59" t="s">
        <v>10</v>
      </c>
      <c r="C8678" s="59" t="s">
        <v>114</v>
      </c>
      <c r="D8678" s="2">
        <v>4.0179999999999998</v>
      </c>
      <c r="E8678" s="2">
        <v>691146.22499999998</v>
      </c>
      <c r="F8678" s="2">
        <v>129692.35619999999</v>
      </c>
      <c r="G8678" s="2">
        <v>107143.4304</v>
      </c>
      <c r="H8678" s="2">
        <v>0</v>
      </c>
      <c r="I8678" s="2">
        <v>33060.333599999998</v>
      </c>
      <c r="J8678" s="2">
        <v>60162.579999999994</v>
      </c>
      <c r="K8678" s="2">
        <v>11949.039999999999</v>
      </c>
      <c r="L8678" s="2">
        <v>32472.902000000002</v>
      </c>
      <c r="M8678" s="2">
        <v>21053.582000000002</v>
      </c>
    </row>
    <row r="8679" spans="1:13" ht="14.25" customHeight="1">
      <c r="A8679" s="59" t="s">
        <v>163</v>
      </c>
      <c r="B8679" s="59" t="s">
        <v>10</v>
      </c>
      <c r="C8679" s="59" t="s">
        <v>114</v>
      </c>
      <c r="D8679" s="2">
        <v>7734.65</v>
      </c>
      <c r="E8679" s="2">
        <v>800695108.55703592</v>
      </c>
      <c r="F8679" s="2">
        <v>206305268.292</v>
      </c>
      <c r="G8679" s="2">
        <v>200741924.46719998</v>
      </c>
      <c r="H8679" s="2">
        <v>969860.6450526315</v>
      </c>
      <c r="I8679" s="2">
        <v>40069801.8072</v>
      </c>
      <c r="J8679" s="2">
        <v>105638420.44</v>
      </c>
      <c r="K8679" s="2">
        <v>13897897.92</v>
      </c>
      <c r="L8679" s="2">
        <v>1339251.716</v>
      </c>
      <c r="M8679" s="2">
        <v>40529105.980000004</v>
      </c>
    </row>
    <row r="8680" spans="1:13" ht="14.25" customHeight="1">
      <c r="A8680" s="59" t="s">
        <v>163</v>
      </c>
      <c r="B8680" s="59" t="s">
        <v>10</v>
      </c>
      <c r="C8680" s="59" t="s">
        <v>114</v>
      </c>
      <c r="D8680" s="2">
        <v>1115.3968</v>
      </c>
      <c r="E8680" s="2">
        <v>151601084.71199998</v>
      </c>
      <c r="F8680" s="2">
        <v>29754003.449200001</v>
      </c>
      <c r="G8680" s="2">
        <v>28956305.759999998</v>
      </c>
      <c r="H8680" s="2">
        <v>-103170.84631578947</v>
      </c>
      <c r="I8680" s="2">
        <v>5761454.1192000005</v>
      </c>
      <c r="J8680" s="2">
        <v>15234769.34</v>
      </c>
      <c r="K8680" s="2">
        <v>2006335.8199999998</v>
      </c>
      <c r="L8680" s="2">
        <v>193700.89199999999</v>
      </c>
      <c r="M8680" s="2">
        <v>5844613.6320000002</v>
      </c>
    </row>
    <row r="8681" spans="1:13" ht="14.25" customHeight="1">
      <c r="A8681" s="59" t="s">
        <v>163</v>
      </c>
      <c r="B8681" s="59" t="s">
        <v>10</v>
      </c>
      <c r="C8681" s="59" t="s">
        <v>114</v>
      </c>
      <c r="D8681" s="2">
        <v>1270.4915999999998</v>
      </c>
      <c r="E8681" s="2">
        <v>135367529.69123998</v>
      </c>
      <c r="F8681" s="2">
        <v>33869996.417599998</v>
      </c>
      <c r="G8681" s="2">
        <v>32930464.492799997</v>
      </c>
      <c r="H8681" s="2">
        <v>-109118.34947368421</v>
      </c>
      <c r="I8681" s="2">
        <v>6676352.4239999996</v>
      </c>
      <c r="J8681" s="2">
        <v>17347192.66</v>
      </c>
      <c r="K8681" s="2">
        <v>2270841.58</v>
      </c>
      <c r="L8681" s="2">
        <v>216822.75999999998</v>
      </c>
      <c r="M8681" s="2">
        <v>6657300.2979999995</v>
      </c>
    </row>
    <row r="8682" spans="1:13" ht="14.25" customHeight="1">
      <c r="A8682" s="59" t="s">
        <v>163</v>
      </c>
      <c r="B8682" s="59" t="s">
        <v>10</v>
      </c>
      <c r="C8682" s="59" t="s">
        <v>114</v>
      </c>
      <c r="D8682" s="2">
        <v>1.6072</v>
      </c>
      <c r="E8682" s="2">
        <v>218382.318</v>
      </c>
      <c r="F8682" s="2">
        <v>42846.607199999999</v>
      </c>
      <c r="G8682" s="2">
        <v>41657.049599999998</v>
      </c>
      <c r="H8682" s="2">
        <v>0</v>
      </c>
      <c r="I8682" s="2">
        <v>8445.967200000001</v>
      </c>
      <c r="J8682" s="2">
        <v>21944.84</v>
      </c>
      <c r="K8682" s="2">
        <v>2872.46</v>
      </c>
      <c r="L8682" s="2">
        <v>274.20800000000003</v>
      </c>
      <c r="M8682" s="2">
        <v>8421.0720000000001</v>
      </c>
    </row>
    <row r="8683" spans="1:13" ht="14.25" customHeight="1">
      <c r="A8683" s="59" t="s">
        <v>163</v>
      </c>
      <c r="B8683" s="59" t="s">
        <v>10</v>
      </c>
      <c r="C8683" s="59" t="s">
        <v>114</v>
      </c>
      <c r="D8683" s="2">
        <v>4526.6787999999997</v>
      </c>
      <c r="E8683" s="2">
        <v>647918978.20372796</v>
      </c>
      <c r="F8683" s="2">
        <v>156480360.77319998</v>
      </c>
      <c r="G8683" s="2">
        <v>125640427.81439999</v>
      </c>
      <c r="H8683" s="2">
        <v>553352.71073684213</v>
      </c>
      <c r="I8683" s="2">
        <v>47861504.553599998</v>
      </c>
      <c r="J8683" s="2">
        <v>68052386.299999997</v>
      </c>
      <c r="K8683" s="2">
        <v>7290447.7999999998</v>
      </c>
      <c r="L8683" s="2">
        <v>1231938.07</v>
      </c>
      <c r="M8683" s="2">
        <v>23719527.787999999</v>
      </c>
    </row>
    <row r="8684" spans="1:13" ht="14.25" customHeight="1">
      <c r="A8684" s="59" t="s">
        <v>163</v>
      </c>
      <c r="B8684" s="59" t="s">
        <v>10</v>
      </c>
      <c r="C8684" s="59" t="s">
        <v>114</v>
      </c>
      <c r="D8684" s="2">
        <v>1163.6127999999999</v>
      </c>
      <c r="E8684" s="2">
        <v>200177824.76999998</v>
      </c>
      <c r="F8684" s="2">
        <v>40234335.430399999</v>
      </c>
      <c r="G8684" s="2">
        <v>32290770.028799996</v>
      </c>
      <c r="H8684" s="2">
        <v>-101297.72463157894</v>
      </c>
      <c r="I8684" s="2">
        <v>12307259.3616</v>
      </c>
      <c r="J8684" s="2">
        <v>17490143.259999998</v>
      </c>
      <c r="K8684" s="2">
        <v>1871728.72</v>
      </c>
      <c r="L8684" s="2">
        <v>314945.92800000001</v>
      </c>
      <c r="M8684" s="2">
        <v>6097262.0279999999</v>
      </c>
    </row>
    <row r="8685" spans="1:13" ht="14.25" customHeight="1">
      <c r="A8685" s="59" t="s">
        <v>163</v>
      </c>
      <c r="B8685" s="59" t="s">
        <v>10</v>
      </c>
      <c r="C8685" s="59" t="s">
        <v>114</v>
      </c>
      <c r="D8685" s="2">
        <v>166.34519999999998</v>
      </c>
      <c r="E8685" s="2">
        <v>24404005.256399997</v>
      </c>
      <c r="F8685" s="2">
        <v>5751550.1263999995</v>
      </c>
      <c r="G8685" s="2">
        <v>4616261.2415999994</v>
      </c>
      <c r="H8685" s="2">
        <v>-11723.479578947366</v>
      </c>
      <c r="I8685" s="2">
        <v>1759319.6760000002</v>
      </c>
      <c r="J8685" s="2">
        <v>2500375.98</v>
      </c>
      <c r="K8685" s="2">
        <v>267611.09999999998</v>
      </c>
      <c r="L8685" s="2">
        <v>45055.802000000003</v>
      </c>
      <c r="M8685" s="2">
        <v>871638.67999999993</v>
      </c>
    </row>
    <row r="8686" spans="1:13" ht="14.25" customHeight="1">
      <c r="A8686" s="59" t="s">
        <v>163</v>
      </c>
      <c r="B8686" s="59" t="s">
        <v>10</v>
      </c>
      <c r="C8686" s="59" t="s">
        <v>114</v>
      </c>
      <c r="D8686" s="2">
        <v>1.6072</v>
      </c>
      <c r="E8686" s="2">
        <v>276458.49</v>
      </c>
      <c r="F8686" s="2">
        <v>55557.894599999992</v>
      </c>
      <c r="G8686" s="2">
        <v>44609.049599999998</v>
      </c>
      <c r="H8686" s="2">
        <v>0</v>
      </c>
      <c r="I8686" s="2">
        <v>16993.778400000003</v>
      </c>
      <c r="J8686" s="2">
        <v>24162.12</v>
      </c>
      <c r="K8686" s="2">
        <v>2588.7399999999998</v>
      </c>
      <c r="L8686" s="2">
        <v>437.46999999999997</v>
      </c>
      <c r="M8686" s="2">
        <v>8421.0720000000001</v>
      </c>
    </row>
    <row r="8687" spans="1:13" ht="14.25" customHeight="1">
      <c r="A8687" s="59" t="s">
        <v>163</v>
      </c>
      <c r="B8687" s="59" t="s">
        <v>10</v>
      </c>
      <c r="C8687" s="59" t="s">
        <v>114</v>
      </c>
      <c r="D8687" s="2">
        <v>1966.4091999999998</v>
      </c>
      <c r="E8687" s="2">
        <v>203531899.52264398</v>
      </c>
      <c r="F8687" s="2">
        <v>53733118.145199999</v>
      </c>
      <c r="G8687" s="2">
        <v>50232214.425599992</v>
      </c>
      <c r="H8687" s="2">
        <v>247990.37305263156</v>
      </c>
      <c r="I8687" s="2">
        <v>20831929.8336</v>
      </c>
      <c r="J8687" s="2">
        <v>30915636.719999999</v>
      </c>
      <c r="K8687" s="2">
        <v>3323751.0999999996</v>
      </c>
      <c r="L8687" s="2">
        <v>435516.26799999998</v>
      </c>
      <c r="M8687" s="2">
        <v>10303868.014</v>
      </c>
    </row>
    <row r="8688" spans="1:13" ht="14.25" customHeight="1">
      <c r="A8688" s="59" t="s">
        <v>163</v>
      </c>
      <c r="B8688" s="59" t="s">
        <v>10</v>
      </c>
      <c r="C8688" s="59" t="s">
        <v>114</v>
      </c>
      <c r="D8688" s="2">
        <v>909.6751999999999</v>
      </c>
      <c r="E8688" s="2">
        <v>123604391.98799999</v>
      </c>
      <c r="F8688" s="2">
        <v>24857529.003199998</v>
      </c>
      <c r="G8688" s="2">
        <v>23237907.0528</v>
      </c>
      <c r="H8688" s="2">
        <v>-74108.250947368433</v>
      </c>
      <c r="I8688" s="2">
        <v>9636765.3287999984</v>
      </c>
      <c r="J8688" s="2">
        <v>14302490.84</v>
      </c>
      <c r="K8688" s="2">
        <v>1537834.5599999998</v>
      </c>
      <c r="L8688" s="2">
        <v>201584.372</v>
      </c>
      <c r="M8688" s="2">
        <v>4766644.2560000001</v>
      </c>
    </row>
    <row r="8689" spans="1:13" ht="14.25" customHeight="1">
      <c r="A8689" s="59" t="s">
        <v>163</v>
      </c>
      <c r="B8689" s="59" t="s">
        <v>10</v>
      </c>
      <c r="C8689" s="59" t="s">
        <v>114</v>
      </c>
      <c r="D8689" s="2">
        <v>94.824799999999996</v>
      </c>
      <c r="E8689" s="2">
        <v>10204938.097199999</v>
      </c>
      <c r="F8689" s="2">
        <v>2590142.1507999999</v>
      </c>
      <c r="G8689" s="2">
        <v>2421703.5071999999</v>
      </c>
      <c r="H8689" s="2">
        <v>-2024.7612631578945</v>
      </c>
      <c r="I8689" s="2">
        <v>1005744.0384000001</v>
      </c>
      <c r="J8689" s="2">
        <v>1487356.18</v>
      </c>
      <c r="K8689" s="2">
        <v>159070.16</v>
      </c>
      <c r="L8689" s="2">
        <v>20415.867999999999</v>
      </c>
      <c r="M8689" s="2">
        <v>496876.62200000003</v>
      </c>
    </row>
    <row r="8690" spans="1:13" ht="14.25" customHeight="1">
      <c r="A8690" s="59" t="s">
        <v>163</v>
      </c>
      <c r="B8690" s="59" t="s">
        <v>10</v>
      </c>
      <c r="C8690" s="59" t="s">
        <v>114</v>
      </c>
      <c r="D8690" s="2">
        <v>9185.9515999999985</v>
      </c>
      <c r="E8690" s="2">
        <v>951007367.65557611</v>
      </c>
      <c r="F8690" s="2">
        <v>266660019.85119995</v>
      </c>
      <c r="G8690" s="2">
        <v>236417597.81759998</v>
      </c>
      <c r="H8690" s="2">
        <v>1134975.0164210526</v>
      </c>
      <c r="I8690" s="2">
        <v>96684877.864799991</v>
      </c>
      <c r="J8690" s="2">
        <v>142240525.91999999</v>
      </c>
      <c r="K8690" s="2">
        <v>15451844.659999998</v>
      </c>
      <c r="L8690" s="2">
        <v>8472520.2760000005</v>
      </c>
      <c r="M8690" s="2">
        <v>48133840.017999999</v>
      </c>
    </row>
    <row r="8691" spans="1:13" ht="14.25" customHeight="1">
      <c r="A8691" s="59" t="s">
        <v>163</v>
      </c>
      <c r="B8691" s="59" t="s">
        <v>10</v>
      </c>
      <c r="C8691" s="59" t="s">
        <v>114</v>
      </c>
      <c r="D8691" s="2">
        <v>22.500799999999998</v>
      </c>
      <c r="E8691" s="2">
        <v>2430066.1492799995</v>
      </c>
      <c r="F8691" s="2">
        <v>654640.44819999998</v>
      </c>
      <c r="G8691" s="2">
        <v>578451.09119999991</v>
      </c>
      <c r="H8691" s="2">
        <v>7671.4711578947372</v>
      </c>
      <c r="I8691" s="2">
        <v>236983.9032</v>
      </c>
      <c r="J8691" s="2">
        <v>347529.12</v>
      </c>
      <c r="K8691" s="2">
        <v>37548.619999999995</v>
      </c>
      <c r="L8691" s="2">
        <v>20164.210000000003</v>
      </c>
      <c r="M8691" s="2">
        <v>117903.126</v>
      </c>
    </row>
    <row r="8692" spans="1:13" ht="14.25" customHeight="1">
      <c r="A8692" s="59" t="s">
        <v>163</v>
      </c>
      <c r="B8692" s="59" t="s">
        <v>10</v>
      </c>
      <c r="C8692" s="59" t="s">
        <v>114</v>
      </c>
      <c r="D8692" s="2">
        <v>1639.3440000000001</v>
      </c>
      <c r="E8692" s="2">
        <v>230193209.43233997</v>
      </c>
      <c r="F8692" s="2">
        <v>62648794.924399994</v>
      </c>
      <c r="G8692" s="2">
        <v>45388248.499199994</v>
      </c>
      <c r="H8692" s="2">
        <v>201357.4736842105</v>
      </c>
      <c r="I8692" s="2">
        <v>15910537.276800001</v>
      </c>
      <c r="J8692" s="2">
        <v>21740493.539999999</v>
      </c>
      <c r="K8692" s="2">
        <v>2306143.4</v>
      </c>
      <c r="L8692" s="2">
        <v>1131034.0360000001</v>
      </c>
      <c r="M8692" s="2">
        <v>8590065.3080000002</v>
      </c>
    </row>
    <row r="8693" spans="1:13" ht="14.25" customHeight="1">
      <c r="A8693" s="59" t="s">
        <v>163</v>
      </c>
      <c r="B8693" s="59" t="s">
        <v>10</v>
      </c>
      <c r="C8693" s="59" t="s">
        <v>114</v>
      </c>
      <c r="D8693" s="2">
        <v>411.44319999999999</v>
      </c>
      <c r="E8693" s="2">
        <v>70773373.439999998</v>
      </c>
      <c r="F8693" s="2">
        <v>15689716.7872</v>
      </c>
      <c r="G8693" s="2">
        <v>11424992.563199999</v>
      </c>
      <c r="H8693" s="2">
        <v>-38927.868631578945</v>
      </c>
      <c r="I8693" s="2">
        <v>3974162.7671999997</v>
      </c>
      <c r="J8693" s="2">
        <v>5443758.5999999996</v>
      </c>
      <c r="K8693" s="2">
        <v>582482.07999999996</v>
      </c>
      <c r="L8693" s="2">
        <v>295965.14199999999</v>
      </c>
      <c r="M8693" s="2">
        <v>2155938.7519999999</v>
      </c>
    </row>
    <row r="8694" spans="1:13" ht="14.25" customHeight="1">
      <c r="A8694" s="59" t="s">
        <v>163</v>
      </c>
      <c r="B8694" s="59" t="s">
        <v>10</v>
      </c>
      <c r="C8694" s="59" t="s">
        <v>114</v>
      </c>
      <c r="D8694" s="2">
        <v>25.715199999999999</v>
      </c>
      <c r="E8694" s="2">
        <v>3756446.361359999</v>
      </c>
      <c r="F8694" s="2">
        <v>982724.65399999986</v>
      </c>
      <c r="G8694" s="2">
        <v>711973.59359999991</v>
      </c>
      <c r="H8694" s="2">
        <v>7671.4711578947372</v>
      </c>
      <c r="I8694" s="2">
        <v>249577.13520000002</v>
      </c>
      <c r="J8694" s="2">
        <v>341025.69999999995</v>
      </c>
      <c r="K8694" s="2">
        <v>36174.299999999996</v>
      </c>
      <c r="L8694" s="2">
        <v>17742.34</v>
      </c>
      <c r="M8694" s="2">
        <v>134746.17199999999</v>
      </c>
    </row>
    <row r="8695" spans="1:13" ht="14.25" customHeight="1">
      <c r="A8695" s="59" t="s">
        <v>163</v>
      </c>
      <c r="B8695" s="59" t="s">
        <v>10</v>
      </c>
      <c r="C8695" s="59" t="s">
        <v>114</v>
      </c>
      <c r="D8695" s="2">
        <v>1.6072</v>
      </c>
      <c r="E8695" s="2">
        <v>276458.49</v>
      </c>
      <c r="F8695" s="2">
        <v>61419.99259999999</v>
      </c>
      <c r="G8695" s="2">
        <v>44498.841599999992</v>
      </c>
      <c r="H8695" s="2">
        <v>0</v>
      </c>
      <c r="I8695" s="2">
        <v>15598.0728</v>
      </c>
      <c r="J8695" s="2">
        <v>21314.26</v>
      </c>
      <c r="K8695" s="2">
        <v>2261.56</v>
      </c>
      <c r="L8695" s="2">
        <v>1108.558</v>
      </c>
      <c r="M8695" s="2">
        <v>8421.0720000000001</v>
      </c>
    </row>
    <row r="8696" spans="1:13" ht="14.25" customHeight="1">
      <c r="A8696" s="59" t="s">
        <v>163</v>
      </c>
      <c r="B8696" s="59" t="s">
        <v>10</v>
      </c>
      <c r="C8696" s="59" t="s">
        <v>114</v>
      </c>
      <c r="D8696" s="2">
        <v>771.4559999999999</v>
      </c>
      <c r="E8696" s="2">
        <v>110391187.7376</v>
      </c>
      <c r="F8696" s="2">
        <v>24891579.281799998</v>
      </c>
      <c r="G8696" s="2">
        <v>20585450.8224</v>
      </c>
      <c r="H8696" s="2">
        <v>91361.603368421042</v>
      </c>
      <c r="I8696" s="2">
        <v>6335748.0072000008</v>
      </c>
      <c r="J8696" s="2">
        <v>11583209.299999999</v>
      </c>
      <c r="K8696" s="2">
        <v>2309063.42</v>
      </c>
      <c r="L8696" s="2">
        <v>6350546.3339999998</v>
      </c>
      <c r="M8696" s="2">
        <v>4042383.3560000001</v>
      </c>
    </row>
    <row r="8697" spans="1:13" ht="14.25" customHeight="1">
      <c r="A8697" s="59" t="s">
        <v>163</v>
      </c>
      <c r="B8697" s="59" t="s">
        <v>10</v>
      </c>
      <c r="C8697" s="59" t="s">
        <v>114</v>
      </c>
      <c r="D8697" s="2">
        <v>499.03559999999999</v>
      </c>
      <c r="E8697" s="2">
        <v>85840361.144999996</v>
      </c>
      <c r="F8697" s="2">
        <v>16107872.088999998</v>
      </c>
      <c r="G8697" s="2">
        <v>13307201.145599999</v>
      </c>
      <c r="H8697" s="2">
        <v>-54412.506947368413</v>
      </c>
      <c r="I8697" s="2">
        <v>4106096.7983999997</v>
      </c>
      <c r="J8697" s="2">
        <v>7472131.9199999999</v>
      </c>
      <c r="K8697" s="2">
        <v>1484120.46</v>
      </c>
      <c r="L8697" s="2">
        <v>4033083.7360000005</v>
      </c>
      <c r="M8697" s="2">
        <v>2614920.5500000003</v>
      </c>
    </row>
    <row r="8698" spans="1:13" ht="14.25" customHeight="1">
      <c r="A8698" s="59" t="s">
        <v>163</v>
      </c>
      <c r="B8698" s="59" t="s">
        <v>10</v>
      </c>
      <c r="C8698" s="59" t="s">
        <v>114</v>
      </c>
      <c r="D8698" s="2">
        <v>33.751199999999997</v>
      </c>
      <c r="E8698" s="2">
        <v>4981646.7439200003</v>
      </c>
      <c r="F8698" s="2">
        <v>1089421.2008</v>
      </c>
      <c r="G8698" s="2">
        <v>900004.97279999999</v>
      </c>
      <c r="H8698" s="2">
        <v>-11559.410526315789</v>
      </c>
      <c r="I8698" s="2">
        <v>277706.44799999997</v>
      </c>
      <c r="J8698" s="2">
        <v>505361.89999999997</v>
      </c>
      <c r="K8698" s="2">
        <v>100375.37999999999</v>
      </c>
      <c r="L8698" s="2">
        <v>272767.50599999999</v>
      </c>
      <c r="M8698" s="2">
        <v>176854.23800000001</v>
      </c>
    </row>
    <row r="8699" spans="1:13" ht="14.25" customHeight="1">
      <c r="A8699" s="59" t="s">
        <v>163</v>
      </c>
      <c r="B8699" s="59" t="s">
        <v>10</v>
      </c>
      <c r="C8699" s="59" t="s">
        <v>114</v>
      </c>
      <c r="D8699" s="2">
        <v>1.6072</v>
      </c>
      <c r="E8699" s="2">
        <v>276458.49</v>
      </c>
      <c r="F8699" s="2">
        <v>51877.578799999996</v>
      </c>
      <c r="G8699" s="2">
        <v>42856.742399999996</v>
      </c>
      <c r="H8699" s="2">
        <v>0</v>
      </c>
      <c r="I8699" s="2">
        <v>13224.6648</v>
      </c>
      <c r="J8699" s="2">
        <v>24064.539999999997</v>
      </c>
      <c r="K8699" s="2">
        <v>4779.78</v>
      </c>
      <c r="L8699" s="2">
        <v>12988.800000000001</v>
      </c>
      <c r="M8699" s="2">
        <v>8421.0720000000001</v>
      </c>
    </row>
    <row r="8700" spans="1:13" ht="14.25" customHeight="1">
      <c r="A8700" s="59" t="s">
        <v>161</v>
      </c>
      <c r="B8700" s="59" t="s">
        <v>8</v>
      </c>
      <c r="C8700" s="59" t="s">
        <v>112</v>
      </c>
      <c r="D8700" s="2">
        <v>393.76399999999995</v>
      </c>
      <c r="E8700" s="2">
        <v>72605159.549999997</v>
      </c>
      <c r="F8700" s="2">
        <v>20941215.636999998</v>
      </c>
      <c r="G8700" s="2">
        <v>14875394.0736</v>
      </c>
      <c r="H8700" s="2">
        <v>785635696.87578952</v>
      </c>
      <c r="I8700" s="2">
        <v>9474101.8632000014</v>
      </c>
      <c r="J8700" s="2">
        <v>9.02</v>
      </c>
      <c r="K8700" s="2">
        <v>479494.18</v>
      </c>
      <c r="L8700" s="2">
        <v>756169.15</v>
      </c>
      <c r="M8700" s="2">
        <v>984630.41599999997</v>
      </c>
    </row>
    <row r="8701" spans="1:13" ht="14.25" customHeight="1">
      <c r="A8701" s="59" t="s">
        <v>161</v>
      </c>
      <c r="B8701" s="59" t="s">
        <v>8</v>
      </c>
      <c r="C8701" s="59" t="s">
        <v>112</v>
      </c>
      <c r="D8701" s="2">
        <v>17.679199999999998</v>
      </c>
      <c r="E8701" s="2">
        <v>3102651.8661599997</v>
      </c>
      <c r="F8701" s="2">
        <v>942717.62479999987</v>
      </c>
      <c r="G8701" s="2">
        <v>671943.68640000001</v>
      </c>
      <c r="H8701" s="2">
        <v>35275905.306947365</v>
      </c>
      <c r="I8701" s="2">
        <v>424033.25040000002</v>
      </c>
      <c r="J8701" s="2">
        <v>0</v>
      </c>
      <c r="K8701" s="2">
        <v>30330.98</v>
      </c>
      <c r="L8701" s="2">
        <v>47838.472000000002</v>
      </c>
      <c r="M8701" s="2">
        <v>44207.921999999999</v>
      </c>
    </row>
    <row r="8702" spans="1:13" ht="14.25" customHeight="1">
      <c r="A8702" s="59" t="s">
        <v>161</v>
      </c>
      <c r="B8702" s="59" t="s">
        <v>8</v>
      </c>
      <c r="C8702" s="59" t="s">
        <v>112</v>
      </c>
      <c r="D8702" s="2">
        <v>4.0179999999999998</v>
      </c>
      <c r="E8702" s="2">
        <v>740868.97499999998</v>
      </c>
      <c r="F8702" s="2">
        <v>213685.00539999999</v>
      </c>
      <c r="G8702" s="2">
        <v>151790.26559999998</v>
      </c>
      <c r="H8702" s="2">
        <v>8017100.0185263166</v>
      </c>
      <c r="I8702" s="2">
        <v>96674.752800000002</v>
      </c>
      <c r="J8702" s="2">
        <v>-0.82</v>
      </c>
      <c r="K8702" s="2">
        <v>4893.7599999999993</v>
      </c>
      <c r="L8702" s="2">
        <v>7715.7080000000005</v>
      </c>
      <c r="M8702" s="2">
        <v>10047.378000000001</v>
      </c>
    </row>
    <row r="8703" spans="1:13" ht="14.25" customHeight="1">
      <c r="A8703" s="59" t="s">
        <v>161</v>
      </c>
      <c r="B8703" s="59" t="s">
        <v>8</v>
      </c>
      <c r="C8703" s="59" t="s">
        <v>112</v>
      </c>
      <c r="D8703" s="2">
        <v>707.97159999999997</v>
      </c>
      <c r="E8703" s="2">
        <v>130541113.395</v>
      </c>
      <c r="F8703" s="2">
        <v>38331362.406199992</v>
      </c>
      <c r="G8703" s="2">
        <v>26493353.759999998</v>
      </c>
      <c r="H8703" s="2">
        <v>1412385458.991158</v>
      </c>
      <c r="I8703" s="2">
        <v>16866450.374400001</v>
      </c>
      <c r="J8703" s="2">
        <v>11.479999999999999</v>
      </c>
      <c r="K8703" s="2">
        <v>977071.82</v>
      </c>
      <c r="L8703" s="2">
        <v>2169895.398</v>
      </c>
      <c r="M8703" s="2">
        <v>1770328.3399999999</v>
      </c>
    </row>
    <row r="8704" spans="1:13" ht="14.25" customHeight="1">
      <c r="A8704" s="59" t="s">
        <v>161</v>
      </c>
      <c r="B8704" s="59" t="s">
        <v>8</v>
      </c>
      <c r="C8704" s="59" t="s">
        <v>112</v>
      </c>
      <c r="D8704" s="2">
        <v>41.787199999999999</v>
      </c>
      <c r="E8704" s="2">
        <v>7333540.7745599998</v>
      </c>
      <c r="F8704" s="2">
        <v>2237523.8319999999</v>
      </c>
      <c r="G8704" s="2">
        <v>1567338.8159999996</v>
      </c>
      <c r="H8704" s="2">
        <v>83350130.172631577</v>
      </c>
      <c r="I8704" s="2">
        <v>988598.82239999995</v>
      </c>
      <c r="J8704" s="2">
        <v>0</v>
      </c>
      <c r="K8704" s="2">
        <v>80678.159999999989</v>
      </c>
      <c r="L8704" s="2">
        <v>-82878.466</v>
      </c>
      <c r="M8704" s="2">
        <v>104491.288</v>
      </c>
    </row>
    <row r="8705" spans="1:13" ht="14.25" customHeight="1">
      <c r="A8705" s="59" t="s">
        <v>161</v>
      </c>
      <c r="B8705" s="59" t="s">
        <v>8</v>
      </c>
      <c r="C8705" s="59" t="s">
        <v>112</v>
      </c>
      <c r="D8705" s="2">
        <v>20.09</v>
      </c>
      <c r="E8705" s="2">
        <v>3435245.352</v>
      </c>
      <c r="F8705" s="2">
        <v>1070614.7631999999</v>
      </c>
      <c r="G8705" s="2">
        <v>760747.7183999999</v>
      </c>
      <c r="H8705" s="2">
        <v>-15559.215157894738</v>
      </c>
      <c r="I8705" s="2">
        <v>483549.99839999998</v>
      </c>
      <c r="J8705" s="2">
        <v>0</v>
      </c>
      <c r="K8705" s="2">
        <v>0</v>
      </c>
      <c r="L8705" s="2">
        <v>23643.223999999998</v>
      </c>
      <c r="M8705" s="2">
        <v>83488.218000000008</v>
      </c>
    </row>
    <row r="8706" spans="1:13" ht="14.25" customHeight="1">
      <c r="A8706" s="59" t="s">
        <v>161</v>
      </c>
      <c r="B8706" s="59" t="s">
        <v>8</v>
      </c>
      <c r="C8706" s="59" t="s">
        <v>112</v>
      </c>
      <c r="D8706" s="2">
        <v>0.80359999999999998</v>
      </c>
      <c r="E8706" s="2">
        <v>148173.79499999998</v>
      </c>
      <c r="F8706" s="2">
        <v>42797.292399999998</v>
      </c>
      <c r="G8706" s="2">
        <v>30391.430399999997</v>
      </c>
      <c r="H8706" s="2">
        <v>0</v>
      </c>
      <c r="I8706" s="2">
        <v>19352.1312</v>
      </c>
      <c r="J8706" s="2">
        <v>0</v>
      </c>
      <c r="K8706" s="2">
        <v>0</v>
      </c>
      <c r="L8706" s="2">
        <v>875.8420000000001</v>
      </c>
      <c r="M8706" s="2">
        <v>3339.2040000000002</v>
      </c>
    </row>
    <row r="8707" spans="1:13" ht="14.25" customHeight="1">
      <c r="A8707" s="59" t="s">
        <v>161</v>
      </c>
      <c r="B8707" s="59" t="s">
        <v>8</v>
      </c>
      <c r="C8707" s="59" t="s">
        <v>112</v>
      </c>
      <c r="D8707" s="2">
        <v>13.661199999999999</v>
      </c>
      <c r="E8707" s="2">
        <v>2397503.7147599999</v>
      </c>
      <c r="F8707" s="2">
        <v>741424.95140000002</v>
      </c>
      <c r="G8707" s="2">
        <v>536548.43519999995</v>
      </c>
      <c r="H8707" s="2">
        <v>-19864.784842105262</v>
      </c>
      <c r="I8707" s="2">
        <v>323631.89280000003</v>
      </c>
      <c r="J8707" s="2">
        <v>0</v>
      </c>
      <c r="K8707" s="2">
        <v>0</v>
      </c>
      <c r="L8707" s="2">
        <v>50760.05</v>
      </c>
      <c r="M8707" s="2">
        <v>56770.978000000003</v>
      </c>
    </row>
    <row r="8708" spans="1:13" ht="14.25" customHeight="1">
      <c r="A8708" s="59" t="s">
        <v>161</v>
      </c>
      <c r="B8708" s="59" t="s">
        <v>8</v>
      </c>
      <c r="C8708" s="59" t="s">
        <v>112</v>
      </c>
      <c r="D8708" s="2">
        <v>56.251999999999995</v>
      </c>
      <c r="E8708" s="2">
        <v>9618686.9856000002</v>
      </c>
      <c r="F8708" s="2">
        <v>3016635.6307999999</v>
      </c>
      <c r="G8708" s="2">
        <v>2093186.0543999998</v>
      </c>
      <c r="H8708" s="2">
        <v>-25578.613894736842</v>
      </c>
      <c r="I8708" s="2">
        <v>1328811.804</v>
      </c>
      <c r="J8708" s="2">
        <v>1.64</v>
      </c>
      <c r="K8708" s="2">
        <v>15822.72</v>
      </c>
      <c r="L8708" s="2">
        <v>96875.702000000005</v>
      </c>
      <c r="M8708" s="2">
        <v>233765.92800000001</v>
      </c>
    </row>
    <row r="8709" spans="1:13" ht="14.25" customHeight="1">
      <c r="A8709" s="59" t="s">
        <v>161</v>
      </c>
      <c r="B8709" s="59" t="s">
        <v>8</v>
      </c>
      <c r="C8709" s="59" t="s">
        <v>112</v>
      </c>
      <c r="D8709" s="2">
        <v>88.395999999999987</v>
      </c>
      <c r="E8709" s="2">
        <v>16299117.449999999</v>
      </c>
      <c r="F8709" s="2">
        <v>4742947.9287999999</v>
      </c>
      <c r="G8709" s="2">
        <v>3289297.8815999995</v>
      </c>
      <c r="H8709" s="2">
        <v>-56444.725894736839</v>
      </c>
      <c r="I8709" s="2">
        <v>2088908.9999999998</v>
      </c>
      <c r="J8709" s="2">
        <v>-1.64</v>
      </c>
      <c r="K8709" s="2">
        <v>24517.18</v>
      </c>
      <c r="L8709" s="2">
        <v>150089.19200000001</v>
      </c>
      <c r="M8709" s="2">
        <v>367346.71600000001</v>
      </c>
    </row>
    <row r="8710" spans="1:13" ht="14.25" customHeight="1">
      <c r="A8710" s="59" t="s">
        <v>161</v>
      </c>
      <c r="B8710" s="59" t="s">
        <v>8</v>
      </c>
      <c r="C8710" s="59" t="s">
        <v>112</v>
      </c>
      <c r="D8710" s="2">
        <v>24.911599999999996</v>
      </c>
      <c r="E8710" s="2">
        <v>4371918.5386799993</v>
      </c>
      <c r="F8710" s="2">
        <v>1185854.7013999999</v>
      </c>
      <c r="G8710" s="2">
        <v>926680.03199999977</v>
      </c>
      <c r="H8710" s="2">
        <v>-18816.980210526315</v>
      </c>
      <c r="I8710" s="2">
        <v>542334.35519999999</v>
      </c>
      <c r="J8710" s="2">
        <v>0.82</v>
      </c>
      <c r="K8710" s="2">
        <v>27855.399999999998</v>
      </c>
      <c r="L8710" s="2">
        <v>170477.098</v>
      </c>
      <c r="M8710" s="2">
        <v>103525.24600000001</v>
      </c>
    </row>
    <row r="8711" spans="1:13" ht="14.25" customHeight="1">
      <c r="A8711" s="59" t="s">
        <v>161</v>
      </c>
      <c r="B8711" s="59" t="s">
        <v>8</v>
      </c>
      <c r="C8711" s="59" t="s">
        <v>112</v>
      </c>
      <c r="D8711" s="2">
        <v>47.412399999999998</v>
      </c>
      <c r="E8711" s="2">
        <v>8742253.9049999993</v>
      </c>
      <c r="F8711" s="2">
        <v>2455192.9959999998</v>
      </c>
      <c r="G8711" s="2">
        <v>1761412.7423999999</v>
      </c>
      <c r="H8711" s="2">
        <v>15965.65894736842</v>
      </c>
      <c r="I8711" s="2">
        <v>1117714.8744000001</v>
      </c>
      <c r="J8711" s="2">
        <v>0</v>
      </c>
      <c r="K8711" s="2">
        <v>0</v>
      </c>
      <c r="L8711" s="2">
        <v>20571.914000000001</v>
      </c>
      <c r="M8711" s="2">
        <v>178988.37000000002</v>
      </c>
    </row>
    <row r="8712" spans="1:13" ht="14.25" customHeight="1">
      <c r="A8712" s="59" t="s">
        <v>161</v>
      </c>
      <c r="B8712" s="59" t="s">
        <v>8</v>
      </c>
      <c r="C8712" s="59" t="s">
        <v>112</v>
      </c>
      <c r="D8712" s="2">
        <v>2.4107999999999996</v>
      </c>
      <c r="E8712" s="2">
        <v>423088.89084000001</v>
      </c>
      <c r="F8712" s="2">
        <v>124839.62079999999</v>
      </c>
      <c r="G8712" s="2">
        <v>89563.68</v>
      </c>
      <c r="H8712" s="2">
        <v>0</v>
      </c>
      <c r="I8712" s="2">
        <v>56833.38</v>
      </c>
      <c r="J8712" s="2">
        <v>0</v>
      </c>
      <c r="K8712" s="2">
        <v>0</v>
      </c>
      <c r="L8712" s="2">
        <v>1046.32</v>
      </c>
      <c r="M8712" s="2">
        <v>9101.18</v>
      </c>
    </row>
    <row r="8713" spans="1:13" ht="14.25" customHeight="1">
      <c r="A8713" s="59" t="s">
        <v>161</v>
      </c>
      <c r="B8713" s="59" t="s">
        <v>8</v>
      </c>
      <c r="C8713" s="59" t="s">
        <v>112</v>
      </c>
      <c r="D8713" s="2">
        <v>55.448399999999999</v>
      </c>
      <c r="E8713" s="2">
        <v>10223991.854999999</v>
      </c>
      <c r="F8713" s="2">
        <v>2936414.7683999999</v>
      </c>
      <c r="G8713" s="2">
        <v>2050227.7631999997</v>
      </c>
      <c r="H8713" s="2">
        <v>16772.331789473683</v>
      </c>
      <c r="I8713" s="2">
        <v>1301226.2496</v>
      </c>
      <c r="J8713" s="2">
        <v>0</v>
      </c>
      <c r="K8713" s="2">
        <v>62.319999999999993</v>
      </c>
      <c r="L8713" s="2">
        <v>170207.40000000002</v>
      </c>
      <c r="M8713" s="2">
        <v>209326.23800000001</v>
      </c>
    </row>
    <row r="8714" spans="1:13" ht="14.25" customHeight="1">
      <c r="A8714" s="59" t="s">
        <v>161</v>
      </c>
      <c r="B8714" s="59" t="s">
        <v>8</v>
      </c>
      <c r="C8714" s="59" t="s">
        <v>112</v>
      </c>
      <c r="D8714" s="2">
        <v>10.4468</v>
      </c>
      <c r="E8714" s="2">
        <v>1833385.19364</v>
      </c>
      <c r="F8714" s="2">
        <v>553237.28839999996</v>
      </c>
      <c r="G8714" s="2">
        <v>386275.89119999995</v>
      </c>
      <c r="H8714" s="2">
        <v>4160.1448421052628</v>
      </c>
      <c r="I8714" s="2">
        <v>245158.87679999997</v>
      </c>
      <c r="J8714" s="2">
        <v>0</v>
      </c>
      <c r="K8714" s="2">
        <v>10.66</v>
      </c>
      <c r="L8714" s="2">
        <v>32069.707999999999</v>
      </c>
      <c r="M8714" s="2">
        <v>39438.146000000001</v>
      </c>
    </row>
    <row r="8715" spans="1:13" ht="14.25" customHeight="1">
      <c r="A8715" s="59" t="s">
        <v>162</v>
      </c>
      <c r="B8715" s="59" t="s">
        <v>8</v>
      </c>
      <c r="C8715" s="59" t="s">
        <v>113</v>
      </c>
      <c r="D8715" s="2">
        <v>28.929600000000001</v>
      </c>
      <c r="E8715" s="2">
        <v>5334256.62</v>
      </c>
      <c r="F8715" s="2">
        <v>1549998.3661999998</v>
      </c>
      <c r="G8715" s="2">
        <v>1097946.4128</v>
      </c>
      <c r="H8715" s="2">
        <v>36069.089684210521</v>
      </c>
      <c r="I8715" s="2">
        <v>699421.19759999996</v>
      </c>
      <c r="J8715" s="2">
        <v>0</v>
      </c>
      <c r="K8715" s="2">
        <v>20849.32</v>
      </c>
      <c r="L8715" s="2">
        <v>193978.70800000001</v>
      </c>
      <c r="M8715" s="2">
        <v>106500.042</v>
      </c>
    </row>
    <row r="8716" spans="1:13" ht="14.25" customHeight="1">
      <c r="A8716" s="59" t="s">
        <v>162</v>
      </c>
      <c r="B8716" s="59" t="s">
        <v>8</v>
      </c>
      <c r="C8716" s="59" t="s">
        <v>113</v>
      </c>
      <c r="D8716" s="2">
        <v>8.0359999999999996</v>
      </c>
      <c r="E8716" s="2">
        <v>1374098.1407999999</v>
      </c>
      <c r="F8716" s="2">
        <v>438028.37079999992</v>
      </c>
      <c r="G8716" s="2">
        <v>301302.37439999997</v>
      </c>
      <c r="H8716" s="2">
        <v>12813.544421052631</v>
      </c>
      <c r="I8716" s="2">
        <v>191498.60159999999</v>
      </c>
      <c r="J8716" s="2">
        <v>0</v>
      </c>
      <c r="K8716" s="2">
        <v>12295.08</v>
      </c>
      <c r="L8716" s="2">
        <v>51160.538</v>
      </c>
      <c r="M8716" s="2">
        <v>29582.894</v>
      </c>
    </row>
    <row r="8717" spans="1:13" ht="14.25" customHeight="1">
      <c r="A8717" s="59" t="s">
        <v>162</v>
      </c>
      <c r="B8717" s="59" t="s">
        <v>8</v>
      </c>
      <c r="C8717" s="59" t="s">
        <v>113</v>
      </c>
      <c r="D8717" s="2">
        <v>40.983599999999996</v>
      </c>
      <c r="E8717" s="2">
        <v>7556863.5449999999</v>
      </c>
      <c r="F8717" s="2">
        <v>2233209.5823999997</v>
      </c>
      <c r="G8717" s="2">
        <v>1536330.2207999998</v>
      </c>
      <c r="H8717" s="2">
        <v>47808.727578947364</v>
      </c>
      <c r="I8717" s="2">
        <v>976375.77120000008</v>
      </c>
      <c r="J8717" s="2">
        <v>0.82</v>
      </c>
      <c r="K8717" s="2">
        <v>27519.199999999997</v>
      </c>
      <c r="L8717" s="2">
        <v>219185.098</v>
      </c>
      <c r="M8717" s="2">
        <v>150874.834</v>
      </c>
    </row>
    <row r="8718" spans="1:13" ht="14.25" customHeight="1">
      <c r="A8718" s="59" t="s">
        <v>163</v>
      </c>
      <c r="B8718" s="59" t="s">
        <v>8</v>
      </c>
      <c r="C8718" s="59" t="s">
        <v>114</v>
      </c>
      <c r="D8718" s="2">
        <v>-124.55799999999999</v>
      </c>
      <c r="E8718" s="2">
        <v>-21298521.182399999</v>
      </c>
      <c r="F8718" s="2">
        <v>-6672124.6105999993</v>
      </c>
      <c r="G8718" s="2">
        <v>-4726386.5855999999</v>
      </c>
      <c r="H8718" s="2">
        <v>-897156.92463157896</v>
      </c>
      <c r="I8718" s="2">
        <v>-3010592.7719999999</v>
      </c>
      <c r="J8718" s="2">
        <v>0</v>
      </c>
      <c r="K8718" s="2">
        <v>0</v>
      </c>
      <c r="L8718" s="2">
        <v>-525465.51199999999</v>
      </c>
      <c r="M8718" s="2">
        <v>-652676.37600000005</v>
      </c>
    </row>
    <row r="8719" spans="1:13" ht="14.25" customHeight="1">
      <c r="A8719" s="59" t="s">
        <v>163</v>
      </c>
      <c r="B8719" s="59" t="s">
        <v>8</v>
      </c>
      <c r="C8719" s="59" t="s">
        <v>114</v>
      </c>
      <c r="D8719" s="2">
        <v>69.1096</v>
      </c>
      <c r="E8719" s="2">
        <v>12742946.369999999</v>
      </c>
      <c r="F8719" s="2">
        <v>3701952.2707999991</v>
      </c>
      <c r="G8719" s="2">
        <v>2622381.2544</v>
      </c>
      <c r="H8719" s="2">
        <v>-9698.7183157894742</v>
      </c>
      <c r="I8719" s="2">
        <v>1670394.8088</v>
      </c>
      <c r="J8719" s="2">
        <v>0</v>
      </c>
      <c r="K8719" s="2">
        <v>0</v>
      </c>
      <c r="L8719" s="2">
        <v>291546.24400000001</v>
      </c>
      <c r="M8719" s="2">
        <v>362130.45</v>
      </c>
    </row>
    <row r="8720" spans="1:13" ht="14.25" customHeight="1">
      <c r="A8720" s="59" t="s">
        <v>163</v>
      </c>
      <c r="B8720" s="59" t="s">
        <v>8</v>
      </c>
      <c r="C8720" s="59" t="s">
        <v>114</v>
      </c>
      <c r="D8720" s="2">
        <v>5.6251999999999995</v>
      </c>
      <c r="E8720" s="2">
        <v>987207.41196000006</v>
      </c>
      <c r="F8720" s="2">
        <v>301323.76819999999</v>
      </c>
      <c r="G8720" s="2">
        <v>213448.49279999998</v>
      </c>
      <c r="H8720" s="2">
        <v>0</v>
      </c>
      <c r="I8720" s="2">
        <v>135962.6256</v>
      </c>
      <c r="J8720" s="2">
        <v>0</v>
      </c>
      <c r="K8720" s="2">
        <v>0</v>
      </c>
      <c r="L8720" s="2">
        <v>23731.620000000003</v>
      </c>
      <c r="M8720" s="2">
        <v>29476.457999999999</v>
      </c>
    </row>
    <row r="8721" spans="1:13" ht="14.25" customHeight="1">
      <c r="A8721" s="59" t="s">
        <v>163</v>
      </c>
      <c r="B8721" s="59" t="s">
        <v>8</v>
      </c>
      <c r="C8721" s="59" t="s">
        <v>114</v>
      </c>
      <c r="D8721" s="2">
        <v>-121.34359999999998</v>
      </c>
      <c r="E8721" s="2">
        <v>-20748881.92608</v>
      </c>
      <c r="F8721" s="2">
        <v>-6603627.1487999996</v>
      </c>
      <c r="G8721" s="2">
        <v>-4546934.8991999989</v>
      </c>
      <c r="H8721" s="2">
        <v>877647.62273684191</v>
      </c>
      <c r="I8721" s="2">
        <v>-2892248.2727999999</v>
      </c>
      <c r="J8721" s="2">
        <v>-0.82</v>
      </c>
      <c r="K8721" s="2">
        <v>-3585.8599999999997</v>
      </c>
      <c r="L8721" s="2">
        <v>-606724.88800000004</v>
      </c>
      <c r="M8721" s="2">
        <v>-635833.33000000007</v>
      </c>
    </row>
    <row r="8722" spans="1:13" ht="14.25" customHeight="1">
      <c r="A8722" s="59" t="s">
        <v>163</v>
      </c>
      <c r="B8722" s="59" t="s">
        <v>8</v>
      </c>
      <c r="C8722" s="59" t="s">
        <v>114</v>
      </c>
      <c r="D8722" s="2">
        <v>52.233999999999995</v>
      </c>
      <c r="E8722" s="2">
        <v>9631296.6749999989</v>
      </c>
      <c r="F8722" s="2">
        <v>2842621.2003999995</v>
      </c>
      <c r="G8722" s="2">
        <v>1957290.9311999995</v>
      </c>
      <c r="H8722" s="2">
        <v>-3907.8265263157891</v>
      </c>
      <c r="I8722" s="2">
        <v>1245007.476</v>
      </c>
      <c r="J8722" s="2">
        <v>0</v>
      </c>
      <c r="K8722" s="2">
        <v>1543.24</v>
      </c>
      <c r="L8722" s="2">
        <v>261172.29600000003</v>
      </c>
      <c r="M8722" s="2">
        <v>273702.88</v>
      </c>
    </row>
    <row r="8723" spans="1:13" ht="14.25" customHeight="1">
      <c r="A8723" s="59" t="s">
        <v>163</v>
      </c>
      <c r="B8723" s="59" t="s">
        <v>8</v>
      </c>
      <c r="C8723" s="59" t="s">
        <v>114</v>
      </c>
      <c r="D8723" s="2">
        <v>1.6072</v>
      </c>
      <c r="E8723" s="2">
        <v>282059.26055999997</v>
      </c>
      <c r="F8723" s="2">
        <v>87465.36559999999</v>
      </c>
      <c r="G8723" s="2">
        <v>60224.735999999997</v>
      </c>
      <c r="H8723" s="2">
        <v>0</v>
      </c>
      <c r="I8723" s="2">
        <v>38307.513599999998</v>
      </c>
      <c r="J8723" s="2">
        <v>0</v>
      </c>
      <c r="K8723" s="2">
        <v>47.559999999999995</v>
      </c>
      <c r="L8723" s="2">
        <v>8035.9180000000006</v>
      </c>
      <c r="M8723" s="2">
        <v>8421.0720000000001</v>
      </c>
    </row>
    <row r="8724" spans="1:13" ht="14.25" customHeight="1">
      <c r="A8724" s="59" t="s">
        <v>163</v>
      </c>
      <c r="B8724" s="59" t="s">
        <v>8</v>
      </c>
      <c r="C8724" s="59" t="s">
        <v>114</v>
      </c>
      <c r="D8724" s="2">
        <v>23.304399999999998</v>
      </c>
      <c r="E8724" s="2">
        <v>4297040.0549999997</v>
      </c>
      <c r="F8724" s="2">
        <v>1249418.2969999998</v>
      </c>
      <c r="G8724" s="2">
        <v>884882.86079999991</v>
      </c>
      <c r="H8724" s="2">
        <v>7671.4711578947372</v>
      </c>
      <c r="I8724" s="2">
        <v>564097.9752000001</v>
      </c>
      <c r="J8724" s="2">
        <v>0</v>
      </c>
      <c r="K8724" s="2">
        <v>0</v>
      </c>
      <c r="L8724" s="2">
        <v>94923.774000000005</v>
      </c>
      <c r="M8724" s="2">
        <v>122113.662</v>
      </c>
    </row>
    <row r="8725" spans="1:13" ht="14.25" customHeight="1">
      <c r="A8725" s="59" t="s">
        <v>163</v>
      </c>
      <c r="B8725" s="59" t="s">
        <v>8</v>
      </c>
      <c r="C8725" s="59" t="s">
        <v>114</v>
      </c>
      <c r="D8725" s="2">
        <v>20.09</v>
      </c>
      <c r="E8725" s="2">
        <v>3525740.7569999993</v>
      </c>
      <c r="F8725" s="2">
        <v>1081428.2261999999</v>
      </c>
      <c r="G8725" s="2">
        <v>767605.0175999999</v>
      </c>
      <c r="H8725" s="2">
        <v>-5780.9482105263151</v>
      </c>
      <c r="I8725" s="2">
        <v>485039.57760000002</v>
      </c>
      <c r="J8725" s="2">
        <v>0</v>
      </c>
      <c r="K8725" s="2">
        <v>0</v>
      </c>
      <c r="L8725" s="2">
        <v>115262.97199999999</v>
      </c>
      <c r="M8725" s="2">
        <v>105269.71400000001</v>
      </c>
    </row>
    <row r="8726" spans="1:13" ht="14.25" customHeight="1">
      <c r="A8726" s="59" t="s">
        <v>163</v>
      </c>
      <c r="B8726" s="59" t="s">
        <v>8</v>
      </c>
      <c r="C8726" s="59" t="s">
        <v>114</v>
      </c>
      <c r="D8726" s="2">
        <v>9.6431999999999984</v>
      </c>
      <c r="E8726" s="2">
        <v>1778085.5399999998</v>
      </c>
      <c r="F8726" s="2">
        <v>524792.98899999994</v>
      </c>
      <c r="G8726" s="2">
        <v>361343.69279999996</v>
      </c>
      <c r="H8726" s="2">
        <v>-5780.9482105263151</v>
      </c>
      <c r="I8726" s="2">
        <v>229848.62399999998</v>
      </c>
      <c r="J8726" s="2">
        <v>-0.82</v>
      </c>
      <c r="K8726" s="2">
        <v>285.35999999999996</v>
      </c>
      <c r="L8726" s="2">
        <v>48218.214</v>
      </c>
      <c r="M8726" s="2">
        <v>50530.04</v>
      </c>
    </row>
    <row r="8727" spans="1:13" ht="14.25" customHeight="1">
      <c r="A8727" s="59" t="s">
        <v>163</v>
      </c>
      <c r="B8727" s="59" t="s">
        <v>8</v>
      </c>
      <c r="C8727" s="59" t="s">
        <v>114</v>
      </c>
      <c r="D8727" s="2">
        <v>48.215999999999994</v>
      </c>
      <c r="E8727" s="2">
        <v>8461777.8168000001</v>
      </c>
      <c r="F8727" s="2">
        <v>2603181.1429999997</v>
      </c>
      <c r="G8727" s="2">
        <v>1811061.4464</v>
      </c>
      <c r="H8727" s="2">
        <v>-17356.517052631578</v>
      </c>
      <c r="I8727" s="2">
        <v>1142322.156</v>
      </c>
      <c r="J8727" s="2">
        <v>1.64</v>
      </c>
      <c r="K8727" s="2">
        <v>1922.8999999999999</v>
      </c>
      <c r="L8727" s="2">
        <v>325422.658</v>
      </c>
      <c r="M8727" s="2">
        <v>252649.29800000001</v>
      </c>
    </row>
    <row r="8728" spans="1:13" ht="14.25" customHeight="1">
      <c r="A8728" s="59" t="s">
        <v>164</v>
      </c>
      <c r="B8728" s="59" t="s">
        <v>11</v>
      </c>
      <c r="C8728" s="59" t="s">
        <v>112</v>
      </c>
      <c r="D8728" s="2">
        <v>1.6072</v>
      </c>
      <c r="E8728" s="2">
        <v>101243.47463999999</v>
      </c>
      <c r="F8728" s="2">
        <v>80264.609399999987</v>
      </c>
      <c r="G8728" s="2">
        <v>2153.7791999999999</v>
      </c>
      <c r="H8728" s="2">
        <v>0</v>
      </c>
      <c r="I8728" s="2">
        <v>1494.8928000000001</v>
      </c>
      <c r="J8728" s="2">
        <v>159694.18</v>
      </c>
      <c r="K8728" s="2">
        <v>3780.2</v>
      </c>
      <c r="L8728" s="2">
        <v>-3133.5479999999998</v>
      </c>
      <c r="M8728" s="2">
        <v>4220.4580000000005</v>
      </c>
    </row>
    <row r="8729" spans="1:13" ht="14.25" customHeight="1">
      <c r="A8729" s="59" t="s">
        <v>164</v>
      </c>
      <c r="B8729" s="59" t="s">
        <v>11</v>
      </c>
      <c r="C8729" s="59" t="s">
        <v>112</v>
      </c>
      <c r="D8729" s="2">
        <v>646.09439999999995</v>
      </c>
      <c r="E8729" s="2">
        <v>40699876.805279993</v>
      </c>
      <c r="F8729" s="2">
        <v>32266445.360199999</v>
      </c>
      <c r="G8729" s="2">
        <v>866074.29119999986</v>
      </c>
      <c r="H8729" s="2">
        <v>-41810.263578947364</v>
      </c>
      <c r="I8729" s="2">
        <v>600940.70640000002</v>
      </c>
      <c r="J8729" s="2">
        <v>64196929.159999996</v>
      </c>
      <c r="K8729" s="2">
        <v>1519906.9</v>
      </c>
      <c r="L8729" s="2">
        <v>-1259964.112</v>
      </c>
      <c r="M8729" s="2">
        <v>1696743.1800000002</v>
      </c>
    </row>
    <row r="8730" spans="1:13" ht="14.25" customHeight="1">
      <c r="A8730" s="59" t="s">
        <v>164</v>
      </c>
      <c r="B8730" s="59" t="s">
        <v>11</v>
      </c>
      <c r="C8730" s="59" t="s">
        <v>112</v>
      </c>
      <c r="D8730" s="2">
        <v>5.6251999999999995</v>
      </c>
      <c r="E8730" s="2">
        <v>354352.16123999999</v>
      </c>
      <c r="F8730" s="2">
        <v>282484.71919999999</v>
      </c>
      <c r="G8730" s="2">
        <v>7184.7743999999993</v>
      </c>
      <c r="H8730" s="2">
        <v>5916.4294736842103</v>
      </c>
      <c r="I8730" s="2">
        <v>5087.7719999999999</v>
      </c>
      <c r="J8730" s="2">
        <v>554314.26</v>
      </c>
      <c r="K8730" s="2">
        <v>5666.2</v>
      </c>
      <c r="L8730" s="2">
        <v>23389.761999999999</v>
      </c>
      <c r="M8730" s="2">
        <v>24140.226000000002</v>
      </c>
    </row>
    <row r="8731" spans="1:13" ht="14.25" customHeight="1">
      <c r="A8731" s="59" t="s">
        <v>164</v>
      </c>
      <c r="B8731" s="59" t="s">
        <v>11</v>
      </c>
      <c r="C8731" s="59" t="s">
        <v>112</v>
      </c>
      <c r="D8731" s="2">
        <v>225.81159999999997</v>
      </c>
      <c r="E8731" s="2">
        <v>14224708.186919998</v>
      </c>
      <c r="F8731" s="2">
        <v>11262230.066199999</v>
      </c>
      <c r="G8731" s="2">
        <v>286818.68160000001</v>
      </c>
      <c r="H8731" s="2">
        <v>289319.61599999998</v>
      </c>
      <c r="I8731" s="2">
        <v>202942.3248</v>
      </c>
      <c r="J8731" s="2">
        <v>22300201.759999998</v>
      </c>
      <c r="K8731" s="2">
        <v>226178.96</v>
      </c>
      <c r="L8731" s="2">
        <v>933424.77800000005</v>
      </c>
      <c r="M8731" s="2">
        <v>969052.87599999993</v>
      </c>
    </row>
    <row r="8732" spans="1:13" ht="14.25" customHeight="1">
      <c r="A8732" s="59" t="s">
        <v>164</v>
      </c>
      <c r="B8732" s="59" t="s">
        <v>11</v>
      </c>
      <c r="C8732" s="59" t="s">
        <v>112</v>
      </c>
      <c r="D8732" s="2">
        <v>2.4107999999999996</v>
      </c>
      <c r="E8732" s="2">
        <v>151865.21195999999</v>
      </c>
      <c r="F8732" s="2">
        <v>121365.31360000001</v>
      </c>
      <c r="G8732" s="2">
        <v>3419.5967999999998</v>
      </c>
      <c r="H8732" s="2">
        <v>139.21010526315791</v>
      </c>
      <c r="I8732" s="2">
        <v>2335.3271999999997</v>
      </c>
      <c r="J8732" s="2">
        <v>241995.12</v>
      </c>
      <c r="K8732" s="2">
        <v>2439.5</v>
      </c>
      <c r="L8732" s="2">
        <v>43480.008000000002</v>
      </c>
      <c r="M8732" s="2">
        <v>9296.9140000000007</v>
      </c>
    </row>
    <row r="8733" spans="1:13" ht="14.25" customHeight="1">
      <c r="A8733" s="59" t="s">
        <v>164</v>
      </c>
      <c r="B8733" s="59" t="s">
        <v>11</v>
      </c>
      <c r="C8733" s="59" t="s">
        <v>112</v>
      </c>
      <c r="D8733" s="2">
        <v>149.46959999999999</v>
      </c>
      <c r="E8733" s="2">
        <v>9415643.1415199991</v>
      </c>
      <c r="F8733" s="2">
        <v>7401150.0713999989</v>
      </c>
      <c r="G8733" s="2">
        <v>208936.26239999998</v>
      </c>
      <c r="H8733" s="2">
        <v>222911.424</v>
      </c>
      <c r="I8733" s="2">
        <v>142439.90400000001</v>
      </c>
      <c r="J8733" s="2">
        <v>15117751.239999998</v>
      </c>
      <c r="K8733" s="2">
        <v>149204.74</v>
      </c>
      <c r="L8733" s="2">
        <v>2657881.0060000001</v>
      </c>
      <c r="M8733" s="2">
        <v>576382.51</v>
      </c>
    </row>
    <row r="8734" spans="1:13" ht="14.25" customHeight="1">
      <c r="A8734" s="59" t="s">
        <v>165</v>
      </c>
      <c r="B8734" s="59" t="s">
        <v>11</v>
      </c>
      <c r="C8734" s="59" t="s">
        <v>113</v>
      </c>
      <c r="D8734" s="2">
        <v>4.8215999999999992</v>
      </c>
      <c r="E8734" s="2">
        <v>303730.42391999997</v>
      </c>
      <c r="F8734" s="2">
        <v>251861.02379999997</v>
      </c>
      <c r="G8734" s="2">
        <v>4339.833599999999</v>
      </c>
      <c r="H8734" s="2">
        <v>0</v>
      </c>
      <c r="I8734" s="2">
        <v>2709.0504000000001</v>
      </c>
      <c r="J8734" s="2">
        <v>214665.34</v>
      </c>
      <c r="K8734" s="2">
        <v>7594.8399999999992</v>
      </c>
      <c r="L8734" s="2">
        <v>7650.7640000000001</v>
      </c>
      <c r="M8734" s="2">
        <v>17138.902000000002</v>
      </c>
    </row>
    <row r="8735" spans="1:13" ht="14.25" customHeight="1">
      <c r="A8735" s="59" t="s">
        <v>165</v>
      </c>
      <c r="B8735" s="59" t="s">
        <v>11</v>
      </c>
      <c r="C8735" s="59" t="s">
        <v>113</v>
      </c>
      <c r="D8735" s="2">
        <v>179.2028</v>
      </c>
      <c r="E8735" s="2">
        <v>11288647.422359999</v>
      </c>
      <c r="F8735" s="2">
        <v>9350751.8298000004</v>
      </c>
      <c r="G8735" s="2">
        <v>161317.74719999998</v>
      </c>
      <c r="H8735" s="2">
        <v>1567456.0673684208</v>
      </c>
      <c r="I8735" s="2">
        <v>100538.6256</v>
      </c>
      <c r="J8735" s="2">
        <v>7948587.1799999997</v>
      </c>
      <c r="K8735" s="2">
        <v>310797.21999999997</v>
      </c>
      <c r="L8735" s="2">
        <v>484537.26200000005</v>
      </c>
      <c r="M8735" s="2">
        <v>637002.32200000004</v>
      </c>
    </row>
    <row r="8736" spans="1:13" ht="14.25" customHeight="1">
      <c r="A8736" s="59" t="s">
        <v>166</v>
      </c>
      <c r="B8736" s="59" t="s">
        <v>11</v>
      </c>
      <c r="C8736" s="59" t="s">
        <v>114</v>
      </c>
      <c r="D8736" s="2">
        <v>5.6251999999999995</v>
      </c>
      <c r="E8736" s="2">
        <v>354352.16123999999</v>
      </c>
      <c r="F8736" s="2">
        <v>355010.08659999998</v>
      </c>
      <c r="G8736" s="2">
        <v>2337.9839999999999</v>
      </c>
      <c r="H8736" s="2">
        <v>0</v>
      </c>
      <c r="I8736" s="2">
        <v>3582.252</v>
      </c>
      <c r="J8736" s="2">
        <v>49753.5</v>
      </c>
      <c r="K8736" s="2">
        <v>10561.599999999999</v>
      </c>
      <c r="L8736" s="2">
        <v>59.532000000000004</v>
      </c>
      <c r="M8736" s="2">
        <v>12618.078000000001</v>
      </c>
    </row>
    <row r="8737" spans="1:13" ht="14.25" customHeight="1">
      <c r="A8737" s="59" t="s">
        <v>166</v>
      </c>
      <c r="B8737" s="59" t="s">
        <v>11</v>
      </c>
      <c r="C8737" s="59" t="s">
        <v>114</v>
      </c>
      <c r="D8737" s="2">
        <v>356.79839999999996</v>
      </c>
      <c r="E8737" s="2">
        <v>22476051.370079998</v>
      </c>
      <c r="F8737" s="2">
        <v>22517779.567799997</v>
      </c>
      <c r="G8737" s="2">
        <v>148346.26559999998</v>
      </c>
      <c r="H8737" s="2">
        <v>99553.869473684201</v>
      </c>
      <c r="I8737" s="2">
        <v>227220.16319999998</v>
      </c>
      <c r="J8737" s="2">
        <v>3155745.4</v>
      </c>
      <c r="K8737" s="2">
        <v>669939.17999999993</v>
      </c>
      <c r="L8737" s="2">
        <v>3920.0920000000001</v>
      </c>
      <c r="M8737" s="2">
        <v>800304.91200000001</v>
      </c>
    </row>
    <row r="8738" spans="1:13" ht="14.25" customHeight="1">
      <c r="A8738" s="59" t="s">
        <v>166</v>
      </c>
      <c r="B8738" s="59" t="s">
        <v>11</v>
      </c>
      <c r="C8738" s="59" t="s">
        <v>114</v>
      </c>
      <c r="D8738" s="2">
        <v>12.053999999999998</v>
      </c>
      <c r="E8738" s="2">
        <v>759326.05979999993</v>
      </c>
      <c r="F8738" s="2">
        <v>760734.08179999993</v>
      </c>
      <c r="G8738" s="2">
        <v>5011.3151999999991</v>
      </c>
      <c r="H8738" s="2">
        <v>5911.4576842105253</v>
      </c>
      <c r="I8738" s="2">
        <v>7678.152</v>
      </c>
      <c r="J8738" s="2">
        <v>106613.12</v>
      </c>
      <c r="K8738" s="2">
        <v>22634.46</v>
      </c>
      <c r="L8738" s="2">
        <v>133.49600000000001</v>
      </c>
      <c r="M8738" s="2">
        <v>27037.449999999997</v>
      </c>
    </row>
    <row r="8739" spans="1:13" ht="14.25" customHeight="1">
      <c r="A8739" s="59" t="s">
        <v>166</v>
      </c>
      <c r="B8739" s="59" t="s">
        <v>11</v>
      </c>
      <c r="C8739" s="59" t="s">
        <v>114</v>
      </c>
      <c r="D8739" s="2">
        <v>322.24360000000001</v>
      </c>
      <c r="E8739" s="2">
        <v>20299316.665319998</v>
      </c>
      <c r="F8739" s="2">
        <v>20333487.085399996</v>
      </c>
      <c r="G8739" s="2">
        <v>134841.84959999999</v>
      </c>
      <c r="H8739" s="2">
        <v>87734.682947368405</v>
      </c>
      <c r="I8739" s="2">
        <v>204611.6808</v>
      </c>
      <c r="J8739" s="2">
        <v>2856102.6399999997</v>
      </c>
      <c r="K8739" s="2">
        <v>602030.05999999994</v>
      </c>
      <c r="L8739" s="2">
        <v>3520.5059999999999</v>
      </c>
      <c r="M8739" s="2">
        <v>722798.75800000003</v>
      </c>
    </row>
    <row r="8740" spans="1:13" ht="14.25" customHeight="1">
      <c r="A8740" s="59" t="s">
        <v>164</v>
      </c>
      <c r="B8740" s="59" t="s">
        <v>7</v>
      </c>
      <c r="C8740" s="59" t="s">
        <v>112</v>
      </c>
      <c r="D8740" s="2">
        <v>83.574399999999997</v>
      </c>
      <c r="E8740" s="2">
        <v>13162892.783039998</v>
      </c>
      <c r="F8740" s="2">
        <v>2256279.3639999996</v>
      </c>
      <c r="G8740" s="2">
        <v>3124218.8928</v>
      </c>
      <c r="H8740" s="2">
        <v>102320.67031578948</v>
      </c>
      <c r="I8740" s="2">
        <v>310478.076</v>
      </c>
      <c r="J8740" s="2">
        <v>979587.58</v>
      </c>
      <c r="K8740" s="2">
        <v>39943.839999999997</v>
      </c>
      <c r="L8740" s="2">
        <v>4143.7880000000005</v>
      </c>
      <c r="M8740" s="2">
        <v>219479.15</v>
      </c>
    </row>
    <row r="8741" spans="1:13" ht="14.25" customHeight="1">
      <c r="A8741" s="59" t="s">
        <v>164</v>
      </c>
      <c r="B8741" s="59" t="s">
        <v>7</v>
      </c>
      <c r="C8741" s="59" t="s">
        <v>112</v>
      </c>
      <c r="D8741" s="2">
        <v>88338.140799999994</v>
      </c>
      <c r="E8741" s="2">
        <v>13913177671.673279</v>
      </c>
      <c r="F8741" s="2">
        <v>2291601894.4447999</v>
      </c>
      <c r="G8741" s="2">
        <v>3103566452.8319998</v>
      </c>
      <c r="H8741" s="2">
        <v>121347749.64884208</v>
      </c>
      <c r="I8741" s="2">
        <v>337076236.87919998</v>
      </c>
      <c r="J8741" s="2">
        <v>1319084179.26</v>
      </c>
      <c r="K8741" s="2">
        <v>199138667.06</v>
      </c>
      <c r="L8741" s="2">
        <v>82357920.898000002</v>
      </c>
      <c r="M8741" s="2">
        <v>231989561.67199999</v>
      </c>
    </row>
    <row r="8742" spans="1:13" ht="14.25" customHeight="1">
      <c r="A8742" s="59" t="s">
        <v>164</v>
      </c>
      <c r="B8742" s="59" t="s">
        <v>7</v>
      </c>
      <c r="C8742" s="59" t="s">
        <v>112</v>
      </c>
      <c r="D8742" s="2">
        <v>11440.0496</v>
      </c>
      <c r="E8742" s="2">
        <v>2122127191.8</v>
      </c>
      <c r="F8742" s="2">
        <v>296369799.06039995</v>
      </c>
      <c r="G8742" s="2">
        <v>401136143.48159999</v>
      </c>
      <c r="H8742" s="2">
        <v>13777411.573894734</v>
      </c>
      <c r="I8742" s="2">
        <v>43550596.814400002</v>
      </c>
      <c r="J8742" s="2">
        <v>173128481.89999998</v>
      </c>
      <c r="K8742" s="2">
        <v>26286059.399999999</v>
      </c>
      <c r="L8742" s="2">
        <v>10738912.536</v>
      </c>
      <c r="M8742" s="2">
        <v>30043332.528000005</v>
      </c>
    </row>
    <row r="8743" spans="1:13" ht="14.25" customHeight="1">
      <c r="A8743" s="59" t="s">
        <v>164</v>
      </c>
      <c r="B8743" s="59" t="s">
        <v>7</v>
      </c>
      <c r="C8743" s="59" t="s">
        <v>112</v>
      </c>
      <c r="D8743" s="2">
        <v>9192.3803999999982</v>
      </c>
      <c r="E8743" s="2">
        <v>1300415787.5939999</v>
      </c>
      <c r="F8743" s="2">
        <v>238610032.84259999</v>
      </c>
      <c r="G8743" s="2">
        <v>323045577.5808</v>
      </c>
      <c r="H8743" s="2">
        <v>11067655.801263155</v>
      </c>
      <c r="I8743" s="2">
        <v>35062667.229599997</v>
      </c>
      <c r="J8743" s="2">
        <v>138126284.97999999</v>
      </c>
      <c r="K8743" s="2">
        <v>21282583.399999999</v>
      </c>
      <c r="L8743" s="2">
        <v>8734914.7820000015</v>
      </c>
      <c r="M8743" s="2">
        <v>24140607.546</v>
      </c>
    </row>
    <row r="8744" spans="1:13" ht="14.25" customHeight="1">
      <c r="A8744" s="59" t="s">
        <v>164</v>
      </c>
      <c r="B8744" s="59" t="s">
        <v>7</v>
      </c>
      <c r="C8744" s="59" t="s">
        <v>112</v>
      </c>
      <c r="D8744" s="2">
        <v>1.6072</v>
      </c>
      <c r="E8744" s="2">
        <v>298336.5</v>
      </c>
      <c r="F8744" s="2">
        <v>41727.479399999997</v>
      </c>
      <c r="G8744" s="2">
        <v>56494.982399999994</v>
      </c>
      <c r="H8744" s="2">
        <v>273.44842105263155</v>
      </c>
      <c r="I8744" s="2">
        <v>6130.1232</v>
      </c>
      <c r="J8744" s="2">
        <v>24131.78</v>
      </c>
      <c r="K8744" s="2">
        <v>3739.2</v>
      </c>
      <c r="L8744" s="2">
        <v>1533.4</v>
      </c>
      <c r="M8744" s="2">
        <v>4220.4580000000005</v>
      </c>
    </row>
    <row r="8745" spans="1:13" ht="14.25" customHeight="1">
      <c r="A8745" s="59" t="s">
        <v>164</v>
      </c>
      <c r="B8745" s="59" t="s">
        <v>9</v>
      </c>
      <c r="C8745" s="59" t="s">
        <v>112</v>
      </c>
      <c r="D8745" s="2">
        <v>54619.084799999997</v>
      </c>
      <c r="E8745" s="2">
        <v>5652780333.7420797</v>
      </c>
      <c r="F8745" s="2">
        <v>1673073974.3327999</v>
      </c>
      <c r="G8745" s="2">
        <v>1128787775.2319999</v>
      </c>
      <c r="H8745" s="2">
        <v>9045771.9612631556</v>
      </c>
      <c r="I8745" s="2">
        <v>229909888.0368</v>
      </c>
      <c r="J8745" s="2">
        <v>683070040.07999992</v>
      </c>
      <c r="K8745" s="2">
        <v>128520840.23999999</v>
      </c>
      <c r="L8745" s="2">
        <v>78597804.912</v>
      </c>
      <c r="M8745" s="2">
        <v>143438127.22799999</v>
      </c>
    </row>
    <row r="8746" spans="1:13" ht="14.25" customHeight="1">
      <c r="A8746" s="59" t="s">
        <v>164</v>
      </c>
      <c r="B8746" s="59" t="s">
        <v>9</v>
      </c>
      <c r="C8746" s="59" t="s">
        <v>112</v>
      </c>
      <c r="D8746" s="2">
        <v>16961.585199999998</v>
      </c>
      <c r="E8746" s="2">
        <v>2278069064.6313596</v>
      </c>
      <c r="F8746" s="2">
        <v>519241657.75699997</v>
      </c>
      <c r="G8746" s="2">
        <v>350479007.15519994</v>
      </c>
      <c r="H8746" s="2">
        <v>790881.1957894736</v>
      </c>
      <c r="I8746" s="2">
        <v>71340729.242400005</v>
      </c>
      <c r="J8746" s="2">
        <v>212537617.94</v>
      </c>
      <c r="K8746" s="2">
        <v>40417082.5</v>
      </c>
      <c r="L8746" s="2">
        <v>24714938.006000001</v>
      </c>
      <c r="M8746" s="2">
        <v>44543733.894000001</v>
      </c>
    </row>
    <row r="8747" spans="1:13" ht="14.25" customHeight="1">
      <c r="A8747" s="59" t="s">
        <v>164</v>
      </c>
      <c r="B8747" s="59" t="s">
        <v>9</v>
      </c>
      <c r="C8747" s="59" t="s">
        <v>112</v>
      </c>
      <c r="D8747" s="2">
        <v>1331.5651999999998</v>
      </c>
      <c r="E8747" s="2">
        <v>144844725.61943999</v>
      </c>
      <c r="F8747" s="2">
        <v>40781044.870999992</v>
      </c>
      <c r="G8747" s="2">
        <v>27524434.617599998</v>
      </c>
      <c r="H8747" s="2">
        <v>62755.169684210516</v>
      </c>
      <c r="I8747" s="2">
        <v>5593624.9488000004</v>
      </c>
      <c r="J8747" s="2">
        <v>16648253.359999999</v>
      </c>
      <c r="K8747" s="2">
        <v>3199175.0599999996</v>
      </c>
      <c r="L8747" s="2">
        <v>1961759.7999999998</v>
      </c>
      <c r="M8747" s="2">
        <v>3496896.15</v>
      </c>
    </row>
    <row r="8748" spans="1:13" ht="14.25" customHeight="1">
      <c r="A8748" s="59" t="s">
        <v>164</v>
      </c>
      <c r="B8748" s="59" t="s">
        <v>9</v>
      </c>
      <c r="C8748" s="59" t="s">
        <v>112</v>
      </c>
      <c r="D8748" s="2">
        <v>7.2324000000000002</v>
      </c>
      <c r="E8748" s="2">
        <v>977350.37399999995</v>
      </c>
      <c r="F8748" s="2">
        <v>221517.30919999999</v>
      </c>
      <c r="G8748" s="2">
        <v>149506.59839999999</v>
      </c>
      <c r="H8748" s="2">
        <v>717.18063157894721</v>
      </c>
      <c r="I8748" s="2">
        <v>30381.393599999999</v>
      </c>
      <c r="J8748" s="2">
        <v>90405.819999999992</v>
      </c>
      <c r="K8748" s="2">
        <v>17382.36</v>
      </c>
      <c r="L8748" s="2">
        <v>10661.640000000001</v>
      </c>
      <c r="M8748" s="2">
        <v>18992.512000000002</v>
      </c>
    </row>
    <row r="8749" spans="1:13" ht="14.25" customHeight="1">
      <c r="A8749" s="59" t="s">
        <v>164</v>
      </c>
      <c r="B8749" s="59" t="s">
        <v>9</v>
      </c>
      <c r="C8749" s="59" t="s">
        <v>112</v>
      </c>
      <c r="D8749" s="2">
        <v>25882.3488</v>
      </c>
      <c r="E8749" s="2">
        <v>3703624348.5964799</v>
      </c>
      <c r="F8749" s="2">
        <v>1526046706.3257999</v>
      </c>
      <c r="G8749" s="2">
        <v>621234879.05279994</v>
      </c>
      <c r="H8749" s="2">
        <v>3841257.9941052627</v>
      </c>
      <c r="I8749" s="2">
        <v>77233703.817599997</v>
      </c>
      <c r="J8749" s="2">
        <v>267933586.31999999</v>
      </c>
      <c r="K8749" s="2">
        <v>79115968.979999989</v>
      </c>
      <c r="L8749" s="2">
        <v>39272944.700000003</v>
      </c>
      <c r="M8749" s="2">
        <v>67971032.623999998</v>
      </c>
    </row>
    <row r="8750" spans="1:13" ht="14.25" customHeight="1">
      <c r="A8750" s="59" t="s">
        <v>164</v>
      </c>
      <c r="B8750" s="59" t="s">
        <v>9</v>
      </c>
      <c r="C8750" s="59" t="s">
        <v>112</v>
      </c>
      <c r="D8750" s="2">
        <v>9694.6303999999982</v>
      </c>
      <c r="E8750" s="2">
        <v>1813438570.38498</v>
      </c>
      <c r="F8750" s="2">
        <v>571327203.43180001</v>
      </c>
      <c r="G8750" s="2">
        <v>232714590.12479997</v>
      </c>
      <c r="H8750" s="2">
        <v>-1134921.5696842102</v>
      </c>
      <c r="I8750" s="2">
        <v>28918159.228800002</v>
      </c>
      <c r="J8750" s="2">
        <v>100513211.33999999</v>
      </c>
      <c r="K8750" s="2">
        <v>30176919.219999999</v>
      </c>
      <c r="L8750" s="2">
        <v>14793456.655999999</v>
      </c>
      <c r="M8750" s="2">
        <v>25459590.420000002</v>
      </c>
    </row>
    <row r="8751" spans="1:13" ht="14.25" customHeight="1">
      <c r="A8751" s="59" t="s">
        <v>164</v>
      </c>
      <c r="B8751" s="59" t="s">
        <v>9</v>
      </c>
      <c r="C8751" s="59" t="s">
        <v>112</v>
      </c>
      <c r="D8751" s="2">
        <v>2082.1275999999998</v>
      </c>
      <c r="E8751" s="2">
        <v>299053462.27679998</v>
      </c>
      <c r="F8751" s="2">
        <v>122693206.06099997</v>
      </c>
      <c r="G8751" s="2">
        <v>49976572.799999997</v>
      </c>
      <c r="H8751" s="2">
        <v>-243723.33473684211</v>
      </c>
      <c r="I8751" s="2">
        <v>6213033.9576000003</v>
      </c>
      <c r="J8751" s="2">
        <v>21598204.68</v>
      </c>
      <c r="K8751" s="2">
        <v>6447564.8799999999</v>
      </c>
      <c r="L8751" s="2">
        <v>3179789.0300000003</v>
      </c>
      <c r="M8751" s="2">
        <v>5467988.0420000004</v>
      </c>
    </row>
    <row r="8752" spans="1:13" ht="14.25" customHeight="1">
      <c r="A8752" s="59" t="s">
        <v>164</v>
      </c>
      <c r="B8752" s="59" t="s">
        <v>12</v>
      </c>
      <c r="C8752" s="59" t="s">
        <v>112</v>
      </c>
      <c r="D8752" s="2">
        <v>10961.103999999999</v>
      </c>
      <c r="E8752" s="2">
        <v>562324365.18719995</v>
      </c>
      <c r="F8752" s="2">
        <v>260504543.33360001</v>
      </c>
      <c r="G8752" s="2">
        <v>33155627.308799993</v>
      </c>
      <c r="H8752" s="2">
        <v>4026426.0783157889</v>
      </c>
      <c r="I8752" s="2">
        <v>116886900.7872</v>
      </c>
      <c r="J8752" s="2">
        <v>248639624.27999997</v>
      </c>
      <c r="K8752" s="2">
        <v>27416941.899999999</v>
      </c>
      <c r="L8752" s="2">
        <v>14330552.059999999</v>
      </c>
      <c r="M8752" s="2">
        <v>43005126.648000002</v>
      </c>
    </row>
    <row r="8753" spans="1:13" ht="14.25" customHeight="1">
      <c r="A8753" s="59" t="s">
        <v>164</v>
      </c>
      <c r="B8753" s="59" t="s">
        <v>12</v>
      </c>
      <c r="C8753" s="59" t="s">
        <v>112</v>
      </c>
      <c r="D8753" s="2">
        <v>2298.2959999999998</v>
      </c>
      <c r="E8753" s="2">
        <v>105457258.92239998</v>
      </c>
      <c r="F8753" s="2">
        <v>54627259.896599993</v>
      </c>
      <c r="G8753" s="2">
        <v>6701057.3183999993</v>
      </c>
      <c r="H8753" s="2">
        <v>-128776.80505263156</v>
      </c>
      <c r="I8753" s="2">
        <v>23685346.317600001</v>
      </c>
      <c r="J8753" s="2">
        <v>50964377.599999994</v>
      </c>
      <c r="K8753" s="2">
        <v>5890481.4799999995</v>
      </c>
      <c r="L8753" s="2">
        <v>3491008.7960000006</v>
      </c>
      <c r="M8753" s="2">
        <v>9017203.7999999989</v>
      </c>
    </row>
    <row r="8754" spans="1:13" ht="14.25" customHeight="1">
      <c r="A8754" s="59" t="s">
        <v>164</v>
      </c>
      <c r="B8754" s="59" t="s">
        <v>11</v>
      </c>
      <c r="C8754" s="59" t="s">
        <v>112</v>
      </c>
      <c r="D8754" s="2">
        <v>2.4107999999999996</v>
      </c>
      <c r="E8754" s="2">
        <v>2052555.1199999999</v>
      </c>
      <c r="F8754" s="2">
        <v>941121.25699999987</v>
      </c>
      <c r="G8754" s="2">
        <v>95342.515199999994</v>
      </c>
      <c r="H8754" s="2">
        <v>-7145.704421052631</v>
      </c>
      <c r="I8754" s="2">
        <v>12124.749599999999</v>
      </c>
      <c r="J8754" s="2">
        <v>46361.159999999996</v>
      </c>
      <c r="K8754" s="2">
        <v>6662.5</v>
      </c>
      <c r="L8754" s="2">
        <v>5054.808</v>
      </c>
      <c r="M8754" s="2">
        <v>6331.1379999999999</v>
      </c>
    </row>
    <row r="8755" spans="1:13" ht="14.25" customHeight="1">
      <c r="A8755" s="59" t="s">
        <v>164</v>
      </c>
      <c r="B8755" s="59" t="s">
        <v>11</v>
      </c>
      <c r="C8755" s="59" t="s">
        <v>112</v>
      </c>
      <c r="D8755" s="2">
        <v>2184.9883999999997</v>
      </c>
      <c r="E8755" s="2">
        <v>1377461164.8520799</v>
      </c>
      <c r="F8755" s="2">
        <v>852969803.222</v>
      </c>
      <c r="G8755" s="2">
        <v>86411935.871999994</v>
      </c>
      <c r="H8755" s="2">
        <v>-6633490.7823157888</v>
      </c>
      <c r="I8755" s="2">
        <v>10989502.5024</v>
      </c>
      <c r="J8755" s="2">
        <v>42019426.460000001</v>
      </c>
      <c r="K8755" s="2">
        <v>6037259.8399999999</v>
      </c>
      <c r="L8755" s="2">
        <v>4581154.2699999996</v>
      </c>
      <c r="M8755" s="2">
        <v>5738117.1979999999</v>
      </c>
    </row>
    <row r="8756" spans="1:13" ht="14.25" customHeight="1">
      <c r="A8756" s="59" t="s">
        <v>164</v>
      </c>
      <c r="B8756" s="59" t="s">
        <v>7</v>
      </c>
      <c r="C8756" s="59" t="s">
        <v>112</v>
      </c>
      <c r="D8756" s="2">
        <v>752.16959999999995</v>
      </c>
      <c r="E8756" s="2">
        <v>118466035.04735997</v>
      </c>
      <c r="F8756" s="2">
        <v>23096421.9322</v>
      </c>
      <c r="G8756" s="2">
        <v>28433634.873599995</v>
      </c>
      <c r="H8756" s="2">
        <v>1993576.9566315792</v>
      </c>
      <c r="I8756" s="2">
        <v>2920242.0888</v>
      </c>
      <c r="J8756" s="2">
        <v>11315504.719999999</v>
      </c>
      <c r="K8756" s="2">
        <v>1623522.0999999999</v>
      </c>
      <c r="L8756" s="2">
        <v>441651.67200000008</v>
      </c>
      <c r="M8756" s="2">
        <v>1975313.2519999999</v>
      </c>
    </row>
    <row r="8757" spans="1:13" ht="14.25" customHeight="1">
      <c r="A8757" s="59" t="s">
        <v>164</v>
      </c>
      <c r="B8757" s="59" t="s">
        <v>7</v>
      </c>
      <c r="C8757" s="59" t="s">
        <v>112</v>
      </c>
      <c r="D8757" s="2">
        <v>15301.347599999999</v>
      </c>
      <c r="E8757" s="2">
        <v>2725650124.3346758</v>
      </c>
      <c r="F8757" s="2">
        <v>437883128.37379998</v>
      </c>
      <c r="G8757" s="2">
        <v>593454715.43040001</v>
      </c>
      <c r="H8757" s="2">
        <v>18583291.189894736</v>
      </c>
      <c r="I8757" s="2">
        <v>60952291.430399999</v>
      </c>
      <c r="J8757" s="2">
        <v>236374912.16</v>
      </c>
      <c r="K8757" s="2">
        <v>33533786.02</v>
      </c>
      <c r="L8757" s="2">
        <v>9133668.2359999996</v>
      </c>
      <c r="M8757" s="2">
        <v>40183694.100000001</v>
      </c>
    </row>
    <row r="8758" spans="1:13" ht="14.25" customHeight="1">
      <c r="A8758" s="59" t="s">
        <v>164</v>
      </c>
      <c r="B8758" s="59" t="s">
        <v>7</v>
      </c>
      <c r="C8758" s="59" t="s">
        <v>112</v>
      </c>
      <c r="D8758" s="2">
        <v>930.5687999999999</v>
      </c>
      <c r="E8758" s="2">
        <v>141223183.04556</v>
      </c>
      <c r="F8758" s="2">
        <v>23052031.453600001</v>
      </c>
      <c r="G8758" s="2">
        <v>37819457.471999995</v>
      </c>
      <c r="H8758" s="2">
        <v>1130413.3995789471</v>
      </c>
      <c r="I8758" s="2">
        <v>3884534.7335999999</v>
      </c>
      <c r="J8758" s="2">
        <v>15080708.559999999</v>
      </c>
      <c r="K8758" s="2">
        <v>2107331.1199999996</v>
      </c>
      <c r="L8758" s="2">
        <v>574944.72200000007</v>
      </c>
      <c r="M8758" s="2">
        <v>2443817.4640000002</v>
      </c>
    </row>
    <row r="8759" spans="1:13" ht="14.25" customHeight="1">
      <c r="A8759" s="59" t="s">
        <v>164</v>
      </c>
      <c r="B8759" s="59" t="s">
        <v>7</v>
      </c>
      <c r="C8759" s="59" t="s">
        <v>112</v>
      </c>
      <c r="D8759" s="2">
        <v>15.2684</v>
      </c>
      <c r="E8759" s="2">
        <v>2834196.75</v>
      </c>
      <c r="F8759" s="2">
        <v>468836.59899999993</v>
      </c>
      <c r="G8759" s="2">
        <v>577178.18879999989</v>
      </c>
      <c r="H8759" s="2">
        <v>18307.371789473684</v>
      </c>
      <c r="I8759" s="2">
        <v>59279.407200000001</v>
      </c>
      <c r="J8759" s="2">
        <v>229695.12</v>
      </c>
      <c r="K8759" s="2">
        <v>32954.979999999996</v>
      </c>
      <c r="L8759" s="2">
        <v>8965.8799999999992</v>
      </c>
      <c r="M8759" s="2">
        <v>40096.606</v>
      </c>
    </row>
    <row r="8760" spans="1:13" ht="14.25" customHeight="1">
      <c r="A8760" s="59" t="s">
        <v>164</v>
      </c>
      <c r="B8760" s="59" t="s">
        <v>7</v>
      </c>
      <c r="C8760" s="59" t="s">
        <v>112</v>
      </c>
      <c r="D8760" s="2">
        <v>5550.4651999999996</v>
      </c>
      <c r="E8760" s="2">
        <v>1030305102.7499999</v>
      </c>
      <c r="F8760" s="2">
        <v>168463310.73339999</v>
      </c>
      <c r="G8760" s="2">
        <v>218656122.29759997</v>
      </c>
      <c r="H8760" s="2">
        <v>7829431.1242105253</v>
      </c>
      <c r="I8760" s="2">
        <v>17525814.998399999</v>
      </c>
      <c r="J8760" s="2">
        <v>86657888.640000001</v>
      </c>
      <c r="K8760" s="2">
        <v>12699041.52</v>
      </c>
      <c r="L8760" s="2">
        <v>12975196.036</v>
      </c>
      <c r="M8760" s="2">
        <v>14576376.825999999</v>
      </c>
    </row>
    <row r="8761" spans="1:13" ht="14.25" customHeight="1">
      <c r="A8761" s="59" t="s">
        <v>164</v>
      </c>
      <c r="B8761" s="59" t="s">
        <v>7</v>
      </c>
      <c r="C8761" s="59" t="s">
        <v>112</v>
      </c>
      <c r="D8761" s="2">
        <v>1018.9647999999999</v>
      </c>
      <c r="E8761" s="2">
        <v>117373787.72935198</v>
      </c>
      <c r="F8761" s="2">
        <v>31042840.974799998</v>
      </c>
      <c r="G8761" s="2">
        <v>40083561.177599996</v>
      </c>
      <c r="H8761" s="2">
        <v>1435867.715368421</v>
      </c>
      <c r="I8761" s="2">
        <v>3213022.3344000001</v>
      </c>
      <c r="J8761" s="2">
        <v>15886146.18</v>
      </c>
      <c r="K8761" s="2">
        <v>2336066.02</v>
      </c>
      <c r="L8761" s="2">
        <v>2378661.4939999999</v>
      </c>
      <c r="M8761" s="2">
        <v>2675957.9880000004</v>
      </c>
    </row>
    <row r="8762" spans="1:13" ht="14.25" customHeight="1">
      <c r="A8762" s="59" t="s">
        <v>164</v>
      </c>
      <c r="B8762" s="59" t="s">
        <v>7</v>
      </c>
      <c r="C8762" s="59" t="s">
        <v>112</v>
      </c>
      <c r="D8762" s="2">
        <v>137.41559999999998</v>
      </c>
      <c r="E8762" s="2">
        <v>25507770.75</v>
      </c>
      <c r="F8762" s="2">
        <v>4186378.7097999994</v>
      </c>
      <c r="G8762" s="2">
        <v>5405589.8303999994</v>
      </c>
      <c r="H8762" s="2">
        <v>194662.95915789474</v>
      </c>
      <c r="I8762" s="2">
        <v>433302.82560000004</v>
      </c>
      <c r="J8762" s="2">
        <v>2142375.46</v>
      </c>
      <c r="K8762" s="2">
        <v>315036.62</v>
      </c>
      <c r="L8762" s="2">
        <v>320780.96600000001</v>
      </c>
      <c r="M8762" s="2">
        <v>360874.86600000004</v>
      </c>
    </row>
    <row r="8763" spans="1:13" ht="14.25" customHeight="1">
      <c r="A8763" s="59" t="s">
        <v>164</v>
      </c>
      <c r="B8763" s="59" t="s">
        <v>7</v>
      </c>
      <c r="C8763" s="59" t="s">
        <v>112</v>
      </c>
      <c r="D8763" s="2">
        <v>167450.95360000001</v>
      </c>
      <c r="E8763" s="2">
        <v>26374030349.103355</v>
      </c>
      <c r="F8763" s="2">
        <v>4368822814.8527994</v>
      </c>
      <c r="G8763" s="2">
        <v>5903615175.7055998</v>
      </c>
      <c r="H8763" s="2">
        <v>88695778.327578947</v>
      </c>
      <c r="I8763" s="2">
        <v>432528570.3168</v>
      </c>
      <c r="J8763" s="2">
        <v>1232258950.76</v>
      </c>
      <c r="K8763" s="2">
        <v>300843062.88</v>
      </c>
      <c r="L8763" s="2">
        <v>-12037130.468</v>
      </c>
      <c r="M8763" s="2">
        <v>718603501.88000011</v>
      </c>
    </row>
    <row r="8764" spans="1:13" ht="14.25" customHeight="1">
      <c r="A8764" s="59" t="s">
        <v>164</v>
      </c>
      <c r="B8764" s="59" t="s">
        <v>7</v>
      </c>
      <c r="C8764" s="59" t="s">
        <v>112</v>
      </c>
      <c r="D8764" s="2">
        <v>7.2324000000000002</v>
      </c>
      <c r="E8764" s="2">
        <v>1342514.25</v>
      </c>
      <c r="F8764" s="2">
        <v>188823.98299999998</v>
      </c>
      <c r="G8764" s="2">
        <v>255077.99039999995</v>
      </c>
      <c r="H8764" s="2">
        <v>2095.6092631578945</v>
      </c>
      <c r="I8764" s="2">
        <v>18661.3632</v>
      </c>
      <c r="J8764" s="2">
        <v>53035.96</v>
      </c>
      <c r="K8764" s="2">
        <v>12948.619999999999</v>
      </c>
      <c r="L8764" s="2">
        <v>-503.31600000000003</v>
      </c>
      <c r="M8764" s="2">
        <v>31037.82</v>
      </c>
    </row>
    <row r="8765" spans="1:13" ht="14.25" customHeight="1">
      <c r="A8765" s="59" t="s">
        <v>164</v>
      </c>
      <c r="B8765" s="59" t="s">
        <v>7</v>
      </c>
      <c r="C8765" s="59" t="s">
        <v>112</v>
      </c>
      <c r="D8765" s="2">
        <v>2447.7655999999997</v>
      </c>
      <c r="E8765" s="2">
        <v>454217321.25</v>
      </c>
      <c r="F8765" s="2">
        <v>63739499.900799997</v>
      </c>
      <c r="G8765" s="2">
        <v>86329601.836799994</v>
      </c>
      <c r="H8765" s="2">
        <v>1299748.8202105262</v>
      </c>
      <c r="I8765" s="2">
        <v>6745732.9847999997</v>
      </c>
      <c r="J8765" s="2">
        <v>19297632.359999999</v>
      </c>
      <c r="K8765" s="2">
        <v>4714891.76</v>
      </c>
      <c r="L8765" s="2">
        <v>-231961.92800000001</v>
      </c>
      <c r="M8765" s="2">
        <v>10504406.968</v>
      </c>
    </row>
    <row r="8766" spans="1:13" ht="14.25" customHeight="1">
      <c r="A8766" s="59" t="s">
        <v>164</v>
      </c>
      <c r="B8766" s="59" t="s">
        <v>7</v>
      </c>
      <c r="C8766" s="59" t="s">
        <v>112</v>
      </c>
      <c r="D8766" s="2">
        <v>1193.346</v>
      </c>
      <c r="E8766" s="2">
        <v>166722504.90588</v>
      </c>
      <c r="F8766" s="2">
        <v>31033940.448799994</v>
      </c>
      <c r="G8766" s="2">
        <v>42053138.726399995</v>
      </c>
      <c r="H8766" s="2">
        <v>630465.1654736842</v>
      </c>
      <c r="I8766" s="2">
        <v>3297898.2383999997</v>
      </c>
      <c r="J8766" s="2">
        <v>9463296.0999999996</v>
      </c>
      <c r="K8766" s="2">
        <v>2312368.02</v>
      </c>
      <c r="L8766" s="2">
        <v>-117738.962</v>
      </c>
      <c r="M8766" s="2">
        <v>5121156.4139999999</v>
      </c>
    </row>
    <row r="8767" spans="1:13" ht="14.25" customHeight="1">
      <c r="A8767" s="59" t="s">
        <v>164</v>
      </c>
      <c r="B8767" s="59" t="s">
        <v>9</v>
      </c>
      <c r="C8767" s="59" t="s">
        <v>112</v>
      </c>
      <c r="D8767" s="2">
        <v>61135.477199999987</v>
      </c>
      <c r="E8767" s="2">
        <v>6327414078.9829197</v>
      </c>
      <c r="F8767" s="2">
        <v>1858945760.2375998</v>
      </c>
      <c r="G8767" s="2">
        <v>1325070528.1536</v>
      </c>
      <c r="H8767" s="2">
        <v>18279637.904842105</v>
      </c>
      <c r="I8767" s="2">
        <v>215912368.08719999</v>
      </c>
      <c r="J8767" s="2">
        <v>723804788.12</v>
      </c>
      <c r="K8767" s="2">
        <v>99019988.059999987</v>
      </c>
      <c r="L8767" s="2">
        <v>23658865.581999999</v>
      </c>
      <c r="M8767" s="2">
        <v>262358422.39199999</v>
      </c>
    </row>
    <row r="8768" spans="1:13" ht="14.25" customHeight="1">
      <c r="A8768" s="59" t="s">
        <v>164</v>
      </c>
      <c r="B8768" s="59" t="s">
        <v>9</v>
      </c>
      <c r="C8768" s="59" t="s">
        <v>112</v>
      </c>
      <c r="D8768" s="2">
        <v>7152.04</v>
      </c>
      <c r="E8768" s="2">
        <v>958346338.94999993</v>
      </c>
      <c r="F8768" s="2">
        <v>219294842.28999999</v>
      </c>
      <c r="G8768" s="2">
        <v>155650018.19519997</v>
      </c>
      <c r="H8768" s="2">
        <v>2138449.9301052634</v>
      </c>
      <c r="I8768" s="2">
        <v>25170609.1032</v>
      </c>
      <c r="J8768" s="2">
        <v>83640977.439999998</v>
      </c>
      <c r="K8768" s="2">
        <v>11620337.26</v>
      </c>
      <c r="L8768" s="2">
        <v>3247982.9360000002</v>
      </c>
      <c r="M8768" s="2">
        <v>30692455.024</v>
      </c>
    </row>
    <row r="8769" spans="1:13" ht="14.25" customHeight="1">
      <c r="A8769" s="59" t="s">
        <v>164</v>
      </c>
      <c r="B8769" s="59" t="s">
        <v>9</v>
      </c>
      <c r="C8769" s="59" t="s">
        <v>112</v>
      </c>
      <c r="D8769" s="2">
        <v>960.30199999999991</v>
      </c>
      <c r="E8769" s="2">
        <v>105796606.74659999</v>
      </c>
      <c r="F8769" s="2">
        <v>29260679.665799998</v>
      </c>
      <c r="G8769" s="2">
        <v>20886682.3488</v>
      </c>
      <c r="H8769" s="2">
        <v>286010.8901052631</v>
      </c>
      <c r="I8769" s="2">
        <v>3411841.3056000001</v>
      </c>
      <c r="J8769" s="2">
        <v>11470305.959999999</v>
      </c>
      <c r="K8769" s="2">
        <v>1561304.5999999999</v>
      </c>
      <c r="L8769" s="2">
        <v>352156.13399999996</v>
      </c>
      <c r="M8769" s="2">
        <v>4121065.7179999999</v>
      </c>
    </row>
    <row r="8770" spans="1:13" ht="14.25" customHeight="1">
      <c r="A8770" s="59" t="s">
        <v>164</v>
      </c>
      <c r="B8770" s="59" t="s">
        <v>9</v>
      </c>
      <c r="C8770" s="59" t="s">
        <v>112</v>
      </c>
      <c r="D8770" s="2">
        <v>56354.860799999995</v>
      </c>
      <c r="E8770" s="2">
        <v>8064325434.8764791</v>
      </c>
      <c r="F8770" s="2">
        <v>3280686855.5749998</v>
      </c>
      <c r="G8770" s="2">
        <v>1357053551.7887998</v>
      </c>
      <c r="H8770" s="2">
        <v>11648463.976421053</v>
      </c>
      <c r="I8770" s="2">
        <v>164245047.12720001</v>
      </c>
      <c r="J8770" s="2">
        <v>608163338.55999994</v>
      </c>
      <c r="K8770" s="2">
        <v>101344351.86</v>
      </c>
      <c r="L8770" s="2">
        <v>-2352670.3640000001</v>
      </c>
      <c r="M8770" s="2">
        <v>241842757.11200002</v>
      </c>
    </row>
    <row r="8771" spans="1:13" ht="14.25" customHeight="1">
      <c r="A8771" s="59" t="s">
        <v>164</v>
      </c>
      <c r="B8771" s="59" t="s">
        <v>9</v>
      </c>
      <c r="C8771" s="59" t="s">
        <v>112</v>
      </c>
      <c r="D8771" s="2">
        <v>967.53440000000001</v>
      </c>
      <c r="E8771" s="2">
        <v>161881722.31492797</v>
      </c>
      <c r="F8771" s="2">
        <v>56345004.941199996</v>
      </c>
      <c r="G8771" s="2">
        <v>23299285.823999997</v>
      </c>
      <c r="H8771" s="2">
        <v>197609.98736842105</v>
      </c>
      <c r="I8771" s="2">
        <v>2819299.6296000001</v>
      </c>
      <c r="J8771" s="2">
        <v>10426939.6</v>
      </c>
      <c r="K8771" s="2">
        <v>1739116.68</v>
      </c>
      <c r="L8771" s="2">
        <v>-40110.135999999999</v>
      </c>
      <c r="M8771" s="2">
        <v>4152101.7339999997</v>
      </c>
    </row>
    <row r="8772" spans="1:13" ht="14.25" customHeight="1">
      <c r="A8772" s="59" t="s">
        <v>164</v>
      </c>
      <c r="B8772" s="59" t="s">
        <v>9</v>
      </c>
      <c r="C8772" s="59" t="s">
        <v>112</v>
      </c>
      <c r="D8772" s="2">
        <v>262.77719999999999</v>
      </c>
      <c r="E8772" s="2">
        <v>37437133.595399998</v>
      </c>
      <c r="F8772" s="2">
        <v>15323574.282199999</v>
      </c>
      <c r="G8772" s="2">
        <v>6326128.1279999996</v>
      </c>
      <c r="H8772" s="2">
        <v>53537.471999999994</v>
      </c>
      <c r="I8772" s="2">
        <v>764649.18</v>
      </c>
      <c r="J8772" s="2">
        <v>2811608.6199999996</v>
      </c>
      <c r="K8772" s="2">
        <v>471039.16</v>
      </c>
      <c r="L8772" s="2">
        <v>-10483.946</v>
      </c>
      <c r="M8772" s="2">
        <v>1127689.42</v>
      </c>
    </row>
    <row r="8773" spans="1:13" ht="14.25" customHeight="1">
      <c r="A8773" s="59" t="s">
        <v>164</v>
      </c>
      <c r="B8773" s="59" t="s">
        <v>12</v>
      </c>
      <c r="C8773" s="59" t="s">
        <v>112</v>
      </c>
      <c r="D8773" s="2">
        <v>46158.783999999992</v>
      </c>
      <c r="E8773" s="2">
        <v>2369360479.1472001</v>
      </c>
      <c r="F8773" s="2">
        <v>1085579843.5435998</v>
      </c>
      <c r="G8773" s="2">
        <v>122552409.888</v>
      </c>
      <c r="H8773" s="2">
        <v>11152265.714526314</v>
      </c>
      <c r="I8773" s="2">
        <v>309451077.56159997</v>
      </c>
      <c r="J8773" s="2">
        <v>938817764.65999997</v>
      </c>
      <c r="K8773" s="2">
        <v>82944043.039999992</v>
      </c>
      <c r="L8773" s="2">
        <v>-7294686.8720000004</v>
      </c>
      <c r="M8773" s="2">
        <v>466223032.352</v>
      </c>
    </row>
    <row r="8774" spans="1:13" ht="14.25" customHeight="1">
      <c r="A8774" s="59" t="s">
        <v>164</v>
      </c>
      <c r="B8774" s="59" t="s">
        <v>12</v>
      </c>
      <c r="C8774" s="59" t="s">
        <v>112</v>
      </c>
      <c r="D8774" s="2">
        <v>642.88</v>
      </c>
      <c r="E8774" s="2">
        <v>36472631.579999998</v>
      </c>
      <c r="F8774" s="2">
        <v>15124017.966999996</v>
      </c>
      <c r="G8774" s="2">
        <v>1704548.5632</v>
      </c>
      <c r="H8774" s="2">
        <v>154013.60842105263</v>
      </c>
      <c r="I8774" s="2">
        <v>4316591.5199999996</v>
      </c>
      <c r="J8774" s="2">
        <v>13124847.84</v>
      </c>
      <c r="K8774" s="2">
        <v>1158464.02</v>
      </c>
      <c r="L8774" s="2">
        <v>-104416.42199999999</v>
      </c>
      <c r="M8774" s="2">
        <v>6493357.2879999997</v>
      </c>
    </row>
    <row r="8775" spans="1:13" ht="14.25" customHeight="1">
      <c r="A8775" s="59" t="s">
        <v>164</v>
      </c>
      <c r="B8775" s="59" t="s">
        <v>11</v>
      </c>
      <c r="C8775" s="59" t="s">
        <v>112</v>
      </c>
      <c r="D8775" s="2">
        <v>4.0179999999999998</v>
      </c>
      <c r="E8775" s="2">
        <v>3366679.66866</v>
      </c>
      <c r="F8775" s="2">
        <v>1548767.8823999998</v>
      </c>
      <c r="G8775" s="2">
        <v>158673.54240000001</v>
      </c>
      <c r="H8775" s="2">
        <v>0</v>
      </c>
      <c r="I8775" s="2">
        <v>13908.348</v>
      </c>
      <c r="J8775" s="2">
        <v>75408.01999999999</v>
      </c>
      <c r="K8775" s="2">
        <v>7270.94</v>
      </c>
      <c r="L8775" s="2">
        <v>547.51400000000001</v>
      </c>
      <c r="M8775" s="2">
        <v>17243.534</v>
      </c>
    </row>
    <row r="8776" spans="1:13" ht="14.25" customHeight="1">
      <c r="A8776" s="59" t="s">
        <v>164</v>
      </c>
      <c r="B8776" s="59" t="s">
        <v>11</v>
      </c>
      <c r="C8776" s="59" t="s">
        <v>112</v>
      </c>
      <c r="D8776" s="2">
        <v>13.661199999999999</v>
      </c>
      <c r="E8776" s="2">
        <v>11631145.68</v>
      </c>
      <c r="F8776" s="2">
        <v>5265806.5049999999</v>
      </c>
      <c r="G8776" s="2">
        <v>539494.1375999999</v>
      </c>
      <c r="H8776" s="2">
        <v>0</v>
      </c>
      <c r="I8776" s="2">
        <v>47285.7264</v>
      </c>
      <c r="J8776" s="2">
        <v>256389.4</v>
      </c>
      <c r="K8776" s="2">
        <v>24721.359999999997</v>
      </c>
      <c r="L8776" s="2">
        <v>1859.9240000000002</v>
      </c>
      <c r="M8776" s="2">
        <v>58626.392</v>
      </c>
    </row>
    <row r="8777" spans="1:13" ht="14.25" customHeight="1">
      <c r="A8777" s="59" t="s">
        <v>164</v>
      </c>
      <c r="B8777" s="59" t="s">
        <v>11</v>
      </c>
      <c r="C8777" s="59" t="s">
        <v>112</v>
      </c>
      <c r="D8777" s="2">
        <v>1055.1268</v>
      </c>
      <c r="E8777" s="2">
        <v>572710524.80795991</v>
      </c>
      <c r="F8777" s="2">
        <v>407197101.45279992</v>
      </c>
      <c r="G8777" s="2">
        <v>41715087.494400002</v>
      </c>
      <c r="H8777" s="2">
        <v>233519.97978947367</v>
      </c>
      <c r="I8777" s="2">
        <v>3874771.8792000003</v>
      </c>
      <c r="J8777" s="2">
        <v>19751021.02</v>
      </c>
      <c r="K8777" s="2">
        <v>1906823.0799999998</v>
      </c>
      <c r="L8777" s="2">
        <v>142690.98800000001</v>
      </c>
      <c r="M8777" s="2">
        <v>4528000.3119999999</v>
      </c>
    </row>
    <row r="8778" spans="1:13" ht="14.25" customHeight="1">
      <c r="A8778" s="59" t="s">
        <v>164</v>
      </c>
      <c r="B8778" s="59" t="s">
        <v>7</v>
      </c>
      <c r="C8778" s="59" t="s">
        <v>112</v>
      </c>
      <c r="D8778" s="2">
        <v>1671.4879999999998</v>
      </c>
      <c r="E8778" s="2">
        <v>263257855.66079998</v>
      </c>
      <c r="F8778" s="2">
        <v>52243240.883399993</v>
      </c>
      <c r="G8778" s="2">
        <v>63195320.217599988</v>
      </c>
      <c r="H8778" s="2">
        <v>265743.39031578944</v>
      </c>
      <c r="I8778" s="2">
        <v>6492754.2600000007</v>
      </c>
      <c r="J8778" s="2">
        <v>24771171.719999999</v>
      </c>
      <c r="K8778" s="2">
        <v>1809135.66</v>
      </c>
      <c r="L8778" s="2">
        <v>1029533.7799999999</v>
      </c>
      <c r="M8778" s="2">
        <v>7173068.4079999998</v>
      </c>
    </row>
    <row r="8779" spans="1:13" ht="14.25" customHeight="1">
      <c r="A8779" s="59" t="s">
        <v>164</v>
      </c>
      <c r="B8779" s="59" t="s">
        <v>7</v>
      </c>
      <c r="C8779" s="59" t="s">
        <v>112</v>
      </c>
      <c r="D8779" s="2">
        <v>5057.8583999999992</v>
      </c>
      <c r="E8779" s="2">
        <v>866497593.66508794</v>
      </c>
      <c r="F8779" s="2">
        <v>157055045.2272</v>
      </c>
      <c r="G8779" s="2">
        <v>191895021.3504</v>
      </c>
      <c r="H8779" s="2">
        <v>800818.55999999994</v>
      </c>
      <c r="I8779" s="2">
        <v>19715507.935200002</v>
      </c>
      <c r="J8779" s="2">
        <v>75218626.239999995</v>
      </c>
      <c r="K8779" s="2">
        <v>5493496.5199999996</v>
      </c>
      <c r="L8779" s="2">
        <v>3126227.3680000002</v>
      </c>
      <c r="M8779" s="2">
        <v>21705427.634</v>
      </c>
    </row>
    <row r="8780" spans="1:13" ht="14.25" customHeight="1">
      <c r="A8780" s="59" t="s">
        <v>164</v>
      </c>
      <c r="B8780" s="59" t="s">
        <v>7</v>
      </c>
      <c r="C8780" s="59" t="s">
        <v>112</v>
      </c>
      <c r="D8780" s="2">
        <v>45.001599999999996</v>
      </c>
      <c r="E8780" s="2">
        <v>6850187.9107199991</v>
      </c>
      <c r="F8780" s="2">
        <v>1080122.9748</v>
      </c>
      <c r="G8780" s="2">
        <v>1883705.8367999997</v>
      </c>
      <c r="H8780" s="2">
        <v>9994.5397894736834</v>
      </c>
      <c r="I8780" s="2">
        <v>193535.4816</v>
      </c>
      <c r="J8780" s="2">
        <v>738366.53999999992</v>
      </c>
      <c r="K8780" s="2">
        <v>53928.939999999995</v>
      </c>
      <c r="L8780" s="2">
        <v>30685.137999999999</v>
      </c>
      <c r="M8780" s="2">
        <v>193120.90600000002</v>
      </c>
    </row>
    <row r="8781" spans="1:13" ht="14.25" customHeight="1">
      <c r="A8781" s="59" t="s">
        <v>164</v>
      </c>
      <c r="B8781" s="59" t="s">
        <v>7</v>
      </c>
      <c r="C8781" s="59" t="s">
        <v>112</v>
      </c>
      <c r="D8781" s="2">
        <v>3224.8467999999998</v>
      </c>
      <c r="E8781" s="2">
        <v>581014319.52564001</v>
      </c>
      <c r="F8781" s="2">
        <v>91710851.279200003</v>
      </c>
      <c r="G8781" s="2">
        <v>130060606.98239999</v>
      </c>
      <c r="H8781" s="2">
        <v>1141026.9271578945</v>
      </c>
      <c r="I8781" s="2">
        <v>10384558.884</v>
      </c>
      <c r="J8781" s="2">
        <v>51508665.719999999</v>
      </c>
      <c r="K8781" s="2">
        <v>5826678.0999999996</v>
      </c>
      <c r="L8781" s="2">
        <v>4634468.784</v>
      </c>
      <c r="M8781" s="2">
        <v>13839192.972000001</v>
      </c>
    </row>
    <row r="8782" spans="1:13" ht="14.25" customHeight="1">
      <c r="A8782" s="59" t="s">
        <v>164</v>
      </c>
      <c r="B8782" s="59" t="s">
        <v>7</v>
      </c>
      <c r="C8782" s="59" t="s">
        <v>112</v>
      </c>
      <c r="D8782" s="2">
        <v>302.15359999999998</v>
      </c>
      <c r="E8782" s="2">
        <v>34413457.367520005</v>
      </c>
      <c r="F8782" s="2">
        <v>5695902.3515999997</v>
      </c>
      <c r="G8782" s="2">
        <v>13587480.556799999</v>
      </c>
      <c r="H8782" s="2">
        <v>104311.87199999999</v>
      </c>
      <c r="I8782" s="2">
        <v>1084880.3688000001</v>
      </c>
      <c r="J8782" s="2">
        <v>5381133.5599999996</v>
      </c>
      <c r="K8782" s="2">
        <v>608713.88</v>
      </c>
      <c r="L8782" s="2">
        <v>484162.02999999997</v>
      </c>
      <c r="M8782" s="2">
        <v>1296669.1980000001</v>
      </c>
    </row>
    <row r="8783" spans="1:13" ht="14.25" customHeight="1">
      <c r="A8783" s="59" t="s">
        <v>164</v>
      </c>
      <c r="B8783" s="59" t="s">
        <v>7</v>
      </c>
      <c r="C8783" s="59" t="s">
        <v>112</v>
      </c>
      <c r="D8783" s="2">
        <v>3760.8479999999995</v>
      </c>
      <c r="E8783" s="2">
        <v>592441872.42239988</v>
      </c>
      <c r="F8783" s="2">
        <v>97303630.816199988</v>
      </c>
      <c r="G8783" s="2">
        <v>132144293.1072</v>
      </c>
      <c r="H8783" s="2">
        <v>4529311.3970526308</v>
      </c>
      <c r="I8783" s="2">
        <v>14566411.677599998</v>
      </c>
      <c r="J8783" s="2">
        <v>56526355.599999994</v>
      </c>
      <c r="K8783" s="2">
        <v>3925303.92</v>
      </c>
      <c r="L8783" s="2">
        <v>1914048.5099999998</v>
      </c>
      <c r="M8783" s="2">
        <v>0</v>
      </c>
    </row>
    <row r="8784" spans="1:13" ht="14.25" customHeight="1">
      <c r="A8784" s="59" t="s">
        <v>164</v>
      </c>
      <c r="B8784" s="59" t="s">
        <v>7</v>
      </c>
      <c r="C8784" s="59" t="s">
        <v>112</v>
      </c>
      <c r="D8784" s="2">
        <v>31788.808799999995</v>
      </c>
      <c r="E8784" s="2">
        <v>5006871309.7972803</v>
      </c>
      <c r="F8784" s="2">
        <v>827683410.44679999</v>
      </c>
      <c r="G8784" s="2">
        <v>1149844575.4368</v>
      </c>
      <c r="H8784" s="2">
        <v>53151647.464421056</v>
      </c>
      <c r="I8784" s="2">
        <v>107241473.40480001</v>
      </c>
      <c r="J8784" s="2">
        <v>285386658.19999999</v>
      </c>
      <c r="K8784" s="2">
        <v>82982013.140000001</v>
      </c>
      <c r="L8784" s="2">
        <v>636659.56200000003</v>
      </c>
      <c r="M8784" s="2">
        <v>122583555.29200001</v>
      </c>
    </row>
    <row r="8785" spans="1:13" ht="14.25" customHeight="1">
      <c r="A8785" s="59" t="s">
        <v>164</v>
      </c>
      <c r="B8785" s="59" t="s">
        <v>7</v>
      </c>
      <c r="C8785" s="59" t="s">
        <v>112</v>
      </c>
      <c r="D8785" s="2">
        <v>2120.7003999999997</v>
      </c>
      <c r="E8785" s="2">
        <v>393601311.17999995</v>
      </c>
      <c r="F8785" s="2">
        <v>55259137.587599993</v>
      </c>
      <c r="G8785" s="2">
        <v>76744519.238399982</v>
      </c>
      <c r="H8785" s="2">
        <v>3540725.7498947363</v>
      </c>
      <c r="I8785" s="2">
        <v>7156865.6999999993</v>
      </c>
      <c r="J8785" s="2">
        <v>18983062.32</v>
      </c>
      <c r="K8785" s="2">
        <v>5512126.0999999996</v>
      </c>
      <c r="L8785" s="2">
        <v>44335.103999999999</v>
      </c>
      <c r="M8785" s="2">
        <v>8177815.2280000001</v>
      </c>
    </row>
    <row r="8786" spans="1:13" ht="14.25" customHeight="1">
      <c r="A8786" s="59" t="s">
        <v>164</v>
      </c>
      <c r="B8786" s="59" t="s">
        <v>7</v>
      </c>
      <c r="C8786" s="59" t="s">
        <v>112</v>
      </c>
      <c r="D8786" s="2">
        <v>257.95559999999995</v>
      </c>
      <c r="E8786" s="2">
        <v>38322667.928160004</v>
      </c>
      <c r="F8786" s="2">
        <v>6682215.0549999997</v>
      </c>
      <c r="G8786" s="2">
        <v>9301482.7775999997</v>
      </c>
      <c r="H8786" s="2">
        <v>440873.43157894729</v>
      </c>
      <c r="I8786" s="2">
        <v>868128.88319999992</v>
      </c>
      <c r="J8786" s="2">
        <v>2359340.08</v>
      </c>
      <c r="K8786" s="2">
        <v>691978.32</v>
      </c>
      <c r="L8786" s="2">
        <v>3704.5140000000006</v>
      </c>
      <c r="M8786" s="2">
        <v>994724.69800000009</v>
      </c>
    </row>
    <row r="8787" spans="1:13" ht="14.25" customHeight="1">
      <c r="A8787" s="59" t="s">
        <v>164</v>
      </c>
      <c r="B8787" s="59" t="s">
        <v>7</v>
      </c>
      <c r="C8787" s="59" t="s">
        <v>112</v>
      </c>
      <c r="D8787" s="2">
        <v>4.0179999999999998</v>
      </c>
      <c r="E8787" s="2">
        <v>650930.46479999996</v>
      </c>
      <c r="F8787" s="2">
        <v>107208.78439999999</v>
      </c>
      <c r="G8787" s="2">
        <v>145859.50079999998</v>
      </c>
      <c r="H8787" s="2">
        <v>64.633263157894717</v>
      </c>
      <c r="I8787" s="2">
        <v>13804.7328</v>
      </c>
      <c r="J8787" s="2">
        <v>32861.5</v>
      </c>
      <c r="K8787" s="2">
        <v>8746.9399999999987</v>
      </c>
      <c r="L8787" s="2">
        <v>1371.942</v>
      </c>
      <c r="M8787" s="2">
        <v>15494.556000000002</v>
      </c>
    </row>
    <row r="8788" spans="1:13" ht="14.25" customHeight="1">
      <c r="A8788" s="59" t="s">
        <v>164</v>
      </c>
      <c r="B8788" s="59" t="s">
        <v>9</v>
      </c>
      <c r="C8788" s="59" t="s">
        <v>112</v>
      </c>
      <c r="D8788" s="2">
        <v>8042.4287999999997</v>
      </c>
      <c r="E8788" s="2">
        <v>832399504.23167992</v>
      </c>
      <c r="F8788" s="2">
        <v>245280227.01739997</v>
      </c>
      <c r="G8788" s="2">
        <v>165207802.27199998</v>
      </c>
      <c r="H8788" s="2">
        <v>374472.69726315787</v>
      </c>
      <c r="I8788" s="2">
        <v>36527378.781599998</v>
      </c>
      <c r="J8788" s="2">
        <v>110036433.86</v>
      </c>
      <c r="K8788" s="2">
        <v>8638369.5399999991</v>
      </c>
      <c r="L8788" s="2">
        <v>3701370.53</v>
      </c>
      <c r="M8788" s="2">
        <v>0</v>
      </c>
    </row>
    <row r="8789" spans="1:13" ht="14.25" customHeight="1">
      <c r="A8789" s="59" t="s">
        <v>164</v>
      </c>
      <c r="B8789" s="59" t="s">
        <v>9</v>
      </c>
      <c r="C8789" s="59" t="s">
        <v>112</v>
      </c>
      <c r="D8789" s="2">
        <v>46707.642800000001</v>
      </c>
      <c r="E8789" s="2">
        <v>4834150626.24648</v>
      </c>
      <c r="F8789" s="2">
        <v>1435966941.2611997</v>
      </c>
      <c r="G8789" s="2">
        <v>977715245.52959991</v>
      </c>
      <c r="H8789" s="2">
        <v>78636628.890947357</v>
      </c>
      <c r="I8789" s="2">
        <v>151996425.9984</v>
      </c>
      <c r="J8789" s="2">
        <v>449970355.51999998</v>
      </c>
      <c r="K8789" s="2">
        <v>97907462.079999998</v>
      </c>
      <c r="L8789" s="2">
        <v>25039068.098000001</v>
      </c>
      <c r="M8789" s="2">
        <v>180113350.71400002</v>
      </c>
    </row>
    <row r="8790" spans="1:13" ht="14.25" customHeight="1">
      <c r="A8790" s="59" t="s">
        <v>164</v>
      </c>
      <c r="B8790" s="59" t="s">
        <v>9</v>
      </c>
      <c r="C8790" s="59" t="s">
        <v>112</v>
      </c>
      <c r="D8790" s="2">
        <v>5794.7595999999994</v>
      </c>
      <c r="E8790" s="2">
        <v>776050947.19151998</v>
      </c>
      <c r="F8790" s="2">
        <v>178228062.6954</v>
      </c>
      <c r="G8790" s="2">
        <v>121328071.4304</v>
      </c>
      <c r="H8790" s="2">
        <v>9742622.9456842113</v>
      </c>
      <c r="I8790" s="2">
        <v>18857805.220800001</v>
      </c>
      <c r="J8790" s="2">
        <v>55742680.779999994</v>
      </c>
      <c r="K8790" s="2">
        <v>12145007.699999999</v>
      </c>
      <c r="L8790" s="2">
        <v>3089978.6940000001</v>
      </c>
      <c r="M8790" s="2">
        <v>22345669.940000001</v>
      </c>
    </row>
    <row r="8791" spans="1:13" ht="14.25" customHeight="1">
      <c r="A8791" s="59" t="s">
        <v>164</v>
      </c>
      <c r="B8791" s="59" t="s">
        <v>9</v>
      </c>
      <c r="C8791" s="59" t="s">
        <v>112</v>
      </c>
      <c r="D8791" s="2">
        <v>883.15639999999996</v>
      </c>
      <c r="E8791" s="2">
        <v>94511396.160719991</v>
      </c>
      <c r="F8791" s="2">
        <v>26903845.038399994</v>
      </c>
      <c r="G8791" s="2">
        <v>18393927.743999999</v>
      </c>
      <c r="H8791" s="2">
        <v>1484877.1301052631</v>
      </c>
      <c r="I8791" s="2">
        <v>2872514.4480000003</v>
      </c>
      <c r="J8791" s="2">
        <v>8779063.5</v>
      </c>
      <c r="K8791" s="2">
        <v>1857249.16</v>
      </c>
      <c r="L8791" s="2">
        <v>527476.06999999995</v>
      </c>
      <c r="M8791" s="2">
        <v>3405614.6520000002</v>
      </c>
    </row>
    <row r="8792" spans="1:13" ht="14.25" customHeight="1">
      <c r="A8792" s="59" t="s">
        <v>164</v>
      </c>
      <c r="B8792" s="59" t="s">
        <v>9</v>
      </c>
      <c r="C8792" s="59" t="s">
        <v>112</v>
      </c>
      <c r="D8792" s="2">
        <v>2828.6719999999996</v>
      </c>
      <c r="E8792" s="2">
        <v>404846449.20719993</v>
      </c>
      <c r="F8792" s="2">
        <v>167360632.60079998</v>
      </c>
      <c r="G8792" s="2">
        <v>67669550.899199992</v>
      </c>
      <c r="H8792" s="2">
        <v>-330771.91073684208</v>
      </c>
      <c r="I8792" s="2">
        <v>8575634.0952000003</v>
      </c>
      <c r="J8792" s="2">
        <v>29166000.259999998</v>
      </c>
      <c r="K8792" s="2">
        <v>5248009.84</v>
      </c>
      <c r="L8792" s="2">
        <v>4092170.148</v>
      </c>
      <c r="M8792" s="2">
        <v>0</v>
      </c>
    </row>
    <row r="8793" spans="1:13" ht="14.25" customHeight="1">
      <c r="A8793" s="59" t="s">
        <v>164</v>
      </c>
      <c r="B8793" s="59" t="s">
        <v>9</v>
      </c>
      <c r="C8793" s="59" t="s">
        <v>112</v>
      </c>
      <c r="D8793" s="2">
        <v>25711.985599999996</v>
      </c>
      <c r="E8793" s="2">
        <v>3679312167.3369603</v>
      </c>
      <c r="F8793" s="2">
        <v>1523956229.6826</v>
      </c>
      <c r="G8793" s="2">
        <v>646181834.3039999</v>
      </c>
      <c r="H8793" s="2">
        <v>43614809.370947368</v>
      </c>
      <c r="I8793" s="2">
        <v>106680075.624</v>
      </c>
      <c r="J8793" s="2">
        <v>300227899.69999999</v>
      </c>
      <c r="K8793" s="2">
        <v>71132293.179999992</v>
      </c>
      <c r="L8793" s="2">
        <v>8918481.7039999999</v>
      </c>
      <c r="M8793" s="2">
        <v>99150195.122000009</v>
      </c>
    </row>
    <row r="8794" spans="1:13" ht="14.25" customHeight="1">
      <c r="A8794" s="59" t="s">
        <v>164</v>
      </c>
      <c r="B8794" s="59" t="s">
        <v>9</v>
      </c>
      <c r="C8794" s="59" t="s">
        <v>112</v>
      </c>
      <c r="D8794" s="2">
        <v>1423.9791999999998</v>
      </c>
      <c r="E8794" s="2">
        <v>259291758.29633996</v>
      </c>
      <c r="F8794" s="2">
        <v>84436829.194399998</v>
      </c>
      <c r="G8794" s="2">
        <v>35776334.975999996</v>
      </c>
      <c r="H8794" s="2">
        <v>2424296.7511578943</v>
      </c>
      <c r="I8794" s="2">
        <v>5906819.1600000001</v>
      </c>
      <c r="J8794" s="2">
        <v>16612935.139999999</v>
      </c>
      <c r="K8794" s="2">
        <v>3931927.0599999996</v>
      </c>
      <c r="L8794" s="2">
        <v>491085.78200000006</v>
      </c>
      <c r="M8794" s="2">
        <v>5491128.852</v>
      </c>
    </row>
    <row r="8795" spans="1:13" ht="14.25" customHeight="1">
      <c r="A8795" s="59" t="s">
        <v>164</v>
      </c>
      <c r="B8795" s="59" t="s">
        <v>9</v>
      </c>
      <c r="C8795" s="59" t="s">
        <v>112</v>
      </c>
      <c r="D8795" s="2">
        <v>55.448399999999999</v>
      </c>
      <c r="E8795" s="2">
        <v>8174205.2977199983</v>
      </c>
      <c r="F8795" s="2">
        <v>3288003.0441999999</v>
      </c>
      <c r="G8795" s="2">
        <v>1393066.1183999998</v>
      </c>
      <c r="H8795" s="2">
        <v>90554.930526315788</v>
      </c>
      <c r="I8795" s="2">
        <v>230000.9472</v>
      </c>
      <c r="J8795" s="2">
        <v>646849.62</v>
      </c>
      <c r="K8795" s="2">
        <v>153083.34</v>
      </c>
      <c r="L8795" s="2">
        <v>19112.477999999999</v>
      </c>
      <c r="M8795" s="2">
        <v>213820.00200000001</v>
      </c>
    </row>
    <row r="8796" spans="1:13" ht="14.25" customHeight="1">
      <c r="A8796" s="59" t="s">
        <v>164</v>
      </c>
      <c r="B8796" s="59" t="s">
        <v>12</v>
      </c>
      <c r="C8796" s="59" t="s">
        <v>112</v>
      </c>
      <c r="D8796" s="2">
        <v>4082.2879999999996</v>
      </c>
      <c r="E8796" s="2">
        <v>201536727.63839999</v>
      </c>
      <c r="F8796" s="2">
        <v>96868154.088599995</v>
      </c>
      <c r="G8796" s="2">
        <v>23593558.5024</v>
      </c>
      <c r="H8796" s="2">
        <v>-229439.38357894737</v>
      </c>
      <c r="I8796" s="2">
        <v>80257084.653599992</v>
      </c>
      <c r="J8796" s="2">
        <v>145583073.06</v>
      </c>
      <c r="K8796" s="2">
        <v>4318116.72</v>
      </c>
      <c r="L8796" s="2">
        <v>-16494811.762</v>
      </c>
      <c r="M8796" s="2">
        <v>0</v>
      </c>
    </row>
    <row r="8797" spans="1:13" ht="14.25" customHeight="1">
      <c r="A8797" s="59" t="s">
        <v>164</v>
      </c>
      <c r="B8797" s="59" t="s">
        <v>12</v>
      </c>
      <c r="C8797" s="59" t="s">
        <v>112</v>
      </c>
      <c r="D8797" s="2">
        <v>22565.087999999996</v>
      </c>
      <c r="E8797" s="2">
        <v>1035879699.2544</v>
      </c>
      <c r="F8797" s="2">
        <v>527683480.5539999</v>
      </c>
      <c r="G8797" s="2">
        <v>61958760.479999997</v>
      </c>
      <c r="H8797" s="2">
        <v>36597735.087157898</v>
      </c>
      <c r="I8797" s="2">
        <v>157786678.05840001</v>
      </c>
      <c r="J8797" s="2">
        <v>401765658.39999998</v>
      </c>
      <c r="K8797" s="2">
        <v>59628888.739999995</v>
      </c>
      <c r="L8797" s="2">
        <v>499590.74</v>
      </c>
      <c r="M8797" s="2">
        <v>179535909.25600001</v>
      </c>
    </row>
    <row r="8798" spans="1:13" ht="14.25" customHeight="1">
      <c r="A8798" s="59" t="s">
        <v>164</v>
      </c>
      <c r="B8798" s="59" t="s">
        <v>12</v>
      </c>
      <c r="C8798" s="59" t="s">
        <v>112</v>
      </c>
      <c r="D8798" s="2">
        <v>146.25519999999997</v>
      </c>
      <c r="E8798" s="2">
        <v>7503155.0193599984</v>
      </c>
      <c r="F8798" s="2">
        <v>3374987.9881999996</v>
      </c>
      <c r="G8798" s="2">
        <v>396864.5184</v>
      </c>
      <c r="H8798" s="2">
        <v>229721.53263157894</v>
      </c>
      <c r="I8798" s="2">
        <v>1011106.3463999999</v>
      </c>
      <c r="J8798" s="2">
        <v>2641237.2199999997</v>
      </c>
      <c r="K8798" s="2">
        <v>393735.3</v>
      </c>
      <c r="L8798" s="2">
        <v>2496.7359999999999</v>
      </c>
      <c r="M8798" s="2">
        <v>1163658.4740000002</v>
      </c>
    </row>
    <row r="8799" spans="1:13" ht="14.25" customHeight="1">
      <c r="A8799" s="59" t="s">
        <v>164</v>
      </c>
      <c r="B8799" s="59" t="s">
        <v>11</v>
      </c>
      <c r="C8799" s="59" t="s">
        <v>112</v>
      </c>
      <c r="D8799" s="2">
        <v>7.2324000000000002</v>
      </c>
      <c r="E8799" s="2">
        <v>6157665.3599999994</v>
      </c>
      <c r="F8799" s="2">
        <v>2800976.4425999997</v>
      </c>
      <c r="G8799" s="2">
        <v>285692.98559999996</v>
      </c>
      <c r="H8799" s="2">
        <v>435.03157894736836</v>
      </c>
      <c r="I8799" s="2">
        <v>27639.576000000001</v>
      </c>
      <c r="J8799" s="2">
        <v>140408.6</v>
      </c>
      <c r="K8799" s="2">
        <v>13171.66</v>
      </c>
      <c r="L8799" s="2">
        <v>78697.695999999996</v>
      </c>
      <c r="M8799" s="2">
        <v>27889.84</v>
      </c>
    </row>
    <row r="8800" spans="1:13" ht="14.25" customHeight="1">
      <c r="A8800" s="59" t="s">
        <v>164</v>
      </c>
      <c r="B8800" s="59" t="s">
        <v>11</v>
      </c>
      <c r="C8800" s="59" t="s">
        <v>112</v>
      </c>
      <c r="D8800" s="2">
        <v>755.3839999999999</v>
      </c>
      <c r="E8800" s="2">
        <v>398136716.52955198</v>
      </c>
      <c r="F8800" s="2">
        <v>292779448.56819999</v>
      </c>
      <c r="G8800" s="2">
        <v>29862929.510399997</v>
      </c>
      <c r="H8800" s="2">
        <v>1225278.8715789472</v>
      </c>
      <c r="I8800" s="2">
        <v>2871882.1296000001</v>
      </c>
      <c r="J8800" s="2">
        <v>14683127.459999999</v>
      </c>
      <c r="K8800" s="2">
        <v>1377021.0799999998</v>
      </c>
      <c r="L8800" s="2">
        <v>8237191.182000001</v>
      </c>
      <c r="M8800" s="2">
        <v>2912901.662</v>
      </c>
    </row>
    <row r="8801" spans="1:13" ht="14.25" customHeight="1">
      <c r="A8801" s="59" t="s">
        <v>164</v>
      </c>
      <c r="B8801" s="59" t="s">
        <v>7</v>
      </c>
      <c r="C8801" s="59" t="s">
        <v>112</v>
      </c>
      <c r="D8801" s="2">
        <v>4195.5955999999996</v>
      </c>
      <c r="E8801" s="2">
        <v>727866237.20579994</v>
      </c>
      <c r="F8801" s="2">
        <v>124836528.28479998</v>
      </c>
      <c r="G8801" s="2">
        <v>160054244.75519997</v>
      </c>
      <c r="H8801" s="2">
        <v>8041024.2694736831</v>
      </c>
      <c r="I8801" s="2">
        <v>16412235.876</v>
      </c>
      <c r="J8801" s="2">
        <v>64253491.939999998</v>
      </c>
      <c r="K8801" s="2">
        <v>4576501.18</v>
      </c>
      <c r="L8801" s="2">
        <v>12022112.168</v>
      </c>
      <c r="M8801" s="2">
        <v>16178995.404000001</v>
      </c>
    </row>
    <row r="8802" spans="1:13" ht="14.25" customHeight="1">
      <c r="A8802" s="59" t="s">
        <v>164</v>
      </c>
      <c r="B8802" s="59" t="s">
        <v>7</v>
      </c>
      <c r="C8802" s="59" t="s">
        <v>112</v>
      </c>
      <c r="D8802" s="2">
        <v>74.734799999999993</v>
      </c>
      <c r="E8802" s="2">
        <v>11535272.262359999</v>
      </c>
      <c r="F8802" s="2">
        <v>1504137.1929999997</v>
      </c>
      <c r="G8802" s="2">
        <v>3219924.3071999997</v>
      </c>
      <c r="H8802" s="2">
        <v>137058.56336842105</v>
      </c>
      <c r="I8802" s="2">
        <v>330169.39199999999</v>
      </c>
      <c r="J8802" s="2">
        <v>1292628.3199999998</v>
      </c>
      <c r="K8802" s="2">
        <v>92070.42</v>
      </c>
      <c r="L8802" s="2">
        <v>241857.77</v>
      </c>
      <c r="M8802" s="2">
        <v>288190.804</v>
      </c>
    </row>
    <row r="8803" spans="1:13" ht="14.25" customHeight="1">
      <c r="A8803" s="59" t="s">
        <v>164</v>
      </c>
      <c r="B8803" s="59" t="s">
        <v>7</v>
      </c>
      <c r="C8803" s="59" t="s">
        <v>112</v>
      </c>
      <c r="D8803" s="2">
        <v>1464.1591999999998</v>
      </c>
      <c r="E8803" s="2">
        <v>270549613.41407996</v>
      </c>
      <c r="F8803" s="2">
        <v>44645898.243399993</v>
      </c>
      <c r="G8803" s="2">
        <v>57618850.521599993</v>
      </c>
      <c r="H8803" s="2">
        <v>2592539.6210526312</v>
      </c>
      <c r="I8803" s="2">
        <v>4635945.9648000002</v>
      </c>
      <c r="J8803" s="2">
        <v>22851820.68</v>
      </c>
      <c r="K8803" s="2">
        <v>2604539.7599999998</v>
      </c>
      <c r="L8803" s="2">
        <v>5320802.3880000003</v>
      </c>
      <c r="M8803" s="2">
        <v>5646069.9019999998</v>
      </c>
    </row>
    <row r="8804" spans="1:13" ht="14.25" customHeight="1">
      <c r="A8804" s="59" t="s">
        <v>164</v>
      </c>
      <c r="B8804" s="59" t="s">
        <v>7</v>
      </c>
      <c r="C8804" s="59" t="s">
        <v>112</v>
      </c>
      <c r="D8804" s="2">
        <v>130.18319999999997</v>
      </c>
      <c r="E8804" s="2">
        <v>16542623.679119999</v>
      </c>
      <c r="F8804" s="2">
        <v>3340611.5955999997</v>
      </c>
      <c r="G8804" s="2">
        <v>5439326.860799999</v>
      </c>
      <c r="H8804" s="2">
        <v>220812.08589473678</v>
      </c>
      <c r="I8804" s="2">
        <v>437639.60880000005</v>
      </c>
      <c r="J8804" s="2">
        <v>2157251.9</v>
      </c>
      <c r="K8804" s="2">
        <v>245871.25999999998</v>
      </c>
      <c r="L8804" s="2">
        <v>502294.03400000004</v>
      </c>
      <c r="M8804" s="2">
        <v>502009.90400000004</v>
      </c>
    </row>
    <row r="8805" spans="1:13" ht="14.25" customHeight="1">
      <c r="A8805" s="59" t="s">
        <v>165</v>
      </c>
      <c r="B8805" s="59" t="s">
        <v>7</v>
      </c>
      <c r="C8805" s="59" t="s">
        <v>113</v>
      </c>
      <c r="D8805" s="2">
        <v>130584.99999999999</v>
      </c>
      <c r="E8805" s="2">
        <v>20567019973.5</v>
      </c>
      <c r="F8805" s="2">
        <v>3397189186.6367998</v>
      </c>
      <c r="G8805" s="2">
        <v>4728811933.0559998</v>
      </c>
      <c r="H8805" s="2">
        <v>1131388489.3035789</v>
      </c>
      <c r="I8805" s="2">
        <v>518610371.92559999</v>
      </c>
      <c r="J8805" s="2">
        <v>1385783403.1999998</v>
      </c>
      <c r="K8805" s="2">
        <v>308035768.31999999</v>
      </c>
      <c r="L8805" s="2">
        <v>315711102.71799999</v>
      </c>
      <c r="M8805" s="2">
        <v>464182801.25800008</v>
      </c>
    </row>
    <row r="8806" spans="1:13" ht="14.25" customHeight="1">
      <c r="A8806" s="59" t="s">
        <v>165</v>
      </c>
      <c r="B8806" s="59" t="s">
        <v>7</v>
      </c>
      <c r="C8806" s="59" t="s">
        <v>113</v>
      </c>
      <c r="D8806" s="2">
        <v>938.60479999999984</v>
      </c>
      <c r="E8806" s="2">
        <v>174144981.78</v>
      </c>
      <c r="F8806" s="2">
        <v>24434159.058999997</v>
      </c>
      <c r="G8806" s="2">
        <v>34015697.625599995</v>
      </c>
      <c r="H8806" s="2">
        <v>8115708.0050526299</v>
      </c>
      <c r="I8806" s="2">
        <v>3700244.9160000002</v>
      </c>
      <c r="J8806" s="2">
        <v>9849476.7400000002</v>
      </c>
      <c r="K8806" s="2">
        <v>1827384.7599999998</v>
      </c>
      <c r="L8806" s="2">
        <v>1129262.5080000001</v>
      </c>
      <c r="M8806" s="2">
        <v>3336404.1920000003</v>
      </c>
    </row>
    <row r="8807" spans="1:13" ht="14.25" customHeight="1">
      <c r="A8807" s="59" t="s">
        <v>165</v>
      </c>
      <c r="B8807" s="59" t="s">
        <v>7</v>
      </c>
      <c r="C8807" s="59" t="s">
        <v>113</v>
      </c>
      <c r="D8807" s="2">
        <v>536.00119999999993</v>
      </c>
      <c r="E8807" s="2">
        <v>77026053.008519992</v>
      </c>
      <c r="F8807" s="2">
        <v>13948427.9026</v>
      </c>
      <c r="G8807" s="2">
        <v>19423387.756799996</v>
      </c>
      <c r="H8807" s="2">
        <v>4626402.9877894735</v>
      </c>
      <c r="I8807" s="2">
        <v>2105133.1919999998</v>
      </c>
      <c r="J8807" s="2">
        <v>5593084.6999999993</v>
      </c>
      <c r="K8807" s="2">
        <v>921055.98</v>
      </c>
      <c r="L8807" s="2">
        <v>281051.47399999999</v>
      </c>
      <c r="M8807" s="2">
        <v>1905291.8940000001</v>
      </c>
    </row>
    <row r="8808" spans="1:13" ht="14.25" customHeight="1">
      <c r="A8808" s="59" t="s">
        <v>165</v>
      </c>
      <c r="B8808" s="59" t="s">
        <v>7</v>
      </c>
      <c r="C8808" s="59" t="s">
        <v>113</v>
      </c>
      <c r="D8808" s="2">
        <v>1.6072</v>
      </c>
      <c r="E8808" s="2">
        <v>298336.5</v>
      </c>
      <c r="F8808" s="2">
        <v>41814.178</v>
      </c>
      <c r="G8808" s="2">
        <v>58237.843199999996</v>
      </c>
      <c r="H8808" s="2">
        <v>4.9717894736842094</v>
      </c>
      <c r="I8808" s="2">
        <v>6297.5015999999996</v>
      </c>
      <c r="J8808" s="2">
        <v>16709.14</v>
      </c>
      <c r="K8808" s="2">
        <v>2522.3199999999997</v>
      </c>
      <c r="L8808" s="2">
        <v>130.79</v>
      </c>
      <c r="M8808" s="2">
        <v>5712.366</v>
      </c>
    </row>
    <row r="8809" spans="1:13" ht="14.25" customHeight="1">
      <c r="A8809" s="59" t="s">
        <v>165</v>
      </c>
      <c r="B8809" s="59" t="s">
        <v>9</v>
      </c>
      <c r="C8809" s="59" t="s">
        <v>113</v>
      </c>
      <c r="D8809" s="2">
        <v>24324.971999999998</v>
      </c>
      <c r="E8809" s="2">
        <v>2517503247.1511998</v>
      </c>
      <c r="F8809" s="2">
        <v>746818093.49099994</v>
      </c>
      <c r="G8809" s="2">
        <v>520425973.84319997</v>
      </c>
      <c r="H8809" s="2">
        <v>210863770.07494736</v>
      </c>
      <c r="I8809" s="2">
        <v>91297784.577600002</v>
      </c>
      <c r="J8809" s="2">
        <v>304951671.24000001</v>
      </c>
      <c r="K8809" s="2">
        <v>47931676.479999997</v>
      </c>
      <c r="L8809" s="2">
        <v>132663146.418</v>
      </c>
      <c r="M8809" s="2">
        <v>86466545.330000013</v>
      </c>
    </row>
    <row r="8810" spans="1:13" ht="14.25" customHeight="1">
      <c r="A8810" s="59" t="s">
        <v>165</v>
      </c>
      <c r="B8810" s="59" t="s">
        <v>9</v>
      </c>
      <c r="C8810" s="59" t="s">
        <v>113</v>
      </c>
      <c r="D8810" s="2">
        <v>469.30239999999992</v>
      </c>
      <c r="E8810" s="2">
        <v>63401804.706239998</v>
      </c>
      <c r="F8810" s="2">
        <v>14357362.132200001</v>
      </c>
      <c r="G8810" s="2">
        <v>10038797.126399999</v>
      </c>
      <c r="H8810" s="2">
        <v>4104009.6101052626</v>
      </c>
      <c r="I8810" s="2">
        <v>1775155.0896000001</v>
      </c>
      <c r="J8810" s="2">
        <v>6060435.5</v>
      </c>
      <c r="K8810" s="2">
        <v>743074.15999999992</v>
      </c>
      <c r="L8810" s="2">
        <v>1843830.5160000001</v>
      </c>
      <c r="M8810" s="2">
        <v>1668202.0960000001</v>
      </c>
    </row>
    <row r="8811" spans="1:13" ht="14.25" customHeight="1">
      <c r="A8811" s="59" t="s">
        <v>165</v>
      </c>
      <c r="B8811" s="59" t="s">
        <v>9</v>
      </c>
      <c r="C8811" s="59" t="s">
        <v>113</v>
      </c>
      <c r="D8811" s="2">
        <v>588.23519999999996</v>
      </c>
      <c r="E8811" s="2">
        <v>65121662.917079993</v>
      </c>
      <c r="F8811" s="2">
        <v>17981911.6428</v>
      </c>
      <c r="G8811" s="2">
        <v>12594736.339199997</v>
      </c>
      <c r="H8811" s="2">
        <v>5065137.3069473682</v>
      </c>
      <c r="I8811" s="2">
        <v>2237564.9304</v>
      </c>
      <c r="J8811" s="2">
        <v>7713239.7999999998</v>
      </c>
      <c r="K8811" s="2">
        <v>803095.7</v>
      </c>
      <c r="L8811" s="2">
        <v>1794889.7999999998</v>
      </c>
      <c r="M8811" s="2">
        <v>2090964.986</v>
      </c>
    </row>
    <row r="8812" spans="1:13" ht="14.25" customHeight="1">
      <c r="A8812" s="59" t="s">
        <v>165</v>
      </c>
      <c r="B8812" s="59" t="s">
        <v>9</v>
      </c>
      <c r="C8812" s="59" t="s">
        <v>113</v>
      </c>
      <c r="D8812" s="2">
        <v>31080.033599999995</v>
      </c>
      <c r="E8812" s="2">
        <v>4447384975.9785595</v>
      </c>
      <c r="F8812" s="2">
        <v>1833255285.1727998</v>
      </c>
      <c r="G8812" s="2">
        <v>785894317.01759994</v>
      </c>
      <c r="H8812" s="2">
        <v>269452540.40589476</v>
      </c>
      <c r="I8812" s="2">
        <v>114880844.0952</v>
      </c>
      <c r="J8812" s="2">
        <v>425566257.61999995</v>
      </c>
      <c r="K8812" s="2">
        <v>68181433.799999997</v>
      </c>
      <c r="L8812" s="2">
        <v>168299836.87</v>
      </c>
      <c r="M8812" s="2">
        <v>110478362.61</v>
      </c>
    </row>
    <row r="8813" spans="1:13" ht="14.25" customHeight="1">
      <c r="A8813" s="59" t="s">
        <v>165</v>
      </c>
      <c r="B8813" s="59" t="s">
        <v>9</v>
      </c>
      <c r="C8813" s="59" t="s">
        <v>113</v>
      </c>
      <c r="D8813" s="2">
        <v>897.62120000000004</v>
      </c>
      <c r="E8813" s="2">
        <v>162498223.15649998</v>
      </c>
      <c r="F8813" s="2">
        <v>52750599.499799997</v>
      </c>
      <c r="G8813" s="2">
        <v>22517714.303999998</v>
      </c>
      <c r="H8813" s="2">
        <v>7771665.1452631569</v>
      </c>
      <c r="I8813" s="2">
        <v>3306243.2472000001</v>
      </c>
      <c r="J8813" s="2">
        <v>12347926.539999999</v>
      </c>
      <c r="K8813" s="2">
        <v>1530151.16</v>
      </c>
      <c r="L8813" s="2">
        <v>2698644.1900000004</v>
      </c>
      <c r="M8813" s="2">
        <v>3190722.1719999998</v>
      </c>
    </row>
    <row r="8814" spans="1:13" ht="14.25" customHeight="1">
      <c r="A8814" s="59" t="s">
        <v>165</v>
      </c>
      <c r="B8814" s="59" t="s">
        <v>9</v>
      </c>
      <c r="C8814" s="59" t="s">
        <v>113</v>
      </c>
      <c r="D8814" s="2">
        <v>77.94919999999999</v>
      </c>
      <c r="E8814" s="2">
        <v>11050932.89916</v>
      </c>
      <c r="F8814" s="2">
        <v>4575489.1851999993</v>
      </c>
      <c r="G8814" s="2">
        <v>1950401.3567999997</v>
      </c>
      <c r="H8814" s="2">
        <v>696127.58905263152</v>
      </c>
      <c r="I8814" s="2">
        <v>286809.53039999999</v>
      </c>
      <c r="J8814" s="2">
        <v>1073858.0599999998</v>
      </c>
      <c r="K8814" s="2">
        <v>120251.35999999999</v>
      </c>
      <c r="L8814" s="2">
        <v>172158.42600000001</v>
      </c>
      <c r="M8814" s="2">
        <v>277080.87</v>
      </c>
    </row>
    <row r="8815" spans="1:13" ht="14.25" customHeight="1">
      <c r="A8815" s="59" t="s">
        <v>165</v>
      </c>
      <c r="B8815" s="59" t="s">
        <v>12</v>
      </c>
      <c r="C8815" s="59" t="s">
        <v>113</v>
      </c>
      <c r="D8815" s="2">
        <v>52234</v>
      </c>
      <c r="E8815" s="2">
        <v>2397869674.1999998</v>
      </c>
      <c r="F8815" s="2">
        <v>1224864953.6141999</v>
      </c>
      <c r="G8815" s="2">
        <v>128609643.09119999</v>
      </c>
      <c r="H8815" s="2">
        <v>452392047.3296842</v>
      </c>
      <c r="I8815" s="2">
        <v>255269957.97599998</v>
      </c>
      <c r="J8815" s="2">
        <v>732659116.95999992</v>
      </c>
      <c r="K8815" s="2">
        <v>88683070.519999996</v>
      </c>
      <c r="L8815" s="2">
        <v>89484674.312000006</v>
      </c>
      <c r="M8815" s="2">
        <v>291941244.23199999</v>
      </c>
    </row>
    <row r="8816" spans="1:13" ht="14.25" customHeight="1">
      <c r="A8816" s="59" t="s">
        <v>165</v>
      </c>
      <c r="B8816" s="59" t="s">
        <v>12</v>
      </c>
      <c r="C8816" s="59" t="s">
        <v>113</v>
      </c>
      <c r="D8816" s="2">
        <v>185.63159999999999</v>
      </c>
      <c r="E8816" s="2">
        <v>9521166.7504799999</v>
      </c>
      <c r="F8816" s="2">
        <v>4345935.9497999996</v>
      </c>
      <c r="G8816" s="2">
        <v>457990.59839999996</v>
      </c>
      <c r="H8816" s="2">
        <v>1572572.0387368419</v>
      </c>
      <c r="I8816" s="2">
        <v>892078.16400000011</v>
      </c>
      <c r="J8816" s="2">
        <v>2570600.7799999998</v>
      </c>
      <c r="K8816" s="2">
        <v>260935.47999999998</v>
      </c>
      <c r="L8816" s="2">
        <v>64958.432000000001</v>
      </c>
      <c r="M8816" s="2">
        <v>1037513.7740000001</v>
      </c>
    </row>
    <row r="8817" spans="1:13" ht="14.25" customHeight="1">
      <c r="A8817" s="59" t="s">
        <v>165</v>
      </c>
      <c r="B8817" s="59" t="s">
        <v>11</v>
      </c>
      <c r="C8817" s="59" t="s">
        <v>113</v>
      </c>
      <c r="D8817" s="2">
        <v>12.8576</v>
      </c>
      <c r="E8817" s="2">
        <v>10946960.639999999</v>
      </c>
      <c r="F8817" s="2">
        <v>5056092.1363999993</v>
      </c>
      <c r="G8817" s="2">
        <v>538690.40639999998</v>
      </c>
      <c r="H8817" s="2">
        <v>88215.703578947374</v>
      </c>
      <c r="I8817" s="2">
        <v>47181.225599999998</v>
      </c>
      <c r="J8817" s="2">
        <v>189401.96</v>
      </c>
      <c r="K8817" s="2">
        <v>23830.84</v>
      </c>
      <c r="L8817" s="2">
        <v>162808.29399999999</v>
      </c>
      <c r="M8817" s="2">
        <v>45703.438000000002</v>
      </c>
    </row>
    <row r="8818" spans="1:13" ht="14.25" customHeight="1">
      <c r="A8818" s="59" t="s">
        <v>165</v>
      </c>
      <c r="B8818" s="59" t="s">
        <v>11</v>
      </c>
      <c r="C8818" s="59" t="s">
        <v>113</v>
      </c>
      <c r="D8818" s="2">
        <v>647.70159999999998</v>
      </c>
      <c r="E8818" s="2">
        <v>336847052.30022001</v>
      </c>
      <c r="F8818" s="2">
        <v>254756618.64039996</v>
      </c>
      <c r="G8818" s="2">
        <v>27100102.329599995</v>
      </c>
      <c r="H8818" s="2">
        <v>5584547.6109473677</v>
      </c>
      <c r="I8818" s="2">
        <v>2392868.1744000004</v>
      </c>
      <c r="J8818" s="2">
        <v>9544672.8999999985</v>
      </c>
      <c r="K8818" s="2">
        <v>1332372.8999999999</v>
      </c>
      <c r="L8818" s="2">
        <v>9788550.904000001</v>
      </c>
      <c r="M8818" s="2">
        <v>2302346.8819999998</v>
      </c>
    </row>
    <row r="8819" spans="1:13" ht="14.25" customHeight="1">
      <c r="A8819" s="59" t="s">
        <v>165</v>
      </c>
      <c r="B8819" s="59" t="s">
        <v>7</v>
      </c>
      <c r="C8819" s="59" t="s">
        <v>113</v>
      </c>
      <c r="D8819" s="2">
        <v>66.698800000000006</v>
      </c>
      <c r="E8819" s="2">
        <v>11564747.908559998</v>
      </c>
      <c r="F8819" s="2">
        <v>2015572.2343999997</v>
      </c>
      <c r="G8819" s="2">
        <v>2341860.1727999998</v>
      </c>
      <c r="H8819" s="2">
        <v>607996.40589473676</v>
      </c>
      <c r="I8819" s="2">
        <v>230759.90640000001</v>
      </c>
      <c r="J8819" s="2">
        <v>728431.41999999993</v>
      </c>
      <c r="K8819" s="2">
        <v>76975.039999999994</v>
      </c>
      <c r="L8819" s="2">
        <v>1020384.7940000001</v>
      </c>
      <c r="M8819" s="2">
        <v>237088.89600000004</v>
      </c>
    </row>
    <row r="8820" spans="1:13" ht="14.25" customHeight="1">
      <c r="A8820" s="59" t="s">
        <v>165</v>
      </c>
      <c r="B8820" s="59" t="s">
        <v>7</v>
      </c>
      <c r="C8820" s="59" t="s">
        <v>113</v>
      </c>
      <c r="D8820" s="2">
        <v>109.28959999999999</v>
      </c>
      <c r="E8820" s="2">
        <v>12852113.662079999</v>
      </c>
      <c r="F8820" s="2">
        <v>3323829.4509999994</v>
      </c>
      <c r="G8820" s="2">
        <v>3854987.6735999994</v>
      </c>
      <c r="H8820" s="2">
        <v>961311.65305263153</v>
      </c>
      <c r="I8820" s="2">
        <v>378241.53120000003</v>
      </c>
      <c r="J8820" s="2">
        <v>1137529.42</v>
      </c>
      <c r="K8820" s="2">
        <v>126803.15999999999</v>
      </c>
      <c r="L8820" s="2">
        <v>1734409.7980000002</v>
      </c>
      <c r="M8820" s="2">
        <v>388485.08600000001</v>
      </c>
    </row>
    <row r="8821" spans="1:13" ht="14.25" customHeight="1">
      <c r="A8821" s="59" t="s">
        <v>165</v>
      </c>
      <c r="B8821" s="59" t="s">
        <v>7</v>
      </c>
      <c r="C8821" s="59" t="s">
        <v>113</v>
      </c>
      <c r="D8821" s="2">
        <v>1518.8039999999999</v>
      </c>
      <c r="E8821" s="2">
        <v>239210263.07639998</v>
      </c>
      <c r="F8821" s="2">
        <v>45397295.124600001</v>
      </c>
      <c r="G8821" s="2">
        <v>57396142.195199996</v>
      </c>
      <c r="H8821" s="2">
        <v>13358892.550736841</v>
      </c>
      <c r="I8821" s="2">
        <v>5901730.5023999996</v>
      </c>
      <c r="J8821" s="2">
        <v>23416803.959999997</v>
      </c>
      <c r="K8821" s="2">
        <v>1639369.42</v>
      </c>
      <c r="L8821" s="2">
        <v>2502334.7140000002</v>
      </c>
      <c r="M8821" s="2">
        <v>5398802.8379999995</v>
      </c>
    </row>
    <row r="8822" spans="1:13" ht="14.25" customHeight="1">
      <c r="A8822" s="59" t="s">
        <v>165</v>
      </c>
      <c r="B8822" s="59" t="s">
        <v>7</v>
      </c>
      <c r="C8822" s="59" t="s">
        <v>113</v>
      </c>
      <c r="D8822" s="2">
        <v>1205.3999999999999</v>
      </c>
      <c r="E8822" s="2">
        <v>218812622.65631998</v>
      </c>
      <c r="F8822" s="2">
        <v>35935177.75</v>
      </c>
      <c r="G8822" s="2">
        <v>45706600.051199995</v>
      </c>
      <c r="H8822" s="2">
        <v>10616377.657263156</v>
      </c>
      <c r="I8822" s="2">
        <v>4698739.4327999996</v>
      </c>
      <c r="J8822" s="2">
        <v>18576690.82</v>
      </c>
      <c r="K8822" s="2">
        <v>1672346.5399999998</v>
      </c>
      <c r="L8822" s="2">
        <v>2108010.08</v>
      </c>
      <c r="M8822" s="2">
        <v>4284764.2860000003</v>
      </c>
    </row>
    <row r="8823" spans="1:13" ht="14.25" customHeight="1">
      <c r="A8823" s="59" t="s">
        <v>165</v>
      </c>
      <c r="B8823" s="59" t="s">
        <v>7</v>
      </c>
      <c r="C8823" s="59" t="s">
        <v>113</v>
      </c>
      <c r="D8823" s="2">
        <v>15.2684</v>
      </c>
      <c r="E8823" s="2">
        <v>2207849.2127999999</v>
      </c>
      <c r="F8823" s="2">
        <v>266222.76619999995</v>
      </c>
      <c r="G8823" s="2">
        <v>668105.29919999989</v>
      </c>
      <c r="H8823" s="2">
        <v>173197.25810526314</v>
      </c>
      <c r="I8823" s="2">
        <v>68697.763200000001</v>
      </c>
      <c r="J8823" s="2">
        <v>272577.01999999996</v>
      </c>
      <c r="K8823" s="2">
        <v>19084.68</v>
      </c>
      <c r="L8823" s="2">
        <v>29126.482000000004</v>
      </c>
      <c r="M8823" s="2">
        <v>54274.241999999998</v>
      </c>
    </row>
    <row r="8824" spans="1:13" ht="14.25" customHeight="1">
      <c r="A8824" s="59" t="s">
        <v>165</v>
      </c>
      <c r="B8824" s="59" t="s">
        <v>7</v>
      </c>
      <c r="C8824" s="59" t="s">
        <v>113</v>
      </c>
      <c r="D8824" s="2">
        <v>0.80359999999999998</v>
      </c>
      <c r="E8824" s="2">
        <v>149168.25</v>
      </c>
      <c r="F8824" s="2">
        <v>24019.489199999996</v>
      </c>
      <c r="G8824" s="2">
        <v>30369.388799999997</v>
      </c>
      <c r="H8824" s="2">
        <v>96.949894736842097</v>
      </c>
      <c r="I8824" s="2">
        <v>3121.7400000000002</v>
      </c>
      <c r="J8824" s="2">
        <v>12390.199999999999</v>
      </c>
      <c r="K8824" s="2">
        <v>867.56</v>
      </c>
      <c r="L8824" s="2">
        <v>1324.136</v>
      </c>
      <c r="M8824" s="2">
        <v>2856.634</v>
      </c>
    </row>
    <row r="8825" spans="1:13" ht="14.25" customHeight="1">
      <c r="A8825" s="59" t="s">
        <v>165</v>
      </c>
      <c r="B8825" s="59" t="s">
        <v>7</v>
      </c>
      <c r="C8825" s="59" t="s">
        <v>113</v>
      </c>
      <c r="D8825" s="2">
        <v>1491.4815999999998</v>
      </c>
      <c r="E8825" s="2">
        <v>276856272</v>
      </c>
      <c r="F8825" s="2">
        <v>44273580.252799995</v>
      </c>
      <c r="G8825" s="2">
        <v>59046687.263999999</v>
      </c>
      <c r="H8825" s="2">
        <v>12912992.639999999</v>
      </c>
      <c r="I8825" s="2">
        <v>4632454.9296000004</v>
      </c>
      <c r="J8825" s="2">
        <v>23308891.139999997</v>
      </c>
      <c r="K8825" s="2">
        <v>2738119.4</v>
      </c>
      <c r="L8825" s="2">
        <v>2228853.7260000003</v>
      </c>
      <c r="M8825" s="2">
        <v>5301680.8900000006</v>
      </c>
    </row>
    <row r="8826" spans="1:13" ht="14.25" customHeight="1">
      <c r="A8826" s="59" t="s">
        <v>165</v>
      </c>
      <c r="B8826" s="59" t="s">
        <v>7</v>
      </c>
      <c r="C8826" s="59" t="s">
        <v>113</v>
      </c>
      <c r="D8826" s="2">
        <v>166.34519999999998</v>
      </c>
      <c r="E8826" s="2">
        <v>18197181.99684</v>
      </c>
      <c r="F8826" s="2">
        <v>-5361505.0559999999</v>
      </c>
      <c r="G8826" s="2">
        <v>11733167.980799999</v>
      </c>
      <c r="H8826" s="2">
        <v>1479239.1208421052</v>
      </c>
      <c r="I8826" s="2">
        <v>920161.42559999996</v>
      </c>
      <c r="J8826" s="2">
        <v>4631381.3199999994</v>
      </c>
      <c r="K8826" s="2">
        <v>542191.38</v>
      </c>
      <c r="L8826" s="2">
        <v>433835.84200000006</v>
      </c>
      <c r="M8826" s="2">
        <v>591297.07999999996</v>
      </c>
    </row>
    <row r="8827" spans="1:13" ht="14.25" customHeight="1">
      <c r="A8827" s="59" t="s">
        <v>165</v>
      </c>
      <c r="B8827" s="59" t="s">
        <v>7</v>
      </c>
      <c r="C8827" s="59" t="s">
        <v>113</v>
      </c>
      <c r="D8827" s="2">
        <v>20.09</v>
      </c>
      <c r="E8827" s="2">
        <v>3729206.25</v>
      </c>
      <c r="F8827" s="2">
        <v>607786.61579999991</v>
      </c>
      <c r="G8827" s="2">
        <v>787912.41599999985</v>
      </c>
      <c r="H8827" s="2">
        <v>176432.65010526314</v>
      </c>
      <c r="I8827" s="2">
        <v>61319.829599999997</v>
      </c>
      <c r="J8827" s="2">
        <v>310575</v>
      </c>
      <c r="K8827" s="2">
        <v>33917.659999999996</v>
      </c>
      <c r="L8827" s="2">
        <v>17276.006000000001</v>
      </c>
      <c r="M8827" s="2">
        <v>71413.144</v>
      </c>
    </row>
    <row r="8828" spans="1:13" ht="14.25" customHeight="1">
      <c r="A8828" s="59" t="s">
        <v>166</v>
      </c>
      <c r="B8828" s="59" t="s">
        <v>7</v>
      </c>
      <c r="C8828" s="59" t="s">
        <v>114</v>
      </c>
      <c r="D8828" s="2">
        <v>4371.5839999999998</v>
      </c>
      <c r="E8828" s="2">
        <v>511467459.14880002</v>
      </c>
      <c r="F8828" s="2">
        <v>89233480.940399989</v>
      </c>
      <c r="G8828" s="2">
        <v>168580001.75999999</v>
      </c>
      <c r="H8828" s="2">
        <v>1977636.1566315792</v>
      </c>
      <c r="I8828" s="2">
        <v>13023289.987199999</v>
      </c>
      <c r="J8828" s="2">
        <v>61923315.979999997</v>
      </c>
      <c r="K8828" s="2">
        <v>7003059.9399999995</v>
      </c>
      <c r="L8828" s="2">
        <v>56004.278000000006</v>
      </c>
      <c r="M8828" s="2">
        <v>9805540.9759999998</v>
      </c>
    </row>
    <row r="8829" spans="1:13" ht="14.25" customHeight="1">
      <c r="A8829" s="59" t="s">
        <v>166</v>
      </c>
      <c r="B8829" s="59" t="s">
        <v>7</v>
      </c>
      <c r="C8829" s="59" t="s">
        <v>114</v>
      </c>
      <c r="D8829" s="2">
        <v>945.83719999999994</v>
      </c>
      <c r="E8829" s="2">
        <v>134307836.852112</v>
      </c>
      <c r="F8829" s="2">
        <v>19347412.206599999</v>
      </c>
      <c r="G8829" s="2">
        <v>36526239.801599994</v>
      </c>
      <c r="H8829" s="2">
        <v>430941.03915789479</v>
      </c>
      <c r="I8829" s="2">
        <v>2821443.6672</v>
      </c>
      <c r="J8829" s="2">
        <v>13367072.559999999</v>
      </c>
      <c r="K8829" s="2">
        <v>1527033.52</v>
      </c>
      <c r="L8829" s="2">
        <v>12325.83</v>
      </c>
      <c r="M8829" s="2">
        <v>2121529.2560000001</v>
      </c>
    </row>
    <row r="8830" spans="1:13" ht="14.25" customHeight="1">
      <c r="A8830" s="59" t="s">
        <v>166</v>
      </c>
      <c r="B8830" s="59" t="s">
        <v>7</v>
      </c>
      <c r="C8830" s="59" t="s">
        <v>114</v>
      </c>
      <c r="D8830" s="2">
        <v>2.4107999999999996</v>
      </c>
      <c r="E8830" s="2">
        <v>292918.70915999997</v>
      </c>
      <c r="F8830" s="2">
        <v>49314.799999999996</v>
      </c>
      <c r="G8830" s="2">
        <v>93098.99519999999</v>
      </c>
      <c r="H8830" s="2">
        <v>70.847999999999985</v>
      </c>
      <c r="I8830" s="2">
        <v>7191.9575999999997</v>
      </c>
      <c r="J8830" s="2">
        <v>34070.18</v>
      </c>
      <c r="K8830" s="2">
        <v>3891.72</v>
      </c>
      <c r="L8830" s="2">
        <v>32.472000000000001</v>
      </c>
      <c r="M8830" s="2">
        <v>5407.4900000000007</v>
      </c>
    </row>
    <row r="8831" spans="1:13" ht="14.25" customHeight="1">
      <c r="A8831" s="59" t="s">
        <v>166</v>
      </c>
      <c r="B8831" s="59" t="s">
        <v>7</v>
      </c>
      <c r="C8831" s="59" t="s">
        <v>114</v>
      </c>
      <c r="D8831" s="2">
        <v>26788.809599999997</v>
      </c>
      <c r="E8831" s="2">
        <v>4219213402.0713601</v>
      </c>
      <c r="F8831" s="2">
        <v>708325295.90540004</v>
      </c>
      <c r="G8831" s="2">
        <v>955099956.99839985</v>
      </c>
      <c r="H8831" s="2">
        <v>-4984942.3427368412</v>
      </c>
      <c r="I8831" s="2">
        <v>85996970.870400012</v>
      </c>
      <c r="J8831" s="2">
        <v>419736861.21999997</v>
      </c>
      <c r="K8831" s="2">
        <v>46558546.299999997</v>
      </c>
      <c r="L8831" s="2">
        <v>942086.68400000012</v>
      </c>
      <c r="M8831" s="2">
        <v>60087773.614</v>
      </c>
    </row>
    <row r="8832" spans="1:13" ht="14.25" customHeight="1">
      <c r="A8832" s="59" t="s">
        <v>166</v>
      </c>
      <c r="B8832" s="59" t="s">
        <v>7</v>
      </c>
      <c r="C8832" s="59" t="s">
        <v>114</v>
      </c>
      <c r="D8832" s="2">
        <v>1676.3095999999998</v>
      </c>
      <c r="E8832" s="2">
        <v>311057568.35999995</v>
      </c>
      <c r="F8832" s="2">
        <v>44352269.970199995</v>
      </c>
      <c r="G8832" s="2">
        <v>59805746.438399985</v>
      </c>
      <c r="H8832" s="2">
        <v>-311887.81136842101</v>
      </c>
      <c r="I8832" s="2">
        <v>5383252.4399999995</v>
      </c>
      <c r="J8832" s="2">
        <v>26283188.579999998</v>
      </c>
      <c r="K8832" s="2">
        <v>2912015.98</v>
      </c>
      <c r="L8832" s="2">
        <v>58798.674000000006</v>
      </c>
      <c r="M8832" s="2">
        <v>3759991.51</v>
      </c>
    </row>
    <row r="8833" spans="1:13" ht="14.25" customHeight="1">
      <c r="A8833" s="59" t="s">
        <v>166</v>
      </c>
      <c r="B8833" s="59" t="s">
        <v>7</v>
      </c>
      <c r="C8833" s="59" t="s">
        <v>114</v>
      </c>
      <c r="D8833" s="2">
        <v>5760.2047999999995</v>
      </c>
      <c r="E8833" s="2">
        <v>833468408.11079991</v>
      </c>
      <c r="F8833" s="2">
        <v>152405111.37439999</v>
      </c>
      <c r="G8833" s="2">
        <v>205506944.46719998</v>
      </c>
      <c r="H8833" s="2">
        <v>-1074499.4122105262</v>
      </c>
      <c r="I8833" s="2">
        <v>18498179.887199998</v>
      </c>
      <c r="J8833" s="2">
        <v>90315358.420000002</v>
      </c>
      <c r="K8833" s="2">
        <v>10006415.719999999</v>
      </c>
      <c r="L8833" s="2">
        <v>202045.29399999999</v>
      </c>
      <c r="M8833" s="2">
        <v>12920240.784</v>
      </c>
    </row>
    <row r="8834" spans="1:13" ht="14.25" customHeight="1">
      <c r="A8834" s="59" t="s">
        <v>166</v>
      </c>
      <c r="B8834" s="59" t="s">
        <v>9</v>
      </c>
      <c r="C8834" s="59" t="s">
        <v>114</v>
      </c>
      <c r="D8834" s="2">
        <v>5327.8679999999995</v>
      </c>
      <c r="E8834" s="2">
        <v>455513533.67519999</v>
      </c>
      <c r="F8834" s="2">
        <v>147440526.03099999</v>
      </c>
      <c r="G8834" s="2">
        <v>136460461.90079999</v>
      </c>
      <c r="H8834" s="2">
        <v>-3286877.3658947367</v>
      </c>
      <c r="I8834" s="2">
        <v>17290314.475200001</v>
      </c>
      <c r="J8834" s="2">
        <v>59304863.279999994</v>
      </c>
      <c r="K8834" s="2">
        <v>6776431.6199999992</v>
      </c>
      <c r="L8834" s="2">
        <v>28732.308000000001</v>
      </c>
      <c r="M8834" s="2">
        <v>11950501.486</v>
      </c>
    </row>
    <row r="8835" spans="1:13" ht="14.25" customHeight="1">
      <c r="A8835" s="59" t="s">
        <v>166</v>
      </c>
      <c r="B8835" s="59" t="s">
        <v>9</v>
      </c>
      <c r="C8835" s="59" t="s">
        <v>114</v>
      </c>
      <c r="D8835" s="2">
        <v>2898.5852</v>
      </c>
      <c r="E8835" s="2">
        <v>326308331.34899998</v>
      </c>
      <c r="F8835" s="2">
        <v>80255202.999599993</v>
      </c>
      <c r="G8835" s="2">
        <v>74276674.003199995</v>
      </c>
      <c r="H8835" s="2">
        <v>-1785559.7709473683</v>
      </c>
      <c r="I8835" s="2">
        <v>9411262.3440000005</v>
      </c>
      <c r="J8835" s="2">
        <v>32279303.279999997</v>
      </c>
      <c r="K8835" s="2">
        <v>3688454.3</v>
      </c>
      <c r="L8835" s="2">
        <v>15658.72</v>
      </c>
      <c r="M8835" s="2">
        <v>6501578.1160000004</v>
      </c>
    </row>
    <row r="8836" spans="1:13" ht="14.25" customHeight="1">
      <c r="A8836" s="59" t="s">
        <v>166</v>
      </c>
      <c r="B8836" s="59" t="s">
        <v>9</v>
      </c>
      <c r="C8836" s="59" t="s">
        <v>114</v>
      </c>
      <c r="D8836" s="2">
        <v>288.49239999999998</v>
      </c>
      <c r="E8836" s="2">
        <v>26230174.684559997</v>
      </c>
      <c r="F8836" s="2">
        <v>7987545.199599999</v>
      </c>
      <c r="G8836" s="2">
        <v>7392701.4719999991</v>
      </c>
      <c r="H8836" s="2">
        <v>-175634.67789473681</v>
      </c>
      <c r="I8836" s="2">
        <v>936702.66240000003</v>
      </c>
      <c r="J8836" s="2">
        <v>3212845.28</v>
      </c>
      <c r="K8836" s="2">
        <v>367108.25999999995</v>
      </c>
      <c r="L8836" s="2">
        <v>1550.538</v>
      </c>
      <c r="M8836" s="2">
        <v>647093.89799999993</v>
      </c>
    </row>
    <row r="8837" spans="1:13" ht="14.25" customHeight="1">
      <c r="A8837" s="59" t="s">
        <v>166</v>
      </c>
      <c r="B8837" s="59" t="s">
        <v>9</v>
      </c>
      <c r="C8837" s="59" t="s">
        <v>114</v>
      </c>
      <c r="D8837" s="2">
        <v>21533.265599999999</v>
      </c>
      <c r="E8837" s="2">
        <v>3081294027.7257595</v>
      </c>
      <c r="F8837" s="2">
        <v>1266408309.0497999</v>
      </c>
      <c r="G8837" s="2">
        <v>552718971.648</v>
      </c>
      <c r="H8837" s="2">
        <v>45995522.172631569</v>
      </c>
      <c r="I8837" s="2">
        <v>86494987.144799992</v>
      </c>
      <c r="J8837" s="2">
        <v>243307001.09999999</v>
      </c>
      <c r="K8837" s="2">
        <v>37465425.259999998</v>
      </c>
      <c r="L8837" s="2">
        <v>44336486.766000003</v>
      </c>
      <c r="M8837" s="2">
        <v>48299495.925999999</v>
      </c>
    </row>
    <row r="8838" spans="1:13" ht="14.25" customHeight="1">
      <c r="A8838" s="59" t="s">
        <v>166</v>
      </c>
      <c r="B8838" s="59" t="s">
        <v>9</v>
      </c>
      <c r="C8838" s="59" t="s">
        <v>114</v>
      </c>
      <c r="D8838" s="2">
        <v>3558.3407999999995</v>
      </c>
      <c r="E8838" s="2">
        <v>640265350.20940793</v>
      </c>
      <c r="F8838" s="2">
        <v>209106984.45659998</v>
      </c>
      <c r="G8838" s="2">
        <v>91179113.587199986</v>
      </c>
      <c r="H8838" s="2">
        <v>7601985.4282105248</v>
      </c>
      <c r="I8838" s="2">
        <v>14332517.632800002</v>
      </c>
      <c r="J8838" s="2">
        <v>40206267.059999995</v>
      </c>
      <c r="K8838" s="2">
        <v>6223817.2199999997</v>
      </c>
      <c r="L8838" s="2">
        <v>7460966.9640000006</v>
      </c>
      <c r="M8838" s="2">
        <v>7981421.8660000004</v>
      </c>
    </row>
    <row r="8839" spans="1:13" ht="14.25" customHeight="1">
      <c r="A8839" s="59" t="s">
        <v>166</v>
      </c>
      <c r="B8839" s="59" t="s">
        <v>9</v>
      </c>
      <c r="C8839" s="59" t="s">
        <v>114</v>
      </c>
      <c r="D8839" s="2">
        <v>280.45639999999997</v>
      </c>
      <c r="E8839" s="2">
        <v>31251512.116439994</v>
      </c>
      <c r="F8839" s="2">
        <v>16481112.7436</v>
      </c>
      <c r="G8839" s="2">
        <v>7186419.648</v>
      </c>
      <c r="H8839" s="2">
        <v>597160.39073684206</v>
      </c>
      <c r="I8839" s="2">
        <v>1129641.2496</v>
      </c>
      <c r="J8839" s="2">
        <v>3168923.6199999996</v>
      </c>
      <c r="K8839" s="2">
        <v>490536.3</v>
      </c>
      <c r="L8839" s="2">
        <v>588049.88</v>
      </c>
      <c r="M8839" s="2">
        <v>629068.33000000007</v>
      </c>
    </row>
    <row r="8840" spans="1:13" ht="14.25" customHeight="1">
      <c r="A8840" s="59" t="s">
        <v>166</v>
      </c>
      <c r="B8840" s="59" t="s">
        <v>12</v>
      </c>
      <c r="C8840" s="59" t="s">
        <v>114</v>
      </c>
      <c r="D8840" s="2">
        <v>12729.023999999998</v>
      </c>
      <c r="E8840" s="2">
        <v>653021843.44319999</v>
      </c>
      <c r="F8840" s="2">
        <v>301713305.80519998</v>
      </c>
      <c r="G8840" s="2">
        <v>33036098.860799994</v>
      </c>
      <c r="H8840" s="2">
        <v>5847803.8635789473</v>
      </c>
      <c r="I8840" s="2">
        <v>77149459.346400008</v>
      </c>
      <c r="J8840" s="2">
        <v>289099684.62</v>
      </c>
      <c r="K8840" s="2">
        <v>21154911.859999999</v>
      </c>
      <c r="L8840" s="2">
        <v>547397.64199999999</v>
      </c>
      <c r="M8840" s="2">
        <v>91153306.662</v>
      </c>
    </row>
    <row r="8841" spans="1:13" ht="14.25" customHeight="1">
      <c r="A8841" s="59" t="s">
        <v>166</v>
      </c>
      <c r="B8841" s="59" t="s">
        <v>12</v>
      </c>
      <c r="C8841" s="59" t="s">
        <v>114</v>
      </c>
      <c r="D8841" s="2">
        <v>376.88839999999999</v>
      </c>
      <c r="E8841" s="2">
        <v>21493140.003719997</v>
      </c>
      <c r="F8841" s="2">
        <v>8975256.2161999997</v>
      </c>
      <c r="G8841" s="2">
        <v>978946.9632</v>
      </c>
      <c r="H8841" s="2">
        <v>174491.16631578945</v>
      </c>
      <c r="I8841" s="2">
        <v>2318292.6839999999</v>
      </c>
      <c r="J8841" s="2">
        <v>8605604.7999999989</v>
      </c>
      <c r="K8841" s="2">
        <v>639700.03999999992</v>
      </c>
      <c r="L8841" s="2">
        <v>17140.706000000002</v>
      </c>
      <c r="M8841" s="2">
        <v>2698921.1039999998</v>
      </c>
    </row>
    <row r="8842" spans="1:13" ht="14.25" customHeight="1">
      <c r="A8842" s="59" t="s">
        <v>166</v>
      </c>
      <c r="B8842" s="59" t="s">
        <v>11</v>
      </c>
      <c r="C8842" s="59" t="s">
        <v>114</v>
      </c>
      <c r="D8842" s="2">
        <v>22.500799999999998</v>
      </c>
      <c r="E8842" s="2">
        <v>19157181.119999997</v>
      </c>
      <c r="F8842" s="2">
        <v>8726830.5250000004</v>
      </c>
      <c r="G8842" s="2">
        <v>946521.40799999982</v>
      </c>
      <c r="H8842" s="2">
        <v>-119888.48842105264</v>
      </c>
      <c r="I8842" s="2">
        <v>80818.970399999991</v>
      </c>
      <c r="J8842" s="2">
        <v>341088.83999999997</v>
      </c>
      <c r="K8842" s="2">
        <v>40735.96</v>
      </c>
      <c r="L8842" s="2">
        <v>8722.34</v>
      </c>
      <c r="M8842" s="2">
        <v>50469.606</v>
      </c>
    </row>
    <row r="8843" spans="1:13" ht="14.25" customHeight="1">
      <c r="A8843" s="59" t="s">
        <v>166</v>
      </c>
      <c r="B8843" s="59" t="s">
        <v>11</v>
      </c>
      <c r="C8843" s="59" t="s">
        <v>114</v>
      </c>
      <c r="D8843" s="2">
        <v>1511.5715999999998</v>
      </c>
      <c r="E8843" s="2">
        <v>883853755.52165997</v>
      </c>
      <c r="F8843" s="2">
        <v>586256083.53059995</v>
      </c>
      <c r="G8843" s="2">
        <v>63585817.075199999</v>
      </c>
      <c r="H8843" s="2">
        <v>-8033551.6698947353</v>
      </c>
      <c r="I8843" s="2">
        <v>5429262.9024</v>
      </c>
      <c r="J8843" s="2">
        <v>22914056.219999999</v>
      </c>
      <c r="K8843" s="2">
        <v>2736567.1399999997</v>
      </c>
      <c r="L8843" s="2">
        <v>585941.00400000007</v>
      </c>
      <c r="M8843" s="2">
        <v>3390480.8960000002</v>
      </c>
    </row>
    <row r="8844" spans="1:13" ht="14.25" customHeight="1">
      <c r="A8844" s="59" t="s">
        <v>166</v>
      </c>
      <c r="B8844" s="59" t="s">
        <v>7</v>
      </c>
      <c r="C8844" s="59" t="s">
        <v>114</v>
      </c>
      <c r="D8844" s="2">
        <v>3.2143999999999999</v>
      </c>
      <c r="E8844" s="2">
        <v>427742.94023999997</v>
      </c>
      <c r="F8844" s="2">
        <v>95323.917599999986</v>
      </c>
      <c r="G8844" s="2">
        <v>112623.91679999999</v>
      </c>
      <c r="H8844" s="2">
        <v>65146.60042105263</v>
      </c>
      <c r="I8844" s="2">
        <v>11475.604800000001</v>
      </c>
      <c r="J8844" s="2">
        <v>35421.54</v>
      </c>
      <c r="K8844" s="2">
        <v>4219.7199999999993</v>
      </c>
      <c r="L8844" s="2">
        <v>24161.874</v>
      </c>
      <c r="M8844" s="2">
        <v>7210.5880000000006</v>
      </c>
    </row>
    <row r="8845" spans="1:13" ht="14.25" customHeight="1">
      <c r="A8845" s="59" t="s">
        <v>166</v>
      </c>
      <c r="B8845" s="59" t="s">
        <v>7</v>
      </c>
      <c r="C8845" s="59" t="s">
        <v>114</v>
      </c>
      <c r="D8845" s="2">
        <v>4251.8476000000001</v>
      </c>
      <c r="E8845" s="2">
        <v>761463103.8168</v>
      </c>
      <c r="F8845" s="2">
        <v>128916814.9518</v>
      </c>
      <c r="G8845" s="2">
        <v>160744272.78719997</v>
      </c>
      <c r="H8845" s="2">
        <v>2383009.7684210525</v>
      </c>
      <c r="I8845" s="2">
        <v>16441419.9384</v>
      </c>
      <c r="J8845" s="2">
        <v>64241901.239999995</v>
      </c>
      <c r="K8845" s="2">
        <v>4598133.5999999996</v>
      </c>
      <c r="L8845" s="2">
        <v>11487829.606000001</v>
      </c>
      <c r="M8845" s="2">
        <v>9536969.574000001</v>
      </c>
    </row>
    <row r="8846" spans="1:13" ht="14.25" customHeight="1">
      <c r="A8846" s="59" t="s">
        <v>166</v>
      </c>
      <c r="B8846" s="59" t="s">
        <v>7</v>
      </c>
      <c r="C8846" s="59" t="s">
        <v>114</v>
      </c>
      <c r="D8846" s="2">
        <v>426.71159999999998</v>
      </c>
      <c r="E8846" s="2">
        <v>57147248.402243994</v>
      </c>
      <c r="F8846" s="2">
        <v>12559743.019599998</v>
      </c>
      <c r="G8846" s="2">
        <v>16314438.182399999</v>
      </c>
      <c r="H8846" s="2">
        <v>238657.08126315786</v>
      </c>
      <c r="I8846" s="2">
        <v>1668690.9144000001</v>
      </c>
      <c r="J8846" s="2">
        <v>6520111.0999999996</v>
      </c>
      <c r="K8846" s="2">
        <v>466680.86</v>
      </c>
      <c r="L8846" s="2">
        <v>1165936.024</v>
      </c>
      <c r="M8846" s="2">
        <v>957121.22</v>
      </c>
    </row>
    <row r="8847" spans="1:13" ht="14.25" customHeight="1">
      <c r="A8847" s="59" t="s">
        <v>166</v>
      </c>
      <c r="B8847" s="59" t="s">
        <v>7</v>
      </c>
      <c r="C8847" s="59" t="s">
        <v>114</v>
      </c>
      <c r="D8847" s="2">
        <v>2.4107999999999996</v>
      </c>
      <c r="E8847" s="2">
        <v>447504.75</v>
      </c>
      <c r="F8847" s="2">
        <v>73095.669199999989</v>
      </c>
      <c r="G8847" s="2">
        <v>91142.016000000003</v>
      </c>
      <c r="H8847" s="2">
        <v>213.78694736842104</v>
      </c>
      <c r="I8847" s="2">
        <v>9321.8256000000001</v>
      </c>
      <c r="J8847" s="2">
        <v>36425.22</v>
      </c>
      <c r="K8847" s="2">
        <v>2606.7799999999997</v>
      </c>
      <c r="L8847" s="2">
        <v>6514.2440000000006</v>
      </c>
      <c r="M8847" s="2">
        <v>5407.4900000000007</v>
      </c>
    </row>
    <row r="8848" spans="1:13" ht="14.25" customHeight="1">
      <c r="A8848" s="59" t="s">
        <v>166</v>
      </c>
      <c r="B8848" s="59" t="s">
        <v>7</v>
      </c>
      <c r="C8848" s="59" t="s">
        <v>114</v>
      </c>
      <c r="D8848" s="2">
        <v>8691.7376000000004</v>
      </c>
      <c r="E8848" s="2">
        <v>1368940849.4361598</v>
      </c>
      <c r="F8848" s="2">
        <v>275409778.57659996</v>
      </c>
      <c r="G8848" s="2">
        <v>335869487.51999998</v>
      </c>
      <c r="H8848" s="2">
        <v>4772375.9696842097</v>
      </c>
      <c r="I8848" s="2">
        <v>27334321.1928</v>
      </c>
      <c r="J8848" s="2">
        <v>133493523.59999999</v>
      </c>
      <c r="K8848" s="2">
        <v>14797440.379999999</v>
      </c>
      <c r="L8848" s="2">
        <v>77993.234000000011</v>
      </c>
      <c r="M8848" s="2">
        <v>19495721.564000003</v>
      </c>
    </row>
    <row r="8849" spans="1:13" ht="14.25" customHeight="1">
      <c r="A8849" s="59" t="s">
        <v>166</v>
      </c>
      <c r="B8849" s="59" t="s">
        <v>7</v>
      </c>
      <c r="C8849" s="59" t="s">
        <v>114</v>
      </c>
      <c r="D8849" s="2">
        <v>5777.0803999999998</v>
      </c>
      <c r="E8849" s="2">
        <v>1072370549.2499999</v>
      </c>
      <c r="F8849" s="2">
        <v>176645802.90519997</v>
      </c>
      <c r="G8849" s="2">
        <v>227617443.35999998</v>
      </c>
      <c r="H8849" s="2">
        <v>3169361.6639999994</v>
      </c>
      <c r="I8849" s="2">
        <v>18524339.625599999</v>
      </c>
      <c r="J8849" s="2">
        <v>90468038.319999993</v>
      </c>
      <c r="K8849" s="2">
        <v>10028161.299999999</v>
      </c>
      <c r="L8849" s="2">
        <v>52864.415999999997</v>
      </c>
      <c r="M8849" s="2">
        <v>12958094.116</v>
      </c>
    </row>
    <row r="8850" spans="1:13" ht="14.25" customHeight="1">
      <c r="A8850" s="59" t="s">
        <v>166</v>
      </c>
      <c r="B8850" s="59" t="s">
        <v>7</v>
      </c>
      <c r="C8850" s="59" t="s">
        <v>114</v>
      </c>
      <c r="D8850" s="2">
        <v>1139.5047999999999</v>
      </c>
      <c r="E8850" s="2">
        <v>144912125.80151996</v>
      </c>
      <c r="F8850" s="2">
        <v>32203716.139199998</v>
      </c>
      <c r="G8850" s="2">
        <v>46226376.403199993</v>
      </c>
      <c r="H8850" s="2">
        <v>627055.76084210514</v>
      </c>
      <c r="I8850" s="2">
        <v>3762084.5927999998</v>
      </c>
      <c r="J8850" s="2">
        <v>18372971.66</v>
      </c>
      <c r="K8850" s="2">
        <v>2036599.5599999998</v>
      </c>
      <c r="L8850" s="2">
        <v>10735.603999999999</v>
      </c>
      <c r="M8850" s="2">
        <v>2555929.75</v>
      </c>
    </row>
    <row r="8851" spans="1:13" ht="14.25" customHeight="1">
      <c r="A8851" s="59" t="s">
        <v>166</v>
      </c>
      <c r="B8851" s="59" t="s">
        <v>7</v>
      </c>
      <c r="C8851" s="59" t="s">
        <v>114</v>
      </c>
      <c r="D8851" s="2">
        <v>33.751199999999997</v>
      </c>
      <c r="E8851" s="2">
        <v>6265066.5</v>
      </c>
      <c r="F8851" s="2">
        <v>1032010.8195999999</v>
      </c>
      <c r="G8851" s="2">
        <v>1329801.216</v>
      </c>
      <c r="H8851" s="2">
        <v>21340.163368421054</v>
      </c>
      <c r="I8851" s="2">
        <v>108223.8624</v>
      </c>
      <c r="J8851" s="2">
        <v>528538.38</v>
      </c>
      <c r="K8851" s="2">
        <v>58586.539999999994</v>
      </c>
      <c r="L8851" s="2">
        <v>309.38599999999997</v>
      </c>
      <c r="M8851" s="2">
        <v>75703.957999999999</v>
      </c>
    </row>
    <row r="8852" spans="1:13" ht="14.25" customHeight="1">
      <c r="A8852" s="59" t="s">
        <v>166</v>
      </c>
      <c r="B8852" s="59" t="s">
        <v>7</v>
      </c>
      <c r="C8852" s="59" t="s">
        <v>114</v>
      </c>
      <c r="D8852" s="2">
        <v>12254.9</v>
      </c>
      <c r="E8852" s="2">
        <v>1433801241.1799998</v>
      </c>
      <c r="F8852" s="2">
        <v>250293641.9668</v>
      </c>
      <c r="G8852" s="2">
        <v>472770285.48479998</v>
      </c>
      <c r="H8852" s="2">
        <v>5541110.3292631572</v>
      </c>
      <c r="I8852" s="2">
        <v>36521752.564800002</v>
      </c>
      <c r="J8852" s="2">
        <v>173489680.41999999</v>
      </c>
      <c r="K8852" s="2">
        <v>19672490.439999998</v>
      </c>
      <c r="L8852" s="2">
        <v>157745.36800000002</v>
      </c>
      <c r="M8852" s="2">
        <v>27487957.508000001</v>
      </c>
    </row>
    <row r="8853" spans="1:13" ht="14.25" customHeight="1">
      <c r="A8853" s="59" t="s">
        <v>166</v>
      </c>
      <c r="B8853" s="59" t="s">
        <v>7</v>
      </c>
      <c r="C8853" s="59" t="s">
        <v>114</v>
      </c>
      <c r="D8853" s="2">
        <v>778.6884</v>
      </c>
      <c r="E8853" s="2">
        <v>110015856.55368</v>
      </c>
      <c r="F8853" s="2">
        <v>15925269.7248</v>
      </c>
      <c r="G8853" s="2">
        <v>30066959.942399997</v>
      </c>
      <c r="H8853" s="2">
        <v>354089.60336842097</v>
      </c>
      <c r="I8853" s="2">
        <v>2322510.7968000001</v>
      </c>
      <c r="J8853" s="2">
        <v>11006152.34</v>
      </c>
      <c r="K8853" s="2">
        <v>1256426.1399999999</v>
      </c>
      <c r="L8853" s="2">
        <v>10136.675999999999</v>
      </c>
      <c r="M8853" s="2">
        <v>1746612.054</v>
      </c>
    </row>
    <row r="8854" spans="1:13" ht="14.25" customHeight="1">
      <c r="A8854" s="59" t="s">
        <v>166</v>
      </c>
      <c r="B8854" s="59" t="s">
        <v>7</v>
      </c>
      <c r="C8854" s="59" t="s">
        <v>114</v>
      </c>
      <c r="D8854" s="2">
        <v>114.1112</v>
      </c>
      <c r="E8854" s="2">
        <v>13864818.900239997</v>
      </c>
      <c r="F8854" s="2">
        <v>2335571.9945999999</v>
      </c>
      <c r="G8854" s="2">
        <v>4407822.4896</v>
      </c>
      <c r="H8854" s="2">
        <v>48901.278315789466</v>
      </c>
      <c r="I8854" s="2">
        <v>340457.40720000002</v>
      </c>
      <c r="J8854" s="2">
        <v>1610005.22</v>
      </c>
      <c r="K8854" s="2">
        <v>184871.46</v>
      </c>
      <c r="L8854" s="2">
        <v>1500.0260000000001</v>
      </c>
      <c r="M8854" s="2">
        <v>255953.32399999999</v>
      </c>
    </row>
    <row r="8855" spans="1:13" ht="14.25" customHeight="1">
      <c r="A8855" s="59" t="s">
        <v>166</v>
      </c>
      <c r="B8855" s="59" t="s">
        <v>7</v>
      </c>
      <c r="C8855" s="59" t="s">
        <v>114</v>
      </c>
      <c r="D8855" s="2">
        <v>44598.192799999997</v>
      </c>
      <c r="E8855" s="2">
        <v>7024175227.6264791</v>
      </c>
      <c r="F8855" s="2">
        <v>1179557938.7758</v>
      </c>
      <c r="G8855" s="2">
        <v>1590541195.1423998</v>
      </c>
      <c r="H8855" s="2">
        <v>-8293092.752842105</v>
      </c>
      <c r="I8855" s="2">
        <v>143172699.0336</v>
      </c>
      <c r="J8855" s="2">
        <v>699003730.67999995</v>
      </c>
      <c r="K8855" s="2">
        <v>77454196.339999989</v>
      </c>
      <c r="L8855" s="2">
        <v>1564299.814</v>
      </c>
      <c r="M8855" s="2">
        <v>100034535.766</v>
      </c>
    </row>
    <row r="8856" spans="1:13" ht="14.25" customHeight="1">
      <c r="A8856" s="59" t="s">
        <v>166</v>
      </c>
      <c r="B8856" s="59" t="s">
        <v>7</v>
      </c>
      <c r="C8856" s="59" t="s">
        <v>114</v>
      </c>
      <c r="D8856" s="2">
        <v>1354.8696</v>
      </c>
      <c r="E8856" s="2">
        <v>251384301.63</v>
      </c>
      <c r="F8856" s="2">
        <v>35825025.985599995</v>
      </c>
      <c r="G8856" s="2">
        <v>48311249.625599995</v>
      </c>
      <c r="H8856" s="2">
        <v>-251685.65557894739</v>
      </c>
      <c r="I8856" s="2">
        <v>4344254.1215999993</v>
      </c>
      <c r="J8856" s="2">
        <v>21232752</v>
      </c>
      <c r="K8856" s="2">
        <v>2343418.1399999997</v>
      </c>
      <c r="L8856" s="2">
        <v>46999.612000000001</v>
      </c>
      <c r="M8856" s="2">
        <v>3038996.7519999999</v>
      </c>
    </row>
    <row r="8857" spans="1:13" ht="14.25" customHeight="1">
      <c r="A8857" s="59" t="s">
        <v>166</v>
      </c>
      <c r="B8857" s="59" t="s">
        <v>7</v>
      </c>
      <c r="C8857" s="59" t="s">
        <v>114</v>
      </c>
      <c r="D8857" s="2">
        <v>917.71119999999996</v>
      </c>
      <c r="E8857" s="2">
        <v>138990416.76828</v>
      </c>
      <c r="F8857" s="2">
        <v>24265543.008400001</v>
      </c>
      <c r="G8857" s="2">
        <v>32712717.887999997</v>
      </c>
      <c r="H8857" s="2">
        <v>-172654.09010526314</v>
      </c>
      <c r="I8857" s="2">
        <v>2953015.4880000004</v>
      </c>
      <c r="J8857" s="2">
        <v>14374285.939999999</v>
      </c>
      <c r="K8857" s="2">
        <v>1610154.46</v>
      </c>
      <c r="L8857" s="2">
        <v>33145.794000000002</v>
      </c>
      <c r="M8857" s="2">
        <v>2058443.3760000002</v>
      </c>
    </row>
    <row r="8858" spans="1:13" ht="14.25" customHeight="1">
      <c r="A8858" s="59" t="s">
        <v>166</v>
      </c>
      <c r="B8858" s="59" t="s">
        <v>9</v>
      </c>
      <c r="C8858" s="59" t="s">
        <v>114</v>
      </c>
      <c r="D8858" s="2">
        <v>12137.5744</v>
      </c>
      <c r="E8858" s="2">
        <v>1037718915.9321598</v>
      </c>
      <c r="F8858" s="2">
        <v>335945561.58499998</v>
      </c>
      <c r="G8858" s="2">
        <v>310927343.63519996</v>
      </c>
      <c r="H8858" s="2">
        <v>-7486879.8012631563</v>
      </c>
      <c r="I8858" s="2">
        <v>39396259.612800002</v>
      </c>
      <c r="J8858" s="2">
        <v>135127059.53999999</v>
      </c>
      <c r="K8858" s="2">
        <v>15440205.579999998</v>
      </c>
      <c r="L8858" s="2">
        <v>65468.061999999998</v>
      </c>
      <c r="M8858" s="2">
        <v>27224794.498</v>
      </c>
    </row>
    <row r="8859" spans="1:13" ht="14.25" customHeight="1">
      <c r="A8859" s="59" t="s">
        <v>166</v>
      </c>
      <c r="B8859" s="59" t="s">
        <v>9</v>
      </c>
      <c r="C8859" s="59" t="s">
        <v>114</v>
      </c>
      <c r="D8859" s="2">
        <v>1046.2872</v>
      </c>
      <c r="E8859" s="2">
        <v>117825017.30999999</v>
      </c>
      <c r="F8859" s="2">
        <v>28963147.569400001</v>
      </c>
      <c r="G8859" s="2">
        <v>26806181.529599998</v>
      </c>
      <c r="H8859" s="2">
        <v>-647274.78568421048</v>
      </c>
      <c r="I8859" s="2">
        <v>3396500.9424000001</v>
      </c>
      <c r="J8859" s="2">
        <v>11649832.66</v>
      </c>
      <c r="K8859" s="2">
        <v>1331161.76</v>
      </c>
      <c r="L8859" s="2">
        <v>5634.7939999999999</v>
      </c>
      <c r="M8859" s="2">
        <v>2346840.7380000004</v>
      </c>
    </row>
    <row r="8860" spans="1:13" ht="14.25" customHeight="1">
      <c r="A8860" s="59" t="s">
        <v>166</v>
      </c>
      <c r="B8860" s="59" t="s">
        <v>9</v>
      </c>
      <c r="C8860" s="59" t="s">
        <v>114</v>
      </c>
      <c r="D8860" s="2">
        <v>1168.4344000000001</v>
      </c>
      <c r="E8860" s="2">
        <v>105162391.08144</v>
      </c>
      <c r="F8860" s="2">
        <v>32350641.6318</v>
      </c>
      <c r="G8860" s="2">
        <v>29941468.454399999</v>
      </c>
      <c r="H8860" s="2">
        <v>-721180.43621052639</v>
      </c>
      <c r="I8860" s="2">
        <v>3793765.1615999998</v>
      </c>
      <c r="J8860" s="2">
        <v>13012395.5</v>
      </c>
      <c r="K8860" s="2">
        <v>1486853.52</v>
      </c>
      <c r="L8860" s="2">
        <v>6297.7640000000001</v>
      </c>
      <c r="M8860" s="2">
        <v>2620819.6300000004</v>
      </c>
    </row>
    <row r="8861" spans="1:13" ht="14.25" customHeight="1">
      <c r="A8861" s="59" t="s">
        <v>166</v>
      </c>
      <c r="B8861" s="59" t="s">
        <v>9</v>
      </c>
      <c r="C8861" s="59" t="s">
        <v>114</v>
      </c>
      <c r="D8861" s="2">
        <v>57206.676800000001</v>
      </c>
      <c r="E8861" s="2">
        <v>8185966534.0252781</v>
      </c>
      <c r="F8861" s="2">
        <v>3362571876.1261997</v>
      </c>
      <c r="G8861" s="2">
        <v>1466502420.1919999</v>
      </c>
      <c r="H8861" s="2">
        <v>122192501.42652632</v>
      </c>
      <c r="I8861" s="2">
        <v>230305156.99919999</v>
      </c>
      <c r="J8861" s="2">
        <v>646434449.89999998</v>
      </c>
      <c r="K8861" s="2">
        <v>99956111.539999992</v>
      </c>
      <c r="L8861" s="2">
        <v>119504634.21600001</v>
      </c>
      <c r="M8861" s="2">
        <v>128315588.49999999</v>
      </c>
    </row>
    <row r="8862" spans="1:13" ht="14.25" customHeight="1">
      <c r="A8862" s="59" t="s">
        <v>166</v>
      </c>
      <c r="B8862" s="59" t="s">
        <v>9</v>
      </c>
      <c r="C8862" s="59" t="s">
        <v>114</v>
      </c>
      <c r="D8862" s="2">
        <v>1734.9724000000001</v>
      </c>
      <c r="E8862" s="2">
        <v>316369787.85719997</v>
      </c>
      <c r="F8862" s="2">
        <v>101965288.0696</v>
      </c>
      <c r="G8862" s="2">
        <v>44465247.0528</v>
      </c>
      <c r="H8862" s="2">
        <v>3708139.5738947364</v>
      </c>
      <c r="I8862" s="2">
        <v>6986311.5384000009</v>
      </c>
      <c r="J8862" s="2">
        <v>19603889.239999998</v>
      </c>
      <c r="K8862" s="2">
        <v>3032981.5599999996</v>
      </c>
      <c r="L8862" s="2">
        <v>3631078.5720000002</v>
      </c>
      <c r="M8862" s="2">
        <v>3891572.5639999998</v>
      </c>
    </row>
    <row r="8863" spans="1:13" ht="14.25" customHeight="1">
      <c r="A8863" s="59" t="s">
        <v>166</v>
      </c>
      <c r="B8863" s="59" t="s">
        <v>9</v>
      </c>
      <c r="C8863" s="59" t="s">
        <v>114</v>
      </c>
      <c r="D8863" s="2">
        <v>585.82439999999997</v>
      </c>
      <c r="E8863" s="2">
        <v>78836335.023599997</v>
      </c>
      <c r="F8863" s="2">
        <v>34426156.800999999</v>
      </c>
      <c r="G8863" s="2">
        <v>15011188.435199998</v>
      </c>
      <c r="H8863" s="2">
        <v>1253593.2126315788</v>
      </c>
      <c r="I8863" s="2">
        <v>2359622.7504000003</v>
      </c>
      <c r="J8863" s="2">
        <v>6619326.1799999997</v>
      </c>
      <c r="K8863" s="2">
        <v>1024649.86</v>
      </c>
      <c r="L8863" s="2">
        <v>1228329.1680000001</v>
      </c>
      <c r="M8863" s="2">
        <v>1314014.6580000001</v>
      </c>
    </row>
    <row r="8864" spans="1:13" ht="14.25" customHeight="1">
      <c r="A8864" s="59" t="s">
        <v>166</v>
      </c>
      <c r="B8864" s="59" t="s">
        <v>12</v>
      </c>
      <c r="C8864" s="59" t="s">
        <v>114</v>
      </c>
      <c r="D8864" s="2">
        <v>11089.679999999998</v>
      </c>
      <c r="E8864" s="2">
        <v>568920545.42399991</v>
      </c>
      <c r="F8864" s="2">
        <v>263610047.41559997</v>
      </c>
      <c r="G8864" s="2">
        <v>28789294.195199996</v>
      </c>
      <c r="H8864" s="2">
        <v>5096417.3204210522</v>
      </c>
      <c r="I8864" s="2">
        <v>67864816.548000008</v>
      </c>
      <c r="J8864" s="2">
        <v>252699248.29999998</v>
      </c>
      <c r="K8864" s="2">
        <v>18688000.899999999</v>
      </c>
      <c r="L8864" s="2">
        <v>495102.38799999998</v>
      </c>
      <c r="M8864" s="2">
        <v>79413866.862000003</v>
      </c>
    </row>
    <row r="8865" spans="1:13" ht="14.25" customHeight="1">
      <c r="A8865" s="59" t="s">
        <v>166</v>
      </c>
      <c r="B8865" s="59" t="s">
        <v>12</v>
      </c>
      <c r="C8865" s="59" t="s">
        <v>114</v>
      </c>
      <c r="D8865" s="2">
        <v>108.486</v>
      </c>
      <c r="E8865" s="2">
        <v>6150863.2878</v>
      </c>
      <c r="F8865" s="2">
        <v>2583492.6067999997</v>
      </c>
      <c r="G8865" s="2">
        <v>281790.04799999995</v>
      </c>
      <c r="H8865" s="2">
        <v>49177.212631578943</v>
      </c>
      <c r="I8865" s="2">
        <v>667311.1128</v>
      </c>
      <c r="J8865" s="2">
        <v>2477091.2599999998</v>
      </c>
      <c r="K8865" s="2">
        <v>184135.91999999998</v>
      </c>
      <c r="L8865" s="2">
        <v>4934.8419999999996</v>
      </c>
      <c r="M8865" s="2">
        <v>776873.65799999994</v>
      </c>
    </row>
    <row r="8866" spans="1:13" ht="14.25" customHeight="1">
      <c r="A8866" s="59" t="s">
        <v>166</v>
      </c>
      <c r="B8866" s="59" t="s">
        <v>11</v>
      </c>
      <c r="C8866" s="59" t="s">
        <v>114</v>
      </c>
      <c r="D8866" s="2">
        <v>49.019599999999997</v>
      </c>
      <c r="E8866" s="2">
        <v>41735287.439999998</v>
      </c>
      <c r="F8866" s="2">
        <v>19012028.614999998</v>
      </c>
      <c r="G8866" s="2">
        <v>2062056.2303999998</v>
      </c>
      <c r="H8866" s="2">
        <v>-262317.82736842101</v>
      </c>
      <c r="I8866" s="2">
        <v>176067.02160000001</v>
      </c>
      <c r="J8866" s="2">
        <v>743092.2</v>
      </c>
      <c r="K8866" s="2">
        <v>88747.78</v>
      </c>
      <c r="L8866" s="2">
        <v>18995.218000000001</v>
      </c>
      <c r="M8866" s="2">
        <v>109951.99600000001</v>
      </c>
    </row>
    <row r="8867" spans="1:13" ht="14.25" customHeight="1">
      <c r="A8867" s="59" t="s">
        <v>166</v>
      </c>
      <c r="B8867" s="59" t="s">
        <v>11</v>
      </c>
      <c r="C8867" s="59" t="s">
        <v>114</v>
      </c>
      <c r="D8867" s="2">
        <v>1195.7567999999999</v>
      </c>
      <c r="E8867" s="2">
        <v>683004828.76163995</v>
      </c>
      <c r="F8867" s="2">
        <v>464043564.73319995</v>
      </c>
      <c r="G8867" s="2">
        <v>50324852.121599995</v>
      </c>
      <c r="H8867" s="2">
        <v>-6355861.0863157893</v>
      </c>
      <c r="I8867" s="2">
        <v>4283154.8064000001</v>
      </c>
      <c r="J8867" s="2">
        <v>18086375.099999998</v>
      </c>
      <c r="K8867" s="2">
        <v>2158755.7799999998</v>
      </c>
      <c r="L8867" s="2">
        <v>459210.90600000002</v>
      </c>
      <c r="M8867" s="2">
        <v>2682103.3139999998</v>
      </c>
    </row>
    <row r="8868" spans="1:13" ht="14.25" customHeight="1">
      <c r="A8868" s="59" t="s">
        <v>166</v>
      </c>
      <c r="B8868" s="59" t="s">
        <v>7</v>
      </c>
      <c r="C8868" s="59" t="s">
        <v>114</v>
      </c>
      <c r="D8868" s="2">
        <v>1002.8928</v>
      </c>
      <c r="E8868" s="2">
        <v>157954713.39647999</v>
      </c>
      <c r="F8868" s="2">
        <v>30407895.425999995</v>
      </c>
      <c r="G8868" s="2">
        <v>37915112.505599998</v>
      </c>
      <c r="H8868" s="2">
        <v>561347.34821052628</v>
      </c>
      <c r="I8868" s="2">
        <v>3878073.3960000002</v>
      </c>
      <c r="J8868" s="2">
        <v>15152880.859999999</v>
      </c>
      <c r="K8868" s="2">
        <v>1084572.18</v>
      </c>
      <c r="L8868" s="2">
        <v>2709662.12</v>
      </c>
      <c r="M8868" s="2">
        <v>2249505.9180000001</v>
      </c>
    </row>
    <row r="8869" spans="1:13" ht="14.25" customHeight="1">
      <c r="A8869" s="59" t="s">
        <v>166</v>
      </c>
      <c r="B8869" s="59" t="s">
        <v>7</v>
      </c>
      <c r="C8869" s="59" t="s">
        <v>114</v>
      </c>
      <c r="D8869" s="2">
        <v>1451.3015999999998</v>
      </c>
      <c r="E8869" s="2">
        <v>269397859.5</v>
      </c>
      <c r="F8869" s="2">
        <v>43799627.640999995</v>
      </c>
      <c r="G8869" s="2">
        <v>54989060.927999996</v>
      </c>
      <c r="H8869" s="2">
        <v>811592.42778947356</v>
      </c>
      <c r="I8869" s="2">
        <v>5624450.0279999999</v>
      </c>
      <c r="J8869" s="2">
        <v>21976539.559999999</v>
      </c>
      <c r="K8869" s="2">
        <v>1572970.74</v>
      </c>
      <c r="L8869" s="2">
        <v>3929872.3860000004</v>
      </c>
      <c r="M8869" s="2">
        <v>3255295.45</v>
      </c>
    </row>
    <row r="8870" spans="1:13" ht="14.25" customHeight="1">
      <c r="A8870" s="59" t="s">
        <v>166</v>
      </c>
      <c r="B8870" s="59" t="s">
        <v>7</v>
      </c>
      <c r="C8870" s="59" t="s">
        <v>114</v>
      </c>
      <c r="D8870" s="2">
        <v>135.00479999999999</v>
      </c>
      <c r="E8870" s="2">
        <v>21517937.733599998</v>
      </c>
      <c r="F8870" s="2">
        <v>3715138.4119999995</v>
      </c>
      <c r="G8870" s="2">
        <v>5286240.8640000001</v>
      </c>
      <c r="H8870" s="2">
        <v>73122.593684210529</v>
      </c>
      <c r="I8870" s="2">
        <v>540693.33840000001</v>
      </c>
      <c r="J8870" s="2">
        <v>2112666.04</v>
      </c>
      <c r="K8870" s="2">
        <v>151210.46</v>
      </c>
      <c r="L8870" s="2">
        <v>377788.26799999998</v>
      </c>
      <c r="M8870" s="2">
        <v>302818.538</v>
      </c>
    </row>
    <row r="8871" spans="1:13" ht="14.25" customHeight="1">
      <c r="A8871" s="59" t="s">
        <v>166</v>
      </c>
      <c r="B8871" s="59" t="s">
        <v>7</v>
      </c>
      <c r="C8871" s="59" t="s">
        <v>114</v>
      </c>
      <c r="D8871" s="2">
        <v>11951.1392</v>
      </c>
      <c r="E8871" s="2">
        <v>1882293667.9747198</v>
      </c>
      <c r="F8871" s="2">
        <v>370251262.21459997</v>
      </c>
      <c r="G8871" s="2">
        <v>467583018.48959994</v>
      </c>
      <c r="H8871" s="2">
        <v>6557980.4867368415</v>
      </c>
      <c r="I8871" s="2">
        <v>38053675.843200006</v>
      </c>
      <c r="J8871" s="2">
        <v>185843923.41999999</v>
      </c>
      <c r="K8871" s="2">
        <v>20600354.059999999</v>
      </c>
      <c r="L8871" s="2">
        <v>108578.25</v>
      </c>
      <c r="M8871" s="2">
        <v>26806617.376000002</v>
      </c>
    </row>
    <row r="8872" spans="1:13" ht="14.25" customHeight="1">
      <c r="A8872" s="59" t="s">
        <v>166</v>
      </c>
      <c r="B8872" s="59" t="s">
        <v>7</v>
      </c>
      <c r="C8872" s="59" t="s">
        <v>114</v>
      </c>
      <c r="D8872" s="2">
        <v>2381.0667999999996</v>
      </c>
      <c r="E8872" s="2">
        <v>441985524.75</v>
      </c>
      <c r="F8872" s="2">
        <v>72250240.926199988</v>
      </c>
      <c r="G8872" s="2">
        <v>94162506.335999995</v>
      </c>
      <c r="H8872" s="2">
        <v>1305819.3751578946</v>
      </c>
      <c r="I8872" s="2">
        <v>7663311.1152000008</v>
      </c>
      <c r="J8872" s="2">
        <v>37425507.659999996</v>
      </c>
      <c r="K8872" s="2">
        <v>4148530.88</v>
      </c>
      <c r="L8872" s="2">
        <v>21859.067999999999</v>
      </c>
      <c r="M8872" s="2">
        <v>5340774.4720000001</v>
      </c>
    </row>
    <row r="8873" spans="1:13" ht="14.25" customHeight="1">
      <c r="A8873" s="59" t="s">
        <v>166</v>
      </c>
      <c r="B8873" s="59" t="s">
        <v>7</v>
      </c>
      <c r="C8873" s="59" t="s">
        <v>114</v>
      </c>
      <c r="D8873" s="2">
        <v>282.06360000000001</v>
      </c>
      <c r="E8873" s="2">
        <v>32441683.816079997</v>
      </c>
      <c r="F8873" s="2">
        <v>-7320185.5099999998</v>
      </c>
      <c r="G8873" s="2">
        <v>19155451.641599998</v>
      </c>
      <c r="H8873" s="2">
        <v>152989.4197894737</v>
      </c>
      <c r="I8873" s="2">
        <v>1558943.82</v>
      </c>
      <c r="J8873" s="2">
        <v>7613462.1999999993</v>
      </c>
      <c r="K8873" s="2">
        <v>843934.15999999992</v>
      </c>
      <c r="L8873" s="2">
        <v>4446.8599999999997</v>
      </c>
      <c r="M8873" s="2">
        <v>632673.62400000007</v>
      </c>
    </row>
    <row r="8874" spans="1:13" ht="14.25" customHeight="1">
      <c r="A8874" s="59" t="s">
        <v>164</v>
      </c>
      <c r="B8874" s="59" t="s">
        <v>7</v>
      </c>
      <c r="C8874" s="59" t="s">
        <v>112</v>
      </c>
      <c r="D8874" s="2">
        <v>16.071999999999999</v>
      </c>
      <c r="E8874" s="2">
        <v>2603721.8591999998</v>
      </c>
      <c r="F8874" s="2">
        <v>451399.04479999997</v>
      </c>
      <c r="G8874" s="2">
        <v>613774.32959999994</v>
      </c>
      <c r="H8874" s="2">
        <v>16814.591999999997</v>
      </c>
      <c r="I8874" s="2">
        <v>45208.994400000003</v>
      </c>
      <c r="J8874" s="2">
        <v>161735.97999999998</v>
      </c>
      <c r="K8874" s="2">
        <v>7874.4599999999991</v>
      </c>
      <c r="L8874" s="2">
        <v>771.21</v>
      </c>
      <c r="M8874" s="2">
        <v>42208.188000000002</v>
      </c>
    </row>
    <row r="8875" spans="1:13" ht="14.25" customHeight="1">
      <c r="A8875" s="59" t="s">
        <v>164</v>
      </c>
      <c r="B8875" s="59" t="s">
        <v>7</v>
      </c>
      <c r="C8875" s="59" t="s">
        <v>112</v>
      </c>
      <c r="D8875" s="2">
        <v>64686.585599999999</v>
      </c>
      <c r="E8875" s="2">
        <v>10188079014.07296</v>
      </c>
      <c r="F8875" s="2">
        <v>1661872609.0699999</v>
      </c>
      <c r="G8875" s="2">
        <v>2269547319.5519996</v>
      </c>
      <c r="H8875" s="2">
        <v>79001979.597473681</v>
      </c>
      <c r="I8875" s="2">
        <v>243652617.32400003</v>
      </c>
      <c r="J8875" s="2">
        <v>1104554327.04</v>
      </c>
      <c r="K8875" s="2">
        <v>146328867.16</v>
      </c>
      <c r="L8875" s="2">
        <v>55987261.769999996</v>
      </c>
      <c r="M8875" s="2">
        <v>169876934.26000002</v>
      </c>
    </row>
    <row r="8876" spans="1:13" ht="14.25" customHeight="1">
      <c r="A8876" s="59" t="s">
        <v>164</v>
      </c>
      <c r="B8876" s="59" t="s">
        <v>7</v>
      </c>
      <c r="C8876" s="59" t="s">
        <v>112</v>
      </c>
      <c r="D8876" s="2">
        <v>11503.533999999998</v>
      </c>
      <c r="E8876" s="2">
        <v>2112371699.6289599</v>
      </c>
      <c r="F8876" s="2">
        <v>295838969.78079998</v>
      </c>
      <c r="G8876" s="2">
        <v>403916883.39840001</v>
      </c>
      <c r="H8876" s="2">
        <v>12823158.618947366</v>
      </c>
      <c r="I8876" s="2">
        <v>43311545.9208</v>
      </c>
      <c r="J8876" s="2">
        <v>195757480.69999999</v>
      </c>
      <c r="K8876" s="2">
        <v>26871181.879999999</v>
      </c>
      <c r="L8876" s="2">
        <v>10288253.492000001</v>
      </c>
      <c r="M8876" s="2">
        <v>30210051.894000001</v>
      </c>
    </row>
    <row r="8877" spans="1:13" ht="14.25" customHeight="1">
      <c r="A8877" s="59" t="s">
        <v>164</v>
      </c>
      <c r="B8877" s="59" t="s">
        <v>7</v>
      </c>
      <c r="C8877" s="59" t="s">
        <v>112</v>
      </c>
      <c r="D8877" s="2">
        <v>4423.0144</v>
      </c>
      <c r="E8877" s="2">
        <v>631498428.25146008</v>
      </c>
      <c r="F8877" s="2">
        <v>113720082.31219999</v>
      </c>
      <c r="G8877" s="2">
        <v>155263134.58559999</v>
      </c>
      <c r="H8877" s="2">
        <v>4929039.5418947367</v>
      </c>
      <c r="I8877" s="2">
        <v>16649822.872800002</v>
      </c>
      <c r="J8877" s="2">
        <v>75314617.899999991</v>
      </c>
      <c r="K8877" s="2">
        <v>10316993.18</v>
      </c>
      <c r="L8877" s="2">
        <v>3948018.8220000002</v>
      </c>
      <c r="M8877" s="2">
        <v>11615516.726</v>
      </c>
    </row>
    <row r="8878" spans="1:13" ht="14.25" customHeight="1">
      <c r="A8878" s="59" t="s">
        <v>164</v>
      </c>
      <c r="B8878" s="59" t="s">
        <v>9</v>
      </c>
      <c r="C8878" s="59" t="s">
        <v>112</v>
      </c>
      <c r="D8878" s="2">
        <v>51292.180800000002</v>
      </c>
      <c r="E8878" s="2">
        <v>5308463735.0236797</v>
      </c>
      <c r="F8878" s="2">
        <v>1551330082.1487999</v>
      </c>
      <c r="G8878" s="2">
        <v>1107701377.0943997</v>
      </c>
      <c r="H8878" s="2">
        <v>5265107.6513684215</v>
      </c>
      <c r="I8878" s="2">
        <v>213360756.1128</v>
      </c>
      <c r="J8878" s="2">
        <v>651777136.93999994</v>
      </c>
      <c r="K8878" s="2">
        <v>126186545.41999999</v>
      </c>
      <c r="L8878" s="2">
        <v>70535525.961999997</v>
      </c>
      <c r="M8878" s="2">
        <v>134701165.808</v>
      </c>
    </row>
    <row r="8879" spans="1:13" ht="14.25" customHeight="1">
      <c r="A8879" s="59" t="s">
        <v>164</v>
      </c>
      <c r="B8879" s="59" t="s">
        <v>9</v>
      </c>
      <c r="C8879" s="59" t="s">
        <v>112</v>
      </c>
      <c r="D8879" s="2">
        <v>15544.034799999999</v>
      </c>
      <c r="E8879" s="2">
        <v>2086525766.4451196</v>
      </c>
      <c r="F8879" s="2">
        <v>469379558.12959993</v>
      </c>
      <c r="G8879" s="2">
        <v>335594021.83679998</v>
      </c>
      <c r="H8879" s="2">
        <v>55066.297263157889</v>
      </c>
      <c r="I8879" s="2">
        <v>64598467.809599996</v>
      </c>
      <c r="J8879" s="2">
        <v>198364409.94</v>
      </c>
      <c r="K8879" s="2">
        <v>38785723.659999996</v>
      </c>
      <c r="L8879" s="2">
        <v>21576199.898000002</v>
      </c>
      <c r="M8879" s="2">
        <v>40821027.456</v>
      </c>
    </row>
    <row r="8880" spans="1:13" ht="14.25" customHeight="1">
      <c r="A8880" s="59" t="s">
        <v>164</v>
      </c>
      <c r="B8880" s="59" t="s">
        <v>9</v>
      </c>
      <c r="C8880" s="59" t="s">
        <v>112</v>
      </c>
      <c r="D8880" s="2">
        <v>523.14359999999999</v>
      </c>
      <c r="E8880" s="2">
        <v>57160446.013439998</v>
      </c>
      <c r="F8880" s="2">
        <v>15816262.540999999</v>
      </c>
      <c r="G8880" s="2">
        <v>11307185.721599998</v>
      </c>
      <c r="H8880" s="2">
        <v>1409.5023157894736</v>
      </c>
      <c r="I8880" s="2">
        <v>2169451.6632000003</v>
      </c>
      <c r="J8880" s="2">
        <v>6646005.6999999993</v>
      </c>
      <c r="K8880" s="2">
        <v>1318904.3999999999</v>
      </c>
      <c r="L8880" s="2">
        <v>737051.26</v>
      </c>
      <c r="M8880" s="2">
        <v>1373855.142</v>
      </c>
    </row>
    <row r="8881" spans="1:13" ht="14.25" customHeight="1">
      <c r="A8881" s="59" t="s">
        <v>164</v>
      </c>
      <c r="B8881" s="59" t="s">
        <v>9</v>
      </c>
      <c r="C8881" s="59" t="s">
        <v>112</v>
      </c>
      <c r="D8881" s="2">
        <v>3.2143999999999999</v>
      </c>
      <c r="E8881" s="2">
        <v>434377.94399999996</v>
      </c>
      <c r="F8881" s="2">
        <v>97197.084599999987</v>
      </c>
      <c r="G8881" s="2">
        <v>69483.782399999996</v>
      </c>
      <c r="H8881" s="2">
        <v>-67.11915789473683</v>
      </c>
      <c r="I8881" s="2">
        <v>13328.28</v>
      </c>
      <c r="J8881" s="2">
        <v>40813.86</v>
      </c>
      <c r="K8881" s="2">
        <v>8110.62</v>
      </c>
      <c r="L8881" s="2">
        <v>4536.1580000000004</v>
      </c>
      <c r="M8881" s="2">
        <v>8441.8180000000011</v>
      </c>
    </row>
    <row r="8882" spans="1:13" ht="14.25" customHeight="1">
      <c r="A8882" s="59" t="s">
        <v>164</v>
      </c>
      <c r="B8882" s="59" t="s">
        <v>9</v>
      </c>
      <c r="C8882" s="59" t="s">
        <v>112</v>
      </c>
      <c r="D8882" s="2">
        <v>24750.879999999997</v>
      </c>
      <c r="E8882" s="2">
        <v>3541717273.2479997</v>
      </c>
      <c r="F8882" s="2">
        <v>1450851493.7179997</v>
      </c>
      <c r="G8882" s="2">
        <v>605576029.68959999</v>
      </c>
      <c r="H8882" s="2">
        <v>11317326.639157893</v>
      </c>
      <c r="I8882" s="2">
        <v>73117026.756000012</v>
      </c>
      <c r="J8882" s="2">
        <v>242977641.53999999</v>
      </c>
      <c r="K8882" s="2">
        <v>74382687.899999991</v>
      </c>
      <c r="L8882" s="2">
        <v>41744284.890000001</v>
      </c>
      <c r="M8882" s="2">
        <v>64999621.829999998</v>
      </c>
    </row>
    <row r="8883" spans="1:13" ht="14.25" customHeight="1">
      <c r="A8883" s="59" t="s">
        <v>164</v>
      </c>
      <c r="B8883" s="59" t="s">
        <v>9</v>
      </c>
      <c r="C8883" s="59" t="s">
        <v>112</v>
      </c>
      <c r="D8883" s="2">
        <v>7303.9203999999991</v>
      </c>
      <c r="E8883" s="2">
        <v>1414064292.7949998</v>
      </c>
      <c r="F8883" s="2">
        <v>428743103.45679998</v>
      </c>
      <c r="G8883" s="2">
        <v>178806235.9296</v>
      </c>
      <c r="H8883" s="2">
        <v>967045.36926315771</v>
      </c>
      <c r="I8883" s="2">
        <v>21526152.5592</v>
      </c>
      <c r="J8883" s="2">
        <v>71195347.899999991</v>
      </c>
      <c r="K8883" s="2">
        <v>21970151.759999998</v>
      </c>
      <c r="L8883" s="2">
        <v>11924964.964</v>
      </c>
      <c r="M8883" s="2">
        <v>19181220.322000001</v>
      </c>
    </row>
    <row r="8884" spans="1:13" ht="14.25" customHeight="1">
      <c r="A8884" s="59" t="s">
        <v>164</v>
      </c>
      <c r="B8884" s="59" t="s">
        <v>9</v>
      </c>
      <c r="C8884" s="59" t="s">
        <v>112</v>
      </c>
      <c r="D8884" s="2">
        <v>241.07999999999998</v>
      </c>
      <c r="E8884" s="2">
        <v>27678928.551119998</v>
      </c>
      <c r="F8884" s="2">
        <v>14130020.1088</v>
      </c>
      <c r="G8884" s="2">
        <v>5898351.8399999999</v>
      </c>
      <c r="H8884" s="2">
        <v>32623.639578947361</v>
      </c>
      <c r="I8884" s="2">
        <v>712996.55999999994</v>
      </c>
      <c r="J8884" s="2">
        <v>2370255.0999999996</v>
      </c>
      <c r="K8884" s="2">
        <v>718353.62</v>
      </c>
      <c r="L8884" s="2">
        <v>412559.46600000001</v>
      </c>
      <c r="M8884" s="2">
        <v>633112.89799999993</v>
      </c>
    </row>
    <row r="8885" spans="1:13" ht="14.25" customHeight="1">
      <c r="A8885" s="59" t="s">
        <v>164</v>
      </c>
      <c r="B8885" s="59" t="s">
        <v>12</v>
      </c>
      <c r="C8885" s="59" t="s">
        <v>112</v>
      </c>
      <c r="D8885" s="2">
        <v>7971.7119999999995</v>
      </c>
      <c r="E8885" s="2">
        <v>408963174.68159997</v>
      </c>
      <c r="F8885" s="2">
        <v>182219325.01279998</v>
      </c>
      <c r="G8885" s="2">
        <v>20529870.566399999</v>
      </c>
      <c r="H8885" s="2">
        <v>1506278.1978947367</v>
      </c>
      <c r="I8885" s="2">
        <v>48088836.3024</v>
      </c>
      <c r="J8885" s="2">
        <v>138993608.81999999</v>
      </c>
      <c r="K8885" s="2">
        <v>23734086.559999999</v>
      </c>
      <c r="L8885" s="2">
        <v>13666736.886</v>
      </c>
      <c r="M8885" s="2">
        <v>31276454.924000002</v>
      </c>
    </row>
    <row r="8886" spans="1:13" ht="14.25" customHeight="1">
      <c r="A8886" s="59" t="s">
        <v>164</v>
      </c>
      <c r="B8886" s="59" t="s">
        <v>11</v>
      </c>
      <c r="C8886" s="59" t="s">
        <v>112</v>
      </c>
      <c r="D8886" s="2">
        <v>0.80359999999999998</v>
      </c>
      <c r="E8886" s="2">
        <v>342092.51999999996</v>
      </c>
      <c r="F8886" s="2">
        <v>156634.94039999999</v>
      </c>
      <c r="G8886" s="2">
        <v>24925.113599999997</v>
      </c>
      <c r="H8886" s="2">
        <v>-1521.3675789473684</v>
      </c>
      <c r="I8886" s="2">
        <v>3249.2664</v>
      </c>
      <c r="J8886" s="2">
        <v>14668.98</v>
      </c>
      <c r="K8886" s="2">
        <v>2138.56</v>
      </c>
      <c r="L8886" s="2">
        <v>1341.2739999999999</v>
      </c>
      <c r="M8886" s="2">
        <v>2110.6799999999998</v>
      </c>
    </row>
    <row r="8887" spans="1:13" ht="14.25" customHeight="1">
      <c r="A8887" s="59" t="s">
        <v>164</v>
      </c>
      <c r="B8887" s="59" t="s">
        <v>11</v>
      </c>
      <c r="C8887" s="59" t="s">
        <v>112</v>
      </c>
      <c r="D8887" s="2">
        <v>765.83079999999995</v>
      </c>
      <c r="E8887" s="2">
        <v>291860664.72948003</v>
      </c>
      <c r="F8887" s="2">
        <v>149272166.78779998</v>
      </c>
      <c r="G8887" s="2">
        <v>23754018.988799997</v>
      </c>
      <c r="H8887" s="2">
        <v>-1496620.4968421052</v>
      </c>
      <c r="I8887" s="2">
        <v>3096524.3111999999</v>
      </c>
      <c r="J8887" s="2">
        <v>13979291.939999999</v>
      </c>
      <c r="K8887" s="2">
        <v>2038365.8399999999</v>
      </c>
      <c r="L8887" s="2">
        <v>1278414.5220000001</v>
      </c>
      <c r="M8887" s="2">
        <v>2011190.3019999999</v>
      </c>
    </row>
    <row r="8888" spans="1:13" ht="14.25" customHeight="1">
      <c r="A8888" s="59" t="s">
        <v>164</v>
      </c>
      <c r="B8888" s="59" t="s">
        <v>7</v>
      </c>
      <c r="C8888" s="59" t="s">
        <v>112</v>
      </c>
      <c r="D8888" s="2">
        <v>83204.743999999992</v>
      </c>
      <c r="E8888" s="2">
        <v>13104917170.329597</v>
      </c>
      <c r="F8888" s="2">
        <v>2157907502.2343998</v>
      </c>
      <c r="G8888" s="2">
        <v>2937779908.9919996</v>
      </c>
      <c r="H8888" s="2">
        <v>28592429.396210525</v>
      </c>
      <c r="I8888" s="2">
        <v>215777971.2024</v>
      </c>
      <c r="J8888" s="2">
        <v>621553034.0999999</v>
      </c>
      <c r="K8888" s="2">
        <v>147120737.06</v>
      </c>
      <c r="L8888" s="2">
        <v>-4248961.2</v>
      </c>
      <c r="M8888" s="2">
        <v>357067063.98000002</v>
      </c>
    </row>
    <row r="8889" spans="1:13" ht="14.25" customHeight="1">
      <c r="A8889" s="59" t="s">
        <v>164</v>
      </c>
      <c r="B8889" s="59" t="s">
        <v>7</v>
      </c>
      <c r="C8889" s="59" t="s">
        <v>112</v>
      </c>
      <c r="D8889" s="2">
        <v>4.0179999999999998</v>
      </c>
      <c r="E8889" s="2">
        <v>737885.61</v>
      </c>
      <c r="F8889" s="2">
        <v>104188.65059999999</v>
      </c>
      <c r="G8889" s="2">
        <v>141838.48319999999</v>
      </c>
      <c r="H8889" s="2">
        <v>415.14442105263157</v>
      </c>
      <c r="I8889" s="2">
        <v>10413.770399999999</v>
      </c>
      <c r="J8889" s="2">
        <v>29972.639999999999</v>
      </c>
      <c r="K8889" s="2">
        <v>7095.4599999999991</v>
      </c>
      <c r="L8889" s="2">
        <v>-202.048</v>
      </c>
      <c r="M8889" s="2">
        <v>17243.534</v>
      </c>
    </row>
    <row r="8890" spans="1:13" ht="14.25" customHeight="1">
      <c r="A8890" s="59" t="s">
        <v>164</v>
      </c>
      <c r="B8890" s="59" t="s">
        <v>7</v>
      </c>
      <c r="C8890" s="59" t="s">
        <v>112</v>
      </c>
      <c r="D8890" s="2">
        <v>2403.5675999999999</v>
      </c>
      <c r="E8890" s="2">
        <v>441137533.0823999</v>
      </c>
      <c r="F8890" s="2">
        <v>62618347.012399994</v>
      </c>
      <c r="G8890" s="2">
        <v>85333427.001599997</v>
      </c>
      <c r="H8890" s="2">
        <v>826006.8884210526</v>
      </c>
      <c r="I8890" s="2">
        <v>6794053.9775999999</v>
      </c>
      <c r="J8890" s="2">
        <v>19298991.099999998</v>
      </c>
      <c r="K8890" s="2">
        <v>4692570.54</v>
      </c>
      <c r="L8890" s="2">
        <v>-139758.58600000001</v>
      </c>
      <c r="M8890" s="2">
        <v>10314733.505999999</v>
      </c>
    </row>
    <row r="8891" spans="1:13" ht="14.25" customHeight="1">
      <c r="A8891" s="59" t="s">
        <v>164</v>
      </c>
      <c r="B8891" s="59" t="s">
        <v>7</v>
      </c>
      <c r="C8891" s="59" t="s">
        <v>112</v>
      </c>
      <c r="D8891" s="2">
        <v>756.18759999999986</v>
      </c>
      <c r="E8891" s="2">
        <v>115191318.59928001</v>
      </c>
      <c r="F8891" s="2">
        <v>19693355.5286</v>
      </c>
      <c r="G8891" s="2">
        <v>26839207.718399998</v>
      </c>
      <c r="H8891" s="2">
        <v>259186.84294736839</v>
      </c>
      <c r="I8891" s="2">
        <v>2142320.4216</v>
      </c>
      <c r="J8891" s="2">
        <v>6096216.1999999993</v>
      </c>
      <c r="K8891" s="2">
        <v>1482311.5399999998</v>
      </c>
      <c r="L8891" s="2">
        <v>-45334.520000000004</v>
      </c>
      <c r="M8891" s="2">
        <v>3245123.5959999999</v>
      </c>
    </row>
    <row r="8892" spans="1:13" ht="14.25" customHeight="1">
      <c r="A8892" s="59" t="s">
        <v>164</v>
      </c>
      <c r="B8892" s="59" t="s">
        <v>9</v>
      </c>
      <c r="C8892" s="59" t="s">
        <v>112</v>
      </c>
      <c r="D8892" s="2">
        <v>35248.306799999998</v>
      </c>
      <c r="E8892" s="2">
        <v>3648117888.0946798</v>
      </c>
      <c r="F8892" s="2">
        <v>1067734857.6245999</v>
      </c>
      <c r="G8892" s="2">
        <v>812399879.46239984</v>
      </c>
      <c r="H8892" s="2">
        <v>9783725.9722105246</v>
      </c>
      <c r="I8892" s="2">
        <v>109766165.796</v>
      </c>
      <c r="J8892" s="2">
        <v>392658983.57999998</v>
      </c>
      <c r="K8892" s="2">
        <v>62406803.559999995</v>
      </c>
      <c r="L8892" s="2">
        <v>3718637.5160000003</v>
      </c>
      <c r="M8892" s="2">
        <v>151265527.18200001</v>
      </c>
    </row>
    <row r="8893" spans="1:13" ht="14.25" customHeight="1">
      <c r="A8893" s="59" t="s">
        <v>164</v>
      </c>
      <c r="B8893" s="59" t="s">
        <v>9</v>
      </c>
      <c r="C8893" s="59" t="s">
        <v>112</v>
      </c>
      <c r="D8893" s="2">
        <v>6562.1975999999995</v>
      </c>
      <c r="E8893" s="2">
        <v>878646673.78487992</v>
      </c>
      <c r="F8893" s="2">
        <v>199019067.8378</v>
      </c>
      <c r="G8893" s="2">
        <v>151431446.4576</v>
      </c>
      <c r="H8893" s="2">
        <v>1824461.5376842103</v>
      </c>
      <c r="I8893" s="2">
        <v>20461269.038399998</v>
      </c>
      <c r="J8893" s="2">
        <v>73203487.719999999</v>
      </c>
      <c r="K8893" s="2">
        <v>11633191.58</v>
      </c>
      <c r="L8893" s="2">
        <v>693306.96600000001</v>
      </c>
      <c r="M8893" s="2">
        <v>28161190.464000002</v>
      </c>
    </row>
    <row r="8894" spans="1:13" ht="14.25" customHeight="1">
      <c r="A8894" s="59" t="s">
        <v>164</v>
      </c>
      <c r="B8894" s="59" t="s">
        <v>9</v>
      </c>
      <c r="C8894" s="59" t="s">
        <v>112</v>
      </c>
      <c r="D8894" s="2">
        <v>727.25799999999992</v>
      </c>
      <c r="E8894" s="2">
        <v>80348948.812439993</v>
      </c>
      <c r="F8894" s="2">
        <v>22005672.413399998</v>
      </c>
      <c r="G8894" s="2">
        <v>16771200.748799998</v>
      </c>
      <c r="H8894" s="2">
        <v>201034.30736842105</v>
      </c>
      <c r="I8894" s="2">
        <v>2270416.2623999999</v>
      </c>
      <c r="J8894" s="2">
        <v>8169199.1599999992</v>
      </c>
      <c r="K8894" s="2">
        <v>1291330.26</v>
      </c>
      <c r="L8894" s="2">
        <v>77606.275999999998</v>
      </c>
      <c r="M8894" s="2">
        <v>3120974.12</v>
      </c>
    </row>
    <row r="8895" spans="1:13" ht="14.25" customHeight="1">
      <c r="A8895" s="59" t="s">
        <v>164</v>
      </c>
      <c r="B8895" s="59" t="s">
        <v>9</v>
      </c>
      <c r="C8895" s="59" t="s">
        <v>112</v>
      </c>
      <c r="D8895" s="2">
        <v>48093.852800000001</v>
      </c>
      <c r="E8895" s="2">
        <v>6882099510.2428799</v>
      </c>
      <c r="F8895" s="2">
        <v>2793653300.5881996</v>
      </c>
      <c r="G8895" s="2">
        <v>1176859383.8592</v>
      </c>
      <c r="H8895" s="2">
        <v>20968709.790315788</v>
      </c>
      <c r="I8895" s="2">
        <v>141358256.95680001</v>
      </c>
      <c r="J8895" s="2">
        <v>509136715.05999994</v>
      </c>
      <c r="K8895" s="2">
        <v>87002651.079999998</v>
      </c>
      <c r="L8895" s="2">
        <v>115953.90400000001</v>
      </c>
      <c r="M8895" s="2">
        <v>206391246.35799998</v>
      </c>
    </row>
    <row r="8896" spans="1:13" ht="14.25" customHeight="1">
      <c r="A8896" s="59" t="s">
        <v>164</v>
      </c>
      <c r="B8896" s="59" t="s">
        <v>9</v>
      </c>
      <c r="C8896" s="59" t="s">
        <v>112</v>
      </c>
      <c r="D8896" s="2">
        <v>837.35119999999995</v>
      </c>
      <c r="E8896" s="2">
        <v>162686871.26999998</v>
      </c>
      <c r="F8896" s="2">
        <v>48566153.611999996</v>
      </c>
      <c r="G8896" s="2">
        <v>20487846.681599997</v>
      </c>
      <c r="H8896" s="2">
        <v>365373.07957894728</v>
      </c>
      <c r="I8896" s="2">
        <v>2467014.1488000001</v>
      </c>
      <c r="J8896" s="2">
        <v>8958623.8200000003</v>
      </c>
      <c r="K8896" s="2">
        <v>1521400.1199999999</v>
      </c>
      <c r="L8896" s="2">
        <v>1028.28</v>
      </c>
      <c r="M8896" s="2">
        <v>3593431.798</v>
      </c>
    </row>
    <row r="8897" spans="1:13" ht="14.25" customHeight="1">
      <c r="A8897" s="59" t="s">
        <v>164</v>
      </c>
      <c r="B8897" s="59" t="s">
        <v>9</v>
      </c>
      <c r="C8897" s="59" t="s">
        <v>112</v>
      </c>
      <c r="D8897" s="2">
        <v>212.95399999999998</v>
      </c>
      <c r="E8897" s="2">
        <v>30277336.042799998</v>
      </c>
      <c r="F8897" s="2">
        <v>12363927.4706</v>
      </c>
      <c r="G8897" s="2">
        <v>5211796.1471999995</v>
      </c>
      <c r="H8897" s="2">
        <v>90506.455578947382</v>
      </c>
      <c r="I8897" s="2">
        <v>626725.83600000001</v>
      </c>
      <c r="J8897" s="2">
        <v>2265804.3199999998</v>
      </c>
      <c r="K8897" s="2">
        <v>386086.33999999997</v>
      </c>
      <c r="L8897" s="2">
        <v>395.07599999999996</v>
      </c>
      <c r="M8897" s="2">
        <v>913876.63400000008</v>
      </c>
    </row>
    <row r="8898" spans="1:13" ht="14.25" customHeight="1">
      <c r="A8898" s="59" t="s">
        <v>164</v>
      </c>
      <c r="B8898" s="59" t="s">
        <v>12</v>
      </c>
      <c r="C8898" s="59" t="s">
        <v>112</v>
      </c>
      <c r="D8898" s="2">
        <v>16425.583999999999</v>
      </c>
      <c r="E8898" s="2">
        <v>843020029.05119991</v>
      </c>
      <c r="F8898" s="2">
        <v>371094113.39239997</v>
      </c>
      <c r="G8898" s="2">
        <v>41906722.6752</v>
      </c>
      <c r="H8898" s="2">
        <v>3611138.718315789</v>
      </c>
      <c r="I8898" s="2">
        <v>101042391.18959999</v>
      </c>
      <c r="J8898" s="2">
        <v>333410317.35999995</v>
      </c>
      <c r="K8898" s="2">
        <v>29661955.939999998</v>
      </c>
      <c r="L8898" s="2">
        <v>-1524417.8840000001</v>
      </c>
      <c r="M8898" s="2">
        <v>165905272.21400002</v>
      </c>
    </row>
    <row r="8899" spans="1:13" ht="14.25" customHeight="1">
      <c r="A8899" s="59" t="s">
        <v>164</v>
      </c>
      <c r="B8899" s="59" t="s">
        <v>12</v>
      </c>
      <c r="C8899" s="59" t="s">
        <v>112</v>
      </c>
      <c r="D8899" s="2">
        <v>28.125999999999998</v>
      </c>
      <c r="E8899" s="2">
        <v>1640055.186</v>
      </c>
      <c r="F8899" s="2">
        <v>637491.62419999996</v>
      </c>
      <c r="G8899" s="2">
        <v>72275.980800000005</v>
      </c>
      <c r="H8899" s="2">
        <v>92007.936000000002</v>
      </c>
      <c r="I8899" s="2">
        <v>173611.25279999999</v>
      </c>
      <c r="J8899" s="2">
        <v>569452.27999999991</v>
      </c>
      <c r="K8899" s="2">
        <v>50746.52</v>
      </c>
      <c r="L8899" s="2">
        <v>-2434.498</v>
      </c>
      <c r="M8899" s="2">
        <v>284084.89999999997</v>
      </c>
    </row>
    <row r="8900" spans="1:13" ht="14.25" customHeight="1">
      <c r="A8900" s="59" t="s">
        <v>164</v>
      </c>
      <c r="B8900" s="59" t="s">
        <v>11</v>
      </c>
      <c r="C8900" s="59" t="s">
        <v>112</v>
      </c>
      <c r="D8900" s="2">
        <v>5.6251999999999995</v>
      </c>
      <c r="E8900" s="2">
        <v>2354161.3880399996</v>
      </c>
      <c r="F8900" s="2">
        <v>1088965.4365999999</v>
      </c>
      <c r="G8900" s="2">
        <v>174315.99359999999</v>
      </c>
      <c r="H8900" s="2">
        <v>3982.4033684210526</v>
      </c>
      <c r="I8900" s="2">
        <v>16063.0128</v>
      </c>
      <c r="J8900" s="2">
        <v>100608.26</v>
      </c>
      <c r="K8900" s="2">
        <v>10129.459999999999</v>
      </c>
      <c r="L8900" s="2">
        <v>402.29199999999997</v>
      </c>
      <c r="M8900" s="2">
        <v>24140.226000000002</v>
      </c>
    </row>
    <row r="8901" spans="1:13" ht="14.25" customHeight="1">
      <c r="A8901" s="59" t="s">
        <v>164</v>
      </c>
      <c r="B8901" s="59" t="s">
        <v>11</v>
      </c>
      <c r="C8901" s="59" t="s">
        <v>112</v>
      </c>
      <c r="D8901" s="2">
        <v>6.4287999999999998</v>
      </c>
      <c r="E8901" s="2">
        <v>2736740.1599999997</v>
      </c>
      <c r="F8901" s="2">
        <v>1244532.1547999999</v>
      </c>
      <c r="G8901" s="2">
        <v>199218.27839999998</v>
      </c>
      <c r="H8901" s="2">
        <v>4552.9162105263149</v>
      </c>
      <c r="I8901" s="2">
        <v>18357.6024</v>
      </c>
      <c r="J8901" s="2">
        <v>114980.4</v>
      </c>
      <c r="K8901" s="2">
        <v>11578.4</v>
      </c>
      <c r="L8901" s="2">
        <v>458.21600000000001</v>
      </c>
      <c r="M8901" s="2">
        <v>27588.572000000004</v>
      </c>
    </row>
    <row r="8902" spans="1:13" ht="14.25" customHeight="1">
      <c r="A8902" s="59" t="s">
        <v>164</v>
      </c>
      <c r="B8902" s="59" t="s">
        <v>11</v>
      </c>
      <c r="C8902" s="59" t="s">
        <v>112</v>
      </c>
      <c r="D8902" s="2">
        <v>195.27479999999997</v>
      </c>
      <c r="E8902" s="2">
        <v>64080500.354640007</v>
      </c>
      <c r="F8902" s="2">
        <v>37839258.766399994</v>
      </c>
      <c r="G8902" s="2">
        <v>6054398.4959999993</v>
      </c>
      <c r="H8902" s="2">
        <v>183687.73389473683</v>
      </c>
      <c r="I8902" s="2">
        <v>518153.93280000001</v>
      </c>
      <c r="J8902" s="2">
        <v>3508103.5</v>
      </c>
      <c r="K8902" s="2">
        <v>352761.54</v>
      </c>
      <c r="L8902" s="2">
        <v>14036.022000000001</v>
      </c>
      <c r="M8902" s="2">
        <v>838006.7080000001</v>
      </c>
    </row>
    <row r="8903" spans="1:13" ht="14.25" customHeight="1">
      <c r="A8903" s="59" t="s">
        <v>164</v>
      </c>
      <c r="B8903" s="59" t="s">
        <v>7</v>
      </c>
      <c r="C8903" s="59" t="s">
        <v>112</v>
      </c>
      <c r="D8903" s="2">
        <v>2005.7855999999999</v>
      </c>
      <c r="E8903" s="2">
        <v>315983891.58336002</v>
      </c>
      <c r="F8903" s="2">
        <v>51348136.697999999</v>
      </c>
      <c r="G8903" s="2">
        <v>70383082.828799993</v>
      </c>
      <c r="H8903" s="2">
        <v>2235742.8783157892</v>
      </c>
      <c r="I8903" s="2">
        <v>7705435.5647999998</v>
      </c>
      <c r="J8903" s="2">
        <v>36871488.600000001</v>
      </c>
      <c r="K8903" s="2">
        <v>2187199.94</v>
      </c>
      <c r="L8903" s="2">
        <v>806689.26799999992</v>
      </c>
      <c r="M8903" s="2">
        <v>0</v>
      </c>
    </row>
    <row r="8904" spans="1:13" ht="14.25" customHeight="1">
      <c r="A8904" s="59" t="s">
        <v>164</v>
      </c>
      <c r="B8904" s="59" t="s">
        <v>7</v>
      </c>
      <c r="C8904" s="59" t="s">
        <v>112</v>
      </c>
      <c r="D8904" s="2">
        <v>17834.2948</v>
      </c>
      <c r="E8904" s="2">
        <v>2808974523.0808797</v>
      </c>
      <c r="F8904" s="2">
        <v>441720644.64359999</v>
      </c>
      <c r="G8904" s="2">
        <v>645812798.88</v>
      </c>
      <c r="H8904" s="2">
        <v>29537482.054736845</v>
      </c>
      <c r="I8904" s="2">
        <v>59493096.280799992</v>
      </c>
      <c r="J8904" s="2">
        <v>158525657.85999998</v>
      </c>
      <c r="K8904" s="2">
        <v>41942061.919999994</v>
      </c>
      <c r="L8904" s="2">
        <v>137828.30600000001</v>
      </c>
      <c r="M8904" s="2">
        <v>68772355.893999994</v>
      </c>
    </row>
    <row r="8905" spans="1:13" ht="14.25" customHeight="1">
      <c r="A8905" s="59" t="s">
        <v>164</v>
      </c>
      <c r="B8905" s="59" t="s">
        <v>7</v>
      </c>
      <c r="C8905" s="59" t="s">
        <v>112</v>
      </c>
      <c r="D8905" s="2">
        <v>1790.4207999999999</v>
      </c>
      <c r="E8905" s="2">
        <v>328683766.11839998</v>
      </c>
      <c r="F8905" s="2">
        <v>44325464.194799997</v>
      </c>
      <c r="G8905" s="2">
        <v>64817155.315199994</v>
      </c>
      <c r="H8905" s="2">
        <v>2952205.0863157893</v>
      </c>
      <c r="I8905" s="2">
        <v>5970921.5448000003</v>
      </c>
      <c r="J8905" s="2">
        <v>15921641.52</v>
      </c>
      <c r="K8905" s="2">
        <v>4212469.5599999996</v>
      </c>
      <c r="L8905" s="2">
        <v>13411.838</v>
      </c>
      <c r="M8905" s="2">
        <v>6904194.8360000001</v>
      </c>
    </row>
    <row r="8906" spans="1:13" ht="14.25" customHeight="1">
      <c r="A8906" s="59" t="s">
        <v>164</v>
      </c>
      <c r="B8906" s="59" t="s">
        <v>7</v>
      </c>
      <c r="C8906" s="59" t="s">
        <v>112</v>
      </c>
      <c r="D8906" s="2">
        <v>106.07519999999998</v>
      </c>
      <c r="E8906" s="2">
        <v>16754577.84</v>
      </c>
      <c r="F8906" s="2">
        <v>2611273.5425999998</v>
      </c>
      <c r="G8906" s="2">
        <v>3835392.6911999998</v>
      </c>
      <c r="H8906" s="2">
        <v>174878.96589473682</v>
      </c>
      <c r="I8906" s="2">
        <v>353125.91519999999</v>
      </c>
      <c r="J8906" s="2">
        <v>958437.32</v>
      </c>
      <c r="K8906" s="2">
        <v>253558.75999999998</v>
      </c>
      <c r="L8906" s="2">
        <v>168.67400000000001</v>
      </c>
      <c r="M8906" s="2">
        <v>409046.17600000004</v>
      </c>
    </row>
    <row r="8907" spans="1:13" ht="14.25" customHeight="1">
      <c r="A8907" s="59" t="s">
        <v>164</v>
      </c>
      <c r="B8907" s="59" t="s">
        <v>9</v>
      </c>
      <c r="C8907" s="59" t="s">
        <v>112</v>
      </c>
      <c r="D8907" s="2">
        <v>3471.5520000000001</v>
      </c>
      <c r="E8907" s="2">
        <v>359286885.61919999</v>
      </c>
      <c r="F8907" s="2">
        <v>104728708.90579998</v>
      </c>
      <c r="G8907" s="2">
        <v>73344600.076799989</v>
      </c>
      <c r="H8907" s="2">
        <v>12490.378105263155</v>
      </c>
      <c r="I8907" s="2">
        <v>15765081.019200001</v>
      </c>
      <c r="J8907" s="2">
        <v>47643945.859999999</v>
      </c>
      <c r="K8907" s="2">
        <v>3744717.78</v>
      </c>
      <c r="L8907" s="2">
        <v>1786397.47</v>
      </c>
      <c r="M8907" s="2">
        <v>0</v>
      </c>
    </row>
    <row r="8908" spans="1:13" ht="14.25" customHeight="1">
      <c r="A8908" s="59" t="s">
        <v>164</v>
      </c>
      <c r="B8908" s="59" t="s">
        <v>9</v>
      </c>
      <c r="C8908" s="59" t="s">
        <v>112</v>
      </c>
      <c r="D8908" s="2">
        <v>45645.283599999995</v>
      </c>
      <c r="E8908" s="2">
        <v>4724372595.5949602</v>
      </c>
      <c r="F8908" s="2">
        <v>1363367903.9131999</v>
      </c>
      <c r="G8908" s="2">
        <v>1008374291.6543998</v>
      </c>
      <c r="H8908" s="2">
        <v>76368738.421894744</v>
      </c>
      <c r="I8908" s="2">
        <v>156346766.8488</v>
      </c>
      <c r="J8908" s="2">
        <v>469419878.11999995</v>
      </c>
      <c r="K8908" s="2">
        <v>119756050.47999999</v>
      </c>
      <c r="L8908" s="2">
        <v>45774161.114</v>
      </c>
      <c r="M8908" s="2">
        <v>176016695.822</v>
      </c>
    </row>
    <row r="8909" spans="1:13" ht="14.25" customHeight="1">
      <c r="A8909" s="59" t="s">
        <v>164</v>
      </c>
      <c r="B8909" s="59" t="s">
        <v>9</v>
      </c>
      <c r="C8909" s="59" t="s">
        <v>112</v>
      </c>
      <c r="D8909" s="2">
        <v>5661.3619999999992</v>
      </c>
      <c r="E8909" s="2">
        <v>757998199.83887994</v>
      </c>
      <c r="F8909" s="2">
        <v>169070131.73359999</v>
      </c>
      <c r="G8909" s="2">
        <v>125057318.07359998</v>
      </c>
      <c r="H8909" s="2">
        <v>9475972.2037894726</v>
      </c>
      <c r="I8909" s="2">
        <v>19394081.1864</v>
      </c>
      <c r="J8909" s="2">
        <v>58263355.039999999</v>
      </c>
      <c r="K8909" s="2">
        <v>14861364.299999999</v>
      </c>
      <c r="L8909" s="2">
        <v>5690073.9720000001</v>
      </c>
      <c r="M8909" s="2">
        <v>21831263.850000001</v>
      </c>
    </row>
    <row r="8910" spans="1:13" ht="14.25" customHeight="1">
      <c r="A8910" s="59" t="s">
        <v>164</v>
      </c>
      <c r="B8910" s="59" t="s">
        <v>9</v>
      </c>
      <c r="C8910" s="59" t="s">
        <v>112</v>
      </c>
      <c r="D8910" s="2">
        <v>551.26959999999997</v>
      </c>
      <c r="E8910" s="2">
        <v>59398128.87624</v>
      </c>
      <c r="F8910" s="2">
        <v>16323310.951399999</v>
      </c>
      <c r="G8910" s="2">
        <v>12108656.083199998</v>
      </c>
      <c r="H8910" s="2">
        <v>915435.70863157883</v>
      </c>
      <c r="I8910" s="2">
        <v>1892788.452</v>
      </c>
      <c r="J8910" s="2">
        <v>5808558.5599999996</v>
      </c>
      <c r="K8910" s="2">
        <v>1472681.46</v>
      </c>
      <c r="L8910" s="2">
        <v>598468.88199999998</v>
      </c>
      <c r="M8910" s="2">
        <v>2125797.52</v>
      </c>
    </row>
    <row r="8911" spans="1:13" ht="14.25" customHeight="1">
      <c r="A8911" s="59" t="s">
        <v>164</v>
      </c>
      <c r="B8911" s="59" t="s">
        <v>9</v>
      </c>
      <c r="C8911" s="59" t="s">
        <v>112</v>
      </c>
      <c r="D8911" s="2">
        <v>2404.3711999999996</v>
      </c>
      <c r="E8911" s="2">
        <v>344115543.78432</v>
      </c>
      <c r="F8911" s="2">
        <v>141585036.21419999</v>
      </c>
      <c r="G8911" s="2">
        <v>58925901.657599993</v>
      </c>
      <c r="H8911" s="2">
        <v>318390.91199999995</v>
      </c>
      <c r="I8911" s="2">
        <v>7312627.6847999999</v>
      </c>
      <c r="J8911" s="2">
        <v>23703286.539999999</v>
      </c>
      <c r="K8911" s="2">
        <v>4468364.5</v>
      </c>
      <c r="L8911" s="2">
        <v>5612947.5600000005</v>
      </c>
      <c r="M8911" s="2">
        <v>0</v>
      </c>
    </row>
    <row r="8912" spans="1:13" ht="14.25" customHeight="1">
      <c r="A8912" s="59" t="s">
        <v>164</v>
      </c>
      <c r="B8912" s="59" t="s">
        <v>9</v>
      </c>
      <c r="C8912" s="59" t="s">
        <v>112</v>
      </c>
      <c r="D8912" s="2">
        <v>32169.715199999999</v>
      </c>
      <c r="E8912" s="2">
        <v>4603687716.6403198</v>
      </c>
      <c r="F8912" s="2">
        <v>1822383653.7753997</v>
      </c>
      <c r="G8912" s="2">
        <v>805592810.70719993</v>
      </c>
      <c r="H8912" s="2">
        <v>54292515.294315785</v>
      </c>
      <c r="I8912" s="2">
        <v>129627008.66160001</v>
      </c>
      <c r="J8912" s="2">
        <v>370642270.57999998</v>
      </c>
      <c r="K8912" s="2">
        <v>77630357.75999999</v>
      </c>
      <c r="L8912" s="2">
        <v>660604.054</v>
      </c>
      <c r="M8912" s="2">
        <v>124052400.956</v>
      </c>
    </row>
    <row r="8913" spans="1:13" ht="14.25" customHeight="1">
      <c r="A8913" s="59" t="s">
        <v>164</v>
      </c>
      <c r="B8913" s="59" t="s">
        <v>9</v>
      </c>
      <c r="C8913" s="59" t="s">
        <v>112</v>
      </c>
      <c r="D8913" s="2">
        <v>1290.5815999999998</v>
      </c>
      <c r="E8913" s="2">
        <v>249969470.61239997</v>
      </c>
      <c r="F8913" s="2">
        <v>73120781.568800002</v>
      </c>
      <c r="G8913" s="2">
        <v>32318944.703999996</v>
      </c>
      <c r="H8913" s="2">
        <v>2173524.6618947368</v>
      </c>
      <c r="I8913" s="2">
        <v>5200504.4520000005</v>
      </c>
      <c r="J8913" s="2">
        <v>14867673.379999999</v>
      </c>
      <c r="K8913" s="2">
        <v>3113800.76</v>
      </c>
      <c r="L8913" s="2">
        <v>26582.842000000001</v>
      </c>
      <c r="M8913" s="2">
        <v>4976721.8600000003</v>
      </c>
    </row>
    <row r="8914" spans="1:13" ht="14.25" customHeight="1">
      <c r="A8914" s="59" t="s">
        <v>164</v>
      </c>
      <c r="B8914" s="59" t="s">
        <v>9</v>
      </c>
      <c r="C8914" s="59" t="s">
        <v>112</v>
      </c>
      <c r="D8914" s="2">
        <v>54.644799999999996</v>
      </c>
      <c r="E8914" s="2">
        <v>8057313.0791999996</v>
      </c>
      <c r="F8914" s="2">
        <v>3096131.8837999995</v>
      </c>
      <c r="G8914" s="2">
        <v>1368387.3983999998</v>
      </c>
      <c r="H8914" s="2">
        <v>90058.994526315801</v>
      </c>
      <c r="I8914" s="2">
        <v>220191.15600000002</v>
      </c>
      <c r="J8914" s="2">
        <v>629463.98</v>
      </c>
      <c r="K8914" s="2">
        <v>131825.66</v>
      </c>
      <c r="L8914" s="2">
        <v>1130.2060000000001</v>
      </c>
      <c r="M8914" s="2">
        <v>210719.82800000001</v>
      </c>
    </row>
    <row r="8915" spans="1:13" ht="14.25" customHeight="1">
      <c r="A8915" s="59" t="s">
        <v>164</v>
      </c>
      <c r="B8915" s="59" t="s">
        <v>12</v>
      </c>
      <c r="C8915" s="59" t="s">
        <v>112</v>
      </c>
      <c r="D8915" s="2">
        <v>1767.9199999999998</v>
      </c>
      <c r="E8915" s="2">
        <v>85941596.664000005</v>
      </c>
      <c r="F8915" s="2">
        <v>40263000.055599995</v>
      </c>
      <c r="G8915" s="2">
        <v>4544029.3439999996</v>
      </c>
      <c r="H8915" s="2">
        <v>-89743.285894736822</v>
      </c>
      <c r="I8915" s="2">
        <v>10794782.088</v>
      </c>
      <c r="J8915" s="2">
        <v>32448622.619999997</v>
      </c>
      <c r="K8915" s="2">
        <v>3290129.46</v>
      </c>
      <c r="L8915" s="2">
        <v>4001086.1880000001</v>
      </c>
      <c r="M8915" s="2">
        <v>0</v>
      </c>
    </row>
    <row r="8916" spans="1:13" ht="14.25" customHeight="1">
      <c r="A8916" s="59" t="s">
        <v>164</v>
      </c>
      <c r="B8916" s="59" t="s">
        <v>12</v>
      </c>
      <c r="C8916" s="59" t="s">
        <v>112</v>
      </c>
      <c r="D8916" s="2">
        <v>18000.64</v>
      </c>
      <c r="E8916" s="2">
        <v>826342780.03199995</v>
      </c>
      <c r="F8916" s="2">
        <v>397323541.95239997</v>
      </c>
      <c r="G8916" s="2">
        <v>52089717.523199998</v>
      </c>
      <c r="H8916" s="2">
        <v>28949886.143999994</v>
      </c>
      <c r="I8916" s="2">
        <v>137883508.82640001</v>
      </c>
      <c r="J8916" s="2">
        <v>338629838.75999999</v>
      </c>
      <c r="K8916" s="2">
        <v>49683669.619999997</v>
      </c>
      <c r="L8916" s="2">
        <v>1287830.5</v>
      </c>
      <c r="M8916" s="2">
        <v>143219528.42999998</v>
      </c>
    </row>
    <row r="8917" spans="1:13" ht="14.25" customHeight="1">
      <c r="A8917" s="59" t="s">
        <v>164</v>
      </c>
      <c r="B8917" s="59" t="s">
        <v>12</v>
      </c>
      <c r="C8917" s="59" t="s">
        <v>112</v>
      </c>
      <c r="D8917" s="2">
        <v>151.07679999999999</v>
      </c>
      <c r="E8917" s="2">
        <v>7750511.778239999</v>
      </c>
      <c r="F8917" s="2">
        <v>3295038.3572</v>
      </c>
      <c r="G8917" s="2">
        <v>432840.34559999994</v>
      </c>
      <c r="H8917" s="2">
        <v>254064.65684210527</v>
      </c>
      <c r="I8917" s="2">
        <v>1148503.6440000001</v>
      </c>
      <c r="J8917" s="2">
        <v>2846329.88</v>
      </c>
      <c r="K8917" s="2">
        <v>418229.51999999996</v>
      </c>
      <c r="L8917" s="2">
        <v>10722.074000000001</v>
      </c>
      <c r="M8917" s="2">
        <v>1202020.534</v>
      </c>
    </row>
    <row r="8918" spans="1:13" ht="14.25" customHeight="1">
      <c r="A8918" s="59" t="s">
        <v>164</v>
      </c>
      <c r="B8918" s="59" t="s">
        <v>11</v>
      </c>
      <c r="C8918" s="59" t="s">
        <v>112</v>
      </c>
      <c r="D8918" s="2">
        <v>5.6251999999999995</v>
      </c>
      <c r="E8918" s="2">
        <v>2394647.6399999997</v>
      </c>
      <c r="F8918" s="2">
        <v>1094911.0515999999</v>
      </c>
      <c r="G8918" s="2">
        <v>174445.09439999997</v>
      </c>
      <c r="H8918" s="2">
        <v>0</v>
      </c>
      <c r="I8918" s="2">
        <v>21308.421599999998</v>
      </c>
      <c r="J8918" s="2">
        <v>102686.14</v>
      </c>
      <c r="K8918" s="2">
        <v>10122.08</v>
      </c>
      <c r="L8918" s="2">
        <v>49020.092000000004</v>
      </c>
      <c r="M8918" s="2">
        <v>21691.296000000002</v>
      </c>
    </row>
    <row r="8919" spans="1:13" ht="14.25" customHeight="1">
      <c r="A8919" s="59" t="s">
        <v>164</v>
      </c>
      <c r="B8919" s="59" t="s">
        <v>11</v>
      </c>
      <c r="C8919" s="59" t="s">
        <v>112</v>
      </c>
      <c r="D8919" s="2">
        <v>94.021199999999993</v>
      </c>
      <c r="E8919" s="2">
        <v>29235314.271239996</v>
      </c>
      <c r="F8919" s="2">
        <v>18314931.305599999</v>
      </c>
      <c r="G8919" s="2">
        <v>2920290.0095999995</v>
      </c>
      <c r="H8919" s="2">
        <v>142006.73684210525</v>
      </c>
      <c r="I8919" s="2">
        <v>385316.58960000001</v>
      </c>
      <c r="J8919" s="2">
        <v>1707964.88</v>
      </c>
      <c r="K8919" s="2">
        <v>168757.63999999998</v>
      </c>
      <c r="L8919" s="2">
        <v>805399.40799999994</v>
      </c>
      <c r="M8919" s="2">
        <v>362562.50799999997</v>
      </c>
    </row>
    <row r="8920" spans="1:13" ht="14.25" customHeight="1">
      <c r="A8920" s="59" t="s">
        <v>165</v>
      </c>
      <c r="B8920" s="59" t="s">
        <v>7</v>
      </c>
      <c r="C8920" s="59" t="s">
        <v>113</v>
      </c>
      <c r="D8920" s="2">
        <v>29752.486399999994</v>
      </c>
      <c r="E8920" s="2">
        <v>4685989830.7622395</v>
      </c>
      <c r="F8920" s="2">
        <v>763749455.92639995</v>
      </c>
      <c r="G8920" s="2">
        <v>1077070768.5695999</v>
      </c>
      <c r="H8920" s="2">
        <v>257790732.14652628</v>
      </c>
      <c r="I8920" s="2">
        <v>116628161.2344</v>
      </c>
      <c r="J8920" s="2">
        <v>314646541.07999998</v>
      </c>
      <c r="K8920" s="2">
        <v>59574498.139999993</v>
      </c>
      <c r="L8920" s="2">
        <v>59422892.276000008</v>
      </c>
      <c r="M8920" s="2">
        <v>105759409.80000001</v>
      </c>
    </row>
    <row r="8921" spans="1:13" ht="14.25" customHeight="1">
      <c r="A8921" s="59" t="s">
        <v>165</v>
      </c>
      <c r="B8921" s="59" t="s">
        <v>7</v>
      </c>
      <c r="C8921" s="59" t="s">
        <v>113</v>
      </c>
      <c r="D8921" s="2">
        <v>415.46119999999996</v>
      </c>
      <c r="E8921" s="2">
        <v>76250147.394959986</v>
      </c>
      <c r="F8921" s="2">
        <v>10670148.623399999</v>
      </c>
      <c r="G8921" s="2">
        <v>15050604.326399999</v>
      </c>
      <c r="H8921" s="2">
        <v>3577413.8273684205</v>
      </c>
      <c r="I8921" s="2">
        <v>1621721.3472</v>
      </c>
      <c r="J8921" s="2">
        <v>4365121.58</v>
      </c>
      <c r="K8921" s="2">
        <v>743695.72</v>
      </c>
      <c r="L8921" s="2">
        <v>501732.99</v>
      </c>
      <c r="M8921" s="2">
        <v>1476814.834</v>
      </c>
    </row>
    <row r="8922" spans="1:13" ht="14.25" customHeight="1">
      <c r="A8922" s="59" t="s">
        <v>165</v>
      </c>
      <c r="B8922" s="59" t="s">
        <v>7</v>
      </c>
      <c r="C8922" s="59" t="s">
        <v>113</v>
      </c>
      <c r="D8922" s="2">
        <v>156.702</v>
      </c>
      <c r="E8922" s="2">
        <v>24720934.087079998</v>
      </c>
      <c r="F8922" s="2">
        <v>4022190.6509999996</v>
      </c>
      <c r="G8922" s="2">
        <v>5676330.7391999997</v>
      </c>
      <c r="H8922" s="2">
        <v>1396668.8842105262</v>
      </c>
      <c r="I8922" s="2">
        <v>609021.8064</v>
      </c>
      <c r="J8922" s="2">
        <v>1635920.5</v>
      </c>
      <c r="K8922" s="2">
        <v>242296.06</v>
      </c>
      <c r="L8922" s="2">
        <v>45828.815999999999</v>
      </c>
      <c r="M8922" s="2">
        <v>557018.37400000007</v>
      </c>
    </row>
    <row r="8923" spans="1:13" ht="14.25" customHeight="1">
      <c r="A8923" s="59" t="s">
        <v>165</v>
      </c>
      <c r="B8923" s="59" t="s">
        <v>9</v>
      </c>
      <c r="C8923" s="59" t="s">
        <v>113</v>
      </c>
      <c r="D8923" s="2">
        <v>13273.864799999999</v>
      </c>
      <c r="E8923" s="2">
        <v>1373773327.9300799</v>
      </c>
      <c r="F8923" s="2">
        <v>403531549.86759996</v>
      </c>
      <c r="G8923" s="2">
        <v>303367616.42879999</v>
      </c>
      <c r="H8923" s="2">
        <v>115078923.46610524</v>
      </c>
      <c r="I8923" s="2">
        <v>45896382.064799994</v>
      </c>
      <c r="J8923" s="2">
        <v>155341001.72</v>
      </c>
      <c r="K8923" s="2">
        <v>33871606.339999996</v>
      </c>
      <c r="L8923" s="2">
        <v>72395210.931999996</v>
      </c>
      <c r="M8923" s="2">
        <v>47183823.851999998</v>
      </c>
    </row>
    <row r="8924" spans="1:13" ht="14.25" customHeight="1">
      <c r="A8924" s="59" t="s">
        <v>165</v>
      </c>
      <c r="B8924" s="59" t="s">
        <v>9</v>
      </c>
      <c r="C8924" s="59" t="s">
        <v>113</v>
      </c>
      <c r="D8924" s="2">
        <v>425.90799999999996</v>
      </c>
      <c r="E8924" s="2">
        <v>57542046.241679996</v>
      </c>
      <c r="F8924" s="2">
        <v>12950462.589199997</v>
      </c>
      <c r="G8924" s="2">
        <v>9711296.7359999977</v>
      </c>
      <c r="H8924" s="2">
        <v>3667649.3204210526</v>
      </c>
      <c r="I8924" s="2">
        <v>1495787.2560000001</v>
      </c>
      <c r="J8924" s="2">
        <v>5008323.84</v>
      </c>
      <c r="K8924" s="2">
        <v>944314.46</v>
      </c>
      <c r="L8924" s="2">
        <v>1849768.382</v>
      </c>
      <c r="M8924" s="2">
        <v>1513951.0759999999</v>
      </c>
    </row>
    <row r="8925" spans="1:13" ht="14.25" customHeight="1">
      <c r="A8925" s="59" t="s">
        <v>165</v>
      </c>
      <c r="B8925" s="59" t="s">
        <v>9</v>
      </c>
      <c r="C8925" s="59" t="s">
        <v>113</v>
      </c>
      <c r="D8925" s="2">
        <v>297.33199999999994</v>
      </c>
      <c r="E8925" s="2">
        <v>32646557.457359996</v>
      </c>
      <c r="F8925" s="2">
        <v>9034515.9024</v>
      </c>
      <c r="G8925" s="2">
        <v>6753815.4623999987</v>
      </c>
      <c r="H8925" s="2">
        <v>2618258.6879999996</v>
      </c>
      <c r="I8925" s="2">
        <v>1063231.8768</v>
      </c>
      <c r="J8925" s="2">
        <v>3518832.38</v>
      </c>
      <c r="K8925" s="2">
        <v>532989.34</v>
      </c>
      <c r="L8925" s="2">
        <v>874304.99199999997</v>
      </c>
      <c r="M8925" s="2">
        <v>1056909.48</v>
      </c>
    </row>
    <row r="8926" spans="1:13" ht="14.25" customHeight="1">
      <c r="A8926" s="59" t="s">
        <v>165</v>
      </c>
      <c r="B8926" s="59" t="s">
        <v>9</v>
      </c>
      <c r="C8926" s="59" t="s">
        <v>113</v>
      </c>
      <c r="D8926" s="2">
        <v>28463.511999999999</v>
      </c>
      <c r="E8926" s="2">
        <v>4072974864.2351995</v>
      </c>
      <c r="F8926" s="2">
        <v>1647055675.9533999</v>
      </c>
      <c r="G8926" s="2">
        <v>729553018.88639998</v>
      </c>
      <c r="H8926" s="2">
        <v>247091938.37810522</v>
      </c>
      <c r="I8926" s="2">
        <v>123611934.64320001</v>
      </c>
      <c r="J8926" s="2">
        <v>509699827.09999996</v>
      </c>
      <c r="K8926" s="2">
        <v>56457387.039999999</v>
      </c>
      <c r="L8926" s="2">
        <v>139778171.12599999</v>
      </c>
      <c r="M8926" s="2">
        <v>101177568.206</v>
      </c>
    </row>
    <row r="8927" spans="1:13" ht="14.25" customHeight="1">
      <c r="A8927" s="59" t="s">
        <v>165</v>
      </c>
      <c r="B8927" s="59" t="s">
        <v>9</v>
      </c>
      <c r="C8927" s="59" t="s">
        <v>113</v>
      </c>
      <c r="D8927" s="2">
        <v>609.12879999999996</v>
      </c>
      <c r="E8927" s="2">
        <v>118346111.72999999</v>
      </c>
      <c r="F8927" s="2">
        <v>35185456.776599996</v>
      </c>
      <c r="G8927" s="2">
        <v>15592273.497599998</v>
      </c>
      <c r="H8927" s="2">
        <v>5249043.799578947</v>
      </c>
      <c r="I8927" s="2">
        <v>2628599.8391999998</v>
      </c>
      <c r="J8927" s="2">
        <v>10792995.799999999</v>
      </c>
      <c r="K8927" s="2">
        <v>1070581.3399999999</v>
      </c>
      <c r="L8927" s="2">
        <v>2099528.574</v>
      </c>
      <c r="M8927" s="2">
        <v>2165233.8619999997</v>
      </c>
    </row>
    <row r="8928" spans="1:13" ht="14.25" customHeight="1">
      <c r="A8928" s="59" t="s">
        <v>165</v>
      </c>
      <c r="B8928" s="59" t="s">
        <v>9</v>
      </c>
      <c r="C8928" s="59" t="s">
        <v>113</v>
      </c>
      <c r="D8928" s="2">
        <v>12.053999999999998</v>
      </c>
      <c r="E8928" s="2">
        <v>1706914.3845599999</v>
      </c>
      <c r="F8928" s="2">
        <v>694665.77159999998</v>
      </c>
      <c r="G8928" s="2">
        <v>307953.42719999998</v>
      </c>
      <c r="H8928" s="2">
        <v>88472.993684210523</v>
      </c>
      <c r="I8928" s="2">
        <v>51665.904000000002</v>
      </c>
      <c r="J8928" s="2">
        <v>211559.18</v>
      </c>
      <c r="K8928" s="2">
        <v>18381.939999999999</v>
      </c>
      <c r="L8928" s="2">
        <v>23403.292000000001</v>
      </c>
      <c r="M8928" s="2">
        <v>42847.705999999998</v>
      </c>
    </row>
    <row r="8929" spans="1:13" ht="14.25" customHeight="1">
      <c r="A8929" s="59" t="s">
        <v>165</v>
      </c>
      <c r="B8929" s="59" t="s">
        <v>12</v>
      </c>
      <c r="C8929" s="59" t="s">
        <v>113</v>
      </c>
      <c r="D8929" s="2">
        <v>18225.647999999997</v>
      </c>
      <c r="E8929" s="2">
        <v>836672064.78239989</v>
      </c>
      <c r="F8929" s="2">
        <v>401719607.1918</v>
      </c>
      <c r="G8929" s="2">
        <v>46581194.207999997</v>
      </c>
      <c r="H8929" s="2">
        <v>157805736.43452629</v>
      </c>
      <c r="I8929" s="2">
        <v>83537743.802400008</v>
      </c>
      <c r="J8929" s="2">
        <v>236566578.95999998</v>
      </c>
      <c r="K8929" s="2">
        <v>25838504.219999999</v>
      </c>
      <c r="L8929" s="2">
        <v>12160542.107999999</v>
      </c>
      <c r="M8929" s="2">
        <v>101865036.52600001</v>
      </c>
    </row>
    <row r="8930" spans="1:13" ht="14.25" customHeight="1">
      <c r="A8930" s="59" t="s">
        <v>165</v>
      </c>
      <c r="B8930" s="59" t="s">
        <v>12</v>
      </c>
      <c r="C8930" s="59" t="s">
        <v>113</v>
      </c>
      <c r="D8930" s="2">
        <v>8.839599999999999</v>
      </c>
      <c r="E8930" s="2">
        <v>501181.45308000006</v>
      </c>
      <c r="F8930" s="2">
        <v>194513.47919999997</v>
      </c>
      <c r="G8930" s="2">
        <v>22565.875199999999</v>
      </c>
      <c r="H8930" s="2">
        <v>88215.703578947374</v>
      </c>
      <c r="I8930" s="2">
        <v>40448.008800000003</v>
      </c>
      <c r="J8930" s="2">
        <v>114668.79999999999</v>
      </c>
      <c r="K8930" s="2">
        <v>11990.039999999999</v>
      </c>
      <c r="L8930" s="2">
        <v>2569.7979999999998</v>
      </c>
      <c r="M8930" s="2">
        <v>49405.245999999999</v>
      </c>
    </row>
    <row r="8931" spans="1:13" ht="14.25" customHeight="1">
      <c r="A8931" s="59" t="s">
        <v>165</v>
      </c>
      <c r="B8931" s="59" t="s">
        <v>11</v>
      </c>
      <c r="C8931" s="59" t="s">
        <v>113</v>
      </c>
      <c r="D8931" s="2">
        <v>0.80359999999999998</v>
      </c>
      <c r="E8931" s="2">
        <v>342092.51999999996</v>
      </c>
      <c r="F8931" s="2">
        <v>160967.48419999998</v>
      </c>
      <c r="G8931" s="2">
        <v>26410.559999999998</v>
      </c>
      <c r="H8931" s="2">
        <v>12702.922105263156</v>
      </c>
      <c r="I8931" s="2">
        <v>2255.6232</v>
      </c>
      <c r="J8931" s="2">
        <v>10473.039999999999</v>
      </c>
      <c r="K8931" s="2">
        <v>1324.3</v>
      </c>
      <c r="L8931" s="2">
        <v>4114.924</v>
      </c>
      <c r="M8931" s="2">
        <v>2856.634</v>
      </c>
    </row>
    <row r="8932" spans="1:13" ht="14.25" customHeight="1">
      <c r="A8932" s="59" t="s">
        <v>165</v>
      </c>
      <c r="B8932" s="59" t="s">
        <v>11</v>
      </c>
      <c r="C8932" s="59" t="s">
        <v>113</v>
      </c>
      <c r="D8932" s="2">
        <v>101.25359999999999</v>
      </c>
      <c r="E8932" s="2">
        <v>31938091.804079998</v>
      </c>
      <c r="F8932" s="2">
        <v>20302234.228599999</v>
      </c>
      <c r="G8932" s="2">
        <v>3321404.6207999997</v>
      </c>
      <c r="H8932" s="2">
        <v>2473298.708210526</v>
      </c>
      <c r="I8932" s="2">
        <v>288664.86239999998</v>
      </c>
      <c r="J8932" s="2">
        <v>1318027</v>
      </c>
      <c r="K8932" s="2">
        <v>193679.9</v>
      </c>
      <c r="L8932" s="2">
        <v>645463.08200000005</v>
      </c>
      <c r="M8932" s="2">
        <v>359920.55000000005</v>
      </c>
    </row>
    <row r="8933" spans="1:13" ht="14.25" customHeight="1">
      <c r="A8933" s="59" t="s">
        <v>166</v>
      </c>
      <c r="B8933" s="59" t="s">
        <v>7</v>
      </c>
      <c r="C8933" s="59" t="s">
        <v>114</v>
      </c>
      <c r="D8933" s="2">
        <v>1028.6079999999999</v>
      </c>
      <c r="E8933" s="2">
        <v>120345284.50559998</v>
      </c>
      <c r="F8933" s="2">
        <v>20535475.733799998</v>
      </c>
      <c r="G8933" s="2">
        <v>39515865.599999994</v>
      </c>
      <c r="H8933" s="2">
        <v>551570.32421052619</v>
      </c>
      <c r="I8933" s="2">
        <v>3066689.3328</v>
      </c>
      <c r="J8933" s="2">
        <v>14728945.779999999</v>
      </c>
      <c r="K8933" s="2">
        <v>1611347.5599999998</v>
      </c>
      <c r="L8933" s="2">
        <v>11178.486000000001</v>
      </c>
      <c r="M8933" s="2">
        <v>2307186.1119999997</v>
      </c>
    </row>
    <row r="8934" spans="1:13" ht="14.25" customHeight="1">
      <c r="A8934" s="59" t="s">
        <v>166</v>
      </c>
      <c r="B8934" s="59" t="s">
        <v>7</v>
      </c>
      <c r="C8934" s="59" t="s">
        <v>114</v>
      </c>
      <c r="D8934" s="2">
        <v>364.83440000000002</v>
      </c>
      <c r="E8934" s="2">
        <v>52065993.863267995</v>
      </c>
      <c r="F8934" s="2">
        <v>7355762.9565999983</v>
      </c>
      <c r="G8934" s="2">
        <v>14107245.100799996</v>
      </c>
      <c r="H8934" s="2">
        <v>195242.17263157893</v>
      </c>
      <c r="I8934" s="2">
        <v>1094874.3648000001</v>
      </c>
      <c r="J8934" s="2">
        <v>5178088.4399999995</v>
      </c>
      <c r="K8934" s="2">
        <v>591338.07999999996</v>
      </c>
      <c r="L8934" s="2">
        <v>4252.9299999999994</v>
      </c>
      <c r="M8934" s="2">
        <v>818329.57799999998</v>
      </c>
    </row>
    <row r="8935" spans="1:13" ht="14.25" customHeight="1">
      <c r="A8935" s="59" t="s">
        <v>166</v>
      </c>
      <c r="B8935" s="59" t="s">
        <v>7</v>
      </c>
      <c r="C8935" s="59" t="s">
        <v>114</v>
      </c>
      <c r="D8935" s="2">
        <v>2.4107999999999996</v>
      </c>
      <c r="E8935" s="2">
        <v>292918.70915999997</v>
      </c>
      <c r="F8935" s="2">
        <v>48606.09859999999</v>
      </c>
      <c r="G8935" s="2">
        <v>93219.436799999981</v>
      </c>
      <c r="H8935" s="2">
        <v>295.8214736842105</v>
      </c>
      <c r="I8935" s="2">
        <v>7235.3519999999999</v>
      </c>
      <c r="J8935" s="2">
        <v>34216.959999999999</v>
      </c>
      <c r="K8935" s="2">
        <v>3906.4799999999996</v>
      </c>
      <c r="L8935" s="2">
        <v>28.864000000000001</v>
      </c>
      <c r="M8935" s="2">
        <v>5407.4900000000007</v>
      </c>
    </row>
    <row r="8936" spans="1:13" ht="14.25" customHeight="1">
      <c r="A8936" s="59" t="s">
        <v>166</v>
      </c>
      <c r="B8936" s="59" t="s">
        <v>7</v>
      </c>
      <c r="C8936" s="59" t="s">
        <v>114</v>
      </c>
      <c r="D8936" s="2">
        <v>1.6072</v>
      </c>
      <c r="E8936" s="2">
        <v>231509.12399999998</v>
      </c>
      <c r="F8936" s="2">
        <v>32404.595999999994</v>
      </c>
      <c r="G8936" s="2">
        <v>62146.2912</v>
      </c>
      <c r="H8936" s="2">
        <v>187.68505263157891</v>
      </c>
      <c r="I8936" s="2">
        <v>4822.9776000000002</v>
      </c>
      <c r="J8936" s="2">
        <v>22810.76</v>
      </c>
      <c r="K8936" s="2">
        <v>2605.14</v>
      </c>
      <c r="L8936" s="2">
        <v>18.942</v>
      </c>
      <c r="M8936" s="2">
        <v>3604.3920000000003</v>
      </c>
    </row>
    <row r="8937" spans="1:13" ht="14.25" customHeight="1">
      <c r="A8937" s="59" t="s">
        <v>166</v>
      </c>
      <c r="B8937" s="59" t="s">
        <v>7</v>
      </c>
      <c r="C8937" s="59" t="s">
        <v>114</v>
      </c>
      <c r="D8937" s="2">
        <v>6268.08</v>
      </c>
      <c r="E8937" s="2">
        <v>987216958.72800004</v>
      </c>
      <c r="F8937" s="2">
        <v>164835618.59739998</v>
      </c>
      <c r="G8937" s="2">
        <v>235551099.22559997</v>
      </c>
      <c r="H8937" s="2">
        <v>7461713.8458947362</v>
      </c>
      <c r="I8937" s="2">
        <v>20251174.607999999</v>
      </c>
      <c r="J8937" s="2">
        <v>95600036.199999988</v>
      </c>
      <c r="K8937" s="2">
        <v>10520758.26</v>
      </c>
      <c r="L8937" s="2">
        <v>196332.92800000001</v>
      </c>
      <c r="M8937" s="2">
        <v>14059414.468</v>
      </c>
    </row>
    <row r="8938" spans="1:13" ht="14.25" customHeight="1">
      <c r="A8938" s="59" t="s">
        <v>166</v>
      </c>
      <c r="B8938" s="59" t="s">
        <v>7</v>
      </c>
      <c r="C8938" s="59" t="s">
        <v>114</v>
      </c>
      <c r="D8938" s="2">
        <v>727.25799999999992</v>
      </c>
      <c r="E8938" s="2">
        <v>133462846.05191997</v>
      </c>
      <c r="F8938" s="2">
        <v>19163216.656199999</v>
      </c>
      <c r="G8938" s="2">
        <v>27431086.079999998</v>
      </c>
      <c r="H8938" s="2">
        <v>864369.21600000001</v>
      </c>
      <c r="I8938" s="2">
        <v>2362897.6991999997</v>
      </c>
      <c r="J8938" s="2">
        <v>11082077.779999999</v>
      </c>
      <c r="K8938" s="2">
        <v>1240612.44</v>
      </c>
      <c r="L8938" s="2">
        <v>23866.018</v>
      </c>
      <c r="M8938" s="2">
        <v>1631252.568</v>
      </c>
    </row>
    <row r="8939" spans="1:13" ht="14.25" customHeight="1">
      <c r="A8939" s="59" t="s">
        <v>166</v>
      </c>
      <c r="B8939" s="59" t="s">
        <v>7</v>
      </c>
      <c r="C8939" s="59" t="s">
        <v>114</v>
      </c>
      <c r="D8939" s="2">
        <v>635.6475999999999</v>
      </c>
      <c r="E8939" s="2">
        <v>99576410.056199998</v>
      </c>
      <c r="F8939" s="2">
        <v>16749289.0122</v>
      </c>
      <c r="G8939" s="2">
        <v>23975676.403199997</v>
      </c>
      <c r="H8939" s="2">
        <v>757447.15452631575</v>
      </c>
      <c r="I8939" s="2">
        <v>2065243.1111999999</v>
      </c>
      <c r="J8939" s="2">
        <v>9686080.2599999998</v>
      </c>
      <c r="K8939" s="2">
        <v>1084353.24</v>
      </c>
      <c r="L8939" s="2">
        <v>20844.317999999999</v>
      </c>
      <c r="M8939" s="2">
        <v>1425768.85</v>
      </c>
    </row>
    <row r="8940" spans="1:13" ht="14.25" customHeight="1">
      <c r="A8940" s="59" t="s">
        <v>166</v>
      </c>
      <c r="B8940" s="59" t="s">
        <v>9</v>
      </c>
      <c r="C8940" s="59" t="s">
        <v>114</v>
      </c>
      <c r="D8940" s="2">
        <v>2695.2743999999998</v>
      </c>
      <c r="E8940" s="2">
        <v>230436258.21215999</v>
      </c>
      <c r="F8940" s="2">
        <v>72492083.091599986</v>
      </c>
      <c r="G8940" s="2">
        <v>69513780.230399996</v>
      </c>
      <c r="H8940" s="2">
        <v>2016401.1991578944</v>
      </c>
      <c r="I8940" s="2">
        <v>10237789.2816</v>
      </c>
      <c r="J8940" s="2">
        <v>34712834.5</v>
      </c>
      <c r="K8940" s="2">
        <v>4619521.66</v>
      </c>
      <c r="L8940" s="2">
        <v>1197080.28</v>
      </c>
      <c r="M8940" s="2">
        <v>6045547.6620000005</v>
      </c>
    </row>
    <row r="8941" spans="1:13" ht="14.25" customHeight="1">
      <c r="A8941" s="59" t="s">
        <v>166</v>
      </c>
      <c r="B8941" s="59" t="s">
        <v>9</v>
      </c>
      <c r="C8941" s="59" t="s">
        <v>114</v>
      </c>
      <c r="D8941" s="2">
        <v>2209.0963999999999</v>
      </c>
      <c r="E8941" s="2">
        <v>248699472.021</v>
      </c>
      <c r="F8941" s="2">
        <v>59420465.174399994</v>
      </c>
      <c r="G8941" s="2">
        <v>56964173.279999994</v>
      </c>
      <c r="H8941" s="2">
        <v>1651785.0745263156</v>
      </c>
      <c r="I8941" s="2">
        <v>8422173.7848000005</v>
      </c>
      <c r="J8941" s="2">
        <v>28550085.139999997</v>
      </c>
      <c r="K8941" s="2">
        <v>3810284.1599999997</v>
      </c>
      <c r="L8941" s="2">
        <v>1004238.0920000001</v>
      </c>
      <c r="M8941" s="2">
        <v>4955043.1919999998</v>
      </c>
    </row>
    <row r="8942" spans="1:13" ht="14.25" customHeight="1">
      <c r="A8942" s="59" t="s">
        <v>166</v>
      </c>
      <c r="B8942" s="59" t="s">
        <v>9</v>
      </c>
      <c r="C8942" s="59" t="s">
        <v>114</v>
      </c>
      <c r="D8942" s="2">
        <v>143.84439999999998</v>
      </c>
      <c r="E8942" s="2">
        <v>13054322.163959999</v>
      </c>
      <c r="F8942" s="2">
        <v>3869141.3737999997</v>
      </c>
      <c r="G8942" s="2">
        <v>3709199.0207999991</v>
      </c>
      <c r="H8942" s="2">
        <v>109030.10021052632</v>
      </c>
      <c r="I8942" s="2">
        <v>548407.79999999993</v>
      </c>
      <c r="J8942" s="2">
        <v>1859025.2799999998</v>
      </c>
      <c r="K8942" s="2">
        <v>248106.58</v>
      </c>
      <c r="L8942" s="2">
        <v>65391.392</v>
      </c>
      <c r="M8942" s="2">
        <v>322645.40000000002</v>
      </c>
    </row>
    <row r="8943" spans="1:13" ht="14.25" customHeight="1">
      <c r="A8943" s="59" t="s">
        <v>166</v>
      </c>
      <c r="B8943" s="59" t="s">
        <v>9</v>
      </c>
      <c r="C8943" s="59" t="s">
        <v>114</v>
      </c>
      <c r="D8943" s="2">
        <v>32671.161599999996</v>
      </c>
      <c r="E8943" s="2">
        <v>4675066800.6873598</v>
      </c>
      <c r="F8943" s="2">
        <v>1929081221.0735998</v>
      </c>
      <c r="G8943" s="2">
        <v>845013084.24959993</v>
      </c>
      <c r="H8943" s="2">
        <v>38612053.106526308</v>
      </c>
      <c r="I8943" s="2">
        <v>131063610.384</v>
      </c>
      <c r="J8943" s="2">
        <v>384971405.67999995</v>
      </c>
      <c r="K8943" s="2">
        <v>57327639.099999994</v>
      </c>
      <c r="L8943" s="2">
        <v>64372354.794</v>
      </c>
      <c r="M8943" s="2">
        <v>73281994.192000002</v>
      </c>
    </row>
    <row r="8944" spans="1:13" ht="14.25" customHeight="1">
      <c r="A8944" s="59" t="s">
        <v>166</v>
      </c>
      <c r="B8944" s="59" t="s">
        <v>9</v>
      </c>
      <c r="C8944" s="59" t="s">
        <v>114</v>
      </c>
      <c r="D8944" s="2">
        <v>2067.6628000000001</v>
      </c>
      <c r="E8944" s="2">
        <v>401721036.255</v>
      </c>
      <c r="F8944" s="2">
        <v>122094770.963</v>
      </c>
      <c r="G8944" s="2">
        <v>53501094.700799994</v>
      </c>
      <c r="H8944" s="2">
        <v>2440717.3288421049</v>
      </c>
      <c r="I8944" s="2">
        <v>8289277.9920000006</v>
      </c>
      <c r="J8944" s="2">
        <v>24359250.459999997</v>
      </c>
      <c r="K8944" s="2">
        <v>3623491.44</v>
      </c>
      <c r="L8944" s="2">
        <v>4056422.9860000005</v>
      </c>
      <c r="M8944" s="2">
        <v>4637804.38</v>
      </c>
    </row>
    <row r="8945" spans="1:13" ht="14.25" customHeight="1">
      <c r="A8945" s="59" t="s">
        <v>166</v>
      </c>
      <c r="B8945" s="59" t="s">
        <v>9</v>
      </c>
      <c r="C8945" s="59" t="s">
        <v>114</v>
      </c>
      <c r="D8945" s="2">
        <v>135.00479999999999</v>
      </c>
      <c r="E8945" s="2">
        <v>13093082.04204</v>
      </c>
      <c r="F8945" s="2">
        <v>7971985.5848000003</v>
      </c>
      <c r="G8945" s="2">
        <v>3493274.784</v>
      </c>
      <c r="H8945" s="2">
        <v>157568.43789473682</v>
      </c>
      <c r="I8945" s="2">
        <v>541234.43999999994</v>
      </c>
      <c r="J8945" s="2">
        <v>1590499.0599999998</v>
      </c>
      <c r="K8945" s="2">
        <v>236590.5</v>
      </c>
      <c r="L8945" s="2">
        <v>264858.76999999996</v>
      </c>
      <c r="M8945" s="2">
        <v>302818.538</v>
      </c>
    </row>
    <row r="8946" spans="1:13" ht="14.25" customHeight="1">
      <c r="A8946" s="59" t="s">
        <v>166</v>
      </c>
      <c r="B8946" s="59" t="s">
        <v>12</v>
      </c>
      <c r="C8946" s="59" t="s">
        <v>114</v>
      </c>
      <c r="D8946" s="2">
        <v>2025.0719999999999</v>
      </c>
      <c r="E8946" s="2">
        <v>103889838.7296</v>
      </c>
      <c r="F8946" s="2">
        <v>45269553.884599999</v>
      </c>
      <c r="G8946" s="2">
        <v>5293102.8863999993</v>
      </c>
      <c r="H8946" s="2">
        <v>660097.03073684196</v>
      </c>
      <c r="I8946" s="2">
        <v>12437547.0624</v>
      </c>
      <c r="J8946" s="2">
        <v>47394703.579999998</v>
      </c>
      <c r="K8946" s="2">
        <v>3413805.1399999997</v>
      </c>
      <c r="L8946" s="2">
        <v>56599.598000000005</v>
      </c>
      <c r="M8946" s="2">
        <v>14501664.165999999</v>
      </c>
    </row>
    <row r="8947" spans="1:13" ht="14.25" customHeight="1">
      <c r="A8947" s="59" t="s">
        <v>166</v>
      </c>
      <c r="B8947" s="59" t="s">
        <v>12</v>
      </c>
      <c r="C8947" s="59" t="s">
        <v>114</v>
      </c>
      <c r="D8947" s="2">
        <v>69.1096</v>
      </c>
      <c r="E8947" s="2">
        <v>3918327.7240800001</v>
      </c>
      <c r="F8947" s="2">
        <v>1555719.6783999999</v>
      </c>
      <c r="G8947" s="2">
        <v>180763.94879999998</v>
      </c>
      <c r="H8947" s="2">
        <v>21007.053473684209</v>
      </c>
      <c r="I8947" s="2">
        <v>433202.75280000002</v>
      </c>
      <c r="J8947" s="2">
        <v>1632378.92</v>
      </c>
      <c r="K8947" s="2">
        <v>119893.01999999999</v>
      </c>
      <c r="L8947" s="2">
        <v>2070.0899999999997</v>
      </c>
      <c r="M8947" s="2">
        <v>494897.63400000002</v>
      </c>
    </row>
    <row r="8948" spans="1:13" ht="14.25" customHeight="1">
      <c r="A8948" s="59" t="s">
        <v>166</v>
      </c>
      <c r="B8948" s="59" t="s">
        <v>11</v>
      </c>
      <c r="C8948" s="59" t="s">
        <v>114</v>
      </c>
      <c r="D8948" s="2">
        <v>253.9376</v>
      </c>
      <c r="E8948" s="2">
        <v>89742101.359679982</v>
      </c>
      <c r="F8948" s="2">
        <v>49896055.253399998</v>
      </c>
      <c r="G8948" s="2">
        <v>8411441.3951999992</v>
      </c>
      <c r="H8948" s="2">
        <v>-14098554.371368421</v>
      </c>
      <c r="I8948" s="2">
        <v>627155.35200000007</v>
      </c>
      <c r="J8948" s="2">
        <v>3437663.0399999996</v>
      </c>
      <c r="K8948" s="2">
        <v>431448.74</v>
      </c>
      <c r="L8948" s="2">
        <v>59439.094000000005</v>
      </c>
      <c r="M8948" s="2">
        <v>569586.84200000006</v>
      </c>
    </row>
    <row r="8949" spans="1:13" ht="14.25" customHeight="1">
      <c r="A8949" s="59" t="s">
        <v>166</v>
      </c>
      <c r="B8949" s="59" t="s">
        <v>7</v>
      </c>
      <c r="C8949" s="59" t="s">
        <v>114</v>
      </c>
      <c r="D8949" s="2">
        <v>4711.5067999999992</v>
      </c>
      <c r="E8949" s="2">
        <v>551237814.88775992</v>
      </c>
      <c r="F8949" s="2">
        <v>94992941.319799989</v>
      </c>
      <c r="G8949" s="2">
        <v>182182426.52159998</v>
      </c>
      <c r="H8949" s="2">
        <v>2539427.2370526311</v>
      </c>
      <c r="I8949" s="2">
        <v>14139301.852800002</v>
      </c>
      <c r="J8949" s="2">
        <v>66870378.439999998</v>
      </c>
      <c r="K8949" s="2">
        <v>7636516.5</v>
      </c>
      <c r="L8949" s="2">
        <v>55035.53</v>
      </c>
      <c r="M8949" s="2">
        <v>10567993.458000001</v>
      </c>
    </row>
    <row r="8950" spans="1:13" ht="14.25" customHeight="1">
      <c r="A8950" s="59" t="s">
        <v>166</v>
      </c>
      <c r="B8950" s="59" t="s">
        <v>7</v>
      </c>
      <c r="C8950" s="59" t="s">
        <v>114</v>
      </c>
      <c r="D8950" s="2">
        <v>411.44319999999999</v>
      </c>
      <c r="E8950" s="2">
        <v>58617566.031023994</v>
      </c>
      <c r="F8950" s="2">
        <v>8296604.2327999985</v>
      </c>
      <c r="G8950" s="2">
        <v>15909863.827199999</v>
      </c>
      <c r="H8950" s="2">
        <v>218952.63663157893</v>
      </c>
      <c r="I8950" s="2">
        <v>1234778.7959999999</v>
      </c>
      <c r="J8950" s="2">
        <v>5836698.5</v>
      </c>
      <c r="K8950" s="2">
        <v>667499.67999999993</v>
      </c>
      <c r="L8950" s="2">
        <v>4817.5820000000003</v>
      </c>
      <c r="M8950" s="2">
        <v>922874.98600000003</v>
      </c>
    </row>
    <row r="8951" spans="1:13" ht="14.25" customHeight="1">
      <c r="A8951" s="59" t="s">
        <v>166</v>
      </c>
      <c r="B8951" s="59" t="s">
        <v>7</v>
      </c>
      <c r="C8951" s="59" t="s">
        <v>114</v>
      </c>
      <c r="D8951" s="2">
        <v>80.36</v>
      </c>
      <c r="E8951" s="2">
        <v>9763956.9719999991</v>
      </c>
      <c r="F8951" s="2">
        <v>1620975.8851999999</v>
      </c>
      <c r="G8951" s="2">
        <v>3107908.1087999996</v>
      </c>
      <c r="H8951" s="2">
        <v>44748.591157894734</v>
      </c>
      <c r="I8951" s="2">
        <v>241209.10079999999</v>
      </c>
      <c r="J8951" s="2">
        <v>1139260.44</v>
      </c>
      <c r="K8951" s="2">
        <v>130575.98</v>
      </c>
      <c r="L8951" s="2">
        <v>940.78600000000006</v>
      </c>
      <c r="M8951" s="2">
        <v>180249.36600000001</v>
      </c>
    </row>
    <row r="8952" spans="1:13" ht="14.25" customHeight="1">
      <c r="A8952" s="59" t="s">
        <v>166</v>
      </c>
      <c r="B8952" s="59" t="s">
        <v>7</v>
      </c>
      <c r="C8952" s="59" t="s">
        <v>114</v>
      </c>
      <c r="D8952" s="2">
        <v>18841.205599999998</v>
      </c>
      <c r="E8952" s="2">
        <v>2967472924.9149594</v>
      </c>
      <c r="F8952" s="2">
        <v>496218937.58880001</v>
      </c>
      <c r="G8952" s="2">
        <v>710008447.9871999</v>
      </c>
      <c r="H8952" s="2">
        <v>22438519.912421051</v>
      </c>
      <c r="I8952" s="2">
        <v>61130406.844799995</v>
      </c>
      <c r="J8952" s="2">
        <v>287169725.24000001</v>
      </c>
      <c r="K8952" s="2">
        <v>32012104.639999997</v>
      </c>
      <c r="L8952" s="2">
        <v>611079.74400000006</v>
      </c>
      <c r="M8952" s="2">
        <v>42261157.048</v>
      </c>
    </row>
    <row r="8953" spans="1:13" ht="14.25" customHeight="1">
      <c r="A8953" s="59" t="s">
        <v>166</v>
      </c>
      <c r="B8953" s="59" t="s">
        <v>7</v>
      </c>
      <c r="C8953" s="59" t="s">
        <v>114</v>
      </c>
      <c r="D8953" s="2">
        <v>585.82439999999997</v>
      </c>
      <c r="E8953" s="2">
        <v>107495175.66479999</v>
      </c>
      <c r="F8953" s="2">
        <v>15398075.423199998</v>
      </c>
      <c r="G8953" s="2">
        <v>21999114.816</v>
      </c>
      <c r="H8953" s="2">
        <v>699631.4576842105</v>
      </c>
      <c r="I8953" s="2">
        <v>1890872.8991999999</v>
      </c>
      <c r="J8953" s="2">
        <v>8933731.0800000001</v>
      </c>
      <c r="K8953" s="2">
        <v>980997.98</v>
      </c>
      <c r="L8953" s="2">
        <v>18236.636000000002</v>
      </c>
      <c r="M8953" s="2">
        <v>1314013.7560000001</v>
      </c>
    </row>
    <row r="8954" spans="1:13" ht="14.25" customHeight="1">
      <c r="A8954" s="59" t="s">
        <v>166</v>
      </c>
      <c r="B8954" s="59" t="s">
        <v>7</v>
      </c>
      <c r="C8954" s="59" t="s">
        <v>114</v>
      </c>
      <c r="D8954" s="2">
        <v>286.8852</v>
      </c>
      <c r="E8954" s="2">
        <v>44795034.539639995</v>
      </c>
      <c r="F8954" s="2">
        <v>7546250.9163999995</v>
      </c>
      <c r="G8954" s="2">
        <v>10790628.230399998</v>
      </c>
      <c r="H8954" s="2">
        <v>344758.79747368419</v>
      </c>
      <c r="I8954" s="2">
        <v>928389.53520000004</v>
      </c>
      <c r="J8954" s="2">
        <v>4371831.6399999997</v>
      </c>
      <c r="K8954" s="2">
        <v>484263.3</v>
      </c>
      <c r="L8954" s="2">
        <v>9138.1620000000003</v>
      </c>
      <c r="M8954" s="2">
        <v>643488.60400000005</v>
      </c>
    </row>
    <row r="8955" spans="1:13" ht="14.25" customHeight="1">
      <c r="A8955" s="59" t="s">
        <v>166</v>
      </c>
      <c r="B8955" s="59" t="s">
        <v>9</v>
      </c>
      <c r="C8955" s="59" t="s">
        <v>114</v>
      </c>
      <c r="D8955" s="2">
        <v>15351.974399999997</v>
      </c>
      <c r="E8955" s="2">
        <v>1312538544.0921597</v>
      </c>
      <c r="F8955" s="2">
        <v>412769414.55239999</v>
      </c>
      <c r="G8955" s="2">
        <v>395686085.51039994</v>
      </c>
      <c r="H8955" s="2">
        <v>11482291.856842104</v>
      </c>
      <c r="I8955" s="2">
        <v>58546368.626400009</v>
      </c>
      <c r="J8955" s="2">
        <v>198455747.28</v>
      </c>
      <c r="K8955" s="2">
        <v>26500414.779999997</v>
      </c>
      <c r="L8955" s="2">
        <v>7006973.2259999998</v>
      </c>
      <c r="M8955" s="2">
        <v>34434750.196000002</v>
      </c>
    </row>
    <row r="8956" spans="1:13" ht="14.25" customHeight="1">
      <c r="A8956" s="59" t="s">
        <v>166</v>
      </c>
      <c r="B8956" s="59" t="s">
        <v>9</v>
      </c>
      <c r="C8956" s="59" t="s">
        <v>114</v>
      </c>
      <c r="D8956" s="2">
        <v>777.08119999999997</v>
      </c>
      <c r="E8956" s="2">
        <v>87509056.63499999</v>
      </c>
      <c r="F8956" s="2">
        <v>20901568.923999999</v>
      </c>
      <c r="G8956" s="2">
        <v>20038949.030399997</v>
      </c>
      <c r="H8956" s="2">
        <v>583573.73305263149</v>
      </c>
      <c r="I8956" s="2">
        <v>2959692.912</v>
      </c>
      <c r="J8956" s="2">
        <v>10033631.52</v>
      </c>
      <c r="K8956" s="2">
        <v>1338060.42</v>
      </c>
      <c r="L8956" s="2">
        <v>351083.65600000002</v>
      </c>
      <c r="M8956" s="2">
        <v>1743006.76</v>
      </c>
    </row>
    <row r="8957" spans="1:13" ht="14.25" customHeight="1">
      <c r="A8957" s="59" t="s">
        <v>166</v>
      </c>
      <c r="B8957" s="59" t="s">
        <v>9</v>
      </c>
      <c r="C8957" s="59" t="s">
        <v>114</v>
      </c>
      <c r="D8957" s="2">
        <v>77.94919999999999</v>
      </c>
      <c r="E8957" s="2">
        <v>7015498.1542800004</v>
      </c>
      <c r="F8957" s="2">
        <v>2096687.1264</v>
      </c>
      <c r="G8957" s="2">
        <v>2010012.8639999996</v>
      </c>
      <c r="H8957" s="2">
        <v>60515.378526315784</v>
      </c>
      <c r="I8957" s="2">
        <v>297179.90639999998</v>
      </c>
      <c r="J8957" s="2">
        <v>1007408.5399999999</v>
      </c>
      <c r="K8957" s="2">
        <v>134448.01999999999</v>
      </c>
      <c r="L8957" s="2">
        <v>35434.167999999998</v>
      </c>
      <c r="M8957" s="2">
        <v>174841.87600000002</v>
      </c>
    </row>
    <row r="8958" spans="1:13" ht="14.25" customHeight="1">
      <c r="A8958" s="59" t="s">
        <v>166</v>
      </c>
      <c r="B8958" s="59" t="s">
        <v>9</v>
      </c>
      <c r="C8958" s="59" t="s">
        <v>114</v>
      </c>
      <c r="D8958" s="2">
        <v>101060.73599999999</v>
      </c>
      <c r="E8958" s="2">
        <v>14461245593.625597</v>
      </c>
      <c r="F8958" s="2">
        <v>5967656051.8053999</v>
      </c>
      <c r="G8958" s="2">
        <v>2615061564.1535997</v>
      </c>
      <c r="H8958" s="2">
        <v>119426952.23242104</v>
      </c>
      <c r="I8958" s="2">
        <v>405133371.20880002</v>
      </c>
      <c r="J8958" s="2">
        <v>1190588013.6399999</v>
      </c>
      <c r="K8958" s="2">
        <v>177087301.67999998</v>
      </c>
      <c r="L8958" s="2">
        <v>198195940.44799998</v>
      </c>
      <c r="M8958" s="2">
        <v>226681019.26800001</v>
      </c>
    </row>
    <row r="8959" spans="1:13" ht="14.25" customHeight="1">
      <c r="A8959" s="59" t="s">
        <v>166</v>
      </c>
      <c r="B8959" s="59" t="s">
        <v>9</v>
      </c>
      <c r="C8959" s="59" t="s">
        <v>114</v>
      </c>
      <c r="D8959" s="2">
        <v>880.74559999999985</v>
      </c>
      <c r="E8959" s="2">
        <v>171117860.75999999</v>
      </c>
      <c r="F8959" s="2">
        <v>52010267.427999996</v>
      </c>
      <c r="G8959" s="2">
        <v>22795620.307199996</v>
      </c>
      <c r="H8959" s="2">
        <v>1044444.9448421051</v>
      </c>
      <c r="I8959" s="2">
        <v>3529480.8671999997</v>
      </c>
      <c r="J8959" s="2">
        <v>10374932.74</v>
      </c>
      <c r="K8959" s="2">
        <v>1542241.24</v>
      </c>
      <c r="L8959" s="2">
        <v>1723168.172</v>
      </c>
      <c r="M8959" s="2">
        <v>1975527.9280000001</v>
      </c>
    </row>
    <row r="8960" spans="1:13" ht="14.25" customHeight="1">
      <c r="A8960" s="59" t="s">
        <v>166</v>
      </c>
      <c r="B8960" s="59" t="s">
        <v>9</v>
      </c>
      <c r="C8960" s="59" t="s">
        <v>114</v>
      </c>
      <c r="D8960" s="2">
        <v>10.4468</v>
      </c>
      <c r="E8960" s="2">
        <v>1518723.7203599999</v>
      </c>
      <c r="F8960" s="2">
        <v>616882.0148</v>
      </c>
      <c r="G8960" s="2">
        <v>270310.31039999996</v>
      </c>
      <c r="H8960" s="2">
        <v>8389.894736842105</v>
      </c>
      <c r="I8960" s="2">
        <v>41880.909599999999</v>
      </c>
      <c r="J8960" s="2">
        <v>123074.62</v>
      </c>
      <c r="K8960" s="2">
        <v>18308.96</v>
      </c>
      <c r="L8960" s="2">
        <v>20493.440000000002</v>
      </c>
      <c r="M8960" s="2">
        <v>23432.156000000003</v>
      </c>
    </row>
    <row r="8961" spans="1:13" ht="14.25" customHeight="1">
      <c r="A8961" s="59" t="s">
        <v>166</v>
      </c>
      <c r="B8961" s="59" t="s">
        <v>12</v>
      </c>
      <c r="C8961" s="59" t="s">
        <v>114</v>
      </c>
      <c r="D8961" s="2">
        <v>2764.3839999999996</v>
      </c>
      <c r="E8961" s="2">
        <v>141817875.09119999</v>
      </c>
      <c r="F8961" s="2">
        <v>62050534.814399995</v>
      </c>
      <c r="G8961" s="2">
        <v>7222580.4671999989</v>
      </c>
      <c r="H8961" s="2">
        <v>903190.19115789456</v>
      </c>
      <c r="I8961" s="2">
        <v>17213771.181600001</v>
      </c>
      <c r="J8961" s="2">
        <v>65067508.399999999</v>
      </c>
      <c r="K8961" s="2">
        <v>4753091.46</v>
      </c>
      <c r="L8961" s="2">
        <v>81166.47</v>
      </c>
      <c r="M8961" s="2">
        <v>19795919.791999999</v>
      </c>
    </row>
    <row r="8962" spans="1:13" ht="14.25" customHeight="1">
      <c r="A8962" s="59" t="s">
        <v>166</v>
      </c>
      <c r="B8962" s="59" t="s">
        <v>11</v>
      </c>
      <c r="C8962" s="59" t="s">
        <v>114</v>
      </c>
      <c r="D8962" s="2">
        <v>175.18479999999997</v>
      </c>
      <c r="E8962" s="2">
        <v>56309049.331920005</v>
      </c>
      <c r="F8962" s="2">
        <v>34482129.894400001</v>
      </c>
      <c r="G8962" s="2">
        <v>5820369.4463999989</v>
      </c>
      <c r="H8962" s="2">
        <v>-9727859.2168421037</v>
      </c>
      <c r="I8962" s="2">
        <v>427913.06400000001</v>
      </c>
      <c r="J8962" s="2">
        <v>2354672.6399999997</v>
      </c>
      <c r="K8962" s="2">
        <v>294342.27999999997</v>
      </c>
      <c r="L8962" s="2">
        <v>39167.546000000002</v>
      </c>
      <c r="M8962" s="2">
        <v>392941.86800000002</v>
      </c>
    </row>
    <row r="8963" spans="1:13" ht="14.25" customHeight="1">
      <c r="A8963" s="59" t="s">
        <v>164</v>
      </c>
      <c r="B8963" s="59" t="s">
        <v>7</v>
      </c>
      <c r="C8963" s="59" t="s">
        <v>112</v>
      </c>
      <c r="D8963" s="2">
        <v>5098.0383999999995</v>
      </c>
      <c r="E8963" s="2">
        <v>711130474.45439994</v>
      </c>
      <c r="F8963" s="2">
        <v>128341083.75139998</v>
      </c>
      <c r="G8963" s="2">
        <v>179297233.03679997</v>
      </c>
      <c r="H8963" s="2">
        <v>6131106.3713684212</v>
      </c>
      <c r="I8963" s="2">
        <v>19065294.215999998</v>
      </c>
      <c r="J8963" s="2">
        <v>77644960.319999993</v>
      </c>
      <c r="K8963" s="2">
        <v>10472113.399999999</v>
      </c>
      <c r="L8963" s="2">
        <v>4837600.0860000001</v>
      </c>
      <c r="M8963" s="2">
        <v>13388233.562000001</v>
      </c>
    </row>
    <row r="8964" spans="1:13" ht="14.25" customHeight="1">
      <c r="A8964" s="59" t="s">
        <v>164</v>
      </c>
      <c r="B8964" s="59" t="s">
        <v>7</v>
      </c>
      <c r="C8964" s="59" t="s">
        <v>112</v>
      </c>
      <c r="D8964" s="2">
        <v>1786.4027999999998</v>
      </c>
      <c r="E8964" s="2">
        <v>297093128.93567997</v>
      </c>
      <c r="F8964" s="2">
        <v>45077523.64419999</v>
      </c>
      <c r="G8964" s="2">
        <v>62964395.097599991</v>
      </c>
      <c r="H8964" s="2">
        <v>1673424.7882105263</v>
      </c>
      <c r="I8964" s="2">
        <v>6685320.8952000001</v>
      </c>
      <c r="J8964" s="2">
        <v>27270201.259999998</v>
      </c>
      <c r="K8964" s="2">
        <v>3756288.8</v>
      </c>
      <c r="L8964" s="2">
        <v>1726478.5119999999</v>
      </c>
      <c r="M8964" s="2">
        <v>4691368.7479999997</v>
      </c>
    </row>
    <row r="8965" spans="1:13" ht="14.25" customHeight="1">
      <c r="A8965" s="59" t="s">
        <v>164</v>
      </c>
      <c r="B8965" s="59" t="s">
        <v>7</v>
      </c>
      <c r="C8965" s="59" t="s">
        <v>112</v>
      </c>
      <c r="D8965" s="2">
        <v>157.50559999999999</v>
      </c>
      <c r="E8965" s="2">
        <v>22490967.399515998</v>
      </c>
      <c r="F8965" s="2">
        <v>3973661.7061999999</v>
      </c>
      <c r="G8965" s="2">
        <v>5550348.8256000001</v>
      </c>
      <c r="H8965" s="2">
        <v>149351.31284210525</v>
      </c>
      <c r="I8965" s="2">
        <v>589357.94400000002</v>
      </c>
      <c r="J8965" s="2">
        <v>2405937.4</v>
      </c>
      <c r="K8965" s="2">
        <v>330965.12</v>
      </c>
      <c r="L8965" s="2">
        <v>152038.41399999999</v>
      </c>
      <c r="M8965" s="2">
        <v>413634.65</v>
      </c>
    </row>
    <row r="8966" spans="1:13" ht="14.25" customHeight="1">
      <c r="A8966" s="59" t="s">
        <v>164</v>
      </c>
      <c r="B8966" s="59" t="s">
        <v>9</v>
      </c>
      <c r="C8966" s="59" t="s">
        <v>112</v>
      </c>
      <c r="D8966" s="2">
        <v>4484.0879999999997</v>
      </c>
      <c r="E8966" s="2">
        <v>464078893.92479998</v>
      </c>
      <c r="F8966" s="2">
        <v>131360671.11159998</v>
      </c>
      <c r="G8966" s="2">
        <v>95256832.415999994</v>
      </c>
      <c r="H8966" s="2">
        <v>1531870.4842105263</v>
      </c>
      <c r="I8966" s="2">
        <v>14081305.68</v>
      </c>
      <c r="J8966" s="2">
        <v>38875491.519999996</v>
      </c>
      <c r="K8966" s="2">
        <v>16653972.859999999</v>
      </c>
      <c r="L8966" s="2">
        <v>14751705.782</v>
      </c>
      <c r="M8966" s="2">
        <v>11775905.856000001</v>
      </c>
    </row>
    <row r="8967" spans="1:13" ht="14.25" customHeight="1">
      <c r="A8967" s="59" t="s">
        <v>164</v>
      </c>
      <c r="B8967" s="59" t="s">
        <v>9</v>
      </c>
      <c r="C8967" s="59" t="s">
        <v>112</v>
      </c>
      <c r="D8967" s="2">
        <v>6513.177999999999</v>
      </c>
      <c r="E8967" s="2">
        <v>874007517.34295988</v>
      </c>
      <c r="F8967" s="2">
        <v>191115451.65539998</v>
      </c>
      <c r="G8967" s="2">
        <v>138511036.03199998</v>
      </c>
      <c r="H8967" s="2">
        <v>301128.8589473684</v>
      </c>
      <c r="I8967" s="2">
        <v>20478778.235999998</v>
      </c>
      <c r="J8967" s="2">
        <v>56360363.82</v>
      </c>
      <c r="K8967" s="2">
        <v>24264916.02</v>
      </c>
      <c r="L8967" s="2">
        <v>20915093.430000003</v>
      </c>
      <c r="M8967" s="2">
        <v>17104607.959999997</v>
      </c>
    </row>
    <row r="8968" spans="1:13" ht="14.25" customHeight="1">
      <c r="A8968" s="59" t="s">
        <v>164</v>
      </c>
      <c r="B8968" s="59" t="s">
        <v>9</v>
      </c>
      <c r="C8968" s="59" t="s">
        <v>112</v>
      </c>
      <c r="D8968" s="2">
        <v>75.538399999999996</v>
      </c>
      <c r="E8968" s="2">
        <v>8163139.0024800003</v>
      </c>
      <c r="F8968" s="2">
        <v>2216490.2744</v>
      </c>
      <c r="G8968" s="2">
        <v>1606395.7439999999</v>
      </c>
      <c r="H8968" s="2">
        <v>2591.5452631578946</v>
      </c>
      <c r="I8968" s="2">
        <v>237501.09360000002</v>
      </c>
      <c r="J8968" s="2">
        <v>653631.84</v>
      </c>
      <c r="K8968" s="2">
        <v>281943.06</v>
      </c>
      <c r="L8968" s="2">
        <v>242059.818</v>
      </c>
      <c r="M8968" s="2">
        <v>198375.05600000001</v>
      </c>
    </row>
    <row r="8969" spans="1:13" ht="14.25" customHeight="1">
      <c r="A8969" s="59" t="s">
        <v>164</v>
      </c>
      <c r="B8969" s="59" t="s">
        <v>9</v>
      </c>
      <c r="C8969" s="59" t="s">
        <v>112</v>
      </c>
      <c r="D8969" s="2">
        <v>15805.204799999998</v>
      </c>
      <c r="E8969" s="2">
        <v>2261639458.7740803</v>
      </c>
      <c r="F8969" s="2">
        <v>905056868.90620005</v>
      </c>
      <c r="G8969" s="2">
        <v>369692938.31039995</v>
      </c>
      <c r="H8969" s="2">
        <v>5623435.7052631574</v>
      </c>
      <c r="I8969" s="2">
        <v>47475667.231200002</v>
      </c>
      <c r="J8969" s="2">
        <v>159728367.44</v>
      </c>
      <c r="K8969" s="2">
        <v>46300580.039999999</v>
      </c>
      <c r="L8969" s="2">
        <v>27792515.101999998</v>
      </c>
      <c r="M8969" s="2">
        <v>41506901.040000007</v>
      </c>
    </row>
    <row r="8970" spans="1:13" ht="14.25" customHeight="1">
      <c r="A8970" s="59" t="s">
        <v>164</v>
      </c>
      <c r="B8970" s="59" t="s">
        <v>9</v>
      </c>
      <c r="C8970" s="59" t="s">
        <v>112</v>
      </c>
      <c r="D8970" s="2">
        <v>3035.1972000000001</v>
      </c>
      <c r="E8970" s="2">
        <v>587202805.03499997</v>
      </c>
      <c r="F8970" s="2">
        <v>173691492.43219998</v>
      </c>
      <c r="G8970" s="2">
        <v>70961382.77759999</v>
      </c>
      <c r="H8970" s="2">
        <v>116966.31915789473</v>
      </c>
      <c r="I8970" s="2">
        <v>9115256.7432000004</v>
      </c>
      <c r="J8970" s="2">
        <v>30758154.079999998</v>
      </c>
      <c r="K8970" s="2">
        <v>9040697.6199999992</v>
      </c>
      <c r="L8970" s="2">
        <v>5319628.8859999999</v>
      </c>
      <c r="M8970" s="2">
        <v>7970895.5260000005</v>
      </c>
    </row>
    <row r="8971" spans="1:13" ht="14.25" customHeight="1">
      <c r="A8971" s="59" t="s">
        <v>164</v>
      </c>
      <c r="B8971" s="59" t="s">
        <v>11</v>
      </c>
      <c r="C8971" s="59" t="s">
        <v>112</v>
      </c>
      <c r="D8971" s="2">
        <v>493.41039999999998</v>
      </c>
      <c r="E8971" s="2">
        <v>180094408.26299998</v>
      </c>
      <c r="F8971" s="2">
        <v>78870400.464000002</v>
      </c>
      <c r="G8971" s="2">
        <v>15370217.76</v>
      </c>
      <c r="H8971" s="2">
        <v>504018.88673684205</v>
      </c>
      <c r="I8971" s="2">
        <v>2437602.4871999999</v>
      </c>
      <c r="J8971" s="2">
        <v>9677252.1399999987</v>
      </c>
      <c r="K8971" s="2">
        <v>1391657.26</v>
      </c>
      <c r="L8971" s="2">
        <v>805046.72600000002</v>
      </c>
      <c r="M8971" s="2">
        <v>1295771.7080000001</v>
      </c>
    </row>
    <row r="8972" spans="1:13" ht="14.25" customHeight="1">
      <c r="A8972" s="59" t="s">
        <v>164</v>
      </c>
      <c r="B8972" s="59" t="s">
        <v>7</v>
      </c>
      <c r="C8972" s="59" t="s">
        <v>112</v>
      </c>
      <c r="D8972" s="2">
        <v>11041.463999999998</v>
      </c>
      <c r="E8972" s="2">
        <v>1291831413.3647997</v>
      </c>
      <c r="F8972" s="2">
        <v>294005412.10999995</v>
      </c>
      <c r="G8972" s="2">
        <v>400560806.55359995</v>
      </c>
      <c r="H8972" s="2">
        <v>15678756.863999998</v>
      </c>
      <c r="I8972" s="2">
        <v>33864969.391199999</v>
      </c>
      <c r="J8972" s="2">
        <v>107390630.88</v>
      </c>
      <c r="K8972" s="2">
        <v>31656625.619999997</v>
      </c>
      <c r="L8972" s="2">
        <v>6403739.0779999997</v>
      </c>
      <c r="M8972" s="2">
        <v>28996584.979999997</v>
      </c>
    </row>
    <row r="8973" spans="1:13" ht="14.25" customHeight="1">
      <c r="A8973" s="59" t="s">
        <v>164</v>
      </c>
      <c r="B8973" s="59" t="s">
        <v>7</v>
      </c>
      <c r="C8973" s="59" t="s">
        <v>112</v>
      </c>
      <c r="D8973" s="2">
        <v>3048.0547999999999</v>
      </c>
      <c r="E8973" s="2">
        <v>411898885.39799994</v>
      </c>
      <c r="F8973" s="2">
        <v>80790237.559</v>
      </c>
      <c r="G8973" s="2">
        <v>110105263.31519999</v>
      </c>
      <c r="H8973" s="2">
        <v>3307925.4366315785</v>
      </c>
      <c r="I8973" s="2">
        <v>9373159.404000001</v>
      </c>
      <c r="J8973" s="2">
        <v>30652138.739999998</v>
      </c>
      <c r="K8973" s="2">
        <v>8865949.879999999</v>
      </c>
      <c r="L8973" s="2">
        <v>1784759.4380000003</v>
      </c>
      <c r="M8973" s="2">
        <v>8004662.7979999995</v>
      </c>
    </row>
    <row r="8974" spans="1:13" ht="14.25" customHeight="1">
      <c r="A8974" s="59" t="s">
        <v>164</v>
      </c>
      <c r="B8974" s="59" t="s">
        <v>7</v>
      </c>
      <c r="C8974" s="59" t="s">
        <v>112</v>
      </c>
      <c r="D8974" s="2">
        <v>316.61840000000001</v>
      </c>
      <c r="E8974" s="2">
        <v>38393519.266871996</v>
      </c>
      <c r="F8974" s="2">
        <v>8433067.0337999985</v>
      </c>
      <c r="G8974" s="2">
        <v>11489652.384</v>
      </c>
      <c r="H8974" s="2">
        <v>343779.35494736838</v>
      </c>
      <c r="I8974" s="2">
        <v>971958.39840000006</v>
      </c>
      <c r="J8974" s="2">
        <v>3072636.76</v>
      </c>
      <c r="K8974" s="2">
        <v>937729.86</v>
      </c>
      <c r="L8974" s="2">
        <v>189909.78599999999</v>
      </c>
      <c r="M8974" s="2">
        <v>831489.75800000003</v>
      </c>
    </row>
    <row r="8975" spans="1:13" ht="14.25" customHeight="1">
      <c r="A8975" s="59" t="s">
        <v>164</v>
      </c>
      <c r="B8975" s="59" t="s">
        <v>9</v>
      </c>
      <c r="C8975" s="59" t="s">
        <v>112</v>
      </c>
      <c r="D8975" s="2">
        <v>6451.3007999999991</v>
      </c>
      <c r="E8975" s="2">
        <v>667674795.77567983</v>
      </c>
      <c r="F8975" s="2">
        <v>192012051.98819998</v>
      </c>
      <c r="G8975" s="2">
        <v>136318238.47679996</v>
      </c>
      <c r="H8975" s="2">
        <v>1760068.1633684211</v>
      </c>
      <c r="I8975" s="2">
        <v>20679277.190400001</v>
      </c>
      <c r="J8975" s="2">
        <v>58521238.479999997</v>
      </c>
      <c r="K8975" s="2">
        <v>24682220.579999998</v>
      </c>
      <c r="L8975" s="2">
        <v>19724972.080000002</v>
      </c>
      <c r="M8975" s="2">
        <v>16942109.954</v>
      </c>
    </row>
    <row r="8976" spans="1:13" ht="14.25" customHeight="1">
      <c r="A8976" s="59" t="s">
        <v>164</v>
      </c>
      <c r="B8976" s="59" t="s">
        <v>9</v>
      </c>
      <c r="C8976" s="59" t="s">
        <v>112</v>
      </c>
      <c r="D8976" s="2">
        <v>7614.913599999999</v>
      </c>
      <c r="E8976" s="2">
        <v>1022721150.2508</v>
      </c>
      <c r="F8976" s="2">
        <v>225927933.44099998</v>
      </c>
      <c r="G8976" s="2">
        <v>160508195.44319999</v>
      </c>
      <c r="H8976" s="2">
        <v>-138704.22568421051</v>
      </c>
      <c r="I8976" s="2">
        <v>24758071.826400001</v>
      </c>
      <c r="J8976" s="2">
        <v>70989567.25999999</v>
      </c>
      <c r="K8976" s="2">
        <v>28846872.659999996</v>
      </c>
      <c r="L8976" s="2">
        <v>22091167.032000002</v>
      </c>
      <c r="M8976" s="2">
        <v>19997936.221999999</v>
      </c>
    </row>
    <row r="8977" spans="1:13" ht="14.25" customHeight="1">
      <c r="A8977" s="59" t="s">
        <v>164</v>
      </c>
      <c r="B8977" s="59" t="s">
        <v>9</v>
      </c>
      <c r="C8977" s="59" t="s">
        <v>112</v>
      </c>
      <c r="D8977" s="2">
        <v>156.702</v>
      </c>
      <c r="E8977" s="2">
        <v>16923674.968199998</v>
      </c>
      <c r="F8977" s="2">
        <v>4657413.7944</v>
      </c>
      <c r="G8977" s="2">
        <v>3307766.3807999999</v>
      </c>
      <c r="H8977" s="2">
        <v>-2344.1987368421051</v>
      </c>
      <c r="I8977" s="2">
        <v>504530.74799999996</v>
      </c>
      <c r="J8977" s="2">
        <v>1435717.5</v>
      </c>
      <c r="K8977" s="2">
        <v>604654.05999999994</v>
      </c>
      <c r="L8977" s="2">
        <v>461962.00599999999</v>
      </c>
      <c r="M8977" s="2">
        <v>411523.06799999997</v>
      </c>
    </row>
    <row r="8978" spans="1:13" ht="14.25" customHeight="1">
      <c r="A8978" s="59" t="s">
        <v>164</v>
      </c>
      <c r="B8978" s="59" t="s">
        <v>9</v>
      </c>
      <c r="C8978" s="59" t="s">
        <v>112</v>
      </c>
      <c r="D8978" s="2">
        <v>12375.439999999999</v>
      </c>
      <c r="E8978" s="2">
        <v>1770858636.6239998</v>
      </c>
      <c r="F8978" s="2">
        <v>718135261.58499992</v>
      </c>
      <c r="G8978" s="2">
        <v>297819928.33919996</v>
      </c>
      <c r="H8978" s="2">
        <v>3211942.5549473679</v>
      </c>
      <c r="I8978" s="2">
        <v>38105041.528800003</v>
      </c>
      <c r="J8978" s="2">
        <v>115506973.66</v>
      </c>
      <c r="K8978" s="2">
        <v>38308488.579999998</v>
      </c>
      <c r="L8978" s="2">
        <v>21544601.936000001</v>
      </c>
      <c r="M8978" s="2">
        <v>32499811.366</v>
      </c>
    </row>
    <row r="8979" spans="1:13" ht="14.25" customHeight="1">
      <c r="A8979" s="59" t="s">
        <v>164</v>
      </c>
      <c r="B8979" s="59" t="s">
        <v>9</v>
      </c>
      <c r="C8979" s="59" t="s">
        <v>112</v>
      </c>
      <c r="D8979" s="2">
        <v>2975.7307999999998</v>
      </c>
      <c r="E8979" s="2">
        <v>575649226.84499991</v>
      </c>
      <c r="F8979" s="2">
        <v>172400646.52159998</v>
      </c>
      <c r="G8979" s="2">
        <v>71603736.403199986</v>
      </c>
      <c r="H8979" s="2">
        <v>25532.624842105259</v>
      </c>
      <c r="I8979" s="2">
        <v>9172509.0120000001</v>
      </c>
      <c r="J8979" s="2">
        <v>27860709.5</v>
      </c>
      <c r="K8979" s="2">
        <v>9447921.9199999999</v>
      </c>
      <c r="L8979" s="2">
        <v>5229625.5219999999</v>
      </c>
      <c r="M8979" s="2">
        <v>7814728.6579999998</v>
      </c>
    </row>
    <row r="8980" spans="1:13" ht="14.25" customHeight="1">
      <c r="A8980" s="59" t="s">
        <v>164</v>
      </c>
      <c r="B8980" s="59" t="s">
        <v>7</v>
      </c>
      <c r="C8980" s="59" t="s">
        <v>112</v>
      </c>
      <c r="D8980" s="2">
        <v>13121.1808</v>
      </c>
      <c r="E8980" s="2">
        <v>1936674477.0172799</v>
      </c>
      <c r="F8980" s="2">
        <v>402227424.75399995</v>
      </c>
      <c r="G8980" s="2">
        <v>484208744.67839998</v>
      </c>
      <c r="H8980" s="2">
        <v>18588393.488842104</v>
      </c>
      <c r="I8980" s="2">
        <v>45194914.2456</v>
      </c>
      <c r="J8980" s="2">
        <v>172867367.66</v>
      </c>
      <c r="K8980" s="2">
        <v>29886457.18</v>
      </c>
      <c r="L8980" s="2">
        <v>11338034.466</v>
      </c>
      <c r="M8980" s="2">
        <v>34458240.982000001</v>
      </c>
    </row>
    <row r="8981" spans="1:13" ht="14.25" customHeight="1">
      <c r="A8981" s="59" t="s">
        <v>164</v>
      </c>
      <c r="B8981" s="59" t="s">
        <v>7</v>
      </c>
      <c r="C8981" s="59" t="s">
        <v>112</v>
      </c>
      <c r="D8981" s="2">
        <v>8617.0027999999984</v>
      </c>
      <c r="E8981" s="2">
        <v>1567012994.5044956</v>
      </c>
      <c r="F8981" s="2">
        <v>263694611.95739996</v>
      </c>
      <c r="G8981" s="2">
        <v>317333415.07199997</v>
      </c>
      <c r="H8981" s="2">
        <v>9726787.7962105256</v>
      </c>
      <c r="I8981" s="2">
        <v>29630689.963200003</v>
      </c>
      <c r="J8981" s="2">
        <v>114247839.05999999</v>
      </c>
      <c r="K8981" s="2">
        <v>19627428.16</v>
      </c>
      <c r="L8981" s="2">
        <v>7402786.1599999992</v>
      </c>
      <c r="M8981" s="2">
        <v>22629576.244000003</v>
      </c>
    </row>
    <row r="8982" spans="1:13" ht="14.25" customHeight="1">
      <c r="A8982" s="59" t="s">
        <v>164</v>
      </c>
      <c r="B8982" s="59" t="s">
        <v>7</v>
      </c>
      <c r="C8982" s="59" t="s">
        <v>112</v>
      </c>
      <c r="D8982" s="2">
        <v>597.07479999999998</v>
      </c>
      <c r="E8982" s="2">
        <v>90677947.955363989</v>
      </c>
      <c r="F8982" s="2">
        <v>18257183.674800001</v>
      </c>
      <c r="G8982" s="2">
        <v>21967366.252799999</v>
      </c>
      <c r="H8982" s="2">
        <v>676319.9797894737</v>
      </c>
      <c r="I8982" s="2">
        <v>2051490.6288000001</v>
      </c>
      <c r="J8982" s="2">
        <v>7938462.6399999997</v>
      </c>
      <c r="K8982" s="2">
        <v>1360204.52</v>
      </c>
      <c r="L8982" s="2">
        <v>511637.85200000007</v>
      </c>
      <c r="M8982" s="2">
        <v>1568009.74</v>
      </c>
    </row>
    <row r="8983" spans="1:13" ht="14.25" customHeight="1">
      <c r="A8983" s="59" t="s">
        <v>164</v>
      </c>
      <c r="B8983" s="59" t="s">
        <v>9</v>
      </c>
      <c r="C8983" s="59" t="s">
        <v>112</v>
      </c>
      <c r="D8983" s="2">
        <v>25917.707199999997</v>
      </c>
      <c r="E8983" s="2">
        <v>3918570721.14816</v>
      </c>
      <c r="F8983" s="2">
        <v>1767560360.3901999</v>
      </c>
      <c r="G8983" s="2">
        <v>640075700.23679996</v>
      </c>
      <c r="H8983" s="2">
        <v>8689899.9713684209</v>
      </c>
      <c r="I8983" s="2">
        <v>77007538.403999999</v>
      </c>
      <c r="J8983" s="2">
        <v>245816443</v>
      </c>
      <c r="K8983" s="2">
        <v>75945538.199999988</v>
      </c>
      <c r="L8983" s="2">
        <v>54814237.830000006</v>
      </c>
      <c r="M8983" s="2">
        <v>68063889.916000009</v>
      </c>
    </row>
    <row r="8984" spans="1:13" ht="14.25" customHeight="1">
      <c r="A8984" s="59" t="s">
        <v>164</v>
      </c>
      <c r="B8984" s="59" t="s">
        <v>9</v>
      </c>
      <c r="C8984" s="59" t="s">
        <v>112</v>
      </c>
      <c r="D8984" s="2">
        <v>2488.7491999999997</v>
      </c>
      <c r="E8984" s="2">
        <v>439466936.99000394</v>
      </c>
      <c r="F8984" s="2">
        <v>170296035.62039998</v>
      </c>
      <c r="G8984" s="2">
        <v>61562037.657599993</v>
      </c>
      <c r="H8984" s="2">
        <v>75193.343999999997</v>
      </c>
      <c r="I8984" s="2">
        <v>7387705.3103999998</v>
      </c>
      <c r="J8984" s="2">
        <v>23360134.579999998</v>
      </c>
      <c r="K8984" s="2">
        <v>7297113.5799999991</v>
      </c>
      <c r="L8984" s="2">
        <v>5057531.1380000003</v>
      </c>
      <c r="M8984" s="2">
        <v>6535838.7819999997</v>
      </c>
    </row>
    <row r="8985" spans="1:13" ht="14.25" customHeight="1">
      <c r="A8985" s="59" t="s">
        <v>164</v>
      </c>
      <c r="B8985" s="59" t="s">
        <v>9</v>
      </c>
      <c r="C8985" s="59" t="s">
        <v>112</v>
      </c>
      <c r="D8985" s="2">
        <v>0.80359999999999998</v>
      </c>
      <c r="E8985" s="2">
        <v>125118.35027999998</v>
      </c>
      <c r="F8985" s="2">
        <v>54806.241600000001</v>
      </c>
      <c r="G8985" s="2">
        <v>19847.673599999998</v>
      </c>
      <c r="H8985" s="2">
        <v>8.7006315789473696</v>
      </c>
      <c r="I8985" s="2">
        <v>2387.5776000000001</v>
      </c>
      <c r="J8985" s="2">
        <v>7616.16</v>
      </c>
      <c r="K8985" s="2">
        <v>2393.58</v>
      </c>
      <c r="L8985" s="2">
        <v>1690.348</v>
      </c>
      <c r="M8985" s="2">
        <v>2110.6799999999998</v>
      </c>
    </row>
    <row r="8986" spans="1:13" ht="14.25" customHeight="1">
      <c r="A8986" s="59" t="s">
        <v>164</v>
      </c>
      <c r="B8986" s="59" t="s">
        <v>11</v>
      </c>
      <c r="C8986" s="59" t="s">
        <v>112</v>
      </c>
      <c r="D8986" s="2">
        <v>26.518799999999995</v>
      </c>
      <c r="E8986" s="2">
        <v>9828665.7610679995</v>
      </c>
      <c r="F8986" s="2">
        <v>2562530.6351999999</v>
      </c>
      <c r="G8986" s="2">
        <v>1122936.0767999999</v>
      </c>
      <c r="H8986" s="2">
        <v>-2059.5637894736842</v>
      </c>
      <c r="I8986" s="2">
        <v>88207.531199999998</v>
      </c>
      <c r="J8986" s="2">
        <v>657998.34</v>
      </c>
      <c r="K8986" s="2">
        <v>67522.899999999994</v>
      </c>
      <c r="L8986" s="2">
        <v>38912.280000000006</v>
      </c>
      <c r="M8986" s="2">
        <v>69640.714000000007</v>
      </c>
    </row>
    <row r="8987" spans="1:13" ht="14.25" customHeight="1">
      <c r="A8987" s="59" t="s">
        <v>164</v>
      </c>
      <c r="B8987" s="59" t="s">
        <v>7</v>
      </c>
      <c r="C8987" s="59" t="s">
        <v>112</v>
      </c>
      <c r="D8987" s="2">
        <v>9443.9071999999978</v>
      </c>
      <c r="E8987" s="2">
        <v>1393912203.2035201</v>
      </c>
      <c r="F8987" s="2">
        <v>191931432.6304</v>
      </c>
      <c r="G8987" s="2">
        <v>419076108.72959995</v>
      </c>
      <c r="H8987" s="2">
        <v>12570299.62105263</v>
      </c>
      <c r="I8987" s="2">
        <v>45961322.227200001</v>
      </c>
      <c r="J8987" s="2">
        <v>176279690.23999998</v>
      </c>
      <c r="K8987" s="2">
        <v>22443370.48</v>
      </c>
      <c r="L8987" s="2">
        <v>5999359.8500000006</v>
      </c>
      <c r="M8987" s="2">
        <v>24801154.774</v>
      </c>
    </row>
    <row r="8988" spans="1:13" ht="14.25" customHeight="1">
      <c r="A8988" s="59" t="s">
        <v>164</v>
      </c>
      <c r="B8988" s="59" t="s">
        <v>7</v>
      </c>
      <c r="C8988" s="59" t="s">
        <v>112</v>
      </c>
      <c r="D8988" s="2">
        <v>5840.5647999999992</v>
      </c>
      <c r="E8988" s="2">
        <v>1072590522.6959999</v>
      </c>
      <c r="F8988" s="2">
        <v>196139999.02319998</v>
      </c>
      <c r="G8988" s="2">
        <v>213170778.08639997</v>
      </c>
      <c r="H8988" s="2">
        <v>6927388.1734736841</v>
      </c>
      <c r="I8988" s="2">
        <v>23380000.2936</v>
      </c>
      <c r="J8988" s="2">
        <v>89385107.780000001</v>
      </c>
      <c r="K8988" s="2">
        <v>11609818.299999999</v>
      </c>
      <c r="L8988" s="2">
        <v>3071626.602</v>
      </c>
      <c r="M8988" s="2">
        <v>15338222.262</v>
      </c>
    </row>
    <row r="8989" spans="1:13" ht="14.25" customHeight="1">
      <c r="A8989" s="59" t="s">
        <v>164</v>
      </c>
      <c r="B8989" s="59" t="s">
        <v>9</v>
      </c>
      <c r="C8989" s="59" t="s">
        <v>112</v>
      </c>
      <c r="D8989" s="2">
        <v>7174.5407999999998</v>
      </c>
      <c r="E8989" s="2">
        <v>742526230.27967989</v>
      </c>
      <c r="F8989" s="2">
        <v>-295591435.73299998</v>
      </c>
      <c r="G8989" s="2">
        <v>158533427.88479999</v>
      </c>
      <c r="H8989" s="2">
        <v>1480622.5212631579</v>
      </c>
      <c r="I8989" s="2">
        <v>24653137.082399998</v>
      </c>
      <c r="J8989" s="2">
        <v>67839295.359999999</v>
      </c>
      <c r="K8989" s="2">
        <v>31646414.159999996</v>
      </c>
      <c r="L8989" s="2">
        <v>11426899.505999999</v>
      </c>
      <c r="M8989" s="2">
        <v>18841449.549999997</v>
      </c>
    </row>
    <row r="8990" spans="1:13" ht="14.25" customHeight="1">
      <c r="A8990" s="59" t="s">
        <v>164</v>
      </c>
      <c r="B8990" s="59" t="s">
        <v>9</v>
      </c>
      <c r="C8990" s="59" t="s">
        <v>112</v>
      </c>
      <c r="D8990" s="2">
        <v>2650.2727999999997</v>
      </c>
      <c r="E8990" s="2">
        <v>358144614.82799995</v>
      </c>
      <c r="F8990" s="2">
        <v>258923137.80299997</v>
      </c>
      <c r="G8990" s="2">
        <v>279309356.44799995</v>
      </c>
      <c r="H8990" s="2">
        <v>249392.41768421049</v>
      </c>
      <c r="I8990" s="2">
        <v>43360655.983199999</v>
      </c>
      <c r="J8990" s="2">
        <v>119475284.11999999</v>
      </c>
      <c r="K8990" s="2">
        <v>56107950.599999994</v>
      </c>
      <c r="L8990" s="2">
        <v>22690001.223999999</v>
      </c>
      <c r="M8990" s="2">
        <v>6960023.2240000004</v>
      </c>
    </row>
    <row r="8991" spans="1:13" ht="14.25" customHeight="1">
      <c r="A8991" s="59" t="s">
        <v>164</v>
      </c>
      <c r="B8991" s="59" t="s">
        <v>7</v>
      </c>
      <c r="C8991" s="59" t="s">
        <v>112</v>
      </c>
      <c r="D8991" s="2">
        <v>17974.924799999997</v>
      </c>
      <c r="E8991" s="2">
        <v>2507492028.888</v>
      </c>
      <c r="F8991" s="2">
        <v>453785998.8391999</v>
      </c>
      <c r="G8991" s="2">
        <v>633407462.86079991</v>
      </c>
      <c r="H8991" s="2">
        <v>4309897.6269473685</v>
      </c>
      <c r="I8991" s="2">
        <v>67558506.105599999</v>
      </c>
      <c r="J8991" s="2">
        <v>275239444.38</v>
      </c>
      <c r="K8991" s="2">
        <v>19338901.32</v>
      </c>
      <c r="L8991" s="2">
        <v>21462197.020000003</v>
      </c>
      <c r="M8991" s="2">
        <v>77138073.056000009</v>
      </c>
    </row>
    <row r="8992" spans="1:13" ht="14.25" customHeight="1">
      <c r="A8992" s="59" t="s">
        <v>164</v>
      </c>
      <c r="B8992" s="59" t="s">
        <v>7</v>
      </c>
      <c r="C8992" s="59" t="s">
        <v>112</v>
      </c>
      <c r="D8992" s="2">
        <v>728.86519999999996</v>
      </c>
      <c r="E8992" s="2">
        <v>121208821.49375999</v>
      </c>
      <c r="F8992" s="2">
        <v>18435147.266199999</v>
      </c>
      <c r="G8992" s="2">
        <v>25730401.881599996</v>
      </c>
      <c r="H8992" s="2">
        <v>173573.87115789476</v>
      </c>
      <c r="I8992" s="2">
        <v>2745405.1655999999</v>
      </c>
      <c r="J8992" s="2">
        <v>11241099.559999999</v>
      </c>
      <c r="K8992" s="2">
        <v>785848.6399999999</v>
      </c>
      <c r="L8992" s="2">
        <v>866545.08600000001</v>
      </c>
      <c r="M8992" s="2">
        <v>3127871.7140000002</v>
      </c>
    </row>
    <row r="8993" spans="1:13" ht="14.25" customHeight="1">
      <c r="A8993" s="59" t="s">
        <v>164</v>
      </c>
      <c r="B8993" s="59" t="s">
        <v>7</v>
      </c>
      <c r="C8993" s="59" t="s">
        <v>112</v>
      </c>
      <c r="D8993" s="2">
        <v>37.769199999999998</v>
      </c>
      <c r="E8993" s="2">
        <v>5396493.5917199999</v>
      </c>
      <c r="F8993" s="2">
        <v>957642.51039999991</v>
      </c>
      <c r="G8993" s="2">
        <v>1336893.8879999998</v>
      </c>
      <c r="H8993" s="2">
        <v>7004.0084210526311</v>
      </c>
      <c r="I8993" s="2">
        <v>142487.72640000001</v>
      </c>
      <c r="J8993" s="2">
        <v>575069.27999999991</v>
      </c>
      <c r="K8993" s="2">
        <v>40793.360000000001</v>
      </c>
      <c r="L8993" s="2">
        <v>45815.286</v>
      </c>
      <c r="M8993" s="2">
        <v>162083.98800000001</v>
      </c>
    </row>
    <row r="8994" spans="1:13" ht="14.25" customHeight="1">
      <c r="A8994" s="59" t="s">
        <v>164</v>
      </c>
      <c r="B8994" s="59" t="s">
        <v>9</v>
      </c>
      <c r="C8994" s="59" t="s">
        <v>112</v>
      </c>
      <c r="D8994" s="2">
        <v>12140.7888</v>
      </c>
      <c r="E8994" s="2">
        <v>1256630665.8628798</v>
      </c>
      <c r="F8994" s="2">
        <v>352411313.56379998</v>
      </c>
      <c r="G8994" s="2">
        <v>256566051.8784</v>
      </c>
      <c r="H8994" s="2">
        <v>3423201.3473684201</v>
      </c>
      <c r="I8994" s="2">
        <v>38122901.424000002</v>
      </c>
      <c r="J8994" s="2">
        <v>108549144.91999999</v>
      </c>
      <c r="K8994" s="2">
        <v>27211299.02</v>
      </c>
      <c r="L8994" s="2">
        <v>60140426.962000005</v>
      </c>
      <c r="M8994" s="2">
        <v>52101305.960000001</v>
      </c>
    </row>
    <row r="8995" spans="1:13" ht="14.25" customHeight="1">
      <c r="A8995" s="59" t="s">
        <v>164</v>
      </c>
      <c r="B8995" s="59" t="s">
        <v>9</v>
      </c>
      <c r="C8995" s="59" t="s">
        <v>112</v>
      </c>
      <c r="D8995" s="2">
        <v>3727.9004</v>
      </c>
      <c r="E8995" s="2">
        <v>499174101.9064799</v>
      </c>
      <c r="F8995" s="2">
        <v>108370817.66679999</v>
      </c>
      <c r="G8995" s="2">
        <v>78853313.894400001</v>
      </c>
      <c r="H8995" s="2">
        <v>1053174.1642105263</v>
      </c>
      <c r="I8995" s="2">
        <v>11718347.760000002</v>
      </c>
      <c r="J8995" s="2">
        <v>33261536.999999996</v>
      </c>
      <c r="K8995" s="2">
        <v>8348729.96</v>
      </c>
      <c r="L8995" s="2">
        <v>18229538.162</v>
      </c>
      <c r="M8995" s="2">
        <v>15998011.809999999</v>
      </c>
    </row>
    <row r="8996" spans="1:13" ht="14.25" customHeight="1">
      <c r="A8996" s="59" t="s">
        <v>164</v>
      </c>
      <c r="B8996" s="59" t="s">
        <v>9</v>
      </c>
      <c r="C8996" s="59" t="s">
        <v>112</v>
      </c>
      <c r="D8996" s="2">
        <v>484.57079999999991</v>
      </c>
      <c r="E8996" s="2">
        <v>53087643.627479993</v>
      </c>
      <c r="F8996" s="2">
        <v>13983575.833199998</v>
      </c>
      <c r="G8996" s="2">
        <v>10199703.9552</v>
      </c>
      <c r="H8996" s="2">
        <v>138629.64884210523</v>
      </c>
      <c r="I8996" s="2">
        <v>1514861.3088</v>
      </c>
      <c r="J8996" s="2">
        <v>4359210.2</v>
      </c>
      <c r="K8996" s="2">
        <v>1088099</v>
      </c>
      <c r="L8996" s="2">
        <v>2502255.338</v>
      </c>
      <c r="M8996" s="2">
        <v>2079499.6640000001</v>
      </c>
    </row>
    <row r="8997" spans="1:13" ht="14.25" customHeight="1">
      <c r="A8997" s="59" t="s">
        <v>164</v>
      </c>
      <c r="B8997" s="59" t="s">
        <v>9</v>
      </c>
      <c r="C8997" s="59" t="s">
        <v>112</v>
      </c>
      <c r="D8997" s="2">
        <v>45765.02</v>
      </c>
      <c r="E8997" s="2">
        <v>6548874012.4499998</v>
      </c>
      <c r="F8997" s="2">
        <v>2604092460.6189995</v>
      </c>
      <c r="G8997" s="2">
        <v>1060525222.6367999</v>
      </c>
      <c r="H8997" s="2">
        <v>13851282.421894737</v>
      </c>
      <c r="I8997" s="2">
        <v>135454487.80320001</v>
      </c>
      <c r="J8997" s="2">
        <v>491313550.94</v>
      </c>
      <c r="K8997" s="2">
        <v>83846667.060000002</v>
      </c>
      <c r="L8997" s="2">
        <v>4750710.426</v>
      </c>
      <c r="M8997" s="2">
        <v>196397230.678</v>
      </c>
    </row>
    <row r="8998" spans="1:13" ht="14.25" customHeight="1">
      <c r="A8998" s="59" t="s">
        <v>164</v>
      </c>
      <c r="B8998" s="59" t="s">
        <v>9</v>
      </c>
      <c r="C8998" s="59" t="s">
        <v>112</v>
      </c>
      <c r="D8998" s="2">
        <v>351.97679999999997</v>
      </c>
      <c r="E8998" s="2">
        <v>68384692.530000001</v>
      </c>
      <c r="F8998" s="2">
        <v>20047437.383400001</v>
      </c>
      <c r="G8998" s="2">
        <v>8161340.0831999993</v>
      </c>
      <c r="H8998" s="2">
        <v>106069.39957894737</v>
      </c>
      <c r="I8998" s="2">
        <v>1041107.8176000001</v>
      </c>
      <c r="J8998" s="2">
        <v>3762385.5</v>
      </c>
      <c r="K8998" s="2">
        <v>643791.02</v>
      </c>
      <c r="L8998" s="2">
        <v>36301.892</v>
      </c>
      <c r="M8998" s="2">
        <v>1510481.9840000002</v>
      </c>
    </row>
    <row r="8999" spans="1:13" ht="14.25" customHeight="1">
      <c r="A8999" s="59" t="s">
        <v>164</v>
      </c>
      <c r="B8999" s="59" t="s">
        <v>9</v>
      </c>
      <c r="C8999" s="59" t="s">
        <v>112</v>
      </c>
      <c r="D8999" s="2">
        <v>240.27639999999997</v>
      </c>
      <c r="E8999" s="2">
        <v>35464580.391239993</v>
      </c>
      <c r="F8999" s="2">
        <v>13685354.920399997</v>
      </c>
      <c r="G8999" s="2">
        <v>5571327.7056</v>
      </c>
      <c r="H8999" s="2">
        <v>70559.636210526311</v>
      </c>
      <c r="I8999" s="2">
        <v>710708.16960000002</v>
      </c>
      <c r="J8999" s="2">
        <v>2568390.88</v>
      </c>
      <c r="K8999" s="2">
        <v>439479.81999999995</v>
      </c>
      <c r="L8999" s="2">
        <v>24780.646000000001</v>
      </c>
      <c r="M8999" s="2">
        <v>1031128.5159999999</v>
      </c>
    </row>
    <row r="9000" spans="1:13" ht="14.25" customHeight="1">
      <c r="A9000" s="59" t="s">
        <v>164</v>
      </c>
      <c r="B9000" s="59" t="s">
        <v>12</v>
      </c>
      <c r="C9000" s="59" t="s">
        <v>112</v>
      </c>
      <c r="D9000" s="2">
        <v>5207.3279999999995</v>
      </c>
      <c r="E9000" s="2">
        <v>267145299.59039995</v>
      </c>
      <c r="F9000" s="2">
        <v>118138198.4258</v>
      </c>
      <c r="G9000" s="2">
        <v>12875303.078399999</v>
      </c>
      <c r="H9000" s="2">
        <v>2089301.3052631577</v>
      </c>
      <c r="I9000" s="2">
        <v>32254460.625600003</v>
      </c>
      <c r="J9000" s="2">
        <v>107519429.09999999</v>
      </c>
      <c r="K9000" s="2">
        <v>9498881.6399999987</v>
      </c>
      <c r="L9000" s="2">
        <v>-551676.73</v>
      </c>
      <c r="M9000" s="2">
        <v>52596191.868000001</v>
      </c>
    </row>
    <row r="9001" spans="1:13" ht="14.25" customHeight="1">
      <c r="A9001" s="59" t="s">
        <v>164</v>
      </c>
      <c r="B9001" s="59" t="s">
        <v>11</v>
      </c>
      <c r="C9001" s="59" t="s">
        <v>112</v>
      </c>
      <c r="D9001" s="2">
        <v>0.80359999999999998</v>
      </c>
      <c r="E9001" s="2">
        <v>336308.76971999998</v>
      </c>
      <c r="F9001" s="2">
        <v>127434.21559999998</v>
      </c>
      <c r="G9001" s="2">
        <v>24954.239999999998</v>
      </c>
      <c r="H9001" s="2">
        <v>2493.3524210526316</v>
      </c>
      <c r="I9001" s="2">
        <v>2773.6992</v>
      </c>
      <c r="J9001" s="2">
        <v>15603.779999999999</v>
      </c>
      <c r="K9001" s="2">
        <v>1499.78</v>
      </c>
      <c r="L9001" s="2">
        <v>84.787999999999997</v>
      </c>
      <c r="M9001" s="2">
        <v>3449.248</v>
      </c>
    </row>
    <row r="9002" spans="1:13" ht="14.25" customHeight="1">
      <c r="A9002" s="59" t="s">
        <v>164</v>
      </c>
      <c r="B9002" s="59" t="s">
        <v>11</v>
      </c>
      <c r="C9002" s="59" t="s">
        <v>112</v>
      </c>
      <c r="D9002" s="2">
        <v>8.0359999999999996</v>
      </c>
      <c r="E9002" s="2">
        <v>3420925.1999999997</v>
      </c>
      <c r="F9002" s="2">
        <v>1274335.7927999999</v>
      </c>
      <c r="G9002" s="2">
        <v>249551.84639999995</v>
      </c>
      <c r="H9002" s="2">
        <v>24718.49431578947</v>
      </c>
      <c r="I9002" s="2">
        <v>27729.907199999998</v>
      </c>
      <c r="J9002" s="2">
        <v>156040.25999999998</v>
      </c>
      <c r="K9002" s="2">
        <v>15001.9</v>
      </c>
      <c r="L9002" s="2">
        <v>841.56600000000014</v>
      </c>
      <c r="M9002" s="2">
        <v>34486.165999999997</v>
      </c>
    </row>
    <row r="9003" spans="1:13" ht="14.25" customHeight="1">
      <c r="A9003" s="59" t="s">
        <v>164</v>
      </c>
      <c r="B9003" s="59" t="s">
        <v>11</v>
      </c>
      <c r="C9003" s="59" t="s">
        <v>112</v>
      </c>
      <c r="D9003" s="2">
        <v>126.16519999999998</v>
      </c>
      <c r="E9003" s="2">
        <v>41196300.785639994</v>
      </c>
      <c r="F9003" s="2">
        <v>20016778.690399997</v>
      </c>
      <c r="G9003" s="2">
        <v>3918823.2959999996</v>
      </c>
      <c r="H9003" s="2">
        <v>414726.79073684209</v>
      </c>
      <c r="I9003" s="2">
        <v>422586.18000000005</v>
      </c>
      <c r="J9003" s="2">
        <v>2456135.34</v>
      </c>
      <c r="K9003" s="2">
        <v>235956.63999999998</v>
      </c>
      <c r="L9003" s="2">
        <v>13276.538</v>
      </c>
      <c r="M9003" s="2">
        <v>541428.20600000001</v>
      </c>
    </row>
    <row r="9004" spans="1:13" ht="14.25" customHeight="1">
      <c r="A9004" s="59" t="s">
        <v>164</v>
      </c>
      <c r="B9004" s="59" t="s">
        <v>7</v>
      </c>
      <c r="C9004" s="59" t="s">
        <v>112</v>
      </c>
      <c r="D9004" s="2">
        <v>48784.948799999991</v>
      </c>
      <c r="E9004" s="2">
        <v>5708029723.6485596</v>
      </c>
      <c r="F9004" s="2">
        <v>1235417792.6685998</v>
      </c>
      <c r="G9004" s="2">
        <v>1777332598.9439998</v>
      </c>
      <c r="H9004" s="2">
        <v>11239574.066526312</v>
      </c>
      <c r="I9004" s="2">
        <v>129534267.744</v>
      </c>
      <c r="J9004" s="2">
        <v>369231092.39999998</v>
      </c>
      <c r="K9004" s="2">
        <v>89451928.75999999</v>
      </c>
      <c r="L9004" s="2">
        <v>4282690.5880000005</v>
      </c>
      <c r="M9004" s="2">
        <v>209357034.08399999</v>
      </c>
    </row>
    <row r="9005" spans="1:13" ht="14.25" customHeight="1">
      <c r="A9005" s="59" t="s">
        <v>164</v>
      </c>
      <c r="B9005" s="59" t="s">
        <v>7</v>
      </c>
      <c r="C9005" s="59" t="s">
        <v>112</v>
      </c>
      <c r="D9005" s="2">
        <v>1538.894</v>
      </c>
      <c r="E9005" s="2">
        <v>207958440.69</v>
      </c>
      <c r="F9005" s="2">
        <v>38962840.010999992</v>
      </c>
      <c r="G9005" s="2">
        <v>56111721.484799996</v>
      </c>
      <c r="H9005" s="2">
        <v>353639.65642105258</v>
      </c>
      <c r="I9005" s="2">
        <v>4180204.6920000003</v>
      </c>
      <c r="J9005" s="2">
        <v>11915058.379999999</v>
      </c>
      <c r="K9005" s="2">
        <v>2895450.34</v>
      </c>
      <c r="L9005" s="2">
        <v>134464.74800000002</v>
      </c>
      <c r="M9005" s="2">
        <v>6604050.7280000001</v>
      </c>
    </row>
    <row r="9006" spans="1:13" ht="14.25" customHeight="1">
      <c r="A9006" s="59" t="s">
        <v>164</v>
      </c>
      <c r="B9006" s="59" t="s">
        <v>7</v>
      </c>
      <c r="C9006" s="59" t="s">
        <v>112</v>
      </c>
      <c r="D9006" s="2">
        <v>191.2568</v>
      </c>
      <c r="E9006" s="2">
        <v>21703065.476399999</v>
      </c>
      <c r="F9006" s="2">
        <v>4846135.1707999995</v>
      </c>
      <c r="G9006" s="2">
        <v>6975894.8159999987</v>
      </c>
      <c r="H9006" s="2">
        <v>46639.114105263157</v>
      </c>
      <c r="I9006" s="2">
        <v>518848.24319999997</v>
      </c>
      <c r="J9006" s="2">
        <v>1476493.64</v>
      </c>
      <c r="K9006" s="2">
        <v>358791</v>
      </c>
      <c r="L9006" s="2">
        <v>16596.8</v>
      </c>
      <c r="M9006" s="2">
        <v>820764.076</v>
      </c>
    </row>
    <row r="9007" spans="1:13" ht="14.25" customHeight="1">
      <c r="A9007" s="59" t="s">
        <v>164</v>
      </c>
      <c r="B9007" s="59" t="s">
        <v>9</v>
      </c>
      <c r="C9007" s="59" t="s">
        <v>112</v>
      </c>
      <c r="D9007" s="2">
        <v>12414.012799999999</v>
      </c>
      <c r="E9007" s="2">
        <v>1284823385.5564799</v>
      </c>
      <c r="F9007" s="2">
        <v>369489243.5618</v>
      </c>
      <c r="G9007" s="2">
        <v>261070937.70239997</v>
      </c>
      <c r="H9007" s="2">
        <v>4343694.6088421056</v>
      </c>
      <c r="I9007" s="2">
        <v>39928653.108000003</v>
      </c>
      <c r="J9007" s="2">
        <v>112080934.11999999</v>
      </c>
      <c r="K9007" s="2">
        <v>36882589.759999998</v>
      </c>
      <c r="L9007" s="2">
        <v>54074182.910000004</v>
      </c>
      <c r="M9007" s="2">
        <v>53273826.583999999</v>
      </c>
    </row>
    <row r="9008" spans="1:13" ht="14.25" customHeight="1">
      <c r="A9008" s="59" t="s">
        <v>164</v>
      </c>
      <c r="B9008" s="59" t="s">
        <v>9</v>
      </c>
      <c r="C9008" s="59" t="s">
        <v>112</v>
      </c>
      <c r="D9008" s="2">
        <v>3863.7087999999999</v>
      </c>
      <c r="E9008" s="2">
        <v>517526570.04047996</v>
      </c>
      <c r="F9008" s="2">
        <v>115119575.88579999</v>
      </c>
      <c r="G9008" s="2">
        <v>81363587.635199994</v>
      </c>
      <c r="H9008" s="2">
        <v>1348701.0593684209</v>
      </c>
      <c r="I9008" s="2">
        <v>12452342.7816</v>
      </c>
      <c r="J9008" s="2">
        <v>34972593.280000001</v>
      </c>
      <c r="K9008" s="2">
        <v>11519460.039999999</v>
      </c>
      <c r="L9008" s="2">
        <v>16925461.739999998</v>
      </c>
      <c r="M9008" s="2">
        <v>16580822.874000002</v>
      </c>
    </row>
    <row r="9009" spans="1:13" ht="14.25" customHeight="1">
      <c r="A9009" s="59" t="s">
        <v>164</v>
      </c>
      <c r="B9009" s="59" t="s">
        <v>9</v>
      </c>
      <c r="C9009" s="59" t="s">
        <v>112</v>
      </c>
      <c r="D9009" s="2">
        <v>89.19959999999999</v>
      </c>
      <c r="E9009" s="2">
        <v>9633476.5203599986</v>
      </c>
      <c r="F9009" s="2">
        <v>2658187.0299999998</v>
      </c>
      <c r="G9009" s="2">
        <v>1878594.5471999999</v>
      </c>
      <c r="H9009" s="2">
        <v>30623.737263157887</v>
      </c>
      <c r="I9009" s="2">
        <v>287463.10320000001</v>
      </c>
      <c r="J9009" s="2">
        <v>807222.76</v>
      </c>
      <c r="K9009" s="2">
        <v>265820.21999999997</v>
      </c>
      <c r="L9009" s="2">
        <v>390349.52</v>
      </c>
      <c r="M9009" s="2">
        <v>382793.46600000001</v>
      </c>
    </row>
    <row r="9010" spans="1:13" ht="14.25" customHeight="1">
      <c r="A9010" s="59" t="s">
        <v>164</v>
      </c>
      <c r="B9010" s="59" t="s">
        <v>9</v>
      </c>
      <c r="C9010" s="59" t="s">
        <v>112</v>
      </c>
      <c r="D9010" s="2">
        <v>37298.290399999998</v>
      </c>
      <c r="E9010" s="2">
        <v>5337292062.6194391</v>
      </c>
      <c r="F9010" s="2">
        <v>2143541654.7749999</v>
      </c>
      <c r="G9010" s="2">
        <v>883509581.74080002</v>
      </c>
      <c r="H9010" s="2">
        <v>10803391.518315788</v>
      </c>
      <c r="I9010" s="2">
        <v>114498562.4568</v>
      </c>
      <c r="J9010" s="2">
        <v>386809516.85999995</v>
      </c>
      <c r="K9010" s="2">
        <v>69350465.159999996</v>
      </c>
      <c r="L9010" s="2">
        <v>1609714.612</v>
      </c>
      <c r="M9010" s="2">
        <v>160062881.11000001</v>
      </c>
    </row>
    <row r="9011" spans="1:13" ht="14.25" customHeight="1">
      <c r="A9011" s="59" t="s">
        <v>164</v>
      </c>
      <c r="B9011" s="59" t="s">
        <v>9</v>
      </c>
      <c r="C9011" s="59" t="s">
        <v>112</v>
      </c>
      <c r="D9011" s="2">
        <v>300.54639999999995</v>
      </c>
      <c r="E9011" s="2">
        <v>58392408.689999998</v>
      </c>
      <c r="F9011" s="2">
        <v>17246155.507199999</v>
      </c>
      <c r="G9011" s="2">
        <v>7119195.1295999987</v>
      </c>
      <c r="H9011" s="2">
        <v>84642.229894736825</v>
      </c>
      <c r="I9011" s="2">
        <v>924841.82160000002</v>
      </c>
      <c r="J9011" s="2">
        <v>3141174.82</v>
      </c>
      <c r="K9011" s="2">
        <v>560940.67999999993</v>
      </c>
      <c r="L9011" s="2">
        <v>12955.425999999999</v>
      </c>
      <c r="M9011" s="2">
        <v>1289772.5060000001</v>
      </c>
    </row>
    <row r="9012" spans="1:13" ht="14.25" customHeight="1">
      <c r="A9012" s="59" t="s">
        <v>164</v>
      </c>
      <c r="B9012" s="59" t="s">
        <v>9</v>
      </c>
      <c r="C9012" s="59" t="s">
        <v>112</v>
      </c>
      <c r="D9012" s="2">
        <v>98.842799999999983</v>
      </c>
      <c r="E9012" s="2">
        <v>14589108.321479999</v>
      </c>
      <c r="F9012" s="2">
        <v>5683539.4493999993</v>
      </c>
      <c r="G9012" s="2">
        <v>2341616.1407999997</v>
      </c>
      <c r="H9012" s="2">
        <v>26396.473263157892</v>
      </c>
      <c r="I9012" s="2">
        <v>303263.97839999996</v>
      </c>
      <c r="J9012" s="2">
        <v>1022982.7999999999</v>
      </c>
      <c r="K9012" s="2">
        <v>183611.12</v>
      </c>
      <c r="L9012" s="2">
        <v>4269.1660000000002</v>
      </c>
      <c r="M9012" s="2">
        <v>424176.32400000002</v>
      </c>
    </row>
    <row r="9013" spans="1:13" ht="14.25" customHeight="1">
      <c r="A9013" s="59" t="s">
        <v>164</v>
      </c>
      <c r="B9013" s="59" t="s">
        <v>12</v>
      </c>
      <c r="C9013" s="59" t="s">
        <v>112</v>
      </c>
      <c r="D9013" s="2">
        <v>3117.9679999999998</v>
      </c>
      <c r="E9013" s="2">
        <v>160071931.95839998</v>
      </c>
      <c r="F9013" s="2">
        <v>70903140.350599989</v>
      </c>
      <c r="G9013" s="2">
        <v>7881796.703999999</v>
      </c>
      <c r="H9013" s="2">
        <v>647003.82315789466</v>
      </c>
      <c r="I9013" s="2">
        <v>19182088.029599998</v>
      </c>
      <c r="J9013" s="2">
        <v>64280170.639999993</v>
      </c>
      <c r="K9013" s="2">
        <v>5571076.7199999997</v>
      </c>
      <c r="L9013" s="2">
        <v>-303462.56599999999</v>
      </c>
      <c r="M9013" s="2">
        <v>31492781.583999999</v>
      </c>
    </row>
    <row r="9014" spans="1:13" ht="14.25" customHeight="1">
      <c r="A9014" s="59" t="s">
        <v>164</v>
      </c>
      <c r="B9014" s="59" t="s">
        <v>7</v>
      </c>
      <c r="C9014" s="59" t="s">
        <v>112</v>
      </c>
      <c r="D9014" s="2">
        <v>20450.0128</v>
      </c>
      <c r="E9014" s="2">
        <v>3018540957.7276802</v>
      </c>
      <c r="F9014" s="2">
        <v>609263270.33220005</v>
      </c>
      <c r="G9014" s="2">
        <v>748275246.02879989</v>
      </c>
      <c r="H9014" s="2">
        <v>6061588.325052632</v>
      </c>
      <c r="I9014" s="2">
        <v>54574387.092</v>
      </c>
      <c r="J9014" s="2">
        <v>154747671.03999999</v>
      </c>
      <c r="K9014" s="2">
        <v>37230491.159999996</v>
      </c>
      <c r="L9014" s="2">
        <v>2524471.5980000002</v>
      </c>
      <c r="M9014" s="2">
        <v>87759731.906000003</v>
      </c>
    </row>
    <row r="9015" spans="1:13" ht="14.25" customHeight="1">
      <c r="A9015" s="59" t="s">
        <v>164</v>
      </c>
      <c r="B9015" s="59" t="s">
        <v>7</v>
      </c>
      <c r="C9015" s="59" t="s">
        <v>112</v>
      </c>
      <c r="D9015" s="2">
        <v>3559.1443999999997</v>
      </c>
      <c r="E9015" s="2">
        <v>651597017.75506794</v>
      </c>
      <c r="F9015" s="2">
        <v>106072034.51299998</v>
      </c>
      <c r="G9015" s="2">
        <v>130263755.75039999</v>
      </c>
      <c r="H9015" s="2">
        <v>1055858.9305263157</v>
      </c>
      <c r="I9015" s="2">
        <v>9490379.1911999993</v>
      </c>
      <c r="J9015" s="2">
        <v>26879135.879999999</v>
      </c>
      <c r="K9015" s="2">
        <v>6467245.6999999993</v>
      </c>
      <c r="L9015" s="2">
        <v>436423.67999999999</v>
      </c>
      <c r="M9015" s="2">
        <v>15273809.539999999</v>
      </c>
    </row>
    <row r="9016" spans="1:13" ht="14.25" customHeight="1">
      <c r="A9016" s="59" t="s">
        <v>164</v>
      </c>
      <c r="B9016" s="59" t="s">
        <v>7</v>
      </c>
      <c r="C9016" s="59" t="s">
        <v>112</v>
      </c>
      <c r="D9016" s="2">
        <v>204.11439999999999</v>
      </c>
      <c r="E9016" s="2">
        <v>30908997.947520003</v>
      </c>
      <c r="F9016" s="2">
        <v>6082201.8833999997</v>
      </c>
      <c r="G9016" s="2">
        <v>7469524.3199999994</v>
      </c>
      <c r="H9016" s="2">
        <v>60250.630736842097</v>
      </c>
      <c r="I9016" s="2">
        <v>544355.29440000001</v>
      </c>
      <c r="J9016" s="2">
        <v>1542240.42</v>
      </c>
      <c r="K9016" s="2">
        <v>371068.86</v>
      </c>
      <c r="L9016" s="2">
        <v>25069.286</v>
      </c>
      <c r="M9016" s="2">
        <v>875942.12199999997</v>
      </c>
    </row>
    <row r="9017" spans="1:13" ht="14.25" customHeight="1">
      <c r="A9017" s="59" t="s">
        <v>164</v>
      </c>
      <c r="B9017" s="59" t="s">
        <v>9</v>
      </c>
      <c r="C9017" s="59" t="s">
        <v>112</v>
      </c>
      <c r="D9017" s="2">
        <v>66892.467599999989</v>
      </c>
      <c r="E9017" s="2">
        <v>10113845995.333078</v>
      </c>
      <c r="F9017" s="2">
        <v>4514249657.7243996</v>
      </c>
      <c r="G9017" s="2">
        <v>1640385330.9887998</v>
      </c>
      <c r="H9017" s="2">
        <v>18517252.153263155</v>
      </c>
      <c r="I9017" s="2">
        <v>194314674.10320002</v>
      </c>
      <c r="J9017" s="2">
        <v>656727344.91999996</v>
      </c>
      <c r="K9017" s="2">
        <v>116912913.67999999</v>
      </c>
      <c r="L9017" s="2">
        <v>11148894.085999999</v>
      </c>
      <c r="M9017" s="2">
        <v>287064124.81999999</v>
      </c>
    </row>
    <row r="9018" spans="1:13" ht="14.25" customHeight="1">
      <c r="A9018" s="59" t="s">
        <v>164</v>
      </c>
      <c r="B9018" s="59" t="s">
        <v>9</v>
      </c>
      <c r="C9018" s="59" t="s">
        <v>112</v>
      </c>
      <c r="D9018" s="2">
        <v>601.89639999999997</v>
      </c>
      <c r="E9018" s="2">
        <v>102294115.55193599</v>
      </c>
      <c r="F9018" s="2">
        <v>40597907.997999996</v>
      </c>
      <c r="G9018" s="2">
        <v>14759480.447999997</v>
      </c>
      <c r="H9018" s="2">
        <v>167600.26610526314</v>
      </c>
      <c r="I9018" s="2">
        <v>1749450.5496</v>
      </c>
      <c r="J9018" s="2">
        <v>5927216.6599999992</v>
      </c>
      <c r="K9018" s="2">
        <v>1053199.8</v>
      </c>
      <c r="L9018" s="2">
        <v>100970.78199999999</v>
      </c>
      <c r="M9018" s="2">
        <v>2582993.358</v>
      </c>
    </row>
    <row r="9019" spans="1:13" ht="14.25" customHeight="1">
      <c r="A9019" s="59" t="s">
        <v>164</v>
      </c>
      <c r="B9019" s="59" t="s">
        <v>9</v>
      </c>
      <c r="C9019" s="59" t="s">
        <v>112</v>
      </c>
      <c r="D9019" s="2">
        <v>415.46119999999996</v>
      </c>
      <c r="E9019" s="2">
        <v>64686187.094759986</v>
      </c>
      <c r="F9019" s="2">
        <v>28026847.231800001</v>
      </c>
      <c r="G9019" s="2">
        <v>10187799.1296</v>
      </c>
      <c r="H9019" s="2">
        <v>110576.32673684211</v>
      </c>
      <c r="I9019" s="2">
        <v>1207343.7936</v>
      </c>
      <c r="J9019" s="2">
        <v>4087572.9</v>
      </c>
      <c r="K9019" s="2">
        <v>726720.08</v>
      </c>
      <c r="L9019" s="2">
        <v>69563.142000000007</v>
      </c>
      <c r="M9019" s="2">
        <v>1782921.162</v>
      </c>
    </row>
    <row r="9020" spans="1:13" ht="14.25" customHeight="1">
      <c r="A9020" s="59" t="s">
        <v>164</v>
      </c>
      <c r="B9020" s="59" t="s">
        <v>11</v>
      </c>
      <c r="C9020" s="59" t="s">
        <v>112</v>
      </c>
      <c r="D9020" s="2">
        <v>1.6072</v>
      </c>
      <c r="E9020" s="2">
        <v>577892.12065199995</v>
      </c>
      <c r="F9020" s="2">
        <v>62869.2114</v>
      </c>
      <c r="G9020" s="2">
        <v>75254.745599999995</v>
      </c>
      <c r="H9020" s="2">
        <v>0</v>
      </c>
      <c r="I9020" s="2">
        <v>6383.4048000000003</v>
      </c>
      <c r="J9020" s="2">
        <v>42741.68</v>
      </c>
      <c r="K9020" s="2">
        <v>4312.38</v>
      </c>
      <c r="L9020" s="2">
        <v>139.81</v>
      </c>
      <c r="M9020" s="2">
        <v>6898.4960000000001</v>
      </c>
    </row>
    <row r="9021" spans="1:13" ht="14.25" customHeight="1">
      <c r="A9021" s="59" t="s">
        <v>164</v>
      </c>
      <c r="B9021" s="59" t="s">
        <v>7</v>
      </c>
      <c r="C9021" s="59" t="s">
        <v>112</v>
      </c>
      <c r="D9021" s="2">
        <v>16129.859200000001</v>
      </c>
      <c r="E9021" s="2">
        <v>2380752701.0467196</v>
      </c>
      <c r="F9021" s="2">
        <v>409084444.86699992</v>
      </c>
      <c r="G9021" s="2">
        <v>667384929.33119988</v>
      </c>
      <c r="H9021" s="2">
        <v>3613057.8290526313</v>
      </c>
      <c r="I9021" s="2">
        <v>73150862.875199988</v>
      </c>
      <c r="J9021" s="2">
        <v>293984269.63999999</v>
      </c>
      <c r="K9021" s="2">
        <v>19712804.919999998</v>
      </c>
      <c r="L9021" s="2">
        <v>14401058.694000002</v>
      </c>
      <c r="M9021" s="2">
        <v>69220109.596000001</v>
      </c>
    </row>
    <row r="9022" spans="1:13" ht="14.25" customHeight="1">
      <c r="A9022" s="59" t="s">
        <v>164</v>
      </c>
      <c r="B9022" s="59" t="s">
        <v>7</v>
      </c>
      <c r="C9022" s="59" t="s">
        <v>112</v>
      </c>
      <c r="D9022" s="2">
        <v>1946.3191999999999</v>
      </c>
      <c r="E9022" s="2">
        <v>357431789.48399997</v>
      </c>
      <c r="F9022" s="2">
        <v>65256437.465999991</v>
      </c>
      <c r="G9022" s="2">
        <v>71098707.456</v>
      </c>
      <c r="H9022" s="2">
        <v>434600.2762105263</v>
      </c>
      <c r="I9022" s="2">
        <v>7792998.3792000003</v>
      </c>
      <c r="J9022" s="2">
        <v>31319106.239999998</v>
      </c>
      <c r="K9022" s="2">
        <v>2100070.02</v>
      </c>
      <c r="L9022" s="2">
        <v>1534189.25</v>
      </c>
      <c r="M9022" s="2">
        <v>8352485.7240000004</v>
      </c>
    </row>
    <row r="9023" spans="1:13" ht="14.25" customHeight="1">
      <c r="A9023" s="59" t="s">
        <v>164</v>
      </c>
      <c r="B9023" s="59" t="s">
        <v>7</v>
      </c>
      <c r="C9023" s="59" t="s">
        <v>112</v>
      </c>
      <c r="D9023" s="2">
        <v>7.2324000000000002</v>
      </c>
      <c r="E9023" s="2">
        <v>1100074.0766399999</v>
      </c>
      <c r="F9023" s="2">
        <v>243526.82259999998</v>
      </c>
      <c r="G9023" s="2">
        <v>263545.9008</v>
      </c>
      <c r="H9023" s="2">
        <v>0</v>
      </c>
      <c r="I9023" s="2">
        <v>28886.500800000002</v>
      </c>
      <c r="J9023" s="2">
        <v>116092.31999999999</v>
      </c>
      <c r="K9023" s="2">
        <v>7785.08</v>
      </c>
      <c r="L9023" s="2">
        <v>5687.1100000000006</v>
      </c>
      <c r="M9023" s="2">
        <v>31037.82</v>
      </c>
    </row>
    <row r="9024" spans="1:13" ht="14.25" customHeight="1">
      <c r="A9024" s="59" t="s">
        <v>164</v>
      </c>
      <c r="B9024" s="59" t="s">
        <v>9</v>
      </c>
      <c r="C9024" s="59" t="s">
        <v>112</v>
      </c>
      <c r="D9024" s="2">
        <v>5959.4975999999997</v>
      </c>
      <c r="E9024" s="2">
        <v>616775820.31295991</v>
      </c>
      <c r="F9024" s="2">
        <v>-306312680.8524</v>
      </c>
      <c r="G9024" s="2">
        <v>130053404.10239999</v>
      </c>
      <c r="H9024" s="2">
        <v>1846233.0037894736</v>
      </c>
      <c r="I9024" s="2">
        <v>20219245.185600001</v>
      </c>
      <c r="J9024" s="2">
        <v>55649044.979999997</v>
      </c>
      <c r="K9024" s="2">
        <v>22504193.98</v>
      </c>
      <c r="L9024" s="2">
        <v>13642865.456</v>
      </c>
      <c r="M9024" s="2">
        <v>25574746.956</v>
      </c>
    </row>
    <row r="9025" spans="1:13" ht="14.25" customHeight="1">
      <c r="A9025" s="59" t="s">
        <v>164</v>
      </c>
      <c r="B9025" s="59" t="s">
        <v>9</v>
      </c>
      <c r="C9025" s="59" t="s">
        <v>112</v>
      </c>
      <c r="D9025" s="2">
        <v>324.65440000000001</v>
      </c>
      <c r="E9025" s="2">
        <v>43872172.343999997</v>
      </c>
      <c r="F9025" s="2">
        <v>-16810847.404399998</v>
      </c>
      <c r="G9025" s="2">
        <v>7137503.04</v>
      </c>
      <c r="H9025" s="2">
        <v>98895.107368421042</v>
      </c>
      <c r="I9025" s="2">
        <v>1109658.5712000001</v>
      </c>
      <c r="J9025" s="2">
        <v>3054090.82</v>
      </c>
      <c r="K9025" s="2">
        <v>1235061.04</v>
      </c>
      <c r="L9025" s="2">
        <v>748740.27799999993</v>
      </c>
      <c r="M9025" s="2">
        <v>1393231.004</v>
      </c>
    </row>
    <row r="9026" spans="1:13" ht="14.25" customHeight="1">
      <c r="A9026" s="59" t="s">
        <v>164</v>
      </c>
      <c r="B9026" s="59" t="s">
        <v>9</v>
      </c>
      <c r="C9026" s="59" t="s">
        <v>112</v>
      </c>
      <c r="D9026" s="2">
        <v>5.6251999999999995</v>
      </c>
      <c r="E9026" s="2">
        <v>607516.53731999989</v>
      </c>
      <c r="F9026" s="2">
        <v>-289130.28619999997</v>
      </c>
      <c r="G9026" s="2">
        <v>122757.54239999999</v>
      </c>
      <c r="H9026" s="2">
        <v>359.21178947368412</v>
      </c>
      <c r="I9026" s="2">
        <v>19086.4512</v>
      </c>
      <c r="J9026" s="2">
        <v>52527.56</v>
      </c>
      <c r="K9026" s="2">
        <v>21242.1</v>
      </c>
      <c r="L9026" s="2">
        <v>12876.951999999999</v>
      </c>
      <c r="M9026" s="2">
        <v>24140.226000000002</v>
      </c>
    </row>
    <row r="9027" spans="1:13" ht="14.25" customHeight="1">
      <c r="A9027" s="59" t="s">
        <v>164</v>
      </c>
      <c r="B9027" s="59" t="s">
        <v>7</v>
      </c>
      <c r="C9027" s="59" t="s">
        <v>112</v>
      </c>
      <c r="D9027" s="2">
        <v>961.10559999999987</v>
      </c>
      <c r="E9027" s="2">
        <v>134065581.24959999</v>
      </c>
      <c r="F9027" s="2">
        <v>24222662.198999997</v>
      </c>
      <c r="G9027" s="2">
        <v>33890990.975999996</v>
      </c>
      <c r="H9027" s="2">
        <v>901593.00378947367</v>
      </c>
      <c r="I9027" s="2">
        <v>3738524.9760000003</v>
      </c>
      <c r="J9027" s="2">
        <v>16409738.319999998</v>
      </c>
      <c r="K9027" s="2">
        <v>1029068.84</v>
      </c>
      <c r="L9027" s="2">
        <v>504129.60400000005</v>
      </c>
      <c r="M9027" s="2">
        <v>0</v>
      </c>
    </row>
    <row r="9028" spans="1:13" ht="14.25" customHeight="1">
      <c r="A9028" s="59" t="s">
        <v>164</v>
      </c>
      <c r="B9028" s="59" t="s">
        <v>7</v>
      </c>
      <c r="C9028" s="59" t="s">
        <v>112</v>
      </c>
      <c r="D9028" s="2">
        <v>4406.9423999999999</v>
      </c>
      <c r="E9028" s="2">
        <v>614793243.00239992</v>
      </c>
      <c r="F9028" s="2">
        <v>109949040.80199999</v>
      </c>
      <c r="G9028" s="2">
        <v>161301131.7696</v>
      </c>
      <c r="H9028" s="2">
        <v>7458586.590315789</v>
      </c>
      <c r="I9028" s="2">
        <v>16569421.02</v>
      </c>
      <c r="J9028" s="2">
        <v>39711572.539999999</v>
      </c>
      <c r="K9028" s="2">
        <v>9822839.0399999991</v>
      </c>
      <c r="L9028" s="2">
        <v>633377.18400000001</v>
      </c>
      <c r="M9028" s="2">
        <v>16993989.386</v>
      </c>
    </row>
    <row r="9029" spans="1:13" ht="14.25" customHeight="1">
      <c r="A9029" s="59" t="s">
        <v>164</v>
      </c>
      <c r="B9029" s="59" t="s">
        <v>7</v>
      </c>
      <c r="C9029" s="59" t="s">
        <v>112</v>
      </c>
      <c r="D9029" s="2">
        <v>630.82599999999991</v>
      </c>
      <c r="E9029" s="2">
        <v>104918980.31999999</v>
      </c>
      <c r="F9029" s="2">
        <v>15729735.747399999</v>
      </c>
      <c r="G9029" s="2">
        <v>23082916.031999998</v>
      </c>
      <c r="H9029" s="2">
        <v>1073517.4837894735</v>
      </c>
      <c r="I9029" s="2">
        <v>2373774.6384000001</v>
      </c>
      <c r="J9029" s="2">
        <v>5694879.5</v>
      </c>
      <c r="K9029" s="2">
        <v>1407671.8599999999</v>
      </c>
      <c r="L9029" s="2">
        <v>91223.77</v>
      </c>
      <c r="M9029" s="2">
        <v>2432582.1519999998</v>
      </c>
    </row>
    <row r="9030" spans="1:13" ht="14.25" customHeight="1">
      <c r="A9030" s="59" t="s">
        <v>164</v>
      </c>
      <c r="B9030" s="59" t="s">
        <v>7</v>
      </c>
      <c r="C9030" s="59" t="s">
        <v>112</v>
      </c>
      <c r="D9030" s="2">
        <v>40.18</v>
      </c>
      <c r="E9030" s="2">
        <v>5618981.0199599992</v>
      </c>
      <c r="F9030" s="2">
        <v>997115.03079999995</v>
      </c>
      <c r="G9030" s="2">
        <v>1466810.2271999998</v>
      </c>
      <c r="H9030" s="2">
        <v>61075.947789473685</v>
      </c>
      <c r="I9030" s="2">
        <v>152267.40720000002</v>
      </c>
      <c r="J9030" s="2">
        <v>368425.18</v>
      </c>
      <c r="K9030" s="2">
        <v>90531.28</v>
      </c>
      <c r="L9030" s="2">
        <v>6118.2659999999996</v>
      </c>
      <c r="M9030" s="2">
        <v>154941.05000000002</v>
      </c>
    </row>
    <row r="9031" spans="1:13" ht="14.25" customHeight="1">
      <c r="A9031" s="59" t="s">
        <v>164</v>
      </c>
      <c r="B9031" s="59" t="s">
        <v>9</v>
      </c>
      <c r="C9031" s="59" t="s">
        <v>112</v>
      </c>
      <c r="D9031" s="2">
        <v>1157.184</v>
      </c>
      <c r="E9031" s="2">
        <v>119762295.20640001</v>
      </c>
      <c r="F9031" s="2">
        <v>33816971.076599993</v>
      </c>
      <c r="G9031" s="2">
        <v>24573724.838399995</v>
      </c>
      <c r="H9031" s="2">
        <v>54188.776421052615</v>
      </c>
      <c r="I9031" s="2">
        <v>3640470.4583999999</v>
      </c>
      <c r="J9031" s="2">
        <v>10167445.68</v>
      </c>
      <c r="K9031" s="2">
        <v>2569255.1599999997</v>
      </c>
      <c r="L9031" s="2">
        <v>5724952.5080000004</v>
      </c>
      <c r="M9031" s="2">
        <v>0</v>
      </c>
    </row>
    <row r="9032" spans="1:13" ht="14.25" customHeight="1">
      <c r="A9032" s="59" t="s">
        <v>164</v>
      </c>
      <c r="B9032" s="59" t="s">
        <v>9</v>
      </c>
      <c r="C9032" s="59" t="s">
        <v>112</v>
      </c>
      <c r="D9032" s="2">
        <v>14323.366399999999</v>
      </c>
      <c r="E9032" s="2">
        <v>1482585830.28864</v>
      </c>
      <c r="F9032" s="2">
        <v>413925864.9066</v>
      </c>
      <c r="G9032" s="2">
        <v>302300406.24000001</v>
      </c>
      <c r="H9032" s="2">
        <v>23563879.487999998</v>
      </c>
      <c r="I9032" s="2">
        <v>45080309.635200001</v>
      </c>
      <c r="J9032" s="2">
        <v>131118209.91999999</v>
      </c>
      <c r="K9032" s="2">
        <v>31674234.299999997</v>
      </c>
      <c r="L9032" s="2">
        <v>1130703.0020000001</v>
      </c>
      <c r="M9032" s="2">
        <v>55233563.197999999</v>
      </c>
    </row>
    <row r="9033" spans="1:13" ht="14.25" customHeight="1">
      <c r="A9033" s="59" t="s">
        <v>164</v>
      </c>
      <c r="B9033" s="59" t="s">
        <v>9</v>
      </c>
      <c r="C9033" s="59" t="s">
        <v>112</v>
      </c>
      <c r="D9033" s="2">
        <v>3159.7552000000001</v>
      </c>
      <c r="E9033" s="2">
        <v>423088461.23543996</v>
      </c>
      <c r="F9033" s="2">
        <v>91322234.747199982</v>
      </c>
      <c r="G9033" s="2">
        <v>66687709.401599996</v>
      </c>
      <c r="H9033" s="2">
        <v>5194498.2972631566</v>
      </c>
      <c r="I9033" s="2">
        <v>9944898.3359999992</v>
      </c>
      <c r="J9033" s="2">
        <v>28907827.359999999</v>
      </c>
      <c r="K9033" s="2">
        <v>6985385.6599999992</v>
      </c>
      <c r="L9033" s="2">
        <v>249346.174</v>
      </c>
      <c r="M9033" s="2">
        <v>12184603.860000001</v>
      </c>
    </row>
    <row r="9034" spans="1:13" ht="14.25" customHeight="1">
      <c r="A9034" s="59" t="s">
        <v>164</v>
      </c>
      <c r="B9034" s="59" t="s">
        <v>9</v>
      </c>
      <c r="C9034" s="59" t="s">
        <v>112</v>
      </c>
      <c r="D9034" s="2">
        <v>397.78199999999993</v>
      </c>
      <c r="E9034" s="2">
        <v>42960097.996199995</v>
      </c>
      <c r="F9034" s="2">
        <v>11452734.7294</v>
      </c>
      <c r="G9034" s="2">
        <v>8385086.7263999991</v>
      </c>
      <c r="H9034" s="2">
        <v>665900.35199999996</v>
      </c>
      <c r="I9034" s="2">
        <v>1249972.1495999999</v>
      </c>
      <c r="J9034" s="2">
        <v>3686029.5599999996</v>
      </c>
      <c r="K9034" s="2">
        <v>884279.79999999993</v>
      </c>
      <c r="L9034" s="2">
        <v>31641.257999999998</v>
      </c>
      <c r="M9034" s="2">
        <v>1533920.4540000001</v>
      </c>
    </row>
    <row r="9035" spans="1:13" ht="14.25" customHeight="1">
      <c r="A9035" s="59" t="s">
        <v>164</v>
      </c>
      <c r="B9035" s="59" t="s">
        <v>9</v>
      </c>
      <c r="C9035" s="59" t="s">
        <v>112</v>
      </c>
      <c r="D9035" s="2">
        <v>2934.7471999999998</v>
      </c>
      <c r="E9035" s="2">
        <v>420025237.52111995</v>
      </c>
      <c r="F9035" s="2">
        <v>168449653.71539998</v>
      </c>
      <c r="G9035" s="2">
        <v>68934426.220799997</v>
      </c>
      <c r="H9035" s="2">
        <v>112241.8762105263</v>
      </c>
      <c r="I9035" s="2">
        <v>8974611.0647999998</v>
      </c>
      <c r="J9035" s="2">
        <v>29345020.199999999</v>
      </c>
      <c r="K9035" s="2">
        <v>5484986.5599999996</v>
      </c>
      <c r="L9035" s="2">
        <v>6555687.2920000004</v>
      </c>
      <c r="M9035" s="2">
        <v>0</v>
      </c>
    </row>
    <row r="9036" spans="1:13" ht="14.25" customHeight="1">
      <c r="A9036" s="59" t="s">
        <v>164</v>
      </c>
      <c r="B9036" s="59" t="s">
        <v>9</v>
      </c>
      <c r="C9036" s="59" t="s">
        <v>112</v>
      </c>
      <c r="D9036" s="2">
        <v>37387.49</v>
      </c>
      <c r="E9036" s="2">
        <v>5350458081.9689999</v>
      </c>
      <c r="F9036" s="2">
        <v>2090408105.9681997</v>
      </c>
      <c r="G9036" s="2">
        <v>937723795.41119981</v>
      </c>
      <c r="H9036" s="2">
        <v>61587725.153684206</v>
      </c>
      <c r="I9036" s="2">
        <v>144437620.99680001</v>
      </c>
      <c r="J9036" s="2">
        <v>435279005.09999996</v>
      </c>
      <c r="K9036" s="2">
        <v>86799956.099999994</v>
      </c>
      <c r="L9036" s="2">
        <v>67383633.988000005</v>
      </c>
      <c r="M9036" s="2">
        <v>144173110.20200002</v>
      </c>
    </row>
    <row r="9037" spans="1:13" ht="14.25" customHeight="1">
      <c r="A9037" s="59" t="s">
        <v>164</v>
      </c>
      <c r="B9037" s="59" t="s">
        <v>9</v>
      </c>
      <c r="C9037" s="59" t="s">
        <v>112</v>
      </c>
      <c r="D9037" s="2">
        <v>586.62799999999993</v>
      </c>
      <c r="E9037" s="2">
        <v>113655983.5026</v>
      </c>
      <c r="F9037" s="2">
        <v>32802728.6976</v>
      </c>
      <c r="G9037" s="2">
        <v>14715557.836799998</v>
      </c>
      <c r="H9037" s="2">
        <v>960301.13684210507</v>
      </c>
      <c r="I9037" s="2">
        <v>2266531.1352000004</v>
      </c>
      <c r="J9037" s="2">
        <v>6831008.3599999994</v>
      </c>
      <c r="K9037" s="2">
        <v>1362193.02</v>
      </c>
      <c r="L9037" s="2">
        <v>1057891.7580000001</v>
      </c>
      <c r="M9037" s="2">
        <v>2262146.5460000001</v>
      </c>
    </row>
    <row r="9038" spans="1:13" ht="14.25" customHeight="1">
      <c r="A9038" s="59" t="s">
        <v>164</v>
      </c>
      <c r="B9038" s="59" t="s">
        <v>9</v>
      </c>
      <c r="C9038" s="59" t="s">
        <v>112</v>
      </c>
      <c r="D9038" s="2">
        <v>53.037599999999991</v>
      </c>
      <c r="E9038" s="2">
        <v>7828302.026159999</v>
      </c>
      <c r="F9038" s="2">
        <v>2966026.7149999999</v>
      </c>
      <c r="G9038" s="2">
        <v>1330375.0847999998</v>
      </c>
      <c r="H9038" s="2">
        <v>87826.661052631578</v>
      </c>
      <c r="I9038" s="2">
        <v>204934.92480000001</v>
      </c>
      <c r="J9038" s="2">
        <v>617499.36</v>
      </c>
      <c r="K9038" s="2">
        <v>123136.93999999999</v>
      </c>
      <c r="L9038" s="2">
        <v>95519.995999999999</v>
      </c>
      <c r="M9038" s="2">
        <v>204523.08800000002</v>
      </c>
    </row>
    <row r="9039" spans="1:13" ht="14.25" customHeight="1">
      <c r="A9039" s="59" t="s">
        <v>164</v>
      </c>
      <c r="B9039" s="59" t="s">
        <v>12</v>
      </c>
      <c r="C9039" s="59" t="s">
        <v>112</v>
      </c>
      <c r="D9039" s="2">
        <v>3085.8239999999996</v>
      </c>
      <c r="E9039" s="2">
        <v>141658762.29119998</v>
      </c>
      <c r="F9039" s="2">
        <v>67111921.928599998</v>
      </c>
      <c r="G9039" s="2">
        <v>8475569.0687999986</v>
      </c>
      <c r="H9039" s="2">
        <v>4961040.4648421053</v>
      </c>
      <c r="I9039" s="2">
        <v>20902715.841600001</v>
      </c>
      <c r="J9039" s="2">
        <v>54776297.659999996</v>
      </c>
      <c r="K9039" s="2">
        <v>6854389.8399999999</v>
      </c>
      <c r="L9039" s="2">
        <v>143785.114</v>
      </c>
      <c r="M9039" s="2">
        <v>24551919.546</v>
      </c>
    </row>
    <row r="9040" spans="1:13" ht="14.25" customHeight="1">
      <c r="A9040" s="59" t="s">
        <v>164</v>
      </c>
      <c r="B9040" s="59" t="s">
        <v>12</v>
      </c>
      <c r="C9040" s="59" t="s">
        <v>112</v>
      </c>
      <c r="D9040" s="2">
        <v>137.41559999999998</v>
      </c>
      <c r="E9040" s="2">
        <v>7049667.6280800002</v>
      </c>
      <c r="F9040" s="2">
        <v>2959534.6601999998</v>
      </c>
      <c r="G9040" s="2">
        <v>374510.39999999997</v>
      </c>
      <c r="H9040" s="2">
        <v>225926.81431578947</v>
      </c>
      <c r="I9040" s="2">
        <v>922157.56800000009</v>
      </c>
      <c r="J9040" s="2">
        <v>2447784.46</v>
      </c>
      <c r="K9040" s="2">
        <v>304889.94</v>
      </c>
      <c r="L9040" s="2">
        <v>6229.2119999999995</v>
      </c>
      <c r="M9040" s="2">
        <v>1093328.632</v>
      </c>
    </row>
    <row r="9041" spans="1:13" ht="14.25" customHeight="1">
      <c r="A9041" s="59" t="s">
        <v>164</v>
      </c>
      <c r="B9041" s="59" t="s">
        <v>11</v>
      </c>
      <c r="C9041" s="59" t="s">
        <v>112</v>
      </c>
      <c r="D9041" s="2">
        <v>4.8215999999999992</v>
      </c>
      <c r="E9041" s="2">
        <v>2052555.1199999999</v>
      </c>
      <c r="F9041" s="2">
        <v>768975.22119999991</v>
      </c>
      <c r="G9041" s="2">
        <v>150123.76319999999</v>
      </c>
      <c r="H9041" s="2">
        <v>-183.95621052631577</v>
      </c>
      <c r="I9041" s="2">
        <v>22246.272000000001</v>
      </c>
      <c r="J9041" s="2">
        <v>92081.08</v>
      </c>
      <c r="K9041" s="2">
        <v>8845.34</v>
      </c>
      <c r="L9041" s="2">
        <v>38125.735999999997</v>
      </c>
      <c r="M9041" s="2">
        <v>18592.925999999999</v>
      </c>
    </row>
    <row r="9042" spans="1:13" ht="14.25" customHeight="1">
      <c r="A9042" s="59" t="s">
        <v>164</v>
      </c>
      <c r="B9042" s="59" t="s">
        <v>11</v>
      </c>
      <c r="C9042" s="59" t="s">
        <v>112</v>
      </c>
      <c r="D9042" s="2">
        <v>81.967199999999991</v>
      </c>
      <c r="E9042" s="2">
        <v>24140792.906999998</v>
      </c>
      <c r="F9042" s="2">
        <v>13087179.122799998</v>
      </c>
      <c r="G9042" s="2">
        <v>2551549.7856000001</v>
      </c>
      <c r="H9042" s="2">
        <v>139785.58989473683</v>
      </c>
      <c r="I9042" s="2">
        <v>340316.5968</v>
      </c>
      <c r="J9042" s="2">
        <v>1582238.38</v>
      </c>
      <c r="K9042" s="2">
        <v>151393.31999999998</v>
      </c>
      <c r="L9042" s="2">
        <v>667076.80599999998</v>
      </c>
      <c r="M9042" s="2">
        <v>316080.64399999997</v>
      </c>
    </row>
    <row r="9043" spans="1:13" ht="14.25" customHeight="1">
      <c r="A9043" s="59" t="s">
        <v>164</v>
      </c>
      <c r="B9043" s="59" t="s">
        <v>7</v>
      </c>
      <c r="C9043" s="59" t="s">
        <v>112</v>
      </c>
      <c r="D9043" s="2">
        <v>752.16959999999995</v>
      </c>
      <c r="E9043" s="2">
        <v>88002489.294719994</v>
      </c>
      <c r="F9043" s="2">
        <v>20195140.777199998</v>
      </c>
      <c r="G9043" s="2">
        <v>27478640.044799998</v>
      </c>
      <c r="H9043" s="2">
        <v>816703.42736842099</v>
      </c>
      <c r="I9043" s="2">
        <v>2248529.5440000002</v>
      </c>
      <c r="J9043" s="2">
        <v>6886361.6399999997</v>
      </c>
      <c r="K9043" s="2">
        <v>672800.98</v>
      </c>
      <c r="L9043" s="2">
        <v>132481.25</v>
      </c>
      <c r="M9043" s="2">
        <v>0</v>
      </c>
    </row>
    <row r="9044" spans="1:13" ht="14.25" customHeight="1">
      <c r="A9044" s="59" t="s">
        <v>164</v>
      </c>
      <c r="B9044" s="59" t="s">
        <v>7</v>
      </c>
      <c r="C9044" s="59" t="s">
        <v>112</v>
      </c>
      <c r="D9044" s="2">
        <v>38027.959199999998</v>
      </c>
      <c r="E9044" s="2">
        <v>4449538583.6378393</v>
      </c>
      <c r="F9044" s="2">
        <v>955445418.34080005</v>
      </c>
      <c r="G9044" s="2">
        <v>1413445489.7087998</v>
      </c>
      <c r="H9044" s="2">
        <v>62164216.572631575</v>
      </c>
      <c r="I9044" s="2">
        <v>128248109.97839999</v>
      </c>
      <c r="J9044" s="2">
        <v>337739057.18000001</v>
      </c>
      <c r="K9044" s="2">
        <v>91223606.819999993</v>
      </c>
      <c r="L9044" s="2">
        <v>1274938.2140000002</v>
      </c>
      <c r="M9044" s="2">
        <v>146642878.206</v>
      </c>
    </row>
    <row r="9045" spans="1:13" ht="14.25" customHeight="1">
      <c r="A9045" s="59" t="s">
        <v>164</v>
      </c>
      <c r="B9045" s="59" t="s">
        <v>7</v>
      </c>
      <c r="C9045" s="59" t="s">
        <v>112</v>
      </c>
      <c r="D9045" s="2">
        <v>3011.8927999999996</v>
      </c>
      <c r="E9045" s="2">
        <v>405708999.69599998</v>
      </c>
      <c r="F9045" s="2">
        <v>75628446.307399988</v>
      </c>
      <c r="G9045" s="2">
        <v>111915163.64159998</v>
      </c>
      <c r="H9045" s="2">
        <v>4929830.0564210527</v>
      </c>
      <c r="I9045" s="2">
        <v>10154560.593599999</v>
      </c>
      <c r="J9045" s="2">
        <v>26774732.66</v>
      </c>
      <c r="K9045" s="2">
        <v>7232743.5799999991</v>
      </c>
      <c r="L9045" s="2">
        <v>100256.398</v>
      </c>
      <c r="M9045" s="2">
        <v>11614419.893999999</v>
      </c>
    </row>
    <row r="9046" spans="1:13" ht="14.25" customHeight="1">
      <c r="A9046" s="59" t="s">
        <v>164</v>
      </c>
      <c r="B9046" s="59" t="s">
        <v>7</v>
      </c>
      <c r="C9046" s="59" t="s">
        <v>112</v>
      </c>
      <c r="D9046" s="2">
        <v>180.00639999999999</v>
      </c>
      <c r="E9046" s="2">
        <v>21871263.617279999</v>
      </c>
      <c r="F9046" s="2">
        <v>4517640.5385999996</v>
      </c>
      <c r="G9046" s="2">
        <v>6687795.3599999994</v>
      </c>
      <c r="H9046" s="2">
        <v>288808.76463157893</v>
      </c>
      <c r="I9046" s="2">
        <v>606813.12</v>
      </c>
      <c r="J9046" s="2">
        <v>1602524.3599999999</v>
      </c>
      <c r="K9046" s="2">
        <v>432959.18</v>
      </c>
      <c r="L9046" s="2">
        <v>5937.866</v>
      </c>
      <c r="M9046" s="2">
        <v>694138.6100000001</v>
      </c>
    </row>
    <row r="9047" spans="1:13" ht="14.25" customHeight="1">
      <c r="A9047" s="59" t="s">
        <v>164</v>
      </c>
      <c r="B9047" s="59" t="s">
        <v>9</v>
      </c>
      <c r="C9047" s="59" t="s">
        <v>112</v>
      </c>
      <c r="D9047" s="2">
        <v>1099.3247999999999</v>
      </c>
      <c r="E9047" s="2">
        <v>113774180.44608</v>
      </c>
      <c r="F9047" s="2">
        <v>33109209.043999996</v>
      </c>
      <c r="G9047" s="2">
        <v>23416769.913599998</v>
      </c>
      <c r="H9047" s="2">
        <v>-19126.474105263158</v>
      </c>
      <c r="I9047" s="2">
        <v>3533663.5560000003</v>
      </c>
      <c r="J9047" s="2">
        <v>9676733.0800000001</v>
      </c>
      <c r="K9047" s="2">
        <v>3049607.88</v>
      </c>
      <c r="L9047" s="2">
        <v>4949316.3940000003</v>
      </c>
      <c r="M9047" s="2">
        <v>0</v>
      </c>
    </row>
    <row r="9048" spans="1:13" ht="14.25" customHeight="1">
      <c r="A9048" s="59" t="s">
        <v>164</v>
      </c>
      <c r="B9048" s="59" t="s">
        <v>9</v>
      </c>
      <c r="C9048" s="59" t="s">
        <v>112</v>
      </c>
      <c r="D9048" s="2">
        <v>30845.382399999999</v>
      </c>
      <c r="E9048" s="2">
        <v>3192694245.1958399</v>
      </c>
      <c r="F9048" s="2">
        <v>913912594.79659986</v>
      </c>
      <c r="G9048" s="2">
        <v>650093643.64799988</v>
      </c>
      <c r="H9048" s="2">
        <v>50799785.957052626</v>
      </c>
      <c r="I9048" s="2">
        <v>98569687.946400002</v>
      </c>
      <c r="J9048" s="2">
        <v>285405619.06</v>
      </c>
      <c r="K9048" s="2">
        <v>79834405.420000002</v>
      </c>
      <c r="L9048" s="2">
        <v>450919.72200000007</v>
      </c>
      <c r="M9048" s="2">
        <v>118945527.71200001</v>
      </c>
    </row>
    <row r="9049" spans="1:13" ht="14.25" customHeight="1">
      <c r="A9049" s="59" t="s">
        <v>164</v>
      </c>
      <c r="B9049" s="59" t="s">
        <v>9</v>
      </c>
      <c r="C9049" s="59" t="s">
        <v>112</v>
      </c>
      <c r="D9049" s="2">
        <v>3213.5963999999999</v>
      </c>
      <c r="E9049" s="2">
        <v>430364291.79743993</v>
      </c>
      <c r="F9049" s="2">
        <v>95277101.946799994</v>
      </c>
      <c r="G9049" s="2">
        <v>67777084.7808</v>
      </c>
      <c r="H9049" s="2">
        <v>5289689.4214736838</v>
      </c>
      <c r="I9049" s="2">
        <v>10268444.3256</v>
      </c>
      <c r="J9049" s="2">
        <v>29653896.979999997</v>
      </c>
      <c r="K9049" s="2">
        <v>8294910.0799999991</v>
      </c>
      <c r="L9049" s="2">
        <v>48864.947999999997</v>
      </c>
      <c r="M9049" s="2">
        <v>12392225.318</v>
      </c>
    </row>
    <row r="9050" spans="1:13" ht="14.25" customHeight="1">
      <c r="A9050" s="59" t="s">
        <v>164</v>
      </c>
      <c r="B9050" s="59" t="s">
        <v>9</v>
      </c>
      <c r="C9050" s="59" t="s">
        <v>112</v>
      </c>
      <c r="D9050" s="2">
        <v>368.04879999999997</v>
      </c>
      <c r="E9050" s="2">
        <v>39748939.15608</v>
      </c>
      <c r="F9050" s="2">
        <v>10872848.359399999</v>
      </c>
      <c r="G9050" s="2">
        <v>7732303.4879999999</v>
      </c>
      <c r="H9050" s="2">
        <v>610090.77221052616</v>
      </c>
      <c r="I9050" s="2">
        <v>1176714.432</v>
      </c>
      <c r="J9050" s="2">
        <v>3448224.6399999997</v>
      </c>
      <c r="K9050" s="2">
        <v>964520.89999999991</v>
      </c>
      <c r="L9050" s="2">
        <v>4389.1319999999996</v>
      </c>
      <c r="M9050" s="2">
        <v>1419264.5279999999</v>
      </c>
    </row>
    <row r="9051" spans="1:13" ht="14.25" customHeight="1">
      <c r="A9051" s="59" t="s">
        <v>164</v>
      </c>
      <c r="B9051" s="59" t="s">
        <v>9</v>
      </c>
      <c r="C9051" s="59" t="s">
        <v>112</v>
      </c>
      <c r="D9051" s="2">
        <v>1591.1279999999997</v>
      </c>
      <c r="E9051" s="2">
        <v>227697576.87599999</v>
      </c>
      <c r="F9051" s="2">
        <v>92185241.360999987</v>
      </c>
      <c r="G9051" s="2">
        <v>38195395.065599993</v>
      </c>
      <c r="H9051" s="2">
        <v>13611.516631578948</v>
      </c>
      <c r="I9051" s="2">
        <v>4969039.608</v>
      </c>
      <c r="J9051" s="2">
        <v>15561700.059999999</v>
      </c>
      <c r="K9051" s="2">
        <v>2988941</v>
      </c>
      <c r="L9051" s="2">
        <v>3304322.7579999999</v>
      </c>
      <c r="M9051" s="2">
        <v>0</v>
      </c>
    </row>
    <row r="9052" spans="1:13" ht="14.25" customHeight="1">
      <c r="A9052" s="59" t="s">
        <v>164</v>
      </c>
      <c r="B9052" s="59" t="s">
        <v>9</v>
      </c>
      <c r="C9052" s="59" t="s">
        <v>112</v>
      </c>
      <c r="D9052" s="2">
        <v>45132.586799999997</v>
      </c>
      <c r="E9052" s="2">
        <v>6458834839.5370798</v>
      </c>
      <c r="F9052" s="2">
        <v>2565736846.4667997</v>
      </c>
      <c r="G9052" s="2">
        <v>1150651437.3311999</v>
      </c>
      <c r="H9052" s="2">
        <v>74837089.182315782</v>
      </c>
      <c r="I9052" s="2">
        <v>185858036.30879998</v>
      </c>
      <c r="J9052" s="2">
        <v>534503685.65999997</v>
      </c>
      <c r="K9052" s="2">
        <v>113660526.36</v>
      </c>
      <c r="L9052" s="2">
        <v>3102349.6239999998</v>
      </c>
      <c r="M9052" s="2">
        <v>174039642.61200002</v>
      </c>
    </row>
    <row r="9053" spans="1:13" ht="14.25" customHeight="1">
      <c r="A9053" s="59" t="s">
        <v>164</v>
      </c>
      <c r="B9053" s="59" t="s">
        <v>9</v>
      </c>
      <c r="C9053" s="59" t="s">
        <v>112</v>
      </c>
      <c r="D9053" s="2">
        <v>666.18439999999998</v>
      </c>
      <c r="E9053" s="2">
        <v>128987894.01959999</v>
      </c>
      <c r="F9053" s="2">
        <v>37888311.879799999</v>
      </c>
      <c r="G9053" s="2">
        <v>16979996.889599998</v>
      </c>
      <c r="H9053" s="2">
        <v>1110948.8437894734</v>
      </c>
      <c r="I9053" s="2">
        <v>2743238.1024000002</v>
      </c>
      <c r="J9053" s="2">
        <v>7884877.2799999993</v>
      </c>
      <c r="K9053" s="2">
        <v>1676211.2</v>
      </c>
      <c r="L9053" s="2">
        <v>45801.756000000001</v>
      </c>
      <c r="M9053" s="2">
        <v>2568931.1780000003</v>
      </c>
    </row>
    <row r="9054" spans="1:13" ht="14.25" customHeight="1">
      <c r="A9054" s="59" t="s">
        <v>164</v>
      </c>
      <c r="B9054" s="59" t="s">
        <v>9</v>
      </c>
      <c r="C9054" s="59" t="s">
        <v>112</v>
      </c>
      <c r="D9054" s="2">
        <v>48.215999999999994</v>
      </c>
      <c r="E9054" s="2">
        <v>7116638.2056</v>
      </c>
      <c r="F9054" s="2">
        <v>2742471.5909999995</v>
      </c>
      <c r="G9054" s="2">
        <v>1228842.8159999999</v>
      </c>
      <c r="H9054" s="2">
        <v>86691.850105263147</v>
      </c>
      <c r="I9054" s="2">
        <v>198539.12159999998</v>
      </c>
      <c r="J9054" s="2">
        <v>570577.31999999995</v>
      </c>
      <c r="K9054" s="2">
        <v>121288.65999999999</v>
      </c>
      <c r="L9054" s="2">
        <v>3314.8500000000004</v>
      </c>
      <c r="M9054" s="2">
        <v>185930.16199999998</v>
      </c>
    </row>
    <row r="9055" spans="1:13" ht="14.25" customHeight="1">
      <c r="A9055" s="59" t="s">
        <v>164</v>
      </c>
      <c r="B9055" s="59" t="s">
        <v>12</v>
      </c>
      <c r="C9055" s="59" t="s">
        <v>112</v>
      </c>
      <c r="D9055" s="2">
        <v>32.143999999999998</v>
      </c>
      <c r="E9055" s="2">
        <v>1475612.1072</v>
      </c>
      <c r="F9055" s="2">
        <v>733246.64859999996</v>
      </c>
      <c r="G9055" s="2">
        <v>81728.67839999999</v>
      </c>
      <c r="H9055" s="2">
        <v>-2111.7675789473683</v>
      </c>
      <c r="I9055" s="2">
        <v>198202.59359999999</v>
      </c>
      <c r="J9055" s="2">
        <v>660076.22</v>
      </c>
      <c r="K9055" s="2">
        <v>57327.839999999997</v>
      </c>
      <c r="L9055" s="2">
        <v>73524.725999999995</v>
      </c>
      <c r="M9055" s="2">
        <v>0</v>
      </c>
    </row>
    <row r="9056" spans="1:13" ht="14.25" customHeight="1">
      <c r="A9056" s="59" t="s">
        <v>164</v>
      </c>
      <c r="B9056" s="59" t="s">
        <v>12</v>
      </c>
      <c r="C9056" s="59" t="s">
        <v>112</v>
      </c>
      <c r="D9056" s="2">
        <v>9900.351999999999</v>
      </c>
      <c r="E9056" s="2">
        <v>454488529.01759994</v>
      </c>
      <c r="F9056" s="2">
        <v>223966210.58199996</v>
      </c>
      <c r="G9056" s="2">
        <v>26839561.1712</v>
      </c>
      <c r="H9056" s="2">
        <v>15839518.433684209</v>
      </c>
      <c r="I9056" s="2">
        <v>71795745.208800003</v>
      </c>
      <c r="J9056" s="2">
        <v>174584132.78</v>
      </c>
      <c r="K9056" s="2">
        <v>30324345.379999999</v>
      </c>
      <c r="L9056" s="2">
        <v>320171.21399999998</v>
      </c>
      <c r="M9056" s="2">
        <v>78770740.862000003</v>
      </c>
    </row>
    <row r="9057" spans="1:13" ht="14.25" customHeight="1">
      <c r="A9057" s="59" t="s">
        <v>164</v>
      </c>
      <c r="B9057" s="59" t="s">
        <v>12</v>
      </c>
      <c r="C9057" s="59" t="s">
        <v>112</v>
      </c>
      <c r="D9057" s="2">
        <v>127.77239999999999</v>
      </c>
      <c r="E9057" s="2">
        <v>6554954.110319999</v>
      </c>
      <c r="F9057" s="2">
        <v>2834344.2679999997</v>
      </c>
      <c r="G9057" s="2">
        <v>340908.76799999992</v>
      </c>
      <c r="H9057" s="2">
        <v>198427.84673684207</v>
      </c>
      <c r="I9057" s="2">
        <v>918084.69359999988</v>
      </c>
      <c r="J9057" s="2">
        <v>2290624.9</v>
      </c>
      <c r="K9057" s="2">
        <v>405723.69999999995</v>
      </c>
      <c r="L9057" s="2">
        <v>3501.5640000000003</v>
      </c>
      <c r="M9057" s="2">
        <v>1016602.7080000001</v>
      </c>
    </row>
    <row r="9058" spans="1:13" ht="14.25" customHeight="1">
      <c r="A9058" s="59" t="s">
        <v>164</v>
      </c>
      <c r="B9058" s="59" t="s">
        <v>7</v>
      </c>
      <c r="C9058" s="59" t="s">
        <v>112</v>
      </c>
      <c r="D9058" s="2">
        <v>1170.0415999999998</v>
      </c>
      <c r="E9058" s="2">
        <v>172697087.12255999</v>
      </c>
      <c r="F9058" s="2">
        <v>34995625.817199998</v>
      </c>
      <c r="G9058" s="2">
        <v>43417331.923199996</v>
      </c>
      <c r="H9058" s="2">
        <v>1319726.713263158</v>
      </c>
      <c r="I9058" s="2">
        <v>4431968.3736000005</v>
      </c>
      <c r="J9058" s="2">
        <v>19180768.419999998</v>
      </c>
      <c r="K9058" s="2">
        <v>1219957.46</v>
      </c>
      <c r="L9058" s="2">
        <v>584618.67200000002</v>
      </c>
      <c r="M9058" s="2">
        <v>0</v>
      </c>
    </row>
    <row r="9059" spans="1:13" ht="14.25" customHeight="1">
      <c r="A9059" s="59" t="s">
        <v>164</v>
      </c>
      <c r="B9059" s="59" t="s">
        <v>7</v>
      </c>
      <c r="C9059" s="59" t="s">
        <v>112</v>
      </c>
      <c r="D9059" s="2">
        <v>40428.312399999995</v>
      </c>
      <c r="E9059" s="2">
        <v>5967654373.7672396</v>
      </c>
      <c r="F9059" s="2">
        <v>1174388875.9773998</v>
      </c>
      <c r="G9059" s="2">
        <v>1515593744.8704</v>
      </c>
      <c r="H9059" s="2">
        <v>66547962.674526304</v>
      </c>
      <c r="I9059" s="2">
        <v>139103797.43520001</v>
      </c>
      <c r="J9059" s="2">
        <v>366489050.12</v>
      </c>
      <c r="K9059" s="2">
        <v>121064986.95999999</v>
      </c>
      <c r="L9059" s="2">
        <v>1073078.7320000001</v>
      </c>
      <c r="M9059" s="2">
        <v>155899086.75000003</v>
      </c>
    </row>
    <row r="9060" spans="1:13" ht="14.25" customHeight="1">
      <c r="A9060" s="59" t="s">
        <v>164</v>
      </c>
      <c r="B9060" s="59" t="s">
        <v>7</v>
      </c>
      <c r="C9060" s="59" t="s">
        <v>112</v>
      </c>
      <c r="D9060" s="2">
        <v>4421.4071999999996</v>
      </c>
      <c r="E9060" s="2">
        <v>804911363.86122</v>
      </c>
      <c r="F9060" s="2">
        <v>128474483.46699999</v>
      </c>
      <c r="G9060" s="2">
        <v>165768186.33599997</v>
      </c>
      <c r="H9060" s="2">
        <v>7287031.2656842107</v>
      </c>
      <c r="I9060" s="2">
        <v>15212525.068799999</v>
      </c>
      <c r="J9060" s="2">
        <v>40035898.119999997</v>
      </c>
      <c r="K9060" s="2">
        <v>13211657.959999999</v>
      </c>
      <c r="L9060" s="2">
        <v>118508.36800000002</v>
      </c>
      <c r="M9060" s="2">
        <v>17049766.359999999</v>
      </c>
    </row>
    <row r="9061" spans="1:13" ht="14.25" customHeight="1">
      <c r="A9061" s="59" t="s">
        <v>164</v>
      </c>
      <c r="B9061" s="59" t="s">
        <v>7</v>
      </c>
      <c r="C9061" s="59" t="s">
        <v>112</v>
      </c>
      <c r="D9061" s="2">
        <v>173.57759999999999</v>
      </c>
      <c r="E9061" s="2">
        <v>26401777.839359999</v>
      </c>
      <c r="F9061" s="2">
        <v>5022360.8131999997</v>
      </c>
      <c r="G9061" s="2">
        <v>6495635.116799999</v>
      </c>
      <c r="H9061" s="2">
        <v>289983.34989473678</v>
      </c>
      <c r="I9061" s="2">
        <v>597021.04079999996</v>
      </c>
      <c r="J9061" s="2">
        <v>1591569.16</v>
      </c>
      <c r="K9061" s="2">
        <v>531587.96</v>
      </c>
      <c r="L9061" s="2">
        <v>4123.0420000000004</v>
      </c>
      <c r="M9061" s="2">
        <v>669347.14</v>
      </c>
    </row>
    <row r="9062" spans="1:13" ht="14.25" customHeight="1">
      <c r="A9062" s="59" t="s">
        <v>164</v>
      </c>
      <c r="B9062" s="59" t="s">
        <v>9</v>
      </c>
      <c r="C9062" s="59" t="s">
        <v>112</v>
      </c>
      <c r="D9062" s="2">
        <v>5126.9679999999998</v>
      </c>
      <c r="E9062" s="2">
        <v>775239408.26639998</v>
      </c>
      <c r="F9062" s="2">
        <v>346955510.65619993</v>
      </c>
      <c r="G9062" s="2">
        <v>125844067.79519998</v>
      </c>
      <c r="H9062" s="2">
        <v>155851.92757894733</v>
      </c>
      <c r="I9062" s="2">
        <v>15034264.415999999</v>
      </c>
      <c r="J9062" s="2">
        <v>49933241.539999999</v>
      </c>
      <c r="K9062" s="2">
        <v>9130458.0999999996</v>
      </c>
      <c r="L9062" s="2">
        <v>12765932.937999999</v>
      </c>
      <c r="M9062" s="2">
        <v>0</v>
      </c>
    </row>
    <row r="9063" spans="1:13" ht="14.25" customHeight="1">
      <c r="A9063" s="59" t="s">
        <v>164</v>
      </c>
      <c r="B9063" s="59" t="s">
        <v>9</v>
      </c>
      <c r="C9063" s="59" t="s">
        <v>112</v>
      </c>
      <c r="D9063" s="2">
        <v>103728.68799999999</v>
      </c>
      <c r="E9063" s="2">
        <v>15684173885.179798</v>
      </c>
      <c r="F9063" s="2">
        <v>6761696446.7463989</v>
      </c>
      <c r="G9063" s="2">
        <v>2585512100.8319998</v>
      </c>
      <c r="H9063" s="2">
        <v>173234322.79578948</v>
      </c>
      <c r="I9063" s="2">
        <v>424093558.87439996</v>
      </c>
      <c r="J9063" s="2">
        <v>1252325647.1799998</v>
      </c>
      <c r="K9063" s="2">
        <v>235755681.77999997</v>
      </c>
      <c r="L9063" s="2">
        <v>5507037.426</v>
      </c>
      <c r="M9063" s="2">
        <v>399997100.03000003</v>
      </c>
    </row>
    <row r="9064" spans="1:13" ht="14.25" customHeight="1">
      <c r="A9064" s="59" t="s">
        <v>164</v>
      </c>
      <c r="B9064" s="59" t="s">
        <v>9</v>
      </c>
      <c r="C9064" s="59" t="s">
        <v>112</v>
      </c>
      <c r="D9064" s="2">
        <v>1141.1119999999999</v>
      </c>
      <c r="E9064" s="2">
        <v>188338062.32010001</v>
      </c>
      <c r="F9064" s="2">
        <v>74381969.399599999</v>
      </c>
      <c r="G9064" s="2">
        <v>28448815.238399997</v>
      </c>
      <c r="H9064" s="2">
        <v>1913495.1006315788</v>
      </c>
      <c r="I9064" s="2">
        <v>4666267.1376</v>
      </c>
      <c r="J9064" s="2">
        <v>13783747.359999999</v>
      </c>
      <c r="K9064" s="2">
        <v>2594586.5999999996</v>
      </c>
      <c r="L9064" s="2">
        <v>60556.671999999999</v>
      </c>
      <c r="M9064" s="2">
        <v>4400339.3499999996</v>
      </c>
    </row>
    <row r="9065" spans="1:13" ht="14.25" customHeight="1">
      <c r="A9065" s="59" t="s">
        <v>164</v>
      </c>
      <c r="B9065" s="59" t="s">
        <v>9</v>
      </c>
      <c r="C9065" s="59" t="s">
        <v>112</v>
      </c>
      <c r="D9065" s="2">
        <v>48.215999999999994</v>
      </c>
      <c r="E9065" s="2">
        <v>7507101.0167999994</v>
      </c>
      <c r="F9065" s="2">
        <v>3142897.4267999995</v>
      </c>
      <c r="G9065" s="2">
        <v>1202063.8463999999</v>
      </c>
      <c r="H9065" s="2">
        <v>30605.093052631575</v>
      </c>
      <c r="I9065" s="2">
        <v>197164.6704</v>
      </c>
      <c r="J9065" s="2">
        <v>582410.74</v>
      </c>
      <c r="K9065" s="2">
        <v>109630.71999999999</v>
      </c>
      <c r="L9065" s="2">
        <v>2559.8760000000002</v>
      </c>
      <c r="M9065" s="2">
        <v>185930.16199999998</v>
      </c>
    </row>
    <row r="9066" spans="1:13" ht="14.25" customHeight="1">
      <c r="A9066" s="59" t="s">
        <v>164</v>
      </c>
      <c r="B9066" s="59" t="s">
        <v>11</v>
      </c>
      <c r="C9066" s="59" t="s">
        <v>112</v>
      </c>
      <c r="D9066" s="2">
        <v>8.0359999999999996</v>
      </c>
      <c r="E9066" s="2">
        <v>2803065.5351160001</v>
      </c>
      <c r="F9066" s="2">
        <v>914666.25299999991</v>
      </c>
      <c r="G9066" s="2">
        <v>264945.54239999998</v>
      </c>
      <c r="H9066" s="2">
        <v>1461.706105263158</v>
      </c>
      <c r="I9066" s="2">
        <v>21087.0216</v>
      </c>
      <c r="J9066" s="2">
        <v>153407.24</v>
      </c>
      <c r="K9066" s="2">
        <v>14424.619999999999</v>
      </c>
      <c r="L9066" s="2">
        <v>45219.966</v>
      </c>
      <c r="M9066" s="2">
        <v>30988.21</v>
      </c>
    </row>
    <row r="9067" spans="1:13" ht="14.25" customHeight="1">
      <c r="A9067" s="59" t="s">
        <v>164</v>
      </c>
      <c r="B9067" s="59" t="s">
        <v>7</v>
      </c>
      <c r="C9067" s="59" t="s">
        <v>112</v>
      </c>
      <c r="D9067" s="2">
        <v>668.59519999999998</v>
      </c>
      <c r="E9067" s="2">
        <v>98684049.784319997</v>
      </c>
      <c r="F9067" s="2">
        <v>11566915.990199998</v>
      </c>
      <c r="G9067" s="2">
        <v>30861894.182399999</v>
      </c>
      <c r="H9067" s="2">
        <v>793790.9355789473</v>
      </c>
      <c r="I9067" s="2">
        <v>3381175.6344000003</v>
      </c>
      <c r="J9067" s="2">
        <v>14067663.34</v>
      </c>
      <c r="K9067" s="2">
        <v>909416.89999999991</v>
      </c>
      <c r="L9067" s="2">
        <v>365262.19399999996</v>
      </c>
      <c r="M9067" s="2">
        <v>0</v>
      </c>
    </row>
    <row r="9068" spans="1:13" ht="14.25" customHeight="1">
      <c r="A9068" s="59" t="s">
        <v>164</v>
      </c>
      <c r="B9068" s="59" t="s">
        <v>7</v>
      </c>
      <c r="C9068" s="59" t="s">
        <v>112</v>
      </c>
      <c r="D9068" s="2">
        <v>12452.585599999999</v>
      </c>
      <c r="E9068" s="2">
        <v>1837990427.2329597</v>
      </c>
      <c r="F9068" s="2">
        <v>273085276.95919997</v>
      </c>
      <c r="G9068" s="2">
        <v>540616456.51199996</v>
      </c>
      <c r="H9068" s="2">
        <v>20516933.22442105</v>
      </c>
      <c r="I9068" s="2">
        <v>59253822.216000006</v>
      </c>
      <c r="J9068" s="2">
        <v>238809807.85999998</v>
      </c>
      <c r="K9068" s="2">
        <v>15965349.979999999</v>
      </c>
      <c r="L9068" s="2">
        <v>30414681.418000001</v>
      </c>
      <c r="M9068" s="2">
        <v>48019484.458000004</v>
      </c>
    </row>
    <row r="9069" spans="1:13" ht="14.25" customHeight="1">
      <c r="A9069" s="59" t="s">
        <v>164</v>
      </c>
      <c r="B9069" s="59" t="s">
        <v>7</v>
      </c>
      <c r="C9069" s="59" t="s">
        <v>112</v>
      </c>
      <c r="D9069" s="2">
        <v>1833.0116</v>
      </c>
      <c r="E9069" s="2">
        <v>336623415.28199995</v>
      </c>
      <c r="F9069" s="2">
        <v>61435223.714599997</v>
      </c>
      <c r="G9069" s="2">
        <v>66969440.409599997</v>
      </c>
      <c r="H9069" s="2">
        <v>3021908.3317894735</v>
      </c>
      <c r="I9069" s="2">
        <v>7340129.1072000004</v>
      </c>
      <c r="J9069" s="2">
        <v>29582822.659999996</v>
      </c>
      <c r="K9069" s="2">
        <v>1977723.5599999998</v>
      </c>
      <c r="L9069" s="2">
        <v>3767652.1960000005</v>
      </c>
      <c r="M9069" s="2">
        <v>7068433.7020000005</v>
      </c>
    </row>
    <row r="9070" spans="1:13" ht="14.25" customHeight="1">
      <c r="A9070" s="59" t="s">
        <v>164</v>
      </c>
      <c r="B9070" s="59" t="s">
        <v>9</v>
      </c>
      <c r="C9070" s="59" t="s">
        <v>112</v>
      </c>
      <c r="D9070" s="2">
        <v>1215.0431999999998</v>
      </c>
      <c r="E9070" s="2">
        <v>125750409.96671999</v>
      </c>
      <c r="F9070" s="2">
        <v>46529039.5594</v>
      </c>
      <c r="G9070" s="2">
        <v>26517135.859199997</v>
      </c>
      <c r="H9070" s="2">
        <v>114285.28168421051</v>
      </c>
      <c r="I9070" s="2">
        <v>4178285.5967999999</v>
      </c>
      <c r="J9070" s="2">
        <v>11381275.279999999</v>
      </c>
      <c r="K9070" s="2">
        <v>5033195.26</v>
      </c>
      <c r="L9070" s="2">
        <v>22451.682000000001</v>
      </c>
      <c r="M9070" s="2">
        <v>0</v>
      </c>
    </row>
    <row r="9071" spans="1:13" ht="14.25" customHeight="1">
      <c r="A9071" s="59" t="s">
        <v>164</v>
      </c>
      <c r="B9071" s="59" t="s">
        <v>9</v>
      </c>
      <c r="C9071" s="59" t="s">
        <v>112</v>
      </c>
      <c r="D9071" s="2">
        <v>10790.7408</v>
      </c>
      <c r="E9071" s="2">
        <v>1116783402.79968</v>
      </c>
      <c r="F9071" s="2">
        <v>412075299.99299997</v>
      </c>
      <c r="G9071" s="2">
        <v>235475595.72479996</v>
      </c>
      <c r="H9071" s="2">
        <v>17633367.420631576</v>
      </c>
      <c r="I9071" s="2">
        <v>36231488.308800004</v>
      </c>
      <c r="J9071" s="2">
        <v>100522898.81999999</v>
      </c>
      <c r="K9071" s="2">
        <v>37731252.859999999</v>
      </c>
      <c r="L9071" s="2">
        <v>179274.304</v>
      </c>
      <c r="M9071" s="2">
        <v>41611102.785999998</v>
      </c>
    </row>
    <row r="9072" spans="1:13" ht="14.25" customHeight="1">
      <c r="A9072" s="59" t="s">
        <v>164</v>
      </c>
      <c r="B9072" s="59" t="s">
        <v>9</v>
      </c>
      <c r="C9072" s="59" t="s">
        <v>112</v>
      </c>
      <c r="D9072" s="2">
        <v>264.38439999999997</v>
      </c>
      <c r="E9072" s="2">
        <v>35727585.893999994</v>
      </c>
      <c r="F9072" s="2">
        <v>10081117.539599998</v>
      </c>
      <c r="G9072" s="2">
        <v>5777201.7599999998</v>
      </c>
      <c r="H9072" s="2">
        <v>432208.84547368414</v>
      </c>
      <c r="I9072" s="2">
        <v>896099.67359999998</v>
      </c>
      <c r="J9072" s="2">
        <v>2449358.86</v>
      </c>
      <c r="K9072" s="2">
        <v>937274.75999999989</v>
      </c>
      <c r="L9072" s="2">
        <v>3221.944</v>
      </c>
      <c r="M9072" s="2">
        <v>1019515.2659999999</v>
      </c>
    </row>
    <row r="9073" spans="1:13" ht="14.25" customHeight="1">
      <c r="A9073" s="59" t="s">
        <v>164</v>
      </c>
      <c r="B9073" s="59" t="s">
        <v>9</v>
      </c>
      <c r="C9073" s="59" t="s">
        <v>112</v>
      </c>
      <c r="D9073" s="2">
        <v>24.107999999999997</v>
      </c>
      <c r="E9073" s="2">
        <v>2603642.3027999997</v>
      </c>
      <c r="F9073" s="2">
        <v>311546.24900000001</v>
      </c>
      <c r="G9073" s="2">
        <v>445653.6</v>
      </c>
      <c r="H9073" s="2">
        <v>30321.701052631575</v>
      </c>
      <c r="I9073" s="2">
        <v>185452.61039999998</v>
      </c>
      <c r="J9073" s="2">
        <v>-84392.76</v>
      </c>
      <c r="K9073" s="2">
        <v>259586.58</v>
      </c>
      <c r="L9073" s="2">
        <v>-18813.013999999999</v>
      </c>
      <c r="M9073" s="2">
        <v>92964.63</v>
      </c>
    </row>
    <row r="9074" spans="1:13" ht="14.25" customHeight="1">
      <c r="A9074" s="59" t="s">
        <v>165</v>
      </c>
      <c r="B9074" s="59" t="s">
        <v>7</v>
      </c>
      <c r="C9074" s="59" t="s">
        <v>113</v>
      </c>
      <c r="D9074" s="2">
        <v>10613.9488</v>
      </c>
      <c r="E9074" s="2">
        <v>1480550332.0608001</v>
      </c>
      <c r="F9074" s="2">
        <v>274990151.78479999</v>
      </c>
      <c r="G9074" s="2">
        <v>385208077.22879994</v>
      </c>
      <c r="H9074" s="2">
        <v>91929819.243789449</v>
      </c>
      <c r="I9074" s="2">
        <v>45596164.550400004</v>
      </c>
      <c r="J9074" s="2">
        <v>146603398.23999998</v>
      </c>
      <c r="K9074" s="2">
        <v>30216193.939999998</v>
      </c>
      <c r="L9074" s="2">
        <v>36163554.064000003</v>
      </c>
      <c r="M9074" s="2">
        <v>37728777.526000001</v>
      </c>
    </row>
    <row r="9075" spans="1:13" ht="14.25" customHeight="1">
      <c r="A9075" s="59" t="s">
        <v>165</v>
      </c>
      <c r="B9075" s="59" t="s">
        <v>7</v>
      </c>
      <c r="C9075" s="59" t="s">
        <v>113</v>
      </c>
      <c r="D9075" s="2">
        <v>163.13079999999999</v>
      </c>
      <c r="E9075" s="2">
        <v>27115876.085759997</v>
      </c>
      <c r="F9075" s="2">
        <v>4214180.3259999994</v>
      </c>
      <c r="G9075" s="2">
        <v>5933608.9535999997</v>
      </c>
      <c r="H9075" s="2">
        <v>1395930.573473684</v>
      </c>
      <c r="I9075" s="2">
        <v>708341.84639999992</v>
      </c>
      <c r="J9075" s="2">
        <v>2355965.7799999998</v>
      </c>
      <c r="K9075" s="2">
        <v>404203.42</v>
      </c>
      <c r="L9075" s="2">
        <v>448450.04600000003</v>
      </c>
      <c r="M9075" s="2">
        <v>579872.348</v>
      </c>
    </row>
    <row r="9076" spans="1:13" ht="14.25" customHeight="1">
      <c r="A9076" s="59" t="s">
        <v>165</v>
      </c>
      <c r="B9076" s="59" t="s">
        <v>7</v>
      </c>
      <c r="C9076" s="59" t="s">
        <v>113</v>
      </c>
      <c r="D9076" s="2">
        <v>73.93119999999999</v>
      </c>
      <c r="E9076" s="2">
        <v>9194571.8171999995</v>
      </c>
      <c r="F9076" s="2">
        <v>1898578.4391999999</v>
      </c>
      <c r="G9076" s="2">
        <v>2688306.8928</v>
      </c>
      <c r="H9076" s="2">
        <v>612311.91915789479</v>
      </c>
      <c r="I9076" s="2">
        <v>325297.70640000002</v>
      </c>
      <c r="J9076" s="2">
        <v>1124528.3199999998</v>
      </c>
      <c r="K9076" s="2">
        <v>154832.4</v>
      </c>
      <c r="L9076" s="2">
        <v>153527.61600000001</v>
      </c>
      <c r="M9076" s="2">
        <v>262798.60200000001</v>
      </c>
    </row>
    <row r="9077" spans="1:13" ht="14.25" customHeight="1">
      <c r="A9077" s="59" t="s">
        <v>165</v>
      </c>
      <c r="B9077" s="59" t="s">
        <v>9</v>
      </c>
      <c r="C9077" s="59" t="s">
        <v>113</v>
      </c>
      <c r="D9077" s="2">
        <v>129.37959999999998</v>
      </c>
      <c r="E9077" s="2">
        <v>17483712.245999999</v>
      </c>
      <c r="F9077" s="2">
        <v>3778062.5059999996</v>
      </c>
      <c r="G9077" s="2">
        <v>2742237.9647999997</v>
      </c>
      <c r="H9077" s="2">
        <v>1129442.6576842105</v>
      </c>
      <c r="I9077" s="2">
        <v>406490.4</v>
      </c>
      <c r="J9077" s="2">
        <v>1133771.3599999999</v>
      </c>
      <c r="K9077" s="2">
        <v>317071.86</v>
      </c>
      <c r="L9077" s="2">
        <v>1549647.726</v>
      </c>
      <c r="M9077" s="2">
        <v>459898.23</v>
      </c>
    </row>
    <row r="9078" spans="1:13" ht="14.25" customHeight="1">
      <c r="A9078" s="59" t="s">
        <v>165</v>
      </c>
      <c r="B9078" s="59" t="s">
        <v>9</v>
      </c>
      <c r="C9078" s="59" t="s">
        <v>113</v>
      </c>
      <c r="D9078" s="2">
        <v>80.36</v>
      </c>
      <c r="E9078" s="2">
        <v>8806416.1415999979</v>
      </c>
      <c r="F9078" s="2">
        <v>2343721.6629999997</v>
      </c>
      <c r="G9078" s="2">
        <v>1702001.9711999998</v>
      </c>
      <c r="H9078" s="2">
        <v>694253.22442105261</v>
      </c>
      <c r="I9078" s="2">
        <v>252460.6488</v>
      </c>
      <c r="J9078" s="2">
        <v>707095.0199999999</v>
      </c>
      <c r="K9078" s="2">
        <v>181215.9</v>
      </c>
      <c r="L9078" s="2">
        <v>884648.22600000002</v>
      </c>
      <c r="M9078" s="2">
        <v>285651.674</v>
      </c>
    </row>
    <row r="9079" spans="1:13" ht="14.25" customHeight="1">
      <c r="A9079" s="59" t="s">
        <v>165</v>
      </c>
      <c r="B9079" s="59" t="s">
        <v>9</v>
      </c>
      <c r="C9079" s="59" t="s">
        <v>113</v>
      </c>
      <c r="D9079" s="2">
        <v>16406.297599999998</v>
      </c>
      <c r="E9079" s="2">
        <v>2347652592.5529599</v>
      </c>
      <c r="F9079" s="2">
        <v>934747788.38599992</v>
      </c>
      <c r="G9079" s="2">
        <v>419690053.88159996</v>
      </c>
      <c r="H9079" s="2">
        <v>142359024.17178947</v>
      </c>
      <c r="I9079" s="2">
        <v>98424011.174400002</v>
      </c>
      <c r="J9079" s="2">
        <v>444803922.56</v>
      </c>
      <c r="K9079" s="2">
        <v>33506510.359999999</v>
      </c>
      <c r="L9079" s="2">
        <v>55224148.122000001</v>
      </c>
      <c r="M9079" s="2">
        <v>58318498.809999995</v>
      </c>
    </row>
    <row r="9080" spans="1:13" ht="14.25" customHeight="1">
      <c r="A9080" s="59" t="s">
        <v>165</v>
      </c>
      <c r="B9080" s="59" t="s">
        <v>9</v>
      </c>
      <c r="C9080" s="59" t="s">
        <v>113</v>
      </c>
      <c r="D9080" s="2">
        <v>200.89999999999998</v>
      </c>
      <c r="E9080" s="2">
        <v>39032358.75</v>
      </c>
      <c r="F9080" s="2">
        <v>11456508.9024</v>
      </c>
      <c r="G9080" s="2">
        <v>5144258.3231999995</v>
      </c>
      <c r="H9080" s="2">
        <v>1747063.2050526317</v>
      </c>
      <c r="I9080" s="2">
        <v>1202249.8223999999</v>
      </c>
      <c r="J9080" s="2">
        <v>5417374.2799999993</v>
      </c>
      <c r="K9080" s="2">
        <v>410013.12</v>
      </c>
      <c r="L9080" s="2">
        <v>678603.46400000004</v>
      </c>
      <c r="M9080" s="2">
        <v>714127.83200000005</v>
      </c>
    </row>
    <row r="9081" spans="1:13" ht="14.25" customHeight="1">
      <c r="A9081" s="59" t="s">
        <v>165</v>
      </c>
      <c r="B9081" s="59" t="s">
        <v>9</v>
      </c>
      <c r="C9081" s="59" t="s">
        <v>113</v>
      </c>
      <c r="D9081" s="2">
        <v>4.0179999999999998</v>
      </c>
      <c r="E9081" s="2">
        <v>593053.18379999988</v>
      </c>
      <c r="F9081" s="2">
        <v>227740.51879999996</v>
      </c>
      <c r="G9081" s="2">
        <v>102398.97599999998</v>
      </c>
      <c r="H9081" s="2">
        <v>87.006315789473675</v>
      </c>
      <c r="I9081" s="2">
        <v>24736.5792</v>
      </c>
      <c r="J9081" s="2">
        <v>112756.56</v>
      </c>
      <c r="K9081" s="2">
        <v>6928.1799999999994</v>
      </c>
      <c r="L9081" s="2">
        <v>3835.3040000000005</v>
      </c>
      <c r="M9081" s="2">
        <v>14282.268</v>
      </c>
    </row>
    <row r="9082" spans="1:13" ht="14.25" customHeight="1">
      <c r="A9082" s="59" t="s">
        <v>165</v>
      </c>
      <c r="B9082" s="59" t="s">
        <v>12</v>
      </c>
      <c r="C9082" s="59" t="s">
        <v>113</v>
      </c>
      <c r="D9082" s="2">
        <v>4124.8787999999995</v>
      </c>
      <c r="E9082" s="2">
        <v>189357923.65643999</v>
      </c>
      <c r="F9082" s="2">
        <v>95359094.164999992</v>
      </c>
      <c r="G9082" s="2">
        <v>10486923.321599999</v>
      </c>
      <c r="H9082" s="2">
        <v>35760010.933894731</v>
      </c>
      <c r="I9082" s="2">
        <v>25330914.215999998</v>
      </c>
      <c r="J9082" s="2">
        <v>75022115.699999988</v>
      </c>
      <c r="K9082" s="2">
        <v>8608899.5599999987</v>
      </c>
      <c r="L9082" s="2">
        <v>8087203.0140000004</v>
      </c>
      <c r="M9082" s="2">
        <v>23054375.850000001</v>
      </c>
    </row>
    <row r="9083" spans="1:13" ht="14.25" customHeight="1">
      <c r="A9083" s="59" t="s">
        <v>165</v>
      </c>
      <c r="B9083" s="59" t="s">
        <v>11</v>
      </c>
      <c r="C9083" s="59" t="s">
        <v>113</v>
      </c>
      <c r="D9083" s="2">
        <v>0.80359999999999998</v>
      </c>
      <c r="E9083" s="2">
        <v>342092.51999999996</v>
      </c>
      <c r="F9083" s="2">
        <v>129089.44299999998</v>
      </c>
      <c r="G9083" s="2">
        <v>26620.742399999999</v>
      </c>
      <c r="H9083" s="2">
        <v>9580.6383157894725</v>
      </c>
      <c r="I9083" s="2">
        <v>2031.5663999999999</v>
      </c>
      <c r="J9083" s="2">
        <v>10634.58</v>
      </c>
      <c r="K9083" s="2">
        <v>1336.6</v>
      </c>
      <c r="L9083" s="2">
        <v>4436.9380000000001</v>
      </c>
      <c r="M9083" s="2">
        <v>2856.634</v>
      </c>
    </row>
    <row r="9084" spans="1:13" ht="14.25" customHeight="1">
      <c r="A9084" s="59" t="s">
        <v>165</v>
      </c>
      <c r="B9084" s="59" t="s">
        <v>11</v>
      </c>
      <c r="C9084" s="59" t="s">
        <v>113</v>
      </c>
      <c r="D9084" s="2">
        <v>56.251999999999995</v>
      </c>
      <c r="E9084" s="2">
        <v>18229704.653159998</v>
      </c>
      <c r="F9084" s="2">
        <v>9042077.7701999992</v>
      </c>
      <c r="G9084" s="2">
        <v>1863006.4127999998</v>
      </c>
      <c r="H9084" s="2">
        <v>1194937.2833684208</v>
      </c>
      <c r="I9084" s="2">
        <v>143125.3584</v>
      </c>
      <c r="J9084" s="2">
        <v>745287.34</v>
      </c>
      <c r="K9084" s="2">
        <v>107635.65999999999</v>
      </c>
      <c r="L9084" s="2">
        <v>374293.92000000004</v>
      </c>
      <c r="M9084" s="2">
        <v>199955.36000000002</v>
      </c>
    </row>
    <row r="9085" spans="1:13" ht="14.25" customHeight="1">
      <c r="A9085" s="59" t="s">
        <v>165</v>
      </c>
      <c r="B9085" s="59" t="s">
        <v>7</v>
      </c>
      <c r="C9085" s="59" t="s">
        <v>113</v>
      </c>
      <c r="D9085" s="2">
        <v>24863.383999999998</v>
      </c>
      <c r="E9085" s="2">
        <v>2908971173.9088001</v>
      </c>
      <c r="F9085" s="2">
        <v>645998447.88039994</v>
      </c>
      <c r="G9085" s="2">
        <v>917917008.97919989</v>
      </c>
      <c r="H9085" s="2">
        <v>215265635.86357892</v>
      </c>
      <c r="I9085" s="2">
        <v>93912573.484799996</v>
      </c>
      <c r="J9085" s="2">
        <v>247901283.97999999</v>
      </c>
      <c r="K9085" s="2">
        <v>49444137.779999994</v>
      </c>
      <c r="L9085" s="2">
        <v>50003280.118000001</v>
      </c>
      <c r="M9085" s="2">
        <v>88380404.420000002</v>
      </c>
    </row>
    <row r="9086" spans="1:13" ht="14.25" customHeight="1">
      <c r="A9086" s="59" t="s">
        <v>165</v>
      </c>
      <c r="B9086" s="59" t="s">
        <v>7</v>
      </c>
      <c r="C9086" s="59" t="s">
        <v>113</v>
      </c>
      <c r="D9086" s="2">
        <v>107.68239999999999</v>
      </c>
      <c r="E9086" s="2">
        <v>14551661.123999998</v>
      </c>
      <c r="F9086" s="2">
        <v>2799643.3521999996</v>
      </c>
      <c r="G9086" s="2">
        <v>3980374.4639999997</v>
      </c>
      <c r="H9086" s="2">
        <v>960030.17431578937</v>
      </c>
      <c r="I9086" s="2">
        <v>405595.94399999996</v>
      </c>
      <c r="J9086" s="2">
        <v>1068055.74</v>
      </c>
      <c r="K9086" s="2">
        <v>189561.03999999998</v>
      </c>
      <c r="L9086" s="2">
        <v>138556.22</v>
      </c>
      <c r="M9086" s="2">
        <v>382772.72000000003</v>
      </c>
    </row>
    <row r="9087" spans="1:13" ht="14.25" customHeight="1">
      <c r="A9087" s="59" t="s">
        <v>165</v>
      </c>
      <c r="B9087" s="59" t="s">
        <v>7</v>
      </c>
      <c r="C9087" s="59" t="s">
        <v>113</v>
      </c>
      <c r="D9087" s="2">
        <v>4.8215999999999992</v>
      </c>
      <c r="E9087" s="2">
        <v>585837.41831999994</v>
      </c>
      <c r="F9087" s="2">
        <v>125166.53019999998</v>
      </c>
      <c r="G9087" s="2">
        <v>178161.46559999997</v>
      </c>
      <c r="H9087" s="2">
        <v>-6.2147368421052622</v>
      </c>
      <c r="I9087" s="2">
        <v>18099.0072</v>
      </c>
      <c r="J9087" s="2">
        <v>47542.78</v>
      </c>
      <c r="K9087" s="2">
        <v>6790.4199999999992</v>
      </c>
      <c r="L9087" s="2">
        <v>760.38599999999997</v>
      </c>
      <c r="M9087" s="2">
        <v>17138.902000000002</v>
      </c>
    </row>
    <row r="9088" spans="1:13" ht="14.25" customHeight="1">
      <c r="A9088" s="59" t="s">
        <v>165</v>
      </c>
      <c r="B9088" s="59" t="s">
        <v>9</v>
      </c>
      <c r="C9088" s="59" t="s">
        <v>113</v>
      </c>
      <c r="D9088" s="2">
        <v>77.94919999999999</v>
      </c>
      <c r="E9088" s="2">
        <v>10533665.141999999</v>
      </c>
      <c r="F9088" s="2">
        <v>2331582.2681999998</v>
      </c>
      <c r="G9088" s="2">
        <v>1639943.8463999999</v>
      </c>
      <c r="H9088" s="2">
        <v>689063.91915789456</v>
      </c>
      <c r="I9088" s="2">
        <v>252739.6128</v>
      </c>
      <c r="J9088" s="2">
        <v>695353.44</v>
      </c>
      <c r="K9088" s="2">
        <v>271934.13999999996</v>
      </c>
      <c r="L9088" s="2">
        <v>970867.7</v>
      </c>
      <c r="M9088" s="2">
        <v>277081.772</v>
      </c>
    </row>
    <row r="9089" spans="1:13" ht="14.25" customHeight="1">
      <c r="A9089" s="59" t="s">
        <v>165</v>
      </c>
      <c r="B9089" s="59" t="s">
        <v>9</v>
      </c>
      <c r="C9089" s="59" t="s">
        <v>113</v>
      </c>
      <c r="D9089" s="2">
        <v>8927.9959999999992</v>
      </c>
      <c r="E9089" s="2">
        <v>1277548016.4215999</v>
      </c>
      <c r="F9089" s="2">
        <v>521150378.34159994</v>
      </c>
      <c r="G9089" s="2">
        <v>236158756.22399998</v>
      </c>
      <c r="H9089" s="2">
        <v>77352292.618105263</v>
      </c>
      <c r="I9089" s="2">
        <v>34695814.514399998</v>
      </c>
      <c r="J9089" s="2">
        <v>128243032.44</v>
      </c>
      <c r="K9089" s="2">
        <v>16816626.419999998</v>
      </c>
      <c r="L9089" s="2">
        <v>29874878.616</v>
      </c>
      <c r="M9089" s="2">
        <v>31735820.973999999</v>
      </c>
    </row>
    <row r="9090" spans="1:13" ht="14.25" customHeight="1">
      <c r="A9090" s="59" t="s">
        <v>165</v>
      </c>
      <c r="B9090" s="59" t="s">
        <v>9</v>
      </c>
      <c r="C9090" s="59" t="s">
        <v>113</v>
      </c>
      <c r="D9090" s="2">
        <v>141.43359999999998</v>
      </c>
      <c r="E9090" s="2">
        <v>27478780.559999999</v>
      </c>
      <c r="F9090" s="2">
        <v>8239844.4887999995</v>
      </c>
      <c r="G9090" s="2">
        <v>3709898.8415999995</v>
      </c>
      <c r="H9090" s="2">
        <v>1220648.8926315787</v>
      </c>
      <c r="I9090" s="2">
        <v>548905.50719999999</v>
      </c>
      <c r="J9090" s="2">
        <v>2034279.7799999998</v>
      </c>
      <c r="K9090" s="2">
        <v>246277.15999999997</v>
      </c>
      <c r="L9090" s="2">
        <v>362272.06400000001</v>
      </c>
      <c r="M9090" s="2">
        <v>502745.03400000004</v>
      </c>
    </row>
    <row r="9091" spans="1:13" ht="14.25" customHeight="1">
      <c r="A9091" s="59" t="s">
        <v>165</v>
      </c>
      <c r="B9091" s="59" t="s">
        <v>9</v>
      </c>
      <c r="C9091" s="59" t="s">
        <v>113</v>
      </c>
      <c r="D9091" s="2">
        <v>2.4107999999999996</v>
      </c>
      <c r="E9091" s="2">
        <v>355831.91027999995</v>
      </c>
      <c r="F9091" s="2">
        <v>139712.00999999998</v>
      </c>
      <c r="G9091" s="2">
        <v>61706.246399999996</v>
      </c>
      <c r="H9091" s="2">
        <v>-6.2147368421052622</v>
      </c>
      <c r="I9091" s="2">
        <v>9324.4824000000008</v>
      </c>
      <c r="J9091" s="2">
        <v>34818.839999999997</v>
      </c>
      <c r="K9091" s="2">
        <v>3197.18</v>
      </c>
      <c r="L9091" s="2">
        <v>645.83199999999999</v>
      </c>
      <c r="M9091" s="2">
        <v>8570.8040000000001</v>
      </c>
    </row>
    <row r="9092" spans="1:13" ht="14.25" customHeight="1">
      <c r="A9092" s="59" t="s">
        <v>165</v>
      </c>
      <c r="B9092" s="59" t="s">
        <v>7</v>
      </c>
      <c r="C9092" s="59" t="s">
        <v>113</v>
      </c>
      <c r="D9092" s="2">
        <v>11295.401599999999</v>
      </c>
      <c r="E9092" s="2">
        <v>1667191110.2985597</v>
      </c>
      <c r="F9092" s="2">
        <v>353949027.77239996</v>
      </c>
      <c r="G9092" s="2">
        <v>419066020.76159996</v>
      </c>
      <c r="H9092" s="2">
        <v>97813105.525894731</v>
      </c>
      <c r="I9092" s="2">
        <v>47981390.882399999</v>
      </c>
      <c r="J9092" s="2">
        <v>133821721.22</v>
      </c>
      <c r="K9092" s="2">
        <v>27876681.459999997</v>
      </c>
      <c r="L9092" s="2">
        <v>19909465.355999999</v>
      </c>
      <c r="M9092" s="2">
        <v>40151098.526000001</v>
      </c>
    </row>
    <row r="9093" spans="1:13" ht="14.25" customHeight="1">
      <c r="A9093" s="59" t="s">
        <v>165</v>
      </c>
      <c r="B9093" s="59" t="s">
        <v>7</v>
      </c>
      <c r="C9093" s="59" t="s">
        <v>113</v>
      </c>
      <c r="D9093" s="2">
        <v>646.89799999999991</v>
      </c>
      <c r="E9093" s="2">
        <v>118139671.62320398</v>
      </c>
      <c r="F9093" s="2">
        <v>20260983.193799999</v>
      </c>
      <c r="G9093" s="2">
        <v>24023301.215999998</v>
      </c>
      <c r="H9093" s="2">
        <v>5585742.0833684206</v>
      </c>
      <c r="I9093" s="2">
        <v>2765541.0527999997</v>
      </c>
      <c r="J9093" s="2">
        <v>7717144.6399999997</v>
      </c>
      <c r="K9093" s="2">
        <v>1490177.7999999998</v>
      </c>
      <c r="L9093" s="2">
        <v>896627.68800000008</v>
      </c>
      <c r="M9093" s="2">
        <v>2299489.3459999999</v>
      </c>
    </row>
    <row r="9094" spans="1:13" ht="14.25" customHeight="1">
      <c r="A9094" s="59" t="s">
        <v>165</v>
      </c>
      <c r="B9094" s="59" t="s">
        <v>7</v>
      </c>
      <c r="C9094" s="59" t="s">
        <v>113</v>
      </c>
      <c r="D9094" s="2">
        <v>12.8576</v>
      </c>
      <c r="E9094" s="2">
        <v>1848731.6231999998</v>
      </c>
      <c r="F9094" s="2">
        <v>401147.26359999995</v>
      </c>
      <c r="G9094" s="2">
        <v>477448.60800000001</v>
      </c>
      <c r="H9094" s="2">
        <v>88240.562526315785</v>
      </c>
      <c r="I9094" s="2">
        <v>56354.270399999994</v>
      </c>
      <c r="J9094" s="2">
        <v>157895.09999999998</v>
      </c>
      <c r="K9094" s="2">
        <v>22632.82</v>
      </c>
      <c r="L9094" s="2">
        <v>1495.5160000000001</v>
      </c>
      <c r="M9094" s="2">
        <v>45703.438000000002</v>
      </c>
    </row>
    <row r="9095" spans="1:13" ht="14.25" customHeight="1">
      <c r="A9095" s="59" t="s">
        <v>165</v>
      </c>
      <c r="B9095" s="59" t="s">
        <v>9</v>
      </c>
      <c r="C9095" s="59" t="s">
        <v>113</v>
      </c>
      <c r="D9095" s="2">
        <v>25458.047999999995</v>
      </c>
      <c r="E9095" s="2">
        <v>3849073559.6543999</v>
      </c>
      <c r="F9095" s="2">
        <v>1730913908.9165998</v>
      </c>
      <c r="G9095" s="2">
        <v>643998471.34079993</v>
      </c>
      <c r="H9095" s="2">
        <v>220618967.91915786</v>
      </c>
      <c r="I9095" s="2">
        <v>92602412.416800007</v>
      </c>
      <c r="J9095" s="2">
        <v>335290893.88</v>
      </c>
      <c r="K9095" s="2">
        <v>47973180.779999994</v>
      </c>
      <c r="L9095" s="2">
        <v>132796876.93799999</v>
      </c>
      <c r="M9095" s="2">
        <v>90494222.478</v>
      </c>
    </row>
    <row r="9096" spans="1:13" ht="14.25" customHeight="1">
      <c r="A9096" s="59" t="s">
        <v>165</v>
      </c>
      <c r="B9096" s="59" t="s">
        <v>9</v>
      </c>
      <c r="C9096" s="59" t="s">
        <v>113</v>
      </c>
      <c r="D9096" s="2">
        <v>288.49239999999998</v>
      </c>
      <c r="E9096" s="2">
        <v>55988015.390999995</v>
      </c>
      <c r="F9096" s="2">
        <v>19272638.2434</v>
      </c>
      <c r="G9096" s="2">
        <v>6892790.1119999997</v>
      </c>
      <c r="H9096" s="2">
        <v>2529615.4105263157</v>
      </c>
      <c r="I9096" s="2">
        <v>939626.91359999997</v>
      </c>
      <c r="J9096" s="2">
        <v>4618164.5599999996</v>
      </c>
      <c r="K9096" s="2">
        <v>662320.55999999994</v>
      </c>
      <c r="L9096" s="2">
        <v>2300368.7960000001</v>
      </c>
      <c r="M9096" s="2">
        <v>1025487.4080000001</v>
      </c>
    </row>
    <row r="9097" spans="1:13" ht="14.25" customHeight="1">
      <c r="A9097" s="59" t="s">
        <v>166</v>
      </c>
      <c r="B9097" s="59" t="s">
        <v>7</v>
      </c>
      <c r="C9097" s="59" t="s">
        <v>114</v>
      </c>
      <c r="D9097" s="2">
        <v>771.4559999999999</v>
      </c>
      <c r="E9097" s="2">
        <v>90258963.379199997</v>
      </c>
      <c r="F9097" s="2">
        <v>14736145.929399997</v>
      </c>
      <c r="G9097" s="2">
        <v>29585362.003199998</v>
      </c>
      <c r="H9097" s="2">
        <v>315268.62821052631</v>
      </c>
      <c r="I9097" s="2">
        <v>2335353.7680000002</v>
      </c>
      <c r="J9097" s="2">
        <v>8496200.4000000004</v>
      </c>
      <c r="K9097" s="2">
        <v>1073151.22</v>
      </c>
      <c r="L9097" s="2">
        <v>30566.975999999999</v>
      </c>
      <c r="M9097" s="2">
        <v>1730389.584</v>
      </c>
    </row>
    <row r="9098" spans="1:13" ht="14.25" customHeight="1">
      <c r="A9098" s="59" t="s">
        <v>166</v>
      </c>
      <c r="B9098" s="59" t="s">
        <v>7</v>
      </c>
      <c r="C9098" s="59" t="s">
        <v>114</v>
      </c>
      <c r="D9098" s="2">
        <v>391.35319999999996</v>
      </c>
      <c r="E9098" s="2">
        <v>55882951.618032001</v>
      </c>
      <c r="F9098" s="2">
        <v>7561804.9633999988</v>
      </c>
      <c r="G9098" s="2">
        <v>15165559.1424</v>
      </c>
      <c r="H9098" s="2">
        <v>157937.59326315788</v>
      </c>
      <c r="I9098" s="2">
        <v>1199898.5544</v>
      </c>
      <c r="J9098" s="2">
        <v>4001870.5999999996</v>
      </c>
      <c r="K9098" s="2">
        <v>561679.5</v>
      </c>
      <c r="L9098" s="2">
        <v>18110.356</v>
      </c>
      <c r="M9098" s="2">
        <v>877812.87</v>
      </c>
    </row>
    <row r="9099" spans="1:13" ht="14.25" customHeight="1">
      <c r="A9099" s="59" t="s">
        <v>166</v>
      </c>
      <c r="B9099" s="59" t="s">
        <v>7</v>
      </c>
      <c r="C9099" s="59" t="s">
        <v>114</v>
      </c>
      <c r="D9099" s="2">
        <v>19.286399999999997</v>
      </c>
      <c r="E9099" s="2">
        <v>2343349.6732799998</v>
      </c>
      <c r="F9099" s="2">
        <v>372655.24019999994</v>
      </c>
      <c r="G9099" s="2">
        <v>747378.70079999988</v>
      </c>
      <c r="H9099" s="2">
        <v>8669.5578947368413</v>
      </c>
      <c r="I9099" s="2">
        <v>59131.512000000002</v>
      </c>
      <c r="J9099" s="2">
        <v>197216.56</v>
      </c>
      <c r="K9099" s="2">
        <v>27679.919999999998</v>
      </c>
      <c r="L9099" s="2">
        <v>893.88200000000006</v>
      </c>
      <c r="M9099" s="2">
        <v>43259.920000000006</v>
      </c>
    </row>
    <row r="9100" spans="1:13" ht="14.25" customHeight="1">
      <c r="A9100" s="59" t="s">
        <v>166</v>
      </c>
      <c r="B9100" s="59" t="s">
        <v>7</v>
      </c>
      <c r="C9100" s="59" t="s">
        <v>114</v>
      </c>
      <c r="D9100" s="2">
        <v>752.16959999999995</v>
      </c>
      <c r="E9100" s="2">
        <v>104920889.6736</v>
      </c>
      <c r="F9100" s="2">
        <v>19099318.992599998</v>
      </c>
      <c r="G9100" s="2">
        <v>27279275.347199995</v>
      </c>
      <c r="H9100" s="2">
        <v>37041.074526315788</v>
      </c>
      <c r="I9100" s="2">
        <v>2480214.0167999999</v>
      </c>
      <c r="J9100" s="2">
        <v>11347399.439999999</v>
      </c>
      <c r="K9100" s="2">
        <v>1280616.1399999999</v>
      </c>
      <c r="L9100" s="2">
        <v>45047.684000000001</v>
      </c>
      <c r="M9100" s="2">
        <v>1687129.6640000001</v>
      </c>
    </row>
    <row r="9101" spans="1:13" ht="14.25" customHeight="1">
      <c r="A9101" s="59" t="s">
        <v>166</v>
      </c>
      <c r="B9101" s="59" t="s">
        <v>7</v>
      </c>
      <c r="C9101" s="59" t="s">
        <v>114</v>
      </c>
      <c r="D9101" s="2">
        <v>130.18319999999997</v>
      </c>
      <c r="E9101" s="2">
        <v>21652069.823999997</v>
      </c>
      <c r="F9101" s="2">
        <v>3305656.9471999998</v>
      </c>
      <c r="G9101" s="2">
        <v>4721413.0559999999</v>
      </c>
      <c r="H9101" s="2">
        <v>5850.5532631578944</v>
      </c>
      <c r="I9101" s="2">
        <v>429265.37520000001</v>
      </c>
      <c r="J9101" s="2">
        <v>1963974.6199999999</v>
      </c>
      <c r="K9101" s="2">
        <v>221646</v>
      </c>
      <c r="L9101" s="2">
        <v>7793.28</v>
      </c>
      <c r="M9101" s="2">
        <v>292003.55800000002</v>
      </c>
    </row>
    <row r="9102" spans="1:13" ht="14.25" customHeight="1">
      <c r="A9102" s="59" t="s">
        <v>166</v>
      </c>
      <c r="B9102" s="59" t="s">
        <v>7</v>
      </c>
      <c r="C9102" s="59" t="s">
        <v>114</v>
      </c>
      <c r="D9102" s="2">
        <v>222.59719999999996</v>
      </c>
      <c r="E9102" s="2">
        <v>30946453.100639999</v>
      </c>
      <c r="F9102" s="2">
        <v>5652252.390399999</v>
      </c>
      <c r="G9102" s="2">
        <v>8073035.9231999991</v>
      </c>
      <c r="H9102" s="2">
        <v>8287.973052631578</v>
      </c>
      <c r="I9102" s="2">
        <v>733997.67840000009</v>
      </c>
      <c r="J9102" s="2">
        <v>3358144.36</v>
      </c>
      <c r="K9102" s="2">
        <v>378989.24</v>
      </c>
      <c r="L9102" s="2">
        <v>13333.364</v>
      </c>
      <c r="M9102" s="2">
        <v>499289.47200000007</v>
      </c>
    </row>
    <row r="9103" spans="1:13" ht="14.25" customHeight="1">
      <c r="A9103" s="59" t="s">
        <v>166</v>
      </c>
      <c r="B9103" s="59" t="s">
        <v>9</v>
      </c>
      <c r="C9103" s="59" t="s">
        <v>114</v>
      </c>
      <c r="D9103" s="2">
        <v>940.21199999999988</v>
      </c>
      <c r="E9103" s="2">
        <v>80384741.236799985</v>
      </c>
      <c r="F9103" s="2">
        <v>24539883.626999997</v>
      </c>
      <c r="G9103" s="2">
        <v>23849511.071999997</v>
      </c>
      <c r="H9103" s="2">
        <v>306490.93389473675</v>
      </c>
      <c r="I9103" s="2">
        <v>3501476.4240000001</v>
      </c>
      <c r="J9103" s="2">
        <v>11313869.639999999</v>
      </c>
      <c r="K9103" s="2">
        <v>1539898.5</v>
      </c>
      <c r="L9103" s="2">
        <v>19264.013999999999</v>
      </c>
      <c r="M9103" s="2">
        <v>2108912.08</v>
      </c>
    </row>
    <row r="9104" spans="1:13" ht="14.25" customHeight="1">
      <c r="A9104" s="59" t="s">
        <v>166</v>
      </c>
      <c r="B9104" s="59" t="s">
        <v>9</v>
      </c>
      <c r="C9104" s="59" t="s">
        <v>114</v>
      </c>
      <c r="D9104" s="2">
        <v>1195.7567999999999</v>
      </c>
      <c r="E9104" s="2">
        <v>134584766.31600001</v>
      </c>
      <c r="F9104" s="2">
        <v>31215527.087199997</v>
      </c>
      <c r="G9104" s="2">
        <v>30347629.017599996</v>
      </c>
      <c r="H9104" s="2">
        <v>390194.73852631578</v>
      </c>
      <c r="I9104" s="2">
        <v>4497982.7688000007</v>
      </c>
      <c r="J9104" s="2">
        <v>14484061.799999999</v>
      </c>
      <c r="K9104" s="2">
        <v>1991832.48</v>
      </c>
      <c r="L9104" s="2">
        <v>25799.004000000001</v>
      </c>
      <c r="M9104" s="2">
        <v>2682104.216</v>
      </c>
    </row>
    <row r="9105" spans="1:13" ht="14.25" customHeight="1">
      <c r="A9105" s="59" t="s">
        <v>166</v>
      </c>
      <c r="B9105" s="59" t="s">
        <v>9</v>
      </c>
      <c r="C9105" s="59" t="s">
        <v>114</v>
      </c>
      <c r="D9105" s="2">
        <v>131.79040000000001</v>
      </c>
      <c r="E9105" s="2">
        <v>12077648.019359998</v>
      </c>
      <c r="F9105" s="2">
        <v>3440420.7737999996</v>
      </c>
      <c r="G9105" s="2">
        <v>3344771.0783999995</v>
      </c>
      <c r="H9105" s="2">
        <v>41755.573894736837</v>
      </c>
      <c r="I9105" s="2">
        <v>495742.05360000004</v>
      </c>
      <c r="J9105" s="2">
        <v>1596362.0599999998</v>
      </c>
      <c r="K9105" s="2">
        <v>219530.4</v>
      </c>
      <c r="L9105" s="2">
        <v>2842.2020000000002</v>
      </c>
      <c r="M9105" s="2">
        <v>295607.94999999995</v>
      </c>
    </row>
    <row r="9106" spans="1:13" ht="14.25" customHeight="1">
      <c r="A9106" s="59" t="s">
        <v>166</v>
      </c>
      <c r="B9106" s="59" t="s">
        <v>9</v>
      </c>
      <c r="C9106" s="59" t="s">
        <v>114</v>
      </c>
      <c r="D9106" s="2">
        <v>5692.7023999999992</v>
      </c>
      <c r="E9106" s="2">
        <v>814594972.84703994</v>
      </c>
      <c r="F9106" s="2">
        <v>326166000.86579996</v>
      </c>
      <c r="G9106" s="2">
        <v>146735816.5632</v>
      </c>
      <c r="H9106" s="2">
        <v>1093655.7170526315</v>
      </c>
      <c r="I9106" s="2">
        <v>21966577.379999999</v>
      </c>
      <c r="J9106" s="2">
        <v>64923019.479999997</v>
      </c>
      <c r="K9106" s="2">
        <v>9520247.5599999987</v>
      </c>
      <c r="L9106" s="2">
        <v>10111400.155999999</v>
      </c>
      <c r="M9106" s="2">
        <v>12768831.966</v>
      </c>
    </row>
    <row r="9107" spans="1:13" ht="14.25" customHeight="1">
      <c r="A9107" s="59" t="s">
        <v>166</v>
      </c>
      <c r="B9107" s="59" t="s">
        <v>9</v>
      </c>
      <c r="C9107" s="59" t="s">
        <v>114</v>
      </c>
      <c r="D9107" s="2">
        <v>328.67239999999998</v>
      </c>
      <c r="E9107" s="2">
        <v>63856938.914999999</v>
      </c>
      <c r="F9107" s="2">
        <v>18829466.020799998</v>
      </c>
      <c r="G9107" s="2">
        <v>8467771.8527999986</v>
      </c>
      <c r="H9107" s="2">
        <v>60100.234105263153</v>
      </c>
      <c r="I9107" s="2">
        <v>1269155.1311999999</v>
      </c>
      <c r="J9107" s="2">
        <v>3748802.1999999997</v>
      </c>
      <c r="K9107" s="2">
        <v>550563.57999999996</v>
      </c>
      <c r="L9107" s="2">
        <v>587429.304</v>
      </c>
      <c r="M9107" s="2">
        <v>737218.13</v>
      </c>
    </row>
    <row r="9108" spans="1:13" ht="14.25" customHeight="1">
      <c r="A9108" s="59" t="s">
        <v>166</v>
      </c>
      <c r="B9108" s="59" t="s">
        <v>9</v>
      </c>
      <c r="C9108" s="59" t="s">
        <v>114</v>
      </c>
      <c r="D9108" s="2">
        <v>19.286399999999997</v>
      </c>
      <c r="E9108" s="2">
        <v>2685633.1286399998</v>
      </c>
      <c r="F9108" s="2">
        <v>1104909.2296</v>
      </c>
      <c r="G9108" s="2">
        <v>496885.36319999996</v>
      </c>
      <c r="H9108" s="2">
        <v>4227.2639999999992</v>
      </c>
      <c r="I9108" s="2">
        <v>74471.875199999995</v>
      </c>
      <c r="J9108" s="2">
        <v>219978.12</v>
      </c>
      <c r="K9108" s="2">
        <v>32307.179999999997</v>
      </c>
      <c r="L9108" s="2">
        <v>34470.832000000002</v>
      </c>
      <c r="M9108" s="2">
        <v>43259.920000000006</v>
      </c>
    </row>
    <row r="9109" spans="1:13" ht="14.25" customHeight="1">
      <c r="A9109" s="59" t="s">
        <v>166</v>
      </c>
      <c r="B9109" s="59" t="s">
        <v>11</v>
      </c>
      <c r="C9109" s="59" t="s">
        <v>114</v>
      </c>
      <c r="D9109" s="2">
        <v>208.13239999999999</v>
      </c>
      <c r="E9109" s="2">
        <v>73117486.854719996</v>
      </c>
      <c r="F9109" s="2">
        <v>33259180.123199996</v>
      </c>
      <c r="G9109" s="2">
        <v>6892832.6207999988</v>
      </c>
      <c r="H9109" s="2">
        <v>-12542289.802105263</v>
      </c>
      <c r="I9109" s="2">
        <v>510388.99200000003</v>
      </c>
      <c r="J9109" s="2">
        <v>2777814.78</v>
      </c>
      <c r="K9109" s="2">
        <v>360333.42</v>
      </c>
      <c r="L9109" s="2">
        <v>57732.509999999995</v>
      </c>
      <c r="M9109" s="2">
        <v>466844.53200000006</v>
      </c>
    </row>
    <row r="9110" spans="1:13" ht="14.25" customHeight="1">
      <c r="A9110" s="59" t="s">
        <v>166</v>
      </c>
      <c r="B9110" s="59" t="s">
        <v>7</v>
      </c>
      <c r="C9110" s="59" t="s">
        <v>114</v>
      </c>
      <c r="D9110" s="2">
        <v>1928.6399999999999</v>
      </c>
      <c r="E9110" s="2">
        <v>225647408.44799995</v>
      </c>
      <c r="F9110" s="2">
        <v>43954340.894999996</v>
      </c>
      <c r="G9110" s="2">
        <v>74677070.687999994</v>
      </c>
      <c r="H9110" s="2">
        <v>831197.43663157895</v>
      </c>
      <c r="I9110" s="2">
        <v>5778648.0432000002</v>
      </c>
      <c r="J9110" s="2">
        <v>29532928.939999998</v>
      </c>
      <c r="K9110" s="2">
        <v>3163022.0799999996</v>
      </c>
      <c r="L9110" s="2">
        <v>113051.26800000001</v>
      </c>
      <c r="M9110" s="2">
        <v>4325973.96</v>
      </c>
    </row>
    <row r="9111" spans="1:13" ht="14.25" customHeight="1">
      <c r="A9111" s="59" t="s">
        <v>166</v>
      </c>
      <c r="B9111" s="59" t="s">
        <v>7</v>
      </c>
      <c r="C9111" s="59" t="s">
        <v>114</v>
      </c>
      <c r="D9111" s="2">
        <v>459.65919999999994</v>
      </c>
      <c r="E9111" s="2">
        <v>66005415.186479993</v>
      </c>
      <c r="F9111" s="2">
        <v>10509819.845399998</v>
      </c>
      <c r="G9111" s="2">
        <v>17855399.500799999</v>
      </c>
      <c r="H9111" s="2">
        <v>200431.47789473683</v>
      </c>
      <c r="I9111" s="2">
        <v>1381057.7760000001</v>
      </c>
      <c r="J9111" s="2">
        <v>7036776.6999999993</v>
      </c>
      <c r="K9111" s="2">
        <v>768371.15999999992</v>
      </c>
      <c r="L9111" s="2">
        <v>28645.716</v>
      </c>
      <c r="M9111" s="2">
        <v>1031024.786</v>
      </c>
    </row>
    <row r="9112" spans="1:13" ht="14.25" customHeight="1">
      <c r="A9112" s="59" t="s">
        <v>166</v>
      </c>
      <c r="B9112" s="59" t="s">
        <v>7</v>
      </c>
      <c r="C9112" s="59" t="s">
        <v>114</v>
      </c>
      <c r="D9112" s="2">
        <v>0.80359999999999998</v>
      </c>
      <c r="E9112" s="2">
        <v>97639.569719999985</v>
      </c>
      <c r="F9112" s="2">
        <v>18374.535400000001</v>
      </c>
      <c r="G9112" s="2">
        <v>31214.841599999996</v>
      </c>
      <c r="H9112" s="2">
        <v>16.158315789473679</v>
      </c>
      <c r="I9112" s="2">
        <v>2415.0311999999999</v>
      </c>
      <c r="J9112" s="2">
        <v>12301.64</v>
      </c>
      <c r="K9112" s="2">
        <v>1343.1599999999999</v>
      </c>
      <c r="L9112" s="2">
        <v>49.61</v>
      </c>
      <c r="M9112" s="2">
        <v>1803.098</v>
      </c>
    </row>
    <row r="9113" spans="1:13" ht="14.25" customHeight="1">
      <c r="A9113" s="59" t="s">
        <v>166</v>
      </c>
      <c r="B9113" s="59" t="s">
        <v>7</v>
      </c>
      <c r="C9113" s="59" t="s">
        <v>114</v>
      </c>
      <c r="D9113" s="2">
        <v>1.6072</v>
      </c>
      <c r="E9113" s="2">
        <v>231509.12399999998</v>
      </c>
      <c r="F9113" s="2">
        <v>36746.684599999993</v>
      </c>
      <c r="G9113" s="2">
        <v>62432.044799999996</v>
      </c>
      <c r="H9113" s="2">
        <v>31.073684210526316</v>
      </c>
      <c r="I9113" s="2">
        <v>4829.1768000000002</v>
      </c>
      <c r="J9113" s="2">
        <v>24604.92</v>
      </c>
      <c r="K9113" s="2">
        <v>2686.3199999999997</v>
      </c>
      <c r="L9113" s="2">
        <v>100.122</v>
      </c>
      <c r="M9113" s="2">
        <v>3604.3920000000003</v>
      </c>
    </row>
    <row r="9114" spans="1:13" ht="14.25" customHeight="1">
      <c r="A9114" s="59" t="s">
        <v>166</v>
      </c>
      <c r="B9114" s="59" t="s">
        <v>7</v>
      </c>
      <c r="C9114" s="59" t="s">
        <v>114</v>
      </c>
      <c r="D9114" s="2">
        <v>4680.1663999999992</v>
      </c>
      <c r="E9114" s="2">
        <v>690788348.49023998</v>
      </c>
      <c r="F9114" s="2">
        <v>141608470.28899997</v>
      </c>
      <c r="G9114" s="2">
        <v>173067465.27359998</v>
      </c>
      <c r="H9114" s="2">
        <v>22591720.63326316</v>
      </c>
      <c r="I9114" s="2">
        <v>15158053.584000001</v>
      </c>
      <c r="J9114" s="2">
        <v>70797296.11999999</v>
      </c>
      <c r="K9114" s="2">
        <v>8012981.7799999993</v>
      </c>
      <c r="L9114" s="2">
        <v>560148.31400000001</v>
      </c>
      <c r="M9114" s="2">
        <v>10497696.088</v>
      </c>
    </row>
    <row r="9115" spans="1:13" ht="14.25" customHeight="1">
      <c r="A9115" s="59" t="s">
        <v>166</v>
      </c>
      <c r="B9115" s="59" t="s">
        <v>7</v>
      </c>
      <c r="C9115" s="59" t="s">
        <v>114</v>
      </c>
      <c r="D9115" s="2">
        <v>1079.2347999999997</v>
      </c>
      <c r="E9115" s="2">
        <v>198196074.84599999</v>
      </c>
      <c r="F9115" s="2">
        <v>32654565.562599998</v>
      </c>
      <c r="G9115" s="2">
        <v>39908929.516799994</v>
      </c>
      <c r="H9115" s="2">
        <v>5210081.1284210524</v>
      </c>
      <c r="I9115" s="2">
        <v>3495418.92</v>
      </c>
      <c r="J9115" s="2">
        <v>16325685.039999999</v>
      </c>
      <c r="K9115" s="2">
        <v>1847765.8599999999</v>
      </c>
      <c r="L9115" s="2">
        <v>129168.204</v>
      </c>
      <c r="M9115" s="2">
        <v>2420742.5000000005</v>
      </c>
    </row>
    <row r="9116" spans="1:13" ht="14.25" customHeight="1">
      <c r="A9116" s="59" t="s">
        <v>166</v>
      </c>
      <c r="B9116" s="59" t="s">
        <v>7</v>
      </c>
      <c r="C9116" s="59" t="s">
        <v>114</v>
      </c>
      <c r="D9116" s="2">
        <v>301.34999999999997</v>
      </c>
      <c r="E9116" s="2">
        <v>45727236.656639993</v>
      </c>
      <c r="F9116" s="2">
        <v>9117991.5415999983</v>
      </c>
      <c r="G9116" s="2">
        <v>11143592.179199997</v>
      </c>
      <c r="H9116" s="2">
        <v>1453324.9111578944</v>
      </c>
      <c r="I9116" s="2">
        <v>976009.13280000002</v>
      </c>
      <c r="J9116" s="2">
        <v>4558544.8199999994</v>
      </c>
      <c r="K9116" s="2">
        <v>515944.81999999995</v>
      </c>
      <c r="L9116" s="2">
        <v>36067.372000000003</v>
      </c>
      <c r="M9116" s="2">
        <v>675933.54399999999</v>
      </c>
    </row>
    <row r="9117" spans="1:13" ht="14.25" customHeight="1">
      <c r="A9117" s="59" t="s">
        <v>166</v>
      </c>
      <c r="B9117" s="59" t="s">
        <v>9</v>
      </c>
      <c r="C9117" s="59" t="s">
        <v>114</v>
      </c>
      <c r="D9117" s="2">
        <v>13825.134399999997</v>
      </c>
      <c r="E9117" s="2">
        <v>2090260780.3123198</v>
      </c>
      <c r="F9117" s="2">
        <v>938006277.31779993</v>
      </c>
      <c r="G9117" s="2">
        <v>359047855.48799998</v>
      </c>
      <c r="H9117" s="2">
        <v>4204071.8450526306</v>
      </c>
      <c r="I9117" s="2">
        <v>56347045.675199993</v>
      </c>
      <c r="J9117" s="2">
        <v>157283621.89999998</v>
      </c>
      <c r="K9117" s="2">
        <v>24038924.84</v>
      </c>
      <c r="L9117" s="2">
        <v>12035947.946</v>
      </c>
      <c r="M9117" s="2">
        <v>31010021.261999998</v>
      </c>
    </row>
    <row r="9118" spans="1:13" ht="14.25" customHeight="1">
      <c r="A9118" s="59" t="s">
        <v>166</v>
      </c>
      <c r="B9118" s="59" t="s">
        <v>9</v>
      </c>
      <c r="C9118" s="59" t="s">
        <v>114</v>
      </c>
      <c r="D9118" s="2">
        <v>1431.2115999999999</v>
      </c>
      <c r="E9118" s="2">
        <v>278060278.55759996</v>
      </c>
      <c r="F9118" s="2">
        <v>97027013.762799993</v>
      </c>
      <c r="G9118" s="2">
        <v>36989207.078399993</v>
      </c>
      <c r="H9118" s="2">
        <v>432734.61221052631</v>
      </c>
      <c r="I9118" s="2">
        <v>5895144.2951999996</v>
      </c>
      <c r="J9118" s="2">
        <v>16305852.52</v>
      </c>
      <c r="K9118" s="2">
        <v>2536004.98</v>
      </c>
      <c r="L9118" s="2">
        <v>1324940.584</v>
      </c>
      <c r="M9118" s="2">
        <v>3210233.3339999998</v>
      </c>
    </row>
    <row r="9119" spans="1:13" ht="14.25" customHeight="1">
      <c r="A9119" s="59" t="s">
        <v>166</v>
      </c>
      <c r="B9119" s="59" t="s">
        <v>11</v>
      </c>
      <c r="C9119" s="59" t="s">
        <v>114</v>
      </c>
      <c r="D9119" s="2">
        <v>7.2324000000000002</v>
      </c>
      <c r="E9119" s="2">
        <v>2309019.4955519997</v>
      </c>
      <c r="F9119" s="2">
        <v>1356685.1455999997</v>
      </c>
      <c r="G9119" s="2">
        <v>248853.59999999998</v>
      </c>
      <c r="H9119" s="2">
        <v>-35880.161684210521</v>
      </c>
      <c r="I9119" s="2">
        <v>18439.963200000002</v>
      </c>
      <c r="J9119" s="2">
        <v>107488.06</v>
      </c>
      <c r="K9119" s="2">
        <v>12938.779999999999</v>
      </c>
      <c r="L9119" s="2">
        <v>5262.268</v>
      </c>
      <c r="M9119" s="2">
        <v>16222.47</v>
      </c>
    </row>
    <row r="9120" spans="1:13" ht="14.25" customHeight="1">
      <c r="A9120" s="59" t="s">
        <v>166</v>
      </c>
      <c r="B9120" s="59" t="s">
        <v>7</v>
      </c>
      <c r="C9120" s="59" t="s">
        <v>114</v>
      </c>
      <c r="D9120" s="2">
        <v>5271.616</v>
      </c>
      <c r="E9120" s="2">
        <v>616769583.09119999</v>
      </c>
      <c r="F9120" s="2">
        <v>101859322.4954</v>
      </c>
      <c r="G9120" s="2">
        <v>204283408.16639999</v>
      </c>
      <c r="H9120" s="2">
        <v>2164201.3136842106</v>
      </c>
      <c r="I9120" s="2">
        <v>16162886.34</v>
      </c>
      <c r="J9120" s="2">
        <v>53906071.839999996</v>
      </c>
      <c r="K9120" s="2">
        <v>7565912.8599999994</v>
      </c>
      <c r="L9120" s="2">
        <v>244092.92600000004</v>
      </c>
      <c r="M9120" s="2">
        <v>11824327.922</v>
      </c>
    </row>
    <row r="9121" spans="1:13" ht="14.25" customHeight="1">
      <c r="A9121" s="59" t="s">
        <v>166</v>
      </c>
      <c r="B9121" s="59" t="s">
        <v>7</v>
      </c>
      <c r="C9121" s="59" t="s">
        <v>114</v>
      </c>
      <c r="D9121" s="2">
        <v>336.70839999999998</v>
      </c>
      <c r="E9121" s="2">
        <v>47630903.565168001</v>
      </c>
      <c r="F9121" s="2">
        <v>6504875.0571999997</v>
      </c>
      <c r="G9121" s="2">
        <v>13046019.993599998</v>
      </c>
      <c r="H9121" s="2">
        <v>139560.61642105263</v>
      </c>
      <c r="I9121" s="2">
        <v>1032168.5712</v>
      </c>
      <c r="J9121" s="2">
        <v>3447022.52</v>
      </c>
      <c r="K9121" s="2">
        <v>483030.83999999997</v>
      </c>
      <c r="L9121" s="2">
        <v>15559.499999999998</v>
      </c>
      <c r="M9121" s="2">
        <v>755242.79599999997</v>
      </c>
    </row>
    <row r="9122" spans="1:13" ht="14.25" customHeight="1">
      <c r="A9122" s="59" t="s">
        <v>166</v>
      </c>
      <c r="B9122" s="59" t="s">
        <v>7</v>
      </c>
      <c r="C9122" s="59" t="s">
        <v>114</v>
      </c>
      <c r="D9122" s="2">
        <v>116.52199999999999</v>
      </c>
      <c r="E9122" s="2">
        <v>14157737.609399997</v>
      </c>
      <c r="F9122" s="2">
        <v>2251891.9375999998</v>
      </c>
      <c r="G9122" s="2">
        <v>4516066.4255999997</v>
      </c>
      <c r="H9122" s="2">
        <v>44874.12884210526</v>
      </c>
      <c r="I9122" s="2">
        <v>357346.68479999999</v>
      </c>
      <c r="J9122" s="2">
        <v>1187040.2</v>
      </c>
      <c r="K9122" s="2">
        <v>167410.37999999998</v>
      </c>
      <c r="L9122" s="2">
        <v>5428.2359999999999</v>
      </c>
      <c r="M9122" s="2">
        <v>261360.81399999998</v>
      </c>
    </row>
    <row r="9123" spans="1:13" ht="14.25" customHeight="1">
      <c r="A9123" s="59" t="s">
        <v>166</v>
      </c>
      <c r="B9123" s="59" t="s">
        <v>7</v>
      </c>
      <c r="C9123" s="59" t="s">
        <v>114</v>
      </c>
      <c r="D9123" s="2">
        <v>3927.9967999999994</v>
      </c>
      <c r="E9123" s="2">
        <v>547920201.62880003</v>
      </c>
      <c r="F9123" s="2">
        <v>99740889.132999986</v>
      </c>
      <c r="G9123" s="2">
        <v>142458444.13439998</v>
      </c>
      <c r="H9123" s="2">
        <v>206823.95621052629</v>
      </c>
      <c r="I9123" s="2">
        <v>12952216.1592</v>
      </c>
      <c r="J9123" s="2">
        <v>59258647.259999998</v>
      </c>
      <c r="K9123" s="2">
        <v>6687661.6999999993</v>
      </c>
      <c r="L9123" s="2">
        <v>235248.81600000002</v>
      </c>
      <c r="M9123" s="2">
        <v>8810566.4240000006</v>
      </c>
    </row>
    <row r="9124" spans="1:13" ht="14.25" customHeight="1">
      <c r="A9124" s="59" t="s">
        <v>166</v>
      </c>
      <c r="B9124" s="59" t="s">
        <v>7</v>
      </c>
      <c r="C9124" s="59" t="s">
        <v>114</v>
      </c>
      <c r="D9124" s="2">
        <v>143.04079999999999</v>
      </c>
      <c r="E9124" s="2">
        <v>23779853.475839999</v>
      </c>
      <c r="F9124" s="2">
        <v>3623478.1068000002</v>
      </c>
      <c r="G9124" s="2">
        <v>5173347.724799999</v>
      </c>
      <c r="H9124" s="2">
        <v>9310.9187368421062</v>
      </c>
      <c r="I9124" s="2">
        <v>468690.516</v>
      </c>
      <c r="J9124" s="2">
        <v>2157561.86</v>
      </c>
      <c r="K9124" s="2">
        <v>240014.81999999998</v>
      </c>
      <c r="L9124" s="2">
        <v>8215.4160000000011</v>
      </c>
      <c r="M9124" s="2">
        <v>320842.30200000003</v>
      </c>
    </row>
    <row r="9125" spans="1:13" ht="14.25" customHeight="1">
      <c r="A9125" s="59" t="s">
        <v>166</v>
      </c>
      <c r="B9125" s="59" t="s">
        <v>7</v>
      </c>
      <c r="C9125" s="59" t="s">
        <v>114</v>
      </c>
      <c r="D9125" s="2">
        <v>79.556399999999996</v>
      </c>
      <c r="E9125" s="2">
        <v>11159543.29644</v>
      </c>
      <c r="F9125" s="2">
        <v>2020119.5362</v>
      </c>
      <c r="G9125" s="2">
        <v>2885308.4159999997</v>
      </c>
      <c r="H9125" s="2">
        <v>5952.4749473684196</v>
      </c>
      <c r="I9125" s="2">
        <v>262330.66080000001</v>
      </c>
      <c r="J9125" s="2">
        <v>1200208.5799999998</v>
      </c>
      <c r="K9125" s="2">
        <v>135447.6</v>
      </c>
      <c r="L9125" s="2">
        <v>4763.4620000000004</v>
      </c>
      <c r="M9125" s="2">
        <v>178446.26800000001</v>
      </c>
    </row>
    <row r="9126" spans="1:13" ht="14.25" customHeight="1">
      <c r="A9126" s="59" t="s">
        <v>166</v>
      </c>
      <c r="B9126" s="59" t="s">
        <v>9</v>
      </c>
      <c r="C9126" s="59" t="s">
        <v>114</v>
      </c>
      <c r="D9126" s="2">
        <v>8166.1831999999995</v>
      </c>
      <c r="E9126" s="2">
        <v>698179265.34047997</v>
      </c>
      <c r="F9126" s="2">
        <v>213180209.56239998</v>
      </c>
      <c r="G9126" s="2">
        <v>207252946.98239997</v>
      </c>
      <c r="H9126" s="2">
        <v>2680064.2458947366</v>
      </c>
      <c r="I9126" s="2">
        <v>30718182.851999998</v>
      </c>
      <c r="J9126" s="2">
        <v>98916117.019999996</v>
      </c>
      <c r="K9126" s="2">
        <v>13602840.6</v>
      </c>
      <c r="L9126" s="2">
        <v>176170.522</v>
      </c>
      <c r="M9126" s="2">
        <v>18316893.254000001</v>
      </c>
    </row>
    <row r="9127" spans="1:13" ht="14.25" customHeight="1">
      <c r="A9127" s="59" t="s">
        <v>166</v>
      </c>
      <c r="B9127" s="59" t="s">
        <v>9</v>
      </c>
      <c r="C9127" s="59" t="s">
        <v>114</v>
      </c>
      <c r="D9127" s="2">
        <v>533.59040000000005</v>
      </c>
      <c r="E9127" s="2">
        <v>60088948.919999994</v>
      </c>
      <c r="F9127" s="2">
        <v>13929152.974399997</v>
      </c>
      <c r="G9127" s="2">
        <v>13541264.044799998</v>
      </c>
      <c r="H9127" s="2">
        <v>173956.69894736839</v>
      </c>
      <c r="I9127" s="2">
        <v>2004451.0991999998</v>
      </c>
      <c r="J9127" s="2">
        <v>6457560.6799999997</v>
      </c>
      <c r="K9127" s="2">
        <v>886808.67999999993</v>
      </c>
      <c r="L9127" s="2">
        <v>11435.556</v>
      </c>
      <c r="M9127" s="2">
        <v>1196852.976</v>
      </c>
    </row>
    <row r="9128" spans="1:13" ht="14.25" customHeight="1">
      <c r="A9128" s="59" t="s">
        <v>166</v>
      </c>
      <c r="B9128" s="59" t="s">
        <v>9</v>
      </c>
      <c r="C9128" s="59" t="s">
        <v>114</v>
      </c>
      <c r="D9128" s="2">
        <v>48.215999999999994</v>
      </c>
      <c r="E9128" s="2">
        <v>4339483.3943999996</v>
      </c>
      <c r="F9128" s="2">
        <v>1258689.4793999998</v>
      </c>
      <c r="G9128" s="2">
        <v>1223694.5279999999</v>
      </c>
      <c r="H9128" s="2">
        <v>13966.999578947369</v>
      </c>
      <c r="I9128" s="2">
        <v>181372.65119999999</v>
      </c>
      <c r="J9128" s="2">
        <v>584033.52</v>
      </c>
      <c r="K9128" s="2">
        <v>80316.539999999994</v>
      </c>
      <c r="L9128" s="2">
        <v>1040.0060000000001</v>
      </c>
      <c r="M9128" s="2">
        <v>108149.79999999999</v>
      </c>
    </row>
    <row r="9129" spans="1:13" ht="14.25" customHeight="1">
      <c r="A9129" s="59" t="s">
        <v>166</v>
      </c>
      <c r="B9129" s="59" t="s">
        <v>9</v>
      </c>
      <c r="C9129" s="59" t="s">
        <v>114</v>
      </c>
      <c r="D9129" s="2">
        <v>47165.694799999997</v>
      </c>
      <c r="E9129" s="2">
        <v>6749156231.1280794</v>
      </c>
      <c r="F9129" s="2">
        <v>2702479711.7837996</v>
      </c>
      <c r="G9129" s="2">
        <v>1215946926.0671999</v>
      </c>
      <c r="H9129" s="2">
        <v>9077138.9810526315</v>
      </c>
      <c r="I9129" s="2">
        <v>181957626.3096</v>
      </c>
      <c r="J9129" s="2">
        <v>537887528.81999993</v>
      </c>
      <c r="K9129" s="2">
        <v>78835209.179999992</v>
      </c>
      <c r="L9129" s="2">
        <v>83604806.010000005</v>
      </c>
      <c r="M9129" s="2">
        <v>105793488.26199999</v>
      </c>
    </row>
    <row r="9130" spans="1:13" ht="14.25" customHeight="1">
      <c r="A9130" s="59" t="s">
        <v>166</v>
      </c>
      <c r="B9130" s="59" t="s">
        <v>9</v>
      </c>
      <c r="C9130" s="59" t="s">
        <v>114</v>
      </c>
      <c r="D9130" s="2">
        <v>259.56279999999998</v>
      </c>
      <c r="E9130" s="2">
        <v>50429807.504999995</v>
      </c>
      <c r="F9130" s="2">
        <v>14870220.9396</v>
      </c>
      <c r="G9130" s="2">
        <v>6687255.3407999994</v>
      </c>
      <c r="H9130" s="2">
        <v>48486.133894736835</v>
      </c>
      <c r="I9130" s="2">
        <v>1002295.512</v>
      </c>
      <c r="J9130" s="2">
        <v>2960545.2199999997</v>
      </c>
      <c r="K9130" s="2">
        <v>434814.01999999996</v>
      </c>
      <c r="L9130" s="2">
        <v>463900.40400000004</v>
      </c>
      <c r="M9130" s="2">
        <v>582204.01800000004</v>
      </c>
    </row>
    <row r="9131" spans="1:13" ht="14.25" customHeight="1">
      <c r="A9131" s="59" t="s">
        <v>166</v>
      </c>
      <c r="B9131" s="59" t="s">
        <v>9</v>
      </c>
      <c r="C9131" s="59" t="s">
        <v>114</v>
      </c>
      <c r="D9131" s="2">
        <v>604.30719999999997</v>
      </c>
      <c r="E9131" s="2">
        <v>81074479.313519999</v>
      </c>
      <c r="F9131" s="2">
        <v>34620445.977399997</v>
      </c>
      <c r="G9131" s="2">
        <v>15569102.265599998</v>
      </c>
      <c r="H9131" s="2">
        <v>113103.23873684212</v>
      </c>
      <c r="I9131" s="2">
        <v>2333509.0632000002</v>
      </c>
      <c r="J9131" s="2">
        <v>6892664.1599999992</v>
      </c>
      <c r="K9131" s="2">
        <v>1012299.0199999999</v>
      </c>
      <c r="L9131" s="2">
        <v>1080061.1140000001</v>
      </c>
      <c r="M9131" s="2">
        <v>1355471.4800000002</v>
      </c>
    </row>
    <row r="9132" spans="1:13" ht="14.25" customHeight="1">
      <c r="A9132" s="59" t="s">
        <v>166</v>
      </c>
      <c r="B9132" s="59" t="s">
        <v>11</v>
      </c>
      <c r="C9132" s="59" t="s">
        <v>114</v>
      </c>
      <c r="D9132" s="2">
        <v>2.4107999999999996</v>
      </c>
      <c r="E9132" s="2">
        <v>1026277.5599999999</v>
      </c>
      <c r="F9132" s="2">
        <v>385242.44519999996</v>
      </c>
      <c r="G9132" s="2">
        <v>79838.611199999999</v>
      </c>
      <c r="H9132" s="2">
        <v>-145859.87368421053</v>
      </c>
      <c r="I9132" s="2">
        <v>5912.2656000000006</v>
      </c>
      <c r="J9132" s="2">
        <v>32176.799999999999</v>
      </c>
      <c r="K9132" s="2">
        <v>4172.16</v>
      </c>
      <c r="L9132" s="2">
        <v>670.18600000000004</v>
      </c>
      <c r="M9132" s="2">
        <v>5407.4900000000007</v>
      </c>
    </row>
    <row r="9133" spans="1:13" ht="14.25" customHeight="1">
      <c r="A9133" s="59" t="s">
        <v>166</v>
      </c>
      <c r="B9133" s="59" t="s">
        <v>11</v>
      </c>
      <c r="C9133" s="59" t="s">
        <v>114</v>
      </c>
      <c r="D9133" s="2">
        <v>155.09479999999999</v>
      </c>
      <c r="E9133" s="2">
        <v>51640226.308439992</v>
      </c>
      <c r="F9133" s="2">
        <v>24779394.474999998</v>
      </c>
      <c r="G9133" s="2">
        <v>5134610.3999999994</v>
      </c>
      <c r="H9133" s="2">
        <v>-9348995.1865263171</v>
      </c>
      <c r="I9133" s="2">
        <v>381345.55920000002</v>
      </c>
      <c r="J9133" s="2">
        <v>2073588.94</v>
      </c>
      <c r="K9133" s="2">
        <v>269288</v>
      </c>
      <c r="L9133" s="2">
        <v>43460.164000000004</v>
      </c>
      <c r="M9133" s="2">
        <v>347880.65399999998</v>
      </c>
    </row>
    <row r="9134" spans="1:13" ht="14.25" customHeight="1">
      <c r="A9134" s="59" t="s">
        <v>166</v>
      </c>
      <c r="B9134" s="59" t="s">
        <v>7</v>
      </c>
      <c r="C9134" s="59" t="s">
        <v>114</v>
      </c>
      <c r="D9134" s="2">
        <v>7714.5599999999995</v>
      </c>
      <c r="E9134" s="2">
        <v>902589633.79199982</v>
      </c>
      <c r="F9134" s="2">
        <v>176243496.74379998</v>
      </c>
      <c r="G9134" s="2">
        <v>299426783.02079999</v>
      </c>
      <c r="H9134" s="2">
        <v>3325770.4319999996</v>
      </c>
      <c r="I9134" s="2">
        <v>23162402.174400002</v>
      </c>
      <c r="J9134" s="2">
        <v>118109717.61999999</v>
      </c>
      <c r="K9134" s="2">
        <v>12832999.18</v>
      </c>
      <c r="L9134" s="2">
        <v>473405.68</v>
      </c>
      <c r="M9134" s="2">
        <v>17303894.938000001</v>
      </c>
    </row>
    <row r="9135" spans="1:13" ht="14.25" customHeight="1">
      <c r="A9135" s="59" t="s">
        <v>166</v>
      </c>
      <c r="B9135" s="59" t="s">
        <v>7</v>
      </c>
      <c r="C9135" s="59" t="s">
        <v>114</v>
      </c>
      <c r="D9135" s="2">
        <v>356.79839999999996</v>
      </c>
      <c r="E9135" s="2">
        <v>50518699.848539993</v>
      </c>
      <c r="F9135" s="2">
        <v>8153437.0051999986</v>
      </c>
      <c r="G9135" s="2">
        <v>13852134.047999999</v>
      </c>
      <c r="H9135" s="2">
        <v>155259.0416842105</v>
      </c>
      <c r="I9135" s="2">
        <v>1071487.44</v>
      </c>
      <c r="J9135" s="2">
        <v>5461719.8799999999</v>
      </c>
      <c r="K9135" s="2">
        <v>594811.6</v>
      </c>
      <c r="L9135" s="2">
        <v>22047.585999999999</v>
      </c>
      <c r="M9135" s="2">
        <v>800305.81400000001</v>
      </c>
    </row>
    <row r="9136" spans="1:13" ht="14.25" customHeight="1">
      <c r="A9136" s="59" t="s">
        <v>166</v>
      </c>
      <c r="B9136" s="59" t="s">
        <v>7</v>
      </c>
      <c r="C9136" s="59" t="s">
        <v>114</v>
      </c>
      <c r="D9136" s="2">
        <v>-20.09</v>
      </c>
      <c r="E9136" s="2">
        <v>-2440989.2429999998</v>
      </c>
      <c r="F9136" s="2">
        <v>-458910.00699999993</v>
      </c>
      <c r="G9136" s="2">
        <v>-779668.07039999997</v>
      </c>
      <c r="H9136" s="2">
        <v>-9063.5722105263158</v>
      </c>
      <c r="I9136" s="2">
        <v>-60321.758400000006</v>
      </c>
      <c r="J9136" s="2">
        <v>-307946.89999999997</v>
      </c>
      <c r="K9136" s="2">
        <v>-33217.379999999997</v>
      </c>
      <c r="L9136" s="2">
        <v>-1205.0720000000001</v>
      </c>
      <c r="M9136" s="2">
        <v>-45062.116000000002</v>
      </c>
    </row>
    <row r="9137" spans="1:13" ht="14.25" customHeight="1">
      <c r="A9137" s="59" t="s">
        <v>166</v>
      </c>
      <c r="B9137" s="59" t="s">
        <v>7</v>
      </c>
      <c r="C9137" s="59" t="s">
        <v>114</v>
      </c>
      <c r="D9137" s="2">
        <v>20388.939200000001</v>
      </c>
      <c r="E9137" s="2">
        <v>3009389075.8747196</v>
      </c>
      <c r="F9137" s="2">
        <v>616742069.73779988</v>
      </c>
      <c r="G9137" s="2">
        <v>753728688.95999992</v>
      </c>
      <c r="H9137" s="2">
        <v>98411776.09768419</v>
      </c>
      <c r="I9137" s="2">
        <v>66078005.191200003</v>
      </c>
      <c r="J9137" s="2">
        <v>308139586.06</v>
      </c>
      <c r="K9137" s="2">
        <v>35023944.960000001</v>
      </c>
      <c r="L9137" s="2">
        <v>2468954.4000000004</v>
      </c>
      <c r="M9137" s="2">
        <v>45732751.196000002</v>
      </c>
    </row>
    <row r="9138" spans="1:13" ht="14.25" customHeight="1">
      <c r="A9138" s="59" t="s">
        <v>166</v>
      </c>
      <c r="B9138" s="59" t="s">
        <v>7</v>
      </c>
      <c r="C9138" s="59" t="s">
        <v>114</v>
      </c>
      <c r="D9138" s="2">
        <v>1661.0411999999999</v>
      </c>
      <c r="E9138" s="2">
        <v>304801990.55182797</v>
      </c>
      <c r="F9138" s="2">
        <v>50231097.618399993</v>
      </c>
      <c r="G9138" s="2">
        <v>61391863.123199992</v>
      </c>
      <c r="H9138" s="2">
        <v>8015026.7823157888</v>
      </c>
      <c r="I9138" s="2">
        <v>5372872.3223999999</v>
      </c>
      <c r="J9138" s="2">
        <v>25126266.16</v>
      </c>
      <c r="K9138" s="2">
        <v>2834150.42</v>
      </c>
      <c r="L9138" s="2">
        <v>196767.69199999998</v>
      </c>
      <c r="M9138" s="2">
        <v>3725745.2760000005</v>
      </c>
    </row>
    <row r="9139" spans="1:13" ht="14.25" customHeight="1">
      <c r="A9139" s="59" t="s">
        <v>166</v>
      </c>
      <c r="B9139" s="59" t="s">
        <v>7</v>
      </c>
      <c r="C9139" s="59" t="s">
        <v>114</v>
      </c>
      <c r="D9139" s="2">
        <v>155.89839999999998</v>
      </c>
      <c r="E9139" s="2">
        <v>23604415.70256</v>
      </c>
      <c r="F9139" s="2">
        <v>4717043.3415999999</v>
      </c>
      <c r="G9139" s="2">
        <v>5764956.8640000001</v>
      </c>
      <c r="H9139" s="2">
        <v>750553.76842105261</v>
      </c>
      <c r="I9139" s="2">
        <v>504908.89920000004</v>
      </c>
      <c r="J9139" s="2">
        <v>2358287.1999999997</v>
      </c>
      <c r="K9139" s="2">
        <v>266916.56</v>
      </c>
      <c r="L9139" s="2">
        <v>18664.184000000001</v>
      </c>
      <c r="M9139" s="2">
        <v>349682.85000000003</v>
      </c>
    </row>
    <row r="9140" spans="1:13" ht="14.25" customHeight="1">
      <c r="A9140" s="59" t="s">
        <v>166</v>
      </c>
      <c r="B9140" s="59" t="s">
        <v>9</v>
      </c>
      <c r="C9140" s="59" t="s">
        <v>114</v>
      </c>
      <c r="D9140" s="2">
        <v>30069.104799999997</v>
      </c>
      <c r="E9140" s="2">
        <v>4546232148.2054386</v>
      </c>
      <c r="F9140" s="2">
        <v>2040549068.6308</v>
      </c>
      <c r="G9140" s="2">
        <v>781404779.23199999</v>
      </c>
      <c r="H9140" s="2">
        <v>9150888.020210525</v>
      </c>
      <c r="I9140" s="2">
        <v>122432783.03999999</v>
      </c>
      <c r="J9140" s="2">
        <v>342076998.21999997</v>
      </c>
      <c r="K9140" s="2">
        <v>52186835.239999995</v>
      </c>
      <c r="L9140" s="2">
        <v>26008901.204</v>
      </c>
      <c r="M9140" s="2">
        <v>67445533.738000005</v>
      </c>
    </row>
    <row r="9141" spans="1:13" ht="14.25" customHeight="1">
      <c r="A9141" s="59" t="s">
        <v>166</v>
      </c>
      <c r="B9141" s="59" t="s">
        <v>9</v>
      </c>
      <c r="C9141" s="59" t="s">
        <v>114</v>
      </c>
      <c r="D9141" s="2">
        <v>977.17759999999998</v>
      </c>
      <c r="E9141" s="2">
        <v>186836522.78213999</v>
      </c>
      <c r="F9141" s="2">
        <v>66290832.099399999</v>
      </c>
      <c r="G9141" s="2">
        <v>25366095.167999998</v>
      </c>
      <c r="H9141" s="2">
        <v>297119.11073684209</v>
      </c>
      <c r="I9141" s="2">
        <v>3985954.5312000001</v>
      </c>
      <c r="J9141" s="2">
        <v>11117623.959999999</v>
      </c>
      <c r="K9141" s="2">
        <v>1701692.7</v>
      </c>
      <c r="L9141" s="2">
        <v>855150.12</v>
      </c>
      <c r="M9141" s="2">
        <v>2191825.7239999999</v>
      </c>
    </row>
    <row r="9142" spans="1:13" ht="14.25" customHeight="1">
      <c r="A9142" s="59" t="s">
        <v>166</v>
      </c>
      <c r="B9142" s="59" t="s">
        <v>9</v>
      </c>
      <c r="C9142" s="59" t="s">
        <v>114</v>
      </c>
      <c r="D9142" s="2">
        <v>4.8215999999999992</v>
      </c>
      <c r="E9142" s="2">
        <v>750710.10167999996</v>
      </c>
      <c r="F9142" s="2">
        <v>327052.57199999999</v>
      </c>
      <c r="G9142" s="2">
        <v>125128.58879999998</v>
      </c>
      <c r="H9142" s="2">
        <v>274.69136842105263</v>
      </c>
      <c r="I9142" s="2">
        <v>19674.489600000001</v>
      </c>
      <c r="J9142" s="2">
        <v>54855.539999999994</v>
      </c>
      <c r="K9142" s="2">
        <v>8401.7199999999993</v>
      </c>
      <c r="L9142" s="2">
        <v>4230.38</v>
      </c>
      <c r="M9142" s="2">
        <v>10814.980000000001</v>
      </c>
    </row>
    <row r="9143" spans="1:13" ht="14.25" customHeight="1">
      <c r="A9143" s="59" t="s">
        <v>166</v>
      </c>
      <c r="B9143" s="59" t="s">
        <v>11</v>
      </c>
      <c r="C9143" s="59" t="s">
        <v>114</v>
      </c>
      <c r="D9143" s="2">
        <v>12.053999999999998</v>
      </c>
      <c r="E9143" s="2">
        <v>4318929.2028959999</v>
      </c>
      <c r="F9143" s="2">
        <v>2259311.4287999999</v>
      </c>
      <c r="G9143" s="2">
        <v>412405.42079999996</v>
      </c>
      <c r="H9143" s="2">
        <v>-53979.961263157886</v>
      </c>
      <c r="I9143" s="2">
        <v>30118.3704</v>
      </c>
      <c r="J9143" s="2">
        <v>183653.75999999998</v>
      </c>
      <c r="K9143" s="2">
        <v>21291.3</v>
      </c>
      <c r="L9143" s="2">
        <v>9133.652</v>
      </c>
      <c r="M9143" s="2">
        <v>27036.547999999999</v>
      </c>
    </row>
    <row r="9144" spans="1:13" ht="14.25" customHeight="1">
      <c r="A9144" s="59" t="s">
        <v>164</v>
      </c>
      <c r="B9144" s="59" t="s">
        <v>7</v>
      </c>
      <c r="C9144" s="59" t="s">
        <v>112</v>
      </c>
      <c r="D9144" s="2">
        <v>3760.8479999999995</v>
      </c>
      <c r="E9144" s="2">
        <v>385839311.4576</v>
      </c>
      <c r="F9144" s="2">
        <v>77211640.692599982</v>
      </c>
      <c r="G9144" s="2">
        <v>132665147.92319998</v>
      </c>
      <c r="H9144" s="2">
        <v>5075999.4239999996</v>
      </c>
      <c r="I9144" s="2">
        <v>13620498.7752</v>
      </c>
      <c r="J9144" s="2">
        <v>46914069.599999994</v>
      </c>
      <c r="K9144" s="2">
        <v>9561954.3999999985</v>
      </c>
      <c r="L9144" s="2">
        <v>2439024.236</v>
      </c>
      <c r="M9144" s="2">
        <v>9876566.2600000016</v>
      </c>
    </row>
    <row r="9145" spans="1:13" ht="14.25" customHeight="1">
      <c r="A9145" s="59" t="s">
        <v>164</v>
      </c>
      <c r="B9145" s="59" t="s">
        <v>7</v>
      </c>
      <c r="C9145" s="59" t="s">
        <v>112</v>
      </c>
      <c r="D9145" s="2">
        <v>4381.2271999999994</v>
      </c>
      <c r="E9145" s="2">
        <v>509646254.03999996</v>
      </c>
      <c r="F9145" s="2">
        <v>89362413.689599991</v>
      </c>
      <c r="G9145" s="2">
        <v>153969872.83199999</v>
      </c>
      <c r="H9145" s="2">
        <v>5206976.2458947357</v>
      </c>
      <c r="I9145" s="2">
        <v>15840001.8936</v>
      </c>
      <c r="J9145" s="2">
        <v>56086439.539999999</v>
      </c>
      <c r="K9145" s="2">
        <v>10950646.539999999</v>
      </c>
      <c r="L9145" s="2">
        <v>2769871.5219999999</v>
      </c>
      <c r="M9145" s="2">
        <v>11505777.602</v>
      </c>
    </row>
    <row r="9146" spans="1:13" ht="14.25" customHeight="1">
      <c r="A9146" s="59" t="s">
        <v>164</v>
      </c>
      <c r="B9146" s="59" t="s">
        <v>7</v>
      </c>
      <c r="C9146" s="59" t="s">
        <v>112</v>
      </c>
      <c r="D9146" s="2">
        <v>871.90599999999995</v>
      </c>
      <c r="E9146" s="2">
        <v>91396460.78639999</v>
      </c>
      <c r="F9146" s="2">
        <v>18025861.469799999</v>
      </c>
      <c r="G9146" s="2">
        <v>30908497.996800002</v>
      </c>
      <c r="H9146" s="2">
        <v>1036009.0610526317</v>
      </c>
      <c r="I9146" s="2">
        <v>3168528.9048000001</v>
      </c>
      <c r="J9146" s="2">
        <v>10686276.08</v>
      </c>
      <c r="K9146" s="2">
        <v>2249625.7199999997</v>
      </c>
      <c r="L9146" s="2">
        <v>577304.35400000005</v>
      </c>
      <c r="M9146" s="2">
        <v>2289759.4720000001</v>
      </c>
    </row>
    <row r="9147" spans="1:13" ht="14.25" customHeight="1">
      <c r="A9147" s="59" t="s">
        <v>164</v>
      </c>
      <c r="B9147" s="59" t="s">
        <v>7</v>
      </c>
      <c r="C9147" s="59" t="s">
        <v>112</v>
      </c>
      <c r="D9147" s="2">
        <v>40.18</v>
      </c>
      <c r="E9147" s="2">
        <v>4673938.5</v>
      </c>
      <c r="F9147" s="2">
        <v>830683.9439999999</v>
      </c>
      <c r="G9147" s="2">
        <v>1424354.1695999999</v>
      </c>
      <c r="H9147" s="2">
        <v>47841.044210526314</v>
      </c>
      <c r="I9147" s="2">
        <v>146015.95680000001</v>
      </c>
      <c r="J9147" s="2">
        <v>492455.92</v>
      </c>
      <c r="K9147" s="2">
        <v>103669.31999999999</v>
      </c>
      <c r="L9147" s="2">
        <v>26603.588</v>
      </c>
      <c r="M9147" s="2">
        <v>105518.66600000001</v>
      </c>
    </row>
    <row r="9148" spans="1:13" ht="14.25" customHeight="1">
      <c r="A9148" s="59" t="s">
        <v>164</v>
      </c>
      <c r="B9148" s="59" t="s">
        <v>7</v>
      </c>
      <c r="C9148" s="59" t="s">
        <v>112</v>
      </c>
      <c r="D9148" s="2">
        <v>41.787199999999999</v>
      </c>
      <c r="E9148" s="2">
        <v>4287103.4606400002</v>
      </c>
      <c r="F9148" s="2">
        <v>1288948.8815999997</v>
      </c>
      <c r="G9148" s="2">
        <v>1522185.024</v>
      </c>
      <c r="H9148" s="2">
        <v>263112035.93431577</v>
      </c>
      <c r="I9148" s="2">
        <v>210993.3144</v>
      </c>
      <c r="J9148" s="2">
        <v>806344.53999999992</v>
      </c>
      <c r="K9148" s="2">
        <v>102668.09999999999</v>
      </c>
      <c r="L9148" s="2">
        <v>25154.074000000001</v>
      </c>
      <c r="M9148" s="2">
        <v>109739.124</v>
      </c>
    </row>
    <row r="9149" spans="1:13" ht="14.25" customHeight="1">
      <c r="A9149" s="59" t="s">
        <v>164</v>
      </c>
      <c r="B9149" s="59" t="s">
        <v>7</v>
      </c>
      <c r="C9149" s="59" t="s">
        <v>112</v>
      </c>
      <c r="D9149" s="2">
        <v>10.4468</v>
      </c>
      <c r="E9149" s="2">
        <v>1118833.4757599998</v>
      </c>
      <c r="F9149" s="2">
        <v>322237.22039999993</v>
      </c>
      <c r="G9149" s="2">
        <v>380546.64959999995</v>
      </c>
      <c r="H9149" s="2">
        <v>65751448.441263154</v>
      </c>
      <c r="I9149" s="2">
        <v>52748.107199999999</v>
      </c>
      <c r="J9149" s="2">
        <v>201585.52</v>
      </c>
      <c r="K9149" s="2">
        <v>25667.64</v>
      </c>
      <c r="L9149" s="2">
        <v>6287.8419999999996</v>
      </c>
      <c r="M9149" s="2">
        <v>27435.232000000004</v>
      </c>
    </row>
    <row r="9150" spans="1:13" ht="14.25" customHeight="1">
      <c r="A9150" s="59" t="s">
        <v>164</v>
      </c>
      <c r="B9150" s="59" t="s">
        <v>7</v>
      </c>
      <c r="C9150" s="59" t="s">
        <v>112</v>
      </c>
      <c r="D9150" s="2">
        <v>5782.7055999999993</v>
      </c>
      <c r="E9150" s="2">
        <v>593276323.59071994</v>
      </c>
      <c r="F9150" s="2">
        <v>124940560.24159999</v>
      </c>
      <c r="G9150" s="2">
        <v>208158954.35519996</v>
      </c>
      <c r="H9150" s="2">
        <v>2021588.0185263155</v>
      </c>
      <c r="I9150" s="2">
        <v>21604023.367199998</v>
      </c>
      <c r="J9150" s="2">
        <v>64744724.419999994</v>
      </c>
      <c r="K9150" s="2">
        <v>6295102.2799999993</v>
      </c>
      <c r="L9150" s="2">
        <v>5665809.2700000005</v>
      </c>
      <c r="M9150" s="2">
        <v>24816057.618000001</v>
      </c>
    </row>
    <row r="9151" spans="1:13" ht="14.25" customHeight="1">
      <c r="A9151" s="59" t="s">
        <v>164</v>
      </c>
      <c r="B9151" s="59" t="s">
        <v>7</v>
      </c>
      <c r="C9151" s="59" t="s">
        <v>112</v>
      </c>
      <c r="D9151" s="2">
        <v>861.4591999999999</v>
      </c>
      <c r="E9151" s="2">
        <v>100209241.44</v>
      </c>
      <c r="F9151" s="2">
        <v>17999194.093999997</v>
      </c>
      <c r="G9151" s="2">
        <v>30452210.899199992</v>
      </c>
      <c r="H9151" s="2">
        <v>302501.07284210523</v>
      </c>
      <c r="I9151" s="2">
        <v>3185290.656</v>
      </c>
      <c r="J9151" s="2">
        <v>11056504.439999999</v>
      </c>
      <c r="K9151" s="2">
        <v>927020.65999999992</v>
      </c>
      <c r="L9151" s="2">
        <v>746497.90599999996</v>
      </c>
      <c r="M9151" s="2">
        <v>3696889.3939999999</v>
      </c>
    </row>
    <row r="9152" spans="1:13" ht="14.25" customHeight="1">
      <c r="A9152" s="59" t="s">
        <v>164</v>
      </c>
      <c r="B9152" s="59" t="s">
        <v>7</v>
      </c>
      <c r="C9152" s="59" t="s">
        <v>112</v>
      </c>
      <c r="D9152" s="2">
        <v>81.967199999999991</v>
      </c>
      <c r="E9152" s="2">
        <v>8451658.2427199986</v>
      </c>
      <c r="F9152" s="2">
        <v>1670565.8935999998</v>
      </c>
      <c r="G9152" s="2">
        <v>2852206.6559999995</v>
      </c>
      <c r="H9152" s="2">
        <v>29717.628631578944</v>
      </c>
      <c r="I9152" s="2">
        <v>299694.12479999999</v>
      </c>
      <c r="J9152" s="2">
        <v>1122407.8</v>
      </c>
      <c r="K9152" s="2">
        <v>87162.72</v>
      </c>
      <c r="L9152" s="2">
        <v>65405.824000000008</v>
      </c>
      <c r="M9152" s="2">
        <v>351756.54800000001</v>
      </c>
    </row>
    <row r="9153" spans="1:13" ht="14.25" customHeight="1">
      <c r="A9153" s="59" t="s">
        <v>164</v>
      </c>
      <c r="B9153" s="59" t="s">
        <v>7</v>
      </c>
      <c r="C9153" s="59" t="s">
        <v>112</v>
      </c>
      <c r="D9153" s="2">
        <v>4.0179999999999998</v>
      </c>
      <c r="E9153" s="2">
        <v>468626.97419999994</v>
      </c>
      <c r="F9153" s="2">
        <v>120423.56</v>
      </c>
      <c r="G9153" s="2">
        <v>144736.95359999998</v>
      </c>
      <c r="H9153" s="2">
        <v>-222972.3284210526</v>
      </c>
      <c r="I9153" s="2">
        <v>18361.144800000002</v>
      </c>
      <c r="J9153" s="2">
        <v>62017.42</v>
      </c>
      <c r="K9153" s="2">
        <v>10004</v>
      </c>
      <c r="L9153" s="2">
        <v>3423.0899999999997</v>
      </c>
      <c r="M9153" s="2">
        <v>17243.534</v>
      </c>
    </row>
    <row r="9154" spans="1:13" ht="14.25" customHeight="1">
      <c r="A9154" s="59" t="s">
        <v>164</v>
      </c>
      <c r="B9154" s="59" t="s">
        <v>7</v>
      </c>
      <c r="C9154" s="59" t="s">
        <v>112</v>
      </c>
      <c r="D9154" s="2">
        <v>1729.3471999999999</v>
      </c>
      <c r="E9154" s="2">
        <v>177427287.90864</v>
      </c>
      <c r="F9154" s="2">
        <v>36398573.812999994</v>
      </c>
      <c r="G9154" s="2">
        <v>61328897.35679999</v>
      </c>
      <c r="H9154" s="2">
        <v>2880775.3869473678</v>
      </c>
      <c r="I9154" s="2">
        <v>6430524.0335999997</v>
      </c>
      <c r="J9154" s="2">
        <v>22097829.859999999</v>
      </c>
      <c r="K9154" s="2">
        <v>1866418.4</v>
      </c>
      <c r="L9154" s="2">
        <v>7199248.9579999996</v>
      </c>
      <c r="M9154" s="2">
        <v>6668684.4400000004</v>
      </c>
    </row>
    <row r="9155" spans="1:13" ht="14.25" customHeight="1">
      <c r="A9155" s="59" t="s">
        <v>164</v>
      </c>
      <c r="B9155" s="59" t="s">
        <v>7</v>
      </c>
      <c r="C9155" s="59" t="s">
        <v>112</v>
      </c>
      <c r="D9155" s="2">
        <v>487.78519999999997</v>
      </c>
      <c r="E9155" s="2">
        <v>56741613.389999993</v>
      </c>
      <c r="F9155" s="2">
        <v>10281638.674999999</v>
      </c>
      <c r="G9155" s="2">
        <v>17310121.0176</v>
      </c>
      <c r="H9155" s="2">
        <v>821820.64168421039</v>
      </c>
      <c r="I9155" s="2">
        <v>1814349.9743999997</v>
      </c>
      <c r="J9155" s="2">
        <v>6192167.6799999997</v>
      </c>
      <c r="K9155" s="2">
        <v>526621.22</v>
      </c>
      <c r="L9155" s="2">
        <v>2043830.074</v>
      </c>
      <c r="M9155" s="2">
        <v>1880990.21</v>
      </c>
    </row>
    <row r="9156" spans="1:13" ht="14.25" customHeight="1">
      <c r="A9156" s="59" t="s">
        <v>164</v>
      </c>
      <c r="B9156" s="59" t="s">
        <v>7</v>
      </c>
      <c r="C9156" s="59" t="s">
        <v>112</v>
      </c>
      <c r="D9156" s="2">
        <v>22.500799999999998</v>
      </c>
      <c r="E9156" s="2">
        <v>2263395.4912799997</v>
      </c>
      <c r="F9156" s="2">
        <v>507193.96859999996</v>
      </c>
      <c r="G9156" s="2">
        <v>823845.73439999984</v>
      </c>
      <c r="H9156" s="2">
        <v>31040.124631578947</v>
      </c>
      <c r="I9156" s="2">
        <v>84871.475999999995</v>
      </c>
      <c r="J9156" s="2">
        <v>195664.3</v>
      </c>
      <c r="K9156" s="2">
        <v>24683.64</v>
      </c>
      <c r="L9156" s="2">
        <v>123336.774</v>
      </c>
      <c r="M9156" s="2">
        <v>86767.890000000014</v>
      </c>
    </row>
    <row r="9157" spans="1:13" ht="14.25" customHeight="1">
      <c r="A9157" s="59" t="s">
        <v>165</v>
      </c>
      <c r="B9157" s="59" t="s">
        <v>7</v>
      </c>
      <c r="C9157" s="59" t="s">
        <v>113</v>
      </c>
      <c r="D9157" s="2">
        <v>1243.1691999999998</v>
      </c>
      <c r="E9157" s="2">
        <v>127541327.95403999</v>
      </c>
      <c r="F9157" s="2">
        <v>24316475.651999995</v>
      </c>
      <c r="G9157" s="2">
        <v>43938561.446399994</v>
      </c>
      <c r="H9157" s="2">
        <v>10782733.73305263</v>
      </c>
      <c r="I9157" s="2">
        <v>4188389.4071999998</v>
      </c>
      <c r="J9157" s="2">
        <v>13114963.559999999</v>
      </c>
      <c r="K9157" s="2">
        <v>2645629.96</v>
      </c>
      <c r="L9157" s="2">
        <v>9151885.9299999997</v>
      </c>
      <c r="M9157" s="2">
        <v>4419019.7699999996</v>
      </c>
    </row>
    <row r="9158" spans="1:13" ht="14.25" customHeight="1">
      <c r="A9158" s="59" t="s">
        <v>165</v>
      </c>
      <c r="B9158" s="59" t="s">
        <v>7</v>
      </c>
      <c r="C9158" s="59" t="s">
        <v>113</v>
      </c>
      <c r="D9158" s="2">
        <v>673.41679999999997</v>
      </c>
      <c r="E9158" s="2">
        <v>78335209.25999999</v>
      </c>
      <c r="F9158" s="2">
        <v>13301625.325999998</v>
      </c>
      <c r="G9158" s="2">
        <v>23816114.899199996</v>
      </c>
      <c r="H9158" s="2">
        <v>5870959.9730526321</v>
      </c>
      <c r="I9158" s="2">
        <v>2296214.676</v>
      </c>
      <c r="J9158" s="2">
        <v>7286488.8399999999</v>
      </c>
      <c r="K9158" s="2">
        <v>905000.37999999989</v>
      </c>
      <c r="L9158" s="2">
        <v>3266852.7760000001</v>
      </c>
      <c r="M9158" s="2">
        <v>2393755.5619999999</v>
      </c>
    </row>
    <row r="9159" spans="1:13" ht="14.25" customHeight="1">
      <c r="A9159" s="59" t="s">
        <v>165</v>
      </c>
      <c r="B9159" s="59" t="s">
        <v>7</v>
      </c>
      <c r="C9159" s="59" t="s">
        <v>113</v>
      </c>
      <c r="D9159" s="2">
        <v>57.859200000000001</v>
      </c>
      <c r="E9159" s="2">
        <v>5935989.40704</v>
      </c>
      <c r="F9159" s="2">
        <v>1796137.2823999997</v>
      </c>
      <c r="G9159" s="2">
        <v>2112596.0447999998</v>
      </c>
      <c r="H9159" s="2">
        <v>524190.67957894731</v>
      </c>
      <c r="I9159" s="2">
        <v>298601.29440000001</v>
      </c>
      <c r="J9159" s="2">
        <v>1135057.94</v>
      </c>
      <c r="K9159" s="2">
        <v>74852.87999999999</v>
      </c>
      <c r="L9159" s="2">
        <v>291198.07199999999</v>
      </c>
      <c r="M9159" s="2">
        <v>205668.628</v>
      </c>
    </row>
    <row r="9160" spans="1:13" ht="14.25" customHeight="1">
      <c r="A9160" s="59" t="s">
        <v>165</v>
      </c>
      <c r="B9160" s="59" t="s">
        <v>7</v>
      </c>
      <c r="C9160" s="59" t="s">
        <v>113</v>
      </c>
      <c r="D9160" s="2">
        <v>1.6072</v>
      </c>
      <c r="E9160" s="2">
        <v>215597.84399999998</v>
      </c>
      <c r="F9160" s="2">
        <v>49893.055799999995</v>
      </c>
      <c r="G9160" s="2">
        <v>58682.611199999999</v>
      </c>
      <c r="H9160" s="2">
        <v>0</v>
      </c>
      <c r="I9160" s="2">
        <v>8294.5295999999998</v>
      </c>
      <c r="J9160" s="2">
        <v>31529.82</v>
      </c>
      <c r="K9160" s="2">
        <v>2078.6999999999998</v>
      </c>
      <c r="L9160" s="2">
        <v>8089.1360000000004</v>
      </c>
      <c r="M9160" s="2">
        <v>5712.366</v>
      </c>
    </row>
    <row r="9161" spans="1:13" ht="14.25" customHeight="1">
      <c r="A9161" s="59" t="s">
        <v>165</v>
      </c>
      <c r="B9161" s="59" t="s">
        <v>7</v>
      </c>
      <c r="C9161" s="59" t="s">
        <v>113</v>
      </c>
      <c r="D9161" s="2">
        <v>1.6072</v>
      </c>
      <c r="E9161" s="2">
        <v>187450.78967999996</v>
      </c>
      <c r="F9161" s="2">
        <v>49892.260399999999</v>
      </c>
      <c r="G9161" s="2">
        <v>58684.185599999997</v>
      </c>
      <c r="H9161" s="2">
        <v>0</v>
      </c>
      <c r="I9161" s="2">
        <v>8294.5295999999998</v>
      </c>
      <c r="J9161" s="2">
        <v>31528.999999999996</v>
      </c>
      <c r="K9161" s="2">
        <v>2079.52</v>
      </c>
      <c r="L9161" s="2">
        <v>8088.2340000000004</v>
      </c>
      <c r="M9161" s="2">
        <v>5712.366</v>
      </c>
    </row>
    <row r="9162" spans="1:13" ht="14.25" customHeight="1">
      <c r="A9162" s="59" t="s">
        <v>166</v>
      </c>
      <c r="B9162" s="59" t="s">
        <v>7</v>
      </c>
      <c r="C9162" s="59" t="s">
        <v>114</v>
      </c>
      <c r="D9162" s="2">
        <v>824.49360000000001</v>
      </c>
      <c r="E9162" s="2">
        <v>95909218.019999996</v>
      </c>
      <c r="F9162" s="2">
        <v>15685259.365599997</v>
      </c>
      <c r="G9162" s="2">
        <v>29020608.191999998</v>
      </c>
      <c r="H9162" s="2">
        <v>11979043.23031579</v>
      </c>
      <c r="I9162" s="2">
        <v>2793876.7104000002</v>
      </c>
      <c r="J9162" s="2">
        <v>8622596.8399999999</v>
      </c>
      <c r="K9162" s="2">
        <v>958524.24</v>
      </c>
      <c r="L9162" s="2">
        <v>2780111.0260000001</v>
      </c>
      <c r="M9162" s="2">
        <v>1849354.3640000001</v>
      </c>
    </row>
    <row r="9163" spans="1:13" ht="14.25" customHeight="1">
      <c r="A9163" s="59" t="s">
        <v>166</v>
      </c>
      <c r="B9163" s="59" t="s">
        <v>7</v>
      </c>
      <c r="C9163" s="59" t="s">
        <v>114</v>
      </c>
      <c r="D9163" s="2">
        <v>208.93599999999998</v>
      </c>
      <c r="E9163" s="2">
        <v>22074506.352360003</v>
      </c>
      <c r="F9163" s="2">
        <v>3974823.7855999996</v>
      </c>
      <c r="G9163" s="2">
        <v>7354145.2031999994</v>
      </c>
      <c r="H9163" s="2">
        <v>3036430.9288421054</v>
      </c>
      <c r="I9163" s="2">
        <v>708006.20400000003</v>
      </c>
      <c r="J9163" s="2">
        <v>2185058.1</v>
      </c>
      <c r="K9163" s="2">
        <v>242901.21999999997</v>
      </c>
      <c r="L9163" s="2">
        <v>704509.80599999998</v>
      </c>
      <c r="M9163" s="2">
        <v>468646.728</v>
      </c>
    </row>
    <row r="9164" spans="1:13" ht="14.25" customHeight="1">
      <c r="A9164" s="59" t="s">
        <v>166</v>
      </c>
      <c r="B9164" s="59" t="s">
        <v>7</v>
      </c>
      <c r="C9164" s="59" t="s">
        <v>114</v>
      </c>
      <c r="D9164" s="2">
        <v>12.053999999999998</v>
      </c>
      <c r="E9164" s="2">
        <v>1402181.5499999998</v>
      </c>
      <c r="F9164" s="2">
        <v>229317.79699999996</v>
      </c>
      <c r="G9164" s="2">
        <v>424278.75839999999</v>
      </c>
      <c r="H9164" s="2">
        <v>177461.81052631579</v>
      </c>
      <c r="I9164" s="2">
        <v>40844.757599999997</v>
      </c>
      <c r="J9164" s="2">
        <v>126060.23999999999</v>
      </c>
      <c r="K9164" s="2">
        <v>14014.619999999999</v>
      </c>
      <c r="L9164" s="2">
        <v>40645.022000000004</v>
      </c>
      <c r="M9164" s="2">
        <v>27037.449999999997</v>
      </c>
    </row>
    <row r="9165" spans="1:13" ht="14.25" customHeight="1">
      <c r="A9165" s="59" t="s">
        <v>166</v>
      </c>
      <c r="B9165" s="59" t="s">
        <v>7</v>
      </c>
      <c r="C9165" s="59" t="s">
        <v>114</v>
      </c>
      <c r="D9165" s="2">
        <v>40.18</v>
      </c>
      <c r="E9165" s="2">
        <v>4122214.8659999995</v>
      </c>
      <c r="F9165" s="2">
        <v>764388.94479999994</v>
      </c>
      <c r="G9165" s="2">
        <v>1414259.1168</v>
      </c>
      <c r="H9165" s="2">
        <v>584641.42484210513</v>
      </c>
      <c r="I9165" s="2">
        <v>136153.91520000002</v>
      </c>
      <c r="J9165" s="2">
        <v>420204.89999999997</v>
      </c>
      <c r="K9165" s="2">
        <v>46712.119999999995</v>
      </c>
      <c r="L9165" s="2">
        <v>135483.106</v>
      </c>
      <c r="M9165" s="2">
        <v>90124.232000000004</v>
      </c>
    </row>
    <row r="9166" spans="1:13" ht="14.25" customHeight="1">
      <c r="A9166" s="59" t="s">
        <v>166</v>
      </c>
      <c r="B9166" s="59" t="s">
        <v>7</v>
      </c>
      <c r="C9166" s="59" t="s">
        <v>114</v>
      </c>
      <c r="D9166" s="2">
        <v>255.54479999999998</v>
      </c>
      <c r="E9166" s="2">
        <v>29726248.859999999</v>
      </c>
      <c r="F9166" s="2">
        <v>4615451.6719999993</v>
      </c>
      <c r="G9166" s="2">
        <v>8634030.0671999995</v>
      </c>
      <c r="H9166" s="2">
        <v>3712167.9663157891</v>
      </c>
      <c r="I9166" s="2">
        <v>860869.62</v>
      </c>
      <c r="J9166" s="2">
        <v>3548565.5799999996</v>
      </c>
      <c r="K9166" s="2">
        <v>283390.36</v>
      </c>
      <c r="L9166" s="2">
        <v>643291.96799999999</v>
      </c>
      <c r="M9166" s="2">
        <v>573191.23400000005</v>
      </c>
    </row>
    <row r="9167" spans="1:13" ht="14.25" customHeight="1">
      <c r="A9167" s="59" t="s">
        <v>166</v>
      </c>
      <c r="B9167" s="59" t="s">
        <v>7</v>
      </c>
      <c r="C9167" s="59" t="s">
        <v>114</v>
      </c>
      <c r="D9167" s="2">
        <v>20.893599999999999</v>
      </c>
      <c r="E9167" s="2">
        <v>1994908.55256</v>
      </c>
      <c r="F9167" s="2">
        <v>391479.97199999995</v>
      </c>
      <c r="G9167" s="2">
        <v>726611.57759999996</v>
      </c>
      <c r="H9167" s="2">
        <v>303645.82736842101</v>
      </c>
      <c r="I9167" s="2">
        <v>70677.964800000002</v>
      </c>
      <c r="J9167" s="2">
        <v>239872.13999999998</v>
      </c>
      <c r="K9167" s="2">
        <v>23956.3</v>
      </c>
      <c r="L9167" s="2">
        <v>65123.498000000007</v>
      </c>
      <c r="M9167" s="2">
        <v>46864.312000000005</v>
      </c>
    </row>
    <row r="9168" spans="1:13" ht="14.25" customHeight="1">
      <c r="A9168" s="59" t="s">
        <v>164</v>
      </c>
      <c r="B9168" s="59" t="s">
        <v>9</v>
      </c>
      <c r="C9168" s="59" t="s">
        <v>112</v>
      </c>
      <c r="D9168" s="2">
        <v>5207.3279999999995</v>
      </c>
      <c r="E9168" s="2">
        <v>538930328.42879999</v>
      </c>
      <c r="F9168" s="2">
        <v>161263534.46619999</v>
      </c>
      <c r="G9168" s="2">
        <v>119318380.53119999</v>
      </c>
      <c r="H9168" s="2">
        <v>2286179.1966315792</v>
      </c>
      <c r="I9168" s="2">
        <v>21555707.688000001</v>
      </c>
      <c r="J9168" s="2">
        <v>65555217.339999996</v>
      </c>
      <c r="K9168" s="2">
        <v>16454498.84</v>
      </c>
      <c r="L9168" s="2">
        <v>56110392.888000004</v>
      </c>
      <c r="M9168" s="2">
        <v>13675244.550000001</v>
      </c>
    </row>
    <row r="9169" spans="1:13" ht="14.25" customHeight="1">
      <c r="A9169" s="59" t="s">
        <v>164</v>
      </c>
      <c r="B9169" s="59" t="s">
        <v>9</v>
      </c>
      <c r="C9169" s="59" t="s">
        <v>112</v>
      </c>
      <c r="D9169" s="2">
        <v>1923.0147999999997</v>
      </c>
      <c r="E9169" s="2">
        <v>259866604.99799997</v>
      </c>
      <c r="F9169" s="2">
        <v>59689325.486999989</v>
      </c>
      <c r="G9169" s="2">
        <v>44192457.062399998</v>
      </c>
      <c r="H9169" s="2">
        <v>601786.64084210515</v>
      </c>
      <c r="I9169" s="2">
        <v>7932315.6576000005</v>
      </c>
      <c r="J9169" s="2">
        <v>24134835.32</v>
      </c>
      <c r="K9169" s="2">
        <v>6201721.5</v>
      </c>
      <c r="L9169" s="2">
        <v>20413253.102000002</v>
      </c>
      <c r="M9169" s="2">
        <v>5050133.8360000001</v>
      </c>
    </row>
    <row r="9170" spans="1:13" ht="14.25" customHeight="1">
      <c r="A9170" s="59" t="s">
        <v>164</v>
      </c>
      <c r="B9170" s="59" t="s">
        <v>9</v>
      </c>
      <c r="C9170" s="59" t="s">
        <v>112</v>
      </c>
      <c r="D9170" s="2">
        <v>107.68239999999999</v>
      </c>
      <c r="E9170" s="2">
        <v>11624391.341639999</v>
      </c>
      <c r="F9170" s="2">
        <v>3333281.9845999996</v>
      </c>
      <c r="G9170" s="2">
        <v>2466589.6511999997</v>
      </c>
      <c r="H9170" s="2">
        <v>32598.780631578946</v>
      </c>
      <c r="I9170" s="2">
        <v>446141.36880000005</v>
      </c>
      <c r="J9170" s="2">
        <v>1361812.5399999998</v>
      </c>
      <c r="K9170" s="2">
        <v>350370.42</v>
      </c>
      <c r="L9170" s="2">
        <v>1165832.294</v>
      </c>
      <c r="M9170" s="2">
        <v>282790.52999999997</v>
      </c>
    </row>
    <row r="9171" spans="1:13" ht="14.25" customHeight="1">
      <c r="A9171" s="59" t="s">
        <v>164</v>
      </c>
      <c r="B9171" s="59" t="s">
        <v>9</v>
      </c>
      <c r="C9171" s="59" t="s">
        <v>112</v>
      </c>
      <c r="D9171" s="2">
        <v>289.29599999999999</v>
      </c>
      <c r="E9171" s="2">
        <v>29940573.801600002</v>
      </c>
      <c r="F9171" s="2">
        <v>8980244.9649999999</v>
      </c>
      <c r="G9171" s="2">
        <v>6613819.8143999996</v>
      </c>
      <c r="H9171" s="2">
        <v>-1413508.3351578945</v>
      </c>
      <c r="I9171" s="2">
        <v>1197956.4335999999</v>
      </c>
      <c r="J9171" s="2">
        <v>3537630.0599999996</v>
      </c>
      <c r="K9171" s="2">
        <v>460287.31999999995</v>
      </c>
      <c r="L9171" s="2">
        <v>3049882.99</v>
      </c>
      <c r="M9171" s="2">
        <v>1241492.054</v>
      </c>
    </row>
    <row r="9172" spans="1:13" ht="14.25" customHeight="1">
      <c r="A9172" s="59" t="s">
        <v>164</v>
      </c>
      <c r="B9172" s="59" t="s">
        <v>9</v>
      </c>
      <c r="C9172" s="59" t="s">
        <v>112</v>
      </c>
      <c r="D9172" s="2">
        <v>184.02439999999999</v>
      </c>
      <c r="E9172" s="2">
        <v>24868137.294</v>
      </c>
      <c r="F9172" s="2">
        <v>5712436.3313999996</v>
      </c>
      <c r="G9172" s="2">
        <v>4207120.3391999993</v>
      </c>
      <c r="H9172" s="2">
        <v>-901542.04294736835</v>
      </c>
      <c r="I9172" s="2">
        <v>762033.1176</v>
      </c>
      <c r="J9172" s="2">
        <v>2250321.08</v>
      </c>
      <c r="K9172" s="2">
        <v>292796.57999999996</v>
      </c>
      <c r="L9172" s="2">
        <v>1940064.8960000002</v>
      </c>
      <c r="M9172" s="2">
        <v>789726.25599999994</v>
      </c>
    </row>
    <row r="9173" spans="1:13" ht="14.25" customHeight="1">
      <c r="A9173" s="59" t="s">
        <v>164</v>
      </c>
      <c r="B9173" s="59" t="s">
        <v>9</v>
      </c>
      <c r="C9173" s="59" t="s">
        <v>112</v>
      </c>
      <c r="D9173" s="2">
        <v>257.95559999999995</v>
      </c>
      <c r="E9173" s="2">
        <v>27858972.639959998</v>
      </c>
      <c r="F9173" s="2">
        <v>8007383.2709999988</v>
      </c>
      <c r="G9173" s="2">
        <v>5897323.7567999987</v>
      </c>
      <c r="H9173" s="2">
        <v>-1260542.5313684209</v>
      </c>
      <c r="I9173" s="2">
        <v>1068177.0672000002</v>
      </c>
      <c r="J9173" s="2">
        <v>3154388.3</v>
      </c>
      <c r="K9173" s="2">
        <v>410422.3</v>
      </c>
      <c r="L9173" s="2">
        <v>2719476.7820000001</v>
      </c>
      <c r="M9173" s="2">
        <v>1106998.442</v>
      </c>
    </row>
    <row r="9174" spans="1:13" ht="14.25" customHeight="1">
      <c r="A9174" s="59" t="s">
        <v>164</v>
      </c>
      <c r="B9174" s="59" t="s">
        <v>9</v>
      </c>
      <c r="C9174" s="59" t="s">
        <v>112</v>
      </c>
      <c r="D9174" s="2">
        <v>173.57759999999999</v>
      </c>
      <c r="E9174" s="2">
        <v>17964344.280959997</v>
      </c>
      <c r="F9174" s="2">
        <v>5416300.1619999995</v>
      </c>
      <c r="G9174" s="2">
        <v>3999121.6319999993</v>
      </c>
      <c r="H9174" s="2">
        <v>53942.672842105261</v>
      </c>
      <c r="I9174" s="2">
        <v>707762.66399999999</v>
      </c>
      <c r="J9174" s="2">
        <v>2015389.44</v>
      </c>
      <c r="K9174" s="2">
        <v>271475.76</v>
      </c>
      <c r="L9174" s="2">
        <v>1718886.378</v>
      </c>
      <c r="M9174" s="2">
        <v>0</v>
      </c>
    </row>
    <row r="9175" spans="1:13" ht="14.25" customHeight="1">
      <c r="A9175" s="59" t="s">
        <v>164</v>
      </c>
      <c r="B9175" s="59" t="s">
        <v>9</v>
      </c>
      <c r="C9175" s="59" t="s">
        <v>112</v>
      </c>
      <c r="D9175" s="2">
        <v>5459.6583999999993</v>
      </c>
      <c r="E9175" s="2">
        <v>565106022.89064002</v>
      </c>
      <c r="F9175" s="2">
        <v>166905227.12619999</v>
      </c>
      <c r="G9175" s="2">
        <v>123783354.528</v>
      </c>
      <c r="H9175" s="2">
        <v>9684267.8096842095</v>
      </c>
      <c r="I9175" s="2">
        <v>22155250.917600002</v>
      </c>
      <c r="J9175" s="2">
        <v>66987267.799999997</v>
      </c>
      <c r="K9175" s="2">
        <v>9269938.459999999</v>
      </c>
      <c r="L9175" s="2">
        <v>69658308.412</v>
      </c>
      <c r="M9175" s="2">
        <v>21053457.524</v>
      </c>
    </row>
    <row r="9176" spans="1:13" ht="14.25" customHeight="1">
      <c r="A9176" s="59" t="s">
        <v>164</v>
      </c>
      <c r="B9176" s="59" t="s">
        <v>9</v>
      </c>
      <c r="C9176" s="59" t="s">
        <v>112</v>
      </c>
      <c r="D9176" s="2">
        <v>188.04239999999999</v>
      </c>
      <c r="E9176" s="2">
        <v>25411109.723999999</v>
      </c>
      <c r="F9176" s="2">
        <v>5767944.9112</v>
      </c>
      <c r="G9176" s="2">
        <v>4278765.7727999995</v>
      </c>
      <c r="H9176" s="2">
        <v>343088.2762105263</v>
      </c>
      <c r="I9176" s="2">
        <v>762883.29360000009</v>
      </c>
      <c r="J9176" s="2">
        <v>2302890.46</v>
      </c>
      <c r="K9176" s="2">
        <v>320037.8</v>
      </c>
      <c r="L9176" s="2">
        <v>2379631.1439999999</v>
      </c>
      <c r="M9176" s="2">
        <v>725125.91799999995</v>
      </c>
    </row>
    <row r="9177" spans="1:13" ht="14.25" customHeight="1">
      <c r="A9177" s="59" t="s">
        <v>164</v>
      </c>
      <c r="B9177" s="59" t="s">
        <v>9</v>
      </c>
      <c r="C9177" s="59" t="s">
        <v>112</v>
      </c>
      <c r="D9177" s="2">
        <v>142.2372</v>
      </c>
      <c r="E9177" s="2">
        <v>15370161.234119998</v>
      </c>
      <c r="F9177" s="2">
        <v>4312343.0262000002</v>
      </c>
      <c r="G9177" s="2">
        <v>3195289.6703999997</v>
      </c>
      <c r="H9177" s="2">
        <v>251532.77305263159</v>
      </c>
      <c r="I9177" s="2">
        <v>580164.53040000005</v>
      </c>
      <c r="J9177" s="2">
        <v>1764548.16</v>
      </c>
      <c r="K9177" s="2">
        <v>240400.21999999997</v>
      </c>
      <c r="L9177" s="2">
        <v>1877144.0819999999</v>
      </c>
      <c r="M9177" s="2">
        <v>548493.57200000004</v>
      </c>
    </row>
    <row r="9178" spans="1:13" ht="14.25" customHeight="1">
      <c r="A9178" s="59" t="s">
        <v>165</v>
      </c>
      <c r="B9178" s="59" t="s">
        <v>9</v>
      </c>
      <c r="C9178" s="59" t="s">
        <v>113</v>
      </c>
      <c r="D9178" s="2">
        <v>375.28119999999996</v>
      </c>
      <c r="E9178" s="2">
        <v>38839577.68152</v>
      </c>
      <c r="F9178" s="2">
        <v>11556081.051399998</v>
      </c>
      <c r="G9178" s="2">
        <v>8586935.0399999991</v>
      </c>
      <c r="H9178" s="2">
        <v>3231281.5730526312</v>
      </c>
      <c r="I9178" s="2">
        <v>1469778.9552</v>
      </c>
      <c r="J9178" s="2">
        <v>4122053.9</v>
      </c>
      <c r="K9178" s="2">
        <v>692449.82</v>
      </c>
      <c r="L9178" s="2">
        <v>978375.04599999997</v>
      </c>
      <c r="M9178" s="2">
        <v>1333990.3500000001</v>
      </c>
    </row>
    <row r="9179" spans="1:13" ht="14.25" customHeight="1">
      <c r="A9179" s="59" t="s">
        <v>165</v>
      </c>
      <c r="B9179" s="59" t="s">
        <v>9</v>
      </c>
      <c r="C9179" s="59" t="s">
        <v>113</v>
      </c>
      <c r="D9179" s="2">
        <v>208.93599999999998</v>
      </c>
      <c r="E9179" s="2">
        <v>28212847.462799996</v>
      </c>
      <c r="F9179" s="2">
        <v>6432570.0155999996</v>
      </c>
      <c r="G9179" s="2">
        <v>4780708.1087999996</v>
      </c>
      <c r="H9179" s="2">
        <v>1833793.5865263157</v>
      </c>
      <c r="I9179" s="2">
        <v>818502.51599999995</v>
      </c>
      <c r="J9179" s="2">
        <v>2301375.1</v>
      </c>
      <c r="K9179" s="2">
        <v>382338.94</v>
      </c>
      <c r="L9179" s="2">
        <v>519763.06799999997</v>
      </c>
      <c r="M9179" s="2">
        <v>742690.56400000001</v>
      </c>
    </row>
    <row r="9180" spans="1:13" ht="14.25" customHeight="1">
      <c r="A9180" s="59" t="s">
        <v>165</v>
      </c>
      <c r="B9180" s="59" t="s">
        <v>9</v>
      </c>
      <c r="C9180" s="59" t="s">
        <v>113</v>
      </c>
      <c r="D9180" s="2">
        <v>91.610399999999998</v>
      </c>
      <c r="E9180" s="2">
        <v>9893840.7506399993</v>
      </c>
      <c r="F9180" s="2">
        <v>2818312.1856</v>
      </c>
      <c r="G9180" s="2">
        <v>2096111.2895999998</v>
      </c>
      <c r="H9180" s="2">
        <v>784460.12968421041</v>
      </c>
      <c r="I9180" s="2">
        <v>359246.29680000001</v>
      </c>
      <c r="J9180" s="2">
        <v>1020241.5399999999</v>
      </c>
      <c r="K9180" s="2">
        <v>162119.74</v>
      </c>
      <c r="L9180" s="2">
        <v>184608.73199999999</v>
      </c>
      <c r="M9180" s="2">
        <v>325642.74600000004</v>
      </c>
    </row>
    <row r="9181" spans="1:13" ht="14.25" customHeight="1">
      <c r="A9181" s="59" t="s">
        <v>166</v>
      </c>
      <c r="B9181" s="59" t="s">
        <v>9</v>
      </c>
      <c r="C9181" s="59" t="s">
        <v>114</v>
      </c>
      <c r="D9181" s="2">
        <v>3760.8479999999995</v>
      </c>
      <c r="E9181" s="2">
        <v>389227459.42079997</v>
      </c>
      <c r="F9181" s="2">
        <v>114767257.43279998</v>
      </c>
      <c r="G9181" s="2">
        <v>85802791.852799982</v>
      </c>
      <c r="H9181" s="2">
        <v>1448770.7519999999</v>
      </c>
      <c r="I9181" s="2">
        <v>14872234.1544</v>
      </c>
      <c r="J9181" s="2">
        <v>45100255.839999996</v>
      </c>
      <c r="K9181" s="2">
        <v>6513783.9799999995</v>
      </c>
      <c r="L9181" s="2">
        <v>2677614.9619999998</v>
      </c>
      <c r="M9181" s="2">
        <v>8435648.3200000003</v>
      </c>
    </row>
    <row r="9182" spans="1:13" ht="14.25" customHeight="1">
      <c r="A9182" s="59" t="s">
        <v>166</v>
      </c>
      <c r="B9182" s="59" t="s">
        <v>9</v>
      </c>
      <c r="C9182" s="59" t="s">
        <v>114</v>
      </c>
      <c r="D9182" s="2">
        <v>1124.2364</v>
      </c>
      <c r="E9182" s="2">
        <v>151923685.91399997</v>
      </c>
      <c r="F9182" s="2">
        <v>34325054.3024</v>
      </c>
      <c r="G9182" s="2">
        <v>25631272.934399996</v>
      </c>
      <c r="H9182" s="2">
        <v>433789.87452631572</v>
      </c>
      <c r="I9182" s="2">
        <v>4445376.3576000007</v>
      </c>
      <c r="J9182" s="2">
        <v>13513080.119999999</v>
      </c>
      <c r="K9182" s="2">
        <v>1955434.3199999998</v>
      </c>
      <c r="L9182" s="2">
        <v>812849.92799999996</v>
      </c>
      <c r="M9182" s="2">
        <v>2521682.6140000001</v>
      </c>
    </row>
    <row r="9183" spans="1:13" ht="14.25" customHeight="1">
      <c r="A9183" s="59" t="s">
        <v>166</v>
      </c>
      <c r="B9183" s="59" t="s">
        <v>9</v>
      </c>
      <c r="C9183" s="59" t="s">
        <v>114</v>
      </c>
      <c r="D9183" s="2">
        <v>159.11279999999999</v>
      </c>
      <c r="E9183" s="2">
        <v>17184039.198479999</v>
      </c>
      <c r="F9183" s="2">
        <v>4858013.6743999999</v>
      </c>
      <c r="G9183" s="2">
        <v>3627586.0607999992</v>
      </c>
      <c r="H9183" s="2">
        <v>58294.231578947358</v>
      </c>
      <c r="I9183" s="2">
        <v>629152.38</v>
      </c>
      <c r="J9183" s="2">
        <v>1912505.68</v>
      </c>
      <c r="K9183" s="2">
        <v>276747.53999999998</v>
      </c>
      <c r="L9183" s="2">
        <v>115040.17800000001</v>
      </c>
      <c r="M9183" s="2">
        <v>356892.53600000002</v>
      </c>
    </row>
    <row r="9184" spans="1:13" ht="14.25" customHeight="1">
      <c r="A9184" s="59" t="s">
        <v>166</v>
      </c>
      <c r="B9184" s="59" t="s">
        <v>12</v>
      </c>
      <c r="C9184" s="59" t="s">
        <v>114</v>
      </c>
      <c r="D9184" s="2">
        <v>2539.3759999999997</v>
      </c>
      <c r="E9184" s="2">
        <v>130274559.6768</v>
      </c>
      <c r="F9184" s="2">
        <v>48552912.588199995</v>
      </c>
      <c r="G9184" s="2">
        <v>6802628.1599999992</v>
      </c>
      <c r="H9184" s="2">
        <v>701471.01978947374</v>
      </c>
      <c r="I9184" s="2">
        <v>15930891.907199999</v>
      </c>
      <c r="J9184" s="2">
        <v>61152457.759999998</v>
      </c>
      <c r="K9184" s="2">
        <v>4334045.22</v>
      </c>
      <c r="L9184" s="2">
        <v>383480.79000000004</v>
      </c>
      <c r="M9184" s="2">
        <v>18184624.875999998</v>
      </c>
    </row>
    <row r="9185" spans="1:13" ht="14.25" customHeight="1">
      <c r="A9185" s="59" t="s">
        <v>166</v>
      </c>
      <c r="B9185" s="59" t="s">
        <v>12</v>
      </c>
      <c r="C9185" s="59" t="s">
        <v>114</v>
      </c>
      <c r="D9185" s="2">
        <v>139.02279999999999</v>
      </c>
      <c r="E9185" s="2">
        <v>7882217.3984399997</v>
      </c>
      <c r="F9185" s="2">
        <v>2678285.9925999995</v>
      </c>
      <c r="G9185" s="2">
        <v>372434.55359999998</v>
      </c>
      <c r="H9185" s="2">
        <v>41071.952842105267</v>
      </c>
      <c r="I9185" s="2">
        <v>886458.14639999997</v>
      </c>
      <c r="J9185" s="2">
        <v>3374685.4</v>
      </c>
      <c r="K9185" s="2">
        <v>242647.02</v>
      </c>
      <c r="L9185" s="2">
        <v>22369.600000000002</v>
      </c>
      <c r="M9185" s="2">
        <v>995550.02800000005</v>
      </c>
    </row>
    <row r="9186" spans="1:13" ht="14.25" customHeight="1">
      <c r="A9186" s="59" t="s">
        <v>166</v>
      </c>
      <c r="B9186" s="59" t="s">
        <v>9</v>
      </c>
      <c r="C9186" s="59" t="s">
        <v>114</v>
      </c>
      <c r="D9186" s="2">
        <v>2719.3824</v>
      </c>
      <c r="E9186" s="2">
        <v>281441393.73503995</v>
      </c>
      <c r="F9186" s="2">
        <v>83027865.588399991</v>
      </c>
      <c r="G9186" s="2">
        <v>61998743.155199997</v>
      </c>
      <c r="H9186" s="2">
        <v>1047465.3069473685</v>
      </c>
      <c r="I9186" s="2">
        <v>10752770.995200001</v>
      </c>
      <c r="J9186" s="2">
        <v>32686402.939999998</v>
      </c>
      <c r="K9186" s="2">
        <v>4729951.0599999996</v>
      </c>
      <c r="L9186" s="2">
        <v>1966152.5399999998</v>
      </c>
      <c r="M9186" s="2">
        <v>6099622.5619999999</v>
      </c>
    </row>
    <row r="9187" spans="1:13" ht="14.25" customHeight="1">
      <c r="A9187" s="59" t="s">
        <v>166</v>
      </c>
      <c r="B9187" s="59" t="s">
        <v>9</v>
      </c>
      <c r="C9187" s="59" t="s">
        <v>114</v>
      </c>
      <c r="D9187" s="2">
        <v>323.85079999999999</v>
      </c>
      <c r="E9187" s="2">
        <v>43763577.857999995</v>
      </c>
      <c r="F9187" s="2">
        <v>9887541.8369999994</v>
      </c>
      <c r="G9187" s="2">
        <v>7381737.3503999989</v>
      </c>
      <c r="H9187" s="2">
        <v>123082.86315789471</v>
      </c>
      <c r="I9187" s="2">
        <v>1280385.4247999999</v>
      </c>
      <c r="J9187" s="2">
        <v>3893701.94</v>
      </c>
      <c r="K9187" s="2">
        <v>563629.46</v>
      </c>
      <c r="L9187" s="2">
        <v>234723.85200000001</v>
      </c>
      <c r="M9187" s="2">
        <v>726403.15</v>
      </c>
    </row>
    <row r="9188" spans="1:13" ht="14.25" customHeight="1">
      <c r="A9188" s="59" t="s">
        <v>166</v>
      </c>
      <c r="B9188" s="59" t="s">
        <v>9</v>
      </c>
      <c r="C9188" s="59" t="s">
        <v>114</v>
      </c>
      <c r="D9188" s="2">
        <v>327.0652</v>
      </c>
      <c r="E9188" s="2">
        <v>35322747.241319999</v>
      </c>
      <c r="F9188" s="2">
        <v>9985919.2951999996</v>
      </c>
      <c r="G9188" s="2">
        <v>7456704.7680000002</v>
      </c>
      <c r="H9188" s="2">
        <v>123396.08589473683</v>
      </c>
      <c r="I9188" s="2">
        <v>1293252.3072000002</v>
      </c>
      <c r="J9188" s="2">
        <v>3931256.3</v>
      </c>
      <c r="K9188" s="2">
        <v>568880.74</v>
      </c>
      <c r="L9188" s="2">
        <v>236470.12399999998</v>
      </c>
      <c r="M9188" s="2">
        <v>733613.73800000001</v>
      </c>
    </row>
    <row r="9189" spans="1:13" ht="14.25" customHeight="1">
      <c r="A9189" s="59" t="s">
        <v>166</v>
      </c>
      <c r="B9189" s="59" t="s">
        <v>12</v>
      </c>
      <c r="C9189" s="59" t="s">
        <v>114</v>
      </c>
      <c r="D9189" s="2">
        <v>2217.9359999999997</v>
      </c>
      <c r="E9189" s="2">
        <v>113784109.08479998</v>
      </c>
      <c r="F9189" s="2">
        <v>42675939.017399997</v>
      </c>
      <c r="G9189" s="2">
        <v>5910258.2399999993</v>
      </c>
      <c r="H9189" s="2">
        <v>613740.06568421051</v>
      </c>
      <c r="I9189" s="2">
        <v>14190694.992000001</v>
      </c>
      <c r="J9189" s="2">
        <v>53784310.039999999</v>
      </c>
      <c r="K9189" s="2">
        <v>3896972.92</v>
      </c>
      <c r="L9189" s="2">
        <v>366823.55600000004</v>
      </c>
      <c r="M9189" s="2">
        <v>15882773.192</v>
      </c>
    </row>
    <row r="9190" spans="1:13" ht="14.25" customHeight="1">
      <c r="A9190" s="59" t="s">
        <v>164</v>
      </c>
      <c r="B9190" s="59" t="s">
        <v>9</v>
      </c>
      <c r="C9190" s="59" t="s">
        <v>112</v>
      </c>
      <c r="D9190" s="2">
        <v>50867.88</v>
      </c>
      <c r="E9190" s="2">
        <v>6500869282.907999</v>
      </c>
      <c r="F9190" s="2">
        <v>1642332010.1113999</v>
      </c>
      <c r="G9190" s="2">
        <v>1193393195.0015998</v>
      </c>
      <c r="H9190" s="2">
        <v>7176962.0614736825</v>
      </c>
      <c r="I9190" s="2">
        <v>229199294.10960001</v>
      </c>
      <c r="J9190" s="2">
        <v>675553229.63999999</v>
      </c>
      <c r="K9190" s="2">
        <v>109377854.95999999</v>
      </c>
      <c r="L9190" s="2">
        <v>74471099.890000001</v>
      </c>
      <c r="M9190" s="2">
        <v>133586885.52</v>
      </c>
    </row>
    <row r="9191" spans="1:13" ht="14.25" customHeight="1">
      <c r="A9191" s="59" t="s">
        <v>164</v>
      </c>
      <c r="B9191" s="59" t="s">
        <v>9</v>
      </c>
      <c r="C9191" s="59" t="s">
        <v>112</v>
      </c>
      <c r="D9191" s="2">
        <v>12143.199599999998</v>
      </c>
      <c r="E9191" s="2">
        <v>2345589583.7219996</v>
      </c>
      <c r="F9191" s="2">
        <v>391591047.22379994</v>
      </c>
      <c r="G9191" s="2">
        <v>284894796.28799999</v>
      </c>
      <c r="H9191" s="2">
        <v>-232651.15957894738</v>
      </c>
      <c r="I9191" s="2">
        <v>54656174.908799998</v>
      </c>
      <c r="J9191" s="2">
        <v>161432494.72</v>
      </c>
      <c r="K9191" s="2">
        <v>27214656.099999998</v>
      </c>
      <c r="L9191" s="2">
        <v>18613469.952</v>
      </c>
      <c r="M9191" s="2">
        <v>31889912.34</v>
      </c>
    </row>
    <row r="9192" spans="1:13" ht="14.25" customHeight="1">
      <c r="A9192" s="59" t="s">
        <v>164</v>
      </c>
      <c r="B9192" s="59" t="s">
        <v>9</v>
      </c>
      <c r="C9192" s="59" t="s">
        <v>112</v>
      </c>
      <c r="D9192" s="2">
        <v>1139.5047999999999</v>
      </c>
      <c r="E9192" s="2">
        <v>151481925.13608</v>
      </c>
      <c r="F9192" s="2">
        <v>36788617.292599998</v>
      </c>
      <c r="G9192" s="2">
        <v>26750494.214399997</v>
      </c>
      <c r="H9192" s="2">
        <v>-22591.811368421051</v>
      </c>
      <c r="I9192" s="2">
        <v>5125258.5624000002</v>
      </c>
      <c r="J9192" s="2">
        <v>15105271.659999998</v>
      </c>
      <c r="K9192" s="2">
        <v>2577359.2199999997</v>
      </c>
      <c r="L9192" s="2">
        <v>1770821.7339999999</v>
      </c>
      <c r="M9192" s="2">
        <v>2992513.986</v>
      </c>
    </row>
    <row r="9193" spans="1:13" ht="14.25" customHeight="1">
      <c r="A9193" s="59" t="s">
        <v>164</v>
      </c>
      <c r="B9193" s="59" t="s">
        <v>9</v>
      </c>
      <c r="C9193" s="59" t="s">
        <v>112</v>
      </c>
      <c r="D9193" s="2">
        <v>4.0179999999999998</v>
      </c>
      <c r="E9193" s="2">
        <v>777663.80999999994</v>
      </c>
      <c r="F9193" s="2">
        <v>129743.26179999998</v>
      </c>
      <c r="G9193" s="2">
        <v>94335.686399999991</v>
      </c>
      <c r="H9193" s="2">
        <v>-166.55494736842104</v>
      </c>
      <c r="I9193" s="2">
        <v>18065.3544</v>
      </c>
      <c r="J9193" s="2">
        <v>53215.539999999994</v>
      </c>
      <c r="K9193" s="2">
        <v>9145.4599999999991</v>
      </c>
      <c r="L9193" s="2">
        <v>6295.96</v>
      </c>
      <c r="M9193" s="2">
        <v>10551.596</v>
      </c>
    </row>
    <row r="9194" spans="1:13" ht="14.25" customHeight="1">
      <c r="A9194" s="59" t="s">
        <v>164</v>
      </c>
      <c r="B9194" s="59" t="s">
        <v>9</v>
      </c>
      <c r="C9194" s="59" t="s">
        <v>112</v>
      </c>
      <c r="D9194" s="2">
        <v>45274.823999999993</v>
      </c>
      <c r="E9194" s="2">
        <v>5500565137.2671995</v>
      </c>
      <c r="F9194" s="2">
        <v>1324182173.7326</v>
      </c>
      <c r="G9194" s="2">
        <v>1065775423.1231999</v>
      </c>
      <c r="H9194" s="2">
        <v>19789178.839578945</v>
      </c>
      <c r="I9194" s="2">
        <v>142791969.852</v>
      </c>
      <c r="J9194" s="2">
        <v>479110908.71999997</v>
      </c>
      <c r="K9194" s="2">
        <v>148103554.62</v>
      </c>
      <c r="L9194" s="2">
        <v>92758918.978</v>
      </c>
      <c r="M9194" s="2">
        <v>118898659.79200001</v>
      </c>
    </row>
    <row r="9195" spans="1:13" ht="14.25" customHeight="1">
      <c r="A9195" s="59" t="s">
        <v>164</v>
      </c>
      <c r="B9195" s="59" t="s">
        <v>9</v>
      </c>
      <c r="C9195" s="59" t="s">
        <v>112</v>
      </c>
      <c r="D9195" s="2">
        <v>9095.9483999999993</v>
      </c>
      <c r="E9195" s="2">
        <v>1446892557.8655238</v>
      </c>
      <c r="F9195" s="2">
        <v>266028850.86159998</v>
      </c>
      <c r="G9195" s="2">
        <v>214134247.12319997</v>
      </c>
      <c r="H9195" s="2">
        <v>2919107.8837894737</v>
      </c>
      <c r="I9195" s="2">
        <v>28690899.213600002</v>
      </c>
      <c r="J9195" s="2">
        <v>96461375.679999992</v>
      </c>
      <c r="K9195" s="2">
        <v>30089551.5</v>
      </c>
      <c r="L9195" s="2">
        <v>18397418.401999999</v>
      </c>
      <c r="M9195" s="2">
        <v>23887362.026000001</v>
      </c>
    </row>
    <row r="9196" spans="1:13" ht="14.25" customHeight="1">
      <c r="A9196" s="59" t="s">
        <v>164</v>
      </c>
      <c r="B9196" s="59" t="s">
        <v>9</v>
      </c>
      <c r="C9196" s="59" t="s">
        <v>112</v>
      </c>
      <c r="D9196" s="2">
        <v>1116.2003999999999</v>
      </c>
      <c r="E9196" s="2">
        <v>141021913.30919999</v>
      </c>
      <c r="F9196" s="2">
        <v>32669138.881399993</v>
      </c>
      <c r="G9196" s="2">
        <v>26291091.379199997</v>
      </c>
      <c r="H9196" s="2">
        <v>358183.87199999997</v>
      </c>
      <c r="I9196" s="2">
        <v>3509843.5727999997</v>
      </c>
      <c r="J9196" s="2">
        <v>11805215.279999999</v>
      </c>
      <c r="K9196" s="2">
        <v>3718601.5999999996</v>
      </c>
      <c r="L9196" s="2">
        <v>2260706.9539999999</v>
      </c>
      <c r="M9196" s="2">
        <v>2931313.2859999998</v>
      </c>
    </row>
    <row r="9197" spans="1:13" ht="14.25" customHeight="1">
      <c r="A9197" s="59" t="s">
        <v>164</v>
      </c>
      <c r="B9197" s="59" t="s">
        <v>9</v>
      </c>
      <c r="C9197" s="59" t="s">
        <v>112</v>
      </c>
      <c r="D9197" s="2">
        <v>85261.959999999992</v>
      </c>
      <c r="E9197" s="2">
        <v>10896516313.452</v>
      </c>
      <c r="F9197" s="2">
        <v>2749548438.9925995</v>
      </c>
      <c r="G9197" s="2">
        <v>2022562459.1423995</v>
      </c>
      <c r="H9197" s="2">
        <v>25400709.594947364</v>
      </c>
      <c r="I9197" s="2">
        <v>292424469.96960002</v>
      </c>
      <c r="J9197" s="2">
        <v>983072235.5999999</v>
      </c>
      <c r="K9197" s="2">
        <v>139186621.23999998</v>
      </c>
      <c r="L9197" s="2">
        <v>67003190.232000001</v>
      </c>
      <c r="M9197" s="2">
        <v>365895455.72799999</v>
      </c>
    </row>
    <row r="9198" spans="1:13" ht="14.25" customHeight="1">
      <c r="A9198" s="59" t="s">
        <v>164</v>
      </c>
      <c r="B9198" s="59" t="s">
        <v>9</v>
      </c>
      <c r="C9198" s="59" t="s">
        <v>112</v>
      </c>
      <c r="D9198" s="2">
        <v>1504.3391999999999</v>
      </c>
      <c r="E9198" s="2">
        <v>291157330.46399999</v>
      </c>
      <c r="F9198" s="2">
        <v>48702141.559199996</v>
      </c>
      <c r="G9198" s="2">
        <v>35801878.828799993</v>
      </c>
      <c r="H9198" s="2">
        <v>448643.09557894728</v>
      </c>
      <c r="I9198" s="2">
        <v>5134387.3271999992</v>
      </c>
      <c r="J9198" s="2">
        <v>17115461.48</v>
      </c>
      <c r="K9198" s="2">
        <v>2455424.4</v>
      </c>
      <c r="L9198" s="2">
        <v>1144297.044</v>
      </c>
      <c r="M9198" s="2">
        <v>6455761.9280000003</v>
      </c>
    </row>
    <row r="9199" spans="1:13" ht="14.25" customHeight="1">
      <c r="A9199" s="59" t="s">
        <v>164</v>
      </c>
      <c r="B9199" s="59" t="s">
        <v>9</v>
      </c>
      <c r="C9199" s="59" t="s">
        <v>112</v>
      </c>
      <c r="D9199" s="2">
        <v>828.51159999999993</v>
      </c>
      <c r="E9199" s="2">
        <v>110257898.94504</v>
      </c>
      <c r="F9199" s="2">
        <v>26808065.356599998</v>
      </c>
      <c r="G9199" s="2">
        <v>19709390.111999996</v>
      </c>
      <c r="H9199" s="2">
        <v>249474.45221052627</v>
      </c>
      <c r="I9199" s="2">
        <v>2830631.7672000001</v>
      </c>
      <c r="J9199" s="2">
        <v>9450194.1399999987</v>
      </c>
      <c r="K9199" s="2">
        <v>1352546.5399999998</v>
      </c>
      <c r="L9199" s="2">
        <v>634033.84000000008</v>
      </c>
      <c r="M9199" s="2">
        <v>3555497.2860000003</v>
      </c>
    </row>
    <row r="9200" spans="1:13" ht="14.25" customHeight="1">
      <c r="A9200" s="59" t="s">
        <v>164</v>
      </c>
      <c r="B9200" s="59" t="s">
        <v>9</v>
      </c>
      <c r="C9200" s="59" t="s">
        <v>112</v>
      </c>
      <c r="D9200" s="2">
        <v>34639.981599999999</v>
      </c>
      <c r="E9200" s="2">
        <v>4208552032.9960794</v>
      </c>
      <c r="F9200" s="2">
        <v>1017841610.1331999</v>
      </c>
      <c r="G9200" s="2">
        <v>817285848.80639994</v>
      </c>
      <c r="H9200" s="2">
        <v>11691001.364210526</v>
      </c>
      <c r="I9200" s="2">
        <v>106084491.912</v>
      </c>
      <c r="J9200" s="2">
        <v>378678753.56</v>
      </c>
      <c r="K9200" s="2">
        <v>62414113.039999999</v>
      </c>
      <c r="L9200" s="2">
        <v>-2618636.79</v>
      </c>
      <c r="M9200" s="2">
        <v>148654944.34999999</v>
      </c>
    </row>
    <row r="9201" spans="1:13" ht="14.25" customHeight="1">
      <c r="A9201" s="59" t="s">
        <v>164</v>
      </c>
      <c r="B9201" s="59" t="s">
        <v>9</v>
      </c>
      <c r="C9201" s="59" t="s">
        <v>112</v>
      </c>
      <c r="D9201" s="2">
        <v>1248.7944</v>
      </c>
      <c r="E9201" s="2">
        <v>202673276.73331198</v>
      </c>
      <c r="F9201" s="2">
        <v>36694595.444799997</v>
      </c>
      <c r="G9201" s="2">
        <v>29497596.287999999</v>
      </c>
      <c r="H9201" s="2">
        <v>420909.21094736841</v>
      </c>
      <c r="I9201" s="2">
        <v>3818563.7327999999</v>
      </c>
      <c r="J9201" s="2">
        <v>13561857</v>
      </c>
      <c r="K9201" s="2">
        <v>2243940.6599999997</v>
      </c>
      <c r="L9201" s="2">
        <v>-91873.21</v>
      </c>
      <c r="M9201" s="2">
        <v>5359111.2300000004</v>
      </c>
    </row>
    <row r="9202" spans="1:13" ht="14.25" customHeight="1">
      <c r="A9202" s="59" t="s">
        <v>164</v>
      </c>
      <c r="B9202" s="59" t="s">
        <v>9</v>
      </c>
      <c r="C9202" s="59" t="s">
        <v>112</v>
      </c>
      <c r="D9202" s="2">
        <v>1305.8499999999999</v>
      </c>
      <c r="E9202" s="2">
        <v>165356943.16679999</v>
      </c>
      <c r="F9202" s="2">
        <v>38308236.94659999</v>
      </c>
      <c r="G9202" s="2">
        <v>30667008.652799997</v>
      </c>
      <c r="H9202" s="2">
        <v>439839.29936842097</v>
      </c>
      <c r="I9202" s="2">
        <v>4009224.5567999999</v>
      </c>
      <c r="J9202" s="2">
        <v>14503420.359999999</v>
      </c>
      <c r="K9202" s="2">
        <v>2366283.02</v>
      </c>
      <c r="L9202" s="2">
        <v>-105638.632</v>
      </c>
      <c r="M9202" s="2">
        <v>5603960.0320000006</v>
      </c>
    </row>
    <row r="9203" spans="1:13" ht="14.25" customHeight="1">
      <c r="A9203" s="59" t="s">
        <v>164</v>
      </c>
      <c r="B9203" s="59" t="s">
        <v>9</v>
      </c>
      <c r="C9203" s="59" t="s">
        <v>112</v>
      </c>
      <c r="D9203" s="2">
        <v>2507.232</v>
      </c>
      <c r="E9203" s="2">
        <v>320443473.31919998</v>
      </c>
      <c r="F9203" s="2">
        <v>80929049.971599996</v>
      </c>
      <c r="G9203" s="2">
        <v>58687759.487999991</v>
      </c>
      <c r="H9203" s="2">
        <v>-47099.004631578944</v>
      </c>
      <c r="I9203" s="2">
        <v>11607349.312799999</v>
      </c>
      <c r="J9203" s="2">
        <v>34741337.699999996</v>
      </c>
      <c r="K9203" s="2">
        <v>2681701.7599999998</v>
      </c>
      <c r="L9203" s="2">
        <v>1399652.3419999999</v>
      </c>
      <c r="M9203" s="2">
        <v>0</v>
      </c>
    </row>
    <row r="9204" spans="1:13" ht="14.25" customHeight="1">
      <c r="A9204" s="59" t="s">
        <v>164</v>
      </c>
      <c r="B9204" s="59" t="s">
        <v>9</v>
      </c>
      <c r="C9204" s="59" t="s">
        <v>112</v>
      </c>
      <c r="D9204" s="2">
        <v>15380.904</v>
      </c>
      <c r="E9204" s="2">
        <v>1965816049.9823999</v>
      </c>
      <c r="F9204" s="2">
        <v>495946900.44859999</v>
      </c>
      <c r="G9204" s="2">
        <v>361803175.92959994</v>
      </c>
      <c r="H9204" s="2">
        <v>25402825.091368422</v>
      </c>
      <c r="I9204" s="2">
        <v>63212693.328000002</v>
      </c>
      <c r="J9204" s="2">
        <v>194285927.56</v>
      </c>
      <c r="K9204" s="2">
        <v>19584378.98</v>
      </c>
      <c r="L9204" s="2">
        <v>106753467.01799999</v>
      </c>
      <c r="M9204" s="2">
        <v>59311624.262000002</v>
      </c>
    </row>
    <row r="9205" spans="1:13" ht="14.25" customHeight="1">
      <c r="A9205" s="59" t="s">
        <v>164</v>
      </c>
      <c r="B9205" s="59" t="s">
        <v>9</v>
      </c>
      <c r="C9205" s="59" t="s">
        <v>112</v>
      </c>
      <c r="D9205" s="2">
        <v>951.46239999999989</v>
      </c>
      <c r="E9205" s="2">
        <v>184150790.208</v>
      </c>
      <c r="F9205" s="2">
        <v>30740693.967599999</v>
      </c>
      <c r="G9205" s="2">
        <v>22434672.575999998</v>
      </c>
      <c r="H9205" s="2">
        <v>1572599.3835789473</v>
      </c>
      <c r="I9205" s="2">
        <v>3908150.1432000003</v>
      </c>
      <c r="J9205" s="2">
        <v>11994490.139999999</v>
      </c>
      <c r="K9205" s="2">
        <v>1224059.92</v>
      </c>
      <c r="L9205" s="2">
        <v>6513910.2600000007</v>
      </c>
      <c r="M9205" s="2">
        <v>3669015.7899999996</v>
      </c>
    </row>
    <row r="9206" spans="1:13" ht="14.25" customHeight="1">
      <c r="A9206" s="59" t="s">
        <v>164</v>
      </c>
      <c r="B9206" s="59" t="s">
        <v>9</v>
      </c>
      <c r="C9206" s="59" t="s">
        <v>112</v>
      </c>
      <c r="D9206" s="2">
        <v>295.72479999999996</v>
      </c>
      <c r="E9206" s="2">
        <v>39113617.656959996</v>
      </c>
      <c r="F9206" s="2">
        <v>9493667.7109999992</v>
      </c>
      <c r="G9206" s="2">
        <v>6918519.743999999</v>
      </c>
      <c r="H9206" s="2">
        <v>494843.44926315785</v>
      </c>
      <c r="I9206" s="2">
        <v>1218432.3912</v>
      </c>
      <c r="J9206" s="2">
        <v>3759372.82</v>
      </c>
      <c r="K9206" s="2">
        <v>366407.98</v>
      </c>
      <c r="L9206" s="2">
        <v>2129771.7319999998</v>
      </c>
      <c r="M9206" s="2">
        <v>1140369.736</v>
      </c>
    </row>
    <row r="9207" spans="1:13" ht="14.25" customHeight="1">
      <c r="A9207" s="59" t="s">
        <v>164</v>
      </c>
      <c r="B9207" s="59" t="s">
        <v>9</v>
      </c>
      <c r="C9207" s="59" t="s">
        <v>112</v>
      </c>
      <c r="D9207" s="2">
        <v>1446.48</v>
      </c>
      <c r="E9207" s="2">
        <v>175736905.34399998</v>
      </c>
      <c r="F9207" s="2">
        <v>42164893.721999995</v>
      </c>
      <c r="G9207" s="2">
        <v>33906032.006399997</v>
      </c>
      <c r="H9207" s="2">
        <v>465008.98357894731</v>
      </c>
      <c r="I9207" s="2">
        <v>4657513.8671999993</v>
      </c>
      <c r="J9207" s="2">
        <v>14783201.079999998</v>
      </c>
      <c r="K9207" s="2">
        <v>3115411.2399999998</v>
      </c>
      <c r="L9207" s="2">
        <v>3918011.9879999999</v>
      </c>
      <c r="M9207" s="2">
        <v>0</v>
      </c>
    </row>
    <row r="9208" spans="1:13" ht="14.25" customHeight="1">
      <c r="A9208" s="59" t="s">
        <v>164</v>
      </c>
      <c r="B9208" s="59" t="s">
        <v>9</v>
      </c>
      <c r="C9208" s="59" t="s">
        <v>112</v>
      </c>
      <c r="D9208" s="2">
        <v>27213.110399999998</v>
      </c>
      <c r="E9208" s="2">
        <v>3306282900.1171193</v>
      </c>
      <c r="F9208" s="2">
        <v>790208325.5704</v>
      </c>
      <c r="G9208" s="2">
        <v>639926305.42079997</v>
      </c>
      <c r="H9208" s="2">
        <v>59573143.629473686</v>
      </c>
      <c r="I9208" s="2">
        <v>91023576.249599993</v>
      </c>
      <c r="J9208" s="2">
        <v>266063451.67999998</v>
      </c>
      <c r="K9208" s="2">
        <v>88384163.299999997</v>
      </c>
      <c r="L9208" s="2">
        <v>48785045.232000001</v>
      </c>
      <c r="M9208" s="2">
        <v>104938811.692</v>
      </c>
    </row>
    <row r="9209" spans="1:13" ht="14.25" customHeight="1">
      <c r="A9209" s="59" t="s">
        <v>164</v>
      </c>
      <c r="B9209" s="59" t="s">
        <v>9</v>
      </c>
      <c r="C9209" s="59" t="s">
        <v>112</v>
      </c>
      <c r="D9209" s="2">
        <v>1199.7747999999999</v>
      </c>
      <c r="E9209" s="2">
        <v>194617064.71468797</v>
      </c>
      <c r="F9209" s="2">
        <v>34854936.260599993</v>
      </c>
      <c r="G9209" s="2">
        <v>28211347.699200001</v>
      </c>
      <c r="H9209" s="2">
        <v>2625523.7153684208</v>
      </c>
      <c r="I9209" s="2">
        <v>4014998.6688000006</v>
      </c>
      <c r="J9209" s="2">
        <v>11763028.74</v>
      </c>
      <c r="K9209" s="2">
        <v>3911568.0999999996</v>
      </c>
      <c r="L9209" s="2">
        <v>2169704.1740000001</v>
      </c>
      <c r="M9209" s="2">
        <v>4626554.6359999999</v>
      </c>
    </row>
    <row r="9210" spans="1:13" ht="14.25" customHeight="1">
      <c r="A9210" s="59" t="s">
        <v>164</v>
      </c>
      <c r="B9210" s="59" t="s">
        <v>9</v>
      </c>
      <c r="C9210" s="59" t="s">
        <v>112</v>
      </c>
      <c r="D9210" s="2">
        <v>278.8492</v>
      </c>
      <c r="E9210" s="2">
        <v>35335969.515000001</v>
      </c>
      <c r="F9210" s="2">
        <v>8087810.1419999991</v>
      </c>
      <c r="G9210" s="2">
        <v>6534760.5312000001</v>
      </c>
      <c r="H9210" s="2">
        <v>615426.74526315788</v>
      </c>
      <c r="I9210" s="2">
        <v>931708.76400000008</v>
      </c>
      <c r="J9210" s="2">
        <v>2750608.82</v>
      </c>
      <c r="K9210" s="2">
        <v>917710.37999999989</v>
      </c>
      <c r="L9210" s="2">
        <v>517243.78200000006</v>
      </c>
      <c r="M9210" s="2">
        <v>1075294.044</v>
      </c>
    </row>
    <row r="9211" spans="1:13" ht="14.25" customHeight="1">
      <c r="A9211" s="59" t="s">
        <v>165</v>
      </c>
      <c r="B9211" s="59" t="s">
        <v>7</v>
      </c>
      <c r="C9211" s="59" t="s">
        <v>113</v>
      </c>
      <c r="D9211" s="2">
        <v>7229.1855999999998</v>
      </c>
      <c r="E9211" s="2">
        <v>819750609.43776</v>
      </c>
      <c r="F9211" s="2">
        <v>158599793.95339999</v>
      </c>
      <c r="G9211" s="2">
        <v>282571928.1024</v>
      </c>
      <c r="H9211" s="2">
        <v>71671637.830736831</v>
      </c>
      <c r="I9211" s="2">
        <v>25699151.124000002</v>
      </c>
      <c r="J9211" s="2">
        <v>70533235.61999999</v>
      </c>
      <c r="K9211" s="2">
        <v>15933008.359999999</v>
      </c>
      <c r="L9211" s="2">
        <v>15080700.359999999</v>
      </c>
      <c r="M9211" s="2">
        <v>25697160.081999999</v>
      </c>
    </row>
    <row r="9212" spans="1:13" ht="14.25" customHeight="1">
      <c r="A9212" s="59" t="s">
        <v>165</v>
      </c>
      <c r="B9212" s="59" t="s">
        <v>7</v>
      </c>
      <c r="C9212" s="59" t="s">
        <v>113</v>
      </c>
      <c r="D9212" s="2">
        <v>294.11759999999998</v>
      </c>
      <c r="E9212" s="2">
        <v>32011100.712359998</v>
      </c>
      <c r="F9212" s="2">
        <v>6477295.3575999998</v>
      </c>
      <c r="G9212" s="2">
        <v>11552571.705599999</v>
      </c>
      <c r="H9212" s="2">
        <v>2900374.1810526312</v>
      </c>
      <c r="I9212" s="2">
        <v>1044127.7135999999</v>
      </c>
      <c r="J9212" s="2">
        <v>2841748.54</v>
      </c>
      <c r="K9212" s="2">
        <v>505338.93999999994</v>
      </c>
      <c r="L9212" s="2">
        <v>144874.72999999998</v>
      </c>
      <c r="M9212" s="2">
        <v>1045482.9440000001</v>
      </c>
    </row>
    <row r="9213" spans="1:13" ht="14.25" customHeight="1">
      <c r="A9213" s="59" t="s">
        <v>165</v>
      </c>
      <c r="B9213" s="59" t="s">
        <v>9</v>
      </c>
      <c r="C9213" s="59" t="s">
        <v>113</v>
      </c>
      <c r="D9213" s="2">
        <v>88090.631999999983</v>
      </c>
      <c r="E9213" s="2">
        <v>11257903488.031199</v>
      </c>
      <c r="F9213" s="2">
        <v>2818849063.8965998</v>
      </c>
      <c r="G9213" s="2">
        <v>2315594213.5679998</v>
      </c>
      <c r="H9213" s="2">
        <v>763571877.12</v>
      </c>
      <c r="I9213" s="2">
        <v>332777637.20880002</v>
      </c>
      <c r="J9213" s="2">
        <v>1250102896.96</v>
      </c>
      <c r="K9213" s="2">
        <v>525561005.09999996</v>
      </c>
      <c r="L9213" s="2">
        <v>249177963.62800002</v>
      </c>
      <c r="M9213" s="2">
        <v>313130577.23199999</v>
      </c>
    </row>
    <row r="9214" spans="1:13" ht="14.25" customHeight="1">
      <c r="A9214" s="59" t="s">
        <v>165</v>
      </c>
      <c r="B9214" s="59" t="s">
        <v>9</v>
      </c>
      <c r="C9214" s="59" t="s">
        <v>113</v>
      </c>
      <c r="D9214" s="2">
        <v>3279.4915999999998</v>
      </c>
      <c r="E9214" s="2">
        <v>632321554.56623995</v>
      </c>
      <c r="F9214" s="2">
        <v>105429186.6652</v>
      </c>
      <c r="G9214" s="2">
        <v>86260585.651199996</v>
      </c>
      <c r="H9214" s="2">
        <v>28463231.232000001</v>
      </c>
      <c r="I9214" s="2">
        <v>12454484.1624</v>
      </c>
      <c r="J9214" s="2">
        <v>45903060.439999998</v>
      </c>
      <c r="K9214" s="2">
        <v>19357716.219999999</v>
      </c>
      <c r="L9214" s="2">
        <v>12741053.973999999</v>
      </c>
      <c r="M9214" s="2">
        <v>11657415.527999999</v>
      </c>
    </row>
    <row r="9215" spans="1:13" ht="14.25" customHeight="1">
      <c r="A9215" s="59" t="s">
        <v>165</v>
      </c>
      <c r="B9215" s="59" t="s">
        <v>9</v>
      </c>
      <c r="C9215" s="59" t="s">
        <v>113</v>
      </c>
      <c r="D9215" s="2">
        <v>502.24999999999994</v>
      </c>
      <c r="E9215" s="2">
        <v>65688892.093439996</v>
      </c>
      <c r="F9215" s="2">
        <v>16062823.8146</v>
      </c>
      <c r="G9215" s="2">
        <v>13213598.342399999</v>
      </c>
      <c r="H9215" s="2">
        <v>4363773.180631578</v>
      </c>
      <c r="I9215" s="2">
        <v>1899619.0848000001</v>
      </c>
      <c r="J9215" s="2">
        <v>7150573.0199999996</v>
      </c>
      <c r="K9215" s="2">
        <v>2903696.26</v>
      </c>
      <c r="L9215" s="2">
        <v>654023.06200000003</v>
      </c>
      <c r="M9215" s="2">
        <v>1785317.7760000001</v>
      </c>
    </row>
    <row r="9216" spans="1:13" ht="14.25" customHeight="1">
      <c r="A9216" s="59" t="s">
        <v>165</v>
      </c>
      <c r="B9216" s="59" t="s">
        <v>9</v>
      </c>
      <c r="C9216" s="59" t="s">
        <v>113</v>
      </c>
      <c r="D9216" s="2">
        <v>36094.497599999995</v>
      </c>
      <c r="E9216" s="2">
        <v>4385221578.0172806</v>
      </c>
      <c r="F9216" s="2">
        <v>1034152324.3347999</v>
      </c>
      <c r="G9216" s="2">
        <v>868220998.19519997</v>
      </c>
      <c r="H9216" s="2">
        <v>312842116.52715784</v>
      </c>
      <c r="I9216" s="2">
        <v>135183129.336</v>
      </c>
      <c r="J9216" s="2">
        <v>467578667.33999997</v>
      </c>
      <c r="K9216" s="2">
        <v>62435432.219999999</v>
      </c>
      <c r="L9216" s="2">
        <v>89628664.180000007</v>
      </c>
      <c r="M9216" s="2">
        <v>128302983.05</v>
      </c>
    </row>
    <row r="9217" spans="1:13" ht="14.25" customHeight="1">
      <c r="A9217" s="59" t="s">
        <v>165</v>
      </c>
      <c r="B9217" s="59" t="s">
        <v>9</v>
      </c>
      <c r="C9217" s="59" t="s">
        <v>113</v>
      </c>
      <c r="D9217" s="2">
        <v>1194.9531999999999</v>
      </c>
      <c r="E9217" s="2">
        <v>189846709.42683598</v>
      </c>
      <c r="F9217" s="2">
        <v>34253644.881199993</v>
      </c>
      <c r="G9217" s="2">
        <v>28786810.5792</v>
      </c>
      <c r="H9217" s="2">
        <v>10389610.610526314</v>
      </c>
      <c r="I9217" s="2">
        <v>4501541.1096000001</v>
      </c>
      <c r="J9217" s="2">
        <v>15631720.68</v>
      </c>
      <c r="K9217" s="2">
        <v>1876797.96</v>
      </c>
      <c r="L9217" s="2">
        <v>1862453.2080000001</v>
      </c>
      <c r="M9217" s="2">
        <v>4247629.8480000002</v>
      </c>
    </row>
    <row r="9218" spans="1:13" ht="14.25" customHeight="1">
      <c r="A9218" s="59" t="s">
        <v>165</v>
      </c>
      <c r="B9218" s="59" t="s">
        <v>9</v>
      </c>
      <c r="C9218" s="59" t="s">
        <v>113</v>
      </c>
      <c r="D9218" s="2">
        <v>605.91439999999989</v>
      </c>
      <c r="E9218" s="2">
        <v>77136859.162440002</v>
      </c>
      <c r="F9218" s="2">
        <v>17358423.035599999</v>
      </c>
      <c r="G9218" s="2">
        <v>14599552.896</v>
      </c>
      <c r="H9218" s="2">
        <v>5241526.4538947353</v>
      </c>
      <c r="I9218" s="2">
        <v>2286376.5455999998</v>
      </c>
      <c r="J9218" s="2">
        <v>7984563.0399999991</v>
      </c>
      <c r="K9218" s="2">
        <v>896339.53999999992</v>
      </c>
      <c r="L9218" s="2">
        <v>621145.16200000001</v>
      </c>
      <c r="M9218" s="2">
        <v>2153808.2280000001</v>
      </c>
    </row>
    <row r="9219" spans="1:13" ht="14.25" customHeight="1">
      <c r="A9219" s="59" t="s">
        <v>166</v>
      </c>
      <c r="B9219" s="59" t="s">
        <v>9</v>
      </c>
      <c r="C9219" s="59" t="s">
        <v>114</v>
      </c>
      <c r="D9219" s="2">
        <v>10462.871999999999</v>
      </c>
      <c r="E9219" s="2">
        <v>1337145625.0151999</v>
      </c>
      <c r="F9219" s="2">
        <v>338994790.32159996</v>
      </c>
      <c r="G9219" s="2">
        <v>256660696.14719996</v>
      </c>
      <c r="H9219" s="2">
        <v>3369155.5098947366</v>
      </c>
      <c r="I9219" s="2">
        <v>40160623.629599996</v>
      </c>
      <c r="J9219" s="2">
        <v>120344682.55999999</v>
      </c>
      <c r="K9219" s="2">
        <v>21031564.18</v>
      </c>
      <c r="L9219" s="2">
        <v>61479671.462000005</v>
      </c>
      <c r="M9219" s="2">
        <v>23468406.478</v>
      </c>
    </row>
    <row r="9220" spans="1:13" ht="14.25" customHeight="1">
      <c r="A9220" s="59" t="s">
        <v>166</v>
      </c>
      <c r="B9220" s="59" t="s">
        <v>9</v>
      </c>
      <c r="C9220" s="59" t="s">
        <v>114</v>
      </c>
      <c r="D9220" s="2">
        <v>3358.2444</v>
      </c>
      <c r="E9220" s="2">
        <v>649971412.39799988</v>
      </c>
      <c r="F9220" s="2">
        <v>108806443.13419999</v>
      </c>
      <c r="G9220" s="2">
        <v>82379791.987199992</v>
      </c>
      <c r="H9220" s="2">
        <v>1080046.6863157896</v>
      </c>
      <c r="I9220" s="2">
        <v>12890262.24</v>
      </c>
      <c r="J9220" s="2">
        <v>38626733.859999999</v>
      </c>
      <c r="K9220" s="2">
        <v>6750440.8999999994</v>
      </c>
      <c r="L9220" s="2">
        <v>19732997.174000002</v>
      </c>
      <c r="M9220" s="2">
        <v>7532601.0980000002</v>
      </c>
    </row>
    <row r="9221" spans="1:13" ht="14.25" customHeight="1">
      <c r="A9221" s="59" t="s">
        <v>166</v>
      </c>
      <c r="B9221" s="59" t="s">
        <v>9</v>
      </c>
      <c r="C9221" s="59" t="s">
        <v>114</v>
      </c>
      <c r="D9221" s="2">
        <v>523.14359999999999</v>
      </c>
      <c r="E9221" s="2">
        <v>69213781.596959978</v>
      </c>
      <c r="F9221" s="2">
        <v>16949744.129399996</v>
      </c>
      <c r="G9221" s="2">
        <v>12833033.587199999</v>
      </c>
      <c r="H9221" s="2">
        <v>170677.80378947366</v>
      </c>
      <c r="I9221" s="2">
        <v>2008036.8935999998</v>
      </c>
      <c r="J9221" s="2">
        <v>6017221.5</v>
      </c>
      <c r="K9221" s="2">
        <v>1051577.02</v>
      </c>
      <c r="L9221" s="2">
        <v>3073981.7239999999</v>
      </c>
      <c r="M9221" s="2">
        <v>1173420.8199999998</v>
      </c>
    </row>
    <row r="9222" spans="1:13" ht="14.25" customHeight="1">
      <c r="A9222" s="59" t="s">
        <v>166</v>
      </c>
      <c r="B9222" s="59" t="s">
        <v>9</v>
      </c>
      <c r="C9222" s="59" t="s">
        <v>114</v>
      </c>
      <c r="D9222" s="2">
        <v>11166.8256</v>
      </c>
      <c r="E9222" s="2">
        <v>1356688909.2556798</v>
      </c>
      <c r="F9222" s="2">
        <v>325175133.70199996</v>
      </c>
      <c r="G9222" s="2">
        <v>264419650.29119995</v>
      </c>
      <c r="H9222" s="2">
        <v>5930161.5562105263</v>
      </c>
      <c r="I9222" s="2">
        <v>36229833.122400001</v>
      </c>
      <c r="J9222" s="2">
        <v>113834387.67999999</v>
      </c>
      <c r="K9222" s="2">
        <v>20110376.18</v>
      </c>
      <c r="L9222" s="2">
        <v>70649439.541999996</v>
      </c>
      <c r="M9222" s="2">
        <v>25047388.145999998</v>
      </c>
    </row>
    <row r="9223" spans="1:13" ht="14.25" customHeight="1">
      <c r="A9223" s="59" t="s">
        <v>166</v>
      </c>
      <c r="B9223" s="59" t="s">
        <v>9</v>
      </c>
      <c r="C9223" s="59" t="s">
        <v>114</v>
      </c>
      <c r="D9223" s="2">
        <v>2258.9195999999997</v>
      </c>
      <c r="E9223" s="2">
        <v>376575246.329436</v>
      </c>
      <c r="F9223" s="2">
        <v>65676107.209399998</v>
      </c>
      <c r="G9223" s="2">
        <v>53338989.753599994</v>
      </c>
      <c r="H9223" s="2">
        <v>1197246.6795789471</v>
      </c>
      <c r="I9223" s="2">
        <v>7259502.3120000008</v>
      </c>
      <c r="J9223" s="2">
        <v>22997857.759999998</v>
      </c>
      <c r="K9223" s="2">
        <v>4104089.34</v>
      </c>
      <c r="L9223" s="2">
        <v>14749352.464000002</v>
      </c>
      <c r="M9223" s="2">
        <v>5066797.3839999996</v>
      </c>
    </row>
    <row r="9224" spans="1:13" ht="14.25" customHeight="1">
      <c r="A9224" s="59" t="s">
        <v>166</v>
      </c>
      <c r="B9224" s="59" t="s">
        <v>9</v>
      </c>
      <c r="C9224" s="59" t="s">
        <v>114</v>
      </c>
      <c r="D9224" s="2">
        <v>726.45439999999996</v>
      </c>
      <c r="E9224" s="2">
        <v>92384400.117239997</v>
      </c>
      <c r="F9224" s="2">
        <v>21121033.305799998</v>
      </c>
      <c r="G9224" s="2">
        <v>17153473.727999996</v>
      </c>
      <c r="H9224" s="2">
        <v>384250.96421052632</v>
      </c>
      <c r="I9224" s="2">
        <v>2334616.9487999999</v>
      </c>
      <c r="J9224" s="2">
        <v>7395974.4199999999</v>
      </c>
      <c r="K9224" s="2">
        <v>1319849.8599999999</v>
      </c>
      <c r="L9224" s="2">
        <v>4743293.28</v>
      </c>
      <c r="M9224" s="2">
        <v>1629450.372</v>
      </c>
    </row>
    <row r="9225" spans="1:13" ht="14.25" customHeight="1">
      <c r="A9225" s="59" t="s">
        <v>166</v>
      </c>
      <c r="B9225" s="59" t="s">
        <v>9</v>
      </c>
      <c r="C9225" s="59" t="s">
        <v>114</v>
      </c>
      <c r="D9225" s="2">
        <v>8148.5039999999999</v>
      </c>
      <c r="E9225" s="2">
        <v>1041371477.5464</v>
      </c>
      <c r="F9225" s="2">
        <v>263860119.58479998</v>
      </c>
      <c r="G9225" s="2">
        <v>199740400.60799998</v>
      </c>
      <c r="H9225" s="2">
        <v>2624115.4559999998</v>
      </c>
      <c r="I9225" s="2">
        <v>31258087.120800003</v>
      </c>
      <c r="J9225" s="2">
        <v>93755940.659999996</v>
      </c>
      <c r="K9225" s="2">
        <v>16411726.819999998</v>
      </c>
      <c r="L9225" s="2">
        <v>48163217.255999997</v>
      </c>
      <c r="M9225" s="2">
        <v>18277238.628000002</v>
      </c>
    </row>
    <row r="9226" spans="1:13" ht="14.25" customHeight="1">
      <c r="A9226" s="59" t="s">
        <v>166</v>
      </c>
      <c r="B9226" s="59" t="s">
        <v>9</v>
      </c>
      <c r="C9226" s="59" t="s">
        <v>114</v>
      </c>
      <c r="D9226" s="2">
        <v>1636.1296</v>
      </c>
      <c r="E9226" s="2">
        <v>316664703.43199998</v>
      </c>
      <c r="F9226" s="2">
        <v>53012924.805999994</v>
      </c>
      <c r="G9226" s="2">
        <v>40138369.977600001</v>
      </c>
      <c r="H9226" s="2">
        <v>526125.94863157894</v>
      </c>
      <c r="I9226" s="2">
        <v>6280475.0544000007</v>
      </c>
      <c r="J9226" s="2">
        <v>18817101.699999999</v>
      </c>
      <c r="K9226" s="2">
        <v>3287642.4</v>
      </c>
      <c r="L9226" s="2">
        <v>9604453.6060000006</v>
      </c>
      <c r="M9226" s="2">
        <v>3669868.1799999997</v>
      </c>
    </row>
    <row r="9227" spans="1:13" ht="14.25" customHeight="1">
      <c r="A9227" s="59" t="s">
        <v>166</v>
      </c>
      <c r="B9227" s="59" t="s">
        <v>9</v>
      </c>
      <c r="C9227" s="59" t="s">
        <v>114</v>
      </c>
      <c r="D9227" s="2">
        <v>266.79520000000002</v>
      </c>
      <c r="E9227" s="2">
        <v>35633693.430720001</v>
      </c>
      <c r="F9227" s="2">
        <v>8644109.7203999981</v>
      </c>
      <c r="G9227" s="2">
        <v>6544649.3375999993</v>
      </c>
      <c r="H9227" s="2">
        <v>88678.080000000002</v>
      </c>
      <c r="I9227" s="2">
        <v>1024067.1024</v>
      </c>
      <c r="J9227" s="2">
        <v>3068698.3</v>
      </c>
      <c r="K9227" s="2">
        <v>536289.84</v>
      </c>
      <c r="L9227" s="2">
        <v>1567678.706</v>
      </c>
      <c r="M9227" s="2">
        <v>598426.48800000001</v>
      </c>
    </row>
    <row r="9228" spans="1:13" ht="14.25" customHeight="1">
      <c r="A9228" s="59" t="s">
        <v>166</v>
      </c>
      <c r="B9228" s="59" t="s">
        <v>9</v>
      </c>
      <c r="C9228" s="59" t="s">
        <v>114</v>
      </c>
      <c r="D9228" s="2">
        <v>8736.7391999999982</v>
      </c>
      <c r="E9228" s="2">
        <v>1061450908.2777599</v>
      </c>
      <c r="F9228" s="2">
        <v>254098044.14379996</v>
      </c>
      <c r="G9228" s="2">
        <v>206420754.56639996</v>
      </c>
      <c r="H9228" s="2">
        <v>4642814.8648421047</v>
      </c>
      <c r="I9228" s="2">
        <v>28134482.047199998</v>
      </c>
      <c r="J9228" s="2">
        <v>88972295.179999992</v>
      </c>
      <c r="K9228" s="2">
        <v>15843575.879999999</v>
      </c>
      <c r="L9228" s="2">
        <v>56668329.498000003</v>
      </c>
      <c r="M9228" s="2">
        <v>19596660.776000001</v>
      </c>
    </row>
    <row r="9229" spans="1:13" ht="14.25" customHeight="1">
      <c r="A9229" s="59" t="s">
        <v>166</v>
      </c>
      <c r="B9229" s="59" t="s">
        <v>9</v>
      </c>
      <c r="C9229" s="59" t="s">
        <v>114</v>
      </c>
      <c r="D9229" s="2">
        <v>947.44439999999997</v>
      </c>
      <c r="E9229" s="2">
        <v>152377269.568524</v>
      </c>
      <c r="F9229" s="2">
        <v>27546612.550799996</v>
      </c>
      <c r="G9229" s="2">
        <v>22374965.030399997</v>
      </c>
      <c r="H9229" s="2">
        <v>505539.01136842102</v>
      </c>
      <c r="I9229" s="2">
        <v>3047405.3928</v>
      </c>
      <c r="J9229" s="2">
        <v>9645741.1799999997</v>
      </c>
      <c r="K9229" s="2">
        <v>1719529.3399999999</v>
      </c>
      <c r="L9229" s="2">
        <v>6165266.5139999995</v>
      </c>
      <c r="M9229" s="2">
        <v>2125134.5499999998</v>
      </c>
    </row>
    <row r="9230" spans="1:13" ht="14.25" customHeight="1">
      <c r="A9230" s="59" t="s">
        <v>166</v>
      </c>
      <c r="B9230" s="59" t="s">
        <v>9</v>
      </c>
      <c r="C9230" s="59" t="s">
        <v>114</v>
      </c>
      <c r="D9230" s="2">
        <v>609.93239999999992</v>
      </c>
      <c r="E9230" s="2">
        <v>77357071.27764</v>
      </c>
      <c r="F9230" s="2">
        <v>17731542.789399996</v>
      </c>
      <c r="G9230" s="2">
        <v>14399937.868799999</v>
      </c>
      <c r="H9230" s="2">
        <v>325634.80926315789</v>
      </c>
      <c r="I9230" s="2">
        <v>1959280.1856</v>
      </c>
      <c r="J9230" s="2">
        <v>6209144.1399999997</v>
      </c>
      <c r="K9230" s="2">
        <v>1108535.04</v>
      </c>
      <c r="L9230" s="2">
        <v>3987722.1560000004</v>
      </c>
      <c r="M9230" s="2">
        <v>1368089.558</v>
      </c>
    </row>
    <row r="9231" spans="1:13" ht="14.25" customHeight="1">
      <c r="A9231" s="59" t="s">
        <v>164</v>
      </c>
      <c r="B9231" s="59" t="s">
        <v>9</v>
      </c>
      <c r="C9231" s="59" t="s">
        <v>112</v>
      </c>
      <c r="D9231" s="2">
        <v>424.30079999999992</v>
      </c>
      <c r="E9231" s="2">
        <v>64163827.728</v>
      </c>
      <c r="F9231" s="2">
        <v>43915599.347199999</v>
      </c>
      <c r="G9231" s="2">
        <v>0</v>
      </c>
      <c r="H9231" s="2">
        <v>211429012.82021049</v>
      </c>
      <c r="I9231" s="2">
        <v>0</v>
      </c>
      <c r="J9231" s="2">
        <v>1.64</v>
      </c>
      <c r="K9231" s="2">
        <v>204634.28</v>
      </c>
      <c r="L9231" s="2">
        <v>924404.77800000005</v>
      </c>
      <c r="M9231" s="2">
        <v>1114278.4840000002</v>
      </c>
    </row>
    <row r="9232" spans="1:13" ht="14.25" customHeight="1">
      <c r="A9232" s="59" t="s">
        <v>164</v>
      </c>
      <c r="B9232" s="59" t="s">
        <v>9</v>
      </c>
      <c r="C9232" s="59" t="s">
        <v>112</v>
      </c>
      <c r="D9232" s="2">
        <v>36.965599999999995</v>
      </c>
      <c r="E9232" s="2">
        <v>5590030.4459999995</v>
      </c>
      <c r="F9232" s="2">
        <v>3311095.0970000001</v>
      </c>
      <c r="G9232" s="2">
        <v>0</v>
      </c>
      <c r="H9232" s="2">
        <v>18420542.14736842</v>
      </c>
      <c r="I9232" s="2">
        <v>0</v>
      </c>
      <c r="J9232" s="2">
        <v>0</v>
      </c>
      <c r="K9232" s="2">
        <v>6605.0999999999995</v>
      </c>
      <c r="L9232" s="2">
        <v>29562.148000000001</v>
      </c>
      <c r="M9232" s="2">
        <v>97076.847999999998</v>
      </c>
    </row>
    <row r="9233" spans="1:13" ht="14.25" customHeight="1">
      <c r="A9233" s="59" t="s">
        <v>164</v>
      </c>
      <c r="B9233" s="59" t="s">
        <v>9</v>
      </c>
      <c r="C9233" s="59" t="s">
        <v>112</v>
      </c>
      <c r="D9233" s="2">
        <v>248.31239999999997</v>
      </c>
      <c r="E9233" s="2">
        <v>37550421.908999994</v>
      </c>
      <c r="F9233" s="2">
        <v>24645636.829399996</v>
      </c>
      <c r="G9233" s="2">
        <v>0</v>
      </c>
      <c r="H9233" s="2">
        <v>17302530.876631577</v>
      </c>
      <c r="I9233" s="2">
        <v>0</v>
      </c>
      <c r="J9233" s="2">
        <v>0</v>
      </c>
      <c r="K9233" s="2">
        <v>135195.03999999998</v>
      </c>
      <c r="L9233" s="2">
        <v>7715.7080000000005</v>
      </c>
      <c r="M9233" s="2">
        <v>652107.21400000004</v>
      </c>
    </row>
    <row r="9234" spans="1:13" ht="14.25" customHeight="1">
      <c r="A9234" s="59" t="s">
        <v>164</v>
      </c>
      <c r="B9234" s="59" t="s">
        <v>9</v>
      </c>
      <c r="C9234" s="59" t="s">
        <v>112</v>
      </c>
      <c r="D9234" s="2">
        <v>36.965599999999995</v>
      </c>
      <c r="E9234" s="2">
        <v>5590030.4459999995</v>
      </c>
      <c r="F9234" s="2">
        <v>3339923.5745999995</v>
      </c>
      <c r="G9234" s="2">
        <v>0</v>
      </c>
      <c r="H9234" s="2">
        <v>2581881.3473684206</v>
      </c>
      <c r="I9234" s="2">
        <v>0</v>
      </c>
      <c r="J9234" s="2">
        <v>0.82</v>
      </c>
      <c r="K9234" s="2">
        <v>10127</v>
      </c>
      <c r="L9234" s="2">
        <v>0</v>
      </c>
      <c r="M9234" s="2">
        <v>97076.847999999998</v>
      </c>
    </row>
    <row r="9235" spans="1:13" ht="14.25" customHeight="1">
      <c r="A9235" s="59" t="s">
        <v>164</v>
      </c>
      <c r="B9235" s="59" t="s">
        <v>9</v>
      </c>
      <c r="C9235" s="59" t="s">
        <v>112</v>
      </c>
      <c r="D9235" s="2">
        <v>28.125999999999998</v>
      </c>
      <c r="E9235" s="2">
        <v>4253284.0350000001</v>
      </c>
      <c r="F9235" s="2">
        <v>2523452.6331999996</v>
      </c>
      <c r="G9235" s="2">
        <v>0</v>
      </c>
      <c r="H9235" s="2">
        <v>5642191.7810526313</v>
      </c>
      <c r="I9235" s="2">
        <v>0</v>
      </c>
      <c r="J9235" s="2">
        <v>0</v>
      </c>
      <c r="K9235" s="2">
        <v>3688.3599999999997</v>
      </c>
      <c r="L9235" s="2">
        <v>29869.73</v>
      </c>
      <c r="M9235" s="2">
        <v>120701.12999999999</v>
      </c>
    </row>
    <row r="9236" spans="1:13" ht="14.25" customHeight="1">
      <c r="A9236" s="59" t="s">
        <v>164</v>
      </c>
      <c r="B9236" s="59" t="s">
        <v>9</v>
      </c>
      <c r="C9236" s="59" t="s">
        <v>112</v>
      </c>
      <c r="D9236" s="2">
        <v>27.322399999999998</v>
      </c>
      <c r="E9236" s="2">
        <v>4131761.6340000001</v>
      </c>
      <c r="F9236" s="2">
        <v>2465237.3071999997</v>
      </c>
      <c r="G9236" s="2">
        <v>0</v>
      </c>
      <c r="H9236" s="2">
        <v>12103132.880842105</v>
      </c>
      <c r="I9236" s="2">
        <v>0</v>
      </c>
      <c r="J9236" s="2">
        <v>0</v>
      </c>
      <c r="K9236" s="2">
        <v>5244.7199999999993</v>
      </c>
      <c r="L9236" s="2">
        <v>78277.364000000001</v>
      </c>
      <c r="M9236" s="2">
        <v>117251.882</v>
      </c>
    </row>
    <row r="9237" spans="1:13" ht="14.25" customHeight="1">
      <c r="A9237" s="59" t="s">
        <v>165</v>
      </c>
      <c r="B9237" s="59" t="s">
        <v>9</v>
      </c>
      <c r="C9237" s="59" t="s">
        <v>113</v>
      </c>
      <c r="D9237" s="2">
        <v>1.6072</v>
      </c>
      <c r="E9237" s="2">
        <v>243044.80199999997</v>
      </c>
      <c r="F9237" s="2">
        <v>143423.34639999998</v>
      </c>
      <c r="G9237" s="2">
        <v>0</v>
      </c>
      <c r="H9237" s="2">
        <v>0</v>
      </c>
      <c r="I9237" s="2">
        <v>0</v>
      </c>
      <c r="J9237" s="2">
        <v>0</v>
      </c>
      <c r="K9237" s="2">
        <v>269.77999999999997</v>
      </c>
      <c r="L9237" s="2">
        <v>6301.3720000000003</v>
      </c>
      <c r="M9237" s="2">
        <v>5712.366</v>
      </c>
    </row>
    <row r="9238" spans="1:13" ht="14.25" customHeight="1">
      <c r="A9238" s="59" t="s">
        <v>165</v>
      </c>
      <c r="B9238" s="59" t="s">
        <v>9</v>
      </c>
      <c r="C9238" s="59" t="s">
        <v>113</v>
      </c>
      <c r="D9238" s="2">
        <v>1.6072</v>
      </c>
      <c r="E9238" s="2">
        <v>243044.80199999997</v>
      </c>
      <c r="F9238" s="2">
        <v>144035.00899999999</v>
      </c>
      <c r="G9238" s="2">
        <v>0</v>
      </c>
      <c r="H9238" s="2">
        <v>0</v>
      </c>
      <c r="I9238" s="2">
        <v>0</v>
      </c>
      <c r="J9238" s="2">
        <v>0</v>
      </c>
      <c r="K9238" s="2">
        <v>387.03999999999996</v>
      </c>
      <c r="L9238" s="2">
        <v>5066.5340000000006</v>
      </c>
      <c r="M9238" s="2">
        <v>5712.366</v>
      </c>
    </row>
    <row r="9239" spans="1:13" ht="14.25" customHeight="1">
      <c r="A9239" s="59" t="s">
        <v>166</v>
      </c>
      <c r="B9239" s="59" t="s">
        <v>9</v>
      </c>
      <c r="C9239" s="59" t="s">
        <v>114</v>
      </c>
      <c r="D9239" s="2">
        <v>50.626799999999996</v>
      </c>
      <c r="E9239" s="2">
        <v>7655911.2630000003</v>
      </c>
      <c r="F9239" s="2">
        <v>4468058.4841999998</v>
      </c>
      <c r="G9239" s="2">
        <v>0</v>
      </c>
      <c r="H9239" s="2">
        <v>20299258.337684207</v>
      </c>
      <c r="I9239" s="2">
        <v>0</v>
      </c>
      <c r="J9239" s="2">
        <v>0</v>
      </c>
      <c r="K9239" s="2">
        <v>6008.96</v>
      </c>
      <c r="L9239" s="2">
        <v>165252.71400000001</v>
      </c>
      <c r="M9239" s="2">
        <v>113557.29</v>
      </c>
    </row>
    <row r="9240" spans="1:13" ht="14.25" customHeight="1">
      <c r="A9240" s="59" t="s">
        <v>166</v>
      </c>
      <c r="B9240" s="59" t="s">
        <v>9</v>
      </c>
      <c r="C9240" s="59" t="s">
        <v>114</v>
      </c>
      <c r="D9240" s="2">
        <v>12.053999999999998</v>
      </c>
      <c r="E9240" s="2">
        <v>1822836.0149999999</v>
      </c>
      <c r="F9240" s="2">
        <v>1063822.8425999999</v>
      </c>
      <c r="G9240" s="2">
        <v>0</v>
      </c>
      <c r="H9240" s="2">
        <v>4833183.4408421051</v>
      </c>
      <c r="I9240" s="2">
        <v>0</v>
      </c>
      <c r="J9240" s="2">
        <v>0</v>
      </c>
      <c r="K9240" s="2">
        <v>1431.72</v>
      </c>
      <c r="L9240" s="2">
        <v>39345.240000000005</v>
      </c>
      <c r="M9240" s="2">
        <v>27037.449999999997</v>
      </c>
    </row>
    <row r="9241" spans="1:13" ht="14.25" customHeight="1">
      <c r="A9241" s="59" t="s">
        <v>166</v>
      </c>
      <c r="B9241" s="59" t="s">
        <v>9</v>
      </c>
      <c r="C9241" s="59" t="s">
        <v>114</v>
      </c>
      <c r="D9241" s="2">
        <v>53.841199999999994</v>
      </c>
      <c r="E9241" s="2">
        <v>8142000.8669999996</v>
      </c>
      <c r="F9241" s="2">
        <v>4757257.9701999994</v>
      </c>
      <c r="G9241" s="2">
        <v>0</v>
      </c>
      <c r="H9241" s="2">
        <v>22318039.781052627</v>
      </c>
      <c r="I9241" s="2">
        <v>0</v>
      </c>
      <c r="J9241" s="2">
        <v>0</v>
      </c>
      <c r="K9241" s="2">
        <v>8392.6999999999989</v>
      </c>
      <c r="L9241" s="2">
        <v>183121.334</v>
      </c>
      <c r="M9241" s="2">
        <v>120766.07400000001</v>
      </c>
    </row>
    <row r="9242" spans="1:13" ht="14.25" customHeight="1">
      <c r="A9242" s="59" t="s">
        <v>166</v>
      </c>
      <c r="B9242" s="59" t="s">
        <v>9</v>
      </c>
      <c r="C9242" s="59" t="s">
        <v>114</v>
      </c>
      <c r="D9242" s="2">
        <v>12.053999999999998</v>
      </c>
      <c r="E9242" s="2">
        <v>1822836.0149999999</v>
      </c>
      <c r="F9242" s="2">
        <v>1065058.0987999998</v>
      </c>
      <c r="G9242" s="2">
        <v>0</v>
      </c>
      <c r="H9242" s="2">
        <v>4996028.1903157895</v>
      </c>
      <c r="I9242" s="2">
        <v>0</v>
      </c>
      <c r="J9242" s="2">
        <v>0</v>
      </c>
      <c r="K9242" s="2">
        <v>1878.62</v>
      </c>
      <c r="L9242" s="2">
        <v>40997.703999999998</v>
      </c>
      <c r="M9242" s="2">
        <v>27037.449999999997</v>
      </c>
    </row>
    <row r="9243" spans="1:13" ht="14.25" customHeight="1">
      <c r="A9243" s="59" t="s">
        <v>166</v>
      </c>
      <c r="B9243" s="59" t="s">
        <v>9</v>
      </c>
      <c r="C9243" s="59" t="s">
        <v>114</v>
      </c>
      <c r="D9243" s="2">
        <v>3.2143999999999999</v>
      </c>
      <c r="E9243" s="2">
        <v>486089.60399999993</v>
      </c>
      <c r="F9243" s="2">
        <v>283685.7732</v>
      </c>
      <c r="G9243" s="2">
        <v>0</v>
      </c>
      <c r="H9243" s="2">
        <v>1288881.7313684209</v>
      </c>
      <c r="I9243" s="2">
        <v>0</v>
      </c>
      <c r="J9243" s="2">
        <v>0</v>
      </c>
      <c r="K9243" s="2">
        <v>382.12</v>
      </c>
      <c r="L9243" s="2">
        <v>10491.162</v>
      </c>
      <c r="M9243" s="2">
        <v>7210.5880000000006</v>
      </c>
    </row>
    <row r="9244" spans="1:13" ht="14.25" customHeight="1">
      <c r="A9244" s="59" t="s">
        <v>166</v>
      </c>
      <c r="B9244" s="59" t="s">
        <v>9</v>
      </c>
      <c r="C9244" s="59" t="s">
        <v>114</v>
      </c>
      <c r="D9244" s="2">
        <v>3.2143999999999999</v>
      </c>
      <c r="E9244" s="2">
        <v>486089.60399999993</v>
      </c>
      <c r="F9244" s="2">
        <v>284015.06879999995</v>
      </c>
      <c r="G9244" s="2">
        <v>0</v>
      </c>
      <c r="H9244" s="2">
        <v>1332413.4770526316</v>
      </c>
      <c r="I9244" s="2">
        <v>0</v>
      </c>
      <c r="J9244" s="2">
        <v>0</v>
      </c>
      <c r="K9244" s="2">
        <v>500.2</v>
      </c>
      <c r="L9244" s="2">
        <v>10933.142</v>
      </c>
      <c r="M9244" s="2">
        <v>7210.5880000000006</v>
      </c>
    </row>
    <row r="9245" spans="1:13" ht="14.25" customHeight="1">
      <c r="A9245" s="59" t="s">
        <v>164</v>
      </c>
      <c r="B9245" s="59" t="s">
        <v>14</v>
      </c>
      <c r="C9245" s="59" t="s">
        <v>112</v>
      </c>
      <c r="D9245" s="2">
        <v>62777.232000000004</v>
      </c>
      <c r="E9245" s="2">
        <v>3954570119.4383998</v>
      </c>
      <c r="F9245" s="2">
        <v>0</v>
      </c>
      <c r="G9245" s="2">
        <v>989563935.11039996</v>
      </c>
      <c r="H9245" s="2">
        <v>65076097.960421041</v>
      </c>
      <c r="I9245" s="2">
        <v>154561155.47999999</v>
      </c>
      <c r="J9245" s="2">
        <v>454348035.39999998</v>
      </c>
      <c r="K9245" s="2">
        <v>207866328.03999999</v>
      </c>
      <c r="L9245" s="2">
        <v>55701865.362000003</v>
      </c>
      <c r="M9245" s="2">
        <v>164862678.37599999</v>
      </c>
    </row>
    <row r="9246" spans="1:13" ht="14.25" customHeight="1">
      <c r="A9246" s="59" t="s">
        <v>164</v>
      </c>
      <c r="B9246" s="59" t="s">
        <v>14</v>
      </c>
      <c r="C9246" s="59" t="s">
        <v>112</v>
      </c>
      <c r="D9246" s="2">
        <v>15626.805599999998</v>
      </c>
      <c r="E9246" s="2">
        <v>1252620569.8313999</v>
      </c>
      <c r="F9246" s="2">
        <v>0</v>
      </c>
      <c r="G9246" s="2">
        <v>245928741.86879995</v>
      </c>
      <c r="H9246" s="2">
        <v>13992312.202105265</v>
      </c>
      <c r="I9246" s="2">
        <v>39044899.583999999</v>
      </c>
      <c r="J9246" s="2">
        <v>113630857.94</v>
      </c>
      <c r="K9246" s="2">
        <v>53602164.259999998</v>
      </c>
      <c r="L9246" s="2">
        <v>13568150.09</v>
      </c>
      <c r="M9246" s="2">
        <v>41038397.730000004</v>
      </c>
    </row>
    <row r="9247" spans="1:13" ht="14.25" customHeight="1">
      <c r="A9247" s="59" t="s">
        <v>164</v>
      </c>
      <c r="B9247" s="59" t="s">
        <v>14</v>
      </c>
      <c r="C9247" s="59" t="s">
        <v>112</v>
      </c>
      <c r="D9247" s="2">
        <v>29562.836799999997</v>
      </c>
      <c r="E9247" s="2">
        <v>1231681174.1942401</v>
      </c>
      <c r="F9247" s="2">
        <v>0</v>
      </c>
      <c r="G9247" s="2">
        <v>465214929.59999996</v>
      </c>
      <c r="H9247" s="2">
        <v>26471012.816842102</v>
      </c>
      <c r="I9247" s="2">
        <v>72138078.316799998</v>
      </c>
      <c r="J9247" s="2">
        <v>213584130.63999999</v>
      </c>
      <c r="K9247" s="2">
        <v>90556045.640000001</v>
      </c>
      <c r="L9247" s="2">
        <v>26565220.528000001</v>
      </c>
      <c r="M9247" s="2">
        <v>77636561.552000001</v>
      </c>
    </row>
    <row r="9248" spans="1:13" ht="14.25" customHeight="1">
      <c r="A9248" s="59" t="s">
        <v>164</v>
      </c>
      <c r="B9248" s="59" t="s">
        <v>14</v>
      </c>
      <c r="C9248" s="59" t="s">
        <v>112</v>
      </c>
      <c r="D9248" s="2">
        <v>584136.84</v>
      </c>
      <c r="E9248" s="2">
        <v>40480683012</v>
      </c>
      <c r="F9248" s="2">
        <v>0</v>
      </c>
      <c r="G9248" s="2">
        <v>10135274308.531199</v>
      </c>
      <c r="H9248" s="2">
        <v>567788821.02568424</v>
      </c>
      <c r="I9248" s="2">
        <v>1743364875.5496001</v>
      </c>
      <c r="J9248" s="2">
        <v>5231844738.8400002</v>
      </c>
      <c r="K9248" s="2">
        <v>1730932169.8</v>
      </c>
      <c r="L9248" s="2">
        <v>684630671.296</v>
      </c>
      <c r="M9248" s="2">
        <v>1534033295.102</v>
      </c>
    </row>
    <row r="9249" spans="1:13" ht="14.25" customHeight="1">
      <c r="A9249" s="59" t="s">
        <v>164</v>
      </c>
      <c r="B9249" s="59" t="s">
        <v>14</v>
      </c>
      <c r="C9249" s="59" t="s">
        <v>112</v>
      </c>
      <c r="D9249" s="2">
        <v>67896.16399999999</v>
      </c>
      <c r="E9249" s="2">
        <v>6246307769.15376</v>
      </c>
      <c r="F9249" s="2">
        <v>0</v>
      </c>
      <c r="G9249" s="2">
        <v>1178203436.5439999</v>
      </c>
      <c r="H9249" s="2">
        <v>60785162.738526307</v>
      </c>
      <c r="I9249" s="2">
        <v>201586662.4896</v>
      </c>
      <c r="J9249" s="2">
        <v>606239533.27999997</v>
      </c>
      <c r="K9249" s="2">
        <v>202798760.01999998</v>
      </c>
      <c r="L9249" s="2">
        <v>80160253.821999997</v>
      </c>
      <c r="M9249" s="2">
        <v>178305780.59799999</v>
      </c>
    </row>
    <row r="9250" spans="1:13" ht="14.25" customHeight="1">
      <c r="A9250" s="59" t="s">
        <v>164</v>
      </c>
      <c r="B9250" s="59" t="s">
        <v>14</v>
      </c>
      <c r="C9250" s="59" t="s">
        <v>112</v>
      </c>
      <c r="D9250" s="2">
        <v>21988.906799999997</v>
      </c>
      <c r="E9250" s="2">
        <v>1600350098.3315997</v>
      </c>
      <c r="F9250" s="2">
        <v>0</v>
      </c>
      <c r="G9250" s="2">
        <v>381487963.67999995</v>
      </c>
      <c r="H9250" s="2">
        <v>19686086.298947368</v>
      </c>
      <c r="I9250" s="2">
        <v>64850564.476800002</v>
      </c>
      <c r="J9250" s="2">
        <v>195458028.17999998</v>
      </c>
      <c r="K9250" s="2">
        <v>66359093.68</v>
      </c>
      <c r="L9250" s="2">
        <v>26208402.857999999</v>
      </c>
      <c r="M9250" s="2">
        <v>57746254.676000006</v>
      </c>
    </row>
    <row r="9251" spans="1:13" ht="14.25" customHeight="1">
      <c r="A9251" s="59" t="s">
        <v>164</v>
      </c>
      <c r="B9251" s="59" t="s">
        <v>14</v>
      </c>
      <c r="C9251" s="59" t="s">
        <v>112</v>
      </c>
      <c r="D9251" s="2">
        <v>24.107999999999997</v>
      </c>
      <c r="E9251" s="2">
        <v>2219623.56</v>
      </c>
      <c r="F9251" s="2">
        <v>0</v>
      </c>
      <c r="G9251" s="2">
        <v>418251.16799999995</v>
      </c>
      <c r="H9251" s="2">
        <v>17344.087578947368</v>
      </c>
      <c r="I9251" s="2">
        <v>70075.756800000003</v>
      </c>
      <c r="J9251" s="2">
        <v>212442.31999999998</v>
      </c>
      <c r="K9251" s="2">
        <v>74253.459999999992</v>
      </c>
      <c r="L9251" s="2">
        <v>29277.116000000002</v>
      </c>
      <c r="M9251" s="2">
        <v>63311.38</v>
      </c>
    </row>
    <row r="9252" spans="1:13" ht="14.25" customHeight="1">
      <c r="A9252" s="59" t="s">
        <v>164</v>
      </c>
      <c r="B9252" s="59" t="s">
        <v>14</v>
      </c>
      <c r="C9252" s="59" t="s">
        <v>112</v>
      </c>
      <c r="D9252" s="2">
        <v>78283.497599999988</v>
      </c>
      <c r="E9252" s="2">
        <v>5635848186.0172796</v>
      </c>
      <c r="F9252" s="2">
        <v>0</v>
      </c>
      <c r="G9252" s="2">
        <v>1596604753.4975998</v>
      </c>
      <c r="H9252" s="2">
        <v>254021589.95873681</v>
      </c>
      <c r="I9252" s="2">
        <v>298379634.03359997</v>
      </c>
      <c r="J9252" s="2">
        <v>856041141.83999991</v>
      </c>
      <c r="K9252" s="2">
        <v>177538997.03999999</v>
      </c>
      <c r="L9252" s="2">
        <v>138340023.22799999</v>
      </c>
      <c r="M9252" s="2">
        <v>205584519.206</v>
      </c>
    </row>
    <row r="9253" spans="1:13" ht="14.25" customHeight="1">
      <c r="A9253" s="59" t="s">
        <v>164</v>
      </c>
      <c r="B9253" s="59" t="s">
        <v>14</v>
      </c>
      <c r="C9253" s="59" t="s">
        <v>112</v>
      </c>
      <c r="D9253" s="2">
        <v>27703.306399999994</v>
      </c>
      <c r="E9253" s="2">
        <v>2539051997.0785193</v>
      </c>
      <c r="F9253" s="2">
        <v>0</v>
      </c>
      <c r="G9253" s="2">
        <v>565848719.02079988</v>
      </c>
      <c r="H9253" s="2">
        <v>19727118.477473684</v>
      </c>
      <c r="I9253" s="2">
        <v>106671344.4936</v>
      </c>
      <c r="J9253" s="2">
        <v>303748871.45999998</v>
      </c>
      <c r="K9253" s="2">
        <v>62248503.379999995</v>
      </c>
      <c r="L9253" s="2">
        <v>47721375.262000002</v>
      </c>
      <c r="M9253" s="2">
        <v>72753146.179999992</v>
      </c>
    </row>
    <row r="9254" spans="1:13" ht="14.25" customHeight="1">
      <c r="A9254" s="59" t="s">
        <v>164</v>
      </c>
      <c r="B9254" s="59" t="s">
        <v>14</v>
      </c>
      <c r="C9254" s="59" t="s">
        <v>112</v>
      </c>
      <c r="D9254" s="2">
        <v>1843.4583999999998</v>
      </c>
      <c r="E9254" s="2">
        <v>139866499.80071998</v>
      </c>
      <c r="F9254" s="2">
        <v>0</v>
      </c>
      <c r="G9254" s="2">
        <v>37651590.220799997</v>
      </c>
      <c r="H9254" s="2">
        <v>13437840.838736841</v>
      </c>
      <c r="I9254" s="2">
        <v>7089733.6775999991</v>
      </c>
      <c r="J9254" s="2">
        <v>20204131.699999999</v>
      </c>
      <c r="K9254" s="2">
        <v>4178155.0199999996</v>
      </c>
      <c r="L9254" s="2">
        <v>3217096.6519999998</v>
      </c>
      <c r="M9254" s="2">
        <v>4841206.2820000006</v>
      </c>
    </row>
    <row r="9255" spans="1:13" ht="14.25" customHeight="1">
      <c r="A9255" s="59" t="s">
        <v>164</v>
      </c>
      <c r="B9255" s="59" t="s">
        <v>14</v>
      </c>
      <c r="C9255" s="59" t="s">
        <v>112</v>
      </c>
      <c r="D9255" s="2">
        <v>50684.659199999995</v>
      </c>
      <c r="E9255" s="2">
        <v>3329799644.6668801</v>
      </c>
      <c r="F9255" s="2">
        <v>0</v>
      </c>
      <c r="G9255" s="2">
        <v>1411672290.2207997</v>
      </c>
      <c r="H9255" s="2">
        <v>51979053.402947366</v>
      </c>
      <c r="I9255" s="2">
        <v>176159522.51999998</v>
      </c>
      <c r="J9255" s="2">
        <v>467577769.44</v>
      </c>
      <c r="K9255" s="2">
        <v>107100877.31999999</v>
      </c>
      <c r="L9255" s="2">
        <v>93302180.950000003</v>
      </c>
      <c r="M9255" s="2">
        <v>133105719.934</v>
      </c>
    </row>
    <row r="9256" spans="1:13" ht="14.25" customHeight="1">
      <c r="A9256" s="59" t="s">
        <v>164</v>
      </c>
      <c r="B9256" s="59" t="s">
        <v>14</v>
      </c>
      <c r="C9256" s="59" t="s">
        <v>112</v>
      </c>
      <c r="D9256" s="2">
        <v>34283.986799999999</v>
      </c>
      <c r="E9256" s="2">
        <v>2545586019.8999996</v>
      </c>
      <c r="F9256" s="2">
        <v>0</v>
      </c>
      <c r="G9256" s="2">
        <v>955862765.60639989</v>
      </c>
      <c r="H9256" s="2">
        <v>31072068.378947362</v>
      </c>
      <c r="I9256" s="2">
        <v>118929608.92079999</v>
      </c>
      <c r="J9256" s="2">
        <v>316789125.63999999</v>
      </c>
      <c r="K9256" s="2">
        <v>73190555.5</v>
      </c>
      <c r="L9256" s="2">
        <v>63722716.354000002</v>
      </c>
      <c r="M9256" s="2">
        <v>90035028.710000008</v>
      </c>
    </row>
    <row r="9257" spans="1:13" ht="14.25" customHeight="1">
      <c r="A9257" s="59" t="s">
        <v>164</v>
      </c>
      <c r="B9257" s="59" t="s">
        <v>14</v>
      </c>
      <c r="C9257" s="59" t="s">
        <v>112</v>
      </c>
      <c r="D9257" s="2">
        <v>620.37919999999997</v>
      </c>
      <c r="E9257" s="2">
        <v>43121971.40327999</v>
      </c>
      <c r="F9257" s="2">
        <v>0</v>
      </c>
      <c r="G9257" s="2">
        <v>17291635.199999999</v>
      </c>
      <c r="H9257" s="2">
        <v>558597.94863157894</v>
      </c>
      <c r="I9257" s="2">
        <v>2152264.824</v>
      </c>
      <c r="J9257" s="2">
        <v>5730920.1399999997</v>
      </c>
      <c r="K9257" s="2">
        <v>1340802.5</v>
      </c>
      <c r="L9257" s="2">
        <v>1175972.578</v>
      </c>
      <c r="M9257" s="2">
        <v>1629211.3419999999</v>
      </c>
    </row>
    <row r="9258" spans="1:13" ht="14.25" customHeight="1">
      <c r="A9258" s="59" t="s">
        <v>164</v>
      </c>
      <c r="B9258" s="59" t="s">
        <v>14</v>
      </c>
      <c r="C9258" s="59" t="s">
        <v>112</v>
      </c>
      <c r="D9258" s="2">
        <v>4.0179999999999998</v>
      </c>
      <c r="E9258" s="2">
        <v>298336.5</v>
      </c>
      <c r="F9258" s="2">
        <v>0</v>
      </c>
      <c r="G9258" s="2">
        <v>111992.5824</v>
      </c>
      <c r="H9258" s="2">
        <v>123.0517894736842</v>
      </c>
      <c r="I9258" s="2">
        <v>13939.343999999999</v>
      </c>
      <c r="J9258" s="2">
        <v>37117.299999999996</v>
      </c>
      <c r="K9258" s="2">
        <v>8684.619999999999</v>
      </c>
      <c r="L9258" s="2">
        <v>7616.4880000000012</v>
      </c>
      <c r="M9258" s="2">
        <v>10551.596</v>
      </c>
    </row>
    <row r="9259" spans="1:13" ht="14.25" customHeight="1">
      <c r="A9259" s="59" t="s">
        <v>164</v>
      </c>
      <c r="B9259" s="59" t="s">
        <v>14</v>
      </c>
      <c r="C9259" s="59" t="s">
        <v>112</v>
      </c>
      <c r="D9259" s="2">
        <v>84988.736000000004</v>
      </c>
      <c r="E9259" s="2">
        <v>5354417962.0007992</v>
      </c>
      <c r="F9259" s="2">
        <v>0</v>
      </c>
      <c r="G9259" s="2">
        <v>1338531043.5839999</v>
      </c>
      <c r="H9259" s="2">
        <v>95276061.018947363</v>
      </c>
      <c r="I9259" s="2">
        <v>202355726.3856</v>
      </c>
      <c r="J9259" s="2">
        <v>625364252.24000001</v>
      </c>
      <c r="K9259" s="2">
        <v>158979137.53999999</v>
      </c>
      <c r="L9259" s="2">
        <v>-9287230.1280000005</v>
      </c>
      <c r="M9259" s="2">
        <v>364722935.10400003</v>
      </c>
    </row>
    <row r="9260" spans="1:13" ht="14.25" customHeight="1">
      <c r="A9260" s="59" t="s">
        <v>164</v>
      </c>
      <c r="B9260" s="59" t="s">
        <v>14</v>
      </c>
      <c r="C9260" s="59" t="s">
        <v>112</v>
      </c>
      <c r="D9260" s="2">
        <v>4878.6556</v>
      </c>
      <c r="E9260" s="2">
        <v>390606561.65916002</v>
      </c>
      <c r="F9260" s="2">
        <v>0</v>
      </c>
      <c r="G9260" s="2">
        <v>76815623.86559999</v>
      </c>
      <c r="H9260" s="2">
        <v>5464701.3827368412</v>
      </c>
      <c r="I9260" s="2">
        <v>11607361.711199999</v>
      </c>
      <c r="J9260" s="2">
        <v>35942596.699999996</v>
      </c>
      <c r="K9260" s="2">
        <v>9147452.5999999996</v>
      </c>
      <c r="L9260" s="2">
        <v>-546564.19400000002</v>
      </c>
      <c r="M9260" s="2">
        <v>20936392.355999999</v>
      </c>
    </row>
    <row r="9261" spans="1:13" ht="14.25" customHeight="1">
      <c r="A9261" s="59" t="s">
        <v>164</v>
      </c>
      <c r="B9261" s="59" t="s">
        <v>14</v>
      </c>
      <c r="C9261" s="59" t="s">
        <v>112</v>
      </c>
      <c r="D9261" s="2">
        <v>7650.2719999999999</v>
      </c>
      <c r="E9261" s="2">
        <v>415890667.54619998</v>
      </c>
      <c r="F9261" s="2">
        <v>0</v>
      </c>
      <c r="G9261" s="2">
        <v>120493717.36319998</v>
      </c>
      <c r="H9261" s="2">
        <v>8576990.6324210521</v>
      </c>
      <c r="I9261" s="2">
        <v>18208942.927200001</v>
      </c>
      <c r="J9261" s="2">
        <v>56364653.239999995</v>
      </c>
      <c r="K9261" s="2">
        <v>14342034.52</v>
      </c>
      <c r="L9261" s="2">
        <v>-853503.06800000009</v>
      </c>
      <c r="M9261" s="2">
        <v>32830581.982000001</v>
      </c>
    </row>
    <row r="9262" spans="1:13" ht="14.25" customHeight="1">
      <c r="A9262" s="59" t="s">
        <v>164</v>
      </c>
      <c r="B9262" s="59" t="s">
        <v>14</v>
      </c>
      <c r="C9262" s="59" t="s">
        <v>112</v>
      </c>
      <c r="D9262" s="2">
        <v>456073.53679999994</v>
      </c>
      <c r="E9262" s="2">
        <v>31607592322.244396</v>
      </c>
      <c r="F9262" s="2">
        <v>0</v>
      </c>
      <c r="G9262" s="2">
        <v>7873134773.2031994</v>
      </c>
      <c r="H9262" s="2">
        <v>536208334.96926314</v>
      </c>
      <c r="I9262" s="2">
        <v>1182547207.0296001</v>
      </c>
      <c r="J9262" s="2">
        <v>3806254470.0799999</v>
      </c>
      <c r="K9262" s="2">
        <v>850728241.29999995</v>
      </c>
      <c r="L9262" s="2">
        <v>-18230622.366</v>
      </c>
      <c r="M9262" s="2">
        <v>1957206176.5740001</v>
      </c>
    </row>
    <row r="9263" spans="1:13" ht="14.25" customHeight="1">
      <c r="A9263" s="59" t="s">
        <v>164</v>
      </c>
      <c r="B9263" s="59" t="s">
        <v>14</v>
      </c>
      <c r="C9263" s="59" t="s">
        <v>112</v>
      </c>
      <c r="D9263" s="2">
        <v>7794.1163999999999</v>
      </c>
      <c r="E9263" s="2">
        <v>717238059.06060004</v>
      </c>
      <c r="F9263" s="2">
        <v>0</v>
      </c>
      <c r="G9263" s="2">
        <v>134371531.44959998</v>
      </c>
      <c r="H9263" s="2">
        <v>9162157.8239999991</v>
      </c>
      <c r="I9263" s="2">
        <v>20226474.338399999</v>
      </c>
      <c r="J9263" s="2">
        <v>65214672.159999996</v>
      </c>
      <c r="K9263" s="2">
        <v>14567345.92</v>
      </c>
      <c r="L9263" s="2">
        <v>-320346.20199999999</v>
      </c>
      <c r="M9263" s="2">
        <v>33447880.114</v>
      </c>
    </row>
    <row r="9264" spans="1:13" ht="14.25" customHeight="1">
      <c r="A9264" s="59" t="s">
        <v>164</v>
      </c>
      <c r="B9264" s="59" t="s">
        <v>14</v>
      </c>
      <c r="C9264" s="59" t="s">
        <v>112</v>
      </c>
      <c r="D9264" s="2">
        <v>12274.186400000001</v>
      </c>
      <c r="E9264" s="2">
        <v>875045728.36295986</v>
      </c>
      <c r="F9264" s="2">
        <v>0</v>
      </c>
      <c r="G9264" s="2">
        <v>212190120.53759998</v>
      </c>
      <c r="H9264" s="2">
        <v>14431532.513684209</v>
      </c>
      <c r="I9264" s="2">
        <v>31805017.739999998</v>
      </c>
      <c r="J9264" s="2">
        <v>102202025.94</v>
      </c>
      <c r="K9264" s="2">
        <v>22856010.879999999</v>
      </c>
      <c r="L9264" s="2">
        <v>-477654.1</v>
      </c>
      <c r="M9264" s="2">
        <v>52673771.083999999</v>
      </c>
    </row>
    <row r="9265" spans="1:13" ht="14.25" customHeight="1">
      <c r="A9265" s="59" t="s">
        <v>164</v>
      </c>
      <c r="B9265" s="59" t="s">
        <v>14</v>
      </c>
      <c r="C9265" s="59" t="s">
        <v>112</v>
      </c>
      <c r="D9265" s="2">
        <v>60156.692399999993</v>
      </c>
      <c r="E9265" s="2">
        <v>4330980112.0093193</v>
      </c>
      <c r="F9265" s="2">
        <v>0</v>
      </c>
      <c r="G9265" s="2">
        <v>1222356254.1503999</v>
      </c>
      <c r="H9265" s="2">
        <v>73263857.138526306</v>
      </c>
      <c r="I9265" s="2">
        <v>215998889.43599999</v>
      </c>
      <c r="J9265" s="2">
        <v>622169438.75999999</v>
      </c>
      <c r="K9265" s="2">
        <v>71808702.159999996</v>
      </c>
      <c r="L9265" s="2">
        <v>111952645.52999999</v>
      </c>
      <c r="M9265" s="2">
        <v>258158039.30400002</v>
      </c>
    </row>
    <row r="9266" spans="1:13" ht="14.25" customHeight="1">
      <c r="A9266" s="59" t="s">
        <v>164</v>
      </c>
      <c r="B9266" s="59" t="s">
        <v>14</v>
      </c>
      <c r="C9266" s="59" t="s">
        <v>112</v>
      </c>
      <c r="D9266" s="2">
        <v>2721.7931999999996</v>
      </c>
      <c r="E9266" s="2">
        <v>247567228.51845595</v>
      </c>
      <c r="F9266" s="2">
        <v>0</v>
      </c>
      <c r="G9266" s="2">
        <v>55525688.870399997</v>
      </c>
      <c r="H9266" s="2">
        <v>3522277.9250526312</v>
      </c>
      <c r="I9266" s="2">
        <v>9751674.5855999999</v>
      </c>
      <c r="J9266" s="2">
        <v>28078863.939999998</v>
      </c>
      <c r="K9266" s="2">
        <v>3279940.1399999997</v>
      </c>
      <c r="L9266" s="2">
        <v>5000295.6300000008</v>
      </c>
      <c r="M9266" s="2">
        <v>11680375.937999999</v>
      </c>
    </row>
    <row r="9267" spans="1:13" ht="14.25" customHeight="1">
      <c r="A9267" s="59" t="s">
        <v>164</v>
      </c>
      <c r="B9267" s="59" t="s">
        <v>14</v>
      </c>
      <c r="C9267" s="59" t="s">
        <v>112</v>
      </c>
      <c r="D9267" s="2">
        <v>1526.84</v>
      </c>
      <c r="E9267" s="2">
        <v>111089454.2604</v>
      </c>
      <c r="F9267" s="2">
        <v>0</v>
      </c>
      <c r="G9267" s="2">
        <v>31164749.702399999</v>
      </c>
      <c r="H9267" s="2">
        <v>1792183.4374736839</v>
      </c>
      <c r="I9267" s="2">
        <v>5467728.0527999997</v>
      </c>
      <c r="J9267" s="2">
        <v>15742801.979999999</v>
      </c>
      <c r="K9267" s="2">
        <v>1842590.0199999998</v>
      </c>
      <c r="L9267" s="2">
        <v>2798620.0660000001</v>
      </c>
      <c r="M9267" s="2">
        <v>6552321.9300000006</v>
      </c>
    </row>
    <row r="9268" spans="1:13" ht="14.25" customHeight="1">
      <c r="A9268" s="59" t="s">
        <v>164</v>
      </c>
      <c r="B9268" s="59" t="s">
        <v>14</v>
      </c>
      <c r="C9268" s="59" t="s">
        <v>112</v>
      </c>
      <c r="D9268" s="2">
        <v>27867.2408</v>
      </c>
      <c r="E9268" s="2">
        <v>1830806754.8047199</v>
      </c>
      <c r="F9268" s="2">
        <v>0</v>
      </c>
      <c r="G9268" s="2">
        <v>773337328.49279988</v>
      </c>
      <c r="H9268" s="2">
        <v>41933196.045473687</v>
      </c>
      <c r="I9268" s="2">
        <v>95760910.130400002</v>
      </c>
      <c r="J9268" s="2">
        <v>260636229.19999999</v>
      </c>
      <c r="K9268" s="2">
        <v>30117457.739999998</v>
      </c>
      <c r="L9268" s="2">
        <v>76410189.723999992</v>
      </c>
      <c r="M9268" s="2">
        <v>119590222.28999999</v>
      </c>
    </row>
    <row r="9269" spans="1:13" ht="14.25" customHeight="1">
      <c r="A9269" s="59" t="s">
        <v>164</v>
      </c>
      <c r="B9269" s="59" t="s">
        <v>14</v>
      </c>
      <c r="C9269" s="59" t="s">
        <v>112</v>
      </c>
      <c r="D9269" s="2">
        <v>5392.1559999999999</v>
      </c>
      <c r="E9269" s="2">
        <v>400367583</v>
      </c>
      <c r="F9269" s="2">
        <v>0</v>
      </c>
      <c r="G9269" s="2">
        <v>150043446.75839999</v>
      </c>
      <c r="H9269" s="2">
        <v>8115520.3199999994</v>
      </c>
      <c r="I9269" s="2">
        <v>18458382.794399999</v>
      </c>
      <c r="J9269" s="2">
        <v>50581672.119999997</v>
      </c>
      <c r="K9269" s="2">
        <v>5866772.8199999994</v>
      </c>
      <c r="L9269" s="2">
        <v>14176152.209999999</v>
      </c>
      <c r="M9269" s="2">
        <v>23140042.398000002</v>
      </c>
    </row>
    <row r="9270" spans="1:13" ht="14.25" customHeight="1">
      <c r="A9270" s="59" t="s">
        <v>164</v>
      </c>
      <c r="B9270" s="59" t="s">
        <v>14</v>
      </c>
      <c r="C9270" s="59" t="s">
        <v>112</v>
      </c>
      <c r="D9270" s="2">
        <v>508.67880000000002</v>
      </c>
      <c r="E9270" s="2">
        <v>33473164.364639994</v>
      </c>
      <c r="F9270" s="2">
        <v>0</v>
      </c>
      <c r="G9270" s="2">
        <v>14476141.977599999</v>
      </c>
      <c r="H9270" s="2">
        <v>770128.94652631576</v>
      </c>
      <c r="I9270" s="2">
        <v>1702155.9672000001</v>
      </c>
      <c r="J9270" s="2">
        <v>4888448.8599999994</v>
      </c>
      <c r="K9270" s="2">
        <v>581193.86</v>
      </c>
      <c r="L9270" s="2">
        <v>946322.47600000002</v>
      </c>
      <c r="M9270" s="2">
        <v>2182957.2599999998</v>
      </c>
    </row>
    <row r="9271" spans="1:13" ht="14.25" customHeight="1">
      <c r="A9271" s="59" t="s">
        <v>164</v>
      </c>
      <c r="B9271" s="59" t="s">
        <v>14</v>
      </c>
      <c r="C9271" s="59" t="s">
        <v>112</v>
      </c>
      <c r="D9271" s="2">
        <v>3037.6079999999997</v>
      </c>
      <c r="E9271" s="2">
        <v>191590745.62319997</v>
      </c>
      <c r="F9271" s="2">
        <v>0</v>
      </c>
      <c r="G9271" s="2">
        <v>47594504.812799998</v>
      </c>
      <c r="H9271" s="2">
        <v>2724816.5658947364</v>
      </c>
      <c r="I9271" s="2">
        <v>7190150.0904000001</v>
      </c>
      <c r="J9271" s="2">
        <v>21916650.859999999</v>
      </c>
      <c r="K9271" s="2">
        <v>5986427.2199999997</v>
      </c>
      <c r="L9271" s="2">
        <v>2873719.6839999999</v>
      </c>
      <c r="M9271" s="2">
        <v>0</v>
      </c>
    </row>
    <row r="9272" spans="1:13" ht="14.25" customHeight="1">
      <c r="A9272" s="59" t="s">
        <v>164</v>
      </c>
      <c r="B9272" s="59" t="s">
        <v>14</v>
      </c>
      <c r="C9272" s="59" t="s">
        <v>112</v>
      </c>
      <c r="D9272" s="2">
        <v>29222.110399999998</v>
      </c>
      <c r="E9272" s="2">
        <v>1841046570.42768</v>
      </c>
      <c r="F9272" s="2">
        <v>0</v>
      </c>
      <c r="G9272" s="2">
        <v>492925418.93759996</v>
      </c>
      <c r="H9272" s="2">
        <v>65679409.697684199</v>
      </c>
      <c r="I9272" s="2">
        <v>104429526.0264</v>
      </c>
      <c r="J9272" s="2">
        <v>210444544.16</v>
      </c>
      <c r="K9272" s="2">
        <v>76323782.060000002</v>
      </c>
      <c r="L9272" s="2">
        <v>24187037.995999999</v>
      </c>
      <c r="M9272" s="2">
        <v>112685888.546</v>
      </c>
    </row>
    <row r="9273" spans="1:13" ht="14.25" customHeight="1">
      <c r="A9273" s="59" t="s">
        <v>164</v>
      </c>
      <c r="B9273" s="59" t="s">
        <v>14</v>
      </c>
      <c r="C9273" s="59" t="s">
        <v>112</v>
      </c>
      <c r="D9273" s="2">
        <v>4738.8291999999992</v>
      </c>
      <c r="E9273" s="2">
        <v>379523408.41799998</v>
      </c>
      <c r="F9273" s="2">
        <v>0</v>
      </c>
      <c r="G9273" s="2">
        <v>79695632.851199999</v>
      </c>
      <c r="H9273" s="2">
        <v>10661726.591999998</v>
      </c>
      <c r="I9273" s="2">
        <v>16932034.368000001</v>
      </c>
      <c r="J9273" s="2">
        <v>34602465.780000001</v>
      </c>
      <c r="K9273" s="2">
        <v>12264575.18</v>
      </c>
      <c r="L9273" s="2">
        <v>3792248.8339999998</v>
      </c>
      <c r="M9273" s="2">
        <v>18273805.616</v>
      </c>
    </row>
    <row r="9274" spans="1:13" ht="14.25" customHeight="1">
      <c r="A9274" s="59" t="s">
        <v>164</v>
      </c>
      <c r="B9274" s="59" t="s">
        <v>14</v>
      </c>
      <c r="C9274" s="59" t="s">
        <v>112</v>
      </c>
      <c r="D9274" s="2">
        <v>2564.2875999999997</v>
      </c>
      <c r="E9274" s="2">
        <v>137547048.87</v>
      </c>
      <c r="F9274" s="2">
        <v>0</v>
      </c>
      <c r="G9274" s="2">
        <v>43528268.870399997</v>
      </c>
      <c r="H9274" s="2">
        <v>5754559.1949473685</v>
      </c>
      <c r="I9274" s="2">
        <v>9161553.2544</v>
      </c>
      <c r="J9274" s="2">
        <v>17858279.800000001</v>
      </c>
      <c r="K9274" s="2">
        <v>6834403.1599999992</v>
      </c>
      <c r="L9274" s="2">
        <v>2284257.2719999999</v>
      </c>
      <c r="M9274" s="2">
        <v>9888369.8320000004</v>
      </c>
    </row>
    <row r="9275" spans="1:13" ht="14.25" customHeight="1">
      <c r="A9275" s="59" t="s">
        <v>164</v>
      </c>
      <c r="B9275" s="59" t="s">
        <v>14</v>
      </c>
      <c r="C9275" s="59" t="s">
        <v>112</v>
      </c>
      <c r="D9275" s="2">
        <v>11475.407999999999</v>
      </c>
      <c r="E9275" s="2">
        <v>795460576.67999995</v>
      </c>
      <c r="F9275" s="2">
        <v>0</v>
      </c>
      <c r="G9275" s="2">
        <v>201771936.30719998</v>
      </c>
      <c r="H9275" s="2">
        <v>10269873.761684209</v>
      </c>
      <c r="I9275" s="2">
        <v>48162399.552000001</v>
      </c>
      <c r="J9275" s="2">
        <v>130757807.61999999</v>
      </c>
      <c r="K9275" s="2">
        <v>12326741.02</v>
      </c>
      <c r="L9275" s="2">
        <v>5562096.4079999998</v>
      </c>
      <c r="M9275" s="2">
        <v>0</v>
      </c>
    </row>
    <row r="9276" spans="1:13" ht="14.25" customHeight="1">
      <c r="A9276" s="59" t="s">
        <v>164</v>
      </c>
      <c r="B9276" s="59" t="s">
        <v>14</v>
      </c>
      <c r="C9276" s="59" t="s">
        <v>112</v>
      </c>
      <c r="D9276" s="2">
        <v>207704.88479999997</v>
      </c>
      <c r="E9276" s="2">
        <v>14394431821.769999</v>
      </c>
      <c r="F9276" s="2">
        <v>0</v>
      </c>
      <c r="G9276" s="2">
        <v>3724533619.3343997</v>
      </c>
      <c r="H9276" s="2">
        <v>502955594.98105264</v>
      </c>
      <c r="I9276" s="2">
        <v>779437245.8448</v>
      </c>
      <c r="J9276" s="2">
        <v>1508169288.8</v>
      </c>
      <c r="K9276" s="2">
        <v>544177543</v>
      </c>
      <c r="L9276" s="2">
        <v>-1871519.21</v>
      </c>
      <c r="M9276" s="2">
        <v>800948639.63399994</v>
      </c>
    </row>
    <row r="9277" spans="1:13" ht="14.25" customHeight="1">
      <c r="A9277" s="59" t="s">
        <v>164</v>
      </c>
      <c r="B9277" s="59" t="s">
        <v>14</v>
      </c>
      <c r="C9277" s="59" t="s">
        <v>112</v>
      </c>
      <c r="D9277" s="2">
        <v>8039.2143999999998</v>
      </c>
      <c r="E9277" s="2">
        <v>739073975.76935995</v>
      </c>
      <c r="F9277" s="2">
        <v>0</v>
      </c>
      <c r="G9277" s="2">
        <v>143959407.03359997</v>
      </c>
      <c r="H9277" s="2">
        <v>19476266.839578945</v>
      </c>
      <c r="I9277" s="2">
        <v>30134781.453600001</v>
      </c>
      <c r="J9277" s="2">
        <v>58572069.459999993</v>
      </c>
      <c r="K9277" s="2">
        <v>20994177.099999998</v>
      </c>
      <c r="L9277" s="2">
        <v>-6815.5119999999997</v>
      </c>
      <c r="M9277" s="2">
        <v>31000704.504000001</v>
      </c>
    </row>
    <row r="9278" spans="1:13" ht="14.25" customHeight="1">
      <c r="A9278" s="59" t="s">
        <v>164</v>
      </c>
      <c r="B9278" s="59" t="s">
        <v>14</v>
      </c>
      <c r="C9278" s="59" t="s">
        <v>112</v>
      </c>
      <c r="D9278" s="2">
        <v>4173.8984</v>
      </c>
      <c r="E9278" s="2">
        <v>304579115.68391997</v>
      </c>
      <c r="F9278" s="2">
        <v>0</v>
      </c>
      <c r="G9278" s="2">
        <v>75335229.715199992</v>
      </c>
      <c r="H9278" s="2">
        <v>10118614.524631578</v>
      </c>
      <c r="I9278" s="2">
        <v>15740487.907199999</v>
      </c>
      <c r="J9278" s="2">
        <v>29657107.279999997</v>
      </c>
      <c r="K9278" s="2">
        <v>11126171.639999999</v>
      </c>
      <c r="L9278" s="2">
        <v>-237182.704</v>
      </c>
      <c r="M9278" s="2">
        <v>16095327.688000001</v>
      </c>
    </row>
    <row r="9279" spans="1:13" ht="14.25" customHeight="1">
      <c r="A9279" s="59" t="s">
        <v>164</v>
      </c>
      <c r="B9279" s="59" t="s">
        <v>14</v>
      </c>
      <c r="C9279" s="59" t="s">
        <v>112</v>
      </c>
      <c r="D9279" s="2">
        <v>2050.7871999999998</v>
      </c>
      <c r="E9279" s="2">
        <v>147720673.56815997</v>
      </c>
      <c r="F9279" s="2">
        <v>0</v>
      </c>
      <c r="G9279" s="2">
        <v>41852005.977600001</v>
      </c>
      <c r="H9279" s="2">
        <v>4394005.3894736841</v>
      </c>
      <c r="I9279" s="2">
        <v>7941200.8823999995</v>
      </c>
      <c r="J9279" s="2">
        <v>22809770.259999998</v>
      </c>
      <c r="K9279" s="2">
        <v>2193272.86</v>
      </c>
      <c r="L9279" s="2">
        <v>1086221.774</v>
      </c>
      <c r="M9279" s="2">
        <v>0</v>
      </c>
    </row>
    <row r="9280" spans="1:13" ht="14.25" customHeight="1">
      <c r="A9280" s="59" t="s">
        <v>164</v>
      </c>
      <c r="B9280" s="59" t="s">
        <v>14</v>
      </c>
      <c r="C9280" s="59" t="s">
        <v>112</v>
      </c>
      <c r="D9280" s="2">
        <v>13816.294799999998</v>
      </c>
      <c r="E9280" s="2">
        <v>994780075.40604007</v>
      </c>
      <c r="F9280" s="2">
        <v>0</v>
      </c>
      <c r="G9280" s="2">
        <v>274744815.03359997</v>
      </c>
      <c r="H9280" s="2">
        <v>69549531.415578932</v>
      </c>
      <c r="I9280" s="2">
        <v>50330834.546400003</v>
      </c>
      <c r="J9280" s="2">
        <v>121960750.86</v>
      </c>
      <c r="K9280" s="2">
        <v>52538350.379999995</v>
      </c>
      <c r="L9280" s="2">
        <v>27284915.504000001</v>
      </c>
      <c r="M9280" s="2">
        <v>53278201.284000002</v>
      </c>
    </row>
    <row r="9281" spans="1:13" ht="14.25" customHeight="1">
      <c r="A9281" s="59" t="s">
        <v>164</v>
      </c>
      <c r="B9281" s="59" t="s">
        <v>14</v>
      </c>
      <c r="C9281" s="59" t="s">
        <v>112</v>
      </c>
      <c r="D9281" s="2">
        <v>1946.3191999999999</v>
      </c>
      <c r="E9281" s="2">
        <v>176538149.67095998</v>
      </c>
      <c r="F9281" s="2">
        <v>0</v>
      </c>
      <c r="G9281" s="2">
        <v>38710887.475199997</v>
      </c>
      <c r="H9281" s="2">
        <v>6074103.5621052627</v>
      </c>
      <c r="I9281" s="2">
        <v>7090923.9240000006</v>
      </c>
      <c r="J9281" s="2">
        <v>17222550.199999999</v>
      </c>
      <c r="K9281" s="2">
        <v>7350488.1999999993</v>
      </c>
      <c r="L9281" s="2">
        <v>3789882.8880000003</v>
      </c>
      <c r="M9281" s="2">
        <v>7505367.9140000008</v>
      </c>
    </row>
    <row r="9282" spans="1:13" ht="14.25" customHeight="1">
      <c r="A9282" s="59" t="s">
        <v>164</v>
      </c>
      <c r="B9282" s="59" t="s">
        <v>14</v>
      </c>
      <c r="C9282" s="59" t="s">
        <v>112</v>
      </c>
      <c r="D9282" s="2">
        <v>20.09</v>
      </c>
      <c r="E9282" s="2">
        <v>1536830.7569999998</v>
      </c>
      <c r="F9282" s="2">
        <v>0</v>
      </c>
      <c r="G9282" s="2">
        <v>399574.84799999994</v>
      </c>
      <c r="H9282" s="2">
        <v>42149.588210526315</v>
      </c>
      <c r="I9282" s="2">
        <v>73194.84</v>
      </c>
      <c r="J9282" s="2">
        <v>177771.08</v>
      </c>
      <c r="K9282" s="2">
        <v>75872.959999999992</v>
      </c>
      <c r="L9282" s="2">
        <v>39119.740000000005</v>
      </c>
      <c r="M9282" s="2">
        <v>77470.975999999995</v>
      </c>
    </row>
    <row r="9283" spans="1:13" ht="14.25" customHeight="1">
      <c r="A9283" s="59" t="s">
        <v>164</v>
      </c>
      <c r="B9283" s="59" t="s">
        <v>14</v>
      </c>
      <c r="C9283" s="59" t="s">
        <v>112</v>
      </c>
      <c r="D9283" s="2">
        <v>2054.0016000000001</v>
      </c>
      <c r="E9283" s="2">
        <v>134979175.12463999</v>
      </c>
      <c r="F9283" s="2">
        <v>0</v>
      </c>
      <c r="G9283" s="2">
        <v>57294021.887999989</v>
      </c>
      <c r="H9283" s="2">
        <v>1865105.9166315792</v>
      </c>
      <c r="I9283" s="2">
        <v>7294862.5487999991</v>
      </c>
      <c r="J9283" s="2">
        <v>18837426.219999999</v>
      </c>
      <c r="K9283" s="2">
        <v>2189420.5</v>
      </c>
      <c r="L9283" s="2">
        <v>1050718.152</v>
      </c>
      <c r="M9283" s="2">
        <v>0</v>
      </c>
    </row>
    <row r="9284" spans="1:13" ht="14.25" customHeight="1">
      <c r="A9284" s="59" t="s">
        <v>164</v>
      </c>
      <c r="B9284" s="59" t="s">
        <v>14</v>
      </c>
      <c r="C9284" s="59" t="s">
        <v>112</v>
      </c>
      <c r="D9284" s="2">
        <v>12653.4856</v>
      </c>
      <c r="E9284" s="2">
        <v>831435232.92983997</v>
      </c>
      <c r="F9284" s="2">
        <v>0</v>
      </c>
      <c r="G9284" s="2">
        <v>352254953.18399996</v>
      </c>
      <c r="H9284" s="2">
        <v>30895357.308631577</v>
      </c>
      <c r="I9284" s="2">
        <v>43844149.303199999</v>
      </c>
      <c r="J9284" s="2">
        <v>119089276.5</v>
      </c>
      <c r="K9284" s="2">
        <v>13863349.68</v>
      </c>
      <c r="L9284" s="2">
        <v>140836590.55400002</v>
      </c>
      <c r="M9284" s="2">
        <v>48794192.413999997</v>
      </c>
    </row>
    <row r="9285" spans="1:13" ht="14.25" customHeight="1">
      <c r="A9285" s="59" t="s">
        <v>164</v>
      </c>
      <c r="B9285" s="59" t="s">
        <v>14</v>
      </c>
      <c r="C9285" s="59" t="s">
        <v>112</v>
      </c>
      <c r="D9285" s="2">
        <v>3636.29</v>
      </c>
      <c r="E9285" s="2">
        <v>269994532.5</v>
      </c>
      <c r="F9285" s="2">
        <v>0</v>
      </c>
      <c r="G9285" s="2">
        <v>101234045.16479999</v>
      </c>
      <c r="H9285" s="2">
        <v>8878412.8269473668</v>
      </c>
      <c r="I9285" s="2">
        <v>12611098.98</v>
      </c>
      <c r="J9285" s="2">
        <v>34224396.579999998</v>
      </c>
      <c r="K9285" s="2">
        <v>3982409.5399999996</v>
      </c>
      <c r="L9285" s="2">
        <v>40705031.158</v>
      </c>
      <c r="M9285" s="2">
        <v>14022209.674000002</v>
      </c>
    </row>
    <row r="9286" spans="1:13" ht="14.25" customHeight="1">
      <c r="A9286" s="59" t="s">
        <v>164</v>
      </c>
      <c r="B9286" s="59" t="s">
        <v>14</v>
      </c>
      <c r="C9286" s="59" t="s">
        <v>112</v>
      </c>
      <c r="D9286" s="2">
        <v>180.81</v>
      </c>
      <c r="E9286" s="2">
        <v>12693024.728999998</v>
      </c>
      <c r="F9286" s="2">
        <v>0</v>
      </c>
      <c r="G9286" s="2">
        <v>5175583.3728</v>
      </c>
      <c r="H9286" s="2">
        <v>435977.4618947368</v>
      </c>
      <c r="I9286" s="2">
        <v>625098.98880000005</v>
      </c>
      <c r="J9286" s="2">
        <v>1750623.74</v>
      </c>
      <c r="K9286" s="2">
        <v>206822.03999999998</v>
      </c>
      <c r="L9286" s="2">
        <v>1661968.3740000001</v>
      </c>
      <c r="M9286" s="2">
        <v>697236.9800000001</v>
      </c>
    </row>
    <row r="9287" spans="1:13" ht="14.25" customHeight="1">
      <c r="A9287" s="59" t="s">
        <v>165</v>
      </c>
      <c r="B9287" s="59" t="s">
        <v>14</v>
      </c>
      <c r="C9287" s="59" t="s">
        <v>113</v>
      </c>
      <c r="D9287" s="2">
        <v>12460.621599999999</v>
      </c>
      <c r="E9287" s="2">
        <v>784940658.88391995</v>
      </c>
      <c r="F9287" s="2">
        <v>0</v>
      </c>
      <c r="G9287" s="2">
        <v>209250825.1584</v>
      </c>
      <c r="H9287" s="2">
        <v>16180534.716631578</v>
      </c>
      <c r="I9287" s="2">
        <v>46005192.194399998</v>
      </c>
      <c r="J9287" s="2">
        <v>126860532.94</v>
      </c>
      <c r="K9287" s="2">
        <v>23411693.719999999</v>
      </c>
      <c r="L9287" s="2">
        <v>51669993.913999997</v>
      </c>
      <c r="M9287" s="2">
        <v>44293036.523999996</v>
      </c>
    </row>
    <row r="9288" spans="1:13" ht="14.25" customHeight="1">
      <c r="A9288" s="59" t="s">
        <v>165</v>
      </c>
      <c r="B9288" s="59" t="s">
        <v>14</v>
      </c>
      <c r="C9288" s="59" t="s">
        <v>113</v>
      </c>
      <c r="D9288" s="2">
        <v>869.49519999999984</v>
      </c>
      <c r="E9288" s="2">
        <v>69645558.046679989</v>
      </c>
      <c r="F9288" s="2">
        <v>0</v>
      </c>
      <c r="G9288" s="2">
        <v>14602134.1248</v>
      </c>
      <c r="H9288" s="2">
        <v>1129634.0715789471</v>
      </c>
      <c r="I9288" s="2">
        <v>3211127.1504000002</v>
      </c>
      <c r="J9288" s="2">
        <v>8861656.3599999994</v>
      </c>
      <c r="K9288" s="2">
        <v>1615320.46</v>
      </c>
      <c r="L9288" s="2">
        <v>3513892.5360000003</v>
      </c>
      <c r="M9288" s="2">
        <v>3090743.5900000003</v>
      </c>
    </row>
    <row r="9289" spans="1:13" ht="14.25" customHeight="1">
      <c r="A9289" s="59" t="s">
        <v>165</v>
      </c>
      <c r="B9289" s="59" t="s">
        <v>14</v>
      </c>
      <c r="C9289" s="59" t="s">
        <v>113</v>
      </c>
      <c r="D9289" s="2">
        <v>3641.1115999999997</v>
      </c>
      <c r="E9289" s="2">
        <v>185284150.68239999</v>
      </c>
      <c r="F9289" s="2">
        <v>0</v>
      </c>
      <c r="G9289" s="2">
        <v>61395084.345599994</v>
      </c>
      <c r="H9289" s="2">
        <v>4729104</v>
      </c>
      <c r="I9289" s="2">
        <v>13489826.723999999</v>
      </c>
      <c r="J9289" s="2">
        <v>37516891.739999995</v>
      </c>
      <c r="K9289" s="2">
        <v>6020456.3999999994</v>
      </c>
      <c r="L9289" s="2">
        <v>10906769.324000001</v>
      </c>
      <c r="M9289" s="2">
        <v>12942843.100000001</v>
      </c>
    </row>
    <row r="9290" spans="1:13" ht="14.25" customHeight="1">
      <c r="A9290" s="59" t="s">
        <v>165</v>
      </c>
      <c r="B9290" s="59" t="s">
        <v>14</v>
      </c>
      <c r="C9290" s="59" t="s">
        <v>113</v>
      </c>
      <c r="D9290" s="2">
        <v>159546.74399999998</v>
      </c>
      <c r="E9290" s="2">
        <v>10912853697.530399</v>
      </c>
      <c r="F9290" s="2">
        <v>162.26159999999999</v>
      </c>
      <c r="G9290" s="2">
        <v>3079165854.5279999</v>
      </c>
      <c r="H9290" s="2">
        <v>206838207.84505263</v>
      </c>
      <c r="I9290" s="2">
        <v>561907525.07519996</v>
      </c>
      <c r="J9290" s="2">
        <v>2374196965.46</v>
      </c>
      <c r="K9290" s="2">
        <v>-157660511.94</v>
      </c>
      <c r="L9290" s="2">
        <v>252411816.73400003</v>
      </c>
      <c r="M9290" s="2">
        <v>567131405.87399995</v>
      </c>
    </row>
    <row r="9291" spans="1:13" ht="14.25" customHeight="1">
      <c r="A9291" s="59" t="s">
        <v>165</v>
      </c>
      <c r="B9291" s="59" t="s">
        <v>14</v>
      </c>
      <c r="C9291" s="59" t="s">
        <v>113</v>
      </c>
      <c r="D9291" s="2">
        <v>2864.8339999999998</v>
      </c>
      <c r="E9291" s="2">
        <v>263632088.96639997</v>
      </c>
      <c r="F9291" s="2">
        <v>3.1815999999999995</v>
      </c>
      <c r="G9291" s="2">
        <v>55348994.745599993</v>
      </c>
      <c r="H9291" s="2">
        <v>3715116.2374736839</v>
      </c>
      <c r="I9291" s="2">
        <v>10109159.424000001</v>
      </c>
      <c r="J9291" s="2">
        <v>42765292.719999999</v>
      </c>
      <c r="K9291" s="2">
        <v>-3113038.98</v>
      </c>
      <c r="L9291" s="2">
        <v>3864394.4020000002</v>
      </c>
      <c r="M9291" s="2">
        <v>10183454.622000001</v>
      </c>
    </row>
    <row r="9292" spans="1:13" ht="14.25" customHeight="1">
      <c r="A9292" s="59" t="s">
        <v>165</v>
      </c>
      <c r="B9292" s="59" t="s">
        <v>14</v>
      </c>
      <c r="C9292" s="59" t="s">
        <v>113</v>
      </c>
      <c r="D9292" s="2">
        <v>3273.0627999999997</v>
      </c>
      <c r="E9292" s="2">
        <v>227858455.82807997</v>
      </c>
      <c r="F9292" s="2">
        <v>1.5907999999999998</v>
      </c>
      <c r="G9292" s="2">
        <v>63485906.438399985</v>
      </c>
      <c r="H9292" s="2">
        <v>4240261.5006315783</v>
      </c>
      <c r="I9292" s="2">
        <v>11623214.8368</v>
      </c>
      <c r="J9292" s="2">
        <v>49340643.119999997</v>
      </c>
      <c r="K9292" s="2">
        <v>-4418395.34</v>
      </c>
      <c r="L9292" s="2">
        <v>2414420.3819999998</v>
      </c>
      <c r="M9292" s="2">
        <v>11634563.357999999</v>
      </c>
    </row>
    <row r="9293" spans="1:13" ht="14.25" customHeight="1">
      <c r="A9293" s="59" t="s">
        <v>165</v>
      </c>
      <c r="B9293" s="59" t="s">
        <v>14</v>
      </c>
      <c r="C9293" s="59" t="s">
        <v>113</v>
      </c>
      <c r="D9293" s="2">
        <v>12.053999999999998</v>
      </c>
      <c r="E9293" s="2">
        <v>1109811.78</v>
      </c>
      <c r="F9293" s="2">
        <v>0</v>
      </c>
      <c r="G9293" s="2">
        <v>234802.08</v>
      </c>
      <c r="H9293" s="2">
        <v>15760.572631578943</v>
      </c>
      <c r="I9293" s="2">
        <v>43135.804800000005</v>
      </c>
      <c r="J9293" s="2">
        <v>184061.3</v>
      </c>
      <c r="K9293" s="2">
        <v>-20399.14</v>
      </c>
      <c r="L9293" s="2">
        <v>-482.57</v>
      </c>
      <c r="M9293" s="2">
        <v>42847.705999999998</v>
      </c>
    </row>
    <row r="9294" spans="1:13" ht="14.25" customHeight="1">
      <c r="A9294" s="59" t="s">
        <v>165</v>
      </c>
      <c r="B9294" s="59" t="s">
        <v>14</v>
      </c>
      <c r="C9294" s="59" t="s">
        <v>113</v>
      </c>
      <c r="D9294" s="2">
        <v>31645.768</v>
      </c>
      <c r="E9294" s="2">
        <v>2278267446.4703999</v>
      </c>
      <c r="F9294" s="2">
        <v>7120.4207999999999</v>
      </c>
      <c r="G9294" s="2">
        <v>681702279.68639994</v>
      </c>
      <c r="H9294" s="2">
        <v>105624323.74231577</v>
      </c>
      <c r="I9294" s="2">
        <v>110459702.18159999</v>
      </c>
      <c r="J9294" s="2">
        <v>452711363.77999997</v>
      </c>
      <c r="K9294" s="2">
        <v>84088691.699999988</v>
      </c>
      <c r="L9294" s="2">
        <v>63570994.542000003</v>
      </c>
      <c r="M9294" s="2">
        <v>112489345.45200001</v>
      </c>
    </row>
    <row r="9295" spans="1:13" ht="14.25" customHeight="1">
      <c r="A9295" s="59" t="s">
        <v>165</v>
      </c>
      <c r="B9295" s="59" t="s">
        <v>14</v>
      </c>
      <c r="C9295" s="59" t="s">
        <v>113</v>
      </c>
      <c r="D9295" s="2">
        <v>1280.9383999999998</v>
      </c>
      <c r="E9295" s="2">
        <v>117887166.76968001</v>
      </c>
      <c r="F9295" s="2">
        <v>265.66359999999997</v>
      </c>
      <c r="G9295" s="2">
        <v>27475025.222399998</v>
      </c>
      <c r="H9295" s="2">
        <v>1661855.4341052631</v>
      </c>
      <c r="I9295" s="2">
        <v>4475383.1424000002</v>
      </c>
      <c r="J9295" s="2">
        <v>18485687.219999999</v>
      </c>
      <c r="K9295" s="2">
        <v>3164498.9</v>
      </c>
      <c r="L9295" s="2">
        <v>1111043.01</v>
      </c>
      <c r="M9295" s="2">
        <v>4553277.0580000002</v>
      </c>
    </row>
    <row r="9296" spans="1:13" ht="14.25" customHeight="1">
      <c r="A9296" s="59" t="s">
        <v>165</v>
      </c>
      <c r="B9296" s="59" t="s">
        <v>14</v>
      </c>
      <c r="C9296" s="59" t="s">
        <v>113</v>
      </c>
      <c r="D9296" s="2">
        <v>237.06200000000001</v>
      </c>
      <c r="E9296" s="2">
        <v>16535956.852799999</v>
      </c>
      <c r="F9296" s="2">
        <v>42.951599999999992</v>
      </c>
      <c r="G9296" s="2">
        <v>5090177.6831999999</v>
      </c>
      <c r="H9296" s="2">
        <v>639999.81473684194</v>
      </c>
      <c r="I9296" s="2">
        <v>830172.06720000005</v>
      </c>
      <c r="J9296" s="2">
        <v>3434989.84</v>
      </c>
      <c r="K9296" s="2">
        <v>553045.72</v>
      </c>
      <c r="L9296" s="2">
        <v>16518.326000000001</v>
      </c>
      <c r="M9296" s="2">
        <v>842670.04800000007</v>
      </c>
    </row>
    <row r="9297" spans="1:13" ht="14.25" customHeight="1">
      <c r="A9297" s="59" t="s">
        <v>165</v>
      </c>
      <c r="B9297" s="59" t="s">
        <v>14</v>
      </c>
      <c r="C9297" s="59" t="s">
        <v>113</v>
      </c>
      <c r="D9297" s="2">
        <v>19093.536</v>
      </c>
      <c r="E9297" s="2">
        <v>1254376578.4703999</v>
      </c>
      <c r="F9297" s="2">
        <v>0</v>
      </c>
      <c r="G9297" s="2">
        <v>524642863.33439994</v>
      </c>
      <c r="H9297" s="2">
        <v>24748062.790736843</v>
      </c>
      <c r="I9297" s="2">
        <v>56923193.123999998</v>
      </c>
      <c r="J9297" s="2">
        <v>237520982.69999999</v>
      </c>
      <c r="K9297" s="2">
        <v>34715760.259999998</v>
      </c>
      <c r="L9297" s="2">
        <v>172784209.24599999</v>
      </c>
      <c r="M9297" s="2">
        <v>67870667.986000001</v>
      </c>
    </row>
    <row r="9298" spans="1:13" ht="14.25" customHeight="1">
      <c r="A9298" s="59" t="s">
        <v>165</v>
      </c>
      <c r="B9298" s="59" t="s">
        <v>14</v>
      </c>
      <c r="C9298" s="59" t="s">
        <v>113</v>
      </c>
      <c r="D9298" s="2">
        <v>4211.6675999999998</v>
      </c>
      <c r="E9298" s="2">
        <v>312716319.29999995</v>
      </c>
      <c r="F9298" s="2">
        <v>0</v>
      </c>
      <c r="G9298" s="2">
        <v>115791317.54879999</v>
      </c>
      <c r="H9298" s="2">
        <v>5461285.7633684212</v>
      </c>
      <c r="I9298" s="2">
        <v>12520510.0704</v>
      </c>
      <c r="J9298" s="2">
        <v>51983556.419999994</v>
      </c>
      <c r="K9298" s="2">
        <v>7280506.1199999992</v>
      </c>
      <c r="L9298" s="2">
        <v>36642167.891999997</v>
      </c>
      <c r="M9298" s="2">
        <v>14970966.648</v>
      </c>
    </row>
    <row r="9299" spans="1:13" ht="14.25" customHeight="1">
      <c r="A9299" s="59" t="s">
        <v>165</v>
      </c>
      <c r="B9299" s="59" t="s">
        <v>14</v>
      </c>
      <c r="C9299" s="59" t="s">
        <v>113</v>
      </c>
      <c r="D9299" s="2">
        <v>750.56239999999991</v>
      </c>
      <c r="E9299" s="2">
        <v>45321323.992559999</v>
      </c>
      <c r="F9299" s="2">
        <v>0</v>
      </c>
      <c r="G9299" s="2">
        <v>20636745.5616</v>
      </c>
      <c r="H9299" s="2">
        <v>972189.92842105241</v>
      </c>
      <c r="I9299" s="2">
        <v>2231533.1088</v>
      </c>
      <c r="J9299" s="2">
        <v>9229681.379999999</v>
      </c>
      <c r="K9299" s="2">
        <v>1260561.3999999999</v>
      </c>
      <c r="L9299" s="2">
        <v>6398853.8459999999</v>
      </c>
      <c r="M9299" s="2">
        <v>2667979.798</v>
      </c>
    </row>
    <row r="9300" spans="1:13" ht="14.25" customHeight="1">
      <c r="A9300" s="59" t="s">
        <v>165</v>
      </c>
      <c r="B9300" s="59" t="s">
        <v>14</v>
      </c>
      <c r="C9300" s="59" t="s">
        <v>113</v>
      </c>
      <c r="D9300" s="2">
        <v>12.8576</v>
      </c>
      <c r="E9300" s="2">
        <v>954676.79999999993</v>
      </c>
      <c r="F9300" s="2">
        <v>0</v>
      </c>
      <c r="G9300" s="2">
        <v>353520.49919999996</v>
      </c>
      <c r="H9300" s="2">
        <v>15756.843789473682</v>
      </c>
      <c r="I9300" s="2">
        <v>38227.809600000001</v>
      </c>
      <c r="J9300" s="2">
        <v>158110.75999999998</v>
      </c>
      <c r="K9300" s="2">
        <v>21594.699999999997</v>
      </c>
      <c r="L9300" s="2">
        <v>109616.452</v>
      </c>
      <c r="M9300" s="2">
        <v>45703.438000000002</v>
      </c>
    </row>
    <row r="9301" spans="1:13" ht="14.25" customHeight="1">
      <c r="A9301" s="59" t="s">
        <v>166</v>
      </c>
      <c r="B9301" s="59" t="s">
        <v>14</v>
      </c>
      <c r="C9301" s="59" t="s">
        <v>114</v>
      </c>
      <c r="D9301" s="2">
        <v>2767.5983999999999</v>
      </c>
      <c r="E9301" s="2">
        <v>174341263.33008</v>
      </c>
      <c r="F9301" s="2">
        <v>0</v>
      </c>
      <c r="G9301" s="2">
        <v>45555541.881599993</v>
      </c>
      <c r="H9301" s="2">
        <v>3716302.0092631583</v>
      </c>
      <c r="I9301" s="2">
        <v>4646806.0776000004</v>
      </c>
      <c r="J9301" s="2">
        <v>33321550.34</v>
      </c>
      <c r="K9301" s="2">
        <v>5083570.3199999994</v>
      </c>
      <c r="L9301" s="2">
        <v>230218.36200000002</v>
      </c>
      <c r="M9301" s="2">
        <v>6207772.3619999997</v>
      </c>
    </row>
    <row r="9302" spans="1:13" ht="14.25" customHeight="1">
      <c r="A9302" s="59" t="s">
        <v>166</v>
      </c>
      <c r="B9302" s="59" t="s">
        <v>14</v>
      </c>
      <c r="C9302" s="59" t="s">
        <v>114</v>
      </c>
      <c r="D9302" s="2">
        <v>5957.8904000000002</v>
      </c>
      <c r="E9302" s="2">
        <v>477508046.06735992</v>
      </c>
      <c r="F9302" s="2">
        <v>0</v>
      </c>
      <c r="G9302" s="2">
        <v>98426807.308799982</v>
      </c>
      <c r="H9302" s="2">
        <v>8009852.3924210509</v>
      </c>
      <c r="I9302" s="2">
        <v>10239766.826400001</v>
      </c>
      <c r="J9302" s="2">
        <v>71997002.859999999</v>
      </c>
      <c r="K9302" s="2">
        <v>10970737.359999999</v>
      </c>
      <c r="L9302" s="2">
        <v>495712.13999999996</v>
      </c>
      <c r="M9302" s="2">
        <v>13363653.16</v>
      </c>
    </row>
    <row r="9303" spans="1:13" ht="14.25" customHeight="1">
      <c r="A9303" s="59" t="s">
        <v>166</v>
      </c>
      <c r="B9303" s="59" t="s">
        <v>14</v>
      </c>
      <c r="C9303" s="59" t="s">
        <v>114</v>
      </c>
      <c r="D9303" s="2">
        <v>19950.173599999998</v>
      </c>
      <c r="E9303" s="2">
        <v>802266841.50227988</v>
      </c>
      <c r="F9303" s="2">
        <v>0</v>
      </c>
      <c r="G9303" s="2">
        <v>329585107.7568</v>
      </c>
      <c r="H9303" s="2">
        <v>26816098.509473685</v>
      </c>
      <c r="I9303" s="2">
        <v>34288163.978399999</v>
      </c>
      <c r="J9303" s="2">
        <v>241084116.39999998</v>
      </c>
      <c r="K9303" s="2">
        <v>36735836.82</v>
      </c>
      <c r="L9303" s="2">
        <v>1659913.618</v>
      </c>
      <c r="M9303" s="2">
        <v>44748591.623999998</v>
      </c>
    </row>
    <row r="9304" spans="1:13" ht="14.25" customHeight="1">
      <c r="A9304" s="59" t="s">
        <v>166</v>
      </c>
      <c r="B9304" s="59" t="s">
        <v>14</v>
      </c>
      <c r="C9304" s="59" t="s">
        <v>114</v>
      </c>
      <c r="D9304" s="2">
        <v>11123.431199999999</v>
      </c>
      <c r="E9304" s="2">
        <v>1024016670.53532</v>
      </c>
      <c r="F9304" s="2">
        <v>0</v>
      </c>
      <c r="G9304" s="2">
        <v>197888980.99199998</v>
      </c>
      <c r="H9304" s="2">
        <v>-28460649.630315784</v>
      </c>
      <c r="I9304" s="2">
        <v>34983731.930400006</v>
      </c>
      <c r="J9304" s="2">
        <v>135507040.16</v>
      </c>
      <c r="K9304" s="2">
        <v>18912634.98</v>
      </c>
      <c r="L9304" s="2">
        <v>298413.17000000004</v>
      </c>
      <c r="M9304" s="2">
        <v>24950052.424000002</v>
      </c>
    </row>
    <row r="9305" spans="1:13" ht="14.25" customHeight="1">
      <c r="A9305" s="59" t="s">
        <v>166</v>
      </c>
      <c r="B9305" s="59" t="s">
        <v>14</v>
      </c>
      <c r="C9305" s="59" t="s">
        <v>114</v>
      </c>
      <c r="D9305" s="2">
        <v>9701.0591999999997</v>
      </c>
      <c r="E9305" s="2">
        <v>677437280.9542799</v>
      </c>
      <c r="F9305" s="2">
        <v>0</v>
      </c>
      <c r="G9305" s="2">
        <v>172584623.55840001</v>
      </c>
      <c r="H9305" s="2">
        <v>-24822049.232842103</v>
      </c>
      <c r="I9305" s="2">
        <v>30510274.968000002</v>
      </c>
      <c r="J9305" s="2">
        <v>118179501.25999999</v>
      </c>
      <c r="K9305" s="2">
        <v>16494273.76</v>
      </c>
      <c r="L9305" s="2">
        <v>260226.098</v>
      </c>
      <c r="M9305" s="2">
        <v>21759648.658</v>
      </c>
    </row>
    <row r="9306" spans="1:13" ht="14.25" customHeight="1">
      <c r="A9306" s="59" t="s">
        <v>166</v>
      </c>
      <c r="B9306" s="59" t="s">
        <v>14</v>
      </c>
      <c r="C9306" s="59" t="s">
        <v>114</v>
      </c>
      <c r="D9306" s="2">
        <v>61957.56</v>
      </c>
      <c r="E9306" s="2">
        <v>4405294039.6079998</v>
      </c>
      <c r="F9306" s="2">
        <v>0</v>
      </c>
      <c r="G9306" s="2">
        <v>1235975941.4208</v>
      </c>
      <c r="H9306" s="2">
        <v>81669838.100210518</v>
      </c>
      <c r="I9306" s="2">
        <v>249902254.01519999</v>
      </c>
      <c r="J9306" s="2">
        <v>815816040.19999993</v>
      </c>
      <c r="K9306" s="2">
        <v>104833075.47999999</v>
      </c>
      <c r="L9306" s="2">
        <v>583739.22200000007</v>
      </c>
      <c r="M9306" s="2">
        <v>138971903.09200001</v>
      </c>
    </row>
    <row r="9307" spans="1:13" ht="14.25" customHeight="1">
      <c r="A9307" s="59" t="s">
        <v>166</v>
      </c>
      <c r="B9307" s="59" t="s">
        <v>14</v>
      </c>
      <c r="C9307" s="59" t="s">
        <v>114</v>
      </c>
      <c r="D9307" s="2">
        <v>7814.2064</v>
      </c>
      <c r="E9307" s="2">
        <v>562566598.51392007</v>
      </c>
      <c r="F9307" s="2">
        <v>0</v>
      </c>
      <c r="G9307" s="2">
        <v>163740207.20639998</v>
      </c>
      <c r="H9307" s="2">
        <v>9264554.3141052611</v>
      </c>
      <c r="I9307" s="2">
        <v>23377978.468800001</v>
      </c>
      <c r="J9307" s="2">
        <v>96023879.439999998</v>
      </c>
      <c r="K9307" s="2">
        <v>13259534.479999999</v>
      </c>
      <c r="L9307" s="2">
        <v>220793.364</v>
      </c>
      <c r="M9307" s="2">
        <v>17527403.322000001</v>
      </c>
    </row>
    <row r="9308" spans="1:13" ht="14.25" customHeight="1">
      <c r="A9308" s="59" t="s">
        <v>166</v>
      </c>
      <c r="B9308" s="59" t="s">
        <v>14</v>
      </c>
      <c r="C9308" s="59" t="s">
        <v>114</v>
      </c>
      <c r="D9308" s="2">
        <v>7487.1411999999991</v>
      </c>
      <c r="E9308" s="2">
        <v>689023684.11492002</v>
      </c>
      <c r="F9308" s="2">
        <v>0</v>
      </c>
      <c r="G9308" s="2">
        <v>157969679.32800001</v>
      </c>
      <c r="H9308" s="2">
        <v>60813806.460631572</v>
      </c>
      <c r="I9308" s="2">
        <v>21182683.226400003</v>
      </c>
      <c r="J9308" s="2">
        <v>92805941.959999993</v>
      </c>
      <c r="K9308" s="2">
        <v>12884209</v>
      </c>
      <c r="L9308" s="2">
        <v>217486.63200000001</v>
      </c>
      <c r="M9308" s="2">
        <v>16793790.486000001</v>
      </c>
    </row>
    <row r="9309" spans="1:13" ht="14.25" customHeight="1">
      <c r="A9309" s="59" t="s">
        <v>166</v>
      </c>
      <c r="B9309" s="59" t="s">
        <v>14</v>
      </c>
      <c r="C9309" s="59" t="s">
        <v>114</v>
      </c>
      <c r="D9309" s="2">
        <v>407.42519999999996</v>
      </c>
      <c r="E9309" s="2">
        <v>28462519.31292</v>
      </c>
      <c r="F9309" s="2">
        <v>0</v>
      </c>
      <c r="G9309" s="2">
        <v>8596190.1503999978</v>
      </c>
      <c r="H9309" s="2">
        <v>455254.33263157884</v>
      </c>
      <c r="I9309" s="2">
        <v>1152680.1335999998</v>
      </c>
      <c r="J9309" s="2">
        <v>5050184.84</v>
      </c>
      <c r="K9309" s="2">
        <v>701120.5</v>
      </c>
      <c r="L9309" s="2">
        <v>11827.023999999999</v>
      </c>
      <c r="M9309" s="2">
        <v>913863.10400000005</v>
      </c>
    </row>
    <row r="9310" spans="1:13" ht="14.25" customHeight="1">
      <c r="A9310" s="59" t="s">
        <v>166</v>
      </c>
      <c r="B9310" s="59" t="s">
        <v>14</v>
      </c>
      <c r="C9310" s="59" t="s">
        <v>114</v>
      </c>
      <c r="D9310" s="2">
        <v>17994.211199999998</v>
      </c>
      <c r="E9310" s="2">
        <v>1182154896.6796799</v>
      </c>
      <c r="F9310" s="2">
        <v>0</v>
      </c>
      <c r="G9310" s="2">
        <v>494619150.5855999</v>
      </c>
      <c r="H9310" s="2">
        <v>-318602.21305263159</v>
      </c>
      <c r="I9310" s="2">
        <v>53522780.486400001</v>
      </c>
      <c r="J9310" s="2">
        <v>235119847.22</v>
      </c>
      <c r="K9310" s="2">
        <v>31163826.939999998</v>
      </c>
      <c r="L9310" s="2">
        <v>155340.636</v>
      </c>
      <c r="M9310" s="2">
        <v>40361333.980000004</v>
      </c>
    </row>
    <row r="9311" spans="1:13" ht="14.25" customHeight="1">
      <c r="A9311" s="59" t="s">
        <v>166</v>
      </c>
      <c r="B9311" s="59" t="s">
        <v>14</v>
      </c>
      <c r="C9311" s="59" t="s">
        <v>114</v>
      </c>
      <c r="D9311" s="2">
        <v>14179.521999999997</v>
      </c>
      <c r="E9311" s="2">
        <v>1052829508.4999999</v>
      </c>
      <c r="F9311" s="2">
        <v>0</v>
      </c>
      <c r="G9311" s="2">
        <v>389371090.75199997</v>
      </c>
      <c r="H9311" s="2">
        <v>-250596.83368421049</v>
      </c>
      <c r="I9311" s="2">
        <v>42845761.058399998</v>
      </c>
      <c r="J9311" s="2">
        <v>186731677.56</v>
      </c>
      <c r="K9311" s="2">
        <v>24689085.619999997</v>
      </c>
      <c r="L9311" s="2">
        <v>123356.61800000002</v>
      </c>
      <c r="M9311" s="2">
        <v>31804918.684</v>
      </c>
    </row>
    <row r="9312" spans="1:13" ht="14.25" customHeight="1">
      <c r="A9312" s="59" t="s">
        <v>166</v>
      </c>
      <c r="B9312" s="59" t="s">
        <v>14</v>
      </c>
      <c r="C9312" s="59" t="s">
        <v>114</v>
      </c>
      <c r="D9312" s="2">
        <v>1149.1479999999999</v>
      </c>
      <c r="E9312" s="2">
        <v>80671223.833199993</v>
      </c>
      <c r="F9312" s="2">
        <v>0</v>
      </c>
      <c r="G9312" s="2">
        <v>31555719.667199999</v>
      </c>
      <c r="H9312" s="2">
        <v>-22911.248842105262</v>
      </c>
      <c r="I9312" s="2">
        <v>3472337.5271999999</v>
      </c>
      <c r="J9312" s="2">
        <v>15133264.819999998</v>
      </c>
      <c r="K9312" s="2">
        <v>2000866.42</v>
      </c>
      <c r="L9312" s="2">
        <v>9995.9639999999999</v>
      </c>
      <c r="M9312" s="2">
        <v>2577558.8080000002</v>
      </c>
    </row>
    <row r="9313" spans="1:13" ht="14.25" customHeight="1">
      <c r="A9313" s="59" t="s">
        <v>166</v>
      </c>
      <c r="B9313" s="59" t="s">
        <v>14</v>
      </c>
      <c r="C9313" s="59" t="s">
        <v>114</v>
      </c>
      <c r="D9313" s="2">
        <v>16.875599999999999</v>
      </c>
      <c r="E9313" s="2">
        <v>1253013.2999999998</v>
      </c>
      <c r="F9313" s="2">
        <v>0</v>
      </c>
      <c r="G9313" s="2">
        <v>463406.53439999989</v>
      </c>
      <c r="H9313" s="2">
        <v>-520.79494736842105</v>
      </c>
      <c r="I9313" s="2">
        <v>50991.962400000004</v>
      </c>
      <c r="J9313" s="2">
        <v>222236.4</v>
      </c>
      <c r="K9313" s="2">
        <v>29383.879999999997</v>
      </c>
      <c r="L9313" s="2">
        <v>147.02600000000001</v>
      </c>
      <c r="M9313" s="2">
        <v>37852.43</v>
      </c>
    </row>
    <row r="9314" spans="1:13" ht="14.25" customHeight="1">
      <c r="A9314" s="59" t="s">
        <v>166</v>
      </c>
      <c r="B9314" s="59" t="s">
        <v>14</v>
      </c>
      <c r="C9314" s="59" t="s">
        <v>114</v>
      </c>
      <c r="D9314" s="2">
        <v>15188.039999999999</v>
      </c>
      <c r="E9314" s="2">
        <v>956750835.34800005</v>
      </c>
      <c r="F9314" s="2">
        <v>0</v>
      </c>
      <c r="G9314" s="2">
        <v>251442744.88319999</v>
      </c>
      <c r="H9314" s="2">
        <v>20418621.05936842</v>
      </c>
      <c r="I9314" s="2">
        <v>23971780.353599999</v>
      </c>
      <c r="J9314" s="2">
        <v>183893622.29999998</v>
      </c>
      <c r="K9314" s="2">
        <v>28165663.399999999</v>
      </c>
      <c r="L9314" s="2">
        <v>1284917.04</v>
      </c>
      <c r="M9314" s="2">
        <v>34067042.68</v>
      </c>
    </row>
    <row r="9315" spans="1:13" ht="14.25" customHeight="1">
      <c r="A9315" s="59" t="s">
        <v>166</v>
      </c>
      <c r="B9315" s="59" t="s">
        <v>14</v>
      </c>
      <c r="C9315" s="59" t="s">
        <v>114</v>
      </c>
      <c r="D9315" s="2">
        <v>2361.7803999999996</v>
      </c>
      <c r="E9315" s="2">
        <v>189076055.33124</v>
      </c>
      <c r="F9315" s="2">
        <v>0</v>
      </c>
      <c r="G9315" s="2">
        <v>39012890.457599998</v>
      </c>
      <c r="H9315" s="2">
        <v>3174287.4644210525</v>
      </c>
      <c r="I9315" s="2">
        <v>4048687.7783999997</v>
      </c>
      <c r="J9315" s="2">
        <v>28536920.039999999</v>
      </c>
      <c r="K9315" s="2">
        <v>4349047.9399999995</v>
      </c>
      <c r="L9315" s="2">
        <v>196562.93799999999</v>
      </c>
      <c r="M9315" s="2">
        <v>5297515.4539999999</v>
      </c>
    </row>
    <row r="9316" spans="1:13" ht="14.25" customHeight="1">
      <c r="A9316" s="59" t="s">
        <v>166</v>
      </c>
      <c r="B9316" s="59" t="s">
        <v>14</v>
      </c>
      <c r="C9316" s="59" t="s">
        <v>114</v>
      </c>
      <c r="D9316" s="2">
        <v>4234.9719999999998</v>
      </c>
      <c r="E9316" s="2">
        <v>228597964.38863999</v>
      </c>
      <c r="F9316" s="2">
        <v>0</v>
      </c>
      <c r="G9316" s="2">
        <v>70091865.273599997</v>
      </c>
      <c r="H9316" s="2">
        <v>5694410.485894735</v>
      </c>
      <c r="I9316" s="2">
        <v>6994067.6231999993</v>
      </c>
      <c r="J9316" s="2">
        <v>51266379.5</v>
      </c>
      <c r="K9316" s="2">
        <v>7831527.2599999998</v>
      </c>
      <c r="L9316" s="2">
        <v>355536.83</v>
      </c>
      <c r="M9316" s="2">
        <v>9499117.1440000013</v>
      </c>
    </row>
    <row r="9317" spans="1:13" ht="14.25" customHeight="1">
      <c r="A9317" s="59" t="s">
        <v>166</v>
      </c>
      <c r="B9317" s="59" t="s">
        <v>14</v>
      </c>
      <c r="C9317" s="59" t="s">
        <v>114</v>
      </c>
      <c r="D9317" s="2">
        <v>3171.8091999999997</v>
      </c>
      <c r="E9317" s="2">
        <v>291992959.06703991</v>
      </c>
      <c r="F9317" s="2">
        <v>0</v>
      </c>
      <c r="G9317" s="2">
        <v>56306240.179200001</v>
      </c>
      <c r="H9317" s="2">
        <v>-8118212.5439999988</v>
      </c>
      <c r="I9317" s="2">
        <v>10089451.2816</v>
      </c>
      <c r="J9317" s="2">
        <v>38558160.539999999</v>
      </c>
      <c r="K9317" s="2">
        <v>5373714.1999999993</v>
      </c>
      <c r="L9317" s="2">
        <v>84531.831999999995</v>
      </c>
      <c r="M9317" s="2">
        <v>7114423.9759999998</v>
      </c>
    </row>
    <row r="9318" spans="1:13" ht="14.25" customHeight="1">
      <c r="A9318" s="59" t="s">
        <v>166</v>
      </c>
      <c r="B9318" s="59" t="s">
        <v>14</v>
      </c>
      <c r="C9318" s="59" t="s">
        <v>114</v>
      </c>
      <c r="D9318" s="2">
        <v>7805.3667999999998</v>
      </c>
      <c r="E9318" s="2">
        <v>549635397.83459997</v>
      </c>
      <c r="F9318" s="2">
        <v>0</v>
      </c>
      <c r="G9318" s="2">
        <v>138856204.33919999</v>
      </c>
      <c r="H9318" s="2">
        <v>-19970412.995368421</v>
      </c>
      <c r="I9318" s="2">
        <v>24489474.66</v>
      </c>
      <c r="J9318" s="2">
        <v>95082812.179999992</v>
      </c>
      <c r="K9318" s="2">
        <v>13274020.6</v>
      </c>
      <c r="L9318" s="2">
        <v>209532.796</v>
      </c>
      <c r="M9318" s="2">
        <v>17507577.362</v>
      </c>
    </row>
    <row r="9319" spans="1:13" ht="14.25" customHeight="1">
      <c r="A9319" s="59" t="s">
        <v>166</v>
      </c>
      <c r="B9319" s="59" t="s">
        <v>14</v>
      </c>
      <c r="C9319" s="59" t="s">
        <v>114</v>
      </c>
      <c r="D9319" s="2">
        <v>140429.1</v>
      </c>
      <c r="E9319" s="2">
        <v>9984761782.3799992</v>
      </c>
      <c r="F9319" s="2">
        <v>0</v>
      </c>
      <c r="G9319" s="2">
        <v>2804673452.0256</v>
      </c>
      <c r="H9319" s="2">
        <v>185103460.89094737</v>
      </c>
      <c r="I9319" s="2">
        <v>560074818.38400006</v>
      </c>
      <c r="J9319" s="2">
        <v>1851744576.26</v>
      </c>
      <c r="K9319" s="2">
        <v>238292880.67999998</v>
      </c>
      <c r="L9319" s="2">
        <v>1328936.4440000001</v>
      </c>
      <c r="M9319" s="2">
        <v>314984956.63800001</v>
      </c>
    </row>
    <row r="9320" spans="1:13" ht="14.25" customHeight="1">
      <c r="A9320" s="59" t="s">
        <v>166</v>
      </c>
      <c r="B9320" s="59" t="s">
        <v>14</v>
      </c>
      <c r="C9320" s="59" t="s">
        <v>114</v>
      </c>
      <c r="D9320" s="2">
        <v>23971.387999999995</v>
      </c>
      <c r="E9320" s="2">
        <v>1725767342.0063999</v>
      </c>
      <c r="F9320" s="2">
        <v>0</v>
      </c>
      <c r="G9320" s="2">
        <v>500332297.09439993</v>
      </c>
      <c r="H9320" s="2">
        <v>39674768.134736843</v>
      </c>
      <c r="I9320" s="2">
        <v>73236937.881600007</v>
      </c>
      <c r="J9320" s="2">
        <v>293196758.85999995</v>
      </c>
      <c r="K9320" s="2">
        <v>40395626.379999995</v>
      </c>
      <c r="L9320" s="2">
        <v>668805.94000000006</v>
      </c>
      <c r="M9320" s="2">
        <v>53768247.962000005</v>
      </c>
    </row>
    <row r="9321" spans="1:13" ht="14.25" customHeight="1">
      <c r="A9321" s="59" t="s">
        <v>166</v>
      </c>
      <c r="B9321" s="59" t="s">
        <v>14</v>
      </c>
      <c r="C9321" s="59" t="s">
        <v>114</v>
      </c>
      <c r="D9321" s="2">
        <v>1020.5719999999999</v>
      </c>
      <c r="E9321" s="2">
        <v>93688830.718559995</v>
      </c>
      <c r="F9321" s="2">
        <v>0</v>
      </c>
      <c r="G9321" s="2">
        <v>21533252.217599999</v>
      </c>
      <c r="H9321" s="2">
        <v>1144302.093473684</v>
      </c>
      <c r="I9321" s="2">
        <v>2881713.1751999999</v>
      </c>
      <c r="J9321" s="2">
        <v>12651312.6</v>
      </c>
      <c r="K9321" s="2">
        <v>1756662.22</v>
      </c>
      <c r="L9321" s="2">
        <v>29667.682000000004</v>
      </c>
      <c r="M9321" s="2">
        <v>2289160.5440000002</v>
      </c>
    </row>
    <row r="9322" spans="1:13" ht="14.25" customHeight="1">
      <c r="A9322" s="59" t="s">
        <v>166</v>
      </c>
      <c r="B9322" s="59" t="s">
        <v>14</v>
      </c>
      <c r="C9322" s="59" t="s">
        <v>114</v>
      </c>
      <c r="D9322" s="2">
        <v>73.127599999999987</v>
      </c>
      <c r="E9322" s="2">
        <v>5514984.8938799994</v>
      </c>
      <c r="F9322" s="2">
        <v>0</v>
      </c>
      <c r="G9322" s="2">
        <v>1542904.9151999997</v>
      </c>
      <c r="H9322" s="2">
        <v>87637.733052631564</v>
      </c>
      <c r="I9322" s="2">
        <v>206892.98639999999</v>
      </c>
      <c r="J9322" s="2">
        <v>906444.39999999991</v>
      </c>
      <c r="K9322" s="2">
        <v>125842.12</v>
      </c>
      <c r="L9322" s="2">
        <v>2123.308</v>
      </c>
      <c r="M9322" s="2">
        <v>164026.89600000001</v>
      </c>
    </row>
    <row r="9323" spans="1:13" ht="14.25" customHeight="1">
      <c r="A9323" s="59" t="s">
        <v>166</v>
      </c>
      <c r="B9323" s="59" t="s">
        <v>14</v>
      </c>
      <c r="C9323" s="59" t="s">
        <v>114</v>
      </c>
      <c r="D9323" s="2">
        <v>14811.9552</v>
      </c>
      <c r="E9323" s="2">
        <v>973092133.60127997</v>
      </c>
      <c r="F9323" s="2">
        <v>0</v>
      </c>
      <c r="G9323" s="2">
        <v>407390208.17279994</v>
      </c>
      <c r="H9323" s="2">
        <v>-261160.64336842104</v>
      </c>
      <c r="I9323" s="2">
        <v>42982040.728799999</v>
      </c>
      <c r="J9323" s="2">
        <v>191113759.19999999</v>
      </c>
      <c r="K9323" s="2">
        <v>25425742.459999997</v>
      </c>
      <c r="L9323" s="2">
        <v>126290.82400000001</v>
      </c>
      <c r="M9323" s="2">
        <v>33223477.848000001</v>
      </c>
    </row>
    <row r="9324" spans="1:13" ht="14.25" customHeight="1">
      <c r="A9324" s="59" t="s">
        <v>166</v>
      </c>
      <c r="B9324" s="59" t="s">
        <v>14</v>
      </c>
      <c r="C9324" s="59" t="s">
        <v>114</v>
      </c>
      <c r="D9324" s="2">
        <v>2427.6755999999996</v>
      </c>
      <c r="E9324" s="2">
        <v>180254913.29999998</v>
      </c>
      <c r="F9324" s="2">
        <v>0</v>
      </c>
      <c r="G9324" s="2">
        <v>66676302.873599999</v>
      </c>
      <c r="H9324" s="2">
        <v>-45397.409684210521</v>
      </c>
      <c r="I9324" s="2">
        <v>7302750.5879999995</v>
      </c>
      <c r="J9324" s="2">
        <v>31897247.239999998</v>
      </c>
      <c r="K9324" s="2">
        <v>4220262.84</v>
      </c>
      <c r="L9324" s="2">
        <v>21075.230000000003</v>
      </c>
      <c r="M9324" s="2">
        <v>5445319.8800000008</v>
      </c>
    </row>
    <row r="9325" spans="1:13" ht="14.25" customHeight="1">
      <c r="A9325" s="59" t="s">
        <v>166</v>
      </c>
      <c r="B9325" s="59" t="s">
        <v>14</v>
      </c>
      <c r="C9325" s="59" t="s">
        <v>114</v>
      </c>
      <c r="D9325" s="2">
        <v>331.88679999999999</v>
      </c>
      <c r="E9325" s="2">
        <v>23298752.058119997</v>
      </c>
      <c r="F9325" s="2">
        <v>0</v>
      </c>
      <c r="G9325" s="2">
        <v>9113642.6879999992</v>
      </c>
      <c r="H9325" s="2">
        <v>-4239.6934736842095</v>
      </c>
      <c r="I9325" s="2">
        <v>1002849.8976</v>
      </c>
      <c r="J9325" s="2">
        <v>4370657.3999999994</v>
      </c>
      <c r="K9325" s="2">
        <v>577872.03999999992</v>
      </c>
      <c r="L9325" s="2">
        <v>2888.2040000000002</v>
      </c>
      <c r="M9325" s="2">
        <v>744427.81599999999</v>
      </c>
    </row>
    <row r="9326" spans="1:13" ht="14.25" customHeight="1">
      <c r="A9326" s="59" t="s">
        <v>164</v>
      </c>
      <c r="B9326" s="59" t="s">
        <v>7</v>
      </c>
      <c r="C9326" s="59" t="s">
        <v>112</v>
      </c>
      <c r="D9326" s="2">
        <v>13204.7552</v>
      </c>
      <c r="E9326" s="2">
        <v>2115294824.5228798</v>
      </c>
      <c r="F9326" s="2">
        <v>549956828.92939997</v>
      </c>
      <c r="G9326" s="2">
        <v>460641469.99680001</v>
      </c>
      <c r="H9326" s="2">
        <v>18395731.674947362</v>
      </c>
      <c r="I9326" s="2">
        <v>49685576.6448</v>
      </c>
      <c r="J9326" s="2">
        <v>165656227.79999998</v>
      </c>
      <c r="K9326" s="2">
        <v>41822129.539999999</v>
      </c>
      <c r="L9326" s="2">
        <v>3564299.9040000001</v>
      </c>
      <c r="M9326" s="2">
        <v>34677721.034000002</v>
      </c>
    </row>
    <row r="9327" spans="1:13" ht="14.25" customHeight="1">
      <c r="A9327" s="59" t="s">
        <v>164</v>
      </c>
      <c r="B9327" s="59" t="s">
        <v>7</v>
      </c>
      <c r="C9327" s="59" t="s">
        <v>112</v>
      </c>
      <c r="D9327" s="2">
        <v>55409.827199999992</v>
      </c>
      <c r="E9327" s="2">
        <v>8876205497.8396778</v>
      </c>
      <c r="F9327" s="2">
        <v>2310746268.8703995</v>
      </c>
      <c r="G9327" s="2">
        <v>2006857193.3183997</v>
      </c>
      <c r="H9327" s="2">
        <v>77950028.493473679</v>
      </c>
      <c r="I9327" s="2">
        <v>229166419.752</v>
      </c>
      <c r="J9327" s="2">
        <v>981768344.57999992</v>
      </c>
      <c r="K9327" s="2">
        <v>101435771.19999999</v>
      </c>
      <c r="L9327" s="2">
        <v>38853346.928000003</v>
      </c>
      <c r="M9327" s="2">
        <v>145514738.68799999</v>
      </c>
    </row>
    <row r="9328" spans="1:13" ht="14.25" customHeight="1">
      <c r="A9328" s="59" t="s">
        <v>164</v>
      </c>
      <c r="B9328" s="59" t="s">
        <v>7</v>
      </c>
      <c r="C9328" s="59" t="s">
        <v>112</v>
      </c>
      <c r="D9328" s="2">
        <v>3432.1755999999996</v>
      </c>
      <c r="E9328" s="2">
        <v>666828816.88499999</v>
      </c>
      <c r="F9328" s="2">
        <v>142099822.27579999</v>
      </c>
      <c r="G9328" s="2">
        <v>119023118.34239998</v>
      </c>
      <c r="H9328" s="2">
        <v>4301239.2555789463</v>
      </c>
      <c r="I9328" s="2">
        <v>12835712.8224</v>
      </c>
      <c r="J9328" s="2">
        <v>45192121.259999998</v>
      </c>
      <c r="K9328" s="2">
        <v>11120543.16</v>
      </c>
      <c r="L9328" s="2">
        <v>918871.00800000003</v>
      </c>
      <c r="M9328" s="2">
        <v>9013421.7139999997</v>
      </c>
    </row>
    <row r="9329" spans="1:13" ht="14.25" customHeight="1">
      <c r="A9329" s="59" t="s">
        <v>164</v>
      </c>
      <c r="B9329" s="59" t="s">
        <v>7</v>
      </c>
      <c r="C9329" s="59" t="s">
        <v>112</v>
      </c>
      <c r="D9329" s="2">
        <v>5875.9232000000002</v>
      </c>
      <c r="E9329" s="2">
        <v>1141618428.72</v>
      </c>
      <c r="F9329" s="2">
        <v>247615238.255</v>
      </c>
      <c r="G9329" s="2">
        <v>211325546.6496</v>
      </c>
      <c r="H9329" s="2">
        <v>7366071.5317894742</v>
      </c>
      <c r="I9329" s="2">
        <v>24131627.611199997</v>
      </c>
      <c r="J9329" s="2">
        <v>103381922.3</v>
      </c>
      <c r="K9329" s="2">
        <v>11035000.76</v>
      </c>
      <c r="L9329" s="2">
        <v>4164667.4960000003</v>
      </c>
      <c r="M9329" s="2">
        <v>15431079.554000001</v>
      </c>
    </row>
    <row r="9330" spans="1:13" ht="14.25" customHeight="1">
      <c r="A9330" s="59" t="s">
        <v>164</v>
      </c>
      <c r="B9330" s="59" t="s">
        <v>7</v>
      </c>
      <c r="C9330" s="59" t="s">
        <v>112</v>
      </c>
      <c r="D9330" s="2">
        <v>1025.3935999999999</v>
      </c>
      <c r="E9330" s="2">
        <v>168592382.62019998</v>
      </c>
      <c r="F9330" s="2">
        <v>42592541.327399999</v>
      </c>
      <c r="G9330" s="2">
        <v>35682952.588799998</v>
      </c>
      <c r="H9330" s="2">
        <v>1286139.789473684</v>
      </c>
      <c r="I9330" s="2">
        <v>3836905.3943999996</v>
      </c>
      <c r="J9330" s="2">
        <v>13213803.08</v>
      </c>
      <c r="K9330" s="2">
        <v>3409569.02</v>
      </c>
      <c r="L9330" s="2">
        <v>281426.70600000001</v>
      </c>
      <c r="M9330" s="2">
        <v>2692841.6239999998</v>
      </c>
    </row>
    <row r="9331" spans="1:13" ht="14.25" customHeight="1">
      <c r="A9331" s="59" t="s">
        <v>164</v>
      </c>
      <c r="B9331" s="59" t="s">
        <v>7</v>
      </c>
      <c r="C9331" s="59" t="s">
        <v>112</v>
      </c>
      <c r="D9331" s="2">
        <v>1583.8955999999998</v>
      </c>
      <c r="E9331" s="2">
        <v>260741526.507</v>
      </c>
      <c r="F9331" s="2">
        <v>66665118.704999998</v>
      </c>
      <c r="G9331" s="2">
        <v>57020689.516799994</v>
      </c>
      <c r="H9331" s="2">
        <v>1986452.3823157891</v>
      </c>
      <c r="I9331" s="2">
        <v>6511278.3552000001</v>
      </c>
      <c r="J9331" s="2">
        <v>27894905.959999997</v>
      </c>
      <c r="K9331" s="2">
        <v>2988081.6399999997</v>
      </c>
      <c r="L9331" s="2">
        <v>1125902.558</v>
      </c>
      <c r="M9331" s="2">
        <v>4159553.1560000004</v>
      </c>
    </row>
    <row r="9332" spans="1:13" ht="14.25" customHeight="1">
      <c r="A9332" s="59" t="s">
        <v>164</v>
      </c>
      <c r="B9332" s="59" t="s">
        <v>7</v>
      </c>
      <c r="C9332" s="59" t="s">
        <v>112</v>
      </c>
      <c r="D9332" s="2">
        <v>3.2143999999999999</v>
      </c>
      <c r="E9332" s="2">
        <v>624517.74</v>
      </c>
      <c r="F9332" s="2">
        <v>134970.63059999997</v>
      </c>
      <c r="G9332" s="2">
        <v>113131.6608</v>
      </c>
      <c r="H9332" s="2">
        <v>5150.7738947368416</v>
      </c>
      <c r="I9332" s="2">
        <v>12080.4696</v>
      </c>
      <c r="J9332" s="2">
        <v>38658.899999999994</v>
      </c>
      <c r="K9332" s="2">
        <v>11286.48</v>
      </c>
      <c r="L9332" s="2">
        <v>938.07999999999993</v>
      </c>
      <c r="M9332" s="2">
        <v>8441.8180000000011</v>
      </c>
    </row>
    <row r="9333" spans="1:13" ht="14.25" customHeight="1">
      <c r="A9333" s="59" t="s">
        <v>164</v>
      </c>
      <c r="B9333" s="59" t="s">
        <v>7</v>
      </c>
      <c r="C9333" s="59" t="s">
        <v>112</v>
      </c>
      <c r="D9333" s="2">
        <v>1.6072</v>
      </c>
      <c r="E9333" s="2">
        <v>312258.87</v>
      </c>
      <c r="F9333" s="2">
        <v>67897.730199999991</v>
      </c>
      <c r="G9333" s="2">
        <v>57684.441599999998</v>
      </c>
      <c r="H9333" s="2">
        <v>292.09263157894736</v>
      </c>
      <c r="I9333" s="2">
        <v>6587.9784</v>
      </c>
      <c r="J9333" s="2">
        <v>28218.66</v>
      </c>
      <c r="K9333" s="2">
        <v>3022.52</v>
      </c>
      <c r="L9333" s="2">
        <v>1139.2260000000001</v>
      </c>
      <c r="M9333" s="2">
        <v>4220.4580000000005</v>
      </c>
    </row>
    <row r="9334" spans="1:13" ht="14.25" customHeight="1">
      <c r="A9334" s="59" t="s">
        <v>164</v>
      </c>
      <c r="B9334" s="59" t="s">
        <v>9</v>
      </c>
      <c r="C9334" s="59" t="s">
        <v>112</v>
      </c>
      <c r="D9334" s="2">
        <v>88481.181599999996</v>
      </c>
      <c r="E9334" s="2">
        <v>13378593557.110319</v>
      </c>
      <c r="F9334" s="2">
        <v>3703227293.0229993</v>
      </c>
      <c r="G9334" s="2">
        <v>1790110611.9744</v>
      </c>
      <c r="H9334" s="2">
        <v>14851437.423157895</v>
      </c>
      <c r="I9334" s="2">
        <v>349695830.53439999</v>
      </c>
      <c r="J9334" s="2">
        <v>1045357362.64</v>
      </c>
      <c r="K9334" s="2">
        <v>259423579.57999998</v>
      </c>
      <c r="L9334" s="2">
        <v>80194577.628000006</v>
      </c>
      <c r="M9334" s="2">
        <v>232365208.59200001</v>
      </c>
    </row>
    <row r="9335" spans="1:13" ht="14.25" customHeight="1">
      <c r="A9335" s="59" t="s">
        <v>164</v>
      </c>
      <c r="B9335" s="59" t="s">
        <v>9</v>
      </c>
      <c r="C9335" s="59" t="s">
        <v>112</v>
      </c>
      <c r="D9335" s="2">
        <v>296166.77999999997</v>
      </c>
      <c r="E9335" s="2">
        <v>44781216786.305992</v>
      </c>
      <c r="F9335" s="2">
        <v>13311133337.954597</v>
      </c>
      <c r="G9335" s="2">
        <v>5894349419.2128</v>
      </c>
      <c r="H9335" s="2">
        <v>41492784.990315787</v>
      </c>
      <c r="I9335" s="2">
        <v>1152081028.7424002</v>
      </c>
      <c r="J9335" s="2">
        <v>3781303414.9599996</v>
      </c>
      <c r="K9335" s="2">
        <v>609684823.95999992</v>
      </c>
      <c r="L9335" s="2">
        <v>345760607.63199997</v>
      </c>
      <c r="M9335" s="2">
        <v>777779571.778</v>
      </c>
    </row>
    <row r="9336" spans="1:13" ht="14.25" customHeight="1">
      <c r="A9336" s="59" t="s">
        <v>164</v>
      </c>
      <c r="B9336" s="59" t="s">
        <v>9</v>
      </c>
      <c r="C9336" s="59" t="s">
        <v>112</v>
      </c>
      <c r="D9336" s="2">
        <v>12914.6556</v>
      </c>
      <c r="E9336" s="2">
        <v>2509062472.2239995</v>
      </c>
      <c r="F9336" s="2">
        <v>541241956.44799995</v>
      </c>
      <c r="G9336" s="2">
        <v>261275131.87199995</v>
      </c>
      <c r="H9336" s="2">
        <v>428731.07873684209</v>
      </c>
      <c r="I9336" s="2">
        <v>50579901.575999998</v>
      </c>
      <c r="J9336" s="2">
        <v>152107011.91999999</v>
      </c>
      <c r="K9336" s="2">
        <v>40103944.18</v>
      </c>
      <c r="L9336" s="2">
        <v>12389945.062000001</v>
      </c>
      <c r="M9336" s="2">
        <v>33915874.696000002</v>
      </c>
    </row>
    <row r="9337" spans="1:13" ht="14.25" customHeight="1">
      <c r="A9337" s="59" t="s">
        <v>164</v>
      </c>
      <c r="B9337" s="59" t="s">
        <v>9</v>
      </c>
      <c r="C9337" s="59" t="s">
        <v>112</v>
      </c>
      <c r="D9337" s="2">
        <v>7133.5571999999993</v>
      </c>
      <c r="E9337" s="2">
        <v>1385892297.5435998</v>
      </c>
      <c r="F9337" s="2">
        <v>321077185.9734</v>
      </c>
      <c r="G9337" s="2">
        <v>141605943.53279999</v>
      </c>
      <c r="H9337" s="2">
        <v>236237.06273684205</v>
      </c>
      <c r="I9337" s="2">
        <v>27460186.207199998</v>
      </c>
      <c r="J9337" s="2">
        <v>90913250.75999999</v>
      </c>
      <c r="K9337" s="2">
        <v>15225746.879999999</v>
      </c>
      <c r="L9337" s="2">
        <v>8666465.6099999994</v>
      </c>
      <c r="M9337" s="2">
        <v>18733819.302000001</v>
      </c>
    </row>
    <row r="9338" spans="1:13" ht="14.25" customHeight="1">
      <c r="A9338" s="59" t="s">
        <v>164</v>
      </c>
      <c r="B9338" s="59" t="s">
        <v>9</v>
      </c>
      <c r="C9338" s="59" t="s">
        <v>112</v>
      </c>
      <c r="D9338" s="2">
        <v>2020.2503999999997</v>
      </c>
      <c r="E9338" s="2">
        <v>314776885.74948001</v>
      </c>
      <c r="F9338" s="2">
        <v>84699472.660599992</v>
      </c>
      <c r="G9338" s="2">
        <v>40878545.011199996</v>
      </c>
      <c r="H9338" s="2">
        <v>66472.825263157894</v>
      </c>
      <c r="I9338" s="2">
        <v>7898019.0264000008</v>
      </c>
      <c r="J9338" s="2">
        <v>23764227.299999997</v>
      </c>
      <c r="K9338" s="2">
        <v>6332914.9399999995</v>
      </c>
      <c r="L9338" s="2">
        <v>1957232.662</v>
      </c>
      <c r="M9338" s="2">
        <v>5305489.1339999996</v>
      </c>
    </row>
    <row r="9339" spans="1:13" ht="14.25" customHeight="1">
      <c r="A9339" s="59" t="s">
        <v>164</v>
      </c>
      <c r="B9339" s="59" t="s">
        <v>9</v>
      </c>
      <c r="C9339" s="59" t="s">
        <v>112</v>
      </c>
      <c r="D9339" s="2">
        <v>1693.1851999999999</v>
      </c>
      <c r="E9339" s="2">
        <v>264676600.85327998</v>
      </c>
      <c r="F9339" s="2">
        <v>76103226.930599988</v>
      </c>
      <c r="G9339" s="2">
        <v>33655248.192000002</v>
      </c>
      <c r="H9339" s="2">
        <v>55515.001263157887</v>
      </c>
      <c r="I9339" s="2">
        <v>6507791.7479999997</v>
      </c>
      <c r="J9339" s="2">
        <v>21613298.419999998</v>
      </c>
      <c r="K9339" s="2">
        <v>3668265.9</v>
      </c>
      <c r="L9339" s="2">
        <v>2090573.5180000002</v>
      </c>
      <c r="M9339" s="2">
        <v>4446565.0460000001</v>
      </c>
    </row>
    <row r="9340" spans="1:13" ht="14.25" customHeight="1">
      <c r="A9340" s="59" t="s">
        <v>164</v>
      </c>
      <c r="B9340" s="59" t="s">
        <v>9</v>
      </c>
      <c r="C9340" s="59" t="s">
        <v>112</v>
      </c>
      <c r="D9340" s="2">
        <v>4.0179999999999998</v>
      </c>
      <c r="E9340" s="2">
        <v>780647.17499999993</v>
      </c>
      <c r="F9340" s="2">
        <v>168469.69699999999</v>
      </c>
      <c r="G9340" s="2">
        <v>81308.313599999994</v>
      </c>
      <c r="H9340" s="2">
        <v>24.858947368421049</v>
      </c>
      <c r="I9340" s="2">
        <v>15705.2304</v>
      </c>
      <c r="J9340" s="2">
        <v>47246.759999999995</v>
      </c>
      <c r="K9340" s="2">
        <v>12602.58</v>
      </c>
      <c r="L9340" s="2">
        <v>3894.8359999999998</v>
      </c>
      <c r="M9340" s="2">
        <v>10551.596</v>
      </c>
    </row>
    <row r="9341" spans="1:13" ht="14.25" customHeight="1">
      <c r="A9341" s="59" t="s">
        <v>164</v>
      </c>
      <c r="B9341" s="59" t="s">
        <v>9</v>
      </c>
      <c r="C9341" s="59" t="s">
        <v>112</v>
      </c>
      <c r="D9341" s="2">
        <v>8.0359999999999996</v>
      </c>
      <c r="E9341" s="2">
        <v>1561294.3499999999</v>
      </c>
      <c r="F9341" s="2">
        <v>361987.33539999998</v>
      </c>
      <c r="G9341" s="2">
        <v>159278.11199999999</v>
      </c>
      <c r="H9341" s="2">
        <v>627.6884210526315</v>
      </c>
      <c r="I9341" s="2">
        <v>30799.396800000002</v>
      </c>
      <c r="J9341" s="2">
        <v>102287.62</v>
      </c>
      <c r="K9341" s="2">
        <v>17359.399999999998</v>
      </c>
      <c r="L9341" s="2">
        <v>9894.0380000000005</v>
      </c>
      <c r="M9341" s="2">
        <v>21104.094000000001</v>
      </c>
    </row>
    <row r="9342" spans="1:13" ht="14.25" customHeight="1">
      <c r="A9342" s="59" t="s">
        <v>164</v>
      </c>
      <c r="B9342" s="59" t="s">
        <v>12</v>
      </c>
      <c r="C9342" s="59" t="s">
        <v>112</v>
      </c>
      <c r="D9342" s="2">
        <v>40421.079999999994</v>
      </c>
      <c r="E9342" s="2">
        <v>3274180237.9439998</v>
      </c>
      <c r="F9342" s="2">
        <v>1233546393.8427999</v>
      </c>
      <c r="G9342" s="2">
        <v>99384116.50559999</v>
      </c>
      <c r="H9342" s="2">
        <v>5577718.8581052627</v>
      </c>
      <c r="I9342" s="2">
        <v>505878609.94560003</v>
      </c>
      <c r="J9342" s="2">
        <v>1076932598.3399999</v>
      </c>
      <c r="K9342" s="2">
        <v>101785360.97999999</v>
      </c>
      <c r="L9342" s="2">
        <v>108715434.278</v>
      </c>
      <c r="M9342" s="2">
        <v>158589287.31799999</v>
      </c>
    </row>
    <row r="9343" spans="1:13" ht="14.25" customHeight="1">
      <c r="A9343" s="59" t="s">
        <v>164</v>
      </c>
      <c r="B9343" s="59" t="s">
        <v>12</v>
      </c>
      <c r="C9343" s="59" t="s">
        <v>112</v>
      </c>
      <c r="D9343" s="2">
        <v>196.88199999999998</v>
      </c>
      <c r="E9343" s="2">
        <v>17010073.218600001</v>
      </c>
      <c r="F9343" s="2">
        <v>6012438.144799999</v>
      </c>
      <c r="G9343" s="2">
        <v>484285.43999999994</v>
      </c>
      <c r="H9343" s="2">
        <v>-13800.444631578946</v>
      </c>
      <c r="I9343" s="2">
        <v>2453113.7711999998</v>
      </c>
      <c r="J9343" s="2">
        <v>5229549.18</v>
      </c>
      <c r="K9343" s="2">
        <v>504419.72</v>
      </c>
      <c r="L9343" s="2">
        <v>532834.85200000007</v>
      </c>
      <c r="M9343" s="2">
        <v>772452.054</v>
      </c>
    </row>
    <row r="9344" spans="1:13" ht="14.25" customHeight="1">
      <c r="A9344" s="59" t="s">
        <v>164</v>
      </c>
      <c r="B9344" s="59" t="s">
        <v>7</v>
      </c>
      <c r="C9344" s="59" t="s">
        <v>112</v>
      </c>
      <c r="D9344" s="2">
        <v>7454.1935999999996</v>
      </c>
      <c r="E9344" s="2">
        <v>972785682.34847987</v>
      </c>
      <c r="F9344" s="2">
        <v>267049222.59299996</v>
      </c>
      <c r="G9344" s="2">
        <v>256985709.77279994</v>
      </c>
      <c r="H9344" s="2">
        <v>2049935.9191578943</v>
      </c>
      <c r="I9344" s="2">
        <v>25902904.658399999</v>
      </c>
      <c r="J9344" s="2">
        <v>75855774.439999998</v>
      </c>
      <c r="K9344" s="2">
        <v>18349882.099999998</v>
      </c>
      <c r="L9344" s="2">
        <v>2106312.5160000003</v>
      </c>
      <c r="M9344" s="2">
        <v>0</v>
      </c>
    </row>
    <row r="9345" spans="1:13" ht="14.25" customHeight="1">
      <c r="A9345" s="59" t="s">
        <v>164</v>
      </c>
      <c r="B9345" s="59" t="s">
        <v>7</v>
      </c>
      <c r="C9345" s="59" t="s">
        <v>112</v>
      </c>
      <c r="D9345" s="2">
        <v>6383.7983999999997</v>
      </c>
      <c r="E9345" s="2">
        <v>873292130.28287983</v>
      </c>
      <c r="F9345" s="2">
        <v>229960357.70839998</v>
      </c>
      <c r="G9345" s="2">
        <v>228535459.46879998</v>
      </c>
      <c r="H9345" s="2">
        <v>7832610.583578947</v>
      </c>
      <c r="I9345" s="2">
        <v>18042766.286400001</v>
      </c>
      <c r="J9345" s="2">
        <v>49459653</v>
      </c>
      <c r="K9345" s="2">
        <v>22752981.16</v>
      </c>
      <c r="L9345" s="2">
        <v>3566930.1360000004</v>
      </c>
      <c r="M9345" s="2">
        <v>16764837.188000001</v>
      </c>
    </row>
    <row r="9346" spans="1:13" ht="14.25" customHeight="1">
      <c r="A9346" s="59" t="s">
        <v>164</v>
      </c>
      <c r="B9346" s="59" t="s">
        <v>7</v>
      </c>
      <c r="C9346" s="59" t="s">
        <v>112</v>
      </c>
      <c r="D9346" s="2">
        <v>8608.1631999999991</v>
      </c>
      <c r="E9346" s="2">
        <v>1177581231.0662401</v>
      </c>
      <c r="F9346" s="2">
        <v>306202030.37219995</v>
      </c>
      <c r="G9346" s="2">
        <v>309960697.45919997</v>
      </c>
      <c r="H9346" s="2">
        <v>11275191.966315789</v>
      </c>
      <c r="I9346" s="2">
        <v>22663308.1248</v>
      </c>
      <c r="J9346" s="2">
        <v>63784944.759999998</v>
      </c>
      <c r="K9346" s="2">
        <v>22743607.739999998</v>
      </c>
      <c r="L9346" s="2">
        <v>2756415.486</v>
      </c>
      <c r="M9346" s="2">
        <v>22606362.372000001</v>
      </c>
    </row>
    <row r="9347" spans="1:13" ht="14.25" customHeight="1">
      <c r="A9347" s="59" t="s">
        <v>164</v>
      </c>
      <c r="B9347" s="59" t="s">
        <v>7</v>
      </c>
      <c r="C9347" s="59" t="s">
        <v>112</v>
      </c>
      <c r="D9347" s="2">
        <v>1951.9443999999999</v>
      </c>
      <c r="E9347" s="2">
        <v>326579817.56399995</v>
      </c>
      <c r="F9347" s="2">
        <v>70312194.738999993</v>
      </c>
      <c r="G9347" s="2">
        <v>69874335.148800001</v>
      </c>
      <c r="H9347" s="2">
        <v>2167880.4378947369</v>
      </c>
      <c r="I9347" s="2">
        <v>5517184.3848000001</v>
      </c>
      <c r="J9347" s="2">
        <v>15125776.579999998</v>
      </c>
      <c r="K9347" s="2">
        <v>6960010.7599999998</v>
      </c>
      <c r="L9347" s="2">
        <v>1091981.044</v>
      </c>
      <c r="M9347" s="2">
        <v>5126107.4920000006</v>
      </c>
    </row>
    <row r="9348" spans="1:13" ht="14.25" customHeight="1">
      <c r="A9348" s="59" t="s">
        <v>164</v>
      </c>
      <c r="B9348" s="59" t="s">
        <v>7</v>
      </c>
      <c r="C9348" s="59" t="s">
        <v>112</v>
      </c>
      <c r="D9348" s="2">
        <v>1390.2279999999998</v>
      </c>
      <c r="E9348" s="2">
        <v>232599046.67999998</v>
      </c>
      <c r="F9348" s="2">
        <v>48912580.537199996</v>
      </c>
      <c r="G9348" s="2">
        <v>50469479.654399991</v>
      </c>
      <c r="H9348" s="2">
        <v>1543438.5953684209</v>
      </c>
      <c r="I9348" s="2">
        <v>3690162.36</v>
      </c>
      <c r="J9348" s="2">
        <v>10385810.039999999</v>
      </c>
      <c r="K9348" s="2">
        <v>3698436.98</v>
      </c>
      <c r="L9348" s="2">
        <v>446775.03200000006</v>
      </c>
      <c r="M9348" s="2">
        <v>3650952.338</v>
      </c>
    </row>
    <row r="9349" spans="1:13" ht="14.25" customHeight="1">
      <c r="A9349" s="59" t="s">
        <v>164</v>
      </c>
      <c r="B9349" s="59" t="s">
        <v>7</v>
      </c>
      <c r="C9349" s="59" t="s">
        <v>112</v>
      </c>
      <c r="D9349" s="2">
        <v>113.30759999999999</v>
      </c>
      <c r="E9349" s="2">
        <v>15957494.312760001</v>
      </c>
      <c r="F9349" s="2">
        <v>4095795.3761999998</v>
      </c>
      <c r="G9349" s="2">
        <v>4083937.7087999997</v>
      </c>
      <c r="H9349" s="2">
        <v>127246.73684210524</v>
      </c>
      <c r="I9349" s="2">
        <v>317321.10719999997</v>
      </c>
      <c r="J9349" s="2">
        <v>859201.74</v>
      </c>
      <c r="K9349" s="2">
        <v>374722.77999999997</v>
      </c>
      <c r="L9349" s="2">
        <v>55399.036</v>
      </c>
      <c r="M9349" s="2">
        <v>297562.58399999997</v>
      </c>
    </row>
    <row r="9350" spans="1:13" ht="14.25" customHeight="1">
      <c r="A9350" s="59" t="s">
        <v>164</v>
      </c>
      <c r="B9350" s="59" t="s">
        <v>7</v>
      </c>
      <c r="C9350" s="59" t="s">
        <v>112</v>
      </c>
      <c r="D9350" s="2">
        <v>151.88039999999998</v>
      </c>
      <c r="E9350" s="2">
        <v>21515765.843879998</v>
      </c>
      <c r="F9350" s="2">
        <v>5405907.4655999998</v>
      </c>
      <c r="G9350" s="2">
        <v>5466323.097599999</v>
      </c>
      <c r="H9350" s="2">
        <v>167273.37094736841</v>
      </c>
      <c r="I9350" s="2">
        <v>399680.136</v>
      </c>
      <c r="J9350" s="2">
        <v>1124881.74</v>
      </c>
      <c r="K9350" s="2">
        <v>401096.44</v>
      </c>
      <c r="L9350" s="2">
        <v>48610.584000000003</v>
      </c>
      <c r="M9350" s="2">
        <v>398861.69399999996</v>
      </c>
    </row>
    <row r="9351" spans="1:13" ht="14.25" customHeight="1">
      <c r="A9351" s="59" t="s">
        <v>164</v>
      </c>
      <c r="B9351" s="59" t="s">
        <v>9</v>
      </c>
      <c r="C9351" s="59" t="s">
        <v>112</v>
      </c>
      <c r="D9351" s="2">
        <v>3635.4863999999993</v>
      </c>
      <c r="E9351" s="2">
        <v>513668052.81791997</v>
      </c>
      <c r="F9351" s="2">
        <v>133032703.72279999</v>
      </c>
      <c r="G9351" s="2">
        <v>72261837.9648</v>
      </c>
      <c r="H9351" s="2">
        <v>2007164.8572631578</v>
      </c>
      <c r="I9351" s="2">
        <v>12146225.4</v>
      </c>
      <c r="J9351" s="2">
        <v>31842181.779999997</v>
      </c>
      <c r="K9351" s="2">
        <v>17816406.5</v>
      </c>
      <c r="L9351" s="2">
        <v>9910926.1459999997</v>
      </c>
      <c r="M9351" s="2">
        <v>9547347.0840000007</v>
      </c>
    </row>
    <row r="9352" spans="1:13" ht="14.25" customHeight="1">
      <c r="A9352" s="59" t="s">
        <v>164</v>
      </c>
      <c r="B9352" s="59" t="s">
        <v>9</v>
      </c>
      <c r="C9352" s="59" t="s">
        <v>112</v>
      </c>
      <c r="D9352" s="2">
        <v>14165.860799999999</v>
      </c>
      <c r="E9352" s="2">
        <v>2001534136.8422401</v>
      </c>
      <c r="F9352" s="2">
        <v>481401137.48619992</v>
      </c>
      <c r="G9352" s="2">
        <v>307213732.35839999</v>
      </c>
      <c r="H9352" s="2">
        <v>6806266.6812631572</v>
      </c>
      <c r="I9352" s="2">
        <v>45704449.519199997</v>
      </c>
      <c r="J9352" s="2">
        <v>130680276.61999999</v>
      </c>
      <c r="K9352" s="2">
        <v>45100692.899999999</v>
      </c>
      <c r="L9352" s="2">
        <v>20599172.440000001</v>
      </c>
      <c r="M9352" s="2">
        <v>37201731.710000001</v>
      </c>
    </row>
    <row r="9353" spans="1:13" ht="14.25" customHeight="1">
      <c r="A9353" s="59" t="s">
        <v>164</v>
      </c>
      <c r="B9353" s="59" t="s">
        <v>9</v>
      </c>
      <c r="C9353" s="59" t="s">
        <v>112</v>
      </c>
      <c r="D9353" s="2">
        <v>2329.6363999999999</v>
      </c>
      <c r="E9353" s="2">
        <v>389771466.08399999</v>
      </c>
      <c r="F9353" s="2">
        <v>85288396.365399987</v>
      </c>
      <c r="G9353" s="2">
        <v>46361009.6448</v>
      </c>
      <c r="H9353" s="2">
        <v>271581.51410526311</v>
      </c>
      <c r="I9353" s="2">
        <v>7788283.4447999997</v>
      </c>
      <c r="J9353" s="2">
        <v>20382111.059999999</v>
      </c>
      <c r="K9353" s="2">
        <v>11436361.24</v>
      </c>
      <c r="L9353" s="2">
        <v>6287874.4720000001</v>
      </c>
      <c r="M9353" s="2">
        <v>6117984.5760000004</v>
      </c>
    </row>
    <row r="9354" spans="1:13" ht="14.25" customHeight="1">
      <c r="A9354" s="59" t="s">
        <v>164</v>
      </c>
      <c r="B9354" s="59" t="s">
        <v>9</v>
      </c>
      <c r="C9354" s="59" t="s">
        <v>112</v>
      </c>
      <c r="D9354" s="2">
        <v>2828.6719999999996</v>
      </c>
      <c r="E9354" s="2">
        <v>473265112.31999999</v>
      </c>
      <c r="F9354" s="2">
        <v>95700245.997399986</v>
      </c>
      <c r="G9354" s="2">
        <v>61589096.870399997</v>
      </c>
      <c r="H9354" s="2">
        <v>329220.71242105257</v>
      </c>
      <c r="I9354" s="2">
        <v>9162659.3687999994</v>
      </c>
      <c r="J9354" s="2">
        <v>26198303</v>
      </c>
      <c r="K9354" s="2">
        <v>8974424.4000000004</v>
      </c>
      <c r="L9354" s="2">
        <v>4236920.4019999998</v>
      </c>
      <c r="M9354" s="2">
        <v>7428527.4359999998</v>
      </c>
    </row>
    <row r="9355" spans="1:13" ht="14.25" customHeight="1">
      <c r="A9355" s="59" t="s">
        <v>164</v>
      </c>
      <c r="B9355" s="59" t="s">
        <v>9</v>
      </c>
      <c r="C9355" s="59" t="s">
        <v>112</v>
      </c>
      <c r="D9355" s="2">
        <v>269.20600000000002</v>
      </c>
      <c r="E9355" s="2">
        <v>38734141.584600002</v>
      </c>
      <c r="F9355" s="2">
        <v>9855826.8527999986</v>
      </c>
      <c r="G9355" s="2">
        <v>5339414.6495999992</v>
      </c>
      <c r="H9355" s="2">
        <v>31797.079578947363</v>
      </c>
      <c r="I9355" s="2">
        <v>899243.55359999998</v>
      </c>
      <c r="J9355" s="2">
        <v>2364885.7399999998</v>
      </c>
      <c r="K9355" s="2">
        <v>1342601.5799999998</v>
      </c>
      <c r="L9355" s="2">
        <v>746151.53799999994</v>
      </c>
      <c r="M9355" s="2">
        <v>706975.87400000007</v>
      </c>
    </row>
    <row r="9356" spans="1:13" ht="14.25" customHeight="1">
      <c r="A9356" s="59" t="s">
        <v>164</v>
      </c>
      <c r="B9356" s="59" t="s">
        <v>9</v>
      </c>
      <c r="C9356" s="59" t="s">
        <v>112</v>
      </c>
      <c r="D9356" s="2">
        <v>509.48239999999993</v>
      </c>
      <c r="E9356" s="2">
        <v>73599519.082320005</v>
      </c>
      <c r="F9356" s="2">
        <v>17319323.557799999</v>
      </c>
      <c r="G9356" s="2">
        <v>11045965.2096</v>
      </c>
      <c r="H9356" s="2">
        <v>59984.639999999999</v>
      </c>
      <c r="I9356" s="2">
        <v>1643318.4743999999</v>
      </c>
      <c r="J9356" s="2">
        <v>4698651.66</v>
      </c>
      <c r="K9356" s="2">
        <v>1621607.4</v>
      </c>
      <c r="L9356" s="2">
        <v>740649.33799999999</v>
      </c>
      <c r="M9356" s="2">
        <v>1337978.9940000002</v>
      </c>
    </row>
    <row r="9357" spans="1:13" ht="14.25" customHeight="1">
      <c r="A9357" s="59" t="s">
        <v>164</v>
      </c>
      <c r="B9357" s="59" t="s">
        <v>9</v>
      </c>
      <c r="C9357" s="59" t="s">
        <v>112</v>
      </c>
      <c r="D9357" s="2">
        <v>940.21199999999988</v>
      </c>
      <c r="E9357" s="2">
        <v>135386297.04599997</v>
      </c>
      <c r="F9357" s="2">
        <v>34641863.713199995</v>
      </c>
      <c r="G9357" s="2">
        <v>19178558.323199999</v>
      </c>
      <c r="H9357" s="2">
        <v>1077056.1549473684</v>
      </c>
      <c r="I9357" s="2">
        <v>1175746.4712</v>
      </c>
      <c r="J9357" s="2">
        <v>1646336.14</v>
      </c>
      <c r="K9357" s="2">
        <v>-79954.099999999991</v>
      </c>
      <c r="L9357" s="2">
        <v>6139312.3660000004</v>
      </c>
      <c r="M9357" s="2">
        <v>2469141.1140000001</v>
      </c>
    </row>
    <row r="9358" spans="1:13" ht="14.25" customHeight="1">
      <c r="A9358" s="59" t="s">
        <v>164</v>
      </c>
      <c r="B9358" s="59" t="s">
        <v>9</v>
      </c>
      <c r="C9358" s="59" t="s">
        <v>112</v>
      </c>
      <c r="D9358" s="2">
        <v>6832.2071999999989</v>
      </c>
      <c r="E9358" s="2">
        <v>983807091.86759996</v>
      </c>
      <c r="F9358" s="2">
        <v>244879780.50119996</v>
      </c>
      <c r="G9358" s="2">
        <v>153083852.46719998</v>
      </c>
      <c r="H9358" s="2">
        <v>-1350085.702736842</v>
      </c>
      <c r="I9358" s="2">
        <v>25135903.3248</v>
      </c>
      <c r="J9358" s="2">
        <v>67165508.739999995</v>
      </c>
      <c r="K9358" s="2">
        <v>41206986.859999999</v>
      </c>
      <c r="L9358" s="2">
        <v>451625.98800000001</v>
      </c>
      <c r="M9358" s="2">
        <v>17942428.855999999</v>
      </c>
    </row>
    <row r="9359" spans="1:13" ht="14.25" customHeight="1">
      <c r="A9359" s="59" t="s">
        <v>164</v>
      </c>
      <c r="B9359" s="59" t="s">
        <v>9</v>
      </c>
      <c r="C9359" s="59" t="s">
        <v>112</v>
      </c>
      <c r="D9359" s="2">
        <v>37.769199999999998</v>
      </c>
      <c r="E9359" s="2">
        <v>6833298.0869999994</v>
      </c>
      <c r="F9359" s="2">
        <v>-777808.93359999999</v>
      </c>
      <c r="G9359" s="2">
        <v>-2188767.0911999997</v>
      </c>
      <c r="H9359" s="2">
        <v>-10510.362947368421</v>
      </c>
      <c r="I9359" s="2">
        <v>-6711548.8248000005</v>
      </c>
      <c r="J9359" s="2">
        <v>-27518611.239999998</v>
      </c>
      <c r="K9359" s="2">
        <v>-2195430.2799999998</v>
      </c>
      <c r="L9359" s="2">
        <v>9910128.777999999</v>
      </c>
      <c r="M9359" s="2">
        <v>99187.528000000006</v>
      </c>
    </row>
    <row r="9360" spans="1:13" ht="14.25" customHeight="1">
      <c r="A9360" s="59" t="s">
        <v>164</v>
      </c>
      <c r="B9360" s="59" t="s">
        <v>9</v>
      </c>
      <c r="C9360" s="59" t="s">
        <v>112</v>
      </c>
      <c r="D9360" s="2">
        <v>1329.9579999999999</v>
      </c>
      <c r="E9360" s="2">
        <v>240619326.255</v>
      </c>
      <c r="F9360" s="2">
        <v>49919607.047399998</v>
      </c>
      <c r="G9360" s="2">
        <v>28505151.993599996</v>
      </c>
      <c r="H9360" s="2">
        <v>-400051.31115789467</v>
      </c>
      <c r="I9360" s="2">
        <v>4680457.9920000006</v>
      </c>
      <c r="J9360" s="2">
        <v>12506629.34</v>
      </c>
      <c r="K9360" s="2">
        <v>7655689.7399999993</v>
      </c>
      <c r="L9360" s="2">
        <v>83824.664000000004</v>
      </c>
      <c r="M9360" s="2">
        <v>3492674.7899999996</v>
      </c>
    </row>
    <row r="9361" spans="1:13" ht="14.25" customHeight="1">
      <c r="A9361" s="59" t="s">
        <v>164</v>
      </c>
      <c r="B9361" s="59" t="s">
        <v>9</v>
      </c>
      <c r="C9361" s="59" t="s">
        <v>112</v>
      </c>
      <c r="D9361" s="2">
        <v>408.22879999999998</v>
      </c>
      <c r="E9361" s="2">
        <v>59591084.968800001</v>
      </c>
      <c r="F9361" s="2">
        <v>14726782.480599998</v>
      </c>
      <c r="G9361" s="2">
        <v>9076867.0656000003</v>
      </c>
      <c r="H9361" s="2">
        <v>-123133.82399999998</v>
      </c>
      <c r="I9361" s="2">
        <v>1490394.8376</v>
      </c>
      <c r="J9361" s="2">
        <v>3982475.1399999997</v>
      </c>
      <c r="K9361" s="2">
        <v>2462244.34</v>
      </c>
      <c r="L9361" s="2">
        <v>27068.117999999999</v>
      </c>
      <c r="M9361" s="2">
        <v>1072072.0999999999</v>
      </c>
    </row>
    <row r="9362" spans="1:13" ht="14.25" customHeight="1">
      <c r="A9362" s="59" t="s">
        <v>164</v>
      </c>
      <c r="B9362" s="59" t="s">
        <v>7</v>
      </c>
      <c r="C9362" s="59" t="s">
        <v>112</v>
      </c>
      <c r="D9362" s="2">
        <v>17934.744799999997</v>
      </c>
      <c r="E9362" s="2">
        <v>2873036645.9071193</v>
      </c>
      <c r="F9362" s="2">
        <v>745251574.66680002</v>
      </c>
      <c r="G9362" s="2">
        <v>637897173.83039999</v>
      </c>
      <c r="H9362" s="2">
        <v>6158809.1823157892</v>
      </c>
      <c r="I9362" s="2">
        <v>54193355.0352</v>
      </c>
      <c r="J9362" s="2">
        <v>159867590.31999999</v>
      </c>
      <c r="K9362" s="2">
        <v>33665374.699999996</v>
      </c>
      <c r="L9362" s="2">
        <v>2083957.3480000002</v>
      </c>
      <c r="M9362" s="2">
        <v>76965644.030000001</v>
      </c>
    </row>
    <row r="9363" spans="1:13" ht="14.25" customHeight="1">
      <c r="A9363" s="59" t="s">
        <v>164</v>
      </c>
      <c r="B9363" s="59" t="s">
        <v>7</v>
      </c>
      <c r="C9363" s="59" t="s">
        <v>112</v>
      </c>
      <c r="D9363" s="2">
        <v>178792.96399999998</v>
      </c>
      <c r="E9363" s="2">
        <v>28641531873.4776</v>
      </c>
      <c r="F9363" s="2">
        <v>7329674156.3507996</v>
      </c>
      <c r="G9363" s="2">
        <v>6556584408.2111998</v>
      </c>
      <c r="H9363" s="2">
        <v>61421387.722105257</v>
      </c>
      <c r="I9363" s="2">
        <v>492546342.08880001</v>
      </c>
      <c r="J9363" s="2">
        <v>1449177157.1199999</v>
      </c>
      <c r="K9363" s="2">
        <v>323558588.89999998</v>
      </c>
      <c r="L9363" s="2">
        <v>5059325.216</v>
      </c>
      <c r="M9363" s="2">
        <v>767276908.37600005</v>
      </c>
    </row>
    <row r="9364" spans="1:13" ht="14.25" customHeight="1">
      <c r="A9364" s="59" t="s">
        <v>164</v>
      </c>
      <c r="B9364" s="59" t="s">
        <v>7</v>
      </c>
      <c r="C9364" s="59" t="s">
        <v>112</v>
      </c>
      <c r="D9364" s="2">
        <v>2.4107999999999996</v>
      </c>
      <c r="E9364" s="2">
        <v>468388.30499999999</v>
      </c>
      <c r="F9364" s="2">
        <v>100062.1154</v>
      </c>
      <c r="G9364" s="2">
        <v>85724.505599999989</v>
      </c>
      <c r="H9364" s="2">
        <v>273.44842105263155</v>
      </c>
      <c r="I9364" s="2">
        <v>7336.3104000000003</v>
      </c>
      <c r="J9364" s="2">
        <v>21760.34</v>
      </c>
      <c r="K9364" s="2">
        <v>4563.3</v>
      </c>
      <c r="L9364" s="2">
        <v>286.83600000000001</v>
      </c>
      <c r="M9364" s="2">
        <v>10345.94</v>
      </c>
    </row>
    <row r="9365" spans="1:13" ht="14.25" customHeight="1">
      <c r="A9365" s="59" t="s">
        <v>164</v>
      </c>
      <c r="B9365" s="59" t="s">
        <v>7</v>
      </c>
      <c r="C9365" s="59" t="s">
        <v>112</v>
      </c>
      <c r="D9365" s="2">
        <v>2107.8427999999999</v>
      </c>
      <c r="E9365" s="2">
        <v>409527508.005</v>
      </c>
      <c r="F9365" s="2">
        <v>88166116.18159999</v>
      </c>
      <c r="G9365" s="2">
        <v>76076554.060799986</v>
      </c>
      <c r="H9365" s="2">
        <v>725374.14063157898</v>
      </c>
      <c r="I9365" s="2">
        <v>5531195.4623999996</v>
      </c>
      <c r="J9365" s="2">
        <v>15526325.26</v>
      </c>
      <c r="K9365" s="2">
        <v>3740325.86</v>
      </c>
      <c r="L9365" s="2">
        <v>-112064.48</v>
      </c>
      <c r="M9365" s="2">
        <v>9045652.879999999</v>
      </c>
    </row>
    <row r="9366" spans="1:13" ht="14.25" customHeight="1">
      <c r="A9366" s="59" t="s">
        <v>164</v>
      </c>
      <c r="B9366" s="59" t="s">
        <v>7</v>
      </c>
      <c r="C9366" s="59" t="s">
        <v>112</v>
      </c>
      <c r="D9366" s="2">
        <v>2.4107999999999996</v>
      </c>
      <c r="E9366" s="2">
        <v>468388.30499999999</v>
      </c>
      <c r="F9366" s="2">
        <v>-128102.35159999999</v>
      </c>
      <c r="G9366" s="2">
        <v>261072.51839999997</v>
      </c>
      <c r="H9366" s="2">
        <v>273.44842105263155</v>
      </c>
      <c r="I9366" s="2">
        <v>19609.840800000002</v>
      </c>
      <c r="J9366" s="2">
        <v>57704.219999999994</v>
      </c>
      <c r="K9366" s="2">
        <v>12885.48</v>
      </c>
      <c r="L9366" s="2">
        <v>200.244</v>
      </c>
      <c r="M9366" s="2">
        <v>10345.94</v>
      </c>
    </row>
    <row r="9367" spans="1:13" ht="14.25" customHeight="1">
      <c r="A9367" s="59" t="s">
        <v>164</v>
      </c>
      <c r="B9367" s="59" t="s">
        <v>7</v>
      </c>
      <c r="C9367" s="59" t="s">
        <v>112</v>
      </c>
      <c r="D9367" s="2">
        <v>700.73919999999987</v>
      </c>
      <c r="E9367" s="2">
        <v>105385865.00904</v>
      </c>
      <c r="F9367" s="2">
        <v>29323509.902599998</v>
      </c>
      <c r="G9367" s="2">
        <v>25294008.902399998</v>
      </c>
      <c r="H9367" s="2">
        <v>239407.82147368419</v>
      </c>
      <c r="I9367" s="2">
        <v>1838194.7543999997</v>
      </c>
      <c r="J9367" s="2">
        <v>5153273.5999999996</v>
      </c>
      <c r="K9367" s="2">
        <v>1241388.98</v>
      </c>
      <c r="L9367" s="2">
        <v>-36479.586000000003</v>
      </c>
      <c r="M9367" s="2">
        <v>3007170.5839999998</v>
      </c>
    </row>
    <row r="9368" spans="1:13" ht="14.25" customHeight="1">
      <c r="A9368" s="59" t="s">
        <v>164</v>
      </c>
      <c r="B9368" s="59" t="s">
        <v>9</v>
      </c>
      <c r="C9368" s="59" t="s">
        <v>112</v>
      </c>
      <c r="D9368" s="2">
        <v>100017.6632</v>
      </c>
      <c r="E9368" s="2">
        <v>15122987264.024639</v>
      </c>
      <c r="F9368" s="2">
        <v>4175662403.3191991</v>
      </c>
      <c r="G9368" s="2">
        <v>1987774427.7887995</v>
      </c>
      <c r="H9368" s="2">
        <v>29397774.770526312</v>
      </c>
      <c r="I9368" s="2">
        <v>321573390.87599999</v>
      </c>
      <c r="J9368" s="2">
        <v>1465174750.3199999</v>
      </c>
      <c r="K9368" s="2">
        <v>176538298.56</v>
      </c>
      <c r="L9368" s="2">
        <v>-7170618.5760000004</v>
      </c>
      <c r="M9368" s="2">
        <v>429218476.03799999</v>
      </c>
    </row>
    <row r="9369" spans="1:13" ht="14.25" customHeight="1">
      <c r="A9369" s="59" t="s">
        <v>164</v>
      </c>
      <c r="B9369" s="59" t="s">
        <v>9</v>
      </c>
      <c r="C9369" s="59" t="s">
        <v>112</v>
      </c>
      <c r="D9369" s="2">
        <v>339482.42719999998</v>
      </c>
      <c r="E9369" s="2">
        <v>51332224787.807037</v>
      </c>
      <c r="F9369" s="2">
        <v>14540783014.700998</v>
      </c>
      <c r="G9369" s="2">
        <v>6851882076.9023991</v>
      </c>
      <c r="H9369" s="2">
        <v>99786239.727157891</v>
      </c>
      <c r="I9369" s="2">
        <v>1058877572.0039999</v>
      </c>
      <c r="J9369" s="2">
        <v>5080232604.2999992</v>
      </c>
      <c r="K9369" s="2">
        <v>586034102.69999993</v>
      </c>
      <c r="L9369" s="2">
        <v>-19696514.881999999</v>
      </c>
      <c r="M9369" s="2">
        <v>1456863969.5500002</v>
      </c>
    </row>
    <row r="9370" spans="1:13" ht="14.25" customHeight="1">
      <c r="A9370" s="59" t="s">
        <v>164</v>
      </c>
      <c r="B9370" s="59" t="s">
        <v>9</v>
      </c>
      <c r="C9370" s="59" t="s">
        <v>112</v>
      </c>
      <c r="D9370" s="2">
        <v>2552.2336</v>
      </c>
      <c r="E9370" s="2">
        <v>495867085.55999994</v>
      </c>
      <c r="F9370" s="2">
        <v>106543797.38859999</v>
      </c>
      <c r="G9370" s="2">
        <v>50732561.894399993</v>
      </c>
      <c r="H9370" s="2">
        <v>749341.89473684202</v>
      </c>
      <c r="I9370" s="2">
        <v>8207820.5040000007</v>
      </c>
      <c r="J9370" s="2">
        <v>37472296.039999999</v>
      </c>
      <c r="K9370" s="2">
        <v>4508478.08</v>
      </c>
      <c r="L9370" s="2">
        <v>-184451.78399999999</v>
      </c>
      <c r="M9370" s="2">
        <v>10952723.517999999</v>
      </c>
    </row>
    <row r="9371" spans="1:13" ht="14.25" customHeight="1">
      <c r="A9371" s="59" t="s">
        <v>164</v>
      </c>
      <c r="B9371" s="59" t="s">
        <v>9</v>
      </c>
      <c r="C9371" s="59" t="s">
        <v>112</v>
      </c>
      <c r="D9371" s="2">
        <v>1020.5719999999999</v>
      </c>
      <c r="E9371" s="2">
        <v>198284382.44999999</v>
      </c>
      <c r="F9371" s="2">
        <v>39809654.666999996</v>
      </c>
      <c r="G9371" s="2">
        <v>22600437.215999998</v>
      </c>
      <c r="H9371" s="2">
        <v>298529.85599999997</v>
      </c>
      <c r="I9371" s="2">
        <v>3492628.3943999996</v>
      </c>
      <c r="J9371" s="2">
        <v>16756776.26</v>
      </c>
      <c r="K9371" s="2">
        <v>1932995.8399999999</v>
      </c>
      <c r="L9371" s="2">
        <v>-64970.158000000003</v>
      </c>
      <c r="M9371" s="2">
        <v>4379709.7079999996</v>
      </c>
    </row>
    <row r="9372" spans="1:13" ht="14.25" customHeight="1">
      <c r="A9372" s="59" t="s">
        <v>164</v>
      </c>
      <c r="B9372" s="59" t="s">
        <v>9</v>
      </c>
      <c r="C9372" s="59" t="s">
        <v>112</v>
      </c>
      <c r="D9372" s="2">
        <v>5886.37</v>
      </c>
      <c r="E9372" s="2">
        <v>914769400.40639997</v>
      </c>
      <c r="F9372" s="2">
        <v>245722548.16199997</v>
      </c>
      <c r="G9372" s="2">
        <v>117012781.9392</v>
      </c>
      <c r="H9372" s="2">
        <v>1728682.4993684208</v>
      </c>
      <c r="I9372" s="2">
        <v>18931347.215999998</v>
      </c>
      <c r="J9372" s="2">
        <v>86473976.579999998</v>
      </c>
      <c r="K9372" s="2">
        <v>10400284.68</v>
      </c>
      <c r="L9372" s="2">
        <v>-426287.00400000002</v>
      </c>
      <c r="M9372" s="2">
        <v>25260925.822000001</v>
      </c>
    </row>
    <row r="9373" spans="1:13" ht="14.25" customHeight="1">
      <c r="A9373" s="59" t="s">
        <v>164</v>
      </c>
      <c r="B9373" s="59" t="s">
        <v>9</v>
      </c>
      <c r="C9373" s="59" t="s">
        <v>112</v>
      </c>
      <c r="D9373" s="2">
        <v>1988.9099999999999</v>
      </c>
      <c r="E9373" s="2">
        <v>308150951.41907996</v>
      </c>
      <c r="F9373" s="2">
        <v>79007225.967399985</v>
      </c>
      <c r="G9373" s="2">
        <v>43290516.364799999</v>
      </c>
      <c r="H9373" s="2">
        <v>586998.05305263156</v>
      </c>
      <c r="I9373" s="2">
        <v>6690041.1431999998</v>
      </c>
      <c r="J9373" s="2">
        <v>32097148.479999997</v>
      </c>
      <c r="K9373" s="2">
        <v>3702592.7399999998</v>
      </c>
      <c r="L9373" s="2">
        <v>-124442.626</v>
      </c>
      <c r="M9373" s="2">
        <v>8535261.5920000002</v>
      </c>
    </row>
    <row r="9374" spans="1:13" ht="14.25" customHeight="1">
      <c r="A9374" s="59" t="s">
        <v>164</v>
      </c>
      <c r="B9374" s="59" t="s">
        <v>12</v>
      </c>
      <c r="C9374" s="59" t="s">
        <v>112</v>
      </c>
      <c r="D9374" s="2">
        <v>64175.495999999999</v>
      </c>
      <c r="E9374" s="2">
        <v>5200070590.3607998</v>
      </c>
      <c r="F9374" s="2">
        <v>1961947844.2531996</v>
      </c>
      <c r="G9374" s="2">
        <v>154881723.59039998</v>
      </c>
      <c r="H9374" s="2">
        <v>12968450.465684211</v>
      </c>
      <c r="I9374" s="2">
        <v>423811285.3872</v>
      </c>
      <c r="J9374" s="2">
        <v>1250917480.8599999</v>
      </c>
      <c r="K9374" s="2">
        <v>125415830.69999999</v>
      </c>
      <c r="L9374" s="2">
        <v>5318786.4179999996</v>
      </c>
      <c r="M9374" s="2">
        <v>648199363.04199994</v>
      </c>
    </row>
    <row r="9375" spans="1:13" ht="14.25" customHeight="1">
      <c r="A9375" s="59" t="s">
        <v>164</v>
      </c>
      <c r="B9375" s="59" t="s">
        <v>12</v>
      </c>
      <c r="C9375" s="59" t="s">
        <v>112</v>
      </c>
      <c r="D9375" s="2">
        <v>437.96199999999999</v>
      </c>
      <c r="E9375" s="2">
        <v>37585625.615999997</v>
      </c>
      <c r="F9375" s="2">
        <v>13408561.288199998</v>
      </c>
      <c r="G9375" s="2">
        <v>1061451.8207999999</v>
      </c>
      <c r="H9375" s="2">
        <v>87764.513684210528</v>
      </c>
      <c r="I9375" s="2">
        <v>2894149.656</v>
      </c>
      <c r="J9375" s="2">
        <v>8523921.3200000003</v>
      </c>
      <c r="K9375" s="2">
        <v>854372.75999999989</v>
      </c>
      <c r="L9375" s="2">
        <v>36988.313999999998</v>
      </c>
      <c r="M9375" s="2">
        <v>4423600.1260000002</v>
      </c>
    </row>
    <row r="9376" spans="1:13" ht="14.25" customHeight="1">
      <c r="A9376" s="59" t="s">
        <v>164</v>
      </c>
      <c r="B9376" s="59" t="s">
        <v>7</v>
      </c>
      <c r="C9376" s="59" t="s">
        <v>112</v>
      </c>
      <c r="D9376" s="2">
        <v>3593.6991999999996</v>
      </c>
      <c r="E9376" s="2">
        <v>491611581.90143996</v>
      </c>
      <c r="F9376" s="2">
        <v>129093606.91899998</v>
      </c>
      <c r="G9376" s="2">
        <v>128616427.18079999</v>
      </c>
      <c r="H9376" s="2">
        <v>988908.81347368413</v>
      </c>
      <c r="I9376" s="2">
        <v>10280580.588</v>
      </c>
      <c r="J9376" s="2">
        <v>28290554.319999997</v>
      </c>
      <c r="K9376" s="2">
        <v>6765865.0999999996</v>
      </c>
      <c r="L9376" s="2">
        <v>70242.347999999998</v>
      </c>
      <c r="M9376" s="2">
        <v>15422096.536</v>
      </c>
    </row>
    <row r="9377" spans="1:13" ht="14.25" customHeight="1">
      <c r="A9377" s="59" t="s">
        <v>164</v>
      </c>
      <c r="B9377" s="59" t="s">
        <v>7</v>
      </c>
      <c r="C9377" s="59" t="s">
        <v>112</v>
      </c>
      <c r="D9377" s="2">
        <v>9694.6303999999982</v>
      </c>
      <c r="E9377" s="2">
        <v>1326207988.3852799</v>
      </c>
      <c r="F9377" s="2">
        <v>333077818.47100002</v>
      </c>
      <c r="G9377" s="2">
        <v>357942857.33759999</v>
      </c>
      <c r="H9377" s="2">
        <v>2671129.9402105263</v>
      </c>
      <c r="I9377" s="2">
        <v>26171608.096799999</v>
      </c>
      <c r="J9377" s="2">
        <v>73658903.420000002</v>
      </c>
      <c r="K9377" s="2">
        <v>17777868.140000001</v>
      </c>
      <c r="L9377" s="2">
        <v>-422580.68599999999</v>
      </c>
      <c r="M9377" s="2">
        <v>41603795.684</v>
      </c>
    </row>
    <row r="9378" spans="1:13" ht="14.25" customHeight="1">
      <c r="A9378" s="59" t="s">
        <v>164</v>
      </c>
      <c r="B9378" s="59" t="s">
        <v>7</v>
      </c>
      <c r="C9378" s="59" t="s">
        <v>112</v>
      </c>
      <c r="D9378" s="2">
        <v>495.82119999999992</v>
      </c>
      <c r="E9378" s="2">
        <v>82955844.971999988</v>
      </c>
      <c r="F9378" s="2">
        <v>17811163.920199998</v>
      </c>
      <c r="G9378" s="2">
        <v>17745935.404799998</v>
      </c>
      <c r="H9378" s="2">
        <v>135713.69431578947</v>
      </c>
      <c r="I9378" s="2">
        <v>1418171.5008</v>
      </c>
      <c r="J9378" s="2">
        <v>3902024.1199999996</v>
      </c>
      <c r="K9378" s="2">
        <v>933201</v>
      </c>
      <c r="L9378" s="2">
        <v>9711.8340000000007</v>
      </c>
      <c r="M9378" s="2">
        <v>2127780.1159999999</v>
      </c>
    </row>
    <row r="9379" spans="1:13" ht="14.25" customHeight="1">
      <c r="A9379" s="59" t="s">
        <v>164</v>
      </c>
      <c r="B9379" s="59" t="s">
        <v>7</v>
      </c>
      <c r="C9379" s="59" t="s">
        <v>112</v>
      </c>
      <c r="D9379" s="2">
        <v>248.31239999999997</v>
      </c>
      <c r="E9379" s="2">
        <v>41545147.643999994</v>
      </c>
      <c r="F9379" s="2">
        <v>8226061.7975999992</v>
      </c>
      <c r="G9379" s="2">
        <v>9399759.9743999988</v>
      </c>
      <c r="H9379" s="2">
        <v>71212.18357894737</v>
      </c>
      <c r="I9379" s="2">
        <v>687278.73600000003</v>
      </c>
      <c r="J9379" s="2">
        <v>1934320.96</v>
      </c>
      <c r="K9379" s="2">
        <v>466857.16</v>
      </c>
      <c r="L9379" s="2">
        <v>-11101.816000000001</v>
      </c>
      <c r="M9379" s="2">
        <v>1065613.78</v>
      </c>
    </row>
    <row r="9380" spans="1:13" ht="14.25" customHeight="1">
      <c r="A9380" s="59" t="s">
        <v>164</v>
      </c>
      <c r="B9380" s="59" t="s">
        <v>7</v>
      </c>
      <c r="C9380" s="59" t="s">
        <v>112</v>
      </c>
      <c r="D9380" s="2">
        <v>22.500799999999998</v>
      </c>
      <c r="E9380" s="2">
        <v>3179423.7921599997</v>
      </c>
      <c r="F9380" s="2">
        <v>808278.32140000002</v>
      </c>
      <c r="G9380" s="2">
        <v>805290.64319999993</v>
      </c>
      <c r="H9380" s="2">
        <v>7670.2282105263148</v>
      </c>
      <c r="I9380" s="2">
        <v>64368.950399999994</v>
      </c>
      <c r="J9380" s="2">
        <v>177133.12</v>
      </c>
      <c r="K9380" s="2">
        <v>42363.659999999996</v>
      </c>
      <c r="L9380" s="2">
        <v>438.37200000000001</v>
      </c>
      <c r="M9380" s="2">
        <v>96560.001999999993</v>
      </c>
    </row>
    <row r="9381" spans="1:13" ht="14.25" customHeight="1">
      <c r="A9381" s="59" t="s">
        <v>164</v>
      </c>
      <c r="B9381" s="59" t="s">
        <v>9</v>
      </c>
      <c r="C9381" s="59" t="s">
        <v>112</v>
      </c>
      <c r="D9381" s="2">
        <v>2507.232</v>
      </c>
      <c r="E9381" s="2">
        <v>354253829.52959996</v>
      </c>
      <c r="F9381" s="2">
        <v>92149873.104599997</v>
      </c>
      <c r="G9381" s="2">
        <v>49753910.131199993</v>
      </c>
      <c r="H9381" s="2">
        <v>801723.4256842105</v>
      </c>
      <c r="I9381" s="2">
        <v>8395943.1984000001</v>
      </c>
      <c r="J9381" s="2">
        <v>22073543.919999998</v>
      </c>
      <c r="K9381" s="2">
        <v>8231092.7599999998</v>
      </c>
      <c r="L9381" s="2">
        <v>8002685.6140000001</v>
      </c>
      <c r="M9381" s="2">
        <v>10759602.612</v>
      </c>
    </row>
    <row r="9382" spans="1:13" ht="14.25" customHeight="1">
      <c r="A9382" s="59" t="s">
        <v>164</v>
      </c>
      <c r="B9382" s="59" t="s">
        <v>9</v>
      </c>
      <c r="C9382" s="59" t="s">
        <v>112</v>
      </c>
      <c r="D9382" s="2">
        <v>7521.695999999999</v>
      </c>
      <c r="E9382" s="2">
        <v>1062761488.5887998</v>
      </c>
      <c r="F9382" s="2">
        <v>236381202.7326</v>
      </c>
      <c r="G9382" s="2">
        <v>173947823.30879998</v>
      </c>
      <c r="H9382" s="2">
        <v>2398971.6985263154</v>
      </c>
      <c r="I9382" s="2">
        <v>25878364.682399999</v>
      </c>
      <c r="J9382" s="2">
        <v>73992620.459999993</v>
      </c>
      <c r="K9382" s="2">
        <v>17642726.399999999</v>
      </c>
      <c r="L9382" s="2">
        <v>21120244.310000002</v>
      </c>
      <c r="M9382" s="2">
        <v>32278807.836000003</v>
      </c>
    </row>
    <row r="9383" spans="1:13" ht="14.25" customHeight="1">
      <c r="A9383" s="59" t="s">
        <v>164</v>
      </c>
      <c r="B9383" s="59" t="s">
        <v>9</v>
      </c>
      <c r="C9383" s="59" t="s">
        <v>112</v>
      </c>
      <c r="D9383" s="2">
        <v>609.12879999999996</v>
      </c>
      <c r="E9383" s="2">
        <v>101913339.52799998</v>
      </c>
      <c r="F9383" s="2">
        <v>22387723.713799998</v>
      </c>
      <c r="G9383" s="2">
        <v>12091781.663999999</v>
      </c>
      <c r="H9383" s="2">
        <v>194112.33347368421</v>
      </c>
      <c r="I9383" s="2">
        <v>2039963.6591999999</v>
      </c>
      <c r="J9383" s="2">
        <v>5360641.76</v>
      </c>
      <c r="K9383" s="2">
        <v>1997818.48</v>
      </c>
      <c r="L9383" s="2">
        <v>1939233.2519999999</v>
      </c>
      <c r="M9383" s="2">
        <v>2614032.08</v>
      </c>
    </row>
    <row r="9384" spans="1:13" ht="14.25" customHeight="1">
      <c r="A9384" s="59" t="s">
        <v>164</v>
      </c>
      <c r="B9384" s="59" t="s">
        <v>9</v>
      </c>
      <c r="C9384" s="59" t="s">
        <v>112</v>
      </c>
      <c r="D9384" s="2">
        <v>353.58399999999995</v>
      </c>
      <c r="E9384" s="2">
        <v>59158139.039999999</v>
      </c>
      <c r="F9384" s="2">
        <v>9825159.4103999976</v>
      </c>
      <c r="G9384" s="2">
        <v>8902976.1600000001</v>
      </c>
      <c r="H9384" s="2">
        <v>111765.82736842104</v>
      </c>
      <c r="I9384" s="2">
        <v>1324503.3599999999</v>
      </c>
      <c r="J9384" s="2">
        <v>3787080.6199999996</v>
      </c>
      <c r="K9384" s="2">
        <v>902988.1</v>
      </c>
      <c r="L9384" s="2">
        <v>1080977.5460000001</v>
      </c>
      <c r="M9384" s="2">
        <v>1517380.4800000002</v>
      </c>
    </row>
    <row r="9385" spans="1:13" ht="14.25" customHeight="1">
      <c r="A9385" s="59" t="s">
        <v>164</v>
      </c>
      <c r="B9385" s="59" t="s">
        <v>9</v>
      </c>
      <c r="C9385" s="59" t="s">
        <v>112</v>
      </c>
      <c r="D9385" s="2">
        <v>193.66759999999999</v>
      </c>
      <c r="E9385" s="2">
        <v>28236213.177479994</v>
      </c>
      <c r="F9385" s="2">
        <v>7117989.2621999988</v>
      </c>
      <c r="G9385" s="2">
        <v>3843171.0143999998</v>
      </c>
      <c r="H9385" s="2">
        <v>63677.436631578938</v>
      </c>
      <c r="I9385" s="2">
        <v>648531.07920000004</v>
      </c>
      <c r="J9385" s="2">
        <v>1705035.8399999999</v>
      </c>
      <c r="K9385" s="2">
        <v>635801.76</v>
      </c>
      <c r="L9385" s="2">
        <v>618154.13</v>
      </c>
      <c r="M9385" s="2">
        <v>831110.01599999995</v>
      </c>
    </row>
    <row r="9386" spans="1:13" ht="14.25" customHeight="1">
      <c r="A9386" s="59" t="s">
        <v>164</v>
      </c>
      <c r="B9386" s="59" t="s">
        <v>12</v>
      </c>
      <c r="C9386" s="59" t="s">
        <v>112</v>
      </c>
      <c r="D9386" s="2">
        <v>7810.9920000000002</v>
      </c>
      <c r="E9386" s="2">
        <v>576409030.24319994</v>
      </c>
      <c r="F9386" s="2">
        <v>206762023.56039998</v>
      </c>
      <c r="G9386" s="2">
        <v>20166478.579199996</v>
      </c>
      <c r="H9386" s="2">
        <v>1687242.634105263</v>
      </c>
      <c r="I9386" s="2">
        <v>50007246.933600001</v>
      </c>
      <c r="J9386" s="2">
        <v>144958364.25999999</v>
      </c>
      <c r="K9386" s="2">
        <v>15108685.319999998</v>
      </c>
      <c r="L9386" s="2">
        <v>-552468.68599999999</v>
      </c>
      <c r="M9386" s="2">
        <v>78894287.802000001</v>
      </c>
    </row>
    <row r="9387" spans="1:13" ht="14.25" customHeight="1">
      <c r="A9387" s="59" t="s">
        <v>164</v>
      </c>
      <c r="B9387" s="59" t="s">
        <v>12</v>
      </c>
      <c r="C9387" s="59" t="s">
        <v>112</v>
      </c>
      <c r="D9387" s="2">
        <v>12.053999999999998</v>
      </c>
      <c r="E9387" s="2">
        <v>835222.86539999989</v>
      </c>
      <c r="F9387" s="2">
        <v>319384.12059999997</v>
      </c>
      <c r="G9387" s="2">
        <v>31265.222399999999</v>
      </c>
      <c r="H9387" s="2">
        <v>-1158.426947368421</v>
      </c>
      <c r="I9387" s="2">
        <v>77268.599999999991</v>
      </c>
      <c r="J9387" s="2">
        <v>223340.93999999997</v>
      </c>
      <c r="K9387" s="2">
        <v>23256.019999999997</v>
      </c>
      <c r="L9387" s="2">
        <v>-796.46600000000001</v>
      </c>
      <c r="M9387" s="2">
        <v>121750.156</v>
      </c>
    </row>
    <row r="9388" spans="1:13" ht="14.25" customHeight="1">
      <c r="A9388" s="59" t="s">
        <v>164</v>
      </c>
      <c r="B9388" s="59" t="s">
        <v>9</v>
      </c>
      <c r="C9388" s="59" t="s">
        <v>112</v>
      </c>
      <c r="D9388" s="2">
        <v>9527.4815999999992</v>
      </c>
      <c r="E9388" s="2">
        <v>1371914476.7327998</v>
      </c>
      <c r="F9388" s="2">
        <v>352160864.375</v>
      </c>
      <c r="G9388" s="2">
        <v>194452151.59679997</v>
      </c>
      <c r="H9388" s="2">
        <v>4696748.8370526312</v>
      </c>
      <c r="I9388" s="2">
        <v>23774544.835200001</v>
      </c>
      <c r="J9388" s="2">
        <v>74215747.379999995</v>
      </c>
      <c r="K9388" s="2">
        <v>356627.01999999996</v>
      </c>
      <c r="L9388" s="2">
        <v>66107107.352000006</v>
      </c>
      <c r="M9388" s="2">
        <v>40886489.204000004</v>
      </c>
    </row>
    <row r="9389" spans="1:13" ht="14.25" customHeight="1">
      <c r="A9389" s="59" t="s">
        <v>164</v>
      </c>
      <c r="B9389" s="59" t="s">
        <v>9</v>
      </c>
      <c r="C9389" s="59" t="s">
        <v>112</v>
      </c>
      <c r="D9389" s="2">
        <v>6644.1647999999996</v>
      </c>
      <c r="E9389" s="2">
        <v>956729832.45839989</v>
      </c>
      <c r="F9389" s="2">
        <v>243740863.94459996</v>
      </c>
      <c r="G9389" s="2">
        <v>145505446.5792</v>
      </c>
      <c r="H9389" s="2">
        <v>3272972.5136842104</v>
      </c>
      <c r="I9389" s="2">
        <v>23891547.650400002</v>
      </c>
      <c r="J9389" s="2">
        <v>63840484.999999993</v>
      </c>
      <c r="K9389" s="2">
        <v>33479507.759999998</v>
      </c>
      <c r="L9389" s="2">
        <v>5165638.5439999998</v>
      </c>
      <c r="M9389" s="2">
        <v>28512947.011999998</v>
      </c>
    </row>
    <row r="9390" spans="1:13" ht="14.25" customHeight="1">
      <c r="A9390" s="59" t="s">
        <v>164</v>
      </c>
      <c r="B9390" s="59" t="s">
        <v>9</v>
      </c>
      <c r="C9390" s="59" t="s">
        <v>112</v>
      </c>
      <c r="D9390" s="2">
        <v>70.716799999999992</v>
      </c>
      <c r="E9390" s="2">
        <v>12794260.248</v>
      </c>
      <c r="F9390" s="2">
        <v>2630756.8656000001</v>
      </c>
      <c r="G9390" s="2">
        <v>1472070.2975999999</v>
      </c>
      <c r="H9390" s="2">
        <v>31708.830315789473</v>
      </c>
      <c r="I9390" s="2">
        <v>226589.61600000004</v>
      </c>
      <c r="J9390" s="2">
        <v>741247.2</v>
      </c>
      <c r="K9390" s="2">
        <v>20452.439999999999</v>
      </c>
      <c r="L9390" s="2">
        <v>378546.85000000003</v>
      </c>
      <c r="M9390" s="2">
        <v>303476.09600000002</v>
      </c>
    </row>
    <row r="9391" spans="1:13" ht="14.25" customHeight="1">
      <c r="A9391" s="59" t="s">
        <v>164</v>
      </c>
      <c r="B9391" s="59" t="s">
        <v>9</v>
      </c>
      <c r="C9391" s="59" t="s">
        <v>112</v>
      </c>
      <c r="D9391" s="2">
        <v>94.824799999999996</v>
      </c>
      <c r="E9391" s="2">
        <v>17155939.877999999</v>
      </c>
      <c r="F9391" s="2">
        <v>3495518.1318000001</v>
      </c>
      <c r="G9391" s="2">
        <v>2066836.8959999997</v>
      </c>
      <c r="H9391" s="2">
        <v>44451.526736842105</v>
      </c>
      <c r="I9391" s="2">
        <v>339370.77600000001</v>
      </c>
      <c r="J9391" s="2">
        <v>906825.7</v>
      </c>
      <c r="K9391" s="2">
        <v>475559</v>
      </c>
      <c r="L9391" s="2">
        <v>73376.79800000001</v>
      </c>
      <c r="M9391" s="2">
        <v>406933.69199999998</v>
      </c>
    </row>
    <row r="9392" spans="1:13" ht="14.25" customHeight="1">
      <c r="A9392" s="59" t="s">
        <v>164</v>
      </c>
      <c r="B9392" s="59" t="s">
        <v>9</v>
      </c>
      <c r="C9392" s="59" t="s">
        <v>112</v>
      </c>
      <c r="D9392" s="2">
        <v>159.11279999999999</v>
      </c>
      <c r="E9392" s="2">
        <v>23498421.915275998</v>
      </c>
      <c r="F9392" s="2">
        <v>5927288.9840000002</v>
      </c>
      <c r="G9392" s="2">
        <v>3325932.5951999999</v>
      </c>
      <c r="H9392" s="2">
        <v>74890.064842105261</v>
      </c>
      <c r="I9392" s="2">
        <v>533839.67999999993</v>
      </c>
      <c r="J9392" s="2">
        <v>1758998.4</v>
      </c>
      <c r="K9392" s="2">
        <v>54541.479999999996</v>
      </c>
      <c r="L9392" s="2">
        <v>798025.55799999996</v>
      </c>
      <c r="M9392" s="2">
        <v>682821.21600000001</v>
      </c>
    </row>
    <row r="9393" spans="1:13" ht="14.25" customHeight="1">
      <c r="A9393" s="59" t="s">
        <v>164</v>
      </c>
      <c r="B9393" s="59" t="s">
        <v>7</v>
      </c>
      <c r="C9393" s="59" t="s">
        <v>112</v>
      </c>
      <c r="D9393" s="2">
        <v>1671.4879999999998</v>
      </c>
      <c r="E9393" s="2">
        <v>267758838.54719996</v>
      </c>
      <c r="F9393" s="2">
        <v>70471392.458199993</v>
      </c>
      <c r="G9393" s="2">
        <v>58793200.204799995</v>
      </c>
      <c r="H9393" s="2">
        <v>2095857.8526315789</v>
      </c>
      <c r="I9393" s="2">
        <v>6701037.6383999996</v>
      </c>
      <c r="J9393" s="2">
        <v>22811616.899999999</v>
      </c>
      <c r="K9393" s="2">
        <v>1815573.48</v>
      </c>
      <c r="L9393" s="2">
        <v>276792.23</v>
      </c>
      <c r="M9393" s="2">
        <v>0</v>
      </c>
    </row>
    <row r="9394" spans="1:13" ht="14.25" customHeight="1">
      <c r="A9394" s="59" t="s">
        <v>164</v>
      </c>
      <c r="B9394" s="59" t="s">
        <v>7</v>
      </c>
      <c r="C9394" s="59" t="s">
        <v>112</v>
      </c>
      <c r="D9394" s="2">
        <v>1755.0624</v>
      </c>
      <c r="E9394" s="2">
        <v>281146780.47455996</v>
      </c>
      <c r="F9394" s="2">
        <v>74145585.268999994</v>
      </c>
      <c r="G9394" s="2">
        <v>62990989.862399988</v>
      </c>
      <c r="H9394" s="2">
        <v>2199803.0551578943</v>
      </c>
      <c r="I9394" s="2">
        <v>7193046.0023999996</v>
      </c>
      <c r="J9394" s="2">
        <v>30815626.239999998</v>
      </c>
      <c r="K9394" s="2">
        <v>1876739.74</v>
      </c>
      <c r="L9394" s="2">
        <v>948478.25599999994</v>
      </c>
      <c r="M9394" s="2">
        <v>0</v>
      </c>
    </row>
    <row r="9395" spans="1:13" ht="14.25" customHeight="1">
      <c r="A9395" s="59" t="s">
        <v>164</v>
      </c>
      <c r="B9395" s="59" t="s">
        <v>7</v>
      </c>
      <c r="C9395" s="59" t="s">
        <v>112</v>
      </c>
      <c r="D9395" s="2">
        <v>7119.8959999999988</v>
      </c>
      <c r="E9395" s="2">
        <v>1140556828.1183999</v>
      </c>
      <c r="F9395" s="2">
        <v>299899218.73100001</v>
      </c>
      <c r="G9395" s="2">
        <v>260742778.42559996</v>
      </c>
      <c r="H9395" s="2">
        <v>11861249.108210525</v>
      </c>
      <c r="I9395" s="2">
        <v>26149837.392000001</v>
      </c>
      <c r="J9395" s="2">
        <v>64067288.799999997</v>
      </c>
      <c r="K9395" s="2">
        <v>21964753.699999999</v>
      </c>
      <c r="L9395" s="2">
        <v>2667753.3960000002</v>
      </c>
      <c r="M9395" s="2">
        <v>27455642.456</v>
      </c>
    </row>
    <row r="9396" spans="1:13" ht="14.25" customHeight="1">
      <c r="A9396" s="59" t="s">
        <v>164</v>
      </c>
      <c r="B9396" s="59" t="s">
        <v>7</v>
      </c>
      <c r="C9396" s="59" t="s">
        <v>112</v>
      </c>
      <c r="D9396" s="2">
        <v>22605.267999999996</v>
      </c>
      <c r="E9396" s="2">
        <v>3621198731.1191993</v>
      </c>
      <c r="F9396" s="2">
        <v>891117208.69779992</v>
      </c>
      <c r="G9396" s="2">
        <v>864248375.2895999</v>
      </c>
      <c r="H9396" s="2">
        <v>37613128.623157896</v>
      </c>
      <c r="I9396" s="2">
        <v>83179725.832800001</v>
      </c>
      <c r="J9396" s="2">
        <v>240658966.89999998</v>
      </c>
      <c r="K9396" s="2">
        <v>47342493.359999999</v>
      </c>
      <c r="L9396" s="2">
        <v>16149767.898</v>
      </c>
      <c r="M9396" s="2">
        <v>87170114.350000009</v>
      </c>
    </row>
    <row r="9397" spans="1:13" ht="14.25" customHeight="1">
      <c r="A9397" s="59" t="s">
        <v>164</v>
      </c>
      <c r="B9397" s="59" t="s">
        <v>7</v>
      </c>
      <c r="C9397" s="59" t="s">
        <v>112</v>
      </c>
      <c r="D9397" s="2">
        <v>876.72760000000005</v>
      </c>
      <c r="E9397" s="2">
        <v>170337213.58499998</v>
      </c>
      <c r="F9397" s="2">
        <v>36845565.546399996</v>
      </c>
      <c r="G9397" s="2">
        <v>32062481.241599996</v>
      </c>
      <c r="H9397" s="2">
        <v>1466798.4606315787</v>
      </c>
      <c r="I9397" s="2">
        <v>3230767.1016000002</v>
      </c>
      <c r="J9397" s="2">
        <v>8037657.2199999997</v>
      </c>
      <c r="K9397" s="2">
        <v>2817799.6199999996</v>
      </c>
      <c r="L9397" s="2">
        <v>360282.25199999998</v>
      </c>
      <c r="M9397" s="2">
        <v>3380824.986</v>
      </c>
    </row>
    <row r="9398" spans="1:13" ht="14.25" customHeight="1">
      <c r="A9398" s="59" t="s">
        <v>164</v>
      </c>
      <c r="B9398" s="59" t="s">
        <v>7</v>
      </c>
      <c r="C9398" s="59" t="s">
        <v>112</v>
      </c>
      <c r="D9398" s="2">
        <v>973.96319999999992</v>
      </c>
      <c r="E9398" s="2">
        <v>189228875.22</v>
      </c>
      <c r="F9398" s="2">
        <v>39853080.325399995</v>
      </c>
      <c r="G9398" s="2">
        <v>36235031.6928</v>
      </c>
      <c r="H9398" s="2">
        <v>1615298.3545263156</v>
      </c>
      <c r="I9398" s="2">
        <v>3487446.7487999997</v>
      </c>
      <c r="J9398" s="2">
        <v>10090018.82</v>
      </c>
      <c r="K9398" s="2">
        <v>1984912.4999999998</v>
      </c>
      <c r="L9398" s="2">
        <v>677095.32000000007</v>
      </c>
      <c r="M9398" s="2">
        <v>3755782.7779999999</v>
      </c>
    </row>
    <row r="9399" spans="1:13" ht="14.25" customHeight="1">
      <c r="A9399" s="59" t="s">
        <v>164</v>
      </c>
      <c r="B9399" s="59" t="s">
        <v>7</v>
      </c>
      <c r="C9399" s="59" t="s">
        <v>112</v>
      </c>
      <c r="D9399" s="2">
        <v>63.484400000000001</v>
      </c>
      <c r="E9399" s="2">
        <v>10449836.563319998</v>
      </c>
      <c r="F9399" s="2">
        <v>2668011.8107999996</v>
      </c>
      <c r="G9399" s="2">
        <v>2321662.1952</v>
      </c>
      <c r="H9399" s="2">
        <v>116160.88926315789</v>
      </c>
      <c r="I9399" s="2">
        <v>233941.86720000001</v>
      </c>
      <c r="J9399" s="2">
        <v>582013.86</v>
      </c>
      <c r="K9399" s="2">
        <v>204038.13999999998</v>
      </c>
      <c r="L9399" s="2">
        <v>26087.644</v>
      </c>
      <c r="M9399" s="2">
        <v>244807.31</v>
      </c>
    </row>
    <row r="9400" spans="1:13" ht="14.25" customHeight="1">
      <c r="A9400" s="59" t="s">
        <v>164</v>
      </c>
      <c r="B9400" s="59" t="s">
        <v>7</v>
      </c>
      <c r="C9400" s="59" t="s">
        <v>112</v>
      </c>
      <c r="D9400" s="2">
        <v>201.70359999999997</v>
      </c>
      <c r="E9400" s="2">
        <v>33173181.047159996</v>
      </c>
      <c r="F9400" s="2">
        <v>6562959.1421999997</v>
      </c>
      <c r="G9400" s="2">
        <v>8680993.6319999993</v>
      </c>
      <c r="H9400" s="2">
        <v>324483.83999999997</v>
      </c>
      <c r="I9400" s="2">
        <v>835506.9216</v>
      </c>
      <c r="J9400" s="2">
        <v>2417310.7999999998</v>
      </c>
      <c r="K9400" s="2">
        <v>475536.86</v>
      </c>
      <c r="L9400" s="2">
        <v>162217.484</v>
      </c>
      <c r="M9400" s="2">
        <v>777806.326</v>
      </c>
    </row>
    <row r="9401" spans="1:13" ht="14.25" customHeight="1">
      <c r="A9401" s="59" t="s">
        <v>164</v>
      </c>
      <c r="B9401" s="59" t="s">
        <v>9</v>
      </c>
      <c r="C9401" s="59" t="s">
        <v>112</v>
      </c>
      <c r="D9401" s="2">
        <v>9966.247199999998</v>
      </c>
      <c r="E9401" s="2">
        <v>1506923485.5074401</v>
      </c>
      <c r="F9401" s="2">
        <v>420259262.85939991</v>
      </c>
      <c r="G9401" s="2">
        <v>206936692.53119999</v>
      </c>
      <c r="H9401" s="2">
        <v>331876.89094736835</v>
      </c>
      <c r="I9401" s="2">
        <v>42093950.421599999</v>
      </c>
      <c r="J9401" s="2">
        <v>109455517.97999999</v>
      </c>
      <c r="K9401" s="2">
        <v>9118248.2999999989</v>
      </c>
      <c r="L9401" s="2">
        <v>3528379.5580000002</v>
      </c>
      <c r="M9401" s="2">
        <v>0</v>
      </c>
    </row>
    <row r="9402" spans="1:13" ht="14.25" customHeight="1">
      <c r="A9402" s="59" t="s">
        <v>164</v>
      </c>
      <c r="B9402" s="59" t="s">
        <v>9</v>
      </c>
      <c r="C9402" s="59" t="s">
        <v>112</v>
      </c>
      <c r="D9402" s="2">
        <v>16171.6464</v>
      </c>
      <c r="E9402" s="2">
        <v>2445196599.1252799</v>
      </c>
      <c r="F9402" s="2">
        <v>743140893.27279997</v>
      </c>
      <c r="G9402" s="2">
        <v>318394501.63199997</v>
      </c>
      <c r="H9402" s="2">
        <v>537109.87452631583</v>
      </c>
      <c r="I9402" s="2">
        <v>68770381.51439999</v>
      </c>
      <c r="J9402" s="2">
        <v>202114270.75999999</v>
      </c>
      <c r="K9402" s="2">
        <v>15530708.159999998</v>
      </c>
      <c r="L9402" s="2">
        <v>7853642.7420000006</v>
      </c>
      <c r="M9402" s="2">
        <v>0</v>
      </c>
    </row>
    <row r="9403" spans="1:13" ht="14.25" customHeight="1">
      <c r="A9403" s="59" t="s">
        <v>164</v>
      </c>
      <c r="B9403" s="59" t="s">
        <v>9</v>
      </c>
      <c r="C9403" s="59" t="s">
        <v>112</v>
      </c>
      <c r="D9403" s="2">
        <v>86801.657599999991</v>
      </c>
      <c r="E9403" s="2">
        <v>13125729029.101919</v>
      </c>
      <c r="F9403" s="2">
        <v>3581175364.6901994</v>
      </c>
      <c r="G9403" s="2">
        <v>1735576553.4335999</v>
      </c>
      <c r="H9403" s="2">
        <v>143025660.34863159</v>
      </c>
      <c r="I9403" s="2">
        <v>280782783.28799999</v>
      </c>
      <c r="J9403" s="2">
        <v>799768955.07999992</v>
      </c>
      <c r="K9403" s="2">
        <v>198522564.97999999</v>
      </c>
      <c r="L9403" s="2">
        <v>6032350.5</v>
      </c>
      <c r="M9403" s="2">
        <v>334723324.32000005</v>
      </c>
    </row>
    <row r="9404" spans="1:13" ht="14.25" customHeight="1">
      <c r="A9404" s="59" t="s">
        <v>164</v>
      </c>
      <c r="B9404" s="59" t="s">
        <v>9</v>
      </c>
      <c r="C9404" s="59" t="s">
        <v>112</v>
      </c>
      <c r="D9404" s="2">
        <v>241315.45480000001</v>
      </c>
      <c r="E9404" s="2">
        <v>36488578652.424355</v>
      </c>
      <c r="F9404" s="2">
        <v>10532447365.510399</v>
      </c>
      <c r="G9404" s="2">
        <v>4931936009.740799</v>
      </c>
      <c r="H9404" s="2">
        <v>397621738.0951578</v>
      </c>
      <c r="I9404" s="2">
        <v>723880712.41199994</v>
      </c>
      <c r="J9404" s="2">
        <v>2071488082.78</v>
      </c>
      <c r="K9404" s="2">
        <v>493948921.05999994</v>
      </c>
      <c r="L9404" s="2">
        <v>17536137.388</v>
      </c>
      <c r="M9404" s="2">
        <v>930557243.32999992</v>
      </c>
    </row>
    <row r="9405" spans="1:13" ht="14.25" customHeight="1">
      <c r="A9405" s="59" t="s">
        <v>164</v>
      </c>
      <c r="B9405" s="59" t="s">
        <v>9</v>
      </c>
      <c r="C9405" s="59" t="s">
        <v>112</v>
      </c>
      <c r="D9405" s="2">
        <v>3557.5371999999998</v>
      </c>
      <c r="E9405" s="2">
        <v>691185008.745</v>
      </c>
      <c r="F9405" s="2">
        <v>146736008.435</v>
      </c>
      <c r="G9405" s="2">
        <v>71101095.820799991</v>
      </c>
      <c r="H9405" s="2">
        <v>5870698.9541052626</v>
      </c>
      <c r="I9405" s="2">
        <v>11506735.4112</v>
      </c>
      <c r="J9405" s="2">
        <v>32832734.399999999</v>
      </c>
      <c r="K9405" s="2">
        <v>8144285.0999999996</v>
      </c>
      <c r="L9405" s="2">
        <v>247286.00600000002</v>
      </c>
      <c r="M9405" s="2">
        <v>13718525.216</v>
      </c>
    </row>
    <row r="9406" spans="1:13" ht="14.25" customHeight="1">
      <c r="A9406" s="59" t="s">
        <v>164</v>
      </c>
      <c r="B9406" s="59" t="s">
        <v>9</v>
      </c>
      <c r="C9406" s="59" t="s">
        <v>112</v>
      </c>
      <c r="D9406" s="2">
        <v>1350.8515999999997</v>
      </c>
      <c r="E9406" s="2">
        <v>211007885.23583999</v>
      </c>
      <c r="F9406" s="2">
        <v>55657593.217599988</v>
      </c>
      <c r="G9406" s="2">
        <v>26947066.713599999</v>
      </c>
      <c r="H9406" s="2">
        <v>2237752.7242105263</v>
      </c>
      <c r="I9406" s="2">
        <v>4367741.1192000005</v>
      </c>
      <c r="J9406" s="2">
        <v>12560516.459999999</v>
      </c>
      <c r="K9406" s="2">
        <v>3106145.2399999998</v>
      </c>
      <c r="L9406" s="2">
        <v>94001.930000000008</v>
      </c>
      <c r="M9406" s="2">
        <v>5209134.7879999997</v>
      </c>
    </row>
    <row r="9407" spans="1:13" ht="14.25" customHeight="1">
      <c r="A9407" s="59" t="s">
        <v>164</v>
      </c>
      <c r="B9407" s="59" t="s">
        <v>12</v>
      </c>
      <c r="C9407" s="59" t="s">
        <v>112</v>
      </c>
      <c r="D9407" s="2">
        <v>9996.7839999999978</v>
      </c>
      <c r="E9407" s="2">
        <v>809886379.57919991</v>
      </c>
      <c r="F9407" s="2">
        <v>305867943.28259999</v>
      </c>
      <c r="G9407" s="2">
        <v>24576208.454399996</v>
      </c>
      <c r="H9407" s="2">
        <v>-675413.87115789461</v>
      </c>
      <c r="I9407" s="2">
        <v>150111400.71599999</v>
      </c>
      <c r="J9407" s="2">
        <v>308242086.88</v>
      </c>
      <c r="K9407" s="2">
        <v>10722297.859999999</v>
      </c>
      <c r="L9407" s="2">
        <v>22213807.462000001</v>
      </c>
      <c r="M9407" s="2">
        <v>0</v>
      </c>
    </row>
    <row r="9408" spans="1:13" ht="14.25" customHeight="1">
      <c r="A9408" s="59" t="s">
        <v>164</v>
      </c>
      <c r="B9408" s="59" t="s">
        <v>12</v>
      </c>
      <c r="C9408" s="59" t="s">
        <v>112</v>
      </c>
      <c r="D9408" s="2">
        <v>100482.14399999999</v>
      </c>
      <c r="E9408" s="2">
        <v>8139234531.8591995</v>
      </c>
      <c r="F9408" s="2">
        <v>3007223539.3129997</v>
      </c>
      <c r="G9408" s="2">
        <v>278866491.8976</v>
      </c>
      <c r="H9408" s="2">
        <v>160238027.82315788</v>
      </c>
      <c r="I9408" s="2">
        <v>692353168.20719993</v>
      </c>
      <c r="J9408" s="2">
        <v>1854456326.0999999</v>
      </c>
      <c r="K9408" s="2">
        <v>231999831.67999998</v>
      </c>
      <c r="L9408" s="2">
        <v>5533139.5020000003</v>
      </c>
      <c r="M9408" s="2">
        <v>799471867.19400001</v>
      </c>
    </row>
    <row r="9409" spans="1:13" ht="14.25" customHeight="1">
      <c r="A9409" s="59" t="s">
        <v>164</v>
      </c>
      <c r="B9409" s="59" t="s">
        <v>7</v>
      </c>
      <c r="C9409" s="59" t="s">
        <v>112</v>
      </c>
      <c r="D9409" s="2">
        <v>334.29759999999999</v>
      </c>
      <c r="E9409" s="2">
        <v>45731309.944319993</v>
      </c>
      <c r="F9409" s="2">
        <v>12218252.346799999</v>
      </c>
      <c r="G9409" s="2">
        <v>11964951.148799999</v>
      </c>
      <c r="H9409" s="2">
        <v>369894.92210526316</v>
      </c>
      <c r="I9409" s="2">
        <v>897949.69200000004</v>
      </c>
      <c r="J9409" s="2">
        <v>2646623.7999999998</v>
      </c>
      <c r="K9409" s="2">
        <v>469931.33999999997</v>
      </c>
      <c r="L9409" s="2">
        <v>326373.36600000004</v>
      </c>
      <c r="M9409" s="2">
        <v>0</v>
      </c>
    </row>
    <row r="9410" spans="1:13" ht="14.25" customHeight="1">
      <c r="A9410" s="59" t="s">
        <v>164</v>
      </c>
      <c r="B9410" s="59" t="s">
        <v>7</v>
      </c>
      <c r="C9410" s="59" t="s">
        <v>112</v>
      </c>
      <c r="D9410" s="2">
        <v>1462.5519999999999</v>
      </c>
      <c r="E9410" s="2">
        <v>200074481.00639996</v>
      </c>
      <c r="F9410" s="2">
        <v>52900763.065799996</v>
      </c>
      <c r="G9410" s="2">
        <v>52325302.867199995</v>
      </c>
      <c r="H9410" s="2">
        <v>2555085.8879999998</v>
      </c>
      <c r="I9410" s="2">
        <v>4033787.5584</v>
      </c>
      <c r="J9410" s="2">
        <v>11206888.34</v>
      </c>
      <c r="K9410" s="2">
        <v>2608055.0999999996</v>
      </c>
      <c r="L9410" s="2">
        <v>4973764.2020000005</v>
      </c>
      <c r="M9410" s="2">
        <v>5639872.2600000007</v>
      </c>
    </row>
    <row r="9411" spans="1:13" ht="14.25" customHeight="1">
      <c r="A9411" s="59" t="s">
        <v>164</v>
      </c>
      <c r="B9411" s="59" t="s">
        <v>7</v>
      </c>
      <c r="C9411" s="59" t="s">
        <v>112</v>
      </c>
      <c r="D9411" s="2">
        <v>676.63119999999992</v>
      </c>
      <c r="E9411" s="2">
        <v>92565510.261840001</v>
      </c>
      <c r="F9411" s="2">
        <v>22085953.726199999</v>
      </c>
      <c r="G9411" s="2">
        <v>25856570.361599997</v>
      </c>
      <c r="H9411" s="2">
        <v>1171840.8353684209</v>
      </c>
      <c r="I9411" s="2">
        <v>1890547.8840000001</v>
      </c>
      <c r="J9411" s="2">
        <v>5320867.6599999992</v>
      </c>
      <c r="K9411" s="2">
        <v>1284211.8399999999</v>
      </c>
      <c r="L9411" s="2">
        <v>-30525.484</v>
      </c>
      <c r="M9411" s="2">
        <v>2609215.4000000004</v>
      </c>
    </row>
    <row r="9412" spans="1:13" ht="14.25" customHeight="1">
      <c r="A9412" s="59" t="s">
        <v>164</v>
      </c>
      <c r="B9412" s="59" t="s">
        <v>7</v>
      </c>
      <c r="C9412" s="59" t="s">
        <v>112</v>
      </c>
      <c r="D9412" s="2">
        <v>966.73079999999993</v>
      </c>
      <c r="E9412" s="2">
        <v>161743730.148</v>
      </c>
      <c r="F9412" s="2">
        <v>34965515.950199999</v>
      </c>
      <c r="G9412" s="2">
        <v>34584311.865599997</v>
      </c>
      <c r="H9412" s="2">
        <v>1693176.4648421051</v>
      </c>
      <c r="I9412" s="2">
        <v>2666335.2552</v>
      </c>
      <c r="J9412" s="2">
        <v>7408431.0399999991</v>
      </c>
      <c r="K9412" s="2">
        <v>1724046.72</v>
      </c>
      <c r="L9412" s="2">
        <v>3290293.0500000003</v>
      </c>
      <c r="M9412" s="2">
        <v>3727893.84</v>
      </c>
    </row>
    <row r="9413" spans="1:13" ht="14.25" customHeight="1">
      <c r="A9413" s="59" t="s">
        <v>164</v>
      </c>
      <c r="B9413" s="59" t="s">
        <v>7</v>
      </c>
      <c r="C9413" s="59" t="s">
        <v>112</v>
      </c>
      <c r="D9413" s="2">
        <v>26.518799999999995</v>
      </c>
      <c r="E9413" s="2">
        <v>3747178.0407599998</v>
      </c>
      <c r="F9413" s="2">
        <v>959189.56339999987</v>
      </c>
      <c r="G9413" s="2">
        <v>948756.26879999985</v>
      </c>
      <c r="H9413" s="2">
        <v>59468.816842105261</v>
      </c>
      <c r="I9413" s="2">
        <v>73139.047200000001</v>
      </c>
      <c r="J9413" s="2">
        <v>203201.74</v>
      </c>
      <c r="K9413" s="2">
        <v>47289.399999999994</v>
      </c>
      <c r="L9413" s="2">
        <v>90183.76400000001</v>
      </c>
      <c r="M9413" s="2">
        <v>102261.54400000001</v>
      </c>
    </row>
    <row r="9414" spans="1:13" ht="14.25" customHeight="1">
      <c r="A9414" s="59" t="s">
        <v>164</v>
      </c>
      <c r="B9414" s="59" t="s">
        <v>7</v>
      </c>
      <c r="C9414" s="59" t="s">
        <v>112</v>
      </c>
      <c r="D9414" s="2">
        <v>8.0359999999999996</v>
      </c>
      <c r="E9414" s="2">
        <v>1135508.4971999999</v>
      </c>
      <c r="F9414" s="2">
        <v>286027.43079999997</v>
      </c>
      <c r="G9414" s="2">
        <v>289223.57759999996</v>
      </c>
      <c r="H9414" s="2">
        <v>2970.6442105263159</v>
      </c>
      <c r="I9414" s="2">
        <v>21146.356800000001</v>
      </c>
      <c r="J9414" s="2">
        <v>59517.24</v>
      </c>
      <c r="K9414" s="2">
        <v>14365.58</v>
      </c>
      <c r="L9414" s="2">
        <v>-341.858</v>
      </c>
      <c r="M9414" s="2">
        <v>30988.21</v>
      </c>
    </row>
    <row r="9415" spans="1:13" ht="14.25" customHeight="1">
      <c r="A9415" s="59" t="s">
        <v>164</v>
      </c>
      <c r="B9415" s="59" t="s">
        <v>9</v>
      </c>
      <c r="C9415" s="59" t="s">
        <v>112</v>
      </c>
      <c r="D9415" s="2">
        <v>250.72319999999999</v>
      </c>
      <c r="E9415" s="2">
        <v>35425382.952959992</v>
      </c>
      <c r="F9415" s="2">
        <v>8923935.4174000006</v>
      </c>
      <c r="G9415" s="2">
        <v>4975530.6623999989</v>
      </c>
      <c r="H9415" s="2">
        <v>28280.781473684205</v>
      </c>
      <c r="I9415" s="2">
        <v>821263.81680000003</v>
      </c>
      <c r="J9415" s="2">
        <v>2156966.54</v>
      </c>
      <c r="K9415" s="2">
        <v>720137.94</v>
      </c>
      <c r="L9415" s="2">
        <v>709574.53599999996</v>
      </c>
      <c r="M9415" s="2">
        <v>0</v>
      </c>
    </row>
    <row r="9416" spans="1:13" ht="14.25" customHeight="1">
      <c r="A9416" s="59" t="s">
        <v>164</v>
      </c>
      <c r="B9416" s="59" t="s">
        <v>9</v>
      </c>
      <c r="C9416" s="59" t="s">
        <v>112</v>
      </c>
      <c r="D9416" s="2">
        <v>376.08479999999997</v>
      </c>
      <c r="E9416" s="2">
        <v>53138074.429439992</v>
      </c>
      <c r="F9416" s="2">
        <v>12784608.962799998</v>
      </c>
      <c r="G9416" s="2">
        <v>8153804.2175999992</v>
      </c>
      <c r="H9416" s="2">
        <v>43124.058947368416</v>
      </c>
      <c r="I9416" s="2">
        <v>1213048.8288</v>
      </c>
      <c r="J9416" s="2">
        <v>3468404.02</v>
      </c>
      <c r="K9416" s="2">
        <v>827002.79999999993</v>
      </c>
      <c r="L9416" s="2">
        <v>1137384.1159999999</v>
      </c>
      <c r="M9416" s="2">
        <v>0</v>
      </c>
    </row>
    <row r="9417" spans="1:13" ht="14.25" customHeight="1">
      <c r="A9417" s="59" t="s">
        <v>164</v>
      </c>
      <c r="B9417" s="59" t="s">
        <v>9</v>
      </c>
      <c r="C9417" s="59" t="s">
        <v>112</v>
      </c>
      <c r="D9417" s="2">
        <v>2703.3103999999998</v>
      </c>
      <c r="E9417" s="2">
        <v>381961875.72311997</v>
      </c>
      <c r="F9417" s="2">
        <v>102337961.604</v>
      </c>
      <c r="G9417" s="2">
        <v>53564591.039999999</v>
      </c>
      <c r="H9417" s="2">
        <v>5437416.2021052632</v>
      </c>
      <c r="I9417" s="2">
        <v>9246150.1943999995</v>
      </c>
      <c r="J9417" s="2">
        <v>24366605.859999999</v>
      </c>
      <c r="K9417" s="2">
        <v>9949762.7400000002</v>
      </c>
      <c r="L9417" s="2">
        <v>254210.65999999997</v>
      </c>
      <c r="M9417" s="2">
        <v>10424467.218</v>
      </c>
    </row>
    <row r="9418" spans="1:13" ht="14.25" customHeight="1">
      <c r="A9418" s="59" t="s">
        <v>164</v>
      </c>
      <c r="B9418" s="59" t="s">
        <v>9</v>
      </c>
      <c r="C9418" s="59" t="s">
        <v>112</v>
      </c>
      <c r="D9418" s="2">
        <v>13595.304799999998</v>
      </c>
      <c r="E9418" s="2">
        <v>1920918682.04544</v>
      </c>
      <c r="F9418" s="2">
        <v>441700263.31399989</v>
      </c>
      <c r="G9418" s="2">
        <v>306987238.38719994</v>
      </c>
      <c r="H9418" s="2">
        <v>27387041.411368422</v>
      </c>
      <c r="I9418" s="2">
        <v>45670753.3248</v>
      </c>
      <c r="J9418" s="2">
        <v>130583927.44</v>
      </c>
      <c r="K9418" s="2">
        <v>31136302</v>
      </c>
      <c r="L9418" s="2">
        <v>1213526.446</v>
      </c>
      <c r="M9418" s="2">
        <v>52426021.450000003</v>
      </c>
    </row>
    <row r="9419" spans="1:13" ht="14.25" customHeight="1">
      <c r="A9419" s="59" t="s">
        <v>164</v>
      </c>
      <c r="B9419" s="59" t="s">
        <v>9</v>
      </c>
      <c r="C9419" s="59" t="s">
        <v>112</v>
      </c>
      <c r="D9419" s="2">
        <v>497.42839999999995</v>
      </c>
      <c r="E9419" s="2">
        <v>83224745.604000002</v>
      </c>
      <c r="F9419" s="2">
        <v>18817969.309199996</v>
      </c>
      <c r="G9419" s="2">
        <v>9861495.2831999995</v>
      </c>
      <c r="H9419" s="2">
        <v>997033.96042105253</v>
      </c>
      <c r="I9419" s="2">
        <v>1700713.3248000001</v>
      </c>
      <c r="J9419" s="2">
        <v>4475781.3999999994</v>
      </c>
      <c r="K9419" s="2">
        <v>1823956.3399999999</v>
      </c>
      <c r="L9419" s="2">
        <v>46671.284</v>
      </c>
      <c r="M9419" s="2">
        <v>1918176.0619999999</v>
      </c>
    </row>
    <row r="9420" spans="1:13" ht="14.25" customHeight="1">
      <c r="A9420" s="59" t="s">
        <v>164</v>
      </c>
      <c r="B9420" s="59" t="s">
        <v>9</v>
      </c>
      <c r="C9420" s="59" t="s">
        <v>112</v>
      </c>
      <c r="D9420" s="2">
        <v>540.01919999999996</v>
      </c>
      <c r="E9420" s="2">
        <v>90350612.351999983</v>
      </c>
      <c r="F9420" s="2">
        <v>18052384.878199998</v>
      </c>
      <c r="G9420" s="2">
        <v>11882254.214399999</v>
      </c>
      <c r="H9420" s="2">
        <v>1098262.0799999998</v>
      </c>
      <c r="I9420" s="2">
        <v>1767730.2191999999</v>
      </c>
      <c r="J9420" s="2">
        <v>5054381.5999999996</v>
      </c>
      <c r="K9420" s="2">
        <v>1205162.2</v>
      </c>
      <c r="L9420" s="2">
        <v>46965.336000000003</v>
      </c>
      <c r="M9420" s="2">
        <v>2082414.0260000001</v>
      </c>
    </row>
    <row r="9421" spans="1:13" ht="14.25" customHeight="1">
      <c r="A9421" s="59" t="s">
        <v>164</v>
      </c>
      <c r="B9421" s="59" t="s">
        <v>9</v>
      </c>
      <c r="C9421" s="59" t="s">
        <v>112</v>
      </c>
      <c r="D9421" s="2">
        <v>207.3288</v>
      </c>
      <c r="E9421" s="2">
        <v>30227979.252239995</v>
      </c>
      <c r="F9421" s="2">
        <v>7848747.8995999992</v>
      </c>
      <c r="G9421" s="2">
        <v>4108105.5359999994</v>
      </c>
      <c r="H9421" s="2">
        <v>423949.4602105263</v>
      </c>
      <c r="I9421" s="2">
        <v>709130.03040000005</v>
      </c>
      <c r="J9421" s="2">
        <v>1868784.0999999999</v>
      </c>
      <c r="K9421" s="2">
        <v>763090.36</v>
      </c>
      <c r="L9421" s="2">
        <v>19493.121999999999</v>
      </c>
      <c r="M9421" s="2">
        <v>799498.52399999998</v>
      </c>
    </row>
    <row r="9422" spans="1:13" ht="14.25" customHeight="1">
      <c r="A9422" s="59" t="s">
        <v>164</v>
      </c>
      <c r="B9422" s="59" t="s">
        <v>9</v>
      </c>
      <c r="C9422" s="59" t="s">
        <v>112</v>
      </c>
      <c r="D9422" s="2">
        <v>146.25519999999997</v>
      </c>
      <c r="E9422" s="2">
        <v>21323613.270959999</v>
      </c>
      <c r="F9422" s="2">
        <v>4097522.9849999999</v>
      </c>
      <c r="G9422" s="2">
        <v>3693603.0143999998</v>
      </c>
      <c r="H9422" s="2">
        <v>287010.21978947369</v>
      </c>
      <c r="I9422" s="2">
        <v>549501.51600000006</v>
      </c>
      <c r="J9422" s="2">
        <v>1571160.18</v>
      </c>
      <c r="K9422" s="2">
        <v>374625.19999999995</v>
      </c>
      <c r="L9422" s="2">
        <v>14600.673999999999</v>
      </c>
      <c r="M9422" s="2">
        <v>563986.32400000002</v>
      </c>
    </row>
    <row r="9423" spans="1:13" ht="14.25" customHeight="1">
      <c r="A9423" s="59" t="s">
        <v>164</v>
      </c>
      <c r="B9423" s="59" t="s">
        <v>12</v>
      </c>
      <c r="C9423" s="59" t="s">
        <v>112</v>
      </c>
      <c r="D9423" s="2">
        <v>771.4559999999999</v>
      </c>
      <c r="E9423" s="2">
        <v>56929286.937599987</v>
      </c>
      <c r="F9423" s="2">
        <v>20433131.615799997</v>
      </c>
      <c r="G9423" s="2">
        <v>2003667.2448</v>
      </c>
      <c r="H9423" s="2">
        <v>-54683.469473684207</v>
      </c>
      <c r="I9423" s="2">
        <v>5007139.0055999998</v>
      </c>
      <c r="J9423" s="2">
        <v>13400958.239999998</v>
      </c>
      <c r="K9423" s="2">
        <v>1542722.5799999998</v>
      </c>
      <c r="L9423" s="2">
        <v>1855988.574</v>
      </c>
      <c r="M9423" s="2">
        <v>0</v>
      </c>
    </row>
    <row r="9424" spans="1:13" ht="14.25" customHeight="1">
      <c r="A9424" s="59" t="s">
        <v>164</v>
      </c>
      <c r="B9424" s="59" t="s">
        <v>12</v>
      </c>
      <c r="C9424" s="59" t="s">
        <v>112</v>
      </c>
      <c r="D9424" s="2">
        <v>8645.1288000000004</v>
      </c>
      <c r="E9424" s="2">
        <v>637963821.74447989</v>
      </c>
      <c r="F9424" s="2">
        <v>213847162.8026</v>
      </c>
      <c r="G9424" s="2">
        <v>23985843.091199998</v>
      </c>
      <c r="H9424" s="2">
        <v>14156005.884631578</v>
      </c>
      <c r="I9424" s="2">
        <v>59331096.129599996</v>
      </c>
      <c r="J9424" s="2">
        <v>158741867.25999999</v>
      </c>
      <c r="K9424" s="2">
        <v>20623720.779999997</v>
      </c>
      <c r="L9424" s="2">
        <v>542023.52599999995</v>
      </c>
      <c r="M9424" s="2">
        <v>68783734.623999998</v>
      </c>
    </row>
    <row r="9425" spans="1:13" ht="14.25" customHeight="1">
      <c r="A9425" s="59" t="s">
        <v>164</v>
      </c>
      <c r="B9425" s="59" t="s">
        <v>9</v>
      </c>
      <c r="C9425" s="59" t="s">
        <v>112</v>
      </c>
      <c r="D9425" s="2">
        <v>62.680799999999998</v>
      </c>
      <c r="E9425" s="2">
        <v>9025753.1363999993</v>
      </c>
      <c r="F9425" s="2">
        <v>2327261.6553999996</v>
      </c>
      <c r="G9425" s="2">
        <v>1320362.6879999998</v>
      </c>
      <c r="H9425" s="2">
        <v>-18106.014315789471</v>
      </c>
      <c r="I9425" s="2">
        <v>211288.21920000002</v>
      </c>
      <c r="J9425" s="2">
        <v>638131.38</v>
      </c>
      <c r="K9425" s="2">
        <v>84621.54</v>
      </c>
      <c r="L9425" s="2">
        <v>272268.7</v>
      </c>
      <c r="M9425" s="2">
        <v>0</v>
      </c>
    </row>
    <row r="9426" spans="1:13" ht="14.25" customHeight="1">
      <c r="A9426" s="59" t="s">
        <v>164</v>
      </c>
      <c r="B9426" s="59" t="s">
        <v>9</v>
      </c>
      <c r="C9426" s="59" t="s">
        <v>112</v>
      </c>
      <c r="D9426" s="2">
        <v>1190.9351999999999</v>
      </c>
      <c r="E9426" s="2">
        <v>171489309.59159997</v>
      </c>
      <c r="F9426" s="2">
        <v>44701425.912799999</v>
      </c>
      <c r="G9426" s="2">
        <v>25525457.510399997</v>
      </c>
      <c r="H9426" s="2">
        <v>-359920.26947368414</v>
      </c>
      <c r="I9426" s="2">
        <v>4191201.1871999996</v>
      </c>
      <c r="J9426" s="2">
        <v>11199291.039999999</v>
      </c>
      <c r="K9426" s="2">
        <v>5406602.7599999998</v>
      </c>
      <c r="L9426" s="2">
        <v>52803.982000000004</v>
      </c>
      <c r="M9426" s="2">
        <v>0</v>
      </c>
    </row>
    <row r="9427" spans="1:13" ht="14.25" customHeight="1">
      <c r="A9427" s="59" t="s">
        <v>164</v>
      </c>
      <c r="B9427" s="59" t="s">
        <v>9</v>
      </c>
      <c r="C9427" s="59" t="s">
        <v>112</v>
      </c>
      <c r="D9427" s="2">
        <v>5829.3143999999993</v>
      </c>
      <c r="E9427" s="2">
        <v>839395041.68519998</v>
      </c>
      <c r="F9427" s="2">
        <v>213315558.80339998</v>
      </c>
      <c r="G9427" s="2">
        <v>118188347.05919999</v>
      </c>
      <c r="H9427" s="2">
        <v>14225134.888421051</v>
      </c>
      <c r="I9427" s="2">
        <v>12143706.753599999</v>
      </c>
      <c r="J9427" s="2">
        <v>28163736.399999999</v>
      </c>
      <c r="K9427" s="2">
        <v>11001411.92</v>
      </c>
      <c r="L9427" s="2">
        <v>730568.58600000001</v>
      </c>
      <c r="M9427" s="2">
        <v>22478919.694000002</v>
      </c>
    </row>
    <row r="9428" spans="1:13" ht="14.25" customHeight="1">
      <c r="A9428" s="59" t="s">
        <v>164</v>
      </c>
      <c r="B9428" s="59" t="s">
        <v>9</v>
      </c>
      <c r="C9428" s="59" t="s">
        <v>112</v>
      </c>
      <c r="D9428" s="2">
        <v>5265.1871999999994</v>
      </c>
      <c r="E9428" s="2">
        <v>758163263.45759988</v>
      </c>
      <c r="F9428" s="2">
        <v>215038216.23839998</v>
      </c>
      <c r="G9428" s="2">
        <v>104788723.91039999</v>
      </c>
      <c r="H9428" s="2">
        <v>12847258.125473682</v>
      </c>
      <c r="I9428" s="2">
        <v>17205989.4144</v>
      </c>
      <c r="J9428" s="2">
        <v>45976028.960000001</v>
      </c>
      <c r="K9428" s="2">
        <v>22195527.119999997</v>
      </c>
      <c r="L9428" s="2">
        <v>216789.38600000003</v>
      </c>
      <c r="M9428" s="2">
        <v>20303540.136</v>
      </c>
    </row>
    <row r="9429" spans="1:13" ht="14.25" customHeight="1">
      <c r="A9429" s="59" t="s">
        <v>164</v>
      </c>
      <c r="B9429" s="59" t="s">
        <v>9</v>
      </c>
      <c r="C9429" s="59" t="s">
        <v>112</v>
      </c>
      <c r="D9429" s="2">
        <v>15.2684</v>
      </c>
      <c r="E9429" s="2">
        <v>2762397.0989999995</v>
      </c>
      <c r="F9429" s="2">
        <v>557611.98839999991</v>
      </c>
      <c r="G9429" s="2">
        <v>308788.64639999997</v>
      </c>
      <c r="H9429" s="2">
        <v>40522.570105263156</v>
      </c>
      <c r="I9429" s="2">
        <v>31267.879200000003</v>
      </c>
      <c r="J9429" s="2">
        <v>71598.3</v>
      </c>
      <c r="K9429" s="2">
        <v>28874.66</v>
      </c>
      <c r="L9429" s="2">
        <v>1918.5540000000001</v>
      </c>
      <c r="M9429" s="2">
        <v>58878.049999999996</v>
      </c>
    </row>
    <row r="9430" spans="1:13" ht="14.25" customHeight="1">
      <c r="A9430" s="59" t="s">
        <v>164</v>
      </c>
      <c r="B9430" s="59" t="s">
        <v>9</v>
      </c>
      <c r="C9430" s="59" t="s">
        <v>112</v>
      </c>
      <c r="D9430" s="2">
        <v>102.8608</v>
      </c>
      <c r="E9430" s="2">
        <v>18609833.088</v>
      </c>
      <c r="F9430" s="2">
        <v>3860852.5103999996</v>
      </c>
      <c r="G9430" s="2">
        <v>2204626.0223999997</v>
      </c>
      <c r="H9430" s="2">
        <v>255666.81599999996</v>
      </c>
      <c r="I9430" s="2">
        <v>361994.31359999999</v>
      </c>
      <c r="J9430" s="2">
        <v>967281.84</v>
      </c>
      <c r="K9430" s="2">
        <v>466967.03999999998</v>
      </c>
      <c r="L9430" s="2">
        <v>4556.9040000000005</v>
      </c>
      <c r="M9430" s="2">
        <v>396650.89199999999</v>
      </c>
    </row>
    <row r="9431" spans="1:13" ht="14.25" customHeight="1">
      <c r="A9431" s="59" t="s">
        <v>164</v>
      </c>
      <c r="B9431" s="59" t="s">
        <v>9</v>
      </c>
      <c r="C9431" s="59" t="s">
        <v>112</v>
      </c>
      <c r="D9431" s="2">
        <v>144.648</v>
      </c>
      <c r="E9431" s="2">
        <v>21480228</v>
      </c>
      <c r="F9431" s="2">
        <v>5471804.7647999991</v>
      </c>
      <c r="G9431" s="2">
        <v>3072816.3071999997</v>
      </c>
      <c r="H9431" s="2">
        <v>348286.28210526315</v>
      </c>
      <c r="I9431" s="2">
        <v>436538.80800000002</v>
      </c>
      <c r="J9431" s="2">
        <v>1252829.6199999999</v>
      </c>
      <c r="K9431" s="2">
        <v>251687.52</v>
      </c>
      <c r="L9431" s="2">
        <v>16485.853999999999</v>
      </c>
      <c r="M9431" s="2">
        <v>557789.58400000003</v>
      </c>
    </row>
    <row r="9432" spans="1:13" ht="14.25" customHeight="1">
      <c r="A9432" s="59" t="s">
        <v>164</v>
      </c>
      <c r="B9432" s="59" t="s">
        <v>9</v>
      </c>
      <c r="C9432" s="59" t="s">
        <v>112</v>
      </c>
      <c r="D9432" s="2">
        <v>168.75599999999997</v>
      </c>
      <c r="E9432" s="2">
        <v>25060266</v>
      </c>
      <c r="F9432" s="2">
        <v>5299105.1305999998</v>
      </c>
      <c r="G9432" s="2">
        <v>4185347.9615999996</v>
      </c>
      <c r="H9432" s="2">
        <v>423038.37978947361</v>
      </c>
      <c r="I9432" s="2">
        <v>687220.28639999998</v>
      </c>
      <c r="J9432" s="2">
        <v>1836321.1199999999</v>
      </c>
      <c r="K9432" s="2">
        <v>886507.74</v>
      </c>
      <c r="L9432" s="2">
        <v>8658.2980000000007</v>
      </c>
      <c r="M9432" s="2">
        <v>650754.21400000004</v>
      </c>
    </row>
    <row r="9433" spans="1:13" ht="14.25" customHeight="1">
      <c r="A9433" s="59" t="s">
        <v>165</v>
      </c>
      <c r="B9433" s="59" t="s">
        <v>7</v>
      </c>
      <c r="C9433" s="59" t="s">
        <v>113</v>
      </c>
      <c r="D9433" s="2">
        <v>7552.2327999999989</v>
      </c>
      <c r="E9433" s="2">
        <v>1209806521.4743199</v>
      </c>
      <c r="F9433" s="2">
        <v>322142738.01559997</v>
      </c>
      <c r="G9433" s="2">
        <v>274303474.50239998</v>
      </c>
      <c r="H9433" s="2">
        <v>65569155.294315793</v>
      </c>
      <c r="I9433" s="2">
        <v>37282670.711999997</v>
      </c>
      <c r="J9433" s="2">
        <v>105432183.88</v>
      </c>
      <c r="K9433" s="2">
        <v>23462293.459999997</v>
      </c>
      <c r="L9433" s="2">
        <v>23964382.903999999</v>
      </c>
      <c r="M9433" s="2">
        <v>26845476.438000001</v>
      </c>
    </row>
    <row r="9434" spans="1:13" ht="14.25" customHeight="1">
      <c r="A9434" s="59" t="s">
        <v>165</v>
      </c>
      <c r="B9434" s="59" t="s">
        <v>7</v>
      </c>
      <c r="C9434" s="59" t="s">
        <v>113</v>
      </c>
      <c r="D9434" s="2">
        <v>10572.161599999999</v>
      </c>
      <c r="E9434" s="2">
        <v>1693574653.8110399</v>
      </c>
      <c r="F9434" s="2">
        <v>437997226.91299993</v>
      </c>
      <c r="G9434" s="2">
        <v>427565652.95999998</v>
      </c>
      <c r="H9434" s="2">
        <v>91794750.639157891</v>
      </c>
      <c r="I9434" s="2">
        <v>38527465.644000001</v>
      </c>
      <c r="J9434" s="2">
        <v>96743845.179999992</v>
      </c>
      <c r="K9434" s="2">
        <v>17545972.140000001</v>
      </c>
      <c r="L9434" s="2">
        <v>9091272.432</v>
      </c>
      <c r="M9434" s="2">
        <v>37580238.872000001</v>
      </c>
    </row>
    <row r="9435" spans="1:13" ht="14.25" customHeight="1">
      <c r="A9435" s="59" t="s">
        <v>165</v>
      </c>
      <c r="B9435" s="59" t="s">
        <v>7</v>
      </c>
      <c r="C9435" s="59" t="s">
        <v>113</v>
      </c>
      <c r="D9435" s="2">
        <v>292.51039999999995</v>
      </c>
      <c r="E9435" s="2">
        <v>56831114.339999996</v>
      </c>
      <c r="F9435" s="2">
        <v>12450099.515799999</v>
      </c>
      <c r="G9435" s="2">
        <v>10633339.372799998</v>
      </c>
      <c r="H9435" s="2">
        <v>2533136.6804210525</v>
      </c>
      <c r="I9435" s="2">
        <v>1491399.9936000002</v>
      </c>
      <c r="J9435" s="2">
        <v>4235542.72</v>
      </c>
      <c r="K9435" s="2">
        <v>678969.84</v>
      </c>
      <c r="L9435" s="2">
        <v>261421.24799999999</v>
      </c>
      <c r="M9435" s="2">
        <v>1039768.7740000001</v>
      </c>
    </row>
    <row r="9436" spans="1:13" ht="14.25" customHeight="1">
      <c r="A9436" s="59" t="s">
        <v>165</v>
      </c>
      <c r="B9436" s="59" t="s">
        <v>7</v>
      </c>
      <c r="C9436" s="59" t="s">
        <v>113</v>
      </c>
      <c r="D9436" s="2">
        <v>143.04079999999999</v>
      </c>
      <c r="E9436" s="2">
        <v>27791039.43</v>
      </c>
      <c r="F9436" s="2">
        <v>5992968.3435999993</v>
      </c>
      <c r="G9436" s="2">
        <v>5737407.2255999995</v>
      </c>
      <c r="H9436" s="2">
        <v>1222403.9343157895</v>
      </c>
      <c r="I9436" s="2">
        <v>516991.13999999996</v>
      </c>
      <c r="J9436" s="2">
        <v>1298186.28</v>
      </c>
      <c r="K9436" s="2">
        <v>216804.72</v>
      </c>
      <c r="L9436" s="2">
        <v>89574.012000000002</v>
      </c>
      <c r="M9436" s="2">
        <v>508458.30200000003</v>
      </c>
    </row>
    <row r="9437" spans="1:13" ht="14.25" customHeight="1">
      <c r="A9437" s="59" t="s">
        <v>165</v>
      </c>
      <c r="B9437" s="59" t="s">
        <v>7</v>
      </c>
      <c r="C9437" s="59" t="s">
        <v>113</v>
      </c>
      <c r="D9437" s="2">
        <v>8.839599999999999</v>
      </c>
      <c r="E9437" s="2">
        <v>1444441.9096799998</v>
      </c>
      <c r="F9437" s="2">
        <v>375889.33659999998</v>
      </c>
      <c r="G9437" s="2">
        <v>321361.01759999996</v>
      </c>
      <c r="H9437" s="2">
        <v>88379.772631578933</v>
      </c>
      <c r="I9437" s="2">
        <v>45668.620799999997</v>
      </c>
      <c r="J9437" s="2">
        <v>129992.95999999999</v>
      </c>
      <c r="K9437" s="2">
        <v>18455.739999999998</v>
      </c>
      <c r="L9437" s="2">
        <v>1684.0340000000001</v>
      </c>
      <c r="M9437" s="2">
        <v>31421.17</v>
      </c>
    </row>
    <row r="9438" spans="1:13" ht="14.25" customHeight="1">
      <c r="A9438" s="59" t="s">
        <v>165</v>
      </c>
      <c r="B9438" s="59" t="s">
        <v>7</v>
      </c>
      <c r="C9438" s="59" t="s">
        <v>113</v>
      </c>
      <c r="D9438" s="2">
        <v>16.875599999999999</v>
      </c>
      <c r="E9438" s="2">
        <v>2749103.2245599995</v>
      </c>
      <c r="F9438" s="2">
        <v>707037.42319999996</v>
      </c>
      <c r="G9438" s="2">
        <v>676885.728</v>
      </c>
      <c r="H9438" s="2">
        <v>171637.35915789474</v>
      </c>
      <c r="I9438" s="2">
        <v>60995.7</v>
      </c>
      <c r="J9438" s="2">
        <v>153156.31999999998</v>
      </c>
      <c r="K9438" s="2">
        <v>21744.76</v>
      </c>
      <c r="L9438" s="2">
        <v>3909.268</v>
      </c>
      <c r="M9438" s="2">
        <v>59986.608</v>
      </c>
    </row>
    <row r="9439" spans="1:13" ht="14.25" customHeight="1">
      <c r="A9439" s="59" t="s">
        <v>165</v>
      </c>
      <c r="B9439" s="59" t="s">
        <v>9</v>
      </c>
      <c r="C9439" s="59" t="s">
        <v>113</v>
      </c>
      <c r="D9439" s="2">
        <v>22753.130399999998</v>
      </c>
      <c r="E9439" s="2">
        <v>3440334749.9320803</v>
      </c>
      <c r="F9439" s="2">
        <v>948015248.10039997</v>
      </c>
      <c r="G9439" s="2">
        <v>469558313.472</v>
      </c>
      <c r="H9439" s="2">
        <v>191400340.39578947</v>
      </c>
      <c r="I9439" s="2">
        <v>89301008.9736</v>
      </c>
      <c r="J9439" s="2">
        <v>332509025.01999998</v>
      </c>
      <c r="K9439" s="2">
        <v>41605240.359999999</v>
      </c>
      <c r="L9439" s="2">
        <v>228055902.69</v>
      </c>
      <c r="M9439" s="2">
        <v>80879210.961999997</v>
      </c>
    </row>
    <row r="9440" spans="1:13" ht="14.25" customHeight="1">
      <c r="A9440" s="59" t="s">
        <v>165</v>
      </c>
      <c r="B9440" s="59" t="s">
        <v>9</v>
      </c>
      <c r="C9440" s="59" t="s">
        <v>113</v>
      </c>
      <c r="D9440" s="2">
        <v>52605.263200000001</v>
      </c>
      <c r="E9440" s="2">
        <v>7954057830.0506392</v>
      </c>
      <c r="F9440" s="2">
        <v>2069221201.6113999</v>
      </c>
      <c r="G9440" s="2">
        <v>1203763545.8111999</v>
      </c>
      <c r="H9440" s="2">
        <v>442538118.44715786</v>
      </c>
      <c r="I9440" s="2">
        <v>209234254.20480001</v>
      </c>
      <c r="J9440" s="2">
        <v>801417392.88</v>
      </c>
      <c r="K9440" s="2">
        <v>98290256.939999998</v>
      </c>
      <c r="L9440" s="2">
        <v>77809693.236000001</v>
      </c>
      <c r="M9440" s="2">
        <v>186992827.14200002</v>
      </c>
    </row>
    <row r="9441" spans="1:13" ht="14.25" customHeight="1">
      <c r="A9441" s="59" t="s">
        <v>165</v>
      </c>
      <c r="B9441" s="59" t="s">
        <v>9</v>
      </c>
      <c r="C9441" s="59" t="s">
        <v>113</v>
      </c>
      <c r="D9441" s="2">
        <v>755.3839999999999</v>
      </c>
      <c r="E9441" s="2">
        <v>146761668.90000001</v>
      </c>
      <c r="F9441" s="2">
        <v>31452026.550799996</v>
      </c>
      <c r="G9441" s="2">
        <v>15587938.3872</v>
      </c>
      <c r="H9441" s="2">
        <v>6356816.9128421051</v>
      </c>
      <c r="I9441" s="2">
        <v>2958113.8872000002</v>
      </c>
      <c r="J9441" s="2">
        <v>11123208.16</v>
      </c>
      <c r="K9441" s="2">
        <v>1119261.46</v>
      </c>
      <c r="L9441" s="2">
        <v>3698405.6560000004</v>
      </c>
      <c r="M9441" s="2">
        <v>2685119.602</v>
      </c>
    </row>
    <row r="9442" spans="1:13" ht="14.25" customHeight="1">
      <c r="A9442" s="59" t="s">
        <v>165</v>
      </c>
      <c r="B9442" s="59" t="s">
        <v>9</v>
      </c>
      <c r="C9442" s="59" t="s">
        <v>113</v>
      </c>
      <c r="D9442" s="2">
        <v>572.16319999999996</v>
      </c>
      <c r="E9442" s="2">
        <v>111164157.72</v>
      </c>
      <c r="F9442" s="2">
        <v>23639100.285599995</v>
      </c>
      <c r="G9442" s="2">
        <v>12534636.767999997</v>
      </c>
      <c r="H9442" s="2">
        <v>4829894.6021052627</v>
      </c>
      <c r="I9442" s="2">
        <v>2178732.7511999998</v>
      </c>
      <c r="J9442" s="2">
        <v>8345062.0999999996</v>
      </c>
      <c r="K9442" s="2">
        <v>770228.46</v>
      </c>
      <c r="L9442" s="2">
        <v>200255.726</v>
      </c>
      <c r="M9442" s="2">
        <v>2033833.2080000001</v>
      </c>
    </row>
    <row r="9443" spans="1:13" ht="14.25" customHeight="1">
      <c r="A9443" s="59" t="s">
        <v>165</v>
      </c>
      <c r="B9443" s="59" t="s">
        <v>9</v>
      </c>
      <c r="C9443" s="59" t="s">
        <v>113</v>
      </c>
      <c r="D9443" s="2">
        <v>70.716799999999992</v>
      </c>
      <c r="E9443" s="2">
        <v>10931876.746559998</v>
      </c>
      <c r="F9443" s="2">
        <v>2944134.9208</v>
      </c>
      <c r="G9443" s="2">
        <v>1459867.1232</v>
      </c>
      <c r="H9443" s="2">
        <v>594809.97726315784</v>
      </c>
      <c r="I9443" s="2">
        <v>276746.45760000002</v>
      </c>
      <c r="J9443" s="2">
        <v>1043034.2599999999</v>
      </c>
      <c r="K9443" s="2">
        <v>94725.579999999987</v>
      </c>
      <c r="L9443" s="2">
        <v>197539.804</v>
      </c>
      <c r="M9443" s="2">
        <v>251372.96799999999</v>
      </c>
    </row>
    <row r="9444" spans="1:13" ht="14.25" customHeight="1">
      <c r="A9444" s="59" t="s">
        <v>165</v>
      </c>
      <c r="B9444" s="59" t="s">
        <v>9</v>
      </c>
      <c r="C9444" s="59" t="s">
        <v>113</v>
      </c>
      <c r="D9444" s="2">
        <v>110.8968</v>
      </c>
      <c r="E9444" s="2">
        <v>17117275.467599999</v>
      </c>
      <c r="F9444" s="2">
        <v>4602432.5647999998</v>
      </c>
      <c r="G9444" s="2">
        <v>2419274.9951999998</v>
      </c>
      <c r="H9444" s="2">
        <v>932638.10021052626</v>
      </c>
      <c r="I9444" s="2">
        <v>420510.33360000001</v>
      </c>
      <c r="J9444" s="2">
        <v>1610656.2999999998</v>
      </c>
      <c r="K9444" s="2">
        <v>142797.25999999998</v>
      </c>
      <c r="L9444" s="2">
        <v>24537.106</v>
      </c>
      <c r="M9444" s="2">
        <v>394199.25599999999</v>
      </c>
    </row>
    <row r="9445" spans="1:13" ht="14.25" customHeight="1">
      <c r="A9445" s="59" t="s">
        <v>165</v>
      </c>
      <c r="B9445" s="59" t="s">
        <v>9</v>
      </c>
      <c r="C9445" s="59" t="s">
        <v>113</v>
      </c>
      <c r="D9445" s="2">
        <v>4.0179999999999998</v>
      </c>
      <c r="E9445" s="2">
        <v>780647.17499999993</v>
      </c>
      <c r="F9445" s="2">
        <v>166754.81459999998</v>
      </c>
      <c r="G9445" s="2">
        <v>87654.720000000001</v>
      </c>
      <c r="H9445" s="2">
        <v>-932.21052631578948</v>
      </c>
      <c r="I9445" s="2">
        <v>15235.862399999998</v>
      </c>
      <c r="J9445" s="2">
        <v>58356.939999999995</v>
      </c>
      <c r="K9445" s="2">
        <v>5174.2</v>
      </c>
      <c r="L9445" s="2">
        <v>888.46999999999991</v>
      </c>
      <c r="M9445" s="2">
        <v>14282.268</v>
      </c>
    </row>
    <row r="9446" spans="1:13" ht="14.25" customHeight="1">
      <c r="A9446" s="59" t="s">
        <v>165</v>
      </c>
      <c r="B9446" s="59" t="s">
        <v>12</v>
      </c>
      <c r="C9446" s="59" t="s">
        <v>113</v>
      </c>
      <c r="D9446" s="2">
        <v>40141.427199999998</v>
      </c>
      <c r="E9446" s="2">
        <v>2890291140.2534399</v>
      </c>
      <c r="F9446" s="2">
        <v>1215961671.5532</v>
      </c>
      <c r="G9446" s="2">
        <v>99302679.091199994</v>
      </c>
      <c r="H9446" s="2">
        <v>347579180.53389472</v>
      </c>
      <c r="I9446" s="2">
        <v>225520603.81200001</v>
      </c>
      <c r="J9446" s="2">
        <v>663368965.25999999</v>
      </c>
      <c r="K9446" s="2">
        <v>70177004.659999996</v>
      </c>
      <c r="L9446" s="2">
        <v>46283147.988000005</v>
      </c>
      <c r="M9446" s="2">
        <v>224354600.71200001</v>
      </c>
    </row>
    <row r="9447" spans="1:13" ht="14.25" customHeight="1">
      <c r="A9447" s="59" t="s">
        <v>165</v>
      </c>
      <c r="B9447" s="59" t="s">
        <v>12</v>
      </c>
      <c r="C9447" s="59" t="s">
        <v>113</v>
      </c>
      <c r="D9447" s="2">
        <v>137.41559999999998</v>
      </c>
      <c r="E9447" s="2">
        <v>10522750.003919998</v>
      </c>
      <c r="F9447" s="2">
        <v>4162672.6081999997</v>
      </c>
      <c r="G9447" s="2">
        <v>339920.04479999992</v>
      </c>
      <c r="H9447" s="2">
        <v>1219531.4829473684</v>
      </c>
      <c r="I9447" s="2">
        <v>764353.38959999999</v>
      </c>
      <c r="J9447" s="2">
        <v>2245679.88</v>
      </c>
      <c r="K9447" s="2">
        <v>220808.78</v>
      </c>
      <c r="L9447" s="2">
        <v>72569.508000000002</v>
      </c>
      <c r="M9447" s="2">
        <v>768029.54799999995</v>
      </c>
    </row>
    <row r="9448" spans="1:13" ht="14.25" customHeight="1">
      <c r="A9448" s="59" t="s">
        <v>165</v>
      </c>
      <c r="B9448" s="59" t="s">
        <v>7</v>
      </c>
      <c r="C9448" s="59" t="s">
        <v>113</v>
      </c>
      <c r="D9448" s="2">
        <v>5223.3999999999996</v>
      </c>
      <c r="E9448" s="2">
        <v>714551717.88</v>
      </c>
      <c r="F9448" s="2">
        <v>185318755.42039999</v>
      </c>
      <c r="G9448" s="2">
        <v>188101887.91679996</v>
      </c>
      <c r="H9448" s="2">
        <v>45301746.239999995</v>
      </c>
      <c r="I9448" s="2">
        <v>20419221.636</v>
      </c>
      <c r="J9448" s="2">
        <v>52690140.579999998</v>
      </c>
      <c r="K9448" s="2">
        <v>10488531.439999999</v>
      </c>
      <c r="L9448" s="2">
        <v>4758996.1979999999</v>
      </c>
      <c r="M9448" s="2">
        <v>18567311.905999999</v>
      </c>
    </row>
    <row r="9449" spans="1:13" ht="14.25" customHeight="1">
      <c r="A9449" s="59" t="s">
        <v>165</v>
      </c>
      <c r="B9449" s="59" t="s">
        <v>7</v>
      </c>
      <c r="C9449" s="59" t="s">
        <v>113</v>
      </c>
      <c r="D9449" s="2">
        <v>28384.759199999997</v>
      </c>
      <c r="E9449" s="2">
        <v>3882983965.9934397</v>
      </c>
      <c r="F9449" s="2">
        <v>1108173451.7749999</v>
      </c>
      <c r="G9449" s="2">
        <v>1059200874.3551998</v>
      </c>
      <c r="H9449" s="2">
        <v>245978719.91242102</v>
      </c>
      <c r="I9449" s="2">
        <v>95369536.036799997</v>
      </c>
      <c r="J9449" s="2">
        <v>239237828.17999998</v>
      </c>
      <c r="K9449" s="2">
        <v>34035782.640000001</v>
      </c>
      <c r="L9449" s="2">
        <v>2434759.58</v>
      </c>
      <c r="M9449" s="2">
        <v>100897630.70200001</v>
      </c>
    </row>
    <row r="9450" spans="1:13" ht="14.25" customHeight="1">
      <c r="A9450" s="59" t="s">
        <v>165</v>
      </c>
      <c r="B9450" s="59" t="s">
        <v>7</v>
      </c>
      <c r="C9450" s="59" t="s">
        <v>113</v>
      </c>
      <c r="D9450" s="2">
        <v>173.57759999999999</v>
      </c>
      <c r="E9450" s="2">
        <v>29041268.255999997</v>
      </c>
      <c r="F9450" s="2">
        <v>6161471.447399999</v>
      </c>
      <c r="G9450" s="2">
        <v>6251426.7839999991</v>
      </c>
      <c r="H9450" s="2">
        <v>1485292.2745263157</v>
      </c>
      <c r="I9450" s="2">
        <v>678132.25919999997</v>
      </c>
      <c r="J9450" s="2">
        <v>1750116.16</v>
      </c>
      <c r="K9450" s="2">
        <v>357411.75999999995</v>
      </c>
      <c r="L9450" s="2">
        <v>173542.99600000001</v>
      </c>
      <c r="M9450" s="2">
        <v>617006.78599999996</v>
      </c>
    </row>
    <row r="9451" spans="1:13" ht="14.25" customHeight="1">
      <c r="A9451" s="59" t="s">
        <v>165</v>
      </c>
      <c r="B9451" s="59" t="s">
        <v>7</v>
      </c>
      <c r="C9451" s="59" t="s">
        <v>113</v>
      </c>
      <c r="D9451" s="2">
        <v>212.15039999999996</v>
      </c>
      <c r="E9451" s="2">
        <v>35494883.423999995</v>
      </c>
      <c r="F9451" s="2">
        <v>8284051.2299999995</v>
      </c>
      <c r="G9451" s="2">
        <v>7915447.9295999985</v>
      </c>
      <c r="H9451" s="2">
        <v>1833255.390315789</v>
      </c>
      <c r="I9451" s="2">
        <v>712701.65520000004</v>
      </c>
      <c r="J9451" s="2">
        <v>1787830.42</v>
      </c>
      <c r="K9451" s="2">
        <v>254259.03999999998</v>
      </c>
      <c r="L9451" s="2">
        <v>18200.556</v>
      </c>
      <c r="M9451" s="2">
        <v>754118.90399999998</v>
      </c>
    </row>
    <row r="9452" spans="1:13" ht="14.25" customHeight="1">
      <c r="A9452" s="59" t="s">
        <v>165</v>
      </c>
      <c r="B9452" s="59" t="s">
        <v>7</v>
      </c>
      <c r="C9452" s="59" t="s">
        <v>113</v>
      </c>
      <c r="D9452" s="2">
        <v>41.787199999999999</v>
      </c>
      <c r="E9452" s="2">
        <v>5495724.2894400004</v>
      </c>
      <c r="F9452" s="2">
        <v>1475224.4029999999</v>
      </c>
      <c r="G9452" s="2">
        <v>1503311.1168</v>
      </c>
      <c r="H9452" s="2">
        <v>347985.48884210526</v>
      </c>
      <c r="I9452" s="2">
        <v>164300.94</v>
      </c>
      <c r="J9452" s="2">
        <v>423397.16</v>
      </c>
      <c r="K9452" s="2">
        <v>63531.96</v>
      </c>
      <c r="L9452" s="2">
        <v>2705.098</v>
      </c>
      <c r="M9452" s="2">
        <v>148538.65400000001</v>
      </c>
    </row>
    <row r="9453" spans="1:13" ht="14.25" customHeight="1">
      <c r="A9453" s="59" t="s">
        <v>165</v>
      </c>
      <c r="B9453" s="59" t="s">
        <v>7</v>
      </c>
      <c r="C9453" s="59" t="s">
        <v>113</v>
      </c>
      <c r="D9453" s="2">
        <v>167.95239999999998</v>
      </c>
      <c r="E9453" s="2">
        <v>21443647.96728</v>
      </c>
      <c r="F9453" s="2">
        <v>6558208.2179999994</v>
      </c>
      <c r="G9453" s="2">
        <v>6266397.7535999995</v>
      </c>
      <c r="H9453" s="2">
        <v>1480145.229473684</v>
      </c>
      <c r="I9453" s="2">
        <v>564220.18799999997</v>
      </c>
      <c r="J9453" s="2">
        <v>1415370.02</v>
      </c>
      <c r="K9453" s="2">
        <v>201288.68</v>
      </c>
      <c r="L9453" s="2">
        <v>14404.038</v>
      </c>
      <c r="M9453" s="2">
        <v>597010.348</v>
      </c>
    </row>
    <row r="9454" spans="1:13" ht="14.25" customHeight="1">
      <c r="A9454" s="59" t="s">
        <v>165</v>
      </c>
      <c r="B9454" s="59" t="s">
        <v>7</v>
      </c>
      <c r="C9454" s="59" t="s">
        <v>113</v>
      </c>
      <c r="D9454" s="2">
        <v>1.6072</v>
      </c>
      <c r="E9454" s="2">
        <v>268900.63199999998</v>
      </c>
      <c r="F9454" s="2">
        <v>62758.650799999996</v>
      </c>
      <c r="G9454" s="2">
        <v>59964.959999999999</v>
      </c>
      <c r="H9454" s="2">
        <v>6.2147368421052622</v>
      </c>
      <c r="I9454" s="2">
        <v>5399.5032000000001</v>
      </c>
      <c r="J9454" s="2">
        <v>13544.759999999998</v>
      </c>
      <c r="K9454" s="2">
        <v>1925.36</v>
      </c>
      <c r="L9454" s="2">
        <v>138.006</v>
      </c>
      <c r="M9454" s="2">
        <v>5712.366</v>
      </c>
    </row>
    <row r="9455" spans="1:13" ht="14.25" customHeight="1">
      <c r="A9455" s="59" t="s">
        <v>165</v>
      </c>
      <c r="B9455" s="59" t="s">
        <v>9</v>
      </c>
      <c r="C9455" s="59" t="s">
        <v>113</v>
      </c>
      <c r="D9455" s="2">
        <v>6088.0735999999997</v>
      </c>
      <c r="E9455" s="2">
        <v>860200965.55007994</v>
      </c>
      <c r="F9455" s="2">
        <v>219550476.69139996</v>
      </c>
      <c r="G9455" s="2">
        <v>125316109.28639998</v>
      </c>
      <c r="H9455" s="2">
        <v>52731740.069052622</v>
      </c>
      <c r="I9455" s="2">
        <v>23061910.485599998</v>
      </c>
      <c r="J9455" s="2">
        <v>63209668.019999996</v>
      </c>
      <c r="K9455" s="2">
        <v>11418884.58</v>
      </c>
      <c r="L9455" s="2">
        <v>42716409.978</v>
      </c>
      <c r="M9455" s="2">
        <v>21640915.692000002</v>
      </c>
    </row>
    <row r="9456" spans="1:13" ht="14.25" customHeight="1">
      <c r="A9456" s="59" t="s">
        <v>165</v>
      </c>
      <c r="B9456" s="59" t="s">
        <v>9</v>
      </c>
      <c r="C9456" s="59" t="s">
        <v>113</v>
      </c>
      <c r="D9456" s="2">
        <v>7584.3767999999991</v>
      </c>
      <c r="E9456" s="2">
        <v>1071617834.3270401</v>
      </c>
      <c r="F9456" s="2">
        <v>257654945.67979997</v>
      </c>
      <c r="G9456" s="2">
        <v>164522160.51839998</v>
      </c>
      <c r="H9456" s="2">
        <v>65738049.468631573</v>
      </c>
      <c r="I9456" s="2">
        <v>24476105.6424</v>
      </c>
      <c r="J9456" s="2">
        <v>69983202.579999998</v>
      </c>
      <c r="K9456" s="2">
        <v>17255537.98</v>
      </c>
      <c r="L9456" s="2">
        <v>16071232.562000001</v>
      </c>
      <c r="M9456" s="2">
        <v>26959736.386000004</v>
      </c>
    </row>
    <row r="9457" spans="1:13" ht="14.25" customHeight="1">
      <c r="A9457" s="59" t="s">
        <v>165</v>
      </c>
      <c r="B9457" s="59" t="s">
        <v>9</v>
      </c>
      <c r="C9457" s="59" t="s">
        <v>113</v>
      </c>
      <c r="D9457" s="2">
        <v>368.04879999999997</v>
      </c>
      <c r="E9457" s="2">
        <v>61578244.728</v>
      </c>
      <c r="F9457" s="2">
        <v>13272654.471799999</v>
      </c>
      <c r="G9457" s="2">
        <v>7575823.8719999995</v>
      </c>
      <c r="H9457" s="2">
        <v>3230764.5069473679</v>
      </c>
      <c r="I9457" s="2">
        <v>1394178.8255999999</v>
      </c>
      <c r="J9457" s="2">
        <v>3821223.78</v>
      </c>
      <c r="K9457" s="2">
        <v>688915.62</v>
      </c>
      <c r="L9457" s="2">
        <v>2581453.6439999999</v>
      </c>
      <c r="M9457" s="2">
        <v>1308281.5459999999</v>
      </c>
    </row>
    <row r="9458" spans="1:13" ht="14.25" customHeight="1">
      <c r="A9458" s="59" t="s">
        <v>165</v>
      </c>
      <c r="B9458" s="59" t="s">
        <v>9</v>
      </c>
      <c r="C9458" s="59" t="s">
        <v>113</v>
      </c>
      <c r="D9458" s="2">
        <v>216.16839999999999</v>
      </c>
      <c r="E9458" s="2">
        <v>36167135.003999993</v>
      </c>
      <c r="F9458" s="2">
        <v>7348421.4145999989</v>
      </c>
      <c r="G9458" s="2">
        <v>4686694.3871999998</v>
      </c>
      <c r="H9458" s="2">
        <v>1833577.3136842102</v>
      </c>
      <c r="I9458" s="2">
        <v>697240.8504</v>
      </c>
      <c r="J9458" s="2">
        <v>1993592.2</v>
      </c>
      <c r="K9458" s="2">
        <v>504518.93999999994</v>
      </c>
      <c r="L9458" s="2">
        <v>484638.28600000002</v>
      </c>
      <c r="M9458" s="2">
        <v>768401.17200000002</v>
      </c>
    </row>
    <row r="9459" spans="1:13" ht="14.25" customHeight="1">
      <c r="A9459" s="59" t="s">
        <v>165</v>
      </c>
      <c r="B9459" s="59" t="s">
        <v>9</v>
      </c>
      <c r="C9459" s="59" t="s">
        <v>113</v>
      </c>
      <c r="D9459" s="2">
        <v>218.57919999999999</v>
      </c>
      <c r="E9459" s="2">
        <v>30691777.152959995</v>
      </c>
      <c r="F9459" s="2">
        <v>7882276.3957999991</v>
      </c>
      <c r="G9459" s="2">
        <v>4499080.2239999995</v>
      </c>
      <c r="H9459" s="2">
        <v>1921794.2602105264</v>
      </c>
      <c r="I9459" s="2">
        <v>827972.23680000007</v>
      </c>
      <c r="J9459" s="2">
        <v>2269245.04</v>
      </c>
      <c r="K9459" s="2">
        <v>405787.66</v>
      </c>
      <c r="L9459" s="2">
        <v>1530885.2240000002</v>
      </c>
      <c r="M9459" s="2">
        <v>776970.17200000002</v>
      </c>
    </row>
    <row r="9460" spans="1:13" ht="14.25" customHeight="1">
      <c r="A9460" s="59" t="s">
        <v>165</v>
      </c>
      <c r="B9460" s="59" t="s">
        <v>9</v>
      </c>
      <c r="C9460" s="59" t="s">
        <v>113</v>
      </c>
      <c r="D9460" s="2">
        <v>274.02760000000001</v>
      </c>
      <c r="E9460" s="2">
        <v>38545298.557920001</v>
      </c>
      <c r="F9460" s="2">
        <v>9315282.557599999</v>
      </c>
      <c r="G9460" s="2">
        <v>5941129.0751999989</v>
      </c>
      <c r="H9460" s="2">
        <v>2358145.8492631577</v>
      </c>
      <c r="I9460" s="2">
        <v>883865.10959999997</v>
      </c>
      <c r="J9460" s="2">
        <v>2527191.6199999996</v>
      </c>
      <c r="K9460" s="2">
        <v>602581.1</v>
      </c>
      <c r="L9460" s="2">
        <v>537865.30599999998</v>
      </c>
      <c r="M9460" s="2">
        <v>974069.79999999993</v>
      </c>
    </row>
    <row r="9461" spans="1:13" ht="14.25" customHeight="1">
      <c r="A9461" s="59" t="s">
        <v>165</v>
      </c>
      <c r="B9461" s="59" t="s">
        <v>12</v>
      </c>
      <c r="C9461" s="59" t="s">
        <v>113</v>
      </c>
      <c r="D9461" s="2">
        <v>145258.73599999998</v>
      </c>
      <c r="E9461" s="2">
        <v>9412112428.487999</v>
      </c>
      <c r="F9461" s="2">
        <v>3696046700.2129993</v>
      </c>
      <c r="G9461" s="2">
        <v>378391362.12479997</v>
      </c>
      <c r="H9461" s="2">
        <v>1257941785.8088419</v>
      </c>
      <c r="I9461" s="2">
        <v>763230550.64399993</v>
      </c>
      <c r="J9461" s="2">
        <v>2191916487.3399997</v>
      </c>
      <c r="K9461" s="2">
        <v>223466114.63999999</v>
      </c>
      <c r="L9461" s="2">
        <v>57405201.259999998</v>
      </c>
      <c r="M9461" s="2">
        <v>811866143.66000009</v>
      </c>
    </row>
    <row r="9462" spans="1:13" ht="14.25" customHeight="1">
      <c r="A9462" s="59" t="s">
        <v>165</v>
      </c>
      <c r="B9462" s="59" t="s">
        <v>12</v>
      </c>
      <c r="C9462" s="59" t="s">
        <v>113</v>
      </c>
      <c r="D9462" s="2">
        <v>643.68359999999996</v>
      </c>
      <c r="E9462" s="2">
        <v>44210366.600399993</v>
      </c>
      <c r="F9462" s="2">
        <v>16376720.470599998</v>
      </c>
      <c r="G9462" s="2">
        <v>1676787.9551999997</v>
      </c>
      <c r="H9462" s="2">
        <v>5584296.5355789466</v>
      </c>
      <c r="I9462" s="2">
        <v>3382538.5728000002</v>
      </c>
      <c r="J9462" s="2">
        <v>9714436.6799999997</v>
      </c>
      <c r="K9462" s="2">
        <v>988871.62</v>
      </c>
      <c r="L9462" s="2">
        <v>250355.51200000002</v>
      </c>
      <c r="M9462" s="2">
        <v>3597614.3720000004</v>
      </c>
    </row>
    <row r="9463" spans="1:13" ht="14.25" customHeight="1">
      <c r="A9463" s="59" t="s">
        <v>166</v>
      </c>
      <c r="B9463" s="59" t="s">
        <v>7</v>
      </c>
      <c r="C9463" s="59" t="s">
        <v>114</v>
      </c>
      <c r="D9463" s="2">
        <v>1671.4879999999998</v>
      </c>
      <c r="E9463" s="2">
        <v>267758838.54719996</v>
      </c>
      <c r="F9463" s="2">
        <v>71198403.966199994</v>
      </c>
      <c r="G9463" s="2">
        <v>60550982.380799994</v>
      </c>
      <c r="H9463" s="2">
        <v>21898.246736842102</v>
      </c>
      <c r="I9463" s="2">
        <v>5419871.1144000003</v>
      </c>
      <c r="J9463" s="2">
        <v>22340569.539999999</v>
      </c>
      <c r="K9463" s="2">
        <v>2591217.2199999997</v>
      </c>
      <c r="L9463" s="2">
        <v>47211.582000000002</v>
      </c>
      <c r="M9463" s="2">
        <v>3749176.53</v>
      </c>
    </row>
    <row r="9464" spans="1:13" ht="14.25" customHeight="1">
      <c r="A9464" s="59" t="s">
        <v>166</v>
      </c>
      <c r="B9464" s="59" t="s">
        <v>7</v>
      </c>
      <c r="C9464" s="59" t="s">
        <v>114</v>
      </c>
      <c r="D9464" s="2">
        <v>6518.8031999999994</v>
      </c>
      <c r="E9464" s="2">
        <v>1044259470.33408</v>
      </c>
      <c r="F9464" s="2">
        <v>269605312.87440002</v>
      </c>
      <c r="G9464" s="2">
        <v>243077810.47679999</v>
      </c>
      <c r="H9464" s="2">
        <v>79225.465263157894</v>
      </c>
      <c r="I9464" s="2">
        <v>22525659.316800002</v>
      </c>
      <c r="J9464" s="2">
        <v>104199990.38</v>
      </c>
      <c r="K9464" s="2">
        <v>11580304.859999999</v>
      </c>
      <c r="L9464" s="2">
        <v>263420.07999999996</v>
      </c>
      <c r="M9464" s="2">
        <v>14621790.722000001</v>
      </c>
    </row>
    <row r="9465" spans="1:13" ht="14.25" customHeight="1">
      <c r="A9465" s="59" t="s">
        <v>166</v>
      </c>
      <c r="B9465" s="59" t="s">
        <v>7</v>
      </c>
      <c r="C9465" s="59" t="s">
        <v>114</v>
      </c>
      <c r="D9465" s="2">
        <v>949.05159999999989</v>
      </c>
      <c r="E9465" s="2">
        <v>184388862.73499998</v>
      </c>
      <c r="F9465" s="2">
        <v>40612296.783999994</v>
      </c>
      <c r="G9465" s="2">
        <v>34531458.470399998</v>
      </c>
      <c r="H9465" s="2">
        <v>13479.764210526315</v>
      </c>
      <c r="I9465" s="2">
        <v>3106514.7648</v>
      </c>
      <c r="J9465" s="2">
        <v>12471155.319999998</v>
      </c>
      <c r="K9465" s="2">
        <v>1510212.0399999998</v>
      </c>
      <c r="L9465" s="2">
        <v>29254.565999999999</v>
      </c>
      <c r="M9465" s="2">
        <v>2128739.844</v>
      </c>
    </row>
    <row r="9466" spans="1:13" ht="14.25" customHeight="1">
      <c r="A9466" s="59" t="s">
        <v>166</v>
      </c>
      <c r="B9466" s="59" t="s">
        <v>7</v>
      </c>
      <c r="C9466" s="59" t="s">
        <v>114</v>
      </c>
      <c r="D9466" s="2">
        <v>593.05679999999995</v>
      </c>
      <c r="E9466" s="2">
        <v>115223523.02999999</v>
      </c>
      <c r="F9466" s="2">
        <v>24969560.297799997</v>
      </c>
      <c r="G9466" s="2">
        <v>21834396.364799999</v>
      </c>
      <c r="H9466" s="2">
        <v>7881.5292631578941</v>
      </c>
      <c r="I9466" s="2">
        <v>2023358.6591999999</v>
      </c>
      <c r="J9466" s="2">
        <v>9359734.1999999993</v>
      </c>
      <c r="K9466" s="2">
        <v>1040198.7</v>
      </c>
      <c r="L9466" s="2">
        <v>23663.97</v>
      </c>
      <c r="M9466" s="2">
        <v>1330237.128</v>
      </c>
    </row>
    <row r="9467" spans="1:13" ht="14.25" customHeight="1">
      <c r="A9467" s="59" t="s">
        <v>166</v>
      </c>
      <c r="B9467" s="59" t="s">
        <v>7</v>
      </c>
      <c r="C9467" s="59" t="s">
        <v>114</v>
      </c>
      <c r="D9467" s="2">
        <v>221.7936</v>
      </c>
      <c r="E9467" s="2">
        <v>36693130.098239996</v>
      </c>
      <c r="F9467" s="2">
        <v>9491103.3413999993</v>
      </c>
      <c r="G9467" s="2">
        <v>8070015.4367999993</v>
      </c>
      <c r="H9467" s="2">
        <v>-401.47199999999992</v>
      </c>
      <c r="I9467" s="2">
        <v>725995.39679999999</v>
      </c>
      <c r="J9467" s="2">
        <v>2914510.42</v>
      </c>
      <c r="K9467" s="2">
        <v>352939.48</v>
      </c>
      <c r="L9467" s="2">
        <v>6840.7680000000009</v>
      </c>
      <c r="M9467" s="2">
        <v>497487.27600000001</v>
      </c>
    </row>
    <row r="9468" spans="1:13" ht="14.25" customHeight="1">
      <c r="A9468" s="59" t="s">
        <v>166</v>
      </c>
      <c r="B9468" s="59" t="s">
        <v>7</v>
      </c>
      <c r="C9468" s="59" t="s">
        <v>114</v>
      </c>
      <c r="D9468" s="2">
        <v>166.34519999999998</v>
      </c>
      <c r="E9468" s="2">
        <v>27517675.683959998</v>
      </c>
      <c r="F9468" s="2">
        <v>6352745.2623999994</v>
      </c>
      <c r="G9468" s="2">
        <v>6508899.4367999993</v>
      </c>
      <c r="H9468" s="2">
        <v>2641.2631578947367</v>
      </c>
      <c r="I9468" s="2">
        <v>603170.64720000001</v>
      </c>
      <c r="J9468" s="2">
        <v>2790164.8</v>
      </c>
      <c r="K9468" s="2">
        <v>310084.63999999996</v>
      </c>
      <c r="L9468" s="2">
        <v>7055.4440000000004</v>
      </c>
      <c r="M9468" s="2">
        <v>373115.00599999999</v>
      </c>
    </row>
    <row r="9469" spans="1:13" ht="14.25" customHeight="1">
      <c r="A9469" s="59" t="s">
        <v>166</v>
      </c>
      <c r="B9469" s="59" t="s">
        <v>9</v>
      </c>
      <c r="C9469" s="59" t="s">
        <v>114</v>
      </c>
      <c r="D9469" s="2">
        <v>28411.277999999998</v>
      </c>
      <c r="E9469" s="2">
        <v>4295861944.0506001</v>
      </c>
      <c r="F9469" s="2">
        <v>1190282897.6178</v>
      </c>
      <c r="G9469" s="2">
        <v>576374983.44959998</v>
      </c>
      <c r="H9469" s="2">
        <v>26328011.722105261</v>
      </c>
      <c r="I9469" s="2">
        <v>111514875.98400001</v>
      </c>
      <c r="J9469" s="2">
        <v>317314793.19999999</v>
      </c>
      <c r="K9469" s="2">
        <v>47474867.599999994</v>
      </c>
      <c r="L9469" s="2">
        <v>1068874.51</v>
      </c>
      <c r="M9469" s="2">
        <v>63726999.952000007</v>
      </c>
    </row>
    <row r="9470" spans="1:13" ht="14.25" customHeight="1">
      <c r="A9470" s="59" t="s">
        <v>166</v>
      </c>
      <c r="B9470" s="59" t="s">
        <v>9</v>
      </c>
      <c r="C9470" s="59" t="s">
        <v>114</v>
      </c>
      <c r="D9470" s="2">
        <v>56161.996800000001</v>
      </c>
      <c r="E9470" s="2">
        <v>8491845553.5513601</v>
      </c>
      <c r="F9470" s="2">
        <v>2323735948.6566</v>
      </c>
      <c r="G9470" s="2">
        <v>1202775814.4831998</v>
      </c>
      <c r="H9470" s="2">
        <v>52038346.964210525</v>
      </c>
      <c r="I9470" s="2">
        <v>219130859.8872</v>
      </c>
      <c r="J9470" s="2">
        <v>611398967.53999996</v>
      </c>
      <c r="K9470" s="2">
        <v>100051988.39999999</v>
      </c>
      <c r="L9470" s="2">
        <v>2280669.1159999999</v>
      </c>
      <c r="M9470" s="2">
        <v>125972353.05600001</v>
      </c>
    </row>
    <row r="9471" spans="1:13" ht="14.25" customHeight="1">
      <c r="A9471" s="59" t="s">
        <v>166</v>
      </c>
      <c r="B9471" s="59" t="s">
        <v>9</v>
      </c>
      <c r="C9471" s="59" t="s">
        <v>114</v>
      </c>
      <c r="D9471" s="2">
        <v>2435.7116000000001</v>
      </c>
      <c r="E9471" s="2">
        <v>473228317.48499995</v>
      </c>
      <c r="F9471" s="2">
        <v>102187142.62839998</v>
      </c>
      <c r="G9471" s="2">
        <v>49169783.327999994</v>
      </c>
      <c r="H9471" s="2">
        <v>2257699.543578947</v>
      </c>
      <c r="I9471" s="2">
        <v>9590448.4487999994</v>
      </c>
      <c r="J9471" s="2">
        <v>27617899.299999997</v>
      </c>
      <c r="K9471" s="2">
        <v>4204185.0999999996</v>
      </c>
      <c r="L9471" s="2">
        <v>100826.462</v>
      </c>
      <c r="M9471" s="2">
        <v>5463343.6439999994</v>
      </c>
    </row>
    <row r="9472" spans="1:13" ht="14.25" customHeight="1">
      <c r="A9472" s="59" t="s">
        <v>166</v>
      </c>
      <c r="B9472" s="59" t="s">
        <v>9</v>
      </c>
      <c r="C9472" s="59" t="s">
        <v>114</v>
      </c>
      <c r="D9472" s="2">
        <v>1301.8319999999999</v>
      </c>
      <c r="E9472" s="2">
        <v>252929684.69999999</v>
      </c>
      <c r="F9472" s="2">
        <v>54620685.120199993</v>
      </c>
      <c r="G9472" s="2">
        <v>27451349.395199999</v>
      </c>
      <c r="H9472" s="2">
        <v>1203800.7410526318</v>
      </c>
      <c r="I9472" s="2">
        <v>5001294.0455999998</v>
      </c>
      <c r="J9472" s="2">
        <v>13954158.939999999</v>
      </c>
      <c r="K9472" s="2">
        <v>2283519.6</v>
      </c>
      <c r="L9472" s="2">
        <v>52042.694000000003</v>
      </c>
      <c r="M9472" s="2">
        <v>2920031.9720000001</v>
      </c>
    </row>
    <row r="9473" spans="1:13" ht="14.25" customHeight="1">
      <c r="A9473" s="59" t="s">
        <v>166</v>
      </c>
      <c r="B9473" s="59" t="s">
        <v>9</v>
      </c>
      <c r="C9473" s="59" t="s">
        <v>114</v>
      </c>
      <c r="D9473" s="2">
        <v>819.67200000000003</v>
      </c>
      <c r="E9473" s="2">
        <v>128897963.46504</v>
      </c>
      <c r="F9473" s="2">
        <v>34388281.443799995</v>
      </c>
      <c r="G9473" s="2">
        <v>16546736.179199997</v>
      </c>
      <c r="H9473" s="2">
        <v>761307.74905263155</v>
      </c>
      <c r="I9473" s="2">
        <v>3227410.6776000001</v>
      </c>
      <c r="J9473" s="2">
        <v>9294045.6399999987</v>
      </c>
      <c r="K9473" s="2">
        <v>1414810.78</v>
      </c>
      <c r="L9473" s="2">
        <v>33917.004000000001</v>
      </c>
      <c r="M9473" s="2">
        <v>1838539.3840000001</v>
      </c>
    </row>
    <row r="9474" spans="1:13" ht="14.25" customHeight="1">
      <c r="A9474" s="59" t="s">
        <v>166</v>
      </c>
      <c r="B9474" s="59" t="s">
        <v>9</v>
      </c>
      <c r="C9474" s="59" t="s">
        <v>114</v>
      </c>
      <c r="D9474" s="2">
        <v>736.09759999999994</v>
      </c>
      <c r="E9474" s="2">
        <v>115790791.98455998</v>
      </c>
      <c r="F9474" s="2">
        <v>30675576.160399996</v>
      </c>
      <c r="G9474" s="2">
        <v>15623542.655999999</v>
      </c>
      <c r="H9474" s="2">
        <v>684820.49684210517</v>
      </c>
      <c r="I9474" s="2">
        <v>2846418.4727999996</v>
      </c>
      <c r="J9474" s="2">
        <v>7941816.4399999995</v>
      </c>
      <c r="K9474" s="2">
        <v>1299632.76</v>
      </c>
      <c r="L9474" s="2">
        <v>29620.777999999998</v>
      </c>
      <c r="M9474" s="2">
        <v>1651081.2339999999</v>
      </c>
    </row>
    <row r="9475" spans="1:13" ht="14.25" customHeight="1">
      <c r="A9475" s="59" t="s">
        <v>166</v>
      </c>
      <c r="B9475" s="59" t="s">
        <v>12</v>
      </c>
      <c r="C9475" s="59" t="s">
        <v>114</v>
      </c>
      <c r="D9475" s="2">
        <v>18514.944</v>
      </c>
      <c r="E9475" s="2">
        <v>1333125958.3487999</v>
      </c>
      <c r="F9475" s="2">
        <v>567249726.11759996</v>
      </c>
      <c r="G9475" s="2">
        <v>45955916.524799995</v>
      </c>
      <c r="H9475" s="2">
        <v>4515450.0479999995</v>
      </c>
      <c r="I9475" s="2">
        <v>115500986.38079999</v>
      </c>
      <c r="J9475" s="2">
        <v>428666531.65999997</v>
      </c>
      <c r="K9475" s="2">
        <v>32018023.399999999</v>
      </c>
      <c r="L9475" s="2">
        <v>570203.80999999994</v>
      </c>
      <c r="M9475" s="2">
        <v>132586627.05200002</v>
      </c>
    </row>
    <row r="9476" spans="1:13" ht="14.25" customHeight="1">
      <c r="A9476" s="59" t="s">
        <v>166</v>
      </c>
      <c r="B9476" s="59" t="s">
        <v>12</v>
      </c>
      <c r="C9476" s="59" t="s">
        <v>114</v>
      </c>
      <c r="D9476" s="2">
        <v>820.47559999999987</v>
      </c>
      <c r="E9476" s="2">
        <v>63503334.583919995</v>
      </c>
      <c r="F9476" s="2">
        <v>25205359.809399996</v>
      </c>
      <c r="G9476" s="2">
        <v>2034711.2639999997</v>
      </c>
      <c r="H9476" s="2">
        <v>202313.30021052627</v>
      </c>
      <c r="I9476" s="2">
        <v>5156956.8432</v>
      </c>
      <c r="J9476" s="2">
        <v>19055258.399999999</v>
      </c>
      <c r="K9476" s="2">
        <v>1434313.66</v>
      </c>
      <c r="L9476" s="2">
        <v>25911.754000000001</v>
      </c>
      <c r="M9476" s="2">
        <v>5875474.6600000001</v>
      </c>
    </row>
    <row r="9477" spans="1:13" ht="14.25" customHeight="1">
      <c r="A9477" s="59" t="s">
        <v>166</v>
      </c>
      <c r="B9477" s="59" t="s">
        <v>7</v>
      </c>
      <c r="C9477" s="59" t="s">
        <v>114</v>
      </c>
      <c r="D9477" s="2">
        <v>752.16959999999995</v>
      </c>
      <c r="E9477" s="2">
        <v>102895447.37471999</v>
      </c>
      <c r="F9477" s="2">
        <v>28503324.443199996</v>
      </c>
      <c r="G9477" s="2">
        <v>40297679.577599995</v>
      </c>
      <c r="H9477" s="2">
        <v>20494.959157894733</v>
      </c>
      <c r="I9477" s="2">
        <v>1766523.1464</v>
      </c>
      <c r="J9477" s="2">
        <v>7694869.3399999999</v>
      </c>
      <c r="K9477" s="2">
        <v>1450416</v>
      </c>
      <c r="L9477" s="2">
        <v>12230.218000000001</v>
      </c>
      <c r="M9477" s="2">
        <v>1687129.6640000001</v>
      </c>
    </row>
    <row r="9478" spans="1:13" ht="14.25" customHeight="1">
      <c r="A9478" s="59" t="s">
        <v>166</v>
      </c>
      <c r="B9478" s="59" t="s">
        <v>7</v>
      </c>
      <c r="C9478" s="59" t="s">
        <v>114</v>
      </c>
      <c r="D9478" s="2">
        <v>1086.4672</v>
      </c>
      <c r="E9478" s="2">
        <v>148626757.31904</v>
      </c>
      <c r="F9478" s="2">
        <v>39818938.575799994</v>
      </c>
      <c r="G9478" s="2">
        <v>40627888.723199993</v>
      </c>
      <c r="H9478" s="2">
        <v>32000.922947368417</v>
      </c>
      <c r="I9478" s="2">
        <v>3444173.6759999995</v>
      </c>
      <c r="J9478" s="2">
        <v>16106901.659999998</v>
      </c>
      <c r="K9478" s="2">
        <v>1750183.4</v>
      </c>
      <c r="L9478" s="2">
        <v>45815.286</v>
      </c>
      <c r="M9478" s="2">
        <v>2436964.9700000002</v>
      </c>
    </row>
    <row r="9479" spans="1:13" ht="14.25" customHeight="1">
      <c r="A9479" s="59" t="s">
        <v>166</v>
      </c>
      <c r="B9479" s="59" t="s">
        <v>7</v>
      </c>
      <c r="C9479" s="59" t="s">
        <v>114</v>
      </c>
      <c r="D9479" s="2">
        <v>4178.7199999999993</v>
      </c>
      <c r="E9479" s="2">
        <v>571641374.3039999</v>
      </c>
      <c r="F9479" s="2">
        <v>150938675.34599999</v>
      </c>
      <c r="G9479" s="2">
        <v>154022745.12</v>
      </c>
      <c r="H9479" s="2">
        <v>129027.88042105261</v>
      </c>
      <c r="I9479" s="2">
        <v>14271813.2952</v>
      </c>
      <c r="J9479" s="2">
        <v>65961296.919999994</v>
      </c>
      <c r="K9479" s="2">
        <v>7329304.3199999994</v>
      </c>
      <c r="L9479" s="2">
        <v>344872.484</v>
      </c>
      <c r="M9479" s="2">
        <v>9372942.6779999994</v>
      </c>
    </row>
    <row r="9480" spans="1:13" ht="14.25" customHeight="1">
      <c r="A9480" s="59" t="s">
        <v>166</v>
      </c>
      <c r="B9480" s="59" t="s">
        <v>7</v>
      </c>
      <c r="C9480" s="59" t="s">
        <v>114</v>
      </c>
      <c r="D9480" s="2">
        <v>720.02559999999994</v>
      </c>
      <c r="E9480" s="2">
        <v>120467483.13600001</v>
      </c>
      <c r="F9480" s="2">
        <v>26482883.565399997</v>
      </c>
      <c r="G9480" s="2">
        <v>26955155.980799995</v>
      </c>
      <c r="H9480" s="2">
        <v>23018.142315789475</v>
      </c>
      <c r="I9480" s="2">
        <v>2284023.5063999998</v>
      </c>
      <c r="J9480" s="2">
        <v>10584657.58</v>
      </c>
      <c r="K9480" s="2">
        <v>1181424.02</v>
      </c>
      <c r="L9480" s="2">
        <v>32573.024000000001</v>
      </c>
      <c r="M9480" s="2">
        <v>1615031</v>
      </c>
    </row>
    <row r="9481" spans="1:13" ht="14.25" customHeight="1">
      <c r="A9481" s="59" t="s">
        <v>166</v>
      </c>
      <c r="B9481" s="59" t="s">
        <v>7</v>
      </c>
      <c r="C9481" s="59" t="s">
        <v>114</v>
      </c>
      <c r="D9481" s="2">
        <v>246.70519999999999</v>
      </c>
      <c r="E9481" s="2">
        <v>41276247.012000002</v>
      </c>
      <c r="F9481" s="2">
        <v>8911187.5415999983</v>
      </c>
      <c r="G9481" s="2">
        <v>9093266.0159999989</v>
      </c>
      <c r="H9481" s="2">
        <v>9969.6808421052629</v>
      </c>
      <c r="I9481" s="2">
        <v>842587.29359999998</v>
      </c>
      <c r="J9481" s="2">
        <v>3894248.88</v>
      </c>
      <c r="K9481" s="2">
        <v>432713.18</v>
      </c>
      <c r="L9481" s="2">
        <v>20359.944</v>
      </c>
      <c r="M9481" s="2">
        <v>553364.37200000009</v>
      </c>
    </row>
    <row r="9482" spans="1:13" ht="14.25" customHeight="1">
      <c r="A9482" s="59" t="s">
        <v>166</v>
      </c>
      <c r="B9482" s="59" t="s">
        <v>7</v>
      </c>
      <c r="C9482" s="59" t="s">
        <v>114</v>
      </c>
      <c r="D9482" s="2">
        <v>344.74439999999998</v>
      </c>
      <c r="E9482" s="2">
        <v>48968372.34827999</v>
      </c>
      <c r="F9482" s="2">
        <v>12679865.918399999</v>
      </c>
      <c r="G9482" s="2">
        <v>12905984.985599998</v>
      </c>
      <c r="H9482" s="2">
        <v>8764.0218947368412</v>
      </c>
      <c r="I9482" s="2">
        <v>1093584.9312</v>
      </c>
      <c r="J9482" s="2">
        <v>5067884.54</v>
      </c>
      <c r="K9482" s="2">
        <v>565653.22</v>
      </c>
      <c r="L9482" s="2">
        <v>15591.07</v>
      </c>
      <c r="M9482" s="2">
        <v>773267.46200000006</v>
      </c>
    </row>
    <row r="9483" spans="1:13" ht="14.25" customHeight="1">
      <c r="A9483" s="59" t="s">
        <v>166</v>
      </c>
      <c r="B9483" s="59" t="s">
        <v>7</v>
      </c>
      <c r="C9483" s="59" t="s">
        <v>114</v>
      </c>
      <c r="D9483" s="2">
        <v>176.79199999999997</v>
      </c>
      <c r="E9483" s="2">
        <v>25163371.094399996</v>
      </c>
      <c r="F9483" s="2">
        <v>6385864.9229999995</v>
      </c>
      <c r="G9483" s="2">
        <v>6516345.5615999997</v>
      </c>
      <c r="H9483" s="2">
        <v>3072.565894736842</v>
      </c>
      <c r="I9483" s="2">
        <v>603805.62239999999</v>
      </c>
      <c r="J9483" s="2">
        <v>2790673.1999999997</v>
      </c>
      <c r="K9483" s="2">
        <v>310085.45999999996</v>
      </c>
      <c r="L9483" s="2">
        <v>14592.556000000002</v>
      </c>
      <c r="M9483" s="2">
        <v>396547.16200000001</v>
      </c>
    </row>
    <row r="9484" spans="1:13" ht="14.25" customHeight="1">
      <c r="A9484" s="59" t="s">
        <v>166</v>
      </c>
      <c r="B9484" s="59" t="s">
        <v>9</v>
      </c>
      <c r="C9484" s="59" t="s">
        <v>114</v>
      </c>
      <c r="D9484" s="2">
        <v>14792.668799999999</v>
      </c>
      <c r="E9484" s="2">
        <v>1903816474.5599999</v>
      </c>
      <c r="F9484" s="2">
        <v>532594606.26799995</v>
      </c>
      <c r="G9484" s="2">
        <v>305769602.15039998</v>
      </c>
      <c r="H9484" s="2">
        <v>25030605.857684206</v>
      </c>
      <c r="I9484" s="2">
        <v>51226699.535999998</v>
      </c>
      <c r="J9484" s="2">
        <v>215274978.01999998</v>
      </c>
      <c r="K9484" s="2">
        <v>33038715.939999998</v>
      </c>
      <c r="L9484" s="2">
        <v>3025891.594</v>
      </c>
      <c r="M9484" s="2">
        <v>33180217.928000003</v>
      </c>
    </row>
    <row r="9485" spans="1:13" ht="14.25" customHeight="1">
      <c r="A9485" s="59" t="s">
        <v>166</v>
      </c>
      <c r="B9485" s="59" t="s">
        <v>9</v>
      </c>
      <c r="C9485" s="59" t="s">
        <v>114</v>
      </c>
      <c r="D9485" s="2">
        <v>56538.081599999998</v>
      </c>
      <c r="E9485" s="2">
        <v>7276451101.9199991</v>
      </c>
      <c r="F9485" s="2">
        <v>1998711369.8573997</v>
      </c>
      <c r="G9485" s="2">
        <v>1193721062.2272</v>
      </c>
      <c r="H9485" s="2">
        <v>95668156.223999992</v>
      </c>
      <c r="I9485" s="2">
        <v>219198082.24080002</v>
      </c>
      <c r="J9485" s="2">
        <v>611504763.12</v>
      </c>
      <c r="K9485" s="2">
        <v>100051988.39999999</v>
      </c>
      <c r="L9485" s="2">
        <v>4688058.4079999998</v>
      </c>
      <c r="M9485" s="2">
        <v>126815917.888</v>
      </c>
    </row>
    <row r="9486" spans="1:13" ht="14.25" customHeight="1">
      <c r="A9486" s="59" t="s">
        <v>166</v>
      </c>
      <c r="B9486" s="59" t="s">
        <v>9</v>
      </c>
      <c r="C9486" s="59" t="s">
        <v>114</v>
      </c>
      <c r="D9486" s="2">
        <v>1133.0759999999998</v>
      </c>
      <c r="E9486" s="2">
        <v>189574945.56</v>
      </c>
      <c r="F9486" s="2">
        <v>40822769.96419999</v>
      </c>
      <c r="G9486" s="2">
        <v>23402929.363199998</v>
      </c>
      <c r="H9486" s="2">
        <v>1915678.9591578944</v>
      </c>
      <c r="I9486" s="2">
        <v>3911402.0664000004</v>
      </c>
      <c r="J9486" s="2">
        <v>16599089.439999999</v>
      </c>
      <c r="K9486" s="2">
        <v>2554980.5999999996</v>
      </c>
      <c r="L9486" s="2">
        <v>236666.75999999998</v>
      </c>
      <c r="M9486" s="2">
        <v>2541509.4760000003</v>
      </c>
    </row>
    <row r="9487" spans="1:13" ht="14.25" customHeight="1">
      <c r="A9487" s="59" t="s">
        <v>166</v>
      </c>
      <c r="B9487" s="59" t="s">
        <v>9</v>
      </c>
      <c r="C9487" s="59" t="s">
        <v>114</v>
      </c>
      <c r="D9487" s="2">
        <v>1018.9647999999999</v>
      </c>
      <c r="E9487" s="2">
        <v>170483000.68799999</v>
      </c>
      <c r="F9487" s="2">
        <v>36357111.201799996</v>
      </c>
      <c r="G9487" s="2">
        <v>21324847.315199997</v>
      </c>
      <c r="H9487" s="2">
        <v>1723184.9431578945</v>
      </c>
      <c r="I9487" s="2">
        <v>3915800.8415999995</v>
      </c>
      <c r="J9487" s="2">
        <v>10924031.799999999</v>
      </c>
      <c r="K9487" s="2">
        <v>1787347.44</v>
      </c>
      <c r="L9487" s="2">
        <v>83750.700000000012</v>
      </c>
      <c r="M9487" s="2">
        <v>2285556.1519999998</v>
      </c>
    </row>
    <row r="9488" spans="1:13" ht="14.25" customHeight="1">
      <c r="A9488" s="59" t="s">
        <v>166</v>
      </c>
      <c r="B9488" s="59" t="s">
        <v>9</v>
      </c>
      <c r="C9488" s="59" t="s">
        <v>114</v>
      </c>
      <c r="D9488" s="2">
        <v>827.70799999999997</v>
      </c>
      <c r="E9488" s="2">
        <v>112942115.96975997</v>
      </c>
      <c r="F9488" s="2">
        <v>29820895.793799996</v>
      </c>
      <c r="G9488" s="2">
        <v>17095748.351999998</v>
      </c>
      <c r="H9488" s="2">
        <v>1401462.9322105262</v>
      </c>
      <c r="I9488" s="2">
        <v>2857274.1576</v>
      </c>
      <c r="J9488" s="2">
        <v>12125576.979999999</v>
      </c>
      <c r="K9488" s="2">
        <v>1866402.8199999998</v>
      </c>
      <c r="L9488" s="2">
        <v>172881.83000000002</v>
      </c>
      <c r="M9488" s="2">
        <v>1856563.1480000003</v>
      </c>
    </row>
    <row r="9489" spans="1:13" ht="14.25" customHeight="1">
      <c r="A9489" s="59" t="s">
        <v>166</v>
      </c>
      <c r="B9489" s="59" t="s">
        <v>9</v>
      </c>
      <c r="C9489" s="59" t="s">
        <v>114</v>
      </c>
      <c r="D9489" s="2">
        <v>561.71639999999991</v>
      </c>
      <c r="E9489" s="2">
        <v>77231841.5484</v>
      </c>
      <c r="F9489" s="2">
        <v>20042283.986799996</v>
      </c>
      <c r="G9489" s="2">
        <v>11755585.862399999</v>
      </c>
      <c r="H9489" s="2">
        <v>947609.40126315772</v>
      </c>
      <c r="I9489" s="2">
        <v>2158618.1184</v>
      </c>
      <c r="J9489" s="2">
        <v>6022006.1999999993</v>
      </c>
      <c r="K9489" s="2">
        <v>985296.41999999993</v>
      </c>
      <c r="L9489" s="2">
        <v>46163.457999999999</v>
      </c>
      <c r="M9489" s="2">
        <v>1259939.7580000001</v>
      </c>
    </row>
    <row r="9490" spans="1:13" ht="14.25" customHeight="1">
      <c r="A9490" s="59" t="s">
        <v>166</v>
      </c>
      <c r="B9490" s="59" t="s">
        <v>12</v>
      </c>
      <c r="C9490" s="59" t="s">
        <v>114</v>
      </c>
      <c r="D9490" s="2">
        <v>26808.095999999998</v>
      </c>
      <c r="E9490" s="2">
        <v>1737043984.3679998</v>
      </c>
      <c r="F9490" s="2">
        <v>702605749.49339998</v>
      </c>
      <c r="G9490" s="2">
        <v>72653430.604800001</v>
      </c>
      <c r="H9490" s="2">
        <v>-3809097.9738947367</v>
      </c>
      <c r="I9490" s="2">
        <v>195709313.44080001</v>
      </c>
      <c r="J9490" s="2">
        <v>645422732.25999999</v>
      </c>
      <c r="K9490" s="2">
        <v>50292539.299999997</v>
      </c>
      <c r="L9490" s="2">
        <v>5221821.4179999996</v>
      </c>
      <c r="M9490" s="2">
        <v>191974388.23199999</v>
      </c>
    </row>
    <row r="9491" spans="1:13" ht="14.25" customHeight="1">
      <c r="A9491" s="59" t="s">
        <v>166</v>
      </c>
      <c r="B9491" s="59" t="s">
        <v>12</v>
      </c>
      <c r="C9491" s="59" t="s">
        <v>114</v>
      </c>
      <c r="D9491" s="2">
        <v>740.91919999999993</v>
      </c>
      <c r="E9491" s="2">
        <v>51343671.871799998</v>
      </c>
      <c r="F9491" s="2">
        <v>19425924.549800001</v>
      </c>
      <c r="G9491" s="2">
        <v>2009567.3087999998</v>
      </c>
      <c r="H9491" s="2">
        <v>-104666.11199999999</v>
      </c>
      <c r="I9491" s="2">
        <v>5405566.0175999999</v>
      </c>
      <c r="J9491" s="2">
        <v>17844912.98</v>
      </c>
      <c r="K9491" s="2">
        <v>1388785.6199999999</v>
      </c>
      <c r="L9491" s="2">
        <v>143815.78200000001</v>
      </c>
      <c r="M9491" s="2">
        <v>5305766.0480000004</v>
      </c>
    </row>
    <row r="9492" spans="1:13" ht="14.25" customHeight="1">
      <c r="A9492" s="59" t="s">
        <v>166</v>
      </c>
      <c r="B9492" s="59" t="s">
        <v>9</v>
      </c>
      <c r="C9492" s="59" t="s">
        <v>114</v>
      </c>
      <c r="D9492" s="2">
        <v>62.680799999999998</v>
      </c>
      <c r="E9492" s="2">
        <v>9025753.1363999993</v>
      </c>
      <c r="F9492" s="2">
        <v>2418061.3377999999</v>
      </c>
      <c r="G9492" s="2">
        <v>1303782.6815999998</v>
      </c>
      <c r="H9492" s="2">
        <v>25327.538526315784</v>
      </c>
      <c r="I9492" s="2">
        <v>239278.49280000001</v>
      </c>
      <c r="J9492" s="2">
        <v>696763.0199999999</v>
      </c>
      <c r="K9492" s="2">
        <v>78220.62</v>
      </c>
      <c r="L9492" s="2">
        <v>51138.89</v>
      </c>
      <c r="M9492" s="2">
        <v>140594.74</v>
      </c>
    </row>
    <row r="9493" spans="1:13" ht="14.25" customHeight="1">
      <c r="A9493" s="59" t="s">
        <v>166</v>
      </c>
      <c r="B9493" s="59" t="s">
        <v>9</v>
      </c>
      <c r="C9493" s="59" t="s">
        <v>114</v>
      </c>
      <c r="D9493" s="2">
        <v>24.911599999999996</v>
      </c>
      <c r="E9493" s="2">
        <v>4507068.9509999994</v>
      </c>
      <c r="F9493" s="2">
        <v>965936.14619999984</v>
      </c>
      <c r="G9493" s="2">
        <v>479540.19839999999</v>
      </c>
      <c r="H9493" s="2">
        <v>9095.8888421052616</v>
      </c>
      <c r="I9493" s="2">
        <v>94300.459199999998</v>
      </c>
      <c r="J9493" s="2">
        <v>291990.51999999996</v>
      </c>
      <c r="K9493" s="2">
        <v>31477.339999999997</v>
      </c>
      <c r="L9493" s="2">
        <v>30097.936000000002</v>
      </c>
      <c r="M9493" s="2">
        <v>55877.095999999998</v>
      </c>
    </row>
    <row r="9494" spans="1:13" ht="14.25" customHeight="1">
      <c r="A9494" s="59" t="s">
        <v>166</v>
      </c>
      <c r="B9494" s="59" t="s">
        <v>9</v>
      </c>
      <c r="C9494" s="59" t="s">
        <v>114</v>
      </c>
      <c r="D9494" s="2">
        <v>115.7184</v>
      </c>
      <c r="E9494" s="2">
        <v>20936062.223999999</v>
      </c>
      <c r="F9494" s="2">
        <v>4413646.7609999999</v>
      </c>
      <c r="G9494" s="2">
        <v>2498112.2879999997</v>
      </c>
      <c r="H9494" s="2">
        <v>43474.570105263156</v>
      </c>
      <c r="I9494" s="2">
        <v>452523.0024</v>
      </c>
      <c r="J9494" s="2">
        <v>1368311.0399999998</v>
      </c>
      <c r="K9494" s="2">
        <v>438865.63999999996</v>
      </c>
      <c r="L9494" s="2">
        <v>407750.00199999998</v>
      </c>
      <c r="M9494" s="2">
        <v>259558.61800000002</v>
      </c>
    </row>
    <row r="9495" spans="1:13" ht="14.25" customHeight="1">
      <c r="A9495" s="59" t="s">
        <v>166</v>
      </c>
      <c r="B9495" s="59" t="s">
        <v>9</v>
      </c>
      <c r="C9495" s="59" t="s">
        <v>114</v>
      </c>
      <c r="D9495" s="2">
        <v>0.80359999999999998</v>
      </c>
      <c r="E9495" s="2">
        <v>119334.59999999999</v>
      </c>
      <c r="F9495" s="2">
        <v>31001.510399999999</v>
      </c>
      <c r="G9495" s="2">
        <v>16715.4048</v>
      </c>
      <c r="H9495" s="2">
        <v>79.548631578947351</v>
      </c>
      <c r="I9495" s="2">
        <v>3066.8328000000001</v>
      </c>
      <c r="J9495" s="2">
        <v>8933.08</v>
      </c>
      <c r="K9495" s="2">
        <v>1002.8599999999999</v>
      </c>
      <c r="L9495" s="2">
        <v>655.75400000000002</v>
      </c>
      <c r="M9495" s="2">
        <v>1803.098</v>
      </c>
    </row>
    <row r="9496" spans="1:13" ht="14.25" customHeight="1">
      <c r="A9496" s="59" t="s">
        <v>166</v>
      </c>
      <c r="B9496" s="59" t="s">
        <v>9</v>
      </c>
      <c r="C9496" s="59" t="s">
        <v>114</v>
      </c>
      <c r="D9496" s="2">
        <v>53.037599999999991</v>
      </c>
      <c r="E9496" s="2">
        <v>7809606.2721599992</v>
      </c>
      <c r="F9496" s="2">
        <v>2022921.7303999998</v>
      </c>
      <c r="G9496" s="2">
        <v>1144971.3792000001</v>
      </c>
      <c r="H9496" s="2">
        <v>18194.263578947368</v>
      </c>
      <c r="I9496" s="2">
        <v>207405.7488</v>
      </c>
      <c r="J9496" s="2">
        <v>627140.91999999993</v>
      </c>
      <c r="K9496" s="2">
        <v>201145.18</v>
      </c>
      <c r="L9496" s="2">
        <v>186886.28200000001</v>
      </c>
      <c r="M9496" s="2">
        <v>118963.87800000001</v>
      </c>
    </row>
    <row r="9497" spans="1:13" ht="14.25" customHeight="1">
      <c r="A9497" s="59" t="s">
        <v>166</v>
      </c>
      <c r="B9497" s="59" t="s">
        <v>7</v>
      </c>
      <c r="C9497" s="59" t="s">
        <v>114</v>
      </c>
      <c r="D9497" s="2">
        <v>8063.3223999999991</v>
      </c>
      <c r="E9497" s="2">
        <v>1291678935.5685596</v>
      </c>
      <c r="F9497" s="2">
        <v>345049768.84459996</v>
      </c>
      <c r="G9497" s="2">
        <v>293385867.6864</v>
      </c>
      <c r="H9497" s="2">
        <v>99903.137684210524</v>
      </c>
      <c r="I9497" s="2">
        <v>26393509.3464</v>
      </c>
      <c r="J9497" s="2">
        <v>105957209.38</v>
      </c>
      <c r="K9497" s="2">
        <v>12831112.359999999</v>
      </c>
      <c r="L9497" s="2">
        <v>248571.35600000003</v>
      </c>
      <c r="M9497" s="2">
        <v>18086174.282000002</v>
      </c>
    </row>
    <row r="9498" spans="1:13" ht="14.25" customHeight="1">
      <c r="A9498" s="59" t="s">
        <v>166</v>
      </c>
      <c r="B9498" s="59" t="s">
        <v>7</v>
      </c>
      <c r="C9498" s="59" t="s">
        <v>114</v>
      </c>
      <c r="D9498" s="2">
        <v>14423.0128</v>
      </c>
      <c r="E9498" s="2">
        <v>2310449824.1563196</v>
      </c>
      <c r="F9498" s="2">
        <v>587826978.64559996</v>
      </c>
      <c r="G9498" s="2">
        <v>543315575.59679997</v>
      </c>
      <c r="H9498" s="2">
        <v>180469.74315789473</v>
      </c>
      <c r="I9498" s="2">
        <v>50348262.268799998</v>
      </c>
      <c r="J9498" s="2">
        <v>232902686.11999997</v>
      </c>
      <c r="K9498" s="2">
        <v>25883728.039999999</v>
      </c>
      <c r="L9498" s="2">
        <v>588791.32400000002</v>
      </c>
      <c r="M9498" s="2">
        <v>32351072.468000002</v>
      </c>
    </row>
    <row r="9499" spans="1:13" ht="14.25" customHeight="1">
      <c r="A9499" s="59" t="s">
        <v>166</v>
      </c>
      <c r="B9499" s="59" t="s">
        <v>7</v>
      </c>
      <c r="C9499" s="59" t="s">
        <v>114</v>
      </c>
      <c r="D9499" s="2">
        <v>627.61159999999995</v>
      </c>
      <c r="E9499" s="2">
        <v>121937088.735</v>
      </c>
      <c r="F9499" s="2">
        <v>26847584.010199998</v>
      </c>
      <c r="G9499" s="2">
        <v>22828110.412799999</v>
      </c>
      <c r="H9499" s="2">
        <v>10724.14989473684</v>
      </c>
      <c r="I9499" s="2">
        <v>2052865.9656</v>
      </c>
      <c r="J9499" s="2">
        <v>8258064.1999999993</v>
      </c>
      <c r="K9499" s="2">
        <v>996741.98</v>
      </c>
      <c r="L9499" s="2">
        <v>19218.914000000001</v>
      </c>
      <c r="M9499" s="2">
        <v>1407744.1840000001</v>
      </c>
    </row>
    <row r="9500" spans="1:13" ht="14.25" customHeight="1">
      <c r="A9500" s="59" t="s">
        <v>166</v>
      </c>
      <c r="B9500" s="59" t="s">
        <v>7</v>
      </c>
      <c r="C9500" s="59" t="s">
        <v>114</v>
      </c>
      <c r="D9500" s="2">
        <v>1.6072</v>
      </c>
      <c r="E9500" s="2">
        <v>312258.87</v>
      </c>
      <c r="F9500" s="2">
        <v>-182682.69959999999</v>
      </c>
      <c r="G9500" s="2">
        <v>207101.29919999998</v>
      </c>
      <c r="H9500" s="2">
        <v>-671.19157894736838</v>
      </c>
      <c r="I9500" s="2">
        <v>19190.952000000001</v>
      </c>
      <c r="J9500" s="2">
        <v>88778.12</v>
      </c>
      <c r="K9500" s="2">
        <v>9866.24</v>
      </c>
      <c r="L9500" s="2">
        <v>224.59800000000001</v>
      </c>
      <c r="M9500" s="2">
        <v>3604.3920000000003</v>
      </c>
    </row>
    <row r="9501" spans="1:13" ht="14.25" customHeight="1">
      <c r="A9501" s="59" t="s">
        <v>166</v>
      </c>
      <c r="B9501" s="59" t="s">
        <v>7</v>
      </c>
      <c r="C9501" s="59" t="s">
        <v>114</v>
      </c>
      <c r="D9501" s="2">
        <v>343.13719999999995</v>
      </c>
      <c r="E9501" s="2">
        <v>54950973.850079991</v>
      </c>
      <c r="F9501" s="2">
        <v>14683706.002799999</v>
      </c>
      <c r="G9501" s="2">
        <v>12485124.249599999</v>
      </c>
      <c r="H9501" s="2">
        <v>3082.5094736842098</v>
      </c>
      <c r="I9501" s="2">
        <v>1123183.4544000002</v>
      </c>
      <c r="J9501" s="2">
        <v>4509037.3199999994</v>
      </c>
      <c r="K9501" s="2">
        <v>546033.07999999996</v>
      </c>
      <c r="L9501" s="2">
        <v>10578.656000000001</v>
      </c>
      <c r="M9501" s="2">
        <v>769663.07000000007</v>
      </c>
    </row>
    <row r="9502" spans="1:13" ht="14.25" customHeight="1">
      <c r="A9502" s="59" t="s">
        <v>166</v>
      </c>
      <c r="B9502" s="59" t="s">
        <v>7</v>
      </c>
      <c r="C9502" s="59" t="s">
        <v>114</v>
      </c>
      <c r="D9502" s="2">
        <v>130.98679999999999</v>
      </c>
      <c r="E9502" s="2">
        <v>20605903.163999997</v>
      </c>
      <c r="F9502" s="2">
        <v>5514956.8055999996</v>
      </c>
      <c r="G9502" s="2">
        <v>4822504.4928000001</v>
      </c>
      <c r="H9502" s="2">
        <v>612.77305263157882</v>
      </c>
      <c r="I9502" s="2">
        <v>446893.24319999997</v>
      </c>
      <c r="J9502" s="2">
        <v>2067260.9999999998</v>
      </c>
      <c r="K9502" s="2">
        <v>229745.13999999998</v>
      </c>
      <c r="L9502" s="2">
        <v>5224.384</v>
      </c>
      <c r="M9502" s="2">
        <v>293805.75400000002</v>
      </c>
    </row>
    <row r="9503" spans="1:13" ht="14.25" customHeight="1">
      <c r="A9503" s="59" t="s">
        <v>166</v>
      </c>
      <c r="B9503" s="59" t="s">
        <v>9</v>
      </c>
      <c r="C9503" s="59" t="s">
        <v>114</v>
      </c>
      <c r="D9503" s="2">
        <v>48711.017599999999</v>
      </c>
      <c r="E9503" s="2">
        <v>7365237380.8675203</v>
      </c>
      <c r="F9503" s="2">
        <v>2041789756.6173997</v>
      </c>
      <c r="G9503" s="2">
        <v>986407707.87839985</v>
      </c>
      <c r="H9503" s="2">
        <v>45134839.538526319</v>
      </c>
      <c r="I9503" s="2">
        <v>191413762.00560001</v>
      </c>
      <c r="J9503" s="2">
        <v>547076891.62</v>
      </c>
      <c r="K9503" s="2">
        <v>82380325.839999989</v>
      </c>
      <c r="L9503" s="2">
        <v>1899941.23</v>
      </c>
      <c r="M9503" s="2">
        <v>109259674.01799999</v>
      </c>
    </row>
    <row r="9504" spans="1:13" ht="14.25" customHeight="1">
      <c r="A9504" s="59" t="s">
        <v>166</v>
      </c>
      <c r="B9504" s="59" t="s">
        <v>9</v>
      </c>
      <c r="C9504" s="59" t="s">
        <v>114</v>
      </c>
      <c r="D9504" s="2">
        <v>97180.955199999997</v>
      </c>
      <c r="E9504" s="2">
        <v>14694022814.81904</v>
      </c>
      <c r="F9504" s="2">
        <v>4068074420.7185993</v>
      </c>
      <c r="G9504" s="2">
        <v>2054513261.1071999</v>
      </c>
      <c r="H9504" s="2">
        <v>90049126.767157882</v>
      </c>
      <c r="I9504" s="2">
        <v>374306898.07440001</v>
      </c>
      <c r="J9504" s="2">
        <v>1044356924.92</v>
      </c>
      <c r="K9504" s="2">
        <v>170903117.51999998</v>
      </c>
      <c r="L9504" s="2">
        <v>3895719.96</v>
      </c>
      <c r="M9504" s="2">
        <v>217978602.64399999</v>
      </c>
    </row>
    <row r="9505" spans="1:13" ht="14.25" customHeight="1">
      <c r="A9505" s="59" t="s">
        <v>166</v>
      </c>
      <c r="B9505" s="59" t="s">
        <v>9</v>
      </c>
      <c r="C9505" s="59" t="s">
        <v>114</v>
      </c>
      <c r="D9505" s="2">
        <v>837.35119999999995</v>
      </c>
      <c r="E9505" s="2">
        <v>162686871.26999998</v>
      </c>
      <c r="F9505" s="2">
        <v>35123142.7544</v>
      </c>
      <c r="G9505" s="2">
        <v>16915229.222399998</v>
      </c>
      <c r="H9505" s="2">
        <v>773486.14736842096</v>
      </c>
      <c r="I9505" s="2">
        <v>3295574.4240000001</v>
      </c>
      <c r="J9505" s="2">
        <v>9474722.7999999989</v>
      </c>
      <c r="K9505" s="2">
        <v>1438921.24</v>
      </c>
      <c r="L9505" s="2">
        <v>34216.468000000001</v>
      </c>
      <c r="M9505" s="2">
        <v>1878194.0099999998</v>
      </c>
    </row>
    <row r="9506" spans="1:13" ht="14.25" customHeight="1">
      <c r="A9506" s="59" t="s">
        <v>166</v>
      </c>
      <c r="B9506" s="59" t="s">
        <v>9</v>
      </c>
      <c r="C9506" s="59" t="s">
        <v>114</v>
      </c>
      <c r="D9506" s="2">
        <v>297.33199999999994</v>
      </c>
      <c r="E9506" s="2">
        <v>57767890.949999996</v>
      </c>
      <c r="F9506" s="2">
        <v>12121822.027799999</v>
      </c>
      <c r="G9506" s="2">
        <v>6456154.6751999995</v>
      </c>
      <c r="H9506" s="2">
        <v>275713.07115789474</v>
      </c>
      <c r="I9506" s="2">
        <v>1176229.1232</v>
      </c>
      <c r="J9506" s="2">
        <v>3281808.92</v>
      </c>
      <c r="K9506" s="2">
        <v>537049.98</v>
      </c>
      <c r="L9506" s="2">
        <v>12250.062</v>
      </c>
      <c r="M9506" s="2">
        <v>666921.66200000001</v>
      </c>
    </row>
    <row r="9507" spans="1:13" ht="14.25" customHeight="1">
      <c r="A9507" s="59" t="s">
        <v>166</v>
      </c>
      <c r="B9507" s="59" t="s">
        <v>9</v>
      </c>
      <c r="C9507" s="59" t="s">
        <v>114</v>
      </c>
      <c r="D9507" s="2">
        <v>1495.4995999999999</v>
      </c>
      <c r="E9507" s="2">
        <v>232090999.50959995</v>
      </c>
      <c r="F9507" s="2">
        <v>62741769.230399996</v>
      </c>
      <c r="G9507" s="2">
        <v>30189687.571199995</v>
      </c>
      <c r="H9507" s="2">
        <v>1383032.5086315789</v>
      </c>
      <c r="I9507" s="2">
        <v>5888433.2183999997</v>
      </c>
      <c r="J9507" s="2">
        <v>16957077.66</v>
      </c>
      <c r="K9507" s="2">
        <v>2581332.1199999996</v>
      </c>
      <c r="L9507" s="2">
        <v>61890.729999999996</v>
      </c>
      <c r="M9507" s="2">
        <v>3354431.5639999998</v>
      </c>
    </row>
    <row r="9508" spans="1:13" ht="14.25" customHeight="1">
      <c r="A9508" s="59" t="s">
        <v>166</v>
      </c>
      <c r="B9508" s="59" t="s">
        <v>9</v>
      </c>
      <c r="C9508" s="59" t="s">
        <v>114</v>
      </c>
      <c r="D9508" s="2">
        <v>1729.3471999999999</v>
      </c>
      <c r="E9508" s="2">
        <v>269441408.67335999</v>
      </c>
      <c r="F9508" s="2">
        <v>72557845.17279999</v>
      </c>
      <c r="G9508" s="2">
        <v>36466235.481599994</v>
      </c>
      <c r="H9508" s="2">
        <v>1600685.022315789</v>
      </c>
      <c r="I9508" s="2">
        <v>6643700.352</v>
      </c>
      <c r="J9508" s="2">
        <v>18536637.099999998</v>
      </c>
      <c r="K9508" s="2">
        <v>3033416.1599999997</v>
      </c>
      <c r="L9508" s="2">
        <v>69150.928</v>
      </c>
      <c r="M9508" s="2">
        <v>3878956.2899999996</v>
      </c>
    </row>
    <row r="9509" spans="1:13" ht="14.25" customHeight="1">
      <c r="A9509" s="59" t="s">
        <v>166</v>
      </c>
      <c r="B9509" s="59" t="s">
        <v>12</v>
      </c>
      <c r="C9509" s="59" t="s">
        <v>114</v>
      </c>
      <c r="D9509" s="2">
        <v>16867.563999999998</v>
      </c>
      <c r="E9509" s="2">
        <v>1214510150.4227998</v>
      </c>
      <c r="F9509" s="2">
        <v>516586841.6322</v>
      </c>
      <c r="G9509" s="2">
        <v>41822948.851199992</v>
      </c>
      <c r="H9509" s="2">
        <v>4117212.1970526306</v>
      </c>
      <c r="I9509" s="2">
        <v>105281746.8768</v>
      </c>
      <c r="J9509" s="2">
        <v>390411165.95999998</v>
      </c>
      <c r="K9509" s="2">
        <v>29203674.34</v>
      </c>
      <c r="L9509" s="2">
        <v>521530.08600000001</v>
      </c>
      <c r="M9509" s="2">
        <v>120789640.55400001</v>
      </c>
    </row>
    <row r="9510" spans="1:13" ht="14.25" customHeight="1">
      <c r="A9510" s="59" t="s">
        <v>166</v>
      </c>
      <c r="B9510" s="59" t="s">
        <v>12</v>
      </c>
      <c r="C9510" s="59" t="s">
        <v>114</v>
      </c>
      <c r="D9510" s="2">
        <v>482.15999999999997</v>
      </c>
      <c r="E9510" s="2">
        <v>41657322.167999998</v>
      </c>
      <c r="F9510" s="2">
        <v>14812160.716599999</v>
      </c>
      <c r="G9510" s="2">
        <v>1195714.2911999999</v>
      </c>
      <c r="H9510" s="2">
        <v>119285.65894736841</v>
      </c>
      <c r="I9510" s="2">
        <v>3030536.4840000002</v>
      </c>
      <c r="J9510" s="2">
        <v>11197997.08</v>
      </c>
      <c r="K9510" s="2">
        <v>842884.55999999994</v>
      </c>
      <c r="L9510" s="2">
        <v>15232.976000000002</v>
      </c>
      <c r="M9510" s="2">
        <v>3452776.6239999998</v>
      </c>
    </row>
    <row r="9511" spans="1:13" ht="14.25" customHeight="1">
      <c r="A9511" s="59" t="s">
        <v>166</v>
      </c>
      <c r="B9511" s="59" t="s">
        <v>7</v>
      </c>
      <c r="C9511" s="59" t="s">
        <v>114</v>
      </c>
      <c r="D9511" s="2">
        <v>2507.232</v>
      </c>
      <c r="E9511" s="2">
        <v>342984824.58239996</v>
      </c>
      <c r="F9511" s="2">
        <v>92217218.031799987</v>
      </c>
      <c r="G9511" s="2">
        <v>93861677.068799987</v>
      </c>
      <c r="H9511" s="2">
        <v>75541.369263157889</v>
      </c>
      <c r="I9511" s="2">
        <v>7953329.1743999999</v>
      </c>
      <c r="J9511" s="2">
        <v>36857320.640000001</v>
      </c>
      <c r="K9511" s="2">
        <v>4113839.96</v>
      </c>
      <c r="L9511" s="2">
        <v>113426.5</v>
      </c>
      <c r="M9511" s="2">
        <v>5623766.148</v>
      </c>
    </row>
    <row r="9512" spans="1:13" ht="14.25" customHeight="1">
      <c r="A9512" s="59" t="s">
        <v>166</v>
      </c>
      <c r="B9512" s="59" t="s">
        <v>7</v>
      </c>
      <c r="C9512" s="59" t="s">
        <v>114</v>
      </c>
      <c r="D9512" s="2">
        <v>6558.9831999999997</v>
      </c>
      <c r="E9512" s="2">
        <v>897257095.59024</v>
      </c>
      <c r="F9512" s="2">
        <v>236915674.14879996</v>
      </c>
      <c r="G9512" s="2">
        <v>241756468.51199996</v>
      </c>
      <c r="H9512" s="2">
        <v>200176.67368421049</v>
      </c>
      <c r="I9512" s="2">
        <v>22401258.199200001</v>
      </c>
      <c r="J9512" s="2">
        <v>103533865.02</v>
      </c>
      <c r="K9512" s="2">
        <v>11504191.639999999</v>
      </c>
      <c r="L9512" s="2">
        <v>541313.652</v>
      </c>
      <c r="M9512" s="2">
        <v>14711915.856000001</v>
      </c>
    </row>
    <row r="9513" spans="1:13" ht="14.25" customHeight="1">
      <c r="A9513" s="59" t="s">
        <v>166</v>
      </c>
      <c r="B9513" s="59" t="s">
        <v>7</v>
      </c>
      <c r="C9513" s="59" t="s">
        <v>114</v>
      </c>
      <c r="D9513" s="2">
        <v>405.81799999999998</v>
      </c>
      <c r="E9513" s="2">
        <v>67897409.579999998</v>
      </c>
      <c r="F9513" s="2">
        <v>14931446.059199998</v>
      </c>
      <c r="G9513" s="2">
        <v>15191894.131199999</v>
      </c>
      <c r="H9513" s="2">
        <v>11648.902736842103</v>
      </c>
      <c r="I9513" s="2">
        <v>1287193.0319999999</v>
      </c>
      <c r="J9513" s="2">
        <v>5956516.8999999994</v>
      </c>
      <c r="K9513" s="2">
        <v>667623.5</v>
      </c>
      <c r="L9513" s="2">
        <v>18555.944</v>
      </c>
      <c r="M9513" s="2">
        <v>910256.90800000005</v>
      </c>
    </row>
    <row r="9514" spans="1:13" ht="14.25" customHeight="1">
      <c r="A9514" s="59" t="s">
        <v>166</v>
      </c>
      <c r="B9514" s="59" t="s">
        <v>7</v>
      </c>
      <c r="C9514" s="59" t="s">
        <v>114</v>
      </c>
      <c r="D9514" s="2">
        <v>607.52159999999992</v>
      </c>
      <c r="E9514" s="2">
        <v>84599313.12755999</v>
      </c>
      <c r="F9514" s="2">
        <v>22344939.147799999</v>
      </c>
      <c r="G9514" s="2">
        <v>22743413.990399998</v>
      </c>
      <c r="H9514" s="2">
        <v>21268.072421052631</v>
      </c>
      <c r="I9514" s="2">
        <v>1927148.8463999999</v>
      </c>
      <c r="J9514" s="2">
        <v>8930811.0599999987</v>
      </c>
      <c r="K9514" s="2">
        <v>996815.77999999991</v>
      </c>
      <c r="L9514" s="2">
        <v>27479.429999999997</v>
      </c>
      <c r="M9514" s="2">
        <v>1362682.068</v>
      </c>
    </row>
    <row r="9515" spans="1:13" ht="14.25" customHeight="1">
      <c r="A9515" s="59" t="s">
        <v>166</v>
      </c>
      <c r="B9515" s="59" t="s">
        <v>7</v>
      </c>
      <c r="C9515" s="59" t="s">
        <v>114</v>
      </c>
      <c r="D9515" s="2">
        <v>196.07839999999999</v>
      </c>
      <c r="E9515" s="2">
        <v>27273206.8224</v>
      </c>
      <c r="F9515" s="2">
        <v>7082508.8543999996</v>
      </c>
      <c r="G9515" s="2">
        <v>7227221.7983999988</v>
      </c>
      <c r="H9515" s="2">
        <v>4370.2029473684206</v>
      </c>
      <c r="I9515" s="2">
        <v>669676.55040000007</v>
      </c>
      <c r="J9515" s="2">
        <v>3095108.86</v>
      </c>
      <c r="K9515" s="2">
        <v>343913.74</v>
      </c>
      <c r="L9515" s="2">
        <v>16180.978000000001</v>
      </c>
      <c r="M9515" s="2">
        <v>439807.08200000005</v>
      </c>
    </row>
    <row r="9516" spans="1:13" ht="14.25" customHeight="1">
      <c r="A9516" s="59" t="s">
        <v>166</v>
      </c>
      <c r="B9516" s="59" t="s">
        <v>9</v>
      </c>
      <c r="C9516" s="59" t="s">
        <v>114</v>
      </c>
      <c r="D9516" s="2">
        <v>18114.751199999999</v>
      </c>
      <c r="E9516" s="2">
        <v>2331368479.4400001</v>
      </c>
      <c r="F9516" s="2">
        <v>652643232.20679998</v>
      </c>
      <c r="G9516" s="2">
        <v>374148029.79839998</v>
      </c>
      <c r="H9516" s="2">
        <v>30656093.669052627</v>
      </c>
      <c r="I9516" s="2">
        <v>62532628.689599998</v>
      </c>
      <c r="J9516" s="2">
        <v>265373568.45999998</v>
      </c>
      <c r="K9516" s="2">
        <v>40847082.299999997</v>
      </c>
      <c r="L9516" s="2">
        <v>3783579.7120000003</v>
      </c>
      <c r="M9516" s="2">
        <v>40631707.578000002</v>
      </c>
    </row>
    <row r="9517" spans="1:13" ht="14.25" customHeight="1">
      <c r="A9517" s="59" t="s">
        <v>166</v>
      </c>
      <c r="B9517" s="59" t="s">
        <v>9</v>
      </c>
      <c r="C9517" s="59" t="s">
        <v>114</v>
      </c>
      <c r="D9517" s="2">
        <v>74781.40879999999</v>
      </c>
      <c r="E9517" s="2">
        <v>9624367312.5599995</v>
      </c>
      <c r="F9517" s="2">
        <v>2624077373.1991997</v>
      </c>
      <c r="G9517" s="2">
        <v>1589946289.2096</v>
      </c>
      <c r="H9517" s="2">
        <v>126542302.63578945</v>
      </c>
      <c r="I9517" s="2">
        <v>291955312.74240005</v>
      </c>
      <c r="J9517" s="2">
        <v>814478151.9799999</v>
      </c>
      <c r="K9517" s="2">
        <v>133261693.19999999</v>
      </c>
      <c r="L9517" s="2">
        <v>6244131.0800000001</v>
      </c>
      <c r="M9517" s="2">
        <v>167736023.73000002</v>
      </c>
    </row>
    <row r="9518" spans="1:13" ht="14.25" customHeight="1">
      <c r="A9518" s="59" t="s">
        <v>166</v>
      </c>
      <c r="B9518" s="59" t="s">
        <v>9</v>
      </c>
      <c r="C9518" s="59" t="s">
        <v>114</v>
      </c>
      <c r="D9518" s="2">
        <v>633.23680000000002</v>
      </c>
      <c r="E9518" s="2">
        <v>105946849.00799999</v>
      </c>
      <c r="F9518" s="2">
        <v>22814427.179399997</v>
      </c>
      <c r="G9518" s="2">
        <v>13079086.329599999</v>
      </c>
      <c r="H9518" s="2">
        <v>1072260.8639999998</v>
      </c>
      <c r="I9518" s="2">
        <v>2185947.7344000004</v>
      </c>
      <c r="J9518" s="2">
        <v>9276654.2599999998</v>
      </c>
      <c r="K9518" s="2">
        <v>1427892.24</v>
      </c>
      <c r="L9518" s="2">
        <v>132264.76999999999</v>
      </c>
      <c r="M9518" s="2">
        <v>1420361.36</v>
      </c>
    </row>
    <row r="9519" spans="1:13" ht="14.25" customHeight="1">
      <c r="A9519" s="59" t="s">
        <v>166</v>
      </c>
      <c r="B9519" s="59" t="s">
        <v>9</v>
      </c>
      <c r="C9519" s="59" t="s">
        <v>114</v>
      </c>
      <c r="D9519" s="2">
        <v>89.19959999999999</v>
      </c>
      <c r="E9519" s="2">
        <v>14923985.075999999</v>
      </c>
      <c r="F9519" s="2">
        <v>3013874.0019999999</v>
      </c>
      <c r="G9519" s="2">
        <v>1950853.2095999997</v>
      </c>
      <c r="H9519" s="2">
        <v>150913.69768421052</v>
      </c>
      <c r="I9519" s="2">
        <v>358228.74239999999</v>
      </c>
      <c r="J9519" s="2">
        <v>999357.77999999991</v>
      </c>
      <c r="K9519" s="2">
        <v>163511.28</v>
      </c>
      <c r="L9519" s="2">
        <v>7661.5880000000006</v>
      </c>
      <c r="M9519" s="2">
        <v>200076.228</v>
      </c>
    </row>
    <row r="9520" spans="1:13" ht="14.25" customHeight="1">
      <c r="A9520" s="59" t="s">
        <v>166</v>
      </c>
      <c r="B9520" s="59" t="s">
        <v>9</v>
      </c>
      <c r="C9520" s="59" t="s">
        <v>114</v>
      </c>
      <c r="D9520" s="2">
        <v>472.51679999999999</v>
      </c>
      <c r="E9520" s="2">
        <v>61930671.624359988</v>
      </c>
      <c r="F9520" s="2">
        <v>17023964.494199999</v>
      </c>
      <c r="G9520" s="2">
        <v>9759514.310399998</v>
      </c>
      <c r="H9520" s="2">
        <v>796919.43410526309</v>
      </c>
      <c r="I9520" s="2">
        <v>1631145.0168000001</v>
      </c>
      <c r="J9520" s="2">
        <v>6922181.6999999993</v>
      </c>
      <c r="K9520" s="2">
        <v>1065478.48</v>
      </c>
      <c r="L9520" s="2">
        <v>98691.428</v>
      </c>
      <c r="M9520" s="2">
        <v>1059863.53</v>
      </c>
    </row>
    <row r="9521" spans="1:13" ht="14.25" customHeight="1">
      <c r="A9521" s="59" t="s">
        <v>166</v>
      </c>
      <c r="B9521" s="59" t="s">
        <v>9</v>
      </c>
      <c r="C9521" s="59" t="s">
        <v>114</v>
      </c>
      <c r="D9521" s="2">
        <v>752.16959999999995</v>
      </c>
      <c r="E9521" s="2">
        <v>98234062.874640003</v>
      </c>
      <c r="F9521" s="2">
        <v>26837734.571999997</v>
      </c>
      <c r="G9521" s="2">
        <v>15741375.475199999</v>
      </c>
      <c r="H9521" s="2">
        <v>1269568.8151578945</v>
      </c>
      <c r="I9521" s="2">
        <v>2890530.2088000001</v>
      </c>
      <c r="J9521" s="2">
        <v>8063802.0999999996</v>
      </c>
      <c r="K9521" s="2">
        <v>1319366.8799999999</v>
      </c>
      <c r="L9521" s="2">
        <v>61819.472000000002</v>
      </c>
      <c r="M9521" s="2">
        <v>1687129.6640000001</v>
      </c>
    </row>
    <row r="9522" spans="1:13" ht="14.25" customHeight="1">
      <c r="A9522" s="59" t="s">
        <v>166</v>
      </c>
      <c r="B9522" s="59" t="s">
        <v>12</v>
      </c>
      <c r="C9522" s="59" t="s">
        <v>114</v>
      </c>
      <c r="D9522" s="2">
        <v>30151.071999999996</v>
      </c>
      <c r="E9522" s="2">
        <v>1953653785.776</v>
      </c>
      <c r="F9522" s="2">
        <v>789759383.51619995</v>
      </c>
      <c r="G9522" s="2">
        <v>81734343.091199994</v>
      </c>
      <c r="H9522" s="2">
        <v>-4281343.3970526308</v>
      </c>
      <c r="I9522" s="2">
        <v>219518501.17679998</v>
      </c>
      <c r="J9522" s="2">
        <v>725484242.41999996</v>
      </c>
      <c r="K9522" s="2">
        <v>56383193.439999998</v>
      </c>
      <c r="L9522" s="2">
        <v>5822094.3000000007</v>
      </c>
      <c r="M9522" s="2">
        <v>215913639.61200002</v>
      </c>
    </row>
    <row r="9523" spans="1:13" ht="14.25" customHeight="1">
      <c r="A9523" s="59" t="s">
        <v>166</v>
      </c>
      <c r="B9523" s="59" t="s">
        <v>12</v>
      </c>
      <c r="C9523" s="59" t="s">
        <v>114</v>
      </c>
      <c r="D9523" s="2">
        <v>293.31399999999996</v>
      </c>
      <c r="E9523" s="2">
        <v>22966222.217399999</v>
      </c>
      <c r="F9523" s="2">
        <v>7690306.6057999991</v>
      </c>
      <c r="G9523" s="2">
        <v>795540.38399999996</v>
      </c>
      <c r="H9523" s="2">
        <v>-40403.247157894737</v>
      </c>
      <c r="I9523" s="2">
        <v>2139952.3271999997</v>
      </c>
      <c r="J9523" s="2">
        <v>7064422.1799999997</v>
      </c>
      <c r="K9523" s="2">
        <v>549783.76</v>
      </c>
      <c r="L9523" s="2">
        <v>56936.044000000009</v>
      </c>
      <c r="M9523" s="2">
        <v>2100438.6919999998</v>
      </c>
    </row>
    <row r="9524" spans="1:13" ht="14.25" customHeight="1">
      <c r="A9524" s="59" t="s">
        <v>166</v>
      </c>
      <c r="B9524" s="59" t="s">
        <v>9</v>
      </c>
      <c r="C9524" s="59" t="s">
        <v>114</v>
      </c>
      <c r="D9524" s="2">
        <v>31055.925599999999</v>
      </c>
      <c r="E9524" s="2">
        <v>4471913534.7348003</v>
      </c>
      <c r="F9524" s="2">
        <v>1198213030.8453999</v>
      </c>
      <c r="G9524" s="2">
        <v>644931977.97119999</v>
      </c>
      <c r="H9524" s="2">
        <v>12458600.912842104</v>
      </c>
      <c r="I9524" s="2">
        <v>118534178.77919999</v>
      </c>
      <c r="J9524" s="2">
        <v>345637254.53999996</v>
      </c>
      <c r="K9524" s="2">
        <v>38766159.280000001</v>
      </c>
      <c r="L9524" s="2">
        <v>25604641.040000003</v>
      </c>
      <c r="M9524" s="2">
        <v>69658991.226000011</v>
      </c>
    </row>
    <row r="9525" spans="1:13" ht="14.25" customHeight="1">
      <c r="A9525" s="59" t="s">
        <v>166</v>
      </c>
      <c r="B9525" s="59" t="s">
        <v>9</v>
      </c>
      <c r="C9525" s="59" t="s">
        <v>114</v>
      </c>
      <c r="D9525" s="2">
        <v>2269.3663999999999</v>
      </c>
      <c r="E9525" s="2">
        <v>326778549.45119995</v>
      </c>
      <c r="F9525" s="2">
        <v>97461541.578199983</v>
      </c>
      <c r="G9525" s="2">
        <v>42398573.894400001</v>
      </c>
      <c r="H9525" s="2">
        <v>910902.67957894725</v>
      </c>
      <c r="I9525" s="2">
        <v>7680330.5760000004</v>
      </c>
      <c r="J9525" s="2">
        <v>23223266.739999998</v>
      </c>
      <c r="K9525" s="2">
        <v>7448456.0599999996</v>
      </c>
      <c r="L9525" s="2">
        <v>6920411.8940000003</v>
      </c>
      <c r="M9525" s="2">
        <v>5090228.6380000003</v>
      </c>
    </row>
    <row r="9526" spans="1:13" ht="14.25" customHeight="1">
      <c r="A9526" s="59" t="s">
        <v>166</v>
      </c>
      <c r="B9526" s="59" t="s">
        <v>9</v>
      </c>
      <c r="C9526" s="59" t="s">
        <v>114</v>
      </c>
      <c r="D9526" s="2">
        <v>14.4648</v>
      </c>
      <c r="E9526" s="2">
        <v>2617007.7779999999</v>
      </c>
      <c r="F9526" s="2">
        <v>1607034.1139999998</v>
      </c>
      <c r="G9526" s="2">
        <v>-7952608.4927999992</v>
      </c>
      <c r="H9526" s="2">
        <v>7721.1890526315774</v>
      </c>
      <c r="I9526" s="2">
        <v>-115343.20079999999</v>
      </c>
      <c r="J9526" s="2">
        <v>3381450.4</v>
      </c>
      <c r="K9526" s="2">
        <v>101471.72</v>
      </c>
      <c r="L9526" s="2">
        <v>2099829.8420000002</v>
      </c>
      <c r="M9526" s="2">
        <v>32444.94</v>
      </c>
    </row>
    <row r="9527" spans="1:13" ht="14.25" customHeight="1">
      <c r="A9527" s="59" t="s">
        <v>166</v>
      </c>
      <c r="B9527" s="59" t="s">
        <v>9</v>
      </c>
      <c r="C9527" s="59" t="s">
        <v>114</v>
      </c>
      <c r="D9527" s="2">
        <v>83.574399999999997</v>
      </c>
      <c r="E9527" s="2">
        <v>15120489.383999998</v>
      </c>
      <c r="F9527" s="2">
        <v>3187634.6997999996</v>
      </c>
      <c r="G9527" s="2">
        <v>1804193.1264</v>
      </c>
      <c r="H9527" s="2">
        <v>33895.174736842098</v>
      </c>
      <c r="I9527" s="2">
        <v>326823.59520000004</v>
      </c>
      <c r="J9527" s="2">
        <v>988223.82</v>
      </c>
      <c r="K9527" s="2">
        <v>316955.42</v>
      </c>
      <c r="L9527" s="2">
        <v>294480.44999999995</v>
      </c>
      <c r="M9527" s="2">
        <v>187458.15000000002</v>
      </c>
    </row>
    <row r="9528" spans="1:13" ht="14.25" customHeight="1">
      <c r="A9528" s="59" t="s">
        <v>166</v>
      </c>
      <c r="B9528" s="59" t="s">
        <v>9</v>
      </c>
      <c r="C9528" s="59" t="s">
        <v>114</v>
      </c>
      <c r="D9528" s="2">
        <v>439.56919999999991</v>
      </c>
      <c r="E9528" s="2">
        <v>65169325.156320006</v>
      </c>
      <c r="F9528" s="2">
        <v>16424461.969399998</v>
      </c>
      <c r="G9528" s="2">
        <v>9645504.1343999989</v>
      </c>
      <c r="H9528" s="2">
        <v>178218.76547368424</v>
      </c>
      <c r="I9528" s="2">
        <v>1747244.5199999998</v>
      </c>
      <c r="J9528" s="2">
        <v>5283198.5</v>
      </c>
      <c r="K9528" s="2">
        <v>1694490.64</v>
      </c>
      <c r="L9528" s="2">
        <v>1574370.6440000001</v>
      </c>
      <c r="M9528" s="2">
        <v>985960.86599999992</v>
      </c>
    </row>
    <row r="9529" spans="1:13" ht="14.25" customHeight="1">
      <c r="A9529" s="59" t="s">
        <v>164</v>
      </c>
      <c r="B9529" s="59" t="s">
        <v>8</v>
      </c>
      <c r="C9529" s="59" t="s">
        <v>112</v>
      </c>
      <c r="D9529" s="2">
        <v>543.23360000000002</v>
      </c>
      <c r="E9529" s="2">
        <v>85558803.089759991</v>
      </c>
      <c r="F9529" s="2">
        <v>24016242.3772</v>
      </c>
      <c r="G9529" s="2">
        <v>17629312.511999998</v>
      </c>
      <c r="H9529" s="2">
        <v>103507697.48210526</v>
      </c>
      <c r="I9529" s="2">
        <v>1813812.4152000002</v>
      </c>
      <c r="J9529" s="2">
        <v>4504387.0999999996</v>
      </c>
      <c r="K9529" s="2">
        <v>1621110.48</v>
      </c>
      <c r="L9529" s="2">
        <v>490117.93599999999</v>
      </c>
      <c r="M9529" s="2">
        <v>1426615.828</v>
      </c>
    </row>
    <row r="9530" spans="1:13" ht="14.25" customHeight="1">
      <c r="A9530" s="59" t="s">
        <v>164</v>
      </c>
      <c r="B9530" s="59" t="s">
        <v>8</v>
      </c>
      <c r="C9530" s="59" t="s">
        <v>112</v>
      </c>
      <c r="D9530" s="2">
        <v>403.40719999999993</v>
      </c>
      <c r="E9530" s="2">
        <v>74782618.217999995</v>
      </c>
      <c r="F9530" s="2">
        <v>17577085.654199999</v>
      </c>
      <c r="G9530" s="2">
        <v>13133856.556799999</v>
      </c>
      <c r="H9530" s="2">
        <v>71730211.725473687</v>
      </c>
      <c r="I9530" s="2">
        <v>2309621.7744</v>
      </c>
      <c r="J9530" s="2">
        <v>2898979.6199999996</v>
      </c>
      <c r="K9530" s="2">
        <v>1043363.8999999999</v>
      </c>
      <c r="L9530" s="2">
        <v>315467.28399999999</v>
      </c>
      <c r="M9530" s="2">
        <v>1059408.922</v>
      </c>
    </row>
    <row r="9531" spans="1:13" ht="14.25" customHeight="1">
      <c r="A9531" s="59" t="s">
        <v>164</v>
      </c>
      <c r="B9531" s="59" t="s">
        <v>8</v>
      </c>
      <c r="C9531" s="59" t="s">
        <v>112</v>
      </c>
      <c r="D9531" s="2">
        <v>362.42359999999996</v>
      </c>
      <c r="E9531" s="2">
        <v>53466690.095279992</v>
      </c>
      <c r="F9531" s="2">
        <v>15739585.185599998</v>
      </c>
      <c r="G9531" s="2">
        <v>11799546.259199997</v>
      </c>
      <c r="H9531" s="2">
        <v>64441291.179789469</v>
      </c>
      <c r="I9531" s="2">
        <v>2232466.5312000001</v>
      </c>
      <c r="J9531" s="2">
        <v>2529381.02</v>
      </c>
      <c r="K9531" s="2">
        <v>910354.98</v>
      </c>
      <c r="L9531" s="2">
        <v>275256.12400000001</v>
      </c>
      <c r="M9531" s="2">
        <v>951779.576</v>
      </c>
    </row>
    <row r="9532" spans="1:13" ht="14.25" customHeight="1">
      <c r="A9532" s="59" t="s">
        <v>164</v>
      </c>
      <c r="B9532" s="59" t="s">
        <v>8</v>
      </c>
      <c r="C9532" s="59" t="s">
        <v>112</v>
      </c>
      <c r="D9532" s="2">
        <v>3.2143999999999999</v>
      </c>
      <c r="E9532" s="2">
        <v>595877.43599999987</v>
      </c>
      <c r="F9532" s="2">
        <v>140056.41819999999</v>
      </c>
      <c r="G9532" s="2">
        <v>104652.72959999999</v>
      </c>
      <c r="H9532" s="2">
        <v>572740.20378947351</v>
      </c>
      <c r="I9532" s="2">
        <v>18402.768</v>
      </c>
      <c r="J9532" s="2">
        <v>23100.219999999998</v>
      </c>
      <c r="K9532" s="2">
        <v>8312.34</v>
      </c>
      <c r="L9532" s="2">
        <v>2514.7759999999998</v>
      </c>
      <c r="M9532" s="2">
        <v>8441.8180000000011</v>
      </c>
    </row>
    <row r="9533" spans="1:13" ht="14.25" customHeight="1">
      <c r="A9533" s="59" t="s">
        <v>164</v>
      </c>
      <c r="B9533" s="59" t="s">
        <v>10</v>
      </c>
      <c r="C9533" s="59" t="s">
        <v>112</v>
      </c>
      <c r="D9533" s="2">
        <v>6682.7375999999995</v>
      </c>
      <c r="E9533" s="2">
        <v>992386533.5999999</v>
      </c>
      <c r="F9533" s="2">
        <v>309420945.76779997</v>
      </c>
      <c r="G9533" s="2">
        <v>150416474.8608</v>
      </c>
      <c r="H9533" s="2">
        <v>-1386471.7439999999</v>
      </c>
      <c r="I9533" s="2">
        <v>52889344.459200002</v>
      </c>
      <c r="J9533" s="2">
        <v>64263455.759999998</v>
      </c>
      <c r="K9533" s="2">
        <v>19907018.640000001</v>
      </c>
      <c r="L9533" s="2">
        <v>7719798.5699999994</v>
      </c>
      <c r="M9533" s="2">
        <v>17549898.300000001</v>
      </c>
    </row>
    <row r="9534" spans="1:13" ht="14.25" customHeight="1">
      <c r="A9534" s="59" t="s">
        <v>164</v>
      </c>
      <c r="B9534" s="59" t="s">
        <v>10</v>
      </c>
      <c r="C9534" s="59" t="s">
        <v>112</v>
      </c>
      <c r="D9534" s="2">
        <v>331.08319999999998</v>
      </c>
      <c r="E9534" s="2">
        <v>59900400.251999989</v>
      </c>
      <c r="F9534" s="2">
        <v>15392107.536999997</v>
      </c>
      <c r="G9534" s="2">
        <v>7721993.5295999991</v>
      </c>
      <c r="H9534" s="2">
        <v>-270968.74105263158</v>
      </c>
      <c r="I9534" s="2">
        <v>2586464.7623999999</v>
      </c>
      <c r="J9534" s="2">
        <v>3129621.02</v>
      </c>
      <c r="K9534" s="2">
        <v>911074.12</v>
      </c>
      <c r="L9534" s="2">
        <v>317112.53200000001</v>
      </c>
      <c r="M9534" s="2">
        <v>869475.68400000012</v>
      </c>
    </row>
    <row r="9535" spans="1:13" ht="14.25" customHeight="1">
      <c r="A9535" s="59" t="s">
        <v>164</v>
      </c>
      <c r="B9535" s="59" t="s">
        <v>10</v>
      </c>
      <c r="C9535" s="59" t="s">
        <v>112</v>
      </c>
      <c r="D9535" s="2">
        <v>1145.9335999999998</v>
      </c>
      <c r="E9535" s="2">
        <v>175009481.40059999</v>
      </c>
      <c r="F9535" s="2">
        <v>53069527.856199995</v>
      </c>
      <c r="G9535" s="2">
        <v>25995880.358399995</v>
      </c>
      <c r="H9535" s="2">
        <v>-938299.72547368426</v>
      </c>
      <c r="I9535" s="2">
        <v>9031119.4296000004</v>
      </c>
      <c r="J9535" s="2">
        <v>10960033.08</v>
      </c>
      <c r="K9535" s="2">
        <v>3373557.0799999996</v>
      </c>
      <c r="L9535" s="2">
        <v>1261658.068</v>
      </c>
      <c r="M9535" s="2">
        <v>3009398.5239999997</v>
      </c>
    </row>
    <row r="9536" spans="1:13" ht="14.25" customHeight="1">
      <c r="A9536" s="59" t="s">
        <v>164</v>
      </c>
      <c r="B9536" s="59" t="s">
        <v>10</v>
      </c>
      <c r="C9536" s="59" t="s">
        <v>112</v>
      </c>
      <c r="D9536" s="2">
        <v>61427.183999999994</v>
      </c>
      <c r="E9536" s="2">
        <v>9950816816.740799</v>
      </c>
      <c r="F9536" s="2">
        <v>3629111358.6751995</v>
      </c>
      <c r="G9536" s="2">
        <v>1427008209.6768</v>
      </c>
      <c r="H9536" s="2">
        <v>4553684.351999999</v>
      </c>
      <c r="I9536" s="2">
        <v>695589533.18640006</v>
      </c>
      <c r="J9536" s="2">
        <v>831533391.83999991</v>
      </c>
      <c r="K9536" s="2">
        <v>140641127.40000001</v>
      </c>
      <c r="L9536" s="2">
        <v>73626510.386000007</v>
      </c>
      <c r="M9536" s="2">
        <v>161317244.704</v>
      </c>
    </row>
    <row r="9537" spans="1:13" ht="14.25" customHeight="1">
      <c r="A9537" s="59" t="s">
        <v>164</v>
      </c>
      <c r="B9537" s="59" t="s">
        <v>10</v>
      </c>
      <c r="C9537" s="59" t="s">
        <v>112</v>
      </c>
      <c r="D9537" s="2">
        <v>12405.173199999999</v>
      </c>
      <c r="E9537" s="2">
        <v>2406293137.6545596</v>
      </c>
      <c r="F9537" s="2">
        <v>733286553.02259994</v>
      </c>
      <c r="G9537" s="2">
        <v>288173272.53119993</v>
      </c>
      <c r="H9537" s="2">
        <v>-176249.93684210523</v>
      </c>
      <c r="I9537" s="2">
        <v>140573719.8576</v>
      </c>
      <c r="J9537" s="2">
        <v>167944475.51999998</v>
      </c>
      <c r="K9537" s="2">
        <v>28734100.52</v>
      </c>
      <c r="L9537" s="2">
        <v>14972932.106000001</v>
      </c>
      <c r="M9537" s="2">
        <v>32577895.702</v>
      </c>
    </row>
    <row r="9538" spans="1:13" ht="14.25" customHeight="1">
      <c r="A9538" s="59" t="s">
        <v>164</v>
      </c>
      <c r="B9538" s="59" t="s">
        <v>10</v>
      </c>
      <c r="C9538" s="59" t="s">
        <v>112</v>
      </c>
      <c r="D9538" s="2">
        <v>578.59199999999998</v>
      </c>
      <c r="E9538" s="2">
        <v>96266577.413159996</v>
      </c>
      <c r="F9538" s="2">
        <v>34209849.3618</v>
      </c>
      <c r="G9538" s="2">
        <v>13436960.831999999</v>
      </c>
      <c r="H9538" s="2">
        <v>-8361.3069473684191</v>
      </c>
      <c r="I9538" s="2">
        <v>6564329.3376000002</v>
      </c>
      <c r="J9538" s="2">
        <v>7832584.2399999993</v>
      </c>
      <c r="K9538" s="2">
        <v>1340173.5599999998</v>
      </c>
      <c r="L9538" s="2">
        <v>694376.73800000001</v>
      </c>
      <c r="M9538" s="2">
        <v>1519472.2180000001</v>
      </c>
    </row>
    <row r="9539" spans="1:13" ht="14.25" customHeight="1">
      <c r="A9539" s="59" t="s">
        <v>164</v>
      </c>
      <c r="B9539" s="59" t="s">
        <v>10</v>
      </c>
      <c r="C9539" s="59" t="s">
        <v>112</v>
      </c>
      <c r="D9539" s="2">
        <v>5347.9579999999996</v>
      </c>
      <c r="E9539" s="2">
        <v>950284306.58515191</v>
      </c>
      <c r="F9539" s="2">
        <v>351588484.99019998</v>
      </c>
      <c r="G9539" s="2">
        <v>169452124.10879999</v>
      </c>
      <c r="H9539" s="2">
        <v>-2605662.6593684205</v>
      </c>
      <c r="I9539" s="2">
        <v>63884224.3248</v>
      </c>
      <c r="J9539" s="2">
        <v>71474841.61999999</v>
      </c>
      <c r="K9539" s="2">
        <v>8510978.4399999995</v>
      </c>
      <c r="L9539" s="2">
        <v>7575992.71</v>
      </c>
      <c r="M9539" s="2">
        <v>14044560.332</v>
      </c>
    </row>
    <row r="9540" spans="1:13" ht="14.25" customHeight="1">
      <c r="A9540" s="59" t="s">
        <v>164</v>
      </c>
      <c r="B9540" s="59" t="s">
        <v>13</v>
      </c>
      <c r="C9540" s="59" t="s">
        <v>112</v>
      </c>
      <c r="D9540" s="2">
        <v>1430.4079999999999</v>
      </c>
      <c r="E9540" s="2">
        <v>79811616.931199998</v>
      </c>
      <c r="F9540" s="2">
        <v>44958278.07159999</v>
      </c>
      <c r="G9540" s="2">
        <v>4459546.2527999999</v>
      </c>
      <c r="H9540" s="2">
        <v>3380576.9532631575</v>
      </c>
      <c r="I9540" s="2">
        <v>20861196.2568</v>
      </c>
      <c r="J9540" s="2">
        <v>36882761.960000001</v>
      </c>
      <c r="K9540" s="2">
        <v>3788618.94</v>
      </c>
      <c r="L9540" s="2">
        <v>3627541.8299999996</v>
      </c>
      <c r="M9540" s="2">
        <v>5612105.0920000002</v>
      </c>
    </row>
    <row r="9541" spans="1:13" ht="14.25" customHeight="1">
      <c r="A9541" s="59" t="s">
        <v>164</v>
      </c>
      <c r="B9541" s="59" t="s">
        <v>13</v>
      </c>
      <c r="C9541" s="59" t="s">
        <v>112</v>
      </c>
      <c r="D9541" s="2">
        <v>6.4287999999999998</v>
      </c>
      <c r="E9541" s="2">
        <v>387662.42591999995</v>
      </c>
      <c r="F9541" s="2">
        <v>201962.40019999997</v>
      </c>
      <c r="G9541" s="2">
        <v>20052.345599999997</v>
      </c>
      <c r="H9541" s="2">
        <v>13203.82989473684</v>
      </c>
      <c r="I9541" s="2">
        <v>93904.59599999999</v>
      </c>
      <c r="J9541" s="2">
        <v>166033.59999999998</v>
      </c>
      <c r="K9541" s="2">
        <v>17134.719999999998</v>
      </c>
      <c r="L9541" s="2">
        <v>16359.574000000001</v>
      </c>
      <c r="M9541" s="2">
        <v>25222.626</v>
      </c>
    </row>
    <row r="9542" spans="1:13" ht="14.25" customHeight="1">
      <c r="A9542" s="59" t="s">
        <v>164</v>
      </c>
      <c r="B9542" s="59" t="s">
        <v>10</v>
      </c>
      <c r="C9542" s="59" t="s">
        <v>112</v>
      </c>
      <c r="D9542" s="2">
        <v>1677.9168</v>
      </c>
      <c r="E9542" s="2">
        <v>249170644.79999998</v>
      </c>
      <c r="F9542" s="2">
        <v>96407956.328999996</v>
      </c>
      <c r="G9542" s="2">
        <v>43580792.428799994</v>
      </c>
      <c r="H9542" s="2">
        <v>-47340817.556210525</v>
      </c>
      <c r="I9542" s="2">
        <v>13498843.0176</v>
      </c>
      <c r="J9542" s="2">
        <v>18134997.82</v>
      </c>
      <c r="K9542" s="2">
        <v>4733491.8199999994</v>
      </c>
      <c r="L9542" s="2">
        <v>1876120.3119999999</v>
      </c>
      <c r="M9542" s="2">
        <v>4406467.5379999997</v>
      </c>
    </row>
    <row r="9543" spans="1:13" ht="14.25" customHeight="1">
      <c r="A9543" s="59" t="s">
        <v>164</v>
      </c>
      <c r="B9543" s="59" t="s">
        <v>10</v>
      </c>
      <c r="C9543" s="59" t="s">
        <v>112</v>
      </c>
      <c r="D9543" s="2">
        <v>1548.5372</v>
      </c>
      <c r="E9543" s="2">
        <v>264504397.84322396</v>
      </c>
      <c r="F9543" s="2">
        <v>89478282.789199993</v>
      </c>
      <c r="G9543" s="2">
        <v>40246724.121599995</v>
      </c>
      <c r="H9543" s="2">
        <v>-43977599.605894729</v>
      </c>
      <c r="I9543" s="2">
        <v>12569749.430399999</v>
      </c>
      <c r="J9543" s="2">
        <v>17010609.719999999</v>
      </c>
      <c r="K9543" s="2">
        <v>4555869.16</v>
      </c>
      <c r="L9543" s="2">
        <v>1859480.216</v>
      </c>
      <c r="M9543" s="2">
        <v>4066696.7660000003</v>
      </c>
    </row>
    <row r="9544" spans="1:13" ht="14.25" customHeight="1">
      <c r="A9544" s="59" t="s">
        <v>164</v>
      </c>
      <c r="B9544" s="59" t="s">
        <v>10</v>
      </c>
      <c r="C9544" s="59" t="s">
        <v>112</v>
      </c>
      <c r="D9544" s="2">
        <v>98.039199999999994</v>
      </c>
      <c r="E9544" s="2">
        <v>15012006.276959999</v>
      </c>
      <c r="F9544" s="2">
        <v>5637370.4563999996</v>
      </c>
      <c r="G9544" s="2">
        <v>2543615.5967999995</v>
      </c>
      <c r="H9544" s="2">
        <v>-2784035.5503157889</v>
      </c>
      <c r="I9544" s="2">
        <v>785378.4192</v>
      </c>
      <c r="J9544" s="2">
        <v>1055776.24</v>
      </c>
      <c r="K9544" s="2">
        <v>283133.7</v>
      </c>
      <c r="L9544" s="2">
        <v>111397</v>
      </c>
      <c r="M9544" s="2">
        <v>257465.978</v>
      </c>
    </row>
    <row r="9545" spans="1:13" ht="14.25" customHeight="1">
      <c r="A9545" s="59" t="s">
        <v>164</v>
      </c>
      <c r="B9545" s="59" t="s">
        <v>8</v>
      </c>
      <c r="C9545" s="59" t="s">
        <v>112</v>
      </c>
      <c r="D9545" s="2">
        <v>6602.3775999999998</v>
      </c>
      <c r="E9545" s="2">
        <v>1039868529.8601599</v>
      </c>
      <c r="F9545" s="2">
        <v>288660290.70319998</v>
      </c>
      <c r="G9545" s="2">
        <v>221734110.50879997</v>
      </c>
      <c r="H9545" s="2">
        <v>3182442.442105263</v>
      </c>
      <c r="I9545" s="2">
        <v>26300208.729600001</v>
      </c>
      <c r="J9545" s="2">
        <v>56739235.799999997</v>
      </c>
      <c r="K9545" s="2">
        <v>12979761.139999999</v>
      </c>
      <c r="L9545" s="2">
        <v>-576208.424</v>
      </c>
      <c r="M9545" s="2">
        <v>28333619.489999998</v>
      </c>
    </row>
    <row r="9546" spans="1:13" ht="14.25" customHeight="1">
      <c r="A9546" s="59" t="s">
        <v>164</v>
      </c>
      <c r="B9546" s="59" t="s">
        <v>8</v>
      </c>
      <c r="C9546" s="59" t="s">
        <v>112</v>
      </c>
      <c r="D9546" s="2">
        <v>184.02439999999999</v>
      </c>
      <c r="E9546" s="2">
        <v>34113983.210999995</v>
      </c>
      <c r="F9546" s="2">
        <v>8045674.6223999998</v>
      </c>
      <c r="G9546" s="2">
        <v>6182607.3983999994</v>
      </c>
      <c r="H9546" s="2">
        <v>86478.063157894736</v>
      </c>
      <c r="I9546" s="2">
        <v>747008.02799999993</v>
      </c>
      <c r="J9546" s="2">
        <v>1575333.16</v>
      </c>
      <c r="K9546" s="2">
        <v>360376.88</v>
      </c>
      <c r="L9546" s="2">
        <v>-15999.676000000001</v>
      </c>
      <c r="M9546" s="2">
        <v>789727.15799999994</v>
      </c>
    </row>
    <row r="9547" spans="1:13" ht="14.25" customHeight="1">
      <c r="A9547" s="59" t="s">
        <v>164</v>
      </c>
      <c r="B9547" s="59" t="s">
        <v>8</v>
      </c>
      <c r="C9547" s="59" t="s">
        <v>112</v>
      </c>
      <c r="D9547" s="2">
        <v>101.25359999999999</v>
      </c>
      <c r="E9547" s="2">
        <v>16322451.342119997</v>
      </c>
      <c r="F9547" s="2">
        <v>4440595.7083999999</v>
      </c>
      <c r="G9547" s="2">
        <v>3403218.3167999997</v>
      </c>
      <c r="H9547" s="2">
        <v>45427.240421052622</v>
      </c>
      <c r="I9547" s="2">
        <v>357859.4472</v>
      </c>
      <c r="J9547" s="2">
        <v>893372.77999999991</v>
      </c>
      <c r="K9547" s="2">
        <v>204366.96</v>
      </c>
      <c r="L9547" s="2">
        <v>-9074.119999999999</v>
      </c>
      <c r="M9547" s="2">
        <v>434522.26400000002</v>
      </c>
    </row>
    <row r="9548" spans="1:13" ht="14.25" customHeight="1">
      <c r="A9548" s="59" t="s">
        <v>164</v>
      </c>
      <c r="B9548" s="59" t="s">
        <v>10</v>
      </c>
      <c r="C9548" s="59" t="s">
        <v>112</v>
      </c>
      <c r="D9548" s="2">
        <v>32979.743999999999</v>
      </c>
      <c r="E9548" s="2">
        <v>4897569312.8207998</v>
      </c>
      <c r="F9548" s="2">
        <v>1517530652.0283997</v>
      </c>
      <c r="G9548" s="2">
        <v>739074036.78719985</v>
      </c>
      <c r="H9548" s="2">
        <v>27293004.985263158</v>
      </c>
      <c r="I9548" s="2">
        <v>257216164.93439999</v>
      </c>
      <c r="J9548" s="2">
        <v>299019316.45999998</v>
      </c>
      <c r="K9548" s="2">
        <v>60462709.839999996</v>
      </c>
      <c r="L9548" s="2">
        <v>3889165.1260000002</v>
      </c>
      <c r="M9548" s="2">
        <v>141530155.49200001</v>
      </c>
    </row>
    <row r="9549" spans="1:13" ht="14.25" customHeight="1">
      <c r="A9549" s="59" t="s">
        <v>164</v>
      </c>
      <c r="B9549" s="59" t="s">
        <v>10</v>
      </c>
      <c r="C9549" s="59" t="s">
        <v>112</v>
      </c>
      <c r="D9549" s="2">
        <v>155.09479999999999</v>
      </c>
      <c r="E9549" s="2">
        <v>28048507.807320002</v>
      </c>
      <c r="F9549" s="2">
        <v>7133610.1227999991</v>
      </c>
      <c r="G9549" s="2">
        <v>3481587.2256</v>
      </c>
      <c r="H9549" s="2">
        <v>125689.32378947368</v>
      </c>
      <c r="I9549" s="2">
        <v>1207894.6368</v>
      </c>
      <c r="J9549" s="2">
        <v>1404500.92</v>
      </c>
      <c r="K9549" s="2">
        <v>283582.24</v>
      </c>
      <c r="L9549" s="2">
        <v>18144.632000000001</v>
      </c>
      <c r="M9549" s="2">
        <v>665578.58400000003</v>
      </c>
    </row>
    <row r="9550" spans="1:13" ht="14.25" customHeight="1">
      <c r="A9550" s="59" t="s">
        <v>164</v>
      </c>
      <c r="B9550" s="59" t="s">
        <v>10</v>
      </c>
      <c r="C9550" s="59" t="s">
        <v>112</v>
      </c>
      <c r="D9550" s="2">
        <v>883.95999999999992</v>
      </c>
      <c r="E9550" s="2">
        <v>136066050.79451999</v>
      </c>
      <c r="F9550" s="2">
        <v>40707532.412199996</v>
      </c>
      <c r="G9550" s="2">
        <v>19704932.985599998</v>
      </c>
      <c r="H9550" s="2">
        <v>735122.57684210513</v>
      </c>
      <c r="I9550" s="2">
        <v>6919915.4496000009</v>
      </c>
      <c r="J9550" s="2">
        <v>8039643.2599999998</v>
      </c>
      <c r="K9550" s="2">
        <v>1632494.5399999998</v>
      </c>
      <c r="L9550" s="2">
        <v>106507.258</v>
      </c>
      <c r="M9550" s="2">
        <v>3793449.3960000002</v>
      </c>
    </row>
    <row r="9551" spans="1:13" ht="14.25" customHeight="1">
      <c r="A9551" s="59" t="s">
        <v>164</v>
      </c>
      <c r="B9551" s="59" t="s">
        <v>10</v>
      </c>
      <c r="C9551" s="59" t="s">
        <v>112</v>
      </c>
      <c r="D9551" s="2">
        <v>63564.759999999995</v>
      </c>
      <c r="E9551" s="2">
        <v>10297205223.227999</v>
      </c>
      <c r="F9551" s="2">
        <v>3801469191.9963994</v>
      </c>
      <c r="G9551" s="2">
        <v>1475041990.9823999</v>
      </c>
      <c r="H9551" s="2">
        <v>34876866.997894734</v>
      </c>
      <c r="I9551" s="2">
        <v>521077150.50479996</v>
      </c>
      <c r="J9551" s="2">
        <v>610859412.45999992</v>
      </c>
      <c r="K9551" s="2">
        <v>119518496.47999999</v>
      </c>
      <c r="L9551" s="2">
        <v>1726667.932</v>
      </c>
      <c r="M9551" s="2">
        <v>272783511.99000001</v>
      </c>
    </row>
    <row r="9552" spans="1:13" ht="14.25" customHeight="1">
      <c r="A9552" s="59" t="s">
        <v>164</v>
      </c>
      <c r="B9552" s="59" t="s">
        <v>10</v>
      </c>
      <c r="C9552" s="59" t="s">
        <v>112</v>
      </c>
      <c r="D9552" s="2">
        <v>3368.6911999999998</v>
      </c>
      <c r="E9552" s="2">
        <v>653296074.35399985</v>
      </c>
      <c r="F9552" s="2">
        <v>201459020.17439997</v>
      </c>
      <c r="G9552" s="2">
        <v>78219165.2544</v>
      </c>
      <c r="H9552" s="2">
        <v>1845754.4690526314</v>
      </c>
      <c r="I9552" s="2">
        <v>27590157.748800002</v>
      </c>
      <c r="J9552" s="2">
        <v>32346974.599999998</v>
      </c>
      <c r="K9552" s="2">
        <v>6323710.4399999995</v>
      </c>
      <c r="L9552" s="2">
        <v>91944.468000000008</v>
      </c>
      <c r="M9552" s="2">
        <v>14456492.908000002</v>
      </c>
    </row>
    <row r="9553" spans="1:13" ht="14.25" customHeight="1">
      <c r="A9553" s="59" t="s">
        <v>164</v>
      </c>
      <c r="B9553" s="59" t="s">
        <v>10</v>
      </c>
      <c r="C9553" s="59" t="s">
        <v>112</v>
      </c>
      <c r="D9553" s="2">
        <v>868.69159999999988</v>
      </c>
      <c r="E9553" s="2">
        <v>144642079.55735996</v>
      </c>
      <c r="F9553" s="2">
        <v>51943988.336799994</v>
      </c>
      <c r="G9553" s="2">
        <v>20144414.150399998</v>
      </c>
      <c r="H9553" s="2">
        <v>476741.16378947365</v>
      </c>
      <c r="I9553" s="2">
        <v>7125437.5272000004</v>
      </c>
      <c r="J9553" s="2">
        <v>8352488.8399999999</v>
      </c>
      <c r="K9553" s="2">
        <v>1635353.0599999998</v>
      </c>
      <c r="L9553" s="2">
        <v>23477.256000000001</v>
      </c>
      <c r="M9553" s="2">
        <v>3727926.3120000004</v>
      </c>
    </row>
    <row r="9554" spans="1:13" ht="14.25" customHeight="1">
      <c r="A9554" s="59" t="s">
        <v>164</v>
      </c>
      <c r="B9554" s="59" t="s">
        <v>10</v>
      </c>
      <c r="C9554" s="59" t="s">
        <v>112</v>
      </c>
      <c r="D9554" s="2">
        <v>1543.7155999999998</v>
      </c>
      <c r="E9554" s="2">
        <v>300861576.37997997</v>
      </c>
      <c r="F9554" s="2">
        <v>101306292.01099999</v>
      </c>
      <c r="G9554" s="2">
        <v>49018122.950399995</v>
      </c>
      <c r="H9554" s="2">
        <v>880631.93936842098</v>
      </c>
      <c r="I9554" s="2">
        <v>18478772.8488</v>
      </c>
      <c r="J9554" s="2">
        <v>20503227.52</v>
      </c>
      <c r="K9554" s="2">
        <v>1651404.5599999998</v>
      </c>
      <c r="L9554" s="2">
        <v>3441266.202</v>
      </c>
      <c r="M9554" s="2">
        <v>6624742.608</v>
      </c>
    </row>
    <row r="9555" spans="1:13" ht="14.25" customHeight="1">
      <c r="A9555" s="59" t="s">
        <v>164</v>
      </c>
      <c r="B9555" s="59" t="s">
        <v>13</v>
      </c>
      <c r="C9555" s="59" t="s">
        <v>112</v>
      </c>
      <c r="D9555" s="2">
        <v>9611.0559999999987</v>
      </c>
      <c r="E9555" s="2">
        <v>536262324.99839997</v>
      </c>
      <c r="F9555" s="2">
        <v>299644787.76979995</v>
      </c>
      <c r="G9555" s="2">
        <v>30744442.367999997</v>
      </c>
      <c r="H9555" s="2">
        <v>6952693.3389473688</v>
      </c>
      <c r="I9555" s="2">
        <v>146215527.64559999</v>
      </c>
      <c r="J9555" s="2">
        <v>258645716.09999999</v>
      </c>
      <c r="K9555" s="2">
        <v>10199784.02</v>
      </c>
      <c r="L9555" s="2">
        <v>30294404.228000004</v>
      </c>
      <c r="M9555" s="2">
        <v>97075687.126000002</v>
      </c>
    </row>
    <row r="9556" spans="1:13" ht="14.25" customHeight="1">
      <c r="A9556" s="59" t="s">
        <v>164</v>
      </c>
      <c r="B9556" s="59" t="s">
        <v>10</v>
      </c>
      <c r="C9556" s="59" t="s">
        <v>112</v>
      </c>
      <c r="D9556" s="2">
        <v>2516.8751999999999</v>
      </c>
      <c r="E9556" s="2">
        <v>373755967.19999999</v>
      </c>
      <c r="F9556" s="2">
        <v>144414880.10899997</v>
      </c>
      <c r="G9556" s="2">
        <v>64228822.502399988</v>
      </c>
      <c r="H9556" s="2">
        <v>109187707.17978945</v>
      </c>
      <c r="I9556" s="2">
        <v>20487702.427200001</v>
      </c>
      <c r="J9556" s="2">
        <v>27777763.219999999</v>
      </c>
      <c r="K9556" s="2">
        <v>4929028.1999999993</v>
      </c>
      <c r="L9556" s="2">
        <v>301280.62800000003</v>
      </c>
      <c r="M9556" s="2">
        <v>10800986.372000001</v>
      </c>
    </row>
    <row r="9557" spans="1:13" ht="14.25" customHeight="1">
      <c r="A9557" s="59" t="s">
        <v>164</v>
      </c>
      <c r="B9557" s="59" t="s">
        <v>10</v>
      </c>
      <c r="C9557" s="59" t="s">
        <v>112</v>
      </c>
      <c r="D9557" s="2">
        <v>446.80159999999995</v>
      </c>
      <c r="E9557" s="2">
        <v>74752782.181308001</v>
      </c>
      <c r="F9557" s="2">
        <v>25688590.762199998</v>
      </c>
      <c r="G9557" s="2">
        <v>11506060.780799998</v>
      </c>
      <c r="H9557" s="2">
        <v>19380009.266526319</v>
      </c>
      <c r="I9557" s="2">
        <v>3617893.8576000002</v>
      </c>
      <c r="J9557" s="2">
        <v>4857526.66</v>
      </c>
      <c r="K9557" s="2">
        <v>861150.05999999994</v>
      </c>
      <c r="L9557" s="2">
        <v>50843.936000000002</v>
      </c>
      <c r="M9557" s="2">
        <v>1917416.5780000002</v>
      </c>
    </row>
    <row r="9558" spans="1:13" ht="14.25" customHeight="1">
      <c r="A9558" s="59" t="s">
        <v>164</v>
      </c>
      <c r="B9558" s="59" t="s">
        <v>10</v>
      </c>
      <c r="C9558" s="59" t="s">
        <v>112</v>
      </c>
      <c r="D9558" s="2">
        <v>23.304399999999998</v>
      </c>
      <c r="E9558" s="2">
        <v>3565678.0697999997</v>
      </c>
      <c r="F9558" s="2">
        <v>1339397.9219999998</v>
      </c>
      <c r="G9558" s="2">
        <v>600481.67039999994</v>
      </c>
      <c r="H9558" s="2">
        <v>1011923.2269473684</v>
      </c>
      <c r="I9558" s="2">
        <v>188460.10800000001</v>
      </c>
      <c r="J9558" s="2">
        <v>252701.86</v>
      </c>
      <c r="K9558" s="2">
        <v>44794.14</v>
      </c>
      <c r="L9558" s="2">
        <v>2630.232</v>
      </c>
      <c r="M9558" s="2">
        <v>100009.25</v>
      </c>
    </row>
    <row r="9559" spans="1:13" ht="14.25" customHeight="1">
      <c r="A9559" s="59" t="s">
        <v>164</v>
      </c>
      <c r="B9559" s="59" t="s">
        <v>8</v>
      </c>
      <c r="C9559" s="59" t="s">
        <v>112</v>
      </c>
      <c r="D9559" s="2">
        <v>83.574399999999997</v>
      </c>
      <c r="E9559" s="2">
        <v>13162892.783039998</v>
      </c>
      <c r="F9559" s="2">
        <v>3638335.3833999997</v>
      </c>
      <c r="G9559" s="2">
        <v>2790742.0799999996</v>
      </c>
      <c r="H9559" s="2">
        <v>142727.64631578946</v>
      </c>
      <c r="I9559" s="2">
        <v>446833.908</v>
      </c>
      <c r="J9559" s="2">
        <v>653968.03999999992</v>
      </c>
      <c r="K9559" s="2">
        <v>148702.9</v>
      </c>
      <c r="L9559" s="2">
        <v>302846.50000000006</v>
      </c>
      <c r="M9559" s="2">
        <v>322279.18800000002</v>
      </c>
    </row>
    <row r="9560" spans="1:13" ht="14.25" customHeight="1">
      <c r="A9560" s="59" t="s">
        <v>164</v>
      </c>
      <c r="B9560" s="59" t="s">
        <v>8</v>
      </c>
      <c r="C9560" s="59" t="s">
        <v>112</v>
      </c>
      <c r="D9560" s="2">
        <v>121.34359999999998</v>
      </c>
      <c r="E9560" s="2">
        <v>22488414.434639998</v>
      </c>
      <c r="F9560" s="2">
        <v>5433934.1799999997</v>
      </c>
      <c r="G9560" s="2">
        <v>4006541.7791999993</v>
      </c>
      <c r="H9560" s="2">
        <v>199680.73768421047</v>
      </c>
      <c r="I9560" s="2">
        <v>-215376.1488</v>
      </c>
      <c r="J9560" s="2">
        <v>1358243.0799999998</v>
      </c>
      <c r="K9560" s="2">
        <v>308843.98</v>
      </c>
      <c r="L9560" s="2">
        <v>628817.57400000002</v>
      </c>
      <c r="M9560" s="2">
        <v>467922.42200000002</v>
      </c>
    </row>
    <row r="9561" spans="1:13" ht="14.25" customHeight="1">
      <c r="A9561" s="59" t="s">
        <v>164</v>
      </c>
      <c r="B9561" s="59" t="s">
        <v>8</v>
      </c>
      <c r="C9561" s="59" t="s">
        <v>112</v>
      </c>
      <c r="D9561" s="2">
        <v>35.358399999999996</v>
      </c>
      <c r="E9561" s="2">
        <v>5302036.277999999</v>
      </c>
      <c r="F9561" s="2">
        <v>1550936.9382</v>
      </c>
      <c r="G9561" s="2">
        <v>1177206.4319999998</v>
      </c>
      <c r="H9561" s="2">
        <v>56946.87663157894</v>
      </c>
      <c r="I9561" s="2">
        <v>122574.12480000001</v>
      </c>
      <c r="J9561" s="2">
        <v>308117.45999999996</v>
      </c>
      <c r="K9561" s="2">
        <v>70061.62</v>
      </c>
      <c r="L9561" s="2">
        <v>142675.65400000001</v>
      </c>
      <c r="M9561" s="2">
        <v>136348.12400000001</v>
      </c>
    </row>
    <row r="9562" spans="1:13" ht="14.25" customHeight="1">
      <c r="A9562" s="59" t="s">
        <v>164</v>
      </c>
      <c r="B9562" s="59" t="s">
        <v>10</v>
      </c>
      <c r="C9562" s="59" t="s">
        <v>112</v>
      </c>
      <c r="D9562" s="2">
        <v>2719.3824</v>
      </c>
      <c r="E9562" s="2">
        <v>403854062.67360002</v>
      </c>
      <c r="F9562" s="2">
        <v>126007415.14899999</v>
      </c>
      <c r="G9562" s="2">
        <v>61613922.009599999</v>
      </c>
      <c r="H9562" s="2">
        <v>-2227707.2235789471</v>
      </c>
      <c r="I9562" s="2">
        <v>21865340.9016</v>
      </c>
      <c r="J9562" s="2">
        <v>26840656.559999999</v>
      </c>
      <c r="K9562" s="2">
        <v>5098363.12</v>
      </c>
      <c r="L9562" s="2">
        <v>3888800.7179999999</v>
      </c>
      <c r="M9562" s="2">
        <v>0</v>
      </c>
    </row>
    <row r="9563" spans="1:13" ht="14.25" customHeight="1">
      <c r="A9563" s="59" t="s">
        <v>164</v>
      </c>
      <c r="B9563" s="59" t="s">
        <v>10</v>
      </c>
      <c r="C9563" s="59" t="s">
        <v>112</v>
      </c>
      <c r="D9563" s="2">
        <v>23126.000799999998</v>
      </c>
      <c r="E9563" s="2">
        <v>3434229018.9899998</v>
      </c>
      <c r="F9563" s="2">
        <v>1040792869.9746</v>
      </c>
      <c r="G9563" s="2">
        <v>523496315.1936</v>
      </c>
      <c r="H9563" s="2">
        <v>37860096.050526306</v>
      </c>
      <c r="I9563" s="2">
        <v>178091223.3504</v>
      </c>
      <c r="J9563" s="2">
        <v>268804720.69999999</v>
      </c>
      <c r="K9563" s="2">
        <v>57506878.799999997</v>
      </c>
      <c r="L9563" s="2">
        <v>838392.76399999997</v>
      </c>
      <c r="M9563" s="2">
        <v>89178156.672000006</v>
      </c>
    </row>
    <row r="9564" spans="1:13" ht="14.25" customHeight="1">
      <c r="A9564" s="59" t="s">
        <v>164</v>
      </c>
      <c r="B9564" s="59" t="s">
        <v>10</v>
      </c>
      <c r="C9564" s="59" t="s">
        <v>112</v>
      </c>
      <c r="D9564" s="2">
        <v>139.02279999999999</v>
      </c>
      <c r="E9564" s="2">
        <v>25152352.532999996</v>
      </c>
      <c r="F9564" s="2">
        <v>6255118.6617999999</v>
      </c>
      <c r="G9564" s="2">
        <v>3144679.7951999996</v>
      </c>
      <c r="H9564" s="2">
        <v>230434.98442105259</v>
      </c>
      <c r="I9564" s="2">
        <v>1069260.156</v>
      </c>
      <c r="J9564" s="2">
        <v>1614516.0399999998</v>
      </c>
      <c r="K9564" s="2">
        <v>346194.16</v>
      </c>
      <c r="L9564" s="2">
        <v>5005.1980000000003</v>
      </c>
      <c r="M9564" s="2">
        <v>536097.38600000006</v>
      </c>
    </row>
    <row r="9565" spans="1:13" ht="14.25" customHeight="1">
      <c r="A9565" s="59" t="s">
        <v>164</v>
      </c>
      <c r="B9565" s="59" t="s">
        <v>10</v>
      </c>
      <c r="C9565" s="59" t="s">
        <v>112</v>
      </c>
      <c r="D9565" s="2">
        <v>309.38599999999997</v>
      </c>
      <c r="E9565" s="2">
        <v>47316065.476679996</v>
      </c>
      <c r="F9565" s="2">
        <v>13923159.635399999</v>
      </c>
      <c r="G9565" s="2">
        <v>6996016.4351999993</v>
      </c>
      <c r="H9565" s="2">
        <v>518913.1250526316</v>
      </c>
      <c r="I9565" s="2">
        <v>2377461.3912</v>
      </c>
      <c r="J9565" s="2">
        <v>3591310.5399999996</v>
      </c>
      <c r="K9565" s="2">
        <v>771999.65999999992</v>
      </c>
      <c r="L9565" s="2">
        <v>11075.658000000001</v>
      </c>
      <c r="M9565" s="2">
        <v>1193050.1440000001</v>
      </c>
    </row>
    <row r="9566" spans="1:13" ht="14.25" customHeight="1">
      <c r="A9566" s="59" t="s">
        <v>164</v>
      </c>
      <c r="B9566" s="59" t="s">
        <v>10</v>
      </c>
      <c r="C9566" s="59" t="s">
        <v>112</v>
      </c>
      <c r="D9566" s="2">
        <v>3037.6079999999997</v>
      </c>
      <c r="E9566" s="2">
        <v>492116319.52560002</v>
      </c>
      <c r="F9566" s="2">
        <v>178857544.64159998</v>
      </c>
      <c r="G9566" s="2">
        <v>70180558.310399994</v>
      </c>
      <c r="H9566" s="2">
        <v>-41820.207157894736</v>
      </c>
      <c r="I9566" s="2">
        <v>35727958.288800001</v>
      </c>
      <c r="J9566" s="2">
        <v>41107026.399999999</v>
      </c>
      <c r="K9566" s="2">
        <v>3255766.54</v>
      </c>
      <c r="L9566" s="2">
        <v>1377771.6259999999</v>
      </c>
      <c r="M9566" s="2">
        <v>0</v>
      </c>
    </row>
    <row r="9567" spans="1:13" ht="14.25" customHeight="1">
      <c r="A9567" s="59" t="s">
        <v>164</v>
      </c>
      <c r="B9567" s="59" t="s">
        <v>10</v>
      </c>
      <c r="C9567" s="59" t="s">
        <v>112</v>
      </c>
      <c r="D9567" s="2">
        <v>31734.163999999997</v>
      </c>
      <c r="E9567" s="2">
        <v>5141060426.2248001</v>
      </c>
      <c r="F9567" s="2">
        <v>1844689655.7069998</v>
      </c>
      <c r="G9567" s="2">
        <v>738194882.38079989</v>
      </c>
      <c r="H9567" s="2">
        <v>51502181.729684211</v>
      </c>
      <c r="I9567" s="2">
        <v>275038801.17119998</v>
      </c>
      <c r="J9567" s="2">
        <v>379299724.79999995</v>
      </c>
      <c r="K9567" s="2">
        <v>74546557.519999996</v>
      </c>
      <c r="L9567" s="2">
        <v>9388016.9020000007</v>
      </c>
      <c r="M9567" s="2">
        <v>122372834.56200001</v>
      </c>
    </row>
    <row r="9568" spans="1:13" ht="14.25" customHeight="1">
      <c r="A9568" s="59" t="s">
        <v>164</v>
      </c>
      <c r="B9568" s="59" t="s">
        <v>10</v>
      </c>
      <c r="C9568" s="59" t="s">
        <v>112</v>
      </c>
      <c r="D9568" s="2">
        <v>2114.2716</v>
      </c>
      <c r="E9568" s="2">
        <v>410155502.35967994</v>
      </c>
      <c r="F9568" s="2">
        <v>122799041.18959999</v>
      </c>
      <c r="G9568" s="2">
        <v>49142228.179199994</v>
      </c>
      <c r="H9568" s="2">
        <v>3434473.637052631</v>
      </c>
      <c r="I9568" s="2">
        <v>18308619.864</v>
      </c>
      <c r="J9568" s="2">
        <v>25248513.399999999</v>
      </c>
      <c r="K9568" s="2">
        <v>4963237.7799999993</v>
      </c>
      <c r="L9568" s="2">
        <v>619694.74600000004</v>
      </c>
      <c r="M9568" s="2">
        <v>8153024.6599999992</v>
      </c>
    </row>
    <row r="9569" spans="1:13" ht="14.25" customHeight="1">
      <c r="A9569" s="59" t="s">
        <v>164</v>
      </c>
      <c r="B9569" s="59" t="s">
        <v>10</v>
      </c>
      <c r="C9569" s="59" t="s">
        <v>112</v>
      </c>
      <c r="D9569" s="2">
        <v>331.88679999999999</v>
      </c>
      <c r="E9569" s="2">
        <v>55254632.673239999</v>
      </c>
      <c r="F9569" s="2">
        <v>19279332.329799999</v>
      </c>
      <c r="G9569" s="2">
        <v>7717986.6815999988</v>
      </c>
      <c r="H9569" s="2">
        <v>542675.79284210515</v>
      </c>
      <c r="I9569" s="2">
        <v>2873616.1344000003</v>
      </c>
      <c r="J9569" s="2">
        <v>3961904.6199999996</v>
      </c>
      <c r="K9569" s="2">
        <v>780699.86</v>
      </c>
      <c r="L9569" s="2">
        <v>86986.173999999999</v>
      </c>
      <c r="M9569" s="2">
        <v>1279817.132</v>
      </c>
    </row>
    <row r="9570" spans="1:13" ht="14.25" customHeight="1">
      <c r="A9570" s="59" t="s">
        <v>164</v>
      </c>
      <c r="B9570" s="59" t="s">
        <v>10</v>
      </c>
      <c r="C9570" s="59" t="s">
        <v>112</v>
      </c>
      <c r="D9570" s="2">
        <v>1678.7203999999999</v>
      </c>
      <c r="E9570" s="2">
        <v>299581544.93097597</v>
      </c>
      <c r="F9570" s="2">
        <v>109911672.11459999</v>
      </c>
      <c r="G9570" s="2">
        <v>53407325.011199996</v>
      </c>
      <c r="H9570" s="2">
        <v>2720297.2092631576</v>
      </c>
      <c r="I9570" s="2">
        <v>20436298.660799999</v>
      </c>
      <c r="J9570" s="2">
        <v>22178126.719999999</v>
      </c>
      <c r="K9570" s="2">
        <v>1795158.76</v>
      </c>
      <c r="L9570" s="2">
        <v>14500419.405999999</v>
      </c>
      <c r="M9570" s="2">
        <v>6473458.2659999998</v>
      </c>
    </row>
    <row r="9571" spans="1:13" ht="14.25" customHeight="1">
      <c r="A9571" s="59" t="s">
        <v>164</v>
      </c>
      <c r="B9571" s="59" t="s">
        <v>10</v>
      </c>
      <c r="C9571" s="59" t="s">
        <v>112</v>
      </c>
      <c r="D9571" s="2">
        <v>57.859200000000001</v>
      </c>
      <c r="E9571" s="2">
        <v>8592091.1999999993</v>
      </c>
      <c r="F9571" s="2">
        <v>3252745.3484</v>
      </c>
      <c r="G9571" s="2">
        <v>1548553.8623999998</v>
      </c>
      <c r="H9571" s="2">
        <v>-1642876.870736842</v>
      </c>
      <c r="I9571" s="2">
        <v>520781.50799999997</v>
      </c>
      <c r="J9571" s="2">
        <v>688766.38</v>
      </c>
      <c r="K9571" s="2">
        <v>54799.78</v>
      </c>
      <c r="L9571" s="2">
        <v>35352.086000000003</v>
      </c>
      <c r="M9571" s="2">
        <v>0</v>
      </c>
    </row>
    <row r="9572" spans="1:13" ht="14.25" customHeight="1">
      <c r="A9572" s="59" t="s">
        <v>164</v>
      </c>
      <c r="B9572" s="59" t="s">
        <v>10</v>
      </c>
      <c r="C9572" s="59" t="s">
        <v>112</v>
      </c>
      <c r="D9572" s="2">
        <v>3066.5375999999997</v>
      </c>
      <c r="E9572" s="2">
        <v>455380833.59999996</v>
      </c>
      <c r="F9572" s="2">
        <v>175911984.36399999</v>
      </c>
      <c r="G9572" s="2">
        <v>78789975.782399982</v>
      </c>
      <c r="H9572" s="2">
        <v>5311587.668210526</v>
      </c>
      <c r="I9572" s="2">
        <v>24675618.038399998</v>
      </c>
      <c r="J9572" s="2">
        <v>33218035.18</v>
      </c>
      <c r="K9572" s="2">
        <v>5851593.7999999998</v>
      </c>
      <c r="L9572" s="2">
        <v>17395680.654000003</v>
      </c>
      <c r="M9572" s="2">
        <v>11825139.722000001</v>
      </c>
    </row>
    <row r="9573" spans="1:13" ht="14.25" customHeight="1">
      <c r="A9573" s="59" t="s">
        <v>164</v>
      </c>
      <c r="B9573" s="59" t="s">
        <v>10</v>
      </c>
      <c r="C9573" s="59" t="s">
        <v>112</v>
      </c>
      <c r="D9573" s="2">
        <v>675.02399999999989</v>
      </c>
      <c r="E9573" s="2">
        <v>116043638.93060398</v>
      </c>
      <c r="F9573" s="2">
        <v>38812252.496799998</v>
      </c>
      <c r="G9573" s="2">
        <v>17435148.844799999</v>
      </c>
      <c r="H9573" s="2">
        <v>1161239.7372631577</v>
      </c>
      <c r="I9573" s="2">
        <v>5428331.2511999998</v>
      </c>
      <c r="J9573" s="2">
        <v>7276401.1999999993</v>
      </c>
      <c r="K9573" s="2">
        <v>1281537.8199999998</v>
      </c>
      <c r="L9573" s="2">
        <v>3691373.6639999999</v>
      </c>
      <c r="M9573" s="2">
        <v>2603016.8560000001</v>
      </c>
    </row>
    <row r="9574" spans="1:13" ht="14.25" customHeight="1">
      <c r="A9574" s="59" t="s">
        <v>164</v>
      </c>
      <c r="B9574" s="59" t="s">
        <v>10</v>
      </c>
      <c r="C9574" s="59" t="s">
        <v>112</v>
      </c>
      <c r="D9574" s="2">
        <v>57.859200000000001</v>
      </c>
      <c r="E9574" s="2">
        <v>8852717.9663999993</v>
      </c>
      <c r="F9574" s="2">
        <v>3298544.4803999998</v>
      </c>
      <c r="G9574" s="2">
        <v>1465591.6415999997</v>
      </c>
      <c r="H9574" s="2">
        <v>92628.166736842104</v>
      </c>
      <c r="I9574" s="2">
        <v>466355.18880000006</v>
      </c>
      <c r="J9574" s="2">
        <v>634966.17999999993</v>
      </c>
      <c r="K9574" s="2">
        <v>111912.78</v>
      </c>
      <c r="L9574" s="2">
        <v>359898.902</v>
      </c>
      <c r="M9574" s="2">
        <v>223116.014</v>
      </c>
    </row>
    <row r="9575" spans="1:13" ht="14.25" customHeight="1">
      <c r="A9575" s="59" t="s">
        <v>165</v>
      </c>
      <c r="B9575" s="59" t="s">
        <v>8</v>
      </c>
      <c r="C9575" s="59" t="s">
        <v>113</v>
      </c>
      <c r="D9575" s="2">
        <v>11758.2752</v>
      </c>
      <c r="E9575" s="2">
        <v>1830731701.2969596</v>
      </c>
      <c r="F9575" s="2">
        <v>500134301.24739993</v>
      </c>
      <c r="G9575" s="2">
        <v>418719133.20959997</v>
      </c>
      <c r="H9575" s="2">
        <v>102449903.28252631</v>
      </c>
      <c r="I9575" s="2">
        <v>86891579.193599999</v>
      </c>
      <c r="J9575" s="2">
        <v>123163115.22</v>
      </c>
      <c r="K9575" s="2">
        <v>20095257.84</v>
      </c>
      <c r="L9575" s="2">
        <v>52823500.377999999</v>
      </c>
      <c r="M9575" s="2">
        <v>41796447.550000004</v>
      </c>
    </row>
    <row r="9576" spans="1:13" ht="14.25" customHeight="1">
      <c r="A9576" s="59" t="s">
        <v>165</v>
      </c>
      <c r="B9576" s="59" t="s">
        <v>8</v>
      </c>
      <c r="C9576" s="59" t="s">
        <v>113</v>
      </c>
      <c r="D9576" s="2">
        <v>82.770799999999994</v>
      </c>
      <c r="E9576" s="2">
        <v>15343843.977</v>
      </c>
      <c r="F9576" s="2">
        <v>3520558.1191999996</v>
      </c>
      <c r="G9576" s="2">
        <v>2946991.8336</v>
      </c>
      <c r="H9576" s="2">
        <v>705172.51705263159</v>
      </c>
      <c r="I9576" s="2">
        <v>609177.67200000002</v>
      </c>
      <c r="J9576" s="2">
        <v>869723.98</v>
      </c>
      <c r="K9576" s="2">
        <v>140607.85999999999</v>
      </c>
      <c r="L9576" s="2">
        <v>369451.984</v>
      </c>
      <c r="M9576" s="2">
        <v>294219.772</v>
      </c>
    </row>
    <row r="9577" spans="1:13" ht="14.25" customHeight="1">
      <c r="A9577" s="59" t="s">
        <v>165</v>
      </c>
      <c r="B9577" s="59" t="s">
        <v>8</v>
      </c>
      <c r="C9577" s="59" t="s">
        <v>113</v>
      </c>
      <c r="D9577" s="2">
        <v>319.0292</v>
      </c>
      <c r="E9577" s="2">
        <v>47264870.933279991</v>
      </c>
      <c r="F9577" s="2">
        <v>13568948.130399998</v>
      </c>
      <c r="G9577" s="2">
        <v>11354358.681599999</v>
      </c>
      <c r="H9577" s="2">
        <v>2809789.4197894735</v>
      </c>
      <c r="I9577" s="2">
        <v>2327345.2871999997</v>
      </c>
      <c r="J9577" s="2">
        <v>3375062.5999999996</v>
      </c>
      <c r="K9577" s="2">
        <v>534800.72</v>
      </c>
      <c r="L9577" s="2">
        <v>1404109.1240000001</v>
      </c>
      <c r="M9577" s="2">
        <v>1134034.088</v>
      </c>
    </row>
    <row r="9578" spans="1:13" ht="14.25" customHeight="1">
      <c r="A9578" s="59" t="s">
        <v>165</v>
      </c>
      <c r="B9578" s="59" t="s">
        <v>10</v>
      </c>
      <c r="C9578" s="59" t="s">
        <v>113</v>
      </c>
      <c r="D9578" s="2">
        <v>29641.589599999996</v>
      </c>
      <c r="E9578" s="2">
        <v>4401776055.5999994</v>
      </c>
      <c r="F9578" s="2">
        <v>1350982521.3229997</v>
      </c>
      <c r="G9578" s="2">
        <v>669860311.2191999</v>
      </c>
      <c r="H9578" s="2">
        <v>257666306.9002105</v>
      </c>
      <c r="I9578" s="2">
        <v>237844721.45519999</v>
      </c>
      <c r="J9578" s="2">
        <v>407764889.91999996</v>
      </c>
      <c r="K9578" s="2">
        <v>53932042.059999995</v>
      </c>
      <c r="L9578" s="2">
        <v>47382273.773999996</v>
      </c>
      <c r="M9578" s="2">
        <v>105365211.44600001</v>
      </c>
    </row>
    <row r="9579" spans="1:13" ht="14.25" customHeight="1">
      <c r="A9579" s="59" t="s">
        <v>165</v>
      </c>
      <c r="B9579" s="59" t="s">
        <v>10</v>
      </c>
      <c r="C9579" s="59" t="s">
        <v>113</v>
      </c>
      <c r="D9579" s="2">
        <v>126.16519999999998</v>
      </c>
      <c r="E9579" s="2">
        <v>22820307.824159998</v>
      </c>
      <c r="F9579" s="2">
        <v>5728675.2177999998</v>
      </c>
      <c r="G9579" s="2">
        <v>2844732.1919999998</v>
      </c>
      <c r="H9579" s="2">
        <v>1135465.9806315787</v>
      </c>
      <c r="I9579" s="2">
        <v>995388.71760000009</v>
      </c>
      <c r="J9579" s="2">
        <v>1683168.0799999998</v>
      </c>
      <c r="K9579" s="2">
        <v>179100.3</v>
      </c>
      <c r="L9579" s="2">
        <v>39469.716</v>
      </c>
      <c r="M9579" s="2">
        <v>448471.69400000002</v>
      </c>
    </row>
    <row r="9580" spans="1:13" ht="14.25" customHeight="1">
      <c r="A9580" s="59" t="s">
        <v>165</v>
      </c>
      <c r="B9580" s="59" t="s">
        <v>10</v>
      </c>
      <c r="C9580" s="59" t="s">
        <v>113</v>
      </c>
      <c r="D9580" s="2">
        <v>456.44479999999999</v>
      </c>
      <c r="E9580" s="2">
        <v>68717970.200879991</v>
      </c>
      <c r="F9580" s="2">
        <v>20714999.899999999</v>
      </c>
      <c r="G9580" s="2">
        <v>10287796.358399998</v>
      </c>
      <c r="H9580" s="2">
        <v>3943312.6736842096</v>
      </c>
      <c r="I9580" s="2">
        <v>3593266.2071999996</v>
      </c>
      <c r="J9580" s="2">
        <v>6066364.0999999996</v>
      </c>
      <c r="K9580" s="2">
        <v>626209.39999999991</v>
      </c>
      <c r="L9580" s="2">
        <v>72759.83</v>
      </c>
      <c r="M9580" s="2">
        <v>1622497.7560000001</v>
      </c>
    </row>
    <row r="9581" spans="1:13" ht="14.25" customHeight="1">
      <c r="A9581" s="59" t="s">
        <v>165</v>
      </c>
      <c r="B9581" s="59" t="s">
        <v>10</v>
      </c>
      <c r="C9581" s="59" t="s">
        <v>113</v>
      </c>
      <c r="D9581" s="2">
        <v>648.50519999999995</v>
      </c>
      <c r="E9581" s="2">
        <v>124750004.148</v>
      </c>
      <c r="F9581" s="2">
        <v>38641422.052599996</v>
      </c>
      <c r="G9581" s="2">
        <v>16233237.715199998</v>
      </c>
      <c r="H9581" s="2">
        <v>5745696.9802105268</v>
      </c>
      <c r="I9581" s="2">
        <v>6598583.46</v>
      </c>
      <c r="J9581" s="2">
        <v>8956125.2799999993</v>
      </c>
      <c r="K9581" s="2">
        <v>1034906.4199999999</v>
      </c>
      <c r="L9581" s="2">
        <v>3822377.4380000001</v>
      </c>
      <c r="M9581" s="2">
        <v>2305204.4180000001</v>
      </c>
    </row>
    <row r="9582" spans="1:13" ht="14.25" customHeight="1">
      <c r="A9582" s="59" t="s">
        <v>165</v>
      </c>
      <c r="B9582" s="59" t="s">
        <v>10</v>
      </c>
      <c r="C9582" s="59" t="s">
        <v>113</v>
      </c>
      <c r="D9582" s="2">
        <v>16.875599999999999</v>
      </c>
      <c r="E9582" s="2">
        <v>2809757.0239200001</v>
      </c>
      <c r="F9582" s="2">
        <v>1005458.7767999999</v>
      </c>
      <c r="G9582" s="2">
        <v>422471.34719999996</v>
      </c>
      <c r="H9582" s="2">
        <v>175492.98189473682</v>
      </c>
      <c r="I9582" s="2">
        <v>171631.05119999999</v>
      </c>
      <c r="J9582" s="2">
        <v>232811.12</v>
      </c>
      <c r="K9582" s="2">
        <v>26691</v>
      </c>
      <c r="L9582" s="2">
        <v>97976.141999999993</v>
      </c>
      <c r="M9582" s="2">
        <v>59986.608</v>
      </c>
    </row>
    <row r="9583" spans="1:13" ht="14.25" customHeight="1">
      <c r="A9583" s="59" t="s">
        <v>165</v>
      </c>
      <c r="B9583" s="59" t="s">
        <v>10</v>
      </c>
      <c r="C9583" s="59" t="s">
        <v>113</v>
      </c>
      <c r="D9583" s="2">
        <v>591.44959999999992</v>
      </c>
      <c r="E9583" s="2">
        <v>117107020.8</v>
      </c>
      <c r="F9583" s="2">
        <v>39015025.409599997</v>
      </c>
      <c r="G9583" s="2">
        <v>18512117.951999996</v>
      </c>
      <c r="H9583" s="2">
        <v>5162149.3490526322</v>
      </c>
      <c r="I9583" s="2">
        <v>6795454.1112000002</v>
      </c>
      <c r="J9583" s="2">
        <v>8034535.4799999995</v>
      </c>
      <c r="K9583" s="2">
        <v>706679.27999999991</v>
      </c>
      <c r="L9583" s="2">
        <v>3799271.8060000003</v>
      </c>
      <c r="M9583" s="2">
        <v>2102390.6199999996</v>
      </c>
    </row>
    <row r="9584" spans="1:13" ht="14.25" customHeight="1">
      <c r="A9584" s="59" t="s">
        <v>165</v>
      </c>
      <c r="B9584" s="59" t="s">
        <v>8</v>
      </c>
      <c r="C9584" s="59" t="s">
        <v>113</v>
      </c>
      <c r="D9584" s="2">
        <v>306.97519999999997</v>
      </c>
      <c r="E9584" s="2">
        <v>47795209.806959994</v>
      </c>
      <c r="F9584" s="2">
        <v>15644964.401599998</v>
      </c>
      <c r="G9584" s="2">
        <v>10776006.7776</v>
      </c>
      <c r="H9584" s="2">
        <v>4735513.8795789471</v>
      </c>
      <c r="I9584" s="2">
        <v>1875244.716</v>
      </c>
      <c r="J9584" s="2">
        <v>3841881.2199999997</v>
      </c>
      <c r="K9584" s="2">
        <v>468552.92</v>
      </c>
      <c r="L9584" s="2">
        <v>1653323.6059999999</v>
      </c>
      <c r="M9584" s="2">
        <v>1091186.382</v>
      </c>
    </row>
    <row r="9585" spans="1:13" ht="14.25" customHeight="1">
      <c r="A9585" s="59" t="s">
        <v>165</v>
      </c>
      <c r="B9585" s="59" t="s">
        <v>8</v>
      </c>
      <c r="C9585" s="59" t="s">
        <v>113</v>
      </c>
      <c r="D9585" s="2">
        <v>10.4468</v>
      </c>
      <c r="E9585" s="2">
        <v>1740269.2008239999</v>
      </c>
      <c r="F9585" s="2">
        <v>531776.60099999991</v>
      </c>
      <c r="G9585" s="2">
        <v>367952.23679999996</v>
      </c>
      <c r="H9585" s="2">
        <v>160136.36715789474</v>
      </c>
      <c r="I9585" s="2">
        <v>64531.900799999996</v>
      </c>
      <c r="J9585" s="2">
        <v>130255.35999999999</v>
      </c>
      <c r="K9585" s="2">
        <v>16466.419999999998</v>
      </c>
      <c r="L9585" s="2">
        <v>61506.478000000003</v>
      </c>
      <c r="M9585" s="2">
        <v>37136.242000000006</v>
      </c>
    </row>
    <row r="9586" spans="1:13" ht="14.25" customHeight="1">
      <c r="A9586" s="59" t="s">
        <v>165</v>
      </c>
      <c r="B9586" s="59" t="s">
        <v>8</v>
      </c>
      <c r="C9586" s="59" t="s">
        <v>113</v>
      </c>
      <c r="D9586" s="2">
        <v>64.287999999999997</v>
      </c>
      <c r="E9586" s="2">
        <v>9517491.2447999995</v>
      </c>
      <c r="F9586" s="2">
        <v>3266446.1133999997</v>
      </c>
      <c r="G9586" s="2">
        <v>2260738.4255999997</v>
      </c>
      <c r="H9586" s="2">
        <v>962061.15031578951</v>
      </c>
      <c r="I9586" s="2">
        <v>393769.64159999997</v>
      </c>
      <c r="J9586" s="2">
        <v>796103.55999999994</v>
      </c>
      <c r="K9586" s="2">
        <v>94747.72</v>
      </c>
      <c r="L9586" s="2">
        <v>293287.10399999999</v>
      </c>
      <c r="M9586" s="2">
        <v>228521.69999999998</v>
      </c>
    </row>
    <row r="9587" spans="1:13" ht="14.25" customHeight="1">
      <c r="A9587" s="59" t="s">
        <v>165</v>
      </c>
      <c r="B9587" s="59" t="s">
        <v>10</v>
      </c>
      <c r="C9587" s="59" t="s">
        <v>113</v>
      </c>
      <c r="D9587" s="2">
        <v>533.59040000000005</v>
      </c>
      <c r="E9587" s="2">
        <v>79238174.399999991</v>
      </c>
      <c r="F9587" s="2">
        <v>30575786.071800001</v>
      </c>
      <c r="G9587" s="2">
        <v>13920620.447999997</v>
      </c>
      <c r="H9587" s="2">
        <v>8964787.7254736815</v>
      </c>
      <c r="I9587" s="2">
        <v>4432860.1727999998</v>
      </c>
      <c r="J9587" s="2">
        <v>5820579.7599999998</v>
      </c>
      <c r="K9587" s="2">
        <v>1047275.2999999999</v>
      </c>
      <c r="L9587" s="2">
        <v>3510372.03</v>
      </c>
      <c r="M9587" s="2">
        <v>1896721.9919999999</v>
      </c>
    </row>
    <row r="9588" spans="1:13" ht="14.25" customHeight="1">
      <c r="A9588" s="59" t="s">
        <v>165</v>
      </c>
      <c r="B9588" s="59" t="s">
        <v>10</v>
      </c>
      <c r="C9588" s="59" t="s">
        <v>113</v>
      </c>
      <c r="D9588" s="2">
        <v>229.02599999999998</v>
      </c>
      <c r="E9588" s="2">
        <v>38376255.528072</v>
      </c>
      <c r="F9588" s="2">
        <v>13015342.571799999</v>
      </c>
      <c r="G9588" s="2">
        <v>5879743.2191999992</v>
      </c>
      <c r="H9588" s="2">
        <v>3866359.3162105256</v>
      </c>
      <c r="I9588" s="2">
        <v>1925552.9952000002</v>
      </c>
      <c r="J9588" s="2">
        <v>2628004.88</v>
      </c>
      <c r="K9588" s="2">
        <v>407471.12</v>
      </c>
      <c r="L9588" s="2">
        <v>1118679.3419999999</v>
      </c>
      <c r="M9588" s="2">
        <v>814104.6100000001</v>
      </c>
    </row>
    <row r="9589" spans="1:13" ht="14.25" customHeight="1">
      <c r="A9589" s="59" t="s">
        <v>165</v>
      </c>
      <c r="B9589" s="59" t="s">
        <v>10</v>
      </c>
      <c r="C9589" s="59" t="s">
        <v>113</v>
      </c>
      <c r="D9589" s="2">
        <v>5.6251999999999995</v>
      </c>
      <c r="E9589" s="2">
        <v>860680.91339999984</v>
      </c>
      <c r="F9589" s="2">
        <v>319855.79279999994</v>
      </c>
      <c r="G9589" s="2">
        <v>144366.96959999998</v>
      </c>
      <c r="H9589" s="2">
        <v>128860.08252631577</v>
      </c>
      <c r="I9589" s="2">
        <v>47295.468000000001</v>
      </c>
      <c r="J9589" s="2">
        <v>64502.02</v>
      </c>
      <c r="K9589" s="2">
        <v>9981.8599999999988</v>
      </c>
      <c r="L9589" s="2">
        <v>26703.710000000003</v>
      </c>
      <c r="M9589" s="2">
        <v>19994.633999999998</v>
      </c>
    </row>
    <row r="9590" spans="1:13" ht="14.25" customHeight="1">
      <c r="A9590" s="59" t="s">
        <v>166</v>
      </c>
      <c r="B9590" s="59" t="s">
        <v>8</v>
      </c>
      <c r="C9590" s="59" t="s">
        <v>114</v>
      </c>
      <c r="D9590" s="2">
        <v>78688.511999999988</v>
      </c>
      <c r="E9590" s="2">
        <v>12251971112.00832</v>
      </c>
      <c r="F9590" s="2">
        <v>3302997717.4006</v>
      </c>
      <c r="G9590" s="2">
        <v>2808444273.8495998</v>
      </c>
      <c r="H9590" s="2">
        <v>35316726.184421048</v>
      </c>
      <c r="I9590" s="2">
        <v>509840588.62800002</v>
      </c>
      <c r="J9590" s="2">
        <v>983037433.9799999</v>
      </c>
      <c r="K9590" s="2">
        <v>136869092.95999998</v>
      </c>
      <c r="L9590" s="2">
        <v>6536960.8700000001</v>
      </c>
      <c r="M9590" s="2">
        <v>176499725.84200001</v>
      </c>
    </row>
    <row r="9591" spans="1:13" ht="14.25" customHeight="1">
      <c r="A9591" s="59" t="s">
        <v>166</v>
      </c>
      <c r="B9591" s="59" t="s">
        <v>8</v>
      </c>
      <c r="C9591" s="59" t="s">
        <v>114</v>
      </c>
      <c r="D9591" s="2">
        <v>1595.9495999999999</v>
      </c>
      <c r="E9591" s="2">
        <v>295781641.68167996</v>
      </c>
      <c r="F9591" s="2">
        <v>67000040.169199996</v>
      </c>
      <c r="G9591" s="2">
        <v>56967619.64159999</v>
      </c>
      <c r="H9591" s="2">
        <v>715508.86736842094</v>
      </c>
      <c r="I9591" s="2">
        <v>10372748.522399999</v>
      </c>
      <c r="J9591" s="2">
        <v>19916653.640000001</v>
      </c>
      <c r="K9591" s="2">
        <v>2773023.52</v>
      </c>
      <c r="L9591" s="2">
        <v>132436.15</v>
      </c>
      <c r="M9591" s="2">
        <v>3579743.9480000003</v>
      </c>
    </row>
    <row r="9592" spans="1:13" ht="14.25" customHeight="1">
      <c r="A9592" s="59" t="s">
        <v>166</v>
      </c>
      <c r="B9592" s="59" t="s">
        <v>8</v>
      </c>
      <c r="C9592" s="59" t="s">
        <v>114</v>
      </c>
      <c r="D9592" s="2">
        <v>1107.3607999999999</v>
      </c>
      <c r="E9592" s="2">
        <v>174875492.51171997</v>
      </c>
      <c r="F9592" s="2">
        <v>46488448.706599995</v>
      </c>
      <c r="G9592" s="2">
        <v>39527398.867200002</v>
      </c>
      <c r="H9592" s="2">
        <v>495926.05642105255</v>
      </c>
      <c r="I9592" s="2">
        <v>7197186.1823999994</v>
      </c>
      <c r="J9592" s="2">
        <v>13819333.719999999</v>
      </c>
      <c r="K9592" s="2">
        <v>1924067.68</v>
      </c>
      <c r="L9592" s="2">
        <v>91900.27</v>
      </c>
      <c r="M9592" s="2">
        <v>2483830.1839999999</v>
      </c>
    </row>
    <row r="9593" spans="1:13" ht="14.25" customHeight="1">
      <c r="A9593" s="59" t="s">
        <v>166</v>
      </c>
      <c r="B9593" s="59" t="s">
        <v>10</v>
      </c>
      <c r="C9593" s="59" t="s">
        <v>114</v>
      </c>
      <c r="D9593" s="2">
        <v>11398.2624</v>
      </c>
      <c r="E9593" s="2">
        <v>1692641966.3999999</v>
      </c>
      <c r="F9593" s="2">
        <v>521699461.25579989</v>
      </c>
      <c r="G9593" s="2">
        <v>263904544.39679998</v>
      </c>
      <c r="H9593" s="2">
        <v>3995857.0307368413</v>
      </c>
      <c r="I9593" s="2">
        <v>121184108.29440001</v>
      </c>
      <c r="J9593" s="2">
        <v>181748558.06</v>
      </c>
      <c r="K9593" s="2">
        <v>19307407.579999998</v>
      </c>
      <c r="L9593" s="2">
        <v>395175.22000000003</v>
      </c>
      <c r="M9593" s="2">
        <v>25566504.48</v>
      </c>
    </row>
    <row r="9594" spans="1:13" ht="14.25" customHeight="1">
      <c r="A9594" s="59" t="s">
        <v>166</v>
      </c>
      <c r="B9594" s="59" t="s">
        <v>10</v>
      </c>
      <c r="C9594" s="59" t="s">
        <v>114</v>
      </c>
      <c r="D9594" s="2">
        <v>725.65079999999989</v>
      </c>
      <c r="E9594" s="2">
        <v>131280741.29016</v>
      </c>
      <c r="F9594" s="2">
        <v>33216268.293199997</v>
      </c>
      <c r="G9594" s="2">
        <v>16795927.487999998</v>
      </c>
      <c r="H9594" s="2">
        <v>252988.26442105259</v>
      </c>
      <c r="I9594" s="2">
        <v>7714779.5304000005</v>
      </c>
      <c r="J9594" s="2">
        <v>11577935.059999999</v>
      </c>
      <c r="K9594" s="2">
        <v>1230988.92</v>
      </c>
      <c r="L9594" s="2">
        <v>25255.097999999998</v>
      </c>
      <c r="M9594" s="2">
        <v>1627648.176</v>
      </c>
    </row>
    <row r="9595" spans="1:13" ht="14.25" customHeight="1">
      <c r="A9595" s="59" t="s">
        <v>166</v>
      </c>
      <c r="B9595" s="59" t="s">
        <v>10</v>
      </c>
      <c r="C9595" s="59" t="s">
        <v>114</v>
      </c>
      <c r="D9595" s="2">
        <v>1122.6291999999999</v>
      </c>
      <c r="E9595" s="2">
        <v>171264451.38264</v>
      </c>
      <c r="F9595" s="2">
        <v>51387726.937599994</v>
      </c>
      <c r="G9595" s="2">
        <v>25984396.684799999</v>
      </c>
      <c r="H9595" s="2">
        <v>394330.0244210526</v>
      </c>
      <c r="I9595" s="2">
        <v>11935274.5944</v>
      </c>
      <c r="J9595" s="2">
        <v>17911826.619999997</v>
      </c>
      <c r="K9595" s="2">
        <v>1904404.9</v>
      </c>
      <c r="L9595" s="2">
        <v>39093.582000000002</v>
      </c>
      <c r="M9595" s="2">
        <v>2518077.3200000003</v>
      </c>
    </row>
    <row r="9596" spans="1:13" ht="14.25" customHeight="1">
      <c r="A9596" s="59" t="s">
        <v>166</v>
      </c>
      <c r="B9596" s="59" t="s">
        <v>10</v>
      </c>
      <c r="C9596" s="59" t="s">
        <v>114</v>
      </c>
      <c r="D9596" s="2">
        <v>2025.0719999999999</v>
      </c>
      <c r="E9596" s="2">
        <v>328048906.04639995</v>
      </c>
      <c r="F9596" s="2">
        <v>120730282.148</v>
      </c>
      <c r="G9596" s="2">
        <v>49959229.209600002</v>
      </c>
      <c r="H9596" s="2">
        <v>-612356.6652631578</v>
      </c>
      <c r="I9596" s="2">
        <v>21357772.545600001</v>
      </c>
      <c r="J9596" s="2">
        <v>30085529.399999999</v>
      </c>
      <c r="K9596" s="2">
        <v>3208595.2199999997</v>
      </c>
      <c r="L9596" s="2">
        <v>44457.775999999998</v>
      </c>
      <c r="M9596" s="2">
        <v>4542271.7560000001</v>
      </c>
    </row>
    <row r="9597" spans="1:13" ht="14.25" customHeight="1">
      <c r="A9597" s="59" t="s">
        <v>166</v>
      </c>
      <c r="B9597" s="59" t="s">
        <v>10</v>
      </c>
      <c r="C9597" s="59" t="s">
        <v>114</v>
      </c>
      <c r="D9597" s="2">
        <v>1618.4503999999999</v>
      </c>
      <c r="E9597" s="2">
        <v>314845248.56399995</v>
      </c>
      <c r="F9597" s="2">
        <v>96488415.015999988</v>
      </c>
      <c r="G9597" s="2">
        <v>39927736.512000002</v>
      </c>
      <c r="H9597" s="2">
        <v>-489020.24084210524</v>
      </c>
      <c r="I9597" s="2">
        <v>17069258.088</v>
      </c>
      <c r="J9597" s="2">
        <v>24044552.5</v>
      </c>
      <c r="K9597" s="2">
        <v>2564321.2199999997</v>
      </c>
      <c r="L9597" s="2">
        <v>35527.976000000002</v>
      </c>
      <c r="M9597" s="2">
        <v>3630211.75</v>
      </c>
    </row>
    <row r="9598" spans="1:13" ht="14.25" customHeight="1">
      <c r="A9598" s="59" t="s">
        <v>166</v>
      </c>
      <c r="B9598" s="59" t="s">
        <v>10</v>
      </c>
      <c r="C9598" s="59" t="s">
        <v>114</v>
      </c>
      <c r="D9598" s="2">
        <v>137.41559999999998</v>
      </c>
      <c r="E9598" s="2">
        <v>22738237.441919997</v>
      </c>
      <c r="F9598" s="2">
        <v>8192417.9683999987</v>
      </c>
      <c r="G9598" s="2">
        <v>3390090.9695999995</v>
      </c>
      <c r="H9598" s="2">
        <v>-44436.611368421058</v>
      </c>
      <c r="I9598" s="2">
        <v>1449271.1159999999</v>
      </c>
      <c r="J9598" s="2">
        <v>2041519.5599999998</v>
      </c>
      <c r="K9598" s="2">
        <v>217727.22</v>
      </c>
      <c r="L9598" s="2">
        <v>3015.386</v>
      </c>
      <c r="M9598" s="2">
        <v>308226.02799999999</v>
      </c>
    </row>
    <row r="9599" spans="1:13" ht="14.25" customHeight="1">
      <c r="A9599" s="59" t="s">
        <v>166</v>
      </c>
      <c r="B9599" s="59" t="s">
        <v>10</v>
      </c>
      <c r="C9599" s="59" t="s">
        <v>114</v>
      </c>
      <c r="D9599" s="2">
        <v>3960.1407999999992</v>
      </c>
      <c r="E9599" s="2">
        <v>641517860.71296</v>
      </c>
      <c r="F9599" s="2">
        <v>260334653.84759998</v>
      </c>
      <c r="G9599" s="2">
        <v>125114459.34720001</v>
      </c>
      <c r="H9599" s="2">
        <v>1240154.4656842102</v>
      </c>
      <c r="I9599" s="2">
        <v>47185155.892800003</v>
      </c>
      <c r="J9599" s="2">
        <v>53184272.579999998</v>
      </c>
      <c r="K9599" s="2">
        <v>4316955.5999999996</v>
      </c>
      <c r="L9599" s="2">
        <v>28945064.544</v>
      </c>
      <c r="M9599" s="2">
        <v>8882665.9900000002</v>
      </c>
    </row>
    <row r="9600" spans="1:13" ht="14.25" customHeight="1">
      <c r="A9600" s="59" t="s">
        <v>166</v>
      </c>
      <c r="B9600" s="59" t="s">
        <v>10</v>
      </c>
      <c r="C9600" s="59" t="s">
        <v>114</v>
      </c>
      <c r="D9600" s="2">
        <v>1711.6679999999999</v>
      </c>
      <c r="E9600" s="2">
        <v>338910264</v>
      </c>
      <c r="F9600" s="2">
        <v>112421175.0226</v>
      </c>
      <c r="G9600" s="2">
        <v>54074597.452799998</v>
      </c>
      <c r="H9600" s="2">
        <v>537201.85263157892</v>
      </c>
      <c r="I9600" s="2">
        <v>20333459.246400002</v>
      </c>
      <c r="J9600" s="2">
        <v>22962184.48</v>
      </c>
      <c r="K9600" s="2">
        <v>1862019.92</v>
      </c>
      <c r="L9600" s="2">
        <v>12851639.174000001</v>
      </c>
      <c r="M9600" s="2">
        <v>3839302.5660000006</v>
      </c>
    </row>
    <row r="9601" spans="1:13" ht="14.25" customHeight="1">
      <c r="A9601" s="59" t="s">
        <v>166</v>
      </c>
      <c r="B9601" s="59" t="s">
        <v>13</v>
      </c>
      <c r="C9601" s="59" t="s">
        <v>114</v>
      </c>
      <c r="D9601" s="2">
        <v>3246.5439999999999</v>
      </c>
      <c r="E9601" s="2">
        <v>181145467.64159998</v>
      </c>
      <c r="F9601" s="2">
        <v>103382192.1538</v>
      </c>
      <c r="G9601" s="2">
        <v>8395884.7488000002</v>
      </c>
      <c r="H9601" s="2">
        <v>1337093.1738947367</v>
      </c>
      <c r="I9601" s="2">
        <v>21754340.683200002</v>
      </c>
      <c r="J9601" s="2">
        <v>75173492.61999999</v>
      </c>
      <c r="K9601" s="2">
        <v>5682729.5599999996</v>
      </c>
      <c r="L9601" s="2">
        <v>263136.85200000001</v>
      </c>
      <c r="M9601" s="2">
        <v>23248697.318</v>
      </c>
    </row>
    <row r="9602" spans="1:13" ht="14.25" customHeight="1">
      <c r="A9602" s="59" t="s">
        <v>166</v>
      </c>
      <c r="B9602" s="59" t="s">
        <v>13</v>
      </c>
      <c r="C9602" s="59" t="s">
        <v>114</v>
      </c>
      <c r="D9602" s="2">
        <v>73.127599999999987</v>
      </c>
      <c r="E9602" s="2">
        <v>4409660.0948399995</v>
      </c>
      <c r="F9602" s="2">
        <v>2328657.5823999997</v>
      </c>
      <c r="G9602" s="2">
        <v>189117.71519999998</v>
      </c>
      <c r="H9602" s="2">
        <v>27404.503578947366</v>
      </c>
      <c r="I9602" s="2">
        <v>490011.33600000001</v>
      </c>
      <c r="J9602" s="2">
        <v>1693262.2799999998</v>
      </c>
      <c r="K9602" s="2">
        <v>128005.28</v>
      </c>
      <c r="L9602" s="2">
        <v>5927.0420000000004</v>
      </c>
      <c r="M9602" s="2">
        <v>523671.43400000001</v>
      </c>
    </row>
    <row r="9603" spans="1:13" ht="14.25" customHeight="1">
      <c r="A9603" s="59" t="s">
        <v>166</v>
      </c>
      <c r="B9603" s="59" t="s">
        <v>8</v>
      </c>
      <c r="C9603" s="59" t="s">
        <v>114</v>
      </c>
      <c r="D9603" s="2">
        <v>2256.5088000000001</v>
      </c>
      <c r="E9603" s="2">
        <v>351332327.58623993</v>
      </c>
      <c r="F9603" s="2">
        <v>116321285.29539999</v>
      </c>
      <c r="G9603" s="2">
        <v>80707659.532799989</v>
      </c>
      <c r="H9603" s="2">
        <v>128054338.16589472</v>
      </c>
      <c r="I9603" s="2">
        <v>14579165.203200001</v>
      </c>
      <c r="J9603" s="2">
        <v>28293067.619999997</v>
      </c>
      <c r="K9603" s="2">
        <v>3706547.5999999996</v>
      </c>
      <c r="L9603" s="2">
        <v>55995.258000000002</v>
      </c>
      <c r="M9603" s="2">
        <v>5061389.8939999994</v>
      </c>
    </row>
    <row r="9604" spans="1:13" ht="14.25" customHeight="1">
      <c r="A9604" s="59" t="s">
        <v>166</v>
      </c>
      <c r="B9604" s="59" t="s">
        <v>8</v>
      </c>
      <c r="C9604" s="59" t="s">
        <v>114</v>
      </c>
      <c r="D9604" s="2">
        <v>977.98120000000006</v>
      </c>
      <c r="E9604" s="2">
        <v>178473440.24848798</v>
      </c>
      <c r="F9604" s="2">
        <v>50485347.228399992</v>
      </c>
      <c r="G9604" s="2">
        <v>34953244.953599997</v>
      </c>
      <c r="H9604" s="2">
        <v>55496031.400421053</v>
      </c>
      <c r="I9604" s="2">
        <v>6319549.4976000004</v>
      </c>
      <c r="J9604" s="2">
        <v>12316518.899999999</v>
      </c>
      <c r="K9604" s="2">
        <v>1628834.0599999998</v>
      </c>
      <c r="L9604" s="2">
        <v>25325.453999999998</v>
      </c>
      <c r="M9604" s="2">
        <v>2193629.7239999999</v>
      </c>
    </row>
    <row r="9605" spans="1:13" ht="14.25" customHeight="1">
      <c r="A9605" s="59" t="s">
        <v>166</v>
      </c>
      <c r="B9605" s="59" t="s">
        <v>8</v>
      </c>
      <c r="C9605" s="59" t="s">
        <v>114</v>
      </c>
      <c r="D9605" s="2">
        <v>139.82640000000001</v>
      </c>
      <c r="E9605" s="2">
        <v>22819424.748119999</v>
      </c>
      <c r="F9605" s="2">
        <v>7213647.2477999991</v>
      </c>
      <c r="G9605" s="2">
        <v>4997588.0063999994</v>
      </c>
      <c r="H9605" s="2">
        <v>7938636.4799999995</v>
      </c>
      <c r="I9605" s="2">
        <v>903325.2840000001</v>
      </c>
      <c r="J9605" s="2">
        <v>1758259.5799999998</v>
      </c>
      <c r="K9605" s="2">
        <v>231866.47999999998</v>
      </c>
      <c r="L9605" s="2">
        <v>3574.6259999999997</v>
      </c>
      <c r="M9605" s="2">
        <v>313633.51799999998</v>
      </c>
    </row>
    <row r="9606" spans="1:13" ht="14.25" customHeight="1">
      <c r="A9606" s="59" t="s">
        <v>166</v>
      </c>
      <c r="B9606" s="59" t="s">
        <v>8</v>
      </c>
      <c r="C9606" s="59" t="s">
        <v>114</v>
      </c>
      <c r="D9606" s="2">
        <v>138556.712</v>
      </c>
      <c r="E9606" s="2">
        <v>21572905955.277599</v>
      </c>
      <c r="F9606" s="2">
        <v>5815355347.8165998</v>
      </c>
      <c r="G9606" s="2">
        <v>4944189256.3583994</v>
      </c>
      <c r="H9606" s="2">
        <v>62185345.434947349</v>
      </c>
      <c r="I9606" s="2">
        <v>921312702.94319999</v>
      </c>
      <c r="J9606" s="2">
        <v>1712433081.3199999</v>
      </c>
      <c r="K9606" s="2">
        <v>238423427.95999998</v>
      </c>
      <c r="L9606" s="2">
        <v>11387286.372000001</v>
      </c>
      <c r="M9606" s="2">
        <v>310785157.14399999</v>
      </c>
    </row>
    <row r="9607" spans="1:13" ht="14.25" customHeight="1">
      <c r="A9607" s="59" t="s">
        <v>166</v>
      </c>
      <c r="B9607" s="59" t="s">
        <v>8</v>
      </c>
      <c r="C9607" s="59" t="s">
        <v>114</v>
      </c>
      <c r="D9607" s="2">
        <v>2448.5691999999999</v>
      </c>
      <c r="E9607" s="2">
        <v>452104128.24192005</v>
      </c>
      <c r="F9607" s="2">
        <v>102762658.2754</v>
      </c>
      <c r="G9607" s="2">
        <v>87377415.417599991</v>
      </c>
      <c r="H9607" s="2">
        <v>1096712.1246315788</v>
      </c>
      <c r="I9607" s="2">
        <v>15793705.382399999</v>
      </c>
      <c r="J9607" s="2">
        <v>30637189.319999997</v>
      </c>
      <c r="K9607" s="2">
        <v>4265638.3599999994</v>
      </c>
      <c r="L9607" s="2">
        <v>203726.622</v>
      </c>
      <c r="M9607" s="2">
        <v>5492183.29</v>
      </c>
    </row>
    <row r="9608" spans="1:13" ht="14.25" customHeight="1">
      <c r="A9608" s="59" t="s">
        <v>166</v>
      </c>
      <c r="B9608" s="59" t="s">
        <v>8</v>
      </c>
      <c r="C9608" s="59" t="s">
        <v>114</v>
      </c>
      <c r="D9608" s="2">
        <v>764.22359999999992</v>
      </c>
      <c r="E9608" s="2">
        <v>121835001.96251999</v>
      </c>
      <c r="F9608" s="2">
        <v>32081398.731800001</v>
      </c>
      <c r="G9608" s="2">
        <v>27282686.2848</v>
      </c>
      <c r="H9608" s="2">
        <v>342695.50484210521</v>
      </c>
      <c r="I9608" s="2">
        <v>4694123.6855999995</v>
      </c>
      <c r="J9608" s="2">
        <v>9747737.6999999993</v>
      </c>
      <c r="K9608" s="2">
        <v>1357186.0999999999</v>
      </c>
      <c r="L9608" s="2">
        <v>64820.425999999999</v>
      </c>
      <c r="M9608" s="2">
        <v>1714156.29</v>
      </c>
    </row>
    <row r="9609" spans="1:13" ht="14.25" customHeight="1">
      <c r="A9609" s="59" t="s">
        <v>166</v>
      </c>
      <c r="B9609" s="59" t="s">
        <v>10</v>
      </c>
      <c r="C9609" s="59" t="s">
        <v>114</v>
      </c>
      <c r="D9609" s="2">
        <v>29829.631999999998</v>
      </c>
      <c r="E9609" s="2">
        <v>4429700352</v>
      </c>
      <c r="F9609" s="2">
        <v>1365013279.4887998</v>
      </c>
      <c r="G9609" s="2">
        <v>690314405.12639999</v>
      </c>
      <c r="H9609" s="2">
        <v>10461411.951157894</v>
      </c>
      <c r="I9609" s="2">
        <v>317049467.99759996</v>
      </c>
      <c r="J9609" s="2">
        <v>475709929.19999999</v>
      </c>
      <c r="K9609" s="2">
        <v>50564052.779999994</v>
      </c>
      <c r="L9609" s="2">
        <v>1036899.512</v>
      </c>
      <c r="M9609" s="2">
        <v>66908391.836000003</v>
      </c>
    </row>
    <row r="9610" spans="1:13" ht="14.25" customHeight="1">
      <c r="A9610" s="59" t="s">
        <v>166</v>
      </c>
      <c r="B9610" s="59" t="s">
        <v>10</v>
      </c>
      <c r="C9610" s="59" t="s">
        <v>114</v>
      </c>
      <c r="D9610" s="2">
        <v>311.79679999999996</v>
      </c>
      <c r="E9610" s="2">
        <v>56411056.548</v>
      </c>
      <c r="F9610" s="2">
        <v>14268877.859199999</v>
      </c>
      <c r="G9610" s="2">
        <v>7222415.155199999</v>
      </c>
      <c r="H9610" s="2">
        <v>111208.98694736841</v>
      </c>
      <c r="I9610" s="2">
        <v>3315092.1624000003</v>
      </c>
      <c r="J9610" s="2">
        <v>4966906.46</v>
      </c>
      <c r="K9610" s="2">
        <v>526954.14</v>
      </c>
      <c r="L9610" s="2">
        <v>10737.408000000001</v>
      </c>
      <c r="M9610" s="2">
        <v>699365.70000000007</v>
      </c>
    </row>
    <row r="9611" spans="1:13" ht="14.25" customHeight="1">
      <c r="A9611" s="59" t="s">
        <v>166</v>
      </c>
      <c r="B9611" s="59" t="s">
        <v>10</v>
      </c>
      <c r="C9611" s="59" t="s">
        <v>114</v>
      </c>
      <c r="D9611" s="2">
        <v>1962.3911999999998</v>
      </c>
      <c r="E9611" s="2">
        <v>296574620.09867996</v>
      </c>
      <c r="F9611" s="2">
        <v>89827356.805599988</v>
      </c>
      <c r="G9611" s="2">
        <v>45421556.505599998</v>
      </c>
      <c r="H9611" s="2">
        <v>685331.3482105264</v>
      </c>
      <c r="I9611" s="2">
        <v>20863238.450400002</v>
      </c>
      <c r="J9611" s="2">
        <v>31310451.139999997</v>
      </c>
      <c r="K9611" s="2">
        <v>3328958.92</v>
      </c>
      <c r="L9611" s="2">
        <v>68329.206000000006</v>
      </c>
      <c r="M9611" s="2">
        <v>4401678.8199999994</v>
      </c>
    </row>
    <row r="9612" spans="1:13" ht="14.25" customHeight="1">
      <c r="A9612" s="59" t="s">
        <v>166</v>
      </c>
      <c r="B9612" s="59" t="s">
        <v>10</v>
      </c>
      <c r="C9612" s="59" t="s">
        <v>114</v>
      </c>
      <c r="D9612" s="2">
        <v>6493.0879999999997</v>
      </c>
      <c r="E9612" s="2">
        <v>1051839349.5455998</v>
      </c>
      <c r="F9612" s="2">
        <v>387097802.39859992</v>
      </c>
      <c r="G9612" s="2">
        <v>160137049.53599998</v>
      </c>
      <c r="H9612" s="2">
        <v>-1954744.7949473681</v>
      </c>
      <c r="I9612" s="2">
        <v>68505026.529599994</v>
      </c>
      <c r="J9612" s="2">
        <v>96439343.919999987</v>
      </c>
      <c r="K9612" s="2">
        <v>10270740.26</v>
      </c>
      <c r="L9612" s="2">
        <v>141729.45600000001</v>
      </c>
      <c r="M9612" s="2">
        <v>14564111.43</v>
      </c>
    </row>
    <row r="9613" spans="1:13" ht="14.25" customHeight="1">
      <c r="A9613" s="59" t="s">
        <v>166</v>
      </c>
      <c r="B9613" s="59" t="s">
        <v>10</v>
      </c>
      <c r="C9613" s="59" t="s">
        <v>114</v>
      </c>
      <c r="D9613" s="2">
        <v>619.57560000000001</v>
      </c>
      <c r="E9613" s="2">
        <v>120529139.346</v>
      </c>
      <c r="F9613" s="2">
        <v>36935740.044399999</v>
      </c>
      <c r="G9613" s="2">
        <v>15285940.127999999</v>
      </c>
      <c r="H9613" s="2">
        <v>-187616.6905263158</v>
      </c>
      <c r="I9613" s="2">
        <v>6533225.2944</v>
      </c>
      <c r="J9613" s="2">
        <v>9205060.879999999</v>
      </c>
      <c r="K9613" s="2">
        <v>982210.75999999989</v>
      </c>
      <c r="L9613" s="2">
        <v>13635.534</v>
      </c>
      <c r="M9613" s="2">
        <v>1389718.6159999999</v>
      </c>
    </row>
    <row r="9614" spans="1:13" ht="14.25" customHeight="1">
      <c r="A9614" s="59" t="s">
        <v>166</v>
      </c>
      <c r="B9614" s="59" t="s">
        <v>10</v>
      </c>
      <c r="C9614" s="59" t="s">
        <v>114</v>
      </c>
      <c r="D9614" s="2">
        <v>49.019599999999997</v>
      </c>
      <c r="E9614" s="2">
        <v>8164571.0176799996</v>
      </c>
      <c r="F9614" s="2">
        <v>2922439.5903999996</v>
      </c>
      <c r="G9614" s="2">
        <v>1209328.1279999998</v>
      </c>
      <c r="H9614" s="2">
        <v>-16836.965052631578</v>
      </c>
      <c r="I9614" s="2">
        <v>516996.45360000007</v>
      </c>
      <c r="J9614" s="2">
        <v>728260.03999999992</v>
      </c>
      <c r="K9614" s="2">
        <v>77667.94</v>
      </c>
      <c r="L9614" s="2">
        <v>1073.3799999999999</v>
      </c>
      <c r="M9614" s="2">
        <v>109951.99600000001</v>
      </c>
    </row>
    <row r="9615" spans="1:13" ht="14.25" customHeight="1">
      <c r="A9615" s="59" t="s">
        <v>166</v>
      </c>
      <c r="B9615" s="59" t="s">
        <v>10</v>
      </c>
      <c r="C9615" s="59" t="s">
        <v>114</v>
      </c>
      <c r="D9615" s="2">
        <v>12905.815999999999</v>
      </c>
      <c r="E9615" s="2">
        <v>2090660885.3591998</v>
      </c>
      <c r="F9615" s="2">
        <v>847357042.44159997</v>
      </c>
      <c r="G9615" s="2">
        <v>407651962.40639997</v>
      </c>
      <c r="H9615" s="2">
        <v>4032926.6930526313</v>
      </c>
      <c r="I9615" s="2">
        <v>153192512.04480001</v>
      </c>
      <c r="J9615" s="2">
        <v>173066879.39999998</v>
      </c>
      <c r="K9615" s="2">
        <v>14031165.139999999</v>
      </c>
      <c r="L9615" s="2">
        <v>97425890.430000007</v>
      </c>
      <c r="M9615" s="2">
        <v>28947973.493999999</v>
      </c>
    </row>
    <row r="9616" spans="1:13" ht="14.25" customHeight="1">
      <c r="A9616" s="59" t="s">
        <v>166</v>
      </c>
      <c r="B9616" s="59" t="s">
        <v>10</v>
      </c>
      <c r="C9616" s="59" t="s">
        <v>114</v>
      </c>
      <c r="D9616" s="2">
        <v>837.35119999999995</v>
      </c>
      <c r="E9616" s="2">
        <v>165795537.59999999</v>
      </c>
      <c r="F9616" s="2">
        <v>54989208.257399999</v>
      </c>
      <c r="G9616" s="2">
        <v>26449935.743999999</v>
      </c>
      <c r="H9616" s="2">
        <v>258816.44463157892</v>
      </c>
      <c r="I9616" s="2">
        <v>9945706.0032000002</v>
      </c>
      <c r="J9616" s="2">
        <v>11231612.979999999</v>
      </c>
      <c r="K9616" s="2">
        <v>910771.53999999992</v>
      </c>
      <c r="L9616" s="2">
        <v>6287048.2400000002</v>
      </c>
      <c r="M9616" s="2">
        <v>1878194.0099999998</v>
      </c>
    </row>
    <row r="9617" spans="1:13" ht="14.25" customHeight="1">
      <c r="A9617" s="59" t="s">
        <v>166</v>
      </c>
      <c r="B9617" s="59" t="s">
        <v>13</v>
      </c>
      <c r="C9617" s="59" t="s">
        <v>114</v>
      </c>
      <c r="D9617" s="2">
        <v>4307.2960000000003</v>
      </c>
      <c r="E9617" s="2">
        <v>240331610.53439999</v>
      </c>
      <c r="F9617" s="2">
        <v>137160527.47079998</v>
      </c>
      <c r="G9617" s="2">
        <v>11139095.692799998</v>
      </c>
      <c r="H9617" s="2">
        <v>1773912.1111578946</v>
      </c>
      <c r="I9617" s="2">
        <v>28862190.194400001</v>
      </c>
      <c r="J9617" s="2">
        <v>99735119.079999998</v>
      </c>
      <c r="K9617" s="2">
        <v>7539453.9199999999</v>
      </c>
      <c r="L9617" s="2">
        <v>349123.61000000004</v>
      </c>
      <c r="M9617" s="2">
        <v>30844805.529999997</v>
      </c>
    </row>
    <row r="9618" spans="1:13" ht="14.25" customHeight="1">
      <c r="A9618" s="59" t="s">
        <v>166</v>
      </c>
      <c r="B9618" s="59" t="s">
        <v>13</v>
      </c>
      <c r="C9618" s="59" t="s">
        <v>114</v>
      </c>
      <c r="D9618" s="2">
        <v>104.46799999999999</v>
      </c>
      <c r="E9618" s="2">
        <v>6299514.4211999997</v>
      </c>
      <c r="F9618" s="2">
        <v>3326656.3025999996</v>
      </c>
      <c r="G9618" s="2">
        <v>270161.52959999995</v>
      </c>
      <c r="H9618" s="2">
        <v>43704.515368421053</v>
      </c>
      <c r="I9618" s="2">
        <v>700016.32079999999</v>
      </c>
      <c r="J9618" s="2">
        <v>2418947.52</v>
      </c>
      <c r="K9618" s="2">
        <v>182860</v>
      </c>
      <c r="L9618" s="2">
        <v>8466.1720000000005</v>
      </c>
      <c r="M9618" s="2">
        <v>748101.66200000001</v>
      </c>
    </row>
    <row r="9619" spans="1:13" ht="14.25" customHeight="1">
      <c r="A9619" s="59" t="s">
        <v>166</v>
      </c>
      <c r="B9619" s="59" t="s">
        <v>8</v>
      </c>
      <c r="C9619" s="59" t="s">
        <v>114</v>
      </c>
      <c r="D9619" s="2">
        <v>8524.5887999999995</v>
      </c>
      <c r="E9619" s="2">
        <v>1327255459.7702401</v>
      </c>
      <c r="F9619" s="2">
        <v>439606091.24239999</v>
      </c>
      <c r="G9619" s="2">
        <v>304552580.71679997</v>
      </c>
      <c r="H9619" s="2">
        <v>483762843.19326305</v>
      </c>
      <c r="I9619" s="2">
        <v>55048760.503200002</v>
      </c>
      <c r="J9619" s="2">
        <v>107152346.25999999</v>
      </c>
      <c r="K9619" s="2">
        <v>14131402.76</v>
      </c>
      <c r="L9619" s="2">
        <v>217943.04399999999</v>
      </c>
      <c r="M9619" s="2">
        <v>19120803.460000001</v>
      </c>
    </row>
    <row r="9620" spans="1:13" ht="14.25" customHeight="1">
      <c r="A9620" s="59" t="s">
        <v>166</v>
      </c>
      <c r="B9620" s="59" t="s">
        <v>8</v>
      </c>
      <c r="C9620" s="59" t="s">
        <v>114</v>
      </c>
      <c r="D9620" s="2">
        <v>712.79319999999996</v>
      </c>
      <c r="E9620" s="2">
        <v>129188468.43302399</v>
      </c>
      <c r="F9620" s="2">
        <v>36773019.498599999</v>
      </c>
      <c r="G9620" s="2">
        <v>25476222.086399999</v>
      </c>
      <c r="H9620" s="2">
        <v>40451530.691368423</v>
      </c>
      <c r="I9620" s="2">
        <v>4604872.9176000003</v>
      </c>
      <c r="J9620" s="2">
        <v>8963073.959999999</v>
      </c>
      <c r="K9620" s="2">
        <v>1181979.1599999999</v>
      </c>
      <c r="L9620" s="2">
        <v>18220.399999999998</v>
      </c>
      <c r="M9620" s="2">
        <v>1598806.726</v>
      </c>
    </row>
    <row r="9621" spans="1:13" ht="14.25" customHeight="1">
      <c r="A9621" s="59" t="s">
        <v>166</v>
      </c>
      <c r="B9621" s="59" t="s">
        <v>8</v>
      </c>
      <c r="C9621" s="59" t="s">
        <v>114</v>
      </c>
      <c r="D9621" s="2">
        <v>32.947600000000001</v>
      </c>
      <c r="E9621" s="2">
        <v>5291296.1639999999</v>
      </c>
      <c r="F9621" s="2">
        <v>1699767.4137999997</v>
      </c>
      <c r="G9621" s="2">
        <v>1177591.3728</v>
      </c>
      <c r="H9621" s="2">
        <v>1868107.6345263156</v>
      </c>
      <c r="I9621" s="2">
        <v>212853.96000000002</v>
      </c>
      <c r="J9621" s="2">
        <v>414301.72</v>
      </c>
      <c r="K9621" s="2">
        <v>54633.32</v>
      </c>
      <c r="L9621" s="2">
        <v>843.37</v>
      </c>
      <c r="M9621" s="2">
        <v>73902.664000000004</v>
      </c>
    </row>
    <row r="9622" spans="1:13" ht="14.25" customHeight="1">
      <c r="A9622" s="59" t="s">
        <v>164</v>
      </c>
      <c r="B9622" s="59" t="s">
        <v>8</v>
      </c>
      <c r="C9622" s="59" t="s">
        <v>112</v>
      </c>
      <c r="D9622" s="2">
        <v>41.787199999999999</v>
      </c>
      <c r="E9622" s="2">
        <v>6092460.934559999</v>
      </c>
      <c r="F9622" s="2">
        <v>1445933.798</v>
      </c>
      <c r="G9622" s="2">
        <v>1530342.7775999999</v>
      </c>
      <c r="H9622" s="2">
        <v>523546.83284210513</v>
      </c>
      <c r="I9622" s="2">
        <v>107002.62000000001</v>
      </c>
      <c r="J9622" s="2">
        <v>311714.8</v>
      </c>
      <c r="K9622" s="2">
        <v>92209.819999999992</v>
      </c>
      <c r="L9622" s="2">
        <v>27079.844000000001</v>
      </c>
      <c r="M9622" s="2">
        <v>109739.124</v>
      </c>
    </row>
    <row r="9623" spans="1:13" ht="14.25" customHeight="1">
      <c r="A9623" s="59" t="s">
        <v>164</v>
      </c>
      <c r="B9623" s="59" t="s">
        <v>8</v>
      </c>
      <c r="C9623" s="59" t="s">
        <v>112</v>
      </c>
      <c r="D9623" s="2">
        <v>439.56919999999991</v>
      </c>
      <c r="E9623" s="2">
        <v>71259661.935000002</v>
      </c>
      <c r="F9623" s="2">
        <v>15318517.924399998</v>
      </c>
      <c r="G9623" s="2">
        <v>16248277.9584</v>
      </c>
      <c r="H9623" s="2">
        <v>4518077.6387368413</v>
      </c>
      <c r="I9623" s="2">
        <v>1129319.7767999999</v>
      </c>
      <c r="J9623" s="2">
        <v>3228154.6799999997</v>
      </c>
      <c r="K9623" s="2">
        <v>934944.32</v>
      </c>
      <c r="L9623" s="2">
        <v>250216.60399999999</v>
      </c>
      <c r="M9623" s="2">
        <v>1154376.8940000001</v>
      </c>
    </row>
    <row r="9624" spans="1:13" ht="14.25" customHeight="1">
      <c r="A9624" s="59" t="s">
        <v>164</v>
      </c>
      <c r="B9624" s="59" t="s">
        <v>8</v>
      </c>
      <c r="C9624" s="59" t="s">
        <v>112</v>
      </c>
      <c r="D9624" s="2">
        <v>203.31079999999997</v>
      </c>
      <c r="E9624" s="2">
        <v>28435987.253520001</v>
      </c>
      <c r="F9624" s="2">
        <v>7038038.0404000003</v>
      </c>
      <c r="G9624" s="2">
        <v>7449879.743999999</v>
      </c>
      <c r="H9624" s="2">
        <v>2088155.3077894733</v>
      </c>
      <c r="I9624" s="2">
        <v>520706.23200000002</v>
      </c>
      <c r="J9624" s="2">
        <v>1515208.2999999998</v>
      </c>
      <c r="K9624" s="2">
        <v>447659.31999999995</v>
      </c>
      <c r="L9624" s="2">
        <v>130796.314</v>
      </c>
      <c r="M9624" s="2">
        <v>533925.37</v>
      </c>
    </row>
    <row r="9625" spans="1:13" ht="14.25" customHeight="1">
      <c r="A9625" s="59" t="s">
        <v>164</v>
      </c>
      <c r="B9625" s="59" t="s">
        <v>10</v>
      </c>
      <c r="C9625" s="59" t="s">
        <v>112</v>
      </c>
      <c r="D9625" s="2">
        <v>843.78</v>
      </c>
      <c r="E9625" s="2">
        <v>120740361.588</v>
      </c>
      <c r="F9625" s="2">
        <v>39405300.350599997</v>
      </c>
      <c r="G9625" s="2">
        <v>23205995.539199997</v>
      </c>
      <c r="H9625" s="2">
        <v>10584960.919578947</v>
      </c>
      <c r="I9625" s="2">
        <v>8974606.6368000004</v>
      </c>
      <c r="J9625" s="2">
        <v>11214881.699999999</v>
      </c>
      <c r="K9625" s="2">
        <v>2014771.98</v>
      </c>
      <c r="L9625" s="2">
        <v>2503138.3960000002</v>
      </c>
      <c r="M9625" s="2">
        <v>2215896.4960000003</v>
      </c>
    </row>
    <row r="9626" spans="1:13" ht="14.25" customHeight="1">
      <c r="A9626" s="59" t="s">
        <v>164</v>
      </c>
      <c r="B9626" s="59" t="s">
        <v>10</v>
      </c>
      <c r="C9626" s="59" t="s">
        <v>112</v>
      </c>
      <c r="D9626" s="2">
        <v>1718.9003999999998</v>
      </c>
      <c r="E9626" s="2">
        <v>292268932.26299995</v>
      </c>
      <c r="F9626" s="2">
        <v>80253270.97299999</v>
      </c>
      <c r="G9626" s="2">
        <v>47227497.215999998</v>
      </c>
      <c r="H9626" s="2">
        <v>20883049.586526316</v>
      </c>
      <c r="I9626" s="2">
        <v>18266307.667199999</v>
      </c>
      <c r="J9626" s="2">
        <v>22687231.919999998</v>
      </c>
      <c r="K9626" s="2">
        <v>3937516.9999999995</v>
      </c>
      <c r="L9626" s="2">
        <v>4763636.9879999999</v>
      </c>
      <c r="M9626" s="2">
        <v>4514096.8839999996</v>
      </c>
    </row>
    <row r="9627" spans="1:13" ht="14.25" customHeight="1">
      <c r="A9627" s="59" t="s">
        <v>164</v>
      </c>
      <c r="B9627" s="59" t="s">
        <v>10</v>
      </c>
      <c r="C9627" s="59" t="s">
        <v>112</v>
      </c>
      <c r="D9627" s="2">
        <v>135.00479999999999</v>
      </c>
      <c r="E9627" s="2">
        <v>19926586.975680001</v>
      </c>
      <c r="F9627" s="2">
        <v>6314649.5793999992</v>
      </c>
      <c r="G9627" s="2">
        <v>3709813.824</v>
      </c>
      <c r="H9627" s="2">
        <v>1639240.006736842</v>
      </c>
      <c r="I9627" s="2">
        <v>1446363.6912</v>
      </c>
      <c r="J9627" s="2">
        <v>1797940.2</v>
      </c>
      <c r="K9627" s="2">
        <v>317566.32</v>
      </c>
      <c r="L9627" s="2">
        <v>388857.61200000002</v>
      </c>
      <c r="M9627" s="2">
        <v>354543.728</v>
      </c>
    </row>
    <row r="9628" spans="1:13" ht="14.25" customHeight="1">
      <c r="A9628" s="59" t="s">
        <v>164</v>
      </c>
      <c r="B9628" s="59" t="s">
        <v>11</v>
      </c>
      <c r="C9628" s="59" t="s">
        <v>112</v>
      </c>
      <c r="D9628" s="2">
        <v>106.8788</v>
      </c>
      <c r="E9628" s="2">
        <v>53339447.589119993</v>
      </c>
      <c r="F9628" s="2">
        <v>36086915.412599996</v>
      </c>
      <c r="G9628" s="2">
        <v>3720420.5567999999</v>
      </c>
      <c r="H9628" s="2">
        <v>1071126.0530526317</v>
      </c>
      <c r="I9628" s="2">
        <v>368590.26240000001</v>
      </c>
      <c r="J9628" s="2">
        <v>2235152.7199999997</v>
      </c>
      <c r="K9628" s="2">
        <v>303113</v>
      </c>
      <c r="L9628" s="2">
        <v>255050.42200000002</v>
      </c>
      <c r="M9628" s="2">
        <v>280679.84999999998</v>
      </c>
    </row>
    <row r="9629" spans="1:13" ht="14.25" customHeight="1">
      <c r="A9629" s="59" t="s">
        <v>164</v>
      </c>
      <c r="B9629" s="59" t="s">
        <v>11</v>
      </c>
      <c r="C9629" s="59" t="s">
        <v>112</v>
      </c>
      <c r="D9629" s="2">
        <v>321.44</v>
      </c>
      <c r="E9629" s="2">
        <v>50626510.703999996</v>
      </c>
      <c r="F9629" s="2">
        <v>15413561.861199999</v>
      </c>
      <c r="G9629" s="2">
        <v>10213354.003199998</v>
      </c>
      <c r="H9629" s="2">
        <v>24819221.527578939</v>
      </c>
      <c r="I9629" s="2">
        <v>5263847.8776000002</v>
      </c>
      <c r="J9629" s="2">
        <v>3948748.5399999996</v>
      </c>
      <c r="K9629" s="2">
        <v>562332.22</v>
      </c>
      <c r="L9629" s="2">
        <v>493209.99200000003</v>
      </c>
      <c r="M9629" s="2">
        <v>844151.13199999998</v>
      </c>
    </row>
    <row r="9630" spans="1:13" ht="14.25" customHeight="1">
      <c r="A9630" s="59" t="s">
        <v>164</v>
      </c>
      <c r="B9630" s="59" t="s">
        <v>10</v>
      </c>
      <c r="C9630" s="59" t="s">
        <v>112</v>
      </c>
      <c r="D9630" s="2">
        <v>28.929600000000001</v>
      </c>
      <c r="E9630" s="2">
        <v>3046182.7334399996</v>
      </c>
      <c r="F9630" s="2">
        <v>842469.38579999993</v>
      </c>
      <c r="G9630" s="2">
        <v>740534.78399999987</v>
      </c>
      <c r="H9630" s="2">
        <v>-824920.55242105259</v>
      </c>
      <c r="I9630" s="2">
        <v>271271.67839999998</v>
      </c>
      <c r="J9630" s="2">
        <v>297527.98</v>
      </c>
      <c r="K9630" s="2">
        <v>77732.72</v>
      </c>
      <c r="L9630" s="2">
        <v>16111.523999999999</v>
      </c>
      <c r="M9630" s="2">
        <v>75974.558000000005</v>
      </c>
    </row>
    <row r="9631" spans="1:13" ht="14.25" customHeight="1">
      <c r="A9631" s="59" t="s">
        <v>164</v>
      </c>
      <c r="B9631" s="59" t="s">
        <v>10</v>
      </c>
      <c r="C9631" s="59" t="s">
        <v>112</v>
      </c>
      <c r="D9631" s="2">
        <v>1.6072</v>
      </c>
      <c r="E9631" s="2">
        <v>211222.242</v>
      </c>
      <c r="F9631" s="2">
        <v>46803.722199999997</v>
      </c>
      <c r="G9631" s="2">
        <v>41139.859199999999</v>
      </c>
      <c r="H9631" s="2">
        <v>-46399.225263157896</v>
      </c>
      <c r="I9631" s="2">
        <v>15072.026399999999</v>
      </c>
      <c r="J9631" s="2">
        <v>16529.559999999998</v>
      </c>
      <c r="K9631" s="2">
        <v>4318.12</v>
      </c>
      <c r="L9631" s="2">
        <v>895.68600000000015</v>
      </c>
      <c r="M9631" s="2">
        <v>4220.4580000000005</v>
      </c>
    </row>
    <row r="9632" spans="1:13" ht="14.25" customHeight="1">
      <c r="A9632" s="59" t="s">
        <v>164</v>
      </c>
      <c r="B9632" s="59" t="s">
        <v>10</v>
      </c>
      <c r="C9632" s="59" t="s">
        <v>112</v>
      </c>
      <c r="D9632" s="2">
        <v>80.36</v>
      </c>
      <c r="E9632" s="2">
        <v>8815230.9907199983</v>
      </c>
      <c r="F9632" s="2">
        <v>2308528.3945999998</v>
      </c>
      <c r="G9632" s="2">
        <v>2048858.0351999998</v>
      </c>
      <c r="H9632" s="2">
        <v>-2322690.7755789473</v>
      </c>
      <c r="I9632" s="2">
        <v>790304.12639999995</v>
      </c>
      <c r="J9632" s="2">
        <v>868298</v>
      </c>
      <c r="K9632" s="2">
        <v>197614.25999999998</v>
      </c>
      <c r="L9632" s="2">
        <v>38853.65</v>
      </c>
      <c r="M9632" s="2">
        <v>211038.234</v>
      </c>
    </row>
    <row r="9633" spans="1:13" ht="14.25" customHeight="1">
      <c r="A9633" s="59" t="s">
        <v>164</v>
      </c>
      <c r="B9633" s="59" t="s">
        <v>10</v>
      </c>
      <c r="C9633" s="59" t="s">
        <v>112</v>
      </c>
      <c r="D9633" s="2">
        <v>506.26799999999997</v>
      </c>
      <c r="E9633" s="2">
        <v>72444216.952799991</v>
      </c>
      <c r="F9633" s="2">
        <v>21081696.003399998</v>
      </c>
      <c r="G9633" s="2">
        <v>13579040.985599998</v>
      </c>
      <c r="H9633" s="2">
        <v>396679785.34736842</v>
      </c>
      <c r="I9633" s="2">
        <v>5047648.1207999997</v>
      </c>
      <c r="J9633" s="2">
        <v>6092104.7199999997</v>
      </c>
      <c r="K9633" s="2">
        <v>1463078.44</v>
      </c>
      <c r="L9633" s="2">
        <v>508765.88400000002</v>
      </c>
      <c r="M9633" s="2">
        <v>1329537.176</v>
      </c>
    </row>
    <row r="9634" spans="1:13" ht="14.25" customHeight="1">
      <c r="A9634" s="59" t="s">
        <v>164</v>
      </c>
      <c r="B9634" s="59" t="s">
        <v>10</v>
      </c>
      <c r="C9634" s="59" t="s">
        <v>112</v>
      </c>
      <c r="D9634" s="2">
        <v>573.7704</v>
      </c>
      <c r="E9634" s="2">
        <v>97559615.537999988</v>
      </c>
      <c r="F9634" s="2">
        <v>23996549.863999996</v>
      </c>
      <c r="G9634" s="2">
        <v>15295136.985599998</v>
      </c>
      <c r="H9634" s="2">
        <v>449510988.55073684</v>
      </c>
      <c r="I9634" s="2">
        <v>5844812.9904000005</v>
      </c>
      <c r="J9634" s="2">
        <v>6968522.3599999994</v>
      </c>
      <c r="K9634" s="2">
        <v>1456329.02</v>
      </c>
      <c r="L9634" s="2">
        <v>477135.44999999995</v>
      </c>
      <c r="M9634" s="2">
        <v>1506809.04</v>
      </c>
    </row>
    <row r="9635" spans="1:13" ht="14.25" customHeight="1">
      <c r="A9635" s="59" t="s">
        <v>164</v>
      </c>
      <c r="B9635" s="59" t="s">
        <v>10</v>
      </c>
      <c r="C9635" s="59" t="s">
        <v>112</v>
      </c>
      <c r="D9635" s="2">
        <v>17.679199999999998</v>
      </c>
      <c r="E9635" s="2">
        <v>2593570.4625599999</v>
      </c>
      <c r="F9635" s="2">
        <v>739224.07959999994</v>
      </c>
      <c r="G9635" s="2">
        <v>471470.61119999998</v>
      </c>
      <c r="H9635" s="2">
        <v>13853980.860631578</v>
      </c>
      <c r="I9635" s="2">
        <v>180048.67920000001</v>
      </c>
      <c r="J9635" s="2">
        <v>214718.63999999998</v>
      </c>
      <c r="K9635" s="2">
        <v>48373.439999999995</v>
      </c>
      <c r="L9635" s="2">
        <v>16318.984</v>
      </c>
      <c r="M9635" s="2">
        <v>46427.743999999999</v>
      </c>
    </row>
    <row r="9636" spans="1:13" ht="14.25" customHeight="1">
      <c r="A9636" s="59" t="s">
        <v>164</v>
      </c>
      <c r="B9636" s="59" t="s">
        <v>8</v>
      </c>
      <c r="C9636" s="59" t="s">
        <v>112</v>
      </c>
      <c r="D9636" s="2">
        <v>41.787199999999999</v>
      </c>
      <c r="E9636" s="2">
        <v>6092460.934559999</v>
      </c>
      <c r="F9636" s="2">
        <v>1455919.2496</v>
      </c>
      <c r="G9636" s="2">
        <v>1565406.24</v>
      </c>
      <c r="H9636" s="2">
        <v>83155.664842105238</v>
      </c>
      <c r="I9636" s="2">
        <v>104793.048</v>
      </c>
      <c r="J9636" s="2">
        <v>262668.13999999996</v>
      </c>
      <c r="K9636" s="2">
        <v>63860.78</v>
      </c>
      <c r="L9636" s="2">
        <v>1941.104</v>
      </c>
      <c r="M9636" s="2">
        <v>179326.62000000002</v>
      </c>
    </row>
    <row r="9637" spans="1:13" ht="14.25" customHeight="1">
      <c r="A9637" s="59" t="s">
        <v>164</v>
      </c>
      <c r="B9637" s="59" t="s">
        <v>8</v>
      </c>
      <c r="C9637" s="59" t="s">
        <v>112</v>
      </c>
      <c r="D9637" s="2">
        <v>210.54319999999998</v>
      </c>
      <c r="E9637" s="2">
        <v>34131684.509999998</v>
      </c>
      <c r="F9637" s="2">
        <v>7335992.4941999996</v>
      </c>
      <c r="G9637" s="2">
        <v>7887745.5743999993</v>
      </c>
      <c r="H9637" s="2">
        <v>431696.75115789479</v>
      </c>
      <c r="I9637" s="2">
        <v>527989.40639999998</v>
      </c>
      <c r="J9637" s="2">
        <v>1323572.6599999999</v>
      </c>
      <c r="K9637" s="2">
        <v>321746.68</v>
      </c>
      <c r="L9637" s="2">
        <v>9755.130000000001</v>
      </c>
      <c r="M9637" s="2">
        <v>903530.69400000013</v>
      </c>
    </row>
    <row r="9638" spans="1:13" ht="14.25" customHeight="1">
      <c r="A9638" s="59" t="s">
        <v>164</v>
      </c>
      <c r="B9638" s="59" t="s">
        <v>8</v>
      </c>
      <c r="C9638" s="59" t="s">
        <v>112</v>
      </c>
      <c r="D9638" s="2">
        <v>30.536799999999999</v>
      </c>
      <c r="E9638" s="2">
        <v>4084751.7572400002</v>
      </c>
      <c r="F9638" s="2">
        <v>1063942.9479999999</v>
      </c>
      <c r="G9638" s="2">
        <v>1143956.6783999999</v>
      </c>
      <c r="H9638" s="2">
        <v>62511.551999999989</v>
      </c>
      <c r="I9638" s="2">
        <v>76576.946400000001</v>
      </c>
      <c r="J9638" s="2">
        <v>191952.97999999998</v>
      </c>
      <c r="K9638" s="2">
        <v>46664.56</v>
      </c>
      <c r="L9638" s="2">
        <v>1417.0419999999999</v>
      </c>
      <c r="M9638" s="2">
        <v>131046.16800000001</v>
      </c>
    </row>
    <row r="9639" spans="1:13" ht="14.25" customHeight="1">
      <c r="A9639" s="59" t="s">
        <v>164</v>
      </c>
      <c r="B9639" s="59" t="s">
        <v>10</v>
      </c>
      <c r="C9639" s="59" t="s">
        <v>112</v>
      </c>
      <c r="D9639" s="2">
        <v>675.02399999999989</v>
      </c>
      <c r="E9639" s="2">
        <v>96592289.270399988</v>
      </c>
      <c r="F9639" s="2">
        <v>31449826.474399999</v>
      </c>
      <c r="G9639" s="2">
        <v>18532930.732799999</v>
      </c>
      <c r="H9639" s="2">
        <v>409457.93684210518</v>
      </c>
      <c r="I9639" s="2">
        <v>7069378.1616000002</v>
      </c>
      <c r="J9639" s="2">
        <v>8232652.3999999994</v>
      </c>
      <c r="K9639" s="2">
        <v>809676.2</v>
      </c>
      <c r="L9639" s="2">
        <v>1669719.26</v>
      </c>
      <c r="M9639" s="2">
        <v>2896815.3939999999</v>
      </c>
    </row>
    <row r="9640" spans="1:13" ht="14.25" customHeight="1">
      <c r="A9640" s="59" t="s">
        <v>164</v>
      </c>
      <c r="B9640" s="59" t="s">
        <v>10</v>
      </c>
      <c r="C9640" s="59" t="s">
        <v>112</v>
      </c>
      <c r="D9640" s="2">
        <v>238.66919999999999</v>
      </c>
      <c r="E9640" s="2">
        <v>40581520.748999991</v>
      </c>
      <c r="F9640" s="2">
        <v>11115626.7106</v>
      </c>
      <c r="G9640" s="2">
        <v>6560702.7071999991</v>
      </c>
      <c r="H9640" s="2">
        <v>143622.56842105262</v>
      </c>
      <c r="I9640" s="2">
        <v>2488428.8424</v>
      </c>
      <c r="J9640" s="2">
        <v>2903637.2199999997</v>
      </c>
      <c r="K9640" s="2">
        <v>286511.27999999997</v>
      </c>
      <c r="L9640" s="2">
        <v>601965.03399999999</v>
      </c>
      <c r="M9640" s="2">
        <v>1024230.922</v>
      </c>
    </row>
    <row r="9641" spans="1:13" ht="14.25" customHeight="1">
      <c r="A9641" s="59" t="s">
        <v>164</v>
      </c>
      <c r="B9641" s="59" t="s">
        <v>10</v>
      </c>
      <c r="C9641" s="59" t="s">
        <v>112</v>
      </c>
      <c r="D9641" s="2">
        <v>551.26959999999997</v>
      </c>
      <c r="E9641" s="2">
        <v>82874450.819159985</v>
      </c>
      <c r="F9641" s="2">
        <v>25643668.9564</v>
      </c>
      <c r="G9641" s="2">
        <v>15198588.479999999</v>
      </c>
      <c r="H9641" s="2">
        <v>335665.39452631579</v>
      </c>
      <c r="I9641" s="2">
        <v>5679217.3032</v>
      </c>
      <c r="J9641" s="2">
        <v>6661682.46</v>
      </c>
      <c r="K9641" s="2">
        <v>662974.1</v>
      </c>
      <c r="L9641" s="2">
        <v>1460291.0959999999</v>
      </c>
      <c r="M9641" s="2">
        <v>2365733.128</v>
      </c>
    </row>
    <row r="9642" spans="1:13" ht="14.25" customHeight="1">
      <c r="A9642" s="59" t="s">
        <v>164</v>
      </c>
      <c r="B9642" s="59" t="s">
        <v>11</v>
      </c>
      <c r="C9642" s="59" t="s">
        <v>112</v>
      </c>
      <c r="D9642" s="2">
        <v>25.715199999999999</v>
      </c>
      <c r="E9642" s="2">
        <v>12228550.59888</v>
      </c>
      <c r="F9642" s="2">
        <v>8559281.9012000002</v>
      </c>
      <c r="G9642" s="2">
        <v>922076.48639999994</v>
      </c>
      <c r="H9642" s="2">
        <v>6486.9423157894726</v>
      </c>
      <c r="I9642" s="2">
        <v>222293.57040000003</v>
      </c>
      <c r="J9642" s="2">
        <v>485782.75999999995</v>
      </c>
      <c r="K9642" s="2">
        <v>46372.639999999999</v>
      </c>
      <c r="L9642" s="2">
        <v>861.41</v>
      </c>
      <c r="M9642" s="2">
        <v>110354.28800000002</v>
      </c>
    </row>
    <row r="9643" spans="1:13" ht="14.25" customHeight="1">
      <c r="A9643" s="59" t="s">
        <v>164</v>
      </c>
      <c r="B9643" s="59" t="s">
        <v>10</v>
      </c>
      <c r="C9643" s="59" t="s">
        <v>112</v>
      </c>
      <c r="D9643" s="2">
        <v>115.7184</v>
      </c>
      <c r="E9643" s="2">
        <v>12184730.933759999</v>
      </c>
      <c r="F9643" s="2">
        <v>3365660.3323999997</v>
      </c>
      <c r="G9643" s="2">
        <v>2961259.8336</v>
      </c>
      <c r="H9643" s="2">
        <v>29363.388631578946</v>
      </c>
      <c r="I9643" s="2">
        <v>1081716.1199999999</v>
      </c>
      <c r="J9643" s="2">
        <v>1183436.2999999998</v>
      </c>
      <c r="K9643" s="2">
        <v>195086.19999999998</v>
      </c>
      <c r="L9643" s="2">
        <v>373.428</v>
      </c>
      <c r="M9643" s="2">
        <v>496597.00200000004</v>
      </c>
    </row>
    <row r="9644" spans="1:13" ht="14.25" customHeight="1">
      <c r="A9644" s="59" t="s">
        <v>164</v>
      </c>
      <c r="B9644" s="59" t="s">
        <v>10</v>
      </c>
      <c r="C9644" s="59" t="s">
        <v>112</v>
      </c>
      <c r="D9644" s="2">
        <v>24.911599999999996</v>
      </c>
      <c r="E9644" s="2">
        <v>3273944.7509999997</v>
      </c>
      <c r="F9644" s="2">
        <v>724552.92660000001</v>
      </c>
      <c r="G9644" s="2">
        <v>637492.66559999995</v>
      </c>
      <c r="H9644" s="2">
        <v>7402.9945263157888</v>
      </c>
      <c r="I9644" s="2">
        <v>232869.4056</v>
      </c>
      <c r="J9644" s="2">
        <v>254765.8</v>
      </c>
      <c r="K9644" s="2">
        <v>41999.579999999994</v>
      </c>
      <c r="L9644" s="2">
        <v>80.278000000000006</v>
      </c>
      <c r="M9644" s="2">
        <v>106906.844</v>
      </c>
    </row>
    <row r="9645" spans="1:13" ht="14.25" customHeight="1">
      <c r="A9645" s="59" t="s">
        <v>164</v>
      </c>
      <c r="B9645" s="59" t="s">
        <v>10</v>
      </c>
      <c r="C9645" s="59" t="s">
        <v>112</v>
      </c>
      <c r="D9645" s="2">
        <v>12.8576</v>
      </c>
      <c r="E9645" s="2">
        <v>1396175.0418</v>
      </c>
      <c r="F9645" s="2">
        <v>373961.28699999995</v>
      </c>
      <c r="G9645" s="2">
        <v>329030.70719999995</v>
      </c>
      <c r="H9645" s="2">
        <v>916.05221052631555</v>
      </c>
      <c r="I9645" s="2">
        <v>120190.08959999999</v>
      </c>
      <c r="J9645" s="2">
        <v>131493.56</v>
      </c>
      <c r="K9645" s="2">
        <v>21675.879999999997</v>
      </c>
      <c r="L9645" s="2">
        <v>41.491999999999997</v>
      </c>
      <c r="M9645" s="2">
        <v>55177.144000000008</v>
      </c>
    </row>
    <row r="9646" spans="1:13" ht="14.25" customHeight="1">
      <c r="A9646" s="59" t="s">
        <v>164</v>
      </c>
      <c r="B9646" s="59" t="s">
        <v>10</v>
      </c>
      <c r="C9646" s="59" t="s">
        <v>112</v>
      </c>
      <c r="D9646" s="2">
        <v>216.97200000000001</v>
      </c>
      <c r="E9646" s="2">
        <v>31047521.551199995</v>
      </c>
      <c r="F9646" s="2">
        <v>9094306.1203999985</v>
      </c>
      <c r="G9646" s="2">
        <v>5866575.724799999</v>
      </c>
      <c r="H9646" s="2">
        <v>54569.118315789477</v>
      </c>
      <c r="I9646" s="2">
        <v>2280497.0471999999</v>
      </c>
      <c r="J9646" s="2">
        <v>2756176.6199999996</v>
      </c>
      <c r="K9646" s="2">
        <v>302618.53999999998</v>
      </c>
      <c r="L9646" s="2">
        <v>320159.48800000001</v>
      </c>
      <c r="M9646" s="2">
        <v>931120.16800000006</v>
      </c>
    </row>
    <row r="9647" spans="1:13" ht="14.25" customHeight="1">
      <c r="A9647" s="59" t="s">
        <v>164</v>
      </c>
      <c r="B9647" s="59" t="s">
        <v>10</v>
      </c>
      <c r="C9647" s="59" t="s">
        <v>112</v>
      </c>
      <c r="D9647" s="2">
        <v>73.127599999999987</v>
      </c>
      <c r="E9647" s="2">
        <v>12434068.647</v>
      </c>
      <c r="F9647" s="2">
        <v>3065120.0331999995</v>
      </c>
      <c r="G9647" s="2">
        <v>1977252.7487999997</v>
      </c>
      <c r="H9647" s="2">
        <v>22206.497684210528</v>
      </c>
      <c r="I9647" s="2">
        <v>768612.24000000011</v>
      </c>
      <c r="J9647" s="2">
        <v>928930.44</v>
      </c>
      <c r="K9647" s="2">
        <v>101994.06</v>
      </c>
      <c r="L9647" s="2">
        <v>107906.26</v>
      </c>
      <c r="M9647" s="2">
        <v>313822.03600000002</v>
      </c>
    </row>
    <row r="9648" spans="1:13" ht="14.25" customHeight="1">
      <c r="A9648" s="59" t="s">
        <v>164</v>
      </c>
      <c r="B9648" s="59" t="s">
        <v>10</v>
      </c>
      <c r="C9648" s="59" t="s">
        <v>112</v>
      </c>
      <c r="D9648" s="2">
        <v>29.733199999999997</v>
      </c>
      <c r="E9648" s="2">
        <v>4342506.5375999995</v>
      </c>
      <c r="F9648" s="2">
        <v>1246253.4003999999</v>
      </c>
      <c r="G9648" s="2">
        <v>803939.80799999984</v>
      </c>
      <c r="H9648" s="2">
        <v>7402.9945263157888</v>
      </c>
      <c r="I9648" s="2">
        <v>312512.29920000001</v>
      </c>
      <c r="J9648" s="2">
        <v>377700.19999999995</v>
      </c>
      <c r="K9648" s="2">
        <v>41467.399999999994</v>
      </c>
      <c r="L9648" s="2">
        <v>43872.377999999997</v>
      </c>
      <c r="M9648" s="2">
        <v>127597.822</v>
      </c>
    </row>
    <row r="9649" spans="1:13" ht="14.25" customHeight="1">
      <c r="A9649" s="59" t="s">
        <v>164</v>
      </c>
      <c r="B9649" s="59" t="s">
        <v>8</v>
      </c>
      <c r="C9649" s="59" t="s">
        <v>112</v>
      </c>
      <c r="D9649" s="2">
        <v>152.68399999999997</v>
      </c>
      <c r="E9649" s="2">
        <v>24751984.949999999</v>
      </c>
      <c r="F9649" s="2">
        <v>5289524.5375999995</v>
      </c>
      <c r="G9649" s="2">
        <v>5620933.900799999</v>
      </c>
      <c r="H9649" s="2">
        <v>256631.34315789471</v>
      </c>
      <c r="I9649" s="2">
        <v>393097.47120000003</v>
      </c>
      <c r="J9649" s="2">
        <v>1152335.3399999999</v>
      </c>
      <c r="K9649" s="2">
        <v>268691.86</v>
      </c>
      <c r="L9649" s="2">
        <v>487058.35200000007</v>
      </c>
      <c r="M9649" s="2">
        <v>588777.79399999999</v>
      </c>
    </row>
    <row r="9650" spans="1:13" ht="14.25" customHeight="1">
      <c r="A9650" s="59" t="s">
        <v>164</v>
      </c>
      <c r="B9650" s="59" t="s">
        <v>8</v>
      </c>
      <c r="C9650" s="59" t="s">
        <v>112</v>
      </c>
      <c r="D9650" s="2">
        <v>11.250399999999999</v>
      </c>
      <c r="E9650" s="2">
        <v>1529272.899</v>
      </c>
      <c r="F9650" s="2">
        <v>389754.74939999997</v>
      </c>
      <c r="G9650" s="2">
        <v>414174.25919999997</v>
      </c>
      <c r="H9650" s="2">
        <v>28171.402105263158</v>
      </c>
      <c r="I9650" s="2">
        <v>28964.4336</v>
      </c>
      <c r="J9650" s="2">
        <v>84909.36</v>
      </c>
      <c r="K9650" s="2">
        <v>19796.439999999999</v>
      </c>
      <c r="L9650" s="2">
        <v>35890.579999999994</v>
      </c>
      <c r="M9650" s="2">
        <v>43383.493999999999</v>
      </c>
    </row>
    <row r="9651" spans="1:13" ht="14.25" customHeight="1">
      <c r="A9651" s="59" t="s">
        <v>164</v>
      </c>
      <c r="B9651" s="59" t="s">
        <v>10</v>
      </c>
      <c r="C9651" s="59" t="s">
        <v>112</v>
      </c>
      <c r="D9651" s="2">
        <v>72.323999999999998</v>
      </c>
      <c r="E9651" s="2">
        <v>10349173.850400001</v>
      </c>
      <c r="F9651" s="2">
        <v>3364656.5375999995</v>
      </c>
      <c r="G9651" s="2">
        <v>1965584.8703999997</v>
      </c>
      <c r="H9651" s="2">
        <v>879789.2210526315</v>
      </c>
      <c r="I9651" s="2">
        <v>758631.52799999993</v>
      </c>
      <c r="J9651" s="2">
        <v>877773.91999999993</v>
      </c>
      <c r="K9651" s="2">
        <v>86891.299999999988</v>
      </c>
      <c r="L9651" s="2">
        <v>42379.567999999999</v>
      </c>
      <c r="M9651" s="2">
        <v>0</v>
      </c>
    </row>
    <row r="9652" spans="1:13" ht="14.25" customHeight="1">
      <c r="A9652" s="59" t="s">
        <v>164</v>
      </c>
      <c r="B9652" s="59" t="s">
        <v>10</v>
      </c>
      <c r="C9652" s="59" t="s">
        <v>112</v>
      </c>
      <c r="D9652" s="2">
        <v>364.0308</v>
      </c>
      <c r="E9652" s="2">
        <v>61897067.000999995</v>
      </c>
      <c r="F9652" s="2">
        <v>16900375.242199998</v>
      </c>
      <c r="G9652" s="2">
        <v>10048686.719999999</v>
      </c>
      <c r="H9652" s="2">
        <v>600895.44757894741</v>
      </c>
      <c r="I9652" s="2">
        <v>3985922.6496000001</v>
      </c>
      <c r="J9652" s="2">
        <v>4426947.9399999995</v>
      </c>
      <c r="K9652" s="2">
        <v>404670.81999999995</v>
      </c>
      <c r="L9652" s="2">
        <v>2314539.216</v>
      </c>
      <c r="M9652" s="2">
        <v>1403769.9720000001</v>
      </c>
    </row>
    <row r="9653" spans="1:13" ht="14.25" customHeight="1">
      <c r="A9653" s="59" t="s">
        <v>164</v>
      </c>
      <c r="B9653" s="59" t="s">
        <v>10</v>
      </c>
      <c r="C9653" s="59" t="s">
        <v>112</v>
      </c>
      <c r="D9653" s="2">
        <v>77.94919999999999</v>
      </c>
      <c r="E9653" s="2">
        <v>11505231.765719999</v>
      </c>
      <c r="F9653" s="2">
        <v>3588907.6365999999</v>
      </c>
      <c r="G9653" s="2">
        <v>2160088.608</v>
      </c>
      <c r="H9653" s="2">
        <v>115178.96084210523</v>
      </c>
      <c r="I9653" s="2">
        <v>829238.64480000001</v>
      </c>
      <c r="J9653" s="2">
        <v>926422.05999999994</v>
      </c>
      <c r="K9653" s="2">
        <v>85752.319999999992</v>
      </c>
      <c r="L9653" s="2">
        <v>561314.6</v>
      </c>
      <c r="M9653" s="2">
        <v>300586.08799999999</v>
      </c>
    </row>
    <row r="9654" spans="1:13" ht="14.25" customHeight="1">
      <c r="A9654" s="59" t="s">
        <v>164</v>
      </c>
      <c r="B9654" s="59" t="s">
        <v>11</v>
      </c>
      <c r="C9654" s="59" t="s">
        <v>112</v>
      </c>
      <c r="D9654" s="2">
        <v>9.6431999999999984</v>
      </c>
      <c r="E9654" s="2">
        <v>4514857.5225599995</v>
      </c>
      <c r="F9654" s="2">
        <v>3356794.8039999995</v>
      </c>
      <c r="G9654" s="2">
        <v>313041.88799999998</v>
      </c>
      <c r="H9654" s="2">
        <v>27551.171368421052</v>
      </c>
      <c r="I9654" s="2">
        <v>51917.414400000001</v>
      </c>
      <c r="J9654" s="2">
        <v>176073.68</v>
      </c>
      <c r="K9654" s="2">
        <v>15857.16</v>
      </c>
      <c r="L9654" s="2">
        <v>92565.044000000009</v>
      </c>
      <c r="M9654" s="2">
        <v>37185.851999999999</v>
      </c>
    </row>
    <row r="9655" spans="1:13" ht="14.25" customHeight="1">
      <c r="A9655" s="59" t="s">
        <v>164</v>
      </c>
      <c r="B9655" s="59" t="s">
        <v>10</v>
      </c>
      <c r="C9655" s="59" t="s">
        <v>112</v>
      </c>
      <c r="D9655" s="2">
        <v>27.322399999999998</v>
      </c>
      <c r="E9655" s="2">
        <v>3590778.1140000001</v>
      </c>
      <c r="F9655" s="2">
        <v>794536.99099999992</v>
      </c>
      <c r="G9655" s="2">
        <v>700467.87839999993</v>
      </c>
      <c r="H9655" s="2">
        <v>56325.402947368413</v>
      </c>
      <c r="I9655" s="2">
        <v>253873.18079999997</v>
      </c>
      <c r="J9655" s="2">
        <v>277654.45999999996</v>
      </c>
      <c r="K9655" s="2">
        <v>38039.799999999996</v>
      </c>
      <c r="L9655" s="2">
        <v>-707420.56</v>
      </c>
      <c r="M9655" s="2">
        <v>105360.81600000001</v>
      </c>
    </row>
    <row r="9656" spans="1:13" ht="14.25" customHeight="1">
      <c r="A9656" s="59" t="s">
        <v>164</v>
      </c>
      <c r="B9656" s="59" t="s">
        <v>10</v>
      </c>
      <c r="C9656" s="59" t="s">
        <v>112</v>
      </c>
      <c r="D9656" s="2">
        <v>8.0359999999999996</v>
      </c>
      <c r="E9656" s="2">
        <v>882360.03240000003</v>
      </c>
      <c r="F9656" s="2">
        <v>233686.92919999998</v>
      </c>
      <c r="G9656" s="2">
        <v>206019.68639999998</v>
      </c>
      <c r="H9656" s="2">
        <v>1889.28</v>
      </c>
      <c r="I9656" s="2">
        <v>74669.364000000001</v>
      </c>
      <c r="J9656" s="2">
        <v>81662.98</v>
      </c>
      <c r="K9656" s="2">
        <v>11188.9</v>
      </c>
      <c r="L9656" s="2">
        <v>-208065.24200000003</v>
      </c>
      <c r="M9656" s="2">
        <v>30988.21</v>
      </c>
    </row>
    <row r="9657" spans="1:13" ht="14.25" customHeight="1">
      <c r="A9657" s="59" t="s">
        <v>164</v>
      </c>
      <c r="B9657" s="59" t="s">
        <v>10</v>
      </c>
      <c r="C9657" s="59" t="s">
        <v>112</v>
      </c>
      <c r="D9657" s="2">
        <v>5.6251999999999995</v>
      </c>
      <c r="E9657" s="2">
        <v>956466.8189999999</v>
      </c>
      <c r="F9657" s="2">
        <v>234704.24579999998</v>
      </c>
      <c r="G9657" s="2">
        <v>150318.98879999999</v>
      </c>
      <c r="H9657" s="2">
        <v>16538.657684210524</v>
      </c>
      <c r="I9657" s="2">
        <v>57172.564799999993</v>
      </c>
      <c r="J9657" s="2">
        <v>67359.72</v>
      </c>
      <c r="K9657" s="2">
        <v>6296.78</v>
      </c>
      <c r="L9657" s="2">
        <v>39907.186000000002</v>
      </c>
      <c r="M9657" s="2">
        <v>21691.296000000002</v>
      </c>
    </row>
    <row r="9658" spans="1:13" ht="14.25" customHeight="1">
      <c r="A9658" s="59" t="s">
        <v>164</v>
      </c>
      <c r="B9658" s="59" t="s">
        <v>10</v>
      </c>
      <c r="C9658" s="59" t="s">
        <v>112</v>
      </c>
      <c r="D9658" s="2">
        <v>77.94919999999999</v>
      </c>
      <c r="E9658" s="2">
        <v>11498867.253719999</v>
      </c>
      <c r="F9658" s="2">
        <v>3223541.4419999998</v>
      </c>
      <c r="G9658" s="2">
        <v>2088605.3375999997</v>
      </c>
      <c r="H9658" s="2">
        <v>344347.38189473684</v>
      </c>
      <c r="I9658" s="2">
        <v>770177.09519999998</v>
      </c>
      <c r="J9658" s="2">
        <v>918481.17999999993</v>
      </c>
      <c r="K9658" s="2">
        <v>86886.37999999999</v>
      </c>
      <c r="L9658" s="2">
        <v>609418.26</v>
      </c>
      <c r="M9658" s="2">
        <v>300586.08799999999</v>
      </c>
    </row>
    <row r="9659" spans="1:13" ht="14.25" customHeight="1">
      <c r="A9659" s="59" t="s">
        <v>165</v>
      </c>
      <c r="B9659" s="59" t="s">
        <v>8</v>
      </c>
      <c r="C9659" s="59" t="s">
        <v>113</v>
      </c>
      <c r="D9659" s="2">
        <v>99.646399999999986</v>
      </c>
      <c r="E9659" s="2">
        <v>14528176.074719997</v>
      </c>
      <c r="F9659" s="2">
        <v>3474389.9215999995</v>
      </c>
      <c r="G9659" s="2">
        <v>3690395.9615999996</v>
      </c>
      <c r="H9659" s="2">
        <v>871947.46610526298</v>
      </c>
      <c r="I9659" s="2">
        <v>263001.94559999998</v>
      </c>
      <c r="J9659" s="2">
        <v>787819.91999999993</v>
      </c>
      <c r="K9659" s="2">
        <v>174567.34</v>
      </c>
      <c r="L9659" s="2">
        <v>442488.728</v>
      </c>
      <c r="M9659" s="2">
        <v>354207.28200000001</v>
      </c>
    </row>
    <row r="9660" spans="1:13" ht="14.25" customHeight="1">
      <c r="A9660" s="59" t="s">
        <v>165</v>
      </c>
      <c r="B9660" s="59" t="s">
        <v>8</v>
      </c>
      <c r="C9660" s="59" t="s">
        <v>113</v>
      </c>
      <c r="D9660" s="2">
        <v>151.07679999999999</v>
      </c>
      <c r="E9660" s="2">
        <v>24491437.739999998</v>
      </c>
      <c r="F9660" s="2">
        <v>5272744.7791999998</v>
      </c>
      <c r="G9660" s="2">
        <v>5601158.6495999992</v>
      </c>
      <c r="H9660" s="2">
        <v>1307917.4703157893</v>
      </c>
      <c r="I9660" s="2">
        <v>399543.7536</v>
      </c>
      <c r="J9660" s="2">
        <v>1197666.5799999998</v>
      </c>
      <c r="K9660" s="2">
        <v>273816.03999999998</v>
      </c>
      <c r="L9660" s="2">
        <v>699471.23400000005</v>
      </c>
      <c r="M9660" s="2">
        <v>537023.74</v>
      </c>
    </row>
    <row r="9661" spans="1:13" ht="14.25" customHeight="1">
      <c r="A9661" s="59" t="s">
        <v>165</v>
      </c>
      <c r="B9661" s="59" t="s">
        <v>8</v>
      </c>
      <c r="C9661" s="59" t="s">
        <v>113</v>
      </c>
      <c r="D9661" s="2">
        <v>89.19959999999999</v>
      </c>
      <c r="E9661" s="2">
        <v>12152723.802911999</v>
      </c>
      <c r="F9661" s="2">
        <v>3110416.4723999999</v>
      </c>
      <c r="G9661" s="2">
        <v>3303813.0623999997</v>
      </c>
      <c r="H9661" s="2">
        <v>783729.27663157904</v>
      </c>
      <c r="I9661" s="2">
        <v>235496.09520000001</v>
      </c>
      <c r="J9661" s="2">
        <v>705605.08</v>
      </c>
      <c r="K9661" s="2">
        <v>157104.62</v>
      </c>
      <c r="L9661" s="2">
        <v>399019.54399999999</v>
      </c>
      <c r="M9661" s="2">
        <v>317072.84399999998</v>
      </c>
    </row>
    <row r="9662" spans="1:13" ht="14.25" customHeight="1">
      <c r="A9662" s="59" t="s">
        <v>165</v>
      </c>
      <c r="B9662" s="59" t="s">
        <v>10</v>
      </c>
      <c r="C9662" s="59" t="s">
        <v>113</v>
      </c>
      <c r="D9662" s="2">
        <v>305.36799999999994</v>
      </c>
      <c r="E9662" s="2">
        <v>43696511.812799998</v>
      </c>
      <c r="F9662" s="2">
        <v>14407290.981000001</v>
      </c>
      <c r="G9662" s="2">
        <v>8557022.2271999996</v>
      </c>
      <c r="H9662" s="2">
        <v>2618314.6206315784</v>
      </c>
      <c r="I9662" s="2">
        <v>3026471.58</v>
      </c>
      <c r="J9662" s="2">
        <v>4036935.44</v>
      </c>
      <c r="K9662" s="2">
        <v>437068.19999999995</v>
      </c>
      <c r="L9662" s="2">
        <v>1643614.4780000001</v>
      </c>
      <c r="M9662" s="2">
        <v>1085474.0160000001</v>
      </c>
    </row>
    <row r="9663" spans="1:13" ht="14.25" customHeight="1">
      <c r="A9663" s="59" t="s">
        <v>165</v>
      </c>
      <c r="B9663" s="59" t="s">
        <v>10</v>
      </c>
      <c r="C9663" s="59" t="s">
        <v>113</v>
      </c>
      <c r="D9663" s="2">
        <v>208.13239999999999</v>
      </c>
      <c r="E9663" s="2">
        <v>35389272.302999996</v>
      </c>
      <c r="F9663" s="2">
        <v>9815379.1719999984</v>
      </c>
      <c r="G9663" s="2">
        <v>5827510.9247999992</v>
      </c>
      <c r="H9663" s="2">
        <v>1833793.5865263157</v>
      </c>
      <c r="I9663" s="2">
        <v>2062553.544</v>
      </c>
      <c r="J9663" s="2">
        <v>2783818</v>
      </c>
      <c r="K9663" s="2">
        <v>308717.69999999995</v>
      </c>
      <c r="L9663" s="2">
        <v>1123751.2879999999</v>
      </c>
      <c r="M9663" s="2">
        <v>739836.63599999994</v>
      </c>
    </row>
    <row r="9664" spans="1:13" ht="14.25" customHeight="1">
      <c r="A9664" s="59" t="s">
        <v>165</v>
      </c>
      <c r="B9664" s="59" t="s">
        <v>10</v>
      </c>
      <c r="C9664" s="59" t="s">
        <v>113</v>
      </c>
      <c r="D9664" s="2">
        <v>4.0179999999999998</v>
      </c>
      <c r="E9664" s="2">
        <v>597269.67299999995</v>
      </c>
      <c r="F9664" s="2">
        <v>189569.27280000001</v>
      </c>
      <c r="G9664" s="2">
        <v>112592.42879999999</v>
      </c>
      <c r="H9664" s="2">
        <v>55.932631578947372</v>
      </c>
      <c r="I9664" s="2">
        <v>39821.889600000002</v>
      </c>
      <c r="J9664" s="2">
        <v>53118.78</v>
      </c>
      <c r="K9664" s="2">
        <v>5752.2999999999993</v>
      </c>
      <c r="L9664" s="2">
        <v>21625.45</v>
      </c>
      <c r="M9664" s="2">
        <v>14282.268</v>
      </c>
    </row>
    <row r="9665" spans="1:13" ht="14.25" customHeight="1">
      <c r="A9665" s="59" t="s">
        <v>165</v>
      </c>
      <c r="B9665" s="59" t="s">
        <v>11</v>
      </c>
      <c r="C9665" s="59" t="s">
        <v>113</v>
      </c>
      <c r="D9665" s="2">
        <v>7.2324000000000002</v>
      </c>
      <c r="E9665" s="2">
        <v>3386143.1419199998</v>
      </c>
      <c r="F9665" s="2">
        <v>2415624.2322</v>
      </c>
      <c r="G9665" s="2">
        <v>252858.87359999996</v>
      </c>
      <c r="H9665" s="2">
        <v>88215.703578947374</v>
      </c>
      <c r="I9665" s="2">
        <v>37150.92</v>
      </c>
      <c r="J9665" s="2">
        <v>169993.37999999998</v>
      </c>
      <c r="K9665" s="2">
        <v>14259.8</v>
      </c>
      <c r="L9665" s="2">
        <v>78519.100000000006</v>
      </c>
      <c r="M9665" s="2">
        <v>25708.804</v>
      </c>
    </row>
    <row r="9666" spans="1:13" ht="14.25" customHeight="1">
      <c r="A9666" s="59" t="s">
        <v>165</v>
      </c>
      <c r="B9666" s="59" t="s">
        <v>10</v>
      </c>
      <c r="C9666" s="59" t="s">
        <v>113</v>
      </c>
      <c r="D9666" s="2">
        <v>118.1292</v>
      </c>
      <c r="E9666" s="2">
        <v>19741475.144159999</v>
      </c>
      <c r="F9666" s="2">
        <v>4895427.6995999999</v>
      </c>
      <c r="G9666" s="2">
        <v>3391892.0831999998</v>
      </c>
      <c r="H9666" s="2">
        <v>1044222.4572631578</v>
      </c>
      <c r="I9666" s="2">
        <v>1290170.4191999999</v>
      </c>
      <c r="J9666" s="2">
        <v>1551207.1199999999</v>
      </c>
      <c r="K9666" s="2">
        <v>267118.27999999997</v>
      </c>
      <c r="L9666" s="2">
        <v>957393.62400000007</v>
      </c>
      <c r="M9666" s="2">
        <v>419907.158</v>
      </c>
    </row>
    <row r="9667" spans="1:13" ht="14.25" customHeight="1">
      <c r="A9667" s="59" t="s">
        <v>166</v>
      </c>
      <c r="B9667" s="59" t="s">
        <v>8</v>
      </c>
      <c r="C9667" s="59" t="s">
        <v>114</v>
      </c>
      <c r="D9667" s="2">
        <v>83.574399999999997</v>
      </c>
      <c r="E9667" s="2">
        <v>12184921.869119998</v>
      </c>
      <c r="F9667" s="2">
        <v>2903141.5956000001</v>
      </c>
      <c r="G9667" s="2">
        <v>3080342.7264</v>
      </c>
      <c r="H9667" s="2">
        <v>-460678.55494736845</v>
      </c>
      <c r="I9667" s="2">
        <v>217809.77759999997</v>
      </c>
      <c r="J9667" s="2">
        <v>645212.07999999996</v>
      </c>
      <c r="K9667" s="2">
        <v>147363.84</v>
      </c>
      <c r="L9667" s="2">
        <v>372442.114</v>
      </c>
      <c r="M9667" s="2">
        <v>187458.15000000002</v>
      </c>
    </row>
    <row r="9668" spans="1:13" ht="14.25" customHeight="1">
      <c r="A9668" s="59" t="s">
        <v>166</v>
      </c>
      <c r="B9668" s="59" t="s">
        <v>8</v>
      </c>
      <c r="C9668" s="59" t="s">
        <v>114</v>
      </c>
      <c r="D9668" s="2">
        <v>890.38879999999983</v>
      </c>
      <c r="E9668" s="2">
        <v>144343154.34</v>
      </c>
      <c r="F9668" s="2">
        <v>30929630.897399999</v>
      </c>
      <c r="G9668" s="2">
        <v>32817496.569599997</v>
      </c>
      <c r="H9668" s="2">
        <v>-4908003.9006315796</v>
      </c>
      <c r="I9668" s="2">
        <v>2320506.6839999999</v>
      </c>
      <c r="J9668" s="2">
        <v>6873979.6399999997</v>
      </c>
      <c r="K9668" s="2">
        <v>1570003.98</v>
      </c>
      <c r="L9668" s="2">
        <v>3967938.59</v>
      </c>
      <c r="M9668" s="2">
        <v>1997157.8880000003</v>
      </c>
    </row>
    <row r="9669" spans="1:13" ht="14.25" customHeight="1">
      <c r="A9669" s="59" t="s">
        <v>166</v>
      </c>
      <c r="B9669" s="59" t="s">
        <v>8</v>
      </c>
      <c r="C9669" s="59" t="s">
        <v>114</v>
      </c>
      <c r="D9669" s="2">
        <v>191.2568</v>
      </c>
      <c r="E9669" s="2">
        <v>27340479.714239996</v>
      </c>
      <c r="F9669" s="2">
        <v>6643730.4213999994</v>
      </c>
      <c r="G9669" s="2">
        <v>7049245.3248000005</v>
      </c>
      <c r="H9669" s="2">
        <v>-1054696.7747368419</v>
      </c>
      <c r="I9669" s="2">
        <v>498450.21839999995</v>
      </c>
      <c r="J9669" s="2">
        <v>1476541.2</v>
      </c>
      <c r="K9669" s="2">
        <v>337238.12</v>
      </c>
      <c r="L9669" s="2">
        <v>852320.54599999997</v>
      </c>
      <c r="M9669" s="2">
        <v>428992.10200000001</v>
      </c>
    </row>
    <row r="9670" spans="1:13" ht="14.25" customHeight="1">
      <c r="A9670" s="59" t="s">
        <v>166</v>
      </c>
      <c r="B9670" s="59" t="s">
        <v>10</v>
      </c>
      <c r="C9670" s="59" t="s">
        <v>114</v>
      </c>
      <c r="D9670" s="2">
        <v>2362.5839999999998</v>
      </c>
      <c r="E9670" s="2">
        <v>338073012.44639999</v>
      </c>
      <c r="F9670" s="2">
        <v>110871718.3238</v>
      </c>
      <c r="G9670" s="2">
        <v>64494237.215999991</v>
      </c>
      <c r="H9670" s="2">
        <v>-8599317.6959999986</v>
      </c>
      <c r="I9670" s="2">
        <v>25369377.595200002</v>
      </c>
      <c r="J9670" s="2">
        <v>36445214.059999995</v>
      </c>
      <c r="K9670" s="2">
        <v>3879860.34</v>
      </c>
      <c r="L9670" s="2">
        <v>26578.331999999999</v>
      </c>
      <c r="M9670" s="2">
        <v>5299317.6500000004</v>
      </c>
    </row>
    <row r="9671" spans="1:13" ht="14.25" customHeight="1">
      <c r="A9671" s="59" t="s">
        <v>166</v>
      </c>
      <c r="B9671" s="59" t="s">
        <v>10</v>
      </c>
      <c r="C9671" s="59" t="s">
        <v>114</v>
      </c>
      <c r="D9671" s="2">
        <v>1745.4191999999998</v>
      </c>
      <c r="E9671" s="2">
        <v>296777990.12399995</v>
      </c>
      <c r="F9671" s="2">
        <v>81899923.165599987</v>
      </c>
      <c r="G9671" s="2">
        <v>47672935.123199992</v>
      </c>
      <c r="H9671" s="2">
        <v>-6353204.9077894734</v>
      </c>
      <c r="I9671" s="2">
        <v>18726128.013599999</v>
      </c>
      <c r="J9671" s="2">
        <v>26958710.319999997</v>
      </c>
      <c r="K9671" s="2">
        <v>2880864.1799999997</v>
      </c>
      <c r="L9671" s="2">
        <v>19853.922000000002</v>
      </c>
      <c r="M9671" s="2">
        <v>3915006.5239999997</v>
      </c>
    </row>
    <row r="9672" spans="1:13" ht="14.25" customHeight="1">
      <c r="A9672" s="59" t="s">
        <v>166</v>
      </c>
      <c r="B9672" s="59" t="s">
        <v>10</v>
      </c>
      <c r="C9672" s="59" t="s">
        <v>114</v>
      </c>
      <c r="D9672" s="2">
        <v>340.72639999999996</v>
      </c>
      <c r="E9672" s="2">
        <v>50473810.14983999</v>
      </c>
      <c r="F9672" s="2">
        <v>15987830.321</v>
      </c>
      <c r="G9672" s="2">
        <v>9306316.1855999995</v>
      </c>
      <c r="H9672" s="2">
        <v>-1240368.2526315788</v>
      </c>
      <c r="I9672" s="2">
        <v>3655562.8536</v>
      </c>
      <c r="J9672" s="2">
        <v>5262661.5999999996</v>
      </c>
      <c r="K9672" s="2">
        <v>562383.05999999994</v>
      </c>
      <c r="L9672" s="2">
        <v>3870.482</v>
      </c>
      <c r="M9672" s="2">
        <v>764255.58000000007</v>
      </c>
    </row>
    <row r="9673" spans="1:13" ht="14.25" customHeight="1">
      <c r="A9673" s="59" t="s">
        <v>166</v>
      </c>
      <c r="B9673" s="59" t="s">
        <v>11</v>
      </c>
      <c r="C9673" s="59" t="s">
        <v>114</v>
      </c>
      <c r="D9673" s="2">
        <v>45.805199999999999</v>
      </c>
      <c r="E9673" s="2">
        <v>22799591.3376</v>
      </c>
      <c r="F9673" s="2">
        <v>15391709.836999997</v>
      </c>
      <c r="G9673" s="2">
        <v>1595327.7119999998</v>
      </c>
      <c r="H9673" s="2">
        <v>71609767.639578938</v>
      </c>
      <c r="I9673" s="2">
        <v>205267.91040000002</v>
      </c>
      <c r="J9673" s="2">
        <v>930853.34</v>
      </c>
      <c r="K9673" s="2">
        <v>85598.159999999989</v>
      </c>
      <c r="L9673" s="2">
        <v>555466.03200000001</v>
      </c>
      <c r="M9673" s="2">
        <v>102742.31000000001</v>
      </c>
    </row>
    <row r="9674" spans="1:13" ht="14.25" customHeight="1">
      <c r="A9674" s="59" t="s">
        <v>166</v>
      </c>
      <c r="B9674" s="59" t="s">
        <v>10</v>
      </c>
      <c r="C9674" s="59" t="s">
        <v>114</v>
      </c>
      <c r="D9674" s="2">
        <v>92.414000000000001</v>
      </c>
      <c r="E9674" s="2">
        <v>12145278.914999999</v>
      </c>
      <c r="F9674" s="2">
        <v>2719028.7667999999</v>
      </c>
      <c r="G9674" s="2">
        <v>2243206.6943999999</v>
      </c>
      <c r="H9674" s="2">
        <v>-717896.56926315778</v>
      </c>
      <c r="I9674" s="2">
        <v>1028403.8856</v>
      </c>
      <c r="J9674" s="2">
        <v>1105583.8599999999</v>
      </c>
      <c r="K9674" s="2">
        <v>120473.57999999999</v>
      </c>
      <c r="L9674" s="2">
        <v>82183.024000000005</v>
      </c>
      <c r="M9674" s="2">
        <v>207285.91399999999</v>
      </c>
    </row>
    <row r="9675" spans="1:13" ht="14.25" customHeight="1">
      <c r="A9675" s="59" t="s">
        <v>166</v>
      </c>
      <c r="B9675" s="59" t="s">
        <v>8</v>
      </c>
      <c r="C9675" s="59" t="s">
        <v>114</v>
      </c>
      <c r="D9675" s="2">
        <v>290.90319999999997</v>
      </c>
      <c r="E9675" s="2">
        <v>42412901.121359996</v>
      </c>
      <c r="F9675" s="2">
        <v>9921122.0341999996</v>
      </c>
      <c r="G9675" s="2">
        <v>10482956.6208</v>
      </c>
      <c r="H9675" s="2">
        <v>-1601783.7877894738</v>
      </c>
      <c r="I9675" s="2">
        <v>753742.13040000002</v>
      </c>
      <c r="J9675" s="2">
        <v>2334070.1399999997</v>
      </c>
      <c r="K9675" s="2">
        <v>524894.29999999993</v>
      </c>
      <c r="L9675" s="2">
        <v>1664322.594</v>
      </c>
      <c r="M9675" s="2">
        <v>652500.48600000003</v>
      </c>
    </row>
    <row r="9676" spans="1:13" ht="14.25" customHeight="1">
      <c r="A9676" s="59" t="s">
        <v>166</v>
      </c>
      <c r="B9676" s="59" t="s">
        <v>8</v>
      </c>
      <c r="C9676" s="59" t="s">
        <v>114</v>
      </c>
      <c r="D9676" s="2">
        <v>227.41879999999998</v>
      </c>
      <c r="E9676" s="2">
        <v>36867430.214999996</v>
      </c>
      <c r="F9676" s="2">
        <v>7899897.6874000002</v>
      </c>
      <c r="G9676" s="2">
        <v>8382082.7711999994</v>
      </c>
      <c r="H9676" s="2">
        <v>-1252135.2353684208</v>
      </c>
      <c r="I9676" s="2">
        <v>592693.11360000004</v>
      </c>
      <c r="J9676" s="2">
        <v>1755721.68</v>
      </c>
      <c r="K9676" s="2">
        <v>401004.6</v>
      </c>
      <c r="L9676" s="2">
        <v>1013467.356</v>
      </c>
      <c r="M9676" s="2">
        <v>510104.45200000005</v>
      </c>
    </row>
    <row r="9677" spans="1:13" ht="14.25" customHeight="1">
      <c r="A9677" s="59" t="s">
        <v>166</v>
      </c>
      <c r="B9677" s="59" t="s">
        <v>8</v>
      </c>
      <c r="C9677" s="59" t="s">
        <v>114</v>
      </c>
      <c r="D9677" s="2">
        <v>60.269999999999996</v>
      </c>
      <c r="E9677" s="2">
        <v>8895598.8659999985</v>
      </c>
      <c r="F9677" s="2">
        <v>2093612.1099999999</v>
      </c>
      <c r="G9677" s="2">
        <v>2221403.6159999999</v>
      </c>
      <c r="H9677" s="2">
        <v>-330889.9907368421</v>
      </c>
      <c r="I9677" s="2">
        <v>157069.13039999999</v>
      </c>
      <c r="J9677" s="2">
        <v>465298.33999999997</v>
      </c>
      <c r="K9677" s="2">
        <v>106270.36</v>
      </c>
      <c r="L9677" s="2">
        <v>268587.63799999998</v>
      </c>
      <c r="M9677" s="2">
        <v>135187.25</v>
      </c>
    </row>
    <row r="9678" spans="1:13" ht="14.25" customHeight="1">
      <c r="A9678" s="59" t="s">
        <v>166</v>
      </c>
      <c r="B9678" s="59" t="s">
        <v>10</v>
      </c>
      <c r="C9678" s="59" t="s">
        <v>114</v>
      </c>
      <c r="D9678" s="2">
        <v>1542.9119999999998</v>
      </c>
      <c r="E9678" s="2">
        <v>220782375.4752</v>
      </c>
      <c r="F9678" s="2">
        <v>72423141.001199991</v>
      </c>
      <c r="G9678" s="2">
        <v>42070968.01919999</v>
      </c>
      <c r="H9678" s="2">
        <v>-5612710.3124210527</v>
      </c>
      <c r="I9678" s="2">
        <v>16597187.2368</v>
      </c>
      <c r="J9678" s="2">
        <v>23739165.639999997</v>
      </c>
      <c r="K9678" s="2">
        <v>2507309.9</v>
      </c>
      <c r="L9678" s="2">
        <v>16964.816000000003</v>
      </c>
      <c r="M9678" s="2">
        <v>3460779.1680000001</v>
      </c>
    </row>
    <row r="9679" spans="1:13" ht="14.25" customHeight="1">
      <c r="A9679" s="59" t="s">
        <v>166</v>
      </c>
      <c r="B9679" s="59" t="s">
        <v>10</v>
      </c>
      <c r="C9679" s="59" t="s">
        <v>114</v>
      </c>
      <c r="D9679" s="2">
        <v>388.94239999999996</v>
      </c>
      <c r="E9679" s="2">
        <v>66132848.627999999</v>
      </c>
      <c r="F9679" s="2">
        <v>18249341.826199997</v>
      </c>
      <c r="G9679" s="2">
        <v>10622723.193599999</v>
      </c>
      <c r="H9679" s="2">
        <v>-1417351.5284210525</v>
      </c>
      <c r="I9679" s="2">
        <v>4172646.0960000004</v>
      </c>
      <c r="J9679" s="2">
        <v>6007096.1399999997</v>
      </c>
      <c r="K9679" s="2">
        <v>641934.53999999992</v>
      </c>
      <c r="L9679" s="2">
        <v>4422.5060000000003</v>
      </c>
      <c r="M9679" s="2">
        <v>872404.47800000012</v>
      </c>
    </row>
    <row r="9680" spans="1:13" ht="14.25" customHeight="1">
      <c r="A9680" s="59" t="s">
        <v>166</v>
      </c>
      <c r="B9680" s="59" t="s">
        <v>10</v>
      </c>
      <c r="C9680" s="59" t="s">
        <v>114</v>
      </c>
      <c r="D9680" s="2">
        <v>199.29279999999997</v>
      </c>
      <c r="E9680" s="2">
        <v>29904351.772679996</v>
      </c>
      <c r="F9680" s="2">
        <v>9351377.0142000001</v>
      </c>
      <c r="G9680" s="2">
        <v>5443318.7519999994</v>
      </c>
      <c r="H9680" s="2">
        <v>-727536.86905263155</v>
      </c>
      <c r="I9680" s="2">
        <v>2138160.7584000002</v>
      </c>
      <c r="J9680" s="2">
        <v>3078160.28</v>
      </c>
      <c r="K9680" s="2">
        <v>328938.89999999997</v>
      </c>
      <c r="L9680" s="2">
        <v>2263.1179999999999</v>
      </c>
      <c r="M9680" s="2">
        <v>447017.67</v>
      </c>
    </row>
    <row r="9681" spans="1:13" ht="14.25" customHeight="1">
      <c r="A9681" s="59" t="s">
        <v>166</v>
      </c>
      <c r="B9681" s="59" t="s">
        <v>11</v>
      </c>
      <c r="C9681" s="59" t="s">
        <v>114</v>
      </c>
      <c r="D9681" s="2">
        <v>22.500799999999998</v>
      </c>
      <c r="E9681" s="2">
        <v>10937636.629919998</v>
      </c>
      <c r="F9681" s="2">
        <v>7586531.5631999997</v>
      </c>
      <c r="G9681" s="2">
        <v>779387.03999999992</v>
      </c>
      <c r="H9681" s="2">
        <v>35176714.37810526</v>
      </c>
      <c r="I9681" s="2">
        <v>72366.804000000004</v>
      </c>
      <c r="J9681" s="2">
        <v>468565.22</v>
      </c>
      <c r="K9681" s="2">
        <v>42586.7</v>
      </c>
      <c r="L9681" s="2">
        <v>292264.23600000003</v>
      </c>
      <c r="M9681" s="2">
        <v>50469.606</v>
      </c>
    </row>
    <row r="9682" spans="1:13" ht="14.25" customHeight="1">
      <c r="A9682" s="59" t="s">
        <v>166</v>
      </c>
      <c r="B9682" s="59" t="s">
        <v>10</v>
      </c>
      <c r="C9682" s="59" t="s">
        <v>114</v>
      </c>
      <c r="D9682" s="2">
        <v>24.107999999999997</v>
      </c>
      <c r="E9682" s="2">
        <v>4099143.51</v>
      </c>
      <c r="F9682" s="2">
        <v>1008319.8306</v>
      </c>
      <c r="G9682" s="2">
        <v>642137.93279999995</v>
      </c>
      <c r="H9682" s="2">
        <v>457714.12547368411</v>
      </c>
      <c r="I9682" s="2">
        <v>245122.56719999999</v>
      </c>
      <c r="J9682" s="2">
        <v>292263.57999999996</v>
      </c>
      <c r="K9682" s="2">
        <v>26934.539999999997</v>
      </c>
      <c r="L9682" s="2">
        <v>320783.67200000002</v>
      </c>
      <c r="M9682" s="2">
        <v>54073.998000000007</v>
      </c>
    </row>
    <row r="9683" spans="1:13" ht="14.25" customHeight="1">
      <c r="A9683" s="59" t="s">
        <v>166</v>
      </c>
      <c r="B9683" s="59" t="s">
        <v>10</v>
      </c>
      <c r="C9683" s="59" t="s">
        <v>114</v>
      </c>
      <c r="D9683" s="2">
        <v>55.448399999999999</v>
      </c>
      <c r="E9683" s="2">
        <v>8107322.2322399998</v>
      </c>
      <c r="F9683" s="2">
        <v>2319139.8259999999</v>
      </c>
      <c r="G9683" s="2">
        <v>1476915.5135999999</v>
      </c>
      <c r="H9683" s="2">
        <v>1056791.1410526317</v>
      </c>
      <c r="I9683" s="2">
        <v>563787.12959999999</v>
      </c>
      <c r="J9683" s="2">
        <v>672210.58</v>
      </c>
      <c r="K9683" s="2">
        <v>61942.799999999996</v>
      </c>
      <c r="L9683" s="2">
        <v>737803.52799999993</v>
      </c>
      <c r="M9683" s="2">
        <v>124372.26999999999</v>
      </c>
    </row>
    <row r="9684" spans="1:13" ht="14.25" customHeight="1">
      <c r="A9684" s="59" t="s">
        <v>164</v>
      </c>
      <c r="B9684" s="59" t="s">
        <v>10</v>
      </c>
      <c r="C9684" s="59" t="s">
        <v>112</v>
      </c>
      <c r="D9684" s="2">
        <v>800.38559999999984</v>
      </c>
      <c r="E9684" s="2">
        <v>100846424.55887999</v>
      </c>
      <c r="F9684" s="2">
        <v>34345931.166199997</v>
      </c>
      <c r="G9684" s="2">
        <v>25294744.934399996</v>
      </c>
      <c r="H9684" s="2">
        <v>7364368.6938947346</v>
      </c>
      <c r="I9684" s="2">
        <v>8047437.4584000008</v>
      </c>
      <c r="J9684" s="2">
        <v>17330226.859999999</v>
      </c>
      <c r="K9684" s="2">
        <v>1879025.0799999998</v>
      </c>
      <c r="L9684" s="2">
        <v>2005754.8499999999</v>
      </c>
      <c r="M9684" s="2">
        <v>2101936.0120000001</v>
      </c>
    </row>
    <row r="9685" spans="1:13" ht="14.25" customHeight="1">
      <c r="A9685" s="59" t="s">
        <v>164</v>
      </c>
      <c r="B9685" s="59" t="s">
        <v>10</v>
      </c>
      <c r="C9685" s="59" t="s">
        <v>112</v>
      </c>
      <c r="D9685" s="2">
        <v>1395.8532</v>
      </c>
      <c r="E9685" s="2">
        <v>272911036.71031201</v>
      </c>
      <c r="F9685" s="2">
        <v>59856979.103600003</v>
      </c>
      <c r="G9685" s="2">
        <v>44077409.35679999</v>
      </c>
      <c r="H9685" s="2">
        <v>11515586.687999999</v>
      </c>
      <c r="I9685" s="2">
        <v>13939026.069600001</v>
      </c>
      <c r="J9685" s="2">
        <v>29668745.539999999</v>
      </c>
      <c r="K9685" s="2">
        <v>3195483.42</v>
      </c>
      <c r="L9685" s="2">
        <v>3330708.0620000004</v>
      </c>
      <c r="M9685" s="2">
        <v>3665726.1960000005</v>
      </c>
    </row>
    <row r="9686" spans="1:13" ht="14.25" customHeight="1">
      <c r="A9686" s="59" t="s">
        <v>164</v>
      </c>
      <c r="B9686" s="59" t="s">
        <v>10</v>
      </c>
      <c r="C9686" s="59" t="s">
        <v>112</v>
      </c>
      <c r="D9686" s="2">
        <v>125.3616</v>
      </c>
      <c r="E9686" s="2">
        <v>16359914.450879999</v>
      </c>
      <c r="F9686" s="2">
        <v>5378008.8105999995</v>
      </c>
      <c r="G9686" s="2">
        <v>3960059.1935999994</v>
      </c>
      <c r="H9686" s="2">
        <v>1034759.8989473684</v>
      </c>
      <c r="I9686" s="2">
        <v>1249507.2095999999</v>
      </c>
      <c r="J9686" s="2">
        <v>2647712.7599999998</v>
      </c>
      <c r="K9686" s="2">
        <v>284439.13999999996</v>
      </c>
      <c r="L9686" s="2">
        <v>293720.96600000001</v>
      </c>
      <c r="M9686" s="2">
        <v>329218.27399999998</v>
      </c>
    </row>
    <row r="9687" spans="1:13" ht="14.25" customHeight="1">
      <c r="A9687" s="59" t="s">
        <v>164</v>
      </c>
      <c r="B9687" s="59" t="s">
        <v>10</v>
      </c>
      <c r="C9687" s="59" t="s">
        <v>112</v>
      </c>
      <c r="D9687" s="2">
        <v>1783.1883999999998</v>
      </c>
      <c r="E9687" s="2">
        <v>224676923.79131997</v>
      </c>
      <c r="F9687" s="2">
        <v>76357753.3398</v>
      </c>
      <c r="G9687" s="2">
        <v>56232034.771199994</v>
      </c>
      <c r="H9687" s="2">
        <v>-13326728.80168421</v>
      </c>
      <c r="I9687" s="2">
        <v>16586159.7456</v>
      </c>
      <c r="J9687" s="2">
        <v>35416475.68</v>
      </c>
      <c r="K9687" s="2">
        <v>4533324.08</v>
      </c>
      <c r="L9687" s="2">
        <v>5259705.4179999996</v>
      </c>
      <c r="M9687" s="2">
        <v>4682926.93</v>
      </c>
    </row>
    <row r="9688" spans="1:13" ht="14.25" customHeight="1">
      <c r="A9688" s="59" t="s">
        <v>164</v>
      </c>
      <c r="B9688" s="59" t="s">
        <v>10</v>
      </c>
      <c r="C9688" s="59" t="s">
        <v>112</v>
      </c>
      <c r="D9688" s="2">
        <v>1595.146</v>
      </c>
      <c r="E9688" s="2">
        <v>311944542.66359997</v>
      </c>
      <c r="F9688" s="2">
        <v>68289129.041199997</v>
      </c>
      <c r="G9688" s="2">
        <v>50285886.508799993</v>
      </c>
      <c r="H9688" s="2">
        <v>-12883767.218526313</v>
      </c>
      <c r="I9688" s="2">
        <v>14816158.848000001</v>
      </c>
      <c r="J9688" s="2">
        <v>31477070.219999999</v>
      </c>
      <c r="K9688" s="2">
        <v>4010502.7399999998</v>
      </c>
      <c r="L9688" s="2">
        <v>4611757.3260000004</v>
      </c>
      <c r="M9688" s="2">
        <v>4189098.1660000002</v>
      </c>
    </row>
    <row r="9689" spans="1:13" ht="14.25" customHeight="1">
      <c r="A9689" s="59" t="s">
        <v>164</v>
      </c>
      <c r="B9689" s="59" t="s">
        <v>10</v>
      </c>
      <c r="C9689" s="59" t="s">
        <v>112</v>
      </c>
      <c r="D9689" s="2">
        <v>413.05039999999997</v>
      </c>
      <c r="E9689" s="2">
        <v>54250965.042119995</v>
      </c>
      <c r="F9689" s="2">
        <v>17688166.445799995</v>
      </c>
      <c r="G9689" s="2">
        <v>13024493.2224</v>
      </c>
      <c r="H9689" s="2">
        <v>-3336030.9625263158</v>
      </c>
      <c r="I9689" s="2">
        <v>3835623.0455999998</v>
      </c>
      <c r="J9689" s="2">
        <v>8130084.3399999999</v>
      </c>
      <c r="K9689" s="2">
        <v>1033666.58</v>
      </c>
      <c r="L9689" s="2">
        <v>1183740.602</v>
      </c>
      <c r="M9689" s="2">
        <v>1084733.4740000002</v>
      </c>
    </row>
    <row r="9690" spans="1:13" ht="14.25" customHeight="1">
      <c r="A9690" s="59" t="s">
        <v>164</v>
      </c>
      <c r="B9690" s="59" t="s">
        <v>10</v>
      </c>
      <c r="C9690" s="59" t="s">
        <v>112</v>
      </c>
      <c r="D9690" s="2">
        <v>4200.4171999999999</v>
      </c>
      <c r="E9690" s="2">
        <v>529241226.07356</v>
      </c>
      <c r="F9690" s="2">
        <v>177725646.69459999</v>
      </c>
      <c r="G9690" s="2">
        <v>130402213.20959999</v>
      </c>
      <c r="H9690" s="2">
        <v>6692734.625684211</v>
      </c>
      <c r="I9690" s="2">
        <v>41550249.585600004</v>
      </c>
      <c r="J9690" s="2">
        <v>99093699.5</v>
      </c>
      <c r="K9690" s="2">
        <v>8913052.3200000003</v>
      </c>
      <c r="L9690" s="2">
        <v>14064901.334000001</v>
      </c>
      <c r="M9690" s="2">
        <v>18025782.675999999</v>
      </c>
    </row>
    <row r="9691" spans="1:13" ht="14.25" customHeight="1">
      <c r="A9691" s="59" t="s">
        <v>164</v>
      </c>
      <c r="B9691" s="59" t="s">
        <v>10</v>
      </c>
      <c r="C9691" s="59" t="s">
        <v>112</v>
      </c>
      <c r="D9691" s="2">
        <v>215.36479999999997</v>
      </c>
      <c r="E9691" s="2">
        <v>41623208.383679993</v>
      </c>
      <c r="F9691" s="2">
        <v>9172780.2843999993</v>
      </c>
      <c r="G9691" s="2">
        <v>6731677.036799999</v>
      </c>
      <c r="H9691" s="2">
        <v>340182.2652631579</v>
      </c>
      <c r="I9691" s="2">
        <v>2097891.6407999997</v>
      </c>
      <c r="J9691" s="2">
        <v>4735122.8</v>
      </c>
      <c r="K9691" s="2">
        <v>423452.92</v>
      </c>
      <c r="L9691" s="2">
        <v>601823.42000000004</v>
      </c>
      <c r="M9691" s="2">
        <v>924222.57400000014</v>
      </c>
    </row>
    <row r="9692" spans="1:13" ht="14.25" customHeight="1">
      <c r="A9692" s="59" t="s">
        <v>164</v>
      </c>
      <c r="B9692" s="59" t="s">
        <v>10</v>
      </c>
      <c r="C9692" s="59" t="s">
        <v>112</v>
      </c>
      <c r="D9692" s="2">
        <v>40.18</v>
      </c>
      <c r="E9692" s="2">
        <v>5247937.926</v>
      </c>
      <c r="F9692" s="2">
        <v>1713895.3085999999</v>
      </c>
      <c r="G9692" s="2">
        <v>1257796.0319999999</v>
      </c>
      <c r="H9692" s="2">
        <v>61624.087578947358</v>
      </c>
      <c r="I9692" s="2">
        <v>391466.196</v>
      </c>
      <c r="J9692" s="2">
        <v>880493.86</v>
      </c>
      <c r="K9692" s="2">
        <v>78712.62</v>
      </c>
      <c r="L9692" s="2">
        <v>111058.75</v>
      </c>
      <c r="M9692" s="2">
        <v>172429.02600000001</v>
      </c>
    </row>
    <row r="9693" spans="1:13" ht="14.25" customHeight="1">
      <c r="A9693" s="59" t="s">
        <v>164</v>
      </c>
      <c r="B9693" s="59" t="s">
        <v>10</v>
      </c>
      <c r="C9693" s="59" t="s">
        <v>112</v>
      </c>
      <c r="D9693" s="2">
        <v>7573.1264000000001</v>
      </c>
      <c r="E9693" s="2">
        <v>954193478.95871985</v>
      </c>
      <c r="F9693" s="2">
        <v>320278856.51520002</v>
      </c>
      <c r="G9693" s="2">
        <v>236364965.62559998</v>
      </c>
      <c r="H9693" s="2">
        <v>-1339986.7553684209</v>
      </c>
      <c r="I9693" s="2">
        <v>65396162.267999999</v>
      </c>
      <c r="J9693" s="2">
        <v>132121429.08</v>
      </c>
      <c r="K9693" s="2">
        <v>12785471.16</v>
      </c>
      <c r="L9693" s="2">
        <v>24229427.485999998</v>
      </c>
      <c r="M9693" s="2">
        <v>32499517.313999999</v>
      </c>
    </row>
    <row r="9694" spans="1:13" ht="14.25" customHeight="1">
      <c r="A9694" s="59" t="s">
        <v>164</v>
      </c>
      <c r="B9694" s="59" t="s">
        <v>10</v>
      </c>
      <c r="C9694" s="59" t="s">
        <v>112</v>
      </c>
      <c r="D9694" s="2">
        <v>232.24039999999997</v>
      </c>
      <c r="E9694" s="2">
        <v>45015849.692351997</v>
      </c>
      <c r="F9694" s="2">
        <v>9814172.5501999985</v>
      </c>
      <c r="G9694" s="2">
        <v>7239896.5055999998</v>
      </c>
      <c r="H9694" s="2">
        <v>-41244.722526315789</v>
      </c>
      <c r="I9694" s="2">
        <v>2004064.0919999999</v>
      </c>
      <c r="J9694" s="2">
        <v>3989420.5399999996</v>
      </c>
      <c r="K9694" s="2">
        <v>383716.54</v>
      </c>
      <c r="L9694" s="2">
        <v>695372.54599999997</v>
      </c>
      <c r="M9694" s="2">
        <v>996643.25199999998</v>
      </c>
    </row>
    <row r="9695" spans="1:13" ht="14.25" customHeight="1">
      <c r="A9695" s="59" t="s">
        <v>164</v>
      </c>
      <c r="B9695" s="59" t="s">
        <v>10</v>
      </c>
      <c r="C9695" s="59" t="s">
        <v>112</v>
      </c>
      <c r="D9695" s="2">
        <v>61.877199999999988</v>
      </c>
      <c r="E9695" s="2">
        <v>8083837.182959999</v>
      </c>
      <c r="F9695" s="2">
        <v>2616951.9031999996</v>
      </c>
      <c r="G9695" s="2">
        <v>1930397.8175999997</v>
      </c>
      <c r="H9695" s="2">
        <v>-11799.299368421052</v>
      </c>
      <c r="I9695" s="2">
        <v>534392.29440000001</v>
      </c>
      <c r="J9695" s="2">
        <v>1061243.18</v>
      </c>
      <c r="K9695" s="2">
        <v>101968.64</v>
      </c>
      <c r="L9695" s="2">
        <v>183402.758</v>
      </c>
      <c r="M9695" s="2">
        <v>265541.58399999997</v>
      </c>
    </row>
    <row r="9696" spans="1:13" ht="14.25" customHeight="1">
      <c r="A9696" s="59" t="s">
        <v>164</v>
      </c>
      <c r="B9696" s="59" t="s">
        <v>10</v>
      </c>
      <c r="C9696" s="59" t="s">
        <v>112</v>
      </c>
      <c r="D9696" s="2">
        <v>109.28959999999999</v>
      </c>
      <c r="E9696" s="2">
        <v>13770194.51808</v>
      </c>
      <c r="F9696" s="2">
        <v>4689769.8709999993</v>
      </c>
      <c r="G9696" s="2">
        <v>3469134.5087999995</v>
      </c>
      <c r="H9696" s="2">
        <v>900823.61936842091</v>
      </c>
      <c r="I9696" s="2">
        <v>1104344.9712</v>
      </c>
      <c r="J9696" s="2">
        <v>1962017.2799999998</v>
      </c>
      <c r="K9696" s="2">
        <v>111446.2</v>
      </c>
      <c r="L9696" s="2">
        <v>118281.064</v>
      </c>
      <c r="M9696" s="2">
        <v>0</v>
      </c>
    </row>
    <row r="9697" spans="1:13" ht="14.25" customHeight="1">
      <c r="A9697" s="59" t="s">
        <v>164</v>
      </c>
      <c r="B9697" s="59" t="s">
        <v>10</v>
      </c>
      <c r="C9697" s="59" t="s">
        <v>112</v>
      </c>
      <c r="D9697" s="2">
        <v>2445.3547999999996</v>
      </c>
      <c r="E9697" s="2">
        <v>308108102.34203994</v>
      </c>
      <c r="F9697" s="2">
        <v>104190005.1662</v>
      </c>
      <c r="G9697" s="2">
        <v>76492686.086399987</v>
      </c>
      <c r="H9697" s="2">
        <v>3979039.9528421052</v>
      </c>
      <c r="I9697" s="2">
        <v>23299832.2392</v>
      </c>
      <c r="J9697" s="2">
        <v>53249223.959999993</v>
      </c>
      <c r="K9697" s="2">
        <v>4922563.3199999994</v>
      </c>
      <c r="L9697" s="2">
        <v>13064798.010000002</v>
      </c>
      <c r="M9697" s="2">
        <v>9429742.5199999996</v>
      </c>
    </row>
    <row r="9698" spans="1:13" ht="14.25" customHeight="1">
      <c r="A9698" s="59" t="s">
        <v>164</v>
      </c>
      <c r="B9698" s="59" t="s">
        <v>10</v>
      </c>
      <c r="C9698" s="59" t="s">
        <v>112</v>
      </c>
      <c r="D9698" s="2">
        <v>174.38119999999998</v>
      </c>
      <c r="E9698" s="2">
        <v>34144622.767331995</v>
      </c>
      <c r="F9698" s="2">
        <v>7448802.4853999997</v>
      </c>
      <c r="G9698" s="2">
        <v>5469120.019199999</v>
      </c>
      <c r="H9698" s="2">
        <v>286048.17852631578</v>
      </c>
      <c r="I9698" s="2">
        <v>1644183.7056</v>
      </c>
      <c r="J9698" s="2">
        <v>3590450.36</v>
      </c>
      <c r="K9698" s="2">
        <v>329282.48</v>
      </c>
      <c r="L9698" s="2">
        <v>793911.53599999996</v>
      </c>
      <c r="M9698" s="2">
        <v>672445.51</v>
      </c>
    </row>
    <row r="9699" spans="1:13" ht="14.25" customHeight="1">
      <c r="A9699" s="59" t="s">
        <v>164</v>
      </c>
      <c r="B9699" s="59" t="s">
        <v>10</v>
      </c>
      <c r="C9699" s="59" t="s">
        <v>112</v>
      </c>
      <c r="D9699" s="2">
        <v>102.05719999999999</v>
      </c>
      <c r="E9699" s="2">
        <v>13416709.521599999</v>
      </c>
      <c r="F9699" s="2">
        <v>4314135.8577999994</v>
      </c>
      <c r="G9699" s="2">
        <v>3167428.3007999999</v>
      </c>
      <c r="H9699" s="2">
        <v>171494.4202105263</v>
      </c>
      <c r="I9699" s="2">
        <v>958583.18160000001</v>
      </c>
      <c r="J9699" s="2">
        <v>2142874.84</v>
      </c>
      <c r="K9699" s="2">
        <v>197343.65999999997</v>
      </c>
      <c r="L9699" s="2">
        <v>500840.00999999995</v>
      </c>
      <c r="M9699" s="2">
        <v>393550.71799999999</v>
      </c>
    </row>
    <row r="9700" spans="1:13" ht="14.25" customHeight="1">
      <c r="A9700" s="59" t="s">
        <v>164</v>
      </c>
      <c r="B9700" s="59" t="s">
        <v>10</v>
      </c>
      <c r="C9700" s="59" t="s">
        <v>112</v>
      </c>
      <c r="D9700" s="2">
        <v>110.09319999999998</v>
      </c>
      <c r="E9700" s="2">
        <v>13871445.94836</v>
      </c>
      <c r="F9700" s="2">
        <v>4789249.7535999995</v>
      </c>
      <c r="G9700" s="2">
        <v>3628916.4287999999</v>
      </c>
      <c r="H9700" s="2">
        <v>-890099.46947368421</v>
      </c>
      <c r="I9700" s="2">
        <v>1183599.9720000001</v>
      </c>
      <c r="J9700" s="2">
        <v>3209730.0999999996</v>
      </c>
      <c r="K9700" s="2">
        <v>248833.09999999998</v>
      </c>
      <c r="L9700" s="2">
        <v>610259.826</v>
      </c>
      <c r="M9700" s="2">
        <v>0</v>
      </c>
    </row>
    <row r="9701" spans="1:13" ht="14.25" customHeight="1">
      <c r="A9701" s="59" t="s">
        <v>164</v>
      </c>
      <c r="B9701" s="59" t="s">
        <v>10</v>
      </c>
      <c r="C9701" s="59" t="s">
        <v>112</v>
      </c>
      <c r="D9701" s="2">
        <v>4538.7327999999998</v>
      </c>
      <c r="E9701" s="2">
        <v>571868078.22143996</v>
      </c>
      <c r="F9701" s="2">
        <v>192330938.98379999</v>
      </c>
      <c r="G9701" s="2">
        <v>141892935.39840001</v>
      </c>
      <c r="H9701" s="2">
        <v>7602193.0004210519</v>
      </c>
      <c r="I9701" s="2">
        <v>39568974.638400003</v>
      </c>
      <c r="J9701" s="2">
        <v>80630483.560000002</v>
      </c>
      <c r="K9701" s="2">
        <v>8165397.6399999997</v>
      </c>
      <c r="L9701" s="2">
        <v>22411997.607999999</v>
      </c>
      <c r="M9701" s="2">
        <v>17502197.834000003</v>
      </c>
    </row>
    <row r="9702" spans="1:13" ht="14.25" customHeight="1">
      <c r="A9702" s="59" t="s">
        <v>164</v>
      </c>
      <c r="B9702" s="59" t="s">
        <v>10</v>
      </c>
      <c r="C9702" s="59" t="s">
        <v>112</v>
      </c>
      <c r="D9702" s="2">
        <v>228.22239999999999</v>
      </c>
      <c r="E9702" s="2">
        <v>44550330.986699998</v>
      </c>
      <c r="F9702" s="2">
        <v>9648836.7291999999</v>
      </c>
      <c r="G9702" s="2">
        <v>7115283.5327999992</v>
      </c>
      <c r="H9702" s="2">
        <v>383423.1612631579</v>
      </c>
      <c r="I9702" s="2">
        <v>1984150.4904</v>
      </c>
      <c r="J9702" s="2">
        <v>3972634.32</v>
      </c>
      <c r="K9702" s="2">
        <v>398588.88</v>
      </c>
      <c r="L9702" s="2">
        <v>1041073.9680000001</v>
      </c>
      <c r="M9702" s="2">
        <v>880067.87</v>
      </c>
    </row>
    <row r="9703" spans="1:13" ht="14.25" customHeight="1">
      <c r="A9703" s="59" t="s">
        <v>164</v>
      </c>
      <c r="B9703" s="59" t="s">
        <v>10</v>
      </c>
      <c r="C9703" s="59" t="s">
        <v>112</v>
      </c>
      <c r="D9703" s="2">
        <v>138.2192</v>
      </c>
      <c r="E9703" s="2">
        <v>18135915.613199998</v>
      </c>
      <c r="F9703" s="2">
        <v>5813011.4797999989</v>
      </c>
      <c r="G9703" s="2">
        <v>4288079.9231999991</v>
      </c>
      <c r="H9703" s="2">
        <v>235879.09389473681</v>
      </c>
      <c r="I9703" s="2">
        <v>1195789.3704000001</v>
      </c>
      <c r="J9703" s="2">
        <v>2425729.7399999998</v>
      </c>
      <c r="K9703" s="2">
        <v>245075.86</v>
      </c>
      <c r="L9703" s="2">
        <v>664450.18200000003</v>
      </c>
      <c r="M9703" s="2">
        <v>532999.01600000006</v>
      </c>
    </row>
    <row r="9704" spans="1:13" ht="14.25" customHeight="1">
      <c r="A9704" s="59" t="s">
        <v>165</v>
      </c>
      <c r="B9704" s="59" t="s">
        <v>10</v>
      </c>
      <c r="C9704" s="59" t="s">
        <v>113</v>
      </c>
      <c r="D9704" s="2">
        <v>6231.1143999999995</v>
      </c>
      <c r="E9704" s="2">
        <v>785103590.39111996</v>
      </c>
      <c r="F9704" s="2">
        <v>265226297.03399998</v>
      </c>
      <c r="G9704" s="2">
        <v>193529769.67679998</v>
      </c>
      <c r="H9704" s="2">
        <v>54048386.758736841</v>
      </c>
      <c r="I9704" s="2">
        <v>49462676.4384</v>
      </c>
      <c r="J9704" s="2">
        <v>91176231.319999993</v>
      </c>
      <c r="K9704" s="2">
        <v>11456405.319999998</v>
      </c>
      <c r="L9704" s="2">
        <v>7634453.1340000005</v>
      </c>
      <c r="M9704" s="2">
        <v>22149374.895999998</v>
      </c>
    </row>
    <row r="9705" spans="1:13" ht="14.25" customHeight="1">
      <c r="A9705" s="59" t="s">
        <v>165</v>
      </c>
      <c r="B9705" s="59" t="s">
        <v>10</v>
      </c>
      <c r="C9705" s="59" t="s">
        <v>113</v>
      </c>
      <c r="D9705" s="2">
        <v>31.340399999999999</v>
      </c>
      <c r="E9705" s="2">
        <v>6151101.9569999995</v>
      </c>
      <c r="F9705" s="2">
        <v>1334197.5967999999</v>
      </c>
      <c r="G9705" s="2">
        <v>974003.34719999996</v>
      </c>
      <c r="H9705" s="2">
        <v>264932.98863157892</v>
      </c>
      <c r="I9705" s="2">
        <v>250577.86319999999</v>
      </c>
      <c r="J9705" s="2">
        <v>454571.1</v>
      </c>
      <c r="K9705" s="2">
        <v>54004.38</v>
      </c>
      <c r="L9705" s="2">
        <v>30399.204000000002</v>
      </c>
      <c r="M9705" s="2">
        <v>111403.314</v>
      </c>
    </row>
    <row r="9706" spans="1:13" ht="14.25" customHeight="1">
      <c r="A9706" s="59" t="s">
        <v>165</v>
      </c>
      <c r="B9706" s="59" t="s">
        <v>10</v>
      </c>
      <c r="C9706" s="59" t="s">
        <v>113</v>
      </c>
      <c r="D9706" s="2">
        <v>122.1472</v>
      </c>
      <c r="E9706" s="2">
        <v>16050551.433839997</v>
      </c>
      <c r="F9706" s="2">
        <v>5198574.5246000001</v>
      </c>
      <c r="G9706" s="2">
        <v>3793120.8383999998</v>
      </c>
      <c r="H9706" s="2">
        <v>1049390.6324210523</v>
      </c>
      <c r="I9706" s="2">
        <v>970056.12959999999</v>
      </c>
      <c r="J9706" s="2">
        <v>1744514.74</v>
      </c>
      <c r="K9706" s="2">
        <v>171948.25999999998</v>
      </c>
      <c r="L9706" s="2">
        <v>14462.668</v>
      </c>
      <c r="M9706" s="2">
        <v>434188.52400000003</v>
      </c>
    </row>
    <row r="9707" spans="1:13" ht="14.25" customHeight="1">
      <c r="A9707" s="59" t="s">
        <v>165</v>
      </c>
      <c r="B9707" s="59" t="s">
        <v>10</v>
      </c>
      <c r="C9707" s="59" t="s">
        <v>113</v>
      </c>
      <c r="D9707" s="2">
        <v>7084.5375999999997</v>
      </c>
      <c r="E9707" s="2">
        <v>892632609.34847987</v>
      </c>
      <c r="F9707" s="2">
        <v>298576971.22379994</v>
      </c>
      <c r="G9707" s="2">
        <v>219691982.24639997</v>
      </c>
      <c r="H9707" s="2">
        <v>60842404.193684205</v>
      </c>
      <c r="I9707" s="2">
        <v>56839939.639200002</v>
      </c>
      <c r="J9707" s="2">
        <v>105393364.25999999</v>
      </c>
      <c r="K9707" s="2">
        <v>12626492.02</v>
      </c>
      <c r="L9707" s="2">
        <v>7613174.0520000011</v>
      </c>
      <c r="M9707" s="2">
        <v>25182987.610000003</v>
      </c>
    </row>
    <row r="9708" spans="1:13" ht="14.25" customHeight="1">
      <c r="A9708" s="59" t="s">
        <v>165</v>
      </c>
      <c r="B9708" s="59" t="s">
        <v>10</v>
      </c>
      <c r="C9708" s="59" t="s">
        <v>113</v>
      </c>
      <c r="D9708" s="2">
        <v>26.518799999999995</v>
      </c>
      <c r="E9708" s="2">
        <v>5043234.5354159996</v>
      </c>
      <c r="F9708" s="2">
        <v>1117778.0061999999</v>
      </c>
      <c r="G9708" s="2">
        <v>822008.4095999999</v>
      </c>
      <c r="H9708" s="2">
        <v>257732.59452631578</v>
      </c>
      <c r="I9708" s="2">
        <v>213400.37520000001</v>
      </c>
      <c r="J9708" s="2">
        <v>390150.25999999995</v>
      </c>
      <c r="K9708" s="2">
        <v>41519.879999999997</v>
      </c>
      <c r="L9708" s="2">
        <v>12825.538</v>
      </c>
      <c r="M9708" s="2">
        <v>94263.510000000009</v>
      </c>
    </row>
    <row r="9709" spans="1:13" ht="14.25" customHeight="1">
      <c r="A9709" s="59" t="s">
        <v>165</v>
      </c>
      <c r="B9709" s="59" t="s">
        <v>10</v>
      </c>
      <c r="C9709" s="59" t="s">
        <v>113</v>
      </c>
      <c r="D9709" s="2">
        <v>120.53999999999999</v>
      </c>
      <c r="E9709" s="2">
        <v>15840808.940879999</v>
      </c>
      <c r="F9709" s="2">
        <v>5080338.3146000002</v>
      </c>
      <c r="G9709" s="2">
        <v>3735219.9167999998</v>
      </c>
      <c r="H9709" s="2">
        <v>1040121.9738947366</v>
      </c>
      <c r="I9709" s="2">
        <v>968480.64719999989</v>
      </c>
      <c r="J9709" s="2">
        <v>1767395.2</v>
      </c>
      <c r="K9709" s="2">
        <v>174013.84</v>
      </c>
      <c r="L9709" s="2">
        <v>14142.458000000001</v>
      </c>
      <c r="M9709" s="2">
        <v>428476.158</v>
      </c>
    </row>
    <row r="9710" spans="1:13" ht="14.25" customHeight="1">
      <c r="A9710" s="59" t="s">
        <v>166</v>
      </c>
      <c r="B9710" s="59" t="s">
        <v>10</v>
      </c>
      <c r="C9710" s="59" t="s">
        <v>114</v>
      </c>
      <c r="D9710" s="2">
        <v>949.85519999999985</v>
      </c>
      <c r="E9710" s="2">
        <v>119679190.59096</v>
      </c>
      <c r="F9710" s="2">
        <v>40585923.706199996</v>
      </c>
      <c r="G9710" s="2">
        <v>29709033.4848</v>
      </c>
      <c r="H9710" s="2">
        <v>246500.07915789471</v>
      </c>
      <c r="I9710" s="2">
        <v>8585280.0504000001</v>
      </c>
      <c r="J9710" s="2">
        <v>19299346.98</v>
      </c>
      <c r="K9710" s="2">
        <v>1832782</v>
      </c>
      <c r="L9710" s="2">
        <v>4533425.8420000002</v>
      </c>
      <c r="M9710" s="2">
        <v>2130542.9419999998</v>
      </c>
    </row>
    <row r="9711" spans="1:13" ht="14.25" customHeight="1">
      <c r="A9711" s="59" t="s">
        <v>166</v>
      </c>
      <c r="B9711" s="59" t="s">
        <v>10</v>
      </c>
      <c r="C9711" s="59" t="s">
        <v>114</v>
      </c>
      <c r="D9711" s="2">
        <v>430.72959999999995</v>
      </c>
      <c r="E9711" s="2">
        <v>84134532.705299988</v>
      </c>
      <c r="F9711" s="2">
        <v>18354784.027199998</v>
      </c>
      <c r="G9711" s="2">
        <v>13448404.358399998</v>
      </c>
      <c r="H9711" s="2">
        <v>109012.69894736841</v>
      </c>
      <c r="I9711" s="2">
        <v>3847954.1399999997</v>
      </c>
      <c r="J9711" s="2">
        <v>7959006.9199999999</v>
      </c>
      <c r="K9711" s="2">
        <v>740404.24</v>
      </c>
      <c r="L9711" s="2">
        <v>1506966.8900000001</v>
      </c>
      <c r="M9711" s="2">
        <v>966134.00400000007</v>
      </c>
    </row>
    <row r="9712" spans="1:13" ht="14.25" customHeight="1">
      <c r="A9712" s="59" t="s">
        <v>166</v>
      </c>
      <c r="B9712" s="59" t="s">
        <v>10</v>
      </c>
      <c r="C9712" s="59" t="s">
        <v>114</v>
      </c>
      <c r="D9712" s="2">
        <v>445.99799999999993</v>
      </c>
      <c r="E9712" s="2">
        <v>58557281.373359993</v>
      </c>
      <c r="F9712" s="2">
        <v>19005421.227199998</v>
      </c>
      <c r="G9712" s="2">
        <v>13925114.572799999</v>
      </c>
      <c r="H9712" s="2">
        <v>114648.22231578948</v>
      </c>
      <c r="I9712" s="2">
        <v>3984363.108</v>
      </c>
      <c r="J9712" s="2">
        <v>8241138.5799999991</v>
      </c>
      <c r="K9712" s="2">
        <v>766641.77999999991</v>
      </c>
      <c r="L9712" s="2">
        <v>1560389.6440000001</v>
      </c>
      <c r="M9712" s="2">
        <v>1000381.1399999999</v>
      </c>
    </row>
    <row r="9713" spans="1:13" ht="14.25" customHeight="1">
      <c r="A9713" s="59" t="s">
        <v>166</v>
      </c>
      <c r="B9713" s="59" t="s">
        <v>10</v>
      </c>
      <c r="C9713" s="59" t="s">
        <v>114</v>
      </c>
      <c r="D9713" s="2">
        <v>1683.5419999999999</v>
      </c>
      <c r="E9713" s="2">
        <v>212121746.43659997</v>
      </c>
      <c r="F9713" s="2">
        <v>71126415.493799999</v>
      </c>
      <c r="G9713" s="2">
        <v>52704564.01919999</v>
      </c>
      <c r="H9713" s="2">
        <v>497925.95873684203</v>
      </c>
      <c r="I9713" s="2">
        <v>15557644.274400001</v>
      </c>
      <c r="J9713" s="2">
        <v>34125793.219999999</v>
      </c>
      <c r="K9713" s="2">
        <v>3189763.0999999996</v>
      </c>
      <c r="L9713" s="2">
        <v>5822406.392</v>
      </c>
      <c r="M9713" s="2">
        <v>3776214.8820000002</v>
      </c>
    </row>
    <row r="9714" spans="1:13" ht="14.25" customHeight="1">
      <c r="A9714" s="59" t="s">
        <v>166</v>
      </c>
      <c r="B9714" s="59" t="s">
        <v>10</v>
      </c>
      <c r="C9714" s="59" t="s">
        <v>114</v>
      </c>
      <c r="D9714" s="2">
        <v>385.72799999999995</v>
      </c>
      <c r="E9714" s="2">
        <v>75059706.794688001</v>
      </c>
      <c r="F9714" s="2">
        <v>16261850.3934</v>
      </c>
      <c r="G9714" s="2">
        <v>12032625.158399999</v>
      </c>
      <c r="H9714" s="2">
        <v>113415.21852631579</v>
      </c>
      <c r="I9714" s="2">
        <v>3524539.2192000002</v>
      </c>
      <c r="J9714" s="2">
        <v>7436947.3599999994</v>
      </c>
      <c r="K9714" s="2">
        <v>689079.62</v>
      </c>
      <c r="L9714" s="2">
        <v>1147777.862</v>
      </c>
      <c r="M9714" s="2">
        <v>865194.79200000002</v>
      </c>
    </row>
    <row r="9715" spans="1:13" ht="14.25" customHeight="1">
      <c r="A9715" s="59" t="s">
        <v>166</v>
      </c>
      <c r="B9715" s="59" t="s">
        <v>10</v>
      </c>
      <c r="C9715" s="59" t="s">
        <v>114</v>
      </c>
      <c r="D9715" s="2">
        <v>552.07319999999993</v>
      </c>
      <c r="E9715" s="2">
        <v>72567704.396880001</v>
      </c>
      <c r="F9715" s="2">
        <v>23274772.087999996</v>
      </c>
      <c r="G9715" s="2">
        <v>17221694.841599997</v>
      </c>
      <c r="H9715" s="2">
        <v>163713.5696842105</v>
      </c>
      <c r="I9715" s="2">
        <v>5044490.9567999998</v>
      </c>
      <c r="J9715" s="2">
        <v>10644123.16</v>
      </c>
      <c r="K9715" s="2">
        <v>986251.72</v>
      </c>
      <c r="L9715" s="2">
        <v>1642758.48</v>
      </c>
      <c r="M9715" s="2">
        <v>1238309.798</v>
      </c>
    </row>
    <row r="9716" spans="1:13" ht="14.25" customHeight="1">
      <c r="A9716" s="59" t="s">
        <v>166</v>
      </c>
      <c r="B9716" s="59" t="s">
        <v>10</v>
      </c>
      <c r="C9716" s="59" t="s">
        <v>114</v>
      </c>
      <c r="D9716" s="2">
        <v>7030.6963999999998</v>
      </c>
      <c r="E9716" s="2">
        <v>885848763.51971984</v>
      </c>
      <c r="F9716" s="2">
        <v>299614813.12079996</v>
      </c>
      <c r="G9716" s="2">
        <v>219521770.71359998</v>
      </c>
      <c r="H9716" s="2">
        <v>1810129.1115789474</v>
      </c>
      <c r="I9716" s="2">
        <v>62822142.842399999</v>
      </c>
      <c r="J9716" s="2">
        <v>130137481.72</v>
      </c>
      <c r="K9716" s="2">
        <v>12111057.239999998</v>
      </c>
      <c r="L9716" s="2">
        <v>24753356.892000001</v>
      </c>
      <c r="M9716" s="2">
        <v>15769976.288000001</v>
      </c>
    </row>
    <row r="9717" spans="1:13" ht="14.25" customHeight="1">
      <c r="A9717" s="59" t="s">
        <v>166</v>
      </c>
      <c r="B9717" s="59" t="s">
        <v>10</v>
      </c>
      <c r="C9717" s="59" t="s">
        <v>114</v>
      </c>
      <c r="D9717" s="2">
        <v>247.50879999999995</v>
      </c>
      <c r="E9717" s="2">
        <v>47528341.840979993</v>
      </c>
      <c r="F9717" s="2">
        <v>10554503.031199999</v>
      </c>
      <c r="G9717" s="2">
        <v>7733405.568</v>
      </c>
      <c r="H9717" s="2">
        <v>65963.216842105263</v>
      </c>
      <c r="I9717" s="2">
        <v>2212111.9008000004</v>
      </c>
      <c r="J9717" s="2">
        <v>4564014.22</v>
      </c>
      <c r="K9717" s="2">
        <v>424296.69999999995</v>
      </c>
      <c r="L9717" s="2">
        <v>857624.30599999998</v>
      </c>
      <c r="M9717" s="2">
        <v>555166.56799999997</v>
      </c>
    </row>
    <row r="9718" spans="1:13" ht="14.25" customHeight="1">
      <c r="A9718" s="59" t="s">
        <v>166</v>
      </c>
      <c r="B9718" s="59" t="s">
        <v>10</v>
      </c>
      <c r="C9718" s="59" t="s">
        <v>114</v>
      </c>
      <c r="D9718" s="2">
        <v>1681.9347999999998</v>
      </c>
      <c r="E9718" s="2">
        <v>212757457.76207998</v>
      </c>
      <c r="F9718" s="2">
        <v>71672697.8046</v>
      </c>
      <c r="G9718" s="2">
        <v>52513994.707199998</v>
      </c>
      <c r="H9718" s="2">
        <v>431960.25599999994</v>
      </c>
      <c r="I9718" s="2">
        <v>15025712.176800001</v>
      </c>
      <c r="J9718" s="2">
        <v>31078733.899999999</v>
      </c>
      <c r="K9718" s="2">
        <v>2891150.26</v>
      </c>
      <c r="L9718" s="2">
        <v>5884495.5619999999</v>
      </c>
      <c r="M9718" s="2">
        <v>3772609.588</v>
      </c>
    </row>
    <row r="9719" spans="1:13" ht="14.25" customHeight="1">
      <c r="A9719" s="59" t="s">
        <v>166</v>
      </c>
      <c r="B9719" s="59" t="s">
        <v>10</v>
      </c>
      <c r="C9719" s="59" t="s">
        <v>114</v>
      </c>
      <c r="D9719" s="2">
        <v>9131.3067999999985</v>
      </c>
      <c r="E9719" s="2">
        <v>1150520002.2716401</v>
      </c>
      <c r="F9719" s="2">
        <v>387373849.15020001</v>
      </c>
      <c r="G9719" s="2">
        <v>286407417.61919999</v>
      </c>
      <c r="H9719" s="2">
        <v>2709138.0277894731</v>
      </c>
      <c r="I9719" s="2">
        <v>83543362.934399992</v>
      </c>
      <c r="J9719" s="2">
        <v>172486740.88</v>
      </c>
      <c r="K9719" s="2">
        <v>15900939.799999999</v>
      </c>
      <c r="L9719" s="2">
        <v>24997287.458000001</v>
      </c>
      <c r="M9719" s="2">
        <v>20481682.430000003</v>
      </c>
    </row>
    <row r="9720" spans="1:13" ht="14.25" customHeight="1">
      <c r="A9720" s="59" t="s">
        <v>166</v>
      </c>
      <c r="B9720" s="59" t="s">
        <v>10</v>
      </c>
      <c r="C9720" s="59" t="s">
        <v>114</v>
      </c>
      <c r="D9720" s="2">
        <v>303.76079999999996</v>
      </c>
      <c r="E9720" s="2">
        <v>57760652.908727996</v>
      </c>
      <c r="F9720" s="2">
        <v>12806202.481999999</v>
      </c>
      <c r="G9720" s="2">
        <v>9475690.1375999991</v>
      </c>
      <c r="H9720" s="2">
        <v>88382.258526315796</v>
      </c>
      <c r="I9720" s="2">
        <v>2775576.6719999998</v>
      </c>
      <c r="J9720" s="2">
        <v>5856587.5999999996</v>
      </c>
      <c r="K9720" s="2">
        <v>542657.14</v>
      </c>
      <c r="L9720" s="2">
        <v>903874.35600000003</v>
      </c>
      <c r="M9720" s="2">
        <v>681341.03399999999</v>
      </c>
    </row>
    <row r="9721" spans="1:13" ht="14.25" customHeight="1">
      <c r="A9721" s="59" t="s">
        <v>166</v>
      </c>
      <c r="B9721" s="59" t="s">
        <v>10</v>
      </c>
      <c r="C9721" s="59" t="s">
        <v>114</v>
      </c>
      <c r="D9721" s="2">
        <v>1973.6415999999999</v>
      </c>
      <c r="E9721" s="2">
        <v>249504447.54311997</v>
      </c>
      <c r="F9721" s="2">
        <v>83202796.319600001</v>
      </c>
      <c r="G9721" s="2">
        <v>61564463.807999991</v>
      </c>
      <c r="H9721" s="2">
        <v>585894.31578947359</v>
      </c>
      <c r="I9721" s="2">
        <v>18033556.046400003</v>
      </c>
      <c r="J9721" s="2">
        <v>38055882.659999996</v>
      </c>
      <c r="K9721" s="2">
        <v>3526232.88</v>
      </c>
      <c r="L9721" s="2">
        <v>5875162.568</v>
      </c>
      <c r="M9721" s="2">
        <v>4426913.1720000003</v>
      </c>
    </row>
    <row r="9722" spans="1:13" ht="14.25" customHeight="1">
      <c r="A9722" s="59" t="s">
        <v>164</v>
      </c>
      <c r="B9722" s="59" t="s">
        <v>10</v>
      </c>
      <c r="C9722" s="59" t="s">
        <v>112</v>
      </c>
      <c r="D9722" s="2">
        <v>1759.8839999999998</v>
      </c>
      <c r="E9722" s="2">
        <v>221740632.31319997</v>
      </c>
      <c r="F9722" s="2">
        <v>50675637.92899999</v>
      </c>
      <c r="G9722" s="2">
        <v>47651236.742399998</v>
      </c>
      <c r="H9722" s="2">
        <v>3955636.4968421054</v>
      </c>
      <c r="I9722" s="2">
        <v>19178969.831999999</v>
      </c>
      <c r="J9722" s="2">
        <v>24537379.879999999</v>
      </c>
      <c r="K9722" s="2">
        <v>3943227.48</v>
      </c>
      <c r="L9722" s="2">
        <v>1856600.13</v>
      </c>
      <c r="M9722" s="2">
        <v>4621727.1320000002</v>
      </c>
    </row>
    <row r="9723" spans="1:13" ht="14.25" customHeight="1">
      <c r="A9723" s="59" t="s">
        <v>164</v>
      </c>
      <c r="B9723" s="59" t="s">
        <v>10</v>
      </c>
      <c r="C9723" s="59" t="s">
        <v>112</v>
      </c>
      <c r="D9723" s="2">
        <v>2537.7687999999998</v>
      </c>
      <c r="E9723" s="2">
        <v>399470186.80799997</v>
      </c>
      <c r="F9723" s="2">
        <v>73232450.160999998</v>
      </c>
      <c r="G9723" s="2">
        <v>68541723.628800005</v>
      </c>
      <c r="H9723" s="2">
        <v>4846132.4665263155</v>
      </c>
      <c r="I9723" s="2">
        <v>27924165.3312</v>
      </c>
      <c r="J9723" s="2">
        <v>35355905.559999995</v>
      </c>
      <c r="K9723" s="2">
        <v>5556232.2599999998</v>
      </c>
      <c r="L9723" s="2">
        <v>2539013.642</v>
      </c>
      <c r="M9723" s="2">
        <v>6664571.3200000003</v>
      </c>
    </row>
    <row r="9724" spans="1:13" ht="14.25" customHeight="1">
      <c r="A9724" s="59" t="s">
        <v>164</v>
      </c>
      <c r="B9724" s="59" t="s">
        <v>10</v>
      </c>
      <c r="C9724" s="59" t="s">
        <v>112</v>
      </c>
      <c r="D9724" s="2">
        <v>105.27159999999999</v>
      </c>
      <c r="E9724" s="2">
        <v>13625767.829519998</v>
      </c>
      <c r="F9724" s="2">
        <v>3034634.7373999995</v>
      </c>
      <c r="G9724" s="2">
        <v>2845393.44</v>
      </c>
      <c r="H9724" s="2">
        <v>200062.32252631578</v>
      </c>
      <c r="I9724" s="2">
        <v>1158858.0792</v>
      </c>
      <c r="J9724" s="2">
        <v>1465625.3599999999</v>
      </c>
      <c r="K9724" s="2">
        <v>226927.62</v>
      </c>
      <c r="L9724" s="2">
        <v>104800.674</v>
      </c>
      <c r="M9724" s="2">
        <v>276459.39199999999</v>
      </c>
    </row>
    <row r="9725" spans="1:13" ht="14.25" customHeight="1">
      <c r="A9725" s="59" t="s">
        <v>164</v>
      </c>
      <c r="B9725" s="59" t="s">
        <v>10</v>
      </c>
      <c r="C9725" s="59" t="s">
        <v>112</v>
      </c>
      <c r="D9725" s="2">
        <v>3.2143999999999999</v>
      </c>
      <c r="E9725" s="2">
        <v>505978.70399999991</v>
      </c>
      <c r="F9725" s="2">
        <v>92707.051599999992</v>
      </c>
      <c r="G9725" s="2">
        <v>86984.025599999994</v>
      </c>
      <c r="H9725" s="2">
        <v>6230.8951578947372</v>
      </c>
      <c r="I9725" s="2">
        <v>35104.2984</v>
      </c>
      <c r="J9725" s="2">
        <v>44852.36</v>
      </c>
      <c r="K9725" s="2">
        <v>7247.16</v>
      </c>
      <c r="L9725" s="2">
        <v>3366.2640000000006</v>
      </c>
      <c r="M9725" s="2">
        <v>8441.8180000000011</v>
      </c>
    </row>
    <row r="9726" spans="1:13" ht="14.25" customHeight="1">
      <c r="A9726" s="59" t="s">
        <v>164</v>
      </c>
      <c r="B9726" s="59" t="s">
        <v>10</v>
      </c>
      <c r="C9726" s="59" t="s">
        <v>112</v>
      </c>
      <c r="D9726" s="2">
        <v>4869.8159999999998</v>
      </c>
      <c r="E9726" s="2">
        <v>613583667.49679995</v>
      </c>
      <c r="F9726" s="2">
        <v>135921703.90180001</v>
      </c>
      <c r="G9726" s="2">
        <v>134597534.99519998</v>
      </c>
      <c r="H9726" s="2">
        <v>1145078.935578947</v>
      </c>
      <c r="I9726" s="2">
        <v>38852753.608800001</v>
      </c>
      <c r="J9726" s="2">
        <v>81743075.959999993</v>
      </c>
      <c r="K9726" s="2">
        <v>18781623.579999998</v>
      </c>
      <c r="L9726" s="2">
        <v>13899457.396</v>
      </c>
      <c r="M9726" s="2">
        <v>12788887.034</v>
      </c>
    </row>
    <row r="9727" spans="1:13" ht="14.25" customHeight="1">
      <c r="A9727" s="59" t="s">
        <v>164</v>
      </c>
      <c r="B9727" s="59" t="s">
        <v>10</v>
      </c>
      <c r="C9727" s="59" t="s">
        <v>112</v>
      </c>
      <c r="D9727" s="2">
        <v>2746.7047999999995</v>
      </c>
      <c r="E9727" s="2">
        <v>432348682.99392003</v>
      </c>
      <c r="F9727" s="2">
        <v>77126481.986999989</v>
      </c>
      <c r="G9727" s="2">
        <v>76131684.825599998</v>
      </c>
      <c r="H9727" s="2">
        <v>-93888.515368421038</v>
      </c>
      <c r="I9727" s="2">
        <v>22155776.964000002</v>
      </c>
      <c r="J9727" s="2">
        <v>46007089.739999995</v>
      </c>
      <c r="K9727" s="2">
        <v>10552315.959999999</v>
      </c>
      <c r="L9727" s="2">
        <v>7369566.4020000007</v>
      </c>
      <c r="M9727" s="2">
        <v>7213268.7440000009</v>
      </c>
    </row>
    <row r="9728" spans="1:13" ht="14.25" customHeight="1">
      <c r="A9728" s="59" t="s">
        <v>164</v>
      </c>
      <c r="B9728" s="59" t="s">
        <v>10</v>
      </c>
      <c r="C9728" s="59" t="s">
        <v>112</v>
      </c>
      <c r="D9728" s="2">
        <v>233.04399999999998</v>
      </c>
      <c r="E9728" s="2">
        <v>30416408.585639998</v>
      </c>
      <c r="F9728" s="2">
        <v>6508961.822399999</v>
      </c>
      <c r="G9728" s="2">
        <v>6443523.2639999986</v>
      </c>
      <c r="H9728" s="2">
        <v>-8394.8665263157891</v>
      </c>
      <c r="I9728" s="2">
        <v>1860924.564</v>
      </c>
      <c r="J9728" s="2">
        <v>3916340.4999999995</v>
      </c>
      <c r="K9728" s="2">
        <v>904193.5</v>
      </c>
      <c r="L9728" s="2">
        <v>652513.11400000006</v>
      </c>
      <c r="M9728" s="2">
        <v>612009.70600000001</v>
      </c>
    </row>
    <row r="9729" spans="1:13" ht="14.25" customHeight="1">
      <c r="A9729" s="59" t="s">
        <v>164</v>
      </c>
      <c r="B9729" s="59" t="s">
        <v>10</v>
      </c>
      <c r="C9729" s="59" t="s">
        <v>112</v>
      </c>
      <c r="D9729" s="2">
        <v>3182.2559999999994</v>
      </c>
      <c r="E9729" s="2">
        <v>400955663.90879995</v>
      </c>
      <c r="F9729" s="2">
        <v>91070880.39319998</v>
      </c>
      <c r="G9729" s="2">
        <v>86050485.11999999</v>
      </c>
      <c r="H9729" s="2">
        <v>1823847.52168421</v>
      </c>
      <c r="I9729" s="2">
        <v>36044988.919200003</v>
      </c>
      <c r="J9729" s="2">
        <v>45977095.779999994</v>
      </c>
      <c r="K9729" s="2">
        <v>3399083.6799999997</v>
      </c>
      <c r="L9729" s="2">
        <v>6011004.6700000009</v>
      </c>
      <c r="M9729" s="2">
        <v>13656418.908000002</v>
      </c>
    </row>
    <row r="9730" spans="1:13" ht="14.25" customHeight="1">
      <c r="A9730" s="59" t="s">
        <v>164</v>
      </c>
      <c r="B9730" s="59" t="s">
        <v>10</v>
      </c>
      <c r="C9730" s="59" t="s">
        <v>112</v>
      </c>
      <c r="D9730" s="2">
        <v>724.84719999999993</v>
      </c>
      <c r="E9730" s="2">
        <v>114098197.75199999</v>
      </c>
      <c r="F9730" s="2">
        <v>20809230.937999997</v>
      </c>
      <c r="G9730" s="2">
        <v>19452278.783999998</v>
      </c>
      <c r="H9730" s="2">
        <v>414924.41936842096</v>
      </c>
      <c r="I9730" s="2">
        <v>8338273.8120000008</v>
      </c>
      <c r="J9730" s="2">
        <v>10374824.5</v>
      </c>
      <c r="K9730" s="2">
        <v>781095.91999999993</v>
      </c>
      <c r="L9730" s="2">
        <v>1183940.8459999999</v>
      </c>
      <c r="M9730" s="2">
        <v>3110629.0819999999</v>
      </c>
    </row>
    <row r="9731" spans="1:13" ht="14.25" customHeight="1">
      <c r="A9731" s="59" t="s">
        <v>164</v>
      </c>
      <c r="B9731" s="59" t="s">
        <v>10</v>
      </c>
      <c r="C9731" s="59" t="s">
        <v>112</v>
      </c>
      <c r="D9731" s="2">
        <v>122.95079999999999</v>
      </c>
      <c r="E9731" s="2">
        <v>16045300.711439997</v>
      </c>
      <c r="F9731" s="2">
        <v>3530620.7245999998</v>
      </c>
      <c r="G9731" s="2">
        <v>3299629.0943999998</v>
      </c>
      <c r="H9731" s="2">
        <v>69038.268631578947</v>
      </c>
      <c r="I9731" s="2">
        <v>1415092.2696</v>
      </c>
      <c r="J9731" s="2">
        <v>1759783.14</v>
      </c>
      <c r="K9731" s="2">
        <v>132541.51999999999</v>
      </c>
      <c r="L9731" s="2">
        <v>200186.272</v>
      </c>
      <c r="M9731" s="2">
        <v>527633.91999999993</v>
      </c>
    </row>
    <row r="9732" spans="1:13" ht="14.25" customHeight="1">
      <c r="A9732" s="59" t="s">
        <v>164</v>
      </c>
      <c r="B9732" s="59" t="s">
        <v>10</v>
      </c>
      <c r="C9732" s="59" t="s">
        <v>112</v>
      </c>
      <c r="D9732" s="2">
        <v>7642.235999999999</v>
      </c>
      <c r="E9732" s="2">
        <v>962901101.96279991</v>
      </c>
      <c r="F9732" s="2">
        <v>210189146.83699998</v>
      </c>
      <c r="G9732" s="2">
        <v>208809138.25919998</v>
      </c>
      <c r="H9732" s="2">
        <v>2041476.419368421</v>
      </c>
      <c r="I9732" s="2">
        <v>62122154.860799998</v>
      </c>
      <c r="J9732" s="2">
        <v>113284423.52</v>
      </c>
      <c r="K9732" s="2">
        <v>24322540.699999999</v>
      </c>
      <c r="L9732" s="2">
        <v>39342126.296000004</v>
      </c>
      <c r="M9732" s="2">
        <v>32796096.718000002</v>
      </c>
    </row>
    <row r="9733" spans="1:13" ht="14.25" customHeight="1">
      <c r="A9733" s="59" t="s">
        <v>164</v>
      </c>
      <c r="B9733" s="59" t="s">
        <v>10</v>
      </c>
      <c r="C9733" s="59" t="s">
        <v>112</v>
      </c>
      <c r="D9733" s="2">
        <v>736.09759999999994</v>
      </c>
      <c r="E9733" s="2">
        <v>115869123.21600001</v>
      </c>
      <c r="F9733" s="2">
        <v>20301943.907599997</v>
      </c>
      <c r="G9733" s="2">
        <v>20095705.363199998</v>
      </c>
      <c r="H9733" s="2">
        <v>194246.57178947364</v>
      </c>
      <c r="I9733" s="2">
        <v>6025878.3383999998</v>
      </c>
      <c r="J9733" s="2">
        <v>10862272.68</v>
      </c>
      <c r="K9733" s="2">
        <v>2305621.06</v>
      </c>
      <c r="L9733" s="2">
        <v>3625181.2960000006</v>
      </c>
      <c r="M9733" s="2">
        <v>3158909.534</v>
      </c>
    </row>
    <row r="9734" spans="1:13" ht="14.25" customHeight="1">
      <c r="A9734" s="59" t="s">
        <v>164</v>
      </c>
      <c r="B9734" s="59" t="s">
        <v>10</v>
      </c>
      <c r="C9734" s="59" t="s">
        <v>112</v>
      </c>
      <c r="D9734" s="2">
        <v>186.43519999999998</v>
      </c>
      <c r="E9734" s="2">
        <v>24335188.970399998</v>
      </c>
      <c r="F9734" s="2">
        <v>5144459.4855999993</v>
      </c>
      <c r="G9734" s="2">
        <v>5090379.2063999996</v>
      </c>
      <c r="H9734" s="2">
        <v>47167.366736842108</v>
      </c>
      <c r="I9734" s="2">
        <v>1527579.4104000002</v>
      </c>
      <c r="J9734" s="2">
        <v>2750481.7199999997</v>
      </c>
      <c r="K9734" s="2">
        <v>583147.91999999993</v>
      </c>
      <c r="L9734" s="2">
        <v>914235.62999999989</v>
      </c>
      <c r="M9734" s="2">
        <v>800072.196</v>
      </c>
    </row>
    <row r="9735" spans="1:13" ht="14.25" customHeight="1">
      <c r="A9735" s="59" t="s">
        <v>164</v>
      </c>
      <c r="B9735" s="59" t="s">
        <v>10</v>
      </c>
      <c r="C9735" s="59" t="s">
        <v>112</v>
      </c>
      <c r="D9735" s="2">
        <v>48.215999999999994</v>
      </c>
      <c r="E9735" s="2">
        <v>6075085.8168000001</v>
      </c>
      <c r="F9735" s="2">
        <v>1365244.4449999998</v>
      </c>
      <c r="G9735" s="2">
        <v>1326942.1055999999</v>
      </c>
      <c r="H9735" s="2">
        <v>91375.275789473671</v>
      </c>
      <c r="I9735" s="2">
        <v>556684.6176</v>
      </c>
      <c r="J9735" s="2">
        <v>659851.53999999992</v>
      </c>
      <c r="K9735" s="2">
        <v>50200.399999999994</v>
      </c>
      <c r="L9735" s="2">
        <v>32932.019999999997</v>
      </c>
      <c r="M9735" s="2">
        <v>0</v>
      </c>
    </row>
    <row r="9736" spans="1:13" ht="14.25" customHeight="1">
      <c r="A9736" s="59" t="s">
        <v>164</v>
      </c>
      <c r="B9736" s="59" t="s">
        <v>10</v>
      </c>
      <c r="C9736" s="59" t="s">
        <v>112</v>
      </c>
      <c r="D9736" s="2">
        <v>2225.9719999999998</v>
      </c>
      <c r="E9736" s="2">
        <v>280470041.91360003</v>
      </c>
      <c r="F9736" s="2">
        <v>63938722.943400003</v>
      </c>
      <c r="G9736" s="2">
        <v>60555060.864</v>
      </c>
      <c r="H9736" s="2">
        <v>3989729.3002105257</v>
      </c>
      <c r="I9736" s="2">
        <v>23974152.875999998</v>
      </c>
      <c r="J9736" s="2">
        <v>29656547.219999999</v>
      </c>
      <c r="K9736" s="2">
        <v>2373204.6399999997</v>
      </c>
      <c r="L9736" s="2">
        <v>14580872.394000001</v>
      </c>
      <c r="M9736" s="2">
        <v>8583761.2299999986</v>
      </c>
    </row>
    <row r="9737" spans="1:13" ht="14.25" customHeight="1">
      <c r="A9737" s="59" t="s">
        <v>164</v>
      </c>
      <c r="B9737" s="59" t="s">
        <v>10</v>
      </c>
      <c r="C9737" s="59" t="s">
        <v>112</v>
      </c>
      <c r="D9737" s="2">
        <v>427.51519999999999</v>
      </c>
      <c r="E9737" s="2">
        <v>67295167.631999984</v>
      </c>
      <c r="F9737" s="2">
        <v>12296284.268399999</v>
      </c>
      <c r="G9737" s="2">
        <v>11588399.539199999</v>
      </c>
      <c r="H9737" s="2">
        <v>761301.53431578947</v>
      </c>
      <c r="I9737" s="2">
        <v>4653924.5304000005</v>
      </c>
      <c r="J9737" s="2">
        <v>5701052.46</v>
      </c>
      <c r="K9737" s="2">
        <v>457729.74</v>
      </c>
      <c r="L9737" s="2">
        <v>2626843.1860000002</v>
      </c>
      <c r="M9737" s="2">
        <v>1648578.1840000001</v>
      </c>
    </row>
    <row r="9738" spans="1:13" ht="14.25" customHeight="1">
      <c r="A9738" s="59" t="s">
        <v>164</v>
      </c>
      <c r="B9738" s="59" t="s">
        <v>10</v>
      </c>
      <c r="C9738" s="59" t="s">
        <v>112</v>
      </c>
      <c r="D9738" s="2">
        <v>65.895200000000003</v>
      </c>
      <c r="E9738" s="2">
        <v>8599442.2113600001</v>
      </c>
      <c r="F9738" s="2">
        <v>1877428.7531999997</v>
      </c>
      <c r="G9738" s="2">
        <v>1784424.96</v>
      </c>
      <c r="H9738" s="2">
        <v>124656.43452631579</v>
      </c>
      <c r="I9738" s="2">
        <v>699132.49200000009</v>
      </c>
      <c r="J9738" s="2">
        <v>871054.84</v>
      </c>
      <c r="K9738" s="2">
        <v>69536</v>
      </c>
      <c r="L9738" s="2">
        <v>447829.47</v>
      </c>
      <c r="M9738" s="2">
        <v>254104.22399999999</v>
      </c>
    </row>
    <row r="9739" spans="1:13" ht="14.25" customHeight="1">
      <c r="A9739" s="59" t="s">
        <v>164</v>
      </c>
      <c r="B9739" s="59" t="s">
        <v>10</v>
      </c>
      <c r="C9739" s="59" t="s">
        <v>112</v>
      </c>
      <c r="D9739" s="2">
        <v>675.02399999999989</v>
      </c>
      <c r="E9739" s="2">
        <v>85051201.435199991</v>
      </c>
      <c r="F9739" s="2">
        <v>18702656.989599999</v>
      </c>
      <c r="G9739" s="2">
        <v>18619491.244799998</v>
      </c>
      <c r="H9739" s="2">
        <v>-23284.133052631576</v>
      </c>
      <c r="I9739" s="2">
        <v>5390035.2504000003</v>
      </c>
      <c r="J9739" s="2">
        <v>10581817.1</v>
      </c>
      <c r="K9739" s="2">
        <v>1698645.5799999998</v>
      </c>
      <c r="L9739" s="2">
        <v>3569858.9299999997</v>
      </c>
      <c r="M9739" s="2">
        <v>0</v>
      </c>
    </row>
    <row r="9740" spans="1:13" ht="14.25" customHeight="1">
      <c r="A9740" s="59" t="s">
        <v>164</v>
      </c>
      <c r="B9740" s="59" t="s">
        <v>10</v>
      </c>
      <c r="C9740" s="59" t="s">
        <v>112</v>
      </c>
      <c r="D9740" s="2">
        <v>13635.484799999998</v>
      </c>
      <c r="E9740" s="2">
        <v>1718037849.0290399</v>
      </c>
      <c r="F9740" s="2">
        <v>371711541.84699994</v>
      </c>
      <c r="G9740" s="2">
        <v>368085797.87519991</v>
      </c>
      <c r="H9740" s="2">
        <v>25243491.668210525</v>
      </c>
      <c r="I9740" s="2">
        <v>111195935.11440001</v>
      </c>
      <c r="J9740" s="2">
        <v>165490071.19999999</v>
      </c>
      <c r="K9740" s="2">
        <v>41780656.399999999</v>
      </c>
      <c r="L9740" s="2">
        <v>274568.8</v>
      </c>
      <c r="M9740" s="2">
        <v>52580963.401999995</v>
      </c>
    </row>
    <row r="9741" spans="1:13" ht="14.25" customHeight="1">
      <c r="A9741" s="59" t="s">
        <v>164</v>
      </c>
      <c r="B9741" s="59" t="s">
        <v>10</v>
      </c>
      <c r="C9741" s="59" t="s">
        <v>112</v>
      </c>
      <c r="D9741" s="2">
        <v>558.50199999999995</v>
      </c>
      <c r="E9741" s="2">
        <v>87878381.310719997</v>
      </c>
      <c r="F9741" s="2">
        <v>15197387.253799999</v>
      </c>
      <c r="G9741" s="2">
        <v>15046758.067199999</v>
      </c>
      <c r="H9741" s="2">
        <v>1043281.5461052631</v>
      </c>
      <c r="I9741" s="2">
        <v>4546994.5296</v>
      </c>
      <c r="J9741" s="2">
        <v>6766358.7399999993</v>
      </c>
      <c r="K9741" s="2">
        <v>1706800.48</v>
      </c>
      <c r="L9741" s="2">
        <v>11282.216</v>
      </c>
      <c r="M9741" s="2">
        <v>2153687.36</v>
      </c>
    </row>
    <row r="9742" spans="1:13" ht="14.25" customHeight="1">
      <c r="A9742" s="59" t="s">
        <v>164</v>
      </c>
      <c r="B9742" s="59" t="s">
        <v>10</v>
      </c>
      <c r="C9742" s="59" t="s">
        <v>112</v>
      </c>
      <c r="D9742" s="2">
        <v>85.181599999999989</v>
      </c>
      <c r="E9742" s="2">
        <v>11121411.913919998</v>
      </c>
      <c r="F9742" s="2">
        <v>2309904.4365999997</v>
      </c>
      <c r="G9742" s="2">
        <v>2301842.0735999998</v>
      </c>
      <c r="H9742" s="2">
        <v>162192.20210526316</v>
      </c>
      <c r="I9742" s="2">
        <v>686414.39040000003</v>
      </c>
      <c r="J9742" s="2">
        <v>1026525.2</v>
      </c>
      <c r="K9742" s="2">
        <v>268019.45999999996</v>
      </c>
      <c r="L9742" s="2">
        <v>1386.374</v>
      </c>
      <c r="M9742" s="2">
        <v>328476.83</v>
      </c>
    </row>
    <row r="9743" spans="1:13" ht="14.25" customHeight="1">
      <c r="A9743" s="59" t="s">
        <v>165</v>
      </c>
      <c r="B9743" s="59" t="s">
        <v>10</v>
      </c>
      <c r="C9743" s="59" t="s">
        <v>113</v>
      </c>
      <c r="D9743" s="2">
        <v>1580.6811999999998</v>
      </c>
      <c r="E9743" s="2">
        <v>199161563.36075997</v>
      </c>
      <c r="F9743" s="2">
        <v>45953908.090599999</v>
      </c>
      <c r="G9743" s="2">
        <v>43669128.076799996</v>
      </c>
      <c r="H9743" s="2">
        <v>13709479.528421052</v>
      </c>
      <c r="I9743" s="2">
        <v>17245565.992800001</v>
      </c>
      <c r="J9743" s="2">
        <v>24798905.759999998</v>
      </c>
      <c r="K9743" s="2">
        <v>2595427.0999999996</v>
      </c>
      <c r="L9743" s="2">
        <v>13322415.524</v>
      </c>
      <c r="M9743" s="2">
        <v>5618753.7340000002</v>
      </c>
    </row>
    <row r="9744" spans="1:13" ht="14.25" customHeight="1">
      <c r="A9744" s="59" t="s">
        <v>165</v>
      </c>
      <c r="B9744" s="59" t="s">
        <v>10</v>
      </c>
      <c r="C9744" s="59" t="s">
        <v>113</v>
      </c>
      <c r="D9744" s="2">
        <v>516.71479999999997</v>
      </c>
      <c r="E9744" s="2">
        <v>81336076.667999983</v>
      </c>
      <c r="F9744" s="2">
        <v>15013565.541399999</v>
      </c>
      <c r="G9744" s="2">
        <v>14260871.116799997</v>
      </c>
      <c r="H9744" s="2">
        <v>4452109.450105262</v>
      </c>
      <c r="I9744" s="2">
        <v>5637676.4639999997</v>
      </c>
      <c r="J9744" s="2">
        <v>8058502.4399999995</v>
      </c>
      <c r="K9744" s="2">
        <v>801560.65999999992</v>
      </c>
      <c r="L9744" s="2">
        <v>4341477.5360000003</v>
      </c>
      <c r="M9744" s="2">
        <v>1836736.2860000001</v>
      </c>
    </row>
    <row r="9745" spans="1:13" ht="14.25" customHeight="1">
      <c r="A9745" s="59" t="s">
        <v>165</v>
      </c>
      <c r="B9745" s="59" t="s">
        <v>10</v>
      </c>
      <c r="C9745" s="59" t="s">
        <v>113</v>
      </c>
      <c r="D9745" s="2">
        <v>254.74119999999996</v>
      </c>
      <c r="E9745" s="2">
        <v>33754515.573239997</v>
      </c>
      <c r="F9745" s="2">
        <v>7398319.2427999992</v>
      </c>
      <c r="G9745" s="2">
        <v>7024920.057599999</v>
      </c>
      <c r="H9745" s="2">
        <v>2181944.3873684206</v>
      </c>
      <c r="I9745" s="2">
        <v>2779471.5408000001</v>
      </c>
      <c r="J9745" s="2">
        <v>3953622.6199999996</v>
      </c>
      <c r="K9745" s="2">
        <v>376433.3</v>
      </c>
      <c r="L9745" s="2">
        <v>2134948.31</v>
      </c>
      <c r="M9745" s="2">
        <v>905514.19200000004</v>
      </c>
    </row>
    <row r="9746" spans="1:13" ht="14.25" customHeight="1">
      <c r="A9746" s="59" t="s">
        <v>165</v>
      </c>
      <c r="B9746" s="59" t="s">
        <v>10</v>
      </c>
      <c r="C9746" s="59" t="s">
        <v>113</v>
      </c>
      <c r="D9746" s="2">
        <v>3628.2539999999995</v>
      </c>
      <c r="E9746" s="2">
        <v>457150207.7141999</v>
      </c>
      <c r="F9746" s="2">
        <v>100955202.45099999</v>
      </c>
      <c r="G9746" s="2">
        <v>100164720.55679999</v>
      </c>
      <c r="H9746" s="2">
        <v>31434750.477473676</v>
      </c>
      <c r="I9746" s="2">
        <v>33587744.709600002</v>
      </c>
      <c r="J9746" s="2">
        <v>54640918.939999998</v>
      </c>
      <c r="K9746" s="2">
        <v>8793553.7199999988</v>
      </c>
      <c r="L9746" s="2">
        <v>29767570.381999999</v>
      </c>
      <c r="M9746" s="2">
        <v>12897139.662</v>
      </c>
    </row>
    <row r="9747" spans="1:13" ht="14.25" customHeight="1">
      <c r="A9747" s="59" t="s">
        <v>165</v>
      </c>
      <c r="B9747" s="59" t="s">
        <v>10</v>
      </c>
      <c r="C9747" s="59" t="s">
        <v>113</v>
      </c>
      <c r="D9747" s="2">
        <v>614.75399999999991</v>
      </c>
      <c r="E9747" s="2">
        <v>96768427.140000001</v>
      </c>
      <c r="F9747" s="2">
        <v>17135236.181799997</v>
      </c>
      <c r="G9747" s="2">
        <v>16996321.055999998</v>
      </c>
      <c r="H9747" s="2">
        <v>5324843.7018947359</v>
      </c>
      <c r="I9747" s="2">
        <v>5742222.4295999995</v>
      </c>
      <c r="J9747" s="2">
        <v>9297540.4799999986</v>
      </c>
      <c r="K9747" s="2">
        <v>1445190.14</v>
      </c>
      <c r="L9747" s="2">
        <v>4742650.1540000001</v>
      </c>
      <c r="M9747" s="2">
        <v>2185229.398</v>
      </c>
    </row>
    <row r="9748" spans="1:13" ht="14.25" customHeight="1">
      <c r="A9748" s="59" t="s">
        <v>165</v>
      </c>
      <c r="B9748" s="59" t="s">
        <v>10</v>
      </c>
      <c r="C9748" s="59" t="s">
        <v>113</v>
      </c>
      <c r="D9748" s="2">
        <v>274.83119999999997</v>
      </c>
      <c r="E9748" s="2">
        <v>36436322.039039992</v>
      </c>
      <c r="F9748" s="2">
        <v>7665467.0592</v>
      </c>
      <c r="G9748" s="2">
        <v>7611746.9567999998</v>
      </c>
      <c r="H9748" s="2">
        <v>2358546.0783157898</v>
      </c>
      <c r="I9748" s="2">
        <v>2604808.1952</v>
      </c>
      <c r="J9748" s="2">
        <v>4196821.5</v>
      </c>
      <c r="K9748" s="2">
        <v>599038.69999999995</v>
      </c>
      <c r="L9748" s="2">
        <v>1813544.9640000002</v>
      </c>
      <c r="M9748" s="2">
        <v>976927.33600000001</v>
      </c>
    </row>
    <row r="9749" spans="1:13" ht="14.25" customHeight="1">
      <c r="A9749" s="59" t="s">
        <v>166</v>
      </c>
      <c r="B9749" s="59" t="s">
        <v>10</v>
      </c>
      <c r="C9749" s="59" t="s">
        <v>114</v>
      </c>
      <c r="D9749" s="2">
        <v>1108.9679999999998</v>
      </c>
      <c r="E9749" s="2">
        <v>139726973.78639999</v>
      </c>
      <c r="F9749" s="2">
        <v>32379536.922999997</v>
      </c>
      <c r="G9749" s="2">
        <v>30867596.659199994</v>
      </c>
      <c r="H9749" s="2">
        <v>-21482483.327999998</v>
      </c>
      <c r="I9749" s="2">
        <v>12194851.924799999</v>
      </c>
      <c r="J9749" s="2">
        <v>18115713.059999999</v>
      </c>
      <c r="K9749" s="2">
        <v>1867579.5199999998</v>
      </c>
      <c r="L9749" s="2">
        <v>951995.1540000001</v>
      </c>
      <c r="M9749" s="2">
        <v>2487435.4780000001</v>
      </c>
    </row>
    <row r="9750" spans="1:13" ht="14.25" customHeight="1">
      <c r="A9750" s="59" t="s">
        <v>166</v>
      </c>
      <c r="B9750" s="59" t="s">
        <v>10</v>
      </c>
      <c r="C9750" s="59" t="s">
        <v>114</v>
      </c>
      <c r="D9750" s="2">
        <v>2569.1091999999999</v>
      </c>
      <c r="E9750" s="2">
        <v>404403479.17199993</v>
      </c>
      <c r="F9750" s="2">
        <v>75012514.000199988</v>
      </c>
      <c r="G9750" s="2">
        <v>71509964.351999998</v>
      </c>
      <c r="H9750" s="2">
        <v>-49763003.782736838</v>
      </c>
      <c r="I9750" s="2">
        <v>28251421.099199999</v>
      </c>
      <c r="J9750" s="2">
        <v>41968096.099999994</v>
      </c>
      <c r="K9750" s="2">
        <v>4326569.2799999993</v>
      </c>
      <c r="L9750" s="2">
        <v>2205459.4539999999</v>
      </c>
      <c r="M9750" s="2">
        <v>5762557.79</v>
      </c>
    </row>
    <row r="9751" spans="1:13" ht="14.25" customHeight="1">
      <c r="A9751" s="59" t="s">
        <v>166</v>
      </c>
      <c r="B9751" s="59" t="s">
        <v>10</v>
      </c>
      <c r="C9751" s="59" t="s">
        <v>114</v>
      </c>
      <c r="D9751" s="2">
        <v>233.8476</v>
      </c>
      <c r="E9751" s="2">
        <v>31103083.740960002</v>
      </c>
      <c r="F9751" s="2">
        <v>6827854.3857999993</v>
      </c>
      <c r="G9751" s="2">
        <v>6509039.5583999995</v>
      </c>
      <c r="H9751" s="2">
        <v>-4528931.0551578933</v>
      </c>
      <c r="I9751" s="2">
        <v>2571522.9191999999</v>
      </c>
      <c r="J9751" s="2">
        <v>3820056.0999999996</v>
      </c>
      <c r="K9751" s="2">
        <v>393814.01999999996</v>
      </c>
      <c r="L9751" s="2">
        <v>200745.51199999999</v>
      </c>
      <c r="M9751" s="2">
        <v>524523.82400000002</v>
      </c>
    </row>
    <row r="9752" spans="1:13" ht="14.25" customHeight="1">
      <c r="A9752" s="59" t="s">
        <v>166</v>
      </c>
      <c r="B9752" s="59" t="s">
        <v>10</v>
      </c>
      <c r="C9752" s="59" t="s">
        <v>114</v>
      </c>
      <c r="D9752" s="2">
        <v>2603.6639999999998</v>
      </c>
      <c r="E9752" s="2">
        <v>328054634.10719997</v>
      </c>
      <c r="F9752" s="2">
        <v>78521584.952599987</v>
      </c>
      <c r="G9752" s="2">
        <v>73557929.702399984</v>
      </c>
      <c r="H9752" s="2">
        <v>8570431.599157894</v>
      </c>
      <c r="I9752" s="2">
        <v>30752049.081599999</v>
      </c>
      <c r="J9752" s="2">
        <v>39861116.759999998</v>
      </c>
      <c r="K9752" s="2">
        <v>3418012.5599999996</v>
      </c>
      <c r="L9752" s="2">
        <v>14613.302000000001</v>
      </c>
      <c r="M9752" s="2">
        <v>5840064.8459999999</v>
      </c>
    </row>
    <row r="9753" spans="1:13" ht="14.25" customHeight="1">
      <c r="A9753" s="59" t="s">
        <v>166</v>
      </c>
      <c r="B9753" s="59" t="s">
        <v>10</v>
      </c>
      <c r="C9753" s="59" t="s">
        <v>114</v>
      </c>
      <c r="D9753" s="2">
        <v>1791.2244000000001</v>
      </c>
      <c r="E9753" s="2">
        <v>281956632.80399996</v>
      </c>
      <c r="F9753" s="2">
        <v>54020048.354999997</v>
      </c>
      <c r="G9753" s="2">
        <v>50604663.935999997</v>
      </c>
      <c r="H9753" s="2">
        <v>5892290.1928421054</v>
      </c>
      <c r="I9753" s="2">
        <v>21156749.316</v>
      </c>
      <c r="J9753" s="2">
        <v>27423112.399999999</v>
      </c>
      <c r="K9753" s="2">
        <v>2351117.1199999996</v>
      </c>
      <c r="L9753" s="2">
        <v>10059.103999999999</v>
      </c>
      <c r="M9753" s="2">
        <v>4017747.932</v>
      </c>
    </row>
    <row r="9754" spans="1:13" ht="14.25" customHeight="1">
      <c r="A9754" s="59" t="s">
        <v>166</v>
      </c>
      <c r="B9754" s="59" t="s">
        <v>10</v>
      </c>
      <c r="C9754" s="59" t="s">
        <v>114</v>
      </c>
      <c r="D9754" s="2">
        <v>215.36479999999997</v>
      </c>
      <c r="E9754" s="2">
        <v>28339883.122320004</v>
      </c>
      <c r="F9754" s="2">
        <v>6495020.0511999996</v>
      </c>
      <c r="G9754" s="2">
        <v>6084382.1567999991</v>
      </c>
      <c r="H9754" s="2">
        <v>707870.95578947361</v>
      </c>
      <c r="I9754" s="2">
        <v>2543686.7399999998</v>
      </c>
      <c r="J9754" s="2">
        <v>3297165.0599999996</v>
      </c>
      <c r="K9754" s="2">
        <v>282724.51999999996</v>
      </c>
      <c r="L9754" s="2">
        <v>1208.68</v>
      </c>
      <c r="M9754" s="2">
        <v>483067.00200000004</v>
      </c>
    </row>
    <row r="9755" spans="1:13" ht="14.25" customHeight="1">
      <c r="A9755" s="59" t="s">
        <v>166</v>
      </c>
      <c r="B9755" s="59" t="s">
        <v>10</v>
      </c>
      <c r="C9755" s="59" t="s">
        <v>114</v>
      </c>
      <c r="D9755" s="2">
        <v>9.6431999999999984</v>
      </c>
      <c r="E9755" s="2">
        <v>1517936.1119999997</v>
      </c>
      <c r="F9755" s="2">
        <v>290822.89740000002</v>
      </c>
      <c r="G9755" s="2">
        <v>272434.17599999998</v>
      </c>
      <c r="H9755" s="2">
        <v>28915.927578947369</v>
      </c>
      <c r="I9755" s="2">
        <v>113895.2448</v>
      </c>
      <c r="J9755" s="2">
        <v>147635.25999999998</v>
      </c>
      <c r="K9755" s="2">
        <v>12659.98</v>
      </c>
      <c r="L9755" s="2">
        <v>54.12</v>
      </c>
      <c r="M9755" s="2">
        <v>21629.960000000003</v>
      </c>
    </row>
    <row r="9756" spans="1:13" ht="14.25" customHeight="1">
      <c r="A9756" s="59" t="s">
        <v>166</v>
      </c>
      <c r="B9756" s="59" t="s">
        <v>10</v>
      </c>
      <c r="C9756" s="59" t="s">
        <v>114</v>
      </c>
      <c r="D9756" s="2">
        <v>2459.0159999999996</v>
      </c>
      <c r="E9756" s="2">
        <v>309829376.65679997</v>
      </c>
      <c r="F9756" s="2">
        <v>71798098.977799982</v>
      </c>
      <c r="G9756" s="2">
        <v>68445539.596799985</v>
      </c>
      <c r="H9756" s="2">
        <v>-47629013.547789469</v>
      </c>
      <c r="I9756" s="2">
        <v>27040763.3904</v>
      </c>
      <c r="J9756" s="2">
        <v>40169628.640000001</v>
      </c>
      <c r="K9756" s="2">
        <v>4141158.26</v>
      </c>
      <c r="L9756" s="2">
        <v>2110942.4819999998</v>
      </c>
      <c r="M9756" s="2">
        <v>5515616.3480000002</v>
      </c>
    </row>
    <row r="9757" spans="1:13" ht="14.25" customHeight="1">
      <c r="A9757" s="59" t="s">
        <v>166</v>
      </c>
      <c r="B9757" s="59" t="s">
        <v>10</v>
      </c>
      <c r="C9757" s="59" t="s">
        <v>114</v>
      </c>
      <c r="D9757" s="2">
        <v>991.64239999999984</v>
      </c>
      <c r="E9757" s="2">
        <v>156094430.18399999</v>
      </c>
      <c r="F9757" s="2">
        <v>28951808.346999999</v>
      </c>
      <c r="G9757" s="2">
        <v>27598004.755199999</v>
      </c>
      <c r="H9757" s="2">
        <v>-19206652.911157895</v>
      </c>
      <c r="I9757" s="2">
        <v>10904066.8992</v>
      </c>
      <c r="J9757" s="2">
        <v>16195010.659999998</v>
      </c>
      <c r="K9757" s="2">
        <v>1669183.7999999998</v>
      </c>
      <c r="L9757" s="2">
        <v>849904.08800000011</v>
      </c>
      <c r="M9757" s="2">
        <v>2224271.5660000001</v>
      </c>
    </row>
    <row r="9758" spans="1:13" ht="14.25" customHeight="1">
      <c r="A9758" s="59" t="s">
        <v>166</v>
      </c>
      <c r="B9758" s="59" t="s">
        <v>10</v>
      </c>
      <c r="C9758" s="59" t="s">
        <v>114</v>
      </c>
      <c r="D9758" s="2">
        <v>57.859200000000001</v>
      </c>
      <c r="E9758" s="2">
        <v>7574716.0011599986</v>
      </c>
      <c r="F9758" s="2">
        <v>1689366.7633999998</v>
      </c>
      <c r="G9758" s="2">
        <v>1610482.8864</v>
      </c>
      <c r="H9758" s="2">
        <v>-1119276.5911578946</v>
      </c>
      <c r="I9758" s="2">
        <v>636254.00639999995</v>
      </c>
      <c r="J9758" s="2">
        <v>945168.08</v>
      </c>
      <c r="K9758" s="2">
        <v>97438.959999999992</v>
      </c>
      <c r="L9758" s="2">
        <v>49668.630000000005</v>
      </c>
      <c r="M9758" s="2">
        <v>129779.76</v>
      </c>
    </row>
    <row r="9759" spans="1:13" ht="14.25" customHeight="1">
      <c r="A9759" s="59" t="s">
        <v>166</v>
      </c>
      <c r="B9759" s="59" t="s">
        <v>10</v>
      </c>
      <c r="C9759" s="59" t="s">
        <v>114</v>
      </c>
      <c r="D9759" s="2">
        <v>4821.5999999999995</v>
      </c>
      <c r="E9759" s="2">
        <v>607508581.67999995</v>
      </c>
      <c r="F9759" s="2">
        <v>145260725.1724</v>
      </c>
      <c r="G9759" s="2">
        <v>136078217.2608</v>
      </c>
      <c r="H9759" s="2">
        <v>15866256.717473684</v>
      </c>
      <c r="I9759" s="2">
        <v>56889644.8248</v>
      </c>
      <c r="J9759" s="2">
        <v>73740933.75999999</v>
      </c>
      <c r="K9759" s="2">
        <v>6323138.0800000001</v>
      </c>
      <c r="L9759" s="2">
        <v>27032.94</v>
      </c>
      <c r="M9759" s="2">
        <v>10814933.998</v>
      </c>
    </row>
    <row r="9760" spans="1:13" ht="14.25" customHeight="1">
      <c r="A9760" s="59" t="s">
        <v>166</v>
      </c>
      <c r="B9760" s="59" t="s">
        <v>10</v>
      </c>
      <c r="C9760" s="59" t="s">
        <v>114</v>
      </c>
      <c r="D9760" s="2">
        <v>802.79639999999995</v>
      </c>
      <c r="E9760" s="2">
        <v>126368181.32399999</v>
      </c>
      <c r="F9760" s="2">
        <v>24199904.214199997</v>
      </c>
      <c r="G9760" s="2">
        <v>22669993.420799997</v>
      </c>
      <c r="H9760" s="2">
        <v>2643089.0475789467</v>
      </c>
      <c r="I9760" s="2">
        <v>9477595.5552000012</v>
      </c>
      <c r="J9760" s="2">
        <v>12284959.559999999</v>
      </c>
      <c r="K9760" s="2">
        <v>1053396.5999999999</v>
      </c>
      <c r="L9760" s="2">
        <v>4506.3919999999998</v>
      </c>
      <c r="M9760" s="2">
        <v>1800686.0519999999</v>
      </c>
    </row>
    <row r="9761" spans="1:13" ht="14.25" customHeight="1">
      <c r="A9761" s="59" t="s">
        <v>166</v>
      </c>
      <c r="B9761" s="59" t="s">
        <v>10</v>
      </c>
      <c r="C9761" s="59" t="s">
        <v>114</v>
      </c>
      <c r="D9761" s="2">
        <v>58.66279999999999</v>
      </c>
      <c r="E9761" s="2">
        <v>7621304.2289999994</v>
      </c>
      <c r="F9761" s="2">
        <v>1769168.45</v>
      </c>
      <c r="G9761" s="2">
        <v>1657307.1168</v>
      </c>
      <c r="H9761" s="2">
        <v>194546.12210526314</v>
      </c>
      <c r="I9761" s="2">
        <v>692866.87200000009</v>
      </c>
      <c r="J9761" s="2">
        <v>898111.55999999994</v>
      </c>
      <c r="K9761" s="2">
        <v>77013.58</v>
      </c>
      <c r="L9761" s="2">
        <v>329.23</v>
      </c>
      <c r="M9761" s="2">
        <v>131581.054</v>
      </c>
    </row>
    <row r="9762" spans="1:13" ht="14.25" customHeight="1">
      <c r="A9762" s="59" t="s">
        <v>164</v>
      </c>
      <c r="B9762" s="59" t="s">
        <v>10</v>
      </c>
      <c r="C9762" s="59" t="s">
        <v>112</v>
      </c>
      <c r="D9762" s="2">
        <v>57367.396800000002</v>
      </c>
      <c r="E9762" s="2">
        <v>6040580360.4115191</v>
      </c>
      <c r="F9762" s="2">
        <v>1465809901.451</v>
      </c>
      <c r="G9762" s="2">
        <v>1437374352.1151998</v>
      </c>
      <c r="H9762" s="2">
        <v>8723270.6223157886</v>
      </c>
      <c r="I9762" s="2">
        <v>501681044.83679998</v>
      </c>
      <c r="J9762" s="2">
        <v>879947675.21999991</v>
      </c>
      <c r="K9762" s="2">
        <v>175784209.34</v>
      </c>
      <c r="L9762" s="2">
        <v>205616209.17200002</v>
      </c>
      <c r="M9762" s="2">
        <v>150655618.234</v>
      </c>
    </row>
    <row r="9763" spans="1:13" ht="14.25" customHeight="1">
      <c r="A9763" s="59" t="s">
        <v>164</v>
      </c>
      <c r="B9763" s="59" t="s">
        <v>10</v>
      </c>
      <c r="C9763" s="59" t="s">
        <v>112</v>
      </c>
      <c r="D9763" s="2">
        <v>16752.6492</v>
      </c>
      <c r="E9763" s="2">
        <v>2262129287.5288801</v>
      </c>
      <c r="F9763" s="2">
        <v>428934560.21379995</v>
      </c>
      <c r="G9763" s="2">
        <v>419862893.08799994</v>
      </c>
      <c r="H9763" s="2">
        <v>-234168.79831578946</v>
      </c>
      <c r="I9763" s="2">
        <v>147067388.94240001</v>
      </c>
      <c r="J9763" s="2">
        <v>255606154.03999999</v>
      </c>
      <c r="K9763" s="2">
        <v>51515243.759999998</v>
      </c>
      <c r="L9763" s="2">
        <v>59251114.493999995</v>
      </c>
      <c r="M9763" s="2">
        <v>43995036.470000006</v>
      </c>
    </row>
    <row r="9764" spans="1:13" ht="14.25" customHeight="1">
      <c r="A9764" s="59" t="s">
        <v>164</v>
      </c>
      <c r="B9764" s="59" t="s">
        <v>10</v>
      </c>
      <c r="C9764" s="59" t="s">
        <v>112</v>
      </c>
      <c r="D9764" s="2">
        <v>2520.8931999999995</v>
      </c>
      <c r="E9764" s="2">
        <v>276262144.80479997</v>
      </c>
      <c r="F9764" s="2">
        <v>64518303.879799999</v>
      </c>
      <c r="G9764" s="2">
        <v>63178477.28639999</v>
      </c>
      <c r="H9764" s="2">
        <v>-35138.122105263159</v>
      </c>
      <c r="I9764" s="2">
        <v>22088664.424799997</v>
      </c>
      <c r="J9764" s="2">
        <v>38468146.68</v>
      </c>
      <c r="K9764" s="2">
        <v>7778684</v>
      </c>
      <c r="L9764" s="2">
        <v>8952730.6440000013</v>
      </c>
      <c r="M9764" s="2">
        <v>6620254.2560000001</v>
      </c>
    </row>
    <row r="9765" spans="1:13" ht="14.25" customHeight="1">
      <c r="A9765" s="59" t="s">
        <v>164</v>
      </c>
      <c r="B9765" s="59" t="s">
        <v>10</v>
      </c>
      <c r="C9765" s="59" t="s">
        <v>112</v>
      </c>
      <c r="D9765" s="2">
        <v>223915.10399999999</v>
      </c>
      <c r="E9765" s="2">
        <v>32041042240.838402</v>
      </c>
      <c r="F9765" s="2">
        <v>7396728711.6451998</v>
      </c>
      <c r="G9765" s="2">
        <v>5831753250.2975988</v>
      </c>
      <c r="H9765" s="2">
        <v>16873986.239999998</v>
      </c>
      <c r="I9765" s="2">
        <v>1973661320.016</v>
      </c>
      <c r="J9765" s="2">
        <v>2835033732.1999998</v>
      </c>
      <c r="K9765" s="2">
        <v>521436718.33999997</v>
      </c>
      <c r="L9765" s="2">
        <v>711529820.34200001</v>
      </c>
      <c r="M9765" s="2">
        <v>588035544.51400006</v>
      </c>
    </row>
    <row r="9766" spans="1:13" ht="14.25" customHeight="1">
      <c r="A9766" s="59" t="s">
        <v>164</v>
      </c>
      <c r="B9766" s="59" t="s">
        <v>10</v>
      </c>
      <c r="C9766" s="59" t="s">
        <v>112</v>
      </c>
      <c r="D9766" s="2">
        <v>39162.642399999997</v>
      </c>
      <c r="E9766" s="2">
        <v>6725118169.4004002</v>
      </c>
      <c r="F9766" s="2">
        <v>1294443597.0663998</v>
      </c>
      <c r="G9766" s="2">
        <v>1020074071.3343998</v>
      </c>
      <c r="H9766" s="2">
        <v>131713.8896842105</v>
      </c>
      <c r="I9766" s="2">
        <v>342699956.28720003</v>
      </c>
      <c r="J9766" s="2">
        <v>495401633.05999994</v>
      </c>
      <c r="K9766" s="2">
        <v>92765698</v>
      </c>
      <c r="L9766" s="2">
        <v>128405580.138</v>
      </c>
      <c r="M9766" s="2">
        <v>102847130.51799999</v>
      </c>
    </row>
    <row r="9767" spans="1:13" ht="14.25" customHeight="1">
      <c r="A9767" s="59" t="s">
        <v>164</v>
      </c>
      <c r="B9767" s="59" t="s">
        <v>10</v>
      </c>
      <c r="C9767" s="59" t="s">
        <v>112</v>
      </c>
      <c r="D9767" s="2">
        <v>3482.8023999999996</v>
      </c>
      <c r="E9767" s="2">
        <v>509481329.64497989</v>
      </c>
      <c r="F9767" s="2">
        <v>115016207.29260001</v>
      </c>
      <c r="G9767" s="2">
        <v>90726779.020799994</v>
      </c>
      <c r="H9767" s="2">
        <v>11136.80842105263</v>
      </c>
      <c r="I9767" s="2">
        <v>30323159.200800002</v>
      </c>
      <c r="J9767" s="2">
        <v>44021252.279999994</v>
      </c>
      <c r="K9767" s="2">
        <v>8303552.0599999996</v>
      </c>
      <c r="L9767" s="2">
        <v>11509517.294</v>
      </c>
      <c r="M9767" s="2">
        <v>9146375.6120000016</v>
      </c>
    </row>
    <row r="9768" spans="1:13" ht="14.25" customHeight="1">
      <c r="A9768" s="59" t="s">
        <v>164</v>
      </c>
      <c r="B9768" s="59" t="s">
        <v>10</v>
      </c>
      <c r="C9768" s="59" t="s">
        <v>112</v>
      </c>
      <c r="D9768" s="2">
        <v>4.0179999999999998</v>
      </c>
      <c r="E9768" s="2">
        <v>691146.22499999998</v>
      </c>
      <c r="F9768" s="2">
        <v>132531.13879999999</v>
      </c>
      <c r="G9768" s="2">
        <v>104684.21759999999</v>
      </c>
      <c r="H9768" s="2">
        <v>222.48757894736838</v>
      </c>
      <c r="I9768" s="2">
        <v>34742.087999999996</v>
      </c>
      <c r="J9768" s="2">
        <v>50730.119999999995</v>
      </c>
      <c r="K9768" s="2">
        <v>9662.8799999999992</v>
      </c>
      <c r="L9768" s="2">
        <v>13419.054</v>
      </c>
      <c r="M9768" s="2">
        <v>10551.596</v>
      </c>
    </row>
    <row r="9769" spans="1:13" ht="14.25" customHeight="1">
      <c r="A9769" s="59" t="s">
        <v>164</v>
      </c>
      <c r="B9769" s="59" t="s">
        <v>10</v>
      </c>
      <c r="C9769" s="59" t="s">
        <v>112</v>
      </c>
      <c r="D9769" s="2">
        <v>2627.7719999999999</v>
      </c>
      <c r="E9769" s="2">
        <v>376019983.23119998</v>
      </c>
      <c r="F9769" s="2">
        <v>91942918.774000004</v>
      </c>
      <c r="G9769" s="2">
        <v>69199821.2544</v>
      </c>
      <c r="H9769" s="2">
        <v>985263.24884210515</v>
      </c>
      <c r="I9769" s="2">
        <v>21905576.3664</v>
      </c>
      <c r="J9769" s="2">
        <v>27529645.979999997</v>
      </c>
      <c r="K9769" s="2">
        <v>7756362.7799999993</v>
      </c>
      <c r="L9769" s="2">
        <v>3716184.0760000004</v>
      </c>
      <c r="M9769" s="2">
        <v>6900934.1060000006</v>
      </c>
    </row>
    <row r="9770" spans="1:13" ht="14.25" customHeight="1">
      <c r="A9770" s="59" t="s">
        <v>164</v>
      </c>
      <c r="B9770" s="59" t="s">
        <v>10</v>
      </c>
      <c r="C9770" s="59" t="s">
        <v>112</v>
      </c>
      <c r="D9770" s="2">
        <v>6439.246799999999</v>
      </c>
      <c r="E9770" s="2">
        <v>1107630940.1849999</v>
      </c>
      <c r="F9770" s="2">
        <v>225885088.42459998</v>
      </c>
      <c r="G9770" s="2">
        <v>169775043.78239998</v>
      </c>
      <c r="H9770" s="2">
        <v>1373752.6635789473</v>
      </c>
      <c r="I9770" s="2">
        <v>53607692.700000003</v>
      </c>
      <c r="J9770" s="2">
        <v>67207878.140000001</v>
      </c>
      <c r="K9770" s="2">
        <v>18835553.34</v>
      </c>
      <c r="L9770" s="2">
        <v>8715042.8200000003</v>
      </c>
      <c r="M9770" s="2">
        <v>16910453.362</v>
      </c>
    </row>
    <row r="9771" spans="1:13" ht="14.25" customHeight="1">
      <c r="A9771" s="59" t="s">
        <v>164</v>
      </c>
      <c r="B9771" s="59" t="s">
        <v>10</v>
      </c>
      <c r="C9771" s="59" t="s">
        <v>112</v>
      </c>
      <c r="D9771" s="2">
        <v>250.72319999999999</v>
      </c>
      <c r="E9771" s="2">
        <v>37006518.669119999</v>
      </c>
      <c r="F9771" s="2">
        <v>8810936.9163999986</v>
      </c>
      <c r="G9771" s="2">
        <v>6619156.2431999994</v>
      </c>
      <c r="H9771" s="2">
        <v>52421.30526315789</v>
      </c>
      <c r="I9771" s="2">
        <v>2084334.8760000002</v>
      </c>
      <c r="J9771" s="2">
        <v>2610399.48</v>
      </c>
      <c r="K9771" s="2">
        <v>725037.44</v>
      </c>
      <c r="L9771" s="2">
        <v>332251.7</v>
      </c>
      <c r="M9771" s="2">
        <v>658437.45000000007</v>
      </c>
    </row>
    <row r="9772" spans="1:13" ht="14.25" customHeight="1">
      <c r="A9772" s="59" t="s">
        <v>164</v>
      </c>
      <c r="B9772" s="59" t="s">
        <v>10</v>
      </c>
      <c r="C9772" s="59" t="s">
        <v>112</v>
      </c>
      <c r="D9772" s="2">
        <v>8172.6120000000001</v>
      </c>
      <c r="E9772" s="2">
        <v>1169456645.0951998</v>
      </c>
      <c r="F9772" s="2">
        <v>299286901.51679999</v>
      </c>
      <c r="G9772" s="2">
        <v>209561325.17759997</v>
      </c>
      <c r="H9772" s="2">
        <v>-2024762.5061052633</v>
      </c>
      <c r="I9772" s="2">
        <v>65992165.7544</v>
      </c>
      <c r="J9772" s="2">
        <v>85320257.899999991</v>
      </c>
      <c r="K9772" s="2">
        <v>23861323.5</v>
      </c>
      <c r="L9772" s="2">
        <v>23108940.535999998</v>
      </c>
      <c r="M9772" s="2">
        <v>21462537.074000001</v>
      </c>
    </row>
    <row r="9773" spans="1:13" ht="14.25" customHeight="1">
      <c r="A9773" s="59" t="s">
        <v>164</v>
      </c>
      <c r="B9773" s="59" t="s">
        <v>10</v>
      </c>
      <c r="C9773" s="59" t="s">
        <v>112</v>
      </c>
      <c r="D9773" s="2">
        <v>8212.7919999999995</v>
      </c>
      <c r="E9773" s="2">
        <v>1411906797.2144518</v>
      </c>
      <c r="F9773" s="2">
        <v>301701575.24599999</v>
      </c>
      <c r="G9773" s="2">
        <v>210605568.80639997</v>
      </c>
      <c r="H9773" s="2">
        <v>-3518562.7553684209</v>
      </c>
      <c r="I9773" s="2">
        <v>66169116.604799993</v>
      </c>
      <c r="J9773" s="2">
        <v>85254296.280000001</v>
      </c>
      <c r="K9773" s="2">
        <v>23869474.299999997</v>
      </c>
      <c r="L9773" s="2">
        <v>22378736.357999999</v>
      </c>
      <c r="M9773" s="2">
        <v>21568056.642000001</v>
      </c>
    </row>
    <row r="9774" spans="1:13" ht="14.25" customHeight="1">
      <c r="A9774" s="59" t="s">
        <v>164</v>
      </c>
      <c r="B9774" s="59" t="s">
        <v>10</v>
      </c>
      <c r="C9774" s="59" t="s">
        <v>112</v>
      </c>
      <c r="D9774" s="2">
        <v>711.18599999999992</v>
      </c>
      <c r="E9774" s="2">
        <v>104957390.14991999</v>
      </c>
      <c r="F9774" s="2">
        <v>26070304.0176</v>
      </c>
      <c r="G9774" s="2">
        <v>18226077.023999996</v>
      </c>
      <c r="H9774" s="2">
        <v>-304145.49221052631</v>
      </c>
      <c r="I9774" s="2">
        <v>5733010.4183999998</v>
      </c>
      <c r="J9774" s="2">
        <v>7375101.3199999994</v>
      </c>
      <c r="K9774" s="2">
        <v>2101202.44</v>
      </c>
      <c r="L9774" s="2">
        <v>1924290.72</v>
      </c>
      <c r="M9774" s="2">
        <v>1867683.004</v>
      </c>
    </row>
    <row r="9775" spans="1:13" ht="14.25" customHeight="1">
      <c r="A9775" s="59" t="s">
        <v>164</v>
      </c>
      <c r="B9775" s="59" t="s">
        <v>10</v>
      </c>
      <c r="C9775" s="59" t="s">
        <v>112</v>
      </c>
      <c r="D9775" s="2">
        <v>626.80799999999999</v>
      </c>
      <c r="E9775" s="2">
        <v>89692840.036799997</v>
      </c>
      <c r="F9775" s="2">
        <v>20412141.009799998</v>
      </c>
      <c r="G9775" s="2">
        <v>16611509.356799997</v>
      </c>
      <c r="H9775" s="2">
        <v>555745.38442105253</v>
      </c>
      <c r="I9775" s="2">
        <v>5181177.1176000005</v>
      </c>
      <c r="J9775" s="2">
        <v>8445797.459999999</v>
      </c>
      <c r="K9775" s="2">
        <v>2384879.7999999998</v>
      </c>
      <c r="L9775" s="2">
        <v>2110123.466</v>
      </c>
      <c r="M9775" s="2">
        <v>1646094.9780000001</v>
      </c>
    </row>
    <row r="9776" spans="1:13" ht="14.25" customHeight="1">
      <c r="A9776" s="59" t="s">
        <v>164</v>
      </c>
      <c r="B9776" s="59" t="s">
        <v>10</v>
      </c>
      <c r="C9776" s="59" t="s">
        <v>112</v>
      </c>
      <c r="D9776" s="2">
        <v>5200.8991999999989</v>
      </c>
      <c r="E9776" s="2">
        <v>894608615.30040002</v>
      </c>
      <c r="F9776" s="2">
        <v>167548103.60839999</v>
      </c>
      <c r="G9776" s="2">
        <v>137785480.87679997</v>
      </c>
      <c r="H9776" s="2">
        <v>1749943.114105263</v>
      </c>
      <c r="I9776" s="2">
        <v>41643935.4384</v>
      </c>
      <c r="J9776" s="2">
        <v>70583150.659999996</v>
      </c>
      <c r="K9776" s="2">
        <v>21975991.799999997</v>
      </c>
      <c r="L9776" s="2">
        <v>21991521.287999999</v>
      </c>
      <c r="M9776" s="2">
        <v>13658375.345999999</v>
      </c>
    </row>
    <row r="9777" spans="1:13" ht="14.25" customHeight="1">
      <c r="A9777" s="59" t="s">
        <v>164</v>
      </c>
      <c r="B9777" s="59" t="s">
        <v>10</v>
      </c>
      <c r="C9777" s="59" t="s">
        <v>112</v>
      </c>
      <c r="D9777" s="2">
        <v>12.053999999999998</v>
      </c>
      <c r="E9777" s="2">
        <v>1779159.5514</v>
      </c>
      <c r="F9777" s="2">
        <v>389112.06619999994</v>
      </c>
      <c r="G9777" s="2">
        <v>317808.38399999996</v>
      </c>
      <c r="H9777" s="2">
        <v>4431.1073684210523</v>
      </c>
      <c r="I9777" s="2">
        <v>98051.860799999995</v>
      </c>
      <c r="J9777" s="2">
        <v>161911.46</v>
      </c>
      <c r="K9777" s="2">
        <v>47439.46</v>
      </c>
      <c r="L9777" s="2">
        <v>43706.41</v>
      </c>
      <c r="M9777" s="2">
        <v>31655.69</v>
      </c>
    </row>
    <row r="9778" spans="1:13" ht="14.25" customHeight="1">
      <c r="A9778" s="59" t="s">
        <v>164</v>
      </c>
      <c r="B9778" s="59" t="s">
        <v>10</v>
      </c>
      <c r="C9778" s="59" t="s">
        <v>112</v>
      </c>
      <c r="D9778" s="2">
        <v>4.0179999999999998</v>
      </c>
      <c r="E9778" s="2">
        <v>691146.22499999998</v>
      </c>
      <c r="F9778" s="2">
        <v>129704.28719999999</v>
      </c>
      <c r="G9778" s="2">
        <v>105935.86559999999</v>
      </c>
      <c r="H9778" s="2">
        <v>1742.6122105263155</v>
      </c>
      <c r="I9778" s="2">
        <v>32683.953600000001</v>
      </c>
      <c r="J9778" s="2">
        <v>53970.759999999995</v>
      </c>
      <c r="K9778" s="2">
        <v>15812.88</v>
      </c>
      <c r="L9778" s="2">
        <v>14569.103999999999</v>
      </c>
      <c r="M9778" s="2">
        <v>10551.596</v>
      </c>
    </row>
    <row r="9779" spans="1:13" ht="14.25" customHeight="1">
      <c r="A9779" s="59" t="s">
        <v>164</v>
      </c>
      <c r="B9779" s="59" t="s">
        <v>10</v>
      </c>
      <c r="C9779" s="59" t="s">
        <v>112</v>
      </c>
      <c r="D9779" s="2">
        <v>92074.880799999999</v>
      </c>
      <c r="E9779" s="2">
        <v>9695523654.59832</v>
      </c>
      <c r="F9779" s="2">
        <v>2363147458.6949997</v>
      </c>
      <c r="G9779" s="2">
        <v>2225216400.3072</v>
      </c>
      <c r="H9779" s="2">
        <v>26079776.488421049</v>
      </c>
      <c r="I9779" s="2">
        <v>708764791.24800003</v>
      </c>
      <c r="J9779" s="2">
        <v>822122805.33999991</v>
      </c>
      <c r="K9779" s="2">
        <v>165021005.78</v>
      </c>
      <c r="L9779" s="2">
        <v>3752157.6399999997</v>
      </c>
      <c r="M9779" s="2">
        <v>395132606.81400001</v>
      </c>
    </row>
    <row r="9780" spans="1:13" ht="14.25" customHeight="1">
      <c r="A9780" s="59" t="s">
        <v>164</v>
      </c>
      <c r="B9780" s="59" t="s">
        <v>10</v>
      </c>
      <c r="C9780" s="59" t="s">
        <v>112</v>
      </c>
      <c r="D9780" s="2">
        <v>6607.1991999999991</v>
      </c>
      <c r="E9780" s="2">
        <v>894000430.48932004</v>
      </c>
      <c r="F9780" s="2">
        <v>169461570.34479997</v>
      </c>
      <c r="G9780" s="2">
        <v>159602103.05279997</v>
      </c>
      <c r="H9780" s="2">
        <v>1870395.9006315789</v>
      </c>
      <c r="I9780" s="2">
        <v>50844328.452</v>
      </c>
      <c r="J9780" s="2">
        <v>58973339.739999995</v>
      </c>
      <c r="K9780" s="2">
        <v>11840873.799999999</v>
      </c>
      <c r="L9780" s="2">
        <v>269022.402</v>
      </c>
      <c r="M9780" s="2">
        <v>28354311.369999997</v>
      </c>
    </row>
    <row r="9781" spans="1:13" ht="14.25" customHeight="1">
      <c r="A9781" s="59" t="s">
        <v>164</v>
      </c>
      <c r="B9781" s="59" t="s">
        <v>10</v>
      </c>
      <c r="C9781" s="59" t="s">
        <v>112</v>
      </c>
      <c r="D9781" s="2">
        <v>1702.0247999999997</v>
      </c>
      <c r="E9781" s="2">
        <v>184667795.42903998</v>
      </c>
      <c r="F9781" s="2">
        <v>43648518.344399996</v>
      </c>
      <c r="G9781" s="2">
        <v>41109359.135999992</v>
      </c>
      <c r="H9781" s="2">
        <v>483431.94947368419</v>
      </c>
      <c r="I9781" s="2">
        <v>13096270.512</v>
      </c>
      <c r="J9781" s="2">
        <v>15190085.079999998</v>
      </c>
      <c r="K9781" s="2">
        <v>3049955.5599999996</v>
      </c>
      <c r="L9781" s="2">
        <v>69292.542000000001</v>
      </c>
      <c r="M9781" s="2">
        <v>7304114.5760000004</v>
      </c>
    </row>
    <row r="9782" spans="1:13" ht="14.25" customHeight="1">
      <c r="A9782" s="59" t="s">
        <v>164</v>
      </c>
      <c r="B9782" s="59" t="s">
        <v>10</v>
      </c>
      <c r="C9782" s="59" t="s">
        <v>112</v>
      </c>
      <c r="D9782" s="2">
        <v>169848.89599999998</v>
      </c>
      <c r="E9782" s="2">
        <v>24304688955.993599</v>
      </c>
      <c r="F9782" s="2">
        <v>5635338704.1387997</v>
      </c>
      <c r="G9782" s="2">
        <v>4327397493.9071999</v>
      </c>
      <c r="H9782" s="2">
        <v>61005193.010526314</v>
      </c>
      <c r="I9782" s="2">
        <v>1336179085.6032</v>
      </c>
      <c r="J9782" s="2">
        <v>1524509184.4399998</v>
      </c>
      <c r="K9782" s="2">
        <v>307003163.63999999</v>
      </c>
      <c r="L9782" s="2">
        <v>10864981.468</v>
      </c>
      <c r="M9782" s="2">
        <v>728894095.16000009</v>
      </c>
    </row>
    <row r="9783" spans="1:13" ht="14.25" customHeight="1">
      <c r="A9783" s="59" t="s">
        <v>164</v>
      </c>
      <c r="B9783" s="59" t="s">
        <v>10</v>
      </c>
      <c r="C9783" s="59" t="s">
        <v>112</v>
      </c>
      <c r="D9783" s="2">
        <v>11106.5556</v>
      </c>
      <c r="E9783" s="2">
        <v>1907093601.5669999</v>
      </c>
      <c r="F9783" s="2">
        <v>368645519.03479999</v>
      </c>
      <c r="G9783" s="2">
        <v>282638722.80959994</v>
      </c>
      <c r="H9783" s="2">
        <v>3991548.9751578947</v>
      </c>
      <c r="I9783" s="2">
        <v>87158355.566400006</v>
      </c>
      <c r="J9783" s="2">
        <v>99508926.179999992</v>
      </c>
      <c r="K9783" s="2">
        <v>19990448.719999999</v>
      </c>
      <c r="L9783" s="2">
        <v>706054.93200000003</v>
      </c>
      <c r="M9783" s="2">
        <v>47662965.350000001</v>
      </c>
    </row>
    <row r="9784" spans="1:13" ht="14.25" customHeight="1">
      <c r="A9784" s="59" t="s">
        <v>164</v>
      </c>
      <c r="B9784" s="59" t="s">
        <v>10</v>
      </c>
      <c r="C9784" s="59" t="s">
        <v>112</v>
      </c>
      <c r="D9784" s="2">
        <v>5714.3995999999997</v>
      </c>
      <c r="E9784" s="2">
        <v>848519635.6929599</v>
      </c>
      <c r="F9784" s="2">
        <v>189409498.41579998</v>
      </c>
      <c r="G9784" s="2">
        <v>145597889.04960001</v>
      </c>
      <c r="H9784" s="2">
        <v>2050306.3174736842</v>
      </c>
      <c r="I9784" s="2">
        <v>44994347.099999994</v>
      </c>
      <c r="J9784" s="2">
        <v>51314039.539999999</v>
      </c>
      <c r="K9784" s="2">
        <v>10349830.08</v>
      </c>
      <c r="L9784" s="2">
        <v>366761.31799999997</v>
      </c>
      <c r="M9784" s="2">
        <v>24522927.462000001</v>
      </c>
    </row>
    <row r="9785" spans="1:13" ht="14.25" customHeight="1">
      <c r="A9785" s="59" t="s">
        <v>164</v>
      </c>
      <c r="B9785" s="59" t="s">
        <v>10</v>
      </c>
      <c r="C9785" s="59" t="s">
        <v>112</v>
      </c>
      <c r="D9785" s="2">
        <v>1627.29</v>
      </c>
      <c r="E9785" s="2">
        <v>232861781.69099998</v>
      </c>
      <c r="F9785" s="2">
        <v>56800317.354000002</v>
      </c>
      <c r="G9785" s="2">
        <v>42697742.956799991</v>
      </c>
      <c r="H9785" s="2">
        <v>52884550.504421055</v>
      </c>
      <c r="I9785" s="2">
        <v>13699399.536</v>
      </c>
      <c r="J9785" s="2">
        <v>17219466.18</v>
      </c>
      <c r="K9785" s="2">
        <v>3042491.0999999996</v>
      </c>
      <c r="L9785" s="2">
        <v>369977.85000000003</v>
      </c>
      <c r="M9785" s="2">
        <v>6983395.8480000002</v>
      </c>
    </row>
    <row r="9786" spans="1:13" ht="14.25" customHeight="1">
      <c r="A9786" s="59" t="s">
        <v>164</v>
      </c>
      <c r="B9786" s="59" t="s">
        <v>10</v>
      </c>
      <c r="C9786" s="59" t="s">
        <v>112</v>
      </c>
      <c r="D9786" s="2">
        <v>1169.2379999999998</v>
      </c>
      <c r="E9786" s="2">
        <v>201123551.47499999</v>
      </c>
      <c r="F9786" s="2">
        <v>40910126.359999999</v>
      </c>
      <c r="G9786" s="2">
        <v>30724586.035199996</v>
      </c>
      <c r="H9786" s="2">
        <v>37996211.2168421</v>
      </c>
      <c r="I9786" s="2">
        <v>9810216.2880000006</v>
      </c>
      <c r="J9786" s="2">
        <v>12306794.52</v>
      </c>
      <c r="K9786" s="2">
        <v>2172453.88</v>
      </c>
      <c r="L9786" s="2">
        <v>257590.454</v>
      </c>
      <c r="M9786" s="2">
        <v>5017699.7200000007</v>
      </c>
    </row>
    <row r="9787" spans="1:13" ht="14.25" customHeight="1">
      <c r="A9787" s="59" t="s">
        <v>164</v>
      </c>
      <c r="B9787" s="59" t="s">
        <v>10</v>
      </c>
      <c r="C9787" s="59" t="s">
        <v>112</v>
      </c>
      <c r="D9787" s="2">
        <v>82.770799999999994</v>
      </c>
      <c r="E9787" s="2">
        <v>12216895.586279999</v>
      </c>
      <c r="F9787" s="2">
        <v>2896693.2878</v>
      </c>
      <c r="G9787" s="2">
        <v>2175328.0127999997</v>
      </c>
      <c r="H9787" s="2">
        <v>2691273.1452631578</v>
      </c>
      <c r="I9787" s="2">
        <v>694288.26</v>
      </c>
      <c r="J9787" s="2">
        <v>870831.79999999993</v>
      </c>
      <c r="K9787" s="2">
        <v>153707.35999999999</v>
      </c>
      <c r="L9787" s="2">
        <v>18192.438000000002</v>
      </c>
      <c r="M9787" s="2">
        <v>355204.89399999997</v>
      </c>
    </row>
    <row r="9788" spans="1:13" ht="14.25" customHeight="1">
      <c r="A9788" s="59" t="s">
        <v>164</v>
      </c>
      <c r="B9788" s="59" t="s">
        <v>10</v>
      </c>
      <c r="C9788" s="59" t="s">
        <v>112</v>
      </c>
      <c r="D9788" s="2">
        <v>14030.855999999998</v>
      </c>
      <c r="E9788" s="2">
        <v>2007739726.9775996</v>
      </c>
      <c r="F9788" s="2">
        <v>507561502.25959992</v>
      </c>
      <c r="G9788" s="2">
        <v>354895705.32479995</v>
      </c>
      <c r="H9788" s="2">
        <v>2243275.1393684205</v>
      </c>
      <c r="I9788" s="2">
        <v>110813721.6672</v>
      </c>
      <c r="J9788" s="2">
        <v>129375535.25999999</v>
      </c>
      <c r="K9788" s="2">
        <v>25724976.039999999</v>
      </c>
      <c r="L9788" s="2">
        <v>11834015.402000001</v>
      </c>
      <c r="M9788" s="2">
        <v>60212390.326000005</v>
      </c>
    </row>
    <row r="9789" spans="1:13" ht="14.25" customHeight="1">
      <c r="A9789" s="59" t="s">
        <v>164</v>
      </c>
      <c r="B9789" s="59" t="s">
        <v>10</v>
      </c>
      <c r="C9789" s="59" t="s">
        <v>112</v>
      </c>
      <c r="D9789" s="2">
        <v>1379.7811999999999</v>
      </c>
      <c r="E9789" s="2">
        <v>237124004.68310398</v>
      </c>
      <c r="F9789" s="2">
        <v>49931365.445599996</v>
      </c>
      <c r="G9789" s="2">
        <v>34885715.788799994</v>
      </c>
      <c r="H9789" s="2">
        <v>222743.62610526316</v>
      </c>
      <c r="I9789" s="2">
        <v>10886901.3144</v>
      </c>
      <c r="J9789" s="2">
        <v>12711849.92</v>
      </c>
      <c r="K9789" s="2">
        <v>2525581.96</v>
      </c>
      <c r="L9789" s="2">
        <v>1156281.0160000001</v>
      </c>
      <c r="M9789" s="2">
        <v>5921230.4139999999</v>
      </c>
    </row>
    <row r="9790" spans="1:13" ht="14.25" customHeight="1">
      <c r="A9790" s="59" t="s">
        <v>164</v>
      </c>
      <c r="B9790" s="59" t="s">
        <v>10</v>
      </c>
      <c r="C9790" s="59" t="s">
        <v>112</v>
      </c>
      <c r="D9790" s="2">
        <v>294.11759999999998</v>
      </c>
      <c r="E9790" s="2">
        <v>43366941.470159993</v>
      </c>
      <c r="F9790" s="2">
        <v>10646483.087199999</v>
      </c>
      <c r="G9790" s="2">
        <v>7435841.606399999</v>
      </c>
      <c r="H9790" s="2">
        <v>46052.442947368414</v>
      </c>
      <c r="I9790" s="2">
        <v>2319968.2391999997</v>
      </c>
      <c r="J9790" s="2">
        <v>2708987.26</v>
      </c>
      <c r="K9790" s="2">
        <v>538027.41999999993</v>
      </c>
      <c r="L9790" s="2">
        <v>245794.99999999997</v>
      </c>
      <c r="M9790" s="2">
        <v>1262183.9340000001</v>
      </c>
    </row>
    <row r="9791" spans="1:13" ht="14.25" customHeight="1">
      <c r="A9791" s="59" t="s">
        <v>164</v>
      </c>
      <c r="B9791" s="59" t="s">
        <v>10</v>
      </c>
      <c r="C9791" s="59" t="s">
        <v>112</v>
      </c>
      <c r="D9791" s="2">
        <v>192.86399999999998</v>
      </c>
      <c r="E9791" s="2">
        <v>27597796.9344</v>
      </c>
      <c r="F9791" s="2">
        <v>6173361.8819999993</v>
      </c>
      <c r="G9791" s="2">
        <v>5111728.8575999998</v>
      </c>
      <c r="H9791" s="2">
        <v>-660384.15157894732</v>
      </c>
      <c r="I9791" s="2">
        <v>1553000.5584</v>
      </c>
      <c r="J9791" s="2">
        <v>2733333.88</v>
      </c>
      <c r="K9791" s="2">
        <v>511933.37999999995</v>
      </c>
      <c r="L9791" s="2">
        <v>1103625.8640000001</v>
      </c>
      <c r="M9791" s="2">
        <v>827662.57200000004</v>
      </c>
    </row>
    <row r="9792" spans="1:13" ht="14.25" customHeight="1">
      <c r="A9792" s="59" t="s">
        <v>164</v>
      </c>
      <c r="B9792" s="59" t="s">
        <v>10</v>
      </c>
      <c r="C9792" s="59" t="s">
        <v>112</v>
      </c>
      <c r="D9792" s="2">
        <v>1461.7483999999997</v>
      </c>
      <c r="E9792" s="2">
        <v>251438996.65499997</v>
      </c>
      <c r="F9792" s="2">
        <v>46757926.249600001</v>
      </c>
      <c r="G9792" s="2">
        <v>38731893.907200001</v>
      </c>
      <c r="H9792" s="2">
        <v>-5024454.3966315789</v>
      </c>
      <c r="I9792" s="2">
        <v>11755392.408</v>
      </c>
      <c r="J9792" s="2">
        <v>20720068.32</v>
      </c>
      <c r="K9792" s="2">
        <v>3884881.1999999997</v>
      </c>
      <c r="L9792" s="2">
        <v>8414459.4379999992</v>
      </c>
      <c r="M9792" s="2">
        <v>6272986.0600000005</v>
      </c>
    </row>
    <row r="9793" spans="1:13" ht="14.25" customHeight="1">
      <c r="A9793" s="59" t="s">
        <v>164</v>
      </c>
      <c r="B9793" s="59" t="s">
        <v>10</v>
      </c>
      <c r="C9793" s="59" t="s">
        <v>112</v>
      </c>
      <c r="D9793" s="2">
        <v>16.875599999999999</v>
      </c>
      <c r="E9793" s="2">
        <v>2490823.3719600001</v>
      </c>
      <c r="F9793" s="2">
        <v>540169.6618</v>
      </c>
      <c r="G9793" s="2">
        <v>447275.23199999996</v>
      </c>
      <c r="H9793" s="2">
        <v>-55101.099789473687</v>
      </c>
      <c r="I9793" s="2">
        <v>135887.34959999999</v>
      </c>
      <c r="J9793" s="2">
        <v>239167.75999999998</v>
      </c>
      <c r="K9793" s="2">
        <v>44793.32</v>
      </c>
      <c r="L9793" s="2">
        <v>96568.12000000001</v>
      </c>
      <c r="M9793" s="2">
        <v>72420.678</v>
      </c>
    </row>
    <row r="9794" spans="1:13" ht="14.25" customHeight="1">
      <c r="A9794" s="59" t="s">
        <v>164</v>
      </c>
      <c r="B9794" s="59" t="s">
        <v>10</v>
      </c>
      <c r="C9794" s="59" t="s">
        <v>112</v>
      </c>
      <c r="D9794" s="2">
        <v>14927.673599999998</v>
      </c>
      <c r="E9794" s="2">
        <v>1571830290.45504</v>
      </c>
      <c r="F9794" s="2">
        <v>377449851.745</v>
      </c>
      <c r="G9794" s="2">
        <v>372419319.70559996</v>
      </c>
      <c r="H9794" s="2">
        <v>-206979.32463157893</v>
      </c>
      <c r="I9794" s="2">
        <v>141018303.456</v>
      </c>
      <c r="J9794" s="2">
        <v>254096420.88</v>
      </c>
      <c r="K9794" s="2">
        <v>27833472.379999999</v>
      </c>
      <c r="L9794" s="2">
        <v>50312004.050000004</v>
      </c>
      <c r="M9794" s="2">
        <v>0</v>
      </c>
    </row>
    <row r="9795" spans="1:13" ht="14.25" customHeight="1">
      <c r="A9795" s="59" t="s">
        <v>164</v>
      </c>
      <c r="B9795" s="59" t="s">
        <v>10</v>
      </c>
      <c r="C9795" s="59" t="s">
        <v>112</v>
      </c>
      <c r="D9795" s="2">
        <v>83969.771200000003</v>
      </c>
      <c r="E9795" s="2">
        <v>8842185749.1844788</v>
      </c>
      <c r="F9795" s="2">
        <v>2122997540.9972</v>
      </c>
      <c r="G9795" s="2">
        <v>2077191608.2944</v>
      </c>
      <c r="H9795" s="2">
        <v>136876098.69473687</v>
      </c>
      <c r="I9795" s="2">
        <v>651858765.48000002</v>
      </c>
      <c r="J9795" s="2">
        <v>962464377.71999991</v>
      </c>
      <c r="K9795" s="2">
        <v>218231467.51999998</v>
      </c>
      <c r="L9795" s="2">
        <v>6149983.9280000003</v>
      </c>
      <c r="M9795" s="2">
        <v>323803043.93800002</v>
      </c>
    </row>
    <row r="9796" spans="1:13" ht="14.25" customHeight="1">
      <c r="A9796" s="59" t="s">
        <v>164</v>
      </c>
      <c r="B9796" s="59" t="s">
        <v>10</v>
      </c>
      <c r="C9796" s="59" t="s">
        <v>112</v>
      </c>
      <c r="D9796" s="2">
        <v>11859.5288</v>
      </c>
      <c r="E9796" s="2">
        <v>1606153904.7800398</v>
      </c>
      <c r="F9796" s="2">
        <v>299390242.27099997</v>
      </c>
      <c r="G9796" s="2">
        <v>292899852.76799995</v>
      </c>
      <c r="H9796" s="2">
        <v>19324904.437894735</v>
      </c>
      <c r="I9796" s="2">
        <v>91931350.788000003</v>
      </c>
      <c r="J9796" s="2">
        <v>135732258.07999998</v>
      </c>
      <c r="K9796" s="2">
        <v>30765074.879999999</v>
      </c>
      <c r="L9796" s="2">
        <v>867131.38599999994</v>
      </c>
      <c r="M9796" s="2">
        <v>45732547.343999997</v>
      </c>
    </row>
    <row r="9797" spans="1:13" ht="14.25" customHeight="1">
      <c r="A9797" s="59" t="s">
        <v>164</v>
      </c>
      <c r="B9797" s="59" t="s">
        <v>10</v>
      </c>
      <c r="C9797" s="59" t="s">
        <v>112</v>
      </c>
      <c r="D9797" s="2">
        <v>1109.7715999999998</v>
      </c>
      <c r="E9797" s="2">
        <v>121785255.34559998</v>
      </c>
      <c r="F9797" s="2">
        <v>27806367.919599999</v>
      </c>
      <c r="G9797" s="2">
        <v>27640502.534400001</v>
      </c>
      <c r="H9797" s="2">
        <v>1811321.098105263</v>
      </c>
      <c r="I9797" s="2">
        <v>8471571.667200001</v>
      </c>
      <c r="J9797" s="2">
        <v>12559133.939999999</v>
      </c>
      <c r="K9797" s="2">
        <v>3005906.8</v>
      </c>
      <c r="L9797" s="2">
        <v>82756.695999999996</v>
      </c>
      <c r="M9797" s="2">
        <v>4279485.7820000006</v>
      </c>
    </row>
    <row r="9798" spans="1:13" ht="14.25" customHeight="1">
      <c r="A9798" s="59" t="s">
        <v>164</v>
      </c>
      <c r="B9798" s="59" t="s">
        <v>10</v>
      </c>
      <c r="C9798" s="59" t="s">
        <v>112</v>
      </c>
      <c r="D9798" s="2">
        <v>11080.840399999999</v>
      </c>
      <c r="E9798" s="2">
        <v>1585715825.8418398</v>
      </c>
      <c r="F9798" s="2">
        <v>367946089.61259997</v>
      </c>
      <c r="G9798" s="2">
        <v>286422295.69919997</v>
      </c>
      <c r="H9798" s="2">
        <v>37891.250526315787</v>
      </c>
      <c r="I9798" s="2">
        <v>122957118.46079999</v>
      </c>
      <c r="J9798" s="2">
        <v>145041745.13999999</v>
      </c>
      <c r="K9798" s="2">
        <v>12781677.02</v>
      </c>
      <c r="L9798" s="2">
        <v>5724035.1739999996</v>
      </c>
      <c r="M9798" s="2">
        <v>0</v>
      </c>
    </row>
    <row r="9799" spans="1:13" ht="14.25" customHeight="1">
      <c r="A9799" s="59" t="s">
        <v>164</v>
      </c>
      <c r="B9799" s="59" t="s">
        <v>10</v>
      </c>
      <c r="C9799" s="59" t="s">
        <v>112</v>
      </c>
      <c r="D9799" s="2">
        <v>67784.463599999988</v>
      </c>
      <c r="E9799" s="2">
        <v>9699794767.222559</v>
      </c>
      <c r="F9799" s="2">
        <v>2209229569.6973996</v>
      </c>
      <c r="G9799" s="2">
        <v>1755104138.9183998</v>
      </c>
      <c r="H9799" s="2">
        <v>110428464.47494736</v>
      </c>
      <c r="I9799" s="2">
        <v>547115885.83440006</v>
      </c>
      <c r="J9799" s="2">
        <v>759599922.57999992</v>
      </c>
      <c r="K9799" s="2">
        <v>175017987.39999998</v>
      </c>
      <c r="L9799" s="2">
        <v>6272356.4639999997</v>
      </c>
      <c r="M9799" s="2">
        <v>261389490.38400003</v>
      </c>
    </row>
    <row r="9800" spans="1:13" ht="14.25" customHeight="1">
      <c r="A9800" s="59" t="s">
        <v>164</v>
      </c>
      <c r="B9800" s="59" t="s">
        <v>10</v>
      </c>
      <c r="C9800" s="59" t="s">
        <v>112</v>
      </c>
      <c r="D9800" s="2">
        <v>8619.4135999999999</v>
      </c>
      <c r="E9800" s="2">
        <v>1480645322.4023998</v>
      </c>
      <c r="F9800" s="2">
        <v>280322658.94299996</v>
      </c>
      <c r="G9800" s="2">
        <v>223026337.09439999</v>
      </c>
      <c r="H9800" s="2">
        <v>14053462.72673684</v>
      </c>
      <c r="I9800" s="2">
        <v>69391695.448799998</v>
      </c>
      <c r="J9800" s="2">
        <v>96316651.419999987</v>
      </c>
      <c r="K9800" s="2">
        <v>22317909.66</v>
      </c>
      <c r="L9800" s="2">
        <v>800304.01</v>
      </c>
      <c r="M9800" s="2">
        <v>33238060.482000001</v>
      </c>
    </row>
    <row r="9801" spans="1:13" ht="14.25" customHeight="1">
      <c r="A9801" s="59" t="s">
        <v>164</v>
      </c>
      <c r="B9801" s="59" t="s">
        <v>10</v>
      </c>
      <c r="C9801" s="59" t="s">
        <v>112</v>
      </c>
      <c r="D9801" s="2">
        <v>537.60839999999996</v>
      </c>
      <c r="E9801" s="2">
        <v>78505555.423679993</v>
      </c>
      <c r="F9801" s="2">
        <v>17497750.867399998</v>
      </c>
      <c r="G9801" s="2">
        <v>13916176.703999998</v>
      </c>
      <c r="H9801" s="2">
        <v>862877.67915789469</v>
      </c>
      <c r="I9801" s="2">
        <v>4331904.4296000004</v>
      </c>
      <c r="J9801" s="2">
        <v>6013137.8999999994</v>
      </c>
      <c r="K9801" s="2">
        <v>1391349.76</v>
      </c>
      <c r="L9801" s="2">
        <v>49886.012000000002</v>
      </c>
      <c r="M9801" s="2">
        <v>2073128.8380000002</v>
      </c>
    </row>
    <row r="9802" spans="1:13" ht="14.25" customHeight="1">
      <c r="A9802" s="59" t="s">
        <v>164</v>
      </c>
      <c r="B9802" s="59" t="s">
        <v>10</v>
      </c>
      <c r="C9802" s="59" t="s">
        <v>112</v>
      </c>
      <c r="D9802" s="2">
        <v>1494.6959999999999</v>
      </c>
      <c r="E9802" s="2">
        <v>213882926.24159998</v>
      </c>
      <c r="F9802" s="2">
        <v>52371966.828599997</v>
      </c>
      <c r="G9802" s="2">
        <v>39373021.862399995</v>
      </c>
      <c r="H9802" s="2">
        <v>2670254.9052631576</v>
      </c>
      <c r="I9802" s="2">
        <v>12443198.075999999</v>
      </c>
      <c r="J9802" s="2">
        <v>15619782.299999999</v>
      </c>
      <c r="K9802" s="2">
        <v>2740499.04</v>
      </c>
      <c r="L9802" s="2">
        <v>9965036.2239999995</v>
      </c>
      <c r="M9802" s="2">
        <v>5763826.0020000003</v>
      </c>
    </row>
    <row r="9803" spans="1:13" ht="14.25" customHeight="1">
      <c r="A9803" s="59" t="s">
        <v>164</v>
      </c>
      <c r="B9803" s="59" t="s">
        <v>10</v>
      </c>
      <c r="C9803" s="59" t="s">
        <v>112</v>
      </c>
      <c r="D9803" s="2">
        <v>1247.9908</v>
      </c>
      <c r="E9803" s="2">
        <v>214670017.48499998</v>
      </c>
      <c r="F9803" s="2">
        <v>43737455.199999996</v>
      </c>
      <c r="G9803" s="2">
        <v>32880059.2896</v>
      </c>
      <c r="H9803" s="2">
        <v>2231037.0795789468</v>
      </c>
      <c r="I9803" s="2">
        <v>10388900.980800001</v>
      </c>
      <c r="J9803" s="2">
        <v>13039735.939999999</v>
      </c>
      <c r="K9803" s="2">
        <v>2287754.9</v>
      </c>
      <c r="L9803" s="2">
        <v>8304329.7479999997</v>
      </c>
      <c r="M9803" s="2">
        <v>4812484.7980000004</v>
      </c>
    </row>
    <row r="9804" spans="1:13" ht="14.25" customHeight="1">
      <c r="A9804" s="59" t="s">
        <v>164</v>
      </c>
      <c r="B9804" s="59" t="s">
        <v>10</v>
      </c>
      <c r="C9804" s="59" t="s">
        <v>112</v>
      </c>
      <c r="D9804" s="2">
        <v>24.107999999999997</v>
      </c>
      <c r="E9804" s="2">
        <v>3558319.1028</v>
      </c>
      <c r="F9804" s="2">
        <v>844709.23219999997</v>
      </c>
      <c r="G9804" s="2">
        <v>635049.98399999994</v>
      </c>
      <c r="H9804" s="2">
        <v>33895.174736842098</v>
      </c>
      <c r="I9804" s="2">
        <v>200696.44320000001</v>
      </c>
      <c r="J9804" s="2">
        <v>251930.23999999999</v>
      </c>
      <c r="K9804" s="2">
        <v>44202.1</v>
      </c>
      <c r="L9804" s="2">
        <v>160727.38</v>
      </c>
      <c r="M9804" s="2">
        <v>92964.63</v>
      </c>
    </row>
    <row r="9805" spans="1:13" ht="14.25" customHeight="1">
      <c r="A9805" s="59" t="s">
        <v>164</v>
      </c>
      <c r="B9805" s="59" t="s">
        <v>10</v>
      </c>
      <c r="C9805" s="59" t="s">
        <v>112</v>
      </c>
      <c r="D9805" s="2">
        <v>578.59199999999998</v>
      </c>
      <c r="E9805" s="2">
        <v>82793390.803200006</v>
      </c>
      <c r="F9805" s="2">
        <v>21344116.757599998</v>
      </c>
      <c r="G9805" s="2">
        <v>14968393.094399998</v>
      </c>
      <c r="H9805" s="2">
        <v>-247958.05642105261</v>
      </c>
      <c r="I9805" s="2">
        <v>4715708.4143999992</v>
      </c>
      <c r="J9805" s="2">
        <v>6546069.8399999999</v>
      </c>
      <c r="K9805" s="2">
        <v>1147536.7</v>
      </c>
      <c r="L9805" s="2">
        <v>2562601.844</v>
      </c>
      <c r="M9805" s="2">
        <v>0</v>
      </c>
    </row>
    <row r="9806" spans="1:13" ht="14.25" customHeight="1">
      <c r="A9806" s="59" t="s">
        <v>164</v>
      </c>
      <c r="B9806" s="59" t="s">
        <v>10</v>
      </c>
      <c r="C9806" s="59" t="s">
        <v>112</v>
      </c>
      <c r="D9806" s="2">
        <v>8883.7979999999989</v>
      </c>
      <c r="E9806" s="2">
        <v>1271223521.2907999</v>
      </c>
      <c r="F9806" s="2">
        <v>326131797.07499999</v>
      </c>
      <c r="G9806" s="2">
        <v>231337353.81119996</v>
      </c>
      <c r="H9806" s="2">
        <v>15085188.591157893</v>
      </c>
      <c r="I9806" s="2">
        <v>69936693.688799992</v>
      </c>
      <c r="J9806" s="2">
        <v>105874968.3</v>
      </c>
      <c r="K9806" s="2">
        <v>18454661.699999999</v>
      </c>
      <c r="L9806" s="2">
        <v>19912791.932</v>
      </c>
      <c r="M9806" s="2">
        <v>34257576.649999999</v>
      </c>
    </row>
    <row r="9807" spans="1:13" ht="14.25" customHeight="1">
      <c r="A9807" s="59" t="s">
        <v>164</v>
      </c>
      <c r="B9807" s="59" t="s">
        <v>10</v>
      </c>
      <c r="C9807" s="59" t="s">
        <v>112</v>
      </c>
      <c r="D9807" s="2">
        <v>1324.3327999999999</v>
      </c>
      <c r="E9807" s="2">
        <v>227801795.75999999</v>
      </c>
      <c r="F9807" s="2">
        <v>48562892.471999995</v>
      </c>
      <c r="G9807" s="2">
        <v>34469724.671999998</v>
      </c>
      <c r="H9807" s="2">
        <v>2245345.8896842105</v>
      </c>
      <c r="I9807" s="2">
        <v>10411575.883200001</v>
      </c>
      <c r="J9807" s="2">
        <v>15768503.239999998</v>
      </c>
      <c r="K9807" s="2">
        <v>2750493.1999999997</v>
      </c>
      <c r="L9807" s="2">
        <v>2982393.5460000001</v>
      </c>
      <c r="M9807" s="2">
        <v>5106873.2439999999</v>
      </c>
    </row>
    <row r="9808" spans="1:13" ht="14.25" customHeight="1">
      <c r="A9808" s="59" t="s">
        <v>164</v>
      </c>
      <c r="B9808" s="59" t="s">
        <v>10</v>
      </c>
      <c r="C9808" s="59" t="s">
        <v>112</v>
      </c>
      <c r="D9808" s="2">
        <v>78.752799999999993</v>
      </c>
      <c r="E9808" s="2">
        <v>11609673.407639999</v>
      </c>
      <c r="F9808" s="2">
        <v>2867884.6951999995</v>
      </c>
      <c r="G9808" s="2">
        <v>2058668.9087999999</v>
      </c>
      <c r="H9808" s="2">
        <v>121063.07368421053</v>
      </c>
      <c r="I9808" s="2">
        <v>612363.17520000006</v>
      </c>
      <c r="J9808" s="2">
        <v>934413.77999999991</v>
      </c>
      <c r="K9808" s="2">
        <v>164994.66</v>
      </c>
      <c r="L9808" s="2">
        <v>194016.592</v>
      </c>
      <c r="M9808" s="2">
        <v>303686.26199999999</v>
      </c>
    </row>
    <row r="9809" spans="1:13" ht="14.25" customHeight="1">
      <c r="A9809" s="59" t="s">
        <v>164</v>
      </c>
      <c r="B9809" s="59" t="s">
        <v>10</v>
      </c>
      <c r="C9809" s="59" t="s">
        <v>112</v>
      </c>
      <c r="D9809" s="2">
        <v>1171.6487999999999</v>
      </c>
      <c r="E9809" s="2">
        <v>201538239.20999998</v>
      </c>
      <c r="F9809" s="2">
        <v>37799550.012199998</v>
      </c>
      <c r="G9809" s="2">
        <v>30642706.214400001</v>
      </c>
      <c r="H9809" s="2">
        <v>1928705.0475789472</v>
      </c>
      <c r="I9809" s="2">
        <v>9467767.1664000005</v>
      </c>
      <c r="J9809" s="2">
        <v>14409081</v>
      </c>
      <c r="K9809" s="2">
        <v>3248415.2399999998</v>
      </c>
      <c r="L9809" s="2">
        <v>50894.447999999997</v>
      </c>
      <c r="M9809" s="2">
        <v>4518095.45</v>
      </c>
    </row>
    <row r="9810" spans="1:13" ht="14.25" customHeight="1">
      <c r="A9810" s="59" t="s">
        <v>164</v>
      </c>
      <c r="B9810" s="59" t="s">
        <v>10</v>
      </c>
      <c r="C9810" s="59" t="s">
        <v>112</v>
      </c>
      <c r="D9810" s="2">
        <v>33.751199999999997</v>
      </c>
      <c r="E9810" s="2">
        <v>4981646.7439200003</v>
      </c>
      <c r="F9810" s="2">
        <v>1085821.2204</v>
      </c>
      <c r="G9810" s="2">
        <v>885070.21439999994</v>
      </c>
      <c r="H9810" s="2">
        <v>58068.015157894726</v>
      </c>
      <c r="I9810" s="2">
        <v>268085.28960000002</v>
      </c>
      <c r="J9810" s="2">
        <v>412930.68</v>
      </c>
      <c r="K9810" s="2">
        <v>97586.559999999998</v>
      </c>
      <c r="L9810" s="2">
        <v>1353</v>
      </c>
      <c r="M9810" s="2">
        <v>130150.482</v>
      </c>
    </row>
    <row r="9811" spans="1:13" ht="14.25" customHeight="1">
      <c r="A9811" s="59" t="s">
        <v>165</v>
      </c>
      <c r="B9811" s="59" t="s">
        <v>10</v>
      </c>
      <c r="C9811" s="59" t="s">
        <v>113</v>
      </c>
      <c r="D9811" s="2">
        <v>11022.177599999999</v>
      </c>
      <c r="E9811" s="2">
        <v>1140735861.84096</v>
      </c>
      <c r="F9811" s="2">
        <v>277163652.27999997</v>
      </c>
      <c r="G9811" s="2">
        <v>275005582.90559995</v>
      </c>
      <c r="H9811" s="2">
        <v>97901714.000842109</v>
      </c>
      <c r="I9811" s="2">
        <v>101618574.0624</v>
      </c>
      <c r="J9811" s="2">
        <v>178888837.57999998</v>
      </c>
      <c r="K9811" s="2">
        <v>25263950.719999999</v>
      </c>
      <c r="L9811" s="2">
        <v>20830245.898000002</v>
      </c>
      <c r="M9811" s="2">
        <v>39179884.458000004</v>
      </c>
    </row>
    <row r="9812" spans="1:13" ht="14.25" customHeight="1">
      <c r="A9812" s="59" t="s">
        <v>165</v>
      </c>
      <c r="B9812" s="59" t="s">
        <v>10</v>
      </c>
      <c r="C9812" s="59" t="s">
        <v>113</v>
      </c>
      <c r="D9812" s="2">
        <v>326.26159999999999</v>
      </c>
      <c r="E9812" s="2">
        <v>44331610.55399999</v>
      </c>
      <c r="F9812" s="2">
        <v>8209624.8565999987</v>
      </c>
      <c r="G9812" s="2">
        <v>8141960.7935999995</v>
      </c>
      <c r="H9812" s="2">
        <v>2865268.3755789474</v>
      </c>
      <c r="I9812" s="2">
        <v>3009586.7303999998</v>
      </c>
      <c r="J9812" s="2">
        <v>5287907.76</v>
      </c>
      <c r="K9812" s="2">
        <v>708687.46</v>
      </c>
      <c r="L9812" s="2">
        <v>457609.85600000003</v>
      </c>
      <c r="M9812" s="2">
        <v>1159758.226</v>
      </c>
    </row>
    <row r="9813" spans="1:13" ht="14.25" customHeight="1">
      <c r="A9813" s="59" t="s">
        <v>165</v>
      </c>
      <c r="B9813" s="59" t="s">
        <v>10</v>
      </c>
      <c r="C9813" s="59" t="s">
        <v>113</v>
      </c>
      <c r="D9813" s="2">
        <v>1205.3999999999999</v>
      </c>
      <c r="E9813" s="2">
        <v>116746765.55388001</v>
      </c>
      <c r="F9813" s="2">
        <v>30286285.1292</v>
      </c>
      <c r="G9813" s="2">
        <v>30058790.380799998</v>
      </c>
      <c r="H9813" s="2">
        <v>10738088.306526313</v>
      </c>
      <c r="I9813" s="2">
        <v>11122682.572799999</v>
      </c>
      <c r="J9813" s="2">
        <v>19482936.779999997</v>
      </c>
      <c r="K9813" s="2">
        <v>2283675.4</v>
      </c>
      <c r="L9813" s="2">
        <v>297920.67800000001</v>
      </c>
      <c r="M9813" s="2">
        <v>4284765.1880000001</v>
      </c>
    </row>
    <row r="9814" spans="1:13" ht="14.25" customHeight="1">
      <c r="A9814" s="59" t="s">
        <v>165</v>
      </c>
      <c r="B9814" s="59" t="s">
        <v>10</v>
      </c>
      <c r="C9814" s="59" t="s">
        <v>113</v>
      </c>
      <c r="D9814" s="2">
        <v>3391.192</v>
      </c>
      <c r="E9814" s="2">
        <v>485261262.76319999</v>
      </c>
      <c r="F9814" s="2">
        <v>111140004.3576</v>
      </c>
      <c r="G9814" s="2">
        <v>88728585.9648</v>
      </c>
      <c r="H9814" s="2">
        <v>30239251.381894734</v>
      </c>
      <c r="I9814" s="2">
        <v>28146281.781600002</v>
      </c>
      <c r="J9814" s="2">
        <v>49124796.979999997</v>
      </c>
      <c r="K9814" s="2">
        <v>5590659.96</v>
      </c>
      <c r="L9814" s="2">
        <v>5191348.25</v>
      </c>
      <c r="M9814" s="2">
        <v>12054469.614</v>
      </c>
    </row>
    <row r="9815" spans="1:13" ht="14.25" customHeight="1">
      <c r="A9815" s="59" t="s">
        <v>165</v>
      </c>
      <c r="B9815" s="59" t="s">
        <v>10</v>
      </c>
      <c r="C9815" s="59" t="s">
        <v>113</v>
      </c>
      <c r="D9815" s="2">
        <v>695.91759999999988</v>
      </c>
      <c r="E9815" s="2">
        <v>119706526.16999999</v>
      </c>
      <c r="F9815" s="2">
        <v>22841123.189599998</v>
      </c>
      <c r="G9815" s="2">
        <v>18196716.825599998</v>
      </c>
      <c r="H9815" s="2">
        <v>6193396.6787368413</v>
      </c>
      <c r="I9815" s="2">
        <v>5781683.8799999999</v>
      </c>
      <c r="J9815" s="2">
        <v>10063732.899999999</v>
      </c>
      <c r="K9815" s="2">
        <v>1138762.7</v>
      </c>
      <c r="L9815" s="2">
        <v>1039883.3280000001</v>
      </c>
      <c r="M9815" s="2">
        <v>2473736.804</v>
      </c>
    </row>
    <row r="9816" spans="1:13" ht="14.25" customHeight="1">
      <c r="A9816" s="59" t="s">
        <v>165</v>
      </c>
      <c r="B9816" s="59" t="s">
        <v>10</v>
      </c>
      <c r="C9816" s="59" t="s">
        <v>113</v>
      </c>
      <c r="D9816" s="2">
        <v>13.661199999999999</v>
      </c>
      <c r="E9816" s="2">
        <v>1913212.0853999997</v>
      </c>
      <c r="F9816" s="2">
        <v>446302.12159999995</v>
      </c>
      <c r="G9816" s="2">
        <v>356807.05919999996</v>
      </c>
      <c r="H9816" s="2">
        <v>91610.192842105243</v>
      </c>
      <c r="I9816" s="2">
        <v>109101.492</v>
      </c>
      <c r="J9816" s="2">
        <v>181450.41999999998</v>
      </c>
      <c r="K9816" s="2">
        <v>18991.199999999997</v>
      </c>
      <c r="L9816" s="2">
        <v>8237.9660000000003</v>
      </c>
      <c r="M9816" s="2">
        <v>48560.974000000002</v>
      </c>
    </row>
    <row r="9817" spans="1:13" ht="14.25" customHeight="1">
      <c r="A9817" s="59" t="s">
        <v>165</v>
      </c>
      <c r="B9817" s="59" t="s">
        <v>10</v>
      </c>
      <c r="C9817" s="59" t="s">
        <v>113</v>
      </c>
      <c r="D9817" s="2">
        <v>71.520399999999995</v>
      </c>
      <c r="E9817" s="2">
        <v>9718013.1509999987</v>
      </c>
      <c r="F9817" s="2">
        <v>1945253.3065999998</v>
      </c>
      <c r="G9817" s="2">
        <v>1840082.3615999997</v>
      </c>
      <c r="H9817" s="2">
        <v>612968.19536842103</v>
      </c>
      <c r="I9817" s="2">
        <v>732101.60880000005</v>
      </c>
      <c r="J9817" s="2">
        <v>1055526.1399999999</v>
      </c>
      <c r="K9817" s="2">
        <v>140019.91999999998</v>
      </c>
      <c r="L9817" s="2">
        <v>431361.65600000002</v>
      </c>
      <c r="M9817" s="2">
        <v>254229.60200000001</v>
      </c>
    </row>
    <row r="9818" spans="1:13" ht="14.25" customHeight="1">
      <c r="A9818" s="59" t="s">
        <v>165</v>
      </c>
      <c r="B9818" s="59" t="s">
        <v>10</v>
      </c>
      <c r="C9818" s="59" t="s">
        <v>113</v>
      </c>
      <c r="D9818" s="2">
        <v>77.94919999999999</v>
      </c>
      <c r="E9818" s="2">
        <v>8266681.6570800003</v>
      </c>
      <c r="F9818" s="2">
        <v>2122136.7448</v>
      </c>
      <c r="G9818" s="2">
        <v>2002184.16</v>
      </c>
      <c r="H9818" s="2">
        <v>696127.58905263152</v>
      </c>
      <c r="I9818" s="2">
        <v>804355.94160000002</v>
      </c>
      <c r="J9818" s="2">
        <v>1166559.0599999998</v>
      </c>
      <c r="K9818" s="2">
        <v>125649.42</v>
      </c>
      <c r="L9818" s="2">
        <v>334889.14799999999</v>
      </c>
      <c r="M9818" s="2">
        <v>277081.772</v>
      </c>
    </row>
    <row r="9819" spans="1:13" ht="14.25" customHeight="1">
      <c r="A9819" s="59" t="s">
        <v>165</v>
      </c>
      <c r="B9819" s="59" t="s">
        <v>10</v>
      </c>
      <c r="C9819" s="59" t="s">
        <v>113</v>
      </c>
      <c r="D9819" s="2">
        <v>19.286399999999997</v>
      </c>
      <c r="E9819" s="2">
        <v>3317501.88</v>
      </c>
      <c r="F9819" s="2">
        <v>687365.59039999999</v>
      </c>
      <c r="G9819" s="2">
        <v>527586.16319999995</v>
      </c>
      <c r="H9819" s="2">
        <v>176601.69094736842</v>
      </c>
      <c r="I9819" s="2">
        <v>144695.52720000001</v>
      </c>
      <c r="J9819" s="2">
        <v>182117.9</v>
      </c>
      <c r="K9819" s="2">
        <v>34301.42</v>
      </c>
      <c r="L9819" s="2">
        <v>263080.92800000001</v>
      </c>
      <c r="M9819" s="2">
        <v>68555.608000000007</v>
      </c>
    </row>
    <row r="9820" spans="1:13" ht="14.25" customHeight="1">
      <c r="A9820" s="59" t="s">
        <v>165</v>
      </c>
      <c r="B9820" s="59" t="s">
        <v>10</v>
      </c>
      <c r="C9820" s="59" t="s">
        <v>113</v>
      </c>
      <c r="D9820" s="2">
        <v>0.80359999999999998</v>
      </c>
      <c r="E9820" s="2">
        <v>118610.63676000001</v>
      </c>
      <c r="F9820" s="2">
        <v>28639.967799999999</v>
      </c>
      <c r="G9820" s="2">
        <v>21983.347199999997</v>
      </c>
      <c r="H9820" s="2">
        <v>0</v>
      </c>
      <c r="I9820" s="2">
        <v>6028.2791999999999</v>
      </c>
      <c r="J9820" s="2">
        <v>7588.28</v>
      </c>
      <c r="K9820" s="2">
        <v>1168.5</v>
      </c>
      <c r="L9820" s="2">
        <v>9165.2219999999998</v>
      </c>
      <c r="M9820" s="2">
        <v>2856.634</v>
      </c>
    </row>
    <row r="9821" spans="1:13" ht="14.25" customHeight="1">
      <c r="A9821" s="59" t="s">
        <v>165</v>
      </c>
      <c r="B9821" s="59" t="s">
        <v>10</v>
      </c>
      <c r="C9821" s="59" t="s">
        <v>113</v>
      </c>
      <c r="D9821" s="2">
        <v>8177.4335999999994</v>
      </c>
      <c r="E9821" s="2">
        <v>846320219.45855999</v>
      </c>
      <c r="F9821" s="2">
        <v>230204823.89839998</v>
      </c>
      <c r="G9821" s="2">
        <v>209625139.54559997</v>
      </c>
      <c r="H9821" s="2">
        <v>70890665.411368415</v>
      </c>
      <c r="I9821" s="2">
        <v>57421925.848799996</v>
      </c>
      <c r="J9821" s="2">
        <v>96484976.099999994</v>
      </c>
      <c r="K9821" s="2">
        <v>18725884.079999998</v>
      </c>
      <c r="L9821" s="2">
        <v>15370917.056</v>
      </c>
      <c r="M9821" s="2">
        <v>29067842.078000002</v>
      </c>
    </row>
    <row r="9822" spans="1:13" ht="14.25" customHeight="1">
      <c r="A9822" s="59" t="s">
        <v>165</v>
      </c>
      <c r="B9822" s="59" t="s">
        <v>10</v>
      </c>
      <c r="C9822" s="59" t="s">
        <v>113</v>
      </c>
      <c r="D9822" s="2">
        <v>88.395999999999987</v>
      </c>
      <c r="E9822" s="2">
        <v>9546688.443599999</v>
      </c>
      <c r="F9822" s="2">
        <v>2488079.6043999996</v>
      </c>
      <c r="G9822" s="2">
        <v>2253595.3728</v>
      </c>
      <c r="H9822" s="2">
        <v>784349.50736842095</v>
      </c>
      <c r="I9822" s="2">
        <v>638550.36719999998</v>
      </c>
      <c r="J9822" s="2">
        <v>1068947.0799999998</v>
      </c>
      <c r="K9822" s="2">
        <v>150446.22</v>
      </c>
      <c r="L9822" s="2">
        <v>40847.972000000002</v>
      </c>
      <c r="M9822" s="2">
        <v>314215.30800000002</v>
      </c>
    </row>
    <row r="9823" spans="1:13" ht="14.25" customHeight="1">
      <c r="A9823" s="59" t="s">
        <v>165</v>
      </c>
      <c r="B9823" s="59" t="s">
        <v>10</v>
      </c>
      <c r="C9823" s="59" t="s">
        <v>113</v>
      </c>
      <c r="D9823" s="2">
        <v>1856.316</v>
      </c>
      <c r="E9823" s="2">
        <v>260611730.24039996</v>
      </c>
      <c r="F9823" s="2">
        <v>70405740.937599987</v>
      </c>
      <c r="G9823" s="2">
        <v>50894177.203199998</v>
      </c>
      <c r="H9823" s="2">
        <v>16065709.995789472</v>
      </c>
      <c r="I9823" s="2">
        <v>18493524.288000003</v>
      </c>
      <c r="J9823" s="2">
        <v>26018490.939999998</v>
      </c>
      <c r="K9823" s="2">
        <v>2958731.38</v>
      </c>
      <c r="L9823" s="2">
        <v>13368104.530000001</v>
      </c>
      <c r="M9823" s="2">
        <v>6598536.8020000001</v>
      </c>
    </row>
    <row r="9824" spans="1:13" ht="14.25" customHeight="1">
      <c r="A9824" s="59" t="s">
        <v>165</v>
      </c>
      <c r="B9824" s="59" t="s">
        <v>10</v>
      </c>
      <c r="C9824" s="59" t="s">
        <v>113</v>
      </c>
      <c r="D9824" s="2">
        <v>403.40719999999993</v>
      </c>
      <c r="E9824" s="2">
        <v>69391080.989999995</v>
      </c>
      <c r="F9824" s="2">
        <v>15307903.311399998</v>
      </c>
      <c r="G9824" s="2">
        <v>11058402.969599999</v>
      </c>
      <c r="H9824" s="2">
        <v>3490536.7781052627</v>
      </c>
      <c r="I9824" s="2">
        <v>4020904.7352</v>
      </c>
      <c r="J9824" s="2">
        <v>5663377.5599999996</v>
      </c>
      <c r="K9824" s="2">
        <v>626095.41999999993</v>
      </c>
      <c r="L9824" s="2">
        <v>2754343.5919999997</v>
      </c>
      <c r="M9824" s="2">
        <v>1433967.128</v>
      </c>
    </row>
    <row r="9825" spans="1:13" ht="14.25" customHeight="1">
      <c r="A9825" s="59" t="s">
        <v>165</v>
      </c>
      <c r="B9825" s="59" t="s">
        <v>10</v>
      </c>
      <c r="C9825" s="59" t="s">
        <v>113</v>
      </c>
      <c r="D9825" s="2">
        <v>8.839599999999999</v>
      </c>
      <c r="E9825" s="2">
        <v>1280826.2174399998</v>
      </c>
      <c r="F9825" s="2">
        <v>335047.13740000001</v>
      </c>
      <c r="G9825" s="2">
        <v>242363.13599999997</v>
      </c>
      <c r="H9825" s="2">
        <v>88322.59705263158</v>
      </c>
      <c r="I9825" s="2">
        <v>88261.552800000005</v>
      </c>
      <c r="J9825" s="2">
        <v>124362.01999999999</v>
      </c>
      <c r="K9825" s="2">
        <v>13155.259999999998</v>
      </c>
      <c r="L9825" s="2">
        <v>55840.114000000009</v>
      </c>
      <c r="M9825" s="2">
        <v>31421.17</v>
      </c>
    </row>
    <row r="9826" spans="1:13" ht="14.25" customHeight="1">
      <c r="A9826" s="59" t="s">
        <v>165</v>
      </c>
      <c r="B9826" s="59" t="s">
        <v>10</v>
      </c>
      <c r="C9826" s="59" t="s">
        <v>113</v>
      </c>
      <c r="D9826" s="2">
        <v>24.107999999999997</v>
      </c>
      <c r="E9826" s="2">
        <v>3449724.6168</v>
      </c>
      <c r="F9826" s="2">
        <v>758295.38539999991</v>
      </c>
      <c r="G9826" s="2">
        <v>651629.99039999989</v>
      </c>
      <c r="H9826" s="2">
        <v>176601.69094736842</v>
      </c>
      <c r="I9826" s="2">
        <v>191179.7856</v>
      </c>
      <c r="J9826" s="2">
        <v>380371.75999999995</v>
      </c>
      <c r="K9826" s="2">
        <v>52948.219999999994</v>
      </c>
      <c r="L9826" s="2">
        <v>320500.44400000002</v>
      </c>
      <c r="M9826" s="2">
        <v>85695.411999999997</v>
      </c>
    </row>
    <row r="9827" spans="1:13" ht="14.25" customHeight="1">
      <c r="A9827" s="59" t="s">
        <v>165</v>
      </c>
      <c r="B9827" s="59" t="s">
        <v>10</v>
      </c>
      <c r="C9827" s="59" t="s">
        <v>113</v>
      </c>
      <c r="D9827" s="2">
        <v>276.4384</v>
      </c>
      <c r="E9827" s="2">
        <v>47550860.279999994</v>
      </c>
      <c r="F9827" s="2">
        <v>8695368.4780000001</v>
      </c>
      <c r="G9827" s="2">
        <v>7472086.6559999986</v>
      </c>
      <c r="H9827" s="2">
        <v>2358546.0783157898</v>
      </c>
      <c r="I9827" s="2">
        <v>2192596.8191999998</v>
      </c>
      <c r="J9827" s="2">
        <v>4355317.66</v>
      </c>
      <c r="K9827" s="2">
        <v>643540.1</v>
      </c>
      <c r="L9827" s="2">
        <v>3724035.9860000005</v>
      </c>
      <c r="M9827" s="2">
        <v>982639.70200000005</v>
      </c>
    </row>
    <row r="9828" spans="1:13" ht="14.25" customHeight="1">
      <c r="A9828" s="59" t="s">
        <v>165</v>
      </c>
      <c r="B9828" s="59" t="s">
        <v>10</v>
      </c>
      <c r="C9828" s="59" t="s">
        <v>113</v>
      </c>
      <c r="D9828" s="2">
        <v>8.0359999999999996</v>
      </c>
      <c r="E9828" s="2">
        <v>1186106.3675999998</v>
      </c>
      <c r="F9828" s="2">
        <v>252765.39359999998</v>
      </c>
      <c r="G9828" s="2">
        <v>217210.52159999998</v>
      </c>
      <c r="H9828" s="2">
        <v>88271.636210526311</v>
      </c>
      <c r="I9828" s="2">
        <v>63726.004799999995</v>
      </c>
      <c r="J9828" s="2">
        <v>126790.85999999999</v>
      </c>
      <c r="K9828" s="2">
        <v>17649.68</v>
      </c>
      <c r="L9828" s="2">
        <v>106832.88</v>
      </c>
      <c r="M9828" s="2">
        <v>28565.437999999998</v>
      </c>
    </row>
    <row r="9829" spans="1:13" ht="14.25" customHeight="1">
      <c r="A9829" s="59" t="s">
        <v>166</v>
      </c>
      <c r="B9829" s="59" t="s">
        <v>10</v>
      </c>
      <c r="C9829" s="59" t="s">
        <v>114</v>
      </c>
      <c r="D9829" s="2">
        <v>15332.688</v>
      </c>
      <c r="E9829" s="2">
        <v>1586850411.4847999</v>
      </c>
      <c r="F9829" s="2">
        <v>396796116.98479998</v>
      </c>
      <c r="G9829" s="2">
        <v>385880131.12319994</v>
      </c>
      <c r="H9829" s="2">
        <v>3107803.4526315783</v>
      </c>
      <c r="I9829" s="2">
        <v>150029374.6728</v>
      </c>
      <c r="J9829" s="2">
        <v>239817701.83999997</v>
      </c>
      <c r="K9829" s="2">
        <v>25406797.18</v>
      </c>
      <c r="L9829" s="2">
        <v>2760067.6839999999</v>
      </c>
      <c r="M9829" s="2">
        <v>34391491.178000003</v>
      </c>
    </row>
    <row r="9830" spans="1:13" ht="14.25" customHeight="1">
      <c r="A9830" s="59" t="s">
        <v>166</v>
      </c>
      <c r="B9830" s="59" t="s">
        <v>10</v>
      </c>
      <c r="C9830" s="59" t="s">
        <v>114</v>
      </c>
      <c r="D9830" s="2">
        <v>2364.1911999999998</v>
      </c>
      <c r="E9830" s="2">
        <v>321236022.13163996</v>
      </c>
      <c r="F9830" s="2">
        <v>61304210.994399995</v>
      </c>
      <c r="G9830" s="2">
        <v>60283455.6096</v>
      </c>
      <c r="H9830" s="2">
        <v>476317.31873684202</v>
      </c>
      <c r="I9830" s="2">
        <v>22938526.036800001</v>
      </c>
      <c r="J9830" s="2">
        <v>38090084.859999999</v>
      </c>
      <c r="K9830" s="2">
        <v>4162796.42</v>
      </c>
      <c r="L9830" s="2">
        <v>510266.81200000003</v>
      </c>
      <c r="M9830" s="2">
        <v>5302923.8459999999</v>
      </c>
    </row>
    <row r="9831" spans="1:13" ht="14.25" customHeight="1">
      <c r="A9831" s="59" t="s">
        <v>166</v>
      </c>
      <c r="B9831" s="59" t="s">
        <v>10</v>
      </c>
      <c r="C9831" s="59" t="s">
        <v>114</v>
      </c>
      <c r="D9831" s="2">
        <v>1167.6307999999999</v>
      </c>
      <c r="E9831" s="2">
        <v>126644910.30575998</v>
      </c>
      <c r="F9831" s="2">
        <v>30277023.491599999</v>
      </c>
      <c r="G9831" s="2">
        <v>29772902.169599999</v>
      </c>
      <c r="H9831" s="2">
        <v>236212.20378947363</v>
      </c>
      <c r="I9831" s="2">
        <v>11328914.016000001</v>
      </c>
      <c r="J9831" s="2">
        <v>18811993.919999998</v>
      </c>
      <c r="K9831" s="2">
        <v>2055926.14</v>
      </c>
      <c r="L9831" s="2">
        <v>252016.99600000001</v>
      </c>
      <c r="M9831" s="2">
        <v>2619016.5320000001</v>
      </c>
    </row>
    <row r="9832" spans="1:13" ht="14.25" customHeight="1">
      <c r="A9832" s="59" t="s">
        <v>166</v>
      </c>
      <c r="B9832" s="59" t="s">
        <v>10</v>
      </c>
      <c r="C9832" s="59" t="s">
        <v>114</v>
      </c>
      <c r="D9832" s="2">
        <v>8486.0159999999996</v>
      </c>
      <c r="E9832" s="2">
        <v>1214303065.1136</v>
      </c>
      <c r="F9832" s="2">
        <v>287430218.92039996</v>
      </c>
      <c r="G9832" s="2">
        <v>231687455.50079998</v>
      </c>
      <c r="H9832" s="2">
        <v>-4231409.229473684</v>
      </c>
      <c r="I9832" s="2">
        <v>93345584.911200002</v>
      </c>
      <c r="J9832" s="2">
        <v>130591131.13999999</v>
      </c>
      <c r="K9832" s="2">
        <v>13060627.08</v>
      </c>
      <c r="L9832" s="2">
        <v>2307275.4099999997</v>
      </c>
      <c r="M9832" s="2">
        <v>19034284.522</v>
      </c>
    </row>
    <row r="9833" spans="1:13" ht="14.25" customHeight="1">
      <c r="A9833" s="59" t="s">
        <v>166</v>
      </c>
      <c r="B9833" s="59" t="s">
        <v>10</v>
      </c>
      <c r="C9833" s="59" t="s">
        <v>114</v>
      </c>
      <c r="D9833" s="2">
        <v>4111.2175999999999</v>
      </c>
      <c r="E9833" s="2">
        <v>707169759.08039999</v>
      </c>
      <c r="F9833" s="2">
        <v>139035621.72499999</v>
      </c>
      <c r="G9833" s="2">
        <v>112290428.17919999</v>
      </c>
      <c r="H9833" s="2">
        <v>-2048622.1237894737</v>
      </c>
      <c r="I9833" s="2">
        <v>45202270.0392</v>
      </c>
      <c r="J9833" s="2">
        <v>63348555.519999996</v>
      </c>
      <c r="K9833" s="2">
        <v>6355409.1799999997</v>
      </c>
      <c r="L9833" s="2">
        <v>1143300.334</v>
      </c>
      <c r="M9833" s="2">
        <v>9221532.9580000006</v>
      </c>
    </row>
    <row r="9834" spans="1:13" ht="14.25" customHeight="1">
      <c r="A9834" s="59" t="s">
        <v>166</v>
      </c>
      <c r="B9834" s="59" t="s">
        <v>10</v>
      </c>
      <c r="C9834" s="59" t="s">
        <v>114</v>
      </c>
      <c r="D9834" s="2">
        <v>390.54959999999994</v>
      </c>
      <c r="E9834" s="2">
        <v>57437182.950840004</v>
      </c>
      <c r="F9834" s="2">
        <v>13207832.553399999</v>
      </c>
      <c r="G9834" s="2">
        <v>10667155.123199999</v>
      </c>
      <c r="H9834" s="2">
        <v>-197105.35073684208</v>
      </c>
      <c r="I9834" s="2">
        <v>4294042.3728</v>
      </c>
      <c r="J9834" s="2">
        <v>6017861.0999999996</v>
      </c>
      <c r="K9834" s="2">
        <v>603742.22</v>
      </c>
      <c r="L9834" s="2">
        <v>108602.60400000001</v>
      </c>
      <c r="M9834" s="2">
        <v>876009.772</v>
      </c>
    </row>
    <row r="9835" spans="1:13" ht="14.25" customHeight="1">
      <c r="A9835" s="59" t="s">
        <v>166</v>
      </c>
      <c r="B9835" s="59" t="s">
        <v>10</v>
      </c>
      <c r="C9835" s="59" t="s">
        <v>114</v>
      </c>
      <c r="D9835" s="2">
        <v>2372.2271999999998</v>
      </c>
      <c r="E9835" s="2">
        <v>245512705.17311996</v>
      </c>
      <c r="F9835" s="2">
        <v>63077568.816199996</v>
      </c>
      <c r="G9835" s="2">
        <v>60134511.071999989</v>
      </c>
      <c r="H9835" s="2">
        <v>1901709.4736842101</v>
      </c>
      <c r="I9835" s="2">
        <v>25514101.461600002</v>
      </c>
      <c r="J9835" s="2">
        <v>38611082.519999996</v>
      </c>
      <c r="K9835" s="2">
        <v>4043753.7399999998</v>
      </c>
      <c r="L9835" s="2">
        <v>342696.86000000004</v>
      </c>
      <c r="M9835" s="2">
        <v>5320947.6100000003</v>
      </c>
    </row>
    <row r="9836" spans="1:13" ht="14.25" customHeight="1">
      <c r="A9836" s="59" t="s">
        <v>166</v>
      </c>
      <c r="B9836" s="59" t="s">
        <v>10</v>
      </c>
      <c r="C9836" s="59" t="s">
        <v>114</v>
      </c>
      <c r="D9836" s="2">
        <v>1493.0887999999998</v>
      </c>
      <c r="E9836" s="2">
        <v>202877173.42199999</v>
      </c>
      <c r="F9836" s="2">
        <v>39673059.034199998</v>
      </c>
      <c r="G9836" s="2">
        <v>37851065.913599998</v>
      </c>
      <c r="H9836" s="2">
        <v>1193785.0711578948</v>
      </c>
      <c r="I9836" s="2">
        <v>16037760.801600002</v>
      </c>
      <c r="J9836" s="2">
        <v>24442384.52</v>
      </c>
      <c r="K9836" s="2">
        <v>2580356.3199999998</v>
      </c>
      <c r="L9836" s="2">
        <v>226361.40999999997</v>
      </c>
      <c r="M9836" s="2">
        <v>3349025.878</v>
      </c>
    </row>
    <row r="9837" spans="1:13" ht="14.25" customHeight="1">
      <c r="A9837" s="59" t="s">
        <v>166</v>
      </c>
      <c r="B9837" s="59" t="s">
        <v>10</v>
      </c>
      <c r="C9837" s="59" t="s">
        <v>114</v>
      </c>
      <c r="D9837" s="2">
        <v>724.84719999999993</v>
      </c>
      <c r="E9837" s="2">
        <v>77529382.484400004</v>
      </c>
      <c r="F9837" s="2">
        <v>19260011.268399999</v>
      </c>
      <c r="G9837" s="2">
        <v>18375499.391999997</v>
      </c>
      <c r="H9837" s="2">
        <v>579508.05221052619</v>
      </c>
      <c r="I9837" s="2">
        <v>7785809.0784</v>
      </c>
      <c r="J9837" s="2">
        <v>11865989.58</v>
      </c>
      <c r="K9837" s="2">
        <v>1252688.5799999998</v>
      </c>
      <c r="L9837" s="2">
        <v>109880.73800000001</v>
      </c>
      <c r="M9837" s="2">
        <v>1625845.078</v>
      </c>
    </row>
    <row r="9838" spans="1:13" ht="14.25" customHeight="1">
      <c r="A9838" s="59" t="s">
        <v>166</v>
      </c>
      <c r="B9838" s="59" t="s">
        <v>10</v>
      </c>
      <c r="C9838" s="59" t="s">
        <v>114</v>
      </c>
      <c r="D9838" s="2">
        <v>19.286399999999997</v>
      </c>
      <c r="E9838" s="2">
        <v>3317501.88</v>
      </c>
      <c r="F9838" s="2">
        <v>677237.76219999988</v>
      </c>
      <c r="G9838" s="2">
        <v>537511.18079999997</v>
      </c>
      <c r="H9838" s="2">
        <v>-2550731.8433684204</v>
      </c>
      <c r="I9838" s="2">
        <v>163696.9608</v>
      </c>
      <c r="J9838" s="2">
        <v>200313.69999999998</v>
      </c>
      <c r="K9838" s="2">
        <v>26374.48</v>
      </c>
      <c r="L9838" s="2">
        <v>48549.248</v>
      </c>
      <c r="M9838" s="2">
        <v>43259.920000000006</v>
      </c>
    </row>
    <row r="9839" spans="1:13" ht="14.25" customHeight="1">
      <c r="A9839" s="59" t="s">
        <v>166</v>
      </c>
      <c r="B9839" s="59" t="s">
        <v>10</v>
      </c>
      <c r="C9839" s="59" t="s">
        <v>114</v>
      </c>
      <c r="D9839" s="2">
        <v>3182.2559999999994</v>
      </c>
      <c r="E9839" s="2">
        <v>329346311.81760001</v>
      </c>
      <c r="F9839" s="2">
        <v>90838671.31719999</v>
      </c>
      <c r="G9839" s="2">
        <v>81548458.406399995</v>
      </c>
      <c r="H9839" s="2">
        <v>-6308299.7052631574</v>
      </c>
      <c r="I9839" s="2">
        <v>33823328.479199998</v>
      </c>
      <c r="J9839" s="2">
        <v>51233520.459999993</v>
      </c>
      <c r="K9839" s="2">
        <v>5566874.2199999997</v>
      </c>
      <c r="L9839" s="2">
        <v>2985920.3659999999</v>
      </c>
      <c r="M9839" s="2">
        <v>7137856.1320000011</v>
      </c>
    </row>
    <row r="9840" spans="1:13" ht="14.25" customHeight="1">
      <c r="A9840" s="59" t="s">
        <v>166</v>
      </c>
      <c r="B9840" s="59" t="s">
        <v>10</v>
      </c>
      <c r="C9840" s="59" t="s">
        <v>114</v>
      </c>
      <c r="D9840" s="2">
        <v>80.36</v>
      </c>
      <c r="E9840" s="2">
        <v>8678807.675999999</v>
      </c>
      <c r="F9840" s="2">
        <v>2314277.5458</v>
      </c>
      <c r="G9840" s="2">
        <v>2052470.4959999998</v>
      </c>
      <c r="H9840" s="2">
        <v>-158094.20463157893</v>
      </c>
      <c r="I9840" s="2">
        <v>855111.44880000001</v>
      </c>
      <c r="J9840" s="2">
        <v>1278841.6599999999</v>
      </c>
      <c r="K9840" s="2">
        <v>136599.69999999998</v>
      </c>
      <c r="L9840" s="2">
        <v>68459.995999999999</v>
      </c>
      <c r="M9840" s="2">
        <v>180249.36600000001</v>
      </c>
    </row>
    <row r="9841" spans="1:13" ht="14.25" customHeight="1">
      <c r="A9841" s="59" t="s">
        <v>166</v>
      </c>
      <c r="B9841" s="59" t="s">
        <v>10</v>
      </c>
      <c r="C9841" s="59" t="s">
        <v>114</v>
      </c>
      <c r="D9841" s="2">
        <v>1446.48</v>
      </c>
      <c r="E9841" s="2">
        <v>203074075.51199999</v>
      </c>
      <c r="F9841" s="2">
        <v>53658886.6448</v>
      </c>
      <c r="G9841" s="2">
        <v>39381983.347199999</v>
      </c>
      <c r="H9841" s="2">
        <v>-3468423.5014736839</v>
      </c>
      <c r="I9841" s="2">
        <v>15506990.611199999</v>
      </c>
      <c r="J9841" s="2">
        <v>22971973.639999997</v>
      </c>
      <c r="K9841" s="2">
        <v>2405637.2799999998</v>
      </c>
      <c r="L9841" s="2">
        <v>1326848.314</v>
      </c>
      <c r="M9841" s="2">
        <v>3244480.47</v>
      </c>
    </row>
    <row r="9842" spans="1:13" ht="14.25" customHeight="1">
      <c r="A9842" s="59" t="s">
        <v>166</v>
      </c>
      <c r="B9842" s="59" t="s">
        <v>10</v>
      </c>
      <c r="C9842" s="59" t="s">
        <v>114</v>
      </c>
      <c r="D9842" s="2">
        <v>1969.6235999999999</v>
      </c>
      <c r="E9842" s="2">
        <v>337507764.22439998</v>
      </c>
      <c r="F9842" s="2">
        <v>73065524.3354</v>
      </c>
      <c r="G9842" s="2">
        <v>53625130.655999996</v>
      </c>
      <c r="H9842" s="2">
        <v>-4720167.2084210524</v>
      </c>
      <c r="I9842" s="2">
        <v>21115345.744799998</v>
      </c>
      <c r="J9842" s="2">
        <v>31280158.699999999</v>
      </c>
      <c r="K9842" s="2">
        <v>3275684.34</v>
      </c>
      <c r="L9842" s="2">
        <v>1806721.334</v>
      </c>
      <c r="M9842" s="2">
        <v>4417901.29</v>
      </c>
    </row>
    <row r="9843" spans="1:13" ht="14.25" customHeight="1">
      <c r="A9843" s="59" t="s">
        <v>166</v>
      </c>
      <c r="B9843" s="59" t="s">
        <v>10</v>
      </c>
      <c r="C9843" s="59" t="s">
        <v>114</v>
      </c>
      <c r="D9843" s="2">
        <v>203.31079999999997</v>
      </c>
      <c r="E9843" s="2">
        <v>29883842.132759996</v>
      </c>
      <c r="F9843" s="2">
        <v>7542052.7951999987</v>
      </c>
      <c r="G9843" s="2">
        <v>5535361.3247999996</v>
      </c>
      <c r="H9843" s="2">
        <v>-484830.26526315784</v>
      </c>
      <c r="I9843" s="2">
        <v>2179587.3552000001</v>
      </c>
      <c r="J9843" s="2">
        <v>3228836.92</v>
      </c>
      <c r="K9843" s="2">
        <v>338123.72</v>
      </c>
      <c r="L9843" s="2">
        <v>186502.03</v>
      </c>
      <c r="M9843" s="2">
        <v>456029.55200000003</v>
      </c>
    </row>
    <row r="9844" spans="1:13" ht="14.25" customHeight="1">
      <c r="A9844" s="59" t="s">
        <v>166</v>
      </c>
      <c r="B9844" s="59" t="s">
        <v>10</v>
      </c>
      <c r="C9844" s="59" t="s">
        <v>114</v>
      </c>
      <c r="D9844" s="2">
        <v>2341.6903999999995</v>
      </c>
      <c r="E9844" s="2">
        <v>402788961.59039992</v>
      </c>
      <c r="F9844" s="2">
        <v>75554438.314400002</v>
      </c>
      <c r="G9844" s="2">
        <v>61614671.424000002</v>
      </c>
      <c r="H9844" s="2">
        <v>664850.06147368415</v>
      </c>
      <c r="I9844" s="2">
        <v>19026739.619999997</v>
      </c>
      <c r="J9844" s="2">
        <v>30741980.399999999</v>
      </c>
      <c r="K9844" s="2">
        <v>6640546.96</v>
      </c>
      <c r="L9844" s="2">
        <v>21828266.504000001</v>
      </c>
      <c r="M9844" s="2">
        <v>5252452.4360000007</v>
      </c>
    </row>
    <row r="9845" spans="1:13" ht="14.25" customHeight="1">
      <c r="A9845" s="59" t="s">
        <v>166</v>
      </c>
      <c r="B9845" s="59" t="s">
        <v>10</v>
      </c>
      <c r="C9845" s="59" t="s">
        <v>114</v>
      </c>
      <c r="D9845" s="2">
        <v>38.572799999999994</v>
      </c>
      <c r="E9845" s="2">
        <v>5693310.5644799992</v>
      </c>
      <c r="F9845" s="2">
        <v>1244547.2674</v>
      </c>
      <c r="G9845" s="2">
        <v>1014929.0879999999</v>
      </c>
      <c r="H9845" s="2">
        <v>12233.088</v>
      </c>
      <c r="I9845" s="2">
        <v>313414.72560000001</v>
      </c>
      <c r="J9845" s="2">
        <v>506385.25999999995</v>
      </c>
      <c r="K9845" s="2">
        <v>109384.71999999999</v>
      </c>
      <c r="L9845" s="2">
        <v>359561.554</v>
      </c>
      <c r="M9845" s="2">
        <v>86519.840000000011</v>
      </c>
    </row>
    <row r="9846" spans="1:13" ht="14.25" customHeight="1">
      <c r="A9846" s="59" t="s">
        <v>166</v>
      </c>
      <c r="B9846" s="59" t="s">
        <v>10</v>
      </c>
      <c r="C9846" s="59" t="s">
        <v>114</v>
      </c>
      <c r="D9846" s="2">
        <v>4.0179999999999998</v>
      </c>
      <c r="E9846" s="2">
        <v>691146.22499999998</v>
      </c>
      <c r="F9846" s="2">
        <v>129640.65519999998</v>
      </c>
      <c r="G9846" s="2">
        <v>105721.74719999998</v>
      </c>
      <c r="H9846" s="2">
        <v>0</v>
      </c>
      <c r="I9846" s="2">
        <v>32646.758399999999</v>
      </c>
      <c r="J9846" s="2">
        <v>52748.14</v>
      </c>
      <c r="K9846" s="2">
        <v>11394.72</v>
      </c>
      <c r="L9846" s="2">
        <v>37453.745999999999</v>
      </c>
      <c r="M9846" s="2">
        <v>9011.8819999999996</v>
      </c>
    </row>
    <row r="9847" spans="1:13" ht="14.25" customHeight="1">
      <c r="A9847" s="59" t="s">
        <v>166</v>
      </c>
      <c r="B9847" s="59" t="s">
        <v>10</v>
      </c>
      <c r="C9847" s="59" t="s">
        <v>114</v>
      </c>
      <c r="D9847" s="2">
        <v>12497.587199999998</v>
      </c>
      <c r="E9847" s="2">
        <v>1293432788.22912</v>
      </c>
      <c r="F9847" s="2">
        <v>323628915.87199998</v>
      </c>
      <c r="G9847" s="2">
        <v>317881148.83199996</v>
      </c>
      <c r="H9847" s="2">
        <v>2531101.975578947</v>
      </c>
      <c r="I9847" s="2">
        <v>121224045.31200001</v>
      </c>
      <c r="J9847" s="2">
        <v>200519545.41999999</v>
      </c>
      <c r="K9847" s="2">
        <v>21847497.799999997</v>
      </c>
      <c r="L9847" s="2">
        <v>2648504.716</v>
      </c>
      <c r="M9847" s="2">
        <v>28032309.096000001</v>
      </c>
    </row>
    <row r="9848" spans="1:13" ht="14.25" customHeight="1">
      <c r="A9848" s="59" t="s">
        <v>166</v>
      </c>
      <c r="B9848" s="59" t="s">
        <v>10</v>
      </c>
      <c r="C9848" s="59" t="s">
        <v>114</v>
      </c>
      <c r="D9848" s="2">
        <v>674.22039999999993</v>
      </c>
      <c r="E9848" s="2">
        <v>91602647.108279988</v>
      </c>
      <c r="F9848" s="2">
        <v>17461428.926399998</v>
      </c>
      <c r="G9848" s="2">
        <v>17145136.492799997</v>
      </c>
      <c r="H9848" s="2">
        <v>137851.56378947367</v>
      </c>
      <c r="I9848" s="2">
        <v>6542862.3936000001</v>
      </c>
      <c r="J9848" s="2">
        <v>10809452.379999999</v>
      </c>
      <c r="K9848" s="2">
        <v>1176589.2999999998</v>
      </c>
      <c r="L9848" s="2">
        <v>142128.13999999998</v>
      </c>
      <c r="M9848" s="2">
        <v>1512287.7879999999</v>
      </c>
    </row>
    <row r="9849" spans="1:13" ht="14.25" customHeight="1">
      <c r="A9849" s="59" t="s">
        <v>166</v>
      </c>
      <c r="B9849" s="59" t="s">
        <v>10</v>
      </c>
      <c r="C9849" s="59" t="s">
        <v>114</v>
      </c>
      <c r="D9849" s="2">
        <v>2081.3239999999996</v>
      </c>
      <c r="E9849" s="2">
        <v>213156902.49083999</v>
      </c>
      <c r="F9849" s="2">
        <v>53969387.738199994</v>
      </c>
      <c r="G9849" s="2">
        <v>53070764.735999994</v>
      </c>
      <c r="H9849" s="2">
        <v>421086.95242105256</v>
      </c>
      <c r="I9849" s="2">
        <v>20193983.445599999</v>
      </c>
      <c r="J9849" s="2">
        <v>33532742.159999996</v>
      </c>
      <c r="K9849" s="2">
        <v>3664730.88</v>
      </c>
      <c r="L9849" s="2">
        <v>449228.47200000007</v>
      </c>
      <c r="M9849" s="2">
        <v>4668447.1239999998</v>
      </c>
    </row>
    <row r="9850" spans="1:13" ht="14.25" customHeight="1">
      <c r="A9850" s="59" t="s">
        <v>166</v>
      </c>
      <c r="B9850" s="59" t="s">
        <v>10</v>
      </c>
      <c r="C9850" s="59" t="s">
        <v>114</v>
      </c>
      <c r="D9850" s="2">
        <v>8293.152</v>
      </c>
      <c r="E9850" s="2">
        <v>1186705268.1791999</v>
      </c>
      <c r="F9850" s="2">
        <v>280462781.37940001</v>
      </c>
      <c r="G9850" s="2">
        <v>226512361.76639998</v>
      </c>
      <c r="H9850" s="2">
        <v>-4134833.4618947366</v>
      </c>
      <c r="I9850" s="2">
        <v>91182059.683200002</v>
      </c>
      <c r="J9850" s="2">
        <v>127786750.81999999</v>
      </c>
      <c r="K9850" s="2">
        <v>12820149.779999999</v>
      </c>
      <c r="L9850" s="2">
        <v>2306252.5419999999</v>
      </c>
      <c r="M9850" s="2">
        <v>18601686.224000003</v>
      </c>
    </row>
    <row r="9851" spans="1:13" ht="14.25" customHeight="1">
      <c r="A9851" s="59" t="s">
        <v>166</v>
      </c>
      <c r="B9851" s="59" t="s">
        <v>10</v>
      </c>
      <c r="C9851" s="59" t="s">
        <v>114</v>
      </c>
      <c r="D9851" s="2">
        <v>1185.31</v>
      </c>
      <c r="E9851" s="2">
        <v>203882607.20519999</v>
      </c>
      <c r="F9851" s="2">
        <v>40083621.4476</v>
      </c>
      <c r="G9851" s="2">
        <v>32374945.3248</v>
      </c>
      <c r="H9851" s="2">
        <v>-590330.3949473683</v>
      </c>
      <c r="I9851" s="2">
        <v>13032115.876799999</v>
      </c>
      <c r="J9851" s="2">
        <v>18264766.919999998</v>
      </c>
      <c r="K9851" s="2">
        <v>1832583.5599999998</v>
      </c>
      <c r="L9851" s="2">
        <v>329846.96799999999</v>
      </c>
      <c r="M9851" s="2">
        <v>2658672.06</v>
      </c>
    </row>
    <row r="9852" spans="1:13" ht="14.25" customHeight="1">
      <c r="A9852" s="59" t="s">
        <v>166</v>
      </c>
      <c r="B9852" s="59" t="s">
        <v>10</v>
      </c>
      <c r="C9852" s="59" t="s">
        <v>114</v>
      </c>
      <c r="D9852" s="2">
        <v>290.90319999999997</v>
      </c>
      <c r="E9852" s="2">
        <v>42907924.909079999</v>
      </c>
      <c r="F9852" s="2">
        <v>9837939.8975999989</v>
      </c>
      <c r="G9852" s="2">
        <v>7945490.6303999983</v>
      </c>
      <c r="H9852" s="2">
        <v>-143306.8597894737</v>
      </c>
      <c r="I9852" s="2">
        <v>3198437.3880000003</v>
      </c>
      <c r="J9852" s="2">
        <v>4482445.54</v>
      </c>
      <c r="K9852" s="2">
        <v>449696.19999999995</v>
      </c>
      <c r="L9852" s="2">
        <v>80892.262000000002</v>
      </c>
      <c r="M9852" s="2">
        <v>652500.48600000003</v>
      </c>
    </row>
    <row r="9853" spans="1:13" ht="14.25" customHeight="1">
      <c r="A9853" s="59" t="s">
        <v>166</v>
      </c>
      <c r="B9853" s="59" t="s">
        <v>10</v>
      </c>
      <c r="C9853" s="59" t="s">
        <v>114</v>
      </c>
      <c r="D9853" s="2">
        <v>2025.0719999999999</v>
      </c>
      <c r="E9853" s="2">
        <v>209584016.61119998</v>
      </c>
      <c r="F9853" s="2">
        <v>53753512.996599995</v>
      </c>
      <c r="G9853" s="2">
        <v>51285691.123199992</v>
      </c>
      <c r="H9853" s="2">
        <v>1619687.2016842102</v>
      </c>
      <c r="I9853" s="2">
        <v>21729482.776799999</v>
      </c>
      <c r="J9853" s="2">
        <v>33121698.299999997</v>
      </c>
      <c r="K9853" s="2">
        <v>3497203.2399999998</v>
      </c>
      <c r="L9853" s="2">
        <v>306987.58199999999</v>
      </c>
      <c r="M9853" s="2">
        <v>4542271.7560000001</v>
      </c>
    </row>
    <row r="9854" spans="1:13" ht="14.25" customHeight="1">
      <c r="A9854" s="59" t="s">
        <v>166</v>
      </c>
      <c r="B9854" s="59" t="s">
        <v>10</v>
      </c>
      <c r="C9854" s="59" t="s">
        <v>114</v>
      </c>
      <c r="D9854" s="2">
        <v>489.3923999999999</v>
      </c>
      <c r="E9854" s="2">
        <v>66497415.830999993</v>
      </c>
      <c r="F9854" s="2">
        <v>13009230.718199998</v>
      </c>
      <c r="G9854" s="2">
        <v>12402208.473599998</v>
      </c>
      <c r="H9854" s="2">
        <v>391653.95873684209</v>
      </c>
      <c r="I9854" s="2">
        <v>5262083.7624000004</v>
      </c>
      <c r="J9854" s="2">
        <v>7963001.96</v>
      </c>
      <c r="K9854" s="2">
        <v>833940</v>
      </c>
      <c r="L9854" s="2">
        <v>70654.562000000005</v>
      </c>
      <c r="M9854" s="2">
        <v>1097715.058</v>
      </c>
    </row>
    <row r="9855" spans="1:13" ht="14.25" customHeight="1">
      <c r="A9855" s="59" t="s">
        <v>166</v>
      </c>
      <c r="B9855" s="59" t="s">
        <v>10</v>
      </c>
      <c r="C9855" s="59" t="s">
        <v>114</v>
      </c>
      <c r="D9855" s="2">
        <v>507.87520000000001</v>
      </c>
      <c r="E9855" s="2">
        <v>46308618.916560002</v>
      </c>
      <c r="F9855" s="2">
        <v>13494819.236599999</v>
      </c>
      <c r="G9855" s="2">
        <v>12875069.279999999</v>
      </c>
      <c r="H9855" s="2">
        <v>407306.39494736842</v>
      </c>
      <c r="I9855" s="2">
        <v>5455250.8344000001</v>
      </c>
      <c r="J9855" s="2">
        <v>8314089.0599999996</v>
      </c>
      <c r="K9855" s="2">
        <v>877720.62</v>
      </c>
      <c r="L9855" s="2">
        <v>76992.01400000001</v>
      </c>
      <c r="M9855" s="2">
        <v>1139172.7820000001</v>
      </c>
    </row>
    <row r="9856" spans="1:13" ht="14.25" customHeight="1">
      <c r="A9856" s="59" t="s">
        <v>166</v>
      </c>
      <c r="B9856" s="59" t="s">
        <v>10</v>
      </c>
      <c r="C9856" s="59" t="s">
        <v>114</v>
      </c>
      <c r="D9856" s="2">
        <v>12256.507199999998</v>
      </c>
      <c r="E9856" s="2">
        <v>1268482310.06112</v>
      </c>
      <c r="F9856" s="2">
        <v>352426382.41679996</v>
      </c>
      <c r="G9856" s="2">
        <v>313176917.20319998</v>
      </c>
      <c r="H9856" s="2">
        <v>-24295097.967157893</v>
      </c>
      <c r="I9856" s="2">
        <v>130382072.1072</v>
      </c>
      <c r="J9856" s="2">
        <v>195398213.28</v>
      </c>
      <c r="K9856" s="2">
        <v>20930695.16</v>
      </c>
      <c r="L9856" s="2">
        <v>10612987.022</v>
      </c>
      <c r="M9856" s="2">
        <v>27491562.802000001</v>
      </c>
    </row>
    <row r="9857" spans="1:13" ht="14.25" customHeight="1">
      <c r="A9857" s="59" t="s">
        <v>166</v>
      </c>
      <c r="B9857" s="59" t="s">
        <v>10</v>
      </c>
      <c r="C9857" s="59" t="s">
        <v>114</v>
      </c>
      <c r="D9857" s="2">
        <v>48.215999999999994</v>
      </c>
      <c r="E9857" s="2">
        <v>5207284.6055999994</v>
      </c>
      <c r="F9857" s="2">
        <v>1388564.7775999999</v>
      </c>
      <c r="G9857" s="2">
        <v>1231483.0847999998</v>
      </c>
      <c r="H9857" s="2">
        <v>-97534.079999999987</v>
      </c>
      <c r="I9857" s="2">
        <v>513065.27519999997</v>
      </c>
      <c r="J9857" s="2">
        <v>767306.79999999993</v>
      </c>
      <c r="K9857" s="2">
        <v>81959</v>
      </c>
      <c r="L9857" s="2">
        <v>41076.178</v>
      </c>
      <c r="M9857" s="2">
        <v>108149.79999999999</v>
      </c>
    </row>
    <row r="9858" spans="1:13" ht="14.25" customHeight="1">
      <c r="A9858" s="59" t="s">
        <v>166</v>
      </c>
      <c r="B9858" s="59" t="s">
        <v>10</v>
      </c>
      <c r="C9858" s="59" t="s">
        <v>114</v>
      </c>
      <c r="D9858" s="2">
        <v>1832.2079999999999</v>
      </c>
      <c r="E9858" s="2">
        <v>257227162.3152</v>
      </c>
      <c r="F9858" s="2">
        <v>67967929.022399992</v>
      </c>
      <c r="G9858" s="2">
        <v>49883843.788799994</v>
      </c>
      <c r="H9858" s="2">
        <v>-4393996.6888421047</v>
      </c>
      <c r="I9858" s="2">
        <v>19642187.34</v>
      </c>
      <c r="J9858" s="2">
        <v>29097827.919999998</v>
      </c>
      <c r="K9858" s="2">
        <v>3047138.04</v>
      </c>
      <c r="L9858" s="2">
        <v>1680683.9720000001</v>
      </c>
      <c r="M9858" s="2">
        <v>4109675.2620000001</v>
      </c>
    </row>
    <row r="9859" spans="1:13" ht="14.25" customHeight="1">
      <c r="A9859" s="59" t="s">
        <v>166</v>
      </c>
      <c r="B9859" s="59" t="s">
        <v>10</v>
      </c>
      <c r="C9859" s="59" t="s">
        <v>114</v>
      </c>
      <c r="D9859" s="2">
        <v>575.37759999999992</v>
      </c>
      <c r="E9859" s="2">
        <v>98966610.250199988</v>
      </c>
      <c r="F9859" s="2">
        <v>21391445.443799999</v>
      </c>
      <c r="G9859" s="2">
        <v>15641207.423999999</v>
      </c>
      <c r="H9859" s="2">
        <v>-1379958.6997894736</v>
      </c>
      <c r="I9859" s="2">
        <v>6168912.4800000004</v>
      </c>
      <c r="J9859" s="2">
        <v>9106578.0599999987</v>
      </c>
      <c r="K9859" s="2">
        <v>949393.53999999992</v>
      </c>
      <c r="L9859" s="2">
        <v>513128.85800000001</v>
      </c>
      <c r="M9859" s="2">
        <v>1290582.5020000001</v>
      </c>
    </row>
    <row r="9860" spans="1:13" ht="14.25" customHeight="1">
      <c r="A9860" s="59" t="s">
        <v>166</v>
      </c>
      <c r="B9860" s="59" t="s">
        <v>10</v>
      </c>
      <c r="C9860" s="59" t="s">
        <v>114</v>
      </c>
      <c r="D9860" s="2">
        <v>13.661199999999999</v>
      </c>
      <c r="E9860" s="2">
        <v>1999005.7071599998</v>
      </c>
      <c r="F9860" s="2">
        <v>506778.76980000001</v>
      </c>
      <c r="G9860" s="2">
        <v>371940.19199999998</v>
      </c>
      <c r="H9860" s="2">
        <v>-30571.533473684205</v>
      </c>
      <c r="I9860" s="2">
        <v>146456.98560000001</v>
      </c>
      <c r="J9860" s="2">
        <v>216958.06</v>
      </c>
      <c r="K9860" s="2">
        <v>22719.739999999998</v>
      </c>
      <c r="L9860" s="2">
        <v>12532.388000000001</v>
      </c>
      <c r="M9860" s="2">
        <v>30642.744000000002</v>
      </c>
    </row>
    <row r="9861" spans="1:13" ht="14.25" customHeight="1">
      <c r="A9861" s="59" t="s">
        <v>166</v>
      </c>
      <c r="B9861" s="59" t="s">
        <v>10</v>
      </c>
      <c r="C9861" s="59" t="s">
        <v>114</v>
      </c>
      <c r="D9861" s="2">
        <v>48.215999999999994</v>
      </c>
      <c r="E9861" s="2">
        <v>6899449.2335999999</v>
      </c>
      <c r="F9861" s="2">
        <v>1555684.6808</v>
      </c>
      <c r="G9861" s="2">
        <v>1268662.5407999998</v>
      </c>
      <c r="H9861" s="2">
        <v>11917.379368421052</v>
      </c>
      <c r="I9861" s="2">
        <v>391764.64319999999</v>
      </c>
      <c r="J9861" s="2">
        <v>632985.05999999994</v>
      </c>
      <c r="K9861" s="2">
        <v>136730.07999999999</v>
      </c>
      <c r="L9861" s="2">
        <v>449449.46200000006</v>
      </c>
      <c r="M9861" s="2">
        <v>108149.79999999999</v>
      </c>
    </row>
    <row r="9862" spans="1:13" ht="14.25" customHeight="1">
      <c r="A9862" s="59" t="s">
        <v>166</v>
      </c>
      <c r="B9862" s="59" t="s">
        <v>10</v>
      </c>
      <c r="C9862" s="59" t="s">
        <v>114</v>
      </c>
      <c r="D9862" s="2">
        <v>642.88</v>
      </c>
      <c r="E9862" s="2">
        <v>110583396</v>
      </c>
      <c r="F9862" s="2">
        <v>20725029.0986</v>
      </c>
      <c r="G9862" s="2">
        <v>16906420.454399999</v>
      </c>
      <c r="H9862" s="2">
        <v>181255.28589473682</v>
      </c>
      <c r="I9862" s="2">
        <v>5215780.1664000005</v>
      </c>
      <c r="J9862" s="2">
        <v>8435580.2599999998</v>
      </c>
      <c r="K9862" s="2">
        <v>1825747.22</v>
      </c>
      <c r="L9862" s="2">
        <v>6029783.4079999998</v>
      </c>
      <c r="M9862" s="2">
        <v>1441991.32</v>
      </c>
    </row>
    <row r="9863" spans="1:13" ht="14.25" customHeight="1">
      <c r="A9863" s="59" t="s">
        <v>166</v>
      </c>
      <c r="B9863" s="59" t="s">
        <v>10</v>
      </c>
      <c r="C9863" s="59" t="s">
        <v>114</v>
      </c>
      <c r="D9863" s="2">
        <v>13.661199999999999</v>
      </c>
      <c r="E9863" s="2">
        <v>2016380.8249199998</v>
      </c>
      <c r="F9863" s="2">
        <v>440777.2732</v>
      </c>
      <c r="G9863" s="2">
        <v>359455.19999999995</v>
      </c>
      <c r="H9863" s="2">
        <v>6051.9107368421046</v>
      </c>
      <c r="I9863" s="2">
        <v>111001.10400000001</v>
      </c>
      <c r="J9863" s="2">
        <v>179347.94</v>
      </c>
      <c r="K9863" s="2">
        <v>38739.259999999995</v>
      </c>
      <c r="L9863" s="2">
        <v>127345.262</v>
      </c>
      <c r="M9863" s="2">
        <v>30642.744000000002</v>
      </c>
    </row>
    <row r="9864" spans="1:13" ht="14.25" customHeight="1">
      <c r="A9864" s="59" t="s">
        <v>164</v>
      </c>
      <c r="B9864" s="59" t="s">
        <v>8</v>
      </c>
      <c r="C9864" s="59" t="s">
        <v>112</v>
      </c>
      <c r="D9864" s="2">
        <v>368.85239999999999</v>
      </c>
      <c r="E9864" s="2">
        <v>68011771.905000001</v>
      </c>
      <c r="F9864" s="2">
        <v>19616361.603999998</v>
      </c>
      <c r="G9864" s="2">
        <v>13934298.835199999</v>
      </c>
      <c r="H9864" s="2">
        <v>-410778362.09178948</v>
      </c>
      <c r="I9864" s="2">
        <v>8874719.8127999995</v>
      </c>
      <c r="J9864" s="2">
        <v>8.1999999999999993</v>
      </c>
      <c r="K9864" s="2">
        <v>611075.48</v>
      </c>
      <c r="L9864" s="2">
        <v>721125.54799999995</v>
      </c>
      <c r="M9864" s="2">
        <v>968663.21200000006</v>
      </c>
    </row>
    <row r="9865" spans="1:13" ht="14.25" customHeight="1">
      <c r="A9865" s="59" t="s">
        <v>164</v>
      </c>
      <c r="B9865" s="59" t="s">
        <v>8</v>
      </c>
      <c r="C9865" s="59" t="s">
        <v>112</v>
      </c>
      <c r="D9865" s="2">
        <v>82.770799999999994</v>
      </c>
      <c r="E9865" s="2">
        <v>14526051.918839997</v>
      </c>
      <c r="F9865" s="2">
        <v>4406928.8125999998</v>
      </c>
      <c r="G9865" s="2">
        <v>3135005.8943999996</v>
      </c>
      <c r="H9865" s="2">
        <v>-92176764.298105255</v>
      </c>
      <c r="I9865" s="2">
        <v>1988826.4583999999</v>
      </c>
      <c r="J9865" s="2">
        <v>0</v>
      </c>
      <c r="K9865" s="2">
        <v>161081.62</v>
      </c>
      <c r="L9865" s="2">
        <v>190101.01</v>
      </c>
      <c r="M9865" s="2">
        <v>217369.372</v>
      </c>
    </row>
    <row r="9866" spans="1:13" ht="14.25" customHeight="1">
      <c r="A9866" s="59" t="s">
        <v>164</v>
      </c>
      <c r="B9866" s="59" t="s">
        <v>8</v>
      </c>
      <c r="C9866" s="59" t="s">
        <v>112</v>
      </c>
      <c r="D9866" s="2">
        <v>76.341999999999985</v>
      </c>
      <c r="E9866" s="2">
        <v>14076510.524999999</v>
      </c>
      <c r="F9866" s="2">
        <v>4140433.2241999996</v>
      </c>
      <c r="G9866" s="2">
        <v>2858332.6464</v>
      </c>
      <c r="H9866" s="2">
        <v>129619095.79452631</v>
      </c>
      <c r="I9866" s="2">
        <v>1821201.8616000002</v>
      </c>
      <c r="J9866" s="2">
        <v>0.82</v>
      </c>
      <c r="K9866" s="2">
        <v>119728.2</v>
      </c>
      <c r="L9866" s="2">
        <v>355207.60000000003</v>
      </c>
      <c r="M9866" s="2">
        <v>200486.63800000001</v>
      </c>
    </row>
    <row r="9867" spans="1:13" ht="14.25" customHeight="1">
      <c r="A9867" s="59" t="s">
        <v>164</v>
      </c>
      <c r="B9867" s="59" t="s">
        <v>8</v>
      </c>
      <c r="C9867" s="59" t="s">
        <v>112</v>
      </c>
      <c r="D9867" s="2">
        <v>14.4648</v>
      </c>
      <c r="E9867" s="2">
        <v>2538533.34504</v>
      </c>
      <c r="F9867" s="2">
        <v>732657.25719999988</v>
      </c>
      <c r="G9867" s="2">
        <v>548365.09439999994</v>
      </c>
      <c r="H9867" s="2">
        <v>24560245.985684209</v>
      </c>
      <c r="I9867" s="2">
        <v>330536.91600000003</v>
      </c>
      <c r="J9867" s="2">
        <v>0.82</v>
      </c>
      <c r="K9867" s="2">
        <v>78067.28</v>
      </c>
      <c r="L9867" s="2">
        <v>231656.15</v>
      </c>
      <c r="M9867" s="2">
        <v>37986.828000000001</v>
      </c>
    </row>
    <row r="9868" spans="1:13" ht="14.25" customHeight="1">
      <c r="A9868" s="59" t="s">
        <v>164</v>
      </c>
      <c r="B9868" s="59" t="s">
        <v>8</v>
      </c>
      <c r="C9868" s="59" t="s">
        <v>112</v>
      </c>
      <c r="D9868" s="2">
        <v>49.823199999999993</v>
      </c>
      <c r="E9868" s="2">
        <v>9186775.2899999991</v>
      </c>
      <c r="F9868" s="2">
        <v>2673297.2437999998</v>
      </c>
      <c r="G9868" s="2">
        <v>1853968.5695999998</v>
      </c>
      <c r="H9868" s="2">
        <v>-8939779.6244210526</v>
      </c>
      <c r="I9868" s="2">
        <v>1177387.4880000001</v>
      </c>
      <c r="J9868" s="2">
        <v>-0.82</v>
      </c>
      <c r="K9868" s="2">
        <v>13817</v>
      </c>
      <c r="L9868" s="2">
        <v>81145.724000000002</v>
      </c>
      <c r="M9868" s="2">
        <v>213811.88399999999</v>
      </c>
    </row>
    <row r="9869" spans="1:13" ht="14.25" customHeight="1">
      <c r="A9869" s="59" t="s">
        <v>164</v>
      </c>
      <c r="B9869" s="59" t="s">
        <v>8</v>
      </c>
      <c r="C9869" s="59" t="s">
        <v>112</v>
      </c>
      <c r="D9869" s="2">
        <v>34.5548</v>
      </c>
      <c r="E9869" s="2">
        <v>6064274.1020399993</v>
      </c>
      <c r="F9869" s="2">
        <v>1854062.2873999998</v>
      </c>
      <c r="G9869" s="2">
        <v>1285815.6287999998</v>
      </c>
      <c r="H9869" s="2">
        <v>-6202578.3309473684</v>
      </c>
      <c r="I9869" s="2">
        <v>816571.02240000002</v>
      </c>
      <c r="J9869" s="2">
        <v>1.64</v>
      </c>
      <c r="K9869" s="2">
        <v>9583.34</v>
      </c>
      <c r="L9869" s="2">
        <v>56275.78</v>
      </c>
      <c r="M9869" s="2">
        <v>148289.70199999999</v>
      </c>
    </row>
    <row r="9870" spans="1:13" ht="14.25" customHeight="1">
      <c r="A9870" s="59" t="s">
        <v>164</v>
      </c>
      <c r="B9870" s="59" t="s">
        <v>8</v>
      </c>
      <c r="C9870" s="59" t="s">
        <v>112</v>
      </c>
      <c r="D9870" s="2">
        <v>44.197999999999993</v>
      </c>
      <c r="E9870" s="2">
        <v>8149558.7249999996</v>
      </c>
      <c r="F9870" s="2">
        <v>2288738.0471999999</v>
      </c>
      <c r="G9870" s="2">
        <v>1641994.5023999996</v>
      </c>
      <c r="H9870" s="2">
        <v>-10540622.501052631</v>
      </c>
      <c r="I9870" s="2">
        <v>1041939.3959999999</v>
      </c>
      <c r="J9870" s="2">
        <v>0</v>
      </c>
      <c r="K9870" s="2">
        <v>0</v>
      </c>
      <c r="L9870" s="2">
        <v>19175.617999999999</v>
      </c>
      <c r="M9870" s="2">
        <v>170435.606</v>
      </c>
    </row>
    <row r="9871" spans="1:13" ht="14.25" customHeight="1">
      <c r="A9871" s="59" t="s">
        <v>164</v>
      </c>
      <c r="B9871" s="59" t="s">
        <v>8</v>
      </c>
      <c r="C9871" s="59" t="s">
        <v>112</v>
      </c>
      <c r="D9871" s="2">
        <v>23.304399999999998</v>
      </c>
      <c r="E9871" s="2">
        <v>4089859.2781199994</v>
      </c>
      <c r="F9871" s="2">
        <v>1206113.5393999999</v>
      </c>
      <c r="G9871" s="2">
        <v>866389.95839999989</v>
      </c>
      <c r="H9871" s="2">
        <v>-5572587.9713684209</v>
      </c>
      <c r="I9871" s="2">
        <v>548770.89599999995</v>
      </c>
      <c r="J9871" s="2">
        <v>0</v>
      </c>
      <c r="K9871" s="2">
        <v>0</v>
      </c>
      <c r="L9871" s="2">
        <v>10806.861999999999</v>
      </c>
      <c r="M9871" s="2">
        <v>89866.260000000009</v>
      </c>
    </row>
    <row r="9872" spans="1:13" ht="14.25" customHeight="1">
      <c r="A9872" s="59" t="s">
        <v>164</v>
      </c>
      <c r="B9872" s="59" t="s">
        <v>8</v>
      </c>
      <c r="C9872" s="59" t="s">
        <v>112</v>
      </c>
      <c r="D9872" s="2">
        <v>27.322399999999998</v>
      </c>
      <c r="E9872" s="2">
        <v>5037909.0299999993</v>
      </c>
      <c r="F9872" s="2">
        <v>1446929.6387999998</v>
      </c>
      <c r="G9872" s="2">
        <v>1010257.056</v>
      </c>
      <c r="H9872" s="2">
        <v>-4873243.6345263151</v>
      </c>
      <c r="I9872" s="2">
        <v>641185.02720000001</v>
      </c>
      <c r="J9872" s="2">
        <v>0</v>
      </c>
      <c r="K9872" s="2">
        <v>28.7</v>
      </c>
      <c r="L9872" s="2">
        <v>83870.665999999997</v>
      </c>
      <c r="M9872" s="2">
        <v>105360.81600000001</v>
      </c>
    </row>
    <row r="9873" spans="1:13" ht="14.25" customHeight="1">
      <c r="A9873" s="59" t="s">
        <v>164</v>
      </c>
      <c r="B9873" s="59" t="s">
        <v>8</v>
      </c>
      <c r="C9873" s="59" t="s">
        <v>112</v>
      </c>
      <c r="D9873" s="2">
        <v>20.893599999999999</v>
      </c>
      <c r="E9873" s="2">
        <v>3666770.3872799999</v>
      </c>
      <c r="F9873" s="2">
        <v>1106474.5767999999</v>
      </c>
      <c r="G9873" s="2">
        <v>772550.99519999989</v>
      </c>
      <c r="H9873" s="2">
        <v>-3741121.1823157892</v>
      </c>
      <c r="I9873" s="2">
        <v>490315.98240000004</v>
      </c>
      <c r="J9873" s="2">
        <v>0</v>
      </c>
      <c r="K9873" s="2">
        <v>24.599999999999998</v>
      </c>
      <c r="L9873" s="2">
        <v>64137.612000000001</v>
      </c>
      <c r="M9873" s="2">
        <v>80569.34599999999</v>
      </c>
    </row>
    <row r="9874" spans="1:13" ht="14.25" customHeight="1">
      <c r="A9874" s="59" t="s">
        <v>165</v>
      </c>
      <c r="B9874" s="59" t="s">
        <v>8</v>
      </c>
      <c r="C9874" s="59" t="s">
        <v>113</v>
      </c>
      <c r="D9874" s="2">
        <v>4.0179999999999998</v>
      </c>
      <c r="E9874" s="2">
        <v>740868.97499999998</v>
      </c>
      <c r="F9874" s="2">
        <v>215229.6722</v>
      </c>
      <c r="G9874" s="2">
        <v>152464.10879999999</v>
      </c>
      <c r="H9874" s="2">
        <v>-3882277.7431578948</v>
      </c>
      <c r="I9874" s="2">
        <v>97115.781600000002</v>
      </c>
      <c r="J9874" s="2">
        <v>0</v>
      </c>
      <c r="K9874" s="2">
        <v>0</v>
      </c>
      <c r="L9874" s="2">
        <v>21875.304</v>
      </c>
      <c r="M9874" s="2">
        <v>14282.268</v>
      </c>
    </row>
    <row r="9875" spans="1:13" ht="14.25" customHeight="1">
      <c r="A9875" s="59" t="s">
        <v>165</v>
      </c>
      <c r="B9875" s="59" t="s">
        <v>8</v>
      </c>
      <c r="C9875" s="59" t="s">
        <v>113</v>
      </c>
      <c r="D9875" s="2">
        <v>25.715199999999999</v>
      </c>
      <c r="E9875" s="2">
        <v>4741561.4399999995</v>
      </c>
      <c r="F9875" s="2">
        <v>1401053.3529999999</v>
      </c>
      <c r="G9875" s="2">
        <v>963896.48639999994</v>
      </c>
      <c r="H9875" s="2">
        <v>-3973654.2618947369</v>
      </c>
      <c r="I9875" s="2">
        <v>612560.66399999999</v>
      </c>
      <c r="J9875" s="2">
        <v>0.82</v>
      </c>
      <c r="K9875" s="2">
        <v>14549.259999999998</v>
      </c>
      <c r="L9875" s="2">
        <v>145213.88199999998</v>
      </c>
      <c r="M9875" s="2">
        <v>91408.680000000008</v>
      </c>
    </row>
    <row r="9876" spans="1:13" ht="14.25" customHeight="1">
      <c r="A9876" s="59" t="s">
        <v>166</v>
      </c>
      <c r="B9876" s="59" t="s">
        <v>8</v>
      </c>
      <c r="C9876" s="59" t="s">
        <v>114</v>
      </c>
      <c r="D9876" s="2">
        <v>-93.21759999999999</v>
      </c>
      <c r="E9876" s="2">
        <v>-15939538.43328</v>
      </c>
      <c r="F9876" s="2">
        <v>-4993332.6901999991</v>
      </c>
      <c r="G9876" s="2">
        <v>-3537165.9071999998</v>
      </c>
      <c r="H9876" s="2">
        <v>19615679.545263153</v>
      </c>
      <c r="I9876" s="2">
        <v>-2253088.6127999998</v>
      </c>
      <c r="J9876" s="2">
        <v>0</v>
      </c>
      <c r="K9876" s="2">
        <v>0</v>
      </c>
      <c r="L9876" s="2">
        <v>-393252.15600000002</v>
      </c>
      <c r="M9876" s="2">
        <v>-209089.01200000002</v>
      </c>
    </row>
    <row r="9877" spans="1:13" ht="14.25" customHeight="1">
      <c r="A9877" s="59" t="s">
        <v>166</v>
      </c>
      <c r="B9877" s="59" t="s">
        <v>8</v>
      </c>
      <c r="C9877" s="59" t="s">
        <v>114</v>
      </c>
      <c r="D9877" s="2">
        <v>102.05719999999999</v>
      </c>
      <c r="E9877" s="2">
        <v>18818071.965</v>
      </c>
      <c r="F9877" s="2">
        <v>5466835.9009999996</v>
      </c>
      <c r="G9877" s="2">
        <v>3872587.1039999998</v>
      </c>
      <c r="H9877" s="2">
        <v>-21373657.071157895</v>
      </c>
      <c r="I9877" s="2">
        <v>2466744.9263999998</v>
      </c>
      <c r="J9877" s="2">
        <v>0</v>
      </c>
      <c r="K9877" s="2">
        <v>0</v>
      </c>
      <c r="L9877" s="2">
        <v>430543.54200000007</v>
      </c>
      <c r="M9877" s="2">
        <v>228915.87399999998</v>
      </c>
    </row>
    <row r="9878" spans="1:13" ht="14.25" customHeight="1">
      <c r="A9878" s="59" t="s">
        <v>166</v>
      </c>
      <c r="B9878" s="59" t="s">
        <v>8</v>
      </c>
      <c r="C9878" s="59" t="s">
        <v>114</v>
      </c>
      <c r="D9878" s="2">
        <v>27.322399999999998</v>
      </c>
      <c r="E9878" s="2">
        <v>4795007.4295199998</v>
      </c>
      <c r="F9878" s="2">
        <v>1468844.4996</v>
      </c>
      <c r="G9878" s="2">
        <v>1042039.4687999998</v>
      </c>
      <c r="H9878" s="2">
        <v>-5724542.0159999998</v>
      </c>
      <c r="I9878" s="2">
        <v>659846.39040000003</v>
      </c>
      <c r="J9878" s="2">
        <v>0</v>
      </c>
      <c r="K9878" s="2">
        <v>0</v>
      </c>
      <c r="L9878" s="2">
        <v>145774.024</v>
      </c>
      <c r="M9878" s="2">
        <v>61284.585999999996</v>
      </c>
    </row>
    <row r="9879" spans="1:13" ht="14.25" customHeight="1">
      <c r="A9879" s="59" t="s">
        <v>166</v>
      </c>
      <c r="B9879" s="59" t="s">
        <v>8</v>
      </c>
      <c r="C9879" s="59" t="s">
        <v>114</v>
      </c>
      <c r="D9879" s="2">
        <v>-151.07679999999999</v>
      </c>
      <c r="E9879" s="2">
        <v>-25833045.047039997</v>
      </c>
      <c r="F9879" s="2">
        <v>-8221732.4353999989</v>
      </c>
      <c r="G9879" s="2">
        <v>-5661085.824</v>
      </c>
      <c r="H9879" s="2">
        <v>50343599.413894728</v>
      </c>
      <c r="I9879" s="2">
        <v>-3600944.3592000003</v>
      </c>
      <c r="J9879" s="2">
        <v>-4.0999999999999996</v>
      </c>
      <c r="K9879" s="2">
        <v>-4463.2599999999993</v>
      </c>
      <c r="L9879" s="2">
        <v>-755391.62600000005</v>
      </c>
      <c r="M9879" s="2">
        <v>-338867.87000000005</v>
      </c>
    </row>
    <row r="9880" spans="1:13" ht="14.25" customHeight="1">
      <c r="A9880" s="59" t="s">
        <v>166</v>
      </c>
      <c r="B9880" s="59" t="s">
        <v>8</v>
      </c>
      <c r="C9880" s="59" t="s">
        <v>114</v>
      </c>
      <c r="D9880" s="2">
        <v>24.911599999999996</v>
      </c>
      <c r="E9880" s="2">
        <v>4593387.6449999996</v>
      </c>
      <c r="F9880" s="2">
        <v>1355710.7805999997</v>
      </c>
      <c r="G9880" s="2">
        <v>933477.50399999996</v>
      </c>
      <c r="H9880" s="2">
        <v>-8301912.7073684195</v>
      </c>
      <c r="I9880" s="2">
        <v>593773.54560000007</v>
      </c>
      <c r="J9880" s="2">
        <v>0</v>
      </c>
      <c r="K9880" s="2">
        <v>736.3599999999999</v>
      </c>
      <c r="L9880" s="2">
        <v>124559.88600000001</v>
      </c>
      <c r="M9880" s="2">
        <v>55877.095999999998</v>
      </c>
    </row>
    <row r="9881" spans="1:13" ht="14.25" customHeight="1">
      <c r="A9881" s="59" t="s">
        <v>166</v>
      </c>
      <c r="B9881" s="59" t="s">
        <v>8</v>
      </c>
      <c r="C9881" s="59" t="s">
        <v>114</v>
      </c>
      <c r="D9881" s="2">
        <v>10.4468</v>
      </c>
      <c r="E9881" s="2">
        <v>1833385.19364</v>
      </c>
      <c r="F9881" s="2">
        <v>547749.02839999995</v>
      </c>
      <c r="G9881" s="2">
        <v>395789.20319999999</v>
      </c>
      <c r="H9881" s="2">
        <v>-3484354.3578947368</v>
      </c>
      <c r="I9881" s="2">
        <v>242086.7304</v>
      </c>
      <c r="J9881" s="2">
        <v>1.64</v>
      </c>
      <c r="K9881" s="2">
        <v>806.06</v>
      </c>
      <c r="L9881" s="2">
        <v>136574.52600000001</v>
      </c>
      <c r="M9881" s="2">
        <v>23432.156000000003</v>
      </c>
    </row>
    <row r="9882" spans="1:13" ht="14.25" customHeight="1">
      <c r="A9882" s="59" t="s">
        <v>166</v>
      </c>
      <c r="B9882" s="59" t="s">
        <v>8</v>
      </c>
      <c r="C9882" s="59" t="s">
        <v>114</v>
      </c>
      <c r="D9882" s="2">
        <v>21.697199999999999</v>
      </c>
      <c r="E9882" s="2">
        <v>4000692.4649999999</v>
      </c>
      <c r="F9882" s="2">
        <v>1162242.4569999997</v>
      </c>
      <c r="G9882" s="2">
        <v>823307.2895999999</v>
      </c>
      <c r="H9882" s="2">
        <v>-4544440.552421052</v>
      </c>
      <c r="I9882" s="2">
        <v>524423.98080000002</v>
      </c>
      <c r="J9882" s="2">
        <v>0</v>
      </c>
      <c r="K9882" s="2">
        <v>0</v>
      </c>
      <c r="L9882" s="2">
        <v>91533.156000000003</v>
      </c>
      <c r="M9882" s="2">
        <v>48666.508000000002</v>
      </c>
    </row>
    <row r="9883" spans="1:13" ht="14.25" customHeight="1">
      <c r="A9883" s="59" t="s">
        <v>166</v>
      </c>
      <c r="B9883" s="59" t="s">
        <v>8</v>
      </c>
      <c r="C9883" s="59" t="s">
        <v>114</v>
      </c>
      <c r="D9883" s="2">
        <v>7.2324000000000002</v>
      </c>
      <c r="E9883" s="2">
        <v>1269266.67252</v>
      </c>
      <c r="F9883" s="2">
        <v>397973.6176</v>
      </c>
      <c r="G9883" s="2">
        <v>285001.82399999996</v>
      </c>
      <c r="H9883" s="2">
        <v>-1517035.9073684211</v>
      </c>
      <c r="I9883" s="2">
        <v>173729.92319999999</v>
      </c>
      <c r="J9883" s="2">
        <v>0</v>
      </c>
      <c r="K9883" s="2">
        <v>0</v>
      </c>
      <c r="L9883" s="2">
        <v>91533.156000000003</v>
      </c>
      <c r="M9883" s="2">
        <v>16222.47</v>
      </c>
    </row>
    <row r="9884" spans="1:13" ht="14.25" customHeight="1">
      <c r="A9884" s="59" t="s">
        <v>166</v>
      </c>
      <c r="B9884" s="59" t="s">
        <v>8</v>
      </c>
      <c r="C9884" s="59" t="s">
        <v>114</v>
      </c>
      <c r="D9884" s="2">
        <v>72.323999999999998</v>
      </c>
      <c r="E9884" s="2">
        <v>12692666.725199999</v>
      </c>
      <c r="F9884" s="2">
        <v>3894384.1881999997</v>
      </c>
      <c r="G9884" s="2">
        <v>2718758.1503999997</v>
      </c>
      <c r="H9884" s="2">
        <v>-24102733.217684209</v>
      </c>
      <c r="I9884" s="2">
        <v>1710026.2944</v>
      </c>
      <c r="J9884" s="2">
        <v>2.46</v>
      </c>
      <c r="K9884" s="2">
        <v>3134.04</v>
      </c>
      <c r="L9884" s="2">
        <v>530303.84</v>
      </c>
      <c r="M9884" s="2">
        <v>162223.79800000001</v>
      </c>
    </row>
    <row r="9885" spans="1:13" ht="14.25" customHeight="1">
      <c r="A9885" s="59" t="s">
        <v>132</v>
      </c>
      <c r="B9885" s="59" t="s">
        <v>11</v>
      </c>
      <c r="C9885" s="59" t="s">
        <v>112</v>
      </c>
      <c r="D9885" s="2">
        <v>3.2143999999999999</v>
      </c>
      <c r="E9885" s="2">
        <v>202486.94927999997</v>
      </c>
      <c r="F9885" s="2">
        <v>157338.86939999997</v>
      </c>
      <c r="G9885" s="2">
        <v>4198.1375999999991</v>
      </c>
      <c r="H9885" s="2">
        <v>324.40926315789471</v>
      </c>
      <c r="I9885" s="2">
        <v>2608.0920000000001</v>
      </c>
      <c r="J9885" s="2">
        <v>221009.68</v>
      </c>
      <c r="K9885" s="2">
        <v>7367.7</v>
      </c>
      <c r="L9885" s="2">
        <v>5530.1620000000003</v>
      </c>
      <c r="M9885" s="2">
        <v>7976.3860000000004</v>
      </c>
    </row>
    <row r="9886" spans="1:13" ht="14.25" customHeight="1">
      <c r="A9886" s="59" t="s">
        <v>132</v>
      </c>
      <c r="B9886" s="59" t="s">
        <v>11</v>
      </c>
      <c r="C9886" s="59" t="s">
        <v>112</v>
      </c>
      <c r="D9886" s="2">
        <v>658.14839999999992</v>
      </c>
      <c r="E9886" s="2">
        <v>41459202.865079992</v>
      </c>
      <c r="F9886" s="2">
        <v>32214906.621799998</v>
      </c>
      <c r="G9886" s="2">
        <v>859693.24799999991</v>
      </c>
      <c r="H9886" s="2">
        <v>1022975.5149473682</v>
      </c>
      <c r="I9886" s="2">
        <v>534042.48239999998</v>
      </c>
      <c r="J9886" s="2">
        <v>45251627.839999996</v>
      </c>
      <c r="K9886" s="2">
        <v>1508576.96</v>
      </c>
      <c r="L9886" s="2">
        <v>1132515.1199999999</v>
      </c>
      <c r="M9886" s="2">
        <v>1633102.57</v>
      </c>
    </row>
    <row r="9887" spans="1:13" ht="14.25" customHeight="1">
      <c r="A9887" s="59" t="s">
        <v>132</v>
      </c>
      <c r="B9887" s="59" t="s">
        <v>11</v>
      </c>
      <c r="C9887" s="59" t="s">
        <v>112</v>
      </c>
      <c r="D9887" s="2">
        <v>4.0179999999999998</v>
      </c>
      <c r="E9887" s="2">
        <v>226019.73239999998</v>
      </c>
      <c r="F9887" s="2">
        <v>197068.30399999997</v>
      </c>
      <c r="G9887" s="2">
        <v>5175.0527999999995</v>
      </c>
      <c r="H9887" s="2">
        <v>406.44378947368415</v>
      </c>
      <c r="I9887" s="2">
        <v>3236.8679999999999</v>
      </c>
      <c r="J9887" s="2">
        <v>277263.32</v>
      </c>
      <c r="K9887" s="2">
        <v>4846.2</v>
      </c>
      <c r="L9887" s="2">
        <v>18756.187999999998</v>
      </c>
      <c r="M9887" s="2">
        <v>15716.448</v>
      </c>
    </row>
    <row r="9888" spans="1:13" ht="14.25" customHeight="1">
      <c r="A9888" s="59" t="s">
        <v>132</v>
      </c>
      <c r="B9888" s="59" t="s">
        <v>11</v>
      </c>
      <c r="C9888" s="59" t="s">
        <v>112</v>
      </c>
      <c r="D9888" s="2">
        <v>6.4287999999999998</v>
      </c>
      <c r="E9888" s="2">
        <v>404973.89855999994</v>
      </c>
      <c r="F9888" s="2">
        <v>315309.28639999992</v>
      </c>
      <c r="G9888" s="2">
        <v>8281.3439999999991</v>
      </c>
      <c r="H9888" s="2">
        <v>650.06147368421045</v>
      </c>
      <c r="I9888" s="2">
        <v>5178.9888000000001</v>
      </c>
      <c r="J9888" s="2">
        <v>443621.63999999996</v>
      </c>
      <c r="K9888" s="2">
        <v>7753.0999999999995</v>
      </c>
      <c r="L9888" s="2">
        <v>30010.442000000003</v>
      </c>
      <c r="M9888" s="2">
        <v>25145.956000000002</v>
      </c>
    </row>
    <row r="9889" spans="1:13" ht="14.25" customHeight="1">
      <c r="A9889" s="59" t="s">
        <v>132</v>
      </c>
      <c r="B9889" s="59" t="s">
        <v>11</v>
      </c>
      <c r="C9889" s="59" t="s">
        <v>112</v>
      </c>
      <c r="D9889" s="2">
        <v>218.57919999999999</v>
      </c>
      <c r="E9889" s="2">
        <v>13769112.551039997</v>
      </c>
      <c r="F9889" s="2">
        <v>10759934.170799999</v>
      </c>
      <c r="G9889" s="2">
        <v>282561.50400000002</v>
      </c>
      <c r="H9889" s="2">
        <v>311564.64505263156</v>
      </c>
      <c r="I9889" s="2">
        <v>176766.64559999999</v>
      </c>
      <c r="J9889" s="2">
        <v>15138570.219999999</v>
      </c>
      <c r="K9889" s="2">
        <v>264611.53999999998</v>
      </c>
      <c r="L9889" s="2">
        <v>1024085.7</v>
      </c>
      <c r="M9889" s="2">
        <v>854966.11200000008</v>
      </c>
    </row>
    <row r="9890" spans="1:13" ht="14.25" customHeight="1">
      <c r="A9890" s="59" t="s">
        <v>132</v>
      </c>
      <c r="B9890" s="59" t="s">
        <v>11</v>
      </c>
      <c r="C9890" s="59" t="s">
        <v>112</v>
      </c>
      <c r="D9890" s="2">
        <v>3.2143999999999999</v>
      </c>
      <c r="E9890" s="2">
        <v>202486.94927999997</v>
      </c>
      <c r="F9890" s="2">
        <v>158589.23819999996</v>
      </c>
      <c r="G9890" s="2">
        <v>4333.5360000000001</v>
      </c>
      <c r="H9890" s="2">
        <v>324.40926315789471</v>
      </c>
      <c r="I9890" s="2">
        <v>2743.5888</v>
      </c>
      <c r="J9890" s="2">
        <v>243540.81999999998</v>
      </c>
      <c r="K9890" s="2">
        <v>3753.14</v>
      </c>
      <c r="L9890" s="2">
        <v>58440.579999999994</v>
      </c>
      <c r="M9890" s="2">
        <v>11201.938</v>
      </c>
    </row>
    <row r="9891" spans="1:13" ht="14.25" customHeight="1">
      <c r="A9891" s="59" t="s">
        <v>132</v>
      </c>
      <c r="B9891" s="59" t="s">
        <v>11</v>
      </c>
      <c r="C9891" s="59" t="s">
        <v>112</v>
      </c>
      <c r="D9891" s="2">
        <v>152.68399999999997</v>
      </c>
      <c r="E9891" s="2">
        <v>9618130.0907999985</v>
      </c>
      <c r="F9891" s="2">
        <v>7532990.0075999992</v>
      </c>
      <c r="G9891" s="2">
        <v>205806.35519999996</v>
      </c>
      <c r="H9891" s="2">
        <v>487875.4863157894</v>
      </c>
      <c r="I9891" s="2">
        <v>130367.4048</v>
      </c>
      <c r="J9891" s="2">
        <v>11568145.899999999</v>
      </c>
      <c r="K9891" s="2">
        <v>178331.96</v>
      </c>
      <c r="L9891" s="2">
        <v>2775902.2939999998</v>
      </c>
      <c r="M9891" s="2">
        <v>532094.30999999994</v>
      </c>
    </row>
    <row r="9892" spans="1:13" ht="14.25" customHeight="1">
      <c r="A9892" s="59" t="s">
        <v>167</v>
      </c>
      <c r="B9892" s="59" t="s">
        <v>11</v>
      </c>
      <c r="C9892" s="59" t="s">
        <v>113</v>
      </c>
      <c r="D9892" s="2">
        <v>4.0179999999999998</v>
      </c>
      <c r="E9892" s="2">
        <v>253108.68659999999</v>
      </c>
      <c r="F9892" s="2">
        <v>218948.96259999997</v>
      </c>
      <c r="G9892" s="2">
        <v>3614.0351999999993</v>
      </c>
      <c r="H9892" s="2">
        <v>-20552.134736842105</v>
      </c>
      <c r="I9892" s="2">
        <v>2727.6480000000001</v>
      </c>
      <c r="J9892" s="2">
        <v>180910.03999999998</v>
      </c>
      <c r="K9892" s="2">
        <v>8432.06</v>
      </c>
      <c r="L9892" s="2">
        <v>351.78000000000003</v>
      </c>
      <c r="M9892" s="2">
        <v>14400.429999999998</v>
      </c>
    </row>
    <row r="9893" spans="1:13" ht="14.25" customHeight="1">
      <c r="A9893" s="59" t="s">
        <v>167</v>
      </c>
      <c r="B9893" s="59" t="s">
        <v>11</v>
      </c>
      <c r="C9893" s="59" t="s">
        <v>113</v>
      </c>
      <c r="D9893" s="2">
        <v>174.38119999999998</v>
      </c>
      <c r="E9893" s="2">
        <v>10984916.998439999</v>
      </c>
      <c r="F9893" s="2">
        <v>9452800.8543999996</v>
      </c>
      <c r="G9893" s="2">
        <v>156862.19519999999</v>
      </c>
      <c r="H9893" s="2">
        <v>-235186.77221052628</v>
      </c>
      <c r="I9893" s="2">
        <v>116043.7104</v>
      </c>
      <c r="J9893" s="2">
        <v>7820471.1999999993</v>
      </c>
      <c r="K9893" s="2">
        <v>426554.16</v>
      </c>
      <c r="L9893" s="2">
        <v>453549.05200000003</v>
      </c>
      <c r="M9893" s="2">
        <v>624989.48600000003</v>
      </c>
    </row>
    <row r="9894" spans="1:13" ht="14.25" customHeight="1">
      <c r="A9894" s="59" t="s">
        <v>168</v>
      </c>
      <c r="B9894" s="59" t="s">
        <v>11</v>
      </c>
      <c r="C9894" s="59" t="s">
        <v>114</v>
      </c>
      <c r="D9894" s="2">
        <v>2.4107999999999996</v>
      </c>
      <c r="E9894" s="2">
        <v>151865.21195999999</v>
      </c>
      <c r="F9894" s="2">
        <v>149481.90820000001</v>
      </c>
      <c r="G9894" s="2">
        <v>1003.68</v>
      </c>
      <c r="H9894" s="2">
        <v>243.61768421052628</v>
      </c>
      <c r="I9894" s="2">
        <v>1278.8064000000002</v>
      </c>
      <c r="J9894" s="2">
        <v>18544.3</v>
      </c>
      <c r="K9894" s="2">
        <v>4343.54</v>
      </c>
      <c r="L9894" s="2">
        <v>-7.2160000000000002</v>
      </c>
      <c r="M9894" s="2">
        <v>9950.8639999999996</v>
      </c>
    </row>
    <row r="9895" spans="1:13" ht="14.25" customHeight="1">
      <c r="A9895" s="59" t="s">
        <v>168</v>
      </c>
      <c r="B9895" s="59" t="s">
        <v>11</v>
      </c>
      <c r="C9895" s="59" t="s">
        <v>114</v>
      </c>
      <c r="D9895" s="2">
        <v>408.22879999999998</v>
      </c>
      <c r="E9895" s="2">
        <v>25715842.558559999</v>
      </c>
      <c r="F9895" s="2">
        <v>25312392.014999997</v>
      </c>
      <c r="G9895" s="2">
        <v>169780.93439999997</v>
      </c>
      <c r="H9895" s="2">
        <v>1188323.5604210524</v>
      </c>
      <c r="I9895" s="2">
        <v>216685.95120000001</v>
      </c>
      <c r="J9895" s="2">
        <v>3140178.52</v>
      </c>
      <c r="K9895" s="2">
        <v>735379.27999999991</v>
      </c>
      <c r="L9895" s="2">
        <v>-1122.99</v>
      </c>
      <c r="M9895" s="2">
        <v>1684869.2519999999</v>
      </c>
    </row>
    <row r="9896" spans="1:13" ht="14.25" customHeight="1">
      <c r="A9896" s="59" t="s">
        <v>168</v>
      </c>
      <c r="B9896" s="59" t="s">
        <v>11</v>
      </c>
      <c r="C9896" s="59" t="s">
        <v>114</v>
      </c>
      <c r="D9896" s="2">
        <v>8.839599999999999</v>
      </c>
      <c r="E9896" s="2">
        <v>556839.11051999987</v>
      </c>
      <c r="F9896" s="2">
        <v>548102.98139999993</v>
      </c>
      <c r="G9896" s="2">
        <v>3677.0111999999995</v>
      </c>
      <c r="H9896" s="2">
        <v>836.50357894736828</v>
      </c>
      <c r="I9896" s="2">
        <v>4691.9088000000002</v>
      </c>
      <c r="J9896" s="2">
        <v>67996.039999999994</v>
      </c>
      <c r="K9896" s="2">
        <v>15922.759999999998</v>
      </c>
      <c r="L9896" s="2">
        <v>-24.353999999999999</v>
      </c>
      <c r="M9896" s="2">
        <v>36484.095999999998</v>
      </c>
    </row>
    <row r="9897" spans="1:13" ht="14.25" customHeight="1">
      <c r="A9897" s="59" t="s">
        <v>168</v>
      </c>
      <c r="B9897" s="59" t="s">
        <v>11</v>
      </c>
      <c r="C9897" s="59" t="s">
        <v>114</v>
      </c>
      <c r="D9897" s="2">
        <v>287.68879999999996</v>
      </c>
      <c r="E9897" s="2">
        <v>18122581.960559998</v>
      </c>
      <c r="F9897" s="2">
        <v>17838266.379799999</v>
      </c>
      <c r="G9897" s="2">
        <v>119646.52799999999</v>
      </c>
      <c r="H9897" s="2">
        <v>832183.09389473684</v>
      </c>
      <c r="I9897" s="2">
        <v>152711.09279999998</v>
      </c>
      <c r="J9897" s="2">
        <v>2212963.52</v>
      </c>
      <c r="K9897" s="2">
        <v>518240.81999999995</v>
      </c>
      <c r="L9897" s="2">
        <v>-793.76</v>
      </c>
      <c r="M9897" s="2">
        <v>1187369.348</v>
      </c>
    </row>
    <row r="9898" spans="1:13" ht="14.25" customHeight="1">
      <c r="A9898" s="59" t="s">
        <v>132</v>
      </c>
      <c r="B9898" s="59" t="s">
        <v>7</v>
      </c>
      <c r="C9898" s="59" t="s">
        <v>112</v>
      </c>
      <c r="D9898" s="2">
        <v>22.500799999999998</v>
      </c>
      <c r="E9898" s="2">
        <v>3685752.5443199999</v>
      </c>
      <c r="F9898" s="2">
        <v>607459.70640000002</v>
      </c>
      <c r="G9898" s="2">
        <v>841135.79519999993</v>
      </c>
      <c r="H9898" s="2">
        <v>60530.293894736846</v>
      </c>
      <c r="I9898" s="2">
        <v>83590.898400000005</v>
      </c>
      <c r="J9898" s="2">
        <v>263734.95999999996</v>
      </c>
      <c r="K9898" s="2">
        <v>10754.3</v>
      </c>
      <c r="L9898" s="2">
        <v>1115.7739999999999</v>
      </c>
      <c r="M9898" s="2">
        <v>55831.995999999999</v>
      </c>
    </row>
    <row r="9899" spans="1:13" ht="14.25" customHeight="1">
      <c r="A9899" s="59" t="s">
        <v>132</v>
      </c>
      <c r="B9899" s="59" t="s">
        <v>7</v>
      </c>
      <c r="C9899" s="59" t="s">
        <v>112</v>
      </c>
      <c r="D9899" s="2">
        <v>77724.191999999995</v>
      </c>
      <c r="E9899" s="2">
        <v>12381533737.372799</v>
      </c>
      <c r="F9899" s="2">
        <v>1972553373.7851999</v>
      </c>
      <c r="G9899" s="2">
        <v>2890917961.4783998</v>
      </c>
      <c r="H9899" s="2">
        <v>175503177.792</v>
      </c>
      <c r="I9899" s="2">
        <v>211898384.31599998</v>
      </c>
      <c r="J9899" s="2">
        <v>733922615.5999999</v>
      </c>
      <c r="K9899" s="2">
        <v>148372291.57999998</v>
      </c>
      <c r="L9899" s="2">
        <v>62493716.098000005</v>
      </c>
      <c r="M9899" s="2">
        <v>192861657.67000002</v>
      </c>
    </row>
    <row r="9900" spans="1:13" ht="14.25" customHeight="1">
      <c r="A9900" s="59" t="s">
        <v>132</v>
      </c>
      <c r="B9900" s="59" t="s">
        <v>7</v>
      </c>
      <c r="C9900" s="59" t="s">
        <v>112</v>
      </c>
      <c r="D9900" s="2">
        <v>43375.113599999997</v>
      </c>
      <c r="E9900" s="2">
        <v>6840425831.2790394</v>
      </c>
      <c r="F9900" s="2">
        <v>1115762136.4859998</v>
      </c>
      <c r="G9900" s="2">
        <v>1530749814.3167999</v>
      </c>
      <c r="H9900" s="2">
        <v>97922370.54315789</v>
      </c>
      <c r="I9900" s="2">
        <v>143612294.93279999</v>
      </c>
      <c r="J9900" s="2">
        <v>530788562.49999994</v>
      </c>
      <c r="K9900" s="2">
        <v>104765574.72</v>
      </c>
      <c r="L9900" s="2">
        <v>39510306.000000007</v>
      </c>
      <c r="M9900" s="2">
        <v>107629247.682</v>
      </c>
    </row>
    <row r="9901" spans="1:13" ht="14.25" customHeight="1">
      <c r="A9901" s="59" t="s">
        <v>132</v>
      </c>
      <c r="B9901" s="59" t="s">
        <v>7</v>
      </c>
      <c r="C9901" s="59" t="s">
        <v>112</v>
      </c>
      <c r="D9901" s="2">
        <v>10156.7004</v>
      </c>
      <c r="E9901" s="2">
        <v>1876655919.5999999</v>
      </c>
      <c r="F9901" s="2">
        <v>261298068.57579997</v>
      </c>
      <c r="G9901" s="2">
        <v>358590295.48799998</v>
      </c>
      <c r="H9901" s="2">
        <v>22914202.085052628</v>
      </c>
      <c r="I9901" s="2">
        <v>33566310.532799996</v>
      </c>
      <c r="J9901" s="2">
        <v>123927700.44</v>
      </c>
      <c r="K9901" s="2">
        <v>25335134.919999998</v>
      </c>
      <c r="L9901" s="2">
        <v>9566364.852</v>
      </c>
      <c r="M9901" s="2">
        <v>25202423.905999999</v>
      </c>
    </row>
    <row r="9902" spans="1:13" ht="14.25" customHeight="1">
      <c r="A9902" s="59" t="s">
        <v>132</v>
      </c>
      <c r="B9902" s="59" t="s">
        <v>7</v>
      </c>
      <c r="C9902" s="59" t="s">
        <v>112</v>
      </c>
      <c r="D9902" s="2">
        <v>9746.8644000000004</v>
      </c>
      <c r="E9902" s="2">
        <v>1392847254.0730438</v>
      </c>
      <c r="F9902" s="2">
        <v>250774658.52599999</v>
      </c>
      <c r="G9902" s="2">
        <v>343975392.19199997</v>
      </c>
      <c r="H9902" s="2">
        <v>21003027.567157894</v>
      </c>
      <c r="I9902" s="2">
        <v>32192914.082399998</v>
      </c>
      <c r="J9902" s="2">
        <v>118971890.22</v>
      </c>
      <c r="K9902" s="2">
        <v>24514672.439999998</v>
      </c>
      <c r="L9902" s="2">
        <v>9278227.2660000008</v>
      </c>
      <c r="M9902" s="2">
        <v>24185475.732000001</v>
      </c>
    </row>
    <row r="9903" spans="1:13" ht="14.25" customHeight="1">
      <c r="A9903" s="59" t="s">
        <v>132</v>
      </c>
      <c r="B9903" s="59" t="s">
        <v>7</v>
      </c>
      <c r="C9903" s="59" t="s">
        <v>112</v>
      </c>
      <c r="D9903" s="2">
        <v>36.965599999999995</v>
      </c>
      <c r="E9903" s="2">
        <v>6861739.5</v>
      </c>
      <c r="F9903" s="2">
        <v>951015.23759999988</v>
      </c>
      <c r="G9903" s="2">
        <v>1305152.4095999999</v>
      </c>
      <c r="H9903" s="2">
        <v>67150.231578947365</v>
      </c>
      <c r="I9903" s="2">
        <v>122139.29520000001</v>
      </c>
      <c r="J9903" s="2">
        <v>450889.3</v>
      </c>
      <c r="K9903" s="2">
        <v>92563.239999999991</v>
      </c>
      <c r="L9903" s="2">
        <v>34956.108</v>
      </c>
      <c r="M9903" s="2">
        <v>91724.38</v>
      </c>
    </row>
    <row r="9904" spans="1:13" ht="14.25" customHeight="1">
      <c r="A9904" s="59" t="s">
        <v>132</v>
      </c>
      <c r="B9904" s="59" t="s">
        <v>9</v>
      </c>
      <c r="C9904" s="59" t="s">
        <v>112</v>
      </c>
      <c r="D9904" s="2">
        <v>43510.118399999999</v>
      </c>
      <c r="E9904" s="2">
        <v>4503062299.7606392</v>
      </c>
      <c r="F9904" s="2">
        <v>1346080615.8857999</v>
      </c>
      <c r="G9904" s="2">
        <v>897280877.43359995</v>
      </c>
      <c r="H9904" s="2">
        <v>87786876.793263152</v>
      </c>
      <c r="I9904" s="2">
        <v>165488645.61360002</v>
      </c>
      <c r="J9904" s="2">
        <v>482557293.27999997</v>
      </c>
      <c r="K9904" s="2">
        <v>110821059.05999999</v>
      </c>
      <c r="L9904" s="2">
        <v>53123650.800000004</v>
      </c>
      <c r="M9904" s="2">
        <v>107964243.266</v>
      </c>
    </row>
    <row r="9905" spans="1:13" ht="14.25" customHeight="1">
      <c r="A9905" s="59" t="s">
        <v>132</v>
      </c>
      <c r="B9905" s="59" t="s">
        <v>9</v>
      </c>
      <c r="C9905" s="59" t="s">
        <v>112</v>
      </c>
      <c r="D9905" s="2">
        <v>12628.573999999999</v>
      </c>
      <c r="E9905" s="2">
        <v>1699130140.8681598</v>
      </c>
      <c r="F9905" s="2">
        <v>377222333.14279997</v>
      </c>
      <c r="G9905" s="2">
        <v>267667902.77759999</v>
      </c>
      <c r="H9905" s="2">
        <v>25492234.024421047</v>
      </c>
      <c r="I9905" s="2">
        <v>49207109.990400001</v>
      </c>
      <c r="J9905" s="2">
        <v>143360690.19999999</v>
      </c>
      <c r="K9905" s="2">
        <v>33426375.859999999</v>
      </c>
      <c r="L9905" s="2">
        <v>16121501.022</v>
      </c>
      <c r="M9905" s="2">
        <v>31336030.219999999</v>
      </c>
    </row>
    <row r="9906" spans="1:13" ht="14.25" customHeight="1">
      <c r="A9906" s="59" t="s">
        <v>132</v>
      </c>
      <c r="B9906" s="59" t="s">
        <v>9</v>
      </c>
      <c r="C9906" s="59" t="s">
        <v>112</v>
      </c>
      <c r="D9906" s="2">
        <v>1185.31</v>
      </c>
      <c r="E9906" s="2">
        <v>128885751.55764</v>
      </c>
      <c r="F9906" s="2">
        <v>35835580.943599992</v>
      </c>
      <c r="G9906" s="2">
        <v>24897328.588799998</v>
      </c>
      <c r="H9906" s="2">
        <v>2251917.3524210523</v>
      </c>
      <c r="I9906" s="2">
        <v>4575424.9463999998</v>
      </c>
      <c r="J9906" s="2">
        <v>13328825.299999999</v>
      </c>
      <c r="K9906" s="2">
        <v>3112920.9</v>
      </c>
      <c r="L9906" s="2">
        <v>1502351.3559999999</v>
      </c>
      <c r="M9906" s="2">
        <v>2941180.264</v>
      </c>
    </row>
    <row r="9907" spans="1:13" ht="14.25" customHeight="1">
      <c r="A9907" s="59" t="s">
        <v>132</v>
      </c>
      <c r="B9907" s="59" t="s">
        <v>9</v>
      </c>
      <c r="C9907" s="59" t="s">
        <v>112</v>
      </c>
      <c r="D9907" s="2">
        <v>4.0179999999999998</v>
      </c>
      <c r="E9907" s="2">
        <v>542972.42999999993</v>
      </c>
      <c r="F9907" s="2">
        <v>121476.66959999999</v>
      </c>
      <c r="G9907" s="2">
        <v>84397.286399999983</v>
      </c>
      <c r="H9907" s="2">
        <v>1629.5039999999997</v>
      </c>
      <c r="I9907" s="2">
        <v>15511.284</v>
      </c>
      <c r="J9907" s="2">
        <v>45182</v>
      </c>
      <c r="K9907" s="2">
        <v>10551.76</v>
      </c>
      <c r="L9907" s="2">
        <v>5093.5940000000001</v>
      </c>
      <c r="M9907" s="2">
        <v>9969.8060000000005</v>
      </c>
    </row>
    <row r="9908" spans="1:13" ht="14.25" customHeight="1">
      <c r="A9908" s="59" t="s">
        <v>132</v>
      </c>
      <c r="B9908" s="59" t="s">
        <v>9</v>
      </c>
      <c r="C9908" s="59" t="s">
        <v>112</v>
      </c>
      <c r="D9908" s="2">
        <v>12.053999999999998</v>
      </c>
      <c r="E9908" s="2">
        <v>1628917.2899999998</v>
      </c>
      <c r="F9908" s="2">
        <v>363020.56</v>
      </c>
      <c r="G9908" s="2">
        <v>276540.21119999996</v>
      </c>
      <c r="H9908" s="2">
        <v>2508.2677894736844</v>
      </c>
      <c r="I9908" s="2">
        <v>31746.988800000003</v>
      </c>
      <c r="J9908" s="2">
        <v>78338.7</v>
      </c>
      <c r="K9908" s="2">
        <v>18917.399999999998</v>
      </c>
      <c r="L9908" s="2">
        <v>3832.5980000000004</v>
      </c>
      <c r="M9908" s="2">
        <v>0</v>
      </c>
    </row>
    <row r="9909" spans="1:13" ht="14.25" customHeight="1">
      <c r="A9909" s="59" t="s">
        <v>132</v>
      </c>
      <c r="B9909" s="59" t="s">
        <v>9</v>
      </c>
      <c r="C9909" s="59" t="s">
        <v>112</v>
      </c>
      <c r="D9909" s="2">
        <v>18351.009599999998</v>
      </c>
      <c r="E9909" s="2">
        <v>2625930378.3081598</v>
      </c>
      <c r="F9909" s="2">
        <v>1062810206.1336</v>
      </c>
      <c r="G9909" s="2">
        <v>445659271.77599996</v>
      </c>
      <c r="H9909" s="2">
        <v>36701780.968421049</v>
      </c>
      <c r="I9909" s="2">
        <v>56170170.100799993</v>
      </c>
      <c r="J9909" s="2">
        <v>154613565.78</v>
      </c>
      <c r="K9909" s="2">
        <v>50851416.859999999</v>
      </c>
      <c r="L9909" s="2">
        <v>41316748.616000004</v>
      </c>
      <c r="M9909" s="2">
        <v>45535450.421999998</v>
      </c>
    </row>
    <row r="9910" spans="1:13" ht="14.25" customHeight="1">
      <c r="A9910" s="59" t="s">
        <v>132</v>
      </c>
      <c r="B9910" s="59" t="s">
        <v>9</v>
      </c>
      <c r="C9910" s="59" t="s">
        <v>112</v>
      </c>
      <c r="D9910" s="2">
        <v>3791.3848000000003</v>
      </c>
      <c r="E9910" s="2">
        <v>671040458.71354795</v>
      </c>
      <c r="F9910" s="2">
        <v>219309575.4842</v>
      </c>
      <c r="G9910" s="2">
        <v>92088161.126399994</v>
      </c>
      <c r="H9910" s="2">
        <v>7567184.144842105</v>
      </c>
      <c r="I9910" s="2">
        <v>11628262.7568</v>
      </c>
      <c r="J9910" s="2">
        <v>32036905.539999999</v>
      </c>
      <c r="K9910" s="2">
        <v>10639013.74</v>
      </c>
      <c r="L9910" s="2">
        <v>8512991.2120000012</v>
      </c>
      <c r="M9910" s="2">
        <v>9407788.7420000006</v>
      </c>
    </row>
    <row r="9911" spans="1:13" ht="14.25" customHeight="1">
      <c r="A9911" s="59" t="s">
        <v>132</v>
      </c>
      <c r="B9911" s="59" t="s">
        <v>9</v>
      </c>
      <c r="C9911" s="59" t="s">
        <v>112</v>
      </c>
      <c r="D9911" s="2">
        <v>5064.2871999999998</v>
      </c>
      <c r="E9911" s="2">
        <v>733220565.90552008</v>
      </c>
      <c r="F9911" s="2">
        <v>293218483.91539997</v>
      </c>
      <c r="G9911" s="2">
        <v>122983456.20479998</v>
      </c>
      <c r="H9911" s="2">
        <v>9627553.3642105255</v>
      </c>
      <c r="I9911" s="2">
        <v>15490679.630400002</v>
      </c>
      <c r="J9911" s="2">
        <v>42592333.399999999</v>
      </c>
      <c r="K9911" s="2">
        <v>14180838.92</v>
      </c>
      <c r="L9911" s="2">
        <v>11376729.364</v>
      </c>
      <c r="M9911" s="2">
        <v>12566316.73</v>
      </c>
    </row>
    <row r="9912" spans="1:13" ht="14.25" customHeight="1">
      <c r="A9912" s="59" t="s">
        <v>132</v>
      </c>
      <c r="B9912" s="59" t="s">
        <v>12</v>
      </c>
      <c r="C9912" s="59" t="s">
        <v>112</v>
      </c>
      <c r="D9912" s="2">
        <v>8003.8559999999989</v>
      </c>
      <c r="E9912" s="2">
        <v>410612219.74079996</v>
      </c>
      <c r="F9912" s="2">
        <v>187254599.94039997</v>
      </c>
      <c r="G9912" s="2">
        <v>23362099.660799995</v>
      </c>
      <c r="H9912" s="2">
        <v>15958530.644210523</v>
      </c>
      <c r="I9912" s="2">
        <v>74627899.322400004</v>
      </c>
      <c r="J9912" s="2">
        <v>176008201.35999998</v>
      </c>
      <c r="K9912" s="2">
        <v>19640167.68</v>
      </c>
      <c r="L9912" s="2">
        <v>12260619.91</v>
      </c>
      <c r="M9912" s="2">
        <v>32926939.034000002</v>
      </c>
    </row>
    <row r="9913" spans="1:13" ht="14.25" customHeight="1">
      <c r="A9913" s="59" t="s">
        <v>132</v>
      </c>
      <c r="B9913" s="59" t="s">
        <v>12</v>
      </c>
      <c r="C9913" s="59" t="s">
        <v>112</v>
      </c>
      <c r="D9913" s="2">
        <v>5419.4784</v>
      </c>
      <c r="E9913" s="2">
        <v>243354499.15391997</v>
      </c>
      <c r="F9913" s="2">
        <v>126938183.4796</v>
      </c>
      <c r="G9913" s="2">
        <v>15690519.2064</v>
      </c>
      <c r="H9913" s="2">
        <v>10264806.265263157</v>
      </c>
      <c r="I9913" s="2">
        <v>48930430.838399999</v>
      </c>
      <c r="J9913" s="2">
        <v>116345116.97999999</v>
      </c>
      <c r="K9913" s="2">
        <v>13610077.92</v>
      </c>
      <c r="L9913" s="2">
        <v>8794162.6520000007</v>
      </c>
      <c r="M9913" s="2">
        <v>22295108.330000002</v>
      </c>
    </row>
    <row r="9914" spans="1:13" ht="14.25" customHeight="1">
      <c r="A9914" s="59" t="s">
        <v>132</v>
      </c>
      <c r="B9914" s="59" t="s">
        <v>11</v>
      </c>
      <c r="C9914" s="59" t="s">
        <v>112</v>
      </c>
      <c r="D9914" s="2">
        <v>4.0179999999999998</v>
      </c>
      <c r="E9914" s="2">
        <v>3420925.1999999997</v>
      </c>
      <c r="F9914" s="2">
        <v>1556987.5459999999</v>
      </c>
      <c r="G9914" s="2">
        <v>158853.02399999998</v>
      </c>
      <c r="H9914" s="2">
        <v>93192.464842105241</v>
      </c>
      <c r="I9914" s="2">
        <v>16802.488799999999</v>
      </c>
      <c r="J9914" s="2">
        <v>87027.42</v>
      </c>
      <c r="K9914" s="2">
        <v>12486.14</v>
      </c>
      <c r="L9914" s="2">
        <v>8748.4980000000014</v>
      </c>
      <c r="M9914" s="2">
        <v>9969.8060000000005</v>
      </c>
    </row>
    <row r="9915" spans="1:13" ht="14.25" customHeight="1">
      <c r="A9915" s="59" t="s">
        <v>132</v>
      </c>
      <c r="B9915" s="59" t="s">
        <v>11</v>
      </c>
      <c r="C9915" s="59" t="s">
        <v>112</v>
      </c>
      <c r="D9915" s="2">
        <v>2412.4072000000001</v>
      </c>
      <c r="E9915" s="2">
        <v>1549722378.3703201</v>
      </c>
      <c r="F9915" s="2">
        <v>934816236.53299987</v>
      </c>
      <c r="G9915" s="2">
        <v>95374576.281599984</v>
      </c>
      <c r="H9915" s="2">
        <v>59393066.6576842</v>
      </c>
      <c r="I9915" s="2">
        <v>10087836.832800001</v>
      </c>
      <c r="J9915" s="2">
        <v>52250905.939999998</v>
      </c>
      <c r="K9915" s="2">
        <v>7497811.0399999991</v>
      </c>
      <c r="L9915" s="2">
        <v>5251871.5480000004</v>
      </c>
      <c r="M9915" s="2">
        <v>5986049.9380000001</v>
      </c>
    </row>
    <row r="9916" spans="1:13" ht="14.25" customHeight="1">
      <c r="A9916" s="59" t="s">
        <v>132</v>
      </c>
      <c r="B9916" s="59" t="s">
        <v>7</v>
      </c>
      <c r="C9916" s="59" t="s">
        <v>112</v>
      </c>
      <c r="D9916" s="2">
        <v>250.72319999999999</v>
      </c>
      <c r="E9916" s="2">
        <v>39488678.349119999</v>
      </c>
      <c r="F9916" s="2">
        <v>117109.12820000001</v>
      </c>
      <c r="G9916" s="2">
        <v>13122273.695999999</v>
      </c>
      <c r="H9916" s="2">
        <v>561277.7431578947</v>
      </c>
      <c r="I9916" s="2">
        <v>1348316.2583999999</v>
      </c>
      <c r="J9916" s="2">
        <v>5249354.6399999997</v>
      </c>
      <c r="K9916" s="2">
        <v>971003</v>
      </c>
      <c r="L9916" s="2">
        <v>282694.91800000001</v>
      </c>
      <c r="M9916" s="2">
        <v>622133.75400000007</v>
      </c>
    </row>
    <row r="9917" spans="1:13" ht="14.25" customHeight="1">
      <c r="A9917" s="59" t="s">
        <v>132</v>
      </c>
      <c r="B9917" s="59" t="s">
        <v>7</v>
      </c>
      <c r="C9917" s="59" t="s">
        <v>112</v>
      </c>
      <c r="D9917" s="2">
        <v>6105.7527999999993</v>
      </c>
      <c r="E9917" s="2">
        <v>1133380363.5</v>
      </c>
      <c r="F9917" s="2">
        <v>157607467.23059997</v>
      </c>
      <c r="G9917" s="2">
        <v>244672397.43359995</v>
      </c>
      <c r="H9917" s="2">
        <v>13155087.713684209</v>
      </c>
      <c r="I9917" s="2">
        <v>25141200.984000001</v>
      </c>
      <c r="J9917" s="2">
        <v>97987416.179999992</v>
      </c>
      <c r="K9917" s="2">
        <v>17757084.419999998</v>
      </c>
      <c r="L9917" s="2">
        <v>5172546.0600000005</v>
      </c>
      <c r="M9917" s="2">
        <v>15150568.378</v>
      </c>
    </row>
    <row r="9918" spans="1:13" ht="14.25" customHeight="1">
      <c r="A9918" s="59" t="s">
        <v>132</v>
      </c>
      <c r="B9918" s="59" t="s">
        <v>7</v>
      </c>
      <c r="C9918" s="59" t="s">
        <v>112</v>
      </c>
      <c r="D9918" s="2">
        <v>793.15319999999997</v>
      </c>
      <c r="E9918" s="2">
        <v>114489018.56699999</v>
      </c>
      <c r="F9918" s="2">
        <v>24144353.478199996</v>
      </c>
      <c r="G9918" s="2">
        <v>29979560.275199998</v>
      </c>
      <c r="H9918" s="2">
        <v>1627511.5553684209</v>
      </c>
      <c r="I9918" s="2">
        <v>3080768.6016000002</v>
      </c>
      <c r="J9918" s="2">
        <v>12032183.08</v>
      </c>
      <c r="K9918" s="2">
        <v>2094156.18</v>
      </c>
      <c r="L9918" s="2">
        <v>610699.10000000009</v>
      </c>
      <c r="M9918" s="2">
        <v>1968098.1540000001</v>
      </c>
    </row>
    <row r="9919" spans="1:13" ht="14.25" customHeight="1">
      <c r="A9919" s="59" t="s">
        <v>132</v>
      </c>
      <c r="B9919" s="59" t="s">
        <v>7</v>
      </c>
      <c r="C9919" s="59" t="s">
        <v>112</v>
      </c>
      <c r="D9919" s="2">
        <v>4.0179999999999998</v>
      </c>
      <c r="E9919" s="2">
        <v>745841.25</v>
      </c>
      <c r="F9919" s="2">
        <v>122749.30959999999</v>
      </c>
      <c r="G9919" s="2">
        <v>151878.432</v>
      </c>
      <c r="H9919" s="2">
        <v>1975.0433684210525</v>
      </c>
      <c r="I9919" s="2">
        <v>15605.157599999999</v>
      </c>
      <c r="J9919" s="2">
        <v>60756.259999999995</v>
      </c>
      <c r="K9919" s="2">
        <v>11238.099999999999</v>
      </c>
      <c r="L9919" s="2">
        <v>3272.4560000000001</v>
      </c>
      <c r="M9919" s="2">
        <v>9969.8060000000005</v>
      </c>
    </row>
    <row r="9920" spans="1:13" ht="14.25" customHeight="1">
      <c r="A9920" s="59" t="s">
        <v>132</v>
      </c>
      <c r="B9920" s="59" t="s">
        <v>7</v>
      </c>
      <c r="C9920" s="59" t="s">
        <v>112</v>
      </c>
      <c r="D9920" s="2">
        <v>6836.2251999999999</v>
      </c>
      <c r="E9920" s="2">
        <v>1268974302.75</v>
      </c>
      <c r="F9920" s="2">
        <v>210226285.65379998</v>
      </c>
      <c r="G9920" s="2">
        <v>270463000.43519998</v>
      </c>
      <c r="H9920" s="2">
        <v>13676172.267789472</v>
      </c>
      <c r="I9920" s="2">
        <v>18398462.2128</v>
      </c>
      <c r="J9920" s="2">
        <v>87605758.61999999</v>
      </c>
      <c r="K9920" s="2">
        <v>17910999.239999998</v>
      </c>
      <c r="L9920" s="2">
        <v>23867601.912</v>
      </c>
      <c r="M9920" s="2">
        <v>16963131.965999998</v>
      </c>
    </row>
    <row r="9921" spans="1:13" ht="14.25" customHeight="1">
      <c r="A9921" s="59" t="s">
        <v>132</v>
      </c>
      <c r="B9921" s="59" t="s">
        <v>7</v>
      </c>
      <c r="C9921" s="59" t="s">
        <v>112</v>
      </c>
      <c r="D9921" s="2">
        <v>1202.1855999999998</v>
      </c>
      <c r="E9921" s="2">
        <v>151591278.59013599</v>
      </c>
      <c r="F9921" s="2">
        <v>36955523.233199999</v>
      </c>
      <c r="G9921" s="2">
        <v>47711193.830399998</v>
      </c>
      <c r="H9921" s="2">
        <v>2284540.9920000001</v>
      </c>
      <c r="I9921" s="2">
        <v>3197587.2119999998</v>
      </c>
      <c r="J9921" s="2">
        <v>15413485.879999999</v>
      </c>
      <c r="K9921" s="2">
        <v>3218789.46</v>
      </c>
      <c r="L9921" s="2">
        <v>4388727.0020000003</v>
      </c>
      <c r="M9921" s="2">
        <v>2983053.81</v>
      </c>
    </row>
    <row r="9922" spans="1:13" ht="14.25" customHeight="1">
      <c r="A9922" s="59" t="s">
        <v>132</v>
      </c>
      <c r="B9922" s="59" t="s">
        <v>7</v>
      </c>
      <c r="C9922" s="59" t="s">
        <v>112</v>
      </c>
      <c r="D9922" s="2">
        <v>137653.46559999997</v>
      </c>
      <c r="E9922" s="2">
        <v>21897838350.73296</v>
      </c>
      <c r="F9922" s="2">
        <v>3384825898.6677999</v>
      </c>
      <c r="G9922" s="2">
        <v>5362257231.1103992</v>
      </c>
      <c r="H9922" s="2">
        <v>234511038.90189475</v>
      </c>
      <c r="I9922" s="2">
        <v>331685323.99919999</v>
      </c>
      <c r="J9922" s="2">
        <v>974166590.33999991</v>
      </c>
      <c r="K9922" s="2">
        <v>227394027.79999998</v>
      </c>
      <c r="L9922" s="2">
        <v>122727693.98999999</v>
      </c>
      <c r="M9922" s="2">
        <v>538426737.86000001</v>
      </c>
    </row>
    <row r="9923" spans="1:13" ht="14.25" customHeight="1">
      <c r="A9923" s="59" t="s">
        <v>132</v>
      </c>
      <c r="B9923" s="59" t="s">
        <v>7</v>
      </c>
      <c r="C9923" s="59" t="s">
        <v>112</v>
      </c>
      <c r="D9923" s="2">
        <v>723.24</v>
      </c>
      <c r="E9923" s="2">
        <v>86243115.420000002</v>
      </c>
      <c r="F9923" s="2">
        <v>7872069.0275999997</v>
      </c>
      <c r="G9923" s="2">
        <v>39321196.550399996</v>
      </c>
      <c r="H9923" s="2">
        <v>1179020.0993684209</v>
      </c>
      <c r="I9923" s="2">
        <v>1918756.0152000003</v>
      </c>
      <c r="J9923" s="2">
        <v>3555998.0599999996</v>
      </c>
      <c r="K9923" s="2">
        <v>1667470</v>
      </c>
      <c r="L9923" s="2">
        <v>899956.06800000009</v>
      </c>
      <c r="M9923" s="2">
        <v>2828928.1680000001</v>
      </c>
    </row>
    <row r="9924" spans="1:13" ht="14.25" customHeight="1">
      <c r="A9924" s="59" t="s">
        <v>132</v>
      </c>
      <c r="B9924" s="59" t="s">
        <v>7</v>
      </c>
      <c r="C9924" s="59" t="s">
        <v>112</v>
      </c>
      <c r="D9924" s="2">
        <v>92957.233599999992</v>
      </c>
      <c r="E9924" s="2">
        <v>14640802351.781759</v>
      </c>
      <c r="F9924" s="2">
        <v>2383662214.2588</v>
      </c>
      <c r="G9924" s="2">
        <v>3340077889.6127996</v>
      </c>
      <c r="H9924" s="2">
        <v>158379105.56968421</v>
      </c>
      <c r="I9924" s="2">
        <v>242150579.50319996</v>
      </c>
      <c r="J9924" s="2">
        <v>746605288.27999997</v>
      </c>
      <c r="K9924" s="2">
        <v>151330937.67999998</v>
      </c>
      <c r="L9924" s="2">
        <v>15932901.842</v>
      </c>
      <c r="M9924" s="2">
        <v>363598982.67000002</v>
      </c>
    </row>
    <row r="9925" spans="1:13" ht="14.25" customHeight="1">
      <c r="A9925" s="59" t="s">
        <v>132</v>
      </c>
      <c r="B9925" s="59" t="s">
        <v>7</v>
      </c>
      <c r="C9925" s="59" t="s">
        <v>112</v>
      </c>
      <c r="D9925" s="2">
        <v>723.24</v>
      </c>
      <c r="E9925" s="2">
        <v>134251425</v>
      </c>
      <c r="F9925" s="2">
        <v>18529305.922799997</v>
      </c>
      <c r="G9925" s="2">
        <v>25996506.182399999</v>
      </c>
      <c r="H9925" s="2">
        <v>1252130.2635789474</v>
      </c>
      <c r="I9925" s="2">
        <v>1832038.0632</v>
      </c>
      <c r="J9925" s="2">
        <v>5896580.6399999997</v>
      </c>
      <c r="K9925" s="2">
        <v>1173558.5799999998</v>
      </c>
      <c r="L9925" s="2">
        <v>129574.10400000001</v>
      </c>
      <c r="M9925" s="2">
        <v>2828928.1680000001</v>
      </c>
    </row>
    <row r="9926" spans="1:13" ht="14.25" customHeight="1">
      <c r="A9926" s="59" t="s">
        <v>132</v>
      </c>
      <c r="B9926" s="59" t="s">
        <v>7</v>
      </c>
      <c r="C9926" s="59" t="s">
        <v>112</v>
      </c>
      <c r="D9926" s="2">
        <v>3655.5763999999995</v>
      </c>
      <c r="E9926" s="2">
        <v>677313355.94999993</v>
      </c>
      <c r="F9926" s="2">
        <v>95176728.829999998</v>
      </c>
      <c r="G9926" s="2">
        <v>128947043.3088</v>
      </c>
      <c r="H9926" s="2">
        <v>6226574.6728421049</v>
      </c>
      <c r="I9926" s="2">
        <v>10103896.303200001</v>
      </c>
      <c r="J9926" s="2">
        <v>28787933.52</v>
      </c>
      <c r="K9926" s="2">
        <v>7034925.96</v>
      </c>
      <c r="L9926" s="2">
        <v>-339567.82199999999</v>
      </c>
      <c r="M9926" s="2">
        <v>14298660.046</v>
      </c>
    </row>
    <row r="9927" spans="1:13" ht="14.25" customHeight="1">
      <c r="A9927" s="59" t="s">
        <v>132</v>
      </c>
      <c r="B9927" s="59" t="s">
        <v>7</v>
      </c>
      <c r="C9927" s="59" t="s">
        <v>112</v>
      </c>
      <c r="D9927" s="2">
        <v>603.50360000000001</v>
      </c>
      <c r="E9927" s="2">
        <v>90923275.23048</v>
      </c>
      <c r="F9927" s="2">
        <v>15468636.947999997</v>
      </c>
      <c r="G9927" s="2">
        <v>21695549.241599999</v>
      </c>
      <c r="H9927" s="2">
        <v>982628.20042105252</v>
      </c>
      <c r="I9927" s="2">
        <v>1540028.2896</v>
      </c>
      <c r="J9927" s="2">
        <v>4903020.26</v>
      </c>
      <c r="K9927" s="2">
        <v>980309.17999999993</v>
      </c>
      <c r="L9927" s="2">
        <v>106960.06200000001</v>
      </c>
      <c r="M9927" s="2">
        <v>2360583.61</v>
      </c>
    </row>
    <row r="9928" spans="1:13" ht="14.25" customHeight="1">
      <c r="A9928" s="59" t="s">
        <v>132</v>
      </c>
      <c r="B9928" s="59" t="s">
        <v>7</v>
      </c>
      <c r="C9928" s="59" t="s">
        <v>112</v>
      </c>
      <c r="D9928" s="2">
        <v>1051.9123999999999</v>
      </c>
      <c r="E9928" s="2">
        <v>151753984.15715998</v>
      </c>
      <c r="F9928" s="2">
        <v>27387547.663399994</v>
      </c>
      <c r="G9928" s="2">
        <v>37108164.019199997</v>
      </c>
      <c r="H9928" s="2">
        <v>1674564.5709473684</v>
      </c>
      <c r="I9928" s="2">
        <v>2909990.3832</v>
      </c>
      <c r="J9928" s="2">
        <v>8279397.3199999994</v>
      </c>
      <c r="K9928" s="2">
        <v>2023366.4</v>
      </c>
      <c r="L9928" s="2">
        <v>-96944.254000000001</v>
      </c>
      <c r="M9928" s="2">
        <v>4114519.0020000003</v>
      </c>
    </row>
    <row r="9929" spans="1:13" ht="14.25" customHeight="1">
      <c r="A9929" s="59" t="s">
        <v>132</v>
      </c>
      <c r="B9929" s="59" t="s">
        <v>9</v>
      </c>
      <c r="C9929" s="59" t="s">
        <v>112</v>
      </c>
      <c r="D9929" s="2">
        <v>79050.935599999997</v>
      </c>
      <c r="E9929" s="2">
        <v>8181789958.2711592</v>
      </c>
      <c r="F9929" s="2">
        <v>2538226651.3049998</v>
      </c>
      <c r="G9929" s="2">
        <v>1727287158.7391999</v>
      </c>
      <c r="H9929" s="2">
        <v>131885929.75831579</v>
      </c>
      <c r="I9929" s="2">
        <v>198295108.68959999</v>
      </c>
      <c r="J9929" s="2">
        <v>489311497.15999997</v>
      </c>
      <c r="K9929" s="2">
        <v>118158131.23999999</v>
      </c>
      <c r="L9929" s="2">
        <v>23938047.210000001</v>
      </c>
      <c r="M9929" s="2">
        <v>309204982.13000005</v>
      </c>
    </row>
    <row r="9930" spans="1:13" ht="14.25" customHeight="1">
      <c r="A9930" s="59" t="s">
        <v>132</v>
      </c>
      <c r="B9930" s="59" t="s">
        <v>9</v>
      </c>
      <c r="C9930" s="59" t="s">
        <v>112</v>
      </c>
      <c r="D9930" s="2">
        <v>4891.5132000000003</v>
      </c>
      <c r="E9930" s="2">
        <v>655719569.14463997</v>
      </c>
      <c r="F9930" s="2">
        <v>148891597.31760001</v>
      </c>
      <c r="G9930" s="2">
        <v>111298130.30399999</v>
      </c>
      <c r="H9930" s="2">
        <v>8148357.7465263167</v>
      </c>
      <c r="I9930" s="2">
        <v>12777181.747199999</v>
      </c>
      <c r="J9930" s="2">
        <v>31528894.219999999</v>
      </c>
      <c r="K9930" s="2">
        <v>7613541.7399999993</v>
      </c>
      <c r="L9930" s="2">
        <v>1542447.9620000001</v>
      </c>
      <c r="M9930" s="2">
        <v>19132983.166000001</v>
      </c>
    </row>
    <row r="9931" spans="1:13" ht="14.25" customHeight="1">
      <c r="A9931" s="59" t="s">
        <v>132</v>
      </c>
      <c r="B9931" s="59" t="s">
        <v>9</v>
      </c>
      <c r="C9931" s="59" t="s">
        <v>112</v>
      </c>
      <c r="D9931" s="2">
        <v>871.90599999999995</v>
      </c>
      <c r="E9931" s="2">
        <v>95272965.710999995</v>
      </c>
      <c r="F9931" s="2">
        <v>28139948.339400001</v>
      </c>
      <c r="G9931" s="2">
        <v>18933769.823999997</v>
      </c>
      <c r="H9931" s="2">
        <v>1349284.0016842103</v>
      </c>
      <c r="I9931" s="2">
        <v>2173625.4960000003</v>
      </c>
      <c r="J9931" s="2">
        <v>5363618.3599999994</v>
      </c>
      <c r="K9931" s="2">
        <v>1295206.3999999999</v>
      </c>
      <c r="L9931" s="2">
        <v>262389.09399999998</v>
      </c>
      <c r="M9931" s="2">
        <v>3410430.43</v>
      </c>
    </row>
    <row r="9932" spans="1:13" ht="14.25" customHeight="1">
      <c r="A9932" s="59" t="s">
        <v>132</v>
      </c>
      <c r="B9932" s="59" t="s">
        <v>9</v>
      </c>
      <c r="C9932" s="59" t="s">
        <v>112</v>
      </c>
      <c r="D9932" s="2">
        <v>37125.516399999993</v>
      </c>
      <c r="E9932" s="2">
        <v>5312681091.3884392</v>
      </c>
      <c r="F9932" s="2">
        <v>2140766905.0565999</v>
      </c>
      <c r="G9932" s="2">
        <v>900200303.09759998</v>
      </c>
      <c r="H9932" s="2">
        <v>61599796.658526309</v>
      </c>
      <c r="I9932" s="2">
        <v>105056043.7464</v>
      </c>
      <c r="J9932" s="2">
        <v>278811654.65999997</v>
      </c>
      <c r="K9932" s="2">
        <v>59650793.399999999</v>
      </c>
      <c r="L9932" s="2">
        <v>5197799.3540000003</v>
      </c>
      <c r="M9932" s="2">
        <v>145215164.64399999</v>
      </c>
    </row>
    <row r="9933" spans="1:13" ht="14.25" customHeight="1">
      <c r="A9933" s="59" t="s">
        <v>132</v>
      </c>
      <c r="B9933" s="59" t="s">
        <v>9</v>
      </c>
      <c r="C9933" s="59" t="s">
        <v>112</v>
      </c>
      <c r="D9933" s="2">
        <v>1154.7731999999999</v>
      </c>
      <c r="E9933" s="2">
        <v>187621662.50704798</v>
      </c>
      <c r="F9933" s="2">
        <v>66553761.909599997</v>
      </c>
      <c r="G9933" s="2">
        <v>27992005.439999998</v>
      </c>
      <c r="H9933" s="2">
        <v>1933803.6176842104</v>
      </c>
      <c r="I9933" s="2">
        <v>3259525.1904000002</v>
      </c>
      <c r="J9933" s="2">
        <v>8639325.6600000001</v>
      </c>
      <c r="K9933" s="2">
        <v>1853906.0199999998</v>
      </c>
      <c r="L9933" s="2">
        <v>162267.09400000001</v>
      </c>
      <c r="M9933" s="2">
        <v>4516855.2</v>
      </c>
    </row>
    <row r="9934" spans="1:13" ht="14.25" customHeight="1">
      <c r="A9934" s="59" t="s">
        <v>132</v>
      </c>
      <c r="B9934" s="59" t="s">
        <v>9</v>
      </c>
      <c r="C9934" s="59" t="s">
        <v>112</v>
      </c>
      <c r="D9934" s="2">
        <v>218.57919999999999</v>
      </c>
      <c r="E9934" s="2">
        <v>30564884.694959998</v>
      </c>
      <c r="F9934" s="2">
        <v>12601711.505199999</v>
      </c>
      <c r="G9934" s="2">
        <v>5302312.3391999993</v>
      </c>
      <c r="H9934" s="2">
        <v>335599.51831578952</v>
      </c>
      <c r="I9934" s="2">
        <v>614852.59680000006</v>
      </c>
      <c r="J9934" s="2">
        <v>1625629.5</v>
      </c>
      <c r="K9934" s="2">
        <v>350845.19999999995</v>
      </c>
      <c r="L9934" s="2">
        <v>30965.66</v>
      </c>
      <c r="M9934" s="2">
        <v>854964.30800000008</v>
      </c>
    </row>
    <row r="9935" spans="1:13" ht="14.25" customHeight="1">
      <c r="A9935" s="59" t="s">
        <v>132</v>
      </c>
      <c r="B9935" s="59" t="s">
        <v>12</v>
      </c>
      <c r="C9935" s="59" t="s">
        <v>112</v>
      </c>
      <c r="D9935" s="2">
        <v>61748.623999999996</v>
      </c>
      <c r="E9935" s="2">
        <v>3169175973.1631994</v>
      </c>
      <c r="F9935" s="2">
        <v>1428430277.3009999</v>
      </c>
      <c r="G9935" s="2">
        <v>160291410.00959998</v>
      </c>
      <c r="H9935" s="2">
        <v>102165243.4762105</v>
      </c>
      <c r="I9935" s="2">
        <v>313472084.1408</v>
      </c>
      <c r="J9935" s="2">
        <v>1004350528.76</v>
      </c>
      <c r="K9935" s="2">
        <v>96879542.059999987</v>
      </c>
      <c r="L9935" s="2">
        <v>1878701.8360000001</v>
      </c>
      <c r="M9935" s="2">
        <v>601818495.07999992</v>
      </c>
    </row>
    <row r="9936" spans="1:13" ht="14.25" customHeight="1">
      <c r="A9936" s="59" t="s">
        <v>132</v>
      </c>
      <c r="B9936" s="59" t="s">
        <v>12</v>
      </c>
      <c r="C9936" s="59" t="s">
        <v>112</v>
      </c>
      <c r="D9936" s="2">
        <v>719.22199999999998</v>
      </c>
      <c r="E9936" s="2">
        <v>40847119.790399998</v>
      </c>
      <c r="F9936" s="2">
        <v>16609021.017599998</v>
      </c>
      <c r="G9936" s="2">
        <v>1855967.2703999996</v>
      </c>
      <c r="H9936" s="2">
        <v>1098956.887578947</v>
      </c>
      <c r="I9936" s="2">
        <v>3632856.0696</v>
      </c>
      <c r="J9936" s="2">
        <v>11746967.399999999</v>
      </c>
      <c r="K9936" s="2">
        <v>1124393.02</v>
      </c>
      <c r="L9936" s="2">
        <v>15281.683999999999</v>
      </c>
      <c r="M9936" s="2">
        <v>7009729.7379999999</v>
      </c>
    </row>
    <row r="9937" spans="1:13" ht="14.25" customHeight="1">
      <c r="A9937" s="59" t="s">
        <v>132</v>
      </c>
      <c r="B9937" s="59" t="s">
        <v>11</v>
      </c>
      <c r="C9937" s="59" t="s">
        <v>112</v>
      </c>
      <c r="D9937" s="2">
        <v>13.661199999999999</v>
      </c>
      <c r="E9937" s="2">
        <v>11446710.873443998</v>
      </c>
      <c r="F9937" s="2">
        <v>5268103.6201999988</v>
      </c>
      <c r="G9937" s="2">
        <v>551038.42559999996</v>
      </c>
      <c r="H9937" s="2">
        <v>61068.490105263154</v>
      </c>
      <c r="I9937" s="2">
        <v>38853.928800000002</v>
      </c>
      <c r="J9937" s="2">
        <v>300248.74</v>
      </c>
      <c r="K9937" s="2">
        <v>22854.219999999998</v>
      </c>
      <c r="L9937" s="2">
        <v>2785.3760000000002</v>
      </c>
      <c r="M9937" s="2">
        <v>53434.48</v>
      </c>
    </row>
    <row r="9938" spans="1:13" ht="14.25" customHeight="1">
      <c r="A9938" s="59" t="s">
        <v>132</v>
      </c>
      <c r="B9938" s="59" t="s">
        <v>11</v>
      </c>
      <c r="C9938" s="59" t="s">
        <v>112</v>
      </c>
      <c r="D9938" s="2">
        <v>10.4468</v>
      </c>
      <c r="E9938" s="2">
        <v>8894405.5199999996</v>
      </c>
      <c r="F9938" s="2">
        <v>3989749.4665999995</v>
      </c>
      <c r="G9938" s="2">
        <v>411172.66559999995</v>
      </c>
      <c r="H9938" s="2">
        <v>46717.419789473686</v>
      </c>
      <c r="I9938" s="2">
        <v>27976.989599999997</v>
      </c>
      <c r="J9938" s="2">
        <v>278107.09999999998</v>
      </c>
      <c r="K9938" s="2">
        <v>17104.379999999997</v>
      </c>
      <c r="L9938" s="2">
        <v>3112.8020000000001</v>
      </c>
      <c r="M9938" s="2">
        <v>40862.404000000002</v>
      </c>
    </row>
    <row r="9939" spans="1:13" ht="14.25" customHeight="1">
      <c r="A9939" s="59" t="s">
        <v>132</v>
      </c>
      <c r="B9939" s="59" t="s">
        <v>11</v>
      </c>
      <c r="C9939" s="59" t="s">
        <v>112</v>
      </c>
      <c r="D9939" s="2">
        <v>1030.2151999999999</v>
      </c>
      <c r="E9939" s="2">
        <v>569378997.13463998</v>
      </c>
      <c r="F9939" s="2">
        <v>394113605.82739997</v>
      </c>
      <c r="G9939" s="2">
        <v>40735682.380799994</v>
      </c>
      <c r="H9939" s="2">
        <v>6033864.3839999996</v>
      </c>
      <c r="I9939" s="2">
        <v>2791793.7791999998</v>
      </c>
      <c r="J9939" s="2">
        <v>26485883.559999999</v>
      </c>
      <c r="K9939" s="2">
        <v>1693459.9</v>
      </c>
      <c r="L9939" s="2">
        <v>288026.63999999996</v>
      </c>
      <c r="M9939" s="2">
        <v>4029652.5279999999</v>
      </c>
    </row>
    <row r="9940" spans="1:13" ht="14.25" customHeight="1">
      <c r="A9940" s="59" t="s">
        <v>132</v>
      </c>
      <c r="B9940" s="59" t="s">
        <v>7</v>
      </c>
      <c r="C9940" s="59" t="s">
        <v>112</v>
      </c>
      <c r="D9940" s="2">
        <v>334.29759999999999</v>
      </c>
      <c r="E9940" s="2">
        <v>52651571.132159993</v>
      </c>
      <c r="F9940" s="2">
        <v>10448648.812999999</v>
      </c>
      <c r="G9940" s="2">
        <v>12639063.5712</v>
      </c>
      <c r="H9940" s="2">
        <v>608017.53599999996</v>
      </c>
      <c r="I9940" s="2">
        <v>1298550.852</v>
      </c>
      <c r="J9940" s="2">
        <v>4954235</v>
      </c>
      <c r="K9940" s="2">
        <v>361826.63999999996</v>
      </c>
      <c r="L9940" s="2">
        <v>205906.75599999999</v>
      </c>
      <c r="M9940" s="2">
        <v>1307593.32</v>
      </c>
    </row>
    <row r="9941" spans="1:13" ht="14.25" customHeight="1">
      <c r="A9941" s="59" t="s">
        <v>132</v>
      </c>
      <c r="B9941" s="59" t="s">
        <v>7</v>
      </c>
      <c r="C9941" s="59" t="s">
        <v>112</v>
      </c>
      <c r="D9941" s="2">
        <v>1810.5108</v>
      </c>
      <c r="E9941" s="2">
        <v>336076067.25</v>
      </c>
      <c r="F9941" s="2">
        <v>35423783.273999996</v>
      </c>
      <c r="G9941" s="2">
        <v>78659946.873599991</v>
      </c>
      <c r="H9941" s="2">
        <v>3267508.5170526314</v>
      </c>
      <c r="I9941" s="2">
        <v>8081607.4487999994</v>
      </c>
      <c r="J9941" s="2">
        <v>30832962.68</v>
      </c>
      <c r="K9941" s="2">
        <v>2251846.2799999998</v>
      </c>
      <c r="L9941" s="2">
        <v>1281478.6159999999</v>
      </c>
      <c r="M9941" s="2">
        <v>7081749.9280000003</v>
      </c>
    </row>
    <row r="9942" spans="1:13" ht="14.25" customHeight="1">
      <c r="A9942" s="59" t="s">
        <v>132</v>
      </c>
      <c r="B9942" s="59" t="s">
        <v>7</v>
      </c>
      <c r="C9942" s="59" t="s">
        <v>112</v>
      </c>
      <c r="D9942" s="2">
        <v>67.502399999999994</v>
      </c>
      <c r="E9942" s="2">
        <v>10448134.056359999</v>
      </c>
      <c r="F9942" s="2">
        <v>1970257.5009999997</v>
      </c>
      <c r="G9942" s="2">
        <v>2643264.8831999996</v>
      </c>
      <c r="H9942" s="2">
        <v>106028.38231578947</v>
      </c>
      <c r="I9942" s="2">
        <v>271573.66800000001</v>
      </c>
      <c r="J9942" s="2">
        <v>1036103.62</v>
      </c>
      <c r="K9942" s="2">
        <v>75672.06</v>
      </c>
      <c r="L9942" s="2">
        <v>43058.773999999998</v>
      </c>
      <c r="M9942" s="2">
        <v>264032.538</v>
      </c>
    </row>
    <row r="9943" spans="1:13" ht="14.25" customHeight="1">
      <c r="A9943" s="59" t="s">
        <v>132</v>
      </c>
      <c r="B9943" s="59" t="s">
        <v>7</v>
      </c>
      <c r="C9943" s="59" t="s">
        <v>112</v>
      </c>
      <c r="D9943" s="2">
        <v>1887.6563999999998</v>
      </c>
      <c r="E9943" s="2">
        <v>350396219.25</v>
      </c>
      <c r="F9943" s="2">
        <v>58054224.888599999</v>
      </c>
      <c r="G9943" s="2">
        <v>75082414.924799994</v>
      </c>
      <c r="H9943" s="2">
        <v>2906168.8016842105</v>
      </c>
      <c r="I9943" s="2">
        <v>4902581.5271999994</v>
      </c>
      <c r="J9943" s="2">
        <v>23740626.059999999</v>
      </c>
      <c r="K9943" s="2">
        <v>3414669.42</v>
      </c>
      <c r="L9943" s="2">
        <v>6868877.9280000003</v>
      </c>
      <c r="M9943" s="2">
        <v>7383502.3020000011</v>
      </c>
    </row>
    <row r="9944" spans="1:13" ht="14.25" customHeight="1">
      <c r="A9944" s="59" t="s">
        <v>132</v>
      </c>
      <c r="B9944" s="59" t="s">
        <v>7</v>
      </c>
      <c r="C9944" s="59" t="s">
        <v>112</v>
      </c>
      <c r="D9944" s="2">
        <v>187.2388</v>
      </c>
      <c r="E9944" s="2">
        <v>23271702.882119998</v>
      </c>
      <c r="F9944" s="2">
        <v>5759279.8235999988</v>
      </c>
      <c r="G9944" s="2">
        <v>7368094.3871999988</v>
      </c>
      <c r="H9944" s="2">
        <v>267007.46778947365</v>
      </c>
      <c r="I9944" s="2">
        <v>505454.42880000005</v>
      </c>
      <c r="J9944" s="2">
        <v>2356084.6799999997</v>
      </c>
      <c r="K9944" s="2">
        <v>330597.76000000001</v>
      </c>
      <c r="L9944" s="2">
        <v>582644.19400000002</v>
      </c>
      <c r="M9944" s="2">
        <v>732377.99800000002</v>
      </c>
    </row>
    <row r="9945" spans="1:13" ht="14.25" customHeight="1">
      <c r="A9945" s="59" t="s">
        <v>132</v>
      </c>
      <c r="B9945" s="59" t="s">
        <v>7</v>
      </c>
      <c r="C9945" s="59" t="s">
        <v>112</v>
      </c>
      <c r="D9945" s="2">
        <v>5098.0383999999995</v>
      </c>
      <c r="E9945" s="2">
        <v>812122105.3545599</v>
      </c>
      <c r="F9945" s="2">
        <v>129377906.74099998</v>
      </c>
      <c r="G9945" s="2">
        <v>189624008.39039999</v>
      </c>
      <c r="H9945" s="2">
        <v>11516517.655578949</v>
      </c>
      <c r="I9945" s="2">
        <v>13902105.4056</v>
      </c>
      <c r="J9945" s="2">
        <v>48147172.479999997</v>
      </c>
      <c r="K9945" s="2">
        <v>6694329.1199999992</v>
      </c>
      <c r="L9945" s="2">
        <v>1376763.1900000002</v>
      </c>
      <c r="M9945" s="2">
        <v>0</v>
      </c>
    </row>
    <row r="9946" spans="1:13" ht="14.25" customHeight="1">
      <c r="A9946" s="59" t="s">
        <v>132</v>
      </c>
      <c r="B9946" s="59" t="s">
        <v>7</v>
      </c>
      <c r="C9946" s="59" t="s">
        <v>112</v>
      </c>
      <c r="D9946" s="2">
        <v>41285.753599999996</v>
      </c>
      <c r="E9946" s="2">
        <v>6576894938.0534391</v>
      </c>
      <c r="F9946" s="2">
        <v>1035015740.5795999</v>
      </c>
      <c r="G9946" s="2">
        <v>1603542133.7663999</v>
      </c>
      <c r="H9946" s="2">
        <v>142661394.73515788</v>
      </c>
      <c r="I9946" s="2">
        <v>116964352.70640001</v>
      </c>
      <c r="J9946" s="2">
        <v>320291321.85999995</v>
      </c>
      <c r="K9946" s="2">
        <v>79514117.519999996</v>
      </c>
      <c r="L9946" s="2">
        <v>2836377.7859999998</v>
      </c>
      <c r="M9946" s="2">
        <v>143878453.86200002</v>
      </c>
    </row>
    <row r="9947" spans="1:13" ht="14.25" customHeight="1">
      <c r="A9947" s="59" t="s">
        <v>132</v>
      </c>
      <c r="B9947" s="59" t="s">
        <v>7</v>
      </c>
      <c r="C9947" s="59" t="s">
        <v>112</v>
      </c>
      <c r="D9947" s="2">
        <v>1587.9135999999999</v>
      </c>
      <c r="E9947" s="2">
        <v>250697300.29343998</v>
      </c>
      <c r="F9947" s="2">
        <v>40761202.027199998</v>
      </c>
      <c r="G9947" s="2">
        <v>55737729.849599995</v>
      </c>
      <c r="H9947" s="2">
        <v>3577990.5549473679</v>
      </c>
      <c r="I9947" s="2">
        <v>5413001.5152000003</v>
      </c>
      <c r="J9947" s="2">
        <v>20275773.459999997</v>
      </c>
      <c r="K9947" s="2">
        <v>1832542.5599999998</v>
      </c>
      <c r="L9947" s="2">
        <v>654093.41799999995</v>
      </c>
      <c r="M9947" s="2">
        <v>0</v>
      </c>
    </row>
    <row r="9948" spans="1:13" ht="14.25" customHeight="1">
      <c r="A9948" s="59" t="s">
        <v>132</v>
      </c>
      <c r="B9948" s="59" t="s">
        <v>7</v>
      </c>
      <c r="C9948" s="59" t="s">
        <v>112</v>
      </c>
      <c r="D9948" s="2">
        <v>18578.428399999997</v>
      </c>
      <c r="E9948" s="2">
        <v>2926134082.9274397</v>
      </c>
      <c r="F9948" s="2">
        <v>482047761.09779996</v>
      </c>
      <c r="G9948" s="2">
        <v>667434429.2543999</v>
      </c>
      <c r="H9948" s="2">
        <v>64194398.329263158</v>
      </c>
      <c r="I9948" s="2">
        <v>61939110.196800001</v>
      </c>
      <c r="J9948" s="2">
        <v>189390047.85999998</v>
      </c>
      <c r="K9948" s="2">
        <v>38607901.739999995</v>
      </c>
      <c r="L9948" s="2">
        <v>23724948.808000002</v>
      </c>
      <c r="M9948" s="2">
        <v>64744743.689999998</v>
      </c>
    </row>
    <row r="9949" spans="1:13" ht="14.25" customHeight="1">
      <c r="A9949" s="59" t="s">
        <v>132</v>
      </c>
      <c r="B9949" s="59" t="s">
        <v>7</v>
      </c>
      <c r="C9949" s="59" t="s">
        <v>112</v>
      </c>
      <c r="D9949" s="2">
        <v>1549.3407999999999</v>
      </c>
      <c r="E9949" s="2">
        <v>286934078.96999997</v>
      </c>
      <c r="F9949" s="2">
        <v>40161481.562799998</v>
      </c>
      <c r="G9949" s="2">
        <v>55479506.995199993</v>
      </c>
      <c r="H9949" s="2">
        <v>5344508.3722105259</v>
      </c>
      <c r="I9949" s="2">
        <v>5244718.0320000006</v>
      </c>
      <c r="J9949" s="2">
        <v>15953672.359999999</v>
      </c>
      <c r="K9949" s="2">
        <v>3233925.02</v>
      </c>
      <c r="L9949" s="2">
        <v>2063370.0999999999</v>
      </c>
      <c r="M9949" s="2">
        <v>5399362.0779999997</v>
      </c>
    </row>
    <row r="9950" spans="1:13" ht="14.25" customHeight="1">
      <c r="A9950" s="59" t="s">
        <v>132</v>
      </c>
      <c r="B9950" s="59" t="s">
        <v>7</v>
      </c>
      <c r="C9950" s="59" t="s">
        <v>112</v>
      </c>
      <c r="D9950" s="2">
        <v>364.83440000000002</v>
      </c>
      <c r="E9950" s="2">
        <v>55143349.18091999</v>
      </c>
      <c r="F9950" s="2">
        <v>9476523.6593999993</v>
      </c>
      <c r="G9950" s="2">
        <v>13154905.497599998</v>
      </c>
      <c r="H9950" s="2">
        <v>1220543.2421052631</v>
      </c>
      <c r="I9950" s="2">
        <v>1195222.5863999999</v>
      </c>
      <c r="J9950" s="2">
        <v>3676704.5199999996</v>
      </c>
      <c r="K9950" s="2">
        <v>754370.48</v>
      </c>
      <c r="L9950" s="2">
        <v>443330.29400000005</v>
      </c>
      <c r="M9950" s="2">
        <v>1271427.6300000001</v>
      </c>
    </row>
    <row r="9951" spans="1:13" ht="14.25" customHeight="1">
      <c r="A9951" s="59" t="s">
        <v>132</v>
      </c>
      <c r="B9951" s="59" t="s">
        <v>9</v>
      </c>
      <c r="C9951" s="59" t="s">
        <v>112</v>
      </c>
      <c r="D9951" s="2">
        <v>7290.2591999999995</v>
      </c>
      <c r="E9951" s="2">
        <v>754502459.80032003</v>
      </c>
      <c r="F9951" s="2">
        <v>218882542.72299999</v>
      </c>
      <c r="G9951" s="2">
        <v>147522796.14719999</v>
      </c>
      <c r="H9951" s="2">
        <v>14725162.671157893</v>
      </c>
      <c r="I9951" s="2">
        <v>31049231.6448</v>
      </c>
      <c r="J9951" s="2">
        <v>93542512.699999988</v>
      </c>
      <c r="K9951" s="2">
        <v>9370711.5399999991</v>
      </c>
      <c r="L9951" s="2">
        <v>2135322.6399999997</v>
      </c>
      <c r="M9951" s="2">
        <v>0</v>
      </c>
    </row>
    <row r="9952" spans="1:13" ht="14.25" customHeight="1">
      <c r="A9952" s="59" t="s">
        <v>132</v>
      </c>
      <c r="B9952" s="59" t="s">
        <v>9</v>
      </c>
      <c r="C9952" s="59" t="s">
        <v>112</v>
      </c>
      <c r="D9952" s="2">
        <v>36070.389599999995</v>
      </c>
      <c r="E9952" s="2">
        <v>3733127059.88376</v>
      </c>
      <c r="F9952" s="2">
        <v>1080212722.9635999</v>
      </c>
      <c r="G9952" s="2">
        <v>771027715.96799994</v>
      </c>
      <c r="H9952" s="2">
        <v>124887544.43115787</v>
      </c>
      <c r="I9952" s="2">
        <v>113867093.34720001</v>
      </c>
      <c r="J9952" s="2">
        <v>306964082.44</v>
      </c>
      <c r="K9952" s="2">
        <v>66001189.919999994</v>
      </c>
      <c r="L9952" s="2">
        <v>56144414.523999996</v>
      </c>
      <c r="M9952" s="2">
        <v>125703212.49200001</v>
      </c>
    </row>
    <row r="9953" spans="1:13" ht="14.25" customHeight="1">
      <c r="A9953" s="59" t="s">
        <v>132</v>
      </c>
      <c r="B9953" s="59" t="s">
        <v>9</v>
      </c>
      <c r="C9953" s="59" t="s">
        <v>112</v>
      </c>
      <c r="D9953" s="2">
        <v>2626.1647999999996</v>
      </c>
      <c r="E9953" s="2">
        <v>352176261.87743998</v>
      </c>
      <c r="F9953" s="2">
        <v>78706631.581</v>
      </c>
      <c r="G9953" s="2">
        <v>55994676.652799986</v>
      </c>
      <c r="H9953" s="2">
        <v>9074003.0248421039</v>
      </c>
      <c r="I9953" s="2">
        <v>8306432.0640000002</v>
      </c>
      <c r="J9953" s="2">
        <v>22373668.02</v>
      </c>
      <c r="K9953" s="2">
        <v>4809413.9799999995</v>
      </c>
      <c r="L9953" s="2">
        <v>4112980.19</v>
      </c>
      <c r="M9953" s="2">
        <v>9152031.1520000007</v>
      </c>
    </row>
    <row r="9954" spans="1:13" ht="14.25" customHeight="1">
      <c r="A9954" s="59" t="s">
        <v>132</v>
      </c>
      <c r="B9954" s="59" t="s">
        <v>9</v>
      </c>
      <c r="C9954" s="59" t="s">
        <v>112</v>
      </c>
      <c r="D9954" s="2">
        <v>562.52</v>
      </c>
      <c r="E9954" s="2">
        <v>60747150.839759991</v>
      </c>
      <c r="F9954" s="2">
        <v>16441338.766599998</v>
      </c>
      <c r="G9954" s="2">
        <v>12985006.483199999</v>
      </c>
      <c r="H9954" s="2">
        <v>1896384.6871578943</v>
      </c>
      <c r="I9954" s="2">
        <v>1666345.8455999999</v>
      </c>
      <c r="J9954" s="2">
        <v>4620548.3</v>
      </c>
      <c r="K9954" s="2">
        <v>1001654.6</v>
      </c>
      <c r="L9954" s="2">
        <v>704005.58799999999</v>
      </c>
      <c r="M9954" s="2">
        <v>1960349.0719999999</v>
      </c>
    </row>
    <row r="9955" spans="1:13" ht="14.25" customHeight="1">
      <c r="A9955" s="59" t="s">
        <v>132</v>
      </c>
      <c r="B9955" s="59" t="s">
        <v>9</v>
      </c>
      <c r="C9955" s="59" t="s">
        <v>112</v>
      </c>
      <c r="D9955" s="2">
        <v>2581.1631999999995</v>
      </c>
      <c r="E9955" s="2">
        <v>369350515.63871992</v>
      </c>
      <c r="F9955" s="2">
        <v>150130293.62259999</v>
      </c>
      <c r="G9955" s="2">
        <v>62495497.843199991</v>
      </c>
      <c r="H9955" s="2">
        <v>5160210.3511578944</v>
      </c>
      <c r="I9955" s="2">
        <v>7936064.4024</v>
      </c>
      <c r="J9955" s="2">
        <v>22573656.18</v>
      </c>
      <c r="K9955" s="2">
        <v>4568292.16</v>
      </c>
      <c r="L9955" s="2">
        <v>7213672.8399999999</v>
      </c>
      <c r="M9955" s="2">
        <v>0</v>
      </c>
    </row>
    <row r="9956" spans="1:13" ht="14.25" customHeight="1">
      <c r="A9956" s="59" t="s">
        <v>132</v>
      </c>
      <c r="B9956" s="59" t="s">
        <v>9</v>
      </c>
      <c r="C9956" s="59" t="s">
        <v>112</v>
      </c>
      <c r="D9956" s="2">
        <v>18643.52</v>
      </c>
      <c r="E9956" s="2">
        <v>2667838589.5391998</v>
      </c>
      <c r="F9956" s="2">
        <v>1072490028.4651998</v>
      </c>
      <c r="G9956" s="2">
        <v>463957102.86720002</v>
      </c>
      <c r="H9956" s="2">
        <v>64668667.270736836</v>
      </c>
      <c r="I9956" s="2">
        <v>75788828.819999993</v>
      </c>
      <c r="J9956" s="2">
        <v>170875021.85999998</v>
      </c>
      <c r="K9956" s="2">
        <v>39610450.140000001</v>
      </c>
      <c r="L9956" s="2">
        <v>2897303.3760000002</v>
      </c>
      <c r="M9956" s="2">
        <v>64971584.964000002</v>
      </c>
    </row>
    <row r="9957" spans="1:13" ht="14.25" customHeight="1">
      <c r="A9957" s="59" t="s">
        <v>132</v>
      </c>
      <c r="B9957" s="59" t="s">
        <v>9</v>
      </c>
      <c r="C9957" s="59" t="s">
        <v>112</v>
      </c>
      <c r="D9957" s="2">
        <v>896.81759999999997</v>
      </c>
      <c r="E9957" s="2">
        <v>154439211.54815999</v>
      </c>
      <c r="F9957" s="2">
        <v>51547985.720399998</v>
      </c>
      <c r="G9957" s="2">
        <v>22305847.296</v>
      </c>
      <c r="H9957" s="2">
        <v>3091889.9974736841</v>
      </c>
      <c r="I9957" s="2">
        <v>3653198.3015999999</v>
      </c>
      <c r="J9957" s="2">
        <v>8217430.7399999993</v>
      </c>
      <c r="K9957" s="2">
        <v>1906970.68</v>
      </c>
      <c r="L9957" s="2">
        <v>139508.73199999999</v>
      </c>
      <c r="M9957" s="2">
        <v>3125356.9380000001</v>
      </c>
    </row>
    <row r="9958" spans="1:13" ht="14.25" customHeight="1">
      <c r="A9958" s="59" t="s">
        <v>132</v>
      </c>
      <c r="B9958" s="59" t="s">
        <v>9</v>
      </c>
      <c r="C9958" s="59" t="s">
        <v>112</v>
      </c>
      <c r="D9958" s="2">
        <v>54.644799999999996</v>
      </c>
      <c r="E9958" s="2">
        <v>8054576.33904</v>
      </c>
      <c r="F9958" s="2">
        <v>3140685.4193999995</v>
      </c>
      <c r="G9958" s="2">
        <v>1359074.0351999998</v>
      </c>
      <c r="H9958" s="2">
        <v>183639.25894736842</v>
      </c>
      <c r="I9958" s="2">
        <v>222631.86960000001</v>
      </c>
      <c r="J9958" s="2">
        <v>500690.36</v>
      </c>
      <c r="K9958" s="2">
        <v>116204.65999999999</v>
      </c>
      <c r="L9958" s="2">
        <v>8500.4480000000003</v>
      </c>
      <c r="M9958" s="2">
        <v>190433.848</v>
      </c>
    </row>
    <row r="9959" spans="1:13" ht="14.25" customHeight="1">
      <c r="A9959" s="59" t="s">
        <v>132</v>
      </c>
      <c r="B9959" s="59" t="s">
        <v>12</v>
      </c>
      <c r="C9959" s="59" t="s">
        <v>112</v>
      </c>
      <c r="D9959" s="2">
        <v>3825.136</v>
      </c>
      <c r="E9959" s="2">
        <v>185381686.82879999</v>
      </c>
      <c r="F9959" s="2">
        <v>89221749.585799992</v>
      </c>
      <c r="G9959" s="2">
        <v>13110808.127999999</v>
      </c>
      <c r="H9959" s="2">
        <v>7604835.5065263165</v>
      </c>
      <c r="I9959" s="2">
        <v>55370145.628799997</v>
      </c>
      <c r="J9959" s="2">
        <v>116664793.16</v>
      </c>
      <c r="K9959" s="2">
        <v>4788052.16</v>
      </c>
      <c r="L9959" s="2">
        <v>-409101.19799999997</v>
      </c>
      <c r="M9959" s="2">
        <v>0</v>
      </c>
    </row>
    <row r="9960" spans="1:13" ht="14.25" customHeight="1">
      <c r="A9960" s="59" t="s">
        <v>132</v>
      </c>
      <c r="B9960" s="59" t="s">
        <v>12</v>
      </c>
      <c r="C9960" s="59" t="s">
        <v>112</v>
      </c>
      <c r="D9960" s="2">
        <v>18900.671999999999</v>
      </c>
      <c r="E9960" s="2">
        <v>867659919.03359997</v>
      </c>
      <c r="F9960" s="2">
        <v>429412000.65459996</v>
      </c>
      <c r="G9960" s="2">
        <v>50736155.462399997</v>
      </c>
      <c r="H9960" s="2">
        <v>65411943.58231578</v>
      </c>
      <c r="I9960" s="2">
        <v>131380852.6728</v>
      </c>
      <c r="J9960" s="2">
        <v>314058761.79999995</v>
      </c>
      <c r="K9960" s="2">
        <v>39897482.939999998</v>
      </c>
      <c r="L9960" s="2">
        <v>972296.46800000011</v>
      </c>
      <c r="M9960" s="2">
        <v>148715565.96599999</v>
      </c>
    </row>
    <row r="9961" spans="1:13" ht="14.25" customHeight="1">
      <c r="A9961" s="59" t="s">
        <v>132</v>
      </c>
      <c r="B9961" s="59" t="s">
        <v>12</v>
      </c>
      <c r="C9961" s="59" t="s">
        <v>112</v>
      </c>
      <c r="D9961" s="2">
        <v>69.1096</v>
      </c>
      <c r="E9961" s="2">
        <v>3545446.8772799997</v>
      </c>
      <c r="F9961" s="2">
        <v>1628389.0131999999</v>
      </c>
      <c r="G9961" s="2">
        <v>195488.52479999998</v>
      </c>
      <c r="H9961" s="2">
        <v>244419.38526315786</v>
      </c>
      <c r="I9961" s="2">
        <v>443358.81359999994</v>
      </c>
      <c r="J9961" s="2">
        <v>1166310.5999999999</v>
      </c>
      <c r="K9961" s="2">
        <v>145362.22</v>
      </c>
      <c r="L9961" s="2">
        <v>6411.4160000000002</v>
      </c>
      <c r="M9961" s="2">
        <v>543772.50400000007</v>
      </c>
    </row>
    <row r="9962" spans="1:13" ht="14.25" customHeight="1">
      <c r="A9962" s="59" t="s">
        <v>132</v>
      </c>
      <c r="B9962" s="59" t="s">
        <v>11</v>
      </c>
      <c r="C9962" s="59" t="s">
        <v>112</v>
      </c>
      <c r="D9962" s="2">
        <v>9.6431999999999984</v>
      </c>
      <c r="E9962" s="2">
        <v>8210220.4799999995</v>
      </c>
      <c r="F9962" s="2">
        <v>3709125.9833999998</v>
      </c>
      <c r="G9962" s="2">
        <v>380980.39679999999</v>
      </c>
      <c r="H9962" s="2">
        <v>62111.322947368411</v>
      </c>
      <c r="I9962" s="2">
        <v>30896.8128</v>
      </c>
      <c r="J9962" s="2">
        <v>221733.74</v>
      </c>
      <c r="K9962" s="2">
        <v>16609.099999999999</v>
      </c>
      <c r="L9962" s="2">
        <v>107366.864</v>
      </c>
      <c r="M9962" s="2">
        <v>33605.813999999998</v>
      </c>
    </row>
    <row r="9963" spans="1:13" ht="14.25" customHeight="1">
      <c r="A9963" s="59" t="s">
        <v>132</v>
      </c>
      <c r="B9963" s="59" t="s">
        <v>11</v>
      </c>
      <c r="C9963" s="59" t="s">
        <v>112</v>
      </c>
      <c r="D9963" s="2">
        <v>750.56239999999991</v>
      </c>
      <c r="E9963" s="2">
        <v>405004177.72583997</v>
      </c>
      <c r="F9963" s="2">
        <v>288737718.91619998</v>
      </c>
      <c r="G9963" s="2">
        <v>29663417.606399994</v>
      </c>
      <c r="H9963" s="2">
        <v>2502841.0812631575</v>
      </c>
      <c r="I9963" s="2">
        <v>2404296.8424</v>
      </c>
      <c r="J9963" s="2">
        <v>17232797.739999998</v>
      </c>
      <c r="K9963" s="2">
        <v>1292900.5599999998</v>
      </c>
      <c r="L9963" s="2">
        <v>8312199.6979999999</v>
      </c>
      <c r="M9963" s="2">
        <v>2615665.602</v>
      </c>
    </row>
    <row r="9964" spans="1:13" ht="14.25" customHeight="1">
      <c r="A9964" s="59" t="s">
        <v>132</v>
      </c>
      <c r="B9964" s="59" t="s">
        <v>7</v>
      </c>
      <c r="C9964" s="59" t="s">
        <v>112</v>
      </c>
      <c r="D9964" s="2">
        <v>8.0359999999999996</v>
      </c>
      <c r="E9964" s="2">
        <v>1265662.7675999999</v>
      </c>
      <c r="F9964" s="2">
        <v>245765.87359999996</v>
      </c>
      <c r="G9964" s="2">
        <v>303782.84159999999</v>
      </c>
      <c r="H9964" s="2">
        <v>4091.7827368421044</v>
      </c>
      <c r="I9964" s="2">
        <v>31167.806400000001</v>
      </c>
      <c r="J9964" s="2">
        <v>121116.45999999999</v>
      </c>
      <c r="K9964" s="2">
        <v>8689.5399999999991</v>
      </c>
      <c r="L9964" s="2">
        <v>29118.364000000001</v>
      </c>
      <c r="M9964" s="2">
        <v>28005.296000000002</v>
      </c>
    </row>
    <row r="9965" spans="1:13" ht="14.25" customHeight="1">
      <c r="A9965" s="59" t="s">
        <v>132</v>
      </c>
      <c r="B9965" s="59" t="s">
        <v>7</v>
      </c>
      <c r="C9965" s="59" t="s">
        <v>112</v>
      </c>
      <c r="D9965" s="2">
        <v>965.12360000000001</v>
      </c>
      <c r="E9965" s="2">
        <v>179151068.25</v>
      </c>
      <c r="F9965" s="2">
        <v>18947754.727199998</v>
      </c>
      <c r="G9965" s="2">
        <v>41253685.958399996</v>
      </c>
      <c r="H9965" s="2">
        <v>3769487.7271578941</v>
      </c>
      <c r="I9965" s="2">
        <v>4232616.2712000003</v>
      </c>
      <c r="J9965" s="2">
        <v>16447629.699999999</v>
      </c>
      <c r="K9965" s="2">
        <v>1179997.22</v>
      </c>
      <c r="L9965" s="2">
        <v>3954357.1760000004</v>
      </c>
      <c r="M9965" s="2">
        <v>3363399.2480000001</v>
      </c>
    </row>
    <row r="9966" spans="1:13" ht="14.25" customHeight="1">
      <c r="A9966" s="59" t="s">
        <v>132</v>
      </c>
      <c r="B9966" s="59" t="s">
        <v>7</v>
      </c>
      <c r="C9966" s="59" t="s">
        <v>112</v>
      </c>
      <c r="D9966" s="2">
        <v>41.787199999999999</v>
      </c>
      <c r="E9966" s="2">
        <v>6539774.7491999995</v>
      </c>
      <c r="F9966" s="2">
        <v>1470545.0647999998</v>
      </c>
      <c r="G9966" s="2">
        <v>1458158.8991999999</v>
      </c>
      <c r="H9966" s="2">
        <v>140783.67663157894</v>
      </c>
      <c r="I9966" s="2">
        <v>149605.2936</v>
      </c>
      <c r="J9966" s="2">
        <v>581359.5</v>
      </c>
      <c r="K9966" s="2">
        <v>41706.839999999997</v>
      </c>
      <c r="L9966" s="2">
        <v>139773.91999999998</v>
      </c>
      <c r="M9966" s="2">
        <v>145625.19399999999</v>
      </c>
    </row>
    <row r="9967" spans="1:13" ht="14.25" customHeight="1">
      <c r="A9967" s="59" t="s">
        <v>132</v>
      </c>
      <c r="B9967" s="59" t="s">
        <v>7</v>
      </c>
      <c r="C9967" s="59" t="s">
        <v>112</v>
      </c>
      <c r="D9967" s="2">
        <v>1977.6595999999997</v>
      </c>
      <c r="E9967" s="2">
        <v>367103063.25</v>
      </c>
      <c r="F9967" s="2">
        <v>60087704.758599997</v>
      </c>
      <c r="G9967" s="2">
        <v>78811103.443199992</v>
      </c>
      <c r="H9967" s="2">
        <v>7428194.0412631556</v>
      </c>
      <c r="I9967" s="2">
        <v>6206797.5624000002</v>
      </c>
      <c r="J9967" s="2">
        <v>32208290.459999997</v>
      </c>
      <c r="K9967" s="2">
        <v>3630524.5799999996</v>
      </c>
      <c r="L9967" s="2">
        <v>8772349.5859999992</v>
      </c>
      <c r="M9967" s="2">
        <v>6892028.6599999992</v>
      </c>
    </row>
    <row r="9968" spans="1:13" ht="14.25" customHeight="1">
      <c r="A9968" s="59" t="s">
        <v>132</v>
      </c>
      <c r="B9968" s="59" t="s">
        <v>7</v>
      </c>
      <c r="C9968" s="59" t="s">
        <v>112</v>
      </c>
      <c r="D9968" s="2">
        <v>51.430399999999999</v>
      </c>
      <c r="E9968" s="2">
        <v>6869862.2084400002</v>
      </c>
      <c r="F9968" s="2">
        <v>1568238.4789999998</v>
      </c>
      <c r="G9968" s="2">
        <v>2023941.5807999999</v>
      </c>
      <c r="H9968" s="2">
        <v>198349.54105263157</v>
      </c>
      <c r="I9968" s="2">
        <v>162840.58559999999</v>
      </c>
      <c r="J9968" s="2">
        <v>802694.72</v>
      </c>
      <c r="K9968" s="2">
        <v>91493.959999999992</v>
      </c>
      <c r="L9968" s="2">
        <v>186895.302</v>
      </c>
      <c r="M9968" s="2">
        <v>179232.81200000001</v>
      </c>
    </row>
    <row r="9969" spans="1:13" ht="14.25" customHeight="1">
      <c r="A9969" s="59" t="s">
        <v>167</v>
      </c>
      <c r="B9969" s="59" t="s">
        <v>7</v>
      </c>
      <c r="C9969" s="59" t="s">
        <v>113</v>
      </c>
      <c r="D9969" s="2">
        <v>119427.81759999998</v>
      </c>
      <c r="E9969" s="2">
        <v>19024356491.300159</v>
      </c>
      <c r="F9969" s="2">
        <v>3056528839.8508</v>
      </c>
      <c r="G9969" s="2">
        <v>4530089929.1519995</v>
      </c>
      <c r="H9969" s="2">
        <v>-152086887.11747366</v>
      </c>
      <c r="I9969" s="2">
        <v>432224747.5248</v>
      </c>
      <c r="J9969" s="2">
        <v>1365962114.74</v>
      </c>
      <c r="K9969" s="2">
        <v>317994793.77999997</v>
      </c>
      <c r="L9969" s="2">
        <v>284666124.44599998</v>
      </c>
      <c r="M9969" s="2">
        <v>428033796.454</v>
      </c>
    </row>
    <row r="9970" spans="1:13" ht="14.25" customHeight="1">
      <c r="A9970" s="59" t="s">
        <v>167</v>
      </c>
      <c r="B9970" s="59" t="s">
        <v>7</v>
      </c>
      <c r="C9970" s="59" t="s">
        <v>113</v>
      </c>
      <c r="D9970" s="2">
        <v>57459.007199999993</v>
      </c>
      <c r="E9970" s="2">
        <v>9049741920.8935204</v>
      </c>
      <c r="F9970" s="2">
        <v>1484085165.3631999</v>
      </c>
      <c r="G9970" s="2">
        <v>2078653857.4847999</v>
      </c>
      <c r="H9970" s="2">
        <v>-73184747.267368421</v>
      </c>
      <c r="I9970" s="2">
        <v>220139107.51679999</v>
      </c>
      <c r="J9970" s="2">
        <v>644231024.62</v>
      </c>
      <c r="K9970" s="2">
        <v>160044174.85999998</v>
      </c>
      <c r="L9970" s="2">
        <v>156797050.30000001</v>
      </c>
      <c r="M9970" s="2">
        <v>205935245.67000002</v>
      </c>
    </row>
    <row r="9971" spans="1:13" ht="14.25" customHeight="1">
      <c r="A9971" s="59" t="s">
        <v>167</v>
      </c>
      <c r="B9971" s="59" t="s">
        <v>7</v>
      </c>
      <c r="C9971" s="59" t="s">
        <v>113</v>
      </c>
      <c r="D9971" s="2">
        <v>2256.5088000000001</v>
      </c>
      <c r="E9971" s="2">
        <v>417671100</v>
      </c>
      <c r="F9971" s="2">
        <v>58151951.709599994</v>
      </c>
      <c r="G9971" s="2">
        <v>81434195.539199993</v>
      </c>
      <c r="H9971" s="2">
        <v>-2888859.5166315781</v>
      </c>
      <c r="I9971" s="2">
        <v>8616085.6464000009</v>
      </c>
      <c r="J9971" s="2">
        <v>25386214.359999999</v>
      </c>
      <c r="K9971" s="2">
        <v>6108496.5199999996</v>
      </c>
      <c r="L9971" s="2">
        <v>5653238.9979999997</v>
      </c>
      <c r="M9971" s="2">
        <v>8087412.2779999999</v>
      </c>
    </row>
    <row r="9972" spans="1:13" ht="14.25" customHeight="1">
      <c r="A9972" s="59" t="s">
        <v>167</v>
      </c>
      <c r="B9972" s="59" t="s">
        <v>7</v>
      </c>
      <c r="C9972" s="59" t="s">
        <v>113</v>
      </c>
      <c r="D9972" s="2">
        <v>976.37400000000002</v>
      </c>
      <c r="E9972" s="2">
        <v>148684109.52779999</v>
      </c>
      <c r="F9972" s="2">
        <v>25096821.1162</v>
      </c>
      <c r="G9972" s="2">
        <v>35205797.606399998</v>
      </c>
      <c r="H9972" s="2">
        <v>-1327342.2517894735</v>
      </c>
      <c r="I9972" s="2">
        <v>3684592.8215999999</v>
      </c>
      <c r="J9972" s="2">
        <v>11144079.619999999</v>
      </c>
      <c r="K9972" s="2">
        <v>1911512.66</v>
      </c>
      <c r="L9972" s="2">
        <v>374817.98200000002</v>
      </c>
      <c r="M9972" s="2">
        <v>3499361.3160000006</v>
      </c>
    </row>
    <row r="9973" spans="1:13" ht="14.25" customHeight="1">
      <c r="A9973" s="59" t="s">
        <v>167</v>
      </c>
      <c r="B9973" s="59" t="s">
        <v>9</v>
      </c>
      <c r="C9973" s="59" t="s">
        <v>113</v>
      </c>
      <c r="D9973" s="2">
        <v>15298.936799999998</v>
      </c>
      <c r="E9973" s="2">
        <v>1583357344.5412798</v>
      </c>
      <c r="F9973" s="2">
        <v>464157902.68779993</v>
      </c>
      <c r="G9973" s="2">
        <v>326901679.92959994</v>
      </c>
      <c r="H9973" s="2">
        <v>-19273703.706947364</v>
      </c>
      <c r="I9973" s="2">
        <v>61772531.493600003</v>
      </c>
      <c r="J9973" s="2">
        <v>258637462.79999998</v>
      </c>
      <c r="K9973" s="2">
        <v>33298905.219999999</v>
      </c>
      <c r="L9973" s="2">
        <v>89572426.283999994</v>
      </c>
      <c r="M9973" s="2">
        <v>54831965.737999998</v>
      </c>
    </row>
    <row r="9974" spans="1:13" ht="14.25" customHeight="1">
      <c r="A9974" s="59" t="s">
        <v>167</v>
      </c>
      <c r="B9974" s="59" t="s">
        <v>9</v>
      </c>
      <c r="C9974" s="59" t="s">
        <v>113</v>
      </c>
      <c r="D9974" s="2">
        <v>641.27279999999996</v>
      </c>
      <c r="E9974" s="2">
        <v>86649712.269119993</v>
      </c>
      <c r="F9974" s="2">
        <v>19432333.0876</v>
      </c>
      <c r="G9974" s="2">
        <v>13703489.433599997</v>
      </c>
      <c r="H9974" s="2">
        <v>-810130.72168421047</v>
      </c>
      <c r="I9974" s="2">
        <v>2607732.4463999998</v>
      </c>
      <c r="J9974" s="2">
        <v>11094423.699999999</v>
      </c>
      <c r="K9974" s="2">
        <v>1217041.54</v>
      </c>
      <c r="L9974" s="2">
        <v>2471945.432</v>
      </c>
      <c r="M9974" s="2">
        <v>2298344.7080000001</v>
      </c>
    </row>
    <row r="9975" spans="1:13" ht="14.25" customHeight="1">
      <c r="A9975" s="59" t="s">
        <v>167</v>
      </c>
      <c r="B9975" s="59" t="s">
        <v>9</v>
      </c>
      <c r="C9975" s="59" t="s">
        <v>113</v>
      </c>
      <c r="D9975" s="2">
        <v>493.41039999999998</v>
      </c>
      <c r="E9975" s="2">
        <v>54821877.679799996</v>
      </c>
      <c r="F9975" s="2">
        <v>14935076.264799999</v>
      </c>
      <c r="G9975" s="2">
        <v>10544350.3488</v>
      </c>
      <c r="H9975" s="2">
        <v>-659295.32968421048</v>
      </c>
      <c r="I9975" s="2">
        <v>2017420.7112</v>
      </c>
      <c r="J9975" s="2">
        <v>8706601.7400000002</v>
      </c>
      <c r="K9975" s="2">
        <v>818059.05999999994</v>
      </c>
      <c r="L9975" s="2">
        <v>1055523.1059999999</v>
      </c>
      <c r="M9975" s="2">
        <v>1768401.6680000003</v>
      </c>
    </row>
    <row r="9976" spans="1:13" ht="14.25" customHeight="1">
      <c r="A9976" s="59" t="s">
        <v>167</v>
      </c>
      <c r="B9976" s="59" t="s">
        <v>9</v>
      </c>
      <c r="C9976" s="59" t="s">
        <v>113</v>
      </c>
      <c r="D9976" s="2">
        <v>15699.129599999998</v>
      </c>
      <c r="E9976" s="2">
        <v>2246460670.4601598</v>
      </c>
      <c r="F9976" s="2">
        <v>902226238.36080003</v>
      </c>
      <c r="G9976" s="2">
        <v>388448076.71039993</v>
      </c>
      <c r="H9976" s="2">
        <v>-19539142.575157896</v>
      </c>
      <c r="I9976" s="2">
        <v>64654235.812800005</v>
      </c>
      <c r="J9976" s="2">
        <v>287905115.18000001</v>
      </c>
      <c r="K9976" s="2">
        <v>34204833.019999996</v>
      </c>
      <c r="L9976" s="2">
        <v>87884905.151999995</v>
      </c>
      <c r="M9976" s="2">
        <v>56266271.116000004</v>
      </c>
    </row>
    <row r="9977" spans="1:13" ht="14.25" customHeight="1">
      <c r="A9977" s="59" t="s">
        <v>167</v>
      </c>
      <c r="B9977" s="59" t="s">
        <v>9</v>
      </c>
      <c r="C9977" s="59" t="s">
        <v>113</v>
      </c>
      <c r="D9977" s="2">
        <v>958.69479999999987</v>
      </c>
      <c r="E9977" s="2">
        <v>180109983.01942796</v>
      </c>
      <c r="F9977" s="2">
        <v>55161895.165199995</v>
      </c>
      <c r="G9977" s="2">
        <v>23751151.219199996</v>
      </c>
      <c r="H9977" s="2">
        <v>-1192283.590736842</v>
      </c>
      <c r="I9977" s="2">
        <v>3987461.8223999999</v>
      </c>
      <c r="J9977" s="2">
        <v>17737301.099999998</v>
      </c>
      <c r="K9977" s="2">
        <v>2049901.5999999999</v>
      </c>
      <c r="L9977" s="2">
        <v>4814208.5200000005</v>
      </c>
      <c r="M9977" s="2">
        <v>3435997.62</v>
      </c>
    </row>
    <row r="9978" spans="1:13" ht="14.25" customHeight="1">
      <c r="A9978" s="59" t="s">
        <v>167</v>
      </c>
      <c r="B9978" s="59" t="s">
        <v>9</v>
      </c>
      <c r="C9978" s="59" t="s">
        <v>113</v>
      </c>
      <c r="D9978" s="2">
        <v>139.82640000000001</v>
      </c>
      <c r="E9978" s="2">
        <v>19927995.12396</v>
      </c>
      <c r="F9978" s="2">
        <v>8043872.2459999984</v>
      </c>
      <c r="G9978" s="2">
        <v>3474658.2911999999</v>
      </c>
      <c r="H9978" s="2">
        <v>-191742.03284210525</v>
      </c>
      <c r="I9978" s="2">
        <v>608306.24159999995</v>
      </c>
      <c r="J9978" s="2">
        <v>2805783.34</v>
      </c>
      <c r="K9978" s="2">
        <v>256726.41999999998</v>
      </c>
      <c r="L9978" s="2">
        <v>106711.11</v>
      </c>
      <c r="M9978" s="2">
        <v>501143.08200000005</v>
      </c>
    </row>
    <row r="9979" spans="1:13" ht="14.25" customHeight="1">
      <c r="A9979" s="59" t="s">
        <v>167</v>
      </c>
      <c r="B9979" s="59" t="s">
        <v>12</v>
      </c>
      <c r="C9979" s="59" t="s">
        <v>113</v>
      </c>
      <c r="D9979" s="2">
        <v>38990.671999999999</v>
      </c>
      <c r="E9979" s="2">
        <v>1789917486.0335999</v>
      </c>
      <c r="F9979" s="2">
        <v>900670619.69819999</v>
      </c>
      <c r="G9979" s="2">
        <v>112954677.77279998</v>
      </c>
      <c r="H9979" s="2">
        <v>-49939099.594105251</v>
      </c>
      <c r="I9979" s="2">
        <v>225639012.07440001</v>
      </c>
      <c r="J9979" s="2">
        <v>672756460.55999994</v>
      </c>
      <c r="K9979" s="2">
        <v>76416442.879999995</v>
      </c>
      <c r="L9979" s="2">
        <v>79066714.122000009</v>
      </c>
      <c r="M9979" s="2">
        <v>213117105.87200001</v>
      </c>
    </row>
    <row r="9980" spans="1:13" ht="14.25" customHeight="1">
      <c r="A9980" s="59" t="s">
        <v>167</v>
      </c>
      <c r="B9980" s="59" t="s">
        <v>12</v>
      </c>
      <c r="C9980" s="59" t="s">
        <v>113</v>
      </c>
      <c r="D9980" s="2">
        <v>204.11439999999999</v>
      </c>
      <c r="E9980" s="2">
        <v>10462764.478319999</v>
      </c>
      <c r="F9980" s="2">
        <v>4711210.6733999997</v>
      </c>
      <c r="G9980" s="2">
        <v>594675.28319999995</v>
      </c>
      <c r="H9980" s="2">
        <v>-270935.18147368421</v>
      </c>
      <c r="I9980" s="2">
        <v>1185505.7831999999</v>
      </c>
      <c r="J9980" s="2">
        <v>3540468.9</v>
      </c>
      <c r="K9980" s="2">
        <v>359473.24</v>
      </c>
      <c r="L9980" s="2">
        <v>152907.94200000001</v>
      </c>
      <c r="M9980" s="2">
        <v>1115658.544</v>
      </c>
    </row>
    <row r="9981" spans="1:13" ht="14.25" customHeight="1">
      <c r="A9981" s="59" t="s">
        <v>167</v>
      </c>
      <c r="B9981" s="59" t="s">
        <v>11</v>
      </c>
      <c r="C9981" s="59" t="s">
        <v>113</v>
      </c>
      <c r="D9981" s="2">
        <v>7.2324000000000002</v>
      </c>
      <c r="E9981" s="2">
        <v>6157665.3599999994</v>
      </c>
      <c r="F9981" s="2">
        <v>2790257.6321999999</v>
      </c>
      <c r="G9981" s="2">
        <v>304497.61919999996</v>
      </c>
      <c r="H9981" s="2">
        <v>-4371.4458947368421</v>
      </c>
      <c r="I9981" s="2">
        <v>23302.792799999999</v>
      </c>
      <c r="J9981" s="2">
        <v>106512.26</v>
      </c>
      <c r="K9981" s="2">
        <v>12732.96</v>
      </c>
      <c r="L9981" s="2">
        <v>78440.626000000004</v>
      </c>
      <c r="M9981" s="2">
        <v>25921.675999999999</v>
      </c>
    </row>
    <row r="9982" spans="1:13" ht="14.25" customHeight="1">
      <c r="A9982" s="59" t="s">
        <v>167</v>
      </c>
      <c r="B9982" s="59" t="s">
        <v>11</v>
      </c>
      <c r="C9982" s="59" t="s">
        <v>113</v>
      </c>
      <c r="D9982" s="2">
        <v>659.75559999999996</v>
      </c>
      <c r="E9982" s="2">
        <v>364348327.43231994</v>
      </c>
      <c r="F9982" s="2">
        <v>255296453.43879998</v>
      </c>
      <c r="G9982" s="2">
        <v>27783247.872000001</v>
      </c>
      <c r="H9982" s="2">
        <v>-925447.64968421042</v>
      </c>
      <c r="I9982" s="2">
        <v>2159518.7736</v>
      </c>
      <c r="J9982" s="2">
        <v>9704258.0199999996</v>
      </c>
      <c r="K9982" s="2">
        <v>1399240.6199999999</v>
      </c>
      <c r="L9982" s="2">
        <v>9113669.9940000009</v>
      </c>
      <c r="M9982" s="2">
        <v>2364588.4899999998</v>
      </c>
    </row>
    <row r="9983" spans="1:13" ht="14.25" customHeight="1">
      <c r="A9983" s="59" t="s">
        <v>167</v>
      </c>
      <c r="B9983" s="59" t="s">
        <v>7</v>
      </c>
      <c r="C9983" s="59" t="s">
        <v>113</v>
      </c>
      <c r="D9983" s="2">
        <v>0.80359999999999998</v>
      </c>
      <c r="E9983" s="2">
        <v>107759.14379999999</v>
      </c>
      <c r="F9983" s="2">
        <v>24439.460399999996</v>
      </c>
      <c r="G9983" s="2">
        <v>28345.497599999999</v>
      </c>
      <c r="H9983" s="2">
        <v>24622.78736842105</v>
      </c>
      <c r="I9983" s="2">
        <v>2781.6696000000002</v>
      </c>
      <c r="J9983" s="2">
        <v>8364.82</v>
      </c>
      <c r="K9983" s="2">
        <v>932.33999999999992</v>
      </c>
      <c r="L9983" s="2">
        <v>12752.476000000001</v>
      </c>
      <c r="M9983" s="2">
        <v>2880.0859999999998</v>
      </c>
    </row>
    <row r="9984" spans="1:13" ht="14.25" customHeight="1">
      <c r="A9984" s="59" t="s">
        <v>167</v>
      </c>
      <c r="B9984" s="59" t="s">
        <v>7</v>
      </c>
      <c r="C9984" s="59" t="s">
        <v>113</v>
      </c>
      <c r="D9984" s="2">
        <v>431.53319999999997</v>
      </c>
      <c r="E9984" s="2">
        <v>67966090.620119989</v>
      </c>
      <c r="F9984" s="2">
        <v>12904529.034599999</v>
      </c>
      <c r="G9984" s="2">
        <v>16307883.167999998</v>
      </c>
      <c r="H9984" s="2">
        <v>-555317.81052631582</v>
      </c>
      <c r="I9984" s="2">
        <v>1676809.2095999999</v>
      </c>
      <c r="J9984" s="2">
        <v>6650582.9399999995</v>
      </c>
      <c r="K9984" s="2">
        <v>495859.74</v>
      </c>
      <c r="L9984" s="2">
        <v>715532.24600000004</v>
      </c>
      <c r="M9984" s="2">
        <v>1546631.4380000001</v>
      </c>
    </row>
    <row r="9985" spans="1:13" ht="14.25" customHeight="1">
      <c r="A9985" s="59" t="s">
        <v>167</v>
      </c>
      <c r="B9985" s="59" t="s">
        <v>7</v>
      </c>
      <c r="C9985" s="59" t="s">
        <v>113</v>
      </c>
      <c r="D9985" s="2">
        <v>282.86719999999997</v>
      </c>
      <c r="E9985" s="2">
        <v>52507224</v>
      </c>
      <c r="F9985" s="2">
        <v>8730452.7765999995</v>
      </c>
      <c r="G9985" s="2">
        <v>10538272.377599999</v>
      </c>
      <c r="H9985" s="2">
        <v>-367299.64799999993</v>
      </c>
      <c r="I9985" s="2">
        <v>1083383.7047999999</v>
      </c>
      <c r="J9985" s="2">
        <v>4284978.88</v>
      </c>
      <c r="K9985" s="2">
        <v>456644.87999999995</v>
      </c>
      <c r="L9985" s="2">
        <v>482988.52799999999</v>
      </c>
      <c r="M9985" s="2">
        <v>1013806.508</v>
      </c>
    </row>
    <row r="9986" spans="1:13" ht="14.25" customHeight="1">
      <c r="A9986" s="59" t="s">
        <v>167</v>
      </c>
      <c r="B9986" s="59" t="s">
        <v>7</v>
      </c>
      <c r="C9986" s="59" t="s">
        <v>113</v>
      </c>
      <c r="D9986" s="2">
        <v>5.6251999999999995</v>
      </c>
      <c r="E9986" s="2">
        <v>733820.27795999986</v>
      </c>
      <c r="F9986" s="2">
        <v>-1859788.372</v>
      </c>
      <c r="G9986" s="2">
        <v>1184370.7392</v>
      </c>
      <c r="H9986" s="2">
        <v>-5102.2989473684211</v>
      </c>
      <c r="I9986" s="2">
        <v>121779.74159999999</v>
      </c>
      <c r="J9986" s="2">
        <v>483041.5</v>
      </c>
      <c r="K9986" s="2">
        <v>35597.019999999997</v>
      </c>
      <c r="L9986" s="2">
        <v>51902.883999999998</v>
      </c>
      <c r="M9986" s="2">
        <v>20161.504000000001</v>
      </c>
    </row>
    <row r="9987" spans="1:13" ht="14.25" customHeight="1">
      <c r="A9987" s="59" t="s">
        <v>167</v>
      </c>
      <c r="B9987" s="59" t="s">
        <v>7</v>
      </c>
      <c r="C9987" s="59" t="s">
        <v>113</v>
      </c>
      <c r="D9987" s="2">
        <v>1121.8255999999999</v>
      </c>
      <c r="E9987" s="2">
        <v>208238877</v>
      </c>
      <c r="F9987" s="2">
        <v>34026359.331199996</v>
      </c>
      <c r="G9987" s="2">
        <v>43976089.631999999</v>
      </c>
      <c r="H9987" s="2">
        <v>-1448228.8269473684</v>
      </c>
      <c r="I9987" s="2">
        <v>3334067.0279999999</v>
      </c>
      <c r="J9987" s="2">
        <v>16529747.779999999</v>
      </c>
      <c r="K9987" s="2">
        <v>2303618.6199999996</v>
      </c>
      <c r="L9987" s="2">
        <v>5131616.9079999998</v>
      </c>
      <c r="M9987" s="2">
        <v>4020665.9020000002</v>
      </c>
    </row>
    <row r="9988" spans="1:13" ht="14.25" customHeight="1">
      <c r="A9988" s="59" t="s">
        <v>167</v>
      </c>
      <c r="B9988" s="59" t="s">
        <v>7</v>
      </c>
      <c r="C9988" s="59" t="s">
        <v>113</v>
      </c>
      <c r="D9988" s="2">
        <v>85.181599999999989</v>
      </c>
      <c r="E9988" s="2">
        <v>10336595.983559998</v>
      </c>
      <c r="F9988" s="2">
        <v>2582868.2177999998</v>
      </c>
      <c r="G9988" s="2">
        <v>3395878.4639999997</v>
      </c>
      <c r="H9988" s="2">
        <v>-106627.48294736841</v>
      </c>
      <c r="I9988" s="2">
        <v>247670.43839999998</v>
      </c>
      <c r="J9988" s="2">
        <v>1302054.22</v>
      </c>
      <c r="K9988" s="2">
        <v>185971.08</v>
      </c>
      <c r="L9988" s="2">
        <v>479797.25200000004</v>
      </c>
      <c r="M9988" s="2">
        <v>305294.52799999999</v>
      </c>
    </row>
    <row r="9989" spans="1:13" ht="14.25" customHeight="1">
      <c r="A9989" s="59" t="s">
        <v>167</v>
      </c>
      <c r="B9989" s="59" t="s">
        <v>7</v>
      </c>
      <c r="C9989" s="59" t="s">
        <v>113</v>
      </c>
      <c r="D9989" s="2">
        <v>17.679199999999998</v>
      </c>
      <c r="E9989" s="2">
        <v>3281701.5</v>
      </c>
      <c r="F9989" s="2">
        <v>538793.61979999999</v>
      </c>
      <c r="G9989" s="2">
        <v>694257.65759999992</v>
      </c>
      <c r="H9989" s="2">
        <v>-10207.083789473685</v>
      </c>
      <c r="I9989" s="2">
        <v>52000.660799999998</v>
      </c>
      <c r="J9989" s="2">
        <v>254906.02</v>
      </c>
      <c r="K9989" s="2">
        <v>33880.759999999995</v>
      </c>
      <c r="L9989" s="2">
        <v>68294.929999999993</v>
      </c>
      <c r="M9989" s="2">
        <v>63362.794000000009</v>
      </c>
    </row>
    <row r="9990" spans="1:13" ht="14.25" customHeight="1">
      <c r="A9990" s="59" t="s">
        <v>168</v>
      </c>
      <c r="B9990" s="59" t="s">
        <v>7</v>
      </c>
      <c r="C9990" s="59" t="s">
        <v>114</v>
      </c>
      <c r="D9990" s="2">
        <v>6943.1040000000003</v>
      </c>
      <c r="E9990" s="2">
        <v>812330670.41279995</v>
      </c>
      <c r="F9990" s="2">
        <v>138124037.64699998</v>
      </c>
      <c r="G9990" s="2">
        <v>266980513.44</v>
      </c>
      <c r="H9990" s="2">
        <v>30687449.502315786</v>
      </c>
      <c r="I9990" s="2">
        <v>17806733.5176</v>
      </c>
      <c r="J9990" s="2">
        <v>80100101.819999993</v>
      </c>
      <c r="K9990" s="2">
        <v>11918640.139999999</v>
      </c>
      <c r="L9990" s="2">
        <v>96752.127999999997</v>
      </c>
      <c r="M9990" s="2">
        <v>28656044.802000001</v>
      </c>
    </row>
    <row r="9991" spans="1:13" ht="14.25" customHeight="1">
      <c r="A9991" s="59" t="s">
        <v>168</v>
      </c>
      <c r="B9991" s="59" t="s">
        <v>7</v>
      </c>
      <c r="C9991" s="59" t="s">
        <v>114</v>
      </c>
      <c r="D9991" s="2">
        <v>880.74559999999985</v>
      </c>
      <c r="E9991" s="2">
        <v>126866999.95199999</v>
      </c>
      <c r="F9991" s="2">
        <v>17521297.888999999</v>
      </c>
      <c r="G9991" s="2">
        <v>33866964.057599999</v>
      </c>
      <c r="H9991" s="2">
        <v>3891854.6526315785</v>
      </c>
      <c r="I9991" s="2">
        <v>2258816.6735999999</v>
      </c>
      <c r="J9991" s="2">
        <v>10160838.939999999</v>
      </c>
      <c r="K9991" s="2">
        <v>1511902.0599999998</v>
      </c>
      <c r="L9991" s="2">
        <v>12270.808000000001</v>
      </c>
      <c r="M9991" s="2">
        <v>3635071.7260000003</v>
      </c>
    </row>
    <row r="9992" spans="1:13" ht="14.25" customHeight="1">
      <c r="A9992" s="59" t="s">
        <v>168</v>
      </c>
      <c r="B9992" s="59" t="s">
        <v>7</v>
      </c>
      <c r="C9992" s="59" t="s">
        <v>114</v>
      </c>
      <c r="D9992" s="2">
        <v>41.787199999999999</v>
      </c>
      <c r="E9992" s="2">
        <v>5077257.6254399996</v>
      </c>
      <c r="F9992" s="2">
        <v>831302.76519999991</v>
      </c>
      <c r="G9992" s="2">
        <v>1606826.3423999997</v>
      </c>
      <c r="H9992" s="2">
        <v>175021.90484210526</v>
      </c>
      <c r="I9992" s="2">
        <v>107169.9984</v>
      </c>
      <c r="J9992" s="2">
        <v>482083.74</v>
      </c>
      <c r="K9992" s="2">
        <v>71731.959999999992</v>
      </c>
      <c r="L9992" s="2">
        <v>582.69200000000001</v>
      </c>
      <c r="M9992" s="2">
        <v>172466.91</v>
      </c>
    </row>
    <row r="9993" spans="1:13" ht="14.25" customHeight="1">
      <c r="A9993" s="59" t="s">
        <v>168</v>
      </c>
      <c r="B9993" s="59" t="s">
        <v>7</v>
      </c>
      <c r="C9993" s="59" t="s">
        <v>114</v>
      </c>
      <c r="D9993" s="2">
        <v>35351.971199999993</v>
      </c>
      <c r="E9993" s="2">
        <v>5567903647.2259197</v>
      </c>
      <c r="F9993" s="2">
        <v>913293680.53479981</v>
      </c>
      <c r="G9993" s="2">
        <v>1366130170.0991998</v>
      </c>
      <c r="H9993" s="2">
        <v>117351105.83242105</v>
      </c>
      <c r="I9993" s="2">
        <v>85310568.878399998</v>
      </c>
      <c r="J9993" s="2">
        <v>369232433.09999996</v>
      </c>
      <c r="K9993" s="2">
        <v>62232253.439999998</v>
      </c>
      <c r="L9993" s="2">
        <v>801894.23600000003</v>
      </c>
      <c r="M9993" s="2">
        <v>145907029.31200001</v>
      </c>
    </row>
    <row r="9994" spans="1:13" ht="14.25" customHeight="1">
      <c r="A9994" s="59" t="s">
        <v>168</v>
      </c>
      <c r="B9994" s="59" t="s">
        <v>7</v>
      </c>
      <c r="C9994" s="59" t="s">
        <v>114</v>
      </c>
      <c r="D9994" s="2">
        <v>390.54959999999994</v>
      </c>
      <c r="E9994" s="2">
        <v>72436102.200000003</v>
      </c>
      <c r="F9994" s="2">
        <v>10089581.390999999</v>
      </c>
      <c r="G9994" s="2">
        <v>15092271.609599996</v>
      </c>
      <c r="H9994" s="2">
        <v>1266851.7322105262</v>
      </c>
      <c r="I9994" s="2">
        <v>942466.14719999989</v>
      </c>
      <c r="J9994" s="2">
        <v>4079081.8</v>
      </c>
      <c r="K9994" s="2">
        <v>687506.03999999992</v>
      </c>
      <c r="L9994" s="2">
        <v>8862.15</v>
      </c>
      <c r="M9994" s="2">
        <v>1611901.9620000001</v>
      </c>
    </row>
    <row r="9995" spans="1:13" ht="14.25" customHeight="1">
      <c r="A9995" s="59" t="s">
        <v>168</v>
      </c>
      <c r="B9995" s="59" t="s">
        <v>7</v>
      </c>
      <c r="C9995" s="59" t="s">
        <v>114</v>
      </c>
      <c r="D9995" s="2">
        <v>2390.71</v>
      </c>
      <c r="E9995" s="2">
        <v>358997459.43599999</v>
      </c>
      <c r="F9995" s="2">
        <v>60583923.002599992</v>
      </c>
      <c r="G9995" s="2">
        <v>93472714.464000002</v>
      </c>
      <c r="H9995" s="2">
        <v>7676646.790736841</v>
      </c>
      <c r="I9995" s="2">
        <v>5794963.4520000005</v>
      </c>
      <c r="J9995" s="2">
        <v>24961233.779999997</v>
      </c>
      <c r="K9995" s="2">
        <v>4258029.58</v>
      </c>
      <c r="L9995" s="2">
        <v>54863.248000000007</v>
      </c>
      <c r="M9995" s="2">
        <v>9867098.8679999989</v>
      </c>
    </row>
    <row r="9996" spans="1:13" ht="14.25" customHeight="1">
      <c r="A9996" s="59" t="s">
        <v>168</v>
      </c>
      <c r="B9996" s="59" t="s">
        <v>7</v>
      </c>
      <c r="C9996" s="59" t="s">
        <v>114</v>
      </c>
      <c r="D9996" s="2">
        <v>5850.2079999999996</v>
      </c>
      <c r="E9996" s="2">
        <v>921402494.81279993</v>
      </c>
      <c r="F9996" s="2">
        <v>154150797.23019999</v>
      </c>
      <c r="G9996" s="2">
        <v>210381776.50559998</v>
      </c>
      <c r="H9996" s="2">
        <v>19424885.881263155</v>
      </c>
      <c r="I9996" s="2">
        <v>17262322.430400003</v>
      </c>
      <c r="J9996" s="2">
        <v>80053884.979999989</v>
      </c>
      <c r="K9996" s="2">
        <v>10162432.199999999</v>
      </c>
      <c r="L9996" s="2">
        <v>249873.84399999998</v>
      </c>
      <c r="M9996" s="2">
        <v>24145371.008000001</v>
      </c>
    </row>
    <row r="9997" spans="1:13" ht="14.25" customHeight="1">
      <c r="A9997" s="59" t="s">
        <v>168</v>
      </c>
      <c r="B9997" s="59" t="s">
        <v>7</v>
      </c>
      <c r="C9997" s="59" t="s">
        <v>114</v>
      </c>
      <c r="D9997" s="2">
        <v>1026.1972000000001</v>
      </c>
      <c r="E9997" s="2">
        <v>190487855.25</v>
      </c>
      <c r="F9997" s="2">
        <v>27003027.441399999</v>
      </c>
      <c r="G9997" s="2">
        <v>36756494.227200001</v>
      </c>
      <c r="H9997" s="2">
        <v>3393943.6092631575</v>
      </c>
      <c r="I9997" s="2">
        <v>2986673.6016000002</v>
      </c>
      <c r="J9997" s="2">
        <v>14063096.76</v>
      </c>
      <c r="K9997" s="2">
        <v>1791654.0799999998</v>
      </c>
      <c r="L9997" s="2">
        <v>31275.948</v>
      </c>
      <c r="M9997" s="2">
        <v>4235389.7079999996</v>
      </c>
    </row>
    <row r="9998" spans="1:13" ht="14.25" customHeight="1">
      <c r="A9998" s="59" t="s">
        <v>168</v>
      </c>
      <c r="B9998" s="59" t="s">
        <v>7</v>
      </c>
      <c r="C9998" s="59" t="s">
        <v>114</v>
      </c>
      <c r="D9998" s="2">
        <v>4326.5823999999993</v>
      </c>
      <c r="E9998" s="2">
        <v>643146714.35783994</v>
      </c>
      <c r="F9998" s="2">
        <v>113853722.23859999</v>
      </c>
      <c r="G9998" s="2">
        <v>154970459.13599998</v>
      </c>
      <c r="H9998" s="2">
        <v>13931551.962947367</v>
      </c>
      <c r="I9998" s="2">
        <v>12590070.408</v>
      </c>
      <c r="J9998" s="2">
        <v>59297576.759999998</v>
      </c>
      <c r="K9998" s="2">
        <v>7555031.46</v>
      </c>
      <c r="L9998" s="2">
        <v>130961.37999999999</v>
      </c>
      <c r="M9998" s="2">
        <v>17856961.649999999</v>
      </c>
    </row>
    <row r="9999" spans="1:13" ht="14.25" customHeight="1">
      <c r="A9999" s="59" t="s">
        <v>168</v>
      </c>
      <c r="B9999" s="59" t="s">
        <v>9</v>
      </c>
      <c r="C9999" s="59" t="s">
        <v>114</v>
      </c>
      <c r="D9999" s="2">
        <v>8461.9079999999994</v>
      </c>
      <c r="E9999" s="2">
        <v>723462671.13119996</v>
      </c>
      <c r="F9999" s="2">
        <v>217639954.52579999</v>
      </c>
      <c r="G9999" s="2">
        <v>186628918.63679996</v>
      </c>
      <c r="H9999" s="2">
        <v>28039290.47242105</v>
      </c>
      <c r="I9999" s="2">
        <v>27783462.974399999</v>
      </c>
      <c r="J9999" s="2">
        <v>82758444.239999995</v>
      </c>
      <c r="K9999" s="2">
        <v>14864107.199999999</v>
      </c>
      <c r="L9999" s="2">
        <v>195993.77600000001</v>
      </c>
      <c r="M9999" s="2">
        <v>34924555.138000004</v>
      </c>
    </row>
    <row r="10000" spans="1:13" ht="14.25" customHeight="1">
      <c r="A10000" s="59" t="s">
        <v>168</v>
      </c>
      <c r="B10000" s="59" t="s">
        <v>9</v>
      </c>
      <c r="C10000" s="59" t="s">
        <v>114</v>
      </c>
      <c r="D10000" s="2">
        <v>1644.1655999999998</v>
      </c>
      <c r="E10000" s="2">
        <v>185153598.63</v>
      </c>
      <c r="F10000" s="2">
        <v>42287884.833199993</v>
      </c>
      <c r="G10000" s="2">
        <v>36262362.489599995</v>
      </c>
      <c r="H10000" s="2">
        <v>5448483.405473684</v>
      </c>
      <c r="I10000" s="2">
        <v>5398396.1999999993</v>
      </c>
      <c r="J10000" s="2">
        <v>16080131.939999999</v>
      </c>
      <c r="K10000" s="2">
        <v>2888132.6599999997</v>
      </c>
      <c r="L10000" s="2">
        <v>38078.832000000002</v>
      </c>
      <c r="M10000" s="2">
        <v>6785911.0660000006</v>
      </c>
    </row>
    <row r="10001" spans="1:13" ht="14.25" customHeight="1">
      <c r="A10001" s="59" t="s">
        <v>168</v>
      </c>
      <c r="B10001" s="59" t="s">
        <v>9</v>
      </c>
      <c r="C10001" s="59" t="s">
        <v>114</v>
      </c>
      <c r="D10001" s="2">
        <v>631.62959999999998</v>
      </c>
      <c r="E10001" s="2">
        <v>53946948.21515999</v>
      </c>
      <c r="F10001" s="2">
        <v>16245490.606199998</v>
      </c>
      <c r="G10001" s="2">
        <v>13930706.054399997</v>
      </c>
      <c r="H10001" s="2">
        <v>2058978.3612631576</v>
      </c>
      <c r="I10001" s="2">
        <v>2073856.4568</v>
      </c>
      <c r="J10001" s="2">
        <v>6177418.3399999999</v>
      </c>
      <c r="K10001" s="2">
        <v>1109509.2</v>
      </c>
      <c r="L10001" s="2">
        <v>14623.224</v>
      </c>
      <c r="M10001" s="2">
        <v>2606904.4760000003</v>
      </c>
    </row>
    <row r="10002" spans="1:13" ht="14.25" customHeight="1">
      <c r="A10002" s="59" t="s">
        <v>168</v>
      </c>
      <c r="B10002" s="59" t="s">
        <v>9</v>
      </c>
      <c r="C10002" s="59" t="s">
        <v>114</v>
      </c>
      <c r="D10002" s="2">
        <v>9864.9935999999998</v>
      </c>
      <c r="E10002" s="2">
        <v>1411627313.1945598</v>
      </c>
      <c r="F10002" s="2">
        <v>574770477.30540001</v>
      </c>
      <c r="G10002" s="2">
        <v>250357651.08479998</v>
      </c>
      <c r="H10002" s="2">
        <v>31734365.426526312</v>
      </c>
      <c r="I10002" s="2">
        <v>34632889.977600001</v>
      </c>
      <c r="J10002" s="2">
        <v>98512486.780000001</v>
      </c>
      <c r="K10002" s="2">
        <v>17357846.919999998</v>
      </c>
      <c r="L10002" s="2">
        <v>7998218.0079999994</v>
      </c>
      <c r="M10002" s="2">
        <v>40715463.690000005</v>
      </c>
    </row>
    <row r="10003" spans="1:13" ht="14.25" customHeight="1">
      <c r="A10003" s="59" t="s">
        <v>168</v>
      </c>
      <c r="B10003" s="59" t="s">
        <v>9</v>
      </c>
      <c r="C10003" s="59" t="s">
        <v>114</v>
      </c>
      <c r="D10003" s="2">
        <v>2417.2287999999999</v>
      </c>
      <c r="E10003" s="2">
        <v>466118011.96884</v>
      </c>
      <c r="F10003" s="2">
        <v>140836548.90619999</v>
      </c>
      <c r="G10003" s="2">
        <v>61345382.8992</v>
      </c>
      <c r="H10003" s="2">
        <v>7802508.884210526</v>
      </c>
      <c r="I10003" s="2">
        <v>8486131.8168000001</v>
      </c>
      <c r="J10003" s="2">
        <v>24138622.899999999</v>
      </c>
      <c r="K10003" s="2">
        <v>4253203.0599999996</v>
      </c>
      <c r="L10003" s="2">
        <v>1959826.814</v>
      </c>
      <c r="M10003" s="2">
        <v>9976549.352</v>
      </c>
    </row>
    <row r="10004" spans="1:13" ht="14.25" customHeight="1">
      <c r="A10004" s="59" t="s">
        <v>168</v>
      </c>
      <c r="B10004" s="59" t="s">
        <v>9</v>
      </c>
      <c r="C10004" s="59" t="s">
        <v>114</v>
      </c>
      <c r="D10004" s="2">
        <v>474.12400000000002</v>
      </c>
      <c r="E10004" s="2">
        <v>63815792.344919994</v>
      </c>
      <c r="F10004" s="2">
        <v>27624188.708199997</v>
      </c>
      <c r="G10004" s="2">
        <v>12032504.716799999</v>
      </c>
      <c r="H10004" s="2">
        <v>1499110.1204210527</v>
      </c>
      <c r="I10004" s="2">
        <v>1664500.2552</v>
      </c>
      <c r="J10004" s="2">
        <v>4734626.6999999993</v>
      </c>
      <c r="K10004" s="2">
        <v>834247.5</v>
      </c>
      <c r="L10004" s="2">
        <v>384393.614</v>
      </c>
      <c r="M10004" s="2">
        <v>1956835.7819999999</v>
      </c>
    </row>
    <row r="10005" spans="1:13" ht="14.25" customHeight="1">
      <c r="A10005" s="59" t="s">
        <v>168</v>
      </c>
      <c r="B10005" s="59" t="s">
        <v>12</v>
      </c>
      <c r="C10005" s="59" t="s">
        <v>114</v>
      </c>
      <c r="D10005" s="2">
        <v>12021.855999999998</v>
      </c>
      <c r="E10005" s="2">
        <v>616742852.14079988</v>
      </c>
      <c r="F10005" s="2">
        <v>281332456.6268</v>
      </c>
      <c r="G10005" s="2">
        <v>31364103.379199993</v>
      </c>
      <c r="H10005" s="2">
        <v>39105303.09726315</v>
      </c>
      <c r="I10005" s="2">
        <v>69525932.925599992</v>
      </c>
      <c r="J10005" s="2">
        <v>316804421.09999996</v>
      </c>
      <c r="K10005" s="2">
        <v>20881402.5</v>
      </c>
      <c r="L10005" s="2">
        <v>375526.95399999997</v>
      </c>
      <c r="M10005" s="2">
        <v>98746053.120000005</v>
      </c>
    </row>
    <row r="10006" spans="1:13" ht="14.25" customHeight="1">
      <c r="A10006" s="59" t="s">
        <v>168</v>
      </c>
      <c r="B10006" s="59" t="s">
        <v>12</v>
      </c>
      <c r="C10006" s="59" t="s">
        <v>114</v>
      </c>
      <c r="D10006" s="2">
        <v>425.90799999999996</v>
      </c>
      <c r="E10006" s="2">
        <v>24343940.174399998</v>
      </c>
      <c r="F10006" s="2">
        <v>9973845.1231999993</v>
      </c>
      <c r="G10006" s="2">
        <v>1111338.2592</v>
      </c>
      <c r="H10006" s="2">
        <v>1326919.6496842103</v>
      </c>
      <c r="I10006" s="2">
        <v>2469871.98</v>
      </c>
      <c r="J10006" s="2">
        <v>11219840.24</v>
      </c>
      <c r="K10006" s="2">
        <v>740874.1</v>
      </c>
      <c r="L10006" s="2">
        <v>12013.738000000001</v>
      </c>
      <c r="M10006" s="2">
        <v>3498355.5860000006</v>
      </c>
    </row>
    <row r="10007" spans="1:13" ht="14.25" customHeight="1">
      <c r="A10007" s="59" t="s">
        <v>168</v>
      </c>
      <c r="B10007" s="59" t="s">
        <v>11</v>
      </c>
      <c r="C10007" s="59" t="s">
        <v>114</v>
      </c>
      <c r="D10007" s="2">
        <v>34.5548</v>
      </c>
      <c r="E10007" s="2">
        <v>29419956.719999999</v>
      </c>
      <c r="F10007" s="2">
        <v>13254742.859199999</v>
      </c>
      <c r="G10007" s="2">
        <v>1456920.6335999998</v>
      </c>
      <c r="H10007" s="2">
        <v>126520.85557894736</v>
      </c>
      <c r="I10007" s="2">
        <v>106609.4136</v>
      </c>
      <c r="J10007" s="2">
        <v>508604.99999999994</v>
      </c>
      <c r="K10007" s="2">
        <v>61267.119999999995</v>
      </c>
      <c r="L10007" s="2">
        <v>16017.716000000002</v>
      </c>
      <c r="M10007" s="2">
        <v>142617.024</v>
      </c>
    </row>
    <row r="10008" spans="1:13" ht="14.25" customHeight="1">
      <c r="A10008" s="59" t="s">
        <v>168</v>
      </c>
      <c r="B10008" s="59" t="s">
        <v>11</v>
      </c>
      <c r="C10008" s="59" t="s">
        <v>114</v>
      </c>
      <c r="D10008" s="2">
        <v>1673.0951999999997</v>
      </c>
      <c r="E10008" s="2">
        <v>1008571933.1318399</v>
      </c>
      <c r="F10008" s="2">
        <v>641776191.06279993</v>
      </c>
      <c r="G10008" s="2">
        <v>70542119.270399988</v>
      </c>
      <c r="H10008" s="2">
        <v>5187602.4252631571</v>
      </c>
      <c r="I10008" s="2">
        <v>5161814.3591999998</v>
      </c>
      <c r="J10008" s="2">
        <v>24625899.699999999</v>
      </c>
      <c r="K10008" s="2">
        <v>2966523.02</v>
      </c>
      <c r="L10008" s="2">
        <v>775542.30599999998</v>
      </c>
      <c r="M10008" s="2">
        <v>6905311.512000001</v>
      </c>
    </row>
    <row r="10009" spans="1:13" ht="14.25" customHeight="1">
      <c r="A10009" s="59" t="s">
        <v>168</v>
      </c>
      <c r="B10009" s="59" t="s">
        <v>7</v>
      </c>
      <c r="C10009" s="59" t="s">
        <v>114</v>
      </c>
      <c r="D10009" s="2">
        <v>2483.1239999999998</v>
      </c>
      <c r="E10009" s="2">
        <v>460929892.5</v>
      </c>
      <c r="F10009" s="2">
        <v>74343207.966799989</v>
      </c>
      <c r="G10009" s="2">
        <v>94332066.06719999</v>
      </c>
      <c r="H10009" s="2">
        <v>7971606.9018947352</v>
      </c>
      <c r="I10009" s="2">
        <v>9648576.5759999994</v>
      </c>
      <c r="J10009" s="2">
        <v>37700078.919999994</v>
      </c>
      <c r="K10009" s="2">
        <v>2698393.6799999997</v>
      </c>
      <c r="L10009" s="2">
        <v>6543788.108</v>
      </c>
      <c r="M10009" s="2">
        <v>10248516.784</v>
      </c>
    </row>
    <row r="10010" spans="1:13" ht="14.25" customHeight="1">
      <c r="A10010" s="59" t="s">
        <v>168</v>
      </c>
      <c r="B10010" s="59" t="s">
        <v>7</v>
      </c>
      <c r="C10010" s="59" t="s">
        <v>114</v>
      </c>
      <c r="D10010" s="2">
        <v>340.72639999999996</v>
      </c>
      <c r="E10010" s="2">
        <v>45889810.160039991</v>
      </c>
      <c r="F10010" s="2">
        <v>10330892.2292</v>
      </c>
      <c r="G10010" s="2">
        <v>12881420.409599999</v>
      </c>
      <c r="H10010" s="2">
        <v>1058536.2391578946</v>
      </c>
      <c r="I10010" s="2">
        <v>1317542.544</v>
      </c>
      <c r="J10010" s="2">
        <v>5148092.84</v>
      </c>
      <c r="K10010" s="2">
        <v>368473.56</v>
      </c>
      <c r="L10010" s="2">
        <v>893574.41800000006</v>
      </c>
      <c r="M10010" s="2">
        <v>1406268.5120000001</v>
      </c>
    </row>
    <row r="10011" spans="1:13" ht="14.25" customHeight="1">
      <c r="A10011" s="59" t="s">
        <v>168</v>
      </c>
      <c r="B10011" s="59" t="s">
        <v>7</v>
      </c>
      <c r="C10011" s="59" t="s">
        <v>114</v>
      </c>
      <c r="D10011" s="2">
        <v>1.6072</v>
      </c>
      <c r="E10011" s="2">
        <v>298336.5</v>
      </c>
      <c r="F10011" s="2">
        <v>48730.976399999992</v>
      </c>
      <c r="G10011" s="2">
        <v>60761.606399999997</v>
      </c>
      <c r="H10011" s="2">
        <v>105.65052631578946</v>
      </c>
      <c r="I10011" s="2">
        <v>6214.2552000000005</v>
      </c>
      <c r="J10011" s="2">
        <v>24284.3</v>
      </c>
      <c r="K10011" s="2">
        <v>1738.3999999999999</v>
      </c>
      <c r="L10011" s="2">
        <v>4215.0460000000003</v>
      </c>
      <c r="M10011" s="2">
        <v>6633.308</v>
      </c>
    </row>
    <row r="10012" spans="1:13" ht="14.25" customHeight="1">
      <c r="A10012" s="59" t="s">
        <v>168</v>
      </c>
      <c r="B10012" s="59" t="s">
        <v>7</v>
      </c>
      <c r="C10012" s="59" t="s">
        <v>114</v>
      </c>
      <c r="D10012" s="2">
        <v>11700.415999999999</v>
      </c>
      <c r="E10012" s="2">
        <v>1842804989.6255999</v>
      </c>
      <c r="F10012" s="2">
        <v>362873190.6742</v>
      </c>
      <c r="G10012" s="2">
        <v>460012447.60319996</v>
      </c>
      <c r="H10012" s="2">
        <v>38543088.171789467</v>
      </c>
      <c r="I10012" s="2">
        <v>28682932.356000002</v>
      </c>
      <c r="J10012" s="2">
        <v>125206369.08</v>
      </c>
      <c r="K10012" s="2">
        <v>20582849.52</v>
      </c>
      <c r="L10012" s="2">
        <v>-107098.97</v>
      </c>
      <c r="M10012" s="2">
        <v>48290742.918000005</v>
      </c>
    </row>
    <row r="10013" spans="1:13" ht="14.25" customHeight="1">
      <c r="A10013" s="59" t="s">
        <v>168</v>
      </c>
      <c r="B10013" s="59" t="s">
        <v>7</v>
      </c>
      <c r="C10013" s="59" t="s">
        <v>114</v>
      </c>
      <c r="D10013" s="2">
        <v>3660.3979999999997</v>
      </c>
      <c r="E10013" s="2">
        <v>679461378.75</v>
      </c>
      <c r="F10013" s="2">
        <v>113523076.04939999</v>
      </c>
      <c r="G10013" s="2">
        <v>143937237.12</v>
      </c>
      <c r="H10013" s="2">
        <v>12076364.76631579</v>
      </c>
      <c r="I10013" s="2">
        <v>8963202.7655999996</v>
      </c>
      <c r="J10013" s="2">
        <v>39145989.019999996</v>
      </c>
      <c r="K10013" s="2">
        <v>6441909.3399999999</v>
      </c>
      <c r="L10013" s="2">
        <v>-35920.345999999998</v>
      </c>
      <c r="M10013" s="2">
        <v>15107439.248000002</v>
      </c>
    </row>
    <row r="10014" spans="1:13" ht="14.25" customHeight="1">
      <c r="A10014" s="59" t="s">
        <v>168</v>
      </c>
      <c r="B10014" s="59" t="s">
        <v>7</v>
      </c>
      <c r="C10014" s="59" t="s">
        <v>114</v>
      </c>
      <c r="D10014" s="2">
        <v>920.92559999999992</v>
      </c>
      <c r="E10014" s="2">
        <v>131907383.18603998</v>
      </c>
      <c r="F10014" s="2">
        <v>28571139.4518</v>
      </c>
      <c r="G10014" s="2">
        <v>36605538.393599994</v>
      </c>
      <c r="H10014" s="2">
        <v>2942963.7726315786</v>
      </c>
      <c r="I10014" s="2">
        <v>2099361.7368000001</v>
      </c>
      <c r="J10014" s="2">
        <v>9477053.2400000002</v>
      </c>
      <c r="K10014" s="2">
        <v>1662663.98</v>
      </c>
      <c r="L10014" s="2">
        <v>-46350.171999999999</v>
      </c>
      <c r="M10014" s="2">
        <v>3800906.23</v>
      </c>
    </row>
    <row r="10015" spans="1:13" ht="14.25" customHeight="1">
      <c r="A10015" s="59" t="s">
        <v>168</v>
      </c>
      <c r="B10015" s="59" t="s">
        <v>7</v>
      </c>
      <c r="C10015" s="59" t="s">
        <v>114</v>
      </c>
      <c r="D10015" s="2">
        <v>16747.024000000001</v>
      </c>
      <c r="E10015" s="2">
        <v>1959371663.3567996</v>
      </c>
      <c r="F10015" s="2">
        <v>333513715.96520001</v>
      </c>
      <c r="G10015" s="2">
        <v>644519403.30239987</v>
      </c>
      <c r="H10015" s="2">
        <v>73960263.147789463</v>
      </c>
      <c r="I10015" s="2">
        <v>42566207.248800002</v>
      </c>
      <c r="J10015" s="2">
        <v>192485642.97999999</v>
      </c>
      <c r="K10015" s="2">
        <v>28826024.979999997</v>
      </c>
      <c r="L10015" s="2">
        <v>140408.92800000001</v>
      </c>
      <c r="M10015" s="2">
        <v>69119441.886000007</v>
      </c>
    </row>
    <row r="10016" spans="1:13" ht="14.25" customHeight="1">
      <c r="A10016" s="59" t="s">
        <v>168</v>
      </c>
      <c r="B10016" s="59" t="s">
        <v>7</v>
      </c>
      <c r="C10016" s="59" t="s">
        <v>114</v>
      </c>
      <c r="D10016" s="2">
        <v>439.56919999999991</v>
      </c>
      <c r="E10016" s="2">
        <v>63317745.413999997</v>
      </c>
      <c r="F10016" s="2">
        <v>8761431.2203999981</v>
      </c>
      <c r="G10016" s="2">
        <v>16929096.537599999</v>
      </c>
      <c r="H10016" s="2">
        <v>1944113.8661052631</v>
      </c>
      <c r="I10016" s="2">
        <v>1110063.2904000001</v>
      </c>
      <c r="J10016" s="2">
        <v>5039095.9799999995</v>
      </c>
      <c r="K10016" s="2">
        <v>758154.77999999991</v>
      </c>
      <c r="L10016" s="2">
        <v>1925.77</v>
      </c>
      <c r="M10016" s="2">
        <v>1814219.66</v>
      </c>
    </row>
    <row r="10017" spans="1:13" ht="14.25" customHeight="1">
      <c r="A10017" s="59" t="s">
        <v>168</v>
      </c>
      <c r="B10017" s="59" t="s">
        <v>7</v>
      </c>
      <c r="C10017" s="59" t="s">
        <v>114</v>
      </c>
      <c r="D10017" s="2">
        <v>154.29119999999998</v>
      </c>
      <c r="E10017" s="2">
        <v>18746797.386239998</v>
      </c>
      <c r="F10017" s="2">
        <v>3069421.5563999997</v>
      </c>
      <c r="G10017" s="2">
        <v>5932901.2607999993</v>
      </c>
      <c r="H10017" s="2">
        <v>683719.24547368416</v>
      </c>
      <c r="I10017" s="2">
        <v>395705.56319999998</v>
      </c>
      <c r="J10017" s="2">
        <v>1780005.16</v>
      </c>
      <c r="K10017" s="2">
        <v>264858.36</v>
      </c>
      <c r="L10017" s="2">
        <v>2148.5640000000003</v>
      </c>
      <c r="M10017" s="2">
        <v>636800.27399999998</v>
      </c>
    </row>
    <row r="10018" spans="1:13" ht="14.25" customHeight="1">
      <c r="A10018" s="59" t="s">
        <v>168</v>
      </c>
      <c r="B10018" s="59" t="s">
        <v>7</v>
      </c>
      <c r="C10018" s="59" t="s">
        <v>114</v>
      </c>
      <c r="D10018" s="2">
        <v>4.0179999999999998</v>
      </c>
      <c r="E10018" s="2">
        <v>578772.80999999994</v>
      </c>
      <c r="F10018" s="2">
        <v>79932.927599999995</v>
      </c>
      <c r="G10018" s="2">
        <v>154502.16959999999</v>
      </c>
      <c r="H10018" s="2">
        <v>5500.0421052631573</v>
      </c>
      <c r="I10018" s="2">
        <v>10305.727199999999</v>
      </c>
      <c r="J10018" s="2">
        <v>46354.6</v>
      </c>
      <c r="K10018" s="2">
        <v>6897.0199999999995</v>
      </c>
      <c r="L10018" s="2">
        <v>55.923999999999999</v>
      </c>
      <c r="M10018" s="2">
        <v>16584.172000000002</v>
      </c>
    </row>
    <row r="10019" spans="1:13" ht="14.25" customHeight="1">
      <c r="A10019" s="59" t="s">
        <v>168</v>
      </c>
      <c r="B10019" s="59" t="s">
        <v>7</v>
      </c>
      <c r="C10019" s="59" t="s">
        <v>114</v>
      </c>
      <c r="D10019" s="2">
        <v>50562.511999999995</v>
      </c>
      <c r="E10019" s="2">
        <v>7963550133.7391987</v>
      </c>
      <c r="F10019" s="2">
        <v>1283291957.03</v>
      </c>
      <c r="G10019" s="2">
        <v>1976528744.4287996</v>
      </c>
      <c r="H10019" s="2">
        <v>167843991.92589474</v>
      </c>
      <c r="I10019" s="2">
        <v>122586306.228</v>
      </c>
      <c r="J10019" s="2">
        <v>528169374.25999999</v>
      </c>
      <c r="K10019" s="2">
        <v>90038165.61999999</v>
      </c>
      <c r="L10019" s="2">
        <v>1160174.048</v>
      </c>
      <c r="M10019" s="2">
        <v>208684995.37599999</v>
      </c>
    </row>
    <row r="10020" spans="1:13" ht="14.25" customHeight="1">
      <c r="A10020" s="59" t="s">
        <v>168</v>
      </c>
      <c r="B10020" s="59" t="s">
        <v>7</v>
      </c>
      <c r="C10020" s="59" t="s">
        <v>114</v>
      </c>
      <c r="D10020" s="2">
        <v>4.8215999999999992</v>
      </c>
      <c r="E10020" s="2">
        <v>895009.5</v>
      </c>
      <c r="F10020" s="2">
        <v>124562.8216</v>
      </c>
      <c r="G10020" s="2">
        <v>186324.72959999999</v>
      </c>
      <c r="H10020" s="2">
        <v>1735.1545263157893</v>
      </c>
      <c r="I10020" s="2">
        <v>11635.0128</v>
      </c>
      <c r="J10020" s="2">
        <v>50359.479999999996</v>
      </c>
      <c r="K10020" s="2">
        <v>8487.82</v>
      </c>
      <c r="L10020" s="2">
        <v>109.14200000000001</v>
      </c>
      <c r="M10020" s="2">
        <v>19899.923999999999</v>
      </c>
    </row>
    <row r="10021" spans="1:13" ht="14.25" customHeight="1">
      <c r="A10021" s="59" t="s">
        <v>168</v>
      </c>
      <c r="B10021" s="59" t="s">
        <v>7</v>
      </c>
      <c r="C10021" s="59" t="s">
        <v>114</v>
      </c>
      <c r="D10021" s="2">
        <v>865.47719999999993</v>
      </c>
      <c r="E10021" s="2">
        <v>118343613.65903999</v>
      </c>
      <c r="F10021" s="2">
        <v>22359008.978399999</v>
      </c>
      <c r="G10021" s="2">
        <v>33445223.232000001</v>
      </c>
      <c r="H10021" s="2">
        <v>2774723.3886315785</v>
      </c>
      <c r="I10021" s="2">
        <v>2088545.0183999999</v>
      </c>
      <c r="J10021" s="2">
        <v>9039444.6600000001</v>
      </c>
      <c r="K10021" s="2">
        <v>1523555.0799999998</v>
      </c>
      <c r="L10021" s="2">
        <v>19634.736000000001</v>
      </c>
      <c r="M10021" s="2">
        <v>3572055.3</v>
      </c>
    </row>
    <row r="10022" spans="1:13" ht="14.25" customHeight="1">
      <c r="A10022" s="59" t="s">
        <v>168</v>
      </c>
      <c r="B10022" s="59" t="s">
        <v>7</v>
      </c>
      <c r="C10022" s="59" t="s">
        <v>114</v>
      </c>
      <c r="D10022" s="2">
        <v>10777.8832</v>
      </c>
      <c r="E10022" s="2">
        <v>1697506903.9051199</v>
      </c>
      <c r="F10022" s="2">
        <v>283774083.28039998</v>
      </c>
      <c r="G10022" s="2">
        <v>386714382.06719995</v>
      </c>
      <c r="H10022" s="2">
        <v>35790035.570526309</v>
      </c>
      <c r="I10022" s="2">
        <v>31556805.314399999</v>
      </c>
      <c r="J10022" s="2">
        <v>147606783.03999999</v>
      </c>
      <c r="K10022" s="2">
        <v>18776037.739999998</v>
      </c>
      <c r="L10022" s="2">
        <v>385718.652</v>
      </c>
      <c r="M10022" s="2">
        <v>44483203.380000003</v>
      </c>
    </row>
    <row r="10023" spans="1:13" ht="14.25" customHeight="1">
      <c r="A10023" s="59" t="s">
        <v>168</v>
      </c>
      <c r="B10023" s="59" t="s">
        <v>7</v>
      </c>
      <c r="C10023" s="59" t="s">
        <v>114</v>
      </c>
      <c r="D10023" s="2">
        <v>936.99760000000003</v>
      </c>
      <c r="E10023" s="2">
        <v>173864545.47</v>
      </c>
      <c r="F10023" s="2">
        <v>24661909.122599997</v>
      </c>
      <c r="G10023" s="2">
        <v>33554413.382399999</v>
      </c>
      <c r="H10023" s="2">
        <v>3125643.4762105262</v>
      </c>
      <c r="I10023" s="2">
        <v>2721828.7223999999</v>
      </c>
      <c r="J10023" s="2">
        <v>12850157.68</v>
      </c>
      <c r="K10023" s="2">
        <v>1638139.42</v>
      </c>
      <c r="L10023" s="2">
        <v>26575.626</v>
      </c>
      <c r="M10023" s="2">
        <v>3867240.2120000003</v>
      </c>
    </row>
    <row r="10024" spans="1:13" ht="14.25" customHeight="1">
      <c r="A10024" s="59" t="s">
        <v>168</v>
      </c>
      <c r="B10024" s="59" t="s">
        <v>7</v>
      </c>
      <c r="C10024" s="59" t="s">
        <v>114</v>
      </c>
      <c r="D10024" s="2">
        <v>805.20719999999994</v>
      </c>
      <c r="E10024" s="2">
        <v>115047902.277</v>
      </c>
      <c r="F10024" s="2">
        <v>21206168.944800001</v>
      </c>
      <c r="G10024" s="2">
        <v>28913563.161599994</v>
      </c>
      <c r="H10024" s="2">
        <v>2580809.9267368419</v>
      </c>
      <c r="I10024" s="2">
        <v>2363898.4271999998</v>
      </c>
      <c r="J10024" s="2">
        <v>11024436.699999999</v>
      </c>
      <c r="K10024" s="2">
        <v>1401360.3199999998</v>
      </c>
      <c r="L10024" s="2">
        <v>30736.552000000003</v>
      </c>
      <c r="M10024" s="2">
        <v>3323305.3480000002</v>
      </c>
    </row>
    <row r="10025" spans="1:13" ht="14.25" customHeight="1">
      <c r="A10025" s="59" t="s">
        <v>168</v>
      </c>
      <c r="B10025" s="59" t="s">
        <v>7</v>
      </c>
      <c r="C10025" s="59" t="s">
        <v>114</v>
      </c>
      <c r="D10025" s="2">
        <v>4.8215999999999992</v>
      </c>
      <c r="E10025" s="2">
        <v>895009.5</v>
      </c>
      <c r="F10025" s="2">
        <v>126874.25399999997</v>
      </c>
      <c r="G10025" s="2">
        <v>172700.65919999999</v>
      </c>
      <c r="H10025" s="2">
        <v>1246.6762105263158</v>
      </c>
      <c r="I10025" s="2">
        <v>14033.2176</v>
      </c>
      <c r="J10025" s="2">
        <v>66075.599999999991</v>
      </c>
      <c r="K10025" s="2">
        <v>8418.119999999999</v>
      </c>
      <c r="L10025" s="2">
        <v>147.02600000000001</v>
      </c>
      <c r="M10025" s="2">
        <v>19899.923999999999</v>
      </c>
    </row>
    <row r="10026" spans="1:13" ht="14.25" customHeight="1">
      <c r="A10026" s="59" t="s">
        <v>168</v>
      </c>
      <c r="B10026" s="59" t="s">
        <v>9</v>
      </c>
      <c r="C10026" s="59" t="s">
        <v>114</v>
      </c>
      <c r="D10026" s="2">
        <v>12200.2552</v>
      </c>
      <c r="E10026" s="2">
        <v>1043077898.68128</v>
      </c>
      <c r="F10026" s="2">
        <v>314435506.88859999</v>
      </c>
      <c r="G10026" s="2">
        <v>269658171.09119993</v>
      </c>
      <c r="H10026" s="2">
        <v>40460498.556631573</v>
      </c>
      <c r="I10026" s="2">
        <v>40099361.364</v>
      </c>
      <c r="J10026" s="2">
        <v>117952704.02</v>
      </c>
      <c r="K10026" s="2">
        <v>21482715.059999999</v>
      </c>
      <c r="L10026" s="2">
        <v>276791.32799999998</v>
      </c>
      <c r="M10026" s="2">
        <v>50353712.530000001</v>
      </c>
    </row>
    <row r="10027" spans="1:13" ht="14.25" customHeight="1">
      <c r="A10027" s="59" t="s">
        <v>168</v>
      </c>
      <c r="B10027" s="59" t="s">
        <v>9</v>
      </c>
      <c r="C10027" s="59" t="s">
        <v>114</v>
      </c>
      <c r="D10027" s="2">
        <v>638.05840000000001</v>
      </c>
      <c r="E10027" s="2">
        <v>71853351.569999993</v>
      </c>
      <c r="F10027" s="2">
        <v>16396739.097799998</v>
      </c>
      <c r="G10027" s="2">
        <v>14059674.604799999</v>
      </c>
      <c r="H10027" s="2">
        <v>2125243.6143157892</v>
      </c>
      <c r="I10027" s="2">
        <v>2094320.0160000001</v>
      </c>
      <c r="J10027" s="2">
        <v>6280363.5999999996</v>
      </c>
      <c r="K10027" s="2">
        <v>1119623.8999999999</v>
      </c>
      <c r="L10027" s="2">
        <v>14946.14</v>
      </c>
      <c r="M10027" s="2">
        <v>2633436.8059999999</v>
      </c>
    </row>
    <row r="10028" spans="1:13" ht="14.25" customHeight="1">
      <c r="A10028" s="59" t="s">
        <v>168</v>
      </c>
      <c r="B10028" s="59" t="s">
        <v>9</v>
      </c>
      <c r="C10028" s="59" t="s">
        <v>114</v>
      </c>
      <c r="D10028" s="2">
        <v>823.68999999999994</v>
      </c>
      <c r="E10028" s="2">
        <v>74132841.320999995</v>
      </c>
      <c r="F10028" s="2">
        <v>21185272.9914</v>
      </c>
      <c r="G10028" s="2">
        <v>18166630.8288</v>
      </c>
      <c r="H10028" s="2">
        <v>2641437.1705263159</v>
      </c>
      <c r="I10028" s="2">
        <v>2704465.6488000001</v>
      </c>
      <c r="J10028" s="2">
        <v>8055784.96</v>
      </c>
      <c r="K10028" s="2">
        <v>1446891.64</v>
      </c>
      <c r="L10028" s="2">
        <v>19074.594000000001</v>
      </c>
      <c r="M10028" s="2">
        <v>3399589.2920000004</v>
      </c>
    </row>
    <row r="10029" spans="1:13" ht="14.25" customHeight="1">
      <c r="A10029" s="59" t="s">
        <v>168</v>
      </c>
      <c r="B10029" s="59" t="s">
        <v>9</v>
      </c>
      <c r="C10029" s="59" t="s">
        <v>114</v>
      </c>
      <c r="D10029" s="2">
        <v>25372.0628</v>
      </c>
      <c r="E10029" s="2">
        <v>3630605177.5408797</v>
      </c>
      <c r="F10029" s="2">
        <v>1477437336.2455997</v>
      </c>
      <c r="G10029" s="2">
        <v>643494322.48319995</v>
      </c>
      <c r="H10029" s="2">
        <v>81653993.007157892</v>
      </c>
      <c r="I10029" s="2">
        <v>89097504.292799994</v>
      </c>
      <c r="J10029" s="2">
        <v>255659371.22</v>
      </c>
      <c r="K10029" s="2">
        <v>44605936.879999995</v>
      </c>
      <c r="L10029" s="2">
        <v>20524374.991999999</v>
      </c>
      <c r="M10029" s="2">
        <v>104717281.39399999</v>
      </c>
    </row>
    <row r="10030" spans="1:13" ht="14.25" customHeight="1">
      <c r="A10030" s="59" t="s">
        <v>168</v>
      </c>
      <c r="B10030" s="59" t="s">
        <v>9</v>
      </c>
      <c r="C10030" s="59" t="s">
        <v>114</v>
      </c>
      <c r="D10030" s="2">
        <v>1066.3771999999999</v>
      </c>
      <c r="E10030" s="2">
        <v>201374392.80419999</v>
      </c>
      <c r="F10030" s="2">
        <v>62118547.877599992</v>
      </c>
      <c r="G10030" s="2">
        <v>27057009.427199997</v>
      </c>
      <c r="H10030" s="2">
        <v>3419293.5208421052</v>
      </c>
      <c r="I10030" s="2">
        <v>3743739.3887999998</v>
      </c>
      <c r="J10030" s="2">
        <v>10672191.76</v>
      </c>
      <c r="K10030" s="2">
        <v>1875836.0999999999</v>
      </c>
      <c r="L10030" s="2">
        <v>864039.33</v>
      </c>
      <c r="M10030" s="2">
        <v>4401223.3099999996</v>
      </c>
    </row>
    <row r="10031" spans="1:13" ht="14.25" customHeight="1">
      <c r="A10031" s="59" t="s">
        <v>168</v>
      </c>
      <c r="B10031" s="59" t="s">
        <v>9</v>
      </c>
      <c r="C10031" s="59" t="s">
        <v>114</v>
      </c>
      <c r="D10031" s="2">
        <v>514.30399999999997</v>
      </c>
      <c r="E10031" s="2">
        <v>69343593.774839997</v>
      </c>
      <c r="F10031" s="2">
        <v>29965221.919199999</v>
      </c>
      <c r="G10031" s="2">
        <v>13052211.321599998</v>
      </c>
      <c r="H10031" s="2">
        <v>1623251.9747368419</v>
      </c>
      <c r="I10031" s="2">
        <v>1805555.0807999999</v>
      </c>
      <c r="J10031" s="2">
        <v>5135875.66</v>
      </c>
      <c r="K10031" s="2">
        <v>904938.05999999994</v>
      </c>
      <c r="L10031" s="2">
        <v>416980.16800000001</v>
      </c>
      <c r="M10031" s="2">
        <v>2122669.3840000001</v>
      </c>
    </row>
    <row r="10032" spans="1:13" ht="14.25" customHeight="1">
      <c r="A10032" s="59" t="s">
        <v>168</v>
      </c>
      <c r="B10032" s="59" t="s">
        <v>12</v>
      </c>
      <c r="C10032" s="59" t="s">
        <v>114</v>
      </c>
      <c r="D10032" s="2">
        <v>11218.255999999999</v>
      </c>
      <c r="E10032" s="2">
        <v>575516725.66079986</v>
      </c>
      <c r="F10032" s="2">
        <v>262642564.21639997</v>
      </c>
      <c r="G10032" s="2">
        <v>29264409.542399999</v>
      </c>
      <c r="H10032" s="2">
        <v>36497886.639157891</v>
      </c>
      <c r="I10032" s="2">
        <v>65043894.499200001</v>
      </c>
      <c r="J10032" s="2">
        <v>295443164.44</v>
      </c>
      <c r="K10032" s="2">
        <v>19510004.98</v>
      </c>
      <c r="L10032" s="2">
        <v>315280.57</v>
      </c>
      <c r="M10032" s="2">
        <v>92145380.381999999</v>
      </c>
    </row>
    <row r="10033" spans="1:13" ht="14.25" customHeight="1">
      <c r="A10033" s="59" t="s">
        <v>168</v>
      </c>
      <c r="B10033" s="59" t="s">
        <v>12</v>
      </c>
      <c r="C10033" s="59" t="s">
        <v>114</v>
      </c>
      <c r="D10033" s="2">
        <v>96.431999999999988</v>
      </c>
      <c r="E10033" s="2">
        <v>5467434.0335999997</v>
      </c>
      <c r="F10033" s="2">
        <v>2258230.4801999996</v>
      </c>
      <c r="G10033" s="2">
        <v>251622.96959999995</v>
      </c>
      <c r="H10033" s="2">
        <v>315232.5827368421</v>
      </c>
      <c r="I10033" s="2">
        <v>559216.54799999995</v>
      </c>
      <c r="J10033" s="2">
        <v>2540343.5999999996</v>
      </c>
      <c r="K10033" s="2">
        <v>167746.57999999999</v>
      </c>
      <c r="L10033" s="2">
        <v>2720.4320000000002</v>
      </c>
      <c r="M10033" s="2">
        <v>792080.47600000002</v>
      </c>
    </row>
    <row r="10034" spans="1:13" ht="14.25" customHeight="1">
      <c r="A10034" s="59" t="s">
        <v>168</v>
      </c>
      <c r="B10034" s="59" t="s">
        <v>11</v>
      </c>
      <c r="C10034" s="59" t="s">
        <v>114</v>
      </c>
      <c r="D10034" s="2">
        <v>49.823199999999993</v>
      </c>
      <c r="E10034" s="2">
        <v>42419472.479999997</v>
      </c>
      <c r="F10034" s="2">
        <v>19111487.021799996</v>
      </c>
      <c r="G10034" s="2">
        <v>2100676.2623999999</v>
      </c>
      <c r="H10034" s="2">
        <v>129015.45094736839</v>
      </c>
      <c r="I10034" s="2">
        <v>153716.2488</v>
      </c>
      <c r="J10034" s="2">
        <v>733336.65999999992</v>
      </c>
      <c r="K10034" s="2">
        <v>88338.599999999991</v>
      </c>
      <c r="L10034" s="2">
        <v>23094.808000000001</v>
      </c>
      <c r="M10034" s="2">
        <v>205633.45</v>
      </c>
    </row>
    <row r="10035" spans="1:13" ht="14.25" customHeight="1">
      <c r="A10035" s="59" t="s">
        <v>168</v>
      </c>
      <c r="B10035" s="59" t="s">
        <v>11</v>
      </c>
      <c r="C10035" s="59" t="s">
        <v>114</v>
      </c>
      <c r="D10035" s="2">
        <v>1196.5603999999998</v>
      </c>
      <c r="E10035" s="2">
        <v>686562662.5704</v>
      </c>
      <c r="F10035" s="2">
        <v>458997926.53899992</v>
      </c>
      <c r="G10035" s="2">
        <v>50457625.996799991</v>
      </c>
      <c r="H10035" s="2">
        <v>3705821.4770526309</v>
      </c>
      <c r="I10035" s="2">
        <v>3687886.3680000002</v>
      </c>
      <c r="J10035" s="2">
        <v>17620671.68</v>
      </c>
      <c r="K10035" s="2">
        <v>2122962.7799999998</v>
      </c>
      <c r="L10035" s="2">
        <v>556190.33799999999</v>
      </c>
      <c r="M10035" s="2">
        <v>4938524.8660000004</v>
      </c>
    </row>
    <row r="10036" spans="1:13" ht="14.25" customHeight="1">
      <c r="A10036" s="59" t="s">
        <v>168</v>
      </c>
      <c r="B10036" s="59" t="s">
        <v>7</v>
      </c>
      <c r="C10036" s="59" t="s">
        <v>114</v>
      </c>
      <c r="D10036" s="2">
        <v>1504.3391999999999</v>
      </c>
      <c r="E10036" s="2">
        <v>236932070.09471995</v>
      </c>
      <c r="F10036" s="2">
        <v>45611842.343599997</v>
      </c>
      <c r="G10036" s="2">
        <v>56872666.003199987</v>
      </c>
      <c r="H10036" s="2">
        <v>4821601.6572631579</v>
      </c>
      <c r="I10036" s="2">
        <v>5817114.0792000005</v>
      </c>
      <c r="J10036" s="2">
        <v>22729325.799999997</v>
      </c>
      <c r="K10036" s="2">
        <v>1626855.4</v>
      </c>
      <c r="L10036" s="2">
        <v>3945241.5639999998</v>
      </c>
      <c r="M10036" s="2">
        <v>6208809.6620000005</v>
      </c>
    </row>
    <row r="10037" spans="1:13" ht="14.25" customHeight="1">
      <c r="A10037" s="59" t="s">
        <v>168</v>
      </c>
      <c r="B10037" s="59" t="s">
        <v>7</v>
      </c>
      <c r="C10037" s="59" t="s">
        <v>114</v>
      </c>
      <c r="D10037" s="2">
        <v>769.04519999999991</v>
      </c>
      <c r="E10037" s="2">
        <v>142754015.25</v>
      </c>
      <c r="F10037" s="2">
        <v>23799714.612199999</v>
      </c>
      <c r="G10037" s="2">
        <v>28770521.049599998</v>
      </c>
      <c r="H10037" s="2">
        <v>2444661.2008421049</v>
      </c>
      <c r="I10037" s="2">
        <v>2942739.8711999999</v>
      </c>
      <c r="J10037" s="2">
        <v>11498221.219999999</v>
      </c>
      <c r="K10037" s="2">
        <v>822988.89999999991</v>
      </c>
      <c r="L10037" s="2">
        <v>1995803.986</v>
      </c>
      <c r="M10037" s="2">
        <v>3174054.1140000001</v>
      </c>
    </row>
    <row r="10038" spans="1:13" ht="14.25" customHeight="1">
      <c r="A10038" s="59" t="s">
        <v>168</v>
      </c>
      <c r="B10038" s="59" t="s">
        <v>7</v>
      </c>
      <c r="C10038" s="59" t="s">
        <v>114</v>
      </c>
      <c r="D10038" s="2">
        <v>65.895200000000003</v>
      </c>
      <c r="E10038" s="2">
        <v>10326253.651559999</v>
      </c>
      <c r="F10038" s="2">
        <v>1997954.9198</v>
      </c>
      <c r="G10038" s="2">
        <v>2491215.6287999996</v>
      </c>
      <c r="H10038" s="2">
        <v>186782.67284210527</v>
      </c>
      <c r="I10038" s="2">
        <v>254811.0312</v>
      </c>
      <c r="J10038" s="2">
        <v>995622.67999999993</v>
      </c>
      <c r="K10038" s="2">
        <v>71260.459999999992</v>
      </c>
      <c r="L10038" s="2">
        <v>172817.788</v>
      </c>
      <c r="M10038" s="2">
        <v>271966.52999999997</v>
      </c>
    </row>
    <row r="10039" spans="1:13" ht="14.25" customHeight="1">
      <c r="A10039" s="59" t="s">
        <v>168</v>
      </c>
      <c r="B10039" s="59" t="s">
        <v>7</v>
      </c>
      <c r="C10039" s="59" t="s">
        <v>114</v>
      </c>
      <c r="D10039" s="2">
        <v>4.0179999999999998</v>
      </c>
      <c r="E10039" s="2">
        <v>745841.25</v>
      </c>
      <c r="F10039" s="2">
        <v>121826.64559999999</v>
      </c>
      <c r="G10039" s="2">
        <v>151902.83519999997</v>
      </c>
      <c r="H10039" s="2">
        <v>701.02231578947362</v>
      </c>
      <c r="I10039" s="2">
        <v>15537.852000000001</v>
      </c>
      <c r="J10039" s="2">
        <v>60708.7</v>
      </c>
      <c r="K10039" s="2">
        <v>4345.1799999999994</v>
      </c>
      <c r="L10039" s="2">
        <v>10537.164000000001</v>
      </c>
      <c r="M10039" s="2">
        <v>16584.172000000002</v>
      </c>
    </row>
    <row r="10040" spans="1:13" ht="14.25" customHeight="1">
      <c r="A10040" s="59" t="s">
        <v>168</v>
      </c>
      <c r="B10040" s="59" t="s">
        <v>7</v>
      </c>
      <c r="C10040" s="59" t="s">
        <v>114</v>
      </c>
      <c r="D10040" s="2">
        <v>15795.561599999999</v>
      </c>
      <c r="E10040" s="2">
        <v>2487786735.9945598</v>
      </c>
      <c r="F10040" s="2">
        <v>489980735.49419993</v>
      </c>
      <c r="G10040" s="2">
        <v>623298629.33759987</v>
      </c>
      <c r="H10040" s="2">
        <v>52008887.868631572</v>
      </c>
      <c r="I10040" s="2">
        <v>37843225.401600003</v>
      </c>
      <c r="J10040" s="2">
        <v>166938086.23999998</v>
      </c>
      <c r="K10040" s="2">
        <v>28027151.459999997</v>
      </c>
      <c r="L10040" s="2">
        <v>-356105.99200000003</v>
      </c>
      <c r="M10040" s="2">
        <v>65192501.902000003</v>
      </c>
    </row>
    <row r="10041" spans="1:13" ht="14.25" customHeight="1">
      <c r="A10041" s="59" t="s">
        <v>168</v>
      </c>
      <c r="B10041" s="59" t="s">
        <v>7</v>
      </c>
      <c r="C10041" s="59" t="s">
        <v>114</v>
      </c>
      <c r="D10041" s="2">
        <v>1741.4011999999998</v>
      </c>
      <c r="E10041" s="2">
        <v>323247597.75</v>
      </c>
      <c r="F10041" s="2">
        <v>54040650.010399997</v>
      </c>
      <c r="G10041" s="2">
        <v>68477046.489600003</v>
      </c>
      <c r="H10041" s="2">
        <v>5741878.6458947351</v>
      </c>
      <c r="I10041" s="2">
        <v>4283960.7023999998</v>
      </c>
      <c r="J10041" s="2">
        <v>18675954.279999997</v>
      </c>
      <c r="K10041" s="2">
        <v>3062009.5599999996</v>
      </c>
      <c r="L10041" s="2">
        <v>-12997.820000000002</v>
      </c>
      <c r="M10041" s="2">
        <v>7187227.1020000009</v>
      </c>
    </row>
    <row r="10042" spans="1:13" ht="14.25" customHeight="1">
      <c r="A10042" s="59" t="s">
        <v>168</v>
      </c>
      <c r="B10042" s="59" t="s">
        <v>7</v>
      </c>
      <c r="C10042" s="59" t="s">
        <v>114</v>
      </c>
      <c r="D10042" s="2">
        <v>203.31079999999997</v>
      </c>
      <c r="E10042" s="2">
        <v>27122296.287239999</v>
      </c>
      <c r="F10042" s="2">
        <v>6308825.6606000001</v>
      </c>
      <c r="G10042" s="2">
        <v>8071186.0031999992</v>
      </c>
      <c r="H10042" s="2">
        <v>640189.98568421055</v>
      </c>
      <c r="I10042" s="2">
        <v>468392.95439999999</v>
      </c>
      <c r="J10042" s="2">
        <v>2104222.5</v>
      </c>
      <c r="K10042" s="2">
        <v>365855.3</v>
      </c>
      <c r="L10042" s="2">
        <v>-9083.14</v>
      </c>
      <c r="M10042" s="2">
        <v>839117.97200000007</v>
      </c>
    </row>
    <row r="10043" spans="1:13" ht="14.25" customHeight="1">
      <c r="A10043" s="59" t="s">
        <v>168</v>
      </c>
      <c r="B10043" s="59" t="s">
        <v>7</v>
      </c>
      <c r="C10043" s="59" t="s">
        <v>114</v>
      </c>
      <c r="D10043" s="2">
        <v>10.4468</v>
      </c>
      <c r="E10043" s="2">
        <v>1939187.25</v>
      </c>
      <c r="F10043" s="2">
        <v>323994.25899999996</v>
      </c>
      <c r="G10043" s="2">
        <v>410725.53599999996</v>
      </c>
      <c r="H10043" s="2">
        <v>61994.485894736841</v>
      </c>
      <c r="I10043" s="2">
        <v>25609.7808</v>
      </c>
      <c r="J10043" s="2">
        <v>111790.59999999999</v>
      </c>
      <c r="K10043" s="2">
        <v>18377.84</v>
      </c>
      <c r="L10043" s="2">
        <v>-94.710000000000008</v>
      </c>
      <c r="M10043" s="2">
        <v>43117.404000000002</v>
      </c>
    </row>
    <row r="10044" spans="1:13" ht="14.25" customHeight="1">
      <c r="A10044" s="59" t="s">
        <v>132</v>
      </c>
      <c r="B10044" s="59" t="s">
        <v>7</v>
      </c>
      <c r="C10044" s="59" t="s">
        <v>112</v>
      </c>
      <c r="D10044" s="2">
        <v>11.250399999999999</v>
      </c>
      <c r="E10044" s="2">
        <v>1822605.3014399998</v>
      </c>
      <c r="F10044" s="2">
        <v>315979.01319999999</v>
      </c>
      <c r="G10044" s="2">
        <v>429641.95199999993</v>
      </c>
      <c r="H10044" s="2">
        <v>3070.08</v>
      </c>
      <c r="I10044" s="2">
        <v>31646.916000000001</v>
      </c>
      <c r="J10044" s="2">
        <v>113215.76</v>
      </c>
      <c r="K10044" s="2">
        <v>5511.2199999999993</v>
      </c>
      <c r="L10044" s="2">
        <v>540.298</v>
      </c>
      <c r="M10044" s="2">
        <v>27915.998</v>
      </c>
    </row>
    <row r="10045" spans="1:13" ht="14.25" customHeight="1">
      <c r="A10045" s="59" t="s">
        <v>132</v>
      </c>
      <c r="B10045" s="59" t="s">
        <v>7</v>
      </c>
      <c r="C10045" s="59" t="s">
        <v>112</v>
      </c>
      <c r="D10045" s="2">
        <v>45046.601599999995</v>
      </c>
      <c r="E10045" s="2">
        <v>7175964176.8214397</v>
      </c>
      <c r="F10045" s="2">
        <v>1137625115.7301998</v>
      </c>
      <c r="G10045" s="2">
        <v>1667965515.1104</v>
      </c>
      <c r="H10045" s="2">
        <v>86964791.403789461</v>
      </c>
      <c r="I10045" s="2">
        <v>129497202.7272</v>
      </c>
      <c r="J10045" s="2">
        <v>441904222.15999997</v>
      </c>
      <c r="K10045" s="2">
        <v>81207162.5</v>
      </c>
      <c r="L10045" s="2">
        <v>34110820.348000005</v>
      </c>
      <c r="M10045" s="2">
        <v>111776809.64999999</v>
      </c>
    </row>
    <row r="10046" spans="1:13" ht="14.25" customHeight="1">
      <c r="A10046" s="59" t="s">
        <v>132</v>
      </c>
      <c r="B10046" s="59" t="s">
        <v>7</v>
      </c>
      <c r="C10046" s="59" t="s">
        <v>112</v>
      </c>
      <c r="D10046" s="2">
        <v>27913.849599999998</v>
      </c>
      <c r="E10046" s="2">
        <v>4401375473.2147198</v>
      </c>
      <c r="F10046" s="2">
        <v>715308444.98259997</v>
      </c>
      <c r="G10046" s="2">
        <v>1009166662.7711998</v>
      </c>
      <c r="H10046" s="2">
        <v>53897485.490526311</v>
      </c>
      <c r="I10046" s="2">
        <v>103457080.54799999</v>
      </c>
      <c r="J10046" s="2">
        <v>299314644.38</v>
      </c>
      <c r="K10046" s="2">
        <v>52006673.039999999</v>
      </c>
      <c r="L10046" s="2">
        <v>33840423.298</v>
      </c>
      <c r="M10046" s="2">
        <v>69264294.066</v>
      </c>
    </row>
    <row r="10047" spans="1:13" ht="14.25" customHeight="1">
      <c r="A10047" s="59" t="s">
        <v>132</v>
      </c>
      <c r="B10047" s="59" t="s">
        <v>7</v>
      </c>
      <c r="C10047" s="59" t="s">
        <v>112</v>
      </c>
      <c r="D10047" s="2">
        <v>7409.192</v>
      </c>
      <c r="E10047" s="2">
        <v>1357119213.9119999</v>
      </c>
      <c r="F10047" s="2">
        <v>189858449.21939999</v>
      </c>
      <c r="G10047" s="2">
        <v>267826177.20959997</v>
      </c>
      <c r="H10047" s="2">
        <v>14320956.186947368</v>
      </c>
      <c r="I10047" s="2">
        <v>27299726.114399999</v>
      </c>
      <c r="J10047" s="2">
        <v>80660266.780000001</v>
      </c>
      <c r="K10047" s="2">
        <v>14667217</v>
      </c>
      <c r="L10047" s="2">
        <v>9700977.527999999</v>
      </c>
      <c r="M10047" s="2">
        <v>18384868.875999998</v>
      </c>
    </row>
    <row r="10048" spans="1:13" ht="14.25" customHeight="1">
      <c r="A10048" s="59" t="s">
        <v>132</v>
      </c>
      <c r="B10048" s="59" t="s">
        <v>7</v>
      </c>
      <c r="C10048" s="59" t="s">
        <v>112</v>
      </c>
      <c r="D10048" s="2">
        <v>4887.4951999999994</v>
      </c>
      <c r="E10048" s="2">
        <v>697929769.310004</v>
      </c>
      <c r="F10048" s="2">
        <v>125241747.99639998</v>
      </c>
      <c r="G10048" s="2">
        <v>176770572.15359998</v>
      </c>
      <c r="H10048" s="2">
        <v>8957495.3532631565</v>
      </c>
      <c r="I10048" s="2">
        <v>18000038.7432</v>
      </c>
      <c r="J10048" s="2">
        <v>53258224.279999994</v>
      </c>
      <c r="K10048" s="2">
        <v>9618540.1399999987</v>
      </c>
      <c r="L10048" s="2">
        <v>6337826.3300000001</v>
      </c>
      <c r="M10048" s="2">
        <v>12127633.540000001</v>
      </c>
    </row>
    <row r="10049" spans="1:13" ht="14.25" customHeight="1">
      <c r="A10049" s="59" t="s">
        <v>132</v>
      </c>
      <c r="B10049" s="59" t="s">
        <v>9</v>
      </c>
      <c r="C10049" s="59" t="s">
        <v>112</v>
      </c>
      <c r="D10049" s="2">
        <v>41716.483200000002</v>
      </c>
      <c r="E10049" s="2">
        <v>4317430742.1907196</v>
      </c>
      <c r="F10049" s="2">
        <v>1254760683.8215997</v>
      </c>
      <c r="G10049" s="2">
        <v>901539683.75039995</v>
      </c>
      <c r="H10049" s="2">
        <v>71060228.291368425</v>
      </c>
      <c r="I10049" s="2">
        <v>156722157.6336</v>
      </c>
      <c r="J10049" s="2">
        <v>464284383.75999999</v>
      </c>
      <c r="K10049" s="2">
        <v>102904395.3</v>
      </c>
      <c r="L10049" s="2">
        <v>48672782.311999999</v>
      </c>
      <c r="M10049" s="2">
        <v>103513589.454</v>
      </c>
    </row>
    <row r="10050" spans="1:13" ht="14.25" customHeight="1">
      <c r="A10050" s="59" t="s">
        <v>132</v>
      </c>
      <c r="B10050" s="59" t="s">
        <v>9</v>
      </c>
      <c r="C10050" s="59" t="s">
        <v>112</v>
      </c>
      <c r="D10050" s="2">
        <v>13048.0532</v>
      </c>
      <c r="E10050" s="2">
        <v>1754248358.1823196</v>
      </c>
      <c r="F10050" s="2">
        <v>393102762.19260001</v>
      </c>
      <c r="G10050" s="2">
        <v>281863239.49440002</v>
      </c>
      <c r="H10050" s="2">
        <v>22222348.991999999</v>
      </c>
      <c r="I10050" s="2">
        <v>48518913.772800006</v>
      </c>
      <c r="J10050" s="2">
        <v>142574358.57999998</v>
      </c>
      <c r="K10050" s="2">
        <v>33544459.959999997</v>
      </c>
      <c r="L10050" s="2">
        <v>16144665.284000002</v>
      </c>
      <c r="M10050" s="2">
        <v>32376910.258000001</v>
      </c>
    </row>
    <row r="10051" spans="1:13" ht="14.25" customHeight="1">
      <c r="A10051" s="59" t="s">
        <v>132</v>
      </c>
      <c r="B10051" s="59" t="s">
        <v>9</v>
      </c>
      <c r="C10051" s="59" t="s">
        <v>112</v>
      </c>
      <c r="D10051" s="2">
        <v>454.83759999999995</v>
      </c>
      <c r="E10051" s="2">
        <v>49699622.954519995</v>
      </c>
      <c r="F10051" s="2">
        <v>13684638.264999999</v>
      </c>
      <c r="G10051" s="2">
        <v>9829591.6415999979</v>
      </c>
      <c r="H10051" s="2">
        <v>751555.58399999992</v>
      </c>
      <c r="I10051" s="2">
        <v>1697955.5664000001</v>
      </c>
      <c r="J10051" s="2">
        <v>5015064.2399999993</v>
      </c>
      <c r="K10051" s="2">
        <v>1148276.3399999999</v>
      </c>
      <c r="L10051" s="2">
        <v>549155.64</v>
      </c>
      <c r="M10051" s="2">
        <v>1128616.676</v>
      </c>
    </row>
    <row r="10052" spans="1:13" ht="14.25" customHeight="1">
      <c r="A10052" s="59" t="s">
        <v>132</v>
      </c>
      <c r="B10052" s="59" t="s">
        <v>9</v>
      </c>
      <c r="C10052" s="59" t="s">
        <v>112</v>
      </c>
      <c r="D10052" s="2">
        <v>5.6251999999999995</v>
      </c>
      <c r="E10052" s="2">
        <v>760161.40199999989</v>
      </c>
      <c r="F10052" s="2">
        <v>169245.212</v>
      </c>
      <c r="G10052" s="2">
        <v>121567.29599999999</v>
      </c>
      <c r="H10052" s="2">
        <v>0</v>
      </c>
      <c r="I10052" s="2">
        <v>20999.3472</v>
      </c>
      <c r="J10052" s="2">
        <v>62023.979999999996</v>
      </c>
      <c r="K10052" s="2">
        <v>14200.759999999998</v>
      </c>
      <c r="L10052" s="2">
        <v>6792.0599999999995</v>
      </c>
      <c r="M10052" s="2">
        <v>13958.449999999999</v>
      </c>
    </row>
    <row r="10053" spans="1:13" ht="14.25" customHeight="1">
      <c r="A10053" s="59" t="s">
        <v>132</v>
      </c>
      <c r="B10053" s="59" t="s">
        <v>9</v>
      </c>
      <c r="C10053" s="59" t="s">
        <v>112</v>
      </c>
      <c r="D10053" s="2">
        <v>12.053999999999998</v>
      </c>
      <c r="E10053" s="2">
        <v>1628917.2899999998</v>
      </c>
      <c r="F10053" s="2">
        <v>362657.85759999999</v>
      </c>
      <c r="G10053" s="2">
        <v>269581.36319999996</v>
      </c>
      <c r="H10053" s="2">
        <v>1731.4256842105262</v>
      </c>
      <c r="I10053" s="2">
        <v>33095.757599999997</v>
      </c>
      <c r="J10053" s="2">
        <v>91779.319999999992</v>
      </c>
      <c r="K10053" s="2">
        <v>19532.399999999998</v>
      </c>
      <c r="L10053" s="2">
        <v>2524.6979999999999</v>
      </c>
      <c r="M10053" s="2">
        <v>0</v>
      </c>
    </row>
    <row r="10054" spans="1:13" ht="14.25" customHeight="1">
      <c r="A10054" s="59" t="s">
        <v>132</v>
      </c>
      <c r="B10054" s="59" t="s">
        <v>9</v>
      </c>
      <c r="C10054" s="59" t="s">
        <v>112</v>
      </c>
      <c r="D10054" s="2">
        <v>12693.665599999998</v>
      </c>
      <c r="E10054" s="2">
        <v>1816395001.5657597</v>
      </c>
      <c r="F10054" s="2">
        <v>733697552.9059999</v>
      </c>
      <c r="G10054" s="2">
        <v>308327895.09119993</v>
      </c>
      <c r="H10054" s="2">
        <v>21476151.754105262</v>
      </c>
      <c r="I10054" s="2">
        <v>35559024.775199994</v>
      </c>
      <c r="J10054" s="2">
        <v>105818257.09999999</v>
      </c>
      <c r="K10054" s="2">
        <v>32166640.199999999</v>
      </c>
      <c r="L10054" s="2">
        <v>22858423.566</v>
      </c>
      <c r="M10054" s="2">
        <v>31497546.849999998</v>
      </c>
    </row>
    <row r="10055" spans="1:13" ht="14.25" customHeight="1">
      <c r="A10055" s="59" t="s">
        <v>132</v>
      </c>
      <c r="B10055" s="59" t="s">
        <v>9</v>
      </c>
      <c r="C10055" s="59" t="s">
        <v>112</v>
      </c>
      <c r="D10055" s="2">
        <v>2368.2091999999998</v>
      </c>
      <c r="E10055" s="2">
        <v>460113444.94499999</v>
      </c>
      <c r="F10055" s="2">
        <v>136872683.34639996</v>
      </c>
      <c r="G10055" s="2">
        <v>57496943.942399994</v>
      </c>
      <c r="H10055" s="2">
        <v>4016929.9604210528</v>
      </c>
      <c r="I10055" s="2">
        <v>6601989.4775999999</v>
      </c>
      <c r="J10055" s="2">
        <v>19699998.98</v>
      </c>
      <c r="K10055" s="2">
        <v>6081136.3999999994</v>
      </c>
      <c r="L10055" s="2">
        <v>4155563.61</v>
      </c>
      <c r="M10055" s="2">
        <v>5876378.4639999997</v>
      </c>
    </row>
    <row r="10056" spans="1:13" ht="14.25" customHeight="1">
      <c r="A10056" s="59" t="s">
        <v>132</v>
      </c>
      <c r="B10056" s="59" t="s">
        <v>9</v>
      </c>
      <c r="C10056" s="59" t="s">
        <v>112</v>
      </c>
      <c r="D10056" s="2">
        <v>242.68719999999996</v>
      </c>
      <c r="E10056" s="2">
        <v>28920636.886679996</v>
      </c>
      <c r="F10056" s="2">
        <v>14017429.647999998</v>
      </c>
      <c r="G10056" s="2">
        <v>5900090.7647999991</v>
      </c>
      <c r="H10056" s="2">
        <v>373109.18400000001</v>
      </c>
      <c r="I10056" s="2">
        <v>687562.12800000003</v>
      </c>
      <c r="J10056" s="2">
        <v>2026659.5199999998</v>
      </c>
      <c r="K10056" s="2">
        <v>589232.31999999995</v>
      </c>
      <c r="L10056" s="2">
        <v>491340.14600000001</v>
      </c>
      <c r="M10056" s="2">
        <v>602195.04399999999</v>
      </c>
    </row>
    <row r="10057" spans="1:13" ht="14.25" customHeight="1">
      <c r="A10057" s="59" t="s">
        <v>132</v>
      </c>
      <c r="B10057" s="59" t="s">
        <v>12</v>
      </c>
      <c r="C10057" s="59" t="s">
        <v>112</v>
      </c>
      <c r="D10057" s="2">
        <v>5593.0559999999996</v>
      </c>
      <c r="E10057" s="2">
        <v>286933840.30079997</v>
      </c>
      <c r="F10057" s="2">
        <v>126804825.12479998</v>
      </c>
      <c r="G10057" s="2">
        <v>14509445.260799997</v>
      </c>
      <c r="H10057" s="2">
        <v>9447762.2703157868</v>
      </c>
      <c r="I10057" s="2">
        <v>31439333.131200001</v>
      </c>
      <c r="J10057" s="2">
        <v>96944003.899999991</v>
      </c>
      <c r="K10057" s="2">
        <v>16216843.159999998</v>
      </c>
      <c r="L10057" s="2">
        <v>11501491.298</v>
      </c>
      <c r="M10057" s="2">
        <v>23009185.650000002</v>
      </c>
    </row>
    <row r="10058" spans="1:13" ht="14.25" customHeight="1">
      <c r="A10058" s="59" t="s">
        <v>132</v>
      </c>
      <c r="B10058" s="59" t="s">
        <v>12</v>
      </c>
      <c r="C10058" s="59" t="s">
        <v>112</v>
      </c>
      <c r="D10058" s="2">
        <v>1.6072</v>
      </c>
      <c r="E10058" s="2">
        <v>91123.900559999995</v>
      </c>
      <c r="F10058" s="2">
        <v>36434.887799999997</v>
      </c>
      <c r="G10058" s="2">
        <v>4175.3087999999998</v>
      </c>
      <c r="H10058" s="2">
        <v>0</v>
      </c>
      <c r="I10058" s="2">
        <v>9069.4295999999995</v>
      </c>
      <c r="J10058" s="2">
        <v>27848.84</v>
      </c>
      <c r="K10058" s="2">
        <v>4680.5599999999995</v>
      </c>
      <c r="L10058" s="2">
        <v>3269.75</v>
      </c>
      <c r="M10058" s="2">
        <v>6611.6600000000008</v>
      </c>
    </row>
    <row r="10059" spans="1:13" ht="14.25" customHeight="1">
      <c r="A10059" s="59" t="s">
        <v>132</v>
      </c>
      <c r="B10059" s="59" t="s">
        <v>11</v>
      </c>
      <c r="C10059" s="59" t="s">
        <v>112</v>
      </c>
      <c r="D10059" s="2">
        <v>3.2143999999999999</v>
      </c>
      <c r="E10059" s="2">
        <v>1368370.0799999998</v>
      </c>
      <c r="F10059" s="2">
        <v>621339.43640000001</v>
      </c>
      <c r="G10059" s="2">
        <v>99621.734399999987</v>
      </c>
      <c r="H10059" s="2">
        <v>10533.978947368421</v>
      </c>
      <c r="I10059" s="2">
        <v>9429.8688000000002</v>
      </c>
      <c r="J10059" s="2">
        <v>72270.7</v>
      </c>
      <c r="K10059" s="2">
        <v>8948.66</v>
      </c>
      <c r="L10059" s="2">
        <v>5145.9100000000008</v>
      </c>
      <c r="M10059" s="2">
        <v>7976.3860000000004</v>
      </c>
    </row>
    <row r="10060" spans="1:13" ht="14.25" customHeight="1">
      <c r="A10060" s="59" t="s">
        <v>132</v>
      </c>
      <c r="B10060" s="59" t="s">
        <v>11</v>
      </c>
      <c r="C10060" s="59" t="s">
        <v>112</v>
      </c>
      <c r="D10060" s="2">
        <v>872.70959999999991</v>
      </c>
      <c r="E10060" s="2">
        <v>334910788.74791992</v>
      </c>
      <c r="F10060" s="2">
        <v>168693408.02239999</v>
      </c>
      <c r="G10060" s="2">
        <v>27047296.166399997</v>
      </c>
      <c r="H10060" s="2">
        <v>4166712.5759999994</v>
      </c>
      <c r="I10060" s="2">
        <v>2560761.9935999997</v>
      </c>
      <c r="J10060" s="2">
        <v>19621671.759999998</v>
      </c>
      <c r="K10060" s="2">
        <v>2429375.46</v>
      </c>
      <c r="L10060" s="2">
        <v>1397112.31</v>
      </c>
      <c r="M10060" s="2">
        <v>2165507.1680000001</v>
      </c>
    </row>
    <row r="10061" spans="1:13" ht="14.25" customHeight="1">
      <c r="A10061" s="59" t="s">
        <v>132</v>
      </c>
      <c r="B10061" s="59" t="s">
        <v>7</v>
      </c>
      <c r="C10061" s="59" t="s">
        <v>112</v>
      </c>
      <c r="D10061" s="2">
        <v>60048.206400000003</v>
      </c>
      <c r="E10061" s="2">
        <v>9547310320.0675201</v>
      </c>
      <c r="F10061" s="2">
        <v>1667875947.8387997</v>
      </c>
      <c r="G10061" s="2">
        <v>2135210154.1055999</v>
      </c>
      <c r="H10061" s="2">
        <v>100552603.78610525</v>
      </c>
      <c r="I10061" s="2">
        <v>140035350.33360001</v>
      </c>
      <c r="J10061" s="2">
        <v>411210208.47999996</v>
      </c>
      <c r="K10061" s="2">
        <v>90260678.359999999</v>
      </c>
      <c r="L10061" s="2">
        <v>36044782.311999999</v>
      </c>
      <c r="M10061" s="2">
        <v>234876468.59599999</v>
      </c>
    </row>
    <row r="10062" spans="1:13" ht="14.25" customHeight="1">
      <c r="A10062" s="59" t="s">
        <v>132</v>
      </c>
      <c r="B10062" s="59" t="s">
        <v>7</v>
      </c>
      <c r="C10062" s="59" t="s">
        <v>112</v>
      </c>
      <c r="D10062" s="2">
        <v>46599.156799999997</v>
      </c>
      <c r="E10062" s="2">
        <v>7339421201.7772779</v>
      </c>
      <c r="F10062" s="2">
        <v>1205540230.9879999</v>
      </c>
      <c r="G10062" s="2">
        <v>1661829642.9887998</v>
      </c>
      <c r="H10062" s="2">
        <v>78025548.732631579</v>
      </c>
      <c r="I10062" s="2">
        <v>122933317.96079999</v>
      </c>
      <c r="J10062" s="2">
        <v>364933543.73999995</v>
      </c>
      <c r="K10062" s="2">
        <v>81871621.61999999</v>
      </c>
      <c r="L10062" s="2">
        <v>17260510.541999999</v>
      </c>
      <c r="M10062" s="2">
        <v>182270979.81400001</v>
      </c>
    </row>
    <row r="10063" spans="1:13" ht="14.25" customHeight="1">
      <c r="A10063" s="59" t="s">
        <v>132</v>
      </c>
      <c r="B10063" s="59" t="s">
        <v>7</v>
      </c>
      <c r="C10063" s="59" t="s">
        <v>112</v>
      </c>
      <c r="D10063" s="2">
        <v>2.4107999999999996</v>
      </c>
      <c r="E10063" s="2">
        <v>442731.36600000004</v>
      </c>
      <c r="F10063" s="2">
        <v>62496.964199999995</v>
      </c>
      <c r="G10063" s="2">
        <v>85851.2448</v>
      </c>
      <c r="H10063" s="2">
        <v>517.06610526315774</v>
      </c>
      <c r="I10063" s="2">
        <v>6262.9632000000001</v>
      </c>
      <c r="J10063" s="2">
        <v>19061.719999999998</v>
      </c>
      <c r="K10063" s="2">
        <v>4251.7</v>
      </c>
      <c r="L10063" s="2">
        <v>936.27600000000007</v>
      </c>
      <c r="M10063" s="2">
        <v>9429.5079999999998</v>
      </c>
    </row>
    <row r="10064" spans="1:13" ht="14.25" customHeight="1">
      <c r="A10064" s="59" t="s">
        <v>132</v>
      </c>
      <c r="B10064" s="59" t="s">
        <v>7</v>
      </c>
      <c r="C10064" s="59" t="s">
        <v>112</v>
      </c>
      <c r="D10064" s="2">
        <v>2570.7163999999998</v>
      </c>
      <c r="E10064" s="2">
        <v>470859565.45319998</v>
      </c>
      <c r="F10064" s="2">
        <v>66968235.304799996</v>
      </c>
      <c r="G10064" s="2">
        <v>91303168.435199991</v>
      </c>
      <c r="H10064" s="2">
        <v>4318513.7381052626</v>
      </c>
      <c r="I10064" s="2">
        <v>7283471.0760000004</v>
      </c>
      <c r="J10064" s="2">
        <v>20661061.119999997</v>
      </c>
      <c r="K10064" s="2">
        <v>5024345.8199999994</v>
      </c>
      <c r="L10064" s="2">
        <v>-149143.89600000001</v>
      </c>
      <c r="M10064" s="2">
        <v>10055267.794</v>
      </c>
    </row>
    <row r="10065" spans="1:13" ht="14.25" customHeight="1">
      <c r="A10065" s="59" t="s">
        <v>132</v>
      </c>
      <c r="B10065" s="59" t="s">
        <v>7</v>
      </c>
      <c r="C10065" s="59" t="s">
        <v>112</v>
      </c>
      <c r="D10065" s="2">
        <v>9.6431999999999984</v>
      </c>
      <c r="E10065" s="2">
        <v>1553259.1535999998</v>
      </c>
      <c r="F10065" s="2">
        <v>249991.83379999996</v>
      </c>
      <c r="G10065" s="2">
        <v>343403.40479999996</v>
      </c>
      <c r="H10065" s="2">
        <v>1095.0366315789472</v>
      </c>
      <c r="I10065" s="2">
        <v>25049.196</v>
      </c>
      <c r="J10065" s="2">
        <v>76246.06</v>
      </c>
      <c r="K10065" s="2">
        <v>17008.439999999999</v>
      </c>
      <c r="L10065" s="2">
        <v>3744.2020000000002</v>
      </c>
      <c r="M10065" s="2">
        <v>37718.934000000001</v>
      </c>
    </row>
    <row r="10066" spans="1:13" ht="14.25" customHeight="1">
      <c r="A10066" s="59" t="s">
        <v>132</v>
      </c>
      <c r="B10066" s="59" t="s">
        <v>7</v>
      </c>
      <c r="C10066" s="59" t="s">
        <v>112</v>
      </c>
      <c r="D10066" s="2">
        <v>744.1336</v>
      </c>
      <c r="E10066" s="2">
        <v>115031243.16683999</v>
      </c>
      <c r="F10066" s="2">
        <v>19389966.106599998</v>
      </c>
      <c r="G10066" s="2">
        <v>26414877.791999996</v>
      </c>
      <c r="H10066" s="2">
        <v>1160679.1679999998</v>
      </c>
      <c r="I10066" s="2">
        <v>2103885.3816</v>
      </c>
      <c r="J10066" s="2">
        <v>5991848.2399999993</v>
      </c>
      <c r="K10066" s="2">
        <v>1456783.2999999998</v>
      </c>
      <c r="L10066" s="2">
        <v>-44451.462</v>
      </c>
      <c r="M10066" s="2">
        <v>2910652.9760000003</v>
      </c>
    </row>
    <row r="10067" spans="1:13" ht="14.25" customHeight="1">
      <c r="A10067" s="59" t="s">
        <v>132</v>
      </c>
      <c r="B10067" s="59" t="s">
        <v>9</v>
      </c>
      <c r="C10067" s="59" t="s">
        <v>112</v>
      </c>
      <c r="D10067" s="2">
        <v>27704.913599999996</v>
      </c>
      <c r="E10067" s="2">
        <v>2867407760.1153598</v>
      </c>
      <c r="F10067" s="2">
        <v>835068732.0582</v>
      </c>
      <c r="G10067" s="2">
        <v>619723301.54879987</v>
      </c>
      <c r="H10067" s="2">
        <v>43681171.573894732</v>
      </c>
      <c r="I10067" s="2">
        <v>76717446.839999989</v>
      </c>
      <c r="J10067" s="2">
        <v>213270823.39999998</v>
      </c>
      <c r="K10067" s="2">
        <v>45018997.119999997</v>
      </c>
      <c r="L10067" s="2">
        <v>5716968.9060000004</v>
      </c>
      <c r="M10067" s="2">
        <v>108366804.964</v>
      </c>
    </row>
    <row r="10068" spans="1:13" ht="14.25" customHeight="1">
      <c r="A10068" s="59" t="s">
        <v>132</v>
      </c>
      <c r="B10068" s="59" t="s">
        <v>9</v>
      </c>
      <c r="C10068" s="59" t="s">
        <v>112</v>
      </c>
      <c r="D10068" s="2">
        <v>1037.4476</v>
      </c>
      <c r="E10068" s="2">
        <v>139726353.24647999</v>
      </c>
      <c r="F10068" s="2">
        <v>31214260.810399998</v>
      </c>
      <c r="G10068" s="2">
        <v>23206167.148799997</v>
      </c>
      <c r="H10068" s="2">
        <v>1645633.7279999999</v>
      </c>
      <c r="I10068" s="2">
        <v>2847027.7656</v>
      </c>
      <c r="J10068" s="2">
        <v>7893840.6999999993</v>
      </c>
      <c r="K10068" s="2">
        <v>1680977.0399999998</v>
      </c>
      <c r="L10068" s="2">
        <v>217603.89200000002</v>
      </c>
      <c r="M10068" s="2">
        <v>4057940.15</v>
      </c>
    </row>
    <row r="10069" spans="1:13" ht="14.25" customHeight="1">
      <c r="A10069" s="59" t="s">
        <v>132</v>
      </c>
      <c r="B10069" s="59" t="s">
        <v>9</v>
      </c>
      <c r="C10069" s="59" t="s">
        <v>112</v>
      </c>
      <c r="D10069" s="2">
        <v>474.12400000000002</v>
      </c>
      <c r="E10069" s="2">
        <v>51891847.290359996</v>
      </c>
      <c r="F10069" s="2">
        <v>14288116.994399998</v>
      </c>
      <c r="G10069" s="2">
        <v>10607770.329599999</v>
      </c>
      <c r="H10069" s="2">
        <v>680038.87831578939</v>
      </c>
      <c r="I10069" s="2">
        <v>1310531.2487999999</v>
      </c>
      <c r="J10069" s="2">
        <v>3641090.28</v>
      </c>
      <c r="K10069" s="2">
        <v>770098.08</v>
      </c>
      <c r="L10069" s="2">
        <v>98215.172000000006</v>
      </c>
      <c r="M10069" s="2">
        <v>1854519.216</v>
      </c>
    </row>
    <row r="10070" spans="1:13" ht="14.25" customHeight="1">
      <c r="A10070" s="59" t="s">
        <v>132</v>
      </c>
      <c r="B10070" s="59" t="s">
        <v>9</v>
      </c>
      <c r="C10070" s="59" t="s">
        <v>112</v>
      </c>
      <c r="D10070" s="2">
        <v>21172.449199999999</v>
      </c>
      <c r="E10070" s="2">
        <v>3029754440.26332</v>
      </c>
      <c r="F10070" s="2">
        <v>1217485841.6905999</v>
      </c>
      <c r="G10070" s="2">
        <v>512760216.3071999</v>
      </c>
      <c r="H10070" s="2">
        <v>31953160.208842099</v>
      </c>
      <c r="I10070" s="2">
        <v>57310260.544799998</v>
      </c>
      <c r="J10070" s="2">
        <v>161895966.09999999</v>
      </c>
      <c r="K10070" s="2">
        <v>34874107.18</v>
      </c>
      <c r="L10070" s="2">
        <v>2299333.2999999998</v>
      </c>
      <c r="M10070" s="2">
        <v>82815298.038000003</v>
      </c>
    </row>
    <row r="10071" spans="1:13" ht="14.25" customHeight="1">
      <c r="A10071" s="59" t="s">
        <v>132</v>
      </c>
      <c r="B10071" s="59" t="s">
        <v>9</v>
      </c>
      <c r="C10071" s="59" t="s">
        <v>112</v>
      </c>
      <c r="D10071" s="2">
        <v>688.68520000000001</v>
      </c>
      <c r="E10071" s="2">
        <v>133802925.79499999</v>
      </c>
      <c r="F10071" s="2">
        <v>39584597.827799998</v>
      </c>
      <c r="G10071" s="2">
        <v>16667950.022399999</v>
      </c>
      <c r="H10071" s="2">
        <v>1021080.0202105262</v>
      </c>
      <c r="I10071" s="2">
        <v>1878479.8128</v>
      </c>
      <c r="J10071" s="2">
        <v>5313450.76</v>
      </c>
      <c r="K10071" s="2">
        <v>1134296.1599999999</v>
      </c>
      <c r="L10071" s="2">
        <v>74293.23000000001</v>
      </c>
      <c r="M10071" s="2">
        <v>2693767.9780000001</v>
      </c>
    </row>
    <row r="10072" spans="1:13" ht="14.25" customHeight="1">
      <c r="A10072" s="59" t="s">
        <v>132</v>
      </c>
      <c r="B10072" s="59" t="s">
        <v>9</v>
      </c>
      <c r="C10072" s="59" t="s">
        <v>112</v>
      </c>
      <c r="D10072" s="2">
        <v>162.3272</v>
      </c>
      <c r="E10072" s="2">
        <v>22357082.729519997</v>
      </c>
      <c r="F10072" s="2">
        <v>9329610.8931999989</v>
      </c>
      <c r="G10072" s="2">
        <v>3929131.6799999997</v>
      </c>
      <c r="H10072" s="2">
        <v>215904.92968421048</v>
      </c>
      <c r="I10072" s="2">
        <v>439834.12560000003</v>
      </c>
      <c r="J10072" s="2">
        <v>1242789.54</v>
      </c>
      <c r="K10072" s="2">
        <v>267260.13999999996</v>
      </c>
      <c r="L10072" s="2">
        <v>17595.313999999998</v>
      </c>
      <c r="M10072" s="2">
        <v>634937.64399999997</v>
      </c>
    </row>
    <row r="10073" spans="1:13" ht="14.25" customHeight="1">
      <c r="A10073" s="59" t="s">
        <v>132</v>
      </c>
      <c r="B10073" s="59" t="s">
        <v>12</v>
      </c>
      <c r="C10073" s="59" t="s">
        <v>112</v>
      </c>
      <c r="D10073" s="2">
        <v>20957.887999999995</v>
      </c>
      <c r="E10073" s="2">
        <v>1075521062.2463999</v>
      </c>
      <c r="F10073" s="2">
        <v>472283876.91720003</v>
      </c>
      <c r="G10073" s="2">
        <v>54934278.105599992</v>
      </c>
      <c r="H10073" s="2">
        <v>32476386.361263156</v>
      </c>
      <c r="I10073" s="2">
        <v>112659507.78480001</v>
      </c>
      <c r="J10073" s="2">
        <v>362078008.53999996</v>
      </c>
      <c r="K10073" s="2">
        <v>37160525.479999997</v>
      </c>
      <c r="L10073" s="2">
        <v>9543518.0940000005</v>
      </c>
      <c r="M10073" s="2">
        <v>204261144.49399999</v>
      </c>
    </row>
    <row r="10074" spans="1:13" ht="14.25" customHeight="1">
      <c r="A10074" s="59" t="s">
        <v>132</v>
      </c>
      <c r="B10074" s="59" t="s">
        <v>12</v>
      </c>
      <c r="C10074" s="59" t="s">
        <v>112</v>
      </c>
      <c r="D10074" s="2">
        <v>24.107999999999997</v>
      </c>
      <c r="E10074" s="2">
        <v>1405761.5879999998</v>
      </c>
      <c r="F10074" s="2">
        <v>542329.9682</v>
      </c>
      <c r="G10074" s="2">
        <v>63035.827199999992</v>
      </c>
      <c r="H10074" s="2">
        <v>44567.120842105265</v>
      </c>
      <c r="I10074" s="2">
        <v>129325.93919999999</v>
      </c>
      <c r="J10074" s="2">
        <v>416149.18</v>
      </c>
      <c r="K10074" s="2">
        <v>42678.54</v>
      </c>
      <c r="L10074" s="2">
        <v>10978.242</v>
      </c>
      <c r="M10074" s="2">
        <v>234962.88200000001</v>
      </c>
    </row>
    <row r="10075" spans="1:13" ht="14.25" customHeight="1">
      <c r="A10075" s="59" t="s">
        <v>132</v>
      </c>
      <c r="B10075" s="59" t="s">
        <v>11</v>
      </c>
      <c r="C10075" s="59" t="s">
        <v>112</v>
      </c>
      <c r="D10075" s="2">
        <v>2.4107999999999996</v>
      </c>
      <c r="E10075" s="2">
        <v>1008926.3091600001</v>
      </c>
      <c r="F10075" s="2">
        <v>462383.51879999996</v>
      </c>
      <c r="G10075" s="2">
        <v>74660.409599999999</v>
      </c>
      <c r="H10075" s="2">
        <v>243.61768421052628</v>
      </c>
      <c r="I10075" s="2">
        <v>4590.9503999999997</v>
      </c>
      <c r="J10075" s="2">
        <v>63671.359999999993</v>
      </c>
      <c r="K10075" s="2">
        <v>3889.2599999999998</v>
      </c>
      <c r="L10075" s="2">
        <v>580.88800000000003</v>
      </c>
      <c r="M10075" s="2">
        <v>9429.5079999999998</v>
      </c>
    </row>
    <row r="10076" spans="1:13" ht="14.25" customHeight="1">
      <c r="A10076" s="59" t="s">
        <v>132</v>
      </c>
      <c r="B10076" s="59" t="s">
        <v>11</v>
      </c>
      <c r="C10076" s="59" t="s">
        <v>112</v>
      </c>
      <c r="D10076" s="2">
        <v>4.8215999999999992</v>
      </c>
      <c r="E10076" s="2">
        <v>2052555.1199999999</v>
      </c>
      <c r="F10076" s="2">
        <v>924768.62839999981</v>
      </c>
      <c r="G10076" s="2">
        <v>149320.8192</v>
      </c>
      <c r="H10076" s="2">
        <v>487.23536842105256</v>
      </c>
      <c r="I10076" s="2">
        <v>9182.786399999999</v>
      </c>
      <c r="J10076" s="2">
        <v>127345.18</v>
      </c>
      <c r="K10076" s="2">
        <v>7777.7</v>
      </c>
      <c r="L10076" s="2">
        <v>1160.874</v>
      </c>
      <c r="M10076" s="2">
        <v>18859.016</v>
      </c>
    </row>
    <row r="10077" spans="1:13" ht="14.25" customHeight="1">
      <c r="A10077" s="59" t="s">
        <v>132</v>
      </c>
      <c r="B10077" s="59" t="s">
        <v>11</v>
      </c>
      <c r="C10077" s="59" t="s">
        <v>112</v>
      </c>
      <c r="D10077" s="2">
        <v>191.2568</v>
      </c>
      <c r="E10077" s="2">
        <v>65290274.75124</v>
      </c>
      <c r="F10077" s="2">
        <v>36675874.114999995</v>
      </c>
      <c r="G10077" s="2">
        <v>5924513.644799999</v>
      </c>
      <c r="H10077" s="2">
        <v>267008.71073684207</v>
      </c>
      <c r="I10077" s="2">
        <v>364304.84399999998</v>
      </c>
      <c r="J10077" s="2">
        <v>5033170.66</v>
      </c>
      <c r="K10077" s="2">
        <v>308589.77999999997</v>
      </c>
      <c r="L10077" s="2">
        <v>45833.326000000001</v>
      </c>
      <c r="M10077" s="2">
        <v>748094.446</v>
      </c>
    </row>
    <row r="10078" spans="1:13" ht="14.25" customHeight="1">
      <c r="A10078" s="59" t="s">
        <v>132</v>
      </c>
      <c r="B10078" s="59" t="s">
        <v>7</v>
      </c>
      <c r="C10078" s="59" t="s">
        <v>112</v>
      </c>
      <c r="D10078" s="2">
        <v>1587.9135999999999</v>
      </c>
      <c r="E10078" s="2">
        <v>252956065.60223994</v>
      </c>
      <c r="F10078" s="2">
        <v>40101813.040999994</v>
      </c>
      <c r="G10078" s="2">
        <v>58796557.612799987</v>
      </c>
      <c r="H10078" s="2">
        <v>3059068.7292631576</v>
      </c>
      <c r="I10078" s="2">
        <v>4564836.7127999999</v>
      </c>
      <c r="J10078" s="2">
        <v>15577330.079999998</v>
      </c>
      <c r="K10078" s="2">
        <v>1912359.72</v>
      </c>
      <c r="L10078" s="2">
        <v>359589.516</v>
      </c>
      <c r="M10078" s="2">
        <v>0</v>
      </c>
    </row>
    <row r="10079" spans="1:13" ht="14.25" customHeight="1">
      <c r="A10079" s="59" t="s">
        <v>132</v>
      </c>
      <c r="B10079" s="59" t="s">
        <v>7</v>
      </c>
      <c r="C10079" s="59" t="s">
        <v>112</v>
      </c>
      <c r="D10079" s="2">
        <v>12050.785599999999</v>
      </c>
      <c r="E10079" s="2">
        <v>1919708151.8630397</v>
      </c>
      <c r="F10079" s="2">
        <v>296294113.56879997</v>
      </c>
      <c r="G10079" s="2">
        <v>460784978.13119996</v>
      </c>
      <c r="H10079" s="2">
        <v>41630227.62442106</v>
      </c>
      <c r="I10079" s="2">
        <v>34380532.943999998</v>
      </c>
      <c r="J10079" s="2">
        <v>93511624.939999998</v>
      </c>
      <c r="K10079" s="2">
        <v>23225812.84</v>
      </c>
      <c r="L10079" s="2">
        <v>762704.14</v>
      </c>
      <c r="M10079" s="2">
        <v>41996288.355999999</v>
      </c>
    </row>
    <row r="10080" spans="1:13" ht="14.25" customHeight="1">
      <c r="A10080" s="59" t="s">
        <v>132</v>
      </c>
      <c r="B10080" s="59" t="s">
        <v>7</v>
      </c>
      <c r="C10080" s="59" t="s">
        <v>112</v>
      </c>
      <c r="D10080" s="2">
        <v>501.44639999999998</v>
      </c>
      <c r="E10080" s="2">
        <v>79429109.75999999</v>
      </c>
      <c r="F10080" s="2">
        <v>12792243.211999999</v>
      </c>
      <c r="G10080" s="2">
        <v>17976231.551999997</v>
      </c>
      <c r="H10080" s="2">
        <v>963757.77347368409</v>
      </c>
      <c r="I10080" s="2">
        <v>2002593.1104000001</v>
      </c>
      <c r="J10080" s="2">
        <v>4209328.96</v>
      </c>
      <c r="K10080" s="2">
        <v>210400.52</v>
      </c>
      <c r="L10080" s="2">
        <v>20213.820000000003</v>
      </c>
      <c r="M10080" s="2">
        <v>0</v>
      </c>
    </row>
    <row r="10081" spans="1:13" ht="14.25" customHeight="1">
      <c r="A10081" s="59" t="s">
        <v>132</v>
      </c>
      <c r="B10081" s="59" t="s">
        <v>7</v>
      </c>
      <c r="C10081" s="59" t="s">
        <v>112</v>
      </c>
      <c r="D10081" s="2">
        <v>15123.751999999999</v>
      </c>
      <c r="E10081" s="2">
        <v>2391887987.5967999</v>
      </c>
      <c r="F10081" s="2">
        <v>374578266.05359995</v>
      </c>
      <c r="G10081" s="2">
        <v>547798567.02719986</v>
      </c>
      <c r="H10081" s="2">
        <v>52257249.882947363</v>
      </c>
      <c r="I10081" s="2">
        <v>50234849.675999999</v>
      </c>
      <c r="J10081" s="2">
        <v>134314264.88</v>
      </c>
      <c r="K10081" s="2">
        <v>35492283.859999999</v>
      </c>
      <c r="L10081" s="2">
        <v>136837.91</v>
      </c>
      <c r="M10081" s="2">
        <v>52705397.008000001</v>
      </c>
    </row>
    <row r="10082" spans="1:13" ht="14.25" customHeight="1">
      <c r="A10082" s="59" t="s">
        <v>132</v>
      </c>
      <c r="B10082" s="59" t="s">
        <v>7</v>
      </c>
      <c r="C10082" s="59" t="s">
        <v>112</v>
      </c>
      <c r="D10082" s="2">
        <v>349.56599999999997</v>
      </c>
      <c r="E10082" s="2">
        <v>64196048.069999993</v>
      </c>
      <c r="F10082" s="2">
        <v>8654204.9371999986</v>
      </c>
      <c r="G10082" s="2">
        <v>12655053.964799998</v>
      </c>
      <c r="H10082" s="2">
        <v>1194978.3006315788</v>
      </c>
      <c r="I10082" s="2">
        <v>1165775.5008</v>
      </c>
      <c r="J10082" s="2">
        <v>3108583.0999999996</v>
      </c>
      <c r="K10082" s="2">
        <v>822451.79999999993</v>
      </c>
      <c r="L10082" s="2">
        <v>2622.114</v>
      </c>
      <c r="M10082" s="2">
        <v>1218216.8459999999</v>
      </c>
    </row>
    <row r="10083" spans="1:13" ht="14.25" customHeight="1">
      <c r="A10083" s="59" t="s">
        <v>132</v>
      </c>
      <c r="B10083" s="59" t="s">
        <v>7</v>
      </c>
      <c r="C10083" s="59" t="s">
        <v>112</v>
      </c>
      <c r="D10083" s="2">
        <v>121.34359999999998</v>
      </c>
      <c r="E10083" s="2">
        <v>18814834.019519996</v>
      </c>
      <c r="F10083" s="2">
        <v>3013196.3211999997</v>
      </c>
      <c r="G10083" s="2">
        <v>4409189.8559999997</v>
      </c>
      <c r="H10083" s="2">
        <v>427557.73642105254</v>
      </c>
      <c r="I10083" s="2">
        <v>393170.09039999999</v>
      </c>
      <c r="J10083" s="2">
        <v>1069005.3</v>
      </c>
      <c r="K10083" s="2">
        <v>280333.39999999997</v>
      </c>
      <c r="L10083" s="2">
        <v>2244.1759999999999</v>
      </c>
      <c r="M10083" s="2">
        <v>422874.73800000001</v>
      </c>
    </row>
    <row r="10084" spans="1:13" ht="14.25" customHeight="1">
      <c r="A10084" s="59" t="s">
        <v>132</v>
      </c>
      <c r="B10084" s="59" t="s">
        <v>9</v>
      </c>
      <c r="C10084" s="59" t="s">
        <v>112</v>
      </c>
      <c r="D10084" s="2">
        <v>2950.8191999999999</v>
      </c>
      <c r="E10084" s="2">
        <v>305393852.77631998</v>
      </c>
      <c r="F10084" s="2">
        <v>88631068.842399985</v>
      </c>
      <c r="G10084" s="2">
        <v>62310134.2848</v>
      </c>
      <c r="H10084" s="2">
        <v>5042538.037894736</v>
      </c>
      <c r="I10084" s="2">
        <v>12509058.376799999</v>
      </c>
      <c r="J10084" s="2">
        <v>37450917</v>
      </c>
      <c r="K10084" s="2">
        <v>3837314.6399999997</v>
      </c>
      <c r="L10084" s="2">
        <v>921386.68599999999</v>
      </c>
      <c r="M10084" s="2">
        <v>0</v>
      </c>
    </row>
    <row r="10085" spans="1:13" ht="14.25" customHeight="1">
      <c r="A10085" s="59" t="s">
        <v>132</v>
      </c>
      <c r="B10085" s="59" t="s">
        <v>9</v>
      </c>
      <c r="C10085" s="59" t="s">
        <v>112</v>
      </c>
      <c r="D10085" s="2">
        <v>32796.523200000003</v>
      </c>
      <c r="E10085" s="2">
        <v>3394310306.4763193</v>
      </c>
      <c r="F10085" s="2">
        <v>980495139.05059993</v>
      </c>
      <c r="G10085" s="2">
        <v>713094245.22239995</v>
      </c>
      <c r="H10085" s="2">
        <v>113420929.86947367</v>
      </c>
      <c r="I10085" s="2">
        <v>104942986.2792</v>
      </c>
      <c r="J10085" s="2">
        <v>283894854.33999997</v>
      </c>
      <c r="K10085" s="2">
        <v>61977406.459999993</v>
      </c>
      <c r="L10085" s="2">
        <v>36447998.861999996</v>
      </c>
      <c r="M10085" s="2">
        <v>114293978.656</v>
      </c>
    </row>
    <row r="10086" spans="1:13" ht="14.25" customHeight="1">
      <c r="A10086" s="59" t="s">
        <v>132</v>
      </c>
      <c r="B10086" s="59" t="s">
        <v>9</v>
      </c>
      <c r="C10086" s="59" t="s">
        <v>112</v>
      </c>
      <c r="D10086" s="2">
        <v>1784.7955999999999</v>
      </c>
      <c r="E10086" s="2">
        <v>239529029.65991998</v>
      </c>
      <c r="F10086" s="2">
        <v>53368311.116799995</v>
      </c>
      <c r="G10086" s="2">
        <v>38820878.995200001</v>
      </c>
      <c r="H10086" s="2">
        <v>6168357.5039999997</v>
      </c>
      <c r="I10086" s="2">
        <v>5706270.6119999997</v>
      </c>
      <c r="J10086" s="2">
        <v>15447759.42</v>
      </c>
      <c r="K10086" s="2">
        <v>3372886.32</v>
      </c>
      <c r="L10086" s="2">
        <v>1974998.4540000001</v>
      </c>
      <c r="M10086" s="2">
        <v>6219908.7719999999</v>
      </c>
    </row>
    <row r="10087" spans="1:13" ht="14.25" customHeight="1">
      <c r="A10087" s="59" t="s">
        <v>132</v>
      </c>
      <c r="B10087" s="59" t="s">
        <v>9</v>
      </c>
      <c r="C10087" s="59" t="s">
        <v>112</v>
      </c>
      <c r="D10087" s="2">
        <v>351.97679999999997</v>
      </c>
      <c r="E10087" s="2">
        <v>38012954.862959996</v>
      </c>
      <c r="F10087" s="2">
        <v>10612961.749599999</v>
      </c>
      <c r="G10087" s="2">
        <v>7759590.2015999984</v>
      </c>
      <c r="H10087" s="2">
        <v>1160738.8294736841</v>
      </c>
      <c r="I10087" s="2">
        <v>1103006.8296000001</v>
      </c>
      <c r="J10087" s="2">
        <v>3046540.26</v>
      </c>
      <c r="K10087" s="2">
        <v>667767.81999999995</v>
      </c>
      <c r="L10087" s="2">
        <v>343933.50200000004</v>
      </c>
      <c r="M10087" s="2">
        <v>1226618.976</v>
      </c>
    </row>
    <row r="10088" spans="1:13" ht="14.25" customHeight="1">
      <c r="A10088" s="59" t="s">
        <v>132</v>
      </c>
      <c r="B10088" s="59" t="s">
        <v>9</v>
      </c>
      <c r="C10088" s="59" t="s">
        <v>112</v>
      </c>
      <c r="D10088" s="2">
        <v>1378.9775999999999</v>
      </c>
      <c r="E10088" s="2">
        <v>197340000.24815997</v>
      </c>
      <c r="F10088" s="2">
        <v>79409450.997999981</v>
      </c>
      <c r="G10088" s="2">
        <v>33738792.940799996</v>
      </c>
      <c r="H10088" s="2">
        <v>2331192.535578947</v>
      </c>
      <c r="I10088" s="2">
        <v>4200782.4935999997</v>
      </c>
      <c r="J10088" s="2">
        <v>11722912.699999999</v>
      </c>
      <c r="K10088" s="2">
        <v>2439673.84</v>
      </c>
      <c r="L10088" s="2">
        <v>4551748.1679999996</v>
      </c>
      <c r="M10088" s="2">
        <v>0</v>
      </c>
    </row>
    <row r="10089" spans="1:13" ht="14.25" customHeight="1">
      <c r="A10089" s="59" t="s">
        <v>132</v>
      </c>
      <c r="B10089" s="59" t="s">
        <v>9</v>
      </c>
      <c r="C10089" s="59" t="s">
        <v>112</v>
      </c>
      <c r="D10089" s="2">
        <v>22497.585599999999</v>
      </c>
      <c r="E10089" s="2">
        <v>3219429077.9481597</v>
      </c>
      <c r="F10089" s="2">
        <v>1258376215.0869999</v>
      </c>
      <c r="G10089" s="2">
        <v>567286264.30079997</v>
      </c>
      <c r="H10089" s="2">
        <v>78441748.415999994</v>
      </c>
      <c r="I10089" s="2">
        <v>90883569.974399999</v>
      </c>
      <c r="J10089" s="2">
        <v>198729320.59999999</v>
      </c>
      <c r="K10089" s="2">
        <v>44904518.559999995</v>
      </c>
      <c r="L10089" s="2">
        <v>1259746.7300000002</v>
      </c>
      <c r="M10089" s="2">
        <v>78402779.884000003</v>
      </c>
    </row>
    <row r="10090" spans="1:13" ht="14.25" customHeight="1">
      <c r="A10090" s="59" t="s">
        <v>132</v>
      </c>
      <c r="B10090" s="59" t="s">
        <v>9</v>
      </c>
      <c r="C10090" s="59" t="s">
        <v>112</v>
      </c>
      <c r="D10090" s="2">
        <v>533.59040000000005</v>
      </c>
      <c r="E10090" s="2">
        <v>103613738.24339999</v>
      </c>
      <c r="F10090" s="2">
        <v>29830978.284200002</v>
      </c>
      <c r="G10090" s="2">
        <v>13450985.587199999</v>
      </c>
      <c r="H10090" s="2">
        <v>1841160.5355789473</v>
      </c>
      <c r="I10090" s="2">
        <v>2158909.4808</v>
      </c>
      <c r="J10090" s="2">
        <v>4711979.12</v>
      </c>
      <c r="K10090" s="2">
        <v>1065386.6399999999</v>
      </c>
      <c r="L10090" s="2">
        <v>29561.245999999999</v>
      </c>
      <c r="M10090" s="2">
        <v>1859531.63</v>
      </c>
    </row>
    <row r="10091" spans="1:13" ht="14.25" customHeight="1">
      <c r="A10091" s="59" t="s">
        <v>132</v>
      </c>
      <c r="B10091" s="59" t="s">
        <v>9</v>
      </c>
      <c r="C10091" s="59" t="s">
        <v>112</v>
      </c>
      <c r="D10091" s="2">
        <v>53.037599999999991</v>
      </c>
      <c r="E10091" s="2">
        <v>7822828.5458399998</v>
      </c>
      <c r="F10091" s="2">
        <v>2964850.3183999998</v>
      </c>
      <c r="G10091" s="2">
        <v>1336934.8223999997</v>
      </c>
      <c r="H10091" s="2">
        <v>184706.95073684209</v>
      </c>
      <c r="I10091" s="2">
        <v>214662.35519999999</v>
      </c>
      <c r="J10091" s="2">
        <v>468334.8</v>
      </c>
      <c r="K10091" s="2">
        <v>105905.45999999999</v>
      </c>
      <c r="L10091" s="2">
        <v>2931.5</v>
      </c>
      <c r="M10091" s="2">
        <v>184833.33000000002</v>
      </c>
    </row>
    <row r="10092" spans="1:13" ht="14.25" customHeight="1">
      <c r="A10092" s="59" t="s">
        <v>132</v>
      </c>
      <c r="B10092" s="59" t="s">
        <v>12</v>
      </c>
      <c r="C10092" s="59" t="s">
        <v>112</v>
      </c>
      <c r="D10092" s="2">
        <v>1317.904</v>
      </c>
      <c r="E10092" s="2">
        <v>63130230.979199998</v>
      </c>
      <c r="F10092" s="2">
        <v>29778796.067199998</v>
      </c>
      <c r="G10092" s="2">
        <v>3424990.6943999999</v>
      </c>
      <c r="H10092" s="2">
        <v>2225875.1191578945</v>
      </c>
      <c r="I10092" s="2">
        <v>7419784.3991999999</v>
      </c>
      <c r="J10092" s="2">
        <v>23265090.84</v>
      </c>
      <c r="K10092" s="2">
        <v>2375927.04</v>
      </c>
      <c r="L10092" s="2">
        <v>3530821.2720000003</v>
      </c>
      <c r="M10092" s="2">
        <v>0</v>
      </c>
    </row>
    <row r="10093" spans="1:13" ht="14.25" customHeight="1">
      <c r="A10093" s="59" t="s">
        <v>132</v>
      </c>
      <c r="B10093" s="59" t="s">
        <v>12</v>
      </c>
      <c r="C10093" s="59" t="s">
        <v>112</v>
      </c>
      <c r="D10093" s="2">
        <v>14561.231999999998</v>
      </c>
      <c r="E10093" s="2">
        <v>668452284.56159997</v>
      </c>
      <c r="F10093" s="2">
        <v>314985763.8132</v>
      </c>
      <c r="G10093" s="2">
        <v>40147906.118399993</v>
      </c>
      <c r="H10093" s="2">
        <v>50327708.331789471</v>
      </c>
      <c r="I10093" s="2">
        <v>103568004.6048</v>
      </c>
      <c r="J10093" s="2">
        <v>243576704.83999997</v>
      </c>
      <c r="K10093" s="2">
        <v>30554492.319999997</v>
      </c>
      <c r="L10093" s="2">
        <v>820157.93200000003</v>
      </c>
      <c r="M10093" s="2">
        <v>114571685.51400001</v>
      </c>
    </row>
    <row r="10094" spans="1:13" ht="14.25" customHeight="1">
      <c r="A10094" s="59" t="s">
        <v>132</v>
      </c>
      <c r="B10094" s="59" t="s">
        <v>12</v>
      </c>
      <c r="C10094" s="59" t="s">
        <v>112</v>
      </c>
      <c r="D10094" s="2">
        <v>73.127599999999987</v>
      </c>
      <c r="E10094" s="2">
        <v>3751577.5096799992</v>
      </c>
      <c r="F10094" s="2">
        <v>1646777.8657999998</v>
      </c>
      <c r="G10094" s="2">
        <v>212802.2016</v>
      </c>
      <c r="H10094" s="2">
        <v>244257.80210526311</v>
      </c>
      <c r="I10094" s="2">
        <v>482117.09760000004</v>
      </c>
      <c r="J10094" s="2">
        <v>1251048.5799999998</v>
      </c>
      <c r="K10094" s="2">
        <v>154402.72</v>
      </c>
      <c r="L10094" s="2">
        <v>7132.1140000000005</v>
      </c>
      <c r="M10094" s="2">
        <v>575386.70200000005</v>
      </c>
    </row>
    <row r="10095" spans="1:13" ht="14.25" customHeight="1">
      <c r="A10095" s="59" t="s">
        <v>132</v>
      </c>
      <c r="B10095" s="59" t="s">
        <v>11</v>
      </c>
      <c r="C10095" s="59" t="s">
        <v>112</v>
      </c>
      <c r="D10095" s="2">
        <v>2.4107999999999996</v>
      </c>
      <c r="E10095" s="2">
        <v>1026277.5599999999</v>
      </c>
      <c r="F10095" s="2">
        <v>464982.09059999994</v>
      </c>
      <c r="G10095" s="2">
        <v>74699.7696</v>
      </c>
      <c r="H10095" s="2">
        <v>243.61768421052628</v>
      </c>
      <c r="I10095" s="2">
        <v>6311.6712000000007</v>
      </c>
      <c r="J10095" s="2">
        <v>56226.579999999994</v>
      </c>
      <c r="K10095" s="2">
        <v>4058.9999999999995</v>
      </c>
      <c r="L10095" s="2">
        <v>19974.79</v>
      </c>
      <c r="M10095" s="2">
        <v>8402.1299999999992</v>
      </c>
    </row>
    <row r="10096" spans="1:13" ht="14.25" customHeight="1">
      <c r="A10096" s="59" t="s">
        <v>132</v>
      </c>
      <c r="B10096" s="59" t="s">
        <v>11</v>
      </c>
      <c r="C10096" s="59" t="s">
        <v>112</v>
      </c>
      <c r="D10096" s="2">
        <v>98.039199999999994</v>
      </c>
      <c r="E10096" s="2">
        <v>30681578.022479996</v>
      </c>
      <c r="F10096" s="2">
        <v>18784808.287799999</v>
      </c>
      <c r="G10096" s="2">
        <v>2996615.3471999997</v>
      </c>
      <c r="H10096" s="2">
        <v>304913.63368421048</v>
      </c>
      <c r="I10096" s="2">
        <v>262239.44400000002</v>
      </c>
      <c r="J10096" s="2">
        <v>2364349.46</v>
      </c>
      <c r="K10096" s="2">
        <v>163670.35999999999</v>
      </c>
      <c r="L10096" s="2">
        <v>904302.80599999998</v>
      </c>
      <c r="M10096" s="2">
        <v>341661.364</v>
      </c>
    </row>
    <row r="10097" spans="1:13" ht="14.25" customHeight="1">
      <c r="A10097" s="59" t="s">
        <v>167</v>
      </c>
      <c r="B10097" s="59" t="s">
        <v>7</v>
      </c>
      <c r="C10097" s="59" t="s">
        <v>113</v>
      </c>
      <c r="D10097" s="2">
        <v>19807.132799999999</v>
      </c>
      <c r="E10097" s="2">
        <v>3155294081.4595199</v>
      </c>
      <c r="F10097" s="2">
        <v>610406300.69759989</v>
      </c>
      <c r="G10097" s="2">
        <v>652696023.72479999</v>
      </c>
      <c r="H10097" s="2">
        <v>-19097144.276210524</v>
      </c>
      <c r="I10097" s="2">
        <v>64422511.487999998</v>
      </c>
      <c r="J10097" s="2">
        <v>221864990.83999997</v>
      </c>
      <c r="K10097" s="2">
        <v>44537624.32</v>
      </c>
      <c r="L10097" s="2">
        <v>51574951.978</v>
      </c>
      <c r="M10097" s="2">
        <v>70989510.679999992</v>
      </c>
    </row>
    <row r="10098" spans="1:13" ht="14.25" customHeight="1">
      <c r="A10098" s="59" t="s">
        <v>167</v>
      </c>
      <c r="B10098" s="59" t="s">
        <v>7</v>
      </c>
      <c r="C10098" s="59" t="s">
        <v>113</v>
      </c>
      <c r="D10098" s="2">
        <v>22732.236799999999</v>
      </c>
      <c r="E10098" s="2">
        <v>3581360927.4643197</v>
      </c>
      <c r="F10098" s="2">
        <v>581510522.71279991</v>
      </c>
      <c r="G10098" s="2">
        <v>823223847.97439992</v>
      </c>
      <c r="H10098" s="2">
        <v>-21892951.781052627</v>
      </c>
      <c r="I10098" s="2">
        <v>87458279.0616</v>
      </c>
      <c r="J10098" s="2">
        <v>249691118.47999999</v>
      </c>
      <c r="K10098" s="2">
        <v>56854188.32</v>
      </c>
      <c r="L10098" s="2">
        <v>47075982.535999998</v>
      </c>
      <c r="M10098" s="2">
        <v>81473192.393999994</v>
      </c>
    </row>
    <row r="10099" spans="1:13" ht="14.25" customHeight="1">
      <c r="A10099" s="59" t="s">
        <v>167</v>
      </c>
      <c r="B10099" s="59" t="s">
        <v>7</v>
      </c>
      <c r="C10099" s="59" t="s">
        <v>113</v>
      </c>
      <c r="D10099" s="2">
        <v>1157.9875999999999</v>
      </c>
      <c r="E10099" s="2">
        <v>212097839.73839998</v>
      </c>
      <c r="F10099" s="2">
        <v>29597630.195399996</v>
      </c>
      <c r="G10099" s="2">
        <v>41899306.463999994</v>
      </c>
      <c r="H10099" s="2">
        <v>-1127406.7098947368</v>
      </c>
      <c r="I10099" s="2">
        <v>4448274.9264000002</v>
      </c>
      <c r="J10099" s="2">
        <v>12737743.059999999</v>
      </c>
      <c r="K10099" s="2">
        <v>2831357.5</v>
      </c>
      <c r="L10099" s="2">
        <v>2231887.1519999998</v>
      </c>
      <c r="M10099" s="2">
        <v>4150271.5760000004</v>
      </c>
    </row>
    <row r="10100" spans="1:13" ht="14.25" customHeight="1">
      <c r="A10100" s="59" t="s">
        <v>167</v>
      </c>
      <c r="B10100" s="59" t="s">
        <v>7</v>
      </c>
      <c r="C10100" s="59" t="s">
        <v>113</v>
      </c>
      <c r="D10100" s="2">
        <v>321.44</v>
      </c>
      <c r="E10100" s="2">
        <v>50878839.737879992</v>
      </c>
      <c r="F10100" s="2">
        <v>8198189.3907999992</v>
      </c>
      <c r="G10100" s="2">
        <v>11625163.353599997</v>
      </c>
      <c r="H10100" s="2">
        <v>-333805.94526315789</v>
      </c>
      <c r="I10100" s="2">
        <v>1223194.2623999999</v>
      </c>
      <c r="J10100" s="2">
        <v>3570471.0599999996</v>
      </c>
      <c r="K10100" s="2">
        <v>594336</v>
      </c>
      <c r="L10100" s="2">
        <v>120657.834</v>
      </c>
      <c r="M10100" s="2">
        <v>1152054.2440000002</v>
      </c>
    </row>
    <row r="10101" spans="1:13" ht="14.25" customHeight="1">
      <c r="A10101" s="59" t="s">
        <v>167</v>
      </c>
      <c r="B10101" s="59" t="s">
        <v>9</v>
      </c>
      <c r="C10101" s="59" t="s">
        <v>113</v>
      </c>
      <c r="D10101" s="2">
        <v>7171.3263999999999</v>
      </c>
      <c r="E10101" s="2">
        <v>742193557.23743987</v>
      </c>
      <c r="F10101" s="2">
        <v>213373539.48639998</v>
      </c>
      <c r="G10101" s="2">
        <v>159636515.50079998</v>
      </c>
      <c r="H10101" s="2">
        <v>-6679201.4147368409</v>
      </c>
      <c r="I10101" s="2">
        <v>26874864.828000002</v>
      </c>
      <c r="J10101" s="2">
        <v>115095373.02</v>
      </c>
      <c r="K10101" s="2">
        <v>16037193.459999999</v>
      </c>
      <c r="L10101" s="2">
        <v>47420052.240000002</v>
      </c>
      <c r="M10101" s="2">
        <v>25702303.285999998</v>
      </c>
    </row>
    <row r="10102" spans="1:13" ht="14.25" customHeight="1">
      <c r="A10102" s="59" t="s">
        <v>167</v>
      </c>
      <c r="B10102" s="59" t="s">
        <v>9</v>
      </c>
      <c r="C10102" s="59" t="s">
        <v>113</v>
      </c>
      <c r="D10102" s="2">
        <v>470.90959999999995</v>
      </c>
      <c r="E10102" s="2">
        <v>63618993.678239994</v>
      </c>
      <c r="F10102" s="2">
        <v>13973428.915399998</v>
      </c>
      <c r="G10102" s="2">
        <v>10459397.299199998</v>
      </c>
      <c r="H10102" s="2">
        <v>-424997.26484210521</v>
      </c>
      <c r="I10102" s="2">
        <v>1828743.6311999999</v>
      </c>
      <c r="J10102" s="2">
        <v>8144289.1999999993</v>
      </c>
      <c r="K10102" s="2">
        <v>947144.27999999991</v>
      </c>
      <c r="L10102" s="2">
        <v>2154470.2960000001</v>
      </c>
      <c r="M10102" s="2">
        <v>1687759.26</v>
      </c>
    </row>
    <row r="10103" spans="1:13" ht="14.25" customHeight="1">
      <c r="A10103" s="59" t="s">
        <v>167</v>
      </c>
      <c r="B10103" s="59" t="s">
        <v>9</v>
      </c>
      <c r="C10103" s="59" t="s">
        <v>113</v>
      </c>
      <c r="D10103" s="2">
        <v>241.8836</v>
      </c>
      <c r="E10103" s="2">
        <v>26752963.65588</v>
      </c>
      <c r="F10103" s="2">
        <v>7166923.8609999986</v>
      </c>
      <c r="G10103" s="2">
        <v>5364173.6639999999</v>
      </c>
      <c r="H10103" s="2">
        <v>-266963.96463157889</v>
      </c>
      <c r="I10103" s="2">
        <v>966865.31279999996</v>
      </c>
      <c r="J10103" s="2">
        <v>4412818.5199999996</v>
      </c>
      <c r="K10103" s="2">
        <v>444520.36</v>
      </c>
      <c r="L10103" s="2">
        <v>722281.01</v>
      </c>
      <c r="M10103" s="2">
        <v>866920.31800000009</v>
      </c>
    </row>
    <row r="10104" spans="1:13" ht="14.25" customHeight="1">
      <c r="A10104" s="59" t="s">
        <v>167</v>
      </c>
      <c r="B10104" s="59" t="s">
        <v>9</v>
      </c>
      <c r="C10104" s="59" t="s">
        <v>113</v>
      </c>
      <c r="D10104" s="2">
        <v>9087.1088</v>
      </c>
      <c r="E10104" s="2">
        <v>1300316198.8924799</v>
      </c>
      <c r="F10104" s="2">
        <v>520518909.48619992</v>
      </c>
      <c r="G10104" s="2">
        <v>230365662.47039995</v>
      </c>
      <c r="H10104" s="2">
        <v>-8418522.3006315771</v>
      </c>
      <c r="I10104" s="2">
        <v>37829339.193599999</v>
      </c>
      <c r="J10104" s="2">
        <v>161773865.63999999</v>
      </c>
      <c r="K10104" s="2">
        <v>23157112.419999998</v>
      </c>
      <c r="L10104" s="2">
        <v>76976035.070000008</v>
      </c>
      <c r="M10104" s="2">
        <v>32568540.158000004</v>
      </c>
    </row>
    <row r="10105" spans="1:13" ht="14.25" customHeight="1">
      <c r="A10105" s="59" t="s">
        <v>167</v>
      </c>
      <c r="B10105" s="59" t="s">
        <v>9</v>
      </c>
      <c r="C10105" s="59" t="s">
        <v>113</v>
      </c>
      <c r="D10105" s="2">
        <v>773.86680000000001</v>
      </c>
      <c r="E10105" s="2">
        <v>149915483.48699999</v>
      </c>
      <c r="F10105" s="2">
        <v>44346351.398799993</v>
      </c>
      <c r="G10105" s="2">
        <v>19614248.332799997</v>
      </c>
      <c r="H10105" s="2">
        <v>-712019.91410526319</v>
      </c>
      <c r="I10105" s="2">
        <v>3212462.6351999999</v>
      </c>
      <c r="J10105" s="2">
        <v>13699672.76</v>
      </c>
      <c r="K10105" s="2">
        <v>2033485.2</v>
      </c>
      <c r="L10105" s="2">
        <v>7103271.648</v>
      </c>
      <c r="M10105" s="2">
        <v>2773567.9180000001</v>
      </c>
    </row>
    <row r="10106" spans="1:13" ht="14.25" customHeight="1">
      <c r="A10106" s="59" t="s">
        <v>167</v>
      </c>
      <c r="B10106" s="59" t="s">
        <v>9</v>
      </c>
      <c r="C10106" s="59" t="s">
        <v>113</v>
      </c>
      <c r="D10106" s="2">
        <v>28.929600000000001</v>
      </c>
      <c r="E10106" s="2">
        <v>3893983.4656799999</v>
      </c>
      <c r="F10106" s="2">
        <v>1642477.9333999997</v>
      </c>
      <c r="G10106" s="2">
        <v>731864.56319999998</v>
      </c>
      <c r="H10106" s="2">
        <v>-26681.108210526309</v>
      </c>
      <c r="I10106" s="2">
        <v>122280.10560000001</v>
      </c>
      <c r="J10106" s="2">
        <v>544313.53999999992</v>
      </c>
      <c r="K10106" s="2">
        <v>51303.299999999996</v>
      </c>
      <c r="L10106" s="2">
        <v>47494.810000000005</v>
      </c>
      <c r="M10106" s="2">
        <v>103684.90000000001</v>
      </c>
    </row>
    <row r="10107" spans="1:13" ht="14.25" customHeight="1">
      <c r="A10107" s="59" t="s">
        <v>167</v>
      </c>
      <c r="B10107" s="59" t="s">
        <v>12</v>
      </c>
      <c r="C10107" s="59" t="s">
        <v>113</v>
      </c>
      <c r="D10107" s="2">
        <v>11282.543999999998</v>
      </c>
      <c r="E10107" s="2">
        <v>517939849.62720001</v>
      </c>
      <c r="F10107" s="2">
        <v>246358437.05520001</v>
      </c>
      <c r="G10107" s="2">
        <v>28934263.372799996</v>
      </c>
      <c r="H10107" s="2">
        <v>-10981244.857263157</v>
      </c>
      <c r="I10107" s="2">
        <v>57529337.616000004</v>
      </c>
      <c r="J10107" s="2">
        <v>168856135.94</v>
      </c>
      <c r="K10107" s="2">
        <v>18330661.300000001</v>
      </c>
      <c r="L10107" s="2">
        <v>12631021.700000001</v>
      </c>
      <c r="M10107" s="2">
        <v>61668676.542000003</v>
      </c>
    </row>
    <row r="10108" spans="1:13" ht="14.25" customHeight="1">
      <c r="A10108" s="59" t="s">
        <v>167</v>
      </c>
      <c r="B10108" s="59" t="s">
        <v>12</v>
      </c>
      <c r="C10108" s="59" t="s">
        <v>113</v>
      </c>
      <c r="D10108" s="2">
        <v>8.0359999999999996</v>
      </c>
      <c r="E10108" s="2">
        <v>455619.50280000002</v>
      </c>
      <c r="F10108" s="2">
        <v>175275.13939999999</v>
      </c>
      <c r="G10108" s="2">
        <v>20605.747199999998</v>
      </c>
      <c r="H10108" s="2">
        <v>-2105.5528421052627</v>
      </c>
      <c r="I10108" s="2">
        <v>41105.124000000003</v>
      </c>
      <c r="J10108" s="2">
        <v>120808.14</v>
      </c>
      <c r="K10108" s="2">
        <v>12431.199999999999</v>
      </c>
      <c r="L10108" s="2">
        <v>4257.4399999999996</v>
      </c>
      <c r="M10108" s="2">
        <v>43924.694000000003</v>
      </c>
    </row>
    <row r="10109" spans="1:13" ht="14.25" customHeight="1">
      <c r="A10109" s="59" t="s">
        <v>167</v>
      </c>
      <c r="B10109" s="59" t="s">
        <v>11</v>
      </c>
      <c r="C10109" s="59" t="s">
        <v>113</v>
      </c>
      <c r="D10109" s="2">
        <v>0.80359999999999998</v>
      </c>
      <c r="E10109" s="2">
        <v>342092.51999999996</v>
      </c>
      <c r="F10109" s="2">
        <v>156525.17519999997</v>
      </c>
      <c r="G10109" s="2">
        <v>26528.639999999999</v>
      </c>
      <c r="H10109" s="2">
        <v>182.71326315789474</v>
      </c>
      <c r="I10109" s="2">
        <v>1938.5784000000001</v>
      </c>
      <c r="J10109" s="2">
        <v>10900.26</v>
      </c>
      <c r="K10109" s="2">
        <v>1394.82</v>
      </c>
      <c r="L10109" s="2">
        <v>4642.5940000000001</v>
      </c>
      <c r="M10109" s="2">
        <v>2880.0859999999998</v>
      </c>
    </row>
    <row r="10110" spans="1:13" ht="14.25" customHeight="1">
      <c r="A10110" s="59" t="s">
        <v>167</v>
      </c>
      <c r="B10110" s="59" t="s">
        <v>11</v>
      </c>
      <c r="C10110" s="59" t="s">
        <v>113</v>
      </c>
      <c r="D10110" s="2">
        <v>119.7364</v>
      </c>
      <c r="E10110" s="2">
        <v>40525934.692320004</v>
      </c>
      <c r="F10110" s="2">
        <v>23362959.676799998</v>
      </c>
      <c r="G10110" s="2">
        <v>3953900.1407999992</v>
      </c>
      <c r="H10110" s="2">
        <v>-147005.8711578947</v>
      </c>
      <c r="I10110" s="2">
        <v>291551.03279999999</v>
      </c>
      <c r="J10110" s="2">
        <v>1621900.96</v>
      </c>
      <c r="K10110" s="2">
        <v>220767.78</v>
      </c>
      <c r="L10110" s="2">
        <v>767396.34400000004</v>
      </c>
      <c r="M10110" s="2">
        <v>429139.12799999997</v>
      </c>
    </row>
    <row r="10111" spans="1:13" ht="14.25" customHeight="1">
      <c r="A10111" s="59" t="s">
        <v>168</v>
      </c>
      <c r="B10111" s="59" t="s">
        <v>7</v>
      </c>
      <c r="C10111" s="59" t="s">
        <v>114</v>
      </c>
      <c r="D10111" s="2">
        <v>2185.7919999999999</v>
      </c>
      <c r="E10111" s="2">
        <v>255733729.57440001</v>
      </c>
      <c r="F10111" s="2">
        <v>44069737.526999995</v>
      </c>
      <c r="G10111" s="2">
        <v>84519209.510399997</v>
      </c>
      <c r="H10111" s="2">
        <v>9334342.0800000001</v>
      </c>
      <c r="I10111" s="2">
        <v>6559594.9199999999</v>
      </c>
      <c r="J10111" s="2">
        <v>31022925.52</v>
      </c>
      <c r="K10111" s="2">
        <v>3542782.1199999996</v>
      </c>
      <c r="L10111" s="2">
        <v>25531.11</v>
      </c>
      <c r="M10111" s="2">
        <v>9021347.5879999995</v>
      </c>
    </row>
    <row r="10112" spans="1:13" ht="14.25" customHeight="1">
      <c r="A10112" s="59" t="s">
        <v>168</v>
      </c>
      <c r="B10112" s="59" t="s">
        <v>7</v>
      </c>
      <c r="C10112" s="59" t="s">
        <v>114</v>
      </c>
      <c r="D10112" s="2">
        <v>480.55279999999993</v>
      </c>
      <c r="E10112" s="2">
        <v>69221228.07599999</v>
      </c>
      <c r="F10112" s="2">
        <v>9688859.6663999986</v>
      </c>
      <c r="G10112" s="2">
        <v>18581804.044799998</v>
      </c>
      <c r="H10112" s="2">
        <v>2053740.5810526314</v>
      </c>
      <c r="I10112" s="2">
        <v>1442140.2648</v>
      </c>
      <c r="J10112" s="2">
        <v>6820478.7399999993</v>
      </c>
      <c r="K10112" s="2">
        <v>778894.22</v>
      </c>
      <c r="L10112" s="2">
        <v>5610.4400000000005</v>
      </c>
      <c r="M10112" s="2">
        <v>1983369.9160000002</v>
      </c>
    </row>
    <row r="10113" spans="1:13" ht="14.25" customHeight="1">
      <c r="A10113" s="59" t="s">
        <v>168</v>
      </c>
      <c r="B10113" s="59" t="s">
        <v>7</v>
      </c>
      <c r="C10113" s="59" t="s">
        <v>114</v>
      </c>
      <c r="D10113" s="2">
        <v>40.18</v>
      </c>
      <c r="E10113" s="2">
        <v>4881978.4859999996</v>
      </c>
      <c r="F10113" s="2">
        <v>810104.55979999993</v>
      </c>
      <c r="G10113" s="2">
        <v>1553664.3647999999</v>
      </c>
      <c r="H10113" s="2">
        <v>167648.74105263158</v>
      </c>
      <c r="I10113" s="2">
        <v>120578.86800000002</v>
      </c>
      <c r="J10113" s="2">
        <v>570273.91999999993</v>
      </c>
      <c r="K10113" s="2">
        <v>65125.219999999994</v>
      </c>
      <c r="L10113" s="2">
        <v>469.03999999999996</v>
      </c>
      <c r="M10113" s="2">
        <v>165833.60199999998</v>
      </c>
    </row>
    <row r="10114" spans="1:13" ht="14.25" customHeight="1">
      <c r="A10114" s="59" t="s">
        <v>168</v>
      </c>
      <c r="B10114" s="59" t="s">
        <v>7</v>
      </c>
      <c r="C10114" s="59" t="s">
        <v>114</v>
      </c>
      <c r="D10114" s="2">
        <v>7855.9935999999989</v>
      </c>
      <c r="E10114" s="2">
        <v>1237311921.6057599</v>
      </c>
      <c r="F10114" s="2">
        <v>352019618.83379996</v>
      </c>
      <c r="G10114" s="2">
        <v>154151163.41760001</v>
      </c>
      <c r="H10114" s="2">
        <v>26770210.135578942</v>
      </c>
      <c r="I10114" s="2">
        <v>15504050.419200001</v>
      </c>
      <c r="J10114" s="2">
        <v>80772782.25999999</v>
      </c>
      <c r="K10114" s="2">
        <v>7405461</v>
      </c>
      <c r="L10114" s="2">
        <v>194843.726</v>
      </c>
      <c r="M10114" s="2">
        <v>32423784.491999999</v>
      </c>
    </row>
    <row r="10115" spans="1:13" ht="14.25" customHeight="1">
      <c r="A10115" s="59" t="s">
        <v>168</v>
      </c>
      <c r="B10115" s="59" t="s">
        <v>7</v>
      </c>
      <c r="C10115" s="59" t="s">
        <v>114</v>
      </c>
      <c r="D10115" s="2">
        <v>2674.3807999999999</v>
      </c>
      <c r="E10115" s="2">
        <v>421212569.05727994</v>
      </c>
      <c r="F10115" s="2">
        <v>69182982.857799992</v>
      </c>
      <c r="G10115" s="2">
        <v>102421171.89119999</v>
      </c>
      <c r="H10115" s="2">
        <v>9086050.9136842117</v>
      </c>
      <c r="I10115" s="2">
        <v>7087323.96</v>
      </c>
      <c r="J10115" s="2">
        <v>31505756.279999997</v>
      </c>
      <c r="K10115" s="2">
        <v>4667238.2799999993</v>
      </c>
      <c r="L10115" s="2">
        <v>63320.399999999994</v>
      </c>
      <c r="M10115" s="2">
        <v>11037884.044</v>
      </c>
    </row>
    <row r="10116" spans="1:13" ht="14.25" customHeight="1">
      <c r="A10116" s="59" t="s">
        <v>168</v>
      </c>
      <c r="B10116" s="59" t="s">
        <v>7</v>
      </c>
      <c r="C10116" s="59" t="s">
        <v>114</v>
      </c>
      <c r="D10116" s="2">
        <v>634.04039999999998</v>
      </c>
      <c r="E10116" s="2">
        <v>116438349.258</v>
      </c>
      <c r="F10116" s="2">
        <v>16401864.655399999</v>
      </c>
      <c r="G10116" s="2">
        <v>24281939.711999997</v>
      </c>
      <c r="H10116" s="2">
        <v>2182601.9065263155</v>
      </c>
      <c r="I10116" s="2">
        <v>1680262.1640000001</v>
      </c>
      <c r="J10116" s="2">
        <v>7469358.6799999997</v>
      </c>
      <c r="K10116" s="2">
        <v>1106503.0799999998</v>
      </c>
      <c r="L10116" s="2">
        <v>15012.888000000001</v>
      </c>
      <c r="M10116" s="2">
        <v>2616853.5359999998</v>
      </c>
    </row>
    <row r="10117" spans="1:13" ht="14.25" customHeight="1">
      <c r="A10117" s="59" t="s">
        <v>168</v>
      </c>
      <c r="B10117" s="59" t="s">
        <v>7</v>
      </c>
      <c r="C10117" s="59" t="s">
        <v>114</v>
      </c>
      <c r="D10117" s="2">
        <v>560.91279999999995</v>
      </c>
      <c r="E10117" s="2">
        <v>88101712.036799997</v>
      </c>
      <c r="F10117" s="2">
        <v>14510136.996399999</v>
      </c>
      <c r="G10117" s="2">
        <v>21481358.419199999</v>
      </c>
      <c r="H10117" s="2">
        <v>1855368.6669473683</v>
      </c>
      <c r="I10117" s="2">
        <v>1486453.9176</v>
      </c>
      <c r="J10117" s="2">
        <v>6607877.3399999999</v>
      </c>
      <c r="K10117" s="2">
        <v>978882.37999999989</v>
      </c>
      <c r="L10117" s="2">
        <v>13279.244000000001</v>
      </c>
      <c r="M10117" s="2">
        <v>2315037.1199999996</v>
      </c>
    </row>
    <row r="10118" spans="1:13" ht="14.25" customHeight="1">
      <c r="A10118" s="59" t="s">
        <v>168</v>
      </c>
      <c r="B10118" s="59" t="s">
        <v>9</v>
      </c>
      <c r="C10118" s="59" t="s">
        <v>114</v>
      </c>
      <c r="D10118" s="2">
        <v>3886.2095999999997</v>
      </c>
      <c r="E10118" s="2">
        <v>332256930.44543993</v>
      </c>
      <c r="F10118" s="2">
        <v>100648955.15679999</v>
      </c>
      <c r="G10118" s="2">
        <v>90481133.260799989</v>
      </c>
      <c r="H10118" s="2">
        <v>14165040.86905263</v>
      </c>
      <c r="I10118" s="2">
        <v>12743004.672</v>
      </c>
      <c r="J10118" s="2">
        <v>39956252.339999996</v>
      </c>
      <c r="K10118" s="2">
        <v>6809835.1399999997</v>
      </c>
      <c r="L10118" s="2">
        <v>1545457.936</v>
      </c>
      <c r="M10118" s="2">
        <v>16039425.335999999</v>
      </c>
    </row>
    <row r="10119" spans="1:13" ht="14.25" customHeight="1">
      <c r="A10119" s="59" t="s">
        <v>168</v>
      </c>
      <c r="B10119" s="59" t="s">
        <v>9</v>
      </c>
      <c r="C10119" s="59" t="s">
        <v>114</v>
      </c>
      <c r="D10119" s="2">
        <v>928.15800000000002</v>
      </c>
      <c r="E10119" s="2">
        <v>104522192.77499999</v>
      </c>
      <c r="F10119" s="2">
        <v>24038375.1776</v>
      </c>
      <c r="G10119" s="2">
        <v>21609947.539199997</v>
      </c>
      <c r="H10119" s="2">
        <v>3362804.0488421051</v>
      </c>
      <c r="I10119" s="2">
        <v>3043460.0447999998</v>
      </c>
      <c r="J10119" s="2">
        <v>9542895.959999999</v>
      </c>
      <c r="K10119" s="2">
        <v>1626424.0799999998</v>
      </c>
      <c r="L10119" s="2">
        <v>369100.20399999997</v>
      </c>
      <c r="M10119" s="2">
        <v>3830756.1160000004</v>
      </c>
    </row>
    <row r="10120" spans="1:13" ht="14.25" customHeight="1">
      <c r="A10120" s="59" t="s">
        <v>168</v>
      </c>
      <c r="B10120" s="59" t="s">
        <v>9</v>
      </c>
      <c r="C10120" s="59" t="s">
        <v>114</v>
      </c>
      <c r="D10120" s="2">
        <v>171.16679999999999</v>
      </c>
      <c r="E10120" s="2">
        <v>15335991.760319998</v>
      </c>
      <c r="F10120" s="2">
        <v>4433050.5439999998</v>
      </c>
      <c r="G10120" s="2">
        <v>3985206.2975999997</v>
      </c>
      <c r="H10120" s="2">
        <v>634361.80547368422</v>
      </c>
      <c r="I10120" s="2">
        <v>561264.05520000006</v>
      </c>
      <c r="J10120" s="2">
        <v>1759860.22</v>
      </c>
      <c r="K10120" s="2">
        <v>299937.13999999996</v>
      </c>
      <c r="L10120" s="2">
        <v>68069.429999999993</v>
      </c>
      <c r="M10120" s="2">
        <v>706450.91</v>
      </c>
    </row>
    <row r="10121" spans="1:13" ht="14.25" customHeight="1">
      <c r="A10121" s="59" t="s">
        <v>168</v>
      </c>
      <c r="B10121" s="59" t="s">
        <v>9</v>
      </c>
      <c r="C10121" s="59" t="s">
        <v>114</v>
      </c>
      <c r="D10121" s="2">
        <v>13011.891199999998</v>
      </c>
      <c r="E10121" s="2">
        <v>1861931366.5075197</v>
      </c>
      <c r="F10121" s="2">
        <v>741285234.61759996</v>
      </c>
      <c r="G10121" s="2">
        <v>330235128.71039993</v>
      </c>
      <c r="H10121" s="2">
        <v>39797812.466526315</v>
      </c>
      <c r="I10121" s="2">
        <v>45209023.624799997</v>
      </c>
      <c r="J10121" s="2">
        <v>144237054.53999999</v>
      </c>
      <c r="K10121" s="2">
        <v>22476432.879999999</v>
      </c>
      <c r="L10121" s="2">
        <v>18646206.238000002</v>
      </c>
      <c r="M10121" s="2">
        <v>53703551.109999999</v>
      </c>
    </row>
    <row r="10122" spans="1:13" ht="14.25" customHeight="1">
      <c r="A10122" s="59" t="s">
        <v>168</v>
      </c>
      <c r="B10122" s="59" t="s">
        <v>9</v>
      </c>
      <c r="C10122" s="59" t="s">
        <v>114</v>
      </c>
      <c r="D10122" s="2">
        <v>1140.3083999999999</v>
      </c>
      <c r="E10122" s="2">
        <v>221547668.26499999</v>
      </c>
      <c r="F10122" s="2">
        <v>65661956.247999988</v>
      </c>
      <c r="G10122" s="2">
        <v>29271835.199999999</v>
      </c>
      <c r="H10122" s="2">
        <v>3495482.46568421</v>
      </c>
      <c r="I10122" s="2">
        <v>3956548.1832000003</v>
      </c>
      <c r="J10122" s="2">
        <v>11265386.319999998</v>
      </c>
      <c r="K10122" s="2">
        <v>1997844.72</v>
      </c>
      <c r="L10122" s="2">
        <v>1696515.8760000002</v>
      </c>
      <c r="M10122" s="2">
        <v>4706358.1839999994</v>
      </c>
    </row>
    <row r="10123" spans="1:13" ht="14.25" customHeight="1">
      <c r="A10123" s="59" t="s">
        <v>168</v>
      </c>
      <c r="B10123" s="59" t="s">
        <v>9</v>
      </c>
      <c r="C10123" s="59" t="s">
        <v>114</v>
      </c>
      <c r="D10123" s="2">
        <v>100.44999999999999</v>
      </c>
      <c r="E10123" s="2">
        <v>11666938.104359997</v>
      </c>
      <c r="F10123" s="2">
        <v>5784176.6389999995</v>
      </c>
      <c r="G10123" s="2">
        <v>2578564.1279999996</v>
      </c>
      <c r="H10123" s="2">
        <v>296783.51494736836</v>
      </c>
      <c r="I10123" s="2">
        <v>348530.5368</v>
      </c>
      <c r="J10123" s="2">
        <v>992368.91999999993</v>
      </c>
      <c r="K10123" s="2">
        <v>175992.5</v>
      </c>
      <c r="L10123" s="2">
        <v>149446.96800000002</v>
      </c>
      <c r="M10123" s="2">
        <v>414582.652</v>
      </c>
    </row>
    <row r="10124" spans="1:13" ht="14.25" customHeight="1">
      <c r="A10124" s="59" t="s">
        <v>168</v>
      </c>
      <c r="B10124" s="59" t="s">
        <v>12</v>
      </c>
      <c r="C10124" s="59" t="s">
        <v>114</v>
      </c>
      <c r="D10124" s="2">
        <v>1992.9279999999999</v>
      </c>
      <c r="E10124" s="2">
        <v>102240793.67039999</v>
      </c>
      <c r="F10124" s="2">
        <v>43942873.613199994</v>
      </c>
      <c r="G10124" s="2">
        <v>5211890.6112000002</v>
      </c>
      <c r="H10124" s="2">
        <v>6247522.0648421049</v>
      </c>
      <c r="I10124" s="2">
        <v>11652870.0384</v>
      </c>
      <c r="J10124" s="2">
        <v>52814131.959999993</v>
      </c>
      <c r="K10124" s="2">
        <v>3488817.92</v>
      </c>
      <c r="L10124" s="2">
        <v>41033.784</v>
      </c>
      <c r="M10124" s="2">
        <v>16369666.478</v>
      </c>
    </row>
    <row r="10125" spans="1:13" ht="14.25" customHeight="1">
      <c r="A10125" s="59" t="s">
        <v>168</v>
      </c>
      <c r="B10125" s="59" t="s">
        <v>12</v>
      </c>
      <c r="C10125" s="59" t="s">
        <v>114</v>
      </c>
      <c r="D10125" s="2">
        <v>94.824799999999996</v>
      </c>
      <c r="E10125" s="2">
        <v>5376310.1330399998</v>
      </c>
      <c r="F10125" s="2">
        <v>2091891.6598</v>
      </c>
      <c r="G10125" s="2">
        <v>248122.29119999998</v>
      </c>
      <c r="H10125" s="2">
        <v>305175.89557894738</v>
      </c>
      <c r="I10125" s="2">
        <v>554653.05119999999</v>
      </c>
      <c r="J10125" s="2">
        <v>2514388.1399999997</v>
      </c>
      <c r="K10125" s="2">
        <v>166072.95999999999</v>
      </c>
      <c r="L10125" s="2">
        <v>1976.2820000000002</v>
      </c>
      <c r="M10125" s="2">
        <v>778878.804</v>
      </c>
    </row>
    <row r="10126" spans="1:13" ht="14.25" customHeight="1">
      <c r="A10126" s="59" t="s">
        <v>168</v>
      </c>
      <c r="B10126" s="59" t="s">
        <v>11</v>
      </c>
      <c r="C10126" s="59" t="s">
        <v>114</v>
      </c>
      <c r="D10126" s="2">
        <v>260.36639999999994</v>
      </c>
      <c r="E10126" s="2">
        <v>93529980.454679981</v>
      </c>
      <c r="F10126" s="2">
        <v>49895858.7896</v>
      </c>
      <c r="G10126" s="2">
        <v>8618061.7151999995</v>
      </c>
      <c r="H10126" s="2">
        <v>772732.92126315774</v>
      </c>
      <c r="I10126" s="2">
        <v>568984.71600000001</v>
      </c>
      <c r="J10126" s="2">
        <v>3610291.0799999996</v>
      </c>
      <c r="K10126" s="2">
        <v>454147.98</v>
      </c>
      <c r="L10126" s="2">
        <v>76891.892000000007</v>
      </c>
      <c r="M10126" s="2">
        <v>1074602.21</v>
      </c>
    </row>
    <row r="10127" spans="1:13" ht="14.25" customHeight="1">
      <c r="A10127" s="59" t="s">
        <v>168</v>
      </c>
      <c r="B10127" s="59" t="s">
        <v>7</v>
      </c>
      <c r="C10127" s="59" t="s">
        <v>114</v>
      </c>
      <c r="D10127" s="2">
        <v>9474.4439999999977</v>
      </c>
      <c r="E10127" s="2">
        <v>1108492894.0007999</v>
      </c>
      <c r="F10127" s="2">
        <v>191022867.09539998</v>
      </c>
      <c r="G10127" s="2">
        <v>366353483.98079997</v>
      </c>
      <c r="H10127" s="2">
        <v>40491725.12336842</v>
      </c>
      <c r="I10127" s="2">
        <v>28432945.188000005</v>
      </c>
      <c r="J10127" s="2">
        <v>134470707.75999999</v>
      </c>
      <c r="K10127" s="2">
        <v>15356398.299999999</v>
      </c>
      <c r="L10127" s="2">
        <v>110662.772</v>
      </c>
      <c r="M10127" s="2">
        <v>39103561.728</v>
      </c>
    </row>
    <row r="10128" spans="1:13" ht="14.25" customHeight="1">
      <c r="A10128" s="59" t="s">
        <v>168</v>
      </c>
      <c r="B10128" s="59" t="s">
        <v>7</v>
      </c>
      <c r="C10128" s="59" t="s">
        <v>114</v>
      </c>
      <c r="D10128" s="2">
        <v>247.50879999999995</v>
      </c>
      <c r="E10128" s="2">
        <v>35652405.095999993</v>
      </c>
      <c r="F10128" s="2">
        <v>4992438.6606000001</v>
      </c>
      <c r="G10128" s="2">
        <v>9565980.4031999987</v>
      </c>
      <c r="H10128" s="2">
        <v>1036123.4122105263</v>
      </c>
      <c r="I10128" s="2">
        <v>739298.88</v>
      </c>
      <c r="J10128" s="2">
        <v>3517188.28</v>
      </c>
      <c r="K10128" s="2">
        <v>400985.74</v>
      </c>
      <c r="L10128" s="2">
        <v>1499.124</v>
      </c>
      <c r="M10128" s="2">
        <v>1021534.844</v>
      </c>
    </row>
    <row r="10129" spans="1:13" ht="14.25" customHeight="1">
      <c r="A10129" s="59" t="s">
        <v>168</v>
      </c>
      <c r="B10129" s="59" t="s">
        <v>7</v>
      </c>
      <c r="C10129" s="59" t="s">
        <v>114</v>
      </c>
      <c r="D10129" s="2">
        <v>40.18</v>
      </c>
      <c r="E10129" s="2">
        <v>4881978.4859999996</v>
      </c>
      <c r="F10129" s="2">
        <v>810105.35519999999</v>
      </c>
      <c r="G10129" s="2">
        <v>1553663.5776</v>
      </c>
      <c r="H10129" s="2">
        <v>167649.98399999997</v>
      </c>
      <c r="I10129" s="2">
        <v>120579.7536</v>
      </c>
      <c r="J10129" s="2">
        <v>570273.91999999993</v>
      </c>
      <c r="K10129" s="2">
        <v>65125.219999999994</v>
      </c>
      <c r="L10129" s="2">
        <v>469.03999999999996</v>
      </c>
      <c r="M10129" s="2">
        <v>165833.60199999998</v>
      </c>
    </row>
    <row r="10130" spans="1:13" ht="14.25" customHeight="1">
      <c r="A10130" s="59" t="s">
        <v>168</v>
      </c>
      <c r="B10130" s="59" t="s">
        <v>7</v>
      </c>
      <c r="C10130" s="59" t="s">
        <v>114</v>
      </c>
      <c r="D10130" s="2">
        <v>4.0179999999999998</v>
      </c>
      <c r="E10130" s="2">
        <v>578772.80999999994</v>
      </c>
      <c r="F10130" s="2">
        <v>81009.8992</v>
      </c>
      <c r="G10130" s="2">
        <v>155366.51519999997</v>
      </c>
      <c r="H10130" s="2">
        <v>4851.223578947368</v>
      </c>
      <c r="I10130" s="2">
        <v>12058.329599999999</v>
      </c>
      <c r="J10130" s="2">
        <v>57026.899999999994</v>
      </c>
      <c r="K10130" s="2">
        <v>6513.2599999999993</v>
      </c>
      <c r="L10130" s="2">
        <v>46.903999999999996</v>
      </c>
      <c r="M10130" s="2">
        <v>16584.172000000002</v>
      </c>
    </row>
    <row r="10131" spans="1:13" ht="14.25" customHeight="1">
      <c r="A10131" s="59" t="s">
        <v>168</v>
      </c>
      <c r="B10131" s="59" t="s">
        <v>7</v>
      </c>
      <c r="C10131" s="59" t="s">
        <v>114</v>
      </c>
      <c r="D10131" s="2">
        <v>13408.869599999998</v>
      </c>
      <c r="E10131" s="2">
        <v>2111884894.0173597</v>
      </c>
      <c r="F10131" s="2">
        <v>585570101.9361999</v>
      </c>
      <c r="G10131" s="2">
        <v>277869453.50399995</v>
      </c>
      <c r="H10131" s="2">
        <v>45687833.037473686</v>
      </c>
      <c r="I10131" s="2">
        <v>26839994.328000002</v>
      </c>
      <c r="J10131" s="2">
        <v>138168293.57999998</v>
      </c>
      <c r="K10131" s="2">
        <v>13348915.299999999</v>
      </c>
      <c r="L10131" s="2">
        <v>351216.25</v>
      </c>
      <c r="M10131" s="2">
        <v>55341987.206000008</v>
      </c>
    </row>
    <row r="10132" spans="1:13" ht="14.25" customHeight="1">
      <c r="A10132" s="59" t="s">
        <v>168</v>
      </c>
      <c r="B10132" s="59" t="s">
        <v>7</v>
      </c>
      <c r="C10132" s="59" t="s">
        <v>114</v>
      </c>
      <c r="D10132" s="2">
        <v>7653.4863999999998</v>
      </c>
      <c r="E10132" s="2">
        <v>1205417219.8622398</v>
      </c>
      <c r="F10132" s="2">
        <v>198016275.24179998</v>
      </c>
      <c r="G10132" s="2">
        <v>293187865.63199997</v>
      </c>
      <c r="H10132" s="2">
        <v>26086529.421473682</v>
      </c>
      <c r="I10132" s="2">
        <v>20261910.7368</v>
      </c>
      <c r="J10132" s="2">
        <v>90133174.099999994</v>
      </c>
      <c r="K10132" s="2">
        <v>13363366.979999999</v>
      </c>
      <c r="L10132" s="2">
        <v>175843.99800000002</v>
      </c>
      <c r="M10132" s="2">
        <v>31587983.173999999</v>
      </c>
    </row>
    <row r="10133" spans="1:13" ht="14.25" customHeight="1">
      <c r="A10133" s="59" t="s">
        <v>168</v>
      </c>
      <c r="B10133" s="59" t="s">
        <v>7</v>
      </c>
      <c r="C10133" s="59" t="s">
        <v>114</v>
      </c>
      <c r="D10133" s="2">
        <v>450.81959999999992</v>
      </c>
      <c r="E10133" s="2">
        <v>82778959.272239998</v>
      </c>
      <c r="F10133" s="2">
        <v>11666811.866999999</v>
      </c>
      <c r="G10133" s="2">
        <v>17283261.753599998</v>
      </c>
      <c r="H10133" s="2">
        <v>1506329.158736842</v>
      </c>
      <c r="I10133" s="2">
        <v>1188012.9168</v>
      </c>
      <c r="J10133" s="2">
        <v>5299928.1399999997</v>
      </c>
      <c r="K10133" s="2">
        <v>788521.0199999999</v>
      </c>
      <c r="L10133" s="2">
        <v>9030.8240000000005</v>
      </c>
      <c r="M10133" s="2">
        <v>1860652.8160000001</v>
      </c>
    </row>
    <row r="10134" spans="1:13" ht="14.25" customHeight="1">
      <c r="A10134" s="59" t="s">
        <v>168</v>
      </c>
      <c r="B10134" s="59" t="s">
        <v>7</v>
      </c>
      <c r="C10134" s="59" t="s">
        <v>114</v>
      </c>
      <c r="D10134" s="2">
        <v>327.0652</v>
      </c>
      <c r="E10134" s="2">
        <v>51208752.173039995</v>
      </c>
      <c r="F10134" s="2">
        <v>8463484.7205999997</v>
      </c>
      <c r="G10134" s="2">
        <v>12526682.899199998</v>
      </c>
      <c r="H10134" s="2">
        <v>1061669.7094736842</v>
      </c>
      <c r="I10134" s="2">
        <v>868931.23679999996</v>
      </c>
      <c r="J10134" s="2">
        <v>3857734.28</v>
      </c>
      <c r="K10134" s="2">
        <v>570581.41999999993</v>
      </c>
      <c r="L10134" s="2">
        <v>8185.65</v>
      </c>
      <c r="M10134" s="2">
        <v>1349885.3940000001</v>
      </c>
    </row>
    <row r="10135" spans="1:13" ht="14.25" customHeight="1">
      <c r="A10135" s="59" t="s">
        <v>168</v>
      </c>
      <c r="B10135" s="59" t="s">
        <v>9</v>
      </c>
      <c r="C10135" s="59" t="s">
        <v>114</v>
      </c>
      <c r="D10135" s="2">
        <v>6894.887999999999</v>
      </c>
      <c r="E10135" s="2">
        <v>589488102.40319991</v>
      </c>
      <c r="F10135" s="2">
        <v>178134992.94139996</v>
      </c>
      <c r="G10135" s="2">
        <v>160103215.67999998</v>
      </c>
      <c r="H10135" s="2">
        <v>25120755.587368418</v>
      </c>
      <c r="I10135" s="2">
        <v>22608261</v>
      </c>
      <c r="J10135" s="2">
        <v>72720199.399999991</v>
      </c>
      <c r="K10135" s="2">
        <v>12044929.16</v>
      </c>
      <c r="L10135" s="2">
        <v>2726058.676</v>
      </c>
      <c r="M10135" s="2">
        <v>28457044.66</v>
      </c>
    </row>
    <row r="10136" spans="1:13" ht="14.25" customHeight="1">
      <c r="A10136" s="59" t="s">
        <v>168</v>
      </c>
      <c r="B10136" s="59" t="s">
        <v>9</v>
      </c>
      <c r="C10136" s="59" t="s">
        <v>114</v>
      </c>
      <c r="D10136" s="2">
        <v>359.20919999999995</v>
      </c>
      <c r="E10136" s="2">
        <v>40451446.034999996</v>
      </c>
      <c r="F10136" s="2">
        <v>9303157.4799999986</v>
      </c>
      <c r="G10136" s="2">
        <v>8363330.0927999988</v>
      </c>
      <c r="H10136" s="2">
        <v>1313801.5831578947</v>
      </c>
      <c r="I10136" s="2">
        <v>1177863.9408</v>
      </c>
      <c r="J10136" s="2">
        <v>3693229.98</v>
      </c>
      <c r="K10136" s="2">
        <v>629441.02</v>
      </c>
      <c r="L10136" s="2">
        <v>142847.03400000001</v>
      </c>
      <c r="M10136" s="2">
        <v>1482551.554</v>
      </c>
    </row>
    <row r="10137" spans="1:13" ht="14.25" customHeight="1">
      <c r="A10137" s="59" t="s">
        <v>168</v>
      </c>
      <c r="B10137" s="59" t="s">
        <v>9</v>
      </c>
      <c r="C10137" s="59" t="s">
        <v>114</v>
      </c>
      <c r="D10137" s="2">
        <v>55.448399999999999</v>
      </c>
      <c r="E10137" s="2">
        <v>4990405.9035599986</v>
      </c>
      <c r="F10137" s="2">
        <v>1436057.3161999998</v>
      </c>
      <c r="G10137" s="2">
        <v>1290984.3839999998</v>
      </c>
      <c r="H10137" s="2">
        <v>210617.43157894735</v>
      </c>
      <c r="I10137" s="2">
        <v>181816.33680000002</v>
      </c>
      <c r="J10137" s="2">
        <v>570095.15999999992</v>
      </c>
      <c r="K10137" s="2">
        <v>97165.079999999987</v>
      </c>
      <c r="L10137" s="2">
        <v>22052.096000000001</v>
      </c>
      <c r="M10137" s="2">
        <v>228850.93</v>
      </c>
    </row>
    <row r="10138" spans="1:13" ht="14.25" customHeight="1">
      <c r="A10138" s="59" t="s">
        <v>168</v>
      </c>
      <c r="B10138" s="59" t="s">
        <v>9</v>
      </c>
      <c r="C10138" s="59" t="s">
        <v>114</v>
      </c>
      <c r="D10138" s="2">
        <v>79193.9764</v>
      </c>
      <c r="E10138" s="2">
        <v>11332230375.367439</v>
      </c>
      <c r="F10138" s="2">
        <v>4547361268.876399</v>
      </c>
      <c r="G10138" s="2">
        <v>2026812961.2863998</v>
      </c>
      <c r="H10138" s="2">
        <v>242338554.64421052</v>
      </c>
      <c r="I10138" s="2">
        <v>274921153.63919997</v>
      </c>
      <c r="J10138" s="2">
        <v>808946207.29999995</v>
      </c>
      <c r="K10138" s="2">
        <v>138227204.01999998</v>
      </c>
      <c r="L10138" s="2">
        <v>116636613.368</v>
      </c>
      <c r="M10138" s="2">
        <v>326854698.45599997</v>
      </c>
    </row>
    <row r="10139" spans="1:13" ht="14.25" customHeight="1">
      <c r="A10139" s="59" t="s">
        <v>168</v>
      </c>
      <c r="B10139" s="59" t="s">
        <v>9</v>
      </c>
      <c r="C10139" s="59" t="s">
        <v>114</v>
      </c>
      <c r="D10139" s="2">
        <v>499.83919999999995</v>
      </c>
      <c r="E10139" s="2">
        <v>97112508.569999993</v>
      </c>
      <c r="F10139" s="2">
        <v>28757892.213199995</v>
      </c>
      <c r="G10139" s="2">
        <v>12819466.9824</v>
      </c>
      <c r="H10139" s="2">
        <v>1532881.0004210526</v>
      </c>
      <c r="I10139" s="2">
        <v>1734487.452</v>
      </c>
      <c r="J10139" s="2">
        <v>4985577.04</v>
      </c>
      <c r="K10139" s="2">
        <v>874751.39999999991</v>
      </c>
      <c r="L10139" s="2">
        <v>741490.90399999998</v>
      </c>
      <c r="M10139" s="2">
        <v>2062969.612</v>
      </c>
    </row>
    <row r="10140" spans="1:13" ht="14.25" customHeight="1">
      <c r="A10140" s="59" t="s">
        <v>168</v>
      </c>
      <c r="B10140" s="59" t="s">
        <v>9</v>
      </c>
      <c r="C10140" s="59" t="s">
        <v>114</v>
      </c>
      <c r="D10140" s="2">
        <v>17.679199999999998</v>
      </c>
      <c r="E10140" s="2">
        <v>2544189.8050799998</v>
      </c>
      <c r="F10140" s="2">
        <v>1018016.5519999998</v>
      </c>
      <c r="G10140" s="2">
        <v>453827.09759999992</v>
      </c>
      <c r="H10140" s="2">
        <v>59488.703999999991</v>
      </c>
      <c r="I10140" s="2">
        <v>61341.084000000003</v>
      </c>
      <c r="J10140" s="2">
        <v>174655.9</v>
      </c>
      <c r="K10140" s="2">
        <v>30975.499999999996</v>
      </c>
      <c r="L10140" s="2">
        <v>26301.417999999998</v>
      </c>
      <c r="M10140" s="2">
        <v>72966.388000000006</v>
      </c>
    </row>
    <row r="10141" spans="1:13" ht="14.25" customHeight="1">
      <c r="A10141" s="59" t="s">
        <v>168</v>
      </c>
      <c r="B10141" s="59" t="s">
        <v>12</v>
      </c>
      <c r="C10141" s="59" t="s">
        <v>114</v>
      </c>
      <c r="D10141" s="2">
        <v>2121.5039999999999</v>
      </c>
      <c r="E10141" s="2">
        <v>108836973.90719999</v>
      </c>
      <c r="F10141" s="2">
        <v>46800647.978999995</v>
      </c>
      <c r="G10141" s="2">
        <v>5544466.8671999993</v>
      </c>
      <c r="H10141" s="2">
        <v>6687639.7844210519</v>
      </c>
      <c r="I10141" s="2">
        <v>12461429.037600001</v>
      </c>
      <c r="J10141" s="2">
        <v>56131357.5</v>
      </c>
      <c r="K10141" s="2">
        <v>3721462.5799999996</v>
      </c>
      <c r="L10141" s="2">
        <v>30447.01</v>
      </c>
      <c r="M10141" s="2">
        <v>17425774.982000001</v>
      </c>
    </row>
    <row r="10142" spans="1:13" ht="14.25" customHeight="1">
      <c r="A10142" s="59" t="s">
        <v>168</v>
      </c>
      <c r="B10142" s="59" t="s">
        <v>11</v>
      </c>
      <c r="C10142" s="59" t="s">
        <v>114</v>
      </c>
      <c r="D10142" s="2">
        <v>0.80359999999999998</v>
      </c>
      <c r="E10142" s="2">
        <v>342092.51999999996</v>
      </c>
      <c r="F10142" s="2">
        <v>153998.98479999998</v>
      </c>
      <c r="G10142" s="2">
        <v>26599.487999999998</v>
      </c>
      <c r="H10142" s="2">
        <v>80.791578947368407</v>
      </c>
      <c r="I10142" s="2">
        <v>1756.1448000000003</v>
      </c>
      <c r="J10142" s="2">
        <v>11142.98</v>
      </c>
      <c r="K10142" s="2">
        <v>1401.3799999999999</v>
      </c>
      <c r="L10142" s="2">
        <v>238.12800000000001</v>
      </c>
      <c r="M10142" s="2">
        <v>3317.556</v>
      </c>
    </row>
    <row r="10143" spans="1:13" ht="14.25" customHeight="1">
      <c r="A10143" s="59" t="s">
        <v>168</v>
      </c>
      <c r="B10143" s="59" t="s">
        <v>11</v>
      </c>
      <c r="C10143" s="59" t="s">
        <v>114</v>
      </c>
      <c r="D10143" s="2">
        <v>167.14879999999999</v>
      </c>
      <c r="E10143" s="2">
        <v>54312239.381399997</v>
      </c>
      <c r="F10143" s="2">
        <v>32034949.757999998</v>
      </c>
      <c r="G10143" s="2">
        <v>5533097.3375999993</v>
      </c>
      <c r="H10143" s="2">
        <v>475183.75073684211</v>
      </c>
      <c r="I10143" s="2">
        <v>365317.08480000001</v>
      </c>
      <c r="J10143" s="2">
        <v>2317925.1599999997</v>
      </c>
      <c r="K10143" s="2">
        <v>291578.06</v>
      </c>
      <c r="L10143" s="2">
        <v>49357.440000000002</v>
      </c>
      <c r="M10143" s="2">
        <v>689867.64</v>
      </c>
    </row>
    <row r="10144" spans="1:13" ht="14.25" customHeight="1">
      <c r="A10144" s="59" t="s">
        <v>132</v>
      </c>
      <c r="B10144" s="59" t="s">
        <v>7</v>
      </c>
      <c r="C10144" s="59" t="s">
        <v>112</v>
      </c>
      <c r="D10144" s="2">
        <v>835.74399999999991</v>
      </c>
      <c r="E10144" s="2">
        <v>116578766.30399999</v>
      </c>
      <c r="F10144" s="2">
        <v>20747892.871599998</v>
      </c>
      <c r="G10144" s="2">
        <v>30986946.412799999</v>
      </c>
      <c r="H10144" s="2">
        <v>1268348.2408421051</v>
      </c>
      <c r="I10144" s="2">
        <v>2306728.5192</v>
      </c>
      <c r="J10144" s="2">
        <v>7904704.8799999999</v>
      </c>
      <c r="K10144" s="2">
        <v>1200265.1599999999</v>
      </c>
      <c r="L10144" s="2">
        <v>685396.42599999998</v>
      </c>
      <c r="M10144" s="2">
        <v>2073781.8860000002</v>
      </c>
    </row>
    <row r="10145" spans="1:13" ht="14.25" customHeight="1">
      <c r="A10145" s="59" t="s">
        <v>132</v>
      </c>
      <c r="B10145" s="59" t="s">
        <v>7</v>
      </c>
      <c r="C10145" s="59" t="s">
        <v>112</v>
      </c>
      <c r="D10145" s="2">
        <v>2590.8063999999999</v>
      </c>
      <c r="E10145" s="2">
        <v>361394175.54239994</v>
      </c>
      <c r="F10145" s="2">
        <v>65259607.930399992</v>
      </c>
      <c r="G10145" s="2">
        <v>91726112.10239999</v>
      </c>
      <c r="H10145" s="2">
        <v>3842391.5621052631</v>
      </c>
      <c r="I10145" s="2">
        <v>9334436.5439999998</v>
      </c>
      <c r="J10145" s="2">
        <v>37577368.379999995</v>
      </c>
      <c r="K10145" s="2">
        <v>5621405.04</v>
      </c>
      <c r="L10145" s="2">
        <v>2367323.3539999998</v>
      </c>
      <c r="M10145" s="2">
        <v>6428720.8700000001</v>
      </c>
    </row>
    <row r="10146" spans="1:13" ht="14.25" customHeight="1">
      <c r="A10146" s="59" t="s">
        <v>132</v>
      </c>
      <c r="B10146" s="59" t="s">
        <v>7</v>
      </c>
      <c r="C10146" s="59" t="s">
        <v>112</v>
      </c>
      <c r="D10146" s="2">
        <v>615.55759999999987</v>
      </c>
      <c r="E10146" s="2">
        <v>102379540.03199999</v>
      </c>
      <c r="F10146" s="2">
        <v>15485098.546399999</v>
      </c>
      <c r="G10146" s="2">
        <v>21713855.577599999</v>
      </c>
      <c r="H10146" s="2">
        <v>916886.22821052629</v>
      </c>
      <c r="I10146" s="2">
        <v>2223785.88</v>
      </c>
      <c r="J10146" s="2">
        <v>9014368.2400000002</v>
      </c>
      <c r="K10146" s="2">
        <v>1409505.38</v>
      </c>
      <c r="L10146" s="2">
        <v>602869.74000000011</v>
      </c>
      <c r="M10146" s="2">
        <v>1527419.74</v>
      </c>
    </row>
    <row r="10147" spans="1:13" ht="14.25" customHeight="1">
      <c r="A10147" s="59" t="s">
        <v>132</v>
      </c>
      <c r="B10147" s="59" t="s">
        <v>7</v>
      </c>
      <c r="C10147" s="59" t="s">
        <v>112</v>
      </c>
      <c r="D10147" s="2">
        <v>176.79199999999997</v>
      </c>
      <c r="E10147" s="2">
        <v>23316720.666623998</v>
      </c>
      <c r="F10147" s="2">
        <v>4446468.1465999996</v>
      </c>
      <c r="G10147" s="2">
        <v>6233317.2479999987</v>
      </c>
      <c r="H10147" s="2">
        <v>244384.58273684207</v>
      </c>
      <c r="I10147" s="2">
        <v>638605.27439999999</v>
      </c>
      <c r="J10147" s="2">
        <v>2591143.42</v>
      </c>
      <c r="K10147" s="2">
        <v>406024.63999999996</v>
      </c>
      <c r="L10147" s="2">
        <v>173906.50200000001</v>
      </c>
      <c r="M10147" s="2">
        <v>438684.09200000006</v>
      </c>
    </row>
    <row r="10148" spans="1:13" ht="14.25" customHeight="1">
      <c r="A10148" s="59" t="s">
        <v>132</v>
      </c>
      <c r="B10148" s="59" t="s">
        <v>7</v>
      </c>
      <c r="C10148" s="59" t="s">
        <v>112</v>
      </c>
      <c r="D10148" s="2">
        <v>10.4468</v>
      </c>
      <c r="E10148" s="2">
        <v>1737511.7759999998</v>
      </c>
      <c r="F10148" s="2">
        <v>262801.75079999998</v>
      </c>
      <c r="G10148" s="2">
        <v>368511.14879999997</v>
      </c>
      <c r="H10148" s="2">
        <v>-2530.6408421052629</v>
      </c>
      <c r="I10148" s="2">
        <v>37740.729600000006</v>
      </c>
      <c r="J10148" s="2">
        <v>152986.57999999999</v>
      </c>
      <c r="K10148" s="2">
        <v>23920.219999999998</v>
      </c>
      <c r="L10148" s="2">
        <v>10230.484</v>
      </c>
      <c r="M10148" s="2">
        <v>25922.578000000001</v>
      </c>
    </row>
    <row r="10149" spans="1:13" ht="14.25" customHeight="1">
      <c r="A10149" s="59" t="s">
        <v>132</v>
      </c>
      <c r="B10149" s="59" t="s">
        <v>9</v>
      </c>
      <c r="C10149" s="59" t="s">
        <v>112</v>
      </c>
      <c r="D10149" s="2">
        <v>2950.8191999999999</v>
      </c>
      <c r="E10149" s="2">
        <v>305393852.77631998</v>
      </c>
      <c r="F10149" s="2">
        <v>85682120.956199989</v>
      </c>
      <c r="G10149" s="2">
        <v>62684954.841599993</v>
      </c>
      <c r="H10149" s="2">
        <v>5371843.2707368415</v>
      </c>
      <c r="I10149" s="2">
        <v>9245431.0872000009</v>
      </c>
      <c r="J10149" s="2">
        <v>25665767.119999997</v>
      </c>
      <c r="K10149" s="2">
        <v>9722513.6799999997</v>
      </c>
      <c r="L10149" s="2">
        <v>9085873.0599999987</v>
      </c>
      <c r="M10149" s="2">
        <v>7322042.7280000001</v>
      </c>
    </row>
    <row r="10150" spans="1:13" ht="14.25" customHeight="1">
      <c r="A10150" s="59" t="s">
        <v>132</v>
      </c>
      <c r="B10150" s="59" t="s">
        <v>9</v>
      </c>
      <c r="C10150" s="59" t="s">
        <v>112</v>
      </c>
      <c r="D10150" s="2">
        <v>1510.7679999999998</v>
      </c>
      <c r="E10150" s="2">
        <v>204001257.62015995</v>
      </c>
      <c r="F10150" s="2">
        <v>43517348.134999998</v>
      </c>
      <c r="G10150" s="2">
        <v>31834936.358399995</v>
      </c>
      <c r="H10150" s="2">
        <v>2763679.8012631573</v>
      </c>
      <c r="I10150" s="2">
        <v>4780506.8808000004</v>
      </c>
      <c r="J10150" s="2">
        <v>13139072.379999999</v>
      </c>
      <c r="K10150" s="2">
        <v>5214507.0999999996</v>
      </c>
      <c r="L10150" s="2">
        <v>4868123.7660000008</v>
      </c>
      <c r="M10150" s="2">
        <v>3748758.0020000003</v>
      </c>
    </row>
    <row r="10151" spans="1:13" ht="14.25" customHeight="1">
      <c r="A10151" s="59" t="s">
        <v>132</v>
      </c>
      <c r="B10151" s="59" t="s">
        <v>9</v>
      </c>
      <c r="C10151" s="59" t="s">
        <v>112</v>
      </c>
      <c r="D10151" s="2">
        <v>109.28959999999999</v>
      </c>
      <c r="E10151" s="2">
        <v>11808238.226399999</v>
      </c>
      <c r="F10151" s="2">
        <v>3158977.2331999997</v>
      </c>
      <c r="G10151" s="2">
        <v>2311340.4287999999</v>
      </c>
      <c r="H10151" s="2">
        <v>200148.08589473681</v>
      </c>
      <c r="I10151" s="2">
        <v>344074.19760000001</v>
      </c>
      <c r="J10151" s="2">
        <v>950079.87999999989</v>
      </c>
      <c r="K10151" s="2">
        <v>371300.92</v>
      </c>
      <c r="L10151" s="2">
        <v>339371.18600000005</v>
      </c>
      <c r="M10151" s="2">
        <v>271187.20199999999</v>
      </c>
    </row>
    <row r="10152" spans="1:13" ht="14.25" customHeight="1">
      <c r="A10152" s="59" t="s">
        <v>132</v>
      </c>
      <c r="B10152" s="59" t="s">
        <v>9</v>
      </c>
      <c r="C10152" s="59" t="s">
        <v>112</v>
      </c>
      <c r="D10152" s="2">
        <v>4.0179999999999998</v>
      </c>
      <c r="E10152" s="2">
        <v>542972.42999999993</v>
      </c>
      <c r="F10152" s="2">
        <v>116137.94479999998</v>
      </c>
      <c r="G10152" s="2">
        <v>84976.665599999993</v>
      </c>
      <c r="H10152" s="2">
        <v>451.18989473684212</v>
      </c>
      <c r="I10152" s="2">
        <v>12649.024800000001</v>
      </c>
      <c r="J10152" s="2">
        <v>34930.36</v>
      </c>
      <c r="K10152" s="2">
        <v>13650.539999999999</v>
      </c>
      <c r="L10152" s="2">
        <v>12476.464</v>
      </c>
      <c r="M10152" s="2">
        <v>9969.8060000000005</v>
      </c>
    </row>
    <row r="10153" spans="1:13" ht="14.25" customHeight="1">
      <c r="A10153" s="59" t="s">
        <v>132</v>
      </c>
      <c r="B10153" s="59" t="s">
        <v>9</v>
      </c>
      <c r="C10153" s="59" t="s">
        <v>112</v>
      </c>
      <c r="D10153" s="2">
        <v>8592.0911999999989</v>
      </c>
      <c r="E10153" s="2">
        <v>1229481853.42752</v>
      </c>
      <c r="F10153" s="2">
        <v>487993670.39579993</v>
      </c>
      <c r="G10153" s="2">
        <v>202740046.67519999</v>
      </c>
      <c r="H10153" s="2">
        <v>14582820.338526312</v>
      </c>
      <c r="I10153" s="2">
        <v>24614132.601600002</v>
      </c>
      <c r="J10153" s="2">
        <v>78408600.899999991</v>
      </c>
      <c r="K10153" s="2">
        <v>21357804.459999997</v>
      </c>
      <c r="L10153" s="2">
        <v>15387145.84</v>
      </c>
      <c r="M10153" s="2">
        <v>21320067.075999998</v>
      </c>
    </row>
    <row r="10154" spans="1:13" ht="14.25" customHeight="1">
      <c r="A10154" s="59" t="s">
        <v>132</v>
      </c>
      <c r="B10154" s="59" t="s">
        <v>9</v>
      </c>
      <c r="C10154" s="59" t="s">
        <v>112</v>
      </c>
      <c r="D10154" s="2">
        <v>860.65559999999994</v>
      </c>
      <c r="E10154" s="2">
        <v>167214624.88499999</v>
      </c>
      <c r="F10154" s="2">
        <v>48875024.930799998</v>
      </c>
      <c r="G10154" s="2">
        <v>20308814.572799999</v>
      </c>
      <c r="H10154" s="2">
        <v>1444606.8783157892</v>
      </c>
      <c r="I10154" s="2">
        <v>2463472.6344000003</v>
      </c>
      <c r="J10154" s="2">
        <v>7845945.3199999994</v>
      </c>
      <c r="K10154" s="2">
        <v>2159773.4</v>
      </c>
      <c r="L10154" s="2">
        <v>1526022.5419999999</v>
      </c>
      <c r="M10154" s="2">
        <v>2135595.0440000002</v>
      </c>
    </row>
    <row r="10155" spans="1:13" ht="14.25" customHeight="1">
      <c r="A10155" s="59" t="s">
        <v>132</v>
      </c>
      <c r="B10155" s="59" t="s">
        <v>9</v>
      </c>
      <c r="C10155" s="59" t="s">
        <v>112</v>
      </c>
      <c r="D10155" s="2">
        <v>11.250399999999999</v>
      </c>
      <c r="E10155" s="2">
        <v>1666324.7092799998</v>
      </c>
      <c r="F10155" s="2">
        <v>638889.14199999999</v>
      </c>
      <c r="G10155" s="2">
        <v>265474.54079999996</v>
      </c>
      <c r="H10155" s="2">
        <v>-187.68505263157891</v>
      </c>
      <c r="I10155" s="2">
        <v>32202.187199999997</v>
      </c>
      <c r="J10155" s="2">
        <v>102560.68</v>
      </c>
      <c r="K10155" s="2">
        <v>28233.42</v>
      </c>
      <c r="L10155" s="2">
        <v>19946.828000000001</v>
      </c>
      <c r="M10155" s="2">
        <v>27915.998</v>
      </c>
    </row>
    <row r="10156" spans="1:13" ht="14.25" customHeight="1">
      <c r="A10156" s="59" t="s">
        <v>132</v>
      </c>
      <c r="B10156" s="59" t="s">
        <v>11</v>
      </c>
      <c r="C10156" s="59" t="s">
        <v>112</v>
      </c>
      <c r="D10156" s="2">
        <v>3.2143999999999999</v>
      </c>
      <c r="E10156" s="2">
        <v>1368370.0799999998</v>
      </c>
      <c r="F10156" s="2">
        <v>508895.32919999992</v>
      </c>
      <c r="G10156" s="2">
        <v>100005.88799999999</v>
      </c>
      <c r="H10156" s="2">
        <v>16946.344421052629</v>
      </c>
      <c r="I10156" s="2">
        <v>12483.417599999999</v>
      </c>
      <c r="J10156" s="2">
        <v>71354.759999999995</v>
      </c>
      <c r="K10156" s="2">
        <v>10681.32</v>
      </c>
      <c r="L10156" s="2">
        <v>5356.9780000000001</v>
      </c>
      <c r="M10156" s="2">
        <v>7976.3860000000004</v>
      </c>
    </row>
    <row r="10157" spans="1:13" ht="14.25" customHeight="1">
      <c r="A10157" s="59" t="s">
        <v>132</v>
      </c>
      <c r="B10157" s="59" t="s">
        <v>11</v>
      </c>
      <c r="C10157" s="59" t="s">
        <v>112</v>
      </c>
      <c r="D10157" s="2">
        <v>504.66079999999994</v>
      </c>
      <c r="E10157" s="2">
        <v>187997198.94647998</v>
      </c>
      <c r="F10157" s="2">
        <v>79896875.29959999</v>
      </c>
      <c r="G10157" s="2">
        <v>15700831.526399998</v>
      </c>
      <c r="H10157" s="2">
        <v>3399838.9086315786</v>
      </c>
      <c r="I10157" s="2">
        <v>1959881.5080000001</v>
      </c>
      <c r="J10157" s="2">
        <v>11202658.779999999</v>
      </c>
      <c r="K10157" s="2">
        <v>1676941</v>
      </c>
      <c r="L10157" s="2">
        <v>840999.54399999999</v>
      </c>
      <c r="M10157" s="2">
        <v>1252244.7959999999</v>
      </c>
    </row>
    <row r="10158" spans="1:13" ht="14.25" customHeight="1">
      <c r="A10158" s="59" t="s">
        <v>132</v>
      </c>
      <c r="B10158" s="59" t="s">
        <v>7</v>
      </c>
      <c r="C10158" s="59" t="s">
        <v>112</v>
      </c>
      <c r="D10158" s="2">
        <v>4345.8688000000002</v>
      </c>
      <c r="E10158" s="2">
        <v>508458827.03615993</v>
      </c>
      <c r="F10158" s="2">
        <v>112033902.71659999</v>
      </c>
      <c r="G10158" s="2">
        <v>158394618.54719996</v>
      </c>
      <c r="H10158" s="2">
        <v>10173363.870315786</v>
      </c>
      <c r="I10158" s="2">
        <v>12044972.980800001</v>
      </c>
      <c r="J10158" s="2">
        <v>35158567.640000001</v>
      </c>
      <c r="K10158" s="2">
        <v>12647784.139999999</v>
      </c>
      <c r="L10158" s="2">
        <v>3090715.628</v>
      </c>
      <c r="M10158" s="2">
        <v>10783662.560000001</v>
      </c>
    </row>
    <row r="10159" spans="1:13" ht="14.25" customHeight="1">
      <c r="A10159" s="59" t="s">
        <v>132</v>
      </c>
      <c r="B10159" s="59" t="s">
        <v>7</v>
      </c>
      <c r="C10159" s="59" t="s">
        <v>112</v>
      </c>
      <c r="D10159" s="2">
        <v>1081.6455999999998</v>
      </c>
      <c r="E10159" s="2">
        <v>146168178.15599999</v>
      </c>
      <c r="F10159" s="2">
        <v>27814298.057599999</v>
      </c>
      <c r="G10159" s="2">
        <v>39416663.4432</v>
      </c>
      <c r="H10159" s="2">
        <v>2539831.1949473675</v>
      </c>
      <c r="I10159" s="2">
        <v>2982931.0559999999</v>
      </c>
      <c r="J10159" s="2">
        <v>8677688.5399999991</v>
      </c>
      <c r="K10159" s="2">
        <v>3283266.0599999996</v>
      </c>
      <c r="L10159" s="2">
        <v>805247.87199999997</v>
      </c>
      <c r="M10159" s="2">
        <v>2683952.4139999999</v>
      </c>
    </row>
    <row r="10160" spans="1:13" ht="14.25" customHeight="1">
      <c r="A10160" s="59" t="s">
        <v>132</v>
      </c>
      <c r="B10160" s="59" t="s">
        <v>7</v>
      </c>
      <c r="C10160" s="59" t="s">
        <v>112</v>
      </c>
      <c r="D10160" s="2">
        <v>298.93919999999997</v>
      </c>
      <c r="E10160" s="2">
        <v>36260246.223431997</v>
      </c>
      <c r="F10160" s="2">
        <v>7694270.879399999</v>
      </c>
      <c r="G10160" s="2">
        <v>10893187.7952</v>
      </c>
      <c r="H10160" s="2">
        <v>661081.44505263155</v>
      </c>
      <c r="I10160" s="2">
        <v>824603.41440000001</v>
      </c>
      <c r="J10160" s="2">
        <v>2399602.08</v>
      </c>
      <c r="K10160" s="2">
        <v>900281.27999999991</v>
      </c>
      <c r="L10160" s="2">
        <v>220802.38399999999</v>
      </c>
      <c r="M10160" s="2">
        <v>741776.83799999999</v>
      </c>
    </row>
    <row r="10161" spans="1:13" ht="14.25" customHeight="1">
      <c r="A10161" s="59" t="s">
        <v>132</v>
      </c>
      <c r="B10161" s="59" t="s">
        <v>7</v>
      </c>
      <c r="C10161" s="59" t="s">
        <v>112</v>
      </c>
      <c r="D10161" s="2">
        <v>17.679199999999998</v>
      </c>
      <c r="E10161" s="2">
        <v>2389078.6919999998</v>
      </c>
      <c r="F10161" s="2">
        <v>454600.52979999996</v>
      </c>
      <c r="G10161" s="2">
        <v>644265.73439999996</v>
      </c>
      <c r="H10161" s="2">
        <v>58229.598315789473</v>
      </c>
      <c r="I10161" s="2">
        <v>48763.792799999996</v>
      </c>
      <c r="J10161" s="2">
        <v>141872.29999999999</v>
      </c>
      <c r="K10161" s="2">
        <v>53634.559999999998</v>
      </c>
      <c r="L10161" s="2">
        <v>13152.062000000002</v>
      </c>
      <c r="M10161" s="2">
        <v>43868.770000000004</v>
      </c>
    </row>
    <row r="10162" spans="1:13" ht="14.25" customHeight="1">
      <c r="A10162" s="59" t="s">
        <v>132</v>
      </c>
      <c r="B10162" s="59" t="s">
        <v>7</v>
      </c>
      <c r="C10162" s="59" t="s">
        <v>112</v>
      </c>
      <c r="D10162" s="2">
        <v>18052.070400000001</v>
      </c>
      <c r="E10162" s="2">
        <v>2112059743.0732801</v>
      </c>
      <c r="F10162" s="2">
        <v>435728221.94439995</v>
      </c>
      <c r="G10162" s="2">
        <v>695258023.48799992</v>
      </c>
      <c r="H10162" s="2">
        <v>42318011.307789467</v>
      </c>
      <c r="I10162" s="2">
        <v>51330157.984799996</v>
      </c>
      <c r="J10162" s="2">
        <v>140167497.03999999</v>
      </c>
      <c r="K10162" s="2">
        <v>48873334.140000001</v>
      </c>
      <c r="L10162" s="2">
        <v>37873491.700000003</v>
      </c>
      <c r="M10162" s="2">
        <v>44793675.388000004</v>
      </c>
    </row>
    <row r="10163" spans="1:13" ht="14.25" customHeight="1">
      <c r="A10163" s="59" t="s">
        <v>132</v>
      </c>
      <c r="B10163" s="59" t="s">
        <v>9</v>
      </c>
      <c r="C10163" s="59" t="s">
        <v>112</v>
      </c>
      <c r="D10163" s="2">
        <v>6017.3567999999996</v>
      </c>
      <c r="E10163" s="2">
        <v>622763935.07327998</v>
      </c>
      <c r="F10163" s="2">
        <v>176872696.32299998</v>
      </c>
      <c r="G10163" s="2">
        <v>133883096.67839999</v>
      </c>
      <c r="H10163" s="2">
        <v>12321742.463999998</v>
      </c>
      <c r="I10163" s="2">
        <v>17703367.1712</v>
      </c>
      <c r="J10163" s="2">
        <v>47140662.659999996</v>
      </c>
      <c r="K10163" s="2">
        <v>19701397.899999999</v>
      </c>
      <c r="L10163" s="2">
        <v>14283898.816</v>
      </c>
      <c r="M10163" s="2">
        <v>14931225.43</v>
      </c>
    </row>
    <row r="10164" spans="1:13" ht="14.25" customHeight="1">
      <c r="A10164" s="59" t="s">
        <v>132</v>
      </c>
      <c r="B10164" s="59" t="s">
        <v>9</v>
      </c>
      <c r="C10164" s="59" t="s">
        <v>112</v>
      </c>
      <c r="D10164" s="2">
        <v>3052.8763999999996</v>
      </c>
      <c r="E10164" s="2">
        <v>412294169.32703996</v>
      </c>
      <c r="F10164" s="2">
        <v>89911933.278399989</v>
      </c>
      <c r="G10164" s="2">
        <v>68309397.292799994</v>
      </c>
      <c r="H10164" s="2">
        <v>6251059.4930526316</v>
      </c>
      <c r="I10164" s="2">
        <v>8683437.2976000011</v>
      </c>
      <c r="J10164" s="2">
        <v>22462558.48</v>
      </c>
      <c r="K10164" s="2">
        <v>10571190.719999999</v>
      </c>
      <c r="L10164" s="2">
        <v>7480588.1699999999</v>
      </c>
      <c r="M10164" s="2">
        <v>7575283.7379999999</v>
      </c>
    </row>
    <row r="10165" spans="1:13" ht="14.25" customHeight="1">
      <c r="A10165" s="59" t="s">
        <v>132</v>
      </c>
      <c r="B10165" s="59" t="s">
        <v>9</v>
      </c>
      <c r="C10165" s="59" t="s">
        <v>112</v>
      </c>
      <c r="D10165" s="2">
        <v>167.95239999999998</v>
      </c>
      <c r="E10165" s="2">
        <v>18141237.936360002</v>
      </c>
      <c r="F10165" s="2">
        <v>4932747.0721999994</v>
      </c>
      <c r="G10165" s="2">
        <v>3744870.9887999995</v>
      </c>
      <c r="H10165" s="2">
        <v>339820.56757894729</v>
      </c>
      <c r="I10165" s="2">
        <v>489866.09760000004</v>
      </c>
      <c r="J10165" s="2">
        <v>1297399.0799999998</v>
      </c>
      <c r="K10165" s="2">
        <v>557599.17999999993</v>
      </c>
      <c r="L10165" s="2">
        <v>385366.87200000003</v>
      </c>
      <c r="M10165" s="2">
        <v>416750.158</v>
      </c>
    </row>
    <row r="10166" spans="1:13" ht="14.25" customHeight="1">
      <c r="A10166" s="59" t="s">
        <v>132</v>
      </c>
      <c r="B10166" s="59" t="s">
        <v>9</v>
      </c>
      <c r="C10166" s="59" t="s">
        <v>112</v>
      </c>
      <c r="D10166" s="2">
        <v>1.6072</v>
      </c>
      <c r="E10166" s="2">
        <v>217188.97199999998</v>
      </c>
      <c r="F10166" s="2">
        <v>47203.808399999994</v>
      </c>
      <c r="G10166" s="2">
        <v>35835.705600000001</v>
      </c>
      <c r="H10166" s="2">
        <v>582.9423157894737</v>
      </c>
      <c r="I10166" s="2">
        <v>4687.4808000000003</v>
      </c>
      <c r="J10166" s="2">
        <v>12414.8</v>
      </c>
      <c r="K10166" s="2">
        <v>5335.74</v>
      </c>
      <c r="L10166" s="2">
        <v>3688.2780000000002</v>
      </c>
      <c r="M10166" s="2">
        <v>3987.7420000000002</v>
      </c>
    </row>
    <row r="10167" spans="1:13" ht="14.25" customHeight="1">
      <c r="A10167" s="59" t="s">
        <v>132</v>
      </c>
      <c r="B10167" s="59" t="s">
        <v>9</v>
      </c>
      <c r="C10167" s="59" t="s">
        <v>112</v>
      </c>
      <c r="D10167" s="2">
        <v>6399.8703999999998</v>
      </c>
      <c r="E10167" s="2">
        <v>915786894.93983996</v>
      </c>
      <c r="F10167" s="2">
        <v>364445468.98979998</v>
      </c>
      <c r="G10167" s="2">
        <v>154096663.98719996</v>
      </c>
      <c r="H10167" s="2">
        <v>13341662.81431579</v>
      </c>
      <c r="I10167" s="2">
        <v>18639043.4232</v>
      </c>
      <c r="J10167" s="2">
        <v>53752343.159999996</v>
      </c>
      <c r="K10167" s="2">
        <v>18295494.779999997</v>
      </c>
      <c r="L10167" s="2">
        <v>11216175.168</v>
      </c>
      <c r="M10167" s="2">
        <v>15880378.382000001</v>
      </c>
    </row>
    <row r="10168" spans="1:13" ht="14.25" customHeight="1">
      <c r="A10168" s="59" t="s">
        <v>132</v>
      </c>
      <c r="B10168" s="59" t="s">
        <v>9</v>
      </c>
      <c r="C10168" s="59" t="s">
        <v>112</v>
      </c>
      <c r="D10168" s="2">
        <v>810.02879999999993</v>
      </c>
      <c r="E10168" s="2">
        <v>157378470.47999999</v>
      </c>
      <c r="F10168" s="2">
        <v>46100168.628799997</v>
      </c>
      <c r="G10168" s="2">
        <v>19505973.695999999</v>
      </c>
      <c r="H10168" s="2">
        <v>1707783.5823157891</v>
      </c>
      <c r="I10168" s="2">
        <v>2353288.9391999999</v>
      </c>
      <c r="J10168" s="2">
        <v>6765050.0199999996</v>
      </c>
      <c r="K10168" s="2">
        <v>2342872.02</v>
      </c>
      <c r="L10168" s="2">
        <v>1410624.27</v>
      </c>
      <c r="M10168" s="2">
        <v>2009973.504</v>
      </c>
    </row>
    <row r="10169" spans="1:13" ht="14.25" customHeight="1">
      <c r="A10169" s="59" t="s">
        <v>132</v>
      </c>
      <c r="B10169" s="59" t="s">
        <v>7</v>
      </c>
      <c r="C10169" s="59" t="s">
        <v>112</v>
      </c>
      <c r="D10169" s="2">
        <v>10279.651199999998</v>
      </c>
      <c r="E10169" s="2">
        <v>1517267265.4339199</v>
      </c>
      <c r="F10169" s="2">
        <v>312235061.42299998</v>
      </c>
      <c r="G10169" s="2">
        <v>380119467.64799994</v>
      </c>
      <c r="H10169" s="2">
        <v>21123214.362947367</v>
      </c>
      <c r="I10169" s="2">
        <v>35836259.198399998</v>
      </c>
      <c r="J10169" s="2">
        <v>141162312.84</v>
      </c>
      <c r="K10169" s="2">
        <v>25704577.719999999</v>
      </c>
      <c r="L10169" s="2">
        <v>9005523.8020000011</v>
      </c>
      <c r="M10169" s="2">
        <v>25507509.170000002</v>
      </c>
    </row>
    <row r="10170" spans="1:13" ht="14.25" customHeight="1">
      <c r="A10170" s="59" t="s">
        <v>132</v>
      </c>
      <c r="B10170" s="59" t="s">
        <v>7</v>
      </c>
      <c r="C10170" s="59" t="s">
        <v>112</v>
      </c>
      <c r="D10170" s="2">
        <v>3501.2851999999993</v>
      </c>
      <c r="E10170" s="2">
        <v>642639335.46119988</v>
      </c>
      <c r="F10170" s="2">
        <v>106489668.82779999</v>
      </c>
      <c r="G10170" s="2">
        <v>129439413.29279998</v>
      </c>
      <c r="H10170" s="2">
        <v>7169122.7924210513</v>
      </c>
      <c r="I10170" s="2">
        <v>12181521.873600001</v>
      </c>
      <c r="J10170" s="2">
        <v>47750803.339999996</v>
      </c>
      <c r="K10170" s="2">
        <v>9069343.5</v>
      </c>
      <c r="L10170" s="2">
        <v>3158623.6</v>
      </c>
      <c r="M10170" s="2">
        <v>8687946.7400000002</v>
      </c>
    </row>
    <row r="10171" spans="1:13" ht="14.25" customHeight="1">
      <c r="A10171" s="59" t="s">
        <v>132</v>
      </c>
      <c r="B10171" s="59" t="s">
        <v>7</v>
      </c>
      <c r="C10171" s="59" t="s">
        <v>112</v>
      </c>
      <c r="D10171" s="2">
        <v>446.80159999999995</v>
      </c>
      <c r="E10171" s="2">
        <v>67870717.612235993</v>
      </c>
      <c r="F10171" s="2">
        <v>13592824.4476</v>
      </c>
      <c r="G10171" s="2">
        <v>16516872.959999999</v>
      </c>
      <c r="H10171" s="2">
        <v>860594.38484210521</v>
      </c>
      <c r="I10171" s="2">
        <v>1553910.0696</v>
      </c>
      <c r="J10171" s="2">
        <v>6086058.04</v>
      </c>
      <c r="K10171" s="2">
        <v>1165110.1199999999</v>
      </c>
      <c r="L10171" s="2">
        <v>405377.74200000003</v>
      </c>
      <c r="M10171" s="2">
        <v>1108675.26</v>
      </c>
    </row>
    <row r="10172" spans="1:13" ht="14.25" customHeight="1">
      <c r="A10172" s="59" t="s">
        <v>132</v>
      </c>
      <c r="B10172" s="59" t="s">
        <v>7</v>
      </c>
      <c r="C10172" s="59" t="s">
        <v>112</v>
      </c>
      <c r="D10172" s="2">
        <v>3.2143999999999999</v>
      </c>
      <c r="E10172" s="2">
        <v>590308.48800000001</v>
      </c>
      <c r="F10172" s="2">
        <v>97790.452999999994</v>
      </c>
      <c r="G10172" s="2">
        <v>118826.26559999998</v>
      </c>
      <c r="H10172" s="2">
        <v>1436.8471578947365</v>
      </c>
      <c r="I10172" s="2">
        <v>11179.814399999999</v>
      </c>
      <c r="J10172" s="2">
        <v>43784.719999999994</v>
      </c>
      <c r="K10172" s="2">
        <v>8382.0399999999991</v>
      </c>
      <c r="L10172" s="2">
        <v>2916.1660000000002</v>
      </c>
      <c r="M10172" s="2">
        <v>7976.3860000000004</v>
      </c>
    </row>
    <row r="10173" spans="1:13" ht="14.25" customHeight="1">
      <c r="A10173" s="59" t="s">
        <v>132</v>
      </c>
      <c r="B10173" s="59" t="s">
        <v>9</v>
      </c>
      <c r="C10173" s="59" t="s">
        <v>112</v>
      </c>
      <c r="D10173" s="2">
        <v>12410.798399999998</v>
      </c>
      <c r="E10173" s="2">
        <v>1876423360.3315196</v>
      </c>
      <c r="F10173" s="2">
        <v>827079942.0575999</v>
      </c>
      <c r="G10173" s="2">
        <v>303492076.68479997</v>
      </c>
      <c r="H10173" s="2">
        <v>21063943.174736843</v>
      </c>
      <c r="I10173" s="2">
        <v>37176859.223999999</v>
      </c>
      <c r="J10173" s="2">
        <v>118651239.88</v>
      </c>
      <c r="K10173" s="2">
        <v>32970364.84</v>
      </c>
      <c r="L10173" s="2">
        <v>24513775.770000003</v>
      </c>
      <c r="M10173" s="2">
        <v>30795651.941999998</v>
      </c>
    </row>
    <row r="10174" spans="1:13" ht="14.25" customHeight="1">
      <c r="A10174" s="59" t="s">
        <v>132</v>
      </c>
      <c r="B10174" s="59" t="s">
        <v>9</v>
      </c>
      <c r="C10174" s="59" t="s">
        <v>112</v>
      </c>
      <c r="D10174" s="2">
        <v>1933.4615999999999</v>
      </c>
      <c r="E10174" s="2">
        <v>375647420.60999995</v>
      </c>
      <c r="F10174" s="2">
        <v>128720712.2634</v>
      </c>
      <c r="G10174" s="2">
        <v>47253049.727999993</v>
      </c>
      <c r="H10174" s="2">
        <v>3286296.9094736837</v>
      </c>
      <c r="I10174" s="2">
        <v>5774945.3496000003</v>
      </c>
      <c r="J10174" s="2">
        <v>18442287.079999998</v>
      </c>
      <c r="K10174" s="2">
        <v>5273179.7399999993</v>
      </c>
      <c r="L10174" s="2">
        <v>3827519.7399999998</v>
      </c>
      <c r="M10174" s="2">
        <v>4797613.5240000002</v>
      </c>
    </row>
    <row r="10175" spans="1:13" ht="14.25" customHeight="1">
      <c r="A10175" s="59" t="s">
        <v>132</v>
      </c>
      <c r="B10175" s="59" t="s">
        <v>11</v>
      </c>
      <c r="C10175" s="59" t="s">
        <v>112</v>
      </c>
      <c r="D10175" s="2">
        <v>68.305999999999997</v>
      </c>
      <c r="E10175" s="2">
        <v>25279041.326615997</v>
      </c>
      <c r="F10175" s="2">
        <v>12740658.340399999</v>
      </c>
      <c r="G10175" s="2">
        <v>2223092.1599999997</v>
      </c>
      <c r="H10175" s="2">
        <v>2843938.1557894731</v>
      </c>
      <c r="I10175" s="2">
        <v>179651.0448</v>
      </c>
      <c r="J10175" s="2">
        <v>1281488.6199999999</v>
      </c>
      <c r="K10175" s="2">
        <v>168175.44</v>
      </c>
      <c r="L10175" s="2">
        <v>95353.126000000004</v>
      </c>
      <c r="M10175" s="2">
        <v>169491.212</v>
      </c>
    </row>
    <row r="10176" spans="1:13" ht="14.25" customHeight="1">
      <c r="A10176" s="59" t="s">
        <v>132</v>
      </c>
      <c r="B10176" s="59" t="s">
        <v>7</v>
      </c>
      <c r="C10176" s="59" t="s">
        <v>112</v>
      </c>
      <c r="D10176" s="2">
        <v>4095.1455999999998</v>
      </c>
      <c r="E10176" s="2">
        <v>604439804.92895997</v>
      </c>
      <c r="F10176" s="2">
        <v>136241348.11819997</v>
      </c>
      <c r="G10176" s="2">
        <v>148995060.09599999</v>
      </c>
      <c r="H10176" s="2">
        <v>8027970.8362105256</v>
      </c>
      <c r="I10176" s="2">
        <v>12270913.452</v>
      </c>
      <c r="J10176" s="2">
        <v>42653265.960000001</v>
      </c>
      <c r="K10176" s="2">
        <v>9138961.5</v>
      </c>
      <c r="L10176" s="2">
        <v>3100585.3119999999</v>
      </c>
      <c r="M10176" s="2">
        <v>10161527.904000001</v>
      </c>
    </row>
    <row r="10177" spans="1:13" ht="14.25" customHeight="1">
      <c r="A10177" s="59" t="s">
        <v>132</v>
      </c>
      <c r="B10177" s="59" t="s">
        <v>7</v>
      </c>
      <c r="C10177" s="59" t="s">
        <v>112</v>
      </c>
      <c r="D10177" s="2">
        <v>3380.7451999999994</v>
      </c>
      <c r="E10177" s="2">
        <v>620856952.25399995</v>
      </c>
      <c r="F10177" s="2">
        <v>112483812.7726</v>
      </c>
      <c r="G10177" s="2">
        <v>123004234.34879999</v>
      </c>
      <c r="H10177" s="2">
        <v>6601063.5284210518</v>
      </c>
      <c r="I10177" s="2">
        <v>10154483.546400001</v>
      </c>
      <c r="J10177" s="2">
        <v>35330237.919999994</v>
      </c>
      <c r="K10177" s="2">
        <v>7677480.4199999999</v>
      </c>
      <c r="L10177" s="2">
        <v>2629876.6119999997</v>
      </c>
      <c r="M10177" s="2">
        <v>8388844.4419999998</v>
      </c>
    </row>
    <row r="10178" spans="1:13" ht="14.25" customHeight="1">
      <c r="A10178" s="59" t="s">
        <v>132</v>
      </c>
      <c r="B10178" s="59" t="s">
        <v>7</v>
      </c>
      <c r="C10178" s="59" t="s">
        <v>112</v>
      </c>
      <c r="D10178" s="2">
        <v>0.80359999999999998</v>
      </c>
      <c r="E10178" s="2">
        <v>122230.45295999998</v>
      </c>
      <c r="F10178" s="2">
        <v>26737.370999999999</v>
      </c>
      <c r="G10178" s="2">
        <v>29238.182399999998</v>
      </c>
      <c r="H10178" s="2">
        <v>43.503157894736837</v>
      </c>
      <c r="I10178" s="2">
        <v>2413.2599999999998</v>
      </c>
      <c r="J10178" s="2">
        <v>8397.619999999999</v>
      </c>
      <c r="K10178" s="2">
        <v>1824.5</v>
      </c>
      <c r="L10178" s="2">
        <v>625.98800000000006</v>
      </c>
      <c r="M10178" s="2">
        <v>1994.3220000000001</v>
      </c>
    </row>
    <row r="10179" spans="1:13" ht="14.25" customHeight="1">
      <c r="A10179" s="59" t="s">
        <v>132</v>
      </c>
      <c r="B10179" s="59" t="s">
        <v>7</v>
      </c>
      <c r="C10179" s="59" t="s">
        <v>112</v>
      </c>
      <c r="D10179" s="2">
        <v>4.0179999999999998</v>
      </c>
      <c r="E10179" s="2">
        <v>737885.61</v>
      </c>
      <c r="F10179" s="2">
        <v>133686.85499999998</v>
      </c>
      <c r="G10179" s="2">
        <v>146189.3376</v>
      </c>
      <c r="H10179" s="2">
        <v>1174.5852631578946</v>
      </c>
      <c r="I10179" s="2">
        <v>12068.9568</v>
      </c>
      <c r="J10179" s="2">
        <v>41989.74</v>
      </c>
      <c r="K10179" s="2">
        <v>9124.14</v>
      </c>
      <c r="L10179" s="2">
        <v>3125.4300000000003</v>
      </c>
      <c r="M10179" s="2">
        <v>9969.8060000000005</v>
      </c>
    </row>
    <row r="10180" spans="1:13" ht="14.25" customHeight="1">
      <c r="A10180" s="59" t="s">
        <v>132</v>
      </c>
      <c r="B10180" s="59" t="s">
        <v>9</v>
      </c>
      <c r="C10180" s="59" t="s">
        <v>112</v>
      </c>
      <c r="D10180" s="2">
        <v>6017.3567999999996</v>
      </c>
      <c r="E10180" s="2">
        <v>622763935.07327998</v>
      </c>
      <c r="F10180" s="2">
        <v>226672862.92479998</v>
      </c>
      <c r="G10180" s="2">
        <v>131733642.35519998</v>
      </c>
      <c r="H10180" s="2">
        <v>10400378.263578946</v>
      </c>
      <c r="I10180" s="2">
        <v>19674605.613600001</v>
      </c>
      <c r="J10180" s="2">
        <v>51089793.32</v>
      </c>
      <c r="K10180" s="2">
        <v>19405627.18</v>
      </c>
      <c r="L10180" s="2">
        <v>16585239.968</v>
      </c>
      <c r="M10180" s="2">
        <v>14931225.43</v>
      </c>
    </row>
    <row r="10181" spans="1:13" ht="14.25" customHeight="1">
      <c r="A10181" s="59" t="s">
        <v>132</v>
      </c>
      <c r="B10181" s="59" t="s">
        <v>9</v>
      </c>
      <c r="C10181" s="59" t="s">
        <v>112</v>
      </c>
      <c r="D10181" s="2">
        <v>7352.94</v>
      </c>
      <c r="E10181" s="2">
        <v>958405684.04657996</v>
      </c>
      <c r="F10181" s="2">
        <v>274930632.79819995</v>
      </c>
      <c r="G10181" s="2">
        <v>158075386.11840001</v>
      </c>
      <c r="H10181" s="2">
        <v>12731927.525052629</v>
      </c>
      <c r="I10181" s="2">
        <v>26713367.6976</v>
      </c>
      <c r="J10181" s="2">
        <v>63934549.659999996</v>
      </c>
      <c r="K10181" s="2">
        <v>29239383.699999999</v>
      </c>
      <c r="L10181" s="2">
        <v>31019087.264000002</v>
      </c>
      <c r="M10181" s="2">
        <v>18245287.081999999</v>
      </c>
    </row>
    <row r="10182" spans="1:13" ht="14.25" customHeight="1">
      <c r="A10182" s="59" t="s">
        <v>132</v>
      </c>
      <c r="B10182" s="59" t="s">
        <v>9</v>
      </c>
      <c r="C10182" s="59" t="s">
        <v>112</v>
      </c>
      <c r="D10182" s="2">
        <v>2.4107999999999996</v>
      </c>
      <c r="E10182" s="2">
        <v>325783.45799999993</v>
      </c>
      <c r="F10182" s="2">
        <v>90766.275599999994</v>
      </c>
      <c r="G10182" s="2">
        <v>52765.228799999997</v>
      </c>
      <c r="H10182" s="2">
        <v>65.876210526315788</v>
      </c>
      <c r="I10182" s="2">
        <v>7850.8440000000001</v>
      </c>
      <c r="J10182" s="2">
        <v>20441.78</v>
      </c>
      <c r="K10182" s="2">
        <v>7745.7199999999993</v>
      </c>
      <c r="L10182" s="2">
        <v>6489.89</v>
      </c>
      <c r="M10182" s="2">
        <v>5982.0640000000003</v>
      </c>
    </row>
    <row r="10183" spans="1:13" ht="14.25" customHeight="1">
      <c r="A10183" s="59" t="s">
        <v>132</v>
      </c>
      <c r="B10183" s="59" t="s">
        <v>7</v>
      </c>
      <c r="C10183" s="59" t="s">
        <v>112</v>
      </c>
      <c r="D10183" s="2">
        <v>20917.707999999999</v>
      </c>
      <c r="E10183" s="2">
        <v>2917842746.7419996</v>
      </c>
      <c r="F10183" s="2">
        <v>519694397.05079991</v>
      </c>
      <c r="G10183" s="2">
        <v>783062553.15839994</v>
      </c>
      <c r="H10183" s="2">
        <v>32556731.722105265</v>
      </c>
      <c r="I10183" s="2">
        <v>51282630.489599995</v>
      </c>
      <c r="J10183" s="2">
        <v>212504453.85999998</v>
      </c>
      <c r="K10183" s="2">
        <v>35604062.159999996</v>
      </c>
      <c r="L10183" s="2">
        <v>75815227.818000004</v>
      </c>
      <c r="M10183" s="2">
        <v>81818886.600000009</v>
      </c>
    </row>
    <row r="10184" spans="1:13" ht="14.25" customHeight="1">
      <c r="A10184" s="59" t="s">
        <v>132</v>
      </c>
      <c r="B10184" s="59" t="s">
        <v>7</v>
      </c>
      <c r="C10184" s="59" t="s">
        <v>112</v>
      </c>
      <c r="D10184" s="2">
        <v>11700.415999999999</v>
      </c>
      <c r="E10184" s="2">
        <v>1632102728.2559998</v>
      </c>
      <c r="F10184" s="2">
        <v>294929285.91339999</v>
      </c>
      <c r="G10184" s="2">
        <v>419110877.77919996</v>
      </c>
      <c r="H10184" s="2">
        <v>18214318.534736838</v>
      </c>
      <c r="I10184" s="2">
        <v>42629942.1096</v>
      </c>
      <c r="J10184" s="2">
        <v>157035197.16</v>
      </c>
      <c r="K10184" s="2">
        <v>15243946.779999999</v>
      </c>
      <c r="L10184" s="2">
        <v>18958205.331999999</v>
      </c>
      <c r="M10184" s="2">
        <v>45765769.808000006</v>
      </c>
    </row>
    <row r="10185" spans="1:13" ht="14.25" customHeight="1">
      <c r="A10185" s="59" t="s">
        <v>132</v>
      </c>
      <c r="B10185" s="59" t="s">
        <v>7</v>
      </c>
      <c r="C10185" s="59" t="s">
        <v>112</v>
      </c>
      <c r="D10185" s="2">
        <v>309.38599999999997</v>
      </c>
      <c r="E10185" s="2">
        <v>51457079.519999996</v>
      </c>
      <c r="F10185" s="2">
        <v>7768228.7621999988</v>
      </c>
      <c r="G10185" s="2">
        <v>10995573.388799999</v>
      </c>
      <c r="H10185" s="2">
        <v>478238.915368421</v>
      </c>
      <c r="I10185" s="2">
        <v>1125398.3399999999</v>
      </c>
      <c r="J10185" s="2">
        <v>4190694.46</v>
      </c>
      <c r="K10185" s="2">
        <v>416642.81999999995</v>
      </c>
      <c r="L10185" s="2">
        <v>543086.98400000005</v>
      </c>
      <c r="M10185" s="2">
        <v>1210152.966</v>
      </c>
    </row>
    <row r="10186" spans="1:13" ht="14.25" customHeight="1">
      <c r="A10186" s="59" t="s">
        <v>132</v>
      </c>
      <c r="B10186" s="59" t="s">
        <v>7</v>
      </c>
      <c r="C10186" s="59" t="s">
        <v>112</v>
      </c>
      <c r="D10186" s="2">
        <v>114.1112</v>
      </c>
      <c r="E10186" s="2">
        <v>16431499.2996</v>
      </c>
      <c r="F10186" s="2">
        <v>2865460.3159999996</v>
      </c>
      <c r="G10186" s="2">
        <v>4055950.3871999998</v>
      </c>
      <c r="H10186" s="2">
        <v>178768.14821052627</v>
      </c>
      <c r="I10186" s="2">
        <v>415127.6568</v>
      </c>
      <c r="J10186" s="2">
        <v>1545796.76</v>
      </c>
      <c r="K10186" s="2">
        <v>153676.19999999998</v>
      </c>
      <c r="L10186" s="2">
        <v>200308.94399999999</v>
      </c>
      <c r="M10186" s="2">
        <v>446342.07200000004</v>
      </c>
    </row>
    <row r="10187" spans="1:13" ht="14.25" customHeight="1">
      <c r="A10187" s="59" t="s">
        <v>132</v>
      </c>
      <c r="B10187" s="59" t="s">
        <v>9</v>
      </c>
      <c r="C10187" s="59" t="s">
        <v>112</v>
      </c>
      <c r="D10187" s="2">
        <v>9431.0496000000003</v>
      </c>
      <c r="E10187" s="2">
        <v>976088482.20575976</v>
      </c>
      <c r="F10187" s="2">
        <v>272298720.21639997</v>
      </c>
      <c r="G10187" s="2">
        <v>199393290.2784</v>
      </c>
      <c r="H10187" s="2">
        <v>14840912.144842103</v>
      </c>
      <c r="I10187" s="2">
        <v>29641224.175199997</v>
      </c>
      <c r="J10187" s="2">
        <v>82958484.879999995</v>
      </c>
      <c r="K10187" s="2">
        <v>20271065.84</v>
      </c>
      <c r="L10187" s="2">
        <v>51163165.526000001</v>
      </c>
      <c r="M10187" s="2">
        <v>36889222.083999999</v>
      </c>
    </row>
    <row r="10188" spans="1:13" ht="14.25" customHeight="1">
      <c r="A10188" s="59" t="s">
        <v>132</v>
      </c>
      <c r="B10188" s="59" t="s">
        <v>9</v>
      </c>
      <c r="C10188" s="59" t="s">
        <v>112</v>
      </c>
      <c r="D10188" s="2">
        <v>381.71</v>
      </c>
      <c r="E10188" s="2">
        <v>51447723.687359996</v>
      </c>
      <c r="F10188" s="2">
        <v>11031508.3882</v>
      </c>
      <c r="G10188" s="2">
        <v>8078173.1903999988</v>
      </c>
      <c r="H10188" s="2">
        <v>581705.58315789478</v>
      </c>
      <c r="I10188" s="2">
        <v>1198419.6024</v>
      </c>
      <c r="J10188" s="2">
        <v>3357403.9</v>
      </c>
      <c r="K10188" s="2">
        <v>819803.2</v>
      </c>
      <c r="L10188" s="2">
        <v>2052855.486</v>
      </c>
      <c r="M10188" s="2">
        <v>1493045.422</v>
      </c>
    </row>
    <row r="10189" spans="1:13" ht="14.25" customHeight="1">
      <c r="A10189" s="59" t="s">
        <v>132</v>
      </c>
      <c r="B10189" s="59" t="s">
        <v>9</v>
      </c>
      <c r="C10189" s="59" t="s">
        <v>112</v>
      </c>
      <c r="D10189" s="2">
        <v>494.214</v>
      </c>
      <c r="E10189" s="2">
        <v>54198473.729400001</v>
      </c>
      <c r="F10189" s="2">
        <v>14337581.329600001</v>
      </c>
      <c r="G10189" s="2">
        <v>10500434.0352</v>
      </c>
      <c r="H10189" s="2">
        <v>723750.85136842099</v>
      </c>
      <c r="I10189" s="2">
        <v>1544830.8984000001</v>
      </c>
      <c r="J10189" s="2">
        <v>4345366.1399999997</v>
      </c>
      <c r="K10189" s="2">
        <v>1057953.3399999999</v>
      </c>
      <c r="L10189" s="2">
        <v>2563253.9900000002</v>
      </c>
      <c r="M10189" s="2">
        <v>1933100.554</v>
      </c>
    </row>
    <row r="10190" spans="1:13" ht="14.25" customHeight="1">
      <c r="A10190" s="59" t="s">
        <v>132</v>
      </c>
      <c r="B10190" s="59" t="s">
        <v>9</v>
      </c>
      <c r="C10190" s="59" t="s">
        <v>112</v>
      </c>
      <c r="D10190" s="2">
        <v>22984.567199999998</v>
      </c>
      <c r="E10190" s="2">
        <v>3289015422.1663194</v>
      </c>
      <c r="F10190" s="2">
        <v>1303753925.0774</v>
      </c>
      <c r="G10190" s="2">
        <v>543855575.11679995</v>
      </c>
      <c r="H10190" s="2">
        <v>35619765.45347368</v>
      </c>
      <c r="I10190" s="2">
        <v>65518643.404799998</v>
      </c>
      <c r="J10190" s="2">
        <v>205148022.29999998</v>
      </c>
      <c r="K10190" s="2">
        <v>39539688.239999995</v>
      </c>
      <c r="L10190" s="2">
        <v>2604339.1880000001</v>
      </c>
      <c r="M10190" s="2">
        <v>89903334.003999993</v>
      </c>
    </row>
    <row r="10191" spans="1:13" ht="14.25" customHeight="1">
      <c r="A10191" s="59" t="s">
        <v>132</v>
      </c>
      <c r="B10191" s="59" t="s">
        <v>9</v>
      </c>
      <c r="C10191" s="59" t="s">
        <v>112</v>
      </c>
      <c r="D10191" s="2">
        <v>323.85079999999999</v>
      </c>
      <c r="E10191" s="2">
        <v>62920162.305</v>
      </c>
      <c r="F10191" s="2">
        <v>18359888.904399998</v>
      </c>
      <c r="G10191" s="2">
        <v>7657278.6047999989</v>
      </c>
      <c r="H10191" s="2">
        <v>522597.2210526315</v>
      </c>
      <c r="I10191" s="2">
        <v>916986.54959999991</v>
      </c>
      <c r="J10191" s="2">
        <v>2880235.2399999998</v>
      </c>
      <c r="K10191" s="2">
        <v>557569.65999999992</v>
      </c>
      <c r="L10191" s="2">
        <v>36948.625999999997</v>
      </c>
      <c r="M10191" s="2">
        <v>1266730.916</v>
      </c>
    </row>
    <row r="10192" spans="1:13" ht="14.25" customHeight="1">
      <c r="A10192" s="59" t="s">
        <v>132</v>
      </c>
      <c r="B10192" s="59" t="s">
        <v>9</v>
      </c>
      <c r="C10192" s="59" t="s">
        <v>112</v>
      </c>
      <c r="D10192" s="2">
        <v>128.57599999999999</v>
      </c>
      <c r="E10192" s="2">
        <v>18977701.881599996</v>
      </c>
      <c r="F10192" s="2">
        <v>7289283.4245999986</v>
      </c>
      <c r="G10192" s="2">
        <v>3040111.2959999996</v>
      </c>
      <c r="H10192" s="2">
        <v>177921.70105263157</v>
      </c>
      <c r="I10192" s="2">
        <v>364066.6176</v>
      </c>
      <c r="J10192" s="2">
        <v>1143515.42</v>
      </c>
      <c r="K10192" s="2">
        <v>221367.19999999998</v>
      </c>
      <c r="L10192" s="2">
        <v>14671.932000000001</v>
      </c>
      <c r="M10192" s="2">
        <v>502920.02200000006</v>
      </c>
    </row>
    <row r="10193" spans="1:13" ht="14.25" customHeight="1">
      <c r="A10193" s="59" t="s">
        <v>132</v>
      </c>
      <c r="B10193" s="59" t="s">
        <v>12</v>
      </c>
      <c r="C10193" s="59" t="s">
        <v>112</v>
      </c>
      <c r="D10193" s="2">
        <v>8711.0239999999994</v>
      </c>
      <c r="E10193" s="2">
        <v>446891211.04319996</v>
      </c>
      <c r="F10193" s="2">
        <v>198175467.39319998</v>
      </c>
      <c r="G10193" s="2">
        <v>22818152.332799997</v>
      </c>
      <c r="H10193" s="2">
        <v>13823544.808421051</v>
      </c>
      <c r="I10193" s="2">
        <v>44409683.721599996</v>
      </c>
      <c r="J10193" s="2">
        <v>142360491.09999999</v>
      </c>
      <c r="K10193" s="2">
        <v>13848991.479999999</v>
      </c>
      <c r="L10193" s="2">
        <v>274236.864</v>
      </c>
      <c r="M10193" s="2">
        <v>84899954.436000004</v>
      </c>
    </row>
    <row r="10194" spans="1:13" ht="14.25" customHeight="1">
      <c r="A10194" s="59" t="s">
        <v>132</v>
      </c>
      <c r="B10194" s="59" t="s">
        <v>12</v>
      </c>
      <c r="C10194" s="59" t="s">
        <v>112</v>
      </c>
      <c r="D10194" s="2">
        <v>20.09</v>
      </c>
      <c r="E10194" s="2">
        <v>1171467.99</v>
      </c>
      <c r="F10194" s="2">
        <v>454981.52639999997</v>
      </c>
      <c r="G10194" s="2">
        <v>52362.182399999998</v>
      </c>
      <c r="H10194" s="2">
        <v>45260.6854736842</v>
      </c>
      <c r="I10194" s="2">
        <v>101914.848</v>
      </c>
      <c r="J10194" s="2">
        <v>327088.98</v>
      </c>
      <c r="K10194" s="2">
        <v>31790.579999999998</v>
      </c>
      <c r="L10194" s="2">
        <v>606.14400000000001</v>
      </c>
      <c r="M10194" s="2">
        <v>195802.552</v>
      </c>
    </row>
    <row r="10195" spans="1:13" ht="14.25" customHeight="1">
      <c r="A10195" s="59" t="s">
        <v>132</v>
      </c>
      <c r="B10195" s="59" t="s">
        <v>11</v>
      </c>
      <c r="C10195" s="59" t="s">
        <v>112</v>
      </c>
      <c r="D10195" s="2">
        <v>3.2143999999999999</v>
      </c>
      <c r="E10195" s="2">
        <v>1345235.0788799999</v>
      </c>
      <c r="F10195" s="2">
        <v>500055.25359999994</v>
      </c>
      <c r="G10195" s="2">
        <v>99777.599999999991</v>
      </c>
      <c r="H10195" s="2">
        <v>9204.0252631578933</v>
      </c>
      <c r="I10195" s="2">
        <v>6373.6632</v>
      </c>
      <c r="J10195" s="2">
        <v>86301.72</v>
      </c>
      <c r="K10195" s="2">
        <v>5210.28</v>
      </c>
      <c r="L10195" s="2">
        <v>653.95000000000005</v>
      </c>
      <c r="M10195" s="2">
        <v>12572.978000000001</v>
      </c>
    </row>
    <row r="10196" spans="1:13" ht="14.25" customHeight="1">
      <c r="A10196" s="59" t="s">
        <v>132</v>
      </c>
      <c r="B10196" s="59" t="s">
        <v>11</v>
      </c>
      <c r="C10196" s="59" t="s">
        <v>112</v>
      </c>
      <c r="D10196" s="2">
        <v>6.4287999999999998</v>
      </c>
      <c r="E10196" s="2">
        <v>2736740.1599999997</v>
      </c>
      <c r="F10196" s="2">
        <v>1000109.7117999999</v>
      </c>
      <c r="G10196" s="2">
        <v>199555.98719999997</v>
      </c>
      <c r="H10196" s="2">
        <v>18406.80757894737</v>
      </c>
      <c r="I10196" s="2">
        <v>12746.4408</v>
      </c>
      <c r="J10196" s="2">
        <v>172604.25999999998</v>
      </c>
      <c r="K10196" s="2">
        <v>10418.92</v>
      </c>
      <c r="L10196" s="2">
        <v>1311.508</v>
      </c>
      <c r="M10196" s="2">
        <v>25145.956000000002</v>
      </c>
    </row>
    <row r="10197" spans="1:13" ht="14.25" customHeight="1">
      <c r="A10197" s="59" t="s">
        <v>132</v>
      </c>
      <c r="B10197" s="59" t="s">
        <v>11</v>
      </c>
      <c r="C10197" s="59" t="s">
        <v>112</v>
      </c>
      <c r="D10197" s="2">
        <v>130.98679999999999</v>
      </c>
      <c r="E10197" s="2">
        <v>45326113.287840001</v>
      </c>
      <c r="F10197" s="2">
        <v>20380449.887599997</v>
      </c>
      <c r="G10197" s="2">
        <v>4067245.92</v>
      </c>
      <c r="H10197" s="2">
        <v>539892.83368421055</v>
      </c>
      <c r="I10197" s="2">
        <v>259742.05200000003</v>
      </c>
      <c r="J10197" s="2">
        <v>3507658.2399999998</v>
      </c>
      <c r="K10197" s="2">
        <v>212375.08</v>
      </c>
      <c r="L10197" s="2">
        <v>26599.078000000001</v>
      </c>
      <c r="M10197" s="2">
        <v>512351.33400000003</v>
      </c>
    </row>
    <row r="10198" spans="1:13" ht="14.25" customHeight="1">
      <c r="A10198" s="59" t="s">
        <v>132</v>
      </c>
      <c r="B10198" s="59" t="s">
        <v>7</v>
      </c>
      <c r="C10198" s="59" t="s">
        <v>112</v>
      </c>
      <c r="D10198" s="2">
        <v>27846.347199999997</v>
      </c>
      <c r="E10198" s="2">
        <v>3258128588.6318398</v>
      </c>
      <c r="F10198" s="2">
        <v>706059486.85399985</v>
      </c>
      <c r="G10198" s="2">
        <v>1015564177.344</v>
      </c>
      <c r="H10198" s="2">
        <v>43739462.076631576</v>
      </c>
      <c r="I10198" s="2">
        <v>74929958.884800002</v>
      </c>
      <c r="J10198" s="2">
        <v>208556106.29999998</v>
      </c>
      <c r="K10198" s="2">
        <v>50585013.619999997</v>
      </c>
      <c r="L10198" s="2">
        <v>2418290.8640000001</v>
      </c>
      <c r="M10198" s="2">
        <v>108920017.80000001</v>
      </c>
    </row>
    <row r="10199" spans="1:13" ht="14.25" customHeight="1">
      <c r="A10199" s="59" t="s">
        <v>132</v>
      </c>
      <c r="B10199" s="59" t="s">
        <v>7</v>
      </c>
      <c r="C10199" s="59" t="s">
        <v>112</v>
      </c>
      <c r="D10199" s="2">
        <v>288.49239999999998</v>
      </c>
      <c r="E10199" s="2">
        <v>38985420.473999992</v>
      </c>
      <c r="F10199" s="2">
        <v>7310513.4459999986</v>
      </c>
      <c r="G10199" s="2">
        <v>10529208.5568</v>
      </c>
      <c r="H10199" s="2">
        <v>435385.81894736842</v>
      </c>
      <c r="I10199" s="2">
        <v>792983.06640000001</v>
      </c>
      <c r="J10199" s="2">
        <v>2214668.2999999998</v>
      </c>
      <c r="K10199" s="2">
        <v>538659.64</v>
      </c>
      <c r="L10199" s="2">
        <v>25118.896000000001</v>
      </c>
      <c r="M10199" s="2">
        <v>1128428.1580000001</v>
      </c>
    </row>
    <row r="10200" spans="1:13" ht="14.25" customHeight="1">
      <c r="A10200" s="59" t="s">
        <v>132</v>
      </c>
      <c r="B10200" s="59" t="s">
        <v>7</v>
      </c>
      <c r="C10200" s="59" t="s">
        <v>112</v>
      </c>
      <c r="D10200" s="2">
        <v>122.95079999999999</v>
      </c>
      <c r="E10200" s="2">
        <v>14932990.860480001</v>
      </c>
      <c r="F10200" s="2">
        <v>3113961.5701999995</v>
      </c>
      <c r="G10200" s="2">
        <v>4481382.3935999991</v>
      </c>
      <c r="H10200" s="2">
        <v>180505.78863157894</v>
      </c>
      <c r="I10200" s="2">
        <v>329968.36079999997</v>
      </c>
      <c r="J10200" s="2">
        <v>955286.87999999989</v>
      </c>
      <c r="K10200" s="2">
        <v>231955.86</v>
      </c>
      <c r="L10200" s="2">
        <v>10677.876</v>
      </c>
      <c r="M10200" s="2">
        <v>480917.53600000002</v>
      </c>
    </row>
    <row r="10201" spans="1:13" ht="14.25" customHeight="1">
      <c r="A10201" s="59" t="s">
        <v>132</v>
      </c>
      <c r="B10201" s="59" t="s">
        <v>7</v>
      </c>
      <c r="C10201" s="59" t="s">
        <v>112</v>
      </c>
      <c r="D10201" s="2">
        <v>54490.508799999996</v>
      </c>
      <c r="E10201" s="2">
        <v>6375291446.6841602</v>
      </c>
      <c r="F10201" s="2">
        <v>1308109241.9747999</v>
      </c>
      <c r="G10201" s="2">
        <v>2095903609.7087996</v>
      </c>
      <c r="H10201" s="2">
        <v>85552881.498947367</v>
      </c>
      <c r="I10201" s="2">
        <v>152935731.43919998</v>
      </c>
      <c r="J10201" s="2">
        <v>425212097.97999996</v>
      </c>
      <c r="K10201" s="2">
        <v>105452455.09999999</v>
      </c>
      <c r="L10201" s="2">
        <v>196066366.25400001</v>
      </c>
      <c r="M10201" s="2">
        <v>213137728.29800001</v>
      </c>
    </row>
    <row r="10202" spans="1:13" ht="14.25" customHeight="1">
      <c r="A10202" s="59" t="s">
        <v>132</v>
      </c>
      <c r="B10202" s="59" t="s">
        <v>9</v>
      </c>
      <c r="C10202" s="59" t="s">
        <v>112</v>
      </c>
      <c r="D10202" s="2">
        <v>13331.723999999998</v>
      </c>
      <c r="E10202" s="2">
        <v>1379772182.8044</v>
      </c>
      <c r="F10202" s="2">
        <v>388884363.86039996</v>
      </c>
      <c r="G10202" s="2">
        <v>309152807.48159999</v>
      </c>
      <c r="H10202" s="2">
        <v>21057622.787368421</v>
      </c>
      <c r="I10202" s="2">
        <v>36034718.616000004</v>
      </c>
      <c r="J10202" s="2">
        <v>89316232.699999988</v>
      </c>
      <c r="K10202" s="2">
        <v>22393344.739999998</v>
      </c>
      <c r="L10202" s="2">
        <v>8948925.1060000006</v>
      </c>
      <c r="M10202" s="2">
        <v>52146573.732000001</v>
      </c>
    </row>
    <row r="10203" spans="1:13" ht="14.25" customHeight="1">
      <c r="A10203" s="59" t="s">
        <v>132</v>
      </c>
      <c r="B10203" s="59" t="s">
        <v>9</v>
      </c>
      <c r="C10203" s="59" t="s">
        <v>112</v>
      </c>
      <c r="D10203" s="2">
        <v>458.85559999999998</v>
      </c>
      <c r="E10203" s="2">
        <v>61859763.005040005</v>
      </c>
      <c r="F10203" s="2">
        <v>13365352.773999998</v>
      </c>
      <c r="G10203" s="2">
        <v>10651110.412799999</v>
      </c>
      <c r="H10203" s="2">
        <v>727760.59957894729</v>
      </c>
      <c r="I10203" s="2">
        <v>1234359.9072</v>
      </c>
      <c r="J10203" s="2">
        <v>3049147.04</v>
      </c>
      <c r="K10203" s="2">
        <v>769983.27999999991</v>
      </c>
      <c r="L10203" s="2">
        <v>311456.09000000003</v>
      </c>
      <c r="M10203" s="2">
        <v>1794797.7960000001</v>
      </c>
    </row>
    <row r="10204" spans="1:13" ht="14.25" customHeight="1">
      <c r="A10204" s="59" t="s">
        <v>132</v>
      </c>
      <c r="B10204" s="59" t="s">
        <v>9</v>
      </c>
      <c r="C10204" s="59" t="s">
        <v>112</v>
      </c>
      <c r="D10204" s="2">
        <v>82.770799999999994</v>
      </c>
      <c r="E10204" s="2">
        <v>8939171.9062799998</v>
      </c>
      <c r="F10204" s="2">
        <v>2407618.5312000001</v>
      </c>
      <c r="G10204" s="2">
        <v>1928572.3007999999</v>
      </c>
      <c r="H10204" s="2">
        <v>136085.33557894736</v>
      </c>
      <c r="I10204" s="2">
        <v>220796.0208</v>
      </c>
      <c r="J10204" s="2">
        <v>541460.76</v>
      </c>
      <c r="K10204" s="2">
        <v>138837.47999999998</v>
      </c>
      <c r="L10204" s="2">
        <v>57589.092000000004</v>
      </c>
      <c r="M10204" s="2">
        <v>323754.86000000004</v>
      </c>
    </row>
    <row r="10205" spans="1:13" ht="14.25" customHeight="1">
      <c r="A10205" s="59" t="s">
        <v>132</v>
      </c>
      <c r="B10205" s="59" t="s">
        <v>9</v>
      </c>
      <c r="C10205" s="59" t="s">
        <v>112</v>
      </c>
      <c r="D10205" s="2">
        <v>19046.927199999998</v>
      </c>
      <c r="E10205" s="2">
        <v>2725570425.5287194</v>
      </c>
      <c r="F10205" s="2">
        <v>1072955949.1277999</v>
      </c>
      <c r="G10205" s="2">
        <v>459172125.77279997</v>
      </c>
      <c r="H10205" s="2">
        <v>31059529.525894731</v>
      </c>
      <c r="I10205" s="2">
        <v>53432339.471999995</v>
      </c>
      <c r="J10205" s="2">
        <v>147783945.67999998</v>
      </c>
      <c r="K10205" s="2">
        <v>31810346.919999998</v>
      </c>
      <c r="L10205" s="2">
        <v>1303071.594</v>
      </c>
      <c r="M10205" s="2">
        <v>74501392.658000007</v>
      </c>
    </row>
    <row r="10206" spans="1:13" ht="14.25" customHeight="1">
      <c r="A10206" s="59" t="s">
        <v>132</v>
      </c>
      <c r="B10206" s="59" t="s">
        <v>9</v>
      </c>
      <c r="C10206" s="59" t="s">
        <v>112</v>
      </c>
      <c r="D10206" s="2">
        <v>274.83119999999997</v>
      </c>
      <c r="E10206" s="2">
        <v>53396266.769999996</v>
      </c>
      <c r="F10206" s="2">
        <v>15477936.764799999</v>
      </c>
      <c r="G10206" s="2">
        <v>6621242.3231999995</v>
      </c>
      <c r="H10206" s="2">
        <v>450860.51368421054</v>
      </c>
      <c r="I10206" s="2">
        <v>773554.77360000007</v>
      </c>
      <c r="J10206" s="2">
        <v>2141374.2399999998</v>
      </c>
      <c r="K10206" s="2">
        <v>458685.86</v>
      </c>
      <c r="L10206" s="2">
        <v>18891.488000000001</v>
      </c>
      <c r="M10206" s="2">
        <v>1074992.7760000001</v>
      </c>
    </row>
    <row r="10207" spans="1:13" ht="14.25" customHeight="1">
      <c r="A10207" s="59" t="s">
        <v>132</v>
      </c>
      <c r="B10207" s="59" t="s">
        <v>9</v>
      </c>
      <c r="C10207" s="59" t="s">
        <v>112</v>
      </c>
      <c r="D10207" s="2">
        <v>82.770799999999994</v>
      </c>
      <c r="E10207" s="2">
        <v>12216895.586279999</v>
      </c>
      <c r="F10207" s="2">
        <v>4658409.6351999994</v>
      </c>
      <c r="G10207" s="2">
        <v>1994090.1695999997</v>
      </c>
      <c r="H10207" s="2">
        <v>140338.7014736842</v>
      </c>
      <c r="I10207" s="2">
        <v>231422.33520000003</v>
      </c>
      <c r="J10207" s="2">
        <v>639695.12</v>
      </c>
      <c r="K10207" s="2">
        <v>138144.57999999999</v>
      </c>
      <c r="L10207" s="2">
        <v>5645.6180000000004</v>
      </c>
      <c r="M10207" s="2">
        <v>323754.86000000004</v>
      </c>
    </row>
    <row r="10208" spans="1:13" ht="14.25" customHeight="1">
      <c r="A10208" s="59" t="s">
        <v>132</v>
      </c>
      <c r="B10208" s="59" t="s">
        <v>12</v>
      </c>
      <c r="C10208" s="59" t="s">
        <v>112</v>
      </c>
      <c r="D10208" s="2">
        <v>2957.248</v>
      </c>
      <c r="E10208" s="2">
        <v>151812386.5104</v>
      </c>
      <c r="F10208" s="2">
        <v>66766138.481999993</v>
      </c>
      <c r="G10208" s="2">
        <v>7673469.7343999995</v>
      </c>
      <c r="H10208" s="2">
        <v>5197002.8362105265</v>
      </c>
      <c r="I10208" s="2">
        <v>16098070.161600001</v>
      </c>
      <c r="J10208" s="2">
        <v>52416445.899999999</v>
      </c>
      <c r="K10208" s="2">
        <v>4882790.04</v>
      </c>
      <c r="L10208" s="2">
        <v>-64106.042000000001</v>
      </c>
      <c r="M10208" s="2">
        <v>28822125.552000001</v>
      </c>
    </row>
    <row r="10209" spans="1:13" ht="14.25" customHeight="1">
      <c r="A10209" s="59" t="s">
        <v>132</v>
      </c>
      <c r="B10209" s="59" t="s">
        <v>7</v>
      </c>
      <c r="C10209" s="59" t="s">
        <v>112</v>
      </c>
      <c r="D10209" s="2">
        <v>25824.489599999997</v>
      </c>
      <c r="E10209" s="2">
        <v>3811671422.9193602</v>
      </c>
      <c r="F10209" s="2">
        <v>769122729.72079992</v>
      </c>
      <c r="G10209" s="2">
        <v>944320081.91999996</v>
      </c>
      <c r="H10209" s="2">
        <v>50206483.674947366</v>
      </c>
      <c r="I10209" s="2">
        <v>68739681.304800004</v>
      </c>
      <c r="J10209" s="2">
        <v>195706876.85999998</v>
      </c>
      <c r="K10209" s="2">
        <v>47071334.939999998</v>
      </c>
      <c r="L10209" s="2">
        <v>3204442.4939999999</v>
      </c>
      <c r="M10209" s="2">
        <v>101011592.088</v>
      </c>
    </row>
    <row r="10210" spans="1:13" ht="14.25" customHeight="1">
      <c r="A10210" s="59" t="s">
        <v>132</v>
      </c>
      <c r="B10210" s="59" t="s">
        <v>7</v>
      </c>
      <c r="C10210" s="59" t="s">
        <v>112</v>
      </c>
      <c r="D10210" s="2">
        <v>754.58039999999994</v>
      </c>
      <c r="E10210" s="2">
        <v>138574917.558</v>
      </c>
      <c r="F10210" s="2">
        <v>22471123.789999999</v>
      </c>
      <c r="G10210" s="2">
        <v>27597071.923199996</v>
      </c>
      <c r="H10210" s="2">
        <v>1486118.8345263156</v>
      </c>
      <c r="I10210" s="2">
        <v>2012605.7040000001</v>
      </c>
      <c r="J10210" s="2">
        <v>5714051.0999999996</v>
      </c>
      <c r="K10210" s="2">
        <v>1374618.48</v>
      </c>
      <c r="L10210" s="2">
        <v>93437.278000000006</v>
      </c>
      <c r="M10210" s="2">
        <v>2951515.3800000004</v>
      </c>
    </row>
    <row r="10211" spans="1:13" ht="14.25" customHeight="1">
      <c r="A10211" s="59" t="s">
        <v>132</v>
      </c>
      <c r="B10211" s="59" t="s">
        <v>7</v>
      </c>
      <c r="C10211" s="59" t="s">
        <v>112</v>
      </c>
      <c r="D10211" s="2">
        <v>345.54799999999994</v>
      </c>
      <c r="E10211" s="2">
        <v>52489976.172479995</v>
      </c>
      <c r="F10211" s="2">
        <v>10296161.8836</v>
      </c>
      <c r="G10211" s="2">
        <v>12626329.823999999</v>
      </c>
      <c r="H10211" s="2">
        <v>625539.36505263159</v>
      </c>
      <c r="I10211" s="2">
        <v>911309.85359999991</v>
      </c>
      <c r="J10211" s="2">
        <v>2627878.5999999996</v>
      </c>
      <c r="K10211" s="2">
        <v>631482.81999999995</v>
      </c>
      <c r="L10211" s="2">
        <v>43286.078000000001</v>
      </c>
      <c r="M10211" s="2">
        <v>1351599.1940000001</v>
      </c>
    </row>
    <row r="10212" spans="1:13" ht="14.25" customHeight="1">
      <c r="A10212" s="59" t="s">
        <v>132</v>
      </c>
      <c r="B10212" s="59" t="s">
        <v>9</v>
      </c>
      <c r="C10212" s="59" t="s">
        <v>112</v>
      </c>
      <c r="D10212" s="2">
        <v>35226.609599999996</v>
      </c>
      <c r="E10212" s="2">
        <v>5326218814.1500797</v>
      </c>
      <c r="F10212" s="2">
        <v>2307444147.4761996</v>
      </c>
      <c r="G10212" s="2">
        <v>855049300.14719987</v>
      </c>
      <c r="H10212" s="2">
        <v>55172867.570526317</v>
      </c>
      <c r="I10212" s="2">
        <v>105563287.9728</v>
      </c>
      <c r="J10212" s="2">
        <v>337528724.71999997</v>
      </c>
      <c r="K10212" s="2">
        <v>57388270.719999999</v>
      </c>
      <c r="L10212" s="2">
        <v>8251935.2740000002</v>
      </c>
      <c r="M10212" s="2">
        <v>137787656.46799999</v>
      </c>
    </row>
    <row r="10213" spans="1:13" ht="14.25" customHeight="1">
      <c r="A10213" s="59" t="s">
        <v>132</v>
      </c>
      <c r="B10213" s="59" t="s">
        <v>9</v>
      </c>
      <c r="C10213" s="59" t="s">
        <v>112</v>
      </c>
      <c r="D10213" s="2">
        <v>733.68679999999995</v>
      </c>
      <c r="E10213" s="2">
        <v>142546174.155</v>
      </c>
      <c r="F10213" s="2">
        <v>48054368.594599999</v>
      </c>
      <c r="G10213" s="2">
        <v>17805389.471999995</v>
      </c>
      <c r="H10213" s="2">
        <v>1154082.8463157895</v>
      </c>
      <c r="I10213" s="2">
        <v>2200003.0919999997</v>
      </c>
      <c r="J10213" s="2">
        <v>7030065</v>
      </c>
      <c r="K10213" s="2">
        <v>1195241.8399999999</v>
      </c>
      <c r="L10213" s="2">
        <v>171280.78000000003</v>
      </c>
      <c r="M10213" s="2">
        <v>2869790.5719999997</v>
      </c>
    </row>
    <row r="10214" spans="1:13" ht="14.25" customHeight="1">
      <c r="A10214" s="59" t="s">
        <v>132</v>
      </c>
      <c r="B10214" s="59" t="s">
        <v>9</v>
      </c>
      <c r="C10214" s="59" t="s">
        <v>112</v>
      </c>
      <c r="D10214" s="2">
        <v>290.09959999999995</v>
      </c>
      <c r="E10214" s="2">
        <v>45167724.451079994</v>
      </c>
      <c r="F10214" s="2">
        <v>18998138.544799998</v>
      </c>
      <c r="G10214" s="2">
        <v>7039875.2831999995</v>
      </c>
      <c r="H10214" s="2">
        <v>404963.4391578947</v>
      </c>
      <c r="I10214" s="2">
        <v>869230.56959999993</v>
      </c>
      <c r="J10214" s="2">
        <v>2779053.8</v>
      </c>
      <c r="K10214" s="2">
        <v>472509.42</v>
      </c>
      <c r="L10214" s="2">
        <v>67907.971999999994</v>
      </c>
      <c r="M10214" s="2">
        <v>1134714.196</v>
      </c>
    </row>
    <row r="10215" spans="1:13" ht="14.25" customHeight="1">
      <c r="A10215" s="59" t="s">
        <v>132</v>
      </c>
      <c r="B10215" s="59" t="s">
        <v>11</v>
      </c>
      <c r="C10215" s="59" t="s">
        <v>112</v>
      </c>
      <c r="D10215" s="2">
        <v>14.4648</v>
      </c>
      <c r="E10215" s="2">
        <v>4902265.3679999989</v>
      </c>
      <c r="F10215" s="2">
        <v>2669380.6941999998</v>
      </c>
      <c r="G10215" s="2">
        <v>452939.13599999994</v>
      </c>
      <c r="H10215" s="2">
        <v>1790337.6606315789</v>
      </c>
      <c r="I10215" s="2">
        <v>37800.0648</v>
      </c>
      <c r="J10215" s="2">
        <v>254755.96</v>
      </c>
      <c r="K10215" s="2">
        <v>25818.519999999997</v>
      </c>
      <c r="L10215" s="2">
        <v>865.01800000000003</v>
      </c>
      <c r="M10215" s="2">
        <v>56577.95</v>
      </c>
    </row>
    <row r="10216" spans="1:13" ht="14.25" customHeight="1">
      <c r="A10216" s="59" t="s">
        <v>132</v>
      </c>
      <c r="B10216" s="59" t="s">
        <v>7</v>
      </c>
      <c r="C10216" s="59" t="s">
        <v>112</v>
      </c>
      <c r="D10216" s="2">
        <v>7688.8447999999989</v>
      </c>
      <c r="E10216" s="2">
        <v>1134866572.5196798</v>
      </c>
      <c r="F10216" s="2">
        <v>255874752.98579997</v>
      </c>
      <c r="G10216" s="2">
        <v>279752884.60799998</v>
      </c>
      <c r="H10216" s="2">
        <v>12308988.581052631</v>
      </c>
      <c r="I10216" s="2">
        <v>23230464.0768</v>
      </c>
      <c r="J10216" s="2">
        <v>82013880.140000001</v>
      </c>
      <c r="K10216" s="2">
        <v>9764509.1600000001</v>
      </c>
      <c r="L10216" s="2">
        <v>7711220.5499999998</v>
      </c>
      <c r="M10216" s="2">
        <v>30074649.066000003</v>
      </c>
    </row>
    <row r="10217" spans="1:13" ht="14.25" customHeight="1">
      <c r="A10217" s="59" t="s">
        <v>132</v>
      </c>
      <c r="B10217" s="59" t="s">
        <v>7</v>
      </c>
      <c r="C10217" s="59" t="s">
        <v>112</v>
      </c>
      <c r="D10217" s="2">
        <v>2533.7507999999998</v>
      </c>
      <c r="E10217" s="2">
        <v>465310665.66599995</v>
      </c>
      <c r="F10217" s="2">
        <v>84335732.263599992</v>
      </c>
      <c r="G10217" s="2">
        <v>92195965.804799989</v>
      </c>
      <c r="H10217" s="2">
        <v>4039033.2934736838</v>
      </c>
      <c r="I10217" s="2">
        <v>7654781.0159999998</v>
      </c>
      <c r="J10217" s="2">
        <v>27028557.099999998</v>
      </c>
      <c r="K10217" s="2">
        <v>3219712.78</v>
      </c>
      <c r="L10217" s="2">
        <v>2544252.4580000001</v>
      </c>
      <c r="M10217" s="2">
        <v>9910678.0960000008</v>
      </c>
    </row>
    <row r="10218" spans="1:13" ht="14.25" customHeight="1">
      <c r="A10218" s="59" t="s">
        <v>132</v>
      </c>
      <c r="B10218" s="59" t="s">
        <v>7</v>
      </c>
      <c r="C10218" s="59" t="s">
        <v>112</v>
      </c>
      <c r="D10218" s="2">
        <v>5.6251999999999995</v>
      </c>
      <c r="E10218" s="2">
        <v>855613.17071999982</v>
      </c>
      <c r="F10218" s="2">
        <v>189523.13959999999</v>
      </c>
      <c r="G10218" s="2">
        <v>201623.96159999998</v>
      </c>
      <c r="H10218" s="2">
        <v>294.57852631578942</v>
      </c>
      <c r="I10218" s="2">
        <v>16126.776000000002</v>
      </c>
      <c r="J10218" s="2">
        <v>59051.479999999996</v>
      </c>
      <c r="K10218" s="2">
        <v>7990.9</v>
      </c>
      <c r="L10218" s="2">
        <v>7202.4699999999993</v>
      </c>
      <c r="M10218" s="2">
        <v>22002.486000000001</v>
      </c>
    </row>
    <row r="10219" spans="1:13" ht="14.25" customHeight="1">
      <c r="A10219" s="59" t="s">
        <v>132</v>
      </c>
      <c r="B10219" s="59" t="s">
        <v>9</v>
      </c>
      <c r="C10219" s="59" t="s">
        <v>112</v>
      </c>
      <c r="D10219" s="2">
        <v>5496.6239999999998</v>
      </c>
      <c r="E10219" s="2">
        <v>568870902.23039997</v>
      </c>
      <c r="F10219" s="2">
        <v>206903893.49059996</v>
      </c>
      <c r="G10219" s="2">
        <v>120310464.288</v>
      </c>
      <c r="H10219" s="2">
        <v>8653076.4126315769</v>
      </c>
      <c r="I10219" s="2">
        <v>17894367.18</v>
      </c>
      <c r="J10219" s="2">
        <v>46533664.219999999</v>
      </c>
      <c r="K10219" s="2">
        <v>13657426.359999999</v>
      </c>
      <c r="L10219" s="2">
        <v>23271296.927999999</v>
      </c>
      <c r="M10219" s="2">
        <v>21499852.813999999</v>
      </c>
    </row>
    <row r="10220" spans="1:13" ht="14.25" customHeight="1">
      <c r="A10220" s="59" t="s">
        <v>132</v>
      </c>
      <c r="B10220" s="59" t="s">
        <v>9</v>
      </c>
      <c r="C10220" s="59" t="s">
        <v>112</v>
      </c>
      <c r="D10220" s="2">
        <v>1260.8483999999999</v>
      </c>
      <c r="E10220" s="2">
        <v>162080630.81733599</v>
      </c>
      <c r="F10220" s="2">
        <v>45583444.972799994</v>
      </c>
      <c r="G10220" s="2">
        <v>25698172.339199997</v>
      </c>
      <c r="H10220" s="2">
        <v>1982177.8863157893</v>
      </c>
      <c r="I10220" s="2">
        <v>6382295.1431999998</v>
      </c>
      <c r="J10220" s="2">
        <v>12077782.459999999</v>
      </c>
      <c r="K10220" s="2">
        <v>5438078.46</v>
      </c>
      <c r="L10220" s="2">
        <v>19306433.256000001</v>
      </c>
      <c r="M10220" s="2">
        <v>4931765.2779999999</v>
      </c>
    </row>
    <row r="10221" spans="1:13" ht="14.25" customHeight="1">
      <c r="A10221" s="59" t="s">
        <v>132</v>
      </c>
      <c r="B10221" s="59" t="s">
        <v>9</v>
      </c>
      <c r="C10221" s="59" t="s">
        <v>112</v>
      </c>
      <c r="D10221" s="2">
        <v>11.250399999999999</v>
      </c>
      <c r="E10221" s="2">
        <v>1215033.0746399998</v>
      </c>
      <c r="F10221" s="2">
        <v>349598.185</v>
      </c>
      <c r="G10221" s="2">
        <v>287050.11839999998</v>
      </c>
      <c r="H10221" s="2">
        <v>478.53473684210525</v>
      </c>
      <c r="I10221" s="2">
        <v>42695.661599999999</v>
      </c>
      <c r="J10221" s="2">
        <v>111026.36</v>
      </c>
      <c r="K10221" s="2">
        <v>32585.98</v>
      </c>
      <c r="L10221" s="2">
        <v>55521.708000000006</v>
      </c>
      <c r="M10221" s="2">
        <v>44004.972000000002</v>
      </c>
    </row>
    <row r="10222" spans="1:13" ht="14.25" customHeight="1">
      <c r="A10222" s="59" t="s">
        <v>132</v>
      </c>
      <c r="B10222" s="59" t="s">
        <v>7</v>
      </c>
      <c r="C10222" s="59" t="s">
        <v>112</v>
      </c>
      <c r="D10222" s="2">
        <v>459.65919999999994</v>
      </c>
      <c r="E10222" s="2">
        <v>64118321.467199989</v>
      </c>
      <c r="F10222" s="2">
        <v>11479212.0046</v>
      </c>
      <c r="G10222" s="2">
        <v>16195090.003199996</v>
      </c>
      <c r="H10222" s="2">
        <v>699491.00463157904</v>
      </c>
      <c r="I10222" s="2">
        <v>1562472.936</v>
      </c>
      <c r="J10222" s="2">
        <v>6329445.5199999996</v>
      </c>
      <c r="K10222" s="2">
        <v>540373.43999999994</v>
      </c>
      <c r="L10222" s="2">
        <v>199231.95600000001</v>
      </c>
      <c r="M10222" s="2">
        <v>0</v>
      </c>
    </row>
    <row r="10223" spans="1:13" ht="14.25" customHeight="1">
      <c r="A10223" s="59" t="s">
        <v>132</v>
      </c>
      <c r="B10223" s="59" t="s">
        <v>7</v>
      </c>
      <c r="C10223" s="59" t="s">
        <v>112</v>
      </c>
      <c r="D10223" s="2">
        <v>4802.3135999999995</v>
      </c>
      <c r="E10223" s="2">
        <v>669952559.15279996</v>
      </c>
      <c r="F10223" s="2">
        <v>119678159.63939998</v>
      </c>
      <c r="G10223" s="2">
        <v>175609142.78399998</v>
      </c>
      <c r="H10223" s="2">
        <v>59612262.911999993</v>
      </c>
      <c r="I10223" s="2">
        <v>18170730.172800001</v>
      </c>
      <c r="J10223" s="2">
        <v>43420151.279999994</v>
      </c>
      <c r="K10223" s="2">
        <v>10739711.379999999</v>
      </c>
      <c r="L10223" s="2">
        <v>694910.72200000007</v>
      </c>
      <c r="M10223" s="2">
        <v>16735783.768000001</v>
      </c>
    </row>
    <row r="10224" spans="1:13" ht="14.25" customHeight="1">
      <c r="A10224" s="59" t="s">
        <v>132</v>
      </c>
      <c r="B10224" s="59" t="s">
        <v>7</v>
      </c>
      <c r="C10224" s="59" t="s">
        <v>112</v>
      </c>
      <c r="D10224" s="2">
        <v>178.39919999999998</v>
      </c>
      <c r="E10224" s="2">
        <v>29649970.183679998</v>
      </c>
      <c r="F10224" s="2">
        <v>4448410.5133999996</v>
      </c>
      <c r="G10224" s="2">
        <v>6527907.9551999988</v>
      </c>
      <c r="H10224" s="2">
        <v>2226330.037894737</v>
      </c>
      <c r="I10224" s="2">
        <v>671308.71120000002</v>
      </c>
      <c r="J10224" s="2">
        <v>1610525.0999999999</v>
      </c>
      <c r="K10224" s="2">
        <v>398096.06</v>
      </c>
      <c r="L10224" s="2">
        <v>25795.396000000001</v>
      </c>
      <c r="M10224" s="2">
        <v>621710.71600000001</v>
      </c>
    </row>
    <row r="10225" spans="1:13" ht="14.25" customHeight="1">
      <c r="A10225" s="59" t="s">
        <v>132</v>
      </c>
      <c r="B10225" s="59" t="s">
        <v>7</v>
      </c>
      <c r="C10225" s="59" t="s">
        <v>112</v>
      </c>
      <c r="D10225" s="2">
        <v>34.5548</v>
      </c>
      <c r="E10225" s="2">
        <v>4837235.9666400002</v>
      </c>
      <c r="F10225" s="2">
        <v>865684.72560000001</v>
      </c>
      <c r="G10225" s="2">
        <v>1271265.024</v>
      </c>
      <c r="H10225" s="2">
        <v>431773.81389473681</v>
      </c>
      <c r="I10225" s="2">
        <v>124088.50079999999</v>
      </c>
      <c r="J10225" s="2">
        <v>307987.89999999997</v>
      </c>
      <c r="K10225" s="2">
        <v>75713.87999999999</v>
      </c>
      <c r="L10225" s="2">
        <v>4971.8240000000005</v>
      </c>
      <c r="M10225" s="2">
        <v>120421.51</v>
      </c>
    </row>
    <row r="10226" spans="1:13" ht="14.25" customHeight="1">
      <c r="A10226" s="59" t="s">
        <v>132</v>
      </c>
      <c r="B10226" s="59" t="s">
        <v>9</v>
      </c>
      <c r="C10226" s="59" t="s">
        <v>112</v>
      </c>
      <c r="D10226" s="2">
        <v>1041.4655999999998</v>
      </c>
      <c r="E10226" s="2">
        <v>107786065.68575999</v>
      </c>
      <c r="F10226" s="2">
        <v>30435266.730799995</v>
      </c>
      <c r="G10226" s="2">
        <v>22116350.150399998</v>
      </c>
      <c r="H10226" s="2">
        <v>1912439.8383157894</v>
      </c>
      <c r="I10226" s="2">
        <v>3276433.9512</v>
      </c>
      <c r="J10226" s="2">
        <v>9150699.7999999989</v>
      </c>
      <c r="K10226" s="2">
        <v>2312330.2999999998</v>
      </c>
      <c r="L10226" s="2">
        <v>5620520.7520000003</v>
      </c>
      <c r="M10226" s="2">
        <v>0</v>
      </c>
    </row>
    <row r="10227" spans="1:13" ht="14.25" customHeight="1">
      <c r="A10227" s="59" t="s">
        <v>132</v>
      </c>
      <c r="B10227" s="59" t="s">
        <v>9</v>
      </c>
      <c r="C10227" s="59" t="s">
        <v>112</v>
      </c>
      <c r="D10227" s="2">
        <v>8158.1471999999985</v>
      </c>
      <c r="E10227" s="2">
        <v>844324181.20511997</v>
      </c>
      <c r="F10227" s="2">
        <v>233973484.77639997</v>
      </c>
      <c r="G10227" s="2">
        <v>172063697.89439997</v>
      </c>
      <c r="H10227" s="2">
        <v>28178731.765894733</v>
      </c>
      <c r="I10227" s="2">
        <v>25705228.111200001</v>
      </c>
      <c r="J10227" s="2">
        <v>71105346.339999989</v>
      </c>
      <c r="K10227" s="2">
        <v>17075919.439999998</v>
      </c>
      <c r="L10227" s="2">
        <v>666110.76399999997</v>
      </c>
      <c r="M10227" s="2">
        <v>28430669.278000005</v>
      </c>
    </row>
    <row r="10228" spans="1:13" ht="14.25" customHeight="1">
      <c r="A10228" s="59" t="s">
        <v>132</v>
      </c>
      <c r="B10228" s="59" t="s">
        <v>9</v>
      </c>
      <c r="C10228" s="59" t="s">
        <v>112</v>
      </c>
      <c r="D10228" s="2">
        <v>969.14159999999981</v>
      </c>
      <c r="E10228" s="2">
        <v>129918099.27095999</v>
      </c>
      <c r="F10228" s="2">
        <v>27795752.511199996</v>
      </c>
      <c r="G10228" s="2">
        <v>20440813.843199998</v>
      </c>
      <c r="H10228" s="2">
        <v>3333827.2168421051</v>
      </c>
      <c r="I10228" s="2">
        <v>3050510.3063999997</v>
      </c>
      <c r="J10228" s="2">
        <v>8442892.1999999993</v>
      </c>
      <c r="K10228" s="2">
        <v>2026962.92</v>
      </c>
      <c r="L10228" s="2">
        <v>79362.47</v>
      </c>
      <c r="M10228" s="2">
        <v>3377401.8960000002</v>
      </c>
    </row>
    <row r="10229" spans="1:13" ht="14.25" customHeight="1">
      <c r="A10229" s="59" t="s">
        <v>132</v>
      </c>
      <c r="B10229" s="59" t="s">
        <v>9</v>
      </c>
      <c r="C10229" s="59" t="s">
        <v>112</v>
      </c>
      <c r="D10229" s="2">
        <v>158.3092</v>
      </c>
      <c r="E10229" s="2">
        <v>17097251.121719997</v>
      </c>
      <c r="F10229" s="2">
        <v>4570144.0971999997</v>
      </c>
      <c r="G10229" s="2">
        <v>3360239.5583999995</v>
      </c>
      <c r="H10229" s="2">
        <v>549559.23536842095</v>
      </c>
      <c r="I10229" s="2">
        <v>485291.97359999997</v>
      </c>
      <c r="J10229" s="2">
        <v>1366452.92</v>
      </c>
      <c r="K10229" s="2">
        <v>325089.82</v>
      </c>
      <c r="L10229" s="2">
        <v>14195.676000000001</v>
      </c>
      <c r="M10229" s="2">
        <v>551698.37800000003</v>
      </c>
    </row>
    <row r="10230" spans="1:13" ht="14.25" customHeight="1">
      <c r="A10230" s="59" t="s">
        <v>132</v>
      </c>
      <c r="B10230" s="59" t="s">
        <v>9</v>
      </c>
      <c r="C10230" s="59" t="s">
        <v>112</v>
      </c>
      <c r="D10230" s="2">
        <v>1626.4863999999998</v>
      </c>
      <c r="E10230" s="2">
        <v>232741420.81343997</v>
      </c>
      <c r="F10230" s="2">
        <v>92738226.507599995</v>
      </c>
      <c r="G10230" s="2">
        <v>38340983.769599997</v>
      </c>
      <c r="H10230" s="2">
        <v>2738771.1359999995</v>
      </c>
      <c r="I10230" s="2">
        <v>4775110.92</v>
      </c>
      <c r="J10230" s="2">
        <v>15293559.239999998</v>
      </c>
      <c r="K10230" s="2">
        <v>2910631.82</v>
      </c>
      <c r="L10230" s="2">
        <v>3761322.8620000002</v>
      </c>
      <c r="M10230" s="2">
        <v>0</v>
      </c>
    </row>
    <row r="10231" spans="1:13" ht="14.25" customHeight="1">
      <c r="A10231" s="59" t="s">
        <v>132</v>
      </c>
      <c r="B10231" s="59" t="s">
        <v>9</v>
      </c>
      <c r="C10231" s="59" t="s">
        <v>112</v>
      </c>
      <c r="D10231" s="2">
        <v>27414.010399999999</v>
      </c>
      <c r="E10231" s="2">
        <v>3922975138.4762392</v>
      </c>
      <c r="F10231" s="2">
        <v>1498992163.2126</v>
      </c>
      <c r="G10231" s="2">
        <v>674541448.7615999</v>
      </c>
      <c r="H10231" s="2">
        <v>96009491.944421038</v>
      </c>
      <c r="I10231" s="2">
        <v>111356680.3704</v>
      </c>
      <c r="J10231" s="2">
        <v>245254580.63999999</v>
      </c>
      <c r="K10231" s="2">
        <v>54634094.899999999</v>
      </c>
      <c r="L10231" s="2">
        <v>12859294.447999999</v>
      </c>
      <c r="M10231" s="2">
        <v>95536233.80399999</v>
      </c>
    </row>
    <row r="10232" spans="1:13" ht="14.25" customHeight="1">
      <c r="A10232" s="59" t="s">
        <v>132</v>
      </c>
      <c r="B10232" s="59" t="s">
        <v>9</v>
      </c>
      <c r="C10232" s="59" t="s">
        <v>112</v>
      </c>
      <c r="D10232" s="2">
        <v>519.92919999999992</v>
      </c>
      <c r="E10232" s="2">
        <v>100759692.17159998</v>
      </c>
      <c r="F10232" s="2">
        <v>28412675.886799999</v>
      </c>
      <c r="G10232" s="2">
        <v>12789520.319999998</v>
      </c>
      <c r="H10232" s="2">
        <v>1846735.1545263156</v>
      </c>
      <c r="I10232" s="2">
        <v>2114615.3111999999</v>
      </c>
      <c r="J10232" s="2">
        <v>4650472.5599999996</v>
      </c>
      <c r="K10232" s="2">
        <v>1036423.4199999999</v>
      </c>
      <c r="L10232" s="2">
        <v>244917.35399999999</v>
      </c>
      <c r="M10232" s="2">
        <v>1811922.2660000001</v>
      </c>
    </row>
    <row r="10233" spans="1:13" ht="14.25" customHeight="1">
      <c r="A10233" s="59" t="s">
        <v>132</v>
      </c>
      <c r="B10233" s="59" t="s">
        <v>9</v>
      </c>
      <c r="C10233" s="59" t="s">
        <v>112</v>
      </c>
      <c r="D10233" s="2">
        <v>49.019599999999997</v>
      </c>
      <c r="E10233" s="2">
        <v>7235248.8423599983</v>
      </c>
      <c r="F10233" s="2">
        <v>2678370.3049999997</v>
      </c>
      <c r="G10233" s="2">
        <v>1205720.3903999999</v>
      </c>
      <c r="H10233" s="2">
        <v>185640.40421052629</v>
      </c>
      <c r="I10233" s="2">
        <v>199433.57760000002</v>
      </c>
      <c r="J10233" s="2">
        <v>438429.39999999997</v>
      </c>
      <c r="K10233" s="2">
        <v>97722.68</v>
      </c>
      <c r="L10233" s="2">
        <v>23114.652000000002</v>
      </c>
      <c r="M10233" s="2">
        <v>170829.78000000003</v>
      </c>
    </row>
    <row r="10234" spans="1:13" ht="14.25" customHeight="1">
      <c r="A10234" s="59" t="s">
        <v>132</v>
      </c>
      <c r="B10234" s="59" t="s">
        <v>12</v>
      </c>
      <c r="C10234" s="59" t="s">
        <v>112</v>
      </c>
      <c r="D10234" s="2">
        <v>2844.7439999999997</v>
      </c>
      <c r="E10234" s="2">
        <v>130591671.48719999</v>
      </c>
      <c r="F10234" s="2">
        <v>61868798.640799992</v>
      </c>
      <c r="G10234" s="2">
        <v>7813422.0863999994</v>
      </c>
      <c r="H10234" s="2">
        <v>9801941.3658947367</v>
      </c>
      <c r="I10234" s="2">
        <v>19269688.924800001</v>
      </c>
      <c r="J10234" s="2">
        <v>50496899.699999996</v>
      </c>
      <c r="K10234" s="2">
        <v>6318890.4799999995</v>
      </c>
      <c r="L10234" s="2">
        <v>132548.9</v>
      </c>
      <c r="M10234" s="2">
        <v>22383210.278000001</v>
      </c>
    </row>
    <row r="10235" spans="1:13" ht="14.25" customHeight="1">
      <c r="A10235" s="59" t="s">
        <v>132</v>
      </c>
      <c r="B10235" s="59" t="s">
        <v>12</v>
      </c>
      <c r="C10235" s="59" t="s">
        <v>112</v>
      </c>
      <c r="D10235" s="2">
        <v>51.430399999999999</v>
      </c>
      <c r="E10235" s="2">
        <v>2638472.0947199999</v>
      </c>
      <c r="F10235" s="2">
        <v>1171281.3825999999</v>
      </c>
      <c r="G10235" s="2">
        <v>148576.128</v>
      </c>
      <c r="H10235" s="2">
        <v>183256.43115789475</v>
      </c>
      <c r="I10235" s="2">
        <v>311029.80479999998</v>
      </c>
      <c r="J10235" s="2">
        <v>903028.27999999991</v>
      </c>
      <c r="K10235" s="2">
        <v>110746.73999999999</v>
      </c>
      <c r="L10235" s="2">
        <v>5267.68</v>
      </c>
      <c r="M10235" s="2">
        <v>404668.77</v>
      </c>
    </row>
    <row r="10236" spans="1:13" ht="14.25" customHeight="1">
      <c r="A10236" s="59" t="s">
        <v>132</v>
      </c>
      <c r="B10236" s="59" t="s">
        <v>11</v>
      </c>
      <c r="C10236" s="59" t="s">
        <v>112</v>
      </c>
      <c r="D10236" s="2">
        <v>3.2143999999999999</v>
      </c>
      <c r="E10236" s="2">
        <v>1368370.0799999998</v>
      </c>
      <c r="F10236" s="2">
        <v>504566.76239999995</v>
      </c>
      <c r="G10236" s="2">
        <v>99887.020799999998</v>
      </c>
      <c r="H10236" s="2">
        <v>324.40926315789471</v>
      </c>
      <c r="I10236" s="2">
        <v>9403.3007999999991</v>
      </c>
      <c r="J10236" s="2">
        <v>77376.84</v>
      </c>
      <c r="K10236" s="2">
        <v>5454.6399999999994</v>
      </c>
      <c r="L10236" s="2">
        <v>25458.95</v>
      </c>
      <c r="M10236" s="2">
        <v>11201.938</v>
      </c>
    </row>
    <row r="10237" spans="1:13" ht="14.25" customHeight="1">
      <c r="A10237" s="59" t="s">
        <v>132</v>
      </c>
      <c r="B10237" s="59" t="s">
        <v>11</v>
      </c>
      <c r="C10237" s="59" t="s">
        <v>112</v>
      </c>
      <c r="D10237" s="2">
        <v>93.21759999999999</v>
      </c>
      <c r="E10237" s="2">
        <v>29098763.666279998</v>
      </c>
      <c r="F10237" s="2">
        <v>14581808.899599999</v>
      </c>
      <c r="G10237" s="2">
        <v>2882180.0831999998</v>
      </c>
      <c r="H10237" s="2">
        <v>305311.37684210524</v>
      </c>
      <c r="I10237" s="2">
        <v>275927.27760000003</v>
      </c>
      <c r="J10237" s="2">
        <v>2274557</v>
      </c>
      <c r="K10237" s="2">
        <v>157777.01999999999</v>
      </c>
      <c r="L10237" s="2">
        <v>769641.42200000002</v>
      </c>
      <c r="M10237" s="2">
        <v>324858.00599999999</v>
      </c>
    </row>
    <row r="10238" spans="1:13" ht="14.25" customHeight="1">
      <c r="A10238" s="59" t="s">
        <v>132</v>
      </c>
      <c r="B10238" s="59" t="s">
        <v>7</v>
      </c>
      <c r="C10238" s="59" t="s">
        <v>112</v>
      </c>
      <c r="D10238" s="2">
        <v>334.29759999999999</v>
      </c>
      <c r="E10238" s="2">
        <v>39112217.464319997</v>
      </c>
      <c r="F10238" s="2">
        <v>8975617.3277999982</v>
      </c>
      <c r="G10238" s="2">
        <v>12212728.646399999</v>
      </c>
      <c r="H10238" s="2">
        <v>764519.52505263162</v>
      </c>
      <c r="I10238" s="2">
        <v>999345.5784</v>
      </c>
      <c r="J10238" s="2">
        <v>3060604.9</v>
      </c>
      <c r="K10238" s="2">
        <v>299023.65999999997</v>
      </c>
      <c r="L10238" s="2">
        <v>58879.854000000007</v>
      </c>
      <c r="M10238" s="2">
        <v>0</v>
      </c>
    </row>
    <row r="10239" spans="1:13" ht="14.25" customHeight="1">
      <c r="A10239" s="59" t="s">
        <v>132</v>
      </c>
      <c r="B10239" s="59" t="s">
        <v>7</v>
      </c>
      <c r="C10239" s="59" t="s">
        <v>112</v>
      </c>
      <c r="D10239" s="2">
        <v>27674.376799999998</v>
      </c>
      <c r="E10239" s="2">
        <v>3238043445.7509599</v>
      </c>
      <c r="F10239" s="2">
        <v>695528376.53679991</v>
      </c>
      <c r="G10239" s="2">
        <v>1029801263.2127999</v>
      </c>
      <c r="H10239" s="2">
        <v>97036607.717052639</v>
      </c>
      <c r="I10239" s="2">
        <v>92406590.316</v>
      </c>
      <c r="J10239" s="2">
        <v>245150548.88</v>
      </c>
      <c r="K10239" s="2">
        <v>65972540.759999998</v>
      </c>
      <c r="L10239" s="2">
        <v>1006880.0499999999</v>
      </c>
      <c r="M10239" s="2">
        <v>96443596.193999991</v>
      </c>
    </row>
    <row r="10240" spans="1:13" ht="14.25" customHeight="1">
      <c r="A10240" s="59" t="s">
        <v>132</v>
      </c>
      <c r="B10240" s="59" t="s">
        <v>7</v>
      </c>
      <c r="C10240" s="59" t="s">
        <v>112</v>
      </c>
      <c r="D10240" s="2">
        <v>1305.8499999999999</v>
      </c>
      <c r="E10240" s="2">
        <v>175636377.87695998</v>
      </c>
      <c r="F10240" s="2">
        <v>32776298.350999996</v>
      </c>
      <c r="G10240" s="2">
        <v>48560665.28639999</v>
      </c>
      <c r="H10240" s="2">
        <v>4593041.0374736832</v>
      </c>
      <c r="I10240" s="2">
        <v>4395688.8839999996</v>
      </c>
      <c r="J10240" s="2">
        <v>11593719.24</v>
      </c>
      <c r="K10240" s="2">
        <v>3129575.0999999996</v>
      </c>
      <c r="L10240" s="2">
        <v>44027.522000000004</v>
      </c>
      <c r="M10240" s="2">
        <v>4550810.9899999993</v>
      </c>
    </row>
    <row r="10241" spans="1:13" ht="14.25" customHeight="1">
      <c r="A10241" s="59" t="s">
        <v>132</v>
      </c>
      <c r="B10241" s="59" t="s">
        <v>7</v>
      </c>
      <c r="C10241" s="59" t="s">
        <v>112</v>
      </c>
      <c r="D10241" s="2">
        <v>104.46799999999999</v>
      </c>
      <c r="E10241" s="2">
        <v>12693144.0636</v>
      </c>
      <c r="F10241" s="2">
        <v>2624194.0201999997</v>
      </c>
      <c r="G10241" s="2">
        <v>3886397.7407999993</v>
      </c>
      <c r="H10241" s="2">
        <v>371686.0092631579</v>
      </c>
      <c r="I10241" s="2">
        <v>349937.75520000001</v>
      </c>
      <c r="J10241" s="2">
        <v>926236.74</v>
      </c>
      <c r="K10241" s="2">
        <v>249563.71999999997</v>
      </c>
      <c r="L10241" s="2">
        <v>3686.4740000000002</v>
      </c>
      <c r="M10241" s="2">
        <v>364064.33799999999</v>
      </c>
    </row>
    <row r="10242" spans="1:13" ht="14.25" customHeight="1">
      <c r="A10242" s="59" t="s">
        <v>132</v>
      </c>
      <c r="B10242" s="59" t="s">
        <v>7</v>
      </c>
      <c r="C10242" s="59" t="s">
        <v>112</v>
      </c>
      <c r="D10242" s="2">
        <v>585.02079999999989</v>
      </c>
      <c r="E10242" s="2">
        <v>68446380.562559992</v>
      </c>
      <c r="F10242" s="2">
        <v>14120822.103199998</v>
      </c>
      <c r="G10242" s="2">
        <v>22531510.771199998</v>
      </c>
      <c r="H10242" s="2">
        <v>1372672.5423157893</v>
      </c>
      <c r="I10242" s="2">
        <v>1663476.5016000001</v>
      </c>
      <c r="J10242" s="2">
        <v>4542467.08</v>
      </c>
      <c r="K10242" s="2">
        <v>1126463.52</v>
      </c>
      <c r="L10242" s="2">
        <v>1922834.892</v>
      </c>
      <c r="M10242" s="2">
        <v>0</v>
      </c>
    </row>
    <row r="10243" spans="1:13" ht="14.25" customHeight="1">
      <c r="A10243" s="59" t="s">
        <v>132</v>
      </c>
      <c r="B10243" s="59" t="s">
        <v>7</v>
      </c>
      <c r="C10243" s="59" t="s">
        <v>112</v>
      </c>
      <c r="D10243" s="2">
        <v>76782.372799999997</v>
      </c>
      <c r="E10243" s="2">
        <v>8983501082.4081593</v>
      </c>
      <c r="F10243" s="2">
        <v>1849662975.3377998</v>
      </c>
      <c r="G10243" s="2">
        <v>2959145703.3023996</v>
      </c>
      <c r="H10243" s="2">
        <v>269227114.49936837</v>
      </c>
      <c r="I10243" s="2">
        <v>219956730.5952</v>
      </c>
      <c r="J10243" s="2">
        <v>596022062.67999995</v>
      </c>
      <c r="K10243" s="2">
        <v>148086198.5</v>
      </c>
      <c r="L10243" s="2">
        <v>5638679.8160000006</v>
      </c>
      <c r="M10243" s="2">
        <v>267582109.146</v>
      </c>
    </row>
    <row r="10244" spans="1:13" ht="14.25" customHeight="1">
      <c r="A10244" s="59" t="s">
        <v>132</v>
      </c>
      <c r="B10244" s="59" t="s">
        <v>9</v>
      </c>
      <c r="C10244" s="59" t="s">
        <v>112</v>
      </c>
      <c r="D10244" s="2">
        <v>983.60639999999989</v>
      </c>
      <c r="E10244" s="2">
        <v>101823727.19904</v>
      </c>
      <c r="F10244" s="2">
        <v>29624027.930599995</v>
      </c>
      <c r="G10244" s="2">
        <v>20951844.403199997</v>
      </c>
      <c r="H10244" s="2">
        <v>2037250.3983157894</v>
      </c>
      <c r="I10244" s="2">
        <v>3161698.2719999999</v>
      </c>
      <c r="J10244" s="2">
        <v>8658131.5399999991</v>
      </c>
      <c r="K10244" s="2">
        <v>2728595.92</v>
      </c>
      <c r="L10244" s="2">
        <v>4838804.2560000001</v>
      </c>
      <c r="M10244" s="2">
        <v>0</v>
      </c>
    </row>
    <row r="10245" spans="1:13" ht="14.25" customHeight="1">
      <c r="A10245" s="59" t="s">
        <v>132</v>
      </c>
      <c r="B10245" s="59" t="s">
        <v>9</v>
      </c>
      <c r="C10245" s="59" t="s">
        <v>112</v>
      </c>
      <c r="D10245" s="2">
        <v>21390.2248</v>
      </c>
      <c r="E10245" s="2">
        <v>2213816436.0496802</v>
      </c>
      <c r="F10245" s="2">
        <v>622009759.75</v>
      </c>
      <c r="G10245" s="2">
        <v>463846298.16959995</v>
      </c>
      <c r="H10245" s="2">
        <v>74140516.618105248</v>
      </c>
      <c r="I10245" s="2">
        <v>64818290.556000009</v>
      </c>
      <c r="J10245" s="2">
        <v>171594170.06</v>
      </c>
      <c r="K10245" s="2">
        <v>43609866.479999997</v>
      </c>
      <c r="L10245" s="2">
        <v>33516212.026000001</v>
      </c>
      <c r="M10245" s="2">
        <v>74543691.046000004</v>
      </c>
    </row>
    <row r="10246" spans="1:13" ht="14.25" customHeight="1">
      <c r="A10246" s="59" t="s">
        <v>132</v>
      </c>
      <c r="B10246" s="59" t="s">
        <v>9</v>
      </c>
      <c r="C10246" s="59" t="s">
        <v>112</v>
      </c>
      <c r="D10246" s="2">
        <v>1252.8123999999998</v>
      </c>
      <c r="E10246" s="2">
        <v>168026076.29808</v>
      </c>
      <c r="F10246" s="2">
        <v>36398497.454599999</v>
      </c>
      <c r="G10246" s="2">
        <v>27154053.868799999</v>
      </c>
      <c r="H10246" s="2">
        <v>4349818.6105263149</v>
      </c>
      <c r="I10246" s="2">
        <v>3803568.7535999999</v>
      </c>
      <c r="J10246" s="2">
        <v>10044697.42</v>
      </c>
      <c r="K10246" s="2">
        <v>2557351.2199999997</v>
      </c>
      <c r="L10246" s="2">
        <v>1989393.4720000001</v>
      </c>
      <c r="M10246" s="2">
        <v>4365978.5619999999</v>
      </c>
    </row>
    <row r="10247" spans="1:13" ht="14.25" customHeight="1">
      <c r="A10247" s="59" t="s">
        <v>132</v>
      </c>
      <c r="B10247" s="59" t="s">
        <v>9</v>
      </c>
      <c r="C10247" s="59" t="s">
        <v>112</v>
      </c>
      <c r="D10247" s="2">
        <v>269.20600000000002</v>
      </c>
      <c r="E10247" s="2">
        <v>29074005.714600001</v>
      </c>
      <c r="F10247" s="2">
        <v>7858317.3569999989</v>
      </c>
      <c r="G10247" s="2">
        <v>5848736.9855999993</v>
      </c>
      <c r="H10247" s="2">
        <v>918233.58315789467</v>
      </c>
      <c r="I10247" s="2">
        <v>807876.20160000003</v>
      </c>
      <c r="J10247" s="2">
        <v>2164303.08</v>
      </c>
      <c r="K10247" s="2">
        <v>545311.48</v>
      </c>
      <c r="L10247" s="2">
        <v>394093.72200000001</v>
      </c>
      <c r="M10247" s="2">
        <v>938166.59200000006</v>
      </c>
    </row>
    <row r="10248" spans="1:13" ht="14.25" customHeight="1">
      <c r="A10248" s="59" t="s">
        <v>132</v>
      </c>
      <c r="B10248" s="59" t="s">
        <v>9</v>
      </c>
      <c r="C10248" s="59" t="s">
        <v>112</v>
      </c>
      <c r="D10248" s="2">
        <v>1272.9023999999999</v>
      </c>
      <c r="E10248" s="2">
        <v>182145459.76703998</v>
      </c>
      <c r="F10248" s="2">
        <v>73748197.065799996</v>
      </c>
      <c r="G10248" s="2">
        <v>30556311.801599994</v>
      </c>
      <c r="H10248" s="2">
        <v>2636907.8703157888</v>
      </c>
      <c r="I10248" s="2">
        <v>3975233.4576000003</v>
      </c>
      <c r="J10248" s="2">
        <v>12449360.539999999</v>
      </c>
      <c r="K10248" s="2">
        <v>2391150.34</v>
      </c>
      <c r="L10248" s="2">
        <v>2643457.1239999998</v>
      </c>
      <c r="M10248" s="2">
        <v>0</v>
      </c>
    </row>
    <row r="10249" spans="1:13" ht="14.25" customHeight="1">
      <c r="A10249" s="59" t="s">
        <v>132</v>
      </c>
      <c r="B10249" s="59" t="s">
        <v>9</v>
      </c>
      <c r="C10249" s="59" t="s">
        <v>112</v>
      </c>
      <c r="D10249" s="2">
        <v>33503.691199999994</v>
      </c>
      <c r="E10249" s="2">
        <v>4794379156.7179203</v>
      </c>
      <c r="F10249" s="2">
        <v>1849677849.3177998</v>
      </c>
      <c r="G10249" s="2">
        <v>825038080.26239991</v>
      </c>
      <c r="H10249" s="2">
        <v>116551317.67578945</v>
      </c>
      <c r="I10249" s="2">
        <v>137528612.5968</v>
      </c>
      <c r="J10249" s="2">
        <v>297022752.57999998</v>
      </c>
      <c r="K10249" s="2">
        <v>67221543.439999998</v>
      </c>
      <c r="L10249" s="2">
        <v>3547822.1680000001</v>
      </c>
      <c r="M10249" s="2">
        <v>116758418.546</v>
      </c>
    </row>
    <row r="10250" spans="1:13" ht="14.25" customHeight="1">
      <c r="A10250" s="59" t="s">
        <v>132</v>
      </c>
      <c r="B10250" s="59" t="s">
        <v>9</v>
      </c>
      <c r="C10250" s="59" t="s">
        <v>112</v>
      </c>
      <c r="D10250" s="2">
        <v>503.05359999999996</v>
      </c>
      <c r="E10250" s="2">
        <v>97480974.036599994</v>
      </c>
      <c r="F10250" s="2">
        <v>27742414.577999998</v>
      </c>
      <c r="G10250" s="2">
        <v>12383970.623999998</v>
      </c>
      <c r="H10250" s="2">
        <v>1772038.989473684</v>
      </c>
      <c r="I10250" s="2">
        <v>2072307.5424000002</v>
      </c>
      <c r="J10250" s="2">
        <v>4458550.7399999993</v>
      </c>
      <c r="K10250" s="2">
        <v>1010393.34</v>
      </c>
      <c r="L10250" s="2">
        <v>53043.012000000002</v>
      </c>
      <c r="M10250" s="2">
        <v>1753111.8660000002</v>
      </c>
    </row>
    <row r="10251" spans="1:13" ht="14.25" customHeight="1">
      <c r="A10251" s="59" t="s">
        <v>132</v>
      </c>
      <c r="B10251" s="59" t="s">
        <v>9</v>
      </c>
      <c r="C10251" s="59" t="s">
        <v>112</v>
      </c>
      <c r="D10251" s="2">
        <v>47.412399999999998</v>
      </c>
      <c r="E10251" s="2">
        <v>6998027.5688399989</v>
      </c>
      <c r="F10251" s="2">
        <v>2614987.2651999998</v>
      </c>
      <c r="G10251" s="2">
        <v>1166938.1951999997</v>
      </c>
      <c r="H10251" s="2">
        <v>184510.56505263157</v>
      </c>
      <c r="I10251" s="2">
        <v>194966.61119999998</v>
      </c>
      <c r="J10251" s="2">
        <v>420119.62</v>
      </c>
      <c r="K10251" s="2">
        <v>95156.079999999987</v>
      </c>
      <c r="L10251" s="2">
        <v>5005.1980000000003</v>
      </c>
      <c r="M10251" s="2">
        <v>165230.16399999999</v>
      </c>
    </row>
    <row r="10252" spans="1:13" ht="14.25" customHeight="1">
      <c r="A10252" s="59" t="s">
        <v>132</v>
      </c>
      <c r="B10252" s="59" t="s">
        <v>12</v>
      </c>
      <c r="C10252" s="59" t="s">
        <v>112</v>
      </c>
      <c r="D10252" s="2">
        <v>32.143999999999998</v>
      </c>
      <c r="E10252" s="2">
        <v>1475612.1072</v>
      </c>
      <c r="F10252" s="2">
        <v>724360.43979999993</v>
      </c>
      <c r="G10252" s="2">
        <v>83233.804799999998</v>
      </c>
      <c r="H10252" s="2">
        <v>103936.50189473682</v>
      </c>
      <c r="I10252" s="2">
        <v>174647.40479999999</v>
      </c>
      <c r="J10252" s="2">
        <v>568934.86</v>
      </c>
      <c r="K10252" s="2">
        <v>52975.28</v>
      </c>
      <c r="L10252" s="2">
        <v>78228.656000000003</v>
      </c>
      <c r="M10252" s="2">
        <v>0</v>
      </c>
    </row>
    <row r="10253" spans="1:13" ht="14.25" customHeight="1">
      <c r="A10253" s="59" t="s">
        <v>132</v>
      </c>
      <c r="B10253" s="59" t="s">
        <v>12</v>
      </c>
      <c r="C10253" s="59" t="s">
        <v>112</v>
      </c>
      <c r="D10253" s="2">
        <v>7200.2559999999994</v>
      </c>
      <c r="E10253" s="2">
        <v>330537112.01279998</v>
      </c>
      <c r="F10253" s="2">
        <v>157597265.43019998</v>
      </c>
      <c r="G10253" s="2">
        <v>19229654.687999997</v>
      </c>
      <c r="H10253" s="2">
        <v>24953715.890526313</v>
      </c>
      <c r="I10253" s="2">
        <v>51091100.891999997</v>
      </c>
      <c r="J10253" s="2">
        <v>120206607.67999999</v>
      </c>
      <c r="K10253" s="2">
        <v>16670123.579999998</v>
      </c>
      <c r="L10253" s="2">
        <v>413409.15</v>
      </c>
      <c r="M10253" s="2">
        <v>56653549.326000005</v>
      </c>
    </row>
    <row r="10254" spans="1:13" ht="14.25" customHeight="1">
      <c r="A10254" s="59" t="s">
        <v>132</v>
      </c>
      <c r="B10254" s="59" t="s">
        <v>12</v>
      </c>
      <c r="C10254" s="59" t="s">
        <v>112</v>
      </c>
      <c r="D10254" s="2">
        <v>49.823199999999993</v>
      </c>
      <c r="E10254" s="2">
        <v>2556019.8417600002</v>
      </c>
      <c r="F10254" s="2">
        <v>1160240.4351999997</v>
      </c>
      <c r="G10254" s="2">
        <v>143501.83679999999</v>
      </c>
      <c r="H10254" s="2">
        <v>183766.03957894736</v>
      </c>
      <c r="I10254" s="2">
        <v>312639.82559999998</v>
      </c>
      <c r="J10254" s="2">
        <v>848306.39999999991</v>
      </c>
      <c r="K10254" s="2">
        <v>111348.62</v>
      </c>
      <c r="L10254" s="2">
        <v>5724.0919999999996</v>
      </c>
      <c r="M10254" s="2">
        <v>392021.82799999998</v>
      </c>
    </row>
    <row r="10255" spans="1:13" ht="14.25" customHeight="1">
      <c r="A10255" s="59" t="s">
        <v>132</v>
      </c>
      <c r="B10255" s="59" t="s">
        <v>7</v>
      </c>
      <c r="C10255" s="59" t="s">
        <v>112</v>
      </c>
      <c r="D10255" s="2">
        <v>1671.4879999999998</v>
      </c>
      <c r="E10255" s="2">
        <v>246710124.46079999</v>
      </c>
      <c r="F10255" s="2">
        <v>49673558.011399992</v>
      </c>
      <c r="G10255" s="2">
        <v>62114292.307199992</v>
      </c>
      <c r="H10255" s="2">
        <v>3431587.513263158</v>
      </c>
      <c r="I10255" s="2">
        <v>6004522.9800000004</v>
      </c>
      <c r="J10255" s="2">
        <v>25198089.959999997</v>
      </c>
      <c r="K10255" s="2">
        <v>1828500.7799999998</v>
      </c>
      <c r="L10255" s="2">
        <v>763793.75599999994</v>
      </c>
      <c r="M10255" s="2">
        <v>0</v>
      </c>
    </row>
    <row r="10256" spans="1:13" ht="14.25" customHeight="1">
      <c r="A10256" s="59" t="s">
        <v>132</v>
      </c>
      <c r="B10256" s="59" t="s">
        <v>7</v>
      </c>
      <c r="C10256" s="59" t="s">
        <v>112</v>
      </c>
      <c r="D10256" s="2">
        <v>44169.070399999997</v>
      </c>
      <c r="E10256" s="2">
        <v>6519445352.2598391</v>
      </c>
      <c r="F10256" s="2">
        <v>1307114239.5263999</v>
      </c>
      <c r="G10256" s="2">
        <v>1637666639.7503998</v>
      </c>
      <c r="H10256" s="2">
        <v>153063485.78021055</v>
      </c>
      <c r="I10256" s="2">
        <v>139266926.72639999</v>
      </c>
      <c r="J10256" s="2">
        <v>432915323.11999995</v>
      </c>
      <c r="K10256" s="2">
        <v>99396601.75999999</v>
      </c>
      <c r="L10256" s="2">
        <v>104554640.87199999</v>
      </c>
      <c r="M10256" s="2">
        <v>153926645.46599999</v>
      </c>
    </row>
    <row r="10257" spans="1:13" ht="14.25" customHeight="1">
      <c r="A10257" s="59" t="s">
        <v>132</v>
      </c>
      <c r="B10257" s="59" t="s">
        <v>7</v>
      </c>
      <c r="C10257" s="59" t="s">
        <v>112</v>
      </c>
      <c r="D10257" s="2">
        <v>1139.5047999999999</v>
      </c>
      <c r="E10257" s="2">
        <v>209264358.99599996</v>
      </c>
      <c r="F10257" s="2">
        <v>33717204.0546</v>
      </c>
      <c r="G10257" s="2">
        <v>42212869.478399992</v>
      </c>
      <c r="H10257" s="2">
        <v>3972686.0058947369</v>
      </c>
      <c r="I10257" s="2">
        <v>3604989.78</v>
      </c>
      <c r="J10257" s="2">
        <v>11193127.1</v>
      </c>
      <c r="K10257" s="2">
        <v>2569396.1999999997</v>
      </c>
      <c r="L10257" s="2">
        <v>2728400.2680000002</v>
      </c>
      <c r="M10257" s="2">
        <v>3971107.3160000006</v>
      </c>
    </row>
    <row r="10258" spans="1:13" ht="14.25" customHeight="1">
      <c r="A10258" s="59" t="s">
        <v>132</v>
      </c>
      <c r="B10258" s="59" t="s">
        <v>7</v>
      </c>
      <c r="C10258" s="59" t="s">
        <v>112</v>
      </c>
      <c r="D10258" s="2">
        <v>456.44479999999999</v>
      </c>
      <c r="E10258" s="2">
        <v>69406713.822599992</v>
      </c>
      <c r="F10258" s="2">
        <v>13509935.8136</v>
      </c>
      <c r="G10258" s="2">
        <v>16940873.836799998</v>
      </c>
      <c r="H10258" s="2">
        <v>1530632.5086315789</v>
      </c>
      <c r="I10258" s="2">
        <v>1433549.9447999999</v>
      </c>
      <c r="J10258" s="2">
        <v>4462349.8</v>
      </c>
      <c r="K10258" s="2">
        <v>1024790.8999999999</v>
      </c>
      <c r="L10258" s="2">
        <v>1066012.4640000002</v>
      </c>
      <c r="M10258" s="2">
        <v>1590683.314</v>
      </c>
    </row>
    <row r="10259" spans="1:13" ht="14.25" customHeight="1">
      <c r="A10259" s="59" t="s">
        <v>132</v>
      </c>
      <c r="B10259" s="59" t="s">
        <v>7</v>
      </c>
      <c r="C10259" s="59" t="s">
        <v>112</v>
      </c>
      <c r="D10259" s="2">
        <v>6936.6751999999997</v>
      </c>
      <c r="E10259" s="2">
        <v>1023847016.5123199</v>
      </c>
      <c r="F10259" s="2">
        <v>193292714.3926</v>
      </c>
      <c r="G10259" s="2">
        <v>267980573.8944</v>
      </c>
      <c r="H10259" s="2">
        <v>24028725.645473685</v>
      </c>
      <c r="I10259" s="2">
        <v>20844198.0504</v>
      </c>
      <c r="J10259" s="2">
        <v>53674598.959999993</v>
      </c>
      <c r="K10259" s="2">
        <v>13508146.18</v>
      </c>
      <c r="L10259" s="2">
        <v>361125.62200000003</v>
      </c>
      <c r="M10259" s="2">
        <v>24173909.386</v>
      </c>
    </row>
    <row r="10260" spans="1:13" ht="14.25" customHeight="1">
      <c r="A10260" s="59" t="s">
        <v>132</v>
      </c>
      <c r="B10260" s="59" t="s">
        <v>9</v>
      </c>
      <c r="C10260" s="59" t="s">
        <v>112</v>
      </c>
      <c r="D10260" s="2">
        <v>4207.6495999999997</v>
      </c>
      <c r="E10260" s="2">
        <v>636229333.11167991</v>
      </c>
      <c r="F10260" s="2">
        <v>281612111.31279993</v>
      </c>
      <c r="G10260" s="2">
        <v>102879873.33119999</v>
      </c>
      <c r="H10260" s="2">
        <v>7122158.0261052633</v>
      </c>
      <c r="I10260" s="2">
        <v>12430120.4208</v>
      </c>
      <c r="J10260" s="2">
        <v>40750849.559999995</v>
      </c>
      <c r="K10260" s="2">
        <v>7275278.6199999992</v>
      </c>
      <c r="L10260" s="2">
        <v>10490901.322000001</v>
      </c>
      <c r="M10260" s="2">
        <v>0</v>
      </c>
    </row>
    <row r="10261" spans="1:13" ht="14.25" customHeight="1">
      <c r="A10261" s="59" t="s">
        <v>132</v>
      </c>
      <c r="B10261" s="59" t="s">
        <v>9</v>
      </c>
      <c r="C10261" s="59" t="s">
        <v>112</v>
      </c>
      <c r="D10261" s="2">
        <v>64930.879999999997</v>
      </c>
      <c r="E10261" s="2">
        <v>9817370820.7343998</v>
      </c>
      <c r="F10261" s="2">
        <v>4176286723.9147992</v>
      </c>
      <c r="G10261" s="2">
        <v>1633124011.6223998</v>
      </c>
      <c r="H10261" s="2">
        <v>236772345.47873682</v>
      </c>
      <c r="I10261" s="2">
        <v>256169765.6568</v>
      </c>
      <c r="J10261" s="2">
        <v>610989361.13999999</v>
      </c>
      <c r="K10261" s="2">
        <v>147899121.23999998</v>
      </c>
      <c r="L10261" s="2">
        <v>-134584.71400000001</v>
      </c>
      <c r="M10261" s="2">
        <v>226280346.35800001</v>
      </c>
    </row>
    <row r="10262" spans="1:13" ht="14.25" customHeight="1">
      <c r="A10262" s="59" t="s">
        <v>132</v>
      </c>
      <c r="B10262" s="59" t="s">
        <v>9</v>
      </c>
      <c r="C10262" s="59" t="s">
        <v>112</v>
      </c>
      <c r="D10262" s="2">
        <v>1796.8495999999998</v>
      </c>
      <c r="E10262" s="2">
        <v>349105416.65999997</v>
      </c>
      <c r="F10262" s="2">
        <v>115488907.94479997</v>
      </c>
      <c r="G10262" s="2">
        <v>45176961.657600001</v>
      </c>
      <c r="H10262" s="2">
        <v>6568232.3166315779</v>
      </c>
      <c r="I10262" s="2">
        <v>7104560.3928000005</v>
      </c>
      <c r="J10262" s="2">
        <v>16913453.66</v>
      </c>
      <c r="K10262" s="2">
        <v>4100675.6799999997</v>
      </c>
      <c r="L10262" s="2">
        <v>-6563.8540000000003</v>
      </c>
      <c r="M10262" s="2">
        <v>6261916.716</v>
      </c>
    </row>
    <row r="10263" spans="1:13" ht="14.25" customHeight="1">
      <c r="A10263" s="59" t="s">
        <v>132</v>
      </c>
      <c r="B10263" s="59" t="s">
        <v>9</v>
      </c>
      <c r="C10263" s="59" t="s">
        <v>112</v>
      </c>
      <c r="D10263" s="2">
        <v>45.001599999999996</v>
      </c>
      <c r="E10263" s="2">
        <v>7006627.6156800007</v>
      </c>
      <c r="F10263" s="2">
        <v>2892425.9667999996</v>
      </c>
      <c r="G10263" s="2">
        <v>1131444.1343999999</v>
      </c>
      <c r="H10263" s="2">
        <v>130433.65389473682</v>
      </c>
      <c r="I10263" s="2">
        <v>177913.4976</v>
      </c>
      <c r="J10263" s="2">
        <v>423579.19999999995</v>
      </c>
      <c r="K10263" s="2">
        <v>102691.06</v>
      </c>
      <c r="L10263" s="2">
        <v>-161.458</v>
      </c>
      <c r="M10263" s="2">
        <v>156828.03400000001</v>
      </c>
    </row>
    <row r="10264" spans="1:13" ht="14.25" customHeight="1">
      <c r="A10264" s="59" t="s">
        <v>132</v>
      </c>
      <c r="B10264" s="59" t="s">
        <v>11</v>
      </c>
      <c r="C10264" s="59" t="s">
        <v>112</v>
      </c>
      <c r="D10264" s="2">
        <v>4.8215999999999992</v>
      </c>
      <c r="E10264" s="2">
        <v>1802991.4665839998</v>
      </c>
      <c r="F10264" s="2">
        <v>902481.52039999992</v>
      </c>
      <c r="G10264" s="2">
        <v>158967.16799999998</v>
      </c>
      <c r="H10264" s="2">
        <v>0</v>
      </c>
      <c r="I10264" s="2">
        <v>12653.452799999999</v>
      </c>
      <c r="J10264" s="2">
        <v>92044.18</v>
      </c>
      <c r="K10264" s="2">
        <v>8655.1</v>
      </c>
      <c r="L10264" s="2">
        <v>28369.704000000002</v>
      </c>
      <c r="M10264" s="2">
        <v>16802.456000000002</v>
      </c>
    </row>
    <row r="10265" spans="1:13" ht="14.25" customHeight="1">
      <c r="A10265" s="59" t="s">
        <v>132</v>
      </c>
      <c r="B10265" s="59" t="s">
        <v>7</v>
      </c>
      <c r="C10265" s="59" t="s">
        <v>112</v>
      </c>
      <c r="D10265" s="2">
        <v>334.29759999999999</v>
      </c>
      <c r="E10265" s="2">
        <v>49342024.892159998</v>
      </c>
      <c r="F10265" s="2">
        <v>11098877.1774</v>
      </c>
      <c r="G10265" s="2">
        <v>12159495.033599999</v>
      </c>
      <c r="H10265" s="2">
        <v>635256.7275789472</v>
      </c>
      <c r="I10265" s="2">
        <v>945390.39840000006</v>
      </c>
      <c r="J10265" s="2">
        <v>3208032.6999999997</v>
      </c>
      <c r="K10265" s="2">
        <v>437409.31999999995</v>
      </c>
      <c r="L10265" s="2">
        <v>90000.657999999996</v>
      </c>
      <c r="M10265" s="2">
        <v>0</v>
      </c>
    </row>
    <row r="10266" spans="1:13" ht="14.25" customHeight="1">
      <c r="A10266" s="59" t="s">
        <v>132</v>
      </c>
      <c r="B10266" s="59" t="s">
        <v>7</v>
      </c>
      <c r="C10266" s="59" t="s">
        <v>112</v>
      </c>
      <c r="D10266" s="2">
        <v>1880.4239999999998</v>
      </c>
      <c r="E10266" s="2">
        <v>277548890.01840001</v>
      </c>
      <c r="F10266" s="2">
        <v>57619994.552799992</v>
      </c>
      <c r="G10266" s="2">
        <v>71342041.209600002</v>
      </c>
      <c r="H10266" s="2">
        <v>6876766.6559999995</v>
      </c>
      <c r="I10266" s="2">
        <v>5931930.3480000002</v>
      </c>
      <c r="J10266" s="2">
        <v>20973159.68</v>
      </c>
      <c r="K10266" s="2">
        <v>2488485.98</v>
      </c>
      <c r="L10266" s="2">
        <v>6964571.108</v>
      </c>
      <c r="M10266" s="2">
        <v>6553168.0060000001</v>
      </c>
    </row>
    <row r="10267" spans="1:13" ht="14.25" customHeight="1">
      <c r="A10267" s="59" t="s">
        <v>132</v>
      </c>
      <c r="B10267" s="59" t="s">
        <v>7</v>
      </c>
      <c r="C10267" s="59" t="s">
        <v>112</v>
      </c>
      <c r="D10267" s="2">
        <v>1751.0444</v>
      </c>
      <c r="E10267" s="2">
        <v>321570548.83799994</v>
      </c>
      <c r="F10267" s="2">
        <v>58562160.169999994</v>
      </c>
      <c r="G10267" s="2">
        <v>63535344.959999993</v>
      </c>
      <c r="H10267" s="2">
        <v>6408691.3212631568</v>
      </c>
      <c r="I10267" s="2">
        <v>5282824.5144000007</v>
      </c>
      <c r="J10267" s="2">
        <v>18678151.879999999</v>
      </c>
      <c r="K10267" s="2">
        <v>2216174.6399999997</v>
      </c>
      <c r="L10267" s="2">
        <v>6202466.7979999995</v>
      </c>
      <c r="M10267" s="2">
        <v>6102287.9720000001</v>
      </c>
    </row>
    <row r="10268" spans="1:13" ht="14.25" customHeight="1">
      <c r="A10268" s="59" t="s">
        <v>132</v>
      </c>
      <c r="B10268" s="59" t="s">
        <v>7</v>
      </c>
      <c r="C10268" s="59" t="s">
        <v>112</v>
      </c>
      <c r="D10268" s="2">
        <v>1.6072</v>
      </c>
      <c r="E10268" s="2">
        <v>244460.90591999996</v>
      </c>
      <c r="F10268" s="2">
        <v>53488.263799999993</v>
      </c>
      <c r="G10268" s="2">
        <v>58477.151999999987</v>
      </c>
      <c r="H10268" s="2">
        <v>346.78231578947361</v>
      </c>
      <c r="I10268" s="2">
        <v>4861.9440000000004</v>
      </c>
      <c r="J10268" s="2">
        <v>17190.48</v>
      </c>
      <c r="K10268" s="2">
        <v>2040.1599999999999</v>
      </c>
      <c r="L10268" s="2">
        <v>5708.7579999999998</v>
      </c>
      <c r="M10268" s="2">
        <v>5600.518</v>
      </c>
    </row>
    <row r="10269" spans="1:13" ht="14.25" customHeight="1">
      <c r="A10269" s="59" t="s">
        <v>132</v>
      </c>
      <c r="B10269" s="59" t="s">
        <v>9</v>
      </c>
      <c r="C10269" s="59" t="s">
        <v>112</v>
      </c>
      <c r="D10269" s="2">
        <v>896.81759999999997</v>
      </c>
      <c r="E10269" s="2">
        <v>92815778.784959987</v>
      </c>
      <c r="F10269" s="2">
        <v>33728023.880799994</v>
      </c>
      <c r="G10269" s="2">
        <v>19633944.076799996</v>
      </c>
      <c r="H10269" s="2">
        <v>1570885.3591578945</v>
      </c>
      <c r="I10269" s="2">
        <v>2916939.6864</v>
      </c>
      <c r="J10269" s="2">
        <v>7540183.7199999997</v>
      </c>
      <c r="K10269" s="2">
        <v>2263700.1999999997</v>
      </c>
      <c r="L10269" s="2">
        <v>3350797.406</v>
      </c>
      <c r="M10269" s="2">
        <v>0</v>
      </c>
    </row>
    <row r="10270" spans="1:13" ht="14.25" customHeight="1">
      <c r="A10270" s="59" t="s">
        <v>132</v>
      </c>
      <c r="B10270" s="59" t="s">
        <v>9</v>
      </c>
      <c r="C10270" s="59" t="s">
        <v>112</v>
      </c>
      <c r="D10270" s="2">
        <v>8158.1471999999985</v>
      </c>
      <c r="E10270" s="2">
        <v>844324181.20511997</v>
      </c>
      <c r="F10270" s="2">
        <v>305512277.78639996</v>
      </c>
      <c r="G10270" s="2">
        <v>178739821.44</v>
      </c>
      <c r="H10270" s="2">
        <v>28509217.79873684</v>
      </c>
      <c r="I10270" s="2">
        <v>26193869.424000002</v>
      </c>
      <c r="J10270" s="2">
        <v>66741953.319999993</v>
      </c>
      <c r="K10270" s="2">
        <v>16430232.579999998</v>
      </c>
      <c r="L10270" s="2">
        <v>477869.67800000001</v>
      </c>
      <c r="M10270" s="2">
        <v>28430669.278000005</v>
      </c>
    </row>
    <row r="10271" spans="1:13" ht="14.25" customHeight="1">
      <c r="A10271" s="59" t="s">
        <v>132</v>
      </c>
      <c r="B10271" s="59" t="s">
        <v>9</v>
      </c>
      <c r="C10271" s="59" t="s">
        <v>112</v>
      </c>
      <c r="D10271" s="2">
        <v>3027.1611999999996</v>
      </c>
      <c r="E10271" s="2">
        <v>388538810.471196</v>
      </c>
      <c r="F10271" s="2">
        <v>111480696.4488</v>
      </c>
      <c r="G10271" s="2">
        <v>64346589.196799994</v>
      </c>
      <c r="H10271" s="2">
        <v>10564268.331789471</v>
      </c>
      <c r="I10271" s="2">
        <v>11673490.3488</v>
      </c>
      <c r="J10271" s="2">
        <v>25073221.18</v>
      </c>
      <c r="K10271" s="2">
        <v>6730611.6599999992</v>
      </c>
      <c r="L10271" s="2">
        <v>-59340.775999999998</v>
      </c>
      <c r="M10271" s="2">
        <v>10549480.810000001</v>
      </c>
    </row>
    <row r="10272" spans="1:13" ht="14.25" customHeight="1">
      <c r="A10272" s="59" t="s">
        <v>132</v>
      </c>
      <c r="B10272" s="59" t="s">
        <v>9</v>
      </c>
      <c r="C10272" s="59" t="s">
        <v>112</v>
      </c>
      <c r="D10272" s="2">
        <v>74.734799999999993</v>
      </c>
      <c r="E10272" s="2">
        <v>8071291.1386800008</v>
      </c>
      <c r="F10272" s="2">
        <v>2885424.8559999997</v>
      </c>
      <c r="G10272" s="2">
        <v>1699623.8399999999</v>
      </c>
      <c r="H10272" s="2">
        <v>247259.51999999999</v>
      </c>
      <c r="I10272" s="2">
        <v>219572.12159999998</v>
      </c>
      <c r="J10272" s="2">
        <v>620887.6</v>
      </c>
      <c r="K10272" s="2">
        <v>145510.63999999998</v>
      </c>
      <c r="L10272" s="2">
        <v>7586.7219999999998</v>
      </c>
      <c r="M10272" s="2">
        <v>260447.08800000002</v>
      </c>
    </row>
    <row r="10273" spans="1:13" ht="14.25" customHeight="1">
      <c r="A10273" s="59" t="s">
        <v>167</v>
      </c>
      <c r="B10273" s="59" t="s">
        <v>7</v>
      </c>
      <c r="C10273" s="59" t="s">
        <v>113</v>
      </c>
      <c r="D10273" s="2">
        <v>7682.4159999999993</v>
      </c>
      <c r="E10273" s="2">
        <v>1071627890.2559999</v>
      </c>
      <c r="F10273" s="2">
        <v>197052433.3838</v>
      </c>
      <c r="G10273" s="2">
        <v>280326890.38080001</v>
      </c>
      <c r="H10273" s="2">
        <v>-8091694.2618947364</v>
      </c>
      <c r="I10273" s="2">
        <v>31708846.008000001</v>
      </c>
      <c r="J10273" s="2">
        <v>100978552.31999999</v>
      </c>
      <c r="K10273" s="2">
        <v>22677217.259999998</v>
      </c>
      <c r="L10273" s="2">
        <v>23604951.238000002</v>
      </c>
      <c r="M10273" s="2">
        <v>27534068.649999999</v>
      </c>
    </row>
    <row r="10274" spans="1:13" ht="14.25" customHeight="1">
      <c r="A10274" s="59" t="s">
        <v>167</v>
      </c>
      <c r="B10274" s="59" t="s">
        <v>7</v>
      </c>
      <c r="C10274" s="59" t="s">
        <v>113</v>
      </c>
      <c r="D10274" s="2">
        <v>214.56119999999996</v>
      </c>
      <c r="E10274" s="2">
        <v>35685818.783999994</v>
      </c>
      <c r="F10274" s="2">
        <v>5466477.1755999997</v>
      </c>
      <c r="G10274" s="2">
        <v>7805803.5647999989</v>
      </c>
      <c r="H10274" s="2">
        <v>-227814.85136842105</v>
      </c>
      <c r="I10274" s="2">
        <v>883684.44719999994</v>
      </c>
      <c r="J10274" s="2">
        <v>2868378.86</v>
      </c>
      <c r="K10274" s="2">
        <v>526309.62</v>
      </c>
      <c r="L10274" s="2">
        <v>446642.43799999997</v>
      </c>
      <c r="M10274" s="2">
        <v>768995.59000000008</v>
      </c>
    </row>
    <row r="10275" spans="1:13" ht="14.25" customHeight="1">
      <c r="A10275" s="59" t="s">
        <v>167</v>
      </c>
      <c r="B10275" s="59" t="s">
        <v>7</v>
      </c>
      <c r="C10275" s="59" t="s">
        <v>113</v>
      </c>
      <c r="D10275" s="2">
        <v>90.806799999999996</v>
      </c>
      <c r="E10275" s="2">
        <v>11593547.325359998</v>
      </c>
      <c r="F10275" s="2">
        <v>2306022.8845999995</v>
      </c>
      <c r="G10275" s="2">
        <v>3303327.36</v>
      </c>
      <c r="H10275" s="2">
        <v>-107404.32505263157</v>
      </c>
      <c r="I10275" s="2">
        <v>373664.75040000002</v>
      </c>
      <c r="J10275" s="2">
        <v>1226405.1199999999</v>
      </c>
      <c r="K10275" s="2">
        <v>187334.74</v>
      </c>
      <c r="L10275" s="2">
        <v>117269.92199999999</v>
      </c>
      <c r="M10275" s="2">
        <v>325455.13</v>
      </c>
    </row>
    <row r="10276" spans="1:13" ht="14.25" customHeight="1">
      <c r="A10276" s="59" t="s">
        <v>167</v>
      </c>
      <c r="B10276" s="59" t="s">
        <v>9</v>
      </c>
      <c r="C10276" s="59" t="s">
        <v>113</v>
      </c>
      <c r="D10276" s="2">
        <v>260.36639999999994</v>
      </c>
      <c r="E10276" s="2">
        <v>35184613.463999994</v>
      </c>
      <c r="F10276" s="2">
        <v>7582916.4701999994</v>
      </c>
      <c r="G10276" s="2">
        <v>5505764.9663999993</v>
      </c>
      <c r="H10276" s="2">
        <v>-330706.03452631575</v>
      </c>
      <c r="I10276" s="2">
        <v>817924.21920000005</v>
      </c>
      <c r="J10276" s="2">
        <v>2287618.7799999998</v>
      </c>
      <c r="K10276" s="2">
        <v>602148.14</v>
      </c>
      <c r="L10276" s="2">
        <v>3040151.3119999999</v>
      </c>
      <c r="M10276" s="2">
        <v>933163.19800000009</v>
      </c>
    </row>
    <row r="10277" spans="1:13" ht="14.25" customHeight="1">
      <c r="A10277" s="59" t="s">
        <v>167</v>
      </c>
      <c r="B10277" s="59" t="s">
        <v>9</v>
      </c>
      <c r="C10277" s="59" t="s">
        <v>113</v>
      </c>
      <c r="D10277" s="2">
        <v>116.52199999999999</v>
      </c>
      <c r="E10277" s="2">
        <v>12775683.828599999</v>
      </c>
      <c r="F10277" s="2">
        <v>3398400.5872</v>
      </c>
      <c r="G10277" s="2">
        <v>2467899.5520000001</v>
      </c>
      <c r="H10277" s="2">
        <v>-162746.55663157895</v>
      </c>
      <c r="I10277" s="2">
        <v>366067.18800000002</v>
      </c>
      <c r="J10277" s="2">
        <v>1025285.36</v>
      </c>
      <c r="K10277" s="2">
        <v>262764.07999999996</v>
      </c>
      <c r="L10277" s="2">
        <v>1316321.0719999999</v>
      </c>
      <c r="M10277" s="2">
        <v>417617.88199999998</v>
      </c>
    </row>
    <row r="10278" spans="1:13" ht="14.25" customHeight="1">
      <c r="A10278" s="59" t="s">
        <v>167</v>
      </c>
      <c r="B10278" s="59" t="s">
        <v>9</v>
      </c>
      <c r="C10278" s="59" t="s">
        <v>113</v>
      </c>
      <c r="D10278" s="2">
        <v>6558.9831999999997</v>
      </c>
      <c r="E10278" s="2">
        <v>938555077.41071999</v>
      </c>
      <c r="F10278" s="2">
        <v>371251040.24459994</v>
      </c>
      <c r="G10278" s="2">
        <v>166706273.68319997</v>
      </c>
      <c r="H10278" s="2">
        <v>-8182654.3932631575</v>
      </c>
      <c r="I10278" s="2">
        <v>35468157.787199996</v>
      </c>
      <c r="J10278" s="2">
        <v>161380177.89999998</v>
      </c>
      <c r="K10278" s="2">
        <v>17490372.039999999</v>
      </c>
      <c r="L10278" s="2">
        <v>44143704.110000007</v>
      </c>
      <c r="M10278" s="2">
        <v>23507642.575999998</v>
      </c>
    </row>
    <row r="10279" spans="1:13" ht="14.25" customHeight="1">
      <c r="A10279" s="59" t="s">
        <v>167</v>
      </c>
      <c r="B10279" s="59" t="s">
        <v>9</v>
      </c>
      <c r="C10279" s="59" t="s">
        <v>113</v>
      </c>
      <c r="D10279" s="2">
        <v>85.985199999999992</v>
      </c>
      <c r="E10279" s="2">
        <v>16705849.545</v>
      </c>
      <c r="F10279" s="2">
        <v>4799336.2209999999</v>
      </c>
      <c r="G10279" s="2">
        <v>2160584.5439999998</v>
      </c>
      <c r="H10279" s="2">
        <v>-116307.55705263157</v>
      </c>
      <c r="I10279" s="2">
        <v>449283.47760000004</v>
      </c>
      <c r="J10279" s="2">
        <v>2090865.5199999998</v>
      </c>
      <c r="K10279" s="2">
        <v>188230.18</v>
      </c>
      <c r="L10279" s="2">
        <v>272008.924</v>
      </c>
      <c r="M10279" s="2">
        <v>308174.614</v>
      </c>
    </row>
    <row r="10280" spans="1:13" ht="14.25" customHeight="1">
      <c r="A10280" s="59" t="s">
        <v>167</v>
      </c>
      <c r="B10280" s="59" t="s">
        <v>9</v>
      </c>
      <c r="C10280" s="59" t="s">
        <v>113</v>
      </c>
      <c r="D10280" s="2">
        <v>1.6072</v>
      </c>
      <c r="E10280" s="2">
        <v>237221.27352000002</v>
      </c>
      <c r="F10280" s="2">
        <v>89634.421399999992</v>
      </c>
      <c r="G10280" s="2">
        <v>40337.702399999995</v>
      </c>
      <c r="H10280" s="2">
        <v>23.615999999999996</v>
      </c>
      <c r="I10280" s="2">
        <v>8251.1352000000006</v>
      </c>
      <c r="J10280" s="2">
        <v>38370.259999999995</v>
      </c>
      <c r="K10280" s="2">
        <v>2944.62</v>
      </c>
      <c r="L10280" s="2">
        <v>677.40199999999993</v>
      </c>
      <c r="M10280" s="2">
        <v>5760.1719999999996</v>
      </c>
    </row>
    <row r="10281" spans="1:13" ht="14.25" customHeight="1">
      <c r="A10281" s="59" t="s">
        <v>167</v>
      </c>
      <c r="B10281" s="59" t="s">
        <v>12</v>
      </c>
      <c r="C10281" s="59" t="s">
        <v>113</v>
      </c>
      <c r="D10281" s="2">
        <v>2925.1039999999998</v>
      </c>
      <c r="E10281" s="2">
        <v>134280701.75519997</v>
      </c>
      <c r="F10281" s="2">
        <v>66286941.797999986</v>
      </c>
      <c r="G10281" s="2">
        <v>7447004.1024000002</v>
      </c>
      <c r="H10281" s="2">
        <v>-3712411.5839999998</v>
      </c>
      <c r="I10281" s="2">
        <v>17889559.257599998</v>
      </c>
      <c r="J10281" s="2">
        <v>53965293.059999995</v>
      </c>
      <c r="K10281" s="2">
        <v>5875974.04</v>
      </c>
      <c r="L10281" s="2">
        <v>6404945.9539999999</v>
      </c>
      <c r="M10281" s="2">
        <v>15988175.499999998</v>
      </c>
    </row>
    <row r="10282" spans="1:13" ht="14.25" customHeight="1">
      <c r="A10282" s="59" t="s">
        <v>167</v>
      </c>
      <c r="B10282" s="59" t="s">
        <v>11</v>
      </c>
      <c r="C10282" s="59" t="s">
        <v>113</v>
      </c>
      <c r="D10282" s="2">
        <v>55.448399999999999</v>
      </c>
      <c r="E10282" s="2">
        <v>18481293.812520001</v>
      </c>
      <c r="F10282" s="2">
        <v>8884892.4130000006</v>
      </c>
      <c r="G10282" s="2">
        <v>1836384.8831999998</v>
      </c>
      <c r="H10282" s="2">
        <v>-206961.92336842103</v>
      </c>
      <c r="I10282" s="2">
        <v>138322.74959999998</v>
      </c>
      <c r="J10282" s="2">
        <v>737412.88</v>
      </c>
      <c r="K10282" s="2">
        <v>112973.85999999999</v>
      </c>
      <c r="L10282" s="2">
        <v>396310.83799999999</v>
      </c>
      <c r="M10282" s="2">
        <v>198721.424</v>
      </c>
    </row>
    <row r="10283" spans="1:13" ht="14.25" customHeight="1">
      <c r="A10283" s="59" t="s">
        <v>167</v>
      </c>
      <c r="B10283" s="59" t="s">
        <v>7</v>
      </c>
      <c r="C10283" s="59" t="s">
        <v>113</v>
      </c>
      <c r="D10283" s="2">
        <v>15192.8616</v>
      </c>
      <c r="E10283" s="2">
        <v>1777537460.0491199</v>
      </c>
      <c r="F10283" s="2">
        <v>395457590.82119995</v>
      </c>
      <c r="G10283" s="2">
        <v>564340091.94239986</v>
      </c>
      <c r="H10283" s="2">
        <v>-19380019.210105259</v>
      </c>
      <c r="I10283" s="2">
        <v>57414000.614399999</v>
      </c>
      <c r="J10283" s="2">
        <v>151252602.25999999</v>
      </c>
      <c r="K10283" s="2">
        <v>36883521.280000001</v>
      </c>
      <c r="L10283" s="2">
        <v>35173413.329999998</v>
      </c>
      <c r="M10283" s="2">
        <v>54451788.973999999</v>
      </c>
    </row>
    <row r="10284" spans="1:13" ht="14.25" customHeight="1">
      <c r="A10284" s="59" t="s">
        <v>167</v>
      </c>
      <c r="B10284" s="59" t="s">
        <v>7</v>
      </c>
      <c r="C10284" s="59" t="s">
        <v>113</v>
      </c>
      <c r="D10284" s="2">
        <v>100.44999999999999</v>
      </c>
      <c r="E10284" s="2">
        <v>13574310.75</v>
      </c>
      <c r="F10284" s="2">
        <v>2608773.6003999994</v>
      </c>
      <c r="G10284" s="2">
        <v>3717799.9679999994</v>
      </c>
      <c r="H10284" s="2">
        <v>-144098.61726315788</v>
      </c>
      <c r="I10284" s="2">
        <v>377468.40239999996</v>
      </c>
      <c r="J10284" s="2">
        <v>993370.1399999999</v>
      </c>
      <c r="K10284" s="2">
        <v>201700.31999999998</v>
      </c>
      <c r="L10284" s="2">
        <v>146937.60399999999</v>
      </c>
      <c r="M10284" s="2">
        <v>360017.06400000001</v>
      </c>
    </row>
    <row r="10285" spans="1:13" ht="14.25" customHeight="1">
      <c r="A10285" s="59" t="s">
        <v>167</v>
      </c>
      <c r="B10285" s="59" t="s">
        <v>7</v>
      </c>
      <c r="C10285" s="59" t="s">
        <v>113</v>
      </c>
      <c r="D10285" s="2">
        <v>16.875599999999999</v>
      </c>
      <c r="E10285" s="2">
        <v>1934199.0637200002</v>
      </c>
      <c r="F10285" s="2">
        <v>438080.07179999998</v>
      </c>
      <c r="G10285" s="2">
        <v>625905.86879999994</v>
      </c>
      <c r="H10285" s="2">
        <v>-9984.5962105263152</v>
      </c>
      <c r="I10285" s="2">
        <v>63349.624799999998</v>
      </c>
      <c r="J10285" s="2">
        <v>166403.41999999998</v>
      </c>
      <c r="K10285" s="2">
        <v>23766.059999999998</v>
      </c>
      <c r="L10285" s="2">
        <v>2667.2139999999999</v>
      </c>
      <c r="M10285" s="2">
        <v>60481.805999999997</v>
      </c>
    </row>
    <row r="10286" spans="1:13" ht="14.25" customHeight="1">
      <c r="A10286" s="59" t="s">
        <v>167</v>
      </c>
      <c r="B10286" s="59" t="s">
        <v>7</v>
      </c>
      <c r="C10286" s="59" t="s">
        <v>113</v>
      </c>
      <c r="D10286" s="2">
        <v>9945.3535999999986</v>
      </c>
      <c r="E10286" s="2">
        <v>1163588469.56352</v>
      </c>
      <c r="F10286" s="2">
        <v>250480814.69940001</v>
      </c>
      <c r="G10286" s="2">
        <v>379416495.68639994</v>
      </c>
      <c r="H10286" s="2">
        <v>-12674843.924210524</v>
      </c>
      <c r="I10286" s="2">
        <v>37647503.373599999</v>
      </c>
      <c r="J10286" s="2">
        <v>115346002.73999999</v>
      </c>
      <c r="K10286" s="2">
        <v>26301823.899999999</v>
      </c>
      <c r="L10286" s="2">
        <v>30177335.452</v>
      </c>
      <c r="M10286" s="2">
        <v>35644521.616000004</v>
      </c>
    </row>
    <row r="10287" spans="1:13" ht="14.25" customHeight="1">
      <c r="A10287" s="59" t="s">
        <v>167</v>
      </c>
      <c r="B10287" s="59" t="s">
        <v>9</v>
      </c>
      <c r="C10287" s="59" t="s">
        <v>113</v>
      </c>
      <c r="D10287" s="2">
        <v>63.484400000000001</v>
      </c>
      <c r="E10287" s="2">
        <v>8578964.3939999994</v>
      </c>
      <c r="F10287" s="2">
        <v>1898738.3145999997</v>
      </c>
      <c r="G10287" s="2">
        <v>1335608.3903999999</v>
      </c>
      <c r="H10287" s="2">
        <v>-86809.930105263149</v>
      </c>
      <c r="I10287" s="2">
        <v>205824.06719999999</v>
      </c>
      <c r="J10287" s="2">
        <v>566513.4</v>
      </c>
      <c r="K10287" s="2">
        <v>232085.41999999998</v>
      </c>
      <c r="L10287" s="2">
        <v>827230.51399999997</v>
      </c>
      <c r="M10287" s="2">
        <v>227531.304</v>
      </c>
    </row>
    <row r="10288" spans="1:13" ht="14.25" customHeight="1">
      <c r="A10288" s="59" t="s">
        <v>167</v>
      </c>
      <c r="B10288" s="59" t="s">
        <v>9</v>
      </c>
      <c r="C10288" s="59" t="s">
        <v>113</v>
      </c>
      <c r="D10288" s="2">
        <v>5345.5472</v>
      </c>
      <c r="E10288" s="2">
        <v>764918938.36512005</v>
      </c>
      <c r="F10288" s="2">
        <v>305620474.4576</v>
      </c>
      <c r="G10288" s="2">
        <v>138373004.44799998</v>
      </c>
      <c r="H10288" s="2">
        <v>-6537581.2345263157</v>
      </c>
      <c r="I10288" s="2">
        <v>23003874.4608</v>
      </c>
      <c r="J10288" s="2">
        <v>99283285.959999993</v>
      </c>
      <c r="K10288" s="2">
        <v>13949104.459999999</v>
      </c>
      <c r="L10288" s="2">
        <v>29832394.416000001</v>
      </c>
      <c r="M10288" s="2">
        <v>19158642.360000003</v>
      </c>
    </row>
    <row r="10289" spans="1:13" ht="14.25" customHeight="1">
      <c r="A10289" s="59" t="s">
        <v>167</v>
      </c>
      <c r="B10289" s="59" t="s">
        <v>9</v>
      </c>
      <c r="C10289" s="59" t="s">
        <v>113</v>
      </c>
      <c r="D10289" s="2">
        <v>548.05520000000001</v>
      </c>
      <c r="E10289" s="2">
        <v>106043112.25199999</v>
      </c>
      <c r="F10289" s="2">
        <v>31450686.301800001</v>
      </c>
      <c r="G10289" s="2">
        <v>14322727.7184</v>
      </c>
      <c r="H10289" s="2">
        <v>-674020.52715789457</v>
      </c>
      <c r="I10289" s="2">
        <v>2330462.5992000001</v>
      </c>
      <c r="J10289" s="2">
        <v>9892706.3200000003</v>
      </c>
      <c r="K10289" s="2">
        <v>1566048.2999999998</v>
      </c>
      <c r="L10289" s="2">
        <v>3942246.9240000001</v>
      </c>
      <c r="M10289" s="2">
        <v>1964251.1240000001</v>
      </c>
    </row>
    <row r="10290" spans="1:13" ht="14.25" customHeight="1">
      <c r="A10290" s="59" t="s">
        <v>167</v>
      </c>
      <c r="B10290" s="59" t="s">
        <v>9</v>
      </c>
      <c r="C10290" s="59" t="s">
        <v>113</v>
      </c>
      <c r="D10290" s="2">
        <v>0.80359999999999998</v>
      </c>
      <c r="E10290" s="2">
        <v>118610.63676000001</v>
      </c>
      <c r="F10290" s="2">
        <v>45316.324199999995</v>
      </c>
      <c r="G10290" s="2">
        <v>20123.193599999999</v>
      </c>
      <c r="H10290" s="2">
        <v>34.802526315789478</v>
      </c>
      <c r="I10290" s="2">
        <v>3583.1376</v>
      </c>
      <c r="J10290" s="2">
        <v>16342.599999999999</v>
      </c>
      <c r="K10290" s="2">
        <v>1435.82</v>
      </c>
      <c r="L10290" s="2">
        <v>193.93</v>
      </c>
      <c r="M10290" s="2">
        <v>2880.0859999999998</v>
      </c>
    </row>
    <row r="10291" spans="1:13" ht="14.25" customHeight="1">
      <c r="A10291" s="59" t="s">
        <v>167</v>
      </c>
      <c r="B10291" s="59" t="s">
        <v>7</v>
      </c>
      <c r="C10291" s="59" t="s">
        <v>113</v>
      </c>
      <c r="D10291" s="2">
        <v>5306.9744000000001</v>
      </c>
      <c r="E10291" s="2">
        <v>783304645.16303992</v>
      </c>
      <c r="F10291" s="2">
        <v>165831803.01019996</v>
      </c>
      <c r="G10291" s="2">
        <v>197056854.70079997</v>
      </c>
      <c r="H10291" s="2">
        <v>19078528.653473683</v>
      </c>
      <c r="I10291" s="2">
        <v>23017985.611199997</v>
      </c>
      <c r="J10291" s="2">
        <v>64384330.319999993</v>
      </c>
      <c r="K10291" s="2">
        <v>12860610.219999999</v>
      </c>
      <c r="L10291" s="2">
        <v>11141543.687999999</v>
      </c>
      <c r="M10291" s="2">
        <v>19020396.427999999</v>
      </c>
    </row>
    <row r="10292" spans="1:13" ht="14.25" customHeight="1">
      <c r="A10292" s="59" t="s">
        <v>167</v>
      </c>
      <c r="B10292" s="59" t="s">
        <v>7</v>
      </c>
      <c r="C10292" s="59" t="s">
        <v>113</v>
      </c>
      <c r="D10292" s="2">
        <v>329.476</v>
      </c>
      <c r="E10292" s="2">
        <v>60506620.019999996</v>
      </c>
      <c r="F10292" s="2">
        <v>10267040.698799999</v>
      </c>
      <c r="G10292" s="2">
        <v>12106710.911999999</v>
      </c>
      <c r="H10292" s="2">
        <v>1199159.5755789471</v>
      </c>
      <c r="I10292" s="2">
        <v>1442415.6864</v>
      </c>
      <c r="J10292" s="2">
        <v>4059188.5999999996</v>
      </c>
      <c r="K10292" s="2">
        <v>675207.67999999993</v>
      </c>
      <c r="L10292" s="2">
        <v>333182.56400000001</v>
      </c>
      <c r="M10292" s="2">
        <v>1180853.2999999998</v>
      </c>
    </row>
    <row r="10293" spans="1:13" ht="14.25" customHeight="1">
      <c r="A10293" s="59" t="s">
        <v>167</v>
      </c>
      <c r="B10293" s="59" t="s">
        <v>7</v>
      </c>
      <c r="C10293" s="59" t="s">
        <v>113</v>
      </c>
      <c r="D10293" s="2">
        <v>31.340399999999999</v>
      </c>
      <c r="E10293" s="2">
        <v>4588526.7489599995</v>
      </c>
      <c r="F10293" s="2">
        <v>977800.33259999985</v>
      </c>
      <c r="G10293" s="2">
        <v>1163779.1615999998</v>
      </c>
      <c r="H10293" s="2">
        <v>116000.54905263154</v>
      </c>
      <c r="I10293" s="2">
        <v>137363.64480000001</v>
      </c>
      <c r="J10293" s="2">
        <v>384869.45999999996</v>
      </c>
      <c r="K10293" s="2">
        <v>55174.52</v>
      </c>
      <c r="L10293" s="2">
        <v>3637.7660000000001</v>
      </c>
      <c r="M10293" s="2">
        <v>112325.15800000001</v>
      </c>
    </row>
    <row r="10294" spans="1:13" ht="14.25" customHeight="1">
      <c r="A10294" s="59" t="s">
        <v>167</v>
      </c>
      <c r="B10294" s="59" t="s">
        <v>7</v>
      </c>
      <c r="C10294" s="59" t="s">
        <v>113</v>
      </c>
      <c r="D10294" s="2">
        <v>1.6072</v>
      </c>
      <c r="E10294" s="2">
        <v>295154.24400000001</v>
      </c>
      <c r="F10294" s="2">
        <v>50144.402199999997</v>
      </c>
      <c r="G10294" s="2">
        <v>59680.7808</v>
      </c>
      <c r="H10294" s="2">
        <v>7739.8332631578933</v>
      </c>
      <c r="I10294" s="2">
        <v>7044.9480000000003</v>
      </c>
      <c r="J10294" s="2">
        <v>19737.399999999998</v>
      </c>
      <c r="K10294" s="2">
        <v>2829</v>
      </c>
      <c r="L10294" s="2">
        <v>185.81200000000001</v>
      </c>
      <c r="M10294" s="2">
        <v>5760.1719999999996</v>
      </c>
    </row>
    <row r="10295" spans="1:13" ht="14.25" customHeight="1">
      <c r="A10295" s="59" t="s">
        <v>167</v>
      </c>
      <c r="B10295" s="59" t="s">
        <v>7</v>
      </c>
      <c r="C10295" s="59" t="s">
        <v>113</v>
      </c>
      <c r="D10295" s="2">
        <v>668.59519999999998</v>
      </c>
      <c r="E10295" s="2">
        <v>98684049.784319997</v>
      </c>
      <c r="F10295" s="2">
        <v>19709471.127999999</v>
      </c>
      <c r="G10295" s="2">
        <v>24822095.884799998</v>
      </c>
      <c r="H10295" s="2">
        <v>2402812.4058947368</v>
      </c>
      <c r="I10295" s="2">
        <v>1627438.7808000001</v>
      </c>
      <c r="J10295" s="2">
        <v>6992998.54</v>
      </c>
      <c r="K10295" s="2">
        <v>1176969.78</v>
      </c>
      <c r="L10295" s="2">
        <v>2577342.3280000002</v>
      </c>
      <c r="M10295" s="2">
        <v>2396270.338</v>
      </c>
    </row>
    <row r="10296" spans="1:13" ht="14.25" customHeight="1">
      <c r="A10296" s="59" t="s">
        <v>167</v>
      </c>
      <c r="B10296" s="59" t="s">
        <v>9</v>
      </c>
      <c r="C10296" s="59" t="s">
        <v>113</v>
      </c>
      <c r="D10296" s="2">
        <v>8026.3567999999996</v>
      </c>
      <c r="E10296" s="2">
        <v>1213527358.3910401</v>
      </c>
      <c r="F10296" s="2">
        <v>538589824.79820001</v>
      </c>
      <c r="G10296" s="2">
        <v>203093744.29439998</v>
      </c>
      <c r="H10296" s="2">
        <v>-9997473.1452631559</v>
      </c>
      <c r="I10296" s="2">
        <v>31320312.033600003</v>
      </c>
      <c r="J10296" s="2">
        <v>127508332.94</v>
      </c>
      <c r="K10296" s="2">
        <v>20358961.640000001</v>
      </c>
      <c r="L10296" s="2">
        <v>85450651.593999997</v>
      </c>
      <c r="M10296" s="2">
        <v>28766764.399999999</v>
      </c>
    </row>
    <row r="10297" spans="1:13" ht="14.25" customHeight="1">
      <c r="A10297" s="59" t="s">
        <v>167</v>
      </c>
      <c r="B10297" s="59" t="s">
        <v>9</v>
      </c>
      <c r="C10297" s="59" t="s">
        <v>113</v>
      </c>
      <c r="D10297" s="2">
        <v>131.79040000000001</v>
      </c>
      <c r="E10297" s="2">
        <v>25605227.34</v>
      </c>
      <c r="F10297" s="2">
        <v>8772764.0795999989</v>
      </c>
      <c r="G10297" s="2">
        <v>3340177.7663999996</v>
      </c>
      <c r="H10297" s="2">
        <v>-173967.88547368423</v>
      </c>
      <c r="I10297" s="2">
        <v>542161.66319999995</v>
      </c>
      <c r="J10297" s="2">
        <v>2335658.48</v>
      </c>
      <c r="K10297" s="2">
        <v>254040.09999999998</v>
      </c>
      <c r="L10297" s="2">
        <v>472600.19400000002</v>
      </c>
      <c r="M10297" s="2">
        <v>472341.31999999995</v>
      </c>
    </row>
    <row r="10298" spans="1:13" ht="14.25" customHeight="1">
      <c r="A10298" s="59" t="s">
        <v>167</v>
      </c>
      <c r="B10298" s="59" t="s">
        <v>9</v>
      </c>
      <c r="C10298" s="59" t="s">
        <v>113</v>
      </c>
      <c r="D10298" s="2">
        <v>0.80359999999999998</v>
      </c>
      <c r="E10298" s="2">
        <v>125118.35027999998</v>
      </c>
      <c r="F10298" s="2">
        <v>53475.537399999994</v>
      </c>
      <c r="G10298" s="2">
        <v>20436.499199999998</v>
      </c>
      <c r="H10298" s="2">
        <v>16.158315789473679</v>
      </c>
      <c r="I10298" s="2">
        <v>3409.56</v>
      </c>
      <c r="J10298" s="2">
        <v>14812.48</v>
      </c>
      <c r="K10298" s="2">
        <v>1354.6399999999999</v>
      </c>
      <c r="L10298" s="2">
        <v>562.84800000000007</v>
      </c>
      <c r="M10298" s="2">
        <v>2880.0859999999998</v>
      </c>
    </row>
    <row r="10299" spans="1:13" ht="14.25" customHeight="1">
      <c r="A10299" s="59" t="s">
        <v>167</v>
      </c>
      <c r="B10299" s="59" t="s">
        <v>11</v>
      </c>
      <c r="C10299" s="59" t="s">
        <v>113</v>
      </c>
      <c r="D10299" s="2">
        <v>8.0359999999999996</v>
      </c>
      <c r="E10299" s="2">
        <v>2629780.5580199999</v>
      </c>
      <c r="F10299" s="2">
        <v>1507566.9578</v>
      </c>
      <c r="G10299" s="2">
        <v>274210.0992</v>
      </c>
      <c r="H10299" s="2">
        <v>-5102.2989473684211</v>
      </c>
      <c r="I10299" s="2">
        <v>20080.094400000002</v>
      </c>
      <c r="J10299" s="2">
        <v>122480.93999999999</v>
      </c>
      <c r="K10299" s="2">
        <v>14012.98</v>
      </c>
      <c r="L10299" s="2">
        <v>50360.464</v>
      </c>
      <c r="M10299" s="2">
        <v>28801.762000000002</v>
      </c>
    </row>
    <row r="10300" spans="1:13" ht="14.25" customHeight="1">
      <c r="A10300" s="59" t="s">
        <v>167</v>
      </c>
      <c r="B10300" s="59" t="s">
        <v>7</v>
      </c>
      <c r="C10300" s="59" t="s">
        <v>113</v>
      </c>
      <c r="D10300" s="2">
        <v>91.610399999999998</v>
      </c>
      <c r="E10300" s="2">
        <v>16823791.907999996</v>
      </c>
      <c r="F10300" s="2">
        <v>3041518.9243999999</v>
      </c>
      <c r="G10300" s="2">
        <v>3332169.5807999996</v>
      </c>
      <c r="H10300" s="2">
        <v>-119294.35957894735</v>
      </c>
      <c r="I10300" s="2">
        <v>259071.65280000001</v>
      </c>
      <c r="J10300" s="2">
        <v>879124.46</v>
      </c>
      <c r="K10300" s="2">
        <v>119865.95999999999</v>
      </c>
      <c r="L10300" s="2">
        <v>359781.64199999999</v>
      </c>
      <c r="M10300" s="2">
        <v>328335.21600000001</v>
      </c>
    </row>
    <row r="10301" spans="1:13" ht="14.25" customHeight="1">
      <c r="A10301" s="59" t="s">
        <v>167</v>
      </c>
      <c r="B10301" s="59" t="s">
        <v>9</v>
      </c>
      <c r="C10301" s="59" t="s">
        <v>113</v>
      </c>
      <c r="D10301" s="2">
        <v>57.859200000000001</v>
      </c>
      <c r="E10301" s="2">
        <v>5988114.7603199994</v>
      </c>
      <c r="F10301" s="2">
        <v>2166753.1170000001</v>
      </c>
      <c r="G10301" s="2">
        <v>1267658.8607999999</v>
      </c>
      <c r="H10301" s="2">
        <v>-84020.756210526306</v>
      </c>
      <c r="I10301" s="2">
        <v>185772.31200000001</v>
      </c>
      <c r="J10301" s="2">
        <v>473348.27999999997</v>
      </c>
      <c r="K10301" s="2">
        <v>118380.93999999999</v>
      </c>
      <c r="L10301" s="2">
        <v>457672.09400000004</v>
      </c>
      <c r="M10301" s="2">
        <v>207370.70200000002</v>
      </c>
    </row>
    <row r="10302" spans="1:13" ht="14.25" customHeight="1">
      <c r="A10302" s="59" t="s">
        <v>167</v>
      </c>
      <c r="B10302" s="59" t="s">
        <v>9</v>
      </c>
      <c r="C10302" s="59" t="s">
        <v>113</v>
      </c>
      <c r="D10302" s="2">
        <v>80.36</v>
      </c>
      <c r="E10302" s="2">
        <v>10859448.6</v>
      </c>
      <c r="F10302" s="2">
        <v>3006120.4427999998</v>
      </c>
      <c r="G10302" s="2">
        <v>1758488.2943999998</v>
      </c>
      <c r="H10302" s="2">
        <v>-113303.35326315787</v>
      </c>
      <c r="I10302" s="2">
        <v>258319.77839999998</v>
      </c>
      <c r="J10302" s="2">
        <v>656911.84</v>
      </c>
      <c r="K10302" s="2">
        <v>161895.88</v>
      </c>
      <c r="L10302" s="2">
        <v>515346.87599999999</v>
      </c>
      <c r="M10302" s="2">
        <v>288014.01199999999</v>
      </c>
    </row>
    <row r="10303" spans="1:13" ht="14.25" customHeight="1">
      <c r="A10303" s="59" t="s">
        <v>168</v>
      </c>
      <c r="B10303" s="59" t="s">
        <v>7</v>
      </c>
      <c r="C10303" s="59" t="s">
        <v>114</v>
      </c>
      <c r="D10303" s="2">
        <v>2185.7919999999999</v>
      </c>
      <c r="E10303" s="2">
        <v>255733729.57440001</v>
      </c>
      <c r="F10303" s="2">
        <v>40698277.933199994</v>
      </c>
      <c r="G10303" s="2">
        <v>84421175.55839999</v>
      </c>
      <c r="H10303" s="2">
        <v>9327618.977684211</v>
      </c>
      <c r="I10303" s="2">
        <v>5456495.1024000002</v>
      </c>
      <c r="J10303" s="2">
        <v>22755642.879999999</v>
      </c>
      <c r="K10303" s="2">
        <v>3742838.34</v>
      </c>
      <c r="L10303" s="2">
        <v>52351.178000000007</v>
      </c>
      <c r="M10303" s="2">
        <v>9021347.5879999995</v>
      </c>
    </row>
    <row r="10304" spans="1:13" ht="14.25" customHeight="1">
      <c r="A10304" s="59" t="s">
        <v>168</v>
      </c>
      <c r="B10304" s="59" t="s">
        <v>7</v>
      </c>
      <c r="C10304" s="59" t="s">
        <v>114</v>
      </c>
      <c r="D10304" s="2">
        <v>469.30239999999992</v>
      </c>
      <c r="E10304" s="2">
        <v>67600664.207999989</v>
      </c>
      <c r="F10304" s="2">
        <v>8738163.3841999993</v>
      </c>
      <c r="G10304" s="2">
        <v>18125720.831999999</v>
      </c>
      <c r="H10304" s="2">
        <v>1978688.9330526311</v>
      </c>
      <c r="I10304" s="2">
        <v>1171538.9856</v>
      </c>
      <c r="J10304" s="2">
        <v>4885769.92</v>
      </c>
      <c r="K10304" s="2">
        <v>803609.0199999999</v>
      </c>
      <c r="L10304" s="2">
        <v>11239.822</v>
      </c>
      <c r="M10304" s="2">
        <v>1936935.8580000002</v>
      </c>
    </row>
    <row r="10305" spans="1:13" ht="14.25" customHeight="1">
      <c r="A10305" s="59" t="s">
        <v>168</v>
      </c>
      <c r="B10305" s="59" t="s">
        <v>7</v>
      </c>
      <c r="C10305" s="59" t="s">
        <v>114</v>
      </c>
      <c r="D10305" s="2">
        <v>153.48759999999999</v>
      </c>
      <c r="E10305" s="2">
        <v>17790004.386</v>
      </c>
      <c r="F10305" s="2">
        <v>2857857.8827999998</v>
      </c>
      <c r="G10305" s="2">
        <v>5928102.489599999</v>
      </c>
      <c r="H10305" s="2">
        <v>660551.94947368419</v>
      </c>
      <c r="I10305" s="2">
        <v>383160.15360000002</v>
      </c>
      <c r="J10305" s="2">
        <v>1597918.42</v>
      </c>
      <c r="K10305" s="2">
        <v>262821.48</v>
      </c>
      <c r="L10305" s="2">
        <v>3676.5520000000001</v>
      </c>
      <c r="M10305" s="2">
        <v>633484.522</v>
      </c>
    </row>
    <row r="10306" spans="1:13" ht="14.25" customHeight="1">
      <c r="A10306" s="59" t="s">
        <v>168</v>
      </c>
      <c r="B10306" s="59" t="s">
        <v>7</v>
      </c>
      <c r="C10306" s="59" t="s">
        <v>114</v>
      </c>
      <c r="D10306" s="2">
        <v>-21.697199999999999</v>
      </c>
      <c r="E10306" s="2">
        <v>-3124299.1625999995</v>
      </c>
      <c r="F10306" s="2">
        <v>-550700.75780000002</v>
      </c>
      <c r="G10306" s="2">
        <v>-789279.78239999991</v>
      </c>
      <c r="H10306" s="2">
        <v>15423465.418105261</v>
      </c>
      <c r="I10306" s="2">
        <v>-89258.738400000002</v>
      </c>
      <c r="J10306" s="2">
        <v>-293544.42</v>
      </c>
      <c r="K10306" s="2">
        <v>-43368.159999999996</v>
      </c>
      <c r="L10306" s="2">
        <v>-94869.65400000001</v>
      </c>
      <c r="M10306" s="2">
        <v>-89550.560000000012</v>
      </c>
    </row>
    <row r="10307" spans="1:13" ht="14.25" customHeight="1">
      <c r="A10307" s="59" t="s">
        <v>168</v>
      </c>
      <c r="B10307" s="59" t="s">
        <v>9</v>
      </c>
      <c r="C10307" s="59" t="s">
        <v>114</v>
      </c>
      <c r="D10307" s="2">
        <v>814.85039999999992</v>
      </c>
      <c r="E10307" s="2">
        <v>69666775.738559991</v>
      </c>
      <c r="F10307" s="2">
        <v>20392863.6954</v>
      </c>
      <c r="G10307" s="2">
        <v>18531992.390399996</v>
      </c>
      <c r="H10307" s="2">
        <v>2700859.9983157893</v>
      </c>
      <c r="I10307" s="2">
        <v>2657264.94</v>
      </c>
      <c r="J10307" s="2">
        <v>8194888.9399999995</v>
      </c>
      <c r="K10307" s="2">
        <v>1418789.42</v>
      </c>
      <c r="L10307" s="2">
        <v>23434.862000000001</v>
      </c>
      <c r="M10307" s="2">
        <v>3363105.196</v>
      </c>
    </row>
    <row r="10308" spans="1:13" ht="14.25" customHeight="1">
      <c r="A10308" s="59" t="s">
        <v>168</v>
      </c>
      <c r="B10308" s="59" t="s">
        <v>9</v>
      </c>
      <c r="C10308" s="59" t="s">
        <v>114</v>
      </c>
      <c r="D10308" s="2">
        <v>248.31239999999997</v>
      </c>
      <c r="E10308" s="2">
        <v>27963080.145</v>
      </c>
      <c r="F10308" s="2">
        <v>6214389.4093999993</v>
      </c>
      <c r="G10308" s="2">
        <v>5647320.8447999991</v>
      </c>
      <c r="H10308" s="2">
        <v>793620.6517894736</v>
      </c>
      <c r="I10308" s="2">
        <v>809760.75840000005</v>
      </c>
      <c r="J10308" s="2">
        <v>2497262.44</v>
      </c>
      <c r="K10308" s="2">
        <v>432350.74</v>
      </c>
      <c r="L10308" s="2">
        <v>7144.7420000000002</v>
      </c>
      <c r="M10308" s="2">
        <v>1024851.498</v>
      </c>
    </row>
    <row r="10309" spans="1:13" ht="14.25" customHeight="1">
      <c r="A10309" s="59" t="s">
        <v>168</v>
      </c>
      <c r="B10309" s="59" t="s">
        <v>9</v>
      </c>
      <c r="C10309" s="59" t="s">
        <v>114</v>
      </c>
      <c r="D10309" s="2">
        <v>134.2012</v>
      </c>
      <c r="E10309" s="2">
        <v>12240523.83708</v>
      </c>
      <c r="F10309" s="2">
        <v>3358588.4309999999</v>
      </c>
      <c r="G10309" s="2">
        <v>3052113.7344</v>
      </c>
      <c r="H10309" s="2">
        <v>446329.97052631574</v>
      </c>
      <c r="I10309" s="2">
        <v>437636.95200000005</v>
      </c>
      <c r="J10309" s="2">
        <v>1349652.76</v>
      </c>
      <c r="K10309" s="2">
        <v>233664.74</v>
      </c>
      <c r="L10309" s="2">
        <v>3859.6580000000004</v>
      </c>
      <c r="M10309" s="2">
        <v>553883.924</v>
      </c>
    </row>
    <row r="10310" spans="1:13" ht="14.25" customHeight="1">
      <c r="A10310" s="59" t="s">
        <v>168</v>
      </c>
      <c r="B10310" s="59" t="s">
        <v>9</v>
      </c>
      <c r="C10310" s="59" t="s">
        <v>114</v>
      </c>
      <c r="D10310" s="2">
        <v>6117.0032000000001</v>
      </c>
      <c r="E10310" s="2">
        <v>875310126.1027199</v>
      </c>
      <c r="F10310" s="2">
        <v>342245512.96779996</v>
      </c>
      <c r="G10310" s="2">
        <v>156029144.73599997</v>
      </c>
      <c r="H10310" s="2">
        <v>19046531.459368419</v>
      </c>
      <c r="I10310" s="2">
        <v>21273443.942399997</v>
      </c>
      <c r="J10310" s="2">
        <v>64635505.339999996</v>
      </c>
      <c r="K10310" s="2">
        <v>10053209.84</v>
      </c>
      <c r="L10310" s="2">
        <v>2228775.2519999999</v>
      </c>
      <c r="M10310" s="2">
        <v>25246506.450000003</v>
      </c>
    </row>
    <row r="10311" spans="1:13" ht="14.25" customHeight="1">
      <c r="A10311" s="59" t="s">
        <v>168</v>
      </c>
      <c r="B10311" s="59" t="s">
        <v>9</v>
      </c>
      <c r="C10311" s="59" t="s">
        <v>114</v>
      </c>
      <c r="D10311" s="2">
        <v>413.05039999999997</v>
      </c>
      <c r="E10311" s="2">
        <v>80250529.589999989</v>
      </c>
      <c r="F10311" s="2">
        <v>23110116.333999999</v>
      </c>
      <c r="G10311" s="2">
        <v>10535859.609599998</v>
      </c>
      <c r="H10311" s="2">
        <v>1310793.6505263157</v>
      </c>
      <c r="I10311" s="2">
        <v>1436496.3359999999</v>
      </c>
      <c r="J10311" s="2">
        <v>4364507.3999999994</v>
      </c>
      <c r="K10311" s="2">
        <v>678839.46</v>
      </c>
      <c r="L10311" s="2">
        <v>150503.21000000002</v>
      </c>
      <c r="M10311" s="2">
        <v>1704769.1760000002</v>
      </c>
    </row>
    <row r="10312" spans="1:13" ht="14.25" customHeight="1">
      <c r="A10312" s="59" t="s">
        <v>168</v>
      </c>
      <c r="B10312" s="59" t="s">
        <v>9</v>
      </c>
      <c r="C10312" s="59" t="s">
        <v>114</v>
      </c>
      <c r="D10312" s="2">
        <v>26.518799999999995</v>
      </c>
      <c r="E10312" s="2">
        <v>3577468.3282799996</v>
      </c>
      <c r="F10312" s="2">
        <v>1483720.8657999998</v>
      </c>
      <c r="G10312" s="2">
        <v>676429.15199999989</v>
      </c>
      <c r="H10312" s="2">
        <v>60783.855157894723</v>
      </c>
      <c r="I10312" s="2">
        <v>92222.8416</v>
      </c>
      <c r="J10312" s="2">
        <v>280212.86</v>
      </c>
      <c r="K10312" s="2">
        <v>43583</v>
      </c>
      <c r="L10312" s="2">
        <v>9662.2240000000002</v>
      </c>
      <c r="M10312" s="2">
        <v>109450.484</v>
      </c>
    </row>
    <row r="10313" spans="1:13" ht="14.25" customHeight="1">
      <c r="A10313" s="59" t="s">
        <v>168</v>
      </c>
      <c r="B10313" s="59" t="s">
        <v>11</v>
      </c>
      <c r="C10313" s="59" t="s">
        <v>114</v>
      </c>
      <c r="D10313" s="2">
        <v>219.3828</v>
      </c>
      <c r="E10313" s="2">
        <v>78630331.681439996</v>
      </c>
      <c r="F10313" s="2">
        <v>35056975.814599998</v>
      </c>
      <c r="G10313" s="2">
        <v>7265417.5295999991</v>
      </c>
      <c r="H10313" s="2">
        <v>1043878.1608421053</v>
      </c>
      <c r="I10313" s="2">
        <v>537980.74560000002</v>
      </c>
      <c r="J10313" s="2">
        <v>2927971.54</v>
      </c>
      <c r="K10313" s="2">
        <v>379805.13999999996</v>
      </c>
      <c r="L10313" s="2">
        <v>60855.234000000004</v>
      </c>
      <c r="M10313" s="2">
        <v>905451.05200000003</v>
      </c>
    </row>
    <row r="10314" spans="1:13" ht="14.25" customHeight="1">
      <c r="A10314" s="59" t="s">
        <v>168</v>
      </c>
      <c r="B10314" s="59" t="s">
        <v>7</v>
      </c>
      <c r="C10314" s="59" t="s">
        <v>114</v>
      </c>
      <c r="D10314" s="2">
        <v>2828.6719999999996</v>
      </c>
      <c r="E10314" s="2">
        <v>330949532.39039993</v>
      </c>
      <c r="F10314" s="2">
        <v>62997630.320799991</v>
      </c>
      <c r="G10314" s="2">
        <v>108854418.25919999</v>
      </c>
      <c r="H10314" s="2">
        <v>12401821.834105263</v>
      </c>
      <c r="I10314" s="2">
        <v>7168659.2352000009</v>
      </c>
      <c r="J10314" s="2">
        <v>32560912.599999998</v>
      </c>
      <c r="K10314" s="2">
        <v>4924100</v>
      </c>
      <c r="L10314" s="2">
        <v>295711.68</v>
      </c>
      <c r="M10314" s="2">
        <v>11674685.220000001</v>
      </c>
    </row>
    <row r="10315" spans="1:13" ht="14.25" customHeight="1">
      <c r="A10315" s="59" t="s">
        <v>168</v>
      </c>
      <c r="B10315" s="59" t="s">
        <v>7</v>
      </c>
      <c r="C10315" s="59" t="s">
        <v>114</v>
      </c>
      <c r="D10315" s="2">
        <v>462.87360000000001</v>
      </c>
      <c r="E10315" s="2">
        <v>66674627.71199999</v>
      </c>
      <c r="F10315" s="2">
        <v>10308701.364599999</v>
      </c>
      <c r="G10315" s="2">
        <v>17812541.183999997</v>
      </c>
      <c r="H10315" s="2">
        <v>2024761.2631578946</v>
      </c>
      <c r="I10315" s="2">
        <v>1173055.1328</v>
      </c>
      <c r="J10315" s="2">
        <v>5328156.6399999997</v>
      </c>
      <c r="K10315" s="2">
        <v>805759.05999999994</v>
      </c>
      <c r="L10315" s="2">
        <v>48384.182000000001</v>
      </c>
      <c r="M10315" s="2">
        <v>1910402.6260000002</v>
      </c>
    </row>
    <row r="10316" spans="1:13" ht="14.25" customHeight="1">
      <c r="A10316" s="59" t="s">
        <v>168</v>
      </c>
      <c r="B10316" s="59" t="s">
        <v>7</v>
      </c>
      <c r="C10316" s="59" t="s">
        <v>114</v>
      </c>
      <c r="D10316" s="2">
        <v>2.4107999999999996</v>
      </c>
      <c r="E10316" s="2">
        <v>292918.70915999997</v>
      </c>
      <c r="F10316" s="2">
        <v>53691.090799999991</v>
      </c>
      <c r="G10316" s="2">
        <v>92773.881599999993</v>
      </c>
      <c r="H10316" s="2">
        <v>2477.1941052631578</v>
      </c>
      <c r="I10316" s="2">
        <v>6108.8688000000002</v>
      </c>
      <c r="J10316" s="2">
        <v>27751.26</v>
      </c>
      <c r="K10316" s="2">
        <v>4195.9399999999996</v>
      </c>
      <c r="L10316" s="2">
        <v>252.55999999999997</v>
      </c>
      <c r="M10316" s="2">
        <v>9950.8639999999996</v>
      </c>
    </row>
    <row r="10317" spans="1:13" ht="14.25" customHeight="1">
      <c r="A10317" s="59" t="s">
        <v>168</v>
      </c>
      <c r="B10317" s="59" t="s">
        <v>7</v>
      </c>
      <c r="C10317" s="59" t="s">
        <v>114</v>
      </c>
      <c r="D10317" s="2">
        <v>3259.4015999999997</v>
      </c>
      <c r="E10317" s="2">
        <v>481084742.69856</v>
      </c>
      <c r="F10317" s="2">
        <v>99324991.176399991</v>
      </c>
      <c r="G10317" s="2">
        <v>120173217.54239999</v>
      </c>
      <c r="H10317" s="2">
        <v>30323872.481684208</v>
      </c>
      <c r="I10317" s="2">
        <v>10034004.7512</v>
      </c>
      <c r="J10317" s="2">
        <v>46246772.460000001</v>
      </c>
      <c r="K10317" s="2">
        <v>5612112.7999999998</v>
      </c>
      <c r="L10317" s="2">
        <v>423396.99599999998</v>
      </c>
      <c r="M10317" s="2">
        <v>13452420.784</v>
      </c>
    </row>
    <row r="10318" spans="1:13" ht="14.25" customHeight="1">
      <c r="A10318" s="59" t="s">
        <v>168</v>
      </c>
      <c r="B10318" s="59" t="s">
        <v>7</v>
      </c>
      <c r="C10318" s="59" t="s">
        <v>114</v>
      </c>
      <c r="D10318" s="2">
        <v>1265.6699999999998</v>
      </c>
      <c r="E10318" s="2">
        <v>232433967.14999998</v>
      </c>
      <c r="F10318" s="2">
        <v>38569252.228999995</v>
      </c>
      <c r="G10318" s="2">
        <v>46664901.119999997</v>
      </c>
      <c r="H10318" s="2">
        <v>11757317.578105263</v>
      </c>
      <c r="I10318" s="2">
        <v>3896345.0951999999</v>
      </c>
      <c r="J10318" s="2">
        <v>17958248.459999997</v>
      </c>
      <c r="K10318" s="2">
        <v>2179247.58</v>
      </c>
      <c r="L10318" s="2">
        <v>164421.97200000001</v>
      </c>
      <c r="M10318" s="2">
        <v>5223757.1100000003</v>
      </c>
    </row>
    <row r="10319" spans="1:13" ht="14.25" customHeight="1">
      <c r="A10319" s="59" t="s">
        <v>168</v>
      </c>
      <c r="B10319" s="59" t="s">
        <v>7</v>
      </c>
      <c r="C10319" s="59" t="s">
        <v>114</v>
      </c>
      <c r="D10319" s="2">
        <v>295.72479999999996</v>
      </c>
      <c r="E10319" s="2">
        <v>44745057.20916</v>
      </c>
      <c r="F10319" s="2">
        <v>9011736.4418000001</v>
      </c>
      <c r="G10319" s="2">
        <v>10903293.081599999</v>
      </c>
      <c r="H10319" s="2">
        <v>2734296.5254736841</v>
      </c>
      <c r="I10319" s="2">
        <v>910379.08800000011</v>
      </c>
      <c r="J10319" s="2">
        <v>4195952.3</v>
      </c>
      <c r="K10319" s="2">
        <v>509190.48</v>
      </c>
      <c r="L10319" s="2">
        <v>38412.572</v>
      </c>
      <c r="M10319" s="2">
        <v>1220534.084</v>
      </c>
    </row>
    <row r="10320" spans="1:13" ht="14.25" customHeight="1">
      <c r="A10320" s="59" t="s">
        <v>168</v>
      </c>
      <c r="B10320" s="59" t="s">
        <v>7</v>
      </c>
      <c r="C10320" s="59" t="s">
        <v>114</v>
      </c>
      <c r="D10320" s="2">
        <v>1.6072</v>
      </c>
      <c r="E10320" s="2">
        <v>295154.24400000001</v>
      </c>
      <c r="F10320" s="2">
        <v>48976.754999999997</v>
      </c>
      <c r="G10320" s="2">
        <v>59258.054399999994</v>
      </c>
      <c r="H10320" s="2">
        <v>9702.4471578947359</v>
      </c>
      <c r="I10320" s="2">
        <v>4947.8472000000002</v>
      </c>
      <c r="J10320" s="2">
        <v>22802.559999999998</v>
      </c>
      <c r="K10320" s="2">
        <v>2769.14</v>
      </c>
      <c r="L10320" s="2">
        <v>209.26400000000001</v>
      </c>
      <c r="M10320" s="2">
        <v>6633.308</v>
      </c>
    </row>
    <row r="10321" spans="1:13" ht="14.25" customHeight="1">
      <c r="A10321" s="59" t="s">
        <v>168</v>
      </c>
      <c r="B10321" s="59" t="s">
        <v>7</v>
      </c>
      <c r="C10321" s="59" t="s">
        <v>114</v>
      </c>
      <c r="D10321" s="2">
        <v>1170.0415999999998</v>
      </c>
      <c r="E10321" s="2">
        <v>172697087.12255999</v>
      </c>
      <c r="F10321" s="2">
        <v>34491575.269400001</v>
      </c>
      <c r="G10321" s="2">
        <v>43438657.171199992</v>
      </c>
      <c r="H10321" s="2">
        <v>10854829.652210524</v>
      </c>
      <c r="I10321" s="2">
        <v>2848016.0952000003</v>
      </c>
      <c r="J10321" s="2">
        <v>12237759.539999999</v>
      </c>
      <c r="K10321" s="2">
        <v>2059696.4999999998</v>
      </c>
      <c r="L10321" s="2">
        <v>186927.774</v>
      </c>
      <c r="M10321" s="2">
        <v>4829074.3820000002</v>
      </c>
    </row>
    <row r="10322" spans="1:13" ht="14.25" customHeight="1">
      <c r="A10322" s="59" t="s">
        <v>168</v>
      </c>
      <c r="B10322" s="59" t="s">
        <v>7</v>
      </c>
      <c r="C10322" s="59" t="s">
        <v>114</v>
      </c>
      <c r="D10322" s="2">
        <v>400.99639999999994</v>
      </c>
      <c r="E10322" s="2">
        <v>73640983.877999991</v>
      </c>
      <c r="F10322" s="2">
        <v>11820942.8882</v>
      </c>
      <c r="G10322" s="2">
        <v>14887291.0272</v>
      </c>
      <c r="H10322" s="2">
        <v>3727169.098105263</v>
      </c>
      <c r="I10322" s="2">
        <v>976073.78159999999</v>
      </c>
      <c r="J10322" s="2">
        <v>4194117.1399999997</v>
      </c>
      <c r="K10322" s="2">
        <v>705899.46</v>
      </c>
      <c r="L10322" s="2">
        <v>64064.549999999996</v>
      </c>
      <c r="M10322" s="2">
        <v>1655019.3660000002</v>
      </c>
    </row>
    <row r="10323" spans="1:13" ht="14.25" customHeight="1">
      <c r="A10323" s="59" t="s">
        <v>168</v>
      </c>
      <c r="B10323" s="59" t="s">
        <v>7</v>
      </c>
      <c r="C10323" s="59" t="s">
        <v>114</v>
      </c>
      <c r="D10323" s="2">
        <v>16.071999999999999</v>
      </c>
      <c r="E10323" s="2">
        <v>2434624.7309999997</v>
      </c>
      <c r="F10323" s="2">
        <v>473784.78239999991</v>
      </c>
      <c r="G10323" s="2">
        <v>596684.21759999986</v>
      </c>
      <c r="H10323" s="2">
        <v>159306.07831578943</v>
      </c>
      <c r="I10323" s="2">
        <v>39122.265599999999</v>
      </c>
      <c r="J10323" s="2">
        <v>168101.63999999998</v>
      </c>
      <c r="K10323" s="2">
        <v>28291.64</v>
      </c>
      <c r="L10323" s="2">
        <v>2567.9940000000001</v>
      </c>
      <c r="M10323" s="2">
        <v>66333.08</v>
      </c>
    </row>
    <row r="10324" spans="1:13" ht="14.25" customHeight="1">
      <c r="A10324" s="59" t="s">
        <v>168</v>
      </c>
      <c r="B10324" s="59" t="s">
        <v>9</v>
      </c>
      <c r="C10324" s="59" t="s">
        <v>114</v>
      </c>
      <c r="D10324" s="2">
        <v>5480.5519999999997</v>
      </c>
      <c r="E10324" s="2">
        <v>828620002.42559993</v>
      </c>
      <c r="F10324" s="2">
        <v>366208780.90959996</v>
      </c>
      <c r="G10324" s="2">
        <v>140144192.63999999</v>
      </c>
      <c r="H10324" s="2">
        <v>17524986.138947368</v>
      </c>
      <c r="I10324" s="2">
        <v>19154109.268799998</v>
      </c>
      <c r="J10324" s="2">
        <v>54275571.219999999</v>
      </c>
      <c r="K10324" s="2">
        <v>9647531.2400000002</v>
      </c>
      <c r="L10324" s="2">
        <v>4134888.8680000002</v>
      </c>
      <c r="M10324" s="2">
        <v>22619702.050000001</v>
      </c>
    </row>
    <row r="10325" spans="1:13" ht="14.25" customHeight="1">
      <c r="A10325" s="59" t="s">
        <v>168</v>
      </c>
      <c r="B10325" s="59" t="s">
        <v>9</v>
      </c>
      <c r="C10325" s="59" t="s">
        <v>114</v>
      </c>
      <c r="D10325" s="2">
        <v>1018.1612</v>
      </c>
      <c r="E10325" s="2">
        <v>197815994.14499998</v>
      </c>
      <c r="F10325" s="2">
        <v>68033217.840599999</v>
      </c>
      <c r="G10325" s="2">
        <v>26035589.087999996</v>
      </c>
      <c r="H10325" s="2">
        <v>3261149.5983157889</v>
      </c>
      <c r="I10325" s="2">
        <v>3558381.5376000004</v>
      </c>
      <c r="J10325" s="2">
        <v>10083161.16</v>
      </c>
      <c r="K10325" s="2">
        <v>1792292.0399999998</v>
      </c>
      <c r="L10325" s="2">
        <v>768163.04399999999</v>
      </c>
      <c r="M10325" s="2">
        <v>4202223.1679999996</v>
      </c>
    </row>
    <row r="10326" spans="1:13" ht="14.25" customHeight="1">
      <c r="A10326" s="59" t="s">
        <v>168</v>
      </c>
      <c r="B10326" s="59" t="s">
        <v>11</v>
      </c>
      <c r="C10326" s="59" t="s">
        <v>114</v>
      </c>
      <c r="D10326" s="2">
        <v>7.2324000000000002</v>
      </c>
      <c r="E10326" s="2">
        <v>2588924.3687999998</v>
      </c>
      <c r="F10326" s="2">
        <v>1356961.9447999999</v>
      </c>
      <c r="G10326" s="2">
        <v>247680.67199999996</v>
      </c>
      <c r="H10326" s="2">
        <v>201973.97557894734</v>
      </c>
      <c r="I10326" s="2">
        <v>18148.6008</v>
      </c>
      <c r="J10326" s="2">
        <v>109032.12</v>
      </c>
      <c r="K10326" s="2">
        <v>12647.679999999998</v>
      </c>
      <c r="L10326" s="2">
        <v>5222.5800000000008</v>
      </c>
      <c r="M10326" s="2">
        <v>29850.788</v>
      </c>
    </row>
    <row r="10327" spans="1:13" ht="14.25" customHeight="1">
      <c r="A10327" s="59" t="s">
        <v>168</v>
      </c>
      <c r="B10327" s="59" t="s">
        <v>7</v>
      </c>
      <c r="C10327" s="59" t="s">
        <v>114</v>
      </c>
      <c r="D10327" s="2">
        <v>8606.5559999999987</v>
      </c>
      <c r="E10327" s="2">
        <v>1006951560.1991999</v>
      </c>
      <c r="F10327" s="2">
        <v>160292395.60859999</v>
      </c>
      <c r="G10327" s="2">
        <v>332688161.99039996</v>
      </c>
      <c r="H10327" s="2">
        <v>36774901.076210521</v>
      </c>
      <c r="I10327" s="2">
        <v>21387813.868800003</v>
      </c>
      <c r="J10327" s="2">
        <v>89316339.299999997</v>
      </c>
      <c r="K10327" s="2">
        <v>14761338.239999998</v>
      </c>
      <c r="L10327" s="2">
        <v>184804.46600000001</v>
      </c>
      <c r="M10327" s="2">
        <v>35521556.465999998</v>
      </c>
    </row>
    <row r="10328" spans="1:13" ht="14.25" customHeight="1">
      <c r="A10328" s="59" t="s">
        <v>168</v>
      </c>
      <c r="B10328" s="59" t="s">
        <v>7</v>
      </c>
      <c r="C10328" s="59" t="s">
        <v>114</v>
      </c>
      <c r="D10328" s="2">
        <v>259.56279999999998</v>
      </c>
      <c r="E10328" s="2">
        <v>37388723.525999993</v>
      </c>
      <c r="F10328" s="2">
        <v>4835818.0373999998</v>
      </c>
      <c r="G10328" s="2">
        <v>10042937.798399998</v>
      </c>
      <c r="H10328" s="2">
        <v>1111359.0164210526</v>
      </c>
      <c r="I10328" s="2">
        <v>641928.93119999999</v>
      </c>
      <c r="J10328" s="2">
        <v>2684629.1599999997</v>
      </c>
      <c r="K10328" s="2">
        <v>445979.13999999996</v>
      </c>
      <c r="L10328" s="2">
        <v>4884.3300000000008</v>
      </c>
      <c r="M10328" s="2">
        <v>1071284.6540000001</v>
      </c>
    </row>
    <row r="10329" spans="1:13" ht="14.25" customHeight="1">
      <c r="A10329" s="59" t="s">
        <v>168</v>
      </c>
      <c r="B10329" s="59" t="s">
        <v>7</v>
      </c>
      <c r="C10329" s="59" t="s">
        <v>114</v>
      </c>
      <c r="D10329" s="2">
        <v>88.395999999999987</v>
      </c>
      <c r="E10329" s="2">
        <v>10740352.669199999</v>
      </c>
      <c r="F10329" s="2">
        <v>1645885.4269999997</v>
      </c>
      <c r="G10329" s="2">
        <v>3414091.9103999995</v>
      </c>
      <c r="H10329" s="2">
        <v>343423.87199999997</v>
      </c>
      <c r="I10329" s="2">
        <v>220668.49440000003</v>
      </c>
      <c r="J10329" s="2">
        <v>920265.5</v>
      </c>
      <c r="K10329" s="2">
        <v>151362.97999999998</v>
      </c>
      <c r="L10329" s="2">
        <v>2118.7979999999998</v>
      </c>
      <c r="M10329" s="2">
        <v>364833.74400000001</v>
      </c>
    </row>
    <row r="10330" spans="1:13" ht="14.25" customHeight="1">
      <c r="A10330" s="59" t="s">
        <v>168</v>
      </c>
      <c r="B10330" s="59" t="s">
        <v>9</v>
      </c>
      <c r="C10330" s="59" t="s">
        <v>114</v>
      </c>
      <c r="D10330" s="2">
        <v>3698.1671999999999</v>
      </c>
      <c r="E10330" s="2">
        <v>316179982.19808</v>
      </c>
      <c r="F10330" s="2">
        <v>93779568.959999993</v>
      </c>
      <c r="G10330" s="2">
        <v>85333701.734399989</v>
      </c>
      <c r="H10330" s="2">
        <v>12194232.22231579</v>
      </c>
      <c r="I10330" s="2">
        <v>12134231.7192</v>
      </c>
      <c r="J10330" s="2">
        <v>34447544.82</v>
      </c>
      <c r="K10330" s="2">
        <v>6539592.6599999992</v>
      </c>
      <c r="L10330" s="2">
        <v>95313.437999999995</v>
      </c>
      <c r="M10330" s="2">
        <v>15263323.789999999</v>
      </c>
    </row>
    <row r="10331" spans="1:13" ht="14.25" customHeight="1">
      <c r="A10331" s="59" t="s">
        <v>168</v>
      </c>
      <c r="B10331" s="59" t="s">
        <v>9</v>
      </c>
      <c r="C10331" s="59" t="s">
        <v>114</v>
      </c>
      <c r="D10331" s="2">
        <v>207.3288</v>
      </c>
      <c r="E10331" s="2">
        <v>23347814.489999998</v>
      </c>
      <c r="F10331" s="2">
        <v>5188714.7461999999</v>
      </c>
      <c r="G10331" s="2">
        <v>4715244.5567999994</v>
      </c>
      <c r="H10331" s="2">
        <v>661322.57684210513</v>
      </c>
      <c r="I10331" s="2">
        <v>676105.12080000003</v>
      </c>
      <c r="J10331" s="2">
        <v>2085090.2599999998</v>
      </c>
      <c r="K10331" s="2">
        <v>360993.51999999996</v>
      </c>
      <c r="L10331" s="2">
        <v>5961.3180000000002</v>
      </c>
      <c r="M10331" s="2">
        <v>855702.14399999997</v>
      </c>
    </row>
    <row r="10332" spans="1:13" ht="14.25" customHeight="1">
      <c r="A10332" s="59" t="s">
        <v>168</v>
      </c>
      <c r="B10332" s="59" t="s">
        <v>9</v>
      </c>
      <c r="C10332" s="59" t="s">
        <v>114</v>
      </c>
      <c r="D10332" s="2">
        <v>12.053999999999998</v>
      </c>
      <c r="E10332" s="2">
        <v>1084870.8485999999</v>
      </c>
      <c r="F10332" s="2">
        <v>301671.35799999995</v>
      </c>
      <c r="G10332" s="2">
        <v>274140.03839999996</v>
      </c>
      <c r="H10332" s="2">
        <v>62199.572210526312</v>
      </c>
      <c r="I10332" s="2">
        <v>39310.012799999997</v>
      </c>
      <c r="J10332" s="2">
        <v>121226.34</v>
      </c>
      <c r="K10332" s="2">
        <v>20987.899999999998</v>
      </c>
      <c r="L10332" s="2">
        <v>347.27000000000004</v>
      </c>
      <c r="M10332" s="2">
        <v>49750.712</v>
      </c>
    </row>
    <row r="10333" spans="1:13" ht="14.25" customHeight="1">
      <c r="A10333" s="59" t="s">
        <v>168</v>
      </c>
      <c r="B10333" s="59" t="s">
        <v>9</v>
      </c>
      <c r="C10333" s="59" t="s">
        <v>114</v>
      </c>
      <c r="D10333" s="2">
        <v>49051.743999999992</v>
      </c>
      <c r="E10333" s="2">
        <v>7019039686.982399</v>
      </c>
      <c r="F10333" s="2">
        <v>2756022354.6955996</v>
      </c>
      <c r="G10333" s="2">
        <v>1257129530.2272</v>
      </c>
      <c r="H10333" s="2">
        <v>152865049.23284209</v>
      </c>
      <c r="I10333" s="2">
        <v>170650874.43360001</v>
      </c>
      <c r="J10333" s="2">
        <v>499921099.13999999</v>
      </c>
      <c r="K10333" s="2">
        <v>81017933.560000002</v>
      </c>
      <c r="L10333" s="2">
        <v>18034288.535999998</v>
      </c>
      <c r="M10333" s="2">
        <v>202449651.58000001</v>
      </c>
    </row>
    <row r="10334" spans="1:13" ht="14.25" customHeight="1">
      <c r="A10334" s="59" t="s">
        <v>168</v>
      </c>
      <c r="B10334" s="59" t="s">
        <v>9</v>
      </c>
      <c r="C10334" s="59" t="s">
        <v>114</v>
      </c>
      <c r="D10334" s="2">
        <v>225.00799999999998</v>
      </c>
      <c r="E10334" s="2">
        <v>43716241.799999997</v>
      </c>
      <c r="F10334" s="2">
        <v>12589169.638</v>
      </c>
      <c r="G10334" s="2">
        <v>5739379.1615999993</v>
      </c>
      <c r="H10334" s="2">
        <v>687333.7364210526</v>
      </c>
      <c r="I10334" s="2">
        <v>782521.47360000003</v>
      </c>
      <c r="J10334" s="2">
        <v>2377553.9199999999</v>
      </c>
      <c r="K10334" s="2">
        <v>369801.13999999996</v>
      </c>
      <c r="L10334" s="2">
        <v>81981.877999999997</v>
      </c>
      <c r="M10334" s="2">
        <v>928668.53200000001</v>
      </c>
    </row>
    <row r="10335" spans="1:13" ht="14.25" customHeight="1">
      <c r="A10335" s="59" t="s">
        <v>168</v>
      </c>
      <c r="B10335" s="59" t="s">
        <v>9</v>
      </c>
      <c r="C10335" s="59" t="s">
        <v>114</v>
      </c>
      <c r="D10335" s="2">
        <v>445.99799999999993</v>
      </c>
      <c r="E10335" s="2">
        <v>59873709.079799995</v>
      </c>
      <c r="F10335" s="2">
        <v>24953529.010799997</v>
      </c>
      <c r="G10335" s="2">
        <v>11376271.968</v>
      </c>
      <c r="H10335" s="2">
        <v>1329133.3389473683</v>
      </c>
      <c r="I10335" s="2">
        <v>1551073.4927999999</v>
      </c>
      <c r="J10335" s="2">
        <v>4712648.2399999993</v>
      </c>
      <c r="K10335" s="2">
        <v>732991.44</v>
      </c>
      <c r="L10335" s="2">
        <v>162505.22200000001</v>
      </c>
      <c r="M10335" s="2">
        <v>1840752.892</v>
      </c>
    </row>
    <row r="10336" spans="1:13" ht="14.25" customHeight="1">
      <c r="A10336" s="59" t="s">
        <v>168</v>
      </c>
      <c r="B10336" s="59" t="s">
        <v>11</v>
      </c>
      <c r="C10336" s="59" t="s">
        <v>114</v>
      </c>
      <c r="D10336" s="2">
        <v>0.80359999999999998</v>
      </c>
      <c r="E10336" s="2">
        <v>342092.51999999996</v>
      </c>
      <c r="F10336" s="2">
        <v>128414.14839999999</v>
      </c>
      <c r="G10336" s="2">
        <v>26612.870399999996</v>
      </c>
      <c r="H10336" s="2">
        <v>1506.4522105263156</v>
      </c>
      <c r="I10336" s="2">
        <v>1970.4599999999998</v>
      </c>
      <c r="J10336" s="2">
        <v>10724.779999999999</v>
      </c>
      <c r="K10336" s="2">
        <v>1391.54</v>
      </c>
      <c r="L10336" s="2">
        <v>221.892</v>
      </c>
      <c r="M10336" s="2">
        <v>3317.556</v>
      </c>
    </row>
    <row r="10337" spans="1:13" ht="14.25" customHeight="1">
      <c r="A10337" s="59" t="s">
        <v>168</v>
      </c>
      <c r="B10337" s="59" t="s">
        <v>11</v>
      </c>
      <c r="C10337" s="59" t="s">
        <v>114</v>
      </c>
      <c r="D10337" s="2">
        <v>151.07679999999999</v>
      </c>
      <c r="E10337" s="2">
        <v>51588912.430439994</v>
      </c>
      <c r="F10337" s="2">
        <v>24142616.324599996</v>
      </c>
      <c r="G10337" s="2">
        <v>5003475.4751999993</v>
      </c>
      <c r="H10337" s="2">
        <v>744815.08042105264</v>
      </c>
      <c r="I10337" s="2">
        <v>370812.2328</v>
      </c>
      <c r="J10337" s="2">
        <v>2015967.5399999998</v>
      </c>
      <c r="K10337" s="2">
        <v>261306.93999999997</v>
      </c>
      <c r="L10337" s="2">
        <v>41777.934000000001</v>
      </c>
      <c r="M10337" s="2">
        <v>623533.65799999994</v>
      </c>
    </row>
    <row r="10338" spans="1:13" ht="14.25" customHeight="1">
      <c r="A10338" s="59" t="s">
        <v>168</v>
      </c>
      <c r="B10338" s="59" t="s">
        <v>7</v>
      </c>
      <c r="C10338" s="59" t="s">
        <v>114</v>
      </c>
      <c r="D10338" s="2">
        <v>12089.358399999999</v>
      </c>
      <c r="E10338" s="2">
        <v>1414433171.9548798</v>
      </c>
      <c r="F10338" s="2">
        <v>269325142.76919997</v>
      </c>
      <c r="G10338" s="2">
        <v>465371421.02399993</v>
      </c>
      <c r="H10338" s="2">
        <v>53029916.927999996</v>
      </c>
      <c r="I10338" s="2">
        <v>30534958.411200002</v>
      </c>
      <c r="J10338" s="2">
        <v>138977059.57999998</v>
      </c>
      <c r="K10338" s="2">
        <v>21067515.439999998</v>
      </c>
      <c r="L10338" s="2">
        <v>1252233.9720000001</v>
      </c>
      <c r="M10338" s="2">
        <v>49896011.571999997</v>
      </c>
    </row>
    <row r="10339" spans="1:13" ht="14.25" customHeight="1">
      <c r="A10339" s="59" t="s">
        <v>168</v>
      </c>
      <c r="B10339" s="59" t="s">
        <v>7</v>
      </c>
      <c r="C10339" s="59" t="s">
        <v>114</v>
      </c>
      <c r="D10339" s="2">
        <v>265.99160000000001</v>
      </c>
      <c r="E10339" s="2">
        <v>38314760.022</v>
      </c>
      <c r="F10339" s="2">
        <v>5930194.5801999988</v>
      </c>
      <c r="G10339" s="2">
        <v>10246926.5088</v>
      </c>
      <c r="H10339" s="2">
        <v>1151282.4858947368</v>
      </c>
      <c r="I10339" s="2">
        <v>667843.35840000003</v>
      </c>
      <c r="J10339" s="2">
        <v>3051034.6799999997</v>
      </c>
      <c r="K10339" s="2">
        <v>464525.07999999996</v>
      </c>
      <c r="L10339" s="2">
        <v>27097.884000000002</v>
      </c>
      <c r="M10339" s="2">
        <v>1097817.8859999999</v>
      </c>
    </row>
    <row r="10340" spans="1:13" ht="14.25" customHeight="1">
      <c r="A10340" s="59" t="s">
        <v>168</v>
      </c>
      <c r="B10340" s="59" t="s">
        <v>7</v>
      </c>
      <c r="C10340" s="59" t="s">
        <v>114</v>
      </c>
      <c r="D10340" s="2">
        <v>11700.415999999999</v>
      </c>
      <c r="E10340" s="2">
        <v>1726970871.2255998</v>
      </c>
      <c r="F10340" s="2">
        <v>356356188.15319997</v>
      </c>
      <c r="G10340" s="2">
        <v>432284690.24639994</v>
      </c>
      <c r="H10340" s="2">
        <v>108789522.77557893</v>
      </c>
      <c r="I10340" s="2">
        <v>36150256.648800001</v>
      </c>
      <c r="J10340" s="2">
        <v>165713892.66</v>
      </c>
      <c r="K10340" s="2">
        <v>20107138</v>
      </c>
      <c r="L10340" s="2">
        <v>1543206.544</v>
      </c>
      <c r="M10340" s="2">
        <v>48290742.918000005</v>
      </c>
    </row>
    <row r="10341" spans="1:13" ht="14.25" customHeight="1">
      <c r="A10341" s="59" t="s">
        <v>168</v>
      </c>
      <c r="B10341" s="59" t="s">
        <v>7</v>
      </c>
      <c r="C10341" s="59" t="s">
        <v>114</v>
      </c>
      <c r="D10341" s="2">
        <v>787.52799999999991</v>
      </c>
      <c r="E10341" s="2">
        <v>144625579.56</v>
      </c>
      <c r="F10341" s="2">
        <v>23996296.926799998</v>
      </c>
      <c r="G10341" s="2">
        <v>29046679.468799993</v>
      </c>
      <c r="H10341" s="2">
        <v>7304151.6227368405</v>
      </c>
      <c r="I10341" s="2">
        <v>2425962.1608000002</v>
      </c>
      <c r="J10341" s="2">
        <v>11170408.18</v>
      </c>
      <c r="K10341" s="2">
        <v>1355518.22</v>
      </c>
      <c r="L10341" s="2">
        <v>102578.14599999999</v>
      </c>
      <c r="M10341" s="2">
        <v>3250338.0580000002</v>
      </c>
    </row>
    <row r="10342" spans="1:13" ht="14.25" customHeight="1">
      <c r="A10342" s="59" t="s">
        <v>168</v>
      </c>
      <c r="B10342" s="59" t="s">
        <v>7</v>
      </c>
      <c r="C10342" s="59" t="s">
        <v>114</v>
      </c>
      <c r="D10342" s="2">
        <v>98.842799999999983</v>
      </c>
      <c r="E10342" s="2">
        <v>14948830.539719997</v>
      </c>
      <c r="F10342" s="2">
        <v>3012070.8301999997</v>
      </c>
      <c r="G10342" s="2">
        <v>3644310.9119999995</v>
      </c>
      <c r="H10342" s="2">
        <v>914018.74863157887</v>
      </c>
      <c r="I10342" s="2">
        <v>304284.18959999998</v>
      </c>
      <c r="J10342" s="2">
        <v>1402452.5599999998</v>
      </c>
      <c r="K10342" s="2">
        <v>170191.81999999998</v>
      </c>
      <c r="L10342" s="2">
        <v>12838.165999999999</v>
      </c>
      <c r="M10342" s="2">
        <v>407951.14799999999</v>
      </c>
    </row>
    <row r="10343" spans="1:13" ht="14.25" customHeight="1">
      <c r="A10343" s="59" t="s">
        <v>168</v>
      </c>
      <c r="B10343" s="59" t="s">
        <v>7</v>
      </c>
      <c r="C10343" s="59" t="s">
        <v>114</v>
      </c>
      <c r="D10343" s="2">
        <v>3342.9759999999997</v>
      </c>
      <c r="E10343" s="2">
        <v>493420248.92159998</v>
      </c>
      <c r="F10343" s="2">
        <v>98705330.829400003</v>
      </c>
      <c r="G10343" s="2">
        <v>124116306.2784</v>
      </c>
      <c r="H10343" s="2">
        <v>31091643.557052627</v>
      </c>
      <c r="I10343" s="2">
        <v>8072977.2768000001</v>
      </c>
      <c r="J10343" s="2">
        <v>34813872.439999998</v>
      </c>
      <c r="K10343" s="2">
        <v>5908128.6999999993</v>
      </c>
      <c r="L10343" s="2">
        <v>532023.95400000003</v>
      </c>
      <c r="M10343" s="2">
        <v>13797354.604000002</v>
      </c>
    </row>
    <row r="10344" spans="1:13" ht="14.25" customHeight="1">
      <c r="A10344" s="59" t="s">
        <v>168</v>
      </c>
      <c r="B10344" s="59" t="s">
        <v>7</v>
      </c>
      <c r="C10344" s="59" t="s">
        <v>114</v>
      </c>
      <c r="D10344" s="2">
        <v>192.86399999999998</v>
      </c>
      <c r="E10344" s="2">
        <v>35418509.280000001</v>
      </c>
      <c r="F10344" s="2">
        <v>5761373.316399999</v>
      </c>
      <c r="G10344" s="2">
        <v>7163031.1487999996</v>
      </c>
      <c r="H10344" s="2">
        <v>1816541.4770526318</v>
      </c>
      <c r="I10344" s="2">
        <v>438580.11600000004</v>
      </c>
      <c r="J10344" s="2">
        <v>1944549.64</v>
      </c>
      <c r="K10344" s="2">
        <v>350703.33999999997</v>
      </c>
      <c r="L10344" s="2">
        <v>29823.727999999999</v>
      </c>
      <c r="M10344" s="2">
        <v>796001.47000000009</v>
      </c>
    </row>
    <row r="10345" spans="1:13" ht="14.25" customHeight="1">
      <c r="A10345" s="59" t="s">
        <v>168</v>
      </c>
      <c r="B10345" s="59" t="s">
        <v>7</v>
      </c>
      <c r="C10345" s="59" t="s">
        <v>114</v>
      </c>
      <c r="D10345" s="2">
        <v>8.0359999999999996</v>
      </c>
      <c r="E10345" s="2">
        <v>1222304.5296</v>
      </c>
      <c r="F10345" s="2">
        <v>236893.18659999999</v>
      </c>
      <c r="G10345" s="2">
        <v>298341.71519999998</v>
      </c>
      <c r="H10345" s="2">
        <v>50340.61136842105</v>
      </c>
      <c r="I10345" s="2">
        <v>19560.247200000002</v>
      </c>
      <c r="J10345" s="2">
        <v>84050.819999999992</v>
      </c>
      <c r="K10345" s="2">
        <v>14145</v>
      </c>
      <c r="L10345" s="2">
        <v>1284.4480000000001</v>
      </c>
      <c r="M10345" s="2">
        <v>33166.54</v>
      </c>
    </row>
    <row r="10346" spans="1:13" ht="14.25" customHeight="1">
      <c r="A10346" s="59" t="s">
        <v>168</v>
      </c>
      <c r="B10346" s="59" t="s">
        <v>9</v>
      </c>
      <c r="C10346" s="59" t="s">
        <v>114</v>
      </c>
      <c r="D10346" s="2">
        <v>29524.263999999996</v>
      </c>
      <c r="E10346" s="2">
        <v>4463856142.0991993</v>
      </c>
      <c r="F10346" s="2">
        <v>1978185905.8233998</v>
      </c>
      <c r="G10346" s="2">
        <v>757066401.21599996</v>
      </c>
      <c r="H10346" s="2">
        <v>94282755.900631577</v>
      </c>
      <c r="I10346" s="2">
        <v>103165464.8664</v>
      </c>
      <c r="J10346" s="2">
        <v>284246797.51999998</v>
      </c>
      <c r="K10346" s="2">
        <v>52152068.879999995</v>
      </c>
      <c r="L10346" s="2">
        <v>22448902.035999998</v>
      </c>
      <c r="M10346" s="2">
        <v>121854525.51799999</v>
      </c>
    </row>
    <row r="10347" spans="1:13" ht="14.25" customHeight="1">
      <c r="A10347" s="59" t="s">
        <v>168</v>
      </c>
      <c r="B10347" s="59" t="s">
        <v>9</v>
      </c>
      <c r="C10347" s="59" t="s">
        <v>114</v>
      </c>
      <c r="D10347" s="2">
        <v>715.20399999999995</v>
      </c>
      <c r="E10347" s="2">
        <v>138955197.15000001</v>
      </c>
      <c r="F10347" s="2">
        <v>47761581.854599997</v>
      </c>
      <c r="G10347" s="2">
        <v>18277632.326399997</v>
      </c>
      <c r="H10347" s="2">
        <v>2301963.3852631575</v>
      </c>
      <c r="I10347" s="2">
        <v>2499888.5063999998</v>
      </c>
      <c r="J10347" s="2">
        <v>7131139.0199999996</v>
      </c>
      <c r="K10347" s="2">
        <v>1258021.8599999999</v>
      </c>
      <c r="L10347" s="2">
        <v>538615.77</v>
      </c>
      <c r="M10347" s="2">
        <v>2951838.2960000001</v>
      </c>
    </row>
    <row r="10348" spans="1:13" ht="14.25" customHeight="1">
      <c r="A10348" s="59" t="s">
        <v>168</v>
      </c>
      <c r="B10348" s="59" t="s">
        <v>9</v>
      </c>
      <c r="C10348" s="59" t="s">
        <v>114</v>
      </c>
      <c r="D10348" s="2">
        <v>1.6072</v>
      </c>
      <c r="E10348" s="2">
        <v>250236.70055999997</v>
      </c>
      <c r="F10348" s="2">
        <v>107391.72639999999</v>
      </c>
      <c r="G10348" s="2">
        <v>41098.924800000001</v>
      </c>
      <c r="H10348" s="2">
        <v>155.36842105263159</v>
      </c>
      <c r="I10348" s="2">
        <v>5617.3608000000004</v>
      </c>
      <c r="J10348" s="2">
        <v>15917.019999999999</v>
      </c>
      <c r="K10348" s="2">
        <v>2828.18</v>
      </c>
      <c r="L10348" s="2">
        <v>1213.19</v>
      </c>
      <c r="M10348" s="2">
        <v>6633.308</v>
      </c>
    </row>
    <row r="10349" spans="1:13" ht="14.25" customHeight="1">
      <c r="A10349" s="59" t="s">
        <v>168</v>
      </c>
      <c r="B10349" s="59" t="s">
        <v>11</v>
      </c>
      <c r="C10349" s="59" t="s">
        <v>114</v>
      </c>
      <c r="D10349" s="2">
        <v>20.09</v>
      </c>
      <c r="E10349" s="2">
        <v>6701799.3134399997</v>
      </c>
      <c r="F10349" s="2">
        <v>3771311.9462000001</v>
      </c>
      <c r="G10349" s="2">
        <v>687923.84639999992</v>
      </c>
      <c r="H10349" s="2">
        <v>620485.54105263157</v>
      </c>
      <c r="I10349" s="2">
        <v>50592.556799999998</v>
      </c>
      <c r="J10349" s="2">
        <v>301594.36</v>
      </c>
      <c r="K10349" s="2">
        <v>35025.479999999996</v>
      </c>
      <c r="L10349" s="2">
        <v>14089.24</v>
      </c>
      <c r="M10349" s="2">
        <v>82917.251999999993</v>
      </c>
    </row>
    <row r="10350" spans="1:13" ht="14.25" customHeight="1">
      <c r="A10350" s="59" t="s">
        <v>132</v>
      </c>
      <c r="B10350" s="59" t="s">
        <v>7</v>
      </c>
      <c r="C10350" s="59" t="s">
        <v>112</v>
      </c>
      <c r="D10350" s="2">
        <v>2925.1039999999998</v>
      </c>
      <c r="E10350" s="2">
        <v>300097242.24479997</v>
      </c>
      <c r="F10350" s="2">
        <v>56579569.991999991</v>
      </c>
      <c r="G10350" s="2">
        <v>103486941.50399998</v>
      </c>
      <c r="H10350" s="2">
        <v>6171820.3553684205</v>
      </c>
      <c r="I10350" s="2">
        <v>8977034.0664000008</v>
      </c>
      <c r="J10350" s="2">
        <v>30774502.419999998</v>
      </c>
      <c r="K10350" s="2">
        <v>6488538.6399999997</v>
      </c>
      <c r="L10350" s="2">
        <v>2126685.088</v>
      </c>
      <c r="M10350" s="2">
        <v>7258234.3459999999</v>
      </c>
    </row>
    <row r="10351" spans="1:13" ht="14.25" customHeight="1">
      <c r="A10351" s="59" t="s">
        <v>132</v>
      </c>
      <c r="B10351" s="59" t="s">
        <v>7</v>
      </c>
      <c r="C10351" s="59" t="s">
        <v>112</v>
      </c>
      <c r="D10351" s="2">
        <v>2625.3611999999998</v>
      </c>
      <c r="E10351" s="2">
        <v>305395141.58999997</v>
      </c>
      <c r="F10351" s="2">
        <v>50846235.320999995</v>
      </c>
      <c r="G10351" s="2">
        <v>92570202.259199992</v>
      </c>
      <c r="H10351" s="2">
        <v>5551190.6324210521</v>
      </c>
      <c r="I10351" s="2">
        <v>8034263.2728000004</v>
      </c>
      <c r="J10351" s="2">
        <v>27579270.739999998</v>
      </c>
      <c r="K10351" s="2">
        <v>6051652.4799999995</v>
      </c>
      <c r="L10351" s="2">
        <v>2021860.9620000001</v>
      </c>
      <c r="M10351" s="2">
        <v>6514464.0879999995</v>
      </c>
    </row>
    <row r="10352" spans="1:13" ht="14.25" customHeight="1">
      <c r="A10352" s="59" t="s">
        <v>132</v>
      </c>
      <c r="B10352" s="59" t="s">
        <v>7</v>
      </c>
      <c r="C10352" s="59" t="s">
        <v>112</v>
      </c>
      <c r="D10352" s="2">
        <v>848.60159999999985</v>
      </c>
      <c r="E10352" s="2">
        <v>88363575.905220002</v>
      </c>
      <c r="F10352" s="2">
        <v>16432053.266999997</v>
      </c>
      <c r="G10352" s="2">
        <v>29921231.116799999</v>
      </c>
      <c r="H10352" s="2">
        <v>1704658.8126315789</v>
      </c>
      <c r="I10352" s="2">
        <v>2595566.0735999998</v>
      </c>
      <c r="J10352" s="2">
        <v>8910356.9799999986</v>
      </c>
      <c r="K10352" s="2">
        <v>1949530.3199999998</v>
      </c>
      <c r="L10352" s="2">
        <v>650212.11200000008</v>
      </c>
      <c r="M10352" s="2">
        <v>2105686.5280000004</v>
      </c>
    </row>
    <row r="10353" spans="1:13" ht="14.25" customHeight="1">
      <c r="A10353" s="59" t="s">
        <v>132</v>
      </c>
      <c r="B10353" s="59" t="s">
        <v>7</v>
      </c>
      <c r="C10353" s="59" t="s">
        <v>112</v>
      </c>
      <c r="D10353" s="2">
        <v>25.715199999999999</v>
      </c>
      <c r="E10353" s="2">
        <v>2991320.6399999997</v>
      </c>
      <c r="F10353" s="2">
        <v>498036.52839999995</v>
      </c>
      <c r="G10353" s="2">
        <v>906716.6399999999</v>
      </c>
      <c r="H10353" s="2">
        <v>57560.892631578943</v>
      </c>
      <c r="I10353" s="2">
        <v>78693.530400000003</v>
      </c>
      <c r="J10353" s="2">
        <v>270139.15999999997</v>
      </c>
      <c r="K10353" s="2">
        <v>59274.52</v>
      </c>
      <c r="L10353" s="2">
        <v>19801.606</v>
      </c>
      <c r="M10353" s="2">
        <v>63808.381999999998</v>
      </c>
    </row>
    <row r="10354" spans="1:13" ht="14.25" customHeight="1">
      <c r="A10354" s="59" t="s">
        <v>132</v>
      </c>
      <c r="B10354" s="59" t="s">
        <v>7</v>
      </c>
      <c r="C10354" s="59" t="s">
        <v>112</v>
      </c>
      <c r="D10354" s="2">
        <v>7.2324000000000002</v>
      </c>
      <c r="E10354" s="2">
        <v>730025.43767999997</v>
      </c>
      <c r="F10354" s="2">
        <v>223087.42879999997</v>
      </c>
      <c r="G10354" s="2">
        <v>263455.37279999995</v>
      </c>
      <c r="H10354" s="2">
        <v>-3237106.0244210525</v>
      </c>
      <c r="I10354" s="2">
        <v>36517.716</v>
      </c>
      <c r="J10354" s="2">
        <v>139559.9</v>
      </c>
      <c r="K10354" s="2">
        <v>17917</v>
      </c>
      <c r="L10354" s="2">
        <v>4353.0519999999997</v>
      </c>
      <c r="M10354" s="2">
        <v>17946.191999999999</v>
      </c>
    </row>
    <row r="10355" spans="1:13" ht="14.25" customHeight="1">
      <c r="A10355" s="59" t="s">
        <v>132</v>
      </c>
      <c r="B10355" s="59" t="s">
        <v>7</v>
      </c>
      <c r="C10355" s="59" t="s">
        <v>112</v>
      </c>
      <c r="D10355" s="2">
        <v>4294.4384</v>
      </c>
      <c r="E10355" s="2">
        <v>440596645.03007996</v>
      </c>
      <c r="F10355" s="2">
        <v>82318859.5502</v>
      </c>
      <c r="G10355" s="2">
        <v>154569637.36319998</v>
      </c>
      <c r="H10355" s="2">
        <v>6736942.534736841</v>
      </c>
      <c r="I10355" s="2">
        <v>13194178.9056</v>
      </c>
      <c r="J10355" s="2">
        <v>45096369.039999999</v>
      </c>
      <c r="K10355" s="2">
        <v>5089207</v>
      </c>
      <c r="L10355" s="2">
        <v>4090703.4960000003</v>
      </c>
      <c r="M10355" s="2">
        <v>16797546.414000001</v>
      </c>
    </row>
    <row r="10356" spans="1:13" ht="14.25" customHeight="1">
      <c r="A10356" s="59" t="s">
        <v>132</v>
      </c>
      <c r="B10356" s="59" t="s">
        <v>7</v>
      </c>
      <c r="C10356" s="59" t="s">
        <v>112</v>
      </c>
      <c r="D10356" s="2">
        <v>891.19239999999991</v>
      </c>
      <c r="E10356" s="2">
        <v>103667955.92999999</v>
      </c>
      <c r="F10356" s="2">
        <v>17040377.573199999</v>
      </c>
      <c r="G10356" s="2">
        <v>31404334.022399999</v>
      </c>
      <c r="H10356" s="2">
        <v>1395611.1359999999</v>
      </c>
      <c r="I10356" s="2">
        <v>2626980.0767999999</v>
      </c>
      <c r="J10356" s="2">
        <v>9075509.9000000004</v>
      </c>
      <c r="K10356" s="2">
        <v>1122043.72</v>
      </c>
      <c r="L10356" s="2">
        <v>1006241.4340000001</v>
      </c>
      <c r="M10356" s="2">
        <v>3485867.3960000002</v>
      </c>
    </row>
    <row r="10357" spans="1:13" ht="14.25" customHeight="1">
      <c r="A10357" s="59" t="s">
        <v>132</v>
      </c>
      <c r="B10357" s="59" t="s">
        <v>7</v>
      </c>
      <c r="C10357" s="59" t="s">
        <v>112</v>
      </c>
      <c r="D10357" s="2">
        <v>122.1472</v>
      </c>
      <c r="E10357" s="2">
        <v>11874962.17908</v>
      </c>
      <c r="F10357" s="2">
        <v>2340629.9431999996</v>
      </c>
      <c r="G10357" s="2">
        <v>4296077.8751999997</v>
      </c>
      <c r="H10357" s="2">
        <v>180083.18652631578</v>
      </c>
      <c r="I10357" s="2">
        <v>357741.66239999997</v>
      </c>
      <c r="J10357" s="2">
        <v>1238896.18</v>
      </c>
      <c r="K10357" s="2">
        <v>156154.23999999999</v>
      </c>
      <c r="L10357" s="2">
        <v>142939.94</v>
      </c>
      <c r="M10357" s="2">
        <v>477774.06599999999</v>
      </c>
    </row>
    <row r="10358" spans="1:13" ht="14.25" customHeight="1">
      <c r="A10358" s="59" t="s">
        <v>132</v>
      </c>
      <c r="B10358" s="59" t="s">
        <v>7</v>
      </c>
      <c r="C10358" s="59" t="s">
        <v>112</v>
      </c>
      <c r="D10358" s="2">
        <v>41.787199999999999</v>
      </c>
      <c r="E10358" s="2">
        <v>4287103.4606400002</v>
      </c>
      <c r="F10358" s="2">
        <v>789098.04579999996</v>
      </c>
      <c r="G10358" s="2">
        <v>1470488.0255999998</v>
      </c>
      <c r="H10358" s="2">
        <v>67799.050105263144</v>
      </c>
      <c r="I10358" s="2">
        <v>119005.15680000001</v>
      </c>
      <c r="J10358" s="2">
        <v>411887.63999999996</v>
      </c>
      <c r="K10358" s="2">
        <v>53667.359999999993</v>
      </c>
      <c r="L10358" s="2">
        <v>10619.246000000001</v>
      </c>
      <c r="M10358" s="2">
        <v>0</v>
      </c>
    </row>
    <row r="10359" spans="1:13" ht="14.25" customHeight="1">
      <c r="A10359" s="59" t="s">
        <v>132</v>
      </c>
      <c r="B10359" s="59" t="s">
        <v>7</v>
      </c>
      <c r="C10359" s="59" t="s">
        <v>112</v>
      </c>
      <c r="D10359" s="2">
        <v>1922.2111999999997</v>
      </c>
      <c r="E10359" s="2">
        <v>197206759.18943998</v>
      </c>
      <c r="F10359" s="2">
        <v>38950981.392399997</v>
      </c>
      <c r="G10359" s="2">
        <v>67977934.924799994</v>
      </c>
      <c r="H10359" s="2">
        <v>6893050.5094736833</v>
      </c>
      <c r="I10359" s="2">
        <v>6541420.6367999995</v>
      </c>
      <c r="J10359" s="2">
        <v>22527873.939999998</v>
      </c>
      <c r="K10359" s="2">
        <v>2217354.6199999996</v>
      </c>
      <c r="L10359" s="2">
        <v>7681117.2020000005</v>
      </c>
      <c r="M10359" s="2">
        <v>6698795.0040000007</v>
      </c>
    </row>
    <row r="10360" spans="1:13" ht="14.25" customHeight="1">
      <c r="A10360" s="59" t="s">
        <v>132</v>
      </c>
      <c r="B10360" s="59" t="s">
        <v>7</v>
      </c>
      <c r="C10360" s="59" t="s">
        <v>112</v>
      </c>
      <c r="D10360" s="2">
        <v>433.1404</v>
      </c>
      <c r="E10360" s="2">
        <v>50385057.029999994</v>
      </c>
      <c r="F10360" s="2">
        <v>8779655.4251999985</v>
      </c>
      <c r="G10360" s="2">
        <v>15318179.116799997</v>
      </c>
      <c r="H10360" s="2">
        <v>1560391.1545263156</v>
      </c>
      <c r="I10360" s="2">
        <v>1474130.7936</v>
      </c>
      <c r="J10360" s="2">
        <v>5077198.0999999996</v>
      </c>
      <c r="K10360" s="2">
        <v>500012.22</v>
      </c>
      <c r="L10360" s="2">
        <v>1734006.6040000001</v>
      </c>
      <c r="M10360" s="2">
        <v>1509469.0379999999</v>
      </c>
    </row>
    <row r="10361" spans="1:13" ht="14.25" customHeight="1">
      <c r="A10361" s="59" t="s">
        <v>132</v>
      </c>
      <c r="B10361" s="59" t="s">
        <v>7</v>
      </c>
      <c r="C10361" s="59" t="s">
        <v>112</v>
      </c>
      <c r="D10361" s="2">
        <v>39.376399999999997</v>
      </c>
      <c r="E10361" s="2">
        <v>3947540.8341599992</v>
      </c>
      <c r="F10361" s="2">
        <v>795255.23719999997</v>
      </c>
      <c r="G10361" s="2">
        <v>1432504.8383999998</v>
      </c>
      <c r="H10361" s="2">
        <v>126556.90105263155</v>
      </c>
      <c r="I10361" s="2">
        <v>136952.72640000001</v>
      </c>
      <c r="J10361" s="2">
        <v>466751.37999999995</v>
      </c>
      <c r="K10361" s="2">
        <v>43018.02</v>
      </c>
      <c r="L10361" s="2">
        <v>128744.264</v>
      </c>
      <c r="M10361" s="2">
        <v>137224.86800000002</v>
      </c>
    </row>
    <row r="10362" spans="1:13" ht="14.25" customHeight="1">
      <c r="A10362" s="59" t="s">
        <v>167</v>
      </c>
      <c r="B10362" s="59" t="s">
        <v>7</v>
      </c>
      <c r="C10362" s="59" t="s">
        <v>113</v>
      </c>
      <c r="D10362" s="2">
        <v>703.15</v>
      </c>
      <c r="E10362" s="2">
        <v>72138760.155000001</v>
      </c>
      <c r="F10362" s="2">
        <v>13612687.971799999</v>
      </c>
      <c r="G10362" s="2">
        <v>24810391.007999998</v>
      </c>
      <c r="H10362" s="2">
        <v>-866508.32842105266</v>
      </c>
      <c r="I10362" s="2">
        <v>2212737.1344000003</v>
      </c>
      <c r="J10362" s="2">
        <v>7306106.5199999996</v>
      </c>
      <c r="K10362" s="2">
        <v>965357.29999999993</v>
      </c>
      <c r="L10362" s="2">
        <v>3737815.84</v>
      </c>
      <c r="M10362" s="2">
        <v>2520116.7420000001</v>
      </c>
    </row>
    <row r="10363" spans="1:13" ht="14.25" customHeight="1">
      <c r="A10363" s="59" t="s">
        <v>167</v>
      </c>
      <c r="B10363" s="59" t="s">
        <v>7</v>
      </c>
      <c r="C10363" s="59" t="s">
        <v>113</v>
      </c>
      <c r="D10363" s="2">
        <v>466.08799999999997</v>
      </c>
      <c r="E10363" s="2">
        <v>54217686.599999994</v>
      </c>
      <c r="F10363" s="2">
        <v>9022153.7955999989</v>
      </c>
      <c r="G10363" s="2">
        <v>16437470.457599999</v>
      </c>
      <c r="H10363" s="2">
        <v>-576441.70105263148</v>
      </c>
      <c r="I10363" s="2">
        <v>1463612.5223999999</v>
      </c>
      <c r="J10363" s="2">
        <v>4840120.5199999996</v>
      </c>
      <c r="K10363" s="2">
        <v>587604.62</v>
      </c>
      <c r="L10363" s="2">
        <v>2121939.6660000002</v>
      </c>
      <c r="M10363" s="2">
        <v>1670476.9400000002</v>
      </c>
    </row>
    <row r="10364" spans="1:13" ht="14.25" customHeight="1">
      <c r="A10364" s="59" t="s">
        <v>167</v>
      </c>
      <c r="B10364" s="59" t="s">
        <v>7</v>
      </c>
      <c r="C10364" s="59" t="s">
        <v>113</v>
      </c>
      <c r="D10364" s="2">
        <v>63.484400000000001</v>
      </c>
      <c r="E10364" s="2">
        <v>6538517.7580799991</v>
      </c>
      <c r="F10364" s="2">
        <v>1228870.7287999997</v>
      </c>
      <c r="G10364" s="2">
        <v>2239934.3039999995</v>
      </c>
      <c r="H10364" s="2">
        <v>-91707.142736842114</v>
      </c>
      <c r="I10364" s="2">
        <v>199378.6704</v>
      </c>
      <c r="J10364" s="2">
        <v>659665.39999999991</v>
      </c>
      <c r="K10364" s="2">
        <v>77335.01999999999</v>
      </c>
      <c r="L10364" s="2">
        <v>270249.12200000003</v>
      </c>
      <c r="M10364" s="2">
        <v>227531.304</v>
      </c>
    </row>
    <row r="10365" spans="1:13" ht="14.25" customHeight="1">
      <c r="A10365" s="59" t="s">
        <v>167</v>
      </c>
      <c r="B10365" s="59" t="s">
        <v>7</v>
      </c>
      <c r="C10365" s="59" t="s">
        <v>113</v>
      </c>
      <c r="D10365" s="2">
        <v>8.0359999999999996</v>
      </c>
      <c r="E10365" s="2">
        <v>824442.97320000001</v>
      </c>
      <c r="F10365" s="2">
        <v>249463.6882</v>
      </c>
      <c r="G10365" s="2">
        <v>293416.20480000001</v>
      </c>
      <c r="H10365" s="2">
        <v>6228.4092631578942</v>
      </c>
      <c r="I10365" s="2">
        <v>41471.7624</v>
      </c>
      <c r="J10365" s="2">
        <v>157647.46</v>
      </c>
      <c r="K10365" s="2">
        <v>10396.779999999999</v>
      </c>
      <c r="L10365" s="2">
        <v>40442.974000000002</v>
      </c>
      <c r="M10365" s="2">
        <v>28801.762000000002</v>
      </c>
    </row>
    <row r="10366" spans="1:13" ht="14.25" customHeight="1">
      <c r="A10366" s="59" t="s">
        <v>167</v>
      </c>
      <c r="B10366" s="59" t="s">
        <v>7</v>
      </c>
      <c r="C10366" s="59" t="s">
        <v>113</v>
      </c>
      <c r="D10366" s="2">
        <v>4.8215999999999992</v>
      </c>
      <c r="E10366" s="2">
        <v>646793.53199999989</v>
      </c>
      <c r="F10366" s="2">
        <v>149677.5766</v>
      </c>
      <c r="G10366" s="2">
        <v>176050.19519999999</v>
      </c>
      <c r="H10366" s="2">
        <v>-21440.842105263157</v>
      </c>
      <c r="I10366" s="2">
        <v>24882.7032</v>
      </c>
      <c r="J10366" s="2">
        <v>94587.819999999992</v>
      </c>
      <c r="K10366" s="2">
        <v>6236.92</v>
      </c>
      <c r="L10366" s="2">
        <v>24267.407999999999</v>
      </c>
      <c r="M10366" s="2">
        <v>17280.516</v>
      </c>
    </row>
    <row r="10367" spans="1:13" ht="14.25" customHeight="1">
      <c r="A10367" s="59" t="s">
        <v>167</v>
      </c>
      <c r="B10367" s="59" t="s">
        <v>7</v>
      </c>
      <c r="C10367" s="59" t="s">
        <v>113</v>
      </c>
      <c r="D10367" s="2">
        <v>6.4287999999999998</v>
      </c>
      <c r="E10367" s="2">
        <v>684073.66103999992</v>
      </c>
      <c r="F10367" s="2">
        <v>199571.42779999998</v>
      </c>
      <c r="G10367" s="2">
        <v>234732.01919999998</v>
      </c>
      <c r="H10367" s="2">
        <v>-5102.2989473684211</v>
      </c>
      <c r="I10367" s="2">
        <v>33179.004000000001</v>
      </c>
      <c r="J10367" s="2">
        <v>126116.81999999999</v>
      </c>
      <c r="K10367" s="2">
        <v>8317.26</v>
      </c>
      <c r="L10367" s="2">
        <v>32355.642000000003</v>
      </c>
      <c r="M10367" s="2">
        <v>23041.59</v>
      </c>
    </row>
    <row r="10368" spans="1:13" ht="14.25" customHeight="1">
      <c r="A10368" s="59" t="s">
        <v>168</v>
      </c>
      <c r="B10368" s="59" t="s">
        <v>7</v>
      </c>
      <c r="C10368" s="59" t="s">
        <v>114</v>
      </c>
      <c r="D10368" s="2">
        <v>442.78359999999998</v>
      </c>
      <c r="E10368" s="2">
        <v>51506802.269999996</v>
      </c>
      <c r="F10368" s="2">
        <v>8383676.6707999995</v>
      </c>
      <c r="G10368" s="2">
        <v>15582810.566399999</v>
      </c>
      <c r="H10368" s="2">
        <v>2193068.7663157894</v>
      </c>
      <c r="I10368" s="2">
        <v>1346815.1664</v>
      </c>
      <c r="J10368" s="2">
        <v>4459850.4399999995</v>
      </c>
      <c r="K10368" s="2">
        <v>549352.43999999994</v>
      </c>
      <c r="L10368" s="2">
        <v>1753000.92</v>
      </c>
      <c r="M10368" s="2">
        <v>1827486.2760000001</v>
      </c>
    </row>
    <row r="10369" spans="1:13" ht="14.25" customHeight="1">
      <c r="A10369" s="59" t="s">
        <v>168</v>
      </c>
      <c r="B10369" s="59" t="s">
        <v>7</v>
      </c>
      <c r="C10369" s="59" t="s">
        <v>114</v>
      </c>
      <c r="D10369" s="2">
        <v>184.02439999999999</v>
      </c>
      <c r="E10369" s="2">
        <v>19407250.752119996</v>
      </c>
      <c r="F10369" s="2">
        <v>3484323.6721999999</v>
      </c>
      <c r="G10369" s="2">
        <v>6476345.567999999</v>
      </c>
      <c r="H10369" s="2">
        <v>884373.21094736829</v>
      </c>
      <c r="I10369" s="2">
        <v>559735.50959999999</v>
      </c>
      <c r="J10369" s="2">
        <v>1853552.5999999999</v>
      </c>
      <c r="K10369" s="2">
        <v>228308.5</v>
      </c>
      <c r="L10369" s="2">
        <v>728560.73400000005</v>
      </c>
      <c r="M10369" s="2">
        <v>759518.27599999995</v>
      </c>
    </row>
    <row r="10370" spans="1:13" ht="14.25" customHeight="1">
      <c r="A10370" s="59" t="s">
        <v>168</v>
      </c>
      <c r="B10370" s="59" t="s">
        <v>7</v>
      </c>
      <c r="C10370" s="59" t="s">
        <v>114</v>
      </c>
      <c r="D10370" s="2">
        <v>198.48919999999998</v>
      </c>
      <c r="E10370" s="2">
        <v>23089256.189999998</v>
      </c>
      <c r="F10370" s="2">
        <v>3757498.2343999995</v>
      </c>
      <c r="G10370" s="2">
        <v>6989924.2943999991</v>
      </c>
      <c r="H10370" s="2">
        <v>991235.61094736832</v>
      </c>
      <c r="I10370" s="2">
        <v>604557.49679999996</v>
      </c>
      <c r="J10370" s="2">
        <v>2001647.88</v>
      </c>
      <c r="K10370" s="2">
        <v>245492.41999999998</v>
      </c>
      <c r="L10370" s="2">
        <v>779535.46000000008</v>
      </c>
      <c r="M10370" s="2">
        <v>819218.04799999995</v>
      </c>
    </row>
    <row r="10371" spans="1:13" ht="14.25" customHeight="1">
      <c r="A10371" s="59" t="s">
        <v>168</v>
      </c>
      <c r="B10371" s="59" t="s">
        <v>7</v>
      </c>
      <c r="C10371" s="59" t="s">
        <v>114</v>
      </c>
      <c r="D10371" s="2">
        <v>27.322399999999998</v>
      </c>
      <c r="E10371" s="2">
        <v>2612998.1354399994</v>
      </c>
      <c r="F10371" s="2">
        <v>517323.3875999999</v>
      </c>
      <c r="G10371" s="2">
        <v>961553.77919999999</v>
      </c>
      <c r="H10371" s="2">
        <v>111502.32252631578</v>
      </c>
      <c r="I10371" s="2">
        <v>83105.589600000007</v>
      </c>
      <c r="J10371" s="2">
        <v>275199.38</v>
      </c>
      <c r="K10371" s="2">
        <v>33897.979999999996</v>
      </c>
      <c r="L10371" s="2">
        <v>108171.44800000002</v>
      </c>
      <c r="M10371" s="2">
        <v>112767.13800000001</v>
      </c>
    </row>
    <row r="10372" spans="1:13" ht="14.25" customHeight="1">
      <c r="A10372" s="59" t="s">
        <v>132</v>
      </c>
      <c r="B10372" s="59" t="s">
        <v>9</v>
      </c>
      <c r="C10372" s="59" t="s">
        <v>112</v>
      </c>
      <c r="D10372" s="2">
        <v>5351.9759999999997</v>
      </c>
      <c r="E10372" s="2">
        <v>553900615.32959998</v>
      </c>
      <c r="F10372" s="2">
        <v>161448915.16260001</v>
      </c>
      <c r="G10372" s="2">
        <v>122200955.00159998</v>
      </c>
      <c r="H10372" s="2">
        <v>9136959.5519999992</v>
      </c>
      <c r="I10372" s="2">
        <v>18115218.9936</v>
      </c>
      <c r="J10372" s="2">
        <v>53584775.339999996</v>
      </c>
      <c r="K10372" s="2">
        <v>12029851.819999998</v>
      </c>
      <c r="L10372" s="2">
        <v>33576452.998000003</v>
      </c>
      <c r="M10372" s="2">
        <v>13280176.668000001</v>
      </c>
    </row>
    <row r="10373" spans="1:13" ht="14.25" customHeight="1">
      <c r="A10373" s="59" t="s">
        <v>132</v>
      </c>
      <c r="B10373" s="59" t="s">
        <v>9</v>
      </c>
      <c r="C10373" s="59" t="s">
        <v>112</v>
      </c>
      <c r="D10373" s="2">
        <v>1317.1004</v>
      </c>
      <c r="E10373" s="2">
        <v>177986362.55399999</v>
      </c>
      <c r="F10373" s="2">
        <v>39721314.361399993</v>
      </c>
      <c r="G10373" s="2">
        <v>30071059.68</v>
      </c>
      <c r="H10373" s="2">
        <v>2246680.815157894</v>
      </c>
      <c r="I10373" s="2">
        <v>4450986.6336000003</v>
      </c>
      <c r="J10373" s="2">
        <v>13170616.959999999</v>
      </c>
      <c r="K10373" s="2">
        <v>2967504.56</v>
      </c>
      <c r="L10373" s="2">
        <v>8212729.8440000005</v>
      </c>
      <c r="M10373" s="2">
        <v>3268199.4619999998</v>
      </c>
    </row>
    <row r="10374" spans="1:13" ht="14.25" customHeight="1">
      <c r="A10374" s="59" t="s">
        <v>132</v>
      </c>
      <c r="B10374" s="59" t="s">
        <v>9</v>
      </c>
      <c r="C10374" s="59" t="s">
        <v>112</v>
      </c>
      <c r="D10374" s="2">
        <v>85.181599999999989</v>
      </c>
      <c r="E10374" s="2">
        <v>9180442.6005599983</v>
      </c>
      <c r="F10374" s="2">
        <v>2568921.6741999998</v>
      </c>
      <c r="G10374" s="2">
        <v>1944804.3648000001</v>
      </c>
      <c r="H10374" s="2">
        <v>141125.48715789473</v>
      </c>
      <c r="I10374" s="2">
        <v>287858.96639999998</v>
      </c>
      <c r="J10374" s="2">
        <v>851792.22</v>
      </c>
      <c r="K10374" s="2">
        <v>191922.63999999998</v>
      </c>
      <c r="L10374" s="2">
        <v>531141.79799999995</v>
      </c>
      <c r="M10374" s="2">
        <v>211366.56200000001</v>
      </c>
    </row>
    <row r="10375" spans="1:13" ht="14.25" customHeight="1">
      <c r="A10375" s="59" t="s">
        <v>132</v>
      </c>
      <c r="B10375" s="59" t="s">
        <v>9</v>
      </c>
      <c r="C10375" s="59" t="s">
        <v>112</v>
      </c>
      <c r="D10375" s="2">
        <v>1.6072</v>
      </c>
      <c r="E10375" s="2">
        <v>217188.97199999998</v>
      </c>
      <c r="F10375" s="2">
        <v>48470.085199999994</v>
      </c>
      <c r="G10375" s="2">
        <v>36693.753599999996</v>
      </c>
      <c r="H10375" s="2">
        <v>0</v>
      </c>
      <c r="I10375" s="2">
        <v>5431.3847999999998</v>
      </c>
      <c r="J10375" s="2">
        <v>16071.999999999998</v>
      </c>
      <c r="K10375" s="2">
        <v>3621.12</v>
      </c>
      <c r="L10375" s="2">
        <v>10022.121999999999</v>
      </c>
      <c r="M10375" s="2">
        <v>3988.6440000000002</v>
      </c>
    </row>
    <row r="10376" spans="1:13" ht="14.25" customHeight="1">
      <c r="A10376" s="59" t="s">
        <v>132</v>
      </c>
      <c r="B10376" s="59" t="s">
        <v>9</v>
      </c>
      <c r="C10376" s="59" t="s">
        <v>112</v>
      </c>
      <c r="D10376" s="2">
        <v>428.31880000000001</v>
      </c>
      <c r="E10376" s="2">
        <v>57880861.038000003</v>
      </c>
      <c r="F10376" s="2">
        <v>13150795.214799998</v>
      </c>
      <c r="G10376" s="2">
        <v>9796474.1375999991</v>
      </c>
      <c r="H10376" s="2">
        <v>676500.20715789462</v>
      </c>
      <c r="I10376" s="2">
        <v>1637642.6640000001</v>
      </c>
      <c r="J10376" s="2">
        <v>4816169.96</v>
      </c>
      <c r="K10376" s="2">
        <v>795230.26</v>
      </c>
      <c r="L10376" s="2">
        <v>4057063.4060000004</v>
      </c>
      <c r="M10376" s="2">
        <v>1675354.054</v>
      </c>
    </row>
    <row r="10377" spans="1:13" ht="14.25" customHeight="1">
      <c r="A10377" s="59" t="s">
        <v>132</v>
      </c>
      <c r="B10377" s="59" t="s">
        <v>9</v>
      </c>
      <c r="C10377" s="59" t="s">
        <v>112</v>
      </c>
      <c r="D10377" s="2">
        <v>326.26159999999999</v>
      </c>
      <c r="E10377" s="2">
        <v>35226627.198839992</v>
      </c>
      <c r="F10377" s="2">
        <v>10000306.490399998</v>
      </c>
      <c r="G10377" s="2">
        <v>7454109.3695999989</v>
      </c>
      <c r="H10377" s="2">
        <v>497482.22652631579</v>
      </c>
      <c r="I10377" s="2">
        <v>1247084.2080000001</v>
      </c>
      <c r="J10377" s="2">
        <v>3667273.6999999997</v>
      </c>
      <c r="K10377" s="2">
        <v>605448.64</v>
      </c>
      <c r="L10377" s="2">
        <v>3120472.608</v>
      </c>
      <c r="M10377" s="2">
        <v>1276160.4240000001</v>
      </c>
    </row>
    <row r="10378" spans="1:13" ht="14.25" customHeight="1">
      <c r="A10378" s="59" t="s">
        <v>132</v>
      </c>
      <c r="B10378" s="59" t="s">
        <v>9</v>
      </c>
      <c r="C10378" s="59" t="s">
        <v>112</v>
      </c>
      <c r="D10378" s="2">
        <v>405.01439999999997</v>
      </c>
      <c r="E10378" s="2">
        <v>41916803.322239995</v>
      </c>
      <c r="F10378" s="2">
        <v>12315327.735199999</v>
      </c>
      <c r="G10378" s="2">
        <v>9267060.8831999991</v>
      </c>
      <c r="H10378" s="2">
        <v>698582.41010526312</v>
      </c>
      <c r="I10378" s="2">
        <v>1436018.9976000001</v>
      </c>
      <c r="J10378" s="2">
        <v>4205392.96</v>
      </c>
      <c r="K10378" s="2">
        <v>846075.17999999993</v>
      </c>
      <c r="L10378" s="2">
        <v>3002397.2</v>
      </c>
      <c r="M10378" s="2">
        <v>0</v>
      </c>
    </row>
    <row r="10379" spans="1:13" ht="14.25" customHeight="1">
      <c r="A10379" s="59" t="s">
        <v>132</v>
      </c>
      <c r="B10379" s="59" t="s">
        <v>9</v>
      </c>
      <c r="C10379" s="59" t="s">
        <v>112</v>
      </c>
      <c r="D10379" s="2">
        <v>5380.9056</v>
      </c>
      <c r="E10379" s="2">
        <v>556894672.70975995</v>
      </c>
      <c r="F10379" s="2">
        <v>163713083.30379999</v>
      </c>
      <c r="G10379" s="2">
        <v>123492665.97119999</v>
      </c>
      <c r="H10379" s="2">
        <v>18617237.325473685</v>
      </c>
      <c r="I10379" s="2">
        <v>18475249.932</v>
      </c>
      <c r="J10379" s="2">
        <v>54691377.639999993</v>
      </c>
      <c r="K10379" s="2">
        <v>9488667.7199999988</v>
      </c>
      <c r="L10379" s="2">
        <v>55885418.754000001</v>
      </c>
      <c r="M10379" s="2">
        <v>18752143.432</v>
      </c>
    </row>
    <row r="10380" spans="1:13" ht="14.25" customHeight="1">
      <c r="A10380" s="59" t="s">
        <v>132</v>
      </c>
      <c r="B10380" s="59" t="s">
        <v>9</v>
      </c>
      <c r="C10380" s="59" t="s">
        <v>112</v>
      </c>
      <c r="D10380" s="2">
        <v>334.29759999999999</v>
      </c>
      <c r="E10380" s="2">
        <v>45175306.175999992</v>
      </c>
      <c r="F10380" s="2">
        <v>10103897.0002</v>
      </c>
      <c r="G10380" s="2">
        <v>7638872.2943999991</v>
      </c>
      <c r="H10380" s="2">
        <v>1132546.2972631578</v>
      </c>
      <c r="I10380" s="2">
        <v>1141499.4335999999</v>
      </c>
      <c r="J10380" s="2">
        <v>3378995.32</v>
      </c>
      <c r="K10380" s="2">
        <v>586963.38</v>
      </c>
      <c r="L10380" s="2">
        <v>3569295.1799999997</v>
      </c>
      <c r="M10380" s="2">
        <v>1165007.8659999999</v>
      </c>
    </row>
    <row r="10381" spans="1:13" ht="14.25" customHeight="1">
      <c r="A10381" s="59" t="s">
        <v>132</v>
      </c>
      <c r="B10381" s="59" t="s">
        <v>9</v>
      </c>
      <c r="C10381" s="59" t="s">
        <v>112</v>
      </c>
      <c r="D10381" s="2">
        <v>36.161999999999999</v>
      </c>
      <c r="E10381" s="2">
        <v>3905463.4541999996</v>
      </c>
      <c r="F10381" s="2">
        <v>1151720.9057999998</v>
      </c>
      <c r="G10381" s="2">
        <v>855787.16159999999</v>
      </c>
      <c r="H10381" s="2">
        <v>122318.45052631579</v>
      </c>
      <c r="I10381" s="2">
        <v>129020.40720000002</v>
      </c>
      <c r="J10381" s="2">
        <v>382049.48</v>
      </c>
      <c r="K10381" s="2">
        <v>65732.84</v>
      </c>
      <c r="L10381" s="2">
        <v>302727.43600000005</v>
      </c>
      <c r="M10381" s="2">
        <v>126022.02800000001</v>
      </c>
    </row>
    <row r="10382" spans="1:13" ht="14.25" customHeight="1">
      <c r="A10382" s="59" t="s">
        <v>167</v>
      </c>
      <c r="B10382" s="59" t="s">
        <v>9</v>
      </c>
      <c r="C10382" s="59" t="s">
        <v>113</v>
      </c>
      <c r="D10382" s="2">
        <v>126.16519999999998</v>
      </c>
      <c r="E10382" s="2">
        <v>13057416.907919999</v>
      </c>
      <c r="F10382" s="2">
        <v>3810837.7583999997</v>
      </c>
      <c r="G10382" s="2">
        <v>2880946.5407999996</v>
      </c>
      <c r="H10382" s="2">
        <v>-158668.44631578945</v>
      </c>
      <c r="I10382" s="2">
        <v>431004.69359999994</v>
      </c>
      <c r="J10382" s="2">
        <v>1263795.48</v>
      </c>
      <c r="K10382" s="2">
        <v>233884.5</v>
      </c>
      <c r="L10382" s="2">
        <v>679224.94200000004</v>
      </c>
      <c r="M10382" s="2">
        <v>452179.81599999999</v>
      </c>
    </row>
    <row r="10383" spans="1:13" ht="14.25" customHeight="1">
      <c r="A10383" s="59" t="s">
        <v>167</v>
      </c>
      <c r="B10383" s="59" t="s">
        <v>9</v>
      </c>
      <c r="C10383" s="59" t="s">
        <v>113</v>
      </c>
      <c r="D10383" s="2">
        <v>111.70039999999999</v>
      </c>
      <c r="E10383" s="2">
        <v>15094633.553999998</v>
      </c>
      <c r="F10383" s="2">
        <v>3360572.1585999997</v>
      </c>
      <c r="G10383" s="2">
        <v>2546124.4031999996</v>
      </c>
      <c r="H10383" s="2">
        <v>-149797.53094736839</v>
      </c>
      <c r="I10383" s="2">
        <v>380488.29840000003</v>
      </c>
      <c r="J10383" s="2">
        <v>1106512.92</v>
      </c>
      <c r="K10383" s="2">
        <v>201205.86</v>
      </c>
      <c r="L10383" s="2">
        <v>564581.64399999997</v>
      </c>
      <c r="M10383" s="2">
        <v>400338.26799999998</v>
      </c>
    </row>
    <row r="10384" spans="1:13" ht="14.25" customHeight="1">
      <c r="A10384" s="59" t="s">
        <v>167</v>
      </c>
      <c r="B10384" s="59" t="s">
        <v>9</v>
      </c>
      <c r="C10384" s="59" t="s">
        <v>113</v>
      </c>
      <c r="D10384" s="2">
        <v>32.947600000000001</v>
      </c>
      <c r="E10384" s="2">
        <v>3558311.1471599992</v>
      </c>
      <c r="F10384" s="2">
        <v>994994.49439999985</v>
      </c>
      <c r="G10384" s="2">
        <v>752338.06079999986</v>
      </c>
      <c r="H10384" s="2">
        <v>-37298.364631578945</v>
      </c>
      <c r="I10384" s="2">
        <v>112465.8864</v>
      </c>
      <c r="J10384" s="2">
        <v>330213.18</v>
      </c>
      <c r="K10384" s="2">
        <v>58020.74</v>
      </c>
      <c r="L10384" s="2">
        <v>150347.16399999999</v>
      </c>
      <c r="M10384" s="2">
        <v>118085.32999999999</v>
      </c>
    </row>
    <row r="10385" spans="1:13" ht="14.25" customHeight="1">
      <c r="A10385" s="59" t="s">
        <v>168</v>
      </c>
      <c r="B10385" s="59" t="s">
        <v>9</v>
      </c>
      <c r="C10385" s="59" t="s">
        <v>114</v>
      </c>
      <c r="D10385" s="2">
        <v>3066.5375999999997</v>
      </c>
      <c r="E10385" s="2">
        <v>317370082.29696</v>
      </c>
      <c r="F10385" s="2">
        <v>92349842.232399985</v>
      </c>
      <c r="G10385" s="2">
        <v>70001412.057599992</v>
      </c>
      <c r="H10385" s="2">
        <v>9349134.396631578</v>
      </c>
      <c r="I10385" s="2">
        <v>10235907.3816</v>
      </c>
      <c r="J10385" s="2">
        <v>30226161.859999999</v>
      </c>
      <c r="K10385" s="2">
        <v>5396215.8199999994</v>
      </c>
      <c r="L10385" s="2">
        <v>1205036.8219999999</v>
      </c>
      <c r="M10385" s="2">
        <v>12656419.313999999</v>
      </c>
    </row>
    <row r="10386" spans="1:13" ht="14.25" customHeight="1">
      <c r="A10386" s="59" t="s">
        <v>168</v>
      </c>
      <c r="B10386" s="59" t="s">
        <v>9</v>
      </c>
      <c r="C10386" s="59" t="s">
        <v>114</v>
      </c>
      <c r="D10386" s="2">
        <v>922.53279999999995</v>
      </c>
      <c r="E10386" s="2">
        <v>124666469.928</v>
      </c>
      <c r="F10386" s="2">
        <v>27782401.722199999</v>
      </c>
      <c r="G10386" s="2">
        <v>21059127.955199998</v>
      </c>
      <c r="H10386" s="2">
        <v>2810586.1490526311</v>
      </c>
      <c r="I10386" s="2">
        <v>3079356.0696</v>
      </c>
      <c r="J10386" s="2">
        <v>9093189.0999999996</v>
      </c>
      <c r="K10386" s="2">
        <v>1623381.88</v>
      </c>
      <c r="L10386" s="2">
        <v>362528.23200000002</v>
      </c>
      <c r="M10386" s="2">
        <v>3807538.6360000004</v>
      </c>
    </row>
    <row r="10387" spans="1:13" ht="14.25" customHeight="1">
      <c r="A10387" s="59" t="s">
        <v>168</v>
      </c>
      <c r="B10387" s="59" t="s">
        <v>9</v>
      </c>
      <c r="C10387" s="59" t="s">
        <v>114</v>
      </c>
      <c r="D10387" s="2">
        <v>139.82640000000001</v>
      </c>
      <c r="E10387" s="2">
        <v>15094617.642719999</v>
      </c>
      <c r="F10387" s="2">
        <v>4210922.3675999995</v>
      </c>
      <c r="G10387" s="2">
        <v>3191886.6047999994</v>
      </c>
      <c r="H10387" s="2">
        <v>413147.00463157892</v>
      </c>
      <c r="I10387" s="2">
        <v>466735.11119999998</v>
      </c>
      <c r="J10387" s="2">
        <v>1378232.22</v>
      </c>
      <c r="K10387" s="2">
        <v>246057.4</v>
      </c>
      <c r="L10387" s="2">
        <v>54947.134000000005</v>
      </c>
      <c r="M10387" s="2">
        <v>577100.50200000009</v>
      </c>
    </row>
    <row r="10388" spans="1:13" ht="14.25" customHeight="1">
      <c r="A10388" s="59" t="s">
        <v>168</v>
      </c>
      <c r="B10388" s="59" t="s">
        <v>12</v>
      </c>
      <c r="C10388" s="59" t="s">
        <v>114</v>
      </c>
      <c r="D10388" s="2">
        <v>2700.0959999999995</v>
      </c>
      <c r="E10388" s="2">
        <v>138519784.97279999</v>
      </c>
      <c r="F10388" s="2">
        <v>51804164.970799997</v>
      </c>
      <c r="G10388" s="2">
        <v>7217605.3631999996</v>
      </c>
      <c r="H10388" s="2">
        <v>8508394.853052631</v>
      </c>
      <c r="I10388" s="2">
        <v>15821010.201600002</v>
      </c>
      <c r="J10388" s="2">
        <v>72814536.299999997</v>
      </c>
      <c r="K10388" s="2">
        <v>4749234.18</v>
      </c>
      <c r="L10388" s="2">
        <v>495695.00200000004</v>
      </c>
      <c r="M10388" s="2">
        <v>22178256.936000001</v>
      </c>
    </row>
    <row r="10389" spans="1:13" ht="14.25" customHeight="1">
      <c r="A10389" s="59" t="s">
        <v>168</v>
      </c>
      <c r="B10389" s="59" t="s">
        <v>12</v>
      </c>
      <c r="C10389" s="59" t="s">
        <v>114</v>
      </c>
      <c r="D10389" s="2">
        <v>153.48759999999999</v>
      </c>
      <c r="E10389" s="2">
        <v>8702332.5034800004</v>
      </c>
      <c r="F10389" s="2">
        <v>2944925.5483999997</v>
      </c>
      <c r="G10389" s="2">
        <v>410391.76319999999</v>
      </c>
      <c r="H10389" s="2">
        <v>487823.28252631571</v>
      </c>
      <c r="I10389" s="2">
        <v>896156.35200000007</v>
      </c>
      <c r="J10389" s="2">
        <v>4143425.5599999996</v>
      </c>
      <c r="K10389" s="2">
        <v>269534</v>
      </c>
      <c r="L10389" s="2">
        <v>28628.577999999998</v>
      </c>
      <c r="M10389" s="2">
        <v>1260728.1059999999</v>
      </c>
    </row>
    <row r="10390" spans="1:13" ht="14.25" customHeight="1">
      <c r="A10390" s="59" t="s">
        <v>168</v>
      </c>
      <c r="B10390" s="59" t="s">
        <v>9</v>
      </c>
      <c r="C10390" s="59" t="s">
        <v>114</v>
      </c>
      <c r="D10390" s="2">
        <v>2140.7903999999999</v>
      </c>
      <c r="E10390" s="2">
        <v>221560246.13183999</v>
      </c>
      <c r="F10390" s="2">
        <v>64470640.330199994</v>
      </c>
      <c r="G10390" s="2">
        <v>48868909.190399997</v>
      </c>
      <c r="H10390" s="2">
        <v>6538222.5953684207</v>
      </c>
      <c r="I10390" s="2">
        <v>7145827.5816000002</v>
      </c>
      <c r="J10390" s="2">
        <v>21101283.039999999</v>
      </c>
      <c r="K10390" s="2">
        <v>3767169.38</v>
      </c>
      <c r="L10390" s="2">
        <v>841247.59400000004</v>
      </c>
      <c r="M10390" s="2">
        <v>8835614.0620000008</v>
      </c>
    </row>
    <row r="10391" spans="1:13" ht="14.25" customHeight="1">
      <c r="A10391" s="59" t="s">
        <v>168</v>
      </c>
      <c r="B10391" s="59" t="s">
        <v>9</v>
      </c>
      <c r="C10391" s="59" t="s">
        <v>114</v>
      </c>
      <c r="D10391" s="2">
        <v>281.26</v>
      </c>
      <c r="E10391" s="2">
        <v>38008070.099999994</v>
      </c>
      <c r="F10391" s="2">
        <v>8471406.1092000008</v>
      </c>
      <c r="G10391" s="2">
        <v>6420289.8431999991</v>
      </c>
      <c r="H10391" s="2">
        <v>855590.27873684198</v>
      </c>
      <c r="I10391" s="2">
        <v>938906.03520000004</v>
      </c>
      <c r="J10391" s="2">
        <v>2774404.4</v>
      </c>
      <c r="K10391" s="2">
        <v>494802.75999999995</v>
      </c>
      <c r="L10391" s="2">
        <v>110366.01400000001</v>
      </c>
      <c r="M10391" s="2">
        <v>1160834.3119999999</v>
      </c>
    </row>
    <row r="10392" spans="1:13" ht="14.25" customHeight="1">
      <c r="A10392" s="59" t="s">
        <v>168</v>
      </c>
      <c r="B10392" s="59" t="s">
        <v>9</v>
      </c>
      <c r="C10392" s="59" t="s">
        <v>114</v>
      </c>
      <c r="D10392" s="2">
        <v>130.18319999999997</v>
      </c>
      <c r="E10392" s="2">
        <v>14064004.258919999</v>
      </c>
      <c r="F10392" s="2">
        <v>3920514.6689999998</v>
      </c>
      <c r="G10392" s="2">
        <v>2971757.1455999999</v>
      </c>
      <c r="H10392" s="2">
        <v>353849.71452631574</v>
      </c>
      <c r="I10392" s="2">
        <v>434543.55119999999</v>
      </c>
      <c r="J10392" s="2">
        <v>1283185.2</v>
      </c>
      <c r="K10392" s="2">
        <v>229083.4</v>
      </c>
      <c r="L10392" s="2">
        <v>51156.93</v>
      </c>
      <c r="M10392" s="2">
        <v>537300.65399999998</v>
      </c>
    </row>
    <row r="10393" spans="1:13" ht="14.25" customHeight="1">
      <c r="A10393" s="59" t="s">
        <v>168</v>
      </c>
      <c r="B10393" s="59" t="s">
        <v>9</v>
      </c>
      <c r="C10393" s="59" t="s">
        <v>114</v>
      </c>
      <c r="D10393" s="2">
        <v>0.80359999999999998</v>
      </c>
      <c r="E10393" s="2">
        <v>108594.48599999999</v>
      </c>
      <c r="F10393" s="2">
        <v>24200.840399999997</v>
      </c>
      <c r="G10393" s="2">
        <v>18344.908799999997</v>
      </c>
      <c r="H10393" s="2">
        <v>1.2429473684210524</v>
      </c>
      <c r="I10393" s="2">
        <v>2681.5968000000003</v>
      </c>
      <c r="J10393" s="2">
        <v>7921.2</v>
      </c>
      <c r="K10393" s="2">
        <v>1413.6799999999998</v>
      </c>
      <c r="L10393" s="2">
        <v>315.70000000000005</v>
      </c>
      <c r="M10393" s="2">
        <v>3317.556</v>
      </c>
    </row>
    <row r="10394" spans="1:13" ht="14.25" customHeight="1">
      <c r="A10394" s="59" t="s">
        <v>168</v>
      </c>
      <c r="B10394" s="59" t="s">
        <v>12</v>
      </c>
      <c r="C10394" s="59" t="s">
        <v>114</v>
      </c>
      <c r="D10394" s="2">
        <v>1607.1999999999998</v>
      </c>
      <c r="E10394" s="2">
        <v>82452252.959999993</v>
      </c>
      <c r="F10394" s="2">
        <v>30791185.959599998</v>
      </c>
      <c r="G10394" s="2">
        <v>4289213.4912</v>
      </c>
      <c r="H10394" s="2">
        <v>5042971.826526315</v>
      </c>
      <c r="I10394" s="2">
        <v>9430669.3824000005</v>
      </c>
      <c r="J10394" s="2">
        <v>43244745.899999999</v>
      </c>
      <c r="K10394" s="2">
        <v>2826582.6399999997</v>
      </c>
      <c r="L10394" s="2">
        <v>290867.038</v>
      </c>
      <c r="M10394" s="2">
        <v>13201343.672</v>
      </c>
    </row>
    <row r="10395" spans="1:13" ht="14.25" customHeight="1">
      <c r="A10395" s="59" t="s">
        <v>132</v>
      </c>
      <c r="B10395" s="59" t="s">
        <v>9</v>
      </c>
      <c r="C10395" s="59" t="s">
        <v>112</v>
      </c>
      <c r="D10395" s="2">
        <v>48119.567999999999</v>
      </c>
      <c r="E10395" s="2">
        <v>6149637482.7887993</v>
      </c>
      <c r="F10395" s="2">
        <v>1529960599.2897997</v>
      </c>
      <c r="G10395" s="2">
        <v>1126257993.1008</v>
      </c>
      <c r="H10395" s="2">
        <v>110526709.52084211</v>
      </c>
      <c r="I10395" s="2">
        <v>200717371.6992</v>
      </c>
      <c r="J10395" s="2">
        <v>591997784.75999999</v>
      </c>
      <c r="K10395" s="2">
        <v>106005850.14</v>
      </c>
      <c r="L10395" s="2">
        <v>62096661.109999999</v>
      </c>
      <c r="M10395" s="2">
        <v>119401944.22200002</v>
      </c>
    </row>
    <row r="10396" spans="1:13" ht="14.25" customHeight="1">
      <c r="A10396" s="59" t="s">
        <v>132</v>
      </c>
      <c r="B10396" s="59" t="s">
        <v>9</v>
      </c>
      <c r="C10396" s="59" t="s">
        <v>112</v>
      </c>
      <c r="D10396" s="2">
        <v>4952.5867999999991</v>
      </c>
      <c r="E10396" s="2">
        <v>957808076.25887978</v>
      </c>
      <c r="F10396" s="2">
        <v>157556625.2626</v>
      </c>
      <c r="G10396" s="2">
        <v>115772059.48799999</v>
      </c>
      <c r="H10396" s="2">
        <v>11380659.779368421</v>
      </c>
      <c r="I10396" s="2">
        <v>20615892.141600002</v>
      </c>
      <c r="J10396" s="2">
        <v>60565190.979999997</v>
      </c>
      <c r="K10396" s="2">
        <v>11172055.559999999</v>
      </c>
      <c r="L10396" s="2">
        <v>6632468.2379999999</v>
      </c>
      <c r="M10396" s="2">
        <v>12289147.464</v>
      </c>
    </row>
    <row r="10397" spans="1:13" ht="14.25" customHeight="1">
      <c r="A10397" s="59" t="s">
        <v>132</v>
      </c>
      <c r="B10397" s="59" t="s">
        <v>9</v>
      </c>
      <c r="C10397" s="59" t="s">
        <v>112</v>
      </c>
      <c r="D10397" s="2">
        <v>1144.3263999999999</v>
      </c>
      <c r="E10397" s="2">
        <v>152179491.56255999</v>
      </c>
      <c r="F10397" s="2">
        <v>36388075.328399993</v>
      </c>
      <c r="G10397" s="2">
        <v>26769889.247999996</v>
      </c>
      <c r="H10397" s="2">
        <v>2511136.5120000001</v>
      </c>
      <c r="I10397" s="2">
        <v>4767074.9855999993</v>
      </c>
      <c r="J10397" s="2">
        <v>14038884.619999999</v>
      </c>
      <c r="K10397" s="2">
        <v>2556545.1599999997</v>
      </c>
      <c r="L10397" s="2">
        <v>1511888.202</v>
      </c>
      <c r="M10397" s="2">
        <v>2839486.0780000002</v>
      </c>
    </row>
    <row r="10398" spans="1:13" ht="14.25" customHeight="1">
      <c r="A10398" s="59" t="s">
        <v>132</v>
      </c>
      <c r="B10398" s="59" t="s">
        <v>9</v>
      </c>
      <c r="C10398" s="59" t="s">
        <v>112</v>
      </c>
      <c r="D10398" s="2">
        <v>1.6072</v>
      </c>
      <c r="E10398" s="2">
        <v>311065.52399999998</v>
      </c>
      <c r="F10398" s="2">
        <v>51109.222399999999</v>
      </c>
      <c r="G10398" s="2">
        <v>37600.608</v>
      </c>
      <c r="H10398" s="2">
        <v>995.60084210526315</v>
      </c>
      <c r="I10398" s="2">
        <v>6690.7079999999996</v>
      </c>
      <c r="J10398" s="2">
        <v>19698.86</v>
      </c>
      <c r="K10398" s="2">
        <v>3621.9399999999996</v>
      </c>
      <c r="L10398" s="2">
        <v>2157.5840000000003</v>
      </c>
      <c r="M10398" s="2">
        <v>3987.7420000000002</v>
      </c>
    </row>
    <row r="10399" spans="1:13" ht="14.25" customHeight="1">
      <c r="A10399" s="59" t="s">
        <v>132</v>
      </c>
      <c r="B10399" s="59" t="s">
        <v>9</v>
      </c>
      <c r="C10399" s="59" t="s">
        <v>112</v>
      </c>
      <c r="D10399" s="2">
        <v>38649.945599999999</v>
      </c>
      <c r="E10399" s="2">
        <v>4695690110.7916803</v>
      </c>
      <c r="F10399" s="2">
        <v>1113513278.9993999</v>
      </c>
      <c r="G10399" s="2">
        <v>949802476.49279988</v>
      </c>
      <c r="H10399" s="2">
        <v>55045131.112421051</v>
      </c>
      <c r="I10399" s="2">
        <v>109934169.4296</v>
      </c>
      <c r="J10399" s="2">
        <v>270526490.27999997</v>
      </c>
      <c r="K10399" s="2">
        <v>96336425.719999999</v>
      </c>
      <c r="L10399" s="2">
        <v>68234437.36999999</v>
      </c>
      <c r="M10399" s="2">
        <v>95904407.653999999</v>
      </c>
    </row>
    <row r="10400" spans="1:13" ht="14.25" customHeight="1">
      <c r="A10400" s="59" t="s">
        <v>132</v>
      </c>
      <c r="B10400" s="59" t="s">
        <v>9</v>
      </c>
      <c r="C10400" s="59" t="s">
        <v>112</v>
      </c>
      <c r="D10400" s="2">
        <v>9414.9776000000002</v>
      </c>
      <c r="E10400" s="2">
        <v>1574424338.2559998</v>
      </c>
      <c r="F10400" s="2">
        <v>268357490.9452</v>
      </c>
      <c r="G10400" s="2">
        <v>233244780.34559998</v>
      </c>
      <c r="H10400" s="2">
        <v>13405742.965894736</v>
      </c>
      <c r="I10400" s="2">
        <v>26954649.417600002</v>
      </c>
      <c r="J10400" s="2">
        <v>66042842.639999993</v>
      </c>
      <c r="K10400" s="2">
        <v>23865234.899999999</v>
      </c>
      <c r="L10400" s="2">
        <v>16539812.541999999</v>
      </c>
      <c r="M10400" s="2">
        <v>23361943.418000001</v>
      </c>
    </row>
    <row r="10401" spans="1:13" ht="14.25" customHeight="1">
      <c r="A10401" s="59" t="s">
        <v>132</v>
      </c>
      <c r="B10401" s="59" t="s">
        <v>9</v>
      </c>
      <c r="C10401" s="59" t="s">
        <v>112</v>
      </c>
      <c r="D10401" s="2">
        <v>1001.2855999999999</v>
      </c>
      <c r="E10401" s="2">
        <v>126990797.66603999</v>
      </c>
      <c r="F10401" s="2">
        <v>25954885.9098</v>
      </c>
      <c r="G10401" s="2">
        <v>26076064.550399996</v>
      </c>
      <c r="H10401" s="2">
        <v>1317946.8126315789</v>
      </c>
      <c r="I10401" s="2">
        <v>3014531.0352000003</v>
      </c>
      <c r="J10401" s="2">
        <v>7393411.9199999999</v>
      </c>
      <c r="K10401" s="2">
        <v>2662593.2999999998</v>
      </c>
      <c r="L10401" s="2">
        <v>1854494.862</v>
      </c>
      <c r="M10401" s="2">
        <v>2484549.0780000002</v>
      </c>
    </row>
    <row r="10402" spans="1:13" ht="14.25" customHeight="1">
      <c r="A10402" s="59" t="s">
        <v>132</v>
      </c>
      <c r="B10402" s="59" t="s">
        <v>9</v>
      </c>
      <c r="C10402" s="59" t="s">
        <v>112</v>
      </c>
      <c r="D10402" s="2">
        <v>8.0359999999999996</v>
      </c>
      <c r="E10402" s="2">
        <v>1352458.7999999998</v>
      </c>
      <c r="F10402" s="2">
        <v>230939.61759999997</v>
      </c>
      <c r="G10402" s="2">
        <v>197887.91039999999</v>
      </c>
      <c r="H10402" s="2">
        <v>-2262.1642105263154</v>
      </c>
      <c r="I10402" s="2">
        <v>22859.9928</v>
      </c>
      <c r="J10402" s="2">
        <v>55955.159999999996</v>
      </c>
      <c r="K10402" s="2">
        <v>20287.62</v>
      </c>
      <c r="L10402" s="2">
        <v>13990.019999999999</v>
      </c>
      <c r="M10402" s="2">
        <v>19939.612000000001</v>
      </c>
    </row>
    <row r="10403" spans="1:13" ht="14.25" customHeight="1">
      <c r="A10403" s="59" t="s">
        <v>132</v>
      </c>
      <c r="B10403" s="59" t="s">
        <v>9</v>
      </c>
      <c r="C10403" s="59" t="s">
        <v>112</v>
      </c>
      <c r="D10403" s="2">
        <v>87804.550399999993</v>
      </c>
      <c r="E10403" s="2">
        <v>11221709112.91584</v>
      </c>
      <c r="F10403" s="2">
        <v>2809592572.5345998</v>
      </c>
      <c r="G10403" s="2">
        <v>2082302667.2447999</v>
      </c>
      <c r="H10403" s="2">
        <v>138288996.74273685</v>
      </c>
      <c r="I10403" s="2">
        <v>239379604.40880001</v>
      </c>
      <c r="J10403" s="2">
        <v>602881411.88</v>
      </c>
      <c r="K10403" s="2">
        <v>138644903</v>
      </c>
      <c r="L10403" s="2">
        <v>31092793.291999999</v>
      </c>
      <c r="M10403" s="2">
        <v>343444442.11000001</v>
      </c>
    </row>
    <row r="10404" spans="1:13" ht="14.25" customHeight="1">
      <c r="A10404" s="59" t="s">
        <v>132</v>
      </c>
      <c r="B10404" s="59" t="s">
        <v>9</v>
      </c>
      <c r="C10404" s="59" t="s">
        <v>112</v>
      </c>
      <c r="D10404" s="2">
        <v>2005.7855999999999</v>
      </c>
      <c r="E10404" s="2">
        <v>387289020.00095999</v>
      </c>
      <c r="F10404" s="2">
        <v>64078559.831199996</v>
      </c>
      <c r="G10404" s="2">
        <v>47551631.539199993</v>
      </c>
      <c r="H10404" s="2">
        <v>3145444.870736842</v>
      </c>
      <c r="I10404" s="2">
        <v>5404526.3232000005</v>
      </c>
      <c r="J10404" s="2">
        <v>13491818.34</v>
      </c>
      <c r="K10404" s="2">
        <v>3156079.1399999997</v>
      </c>
      <c r="L10404" s="2">
        <v>731684.3600000001</v>
      </c>
      <c r="M10404" s="2">
        <v>7845559.9199999999</v>
      </c>
    </row>
    <row r="10405" spans="1:13" ht="14.25" customHeight="1">
      <c r="A10405" s="59" t="s">
        <v>132</v>
      </c>
      <c r="B10405" s="59" t="s">
        <v>9</v>
      </c>
      <c r="C10405" s="59" t="s">
        <v>112</v>
      </c>
      <c r="D10405" s="2">
        <v>815.65399999999988</v>
      </c>
      <c r="E10405" s="2">
        <v>108338115.50099999</v>
      </c>
      <c r="F10405" s="2">
        <v>26037726.819800001</v>
      </c>
      <c r="G10405" s="2">
        <v>19322804.851199999</v>
      </c>
      <c r="H10405" s="2">
        <v>1221986.304</v>
      </c>
      <c r="I10405" s="2">
        <v>2195515.7568000001</v>
      </c>
      <c r="J10405" s="2">
        <v>5479622.1200000001</v>
      </c>
      <c r="K10405" s="2">
        <v>1282382.42</v>
      </c>
      <c r="L10405" s="2">
        <v>297546.348</v>
      </c>
      <c r="M10405" s="2">
        <v>3190401.9619999998</v>
      </c>
    </row>
    <row r="10406" spans="1:13" ht="14.25" customHeight="1">
      <c r="A10406" s="59" t="s">
        <v>132</v>
      </c>
      <c r="B10406" s="59" t="s">
        <v>9</v>
      </c>
      <c r="C10406" s="59" t="s">
        <v>112</v>
      </c>
      <c r="D10406" s="2">
        <v>34754.092799999999</v>
      </c>
      <c r="E10406" s="2">
        <v>4222492335.0086393</v>
      </c>
      <c r="F10406" s="2">
        <v>1000475406.4947999</v>
      </c>
      <c r="G10406" s="2">
        <v>866572018.8671999</v>
      </c>
      <c r="H10406" s="2">
        <v>55057964.544</v>
      </c>
      <c r="I10406" s="2">
        <v>94906852.545600012</v>
      </c>
      <c r="J10406" s="2">
        <v>227108056.07999998</v>
      </c>
      <c r="K10406" s="2">
        <v>54574371.019999996</v>
      </c>
      <c r="L10406" s="2">
        <v>11465119.050000001</v>
      </c>
      <c r="M10406" s="2">
        <v>135939423.28999999</v>
      </c>
    </row>
    <row r="10407" spans="1:13" ht="14.25" customHeight="1">
      <c r="A10407" s="59" t="s">
        <v>132</v>
      </c>
      <c r="B10407" s="59" t="s">
        <v>9</v>
      </c>
      <c r="C10407" s="59" t="s">
        <v>112</v>
      </c>
      <c r="D10407" s="2">
        <v>1190.9351999999999</v>
      </c>
      <c r="E10407" s="2">
        <v>200077345.0368</v>
      </c>
      <c r="F10407" s="2">
        <v>34275781.658599995</v>
      </c>
      <c r="G10407" s="2">
        <v>29683762.003199998</v>
      </c>
      <c r="H10407" s="2">
        <v>1896271.5789473683</v>
      </c>
      <c r="I10407" s="2">
        <v>3252888.5040000002</v>
      </c>
      <c r="J10407" s="2">
        <v>7786995.5199999996</v>
      </c>
      <c r="K10407" s="2">
        <v>1869882.9</v>
      </c>
      <c r="L10407" s="2">
        <v>392355.56799999997</v>
      </c>
      <c r="M10407" s="2">
        <v>4658301.4280000003</v>
      </c>
    </row>
    <row r="10408" spans="1:13" ht="14.25" customHeight="1">
      <c r="A10408" s="59" t="s">
        <v>132</v>
      </c>
      <c r="B10408" s="59" t="s">
        <v>9</v>
      </c>
      <c r="C10408" s="59" t="s">
        <v>112</v>
      </c>
      <c r="D10408" s="2">
        <v>1116.2003999999999</v>
      </c>
      <c r="E10408" s="2">
        <v>142379479.63008001</v>
      </c>
      <c r="F10408" s="2">
        <v>32179978.221599992</v>
      </c>
      <c r="G10408" s="2">
        <v>27736144.972799998</v>
      </c>
      <c r="H10408" s="2">
        <v>1639571.8736842102</v>
      </c>
      <c r="I10408" s="2">
        <v>3095699.8176000002</v>
      </c>
      <c r="J10408" s="2">
        <v>7496689.2799999993</v>
      </c>
      <c r="K10408" s="2">
        <v>1761027.9</v>
      </c>
      <c r="L10408" s="2">
        <v>356013.98800000001</v>
      </c>
      <c r="M10408" s="2">
        <v>4365978.5619999999</v>
      </c>
    </row>
    <row r="10409" spans="1:13" ht="14.25" customHeight="1">
      <c r="A10409" s="59" t="s">
        <v>132</v>
      </c>
      <c r="B10409" s="59" t="s">
        <v>9</v>
      </c>
      <c r="C10409" s="59" t="s">
        <v>112</v>
      </c>
      <c r="D10409" s="2">
        <v>1687.56</v>
      </c>
      <c r="E10409" s="2">
        <v>215668649.19599998</v>
      </c>
      <c r="F10409" s="2">
        <v>53516466.297799997</v>
      </c>
      <c r="G10409" s="2">
        <v>39395608.204799995</v>
      </c>
      <c r="H10409" s="2">
        <v>3897358.4235789469</v>
      </c>
      <c r="I10409" s="2">
        <v>7267914.6264000004</v>
      </c>
      <c r="J10409" s="2">
        <v>21663263.48</v>
      </c>
      <c r="K10409" s="2">
        <v>2179834.6999999997</v>
      </c>
      <c r="L10409" s="2">
        <v>536848.75200000009</v>
      </c>
      <c r="M10409" s="2">
        <v>0</v>
      </c>
    </row>
    <row r="10410" spans="1:13" ht="14.25" customHeight="1">
      <c r="A10410" s="59" t="s">
        <v>132</v>
      </c>
      <c r="B10410" s="59" t="s">
        <v>9</v>
      </c>
      <c r="C10410" s="59" t="s">
        <v>112</v>
      </c>
      <c r="D10410" s="2">
        <v>16480.228800000001</v>
      </c>
      <c r="E10410" s="2">
        <v>2106218553.07248</v>
      </c>
      <c r="F10410" s="2">
        <v>525703468.26739991</v>
      </c>
      <c r="G10410" s="2">
        <v>395962257.31199998</v>
      </c>
      <c r="H10410" s="2">
        <v>57231838.474105254</v>
      </c>
      <c r="I10410" s="2">
        <v>59533329.088799998</v>
      </c>
      <c r="J10410" s="2">
        <v>161173685.5</v>
      </c>
      <c r="K10410" s="2">
        <v>25920481.259999998</v>
      </c>
      <c r="L10410" s="2">
        <v>76943066.068000004</v>
      </c>
      <c r="M10410" s="2">
        <v>57432640.099999994</v>
      </c>
    </row>
    <row r="10411" spans="1:13" ht="14.25" customHeight="1">
      <c r="A10411" s="59" t="s">
        <v>132</v>
      </c>
      <c r="B10411" s="59" t="s">
        <v>9</v>
      </c>
      <c r="C10411" s="59" t="s">
        <v>112</v>
      </c>
      <c r="D10411" s="2">
        <v>779.49199999999996</v>
      </c>
      <c r="E10411" s="2">
        <v>150655254.58368</v>
      </c>
      <c r="F10411" s="2">
        <v>24784253.573599998</v>
      </c>
      <c r="G10411" s="2">
        <v>18676469.567999996</v>
      </c>
      <c r="H10411" s="2">
        <v>2715968.0235789469</v>
      </c>
      <c r="I10411" s="2">
        <v>2821717.3176000002</v>
      </c>
      <c r="J10411" s="2">
        <v>7625696.5999999996</v>
      </c>
      <c r="K10411" s="2">
        <v>1217849.24</v>
      </c>
      <c r="L10411" s="2">
        <v>3709058.2760000005</v>
      </c>
      <c r="M10411" s="2">
        <v>2716484.8480000002</v>
      </c>
    </row>
    <row r="10412" spans="1:13" ht="14.25" customHeight="1">
      <c r="A10412" s="59" t="s">
        <v>132</v>
      </c>
      <c r="B10412" s="59" t="s">
        <v>9</v>
      </c>
      <c r="C10412" s="59" t="s">
        <v>112</v>
      </c>
      <c r="D10412" s="2">
        <v>261.97359999999998</v>
      </c>
      <c r="E10412" s="2">
        <v>34762359.915359996</v>
      </c>
      <c r="F10412" s="2">
        <v>8415090.9937999994</v>
      </c>
      <c r="G10412" s="2">
        <v>6331972.3007999994</v>
      </c>
      <c r="H10412" s="2">
        <v>858491.31789473689</v>
      </c>
      <c r="I10412" s="2">
        <v>942320.02319999994</v>
      </c>
      <c r="J10412" s="2">
        <v>2560690.2599999998</v>
      </c>
      <c r="K10412" s="2">
        <v>417872.81999999995</v>
      </c>
      <c r="L10412" s="2">
        <v>1173841.152</v>
      </c>
      <c r="M10412" s="2">
        <v>912962.90800000005</v>
      </c>
    </row>
    <row r="10413" spans="1:13" ht="14.25" customHeight="1">
      <c r="A10413" s="59" t="s">
        <v>132</v>
      </c>
      <c r="B10413" s="59" t="s">
        <v>9</v>
      </c>
      <c r="C10413" s="59" t="s">
        <v>112</v>
      </c>
      <c r="D10413" s="2">
        <v>1620.0575999999999</v>
      </c>
      <c r="E10413" s="2">
        <v>196876886.53248</v>
      </c>
      <c r="F10413" s="2">
        <v>46879771.984799996</v>
      </c>
      <c r="G10413" s="2">
        <v>39343664.812799998</v>
      </c>
      <c r="H10413" s="2">
        <v>2295769.7785263155</v>
      </c>
      <c r="I10413" s="2">
        <v>4764044.4623999996</v>
      </c>
      <c r="J10413" s="2">
        <v>13158836.84</v>
      </c>
      <c r="K10413" s="2">
        <v>2951909.8</v>
      </c>
      <c r="L10413" s="2">
        <v>3907882.5279999999</v>
      </c>
      <c r="M10413" s="2">
        <v>0</v>
      </c>
    </row>
    <row r="10414" spans="1:13" ht="14.25" customHeight="1">
      <c r="A10414" s="59" t="s">
        <v>132</v>
      </c>
      <c r="B10414" s="59" t="s">
        <v>9</v>
      </c>
      <c r="C10414" s="59" t="s">
        <v>112</v>
      </c>
      <c r="D10414" s="2">
        <v>24212.467999999997</v>
      </c>
      <c r="E10414" s="2">
        <v>2941704256.9067998</v>
      </c>
      <c r="F10414" s="2">
        <v>691247765.99360001</v>
      </c>
      <c r="G10414" s="2">
        <v>571258800.61439991</v>
      </c>
      <c r="H10414" s="2">
        <v>69693485.850947365</v>
      </c>
      <c r="I10414" s="2">
        <v>79053489.604800001</v>
      </c>
      <c r="J10414" s="2">
        <v>199273840.78</v>
      </c>
      <c r="K10414" s="2">
        <v>49647081.219999999</v>
      </c>
      <c r="L10414" s="2">
        <v>16857327.366</v>
      </c>
      <c r="M10414" s="2">
        <v>84379044.925999999</v>
      </c>
    </row>
    <row r="10415" spans="1:13" ht="14.25" customHeight="1">
      <c r="A10415" s="59" t="s">
        <v>132</v>
      </c>
      <c r="B10415" s="59" t="s">
        <v>9</v>
      </c>
      <c r="C10415" s="59" t="s">
        <v>112</v>
      </c>
      <c r="D10415" s="2">
        <v>1599.9675999999999</v>
      </c>
      <c r="E10415" s="2">
        <v>267884219.43360001</v>
      </c>
      <c r="F10415" s="2">
        <v>45655820.009599999</v>
      </c>
      <c r="G10415" s="2">
        <v>37736299.238399997</v>
      </c>
      <c r="H10415" s="2">
        <v>4608417.5393684208</v>
      </c>
      <c r="I10415" s="2">
        <v>5214646.5983999996</v>
      </c>
      <c r="J10415" s="2">
        <v>13160601.479999999</v>
      </c>
      <c r="K10415" s="2">
        <v>3276582.2399999998</v>
      </c>
      <c r="L10415" s="2">
        <v>1107092.25</v>
      </c>
      <c r="M10415" s="2">
        <v>5575794.1800000006</v>
      </c>
    </row>
    <row r="10416" spans="1:13" ht="14.25" customHeight="1">
      <c r="A10416" s="59" t="s">
        <v>132</v>
      </c>
      <c r="B10416" s="59" t="s">
        <v>9</v>
      </c>
      <c r="C10416" s="59" t="s">
        <v>112</v>
      </c>
      <c r="D10416" s="2">
        <v>330.27959999999996</v>
      </c>
      <c r="E10416" s="2">
        <v>41818081.785479993</v>
      </c>
      <c r="F10416" s="2">
        <v>9441510.9467999991</v>
      </c>
      <c r="G10416" s="2">
        <v>7807814.860799999</v>
      </c>
      <c r="H10416" s="2">
        <v>907917.12</v>
      </c>
      <c r="I10416" s="2">
        <v>1073617.308</v>
      </c>
      <c r="J10416" s="2">
        <v>2720813.3</v>
      </c>
      <c r="K10416" s="2">
        <v>675795.62</v>
      </c>
      <c r="L10416" s="2">
        <v>224493.36800000002</v>
      </c>
      <c r="M10416" s="2">
        <v>1151005.2180000001</v>
      </c>
    </row>
    <row r="10417" spans="1:13" ht="14.25" customHeight="1">
      <c r="A10417" s="59" t="s">
        <v>167</v>
      </c>
      <c r="B10417" s="59" t="s">
        <v>7</v>
      </c>
      <c r="C10417" s="59" t="s">
        <v>113</v>
      </c>
      <c r="D10417" s="2">
        <v>4215.6855999999998</v>
      </c>
      <c r="E10417" s="2">
        <v>478035982.33775997</v>
      </c>
      <c r="F10417" s="2">
        <v>92608319.393399984</v>
      </c>
      <c r="G10417" s="2">
        <v>164936378.07359999</v>
      </c>
      <c r="H10417" s="2">
        <v>-5281083.2538947361</v>
      </c>
      <c r="I10417" s="2">
        <v>15047011.7424</v>
      </c>
      <c r="J10417" s="2">
        <v>41300028.979999997</v>
      </c>
      <c r="K10417" s="2">
        <v>11319829.399999999</v>
      </c>
      <c r="L10417" s="2">
        <v>13172870.238</v>
      </c>
      <c r="M10417" s="2">
        <v>15109176.5</v>
      </c>
    </row>
    <row r="10418" spans="1:13" ht="14.25" customHeight="1">
      <c r="A10418" s="59" t="s">
        <v>167</v>
      </c>
      <c r="B10418" s="59" t="s">
        <v>7</v>
      </c>
      <c r="C10418" s="59" t="s">
        <v>113</v>
      </c>
      <c r="D10418" s="2">
        <v>240.27639999999997</v>
      </c>
      <c r="E10418" s="2">
        <v>26352651.762359999</v>
      </c>
      <c r="F10418" s="2">
        <v>5282325.3722000001</v>
      </c>
      <c r="G10418" s="2">
        <v>9417143.7119999994</v>
      </c>
      <c r="H10418" s="2">
        <v>-323150.15747368417</v>
      </c>
      <c r="I10418" s="2">
        <v>853866.29520000005</v>
      </c>
      <c r="J10418" s="2">
        <v>2334066.86</v>
      </c>
      <c r="K10418" s="2">
        <v>521202.66</v>
      </c>
      <c r="L10418" s="2">
        <v>538463.33200000005</v>
      </c>
      <c r="M10418" s="2">
        <v>861159.24400000006</v>
      </c>
    </row>
    <row r="10419" spans="1:13" ht="14.25" customHeight="1">
      <c r="A10419" s="59" t="s">
        <v>167</v>
      </c>
      <c r="B10419" s="59" t="s">
        <v>9</v>
      </c>
      <c r="C10419" s="59" t="s">
        <v>113</v>
      </c>
      <c r="D10419" s="2">
        <v>60270</v>
      </c>
      <c r="E10419" s="2">
        <v>7702451757</v>
      </c>
      <c r="F10419" s="2">
        <v>1891479185.5847998</v>
      </c>
      <c r="G10419" s="2">
        <v>1493036790.2207997</v>
      </c>
      <c r="H10419" s="2">
        <v>-74599798.100210518</v>
      </c>
      <c r="I10419" s="2">
        <v>250768443.43439999</v>
      </c>
      <c r="J10419" s="2">
        <v>1147168451.9399998</v>
      </c>
      <c r="K10419" s="2">
        <v>164251902.35999998</v>
      </c>
      <c r="L10419" s="2">
        <v>176339160.822</v>
      </c>
      <c r="M10419" s="2">
        <v>216009949.76000002</v>
      </c>
    </row>
    <row r="10420" spans="1:13" ht="14.25" customHeight="1">
      <c r="A10420" s="59" t="s">
        <v>167</v>
      </c>
      <c r="B10420" s="59" t="s">
        <v>9</v>
      </c>
      <c r="C10420" s="59" t="s">
        <v>113</v>
      </c>
      <c r="D10420" s="2">
        <v>709.5788</v>
      </c>
      <c r="E10420" s="2">
        <v>137279437.05168</v>
      </c>
      <c r="F10420" s="2">
        <v>22234134.359999999</v>
      </c>
      <c r="G10420" s="2">
        <v>17593654.713599999</v>
      </c>
      <c r="H10420" s="2">
        <v>-865357.35915789462</v>
      </c>
      <c r="I10420" s="2">
        <v>2991531.1176</v>
      </c>
      <c r="J10420" s="2">
        <v>13894017.68</v>
      </c>
      <c r="K10420" s="2">
        <v>1849264</v>
      </c>
      <c r="L10420" s="2">
        <v>1587106.8840000001</v>
      </c>
      <c r="M10420" s="2">
        <v>2543157.4300000002</v>
      </c>
    </row>
    <row r="10421" spans="1:13" ht="14.25" customHeight="1">
      <c r="A10421" s="59" t="s">
        <v>167</v>
      </c>
      <c r="B10421" s="59" t="s">
        <v>9</v>
      </c>
      <c r="C10421" s="59" t="s">
        <v>113</v>
      </c>
      <c r="D10421" s="2">
        <v>325.45799999999997</v>
      </c>
      <c r="E10421" s="2">
        <v>42700521.374279998</v>
      </c>
      <c r="F10421" s="2">
        <v>10175882.290999999</v>
      </c>
      <c r="G10421" s="2">
        <v>8097229.7280000001</v>
      </c>
      <c r="H10421" s="2">
        <v>-443738.42526315787</v>
      </c>
      <c r="I10421" s="2">
        <v>1426135.7016</v>
      </c>
      <c r="J10421" s="2">
        <v>6830207.2199999997</v>
      </c>
      <c r="K10421" s="2">
        <v>741589.96</v>
      </c>
      <c r="L10421" s="2">
        <v>122154.25199999999</v>
      </c>
      <c r="M10421" s="2">
        <v>1166453.7720000001</v>
      </c>
    </row>
    <row r="10422" spans="1:13" ht="14.25" customHeight="1">
      <c r="A10422" s="59" t="s">
        <v>167</v>
      </c>
      <c r="B10422" s="59" t="s">
        <v>9</v>
      </c>
      <c r="C10422" s="59" t="s">
        <v>113</v>
      </c>
      <c r="D10422" s="2">
        <v>14493.729599999999</v>
      </c>
      <c r="E10422" s="2">
        <v>1760883791.54688</v>
      </c>
      <c r="F10422" s="2">
        <v>412904058.27359992</v>
      </c>
      <c r="G10422" s="2">
        <v>350381469.13919997</v>
      </c>
      <c r="H10422" s="2">
        <v>-18199915.260631576</v>
      </c>
      <c r="I10422" s="2">
        <v>57536650.015199997</v>
      </c>
      <c r="J10422" s="2">
        <v>240373536.38</v>
      </c>
      <c r="K10422" s="2">
        <v>28875565.279999997</v>
      </c>
      <c r="L10422" s="2">
        <v>39317246.430000007</v>
      </c>
      <c r="M10422" s="2">
        <v>51946072.662</v>
      </c>
    </row>
    <row r="10423" spans="1:13" ht="14.25" customHeight="1">
      <c r="A10423" s="59" t="s">
        <v>167</v>
      </c>
      <c r="B10423" s="59" t="s">
        <v>9</v>
      </c>
      <c r="C10423" s="59" t="s">
        <v>113</v>
      </c>
      <c r="D10423" s="2">
        <v>451.62319999999994</v>
      </c>
      <c r="E10423" s="2">
        <v>74606103.251063988</v>
      </c>
      <c r="F10423" s="2">
        <v>12830820.112</v>
      </c>
      <c r="G10423" s="2">
        <v>10885002.489599999</v>
      </c>
      <c r="H10423" s="2">
        <v>-570765.1604210526</v>
      </c>
      <c r="I10423" s="2">
        <v>1853210.9880000001</v>
      </c>
      <c r="J10423" s="2">
        <v>8092993.2799999993</v>
      </c>
      <c r="K10423" s="2">
        <v>850911.53999999992</v>
      </c>
      <c r="L10423" s="2">
        <v>791491.47000000009</v>
      </c>
      <c r="M10423" s="2">
        <v>1618633.588</v>
      </c>
    </row>
    <row r="10424" spans="1:13" ht="14.25" customHeight="1">
      <c r="A10424" s="59" t="s">
        <v>167</v>
      </c>
      <c r="B10424" s="59" t="s">
        <v>9</v>
      </c>
      <c r="C10424" s="59" t="s">
        <v>113</v>
      </c>
      <c r="D10424" s="2">
        <v>476.53479999999996</v>
      </c>
      <c r="E10424" s="2">
        <v>60982979.876279995</v>
      </c>
      <c r="F10424" s="2">
        <v>13524671.393999999</v>
      </c>
      <c r="G10424" s="2">
        <v>11494421.241599999</v>
      </c>
      <c r="H10424" s="2">
        <v>-647790.60884210514</v>
      </c>
      <c r="I10424" s="2">
        <v>1980413.2583999999</v>
      </c>
      <c r="J10424" s="2">
        <v>8938900.3599999994</v>
      </c>
      <c r="K10424" s="2">
        <v>871938.79999999993</v>
      </c>
      <c r="L10424" s="2">
        <v>597315.22400000005</v>
      </c>
      <c r="M10424" s="2">
        <v>1707918.9600000002</v>
      </c>
    </row>
    <row r="10425" spans="1:13" ht="14.25" customHeight="1">
      <c r="A10425" s="59" t="s">
        <v>168</v>
      </c>
      <c r="B10425" s="59" t="s">
        <v>9</v>
      </c>
      <c r="C10425" s="59" t="s">
        <v>114</v>
      </c>
      <c r="D10425" s="2">
        <v>7425.2640000000001</v>
      </c>
      <c r="E10425" s="2">
        <v>948942056.46239984</v>
      </c>
      <c r="F10425" s="2">
        <v>236999661.23019999</v>
      </c>
      <c r="G10425" s="2">
        <v>181041156.55679998</v>
      </c>
      <c r="H10425" s="2">
        <v>22667255.787789471</v>
      </c>
      <c r="I10425" s="2">
        <v>27374194.4472</v>
      </c>
      <c r="J10425" s="2">
        <v>96149644.479999989</v>
      </c>
      <c r="K10425" s="2">
        <v>14761007.779999999</v>
      </c>
      <c r="L10425" s="2">
        <v>69013936.75</v>
      </c>
      <c r="M10425" s="2">
        <v>30646048.026000001</v>
      </c>
    </row>
    <row r="10426" spans="1:13" ht="14.25" customHeight="1">
      <c r="A10426" s="59" t="s">
        <v>168</v>
      </c>
      <c r="B10426" s="59" t="s">
        <v>9</v>
      </c>
      <c r="C10426" s="59" t="s">
        <v>114</v>
      </c>
      <c r="D10426" s="2">
        <v>1548.5372</v>
      </c>
      <c r="E10426" s="2">
        <v>299699189.75303996</v>
      </c>
      <c r="F10426" s="2">
        <v>49439479.745399997</v>
      </c>
      <c r="G10426" s="2">
        <v>37760287.583999991</v>
      </c>
      <c r="H10426" s="2">
        <v>4704849.1250526309</v>
      </c>
      <c r="I10426" s="2">
        <v>5675476.5288000004</v>
      </c>
      <c r="J10426" s="2">
        <v>19963827.419999998</v>
      </c>
      <c r="K10426" s="2">
        <v>3037127.48</v>
      </c>
      <c r="L10426" s="2">
        <v>13560846.595999999</v>
      </c>
      <c r="M10426" s="2">
        <v>6391226.534</v>
      </c>
    </row>
    <row r="10427" spans="1:13" ht="14.25" customHeight="1">
      <c r="A10427" s="59" t="s">
        <v>168</v>
      </c>
      <c r="B10427" s="59" t="s">
        <v>9</v>
      </c>
      <c r="C10427" s="59" t="s">
        <v>114</v>
      </c>
      <c r="D10427" s="2">
        <v>453.23039999999997</v>
      </c>
      <c r="E10427" s="2">
        <v>59941658.20104</v>
      </c>
      <c r="F10427" s="2">
        <v>14470098.946599998</v>
      </c>
      <c r="G10427" s="2">
        <v>11051786.553599998</v>
      </c>
      <c r="H10427" s="2">
        <v>1359360.5759999999</v>
      </c>
      <c r="I10427" s="2">
        <v>1661111.064</v>
      </c>
      <c r="J10427" s="2">
        <v>5843066.6200000001</v>
      </c>
      <c r="K10427" s="2">
        <v>888921.82</v>
      </c>
      <c r="L10427" s="2">
        <v>3969026.4020000002</v>
      </c>
      <c r="M10427" s="2">
        <v>1870602.7780000002</v>
      </c>
    </row>
    <row r="10428" spans="1:13" ht="14.25" customHeight="1">
      <c r="A10428" s="59" t="s">
        <v>168</v>
      </c>
      <c r="B10428" s="59" t="s">
        <v>9</v>
      </c>
      <c r="C10428" s="59" t="s">
        <v>114</v>
      </c>
      <c r="D10428" s="2">
        <v>8389.5839999999989</v>
      </c>
      <c r="E10428" s="2">
        <v>1019274050.9951998</v>
      </c>
      <c r="F10428" s="2">
        <v>240844076.00419998</v>
      </c>
      <c r="G10428" s="2">
        <v>204454348.64639997</v>
      </c>
      <c r="H10428" s="2">
        <v>28953213.514105264</v>
      </c>
      <c r="I10428" s="2">
        <v>27764247.225600004</v>
      </c>
      <c r="J10428" s="2">
        <v>94677858.459999993</v>
      </c>
      <c r="K10428" s="2">
        <v>14305157.479999999</v>
      </c>
      <c r="L10428" s="2">
        <v>64119194.062000006</v>
      </c>
      <c r="M10428" s="2">
        <v>34626054.473999999</v>
      </c>
    </row>
    <row r="10429" spans="1:13" ht="14.25" customHeight="1">
      <c r="A10429" s="59" t="s">
        <v>168</v>
      </c>
      <c r="B10429" s="59" t="s">
        <v>9</v>
      </c>
      <c r="C10429" s="59" t="s">
        <v>114</v>
      </c>
      <c r="D10429" s="2">
        <v>2082.1275999999998</v>
      </c>
      <c r="E10429" s="2">
        <v>350373386.5632</v>
      </c>
      <c r="F10429" s="2">
        <v>59772705.678199999</v>
      </c>
      <c r="G10429" s="2">
        <v>50741513.145599999</v>
      </c>
      <c r="H10429" s="2">
        <v>7186133.7701052623</v>
      </c>
      <c r="I10429" s="2">
        <v>6890525.9280000003</v>
      </c>
      <c r="J10429" s="2">
        <v>23497132.799999997</v>
      </c>
      <c r="K10429" s="2">
        <v>3550253.96</v>
      </c>
      <c r="L10429" s="2">
        <v>15913111.961999999</v>
      </c>
      <c r="M10429" s="2">
        <v>8593496.5160000008</v>
      </c>
    </row>
    <row r="10430" spans="1:13" ht="14.25" customHeight="1">
      <c r="A10430" s="59" t="s">
        <v>168</v>
      </c>
      <c r="B10430" s="59" t="s">
        <v>9</v>
      </c>
      <c r="C10430" s="59" t="s">
        <v>114</v>
      </c>
      <c r="D10430" s="2">
        <v>607.52159999999992</v>
      </c>
      <c r="E10430" s="2">
        <v>77190519.954240009</v>
      </c>
      <c r="F10430" s="2">
        <v>17456315.299800001</v>
      </c>
      <c r="G10430" s="2">
        <v>14864186.7072</v>
      </c>
      <c r="H10430" s="2">
        <v>2014073.1587368418</v>
      </c>
      <c r="I10430" s="2">
        <v>2003145.7248</v>
      </c>
      <c r="J10430" s="2">
        <v>6817072.46</v>
      </c>
      <c r="K10430" s="2">
        <v>1044675.08</v>
      </c>
      <c r="L10430" s="2">
        <v>5032046.932</v>
      </c>
      <c r="M10430" s="2">
        <v>2507404.8560000001</v>
      </c>
    </row>
    <row r="10431" spans="1:13" ht="14.25" customHeight="1">
      <c r="A10431" s="59" t="s">
        <v>168</v>
      </c>
      <c r="B10431" s="59" t="s">
        <v>9</v>
      </c>
      <c r="C10431" s="59" t="s">
        <v>114</v>
      </c>
      <c r="D10431" s="2">
        <v>5351.9759999999997</v>
      </c>
      <c r="E10431" s="2">
        <v>683977716.02160001</v>
      </c>
      <c r="F10431" s="2">
        <v>170803544.56739998</v>
      </c>
      <c r="G10431" s="2">
        <v>130454584.83839999</v>
      </c>
      <c r="H10431" s="2">
        <v>16313385.903157894</v>
      </c>
      <c r="I10431" s="2">
        <v>19608383.988000002</v>
      </c>
      <c r="J10431" s="2">
        <v>68973047.039999992</v>
      </c>
      <c r="K10431" s="2">
        <v>10493635.939999999</v>
      </c>
      <c r="L10431" s="2">
        <v>46867883.017999999</v>
      </c>
      <c r="M10431" s="2">
        <v>22089034.704</v>
      </c>
    </row>
    <row r="10432" spans="1:13" ht="14.25" customHeight="1">
      <c r="A10432" s="59" t="s">
        <v>168</v>
      </c>
      <c r="B10432" s="59" t="s">
        <v>9</v>
      </c>
      <c r="C10432" s="59" t="s">
        <v>114</v>
      </c>
      <c r="D10432" s="2">
        <v>437.15839999999997</v>
      </c>
      <c r="E10432" s="2">
        <v>84609822.527999982</v>
      </c>
      <c r="F10432" s="2">
        <v>13963612.883999998</v>
      </c>
      <c r="G10432" s="2">
        <v>10664804.543999998</v>
      </c>
      <c r="H10432" s="2">
        <v>1344499.8972631579</v>
      </c>
      <c r="I10432" s="2">
        <v>1602036.2304</v>
      </c>
      <c r="J10432" s="2">
        <v>5636042.8599999994</v>
      </c>
      <c r="K10432" s="2">
        <v>856683.5199999999</v>
      </c>
      <c r="L10432" s="2">
        <v>3807682.9560000002</v>
      </c>
      <c r="M10432" s="2">
        <v>1804269.6980000001</v>
      </c>
    </row>
    <row r="10433" spans="1:13" ht="14.25" customHeight="1">
      <c r="A10433" s="59" t="s">
        <v>168</v>
      </c>
      <c r="B10433" s="59" t="s">
        <v>9</v>
      </c>
      <c r="C10433" s="59" t="s">
        <v>114</v>
      </c>
      <c r="D10433" s="2">
        <v>190.45319999999998</v>
      </c>
      <c r="E10433" s="2">
        <v>25466226.397919998</v>
      </c>
      <c r="F10433" s="2">
        <v>6080517.2261999995</v>
      </c>
      <c r="G10433" s="2">
        <v>4644106.8671999993</v>
      </c>
      <c r="H10433" s="2">
        <v>591569.61347368429</v>
      </c>
      <c r="I10433" s="2">
        <v>698020.17840000009</v>
      </c>
      <c r="J10433" s="2">
        <v>2455325.1799999997</v>
      </c>
      <c r="K10433" s="2">
        <v>373538.69999999995</v>
      </c>
      <c r="L10433" s="2">
        <v>1667835.8840000001</v>
      </c>
      <c r="M10433" s="2">
        <v>786051.50799999991</v>
      </c>
    </row>
    <row r="10434" spans="1:13" ht="14.25" customHeight="1">
      <c r="A10434" s="59" t="s">
        <v>168</v>
      </c>
      <c r="B10434" s="59" t="s">
        <v>9</v>
      </c>
      <c r="C10434" s="59" t="s">
        <v>114</v>
      </c>
      <c r="D10434" s="2">
        <v>0.80359999999999998</v>
      </c>
      <c r="E10434" s="2">
        <v>155532.76199999999</v>
      </c>
      <c r="F10434" s="2">
        <v>25656.422399999999</v>
      </c>
      <c r="G10434" s="2">
        <v>19595.7696</v>
      </c>
      <c r="H10434" s="2">
        <v>0</v>
      </c>
      <c r="I10434" s="2">
        <v>2944.6200000000003</v>
      </c>
      <c r="J10434" s="2">
        <v>10359.879999999999</v>
      </c>
      <c r="K10434" s="2">
        <v>1576.86</v>
      </c>
      <c r="L10434" s="2">
        <v>7037.4040000000005</v>
      </c>
      <c r="M10434" s="2">
        <v>3317.556</v>
      </c>
    </row>
    <row r="10435" spans="1:13" ht="14.25" customHeight="1">
      <c r="A10435" s="59" t="s">
        <v>168</v>
      </c>
      <c r="B10435" s="59" t="s">
        <v>9</v>
      </c>
      <c r="C10435" s="59" t="s">
        <v>114</v>
      </c>
      <c r="D10435" s="2">
        <v>5181.6127999999999</v>
      </c>
      <c r="E10435" s="2">
        <v>629528647.58783996</v>
      </c>
      <c r="F10435" s="2">
        <v>148586849.35239998</v>
      </c>
      <c r="G10435" s="2">
        <v>126192350.26559998</v>
      </c>
      <c r="H10435" s="2">
        <v>17895109.76336842</v>
      </c>
      <c r="I10435" s="2">
        <v>17117607.419999998</v>
      </c>
      <c r="J10435" s="2">
        <v>58355196.68</v>
      </c>
      <c r="K10435" s="2">
        <v>8835112.1399999987</v>
      </c>
      <c r="L10435" s="2">
        <v>40031137.938000001</v>
      </c>
      <c r="M10435" s="2">
        <v>21385900.447999999</v>
      </c>
    </row>
    <row r="10436" spans="1:13" ht="14.25" customHeight="1">
      <c r="A10436" s="59" t="s">
        <v>168</v>
      </c>
      <c r="B10436" s="59" t="s">
        <v>9</v>
      </c>
      <c r="C10436" s="59" t="s">
        <v>114</v>
      </c>
      <c r="D10436" s="2">
        <v>744.1336</v>
      </c>
      <c r="E10436" s="2">
        <v>125221455.37439997</v>
      </c>
      <c r="F10436" s="2">
        <v>21371569.193199996</v>
      </c>
      <c r="G10436" s="2">
        <v>18137245.439999998</v>
      </c>
      <c r="H10436" s="2">
        <v>2558118.6795789469</v>
      </c>
      <c r="I10436" s="2">
        <v>2464747.0127999997</v>
      </c>
      <c r="J10436" s="2">
        <v>8406536.6799999997</v>
      </c>
      <c r="K10436" s="2">
        <v>1268485.0599999998</v>
      </c>
      <c r="L10436" s="2">
        <v>5645390.6960000005</v>
      </c>
      <c r="M10436" s="2">
        <v>3071239.6439999999</v>
      </c>
    </row>
    <row r="10437" spans="1:13" ht="14.25" customHeight="1">
      <c r="A10437" s="59" t="s">
        <v>168</v>
      </c>
      <c r="B10437" s="59" t="s">
        <v>9</v>
      </c>
      <c r="C10437" s="59" t="s">
        <v>114</v>
      </c>
      <c r="D10437" s="2">
        <v>409.0324</v>
      </c>
      <c r="E10437" s="2">
        <v>51905944.684439994</v>
      </c>
      <c r="F10437" s="2">
        <v>11743755.681399999</v>
      </c>
      <c r="G10437" s="2">
        <v>9968616.6719999984</v>
      </c>
      <c r="H10437" s="2">
        <v>1344252.550736842</v>
      </c>
      <c r="I10437" s="2">
        <v>1353958.416</v>
      </c>
      <c r="J10437" s="2">
        <v>4617306.0199999996</v>
      </c>
      <c r="K10437" s="2">
        <v>697404.26</v>
      </c>
      <c r="L10437" s="2">
        <v>3120141.574</v>
      </c>
      <c r="M10437" s="2">
        <v>1688185.9060000002</v>
      </c>
    </row>
    <row r="10438" spans="1:13" ht="14.25" customHeight="1">
      <c r="A10438" s="59" t="s">
        <v>168</v>
      </c>
      <c r="B10438" s="59" t="s">
        <v>9</v>
      </c>
      <c r="C10438" s="59" t="s">
        <v>114</v>
      </c>
      <c r="D10438" s="2">
        <v>1.6072</v>
      </c>
      <c r="E10438" s="2">
        <v>270491.76</v>
      </c>
      <c r="F10438" s="2">
        <v>46138.767800000001</v>
      </c>
      <c r="G10438" s="2">
        <v>39167.92319999999</v>
      </c>
      <c r="H10438" s="2">
        <v>627.6884210526315</v>
      </c>
      <c r="I10438" s="2">
        <v>5318.0280000000002</v>
      </c>
      <c r="J10438" s="2">
        <v>18137.579999999998</v>
      </c>
      <c r="K10438" s="2">
        <v>2740.44</v>
      </c>
      <c r="L10438" s="2">
        <v>12283.436</v>
      </c>
      <c r="M10438" s="2">
        <v>6633.308</v>
      </c>
    </row>
    <row r="10439" spans="1:13" ht="14.25" customHeight="1">
      <c r="A10439" s="59" t="s">
        <v>132</v>
      </c>
      <c r="B10439" s="59" t="s">
        <v>9</v>
      </c>
      <c r="C10439" s="59" t="s">
        <v>112</v>
      </c>
      <c r="D10439" s="2">
        <v>1108.9679999999998</v>
      </c>
      <c r="E10439" s="2">
        <v>167700913.38</v>
      </c>
      <c r="F10439" s="2">
        <v>100899794.88699999</v>
      </c>
      <c r="G10439" s="2">
        <v>0</v>
      </c>
      <c r="H10439" s="2">
        <v>142152540.78315789</v>
      </c>
      <c r="I10439" s="2">
        <v>0</v>
      </c>
      <c r="J10439" s="2">
        <v>0.82</v>
      </c>
      <c r="K10439" s="2">
        <v>545130.26</v>
      </c>
      <c r="L10439" s="2">
        <v>1112258.906</v>
      </c>
      <c r="M10439" s="2">
        <v>2751748.5380000002</v>
      </c>
    </row>
    <row r="10440" spans="1:13" ht="14.25" customHeight="1">
      <c r="A10440" s="59" t="s">
        <v>132</v>
      </c>
      <c r="B10440" s="59" t="s">
        <v>9</v>
      </c>
      <c r="C10440" s="59" t="s">
        <v>112</v>
      </c>
      <c r="D10440" s="2">
        <v>26.518799999999995</v>
      </c>
      <c r="E10440" s="2">
        <v>4010239.233</v>
      </c>
      <c r="F10440" s="2">
        <v>2585867.6711999997</v>
      </c>
      <c r="G10440" s="2">
        <v>0</v>
      </c>
      <c r="H10440" s="2">
        <v>3400220.4934736839</v>
      </c>
      <c r="I10440" s="2">
        <v>0</v>
      </c>
      <c r="J10440" s="2">
        <v>-0.82</v>
      </c>
      <c r="K10440" s="2">
        <v>21502.039999999997</v>
      </c>
      <c r="L10440" s="2">
        <v>41773.423999999999</v>
      </c>
      <c r="M10440" s="2">
        <v>65802.704000000012</v>
      </c>
    </row>
    <row r="10441" spans="1:13" ht="14.25" customHeight="1">
      <c r="A10441" s="59" t="s">
        <v>132</v>
      </c>
      <c r="B10441" s="59" t="s">
        <v>9</v>
      </c>
      <c r="C10441" s="59" t="s">
        <v>112</v>
      </c>
      <c r="D10441" s="2">
        <v>769.84879999999998</v>
      </c>
      <c r="E10441" s="2">
        <v>116418460.15799999</v>
      </c>
      <c r="F10441" s="2">
        <v>69465579.728400007</v>
      </c>
      <c r="G10441" s="2">
        <v>0</v>
      </c>
      <c r="H10441" s="2">
        <v>-2874922.3477894734</v>
      </c>
      <c r="I10441" s="2">
        <v>0</v>
      </c>
      <c r="J10441" s="2">
        <v>2.46</v>
      </c>
      <c r="K10441" s="2">
        <v>685486.38</v>
      </c>
      <c r="L10441" s="2">
        <v>25525.698</v>
      </c>
      <c r="M10441" s="2">
        <v>1910270.9340000001</v>
      </c>
    </row>
    <row r="10442" spans="1:13" ht="14.25" customHeight="1">
      <c r="A10442" s="59" t="s">
        <v>132</v>
      </c>
      <c r="B10442" s="59" t="s">
        <v>9</v>
      </c>
      <c r="C10442" s="59" t="s">
        <v>112</v>
      </c>
      <c r="D10442" s="2">
        <v>26.518799999999995</v>
      </c>
      <c r="E10442" s="2">
        <v>4010239.233</v>
      </c>
      <c r="F10442" s="2">
        <v>2590574.0529999998</v>
      </c>
      <c r="G10442" s="2">
        <v>0</v>
      </c>
      <c r="H10442" s="2">
        <v>-96834.300631578939</v>
      </c>
      <c r="I10442" s="2">
        <v>0</v>
      </c>
      <c r="J10442" s="2">
        <v>0</v>
      </c>
      <c r="K10442" s="2">
        <v>43035.24</v>
      </c>
      <c r="L10442" s="2">
        <v>0</v>
      </c>
      <c r="M10442" s="2">
        <v>65802.704000000012</v>
      </c>
    </row>
    <row r="10443" spans="1:13" ht="14.25" customHeight="1">
      <c r="A10443" s="59" t="s">
        <v>132</v>
      </c>
      <c r="B10443" s="59" t="s">
        <v>9</v>
      </c>
      <c r="C10443" s="59" t="s">
        <v>112</v>
      </c>
      <c r="D10443" s="2">
        <v>71.520399999999995</v>
      </c>
      <c r="E10443" s="2">
        <v>10815493.688999999</v>
      </c>
      <c r="F10443" s="2">
        <v>6416781.3256000001</v>
      </c>
      <c r="G10443" s="2">
        <v>0</v>
      </c>
      <c r="H10443" s="2">
        <v>4849994.3039999995</v>
      </c>
      <c r="I10443" s="2">
        <v>0</v>
      </c>
      <c r="J10443" s="2">
        <v>0</v>
      </c>
      <c r="K10443" s="2">
        <v>9378.34</v>
      </c>
      <c r="L10443" s="2">
        <v>114333.01</v>
      </c>
      <c r="M10443" s="2">
        <v>279748.98600000003</v>
      </c>
    </row>
    <row r="10444" spans="1:13" ht="14.25" customHeight="1">
      <c r="A10444" s="59" t="s">
        <v>132</v>
      </c>
      <c r="B10444" s="59" t="s">
        <v>9</v>
      </c>
      <c r="C10444" s="59" t="s">
        <v>112</v>
      </c>
      <c r="D10444" s="2">
        <v>16.071999999999999</v>
      </c>
      <c r="E10444" s="2">
        <v>2430448.02</v>
      </c>
      <c r="F10444" s="2">
        <v>1441972.706</v>
      </c>
      <c r="G10444" s="2">
        <v>0</v>
      </c>
      <c r="H10444" s="2">
        <v>1112913.9435789471</v>
      </c>
      <c r="I10444" s="2">
        <v>0</v>
      </c>
      <c r="J10444" s="2">
        <v>0</v>
      </c>
      <c r="K10444" s="2">
        <v>2107.4</v>
      </c>
      <c r="L10444" s="2">
        <v>25692.567999999999</v>
      </c>
      <c r="M10444" s="2">
        <v>62865.792000000001</v>
      </c>
    </row>
    <row r="10445" spans="1:13" ht="14.25" customHeight="1">
      <c r="A10445" s="59" t="s">
        <v>132</v>
      </c>
      <c r="B10445" s="59" t="s">
        <v>9</v>
      </c>
      <c r="C10445" s="59" t="s">
        <v>112</v>
      </c>
      <c r="D10445" s="2">
        <v>44.197999999999993</v>
      </c>
      <c r="E10445" s="2">
        <v>6683732.0549999997</v>
      </c>
      <c r="F10445" s="2">
        <v>3987882.6627999996</v>
      </c>
      <c r="G10445" s="2">
        <v>0</v>
      </c>
      <c r="H10445" s="2">
        <v>9428316.358736841</v>
      </c>
      <c r="I10445" s="2">
        <v>0</v>
      </c>
      <c r="J10445" s="2">
        <v>0</v>
      </c>
      <c r="K10445" s="2">
        <v>8484.5399999999991</v>
      </c>
      <c r="L10445" s="2">
        <v>132394.65800000002</v>
      </c>
      <c r="M10445" s="2">
        <v>172879.12400000001</v>
      </c>
    </row>
    <row r="10446" spans="1:13" ht="14.25" customHeight="1">
      <c r="A10446" s="59" t="s">
        <v>132</v>
      </c>
      <c r="B10446" s="59" t="s">
        <v>9</v>
      </c>
      <c r="C10446" s="59" t="s">
        <v>112</v>
      </c>
      <c r="D10446" s="2">
        <v>16.071999999999999</v>
      </c>
      <c r="E10446" s="2">
        <v>2430448.02</v>
      </c>
      <c r="F10446" s="2">
        <v>1450139.0777999999</v>
      </c>
      <c r="G10446" s="2">
        <v>0</v>
      </c>
      <c r="H10446" s="2">
        <v>3455467.0181052629</v>
      </c>
      <c r="I10446" s="2">
        <v>0</v>
      </c>
      <c r="J10446" s="2">
        <v>0</v>
      </c>
      <c r="K10446" s="2">
        <v>3084.8399999999997</v>
      </c>
      <c r="L10446" s="2">
        <v>48143.347999999998</v>
      </c>
      <c r="M10446" s="2">
        <v>62865.792000000001</v>
      </c>
    </row>
    <row r="10447" spans="1:13" ht="14.25" customHeight="1">
      <c r="A10447" s="59" t="s">
        <v>132</v>
      </c>
      <c r="B10447" s="59" t="s">
        <v>9</v>
      </c>
      <c r="C10447" s="59" t="s">
        <v>112</v>
      </c>
      <c r="D10447" s="2">
        <v>31.340399999999999</v>
      </c>
      <c r="E10447" s="2">
        <v>4739373.6389999995</v>
      </c>
      <c r="F10447" s="2">
        <v>2814511.7643999998</v>
      </c>
      <c r="G10447" s="2">
        <v>0</v>
      </c>
      <c r="H10447" s="2">
        <v>125437.0054736842</v>
      </c>
      <c r="I10447" s="2">
        <v>0</v>
      </c>
      <c r="J10447" s="2">
        <v>0</v>
      </c>
      <c r="K10447" s="2">
        <v>3997.4999999999995</v>
      </c>
      <c r="L10447" s="2">
        <v>-362107.9</v>
      </c>
      <c r="M10447" s="2">
        <v>109219.572</v>
      </c>
    </row>
    <row r="10448" spans="1:13" ht="14.25" customHeight="1">
      <c r="A10448" s="59" t="s">
        <v>132</v>
      </c>
      <c r="B10448" s="59" t="s">
        <v>9</v>
      </c>
      <c r="C10448" s="59" t="s">
        <v>112</v>
      </c>
      <c r="D10448" s="2">
        <v>30.536799999999999</v>
      </c>
      <c r="E10448" s="2">
        <v>4617851.237999999</v>
      </c>
      <c r="F10448" s="2">
        <v>2761832.4223999996</v>
      </c>
      <c r="G10448" s="2">
        <v>0</v>
      </c>
      <c r="H10448" s="2">
        <v>125356.21389473682</v>
      </c>
      <c r="I10448" s="2">
        <v>0</v>
      </c>
      <c r="J10448" s="2">
        <v>0</v>
      </c>
      <c r="K10448" s="2">
        <v>5896.62</v>
      </c>
      <c r="L10448" s="2">
        <v>-43288.784</v>
      </c>
      <c r="M10448" s="2">
        <v>106418.86199999999</v>
      </c>
    </row>
    <row r="10449" spans="1:13" ht="14.25" customHeight="1">
      <c r="A10449" s="59" t="s">
        <v>167</v>
      </c>
      <c r="B10449" s="59" t="s">
        <v>9</v>
      </c>
      <c r="C10449" s="59" t="s">
        <v>113</v>
      </c>
      <c r="D10449" s="2">
        <v>24.107999999999997</v>
      </c>
      <c r="E10449" s="2">
        <v>3645672.03</v>
      </c>
      <c r="F10449" s="2">
        <v>2136153.2835999997</v>
      </c>
      <c r="G10449" s="2">
        <v>0</v>
      </c>
      <c r="H10449" s="2">
        <v>-29123.499789473684</v>
      </c>
      <c r="I10449" s="2">
        <v>0</v>
      </c>
      <c r="J10449" s="2">
        <v>0</v>
      </c>
      <c r="K10449" s="2">
        <v>12972.4</v>
      </c>
      <c r="L10449" s="2">
        <v>172097.992</v>
      </c>
      <c r="M10449" s="2">
        <v>86404.384000000005</v>
      </c>
    </row>
    <row r="10450" spans="1:13" ht="14.25" customHeight="1">
      <c r="A10450" s="59" t="s">
        <v>167</v>
      </c>
      <c r="B10450" s="59" t="s">
        <v>9</v>
      </c>
      <c r="C10450" s="59" t="s">
        <v>113</v>
      </c>
      <c r="D10450" s="2">
        <v>30.536799999999999</v>
      </c>
      <c r="E10450" s="2">
        <v>4617851.237999999</v>
      </c>
      <c r="F10450" s="2">
        <v>2736667.5571999997</v>
      </c>
      <c r="G10450" s="2">
        <v>0</v>
      </c>
      <c r="H10450" s="2">
        <v>-33432.798315789471</v>
      </c>
      <c r="I10450" s="2">
        <v>0</v>
      </c>
      <c r="J10450" s="2">
        <v>0</v>
      </c>
      <c r="K10450" s="2">
        <v>8174.58</v>
      </c>
      <c r="L10450" s="2">
        <v>185933.77000000002</v>
      </c>
      <c r="M10450" s="2">
        <v>109445.072</v>
      </c>
    </row>
    <row r="10451" spans="1:13" ht="14.25" customHeight="1">
      <c r="A10451" s="59" t="s">
        <v>168</v>
      </c>
      <c r="B10451" s="59" t="s">
        <v>9</v>
      </c>
      <c r="C10451" s="59" t="s">
        <v>114</v>
      </c>
      <c r="D10451" s="2">
        <v>128.57599999999999</v>
      </c>
      <c r="E10451" s="2">
        <v>19443584.16</v>
      </c>
      <c r="F10451" s="2">
        <v>11347449.222199999</v>
      </c>
      <c r="G10451" s="2">
        <v>0</v>
      </c>
      <c r="H10451" s="2">
        <v>6128970.9877894735</v>
      </c>
      <c r="I10451" s="2">
        <v>0</v>
      </c>
      <c r="J10451" s="2">
        <v>1.64</v>
      </c>
      <c r="K10451" s="2">
        <v>15263.48</v>
      </c>
      <c r="L10451" s="2">
        <v>651759.94400000002</v>
      </c>
      <c r="M10451" s="2">
        <v>530667.34600000002</v>
      </c>
    </row>
    <row r="10452" spans="1:13" ht="14.25" customHeight="1">
      <c r="A10452" s="59" t="s">
        <v>168</v>
      </c>
      <c r="B10452" s="59" t="s">
        <v>9</v>
      </c>
      <c r="C10452" s="59" t="s">
        <v>114</v>
      </c>
      <c r="D10452" s="2">
        <v>17.679199999999998</v>
      </c>
      <c r="E10452" s="2">
        <v>2673492.8219999997</v>
      </c>
      <c r="F10452" s="2">
        <v>1560273.3433999999</v>
      </c>
      <c r="G10452" s="2">
        <v>0</v>
      </c>
      <c r="H10452" s="2">
        <v>851564.37221052626</v>
      </c>
      <c r="I10452" s="2">
        <v>0</v>
      </c>
      <c r="J10452" s="2">
        <v>0.82</v>
      </c>
      <c r="K10452" s="2">
        <v>2099.1999999999998</v>
      </c>
      <c r="L10452" s="2">
        <v>89616.406000000003</v>
      </c>
      <c r="M10452" s="2">
        <v>72966.388000000006</v>
      </c>
    </row>
    <row r="10453" spans="1:13" ht="14.25" customHeight="1">
      <c r="A10453" s="59" t="s">
        <v>168</v>
      </c>
      <c r="B10453" s="59" t="s">
        <v>9</v>
      </c>
      <c r="C10453" s="59" t="s">
        <v>114</v>
      </c>
      <c r="D10453" s="2">
        <v>90.806799999999996</v>
      </c>
      <c r="E10453" s="2">
        <v>13732031.312999999</v>
      </c>
      <c r="F10453" s="2">
        <v>8023436.8291999996</v>
      </c>
      <c r="G10453" s="2">
        <v>0</v>
      </c>
      <c r="H10453" s="2">
        <v>6771075.1124210525</v>
      </c>
      <c r="I10453" s="2">
        <v>0</v>
      </c>
      <c r="J10453" s="2">
        <v>0</v>
      </c>
      <c r="K10453" s="2">
        <v>14150.74</v>
      </c>
      <c r="L10453" s="2">
        <v>513989.36599999998</v>
      </c>
      <c r="M10453" s="2">
        <v>374783.70600000001</v>
      </c>
    </row>
    <row r="10454" spans="1:13" ht="14.25" customHeight="1">
      <c r="A10454" s="59" t="s">
        <v>168</v>
      </c>
      <c r="B10454" s="59" t="s">
        <v>9</v>
      </c>
      <c r="C10454" s="59" t="s">
        <v>114</v>
      </c>
      <c r="D10454" s="2">
        <v>17.679199999999998</v>
      </c>
      <c r="E10454" s="2">
        <v>2673492.8219999997</v>
      </c>
      <c r="F10454" s="2">
        <v>1562084.4691999999</v>
      </c>
      <c r="G10454" s="2">
        <v>0</v>
      </c>
      <c r="H10454" s="2">
        <v>1478612.675368421</v>
      </c>
      <c r="I10454" s="2">
        <v>0</v>
      </c>
      <c r="J10454" s="2">
        <v>0</v>
      </c>
      <c r="K10454" s="2">
        <v>2755.2</v>
      </c>
      <c r="L10454" s="2">
        <v>100070.586</v>
      </c>
      <c r="M10454" s="2">
        <v>72966.388000000006</v>
      </c>
    </row>
    <row r="10455" spans="1:13" ht="14.25" customHeight="1">
      <c r="A10455" s="59" t="s">
        <v>168</v>
      </c>
      <c r="B10455" s="59" t="s">
        <v>9</v>
      </c>
      <c r="C10455" s="59" t="s">
        <v>114</v>
      </c>
      <c r="D10455" s="2">
        <v>76.341999999999985</v>
      </c>
      <c r="E10455" s="2">
        <v>11544628.094999999</v>
      </c>
      <c r="F10455" s="2">
        <v>6737547.0559999999</v>
      </c>
      <c r="G10455" s="2">
        <v>0</v>
      </c>
      <c r="H10455" s="2">
        <v>3665608.400842105</v>
      </c>
      <c r="I10455" s="2">
        <v>0</v>
      </c>
      <c r="J10455" s="2">
        <v>0</v>
      </c>
      <c r="K10455" s="2">
        <v>9062.64</v>
      </c>
      <c r="L10455" s="2">
        <v>386982.35399999999</v>
      </c>
      <c r="M10455" s="2">
        <v>315083.93400000001</v>
      </c>
    </row>
    <row r="10456" spans="1:13" ht="14.25" customHeight="1">
      <c r="A10456" s="59" t="s">
        <v>168</v>
      </c>
      <c r="B10456" s="59" t="s">
        <v>9</v>
      </c>
      <c r="C10456" s="59" t="s">
        <v>114</v>
      </c>
      <c r="D10456" s="2">
        <v>38.572799999999994</v>
      </c>
      <c r="E10456" s="2">
        <v>5833075.2479999987</v>
      </c>
      <c r="F10456" s="2">
        <v>3408182.4164</v>
      </c>
      <c r="G10456" s="2">
        <v>0</v>
      </c>
      <c r="H10456" s="2">
        <v>2868885.3524210523</v>
      </c>
      <c r="I10456" s="2">
        <v>0</v>
      </c>
      <c r="J10456" s="2">
        <v>0</v>
      </c>
      <c r="K10456" s="2">
        <v>6014.7</v>
      </c>
      <c r="L10456" s="2">
        <v>218330.00200000001</v>
      </c>
      <c r="M10456" s="2">
        <v>159200.29399999999</v>
      </c>
    </row>
    <row r="10457" spans="1:13" ht="14.25" customHeight="1">
      <c r="A10457" s="59" t="s">
        <v>132</v>
      </c>
      <c r="B10457" s="59" t="s">
        <v>14</v>
      </c>
      <c r="C10457" s="59" t="s">
        <v>112</v>
      </c>
      <c r="D10457" s="2">
        <v>71485.041599999997</v>
      </c>
      <c r="E10457" s="2">
        <v>4503107265.03792</v>
      </c>
      <c r="F10457" s="2">
        <v>0</v>
      </c>
      <c r="G10457" s="2">
        <v>1141687365.0047998</v>
      </c>
      <c r="H10457" s="2">
        <v>179285194.42863154</v>
      </c>
      <c r="I10457" s="2">
        <v>155414617.94160002</v>
      </c>
      <c r="J10457" s="2">
        <v>466067891.13999999</v>
      </c>
      <c r="K10457" s="2">
        <v>192260363.56</v>
      </c>
      <c r="L10457" s="2">
        <v>67561532.741999999</v>
      </c>
      <c r="M10457" s="2">
        <v>177380082.352</v>
      </c>
    </row>
    <row r="10458" spans="1:13" ht="14.25" customHeight="1">
      <c r="A10458" s="59" t="s">
        <v>132</v>
      </c>
      <c r="B10458" s="59" t="s">
        <v>14</v>
      </c>
      <c r="C10458" s="59" t="s">
        <v>112</v>
      </c>
      <c r="D10458" s="2">
        <v>15313.401599999999</v>
      </c>
      <c r="E10458" s="2">
        <v>1227842482.4265599</v>
      </c>
      <c r="F10458" s="2">
        <v>0</v>
      </c>
      <c r="G10458" s="2">
        <v>244185403.23839998</v>
      </c>
      <c r="H10458" s="2">
        <v>38390801.017263152</v>
      </c>
      <c r="I10458" s="2">
        <v>33311370.204</v>
      </c>
      <c r="J10458" s="2">
        <v>99608633.25999999</v>
      </c>
      <c r="K10458" s="2">
        <v>41789177.839999996</v>
      </c>
      <c r="L10458" s="2">
        <v>14657252.852</v>
      </c>
      <c r="M10458" s="2">
        <v>37998054.291999996</v>
      </c>
    </row>
    <row r="10459" spans="1:13" ht="14.25" customHeight="1">
      <c r="A10459" s="59" t="s">
        <v>132</v>
      </c>
      <c r="B10459" s="59" t="s">
        <v>14</v>
      </c>
      <c r="C10459" s="59" t="s">
        <v>112</v>
      </c>
      <c r="D10459" s="2">
        <v>25567.337599999999</v>
      </c>
      <c r="E10459" s="2">
        <v>1238265500.5274401</v>
      </c>
      <c r="F10459" s="2">
        <v>0</v>
      </c>
      <c r="G10459" s="2">
        <v>407531287.79519993</v>
      </c>
      <c r="H10459" s="2">
        <v>61538023.41726315</v>
      </c>
      <c r="I10459" s="2">
        <v>55702252.713600002</v>
      </c>
      <c r="J10459" s="2">
        <v>166834847.41999999</v>
      </c>
      <c r="K10459" s="2">
        <v>62366308.68</v>
      </c>
      <c r="L10459" s="2">
        <v>26111602.924000002</v>
      </c>
      <c r="M10459" s="2">
        <v>63441755.079999998</v>
      </c>
    </row>
    <row r="10460" spans="1:13" ht="14.25" customHeight="1">
      <c r="A10460" s="59" t="s">
        <v>132</v>
      </c>
      <c r="B10460" s="59" t="s">
        <v>14</v>
      </c>
      <c r="C10460" s="59" t="s">
        <v>112</v>
      </c>
      <c r="D10460" s="2">
        <v>16.071999999999999</v>
      </c>
      <c r="E10460" s="2">
        <v>1288813.68</v>
      </c>
      <c r="F10460" s="2">
        <v>0</v>
      </c>
      <c r="G10460" s="2">
        <v>256327.27679999996</v>
      </c>
      <c r="H10460" s="2">
        <v>62743.983157894734</v>
      </c>
      <c r="I10460" s="2">
        <v>34958.174400000004</v>
      </c>
      <c r="J10460" s="2">
        <v>104567.21999999999</v>
      </c>
      <c r="K10460" s="2">
        <v>43826.54</v>
      </c>
      <c r="L10460" s="2">
        <v>15346.628000000001</v>
      </c>
      <c r="M10460" s="2">
        <v>39880.125999999997</v>
      </c>
    </row>
    <row r="10461" spans="1:13" ht="14.25" customHeight="1">
      <c r="A10461" s="59" t="s">
        <v>132</v>
      </c>
      <c r="B10461" s="59" t="s">
        <v>14</v>
      </c>
      <c r="C10461" s="59" t="s">
        <v>112</v>
      </c>
      <c r="D10461" s="2">
        <v>573336.45599999989</v>
      </c>
      <c r="E10461" s="2">
        <v>39732216400.799995</v>
      </c>
      <c r="F10461" s="2">
        <v>0</v>
      </c>
      <c r="G10461" s="2">
        <v>9882925128.8255997</v>
      </c>
      <c r="H10461" s="2">
        <v>1438608175.6698947</v>
      </c>
      <c r="I10461" s="2">
        <v>1619175592.5839999</v>
      </c>
      <c r="J10461" s="2">
        <v>5191400203.5599995</v>
      </c>
      <c r="K10461" s="2">
        <v>1559336005.5</v>
      </c>
      <c r="L10461" s="2">
        <v>705662927.31000006</v>
      </c>
      <c r="M10461" s="2">
        <v>1422653828.178</v>
      </c>
    </row>
    <row r="10462" spans="1:13" ht="14.25" customHeight="1">
      <c r="A10462" s="59" t="s">
        <v>132</v>
      </c>
      <c r="B10462" s="59" t="s">
        <v>14</v>
      </c>
      <c r="C10462" s="59" t="s">
        <v>112</v>
      </c>
      <c r="D10462" s="2">
        <v>56886.040399999998</v>
      </c>
      <c r="E10462" s="2">
        <v>5235970638.6187191</v>
      </c>
      <c r="F10462" s="2">
        <v>0</v>
      </c>
      <c r="G10462" s="2">
        <v>979751466.64319992</v>
      </c>
      <c r="H10462" s="2">
        <v>142738563.12252632</v>
      </c>
      <c r="I10462" s="2">
        <v>159190800.40080002</v>
      </c>
      <c r="J10462" s="2">
        <v>509046155.89999998</v>
      </c>
      <c r="K10462" s="2">
        <v>156553926.03999999</v>
      </c>
      <c r="L10462" s="2">
        <v>71303700.732000008</v>
      </c>
      <c r="M10462" s="2">
        <v>141154714.22799999</v>
      </c>
    </row>
    <row r="10463" spans="1:13" ht="14.25" customHeight="1">
      <c r="A10463" s="59" t="s">
        <v>132</v>
      </c>
      <c r="B10463" s="59" t="s">
        <v>14</v>
      </c>
      <c r="C10463" s="59" t="s">
        <v>112</v>
      </c>
      <c r="D10463" s="2">
        <v>27415.617599999998</v>
      </c>
      <c r="E10463" s="2">
        <v>1982020236.7580998</v>
      </c>
      <c r="F10463" s="2">
        <v>0</v>
      </c>
      <c r="G10463" s="2">
        <v>474035312.73599994</v>
      </c>
      <c r="H10463" s="2">
        <v>66023266.115368418</v>
      </c>
      <c r="I10463" s="2">
        <v>76314362.457599998</v>
      </c>
      <c r="J10463" s="2">
        <v>244135621.75999999</v>
      </c>
      <c r="K10463" s="2">
        <v>75298525.399999991</v>
      </c>
      <c r="L10463" s="2">
        <v>33917944.785999998</v>
      </c>
      <c r="M10463" s="2">
        <v>68028002.042000011</v>
      </c>
    </row>
    <row r="10464" spans="1:13" ht="14.25" customHeight="1">
      <c r="A10464" s="59" t="s">
        <v>132</v>
      </c>
      <c r="B10464" s="59" t="s">
        <v>14</v>
      </c>
      <c r="C10464" s="59" t="s">
        <v>112</v>
      </c>
      <c r="D10464" s="2">
        <v>40.18</v>
      </c>
      <c r="E10464" s="2">
        <v>3699372.5999999996</v>
      </c>
      <c r="F10464" s="2">
        <v>0</v>
      </c>
      <c r="G10464" s="2">
        <v>695253.46559999988</v>
      </c>
      <c r="H10464" s="2">
        <v>78858.795789473676</v>
      </c>
      <c r="I10464" s="2">
        <v>110545.90560000001</v>
      </c>
      <c r="J10464" s="2">
        <v>352522.1</v>
      </c>
      <c r="K10464" s="2">
        <v>111853.73999999999</v>
      </c>
      <c r="L10464" s="2">
        <v>50601.297999999995</v>
      </c>
      <c r="M10464" s="2">
        <v>99701.668000000005</v>
      </c>
    </row>
    <row r="10465" spans="1:13" ht="14.25" customHeight="1">
      <c r="A10465" s="59" t="s">
        <v>132</v>
      </c>
      <c r="B10465" s="59" t="s">
        <v>14</v>
      </c>
      <c r="C10465" s="59" t="s">
        <v>112</v>
      </c>
      <c r="D10465" s="2">
        <v>964.31999999999994</v>
      </c>
      <c r="E10465" s="2">
        <v>83289584.069999993</v>
      </c>
      <c r="F10465" s="2">
        <v>0</v>
      </c>
      <c r="G10465" s="2">
        <v>17395410.9888</v>
      </c>
      <c r="H10465" s="2">
        <v>2333275.7153684208</v>
      </c>
      <c r="I10465" s="2">
        <v>4042469.0951999999</v>
      </c>
      <c r="J10465" s="2">
        <v>10024845.219999999</v>
      </c>
      <c r="K10465" s="2">
        <v>1076846.96</v>
      </c>
      <c r="L10465" s="2">
        <v>171766.95800000001</v>
      </c>
      <c r="M10465" s="2">
        <v>2392824.6980000003</v>
      </c>
    </row>
    <row r="10466" spans="1:13" ht="14.25" customHeight="1">
      <c r="A10466" s="59" t="s">
        <v>132</v>
      </c>
      <c r="B10466" s="59" t="s">
        <v>14</v>
      </c>
      <c r="C10466" s="59" t="s">
        <v>112</v>
      </c>
      <c r="D10466" s="2">
        <v>12.053999999999998</v>
      </c>
      <c r="E10466" s="2">
        <v>1109811.78</v>
      </c>
      <c r="F10466" s="2">
        <v>0</v>
      </c>
      <c r="G10466" s="2">
        <v>209133.84959999999</v>
      </c>
      <c r="H10466" s="2">
        <v>11984.498526315789</v>
      </c>
      <c r="I10466" s="2">
        <v>29956.3056</v>
      </c>
      <c r="J10466" s="2">
        <v>93256.14</v>
      </c>
      <c r="K10466" s="2">
        <v>19365.12</v>
      </c>
      <c r="L10466" s="2">
        <v>497.00200000000001</v>
      </c>
      <c r="M10466" s="2">
        <v>0</v>
      </c>
    </row>
    <row r="10467" spans="1:13" ht="14.25" customHeight="1">
      <c r="A10467" s="59" t="s">
        <v>132</v>
      </c>
      <c r="B10467" s="59" t="s">
        <v>14</v>
      </c>
      <c r="C10467" s="59" t="s">
        <v>112</v>
      </c>
      <c r="D10467" s="2">
        <v>71070.383999999991</v>
      </c>
      <c r="E10467" s="2">
        <v>5116555941.235199</v>
      </c>
      <c r="F10467" s="2">
        <v>0</v>
      </c>
      <c r="G10467" s="2">
        <v>1443216719.0783999</v>
      </c>
      <c r="H10467" s="2">
        <v>178316039.77768421</v>
      </c>
      <c r="I10467" s="2">
        <v>248861490.69600001</v>
      </c>
      <c r="J10467" s="2">
        <v>897672951.83999991</v>
      </c>
      <c r="K10467" s="2">
        <v>156301590.72</v>
      </c>
      <c r="L10467" s="2">
        <v>110292622.77</v>
      </c>
      <c r="M10467" s="2">
        <v>176351168.24599999</v>
      </c>
    </row>
    <row r="10468" spans="1:13" ht="14.25" customHeight="1">
      <c r="A10468" s="59" t="s">
        <v>132</v>
      </c>
      <c r="B10468" s="59" t="s">
        <v>14</v>
      </c>
      <c r="C10468" s="59" t="s">
        <v>112</v>
      </c>
      <c r="D10468" s="2">
        <v>21481.031599999998</v>
      </c>
      <c r="E10468" s="2">
        <v>1960106032.5739198</v>
      </c>
      <c r="F10468" s="2">
        <v>0</v>
      </c>
      <c r="G10468" s="2">
        <v>428752557.69599992</v>
      </c>
      <c r="H10468" s="2">
        <v>70511788.951578945</v>
      </c>
      <c r="I10468" s="2">
        <v>76593741.804000005</v>
      </c>
      <c r="J10468" s="2">
        <v>277001446.44</v>
      </c>
      <c r="K10468" s="2">
        <v>47327350.419999994</v>
      </c>
      <c r="L10468" s="2">
        <v>35305883.756000005</v>
      </c>
      <c r="M10468" s="2">
        <v>53302160.208000004</v>
      </c>
    </row>
    <row r="10469" spans="1:13" ht="14.25" customHeight="1">
      <c r="A10469" s="59" t="s">
        <v>132</v>
      </c>
      <c r="B10469" s="59" t="s">
        <v>14</v>
      </c>
      <c r="C10469" s="59" t="s">
        <v>112</v>
      </c>
      <c r="D10469" s="2">
        <v>3704.596</v>
      </c>
      <c r="E10469" s="2">
        <v>254660211.42407998</v>
      </c>
      <c r="F10469" s="2">
        <v>0</v>
      </c>
      <c r="G10469" s="2">
        <v>74356616.524800003</v>
      </c>
      <c r="H10469" s="2">
        <v>9767053.0762105249</v>
      </c>
      <c r="I10469" s="2">
        <v>13119022.4616</v>
      </c>
      <c r="J10469" s="2">
        <v>47584908.32</v>
      </c>
      <c r="K10469" s="2">
        <v>7926839.1399999997</v>
      </c>
      <c r="L10469" s="2">
        <v>5653288.608</v>
      </c>
      <c r="M10469" s="2">
        <v>9192433.5360000003</v>
      </c>
    </row>
    <row r="10470" spans="1:13" ht="14.25" customHeight="1">
      <c r="A10470" s="59" t="s">
        <v>132</v>
      </c>
      <c r="B10470" s="59" t="s">
        <v>14</v>
      </c>
      <c r="C10470" s="59" t="s">
        <v>112</v>
      </c>
      <c r="D10470" s="2">
        <v>2.4107999999999996</v>
      </c>
      <c r="E10470" s="2">
        <v>221962.35599999997</v>
      </c>
      <c r="F10470" s="2">
        <v>0</v>
      </c>
      <c r="G10470" s="2">
        <v>48408.863999999994</v>
      </c>
      <c r="H10470" s="2">
        <v>7.457684210526315</v>
      </c>
      <c r="I10470" s="2">
        <v>8554.010400000001</v>
      </c>
      <c r="J10470" s="2">
        <v>30856.6</v>
      </c>
      <c r="K10470" s="2">
        <v>5384.12</v>
      </c>
      <c r="L10470" s="2">
        <v>3995.8599999999997</v>
      </c>
      <c r="M10470" s="2">
        <v>5982.0640000000003</v>
      </c>
    </row>
    <row r="10471" spans="1:13" ht="14.25" customHeight="1">
      <c r="A10471" s="59" t="s">
        <v>132</v>
      </c>
      <c r="B10471" s="59" t="s">
        <v>14</v>
      </c>
      <c r="C10471" s="59" t="s">
        <v>112</v>
      </c>
      <c r="D10471" s="2">
        <v>51812.913599999993</v>
      </c>
      <c r="E10471" s="2">
        <v>3403921897.0310397</v>
      </c>
      <c r="F10471" s="2">
        <v>0</v>
      </c>
      <c r="G10471" s="2">
        <v>1441070759.1359999</v>
      </c>
      <c r="H10471" s="2">
        <v>128356553.36084208</v>
      </c>
      <c r="I10471" s="2">
        <v>163288957.79519999</v>
      </c>
      <c r="J10471" s="2">
        <v>464502607.89999998</v>
      </c>
      <c r="K10471" s="2">
        <v>125943112.83999999</v>
      </c>
      <c r="L10471" s="2">
        <v>92413185.083999991</v>
      </c>
      <c r="M10471" s="2">
        <v>128566461.75999999</v>
      </c>
    </row>
    <row r="10472" spans="1:13" ht="14.25" customHeight="1">
      <c r="A10472" s="59" t="s">
        <v>132</v>
      </c>
      <c r="B10472" s="59" t="s">
        <v>14</v>
      </c>
      <c r="C10472" s="59" t="s">
        <v>112</v>
      </c>
      <c r="D10472" s="2">
        <v>31295.398400000002</v>
      </c>
      <c r="E10472" s="2">
        <v>2323683331.1999998</v>
      </c>
      <c r="F10472" s="2">
        <v>0</v>
      </c>
      <c r="G10472" s="2">
        <v>869458901.68319988</v>
      </c>
      <c r="H10472" s="2">
        <v>77513790.01263158</v>
      </c>
      <c r="I10472" s="2">
        <v>99194001.407999992</v>
      </c>
      <c r="J10472" s="2">
        <v>279408168.57999998</v>
      </c>
      <c r="K10472" s="2">
        <v>77788250.399999991</v>
      </c>
      <c r="L10472" s="2">
        <v>58571778.606000006</v>
      </c>
      <c r="M10472" s="2">
        <v>77655131.928000003</v>
      </c>
    </row>
    <row r="10473" spans="1:13" ht="14.25" customHeight="1">
      <c r="A10473" s="59" t="s">
        <v>132</v>
      </c>
      <c r="B10473" s="59" t="s">
        <v>14</v>
      </c>
      <c r="C10473" s="59" t="s">
        <v>112</v>
      </c>
      <c r="D10473" s="2">
        <v>1235.1332</v>
      </c>
      <c r="E10473" s="2">
        <v>86097662.453879982</v>
      </c>
      <c r="F10473" s="2">
        <v>0</v>
      </c>
      <c r="G10473" s="2">
        <v>34327231.238399997</v>
      </c>
      <c r="H10473" s="2">
        <v>2930252.1498947367</v>
      </c>
      <c r="I10473" s="2">
        <v>3913134.3</v>
      </c>
      <c r="J10473" s="2">
        <v>11047497.559999999</v>
      </c>
      <c r="K10473" s="2">
        <v>3089550.9</v>
      </c>
      <c r="L10473" s="2">
        <v>2331698.8640000001</v>
      </c>
      <c r="M10473" s="2">
        <v>3064809.2859999998</v>
      </c>
    </row>
    <row r="10474" spans="1:13" ht="14.25" customHeight="1">
      <c r="A10474" s="59" t="s">
        <v>132</v>
      </c>
      <c r="B10474" s="59" t="s">
        <v>14</v>
      </c>
      <c r="C10474" s="59" t="s">
        <v>112</v>
      </c>
      <c r="D10474" s="2">
        <v>53.841199999999994</v>
      </c>
      <c r="E10474" s="2">
        <v>3997709.0999999996</v>
      </c>
      <c r="F10474" s="2">
        <v>0</v>
      </c>
      <c r="G10474" s="2">
        <v>1496371.9487999999</v>
      </c>
      <c r="H10474" s="2">
        <v>131697.73136842105</v>
      </c>
      <c r="I10474" s="2">
        <v>170578.9584</v>
      </c>
      <c r="J10474" s="2">
        <v>481576.98</v>
      </c>
      <c r="K10474" s="2">
        <v>134679.25999999998</v>
      </c>
      <c r="L10474" s="2">
        <v>101641.87000000001</v>
      </c>
      <c r="M10474" s="2">
        <v>133598.82800000001</v>
      </c>
    </row>
    <row r="10475" spans="1:13" ht="14.25" customHeight="1">
      <c r="A10475" s="59" t="s">
        <v>132</v>
      </c>
      <c r="B10475" s="59" t="s">
        <v>14</v>
      </c>
      <c r="C10475" s="59" t="s">
        <v>112</v>
      </c>
      <c r="D10475" s="2">
        <v>2892.96</v>
      </c>
      <c r="E10475" s="2">
        <v>89014064.831999987</v>
      </c>
      <c r="F10475" s="2">
        <v>0</v>
      </c>
      <c r="G10475" s="2">
        <v>46038877.171199992</v>
      </c>
      <c r="H10475" s="2">
        <v>6980644.739368421</v>
      </c>
      <c r="I10475" s="2">
        <v>6331560.8903999999</v>
      </c>
      <c r="J10475" s="2">
        <v>19030733.02</v>
      </c>
      <c r="K10475" s="2">
        <v>4750060.7399999993</v>
      </c>
      <c r="L10475" s="2">
        <v>3486910.108</v>
      </c>
      <c r="M10475" s="2">
        <v>0</v>
      </c>
    </row>
    <row r="10476" spans="1:13" ht="14.25" customHeight="1">
      <c r="A10476" s="59" t="s">
        <v>132</v>
      </c>
      <c r="B10476" s="59" t="s">
        <v>14</v>
      </c>
      <c r="C10476" s="59" t="s">
        <v>112</v>
      </c>
      <c r="D10476" s="2">
        <v>105468.48199999999</v>
      </c>
      <c r="E10476" s="2">
        <v>6644103739.2575998</v>
      </c>
      <c r="F10476" s="2">
        <v>0</v>
      </c>
      <c r="G10476" s="2">
        <v>1684104232.1471999</v>
      </c>
      <c r="H10476" s="2">
        <v>252414417.99410525</v>
      </c>
      <c r="I10476" s="2">
        <v>226927579.55759999</v>
      </c>
      <c r="J10476" s="2">
        <v>681050507.17999995</v>
      </c>
      <c r="K10476" s="2">
        <v>166706420.66</v>
      </c>
      <c r="L10476" s="2">
        <v>9170352.5759999994</v>
      </c>
      <c r="M10476" s="2">
        <v>412536295.42400002</v>
      </c>
    </row>
    <row r="10477" spans="1:13" ht="14.25" customHeight="1">
      <c r="A10477" s="59" t="s">
        <v>132</v>
      </c>
      <c r="B10477" s="59" t="s">
        <v>14</v>
      </c>
      <c r="C10477" s="59" t="s">
        <v>112</v>
      </c>
      <c r="D10477" s="2">
        <v>7119.0923999999995</v>
      </c>
      <c r="E10477" s="2">
        <v>570033268.9682399</v>
      </c>
      <c r="F10477" s="2">
        <v>0</v>
      </c>
      <c r="G10477" s="2">
        <v>113681923.83359998</v>
      </c>
      <c r="H10477" s="2">
        <v>17048922.381473683</v>
      </c>
      <c r="I10477" s="2">
        <v>15315684.184799999</v>
      </c>
      <c r="J10477" s="2">
        <v>45975330.32</v>
      </c>
      <c r="K10477" s="2">
        <v>11256158.039999999</v>
      </c>
      <c r="L10477" s="2">
        <v>619139.11400000006</v>
      </c>
      <c r="M10477" s="2">
        <v>27846082.176000003</v>
      </c>
    </row>
    <row r="10478" spans="1:13" ht="14.25" customHeight="1">
      <c r="A10478" s="59" t="s">
        <v>132</v>
      </c>
      <c r="B10478" s="59" t="s">
        <v>14</v>
      </c>
      <c r="C10478" s="59" t="s">
        <v>112</v>
      </c>
      <c r="D10478" s="2">
        <v>10127.7708</v>
      </c>
      <c r="E10478" s="2">
        <v>500680438.69536</v>
      </c>
      <c r="F10478" s="2">
        <v>0</v>
      </c>
      <c r="G10478" s="2">
        <v>161664798.4896</v>
      </c>
      <c r="H10478" s="2">
        <v>23227670.925473683</v>
      </c>
      <c r="I10478" s="2">
        <v>21809618.9496</v>
      </c>
      <c r="J10478" s="2">
        <v>65352538.759999998</v>
      </c>
      <c r="K10478" s="2">
        <v>15972922.68</v>
      </c>
      <c r="L10478" s="2">
        <v>879139.71200000006</v>
      </c>
      <c r="M10478" s="2">
        <v>39614422.958000004</v>
      </c>
    </row>
    <row r="10479" spans="1:13" ht="14.25" customHeight="1">
      <c r="A10479" s="59" t="s">
        <v>132</v>
      </c>
      <c r="B10479" s="59" t="s">
        <v>14</v>
      </c>
      <c r="C10479" s="59" t="s">
        <v>112</v>
      </c>
      <c r="D10479" s="2">
        <v>389077.40479999996</v>
      </c>
      <c r="E10479" s="2">
        <v>26964298549.742397</v>
      </c>
      <c r="F10479" s="2">
        <v>0</v>
      </c>
      <c r="G10479" s="2">
        <v>6748599291.7823992</v>
      </c>
      <c r="H10479" s="2">
        <v>931188038.03621042</v>
      </c>
      <c r="I10479" s="2">
        <v>971131764.30480003</v>
      </c>
      <c r="J10479" s="2">
        <v>3019370822.7999997</v>
      </c>
      <c r="K10479" s="2">
        <v>624062083.21999991</v>
      </c>
      <c r="L10479" s="2">
        <v>15645940.464000002</v>
      </c>
      <c r="M10479" s="2">
        <v>1521862722.7539999</v>
      </c>
    </row>
    <row r="10480" spans="1:13" ht="14.25" customHeight="1">
      <c r="A10480" s="59" t="s">
        <v>132</v>
      </c>
      <c r="B10480" s="59" t="s">
        <v>14</v>
      </c>
      <c r="C10480" s="59" t="s">
        <v>112</v>
      </c>
      <c r="D10480" s="2">
        <v>10444.3892</v>
      </c>
      <c r="E10480" s="2">
        <v>960385242.19175982</v>
      </c>
      <c r="F10480" s="2">
        <v>0</v>
      </c>
      <c r="G10480" s="2">
        <v>181562537.22239998</v>
      </c>
      <c r="H10480" s="2">
        <v>24996288.080842108</v>
      </c>
      <c r="I10480" s="2">
        <v>25864256.1888</v>
      </c>
      <c r="J10480" s="2">
        <v>80643431.359999999</v>
      </c>
      <c r="K10480" s="2">
        <v>16839182.16</v>
      </c>
      <c r="L10480" s="2">
        <v>441813.12999999995</v>
      </c>
      <c r="M10480" s="2">
        <v>40852865.350000001</v>
      </c>
    </row>
    <row r="10481" spans="1:13" ht="14.25" customHeight="1">
      <c r="A10481" s="59" t="s">
        <v>132</v>
      </c>
      <c r="B10481" s="59" t="s">
        <v>14</v>
      </c>
      <c r="C10481" s="59" t="s">
        <v>112</v>
      </c>
      <c r="D10481" s="2">
        <v>11643.3604</v>
      </c>
      <c r="E10481" s="2">
        <v>833030875.75553989</v>
      </c>
      <c r="F10481" s="2">
        <v>0</v>
      </c>
      <c r="G10481" s="2">
        <v>202100948.12159997</v>
      </c>
      <c r="H10481" s="2">
        <v>26685951.976421051</v>
      </c>
      <c r="I10481" s="2">
        <v>28913060.829599999</v>
      </c>
      <c r="J10481" s="2">
        <v>90041561.239999995</v>
      </c>
      <c r="K10481" s="2">
        <v>18720827.140000001</v>
      </c>
      <c r="L10481" s="2">
        <v>482013.46600000001</v>
      </c>
      <c r="M10481" s="2">
        <v>45542598.772</v>
      </c>
    </row>
    <row r="10482" spans="1:13" ht="14.25" customHeight="1">
      <c r="A10482" s="59" t="s">
        <v>132</v>
      </c>
      <c r="B10482" s="59" t="s">
        <v>14</v>
      </c>
      <c r="C10482" s="59" t="s">
        <v>112</v>
      </c>
      <c r="D10482" s="2">
        <v>63342.966399999998</v>
      </c>
      <c r="E10482" s="2">
        <v>4560465201.8587198</v>
      </c>
      <c r="F10482" s="2">
        <v>0</v>
      </c>
      <c r="G10482" s="2">
        <v>1237053429.2927999</v>
      </c>
      <c r="H10482" s="2">
        <v>168599451.6075789</v>
      </c>
      <c r="I10482" s="2">
        <v>218366455.13280001</v>
      </c>
      <c r="J10482" s="2">
        <v>655113329.89999998</v>
      </c>
      <c r="K10482" s="2">
        <v>88563398.899999991</v>
      </c>
      <c r="L10482" s="2">
        <v>120486798.56400001</v>
      </c>
      <c r="M10482" s="2">
        <v>247763808.02800003</v>
      </c>
    </row>
    <row r="10483" spans="1:13" ht="14.25" customHeight="1">
      <c r="A10483" s="59" t="s">
        <v>132</v>
      </c>
      <c r="B10483" s="59" t="s">
        <v>14</v>
      </c>
      <c r="C10483" s="59" t="s">
        <v>112</v>
      </c>
      <c r="D10483" s="2">
        <v>2674.3807999999999</v>
      </c>
      <c r="E10483" s="2">
        <v>236333664.35632801</v>
      </c>
      <c r="F10483" s="2">
        <v>0</v>
      </c>
      <c r="G10483" s="2">
        <v>53513023.142399997</v>
      </c>
      <c r="H10483" s="2">
        <v>9496083.0922105238</v>
      </c>
      <c r="I10483" s="2">
        <v>8882654.7887999993</v>
      </c>
      <c r="J10483" s="2">
        <v>26842609.799999997</v>
      </c>
      <c r="K10483" s="2">
        <v>3920686.4999999995</v>
      </c>
      <c r="L10483" s="2">
        <v>4601890.3480000002</v>
      </c>
      <c r="M10483" s="2">
        <v>10460746.560000001</v>
      </c>
    </row>
    <row r="10484" spans="1:13" ht="14.25" customHeight="1">
      <c r="A10484" s="59" t="s">
        <v>132</v>
      </c>
      <c r="B10484" s="59" t="s">
        <v>14</v>
      </c>
      <c r="C10484" s="59" t="s">
        <v>112</v>
      </c>
      <c r="D10484" s="2">
        <v>1447.2836</v>
      </c>
      <c r="E10484" s="2">
        <v>97892932.987079993</v>
      </c>
      <c r="F10484" s="2">
        <v>0</v>
      </c>
      <c r="G10484" s="2">
        <v>28947530.054400001</v>
      </c>
      <c r="H10484" s="2">
        <v>3294218.2130526309</v>
      </c>
      <c r="I10484" s="2">
        <v>4809189.6935999999</v>
      </c>
      <c r="J10484" s="2">
        <v>14531411.879999999</v>
      </c>
      <c r="K10484" s="2">
        <v>2120212.5</v>
      </c>
      <c r="L10484" s="2">
        <v>2493880.2680000002</v>
      </c>
      <c r="M10484" s="2">
        <v>5660998.9040000001</v>
      </c>
    </row>
    <row r="10485" spans="1:13" ht="14.25" customHeight="1">
      <c r="A10485" s="59" t="s">
        <v>132</v>
      </c>
      <c r="B10485" s="59" t="s">
        <v>14</v>
      </c>
      <c r="C10485" s="59" t="s">
        <v>112</v>
      </c>
      <c r="D10485" s="2">
        <v>26089.677599999999</v>
      </c>
      <c r="E10485" s="2">
        <v>1714124628.82584</v>
      </c>
      <c r="F10485" s="2">
        <v>0</v>
      </c>
      <c r="G10485" s="2">
        <v>726274913.41439986</v>
      </c>
      <c r="H10485" s="2">
        <v>63066923.257263154</v>
      </c>
      <c r="I10485" s="2">
        <v>81375244.099199995</v>
      </c>
      <c r="J10485" s="2">
        <v>236611061.5</v>
      </c>
      <c r="K10485" s="2">
        <v>32578527.84</v>
      </c>
      <c r="L10485" s="2">
        <v>71468069.486000001</v>
      </c>
      <c r="M10485" s="2">
        <v>102048865.93000001</v>
      </c>
    </row>
    <row r="10486" spans="1:13" ht="14.25" customHeight="1">
      <c r="A10486" s="59" t="s">
        <v>132</v>
      </c>
      <c r="B10486" s="59" t="s">
        <v>14</v>
      </c>
      <c r="C10486" s="59" t="s">
        <v>112</v>
      </c>
      <c r="D10486" s="2">
        <v>5850.2079999999996</v>
      </c>
      <c r="E10486" s="2">
        <v>434377944</v>
      </c>
      <c r="F10486" s="2">
        <v>0</v>
      </c>
      <c r="G10486" s="2">
        <v>162570855.45599997</v>
      </c>
      <c r="H10486" s="2">
        <v>14122759.528421052</v>
      </c>
      <c r="I10486" s="2">
        <v>18377905.665600002</v>
      </c>
      <c r="J10486" s="2">
        <v>52666043.239999995</v>
      </c>
      <c r="K10486" s="2">
        <v>7191637.7999999998</v>
      </c>
      <c r="L10486" s="2">
        <v>16690236.376</v>
      </c>
      <c r="M10486" s="2">
        <v>22882884.904000003</v>
      </c>
    </row>
    <row r="10487" spans="1:13" ht="14.25" customHeight="1">
      <c r="A10487" s="59" t="s">
        <v>132</v>
      </c>
      <c r="B10487" s="59" t="s">
        <v>14</v>
      </c>
      <c r="C10487" s="59" t="s">
        <v>112</v>
      </c>
      <c r="D10487" s="2">
        <v>245.09799999999996</v>
      </c>
      <c r="E10487" s="2">
        <v>16435715.788799999</v>
      </c>
      <c r="F10487" s="2">
        <v>0</v>
      </c>
      <c r="G10487" s="2">
        <v>6808631.3471999997</v>
      </c>
      <c r="H10487" s="2">
        <v>570354.9877894735</v>
      </c>
      <c r="I10487" s="2">
        <v>770998.04639999999</v>
      </c>
      <c r="J10487" s="2">
        <v>2203299</v>
      </c>
      <c r="K10487" s="2">
        <v>300373.38</v>
      </c>
      <c r="L10487" s="2">
        <v>704619.85000000009</v>
      </c>
      <c r="M10487" s="2">
        <v>958691.60200000007</v>
      </c>
    </row>
    <row r="10488" spans="1:13" ht="14.25" customHeight="1">
      <c r="A10488" s="59" t="s">
        <v>132</v>
      </c>
      <c r="B10488" s="59" t="s">
        <v>14</v>
      </c>
      <c r="C10488" s="59" t="s">
        <v>112</v>
      </c>
      <c r="D10488" s="2">
        <v>3172.6127999999999</v>
      </c>
      <c r="E10488" s="2">
        <v>200004980.53535998</v>
      </c>
      <c r="F10488" s="2">
        <v>0</v>
      </c>
      <c r="G10488" s="2">
        <v>50489293.478399992</v>
      </c>
      <c r="H10488" s="2">
        <v>7945270.0901052626</v>
      </c>
      <c r="I10488" s="2">
        <v>6943613.2199999997</v>
      </c>
      <c r="J10488" s="2">
        <v>20870375.959999997</v>
      </c>
      <c r="K10488" s="2">
        <v>5209232.04</v>
      </c>
      <c r="L10488" s="2">
        <v>3823980.2920000004</v>
      </c>
      <c r="M10488" s="2">
        <v>0</v>
      </c>
    </row>
    <row r="10489" spans="1:13" ht="14.25" customHeight="1">
      <c r="A10489" s="59" t="s">
        <v>132</v>
      </c>
      <c r="B10489" s="59" t="s">
        <v>14</v>
      </c>
      <c r="C10489" s="59" t="s">
        <v>112</v>
      </c>
      <c r="D10489" s="2">
        <v>62330.430399999997</v>
      </c>
      <c r="E10489" s="2">
        <v>3926676468.1636796</v>
      </c>
      <c r="F10489" s="2">
        <v>0</v>
      </c>
      <c r="G10489" s="2">
        <v>1045414920.2111998</v>
      </c>
      <c r="H10489" s="2">
        <v>268766483.17642099</v>
      </c>
      <c r="I10489" s="2">
        <v>213562881.02879998</v>
      </c>
      <c r="J10489" s="2">
        <v>416190088.15999997</v>
      </c>
      <c r="K10489" s="2">
        <v>127962717.08</v>
      </c>
      <c r="L10489" s="2">
        <v>47281121.690000005</v>
      </c>
      <c r="M10489" s="2">
        <v>217217929.80800003</v>
      </c>
    </row>
    <row r="10490" spans="1:13" ht="14.25" customHeight="1">
      <c r="A10490" s="59" t="s">
        <v>132</v>
      </c>
      <c r="B10490" s="59" t="s">
        <v>14</v>
      </c>
      <c r="C10490" s="59" t="s">
        <v>112</v>
      </c>
      <c r="D10490" s="2">
        <v>5127.7716</v>
      </c>
      <c r="E10490" s="2">
        <v>410451714.70379996</v>
      </c>
      <c r="F10490" s="2">
        <v>0</v>
      </c>
      <c r="G10490" s="2">
        <v>85843034.30399999</v>
      </c>
      <c r="H10490" s="2">
        <v>22124652.085894734</v>
      </c>
      <c r="I10490" s="2">
        <v>17468155.353599999</v>
      </c>
      <c r="J10490" s="2">
        <v>34282242.659999996</v>
      </c>
      <c r="K10490" s="2">
        <v>10493926.219999999</v>
      </c>
      <c r="L10490" s="2">
        <v>3835242.6639999999</v>
      </c>
      <c r="M10490" s="2">
        <v>17869986.529999997</v>
      </c>
    </row>
    <row r="10491" spans="1:13" ht="14.25" customHeight="1">
      <c r="A10491" s="59" t="s">
        <v>132</v>
      </c>
      <c r="B10491" s="59" t="s">
        <v>14</v>
      </c>
      <c r="C10491" s="59" t="s">
        <v>112</v>
      </c>
      <c r="D10491" s="2">
        <v>3952.1048000000001</v>
      </c>
      <c r="E10491" s="2">
        <v>209732978.01455998</v>
      </c>
      <c r="F10491" s="2">
        <v>0</v>
      </c>
      <c r="G10491" s="2">
        <v>66453814.963199988</v>
      </c>
      <c r="H10491" s="2">
        <v>16631559.299368421</v>
      </c>
      <c r="I10491" s="2">
        <v>13228497.6768</v>
      </c>
      <c r="J10491" s="2">
        <v>27000867.34</v>
      </c>
      <c r="K10491" s="2">
        <v>8065207.5799999991</v>
      </c>
      <c r="L10491" s="2">
        <v>2765785.4619999998</v>
      </c>
      <c r="M10491" s="2">
        <v>13772855.382000001</v>
      </c>
    </row>
    <row r="10492" spans="1:13" ht="14.25" customHeight="1">
      <c r="A10492" s="59" t="s">
        <v>132</v>
      </c>
      <c r="B10492" s="59" t="s">
        <v>14</v>
      </c>
      <c r="C10492" s="59" t="s">
        <v>112</v>
      </c>
      <c r="D10492" s="2">
        <v>13259.4</v>
      </c>
      <c r="E10492" s="2">
        <v>919026781.59599996</v>
      </c>
      <c r="F10492" s="2">
        <v>0</v>
      </c>
      <c r="G10492" s="2">
        <v>226297916.67839998</v>
      </c>
      <c r="H10492" s="2">
        <v>33259901.850947369</v>
      </c>
      <c r="I10492" s="2">
        <v>51420352.8024</v>
      </c>
      <c r="J10492" s="2">
        <v>178714065.23999998</v>
      </c>
      <c r="K10492" s="2">
        <v>17048109.140000001</v>
      </c>
      <c r="L10492" s="2">
        <v>3861296.9339999999</v>
      </c>
      <c r="M10492" s="2">
        <v>0</v>
      </c>
    </row>
    <row r="10493" spans="1:13" ht="14.25" customHeight="1">
      <c r="A10493" s="59" t="s">
        <v>132</v>
      </c>
      <c r="B10493" s="59" t="s">
        <v>14</v>
      </c>
      <c r="C10493" s="59" t="s">
        <v>112</v>
      </c>
      <c r="D10493" s="2">
        <v>214509.7696</v>
      </c>
      <c r="E10493" s="2">
        <v>14866167860.081997</v>
      </c>
      <c r="F10493" s="2">
        <v>0</v>
      </c>
      <c r="G10493" s="2">
        <v>3781369697.0688</v>
      </c>
      <c r="H10493" s="2">
        <v>909398622.52799988</v>
      </c>
      <c r="I10493" s="2">
        <v>771377859.87119997</v>
      </c>
      <c r="J10493" s="2">
        <v>1414759887.52</v>
      </c>
      <c r="K10493" s="2">
        <v>430900296.11999995</v>
      </c>
      <c r="L10493" s="2">
        <v>10659084.634</v>
      </c>
      <c r="M10493" s="2">
        <v>747554090.27199996</v>
      </c>
    </row>
    <row r="10494" spans="1:13" ht="14.25" customHeight="1">
      <c r="A10494" s="59" t="s">
        <v>132</v>
      </c>
      <c r="B10494" s="59" t="s">
        <v>14</v>
      </c>
      <c r="C10494" s="59" t="s">
        <v>112</v>
      </c>
      <c r="D10494" s="2">
        <v>7068.4655999999995</v>
      </c>
      <c r="E10494" s="2">
        <v>650376338.56271994</v>
      </c>
      <c r="F10494" s="2">
        <v>0</v>
      </c>
      <c r="G10494" s="2">
        <v>124451499.97439998</v>
      </c>
      <c r="H10494" s="2">
        <v>29937721.050947364</v>
      </c>
      <c r="I10494" s="2">
        <v>25413540.695999999</v>
      </c>
      <c r="J10494" s="2">
        <v>46529899.599999994</v>
      </c>
      <c r="K10494" s="2">
        <v>14185537.52</v>
      </c>
      <c r="L10494" s="2">
        <v>332051.45600000001</v>
      </c>
      <c r="M10494" s="2">
        <v>24633191.550000001</v>
      </c>
    </row>
    <row r="10495" spans="1:13" ht="14.25" customHeight="1">
      <c r="A10495" s="59" t="s">
        <v>132</v>
      </c>
      <c r="B10495" s="59" t="s">
        <v>14</v>
      </c>
      <c r="C10495" s="59" t="s">
        <v>112</v>
      </c>
      <c r="D10495" s="2">
        <v>5835.7431999999999</v>
      </c>
      <c r="E10495" s="2">
        <v>420731571.06287998</v>
      </c>
      <c r="F10495" s="2">
        <v>0</v>
      </c>
      <c r="G10495" s="2">
        <v>102907485.94559999</v>
      </c>
      <c r="H10495" s="2">
        <v>24166987.381894734</v>
      </c>
      <c r="I10495" s="2">
        <v>20649131.3664</v>
      </c>
      <c r="J10495" s="2">
        <v>38926358.579999998</v>
      </c>
      <c r="K10495" s="2">
        <v>11676016.899999999</v>
      </c>
      <c r="L10495" s="2">
        <v>536439.24400000006</v>
      </c>
      <c r="M10495" s="2">
        <v>20337226.228</v>
      </c>
    </row>
    <row r="10496" spans="1:13" ht="14.25" customHeight="1">
      <c r="A10496" s="59" t="s">
        <v>132</v>
      </c>
      <c r="B10496" s="59" t="s">
        <v>14</v>
      </c>
      <c r="C10496" s="59" t="s">
        <v>112</v>
      </c>
      <c r="D10496" s="2">
        <v>2050.7871999999998</v>
      </c>
      <c r="E10496" s="2">
        <v>147846690.90575999</v>
      </c>
      <c r="F10496" s="2">
        <v>0</v>
      </c>
      <c r="G10496" s="2">
        <v>41003405.952</v>
      </c>
      <c r="H10496" s="2">
        <v>7382909.7397894729</v>
      </c>
      <c r="I10496" s="2">
        <v>7125497.7479999997</v>
      </c>
      <c r="J10496" s="2">
        <v>27190620.259999998</v>
      </c>
      <c r="K10496" s="2">
        <v>2638431.1799999997</v>
      </c>
      <c r="L10496" s="2">
        <v>663088.16200000001</v>
      </c>
      <c r="M10496" s="2">
        <v>0</v>
      </c>
    </row>
    <row r="10497" spans="1:13" ht="14.25" customHeight="1">
      <c r="A10497" s="59" t="s">
        <v>132</v>
      </c>
      <c r="B10497" s="59" t="s">
        <v>14</v>
      </c>
      <c r="C10497" s="59" t="s">
        <v>112</v>
      </c>
      <c r="D10497" s="2">
        <v>22197.039199999999</v>
      </c>
      <c r="E10497" s="2">
        <v>1598117936.6829598</v>
      </c>
      <c r="F10497" s="2">
        <v>0</v>
      </c>
      <c r="G10497" s="2">
        <v>441983483.09759992</v>
      </c>
      <c r="H10497" s="2">
        <v>118775532.21726315</v>
      </c>
      <c r="I10497" s="2">
        <v>79641014.356800005</v>
      </c>
      <c r="J10497" s="2">
        <v>157407986.38</v>
      </c>
      <c r="K10497" s="2">
        <v>52679574.879999995</v>
      </c>
      <c r="L10497" s="2">
        <v>12384738.718</v>
      </c>
      <c r="M10497" s="2">
        <v>77355391.916000009</v>
      </c>
    </row>
    <row r="10498" spans="1:13" ht="14.25" customHeight="1">
      <c r="A10498" s="59" t="s">
        <v>132</v>
      </c>
      <c r="B10498" s="59" t="s">
        <v>14</v>
      </c>
      <c r="C10498" s="59" t="s">
        <v>112</v>
      </c>
      <c r="D10498" s="2">
        <v>1926.2291999999998</v>
      </c>
      <c r="E10498" s="2">
        <v>167786201.81861997</v>
      </c>
      <c r="F10498" s="2">
        <v>0</v>
      </c>
      <c r="G10498" s="2">
        <v>38241909.926399991</v>
      </c>
      <c r="H10498" s="2">
        <v>10774418.415157894</v>
      </c>
      <c r="I10498" s="2">
        <v>6920141.2775999997</v>
      </c>
      <c r="J10498" s="2">
        <v>13593032.58</v>
      </c>
      <c r="K10498" s="2">
        <v>4571900.16</v>
      </c>
      <c r="L10498" s="2">
        <v>1083108.0699999998</v>
      </c>
      <c r="M10498" s="2">
        <v>6712796.75</v>
      </c>
    </row>
    <row r="10499" spans="1:13" ht="14.25" customHeight="1">
      <c r="A10499" s="59" t="s">
        <v>132</v>
      </c>
      <c r="B10499" s="59" t="s">
        <v>14</v>
      </c>
      <c r="C10499" s="59" t="s">
        <v>112</v>
      </c>
      <c r="D10499" s="2">
        <v>16.071999999999999</v>
      </c>
      <c r="E10499" s="2">
        <v>1229464.6055999999</v>
      </c>
      <c r="F10499" s="2">
        <v>0</v>
      </c>
      <c r="G10499" s="2">
        <v>319080.49919999996</v>
      </c>
      <c r="H10499" s="2">
        <v>75731.540210526306</v>
      </c>
      <c r="I10499" s="2">
        <v>57740.234399999994</v>
      </c>
      <c r="J10499" s="2">
        <v>113415.84</v>
      </c>
      <c r="K10499" s="2">
        <v>38147.22</v>
      </c>
      <c r="L10499" s="2">
        <v>9037.1380000000008</v>
      </c>
      <c r="M10499" s="2">
        <v>56010.592000000004</v>
      </c>
    </row>
    <row r="10500" spans="1:13" ht="14.25" customHeight="1">
      <c r="A10500" s="59" t="s">
        <v>132</v>
      </c>
      <c r="B10500" s="59" t="s">
        <v>14</v>
      </c>
      <c r="C10500" s="59" t="s">
        <v>112</v>
      </c>
      <c r="D10500" s="2">
        <v>1359.6912</v>
      </c>
      <c r="E10500" s="2">
        <v>89442810.182879984</v>
      </c>
      <c r="F10500" s="2">
        <v>0</v>
      </c>
      <c r="G10500" s="2">
        <v>37728620.889600001</v>
      </c>
      <c r="H10500" s="2">
        <v>3354419.1258947365</v>
      </c>
      <c r="I10500" s="2">
        <v>4081571.8776000002</v>
      </c>
      <c r="J10500" s="2">
        <v>11941209.819999998</v>
      </c>
      <c r="K10500" s="2">
        <v>1763273.0599999998</v>
      </c>
      <c r="L10500" s="2">
        <v>382790.76</v>
      </c>
      <c r="M10500" s="2">
        <v>0</v>
      </c>
    </row>
    <row r="10501" spans="1:13" ht="14.25" customHeight="1">
      <c r="A10501" s="59" t="s">
        <v>132</v>
      </c>
      <c r="B10501" s="59" t="s">
        <v>14</v>
      </c>
      <c r="C10501" s="59" t="s">
        <v>112</v>
      </c>
      <c r="D10501" s="2">
        <v>17323.2052</v>
      </c>
      <c r="E10501" s="2">
        <v>1138198593.4426799</v>
      </c>
      <c r="F10501" s="2">
        <v>0</v>
      </c>
      <c r="G10501" s="2">
        <v>481749970.3488</v>
      </c>
      <c r="H10501" s="2">
        <v>74956949.082947358</v>
      </c>
      <c r="I10501" s="2">
        <v>55262291.9472</v>
      </c>
      <c r="J10501" s="2">
        <v>158302209.5</v>
      </c>
      <c r="K10501" s="2">
        <v>21395393.259999998</v>
      </c>
      <c r="L10501" s="2">
        <v>182250250.05000001</v>
      </c>
      <c r="M10501" s="2">
        <v>60370363.899999999</v>
      </c>
    </row>
    <row r="10502" spans="1:13" ht="14.25" customHeight="1">
      <c r="A10502" s="59" t="s">
        <v>132</v>
      </c>
      <c r="B10502" s="59" t="s">
        <v>14</v>
      </c>
      <c r="C10502" s="59" t="s">
        <v>112</v>
      </c>
      <c r="D10502" s="2">
        <v>3248.9547999999995</v>
      </c>
      <c r="E10502" s="2">
        <v>241234893.89999998</v>
      </c>
      <c r="F10502" s="2">
        <v>0</v>
      </c>
      <c r="G10502" s="2">
        <v>90178847.673599988</v>
      </c>
      <c r="H10502" s="2">
        <v>14084743.983157894</v>
      </c>
      <c r="I10502" s="2">
        <v>10368194.767200001</v>
      </c>
      <c r="J10502" s="2">
        <v>29596973.399999999</v>
      </c>
      <c r="K10502" s="2">
        <v>3991560.7399999998</v>
      </c>
      <c r="L10502" s="2">
        <v>34480313.824000001</v>
      </c>
      <c r="M10502" s="2">
        <v>11322419.042000001</v>
      </c>
    </row>
    <row r="10503" spans="1:13" ht="14.25" customHeight="1">
      <c r="A10503" s="59" t="s">
        <v>132</v>
      </c>
      <c r="B10503" s="59" t="s">
        <v>14</v>
      </c>
      <c r="C10503" s="59" t="s">
        <v>112</v>
      </c>
      <c r="D10503" s="2">
        <v>108.486</v>
      </c>
      <c r="E10503" s="2">
        <v>7615814.8373999996</v>
      </c>
      <c r="F10503" s="2">
        <v>0</v>
      </c>
      <c r="G10503" s="2">
        <v>2881134.6815999998</v>
      </c>
      <c r="H10503" s="2">
        <v>462024.66694736842</v>
      </c>
      <c r="I10503" s="2">
        <v>350276.94</v>
      </c>
      <c r="J10503" s="2">
        <v>916909.24</v>
      </c>
      <c r="K10503" s="2">
        <v>116699.93999999999</v>
      </c>
      <c r="L10503" s="2">
        <v>1395317.33</v>
      </c>
      <c r="M10503" s="2">
        <v>378066.98600000003</v>
      </c>
    </row>
    <row r="10504" spans="1:13" ht="14.25" customHeight="1">
      <c r="A10504" s="59" t="s">
        <v>167</v>
      </c>
      <c r="B10504" s="59" t="s">
        <v>14</v>
      </c>
      <c r="C10504" s="59" t="s">
        <v>113</v>
      </c>
      <c r="D10504" s="2">
        <v>25321.435999999998</v>
      </c>
      <c r="E10504" s="2">
        <v>1595090942.9531999</v>
      </c>
      <c r="F10504" s="2">
        <v>0</v>
      </c>
      <c r="G10504" s="2">
        <v>428865630.3168</v>
      </c>
      <c r="H10504" s="2">
        <v>62920357.389473684</v>
      </c>
      <c r="I10504" s="2">
        <v>91446559.178399995</v>
      </c>
      <c r="J10504" s="2">
        <v>270086583.24000001</v>
      </c>
      <c r="K10504" s="2">
        <v>45952143.18</v>
      </c>
      <c r="L10504" s="2">
        <v>64328423.786000006</v>
      </c>
      <c r="M10504" s="2">
        <v>90752981.022</v>
      </c>
    </row>
    <row r="10505" spans="1:13" ht="14.25" customHeight="1">
      <c r="A10505" s="59" t="s">
        <v>167</v>
      </c>
      <c r="B10505" s="59" t="s">
        <v>14</v>
      </c>
      <c r="C10505" s="59" t="s">
        <v>113</v>
      </c>
      <c r="D10505" s="2">
        <v>1965.6055999999999</v>
      </c>
      <c r="E10505" s="2">
        <v>157442123.55563998</v>
      </c>
      <c r="F10505" s="2">
        <v>0</v>
      </c>
      <c r="G10505" s="2">
        <v>33319300.358399995</v>
      </c>
      <c r="H10505" s="2">
        <v>4877498.2433684207</v>
      </c>
      <c r="I10505" s="2">
        <v>7094813.4791999999</v>
      </c>
      <c r="J10505" s="2">
        <v>21062630.699999999</v>
      </c>
      <c r="K10505" s="2">
        <v>3188085.38</v>
      </c>
      <c r="L10505" s="2">
        <v>3192174.392</v>
      </c>
      <c r="M10505" s="2">
        <v>7044804.0079999994</v>
      </c>
    </row>
    <row r="10506" spans="1:13" ht="14.25" customHeight="1">
      <c r="A10506" s="59" t="s">
        <v>167</v>
      </c>
      <c r="B10506" s="59" t="s">
        <v>14</v>
      </c>
      <c r="C10506" s="59" t="s">
        <v>113</v>
      </c>
      <c r="D10506" s="2">
        <v>7786.884</v>
      </c>
      <c r="E10506" s="2">
        <v>398439764.35955995</v>
      </c>
      <c r="F10506" s="2">
        <v>0</v>
      </c>
      <c r="G10506" s="2">
        <v>131989476.05759999</v>
      </c>
      <c r="H10506" s="2">
        <v>18555922.731789473</v>
      </c>
      <c r="I10506" s="2">
        <v>28110258.230399996</v>
      </c>
      <c r="J10506" s="2">
        <v>83309303.019999996</v>
      </c>
      <c r="K10506" s="2">
        <v>13189076.799999999</v>
      </c>
      <c r="L10506" s="2">
        <v>15272268.022</v>
      </c>
      <c r="M10506" s="2">
        <v>27908484.34</v>
      </c>
    </row>
    <row r="10507" spans="1:13" ht="14.25" customHeight="1">
      <c r="A10507" s="59" t="s">
        <v>167</v>
      </c>
      <c r="B10507" s="59" t="s">
        <v>14</v>
      </c>
      <c r="C10507" s="59" t="s">
        <v>113</v>
      </c>
      <c r="D10507" s="2">
        <v>198023.11199999999</v>
      </c>
      <c r="E10507" s="2">
        <v>13544602639.999199</v>
      </c>
      <c r="F10507" s="2">
        <v>91.470999999999989</v>
      </c>
      <c r="G10507" s="2">
        <v>3745107323.5583997</v>
      </c>
      <c r="H10507" s="2">
        <v>493926114.33094734</v>
      </c>
      <c r="I10507" s="2">
        <v>729112399.7256</v>
      </c>
      <c r="J10507" s="2">
        <v>2787181993.4199996</v>
      </c>
      <c r="K10507" s="2">
        <v>74398582.780000001</v>
      </c>
      <c r="L10507" s="2">
        <v>303380429.88000005</v>
      </c>
      <c r="M10507" s="2">
        <v>709722292.62</v>
      </c>
    </row>
    <row r="10508" spans="1:13" ht="14.25" customHeight="1">
      <c r="A10508" s="59" t="s">
        <v>167</v>
      </c>
      <c r="B10508" s="59" t="s">
        <v>14</v>
      </c>
      <c r="C10508" s="59" t="s">
        <v>113</v>
      </c>
      <c r="D10508" s="2">
        <v>7450.9791999999989</v>
      </c>
      <c r="E10508" s="2">
        <v>685379062.22939992</v>
      </c>
      <c r="F10508" s="2">
        <v>4.7724000000000002</v>
      </c>
      <c r="G10508" s="2">
        <v>140956860.92159998</v>
      </c>
      <c r="H10508" s="2">
        <v>18582473.330526315</v>
      </c>
      <c r="I10508" s="2">
        <v>27594828.403200004</v>
      </c>
      <c r="J10508" s="2">
        <v>105193531.89999999</v>
      </c>
      <c r="K10508" s="2">
        <v>746682.98</v>
      </c>
      <c r="L10508" s="2">
        <v>3812739.568</v>
      </c>
      <c r="M10508" s="2">
        <v>26704589.450000003</v>
      </c>
    </row>
    <row r="10509" spans="1:13" ht="14.25" customHeight="1">
      <c r="A10509" s="59" t="s">
        <v>167</v>
      </c>
      <c r="B10509" s="59" t="s">
        <v>14</v>
      </c>
      <c r="C10509" s="59" t="s">
        <v>113</v>
      </c>
      <c r="D10509" s="2">
        <v>5115.7175999999999</v>
      </c>
      <c r="E10509" s="2">
        <v>353658699.92376</v>
      </c>
      <c r="F10509" s="2">
        <v>0.79539999999999988</v>
      </c>
      <c r="G10509" s="2">
        <v>96810433.804799989</v>
      </c>
      <c r="H10509" s="2">
        <v>12250864.633263158</v>
      </c>
      <c r="I10509" s="2">
        <v>18911460.182399999</v>
      </c>
      <c r="J10509" s="2">
        <v>72161753.979999989</v>
      </c>
      <c r="K10509" s="2">
        <v>1035888.7799999999</v>
      </c>
      <c r="L10509" s="2">
        <v>4534637.2280000001</v>
      </c>
      <c r="M10509" s="2">
        <v>18334925.136</v>
      </c>
    </row>
    <row r="10510" spans="1:13" ht="14.25" customHeight="1">
      <c r="A10510" s="59" t="s">
        <v>167</v>
      </c>
      <c r="B10510" s="59" t="s">
        <v>14</v>
      </c>
      <c r="C10510" s="59" t="s">
        <v>113</v>
      </c>
      <c r="D10510" s="2">
        <v>100.44999999999999</v>
      </c>
      <c r="E10510" s="2">
        <v>9248431.5</v>
      </c>
      <c r="F10510" s="2">
        <v>0</v>
      </c>
      <c r="G10510" s="2">
        <v>1901346.9887999997</v>
      </c>
      <c r="H10510" s="2">
        <v>235002.81599999996</v>
      </c>
      <c r="I10510" s="2">
        <v>373005.864</v>
      </c>
      <c r="J10510" s="2">
        <v>1419702.9</v>
      </c>
      <c r="K10510" s="2">
        <v>-2829</v>
      </c>
      <c r="L10510" s="2">
        <v>1756.1940000000002</v>
      </c>
      <c r="M10510" s="2">
        <v>360017.06400000001</v>
      </c>
    </row>
    <row r="10511" spans="1:13" ht="14.25" customHeight="1">
      <c r="A10511" s="59" t="s">
        <v>167</v>
      </c>
      <c r="B10511" s="59" t="s">
        <v>14</v>
      </c>
      <c r="C10511" s="59" t="s">
        <v>113</v>
      </c>
      <c r="D10511" s="2">
        <v>40980.385600000001</v>
      </c>
      <c r="E10511" s="2">
        <v>2950292704.4236798</v>
      </c>
      <c r="F10511" s="2">
        <v>2325.7495999999996</v>
      </c>
      <c r="G10511" s="2">
        <v>884118098.3615998</v>
      </c>
      <c r="H10511" s="2">
        <v>167881809.84252632</v>
      </c>
      <c r="I10511" s="2">
        <v>159250324.23360002</v>
      </c>
      <c r="J10511" s="2">
        <v>555281773.89999998</v>
      </c>
      <c r="K10511" s="2">
        <v>92306896.519999996</v>
      </c>
      <c r="L10511" s="2">
        <v>58026726.163999997</v>
      </c>
      <c r="M10511" s="2">
        <v>146875245.132</v>
      </c>
    </row>
    <row r="10512" spans="1:13" ht="14.25" customHeight="1">
      <c r="A10512" s="59" t="s">
        <v>167</v>
      </c>
      <c r="B10512" s="59" t="s">
        <v>14</v>
      </c>
      <c r="C10512" s="59" t="s">
        <v>113</v>
      </c>
      <c r="D10512" s="2">
        <v>1854.7088000000001</v>
      </c>
      <c r="E10512" s="2">
        <v>170718646.74479997</v>
      </c>
      <c r="F10512" s="2">
        <v>70.790599999999998</v>
      </c>
      <c r="G10512" s="2">
        <v>39407365.823999994</v>
      </c>
      <c r="H10512" s="2">
        <v>4624436.6450526314</v>
      </c>
      <c r="I10512" s="2">
        <v>6898937.3568000002</v>
      </c>
      <c r="J10512" s="2">
        <v>23940562.559999999</v>
      </c>
      <c r="K10512" s="2">
        <v>3761631.92</v>
      </c>
      <c r="L10512" s="2">
        <v>744921.21000000008</v>
      </c>
      <c r="M10512" s="2">
        <v>6647346.7280000001</v>
      </c>
    </row>
    <row r="10513" spans="1:13" ht="14.25" customHeight="1">
      <c r="A10513" s="59" t="s">
        <v>167</v>
      </c>
      <c r="B10513" s="59" t="s">
        <v>14</v>
      </c>
      <c r="C10513" s="59" t="s">
        <v>113</v>
      </c>
      <c r="D10513" s="2">
        <v>437.15839999999997</v>
      </c>
      <c r="E10513" s="2">
        <v>30200428.870919999</v>
      </c>
      <c r="F10513" s="2">
        <v>18.294199999999996</v>
      </c>
      <c r="G10513" s="2">
        <v>9280983.3024000004</v>
      </c>
      <c r="H10513" s="2">
        <v>1691164.1330526315</v>
      </c>
      <c r="I10513" s="2">
        <v>1626584.1768</v>
      </c>
      <c r="J10513" s="2">
        <v>5638004.2999999998</v>
      </c>
      <c r="K10513" s="2">
        <v>863833.1</v>
      </c>
      <c r="L10513" s="2">
        <v>35174.392</v>
      </c>
      <c r="M10513" s="2">
        <v>1566792.04</v>
      </c>
    </row>
    <row r="10514" spans="1:13" ht="14.25" customHeight="1">
      <c r="A10514" s="59" t="s">
        <v>167</v>
      </c>
      <c r="B10514" s="59" t="s">
        <v>14</v>
      </c>
      <c r="C10514" s="59" t="s">
        <v>113</v>
      </c>
      <c r="D10514" s="2">
        <v>160.72</v>
      </c>
      <c r="E10514" s="2">
        <v>14797490.399999999</v>
      </c>
      <c r="F10514" s="2">
        <v>6.3631999999999991</v>
      </c>
      <c r="G10514" s="2">
        <v>3412126.2719999994</v>
      </c>
      <c r="H10514" s="2">
        <v>383409.48884210526</v>
      </c>
      <c r="I10514" s="2">
        <v>598009.37040000001</v>
      </c>
      <c r="J10514" s="2">
        <v>2072796.8199999998</v>
      </c>
      <c r="K10514" s="2">
        <v>317586</v>
      </c>
      <c r="L10514" s="2">
        <v>12931.072</v>
      </c>
      <c r="M10514" s="2">
        <v>576026.22</v>
      </c>
    </row>
    <row r="10515" spans="1:13" ht="14.25" customHeight="1">
      <c r="A10515" s="59" t="s">
        <v>167</v>
      </c>
      <c r="B10515" s="59" t="s">
        <v>14</v>
      </c>
      <c r="C10515" s="59" t="s">
        <v>113</v>
      </c>
      <c r="D10515" s="2">
        <v>40327.862399999998</v>
      </c>
      <c r="E10515" s="2">
        <v>2649395379.37536</v>
      </c>
      <c r="F10515" s="2">
        <v>0</v>
      </c>
      <c r="G10515" s="2">
        <v>1112081035.1423998</v>
      </c>
      <c r="H10515" s="2">
        <v>99642060.318315774</v>
      </c>
      <c r="I10515" s="2">
        <v>120059754.0768</v>
      </c>
      <c r="J10515" s="2">
        <v>411411154.39999998</v>
      </c>
      <c r="K10515" s="2">
        <v>65693673.519999996</v>
      </c>
      <c r="L10515" s="2">
        <v>398501155.58000004</v>
      </c>
      <c r="M10515" s="2">
        <v>144536577.41600001</v>
      </c>
    </row>
    <row r="10516" spans="1:13" ht="14.25" customHeight="1">
      <c r="A10516" s="59" t="s">
        <v>167</v>
      </c>
      <c r="B10516" s="59" t="s">
        <v>14</v>
      </c>
      <c r="C10516" s="59" t="s">
        <v>113</v>
      </c>
      <c r="D10516" s="2">
        <v>4345.0651999999991</v>
      </c>
      <c r="E10516" s="2">
        <v>322601400.89099997</v>
      </c>
      <c r="F10516" s="2">
        <v>0</v>
      </c>
      <c r="G10516" s="2">
        <v>119854629.04319999</v>
      </c>
      <c r="H10516" s="2">
        <v>10733486.915368421</v>
      </c>
      <c r="I10516" s="2">
        <v>12921765.688800002</v>
      </c>
      <c r="J10516" s="2">
        <v>44113773.699999996</v>
      </c>
      <c r="K10516" s="2">
        <v>6913000.1599999992</v>
      </c>
      <c r="L10516" s="2">
        <v>41980525.906000003</v>
      </c>
      <c r="M10516" s="2">
        <v>15572877.562000001</v>
      </c>
    </row>
    <row r="10517" spans="1:13" ht="14.25" customHeight="1">
      <c r="A10517" s="59" t="s">
        <v>167</v>
      </c>
      <c r="B10517" s="59" t="s">
        <v>14</v>
      </c>
      <c r="C10517" s="59" t="s">
        <v>113</v>
      </c>
      <c r="D10517" s="2">
        <v>759.40199999999993</v>
      </c>
      <c r="E10517" s="2">
        <v>48289231.184039995</v>
      </c>
      <c r="F10517" s="2">
        <v>0</v>
      </c>
      <c r="G10517" s="2">
        <v>20955015.244799998</v>
      </c>
      <c r="H10517" s="2">
        <v>1792269.2008421051</v>
      </c>
      <c r="I10517" s="2">
        <v>2260396.5839999998</v>
      </c>
      <c r="J10517" s="2">
        <v>7621744.1999999993</v>
      </c>
      <c r="K10517" s="2">
        <v>1140000.8999999999</v>
      </c>
      <c r="L10517" s="2">
        <v>7112203.2520000013</v>
      </c>
      <c r="M10517" s="2">
        <v>2721725.4680000003</v>
      </c>
    </row>
    <row r="10518" spans="1:13" ht="14.25" customHeight="1">
      <c r="A10518" s="59" t="s">
        <v>167</v>
      </c>
      <c r="B10518" s="59" t="s">
        <v>14</v>
      </c>
      <c r="C10518" s="59" t="s">
        <v>113</v>
      </c>
      <c r="D10518" s="2">
        <v>12.8576</v>
      </c>
      <c r="E10518" s="2">
        <v>954676.79999999993</v>
      </c>
      <c r="F10518" s="2">
        <v>0</v>
      </c>
      <c r="G10518" s="2">
        <v>354794.18879999995</v>
      </c>
      <c r="H10518" s="2">
        <v>27617.047578947368</v>
      </c>
      <c r="I10518" s="2">
        <v>38271.203999999998</v>
      </c>
      <c r="J10518" s="2">
        <v>129045.85999999999</v>
      </c>
      <c r="K10518" s="2">
        <v>19301.16</v>
      </c>
      <c r="L10518" s="2">
        <v>120418.804</v>
      </c>
      <c r="M10518" s="2">
        <v>46082.277999999998</v>
      </c>
    </row>
    <row r="10519" spans="1:13" ht="14.25" customHeight="1">
      <c r="A10519" s="59" t="s">
        <v>168</v>
      </c>
      <c r="B10519" s="59" t="s">
        <v>14</v>
      </c>
      <c r="C10519" s="59" t="s">
        <v>114</v>
      </c>
      <c r="D10519" s="2">
        <v>6937.4787999999999</v>
      </c>
      <c r="E10519" s="2">
        <v>219873809.56463999</v>
      </c>
      <c r="F10519" s="2">
        <v>0</v>
      </c>
      <c r="G10519" s="2">
        <v>110542088.4672</v>
      </c>
      <c r="H10519" s="2">
        <v>16717336.340210523</v>
      </c>
      <c r="I10519" s="2">
        <v>15129241.4736</v>
      </c>
      <c r="J10519" s="2">
        <v>45348505.919999994</v>
      </c>
      <c r="K10519" s="2">
        <v>15729205.559999999</v>
      </c>
      <c r="L10519" s="2">
        <v>7360573.4620000012</v>
      </c>
      <c r="M10519" s="2">
        <v>0</v>
      </c>
    </row>
    <row r="10520" spans="1:13" ht="14.25" customHeight="1">
      <c r="A10520" s="59" t="s">
        <v>168</v>
      </c>
      <c r="B10520" s="59" t="s">
        <v>14</v>
      </c>
      <c r="C10520" s="59" t="s">
        <v>114</v>
      </c>
      <c r="D10520" s="2">
        <v>6142.7183999999997</v>
      </c>
      <c r="E10520" s="2">
        <v>386952560.07407999</v>
      </c>
      <c r="F10520" s="2">
        <v>0</v>
      </c>
      <c r="G10520" s="2">
        <v>101859262.23359999</v>
      </c>
      <c r="H10520" s="2">
        <v>23563734.063157894</v>
      </c>
      <c r="I10520" s="2">
        <v>16072708.3488</v>
      </c>
      <c r="J10520" s="2">
        <v>64081354.259999998</v>
      </c>
      <c r="K10520" s="2">
        <v>10856525.299999999</v>
      </c>
      <c r="L10520" s="2">
        <v>313739.05200000003</v>
      </c>
      <c r="M10520" s="2">
        <v>25352640.280000001</v>
      </c>
    </row>
    <row r="10521" spans="1:13" ht="14.25" customHeight="1">
      <c r="A10521" s="59" t="s">
        <v>168</v>
      </c>
      <c r="B10521" s="59" t="s">
        <v>14</v>
      </c>
      <c r="C10521" s="59" t="s">
        <v>114</v>
      </c>
      <c r="D10521" s="2">
        <v>7668.7547999999988</v>
      </c>
      <c r="E10521" s="2">
        <v>613667989.32516003</v>
      </c>
      <c r="F10521" s="2">
        <v>0</v>
      </c>
      <c r="G10521" s="2">
        <v>127118506.8096</v>
      </c>
      <c r="H10521" s="2">
        <v>29400214.676210523</v>
      </c>
      <c r="I10521" s="2">
        <v>20256048.950400002</v>
      </c>
      <c r="J10521" s="2">
        <v>79771494.199999988</v>
      </c>
      <c r="K10521" s="2">
        <v>13371019.219999999</v>
      </c>
      <c r="L10521" s="2">
        <v>461396.45200000005</v>
      </c>
      <c r="M10521" s="2">
        <v>31651000.502</v>
      </c>
    </row>
    <row r="10522" spans="1:13" ht="14.25" customHeight="1">
      <c r="A10522" s="59" t="s">
        <v>168</v>
      </c>
      <c r="B10522" s="59" t="s">
        <v>14</v>
      </c>
      <c r="C10522" s="59" t="s">
        <v>114</v>
      </c>
      <c r="D10522" s="2">
        <v>21681.127999999997</v>
      </c>
      <c r="E10522" s="2">
        <v>927879555.25187993</v>
      </c>
      <c r="F10522" s="2">
        <v>0</v>
      </c>
      <c r="G10522" s="2">
        <v>359389935.60959995</v>
      </c>
      <c r="H10522" s="2">
        <v>80878342.888421044</v>
      </c>
      <c r="I10522" s="2">
        <v>57267942.148800001</v>
      </c>
      <c r="J10522" s="2">
        <v>225530154.67999998</v>
      </c>
      <c r="K10522" s="2">
        <v>37802560.059999995</v>
      </c>
      <c r="L10522" s="2">
        <v>1304466.0859999999</v>
      </c>
      <c r="M10522" s="2">
        <v>89483807.49000001</v>
      </c>
    </row>
    <row r="10523" spans="1:13" ht="14.25" customHeight="1">
      <c r="A10523" s="59" t="s">
        <v>168</v>
      </c>
      <c r="B10523" s="59" t="s">
        <v>14</v>
      </c>
      <c r="C10523" s="59" t="s">
        <v>114</v>
      </c>
      <c r="D10523" s="2">
        <v>12669.5576</v>
      </c>
      <c r="E10523" s="2">
        <v>1166399602.9131598</v>
      </c>
      <c r="F10523" s="2">
        <v>0</v>
      </c>
      <c r="G10523" s="2">
        <v>223687148.19839999</v>
      </c>
      <c r="H10523" s="2">
        <v>48495365.2648421</v>
      </c>
      <c r="I10523" s="2">
        <v>39226173.933600001</v>
      </c>
      <c r="J10523" s="2">
        <v>125631277.49999999</v>
      </c>
      <c r="K10523" s="2">
        <v>22097574.84</v>
      </c>
      <c r="L10523" s="2">
        <v>-1745.37</v>
      </c>
      <c r="M10523" s="2">
        <v>52290649.290000007</v>
      </c>
    </row>
    <row r="10524" spans="1:13" ht="14.25" customHeight="1">
      <c r="A10524" s="59" t="s">
        <v>168</v>
      </c>
      <c r="B10524" s="59" t="s">
        <v>14</v>
      </c>
      <c r="C10524" s="59" t="s">
        <v>114</v>
      </c>
      <c r="D10524" s="2">
        <v>12579.554399999999</v>
      </c>
      <c r="E10524" s="2">
        <v>874555159.73364007</v>
      </c>
      <c r="F10524" s="2">
        <v>0</v>
      </c>
      <c r="G10524" s="2">
        <v>222093634.98239997</v>
      </c>
      <c r="H10524" s="2">
        <v>46906808.922947362</v>
      </c>
      <c r="I10524" s="2">
        <v>38947212.590400003</v>
      </c>
      <c r="J10524" s="2">
        <v>124735594.77999999</v>
      </c>
      <c r="K10524" s="2">
        <v>21941434.539999999</v>
      </c>
      <c r="L10524" s="2">
        <v>-2505.7559999999999</v>
      </c>
      <c r="M10524" s="2">
        <v>51919181.336000003</v>
      </c>
    </row>
    <row r="10525" spans="1:13" ht="14.25" customHeight="1">
      <c r="A10525" s="59" t="s">
        <v>168</v>
      </c>
      <c r="B10525" s="59" t="s">
        <v>14</v>
      </c>
      <c r="C10525" s="59" t="s">
        <v>114</v>
      </c>
      <c r="D10525" s="2">
        <v>63645.119999999995</v>
      </c>
      <c r="E10525" s="2">
        <v>4525282593.2159996</v>
      </c>
      <c r="F10525" s="2">
        <v>0</v>
      </c>
      <c r="G10525" s="2">
        <v>1314065036.8319998</v>
      </c>
      <c r="H10525" s="2">
        <v>244366870.7368421</v>
      </c>
      <c r="I10525" s="2">
        <v>194164173.46799999</v>
      </c>
      <c r="J10525" s="2">
        <v>672582458.19999993</v>
      </c>
      <c r="K10525" s="2">
        <v>110129777.73999999</v>
      </c>
      <c r="L10525" s="2">
        <v>2064670.784</v>
      </c>
      <c r="M10525" s="2">
        <v>262680412.94</v>
      </c>
    </row>
    <row r="10526" spans="1:13" ht="14.25" customHeight="1">
      <c r="A10526" s="59" t="s">
        <v>168</v>
      </c>
      <c r="B10526" s="59" t="s">
        <v>14</v>
      </c>
      <c r="C10526" s="59" t="s">
        <v>114</v>
      </c>
      <c r="D10526" s="2">
        <v>9122.4671999999991</v>
      </c>
      <c r="E10526" s="2">
        <v>656751956.6361599</v>
      </c>
      <c r="F10526" s="2">
        <v>0</v>
      </c>
      <c r="G10526" s="2">
        <v>192553002.47039998</v>
      </c>
      <c r="H10526" s="2">
        <v>38418538.630736843</v>
      </c>
      <c r="I10526" s="2">
        <v>24959463.465599999</v>
      </c>
      <c r="J10526" s="2">
        <v>90591068.659999996</v>
      </c>
      <c r="K10526" s="2">
        <v>15932449.119999999</v>
      </c>
      <c r="L10526" s="2">
        <v>33093.478000000003</v>
      </c>
      <c r="M10526" s="2">
        <v>37650859.158</v>
      </c>
    </row>
    <row r="10527" spans="1:13" ht="14.25" customHeight="1">
      <c r="A10527" s="59" t="s">
        <v>168</v>
      </c>
      <c r="B10527" s="59" t="s">
        <v>14</v>
      </c>
      <c r="C10527" s="59" t="s">
        <v>114</v>
      </c>
      <c r="D10527" s="2">
        <v>6981.6767999999993</v>
      </c>
      <c r="E10527" s="2">
        <v>642763029.75191998</v>
      </c>
      <c r="F10527" s="2">
        <v>0</v>
      </c>
      <c r="G10527" s="2">
        <v>147366152.00639999</v>
      </c>
      <c r="H10527" s="2">
        <v>28441761.802105263</v>
      </c>
      <c r="I10527" s="2">
        <v>19102166.171999998</v>
      </c>
      <c r="J10527" s="2">
        <v>69331865.099999994</v>
      </c>
      <c r="K10527" s="2">
        <v>12193540.219999999</v>
      </c>
      <c r="L10527" s="2">
        <v>25323.65</v>
      </c>
      <c r="M10527" s="2">
        <v>28815246.899999999</v>
      </c>
    </row>
    <row r="10528" spans="1:13" ht="14.25" customHeight="1">
      <c r="A10528" s="59" t="s">
        <v>168</v>
      </c>
      <c r="B10528" s="59" t="s">
        <v>14</v>
      </c>
      <c r="C10528" s="59" t="s">
        <v>114</v>
      </c>
      <c r="D10528" s="2">
        <v>614.75399999999991</v>
      </c>
      <c r="E10528" s="2">
        <v>30792781.958399996</v>
      </c>
      <c r="F10528" s="2">
        <v>0</v>
      </c>
      <c r="G10528" s="2">
        <v>12975956.044799998</v>
      </c>
      <c r="H10528" s="2">
        <v>2462543.4846315789</v>
      </c>
      <c r="I10528" s="2">
        <v>1681993.5119999999</v>
      </c>
      <c r="J10528" s="2">
        <v>6104840.1399999997</v>
      </c>
      <c r="K10528" s="2">
        <v>1073671.92</v>
      </c>
      <c r="L10528" s="2">
        <v>2234.2539999999999</v>
      </c>
      <c r="M10528" s="2">
        <v>2537253.8400000003</v>
      </c>
    </row>
    <row r="10529" spans="1:13" ht="14.25" customHeight="1">
      <c r="A10529" s="59" t="s">
        <v>168</v>
      </c>
      <c r="B10529" s="59" t="s">
        <v>14</v>
      </c>
      <c r="C10529" s="59" t="s">
        <v>114</v>
      </c>
      <c r="D10529" s="2">
        <v>0.80359999999999998</v>
      </c>
      <c r="E10529" s="2">
        <v>73987.45199999999</v>
      </c>
      <c r="F10529" s="2">
        <v>0</v>
      </c>
      <c r="G10529" s="2">
        <v>16961.7984</v>
      </c>
      <c r="H10529" s="2">
        <v>242.37473684210525</v>
      </c>
      <c r="I10529" s="2">
        <v>2198.9448000000002</v>
      </c>
      <c r="J10529" s="2">
        <v>7980.24</v>
      </c>
      <c r="K10529" s="2">
        <v>1403.84</v>
      </c>
      <c r="L10529" s="2">
        <v>2.706</v>
      </c>
      <c r="M10529" s="2">
        <v>3317.556</v>
      </c>
    </row>
    <row r="10530" spans="1:13" ht="14.25" customHeight="1">
      <c r="A10530" s="59" t="s">
        <v>168</v>
      </c>
      <c r="B10530" s="59" t="s">
        <v>14</v>
      </c>
      <c r="C10530" s="59" t="s">
        <v>114</v>
      </c>
      <c r="D10530" s="2">
        <v>24966.244799999997</v>
      </c>
      <c r="E10530" s="2">
        <v>1640192404.8787198</v>
      </c>
      <c r="F10530" s="2">
        <v>0</v>
      </c>
      <c r="G10530" s="2">
        <v>682299903.03359997</v>
      </c>
      <c r="H10530" s="2">
        <v>99104287.952842101</v>
      </c>
      <c r="I10530" s="2">
        <v>68598656.589599997</v>
      </c>
      <c r="J10530" s="2">
        <v>254779521.05999997</v>
      </c>
      <c r="K10530" s="2">
        <v>43421210.719999999</v>
      </c>
      <c r="L10530" s="2">
        <v>238433.77799999999</v>
      </c>
      <c r="M10530" s="2">
        <v>103042362.104</v>
      </c>
    </row>
    <row r="10531" spans="1:13" ht="14.25" customHeight="1">
      <c r="A10531" s="59" t="s">
        <v>168</v>
      </c>
      <c r="B10531" s="59" t="s">
        <v>14</v>
      </c>
      <c r="C10531" s="59" t="s">
        <v>114</v>
      </c>
      <c r="D10531" s="2">
        <v>14681.771999999997</v>
      </c>
      <c r="E10531" s="2">
        <v>1090121571</v>
      </c>
      <c r="F10531" s="2">
        <v>0</v>
      </c>
      <c r="G10531" s="2">
        <v>401236742.13119996</v>
      </c>
      <c r="H10531" s="2">
        <v>58294235.307789475</v>
      </c>
      <c r="I10531" s="2">
        <v>40340446.480800003</v>
      </c>
      <c r="J10531" s="2">
        <v>149826773.95999998</v>
      </c>
      <c r="K10531" s="2">
        <v>25534494.139999997</v>
      </c>
      <c r="L10531" s="2">
        <v>140206.88</v>
      </c>
      <c r="M10531" s="2">
        <v>60595595.104000002</v>
      </c>
    </row>
    <row r="10532" spans="1:13" ht="14.25" customHeight="1">
      <c r="A10532" s="59" t="s">
        <v>168</v>
      </c>
      <c r="B10532" s="59" t="s">
        <v>14</v>
      </c>
      <c r="C10532" s="59" t="s">
        <v>114</v>
      </c>
      <c r="D10532" s="2">
        <v>373.67399999999998</v>
      </c>
      <c r="E10532" s="2">
        <v>26232251.106599998</v>
      </c>
      <c r="F10532" s="2">
        <v>0</v>
      </c>
      <c r="G10532" s="2">
        <v>10212101.568</v>
      </c>
      <c r="H10532" s="2">
        <v>1467948.1869473686</v>
      </c>
      <c r="I10532" s="2">
        <v>1026724.7880000001</v>
      </c>
      <c r="J10532" s="2">
        <v>3813327.1799999997</v>
      </c>
      <c r="K10532" s="2">
        <v>649887.72</v>
      </c>
      <c r="L10532" s="2">
        <v>3570.116</v>
      </c>
      <c r="M10532" s="2">
        <v>1542253.1300000001</v>
      </c>
    </row>
    <row r="10533" spans="1:13" ht="14.25" customHeight="1">
      <c r="A10533" s="59" t="s">
        <v>168</v>
      </c>
      <c r="B10533" s="59" t="s">
        <v>14</v>
      </c>
      <c r="C10533" s="59" t="s">
        <v>114</v>
      </c>
      <c r="D10533" s="2">
        <v>31996.137599999998</v>
      </c>
      <c r="E10533" s="2">
        <v>2015555093.1331198</v>
      </c>
      <c r="F10533" s="2">
        <v>0</v>
      </c>
      <c r="G10533" s="2">
        <v>530681216.33279991</v>
      </c>
      <c r="H10533" s="2">
        <v>122606767.08378945</v>
      </c>
      <c r="I10533" s="2">
        <v>84523624.718400002</v>
      </c>
      <c r="J10533" s="2">
        <v>333061668.12</v>
      </c>
      <c r="K10533" s="2">
        <v>55855179.039999999</v>
      </c>
      <c r="L10533" s="2">
        <v>1912329.2980000002</v>
      </c>
      <c r="M10533" s="2">
        <v>132056608.244</v>
      </c>
    </row>
    <row r="10534" spans="1:13" ht="14.25" customHeight="1">
      <c r="A10534" s="59" t="s">
        <v>168</v>
      </c>
      <c r="B10534" s="59" t="s">
        <v>14</v>
      </c>
      <c r="C10534" s="59" t="s">
        <v>114</v>
      </c>
      <c r="D10534" s="2">
        <v>3340.5652</v>
      </c>
      <c r="E10534" s="2">
        <v>267578340.98688</v>
      </c>
      <c r="F10534" s="2">
        <v>0</v>
      </c>
      <c r="G10534" s="2">
        <v>55379651.462399989</v>
      </c>
      <c r="H10534" s="2">
        <v>12816841.960421054</v>
      </c>
      <c r="I10534" s="2">
        <v>8827980.501600001</v>
      </c>
      <c r="J10534" s="2">
        <v>34749308.919999994</v>
      </c>
      <c r="K10534" s="2">
        <v>5822096.7599999998</v>
      </c>
      <c r="L10534" s="2">
        <v>202208.55600000001</v>
      </c>
      <c r="M10534" s="2">
        <v>13787404.642000001</v>
      </c>
    </row>
    <row r="10535" spans="1:13" ht="14.25" customHeight="1">
      <c r="A10535" s="59" t="s">
        <v>168</v>
      </c>
      <c r="B10535" s="59" t="s">
        <v>14</v>
      </c>
      <c r="C10535" s="59" t="s">
        <v>114</v>
      </c>
      <c r="D10535" s="2">
        <v>3690.9348</v>
      </c>
      <c r="E10535" s="2">
        <v>208460871.17855996</v>
      </c>
      <c r="F10535" s="2">
        <v>0</v>
      </c>
      <c r="G10535" s="2">
        <v>61206113.836799994</v>
      </c>
      <c r="H10535" s="2">
        <v>13757258.425263157</v>
      </c>
      <c r="I10535" s="2">
        <v>9767072.5128000006</v>
      </c>
      <c r="J10535" s="2">
        <v>38394791.939999998</v>
      </c>
      <c r="K10535" s="2">
        <v>6425370.7599999998</v>
      </c>
      <c r="L10535" s="2">
        <v>227113.67800000001</v>
      </c>
      <c r="M10535" s="2">
        <v>15233473.904000001</v>
      </c>
    </row>
    <row r="10536" spans="1:13" ht="14.25" customHeight="1">
      <c r="A10536" s="59" t="s">
        <v>168</v>
      </c>
      <c r="B10536" s="59" t="s">
        <v>14</v>
      </c>
      <c r="C10536" s="59" t="s">
        <v>114</v>
      </c>
      <c r="D10536" s="2">
        <v>3907.9067999999997</v>
      </c>
      <c r="E10536" s="2">
        <v>359774343.59327996</v>
      </c>
      <c r="F10536" s="2">
        <v>0</v>
      </c>
      <c r="G10536" s="2">
        <v>69024733.017599985</v>
      </c>
      <c r="H10536" s="2">
        <v>14962345.616842104</v>
      </c>
      <c r="I10536" s="2">
        <v>12101770.936799999</v>
      </c>
      <c r="J10536" s="2">
        <v>38770624.18</v>
      </c>
      <c r="K10536" s="2">
        <v>6812024.54</v>
      </c>
      <c r="L10536" s="2">
        <v>3513.29</v>
      </c>
      <c r="M10536" s="2">
        <v>16128974.994000001</v>
      </c>
    </row>
    <row r="10537" spans="1:13" ht="14.25" customHeight="1">
      <c r="A10537" s="59" t="s">
        <v>168</v>
      </c>
      <c r="B10537" s="59" t="s">
        <v>14</v>
      </c>
      <c r="C10537" s="59" t="s">
        <v>114</v>
      </c>
      <c r="D10537" s="2">
        <v>9219.7027999999991</v>
      </c>
      <c r="E10537" s="2">
        <v>652884258.60503995</v>
      </c>
      <c r="F10537" s="2">
        <v>0</v>
      </c>
      <c r="G10537" s="2">
        <v>162816184.76159999</v>
      </c>
      <c r="H10537" s="2">
        <v>34361538.533052631</v>
      </c>
      <c r="I10537" s="2">
        <v>28550137.521600001</v>
      </c>
      <c r="J10537" s="2">
        <v>91446116.280000001</v>
      </c>
      <c r="K10537" s="2">
        <v>16079992.539999999</v>
      </c>
      <c r="L10537" s="2">
        <v>1278.134</v>
      </c>
      <c r="M10537" s="2">
        <v>38052176.998000003</v>
      </c>
    </row>
    <row r="10538" spans="1:13" ht="14.25" customHeight="1">
      <c r="A10538" s="59" t="s">
        <v>168</v>
      </c>
      <c r="B10538" s="59" t="s">
        <v>14</v>
      </c>
      <c r="C10538" s="59" t="s">
        <v>114</v>
      </c>
      <c r="D10538" s="2">
        <v>115316.59999999999</v>
      </c>
      <c r="E10538" s="2">
        <v>8199217829.8799992</v>
      </c>
      <c r="F10538" s="2">
        <v>0</v>
      </c>
      <c r="G10538" s="2">
        <v>2384056348.9151998</v>
      </c>
      <c r="H10538" s="2">
        <v>442793485.71284199</v>
      </c>
      <c r="I10538" s="2">
        <v>351294193.296</v>
      </c>
      <c r="J10538" s="2">
        <v>1219421576.8799999</v>
      </c>
      <c r="K10538" s="2">
        <v>200735039.78</v>
      </c>
      <c r="L10538" s="2">
        <v>3116800.5660000001</v>
      </c>
      <c r="M10538" s="2">
        <v>475942415.19</v>
      </c>
    </row>
    <row r="10539" spans="1:13" ht="14.25" customHeight="1">
      <c r="A10539" s="59" t="s">
        <v>168</v>
      </c>
      <c r="B10539" s="59" t="s">
        <v>14</v>
      </c>
      <c r="C10539" s="59" t="s">
        <v>114</v>
      </c>
      <c r="D10539" s="2">
        <v>30089.9984</v>
      </c>
      <c r="E10539" s="2">
        <v>2166263236.8115196</v>
      </c>
      <c r="F10539" s="2">
        <v>0</v>
      </c>
      <c r="G10539" s="2">
        <v>636954149.95200002</v>
      </c>
      <c r="H10539" s="2">
        <v>173257352.12463155</v>
      </c>
      <c r="I10539" s="2">
        <v>81945489.90959999</v>
      </c>
      <c r="J10539" s="2">
        <v>297783986.45999998</v>
      </c>
      <c r="K10539" s="2">
        <v>52853049.979999997</v>
      </c>
      <c r="L10539" s="2">
        <v>-220070.86200000002</v>
      </c>
      <c r="M10539" s="2">
        <v>124189462.56200001</v>
      </c>
    </row>
    <row r="10540" spans="1:13" ht="14.25" customHeight="1">
      <c r="A10540" s="59" t="s">
        <v>168</v>
      </c>
      <c r="B10540" s="59" t="s">
        <v>14</v>
      </c>
      <c r="C10540" s="59" t="s">
        <v>114</v>
      </c>
      <c r="D10540" s="2">
        <v>1645.7728</v>
      </c>
      <c r="E10540" s="2">
        <v>151228872.13895997</v>
      </c>
      <c r="F10540" s="2">
        <v>0</v>
      </c>
      <c r="G10540" s="2">
        <v>34739110.022399999</v>
      </c>
      <c r="H10540" s="2">
        <v>15386062.645894736</v>
      </c>
      <c r="I10540" s="2">
        <v>4503649.7231999999</v>
      </c>
      <c r="J10540" s="2">
        <v>16345734.039999999</v>
      </c>
      <c r="K10540" s="2">
        <v>2874267.28</v>
      </c>
      <c r="L10540" s="2">
        <v>6309.4900000000007</v>
      </c>
      <c r="M10540" s="2">
        <v>6792543.4720000001</v>
      </c>
    </row>
    <row r="10541" spans="1:13" ht="14.25" customHeight="1">
      <c r="A10541" s="59" t="s">
        <v>168</v>
      </c>
      <c r="B10541" s="59" t="s">
        <v>14</v>
      </c>
      <c r="C10541" s="59" t="s">
        <v>114</v>
      </c>
      <c r="D10541" s="2">
        <v>166.34519999999998</v>
      </c>
      <c r="E10541" s="2">
        <v>12210944.76756</v>
      </c>
      <c r="F10541" s="2">
        <v>0</v>
      </c>
      <c r="G10541" s="2">
        <v>3511140.2879999992</v>
      </c>
      <c r="H10541" s="2">
        <v>642399.94610526308</v>
      </c>
      <c r="I10541" s="2">
        <v>455128.4376</v>
      </c>
      <c r="J10541" s="2">
        <v>1651895.74</v>
      </c>
      <c r="K10541" s="2">
        <v>290524.36</v>
      </c>
      <c r="L10541" s="2">
        <v>603.43799999999999</v>
      </c>
      <c r="M10541" s="2">
        <v>686550.98600000003</v>
      </c>
    </row>
    <row r="10542" spans="1:13" ht="14.25" customHeight="1">
      <c r="A10542" s="59" t="s">
        <v>168</v>
      </c>
      <c r="B10542" s="59" t="s">
        <v>14</v>
      </c>
      <c r="C10542" s="59" t="s">
        <v>114</v>
      </c>
      <c r="D10542" s="2">
        <v>20135.0016</v>
      </c>
      <c r="E10542" s="2">
        <v>1322797119.1142402</v>
      </c>
      <c r="F10542" s="2">
        <v>0</v>
      </c>
      <c r="G10542" s="2">
        <v>550359084.59519994</v>
      </c>
      <c r="H10542" s="2">
        <v>79931942.874947369</v>
      </c>
      <c r="I10542" s="2">
        <v>55425686.918399997</v>
      </c>
      <c r="J10542" s="2">
        <v>205591945.69999999</v>
      </c>
      <c r="K10542" s="2">
        <v>35076804.619999997</v>
      </c>
      <c r="L10542" s="2">
        <v>127737.632</v>
      </c>
      <c r="M10542" s="2">
        <v>83102530.917999998</v>
      </c>
    </row>
    <row r="10543" spans="1:13" ht="14.25" customHeight="1">
      <c r="A10543" s="59" t="s">
        <v>168</v>
      </c>
      <c r="B10543" s="59" t="s">
        <v>14</v>
      </c>
      <c r="C10543" s="59" t="s">
        <v>114</v>
      </c>
      <c r="D10543" s="2">
        <v>2572.3235999999997</v>
      </c>
      <c r="E10543" s="2">
        <v>190995027.29999998</v>
      </c>
      <c r="F10543" s="2">
        <v>0</v>
      </c>
      <c r="G10543" s="2">
        <v>70302719.942399994</v>
      </c>
      <c r="H10543" s="2">
        <v>10189072.239157893</v>
      </c>
      <c r="I10543" s="2">
        <v>7067786.7384000001</v>
      </c>
      <c r="J10543" s="2">
        <v>26251498.039999999</v>
      </c>
      <c r="K10543" s="2">
        <v>4473752.72</v>
      </c>
      <c r="L10543" s="2">
        <v>24903.317999999999</v>
      </c>
      <c r="M10543" s="2">
        <v>10616666.280000001</v>
      </c>
    </row>
    <row r="10544" spans="1:13" ht="14.25" customHeight="1">
      <c r="A10544" s="59" t="s">
        <v>168</v>
      </c>
      <c r="B10544" s="59" t="s">
        <v>14</v>
      </c>
      <c r="C10544" s="59" t="s">
        <v>114</v>
      </c>
      <c r="D10544" s="2">
        <v>211.3468</v>
      </c>
      <c r="E10544" s="2">
        <v>14836735.572119998</v>
      </c>
      <c r="F10544" s="2">
        <v>0</v>
      </c>
      <c r="G10544" s="2">
        <v>5775877.6895999992</v>
      </c>
      <c r="H10544" s="2">
        <v>843901.60168421047</v>
      </c>
      <c r="I10544" s="2">
        <v>580706.51760000002</v>
      </c>
      <c r="J10544" s="2">
        <v>2156784.5</v>
      </c>
      <c r="K10544" s="2">
        <v>367572.38</v>
      </c>
      <c r="L10544" s="2">
        <v>2021.3820000000003</v>
      </c>
      <c r="M10544" s="2">
        <v>872284.51199999999</v>
      </c>
    </row>
    <row r="10545" spans="1:13" ht="14.25" customHeight="1">
      <c r="A10545" s="59" t="s">
        <v>132</v>
      </c>
      <c r="B10545" s="59" t="s">
        <v>7</v>
      </c>
      <c r="C10545" s="59" t="s">
        <v>112</v>
      </c>
      <c r="D10545" s="2">
        <v>99401.301999999981</v>
      </c>
      <c r="E10545" s="2">
        <v>15923283429.8538</v>
      </c>
      <c r="F10545" s="2">
        <v>4140125256.4555998</v>
      </c>
      <c r="G10545" s="2">
        <v>3676680008.4288001</v>
      </c>
      <c r="H10545" s="2">
        <v>221406167.5048421</v>
      </c>
      <c r="I10545" s="2">
        <v>286829624.66400003</v>
      </c>
      <c r="J10545" s="2">
        <v>944125805.05999994</v>
      </c>
      <c r="K10545" s="2">
        <v>217645812.85999998</v>
      </c>
      <c r="L10545" s="2">
        <v>79754252.797999993</v>
      </c>
      <c r="M10545" s="2">
        <v>246650358.48199999</v>
      </c>
    </row>
    <row r="10546" spans="1:13" ht="14.25" customHeight="1">
      <c r="A10546" s="59" t="s">
        <v>132</v>
      </c>
      <c r="B10546" s="59" t="s">
        <v>7</v>
      </c>
      <c r="C10546" s="59" t="s">
        <v>112</v>
      </c>
      <c r="D10546" s="2">
        <v>7688.8447999999989</v>
      </c>
      <c r="E10546" s="2">
        <v>1231690657.3171201</v>
      </c>
      <c r="F10546" s="2">
        <v>326911464.85839999</v>
      </c>
      <c r="G10546" s="2">
        <v>277302436.49279994</v>
      </c>
      <c r="H10546" s="2">
        <v>17115325.601684209</v>
      </c>
      <c r="I10546" s="2">
        <v>31491194.752799999</v>
      </c>
      <c r="J10546" s="2">
        <v>132430940.53999999</v>
      </c>
      <c r="K10546" s="2">
        <v>21407944.18</v>
      </c>
      <c r="L10546" s="2">
        <v>5028231.4720000001</v>
      </c>
      <c r="M10546" s="2">
        <v>19078787.398000002</v>
      </c>
    </row>
    <row r="10547" spans="1:13" ht="14.25" customHeight="1">
      <c r="A10547" s="59" t="s">
        <v>132</v>
      </c>
      <c r="B10547" s="59" t="s">
        <v>7</v>
      </c>
      <c r="C10547" s="59" t="s">
        <v>112</v>
      </c>
      <c r="D10547" s="2">
        <v>1661.0411999999999</v>
      </c>
      <c r="E10547" s="2">
        <v>322632109.66139996</v>
      </c>
      <c r="F10547" s="2">
        <v>69267433.657399997</v>
      </c>
      <c r="G10547" s="2">
        <v>59543562.393600002</v>
      </c>
      <c r="H10547" s="2">
        <v>3716187.6581052626</v>
      </c>
      <c r="I10547" s="2">
        <v>4740382.1160000004</v>
      </c>
      <c r="J10547" s="2">
        <v>15667753.119999999</v>
      </c>
      <c r="K10547" s="2">
        <v>2437737.8199999998</v>
      </c>
      <c r="L10547" s="2">
        <v>1391086.9500000002</v>
      </c>
      <c r="M10547" s="2">
        <v>4121639.3899999997</v>
      </c>
    </row>
    <row r="10548" spans="1:13" ht="14.25" customHeight="1">
      <c r="A10548" s="59" t="s">
        <v>132</v>
      </c>
      <c r="B10548" s="59" t="s">
        <v>7</v>
      </c>
      <c r="C10548" s="59" t="s">
        <v>112</v>
      </c>
      <c r="D10548" s="2">
        <v>5430.7287999999999</v>
      </c>
      <c r="E10548" s="2">
        <v>1054754256.2633998</v>
      </c>
      <c r="F10548" s="2">
        <v>229430346.09999999</v>
      </c>
      <c r="G10548" s="2">
        <v>194914426.92479998</v>
      </c>
      <c r="H10548" s="2">
        <v>12086359.306105264</v>
      </c>
      <c r="I10548" s="2">
        <v>22257607.68</v>
      </c>
      <c r="J10548" s="2">
        <v>95353481.879999995</v>
      </c>
      <c r="K10548" s="2">
        <v>16513530.639999999</v>
      </c>
      <c r="L10548" s="2">
        <v>3839798.6660000002</v>
      </c>
      <c r="M10548" s="2">
        <v>13475589.556</v>
      </c>
    </row>
    <row r="10549" spans="1:13" ht="14.25" customHeight="1">
      <c r="A10549" s="59" t="s">
        <v>132</v>
      </c>
      <c r="B10549" s="59" t="s">
        <v>7</v>
      </c>
      <c r="C10549" s="59" t="s">
        <v>112</v>
      </c>
      <c r="D10549" s="2">
        <v>268.4024</v>
      </c>
      <c r="E10549" s="2">
        <v>44165536.568999991</v>
      </c>
      <c r="F10549" s="2">
        <v>11183139.467199998</v>
      </c>
      <c r="G10549" s="2">
        <v>9599297.0687999986</v>
      </c>
      <c r="H10549" s="2">
        <v>563332.33515789476</v>
      </c>
      <c r="I10549" s="2">
        <v>744454.8432</v>
      </c>
      <c r="J10549" s="2">
        <v>2483859.54</v>
      </c>
      <c r="K10549" s="2">
        <v>414543.62</v>
      </c>
      <c r="L10549" s="2">
        <v>253219.36200000002</v>
      </c>
      <c r="M10549" s="2">
        <v>666003.42599999998</v>
      </c>
    </row>
    <row r="10550" spans="1:13" ht="14.25" customHeight="1">
      <c r="A10550" s="59" t="s">
        <v>132</v>
      </c>
      <c r="B10550" s="59" t="s">
        <v>7</v>
      </c>
      <c r="C10550" s="59" t="s">
        <v>112</v>
      </c>
      <c r="D10550" s="2">
        <v>1867.5663999999999</v>
      </c>
      <c r="E10550" s="2">
        <v>304597022.23843199</v>
      </c>
      <c r="F10550" s="2">
        <v>78647929.470200002</v>
      </c>
      <c r="G10550" s="2">
        <v>67204570.751999989</v>
      </c>
      <c r="H10550" s="2">
        <v>3985657.4046315784</v>
      </c>
      <c r="I10550" s="2">
        <v>7675742.2823999999</v>
      </c>
      <c r="J10550" s="2">
        <v>32905415.919999998</v>
      </c>
      <c r="K10550" s="2">
        <v>5741034.8399999999</v>
      </c>
      <c r="L10550" s="2">
        <v>1330203.754</v>
      </c>
      <c r="M10550" s="2">
        <v>4634102.5720000006</v>
      </c>
    </row>
    <row r="10551" spans="1:13" ht="14.25" customHeight="1">
      <c r="A10551" s="59" t="s">
        <v>132</v>
      </c>
      <c r="B10551" s="59" t="s">
        <v>7</v>
      </c>
      <c r="C10551" s="59" t="s">
        <v>112</v>
      </c>
      <c r="D10551" s="2">
        <v>12.8576</v>
      </c>
      <c r="E10551" s="2">
        <v>2498070.96</v>
      </c>
      <c r="F10551" s="2">
        <v>535818.02839999995</v>
      </c>
      <c r="G10551" s="2">
        <v>460918.19519999996</v>
      </c>
      <c r="H10551" s="2">
        <v>7384.3503157894729</v>
      </c>
      <c r="I10551" s="2">
        <v>37150.034400000004</v>
      </c>
      <c r="J10551" s="2">
        <v>122248.87999999999</v>
      </c>
      <c r="K10551" s="2">
        <v>18481.98</v>
      </c>
      <c r="L10551" s="2">
        <v>10580.460000000001</v>
      </c>
      <c r="M10551" s="2">
        <v>31904.642000000003</v>
      </c>
    </row>
    <row r="10552" spans="1:13" ht="14.25" customHeight="1">
      <c r="A10552" s="59" t="s">
        <v>132</v>
      </c>
      <c r="B10552" s="59" t="s">
        <v>7</v>
      </c>
      <c r="C10552" s="59" t="s">
        <v>112</v>
      </c>
      <c r="D10552" s="2">
        <v>6.4287999999999998</v>
      </c>
      <c r="E10552" s="2">
        <v>1249035.48</v>
      </c>
      <c r="F10552" s="2">
        <v>271595.69319999998</v>
      </c>
      <c r="G10552" s="2">
        <v>230736.19199999998</v>
      </c>
      <c r="H10552" s="2">
        <v>2892.3385263157888</v>
      </c>
      <c r="I10552" s="2">
        <v>26348.371200000001</v>
      </c>
      <c r="J10552" s="2">
        <v>112878.73999999999</v>
      </c>
      <c r="K10552" s="2">
        <v>19671.8</v>
      </c>
      <c r="L10552" s="2">
        <v>4556.0020000000004</v>
      </c>
      <c r="M10552" s="2">
        <v>15952.772000000001</v>
      </c>
    </row>
    <row r="10553" spans="1:13" ht="14.25" customHeight="1">
      <c r="A10553" s="59" t="s">
        <v>132</v>
      </c>
      <c r="B10553" s="59" t="s">
        <v>9</v>
      </c>
      <c r="C10553" s="59" t="s">
        <v>112</v>
      </c>
      <c r="D10553" s="2">
        <v>292531.29359999998</v>
      </c>
      <c r="E10553" s="2">
        <v>44231521426.812714</v>
      </c>
      <c r="F10553" s="2">
        <v>12090082911.9594</v>
      </c>
      <c r="G10553" s="2">
        <v>5940362701.3631992</v>
      </c>
      <c r="H10553" s="2">
        <v>508115034.70484203</v>
      </c>
      <c r="I10553" s="2">
        <v>1100854350.4607999</v>
      </c>
      <c r="J10553" s="2">
        <v>2946836990.54</v>
      </c>
      <c r="K10553" s="2">
        <v>673896215.45999992</v>
      </c>
      <c r="L10553" s="2">
        <v>374837647.40400004</v>
      </c>
      <c r="M10553" s="2">
        <v>725875286.972</v>
      </c>
    </row>
    <row r="10554" spans="1:13" ht="14.25" customHeight="1">
      <c r="A10554" s="59" t="s">
        <v>132</v>
      </c>
      <c r="B10554" s="59" t="s">
        <v>9</v>
      </c>
      <c r="C10554" s="59" t="s">
        <v>112</v>
      </c>
      <c r="D10554" s="2">
        <v>178577.5992</v>
      </c>
      <c r="E10554" s="2">
        <v>27001415158.557842</v>
      </c>
      <c r="F10554" s="2">
        <v>6500421029.5717993</v>
      </c>
      <c r="G10554" s="2">
        <v>4399171279.6799994</v>
      </c>
      <c r="H10554" s="2">
        <v>310157595.07199997</v>
      </c>
      <c r="I10554" s="2">
        <v>810760811.57280004</v>
      </c>
      <c r="J10554" s="2">
        <v>2311342584.5799999</v>
      </c>
      <c r="K10554" s="2">
        <v>574709269.65999997</v>
      </c>
      <c r="L10554" s="2">
        <v>321086943.34200001</v>
      </c>
      <c r="M10554" s="2">
        <v>443115212.09999996</v>
      </c>
    </row>
    <row r="10555" spans="1:13" ht="14.25" customHeight="1">
      <c r="A10555" s="59" t="s">
        <v>132</v>
      </c>
      <c r="B10555" s="59" t="s">
        <v>9</v>
      </c>
      <c r="C10555" s="59" t="s">
        <v>112</v>
      </c>
      <c r="D10555" s="2">
        <v>698.32839999999999</v>
      </c>
      <c r="E10555" s="2">
        <v>135676479.01499999</v>
      </c>
      <c r="F10555" s="2">
        <v>28888257.477799997</v>
      </c>
      <c r="G10555" s="2">
        <v>14095464.652799999</v>
      </c>
      <c r="H10555" s="2">
        <v>1221553.7583157895</v>
      </c>
      <c r="I10555" s="2">
        <v>2706719.5008</v>
      </c>
      <c r="J10555" s="2">
        <v>7392475.4799999995</v>
      </c>
      <c r="K10555" s="2">
        <v>1464494.5799999998</v>
      </c>
      <c r="L10555" s="2">
        <v>753655.27599999995</v>
      </c>
      <c r="M10555" s="2">
        <v>1732803.3360000001</v>
      </c>
    </row>
    <row r="10556" spans="1:13" ht="14.25" customHeight="1">
      <c r="A10556" s="59" t="s">
        <v>132</v>
      </c>
      <c r="B10556" s="59" t="s">
        <v>9</v>
      </c>
      <c r="C10556" s="59" t="s">
        <v>112</v>
      </c>
      <c r="D10556" s="2">
        <v>18462.71</v>
      </c>
      <c r="E10556" s="2">
        <v>3587073769.125</v>
      </c>
      <c r="F10556" s="2">
        <v>680425815.2802</v>
      </c>
      <c r="G10556" s="2">
        <v>450243156.26880002</v>
      </c>
      <c r="H10556" s="2">
        <v>32083981.662315786</v>
      </c>
      <c r="I10556" s="2">
        <v>81989761.939199999</v>
      </c>
      <c r="J10556" s="2">
        <v>232824363.81999999</v>
      </c>
      <c r="K10556" s="2">
        <v>61029190.439999998</v>
      </c>
      <c r="L10556" s="2">
        <v>34623468.439999998</v>
      </c>
      <c r="M10556" s="2">
        <v>45812619.688000001</v>
      </c>
    </row>
    <row r="10557" spans="1:13" ht="14.25" customHeight="1">
      <c r="A10557" s="59" t="s">
        <v>132</v>
      </c>
      <c r="B10557" s="59" t="s">
        <v>9</v>
      </c>
      <c r="C10557" s="59" t="s">
        <v>112</v>
      </c>
      <c r="D10557" s="2">
        <v>39.376399999999997</v>
      </c>
      <c r="E10557" s="2">
        <v>6166273.3624799987</v>
      </c>
      <c r="F10557" s="2">
        <v>1626891.2749999999</v>
      </c>
      <c r="G10557" s="2">
        <v>801382.98239999986</v>
      </c>
      <c r="H10557" s="2">
        <v>48266.13221052631</v>
      </c>
      <c r="I10557" s="2">
        <v>146637.64800000002</v>
      </c>
      <c r="J10557" s="2">
        <v>389791.92</v>
      </c>
      <c r="K10557" s="2">
        <v>93530.01999999999</v>
      </c>
      <c r="L10557" s="2">
        <v>53245.962</v>
      </c>
      <c r="M10557" s="2">
        <v>97707.34599999999</v>
      </c>
    </row>
    <row r="10558" spans="1:13" ht="14.25" customHeight="1">
      <c r="A10558" s="59" t="s">
        <v>132</v>
      </c>
      <c r="B10558" s="59" t="s">
        <v>9</v>
      </c>
      <c r="C10558" s="59" t="s">
        <v>112</v>
      </c>
      <c r="D10558" s="2">
        <v>2754.7408</v>
      </c>
      <c r="E10558" s="2">
        <v>429501232.14767998</v>
      </c>
      <c r="F10558" s="2">
        <v>101705378.39319998</v>
      </c>
      <c r="G10558" s="2">
        <v>67075454.995199993</v>
      </c>
      <c r="H10558" s="2">
        <v>4508652.3688421054</v>
      </c>
      <c r="I10558" s="2">
        <v>12188801.5056</v>
      </c>
      <c r="J10558" s="2">
        <v>34612628.039999999</v>
      </c>
      <c r="K10558" s="2">
        <v>9137576.5199999996</v>
      </c>
      <c r="L10558" s="2">
        <v>5196407.568</v>
      </c>
      <c r="M10558" s="2">
        <v>6835502.1240000008</v>
      </c>
    </row>
    <row r="10559" spans="1:13" ht="14.25" customHeight="1">
      <c r="A10559" s="59" t="s">
        <v>132</v>
      </c>
      <c r="B10559" s="59" t="s">
        <v>9</v>
      </c>
      <c r="C10559" s="59" t="s">
        <v>112</v>
      </c>
      <c r="D10559" s="2">
        <v>24.911599999999996</v>
      </c>
      <c r="E10559" s="2">
        <v>4840012.4849999994</v>
      </c>
      <c r="F10559" s="2">
        <v>922656.04599999997</v>
      </c>
      <c r="G10559" s="2">
        <v>604990.75199999998</v>
      </c>
      <c r="H10559" s="2">
        <v>47838.558315789465</v>
      </c>
      <c r="I10559" s="2">
        <v>110074.76640000001</v>
      </c>
      <c r="J10559" s="2">
        <v>313000.56</v>
      </c>
      <c r="K10559" s="2">
        <v>81972.12</v>
      </c>
      <c r="L10559" s="2">
        <v>46535.984000000004</v>
      </c>
      <c r="M10559" s="2">
        <v>61814.06</v>
      </c>
    </row>
    <row r="10560" spans="1:13" ht="14.25" customHeight="1">
      <c r="A10560" s="59" t="s">
        <v>132</v>
      </c>
      <c r="B10560" s="59" t="s">
        <v>9</v>
      </c>
      <c r="C10560" s="59" t="s">
        <v>112</v>
      </c>
      <c r="D10560" s="2">
        <v>12.053999999999998</v>
      </c>
      <c r="E10560" s="2">
        <v>2341941.5249999999</v>
      </c>
      <c r="F10560" s="2">
        <v>451729.13579999993</v>
      </c>
      <c r="G10560" s="2">
        <v>292458.96959999995</v>
      </c>
      <c r="H10560" s="2">
        <v>1842.048</v>
      </c>
      <c r="I10560" s="2">
        <v>45332.9784</v>
      </c>
      <c r="J10560" s="2">
        <v>132998.25999999998</v>
      </c>
      <c r="K10560" s="2">
        <v>24341.699999999997</v>
      </c>
      <c r="L10560" s="2">
        <v>7.2160000000000002</v>
      </c>
      <c r="M10560" s="2">
        <v>0</v>
      </c>
    </row>
    <row r="10561" spans="1:13" ht="14.25" customHeight="1">
      <c r="A10561" s="59" t="s">
        <v>132</v>
      </c>
      <c r="B10561" s="59" t="s">
        <v>12</v>
      </c>
      <c r="C10561" s="59" t="s">
        <v>112</v>
      </c>
      <c r="D10561" s="2">
        <v>28833.167999999998</v>
      </c>
      <c r="E10561" s="2">
        <v>2335538507.7024002</v>
      </c>
      <c r="F10561" s="2">
        <v>881697510.00519991</v>
      </c>
      <c r="G10561" s="2">
        <v>71861007.532799989</v>
      </c>
      <c r="H10561" s="2">
        <v>48919951.114105254</v>
      </c>
      <c r="I10561" s="2">
        <v>382042913.40719998</v>
      </c>
      <c r="J10561" s="2">
        <v>829701267.4799999</v>
      </c>
      <c r="K10561" s="2">
        <v>67331225.819999993</v>
      </c>
      <c r="L10561" s="2">
        <v>84076947.988000005</v>
      </c>
      <c r="M10561" s="2">
        <v>118616319.36</v>
      </c>
    </row>
    <row r="10562" spans="1:13" ht="14.25" customHeight="1">
      <c r="A10562" s="59" t="s">
        <v>132</v>
      </c>
      <c r="B10562" s="59" t="s">
        <v>12</v>
      </c>
      <c r="C10562" s="59" t="s">
        <v>112</v>
      </c>
      <c r="D10562" s="2">
        <v>189.64959999999999</v>
      </c>
      <c r="E10562" s="2">
        <v>16385213.386079999</v>
      </c>
      <c r="F10562" s="2">
        <v>5782565.1585999988</v>
      </c>
      <c r="G10562" s="2">
        <v>469280.62079999992</v>
      </c>
      <c r="H10562" s="2">
        <v>280819.09894736839</v>
      </c>
      <c r="I10562" s="2">
        <v>2514398.1768</v>
      </c>
      <c r="J10562" s="2">
        <v>5466905.5599999996</v>
      </c>
      <c r="K10562" s="2">
        <v>452456.31999999995</v>
      </c>
      <c r="L10562" s="2">
        <v>564942.44400000002</v>
      </c>
      <c r="M10562" s="2">
        <v>780197.52799999993</v>
      </c>
    </row>
    <row r="10563" spans="1:13" ht="14.25" customHeight="1">
      <c r="A10563" s="59" t="s">
        <v>132</v>
      </c>
      <c r="B10563" s="59" t="s">
        <v>7</v>
      </c>
      <c r="C10563" s="59" t="s">
        <v>112</v>
      </c>
      <c r="D10563" s="2">
        <v>9317.7420000000002</v>
      </c>
      <c r="E10563" s="2">
        <v>1215982102.9355998</v>
      </c>
      <c r="F10563" s="2">
        <v>340269079.98119998</v>
      </c>
      <c r="G10563" s="2">
        <v>348150897.79199994</v>
      </c>
      <c r="H10563" s="2">
        <v>21311477.386105262</v>
      </c>
      <c r="I10563" s="2">
        <v>31219378.430399999</v>
      </c>
      <c r="J10563" s="2">
        <v>70801789.719999999</v>
      </c>
      <c r="K10563" s="2">
        <v>17211770.48</v>
      </c>
      <c r="L10563" s="2">
        <v>1179061.0260000001</v>
      </c>
      <c r="M10563" s="2">
        <v>0</v>
      </c>
    </row>
    <row r="10564" spans="1:13" ht="14.25" customHeight="1">
      <c r="A10564" s="59" t="s">
        <v>132</v>
      </c>
      <c r="B10564" s="59" t="s">
        <v>7</v>
      </c>
      <c r="C10564" s="59" t="s">
        <v>112</v>
      </c>
      <c r="D10564" s="2">
        <v>7521.695999999999</v>
      </c>
      <c r="E10564" s="2">
        <v>1028954473.7472</v>
      </c>
      <c r="F10564" s="2">
        <v>269054516.66860002</v>
      </c>
      <c r="G10564" s="2">
        <v>267631156.28159997</v>
      </c>
      <c r="H10564" s="2">
        <v>14783939.166315788</v>
      </c>
      <c r="I10564" s="2">
        <v>19463099.536800001</v>
      </c>
      <c r="J10564" s="2">
        <v>51927983.379999995</v>
      </c>
      <c r="K10564" s="2">
        <v>18015905.939999998</v>
      </c>
      <c r="L10564" s="2">
        <v>5847936.6000000006</v>
      </c>
      <c r="M10564" s="2">
        <v>18664031.561999999</v>
      </c>
    </row>
    <row r="10565" spans="1:13" ht="14.25" customHeight="1">
      <c r="A10565" s="59" t="s">
        <v>132</v>
      </c>
      <c r="B10565" s="59" t="s">
        <v>7</v>
      </c>
      <c r="C10565" s="59" t="s">
        <v>112</v>
      </c>
      <c r="D10565" s="2">
        <v>3927.9967999999994</v>
      </c>
      <c r="E10565" s="2">
        <v>537342891.84575999</v>
      </c>
      <c r="F10565" s="2">
        <v>139809184.8134</v>
      </c>
      <c r="G10565" s="2">
        <v>141373725.83039999</v>
      </c>
      <c r="H10565" s="2">
        <v>7710188.9684210522</v>
      </c>
      <c r="I10565" s="2">
        <v>10335364.6896</v>
      </c>
      <c r="J10565" s="2">
        <v>29093106.359999999</v>
      </c>
      <c r="K10565" s="2">
        <v>13254883.439999999</v>
      </c>
      <c r="L10565" s="2">
        <v>1892387.882</v>
      </c>
      <c r="M10565" s="2">
        <v>9746772.068</v>
      </c>
    </row>
    <row r="10566" spans="1:13" ht="14.25" customHeight="1">
      <c r="A10566" s="59" t="s">
        <v>132</v>
      </c>
      <c r="B10566" s="59" t="s">
        <v>7</v>
      </c>
      <c r="C10566" s="59" t="s">
        <v>112</v>
      </c>
      <c r="D10566" s="2">
        <v>441.97999999999996</v>
      </c>
      <c r="E10566" s="2">
        <v>73947673.799999997</v>
      </c>
      <c r="F10566" s="2">
        <v>15819882.406399999</v>
      </c>
      <c r="G10566" s="2">
        <v>15728900.716799997</v>
      </c>
      <c r="H10566" s="2">
        <v>863638.3629473683</v>
      </c>
      <c r="I10566" s="2">
        <v>1144934.676</v>
      </c>
      <c r="J10566" s="2">
        <v>3064408.0599999996</v>
      </c>
      <c r="K10566" s="2">
        <v>1045850.96</v>
      </c>
      <c r="L10566" s="2">
        <v>346194.81599999999</v>
      </c>
      <c r="M10566" s="2">
        <v>1096711.132</v>
      </c>
    </row>
    <row r="10567" spans="1:13" ht="14.25" customHeight="1">
      <c r="A10567" s="59" t="s">
        <v>132</v>
      </c>
      <c r="B10567" s="59" t="s">
        <v>7</v>
      </c>
      <c r="C10567" s="59" t="s">
        <v>112</v>
      </c>
      <c r="D10567" s="2">
        <v>1632.9151999999999</v>
      </c>
      <c r="E10567" s="2">
        <v>273203042.11199993</v>
      </c>
      <c r="F10567" s="2">
        <v>58120670.218400002</v>
      </c>
      <c r="G10567" s="2">
        <v>58770195.071999989</v>
      </c>
      <c r="H10567" s="2">
        <v>3219252.3284210521</v>
      </c>
      <c r="I10567" s="2">
        <v>4297082.6376</v>
      </c>
      <c r="J10567" s="2">
        <v>12093965.979999999</v>
      </c>
      <c r="K10567" s="2">
        <v>5502699.3799999999</v>
      </c>
      <c r="L10567" s="2">
        <v>784319.66799999995</v>
      </c>
      <c r="M10567" s="2">
        <v>4051849.8460000004</v>
      </c>
    </row>
    <row r="10568" spans="1:13" ht="14.25" customHeight="1">
      <c r="A10568" s="59" t="s">
        <v>132</v>
      </c>
      <c r="B10568" s="59" t="s">
        <v>7</v>
      </c>
      <c r="C10568" s="59" t="s">
        <v>112</v>
      </c>
      <c r="D10568" s="2">
        <v>6.4287999999999998</v>
      </c>
      <c r="E10568" s="2">
        <v>908406.79775999999</v>
      </c>
      <c r="F10568" s="2">
        <v>229904.00679999997</v>
      </c>
      <c r="G10568" s="2">
        <v>228731.19359999997</v>
      </c>
      <c r="H10568" s="2">
        <v>1351.0837894736842</v>
      </c>
      <c r="I10568" s="2">
        <v>16627.14</v>
      </c>
      <c r="J10568" s="2">
        <v>44309.52</v>
      </c>
      <c r="K10568" s="2">
        <v>15470.119999999999</v>
      </c>
      <c r="L10568" s="2">
        <v>4984.4520000000002</v>
      </c>
      <c r="M10568" s="2">
        <v>15952.772000000001</v>
      </c>
    </row>
    <row r="10569" spans="1:13" ht="14.25" customHeight="1">
      <c r="A10569" s="59" t="s">
        <v>132</v>
      </c>
      <c r="B10569" s="59" t="s">
        <v>7</v>
      </c>
      <c r="C10569" s="59" t="s">
        <v>112</v>
      </c>
      <c r="D10569" s="2">
        <v>203.31079999999997</v>
      </c>
      <c r="E10569" s="2">
        <v>28747824.474599998</v>
      </c>
      <c r="F10569" s="2">
        <v>7236485.568</v>
      </c>
      <c r="G10569" s="2">
        <v>7317349.1135999998</v>
      </c>
      <c r="H10569" s="2">
        <v>381905.52252631576</v>
      </c>
      <c r="I10569" s="2">
        <v>535022.84159999993</v>
      </c>
      <c r="J10569" s="2">
        <v>1505793.0599999998</v>
      </c>
      <c r="K10569" s="2">
        <v>685925.08</v>
      </c>
      <c r="L10569" s="2">
        <v>97914.805999999997</v>
      </c>
      <c r="M10569" s="2">
        <v>504486.79600000003</v>
      </c>
    </row>
    <row r="10570" spans="1:13" ht="14.25" customHeight="1">
      <c r="A10570" s="59" t="s">
        <v>132</v>
      </c>
      <c r="B10570" s="59" t="s">
        <v>7</v>
      </c>
      <c r="C10570" s="59" t="s">
        <v>112</v>
      </c>
      <c r="D10570" s="2">
        <v>3.2143999999999999</v>
      </c>
      <c r="E10570" s="2">
        <v>537801.26399999997</v>
      </c>
      <c r="F10570" s="2">
        <v>114951.20799999998</v>
      </c>
      <c r="G10570" s="2">
        <v>114365.9904</v>
      </c>
      <c r="H10570" s="2">
        <v>1154.6981052631577</v>
      </c>
      <c r="I10570" s="2">
        <v>8314.0128000000004</v>
      </c>
      <c r="J10570" s="2">
        <v>22154.76</v>
      </c>
      <c r="K10570" s="2">
        <v>7735.0599999999995</v>
      </c>
      <c r="L10570" s="2">
        <v>2492.2260000000001</v>
      </c>
      <c r="M10570" s="2">
        <v>7976.3860000000004</v>
      </c>
    </row>
    <row r="10571" spans="1:13" ht="14.25" customHeight="1">
      <c r="A10571" s="59" t="s">
        <v>132</v>
      </c>
      <c r="B10571" s="59" t="s">
        <v>7</v>
      </c>
      <c r="C10571" s="59" t="s">
        <v>112</v>
      </c>
      <c r="D10571" s="2">
        <v>11.250399999999999</v>
      </c>
      <c r="E10571" s="2">
        <v>1882304.4240000001</v>
      </c>
      <c r="F10571" s="2">
        <v>400437.76679999998</v>
      </c>
      <c r="G10571" s="2">
        <v>404912.85119999998</v>
      </c>
      <c r="H10571" s="2">
        <v>3423.0770526315791</v>
      </c>
      <c r="I10571" s="2">
        <v>29605.608</v>
      </c>
      <c r="J10571" s="2">
        <v>83324.299999999988</v>
      </c>
      <c r="K10571" s="2">
        <v>37957.799999999996</v>
      </c>
      <c r="L10571" s="2">
        <v>5415.6080000000002</v>
      </c>
      <c r="M10571" s="2">
        <v>27915.998</v>
      </c>
    </row>
    <row r="10572" spans="1:13" ht="14.25" customHeight="1">
      <c r="A10572" s="59" t="s">
        <v>132</v>
      </c>
      <c r="B10572" s="59" t="s">
        <v>9</v>
      </c>
      <c r="C10572" s="59" t="s">
        <v>112</v>
      </c>
      <c r="D10572" s="2">
        <v>11031.8208</v>
      </c>
      <c r="E10572" s="2">
        <v>1558716849.9302399</v>
      </c>
      <c r="F10572" s="2">
        <v>376620742.69299996</v>
      </c>
      <c r="G10572" s="2">
        <v>235830549.71520001</v>
      </c>
      <c r="H10572" s="2">
        <v>19070440.794947363</v>
      </c>
      <c r="I10572" s="2">
        <v>35672520.614399999</v>
      </c>
      <c r="J10572" s="2">
        <v>89594348</v>
      </c>
      <c r="K10572" s="2">
        <v>29958610.619999997</v>
      </c>
      <c r="L10572" s="2">
        <v>27953673.638000004</v>
      </c>
      <c r="M10572" s="2">
        <v>27373912.236000001</v>
      </c>
    </row>
    <row r="10573" spans="1:13" ht="14.25" customHeight="1">
      <c r="A10573" s="59" t="s">
        <v>132</v>
      </c>
      <c r="B10573" s="59" t="s">
        <v>9</v>
      </c>
      <c r="C10573" s="59" t="s">
        <v>112</v>
      </c>
      <c r="D10573" s="2">
        <v>1567.02</v>
      </c>
      <c r="E10573" s="2">
        <v>221408643.456</v>
      </c>
      <c r="F10573" s="2">
        <v>53267945.158599995</v>
      </c>
      <c r="G10573" s="2">
        <v>33974264.140799999</v>
      </c>
      <c r="H10573" s="2">
        <v>2689888.5018947367</v>
      </c>
      <c r="I10573" s="2">
        <v>5054855.1336000003</v>
      </c>
      <c r="J10573" s="2">
        <v>14452595.119999999</v>
      </c>
      <c r="K10573" s="2">
        <v>6291765.6999999993</v>
      </c>
      <c r="L10573" s="2">
        <v>3322047.0580000002</v>
      </c>
      <c r="M10573" s="2">
        <v>3888339.7960000006</v>
      </c>
    </row>
    <row r="10574" spans="1:13" ht="14.25" customHeight="1">
      <c r="A10574" s="59" t="s">
        <v>132</v>
      </c>
      <c r="B10574" s="59" t="s">
        <v>9</v>
      </c>
      <c r="C10574" s="59" t="s">
        <v>112</v>
      </c>
      <c r="D10574" s="2">
        <v>4432.6575999999995</v>
      </c>
      <c r="E10574" s="2">
        <v>741627943.05599988</v>
      </c>
      <c r="F10574" s="2">
        <v>151328667.91999999</v>
      </c>
      <c r="G10574" s="2">
        <v>94758256.147199988</v>
      </c>
      <c r="H10574" s="2">
        <v>7658839.0837894734</v>
      </c>
      <c r="I10574" s="2">
        <v>14333452.826399999</v>
      </c>
      <c r="J10574" s="2">
        <v>35999602.280000001</v>
      </c>
      <c r="K10574" s="2">
        <v>12092158.699999999</v>
      </c>
      <c r="L10574" s="2">
        <v>11079918.146</v>
      </c>
      <c r="M10574" s="2">
        <v>10999015.060000001</v>
      </c>
    </row>
    <row r="10575" spans="1:13" ht="14.25" customHeight="1">
      <c r="A10575" s="59" t="s">
        <v>132</v>
      </c>
      <c r="B10575" s="59" t="s">
        <v>9</v>
      </c>
      <c r="C10575" s="59" t="s">
        <v>112</v>
      </c>
      <c r="D10575" s="2">
        <v>766.63439999999991</v>
      </c>
      <c r="E10575" s="2">
        <v>128265601.46399999</v>
      </c>
      <c r="F10575" s="2">
        <v>25668939.6098</v>
      </c>
      <c r="G10575" s="2">
        <v>16493294.745599998</v>
      </c>
      <c r="H10575" s="2">
        <v>1319373.7162105262</v>
      </c>
      <c r="I10575" s="2">
        <v>2519471.7791999998</v>
      </c>
      <c r="J10575" s="2">
        <v>7136920.8399999999</v>
      </c>
      <c r="K10575" s="2">
        <v>3280780.6399999997</v>
      </c>
      <c r="L10575" s="2">
        <v>1838358.9839999999</v>
      </c>
      <c r="M10575" s="2">
        <v>1902295.45</v>
      </c>
    </row>
    <row r="10576" spans="1:13" ht="14.25" customHeight="1">
      <c r="A10576" s="59" t="s">
        <v>132</v>
      </c>
      <c r="B10576" s="59" t="s">
        <v>9</v>
      </c>
      <c r="C10576" s="59" t="s">
        <v>112</v>
      </c>
      <c r="D10576" s="2">
        <v>495.82119999999992</v>
      </c>
      <c r="E10576" s="2">
        <v>71153326.850759983</v>
      </c>
      <c r="F10576" s="2">
        <v>16927083.183400001</v>
      </c>
      <c r="G10576" s="2">
        <v>10599315.801599998</v>
      </c>
      <c r="H10576" s="2">
        <v>811950.39663157903</v>
      </c>
      <c r="I10576" s="2">
        <v>1603293.7823999999</v>
      </c>
      <c r="J10576" s="2">
        <v>4026783.84</v>
      </c>
      <c r="K10576" s="2">
        <v>1360306.2</v>
      </c>
      <c r="L10576" s="2">
        <v>1217850.6340000001</v>
      </c>
      <c r="M10576" s="2">
        <v>1230310.862</v>
      </c>
    </row>
    <row r="10577" spans="1:13" ht="14.25" customHeight="1">
      <c r="A10577" s="59" t="s">
        <v>132</v>
      </c>
      <c r="B10577" s="59" t="s">
        <v>9</v>
      </c>
      <c r="C10577" s="59" t="s">
        <v>112</v>
      </c>
      <c r="D10577" s="2">
        <v>140.63</v>
      </c>
      <c r="E10577" s="2">
        <v>19612164.171599999</v>
      </c>
      <c r="F10577" s="2">
        <v>4780572.7349999994</v>
      </c>
      <c r="G10577" s="2">
        <v>3048964.1472</v>
      </c>
      <c r="H10577" s="2">
        <v>238647.13768421049</v>
      </c>
      <c r="I10577" s="2">
        <v>453596.34960000002</v>
      </c>
      <c r="J10577" s="2">
        <v>1296945.6199999999</v>
      </c>
      <c r="K10577" s="2">
        <v>564485.53999999992</v>
      </c>
      <c r="L10577" s="2">
        <v>297990.13199999998</v>
      </c>
      <c r="M10577" s="2">
        <v>348952.23000000004</v>
      </c>
    </row>
    <row r="10578" spans="1:13" ht="14.25" customHeight="1">
      <c r="A10578" s="59" t="s">
        <v>132</v>
      </c>
      <c r="B10578" s="59" t="s">
        <v>9</v>
      </c>
      <c r="C10578" s="59" t="s">
        <v>112</v>
      </c>
      <c r="D10578" s="2">
        <v>2.4107999999999996</v>
      </c>
      <c r="E10578" s="2">
        <v>403350.94799999997</v>
      </c>
      <c r="F10578" s="2">
        <v>82303.219599999997</v>
      </c>
      <c r="G10578" s="2">
        <v>51535.6224</v>
      </c>
      <c r="H10578" s="2">
        <v>64.633263157894717</v>
      </c>
      <c r="I10578" s="2">
        <v>7795.051199999999</v>
      </c>
      <c r="J10578" s="2">
        <v>19579.96</v>
      </c>
      <c r="K10578" s="2">
        <v>6613.2999999999993</v>
      </c>
      <c r="L10578" s="2">
        <v>5921.63</v>
      </c>
      <c r="M10578" s="2">
        <v>5982.0640000000003</v>
      </c>
    </row>
    <row r="10579" spans="1:13" ht="14.25" customHeight="1">
      <c r="A10579" s="59" t="s">
        <v>132</v>
      </c>
      <c r="B10579" s="59" t="s">
        <v>9</v>
      </c>
      <c r="C10579" s="59" t="s">
        <v>112</v>
      </c>
      <c r="D10579" s="2">
        <v>4701.0599999999995</v>
      </c>
      <c r="E10579" s="2">
        <v>676931485.23000002</v>
      </c>
      <c r="F10579" s="2">
        <v>153396581.45139998</v>
      </c>
      <c r="G10579" s="2">
        <v>108619931.84639999</v>
      </c>
      <c r="H10579" s="2">
        <v>5254868.2509473683</v>
      </c>
      <c r="I10579" s="2">
        <v>16919573.976</v>
      </c>
      <c r="J10579" s="2">
        <v>45730685.779999994</v>
      </c>
      <c r="K10579" s="2">
        <v>9406589.8200000003</v>
      </c>
      <c r="L10579" s="2">
        <v>14627678.978</v>
      </c>
      <c r="M10579" s="2">
        <v>11665019.388</v>
      </c>
    </row>
    <row r="10580" spans="1:13" ht="14.25" customHeight="1">
      <c r="A10580" s="59" t="s">
        <v>132</v>
      </c>
      <c r="B10580" s="59" t="s">
        <v>9</v>
      </c>
      <c r="C10580" s="59" t="s">
        <v>112</v>
      </c>
      <c r="D10580" s="2">
        <v>892.79959999999994</v>
      </c>
      <c r="E10580" s="2">
        <v>161527535.63099998</v>
      </c>
      <c r="F10580" s="2">
        <v>-90877477.292399988</v>
      </c>
      <c r="G10580" s="2">
        <v>73544904.691199988</v>
      </c>
      <c r="H10580" s="2">
        <v>979954.62063157873</v>
      </c>
      <c r="I10580" s="2">
        <v>11458014.1272</v>
      </c>
      <c r="J10580" s="2">
        <v>30978306.039999999</v>
      </c>
      <c r="K10580" s="2">
        <v>6365907.6399999997</v>
      </c>
      <c r="L10580" s="2">
        <v>9828652.0200000014</v>
      </c>
      <c r="M10580" s="2">
        <v>2215357.1</v>
      </c>
    </row>
    <row r="10581" spans="1:13" ht="14.25" customHeight="1">
      <c r="A10581" s="59" t="s">
        <v>132</v>
      </c>
      <c r="B10581" s="59" t="s">
        <v>9</v>
      </c>
      <c r="C10581" s="59" t="s">
        <v>112</v>
      </c>
      <c r="D10581" s="2">
        <v>96.431999999999988</v>
      </c>
      <c r="E10581" s="2">
        <v>14244621.153839998</v>
      </c>
      <c r="F10581" s="2">
        <v>3527046.1969999997</v>
      </c>
      <c r="G10581" s="2">
        <v>2070539.0975999997</v>
      </c>
      <c r="H10581" s="2">
        <v>84887.090526315791</v>
      </c>
      <c r="I10581" s="2">
        <v>322633.82159999997</v>
      </c>
      <c r="J10581" s="2">
        <v>872518.53999999992</v>
      </c>
      <c r="K10581" s="2">
        <v>179447.97999999998</v>
      </c>
      <c r="L10581" s="2">
        <v>275183.06200000003</v>
      </c>
      <c r="M10581" s="2">
        <v>239282.56</v>
      </c>
    </row>
    <row r="10582" spans="1:13" ht="14.25" customHeight="1">
      <c r="A10582" s="59" t="s">
        <v>132</v>
      </c>
      <c r="B10582" s="59" t="s">
        <v>9</v>
      </c>
      <c r="C10582" s="59" t="s">
        <v>112</v>
      </c>
      <c r="D10582" s="2">
        <v>1.6072</v>
      </c>
      <c r="E10582" s="2">
        <v>290778.64199999999</v>
      </c>
      <c r="F10582" s="2">
        <v>59288.320599999999</v>
      </c>
      <c r="G10582" s="2">
        <v>34224.307199999996</v>
      </c>
      <c r="H10582" s="2">
        <v>-934.69642105263131</v>
      </c>
      <c r="I10582" s="2">
        <v>5333.0832</v>
      </c>
      <c r="J10582" s="2">
        <v>14422.16</v>
      </c>
      <c r="K10582" s="2">
        <v>2965.9399999999996</v>
      </c>
      <c r="L10582" s="2">
        <v>4547.884</v>
      </c>
      <c r="M10582" s="2">
        <v>3987.7420000000002</v>
      </c>
    </row>
    <row r="10583" spans="1:13" ht="14.25" customHeight="1">
      <c r="A10583" s="59" t="s">
        <v>132</v>
      </c>
      <c r="B10583" s="59" t="s">
        <v>7</v>
      </c>
      <c r="C10583" s="59" t="s">
        <v>112</v>
      </c>
      <c r="D10583" s="2">
        <v>304636.72399999999</v>
      </c>
      <c r="E10583" s="2">
        <v>48801381714.439194</v>
      </c>
      <c r="F10583" s="2">
        <v>12643315699.190798</v>
      </c>
      <c r="G10583" s="2">
        <v>11478454885.939199</v>
      </c>
      <c r="H10583" s="2">
        <v>490270683.1831578</v>
      </c>
      <c r="I10583" s="2">
        <v>753680029.47119999</v>
      </c>
      <c r="J10583" s="2">
        <v>2034429929.3799999</v>
      </c>
      <c r="K10583" s="2">
        <v>471937978.39999998</v>
      </c>
      <c r="L10583" s="2">
        <v>38198121.500000007</v>
      </c>
      <c r="M10583" s="2">
        <v>1191575939.5539999</v>
      </c>
    </row>
    <row r="10584" spans="1:13" ht="14.25" customHeight="1">
      <c r="A10584" s="59" t="s">
        <v>132</v>
      </c>
      <c r="B10584" s="59" t="s">
        <v>7</v>
      </c>
      <c r="C10584" s="59" t="s">
        <v>112</v>
      </c>
      <c r="D10584" s="2">
        <v>1587.9135999999999</v>
      </c>
      <c r="E10584" s="2">
        <v>254370896.61983997</v>
      </c>
      <c r="F10584" s="2">
        <v>66103252.121999994</v>
      </c>
      <c r="G10584" s="2">
        <v>56802110.054399997</v>
      </c>
      <c r="H10584" s="2">
        <v>2569040.4581052633</v>
      </c>
      <c r="I10584" s="2">
        <v>4652476.5743999993</v>
      </c>
      <c r="J10584" s="2">
        <v>14895659.159999998</v>
      </c>
      <c r="K10584" s="2">
        <v>2437050.6599999997</v>
      </c>
      <c r="L10584" s="2">
        <v>2612339.9280000003</v>
      </c>
      <c r="M10584" s="2">
        <v>6211068.2700000005</v>
      </c>
    </row>
    <row r="10585" spans="1:13" ht="14.25" customHeight="1">
      <c r="A10585" s="59" t="s">
        <v>132</v>
      </c>
      <c r="B10585" s="59" t="s">
        <v>7</v>
      </c>
      <c r="C10585" s="59" t="s">
        <v>112</v>
      </c>
      <c r="D10585" s="2">
        <v>10781.097599999999</v>
      </c>
      <c r="E10585" s="2">
        <v>1727044508.6294398</v>
      </c>
      <c r="F10585" s="2">
        <v>455773223.81299996</v>
      </c>
      <c r="G10585" s="2">
        <v>384847774.21439993</v>
      </c>
      <c r="H10585" s="2">
        <v>17349234.623999998</v>
      </c>
      <c r="I10585" s="2">
        <v>31539852.273600001</v>
      </c>
      <c r="J10585" s="2">
        <v>83105941.379999995</v>
      </c>
      <c r="K10585" s="2">
        <v>18976816.379999999</v>
      </c>
      <c r="L10585" s="2">
        <v>476830.57400000002</v>
      </c>
      <c r="M10585" s="2">
        <v>42169887.276000001</v>
      </c>
    </row>
    <row r="10586" spans="1:13" ht="14.25" customHeight="1">
      <c r="A10586" s="59" t="s">
        <v>132</v>
      </c>
      <c r="B10586" s="59" t="s">
        <v>7</v>
      </c>
      <c r="C10586" s="59" t="s">
        <v>112</v>
      </c>
      <c r="D10586" s="2">
        <v>4.0179999999999998</v>
      </c>
      <c r="E10586" s="2">
        <v>780647.17499999993</v>
      </c>
      <c r="F10586" s="2">
        <v>167265.46139999997</v>
      </c>
      <c r="G10586" s="2">
        <v>143729.3376</v>
      </c>
      <c r="H10586" s="2">
        <v>23382.325894736845</v>
      </c>
      <c r="I10586" s="2">
        <v>11773.1664</v>
      </c>
      <c r="J10586" s="2">
        <v>37691.299999999996</v>
      </c>
      <c r="K10586" s="2">
        <v>6167.2199999999993</v>
      </c>
      <c r="L10586" s="2">
        <v>6609.8560000000007</v>
      </c>
      <c r="M10586" s="2">
        <v>15716.448</v>
      </c>
    </row>
    <row r="10587" spans="1:13" ht="14.25" customHeight="1">
      <c r="A10587" s="59" t="s">
        <v>132</v>
      </c>
      <c r="B10587" s="59" t="s">
        <v>7</v>
      </c>
      <c r="C10587" s="59" t="s">
        <v>112</v>
      </c>
      <c r="D10587" s="2">
        <v>2274.1880000000001</v>
      </c>
      <c r="E10587" s="2">
        <v>441671436.08279997</v>
      </c>
      <c r="F10587" s="2">
        <v>95172236.410799995</v>
      </c>
      <c r="G10587" s="2">
        <v>82061194.828799993</v>
      </c>
      <c r="H10587" s="2">
        <v>3657820.0926315784</v>
      </c>
      <c r="I10587" s="2">
        <v>5984938.8216000004</v>
      </c>
      <c r="J10587" s="2">
        <v>16712096.92</v>
      </c>
      <c r="K10587" s="2">
        <v>4026446.82</v>
      </c>
      <c r="L10587" s="2">
        <v>-115219.67600000001</v>
      </c>
      <c r="M10587" s="2">
        <v>8895407.6420000009</v>
      </c>
    </row>
    <row r="10588" spans="1:13" ht="14.25" customHeight="1">
      <c r="A10588" s="59" t="s">
        <v>132</v>
      </c>
      <c r="B10588" s="59" t="s">
        <v>7</v>
      </c>
      <c r="C10588" s="59" t="s">
        <v>112</v>
      </c>
      <c r="D10588" s="2">
        <v>0.80359999999999998</v>
      </c>
      <c r="E10588" s="2">
        <v>156129.435</v>
      </c>
      <c r="F10588" s="2">
        <v>8801.8963999999996</v>
      </c>
      <c r="G10588" s="2">
        <v>48577.324799999995</v>
      </c>
      <c r="H10588" s="2">
        <v>80.791578947368407</v>
      </c>
      <c r="I10588" s="2">
        <v>-8247.5928000000004</v>
      </c>
      <c r="J10588" s="2">
        <v>19587.34</v>
      </c>
      <c r="K10588" s="2">
        <v>2464.1</v>
      </c>
      <c r="L10588" s="2">
        <v>-775.72</v>
      </c>
      <c r="M10588" s="2">
        <v>3143.4700000000003</v>
      </c>
    </row>
    <row r="10589" spans="1:13" ht="14.25" customHeight="1">
      <c r="A10589" s="59" t="s">
        <v>132</v>
      </c>
      <c r="B10589" s="59" t="s">
        <v>7</v>
      </c>
      <c r="C10589" s="59" t="s">
        <v>112</v>
      </c>
      <c r="D10589" s="2">
        <v>771.4559999999999</v>
      </c>
      <c r="E10589" s="2">
        <v>119457602.15004</v>
      </c>
      <c r="F10589" s="2">
        <v>32272284.391599994</v>
      </c>
      <c r="G10589" s="2">
        <v>27850541.663999993</v>
      </c>
      <c r="H10589" s="2">
        <v>1158192.0303157894</v>
      </c>
      <c r="I10589" s="2">
        <v>2017076.2127999999</v>
      </c>
      <c r="J10589" s="2">
        <v>5678440.96</v>
      </c>
      <c r="K10589" s="2">
        <v>1367700.14</v>
      </c>
      <c r="L10589" s="2">
        <v>-41355.797999999995</v>
      </c>
      <c r="M10589" s="2">
        <v>3017522.838</v>
      </c>
    </row>
    <row r="10590" spans="1:13" ht="14.25" customHeight="1">
      <c r="A10590" s="59" t="s">
        <v>132</v>
      </c>
      <c r="B10590" s="59" t="s">
        <v>7</v>
      </c>
      <c r="C10590" s="59" t="s">
        <v>112</v>
      </c>
      <c r="D10590" s="2">
        <v>47.412399999999998</v>
      </c>
      <c r="E10590" s="2">
        <v>7793352.8996400004</v>
      </c>
      <c r="F10590" s="2">
        <v>1980304.1983999999</v>
      </c>
      <c r="G10590" s="2">
        <v>1711477.4975999999</v>
      </c>
      <c r="H10590" s="2">
        <v>91954.489263157899</v>
      </c>
      <c r="I10590" s="2">
        <v>128570.5224</v>
      </c>
      <c r="J10590" s="2">
        <v>378280.75999999995</v>
      </c>
      <c r="K10590" s="2">
        <v>84459.18</v>
      </c>
      <c r="L10590" s="2">
        <v>1320.528</v>
      </c>
      <c r="M10590" s="2">
        <v>185452.10199999998</v>
      </c>
    </row>
    <row r="10591" spans="1:13" ht="14.25" customHeight="1">
      <c r="A10591" s="59" t="s">
        <v>132</v>
      </c>
      <c r="B10591" s="59" t="s">
        <v>9</v>
      </c>
      <c r="C10591" s="59" t="s">
        <v>112</v>
      </c>
      <c r="D10591" s="2">
        <v>328225.59839999996</v>
      </c>
      <c r="E10591" s="2">
        <v>49628916742.59288</v>
      </c>
      <c r="F10591" s="2">
        <v>13618377040.074799</v>
      </c>
      <c r="G10591" s="2">
        <v>6919212414.6623993</v>
      </c>
      <c r="H10591" s="2">
        <v>520098696.72757888</v>
      </c>
      <c r="I10591" s="2">
        <v>1037788393.0824001</v>
      </c>
      <c r="J10591" s="2">
        <v>2315011083.3599997</v>
      </c>
      <c r="K10591" s="2">
        <v>514539995.17999995</v>
      </c>
      <c r="L10591" s="2">
        <v>24222973.675999999</v>
      </c>
      <c r="M10591" s="2">
        <v>1283843000.638</v>
      </c>
    </row>
    <row r="10592" spans="1:13" ht="14.25" customHeight="1">
      <c r="A10592" s="59" t="s">
        <v>132</v>
      </c>
      <c r="B10592" s="59" t="s">
        <v>9</v>
      </c>
      <c r="C10592" s="59" t="s">
        <v>112</v>
      </c>
      <c r="D10592" s="2">
        <v>106454.49919999999</v>
      </c>
      <c r="E10592" s="2">
        <v>16096329427.479839</v>
      </c>
      <c r="F10592" s="2">
        <v>3994836272.3119993</v>
      </c>
      <c r="G10592" s="2">
        <v>2582275722.4703999</v>
      </c>
      <c r="H10592" s="2">
        <v>168678450.85642102</v>
      </c>
      <c r="I10592" s="2">
        <v>400496869.97280002</v>
      </c>
      <c r="J10592" s="2">
        <v>1172358965.9199998</v>
      </c>
      <c r="K10592" s="2">
        <v>214829001.33999997</v>
      </c>
      <c r="L10592" s="2">
        <v>114925.624</v>
      </c>
      <c r="M10592" s="2">
        <v>416393067.926</v>
      </c>
    </row>
    <row r="10593" spans="1:13" ht="14.25" customHeight="1">
      <c r="A10593" s="59" t="s">
        <v>132</v>
      </c>
      <c r="B10593" s="59" t="s">
        <v>9</v>
      </c>
      <c r="C10593" s="59" t="s">
        <v>112</v>
      </c>
      <c r="D10593" s="2">
        <v>2375.4416000000001</v>
      </c>
      <c r="E10593" s="2">
        <v>461393706.31199998</v>
      </c>
      <c r="F10593" s="2">
        <v>98574186.072799981</v>
      </c>
      <c r="G10593" s="2">
        <v>50059909.727999993</v>
      </c>
      <c r="H10593" s="2">
        <v>3748884.6315789474</v>
      </c>
      <c r="I10593" s="2">
        <v>7523030.3040000005</v>
      </c>
      <c r="J10593" s="2">
        <v>16748934.6</v>
      </c>
      <c r="K10593" s="2">
        <v>3725391.1999999997</v>
      </c>
      <c r="L10593" s="2">
        <v>175613.98800000001</v>
      </c>
      <c r="M10593" s="2">
        <v>9291457.8020000011</v>
      </c>
    </row>
    <row r="10594" spans="1:13" ht="14.25" customHeight="1">
      <c r="A10594" s="59" t="s">
        <v>132</v>
      </c>
      <c r="B10594" s="59" t="s">
        <v>9</v>
      </c>
      <c r="C10594" s="59" t="s">
        <v>112</v>
      </c>
      <c r="D10594" s="2">
        <v>1297.8139999999999</v>
      </c>
      <c r="E10594" s="2">
        <v>252149037.52499998</v>
      </c>
      <c r="F10594" s="2">
        <v>49468447.417999998</v>
      </c>
      <c r="G10594" s="2">
        <v>31399863.513599996</v>
      </c>
      <c r="H10594" s="2">
        <v>2045159.2724210524</v>
      </c>
      <c r="I10594" s="2">
        <v>4903098.7176000001</v>
      </c>
      <c r="J10594" s="2">
        <v>13978929.5</v>
      </c>
      <c r="K10594" s="2">
        <v>2598147.04</v>
      </c>
      <c r="L10594" s="2">
        <v>9732.5800000000017</v>
      </c>
      <c r="M10594" s="2">
        <v>5076354.074</v>
      </c>
    </row>
    <row r="10595" spans="1:13" ht="14.25" customHeight="1">
      <c r="A10595" s="59" t="s">
        <v>132</v>
      </c>
      <c r="B10595" s="59" t="s">
        <v>9</v>
      </c>
      <c r="C10595" s="59" t="s">
        <v>112</v>
      </c>
      <c r="D10595" s="2">
        <v>6003.6956</v>
      </c>
      <c r="E10595" s="2">
        <v>934058342.83607984</v>
      </c>
      <c r="F10595" s="2">
        <v>249117740.90099999</v>
      </c>
      <c r="G10595" s="2">
        <v>126541602.56639998</v>
      </c>
      <c r="H10595" s="2">
        <v>8885068.8101052623</v>
      </c>
      <c r="I10595" s="2">
        <v>18998213.558400001</v>
      </c>
      <c r="J10595" s="2">
        <v>42337976.780000001</v>
      </c>
      <c r="K10595" s="2">
        <v>9413607.379999999</v>
      </c>
      <c r="L10595" s="2">
        <v>443467.39799999999</v>
      </c>
      <c r="M10595" s="2">
        <v>23483247.084000003</v>
      </c>
    </row>
    <row r="10596" spans="1:13" ht="14.25" customHeight="1">
      <c r="A10596" s="59" t="s">
        <v>132</v>
      </c>
      <c r="B10596" s="59" t="s">
        <v>9</v>
      </c>
      <c r="C10596" s="59" t="s">
        <v>112</v>
      </c>
      <c r="D10596" s="2">
        <v>2819.0288</v>
      </c>
      <c r="E10596" s="2">
        <v>436288864.86107993</v>
      </c>
      <c r="F10596" s="2">
        <v>107024537.94399999</v>
      </c>
      <c r="G10596" s="2">
        <v>68250170.726399988</v>
      </c>
      <c r="H10596" s="2">
        <v>4191191.181473684</v>
      </c>
      <c r="I10596" s="2">
        <v>10638729.626400001</v>
      </c>
      <c r="J10596" s="2">
        <v>30539125.52</v>
      </c>
      <c r="K10596" s="2">
        <v>5655195.5999999996</v>
      </c>
      <c r="L10596" s="2">
        <v>16493.972000000002</v>
      </c>
      <c r="M10596" s="2">
        <v>11026532.374</v>
      </c>
    </row>
    <row r="10597" spans="1:13" ht="14.25" customHeight="1">
      <c r="A10597" s="59" t="s">
        <v>132</v>
      </c>
      <c r="B10597" s="59" t="s">
        <v>12</v>
      </c>
      <c r="C10597" s="59" t="s">
        <v>112</v>
      </c>
      <c r="D10597" s="2">
        <v>58807.447999999989</v>
      </c>
      <c r="E10597" s="2">
        <v>4764475751.666399</v>
      </c>
      <c r="F10597" s="2">
        <v>1792062899.9872</v>
      </c>
      <c r="G10597" s="2">
        <v>151663883.0016</v>
      </c>
      <c r="H10597" s="2">
        <v>93076835.934315771</v>
      </c>
      <c r="I10597" s="2">
        <v>305301170.13120002</v>
      </c>
      <c r="J10597" s="2">
        <v>962435368.57999992</v>
      </c>
      <c r="K10597" s="2">
        <v>94448625</v>
      </c>
      <c r="L10597" s="2">
        <v>3010020.9040000001</v>
      </c>
      <c r="M10597" s="2">
        <v>573153012.65199995</v>
      </c>
    </row>
    <row r="10598" spans="1:13" ht="14.25" customHeight="1">
      <c r="A10598" s="59" t="s">
        <v>132</v>
      </c>
      <c r="B10598" s="59" t="s">
        <v>12</v>
      </c>
      <c r="C10598" s="59" t="s">
        <v>112</v>
      </c>
      <c r="D10598" s="2">
        <v>337.51199999999994</v>
      </c>
      <c r="E10598" s="2">
        <v>28798541.6796</v>
      </c>
      <c r="F10598" s="2">
        <v>10240228.560199998</v>
      </c>
      <c r="G10598" s="2">
        <v>860937.81119999988</v>
      </c>
      <c r="H10598" s="2">
        <v>500478.97263157886</v>
      </c>
      <c r="I10598" s="2">
        <v>1737508.2335999999</v>
      </c>
      <c r="J10598" s="2">
        <v>5559064.54</v>
      </c>
      <c r="K10598" s="2">
        <v>539291.03999999992</v>
      </c>
      <c r="L10598" s="2">
        <v>12497.210000000001</v>
      </c>
      <c r="M10598" s="2">
        <v>3289482.1519999998</v>
      </c>
    </row>
    <row r="10599" spans="1:13" ht="14.25" customHeight="1">
      <c r="A10599" s="59" t="s">
        <v>132</v>
      </c>
      <c r="B10599" s="59" t="s">
        <v>7</v>
      </c>
      <c r="C10599" s="59" t="s">
        <v>112</v>
      </c>
      <c r="D10599" s="2">
        <v>4596.5919999999996</v>
      </c>
      <c r="E10599" s="2">
        <v>628805511.73439991</v>
      </c>
      <c r="F10599" s="2">
        <v>164333566.88979998</v>
      </c>
      <c r="G10599" s="2">
        <v>163505836.51199999</v>
      </c>
      <c r="H10599" s="2">
        <v>10416506.748631578</v>
      </c>
      <c r="I10599" s="2">
        <v>11837726.640000001</v>
      </c>
      <c r="J10599" s="2">
        <v>31496320.539999999</v>
      </c>
      <c r="K10599" s="2">
        <v>7592536.6199999992</v>
      </c>
      <c r="L10599" s="2">
        <v>371230.728</v>
      </c>
      <c r="M10599" s="2">
        <v>17979409.954</v>
      </c>
    </row>
    <row r="10600" spans="1:13" ht="14.25" customHeight="1">
      <c r="A10600" s="59" t="s">
        <v>132</v>
      </c>
      <c r="B10600" s="59" t="s">
        <v>7</v>
      </c>
      <c r="C10600" s="59" t="s">
        <v>112</v>
      </c>
      <c r="D10600" s="2">
        <v>4513.0176000000001</v>
      </c>
      <c r="E10600" s="2">
        <v>617372684.24831998</v>
      </c>
      <c r="F10600" s="2">
        <v>160785735.29999998</v>
      </c>
      <c r="G10600" s="2">
        <v>162250025.01119998</v>
      </c>
      <c r="H10600" s="2">
        <v>10215027.466105264</v>
      </c>
      <c r="I10600" s="2">
        <v>12085202.246400001</v>
      </c>
      <c r="J10600" s="2">
        <v>33283147.279999997</v>
      </c>
      <c r="K10600" s="2">
        <v>8038608.4199999999</v>
      </c>
      <c r="L10600" s="2">
        <v>-158916.16399999999</v>
      </c>
      <c r="M10600" s="2">
        <v>17652511.624000002</v>
      </c>
    </row>
    <row r="10601" spans="1:13" ht="14.25" customHeight="1">
      <c r="A10601" s="59" t="s">
        <v>132</v>
      </c>
      <c r="B10601" s="59" t="s">
        <v>7</v>
      </c>
      <c r="C10601" s="59" t="s">
        <v>112</v>
      </c>
      <c r="D10601" s="2">
        <v>238.66919999999999</v>
      </c>
      <c r="E10601" s="2">
        <v>39931743.851999998</v>
      </c>
      <c r="F10601" s="2">
        <v>8532702.8147999998</v>
      </c>
      <c r="G10601" s="2">
        <v>8489728.4351999983</v>
      </c>
      <c r="H10601" s="2">
        <v>550257.7717894736</v>
      </c>
      <c r="I10601" s="2">
        <v>614651.56559999997</v>
      </c>
      <c r="J10601" s="2">
        <v>1635385.0399999998</v>
      </c>
      <c r="K10601" s="2">
        <v>394230.57999999996</v>
      </c>
      <c r="L10601" s="2">
        <v>19273.034</v>
      </c>
      <c r="M10601" s="2">
        <v>933546.54800000007</v>
      </c>
    </row>
    <row r="10602" spans="1:13" ht="14.25" customHeight="1">
      <c r="A10602" s="59" t="s">
        <v>132</v>
      </c>
      <c r="B10602" s="59" t="s">
        <v>7</v>
      </c>
      <c r="C10602" s="59" t="s">
        <v>112</v>
      </c>
      <c r="D10602" s="2">
        <v>415.46119999999996</v>
      </c>
      <c r="E10602" s="2">
        <v>69510813.371999994</v>
      </c>
      <c r="F10602" s="2">
        <v>14792496.837799998</v>
      </c>
      <c r="G10602" s="2">
        <v>14947151.289599998</v>
      </c>
      <c r="H10602" s="2">
        <v>961312.89599999995</v>
      </c>
      <c r="I10602" s="2">
        <v>1099999.3319999999</v>
      </c>
      <c r="J10602" s="2">
        <v>3072508.02</v>
      </c>
      <c r="K10602" s="2">
        <v>741741.65999999992</v>
      </c>
      <c r="L10602" s="2">
        <v>-16601.309999999998</v>
      </c>
      <c r="M10602" s="2">
        <v>1625062.142</v>
      </c>
    </row>
    <row r="10603" spans="1:13" ht="14.25" customHeight="1">
      <c r="A10603" s="59" t="s">
        <v>132</v>
      </c>
      <c r="B10603" s="59" t="s">
        <v>7</v>
      </c>
      <c r="C10603" s="59" t="s">
        <v>112</v>
      </c>
      <c r="D10603" s="2">
        <v>38.572799999999994</v>
      </c>
      <c r="E10603" s="2">
        <v>5450440.786559999</v>
      </c>
      <c r="F10603" s="2">
        <v>1379050.9982</v>
      </c>
      <c r="G10603" s="2">
        <v>1373167.2767999999</v>
      </c>
      <c r="H10603" s="2">
        <v>71906.991157894721</v>
      </c>
      <c r="I10603" s="2">
        <v>97299.986399999994</v>
      </c>
      <c r="J10603" s="2">
        <v>264542.65999999997</v>
      </c>
      <c r="K10603" s="2">
        <v>63713.179999999993</v>
      </c>
      <c r="L10603" s="2">
        <v>3099.2719999999999</v>
      </c>
      <c r="M10603" s="2">
        <v>150875.736</v>
      </c>
    </row>
    <row r="10604" spans="1:13" ht="14.25" customHeight="1">
      <c r="A10604" s="59" t="s">
        <v>132</v>
      </c>
      <c r="B10604" s="59" t="s">
        <v>9</v>
      </c>
      <c r="C10604" s="59" t="s">
        <v>112</v>
      </c>
      <c r="D10604" s="2">
        <v>9527.4815999999992</v>
      </c>
      <c r="E10604" s="2">
        <v>1346164552.2124798</v>
      </c>
      <c r="F10604" s="2">
        <v>325265002.76639998</v>
      </c>
      <c r="G10604" s="2">
        <v>203670882.33599997</v>
      </c>
      <c r="H10604" s="2">
        <v>15064431.370105261</v>
      </c>
      <c r="I10604" s="2">
        <v>30808157.155199997</v>
      </c>
      <c r="J10604" s="2">
        <v>77377384.479999989</v>
      </c>
      <c r="K10604" s="2">
        <v>18346127.32</v>
      </c>
      <c r="L10604" s="2">
        <v>51583774.440000005</v>
      </c>
      <c r="M10604" s="2">
        <v>37266413.228</v>
      </c>
    </row>
    <row r="10605" spans="1:13" ht="14.25" customHeight="1">
      <c r="A10605" s="59" t="s">
        <v>132</v>
      </c>
      <c r="B10605" s="59" t="s">
        <v>9</v>
      </c>
      <c r="C10605" s="59" t="s">
        <v>112</v>
      </c>
      <c r="D10605" s="2">
        <v>689.48879999999997</v>
      </c>
      <c r="E10605" s="2">
        <v>97419803.120639995</v>
      </c>
      <c r="F10605" s="2">
        <v>24984744.483799998</v>
      </c>
      <c r="G10605" s="2">
        <v>15359189.875199998</v>
      </c>
      <c r="H10605" s="2">
        <v>1070874.9776842103</v>
      </c>
      <c r="I10605" s="2">
        <v>1975002.2424000001</v>
      </c>
      <c r="J10605" s="2">
        <v>5962274.9399999995</v>
      </c>
      <c r="K10605" s="2">
        <v>1362285.68</v>
      </c>
      <c r="L10605" s="2">
        <v>564531.1320000001</v>
      </c>
      <c r="M10605" s="2">
        <v>2696910.5460000001</v>
      </c>
    </row>
    <row r="10606" spans="1:13" ht="14.25" customHeight="1">
      <c r="A10606" s="59" t="s">
        <v>132</v>
      </c>
      <c r="B10606" s="59" t="s">
        <v>9</v>
      </c>
      <c r="C10606" s="59" t="s">
        <v>112</v>
      </c>
      <c r="D10606" s="2">
        <v>570.55599999999993</v>
      </c>
      <c r="E10606" s="2">
        <v>95459724.359999999</v>
      </c>
      <c r="F10606" s="2">
        <v>19478590.369999997</v>
      </c>
      <c r="G10606" s="2">
        <v>12196885.459199999</v>
      </c>
      <c r="H10606" s="2">
        <v>921686.49094736832</v>
      </c>
      <c r="I10606" s="2">
        <v>1844958.0816000002</v>
      </c>
      <c r="J10606" s="2">
        <v>4633765.88</v>
      </c>
      <c r="K10606" s="2">
        <v>1098662.24</v>
      </c>
      <c r="L10606" s="2">
        <v>3089110.97</v>
      </c>
      <c r="M10606" s="2">
        <v>2231709.4580000001</v>
      </c>
    </row>
    <row r="10607" spans="1:13" ht="14.25" customHeight="1">
      <c r="A10607" s="59" t="s">
        <v>132</v>
      </c>
      <c r="B10607" s="59" t="s">
        <v>9</v>
      </c>
      <c r="C10607" s="59" t="s">
        <v>112</v>
      </c>
      <c r="D10607" s="2">
        <v>420.28279999999995</v>
      </c>
      <c r="E10607" s="2">
        <v>70317515.267999992</v>
      </c>
      <c r="F10607" s="2">
        <v>14448149.088199997</v>
      </c>
      <c r="G10607" s="2">
        <v>9154816.3968000002</v>
      </c>
      <c r="H10607" s="2">
        <v>679299.32463157899</v>
      </c>
      <c r="I10607" s="2">
        <v>1329677.0352</v>
      </c>
      <c r="J10607" s="2">
        <v>3834716.0599999996</v>
      </c>
      <c r="K10607" s="2">
        <v>908163.12</v>
      </c>
      <c r="L10607" s="2">
        <v>976098.39800000004</v>
      </c>
      <c r="M10607" s="2">
        <v>1643921.1580000001</v>
      </c>
    </row>
    <row r="10608" spans="1:13" ht="14.25" customHeight="1">
      <c r="A10608" s="59" t="s">
        <v>132</v>
      </c>
      <c r="B10608" s="59" t="s">
        <v>9</v>
      </c>
      <c r="C10608" s="59" t="s">
        <v>112</v>
      </c>
      <c r="D10608" s="2">
        <v>310.9932</v>
      </c>
      <c r="E10608" s="2">
        <v>45341968.878360003</v>
      </c>
      <c r="F10608" s="2">
        <v>10608008.7938</v>
      </c>
      <c r="G10608" s="2">
        <v>6646132.0127999997</v>
      </c>
      <c r="H10608" s="2">
        <v>454795.6850526316</v>
      </c>
      <c r="I10608" s="2">
        <v>1006692.5159999999</v>
      </c>
      <c r="J10608" s="2">
        <v>2524497.9199999999</v>
      </c>
      <c r="K10608" s="2">
        <v>598823.03999999992</v>
      </c>
      <c r="L10608" s="2">
        <v>1696478.8940000001</v>
      </c>
      <c r="M10608" s="2">
        <v>1216439.0040000002</v>
      </c>
    </row>
    <row r="10609" spans="1:13" ht="14.25" customHeight="1">
      <c r="A10609" s="59" t="s">
        <v>132</v>
      </c>
      <c r="B10609" s="59" t="s">
        <v>9</v>
      </c>
      <c r="C10609" s="59" t="s">
        <v>112</v>
      </c>
      <c r="D10609" s="2">
        <v>36.965599999999995</v>
      </c>
      <c r="E10609" s="2">
        <v>5244692.0248799995</v>
      </c>
      <c r="F10609" s="2">
        <v>1271474.7389999998</v>
      </c>
      <c r="G10609" s="2">
        <v>805391.40480000002</v>
      </c>
      <c r="H10609" s="2">
        <v>45653.456842105261</v>
      </c>
      <c r="I10609" s="2">
        <v>116836.3224</v>
      </c>
      <c r="J10609" s="2">
        <v>337098.72</v>
      </c>
      <c r="K10609" s="2">
        <v>79807.319999999992</v>
      </c>
      <c r="L10609" s="2">
        <v>85285.90400000001</v>
      </c>
      <c r="M10609" s="2">
        <v>144589.698</v>
      </c>
    </row>
    <row r="10610" spans="1:13" ht="14.25" customHeight="1">
      <c r="A10610" s="59" t="s">
        <v>132</v>
      </c>
      <c r="B10610" s="59" t="s">
        <v>12</v>
      </c>
      <c r="C10610" s="59" t="s">
        <v>112</v>
      </c>
      <c r="D10610" s="2">
        <v>7618.1279999999997</v>
      </c>
      <c r="E10610" s="2">
        <v>562176708.50880003</v>
      </c>
      <c r="F10610" s="2">
        <v>201183994.71639997</v>
      </c>
      <c r="G10610" s="2">
        <v>20073894.412799999</v>
      </c>
      <c r="H10610" s="2">
        <v>11876073.741473682</v>
      </c>
      <c r="I10610" s="2">
        <v>43514175.628799997</v>
      </c>
      <c r="J10610" s="2">
        <v>131200701.91999999</v>
      </c>
      <c r="K10610" s="2">
        <v>13293065.1</v>
      </c>
      <c r="L10610" s="2">
        <v>102804.548</v>
      </c>
      <c r="M10610" s="2">
        <v>74248299.576000005</v>
      </c>
    </row>
    <row r="10611" spans="1:13" ht="14.25" customHeight="1">
      <c r="A10611" s="59" t="s">
        <v>132</v>
      </c>
      <c r="B10611" s="59" t="s">
        <v>12</v>
      </c>
      <c r="C10611" s="59" t="s">
        <v>112</v>
      </c>
      <c r="D10611" s="2">
        <v>60.269999999999996</v>
      </c>
      <c r="E10611" s="2">
        <v>4682888.5949999997</v>
      </c>
      <c r="F10611" s="2">
        <v>1588470.2733999998</v>
      </c>
      <c r="G10611" s="2">
        <v>158139.82079999999</v>
      </c>
      <c r="H10611" s="2">
        <v>89652.550736842109</v>
      </c>
      <c r="I10611" s="2">
        <v>343585.34639999998</v>
      </c>
      <c r="J10611" s="2">
        <v>1039841.9999999999</v>
      </c>
      <c r="K10611" s="2">
        <v>105039.54</v>
      </c>
      <c r="L10611" s="2">
        <v>490.68800000000005</v>
      </c>
      <c r="M10611" s="2">
        <v>587407.65599999996</v>
      </c>
    </row>
    <row r="10612" spans="1:13" ht="14.25" customHeight="1">
      <c r="A10612" s="59" t="s">
        <v>132</v>
      </c>
      <c r="B10612" s="59" t="s">
        <v>9</v>
      </c>
      <c r="C10612" s="59" t="s">
        <v>112</v>
      </c>
      <c r="D10612" s="2">
        <v>6581.4839999999995</v>
      </c>
      <c r="E10612" s="2">
        <v>947704079.32199991</v>
      </c>
      <c r="F10612" s="2">
        <v>92528664.060399994</v>
      </c>
      <c r="G10612" s="2">
        <v>205195082.59199998</v>
      </c>
      <c r="H10612" s="2">
        <v>10345963.270736841</v>
      </c>
      <c r="I10612" s="2">
        <v>31310525.268000003</v>
      </c>
      <c r="J10612" s="2">
        <v>81273101.979999989</v>
      </c>
      <c r="K10612" s="2">
        <v>17153780.079999998</v>
      </c>
      <c r="L10612" s="2">
        <v>46003656.973999999</v>
      </c>
      <c r="M10612" s="2">
        <v>25743245.066</v>
      </c>
    </row>
    <row r="10613" spans="1:13" ht="14.25" customHeight="1">
      <c r="A10613" s="59" t="s">
        <v>132</v>
      </c>
      <c r="B10613" s="59" t="s">
        <v>9</v>
      </c>
      <c r="C10613" s="59" t="s">
        <v>112</v>
      </c>
      <c r="D10613" s="2">
        <v>877.53120000000001</v>
      </c>
      <c r="E10613" s="2">
        <v>126360543.90959999</v>
      </c>
      <c r="F10613" s="2">
        <v>14651015.858199997</v>
      </c>
      <c r="G10613" s="2">
        <v>28849624.415999997</v>
      </c>
      <c r="H10613" s="2">
        <v>1400313.2058947368</v>
      </c>
      <c r="I10613" s="2">
        <v>4737019.4928000001</v>
      </c>
      <c r="J10613" s="2">
        <v>12657766.819999998</v>
      </c>
      <c r="K10613" s="2">
        <v>6638041.04</v>
      </c>
      <c r="L10613" s="2">
        <v>1024200.2540000001</v>
      </c>
      <c r="M10613" s="2">
        <v>3432432.9160000002</v>
      </c>
    </row>
    <row r="10614" spans="1:13" ht="14.25" customHeight="1">
      <c r="A10614" s="59" t="s">
        <v>132</v>
      </c>
      <c r="B10614" s="59" t="s">
        <v>9</v>
      </c>
      <c r="C10614" s="59" t="s">
        <v>112</v>
      </c>
      <c r="D10614" s="2">
        <v>78.752799999999993</v>
      </c>
      <c r="E10614" s="2">
        <v>14248153.457999999</v>
      </c>
      <c r="F10614" s="2">
        <v>-6297598.5895999987</v>
      </c>
      <c r="G10614" s="2">
        <v>5688948.7679999992</v>
      </c>
      <c r="H10614" s="2">
        <v>143566.63578947369</v>
      </c>
      <c r="I10614" s="2">
        <v>868065.12</v>
      </c>
      <c r="J10614" s="2">
        <v>2253262.42</v>
      </c>
      <c r="K10614" s="2">
        <v>475581.95999999996</v>
      </c>
      <c r="L10614" s="2">
        <v>1274919.2720000001</v>
      </c>
      <c r="M10614" s="2">
        <v>308039.31400000001</v>
      </c>
    </row>
    <row r="10615" spans="1:13" ht="14.25" customHeight="1">
      <c r="A10615" s="59" t="s">
        <v>132</v>
      </c>
      <c r="B10615" s="59" t="s">
        <v>9</v>
      </c>
      <c r="C10615" s="59" t="s">
        <v>112</v>
      </c>
      <c r="D10615" s="2">
        <v>27.322399999999998</v>
      </c>
      <c r="E10615" s="2">
        <v>4943236.9139999999</v>
      </c>
      <c r="F10615" s="2">
        <v>1089244.6219999997</v>
      </c>
      <c r="G10615" s="2">
        <v>551156.50559999992</v>
      </c>
      <c r="H10615" s="2">
        <v>47807.484631578947</v>
      </c>
      <c r="I10615" s="2">
        <v>90499.464000000007</v>
      </c>
      <c r="J10615" s="2">
        <v>241819.63999999998</v>
      </c>
      <c r="K10615" s="2">
        <v>126816.28</v>
      </c>
      <c r="L10615" s="2">
        <v>19567.086000000003</v>
      </c>
      <c r="M10615" s="2">
        <v>106870.76400000001</v>
      </c>
    </row>
    <row r="10616" spans="1:13" ht="14.25" customHeight="1">
      <c r="A10616" s="59" t="s">
        <v>132</v>
      </c>
      <c r="B10616" s="59" t="s">
        <v>9</v>
      </c>
      <c r="C10616" s="59" t="s">
        <v>112</v>
      </c>
      <c r="D10616" s="2">
        <v>122.95079999999999</v>
      </c>
      <c r="E10616" s="2">
        <v>18056436.382908002</v>
      </c>
      <c r="F10616" s="2">
        <v>-1782731.6107999999</v>
      </c>
      <c r="G10616" s="2">
        <v>5415604.5887999991</v>
      </c>
      <c r="H10616" s="2">
        <v>180943.30610526315</v>
      </c>
      <c r="I10616" s="2">
        <v>826362.21600000001</v>
      </c>
      <c r="J10616" s="2">
        <v>2144998.6399999997</v>
      </c>
      <c r="K10616" s="2">
        <v>452728.56</v>
      </c>
      <c r="L10616" s="2">
        <v>1213906.1880000001</v>
      </c>
      <c r="M10616" s="2">
        <v>480917.53600000002</v>
      </c>
    </row>
    <row r="10617" spans="1:13" ht="14.25" customHeight="1">
      <c r="A10617" s="59" t="s">
        <v>132</v>
      </c>
      <c r="B10617" s="59" t="s">
        <v>9</v>
      </c>
      <c r="C10617" s="59" t="s">
        <v>112</v>
      </c>
      <c r="D10617" s="2">
        <v>6.4287999999999998</v>
      </c>
      <c r="E10617" s="2">
        <v>954676.79999999993</v>
      </c>
      <c r="F10617" s="2">
        <v>241303.67959999997</v>
      </c>
      <c r="G10617" s="2">
        <v>137788.33919999999</v>
      </c>
      <c r="H10617" s="2">
        <v>0</v>
      </c>
      <c r="I10617" s="2">
        <v>22625.308799999999</v>
      </c>
      <c r="J10617" s="2">
        <v>60454.5</v>
      </c>
      <c r="K10617" s="2">
        <v>31704.48</v>
      </c>
      <c r="L10617" s="2">
        <v>4891.5460000000003</v>
      </c>
      <c r="M10617" s="2">
        <v>25145.956000000002</v>
      </c>
    </row>
    <row r="10618" spans="1:13" ht="14.25" customHeight="1">
      <c r="A10618" s="59" t="s">
        <v>132</v>
      </c>
      <c r="B10618" s="59" t="s">
        <v>9</v>
      </c>
      <c r="C10618" s="59" t="s">
        <v>112</v>
      </c>
      <c r="D10618" s="2">
        <v>80.36</v>
      </c>
      <c r="E10618" s="2">
        <v>6868820.0196000002</v>
      </c>
      <c r="F10618" s="2">
        <v>6867054.0839999998</v>
      </c>
      <c r="G10618" s="2">
        <v>0</v>
      </c>
      <c r="H10618" s="2">
        <v>135605.55789473682</v>
      </c>
      <c r="I10618" s="2">
        <v>0</v>
      </c>
      <c r="J10618" s="2">
        <v>0</v>
      </c>
      <c r="K10618" s="2">
        <v>0</v>
      </c>
      <c r="L10618" s="2">
        <v>396.88</v>
      </c>
      <c r="M10618" s="2">
        <v>314325.35200000001</v>
      </c>
    </row>
    <row r="10619" spans="1:13" ht="14.25" customHeight="1">
      <c r="A10619" s="59" t="s">
        <v>132</v>
      </c>
      <c r="B10619" s="59" t="s">
        <v>7</v>
      </c>
      <c r="C10619" s="59" t="s">
        <v>112</v>
      </c>
      <c r="D10619" s="2">
        <v>1671.4879999999998</v>
      </c>
      <c r="E10619" s="2">
        <v>267758838.54719996</v>
      </c>
      <c r="F10619" s="2">
        <v>69620316.844400004</v>
      </c>
      <c r="G10619" s="2">
        <v>61836799.583999999</v>
      </c>
      <c r="H10619" s="2">
        <v>3723081.0442105262</v>
      </c>
      <c r="I10619" s="2">
        <v>4828515.2567999996</v>
      </c>
      <c r="J10619" s="2">
        <v>15887775.52</v>
      </c>
      <c r="K10619" s="2">
        <v>2193786.1799999997</v>
      </c>
      <c r="L10619" s="2">
        <v>450404.68</v>
      </c>
      <c r="M10619" s="2">
        <v>0</v>
      </c>
    </row>
    <row r="10620" spans="1:13" ht="14.25" customHeight="1">
      <c r="A10620" s="59" t="s">
        <v>132</v>
      </c>
      <c r="B10620" s="59" t="s">
        <v>7</v>
      </c>
      <c r="C10620" s="59" t="s">
        <v>112</v>
      </c>
      <c r="D10620" s="2">
        <v>48783.341599999992</v>
      </c>
      <c r="E10620" s="2">
        <v>7814717659.481039</v>
      </c>
      <c r="F10620" s="2">
        <v>1988994847.7697997</v>
      </c>
      <c r="G10620" s="2">
        <v>1855558918.2719998</v>
      </c>
      <c r="H10620" s="2">
        <v>168593715.40547368</v>
      </c>
      <c r="I10620" s="2">
        <v>161495426.50560001</v>
      </c>
      <c r="J10620" s="2">
        <v>399232469.29999995</v>
      </c>
      <c r="K10620" s="2">
        <v>87347733.319999993</v>
      </c>
      <c r="L10620" s="2">
        <v>38523632.553999998</v>
      </c>
      <c r="M10620" s="2">
        <v>170007112.704</v>
      </c>
    </row>
    <row r="10621" spans="1:13" ht="14.25" customHeight="1">
      <c r="A10621" s="59" t="s">
        <v>132</v>
      </c>
      <c r="B10621" s="59" t="s">
        <v>7</v>
      </c>
      <c r="C10621" s="59" t="s">
        <v>112</v>
      </c>
      <c r="D10621" s="2">
        <v>621.18279999999993</v>
      </c>
      <c r="E10621" s="2">
        <v>120688053.255</v>
      </c>
      <c r="F10621" s="2">
        <v>25366188.0986</v>
      </c>
      <c r="G10621" s="2">
        <v>23587350.643199995</v>
      </c>
      <c r="H10621" s="2">
        <v>2138299.533473684</v>
      </c>
      <c r="I10621" s="2">
        <v>2054728.3824000002</v>
      </c>
      <c r="J10621" s="2">
        <v>5086890.5</v>
      </c>
      <c r="K10621" s="2">
        <v>1110339.8599999999</v>
      </c>
      <c r="L10621" s="2">
        <v>489699.408</v>
      </c>
      <c r="M10621" s="2">
        <v>2164785.568</v>
      </c>
    </row>
    <row r="10622" spans="1:13" ht="14.25" customHeight="1">
      <c r="A10622" s="59" t="s">
        <v>132</v>
      </c>
      <c r="B10622" s="59" t="s">
        <v>7</v>
      </c>
      <c r="C10622" s="59" t="s">
        <v>112</v>
      </c>
      <c r="D10622" s="2">
        <v>130.98679999999999</v>
      </c>
      <c r="E10622" s="2">
        <v>21392922.806639995</v>
      </c>
      <c r="F10622" s="2">
        <v>5348884.4441999998</v>
      </c>
      <c r="G10622" s="2">
        <v>4973788.5888</v>
      </c>
      <c r="H10622" s="2">
        <v>427201.01052631577</v>
      </c>
      <c r="I10622" s="2">
        <v>433273.60080000001</v>
      </c>
      <c r="J10622" s="2">
        <v>1072653.48</v>
      </c>
      <c r="K10622" s="2">
        <v>234134.59999999998</v>
      </c>
      <c r="L10622" s="2">
        <v>103263.666</v>
      </c>
      <c r="M10622" s="2">
        <v>456481.45400000003</v>
      </c>
    </row>
    <row r="10623" spans="1:13" ht="14.25" customHeight="1">
      <c r="A10623" s="59" t="s">
        <v>132</v>
      </c>
      <c r="B10623" s="59" t="s">
        <v>7</v>
      </c>
      <c r="C10623" s="59" t="s">
        <v>112</v>
      </c>
      <c r="D10623" s="2">
        <v>585.02079999999989</v>
      </c>
      <c r="E10623" s="2">
        <v>93715593.491520002</v>
      </c>
      <c r="F10623" s="2">
        <v>24377653.047599997</v>
      </c>
      <c r="G10623" s="2">
        <v>20968821.158399995</v>
      </c>
      <c r="H10623" s="2">
        <v>1304948.0690526315</v>
      </c>
      <c r="I10623" s="2">
        <v>1688306.9543999999</v>
      </c>
      <c r="J10623" s="2">
        <v>5557799.2799999993</v>
      </c>
      <c r="K10623" s="2">
        <v>769094.39999999991</v>
      </c>
      <c r="L10623" s="2">
        <v>158254.09599999999</v>
      </c>
      <c r="M10623" s="2">
        <v>0</v>
      </c>
    </row>
    <row r="10624" spans="1:13" ht="14.25" customHeight="1">
      <c r="A10624" s="59" t="s">
        <v>132</v>
      </c>
      <c r="B10624" s="59" t="s">
        <v>7</v>
      </c>
      <c r="C10624" s="59" t="s">
        <v>112</v>
      </c>
      <c r="D10624" s="2">
        <v>334.29759999999999</v>
      </c>
      <c r="E10624" s="2">
        <v>53551767.709439993</v>
      </c>
      <c r="F10624" s="2">
        <v>14122968.887799999</v>
      </c>
      <c r="G10624" s="2">
        <v>11998281.983999999</v>
      </c>
      <c r="H10624" s="2">
        <v>725775.61263157893</v>
      </c>
      <c r="I10624" s="2">
        <v>1370106.4464</v>
      </c>
      <c r="J10624" s="2">
        <v>5869642</v>
      </c>
      <c r="K10624" s="2">
        <v>357474.07999999996</v>
      </c>
      <c r="L10624" s="2">
        <v>180661.58000000002</v>
      </c>
      <c r="M10624" s="2">
        <v>0</v>
      </c>
    </row>
    <row r="10625" spans="1:13" ht="14.25" customHeight="1">
      <c r="A10625" s="59" t="s">
        <v>132</v>
      </c>
      <c r="B10625" s="59" t="s">
        <v>7</v>
      </c>
      <c r="C10625" s="59" t="s">
        <v>112</v>
      </c>
      <c r="D10625" s="2">
        <v>835.74399999999991</v>
      </c>
      <c r="E10625" s="2">
        <v>133879419.27359998</v>
      </c>
      <c r="F10625" s="2">
        <v>37545753.780199997</v>
      </c>
      <c r="G10625" s="2">
        <v>31031020.166399993</v>
      </c>
      <c r="H10625" s="2">
        <v>3013668.8336842107</v>
      </c>
      <c r="I10625" s="2">
        <v>2008283.0904000001</v>
      </c>
      <c r="J10625" s="2">
        <v>6850444.8199999994</v>
      </c>
      <c r="K10625" s="2">
        <v>1603132.7999999998</v>
      </c>
      <c r="L10625" s="2">
        <v>117472.872</v>
      </c>
      <c r="M10625" s="2">
        <v>2912519.2140000002</v>
      </c>
    </row>
    <row r="10626" spans="1:13" ht="14.25" customHeight="1">
      <c r="A10626" s="59" t="s">
        <v>132</v>
      </c>
      <c r="B10626" s="59" t="s">
        <v>7</v>
      </c>
      <c r="C10626" s="59" t="s">
        <v>112</v>
      </c>
      <c r="D10626" s="2">
        <v>1059.1447999999998</v>
      </c>
      <c r="E10626" s="2">
        <v>205535033.41139996</v>
      </c>
      <c r="F10626" s="2">
        <v>44135411.318799995</v>
      </c>
      <c r="G10626" s="2">
        <v>37965541.3248</v>
      </c>
      <c r="H10626" s="2">
        <v>3647499.9006315782</v>
      </c>
      <c r="I10626" s="2">
        <v>3061110.0527999997</v>
      </c>
      <c r="J10626" s="2">
        <v>10072839.82</v>
      </c>
      <c r="K10626" s="2">
        <v>1389075.0799999998</v>
      </c>
      <c r="L10626" s="2">
        <v>2085076.73</v>
      </c>
      <c r="M10626" s="2">
        <v>3691057.9640000002</v>
      </c>
    </row>
    <row r="10627" spans="1:13" ht="14.25" customHeight="1">
      <c r="A10627" s="59" t="s">
        <v>132</v>
      </c>
      <c r="B10627" s="59" t="s">
        <v>7</v>
      </c>
      <c r="C10627" s="59" t="s">
        <v>112</v>
      </c>
      <c r="D10627" s="2">
        <v>28.929600000000001</v>
      </c>
      <c r="E10627" s="2">
        <v>5620659.6599999992</v>
      </c>
      <c r="F10627" s="2">
        <v>1200224.3977999999</v>
      </c>
      <c r="G10627" s="2">
        <v>1066816.5887999998</v>
      </c>
      <c r="H10627" s="2">
        <v>125172.25768421053</v>
      </c>
      <c r="I10627" s="2">
        <v>101735.07119999999</v>
      </c>
      <c r="J10627" s="2">
        <v>295345.13999999996</v>
      </c>
      <c r="K10627" s="2">
        <v>58346.28</v>
      </c>
      <c r="L10627" s="2">
        <v>418479.29200000002</v>
      </c>
      <c r="M10627" s="2">
        <v>100817.442</v>
      </c>
    </row>
    <row r="10628" spans="1:13" ht="14.25" customHeight="1">
      <c r="A10628" s="59" t="s">
        <v>132</v>
      </c>
      <c r="B10628" s="59" t="s">
        <v>7</v>
      </c>
      <c r="C10628" s="59" t="s">
        <v>112</v>
      </c>
      <c r="D10628" s="2">
        <v>31.340399999999999</v>
      </c>
      <c r="E10628" s="2">
        <v>5146352.3588399999</v>
      </c>
      <c r="F10628" s="2">
        <v>1306056.3447999998</v>
      </c>
      <c r="G10628" s="2">
        <v>1123491.0527999999</v>
      </c>
      <c r="H10628" s="2">
        <v>122247.60252631578</v>
      </c>
      <c r="I10628" s="2">
        <v>90552.599999999991</v>
      </c>
      <c r="J10628" s="2">
        <v>297981.44</v>
      </c>
      <c r="K10628" s="2">
        <v>41128.74</v>
      </c>
      <c r="L10628" s="2">
        <v>61611.109999999993</v>
      </c>
      <c r="M10628" s="2">
        <v>109219.572</v>
      </c>
    </row>
    <row r="10629" spans="1:13" ht="14.25" customHeight="1">
      <c r="A10629" s="59" t="s">
        <v>132</v>
      </c>
      <c r="B10629" s="59" t="s">
        <v>7</v>
      </c>
      <c r="C10629" s="59" t="s">
        <v>112</v>
      </c>
      <c r="D10629" s="2">
        <v>32.947600000000001</v>
      </c>
      <c r="E10629" s="2">
        <v>5330667.0352320001</v>
      </c>
      <c r="F10629" s="2">
        <v>1454598.0901999997</v>
      </c>
      <c r="G10629" s="2">
        <v>1221460.4543999999</v>
      </c>
      <c r="H10629" s="2">
        <v>122247.60252631578</v>
      </c>
      <c r="I10629" s="2">
        <v>87453.885599999994</v>
      </c>
      <c r="J10629" s="2">
        <v>285034.45999999996</v>
      </c>
      <c r="K10629" s="2">
        <v>63932.939999999995</v>
      </c>
      <c r="L10629" s="2">
        <v>111194.04999999999</v>
      </c>
      <c r="M10629" s="2">
        <v>114820.09</v>
      </c>
    </row>
    <row r="10630" spans="1:13" ht="14.25" customHeight="1">
      <c r="A10630" s="59" t="s">
        <v>132</v>
      </c>
      <c r="B10630" s="59" t="s">
        <v>9</v>
      </c>
      <c r="C10630" s="59" t="s">
        <v>112</v>
      </c>
      <c r="D10630" s="2">
        <v>18177.431999999997</v>
      </c>
      <c r="E10630" s="2">
        <v>2748476797.4663997</v>
      </c>
      <c r="F10630" s="2">
        <v>754550789.34899986</v>
      </c>
      <c r="G10630" s="2">
        <v>358455885.02399999</v>
      </c>
      <c r="H10630" s="2">
        <v>31575624.889263153</v>
      </c>
      <c r="I10630" s="2">
        <v>78131587.975199997</v>
      </c>
      <c r="J10630" s="2">
        <v>227111207.33999997</v>
      </c>
      <c r="K10630" s="2">
        <v>24074404.599999998</v>
      </c>
      <c r="L10630" s="2">
        <v>5830437.8000000007</v>
      </c>
      <c r="M10630" s="2">
        <v>0</v>
      </c>
    </row>
    <row r="10631" spans="1:13" ht="14.25" customHeight="1">
      <c r="A10631" s="59" t="s">
        <v>132</v>
      </c>
      <c r="B10631" s="59" t="s">
        <v>9</v>
      </c>
      <c r="C10631" s="59" t="s">
        <v>112</v>
      </c>
      <c r="D10631" s="2">
        <v>10342.332</v>
      </c>
      <c r="E10631" s="2">
        <v>1563788522.6963999</v>
      </c>
      <c r="F10631" s="2">
        <v>223326127.54459995</v>
      </c>
      <c r="G10631" s="2">
        <v>337898541.17759997</v>
      </c>
      <c r="H10631" s="2">
        <v>17976832.309894733</v>
      </c>
      <c r="I10631" s="2">
        <v>73913702.774399996</v>
      </c>
      <c r="J10631" s="2">
        <v>214230079.07999998</v>
      </c>
      <c r="K10631" s="2">
        <v>21621427.899999999</v>
      </c>
      <c r="L10631" s="2">
        <v>6139177.0660000006</v>
      </c>
      <c r="M10631" s="2">
        <v>0</v>
      </c>
    </row>
    <row r="10632" spans="1:13" ht="14.25" customHeight="1">
      <c r="A10632" s="59" t="s">
        <v>132</v>
      </c>
      <c r="B10632" s="59" t="s">
        <v>9</v>
      </c>
      <c r="C10632" s="59" t="s">
        <v>112</v>
      </c>
      <c r="D10632" s="2">
        <v>174099.13639999999</v>
      </c>
      <c r="E10632" s="2">
        <v>26325000917.218075</v>
      </c>
      <c r="F10632" s="2">
        <v>7075758800.4743996</v>
      </c>
      <c r="G10632" s="2">
        <v>3612626440.2623997</v>
      </c>
      <c r="H10632" s="2">
        <v>603665026.40842092</v>
      </c>
      <c r="I10632" s="2">
        <v>563773586.11919999</v>
      </c>
      <c r="J10632" s="2">
        <v>1415719374.4399998</v>
      </c>
      <c r="K10632" s="2">
        <v>335966897.77999997</v>
      </c>
      <c r="L10632" s="2">
        <v>18105235.346000001</v>
      </c>
      <c r="M10632" s="2">
        <v>606725379.59000003</v>
      </c>
    </row>
    <row r="10633" spans="1:13" ht="14.25" customHeight="1">
      <c r="A10633" s="59" t="s">
        <v>132</v>
      </c>
      <c r="B10633" s="59" t="s">
        <v>9</v>
      </c>
      <c r="C10633" s="59" t="s">
        <v>112</v>
      </c>
      <c r="D10633" s="2">
        <v>149295.2188</v>
      </c>
      <c r="E10633" s="2">
        <v>22574561557.307758</v>
      </c>
      <c r="F10633" s="2">
        <v>5479870905.8597994</v>
      </c>
      <c r="G10633" s="2">
        <v>3666566224.2047992</v>
      </c>
      <c r="H10633" s="2">
        <v>517670113.05094737</v>
      </c>
      <c r="I10633" s="2">
        <v>580223305.90079999</v>
      </c>
      <c r="J10633" s="2">
        <v>1387872061.28</v>
      </c>
      <c r="K10633" s="2">
        <v>316639954.51999998</v>
      </c>
      <c r="L10633" s="2">
        <v>28543779.176000003</v>
      </c>
      <c r="M10633" s="2">
        <v>520285167.24800003</v>
      </c>
    </row>
    <row r="10634" spans="1:13" ht="14.25" customHeight="1">
      <c r="A10634" s="59" t="s">
        <v>132</v>
      </c>
      <c r="B10634" s="59" t="s">
        <v>9</v>
      </c>
      <c r="C10634" s="59" t="s">
        <v>112</v>
      </c>
      <c r="D10634" s="2">
        <v>3955.3191999999995</v>
      </c>
      <c r="E10634" s="2">
        <v>767938238.99099994</v>
      </c>
      <c r="F10634" s="2">
        <v>160363637.20039999</v>
      </c>
      <c r="G10634" s="2">
        <v>82060610.726399988</v>
      </c>
      <c r="H10634" s="2">
        <v>13691572.385684211</v>
      </c>
      <c r="I10634" s="2">
        <v>12926861.4312</v>
      </c>
      <c r="J10634" s="2">
        <v>32169154.319999997</v>
      </c>
      <c r="K10634" s="2">
        <v>7654257.1999999993</v>
      </c>
      <c r="L10634" s="2">
        <v>405705.16800000001</v>
      </c>
      <c r="M10634" s="2">
        <v>13784057.319999998</v>
      </c>
    </row>
    <row r="10635" spans="1:13" ht="14.25" customHeight="1">
      <c r="A10635" s="59" t="s">
        <v>132</v>
      </c>
      <c r="B10635" s="59" t="s">
        <v>9</v>
      </c>
      <c r="C10635" s="59" t="s">
        <v>112</v>
      </c>
      <c r="D10635" s="2">
        <v>1193.346</v>
      </c>
      <c r="E10635" s="2">
        <v>186369952.34088001</v>
      </c>
      <c r="F10635" s="2">
        <v>48625677.370999992</v>
      </c>
      <c r="G10635" s="2">
        <v>24763165.305599999</v>
      </c>
      <c r="H10635" s="2">
        <v>4042696.2593684206</v>
      </c>
      <c r="I10635" s="2">
        <v>3823039.5551999998</v>
      </c>
      <c r="J10635" s="2">
        <v>9700383.5199999996</v>
      </c>
      <c r="K10635" s="2">
        <v>2295108.6599999997</v>
      </c>
      <c r="L10635" s="2">
        <v>126006.694</v>
      </c>
      <c r="M10635" s="2">
        <v>4158741.3560000001</v>
      </c>
    </row>
    <row r="10636" spans="1:13" ht="14.25" customHeight="1">
      <c r="A10636" s="59" t="s">
        <v>132</v>
      </c>
      <c r="B10636" s="59" t="s">
        <v>12</v>
      </c>
      <c r="C10636" s="59" t="s">
        <v>112</v>
      </c>
      <c r="D10636" s="2">
        <v>10125.359999999999</v>
      </c>
      <c r="E10636" s="2">
        <v>820258306.55999994</v>
      </c>
      <c r="F10636" s="2">
        <v>308525267.30360001</v>
      </c>
      <c r="G10636" s="2">
        <v>25118162.591999996</v>
      </c>
      <c r="H10636" s="2">
        <v>17169881.047578946</v>
      </c>
      <c r="I10636" s="2">
        <v>137686911.8256</v>
      </c>
      <c r="J10636" s="2">
        <v>301645061.41999996</v>
      </c>
      <c r="K10636" s="2">
        <v>12574176.02</v>
      </c>
      <c r="L10636" s="2">
        <v>16756432.352</v>
      </c>
      <c r="M10636" s="2">
        <v>0</v>
      </c>
    </row>
    <row r="10637" spans="1:13" ht="14.25" customHeight="1">
      <c r="A10637" s="59" t="s">
        <v>132</v>
      </c>
      <c r="B10637" s="59" t="s">
        <v>12</v>
      </c>
      <c r="C10637" s="59" t="s">
        <v>112</v>
      </c>
      <c r="D10637" s="2">
        <v>84474.431999999986</v>
      </c>
      <c r="E10637" s="2">
        <v>6842581045.9776001</v>
      </c>
      <c r="F10637" s="2">
        <v>2498939027.2027998</v>
      </c>
      <c r="G10637" s="2">
        <v>225026985.42719996</v>
      </c>
      <c r="H10637" s="2">
        <v>291950956.70905262</v>
      </c>
      <c r="I10637" s="2">
        <v>594319191.21360004</v>
      </c>
      <c r="J10637" s="2">
        <v>1374087648.8999999</v>
      </c>
      <c r="K10637" s="2">
        <v>163735396.66</v>
      </c>
      <c r="L10637" s="2">
        <v>7416149.2899999991</v>
      </c>
      <c r="M10637" s="2">
        <v>664667526.11600006</v>
      </c>
    </row>
    <row r="10638" spans="1:13" ht="14.25" customHeight="1">
      <c r="A10638" s="59" t="s">
        <v>132</v>
      </c>
      <c r="B10638" s="59" t="s">
        <v>7</v>
      </c>
      <c r="C10638" s="59" t="s">
        <v>112</v>
      </c>
      <c r="D10638" s="2">
        <v>167.14879999999999</v>
      </c>
      <c r="E10638" s="2">
        <v>22865654.972159997</v>
      </c>
      <c r="F10638" s="2">
        <v>6109126.9687999999</v>
      </c>
      <c r="G10638" s="2">
        <v>5982474.3935999991</v>
      </c>
      <c r="H10638" s="2">
        <v>342390.98273684212</v>
      </c>
      <c r="I10638" s="2">
        <v>448977.06</v>
      </c>
      <c r="J10638" s="2">
        <v>1323311.0799999998</v>
      </c>
      <c r="K10638" s="2">
        <v>234966.9</v>
      </c>
      <c r="L10638" s="2">
        <v>163186.23199999999</v>
      </c>
      <c r="M10638" s="2">
        <v>0</v>
      </c>
    </row>
    <row r="10639" spans="1:13" ht="14.25" customHeight="1">
      <c r="A10639" s="59" t="s">
        <v>132</v>
      </c>
      <c r="B10639" s="59" t="s">
        <v>7</v>
      </c>
      <c r="C10639" s="59" t="s">
        <v>112</v>
      </c>
      <c r="D10639" s="2">
        <v>208.93599999999998</v>
      </c>
      <c r="E10639" s="2">
        <v>28582068.7152</v>
      </c>
      <c r="F10639" s="2">
        <v>7436700.4743999997</v>
      </c>
      <c r="G10639" s="2">
        <v>7519807.5071999989</v>
      </c>
      <c r="H10639" s="2">
        <v>404194.05473684211</v>
      </c>
      <c r="I10639" s="2">
        <v>549822.98880000005</v>
      </c>
      <c r="J10639" s="2">
        <v>1547455.6199999999</v>
      </c>
      <c r="K10639" s="2">
        <v>373484.57999999996</v>
      </c>
      <c r="L10639" s="2">
        <v>-8877.4840000000004</v>
      </c>
      <c r="M10639" s="2">
        <v>0</v>
      </c>
    </row>
    <row r="10640" spans="1:13" ht="14.25" customHeight="1">
      <c r="A10640" s="59" t="s">
        <v>132</v>
      </c>
      <c r="B10640" s="59" t="s">
        <v>7</v>
      </c>
      <c r="C10640" s="59" t="s">
        <v>112</v>
      </c>
      <c r="D10640" s="2">
        <v>1930.2472</v>
      </c>
      <c r="E10640" s="2">
        <v>264057922.55303994</v>
      </c>
      <c r="F10640" s="2">
        <v>68729172.955599993</v>
      </c>
      <c r="G10640" s="2">
        <v>69441818.342399985</v>
      </c>
      <c r="H10640" s="2">
        <v>6916107.1831578948</v>
      </c>
      <c r="I10640" s="2">
        <v>5114359.4832000006</v>
      </c>
      <c r="J10640" s="2">
        <v>14272460.799999999</v>
      </c>
      <c r="K10640" s="2">
        <v>3445649.84</v>
      </c>
      <c r="L10640" s="2">
        <v>-76544.622000000003</v>
      </c>
      <c r="M10640" s="2">
        <v>6726799.398</v>
      </c>
    </row>
    <row r="10641" spans="1:13" ht="14.25" customHeight="1">
      <c r="A10641" s="59" t="s">
        <v>132</v>
      </c>
      <c r="B10641" s="59" t="s">
        <v>7</v>
      </c>
      <c r="C10641" s="59" t="s">
        <v>112</v>
      </c>
      <c r="D10641" s="2">
        <v>519.12559999999996</v>
      </c>
      <c r="E10641" s="2">
        <v>86854904.135999992</v>
      </c>
      <c r="F10641" s="2">
        <v>18776827.244199999</v>
      </c>
      <c r="G10641" s="2">
        <v>18572578.060799997</v>
      </c>
      <c r="H10641" s="2">
        <v>1890402.381473684</v>
      </c>
      <c r="I10641" s="2">
        <v>1431766.3463999999</v>
      </c>
      <c r="J10641" s="2">
        <v>3977819.1799999997</v>
      </c>
      <c r="K10641" s="2">
        <v>925715.22</v>
      </c>
      <c r="L10641" s="2">
        <v>1826163.0419999999</v>
      </c>
      <c r="M10641" s="2">
        <v>1809122.4580000001</v>
      </c>
    </row>
    <row r="10642" spans="1:13" ht="14.25" customHeight="1">
      <c r="A10642" s="59" t="s">
        <v>132</v>
      </c>
      <c r="B10642" s="59" t="s">
        <v>7</v>
      </c>
      <c r="C10642" s="59" t="s">
        <v>112</v>
      </c>
      <c r="D10642" s="2">
        <v>5.6251999999999995</v>
      </c>
      <c r="E10642" s="2">
        <v>794855.94803999993</v>
      </c>
      <c r="F10642" s="2">
        <v>203464.91079999998</v>
      </c>
      <c r="G10642" s="2">
        <v>201250.82879999999</v>
      </c>
      <c r="H10642" s="2">
        <v>732.09599999999989</v>
      </c>
      <c r="I10642" s="2">
        <v>15513.9408</v>
      </c>
      <c r="J10642" s="2">
        <v>43104.119999999995</v>
      </c>
      <c r="K10642" s="2">
        <v>10031.06</v>
      </c>
      <c r="L10642" s="2">
        <v>19788.076000000001</v>
      </c>
      <c r="M10642" s="2">
        <v>19603.166000000001</v>
      </c>
    </row>
    <row r="10643" spans="1:13" ht="14.25" customHeight="1">
      <c r="A10643" s="59" t="s">
        <v>132</v>
      </c>
      <c r="B10643" s="59" t="s">
        <v>7</v>
      </c>
      <c r="C10643" s="59" t="s">
        <v>112</v>
      </c>
      <c r="D10643" s="2">
        <v>37.769199999999998</v>
      </c>
      <c r="E10643" s="2">
        <v>5336889.9368400006</v>
      </c>
      <c r="F10643" s="2">
        <v>1344326.2204</v>
      </c>
      <c r="G10643" s="2">
        <v>1359349.5551999998</v>
      </c>
      <c r="H10643" s="2">
        <v>126788.08926315789</v>
      </c>
      <c r="I10643" s="2">
        <v>99391.7736</v>
      </c>
      <c r="J10643" s="2">
        <v>279733.98</v>
      </c>
      <c r="K10643" s="2">
        <v>67512.239999999991</v>
      </c>
      <c r="L10643" s="2">
        <v>-1603.7560000000001</v>
      </c>
      <c r="M10643" s="2">
        <v>131623.448</v>
      </c>
    </row>
    <row r="10644" spans="1:13" ht="14.25" customHeight="1">
      <c r="A10644" s="59" t="s">
        <v>132</v>
      </c>
      <c r="B10644" s="59" t="s">
        <v>9</v>
      </c>
      <c r="C10644" s="59" t="s">
        <v>112</v>
      </c>
      <c r="D10644" s="2">
        <v>1253.616</v>
      </c>
      <c r="E10644" s="2">
        <v>177126914.76479998</v>
      </c>
      <c r="F10644" s="2">
        <v>42797811.000799999</v>
      </c>
      <c r="G10644" s="2">
        <v>26798925.119999997</v>
      </c>
      <c r="H10644" s="2">
        <v>2179927.0837894734</v>
      </c>
      <c r="I10644" s="2">
        <v>4053694.0751999998</v>
      </c>
      <c r="J10644" s="2">
        <v>10181174.939999999</v>
      </c>
      <c r="K10644" s="2">
        <v>2413850.4</v>
      </c>
      <c r="L10644" s="2">
        <v>5935477.5039999997</v>
      </c>
      <c r="M10644" s="2">
        <v>0</v>
      </c>
    </row>
    <row r="10645" spans="1:13" ht="14.25" customHeight="1">
      <c r="A10645" s="59" t="s">
        <v>132</v>
      </c>
      <c r="B10645" s="59" t="s">
        <v>9</v>
      </c>
      <c r="C10645" s="59" t="s">
        <v>112</v>
      </c>
      <c r="D10645" s="2">
        <v>605.91439999999989</v>
      </c>
      <c r="E10645" s="2">
        <v>85611342.136319995</v>
      </c>
      <c r="F10645" s="2">
        <v>20597427.053599998</v>
      </c>
      <c r="G10645" s="2">
        <v>13136684.179199997</v>
      </c>
      <c r="H10645" s="2">
        <v>1063688.2560000001</v>
      </c>
      <c r="I10645" s="2">
        <v>1954355.3640000001</v>
      </c>
      <c r="J10645" s="2">
        <v>5587984.2999999998</v>
      </c>
      <c r="K10645" s="2">
        <v>1332393.3999999999</v>
      </c>
      <c r="L10645" s="2">
        <v>1832451.7860000001</v>
      </c>
      <c r="M10645" s="2">
        <v>0</v>
      </c>
    </row>
    <row r="10646" spans="1:13" ht="14.25" customHeight="1">
      <c r="A10646" s="59" t="s">
        <v>132</v>
      </c>
      <c r="B10646" s="59" t="s">
        <v>9</v>
      </c>
      <c r="C10646" s="59" t="s">
        <v>112</v>
      </c>
      <c r="D10646" s="2">
        <v>11832.206399999999</v>
      </c>
      <c r="E10646" s="2">
        <v>1671827052.6619198</v>
      </c>
      <c r="F10646" s="2">
        <v>403589512.25639999</v>
      </c>
      <c r="G10646" s="2">
        <v>253082801.2992</v>
      </c>
      <c r="H10646" s="2">
        <v>41065153.919999994</v>
      </c>
      <c r="I10646" s="2">
        <v>38416315.759199999</v>
      </c>
      <c r="J10646" s="2">
        <v>96103834.359999999</v>
      </c>
      <c r="K10646" s="2">
        <v>22811122.439999998</v>
      </c>
      <c r="L10646" s="2">
        <v>1647919.7240000002</v>
      </c>
      <c r="M10646" s="2">
        <v>41234552.964000002</v>
      </c>
    </row>
    <row r="10647" spans="1:13" ht="14.25" customHeight="1">
      <c r="A10647" s="59" t="s">
        <v>132</v>
      </c>
      <c r="B10647" s="59" t="s">
        <v>9</v>
      </c>
      <c r="C10647" s="59" t="s">
        <v>112</v>
      </c>
      <c r="D10647" s="2">
        <v>1755.0624</v>
      </c>
      <c r="E10647" s="2">
        <v>247977680.67071998</v>
      </c>
      <c r="F10647" s="2">
        <v>60753201.621399991</v>
      </c>
      <c r="G10647" s="2">
        <v>38119805.759999998</v>
      </c>
      <c r="H10647" s="2">
        <v>6065692.5372631568</v>
      </c>
      <c r="I10647" s="2">
        <v>5333164.6752000004</v>
      </c>
      <c r="J10647" s="2">
        <v>15592520.579999998</v>
      </c>
      <c r="K10647" s="2">
        <v>3653161.5</v>
      </c>
      <c r="L10647" s="2">
        <v>177862.674</v>
      </c>
      <c r="M10647" s="2">
        <v>6116290.6200000001</v>
      </c>
    </row>
    <row r="10648" spans="1:13" ht="14.25" customHeight="1">
      <c r="A10648" s="59" t="s">
        <v>132</v>
      </c>
      <c r="B10648" s="59" t="s">
        <v>9</v>
      </c>
      <c r="C10648" s="59" t="s">
        <v>112</v>
      </c>
      <c r="D10648" s="2">
        <v>793.95679999999993</v>
      </c>
      <c r="E10648" s="2">
        <v>132836912.208</v>
      </c>
      <c r="F10648" s="2">
        <v>27105282.474599995</v>
      </c>
      <c r="G10648" s="2">
        <v>16972655.462400001</v>
      </c>
      <c r="H10648" s="2">
        <v>2779053.8172631576</v>
      </c>
      <c r="I10648" s="2">
        <v>2567342.8872000002</v>
      </c>
      <c r="J10648" s="2">
        <v>6448079.0199999996</v>
      </c>
      <c r="K10648" s="2">
        <v>1528771.92</v>
      </c>
      <c r="L10648" s="2">
        <v>110476.95999999999</v>
      </c>
      <c r="M10648" s="2">
        <v>2766893.1180000002</v>
      </c>
    </row>
    <row r="10649" spans="1:13" ht="14.25" customHeight="1">
      <c r="A10649" s="59" t="s">
        <v>132</v>
      </c>
      <c r="B10649" s="59" t="s">
        <v>9</v>
      </c>
      <c r="C10649" s="59" t="s">
        <v>112</v>
      </c>
      <c r="D10649" s="2">
        <v>123.75439999999998</v>
      </c>
      <c r="E10649" s="2">
        <v>20705348.663999997</v>
      </c>
      <c r="F10649" s="2">
        <v>4206900.8251999989</v>
      </c>
      <c r="G10649" s="2">
        <v>2683088.5439999998</v>
      </c>
      <c r="H10649" s="2">
        <v>442054.23157894734</v>
      </c>
      <c r="I10649" s="2">
        <v>399166.48800000001</v>
      </c>
      <c r="J10649" s="2">
        <v>1141313.72</v>
      </c>
      <c r="K10649" s="2">
        <v>272133.39999999997</v>
      </c>
      <c r="L10649" s="2">
        <v>10603.01</v>
      </c>
      <c r="M10649" s="2">
        <v>431276.86800000002</v>
      </c>
    </row>
    <row r="10650" spans="1:13" ht="14.25" customHeight="1">
      <c r="A10650" s="59" t="s">
        <v>132</v>
      </c>
      <c r="B10650" s="59" t="s">
        <v>9</v>
      </c>
      <c r="C10650" s="59" t="s">
        <v>112</v>
      </c>
      <c r="D10650" s="2">
        <v>140.63</v>
      </c>
      <c r="E10650" s="2">
        <v>20503474.298999999</v>
      </c>
      <c r="F10650" s="2">
        <v>4801037.5815999992</v>
      </c>
      <c r="G10650" s="2">
        <v>3006288.4608</v>
      </c>
      <c r="H10650" s="2">
        <v>490524.20715789468</v>
      </c>
      <c r="I10650" s="2">
        <v>454740.54479999997</v>
      </c>
      <c r="J10650" s="2">
        <v>1142117.3199999998</v>
      </c>
      <c r="K10650" s="2">
        <v>270784.5</v>
      </c>
      <c r="L10650" s="2">
        <v>19571.596000000001</v>
      </c>
      <c r="M10650" s="2">
        <v>490088.17</v>
      </c>
    </row>
    <row r="10651" spans="1:13" ht="14.25" customHeight="1">
      <c r="A10651" s="59" t="s">
        <v>132</v>
      </c>
      <c r="B10651" s="59" t="s">
        <v>9</v>
      </c>
      <c r="C10651" s="59" t="s">
        <v>112</v>
      </c>
      <c r="D10651" s="2">
        <v>32.143999999999998</v>
      </c>
      <c r="E10651" s="2">
        <v>4650310.2491999995</v>
      </c>
      <c r="F10651" s="2">
        <v>1139358.0035999999</v>
      </c>
      <c r="G10651" s="2">
        <v>699842.84159999993</v>
      </c>
      <c r="H10651" s="2">
        <v>122758.45389473681</v>
      </c>
      <c r="I10651" s="2">
        <v>89674.970399999991</v>
      </c>
      <c r="J10651" s="2">
        <v>271084.62</v>
      </c>
      <c r="K10651" s="2">
        <v>61872.28</v>
      </c>
      <c r="L10651" s="2">
        <v>3927.308</v>
      </c>
      <c r="M10651" s="2">
        <v>112019.37999999999</v>
      </c>
    </row>
    <row r="10652" spans="1:13" ht="14.25" customHeight="1">
      <c r="A10652" s="59" t="s">
        <v>132</v>
      </c>
      <c r="B10652" s="59" t="s">
        <v>12</v>
      </c>
      <c r="C10652" s="59" t="s">
        <v>112</v>
      </c>
      <c r="D10652" s="2">
        <v>450.01599999999996</v>
      </c>
      <c r="E10652" s="2">
        <v>33208750.713599995</v>
      </c>
      <c r="F10652" s="2">
        <v>11919323.527999999</v>
      </c>
      <c r="G10652" s="2">
        <v>1168806.2207999998</v>
      </c>
      <c r="H10652" s="2">
        <v>742996.64842105261</v>
      </c>
      <c r="I10652" s="2">
        <v>2920831.8983999998</v>
      </c>
      <c r="J10652" s="2">
        <v>7817226.46</v>
      </c>
      <c r="K10652" s="2">
        <v>899924.58</v>
      </c>
      <c r="L10652" s="2">
        <v>1082659.7760000001</v>
      </c>
      <c r="M10652" s="2">
        <v>0</v>
      </c>
    </row>
    <row r="10653" spans="1:13" ht="14.25" customHeight="1">
      <c r="A10653" s="59" t="s">
        <v>132</v>
      </c>
      <c r="B10653" s="59" t="s">
        <v>12</v>
      </c>
      <c r="C10653" s="59" t="s">
        <v>112</v>
      </c>
      <c r="D10653" s="2">
        <v>7232.4</v>
      </c>
      <c r="E10653" s="2">
        <v>533712065.03999996</v>
      </c>
      <c r="F10653" s="2">
        <v>183119164.21439996</v>
      </c>
      <c r="G10653" s="2">
        <v>20190289.8048</v>
      </c>
      <c r="H10653" s="2">
        <v>25024381.177263156</v>
      </c>
      <c r="I10653" s="2">
        <v>49454265.895199999</v>
      </c>
      <c r="J10653" s="2">
        <v>122883436.17999999</v>
      </c>
      <c r="K10653" s="2">
        <v>15133929.02</v>
      </c>
      <c r="L10653" s="2">
        <v>746651.24600000004</v>
      </c>
      <c r="M10653" s="2">
        <v>56906465.616000004</v>
      </c>
    </row>
    <row r="10654" spans="1:13" ht="14.25" customHeight="1">
      <c r="A10654" s="59" t="s">
        <v>132</v>
      </c>
      <c r="B10654" s="59" t="s">
        <v>9</v>
      </c>
      <c r="C10654" s="59" t="s">
        <v>112</v>
      </c>
      <c r="D10654" s="2">
        <v>752.16959999999995</v>
      </c>
      <c r="E10654" s="2">
        <v>108309037.63679999</v>
      </c>
      <c r="F10654" s="2">
        <v>-2755186.06</v>
      </c>
      <c r="G10654" s="2">
        <v>29276071.910399996</v>
      </c>
      <c r="H10654" s="2">
        <v>859394.94063157891</v>
      </c>
      <c r="I10654" s="2">
        <v>4499265.1176000005</v>
      </c>
      <c r="J10654" s="2">
        <v>11882187.859999999</v>
      </c>
      <c r="K10654" s="2">
        <v>2466787.96</v>
      </c>
      <c r="L10654" s="2">
        <v>6011167.0300000003</v>
      </c>
      <c r="M10654" s="2">
        <v>0</v>
      </c>
    </row>
    <row r="10655" spans="1:13" ht="14.25" customHeight="1">
      <c r="A10655" s="59" t="s">
        <v>132</v>
      </c>
      <c r="B10655" s="59" t="s">
        <v>9</v>
      </c>
      <c r="C10655" s="59" t="s">
        <v>112</v>
      </c>
      <c r="D10655" s="2">
        <v>4920.4427999999998</v>
      </c>
      <c r="E10655" s="2">
        <v>708521621.20739985</v>
      </c>
      <c r="F10655" s="2">
        <v>64581601.016399994</v>
      </c>
      <c r="G10655" s="2">
        <v>155942563.75679997</v>
      </c>
      <c r="H10655" s="2">
        <v>16704311.494736839</v>
      </c>
      <c r="I10655" s="2">
        <v>23675842.944000002</v>
      </c>
      <c r="J10655" s="2">
        <v>59765065.319999993</v>
      </c>
      <c r="K10655" s="2">
        <v>14048571.279999999</v>
      </c>
      <c r="L10655" s="2">
        <v>703529.33200000005</v>
      </c>
      <c r="M10655" s="2">
        <v>17147457.469999999</v>
      </c>
    </row>
    <row r="10656" spans="1:13" ht="14.25" customHeight="1">
      <c r="A10656" s="59" t="s">
        <v>132</v>
      </c>
      <c r="B10656" s="59" t="s">
        <v>9</v>
      </c>
      <c r="C10656" s="59" t="s">
        <v>112</v>
      </c>
      <c r="D10656" s="2">
        <v>36.965599999999995</v>
      </c>
      <c r="E10656" s="2">
        <v>6687908.7659999998</v>
      </c>
      <c r="F10656" s="2">
        <v>1357526.6787999999</v>
      </c>
      <c r="G10656" s="2">
        <v>787156.70399999991</v>
      </c>
      <c r="H10656" s="2">
        <v>123562.64084210523</v>
      </c>
      <c r="I10656" s="2">
        <v>119512.60560000001</v>
      </c>
      <c r="J10656" s="2">
        <v>301679.63999999996</v>
      </c>
      <c r="K10656" s="2">
        <v>70911.14</v>
      </c>
      <c r="L10656" s="2">
        <v>3552.076</v>
      </c>
      <c r="M10656" s="2">
        <v>128822.73800000001</v>
      </c>
    </row>
    <row r="10657" spans="1:13" ht="14.25" customHeight="1">
      <c r="A10657" s="59" t="s">
        <v>132</v>
      </c>
      <c r="B10657" s="59" t="s">
        <v>9</v>
      </c>
      <c r="C10657" s="59" t="s">
        <v>112</v>
      </c>
      <c r="D10657" s="2">
        <v>33.751199999999997</v>
      </c>
      <c r="E10657" s="2">
        <v>6106351.4819999989</v>
      </c>
      <c r="F10657" s="2">
        <v>953174.74859999993</v>
      </c>
      <c r="G10657" s="2">
        <v>895631.28960000002</v>
      </c>
      <c r="H10657" s="2">
        <v>123807.5014736842</v>
      </c>
      <c r="I10657" s="2">
        <v>147060.07919999998</v>
      </c>
      <c r="J10657" s="2">
        <v>392958.75999999995</v>
      </c>
      <c r="K10657" s="2">
        <v>189705.36</v>
      </c>
      <c r="L10657" s="2">
        <v>1852.7079999999999</v>
      </c>
      <c r="M10657" s="2">
        <v>117621.702</v>
      </c>
    </row>
    <row r="10658" spans="1:13" ht="14.25" customHeight="1">
      <c r="A10658" s="59" t="s">
        <v>132</v>
      </c>
      <c r="B10658" s="59" t="s">
        <v>9</v>
      </c>
      <c r="C10658" s="59" t="s">
        <v>112</v>
      </c>
      <c r="D10658" s="2">
        <v>147.86239999999998</v>
      </c>
      <c r="E10658" s="2">
        <v>21849051.470399998</v>
      </c>
      <c r="F10658" s="2">
        <v>6292729.9462000001</v>
      </c>
      <c r="G10658" s="2">
        <v>2635262.9951999998</v>
      </c>
      <c r="H10658" s="2">
        <v>480042.43199999997</v>
      </c>
      <c r="I10658" s="2">
        <v>400096.36800000002</v>
      </c>
      <c r="J10658" s="2">
        <v>1009966.94</v>
      </c>
      <c r="K10658" s="2">
        <v>237404.75999999998</v>
      </c>
      <c r="L10658" s="2">
        <v>11888.36</v>
      </c>
      <c r="M10658" s="2">
        <v>515291.85400000005</v>
      </c>
    </row>
    <row r="10659" spans="1:13" ht="14.25" customHeight="1">
      <c r="A10659" s="59" t="s">
        <v>132</v>
      </c>
      <c r="B10659" s="59" t="s">
        <v>9</v>
      </c>
      <c r="C10659" s="59" t="s">
        <v>112</v>
      </c>
      <c r="D10659" s="2">
        <v>1.6072</v>
      </c>
      <c r="E10659" s="2">
        <v>238669.19999999998</v>
      </c>
      <c r="F10659" s="2">
        <v>60325.522199999992</v>
      </c>
      <c r="G10659" s="2">
        <v>34447.084799999997</v>
      </c>
      <c r="H10659" s="2">
        <v>-91.978105263157886</v>
      </c>
      <c r="I10659" s="2">
        <v>5656.3271999999997</v>
      </c>
      <c r="J10659" s="2">
        <v>15113.419999999998</v>
      </c>
      <c r="K10659" s="2">
        <v>7296.36</v>
      </c>
      <c r="L10659" s="2">
        <v>71.257999999999996</v>
      </c>
      <c r="M10659" s="2">
        <v>5600.518</v>
      </c>
    </row>
    <row r="10660" spans="1:13" ht="14.25" customHeight="1">
      <c r="A10660" s="59" t="s">
        <v>167</v>
      </c>
      <c r="B10660" s="59" t="s">
        <v>7</v>
      </c>
      <c r="C10660" s="59" t="s">
        <v>113</v>
      </c>
      <c r="D10660" s="2">
        <v>4178.7199999999993</v>
      </c>
      <c r="E10660" s="2">
        <v>669397096.36799991</v>
      </c>
      <c r="F10660" s="2">
        <v>173201164.92059997</v>
      </c>
      <c r="G10660" s="2">
        <v>158400064.39679998</v>
      </c>
      <c r="H10660" s="2">
        <v>-5071598.1473684208</v>
      </c>
      <c r="I10660" s="2">
        <v>16364326.687200001</v>
      </c>
      <c r="J10660" s="2">
        <v>49863357.859999999</v>
      </c>
      <c r="K10660" s="2">
        <v>12756103.68</v>
      </c>
      <c r="L10660" s="2">
        <v>14207174.696</v>
      </c>
      <c r="M10660" s="2">
        <v>14976689.838000001</v>
      </c>
    </row>
    <row r="10661" spans="1:13" ht="14.25" customHeight="1">
      <c r="A10661" s="59" t="s">
        <v>167</v>
      </c>
      <c r="B10661" s="59" t="s">
        <v>7</v>
      </c>
      <c r="C10661" s="59" t="s">
        <v>113</v>
      </c>
      <c r="D10661" s="2">
        <v>167.14879999999999</v>
      </c>
      <c r="E10661" s="2">
        <v>26775883.854719996</v>
      </c>
      <c r="F10661" s="2">
        <v>7107688.0367999999</v>
      </c>
      <c r="G10661" s="2">
        <v>6076661.2991999993</v>
      </c>
      <c r="H10661" s="2">
        <v>-184250.78905263159</v>
      </c>
      <c r="I10661" s="2">
        <v>863539.70399999991</v>
      </c>
      <c r="J10661" s="2">
        <v>2458003.2999999998</v>
      </c>
      <c r="K10661" s="2">
        <v>349037.1</v>
      </c>
      <c r="L10661" s="2">
        <v>31860.444000000003</v>
      </c>
      <c r="M10661" s="2">
        <v>599067.81000000006</v>
      </c>
    </row>
    <row r="10662" spans="1:13" ht="14.25" customHeight="1">
      <c r="A10662" s="59" t="s">
        <v>167</v>
      </c>
      <c r="B10662" s="59" t="s">
        <v>7</v>
      </c>
      <c r="C10662" s="59" t="s">
        <v>113</v>
      </c>
      <c r="D10662" s="2">
        <v>8708.6131999999998</v>
      </c>
      <c r="E10662" s="2">
        <v>1395049294.8730798</v>
      </c>
      <c r="F10662" s="2">
        <v>365113733.0492</v>
      </c>
      <c r="G10662" s="2">
        <v>349072109.14559996</v>
      </c>
      <c r="H10662" s="2">
        <v>-10596500.442947367</v>
      </c>
      <c r="I10662" s="2">
        <v>31516116.422399998</v>
      </c>
      <c r="J10662" s="2">
        <v>79169316.539999992</v>
      </c>
      <c r="K10662" s="2">
        <v>15378508.779999999</v>
      </c>
      <c r="L10662" s="2">
        <v>10758682.572000001</v>
      </c>
      <c r="M10662" s="2">
        <v>31211998.004000001</v>
      </c>
    </row>
    <row r="10663" spans="1:13" ht="14.25" customHeight="1">
      <c r="A10663" s="59" t="s">
        <v>167</v>
      </c>
      <c r="B10663" s="59" t="s">
        <v>7</v>
      </c>
      <c r="C10663" s="59" t="s">
        <v>113</v>
      </c>
      <c r="D10663" s="2">
        <v>27.322399999999998</v>
      </c>
      <c r="E10663" s="2">
        <v>5295910.4352000002</v>
      </c>
      <c r="F10663" s="2">
        <v>1164642.9742000001</v>
      </c>
      <c r="G10663" s="2">
        <v>992578.1183999998</v>
      </c>
      <c r="H10663" s="2">
        <v>-32501.830736842097</v>
      </c>
      <c r="I10663" s="2">
        <v>136275.24239999999</v>
      </c>
      <c r="J10663" s="2">
        <v>385952.68</v>
      </c>
      <c r="K10663" s="2">
        <v>89711.28</v>
      </c>
      <c r="L10663" s="2">
        <v>68598.90400000001</v>
      </c>
      <c r="M10663" s="2">
        <v>97924.728000000003</v>
      </c>
    </row>
    <row r="10664" spans="1:13" ht="14.25" customHeight="1">
      <c r="A10664" s="59" t="s">
        <v>167</v>
      </c>
      <c r="B10664" s="59" t="s">
        <v>7</v>
      </c>
      <c r="C10664" s="59" t="s">
        <v>113</v>
      </c>
      <c r="D10664" s="2">
        <v>376.88839999999999</v>
      </c>
      <c r="E10664" s="2">
        <v>73187233.950599998</v>
      </c>
      <c r="F10664" s="2">
        <v>15784539.602799999</v>
      </c>
      <c r="G10664" s="2">
        <v>15120636.7872</v>
      </c>
      <c r="H10664" s="2">
        <v>-464161.29347368417</v>
      </c>
      <c r="I10664" s="2">
        <v>1361300.9256</v>
      </c>
      <c r="J10664" s="2">
        <v>3417658.32</v>
      </c>
      <c r="K10664" s="2">
        <v>533187.77999999991</v>
      </c>
      <c r="L10664" s="2">
        <v>190376.12000000002</v>
      </c>
      <c r="M10664" s="2">
        <v>1350781.9820000001</v>
      </c>
    </row>
    <row r="10665" spans="1:13" ht="14.25" customHeight="1">
      <c r="A10665" s="59" t="s">
        <v>167</v>
      </c>
      <c r="B10665" s="59" t="s">
        <v>7</v>
      </c>
      <c r="C10665" s="59" t="s">
        <v>113</v>
      </c>
      <c r="D10665" s="2">
        <v>58.66279999999999</v>
      </c>
      <c r="E10665" s="2">
        <v>9381480.0322319977</v>
      </c>
      <c r="F10665" s="2">
        <v>2457787.5907999999</v>
      </c>
      <c r="G10665" s="2">
        <v>2352984.8831999996</v>
      </c>
      <c r="H10665" s="2">
        <v>-87058.51957894738</v>
      </c>
      <c r="I10665" s="2">
        <v>212024.15279999998</v>
      </c>
      <c r="J10665" s="2">
        <v>532400.57999999996</v>
      </c>
      <c r="K10665" s="2">
        <v>81088.159999999989</v>
      </c>
      <c r="L10665" s="2">
        <v>25271.333999999999</v>
      </c>
      <c r="M10665" s="2">
        <v>210249.886</v>
      </c>
    </row>
    <row r="10666" spans="1:13" ht="14.25" customHeight="1">
      <c r="A10666" s="59" t="s">
        <v>167</v>
      </c>
      <c r="B10666" s="59" t="s">
        <v>7</v>
      </c>
      <c r="C10666" s="59" t="s">
        <v>113</v>
      </c>
      <c r="D10666" s="2">
        <v>1.6072</v>
      </c>
      <c r="E10666" s="2">
        <v>312258.87</v>
      </c>
      <c r="F10666" s="2">
        <v>67336.17779999999</v>
      </c>
      <c r="G10666" s="2">
        <v>64465.382399999988</v>
      </c>
      <c r="H10666" s="2">
        <v>116.83705263157891</v>
      </c>
      <c r="I10666" s="2">
        <v>5808.6503999999995</v>
      </c>
      <c r="J10666" s="2">
        <v>14586.16</v>
      </c>
      <c r="K10666" s="2">
        <v>2070.5</v>
      </c>
      <c r="L10666" s="2">
        <v>371.62400000000002</v>
      </c>
      <c r="M10666" s="2">
        <v>5760.1719999999996</v>
      </c>
    </row>
    <row r="10667" spans="1:13" ht="14.25" customHeight="1">
      <c r="A10667" s="59" t="s">
        <v>167</v>
      </c>
      <c r="B10667" s="59" t="s">
        <v>9</v>
      </c>
      <c r="C10667" s="59" t="s">
        <v>113</v>
      </c>
      <c r="D10667" s="2">
        <v>13068.9468</v>
      </c>
      <c r="E10667" s="2">
        <v>1976060042.3163598</v>
      </c>
      <c r="F10667" s="2">
        <v>534228356.27719998</v>
      </c>
      <c r="G10667" s="2">
        <v>275698942.36799997</v>
      </c>
      <c r="H10667" s="2">
        <v>-16033648.168421052</v>
      </c>
      <c r="I10667" s="2">
        <v>58257901.252800003</v>
      </c>
      <c r="J10667" s="2">
        <v>280169491.83999997</v>
      </c>
      <c r="K10667" s="2">
        <v>31742632.959999997</v>
      </c>
      <c r="L10667" s="2">
        <v>38116752.982000001</v>
      </c>
      <c r="M10667" s="2">
        <v>46839597.200000003</v>
      </c>
    </row>
    <row r="10668" spans="1:13" ht="14.25" customHeight="1">
      <c r="A10668" s="59" t="s">
        <v>167</v>
      </c>
      <c r="B10668" s="59" t="s">
        <v>9</v>
      </c>
      <c r="C10668" s="59" t="s">
        <v>113</v>
      </c>
      <c r="D10668" s="2">
        <v>34621.498799999994</v>
      </c>
      <c r="E10668" s="2">
        <v>5234864096.60676</v>
      </c>
      <c r="F10668" s="2">
        <v>1443402584.6489999</v>
      </c>
      <c r="G10668" s="2">
        <v>747350952.78719985</v>
      </c>
      <c r="H10668" s="2">
        <v>-42472246.160842098</v>
      </c>
      <c r="I10668" s="2">
        <v>133179260.96160001</v>
      </c>
      <c r="J10668" s="2">
        <v>456445239.51999998</v>
      </c>
      <c r="K10668" s="2">
        <v>73832417.879999995</v>
      </c>
      <c r="L10668" s="2">
        <v>96258107.109999999</v>
      </c>
      <c r="M10668" s="2">
        <v>124084754.79400001</v>
      </c>
    </row>
    <row r="10669" spans="1:13" ht="14.25" customHeight="1">
      <c r="A10669" s="59" t="s">
        <v>167</v>
      </c>
      <c r="B10669" s="59" t="s">
        <v>9</v>
      </c>
      <c r="C10669" s="59" t="s">
        <v>113</v>
      </c>
      <c r="D10669" s="2">
        <v>36.161999999999999</v>
      </c>
      <c r="E10669" s="2">
        <v>7025824.5749999993</v>
      </c>
      <c r="F10669" s="2">
        <v>1478227.0379999999</v>
      </c>
      <c r="G10669" s="2">
        <v>762858.20159999991</v>
      </c>
      <c r="H10669" s="2">
        <v>-53312.498526315787</v>
      </c>
      <c r="I10669" s="2">
        <v>161196.91199999998</v>
      </c>
      <c r="J10669" s="2">
        <v>775169.77999999991</v>
      </c>
      <c r="K10669" s="2">
        <v>91173.34</v>
      </c>
      <c r="L10669" s="2">
        <v>122619.68400000001</v>
      </c>
      <c r="M10669" s="2">
        <v>129606.576</v>
      </c>
    </row>
    <row r="10670" spans="1:13" ht="14.25" customHeight="1">
      <c r="A10670" s="59" t="s">
        <v>167</v>
      </c>
      <c r="B10670" s="59" t="s">
        <v>9</v>
      </c>
      <c r="C10670" s="59" t="s">
        <v>113</v>
      </c>
      <c r="D10670" s="2">
        <v>604.30719999999997</v>
      </c>
      <c r="E10670" s="2">
        <v>117409335.11999999</v>
      </c>
      <c r="F10670" s="2">
        <v>25137489.122799996</v>
      </c>
      <c r="G10670" s="2">
        <v>13047569.203199999</v>
      </c>
      <c r="H10670" s="2">
        <v>-735694.3326315789</v>
      </c>
      <c r="I10670" s="2">
        <v>2267395.4808</v>
      </c>
      <c r="J10670" s="2">
        <v>8000212.7399999993</v>
      </c>
      <c r="K10670" s="2">
        <v>977641.72</v>
      </c>
      <c r="L10670" s="2">
        <v>1068386.5280000002</v>
      </c>
      <c r="M10670" s="2">
        <v>2165859.85</v>
      </c>
    </row>
    <row r="10671" spans="1:13" ht="14.25" customHeight="1">
      <c r="A10671" s="59" t="s">
        <v>167</v>
      </c>
      <c r="B10671" s="59" t="s">
        <v>9</v>
      </c>
      <c r="C10671" s="59" t="s">
        <v>113</v>
      </c>
      <c r="D10671" s="2">
        <v>166.34519999999998</v>
      </c>
      <c r="E10671" s="2">
        <v>25689103.652519997</v>
      </c>
      <c r="F10671" s="2">
        <v>6918817.9205999998</v>
      </c>
      <c r="G10671" s="2">
        <v>3593545.1711999997</v>
      </c>
      <c r="H10671" s="2">
        <v>-219853.77347368421</v>
      </c>
      <c r="I10671" s="2">
        <v>624492.35279999999</v>
      </c>
      <c r="J10671" s="2">
        <v>2213230.02</v>
      </c>
      <c r="K10671" s="2">
        <v>239358.81999999998</v>
      </c>
      <c r="L10671" s="2">
        <v>227745.97999999998</v>
      </c>
      <c r="M10671" s="2">
        <v>596187.72400000005</v>
      </c>
    </row>
    <row r="10672" spans="1:13" ht="14.25" customHeight="1">
      <c r="A10672" s="59" t="s">
        <v>167</v>
      </c>
      <c r="B10672" s="59" t="s">
        <v>12</v>
      </c>
      <c r="C10672" s="59" t="s">
        <v>113</v>
      </c>
      <c r="D10672" s="2">
        <v>28351.007999999998</v>
      </c>
      <c r="E10672" s="2">
        <v>2041349123.7216001</v>
      </c>
      <c r="F10672" s="2">
        <v>852511640.09559989</v>
      </c>
      <c r="G10672" s="2">
        <v>71282193.542399988</v>
      </c>
      <c r="H10672" s="2">
        <v>-36288092.038736843</v>
      </c>
      <c r="I10672" s="2">
        <v>172212980.73120001</v>
      </c>
      <c r="J10672" s="2">
        <v>521615294.65999997</v>
      </c>
      <c r="K10672" s="2">
        <v>55218313.739999995</v>
      </c>
      <c r="L10672" s="2">
        <v>44448968.872000001</v>
      </c>
      <c r="M10672" s="2">
        <v>154962315.55200002</v>
      </c>
    </row>
    <row r="10673" spans="1:13" ht="14.25" customHeight="1">
      <c r="A10673" s="59" t="s">
        <v>167</v>
      </c>
      <c r="B10673" s="59" t="s">
        <v>12</v>
      </c>
      <c r="C10673" s="59" t="s">
        <v>113</v>
      </c>
      <c r="D10673" s="2">
        <v>126.16519999999998</v>
      </c>
      <c r="E10673" s="2">
        <v>9579672.527040001</v>
      </c>
      <c r="F10673" s="2">
        <v>3791658.2781999996</v>
      </c>
      <c r="G10673" s="2">
        <v>317207.75039999996</v>
      </c>
      <c r="H10673" s="2">
        <v>-169853.72968421047</v>
      </c>
      <c r="I10673" s="2">
        <v>766099.79279999994</v>
      </c>
      <c r="J10673" s="2">
        <v>2322686.08</v>
      </c>
      <c r="K10673" s="2">
        <v>231601.62</v>
      </c>
      <c r="L10673" s="2">
        <v>118471.38600000001</v>
      </c>
      <c r="M10673" s="2">
        <v>689598.84400000004</v>
      </c>
    </row>
    <row r="10674" spans="1:13" ht="14.25" customHeight="1">
      <c r="A10674" s="59" t="s">
        <v>167</v>
      </c>
      <c r="B10674" s="59" t="s">
        <v>7</v>
      </c>
      <c r="C10674" s="59" t="s">
        <v>113</v>
      </c>
      <c r="D10674" s="2">
        <v>18052.070400000001</v>
      </c>
      <c r="E10674" s="2">
        <v>2469490736.9932799</v>
      </c>
      <c r="F10674" s="2">
        <v>630679996.76959991</v>
      </c>
      <c r="G10674" s="2">
        <v>651493973.26079988</v>
      </c>
      <c r="H10674" s="2">
        <v>-23198983.700210527</v>
      </c>
      <c r="I10674" s="2">
        <v>73445635.720800012</v>
      </c>
      <c r="J10674" s="2">
        <v>197252413.67999998</v>
      </c>
      <c r="K10674" s="2">
        <v>32822923.919999998</v>
      </c>
      <c r="L10674" s="2">
        <v>2203644.63</v>
      </c>
      <c r="M10674" s="2">
        <v>64699300.028000005</v>
      </c>
    </row>
    <row r="10675" spans="1:13" ht="14.25" customHeight="1">
      <c r="A10675" s="59" t="s">
        <v>167</v>
      </c>
      <c r="B10675" s="59" t="s">
        <v>7</v>
      </c>
      <c r="C10675" s="59" t="s">
        <v>113</v>
      </c>
      <c r="D10675" s="2">
        <v>4318.5463999999993</v>
      </c>
      <c r="E10675" s="2">
        <v>590769374.13647997</v>
      </c>
      <c r="F10675" s="2">
        <v>48256854.367999993</v>
      </c>
      <c r="G10675" s="2">
        <v>254516069.72159997</v>
      </c>
      <c r="H10675" s="2">
        <v>-5548299.536842105</v>
      </c>
      <c r="I10675" s="2">
        <v>23952408.7392</v>
      </c>
      <c r="J10675" s="2">
        <v>55583555.68</v>
      </c>
      <c r="K10675" s="2">
        <v>9016601.9199999999</v>
      </c>
      <c r="L10675" s="2">
        <v>481469.56</v>
      </c>
      <c r="M10675" s="2">
        <v>15477832.92</v>
      </c>
    </row>
    <row r="10676" spans="1:13" ht="14.25" customHeight="1">
      <c r="A10676" s="59" t="s">
        <v>167</v>
      </c>
      <c r="B10676" s="59" t="s">
        <v>7</v>
      </c>
      <c r="C10676" s="59" t="s">
        <v>113</v>
      </c>
      <c r="D10676" s="2">
        <v>177.59559999999999</v>
      </c>
      <c r="E10676" s="2">
        <v>29713519.835999995</v>
      </c>
      <c r="F10676" s="2">
        <v>6204627.4651999995</v>
      </c>
      <c r="G10676" s="2">
        <v>6409376.8895999994</v>
      </c>
      <c r="H10676" s="2">
        <v>-238763.97473684209</v>
      </c>
      <c r="I10676" s="2">
        <v>722549.52720000001</v>
      </c>
      <c r="J10676" s="2">
        <v>1940541.48</v>
      </c>
      <c r="K10676" s="2">
        <v>322998</v>
      </c>
      <c r="L10676" s="2">
        <v>23976.062000000002</v>
      </c>
      <c r="M10676" s="2">
        <v>636509.83000000007</v>
      </c>
    </row>
    <row r="10677" spans="1:13" ht="14.25" customHeight="1">
      <c r="A10677" s="59" t="s">
        <v>167</v>
      </c>
      <c r="B10677" s="59" t="s">
        <v>7</v>
      </c>
      <c r="C10677" s="59" t="s">
        <v>113</v>
      </c>
      <c r="D10677" s="2">
        <v>60.269999999999996</v>
      </c>
      <c r="E10677" s="2">
        <v>10083773.699999999</v>
      </c>
      <c r="F10677" s="2">
        <v>984409.31119999988</v>
      </c>
      <c r="G10677" s="2">
        <v>3310819.1423999998</v>
      </c>
      <c r="H10677" s="2">
        <v>-68258.940631578953</v>
      </c>
      <c r="I10677" s="2">
        <v>309886.4952</v>
      </c>
      <c r="J10677" s="2">
        <v>726160.0199999999</v>
      </c>
      <c r="K10677" s="2">
        <v>127285.31999999999</v>
      </c>
      <c r="L10677" s="2">
        <v>6431.26</v>
      </c>
      <c r="M10677" s="2">
        <v>216010.96</v>
      </c>
    </row>
    <row r="10678" spans="1:13" ht="14.25" customHeight="1">
      <c r="A10678" s="59" t="s">
        <v>167</v>
      </c>
      <c r="B10678" s="59" t="s">
        <v>7</v>
      </c>
      <c r="C10678" s="59" t="s">
        <v>113</v>
      </c>
      <c r="D10678" s="2">
        <v>143.04079999999999</v>
      </c>
      <c r="E10678" s="2">
        <v>18420106.98528</v>
      </c>
      <c r="F10678" s="2">
        <v>4997358.2095999997</v>
      </c>
      <c r="G10678" s="2">
        <v>5162300.9471999994</v>
      </c>
      <c r="H10678" s="2">
        <v>-197632.36042105261</v>
      </c>
      <c r="I10678" s="2">
        <v>581970.26880000008</v>
      </c>
      <c r="J10678" s="2">
        <v>1563002.8199999998</v>
      </c>
      <c r="K10678" s="2">
        <v>260008.06</v>
      </c>
      <c r="L10678" s="2">
        <v>15526.126000000002</v>
      </c>
      <c r="M10678" s="2">
        <v>512663.42600000004</v>
      </c>
    </row>
    <row r="10679" spans="1:13" ht="14.25" customHeight="1">
      <c r="A10679" s="59" t="s">
        <v>167</v>
      </c>
      <c r="B10679" s="59" t="s">
        <v>7</v>
      </c>
      <c r="C10679" s="59" t="s">
        <v>113</v>
      </c>
      <c r="D10679" s="2">
        <v>23.304399999999998</v>
      </c>
      <c r="E10679" s="2">
        <v>3128078.0915999999</v>
      </c>
      <c r="F10679" s="2">
        <v>188147.09759999998</v>
      </c>
      <c r="G10679" s="2">
        <v>1429524.4991999997</v>
      </c>
      <c r="H10679" s="2">
        <v>-32082.957473684208</v>
      </c>
      <c r="I10679" s="2">
        <v>134923.8168</v>
      </c>
      <c r="J10679" s="2">
        <v>311470.44</v>
      </c>
      <c r="K10679" s="2">
        <v>48318.5</v>
      </c>
      <c r="L10679" s="2">
        <v>2665.4100000000003</v>
      </c>
      <c r="M10679" s="2">
        <v>83523.395999999993</v>
      </c>
    </row>
    <row r="10680" spans="1:13" ht="14.25" customHeight="1">
      <c r="A10680" s="59" t="s">
        <v>167</v>
      </c>
      <c r="B10680" s="59" t="s">
        <v>7</v>
      </c>
      <c r="C10680" s="59" t="s">
        <v>113</v>
      </c>
      <c r="D10680" s="2">
        <v>5.6251999999999995</v>
      </c>
      <c r="E10680" s="2">
        <v>941152.21200000006</v>
      </c>
      <c r="F10680" s="2">
        <v>196525.04579999999</v>
      </c>
      <c r="G10680" s="2">
        <v>203012.58239999996</v>
      </c>
      <c r="H10680" s="2">
        <v>-5089.8694736842108</v>
      </c>
      <c r="I10680" s="2">
        <v>22885.675199999998</v>
      </c>
      <c r="J10680" s="2">
        <v>61467.199999999997</v>
      </c>
      <c r="K10680" s="2">
        <v>10225.4</v>
      </c>
      <c r="L10680" s="2">
        <v>609.75199999999995</v>
      </c>
      <c r="M10680" s="2">
        <v>20161.504000000001</v>
      </c>
    </row>
    <row r="10681" spans="1:13" ht="14.25" customHeight="1">
      <c r="A10681" s="59" t="s">
        <v>167</v>
      </c>
      <c r="B10681" s="59" t="s">
        <v>9</v>
      </c>
      <c r="C10681" s="59" t="s">
        <v>113</v>
      </c>
      <c r="D10681" s="2">
        <v>2402.7639999999997</v>
      </c>
      <c r="E10681" s="2">
        <v>339493253.2992</v>
      </c>
      <c r="F10681" s="2">
        <v>84810286.993199989</v>
      </c>
      <c r="G10681" s="2">
        <v>48620278.367999993</v>
      </c>
      <c r="H10681" s="2">
        <v>-3017001.1755789476</v>
      </c>
      <c r="I10681" s="2">
        <v>8115010.5096000005</v>
      </c>
      <c r="J10681" s="2">
        <v>23593679.599999998</v>
      </c>
      <c r="K10681" s="2">
        <v>4431444</v>
      </c>
      <c r="L10681" s="2">
        <v>11160473.962000001</v>
      </c>
      <c r="M10681" s="2">
        <v>8611596.9499999993</v>
      </c>
    </row>
    <row r="10682" spans="1:13" ht="14.25" customHeight="1">
      <c r="A10682" s="59" t="s">
        <v>167</v>
      </c>
      <c r="B10682" s="59" t="s">
        <v>9</v>
      </c>
      <c r="C10682" s="59" t="s">
        <v>113</v>
      </c>
      <c r="D10682" s="2">
        <v>3965.7660000000001</v>
      </c>
      <c r="E10682" s="2">
        <v>560334182.28479993</v>
      </c>
      <c r="F10682" s="2">
        <v>134812073.97319999</v>
      </c>
      <c r="G10682" s="2">
        <v>85980817.920000002</v>
      </c>
      <c r="H10682" s="2">
        <v>-5000127.4307368416</v>
      </c>
      <c r="I10682" s="2">
        <v>12791438.136</v>
      </c>
      <c r="J10682" s="2">
        <v>36573873.699999996</v>
      </c>
      <c r="K10682" s="2">
        <v>9465609.3200000003</v>
      </c>
      <c r="L10682" s="2">
        <v>15144828.049999999</v>
      </c>
      <c r="M10682" s="2">
        <v>14213454.42</v>
      </c>
    </row>
    <row r="10683" spans="1:13" ht="14.25" customHeight="1">
      <c r="A10683" s="59" t="s">
        <v>167</v>
      </c>
      <c r="B10683" s="59" t="s">
        <v>9</v>
      </c>
      <c r="C10683" s="59" t="s">
        <v>113</v>
      </c>
      <c r="D10683" s="2">
        <v>126.16519999999998</v>
      </c>
      <c r="E10683" s="2">
        <v>21108699.611999996</v>
      </c>
      <c r="F10683" s="2">
        <v>4453250.5224000001</v>
      </c>
      <c r="G10683" s="2">
        <v>2552973.0431999997</v>
      </c>
      <c r="H10683" s="2">
        <v>-154462.3124210526</v>
      </c>
      <c r="I10683" s="2">
        <v>426102.01199999999</v>
      </c>
      <c r="J10683" s="2">
        <v>1238862.5599999998</v>
      </c>
      <c r="K10683" s="2">
        <v>227745.15999999997</v>
      </c>
      <c r="L10683" s="2">
        <v>548955.39599999995</v>
      </c>
      <c r="M10683" s="2">
        <v>452179.81599999999</v>
      </c>
    </row>
    <row r="10684" spans="1:13" ht="14.25" customHeight="1">
      <c r="A10684" s="59" t="s">
        <v>167</v>
      </c>
      <c r="B10684" s="59" t="s">
        <v>9</v>
      </c>
      <c r="C10684" s="59" t="s">
        <v>113</v>
      </c>
      <c r="D10684" s="2">
        <v>208.93599999999998</v>
      </c>
      <c r="E10684" s="2">
        <v>34957082.159999996</v>
      </c>
      <c r="F10684" s="2">
        <v>7102558.5021999991</v>
      </c>
      <c r="G10684" s="2">
        <v>4529889.6575999996</v>
      </c>
      <c r="H10684" s="2">
        <v>-267091.98821052635</v>
      </c>
      <c r="I10684" s="2">
        <v>673915.91760000004</v>
      </c>
      <c r="J10684" s="2">
        <v>1926892.5799999998</v>
      </c>
      <c r="K10684" s="2">
        <v>499054.45999999996</v>
      </c>
      <c r="L10684" s="2">
        <v>797985.87</v>
      </c>
      <c r="M10684" s="2">
        <v>748834.08600000001</v>
      </c>
    </row>
    <row r="10685" spans="1:13" ht="14.25" customHeight="1">
      <c r="A10685" s="59" t="s">
        <v>167</v>
      </c>
      <c r="B10685" s="59" t="s">
        <v>9</v>
      </c>
      <c r="C10685" s="59" t="s">
        <v>113</v>
      </c>
      <c r="D10685" s="2">
        <v>205.7216</v>
      </c>
      <c r="E10685" s="2">
        <v>28857787.330679994</v>
      </c>
      <c r="F10685" s="2">
        <v>7261347.3857999993</v>
      </c>
      <c r="G10685" s="2">
        <v>4162806.4896</v>
      </c>
      <c r="H10685" s="2">
        <v>-288227.06526315794</v>
      </c>
      <c r="I10685" s="2">
        <v>694798.36560000002</v>
      </c>
      <c r="J10685" s="2">
        <v>2020063.44</v>
      </c>
      <c r="K10685" s="2">
        <v>362212.04</v>
      </c>
      <c r="L10685" s="2">
        <v>826485.46200000006</v>
      </c>
      <c r="M10685" s="2">
        <v>737313.74200000009</v>
      </c>
    </row>
    <row r="10686" spans="1:13" ht="14.25" customHeight="1">
      <c r="A10686" s="59" t="s">
        <v>167</v>
      </c>
      <c r="B10686" s="59" t="s">
        <v>9</v>
      </c>
      <c r="C10686" s="59" t="s">
        <v>113</v>
      </c>
      <c r="D10686" s="2">
        <v>315.01119999999997</v>
      </c>
      <c r="E10686" s="2">
        <v>44207828.751239993</v>
      </c>
      <c r="F10686" s="2">
        <v>10708475.767799998</v>
      </c>
      <c r="G10686" s="2">
        <v>6829685.0111999996</v>
      </c>
      <c r="H10686" s="2">
        <v>-423825.16547368414</v>
      </c>
      <c r="I10686" s="2">
        <v>1016057.736</v>
      </c>
      <c r="J10686" s="2">
        <v>2905159.1399999997</v>
      </c>
      <c r="K10686" s="2">
        <v>692703.2</v>
      </c>
      <c r="L10686" s="2">
        <v>1189371.7879999999</v>
      </c>
      <c r="M10686" s="2">
        <v>1129012.6540000001</v>
      </c>
    </row>
    <row r="10687" spans="1:13" ht="14.25" customHeight="1">
      <c r="A10687" s="59" t="s">
        <v>167</v>
      </c>
      <c r="B10687" s="59" t="s">
        <v>12</v>
      </c>
      <c r="C10687" s="59" t="s">
        <v>113</v>
      </c>
      <c r="D10687" s="2">
        <v>88934.411999999982</v>
      </c>
      <c r="E10687" s="2">
        <v>5762549692.7460003</v>
      </c>
      <c r="F10687" s="2">
        <v>2249533039.7049999</v>
      </c>
      <c r="G10687" s="2">
        <v>229430139.82079998</v>
      </c>
      <c r="H10687" s="2">
        <v>-114575651.59073684</v>
      </c>
      <c r="I10687" s="2">
        <v>528673080.74400002</v>
      </c>
      <c r="J10687" s="2">
        <v>1591584185.6799998</v>
      </c>
      <c r="K10687" s="2">
        <v>160001122.39999998</v>
      </c>
      <c r="L10687" s="2">
        <v>73312890.398000002</v>
      </c>
      <c r="M10687" s="2">
        <v>486102023.63800007</v>
      </c>
    </row>
    <row r="10688" spans="1:13" ht="14.25" customHeight="1">
      <c r="A10688" s="59" t="s">
        <v>167</v>
      </c>
      <c r="B10688" s="59" t="s">
        <v>12</v>
      </c>
      <c r="C10688" s="59" t="s">
        <v>113</v>
      </c>
      <c r="D10688" s="2">
        <v>653.32679999999993</v>
      </c>
      <c r="E10688" s="2">
        <v>44722789.3728</v>
      </c>
      <c r="F10688" s="2">
        <v>16524365.004799999</v>
      </c>
      <c r="G10688" s="2">
        <v>1685423.5391999998</v>
      </c>
      <c r="H10688" s="2">
        <v>-903530.75873684196</v>
      </c>
      <c r="I10688" s="2">
        <v>3884639.2343999995</v>
      </c>
      <c r="J10688" s="2">
        <v>11695558.319999998</v>
      </c>
      <c r="K10688" s="2">
        <v>1174564.72</v>
      </c>
      <c r="L10688" s="2">
        <v>536153.30999999994</v>
      </c>
      <c r="M10688" s="2">
        <v>3570983.7239999999</v>
      </c>
    </row>
    <row r="10689" spans="1:13" ht="14.25" customHeight="1">
      <c r="A10689" s="59" t="s">
        <v>168</v>
      </c>
      <c r="B10689" s="59" t="s">
        <v>7</v>
      </c>
      <c r="C10689" s="59" t="s">
        <v>114</v>
      </c>
      <c r="D10689" s="2">
        <v>1587.9135999999999</v>
      </c>
      <c r="E10689" s="2">
        <v>254370896.61983997</v>
      </c>
      <c r="F10689" s="2">
        <v>65916908.196199991</v>
      </c>
      <c r="G10689" s="2">
        <v>59605074.201599993</v>
      </c>
      <c r="H10689" s="2">
        <v>4975681.1418947363</v>
      </c>
      <c r="I10689" s="2">
        <v>4002635.6927999998</v>
      </c>
      <c r="J10689" s="2">
        <v>16705285.999999998</v>
      </c>
      <c r="K10689" s="2">
        <v>2795303.7399999998</v>
      </c>
      <c r="L10689" s="2">
        <v>37334.682000000001</v>
      </c>
      <c r="M10689" s="2">
        <v>6553743.4819999998</v>
      </c>
    </row>
    <row r="10690" spans="1:13" ht="14.25" customHeight="1">
      <c r="A10690" s="59" t="s">
        <v>168</v>
      </c>
      <c r="B10690" s="59" t="s">
        <v>7</v>
      </c>
      <c r="C10690" s="59" t="s">
        <v>114</v>
      </c>
      <c r="D10690" s="2">
        <v>66.698800000000006</v>
      </c>
      <c r="E10690" s="2">
        <v>12958743.104999999</v>
      </c>
      <c r="F10690" s="2">
        <v>2768776.2643999998</v>
      </c>
      <c r="G10690" s="2">
        <v>2503654.1759999995</v>
      </c>
      <c r="H10690" s="2">
        <v>189190.26189473682</v>
      </c>
      <c r="I10690" s="2">
        <v>168126.73199999999</v>
      </c>
      <c r="J10690" s="2">
        <v>701692.03999999992</v>
      </c>
      <c r="K10690" s="2">
        <v>117412.51999999999</v>
      </c>
      <c r="L10690" s="2">
        <v>1569.48</v>
      </c>
      <c r="M10690" s="2">
        <v>275284.08600000001</v>
      </c>
    </row>
    <row r="10691" spans="1:13" ht="14.25" customHeight="1">
      <c r="A10691" s="59" t="s">
        <v>168</v>
      </c>
      <c r="B10691" s="59" t="s">
        <v>7</v>
      </c>
      <c r="C10691" s="59" t="s">
        <v>114</v>
      </c>
      <c r="D10691" s="2">
        <v>59.466399999999993</v>
      </c>
      <c r="E10691" s="2">
        <v>9793902.000959998</v>
      </c>
      <c r="F10691" s="2">
        <v>2468549.3528</v>
      </c>
      <c r="G10691" s="2">
        <v>2232173.2991999998</v>
      </c>
      <c r="H10691" s="2">
        <v>182874.84631578947</v>
      </c>
      <c r="I10691" s="2">
        <v>149896.65600000002</v>
      </c>
      <c r="J10691" s="2">
        <v>625603.41999999993</v>
      </c>
      <c r="K10691" s="2">
        <v>104683.65999999999</v>
      </c>
      <c r="L10691" s="2">
        <v>1396.296</v>
      </c>
      <c r="M10691" s="2">
        <v>245433.29800000001</v>
      </c>
    </row>
    <row r="10692" spans="1:13" ht="14.25" customHeight="1">
      <c r="A10692" s="59" t="s">
        <v>168</v>
      </c>
      <c r="B10692" s="59" t="s">
        <v>7</v>
      </c>
      <c r="C10692" s="59" t="s">
        <v>114</v>
      </c>
      <c r="D10692" s="2">
        <v>2005.7855999999999</v>
      </c>
      <c r="E10692" s="2">
        <v>321310606.25663996</v>
      </c>
      <c r="F10692" s="2">
        <v>84371169.719799995</v>
      </c>
      <c r="G10692" s="2">
        <v>72212301.043199986</v>
      </c>
      <c r="H10692" s="2">
        <v>6296884.4766315781</v>
      </c>
      <c r="I10692" s="2">
        <v>5706654.0767999999</v>
      </c>
      <c r="J10692" s="2">
        <v>23366487.939999998</v>
      </c>
      <c r="K10692" s="2">
        <v>3384745.98</v>
      </c>
      <c r="L10692" s="2">
        <v>53481.383999999998</v>
      </c>
      <c r="M10692" s="2">
        <v>8278412.5820000004</v>
      </c>
    </row>
    <row r="10693" spans="1:13" ht="14.25" customHeight="1">
      <c r="A10693" s="59" t="s">
        <v>168</v>
      </c>
      <c r="B10693" s="59" t="s">
        <v>7</v>
      </c>
      <c r="C10693" s="59" t="s">
        <v>114</v>
      </c>
      <c r="D10693" s="2">
        <v>5181.6127999999999</v>
      </c>
      <c r="E10693" s="2">
        <v>830052399.49632001</v>
      </c>
      <c r="F10693" s="2">
        <v>218405142.84759998</v>
      </c>
      <c r="G10693" s="2">
        <v>190741807.98719996</v>
      </c>
      <c r="H10693" s="2">
        <v>16308199.083789473</v>
      </c>
      <c r="I10693" s="2">
        <v>17699780.4912</v>
      </c>
      <c r="J10693" s="2">
        <v>81594677.280000001</v>
      </c>
      <c r="K10693" s="2">
        <v>9078570.959999999</v>
      </c>
      <c r="L10693" s="2">
        <v>220414.524</v>
      </c>
      <c r="M10693" s="2">
        <v>21385900.447999999</v>
      </c>
    </row>
    <row r="10694" spans="1:13" ht="14.25" customHeight="1">
      <c r="A10694" s="59" t="s">
        <v>168</v>
      </c>
      <c r="B10694" s="59" t="s">
        <v>7</v>
      </c>
      <c r="C10694" s="59" t="s">
        <v>114</v>
      </c>
      <c r="D10694" s="2">
        <v>220.18639999999996</v>
      </c>
      <c r="E10694" s="2">
        <v>42723258.593399994</v>
      </c>
      <c r="F10694" s="2">
        <v>9261901.6727999989</v>
      </c>
      <c r="G10694" s="2">
        <v>7927154.3807999995</v>
      </c>
      <c r="H10694" s="2">
        <v>692564.05894736829</v>
      </c>
      <c r="I10694" s="2">
        <v>626446.87200000009</v>
      </c>
      <c r="J10694" s="2">
        <v>2565072.34</v>
      </c>
      <c r="K10694" s="2">
        <v>371562.5</v>
      </c>
      <c r="L10694" s="2">
        <v>5872.9219999999996</v>
      </c>
      <c r="M10694" s="2">
        <v>908768.60800000001</v>
      </c>
    </row>
    <row r="10695" spans="1:13" ht="14.25" customHeight="1">
      <c r="A10695" s="59" t="s">
        <v>168</v>
      </c>
      <c r="B10695" s="59" t="s">
        <v>7</v>
      </c>
      <c r="C10695" s="59" t="s">
        <v>114</v>
      </c>
      <c r="D10695" s="2">
        <v>1082.4491999999998</v>
      </c>
      <c r="E10695" s="2">
        <v>210306348.94499999</v>
      </c>
      <c r="F10695" s="2">
        <v>45574515.812399998</v>
      </c>
      <c r="G10695" s="2">
        <v>39852223.564800002</v>
      </c>
      <c r="H10695" s="2">
        <v>3400602.0783157889</v>
      </c>
      <c r="I10695" s="2">
        <v>3693041.4455999997</v>
      </c>
      <c r="J10695" s="2">
        <v>17083423.259999998</v>
      </c>
      <c r="K10695" s="2">
        <v>1898572.24</v>
      </c>
      <c r="L10695" s="2">
        <v>43187.76</v>
      </c>
      <c r="M10695" s="2">
        <v>4467556.3899999997</v>
      </c>
    </row>
    <row r="10696" spans="1:13" ht="14.25" customHeight="1">
      <c r="A10696" s="59" t="s">
        <v>168</v>
      </c>
      <c r="B10696" s="59" t="s">
        <v>7</v>
      </c>
      <c r="C10696" s="59" t="s">
        <v>114</v>
      </c>
      <c r="D10696" s="2">
        <v>7.2324000000000002</v>
      </c>
      <c r="E10696" s="2">
        <v>1191150.24336</v>
      </c>
      <c r="F10696" s="2">
        <v>304222.2058</v>
      </c>
      <c r="G10696" s="2">
        <v>260380.56959999996</v>
      </c>
      <c r="H10696" s="2">
        <v>437.51747368421047</v>
      </c>
      <c r="I10696" s="2">
        <v>20576.916000000001</v>
      </c>
      <c r="J10696" s="2">
        <v>84254.18</v>
      </c>
      <c r="K10696" s="2">
        <v>12204.06</v>
      </c>
      <c r="L10696" s="2">
        <v>192.126</v>
      </c>
      <c r="M10696" s="2">
        <v>29850.788</v>
      </c>
    </row>
    <row r="10697" spans="1:13" ht="14.25" customHeight="1">
      <c r="A10697" s="59" t="s">
        <v>168</v>
      </c>
      <c r="B10697" s="59" t="s">
        <v>7</v>
      </c>
      <c r="C10697" s="59" t="s">
        <v>114</v>
      </c>
      <c r="D10697" s="2">
        <v>425.10439999999994</v>
      </c>
      <c r="E10697" s="2">
        <v>70163957.095847979</v>
      </c>
      <c r="F10697" s="2">
        <v>17898233.971999995</v>
      </c>
      <c r="G10697" s="2">
        <v>15650943.513599999</v>
      </c>
      <c r="H10697" s="2">
        <v>1279785.8425263155</v>
      </c>
      <c r="I10697" s="2">
        <v>1450349.7768000001</v>
      </c>
      <c r="J10697" s="2">
        <v>6709078.46</v>
      </c>
      <c r="K10697" s="2">
        <v>745617.79999999993</v>
      </c>
      <c r="L10697" s="2">
        <v>16957.599999999999</v>
      </c>
      <c r="M10697" s="2">
        <v>1754518.084</v>
      </c>
    </row>
    <row r="10698" spans="1:13" ht="14.25" customHeight="1">
      <c r="A10698" s="59" t="s">
        <v>168</v>
      </c>
      <c r="B10698" s="59" t="s">
        <v>7</v>
      </c>
      <c r="C10698" s="59" t="s">
        <v>114</v>
      </c>
      <c r="D10698" s="2">
        <v>3.2143999999999999</v>
      </c>
      <c r="E10698" s="2">
        <v>624517.74</v>
      </c>
      <c r="F10698" s="2">
        <v>135336.51459999999</v>
      </c>
      <c r="G10698" s="2">
        <v>118342.92479999998</v>
      </c>
      <c r="H10698" s="2">
        <v>437.51747368421047</v>
      </c>
      <c r="I10698" s="2">
        <v>10967.270399999999</v>
      </c>
      <c r="J10698" s="2">
        <v>50729.299999999996</v>
      </c>
      <c r="K10698" s="2">
        <v>5638.32</v>
      </c>
      <c r="L10698" s="2">
        <v>128.084</v>
      </c>
      <c r="M10698" s="2">
        <v>13266.616</v>
      </c>
    </row>
    <row r="10699" spans="1:13" ht="14.25" customHeight="1">
      <c r="A10699" s="59" t="s">
        <v>168</v>
      </c>
      <c r="B10699" s="59" t="s">
        <v>9</v>
      </c>
      <c r="C10699" s="59" t="s">
        <v>114</v>
      </c>
      <c r="D10699" s="2">
        <v>53090.637599999995</v>
      </c>
      <c r="E10699" s="2">
        <v>8027447749.8415194</v>
      </c>
      <c r="F10699" s="2">
        <v>2200875825.5194001</v>
      </c>
      <c r="G10699" s="2">
        <v>1074523155.5711999</v>
      </c>
      <c r="H10699" s="2">
        <v>162303266.91031578</v>
      </c>
      <c r="I10699" s="2">
        <v>179242490.06639999</v>
      </c>
      <c r="J10699" s="2">
        <v>521177887.79999995</v>
      </c>
      <c r="K10699" s="2">
        <v>93465823.839999989</v>
      </c>
      <c r="L10699" s="2">
        <v>1256216.3019999999</v>
      </c>
      <c r="M10699" s="2">
        <v>219119245.68599999</v>
      </c>
    </row>
    <row r="10700" spans="1:13" ht="14.25" customHeight="1">
      <c r="A10700" s="59" t="s">
        <v>168</v>
      </c>
      <c r="B10700" s="59" t="s">
        <v>9</v>
      </c>
      <c r="C10700" s="59" t="s">
        <v>114</v>
      </c>
      <c r="D10700" s="2">
        <v>33739.9496</v>
      </c>
      <c r="E10700" s="2">
        <v>5101571477.3839188</v>
      </c>
      <c r="F10700" s="2">
        <v>1410700069.1927998</v>
      </c>
      <c r="G10700" s="2">
        <v>711483223.10399985</v>
      </c>
      <c r="H10700" s="2">
        <v>103138841.66399999</v>
      </c>
      <c r="I10700" s="2">
        <v>123336437.76719999</v>
      </c>
      <c r="J10700" s="2">
        <v>351306061.31999999</v>
      </c>
      <c r="K10700" s="2">
        <v>59056860.019999996</v>
      </c>
      <c r="L10700" s="2">
        <v>1275263.8359999999</v>
      </c>
      <c r="M10700" s="2">
        <v>139253785.308</v>
      </c>
    </row>
    <row r="10701" spans="1:13" ht="14.25" customHeight="1">
      <c r="A10701" s="59" t="s">
        <v>168</v>
      </c>
      <c r="B10701" s="59" t="s">
        <v>9</v>
      </c>
      <c r="C10701" s="59" t="s">
        <v>114</v>
      </c>
      <c r="D10701" s="2">
        <v>1501.1247999999998</v>
      </c>
      <c r="E10701" s="2">
        <v>291649784.57999998</v>
      </c>
      <c r="F10701" s="2">
        <v>62155478.299599998</v>
      </c>
      <c r="G10701" s="2">
        <v>30371913.350399997</v>
      </c>
      <c r="H10701" s="2">
        <v>4592947.8164210524</v>
      </c>
      <c r="I10701" s="2">
        <v>5066290.8864000002</v>
      </c>
      <c r="J10701" s="2">
        <v>14533421.699999999</v>
      </c>
      <c r="K10701" s="2">
        <v>2663399.36</v>
      </c>
      <c r="L10701" s="2">
        <v>20032.518</v>
      </c>
      <c r="M10701" s="2">
        <v>6195542.1439999994</v>
      </c>
    </row>
    <row r="10702" spans="1:13" ht="14.25" customHeight="1">
      <c r="A10702" s="59" t="s">
        <v>168</v>
      </c>
      <c r="B10702" s="59" t="s">
        <v>9</v>
      </c>
      <c r="C10702" s="59" t="s">
        <v>114</v>
      </c>
      <c r="D10702" s="2">
        <v>1947.9263999999998</v>
      </c>
      <c r="E10702" s="2">
        <v>378457750.44</v>
      </c>
      <c r="F10702" s="2">
        <v>81447635.658999994</v>
      </c>
      <c r="G10702" s="2">
        <v>41084774.092799999</v>
      </c>
      <c r="H10702" s="2">
        <v>5940587.398736841</v>
      </c>
      <c r="I10702" s="2">
        <v>7136278.1568</v>
      </c>
      <c r="J10702" s="2">
        <v>20206373.579999998</v>
      </c>
      <c r="K10702" s="2">
        <v>3421603.34</v>
      </c>
      <c r="L10702" s="2">
        <v>65775.644</v>
      </c>
      <c r="M10702" s="2">
        <v>8039612.5920000011</v>
      </c>
    </row>
    <row r="10703" spans="1:13" ht="14.25" customHeight="1">
      <c r="A10703" s="59" t="s">
        <v>168</v>
      </c>
      <c r="B10703" s="59" t="s">
        <v>9</v>
      </c>
      <c r="C10703" s="59" t="s">
        <v>114</v>
      </c>
      <c r="D10703" s="2">
        <v>621.18279999999993</v>
      </c>
      <c r="E10703" s="2">
        <v>97757710.973999992</v>
      </c>
      <c r="F10703" s="2">
        <v>25751177.606599998</v>
      </c>
      <c r="G10703" s="2">
        <v>12572375.135999998</v>
      </c>
      <c r="H10703" s="2">
        <v>1836049.5359999998</v>
      </c>
      <c r="I10703" s="2">
        <v>2097207.0720000002</v>
      </c>
      <c r="J10703" s="2">
        <v>6098000.5199999996</v>
      </c>
      <c r="K10703" s="2">
        <v>1093588.8999999999</v>
      </c>
      <c r="L10703" s="2">
        <v>14698.992</v>
      </c>
      <c r="M10703" s="2">
        <v>2563787.0719999997</v>
      </c>
    </row>
    <row r="10704" spans="1:13" ht="14.25" customHeight="1">
      <c r="A10704" s="59" t="s">
        <v>168</v>
      </c>
      <c r="B10704" s="59" t="s">
        <v>9</v>
      </c>
      <c r="C10704" s="59" t="s">
        <v>114</v>
      </c>
      <c r="D10704" s="2">
        <v>809.22519999999997</v>
      </c>
      <c r="E10704" s="2">
        <v>127281711.55391999</v>
      </c>
      <c r="F10704" s="2">
        <v>33835717.063799992</v>
      </c>
      <c r="G10704" s="2">
        <v>17067803.539199997</v>
      </c>
      <c r="H10704" s="2">
        <v>2368805.3658947367</v>
      </c>
      <c r="I10704" s="2">
        <v>2964619.5047999998</v>
      </c>
      <c r="J10704" s="2">
        <v>8394310.4799999986</v>
      </c>
      <c r="K10704" s="2">
        <v>1421433.92</v>
      </c>
      <c r="L10704" s="2">
        <v>27319.776000000002</v>
      </c>
      <c r="M10704" s="2">
        <v>3339887.716</v>
      </c>
    </row>
    <row r="10705" spans="1:13" ht="14.25" customHeight="1">
      <c r="A10705" s="59" t="s">
        <v>168</v>
      </c>
      <c r="B10705" s="59" t="s">
        <v>12</v>
      </c>
      <c r="C10705" s="59" t="s">
        <v>114</v>
      </c>
      <c r="D10705" s="2">
        <v>23465.119999999999</v>
      </c>
      <c r="E10705" s="2">
        <v>1689551995.8239999</v>
      </c>
      <c r="F10705" s="2">
        <v>712908165.60719991</v>
      </c>
      <c r="G10705" s="2">
        <v>59452022.841599993</v>
      </c>
      <c r="H10705" s="2">
        <v>73469997.473684207</v>
      </c>
      <c r="I10705" s="2">
        <v>135888029.74079999</v>
      </c>
      <c r="J10705" s="2">
        <v>639198512.41999996</v>
      </c>
      <c r="K10705" s="2">
        <v>41246075.439999998</v>
      </c>
      <c r="L10705" s="2">
        <v>410901.59</v>
      </c>
      <c r="M10705" s="2">
        <v>192739620.678</v>
      </c>
    </row>
    <row r="10706" spans="1:13" ht="14.25" customHeight="1">
      <c r="A10706" s="59" t="s">
        <v>168</v>
      </c>
      <c r="B10706" s="59" t="s">
        <v>12</v>
      </c>
      <c r="C10706" s="59" t="s">
        <v>114</v>
      </c>
      <c r="D10706" s="2">
        <v>988.428</v>
      </c>
      <c r="E10706" s="2">
        <v>76502548.029599994</v>
      </c>
      <c r="F10706" s="2">
        <v>30037510.257399999</v>
      </c>
      <c r="G10706" s="2">
        <v>2504983.7567999996</v>
      </c>
      <c r="H10706" s="2">
        <v>2975146.1658947365</v>
      </c>
      <c r="I10706" s="2">
        <v>5725069.2432000004</v>
      </c>
      <c r="J10706" s="2">
        <v>26932348.139999997</v>
      </c>
      <c r="K10706" s="2">
        <v>1737792.38</v>
      </c>
      <c r="L10706" s="2">
        <v>17415.816000000003</v>
      </c>
      <c r="M10706" s="2">
        <v>8118827.1340000005</v>
      </c>
    </row>
    <row r="10707" spans="1:13" ht="14.25" customHeight="1">
      <c r="A10707" s="59" t="s">
        <v>168</v>
      </c>
      <c r="B10707" s="59" t="s">
        <v>7</v>
      </c>
      <c r="C10707" s="59" t="s">
        <v>114</v>
      </c>
      <c r="D10707" s="2">
        <v>429.12239999999991</v>
      </c>
      <c r="E10707" s="2">
        <v>58703171.899679989</v>
      </c>
      <c r="F10707" s="2">
        <v>16261511.552999998</v>
      </c>
      <c r="G10707" s="2">
        <v>22990342.886399999</v>
      </c>
      <c r="H10707" s="2">
        <v>1341355.2404210526</v>
      </c>
      <c r="I10707" s="2">
        <v>1007824.3128</v>
      </c>
      <c r="J10707" s="2">
        <v>4390021.7</v>
      </c>
      <c r="K10707" s="2">
        <v>827481.67999999993</v>
      </c>
      <c r="L10707" s="2">
        <v>6976.9699999999993</v>
      </c>
      <c r="M10707" s="2">
        <v>1771102.2560000001</v>
      </c>
    </row>
    <row r="10708" spans="1:13" ht="14.25" customHeight="1">
      <c r="A10708" s="59" t="s">
        <v>168</v>
      </c>
      <c r="B10708" s="59" t="s">
        <v>7</v>
      </c>
      <c r="C10708" s="59" t="s">
        <v>114</v>
      </c>
      <c r="D10708" s="2">
        <v>4513.0176000000001</v>
      </c>
      <c r="E10708" s="2">
        <v>617372684.24831998</v>
      </c>
      <c r="F10708" s="2">
        <v>161189431.82059997</v>
      </c>
      <c r="G10708" s="2">
        <v>180310475.15519997</v>
      </c>
      <c r="H10708" s="2">
        <v>14355500.180210525</v>
      </c>
      <c r="I10708" s="2">
        <v>11692898.2728</v>
      </c>
      <c r="J10708" s="2">
        <v>49463204.419999994</v>
      </c>
      <c r="K10708" s="2">
        <v>7887958.8399999999</v>
      </c>
      <c r="L10708" s="2">
        <v>317022.33199999999</v>
      </c>
      <c r="M10708" s="2">
        <v>18626428.985999998</v>
      </c>
    </row>
    <row r="10709" spans="1:13" ht="14.25" customHeight="1">
      <c r="A10709" s="59" t="s">
        <v>168</v>
      </c>
      <c r="B10709" s="59" t="s">
        <v>7</v>
      </c>
      <c r="C10709" s="59" t="s">
        <v>114</v>
      </c>
      <c r="D10709" s="2">
        <v>1420.7647999999999</v>
      </c>
      <c r="E10709" s="2">
        <v>194358067.26335999</v>
      </c>
      <c r="F10709" s="2">
        <v>51319150.731199995</v>
      </c>
      <c r="G10709" s="2">
        <v>52367733.734399989</v>
      </c>
      <c r="H10709" s="2">
        <v>4529688.0101052625</v>
      </c>
      <c r="I10709" s="2">
        <v>4852415.8295999998</v>
      </c>
      <c r="J10709" s="2">
        <v>22426841.739999998</v>
      </c>
      <c r="K10709" s="2">
        <v>2491961.96</v>
      </c>
      <c r="L10709" s="2">
        <v>117258.19600000001</v>
      </c>
      <c r="M10709" s="2">
        <v>5863875.8420000002</v>
      </c>
    </row>
    <row r="10710" spans="1:13" ht="14.25" customHeight="1">
      <c r="A10710" s="59" t="s">
        <v>168</v>
      </c>
      <c r="B10710" s="59" t="s">
        <v>7</v>
      </c>
      <c r="C10710" s="59" t="s">
        <v>114</v>
      </c>
      <c r="D10710" s="2">
        <v>107.68239999999999</v>
      </c>
      <c r="E10710" s="2">
        <v>18016342.343999997</v>
      </c>
      <c r="F10710" s="2">
        <v>3846042.9578</v>
      </c>
      <c r="G10710" s="2">
        <v>4302278.6496000001</v>
      </c>
      <c r="H10710" s="2">
        <v>319836.45978947368</v>
      </c>
      <c r="I10710" s="2">
        <v>278997.65280000004</v>
      </c>
      <c r="J10710" s="2">
        <v>1180210.42</v>
      </c>
      <c r="K10710" s="2">
        <v>188209.68</v>
      </c>
      <c r="L10710" s="2">
        <v>7566.8780000000006</v>
      </c>
      <c r="M10710" s="2">
        <v>444433.44</v>
      </c>
    </row>
    <row r="10711" spans="1:13" ht="14.25" customHeight="1">
      <c r="A10711" s="59" t="s">
        <v>168</v>
      </c>
      <c r="B10711" s="59" t="s">
        <v>7</v>
      </c>
      <c r="C10711" s="59" t="s">
        <v>114</v>
      </c>
      <c r="D10711" s="2">
        <v>873.51319999999998</v>
      </c>
      <c r="E10711" s="2">
        <v>146147493.49199998</v>
      </c>
      <c r="F10711" s="2">
        <v>31551979.696399994</v>
      </c>
      <c r="G10711" s="2">
        <v>32196680.735999994</v>
      </c>
      <c r="H10711" s="2">
        <v>2805712.5524210525</v>
      </c>
      <c r="I10711" s="2">
        <v>2983350.8303999999</v>
      </c>
      <c r="J10711" s="2">
        <v>13788450.059999999</v>
      </c>
      <c r="K10711" s="2">
        <v>1532101.94</v>
      </c>
      <c r="L10711" s="2">
        <v>72096.86</v>
      </c>
      <c r="M10711" s="2">
        <v>3605222.7420000001</v>
      </c>
    </row>
    <row r="10712" spans="1:13" ht="14.25" customHeight="1">
      <c r="A10712" s="59" t="s">
        <v>168</v>
      </c>
      <c r="B10712" s="59" t="s">
        <v>7</v>
      </c>
      <c r="C10712" s="59" t="s">
        <v>114</v>
      </c>
      <c r="D10712" s="2">
        <v>68.305999999999997</v>
      </c>
      <c r="E10712" s="2">
        <v>9651822.2261999995</v>
      </c>
      <c r="F10712" s="2">
        <v>2439654.0615999997</v>
      </c>
      <c r="G10712" s="2">
        <v>2729060.2367999996</v>
      </c>
      <c r="H10712" s="2">
        <v>185705.03747368421</v>
      </c>
      <c r="I10712" s="2">
        <v>176974.7616</v>
      </c>
      <c r="J10712" s="2">
        <v>748640.32</v>
      </c>
      <c r="K10712" s="2">
        <v>119387.9</v>
      </c>
      <c r="L10712" s="2">
        <v>4796.8360000000002</v>
      </c>
      <c r="M10712" s="2">
        <v>281917.39399999997</v>
      </c>
    </row>
    <row r="10713" spans="1:13" ht="14.25" customHeight="1">
      <c r="A10713" s="59" t="s">
        <v>168</v>
      </c>
      <c r="B10713" s="59" t="s">
        <v>7</v>
      </c>
      <c r="C10713" s="59" t="s">
        <v>114</v>
      </c>
      <c r="D10713" s="2">
        <v>619.57560000000001</v>
      </c>
      <c r="E10713" s="2">
        <v>88057820.770919994</v>
      </c>
      <c r="F10713" s="2">
        <v>22379564.500599999</v>
      </c>
      <c r="G10713" s="2">
        <v>22836832.588799998</v>
      </c>
      <c r="H10713" s="2">
        <v>1914929.4618947366</v>
      </c>
      <c r="I10713" s="2">
        <v>2116070.352</v>
      </c>
      <c r="J10713" s="2">
        <v>9780026.8399999999</v>
      </c>
      <c r="K10713" s="2">
        <v>1086711.5599999998</v>
      </c>
      <c r="L10713" s="2">
        <v>51131.673999999999</v>
      </c>
      <c r="M10713" s="2">
        <v>2557153.764</v>
      </c>
    </row>
    <row r="10714" spans="1:13" ht="14.25" customHeight="1">
      <c r="A10714" s="59" t="s">
        <v>168</v>
      </c>
      <c r="B10714" s="59" t="s">
        <v>9</v>
      </c>
      <c r="C10714" s="59" t="s">
        <v>114</v>
      </c>
      <c r="D10714" s="2">
        <v>55159.103999999992</v>
      </c>
      <c r="E10714" s="2">
        <v>7098976684.7999992</v>
      </c>
      <c r="F10714" s="2">
        <v>1946949246.5489998</v>
      </c>
      <c r="G10714" s="2">
        <v>1116152452.4351997</v>
      </c>
      <c r="H10714" s="2">
        <v>168950239.94273683</v>
      </c>
      <c r="I10714" s="2">
        <v>186292313.29440001</v>
      </c>
      <c r="J10714" s="2">
        <v>541628818.17999995</v>
      </c>
      <c r="K10714" s="2">
        <v>97118191.579999998</v>
      </c>
      <c r="L10714" s="2">
        <v>4039411.2660000003</v>
      </c>
      <c r="M10714" s="2">
        <v>227656358.18200001</v>
      </c>
    </row>
    <row r="10715" spans="1:13" ht="14.25" customHeight="1">
      <c r="A10715" s="59" t="s">
        <v>168</v>
      </c>
      <c r="B10715" s="59" t="s">
        <v>9</v>
      </c>
      <c r="C10715" s="59" t="s">
        <v>114</v>
      </c>
      <c r="D10715" s="2">
        <v>8900.6735999999983</v>
      </c>
      <c r="E10715" s="2">
        <v>1145516692.3199999</v>
      </c>
      <c r="F10715" s="2">
        <v>315912702.29279995</v>
      </c>
      <c r="G10715" s="2">
        <v>186960004.72319999</v>
      </c>
      <c r="H10715" s="2">
        <v>27248064.980210528</v>
      </c>
      <c r="I10715" s="2">
        <v>30986548.876800001</v>
      </c>
      <c r="J10715" s="2">
        <v>90185467.140000001</v>
      </c>
      <c r="K10715" s="2">
        <v>15525817.68</v>
      </c>
      <c r="L10715" s="2">
        <v>729706.27399999998</v>
      </c>
      <c r="M10715" s="2">
        <v>36735457.241999999</v>
      </c>
    </row>
    <row r="10716" spans="1:13" ht="14.25" customHeight="1">
      <c r="A10716" s="59" t="s">
        <v>168</v>
      </c>
      <c r="B10716" s="59" t="s">
        <v>9</v>
      </c>
      <c r="C10716" s="59" t="s">
        <v>114</v>
      </c>
      <c r="D10716" s="2">
        <v>829.3152</v>
      </c>
      <c r="E10716" s="2">
        <v>138752726.11199999</v>
      </c>
      <c r="F10716" s="2">
        <v>29272311.595399998</v>
      </c>
      <c r="G10716" s="2">
        <v>16781308.396799996</v>
      </c>
      <c r="H10716" s="2">
        <v>2516063.5553684207</v>
      </c>
      <c r="I10716" s="2">
        <v>2800901.2896000003</v>
      </c>
      <c r="J10716" s="2">
        <v>8143374.8999999994</v>
      </c>
      <c r="K10716" s="2">
        <v>1460169.9</v>
      </c>
      <c r="L10716" s="2">
        <v>60737.072</v>
      </c>
      <c r="M10716" s="2">
        <v>3422804.9679999999</v>
      </c>
    </row>
    <row r="10717" spans="1:13" ht="14.25" customHeight="1">
      <c r="A10717" s="59" t="s">
        <v>168</v>
      </c>
      <c r="B10717" s="59" t="s">
        <v>9</v>
      </c>
      <c r="C10717" s="59" t="s">
        <v>114</v>
      </c>
      <c r="D10717" s="2">
        <v>984.41</v>
      </c>
      <c r="E10717" s="2">
        <v>164701637.09999999</v>
      </c>
      <c r="F10717" s="2">
        <v>34985906.824599996</v>
      </c>
      <c r="G10717" s="2">
        <v>20632726.118399996</v>
      </c>
      <c r="H10717" s="2">
        <v>3007087.4273684206</v>
      </c>
      <c r="I10717" s="2">
        <v>3436971.0912000001</v>
      </c>
      <c r="J10717" s="2">
        <v>9881077.0800000001</v>
      </c>
      <c r="K10717" s="2">
        <v>1731512.8199999998</v>
      </c>
      <c r="L10717" s="2">
        <v>74554.810000000012</v>
      </c>
      <c r="M10717" s="2">
        <v>4062922.798</v>
      </c>
    </row>
    <row r="10718" spans="1:13" ht="14.25" customHeight="1">
      <c r="A10718" s="59" t="s">
        <v>168</v>
      </c>
      <c r="B10718" s="59" t="s">
        <v>9</v>
      </c>
      <c r="C10718" s="59" t="s">
        <v>114</v>
      </c>
      <c r="D10718" s="2">
        <v>602.69999999999993</v>
      </c>
      <c r="E10718" s="2">
        <v>82337644.010159984</v>
      </c>
      <c r="F10718" s="2">
        <v>21273484.442199998</v>
      </c>
      <c r="G10718" s="2">
        <v>12195720.403199999</v>
      </c>
      <c r="H10718" s="2">
        <v>1780555.6648421052</v>
      </c>
      <c r="I10718" s="2">
        <v>2035537.4304</v>
      </c>
      <c r="J10718" s="2">
        <v>5918145.8199999994</v>
      </c>
      <c r="K10718" s="2">
        <v>1061171.02</v>
      </c>
      <c r="L10718" s="2">
        <v>44133.957999999999</v>
      </c>
      <c r="M10718" s="2">
        <v>2487504.0300000003</v>
      </c>
    </row>
    <row r="10719" spans="1:13" ht="14.25" customHeight="1">
      <c r="A10719" s="59" t="s">
        <v>168</v>
      </c>
      <c r="B10719" s="59" t="s">
        <v>9</v>
      </c>
      <c r="C10719" s="59" t="s">
        <v>114</v>
      </c>
      <c r="D10719" s="2">
        <v>752.97319999999991</v>
      </c>
      <c r="E10719" s="2">
        <v>102860036.82108</v>
      </c>
      <c r="F10719" s="2">
        <v>26760654.744199999</v>
      </c>
      <c r="G10719" s="2">
        <v>15781927.296</v>
      </c>
      <c r="H10719" s="2">
        <v>2255893.5410526316</v>
      </c>
      <c r="I10719" s="2">
        <v>2628929.2823999999</v>
      </c>
      <c r="J10719" s="2">
        <v>7558012.1599999992</v>
      </c>
      <c r="K10719" s="2">
        <v>1324434.48</v>
      </c>
      <c r="L10719" s="2">
        <v>57037.068000000007</v>
      </c>
      <c r="M10719" s="2">
        <v>3107721.034</v>
      </c>
    </row>
    <row r="10720" spans="1:13" ht="14.25" customHeight="1">
      <c r="A10720" s="59" t="s">
        <v>168</v>
      </c>
      <c r="B10720" s="59" t="s">
        <v>9</v>
      </c>
      <c r="C10720" s="59" t="s">
        <v>114</v>
      </c>
      <c r="D10720" s="2">
        <v>0.80359999999999998</v>
      </c>
      <c r="E10720" s="2">
        <v>134450.31599999999</v>
      </c>
      <c r="F10720" s="2">
        <v>28559.632399999999</v>
      </c>
      <c r="G10720" s="2">
        <v>16842.931199999999</v>
      </c>
      <c r="H10720" s="2">
        <v>21.130105263157891</v>
      </c>
      <c r="I10720" s="2">
        <v>2806.4664000000002</v>
      </c>
      <c r="J10720" s="2">
        <v>8066.3399999999992</v>
      </c>
      <c r="K10720" s="2">
        <v>1412.86</v>
      </c>
      <c r="L10720" s="2">
        <v>61.336000000000006</v>
      </c>
      <c r="M10720" s="2">
        <v>3317.556</v>
      </c>
    </row>
    <row r="10721" spans="1:13" ht="14.25" customHeight="1">
      <c r="A10721" s="59" t="s">
        <v>168</v>
      </c>
      <c r="B10721" s="59" t="s">
        <v>12</v>
      </c>
      <c r="C10721" s="59" t="s">
        <v>114</v>
      </c>
      <c r="D10721" s="2">
        <v>28318.863999999994</v>
      </c>
      <c r="E10721" s="2">
        <v>1834934952.3119998</v>
      </c>
      <c r="F10721" s="2">
        <v>733333922.27419996</v>
      </c>
      <c r="G10721" s="2">
        <v>75136639.622399986</v>
      </c>
      <c r="H10721" s="2">
        <v>88494128.761263147</v>
      </c>
      <c r="I10721" s="2">
        <v>170336046.2904</v>
      </c>
      <c r="J10721" s="2">
        <v>773567984.62</v>
      </c>
      <c r="K10721" s="2">
        <v>50548581.839999996</v>
      </c>
      <c r="L10721" s="2">
        <v>2086034.6540000001</v>
      </c>
      <c r="M10721" s="2">
        <v>232607679.722</v>
      </c>
    </row>
    <row r="10722" spans="1:13" ht="14.25" customHeight="1">
      <c r="A10722" s="59" t="s">
        <v>168</v>
      </c>
      <c r="B10722" s="59" t="s">
        <v>12</v>
      </c>
      <c r="C10722" s="59" t="s">
        <v>114</v>
      </c>
      <c r="D10722" s="2">
        <v>848.60159999999985</v>
      </c>
      <c r="E10722" s="2">
        <v>58806579.308399998</v>
      </c>
      <c r="F10722" s="2">
        <v>21976812.119799998</v>
      </c>
      <c r="G10722" s="2">
        <v>2252874.2975999997</v>
      </c>
      <c r="H10722" s="2">
        <v>2545364.7966315784</v>
      </c>
      <c r="I10722" s="2">
        <v>5085802.4255999997</v>
      </c>
      <c r="J10722" s="2">
        <v>23207610.48</v>
      </c>
      <c r="K10722" s="2">
        <v>1512212.8399999999</v>
      </c>
      <c r="L10722" s="2">
        <v>66350.218000000008</v>
      </c>
      <c r="M10722" s="2">
        <v>6970308.7299999995</v>
      </c>
    </row>
    <row r="10723" spans="1:13" ht="14.25" customHeight="1">
      <c r="A10723" s="59" t="s">
        <v>168</v>
      </c>
      <c r="B10723" s="59" t="s">
        <v>9</v>
      </c>
      <c r="C10723" s="59" t="s">
        <v>114</v>
      </c>
      <c r="D10723" s="2">
        <v>188.04239999999999</v>
      </c>
      <c r="E10723" s="2">
        <v>34021101.113999993</v>
      </c>
      <c r="F10723" s="2">
        <v>7277282.4293999998</v>
      </c>
      <c r="G10723" s="2">
        <v>3907358.5151999993</v>
      </c>
      <c r="H10723" s="2">
        <v>553585.14189473668</v>
      </c>
      <c r="I10723" s="2">
        <v>658317.84479999996</v>
      </c>
      <c r="J10723" s="2">
        <v>1880257.5399999998</v>
      </c>
      <c r="K10723" s="2">
        <v>307258.92</v>
      </c>
      <c r="L10723" s="2">
        <v>107894.534</v>
      </c>
      <c r="M10723" s="2">
        <v>776101.54599999997</v>
      </c>
    </row>
    <row r="10724" spans="1:13" ht="14.25" customHeight="1">
      <c r="A10724" s="59" t="s">
        <v>168</v>
      </c>
      <c r="B10724" s="59" t="s">
        <v>9</v>
      </c>
      <c r="C10724" s="59" t="s">
        <v>114</v>
      </c>
      <c r="D10724" s="2">
        <v>6.4287999999999998</v>
      </c>
      <c r="E10724" s="2">
        <v>1163114.568</v>
      </c>
      <c r="F10724" s="2">
        <v>245202.73039999997</v>
      </c>
      <c r="G10724" s="2">
        <v>138784.93439999997</v>
      </c>
      <c r="H10724" s="2">
        <v>535.71031578947361</v>
      </c>
      <c r="I10724" s="2">
        <v>25139.5272</v>
      </c>
      <c r="J10724" s="2">
        <v>76017.279999999999</v>
      </c>
      <c r="K10724" s="2">
        <v>24381.059999999998</v>
      </c>
      <c r="L10724" s="2">
        <v>22651.925999999999</v>
      </c>
      <c r="M10724" s="2">
        <v>26533.232</v>
      </c>
    </row>
    <row r="10725" spans="1:13" ht="14.25" customHeight="1">
      <c r="A10725" s="59" t="s">
        <v>168</v>
      </c>
      <c r="B10725" s="59" t="s">
        <v>9</v>
      </c>
      <c r="C10725" s="59" t="s">
        <v>114</v>
      </c>
      <c r="D10725" s="2">
        <v>91.610399999999998</v>
      </c>
      <c r="E10725" s="2">
        <v>13439939.990399998</v>
      </c>
      <c r="F10725" s="2">
        <v>3518163.9652</v>
      </c>
      <c r="G10725" s="2">
        <v>1911808.8767999997</v>
      </c>
      <c r="H10725" s="2">
        <v>297583.9730526316</v>
      </c>
      <c r="I10725" s="2">
        <v>319953.99600000004</v>
      </c>
      <c r="J10725" s="2">
        <v>930531.89999999991</v>
      </c>
      <c r="K10725" s="2">
        <v>148984.97999999998</v>
      </c>
      <c r="L10725" s="2">
        <v>49807.538</v>
      </c>
      <c r="M10725" s="2">
        <v>378100.36000000004</v>
      </c>
    </row>
    <row r="10726" spans="1:13" ht="14.25" customHeight="1">
      <c r="A10726" s="59" t="s">
        <v>168</v>
      </c>
      <c r="B10726" s="59" t="s">
        <v>7</v>
      </c>
      <c r="C10726" s="59" t="s">
        <v>114</v>
      </c>
      <c r="D10726" s="2">
        <v>2841.5295999999998</v>
      </c>
      <c r="E10726" s="2">
        <v>455190025.53023994</v>
      </c>
      <c r="F10726" s="2">
        <v>118024737.00199999</v>
      </c>
      <c r="G10726" s="2">
        <v>106763193.11999999</v>
      </c>
      <c r="H10726" s="2">
        <v>8941844.1600000001</v>
      </c>
      <c r="I10726" s="2">
        <v>7096105.569600001</v>
      </c>
      <c r="J10726" s="2">
        <v>29745366.34</v>
      </c>
      <c r="K10726" s="2">
        <v>5025541.38</v>
      </c>
      <c r="L10726" s="2">
        <v>53389.380000000005</v>
      </c>
      <c r="M10726" s="2">
        <v>11727751.684</v>
      </c>
    </row>
    <row r="10727" spans="1:13" ht="14.25" customHeight="1">
      <c r="A10727" s="59" t="s">
        <v>168</v>
      </c>
      <c r="B10727" s="59" t="s">
        <v>7</v>
      </c>
      <c r="C10727" s="59" t="s">
        <v>114</v>
      </c>
      <c r="D10727" s="2">
        <v>3175.8271999999997</v>
      </c>
      <c r="E10727" s="2">
        <v>508741793.23967993</v>
      </c>
      <c r="F10727" s="2">
        <v>133587688.505</v>
      </c>
      <c r="G10727" s="2">
        <v>114336141.35039999</v>
      </c>
      <c r="H10727" s="2">
        <v>10011374.268631579</v>
      </c>
      <c r="I10727" s="2">
        <v>9035543.8871999998</v>
      </c>
      <c r="J10727" s="2">
        <v>36996933.839999996</v>
      </c>
      <c r="K10727" s="2">
        <v>5359176.42</v>
      </c>
      <c r="L10727" s="2">
        <v>84682.466</v>
      </c>
      <c r="M10727" s="2">
        <v>13107487.866</v>
      </c>
    </row>
    <row r="10728" spans="1:13" ht="14.25" customHeight="1">
      <c r="A10728" s="59" t="s">
        <v>168</v>
      </c>
      <c r="B10728" s="59" t="s">
        <v>7</v>
      </c>
      <c r="C10728" s="59" t="s">
        <v>114</v>
      </c>
      <c r="D10728" s="2">
        <v>14374.796799999998</v>
      </c>
      <c r="E10728" s="2">
        <v>2302726011.5059195</v>
      </c>
      <c r="F10728" s="2">
        <v>606195935.11000001</v>
      </c>
      <c r="G10728" s="2">
        <v>529120227.07199997</v>
      </c>
      <c r="H10728" s="2">
        <v>45151023.956210524</v>
      </c>
      <c r="I10728" s="2">
        <v>49128855.717600003</v>
      </c>
      <c r="J10728" s="2">
        <v>226135691.88</v>
      </c>
      <c r="K10728" s="2">
        <v>25173722.02</v>
      </c>
      <c r="L10728" s="2">
        <v>628252.92200000002</v>
      </c>
      <c r="M10728" s="2">
        <v>59328626.059999995</v>
      </c>
    </row>
    <row r="10729" spans="1:13" ht="14.25" customHeight="1">
      <c r="A10729" s="59" t="s">
        <v>168</v>
      </c>
      <c r="B10729" s="59" t="s">
        <v>7</v>
      </c>
      <c r="C10729" s="59" t="s">
        <v>114</v>
      </c>
      <c r="D10729" s="2">
        <v>233.8476</v>
      </c>
      <c r="E10729" s="2">
        <v>45402439.697999999</v>
      </c>
      <c r="F10729" s="2">
        <v>9836539.9935999997</v>
      </c>
      <c r="G10729" s="2">
        <v>8418979.6223999988</v>
      </c>
      <c r="H10729" s="2">
        <v>754336.0572631578</v>
      </c>
      <c r="I10729" s="2">
        <v>665324.71200000006</v>
      </c>
      <c r="J10729" s="2">
        <v>2724220.4</v>
      </c>
      <c r="K10729" s="2">
        <v>394607.77999999997</v>
      </c>
      <c r="L10729" s="2">
        <v>6236.4279999999999</v>
      </c>
      <c r="M10729" s="2">
        <v>965152.62800000003</v>
      </c>
    </row>
    <row r="10730" spans="1:13" ht="14.25" customHeight="1">
      <c r="A10730" s="59" t="s">
        <v>168</v>
      </c>
      <c r="B10730" s="59" t="s">
        <v>7</v>
      </c>
      <c r="C10730" s="59" t="s">
        <v>114</v>
      </c>
      <c r="D10730" s="2">
        <v>152.68399999999997</v>
      </c>
      <c r="E10730" s="2">
        <v>29639611.940399997</v>
      </c>
      <c r="F10730" s="2">
        <v>6428476.8871999998</v>
      </c>
      <c r="G10730" s="2">
        <v>5621318.8415999999</v>
      </c>
      <c r="H10730" s="2">
        <v>502855.48800000001</v>
      </c>
      <c r="I10730" s="2">
        <v>520922.31839999999</v>
      </c>
      <c r="J10730" s="2">
        <v>2409686.44</v>
      </c>
      <c r="K10730" s="2">
        <v>267802.15999999997</v>
      </c>
      <c r="L10730" s="2">
        <v>6093.01</v>
      </c>
      <c r="M10730" s="2">
        <v>630166.96600000001</v>
      </c>
    </row>
    <row r="10731" spans="1:13" ht="14.25" customHeight="1">
      <c r="A10731" s="59" t="s">
        <v>168</v>
      </c>
      <c r="B10731" s="59" t="s">
        <v>7</v>
      </c>
      <c r="C10731" s="59" t="s">
        <v>114</v>
      </c>
      <c r="D10731" s="2">
        <v>294.11759999999998</v>
      </c>
      <c r="E10731" s="2">
        <v>46870478.035920002</v>
      </c>
      <c r="F10731" s="2">
        <v>12371736.707799999</v>
      </c>
      <c r="G10731" s="2">
        <v>10588827.148799999</v>
      </c>
      <c r="H10731" s="2">
        <v>913634.67789473687</v>
      </c>
      <c r="I10731" s="2">
        <v>836794.58400000003</v>
      </c>
      <c r="J10731" s="2">
        <v>3426330.6399999997</v>
      </c>
      <c r="K10731" s="2">
        <v>496323.04</v>
      </c>
      <c r="L10731" s="2">
        <v>7838.3799999999992</v>
      </c>
      <c r="M10731" s="2">
        <v>1213901.6780000001</v>
      </c>
    </row>
    <row r="10732" spans="1:13" ht="14.25" customHeight="1">
      <c r="A10732" s="59" t="s">
        <v>168</v>
      </c>
      <c r="B10732" s="59" t="s">
        <v>7</v>
      </c>
      <c r="C10732" s="59" t="s">
        <v>114</v>
      </c>
      <c r="D10732" s="2">
        <v>282.06360000000001</v>
      </c>
      <c r="E10732" s="2">
        <v>44552801.212920003</v>
      </c>
      <c r="F10732" s="2">
        <v>11874858.2818</v>
      </c>
      <c r="G10732" s="2">
        <v>10412051.155199999</v>
      </c>
      <c r="H10732" s="2">
        <v>853178.96084210509</v>
      </c>
      <c r="I10732" s="2">
        <v>962051.19120000012</v>
      </c>
      <c r="J10732" s="2">
        <v>4483296.7</v>
      </c>
      <c r="K10732" s="2">
        <v>497019.22</v>
      </c>
      <c r="L10732" s="2">
        <v>9680.2639999999992</v>
      </c>
      <c r="M10732" s="2">
        <v>1164151.868</v>
      </c>
    </row>
    <row r="10733" spans="1:13" ht="14.25" customHeight="1">
      <c r="A10733" s="59" t="s">
        <v>168</v>
      </c>
      <c r="B10733" s="59" t="s">
        <v>7</v>
      </c>
      <c r="C10733" s="59" t="s">
        <v>114</v>
      </c>
      <c r="D10733" s="2">
        <v>2.4107999999999996</v>
      </c>
      <c r="E10733" s="2">
        <v>468388.30499999999</v>
      </c>
      <c r="F10733" s="2">
        <v>101407.13679999999</v>
      </c>
      <c r="G10733" s="2">
        <v>86793.523199999996</v>
      </c>
      <c r="H10733" s="2">
        <v>8895.7743157894711</v>
      </c>
      <c r="I10733" s="2">
        <v>6858.9719999999998</v>
      </c>
      <c r="J10733" s="2">
        <v>28084.179999999997</v>
      </c>
      <c r="K10733" s="2">
        <v>4068.02</v>
      </c>
      <c r="L10733" s="2">
        <v>64.944000000000003</v>
      </c>
      <c r="M10733" s="2">
        <v>9950.8639999999996</v>
      </c>
    </row>
    <row r="10734" spans="1:13" ht="14.25" customHeight="1">
      <c r="A10734" s="59" t="s">
        <v>168</v>
      </c>
      <c r="B10734" s="59" t="s">
        <v>9</v>
      </c>
      <c r="C10734" s="59" t="s">
        <v>114</v>
      </c>
      <c r="D10734" s="2">
        <v>71337.982799999983</v>
      </c>
      <c r="E10734" s="2">
        <v>10786495611.913559</v>
      </c>
      <c r="F10734" s="2">
        <v>2958136669.9323997</v>
      </c>
      <c r="G10734" s="2">
        <v>1444560959.904</v>
      </c>
      <c r="H10734" s="2">
        <v>218038422.7402105</v>
      </c>
      <c r="I10734" s="2">
        <v>240967896.12720001</v>
      </c>
      <c r="J10734" s="2">
        <v>698196922.83999991</v>
      </c>
      <c r="K10734" s="2">
        <v>125920842.45999999</v>
      </c>
      <c r="L10734" s="2">
        <v>1496510.004</v>
      </c>
      <c r="M10734" s="2">
        <v>294430913.06199998</v>
      </c>
    </row>
    <row r="10735" spans="1:13" ht="14.25" customHeight="1">
      <c r="A10735" s="59" t="s">
        <v>168</v>
      </c>
      <c r="B10735" s="59" t="s">
        <v>9</v>
      </c>
      <c r="C10735" s="59" t="s">
        <v>114</v>
      </c>
      <c r="D10735" s="2">
        <v>65759.391600000003</v>
      </c>
      <c r="E10735" s="2">
        <v>9942997560.277319</v>
      </c>
      <c r="F10735" s="2">
        <v>2749548795.3317995</v>
      </c>
      <c r="G10735" s="2">
        <v>1386925785.2159998</v>
      </c>
      <c r="H10735" s="2">
        <v>201011198.49094737</v>
      </c>
      <c r="I10735" s="2">
        <v>240833764.0368</v>
      </c>
      <c r="J10735" s="2">
        <v>682514879.57999992</v>
      </c>
      <c r="K10735" s="2">
        <v>115449401.45999999</v>
      </c>
      <c r="L10735" s="2">
        <v>2259110.4139999999</v>
      </c>
      <c r="M10735" s="2">
        <v>271406577.41999996</v>
      </c>
    </row>
    <row r="10736" spans="1:13" ht="14.25" customHeight="1">
      <c r="A10736" s="59" t="s">
        <v>168</v>
      </c>
      <c r="B10736" s="59" t="s">
        <v>9</v>
      </c>
      <c r="C10736" s="59" t="s">
        <v>114</v>
      </c>
      <c r="D10736" s="2">
        <v>640.46919999999989</v>
      </c>
      <c r="E10736" s="2">
        <v>124435159.69499999</v>
      </c>
      <c r="F10736" s="2">
        <v>26550686.642999995</v>
      </c>
      <c r="G10736" s="2">
        <v>12962720.063999999</v>
      </c>
      <c r="H10736" s="2">
        <v>1960236.1364210527</v>
      </c>
      <c r="I10736" s="2">
        <v>2162327.8968000002</v>
      </c>
      <c r="J10736" s="2">
        <v>6287331.1399999997</v>
      </c>
      <c r="K10736" s="2">
        <v>1127540.18</v>
      </c>
      <c r="L10736" s="2">
        <v>15154.502</v>
      </c>
      <c r="M10736" s="2">
        <v>2643387.6700000004</v>
      </c>
    </row>
    <row r="10737" spans="1:13" ht="14.25" customHeight="1">
      <c r="A10737" s="59" t="s">
        <v>168</v>
      </c>
      <c r="B10737" s="59" t="s">
        <v>9</v>
      </c>
      <c r="C10737" s="59" t="s">
        <v>114</v>
      </c>
      <c r="D10737" s="2">
        <v>342.33359999999999</v>
      </c>
      <c r="E10737" s="2">
        <v>66511139.309999995</v>
      </c>
      <c r="F10737" s="2">
        <v>14313536.387599999</v>
      </c>
      <c r="G10737" s="2">
        <v>7219551.3215999985</v>
      </c>
      <c r="H10737" s="2">
        <v>1041572.4934736841</v>
      </c>
      <c r="I10737" s="2">
        <v>1252658.1744000001</v>
      </c>
      <c r="J10737" s="2">
        <v>3558325.2199999997</v>
      </c>
      <c r="K10737" s="2">
        <v>600181.77999999991</v>
      </c>
      <c r="L10737" s="2">
        <v>12303.28</v>
      </c>
      <c r="M10737" s="2">
        <v>1412902.7220000001</v>
      </c>
    </row>
    <row r="10738" spans="1:13" ht="14.25" customHeight="1">
      <c r="A10738" s="59" t="s">
        <v>168</v>
      </c>
      <c r="B10738" s="59" t="s">
        <v>9</v>
      </c>
      <c r="C10738" s="59" t="s">
        <v>114</v>
      </c>
      <c r="D10738" s="2">
        <v>879.94199999999989</v>
      </c>
      <c r="E10738" s="2">
        <v>135707864.01479998</v>
      </c>
      <c r="F10738" s="2">
        <v>36474947.325599998</v>
      </c>
      <c r="G10738" s="2">
        <v>17803359.283199996</v>
      </c>
      <c r="H10738" s="2">
        <v>2606016.8993684202</v>
      </c>
      <c r="I10738" s="2">
        <v>2968381.5336000002</v>
      </c>
      <c r="J10738" s="2">
        <v>8637943.1399999987</v>
      </c>
      <c r="K10738" s="2">
        <v>1551765.5399999998</v>
      </c>
      <c r="L10738" s="2">
        <v>20912.870000000003</v>
      </c>
      <c r="M10738" s="2">
        <v>3631755.9739999999</v>
      </c>
    </row>
    <row r="10739" spans="1:13" ht="14.25" customHeight="1">
      <c r="A10739" s="59" t="s">
        <v>168</v>
      </c>
      <c r="B10739" s="59" t="s">
        <v>9</v>
      </c>
      <c r="C10739" s="59" t="s">
        <v>114</v>
      </c>
      <c r="D10739" s="2">
        <v>941.01559999999984</v>
      </c>
      <c r="E10739" s="2">
        <v>145682581.80168</v>
      </c>
      <c r="F10739" s="2">
        <v>39346198.153599992</v>
      </c>
      <c r="G10739" s="2">
        <v>19847468.140799996</v>
      </c>
      <c r="H10739" s="2">
        <v>2783810.576842105</v>
      </c>
      <c r="I10739" s="2">
        <v>3447430.9128</v>
      </c>
      <c r="J10739" s="2">
        <v>9761405.459999999</v>
      </c>
      <c r="K10739" s="2">
        <v>1652938.7799999998</v>
      </c>
      <c r="L10739" s="2">
        <v>31766.636000000002</v>
      </c>
      <c r="M10739" s="2">
        <v>3883822.5799999996</v>
      </c>
    </row>
    <row r="10740" spans="1:13" ht="14.25" customHeight="1">
      <c r="A10740" s="59" t="s">
        <v>168</v>
      </c>
      <c r="B10740" s="59" t="s">
        <v>9</v>
      </c>
      <c r="C10740" s="59" t="s">
        <v>114</v>
      </c>
      <c r="D10740" s="2">
        <v>0.80359999999999998</v>
      </c>
      <c r="E10740" s="2">
        <v>156129.435</v>
      </c>
      <c r="F10740" s="2">
        <v>33600.8776</v>
      </c>
      <c r="G10740" s="2">
        <v>16949.203199999996</v>
      </c>
      <c r="H10740" s="2">
        <v>0</v>
      </c>
      <c r="I10740" s="2">
        <v>2943.7343999999998</v>
      </c>
      <c r="J10740" s="2">
        <v>8335.2999999999993</v>
      </c>
      <c r="K10740" s="2">
        <v>1411.22</v>
      </c>
      <c r="L10740" s="2">
        <v>27.06</v>
      </c>
      <c r="M10740" s="2">
        <v>3317.556</v>
      </c>
    </row>
    <row r="10741" spans="1:13" ht="14.25" customHeight="1">
      <c r="A10741" s="59" t="s">
        <v>168</v>
      </c>
      <c r="B10741" s="59" t="s">
        <v>12</v>
      </c>
      <c r="C10741" s="59" t="s">
        <v>114</v>
      </c>
      <c r="D10741" s="2">
        <v>19382.831999999999</v>
      </c>
      <c r="E10741" s="2">
        <v>1395616237.6464</v>
      </c>
      <c r="F10741" s="2">
        <v>588717745.51479995</v>
      </c>
      <c r="G10741" s="2">
        <v>49094284.550399996</v>
      </c>
      <c r="H10741" s="2">
        <v>60671429.325473689</v>
      </c>
      <c r="I10741" s="2">
        <v>112224770.2872</v>
      </c>
      <c r="J10741" s="2">
        <v>527837365.27999997</v>
      </c>
      <c r="K10741" s="2">
        <v>34062219.439999998</v>
      </c>
      <c r="L10741" s="2">
        <v>337086.42000000004</v>
      </c>
      <c r="M10741" s="2">
        <v>159208207.24599999</v>
      </c>
    </row>
    <row r="10742" spans="1:13" ht="14.25" customHeight="1">
      <c r="A10742" s="59" t="s">
        <v>168</v>
      </c>
      <c r="B10742" s="59" t="s">
        <v>12</v>
      </c>
      <c r="C10742" s="59" t="s">
        <v>114</v>
      </c>
      <c r="D10742" s="2">
        <v>437.96199999999999</v>
      </c>
      <c r="E10742" s="2">
        <v>37838734.302599996</v>
      </c>
      <c r="F10742" s="2">
        <v>13309299.345199998</v>
      </c>
      <c r="G10742" s="2">
        <v>1109934.6815999998</v>
      </c>
      <c r="H10742" s="2">
        <v>1335727.174736842</v>
      </c>
      <c r="I10742" s="2">
        <v>2536721.4960000003</v>
      </c>
      <c r="J10742" s="2">
        <v>11933440.319999998</v>
      </c>
      <c r="K10742" s="2">
        <v>769998.03999999992</v>
      </c>
      <c r="L10742" s="2">
        <v>7714.8060000000005</v>
      </c>
      <c r="M10742" s="2">
        <v>3597366.3220000002</v>
      </c>
    </row>
    <row r="10743" spans="1:13" ht="14.25" customHeight="1">
      <c r="A10743" s="59" t="s">
        <v>168</v>
      </c>
      <c r="B10743" s="59" t="s">
        <v>7</v>
      </c>
      <c r="C10743" s="59" t="s">
        <v>114</v>
      </c>
      <c r="D10743" s="2">
        <v>3677.2735999999995</v>
      </c>
      <c r="E10743" s="2">
        <v>503044409.38751996</v>
      </c>
      <c r="F10743" s="2">
        <v>131279810.7476</v>
      </c>
      <c r="G10743" s="2">
        <v>147190639.46880001</v>
      </c>
      <c r="H10743" s="2">
        <v>11737666.580210526</v>
      </c>
      <c r="I10743" s="2">
        <v>9449222.7023999989</v>
      </c>
      <c r="J10743" s="2">
        <v>40126167</v>
      </c>
      <c r="K10743" s="2">
        <v>6441702.6999999993</v>
      </c>
      <c r="L10743" s="2">
        <v>247812.774</v>
      </c>
      <c r="M10743" s="2">
        <v>15177090.786</v>
      </c>
    </row>
    <row r="10744" spans="1:13" ht="14.25" customHeight="1">
      <c r="A10744" s="59" t="s">
        <v>168</v>
      </c>
      <c r="B10744" s="59" t="s">
        <v>7</v>
      </c>
      <c r="C10744" s="59" t="s">
        <v>114</v>
      </c>
      <c r="D10744" s="2">
        <v>4596.5919999999996</v>
      </c>
      <c r="E10744" s="2">
        <v>628805511.73439991</v>
      </c>
      <c r="F10744" s="2">
        <v>166032546.8576</v>
      </c>
      <c r="G10744" s="2">
        <v>169425019.23839998</v>
      </c>
      <c r="H10744" s="2">
        <v>14611128.464842103</v>
      </c>
      <c r="I10744" s="2">
        <v>15698993.119200001</v>
      </c>
      <c r="J10744" s="2">
        <v>72557423.659999996</v>
      </c>
      <c r="K10744" s="2">
        <v>8062242.46</v>
      </c>
      <c r="L10744" s="2">
        <v>379353.23800000001</v>
      </c>
      <c r="M10744" s="2">
        <v>18971363.708000001</v>
      </c>
    </row>
    <row r="10745" spans="1:13" ht="14.25" customHeight="1">
      <c r="A10745" s="59" t="s">
        <v>168</v>
      </c>
      <c r="B10745" s="59" t="s">
        <v>7</v>
      </c>
      <c r="C10745" s="59" t="s">
        <v>114</v>
      </c>
      <c r="D10745" s="2">
        <v>94.021199999999993</v>
      </c>
      <c r="E10745" s="2">
        <v>15730686.972000001</v>
      </c>
      <c r="F10745" s="2">
        <v>3366796.9589999998</v>
      </c>
      <c r="G10745" s="2">
        <v>3746111.6159999995</v>
      </c>
      <c r="H10745" s="2">
        <v>317935.9932631579</v>
      </c>
      <c r="I10745" s="2">
        <v>248630.42879999999</v>
      </c>
      <c r="J10745" s="2">
        <v>1042588.1799999999</v>
      </c>
      <c r="K10745" s="2">
        <v>163724.47999999998</v>
      </c>
      <c r="L10745" s="2">
        <v>7234.942</v>
      </c>
      <c r="M10745" s="2">
        <v>388051.22399999999</v>
      </c>
    </row>
    <row r="10746" spans="1:13" ht="14.25" customHeight="1">
      <c r="A10746" s="59" t="s">
        <v>168</v>
      </c>
      <c r="B10746" s="59" t="s">
        <v>7</v>
      </c>
      <c r="C10746" s="59" t="s">
        <v>114</v>
      </c>
      <c r="D10746" s="2">
        <v>210.54319999999998</v>
      </c>
      <c r="E10746" s="2">
        <v>35225982.791999996</v>
      </c>
      <c r="F10746" s="2">
        <v>7604989.6155999992</v>
      </c>
      <c r="G10746" s="2">
        <v>7760372.6783999987</v>
      </c>
      <c r="H10746" s="2">
        <v>700348.6383157894</v>
      </c>
      <c r="I10746" s="2">
        <v>719087.71680000005</v>
      </c>
      <c r="J10746" s="2">
        <v>3323434.5799999996</v>
      </c>
      <c r="K10746" s="2">
        <v>369287</v>
      </c>
      <c r="L10746" s="2">
        <v>17374.324000000001</v>
      </c>
      <c r="M10746" s="2">
        <v>868968.75999999989</v>
      </c>
    </row>
    <row r="10747" spans="1:13" ht="14.25" customHeight="1">
      <c r="A10747" s="59" t="s">
        <v>168</v>
      </c>
      <c r="B10747" s="59" t="s">
        <v>7</v>
      </c>
      <c r="C10747" s="59" t="s">
        <v>114</v>
      </c>
      <c r="D10747" s="2">
        <v>174.38119999999998</v>
      </c>
      <c r="E10747" s="2">
        <v>23718030.1974</v>
      </c>
      <c r="F10747" s="2">
        <v>6228298.5691999989</v>
      </c>
      <c r="G10747" s="2">
        <v>6967120.6847999999</v>
      </c>
      <c r="H10747" s="2">
        <v>555900.75284210511</v>
      </c>
      <c r="I10747" s="2">
        <v>451810.0944</v>
      </c>
      <c r="J10747" s="2">
        <v>1911236.3199999998</v>
      </c>
      <c r="K10747" s="2">
        <v>304788.26</v>
      </c>
      <c r="L10747" s="2">
        <v>12249.16</v>
      </c>
      <c r="M10747" s="2">
        <v>719717.52599999995</v>
      </c>
    </row>
    <row r="10748" spans="1:13" ht="14.25" customHeight="1">
      <c r="A10748" s="59" t="s">
        <v>168</v>
      </c>
      <c r="B10748" s="59" t="s">
        <v>7</v>
      </c>
      <c r="C10748" s="59" t="s">
        <v>114</v>
      </c>
      <c r="D10748" s="2">
        <v>394.56759999999997</v>
      </c>
      <c r="E10748" s="2">
        <v>54651165.556679994</v>
      </c>
      <c r="F10748" s="2">
        <v>14252096.51</v>
      </c>
      <c r="G10748" s="2">
        <v>14543303.52</v>
      </c>
      <c r="H10748" s="2">
        <v>1235318.1574736841</v>
      </c>
      <c r="I10748" s="2">
        <v>1347588.2952000001</v>
      </c>
      <c r="J10748" s="2">
        <v>6228269.8199999994</v>
      </c>
      <c r="K10748" s="2">
        <v>692054.58</v>
      </c>
      <c r="L10748" s="2">
        <v>32564.004000000001</v>
      </c>
      <c r="M10748" s="2">
        <v>1628486.1340000001</v>
      </c>
    </row>
    <row r="10749" spans="1:13" ht="14.25" customHeight="1">
      <c r="A10749" s="59" t="s">
        <v>168</v>
      </c>
      <c r="B10749" s="59" t="s">
        <v>9</v>
      </c>
      <c r="C10749" s="59" t="s">
        <v>114</v>
      </c>
      <c r="D10749" s="2">
        <v>71522.007199999993</v>
      </c>
      <c r="E10749" s="2">
        <v>9204882326.6399994</v>
      </c>
      <c r="F10749" s="2">
        <v>2524842543.7943997</v>
      </c>
      <c r="G10749" s="2">
        <v>1447199662.1759999</v>
      </c>
      <c r="H10749" s="2">
        <v>219088720.7242105</v>
      </c>
      <c r="I10749" s="2">
        <v>241589457.14400002</v>
      </c>
      <c r="J10749" s="2">
        <v>701888124.95999992</v>
      </c>
      <c r="K10749" s="2">
        <v>126001597.69999999</v>
      </c>
      <c r="L10749" s="2">
        <v>5210281.2300000004</v>
      </c>
      <c r="M10749" s="2">
        <v>295190431.338</v>
      </c>
    </row>
    <row r="10750" spans="1:13" ht="14.25" customHeight="1">
      <c r="A10750" s="59" t="s">
        <v>168</v>
      </c>
      <c r="B10750" s="59" t="s">
        <v>9</v>
      </c>
      <c r="C10750" s="59" t="s">
        <v>114</v>
      </c>
      <c r="D10750" s="2">
        <v>15482.157599999999</v>
      </c>
      <c r="E10750" s="2">
        <v>1992553683.1199999</v>
      </c>
      <c r="F10750" s="2">
        <v>549244995.24419987</v>
      </c>
      <c r="G10750" s="2">
        <v>325463456.87039995</v>
      </c>
      <c r="H10750" s="2">
        <v>47438274.573473684</v>
      </c>
      <c r="I10750" s="2">
        <v>53842433.378399998</v>
      </c>
      <c r="J10750" s="2">
        <v>157408593.17999998</v>
      </c>
      <c r="K10750" s="2">
        <v>26923608.579999998</v>
      </c>
      <c r="L10750" s="2">
        <v>1304581.5419999999</v>
      </c>
      <c r="M10750" s="2">
        <v>63899000.528000005</v>
      </c>
    </row>
    <row r="10751" spans="1:13" ht="14.25" customHeight="1">
      <c r="A10751" s="59" t="s">
        <v>168</v>
      </c>
      <c r="B10751" s="59" t="s">
        <v>9</v>
      </c>
      <c r="C10751" s="59" t="s">
        <v>114</v>
      </c>
      <c r="D10751" s="2">
        <v>190.45319999999998</v>
      </c>
      <c r="E10751" s="2">
        <v>31864724.892000001</v>
      </c>
      <c r="F10751" s="2">
        <v>6722428.0927999998</v>
      </c>
      <c r="G10751" s="2">
        <v>3853844.6591999996</v>
      </c>
      <c r="H10751" s="2">
        <v>613397.01221052627</v>
      </c>
      <c r="I10751" s="2">
        <v>643228.10639999993</v>
      </c>
      <c r="J10751" s="2">
        <v>1870133.8199999998</v>
      </c>
      <c r="K10751" s="2">
        <v>335328.33999999997</v>
      </c>
      <c r="L10751" s="2">
        <v>13944.018</v>
      </c>
      <c r="M10751" s="2">
        <v>786051.50799999991</v>
      </c>
    </row>
    <row r="10752" spans="1:13" ht="14.25" customHeight="1">
      <c r="A10752" s="59" t="s">
        <v>168</v>
      </c>
      <c r="B10752" s="59" t="s">
        <v>9</v>
      </c>
      <c r="C10752" s="59" t="s">
        <v>114</v>
      </c>
      <c r="D10752" s="2">
        <v>347.15519999999998</v>
      </c>
      <c r="E10752" s="2">
        <v>58082536.511999995</v>
      </c>
      <c r="F10752" s="2">
        <v>12337894.0286</v>
      </c>
      <c r="G10752" s="2">
        <v>7276189.5743999993</v>
      </c>
      <c r="H10752" s="2">
        <v>1043297.7044210525</v>
      </c>
      <c r="I10752" s="2">
        <v>1212057.8424</v>
      </c>
      <c r="J10752" s="2">
        <v>3484590</v>
      </c>
      <c r="K10752" s="2">
        <v>610626.93999999994</v>
      </c>
      <c r="L10752" s="2">
        <v>26293.300000000003</v>
      </c>
      <c r="M10752" s="2">
        <v>1432800.8419999999</v>
      </c>
    </row>
    <row r="10753" spans="1:13" ht="14.25" customHeight="1">
      <c r="A10753" s="59" t="s">
        <v>168</v>
      </c>
      <c r="B10753" s="59" t="s">
        <v>9</v>
      </c>
      <c r="C10753" s="59" t="s">
        <v>114</v>
      </c>
      <c r="D10753" s="2">
        <v>280.45639999999997</v>
      </c>
      <c r="E10753" s="2">
        <v>36377267.323320001</v>
      </c>
      <c r="F10753" s="2">
        <v>9899265.2375999987</v>
      </c>
      <c r="G10753" s="2">
        <v>5675075.9423999991</v>
      </c>
      <c r="H10753" s="2">
        <v>830815.85178947367</v>
      </c>
      <c r="I10753" s="2">
        <v>947201.45039999997</v>
      </c>
      <c r="J10753" s="2">
        <v>2753910.96</v>
      </c>
      <c r="K10753" s="2">
        <v>493797.43999999994</v>
      </c>
      <c r="L10753" s="2">
        <v>20537.637999999999</v>
      </c>
      <c r="M10753" s="2">
        <v>1157518.5599999998</v>
      </c>
    </row>
    <row r="10754" spans="1:13" ht="14.25" customHeight="1">
      <c r="A10754" s="59" t="s">
        <v>168</v>
      </c>
      <c r="B10754" s="59" t="s">
        <v>9</v>
      </c>
      <c r="C10754" s="59" t="s">
        <v>114</v>
      </c>
      <c r="D10754" s="2">
        <v>492.60679999999996</v>
      </c>
      <c r="E10754" s="2">
        <v>64828243.002599992</v>
      </c>
      <c r="F10754" s="2">
        <v>17507236.012399998</v>
      </c>
      <c r="G10754" s="2">
        <v>10324780.5888</v>
      </c>
      <c r="H10754" s="2">
        <v>1484347.6345263156</v>
      </c>
      <c r="I10754" s="2">
        <v>1719890.9927999999</v>
      </c>
      <c r="J10754" s="2">
        <v>4944563.92</v>
      </c>
      <c r="K10754" s="2">
        <v>866466.94</v>
      </c>
      <c r="L10754" s="2">
        <v>37307.622000000003</v>
      </c>
      <c r="M10754" s="2">
        <v>2033119.726</v>
      </c>
    </row>
    <row r="10755" spans="1:13" ht="14.25" customHeight="1">
      <c r="A10755" s="59" t="s">
        <v>168</v>
      </c>
      <c r="B10755" s="59" t="s">
        <v>12</v>
      </c>
      <c r="C10755" s="59" t="s">
        <v>114</v>
      </c>
      <c r="D10755" s="2">
        <v>26325.935999999998</v>
      </c>
      <c r="E10755" s="2">
        <v>1705802186.0879998</v>
      </c>
      <c r="F10755" s="2">
        <v>681765537.72539997</v>
      </c>
      <c r="G10755" s="2">
        <v>69829530.086399987</v>
      </c>
      <c r="H10755" s="2">
        <v>82292976.090947375</v>
      </c>
      <c r="I10755" s="2">
        <v>158740878.40560001</v>
      </c>
      <c r="J10755" s="2">
        <v>718662353.27999997</v>
      </c>
      <c r="K10755" s="2">
        <v>47047584.460000001</v>
      </c>
      <c r="L10755" s="2">
        <v>1861629.682</v>
      </c>
      <c r="M10755" s="2">
        <v>216238012.34200001</v>
      </c>
    </row>
    <row r="10756" spans="1:13" ht="14.25" customHeight="1">
      <c r="A10756" s="59" t="s">
        <v>168</v>
      </c>
      <c r="B10756" s="59" t="s">
        <v>12</v>
      </c>
      <c r="C10756" s="59" t="s">
        <v>114</v>
      </c>
      <c r="D10756" s="2">
        <v>289.29599999999999</v>
      </c>
      <c r="E10756" s="2">
        <v>22651616.433599997</v>
      </c>
      <c r="F10756" s="2">
        <v>7492092.9257999994</v>
      </c>
      <c r="G10756" s="2">
        <v>768030.10559999989</v>
      </c>
      <c r="H10756" s="2">
        <v>848509.20757894719</v>
      </c>
      <c r="I10756" s="2">
        <v>1733795.7984</v>
      </c>
      <c r="J10756" s="2">
        <v>7911686.3599999994</v>
      </c>
      <c r="K10756" s="2">
        <v>515526.62</v>
      </c>
      <c r="L10756" s="2">
        <v>22621.258000000002</v>
      </c>
      <c r="M10756" s="2">
        <v>2376241.4280000003</v>
      </c>
    </row>
    <row r="10757" spans="1:13" ht="14.25" customHeight="1">
      <c r="A10757" s="59" t="s">
        <v>168</v>
      </c>
      <c r="B10757" s="59" t="s">
        <v>9</v>
      </c>
      <c r="C10757" s="59" t="s">
        <v>114</v>
      </c>
      <c r="D10757" s="2">
        <v>16359.6888</v>
      </c>
      <c r="E10757" s="2">
        <v>2355721568.6003995</v>
      </c>
      <c r="F10757" s="2">
        <v>632456296.7759999</v>
      </c>
      <c r="G10757" s="2">
        <v>340138989.52319998</v>
      </c>
      <c r="H10757" s="2">
        <v>50156281.030736841</v>
      </c>
      <c r="I10757" s="2">
        <v>57254806.9296</v>
      </c>
      <c r="J10757" s="2">
        <v>163935462.72</v>
      </c>
      <c r="K10757" s="2">
        <v>26714032.16</v>
      </c>
      <c r="L10757" s="2">
        <v>9319814.8780000005</v>
      </c>
      <c r="M10757" s="2">
        <v>67520806.539999992</v>
      </c>
    </row>
    <row r="10758" spans="1:13" ht="14.25" customHeight="1">
      <c r="A10758" s="59" t="s">
        <v>168</v>
      </c>
      <c r="B10758" s="59" t="s">
        <v>9</v>
      </c>
      <c r="C10758" s="59" t="s">
        <v>114</v>
      </c>
      <c r="D10758" s="2">
        <v>689.48879999999997</v>
      </c>
      <c r="E10758" s="2">
        <v>99283284.500399992</v>
      </c>
      <c r="F10758" s="2">
        <v>26297975.336599998</v>
      </c>
      <c r="G10758" s="2">
        <v>14884604.3136</v>
      </c>
      <c r="H10758" s="2">
        <v>2090255.8888421049</v>
      </c>
      <c r="I10758" s="2">
        <v>2696287.1327999998</v>
      </c>
      <c r="J10758" s="2">
        <v>8152849.1799999997</v>
      </c>
      <c r="K10758" s="2">
        <v>2614884.06</v>
      </c>
      <c r="L10758" s="2">
        <v>2429507.2340000002</v>
      </c>
      <c r="M10758" s="2">
        <v>2845704.466</v>
      </c>
    </row>
    <row r="10759" spans="1:13" ht="14.25" customHeight="1">
      <c r="A10759" s="59" t="s">
        <v>168</v>
      </c>
      <c r="B10759" s="59" t="s">
        <v>9</v>
      </c>
      <c r="C10759" s="59" t="s">
        <v>114</v>
      </c>
      <c r="D10759" s="2">
        <v>100.44999999999999</v>
      </c>
      <c r="E10759" s="2">
        <v>18173665.125</v>
      </c>
      <c r="F10759" s="2">
        <v>7915587.7477999991</v>
      </c>
      <c r="G10759" s="2">
        <v>867921.06240000005</v>
      </c>
      <c r="H10759" s="2">
        <v>307665.51915789471</v>
      </c>
      <c r="I10759" s="2">
        <v>464652.18</v>
      </c>
      <c r="J10759" s="2">
        <v>-1146804.44</v>
      </c>
      <c r="K10759" s="2">
        <v>267967.8</v>
      </c>
      <c r="L10759" s="2">
        <v>466812.06</v>
      </c>
      <c r="M10759" s="2">
        <v>414584.45600000001</v>
      </c>
    </row>
    <row r="10760" spans="1:13" ht="14.25" customHeight="1">
      <c r="A10760" s="59" t="s">
        <v>168</v>
      </c>
      <c r="B10760" s="59" t="s">
        <v>9</v>
      </c>
      <c r="C10760" s="59" t="s">
        <v>114</v>
      </c>
      <c r="D10760" s="2">
        <v>3.2143999999999999</v>
      </c>
      <c r="E10760" s="2">
        <v>581557.28399999999</v>
      </c>
      <c r="F10760" s="2">
        <v>-194396390.75220001</v>
      </c>
      <c r="G10760" s="2">
        <v>89064759.724799991</v>
      </c>
      <c r="H10760" s="2">
        <v>382.82778947368416</v>
      </c>
      <c r="I10760" s="2">
        <v>16133724.417599998</v>
      </c>
      <c r="J10760" s="2">
        <v>48784062.379999995</v>
      </c>
      <c r="K10760" s="2">
        <v>15646637.299999999</v>
      </c>
      <c r="L10760" s="2">
        <v>14537399.602</v>
      </c>
      <c r="M10760" s="2">
        <v>13266.616</v>
      </c>
    </row>
    <row r="10761" spans="1:13" ht="14.25" customHeight="1">
      <c r="A10761" s="59" t="s">
        <v>168</v>
      </c>
      <c r="B10761" s="59" t="s">
        <v>9</v>
      </c>
      <c r="C10761" s="59" t="s">
        <v>114</v>
      </c>
      <c r="D10761" s="2">
        <v>173.57759999999999</v>
      </c>
      <c r="E10761" s="2">
        <v>25566475.41756</v>
      </c>
      <c r="F10761" s="2">
        <v>6665988.8949999996</v>
      </c>
      <c r="G10761" s="2">
        <v>3622366.9247999997</v>
      </c>
      <c r="H10761" s="2">
        <v>535467.94105263148</v>
      </c>
      <c r="I10761" s="2">
        <v>606233.93760000006</v>
      </c>
      <c r="J10761" s="2">
        <v>1763111.5199999998</v>
      </c>
      <c r="K10761" s="2">
        <v>282294.83999999997</v>
      </c>
      <c r="L10761" s="2">
        <v>94369.044000000009</v>
      </c>
      <c r="M10761" s="2">
        <v>716400.87200000009</v>
      </c>
    </row>
    <row r="10762" spans="1:13" ht="14.25" customHeight="1">
      <c r="A10762" s="59" t="s">
        <v>132</v>
      </c>
      <c r="B10762" s="59" t="s">
        <v>8</v>
      </c>
      <c r="C10762" s="59" t="s">
        <v>112</v>
      </c>
      <c r="D10762" s="2">
        <v>250.72319999999999</v>
      </c>
      <c r="E10762" s="2">
        <v>39488678.349119999</v>
      </c>
      <c r="F10762" s="2">
        <v>11330323.464799998</v>
      </c>
      <c r="G10762" s="2">
        <v>9125325.5231999997</v>
      </c>
      <c r="H10762" s="2">
        <v>-26211031.730526313</v>
      </c>
      <c r="I10762" s="2">
        <v>874362.62160000007</v>
      </c>
      <c r="J10762" s="2">
        <v>1192607.18</v>
      </c>
      <c r="K10762" s="2">
        <v>468507.81999999995</v>
      </c>
      <c r="L10762" s="2">
        <v>129880.784</v>
      </c>
      <c r="M10762" s="2">
        <v>622133.75400000007</v>
      </c>
    </row>
    <row r="10763" spans="1:13" ht="14.25" customHeight="1">
      <c r="A10763" s="59" t="s">
        <v>132</v>
      </c>
      <c r="B10763" s="59" t="s">
        <v>8</v>
      </c>
      <c r="C10763" s="59" t="s">
        <v>112</v>
      </c>
      <c r="D10763" s="2">
        <v>502.24999999999994</v>
      </c>
      <c r="E10763" s="2">
        <v>93105849.375</v>
      </c>
      <c r="F10763" s="2">
        <v>21824424.615399998</v>
      </c>
      <c r="G10763" s="2">
        <v>16630122.700799998</v>
      </c>
      <c r="H10763" s="2">
        <v>-52554083.115789466</v>
      </c>
      <c r="I10763" s="2">
        <v>2627294.4647999997</v>
      </c>
      <c r="J10763" s="2">
        <v>3583553.34</v>
      </c>
      <c r="K10763" s="2">
        <v>1407106.0599999998</v>
      </c>
      <c r="L10763" s="2">
        <v>389733.45399999997</v>
      </c>
      <c r="M10763" s="2">
        <v>1246262.7320000001</v>
      </c>
    </row>
    <row r="10764" spans="1:13" ht="14.25" customHeight="1">
      <c r="A10764" s="59" t="s">
        <v>132</v>
      </c>
      <c r="B10764" s="59" t="s">
        <v>8</v>
      </c>
      <c r="C10764" s="59" t="s">
        <v>112</v>
      </c>
      <c r="D10764" s="2">
        <v>273.22399999999999</v>
      </c>
      <c r="E10764" s="2">
        <v>42410466.695519999</v>
      </c>
      <c r="F10764" s="2">
        <v>11872492.762199998</v>
      </c>
      <c r="G10764" s="2">
        <v>9046773.1967999991</v>
      </c>
      <c r="H10764" s="2">
        <v>-28629066.512842108</v>
      </c>
      <c r="I10764" s="2">
        <v>1429240.6151999999</v>
      </c>
      <c r="J10764" s="2">
        <v>1949460.6199999999</v>
      </c>
      <c r="K10764" s="2">
        <v>765463.44</v>
      </c>
      <c r="L10764" s="2">
        <v>212011.49200000003</v>
      </c>
      <c r="M10764" s="2">
        <v>677966.652</v>
      </c>
    </row>
    <row r="10765" spans="1:13" ht="14.25" customHeight="1">
      <c r="A10765" s="59" t="s">
        <v>132</v>
      </c>
      <c r="B10765" s="59" t="s">
        <v>10</v>
      </c>
      <c r="C10765" s="59" t="s">
        <v>112</v>
      </c>
      <c r="D10765" s="2">
        <v>6393.4416000000001</v>
      </c>
      <c r="E10765" s="2">
        <v>949426077.5999999</v>
      </c>
      <c r="F10765" s="2">
        <v>294455980.75719994</v>
      </c>
      <c r="G10765" s="2">
        <v>144108843.57119998</v>
      </c>
      <c r="H10765" s="2">
        <v>10217924.776421051</v>
      </c>
      <c r="I10765" s="2">
        <v>49806856.022399999</v>
      </c>
      <c r="J10765" s="2">
        <v>58792091.859999999</v>
      </c>
      <c r="K10765" s="2">
        <v>19289764.459999997</v>
      </c>
      <c r="L10765" s="2">
        <v>7558143.0320000006</v>
      </c>
      <c r="M10765" s="2">
        <v>15864426.512</v>
      </c>
    </row>
    <row r="10766" spans="1:13" ht="14.25" customHeight="1">
      <c r="A10766" s="59" t="s">
        <v>132</v>
      </c>
      <c r="B10766" s="59" t="s">
        <v>10</v>
      </c>
      <c r="C10766" s="59" t="s">
        <v>112</v>
      </c>
      <c r="D10766" s="2">
        <v>251.52679999999998</v>
      </c>
      <c r="E10766" s="2">
        <v>45506857.472999997</v>
      </c>
      <c r="F10766" s="2">
        <v>11584494.3302</v>
      </c>
      <c r="G10766" s="2">
        <v>5669841.8495999994</v>
      </c>
      <c r="H10766" s="2">
        <v>421560.51536842098</v>
      </c>
      <c r="I10766" s="2">
        <v>1944748.3752000001</v>
      </c>
      <c r="J10766" s="2">
        <v>2284187.9</v>
      </c>
      <c r="K10766" s="2">
        <v>777586.32</v>
      </c>
      <c r="L10766" s="2">
        <v>309556.478</v>
      </c>
      <c r="M10766" s="2">
        <v>624128.978</v>
      </c>
    </row>
    <row r="10767" spans="1:13" ht="14.25" customHeight="1">
      <c r="A10767" s="59" t="s">
        <v>132</v>
      </c>
      <c r="B10767" s="59" t="s">
        <v>10</v>
      </c>
      <c r="C10767" s="59" t="s">
        <v>112</v>
      </c>
      <c r="D10767" s="2">
        <v>1186.9171999999999</v>
      </c>
      <c r="E10767" s="2">
        <v>181252685.80187997</v>
      </c>
      <c r="F10767" s="2">
        <v>54665483.638999991</v>
      </c>
      <c r="G10767" s="2">
        <v>26755122.950399999</v>
      </c>
      <c r="H10767" s="2">
        <v>1754716.0319999999</v>
      </c>
      <c r="I10767" s="2">
        <v>9176986.6055999994</v>
      </c>
      <c r="J10767" s="2">
        <v>10778730.26</v>
      </c>
      <c r="K10767" s="2">
        <v>3669326.1599999997</v>
      </c>
      <c r="L10767" s="2">
        <v>1460762.8419999999</v>
      </c>
      <c r="M10767" s="2">
        <v>2945168.9080000003</v>
      </c>
    </row>
    <row r="10768" spans="1:13" ht="14.25" customHeight="1">
      <c r="A10768" s="59" t="s">
        <v>132</v>
      </c>
      <c r="B10768" s="59" t="s">
        <v>10</v>
      </c>
      <c r="C10768" s="59" t="s">
        <v>112</v>
      </c>
      <c r="D10768" s="2">
        <v>2.4107999999999996</v>
      </c>
      <c r="E10768" s="2">
        <v>436167.96299999999</v>
      </c>
      <c r="F10768" s="2">
        <v>111033.06759999999</v>
      </c>
      <c r="G10768" s="2">
        <v>54343.564799999993</v>
      </c>
      <c r="H10768" s="2">
        <v>-253.5612631578947</v>
      </c>
      <c r="I10768" s="2">
        <v>18640.108799999998</v>
      </c>
      <c r="J10768" s="2">
        <v>21894</v>
      </c>
      <c r="K10768" s="2">
        <v>7451.3399999999992</v>
      </c>
      <c r="L10768" s="2">
        <v>2966.6779999999999</v>
      </c>
      <c r="M10768" s="2">
        <v>5982.0640000000003</v>
      </c>
    </row>
    <row r="10769" spans="1:13" ht="14.25" customHeight="1">
      <c r="A10769" s="59" t="s">
        <v>132</v>
      </c>
      <c r="B10769" s="59" t="s">
        <v>10</v>
      </c>
      <c r="C10769" s="59" t="s">
        <v>112</v>
      </c>
      <c r="D10769" s="2">
        <v>53134.031999999999</v>
      </c>
      <c r="E10769" s="2">
        <v>8607378439.5983982</v>
      </c>
      <c r="F10769" s="2">
        <v>3130181363.8183999</v>
      </c>
      <c r="G10769" s="2">
        <v>1214751570.7391999</v>
      </c>
      <c r="H10769" s="2">
        <v>91549638.932210505</v>
      </c>
      <c r="I10769" s="2">
        <v>536884378.99919999</v>
      </c>
      <c r="J10769" s="2">
        <v>753023972.75999999</v>
      </c>
      <c r="K10769" s="2">
        <v>122600378.73999999</v>
      </c>
      <c r="L10769" s="2">
        <v>63443660.104000002</v>
      </c>
      <c r="M10769" s="2">
        <v>131844631.92999999</v>
      </c>
    </row>
    <row r="10770" spans="1:13" ht="14.25" customHeight="1">
      <c r="A10770" s="59" t="s">
        <v>132</v>
      </c>
      <c r="B10770" s="59" t="s">
        <v>10</v>
      </c>
      <c r="C10770" s="59" t="s">
        <v>112</v>
      </c>
      <c r="D10770" s="2">
        <v>10860.653999999999</v>
      </c>
      <c r="E10770" s="2">
        <v>2106643002.3777597</v>
      </c>
      <c r="F10770" s="2">
        <v>639497388.35699999</v>
      </c>
      <c r="G10770" s="2">
        <v>248186603.86559996</v>
      </c>
      <c r="H10770" s="2">
        <v>18695203.68505263</v>
      </c>
      <c r="I10770" s="2">
        <v>109746810.1224</v>
      </c>
      <c r="J10770" s="2">
        <v>153847483.23999998</v>
      </c>
      <c r="K10770" s="2">
        <v>25502946.279999997</v>
      </c>
      <c r="L10770" s="2">
        <v>13368524.862</v>
      </c>
      <c r="M10770" s="2">
        <v>26949187.496000003</v>
      </c>
    </row>
    <row r="10771" spans="1:13" ht="14.25" customHeight="1">
      <c r="A10771" s="59" t="s">
        <v>132</v>
      </c>
      <c r="B10771" s="59" t="s">
        <v>10</v>
      </c>
      <c r="C10771" s="59" t="s">
        <v>112</v>
      </c>
      <c r="D10771" s="2">
        <v>477.33839999999998</v>
      </c>
      <c r="E10771" s="2">
        <v>79330388.223239988</v>
      </c>
      <c r="F10771" s="2">
        <v>28101181.338799994</v>
      </c>
      <c r="G10771" s="2">
        <v>10903452.883199999</v>
      </c>
      <c r="H10771" s="2">
        <v>761362.4387368419</v>
      </c>
      <c r="I10771" s="2">
        <v>4814085.2904000003</v>
      </c>
      <c r="J10771" s="2">
        <v>6770085.6399999997</v>
      </c>
      <c r="K10771" s="2">
        <v>1131215.42</v>
      </c>
      <c r="L10771" s="2">
        <v>596151.64399999997</v>
      </c>
      <c r="M10771" s="2">
        <v>1184448.672</v>
      </c>
    </row>
    <row r="10772" spans="1:13" ht="14.25" customHeight="1">
      <c r="A10772" s="59" t="s">
        <v>132</v>
      </c>
      <c r="B10772" s="59" t="s">
        <v>10</v>
      </c>
      <c r="C10772" s="59" t="s">
        <v>112</v>
      </c>
      <c r="D10772" s="2">
        <v>8.0359999999999996</v>
      </c>
      <c r="E10772" s="2">
        <v>1563283.26</v>
      </c>
      <c r="F10772" s="2">
        <v>477201.02539999993</v>
      </c>
      <c r="G10772" s="2">
        <v>185826.432</v>
      </c>
      <c r="H10772" s="2">
        <v>812.8875789473683</v>
      </c>
      <c r="I10772" s="2">
        <v>62184.175199999998</v>
      </c>
      <c r="J10772" s="2">
        <v>69962.399999999994</v>
      </c>
      <c r="K10772" s="2">
        <v>12832.179999999998</v>
      </c>
      <c r="L10772" s="2">
        <v>2003.3420000000001</v>
      </c>
      <c r="M10772" s="2">
        <v>0</v>
      </c>
    </row>
    <row r="10773" spans="1:13" ht="14.25" customHeight="1">
      <c r="A10773" s="59" t="s">
        <v>132</v>
      </c>
      <c r="B10773" s="59" t="s">
        <v>10</v>
      </c>
      <c r="C10773" s="59" t="s">
        <v>112</v>
      </c>
      <c r="D10773" s="2">
        <v>3323.6895999999997</v>
      </c>
      <c r="E10773" s="2">
        <v>538416775.95552003</v>
      </c>
      <c r="F10773" s="2">
        <v>219396242.26819998</v>
      </c>
      <c r="G10773" s="2">
        <v>96339772.435199991</v>
      </c>
      <c r="H10773" s="2">
        <v>4561849.2732631583</v>
      </c>
      <c r="I10773" s="2">
        <v>34706774.699999996</v>
      </c>
      <c r="J10773" s="2">
        <v>48022685.82</v>
      </c>
      <c r="K10773" s="2">
        <v>6708778.3399999999</v>
      </c>
      <c r="L10773" s="2">
        <v>6124957.9380000001</v>
      </c>
      <c r="M10773" s="2">
        <v>8247268.3260000004</v>
      </c>
    </row>
    <row r="10774" spans="1:13" ht="14.25" customHeight="1">
      <c r="A10774" s="59" t="s">
        <v>132</v>
      </c>
      <c r="B10774" s="59" t="s">
        <v>10</v>
      </c>
      <c r="C10774" s="59" t="s">
        <v>112</v>
      </c>
      <c r="D10774" s="2">
        <v>2107.8427999999999</v>
      </c>
      <c r="E10774" s="2">
        <v>417352874.39999998</v>
      </c>
      <c r="F10774" s="2">
        <v>138389912.028</v>
      </c>
      <c r="G10774" s="2">
        <v>61760029.478399985</v>
      </c>
      <c r="H10774" s="2">
        <v>2908817.5225263159</v>
      </c>
      <c r="I10774" s="2">
        <v>22932409.1976</v>
      </c>
      <c r="J10774" s="2">
        <v>29262910.319999997</v>
      </c>
      <c r="K10774" s="2">
        <v>3832327.4</v>
      </c>
      <c r="L10774" s="2">
        <v>3300135.6740000001</v>
      </c>
      <c r="M10774" s="2">
        <v>5230317.3560000006</v>
      </c>
    </row>
    <row r="10775" spans="1:13" ht="14.25" customHeight="1">
      <c r="A10775" s="59" t="s">
        <v>132</v>
      </c>
      <c r="B10775" s="59" t="s">
        <v>10</v>
      </c>
      <c r="C10775" s="59" t="s">
        <v>112</v>
      </c>
      <c r="D10775" s="2">
        <v>0.80359999999999998</v>
      </c>
      <c r="E10775" s="2">
        <v>159112.79999999999</v>
      </c>
      <c r="F10775" s="2">
        <v>52760.472799999996</v>
      </c>
      <c r="G10775" s="2">
        <v>23556.959999999999</v>
      </c>
      <c r="H10775" s="2">
        <v>-256.04715789473687</v>
      </c>
      <c r="I10775" s="2">
        <v>8746.1855999999989</v>
      </c>
      <c r="J10775" s="2">
        <v>11153.64</v>
      </c>
      <c r="K10775" s="2">
        <v>1464.52</v>
      </c>
      <c r="L10775" s="2">
        <v>1265.5060000000001</v>
      </c>
      <c r="M10775" s="2">
        <v>1994.3220000000001</v>
      </c>
    </row>
    <row r="10776" spans="1:13" ht="14.25" customHeight="1">
      <c r="A10776" s="59" t="s">
        <v>132</v>
      </c>
      <c r="B10776" s="59" t="s">
        <v>13</v>
      </c>
      <c r="C10776" s="59" t="s">
        <v>112</v>
      </c>
      <c r="D10776" s="2">
        <v>803.59999999999991</v>
      </c>
      <c r="E10776" s="2">
        <v>44837987.039999999</v>
      </c>
      <c r="F10776" s="2">
        <v>25065440.199999999</v>
      </c>
      <c r="G10776" s="2">
        <v>2035680.3071999999</v>
      </c>
      <c r="H10776" s="2">
        <v>1619920.8757894738</v>
      </c>
      <c r="I10776" s="2">
        <v>10909778.1336</v>
      </c>
      <c r="J10776" s="2">
        <v>23650212.859999999</v>
      </c>
      <c r="K10776" s="2">
        <v>1327566.0599999998</v>
      </c>
      <c r="L10776" s="2">
        <v>2305403.7599999998</v>
      </c>
      <c r="M10776" s="2">
        <v>3305917.4939999999</v>
      </c>
    </row>
    <row r="10777" spans="1:13" ht="14.25" customHeight="1">
      <c r="A10777" s="59" t="s">
        <v>132</v>
      </c>
      <c r="B10777" s="59" t="s">
        <v>13</v>
      </c>
      <c r="C10777" s="59" t="s">
        <v>112</v>
      </c>
      <c r="D10777" s="2">
        <v>6.4287999999999998</v>
      </c>
      <c r="E10777" s="2">
        <v>387662.42591999995</v>
      </c>
      <c r="F10777" s="2">
        <v>200524.31699999998</v>
      </c>
      <c r="G10777" s="2">
        <v>16284.806399999999</v>
      </c>
      <c r="H10777" s="2">
        <v>319352.95326315786</v>
      </c>
      <c r="I10777" s="2">
        <v>87278.536800000002</v>
      </c>
      <c r="J10777" s="2">
        <v>189201.06</v>
      </c>
      <c r="K10777" s="2">
        <v>10620.64</v>
      </c>
      <c r="L10777" s="2">
        <v>18444.096000000001</v>
      </c>
      <c r="M10777" s="2">
        <v>26447.542000000001</v>
      </c>
    </row>
    <row r="10778" spans="1:13" ht="14.25" customHeight="1">
      <c r="A10778" s="59" t="s">
        <v>132</v>
      </c>
      <c r="B10778" s="59" t="s">
        <v>10</v>
      </c>
      <c r="C10778" s="59" t="s">
        <v>112</v>
      </c>
      <c r="D10778" s="2">
        <v>1215.0431999999998</v>
      </c>
      <c r="E10778" s="2">
        <v>180433915.19999999</v>
      </c>
      <c r="F10778" s="2">
        <v>69514757.719599992</v>
      </c>
      <c r="G10778" s="2">
        <v>31040390.207999997</v>
      </c>
      <c r="H10778" s="2">
        <v>67025188.587789461</v>
      </c>
      <c r="I10778" s="2">
        <v>9569106.3743999992</v>
      </c>
      <c r="J10778" s="2">
        <v>12081093.619999999</v>
      </c>
      <c r="K10778" s="2">
        <v>3186482.28</v>
      </c>
      <c r="L10778" s="2">
        <v>1492882.1600000001</v>
      </c>
      <c r="M10778" s="2">
        <v>3014959.3539999998</v>
      </c>
    </row>
    <row r="10779" spans="1:13" ht="14.25" customHeight="1">
      <c r="A10779" s="59" t="s">
        <v>132</v>
      </c>
      <c r="B10779" s="59" t="s">
        <v>10</v>
      </c>
      <c r="C10779" s="59" t="s">
        <v>112</v>
      </c>
      <c r="D10779" s="2">
        <v>867.08439999999996</v>
      </c>
      <c r="E10779" s="2">
        <v>146341175.138928</v>
      </c>
      <c r="F10779" s="2">
        <v>49634837.939399995</v>
      </c>
      <c r="G10779" s="2">
        <v>22138970.342399999</v>
      </c>
      <c r="H10779" s="2">
        <v>47865726.659368418</v>
      </c>
      <c r="I10779" s="2">
        <v>6706693.9655999998</v>
      </c>
      <c r="J10779" s="2">
        <v>8430550.379999999</v>
      </c>
      <c r="K10779" s="2">
        <v>2403180.56</v>
      </c>
      <c r="L10779" s="2">
        <v>1159670.7320000001</v>
      </c>
      <c r="M10779" s="2">
        <v>2151548.7180000003</v>
      </c>
    </row>
    <row r="10780" spans="1:13" ht="14.25" customHeight="1">
      <c r="A10780" s="59" t="s">
        <v>132</v>
      </c>
      <c r="B10780" s="59" t="s">
        <v>10</v>
      </c>
      <c r="C10780" s="59" t="s">
        <v>112</v>
      </c>
      <c r="D10780" s="2">
        <v>111.70039999999999</v>
      </c>
      <c r="E10780" s="2">
        <v>17095126.965839997</v>
      </c>
      <c r="F10780" s="2">
        <v>6396123.9921999993</v>
      </c>
      <c r="G10780" s="2">
        <v>2846782.8479999998</v>
      </c>
      <c r="H10780" s="2">
        <v>6161670.4471578952</v>
      </c>
      <c r="I10780" s="2">
        <v>873415.02960000001</v>
      </c>
      <c r="J10780" s="2">
        <v>1099674.94</v>
      </c>
      <c r="K10780" s="2">
        <v>302297.92</v>
      </c>
      <c r="L10780" s="2">
        <v>140689.44999999998</v>
      </c>
      <c r="M10780" s="2">
        <v>277169.266</v>
      </c>
    </row>
    <row r="10781" spans="1:13" ht="14.25" customHeight="1">
      <c r="A10781" s="59" t="s">
        <v>132</v>
      </c>
      <c r="B10781" s="59" t="s">
        <v>8</v>
      </c>
      <c r="C10781" s="59" t="s">
        <v>112</v>
      </c>
      <c r="D10781" s="2">
        <v>7287.0447999999988</v>
      </c>
      <c r="E10781" s="2">
        <v>1147710157.7356799</v>
      </c>
      <c r="F10781" s="2">
        <v>312320420.56940001</v>
      </c>
      <c r="G10781" s="2">
        <v>259893088.12799996</v>
      </c>
      <c r="H10781" s="2">
        <v>12273589.439999999</v>
      </c>
      <c r="I10781" s="2">
        <v>21386711.296799999</v>
      </c>
      <c r="J10781" s="2">
        <v>50810061.799999997</v>
      </c>
      <c r="K10781" s="2">
        <v>11674162.879999999</v>
      </c>
      <c r="L10781" s="2">
        <v>322121.33799999999</v>
      </c>
      <c r="M10781" s="2">
        <v>28503021.403999999</v>
      </c>
    </row>
    <row r="10782" spans="1:13" ht="14.25" customHeight="1">
      <c r="A10782" s="59" t="s">
        <v>132</v>
      </c>
      <c r="B10782" s="59" t="s">
        <v>8</v>
      </c>
      <c r="C10782" s="59" t="s">
        <v>112</v>
      </c>
      <c r="D10782" s="2">
        <v>539.21559999999999</v>
      </c>
      <c r="E10782" s="2">
        <v>99958439.888999999</v>
      </c>
      <c r="F10782" s="2">
        <v>23139201.725799996</v>
      </c>
      <c r="G10782" s="2">
        <v>19273175.039999999</v>
      </c>
      <c r="H10782" s="2">
        <v>928935.36</v>
      </c>
      <c r="I10782" s="2">
        <v>1559933.9208</v>
      </c>
      <c r="J10782" s="2">
        <v>3706049.0399999996</v>
      </c>
      <c r="K10782" s="2">
        <v>851506.03999999992</v>
      </c>
      <c r="L10782" s="2">
        <v>23510.63</v>
      </c>
      <c r="M10782" s="2">
        <v>2109123.148</v>
      </c>
    </row>
    <row r="10783" spans="1:13" ht="14.25" customHeight="1">
      <c r="A10783" s="59" t="s">
        <v>132</v>
      </c>
      <c r="B10783" s="59" t="s">
        <v>8</v>
      </c>
      <c r="C10783" s="59" t="s">
        <v>112</v>
      </c>
      <c r="D10783" s="2">
        <v>133.39760000000001</v>
      </c>
      <c r="E10783" s="2">
        <v>20623684.019399997</v>
      </c>
      <c r="F10783" s="2">
        <v>5744805.1343999999</v>
      </c>
      <c r="G10783" s="2">
        <v>4793787.4368000003</v>
      </c>
      <c r="H10783" s="2">
        <v>196143.3094736842</v>
      </c>
      <c r="I10783" s="2">
        <v>375410.26799999998</v>
      </c>
      <c r="J10783" s="2">
        <v>891890.22</v>
      </c>
      <c r="K10783" s="2">
        <v>204924.56</v>
      </c>
      <c r="L10783" s="2">
        <v>5660.9520000000002</v>
      </c>
      <c r="M10783" s="2">
        <v>521780.84200000006</v>
      </c>
    </row>
    <row r="10784" spans="1:13" ht="14.25" customHeight="1">
      <c r="A10784" s="59" t="s">
        <v>132</v>
      </c>
      <c r="B10784" s="59" t="s">
        <v>10</v>
      </c>
      <c r="C10784" s="59" t="s">
        <v>112</v>
      </c>
      <c r="D10784" s="2">
        <v>29125.678400000001</v>
      </c>
      <c r="E10784" s="2">
        <v>4325431029.2423992</v>
      </c>
      <c r="F10784" s="2">
        <v>1334288064.8005998</v>
      </c>
      <c r="G10784" s="2">
        <v>652500875.27039993</v>
      </c>
      <c r="H10784" s="2">
        <v>46766426.718315788</v>
      </c>
      <c r="I10784" s="2">
        <v>221039276.52239999</v>
      </c>
      <c r="J10784" s="2">
        <v>250920663.38</v>
      </c>
      <c r="K10784" s="2">
        <v>47638780.68</v>
      </c>
      <c r="L10784" s="2">
        <v>9911984.1919999998</v>
      </c>
      <c r="M10784" s="2">
        <v>113924077.476</v>
      </c>
    </row>
    <row r="10785" spans="1:13" ht="14.25" customHeight="1">
      <c r="A10785" s="59" t="s">
        <v>132</v>
      </c>
      <c r="B10785" s="59" t="s">
        <v>10</v>
      </c>
      <c r="C10785" s="59" t="s">
        <v>112</v>
      </c>
      <c r="D10785" s="2">
        <v>122.95079999999999</v>
      </c>
      <c r="E10785" s="2">
        <v>22244566.112999998</v>
      </c>
      <c r="F10785" s="2">
        <v>5632069.1153999995</v>
      </c>
      <c r="G10785" s="2">
        <v>2754229.3823999995</v>
      </c>
      <c r="H10785" s="2">
        <v>197332.81010526314</v>
      </c>
      <c r="I10785" s="2">
        <v>932659.89840000006</v>
      </c>
      <c r="J10785" s="2">
        <v>1058403.52</v>
      </c>
      <c r="K10785" s="2">
        <v>201071.37999999998</v>
      </c>
      <c r="L10785" s="2">
        <v>41901.508000000002</v>
      </c>
      <c r="M10785" s="2">
        <v>480917.53600000002</v>
      </c>
    </row>
    <row r="10786" spans="1:13" ht="14.25" customHeight="1">
      <c r="A10786" s="59" t="s">
        <v>132</v>
      </c>
      <c r="B10786" s="59" t="s">
        <v>10</v>
      </c>
      <c r="C10786" s="59" t="s">
        <v>112</v>
      </c>
      <c r="D10786" s="2">
        <v>916.10399999999993</v>
      </c>
      <c r="E10786" s="2">
        <v>141176594.81771997</v>
      </c>
      <c r="F10786" s="2">
        <v>41905176.532399997</v>
      </c>
      <c r="G10786" s="2">
        <v>20492528.9472</v>
      </c>
      <c r="H10786" s="2">
        <v>1386424.5119999999</v>
      </c>
      <c r="I10786" s="2">
        <v>6996285.1655999999</v>
      </c>
      <c r="J10786" s="2">
        <v>7995030.3399999999</v>
      </c>
      <c r="K10786" s="2">
        <v>1498833.72</v>
      </c>
      <c r="L10786" s="2">
        <v>301423.14399999997</v>
      </c>
      <c r="M10786" s="2">
        <v>3583308.6520000002</v>
      </c>
    </row>
    <row r="10787" spans="1:13" ht="14.25" customHeight="1">
      <c r="A10787" s="59" t="s">
        <v>132</v>
      </c>
      <c r="B10787" s="59" t="s">
        <v>10</v>
      </c>
      <c r="C10787" s="59" t="s">
        <v>112</v>
      </c>
      <c r="D10787" s="2">
        <v>51396.648799999995</v>
      </c>
      <c r="E10787" s="2">
        <v>8326104432.5289602</v>
      </c>
      <c r="F10787" s="2">
        <v>3052662616.0042</v>
      </c>
      <c r="G10787" s="2">
        <v>1188739256.0063999</v>
      </c>
      <c r="H10787" s="2">
        <v>80877012.934736833</v>
      </c>
      <c r="I10787" s="2">
        <v>397949233.45679998</v>
      </c>
      <c r="J10787" s="2">
        <v>447870416.69999999</v>
      </c>
      <c r="K10787" s="2">
        <v>82098180.239999995</v>
      </c>
      <c r="L10787" s="2">
        <v>12794709.444</v>
      </c>
      <c r="M10787" s="2">
        <v>201036203.148</v>
      </c>
    </row>
    <row r="10788" spans="1:13" ht="14.25" customHeight="1">
      <c r="A10788" s="59" t="s">
        <v>132</v>
      </c>
      <c r="B10788" s="59" t="s">
        <v>10</v>
      </c>
      <c r="C10788" s="59" t="s">
        <v>112</v>
      </c>
      <c r="D10788" s="2">
        <v>3729.5075999999999</v>
      </c>
      <c r="E10788" s="2">
        <v>722643319.76759994</v>
      </c>
      <c r="F10788" s="2">
        <v>222253556.8928</v>
      </c>
      <c r="G10788" s="2">
        <v>86529974.150399998</v>
      </c>
      <c r="H10788" s="2">
        <v>5850769.5359999994</v>
      </c>
      <c r="I10788" s="2">
        <v>28459909.936799999</v>
      </c>
      <c r="J10788" s="2">
        <v>31558119.84</v>
      </c>
      <c r="K10788" s="2">
        <v>5941501.0599999996</v>
      </c>
      <c r="L10788" s="2">
        <v>987662.03800000006</v>
      </c>
      <c r="M10788" s="2">
        <v>14587839.442</v>
      </c>
    </row>
    <row r="10789" spans="1:13" ht="14.25" customHeight="1">
      <c r="A10789" s="59" t="s">
        <v>132</v>
      </c>
      <c r="B10789" s="59" t="s">
        <v>10</v>
      </c>
      <c r="C10789" s="59" t="s">
        <v>112</v>
      </c>
      <c r="D10789" s="2">
        <v>1174.0595999999998</v>
      </c>
      <c r="E10789" s="2">
        <v>195487044.18011999</v>
      </c>
      <c r="F10789" s="2">
        <v>69749771.375999987</v>
      </c>
      <c r="G10789" s="2">
        <v>27160795.449599996</v>
      </c>
      <c r="H10789" s="2">
        <v>1719306.9473684209</v>
      </c>
      <c r="I10789" s="2">
        <v>9078173.1287999991</v>
      </c>
      <c r="J10789" s="2">
        <v>10203671.639999999</v>
      </c>
      <c r="K10789" s="2">
        <v>1874834.0599999998</v>
      </c>
      <c r="L10789" s="2">
        <v>293929.32799999998</v>
      </c>
      <c r="M10789" s="2">
        <v>4592293.068</v>
      </c>
    </row>
    <row r="10790" spans="1:13" ht="14.25" customHeight="1">
      <c r="A10790" s="59" t="s">
        <v>132</v>
      </c>
      <c r="B10790" s="59" t="s">
        <v>10</v>
      </c>
      <c r="C10790" s="59" t="s">
        <v>112</v>
      </c>
      <c r="D10790" s="2">
        <v>9582.1263999999992</v>
      </c>
      <c r="E10790" s="2">
        <v>1552244109.4036798</v>
      </c>
      <c r="F10790" s="2">
        <v>631453813.59059989</v>
      </c>
      <c r="G10790" s="2">
        <v>278226414.85439998</v>
      </c>
      <c r="H10790" s="2">
        <v>15362288.791578947</v>
      </c>
      <c r="I10790" s="2">
        <v>100732304.54879999</v>
      </c>
      <c r="J10790" s="2">
        <v>137632811.44</v>
      </c>
      <c r="K10790" s="2">
        <v>13081671.559999999</v>
      </c>
      <c r="L10790" s="2">
        <v>39917742.105999999</v>
      </c>
      <c r="M10790" s="2">
        <v>37480153.854000002</v>
      </c>
    </row>
    <row r="10791" spans="1:13" ht="14.25" customHeight="1">
      <c r="A10791" s="59" t="s">
        <v>132</v>
      </c>
      <c r="B10791" s="59" t="s">
        <v>10</v>
      </c>
      <c r="C10791" s="59" t="s">
        <v>112</v>
      </c>
      <c r="D10791" s="2">
        <v>1072.8059999999998</v>
      </c>
      <c r="E10791" s="2">
        <v>212415588</v>
      </c>
      <c r="F10791" s="2">
        <v>70442241.843600005</v>
      </c>
      <c r="G10791" s="2">
        <v>31503364.569599997</v>
      </c>
      <c r="H10791" s="2">
        <v>1723163.8130526314</v>
      </c>
      <c r="I10791" s="2">
        <v>11751320.419199999</v>
      </c>
      <c r="J10791" s="2">
        <v>14833662.239999998</v>
      </c>
      <c r="K10791" s="2">
        <v>1353858.5399999998</v>
      </c>
      <c r="L10791" s="2">
        <v>3717420.7179999999</v>
      </c>
      <c r="M10791" s="2">
        <v>4196243.8099999996</v>
      </c>
    </row>
    <row r="10792" spans="1:13" ht="14.25" customHeight="1">
      <c r="A10792" s="59" t="s">
        <v>132</v>
      </c>
      <c r="B10792" s="59" t="s">
        <v>13</v>
      </c>
      <c r="C10792" s="59" t="s">
        <v>112</v>
      </c>
      <c r="D10792" s="2">
        <v>14464.8</v>
      </c>
      <c r="E10792" s="2">
        <v>807083766.71999991</v>
      </c>
      <c r="F10792" s="2">
        <v>450184681.37180001</v>
      </c>
      <c r="G10792" s="2">
        <v>37073574.451199993</v>
      </c>
      <c r="H10792" s="2">
        <v>22427959.831578944</v>
      </c>
      <c r="I10792" s="2">
        <v>197952693.22080001</v>
      </c>
      <c r="J10792" s="2">
        <v>424232194.69999999</v>
      </c>
      <c r="K10792" s="2">
        <v>18593923.119999997</v>
      </c>
      <c r="L10792" s="2">
        <v>53158880.214000002</v>
      </c>
      <c r="M10792" s="2">
        <v>140977783.31999999</v>
      </c>
    </row>
    <row r="10793" spans="1:13" ht="14.25" customHeight="1">
      <c r="A10793" s="59" t="s">
        <v>132</v>
      </c>
      <c r="B10793" s="59" t="s">
        <v>10</v>
      </c>
      <c r="C10793" s="59" t="s">
        <v>112</v>
      </c>
      <c r="D10793" s="2">
        <v>2111.8607999999999</v>
      </c>
      <c r="E10793" s="2">
        <v>313611328.79999995</v>
      </c>
      <c r="F10793" s="2">
        <v>120563781.06599998</v>
      </c>
      <c r="G10793" s="2">
        <v>52726832.332799993</v>
      </c>
      <c r="H10793" s="2">
        <v>89531066.30399999</v>
      </c>
      <c r="I10793" s="2">
        <v>16414890.019200001</v>
      </c>
      <c r="J10793" s="2">
        <v>19283272.52</v>
      </c>
      <c r="K10793" s="2">
        <v>3450323.84</v>
      </c>
      <c r="L10793" s="2">
        <v>737275.85800000001</v>
      </c>
      <c r="M10793" s="2">
        <v>8260469.9979999997</v>
      </c>
    </row>
    <row r="10794" spans="1:13" ht="14.25" customHeight="1">
      <c r="A10794" s="59" t="s">
        <v>132</v>
      </c>
      <c r="B10794" s="59" t="s">
        <v>10</v>
      </c>
      <c r="C10794" s="59" t="s">
        <v>112</v>
      </c>
      <c r="D10794" s="2">
        <v>270.81319999999999</v>
      </c>
      <c r="E10794" s="2">
        <v>44630788.760711998</v>
      </c>
      <c r="F10794" s="2">
        <v>15435364.570599997</v>
      </c>
      <c r="G10794" s="2">
        <v>6762369.9647999993</v>
      </c>
      <c r="H10794" s="2">
        <v>11487335.737263156</v>
      </c>
      <c r="I10794" s="2">
        <v>2061822.0384</v>
      </c>
      <c r="J10794" s="2">
        <v>2390391.84</v>
      </c>
      <c r="K10794" s="2">
        <v>439187.89999999997</v>
      </c>
      <c r="L10794" s="2">
        <v>102656.62000000001</v>
      </c>
      <c r="M10794" s="2">
        <v>1059276.328</v>
      </c>
    </row>
    <row r="10795" spans="1:13" ht="14.25" customHeight="1">
      <c r="A10795" s="59" t="s">
        <v>132</v>
      </c>
      <c r="B10795" s="59" t="s">
        <v>10</v>
      </c>
      <c r="C10795" s="59" t="s">
        <v>112</v>
      </c>
      <c r="D10795" s="2">
        <v>36.965599999999995</v>
      </c>
      <c r="E10795" s="2">
        <v>5655903.1452000001</v>
      </c>
      <c r="F10795" s="2">
        <v>2106775.1845999998</v>
      </c>
      <c r="G10795" s="2">
        <v>923088.03839999984</v>
      </c>
      <c r="H10795" s="2">
        <v>1554377.7751578945</v>
      </c>
      <c r="I10795" s="2">
        <v>281109.8088</v>
      </c>
      <c r="J10795" s="2">
        <v>325653.15999999997</v>
      </c>
      <c r="K10795" s="2">
        <v>59924.78</v>
      </c>
      <c r="L10795" s="2">
        <v>14074.808000000001</v>
      </c>
      <c r="M10795" s="2">
        <v>144589.698</v>
      </c>
    </row>
    <row r="10796" spans="1:13" ht="14.25" customHeight="1">
      <c r="A10796" s="59" t="s">
        <v>132</v>
      </c>
      <c r="B10796" s="59" t="s">
        <v>8</v>
      </c>
      <c r="C10796" s="59" t="s">
        <v>112</v>
      </c>
      <c r="D10796" s="2">
        <v>41.787199999999999</v>
      </c>
      <c r="E10796" s="2">
        <v>6581446.3915199991</v>
      </c>
      <c r="F10796" s="2">
        <v>1819168.0893999999</v>
      </c>
      <c r="G10796" s="2">
        <v>1395371.0399999998</v>
      </c>
      <c r="H10796" s="2">
        <v>126114.41178947367</v>
      </c>
      <c r="I10796" s="2">
        <v>223416.51120000001</v>
      </c>
      <c r="J10796" s="2">
        <v>326983.19999999995</v>
      </c>
      <c r="K10796" s="2">
        <v>74351.86</v>
      </c>
      <c r="L10796" s="2">
        <v>26650.492000000002</v>
      </c>
      <c r="M10796" s="2">
        <v>145625.19399999999</v>
      </c>
    </row>
    <row r="10797" spans="1:13" ht="14.25" customHeight="1">
      <c r="A10797" s="59" t="s">
        <v>132</v>
      </c>
      <c r="B10797" s="59" t="s">
        <v>8</v>
      </c>
      <c r="C10797" s="59" t="s">
        <v>112</v>
      </c>
      <c r="D10797" s="2">
        <v>79.556399999999996</v>
      </c>
      <c r="E10797" s="2">
        <v>14694337.571759999</v>
      </c>
      <c r="F10797" s="2">
        <v>3809692.3824</v>
      </c>
      <c r="G10797" s="2">
        <v>3225723.6095999996</v>
      </c>
      <c r="H10797" s="2">
        <v>252221.36589473678</v>
      </c>
      <c r="I10797" s="2">
        <v>146080.60560000001</v>
      </c>
      <c r="J10797" s="2">
        <v>213796.96</v>
      </c>
      <c r="K10797" s="2">
        <v>48614.52</v>
      </c>
      <c r="L10797" s="2">
        <v>17735.124</v>
      </c>
      <c r="M10797" s="2">
        <v>277249.54399999999</v>
      </c>
    </row>
    <row r="10798" spans="1:13" ht="14.25" customHeight="1">
      <c r="A10798" s="59" t="s">
        <v>132</v>
      </c>
      <c r="B10798" s="59" t="s">
        <v>8</v>
      </c>
      <c r="C10798" s="59" t="s">
        <v>112</v>
      </c>
      <c r="D10798" s="2">
        <v>26.518799999999995</v>
      </c>
      <c r="E10798" s="2">
        <v>4218844.0694399998</v>
      </c>
      <c r="F10798" s="2">
        <v>1181108.5496</v>
      </c>
      <c r="G10798" s="2">
        <v>929305.34399999992</v>
      </c>
      <c r="H10798" s="2">
        <v>60776.397473684199</v>
      </c>
      <c r="I10798" s="2">
        <v>120301.67520000001</v>
      </c>
      <c r="J10798" s="2">
        <v>176069.58</v>
      </c>
      <c r="K10798" s="2">
        <v>40034.86</v>
      </c>
      <c r="L10798" s="2">
        <v>14371.566000000001</v>
      </c>
      <c r="M10798" s="2">
        <v>92416.214000000007</v>
      </c>
    </row>
    <row r="10799" spans="1:13" ht="14.25" customHeight="1">
      <c r="A10799" s="59" t="s">
        <v>132</v>
      </c>
      <c r="B10799" s="59" t="s">
        <v>10</v>
      </c>
      <c r="C10799" s="59" t="s">
        <v>112</v>
      </c>
      <c r="D10799" s="2">
        <v>1851.4944</v>
      </c>
      <c r="E10799" s="2">
        <v>274946918.39999998</v>
      </c>
      <c r="F10799" s="2">
        <v>85325811.18599999</v>
      </c>
      <c r="G10799" s="2">
        <v>41724034.809599996</v>
      </c>
      <c r="H10799" s="2">
        <v>2952775.599157895</v>
      </c>
      <c r="I10799" s="2">
        <v>14486112.554400001</v>
      </c>
      <c r="J10799" s="2">
        <v>17162393.359999999</v>
      </c>
      <c r="K10799" s="2">
        <v>3260159.28</v>
      </c>
      <c r="L10799" s="2">
        <v>2890665.5580000002</v>
      </c>
      <c r="M10799" s="2">
        <v>0</v>
      </c>
    </row>
    <row r="10800" spans="1:13" ht="14.25" customHeight="1">
      <c r="A10800" s="59" t="s">
        <v>132</v>
      </c>
      <c r="B10800" s="59" t="s">
        <v>10</v>
      </c>
      <c r="C10800" s="59" t="s">
        <v>112</v>
      </c>
      <c r="D10800" s="2">
        <v>22217.932799999999</v>
      </c>
      <c r="E10800" s="2">
        <v>3299363020.7999997</v>
      </c>
      <c r="F10800" s="2">
        <v>1000011668.4097998</v>
      </c>
      <c r="G10800" s="2">
        <v>495762686.11199999</v>
      </c>
      <c r="H10800" s="2">
        <v>76798732.335157886</v>
      </c>
      <c r="I10800" s="2">
        <v>175615342.57440001</v>
      </c>
      <c r="J10800" s="2">
        <v>274132176.24000001</v>
      </c>
      <c r="K10800" s="2">
        <v>46170240.219999999</v>
      </c>
      <c r="L10800" s="2">
        <v>1157797.2779999999</v>
      </c>
      <c r="M10800" s="2">
        <v>77428205.866000012</v>
      </c>
    </row>
    <row r="10801" spans="1:13" ht="14.25" customHeight="1">
      <c r="A10801" s="59" t="s">
        <v>132</v>
      </c>
      <c r="B10801" s="59" t="s">
        <v>10</v>
      </c>
      <c r="C10801" s="59" t="s">
        <v>112</v>
      </c>
      <c r="D10801" s="2">
        <v>141.43359999999998</v>
      </c>
      <c r="E10801" s="2">
        <v>25588520.495999999</v>
      </c>
      <c r="F10801" s="2">
        <v>6367048.1451999992</v>
      </c>
      <c r="G10801" s="2">
        <v>3156394.1183999996</v>
      </c>
      <c r="H10801" s="2">
        <v>502710.06315789477</v>
      </c>
      <c r="I10801" s="2">
        <v>1117612.1448000001</v>
      </c>
      <c r="J10801" s="2">
        <v>1744103.0999999999</v>
      </c>
      <c r="K10801" s="2">
        <v>293714.15999999997</v>
      </c>
      <c r="L10801" s="2">
        <v>7449.6180000000004</v>
      </c>
      <c r="M10801" s="2">
        <v>492887.978</v>
      </c>
    </row>
    <row r="10802" spans="1:13" ht="14.25" customHeight="1">
      <c r="A10802" s="59" t="s">
        <v>132</v>
      </c>
      <c r="B10802" s="59" t="s">
        <v>10</v>
      </c>
      <c r="C10802" s="59" t="s">
        <v>112</v>
      </c>
      <c r="D10802" s="2">
        <v>478.94560000000001</v>
      </c>
      <c r="E10802" s="2">
        <v>73261563.495119989</v>
      </c>
      <c r="F10802" s="2">
        <v>21560978.590599999</v>
      </c>
      <c r="G10802" s="2">
        <v>10688639.385599999</v>
      </c>
      <c r="H10802" s="2">
        <v>1587576.8993684209</v>
      </c>
      <c r="I10802" s="2">
        <v>3784676.2487999997</v>
      </c>
      <c r="J10802" s="2">
        <v>5906300.9199999999</v>
      </c>
      <c r="K10802" s="2">
        <v>994655.08</v>
      </c>
      <c r="L10802" s="2">
        <v>25218.116000000002</v>
      </c>
      <c r="M10802" s="2">
        <v>1669096.8800000001</v>
      </c>
    </row>
    <row r="10803" spans="1:13" ht="14.25" customHeight="1">
      <c r="A10803" s="59" t="s">
        <v>132</v>
      </c>
      <c r="B10803" s="59" t="s">
        <v>10</v>
      </c>
      <c r="C10803" s="59" t="s">
        <v>112</v>
      </c>
      <c r="D10803" s="2">
        <v>2217.9359999999997</v>
      </c>
      <c r="E10803" s="2">
        <v>359313139.23119998</v>
      </c>
      <c r="F10803" s="2">
        <v>130455443.8704</v>
      </c>
      <c r="G10803" s="2">
        <v>50426956.684799999</v>
      </c>
      <c r="H10803" s="2">
        <v>3838503.6227368419</v>
      </c>
      <c r="I10803" s="2">
        <v>21585794.176800001</v>
      </c>
      <c r="J10803" s="2">
        <v>31834117.899999999</v>
      </c>
      <c r="K10803" s="2">
        <v>2879334.88</v>
      </c>
      <c r="L10803" s="2">
        <v>616719.95000000007</v>
      </c>
      <c r="M10803" s="2">
        <v>0</v>
      </c>
    </row>
    <row r="10804" spans="1:13" ht="14.25" customHeight="1">
      <c r="A10804" s="59" t="s">
        <v>132</v>
      </c>
      <c r="B10804" s="59" t="s">
        <v>10</v>
      </c>
      <c r="C10804" s="59" t="s">
        <v>112</v>
      </c>
      <c r="D10804" s="2">
        <v>32775.6296</v>
      </c>
      <c r="E10804" s="2">
        <v>5309719739.6443195</v>
      </c>
      <c r="F10804" s="2">
        <v>1904622456.3155999</v>
      </c>
      <c r="G10804" s="2">
        <v>758605670.05439997</v>
      </c>
      <c r="H10804" s="2">
        <v>113782622.58189473</v>
      </c>
      <c r="I10804" s="2">
        <v>273892279.5</v>
      </c>
      <c r="J10804" s="2">
        <v>408544932.95999998</v>
      </c>
      <c r="K10804" s="2">
        <v>67085928.559999995</v>
      </c>
      <c r="L10804" s="2">
        <v>5984326.216</v>
      </c>
      <c r="M10804" s="2">
        <v>114221165.608</v>
      </c>
    </row>
    <row r="10805" spans="1:13" ht="14.25" customHeight="1">
      <c r="A10805" s="59" t="s">
        <v>132</v>
      </c>
      <c r="B10805" s="59" t="s">
        <v>10</v>
      </c>
      <c r="C10805" s="59" t="s">
        <v>112</v>
      </c>
      <c r="D10805" s="2">
        <v>562.52</v>
      </c>
      <c r="E10805" s="2">
        <v>109392309.40175998</v>
      </c>
      <c r="F10805" s="2">
        <v>32687636.703799997</v>
      </c>
      <c r="G10805" s="2">
        <v>13019710.9824</v>
      </c>
      <c r="H10805" s="2">
        <v>1958404.0319999999</v>
      </c>
      <c r="I10805" s="2">
        <v>4701503.3903999999</v>
      </c>
      <c r="J10805" s="2">
        <v>7013101.6599999992</v>
      </c>
      <c r="K10805" s="2">
        <v>1151588.3199999998</v>
      </c>
      <c r="L10805" s="2">
        <v>99398.59599999999</v>
      </c>
      <c r="M10805" s="2">
        <v>1960349.9739999999</v>
      </c>
    </row>
    <row r="10806" spans="1:13" ht="14.25" customHeight="1">
      <c r="A10806" s="59" t="s">
        <v>132</v>
      </c>
      <c r="B10806" s="59" t="s">
        <v>10</v>
      </c>
      <c r="C10806" s="59" t="s">
        <v>112</v>
      </c>
      <c r="D10806" s="2">
        <v>173.57759999999999</v>
      </c>
      <c r="E10806" s="2">
        <v>28890930.526919998</v>
      </c>
      <c r="F10806" s="2">
        <v>10087807.648999998</v>
      </c>
      <c r="G10806" s="2">
        <v>4017093.4079999994</v>
      </c>
      <c r="H10806" s="2">
        <v>613359.72378947353</v>
      </c>
      <c r="I10806" s="2">
        <v>1448275.7016</v>
      </c>
      <c r="J10806" s="2">
        <v>2159716.8199999998</v>
      </c>
      <c r="K10806" s="2">
        <v>354666.39999999997</v>
      </c>
      <c r="L10806" s="2">
        <v>40542.194000000003</v>
      </c>
      <c r="M10806" s="2">
        <v>604908.26</v>
      </c>
    </row>
    <row r="10807" spans="1:13" ht="14.25" customHeight="1">
      <c r="A10807" s="59" t="s">
        <v>132</v>
      </c>
      <c r="B10807" s="59" t="s">
        <v>10</v>
      </c>
      <c r="C10807" s="59" t="s">
        <v>112</v>
      </c>
      <c r="D10807" s="2">
        <v>601.0927999999999</v>
      </c>
      <c r="E10807" s="2">
        <v>97373246.715359986</v>
      </c>
      <c r="F10807" s="2">
        <v>39444647.197799996</v>
      </c>
      <c r="G10807" s="2">
        <v>16571181.887999998</v>
      </c>
      <c r="H10807" s="2">
        <v>804695.31284210517</v>
      </c>
      <c r="I10807" s="2">
        <v>6095217.2760000005</v>
      </c>
      <c r="J10807" s="2">
        <v>8575294.3200000003</v>
      </c>
      <c r="K10807" s="2">
        <v>768428.55999999994</v>
      </c>
      <c r="L10807" s="2">
        <v>204452.73199999999</v>
      </c>
      <c r="M10807" s="2">
        <v>0</v>
      </c>
    </row>
    <row r="10808" spans="1:13" ht="14.25" customHeight="1">
      <c r="A10808" s="59" t="s">
        <v>132</v>
      </c>
      <c r="B10808" s="59" t="s">
        <v>10</v>
      </c>
      <c r="C10808" s="59" t="s">
        <v>112</v>
      </c>
      <c r="D10808" s="2">
        <v>7814.2064</v>
      </c>
      <c r="E10808" s="2">
        <v>1265852207.2996798</v>
      </c>
      <c r="F10808" s="2">
        <v>514481296.13599992</v>
      </c>
      <c r="G10808" s="2">
        <v>224354312.79359999</v>
      </c>
      <c r="H10808" s="2">
        <v>26984061.716210529</v>
      </c>
      <c r="I10808" s="2">
        <v>81835137.064799994</v>
      </c>
      <c r="J10808" s="2">
        <v>112145204.08</v>
      </c>
      <c r="K10808" s="2">
        <v>10443771.74</v>
      </c>
      <c r="L10808" s="2">
        <v>77168016.750000015</v>
      </c>
      <c r="M10808" s="2">
        <v>27232055.598000001</v>
      </c>
    </row>
    <row r="10809" spans="1:13" ht="14.25" customHeight="1">
      <c r="A10809" s="59" t="s">
        <v>132</v>
      </c>
      <c r="B10809" s="59" t="s">
        <v>10</v>
      </c>
      <c r="C10809" s="59" t="s">
        <v>112</v>
      </c>
      <c r="D10809" s="2">
        <v>1296.2067999999999</v>
      </c>
      <c r="E10809" s="2">
        <v>256648946.39999998</v>
      </c>
      <c r="F10809" s="2">
        <v>85001931.464599997</v>
      </c>
      <c r="G10809" s="2">
        <v>37548053.740799993</v>
      </c>
      <c r="H10809" s="2">
        <v>4466019.2741052629</v>
      </c>
      <c r="I10809" s="2">
        <v>14001800.054400001</v>
      </c>
      <c r="J10809" s="2">
        <v>18046655.939999998</v>
      </c>
      <c r="K10809" s="2">
        <v>1632343.66</v>
      </c>
      <c r="L10809" s="2">
        <v>11125203.958000001</v>
      </c>
      <c r="M10809" s="2">
        <v>4517205.176</v>
      </c>
    </row>
    <row r="10810" spans="1:13" ht="14.25" customHeight="1">
      <c r="A10810" s="59" t="s">
        <v>132</v>
      </c>
      <c r="B10810" s="59" t="s">
        <v>10</v>
      </c>
      <c r="C10810" s="59" t="s">
        <v>112</v>
      </c>
      <c r="D10810" s="2">
        <v>57.859200000000001</v>
      </c>
      <c r="E10810" s="2">
        <v>8592091.1999999993</v>
      </c>
      <c r="F10810" s="2">
        <v>3252745.3484</v>
      </c>
      <c r="G10810" s="2">
        <v>1548553.8623999998</v>
      </c>
      <c r="H10810" s="2">
        <v>3194259.1427368419</v>
      </c>
      <c r="I10810" s="2">
        <v>520782.39360000007</v>
      </c>
      <c r="J10810" s="2">
        <v>688766.38</v>
      </c>
      <c r="K10810" s="2">
        <v>54799.78</v>
      </c>
      <c r="L10810" s="2">
        <v>35351.184000000001</v>
      </c>
      <c r="M10810" s="2">
        <v>0</v>
      </c>
    </row>
    <row r="10811" spans="1:13" ht="14.25" customHeight="1">
      <c r="A10811" s="59" t="s">
        <v>132</v>
      </c>
      <c r="B10811" s="59" t="s">
        <v>10</v>
      </c>
      <c r="C10811" s="59" t="s">
        <v>112</v>
      </c>
      <c r="D10811" s="2">
        <v>2459.0159999999996</v>
      </c>
      <c r="E10811" s="2">
        <v>365163876</v>
      </c>
      <c r="F10811" s="2">
        <v>141131375.05180001</v>
      </c>
      <c r="G10811" s="2">
        <v>62564812.377599992</v>
      </c>
      <c r="H10811" s="2">
        <v>9426258.0378947351</v>
      </c>
      <c r="I10811" s="2">
        <v>19454496.818399999</v>
      </c>
      <c r="J10811" s="2">
        <v>24467926.699999999</v>
      </c>
      <c r="K10811" s="2">
        <v>4347296.42</v>
      </c>
      <c r="L10811" s="2">
        <v>6924764.0440000007</v>
      </c>
      <c r="M10811" s="2">
        <v>8569527.6699999999</v>
      </c>
    </row>
    <row r="10812" spans="1:13" ht="14.25" customHeight="1">
      <c r="A10812" s="59" t="s">
        <v>132</v>
      </c>
      <c r="B10812" s="59" t="s">
        <v>10</v>
      </c>
      <c r="C10812" s="59" t="s">
        <v>112</v>
      </c>
      <c r="D10812" s="2">
        <v>263.58080000000001</v>
      </c>
      <c r="E10812" s="2">
        <v>38829026.911751993</v>
      </c>
      <c r="F10812" s="2">
        <v>15091704.841999996</v>
      </c>
      <c r="G10812" s="2">
        <v>6700098.508799999</v>
      </c>
      <c r="H10812" s="2">
        <v>981441.1856842105</v>
      </c>
      <c r="I10812" s="2">
        <v>2064629.3904000001</v>
      </c>
      <c r="J10812" s="2">
        <v>2593336.92</v>
      </c>
      <c r="K10812" s="2">
        <v>465489.39999999997</v>
      </c>
      <c r="L10812" s="2">
        <v>777599.76799999992</v>
      </c>
      <c r="M10812" s="2">
        <v>918563.42599999998</v>
      </c>
    </row>
    <row r="10813" spans="1:13" ht="14.25" customHeight="1">
      <c r="A10813" s="59" t="s">
        <v>132</v>
      </c>
      <c r="B10813" s="59" t="s">
        <v>10</v>
      </c>
      <c r="C10813" s="59" t="s">
        <v>112</v>
      </c>
      <c r="D10813" s="2">
        <v>36.965599999999995</v>
      </c>
      <c r="E10813" s="2">
        <v>5661686.8954799995</v>
      </c>
      <c r="F10813" s="2">
        <v>2139901.2083999999</v>
      </c>
      <c r="G10813" s="2">
        <v>943664.65919999999</v>
      </c>
      <c r="H10813" s="2">
        <v>135970.98442105262</v>
      </c>
      <c r="I10813" s="2">
        <v>302956.6752</v>
      </c>
      <c r="J10813" s="2">
        <v>382734.18</v>
      </c>
      <c r="K10813" s="2">
        <v>65602.459999999992</v>
      </c>
      <c r="L10813" s="2">
        <v>86159.941999999995</v>
      </c>
      <c r="M10813" s="2">
        <v>128822.73800000001</v>
      </c>
    </row>
    <row r="10814" spans="1:13" ht="14.25" customHeight="1">
      <c r="A10814" s="59" t="s">
        <v>167</v>
      </c>
      <c r="B10814" s="59" t="s">
        <v>8</v>
      </c>
      <c r="C10814" s="59" t="s">
        <v>113</v>
      </c>
      <c r="D10814" s="2">
        <v>7533.75</v>
      </c>
      <c r="E10814" s="2">
        <v>1172984533.875</v>
      </c>
      <c r="F10814" s="2">
        <v>318266301.23299998</v>
      </c>
      <c r="G10814" s="2">
        <v>268598848.64639997</v>
      </c>
      <c r="H10814" s="2">
        <v>-8652991.8922105245</v>
      </c>
      <c r="I10814" s="2">
        <v>49981387.413599998</v>
      </c>
      <c r="J10814" s="2">
        <v>77108066.140000001</v>
      </c>
      <c r="K10814" s="2">
        <v>14566115.1</v>
      </c>
      <c r="L10814" s="2">
        <v>36687338.248000003</v>
      </c>
      <c r="M10814" s="2">
        <v>27001243.720000003</v>
      </c>
    </row>
    <row r="10815" spans="1:13" ht="14.25" customHeight="1">
      <c r="A10815" s="59" t="s">
        <v>167</v>
      </c>
      <c r="B10815" s="59" t="s">
        <v>8</v>
      </c>
      <c r="C10815" s="59" t="s">
        <v>113</v>
      </c>
      <c r="D10815" s="2">
        <v>76.341999999999985</v>
      </c>
      <c r="E10815" s="2">
        <v>14152089.104999999</v>
      </c>
      <c r="F10815" s="2">
        <v>3214918.5105999997</v>
      </c>
      <c r="G10815" s="2">
        <v>2711495.4431999996</v>
      </c>
      <c r="H10815" s="2">
        <v>-83271.258947368406</v>
      </c>
      <c r="I10815" s="2">
        <v>511234.74</v>
      </c>
      <c r="J10815" s="2">
        <v>789933.05999999994</v>
      </c>
      <c r="K10815" s="2">
        <v>147999.34</v>
      </c>
      <c r="L10815" s="2">
        <v>372622.51399999997</v>
      </c>
      <c r="M10815" s="2">
        <v>273613.58199999999</v>
      </c>
    </row>
    <row r="10816" spans="1:13" ht="14.25" customHeight="1">
      <c r="A10816" s="59" t="s">
        <v>167</v>
      </c>
      <c r="B10816" s="59" t="s">
        <v>8</v>
      </c>
      <c r="C10816" s="59" t="s">
        <v>113</v>
      </c>
      <c r="D10816" s="2">
        <v>347.15519999999998</v>
      </c>
      <c r="E10816" s="2">
        <v>51729480.633599997</v>
      </c>
      <c r="F10816" s="2">
        <v>14659509.934799999</v>
      </c>
      <c r="G10816" s="2">
        <v>12372247.641599998</v>
      </c>
      <c r="H10816" s="2">
        <v>-444386.00084210525</v>
      </c>
      <c r="I10816" s="2">
        <v>2262741.6527999998</v>
      </c>
      <c r="J10816" s="2">
        <v>3577463.1999999997</v>
      </c>
      <c r="K10816" s="2">
        <v>589734.15999999992</v>
      </c>
      <c r="L10816" s="2">
        <v>1475908.324</v>
      </c>
      <c r="M10816" s="2">
        <v>1244216.996</v>
      </c>
    </row>
    <row r="10817" spans="1:13" ht="14.25" customHeight="1">
      <c r="A10817" s="59" t="s">
        <v>167</v>
      </c>
      <c r="B10817" s="59" t="s">
        <v>10</v>
      </c>
      <c r="C10817" s="59" t="s">
        <v>113</v>
      </c>
      <c r="D10817" s="2">
        <v>13895.851199999999</v>
      </c>
      <c r="E10817" s="2">
        <v>2063533903.1999998</v>
      </c>
      <c r="F10817" s="2">
        <v>631478539.39499998</v>
      </c>
      <c r="G10817" s="2">
        <v>312835754.95679998</v>
      </c>
      <c r="H10817" s="2">
        <v>-14759414.571789471</v>
      </c>
      <c r="I10817" s="2">
        <v>122998359.0816</v>
      </c>
      <c r="J10817" s="2">
        <v>242330561.5</v>
      </c>
      <c r="K10817" s="2">
        <v>32197428.739999998</v>
      </c>
      <c r="L10817" s="2">
        <v>29166565.978000004</v>
      </c>
      <c r="M10817" s="2">
        <v>49803255.303999998</v>
      </c>
    </row>
    <row r="10818" spans="1:13" ht="14.25" customHeight="1">
      <c r="A10818" s="59" t="s">
        <v>167</v>
      </c>
      <c r="B10818" s="59" t="s">
        <v>10</v>
      </c>
      <c r="C10818" s="59" t="s">
        <v>113</v>
      </c>
      <c r="D10818" s="2">
        <v>118.1292</v>
      </c>
      <c r="E10818" s="2">
        <v>21372230.186999995</v>
      </c>
      <c r="F10818" s="2">
        <v>5323979.6747999992</v>
      </c>
      <c r="G10818" s="2">
        <v>2638028.4287999999</v>
      </c>
      <c r="H10818" s="2">
        <v>-127225.60673684211</v>
      </c>
      <c r="I10818" s="2">
        <v>1051948.4472000001</v>
      </c>
      <c r="J10818" s="2">
        <v>2141944.96</v>
      </c>
      <c r="K10818" s="2">
        <v>220988.36</v>
      </c>
      <c r="L10818" s="2">
        <v>98544.402000000002</v>
      </c>
      <c r="M10818" s="2">
        <v>423378.054</v>
      </c>
    </row>
    <row r="10819" spans="1:13" ht="14.25" customHeight="1">
      <c r="A10819" s="59" t="s">
        <v>167</v>
      </c>
      <c r="B10819" s="59" t="s">
        <v>10</v>
      </c>
      <c r="C10819" s="59" t="s">
        <v>113</v>
      </c>
      <c r="D10819" s="2">
        <v>475.73119999999994</v>
      </c>
      <c r="E10819" s="2">
        <v>71714907.522719994</v>
      </c>
      <c r="F10819" s="2">
        <v>21488003.8222</v>
      </c>
      <c r="G10819" s="2">
        <v>10646810.726399999</v>
      </c>
      <c r="H10819" s="2">
        <v>-555842.3343157894</v>
      </c>
      <c r="I10819" s="2">
        <v>4291323.5807999996</v>
      </c>
      <c r="J10819" s="2">
        <v>8714586.0800000001</v>
      </c>
      <c r="K10819" s="2">
        <v>793105.6399999999</v>
      </c>
      <c r="L10819" s="2">
        <v>102581.754</v>
      </c>
      <c r="M10819" s="2">
        <v>1705039.7760000001</v>
      </c>
    </row>
    <row r="10820" spans="1:13" ht="14.25" customHeight="1">
      <c r="A10820" s="59" t="s">
        <v>167</v>
      </c>
      <c r="B10820" s="59" t="s">
        <v>10</v>
      </c>
      <c r="C10820" s="59" t="s">
        <v>113</v>
      </c>
      <c r="D10820" s="2">
        <v>330.27959999999996</v>
      </c>
      <c r="E10820" s="2">
        <v>63800716.407120004</v>
      </c>
      <c r="F10820" s="2">
        <v>19578945.987999998</v>
      </c>
      <c r="G10820" s="2">
        <v>8096629.0943999998</v>
      </c>
      <c r="H10820" s="2">
        <v>-380766.98273684212</v>
      </c>
      <c r="I10820" s="2">
        <v>3454436.0087999995</v>
      </c>
      <c r="J10820" s="2">
        <v>5456781.0199999996</v>
      </c>
      <c r="K10820" s="2">
        <v>567789.31999999995</v>
      </c>
      <c r="L10820" s="2">
        <v>1960042.392</v>
      </c>
      <c r="M10820" s="2">
        <v>1183735.1900000002</v>
      </c>
    </row>
    <row r="10821" spans="1:13" ht="14.25" customHeight="1">
      <c r="A10821" s="59" t="s">
        <v>167</v>
      </c>
      <c r="B10821" s="59" t="s">
        <v>10</v>
      </c>
      <c r="C10821" s="59" t="s">
        <v>113</v>
      </c>
      <c r="D10821" s="2">
        <v>24.107999999999997</v>
      </c>
      <c r="E10821" s="2">
        <v>4013938.6055999999</v>
      </c>
      <c r="F10821" s="2">
        <v>1428392.8417999998</v>
      </c>
      <c r="G10821" s="2">
        <v>590027.65439999988</v>
      </c>
      <c r="H10821" s="2">
        <v>-30004.749473684205</v>
      </c>
      <c r="I10821" s="2">
        <v>252648.39600000004</v>
      </c>
      <c r="J10821" s="2">
        <v>403713.06</v>
      </c>
      <c r="K10821" s="2">
        <v>39553.519999999997</v>
      </c>
      <c r="L10821" s="2">
        <v>133322.81600000002</v>
      </c>
      <c r="M10821" s="2">
        <v>86404.384000000005</v>
      </c>
    </row>
    <row r="10822" spans="1:13" ht="14.25" customHeight="1">
      <c r="A10822" s="59" t="s">
        <v>167</v>
      </c>
      <c r="B10822" s="59" t="s">
        <v>10</v>
      </c>
      <c r="C10822" s="59" t="s">
        <v>113</v>
      </c>
      <c r="D10822" s="2">
        <v>2793.3136</v>
      </c>
      <c r="E10822" s="2">
        <v>452499205.32431996</v>
      </c>
      <c r="F10822" s="2">
        <v>184846157.37479997</v>
      </c>
      <c r="G10822" s="2">
        <v>81049568.831999987</v>
      </c>
      <c r="H10822" s="2">
        <v>-3333069.018947368</v>
      </c>
      <c r="I10822" s="2">
        <v>28784223.741599999</v>
      </c>
      <c r="J10822" s="2">
        <v>40691952.239999995</v>
      </c>
      <c r="K10822" s="2">
        <v>4158010.0799999996</v>
      </c>
      <c r="L10822" s="2">
        <v>23994313.970000003</v>
      </c>
      <c r="M10822" s="2">
        <v>10011340.394000001</v>
      </c>
    </row>
    <row r="10823" spans="1:13" ht="14.25" customHeight="1">
      <c r="A10823" s="59" t="s">
        <v>167</v>
      </c>
      <c r="B10823" s="59" t="s">
        <v>10</v>
      </c>
      <c r="C10823" s="59" t="s">
        <v>113</v>
      </c>
      <c r="D10823" s="2">
        <v>512.69679999999994</v>
      </c>
      <c r="E10823" s="2">
        <v>101513966.39999999</v>
      </c>
      <c r="F10823" s="2">
        <v>33712932.756599993</v>
      </c>
      <c r="G10823" s="2">
        <v>15013750.771199999</v>
      </c>
      <c r="H10823" s="2">
        <v>-603708.23747368425</v>
      </c>
      <c r="I10823" s="2">
        <v>5516527.2696000002</v>
      </c>
      <c r="J10823" s="2">
        <v>7161153.4799999995</v>
      </c>
      <c r="K10823" s="2">
        <v>670334.41999999993</v>
      </c>
      <c r="L10823" s="2">
        <v>3435928.1660000002</v>
      </c>
      <c r="M10823" s="2">
        <v>1837524.6340000001</v>
      </c>
    </row>
    <row r="10824" spans="1:13" ht="14.25" customHeight="1">
      <c r="A10824" s="59" t="s">
        <v>167</v>
      </c>
      <c r="B10824" s="59" t="s">
        <v>8</v>
      </c>
      <c r="C10824" s="59" t="s">
        <v>113</v>
      </c>
      <c r="D10824" s="2">
        <v>80.36</v>
      </c>
      <c r="E10824" s="2">
        <v>12511835.027999999</v>
      </c>
      <c r="F10824" s="2">
        <v>4084281.9611999998</v>
      </c>
      <c r="G10824" s="2">
        <v>2826652.5695999996</v>
      </c>
      <c r="H10824" s="2">
        <v>-115318.17094736842</v>
      </c>
      <c r="I10824" s="2">
        <v>492893.96400000004</v>
      </c>
      <c r="J10824" s="2">
        <v>996237.67999999993</v>
      </c>
      <c r="K10824" s="2">
        <v>120214.45999999999</v>
      </c>
      <c r="L10824" s="2">
        <v>387752.66200000001</v>
      </c>
      <c r="M10824" s="2">
        <v>288014.01199999999</v>
      </c>
    </row>
    <row r="10825" spans="1:13" ht="14.25" customHeight="1">
      <c r="A10825" s="59" t="s">
        <v>167</v>
      </c>
      <c r="B10825" s="59" t="s">
        <v>8</v>
      </c>
      <c r="C10825" s="59" t="s">
        <v>113</v>
      </c>
      <c r="D10825" s="2">
        <v>56.251999999999995</v>
      </c>
      <c r="E10825" s="2">
        <v>8327804.8392000003</v>
      </c>
      <c r="F10825" s="2">
        <v>2858140.2497999999</v>
      </c>
      <c r="G10825" s="2">
        <v>1978146.2207999998</v>
      </c>
      <c r="H10825" s="2">
        <v>-91308.156631578939</v>
      </c>
      <c r="I10825" s="2">
        <v>344547.99359999999</v>
      </c>
      <c r="J10825" s="2">
        <v>696591.64</v>
      </c>
      <c r="K10825" s="2">
        <v>82903.64</v>
      </c>
      <c r="L10825" s="2">
        <v>259607.32600000003</v>
      </c>
      <c r="M10825" s="2">
        <v>201609.628</v>
      </c>
    </row>
    <row r="10826" spans="1:13" ht="14.25" customHeight="1">
      <c r="A10826" s="59" t="s">
        <v>167</v>
      </c>
      <c r="B10826" s="59" t="s">
        <v>10</v>
      </c>
      <c r="C10826" s="59" t="s">
        <v>113</v>
      </c>
      <c r="D10826" s="2">
        <v>245.90159999999997</v>
      </c>
      <c r="E10826" s="2">
        <v>36516387.600000001</v>
      </c>
      <c r="F10826" s="2">
        <v>13932149.246199999</v>
      </c>
      <c r="G10826" s="2">
        <v>6323904.2879999988</v>
      </c>
      <c r="H10826" s="2">
        <v>10524173.335578948</v>
      </c>
      <c r="I10826" s="2">
        <v>2067034.68</v>
      </c>
      <c r="J10826" s="2">
        <v>2832680.1599999997</v>
      </c>
      <c r="K10826" s="2">
        <v>456553.04</v>
      </c>
      <c r="L10826" s="2">
        <v>1437649.0919999999</v>
      </c>
      <c r="M10826" s="2">
        <v>881319.84600000002</v>
      </c>
    </row>
    <row r="10827" spans="1:13" ht="14.25" customHeight="1">
      <c r="A10827" s="59" t="s">
        <v>167</v>
      </c>
      <c r="B10827" s="59" t="s">
        <v>10</v>
      </c>
      <c r="C10827" s="59" t="s">
        <v>113</v>
      </c>
      <c r="D10827" s="2">
        <v>118.93279999999999</v>
      </c>
      <c r="E10827" s="2">
        <v>18436506.741576001</v>
      </c>
      <c r="F10827" s="2">
        <v>6742190.6011999995</v>
      </c>
      <c r="G10827" s="2">
        <v>3057454.8863999997</v>
      </c>
      <c r="H10827" s="2">
        <v>5086806.8513684208</v>
      </c>
      <c r="I10827" s="2">
        <v>995129.23679999996</v>
      </c>
      <c r="J10827" s="2">
        <v>1355780.6199999999</v>
      </c>
      <c r="K10827" s="2">
        <v>217440.22</v>
      </c>
      <c r="L10827" s="2">
        <v>677077.28</v>
      </c>
      <c r="M10827" s="2">
        <v>426260.84600000002</v>
      </c>
    </row>
    <row r="10828" spans="1:13" ht="14.25" customHeight="1">
      <c r="A10828" s="59" t="s">
        <v>167</v>
      </c>
      <c r="B10828" s="59" t="s">
        <v>10</v>
      </c>
      <c r="C10828" s="59" t="s">
        <v>113</v>
      </c>
      <c r="D10828" s="2">
        <v>8.0359999999999996</v>
      </c>
      <c r="E10828" s="2">
        <v>1235327.9122799998</v>
      </c>
      <c r="F10828" s="2">
        <v>456935.82419999992</v>
      </c>
      <c r="G10828" s="2">
        <v>206241.67679999999</v>
      </c>
      <c r="H10828" s="2">
        <v>348907.75578947365</v>
      </c>
      <c r="I10828" s="2">
        <v>67565.966400000005</v>
      </c>
      <c r="J10828" s="2">
        <v>92143.4</v>
      </c>
      <c r="K10828" s="2">
        <v>14260.619999999999</v>
      </c>
      <c r="L10828" s="2">
        <v>40451.092000000004</v>
      </c>
      <c r="M10828" s="2">
        <v>28801.762000000002</v>
      </c>
    </row>
    <row r="10829" spans="1:13" ht="14.25" customHeight="1">
      <c r="A10829" s="59" t="s">
        <v>168</v>
      </c>
      <c r="B10829" s="59" t="s">
        <v>8</v>
      </c>
      <c r="C10829" s="59" t="s">
        <v>114</v>
      </c>
      <c r="D10829" s="2">
        <v>87335.247999999992</v>
      </c>
      <c r="E10829" s="2">
        <v>13597862308.430399</v>
      </c>
      <c r="F10829" s="2">
        <v>3652538928.6939998</v>
      </c>
      <c r="G10829" s="2">
        <v>3126590614.6175995</v>
      </c>
      <c r="H10829" s="2">
        <v>275063888.44799995</v>
      </c>
      <c r="I10829" s="2">
        <v>460142921.77200001</v>
      </c>
      <c r="J10829" s="2">
        <v>852651643.13999999</v>
      </c>
      <c r="K10829" s="2">
        <v>149205196.73999998</v>
      </c>
      <c r="L10829" s="2">
        <v>4072486.7039999999</v>
      </c>
      <c r="M10829" s="2">
        <v>360455900.53000003</v>
      </c>
    </row>
    <row r="10830" spans="1:13" ht="14.25" customHeight="1">
      <c r="A10830" s="59" t="s">
        <v>168</v>
      </c>
      <c r="B10830" s="59" t="s">
        <v>8</v>
      </c>
      <c r="C10830" s="59" t="s">
        <v>114</v>
      </c>
      <c r="D10830" s="2">
        <v>1633.7187999999999</v>
      </c>
      <c r="E10830" s="2">
        <v>302824912.9752</v>
      </c>
      <c r="F10830" s="2">
        <v>68197833.029200003</v>
      </c>
      <c r="G10830" s="2">
        <v>58360104.019199997</v>
      </c>
      <c r="H10830" s="2">
        <v>5172742.9894736838</v>
      </c>
      <c r="I10830" s="2">
        <v>8673952.5216000006</v>
      </c>
      <c r="J10830" s="2">
        <v>16072992.199999999</v>
      </c>
      <c r="K10830" s="2">
        <v>2812609.02</v>
      </c>
      <c r="L10830" s="2">
        <v>76728.63</v>
      </c>
      <c r="M10830" s="2">
        <v>6742794.5640000002</v>
      </c>
    </row>
    <row r="10831" spans="1:13" ht="14.25" customHeight="1">
      <c r="A10831" s="59" t="s">
        <v>168</v>
      </c>
      <c r="B10831" s="59" t="s">
        <v>8</v>
      </c>
      <c r="C10831" s="59" t="s">
        <v>114</v>
      </c>
      <c r="D10831" s="2">
        <v>1907.7463999999998</v>
      </c>
      <c r="E10831" s="2">
        <v>303486376.70735997</v>
      </c>
      <c r="F10831" s="2">
        <v>79636833.586799994</v>
      </c>
      <c r="G10831" s="2">
        <v>68148965.145599991</v>
      </c>
      <c r="H10831" s="2">
        <v>5802645.0997894732</v>
      </c>
      <c r="I10831" s="2">
        <v>10128886.164000001</v>
      </c>
      <c r="J10831" s="2">
        <v>18768965.239999998</v>
      </c>
      <c r="K10831" s="2">
        <v>3284378.8</v>
      </c>
      <c r="L10831" s="2">
        <v>89583.934000000008</v>
      </c>
      <c r="M10831" s="2">
        <v>7873778.9899999993</v>
      </c>
    </row>
    <row r="10832" spans="1:13" ht="14.25" customHeight="1">
      <c r="A10832" s="59" t="s">
        <v>168</v>
      </c>
      <c r="B10832" s="59" t="s">
        <v>10</v>
      </c>
      <c r="C10832" s="59" t="s">
        <v>114</v>
      </c>
      <c r="D10832" s="2">
        <v>9199.612799999999</v>
      </c>
      <c r="E10832" s="2">
        <v>1366142500.8</v>
      </c>
      <c r="F10832" s="2">
        <v>418440281.68899995</v>
      </c>
      <c r="G10832" s="2">
        <v>210775672.49279997</v>
      </c>
      <c r="H10832" s="2">
        <v>28316292.479999997</v>
      </c>
      <c r="I10832" s="2">
        <v>98084829.031200007</v>
      </c>
      <c r="J10832" s="2">
        <v>181472310.72</v>
      </c>
      <c r="K10832" s="2">
        <v>15969919.84</v>
      </c>
      <c r="L10832" s="2">
        <v>334630.27399999998</v>
      </c>
      <c r="M10832" s="2">
        <v>37969259.745999999</v>
      </c>
    </row>
    <row r="10833" spans="1:13" ht="14.25" customHeight="1">
      <c r="A10833" s="59" t="s">
        <v>168</v>
      </c>
      <c r="B10833" s="59" t="s">
        <v>10</v>
      </c>
      <c r="C10833" s="59" t="s">
        <v>114</v>
      </c>
      <c r="D10833" s="2">
        <v>650.91599999999994</v>
      </c>
      <c r="E10833" s="2">
        <v>117765350.00999999</v>
      </c>
      <c r="F10833" s="2">
        <v>29606624.578599997</v>
      </c>
      <c r="G10833" s="2">
        <v>14913369.388799999</v>
      </c>
      <c r="H10833" s="2">
        <v>1974661.7835789472</v>
      </c>
      <c r="I10833" s="2">
        <v>6939963.6623999998</v>
      </c>
      <c r="J10833" s="2">
        <v>12840019.199999999</v>
      </c>
      <c r="K10833" s="2">
        <v>1129946.8799999999</v>
      </c>
      <c r="L10833" s="2">
        <v>23677.5</v>
      </c>
      <c r="M10833" s="2">
        <v>2686504.1719999998</v>
      </c>
    </row>
    <row r="10834" spans="1:13" ht="14.25" customHeight="1">
      <c r="A10834" s="59" t="s">
        <v>168</v>
      </c>
      <c r="B10834" s="59" t="s">
        <v>10</v>
      </c>
      <c r="C10834" s="59" t="s">
        <v>114</v>
      </c>
      <c r="D10834" s="2">
        <v>974.76679999999999</v>
      </c>
      <c r="E10834" s="2">
        <v>148510541.32991996</v>
      </c>
      <c r="F10834" s="2">
        <v>44336828.869999997</v>
      </c>
      <c r="G10834" s="2">
        <v>22333234.771199998</v>
      </c>
      <c r="H10834" s="2">
        <v>2924271.0871578949</v>
      </c>
      <c r="I10834" s="2">
        <v>10392816.2184</v>
      </c>
      <c r="J10834" s="2">
        <v>19228339.899999999</v>
      </c>
      <c r="K10834" s="2">
        <v>1692130.68</v>
      </c>
      <c r="L10834" s="2">
        <v>35460.326000000001</v>
      </c>
      <c r="M10834" s="2">
        <v>4023122.9499999997</v>
      </c>
    </row>
    <row r="10835" spans="1:13" ht="14.25" customHeight="1">
      <c r="A10835" s="59" t="s">
        <v>168</v>
      </c>
      <c r="B10835" s="59" t="s">
        <v>10</v>
      </c>
      <c r="C10835" s="59" t="s">
        <v>114</v>
      </c>
      <c r="D10835" s="2">
        <v>1108.9679999999998</v>
      </c>
      <c r="E10835" s="2">
        <v>179645829.5016</v>
      </c>
      <c r="F10835" s="2">
        <v>65382556.089999996</v>
      </c>
      <c r="G10835" s="2">
        <v>26593610.764799997</v>
      </c>
      <c r="H10835" s="2">
        <v>3450368.4479999994</v>
      </c>
      <c r="I10835" s="2">
        <v>11924476.4736</v>
      </c>
      <c r="J10835" s="2">
        <v>21455454.16</v>
      </c>
      <c r="K10835" s="2">
        <v>1877206.3199999998</v>
      </c>
      <c r="L10835" s="2">
        <v>44244.002</v>
      </c>
      <c r="M10835" s="2">
        <v>4577006.8739999998</v>
      </c>
    </row>
    <row r="10836" spans="1:13" ht="14.25" customHeight="1">
      <c r="A10836" s="59" t="s">
        <v>168</v>
      </c>
      <c r="B10836" s="59" t="s">
        <v>10</v>
      </c>
      <c r="C10836" s="59" t="s">
        <v>114</v>
      </c>
      <c r="D10836" s="2">
        <v>1563.0019999999997</v>
      </c>
      <c r="E10836" s="2">
        <v>304058594.06999999</v>
      </c>
      <c r="F10836" s="2">
        <v>92151488.561999992</v>
      </c>
      <c r="G10836" s="2">
        <v>37481569.977600001</v>
      </c>
      <c r="H10836" s="2">
        <v>4892742.9928421052</v>
      </c>
      <c r="I10836" s="2">
        <v>16806604.183200002</v>
      </c>
      <c r="J10836" s="2">
        <v>30239750.079999998</v>
      </c>
      <c r="K10836" s="2">
        <v>2645779.1999999997</v>
      </c>
      <c r="L10836" s="2">
        <v>62349.848000000005</v>
      </c>
      <c r="M10836" s="2">
        <v>6450927.2079999996</v>
      </c>
    </row>
    <row r="10837" spans="1:13" ht="14.25" customHeight="1">
      <c r="A10837" s="59" t="s">
        <v>168</v>
      </c>
      <c r="B10837" s="59" t="s">
        <v>10</v>
      </c>
      <c r="C10837" s="59" t="s">
        <v>114</v>
      </c>
      <c r="D10837" s="2">
        <v>140.63</v>
      </c>
      <c r="E10837" s="2">
        <v>23256698.545079999</v>
      </c>
      <c r="F10837" s="2">
        <v>8291267.8942</v>
      </c>
      <c r="G10837" s="2">
        <v>3372378.1823999998</v>
      </c>
      <c r="H10837" s="2">
        <v>424518.73010526318</v>
      </c>
      <c r="I10837" s="2">
        <v>1512164.6568</v>
      </c>
      <c r="J10837" s="2">
        <v>2720802.6399999997</v>
      </c>
      <c r="K10837" s="2">
        <v>238048.46</v>
      </c>
      <c r="L10837" s="2">
        <v>5609.5380000000005</v>
      </c>
      <c r="M10837" s="2">
        <v>580418.05799999996</v>
      </c>
    </row>
    <row r="10838" spans="1:13" ht="14.25" customHeight="1">
      <c r="A10838" s="59" t="s">
        <v>168</v>
      </c>
      <c r="B10838" s="59" t="s">
        <v>10</v>
      </c>
      <c r="C10838" s="59" t="s">
        <v>114</v>
      </c>
      <c r="D10838" s="2">
        <v>1378.9775999999999</v>
      </c>
      <c r="E10838" s="2">
        <v>223385683.64111999</v>
      </c>
      <c r="F10838" s="2">
        <v>90534747.386399984</v>
      </c>
      <c r="G10838" s="2">
        <v>41087679.647999994</v>
      </c>
      <c r="H10838" s="2">
        <v>4302126.72</v>
      </c>
      <c r="I10838" s="2">
        <v>15310775.304000001</v>
      </c>
      <c r="J10838" s="2">
        <v>19023012.719999999</v>
      </c>
      <c r="K10838" s="2">
        <v>1617400.7999999998</v>
      </c>
      <c r="L10838" s="2">
        <v>10231996.654000001</v>
      </c>
      <c r="M10838" s="2">
        <v>5691408.932</v>
      </c>
    </row>
    <row r="10839" spans="1:13" ht="14.25" customHeight="1">
      <c r="A10839" s="59" t="s">
        <v>168</v>
      </c>
      <c r="B10839" s="59" t="s">
        <v>10</v>
      </c>
      <c r="C10839" s="59" t="s">
        <v>114</v>
      </c>
      <c r="D10839" s="2">
        <v>1337.9939999999999</v>
      </c>
      <c r="E10839" s="2">
        <v>264922811.99999997</v>
      </c>
      <c r="F10839" s="2">
        <v>87844025.314799994</v>
      </c>
      <c r="G10839" s="2">
        <v>39866545.881599993</v>
      </c>
      <c r="H10839" s="2">
        <v>4177073.7852631579</v>
      </c>
      <c r="I10839" s="2">
        <v>14855739.854400001</v>
      </c>
      <c r="J10839" s="2">
        <v>18457639.119999997</v>
      </c>
      <c r="K10839" s="2">
        <v>1569334.8599999999</v>
      </c>
      <c r="L10839" s="2">
        <v>9927893.6679999996</v>
      </c>
      <c r="M10839" s="2">
        <v>5522258.676</v>
      </c>
    </row>
    <row r="10840" spans="1:13" ht="14.25" customHeight="1">
      <c r="A10840" s="59" t="s">
        <v>168</v>
      </c>
      <c r="B10840" s="59" t="s">
        <v>13</v>
      </c>
      <c r="C10840" s="59" t="s">
        <v>114</v>
      </c>
      <c r="D10840" s="2">
        <v>3246.5439999999999</v>
      </c>
      <c r="E10840" s="2">
        <v>181145467.64159998</v>
      </c>
      <c r="F10840" s="2">
        <v>99963381.602599993</v>
      </c>
      <c r="G10840" s="2">
        <v>8573778.566399999</v>
      </c>
      <c r="H10840" s="2">
        <v>10257674.233263157</v>
      </c>
      <c r="I10840" s="2">
        <v>20105419.903200001</v>
      </c>
      <c r="J10840" s="2">
        <v>92626061.839999989</v>
      </c>
      <c r="K10840" s="2">
        <v>5831449.6799999997</v>
      </c>
      <c r="L10840" s="2">
        <v>339234.984</v>
      </c>
      <c r="M10840" s="2">
        <v>26666714.470000003</v>
      </c>
    </row>
    <row r="10841" spans="1:13" ht="14.25" customHeight="1">
      <c r="A10841" s="59" t="s">
        <v>168</v>
      </c>
      <c r="B10841" s="59" t="s">
        <v>13</v>
      </c>
      <c r="C10841" s="59" t="s">
        <v>114</v>
      </c>
      <c r="D10841" s="2">
        <v>81.163600000000002</v>
      </c>
      <c r="E10841" s="2">
        <v>4886998.4948399998</v>
      </c>
      <c r="F10841" s="2">
        <v>2499367.9211999997</v>
      </c>
      <c r="G10841" s="2">
        <v>214471.85279999996</v>
      </c>
      <c r="H10841" s="2">
        <v>245211.14273684207</v>
      </c>
      <c r="I10841" s="2">
        <v>501465.68640000001</v>
      </c>
      <c r="J10841" s="2">
        <v>2317009.2199999997</v>
      </c>
      <c r="K10841" s="2">
        <v>145591.81999999998</v>
      </c>
      <c r="L10841" s="2">
        <v>8749.4</v>
      </c>
      <c r="M10841" s="2">
        <v>666668.20000000007</v>
      </c>
    </row>
    <row r="10842" spans="1:13" ht="14.25" customHeight="1">
      <c r="A10842" s="59" t="s">
        <v>168</v>
      </c>
      <c r="B10842" s="59" t="s">
        <v>8</v>
      </c>
      <c r="C10842" s="59" t="s">
        <v>114</v>
      </c>
      <c r="D10842" s="2">
        <v>668.59519999999998</v>
      </c>
      <c r="E10842" s="2">
        <v>104098467.43295999</v>
      </c>
      <c r="F10842" s="2">
        <v>34656621.564800002</v>
      </c>
      <c r="G10842" s="2">
        <v>25276603.910399996</v>
      </c>
      <c r="H10842" s="2">
        <v>4285254.9524210524</v>
      </c>
      <c r="I10842" s="2">
        <v>3586635.7199999997</v>
      </c>
      <c r="J10842" s="2">
        <v>6427142.7799999993</v>
      </c>
      <c r="K10842" s="2">
        <v>1177053.42</v>
      </c>
      <c r="L10842" s="2">
        <v>16746.531999999999</v>
      </c>
      <c r="M10842" s="2">
        <v>2759471.4619999998</v>
      </c>
    </row>
    <row r="10843" spans="1:13" ht="14.25" customHeight="1">
      <c r="A10843" s="59" t="s">
        <v>168</v>
      </c>
      <c r="B10843" s="59" t="s">
        <v>8</v>
      </c>
      <c r="C10843" s="59" t="s">
        <v>114</v>
      </c>
      <c r="D10843" s="2">
        <v>2005.7855999999999</v>
      </c>
      <c r="E10843" s="2">
        <v>312295402.29887998</v>
      </c>
      <c r="F10843" s="2">
        <v>103518661.31799999</v>
      </c>
      <c r="G10843" s="2">
        <v>71949621.062399983</v>
      </c>
      <c r="H10843" s="2">
        <v>12914930.394947367</v>
      </c>
      <c r="I10843" s="2">
        <v>12467483.8848</v>
      </c>
      <c r="J10843" s="2">
        <v>23897908.619999997</v>
      </c>
      <c r="K10843" s="2">
        <v>3371748.1599999997</v>
      </c>
      <c r="L10843" s="2">
        <v>51004.491999999998</v>
      </c>
      <c r="M10843" s="2">
        <v>8278412.5820000004</v>
      </c>
    </row>
    <row r="10844" spans="1:13" ht="14.25" customHeight="1">
      <c r="A10844" s="59" t="s">
        <v>168</v>
      </c>
      <c r="B10844" s="59" t="s">
        <v>8</v>
      </c>
      <c r="C10844" s="59" t="s">
        <v>114</v>
      </c>
      <c r="D10844" s="2">
        <v>621.18279999999993</v>
      </c>
      <c r="E10844" s="2">
        <v>114635828.76530398</v>
      </c>
      <c r="F10844" s="2">
        <v>32059269.112999998</v>
      </c>
      <c r="G10844" s="2">
        <v>22282466.6688</v>
      </c>
      <c r="H10844" s="2">
        <v>4002264.424421052</v>
      </c>
      <c r="I10844" s="2">
        <v>3861137.1815999998</v>
      </c>
      <c r="J10844" s="2">
        <v>7401071.5399999991</v>
      </c>
      <c r="K10844" s="2">
        <v>1044219.98</v>
      </c>
      <c r="L10844" s="2">
        <v>15799.432000000001</v>
      </c>
      <c r="M10844" s="2">
        <v>2563786.1700000004</v>
      </c>
    </row>
    <row r="10845" spans="1:13" ht="14.25" customHeight="1">
      <c r="A10845" s="59" t="s">
        <v>168</v>
      </c>
      <c r="B10845" s="59" t="s">
        <v>8</v>
      </c>
      <c r="C10845" s="59" t="s">
        <v>114</v>
      </c>
      <c r="D10845" s="2">
        <v>121.34359999999998</v>
      </c>
      <c r="E10845" s="2">
        <v>19892552.747760002</v>
      </c>
      <c r="F10845" s="2">
        <v>6262541.3345999988</v>
      </c>
      <c r="G10845" s="2">
        <v>4352724</v>
      </c>
      <c r="H10845" s="2">
        <v>765482.80926315777</v>
      </c>
      <c r="I10845" s="2">
        <v>754242.49439999997</v>
      </c>
      <c r="J10845" s="2">
        <v>1445746.0999999999</v>
      </c>
      <c r="K10845" s="2">
        <v>203980.74</v>
      </c>
      <c r="L10845" s="2">
        <v>3081.232</v>
      </c>
      <c r="M10845" s="2">
        <v>500816.55799999996</v>
      </c>
    </row>
    <row r="10846" spans="1:13" ht="14.25" customHeight="1">
      <c r="A10846" s="59" t="s">
        <v>168</v>
      </c>
      <c r="B10846" s="59" t="s">
        <v>8</v>
      </c>
      <c r="C10846" s="59" t="s">
        <v>114</v>
      </c>
      <c r="D10846" s="2">
        <v>150173.55360000001</v>
      </c>
      <c r="E10846" s="2">
        <v>23381616826.925278</v>
      </c>
      <c r="F10846" s="2">
        <v>6272441975.8795996</v>
      </c>
      <c r="G10846" s="2">
        <v>5368003362.0863991</v>
      </c>
      <c r="H10846" s="2">
        <v>472954207.67999995</v>
      </c>
      <c r="I10846" s="2">
        <v>795991606.35119998</v>
      </c>
      <c r="J10846" s="2">
        <v>1474984245.5</v>
      </c>
      <c r="K10846" s="2">
        <v>258106928.53999999</v>
      </c>
      <c r="L10846" s="2">
        <v>7041692.108</v>
      </c>
      <c r="M10846" s="2">
        <v>619806375.71600008</v>
      </c>
    </row>
    <row r="10847" spans="1:13" ht="14.25" customHeight="1">
      <c r="A10847" s="59" t="s">
        <v>168</v>
      </c>
      <c r="B10847" s="59" t="s">
        <v>8</v>
      </c>
      <c r="C10847" s="59" t="s">
        <v>114</v>
      </c>
      <c r="D10847" s="2">
        <v>904.85359999999991</v>
      </c>
      <c r="E10847" s="2">
        <v>167608405.19807997</v>
      </c>
      <c r="F10847" s="2">
        <v>38255938.601199992</v>
      </c>
      <c r="G10847" s="2">
        <v>32804231.462399997</v>
      </c>
      <c r="H10847" s="2">
        <v>2839512.0202105264</v>
      </c>
      <c r="I10847" s="2">
        <v>4552446.2832000004</v>
      </c>
      <c r="J10847" s="2">
        <v>8435753.2799999993</v>
      </c>
      <c r="K10847" s="2">
        <v>1476164.8199999998</v>
      </c>
      <c r="L10847" s="2">
        <v>40443.875999999997</v>
      </c>
      <c r="M10847" s="2">
        <v>3734571.3460000004</v>
      </c>
    </row>
    <row r="10848" spans="1:13" ht="14.25" customHeight="1">
      <c r="A10848" s="59" t="s">
        <v>168</v>
      </c>
      <c r="B10848" s="59" t="s">
        <v>8</v>
      </c>
      <c r="C10848" s="59" t="s">
        <v>114</v>
      </c>
      <c r="D10848" s="2">
        <v>715.20399999999995</v>
      </c>
      <c r="E10848" s="2">
        <v>113303150.86859998</v>
      </c>
      <c r="F10848" s="2">
        <v>30027624.230799995</v>
      </c>
      <c r="G10848" s="2">
        <v>25719821.913599998</v>
      </c>
      <c r="H10848" s="2">
        <v>2199021.2412631577</v>
      </c>
      <c r="I10848" s="2">
        <v>3707672.4432000006</v>
      </c>
      <c r="J10848" s="2">
        <v>6870362.6199999992</v>
      </c>
      <c r="K10848" s="2">
        <v>1202239.72</v>
      </c>
      <c r="L10848" s="2">
        <v>32858.957999999999</v>
      </c>
      <c r="M10848" s="2">
        <v>2951838.2960000001</v>
      </c>
    </row>
    <row r="10849" spans="1:13" ht="14.25" customHeight="1">
      <c r="A10849" s="59" t="s">
        <v>168</v>
      </c>
      <c r="B10849" s="59" t="s">
        <v>10</v>
      </c>
      <c r="C10849" s="59" t="s">
        <v>114</v>
      </c>
      <c r="D10849" s="2">
        <v>18559.945599999999</v>
      </c>
      <c r="E10849" s="2">
        <v>2756151921.5999999</v>
      </c>
      <c r="F10849" s="2">
        <v>841892107.54659998</v>
      </c>
      <c r="G10849" s="2">
        <v>423965230.80959994</v>
      </c>
      <c r="H10849" s="2">
        <v>57126825.579789467</v>
      </c>
      <c r="I10849" s="2">
        <v>197732104.43040001</v>
      </c>
      <c r="J10849" s="2">
        <v>369345543.89999998</v>
      </c>
      <c r="K10849" s="2">
        <v>32088686.899999999</v>
      </c>
      <c r="L10849" s="2">
        <v>710838.23800000001</v>
      </c>
      <c r="M10849" s="2">
        <v>76601853.900000006</v>
      </c>
    </row>
    <row r="10850" spans="1:13" ht="14.25" customHeight="1">
      <c r="A10850" s="59" t="s">
        <v>168</v>
      </c>
      <c r="B10850" s="59" t="s">
        <v>10</v>
      </c>
      <c r="C10850" s="59" t="s">
        <v>114</v>
      </c>
      <c r="D10850" s="2">
        <v>278.04559999999998</v>
      </c>
      <c r="E10850" s="2">
        <v>50304705.065999992</v>
      </c>
      <c r="F10850" s="2">
        <v>12646778.869199999</v>
      </c>
      <c r="G10850" s="2">
        <v>6370404.1919999989</v>
      </c>
      <c r="H10850" s="2">
        <v>863429.54778947355</v>
      </c>
      <c r="I10850" s="2">
        <v>2964483.1224000002</v>
      </c>
      <c r="J10850" s="2">
        <v>5484749.5800000001</v>
      </c>
      <c r="K10850" s="2">
        <v>482670.04</v>
      </c>
      <c r="L10850" s="2">
        <v>10107.812</v>
      </c>
      <c r="M10850" s="2">
        <v>1147568.598</v>
      </c>
    </row>
    <row r="10851" spans="1:13" ht="14.25" customHeight="1">
      <c r="A10851" s="59" t="s">
        <v>168</v>
      </c>
      <c r="B10851" s="59" t="s">
        <v>10</v>
      </c>
      <c r="C10851" s="59" t="s">
        <v>114</v>
      </c>
      <c r="D10851" s="2">
        <v>973.96319999999992</v>
      </c>
      <c r="E10851" s="2">
        <v>145733314.91795999</v>
      </c>
      <c r="F10851" s="2">
        <v>44300282.626199998</v>
      </c>
      <c r="G10851" s="2">
        <v>22314823.737599999</v>
      </c>
      <c r="H10851" s="2">
        <v>2924226.3410526314</v>
      </c>
      <c r="I10851" s="2">
        <v>10384240.953600001</v>
      </c>
      <c r="J10851" s="2">
        <v>19212477</v>
      </c>
      <c r="K10851" s="2">
        <v>1690735.8599999999</v>
      </c>
      <c r="L10851" s="2">
        <v>35428.756000000001</v>
      </c>
      <c r="M10851" s="2">
        <v>4019806.2960000006</v>
      </c>
    </row>
    <row r="10852" spans="1:13" ht="14.25" customHeight="1">
      <c r="A10852" s="59" t="s">
        <v>168</v>
      </c>
      <c r="B10852" s="59" t="s">
        <v>10</v>
      </c>
      <c r="C10852" s="59" t="s">
        <v>114</v>
      </c>
      <c r="D10852" s="2">
        <v>0.80359999999999998</v>
      </c>
      <c r="E10852" s="2">
        <v>145389.321</v>
      </c>
      <c r="F10852" s="2">
        <v>36551.811599999994</v>
      </c>
      <c r="G10852" s="2">
        <v>18411.820799999998</v>
      </c>
      <c r="H10852" s="2">
        <v>26.101894736842102</v>
      </c>
      <c r="I10852" s="2">
        <v>8568.18</v>
      </c>
      <c r="J10852" s="2">
        <v>15851.419999999998</v>
      </c>
      <c r="K10852" s="2">
        <v>1394.82</v>
      </c>
      <c r="L10852" s="2">
        <v>29.766000000000002</v>
      </c>
      <c r="M10852" s="2">
        <v>3317.556</v>
      </c>
    </row>
    <row r="10853" spans="1:13" ht="14.25" customHeight="1">
      <c r="A10853" s="59" t="s">
        <v>168</v>
      </c>
      <c r="B10853" s="59" t="s">
        <v>10</v>
      </c>
      <c r="C10853" s="59" t="s">
        <v>114</v>
      </c>
      <c r="D10853" s="2">
        <v>3314.85</v>
      </c>
      <c r="E10853" s="2">
        <v>536984816.44499993</v>
      </c>
      <c r="F10853" s="2">
        <v>194993077.56099996</v>
      </c>
      <c r="G10853" s="2">
        <v>79268555.596799985</v>
      </c>
      <c r="H10853" s="2">
        <v>10350900.25768421</v>
      </c>
      <c r="I10853" s="2">
        <v>35635773.528000005</v>
      </c>
      <c r="J10853" s="2">
        <v>64723041.159999996</v>
      </c>
      <c r="K10853" s="2">
        <v>5592823.1200000001</v>
      </c>
      <c r="L10853" s="2">
        <v>138182.79199999999</v>
      </c>
      <c r="M10853" s="2">
        <v>13681271.714</v>
      </c>
    </row>
    <row r="10854" spans="1:13" ht="14.25" customHeight="1">
      <c r="A10854" s="59" t="s">
        <v>168</v>
      </c>
      <c r="B10854" s="59" t="s">
        <v>10</v>
      </c>
      <c r="C10854" s="59" t="s">
        <v>114</v>
      </c>
      <c r="D10854" s="2">
        <v>487.78519999999997</v>
      </c>
      <c r="E10854" s="2">
        <v>94891293.881999984</v>
      </c>
      <c r="F10854" s="2">
        <v>28806001.9822</v>
      </c>
      <c r="G10854" s="2">
        <v>11722406.956799999</v>
      </c>
      <c r="H10854" s="2">
        <v>1506484.5271578946</v>
      </c>
      <c r="I10854" s="2">
        <v>5243553.4680000003</v>
      </c>
      <c r="J10854" s="2">
        <v>9350988.9000000004</v>
      </c>
      <c r="K10854" s="2">
        <v>827835.91999999993</v>
      </c>
      <c r="L10854" s="2">
        <v>18637.124</v>
      </c>
      <c r="M10854" s="2">
        <v>2013219.8019999999</v>
      </c>
    </row>
    <row r="10855" spans="1:13" ht="14.25" customHeight="1">
      <c r="A10855" s="59" t="s">
        <v>168</v>
      </c>
      <c r="B10855" s="59" t="s">
        <v>10</v>
      </c>
      <c r="C10855" s="59" t="s">
        <v>114</v>
      </c>
      <c r="D10855" s="2">
        <v>116.52199999999999</v>
      </c>
      <c r="E10855" s="2">
        <v>19402875.150119998</v>
      </c>
      <c r="F10855" s="2">
        <v>6869907.979199999</v>
      </c>
      <c r="G10855" s="2">
        <v>2794256.1407999997</v>
      </c>
      <c r="H10855" s="2">
        <v>364423.46778947365</v>
      </c>
      <c r="I10855" s="2">
        <v>1252932.7104</v>
      </c>
      <c r="J10855" s="2">
        <v>2254376.7999999998</v>
      </c>
      <c r="K10855" s="2">
        <v>197244.44</v>
      </c>
      <c r="L10855" s="2">
        <v>4647.1040000000003</v>
      </c>
      <c r="M10855" s="2">
        <v>480917.53600000002</v>
      </c>
    </row>
    <row r="10856" spans="1:13" ht="14.25" customHeight="1">
      <c r="A10856" s="59" t="s">
        <v>168</v>
      </c>
      <c r="B10856" s="59" t="s">
        <v>10</v>
      </c>
      <c r="C10856" s="59" t="s">
        <v>114</v>
      </c>
      <c r="D10856" s="2">
        <v>7020.2496000000001</v>
      </c>
      <c r="E10856" s="2">
        <v>1137236207.6275201</v>
      </c>
      <c r="F10856" s="2">
        <v>461766930.28779995</v>
      </c>
      <c r="G10856" s="2">
        <v>209190157.2288</v>
      </c>
      <c r="H10856" s="2">
        <v>21824434.30736842</v>
      </c>
      <c r="I10856" s="2">
        <v>77606694.626400009</v>
      </c>
      <c r="J10856" s="2">
        <v>97542712.959999993</v>
      </c>
      <c r="K10856" s="2">
        <v>8336418.4799999995</v>
      </c>
      <c r="L10856" s="2">
        <v>53780632.422000006</v>
      </c>
      <c r="M10856" s="2">
        <v>28974445.389999997</v>
      </c>
    </row>
    <row r="10857" spans="1:13" ht="14.25" customHeight="1">
      <c r="A10857" s="59" t="s">
        <v>168</v>
      </c>
      <c r="B10857" s="59" t="s">
        <v>10</v>
      </c>
      <c r="C10857" s="59" t="s">
        <v>114</v>
      </c>
      <c r="D10857" s="2">
        <v>639.66560000000004</v>
      </c>
      <c r="E10857" s="2">
        <v>126653788.8</v>
      </c>
      <c r="F10857" s="2">
        <v>42014964.798999995</v>
      </c>
      <c r="G10857" s="2">
        <v>19075261.939199999</v>
      </c>
      <c r="H10857" s="2">
        <v>1995503.5250526313</v>
      </c>
      <c r="I10857" s="2">
        <v>7115019.3287999993</v>
      </c>
      <c r="J10857" s="2">
        <v>8817815.879999999</v>
      </c>
      <c r="K10857" s="2">
        <v>748858.44</v>
      </c>
      <c r="L10857" s="2">
        <v>4716674.358</v>
      </c>
      <c r="M10857" s="2">
        <v>2640070.1140000001</v>
      </c>
    </row>
    <row r="10858" spans="1:13" ht="14.25" customHeight="1">
      <c r="A10858" s="59" t="s">
        <v>168</v>
      </c>
      <c r="B10858" s="59" t="s">
        <v>10</v>
      </c>
      <c r="C10858" s="59" t="s">
        <v>114</v>
      </c>
      <c r="D10858" s="2">
        <v>16.071999999999999</v>
      </c>
      <c r="E10858" s="2">
        <v>2675959.0703999996</v>
      </c>
      <c r="F10858" s="2">
        <v>1055184.0031999999</v>
      </c>
      <c r="G10858" s="2">
        <v>478877.37599999993</v>
      </c>
      <c r="H10858" s="2">
        <v>60299.105684210517</v>
      </c>
      <c r="I10858" s="2">
        <v>178446.62880000001</v>
      </c>
      <c r="J10858" s="2">
        <v>221712.41999999998</v>
      </c>
      <c r="K10858" s="2">
        <v>18850.98</v>
      </c>
      <c r="L10858" s="2">
        <v>119253.42</v>
      </c>
      <c r="M10858" s="2">
        <v>66333.08</v>
      </c>
    </row>
    <row r="10859" spans="1:13" ht="14.25" customHeight="1">
      <c r="A10859" s="59" t="s">
        <v>168</v>
      </c>
      <c r="B10859" s="59" t="s">
        <v>13</v>
      </c>
      <c r="C10859" s="59" t="s">
        <v>114</v>
      </c>
      <c r="D10859" s="2">
        <v>4339.4399999999996</v>
      </c>
      <c r="E10859" s="2">
        <v>242125130.016</v>
      </c>
      <c r="F10859" s="2">
        <v>133618217.54779999</v>
      </c>
      <c r="G10859" s="2">
        <v>11461688.678399999</v>
      </c>
      <c r="H10859" s="2">
        <v>13738907.550315788</v>
      </c>
      <c r="I10859" s="2">
        <v>26857858.6512</v>
      </c>
      <c r="J10859" s="2">
        <v>123825360.33999999</v>
      </c>
      <c r="K10859" s="2">
        <v>7791905.6799999997</v>
      </c>
      <c r="L10859" s="2">
        <v>457077.67600000004</v>
      </c>
      <c r="M10859" s="2">
        <v>35643628.636</v>
      </c>
    </row>
    <row r="10860" spans="1:13" ht="14.25" customHeight="1">
      <c r="A10860" s="59" t="s">
        <v>168</v>
      </c>
      <c r="B10860" s="59" t="s">
        <v>13</v>
      </c>
      <c r="C10860" s="59" t="s">
        <v>114</v>
      </c>
      <c r="D10860" s="2">
        <v>92.414000000000001</v>
      </c>
      <c r="E10860" s="2">
        <v>5572647.3725999994</v>
      </c>
      <c r="F10860" s="2">
        <v>2845813.1406</v>
      </c>
      <c r="G10860" s="2">
        <v>244198.88639999996</v>
      </c>
      <c r="H10860" s="2">
        <v>306125.50736842107</v>
      </c>
      <c r="I10860" s="2">
        <v>570978.20159999991</v>
      </c>
      <c r="J10860" s="2">
        <v>2638176.98</v>
      </c>
      <c r="K10860" s="2">
        <v>165774.47999999998</v>
      </c>
      <c r="L10860" s="2">
        <v>9968.0020000000004</v>
      </c>
      <c r="M10860" s="2">
        <v>759078.10000000009</v>
      </c>
    </row>
    <row r="10861" spans="1:13" ht="14.25" customHeight="1">
      <c r="A10861" s="59" t="s">
        <v>168</v>
      </c>
      <c r="B10861" s="59" t="s">
        <v>8</v>
      </c>
      <c r="C10861" s="59" t="s">
        <v>114</v>
      </c>
      <c r="D10861" s="2">
        <v>5313.4031999999997</v>
      </c>
      <c r="E10861" s="2">
        <v>827282532.05136001</v>
      </c>
      <c r="F10861" s="2">
        <v>275420149.79719996</v>
      </c>
      <c r="G10861" s="2">
        <v>200876100.34559998</v>
      </c>
      <c r="H10861" s="2">
        <v>34219400.043789469</v>
      </c>
      <c r="I10861" s="2">
        <v>28503419.4648</v>
      </c>
      <c r="J10861" s="2">
        <v>51077271.099999994</v>
      </c>
      <c r="K10861" s="2">
        <v>9354160.6600000001</v>
      </c>
      <c r="L10861" s="2">
        <v>133075.66800000001</v>
      </c>
      <c r="M10861" s="2">
        <v>21929835.311999999</v>
      </c>
    </row>
    <row r="10862" spans="1:13" ht="14.25" customHeight="1">
      <c r="A10862" s="59" t="s">
        <v>168</v>
      </c>
      <c r="B10862" s="59" t="s">
        <v>8</v>
      </c>
      <c r="C10862" s="59" t="s">
        <v>114</v>
      </c>
      <c r="D10862" s="2">
        <v>6012.5351999999993</v>
      </c>
      <c r="E10862" s="2">
        <v>936135496.79495978</v>
      </c>
      <c r="F10862" s="2">
        <v>310117502.20520002</v>
      </c>
      <c r="G10862" s="2">
        <v>215619382.5792</v>
      </c>
      <c r="H10862" s="2">
        <v>38729793.781894729</v>
      </c>
      <c r="I10862" s="2">
        <v>37582998.040800005</v>
      </c>
      <c r="J10862" s="2">
        <v>71888984.25999999</v>
      </c>
      <c r="K10862" s="2">
        <v>10079844.26</v>
      </c>
      <c r="L10862" s="2">
        <v>180188.932</v>
      </c>
      <c r="M10862" s="2">
        <v>24815338.723999999</v>
      </c>
    </row>
    <row r="10863" spans="1:13" ht="14.25" customHeight="1">
      <c r="A10863" s="59" t="s">
        <v>168</v>
      </c>
      <c r="B10863" s="59" t="s">
        <v>8</v>
      </c>
      <c r="C10863" s="59" t="s">
        <v>114</v>
      </c>
      <c r="D10863" s="2">
        <v>191.2568</v>
      </c>
      <c r="E10863" s="2">
        <v>34566983.717111997</v>
      </c>
      <c r="F10863" s="2">
        <v>9870763.6693999991</v>
      </c>
      <c r="G10863" s="2">
        <v>6860580.2495999988</v>
      </c>
      <c r="H10863" s="2">
        <v>1259734.6155789474</v>
      </c>
      <c r="I10863" s="2">
        <v>1188806.4144000001</v>
      </c>
      <c r="J10863" s="2">
        <v>2278725.06</v>
      </c>
      <c r="K10863" s="2">
        <v>321505.59999999998</v>
      </c>
      <c r="L10863" s="2">
        <v>4863.5840000000007</v>
      </c>
      <c r="M10863" s="2">
        <v>789367.26</v>
      </c>
    </row>
    <row r="10864" spans="1:13" ht="14.25" customHeight="1">
      <c r="A10864" s="59" t="s">
        <v>168</v>
      </c>
      <c r="B10864" s="59" t="s">
        <v>8</v>
      </c>
      <c r="C10864" s="59" t="s">
        <v>114</v>
      </c>
      <c r="D10864" s="2">
        <v>38.572799999999994</v>
      </c>
      <c r="E10864" s="2">
        <v>6205494.667679999</v>
      </c>
      <c r="F10864" s="2">
        <v>1990747.0049999999</v>
      </c>
      <c r="G10864" s="2">
        <v>1383643.3343999998</v>
      </c>
      <c r="H10864" s="2">
        <v>249586.31747368423</v>
      </c>
      <c r="I10864" s="2">
        <v>239761.14480000001</v>
      </c>
      <c r="J10864" s="2">
        <v>459574.74</v>
      </c>
      <c r="K10864" s="2">
        <v>64839.859999999993</v>
      </c>
      <c r="L10864" s="2">
        <v>982.27800000000002</v>
      </c>
      <c r="M10864" s="2">
        <v>159200.29399999999</v>
      </c>
    </row>
    <row r="10865" spans="1:13" ht="14.25" customHeight="1">
      <c r="A10865" s="59" t="s">
        <v>132</v>
      </c>
      <c r="B10865" s="59" t="s">
        <v>8</v>
      </c>
      <c r="C10865" s="59" t="s">
        <v>112</v>
      </c>
      <c r="D10865" s="2">
        <v>167.14879999999999</v>
      </c>
      <c r="E10865" s="2">
        <v>24369843.738239996</v>
      </c>
      <c r="F10865" s="2">
        <v>5783735.1919999998</v>
      </c>
      <c r="G10865" s="2">
        <v>6121371.8975999998</v>
      </c>
      <c r="H10865" s="2">
        <v>-236299.21010526313</v>
      </c>
      <c r="I10865" s="2">
        <v>428006.05200000003</v>
      </c>
      <c r="J10865" s="2">
        <v>1246861.6599999999</v>
      </c>
      <c r="K10865" s="2">
        <v>423047.83999999997</v>
      </c>
      <c r="L10865" s="2">
        <v>108319.376</v>
      </c>
      <c r="M10865" s="2">
        <v>414756.73800000001</v>
      </c>
    </row>
    <row r="10866" spans="1:13" ht="14.25" customHeight="1">
      <c r="A10866" s="59" t="s">
        <v>132</v>
      </c>
      <c r="B10866" s="59" t="s">
        <v>8</v>
      </c>
      <c r="C10866" s="59" t="s">
        <v>112</v>
      </c>
      <c r="D10866" s="2">
        <v>350.36959999999993</v>
      </c>
      <c r="E10866" s="2">
        <v>56799291.779999994</v>
      </c>
      <c r="F10866" s="2">
        <v>12123598.155999998</v>
      </c>
      <c r="G10866" s="2">
        <v>12831341.107199999</v>
      </c>
      <c r="H10866" s="2">
        <v>-520863.30947368417</v>
      </c>
      <c r="I10866" s="2">
        <v>897160.62239999999</v>
      </c>
      <c r="J10866" s="2">
        <v>2613620.44</v>
      </c>
      <c r="K10866" s="2">
        <v>886770.1399999999</v>
      </c>
      <c r="L10866" s="2">
        <v>227055.94999999998</v>
      </c>
      <c r="M10866" s="2">
        <v>869393.60200000007</v>
      </c>
    </row>
    <row r="10867" spans="1:13" ht="14.25" customHeight="1">
      <c r="A10867" s="59" t="s">
        <v>132</v>
      </c>
      <c r="B10867" s="59" t="s">
        <v>8</v>
      </c>
      <c r="C10867" s="59" t="s">
        <v>112</v>
      </c>
      <c r="D10867" s="2">
        <v>249.11599999999999</v>
      </c>
      <c r="E10867" s="2">
        <v>35237685.538439997</v>
      </c>
      <c r="F10867" s="2">
        <v>8621524.3374000005</v>
      </c>
      <c r="G10867" s="2">
        <v>9122384.5439999998</v>
      </c>
      <c r="H10867" s="2">
        <v>-420543.78442105255</v>
      </c>
      <c r="I10867" s="2">
        <v>636886.32479999994</v>
      </c>
      <c r="J10867" s="2">
        <v>1862041.24</v>
      </c>
      <c r="K10867" s="2">
        <v>631248.29999999993</v>
      </c>
      <c r="L10867" s="2">
        <v>166776.19199999998</v>
      </c>
      <c r="M10867" s="2">
        <v>618146.01199999999</v>
      </c>
    </row>
    <row r="10868" spans="1:13" ht="14.25" customHeight="1">
      <c r="A10868" s="59" t="s">
        <v>132</v>
      </c>
      <c r="B10868" s="59" t="s">
        <v>10</v>
      </c>
      <c r="C10868" s="59" t="s">
        <v>112</v>
      </c>
      <c r="D10868" s="2">
        <v>530.37599999999998</v>
      </c>
      <c r="E10868" s="2">
        <v>75893941.569600001</v>
      </c>
      <c r="F10868" s="2">
        <v>24685140.370399997</v>
      </c>
      <c r="G10868" s="2">
        <v>14345679.321599998</v>
      </c>
      <c r="H10868" s="2">
        <v>113539217.4416842</v>
      </c>
      <c r="I10868" s="2">
        <v>5692130.2368000001</v>
      </c>
      <c r="J10868" s="2">
        <v>9003537.6799999997</v>
      </c>
      <c r="K10868" s="2">
        <v>1182061.1599999999</v>
      </c>
      <c r="L10868" s="2">
        <v>2205817.548</v>
      </c>
      <c r="M10868" s="2">
        <v>1316053.1780000001</v>
      </c>
    </row>
    <row r="10869" spans="1:13" ht="14.25" customHeight="1">
      <c r="A10869" s="59" t="s">
        <v>132</v>
      </c>
      <c r="B10869" s="59" t="s">
        <v>10</v>
      </c>
      <c r="C10869" s="59" t="s">
        <v>112</v>
      </c>
      <c r="D10869" s="2">
        <v>1152.3624</v>
      </c>
      <c r="E10869" s="2">
        <v>195939059.778</v>
      </c>
      <c r="F10869" s="2">
        <v>50729834.098799996</v>
      </c>
      <c r="G10869" s="2">
        <v>32476179.244799998</v>
      </c>
      <c r="H10869" s="2">
        <v>246681811.73557889</v>
      </c>
      <c r="I10869" s="2">
        <v>12879696.146400001</v>
      </c>
      <c r="J10869" s="2">
        <v>20276841.099999998</v>
      </c>
      <c r="K10869" s="2">
        <v>2653594.6199999996</v>
      </c>
      <c r="L10869" s="2">
        <v>4917441.5180000002</v>
      </c>
      <c r="M10869" s="2">
        <v>2859425.6900000004</v>
      </c>
    </row>
    <row r="10870" spans="1:13" ht="14.25" customHeight="1">
      <c r="A10870" s="59" t="s">
        <v>132</v>
      </c>
      <c r="B10870" s="59" t="s">
        <v>10</v>
      </c>
      <c r="C10870" s="59" t="s">
        <v>112</v>
      </c>
      <c r="D10870" s="2">
        <v>73.127599999999987</v>
      </c>
      <c r="E10870" s="2">
        <v>10791419.922359999</v>
      </c>
      <c r="F10870" s="2">
        <v>3403562.7331999997</v>
      </c>
      <c r="G10870" s="2">
        <v>1977962.8031999997</v>
      </c>
      <c r="H10870" s="2">
        <v>15623299.03831579</v>
      </c>
      <c r="I10870" s="2">
        <v>784822.26240000001</v>
      </c>
      <c r="J10870" s="2">
        <v>1241396.3599999999</v>
      </c>
      <c r="K10870" s="2">
        <v>162982.38</v>
      </c>
      <c r="L10870" s="2">
        <v>304131.85000000003</v>
      </c>
      <c r="M10870" s="2">
        <v>181456.242</v>
      </c>
    </row>
    <row r="10871" spans="1:13" ht="14.25" customHeight="1">
      <c r="A10871" s="59" t="s">
        <v>132</v>
      </c>
      <c r="B10871" s="59" t="s">
        <v>11</v>
      </c>
      <c r="C10871" s="59" t="s">
        <v>112</v>
      </c>
      <c r="D10871" s="2">
        <v>157.50559999999999</v>
      </c>
      <c r="E10871" s="2">
        <v>78390103.175999999</v>
      </c>
      <c r="F10871" s="2">
        <v>52833547.788799994</v>
      </c>
      <c r="G10871" s="2">
        <v>5515343.6159999995</v>
      </c>
      <c r="H10871" s="2">
        <v>2208762.2197894733</v>
      </c>
      <c r="I10871" s="2">
        <v>664430.25600000005</v>
      </c>
      <c r="J10871" s="2">
        <v>3240628.52</v>
      </c>
      <c r="K10871" s="2">
        <v>506742.77999999997</v>
      </c>
      <c r="L10871" s="2">
        <v>286829.68600000005</v>
      </c>
      <c r="M10871" s="2">
        <v>390827.58</v>
      </c>
    </row>
    <row r="10872" spans="1:13" ht="14.25" customHeight="1">
      <c r="A10872" s="59" t="s">
        <v>132</v>
      </c>
      <c r="B10872" s="59" t="s">
        <v>11</v>
      </c>
      <c r="C10872" s="59" t="s">
        <v>112</v>
      </c>
      <c r="D10872" s="2">
        <v>38.572799999999994</v>
      </c>
      <c r="E10872" s="2">
        <v>6075181.2844799999</v>
      </c>
      <c r="F10872" s="2">
        <v>6635788.3523999993</v>
      </c>
      <c r="G10872" s="2">
        <v>-1524549.7727999999</v>
      </c>
      <c r="H10872" s="2">
        <v>167613108.23747367</v>
      </c>
      <c r="I10872" s="2">
        <v>14856734.383200001</v>
      </c>
      <c r="J10872" s="2">
        <v>-2719868.6599999997</v>
      </c>
      <c r="K10872" s="2">
        <v>139976.46</v>
      </c>
      <c r="L10872" s="2">
        <v>1507359.26</v>
      </c>
      <c r="M10872" s="2">
        <v>95713.024000000005</v>
      </c>
    </row>
    <row r="10873" spans="1:13" ht="14.25" customHeight="1">
      <c r="A10873" s="59" t="s">
        <v>132</v>
      </c>
      <c r="B10873" s="59" t="s">
        <v>10</v>
      </c>
      <c r="C10873" s="59" t="s">
        <v>112</v>
      </c>
      <c r="D10873" s="2">
        <v>2864.0303999999996</v>
      </c>
      <c r="E10873" s="2">
        <v>301572090.61056</v>
      </c>
      <c r="F10873" s="2">
        <v>84434909.894199997</v>
      </c>
      <c r="G10873" s="2">
        <v>70200299.711999997</v>
      </c>
      <c r="H10873" s="2">
        <v>6846113.0879999995</v>
      </c>
      <c r="I10873" s="2">
        <v>26674990.2216</v>
      </c>
      <c r="J10873" s="2">
        <v>40068985.939999998</v>
      </c>
      <c r="K10873" s="2">
        <v>5949764.1999999993</v>
      </c>
      <c r="L10873" s="2">
        <v>2972117.9619999998</v>
      </c>
      <c r="M10873" s="2">
        <v>7106689.3260000004</v>
      </c>
    </row>
    <row r="10874" spans="1:13" ht="14.25" customHeight="1">
      <c r="A10874" s="59" t="s">
        <v>132</v>
      </c>
      <c r="B10874" s="59" t="s">
        <v>10</v>
      </c>
      <c r="C10874" s="59" t="s">
        <v>112</v>
      </c>
      <c r="D10874" s="2">
        <v>6747.0255999999999</v>
      </c>
      <c r="E10874" s="2">
        <v>799640422.20216</v>
      </c>
      <c r="F10874" s="2">
        <v>198904406.15539998</v>
      </c>
      <c r="G10874" s="2">
        <v>165393616.10879999</v>
      </c>
      <c r="H10874" s="2">
        <v>16087928.922947366</v>
      </c>
      <c r="I10874" s="2">
        <v>62841400.214400001</v>
      </c>
      <c r="J10874" s="2">
        <v>94335246.879999995</v>
      </c>
      <c r="K10874" s="2">
        <v>14160105.219999999</v>
      </c>
      <c r="L10874" s="2">
        <v>7144241.3899999997</v>
      </c>
      <c r="M10874" s="2">
        <v>16741795.598000001</v>
      </c>
    </row>
    <row r="10875" spans="1:13" ht="14.25" customHeight="1">
      <c r="A10875" s="59" t="s">
        <v>132</v>
      </c>
      <c r="B10875" s="59" t="s">
        <v>10</v>
      </c>
      <c r="C10875" s="59" t="s">
        <v>112</v>
      </c>
      <c r="D10875" s="2">
        <v>387.33519999999999</v>
      </c>
      <c r="E10875" s="2">
        <v>42549260.790959999</v>
      </c>
      <c r="F10875" s="2">
        <v>11420435.1262</v>
      </c>
      <c r="G10875" s="2">
        <v>9478472.8895999994</v>
      </c>
      <c r="H10875" s="2">
        <v>874900.7090526314</v>
      </c>
      <c r="I10875" s="2">
        <v>3577327.1784000001</v>
      </c>
      <c r="J10875" s="2">
        <v>5433955.5</v>
      </c>
      <c r="K10875" s="2">
        <v>824079.5</v>
      </c>
      <c r="L10875" s="2">
        <v>419058.37599999999</v>
      </c>
      <c r="M10875" s="2">
        <v>961117.98200000008</v>
      </c>
    </row>
    <row r="10876" spans="1:13" ht="14.25" customHeight="1">
      <c r="A10876" s="59" t="s">
        <v>132</v>
      </c>
      <c r="B10876" s="59" t="s">
        <v>10</v>
      </c>
      <c r="C10876" s="59" t="s">
        <v>112</v>
      </c>
      <c r="D10876" s="2">
        <v>409.83600000000001</v>
      </c>
      <c r="E10876" s="2">
        <v>58645318.485599995</v>
      </c>
      <c r="F10876" s="2">
        <v>19661352.6096</v>
      </c>
      <c r="G10876" s="2">
        <v>9643736.0831999984</v>
      </c>
      <c r="H10876" s="2">
        <v>466608.65684210521</v>
      </c>
      <c r="I10876" s="2">
        <v>3682810.1087999996</v>
      </c>
      <c r="J10876" s="2">
        <v>4391906.0599999996</v>
      </c>
      <c r="K10876" s="2">
        <v>1309538.3599999999</v>
      </c>
      <c r="L10876" s="2">
        <v>334128.76199999999</v>
      </c>
      <c r="M10876" s="2">
        <v>1016949.978</v>
      </c>
    </row>
    <row r="10877" spans="1:13" ht="14.25" customHeight="1">
      <c r="A10877" s="59" t="s">
        <v>132</v>
      </c>
      <c r="B10877" s="59" t="s">
        <v>10</v>
      </c>
      <c r="C10877" s="59" t="s">
        <v>112</v>
      </c>
      <c r="D10877" s="2">
        <v>94.824799999999996</v>
      </c>
      <c r="E10877" s="2">
        <v>16123297.806</v>
      </c>
      <c r="F10877" s="2">
        <v>3965545.4446</v>
      </c>
      <c r="G10877" s="2">
        <v>2528081.7791999998</v>
      </c>
      <c r="H10877" s="2">
        <v>96797.012210526314</v>
      </c>
      <c r="I10877" s="2">
        <v>965878.75440000009</v>
      </c>
      <c r="J10877" s="2">
        <v>1151661.3</v>
      </c>
      <c r="K10877" s="2">
        <v>323189.06</v>
      </c>
      <c r="L10877" s="2">
        <v>81498.406000000003</v>
      </c>
      <c r="M10877" s="2">
        <v>235294.818</v>
      </c>
    </row>
    <row r="10878" spans="1:13" ht="14.25" customHeight="1">
      <c r="A10878" s="59" t="s">
        <v>132</v>
      </c>
      <c r="B10878" s="59" t="s">
        <v>10</v>
      </c>
      <c r="C10878" s="59" t="s">
        <v>112</v>
      </c>
      <c r="D10878" s="2">
        <v>12.053999999999998</v>
      </c>
      <c r="E10878" s="2">
        <v>1768849.0419600001</v>
      </c>
      <c r="F10878" s="2">
        <v>504016.34559999994</v>
      </c>
      <c r="G10878" s="2">
        <v>321458.63039999997</v>
      </c>
      <c r="H10878" s="2">
        <v>-6967.9629473684208</v>
      </c>
      <c r="I10878" s="2">
        <v>122759.21520000001</v>
      </c>
      <c r="J10878" s="2">
        <v>146397.06</v>
      </c>
      <c r="K10878" s="2">
        <v>43646.96</v>
      </c>
      <c r="L10878" s="2">
        <v>11128.876</v>
      </c>
      <c r="M10878" s="2">
        <v>29911.222000000002</v>
      </c>
    </row>
    <row r="10879" spans="1:13" ht="14.25" customHeight="1">
      <c r="A10879" s="59" t="s">
        <v>132</v>
      </c>
      <c r="B10879" s="59" t="s">
        <v>8</v>
      </c>
      <c r="C10879" s="59" t="s">
        <v>112</v>
      </c>
      <c r="D10879" s="2">
        <v>261.16999999999996</v>
      </c>
      <c r="E10879" s="2">
        <v>38077880.840999998</v>
      </c>
      <c r="F10879" s="2">
        <v>9022601.6057999991</v>
      </c>
      <c r="G10879" s="2">
        <v>9524527.2383999992</v>
      </c>
      <c r="H10879" s="2">
        <v>681694.48421052634</v>
      </c>
      <c r="I10879" s="2">
        <v>664687.07999999996</v>
      </c>
      <c r="J10879" s="2">
        <v>1921362.5</v>
      </c>
      <c r="K10879" s="2">
        <v>464965.42</v>
      </c>
      <c r="L10879" s="2">
        <v>-20242.684000000001</v>
      </c>
      <c r="M10879" s="2">
        <v>1021557.3940000001</v>
      </c>
    </row>
    <row r="10880" spans="1:13" ht="14.25" customHeight="1">
      <c r="A10880" s="59" t="s">
        <v>132</v>
      </c>
      <c r="B10880" s="59" t="s">
        <v>8</v>
      </c>
      <c r="C10880" s="59" t="s">
        <v>112</v>
      </c>
      <c r="D10880" s="2">
        <v>135.80840000000001</v>
      </c>
      <c r="E10880" s="2">
        <v>22016239.244999997</v>
      </c>
      <c r="F10880" s="2">
        <v>4691753.5985999992</v>
      </c>
      <c r="G10880" s="2">
        <v>4952753.8175999997</v>
      </c>
      <c r="H10880" s="2">
        <v>324015.24884210521</v>
      </c>
      <c r="I10880" s="2">
        <v>345634.62479999999</v>
      </c>
      <c r="J10880" s="2">
        <v>999106.03999999992</v>
      </c>
      <c r="K10880" s="2">
        <v>241783.56</v>
      </c>
      <c r="L10880" s="2">
        <v>-10526.34</v>
      </c>
      <c r="M10880" s="2">
        <v>531210.35</v>
      </c>
    </row>
    <row r="10881" spans="1:13" ht="14.25" customHeight="1">
      <c r="A10881" s="59" t="s">
        <v>132</v>
      </c>
      <c r="B10881" s="59" t="s">
        <v>8</v>
      </c>
      <c r="C10881" s="59" t="s">
        <v>112</v>
      </c>
      <c r="D10881" s="2">
        <v>28.929600000000001</v>
      </c>
      <c r="E10881" s="2">
        <v>3887754.1995599996</v>
      </c>
      <c r="F10881" s="2">
        <v>1005648.0819999998</v>
      </c>
      <c r="G10881" s="2">
        <v>1050795.4944</v>
      </c>
      <c r="H10881" s="2">
        <v>72767.110736842093</v>
      </c>
      <c r="I10881" s="2">
        <v>69346.022400000002</v>
      </c>
      <c r="J10881" s="2">
        <v>214836.72</v>
      </c>
      <c r="K10881" s="2">
        <v>51773.979999999996</v>
      </c>
      <c r="L10881" s="2">
        <v>-3056.8779999999997</v>
      </c>
      <c r="M10881" s="2">
        <v>113156.802</v>
      </c>
    </row>
    <row r="10882" spans="1:13" ht="14.25" customHeight="1">
      <c r="A10882" s="59" t="s">
        <v>132</v>
      </c>
      <c r="B10882" s="59" t="s">
        <v>10</v>
      </c>
      <c r="C10882" s="59" t="s">
        <v>112</v>
      </c>
      <c r="D10882" s="2">
        <v>506.26799999999997</v>
      </c>
      <c r="E10882" s="2">
        <v>72444216.952799991</v>
      </c>
      <c r="F10882" s="2">
        <v>23537304.198199999</v>
      </c>
      <c r="G10882" s="2">
        <v>13654238.2656</v>
      </c>
      <c r="H10882" s="2">
        <v>3766009.9604210528</v>
      </c>
      <c r="I10882" s="2">
        <v>5425385.7456</v>
      </c>
      <c r="J10882" s="2">
        <v>8898440.7400000002</v>
      </c>
      <c r="K10882" s="2">
        <v>784225.86</v>
      </c>
      <c r="L10882" s="2">
        <v>2385017.8880000003</v>
      </c>
      <c r="M10882" s="2">
        <v>1980248.996</v>
      </c>
    </row>
    <row r="10883" spans="1:13" ht="14.25" customHeight="1">
      <c r="A10883" s="59" t="s">
        <v>132</v>
      </c>
      <c r="B10883" s="59" t="s">
        <v>10</v>
      </c>
      <c r="C10883" s="59" t="s">
        <v>112</v>
      </c>
      <c r="D10883" s="2">
        <v>147.86239999999998</v>
      </c>
      <c r="E10883" s="2">
        <v>25141413.527999997</v>
      </c>
      <c r="F10883" s="2">
        <v>7076778.792799999</v>
      </c>
      <c r="G10883" s="2">
        <v>3879535.7183999997</v>
      </c>
      <c r="H10883" s="2">
        <v>1114407.9663157894</v>
      </c>
      <c r="I10883" s="2">
        <v>1541501.0423999999</v>
      </c>
      <c r="J10883" s="2">
        <v>2528286.3199999998</v>
      </c>
      <c r="K10883" s="2">
        <v>222821.06</v>
      </c>
      <c r="L10883" s="2">
        <v>677670.79599999997</v>
      </c>
      <c r="M10883" s="2">
        <v>578358.79200000002</v>
      </c>
    </row>
    <row r="10884" spans="1:13" ht="14.25" customHeight="1">
      <c r="A10884" s="59" t="s">
        <v>132</v>
      </c>
      <c r="B10884" s="59" t="s">
        <v>10</v>
      </c>
      <c r="C10884" s="59" t="s">
        <v>112</v>
      </c>
      <c r="D10884" s="2">
        <v>522.33999999999992</v>
      </c>
      <c r="E10884" s="2">
        <v>78531236.229599997</v>
      </c>
      <c r="F10884" s="2">
        <v>26376601.421999998</v>
      </c>
      <c r="G10884" s="2">
        <v>13025711.020799998</v>
      </c>
      <c r="H10884" s="2">
        <v>3854986.3477894734</v>
      </c>
      <c r="I10884" s="2">
        <v>5175643.8888000008</v>
      </c>
      <c r="J10884" s="2">
        <v>8488830.2400000002</v>
      </c>
      <c r="K10884" s="2">
        <v>748125.36</v>
      </c>
      <c r="L10884" s="2">
        <v>2275491.6359999999</v>
      </c>
      <c r="M10884" s="2">
        <v>2043114.7880000002</v>
      </c>
    </row>
    <row r="10885" spans="1:13" ht="14.25" customHeight="1">
      <c r="A10885" s="59" t="s">
        <v>132</v>
      </c>
      <c r="B10885" s="59" t="s">
        <v>11</v>
      </c>
      <c r="C10885" s="59" t="s">
        <v>112</v>
      </c>
      <c r="D10885" s="2">
        <v>25.715199999999999</v>
      </c>
      <c r="E10885" s="2">
        <v>12273993.214559998</v>
      </c>
      <c r="F10885" s="2">
        <v>8618272.7421999983</v>
      </c>
      <c r="G10885" s="2">
        <v>891381.19679999992</v>
      </c>
      <c r="H10885" s="2">
        <v>244557809.82568419</v>
      </c>
      <c r="I10885" s="2">
        <v>107682.76079999999</v>
      </c>
      <c r="J10885" s="2">
        <v>541431.24</v>
      </c>
      <c r="K10885" s="2">
        <v>48284.06</v>
      </c>
      <c r="L10885" s="2">
        <v>505.11999999999995</v>
      </c>
      <c r="M10885" s="2">
        <v>100582.02</v>
      </c>
    </row>
    <row r="10886" spans="1:13" ht="14.25" customHeight="1">
      <c r="A10886" s="59" t="s">
        <v>132</v>
      </c>
      <c r="B10886" s="59" t="s">
        <v>10</v>
      </c>
      <c r="C10886" s="59" t="s">
        <v>112</v>
      </c>
      <c r="D10886" s="2">
        <v>723.24</v>
      </c>
      <c r="E10886" s="2">
        <v>76154568.335999995</v>
      </c>
      <c r="F10886" s="2">
        <v>21342969.790799998</v>
      </c>
      <c r="G10886" s="2">
        <v>17663802.8928</v>
      </c>
      <c r="H10886" s="2">
        <v>1158747.6277894736</v>
      </c>
      <c r="I10886" s="2">
        <v>6732404.7048000004</v>
      </c>
      <c r="J10886" s="2">
        <v>10335099.6</v>
      </c>
      <c r="K10886" s="2">
        <v>967299.05999999994</v>
      </c>
      <c r="L10886" s="2">
        <v>1031156.478</v>
      </c>
      <c r="M10886" s="2">
        <v>2828928.1680000001</v>
      </c>
    </row>
    <row r="10887" spans="1:13" ht="14.25" customHeight="1">
      <c r="A10887" s="59" t="s">
        <v>132</v>
      </c>
      <c r="B10887" s="59" t="s">
        <v>10</v>
      </c>
      <c r="C10887" s="59" t="s">
        <v>112</v>
      </c>
      <c r="D10887" s="2">
        <v>4919.6391999999996</v>
      </c>
      <c r="E10887" s="2">
        <v>579198726.32529593</v>
      </c>
      <c r="F10887" s="2">
        <v>145179895.03359997</v>
      </c>
      <c r="G10887" s="2">
        <v>120151422.33599998</v>
      </c>
      <c r="H10887" s="2">
        <v>7735412.0993684186</v>
      </c>
      <c r="I10887" s="2">
        <v>45792319.636799999</v>
      </c>
      <c r="J10887" s="2">
        <v>70303756.159999996</v>
      </c>
      <c r="K10887" s="2">
        <v>6580222.8399999999</v>
      </c>
      <c r="L10887" s="2">
        <v>7015273.4299999997</v>
      </c>
      <c r="M10887" s="2">
        <v>19242998.302000001</v>
      </c>
    </row>
    <row r="10888" spans="1:13" ht="14.25" customHeight="1">
      <c r="A10888" s="59" t="s">
        <v>132</v>
      </c>
      <c r="B10888" s="59" t="s">
        <v>10</v>
      </c>
      <c r="C10888" s="59" t="s">
        <v>112</v>
      </c>
      <c r="D10888" s="2">
        <v>31.340399999999999</v>
      </c>
      <c r="E10888" s="2">
        <v>3378800.0861999998</v>
      </c>
      <c r="F10888" s="2">
        <v>924863.28099999996</v>
      </c>
      <c r="G10888" s="2">
        <v>765432.34559999988</v>
      </c>
      <c r="H10888" s="2">
        <v>41219.863578947363</v>
      </c>
      <c r="I10888" s="2">
        <v>291734.35200000001</v>
      </c>
      <c r="J10888" s="2">
        <v>447854.48</v>
      </c>
      <c r="K10888" s="2">
        <v>41915.939999999995</v>
      </c>
      <c r="L10888" s="2">
        <v>44684.178</v>
      </c>
      <c r="M10888" s="2">
        <v>122587.212</v>
      </c>
    </row>
    <row r="10889" spans="1:13" ht="14.25" customHeight="1">
      <c r="A10889" s="59" t="s">
        <v>132</v>
      </c>
      <c r="B10889" s="59" t="s">
        <v>10</v>
      </c>
      <c r="C10889" s="59" t="s">
        <v>112</v>
      </c>
      <c r="D10889" s="2">
        <v>265.18799999999999</v>
      </c>
      <c r="E10889" s="2">
        <v>37946970.7848</v>
      </c>
      <c r="F10889" s="2">
        <v>11115262.417399999</v>
      </c>
      <c r="G10889" s="2">
        <v>7170260.7935999995</v>
      </c>
      <c r="H10889" s="2">
        <v>433727.7271578947</v>
      </c>
      <c r="I10889" s="2">
        <v>2787273.6768</v>
      </c>
      <c r="J10889" s="2">
        <v>3368661.6799999997</v>
      </c>
      <c r="K10889" s="2">
        <v>369865.1</v>
      </c>
      <c r="L10889" s="2">
        <v>391305.64</v>
      </c>
      <c r="M10889" s="2">
        <v>1037273.8420000001</v>
      </c>
    </row>
    <row r="10890" spans="1:13" ht="14.25" customHeight="1">
      <c r="A10890" s="59" t="s">
        <v>132</v>
      </c>
      <c r="B10890" s="59" t="s">
        <v>10</v>
      </c>
      <c r="C10890" s="59" t="s">
        <v>112</v>
      </c>
      <c r="D10890" s="2">
        <v>5.6251999999999995</v>
      </c>
      <c r="E10890" s="2">
        <v>956466.8189999999</v>
      </c>
      <c r="F10890" s="2">
        <v>235778.03579999998</v>
      </c>
      <c r="G10890" s="2">
        <v>152096.48639999999</v>
      </c>
      <c r="H10890" s="2">
        <v>568.02694736842102</v>
      </c>
      <c r="I10890" s="2">
        <v>59123.541599999997</v>
      </c>
      <c r="J10890" s="2">
        <v>71455.62</v>
      </c>
      <c r="K10890" s="2">
        <v>7844.94</v>
      </c>
      <c r="L10890" s="2">
        <v>8300.2039999999997</v>
      </c>
      <c r="M10890" s="2">
        <v>22002.486000000001</v>
      </c>
    </row>
    <row r="10891" spans="1:13" ht="14.25" customHeight="1">
      <c r="A10891" s="59" t="s">
        <v>132</v>
      </c>
      <c r="B10891" s="59" t="s">
        <v>10</v>
      </c>
      <c r="C10891" s="59" t="s">
        <v>112</v>
      </c>
      <c r="D10891" s="2">
        <v>36.965599999999995</v>
      </c>
      <c r="E10891" s="2">
        <v>5382404.1532799993</v>
      </c>
      <c r="F10891" s="2">
        <v>1337530.3228</v>
      </c>
      <c r="G10891" s="2">
        <v>1108131.2064</v>
      </c>
      <c r="H10891" s="2">
        <v>45350.177684210525</v>
      </c>
      <c r="I10891" s="2">
        <v>430761.15359999996</v>
      </c>
      <c r="J10891" s="2">
        <v>520610.62</v>
      </c>
      <c r="K10891" s="2">
        <v>57161.38</v>
      </c>
      <c r="L10891" s="2">
        <v>60448.432000000001</v>
      </c>
      <c r="M10891" s="2">
        <v>144589.698</v>
      </c>
    </row>
    <row r="10892" spans="1:13" ht="14.25" customHeight="1">
      <c r="A10892" s="59" t="s">
        <v>132</v>
      </c>
      <c r="B10892" s="59" t="s">
        <v>8</v>
      </c>
      <c r="C10892" s="59" t="s">
        <v>112</v>
      </c>
      <c r="D10892" s="2">
        <v>106.07519999999998</v>
      </c>
      <c r="E10892" s="2">
        <v>17196115.859999999</v>
      </c>
      <c r="F10892" s="2">
        <v>3669423.5924</v>
      </c>
      <c r="G10892" s="2">
        <v>3885771.9167999998</v>
      </c>
      <c r="H10892" s="2">
        <v>377150.00589473685</v>
      </c>
      <c r="I10892" s="2">
        <v>271451.45520000003</v>
      </c>
      <c r="J10892" s="2">
        <v>789930.6</v>
      </c>
      <c r="K10892" s="2">
        <v>187817.72</v>
      </c>
      <c r="L10892" s="2">
        <v>145853.4</v>
      </c>
      <c r="M10892" s="2">
        <v>369665.75799999997</v>
      </c>
    </row>
    <row r="10893" spans="1:13" ht="14.25" customHeight="1">
      <c r="A10893" s="59" t="s">
        <v>132</v>
      </c>
      <c r="B10893" s="59" t="s">
        <v>8</v>
      </c>
      <c r="C10893" s="59" t="s">
        <v>112</v>
      </c>
      <c r="D10893" s="2">
        <v>31.340399999999999</v>
      </c>
      <c r="E10893" s="2">
        <v>4546123.1877599992</v>
      </c>
      <c r="F10893" s="2">
        <v>1084148.4942000001</v>
      </c>
      <c r="G10893" s="2">
        <v>1148069.0111999998</v>
      </c>
      <c r="H10893" s="2">
        <v>122247.60252631578</v>
      </c>
      <c r="I10893" s="2">
        <v>80197.279200000004</v>
      </c>
      <c r="J10893" s="2">
        <v>233390.86</v>
      </c>
      <c r="K10893" s="2">
        <v>55489.399999999994</v>
      </c>
      <c r="L10893" s="2">
        <v>43093.952000000005</v>
      </c>
      <c r="M10893" s="2">
        <v>109219.572</v>
      </c>
    </row>
    <row r="10894" spans="1:13" ht="14.25" customHeight="1">
      <c r="A10894" s="59" t="s">
        <v>132</v>
      </c>
      <c r="B10894" s="59" t="s">
        <v>10</v>
      </c>
      <c r="C10894" s="59" t="s">
        <v>112</v>
      </c>
      <c r="D10894" s="2">
        <v>24.107999999999997</v>
      </c>
      <c r="E10894" s="2">
        <v>3449724.6168</v>
      </c>
      <c r="F10894" s="2">
        <v>1121607.0618</v>
      </c>
      <c r="G10894" s="2">
        <v>654852.7871999999</v>
      </c>
      <c r="H10894" s="2">
        <v>5171664.1111578941</v>
      </c>
      <c r="I10894" s="2">
        <v>253518.05520000003</v>
      </c>
      <c r="J10894" s="2">
        <v>305349.95999999996</v>
      </c>
      <c r="K10894" s="2">
        <v>31671.679999999997</v>
      </c>
      <c r="L10894" s="2">
        <v>24849.198</v>
      </c>
      <c r="M10894" s="2">
        <v>0</v>
      </c>
    </row>
    <row r="10895" spans="1:13" ht="14.25" customHeight="1">
      <c r="A10895" s="59" t="s">
        <v>132</v>
      </c>
      <c r="B10895" s="59" t="s">
        <v>10</v>
      </c>
      <c r="C10895" s="59" t="s">
        <v>112</v>
      </c>
      <c r="D10895" s="2">
        <v>144.648</v>
      </c>
      <c r="E10895" s="2">
        <v>20698347.700800002</v>
      </c>
      <c r="F10895" s="2">
        <v>6727470.9287999999</v>
      </c>
      <c r="G10895" s="2">
        <v>3923295.3791999994</v>
      </c>
      <c r="H10895" s="2">
        <v>503044.41599999991</v>
      </c>
      <c r="I10895" s="2">
        <v>1533301.2719999999</v>
      </c>
      <c r="J10895" s="2">
        <v>2054115.5799999998</v>
      </c>
      <c r="K10895" s="2">
        <v>199446.13999999998</v>
      </c>
      <c r="L10895" s="2">
        <v>1158131.0180000002</v>
      </c>
      <c r="M10895" s="2">
        <v>504089.91600000003</v>
      </c>
    </row>
    <row r="10896" spans="1:13" ht="14.25" customHeight="1">
      <c r="A10896" s="59" t="s">
        <v>132</v>
      </c>
      <c r="B10896" s="59" t="s">
        <v>10</v>
      </c>
      <c r="C10896" s="59" t="s">
        <v>112</v>
      </c>
      <c r="D10896" s="2">
        <v>56.251999999999995</v>
      </c>
      <c r="E10896" s="2">
        <v>9564668.1899999995</v>
      </c>
      <c r="F10896" s="2">
        <v>2616238.4293999998</v>
      </c>
      <c r="G10896" s="2">
        <v>1525727.4239999999</v>
      </c>
      <c r="H10896" s="2">
        <v>188745.28673684207</v>
      </c>
      <c r="I10896" s="2">
        <v>596281.56479999993</v>
      </c>
      <c r="J10896" s="2">
        <v>798823.5</v>
      </c>
      <c r="K10896" s="2">
        <v>77560.51999999999</v>
      </c>
      <c r="L10896" s="2">
        <v>450385.73800000001</v>
      </c>
      <c r="M10896" s="2">
        <v>196035.26800000001</v>
      </c>
    </row>
    <row r="10897" spans="1:13" ht="14.25" customHeight="1">
      <c r="A10897" s="59" t="s">
        <v>132</v>
      </c>
      <c r="B10897" s="59" t="s">
        <v>10</v>
      </c>
      <c r="C10897" s="59" t="s">
        <v>112</v>
      </c>
      <c r="D10897" s="2">
        <v>19.286399999999997</v>
      </c>
      <c r="E10897" s="2">
        <v>2848763.5268399995</v>
      </c>
      <c r="F10897" s="2">
        <v>1490554.9426</v>
      </c>
      <c r="G10897" s="2">
        <v>239756.71679999997</v>
      </c>
      <c r="H10897" s="2">
        <v>61144.309894736849</v>
      </c>
      <c r="I10897" s="2">
        <v>93703.564800000007</v>
      </c>
      <c r="J10897" s="2">
        <v>125528.87999999999</v>
      </c>
      <c r="K10897" s="2">
        <v>12188.48</v>
      </c>
      <c r="L10897" s="2">
        <v>70846.688000000009</v>
      </c>
      <c r="M10897" s="2">
        <v>67211.627999999997</v>
      </c>
    </row>
    <row r="10898" spans="1:13" ht="14.25" customHeight="1">
      <c r="A10898" s="59" t="s">
        <v>132</v>
      </c>
      <c r="B10898" s="59" t="s">
        <v>11</v>
      </c>
      <c r="C10898" s="59" t="s">
        <v>112</v>
      </c>
      <c r="D10898" s="2">
        <v>14.4648</v>
      </c>
      <c r="E10898" s="2">
        <v>6913292.047199999</v>
      </c>
      <c r="F10898" s="2">
        <v>4894402.4289999995</v>
      </c>
      <c r="G10898" s="2">
        <v>494060.88959999999</v>
      </c>
      <c r="H10898" s="2">
        <v>61135.609263157894</v>
      </c>
      <c r="I10898" s="2">
        <v>81245.829600000012</v>
      </c>
      <c r="J10898" s="2">
        <v>278657.32</v>
      </c>
      <c r="K10898" s="2">
        <v>25561.039999999997</v>
      </c>
      <c r="L10898" s="2">
        <v>115043.78600000001</v>
      </c>
      <c r="M10898" s="2">
        <v>50409.171999999999</v>
      </c>
    </row>
    <row r="10899" spans="1:13" ht="14.25" customHeight="1">
      <c r="A10899" s="59" t="s">
        <v>132</v>
      </c>
      <c r="B10899" s="59" t="s">
        <v>10</v>
      </c>
      <c r="C10899" s="59" t="s">
        <v>112</v>
      </c>
      <c r="D10899" s="2">
        <v>57.859200000000001</v>
      </c>
      <c r="E10899" s="2">
        <v>6092365.4668799993</v>
      </c>
      <c r="F10899" s="2">
        <v>1707446.2053999999</v>
      </c>
      <c r="G10899" s="2">
        <v>1413080.6783999999</v>
      </c>
      <c r="H10899" s="2">
        <v>139070.89515789473</v>
      </c>
      <c r="I10899" s="2">
        <v>538591.80960000004</v>
      </c>
      <c r="J10899" s="2">
        <v>826888.82</v>
      </c>
      <c r="K10899" s="2">
        <v>77377.659999999989</v>
      </c>
      <c r="L10899" s="2">
        <v>17577.274000000001</v>
      </c>
      <c r="M10899" s="2">
        <v>0</v>
      </c>
    </row>
    <row r="10900" spans="1:13" ht="14.25" customHeight="1">
      <c r="A10900" s="59" t="s">
        <v>132</v>
      </c>
      <c r="B10900" s="59" t="s">
        <v>10</v>
      </c>
      <c r="C10900" s="59" t="s">
        <v>112</v>
      </c>
      <c r="D10900" s="2">
        <v>607.52159999999992</v>
      </c>
      <c r="E10900" s="2">
        <v>63969837.402240001</v>
      </c>
      <c r="F10900" s="2">
        <v>17928189.531399999</v>
      </c>
      <c r="G10900" s="2">
        <v>14837345.548799999</v>
      </c>
      <c r="H10900" s="2">
        <v>2098868.2711578943</v>
      </c>
      <c r="I10900" s="2">
        <v>5655216.6576000005</v>
      </c>
      <c r="J10900" s="2">
        <v>8682337.9399999995</v>
      </c>
      <c r="K10900" s="2">
        <v>812457.6399999999</v>
      </c>
      <c r="L10900" s="2">
        <v>3098368.196</v>
      </c>
      <c r="M10900" s="2">
        <v>2117177.1060000001</v>
      </c>
    </row>
    <row r="10901" spans="1:13" ht="14.25" customHeight="1">
      <c r="A10901" s="59" t="s">
        <v>132</v>
      </c>
      <c r="B10901" s="59" t="s">
        <v>10</v>
      </c>
      <c r="C10901" s="59" t="s">
        <v>112</v>
      </c>
      <c r="D10901" s="2">
        <v>4966.2479999999996</v>
      </c>
      <c r="E10901" s="2">
        <v>585147664.33200002</v>
      </c>
      <c r="F10901" s="2">
        <v>146555841.58559999</v>
      </c>
      <c r="G10901" s="2">
        <v>121289422.27199998</v>
      </c>
      <c r="H10901" s="2">
        <v>17356323.152842104</v>
      </c>
      <c r="I10901" s="2">
        <v>46229113.497600004</v>
      </c>
      <c r="J10901" s="2">
        <v>70974663.75999999</v>
      </c>
      <c r="K10901" s="2">
        <v>6641525.2199999997</v>
      </c>
      <c r="L10901" s="2">
        <v>25327943.520000003</v>
      </c>
      <c r="M10901" s="2">
        <v>17307086.214000002</v>
      </c>
    </row>
    <row r="10902" spans="1:13" ht="14.25" customHeight="1">
      <c r="A10902" s="59" t="s">
        <v>132</v>
      </c>
      <c r="B10902" s="59" t="s">
        <v>10</v>
      </c>
      <c r="C10902" s="59" t="s">
        <v>112</v>
      </c>
      <c r="D10902" s="2">
        <v>28.125999999999998</v>
      </c>
      <c r="E10902" s="2">
        <v>3088260.1133999997</v>
      </c>
      <c r="F10902" s="2">
        <v>830007.85399999993</v>
      </c>
      <c r="G10902" s="2">
        <v>686914.65599999996</v>
      </c>
      <c r="H10902" s="2">
        <v>123316.53726315789</v>
      </c>
      <c r="I10902" s="2">
        <v>261816.12719999999</v>
      </c>
      <c r="J10902" s="2">
        <v>401961.54</v>
      </c>
      <c r="K10902" s="2">
        <v>37614.22</v>
      </c>
      <c r="L10902" s="2">
        <v>143442.35399999999</v>
      </c>
      <c r="M10902" s="2">
        <v>98017.634000000005</v>
      </c>
    </row>
    <row r="10903" spans="1:13" ht="14.25" customHeight="1">
      <c r="A10903" s="59" t="s">
        <v>132</v>
      </c>
      <c r="B10903" s="59" t="s">
        <v>10</v>
      </c>
      <c r="C10903" s="59" t="s">
        <v>112</v>
      </c>
      <c r="D10903" s="2">
        <v>24.107999999999997</v>
      </c>
      <c r="E10903" s="2">
        <v>3449724.6168</v>
      </c>
      <c r="F10903" s="2">
        <v>1005872.3847999999</v>
      </c>
      <c r="G10903" s="2">
        <v>644223.22559999989</v>
      </c>
      <c r="H10903" s="2">
        <v>63234.947368421053</v>
      </c>
      <c r="I10903" s="2">
        <v>245026.92239999998</v>
      </c>
      <c r="J10903" s="2">
        <v>288685.09999999998</v>
      </c>
      <c r="K10903" s="2">
        <v>26985.379999999997</v>
      </c>
      <c r="L10903" s="2">
        <v>171028.22</v>
      </c>
      <c r="M10903" s="2">
        <v>84014.986000000004</v>
      </c>
    </row>
    <row r="10904" spans="1:13" ht="14.25" customHeight="1">
      <c r="A10904" s="59" t="s">
        <v>132</v>
      </c>
      <c r="B10904" s="59" t="s">
        <v>10</v>
      </c>
      <c r="C10904" s="59" t="s">
        <v>112</v>
      </c>
      <c r="D10904" s="2">
        <v>21.697199999999999</v>
      </c>
      <c r="E10904" s="2">
        <v>3199304.93652</v>
      </c>
      <c r="F10904" s="2">
        <v>1356125.9793999998</v>
      </c>
      <c r="G10904" s="2">
        <v>365060.85119999998</v>
      </c>
      <c r="H10904" s="2">
        <v>61195.270736842096</v>
      </c>
      <c r="I10904" s="2">
        <v>138849.68159999998</v>
      </c>
      <c r="J10904" s="2">
        <v>163589.18</v>
      </c>
      <c r="K10904" s="2">
        <v>15292.179999999998</v>
      </c>
      <c r="L10904" s="2">
        <v>96971.313999999998</v>
      </c>
      <c r="M10904" s="2">
        <v>75613.758000000002</v>
      </c>
    </row>
    <row r="10905" spans="1:13" ht="14.25" customHeight="1">
      <c r="A10905" s="59" t="s">
        <v>167</v>
      </c>
      <c r="B10905" s="59" t="s">
        <v>8</v>
      </c>
      <c r="C10905" s="59" t="s">
        <v>113</v>
      </c>
      <c r="D10905" s="2">
        <v>125.3616</v>
      </c>
      <c r="E10905" s="2">
        <v>18277382.803679999</v>
      </c>
      <c r="F10905" s="2">
        <v>4371005.3669999996</v>
      </c>
      <c r="G10905" s="2">
        <v>4642758.3935999991</v>
      </c>
      <c r="H10905" s="2">
        <v>-158238.38652631579</v>
      </c>
      <c r="I10905" s="2">
        <v>330871.6728</v>
      </c>
      <c r="J10905" s="2">
        <v>991128.25999999989</v>
      </c>
      <c r="K10905" s="2">
        <v>219617.31999999998</v>
      </c>
      <c r="L10905" s="2">
        <v>549165.56200000003</v>
      </c>
      <c r="M10905" s="2">
        <v>449300.63200000004</v>
      </c>
    </row>
    <row r="10906" spans="1:13" ht="14.25" customHeight="1">
      <c r="A10906" s="59" t="s">
        <v>167</v>
      </c>
      <c r="B10906" s="59" t="s">
        <v>8</v>
      </c>
      <c r="C10906" s="59" t="s">
        <v>113</v>
      </c>
      <c r="D10906" s="2">
        <v>69.913200000000003</v>
      </c>
      <c r="E10906" s="2">
        <v>11333803.635</v>
      </c>
      <c r="F10906" s="2">
        <v>2438800.5973999999</v>
      </c>
      <c r="G10906" s="2">
        <v>2588813.4720000001</v>
      </c>
      <c r="H10906" s="2">
        <v>-89346.785684210525</v>
      </c>
      <c r="I10906" s="2">
        <v>184389.0048</v>
      </c>
      <c r="J10906" s="2">
        <v>557644.27999999991</v>
      </c>
      <c r="K10906" s="2">
        <v>138561.13999999998</v>
      </c>
      <c r="L10906" s="2">
        <v>351522.02799999999</v>
      </c>
      <c r="M10906" s="2">
        <v>250571.09</v>
      </c>
    </row>
    <row r="10907" spans="1:13" ht="14.25" customHeight="1">
      <c r="A10907" s="59" t="s">
        <v>167</v>
      </c>
      <c r="B10907" s="59" t="s">
        <v>8</v>
      </c>
      <c r="C10907" s="59" t="s">
        <v>113</v>
      </c>
      <c r="D10907" s="2">
        <v>133.39760000000001</v>
      </c>
      <c r="E10907" s="2">
        <v>18608051.024639998</v>
      </c>
      <c r="F10907" s="2">
        <v>4651196.9479999989</v>
      </c>
      <c r="G10907" s="2">
        <v>4940370.3744000001</v>
      </c>
      <c r="H10907" s="2">
        <v>-192837.06947368421</v>
      </c>
      <c r="I10907" s="2">
        <v>352083.56400000001</v>
      </c>
      <c r="J10907" s="2">
        <v>1054658.5799999998</v>
      </c>
      <c r="K10907" s="2">
        <v>233699.18</v>
      </c>
      <c r="L10907" s="2">
        <v>584367.01399999997</v>
      </c>
      <c r="M10907" s="2">
        <v>478102.39400000003</v>
      </c>
    </row>
    <row r="10908" spans="1:13" ht="14.25" customHeight="1">
      <c r="A10908" s="59" t="s">
        <v>167</v>
      </c>
      <c r="B10908" s="59" t="s">
        <v>10</v>
      </c>
      <c r="C10908" s="59" t="s">
        <v>113</v>
      </c>
      <c r="D10908" s="2">
        <v>255.54479999999998</v>
      </c>
      <c r="E10908" s="2">
        <v>36567080.93807999</v>
      </c>
      <c r="F10908" s="2">
        <v>11989907.323999999</v>
      </c>
      <c r="G10908" s="2">
        <v>7043287.0079999994</v>
      </c>
      <c r="H10908" s="2">
        <v>-300425.35073684208</v>
      </c>
      <c r="I10908" s="2">
        <v>2616762.0240000002</v>
      </c>
      <c r="J10908" s="2">
        <v>4023597.32</v>
      </c>
      <c r="K10908" s="2">
        <v>392771.8</v>
      </c>
      <c r="L10908" s="2">
        <v>1360214.196</v>
      </c>
      <c r="M10908" s="2">
        <v>915881.77999999991</v>
      </c>
    </row>
    <row r="10909" spans="1:13" ht="14.25" customHeight="1">
      <c r="A10909" s="59" t="s">
        <v>167</v>
      </c>
      <c r="B10909" s="59" t="s">
        <v>10</v>
      </c>
      <c r="C10909" s="59" t="s">
        <v>113</v>
      </c>
      <c r="D10909" s="2">
        <v>224.20439999999999</v>
      </c>
      <c r="E10909" s="2">
        <v>37848758.408999994</v>
      </c>
      <c r="F10909" s="2">
        <v>10518377.554</v>
      </c>
      <c r="G10909" s="2">
        <v>6183145.0559999999</v>
      </c>
      <c r="H10909" s="2">
        <v>-268209.39789473679</v>
      </c>
      <c r="I10909" s="2">
        <v>2286139.2047999999</v>
      </c>
      <c r="J10909" s="2">
        <v>3521975.44</v>
      </c>
      <c r="K10909" s="2">
        <v>367191.07999999996</v>
      </c>
      <c r="L10909" s="2">
        <v>1203999.5220000001</v>
      </c>
      <c r="M10909" s="2">
        <v>803557.52399999998</v>
      </c>
    </row>
    <row r="10910" spans="1:13" ht="14.25" customHeight="1">
      <c r="A10910" s="59" t="s">
        <v>167</v>
      </c>
      <c r="B10910" s="59" t="s">
        <v>10</v>
      </c>
      <c r="C10910" s="59" t="s">
        <v>113</v>
      </c>
      <c r="D10910" s="2">
        <v>1.6072</v>
      </c>
      <c r="E10910" s="2">
        <v>241437.76272</v>
      </c>
      <c r="F10910" s="2">
        <v>75408.692399999985</v>
      </c>
      <c r="G10910" s="2">
        <v>44297.318399999996</v>
      </c>
      <c r="H10910" s="2">
        <v>58.418526315789457</v>
      </c>
      <c r="I10910" s="2">
        <v>16457.990399999999</v>
      </c>
      <c r="J10910" s="2">
        <v>25306.019999999997</v>
      </c>
      <c r="K10910" s="2">
        <v>2470.66</v>
      </c>
      <c r="L10910" s="2">
        <v>8554.5680000000011</v>
      </c>
      <c r="M10910" s="2">
        <v>5760.1719999999996</v>
      </c>
    </row>
    <row r="10911" spans="1:13" ht="14.25" customHeight="1">
      <c r="A10911" s="59" t="s">
        <v>167</v>
      </c>
      <c r="B10911" s="59" t="s">
        <v>11</v>
      </c>
      <c r="C10911" s="59" t="s">
        <v>113</v>
      </c>
      <c r="D10911" s="2">
        <v>12.8576</v>
      </c>
      <c r="E10911" s="2">
        <v>6396525.4953599991</v>
      </c>
      <c r="F10911" s="2">
        <v>4341568.4084000001</v>
      </c>
      <c r="G10911" s="2">
        <v>452120.44799999997</v>
      </c>
      <c r="H10911" s="2">
        <v>-27030.376421052631</v>
      </c>
      <c r="I10911" s="2">
        <v>55046.239199999996</v>
      </c>
      <c r="J10911" s="2">
        <v>275483.09999999998</v>
      </c>
      <c r="K10911" s="2">
        <v>24542.6</v>
      </c>
      <c r="L10911" s="2">
        <v>115969.23800000001</v>
      </c>
      <c r="M10911" s="2">
        <v>46082.277999999998</v>
      </c>
    </row>
    <row r="10912" spans="1:13" ht="14.25" customHeight="1">
      <c r="A10912" s="59" t="s">
        <v>167</v>
      </c>
      <c r="B10912" s="59" t="s">
        <v>10</v>
      </c>
      <c r="C10912" s="59" t="s">
        <v>113</v>
      </c>
      <c r="D10912" s="2">
        <v>0.80359999999999998</v>
      </c>
      <c r="E10912" s="2">
        <v>118610.63676000001</v>
      </c>
      <c r="F10912" s="2">
        <v>33302.602599999998</v>
      </c>
      <c r="G10912" s="2">
        <v>23073.619199999997</v>
      </c>
      <c r="H10912" s="2">
        <v>0</v>
      </c>
      <c r="I10912" s="2">
        <v>8777.1815999999999</v>
      </c>
      <c r="J10912" s="2">
        <v>10552.58</v>
      </c>
      <c r="K10912" s="2">
        <v>1817.12</v>
      </c>
      <c r="L10912" s="2">
        <v>6512.4400000000005</v>
      </c>
      <c r="M10912" s="2">
        <v>2880.0859999999998</v>
      </c>
    </row>
    <row r="10913" spans="1:13" ht="14.25" customHeight="1">
      <c r="A10913" s="59" t="s">
        <v>168</v>
      </c>
      <c r="B10913" s="59" t="s">
        <v>8</v>
      </c>
      <c r="C10913" s="59" t="s">
        <v>114</v>
      </c>
      <c r="D10913" s="2">
        <v>754.58039999999994</v>
      </c>
      <c r="E10913" s="2">
        <v>122326915.095</v>
      </c>
      <c r="F10913" s="2">
        <v>26212025.207999997</v>
      </c>
      <c r="G10913" s="2">
        <v>27811942.099199999</v>
      </c>
      <c r="H10913" s="2">
        <v>8471229.4837894738</v>
      </c>
      <c r="I10913" s="2">
        <v>1966562.4743999997</v>
      </c>
      <c r="J10913" s="2">
        <v>5825510.4199999999</v>
      </c>
      <c r="K10913" s="2">
        <v>1330533.6399999999</v>
      </c>
      <c r="L10913" s="2">
        <v>3261672.5900000003</v>
      </c>
      <c r="M10913" s="2">
        <v>3114354.3419999997</v>
      </c>
    </row>
    <row r="10914" spans="1:13" ht="14.25" customHeight="1">
      <c r="A10914" s="59" t="s">
        <v>168</v>
      </c>
      <c r="B10914" s="59" t="s">
        <v>8</v>
      </c>
      <c r="C10914" s="59" t="s">
        <v>114</v>
      </c>
      <c r="D10914" s="2">
        <v>139.82640000000001</v>
      </c>
      <c r="E10914" s="2">
        <v>20126003.04792</v>
      </c>
      <c r="F10914" s="2">
        <v>4857182.481399999</v>
      </c>
      <c r="G10914" s="2">
        <v>5153647.2575999992</v>
      </c>
      <c r="H10914" s="2">
        <v>1552592.9027368419</v>
      </c>
      <c r="I10914" s="2">
        <v>364409.34479999996</v>
      </c>
      <c r="J10914" s="2">
        <v>1079490.6399999999</v>
      </c>
      <c r="K10914" s="2">
        <v>246550.21999999997</v>
      </c>
      <c r="L10914" s="2">
        <v>604393.21799999999</v>
      </c>
      <c r="M10914" s="2">
        <v>577100.50200000009</v>
      </c>
    </row>
    <row r="10915" spans="1:13" ht="14.25" customHeight="1">
      <c r="A10915" s="59" t="s">
        <v>168</v>
      </c>
      <c r="B10915" s="59" t="s">
        <v>10</v>
      </c>
      <c r="C10915" s="59" t="s">
        <v>114</v>
      </c>
      <c r="D10915" s="2">
        <v>2266.1519999999996</v>
      </c>
      <c r="E10915" s="2">
        <v>324274113.97920001</v>
      </c>
      <c r="F10915" s="2">
        <v>105240932.984</v>
      </c>
      <c r="G10915" s="2">
        <v>60547531.295999996</v>
      </c>
      <c r="H10915" s="2">
        <v>10881509.517473681</v>
      </c>
      <c r="I10915" s="2">
        <v>24572231.323199999</v>
      </c>
      <c r="J10915" s="2">
        <v>46172509.159999996</v>
      </c>
      <c r="K10915" s="2">
        <v>3922313.38</v>
      </c>
      <c r="L10915" s="2">
        <v>34995.796000000002</v>
      </c>
      <c r="M10915" s="2">
        <v>9353014.7920000013</v>
      </c>
    </row>
    <row r="10916" spans="1:13" ht="14.25" customHeight="1">
      <c r="A10916" s="59" t="s">
        <v>168</v>
      </c>
      <c r="B10916" s="59" t="s">
        <v>10</v>
      </c>
      <c r="C10916" s="59" t="s">
        <v>114</v>
      </c>
      <c r="D10916" s="2">
        <v>1417.5503999999999</v>
      </c>
      <c r="E10916" s="2">
        <v>241029638.38799995</v>
      </c>
      <c r="F10916" s="2">
        <v>65831563.366999991</v>
      </c>
      <c r="G10916" s="2">
        <v>37874418.988799997</v>
      </c>
      <c r="H10916" s="2">
        <v>6826147.6244210517</v>
      </c>
      <c r="I10916" s="2">
        <v>15370713.597599998</v>
      </c>
      <c r="J10916" s="2">
        <v>28882379.479999997</v>
      </c>
      <c r="K10916" s="2">
        <v>2453532.6599999997</v>
      </c>
      <c r="L10916" s="2">
        <v>21891.54</v>
      </c>
      <c r="M10916" s="2">
        <v>5850608.324</v>
      </c>
    </row>
    <row r="10917" spans="1:13" ht="14.25" customHeight="1">
      <c r="A10917" s="59" t="s">
        <v>168</v>
      </c>
      <c r="B10917" s="59" t="s">
        <v>10</v>
      </c>
      <c r="C10917" s="59" t="s">
        <v>114</v>
      </c>
      <c r="D10917" s="2">
        <v>318.22559999999999</v>
      </c>
      <c r="E10917" s="2">
        <v>47301999.905159995</v>
      </c>
      <c r="F10917" s="2">
        <v>14778515.296599999</v>
      </c>
      <c r="G10917" s="2">
        <v>8502419.6735999994</v>
      </c>
      <c r="H10917" s="2">
        <v>1503963.8298947366</v>
      </c>
      <c r="I10917" s="2">
        <v>3450568.5936000003</v>
      </c>
      <c r="J10917" s="2">
        <v>6483800.6799999997</v>
      </c>
      <c r="K10917" s="2">
        <v>550794.81999999995</v>
      </c>
      <c r="L10917" s="2">
        <v>4913.1940000000004</v>
      </c>
      <c r="M10917" s="2">
        <v>1313402.2000000002</v>
      </c>
    </row>
    <row r="10918" spans="1:13" ht="14.25" customHeight="1">
      <c r="A10918" s="59" t="s">
        <v>168</v>
      </c>
      <c r="B10918" s="59" t="s">
        <v>11</v>
      </c>
      <c r="C10918" s="59" t="s">
        <v>114</v>
      </c>
      <c r="D10918" s="2">
        <v>81.163600000000002</v>
      </c>
      <c r="E10918" s="2">
        <v>40844796.743519999</v>
      </c>
      <c r="F10918" s="2">
        <v>27241239.4012</v>
      </c>
      <c r="G10918" s="2">
        <v>2838014.2271999996</v>
      </c>
      <c r="H10918" s="2">
        <v>238018.20631578943</v>
      </c>
      <c r="I10918" s="2">
        <v>343529.55359999998</v>
      </c>
      <c r="J10918" s="2">
        <v>1664505.7</v>
      </c>
      <c r="K10918" s="2">
        <v>152294.5</v>
      </c>
      <c r="L10918" s="2">
        <v>751512.12400000007</v>
      </c>
      <c r="M10918" s="2">
        <v>334983.85800000001</v>
      </c>
    </row>
    <row r="10919" spans="1:13" ht="14.25" customHeight="1">
      <c r="A10919" s="59" t="s">
        <v>168</v>
      </c>
      <c r="B10919" s="59" t="s">
        <v>10</v>
      </c>
      <c r="C10919" s="59" t="s">
        <v>114</v>
      </c>
      <c r="D10919" s="2">
        <v>96.431999999999988</v>
      </c>
      <c r="E10919" s="2">
        <v>13798898.4672</v>
      </c>
      <c r="F10919" s="2">
        <v>4033284.8901999993</v>
      </c>
      <c r="G10919" s="2">
        <v>2568550.1567999995</v>
      </c>
      <c r="H10919" s="2">
        <v>305415.78442105261</v>
      </c>
      <c r="I10919" s="2">
        <v>980495.58239999996</v>
      </c>
      <c r="J10919" s="2">
        <v>1169059.24</v>
      </c>
      <c r="K10919" s="2">
        <v>107730.78</v>
      </c>
      <c r="L10919" s="2">
        <v>1283135.5900000001</v>
      </c>
      <c r="M10919" s="2">
        <v>398000.28399999999</v>
      </c>
    </row>
    <row r="10920" spans="1:13" ht="14.25" customHeight="1">
      <c r="A10920" s="59" t="s">
        <v>168</v>
      </c>
      <c r="B10920" s="59" t="s">
        <v>10</v>
      </c>
      <c r="C10920" s="59" t="s">
        <v>114</v>
      </c>
      <c r="D10920" s="2">
        <v>0.80359999999999998</v>
      </c>
      <c r="E10920" s="2">
        <v>136638.117</v>
      </c>
      <c r="F10920" s="2">
        <v>33610.422399999996</v>
      </c>
      <c r="G10920" s="2">
        <v>21404.7552</v>
      </c>
      <c r="H10920" s="2">
        <v>80.791578947368407</v>
      </c>
      <c r="I10920" s="2">
        <v>8171.4311999999991</v>
      </c>
      <c r="J10920" s="2">
        <v>9741.5999999999985</v>
      </c>
      <c r="K10920" s="2">
        <v>897.9</v>
      </c>
      <c r="L10920" s="2">
        <v>10693.210000000001</v>
      </c>
      <c r="M10920" s="2">
        <v>3317.556</v>
      </c>
    </row>
    <row r="10921" spans="1:13" ht="14.25" customHeight="1">
      <c r="A10921" s="59" t="s">
        <v>168</v>
      </c>
      <c r="B10921" s="59" t="s">
        <v>8</v>
      </c>
      <c r="C10921" s="59" t="s">
        <v>114</v>
      </c>
      <c r="D10921" s="2">
        <v>167.14879999999999</v>
      </c>
      <c r="E10921" s="2">
        <v>24369843.738239996</v>
      </c>
      <c r="F10921" s="2">
        <v>5849883.8375999993</v>
      </c>
      <c r="G10921" s="2">
        <v>6389428.4543999992</v>
      </c>
      <c r="H10921" s="2">
        <v>1852317.2311578945</v>
      </c>
      <c r="I10921" s="2">
        <v>521977.95360000007</v>
      </c>
      <c r="J10921" s="2">
        <v>1260195.68</v>
      </c>
      <c r="K10921" s="2">
        <v>300173.3</v>
      </c>
      <c r="L10921" s="2">
        <v>369755.95799999998</v>
      </c>
      <c r="M10921" s="2">
        <v>689867.64</v>
      </c>
    </row>
    <row r="10922" spans="1:13" ht="14.25" customHeight="1">
      <c r="A10922" s="59" t="s">
        <v>168</v>
      </c>
      <c r="B10922" s="59" t="s">
        <v>8</v>
      </c>
      <c r="C10922" s="59" t="s">
        <v>114</v>
      </c>
      <c r="D10922" s="2">
        <v>126.16519999999998</v>
      </c>
      <c r="E10922" s="2">
        <v>20452955.984999999</v>
      </c>
      <c r="F10922" s="2">
        <v>4382623.7747999998</v>
      </c>
      <c r="G10922" s="2">
        <v>4650136.0319999997</v>
      </c>
      <c r="H10922" s="2">
        <v>1394869.0964210527</v>
      </c>
      <c r="I10922" s="2">
        <v>328809.99600000004</v>
      </c>
      <c r="J10922" s="2">
        <v>974017.32</v>
      </c>
      <c r="K10922" s="2">
        <v>222466.81999999998</v>
      </c>
      <c r="L10922" s="2">
        <v>545345.59200000006</v>
      </c>
      <c r="M10922" s="2">
        <v>520717.38400000002</v>
      </c>
    </row>
    <row r="10923" spans="1:13" ht="14.25" customHeight="1">
      <c r="A10923" s="59" t="s">
        <v>168</v>
      </c>
      <c r="B10923" s="59" t="s">
        <v>8</v>
      </c>
      <c r="C10923" s="59" t="s">
        <v>114</v>
      </c>
      <c r="D10923" s="2">
        <v>117.32559999999998</v>
      </c>
      <c r="E10923" s="2">
        <v>17193904.192079999</v>
      </c>
      <c r="F10923" s="2">
        <v>4075569.1496000001</v>
      </c>
      <c r="G10923" s="2">
        <v>4324326.5471999999</v>
      </c>
      <c r="H10923" s="2">
        <v>1310982.5785263155</v>
      </c>
      <c r="I10923" s="2">
        <v>305771.9976</v>
      </c>
      <c r="J10923" s="2">
        <v>905781.0199999999</v>
      </c>
      <c r="K10923" s="2">
        <v>206876.15999999997</v>
      </c>
      <c r="L10923" s="2">
        <v>507140.48</v>
      </c>
      <c r="M10923" s="2">
        <v>484234.18999999994</v>
      </c>
    </row>
    <row r="10924" spans="1:13" ht="14.25" customHeight="1">
      <c r="A10924" s="59" t="s">
        <v>168</v>
      </c>
      <c r="B10924" s="59" t="s">
        <v>10</v>
      </c>
      <c r="C10924" s="59" t="s">
        <v>114</v>
      </c>
      <c r="D10924" s="2">
        <v>916.10399999999993</v>
      </c>
      <c r="E10924" s="2">
        <v>131089535.4384</v>
      </c>
      <c r="F10924" s="2">
        <v>42544209.641800001</v>
      </c>
      <c r="G10924" s="2">
        <v>24476661.503999997</v>
      </c>
      <c r="H10924" s="2">
        <v>4418467.8366315784</v>
      </c>
      <c r="I10924" s="2">
        <v>9933452.8416000009</v>
      </c>
      <c r="J10924" s="2">
        <v>18665484.52</v>
      </c>
      <c r="K10924" s="2">
        <v>1585620.88</v>
      </c>
      <c r="L10924" s="2">
        <v>14141.556000000002</v>
      </c>
      <c r="M10924" s="2">
        <v>3781006.3060000003</v>
      </c>
    </row>
    <row r="10925" spans="1:13" ht="14.25" customHeight="1">
      <c r="A10925" s="59" t="s">
        <v>168</v>
      </c>
      <c r="B10925" s="59" t="s">
        <v>10</v>
      </c>
      <c r="C10925" s="59" t="s">
        <v>114</v>
      </c>
      <c r="D10925" s="2">
        <v>275.63479999999998</v>
      </c>
      <c r="E10925" s="2">
        <v>46866874.130999997</v>
      </c>
      <c r="F10925" s="2">
        <v>12845089.588</v>
      </c>
      <c r="G10925" s="2">
        <v>7342996.0895999987</v>
      </c>
      <c r="H10925" s="2">
        <v>1338788.5541052632</v>
      </c>
      <c r="I10925" s="2">
        <v>2980035.1439999999</v>
      </c>
      <c r="J10925" s="2">
        <v>5599643.0599999996</v>
      </c>
      <c r="K10925" s="2">
        <v>475688.56</v>
      </c>
      <c r="L10925" s="2">
        <v>4244.8119999999999</v>
      </c>
      <c r="M10925" s="2">
        <v>1137617.7340000002</v>
      </c>
    </row>
    <row r="10926" spans="1:13" ht="14.25" customHeight="1">
      <c r="A10926" s="59" t="s">
        <v>168</v>
      </c>
      <c r="B10926" s="59" t="s">
        <v>10</v>
      </c>
      <c r="C10926" s="59" t="s">
        <v>114</v>
      </c>
      <c r="D10926" s="2">
        <v>273.22399999999999</v>
      </c>
      <c r="E10926" s="2">
        <v>40646359.214999996</v>
      </c>
      <c r="F10926" s="2">
        <v>12688622.476999998</v>
      </c>
      <c r="G10926" s="2">
        <v>7300057.4783999985</v>
      </c>
      <c r="H10926" s="2">
        <v>1306936.7848421051</v>
      </c>
      <c r="I10926" s="2">
        <v>2962605.6504000002</v>
      </c>
      <c r="J10926" s="2">
        <v>5566898.8199999994</v>
      </c>
      <c r="K10926" s="2">
        <v>472901.37999999995</v>
      </c>
      <c r="L10926" s="2">
        <v>4219.5559999999996</v>
      </c>
      <c r="M10926" s="2">
        <v>1127668.6740000001</v>
      </c>
    </row>
    <row r="10927" spans="1:13" ht="14.25" customHeight="1">
      <c r="A10927" s="59" t="s">
        <v>168</v>
      </c>
      <c r="B10927" s="59" t="s">
        <v>11</v>
      </c>
      <c r="C10927" s="59" t="s">
        <v>114</v>
      </c>
      <c r="D10927" s="2">
        <v>41.787199999999999</v>
      </c>
      <c r="E10927" s="2">
        <v>19907970.778080001</v>
      </c>
      <c r="F10927" s="2">
        <v>14033317.762999998</v>
      </c>
      <c r="G10927" s="2">
        <v>1464917.7983999997</v>
      </c>
      <c r="H10927" s="2">
        <v>118981.13684210525</v>
      </c>
      <c r="I10927" s="2">
        <v>175527.6912</v>
      </c>
      <c r="J10927" s="2">
        <v>855119.77999999991</v>
      </c>
      <c r="K10927" s="2">
        <v>78495.319999999992</v>
      </c>
      <c r="L10927" s="2">
        <v>379558.89399999997</v>
      </c>
      <c r="M10927" s="2">
        <v>172466.91</v>
      </c>
    </row>
    <row r="10928" spans="1:13" ht="14.25" customHeight="1">
      <c r="A10928" s="59" t="s">
        <v>168</v>
      </c>
      <c r="B10928" s="59" t="s">
        <v>10</v>
      </c>
      <c r="C10928" s="59" t="s">
        <v>114</v>
      </c>
      <c r="D10928" s="2">
        <v>5.6251999999999995</v>
      </c>
      <c r="E10928" s="2">
        <v>956466.8189999999</v>
      </c>
      <c r="F10928" s="2">
        <v>235274.54759999999</v>
      </c>
      <c r="G10928" s="2">
        <v>149832.49919999999</v>
      </c>
      <c r="H10928" s="2">
        <v>568.02694736842102</v>
      </c>
      <c r="I10928" s="2">
        <v>57195.590400000001</v>
      </c>
      <c r="J10928" s="2">
        <v>68194.48</v>
      </c>
      <c r="K10928" s="2">
        <v>6284.48</v>
      </c>
      <c r="L10928" s="2">
        <v>74849.76400000001</v>
      </c>
      <c r="M10928" s="2">
        <v>23217.480000000003</v>
      </c>
    </row>
    <row r="10929" spans="1:13" ht="14.25" customHeight="1">
      <c r="A10929" s="59" t="s">
        <v>168</v>
      </c>
      <c r="B10929" s="59" t="s">
        <v>10</v>
      </c>
      <c r="C10929" s="59" t="s">
        <v>114</v>
      </c>
      <c r="D10929" s="2">
        <v>45.805199999999999</v>
      </c>
      <c r="E10929" s="2">
        <v>6760806.2953199986</v>
      </c>
      <c r="F10929" s="2">
        <v>1915810.7801999997</v>
      </c>
      <c r="G10929" s="2">
        <v>1220060.8128</v>
      </c>
      <c r="H10929" s="2">
        <v>118041.46863157893</v>
      </c>
      <c r="I10929" s="2">
        <v>465735.26880000002</v>
      </c>
      <c r="J10929" s="2">
        <v>555303.17999999993</v>
      </c>
      <c r="K10929" s="2">
        <v>51172.1</v>
      </c>
      <c r="L10929" s="2">
        <v>609489.51800000004</v>
      </c>
      <c r="M10929" s="2">
        <v>189051.08199999999</v>
      </c>
    </row>
    <row r="10930" spans="1:13" ht="14.25" customHeight="1">
      <c r="A10930" s="59" t="s">
        <v>132</v>
      </c>
      <c r="B10930" s="59" t="s">
        <v>10</v>
      </c>
      <c r="C10930" s="59" t="s">
        <v>112</v>
      </c>
      <c r="D10930" s="2">
        <v>949.05159999999989</v>
      </c>
      <c r="E10930" s="2">
        <v>119577939.16068</v>
      </c>
      <c r="F10930" s="2">
        <v>40694079.811999999</v>
      </c>
      <c r="G10930" s="2">
        <v>29965841.740799997</v>
      </c>
      <c r="H10930" s="2">
        <v>3542400</v>
      </c>
      <c r="I10930" s="2">
        <v>9469991.7936000004</v>
      </c>
      <c r="J10930" s="2">
        <v>20129826.579999998</v>
      </c>
      <c r="K10930" s="2">
        <v>2380530.52</v>
      </c>
      <c r="L10930" s="2">
        <v>2259449.5660000001</v>
      </c>
      <c r="M10930" s="2">
        <v>2354938.8939999999</v>
      </c>
    </row>
    <row r="10931" spans="1:13" ht="14.25" customHeight="1">
      <c r="A10931" s="59" t="s">
        <v>132</v>
      </c>
      <c r="B10931" s="59" t="s">
        <v>10</v>
      </c>
      <c r="C10931" s="59" t="s">
        <v>112</v>
      </c>
      <c r="D10931" s="2">
        <v>467.6952</v>
      </c>
      <c r="E10931" s="2">
        <v>91698735.328199998</v>
      </c>
      <c r="F10931" s="2">
        <v>20054159.308799997</v>
      </c>
      <c r="G10931" s="2">
        <v>14767245.388799999</v>
      </c>
      <c r="H10931" s="2">
        <v>1756397.7397894738</v>
      </c>
      <c r="I10931" s="2">
        <v>4666841.892</v>
      </c>
      <c r="J10931" s="2">
        <v>9920032.8200000003</v>
      </c>
      <c r="K10931" s="2">
        <v>1173133</v>
      </c>
      <c r="L10931" s="2">
        <v>1113463.0759999999</v>
      </c>
      <c r="M10931" s="2">
        <v>1160520.416</v>
      </c>
    </row>
    <row r="10932" spans="1:13" ht="14.25" customHeight="1">
      <c r="A10932" s="59" t="s">
        <v>132</v>
      </c>
      <c r="B10932" s="59" t="s">
        <v>10</v>
      </c>
      <c r="C10932" s="59" t="s">
        <v>112</v>
      </c>
      <c r="D10932" s="2">
        <v>499.03559999999999</v>
      </c>
      <c r="E10932" s="2">
        <v>65240902.049399994</v>
      </c>
      <c r="F10932" s="2">
        <v>21397984.427200001</v>
      </c>
      <c r="G10932" s="2">
        <v>15756805.382399999</v>
      </c>
      <c r="H10932" s="2">
        <v>1820512.6938947367</v>
      </c>
      <c r="I10932" s="2">
        <v>4979564.0784</v>
      </c>
      <c r="J10932" s="2">
        <v>10584778.939999999</v>
      </c>
      <c r="K10932" s="2">
        <v>1251737.3799999999</v>
      </c>
      <c r="L10932" s="2">
        <v>1188081.9280000001</v>
      </c>
      <c r="M10932" s="2">
        <v>1238286.3459999999</v>
      </c>
    </row>
    <row r="10933" spans="1:13" ht="14.25" customHeight="1">
      <c r="A10933" s="59" t="s">
        <v>132</v>
      </c>
      <c r="B10933" s="59" t="s">
        <v>10</v>
      </c>
      <c r="C10933" s="59" t="s">
        <v>112</v>
      </c>
      <c r="D10933" s="2">
        <v>0.80359999999999998</v>
      </c>
      <c r="E10933" s="2">
        <v>157720.56299999999</v>
      </c>
      <c r="F10933" s="2">
        <v>34457.523399999991</v>
      </c>
      <c r="G10933" s="2">
        <v>25373.817599999998</v>
      </c>
      <c r="H10933" s="2">
        <v>11269.803789473684</v>
      </c>
      <c r="I10933" s="2">
        <v>8018.2224000000006</v>
      </c>
      <c r="J10933" s="2">
        <v>17044.52</v>
      </c>
      <c r="K10933" s="2">
        <v>2015.56</v>
      </c>
      <c r="L10933" s="2">
        <v>1913.1420000000003</v>
      </c>
      <c r="M10933" s="2">
        <v>1994.3220000000001</v>
      </c>
    </row>
    <row r="10934" spans="1:13" ht="14.25" customHeight="1">
      <c r="A10934" s="59" t="s">
        <v>132</v>
      </c>
      <c r="B10934" s="59" t="s">
        <v>10</v>
      </c>
      <c r="C10934" s="59" t="s">
        <v>112</v>
      </c>
      <c r="D10934" s="2">
        <v>48.215999999999994</v>
      </c>
      <c r="E10934" s="2">
        <v>6292274.7887999993</v>
      </c>
      <c r="F10934" s="2">
        <v>2059578.5348</v>
      </c>
      <c r="G10934" s="2">
        <v>1512199.3919999998</v>
      </c>
      <c r="H10934" s="2">
        <v>183456.54568421049</v>
      </c>
      <c r="I10934" s="2">
        <v>454613.01839999994</v>
      </c>
      <c r="J10934" s="2">
        <v>992752.67999999993</v>
      </c>
      <c r="K10934" s="2">
        <v>91044.599999999991</v>
      </c>
      <c r="L10934" s="2">
        <v>215795.38200000001</v>
      </c>
      <c r="M10934" s="2">
        <v>0</v>
      </c>
    </row>
    <row r="10935" spans="1:13" ht="14.25" customHeight="1">
      <c r="A10935" s="59" t="s">
        <v>132</v>
      </c>
      <c r="B10935" s="59" t="s">
        <v>10</v>
      </c>
      <c r="C10935" s="59" t="s">
        <v>112</v>
      </c>
      <c r="D10935" s="2">
        <v>1829.7972</v>
      </c>
      <c r="E10935" s="2">
        <v>230549506.74755999</v>
      </c>
      <c r="F10935" s="2">
        <v>78330086.83479999</v>
      </c>
      <c r="G10935" s="2">
        <v>57678532.089599997</v>
      </c>
      <c r="H10935" s="2">
        <v>3284180.1701052631</v>
      </c>
      <c r="I10935" s="2">
        <v>16989803.827199999</v>
      </c>
      <c r="J10935" s="2">
        <v>36050181.519999996</v>
      </c>
      <c r="K10935" s="2">
        <v>5511030.5800000001</v>
      </c>
      <c r="L10935" s="2">
        <v>5295697.9239999996</v>
      </c>
      <c r="M10935" s="2">
        <v>4540384.7719999999</v>
      </c>
    </row>
    <row r="10936" spans="1:13" ht="14.25" customHeight="1">
      <c r="A10936" s="59" t="s">
        <v>132</v>
      </c>
      <c r="B10936" s="59" t="s">
        <v>10</v>
      </c>
      <c r="C10936" s="59" t="s">
        <v>112</v>
      </c>
      <c r="D10936" s="2">
        <v>521.53639999999996</v>
      </c>
      <c r="E10936" s="2">
        <v>102360645.38699999</v>
      </c>
      <c r="F10936" s="2">
        <v>22325976.016399998</v>
      </c>
      <c r="G10936" s="2">
        <v>16439778.527999997</v>
      </c>
      <c r="H10936" s="2">
        <v>951514.74189473677</v>
      </c>
      <c r="I10936" s="2">
        <v>4842497.1096000001</v>
      </c>
      <c r="J10936" s="2">
        <v>10275169.08</v>
      </c>
      <c r="K10936" s="2">
        <v>1570772.3199999998</v>
      </c>
      <c r="L10936" s="2">
        <v>1509407.702</v>
      </c>
      <c r="M10936" s="2">
        <v>1294120.1459999999</v>
      </c>
    </row>
    <row r="10937" spans="1:13" ht="14.25" customHeight="1">
      <c r="A10937" s="59" t="s">
        <v>132</v>
      </c>
      <c r="B10937" s="59" t="s">
        <v>10</v>
      </c>
      <c r="C10937" s="59" t="s">
        <v>112</v>
      </c>
      <c r="D10937" s="2">
        <v>904.05</v>
      </c>
      <c r="E10937" s="2">
        <v>118277375.00039999</v>
      </c>
      <c r="F10937" s="2">
        <v>38700637.196399994</v>
      </c>
      <c r="G10937" s="2">
        <v>28497296.524799999</v>
      </c>
      <c r="H10937" s="2">
        <v>1548238.858105263</v>
      </c>
      <c r="I10937" s="2">
        <v>8394172.8839999996</v>
      </c>
      <c r="J10937" s="2">
        <v>17811355.300000001</v>
      </c>
      <c r="K10937" s="2">
        <v>2722844.44</v>
      </c>
      <c r="L10937" s="2">
        <v>2616452.1460000002</v>
      </c>
      <c r="M10937" s="2">
        <v>2243273.0980000002</v>
      </c>
    </row>
    <row r="10938" spans="1:13" ht="14.25" customHeight="1">
      <c r="A10938" s="59" t="s">
        <v>132</v>
      </c>
      <c r="B10938" s="59" t="s">
        <v>10</v>
      </c>
      <c r="C10938" s="59" t="s">
        <v>112</v>
      </c>
      <c r="D10938" s="2">
        <v>48.215999999999994</v>
      </c>
      <c r="E10938" s="2">
        <v>6292274.7887999993</v>
      </c>
      <c r="F10938" s="2">
        <v>2025124.1929999997</v>
      </c>
      <c r="G10938" s="2">
        <v>1494790.4639999999</v>
      </c>
      <c r="H10938" s="2">
        <v>184344.01010526315</v>
      </c>
      <c r="I10938" s="2">
        <v>439152.21359999996</v>
      </c>
      <c r="J10938" s="2">
        <v>928136.67999999993</v>
      </c>
      <c r="K10938" s="2">
        <v>85808.08</v>
      </c>
      <c r="L10938" s="2">
        <v>208776.92</v>
      </c>
      <c r="M10938" s="2">
        <v>0</v>
      </c>
    </row>
    <row r="10939" spans="1:13" ht="14.25" customHeight="1">
      <c r="A10939" s="59" t="s">
        <v>132</v>
      </c>
      <c r="B10939" s="59" t="s">
        <v>10</v>
      </c>
      <c r="C10939" s="59" t="s">
        <v>112</v>
      </c>
      <c r="D10939" s="2">
        <v>3723.8823999999995</v>
      </c>
      <c r="E10939" s="2">
        <v>469199127.91751999</v>
      </c>
      <c r="F10939" s="2">
        <v>157405768.10779998</v>
      </c>
      <c r="G10939" s="2">
        <v>117370143.18719999</v>
      </c>
      <c r="H10939" s="2">
        <v>6229099.0989473676</v>
      </c>
      <c r="I10939" s="2">
        <v>36206657.855999999</v>
      </c>
      <c r="J10939" s="2">
        <v>77612684.299999997</v>
      </c>
      <c r="K10939" s="2">
        <v>7476637</v>
      </c>
      <c r="L10939" s="2">
        <v>10424588.988</v>
      </c>
      <c r="M10939" s="2">
        <v>14565836.054000001</v>
      </c>
    </row>
    <row r="10940" spans="1:13" ht="14.25" customHeight="1">
      <c r="A10940" s="59" t="s">
        <v>132</v>
      </c>
      <c r="B10940" s="59" t="s">
        <v>10</v>
      </c>
      <c r="C10940" s="59" t="s">
        <v>112</v>
      </c>
      <c r="D10940" s="2">
        <v>199.29279999999997</v>
      </c>
      <c r="E10940" s="2">
        <v>39083155.511399992</v>
      </c>
      <c r="F10940" s="2">
        <v>8350673.9339999985</v>
      </c>
      <c r="G10940" s="2">
        <v>6220692.9216</v>
      </c>
      <c r="H10940" s="2">
        <v>312222.16421052633</v>
      </c>
      <c r="I10940" s="2">
        <v>1926675.0504000001</v>
      </c>
      <c r="J10940" s="2">
        <v>4231951.12</v>
      </c>
      <c r="K10940" s="2">
        <v>402296.1</v>
      </c>
      <c r="L10940" s="2">
        <v>601744.04399999999</v>
      </c>
      <c r="M10940" s="2">
        <v>779527.34200000006</v>
      </c>
    </row>
    <row r="10941" spans="1:13" ht="14.25" customHeight="1">
      <c r="A10941" s="59" t="s">
        <v>132</v>
      </c>
      <c r="B10941" s="59" t="s">
        <v>10</v>
      </c>
      <c r="C10941" s="59" t="s">
        <v>112</v>
      </c>
      <c r="D10941" s="2">
        <v>77.145599999999988</v>
      </c>
      <c r="E10941" s="2">
        <v>10067639.662079999</v>
      </c>
      <c r="F10941" s="2">
        <v>3230591.0721999998</v>
      </c>
      <c r="G10941" s="2">
        <v>2406443.6351999999</v>
      </c>
      <c r="H10941" s="2">
        <v>143453.52757894734</v>
      </c>
      <c r="I10941" s="2">
        <v>745491.88080000004</v>
      </c>
      <c r="J10941" s="2">
        <v>1639681.8399999999</v>
      </c>
      <c r="K10941" s="2">
        <v>155757.35999999999</v>
      </c>
      <c r="L10941" s="2">
        <v>233852.52</v>
      </c>
      <c r="M10941" s="2">
        <v>301752.37400000001</v>
      </c>
    </row>
    <row r="10942" spans="1:13" ht="14.25" customHeight="1">
      <c r="A10942" s="59" t="s">
        <v>132</v>
      </c>
      <c r="B10942" s="59" t="s">
        <v>10</v>
      </c>
      <c r="C10942" s="59" t="s">
        <v>112</v>
      </c>
      <c r="D10942" s="2">
        <v>7831.0819999999994</v>
      </c>
      <c r="E10942" s="2">
        <v>986695188.07859993</v>
      </c>
      <c r="F10942" s="2">
        <v>328452110.91139996</v>
      </c>
      <c r="G10942" s="2">
        <v>242506722.85440001</v>
      </c>
      <c r="H10942" s="2">
        <v>12327169.172210524</v>
      </c>
      <c r="I10942" s="2">
        <v>71855438.191200003</v>
      </c>
      <c r="J10942" s="2">
        <v>153181485.79999998</v>
      </c>
      <c r="K10942" s="2">
        <v>13795373.319999998</v>
      </c>
      <c r="L10942" s="2">
        <v>23288002.870000001</v>
      </c>
      <c r="M10942" s="2">
        <v>30631004.469999999</v>
      </c>
    </row>
    <row r="10943" spans="1:13" ht="14.25" customHeight="1">
      <c r="A10943" s="59" t="s">
        <v>132</v>
      </c>
      <c r="B10943" s="59" t="s">
        <v>10</v>
      </c>
      <c r="C10943" s="59" t="s">
        <v>112</v>
      </c>
      <c r="D10943" s="2">
        <v>236.25839999999999</v>
      </c>
      <c r="E10943" s="2">
        <v>46338301.409400001</v>
      </c>
      <c r="F10943" s="2">
        <v>9909267.3925999999</v>
      </c>
      <c r="G10943" s="2">
        <v>7316946.0671999985</v>
      </c>
      <c r="H10943" s="2">
        <v>385764.87410526315</v>
      </c>
      <c r="I10943" s="2">
        <v>2167985.1096000001</v>
      </c>
      <c r="J10943" s="2">
        <v>4617260.92</v>
      </c>
      <c r="K10943" s="2">
        <v>416137.69999999995</v>
      </c>
      <c r="L10943" s="2">
        <v>700255.97400000005</v>
      </c>
      <c r="M10943" s="2">
        <v>924117.03999999992</v>
      </c>
    </row>
    <row r="10944" spans="1:13" ht="14.25" customHeight="1">
      <c r="A10944" s="59" t="s">
        <v>132</v>
      </c>
      <c r="B10944" s="59" t="s">
        <v>10</v>
      </c>
      <c r="C10944" s="59" t="s">
        <v>112</v>
      </c>
      <c r="D10944" s="2">
        <v>93.21759999999999</v>
      </c>
      <c r="E10944" s="2">
        <v>12165064.59168</v>
      </c>
      <c r="F10944" s="2">
        <v>3909746.5437999996</v>
      </c>
      <c r="G10944" s="2">
        <v>2886689.1647999994</v>
      </c>
      <c r="H10944" s="2">
        <v>135907.59410526315</v>
      </c>
      <c r="I10944" s="2">
        <v>855330.19200000004</v>
      </c>
      <c r="J10944" s="2">
        <v>1823402.0199999998</v>
      </c>
      <c r="K10944" s="2">
        <v>164215.66</v>
      </c>
      <c r="L10944" s="2">
        <v>277208.95399999997</v>
      </c>
      <c r="M10944" s="2">
        <v>364617.26399999997</v>
      </c>
    </row>
    <row r="10945" spans="1:13" ht="14.25" customHeight="1">
      <c r="A10945" s="59" t="s">
        <v>132</v>
      </c>
      <c r="B10945" s="59" t="s">
        <v>10</v>
      </c>
      <c r="C10945" s="59" t="s">
        <v>112</v>
      </c>
      <c r="D10945" s="2">
        <v>109.28959999999999</v>
      </c>
      <c r="E10945" s="2">
        <v>13770194.51808</v>
      </c>
      <c r="F10945" s="2">
        <v>4685955.1325999992</v>
      </c>
      <c r="G10945" s="2">
        <v>3450988.7615999999</v>
      </c>
      <c r="H10945" s="2">
        <v>422800.97684210521</v>
      </c>
      <c r="I10945" s="2">
        <v>1090138.176</v>
      </c>
      <c r="J10945" s="2">
        <v>2303476.7599999998</v>
      </c>
      <c r="K10945" s="2">
        <v>268738.59999999998</v>
      </c>
      <c r="L10945" s="2">
        <v>288710.35600000003</v>
      </c>
      <c r="M10945" s="2">
        <v>0</v>
      </c>
    </row>
    <row r="10946" spans="1:13" ht="14.25" customHeight="1">
      <c r="A10946" s="59" t="s">
        <v>132</v>
      </c>
      <c r="B10946" s="59" t="s">
        <v>10</v>
      </c>
      <c r="C10946" s="59" t="s">
        <v>112</v>
      </c>
      <c r="D10946" s="2">
        <v>1201.3819999999998</v>
      </c>
      <c r="E10946" s="2">
        <v>151370888.26859999</v>
      </c>
      <c r="F10946" s="2">
        <v>51623158.974399999</v>
      </c>
      <c r="G10946" s="2">
        <v>37969687.507199995</v>
      </c>
      <c r="H10946" s="2">
        <v>4151476.5271578943</v>
      </c>
      <c r="I10946" s="2">
        <v>11400151.68</v>
      </c>
      <c r="J10946" s="2">
        <v>24401042.579999998</v>
      </c>
      <c r="K10946" s="2">
        <v>2267664.9</v>
      </c>
      <c r="L10946" s="2">
        <v>5055489.0100000007</v>
      </c>
      <c r="M10946" s="2">
        <v>4186746.6520000002</v>
      </c>
    </row>
    <row r="10947" spans="1:13" ht="14.25" customHeight="1">
      <c r="A10947" s="59" t="s">
        <v>132</v>
      </c>
      <c r="B10947" s="59" t="s">
        <v>10</v>
      </c>
      <c r="C10947" s="59" t="s">
        <v>112</v>
      </c>
      <c r="D10947" s="2">
        <v>263.58080000000001</v>
      </c>
      <c r="E10947" s="2">
        <v>51732344.66399999</v>
      </c>
      <c r="F10947" s="2">
        <v>11259023.0134</v>
      </c>
      <c r="G10947" s="2">
        <v>8266690.2719999989</v>
      </c>
      <c r="H10947" s="2">
        <v>881214.8816842105</v>
      </c>
      <c r="I10947" s="2">
        <v>2485219.4280000003</v>
      </c>
      <c r="J10947" s="2">
        <v>5427047</v>
      </c>
      <c r="K10947" s="2">
        <v>497712.93999999994</v>
      </c>
      <c r="L10947" s="2">
        <v>1179685.21</v>
      </c>
      <c r="M10947" s="2">
        <v>918563.42599999998</v>
      </c>
    </row>
    <row r="10948" spans="1:13" ht="14.25" customHeight="1">
      <c r="A10948" s="59" t="s">
        <v>132</v>
      </c>
      <c r="B10948" s="59" t="s">
        <v>10</v>
      </c>
      <c r="C10948" s="59" t="s">
        <v>112</v>
      </c>
      <c r="D10948" s="2">
        <v>99.646399999999986</v>
      </c>
      <c r="E10948" s="2">
        <v>13102095.782159999</v>
      </c>
      <c r="F10948" s="2">
        <v>4290014.5574000003</v>
      </c>
      <c r="G10948" s="2">
        <v>3157156.1279999996</v>
      </c>
      <c r="H10948" s="2">
        <v>304981.9957894737</v>
      </c>
      <c r="I10948" s="2">
        <v>947524.69440000004</v>
      </c>
      <c r="J10948" s="2">
        <v>2014872.0199999998</v>
      </c>
      <c r="K10948" s="2">
        <v>188067.81999999998</v>
      </c>
      <c r="L10948" s="2">
        <v>410653.54000000004</v>
      </c>
      <c r="M10948" s="2">
        <v>347261.88199999998</v>
      </c>
    </row>
    <row r="10949" spans="1:13" ht="14.25" customHeight="1">
      <c r="A10949" s="59" t="s">
        <v>132</v>
      </c>
      <c r="B10949" s="59" t="s">
        <v>10</v>
      </c>
      <c r="C10949" s="59" t="s">
        <v>112</v>
      </c>
      <c r="D10949" s="2">
        <v>365.63799999999998</v>
      </c>
      <c r="E10949" s="2">
        <v>46069400.777399994</v>
      </c>
      <c r="F10949" s="2">
        <v>15658210.197799997</v>
      </c>
      <c r="G10949" s="2">
        <v>11539146.009599999</v>
      </c>
      <c r="H10949" s="2">
        <v>637984.99705263157</v>
      </c>
      <c r="I10949" s="2">
        <v>3408491.0808000001</v>
      </c>
      <c r="J10949" s="2">
        <v>7286162.4799999995</v>
      </c>
      <c r="K10949" s="2">
        <v>1089420.02</v>
      </c>
      <c r="L10949" s="2">
        <v>1190640.902</v>
      </c>
      <c r="M10949" s="2">
        <v>0</v>
      </c>
    </row>
    <row r="10950" spans="1:13" ht="14.25" customHeight="1">
      <c r="A10950" s="59" t="s">
        <v>132</v>
      </c>
      <c r="B10950" s="59" t="s">
        <v>10</v>
      </c>
      <c r="C10950" s="59" t="s">
        <v>112</v>
      </c>
      <c r="D10950" s="2">
        <v>6734.9715999999989</v>
      </c>
      <c r="E10950" s="2">
        <v>848588237.17667997</v>
      </c>
      <c r="F10950" s="2">
        <v>283080442.77939999</v>
      </c>
      <c r="G10950" s="2">
        <v>209009918.34239998</v>
      </c>
      <c r="H10950" s="2">
        <v>23396654.591999996</v>
      </c>
      <c r="I10950" s="2">
        <v>61408603.915199995</v>
      </c>
      <c r="J10950" s="2">
        <v>129362517.75999999</v>
      </c>
      <c r="K10950" s="2">
        <v>11987621</v>
      </c>
      <c r="L10950" s="2">
        <v>28851739.114</v>
      </c>
      <c r="M10950" s="2">
        <v>23470984.394000001</v>
      </c>
    </row>
    <row r="10951" spans="1:13" ht="14.25" customHeight="1">
      <c r="A10951" s="59" t="s">
        <v>132</v>
      </c>
      <c r="B10951" s="59" t="s">
        <v>10</v>
      </c>
      <c r="C10951" s="59" t="s">
        <v>112</v>
      </c>
      <c r="D10951" s="2">
        <v>337.51199999999994</v>
      </c>
      <c r="E10951" s="2">
        <v>66242636.459999993</v>
      </c>
      <c r="F10951" s="2">
        <v>14178123.514599999</v>
      </c>
      <c r="G10951" s="2">
        <v>10465861.785599999</v>
      </c>
      <c r="H10951" s="2">
        <v>1200587.722105263</v>
      </c>
      <c r="I10951" s="2">
        <v>3074789.0304</v>
      </c>
      <c r="J10951" s="2">
        <v>6493849.7799999993</v>
      </c>
      <c r="K10951" s="2">
        <v>600674.6</v>
      </c>
      <c r="L10951" s="2">
        <v>1458025.2719999999</v>
      </c>
      <c r="M10951" s="2">
        <v>1176209.804</v>
      </c>
    </row>
    <row r="10952" spans="1:13" ht="14.25" customHeight="1">
      <c r="A10952" s="59" t="s">
        <v>132</v>
      </c>
      <c r="B10952" s="59" t="s">
        <v>10</v>
      </c>
      <c r="C10952" s="59" t="s">
        <v>112</v>
      </c>
      <c r="D10952" s="2">
        <v>133.39760000000001</v>
      </c>
      <c r="E10952" s="2">
        <v>17506688.134319998</v>
      </c>
      <c r="F10952" s="2">
        <v>5625297.0797999995</v>
      </c>
      <c r="G10952" s="2">
        <v>4158946.0607999992</v>
      </c>
      <c r="H10952" s="2">
        <v>429757.75326315791</v>
      </c>
      <c r="I10952" s="2">
        <v>1222289.1791999999</v>
      </c>
      <c r="J10952" s="2">
        <v>2536783.1599999997</v>
      </c>
      <c r="K10952" s="2">
        <v>237588.43999999997</v>
      </c>
      <c r="L10952" s="2">
        <v>543442.37200000009</v>
      </c>
      <c r="M10952" s="2">
        <v>464882.68200000003</v>
      </c>
    </row>
    <row r="10953" spans="1:13" ht="14.25" customHeight="1">
      <c r="A10953" s="59" t="s">
        <v>167</v>
      </c>
      <c r="B10953" s="59" t="s">
        <v>10</v>
      </c>
      <c r="C10953" s="59" t="s">
        <v>113</v>
      </c>
      <c r="D10953" s="2">
        <v>3135.6471999999999</v>
      </c>
      <c r="E10953" s="2">
        <v>395083080.95256001</v>
      </c>
      <c r="F10953" s="2">
        <v>129498718.45619999</v>
      </c>
      <c r="G10953" s="2">
        <v>97355336.006399989</v>
      </c>
      <c r="H10953" s="2">
        <v>2405119.316210526</v>
      </c>
      <c r="I10953" s="2">
        <v>29659874.025600001</v>
      </c>
      <c r="J10953" s="2">
        <v>64920998.18</v>
      </c>
      <c r="K10953" s="2">
        <v>6664358.9399999995</v>
      </c>
      <c r="L10953" s="2">
        <v>4568440.58</v>
      </c>
      <c r="M10953" s="2">
        <v>11238277.776000001</v>
      </c>
    </row>
    <row r="10954" spans="1:13" ht="14.25" customHeight="1">
      <c r="A10954" s="59" t="s">
        <v>167</v>
      </c>
      <c r="B10954" s="59" t="s">
        <v>10</v>
      </c>
      <c r="C10954" s="59" t="s">
        <v>113</v>
      </c>
      <c r="D10954" s="2">
        <v>24.107999999999997</v>
      </c>
      <c r="E10954" s="2">
        <v>4731616.8899999997</v>
      </c>
      <c r="F10954" s="2">
        <v>993416.42079999985</v>
      </c>
      <c r="G10954" s="2">
        <v>747343.27679999999</v>
      </c>
      <c r="H10954" s="2">
        <v>19842.411789473681</v>
      </c>
      <c r="I10954" s="2">
        <v>228640.66560000001</v>
      </c>
      <c r="J10954" s="2">
        <v>504814.95999999996</v>
      </c>
      <c r="K10954" s="2">
        <v>47145.899999999994</v>
      </c>
      <c r="L10954" s="2">
        <v>17482.563999999998</v>
      </c>
      <c r="M10954" s="2">
        <v>86404.384000000005</v>
      </c>
    </row>
    <row r="10955" spans="1:13" ht="14.25" customHeight="1">
      <c r="A10955" s="59" t="s">
        <v>167</v>
      </c>
      <c r="B10955" s="59" t="s">
        <v>10</v>
      </c>
      <c r="C10955" s="59" t="s">
        <v>113</v>
      </c>
      <c r="D10955" s="2">
        <v>161.52359999999999</v>
      </c>
      <c r="E10955" s="2">
        <v>20527183.697328001</v>
      </c>
      <c r="F10955" s="2">
        <v>6662827.9753999989</v>
      </c>
      <c r="G10955" s="2">
        <v>5015415.724799999</v>
      </c>
      <c r="H10955" s="2">
        <v>101965.18736842104</v>
      </c>
      <c r="I10955" s="2">
        <v>1530010.3824</v>
      </c>
      <c r="J10955" s="2">
        <v>3253947.78</v>
      </c>
      <c r="K10955" s="2">
        <v>295277.07999999996</v>
      </c>
      <c r="L10955" s="2">
        <v>40610.745999999999</v>
      </c>
      <c r="M10955" s="2">
        <v>578906.30599999998</v>
      </c>
    </row>
    <row r="10956" spans="1:13" ht="14.25" customHeight="1">
      <c r="A10956" s="59" t="s">
        <v>167</v>
      </c>
      <c r="B10956" s="59" t="s">
        <v>10</v>
      </c>
      <c r="C10956" s="59" t="s">
        <v>113</v>
      </c>
      <c r="D10956" s="2">
        <v>3826.7431999999999</v>
      </c>
      <c r="E10956" s="2">
        <v>482159310.99335998</v>
      </c>
      <c r="F10956" s="2">
        <v>160194482.66399997</v>
      </c>
      <c r="G10956" s="2">
        <v>118188096.7296</v>
      </c>
      <c r="H10956" s="2">
        <v>2848941.018947368</v>
      </c>
      <c r="I10956" s="2">
        <v>35472643.351199999</v>
      </c>
      <c r="J10956" s="2">
        <v>77270113.719999999</v>
      </c>
      <c r="K10956" s="2">
        <v>7805717.7599999998</v>
      </c>
      <c r="L10956" s="2">
        <v>4862565.642</v>
      </c>
      <c r="M10956" s="2">
        <v>13715192.325999999</v>
      </c>
    </row>
    <row r="10957" spans="1:13" ht="14.25" customHeight="1">
      <c r="A10957" s="59" t="s">
        <v>167</v>
      </c>
      <c r="B10957" s="59" t="s">
        <v>10</v>
      </c>
      <c r="C10957" s="59" t="s">
        <v>113</v>
      </c>
      <c r="D10957" s="2">
        <v>41.787199999999999</v>
      </c>
      <c r="E10957" s="2">
        <v>8201469.2760000005</v>
      </c>
      <c r="F10957" s="2">
        <v>1748251.0207999998</v>
      </c>
      <c r="G10957" s="2">
        <v>1291040.2751999998</v>
      </c>
      <c r="H10957" s="2">
        <v>24886.29221052631</v>
      </c>
      <c r="I10957" s="2">
        <v>388808.51040000003</v>
      </c>
      <c r="J10957" s="2">
        <v>841732.46</v>
      </c>
      <c r="K10957" s="2">
        <v>81233.299999999988</v>
      </c>
      <c r="L10957" s="2">
        <v>35816.616000000002</v>
      </c>
      <c r="M10957" s="2">
        <v>149767.17800000001</v>
      </c>
    </row>
    <row r="10958" spans="1:13" ht="14.25" customHeight="1">
      <c r="A10958" s="59" t="s">
        <v>167</v>
      </c>
      <c r="B10958" s="59" t="s">
        <v>10</v>
      </c>
      <c r="C10958" s="59" t="s">
        <v>113</v>
      </c>
      <c r="D10958" s="2">
        <v>295.72479999999996</v>
      </c>
      <c r="E10958" s="2">
        <v>34257364.528463997</v>
      </c>
      <c r="F10958" s="2">
        <v>12314924.467399999</v>
      </c>
      <c r="G10958" s="2">
        <v>9197132.332799999</v>
      </c>
      <c r="H10958" s="2">
        <v>178574.24842105262</v>
      </c>
      <c r="I10958" s="2">
        <v>2755390.3056000001</v>
      </c>
      <c r="J10958" s="2">
        <v>5208086.5</v>
      </c>
      <c r="K10958" s="2">
        <v>515963.68</v>
      </c>
      <c r="L10958" s="2">
        <v>49004.758000000002</v>
      </c>
      <c r="M10958" s="2">
        <v>1059888.7860000001</v>
      </c>
    </row>
    <row r="10959" spans="1:13" ht="14.25" customHeight="1">
      <c r="A10959" s="59" t="s">
        <v>168</v>
      </c>
      <c r="B10959" s="59" t="s">
        <v>10</v>
      </c>
      <c r="C10959" s="59" t="s">
        <v>114</v>
      </c>
      <c r="D10959" s="2">
        <v>1350.8515999999997</v>
      </c>
      <c r="E10959" s="2">
        <v>170203654.30067998</v>
      </c>
      <c r="F10959" s="2">
        <v>56485555.302799992</v>
      </c>
      <c r="G10959" s="2">
        <v>42006930.086399995</v>
      </c>
      <c r="H10959" s="2">
        <v>4319728.0976842102</v>
      </c>
      <c r="I10959" s="2">
        <v>12499733.894400001</v>
      </c>
      <c r="J10959" s="2">
        <v>26890479.759999998</v>
      </c>
      <c r="K10959" s="2">
        <v>2413423.1799999997</v>
      </c>
      <c r="L10959" s="2">
        <v>4438899.8499999996</v>
      </c>
      <c r="M10959" s="2">
        <v>5575325.1400000006</v>
      </c>
    </row>
    <row r="10960" spans="1:13" ht="14.25" customHeight="1">
      <c r="A10960" s="59" t="s">
        <v>168</v>
      </c>
      <c r="B10960" s="59" t="s">
        <v>10</v>
      </c>
      <c r="C10960" s="59" t="s">
        <v>114</v>
      </c>
      <c r="D10960" s="2">
        <v>245.90159999999997</v>
      </c>
      <c r="E10960" s="2">
        <v>48262492.277999997</v>
      </c>
      <c r="F10960" s="2">
        <v>10282324.309799999</v>
      </c>
      <c r="G10960" s="2">
        <v>7646710.4447999988</v>
      </c>
      <c r="H10960" s="2">
        <v>774640.84547368425</v>
      </c>
      <c r="I10960" s="2">
        <v>2275376.5080000004</v>
      </c>
      <c r="J10960" s="2">
        <v>4894997.38</v>
      </c>
      <c r="K10960" s="2">
        <v>439325.66</v>
      </c>
      <c r="L10960" s="2">
        <v>808033.24800000002</v>
      </c>
      <c r="M10960" s="2">
        <v>1014901.536</v>
      </c>
    </row>
    <row r="10961" spans="1:13" ht="14.25" customHeight="1">
      <c r="A10961" s="59" t="s">
        <v>168</v>
      </c>
      <c r="B10961" s="59" t="s">
        <v>10</v>
      </c>
      <c r="C10961" s="59" t="s">
        <v>114</v>
      </c>
      <c r="D10961" s="2">
        <v>456.44479999999999</v>
      </c>
      <c r="E10961" s="2">
        <v>60035025.592079997</v>
      </c>
      <c r="F10961" s="2">
        <v>19086138.419199999</v>
      </c>
      <c r="G10961" s="2">
        <v>14193896.140799997</v>
      </c>
      <c r="H10961" s="2">
        <v>1435507.2606315787</v>
      </c>
      <c r="I10961" s="2">
        <v>4223586.6935999999</v>
      </c>
      <c r="J10961" s="2">
        <v>9086132.1799999997</v>
      </c>
      <c r="K10961" s="2">
        <v>815482.62</v>
      </c>
      <c r="L10961" s="2">
        <v>1499879.8759999999</v>
      </c>
      <c r="M10961" s="2">
        <v>1883869.3940000001</v>
      </c>
    </row>
    <row r="10962" spans="1:13" ht="14.25" customHeight="1">
      <c r="A10962" s="59" t="s">
        <v>168</v>
      </c>
      <c r="B10962" s="59" t="s">
        <v>10</v>
      </c>
      <c r="C10962" s="59" t="s">
        <v>114</v>
      </c>
      <c r="D10962" s="2">
        <v>2559.4659999999994</v>
      </c>
      <c r="E10962" s="2">
        <v>322485805.4418</v>
      </c>
      <c r="F10962" s="2">
        <v>107253608.37159999</v>
      </c>
      <c r="G10962" s="2">
        <v>79251468.633599982</v>
      </c>
      <c r="H10962" s="2">
        <v>7943829.5141052613</v>
      </c>
      <c r="I10962" s="2">
        <v>23821905.8376</v>
      </c>
      <c r="J10962" s="2">
        <v>51500842.099999994</v>
      </c>
      <c r="K10962" s="2">
        <v>4600994.58</v>
      </c>
      <c r="L10962" s="2">
        <v>7756122.1099999994</v>
      </c>
      <c r="M10962" s="2">
        <v>10563600.718</v>
      </c>
    </row>
    <row r="10963" spans="1:13" ht="14.25" customHeight="1">
      <c r="A10963" s="59" t="s">
        <v>168</v>
      </c>
      <c r="B10963" s="59" t="s">
        <v>10</v>
      </c>
      <c r="C10963" s="59" t="s">
        <v>114</v>
      </c>
      <c r="D10963" s="2">
        <v>249.91959999999997</v>
      </c>
      <c r="E10963" s="2">
        <v>49051095.092999995</v>
      </c>
      <c r="F10963" s="2">
        <v>10472805.110999998</v>
      </c>
      <c r="G10963" s="2">
        <v>7738525.5167999994</v>
      </c>
      <c r="H10963" s="2">
        <v>745753.50568421045</v>
      </c>
      <c r="I10963" s="2">
        <v>2326090.392</v>
      </c>
      <c r="J10963" s="2">
        <v>5028813.18</v>
      </c>
      <c r="K10963" s="2">
        <v>449265.69999999995</v>
      </c>
      <c r="L10963" s="2">
        <v>757343.554</v>
      </c>
      <c r="M10963" s="2">
        <v>1031484.806</v>
      </c>
    </row>
    <row r="10964" spans="1:13" ht="14.25" customHeight="1">
      <c r="A10964" s="59" t="s">
        <v>168</v>
      </c>
      <c r="B10964" s="59" t="s">
        <v>10</v>
      </c>
      <c r="C10964" s="59" t="s">
        <v>114</v>
      </c>
      <c r="D10964" s="2">
        <v>648.50519999999995</v>
      </c>
      <c r="E10964" s="2">
        <v>85279918.129559994</v>
      </c>
      <c r="F10964" s="2">
        <v>27175411.301799998</v>
      </c>
      <c r="G10964" s="2">
        <v>20080349.452799998</v>
      </c>
      <c r="H10964" s="2">
        <v>1920804.874105263</v>
      </c>
      <c r="I10964" s="2">
        <v>6035882.0760000004</v>
      </c>
      <c r="J10964" s="2">
        <v>13049033.1</v>
      </c>
      <c r="K10964" s="2">
        <v>1165784.1599999999</v>
      </c>
      <c r="L10964" s="2">
        <v>1965206.3419999999</v>
      </c>
      <c r="M10964" s="2">
        <v>2676554.2100000004</v>
      </c>
    </row>
    <row r="10965" spans="1:13" ht="14.25" customHeight="1">
      <c r="A10965" s="59" t="s">
        <v>168</v>
      </c>
      <c r="B10965" s="59" t="s">
        <v>10</v>
      </c>
      <c r="C10965" s="59" t="s">
        <v>114</v>
      </c>
      <c r="D10965" s="2">
        <v>6284.1519999999991</v>
      </c>
      <c r="E10965" s="2">
        <v>791786184.7895999</v>
      </c>
      <c r="F10965" s="2">
        <v>262593410.88259998</v>
      </c>
      <c r="G10965" s="2">
        <v>195262487.40479997</v>
      </c>
      <c r="H10965" s="2">
        <v>20233750.039578941</v>
      </c>
      <c r="I10965" s="2">
        <v>58107342.167999998</v>
      </c>
      <c r="J10965" s="2">
        <v>125305413.59999999</v>
      </c>
      <c r="K10965" s="2">
        <v>11225605.66</v>
      </c>
      <c r="L10965" s="2">
        <v>20804471.248</v>
      </c>
      <c r="M10965" s="2">
        <v>25936374.09</v>
      </c>
    </row>
    <row r="10966" spans="1:13" ht="14.25" customHeight="1">
      <c r="A10966" s="59" t="s">
        <v>168</v>
      </c>
      <c r="B10966" s="59" t="s">
        <v>10</v>
      </c>
      <c r="C10966" s="59" t="s">
        <v>114</v>
      </c>
      <c r="D10966" s="2">
        <v>73.93119999999999</v>
      </c>
      <c r="E10966" s="2">
        <v>14510291.796</v>
      </c>
      <c r="F10966" s="2">
        <v>3091413.5709999995</v>
      </c>
      <c r="G10966" s="2">
        <v>2299015.2384000001</v>
      </c>
      <c r="H10966" s="2">
        <v>256428.74273684208</v>
      </c>
      <c r="I10966" s="2">
        <v>684100.31759999995</v>
      </c>
      <c r="J10966" s="2">
        <v>1471695.8199999998</v>
      </c>
      <c r="K10966" s="2">
        <v>132085.6</v>
      </c>
      <c r="L10966" s="2">
        <v>242939.26800000001</v>
      </c>
      <c r="M10966" s="2">
        <v>305133.97200000001</v>
      </c>
    </row>
    <row r="10967" spans="1:13" ht="14.25" customHeight="1">
      <c r="A10967" s="59" t="s">
        <v>168</v>
      </c>
      <c r="B10967" s="59" t="s">
        <v>10</v>
      </c>
      <c r="C10967" s="59" t="s">
        <v>114</v>
      </c>
      <c r="D10967" s="2">
        <v>1208.6143999999999</v>
      </c>
      <c r="E10967" s="2">
        <v>152584656.39647999</v>
      </c>
      <c r="F10967" s="2">
        <v>50537947.030399993</v>
      </c>
      <c r="G10967" s="2">
        <v>37583828.044799998</v>
      </c>
      <c r="H10967" s="2">
        <v>3745430.4808421046</v>
      </c>
      <c r="I10967" s="2">
        <v>11183584.3992</v>
      </c>
      <c r="J10967" s="2">
        <v>24059058.299999997</v>
      </c>
      <c r="K10967" s="2">
        <v>2159297.7999999998</v>
      </c>
      <c r="L10967" s="2">
        <v>3971510.51</v>
      </c>
      <c r="M10967" s="2">
        <v>4988274.676</v>
      </c>
    </row>
    <row r="10968" spans="1:13" ht="14.25" customHeight="1">
      <c r="A10968" s="59" t="s">
        <v>168</v>
      </c>
      <c r="B10968" s="59" t="s">
        <v>10</v>
      </c>
      <c r="C10968" s="59" t="s">
        <v>114</v>
      </c>
      <c r="D10968" s="2">
        <v>14853.742399999999</v>
      </c>
      <c r="E10968" s="2">
        <v>1871531437.2955198</v>
      </c>
      <c r="F10968" s="2">
        <v>622313493.58019996</v>
      </c>
      <c r="G10968" s="2">
        <v>459787964.14079994</v>
      </c>
      <c r="H10968" s="2">
        <v>45989249.017263159</v>
      </c>
      <c r="I10968" s="2">
        <v>138216782.2464</v>
      </c>
      <c r="J10968" s="2">
        <v>299197982.97999996</v>
      </c>
      <c r="K10968" s="2">
        <v>26703473.02</v>
      </c>
      <c r="L10968" s="2">
        <v>45197549.495999999</v>
      </c>
      <c r="M10968" s="2">
        <v>61305363.569999993</v>
      </c>
    </row>
    <row r="10969" spans="1:13" ht="14.25" customHeight="1">
      <c r="A10969" s="59" t="s">
        <v>168</v>
      </c>
      <c r="B10969" s="59" t="s">
        <v>10</v>
      </c>
      <c r="C10969" s="59" t="s">
        <v>114</v>
      </c>
      <c r="D10969" s="2">
        <v>88.395999999999987</v>
      </c>
      <c r="E10969" s="2">
        <v>17349261.93</v>
      </c>
      <c r="F10969" s="2">
        <v>3704211.2067999998</v>
      </c>
      <c r="G10969" s="2">
        <v>2737097.5487999995</v>
      </c>
      <c r="H10969" s="2">
        <v>248644.16336842102</v>
      </c>
      <c r="I10969" s="2">
        <v>822737.45520000008</v>
      </c>
      <c r="J10969" s="2">
        <v>1778676.76</v>
      </c>
      <c r="K10969" s="2">
        <v>158901.24</v>
      </c>
      <c r="L10969" s="2">
        <v>267874.15600000002</v>
      </c>
      <c r="M10969" s="2">
        <v>364833.74400000001</v>
      </c>
    </row>
    <row r="10970" spans="1:13" ht="14.25" customHeight="1">
      <c r="A10970" s="59" t="s">
        <v>168</v>
      </c>
      <c r="B10970" s="59" t="s">
        <v>10</v>
      </c>
      <c r="C10970" s="59" t="s">
        <v>114</v>
      </c>
      <c r="D10970" s="2">
        <v>1738.1867999999997</v>
      </c>
      <c r="E10970" s="2">
        <v>219614678.45855999</v>
      </c>
      <c r="F10970" s="2">
        <v>72840780.8838</v>
      </c>
      <c r="G10970" s="2">
        <v>53823898.655999996</v>
      </c>
      <c r="H10970" s="2">
        <v>5223639.1983157899</v>
      </c>
      <c r="I10970" s="2">
        <v>16178582.714400001</v>
      </c>
      <c r="J10970" s="2">
        <v>34971589.600000001</v>
      </c>
      <c r="K10970" s="2">
        <v>3124643.6199999996</v>
      </c>
      <c r="L10970" s="2">
        <v>5264970.392</v>
      </c>
      <c r="M10970" s="2">
        <v>7173961.3880000003</v>
      </c>
    </row>
    <row r="10971" spans="1:13" ht="14.25" customHeight="1">
      <c r="A10971" s="59" t="s">
        <v>132</v>
      </c>
      <c r="B10971" s="59" t="s">
        <v>10</v>
      </c>
      <c r="C10971" s="59" t="s">
        <v>112</v>
      </c>
      <c r="D10971" s="2">
        <v>1615.2359999999999</v>
      </c>
      <c r="E10971" s="2">
        <v>203515374.86279997</v>
      </c>
      <c r="F10971" s="2">
        <v>47845910.162599996</v>
      </c>
      <c r="G10971" s="2">
        <v>43745600.620799996</v>
      </c>
      <c r="H10971" s="2">
        <v>-4973354.3444210524</v>
      </c>
      <c r="I10971" s="2">
        <v>17372971.0656</v>
      </c>
      <c r="J10971" s="2">
        <v>24355162.759999998</v>
      </c>
      <c r="K10971" s="2">
        <v>4594459.18</v>
      </c>
      <c r="L10971" s="2">
        <v>2810193.628</v>
      </c>
      <c r="M10971" s="2">
        <v>4007981.0760000004</v>
      </c>
    </row>
    <row r="10972" spans="1:13" ht="14.25" customHeight="1">
      <c r="A10972" s="59" t="s">
        <v>132</v>
      </c>
      <c r="B10972" s="59" t="s">
        <v>10</v>
      </c>
      <c r="C10972" s="59" t="s">
        <v>112</v>
      </c>
      <c r="D10972" s="2">
        <v>1992.9279999999999</v>
      </c>
      <c r="E10972" s="2">
        <v>313706796.47999996</v>
      </c>
      <c r="F10972" s="2">
        <v>57225389.4542</v>
      </c>
      <c r="G10972" s="2">
        <v>53611216.108799994</v>
      </c>
      <c r="H10972" s="2">
        <v>-6130118.2282105256</v>
      </c>
      <c r="I10972" s="2">
        <v>22618175.291999999</v>
      </c>
      <c r="J10972" s="2">
        <v>27502605.66</v>
      </c>
      <c r="K10972" s="2">
        <v>4374797.58</v>
      </c>
      <c r="L10972" s="2">
        <v>2415717.4580000001</v>
      </c>
      <c r="M10972" s="2">
        <v>4945170.8020000001</v>
      </c>
    </row>
    <row r="10973" spans="1:13" ht="14.25" customHeight="1">
      <c r="A10973" s="59" t="s">
        <v>132</v>
      </c>
      <c r="B10973" s="59" t="s">
        <v>10</v>
      </c>
      <c r="C10973" s="59" t="s">
        <v>112</v>
      </c>
      <c r="D10973" s="2">
        <v>83.574399999999997</v>
      </c>
      <c r="E10973" s="2">
        <v>10842073.482239999</v>
      </c>
      <c r="F10973" s="2">
        <v>2399903.1512000002</v>
      </c>
      <c r="G10973" s="2">
        <v>2249885.2991999998</v>
      </c>
      <c r="H10973" s="2">
        <v>-258673.50568421051</v>
      </c>
      <c r="I10973" s="2">
        <v>952756.81920000003</v>
      </c>
      <c r="J10973" s="2">
        <v>1150912.6399999999</v>
      </c>
      <c r="K10973" s="2">
        <v>178371.31999999998</v>
      </c>
      <c r="L10973" s="2">
        <v>97664.05</v>
      </c>
      <c r="M10973" s="2">
        <v>207378.82</v>
      </c>
    </row>
    <row r="10974" spans="1:13" ht="14.25" customHeight="1">
      <c r="A10974" s="59" t="s">
        <v>132</v>
      </c>
      <c r="B10974" s="59" t="s">
        <v>10</v>
      </c>
      <c r="C10974" s="59" t="s">
        <v>112</v>
      </c>
      <c r="D10974" s="2">
        <v>4411.7639999999992</v>
      </c>
      <c r="E10974" s="2">
        <v>555870352.23720002</v>
      </c>
      <c r="F10974" s="2">
        <v>121965226.55119999</v>
      </c>
      <c r="G10974" s="2">
        <v>121031768.56319998</v>
      </c>
      <c r="H10974" s="2">
        <v>3226257.5797894732</v>
      </c>
      <c r="I10974" s="2">
        <v>36084139.524000004</v>
      </c>
      <c r="J10974" s="2">
        <v>67832664.019999996</v>
      </c>
      <c r="K10974" s="2">
        <v>19018437.939999998</v>
      </c>
      <c r="L10974" s="2">
        <v>15639732.899999999</v>
      </c>
      <c r="M10974" s="2">
        <v>10947172.610000001</v>
      </c>
    </row>
    <row r="10975" spans="1:13" ht="14.25" customHeight="1">
      <c r="A10975" s="59" t="s">
        <v>132</v>
      </c>
      <c r="B10975" s="59" t="s">
        <v>10</v>
      </c>
      <c r="C10975" s="59" t="s">
        <v>112</v>
      </c>
      <c r="D10975" s="2">
        <v>2493.5708</v>
      </c>
      <c r="E10975" s="2">
        <v>392512979.62799996</v>
      </c>
      <c r="F10975" s="2">
        <v>68551107.552999988</v>
      </c>
      <c r="G10975" s="2">
        <v>67865000.063999996</v>
      </c>
      <c r="H10975" s="2">
        <v>1833732.682105263</v>
      </c>
      <c r="I10975" s="2">
        <v>20113982.7696</v>
      </c>
      <c r="J10975" s="2">
        <v>36691939.759999998</v>
      </c>
      <c r="K10975" s="2">
        <v>9856562.3599999994</v>
      </c>
      <c r="L10975" s="2">
        <v>7540093.1099999994</v>
      </c>
      <c r="M10975" s="2">
        <v>6187445.7920000004</v>
      </c>
    </row>
    <row r="10976" spans="1:13" ht="14.25" customHeight="1">
      <c r="A10976" s="59" t="s">
        <v>132</v>
      </c>
      <c r="B10976" s="59" t="s">
        <v>10</v>
      </c>
      <c r="C10976" s="59" t="s">
        <v>112</v>
      </c>
      <c r="D10976" s="2">
        <v>175.98839999999998</v>
      </c>
      <c r="E10976" s="2">
        <v>23053813.8138</v>
      </c>
      <c r="F10976" s="2">
        <v>4843713.9731999999</v>
      </c>
      <c r="G10976" s="2">
        <v>4794549.4463999998</v>
      </c>
      <c r="H10976" s="2">
        <v>111570.68463157894</v>
      </c>
      <c r="I10976" s="2">
        <v>1420585.6464</v>
      </c>
      <c r="J10976" s="2">
        <v>2584690.02</v>
      </c>
      <c r="K10976" s="2">
        <v>688189.1</v>
      </c>
      <c r="L10976" s="2">
        <v>534291.58200000005</v>
      </c>
      <c r="M10976" s="2">
        <v>436690.67200000008</v>
      </c>
    </row>
    <row r="10977" spans="1:13" ht="14.25" customHeight="1">
      <c r="A10977" s="59" t="s">
        <v>132</v>
      </c>
      <c r="B10977" s="59" t="s">
        <v>10</v>
      </c>
      <c r="C10977" s="59" t="s">
        <v>112</v>
      </c>
      <c r="D10977" s="2">
        <v>1446.48</v>
      </c>
      <c r="E10977" s="2">
        <v>182252574.50399998</v>
      </c>
      <c r="F10977" s="2">
        <v>41477765.160799995</v>
      </c>
      <c r="G10977" s="2">
        <v>38790073.497599997</v>
      </c>
      <c r="H10977" s="2">
        <v>29503944.848842103</v>
      </c>
      <c r="I10977" s="2">
        <v>16809761.347199999</v>
      </c>
      <c r="J10977" s="2">
        <v>20387885.5</v>
      </c>
      <c r="K10977" s="2">
        <v>1556718.3399999999</v>
      </c>
      <c r="L10977" s="2">
        <v>2783889.5040000002</v>
      </c>
      <c r="M10977" s="2">
        <v>5657856.3360000001</v>
      </c>
    </row>
    <row r="10978" spans="1:13" ht="14.25" customHeight="1">
      <c r="A10978" s="59" t="s">
        <v>132</v>
      </c>
      <c r="B10978" s="59" t="s">
        <v>10</v>
      </c>
      <c r="C10978" s="59" t="s">
        <v>112</v>
      </c>
      <c r="D10978" s="2">
        <v>421.08639999999997</v>
      </c>
      <c r="E10978" s="2">
        <v>66283210.223999999</v>
      </c>
      <c r="F10978" s="2">
        <v>12076963.853999998</v>
      </c>
      <c r="G10978" s="2">
        <v>11298483.225599999</v>
      </c>
      <c r="H10978" s="2">
        <v>8603346.0884210542</v>
      </c>
      <c r="I10978" s="2">
        <v>4899408.4223999996</v>
      </c>
      <c r="J10978" s="2">
        <v>5930494.1999999993</v>
      </c>
      <c r="K10978" s="2">
        <v>452566.19999999995</v>
      </c>
      <c r="L10978" s="2">
        <v>805872.95799999998</v>
      </c>
      <c r="M10978" s="2">
        <v>1647064.628</v>
      </c>
    </row>
    <row r="10979" spans="1:13" ht="14.25" customHeight="1">
      <c r="A10979" s="59" t="s">
        <v>132</v>
      </c>
      <c r="B10979" s="59" t="s">
        <v>10</v>
      </c>
      <c r="C10979" s="59" t="s">
        <v>112</v>
      </c>
      <c r="D10979" s="2">
        <v>118.1292</v>
      </c>
      <c r="E10979" s="2">
        <v>15416073.232560001</v>
      </c>
      <c r="F10979" s="2">
        <v>3387658.7101999996</v>
      </c>
      <c r="G10979" s="2">
        <v>3168158.8223999995</v>
      </c>
      <c r="H10979" s="2">
        <v>2404848.3536842107</v>
      </c>
      <c r="I10979" s="2">
        <v>1372939.4808</v>
      </c>
      <c r="J10979" s="2">
        <v>1665133.8199999998</v>
      </c>
      <c r="K10979" s="2">
        <v>127145.09999999999</v>
      </c>
      <c r="L10979" s="2">
        <v>227345.49200000003</v>
      </c>
      <c r="M10979" s="2">
        <v>462058.51999999996</v>
      </c>
    </row>
    <row r="10980" spans="1:13" ht="14.25" customHeight="1">
      <c r="A10980" s="59" t="s">
        <v>132</v>
      </c>
      <c r="B10980" s="59" t="s">
        <v>10</v>
      </c>
      <c r="C10980" s="59" t="s">
        <v>112</v>
      </c>
      <c r="D10980" s="2">
        <v>5906.46</v>
      </c>
      <c r="E10980" s="2">
        <v>744198012.55799997</v>
      </c>
      <c r="F10980" s="2">
        <v>161614902.41619998</v>
      </c>
      <c r="G10980" s="2">
        <v>159886016.96639997</v>
      </c>
      <c r="H10980" s="2">
        <v>9472730.5970526319</v>
      </c>
      <c r="I10980" s="2">
        <v>48384857.843999997</v>
      </c>
      <c r="J10980" s="2">
        <v>79441522.920000002</v>
      </c>
      <c r="K10980" s="2">
        <v>16971787.640000001</v>
      </c>
      <c r="L10980" s="2">
        <v>36059315.336000003</v>
      </c>
      <c r="M10980" s="2">
        <v>23102912.470000003</v>
      </c>
    </row>
    <row r="10981" spans="1:13" ht="14.25" customHeight="1">
      <c r="A10981" s="59" t="s">
        <v>132</v>
      </c>
      <c r="B10981" s="59" t="s">
        <v>10</v>
      </c>
      <c r="C10981" s="59" t="s">
        <v>112</v>
      </c>
      <c r="D10981" s="2">
        <v>487.78519999999997</v>
      </c>
      <c r="E10981" s="2">
        <v>76782268.331999987</v>
      </c>
      <c r="F10981" s="2">
        <v>13337745.235399999</v>
      </c>
      <c r="G10981" s="2">
        <v>13195781.644799998</v>
      </c>
      <c r="H10981" s="2">
        <v>788758.24168421037</v>
      </c>
      <c r="I10981" s="2">
        <v>3994185.2976000002</v>
      </c>
      <c r="J10981" s="2">
        <v>6560522.3399999999</v>
      </c>
      <c r="K10981" s="2">
        <v>1402627.22</v>
      </c>
      <c r="L10981" s="2">
        <v>2987359.9580000001</v>
      </c>
      <c r="M10981" s="2">
        <v>1907955.5</v>
      </c>
    </row>
    <row r="10982" spans="1:13" ht="14.25" customHeight="1">
      <c r="A10982" s="59" t="s">
        <v>132</v>
      </c>
      <c r="B10982" s="59" t="s">
        <v>10</v>
      </c>
      <c r="C10982" s="59" t="s">
        <v>112</v>
      </c>
      <c r="D10982" s="2">
        <v>152.68399999999997</v>
      </c>
      <c r="E10982" s="2">
        <v>19925536.8312</v>
      </c>
      <c r="F10982" s="2">
        <v>4162838.0513999993</v>
      </c>
      <c r="G10982" s="2">
        <v>4119855.2831999995</v>
      </c>
      <c r="H10982" s="2">
        <v>231383.35326315789</v>
      </c>
      <c r="I10982" s="2">
        <v>1248670.3176</v>
      </c>
      <c r="J10982" s="2">
        <v>2055885.96</v>
      </c>
      <c r="K10982" s="2">
        <v>441514.23999999999</v>
      </c>
      <c r="L10982" s="2">
        <v>954053.51800000004</v>
      </c>
      <c r="M10982" s="2">
        <v>597217.80799999996</v>
      </c>
    </row>
    <row r="10983" spans="1:13" ht="14.25" customHeight="1">
      <c r="A10983" s="59" t="s">
        <v>132</v>
      </c>
      <c r="B10983" s="59" t="s">
        <v>10</v>
      </c>
      <c r="C10983" s="59" t="s">
        <v>112</v>
      </c>
      <c r="D10983" s="2">
        <v>120.53999999999999</v>
      </c>
      <c r="E10983" s="2">
        <v>15187714.541999999</v>
      </c>
      <c r="F10983" s="2">
        <v>3445977.4381999997</v>
      </c>
      <c r="G10983" s="2">
        <v>3227841.1775999996</v>
      </c>
      <c r="H10983" s="2">
        <v>-376028.86736842099</v>
      </c>
      <c r="I10983" s="2">
        <v>1432977.8472</v>
      </c>
      <c r="J10983" s="2">
        <v>1637608.0599999998</v>
      </c>
      <c r="K10983" s="2">
        <v>129247.57999999999</v>
      </c>
      <c r="L10983" s="2">
        <v>55868.076000000001</v>
      </c>
      <c r="M10983" s="2">
        <v>0</v>
      </c>
    </row>
    <row r="10984" spans="1:13" ht="14.25" customHeight="1">
      <c r="A10984" s="59" t="s">
        <v>132</v>
      </c>
      <c r="B10984" s="59" t="s">
        <v>10</v>
      </c>
      <c r="C10984" s="59" t="s">
        <v>112</v>
      </c>
      <c r="D10984" s="2">
        <v>1639.3440000000001</v>
      </c>
      <c r="E10984" s="2">
        <v>206552917.77119997</v>
      </c>
      <c r="F10984" s="2">
        <v>47516010.058599994</v>
      </c>
      <c r="G10984" s="2">
        <v>44340271.967999995</v>
      </c>
      <c r="H10984" s="2">
        <v>5660973.9587368406</v>
      </c>
      <c r="I10984" s="2">
        <v>18575787.671999998</v>
      </c>
      <c r="J10984" s="2">
        <v>22629139.84</v>
      </c>
      <c r="K10984" s="2">
        <v>1825230.6199999999</v>
      </c>
      <c r="L10984" s="2">
        <v>10252785.048</v>
      </c>
      <c r="M10984" s="2">
        <v>5713018.1460000006</v>
      </c>
    </row>
    <row r="10985" spans="1:13" ht="14.25" customHeight="1">
      <c r="A10985" s="59" t="s">
        <v>132</v>
      </c>
      <c r="B10985" s="59" t="s">
        <v>10</v>
      </c>
      <c r="C10985" s="59" t="s">
        <v>112</v>
      </c>
      <c r="D10985" s="2">
        <v>296.52839999999998</v>
      </c>
      <c r="E10985" s="2">
        <v>46646176.721759997</v>
      </c>
      <c r="F10985" s="2">
        <v>8513699.9133999981</v>
      </c>
      <c r="G10985" s="2">
        <v>8002526.4192000004</v>
      </c>
      <c r="H10985" s="2">
        <v>1006819.6850526314</v>
      </c>
      <c r="I10985" s="2">
        <v>3410030.2535999999</v>
      </c>
      <c r="J10985" s="2">
        <v>3990397.98</v>
      </c>
      <c r="K10985" s="2">
        <v>316682.36</v>
      </c>
      <c r="L10985" s="2">
        <v>1627874.578</v>
      </c>
      <c r="M10985" s="2">
        <v>1033384.4180000001</v>
      </c>
    </row>
    <row r="10986" spans="1:13" ht="14.25" customHeight="1">
      <c r="A10986" s="59" t="s">
        <v>132</v>
      </c>
      <c r="B10986" s="59" t="s">
        <v>10</v>
      </c>
      <c r="C10986" s="59" t="s">
        <v>112</v>
      </c>
      <c r="D10986" s="2">
        <v>82.770799999999994</v>
      </c>
      <c r="E10986" s="2">
        <v>10801738.38744</v>
      </c>
      <c r="F10986" s="2">
        <v>2386240.5653999997</v>
      </c>
      <c r="G10986" s="2">
        <v>2253404.8703999994</v>
      </c>
      <c r="H10986" s="2">
        <v>305328.77810526307</v>
      </c>
      <c r="I10986" s="2">
        <v>970522.84080000012</v>
      </c>
      <c r="J10986" s="2">
        <v>1106848.3</v>
      </c>
      <c r="K10986" s="2">
        <v>86891.299999999988</v>
      </c>
      <c r="L10986" s="2">
        <v>418510.86200000002</v>
      </c>
      <c r="M10986" s="2">
        <v>288451.48200000002</v>
      </c>
    </row>
    <row r="10987" spans="1:13" ht="14.25" customHeight="1">
      <c r="A10987" s="59" t="s">
        <v>132</v>
      </c>
      <c r="B10987" s="59" t="s">
        <v>10</v>
      </c>
      <c r="C10987" s="59" t="s">
        <v>112</v>
      </c>
      <c r="D10987" s="2">
        <v>940.21199999999988</v>
      </c>
      <c r="E10987" s="2">
        <v>118464173.4276</v>
      </c>
      <c r="F10987" s="2">
        <v>25831645.838399995</v>
      </c>
      <c r="G10987" s="2">
        <v>25582553.126399998</v>
      </c>
      <c r="H10987" s="2">
        <v>689209.34399999992</v>
      </c>
      <c r="I10987" s="2">
        <v>7613611.2431999994</v>
      </c>
      <c r="J10987" s="2">
        <v>13401809.399999999</v>
      </c>
      <c r="K10987" s="2">
        <v>2401347.86</v>
      </c>
      <c r="L10987" s="2">
        <v>4916861.5320000006</v>
      </c>
      <c r="M10987" s="2">
        <v>0</v>
      </c>
    </row>
    <row r="10988" spans="1:13" ht="14.25" customHeight="1">
      <c r="A10988" s="59" t="s">
        <v>132</v>
      </c>
      <c r="B10988" s="59" t="s">
        <v>10</v>
      </c>
      <c r="C10988" s="59" t="s">
        <v>112</v>
      </c>
      <c r="D10988" s="2">
        <v>9048.5359999999982</v>
      </c>
      <c r="E10988" s="2">
        <v>1140094684.9907999</v>
      </c>
      <c r="F10988" s="2">
        <v>245391085.89239997</v>
      </c>
      <c r="G10988" s="2">
        <v>242830235.28959996</v>
      </c>
      <c r="H10988" s="2">
        <v>31825534.373052631</v>
      </c>
      <c r="I10988" s="2">
        <v>74168015.212799996</v>
      </c>
      <c r="J10988" s="2">
        <v>111735038.44</v>
      </c>
      <c r="K10988" s="2">
        <v>24217481.479999997</v>
      </c>
      <c r="L10988" s="2">
        <v>289519.45</v>
      </c>
      <c r="M10988" s="2">
        <v>31533622.34</v>
      </c>
    </row>
    <row r="10989" spans="1:13" ht="14.25" customHeight="1">
      <c r="A10989" s="59" t="s">
        <v>132</v>
      </c>
      <c r="B10989" s="59" t="s">
        <v>10</v>
      </c>
      <c r="C10989" s="59" t="s">
        <v>112</v>
      </c>
      <c r="D10989" s="2">
        <v>490.19599999999991</v>
      </c>
      <c r="E10989" s="2">
        <v>77131393.637759998</v>
      </c>
      <c r="F10989" s="2">
        <v>13286293.195599999</v>
      </c>
      <c r="G10989" s="2">
        <v>13142786.553599998</v>
      </c>
      <c r="H10989" s="2">
        <v>1728868.941473684</v>
      </c>
      <c r="I10989" s="2">
        <v>4007401.9920000001</v>
      </c>
      <c r="J10989" s="2">
        <v>6033034.3799999999</v>
      </c>
      <c r="K10989" s="2">
        <v>1300136.24</v>
      </c>
      <c r="L10989" s="2">
        <v>17006.308000000001</v>
      </c>
      <c r="M10989" s="2">
        <v>1708305.0160000001</v>
      </c>
    </row>
    <row r="10990" spans="1:13" ht="14.25" customHeight="1">
      <c r="A10990" s="59" t="s">
        <v>132</v>
      </c>
      <c r="B10990" s="59" t="s">
        <v>10</v>
      </c>
      <c r="C10990" s="59" t="s">
        <v>112</v>
      </c>
      <c r="D10990" s="2">
        <v>105.27159999999999</v>
      </c>
      <c r="E10990" s="2">
        <v>13748252.86296</v>
      </c>
      <c r="F10990" s="2">
        <v>2862754.3651999999</v>
      </c>
      <c r="G10990" s="2">
        <v>2829258.9887999999</v>
      </c>
      <c r="H10990" s="2">
        <v>373074.38147368416</v>
      </c>
      <c r="I10990" s="2">
        <v>859078.05119999999</v>
      </c>
      <c r="J10990" s="2">
        <v>1291106.3999999999</v>
      </c>
      <c r="K10990" s="2">
        <v>274276.06</v>
      </c>
      <c r="L10990" s="2">
        <v>4368.3859999999995</v>
      </c>
      <c r="M10990" s="2">
        <v>366865.95</v>
      </c>
    </row>
    <row r="10991" spans="1:13" ht="14.25" customHeight="1">
      <c r="A10991" s="59" t="s">
        <v>167</v>
      </c>
      <c r="B10991" s="59" t="s">
        <v>10</v>
      </c>
      <c r="C10991" s="59" t="s">
        <v>113</v>
      </c>
      <c r="D10991" s="2">
        <v>928.96159999999986</v>
      </c>
      <c r="E10991" s="2">
        <v>117046653.40368</v>
      </c>
      <c r="F10991" s="2">
        <v>27390429.397599999</v>
      </c>
      <c r="G10991" s="2">
        <v>25791849.926399998</v>
      </c>
      <c r="H10991" s="2">
        <v>-6800393.7549473671</v>
      </c>
      <c r="I10991" s="2">
        <v>10058017.7952</v>
      </c>
      <c r="J10991" s="2">
        <v>8696147.5599999987</v>
      </c>
      <c r="K10991" s="2">
        <v>1404004</v>
      </c>
      <c r="L10991" s="2">
        <v>9024375.602</v>
      </c>
      <c r="M10991" s="2">
        <v>3329433.5359999998</v>
      </c>
    </row>
    <row r="10992" spans="1:13" ht="14.25" customHeight="1">
      <c r="A10992" s="59" t="s">
        <v>167</v>
      </c>
      <c r="B10992" s="59" t="s">
        <v>10</v>
      </c>
      <c r="C10992" s="59" t="s">
        <v>113</v>
      </c>
      <c r="D10992" s="2">
        <v>285.27799999999996</v>
      </c>
      <c r="E10992" s="2">
        <v>44905609.979999997</v>
      </c>
      <c r="F10992" s="2">
        <v>8285822.5857999995</v>
      </c>
      <c r="G10992" s="2">
        <v>7841532.2111999998</v>
      </c>
      <c r="H10992" s="2">
        <v>-2086857.6707368419</v>
      </c>
      <c r="I10992" s="2">
        <v>3181972.3128</v>
      </c>
      <c r="J10992" s="2">
        <v>4198690.2799999993</v>
      </c>
      <c r="K10992" s="2">
        <v>429440.56</v>
      </c>
      <c r="L10992" s="2">
        <v>2243771.9040000001</v>
      </c>
      <c r="M10992" s="2">
        <v>1022447.6680000001</v>
      </c>
    </row>
    <row r="10993" spans="1:13" ht="14.25" customHeight="1">
      <c r="A10993" s="59" t="s">
        <v>167</v>
      </c>
      <c r="B10993" s="59" t="s">
        <v>10</v>
      </c>
      <c r="C10993" s="59" t="s">
        <v>113</v>
      </c>
      <c r="D10993" s="2">
        <v>57.055599999999998</v>
      </c>
      <c r="E10993" s="2">
        <v>7621105.3379999995</v>
      </c>
      <c r="F10993" s="2">
        <v>1648744.0946</v>
      </c>
      <c r="G10993" s="2">
        <v>1558843.3535999998</v>
      </c>
      <c r="H10993" s="2">
        <v>-435213.04926315794</v>
      </c>
      <c r="I10993" s="2">
        <v>640348.13520000002</v>
      </c>
      <c r="J10993" s="2">
        <v>850225.2</v>
      </c>
      <c r="K10993" s="2">
        <v>76915.179999999993</v>
      </c>
      <c r="L10993" s="2">
        <v>427113.23600000003</v>
      </c>
      <c r="M10993" s="2">
        <v>204489.71400000001</v>
      </c>
    </row>
    <row r="10994" spans="1:13" ht="14.25" customHeight="1">
      <c r="A10994" s="59" t="s">
        <v>167</v>
      </c>
      <c r="B10994" s="59" t="s">
        <v>10</v>
      </c>
      <c r="C10994" s="59" t="s">
        <v>113</v>
      </c>
      <c r="D10994" s="2">
        <v>2053.1979999999999</v>
      </c>
      <c r="E10994" s="2">
        <v>258697404.36539996</v>
      </c>
      <c r="F10994" s="2">
        <v>56942040.930599995</v>
      </c>
      <c r="G10994" s="2">
        <v>56581498.8288</v>
      </c>
      <c r="H10994" s="2">
        <v>-2509842.6037894734</v>
      </c>
      <c r="I10994" s="2">
        <v>17973058.053599998</v>
      </c>
      <c r="J10994" s="2">
        <v>25179266.859999999</v>
      </c>
      <c r="K10994" s="2">
        <v>5477891.9199999999</v>
      </c>
      <c r="L10994" s="2">
        <v>20190637.697999999</v>
      </c>
      <c r="M10994" s="2">
        <v>7358738.7940000007</v>
      </c>
    </row>
    <row r="10995" spans="1:13" ht="14.25" customHeight="1">
      <c r="A10995" s="59" t="s">
        <v>167</v>
      </c>
      <c r="B10995" s="59" t="s">
        <v>10</v>
      </c>
      <c r="C10995" s="59" t="s">
        <v>113</v>
      </c>
      <c r="D10995" s="2">
        <v>367.24520000000001</v>
      </c>
      <c r="E10995" s="2">
        <v>57808066.931999989</v>
      </c>
      <c r="F10995" s="2">
        <v>10151347.382599998</v>
      </c>
      <c r="G10995" s="2">
        <v>10066168.8576</v>
      </c>
      <c r="H10995" s="2">
        <v>-440652.18694736843</v>
      </c>
      <c r="I10995" s="2">
        <v>3388236.5232000002</v>
      </c>
      <c r="J10995" s="2">
        <v>5504190.1399999997</v>
      </c>
      <c r="K10995" s="2">
        <v>886113.32</v>
      </c>
      <c r="L10995" s="2">
        <v>2977511.9219999998</v>
      </c>
      <c r="M10995" s="2">
        <v>1316220.048</v>
      </c>
    </row>
    <row r="10996" spans="1:13" ht="14.25" customHeight="1">
      <c r="A10996" s="59" t="s">
        <v>167</v>
      </c>
      <c r="B10996" s="59" t="s">
        <v>10</v>
      </c>
      <c r="C10996" s="59" t="s">
        <v>113</v>
      </c>
      <c r="D10996" s="2">
        <v>139.02279999999999</v>
      </c>
      <c r="E10996" s="2">
        <v>18357989.348159999</v>
      </c>
      <c r="F10996" s="2">
        <v>3843256.6715999995</v>
      </c>
      <c r="G10996" s="2">
        <v>3812122.2719999994</v>
      </c>
      <c r="H10996" s="2">
        <v>-188509.12673684207</v>
      </c>
      <c r="I10996" s="2">
        <v>1295774.496</v>
      </c>
      <c r="J10996" s="2">
        <v>2095325.4999999998</v>
      </c>
      <c r="K10996" s="2">
        <v>314583.15999999997</v>
      </c>
      <c r="L10996" s="2">
        <v>1018966.85</v>
      </c>
      <c r="M10996" s="2">
        <v>498262.99599999998</v>
      </c>
    </row>
    <row r="10997" spans="1:13" ht="14.25" customHeight="1">
      <c r="A10997" s="59" t="s">
        <v>168</v>
      </c>
      <c r="B10997" s="59" t="s">
        <v>10</v>
      </c>
      <c r="C10997" s="59" t="s">
        <v>114</v>
      </c>
      <c r="D10997" s="2">
        <v>1446.48</v>
      </c>
      <c r="E10997" s="2">
        <v>182252574.50399998</v>
      </c>
      <c r="F10997" s="2">
        <v>42594424.039199993</v>
      </c>
      <c r="G10997" s="2">
        <v>40698981.542399995</v>
      </c>
      <c r="H10997" s="2">
        <v>-10751942.197894735</v>
      </c>
      <c r="I10997" s="2">
        <v>14831835.739200002</v>
      </c>
      <c r="J10997" s="2">
        <v>14097622.039999999</v>
      </c>
      <c r="K10997" s="2">
        <v>2546660.06</v>
      </c>
      <c r="L10997" s="2">
        <v>2327346.7140000002</v>
      </c>
      <c r="M10997" s="2">
        <v>5970009.6720000003</v>
      </c>
    </row>
    <row r="10998" spans="1:13" ht="14.25" customHeight="1">
      <c r="A10998" s="59" t="s">
        <v>168</v>
      </c>
      <c r="B10998" s="59" t="s">
        <v>10</v>
      </c>
      <c r="C10998" s="59" t="s">
        <v>114</v>
      </c>
      <c r="D10998" s="2">
        <v>1135.4867999999999</v>
      </c>
      <c r="E10998" s="2">
        <v>178372672.52111998</v>
      </c>
      <c r="F10998" s="2">
        <v>32433861.152199998</v>
      </c>
      <c r="G10998" s="2">
        <v>31131091.392000001</v>
      </c>
      <c r="H10998" s="2">
        <v>-8411469.8172631562</v>
      </c>
      <c r="I10998" s="2">
        <v>12488884.4088</v>
      </c>
      <c r="J10998" s="2">
        <v>21934091.439999998</v>
      </c>
      <c r="K10998" s="2">
        <v>1907504.5</v>
      </c>
      <c r="L10998" s="2">
        <v>1261373.9380000001</v>
      </c>
      <c r="M10998" s="2">
        <v>4686456.4560000002</v>
      </c>
    </row>
    <row r="10999" spans="1:13" ht="14.25" customHeight="1">
      <c r="A10999" s="59" t="s">
        <v>168</v>
      </c>
      <c r="B10999" s="59" t="s">
        <v>10</v>
      </c>
      <c r="C10999" s="59" t="s">
        <v>114</v>
      </c>
      <c r="D10999" s="2">
        <v>256.34839999999997</v>
      </c>
      <c r="E10999" s="2">
        <v>34154620.620120004</v>
      </c>
      <c r="F10999" s="2">
        <v>7322290.1383999987</v>
      </c>
      <c r="G10999" s="2">
        <v>7028182.2143999999</v>
      </c>
      <c r="H10999" s="2">
        <v>-1916926.8783157894</v>
      </c>
      <c r="I10999" s="2">
        <v>2819504.2031999999</v>
      </c>
      <c r="J10999" s="2">
        <v>4951860.2799999993</v>
      </c>
      <c r="K10999" s="2">
        <v>430634.48</v>
      </c>
      <c r="L10999" s="2">
        <v>284776.734</v>
      </c>
      <c r="M10999" s="2">
        <v>1058018.0379999999</v>
      </c>
    </row>
    <row r="11000" spans="1:13" ht="14.25" customHeight="1">
      <c r="A11000" s="59" t="s">
        <v>168</v>
      </c>
      <c r="B11000" s="59" t="s">
        <v>10</v>
      </c>
      <c r="C11000" s="59" t="s">
        <v>114</v>
      </c>
      <c r="D11000" s="2">
        <v>2651.8799999999997</v>
      </c>
      <c r="E11000" s="2">
        <v>334129719.92399997</v>
      </c>
      <c r="F11000" s="2">
        <v>74180077.789999992</v>
      </c>
      <c r="G11000" s="2">
        <v>74034936.691199988</v>
      </c>
      <c r="H11000" s="2">
        <v>5443530.2602105262</v>
      </c>
      <c r="I11000" s="2">
        <v>26865435.844799999</v>
      </c>
      <c r="J11000" s="2">
        <v>35851021.559999995</v>
      </c>
      <c r="K11000" s="2">
        <v>5316165.7799999993</v>
      </c>
      <c r="L11000" s="2">
        <v>3788544.32</v>
      </c>
      <c r="M11000" s="2">
        <v>10945016.83</v>
      </c>
    </row>
    <row r="11001" spans="1:13" ht="14.25" customHeight="1">
      <c r="A11001" s="59" t="s">
        <v>168</v>
      </c>
      <c r="B11001" s="59" t="s">
        <v>10</v>
      </c>
      <c r="C11001" s="59" t="s">
        <v>114</v>
      </c>
      <c r="D11001" s="2">
        <v>1553.3587999999997</v>
      </c>
      <c r="E11001" s="2">
        <v>244170143.18928</v>
      </c>
      <c r="F11001" s="2">
        <v>43055503.897399999</v>
      </c>
      <c r="G11001" s="2">
        <v>42717844.895999998</v>
      </c>
      <c r="H11001" s="2">
        <v>3229848.4547368418</v>
      </c>
      <c r="I11001" s="2">
        <v>16532051.356800001</v>
      </c>
      <c r="J11001" s="2">
        <v>29314607.219999999</v>
      </c>
      <c r="K11001" s="2">
        <v>2945746.6799999997</v>
      </c>
      <c r="L11001" s="2">
        <v>1778806.2380000001</v>
      </c>
      <c r="M11001" s="2">
        <v>6411125.5559999999</v>
      </c>
    </row>
    <row r="11002" spans="1:13" ht="14.25" customHeight="1">
      <c r="A11002" s="59" t="s">
        <v>168</v>
      </c>
      <c r="B11002" s="59" t="s">
        <v>10</v>
      </c>
      <c r="C11002" s="59" t="s">
        <v>114</v>
      </c>
      <c r="D11002" s="2">
        <v>220.18639999999996</v>
      </c>
      <c r="E11002" s="2">
        <v>29126322.003239997</v>
      </c>
      <c r="F11002" s="2">
        <v>6103058.8621999994</v>
      </c>
      <c r="G11002" s="2">
        <v>6055190.4191999994</v>
      </c>
      <c r="H11002" s="2">
        <v>432011.2168421052</v>
      </c>
      <c r="I11002" s="2">
        <v>2343395.9016</v>
      </c>
      <c r="J11002" s="2">
        <v>4155307.36</v>
      </c>
      <c r="K11002" s="2">
        <v>417556.3</v>
      </c>
      <c r="L11002" s="2">
        <v>252145.98200000002</v>
      </c>
      <c r="M11002" s="2">
        <v>908768.60800000001</v>
      </c>
    </row>
    <row r="11003" spans="1:13" ht="14.25" customHeight="1">
      <c r="A11003" s="59" t="s">
        <v>168</v>
      </c>
      <c r="B11003" s="59" t="s">
        <v>10</v>
      </c>
      <c r="C11003" s="59" t="s">
        <v>114</v>
      </c>
      <c r="D11003" s="2">
        <v>1253.616</v>
      </c>
      <c r="E11003" s="2">
        <v>157952231.23679999</v>
      </c>
      <c r="F11003" s="2">
        <v>35808068.853</v>
      </c>
      <c r="G11003" s="2">
        <v>34369790.419199996</v>
      </c>
      <c r="H11003" s="2">
        <v>-9281822.5818947367</v>
      </c>
      <c r="I11003" s="2">
        <v>13788165.880799999</v>
      </c>
      <c r="J11003" s="2">
        <v>24215990.719999999</v>
      </c>
      <c r="K11003" s="2">
        <v>2105934.6599999997</v>
      </c>
      <c r="L11003" s="2">
        <v>1392618.5459999999</v>
      </c>
      <c r="M11003" s="2">
        <v>5174007.3000000007</v>
      </c>
    </row>
    <row r="11004" spans="1:13" ht="14.25" customHeight="1">
      <c r="A11004" s="59" t="s">
        <v>168</v>
      </c>
      <c r="B11004" s="59" t="s">
        <v>10</v>
      </c>
      <c r="C11004" s="59" t="s">
        <v>114</v>
      </c>
      <c r="D11004" s="2">
        <v>204.11439999999999</v>
      </c>
      <c r="E11004" s="2">
        <v>32129647.704</v>
      </c>
      <c r="F11004" s="2">
        <v>5793540.0877999999</v>
      </c>
      <c r="G11004" s="2">
        <v>5562101.7215999998</v>
      </c>
      <c r="H11004" s="2">
        <v>-1526814.1743157892</v>
      </c>
      <c r="I11004" s="2">
        <v>2241709.5384</v>
      </c>
      <c r="J11004" s="2">
        <v>4019818.76</v>
      </c>
      <c r="K11004" s="2">
        <v>340434.48</v>
      </c>
      <c r="L11004" s="2">
        <v>220675.20200000002</v>
      </c>
      <c r="M11004" s="2">
        <v>842434.62599999993</v>
      </c>
    </row>
    <row r="11005" spans="1:13" ht="14.25" customHeight="1">
      <c r="A11005" s="59" t="s">
        <v>168</v>
      </c>
      <c r="B11005" s="59" t="s">
        <v>10</v>
      </c>
      <c r="C11005" s="59" t="s">
        <v>114</v>
      </c>
      <c r="D11005" s="2">
        <v>53.037599999999991</v>
      </c>
      <c r="E11005" s="2">
        <v>6529177.83672</v>
      </c>
      <c r="F11005" s="2">
        <v>1514954.6329999999</v>
      </c>
      <c r="G11005" s="2">
        <v>1454111.9039999999</v>
      </c>
      <c r="H11005" s="2">
        <v>-378141.87789473683</v>
      </c>
      <c r="I11005" s="2">
        <v>583347.37679999997</v>
      </c>
      <c r="J11005" s="2">
        <v>1024524.3999999999</v>
      </c>
      <c r="K11005" s="2">
        <v>89094.64</v>
      </c>
      <c r="L11005" s="2">
        <v>58923.149999999994</v>
      </c>
      <c r="M11005" s="2">
        <v>218900.06600000002</v>
      </c>
    </row>
    <row r="11006" spans="1:13" ht="14.25" customHeight="1">
      <c r="A11006" s="59" t="s">
        <v>168</v>
      </c>
      <c r="B11006" s="59" t="s">
        <v>10</v>
      </c>
      <c r="C11006" s="59" t="s">
        <v>114</v>
      </c>
      <c r="D11006" s="2">
        <v>3326.9039999999995</v>
      </c>
      <c r="E11006" s="2">
        <v>419180921.3592</v>
      </c>
      <c r="F11006" s="2">
        <v>92192122.366399989</v>
      </c>
      <c r="G11006" s="2">
        <v>91469547.091199994</v>
      </c>
      <c r="H11006" s="2">
        <v>6852578.9002105268</v>
      </c>
      <c r="I11006" s="2">
        <v>35397408.974399999</v>
      </c>
      <c r="J11006" s="2">
        <v>62754368.759999998</v>
      </c>
      <c r="K11006" s="2">
        <v>6307799.9799999995</v>
      </c>
      <c r="L11006" s="2">
        <v>3809604.2160000005</v>
      </c>
      <c r="M11006" s="2">
        <v>13731021.524</v>
      </c>
    </row>
    <row r="11007" spans="1:13" ht="14.25" customHeight="1">
      <c r="A11007" s="59" t="s">
        <v>168</v>
      </c>
      <c r="B11007" s="59" t="s">
        <v>10</v>
      </c>
      <c r="C11007" s="59" t="s">
        <v>114</v>
      </c>
      <c r="D11007" s="2">
        <v>349.56599999999997</v>
      </c>
      <c r="E11007" s="2">
        <v>55025184.059999995</v>
      </c>
      <c r="F11007" s="2">
        <v>9660063.0047999993</v>
      </c>
      <c r="G11007" s="2">
        <v>9581682.6815999988</v>
      </c>
      <c r="H11007" s="2">
        <v>693227.79284210515</v>
      </c>
      <c r="I11007" s="2">
        <v>3718882.3680000002</v>
      </c>
      <c r="J11007" s="2">
        <v>6664973.1199999992</v>
      </c>
      <c r="K11007" s="2">
        <v>659473.52</v>
      </c>
      <c r="L11007" s="2">
        <v>394761.20199999999</v>
      </c>
      <c r="M11007" s="2">
        <v>1442751.706</v>
      </c>
    </row>
    <row r="11008" spans="1:13" ht="14.25" customHeight="1">
      <c r="A11008" s="59" t="s">
        <v>168</v>
      </c>
      <c r="B11008" s="59" t="s">
        <v>10</v>
      </c>
      <c r="C11008" s="59" t="s">
        <v>114</v>
      </c>
      <c r="D11008" s="2">
        <v>40.983599999999996</v>
      </c>
      <c r="E11008" s="2">
        <v>5342061.1028399998</v>
      </c>
      <c r="F11008" s="2">
        <v>1135969.5995999998</v>
      </c>
      <c r="G11008" s="2">
        <v>1127064.9408</v>
      </c>
      <c r="H11008" s="2">
        <v>77783.646315789476</v>
      </c>
      <c r="I11008" s="2">
        <v>436176.59760000004</v>
      </c>
      <c r="J11008" s="2">
        <v>773429.74</v>
      </c>
      <c r="K11008" s="2">
        <v>77722.06</v>
      </c>
      <c r="L11008" s="2">
        <v>46930.157999999996</v>
      </c>
      <c r="M11008" s="2">
        <v>169150.25599999999</v>
      </c>
    </row>
    <row r="11009" spans="1:13" ht="14.25" customHeight="1">
      <c r="A11009" s="59" t="s">
        <v>132</v>
      </c>
      <c r="B11009" s="59" t="s">
        <v>10</v>
      </c>
      <c r="C11009" s="59" t="s">
        <v>112</v>
      </c>
      <c r="D11009" s="2">
        <v>42873.667199999996</v>
      </c>
      <c r="E11009" s="2">
        <v>4514442810.9580793</v>
      </c>
      <c r="F11009" s="2">
        <v>1109641507.2377999</v>
      </c>
      <c r="G11009" s="2">
        <v>1051384968.6528</v>
      </c>
      <c r="H11009" s="2">
        <v>73897133.850947365</v>
      </c>
      <c r="I11009" s="2">
        <v>371368391.37120003</v>
      </c>
      <c r="J11009" s="2">
        <v>661157283.39999998</v>
      </c>
      <c r="K11009" s="2">
        <v>137638574.40000001</v>
      </c>
      <c r="L11009" s="2">
        <v>144298901.31799999</v>
      </c>
      <c r="M11009" s="2">
        <v>106384979.272</v>
      </c>
    </row>
    <row r="11010" spans="1:13" ht="14.25" customHeight="1">
      <c r="A11010" s="59" t="s">
        <v>132</v>
      </c>
      <c r="B11010" s="59" t="s">
        <v>10</v>
      </c>
      <c r="C11010" s="59" t="s">
        <v>112</v>
      </c>
      <c r="D11010" s="2">
        <v>38825.130400000002</v>
      </c>
      <c r="E11010" s="2">
        <v>4897485826.3346395</v>
      </c>
      <c r="F11010" s="2">
        <v>978622478.72039998</v>
      </c>
      <c r="G11010" s="2">
        <v>963749483.09759998</v>
      </c>
      <c r="H11010" s="2">
        <v>66921899.661473684</v>
      </c>
      <c r="I11010" s="2">
        <v>339692017.6584</v>
      </c>
      <c r="J11010" s="2">
        <v>604531503.62</v>
      </c>
      <c r="K11010" s="2">
        <v>127759000.38</v>
      </c>
      <c r="L11010" s="2">
        <v>132339672.98200001</v>
      </c>
      <c r="M11010" s="2">
        <v>96339104.906000003</v>
      </c>
    </row>
    <row r="11011" spans="1:13" ht="14.25" customHeight="1">
      <c r="A11011" s="59" t="s">
        <v>132</v>
      </c>
      <c r="B11011" s="59" t="s">
        <v>10</v>
      </c>
      <c r="C11011" s="59" t="s">
        <v>112</v>
      </c>
      <c r="D11011" s="2">
        <v>2232.4007999999999</v>
      </c>
      <c r="E11011" s="2">
        <v>244431931.47911999</v>
      </c>
      <c r="F11011" s="2">
        <v>55791766.061999992</v>
      </c>
      <c r="G11011" s="2">
        <v>55629182.841599993</v>
      </c>
      <c r="H11011" s="2">
        <v>3616193.7852631579</v>
      </c>
      <c r="I11011" s="2">
        <v>19601028.194400001</v>
      </c>
      <c r="J11011" s="2">
        <v>34880788.539999999</v>
      </c>
      <c r="K11011" s="2">
        <v>7388881.4199999999</v>
      </c>
      <c r="L11011" s="2">
        <v>7639469.1560000004</v>
      </c>
      <c r="M11011" s="2">
        <v>5539388.5580000002</v>
      </c>
    </row>
    <row r="11012" spans="1:13" ht="14.25" customHeight="1">
      <c r="A11012" s="59" t="s">
        <v>132</v>
      </c>
      <c r="B11012" s="59" t="s">
        <v>10</v>
      </c>
      <c r="C11012" s="59" t="s">
        <v>112</v>
      </c>
      <c r="D11012" s="2">
        <v>17.679199999999998</v>
      </c>
      <c r="E11012" s="2">
        <v>2402205.4979999997</v>
      </c>
      <c r="F11012" s="2">
        <v>447062.52399999992</v>
      </c>
      <c r="G11012" s="2">
        <v>438182.28479999996</v>
      </c>
      <c r="H11012" s="2">
        <v>47341.379368421054</v>
      </c>
      <c r="I11012" s="2">
        <v>154395.50399999999</v>
      </c>
      <c r="J11012" s="2">
        <v>274748.38</v>
      </c>
      <c r="K11012" s="2">
        <v>58201.96</v>
      </c>
      <c r="L11012" s="2">
        <v>60175.125999999997</v>
      </c>
      <c r="M11012" s="2">
        <v>43868.770000000004</v>
      </c>
    </row>
    <row r="11013" spans="1:13" ht="14.25" customHeight="1">
      <c r="A11013" s="59" t="s">
        <v>132</v>
      </c>
      <c r="B11013" s="59" t="s">
        <v>10</v>
      </c>
      <c r="C11013" s="59" t="s">
        <v>112</v>
      </c>
      <c r="D11013" s="2">
        <v>227965.24799999999</v>
      </c>
      <c r="E11013" s="2">
        <v>32620595976.4608</v>
      </c>
      <c r="F11013" s="2">
        <v>7498004630.5117998</v>
      </c>
      <c r="G11013" s="2">
        <v>5878175060.1216002</v>
      </c>
      <c r="H11013" s="2">
        <v>390733196.9987368</v>
      </c>
      <c r="I11013" s="2">
        <v>2027877382.7207999</v>
      </c>
      <c r="J11013" s="2">
        <v>3220190308.6399999</v>
      </c>
      <c r="K11013" s="2">
        <v>663685152.33999991</v>
      </c>
      <c r="L11013" s="2">
        <v>721225556.34800005</v>
      </c>
      <c r="M11013" s="2">
        <v>565663720.18200004</v>
      </c>
    </row>
    <row r="11014" spans="1:13" ht="14.25" customHeight="1">
      <c r="A11014" s="59" t="s">
        <v>132</v>
      </c>
      <c r="B11014" s="59" t="s">
        <v>10</v>
      </c>
      <c r="C11014" s="59" t="s">
        <v>112</v>
      </c>
      <c r="D11014" s="2">
        <v>43326.897599999997</v>
      </c>
      <c r="E11014" s="2">
        <v>7446315432.2633991</v>
      </c>
      <c r="F11014" s="2">
        <v>1423404187.6526</v>
      </c>
      <c r="G11014" s="2">
        <v>1116723292.0895998</v>
      </c>
      <c r="H11014" s="2">
        <v>74275917.089684203</v>
      </c>
      <c r="I11014" s="2">
        <v>380877576.2784</v>
      </c>
      <c r="J11014" s="2">
        <v>614842437.81999993</v>
      </c>
      <c r="K11014" s="2">
        <v>130234855.89999999</v>
      </c>
      <c r="L11014" s="2">
        <v>142453052.12599999</v>
      </c>
      <c r="M11014" s="2">
        <v>107509606.402</v>
      </c>
    </row>
    <row r="11015" spans="1:13" ht="14.25" customHeight="1">
      <c r="A11015" s="59" t="s">
        <v>132</v>
      </c>
      <c r="B11015" s="59" t="s">
        <v>10</v>
      </c>
      <c r="C11015" s="59" t="s">
        <v>112</v>
      </c>
      <c r="D11015" s="2">
        <v>3154.1299999999997</v>
      </c>
      <c r="E11015" s="2">
        <v>460996213.89729595</v>
      </c>
      <c r="F11015" s="2">
        <v>103640223.8908</v>
      </c>
      <c r="G11015" s="2">
        <v>81317514.393599987</v>
      </c>
      <c r="H11015" s="2">
        <v>5106971.1865263153</v>
      </c>
      <c r="I11015" s="2">
        <v>27783014.860800002</v>
      </c>
      <c r="J11015" s="2">
        <v>44726503.119999997</v>
      </c>
      <c r="K11015" s="2">
        <v>9463602.7799999993</v>
      </c>
      <c r="L11015" s="2">
        <v>10368497.216</v>
      </c>
      <c r="M11015" s="2">
        <v>7826530.426</v>
      </c>
    </row>
    <row r="11016" spans="1:13" ht="14.25" customHeight="1">
      <c r="A11016" s="59" t="s">
        <v>132</v>
      </c>
      <c r="B11016" s="59" t="s">
        <v>10</v>
      </c>
      <c r="C11016" s="59" t="s">
        <v>112</v>
      </c>
      <c r="D11016" s="2">
        <v>6.4287999999999998</v>
      </c>
      <c r="E11016" s="2">
        <v>1105833.96</v>
      </c>
      <c r="F11016" s="2">
        <v>211348.12019999998</v>
      </c>
      <c r="G11016" s="2">
        <v>165871.6992</v>
      </c>
      <c r="H11016" s="2">
        <v>62.147368421052633</v>
      </c>
      <c r="I11016" s="2">
        <v>56949.393600000003</v>
      </c>
      <c r="J11016" s="2">
        <v>90971.62</v>
      </c>
      <c r="K11016" s="2">
        <v>19192.919999999998</v>
      </c>
      <c r="L11016" s="2">
        <v>21130.252</v>
      </c>
      <c r="M11016" s="2">
        <v>15951.869999999999</v>
      </c>
    </row>
    <row r="11017" spans="1:13" ht="14.25" customHeight="1">
      <c r="A11017" s="59" t="s">
        <v>132</v>
      </c>
      <c r="B11017" s="59" t="s">
        <v>10</v>
      </c>
      <c r="C11017" s="59" t="s">
        <v>112</v>
      </c>
      <c r="D11017" s="2">
        <v>8.0359999999999996</v>
      </c>
      <c r="E11017" s="2">
        <v>1382292.45</v>
      </c>
      <c r="F11017" s="2">
        <v>266085.95740000001</v>
      </c>
      <c r="G11017" s="2">
        <v>202719.74399999998</v>
      </c>
      <c r="H11017" s="2">
        <v>990.62905263157904</v>
      </c>
      <c r="I11017" s="2">
        <v>62258.565599999994</v>
      </c>
      <c r="J11017" s="2">
        <v>70529.01999999999</v>
      </c>
      <c r="K11017" s="2">
        <v>13165.92</v>
      </c>
      <c r="L11017" s="2">
        <v>1738.1540000000002</v>
      </c>
      <c r="M11017" s="2">
        <v>0</v>
      </c>
    </row>
    <row r="11018" spans="1:13" ht="14.25" customHeight="1">
      <c r="A11018" s="59" t="s">
        <v>132</v>
      </c>
      <c r="B11018" s="59" t="s">
        <v>10</v>
      </c>
      <c r="C11018" s="59" t="s">
        <v>112</v>
      </c>
      <c r="D11018" s="2">
        <v>2217.9359999999997</v>
      </c>
      <c r="E11018" s="2">
        <v>317374664.74559999</v>
      </c>
      <c r="F11018" s="2">
        <v>76314135.194600001</v>
      </c>
      <c r="G11018" s="2">
        <v>57982914.77759999</v>
      </c>
      <c r="H11018" s="2">
        <v>5759139.4559999993</v>
      </c>
      <c r="I11018" s="2">
        <v>17734781.174400002</v>
      </c>
      <c r="J11018" s="2">
        <v>20929690.66</v>
      </c>
      <c r="K11018" s="2">
        <v>5867763.3799999999</v>
      </c>
      <c r="L11018" s="2">
        <v>3219060.3059999999</v>
      </c>
      <c r="M11018" s="2">
        <v>5503496.1739999996</v>
      </c>
    </row>
    <row r="11019" spans="1:13" ht="14.25" customHeight="1">
      <c r="A11019" s="59" t="s">
        <v>132</v>
      </c>
      <c r="B11019" s="59" t="s">
        <v>10</v>
      </c>
      <c r="C11019" s="59" t="s">
        <v>112</v>
      </c>
      <c r="D11019" s="2">
        <v>4866.6016</v>
      </c>
      <c r="E11019" s="2">
        <v>837116307.71999991</v>
      </c>
      <c r="F11019" s="2">
        <v>167447890.36699998</v>
      </c>
      <c r="G11019" s="2">
        <v>127193066.4576</v>
      </c>
      <c r="H11019" s="2">
        <v>12601076.240842104</v>
      </c>
      <c r="I11019" s="2">
        <v>38645930.584799998</v>
      </c>
      <c r="J11019" s="2">
        <v>45449974.359999999</v>
      </c>
      <c r="K11019" s="2">
        <v>13239917.619999999</v>
      </c>
      <c r="L11019" s="2">
        <v>7284792.8340000007</v>
      </c>
      <c r="M11019" s="2">
        <v>12075788.384</v>
      </c>
    </row>
    <row r="11020" spans="1:13" ht="14.25" customHeight="1">
      <c r="A11020" s="59" t="s">
        <v>132</v>
      </c>
      <c r="B11020" s="59" t="s">
        <v>10</v>
      </c>
      <c r="C11020" s="59" t="s">
        <v>112</v>
      </c>
      <c r="D11020" s="2">
        <v>229.82959999999997</v>
      </c>
      <c r="E11020" s="2">
        <v>33919459.857359998</v>
      </c>
      <c r="F11020" s="2">
        <v>7905553.7768000001</v>
      </c>
      <c r="G11020" s="2">
        <v>6006261.2159999991</v>
      </c>
      <c r="H11020" s="2">
        <v>579509.29515789472</v>
      </c>
      <c r="I11020" s="2">
        <v>1828476.18</v>
      </c>
      <c r="J11020" s="2">
        <v>2152606.6</v>
      </c>
      <c r="K11020" s="2">
        <v>612320.24</v>
      </c>
      <c r="L11020" s="2">
        <v>341925.65</v>
      </c>
      <c r="M11020" s="2">
        <v>570289.5</v>
      </c>
    </row>
    <row r="11021" spans="1:13" ht="14.25" customHeight="1">
      <c r="A11021" s="59" t="s">
        <v>132</v>
      </c>
      <c r="B11021" s="59" t="s">
        <v>10</v>
      </c>
      <c r="C11021" s="59" t="s">
        <v>112</v>
      </c>
      <c r="D11021" s="2">
        <v>12198.647999999999</v>
      </c>
      <c r="E11021" s="2">
        <v>1745560656.1008</v>
      </c>
      <c r="F11021" s="2">
        <v>439318970.13659996</v>
      </c>
      <c r="G11021" s="2">
        <v>309449947.92959994</v>
      </c>
      <c r="H11021" s="2">
        <v>20712876.41936842</v>
      </c>
      <c r="I11021" s="2">
        <v>95986997.611200005</v>
      </c>
      <c r="J11021" s="2">
        <v>114120952.25999999</v>
      </c>
      <c r="K11021" s="2">
        <v>36273577.399999999</v>
      </c>
      <c r="L11021" s="2">
        <v>26007044.888</v>
      </c>
      <c r="M11021" s="2">
        <v>30269230.309999999</v>
      </c>
    </row>
    <row r="11022" spans="1:13" ht="14.25" customHeight="1">
      <c r="A11022" s="59" t="s">
        <v>132</v>
      </c>
      <c r="B11022" s="59" t="s">
        <v>10</v>
      </c>
      <c r="C11022" s="59" t="s">
        <v>112</v>
      </c>
      <c r="D11022" s="2">
        <v>6209.4171999999999</v>
      </c>
      <c r="E11022" s="2">
        <v>1068097376.1149999</v>
      </c>
      <c r="F11022" s="2">
        <v>223591351.28839999</v>
      </c>
      <c r="G11022" s="2">
        <v>157519188.38399997</v>
      </c>
      <c r="H11022" s="2">
        <v>10554835.604210526</v>
      </c>
      <c r="I11022" s="2">
        <v>48689161.516800001</v>
      </c>
      <c r="J11022" s="2">
        <v>57782311.059999995</v>
      </c>
      <c r="K11022" s="2">
        <v>18601248.18</v>
      </c>
      <c r="L11022" s="2">
        <v>13526721.23</v>
      </c>
      <c r="M11022" s="2">
        <v>15407794.424000002</v>
      </c>
    </row>
    <row r="11023" spans="1:13" ht="14.25" customHeight="1">
      <c r="A11023" s="59" t="s">
        <v>132</v>
      </c>
      <c r="B11023" s="59" t="s">
        <v>10</v>
      </c>
      <c r="C11023" s="59" t="s">
        <v>112</v>
      </c>
      <c r="D11023" s="2">
        <v>732.07959999999991</v>
      </c>
      <c r="E11023" s="2">
        <v>108023915.45484</v>
      </c>
      <c r="F11023" s="2">
        <v>26365998.739999998</v>
      </c>
      <c r="G11023" s="2">
        <v>18571751.500799999</v>
      </c>
      <c r="H11023" s="2">
        <v>1170472.3503157895</v>
      </c>
      <c r="I11023" s="2">
        <v>5755619.7863999996</v>
      </c>
      <c r="J11023" s="2">
        <v>6841533.0599999996</v>
      </c>
      <c r="K11023" s="2">
        <v>2201071.06</v>
      </c>
      <c r="L11023" s="2">
        <v>1564270.048</v>
      </c>
      <c r="M11023" s="2">
        <v>1816552.2320000001</v>
      </c>
    </row>
    <row r="11024" spans="1:13" ht="14.25" customHeight="1">
      <c r="A11024" s="59" t="s">
        <v>132</v>
      </c>
      <c r="B11024" s="59" t="s">
        <v>10</v>
      </c>
      <c r="C11024" s="59" t="s">
        <v>112</v>
      </c>
      <c r="D11024" s="2">
        <v>4.0179999999999998</v>
      </c>
      <c r="E11024" s="2">
        <v>691146.22499999998</v>
      </c>
      <c r="F11024" s="2">
        <v>144714.28059999997</v>
      </c>
      <c r="G11024" s="2">
        <v>101929.01759999999</v>
      </c>
      <c r="H11024" s="2">
        <v>-19.887157894736838</v>
      </c>
      <c r="I11024" s="2">
        <v>31629.204000000002</v>
      </c>
      <c r="J11024" s="2">
        <v>37618.32</v>
      </c>
      <c r="K11024" s="2">
        <v>12040.88</v>
      </c>
      <c r="L11024" s="2">
        <v>8521.1939999999995</v>
      </c>
      <c r="M11024" s="2">
        <v>9970.7080000000005</v>
      </c>
    </row>
    <row r="11025" spans="1:13" ht="14.25" customHeight="1">
      <c r="A11025" s="59" t="s">
        <v>132</v>
      </c>
      <c r="B11025" s="59" t="s">
        <v>10</v>
      </c>
      <c r="C11025" s="59" t="s">
        <v>112</v>
      </c>
      <c r="D11025" s="2">
        <v>8.0359999999999996</v>
      </c>
      <c r="E11025" s="2">
        <v>1382292.45</v>
      </c>
      <c r="F11025" s="2">
        <v>287161.67119999998</v>
      </c>
      <c r="G11025" s="2">
        <v>202907.88479999997</v>
      </c>
      <c r="H11025" s="2">
        <v>1040.3469473684211</v>
      </c>
      <c r="I11025" s="2">
        <v>62537.529599999994</v>
      </c>
      <c r="J11025" s="2">
        <v>71452.34</v>
      </c>
      <c r="K11025" s="2">
        <v>13580.839999999998</v>
      </c>
      <c r="L11025" s="2">
        <v>4814.8760000000002</v>
      </c>
      <c r="M11025" s="2">
        <v>0</v>
      </c>
    </row>
    <row r="11026" spans="1:13" ht="14.25" customHeight="1">
      <c r="A11026" s="59" t="s">
        <v>132</v>
      </c>
      <c r="B11026" s="59" t="s">
        <v>10</v>
      </c>
      <c r="C11026" s="59" t="s">
        <v>112</v>
      </c>
      <c r="D11026" s="2">
        <v>241.07999999999998</v>
      </c>
      <c r="E11026" s="2">
        <v>34497246.167999998</v>
      </c>
      <c r="F11026" s="2">
        <v>7778569.7575999992</v>
      </c>
      <c r="G11026" s="2">
        <v>6320113.9199999999</v>
      </c>
      <c r="H11026" s="2">
        <v>565988.51368421048</v>
      </c>
      <c r="I11026" s="2">
        <v>1951620.6311999999</v>
      </c>
      <c r="J11026" s="2">
        <v>3045815.38</v>
      </c>
      <c r="K11026" s="2">
        <v>861216.48</v>
      </c>
      <c r="L11026" s="2">
        <v>794458.14799999993</v>
      </c>
      <c r="M11026" s="2">
        <v>598205.49800000002</v>
      </c>
    </row>
    <row r="11027" spans="1:13" ht="14.25" customHeight="1">
      <c r="A11027" s="59" t="s">
        <v>132</v>
      </c>
      <c r="B11027" s="59" t="s">
        <v>10</v>
      </c>
      <c r="C11027" s="59" t="s">
        <v>112</v>
      </c>
      <c r="D11027" s="2">
        <v>3131.6291999999999</v>
      </c>
      <c r="E11027" s="2">
        <v>538679367.76499999</v>
      </c>
      <c r="F11027" s="2">
        <v>101211356.24859999</v>
      </c>
      <c r="G11027" s="2">
        <v>82243379.673599988</v>
      </c>
      <c r="H11027" s="2">
        <v>7495211.2774736835</v>
      </c>
      <c r="I11027" s="2">
        <v>25578595.281600002</v>
      </c>
      <c r="J11027" s="2">
        <v>40374931.219999999</v>
      </c>
      <c r="K11027" s="2">
        <v>11780372.559999999</v>
      </c>
      <c r="L11027" s="2">
        <v>11987395.992000001</v>
      </c>
      <c r="M11027" s="2">
        <v>7770696.6260000002</v>
      </c>
    </row>
    <row r="11028" spans="1:13" ht="14.25" customHeight="1">
      <c r="A11028" s="59" t="s">
        <v>132</v>
      </c>
      <c r="B11028" s="59" t="s">
        <v>10</v>
      </c>
      <c r="C11028" s="59" t="s">
        <v>112</v>
      </c>
      <c r="D11028" s="2">
        <v>12.8576</v>
      </c>
      <c r="E11028" s="2">
        <v>1897770.1881600001</v>
      </c>
      <c r="F11028" s="2">
        <v>414857.57339999999</v>
      </c>
      <c r="G11028" s="2">
        <v>337074.31679999997</v>
      </c>
      <c r="H11028" s="2">
        <v>9084.7023157894728</v>
      </c>
      <c r="I11028" s="2">
        <v>104085.45360000001</v>
      </c>
      <c r="J11028" s="2">
        <v>162443.63999999998</v>
      </c>
      <c r="K11028" s="2">
        <v>45931.479999999996</v>
      </c>
      <c r="L11028" s="2">
        <v>42373.254000000001</v>
      </c>
      <c r="M11028" s="2">
        <v>31903.739999999998</v>
      </c>
    </row>
    <row r="11029" spans="1:13" ht="14.25" customHeight="1">
      <c r="A11029" s="59" t="s">
        <v>132</v>
      </c>
      <c r="B11029" s="59" t="s">
        <v>10</v>
      </c>
      <c r="C11029" s="59" t="s">
        <v>112</v>
      </c>
      <c r="D11029" s="2">
        <v>12.053999999999998</v>
      </c>
      <c r="E11029" s="2">
        <v>2073438.6749999998</v>
      </c>
      <c r="F11029" s="2">
        <v>388927.53339999996</v>
      </c>
      <c r="G11029" s="2">
        <v>316005.696</v>
      </c>
      <c r="H11029" s="2">
        <v>8159.9494736842098</v>
      </c>
      <c r="I11029" s="2">
        <v>97581.607199999999</v>
      </c>
      <c r="J11029" s="2">
        <v>152290.4</v>
      </c>
      <c r="K11029" s="2">
        <v>43060.659999999996</v>
      </c>
      <c r="L11029" s="2">
        <v>39722.275999999998</v>
      </c>
      <c r="M11029" s="2">
        <v>29900.398000000001</v>
      </c>
    </row>
    <row r="11030" spans="1:13" ht="14.25" customHeight="1">
      <c r="A11030" s="59" t="s">
        <v>132</v>
      </c>
      <c r="B11030" s="59" t="s">
        <v>10</v>
      </c>
      <c r="C11030" s="59" t="s">
        <v>112</v>
      </c>
      <c r="D11030" s="2">
        <v>119006.73119999999</v>
      </c>
      <c r="E11030" s="2">
        <v>12535048726.310877</v>
      </c>
      <c r="F11030" s="2">
        <v>3036588728.9709997</v>
      </c>
      <c r="G11030" s="2">
        <v>2853930956.1983995</v>
      </c>
      <c r="H11030" s="2">
        <v>187534812.61136839</v>
      </c>
      <c r="I11030" s="2">
        <v>906103435.99679995</v>
      </c>
      <c r="J11030" s="2">
        <v>1037116914.4999999</v>
      </c>
      <c r="K11030" s="2">
        <v>200776785.97999999</v>
      </c>
      <c r="L11030" s="2">
        <v>21205007.956</v>
      </c>
      <c r="M11030" s="2">
        <v>465490685.92400002</v>
      </c>
    </row>
    <row r="11031" spans="1:13" ht="14.25" customHeight="1">
      <c r="A11031" s="59" t="s">
        <v>132</v>
      </c>
      <c r="B11031" s="59" t="s">
        <v>10</v>
      </c>
      <c r="C11031" s="59" t="s">
        <v>112</v>
      </c>
      <c r="D11031" s="2">
        <v>26436.029199999997</v>
      </c>
      <c r="E11031" s="2">
        <v>3558928592.3360395</v>
      </c>
      <c r="F11031" s="2">
        <v>674644810.69639993</v>
      </c>
      <c r="G11031" s="2">
        <v>634075605.15839994</v>
      </c>
      <c r="H11031" s="2">
        <v>41668520.346947365</v>
      </c>
      <c r="I11031" s="2">
        <v>201162055.37040001</v>
      </c>
      <c r="J11031" s="2">
        <v>230088299.33999997</v>
      </c>
      <c r="K11031" s="2">
        <v>44609968.82</v>
      </c>
      <c r="L11031" s="2">
        <v>4722891.8439999996</v>
      </c>
      <c r="M11031" s="2">
        <v>103403607.692</v>
      </c>
    </row>
    <row r="11032" spans="1:13" ht="14.25" customHeight="1">
      <c r="A11032" s="59" t="s">
        <v>132</v>
      </c>
      <c r="B11032" s="59" t="s">
        <v>10</v>
      </c>
      <c r="C11032" s="59" t="s">
        <v>112</v>
      </c>
      <c r="D11032" s="2">
        <v>1959.1767999999997</v>
      </c>
      <c r="E11032" s="2">
        <v>213315673.19831997</v>
      </c>
      <c r="F11032" s="2">
        <v>50000181.862799995</v>
      </c>
      <c r="G11032" s="2">
        <v>46993639.775999993</v>
      </c>
      <c r="H11032" s="2">
        <v>2898489.8728421056</v>
      </c>
      <c r="I11032" s="2">
        <v>14906343.0384</v>
      </c>
      <c r="J11032" s="2">
        <v>17047198.939999998</v>
      </c>
      <c r="K11032" s="2">
        <v>3306246.5599999996</v>
      </c>
      <c r="L11032" s="2">
        <v>350222.24600000004</v>
      </c>
      <c r="M11032" s="2">
        <v>7663252.1899999995</v>
      </c>
    </row>
    <row r="11033" spans="1:13" ht="14.25" customHeight="1">
      <c r="A11033" s="59" t="s">
        <v>132</v>
      </c>
      <c r="B11033" s="59" t="s">
        <v>10</v>
      </c>
      <c r="C11033" s="59" t="s">
        <v>112</v>
      </c>
      <c r="D11033" s="2">
        <v>199598.16799999998</v>
      </c>
      <c r="E11033" s="2">
        <v>28562787585.208794</v>
      </c>
      <c r="F11033" s="2">
        <v>6605449531.8961992</v>
      </c>
      <c r="G11033" s="2">
        <v>5031689379.7247992</v>
      </c>
      <c r="H11033" s="2">
        <v>318121051.96799994</v>
      </c>
      <c r="I11033" s="2">
        <v>1549936095.4656</v>
      </c>
      <c r="J11033" s="2">
        <v>1760204755.3</v>
      </c>
      <c r="K11033" s="2">
        <v>326933378.44</v>
      </c>
      <c r="L11033" s="2">
        <v>42679938.510000005</v>
      </c>
      <c r="M11033" s="2">
        <v>780721285.12399995</v>
      </c>
    </row>
    <row r="11034" spans="1:13" ht="14.25" customHeight="1">
      <c r="A11034" s="59" t="s">
        <v>132</v>
      </c>
      <c r="B11034" s="59" t="s">
        <v>10</v>
      </c>
      <c r="C11034" s="59" t="s">
        <v>112</v>
      </c>
      <c r="D11034" s="2">
        <v>18555.927599999999</v>
      </c>
      <c r="E11034" s="2">
        <v>3186161980.5707998</v>
      </c>
      <c r="F11034" s="2">
        <v>614367023.63199997</v>
      </c>
      <c r="G11034" s="2">
        <v>468053231.1552</v>
      </c>
      <c r="H11034" s="2">
        <v>29565900.803368423</v>
      </c>
      <c r="I11034" s="2">
        <v>143810788.8888</v>
      </c>
      <c r="J11034" s="2">
        <v>162975492</v>
      </c>
      <c r="K11034" s="2">
        <v>30401459.819999997</v>
      </c>
      <c r="L11034" s="2">
        <v>4005399.5520000001</v>
      </c>
      <c r="M11034" s="2">
        <v>72580865.082000002</v>
      </c>
    </row>
    <row r="11035" spans="1:13" ht="14.25" customHeight="1">
      <c r="A11035" s="59" t="s">
        <v>132</v>
      </c>
      <c r="B11035" s="59" t="s">
        <v>10</v>
      </c>
      <c r="C11035" s="59" t="s">
        <v>112</v>
      </c>
      <c r="D11035" s="2">
        <v>6261.6511999999993</v>
      </c>
      <c r="E11035" s="2">
        <v>929566325.95595992</v>
      </c>
      <c r="F11035" s="2">
        <v>207214556.05019999</v>
      </c>
      <c r="G11035" s="2">
        <v>157842197.01119998</v>
      </c>
      <c r="H11035" s="2">
        <v>9352338.7149473671</v>
      </c>
      <c r="I11035" s="2">
        <v>48639831.825599998</v>
      </c>
      <c r="J11035" s="2">
        <v>55256280.559999995</v>
      </c>
      <c r="K11035" s="2">
        <v>10256309.899999999</v>
      </c>
      <c r="L11035" s="2">
        <v>1337030.0900000001</v>
      </c>
      <c r="M11035" s="2">
        <v>24492230.598000001</v>
      </c>
    </row>
    <row r="11036" spans="1:13" ht="14.25" customHeight="1">
      <c r="A11036" s="59" t="s">
        <v>132</v>
      </c>
      <c r="B11036" s="59" t="s">
        <v>10</v>
      </c>
      <c r="C11036" s="59" t="s">
        <v>112</v>
      </c>
      <c r="D11036" s="2">
        <v>106.8788</v>
      </c>
      <c r="E11036" s="2">
        <v>11253952.876319999</v>
      </c>
      <c r="F11036" s="2">
        <v>2821364.9307999997</v>
      </c>
      <c r="G11036" s="2">
        <v>2750224.8959999997</v>
      </c>
      <c r="H11036" s="2">
        <v>337046.30905263155</v>
      </c>
      <c r="I11036" s="2">
        <v>1019121.912</v>
      </c>
      <c r="J11036" s="2">
        <v>1531154.8399999999</v>
      </c>
      <c r="K11036" s="2">
        <v>156500.28</v>
      </c>
      <c r="L11036" s="2">
        <v>-37886.705999999998</v>
      </c>
      <c r="M11036" s="2">
        <v>418052.64600000001</v>
      </c>
    </row>
    <row r="11037" spans="1:13" ht="14.25" customHeight="1">
      <c r="A11037" s="59" t="s">
        <v>132</v>
      </c>
      <c r="B11037" s="59" t="s">
        <v>10</v>
      </c>
      <c r="C11037" s="59" t="s">
        <v>112</v>
      </c>
      <c r="D11037" s="2">
        <v>1249.5979999999997</v>
      </c>
      <c r="E11037" s="2">
        <v>178819676.06579998</v>
      </c>
      <c r="F11037" s="2">
        <v>42621605.243399993</v>
      </c>
      <c r="G11037" s="2">
        <v>32531561.913599994</v>
      </c>
      <c r="H11037" s="2">
        <v>1951982.9658947366</v>
      </c>
      <c r="I11037" s="2">
        <v>9851262.9624000005</v>
      </c>
      <c r="J11037" s="2">
        <v>11325256.16</v>
      </c>
      <c r="K11037" s="2">
        <v>2019824.8199999998</v>
      </c>
      <c r="L11037" s="2">
        <v>333999.77600000001</v>
      </c>
      <c r="M11037" s="2">
        <v>4887759.4040000001</v>
      </c>
    </row>
    <row r="11038" spans="1:13" ht="14.25" customHeight="1">
      <c r="A11038" s="59" t="s">
        <v>132</v>
      </c>
      <c r="B11038" s="59" t="s">
        <v>10</v>
      </c>
      <c r="C11038" s="59" t="s">
        <v>112</v>
      </c>
      <c r="D11038" s="2">
        <v>526.35799999999995</v>
      </c>
      <c r="E11038" s="2">
        <v>90540155.474999994</v>
      </c>
      <c r="F11038" s="2">
        <v>17953793.457399998</v>
      </c>
      <c r="G11038" s="2">
        <v>13704769.420799999</v>
      </c>
      <c r="H11038" s="2">
        <v>810186.65431578946</v>
      </c>
      <c r="I11038" s="2">
        <v>4115052.8711999999</v>
      </c>
      <c r="J11038" s="2">
        <v>4703821.76</v>
      </c>
      <c r="K11038" s="2">
        <v>848239.98</v>
      </c>
      <c r="L11038" s="2">
        <v>144879.24</v>
      </c>
      <c r="M11038" s="2">
        <v>2058831.236</v>
      </c>
    </row>
    <row r="11039" spans="1:13" ht="14.25" customHeight="1">
      <c r="A11039" s="59" t="s">
        <v>132</v>
      </c>
      <c r="B11039" s="59" t="s">
        <v>10</v>
      </c>
      <c r="C11039" s="59" t="s">
        <v>112</v>
      </c>
      <c r="D11039" s="2">
        <v>75.538399999999996</v>
      </c>
      <c r="E11039" s="2">
        <v>11149399.85544</v>
      </c>
      <c r="F11039" s="2">
        <v>2580364.2985999999</v>
      </c>
      <c r="G11039" s="2">
        <v>1969882.9823999996</v>
      </c>
      <c r="H11039" s="2">
        <v>89125.541052631583</v>
      </c>
      <c r="I11039" s="2">
        <v>586080.33840000001</v>
      </c>
      <c r="J11039" s="2">
        <v>665749.79999999993</v>
      </c>
      <c r="K11039" s="2">
        <v>121514.98</v>
      </c>
      <c r="L11039" s="2">
        <v>21465.796000000002</v>
      </c>
      <c r="M11039" s="2">
        <v>295466.33600000001</v>
      </c>
    </row>
    <row r="11040" spans="1:13" ht="14.25" customHeight="1">
      <c r="A11040" s="59" t="s">
        <v>132</v>
      </c>
      <c r="B11040" s="59" t="s">
        <v>10</v>
      </c>
      <c r="C11040" s="59" t="s">
        <v>112</v>
      </c>
      <c r="D11040" s="2">
        <v>19826.4192</v>
      </c>
      <c r="E11040" s="2">
        <v>2837057820.9019198</v>
      </c>
      <c r="F11040" s="2">
        <v>708351587.85239995</v>
      </c>
      <c r="G11040" s="2">
        <v>500459563.7184</v>
      </c>
      <c r="H11040" s="2">
        <v>31797998.117052626</v>
      </c>
      <c r="I11040" s="2">
        <v>154551249.1584</v>
      </c>
      <c r="J11040" s="2">
        <v>176857460.59999999</v>
      </c>
      <c r="K11040" s="2">
        <v>33492761.419999998</v>
      </c>
      <c r="L11040" s="2">
        <v>11755431.357999999</v>
      </c>
      <c r="M11040" s="2">
        <v>77550348.392000005</v>
      </c>
    </row>
    <row r="11041" spans="1:13" ht="14.25" customHeight="1">
      <c r="A11041" s="59" t="s">
        <v>132</v>
      </c>
      <c r="B11041" s="59" t="s">
        <v>10</v>
      </c>
      <c r="C11041" s="59" t="s">
        <v>112</v>
      </c>
      <c r="D11041" s="2">
        <v>575.37759999999992</v>
      </c>
      <c r="E11041" s="2">
        <v>98972139.419999987</v>
      </c>
      <c r="F11041" s="2">
        <v>20562913.056799997</v>
      </c>
      <c r="G11041" s="2">
        <v>14529629.856000001</v>
      </c>
      <c r="H11041" s="2">
        <v>933907.14947368414</v>
      </c>
      <c r="I11041" s="2">
        <v>4478253.3720000004</v>
      </c>
      <c r="J11041" s="2">
        <v>5116722.0999999996</v>
      </c>
      <c r="K11041" s="2">
        <v>972464.24</v>
      </c>
      <c r="L11041" s="2">
        <v>344747.10600000003</v>
      </c>
      <c r="M11041" s="2">
        <v>2250569.3760000002</v>
      </c>
    </row>
    <row r="11042" spans="1:13" ht="14.25" customHeight="1">
      <c r="A11042" s="59" t="s">
        <v>132</v>
      </c>
      <c r="B11042" s="59" t="s">
        <v>10</v>
      </c>
      <c r="C11042" s="59" t="s">
        <v>112</v>
      </c>
      <c r="D11042" s="2">
        <v>377.69199999999995</v>
      </c>
      <c r="E11042" s="2">
        <v>55718358.973200001</v>
      </c>
      <c r="F11042" s="2">
        <v>13507053.283999998</v>
      </c>
      <c r="G11042" s="2">
        <v>9546325.5935999993</v>
      </c>
      <c r="H11042" s="2">
        <v>554174.29894736828</v>
      </c>
      <c r="I11042" s="2">
        <v>2930232.5424000002</v>
      </c>
      <c r="J11042" s="2">
        <v>3337176.1399999997</v>
      </c>
      <c r="K11042" s="2">
        <v>639053.05999999994</v>
      </c>
      <c r="L11042" s="2">
        <v>231252.95600000003</v>
      </c>
      <c r="M11042" s="2">
        <v>1477328.9740000002</v>
      </c>
    </row>
    <row r="11043" spans="1:13" ht="14.25" customHeight="1">
      <c r="A11043" s="59" t="s">
        <v>132</v>
      </c>
      <c r="B11043" s="59" t="s">
        <v>10</v>
      </c>
      <c r="C11043" s="59" t="s">
        <v>112</v>
      </c>
      <c r="D11043" s="2">
        <v>96.431999999999988</v>
      </c>
      <c r="E11043" s="2">
        <v>13798898.4672</v>
      </c>
      <c r="F11043" s="2">
        <v>3086682.5317999995</v>
      </c>
      <c r="G11043" s="2">
        <v>2555863.6415999997</v>
      </c>
      <c r="H11043" s="2">
        <v>165694.82778947367</v>
      </c>
      <c r="I11043" s="2">
        <v>776502.05040000007</v>
      </c>
      <c r="J11043" s="2">
        <v>1366665.2999999998</v>
      </c>
      <c r="K11043" s="2">
        <v>255966.28</v>
      </c>
      <c r="L11043" s="2">
        <v>628223.15599999996</v>
      </c>
      <c r="M11043" s="2">
        <v>377190.24200000003</v>
      </c>
    </row>
    <row r="11044" spans="1:13" ht="14.25" customHeight="1">
      <c r="A11044" s="59" t="s">
        <v>132</v>
      </c>
      <c r="B11044" s="59" t="s">
        <v>10</v>
      </c>
      <c r="C11044" s="59" t="s">
        <v>112</v>
      </c>
      <c r="D11044" s="2">
        <v>401.79999999999995</v>
      </c>
      <c r="E11044" s="2">
        <v>69114622.5</v>
      </c>
      <c r="F11044" s="2">
        <v>12901081.770999998</v>
      </c>
      <c r="G11044" s="2">
        <v>10676946.3168</v>
      </c>
      <c r="H11044" s="2">
        <v>712445.00210526318</v>
      </c>
      <c r="I11044" s="2">
        <v>3240622.9440000001</v>
      </c>
      <c r="J11044" s="2">
        <v>5679105.1599999992</v>
      </c>
      <c r="K11044" s="2">
        <v>1060958.6399999999</v>
      </c>
      <c r="L11044" s="2">
        <v>2556308.5900000003</v>
      </c>
      <c r="M11044" s="2">
        <v>1571626.76</v>
      </c>
    </row>
    <row r="11045" spans="1:13" ht="14.25" customHeight="1">
      <c r="A11045" s="59" t="s">
        <v>132</v>
      </c>
      <c r="B11045" s="59" t="s">
        <v>10</v>
      </c>
      <c r="C11045" s="59" t="s">
        <v>112</v>
      </c>
      <c r="D11045" s="2">
        <v>37.769199999999998</v>
      </c>
      <c r="E11045" s="2">
        <v>5574699.92772</v>
      </c>
      <c r="F11045" s="2">
        <v>1208949.9357999999</v>
      </c>
      <c r="G11045" s="2">
        <v>1001046.816</v>
      </c>
      <c r="H11045" s="2">
        <v>53198.14736842105</v>
      </c>
      <c r="I11045" s="2">
        <v>304130.09520000004</v>
      </c>
      <c r="J11045" s="2">
        <v>535277.14</v>
      </c>
      <c r="K11045" s="2">
        <v>100254.01999999999</v>
      </c>
      <c r="L11045" s="2">
        <v>246052.97200000001</v>
      </c>
      <c r="M11045" s="2">
        <v>147732.266</v>
      </c>
    </row>
    <row r="11046" spans="1:13" ht="14.25" customHeight="1">
      <c r="A11046" s="59" t="s">
        <v>132</v>
      </c>
      <c r="B11046" s="59" t="s">
        <v>10</v>
      </c>
      <c r="C11046" s="59" t="s">
        <v>112</v>
      </c>
      <c r="D11046" s="2">
        <v>18283.5072</v>
      </c>
      <c r="E11046" s="2">
        <v>1925187487.53408</v>
      </c>
      <c r="F11046" s="2">
        <v>462302967.05119997</v>
      </c>
      <c r="G11046" s="2">
        <v>456141477.40799993</v>
      </c>
      <c r="H11046" s="2">
        <v>31538202.229894735</v>
      </c>
      <c r="I11046" s="2">
        <v>172720112.48640001</v>
      </c>
      <c r="J11046" s="2">
        <v>311218832.83999997</v>
      </c>
      <c r="K11046" s="2">
        <v>34090589.799999997</v>
      </c>
      <c r="L11046" s="2">
        <v>61472568.212000005</v>
      </c>
      <c r="M11046" s="2">
        <v>0</v>
      </c>
    </row>
    <row r="11047" spans="1:13" ht="14.25" customHeight="1">
      <c r="A11047" s="59" t="s">
        <v>132</v>
      </c>
      <c r="B11047" s="59" t="s">
        <v>10</v>
      </c>
      <c r="C11047" s="59" t="s">
        <v>112</v>
      </c>
      <c r="D11047" s="2">
        <v>99662.47199999998</v>
      </c>
      <c r="E11047" s="2">
        <v>10494499048.941599</v>
      </c>
      <c r="F11047" s="2">
        <v>2508627851.8716002</v>
      </c>
      <c r="G11047" s="2">
        <v>2440425309.2543998</v>
      </c>
      <c r="H11047" s="2">
        <v>345671876.55410522</v>
      </c>
      <c r="I11047" s="2">
        <v>780845368.44239998</v>
      </c>
      <c r="J11047" s="2">
        <v>1172136948.46</v>
      </c>
      <c r="K11047" s="2">
        <v>224627001.75999999</v>
      </c>
      <c r="L11047" s="2">
        <v>40046781.324000001</v>
      </c>
      <c r="M11047" s="2">
        <v>347317926.86800003</v>
      </c>
    </row>
    <row r="11048" spans="1:13" ht="14.25" customHeight="1">
      <c r="A11048" s="59" t="s">
        <v>132</v>
      </c>
      <c r="B11048" s="59" t="s">
        <v>10</v>
      </c>
      <c r="C11048" s="59" t="s">
        <v>112</v>
      </c>
      <c r="D11048" s="2">
        <v>34578.907999999996</v>
      </c>
      <c r="E11048" s="2">
        <v>4324976396.2389603</v>
      </c>
      <c r="F11048" s="2">
        <v>870071844.97559988</v>
      </c>
      <c r="G11048" s="2">
        <v>846610820.00639999</v>
      </c>
      <c r="H11048" s="2">
        <v>119915758.68631577</v>
      </c>
      <c r="I11048" s="2">
        <v>270989775.09359998</v>
      </c>
      <c r="J11048" s="2">
        <v>406795700.75999999</v>
      </c>
      <c r="K11048" s="2">
        <v>78036200.359999999</v>
      </c>
      <c r="L11048" s="2">
        <v>13964211.074000001</v>
      </c>
      <c r="M11048" s="2">
        <v>120505486.19999999</v>
      </c>
    </row>
    <row r="11049" spans="1:13" ht="14.25" customHeight="1">
      <c r="A11049" s="59" t="s">
        <v>132</v>
      </c>
      <c r="B11049" s="59" t="s">
        <v>10</v>
      </c>
      <c r="C11049" s="59" t="s">
        <v>112</v>
      </c>
      <c r="D11049" s="2">
        <v>1008.518</v>
      </c>
      <c r="E11049" s="2">
        <v>110680780.98924001</v>
      </c>
      <c r="F11049" s="2">
        <v>25599839.2348</v>
      </c>
      <c r="G11049" s="2">
        <v>24775727.443199996</v>
      </c>
      <c r="H11049" s="2">
        <v>3370090.2063157894</v>
      </c>
      <c r="I11049" s="2">
        <v>7857284.968799999</v>
      </c>
      <c r="J11049" s="2">
        <v>11788438.899999999</v>
      </c>
      <c r="K11049" s="2">
        <v>2207304.6999999997</v>
      </c>
      <c r="L11049" s="2">
        <v>359241.34399999998</v>
      </c>
      <c r="M11049" s="2">
        <v>3514626.764</v>
      </c>
    </row>
    <row r="11050" spans="1:13" ht="14.25" customHeight="1">
      <c r="A11050" s="59" t="s">
        <v>132</v>
      </c>
      <c r="B11050" s="59" t="s">
        <v>10</v>
      </c>
      <c r="C11050" s="59" t="s">
        <v>112</v>
      </c>
      <c r="D11050" s="2">
        <v>12536.16</v>
      </c>
      <c r="E11050" s="2">
        <v>1793856800.7360001</v>
      </c>
      <c r="F11050" s="2">
        <v>416644986.73519999</v>
      </c>
      <c r="G11050" s="2">
        <v>318644103.8592</v>
      </c>
      <c r="H11050" s="2">
        <v>21507758.662736844</v>
      </c>
      <c r="I11050" s="2">
        <v>120050975.12400001</v>
      </c>
      <c r="J11050" s="2">
        <v>171580103.78</v>
      </c>
      <c r="K11050" s="2">
        <v>16664407.359999999</v>
      </c>
      <c r="L11050" s="2">
        <v>5824639.7439999999</v>
      </c>
      <c r="M11050" s="2">
        <v>0</v>
      </c>
    </row>
    <row r="11051" spans="1:13" ht="14.25" customHeight="1">
      <c r="A11051" s="59" t="s">
        <v>132</v>
      </c>
      <c r="B11051" s="59" t="s">
        <v>10</v>
      </c>
      <c r="C11051" s="59" t="s">
        <v>112</v>
      </c>
      <c r="D11051" s="2">
        <v>80255.531999999992</v>
      </c>
      <c r="E11051" s="2">
        <v>11484380271.9492</v>
      </c>
      <c r="F11051" s="2">
        <v>2606745351.0803995</v>
      </c>
      <c r="G11051" s="2">
        <v>2075358472.9727998</v>
      </c>
      <c r="H11051" s="2">
        <v>277874827.59410524</v>
      </c>
      <c r="I11051" s="2">
        <v>672483239.97119999</v>
      </c>
      <c r="J11051" s="2">
        <v>944555767.95999992</v>
      </c>
      <c r="K11051" s="2">
        <v>173768885.5</v>
      </c>
      <c r="L11051" s="2">
        <v>9427672.4299999997</v>
      </c>
      <c r="M11051" s="2">
        <v>279685868.55000001</v>
      </c>
    </row>
    <row r="11052" spans="1:13" ht="14.25" customHeight="1">
      <c r="A11052" s="59" t="s">
        <v>132</v>
      </c>
      <c r="B11052" s="59" t="s">
        <v>10</v>
      </c>
      <c r="C11052" s="59" t="s">
        <v>112</v>
      </c>
      <c r="D11052" s="2">
        <v>12234.0064</v>
      </c>
      <c r="E11052" s="2">
        <v>2101560032.6027999</v>
      </c>
      <c r="F11052" s="2">
        <v>397642107.60639995</v>
      </c>
      <c r="G11052" s="2">
        <v>316437135.12959993</v>
      </c>
      <c r="H11052" s="2">
        <v>42333788.038736843</v>
      </c>
      <c r="I11052" s="2">
        <v>102386174.0616</v>
      </c>
      <c r="J11052" s="2">
        <v>143892918.57999998</v>
      </c>
      <c r="K11052" s="2">
        <v>26433128.859999999</v>
      </c>
      <c r="L11052" s="2">
        <v>1440549.0219999999</v>
      </c>
      <c r="M11052" s="2">
        <v>42634801.528000005</v>
      </c>
    </row>
    <row r="11053" spans="1:13" ht="14.25" customHeight="1">
      <c r="A11053" s="59" t="s">
        <v>132</v>
      </c>
      <c r="B11053" s="59" t="s">
        <v>10</v>
      </c>
      <c r="C11053" s="59" t="s">
        <v>112</v>
      </c>
      <c r="D11053" s="2">
        <v>1157.9875999999999</v>
      </c>
      <c r="E11053" s="2">
        <v>170067970.86048001</v>
      </c>
      <c r="F11053" s="2">
        <v>37638724.109200001</v>
      </c>
      <c r="G11053" s="2">
        <v>29951961.830399998</v>
      </c>
      <c r="H11053" s="2">
        <v>3914298.5532631581</v>
      </c>
      <c r="I11053" s="2">
        <v>9690900.2855999991</v>
      </c>
      <c r="J11053" s="2">
        <v>13619721.939999999</v>
      </c>
      <c r="K11053" s="2">
        <v>2501858.54</v>
      </c>
      <c r="L11053" s="2">
        <v>136355.34</v>
      </c>
      <c r="M11053" s="2">
        <v>4035519.1360000004</v>
      </c>
    </row>
    <row r="11054" spans="1:13" ht="14.25" customHeight="1">
      <c r="A11054" s="59" t="s">
        <v>132</v>
      </c>
      <c r="B11054" s="59" t="s">
        <v>10</v>
      </c>
      <c r="C11054" s="59" t="s">
        <v>112</v>
      </c>
      <c r="D11054" s="2">
        <v>168.75599999999997</v>
      </c>
      <c r="E11054" s="2">
        <v>24148072.317599997</v>
      </c>
      <c r="F11054" s="2">
        <v>5795746.5273999991</v>
      </c>
      <c r="G11054" s="2">
        <v>4422329.0111999996</v>
      </c>
      <c r="H11054" s="2">
        <v>448362.18947368418</v>
      </c>
      <c r="I11054" s="2">
        <v>1313639.7047999999</v>
      </c>
      <c r="J11054" s="2">
        <v>1527935.52</v>
      </c>
      <c r="K11054" s="2">
        <v>270841.07999999996</v>
      </c>
      <c r="L11054" s="2">
        <v>309224.54200000002</v>
      </c>
      <c r="M11054" s="2">
        <v>0</v>
      </c>
    </row>
    <row r="11055" spans="1:13" ht="14.25" customHeight="1">
      <c r="A11055" s="59" t="s">
        <v>132</v>
      </c>
      <c r="B11055" s="59" t="s">
        <v>10</v>
      </c>
      <c r="C11055" s="59" t="s">
        <v>112</v>
      </c>
      <c r="D11055" s="2">
        <v>1615.2359999999999</v>
      </c>
      <c r="E11055" s="2">
        <v>231131549.32559997</v>
      </c>
      <c r="F11055" s="2">
        <v>55516560.048200004</v>
      </c>
      <c r="G11055" s="2">
        <v>42195463.699199997</v>
      </c>
      <c r="H11055" s="2">
        <v>5753252.8572631571</v>
      </c>
      <c r="I11055" s="2">
        <v>12830400.107999999</v>
      </c>
      <c r="J11055" s="2">
        <v>15068160.92</v>
      </c>
      <c r="K11055" s="2">
        <v>2701599.88</v>
      </c>
      <c r="L11055" s="2">
        <v>7957477.3740000008</v>
      </c>
      <c r="M11055" s="2">
        <v>5629004.0619999999</v>
      </c>
    </row>
    <row r="11056" spans="1:13" ht="14.25" customHeight="1">
      <c r="A11056" s="59" t="s">
        <v>132</v>
      </c>
      <c r="B11056" s="59" t="s">
        <v>10</v>
      </c>
      <c r="C11056" s="59" t="s">
        <v>112</v>
      </c>
      <c r="D11056" s="2">
        <v>467.6952</v>
      </c>
      <c r="E11056" s="2">
        <v>80449420.589999989</v>
      </c>
      <c r="F11056" s="2">
        <v>16078227.530999999</v>
      </c>
      <c r="G11056" s="2">
        <v>12220381.804799998</v>
      </c>
      <c r="H11056" s="2">
        <v>1679824.7242105261</v>
      </c>
      <c r="I11056" s="2">
        <v>3718328.8680000002</v>
      </c>
      <c r="J11056" s="2">
        <v>4368397.4799999995</v>
      </c>
      <c r="K11056" s="2">
        <v>782527.6399999999</v>
      </c>
      <c r="L11056" s="2">
        <v>2296348.5819999999</v>
      </c>
      <c r="M11056" s="2">
        <v>1629890.548</v>
      </c>
    </row>
    <row r="11057" spans="1:13" ht="14.25" customHeight="1">
      <c r="A11057" s="59" t="s">
        <v>132</v>
      </c>
      <c r="B11057" s="59" t="s">
        <v>10</v>
      </c>
      <c r="C11057" s="59" t="s">
        <v>112</v>
      </c>
      <c r="D11057" s="2">
        <v>95.628399999999999</v>
      </c>
      <c r="E11057" s="2">
        <v>14114665.774439998</v>
      </c>
      <c r="F11057" s="2">
        <v>3286801.9901999999</v>
      </c>
      <c r="G11057" s="2">
        <v>2498139.84</v>
      </c>
      <c r="H11057" s="2">
        <v>314585.00715789472</v>
      </c>
      <c r="I11057" s="2">
        <v>759611.00159999996</v>
      </c>
      <c r="J11057" s="2">
        <v>892094.39999999991</v>
      </c>
      <c r="K11057" s="2">
        <v>159945.91999999998</v>
      </c>
      <c r="L11057" s="2">
        <v>471112.79600000003</v>
      </c>
      <c r="M11057" s="2">
        <v>333259.234</v>
      </c>
    </row>
    <row r="11058" spans="1:13" ht="14.25" customHeight="1">
      <c r="A11058" s="59" t="s">
        <v>132</v>
      </c>
      <c r="B11058" s="59" t="s">
        <v>10</v>
      </c>
      <c r="C11058" s="59" t="s">
        <v>112</v>
      </c>
      <c r="D11058" s="2">
        <v>1133.0759999999998</v>
      </c>
      <c r="E11058" s="2">
        <v>162137056.9896</v>
      </c>
      <c r="F11058" s="2">
        <v>40646588.864199996</v>
      </c>
      <c r="G11058" s="2">
        <v>28694131.948799994</v>
      </c>
      <c r="H11058" s="2">
        <v>1940759.1511578944</v>
      </c>
      <c r="I11058" s="2">
        <v>8867785.5647999998</v>
      </c>
      <c r="J11058" s="2">
        <v>10403505.639999999</v>
      </c>
      <c r="K11058" s="2">
        <v>1954665.16</v>
      </c>
      <c r="L11058" s="2">
        <v>2831885.8259999999</v>
      </c>
      <c r="M11058" s="2">
        <v>0</v>
      </c>
    </row>
    <row r="11059" spans="1:13" ht="14.25" customHeight="1">
      <c r="A11059" s="59" t="s">
        <v>132</v>
      </c>
      <c r="B11059" s="59" t="s">
        <v>10</v>
      </c>
      <c r="C11059" s="59" t="s">
        <v>112</v>
      </c>
      <c r="D11059" s="2">
        <v>10390.547999999999</v>
      </c>
      <c r="E11059" s="2">
        <v>1486831309.8408</v>
      </c>
      <c r="F11059" s="2">
        <v>376694500.93039995</v>
      </c>
      <c r="G11059" s="2">
        <v>266735385.65759999</v>
      </c>
      <c r="H11059" s="2">
        <v>36222224.528842099</v>
      </c>
      <c r="I11059" s="2">
        <v>81331663.723199993</v>
      </c>
      <c r="J11059" s="2">
        <v>109040821.83999999</v>
      </c>
      <c r="K11059" s="2">
        <v>19678452.66</v>
      </c>
      <c r="L11059" s="2">
        <v>45452191.311999999</v>
      </c>
      <c r="M11059" s="2">
        <v>36210456.259999998</v>
      </c>
    </row>
    <row r="11060" spans="1:13" ht="14.25" customHeight="1">
      <c r="A11060" s="59" t="s">
        <v>132</v>
      </c>
      <c r="B11060" s="59" t="s">
        <v>10</v>
      </c>
      <c r="C11060" s="59" t="s">
        <v>112</v>
      </c>
      <c r="D11060" s="2">
        <v>407.42519999999996</v>
      </c>
      <c r="E11060" s="2">
        <v>70082227.214999989</v>
      </c>
      <c r="F11060" s="2">
        <v>14776022.512999998</v>
      </c>
      <c r="G11060" s="2">
        <v>10462855.468799999</v>
      </c>
      <c r="H11060" s="2">
        <v>1396192.8353684209</v>
      </c>
      <c r="I11060" s="2">
        <v>3189399.8400000003</v>
      </c>
      <c r="J11060" s="2">
        <v>4278622.2399999993</v>
      </c>
      <c r="K11060" s="2">
        <v>771681.5</v>
      </c>
      <c r="L11060" s="2">
        <v>1770936.2880000002</v>
      </c>
      <c r="M11060" s="2">
        <v>1419852.632</v>
      </c>
    </row>
    <row r="11061" spans="1:13" ht="14.25" customHeight="1">
      <c r="A11061" s="59" t="s">
        <v>132</v>
      </c>
      <c r="B11061" s="59" t="s">
        <v>10</v>
      </c>
      <c r="C11061" s="59" t="s">
        <v>112</v>
      </c>
      <c r="D11061" s="2">
        <v>102.8608</v>
      </c>
      <c r="E11061" s="2">
        <v>15175796.993279999</v>
      </c>
      <c r="F11061" s="2">
        <v>3743530.2149999999</v>
      </c>
      <c r="G11061" s="2">
        <v>2650856.6399999997</v>
      </c>
      <c r="H11061" s="2">
        <v>369549.38273684209</v>
      </c>
      <c r="I11061" s="2">
        <v>805910.16960000002</v>
      </c>
      <c r="J11061" s="2">
        <v>1087497.94</v>
      </c>
      <c r="K11061" s="2">
        <v>194979.59999999998</v>
      </c>
      <c r="L11061" s="2">
        <v>419737.58199999999</v>
      </c>
      <c r="M11061" s="2">
        <v>358463.82</v>
      </c>
    </row>
    <row r="11062" spans="1:13" ht="14.25" customHeight="1">
      <c r="A11062" s="59" t="s">
        <v>132</v>
      </c>
      <c r="B11062" s="59" t="s">
        <v>10</v>
      </c>
      <c r="C11062" s="59" t="s">
        <v>112</v>
      </c>
      <c r="D11062" s="2">
        <v>239.47280000000001</v>
      </c>
      <c r="E11062" s="2">
        <v>41192315.009999998</v>
      </c>
      <c r="F11062" s="2">
        <v>7725159.443</v>
      </c>
      <c r="G11062" s="2">
        <v>6262844.3328</v>
      </c>
      <c r="H11062" s="2">
        <v>1007013.5848421052</v>
      </c>
      <c r="I11062" s="2">
        <v>1934670.2471999999</v>
      </c>
      <c r="J11062" s="2">
        <v>2944740.54</v>
      </c>
      <c r="K11062" s="2">
        <v>664185.24</v>
      </c>
      <c r="L11062" s="2">
        <v>10392.843999999999</v>
      </c>
      <c r="M11062" s="2">
        <v>834549.34200000006</v>
      </c>
    </row>
    <row r="11063" spans="1:13" ht="14.25" customHeight="1">
      <c r="A11063" s="59" t="s">
        <v>132</v>
      </c>
      <c r="B11063" s="59" t="s">
        <v>10</v>
      </c>
      <c r="C11063" s="59" t="s">
        <v>112</v>
      </c>
      <c r="D11063" s="2">
        <v>5.6251999999999995</v>
      </c>
      <c r="E11063" s="2">
        <v>830274.45731999981</v>
      </c>
      <c r="F11063" s="2">
        <v>186859.345</v>
      </c>
      <c r="G11063" s="2">
        <v>151721.77919999999</v>
      </c>
      <c r="H11063" s="2">
        <v>4439.8079999999991</v>
      </c>
      <c r="I11063" s="2">
        <v>44748.482400000001</v>
      </c>
      <c r="J11063" s="2">
        <v>65896.84</v>
      </c>
      <c r="K11063" s="2">
        <v>11475.08</v>
      </c>
      <c r="L11063" s="2">
        <v>713.48199999999997</v>
      </c>
      <c r="M11063" s="2">
        <v>19603.166000000001</v>
      </c>
    </row>
    <row r="11064" spans="1:13" ht="14.25" customHeight="1">
      <c r="A11064" s="59" t="s">
        <v>167</v>
      </c>
      <c r="B11064" s="59" t="s">
        <v>10</v>
      </c>
      <c r="C11064" s="59" t="s">
        <v>113</v>
      </c>
      <c r="D11064" s="2">
        <v>7521.695999999999</v>
      </c>
      <c r="E11064" s="2">
        <v>778454918.84159994</v>
      </c>
      <c r="F11064" s="2">
        <v>187700385.05199999</v>
      </c>
      <c r="G11064" s="2">
        <v>186420869.54879999</v>
      </c>
      <c r="H11064" s="2">
        <v>-9436054.94905263</v>
      </c>
      <c r="I11064" s="2">
        <v>72377781.012000009</v>
      </c>
      <c r="J11064" s="2">
        <v>149031419.06</v>
      </c>
      <c r="K11064" s="2">
        <v>17156138.399999999</v>
      </c>
      <c r="L11064" s="2">
        <v>13877638.918000001</v>
      </c>
      <c r="M11064" s="2">
        <v>26958042.43</v>
      </c>
    </row>
    <row r="11065" spans="1:13" ht="14.25" customHeight="1">
      <c r="A11065" s="59" t="s">
        <v>167</v>
      </c>
      <c r="B11065" s="59" t="s">
        <v>10</v>
      </c>
      <c r="C11065" s="59" t="s">
        <v>113</v>
      </c>
      <c r="D11065" s="2">
        <v>260.36639999999994</v>
      </c>
      <c r="E11065" s="2">
        <v>35377935.515999995</v>
      </c>
      <c r="F11065" s="2">
        <v>6479173.2969999993</v>
      </c>
      <c r="G11065" s="2">
        <v>6441756.7871999992</v>
      </c>
      <c r="H11065" s="2">
        <v>-328703.64631578949</v>
      </c>
      <c r="I11065" s="2">
        <v>2512301.9616</v>
      </c>
      <c r="J11065" s="2">
        <v>5255675.1999999993</v>
      </c>
      <c r="K11065" s="2">
        <v>545404.96</v>
      </c>
      <c r="L11065" s="2">
        <v>279016.56200000003</v>
      </c>
      <c r="M11065" s="2">
        <v>933163.19800000009</v>
      </c>
    </row>
    <row r="11066" spans="1:13" ht="14.25" customHeight="1">
      <c r="A11066" s="59" t="s">
        <v>167</v>
      </c>
      <c r="B11066" s="59" t="s">
        <v>10</v>
      </c>
      <c r="C11066" s="59" t="s">
        <v>113</v>
      </c>
      <c r="D11066" s="2">
        <v>1483.4455999999998</v>
      </c>
      <c r="E11066" s="2">
        <v>142355119.46039999</v>
      </c>
      <c r="F11066" s="2">
        <v>36906904.408199996</v>
      </c>
      <c r="G11066" s="2">
        <v>36694035.417599998</v>
      </c>
      <c r="H11066" s="2">
        <v>-2014214.854736842</v>
      </c>
      <c r="I11066" s="2">
        <v>14379050.599200001</v>
      </c>
      <c r="J11066" s="2">
        <v>30404406.079999998</v>
      </c>
      <c r="K11066" s="2">
        <v>2805323.32</v>
      </c>
      <c r="L11066" s="2">
        <v>335823.62000000005</v>
      </c>
      <c r="M11066" s="2">
        <v>5316725.3480000002</v>
      </c>
    </row>
    <row r="11067" spans="1:13" ht="14.25" customHeight="1">
      <c r="A11067" s="59" t="s">
        <v>167</v>
      </c>
      <c r="B11067" s="59" t="s">
        <v>10</v>
      </c>
      <c r="C11067" s="59" t="s">
        <v>113</v>
      </c>
      <c r="D11067" s="2">
        <v>4590.1632</v>
      </c>
      <c r="E11067" s="2">
        <v>656827567.03872001</v>
      </c>
      <c r="F11067" s="2">
        <v>149565805.4012</v>
      </c>
      <c r="G11067" s="2">
        <v>118921371.168</v>
      </c>
      <c r="H11067" s="2">
        <v>-2840085.018947368</v>
      </c>
      <c r="I11067" s="2">
        <v>43915108.003200002</v>
      </c>
      <c r="J11067" s="2">
        <v>91081474.579999998</v>
      </c>
      <c r="K11067" s="2">
        <v>9035303.6600000001</v>
      </c>
      <c r="L11067" s="2">
        <v>5676596.2879999997</v>
      </c>
      <c r="M11067" s="2">
        <v>16451318.224000001</v>
      </c>
    </row>
    <row r="11068" spans="1:13" ht="14.25" customHeight="1">
      <c r="A11068" s="59" t="s">
        <v>167</v>
      </c>
      <c r="B11068" s="59" t="s">
        <v>10</v>
      </c>
      <c r="C11068" s="59" t="s">
        <v>113</v>
      </c>
      <c r="D11068" s="2">
        <v>875.92399999999998</v>
      </c>
      <c r="E11068" s="2">
        <v>150669877.04999998</v>
      </c>
      <c r="F11068" s="2">
        <v>28554438.437999997</v>
      </c>
      <c r="G11068" s="2">
        <v>22700856.384</v>
      </c>
      <c r="H11068" s="2">
        <v>-552531.12252631586</v>
      </c>
      <c r="I11068" s="2">
        <v>8383744.9440000001</v>
      </c>
      <c r="J11068" s="2">
        <v>17374087.84</v>
      </c>
      <c r="K11068" s="2">
        <v>1719708.92</v>
      </c>
      <c r="L11068" s="2">
        <v>1063192.8119999999</v>
      </c>
      <c r="M11068" s="2">
        <v>3139344.2519999999</v>
      </c>
    </row>
    <row r="11069" spans="1:13" ht="14.25" customHeight="1">
      <c r="A11069" s="59" t="s">
        <v>167</v>
      </c>
      <c r="B11069" s="59" t="s">
        <v>10</v>
      </c>
      <c r="C11069" s="59" t="s">
        <v>113</v>
      </c>
      <c r="D11069" s="2">
        <v>11.250399999999999</v>
      </c>
      <c r="E11069" s="2">
        <v>1506281.0993999999</v>
      </c>
      <c r="F11069" s="2">
        <v>367011.08179999999</v>
      </c>
      <c r="G11069" s="2">
        <v>291773.31839999999</v>
      </c>
      <c r="H11069" s="2">
        <v>-19531.674947368418</v>
      </c>
      <c r="I11069" s="2">
        <v>107786.376</v>
      </c>
      <c r="J11069" s="2">
        <v>223519.69999999998</v>
      </c>
      <c r="K11069" s="2">
        <v>23648.799999999999</v>
      </c>
      <c r="L11069" s="2">
        <v>19798.900000000001</v>
      </c>
      <c r="M11069" s="2">
        <v>40323.008000000002</v>
      </c>
    </row>
    <row r="11070" spans="1:13" ht="14.25" customHeight="1">
      <c r="A11070" s="59" t="s">
        <v>167</v>
      </c>
      <c r="B11070" s="59" t="s">
        <v>10</v>
      </c>
      <c r="C11070" s="59" t="s">
        <v>113</v>
      </c>
      <c r="D11070" s="2">
        <v>15.2684</v>
      </c>
      <c r="E11070" s="2">
        <v>2074632.0209999997</v>
      </c>
      <c r="F11070" s="2">
        <v>415676.83539999992</v>
      </c>
      <c r="G11070" s="2">
        <v>392180.67839999998</v>
      </c>
      <c r="H11070" s="2">
        <v>-25055.333052631577</v>
      </c>
      <c r="I11070" s="2">
        <v>157553.55359999998</v>
      </c>
      <c r="J11070" s="2">
        <v>228501.19999999998</v>
      </c>
      <c r="K11070" s="2">
        <v>24612.3</v>
      </c>
      <c r="L11070" s="2">
        <v>66133.737999999998</v>
      </c>
      <c r="M11070" s="2">
        <v>54722.536</v>
      </c>
    </row>
    <row r="11071" spans="1:13" ht="14.25" customHeight="1">
      <c r="A11071" s="59" t="s">
        <v>167</v>
      </c>
      <c r="B11071" s="59" t="s">
        <v>10</v>
      </c>
      <c r="C11071" s="59" t="s">
        <v>113</v>
      </c>
      <c r="D11071" s="2">
        <v>73.127599999999987</v>
      </c>
      <c r="E11071" s="2">
        <v>7805397.7385999998</v>
      </c>
      <c r="F11071" s="2">
        <v>1990869.4965999997</v>
      </c>
      <c r="G11071" s="2">
        <v>1878337.1328</v>
      </c>
      <c r="H11071" s="2">
        <v>-99788.786526315787</v>
      </c>
      <c r="I11071" s="2">
        <v>754603.81920000003</v>
      </c>
      <c r="J11071" s="2">
        <v>1094399.8799999999</v>
      </c>
      <c r="K11071" s="2">
        <v>117878.28</v>
      </c>
      <c r="L11071" s="2">
        <v>316751.73200000002</v>
      </c>
      <c r="M11071" s="2">
        <v>262092.33600000001</v>
      </c>
    </row>
    <row r="11072" spans="1:13" ht="14.25" customHeight="1">
      <c r="A11072" s="59" t="s">
        <v>167</v>
      </c>
      <c r="B11072" s="59" t="s">
        <v>10</v>
      </c>
      <c r="C11072" s="59" t="s">
        <v>113</v>
      </c>
      <c r="D11072" s="2">
        <v>20.09</v>
      </c>
      <c r="E11072" s="2">
        <v>3455731.125</v>
      </c>
      <c r="F11072" s="2">
        <v>716006.35359999991</v>
      </c>
      <c r="G11072" s="2">
        <v>549568.72320000001</v>
      </c>
      <c r="H11072" s="2">
        <v>-29672.882526315781</v>
      </c>
      <c r="I11072" s="2">
        <v>150724.69200000001</v>
      </c>
      <c r="J11072" s="2">
        <v>189707</v>
      </c>
      <c r="K11072" s="2">
        <v>45999.54</v>
      </c>
      <c r="L11072" s="2">
        <v>281414.07799999998</v>
      </c>
      <c r="M11072" s="2">
        <v>72003.051999999996</v>
      </c>
    </row>
    <row r="11073" spans="1:13" ht="14.25" customHeight="1">
      <c r="A11073" s="59" t="s">
        <v>167</v>
      </c>
      <c r="B11073" s="59" t="s">
        <v>10</v>
      </c>
      <c r="C11073" s="59" t="s">
        <v>113</v>
      </c>
      <c r="D11073" s="2">
        <v>2970.1055999999999</v>
      </c>
      <c r="E11073" s="2">
        <v>307389891.02976</v>
      </c>
      <c r="F11073" s="2">
        <v>83816717.060199991</v>
      </c>
      <c r="G11073" s="2">
        <v>75841755.916799992</v>
      </c>
      <c r="H11073" s="2">
        <v>-3755508.2981052627</v>
      </c>
      <c r="I11073" s="2">
        <v>21443968.8792</v>
      </c>
      <c r="J11073" s="2">
        <v>35824041.100000001</v>
      </c>
      <c r="K11073" s="2">
        <v>6116758.8399999999</v>
      </c>
      <c r="L11073" s="2">
        <v>5493064.5439999998</v>
      </c>
      <c r="M11073" s="2">
        <v>10644970.138</v>
      </c>
    </row>
    <row r="11074" spans="1:13" ht="14.25" customHeight="1">
      <c r="A11074" s="59" t="s">
        <v>167</v>
      </c>
      <c r="B11074" s="59" t="s">
        <v>10</v>
      </c>
      <c r="C11074" s="59" t="s">
        <v>113</v>
      </c>
      <c r="D11074" s="2">
        <v>40.18</v>
      </c>
      <c r="E11074" s="2">
        <v>4339403.8379999995</v>
      </c>
      <c r="F11074" s="2">
        <v>1130945.8532</v>
      </c>
      <c r="G11074" s="2">
        <v>1024361.3183999999</v>
      </c>
      <c r="H11074" s="2">
        <v>-41347.887157894736</v>
      </c>
      <c r="I11074" s="2">
        <v>290250.08639999997</v>
      </c>
      <c r="J11074" s="2">
        <v>485884.43999999994</v>
      </c>
      <c r="K11074" s="2">
        <v>68385.539999999994</v>
      </c>
      <c r="L11074" s="2">
        <v>18566.768</v>
      </c>
      <c r="M11074" s="2">
        <v>144007.00599999999</v>
      </c>
    </row>
    <row r="11075" spans="1:13" ht="14.25" customHeight="1">
      <c r="A11075" s="59" t="s">
        <v>167</v>
      </c>
      <c r="B11075" s="59" t="s">
        <v>10</v>
      </c>
      <c r="C11075" s="59" t="s">
        <v>113</v>
      </c>
      <c r="D11075" s="2">
        <v>841.36919999999986</v>
      </c>
      <c r="E11075" s="2">
        <v>118121420.58948</v>
      </c>
      <c r="F11075" s="2">
        <v>31540967.383399997</v>
      </c>
      <c r="G11075" s="2">
        <v>22940850.047999997</v>
      </c>
      <c r="H11075" s="2">
        <v>-1060108.5675789472</v>
      </c>
      <c r="I11075" s="2">
        <v>8633508.9408</v>
      </c>
      <c r="J11075" s="2">
        <v>13597171.939999999</v>
      </c>
      <c r="K11075" s="2">
        <v>1400011.42</v>
      </c>
      <c r="L11075" s="2">
        <v>5982173.142</v>
      </c>
      <c r="M11075" s="2">
        <v>3015498.75</v>
      </c>
    </row>
    <row r="11076" spans="1:13" ht="14.25" customHeight="1">
      <c r="A11076" s="59" t="s">
        <v>167</v>
      </c>
      <c r="B11076" s="59" t="s">
        <v>10</v>
      </c>
      <c r="C11076" s="59" t="s">
        <v>113</v>
      </c>
      <c r="D11076" s="2">
        <v>267.59879999999998</v>
      </c>
      <c r="E11076" s="2">
        <v>46030338.585000001</v>
      </c>
      <c r="F11076" s="2">
        <v>9981429.2621999979</v>
      </c>
      <c r="G11076" s="2">
        <v>7268969.3759999983</v>
      </c>
      <c r="H11076" s="2">
        <v>-335323.58399999997</v>
      </c>
      <c r="I11076" s="2">
        <v>2736940.6008000001</v>
      </c>
      <c r="J11076" s="2">
        <v>4324561.92</v>
      </c>
      <c r="K11076" s="2">
        <v>439003.39999999997</v>
      </c>
      <c r="L11076" s="2">
        <v>1956417.254</v>
      </c>
      <c r="M11076" s="2">
        <v>959084.87400000007</v>
      </c>
    </row>
    <row r="11077" spans="1:13" ht="14.25" customHeight="1">
      <c r="A11077" s="59" t="s">
        <v>167</v>
      </c>
      <c r="B11077" s="59" t="s">
        <v>10</v>
      </c>
      <c r="C11077" s="59" t="s">
        <v>113</v>
      </c>
      <c r="D11077" s="2">
        <v>17.679199999999998</v>
      </c>
      <c r="E11077" s="2">
        <v>2605090.2292799996</v>
      </c>
      <c r="F11077" s="2">
        <v>661214.4291999999</v>
      </c>
      <c r="G11077" s="2">
        <v>481620.76799999998</v>
      </c>
      <c r="H11077" s="2">
        <v>-9775.781052631577</v>
      </c>
      <c r="I11077" s="2">
        <v>182513.304</v>
      </c>
      <c r="J11077" s="2">
        <v>292462.83999999997</v>
      </c>
      <c r="K11077" s="2">
        <v>28021.859999999997</v>
      </c>
      <c r="L11077" s="2">
        <v>114130.06</v>
      </c>
      <c r="M11077" s="2">
        <v>63362.794000000009</v>
      </c>
    </row>
    <row r="11078" spans="1:13" ht="14.25" customHeight="1">
      <c r="A11078" s="59" t="s">
        <v>167</v>
      </c>
      <c r="B11078" s="59" t="s">
        <v>10</v>
      </c>
      <c r="C11078" s="59" t="s">
        <v>113</v>
      </c>
      <c r="D11078" s="2">
        <v>24.107999999999997</v>
      </c>
      <c r="E11078" s="2">
        <v>3449724.6168</v>
      </c>
      <c r="F11078" s="2">
        <v>758457.64699999988</v>
      </c>
      <c r="G11078" s="2">
        <v>651670.92479999992</v>
      </c>
      <c r="H11078" s="2">
        <v>-29123.499789473684</v>
      </c>
      <c r="I11078" s="2">
        <v>191440.152</v>
      </c>
      <c r="J11078" s="2">
        <v>376275.04</v>
      </c>
      <c r="K11078" s="2">
        <v>87985.18</v>
      </c>
      <c r="L11078" s="2">
        <v>352438.46</v>
      </c>
      <c r="M11078" s="2">
        <v>86404.384000000005</v>
      </c>
    </row>
    <row r="11079" spans="1:13" ht="14.25" customHeight="1">
      <c r="A11079" s="59" t="s">
        <v>167</v>
      </c>
      <c r="B11079" s="59" t="s">
        <v>10</v>
      </c>
      <c r="C11079" s="59" t="s">
        <v>113</v>
      </c>
      <c r="D11079" s="2">
        <v>206.52519999999998</v>
      </c>
      <c r="E11079" s="2">
        <v>35524915.964999996</v>
      </c>
      <c r="F11079" s="2">
        <v>6418479.5045999987</v>
      </c>
      <c r="G11079" s="2">
        <v>5532274.7135999994</v>
      </c>
      <c r="H11079" s="2">
        <v>-268448.04378947365</v>
      </c>
      <c r="I11079" s="2">
        <v>1623642.2136000001</v>
      </c>
      <c r="J11079" s="2">
        <v>3268530.6599999997</v>
      </c>
      <c r="K11079" s="2">
        <v>500439.43999999994</v>
      </c>
      <c r="L11079" s="2">
        <v>2905166.1100000003</v>
      </c>
      <c r="M11079" s="2">
        <v>740193.82799999998</v>
      </c>
    </row>
    <row r="11080" spans="1:13" ht="14.25" customHeight="1">
      <c r="A11080" s="59" t="s">
        <v>167</v>
      </c>
      <c r="B11080" s="59" t="s">
        <v>10</v>
      </c>
      <c r="C11080" s="59" t="s">
        <v>113</v>
      </c>
      <c r="D11080" s="2">
        <v>5.6251999999999995</v>
      </c>
      <c r="E11080" s="2">
        <v>830274.45731999981</v>
      </c>
      <c r="F11080" s="2">
        <v>176934.34379999997</v>
      </c>
      <c r="G11080" s="2">
        <v>152047.67999999999</v>
      </c>
      <c r="H11080" s="2">
        <v>-4958.1170526315782</v>
      </c>
      <c r="I11080" s="2">
        <v>44609.443200000002</v>
      </c>
      <c r="J11080" s="2">
        <v>88753.51999999999</v>
      </c>
      <c r="K11080" s="2">
        <v>12354.119999999999</v>
      </c>
      <c r="L11080" s="2">
        <v>74783.918000000005</v>
      </c>
      <c r="M11080" s="2">
        <v>20161.504000000001</v>
      </c>
    </row>
    <row r="11081" spans="1:13" ht="14.25" customHeight="1">
      <c r="A11081" s="59" t="s">
        <v>168</v>
      </c>
      <c r="B11081" s="59" t="s">
        <v>10</v>
      </c>
      <c r="C11081" s="59" t="s">
        <v>114</v>
      </c>
      <c r="D11081" s="2">
        <v>10125.359999999999</v>
      </c>
      <c r="E11081" s="2">
        <v>1047920083.0559999</v>
      </c>
      <c r="F11081" s="2">
        <v>261083001.96059996</v>
      </c>
      <c r="G11081" s="2">
        <v>256461958.06079999</v>
      </c>
      <c r="H11081" s="2">
        <v>25379301.069473684</v>
      </c>
      <c r="I11081" s="2">
        <v>102438688.37040001</v>
      </c>
      <c r="J11081" s="2">
        <v>188962757.34</v>
      </c>
      <c r="K11081" s="2">
        <v>17767221.259999998</v>
      </c>
      <c r="L11081" s="2">
        <v>2668640.0619999999</v>
      </c>
      <c r="M11081" s="2">
        <v>41790065.900000006</v>
      </c>
    </row>
    <row r="11082" spans="1:13" ht="14.25" customHeight="1">
      <c r="A11082" s="59" t="s">
        <v>168</v>
      </c>
      <c r="B11082" s="59" t="s">
        <v>10</v>
      </c>
      <c r="C11082" s="59" t="s">
        <v>114</v>
      </c>
      <c r="D11082" s="2">
        <v>1638.5403999999999</v>
      </c>
      <c r="E11082" s="2">
        <v>222640773.20100001</v>
      </c>
      <c r="F11082" s="2">
        <v>42347983.666399993</v>
      </c>
      <c r="G11082" s="2">
        <v>41612727.091199994</v>
      </c>
      <c r="H11082" s="2">
        <v>4123710.3258947372</v>
      </c>
      <c r="I11082" s="2">
        <v>16583758.884000001</v>
      </c>
      <c r="J11082" s="2">
        <v>30368640.139999997</v>
      </c>
      <c r="K11082" s="2">
        <v>2884961.7199999997</v>
      </c>
      <c r="L11082" s="2">
        <v>433933.25799999997</v>
      </c>
      <c r="M11082" s="2">
        <v>6762692.6840000004</v>
      </c>
    </row>
    <row r="11083" spans="1:13" ht="14.25" customHeight="1">
      <c r="A11083" s="59" t="s">
        <v>168</v>
      </c>
      <c r="B11083" s="59" t="s">
        <v>10</v>
      </c>
      <c r="C11083" s="59" t="s">
        <v>114</v>
      </c>
      <c r="D11083" s="2">
        <v>992.44599999999991</v>
      </c>
      <c r="E11083" s="2">
        <v>107574000.14591999</v>
      </c>
      <c r="F11083" s="2">
        <v>25649706.042399999</v>
      </c>
      <c r="G11083" s="2">
        <v>25204364.927999996</v>
      </c>
      <c r="H11083" s="2">
        <v>2417629.5814736839</v>
      </c>
      <c r="I11083" s="2">
        <v>10044614.2392</v>
      </c>
      <c r="J11083" s="2">
        <v>18393953</v>
      </c>
      <c r="K11083" s="2">
        <v>1747385.5599999998</v>
      </c>
      <c r="L11083" s="2">
        <v>262823.85800000001</v>
      </c>
      <c r="M11083" s="2">
        <v>4096089.338</v>
      </c>
    </row>
    <row r="11084" spans="1:13" ht="14.25" customHeight="1">
      <c r="A11084" s="59" t="s">
        <v>168</v>
      </c>
      <c r="B11084" s="59" t="s">
        <v>10</v>
      </c>
      <c r="C11084" s="59" t="s">
        <v>114</v>
      </c>
      <c r="D11084" s="2">
        <v>5400.1919999999991</v>
      </c>
      <c r="E11084" s="2">
        <v>772738314.1631999</v>
      </c>
      <c r="F11084" s="2">
        <v>182205372.10599998</v>
      </c>
      <c r="G11084" s="2">
        <v>147596970.06719998</v>
      </c>
      <c r="H11084" s="2">
        <v>13647646.625684211</v>
      </c>
      <c r="I11084" s="2">
        <v>50078092.276799999</v>
      </c>
      <c r="J11084" s="2">
        <v>109119322.08</v>
      </c>
      <c r="K11084" s="2">
        <v>6816728.0599999996</v>
      </c>
      <c r="L11084" s="2">
        <v>1956239.5599999998</v>
      </c>
      <c r="M11084" s="2">
        <v>22288034.846000001</v>
      </c>
    </row>
    <row r="11085" spans="1:13" ht="14.25" customHeight="1">
      <c r="A11085" s="59" t="s">
        <v>168</v>
      </c>
      <c r="B11085" s="59" t="s">
        <v>10</v>
      </c>
      <c r="C11085" s="59" t="s">
        <v>114</v>
      </c>
      <c r="D11085" s="2">
        <v>3899.0672</v>
      </c>
      <c r="E11085" s="2">
        <v>670677238.40040004</v>
      </c>
      <c r="F11085" s="2">
        <v>131556624.26479998</v>
      </c>
      <c r="G11085" s="2">
        <v>106568523.28319998</v>
      </c>
      <c r="H11085" s="2">
        <v>9857230.1507368404</v>
      </c>
      <c r="I11085" s="2">
        <v>36157572.590400003</v>
      </c>
      <c r="J11085" s="2">
        <v>78786756.199999988</v>
      </c>
      <c r="K11085" s="2">
        <v>4921838.4399999995</v>
      </c>
      <c r="L11085" s="2">
        <v>1412444.5060000001</v>
      </c>
      <c r="M11085" s="2">
        <v>16092490.898</v>
      </c>
    </row>
    <row r="11086" spans="1:13" ht="14.25" customHeight="1">
      <c r="A11086" s="59" t="s">
        <v>168</v>
      </c>
      <c r="B11086" s="59" t="s">
        <v>10</v>
      </c>
      <c r="C11086" s="59" t="s">
        <v>114</v>
      </c>
      <c r="D11086" s="2">
        <v>344.74439999999998</v>
      </c>
      <c r="E11086" s="2">
        <v>50778558.895679988</v>
      </c>
      <c r="F11086" s="2">
        <v>11631856.423199998</v>
      </c>
      <c r="G11086" s="2">
        <v>9422483.2895999998</v>
      </c>
      <c r="H11086" s="2">
        <v>821569.56631578936</v>
      </c>
      <c r="I11086" s="2">
        <v>3196953.1224000002</v>
      </c>
      <c r="J11086" s="2">
        <v>6966095.9799999995</v>
      </c>
      <c r="K11086" s="2">
        <v>435181.37999999995</v>
      </c>
      <c r="L11086" s="2">
        <v>124879.194</v>
      </c>
      <c r="M11086" s="2">
        <v>1422851.7819999999</v>
      </c>
    </row>
    <row r="11087" spans="1:13" ht="14.25" customHeight="1">
      <c r="A11087" s="59" t="s">
        <v>168</v>
      </c>
      <c r="B11087" s="59" t="s">
        <v>10</v>
      </c>
      <c r="C11087" s="59" t="s">
        <v>114</v>
      </c>
      <c r="D11087" s="2">
        <v>1909.3535999999999</v>
      </c>
      <c r="E11087" s="2">
        <v>197607787.09055999</v>
      </c>
      <c r="F11087" s="2">
        <v>50733684.630199999</v>
      </c>
      <c r="G11087" s="2">
        <v>48403740.902399994</v>
      </c>
      <c r="H11087" s="2">
        <v>5850834.1692631571</v>
      </c>
      <c r="I11087" s="2">
        <v>20508982.509599999</v>
      </c>
      <c r="J11087" s="2">
        <v>31256778.039999999</v>
      </c>
      <c r="K11087" s="2">
        <v>3299754.6199999996</v>
      </c>
      <c r="L11087" s="2">
        <v>289455.408</v>
      </c>
      <c r="M11087" s="2">
        <v>7880412.2979999995</v>
      </c>
    </row>
    <row r="11088" spans="1:13" ht="14.25" customHeight="1">
      <c r="A11088" s="59" t="s">
        <v>168</v>
      </c>
      <c r="B11088" s="59" t="s">
        <v>10</v>
      </c>
      <c r="C11088" s="59" t="s">
        <v>114</v>
      </c>
      <c r="D11088" s="2">
        <v>1196.5603999999998</v>
      </c>
      <c r="E11088" s="2">
        <v>162585635.75099999</v>
      </c>
      <c r="F11088" s="2">
        <v>31793958.670599997</v>
      </c>
      <c r="G11088" s="2">
        <v>30333816.019199993</v>
      </c>
      <c r="H11088" s="2">
        <v>3694631.2218947369</v>
      </c>
      <c r="I11088" s="2">
        <v>12852649.9224</v>
      </c>
      <c r="J11088" s="2">
        <v>19588115.719999999</v>
      </c>
      <c r="K11088" s="2">
        <v>2067895.68</v>
      </c>
      <c r="L11088" s="2">
        <v>181388.592</v>
      </c>
      <c r="M11088" s="2">
        <v>4938523.0619999999</v>
      </c>
    </row>
    <row r="11089" spans="1:13" ht="14.25" customHeight="1">
      <c r="A11089" s="59" t="s">
        <v>168</v>
      </c>
      <c r="B11089" s="59" t="s">
        <v>10</v>
      </c>
      <c r="C11089" s="59" t="s">
        <v>114</v>
      </c>
      <c r="D11089" s="2">
        <v>700.73919999999987</v>
      </c>
      <c r="E11089" s="2">
        <v>75142061.988839999</v>
      </c>
      <c r="F11089" s="2">
        <v>18619435.082999997</v>
      </c>
      <c r="G11089" s="2">
        <v>17764338.566399999</v>
      </c>
      <c r="H11089" s="2">
        <v>2084088.3839999996</v>
      </c>
      <c r="I11089" s="2">
        <v>7526858.7527999999</v>
      </c>
      <c r="J11089" s="2">
        <v>11471337.52</v>
      </c>
      <c r="K11089" s="2">
        <v>1211020.28</v>
      </c>
      <c r="L11089" s="2">
        <v>106237.56000000001</v>
      </c>
      <c r="M11089" s="2">
        <v>2892137.622</v>
      </c>
    </row>
    <row r="11090" spans="1:13" ht="14.25" customHeight="1">
      <c r="A11090" s="59" t="s">
        <v>168</v>
      </c>
      <c r="B11090" s="59" t="s">
        <v>10</v>
      </c>
      <c r="C11090" s="59" t="s">
        <v>114</v>
      </c>
      <c r="D11090" s="2">
        <v>3182.2559999999994</v>
      </c>
      <c r="E11090" s="2">
        <v>329346311.81760001</v>
      </c>
      <c r="F11090" s="2">
        <v>91645358.043199986</v>
      </c>
      <c r="G11090" s="2">
        <v>81277826.131199986</v>
      </c>
      <c r="H11090" s="2">
        <v>10016982.447157893</v>
      </c>
      <c r="I11090" s="2">
        <v>33862402.036799997</v>
      </c>
      <c r="J11090" s="2">
        <v>50642192.219999999</v>
      </c>
      <c r="K11090" s="2">
        <v>5409328.4399999995</v>
      </c>
      <c r="L11090" s="2">
        <v>2711016.0219999999</v>
      </c>
      <c r="M11090" s="2">
        <v>13134021.097999999</v>
      </c>
    </row>
    <row r="11091" spans="1:13" ht="14.25" customHeight="1">
      <c r="A11091" s="59" t="s">
        <v>168</v>
      </c>
      <c r="B11091" s="59" t="s">
        <v>10</v>
      </c>
      <c r="C11091" s="59" t="s">
        <v>114</v>
      </c>
      <c r="D11091" s="2">
        <v>50.626799999999996</v>
      </c>
      <c r="E11091" s="2">
        <v>5467648.8358799992</v>
      </c>
      <c r="F11091" s="2">
        <v>1457993.6528</v>
      </c>
      <c r="G11091" s="2">
        <v>1293057.8687999998</v>
      </c>
      <c r="H11091" s="2">
        <v>182439.81473684206</v>
      </c>
      <c r="I11091" s="2">
        <v>538721.10720000009</v>
      </c>
      <c r="J11091" s="2">
        <v>805672.1399999999</v>
      </c>
      <c r="K11091" s="2">
        <v>86060.64</v>
      </c>
      <c r="L11091" s="2">
        <v>43125.522000000004</v>
      </c>
      <c r="M11091" s="2">
        <v>208951.00599999999</v>
      </c>
    </row>
    <row r="11092" spans="1:13" ht="14.25" customHeight="1">
      <c r="A11092" s="59" t="s">
        <v>168</v>
      </c>
      <c r="B11092" s="59" t="s">
        <v>10</v>
      </c>
      <c r="C11092" s="59" t="s">
        <v>114</v>
      </c>
      <c r="D11092" s="2">
        <v>1350.0479999999998</v>
      </c>
      <c r="E11092" s="2">
        <v>189535803.81119999</v>
      </c>
      <c r="F11092" s="2">
        <v>49467828.596799992</v>
      </c>
      <c r="G11092" s="2">
        <v>36419511.225599997</v>
      </c>
      <c r="H11092" s="2">
        <v>8210481.498947368</v>
      </c>
      <c r="I11092" s="2">
        <v>14628943.008000001</v>
      </c>
      <c r="J11092" s="2">
        <v>27384394.459999997</v>
      </c>
      <c r="K11092" s="2">
        <v>2337128.7399999998</v>
      </c>
      <c r="L11092" s="2">
        <v>1948322.706</v>
      </c>
      <c r="M11092" s="2">
        <v>5572009.3880000003</v>
      </c>
    </row>
    <row r="11093" spans="1:13" ht="14.25" customHeight="1">
      <c r="A11093" s="59" t="s">
        <v>168</v>
      </c>
      <c r="B11093" s="59" t="s">
        <v>10</v>
      </c>
      <c r="C11093" s="59" t="s">
        <v>114</v>
      </c>
      <c r="D11093" s="2">
        <v>1775.9560000000001</v>
      </c>
      <c r="E11093" s="2">
        <v>305475573.11039996</v>
      </c>
      <c r="F11093" s="2">
        <v>65073752.380199999</v>
      </c>
      <c r="G11093" s="2">
        <v>47908999.872000001</v>
      </c>
      <c r="H11093" s="2">
        <v>10852537.657263156</v>
      </c>
      <c r="I11093" s="2">
        <v>19244017.151999999</v>
      </c>
      <c r="J11093" s="2">
        <v>36023519.219999999</v>
      </c>
      <c r="K11093" s="2">
        <v>3074444.04</v>
      </c>
      <c r="L11093" s="2">
        <v>2562954.5260000001</v>
      </c>
      <c r="M11093" s="2">
        <v>7329845.0279999999</v>
      </c>
    </row>
    <row r="11094" spans="1:13" ht="14.25" customHeight="1">
      <c r="A11094" s="59" t="s">
        <v>168</v>
      </c>
      <c r="B11094" s="59" t="s">
        <v>10</v>
      </c>
      <c r="C11094" s="59" t="s">
        <v>114</v>
      </c>
      <c r="D11094" s="2">
        <v>250.72319999999999</v>
      </c>
      <c r="E11094" s="2">
        <v>36911759.041079998</v>
      </c>
      <c r="F11094" s="2">
        <v>9186879.5448000003</v>
      </c>
      <c r="G11094" s="2">
        <v>6763622.3999999994</v>
      </c>
      <c r="H11094" s="2">
        <v>1533303.6025263155</v>
      </c>
      <c r="I11094" s="2">
        <v>2716805.5992000001</v>
      </c>
      <c r="J11094" s="2">
        <v>5085676.8999999994</v>
      </c>
      <c r="K11094" s="2">
        <v>434032.56</v>
      </c>
      <c r="L11094" s="2">
        <v>361837.30000000005</v>
      </c>
      <c r="M11094" s="2">
        <v>1034801.46</v>
      </c>
    </row>
    <row r="11095" spans="1:13" ht="14.25" customHeight="1">
      <c r="A11095" s="59" t="s">
        <v>168</v>
      </c>
      <c r="B11095" s="59" t="s">
        <v>10</v>
      </c>
      <c r="C11095" s="59" t="s">
        <v>114</v>
      </c>
      <c r="D11095" s="2">
        <v>48.215999999999994</v>
      </c>
      <c r="E11095" s="2">
        <v>6899449.2335999999</v>
      </c>
      <c r="F11095" s="2">
        <v>1555684.6808</v>
      </c>
      <c r="G11095" s="2">
        <v>1268661.7535999999</v>
      </c>
      <c r="H11095" s="2">
        <v>132743.05010526316</v>
      </c>
      <c r="I11095" s="2">
        <v>391765.52879999997</v>
      </c>
      <c r="J11095" s="2">
        <v>632985.05999999994</v>
      </c>
      <c r="K11095" s="2">
        <v>136730.9</v>
      </c>
      <c r="L11095" s="2">
        <v>770584.01199999999</v>
      </c>
      <c r="M11095" s="2">
        <v>199000.14199999999</v>
      </c>
    </row>
    <row r="11096" spans="1:13" ht="14.25" customHeight="1">
      <c r="A11096" s="59" t="s">
        <v>168</v>
      </c>
      <c r="B11096" s="59" t="s">
        <v>10</v>
      </c>
      <c r="C11096" s="59" t="s">
        <v>114</v>
      </c>
      <c r="D11096" s="2">
        <v>1219.0612000000001</v>
      </c>
      <c r="E11096" s="2">
        <v>209682706.32539999</v>
      </c>
      <c r="F11096" s="2">
        <v>39332910.201199993</v>
      </c>
      <c r="G11096" s="2">
        <v>32075995.891199995</v>
      </c>
      <c r="H11096" s="2">
        <v>3997450.4892631583</v>
      </c>
      <c r="I11096" s="2">
        <v>9905134.0103999991</v>
      </c>
      <c r="J11096" s="2">
        <v>16003972.799999999</v>
      </c>
      <c r="K11096" s="2">
        <v>3457006.84</v>
      </c>
      <c r="L11096" s="2">
        <v>19482953.754000001</v>
      </c>
      <c r="M11096" s="2">
        <v>5031390.2760000005</v>
      </c>
    </row>
    <row r="11097" spans="1:13" ht="14.25" customHeight="1">
      <c r="A11097" s="59" t="s">
        <v>168</v>
      </c>
      <c r="B11097" s="59" t="s">
        <v>10</v>
      </c>
      <c r="C11097" s="59" t="s">
        <v>114</v>
      </c>
      <c r="D11097" s="2">
        <v>14.4648</v>
      </c>
      <c r="E11097" s="2">
        <v>2134991.4616799997</v>
      </c>
      <c r="F11097" s="2">
        <v>466703.33620000002</v>
      </c>
      <c r="G11097" s="2">
        <v>380600.96639999992</v>
      </c>
      <c r="H11097" s="2">
        <v>62495.393684210525</v>
      </c>
      <c r="I11097" s="2">
        <v>117527.0904</v>
      </c>
      <c r="J11097" s="2">
        <v>189896.41999999998</v>
      </c>
      <c r="K11097" s="2">
        <v>41018.86</v>
      </c>
      <c r="L11097" s="2">
        <v>231175.38399999999</v>
      </c>
      <c r="M11097" s="2">
        <v>59699.772000000004</v>
      </c>
    </row>
    <row r="11098" spans="1:13" ht="14.25" customHeight="1">
      <c r="A11098" s="59" t="s">
        <v>168</v>
      </c>
      <c r="B11098" s="59" t="s">
        <v>10</v>
      </c>
      <c r="C11098" s="59" t="s">
        <v>114</v>
      </c>
      <c r="D11098" s="2">
        <v>9586.9479999999985</v>
      </c>
      <c r="E11098" s="2">
        <v>992197348.48080003</v>
      </c>
      <c r="F11098" s="2">
        <v>247131884.81059998</v>
      </c>
      <c r="G11098" s="2">
        <v>242754406.67519999</v>
      </c>
      <c r="H11098" s="2">
        <v>24020880.161684211</v>
      </c>
      <c r="I11098" s="2">
        <v>96972379.934399992</v>
      </c>
      <c r="J11098" s="2">
        <v>178932017.13999999</v>
      </c>
      <c r="K11098" s="2">
        <v>16817083.98</v>
      </c>
      <c r="L11098" s="2">
        <v>2525799.3419999997</v>
      </c>
      <c r="M11098" s="2">
        <v>39567895.092</v>
      </c>
    </row>
    <row r="11099" spans="1:13" ht="14.25" customHeight="1">
      <c r="A11099" s="59" t="s">
        <v>168</v>
      </c>
      <c r="B11099" s="59" t="s">
        <v>10</v>
      </c>
      <c r="C11099" s="59" t="s">
        <v>114</v>
      </c>
      <c r="D11099" s="2">
        <v>396.97839999999997</v>
      </c>
      <c r="E11099" s="2">
        <v>53936064.899640001</v>
      </c>
      <c r="F11099" s="2">
        <v>10254902.099399999</v>
      </c>
      <c r="G11099" s="2">
        <v>10077035.3664</v>
      </c>
      <c r="H11099" s="2">
        <v>1007477.2042105263</v>
      </c>
      <c r="I11099" s="2">
        <v>4015477.7783999997</v>
      </c>
      <c r="J11099" s="2">
        <v>7350388.1599999992</v>
      </c>
      <c r="K11099" s="2">
        <v>698653.94</v>
      </c>
      <c r="L11099" s="2">
        <v>105088.412</v>
      </c>
      <c r="M11099" s="2">
        <v>1638436.9979999999</v>
      </c>
    </row>
    <row r="11100" spans="1:13" ht="14.25" customHeight="1">
      <c r="A11100" s="59" t="s">
        <v>168</v>
      </c>
      <c r="B11100" s="59" t="s">
        <v>10</v>
      </c>
      <c r="C11100" s="59" t="s">
        <v>114</v>
      </c>
      <c r="D11100" s="2">
        <v>1309.0644</v>
      </c>
      <c r="E11100" s="2">
        <v>130605498.38951997</v>
      </c>
      <c r="F11100" s="2">
        <v>33832688.180599995</v>
      </c>
      <c r="G11100" s="2">
        <v>33245268.921599995</v>
      </c>
      <c r="H11100" s="2">
        <v>3131363.52</v>
      </c>
      <c r="I11100" s="2">
        <v>13249121.5296</v>
      </c>
      <c r="J11100" s="2">
        <v>24262141.139999997</v>
      </c>
      <c r="K11100" s="2">
        <v>2304844.52</v>
      </c>
      <c r="L11100" s="2">
        <v>346681.89600000001</v>
      </c>
      <c r="M11100" s="2">
        <v>5402858.2300000004</v>
      </c>
    </row>
    <row r="11101" spans="1:13" ht="14.25" customHeight="1">
      <c r="A11101" s="59" t="s">
        <v>168</v>
      </c>
      <c r="B11101" s="59" t="s">
        <v>10</v>
      </c>
      <c r="C11101" s="59" t="s">
        <v>114</v>
      </c>
      <c r="D11101" s="2">
        <v>0.80359999999999998</v>
      </c>
      <c r="E11101" s="2">
        <v>109191.159</v>
      </c>
      <c r="F11101" s="2">
        <v>20768.689399999996</v>
      </c>
      <c r="G11101" s="2">
        <v>20408.16</v>
      </c>
      <c r="H11101" s="2">
        <v>-426.33094736842099</v>
      </c>
      <c r="I11101" s="2">
        <v>8133.3504000000003</v>
      </c>
      <c r="J11101" s="2">
        <v>14894.48</v>
      </c>
      <c r="K11101" s="2">
        <v>1414.5</v>
      </c>
      <c r="L11101" s="2">
        <v>212.87200000000001</v>
      </c>
      <c r="M11101" s="2">
        <v>3317.556</v>
      </c>
    </row>
    <row r="11102" spans="1:13" ht="14.25" customHeight="1">
      <c r="A11102" s="59" t="s">
        <v>168</v>
      </c>
      <c r="B11102" s="59" t="s">
        <v>10</v>
      </c>
      <c r="C11102" s="59" t="s">
        <v>114</v>
      </c>
      <c r="D11102" s="2">
        <v>3809.0639999999999</v>
      </c>
      <c r="E11102" s="2">
        <v>545056489.45439994</v>
      </c>
      <c r="F11102" s="2">
        <v>128519858.65079999</v>
      </c>
      <c r="G11102" s="2">
        <v>104108582.32319999</v>
      </c>
      <c r="H11102" s="2">
        <v>9600020.8370526321</v>
      </c>
      <c r="I11102" s="2">
        <v>35322938.870400004</v>
      </c>
      <c r="J11102" s="2">
        <v>76968098.699999988</v>
      </c>
      <c r="K11102" s="2">
        <v>4808229.8999999994</v>
      </c>
      <c r="L11102" s="2">
        <v>1379835.402</v>
      </c>
      <c r="M11102" s="2">
        <v>15721024.748000002</v>
      </c>
    </row>
    <row r="11103" spans="1:13" ht="14.25" customHeight="1">
      <c r="A11103" s="59" t="s">
        <v>168</v>
      </c>
      <c r="B11103" s="59" t="s">
        <v>10</v>
      </c>
      <c r="C11103" s="59" t="s">
        <v>114</v>
      </c>
      <c r="D11103" s="2">
        <v>1596.7531999999999</v>
      </c>
      <c r="E11103" s="2">
        <v>274578572.26799995</v>
      </c>
      <c r="F11103" s="2">
        <v>53870214.084599994</v>
      </c>
      <c r="G11103" s="2">
        <v>43637039.443199992</v>
      </c>
      <c r="H11103" s="2">
        <v>4045234.3578947368</v>
      </c>
      <c r="I11103" s="2">
        <v>14808082.175999999</v>
      </c>
      <c r="J11103" s="2">
        <v>32273189.359999999</v>
      </c>
      <c r="K11103" s="2">
        <v>2015609.2</v>
      </c>
      <c r="L11103" s="2">
        <v>578257.76800000004</v>
      </c>
      <c r="M11103" s="2">
        <v>6590227.5779999997</v>
      </c>
    </row>
    <row r="11104" spans="1:13" ht="14.25" customHeight="1">
      <c r="A11104" s="59" t="s">
        <v>168</v>
      </c>
      <c r="B11104" s="59" t="s">
        <v>10</v>
      </c>
      <c r="C11104" s="59" t="s">
        <v>114</v>
      </c>
      <c r="D11104" s="2">
        <v>273.22399999999999</v>
      </c>
      <c r="E11104" s="2">
        <v>40352827.921559997</v>
      </c>
      <c r="F11104" s="2">
        <v>9223125.9227999989</v>
      </c>
      <c r="G11104" s="2">
        <v>7472273.2223999994</v>
      </c>
      <c r="H11104" s="2">
        <v>683184.77810526313</v>
      </c>
      <c r="I11104" s="2">
        <v>2532680.5032000002</v>
      </c>
      <c r="J11104" s="2">
        <v>5511846.4799999995</v>
      </c>
      <c r="K11104" s="2">
        <v>344860.01999999996</v>
      </c>
      <c r="L11104" s="2">
        <v>99137.918000000005</v>
      </c>
      <c r="M11104" s="2">
        <v>1127668.6740000001</v>
      </c>
    </row>
    <row r="11105" spans="1:13" ht="14.25" customHeight="1">
      <c r="A11105" s="59" t="s">
        <v>168</v>
      </c>
      <c r="B11105" s="59" t="s">
        <v>10</v>
      </c>
      <c r="C11105" s="59" t="s">
        <v>114</v>
      </c>
      <c r="D11105" s="2">
        <v>2950.8191999999999</v>
      </c>
      <c r="E11105" s="2">
        <v>305393852.77631998</v>
      </c>
      <c r="F11105" s="2">
        <v>78073551.245199993</v>
      </c>
      <c r="G11105" s="2">
        <v>74478523.104000002</v>
      </c>
      <c r="H11105" s="2">
        <v>9053061.8475789484</v>
      </c>
      <c r="I11105" s="2">
        <v>31649517.892799996</v>
      </c>
      <c r="J11105" s="2">
        <v>49111574.479999997</v>
      </c>
      <c r="K11105" s="2">
        <v>5072600.3599999994</v>
      </c>
      <c r="L11105" s="2">
        <v>447642.75599999999</v>
      </c>
      <c r="M11105" s="2">
        <v>12178819.334000001</v>
      </c>
    </row>
    <row r="11106" spans="1:13" ht="14.25" customHeight="1">
      <c r="A11106" s="59" t="s">
        <v>168</v>
      </c>
      <c r="B11106" s="59" t="s">
        <v>10</v>
      </c>
      <c r="C11106" s="59" t="s">
        <v>114</v>
      </c>
      <c r="D11106" s="2">
        <v>309.38599999999997</v>
      </c>
      <c r="E11106" s="2">
        <v>42038596.214999996</v>
      </c>
      <c r="F11106" s="2">
        <v>8220738.1853999989</v>
      </c>
      <c r="G11106" s="2">
        <v>7843199.5007999986</v>
      </c>
      <c r="H11106" s="2">
        <v>923942.44042105251</v>
      </c>
      <c r="I11106" s="2">
        <v>3323212.2288000002</v>
      </c>
      <c r="J11106" s="2">
        <v>5064752.96</v>
      </c>
      <c r="K11106" s="2">
        <v>534686.74</v>
      </c>
      <c r="L11106" s="2">
        <v>46902.195999999996</v>
      </c>
      <c r="M11106" s="2">
        <v>1276918.1040000001</v>
      </c>
    </row>
    <row r="11107" spans="1:13" ht="14.25" customHeight="1">
      <c r="A11107" s="59" t="s">
        <v>168</v>
      </c>
      <c r="B11107" s="59" t="s">
        <v>10</v>
      </c>
      <c r="C11107" s="59" t="s">
        <v>114</v>
      </c>
      <c r="D11107" s="2">
        <v>515.10759999999993</v>
      </c>
      <c r="E11107" s="2">
        <v>47929222.562759995</v>
      </c>
      <c r="F11107" s="2">
        <v>13686991.853599999</v>
      </c>
      <c r="G11107" s="2">
        <v>13058419.180799998</v>
      </c>
      <c r="H11107" s="2">
        <v>1548484.9616842102</v>
      </c>
      <c r="I11107" s="2">
        <v>5532939.2088000001</v>
      </c>
      <c r="J11107" s="2">
        <v>8432487.2199999988</v>
      </c>
      <c r="K11107" s="2">
        <v>890214.96</v>
      </c>
      <c r="L11107" s="2">
        <v>78090.650000000009</v>
      </c>
      <c r="M11107" s="2">
        <v>2125986.94</v>
      </c>
    </row>
    <row r="11108" spans="1:13" ht="14.25" customHeight="1">
      <c r="A11108" s="59" t="s">
        <v>168</v>
      </c>
      <c r="B11108" s="59" t="s">
        <v>10</v>
      </c>
      <c r="C11108" s="59" t="s">
        <v>114</v>
      </c>
      <c r="D11108" s="2">
        <v>6676.3087999999998</v>
      </c>
      <c r="E11108" s="2">
        <v>690961908.73247981</v>
      </c>
      <c r="F11108" s="2">
        <v>193558545.02659997</v>
      </c>
      <c r="G11108" s="2">
        <v>171995816.06399998</v>
      </c>
      <c r="H11108" s="2">
        <v>20980961.522526313</v>
      </c>
      <c r="I11108" s="2">
        <v>69734669.73120001</v>
      </c>
      <c r="J11108" s="2">
        <v>87218274.179999992</v>
      </c>
      <c r="K11108" s="2">
        <v>11501940.74</v>
      </c>
      <c r="L11108" s="2">
        <v>6290411.7979999995</v>
      </c>
      <c r="M11108" s="2">
        <v>27554909.359999999</v>
      </c>
    </row>
    <row r="11109" spans="1:13" ht="14.25" customHeight="1">
      <c r="A11109" s="59" t="s">
        <v>168</v>
      </c>
      <c r="B11109" s="59" t="s">
        <v>10</v>
      </c>
      <c r="C11109" s="59" t="s">
        <v>114</v>
      </c>
      <c r="D11109" s="2">
        <v>1.6072</v>
      </c>
      <c r="E11109" s="2">
        <v>173576.15351999999</v>
      </c>
      <c r="F11109" s="2">
        <v>46285.916799999999</v>
      </c>
      <c r="G11109" s="2">
        <v>41049.331199999993</v>
      </c>
      <c r="H11109" s="2">
        <v>145.42484210526314</v>
      </c>
      <c r="I11109" s="2">
        <v>17101.821599999999</v>
      </c>
      <c r="J11109" s="2">
        <v>25576.62</v>
      </c>
      <c r="K11109" s="2">
        <v>2732.24</v>
      </c>
      <c r="L11109" s="2">
        <v>1369.2360000000001</v>
      </c>
      <c r="M11109" s="2">
        <v>6633.308</v>
      </c>
    </row>
    <row r="11110" spans="1:13" ht="14.25" customHeight="1">
      <c r="A11110" s="59" t="s">
        <v>168</v>
      </c>
      <c r="B11110" s="59" t="s">
        <v>10</v>
      </c>
      <c r="C11110" s="59" t="s">
        <v>114</v>
      </c>
      <c r="D11110" s="2">
        <v>1494.6959999999999</v>
      </c>
      <c r="E11110" s="2">
        <v>209843211.3624</v>
      </c>
      <c r="F11110" s="2">
        <v>54767950.248599991</v>
      </c>
      <c r="G11110" s="2">
        <v>40321600.223999992</v>
      </c>
      <c r="H11110" s="2">
        <v>9139577.1991578937</v>
      </c>
      <c r="I11110" s="2">
        <v>16196329.252800001</v>
      </c>
      <c r="J11110" s="2">
        <v>30318439.739999998</v>
      </c>
      <c r="K11110" s="2">
        <v>2587528.04</v>
      </c>
      <c r="L11110" s="2">
        <v>2157070.7620000001</v>
      </c>
      <c r="M11110" s="2">
        <v>6169009.8140000002</v>
      </c>
    </row>
    <row r="11111" spans="1:13" ht="14.25" customHeight="1">
      <c r="A11111" s="59" t="s">
        <v>168</v>
      </c>
      <c r="B11111" s="59" t="s">
        <v>10</v>
      </c>
      <c r="C11111" s="59" t="s">
        <v>114</v>
      </c>
      <c r="D11111" s="2">
        <v>454.03399999999999</v>
      </c>
      <c r="E11111" s="2">
        <v>78044231.726999983</v>
      </c>
      <c r="F11111" s="2">
        <v>16626064.053400001</v>
      </c>
      <c r="G11111" s="2">
        <v>12239380.876799999</v>
      </c>
      <c r="H11111" s="2">
        <v>2789598.9827368418</v>
      </c>
      <c r="I11111" s="2">
        <v>4919273.3160000006</v>
      </c>
      <c r="J11111" s="2">
        <v>9227248.4399999995</v>
      </c>
      <c r="K11111" s="2">
        <v>785300.88</v>
      </c>
      <c r="L11111" s="2">
        <v>653177.88800000004</v>
      </c>
      <c r="M11111" s="2">
        <v>1873919.432</v>
      </c>
    </row>
    <row r="11112" spans="1:13" ht="14.25" customHeight="1">
      <c r="A11112" s="59" t="s">
        <v>168</v>
      </c>
      <c r="B11112" s="59" t="s">
        <v>10</v>
      </c>
      <c r="C11112" s="59" t="s">
        <v>114</v>
      </c>
      <c r="D11112" s="2">
        <v>69.913200000000003</v>
      </c>
      <c r="E11112" s="2">
        <v>10164921.228</v>
      </c>
      <c r="F11112" s="2">
        <v>2561728.872</v>
      </c>
      <c r="G11112" s="2">
        <v>1886007.6095999996</v>
      </c>
      <c r="H11112" s="2">
        <v>389692.58778947365</v>
      </c>
      <c r="I11112" s="2">
        <v>757571.46479999996</v>
      </c>
      <c r="J11112" s="2">
        <v>1418121.1199999999</v>
      </c>
      <c r="K11112" s="2">
        <v>121028.71999999999</v>
      </c>
      <c r="L11112" s="2">
        <v>100898.622</v>
      </c>
      <c r="M11112" s="2">
        <v>288550.70199999999</v>
      </c>
    </row>
    <row r="11113" spans="1:13" ht="14.25" customHeight="1">
      <c r="A11113" s="59" t="s">
        <v>168</v>
      </c>
      <c r="B11113" s="59" t="s">
        <v>10</v>
      </c>
      <c r="C11113" s="59" t="s">
        <v>114</v>
      </c>
      <c r="D11113" s="2">
        <v>0.80359999999999998</v>
      </c>
      <c r="E11113" s="2">
        <v>138229.245</v>
      </c>
      <c r="F11113" s="2">
        <v>29444.9126</v>
      </c>
      <c r="G11113" s="2">
        <v>21678.700799999999</v>
      </c>
      <c r="H11113" s="2">
        <v>2462.2787368421054</v>
      </c>
      <c r="I11113" s="2">
        <v>8707.2192000000014</v>
      </c>
      <c r="J11113" s="2">
        <v>16299.96</v>
      </c>
      <c r="K11113" s="2">
        <v>1390.72</v>
      </c>
      <c r="L11113" s="2">
        <v>1159.972</v>
      </c>
      <c r="M11113" s="2">
        <v>3317.556</v>
      </c>
    </row>
    <row r="11114" spans="1:13" ht="14.25" customHeight="1">
      <c r="A11114" s="59" t="s">
        <v>168</v>
      </c>
      <c r="B11114" s="59" t="s">
        <v>10</v>
      </c>
      <c r="C11114" s="59" t="s">
        <v>114</v>
      </c>
      <c r="D11114" s="2">
        <v>337.51199999999994</v>
      </c>
      <c r="E11114" s="2">
        <v>58028637.050999992</v>
      </c>
      <c r="F11114" s="2">
        <v>10850708.400399998</v>
      </c>
      <c r="G11114" s="2">
        <v>8849323.7567999996</v>
      </c>
      <c r="H11114" s="2">
        <v>1113619.9376842103</v>
      </c>
      <c r="I11114" s="2">
        <v>2734901.0639999998</v>
      </c>
      <c r="J11114" s="2">
        <v>4424916.8</v>
      </c>
      <c r="K11114" s="2">
        <v>958812.87999999989</v>
      </c>
      <c r="L11114" s="2">
        <v>5457551.9019999998</v>
      </c>
      <c r="M11114" s="2">
        <v>1393010.014</v>
      </c>
    </row>
    <row r="11115" spans="1:13" ht="14.25" customHeight="1">
      <c r="A11115" s="59" t="s">
        <v>168</v>
      </c>
      <c r="B11115" s="59" t="s">
        <v>10</v>
      </c>
      <c r="C11115" s="59" t="s">
        <v>114</v>
      </c>
      <c r="D11115" s="2">
        <v>16.875599999999999</v>
      </c>
      <c r="E11115" s="2">
        <v>2490823.3719600001</v>
      </c>
      <c r="F11115" s="2">
        <v>544490.2746</v>
      </c>
      <c r="G11115" s="2">
        <v>444030.39359999995</v>
      </c>
      <c r="H11115" s="2">
        <v>63032.346947368409</v>
      </c>
      <c r="I11115" s="2">
        <v>137119.21919999999</v>
      </c>
      <c r="J11115" s="2">
        <v>221545.13999999998</v>
      </c>
      <c r="K11115" s="2">
        <v>47855.199999999997</v>
      </c>
      <c r="L11115" s="2">
        <v>269704.31400000001</v>
      </c>
      <c r="M11115" s="2">
        <v>69650.635999999999</v>
      </c>
    </row>
    <row r="11116" spans="1:13" ht="14.25" customHeight="1">
      <c r="A11116" s="59" t="s">
        <v>168</v>
      </c>
      <c r="B11116" s="59" t="s">
        <v>10</v>
      </c>
      <c r="C11116" s="59" t="s">
        <v>114</v>
      </c>
      <c r="D11116" s="2">
        <v>0.80359999999999998</v>
      </c>
      <c r="E11116" s="2">
        <v>138229.245</v>
      </c>
      <c r="F11116" s="2">
        <v>25928.449199999995</v>
      </c>
      <c r="G11116" s="2">
        <v>21144.191999999999</v>
      </c>
      <c r="H11116" s="2">
        <v>177.74147368421055</v>
      </c>
      <c r="I11116" s="2">
        <v>6529.5288</v>
      </c>
      <c r="J11116" s="2">
        <v>10549.3</v>
      </c>
      <c r="K11116" s="2">
        <v>2278.7799999999997</v>
      </c>
      <c r="L11116" s="2">
        <v>12842.675999999999</v>
      </c>
      <c r="M11116" s="2">
        <v>3317.556</v>
      </c>
    </row>
    <row r="11117" spans="1:13" ht="14.25" customHeight="1">
      <c r="A11117" s="59" t="s">
        <v>132</v>
      </c>
      <c r="B11117" s="59" t="s">
        <v>8</v>
      </c>
      <c r="C11117" s="59" t="s">
        <v>112</v>
      </c>
      <c r="D11117" s="2">
        <v>241.07999999999998</v>
      </c>
      <c r="E11117" s="2">
        <v>44452138.5</v>
      </c>
      <c r="F11117" s="2">
        <v>12821152.820399998</v>
      </c>
      <c r="G11117" s="2">
        <v>9107382.8736000005</v>
      </c>
      <c r="H11117" s="2">
        <v>-144013612.09263158</v>
      </c>
      <c r="I11117" s="2">
        <v>5800471.8839999996</v>
      </c>
      <c r="J11117" s="2">
        <v>3.28</v>
      </c>
      <c r="K11117" s="2">
        <v>564705.29999999993</v>
      </c>
      <c r="L11117" s="2">
        <v>471322.96200000006</v>
      </c>
      <c r="M11117" s="2">
        <v>598205.49800000002</v>
      </c>
    </row>
    <row r="11118" spans="1:13" ht="14.25" customHeight="1">
      <c r="A11118" s="59" t="s">
        <v>132</v>
      </c>
      <c r="B11118" s="59" t="s">
        <v>8</v>
      </c>
      <c r="C11118" s="59" t="s">
        <v>112</v>
      </c>
      <c r="D11118" s="2">
        <v>121.34359999999998</v>
      </c>
      <c r="E11118" s="2">
        <v>21295474.172279999</v>
      </c>
      <c r="F11118" s="2">
        <v>6453311.6613999996</v>
      </c>
      <c r="G11118" s="2">
        <v>4584051.3791999994</v>
      </c>
      <c r="H11118" s="2">
        <v>-72500034.906947359</v>
      </c>
      <c r="I11118" s="2">
        <v>2919570.804</v>
      </c>
      <c r="J11118" s="2">
        <v>2.46</v>
      </c>
      <c r="K11118" s="2">
        <v>284232.5</v>
      </c>
      <c r="L11118" s="2">
        <v>237234.11800000002</v>
      </c>
      <c r="M11118" s="2">
        <v>301096.62000000005</v>
      </c>
    </row>
    <row r="11119" spans="1:13" ht="14.25" customHeight="1">
      <c r="A11119" s="59" t="s">
        <v>132</v>
      </c>
      <c r="B11119" s="59" t="s">
        <v>8</v>
      </c>
      <c r="C11119" s="59" t="s">
        <v>112</v>
      </c>
      <c r="D11119" s="2">
        <v>-481.35639999999995</v>
      </c>
      <c r="E11119" s="2">
        <v>-82308478.633919999</v>
      </c>
      <c r="F11119" s="2">
        <v>-25774482.031199999</v>
      </c>
      <c r="G11119" s="2">
        <v>-18131776.761599999</v>
      </c>
      <c r="H11119" s="2">
        <v>-6129550.2012631567</v>
      </c>
      <c r="I11119" s="2">
        <v>113666.76</v>
      </c>
      <c r="J11119" s="2">
        <v>0</v>
      </c>
      <c r="K11119" s="2">
        <v>0</v>
      </c>
      <c r="L11119" s="2">
        <v>725.20800000000008</v>
      </c>
      <c r="M11119" s="2">
        <v>-1677499.01</v>
      </c>
    </row>
    <row r="11120" spans="1:13" ht="14.25" customHeight="1">
      <c r="A11120" s="59" t="s">
        <v>132</v>
      </c>
      <c r="B11120" s="59" t="s">
        <v>8</v>
      </c>
      <c r="C11120" s="59" t="s">
        <v>112</v>
      </c>
      <c r="D11120" s="2">
        <v>3.2143999999999999</v>
      </c>
      <c r="E11120" s="2">
        <v>592695.17999999993</v>
      </c>
      <c r="F11120" s="2">
        <v>166454.15339999998</v>
      </c>
      <c r="G11120" s="2">
        <v>119417.4528</v>
      </c>
      <c r="H11120" s="2">
        <v>30321.701052631575</v>
      </c>
      <c r="I11120" s="2">
        <v>75777.249599999996</v>
      </c>
      <c r="J11120" s="2">
        <v>0</v>
      </c>
      <c r="K11120" s="2">
        <v>0</v>
      </c>
      <c r="L11120" s="2">
        <v>1394.492</v>
      </c>
      <c r="M11120" s="2">
        <v>11201.938</v>
      </c>
    </row>
    <row r="11121" spans="1:13" ht="14.25" customHeight="1">
      <c r="A11121" s="59" t="s">
        <v>132</v>
      </c>
      <c r="B11121" s="59" t="s">
        <v>8</v>
      </c>
      <c r="C11121" s="59" t="s">
        <v>112</v>
      </c>
      <c r="D11121" s="2">
        <v>33.751199999999997</v>
      </c>
      <c r="E11121" s="2">
        <v>5923244.4717599992</v>
      </c>
      <c r="F11121" s="2">
        <v>1768688.8237999997</v>
      </c>
      <c r="G11121" s="2">
        <v>1267462.8479999998</v>
      </c>
      <c r="H11121" s="2">
        <v>437401.87957894732</v>
      </c>
      <c r="I11121" s="2">
        <v>757771.61040000001</v>
      </c>
      <c r="J11121" s="2">
        <v>0</v>
      </c>
      <c r="K11121" s="2">
        <v>0</v>
      </c>
      <c r="L11121" s="2">
        <v>13953.939999999999</v>
      </c>
      <c r="M11121" s="2">
        <v>117621.702</v>
      </c>
    </row>
    <row r="11122" spans="1:13" ht="14.25" customHeight="1">
      <c r="A11122" s="59" t="s">
        <v>132</v>
      </c>
      <c r="B11122" s="59" t="s">
        <v>8</v>
      </c>
      <c r="C11122" s="59" t="s">
        <v>112</v>
      </c>
      <c r="D11122" s="2">
        <v>-344.74439999999998</v>
      </c>
      <c r="E11122" s="2">
        <v>-58948810.24031999</v>
      </c>
      <c r="F11122" s="2">
        <v>-19123659.027999997</v>
      </c>
      <c r="G11122" s="2">
        <v>-12984101.203199999</v>
      </c>
      <c r="H11122" s="2">
        <v>-1194891.2943157894</v>
      </c>
      <c r="I11122" s="2">
        <v>0</v>
      </c>
      <c r="J11122" s="2">
        <v>0</v>
      </c>
      <c r="K11122" s="2">
        <v>0</v>
      </c>
      <c r="L11122" s="2">
        <v>-969.65</v>
      </c>
      <c r="M11122" s="2">
        <v>-1201405.3700000001</v>
      </c>
    </row>
    <row r="11123" spans="1:13" ht="14.25" customHeight="1">
      <c r="A11123" s="59" t="s">
        <v>167</v>
      </c>
      <c r="B11123" s="59" t="s">
        <v>8</v>
      </c>
      <c r="C11123" s="59" t="s">
        <v>113</v>
      </c>
      <c r="D11123" s="2">
        <v>25.715199999999999</v>
      </c>
      <c r="E11123" s="2">
        <v>4397114.0505599994</v>
      </c>
      <c r="F11123" s="2">
        <v>1400975.4037999997</v>
      </c>
      <c r="G11123" s="2">
        <v>963862.63679999998</v>
      </c>
      <c r="H11123" s="2">
        <v>-29536.158315789471</v>
      </c>
      <c r="I11123" s="2">
        <v>612536.75280000002</v>
      </c>
      <c r="J11123" s="2">
        <v>0</v>
      </c>
      <c r="K11123" s="2">
        <v>21116.639999999999</v>
      </c>
      <c r="L11123" s="2">
        <v>143152.81200000001</v>
      </c>
      <c r="M11123" s="2">
        <v>92164.555999999997</v>
      </c>
    </row>
    <row r="11124" spans="1:13" ht="14.25" customHeight="1">
      <c r="A11124" s="59" t="s">
        <v>167</v>
      </c>
      <c r="B11124" s="59" t="s">
        <v>8</v>
      </c>
      <c r="C11124" s="59" t="s">
        <v>113</v>
      </c>
      <c r="D11124" s="2">
        <v>14.4648</v>
      </c>
      <c r="E11124" s="2">
        <v>2667128.31</v>
      </c>
      <c r="F11124" s="2">
        <v>788029.82359999989</v>
      </c>
      <c r="G11124" s="2">
        <v>542165.10719999997</v>
      </c>
      <c r="H11124" s="2">
        <v>-25568.67031578947</v>
      </c>
      <c r="I11124" s="2">
        <v>344543.56559999997</v>
      </c>
      <c r="J11124" s="2">
        <v>0</v>
      </c>
      <c r="K11124" s="2">
        <v>7648.1399999999994</v>
      </c>
      <c r="L11124" s="2">
        <v>75011.221999999994</v>
      </c>
      <c r="M11124" s="2">
        <v>51841.548000000003</v>
      </c>
    </row>
    <row r="11125" spans="1:13" ht="14.25" customHeight="1">
      <c r="A11125" s="59" t="s">
        <v>168</v>
      </c>
      <c r="B11125" s="59" t="s">
        <v>8</v>
      </c>
      <c r="C11125" s="59" t="s">
        <v>114</v>
      </c>
      <c r="D11125" s="2">
        <v>64.287999999999997</v>
      </c>
      <c r="E11125" s="2">
        <v>11853903.6</v>
      </c>
      <c r="F11125" s="2">
        <v>3443676.3459999994</v>
      </c>
      <c r="G11125" s="2">
        <v>2439425.7407999998</v>
      </c>
      <c r="H11125" s="2">
        <v>-24096390.457263157</v>
      </c>
      <c r="I11125" s="2">
        <v>1553854.2768000001</v>
      </c>
      <c r="J11125" s="2">
        <v>0</v>
      </c>
      <c r="K11125" s="2">
        <v>0</v>
      </c>
      <c r="L11125" s="2">
        <v>271208.84999999998</v>
      </c>
      <c r="M11125" s="2">
        <v>265333.22200000001</v>
      </c>
    </row>
    <row r="11126" spans="1:13" ht="14.25" customHeight="1">
      <c r="A11126" s="59" t="s">
        <v>168</v>
      </c>
      <c r="B11126" s="59" t="s">
        <v>8</v>
      </c>
      <c r="C11126" s="59" t="s">
        <v>114</v>
      </c>
      <c r="D11126" s="2">
        <v>0.80359999999999998</v>
      </c>
      <c r="E11126" s="2">
        <v>148173.79499999998</v>
      </c>
      <c r="F11126" s="2">
        <v>43046.2526</v>
      </c>
      <c r="G11126" s="2">
        <v>30492.191999999995</v>
      </c>
      <c r="H11126" s="2">
        <v>-303603.56715789472</v>
      </c>
      <c r="I11126" s="2">
        <v>19422.979200000002</v>
      </c>
      <c r="J11126" s="2">
        <v>0</v>
      </c>
      <c r="K11126" s="2">
        <v>0</v>
      </c>
      <c r="L11126" s="2">
        <v>3390.6180000000004</v>
      </c>
      <c r="M11126" s="2">
        <v>3317.556</v>
      </c>
    </row>
    <row r="11127" spans="1:13" ht="14.25" customHeight="1">
      <c r="A11127" s="59" t="s">
        <v>134</v>
      </c>
      <c r="B11127" s="59" t="s">
        <v>11</v>
      </c>
      <c r="C11127" s="59" t="s">
        <v>112</v>
      </c>
      <c r="D11127" s="2">
        <v>703.15</v>
      </c>
      <c r="E11127" s="2">
        <v>44294020.154999994</v>
      </c>
      <c r="F11127" s="2">
        <v>34695617.640599996</v>
      </c>
      <c r="G11127" s="2">
        <v>846157.34399999992</v>
      </c>
      <c r="H11127" s="2">
        <v>1022376.4143157894</v>
      </c>
      <c r="I11127" s="2">
        <v>475468.01280000003</v>
      </c>
      <c r="J11127" s="2">
        <v>59147903.799999997</v>
      </c>
      <c r="K11127" s="2">
        <v>1626181.3599999999</v>
      </c>
      <c r="L11127" s="2">
        <v>1806621.2120000001</v>
      </c>
      <c r="M11127" s="2">
        <v>1778523.01</v>
      </c>
    </row>
    <row r="11128" spans="1:13" ht="14.25" customHeight="1">
      <c r="A11128" s="59" t="s">
        <v>134</v>
      </c>
      <c r="B11128" s="59" t="s">
        <v>11</v>
      </c>
      <c r="C11128" s="59" t="s">
        <v>112</v>
      </c>
      <c r="D11128" s="2">
        <v>5.6251999999999995</v>
      </c>
      <c r="E11128" s="2">
        <v>316427.62536000001</v>
      </c>
      <c r="F11128" s="2">
        <v>277042.59239999996</v>
      </c>
      <c r="G11128" s="2">
        <v>6931.2959999999994</v>
      </c>
      <c r="H11128" s="2">
        <v>391.52842105263153</v>
      </c>
      <c r="I11128" s="2">
        <v>4081.7303999999999</v>
      </c>
      <c r="J11128" s="2">
        <v>440049.72</v>
      </c>
      <c r="K11128" s="2">
        <v>6546.8799999999992</v>
      </c>
      <c r="L11128" s="2">
        <v>25260.510000000002</v>
      </c>
      <c r="M11128" s="2">
        <v>22281.203999999998</v>
      </c>
    </row>
    <row r="11129" spans="1:13" ht="14.25" customHeight="1">
      <c r="A11129" s="59" t="s">
        <v>134</v>
      </c>
      <c r="B11129" s="59" t="s">
        <v>11</v>
      </c>
      <c r="C11129" s="59" t="s">
        <v>112</v>
      </c>
      <c r="D11129" s="2">
        <v>6.4287999999999998</v>
      </c>
      <c r="E11129" s="2">
        <v>404973.89855999994</v>
      </c>
      <c r="F11129" s="2">
        <v>316617.71939999994</v>
      </c>
      <c r="G11129" s="2">
        <v>7922.3807999999999</v>
      </c>
      <c r="H11129" s="2">
        <v>447.46105263157898</v>
      </c>
      <c r="I11129" s="2">
        <v>4667.1120000000001</v>
      </c>
      <c r="J11129" s="2">
        <v>502912.56</v>
      </c>
      <c r="K11129" s="2">
        <v>7481.6799999999994</v>
      </c>
      <c r="L11129" s="2">
        <v>28869.412000000004</v>
      </c>
      <c r="M11129" s="2">
        <v>25464.362000000001</v>
      </c>
    </row>
    <row r="11130" spans="1:13" ht="14.25" customHeight="1">
      <c r="A11130" s="59" t="s">
        <v>134</v>
      </c>
      <c r="B11130" s="59" t="s">
        <v>11</v>
      </c>
      <c r="C11130" s="59" t="s">
        <v>112</v>
      </c>
      <c r="D11130" s="2">
        <v>283.67079999999999</v>
      </c>
      <c r="E11130" s="2">
        <v>17869473.273960002</v>
      </c>
      <c r="F11130" s="2">
        <v>13931201.129399998</v>
      </c>
      <c r="G11130" s="2">
        <v>348580.81919999997</v>
      </c>
      <c r="H11130" s="2">
        <v>949468.85052631574</v>
      </c>
      <c r="I11130" s="2">
        <v>205313.076</v>
      </c>
      <c r="J11130" s="2">
        <v>22128211.68</v>
      </c>
      <c r="K11130" s="2">
        <v>329246.39999999997</v>
      </c>
      <c r="L11130" s="2">
        <v>1270218.9500000002</v>
      </c>
      <c r="M11130" s="2">
        <v>1123611.4780000001</v>
      </c>
    </row>
    <row r="11131" spans="1:13" ht="14.25" customHeight="1">
      <c r="A11131" s="59" t="s">
        <v>134</v>
      </c>
      <c r="B11131" s="59" t="s">
        <v>11</v>
      </c>
      <c r="C11131" s="59" t="s">
        <v>112</v>
      </c>
      <c r="D11131" s="2">
        <v>0.80359999999999998</v>
      </c>
      <c r="E11131" s="2">
        <v>50621.737319999993</v>
      </c>
      <c r="F11131" s="2">
        <v>39685.687599999997</v>
      </c>
      <c r="G11131" s="2">
        <v>1052.4864</v>
      </c>
      <c r="H11131" s="2">
        <v>55.932631578947372</v>
      </c>
      <c r="I11131" s="2">
        <v>647.37360000000001</v>
      </c>
      <c r="J11131" s="2">
        <v>63576.24</v>
      </c>
      <c r="K11131" s="2">
        <v>927.42</v>
      </c>
      <c r="L11131" s="2">
        <v>14514.984</v>
      </c>
      <c r="M11131" s="2">
        <v>2880.0859999999998</v>
      </c>
    </row>
    <row r="11132" spans="1:13" ht="14.25" customHeight="1">
      <c r="A11132" s="59" t="s">
        <v>134</v>
      </c>
      <c r="B11132" s="59" t="s">
        <v>11</v>
      </c>
      <c r="C11132" s="59" t="s">
        <v>112</v>
      </c>
      <c r="D11132" s="2">
        <v>155.09479999999999</v>
      </c>
      <c r="E11132" s="2">
        <v>9769995.3027599994</v>
      </c>
      <c r="F11132" s="2">
        <v>7659408.4973999998</v>
      </c>
      <c r="G11132" s="2">
        <v>203079.49439999997</v>
      </c>
      <c r="H11132" s="2">
        <v>74994.472421052633</v>
      </c>
      <c r="I11132" s="2">
        <v>124915.65119999999</v>
      </c>
      <c r="J11132" s="2">
        <v>12270306.16</v>
      </c>
      <c r="K11132" s="2">
        <v>178974.02</v>
      </c>
      <c r="L11132" s="2">
        <v>2801275.554</v>
      </c>
      <c r="M11132" s="2">
        <v>555808.79200000002</v>
      </c>
    </row>
    <row r="11133" spans="1:13" ht="14.25" customHeight="1">
      <c r="A11133" s="59" t="s">
        <v>169</v>
      </c>
      <c r="B11133" s="59" t="s">
        <v>11</v>
      </c>
      <c r="C11133" s="59" t="s">
        <v>113</v>
      </c>
      <c r="D11133" s="2">
        <v>2.4107999999999996</v>
      </c>
      <c r="E11133" s="2">
        <v>151865.21195999999</v>
      </c>
      <c r="F11133" s="2">
        <v>134372.48979999998</v>
      </c>
      <c r="G11133" s="2">
        <v>2164.7999999999997</v>
      </c>
      <c r="H11133" s="2">
        <v>167.7978947368421</v>
      </c>
      <c r="I11133" s="2">
        <v>882.05759999999998</v>
      </c>
      <c r="J11133" s="2">
        <v>54936.719999999994</v>
      </c>
      <c r="K11133" s="2">
        <v>4580.5199999999995</v>
      </c>
      <c r="L11133" s="2">
        <v>185.81200000000001</v>
      </c>
      <c r="M11133" s="2">
        <v>9243.6959999999999</v>
      </c>
    </row>
    <row r="11134" spans="1:13" ht="14.25" customHeight="1">
      <c r="A11134" s="59" t="s">
        <v>169</v>
      </c>
      <c r="B11134" s="59" t="s">
        <v>11</v>
      </c>
      <c r="C11134" s="59" t="s">
        <v>113</v>
      </c>
      <c r="D11134" s="2">
        <v>150.27319999999997</v>
      </c>
      <c r="E11134" s="2">
        <v>9466264.8788399994</v>
      </c>
      <c r="F11134" s="2">
        <v>8362862.6436000001</v>
      </c>
      <c r="G11134" s="2">
        <v>135010.31039999999</v>
      </c>
      <c r="H11134" s="2">
        <v>27791.060210526306</v>
      </c>
      <c r="I11134" s="2">
        <v>56592.496800000001</v>
      </c>
      <c r="J11134" s="2">
        <v>3552865.6599999997</v>
      </c>
      <c r="K11134" s="2">
        <v>330801.12</v>
      </c>
      <c r="L11134" s="2">
        <v>294558.924</v>
      </c>
      <c r="M11134" s="2">
        <v>576212.03200000001</v>
      </c>
    </row>
    <row r="11135" spans="1:13" ht="14.25" customHeight="1">
      <c r="A11135" s="59" t="s">
        <v>170</v>
      </c>
      <c r="B11135" s="59" t="s">
        <v>11</v>
      </c>
      <c r="C11135" s="59" t="s">
        <v>114</v>
      </c>
      <c r="D11135" s="2">
        <v>5.6251999999999995</v>
      </c>
      <c r="E11135" s="2">
        <v>354352.16123999999</v>
      </c>
      <c r="F11135" s="2">
        <v>360368.69639999996</v>
      </c>
      <c r="G11135" s="2">
        <v>2537.1455999999998</v>
      </c>
      <c r="H11135" s="2">
        <v>110599.9427368421</v>
      </c>
      <c r="I11135" s="2">
        <v>4125.1247999999996</v>
      </c>
      <c r="J11135" s="2">
        <v>45206.6</v>
      </c>
      <c r="K11135" s="2">
        <v>7730.1399999999994</v>
      </c>
      <c r="L11135" s="2">
        <v>818.11400000000003</v>
      </c>
      <c r="M11135" s="2">
        <v>24978.183999999997</v>
      </c>
    </row>
    <row r="11136" spans="1:13" ht="14.25" customHeight="1">
      <c r="A11136" s="59" t="s">
        <v>170</v>
      </c>
      <c r="B11136" s="59" t="s">
        <v>11</v>
      </c>
      <c r="C11136" s="59" t="s">
        <v>114</v>
      </c>
      <c r="D11136" s="2">
        <v>378.49559999999997</v>
      </c>
      <c r="E11136" s="2">
        <v>23842838.277719997</v>
      </c>
      <c r="F11136" s="2">
        <v>24247611.510799997</v>
      </c>
      <c r="G11136" s="2">
        <v>170780.67839999998</v>
      </c>
      <c r="H11136" s="2">
        <v>254459.91410526313</v>
      </c>
      <c r="I11136" s="2">
        <v>277434.56880000001</v>
      </c>
      <c r="J11136" s="2">
        <v>3041716.1999999997</v>
      </c>
      <c r="K11136" s="2">
        <v>520206.36</v>
      </c>
      <c r="L11136" s="2">
        <v>55098.67</v>
      </c>
      <c r="M11136" s="2">
        <v>1680739.8960000002</v>
      </c>
    </row>
    <row r="11137" spans="1:13" ht="14.25" customHeight="1">
      <c r="A11137" s="59" t="s">
        <v>170</v>
      </c>
      <c r="B11137" s="59" t="s">
        <v>11</v>
      </c>
      <c r="C11137" s="59" t="s">
        <v>114</v>
      </c>
      <c r="D11137" s="2">
        <v>16.875599999999999</v>
      </c>
      <c r="E11137" s="2">
        <v>1063056.4837199999</v>
      </c>
      <c r="F11137" s="2">
        <v>1081102.9075999998</v>
      </c>
      <c r="G11137" s="2">
        <v>7616.16</v>
      </c>
      <c r="H11137" s="2">
        <v>62763.870315789463</v>
      </c>
      <c r="I11137" s="2">
        <v>12368.2896</v>
      </c>
      <c r="J11137" s="2">
        <v>135617.34</v>
      </c>
      <c r="K11137" s="2">
        <v>23192.879999999997</v>
      </c>
      <c r="L11137" s="2">
        <v>2457.9500000000003</v>
      </c>
      <c r="M11137" s="2">
        <v>74937.258000000002</v>
      </c>
    </row>
    <row r="11138" spans="1:13" ht="14.25" customHeight="1">
      <c r="A11138" s="59" t="s">
        <v>170</v>
      </c>
      <c r="B11138" s="59" t="s">
        <v>11</v>
      </c>
      <c r="C11138" s="59" t="s">
        <v>114</v>
      </c>
      <c r="D11138" s="2">
        <v>287.68879999999996</v>
      </c>
      <c r="E11138" s="2">
        <v>18122581.960559998</v>
      </c>
      <c r="F11138" s="2">
        <v>18430243.6252</v>
      </c>
      <c r="G11138" s="2">
        <v>129806.9184</v>
      </c>
      <c r="H11138" s="2">
        <v>186212.15999999997</v>
      </c>
      <c r="I11138" s="2">
        <v>210881.72880000001</v>
      </c>
      <c r="J11138" s="2">
        <v>2311962.94</v>
      </c>
      <c r="K11138" s="2">
        <v>395398.25999999995</v>
      </c>
      <c r="L11138" s="2">
        <v>41877.154000000002</v>
      </c>
      <c r="M11138" s="2">
        <v>1277504.4040000001</v>
      </c>
    </row>
    <row r="11139" spans="1:13" ht="14.25" customHeight="1">
      <c r="A11139" s="59" t="s">
        <v>134</v>
      </c>
      <c r="B11139" s="59" t="s">
        <v>7</v>
      </c>
      <c r="C11139" s="59" t="s">
        <v>112</v>
      </c>
      <c r="D11139" s="2">
        <v>5.6251999999999995</v>
      </c>
      <c r="E11139" s="2">
        <v>921438.13607999997</v>
      </c>
      <c r="F11139" s="2">
        <v>151864.92660000001</v>
      </c>
      <c r="G11139" s="2">
        <v>210283.94879999998</v>
      </c>
      <c r="H11139" s="2">
        <v>912.32336842105246</v>
      </c>
      <c r="I11139" s="2">
        <v>20897.503199999999</v>
      </c>
      <c r="J11139" s="2">
        <v>65933.739999999991</v>
      </c>
      <c r="K11139" s="2">
        <v>2687.96</v>
      </c>
      <c r="L11139" s="2">
        <v>278.71800000000002</v>
      </c>
      <c r="M11139" s="2">
        <v>14228.148000000001</v>
      </c>
    </row>
    <row r="11140" spans="1:13" ht="14.25" customHeight="1">
      <c r="A11140" s="59" t="s">
        <v>134</v>
      </c>
      <c r="B11140" s="59" t="s">
        <v>7</v>
      </c>
      <c r="C11140" s="59" t="s">
        <v>112</v>
      </c>
      <c r="D11140" s="2">
        <v>96026.9856</v>
      </c>
      <c r="E11140" s="2">
        <v>15297185230.367039</v>
      </c>
      <c r="F11140" s="2">
        <v>2432940001.1152</v>
      </c>
      <c r="G11140" s="2">
        <v>3577196751.9551997</v>
      </c>
      <c r="H11140" s="2">
        <v>148892901.4231579</v>
      </c>
      <c r="I11140" s="2">
        <v>246367936.00079998</v>
      </c>
      <c r="J11140" s="2">
        <v>793827535.19999993</v>
      </c>
      <c r="K11140" s="2">
        <v>226210935.89999998</v>
      </c>
      <c r="L11140" s="2">
        <v>75427542.806000009</v>
      </c>
      <c r="M11140" s="2">
        <v>242887316.40800002</v>
      </c>
    </row>
    <row r="11141" spans="1:13" ht="14.25" customHeight="1">
      <c r="A11141" s="59" t="s">
        <v>134</v>
      </c>
      <c r="B11141" s="59" t="s">
        <v>7</v>
      </c>
      <c r="C11141" s="59" t="s">
        <v>112</v>
      </c>
      <c r="D11141" s="2">
        <v>12038.731599999999</v>
      </c>
      <c r="E11141" s="2">
        <v>2100698050.9422596</v>
      </c>
      <c r="F11141" s="2">
        <v>305041982.42379993</v>
      </c>
      <c r="G11141" s="2">
        <v>448463712.71039999</v>
      </c>
      <c r="H11141" s="2">
        <v>18668467.887157895</v>
      </c>
      <c r="I11141" s="2">
        <v>30963904.970399998</v>
      </c>
      <c r="J11141" s="2">
        <v>100066474.52</v>
      </c>
      <c r="K11141" s="2">
        <v>29050926.379999999</v>
      </c>
      <c r="L11141" s="2">
        <v>9716142.8540000003</v>
      </c>
      <c r="M11141" s="2">
        <v>30450349.204</v>
      </c>
    </row>
    <row r="11142" spans="1:13" ht="14.25" customHeight="1">
      <c r="A11142" s="59" t="s">
        <v>134</v>
      </c>
      <c r="B11142" s="59" t="s">
        <v>7</v>
      </c>
      <c r="C11142" s="59" t="s">
        <v>112</v>
      </c>
      <c r="D11142" s="2">
        <v>6387.0127999999995</v>
      </c>
      <c r="E11142" s="2">
        <v>878015902.91184008</v>
      </c>
      <c r="F11142" s="2">
        <v>161827562.94639999</v>
      </c>
      <c r="G11142" s="2">
        <v>237885405.42719996</v>
      </c>
      <c r="H11142" s="2">
        <v>9923826.0277894717</v>
      </c>
      <c r="I11142" s="2">
        <v>16383040.300799999</v>
      </c>
      <c r="J11142" s="2">
        <v>52844646.619999997</v>
      </c>
      <c r="K11142" s="2">
        <v>15219589.5</v>
      </c>
      <c r="L11142" s="2">
        <v>5085338.8960000006</v>
      </c>
      <c r="M11142" s="2">
        <v>16155087.894000001</v>
      </c>
    </row>
    <row r="11143" spans="1:13" ht="14.25" customHeight="1">
      <c r="A11143" s="59" t="s">
        <v>134</v>
      </c>
      <c r="B11143" s="59" t="s">
        <v>7</v>
      </c>
      <c r="C11143" s="59" t="s">
        <v>112</v>
      </c>
      <c r="D11143" s="2">
        <v>32.143999999999998</v>
      </c>
      <c r="E11143" s="2">
        <v>5265360.7775999997</v>
      </c>
      <c r="F11143" s="2">
        <v>813470.69259999995</v>
      </c>
      <c r="G11143" s="2">
        <v>1339198.8096</v>
      </c>
      <c r="H11143" s="2">
        <v>45987.809684210522</v>
      </c>
      <c r="I11143" s="2">
        <v>77396.126399999994</v>
      </c>
      <c r="J11143" s="2">
        <v>228529.9</v>
      </c>
      <c r="K11143" s="2">
        <v>28608.16</v>
      </c>
      <c r="L11143" s="2">
        <v>7579.5060000000003</v>
      </c>
      <c r="M11143" s="2">
        <v>81304.475999999995</v>
      </c>
    </row>
    <row r="11144" spans="1:13" ht="14.25" customHeight="1">
      <c r="A11144" s="59" t="s">
        <v>134</v>
      </c>
      <c r="B11144" s="59" t="s">
        <v>7</v>
      </c>
      <c r="C11144" s="59" t="s">
        <v>112</v>
      </c>
      <c r="D11144" s="2">
        <v>7692.0591999999988</v>
      </c>
      <c r="E11144" s="2">
        <v>1391109599.8910878</v>
      </c>
      <c r="F11144" s="2">
        <v>198155413.76839998</v>
      </c>
      <c r="G11144" s="2">
        <v>272252424.90239996</v>
      </c>
      <c r="H11144" s="2">
        <v>11929295.504842104</v>
      </c>
      <c r="I11144" s="2">
        <v>25534621.699200001</v>
      </c>
      <c r="J11144" s="2">
        <v>91266772.439999998</v>
      </c>
      <c r="K11144" s="2">
        <v>26219531.979999997</v>
      </c>
      <c r="L11144" s="2">
        <v>11016113.372000001</v>
      </c>
      <c r="M11144" s="2">
        <v>19456028.151999999</v>
      </c>
    </row>
    <row r="11145" spans="1:13" ht="14.25" customHeight="1">
      <c r="A11145" s="59" t="s">
        <v>134</v>
      </c>
      <c r="B11145" s="59" t="s">
        <v>7</v>
      </c>
      <c r="C11145" s="59" t="s">
        <v>112</v>
      </c>
      <c r="D11145" s="2">
        <v>4625.5216</v>
      </c>
      <c r="E11145" s="2">
        <v>641611184.3479799</v>
      </c>
      <c r="F11145" s="2">
        <v>119163472.20739999</v>
      </c>
      <c r="G11145" s="2">
        <v>163742657.75999999</v>
      </c>
      <c r="H11145" s="2">
        <v>7191856.2997894725</v>
      </c>
      <c r="I11145" s="2">
        <v>15353221.226399999</v>
      </c>
      <c r="J11145" s="2">
        <v>54847946.799999997</v>
      </c>
      <c r="K11145" s="2">
        <v>15830946.239999998</v>
      </c>
      <c r="L11145" s="2">
        <v>6652143.5640000002</v>
      </c>
      <c r="M11145" s="2">
        <v>11699633.638</v>
      </c>
    </row>
    <row r="11146" spans="1:13" ht="14.25" customHeight="1">
      <c r="A11146" s="59" t="s">
        <v>134</v>
      </c>
      <c r="B11146" s="59" t="s">
        <v>9</v>
      </c>
      <c r="C11146" s="59" t="s">
        <v>112</v>
      </c>
      <c r="D11146" s="2">
        <v>47386.684799999995</v>
      </c>
      <c r="E11146" s="2">
        <v>4904265988.7020798</v>
      </c>
      <c r="F11146" s="2">
        <v>1421870882.3461998</v>
      </c>
      <c r="G11146" s="2">
        <v>1018269789.2543998</v>
      </c>
      <c r="H11146" s="2">
        <v>69726805.54105261</v>
      </c>
      <c r="I11146" s="2">
        <v>162768348.0936</v>
      </c>
      <c r="J11146" s="2">
        <v>407238854.17999995</v>
      </c>
      <c r="K11146" s="2">
        <v>99617362.159999996</v>
      </c>
      <c r="L11146" s="2">
        <v>50891141.267999999</v>
      </c>
      <c r="M11146" s="2">
        <v>119858232.648</v>
      </c>
    </row>
    <row r="11147" spans="1:13" ht="14.25" customHeight="1">
      <c r="A11147" s="59" t="s">
        <v>134</v>
      </c>
      <c r="B11147" s="59" t="s">
        <v>9</v>
      </c>
      <c r="C11147" s="59" t="s">
        <v>112</v>
      </c>
      <c r="D11147" s="2">
        <v>17921.083599999998</v>
      </c>
      <c r="E11147" s="2">
        <v>2409073108.7623196</v>
      </c>
      <c r="F11147" s="2">
        <v>500312149.50579989</v>
      </c>
      <c r="G11147" s="2">
        <v>401214791.84639996</v>
      </c>
      <c r="H11147" s="2">
        <v>26353825.253052626</v>
      </c>
      <c r="I11147" s="2">
        <v>64163012.976000004</v>
      </c>
      <c r="J11147" s="2">
        <v>160626557.72</v>
      </c>
      <c r="K11147" s="2">
        <v>39589809.919999994</v>
      </c>
      <c r="L11147" s="2">
        <v>20288441.558000002</v>
      </c>
      <c r="M11147" s="2">
        <v>45328965.483999997</v>
      </c>
    </row>
    <row r="11148" spans="1:13" ht="14.25" customHeight="1">
      <c r="A11148" s="59" t="s">
        <v>134</v>
      </c>
      <c r="B11148" s="59" t="s">
        <v>9</v>
      </c>
      <c r="C11148" s="59" t="s">
        <v>112</v>
      </c>
      <c r="D11148" s="2">
        <v>1274.5095999999999</v>
      </c>
      <c r="E11148" s="2">
        <v>138947710.89275998</v>
      </c>
      <c r="F11148" s="2">
        <v>38244387.006999999</v>
      </c>
      <c r="G11148" s="2">
        <v>27383436.863999996</v>
      </c>
      <c r="H11148" s="2">
        <v>1858873.7785263155</v>
      </c>
      <c r="I11148" s="2">
        <v>4381238.5488</v>
      </c>
      <c r="J11148" s="2">
        <v>10974406.039999999</v>
      </c>
      <c r="K11148" s="2">
        <v>2725415.96</v>
      </c>
      <c r="L11148" s="2">
        <v>1400929.574</v>
      </c>
      <c r="M11148" s="2">
        <v>3223700.1940000001</v>
      </c>
    </row>
    <row r="11149" spans="1:13" ht="14.25" customHeight="1">
      <c r="A11149" s="59" t="s">
        <v>134</v>
      </c>
      <c r="B11149" s="59" t="s">
        <v>9</v>
      </c>
      <c r="C11149" s="59" t="s">
        <v>112</v>
      </c>
      <c r="D11149" s="2">
        <v>19729.9872</v>
      </c>
      <c r="E11149" s="2">
        <v>2823254626.3891196</v>
      </c>
      <c r="F11149" s="2">
        <v>1137881322.8195999</v>
      </c>
      <c r="G11149" s="2">
        <v>484677982.79039997</v>
      </c>
      <c r="H11149" s="2">
        <v>29031759.087157894</v>
      </c>
      <c r="I11149" s="2">
        <v>54239284.022400007</v>
      </c>
      <c r="J11149" s="2">
        <v>121721165.72</v>
      </c>
      <c r="K11149" s="2">
        <v>60301112.439999998</v>
      </c>
      <c r="L11149" s="2">
        <v>37754563.902000003</v>
      </c>
      <c r="M11149" s="2">
        <v>49904343.346000001</v>
      </c>
    </row>
    <row r="11150" spans="1:13" ht="14.25" customHeight="1">
      <c r="A11150" s="59" t="s">
        <v>134</v>
      </c>
      <c r="B11150" s="59" t="s">
        <v>9</v>
      </c>
      <c r="C11150" s="59" t="s">
        <v>112</v>
      </c>
      <c r="D11150" s="2">
        <v>9016.3919999999998</v>
      </c>
      <c r="E11150" s="2">
        <v>1748812046.6123998</v>
      </c>
      <c r="F11150" s="2">
        <v>519703476.54179996</v>
      </c>
      <c r="G11150" s="2">
        <v>221682973.99680001</v>
      </c>
      <c r="H11150" s="2">
        <v>13263258.937263157</v>
      </c>
      <c r="I11150" s="2">
        <v>24539937.033599999</v>
      </c>
      <c r="J11150" s="2">
        <v>54198752.799999997</v>
      </c>
      <c r="K11150" s="2">
        <v>28516247.02</v>
      </c>
      <c r="L11150" s="2">
        <v>17909578.918000001</v>
      </c>
      <c r="M11150" s="2">
        <v>22805747.668000001</v>
      </c>
    </row>
    <row r="11151" spans="1:13" ht="14.25" customHeight="1">
      <c r="A11151" s="59" t="s">
        <v>134</v>
      </c>
      <c r="B11151" s="59" t="s">
        <v>9</v>
      </c>
      <c r="C11151" s="59" t="s">
        <v>112</v>
      </c>
      <c r="D11151" s="2">
        <v>3716.6499999999996</v>
      </c>
      <c r="E11151" s="2">
        <v>536853874.56623995</v>
      </c>
      <c r="F11151" s="2">
        <v>214349967.75399998</v>
      </c>
      <c r="G11151" s="2">
        <v>91299008.083199993</v>
      </c>
      <c r="H11151" s="2">
        <v>5485519.5082105258</v>
      </c>
      <c r="I11151" s="2">
        <v>10220528.052000001</v>
      </c>
      <c r="J11151" s="2">
        <v>22950751.219999999</v>
      </c>
      <c r="K11151" s="2">
        <v>11414833.779999999</v>
      </c>
      <c r="L11151" s="2">
        <v>7093376.7079999996</v>
      </c>
      <c r="M11151" s="2">
        <v>9400765.7699999996</v>
      </c>
    </row>
    <row r="11152" spans="1:13" ht="14.25" customHeight="1">
      <c r="A11152" s="59" t="s">
        <v>134</v>
      </c>
      <c r="B11152" s="59" t="s">
        <v>12</v>
      </c>
      <c r="C11152" s="59" t="s">
        <v>112</v>
      </c>
      <c r="D11152" s="2">
        <v>9578.9120000000003</v>
      </c>
      <c r="E11152" s="2">
        <v>491415427.64159995</v>
      </c>
      <c r="F11152" s="2">
        <v>221688262.93119997</v>
      </c>
      <c r="G11152" s="2">
        <v>25766062.041599996</v>
      </c>
      <c r="H11152" s="2">
        <v>14696318.834526313</v>
      </c>
      <c r="I11152" s="2">
        <v>81270298.728</v>
      </c>
      <c r="J11152" s="2">
        <v>179067129.35999998</v>
      </c>
      <c r="K11152" s="2">
        <v>22458998.859999999</v>
      </c>
      <c r="L11152" s="2">
        <v>18585115.581999999</v>
      </c>
      <c r="M11152" s="2">
        <v>38146091.434</v>
      </c>
    </row>
    <row r="11153" spans="1:13" ht="14.25" customHeight="1">
      <c r="A11153" s="59" t="s">
        <v>134</v>
      </c>
      <c r="B11153" s="59" t="s">
        <v>12</v>
      </c>
      <c r="C11153" s="59" t="s">
        <v>112</v>
      </c>
      <c r="D11153" s="2">
        <v>4007.5531999999998</v>
      </c>
      <c r="E11153" s="2">
        <v>184137018.99515998</v>
      </c>
      <c r="F11153" s="2">
        <v>92707133.526199996</v>
      </c>
      <c r="G11153" s="2">
        <v>10786568.639999999</v>
      </c>
      <c r="H11153" s="2">
        <v>6132671.2421052624</v>
      </c>
      <c r="I11153" s="2">
        <v>34066965.009599999</v>
      </c>
      <c r="J11153" s="2">
        <v>75103093.159999996</v>
      </c>
      <c r="K11153" s="2">
        <v>9649094.1600000001</v>
      </c>
      <c r="L11153" s="2">
        <v>7978540.8779999996</v>
      </c>
      <c r="M11153" s="2">
        <v>15959275.42</v>
      </c>
    </row>
    <row r="11154" spans="1:13" ht="14.25" customHeight="1">
      <c r="A11154" s="59" t="s">
        <v>134</v>
      </c>
      <c r="B11154" s="59" t="s">
        <v>11</v>
      </c>
      <c r="C11154" s="59" t="s">
        <v>112</v>
      </c>
      <c r="D11154" s="2">
        <v>3.2143999999999999</v>
      </c>
      <c r="E11154" s="2">
        <v>2736740.1599999997</v>
      </c>
      <c r="F11154" s="2">
        <v>1225723.331</v>
      </c>
      <c r="G11154" s="2">
        <v>126961.19039999999</v>
      </c>
      <c r="H11154" s="2">
        <v>-423.84505263157888</v>
      </c>
      <c r="I11154" s="2">
        <v>10873.3968</v>
      </c>
      <c r="J11154" s="2">
        <v>69513.86</v>
      </c>
      <c r="K11154" s="2">
        <v>8487</v>
      </c>
      <c r="L11154" s="2">
        <v>8955.0560000000005</v>
      </c>
      <c r="M11154" s="2">
        <v>8129.7260000000006</v>
      </c>
    </row>
    <row r="11155" spans="1:13" ht="14.25" customHeight="1">
      <c r="A11155" s="59" t="s">
        <v>134</v>
      </c>
      <c r="B11155" s="59" t="s">
        <v>11</v>
      </c>
      <c r="C11155" s="59" t="s">
        <v>112</v>
      </c>
      <c r="D11155" s="2">
        <v>2374.6379999999999</v>
      </c>
      <c r="E11155" s="2">
        <v>1541292454.9360797</v>
      </c>
      <c r="F11155" s="2">
        <v>905502457.55400002</v>
      </c>
      <c r="G11155" s="2">
        <v>93792793.132799983</v>
      </c>
      <c r="H11155" s="2">
        <v>2995001.0071578948</v>
      </c>
      <c r="I11155" s="2">
        <v>8031980.1960000005</v>
      </c>
      <c r="J11155" s="2">
        <v>51352975.599999994</v>
      </c>
      <c r="K11155" s="2">
        <v>6270661.3599999994</v>
      </c>
      <c r="L11155" s="2">
        <v>6615456.5180000002</v>
      </c>
      <c r="M11155" s="2">
        <v>6006325.9960000003</v>
      </c>
    </row>
    <row r="11156" spans="1:13" ht="14.25" customHeight="1">
      <c r="A11156" s="59" t="s">
        <v>134</v>
      </c>
      <c r="B11156" s="59" t="s">
        <v>7</v>
      </c>
      <c r="C11156" s="59" t="s">
        <v>112</v>
      </c>
      <c r="D11156" s="2">
        <v>1378.9775999999999</v>
      </c>
      <c r="E11156" s="2">
        <v>217187730.92016</v>
      </c>
      <c r="F11156" s="2">
        <v>42084347.540999994</v>
      </c>
      <c r="G11156" s="2">
        <v>51956598.854399994</v>
      </c>
      <c r="H11156" s="2">
        <v>25409298.361263156</v>
      </c>
      <c r="I11156" s="2">
        <v>3349938.7511999998</v>
      </c>
      <c r="J11156" s="2">
        <v>9885026.1999999993</v>
      </c>
      <c r="K11156" s="2">
        <v>2632550.1399999997</v>
      </c>
      <c r="L11156" s="2">
        <v>1047326.632</v>
      </c>
      <c r="M11156" s="2">
        <v>3487937.4860000005</v>
      </c>
    </row>
    <row r="11157" spans="1:13" ht="14.25" customHeight="1">
      <c r="A11157" s="59" t="s">
        <v>134</v>
      </c>
      <c r="B11157" s="59" t="s">
        <v>7</v>
      </c>
      <c r="C11157" s="59" t="s">
        <v>112</v>
      </c>
      <c r="D11157" s="2">
        <v>5298.9384</v>
      </c>
      <c r="E11157" s="2">
        <v>983615440.5</v>
      </c>
      <c r="F11157" s="2">
        <v>164500152.28419998</v>
      </c>
      <c r="G11157" s="2">
        <v>198289505.20319998</v>
      </c>
      <c r="H11157" s="2">
        <v>97613183.65642105</v>
      </c>
      <c r="I11157" s="2">
        <v>12784950.2304</v>
      </c>
      <c r="J11157" s="2">
        <v>37726108.18</v>
      </c>
      <c r="K11157" s="2">
        <v>10105110.1</v>
      </c>
      <c r="L11157" s="2">
        <v>4027098.9660000005</v>
      </c>
      <c r="M11157" s="2">
        <v>13402950.594000001</v>
      </c>
    </row>
    <row r="11158" spans="1:13" ht="14.25" customHeight="1">
      <c r="A11158" s="59" t="s">
        <v>134</v>
      </c>
      <c r="B11158" s="59" t="s">
        <v>7</v>
      </c>
      <c r="C11158" s="59" t="s">
        <v>112</v>
      </c>
      <c r="D11158" s="2">
        <v>612.34319999999991</v>
      </c>
      <c r="E11158" s="2">
        <v>79553941.70724</v>
      </c>
      <c r="F11158" s="2">
        <v>18993032.076799996</v>
      </c>
      <c r="G11158" s="2">
        <v>22924641.599999998</v>
      </c>
      <c r="H11158" s="2">
        <v>11288431.841684209</v>
      </c>
      <c r="I11158" s="2">
        <v>1477948.6151999999</v>
      </c>
      <c r="J11158" s="2">
        <v>4360778.8599999994</v>
      </c>
      <c r="K11158" s="2">
        <v>1061798.3199999998</v>
      </c>
      <c r="L11158" s="2">
        <v>410579.576</v>
      </c>
      <c r="M11158" s="2">
        <v>1548838.632</v>
      </c>
    </row>
    <row r="11159" spans="1:13" ht="14.25" customHeight="1">
      <c r="A11159" s="59" t="s">
        <v>134</v>
      </c>
      <c r="B11159" s="59" t="s">
        <v>7</v>
      </c>
      <c r="C11159" s="59" t="s">
        <v>112</v>
      </c>
      <c r="D11159" s="2">
        <v>120.53999999999999</v>
      </c>
      <c r="E11159" s="2">
        <v>22375237.5</v>
      </c>
      <c r="F11159" s="2">
        <v>3738772.9275999996</v>
      </c>
      <c r="G11159" s="2">
        <v>4512736.5696</v>
      </c>
      <c r="H11159" s="2">
        <v>2216003.6311578942</v>
      </c>
      <c r="I11159" s="2">
        <v>290978.93520000001</v>
      </c>
      <c r="J11159" s="2">
        <v>858664.6399999999</v>
      </c>
      <c r="K11159" s="2">
        <v>240702.8</v>
      </c>
      <c r="L11159" s="2">
        <v>97192.304000000004</v>
      </c>
      <c r="M11159" s="2">
        <v>304888.62800000003</v>
      </c>
    </row>
    <row r="11160" spans="1:13" ht="14.25" customHeight="1">
      <c r="A11160" s="59" t="s">
        <v>134</v>
      </c>
      <c r="B11160" s="59" t="s">
        <v>7</v>
      </c>
      <c r="C11160" s="59" t="s">
        <v>112</v>
      </c>
      <c r="D11160" s="2">
        <v>11051.107199999999</v>
      </c>
      <c r="E11160" s="2">
        <v>2051361773.9999998</v>
      </c>
      <c r="F11160" s="2">
        <v>351423299.49979997</v>
      </c>
      <c r="G11160" s="2">
        <v>433524149.24159998</v>
      </c>
      <c r="H11160" s="2">
        <v>16924498.37810526</v>
      </c>
      <c r="I11160" s="2">
        <v>31221340.919999998</v>
      </c>
      <c r="J11160" s="2">
        <v>128001120.95999999</v>
      </c>
      <c r="K11160" s="2">
        <v>29884368.639999997</v>
      </c>
      <c r="L11160" s="2">
        <v>39371813.821999997</v>
      </c>
      <c r="M11160" s="2">
        <v>27952286.362</v>
      </c>
    </row>
    <row r="11161" spans="1:13" ht="14.25" customHeight="1">
      <c r="A11161" s="59" t="s">
        <v>134</v>
      </c>
      <c r="B11161" s="59" t="s">
        <v>7</v>
      </c>
      <c r="C11161" s="59" t="s">
        <v>112</v>
      </c>
      <c r="D11161" s="2">
        <v>920.12199999999984</v>
      </c>
      <c r="E11161" s="2">
        <v>129176151.51117598</v>
      </c>
      <c r="F11161" s="2">
        <v>29416465.9144</v>
      </c>
      <c r="G11161" s="2">
        <v>36468379.027199998</v>
      </c>
      <c r="H11161" s="2">
        <v>1396534.6458947368</v>
      </c>
      <c r="I11161" s="2">
        <v>2515451.1551999999</v>
      </c>
      <c r="J11161" s="2">
        <v>10455338.66</v>
      </c>
      <c r="K11161" s="2">
        <v>2702663.42</v>
      </c>
      <c r="L11161" s="2">
        <v>3879376.6220000004</v>
      </c>
      <c r="M11161" s="2">
        <v>2327325.0660000001</v>
      </c>
    </row>
    <row r="11162" spans="1:13" ht="14.25" customHeight="1">
      <c r="A11162" s="59" t="s">
        <v>134</v>
      </c>
      <c r="B11162" s="59" t="s">
        <v>7</v>
      </c>
      <c r="C11162" s="59" t="s">
        <v>112</v>
      </c>
      <c r="D11162" s="2">
        <v>924.14</v>
      </c>
      <c r="E11162" s="2">
        <v>171543487.5</v>
      </c>
      <c r="F11162" s="2">
        <v>29385944.825599998</v>
      </c>
      <c r="G11162" s="2">
        <v>36252597.273599997</v>
      </c>
      <c r="H11162" s="2">
        <v>1397429.5679999997</v>
      </c>
      <c r="I11162" s="2">
        <v>2609956.1880000001</v>
      </c>
      <c r="J11162" s="2">
        <v>10701400.16</v>
      </c>
      <c r="K11162" s="2">
        <v>2500499.7999999998</v>
      </c>
      <c r="L11162" s="2">
        <v>3280658.7880000002</v>
      </c>
      <c r="M11162" s="2">
        <v>2337487.9</v>
      </c>
    </row>
    <row r="11163" spans="1:13" ht="14.25" customHeight="1">
      <c r="A11163" s="59" t="s">
        <v>134</v>
      </c>
      <c r="B11163" s="59" t="s">
        <v>7</v>
      </c>
      <c r="C11163" s="59" t="s">
        <v>112</v>
      </c>
      <c r="D11163" s="2">
        <v>172949.18479999999</v>
      </c>
      <c r="E11163" s="2">
        <v>27551534314.993919</v>
      </c>
      <c r="F11163" s="2">
        <v>4530661984.276</v>
      </c>
      <c r="G11163" s="2">
        <v>6430900430.1311998</v>
      </c>
      <c r="H11163" s="2">
        <v>596592150.00252628</v>
      </c>
      <c r="I11163" s="2">
        <v>451795224.29039997</v>
      </c>
      <c r="J11163" s="2">
        <v>1439135288.6999998</v>
      </c>
      <c r="K11163" s="2">
        <v>258270880.16</v>
      </c>
      <c r="L11163" s="2">
        <v>287072853.47400004</v>
      </c>
      <c r="M11163" s="2">
        <v>685046312.89600003</v>
      </c>
    </row>
    <row r="11164" spans="1:13" ht="14.25" customHeight="1">
      <c r="A11164" s="59" t="s">
        <v>134</v>
      </c>
      <c r="B11164" s="59" t="s">
        <v>7</v>
      </c>
      <c r="C11164" s="59" t="s">
        <v>112</v>
      </c>
      <c r="D11164" s="2">
        <v>4930.8895999999995</v>
      </c>
      <c r="E11164" s="2">
        <v>785495151.08063984</v>
      </c>
      <c r="F11164" s="2">
        <v>-177660011.08199999</v>
      </c>
      <c r="G11164" s="2">
        <v>424178865.86879992</v>
      </c>
      <c r="H11164" s="2">
        <v>16987872.535578948</v>
      </c>
      <c r="I11164" s="2">
        <v>31825991.404799998</v>
      </c>
      <c r="J11164" s="2">
        <v>108457853.5</v>
      </c>
      <c r="K11164" s="2">
        <v>12518734.18</v>
      </c>
      <c r="L11164" s="2">
        <v>2679432.4920000001</v>
      </c>
      <c r="M11164" s="2">
        <v>19531099.808000002</v>
      </c>
    </row>
    <row r="11165" spans="1:13" ht="14.25" customHeight="1">
      <c r="A11165" s="59" t="s">
        <v>134</v>
      </c>
      <c r="B11165" s="59" t="s">
        <v>7</v>
      </c>
      <c r="C11165" s="59" t="s">
        <v>112</v>
      </c>
      <c r="D11165" s="2">
        <v>1276.9204</v>
      </c>
      <c r="E11165" s="2">
        <v>237028349.25</v>
      </c>
      <c r="F11165" s="2">
        <v>30675072.672199998</v>
      </c>
      <c r="G11165" s="2">
        <v>50524550.591999993</v>
      </c>
      <c r="H11165" s="2">
        <v>4381355.9141052626</v>
      </c>
      <c r="I11165" s="2">
        <v>3400474.6296000001</v>
      </c>
      <c r="J11165" s="2">
        <v>10265158.52</v>
      </c>
      <c r="K11165" s="2">
        <v>2029107.22</v>
      </c>
      <c r="L11165" s="2">
        <v>2255395.9780000001</v>
      </c>
      <c r="M11165" s="2">
        <v>5057841.426</v>
      </c>
    </row>
    <row r="11166" spans="1:13" ht="14.25" customHeight="1">
      <c r="A11166" s="59" t="s">
        <v>134</v>
      </c>
      <c r="B11166" s="59" t="s">
        <v>7</v>
      </c>
      <c r="C11166" s="59" t="s">
        <v>112</v>
      </c>
      <c r="D11166" s="2">
        <v>4172.2911999999997</v>
      </c>
      <c r="E11166" s="2">
        <v>553196135.45195997</v>
      </c>
      <c r="F11166" s="2">
        <v>117146155.6608</v>
      </c>
      <c r="G11166" s="2">
        <v>146335401.7728</v>
      </c>
      <c r="H11166" s="2">
        <v>14422293.685894735</v>
      </c>
      <c r="I11166" s="2">
        <v>10706300.0208</v>
      </c>
      <c r="J11166" s="2">
        <v>35721700.18</v>
      </c>
      <c r="K11166" s="2">
        <v>5876962.96</v>
      </c>
      <c r="L11166" s="2">
        <v>6532354.3560000006</v>
      </c>
      <c r="M11166" s="2">
        <v>16526315.014000002</v>
      </c>
    </row>
    <row r="11167" spans="1:13" ht="14.25" customHeight="1">
      <c r="A11167" s="59" t="s">
        <v>134</v>
      </c>
      <c r="B11167" s="59" t="s">
        <v>7</v>
      </c>
      <c r="C11167" s="59" t="s">
        <v>112</v>
      </c>
      <c r="D11167" s="2">
        <v>4412.5676000000003</v>
      </c>
      <c r="E11167" s="2">
        <v>773631891.64799988</v>
      </c>
      <c r="F11167" s="2">
        <v>113298542.5834</v>
      </c>
      <c r="G11167" s="2">
        <v>157923285.69599998</v>
      </c>
      <c r="H11167" s="2">
        <v>15173014.009263156</v>
      </c>
      <c r="I11167" s="2">
        <v>12302726.8608</v>
      </c>
      <c r="J11167" s="2">
        <v>40621736.460000001</v>
      </c>
      <c r="K11167" s="2">
        <v>9510243.5599999987</v>
      </c>
      <c r="L11167" s="2">
        <v>3501723.6540000001</v>
      </c>
      <c r="M11167" s="2">
        <v>17478041.372000001</v>
      </c>
    </row>
    <row r="11168" spans="1:13" ht="14.25" customHeight="1">
      <c r="A11168" s="59" t="s">
        <v>134</v>
      </c>
      <c r="B11168" s="59" t="s">
        <v>7</v>
      </c>
      <c r="C11168" s="59" t="s">
        <v>112</v>
      </c>
      <c r="D11168" s="2">
        <v>4581.3235999999997</v>
      </c>
      <c r="E11168" s="2">
        <v>657103039.02935994</v>
      </c>
      <c r="F11168" s="2">
        <v>117622815.01879999</v>
      </c>
      <c r="G11168" s="2">
        <v>163955951.96159998</v>
      </c>
      <c r="H11168" s="2">
        <v>15812249.41136842</v>
      </c>
      <c r="I11168" s="2">
        <v>12762072.525600001</v>
      </c>
      <c r="J11168" s="2">
        <v>42219468.739999995</v>
      </c>
      <c r="K11168" s="2">
        <v>9882459.5999999996</v>
      </c>
      <c r="L11168" s="2">
        <v>3648773.1060000006</v>
      </c>
      <c r="M11168" s="2">
        <v>18146479.296</v>
      </c>
    </row>
    <row r="11169" spans="1:13" ht="14.25" customHeight="1">
      <c r="A11169" s="59" t="s">
        <v>134</v>
      </c>
      <c r="B11169" s="59" t="s">
        <v>7</v>
      </c>
      <c r="C11169" s="59" t="s">
        <v>112</v>
      </c>
      <c r="D11169" s="2">
        <v>32.947600000000001</v>
      </c>
      <c r="E11169" s="2">
        <v>4724735.2613999993</v>
      </c>
      <c r="F11169" s="2">
        <v>857107.13199999998</v>
      </c>
      <c r="G11169" s="2">
        <v>1185193.3632</v>
      </c>
      <c r="H11169" s="2">
        <v>106488.27284210523</v>
      </c>
      <c r="I11169" s="2">
        <v>110963.0232</v>
      </c>
      <c r="J11169" s="2">
        <v>224351.18</v>
      </c>
      <c r="K11169" s="2">
        <v>55746.06</v>
      </c>
      <c r="L11169" s="2">
        <v>2949.5400000000004</v>
      </c>
      <c r="M11169" s="2">
        <v>130504.96800000001</v>
      </c>
    </row>
    <row r="11170" spans="1:13" ht="14.25" customHeight="1">
      <c r="A11170" s="59" t="s">
        <v>134</v>
      </c>
      <c r="B11170" s="59" t="s">
        <v>9</v>
      </c>
      <c r="C11170" s="59" t="s">
        <v>112</v>
      </c>
      <c r="D11170" s="2">
        <v>63550.295199999993</v>
      </c>
      <c r="E11170" s="2">
        <v>6577559886.3559198</v>
      </c>
      <c r="F11170" s="2">
        <v>1931867945.5389998</v>
      </c>
      <c r="G11170" s="2">
        <v>1487324537.184</v>
      </c>
      <c r="H11170" s="2">
        <v>210169042.04463154</v>
      </c>
      <c r="I11170" s="2">
        <v>174994154.39520001</v>
      </c>
      <c r="J11170" s="2">
        <v>414461992.27999997</v>
      </c>
      <c r="K11170" s="2">
        <v>105205536.69999999</v>
      </c>
      <c r="L11170" s="2">
        <v>7627164.9740000004</v>
      </c>
      <c r="M11170" s="2">
        <v>251720732.296</v>
      </c>
    </row>
    <row r="11171" spans="1:13" ht="14.25" customHeight="1">
      <c r="A11171" s="59" t="s">
        <v>134</v>
      </c>
      <c r="B11171" s="59" t="s">
        <v>9</v>
      </c>
      <c r="C11171" s="59" t="s">
        <v>112</v>
      </c>
      <c r="D11171" s="2">
        <v>6113.7887999999994</v>
      </c>
      <c r="E11171" s="2">
        <v>818654735.93903983</v>
      </c>
      <c r="F11171" s="2">
        <v>175993304.46919999</v>
      </c>
      <c r="G11171" s="2">
        <v>149886882.12479997</v>
      </c>
      <c r="H11171" s="2">
        <v>20176488.697263159</v>
      </c>
      <c r="I11171" s="2">
        <v>17635248.590399999</v>
      </c>
      <c r="J11171" s="2">
        <v>41767902.119999997</v>
      </c>
      <c r="K11171" s="2">
        <v>10602212.959999999</v>
      </c>
      <c r="L11171" s="2">
        <v>768638.39799999993</v>
      </c>
      <c r="M11171" s="2">
        <v>24216527.081999999</v>
      </c>
    </row>
    <row r="11172" spans="1:13" ht="14.25" customHeight="1">
      <c r="A11172" s="59" t="s">
        <v>134</v>
      </c>
      <c r="B11172" s="59" t="s">
        <v>9</v>
      </c>
      <c r="C11172" s="59" t="s">
        <v>112</v>
      </c>
      <c r="D11172" s="2">
        <v>976.37400000000002</v>
      </c>
      <c r="E11172" s="2">
        <v>106794363.33719999</v>
      </c>
      <c r="F11172" s="2">
        <v>29457854.553399995</v>
      </c>
      <c r="G11172" s="2">
        <v>23012639.539199997</v>
      </c>
      <c r="H11172" s="2">
        <v>3277914.4724210524</v>
      </c>
      <c r="I11172" s="2">
        <v>2707595.3591999998</v>
      </c>
      <c r="J11172" s="2">
        <v>6412761.6199999992</v>
      </c>
      <c r="K11172" s="2">
        <v>1627791.02</v>
      </c>
      <c r="L11172" s="2">
        <v>118009.56199999999</v>
      </c>
      <c r="M11172" s="2">
        <v>3867387.2379999999</v>
      </c>
    </row>
    <row r="11173" spans="1:13" ht="14.25" customHeight="1">
      <c r="A11173" s="59" t="s">
        <v>134</v>
      </c>
      <c r="B11173" s="59" t="s">
        <v>9</v>
      </c>
      <c r="C11173" s="59" t="s">
        <v>112</v>
      </c>
      <c r="D11173" s="2">
        <v>39256.663599999993</v>
      </c>
      <c r="E11173" s="2">
        <v>5617593787.05756</v>
      </c>
      <c r="F11173" s="2">
        <v>2264520387.2715998</v>
      </c>
      <c r="G11173" s="2">
        <v>972632498.22720003</v>
      </c>
      <c r="H11173" s="2">
        <v>221019896.75115788</v>
      </c>
      <c r="I11173" s="2">
        <v>101608435.71359999</v>
      </c>
      <c r="J11173" s="2">
        <v>196656897.69999999</v>
      </c>
      <c r="K11173" s="2">
        <v>72477106.299999997</v>
      </c>
      <c r="L11173" s="2">
        <v>1828547.0280000002</v>
      </c>
      <c r="M11173" s="2">
        <v>155494416.176</v>
      </c>
    </row>
    <row r="11174" spans="1:13" ht="14.25" customHeight="1">
      <c r="A11174" s="59" t="s">
        <v>134</v>
      </c>
      <c r="B11174" s="59" t="s">
        <v>9</v>
      </c>
      <c r="C11174" s="59" t="s">
        <v>112</v>
      </c>
      <c r="D11174" s="2">
        <v>2841.5295999999998</v>
      </c>
      <c r="E11174" s="2">
        <v>551392957.82340002</v>
      </c>
      <c r="F11174" s="2">
        <v>163630031.61279997</v>
      </c>
      <c r="G11174" s="2">
        <v>70172134.483199984</v>
      </c>
      <c r="H11174" s="2">
        <v>9460441.5764210522</v>
      </c>
      <c r="I11174" s="2">
        <v>7424730.4752000002</v>
      </c>
      <c r="J11174" s="2">
        <v>14731667.359999999</v>
      </c>
      <c r="K11174" s="2">
        <v>5215239.3599999994</v>
      </c>
      <c r="L11174" s="2">
        <v>136616.01800000001</v>
      </c>
      <c r="M11174" s="2">
        <v>11255208.316</v>
      </c>
    </row>
    <row r="11175" spans="1:13" ht="14.25" customHeight="1">
      <c r="A11175" s="59" t="s">
        <v>134</v>
      </c>
      <c r="B11175" s="59" t="s">
        <v>9</v>
      </c>
      <c r="C11175" s="59" t="s">
        <v>112</v>
      </c>
      <c r="D11175" s="2">
        <v>236.25839999999999</v>
      </c>
      <c r="E11175" s="2">
        <v>33246540.003599994</v>
      </c>
      <c r="F11175" s="2">
        <v>13597035.2952</v>
      </c>
      <c r="G11175" s="2">
        <v>5825720.8319999995</v>
      </c>
      <c r="H11175" s="2">
        <v>822859.74568421044</v>
      </c>
      <c r="I11175" s="2">
        <v>621021.68640000001</v>
      </c>
      <c r="J11175" s="2">
        <v>1249745.5999999999</v>
      </c>
      <c r="K11175" s="2">
        <v>432289.24</v>
      </c>
      <c r="L11175" s="2">
        <v>11573.562</v>
      </c>
      <c r="M11175" s="2">
        <v>935812.37199999997</v>
      </c>
    </row>
    <row r="11176" spans="1:13" ht="14.25" customHeight="1">
      <c r="A11176" s="59" t="s">
        <v>134</v>
      </c>
      <c r="B11176" s="59" t="s">
        <v>12</v>
      </c>
      <c r="C11176" s="59" t="s">
        <v>112</v>
      </c>
      <c r="D11176" s="2">
        <v>54741.232000000004</v>
      </c>
      <c r="E11176" s="2">
        <v>2809970553.2975998</v>
      </c>
      <c r="F11176" s="2">
        <v>1258871016.7235999</v>
      </c>
      <c r="G11176" s="2">
        <v>149543545.632</v>
      </c>
      <c r="H11176" s="2">
        <v>180053236.4665263</v>
      </c>
      <c r="I11176" s="2">
        <v>506577924.87120003</v>
      </c>
      <c r="J11176" s="2">
        <v>748560918.57999992</v>
      </c>
      <c r="K11176" s="2">
        <v>92226108.479999989</v>
      </c>
      <c r="L11176" s="2">
        <v>24905655.081999999</v>
      </c>
      <c r="M11176" s="2">
        <v>534392917.19</v>
      </c>
    </row>
    <row r="11177" spans="1:13" ht="14.25" customHeight="1">
      <c r="A11177" s="59" t="s">
        <v>134</v>
      </c>
      <c r="B11177" s="59" t="s">
        <v>12</v>
      </c>
      <c r="C11177" s="59" t="s">
        <v>112</v>
      </c>
      <c r="D11177" s="2">
        <v>551.26959999999997</v>
      </c>
      <c r="E11177" s="2">
        <v>31267033.570079993</v>
      </c>
      <c r="F11177" s="2">
        <v>12690269.750399997</v>
      </c>
      <c r="G11177" s="2">
        <v>1510069.2287999997</v>
      </c>
      <c r="H11177" s="2">
        <v>1834525.6825263156</v>
      </c>
      <c r="I11177" s="2">
        <v>5043779.8199999994</v>
      </c>
      <c r="J11177" s="2">
        <v>7542865.1199999992</v>
      </c>
      <c r="K11177" s="2">
        <v>928949.29999999993</v>
      </c>
      <c r="L11177" s="2">
        <v>248218.674</v>
      </c>
      <c r="M11177" s="2">
        <v>5381584.5600000005</v>
      </c>
    </row>
    <row r="11178" spans="1:13" ht="14.25" customHeight="1">
      <c r="A11178" s="59" t="s">
        <v>134</v>
      </c>
      <c r="B11178" s="59" t="s">
        <v>11</v>
      </c>
      <c r="C11178" s="59" t="s">
        <v>112</v>
      </c>
      <c r="D11178" s="2">
        <v>1.6072</v>
      </c>
      <c r="E11178" s="2">
        <v>1346671.8674639999</v>
      </c>
      <c r="F11178" s="2">
        <v>553449.66019999993</v>
      </c>
      <c r="G11178" s="2">
        <v>52086.662399999994</v>
      </c>
      <c r="H11178" s="2">
        <v>135.48126315789472</v>
      </c>
      <c r="I11178" s="2">
        <v>6082.3008</v>
      </c>
      <c r="J11178" s="2">
        <v>64050.2</v>
      </c>
      <c r="K11178" s="2">
        <v>2956.9199999999996</v>
      </c>
      <c r="L11178" s="2">
        <v>3140.7640000000001</v>
      </c>
      <c r="M11178" s="2">
        <v>6366.3159999999998</v>
      </c>
    </row>
    <row r="11179" spans="1:13" ht="14.25" customHeight="1">
      <c r="A11179" s="59" t="s">
        <v>134</v>
      </c>
      <c r="B11179" s="59" t="s">
        <v>11</v>
      </c>
      <c r="C11179" s="59" t="s">
        <v>112</v>
      </c>
      <c r="D11179" s="2">
        <v>17.679199999999998</v>
      </c>
      <c r="E11179" s="2">
        <v>15052070.879999999</v>
      </c>
      <c r="F11179" s="2">
        <v>6725048.9357999992</v>
      </c>
      <c r="G11179" s="2">
        <v>699765.69599999988</v>
      </c>
      <c r="H11179" s="2">
        <v>102627.67831578947</v>
      </c>
      <c r="I11179" s="2">
        <v>56599.581599999998</v>
      </c>
      <c r="J11179" s="2">
        <v>377737.92</v>
      </c>
      <c r="K11179" s="2">
        <v>30795.1</v>
      </c>
      <c r="L11179" s="2">
        <v>8596.9619999999995</v>
      </c>
      <c r="M11179" s="2">
        <v>70026.76999999999</v>
      </c>
    </row>
    <row r="11180" spans="1:13" ht="14.25" customHeight="1">
      <c r="A11180" s="59" t="s">
        <v>134</v>
      </c>
      <c r="B11180" s="59" t="s">
        <v>11</v>
      </c>
      <c r="C11180" s="59" t="s">
        <v>112</v>
      </c>
      <c r="D11180" s="2">
        <v>1211.8287999999998</v>
      </c>
      <c r="E11180" s="2">
        <v>681499693.27439988</v>
      </c>
      <c r="F11180" s="2">
        <v>460452142.83719999</v>
      </c>
      <c r="G11180" s="2">
        <v>47857213.919999994</v>
      </c>
      <c r="H11180" s="2">
        <v>3988743.6429473679</v>
      </c>
      <c r="I11180" s="2">
        <v>3889223.9855999998</v>
      </c>
      <c r="J11180" s="2">
        <v>26190199.759999998</v>
      </c>
      <c r="K11180" s="2">
        <v>2112710.3199999998</v>
      </c>
      <c r="L11180" s="2">
        <v>612660.04799999995</v>
      </c>
      <c r="M11180" s="2">
        <v>4800016.4520000005</v>
      </c>
    </row>
    <row r="11181" spans="1:13" ht="14.25" customHeight="1">
      <c r="A11181" s="59" t="s">
        <v>134</v>
      </c>
      <c r="B11181" s="59" t="s">
        <v>7</v>
      </c>
      <c r="C11181" s="59" t="s">
        <v>112</v>
      </c>
      <c r="D11181" s="2">
        <v>1046.2872</v>
      </c>
      <c r="E11181" s="2">
        <v>164789292.34151998</v>
      </c>
      <c r="F11181" s="2">
        <v>32457903.707999997</v>
      </c>
      <c r="G11181" s="2">
        <v>39177689.990399994</v>
      </c>
      <c r="H11181" s="2">
        <v>3641848.2189473677</v>
      </c>
      <c r="I11181" s="2">
        <v>2554003.98</v>
      </c>
      <c r="J11181" s="2">
        <v>7601039.1999999993</v>
      </c>
      <c r="K11181" s="2">
        <v>935188.67999999993</v>
      </c>
      <c r="L11181" s="2">
        <v>1050187.7760000001</v>
      </c>
      <c r="M11181" s="2">
        <v>4144311.1599999997</v>
      </c>
    </row>
    <row r="11182" spans="1:13" ht="14.25" customHeight="1">
      <c r="A11182" s="59" t="s">
        <v>134</v>
      </c>
      <c r="B11182" s="59" t="s">
        <v>7</v>
      </c>
      <c r="C11182" s="59" t="s">
        <v>112</v>
      </c>
      <c r="D11182" s="2">
        <v>1583.0919999999999</v>
      </c>
      <c r="E11182" s="2">
        <v>293861452.5</v>
      </c>
      <c r="F11182" s="2">
        <v>49811299.815599993</v>
      </c>
      <c r="G11182" s="2">
        <v>58826719.967999987</v>
      </c>
      <c r="H11182" s="2">
        <v>5464542.2854736838</v>
      </c>
      <c r="I11182" s="2">
        <v>3834936.7056</v>
      </c>
      <c r="J11182" s="2">
        <v>11413234.779999999</v>
      </c>
      <c r="K11182" s="2">
        <v>1404219.66</v>
      </c>
      <c r="L11182" s="2">
        <v>1576895.3419999999</v>
      </c>
      <c r="M11182" s="2">
        <v>6270577.7200000007</v>
      </c>
    </row>
    <row r="11183" spans="1:13" ht="14.25" customHeight="1">
      <c r="A11183" s="59" t="s">
        <v>134</v>
      </c>
      <c r="B11183" s="59" t="s">
        <v>7</v>
      </c>
      <c r="C11183" s="59" t="s">
        <v>112</v>
      </c>
      <c r="D11183" s="2">
        <v>78.752799999999993</v>
      </c>
      <c r="E11183" s="2">
        <v>10289172.413519999</v>
      </c>
      <c r="F11183" s="2">
        <v>2723331.8807999999</v>
      </c>
      <c r="G11183" s="2">
        <v>2768315.5392</v>
      </c>
      <c r="H11183" s="2">
        <v>319577.92673684214</v>
      </c>
      <c r="I11183" s="2">
        <v>180463.13999999998</v>
      </c>
      <c r="J11183" s="2">
        <v>537094.26</v>
      </c>
      <c r="K11183" s="2">
        <v>66079.7</v>
      </c>
      <c r="L11183" s="2">
        <v>74205.736000000004</v>
      </c>
      <c r="M11183" s="2">
        <v>311936.85600000003</v>
      </c>
    </row>
    <row r="11184" spans="1:13" ht="14.25" customHeight="1">
      <c r="A11184" s="59" t="s">
        <v>134</v>
      </c>
      <c r="B11184" s="59" t="s">
        <v>7</v>
      </c>
      <c r="C11184" s="59" t="s">
        <v>112</v>
      </c>
      <c r="D11184" s="2">
        <v>3980.2307999999994</v>
      </c>
      <c r="E11184" s="2">
        <v>738830342.25</v>
      </c>
      <c r="F11184" s="2">
        <v>126698014.83579999</v>
      </c>
      <c r="G11184" s="2">
        <v>156115025.10719997</v>
      </c>
      <c r="H11184" s="2">
        <v>14876864.397473684</v>
      </c>
      <c r="I11184" s="2">
        <v>11188558.8144</v>
      </c>
      <c r="J11184" s="2">
        <v>45586661.799999997</v>
      </c>
      <c r="K11184" s="2">
        <v>6148398.54</v>
      </c>
      <c r="L11184" s="2">
        <v>14698448.995999999</v>
      </c>
      <c r="M11184" s="2">
        <v>15765570.018000001</v>
      </c>
    </row>
    <row r="11185" spans="1:13" ht="14.25" customHeight="1">
      <c r="A11185" s="59" t="s">
        <v>134</v>
      </c>
      <c r="B11185" s="59" t="s">
        <v>7</v>
      </c>
      <c r="C11185" s="59" t="s">
        <v>112</v>
      </c>
      <c r="D11185" s="2">
        <v>283.67079999999999</v>
      </c>
      <c r="E11185" s="2">
        <v>39573541.160999998</v>
      </c>
      <c r="F11185" s="2">
        <v>9032698.4133999981</v>
      </c>
      <c r="G11185" s="2">
        <v>11125984.089599999</v>
      </c>
      <c r="H11185" s="2">
        <v>1040471.2421052631</v>
      </c>
      <c r="I11185" s="2">
        <v>799997.90399999998</v>
      </c>
      <c r="J11185" s="2">
        <v>3256582.44</v>
      </c>
      <c r="K11185" s="2">
        <v>438470.39999999997</v>
      </c>
      <c r="L11185" s="2">
        <v>1033529.6399999999</v>
      </c>
      <c r="M11185" s="2">
        <v>1123611.4780000001</v>
      </c>
    </row>
    <row r="11186" spans="1:13" ht="14.25" customHeight="1">
      <c r="A11186" s="59" t="s">
        <v>134</v>
      </c>
      <c r="B11186" s="59" t="s">
        <v>7</v>
      </c>
      <c r="C11186" s="59" t="s">
        <v>112</v>
      </c>
      <c r="D11186" s="2">
        <v>7521.695999999999</v>
      </c>
      <c r="E11186" s="2">
        <v>1198212942.3263998</v>
      </c>
      <c r="F11186" s="2">
        <v>190285731.73619998</v>
      </c>
      <c r="G11186" s="2">
        <v>280637359.69919997</v>
      </c>
      <c r="H11186" s="2">
        <v>11657026.640842104</v>
      </c>
      <c r="I11186" s="2">
        <v>18166856.558400001</v>
      </c>
      <c r="J11186" s="2">
        <v>53885805.539999999</v>
      </c>
      <c r="K11186" s="2">
        <v>6768618.6599999992</v>
      </c>
      <c r="L11186" s="2">
        <v>1779469.2080000001</v>
      </c>
      <c r="M11186" s="2">
        <v>0</v>
      </c>
    </row>
    <row r="11187" spans="1:13" ht="14.25" customHeight="1">
      <c r="A11187" s="59" t="s">
        <v>134</v>
      </c>
      <c r="B11187" s="59" t="s">
        <v>7</v>
      </c>
      <c r="C11187" s="59" t="s">
        <v>112</v>
      </c>
      <c r="D11187" s="2">
        <v>62296.679199999991</v>
      </c>
      <c r="E11187" s="2">
        <v>9924043796.9164791</v>
      </c>
      <c r="F11187" s="2">
        <v>1571774146.5375998</v>
      </c>
      <c r="G11187" s="2">
        <v>2422051634.592</v>
      </c>
      <c r="H11187" s="2">
        <v>15426391.316210525</v>
      </c>
      <c r="I11187" s="2">
        <v>177411749.40720001</v>
      </c>
      <c r="J11187" s="2">
        <v>512795480.44</v>
      </c>
      <c r="K11187" s="2">
        <v>126356451.88</v>
      </c>
      <c r="L11187" s="2">
        <v>41339356.343999997</v>
      </c>
      <c r="M11187" s="2">
        <v>223251007.31999999</v>
      </c>
    </row>
    <row r="11188" spans="1:13" ht="14.25" customHeight="1">
      <c r="A11188" s="59" t="s">
        <v>134</v>
      </c>
      <c r="B11188" s="59" t="s">
        <v>7</v>
      </c>
      <c r="C11188" s="59" t="s">
        <v>112</v>
      </c>
      <c r="D11188" s="2">
        <v>16714.879999999997</v>
      </c>
      <c r="E11188" s="2">
        <v>2662695427.3919997</v>
      </c>
      <c r="F11188" s="2">
        <v>407897239.57639998</v>
      </c>
      <c r="G11188" s="2">
        <v>729028413.84959996</v>
      </c>
      <c r="H11188" s="2">
        <v>4139131.5738947364</v>
      </c>
      <c r="I11188" s="2">
        <v>46043473.140000001</v>
      </c>
      <c r="J11188" s="2">
        <v>131309105.91999999</v>
      </c>
      <c r="K11188" s="2">
        <v>36555702.5</v>
      </c>
      <c r="L11188" s="2">
        <v>701235.54599999997</v>
      </c>
      <c r="M11188" s="2">
        <v>59900685.284000002</v>
      </c>
    </row>
    <row r="11189" spans="1:13" ht="14.25" customHeight="1">
      <c r="A11189" s="59" t="s">
        <v>134</v>
      </c>
      <c r="B11189" s="59" t="s">
        <v>7</v>
      </c>
      <c r="C11189" s="59" t="s">
        <v>112</v>
      </c>
      <c r="D11189" s="2">
        <v>1708.4535999999998</v>
      </c>
      <c r="E11189" s="2">
        <v>314505646.15932</v>
      </c>
      <c r="F11189" s="2">
        <v>44280315.699999996</v>
      </c>
      <c r="G11189" s="2">
        <v>61157175.187199987</v>
      </c>
      <c r="H11189" s="2">
        <v>421316.8976842105</v>
      </c>
      <c r="I11189" s="2">
        <v>5790630.2111999998</v>
      </c>
      <c r="J11189" s="2">
        <v>17606478.300000001</v>
      </c>
      <c r="K11189" s="2">
        <v>3567227.1399999997</v>
      </c>
      <c r="L11189" s="2">
        <v>2283235.3059999999</v>
      </c>
      <c r="M11189" s="2">
        <v>6122542.3820000002</v>
      </c>
    </row>
    <row r="11190" spans="1:13" ht="14.25" customHeight="1">
      <c r="A11190" s="59" t="s">
        <v>134</v>
      </c>
      <c r="B11190" s="59" t="s">
        <v>7</v>
      </c>
      <c r="C11190" s="59" t="s">
        <v>112</v>
      </c>
      <c r="D11190" s="2">
        <v>424.30079999999992</v>
      </c>
      <c r="E11190" s="2">
        <v>62007308.304479986</v>
      </c>
      <c r="F11190" s="2">
        <v>10997389.7052</v>
      </c>
      <c r="G11190" s="2">
        <v>15189247.5648</v>
      </c>
      <c r="H11190" s="2">
        <v>109476.31831578947</v>
      </c>
      <c r="I11190" s="2">
        <v>1437915.0672000002</v>
      </c>
      <c r="J11190" s="2">
        <v>4372219.5</v>
      </c>
      <c r="K11190" s="2">
        <v>885904.22</v>
      </c>
      <c r="L11190" s="2">
        <v>566823.11400000006</v>
      </c>
      <c r="M11190" s="2">
        <v>1520555.52</v>
      </c>
    </row>
    <row r="11191" spans="1:13" ht="14.25" customHeight="1">
      <c r="A11191" s="59" t="s">
        <v>134</v>
      </c>
      <c r="B11191" s="59" t="s">
        <v>9</v>
      </c>
      <c r="C11191" s="59" t="s">
        <v>112</v>
      </c>
      <c r="D11191" s="2">
        <v>8505.3023999999987</v>
      </c>
      <c r="E11191" s="2">
        <v>880252869.76704001</v>
      </c>
      <c r="F11191" s="2">
        <v>254803221.92179999</v>
      </c>
      <c r="G11191" s="2">
        <v>183626413.45919999</v>
      </c>
      <c r="H11191" s="2">
        <v>12527594.435368421</v>
      </c>
      <c r="I11191" s="2">
        <v>28458664.783200003</v>
      </c>
      <c r="J11191" s="2">
        <v>68379645.019999996</v>
      </c>
      <c r="K11191" s="2">
        <v>7686021.5399999991</v>
      </c>
      <c r="L11191" s="2">
        <v>2023844.46</v>
      </c>
      <c r="M11191" s="2">
        <v>0</v>
      </c>
    </row>
    <row r="11192" spans="1:13" ht="14.25" customHeight="1">
      <c r="A11192" s="59" t="s">
        <v>134</v>
      </c>
      <c r="B11192" s="59" t="s">
        <v>9</v>
      </c>
      <c r="C11192" s="59" t="s">
        <v>112</v>
      </c>
      <c r="D11192" s="2">
        <v>40123.748</v>
      </c>
      <c r="E11192" s="2">
        <v>4152706526.9843998</v>
      </c>
      <c r="F11192" s="2">
        <v>1201093849.54</v>
      </c>
      <c r="G11192" s="2">
        <v>879987726.87360001</v>
      </c>
      <c r="H11192" s="2">
        <v>8896622.0058947355</v>
      </c>
      <c r="I11192" s="2">
        <v>127619831.6856</v>
      </c>
      <c r="J11192" s="2">
        <v>368646747.27999997</v>
      </c>
      <c r="K11192" s="2">
        <v>81464149.679999992</v>
      </c>
      <c r="L11192" s="2">
        <v>25630590.677999999</v>
      </c>
      <c r="M11192" s="2">
        <v>143790443.91799998</v>
      </c>
    </row>
    <row r="11193" spans="1:13" ht="14.25" customHeight="1">
      <c r="A11193" s="59" t="s">
        <v>134</v>
      </c>
      <c r="B11193" s="59" t="s">
        <v>9</v>
      </c>
      <c r="C11193" s="59" t="s">
        <v>112</v>
      </c>
      <c r="D11193" s="2">
        <v>4214.8819999999996</v>
      </c>
      <c r="E11193" s="2">
        <v>565242987.18887997</v>
      </c>
      <c r="F11193" s="2">
        <v>126143951.92219999</v>
      </c>
      <c r="G11193" s="2">
        <v>92496953.299199998</v>
      </c>
      <c r="H11193" s="2">
        <v>931918.43368421041</v>
      </c>
      <c r="I11193" s="2">
        <v>13398692.2848</v>
      </c>
      <c r="J11193" s="2">
        <v>38708847.019999996</v>
      </c>
      <c r="K11193" s="2">
        <v>8554141.5999999996</v>
      </c>
      <c r="L11193" s="2">
        <v>2688369.5079999999</v>
      </c>
      <c r="M11193" s="2">
        <v>15104763.014000002</v>
      </c>
    </row>
    <row r="11194" spans="1:13" ht="14.25" customHeight="1">
      <c r="A11194" s="59" t="s">
        <v>134</v>
      </c>
      <c r="B11194" s="59" t="s">
        <v>9</v>
      </c>
      <c r="C11194" s="59" t="s">
        <v>112</v>
      </c>
      <c r="D11194" s="2">
        <v>513.50040000000001</v>
      </c>
      <c r="E11194" s="2">
        <v>55456005.83292</v>
      </c>
      <c r="F11194" s="2">
        <v>15368175.541799998</v>
      </c>
      <c r="G11194" s="2">
        <v>11268968.735999998</v>
      </c>
      <c r="H11194" s="2">
        <v>111785.71452631579</v>
      </c>
      <c r="I11194" s="2">
        <v>1632362.7168000001</v>
      </c>
      <c r="J11194" s="2">
        <v>4715918.3999999994</v>
      </c>
      <c r="K11194" s="2">
        <v>1042147.0199999999</v>
      </c>
      <c r="L11194" s="2">
        <v>327529.73000000004</v>
      </c>
      <c r="M11194" s="2">
        <v>1840218.0060000001</v>
      </c>
    </row>
    <row r="11195" spans="1:13" ht="14.25" customHeight="1">
      <c r="A11195" s="59" t="s">
        <v>134</v>
      </c>
      <c r="B11195" s="59" t="s">
        <v>9</v>
      </c>
      <c r="C11195" s="59" t="s">
        <v>112</v>
      </c>
      <c r="D11195" s="2">
        <v>2404.3711999999996</v>
      </c>
      <c r="E11195" s="2">
        <v>344084039.44991994</v>
      </c>
      <c r="F11195" s="2">
        <v>138676659.2958</v>
      </c>
      <c r="G11195" s="2">
        <v>59277360.479999997</v>
      </c>
      <c r="H11195" s="2">
        <v>3542238.4168421053</v>
      </c>
      <c r="I11195" s="2">
        <v>6398143.8408000004</v>
      </c>
      <c r="J11195" s="2">
        <v>13413673.979999999</v>
      </c>
      <c r="K11195" s="2">
        <v>4402665.2799999993</v>
      </c>
      <c r="L11195" s="2">
        <v>5753618.9700000007</v>
      </c>
      <c r="M11195" s="2">
        <v>0</v>
      </c>
    </row>
    <row r="11196" spans="1:13" ht="14.25" customHeight="1">
      <c r="A11196" s="59" t="s">
        <v>134</v>
      </c>
      <c r="B11196" s="59" t="s">
        <v>9</v>
      </c>
      <c r="C11196" s="59" t="s">
        <v>112</v>
      </c>
      <c r="D11196" s="2">
        <v>17348.920399999999</v>
      </c>
      <c r="E11196" s="2">
        <v>2482625968.0160398</v>
      </c>
      <c r="F11196" s="2">
        <v>991370356.90659988</v>
      </c>
      <c r="G11196" s="2">
        <v>434910672.15359992</v>
      </c>
      <c r="H11196" s="2">
        <v>163219690.76210526</v>
      </c>
      <c r="I11196" s="2">
        <v>73059911.755199999</v>
      </c>
      <c r="J11196" s="2">
        <v>214513051.23999998</v>
      </c>
      <c r="K11196" s="2">
        <v>37196354.559999995</v>
      </c>
      <c r="L11196" s="2">
        <v>2191723.798</v>
      </c>
      <c r="M11196" s="2">
        <v>62172880.109999999</v>
      </c>
    </row>
    <row r="11197" spans="1:13" ht="14.25" customHeight="1">
      <c r="A11197" s="59" t="s">
        <v>134</v>
      </c>
      <c r="B11197" s="59" t="s">
        <v>9</v>
      </c>
      <c r="C11197" s="59" t="s">
        <v>112</v>
      </c>
      <c r="D11197" s="2">
        <v>3034.3935999999999</v>
      </c>
      <c r="E11197" s="2">
        <v>588087820.66003191</v>
      </c>
      <c r="F11197" s="2">
        <v>173419002.70939997</v>
      </c>
      <c r="G11197" s="2">
        <v>76071346.732799992</v>
      </c>
      <c r="H11197" s="2">
        <v>1805039.2421052631</v>
      </c>
      <c r="I11197" s="2">
        <v>12771536.0472</v>
      </c>
      <c r="J11197" s="2">
        <v>37498439.280000001</v>
      </c>
      <c r="K11197" s="2">
        <v>6504203.0999999996</v>
      </c>
      <c r="L11197" s="2">
        <v>383441.10200000001</v>
      </c>
      <c r="M11197" s="2">
        <v>10874278.382000001</v>
      </c>
    </row>
    <row r="11198" spans="1:13" ht="14.25" customHeight="1">
      <c r="A11198" s="59" t="s">
        <v>134</v>
      </c>
      <c r="B11198" s="59" t="s">
        <v>9</v>
      </c>
      <c r="C11198" s="59" t="s">
        <v>112</v>
      </c>
      <c r="D11198" s="2">
        <v>32.143999999999998</v>
      </c>
      <c r="E11198" s="2">
        <v>4746303.0014399998</v>
      </c>
      <c r="F11198" s="2">
        <v>1837159.2419999999</v>
      </c>
      <c r="G11198" s="2">
        <v>805855.85279999988</v>
      </c>
      <c r="H11198" s="2">
        <v>21819.941052631577</v>
      </c>
      <c r="I11198" s="2">
        <v>135263.00159999999</v>
      </c>
      <c r="J11198" s="2">
        <v>397148.13999999996</v>
      </c>
      <c r="K11198" s="2">
        <v>68893.94</v>
      </c>
      <c r="L11198" s="2">
        <v>4063.5099999999998</v>
      </c>
      <c r="M11198" s="2">
        <v>115193.51800000001</v>
      </c>
    </row>
    <row r="11199" spans="1:13" ht="14.25" customHeight="1">
      <c r="A11199" s="59" t="s">
        <v>134</v>
      </c>
      <c r="B11199" s="59" t="s">
        <v>12</v>
      </c>
      <c r="C11199" s="59" t="s">
        <v>112</v>
      </c>
      <c r="D11199" s="2">
        <v>3535.8399999999997</v>
      </c>
      <c r="E11199" s="2">
        <v>172376443.00799999</v>
      </c>
      <c r="F11199" s="2">
        <v>80867171.828600004</v>
      </c>
      <c r="G11199" s="2">
        <v>8721804.4415999986</v>
      </c>
      <c r="H11199" s="2">
        <v>5411088.0909473682</v>
      </c>
      <c r="I11199" s="2">
        <v>27276965.308800001</v>
      </c>
      <c r="J11199" s="2">
        <v>61229317.18</v>
      </c>
      <c r="K11199" s="2">
        <v>3469685.6799999997</v>
      </c>
      <c r="L11199" s="2">
        <v>2934939.3259999999</v>
      </c>
      <c r="M11199" s="2">
        <v>0</v>
      </c>
    </row>
    <row r="11200" spans="1:13" ht="14.25" customHeight="1">
      <c r="A11200" s="59" t="s">
        <v>134</v>
      </c>
      <c r="B11200" s="59" t="s">
        <v>12</v>
      </c>
      <c r="C11200" s="59" t="s">
        <v>112</v>
      </c>
      <c r="D11200" s="2">
        <v>20122.144</v>
      </c>
      <c r="E11200" s="2">
        <v>923733179.10720003</v>
      </c>
      <c r="F11200" s="2">
        <v>454927310.3452</v>
      </c>
      <c r="G11200" s="2">
        <v>52576145.721599996</v>
      </c>
      <c r="H11200" s="2">
        <v>4739870.410105262</v>
      </c>
      <c r="I11200" s="2">
        <v>142621779.67200002</v>
      </c>
      <c r="J11200" s="2">
        <v>316558917.19999999</v>
      </c>
      <c r="K11200" s="2">
        <v>43036861.140000001</v>
      </c>
      <c r="L11200" s="2">
        <v>877632.47</v>
      </c>
      <c r="M11200" s="2">
        <v>164800338.45000002</v>
      </c>
    </row>
    <row r="11201" spans="1:13" ht="14.25" customHeight="1">
      <c r="A11201" s="59" t="s">
        <v>134</v>
      </c>
      <c r="B11201" s="59" t="s">
        <v>12</v>
      </c>
      <c r="C11201" s="59" t="s">
        <v>112</v>
      </c>
      <c r="D11201" s="2">
        <v>48.215999999999994</v>
      </c>
      <c r="E11201" s="2">
        <v>2473567.5887999996</v>
      </c>
      <c r="F11201" s="2">
        <v>1069143.2731999999</v>
      </c>
      <c r="G11201" s="2">
        <v>121186.29119999999</v>
      </c>
      <c r="H11201" s="2">
        <v>7642.8833684210513</v>
      </c>
      <c r="I11201" s="2">
        <v>368266.13280000002</v>
      </c>
      <c r="J11201" s="2">
        <v>749605.46</v>
      </c>
      <c r="K11201" s="2">
        <v>104934.57999999999</v>
      </c>
      <c r="L11201" s="2">
        <v>425.74400000000003</v>
      </c>
      <c r="M11201" s="2">
        <v>394889.28600000002</v>
      </c>
    </row>
    <row r="11202" spans="1:13" ht="14.25" customHeight="1">
      <c r="A11202" s="59" t="s">
        <v>134</v>
      </c>
      <c r="B11202" s="59" t="s">
        <v>11</v>
      </c>
      <c r="C11202" s="59" t="s">
        <v>112</v>
      </c>
      <c r="D11202" s="2">
        <v>13.661199999999999</v>
      </c>
      <c r="E11202" s="2">
        <v>11631145.68</v>
      </c>
      <c r="F11202" s="2">
        <v>5217221.8821999999</v>
      </c>
      <c r="G11202" s="2">
        <v>539576.00639999995</v>
      </c>
      <c r="H11202" s="2">
        <v>4347.8298947368421</v>
      </c>
      <c r="I11202" s="2">
        <v>43810.632000000005</v>
      </c>
      <c r="J11202" s="2">
        <v>303077.74</v>
      </c>
      <c r="K11202" s="2">
        <v>23696.359999999997</v>
      </c>
      <c r="L11202" s="2">
        <v>150650.236</v>
      </c>
      <c r="M11202" s="2">
        <v>48956.952000000005</v>
      </c>
    </row>
    <row r="11203" spans="1:13" ht="14.25" customHeight="1">
      <c r="A11203" s="59" t="s">
        <v>134</v>
      </c>
      <c r="B11203" s="59" t="s">
        <v>11</v>
      </c>
      <c r="C11203" s="59" t="s">
        <v>112</v>
      </c>
      <c r="D11203" s="2">
        <v>830.11879999999996</v>
      </c>
      <c r="E11203" s="2">
        <v>450022200.89903992</v>
      </c>
      <c r="F11203" s="2">
        <v>317223302.75779992</v>
      </c>
      <c r="G11203" s="2">
        <v>32821449.887999997</v>
      </c>
      <c r="H11203" s="2">
        <v>153916.65852631579</v>
      </c>
      <c r="I11203" s="2">
        <v>2661015.4560000002</v>
      </c>
      <c r="J11203" s="2">
        <v>18355822.18</v>
      </c>
      <c r="K11203" s="2">
        <v>1440110.24</v>
      </c>
      <c r="L11203" s="2">
        <v>9031306.5700000003</v>
      </c>
      <c r="M11203" s="2">
        <v>2974875.3760000002</v>
      </c>
    </row>
    <row r="11204" spans="1:13" ht="14.25" customHeight="1">
      <c r="A11204" s="59" t="s">
        <v>134</v>
      </c>
      <c r="B11204" s="59" t="s">
        <v>7</v>
      </c>
      <c r="C11204" s="59" t="s">
        <v>112</v>
      </c>
      <c r="D11204" s="2">
        <v>125.3616</v>
      </c>
      <c r="E11204" s="2">
        <v>19744339.174559999</v>
      </c>
      <c r="F11204" s="2">
        <v>3888331.9896</v>
      </c>
      <c r="G11204" s="2">
        <v>4693242.3168000001</v>
      </c>
      <c r="H11204" s="2">
        <v>49908.065684210516</v>
      </c>
      <c r="I11204" s="2">
        <v>302598.89280000003</v>
      </c>
      <c r="J11204" s="2">
        <v>892900.46</v>
      </c>
      <c r="K11204" s="2">
        <v>111603.64</v>
      </c>
      <c r="L11204" s="2">
        <v>445654.74800000002</v>
      </c>
      <c r="M11204" s="2">
        <v>449254.62999999995</v>
      </c>
    </row>
    <row r="11205" spans="1:13" ht="14.25" customHeight="1">
      <c r="A11205" s="59" t="s">
        <v>134</v>
      </c>
      <c r="B11205" s="59" t="s">
        <v>7</v>
      </c>
      <c r="C11205" s="59" t="s">
        <v>112</v>
      </c>
      <c r="D11205" s="2">
        <v>1265.6699999999998</v>
      </c>
      <c r="E11205" s="2">
        <v>234939993.75</v>
      </c>
      <c r="F11205" s="2">
        <v>38599980.917199999</v>
      </c>
      <c r="G11205" s="2">
        <v>47865052.0704</v>
      </c>
      <c r="H11205" s="2">
        <v>507228.17684210523</v>
      </c>
      <c r="I11205" s="2">
        <v>3086109.6551999999</v>
      </c>
      <c r="J11205" s="2">
        <v>9106419.7999999989</v>
      </c>
      <c r="K11205" s="2">
        <v>1138223.1399999999</v>
      </c>
      <c r="L11205" s="2">
        <v>4545108.5460000001</v>
      </c>
      <c r="M11205" s="2">
        <v>4535749.3940000003</v>
      </c>
    </row>
    <row r="11206" spans="1:13" ht="14.25" customHeight="1">
      <c r="A11206" s="59" t="s">
        <v>134</v>
      </c>
      <c r="B11206" s="59" t="s">
        <v>7</v>
      </c>
      <c r="C11206" s="59" t="s">
        <v>112</v>
      </c>
      <c r="D11206" s="2">
        <v>95.628399999999999</v>
      </c>
      <c r="E11206" s="2">
        <v>15147164.644919997</v>
      </c>
      <c r="F11206" s="2">
        <v>2760720.4531999999</v>
      </c>
      <c r="G11206" s="2">
        <v>3730525.0559999994</v>
      </c>
      <c r="H11206" s="2">
        <v>42886.655999999995</v>
      </c>
      <c r="I11206" s="2">
        <v>240526.30319999999</v>
      </c>
      <c r="J11206" s="2">
        <v>709741.98</v>
      </c>
      <c r="K11206" s="2">
        <v>88712.51999999999</v>
      </c>
      <c r="L11206" s="2">
        <v>354235.24400000001</v>
      </c>
      <c r="M11206" s="2">
        <v>342701.37000000005</v>
      </c>
    </row>
    <row r="11207" spans="1:13" ht="14.25" customHeight="1">
      <c r="A11207" s="59" t="s">
        <v>134</v>
      </c>
      <c r="B11207" s="59" t="s">
        <v>7</v>
      </c>
      <c r="C11207" s="59" t="s">
        <v>112</v>
      </c>
      <c r="D11207" s="2">
        <v>1484.2492</v>
      </c>
      <c r="E11207" s="2">
        <v>275513757.75</v>
      </c>
      <c r="F11207" s="2">
        <v>47212080.559999995</v>
      </c>
      <c r="G11207" s="2">
        <v>58194557.433600001</v>
      </c>
      <c r="H11207" s="2">
        <v>618495.58231578942</v>
      </c>
      <c r="I11207" s="2">
        <v>4160714.4071999998</v>
      </c>
      <c r="J11207" s="2">
        <v>16971089</v>
      </c>
      <c r="K11207" s="2">
        <v>2291257.94</v>
      </c>
      <c r="L11207" s="2">
        <v>10708797.462000001</v>
      </c>
      <c r="M11207" s="2">
        <v>5319065.1359999999</v>
      </c>
    </row>
    <row r="11208" spans="1:13" ht="14.25" customHeight="1">
      <c r="A11208" s="59" t="s">
        <v>134</v>
      </c>
      <c r="B11208" s="59" t="s">
        <v>7</v>
      </c>
      <c r="C11208" s="59" t="s">
        <v>112</v>
      </c>
      <c r="D11208" s="2">
        <v>68.305999999999997</v>
      </c>
      <c r="E11208" s="2">
        <v>8807824.2898800001</v>
      </c>
      <c r="F11208" s="2">
        <v>2180436.3831999996</v>
      </c>
      <c r="G11208" s="2">
        <v>2693674.0223999997</v>
      </c>
      <c r="H11208" s="2">
        <v>25783.700210526309</v>
      </c>
      <c r="I11208" s="2">
        <v>188620.40159999998</v>
      </c>
      <c r="J11208" s="2">
        <v>773859.41999999993</v>
      </c>
      <c r="K11208" s="2">
        <v>105622.56</v>
      </c>
      <c r="L11208" s="2">
        <v>537955.50600000005</v>
      </c>
      <c r="M11208" s="2">
        <v>244787.46600000001</v>
      </c>
    </row>
    <row r="11209" spans="1:13" ht="14.25" customHeight="1">
      <c r="A11209" s="59" t="s">
        <v>169</v>
      </c>
      <c r="B11209" s="59" t="s">
        <v>7</v>
      </c>
      <c r="C11209" s="59" t="s">
        <v>113</v>
      </c>
      <c r="D11209" s="2">
        <v>119710.68479999997</v>
      </c>
      <c r="E11209" s="2">
        <v>19072046925.32832</v>
      </c>
      <c r="F11209" s="2">
        <v>3042185820.3713999</v>
      </c>
      <c r="G11209" s="2">
        <v>4570184345.0304003</v>
      </c>
      <c r="H11209" s="2">
        <v>-378246212.13978952</v>
      </c>
      <c r="I11209" s="2">
        <v>421148349.06480002</v>
      </c>
      <c r="J11209" s="2">
        <v>1345251469.8599999</v>
      </c>
      <c r="K11209" s="2">
        <v>343122761.44</v>
      </c>
      <c r="L11209" s="2">
        <v>226632549.396</v>
      </c>
      <c r="M11209" s="2">
        <v>459022542.24199998</v>
      </c>
    </row>
    <row r="11210" spans="1:13" ht="14.25" customHeight="1">
      <c r="A11210" s="59" t="s">
        <v>169</v>
      </c>
      <c r="B11210" s="59" t="s">
        <v>7</v>
      </c>
      <c r="C11210" s="59" t="s">
        <v>113</v>
      </c>
      <c r="D11210" s="2">
        <v>4429.4431999999997</v>
      </c>
      <c r="E11210" s="2">
        <v>705614288.2588799</v>
      </c>
      <c r="F11210" s="2">
        <v>9477439.9601999987</v>
      </c>
      <c r="G11210" s="2">
        <v>256217218.36799997</v>
      </c>
      <c r="H11210" s="2">
        <v>-13992745.990736842</v>
      </c>
      <c r="I11210" s="2">
        <v>21353707.641600002</v>
      </c>
      <c r="J11210" s="2">
        <v>68889489.859999999</v>
      </c>
      <c r="K11210" s="2">
        <v>14733231.1</v>
      </c>
      <c r="L11210" s="2">
        <v>557188.85200000007</v>
      </c>
      <c r="M11210" s="2">
        <v>16984400.224000003</v>
      </c>
    </row>
    <row r="11211" spans="1:13" ht="14.25" customHeight="1">
      <c r="A11211" s="59" t="s">
        <v>169</v>
      </c>
      <c r="B11211" s="59" t="s">
        <v>7</v>
      </c>
      <c r="C11211" s="59" t="s">
        <v>113</v>
      </c>
      <c r="D11211" s="2">
        <v>16.071999999999999</v>
      </c>
      <c r="E11211" s="2">
        <v>2632680.3887999998</v>
      </c>
      <c r="F11211" s="2">
        <v>412879.41359999997</v>
      </c>
      <c r="G11211" s="2">
        <v>579405.17759999994</v>
      </c>
      <c r="H11211" s="2">
        <v>60268.031999999992</v>
      </c>
      <c r="I11211" s="2">
        <v>60546.700799999999</v>
      </c>
      <c r="J11211" s="2">
        <v>183484.02</v>
      </c>
      <c r="K11211" s="2">
        <v>29802.899999999998</v>
      </c>
      <c r="L11211" s="2">
        <v>1557.7539999999999</v>
      </c>
      <c r="M11211" s="2">
        <v>61626.444000000003</v>
      </c>
    </row>
    <row r="11212" spans="1:13" ht="14.25" customHeight="1">
      <c r="A11212" s="59" t="s">
        <v>169</v>
      </c>
      <c r="B11212" s="59" t="s">
        <v>7</v>
      </c>
      <c r="C11212" s="59" t="s">
        <v>113</v>
      </c>
      <c r="D11212" s="2">
        <v>2933.9436000000001</v>
      </c>
      <c r="E11212" s="2">
        <v>505119835.38139194</v>
      </c>
      <c r="F11212" s="2">
        <v>75642038.102599993</v>
      </c>
      <c r="G11212" s="2">
        <v>105920542.75199999</v>
      </c>
      <c r="H11212" s="2">
        <v>-9272672.0033684205</v>
      </c>
      <c r="I11212" s="2">
        <v>11213439.746400001</v>
      </c>
      <c r="J11212" s="2">
        <v>32976359.859999999</v>
      </c>
      <c r="K11212" s="2">
        <v>11719194</v>
      </c>
      <c r="L11212" s="2">
        <v>9957343.0659999996</v>
      </c>
      <c r="M11212" s="2">
        <v>11250010.090000002</v>
      </c>
    </row>
    <row r="11213" spans="1:13" ht="14.25" customHeight="1">
      <c r="A11213" s="59" t="s">
        <v>169</v>
      </c>
      <c r="B11213" s="59" t="s">
        <v>7</v>
      </c>
      <c r="C11213" s="59" t="s">
        <v>113</v>
      </c>
      <c r="D11213" s="2">
        <v>1046.2872</v>
      </c>
      <c r="E11213" s="2">
        <v>156803167.92016798</v>
      </c>
      <c r="F11213" s="2">
        <v>26882605.472199999</v>
      </c>
      <c r="G11213" s="2">
        <v>37721524.281599991</v>
      </c>
      <c r="H11213" s="2">
        <v>-3307024.2997894734</v>
      </c>
      <c r="I11213" s="2">
        <v>3944055.9095999999</v>
      </c>
      <c r="J11213" s="2">
        <v>11936767.059999999</v>
      </c>
      <c r="K11213" s="2">
        <v>2037868.0999999999</v>
      </c>
      <c r="L11213" s="2">
        <v>251847.41999999998</v>
      </c>
      <c r="M11213" s="2">
        <v>4011917.4040000001</v>
      </c>
    </row>
    <row r="11214" spans="1:13" ht="14.25" customHeight="1">
      <c r="A11214" s="59" t="s">
        <v>169</v>
      </c>
      <c r="B11214" s="59" t="s">
        <v>9</v>
      </c>
      <c r="C11214" s="59" t="s">
        <v>113</v>
      </c>
      <c r="D11214" s="2">
        <v>19202.021999999997</v>
      </c>
      <c r="E11214" s="2">
        <v>1987305586.0811996</v>
      </c>
      <c r="F11214" s="2">
        <v>573554492.852</v>
      </c>
      <c r="G11214" s="2">
        <v>419773209.75359994</v>
      </c>
      <c r="H11214" s="2">
        <v>-60445475.166315787</v>
      </c>
      <c r="I11214" s="2">
        <v>79891884.467999995</v>
      </c>
      <c r="J11214" s="2">
        <v>465859194.57999998</v>
      </c>
      <c r="K11214" s="2">
        <v>52794388.82</v>
      </c>
      <c r="L11214" s="2">
        <v>64173947.266000003</v>
      </c>
      <c r="M11214" s="2">
        <v>73628857.390000001</v>
      </c>
    </row>
    <row r="11215" spans="1:13" ht="14.25" customHeight="1">
      <c r="A11215" s="59" t="s">
        <v>169</v>
      </c>
      <c r="B11215" s="59" t="s">
        <v>9</v>
      </c>
      <c r="C11215" s="59" t="s">
        <v>113</v>
      </c>
      <c r="D11215" s="2">
        <v>517.51839999999993</v>
      </c>
      <c r="E11215" s="2">
        <v>69930505.204559997</v>
      </c>
      <c r="F11215" s="2">
        <v>15425196.972399998</v>
      </c>
      <c r="G11215" s="2">
        <v>11341335.244799998</v>
      </c>
      <c r="H11215" s="2">
        <v>-1622311.0635789472</v>
      </c>
      <c r="I11215" s="2">
        <v>2162847.7439999999</v>
      </c>
      <c r="J11215" s="2">
        <v>13025153.059999999</v>
      </c>
      <c r="K11215" s="2">
        <v>1174937.8199999998</v>
      </c>
      <c r="L11215" s="2">
        <v>1020722.142</v>
      </c>
      <c r="M11215" s="2">
        <v>1984389.1760000002</v>
      </c>
    </row>
    <row r="11216" spans="1:13" ht="14.25" customHeight="1">
      <c r="A11216" s="59" t="s">
        <v>169</v>
      </c>
      <c r="B11216" s="59" t="s">
        <v>9</v>
      </c>
      <c r="C11216" s="59" t="s">
        <v>113</v>
      </c>
      <c r="D11216" s="2">
        <v>431.53319999999997</v>
      </c>
      <c r="E11216" s="2">
        <v>47774079.627119996</v>
      </c>
      <c r="F11216" s="2">
        <v>12824510.999199998</v>
      </c>
      <c r="G11216" s="2">
        <v>9480651.0719999988</v>
      </c>
      <c r="H11216" s="2">
        <v>-1361171.5503157892</v>
      </c>
      <c r="I11216" s="2">
        <v>1810444.4783999999</v>
      </c>
      <c r="J11216" s="2">
        <v>11315619.52</v>
      </c>
      <c r="K11216" s="2">
        <v>746188.5199999999</v>
      </c>
      <c r="L11216" s="2">
        <v>184695.32399999999</v>
      </c>
      <c r="M11216" s="2">
        <v>1654684.7240000002</v>
      </c>
    </row>
    <row r="11217" spans="1:13" ht="14.25" customHeight="1">
      <c r="A11217" s="59" t="s">
        <v>169</v>
      </c>
      <c r="B11217" s="59" t="s">
        <v>9</v>
      </c>
      <c r="C11217" s="59" t="s">
        <v>113</v>
      </c>
      <c r="D11217" s="2">
        <v>15769.846399999999</v>
      </c>
      <c r="E11217" s="2">
        <v>2256579862.6694398</v>
      </c>
      <c r="F11217" s="2">
        <v>907258314.18959987</v>
      </c>
      <c r="G11217" s="2">
        <v>390615952.30079997</v>
      </c>
      <c r="H11217" s="2">
        <v>-49612731.445894733</v>
      </c>
      <c r="I11217" s="2">
        <v>65552158.936800003</v>
      </c>
      <c r="J11217" s="2">
        <v>291353296.35999995</v>
      </c>
      <c r="K11217" s="2">
        <v>49976207.079999998</v>
      </c>
      <c r="L11217" s="2">
        <v>87083554.821999997</v>
      </c>
      <c r="M11217" s="2">
        <v>60468411.299999997</v>
      </c>
    </row>
    <row r="11218" spans="1:13" ht="14.25" customHeight="1">
      <c r="A11218" s="59" t="s">
        <v>169</v>
      </c>
      <c r="B11218" s="59" t="s">
        <v>9</v>
      </c>
      <c r="C11218" s="59" t="s">
        <v>113</v>
      </c>
      <c r="D11218" s="2">
        <v>534.39399999999989</v>
      </c>
      <c r="E11218" s="2">
        <v>103638718.95299998</v>
      </c>
      <c r="F11218" s="2">
        <v>30750094.004799999</v>
      </c>
      <c r="G11218" s="2">
        <v>13265770.022399999</v>
      </c>
      <c r="H11218" s="2">
        <v>-1669970.6374736838</v>
      </c>
      <c r="I11218" s="2">
        <v>2286828.2016000003</v>
      </c>
      <c r="J11218" s="2">
        <v>10398683.219999999</v>
      </c>
      <c r="K11218" s="2">
        <v>1280122.5</v>
      </c>
      <c r="L11218" s="2">
        <v>1383869.1459999999</v>
      </c>
      <c r="M11218" s="2">
        <v>2049097.754</v>
      </c>
    </row>
    <row r="11219" spans="1:13" ht="14.25" customHeight="1">
      <c r="A11219" s="59" t="s">
        <v>169</v>
      </c>
      <c r="B11219" s="59" t="s">
        <v>9</v>
      </c>
      <c r="C11219" s="59" t="s">
        <v>113</v>
      </c>
      <c r="D11219" s="2">
        <v>110.09319999999998</v>
      </c>
      <c r="E11219" s="2">
        <v>15927597.017639996</v>
      </c>
      <c r="F11219" s="2">
        <v>6333334.3207999989</v>
      </c>
      <c r="G11219" s="2">
        <v>2736075.7631999995</v>
      </c>
      <c r="H11219" s="2">
        <v>-358514.49599999998</v>
      </c>
      <c r="I11219" s="2">
        <v>479671.95600000001</v>
      </c>
      <c r="J11219" s="2">
        <v>2215098.7999999998</v>
      </c>
      <c r="K11219" s="2">
        <v>207063.12</v>
      </c>
      <c r="L11219" s="2">
        <v>70514.752000000008</v>
      </c>
      <c r="M11219" s="2">
        <v>422144.11800000002</v>
      </c>
    </row>
    <row r="11220" spans="1:13" ht="14.25" customHeight="1">
      <c r="A11220" s="59" t="s">
        <v>169</v>
      </c>
      <c r="B11220" s="59" t="s">
        <v>12</v>
      </c>
      <c r="C11220" s="59" t="s">
        <v>113</v>
      </c>
      <c r="D11220" s="2">
        <v>39601.407999999996</v>
      </c>
      <c r="E11220" s="2">
        <v>1817954116.0703998</v>
      </c>
      <c r="F11220" s="2">
        <v>911596631.79819989</v>
      </c>
      <c r="G11220" s="2">
        <v>98069527.142399982</v>
      </c>
      <c r="H11220" s="2">
        <v>-126170872.67368419</v>
      </c>
      <c r="I11220" s="2">
        <v>221309236.62720001</v>
      </c>
      <c r="J11220" s="2">
        <v>688690709.57999992</v>
      </c>
      <c r="K11220" s="2">
        <v>79033810.719999999</v>
      </c>
      <c r="L11220" s="2">
        <v>63479258.436000004</v>
      </c>
      <c r="M11220" s="2">
        <v>234982830.632</v>
      </c>
    </row>
    <row r="11221" spans="1:13" ht="14.25" customHeight="1">
      <c r="A11221" s="59" t="s">
        <v>169</v>
      </c>
      <c r="B11221" s="59" t="s">
        <v>12</v>
      </c>
      <c r="C11221" s="59" t="s">
        <v>113</v>
      </c>
      <c r="D11221" s="2">
        <v>131.79040000000001</v>
      </c>
      <c r="E11221" s="2">
        <v>6720192.7531199995</v>
      </c>
      <c r="F11221" s="2">
        <v>3033115.5233999998</v>
      </c>
      <c r="G11221" s="2">
        <v>324164.23679999996</v>
      </c>
      <c r="H11221" s="2">
        <v>-409960.08757894731</v>
      </c>
      <c r="I11221" s="2">
        <v>735728.14080000005</v>
      </c>
      <c r="J11221" s="2">
        <v>2296277.98</v>
      </c>
      <c r="K11221" s="2">
        <v>235034.13999999998</v>
      </c>
      <c r="L11221" s="2">
        <v>101603.084</v>
      </c>
      <c r="M11221" s="2">
        <v>782003.33200000005</v>
      </c>
    </row>
    <row r="11222" spans="1:13" ht="14.25" customHeight="1">
      <c r="A11222" s="59" t="s">
        <v>169</v>
      </c>
      <c r="B11222" s="59" t="s">
        <v>11</v>
      </c>
      <c r="C11222" s="59" t="s">
        <v>113</v>
      </c>
      <c r="D11222" s="2">
        <v>8.839599999999999</v>
      </c>
      <c r="E11222" s="2">
        <v>7526035.4399999995</v>
      </c>
      <c r="F11222" s="2">
        <v>3380702.1417999994</v>
      </c>
      <c r="G11222" s="2">
        <v>370334.304</v>
      </c>
      <c r="H11222" s="2">
        <v>-23623.457684210527</v>
      </c>
      <c r="I11222" s="2">
        <v>25484.911200000002</v>
      </c>
      <c r="J11222" s="2">
        <v>129094.23999999999</v>
      </c>
      <c r="K11222" s="2">
        <v>17348.739999999998</v>
      </c>
      <c r="L11222" s="2">
        <v>135404.63199999998</v>
      </c>
      <c r="M11222" s="2">
        <v>33894.454000000005</v>
      </c>
    </row>
    <row r="11223" spans="1:13" ht="14.25" customHeight="1">
      <c r="A11223" s="59" t="s">
        <v>169</v>
      </c>
      <c r="B11223" s="59" t="s">
        <v>11</v>
      </c>
      <c r="C11223" s="59" t="s">
        <v>113</v>
      </c>
      <c r="D11223" s="2">
        <v>589.84239999999988</v>
      </c>
      <c r="E11223" s="2">
        <v>324291377.71799994</v>
      </c>
      <c r="F11223" s="2">
        <v>225464005.25539997</v>
      </c>
      <c r="G11223" s="2">
        <v>24708794.976</v>
      </c>
      <c r="H11223" s="2">
        <v>-1879161.1654736837</v>
      </c>
      <c r="I11223" s="2">
        <v>1690940.7287999999</v>
      </c>
      <c r="J11223" s="2">
        <v>8612505.0999999996</v>
      </c>
      <c r="K11223" s="2">
        <v>999689.05999999994</v>
      </c>
      <c r="L11223" s="2">
        <v>7919359.7560000001</v>
      </c>
      <c r="M11223" s="2">
        <v>2261710.88</v>
      </c>
    </row>
    <row r="11224" spans="1:13" ht="14.25" customHeight="1">
      <c r="A11224" s="59" t="s">
        <v>169</v>
      </c>
      <c r="B11224" s="59" t="s">
        <v>7</v>
      </c>
      <c r="C11224" s="59" t="s">
        <v>113</v>
      </c>
      <c r="D11224" s="2">
        <v>668.59519999999998</v>
      </c>
      <c r="E11224" s="2">
        <v>105303142.26431999</v>
      </c>
      <c r="F11224" s="2">
        <v>20738052.182799999</v>
      </c>
      <c r="G11224" s="2">
        <v>25030391.3664</v>
      </c>
      <c r="H11224" s="2">
        <v>-2054780.9279999998</v>
      </c>
      <c r="I11224" s="2">
        <v>1612914.0552000001</v>
      </c>
      <c r="J11224" s="2">
        <v>4757015.9799999995</v>
      </c>
      <c r="K11224" s="2">
        <v>595101.05999999994</v>
      </c>
      <c r="L11224" s="2">
        <v>2547137.054</v>
      </c>
      <c r="M11224" s="2">
        <v>2563682.4400000004</v>
      </c>
    </row>
    <row r="11225" spans="1:13" ht="14.25" customHeight="1">
      <c r="A11225" s="59" t="s">
        <v>169</v>
      </c>
      <c r="B11225" s="59" t="s">
        <v>7</v>
      </c>
      <c r="C11225" s="59" t="s">
        <v>113</v>
      </c>
      <c r="D11225" s="2">
        <v>406.62159999999994</v>
      </c>
      <c r="E11225" s="2">
        <v>75479134.5</v>
      </c>
      <c r="F11225" s="2">
        <v>12300696.352199998</v>
      </c>
      <c r="G11225" s="2">
        <v>15433400.793599999</v>
      </c>
      <c r="H11225" s="2">
        <v>-1261351.6901052631</v>
      </c>
      <c r="I11225" s="2">
        <v>994498.68959999993</v>
      </c>
      <c r="J11225" s="2">
        <v>2933112.1199999996</v>
      </c>
      <c r="K11225" s="2">
        <v>432377.8</v>
      </c>
      <c r="L11225" s="2">
        <v>1683868.0319999999</v>
      </c>
      <c r="M11225" s="2">
        <v>1559162.9240000001</v>
      </c>
    </row>
    <row r="11226" spans="1:13" ht="14.25" customHeight="1">
      <c r="A11226" s="59" t="s">
        <v>169</v>
      </c>
      <c r="B11226" s="59" t="s">
        <v>7</v>
      </c>
      <c r="C11226" s="59" t="s">
        <v>113</v>
      </c>
      <c r="D11226" s="2">
        <v>89.19959999999999</v>
      </c>
      <c r="E11226" s="2">
        <v>13528709.021519998</v>
      </c>
      <c r="F11226" s="2">
        <v>2766734.4725999995</v>
      </c>
      <c r="G11226" s="2">
        <v>3339389.7791999998</v>
      </c>
      <c r="H11226" s="2">
        <v>-282620.12968421052</v>
      </c>
      <c r="I11226" s="2">
        <v>215186.63040000002</v>
      </c>
      <c r="J11226" s="2">
        <v>634651.29999999993</v>
      </c>
      <c r="K11226" s="2">
        <v>79394.86</v>
      </c>
      <c r="L11226" s="2">
        <v>339819.48000000004</v>
      </c>
      <c r="M11226" s="2">
        <v>342030.28200000001</v>
      </c>
    </row>
    <row r="11227" spans="1:13" ht="14.25" customHeight="1">
      <c r="A11227" s="59" t="s">
        <v>169</v>
      </c>
      <c r="B11227" s="59" t="s">
        <v>7</v>
      </c>
      <c r="C11227" s="59" t="s">
        <v>113</v>
      </c>
      <c r="D11227" s="2">
        <v>804.40359999999998</v>
      </c>
      <c r="E11227" s="2">
        <v>149317418.25</v>
      </c>
      <c r="F11227" s="2">
        <v>24657903.488199998</v>
      </c>
      <c r="G11227" s="2">
        <v>31686841.209599998</v>
      </c>
      <c r="H11227" s="2">
        <v>-2445165.837473684</v>
      </c>
      <c r="I11227" s="2">
        <v>2424149.3376000002</v>
      </c>
      <c r="J11227" s="2">
        <v>11783664.039999999</v>
      </c>
      <c r="K11227" s="2">
        <v>1727440.7</v>
      </c>
      <c r="L11227" s="2">
        <v>3347514.1260000002</v>
      </c>
      <c r="M11227" s="2">
        <v>3084432.2960000001</v>
      </c>
    </row>
    <row r="11228" spans="1:13" ht="14.25" customHeight="1">
      <c r="A11228" s="59" t="s">
        <v>169</v>
      </c>
      <c r="B11228" s="59" t="s">
        <v>7</v>
      </c>
      <c r="C11228" s="59" t="s">
        <v>113</v>
      </c>
      <c r="D11228" s="2">
        <v>50.626799999999996</v>
      </c>
      <c r="E11228" s="2">
        <v>5961415.6324799992</v>
      </c>
      <c r="F11228" s="2">
        <v>1541246.5799999998</v>
      </c>
      <c r="G11228" s="2">
        <v>1993491.8975999996</v>
      </c>
      <c r="H11228" s="2">
        <v>-159640.43115789475</v>
      </c>
      <c r="I11228" s="2">
        <v>149942.7072</v>
      </c>
      <c r="J11228" s="2">
        <v>745184.0199999999</v>
      </c>
      <c r="K11228" s="2">
        <v>109151.84</v>
      </c>
      <c r="L11228" s="2">
        <v>225754.364</v>
      </c>
      <c r="M11228" s="2">
        <v>194125.734</v>
      </c>
    </row>
    <row r="11229" spans="1:13" ht="14.25" customHeight="1">
      <c r="A11229" s="59" t="s">
        <v>169</v>
      </c>
      <c r="B11229" s="59" t="s">
        <v>7</v>
      </c>
      <c r="C11229" s="59" t="s">
        <v>113</v>
      </c>
      <c r="D11229" s="2">
        <v>9.6431999999999984</v>
      </c>
      <c r="E11229" s="2">
        <v>1790019</v>
      </c>
      <c r="F11229" s="2">
        <v>293886.7782</v>
      </c>
      <c r="G11229" s="2">
        <v>378685.70879999996</v>
      </c>
      <c r="H11229" s="2">
        <v>-22550.794105263158</v>
      </c>
      <c r="I11229" s="2">
        <v>28363.996800000001</v>
      </c>
      <c r="J11229" s="2">
        <v>139039.19999999998</v>
      </c>
      <c r="K11229" s="2">
        <v>18480.34</v>
      </c>
      <c r="L11229" s="2">
        <v>37252.600000000006</v>
      </c>
      <c r="M11229" s="2">
        <v>36976.587999999996</v>
      </c>
    </row>
    <row r="11230" spans="1:13" ht="14.25" customHeight="1">
      <c r="A11230" s="59" t="s">
        <v>170</v>
      </c>
      <c r="B11230" s="59" t="s">
        <v>7</v>
      </c>
      <c r="C11230" s="59" t="s">
        <v>114</v>
      </c>
      <c r="D11230" s="2">
        <v>642.88</v>
      </c>
      <c r="E11230" s="2">
        <v>75215802.816</v>
      </c>
      <c r="F11230" s="2">
        <v>12814955.0636</v>
      </c>
      <c r="G11230" s="2">
        <v>24764077.670399997</v>
      </c>
      <c r="H11230" s="2">
        <v>1042014.9827368421</v>
      </c>
      <c r="I11230" s="2">
        <v>1632331.7208</v>
      </c>
      <c r="J11230" s="2">
        <v>7389129.0599999996</v>
      </c>
      <c r="K11230" s="2">
        <v>1107970.0599999998</v>
      </c>
      <c r="L11230" s="2">
        <v>4693.1059999999998</v>
      </c>
      <c r="M11230" s="2">
        <v>2854758.7420000001</v>
      </c>
    </row>
    <row r="11231" spans="1:13" ht="14.25" customHeight="1">
      <c r="A11231" s="59" t="s">
        <v>170</v>
      </c>
      <c r="B11231" s="59" t="s">
        <v>7</v>
      </c>
      <c r="C11231" s="59" t="s">
        <v>114</v>
      </c>
      <c r="D11231" s="2">
        <v>347.95879999999994</v>
      </c>
      <c r="E11231" s="2">
        <v>50121725.345999993</v>
      </c>
      <c r="F11231" s="2">
        <v>6922189.6211999999</v>
      </c>
      <c r="G11231" s="2">
        <v>13379924.255999999</v>
      </c>
      <c r="H11231" s="2">
        <v>580261.27831578942</v>
      </c>
      <c r="I11231" s="2">
        <v>892396.09440000006</v>
      </c>
      <c r="J11231" s="2">
        <v>4014272.28</v>
      </c>
      <c r="K11231" s="2">
        <v>597312.6</v>
      </c>
      <c r="L11231" s="2">
        <v>4850.0540000000001</v>
      </c>
      <c r="M11231" s="2">
        <v>1545137.726</v>
      </c>
    </row>
    <row r="11232" spans="1:13" ht="14.25" customHeight="1">
      <c r="A11232" s="59" t="s">
        <v>170</v>
      </c>
      <c r="B11232" s="59" t="s">
        <v>7</v>
      </c>
      <c r="C11232" s="59" t="s">
        <v>114</v>
      </c>
      <c r="D11232" s="2">
        <v>18.482799999999997</v>
      </c>
      <c r="E11232" s="2">
        <v>2245710.1035599997</v>
      </c>
      <c r="F11232" s="2">
        <v>367691.14879999997</v>
      </c>
      <c r="G11232" s="2">
        <v>710712.49919999996</v>
      </c>
      <c r="H11232" s="2">
        <v>70265.057684210522</v>
      </c>
      <c r="I11232" s="2">
        <v>47402.625599999999</v>
      </c>
      <c r="J11232" s="2">
        <v>213229.52</v>
      </c>
      <c r="K11232" s="2">
        <v>31726.62</v>
      </c>
      <c r="L11232" s="2">
        <v>257.07</v>
      </c>
      <c r="M11232" s="2">
        <v>82074.784</v>
      </c>
    </row>
    <row r="11233" spans="1:13" ht="14.25" customHeight="1">
      <c r="A11233" s="59" t="s">
        <v>170</v>
      </c>
      <c r="B11233" s="59" t="s">
        <v>7</v>
      </c>
      <c r="C11233" s="59" t="s">
        <v>114</v>
      </c>
      <c r="D11233" s="2">
        <v>4500.16</v>
      </c>
      <c r="E11233" s="2">
        <v>526510619.71200001</v>
      </c>
      <c r="F11233" s="2">
        <v>87706938.124799997</v>
      </c>
      <c r="G11233" s="2">
        <v>193293168.84479997</v>
      </c>
      <c r="H11233" s="2">
        <v>3221016.0707368418</v>
      </c>
      <c r="I11233" s="2">
        <v>13816469.6568</v>
      </c>
      <c r="J11233" s="2">
        <v>47145225.140000001</v>
      </c>
      <c r="K11233" s="2">
        <v>5391434.3999999994</v>
      </c>
      <c r="L11233" s="2">
        <v>1150403.584</v>
      </c>
      <c r="M11233" s="2">
        <v>19983314.802000001</v>
      </c>
    </row>
    <row r="11234" spans="1:13" ht="14.25" customHeight="1">
      <c r="A11234" s="59" t="s">
        <v>170</v>
      </c>
      <c r="B11234" s="59" t="s">
        <v>7</v>
      </c>
      <c r="C11234" s="59" t="s">
        <v>114</v>
      </c>
      <c r="D11234" s="2">
        <v>355.19119999999998</v>
      </c>
      <c r="E11234" s="2">
        <v>51163516.403999992</v>
      </c>
      <c r="F11234" s="2">
        <v>6957219.0371999992</v>
      </c>
      <c r="G11234" s="2">
        <v>15229158.604799999</v>
      </c>
      <c r="H11234" s="2">
        <v>252944.76126315785</v>
      </c>
      <c r="I11234" s="2">
        <v>1088571.5496</v>
      </c>
      <c r="J11234" s="2">
        <v>3714473.7199999997</v>
      </c>
      <c r="K11234" s="2">
        <v>424779.68</v>
      </c>
      <c r="L11234" s="2">
        <v>90639.274000000005</v>
      </c>
      <c r="M11234" s="2">
        <v>1577253.436</v>
      </c>
    </row>
    <row r="11235" spans="1:13" ht="14.25" customHeight="1">
      <c r="A11235" s="59" t="s">
        <v>170</v>
      </c>
      <c r="B11235" s="59" t="s">
        <v>7</v>
      </c>
      <c r="C11235" s="59" t="s">
        <v>114</v>
      </c>
      <c r="D11235" s="2">
        <v>16.071999999999999</v>
      </c>
      <c r="E11235" s="2">
        <v>1952791.3943999999</v>
      </c>
      <c r="F11235" s="2">
        <v>-562835.3801999999</v>
      </c>
      <c r="G11235" s="2">
        <v>1378205.3568</v>
      </c>
      <c r="H11235" s="2">
        <v>12730.26694736842</v>
      </c>
      <c r="I11235" s="2">
        <v>98512.372799999997</v>
      </c>
      <c r="J11235" s="2">
        <v>336150.8</v>
      </c>
      <c r="K11235" s="2">
        <v>38441.599999999999</v>
      </c>
      <c r="L11235" s="2">
        <v>8202.7880000000005</v>
      </c>
      <c r="M11235" s="2">
        <v>71369.847999999998</v>
      </c>
    </row>
    <row r="11236" spans="1:13" ht="14.25" customHeight="1">
      <c r="A11236" s="59" t="s">
        <v>170</v>
      </c>
      <c r="B11236" s="59" t="s">
        <v>7</v>
      </c>
      <c r="C11236" s="59" t="s">
        <v>114</v>
      </c>
      <c r="D11236" s="2">
        <v>18469.9424</v>
      </c>
      <c r="E11236" s="2">
        <v>2942278447.2681599</v>
      </c>
      <c r="F11236" s="2">
        <v>469891746.41479999</v>
      </c>
      <c r="G11236" s="2">
        <v>717538870.09919989</v>
      </c>
      <c r="H11236" s="2">
        <v>39993806.622315794</v>
      </c>
      <c r="I11236" s="2">
        <v>54411047.913599998</v>
      </c>
      <c r="J11236" s="2">
        <v>193183001.31999999</v>
      </c>
      <c r="K11236" s="2">
        <v>24551629.84</v>
      </c>
      <c r="L11236" s="2">
        <v>3909617.9760000003</v>
      </c>
      <c r="M11236" s="2">
        <v>82017232.791999996</v>
      </c>
    </row>
    <row r="11237" spans="1:13" ht="14.25" customHeight="1">
      <c r="A11237" s="59" t="s">
        <v>170</v>
      </c>
      <c r="B11237" s="59" t="s">
        <v>7</v>
      </c>
      <c r="C11237" s="59" t="s">
        <v>114</v>
      </c>
      <c r="D11237" s="2">
        <v>625.20079999999996</v>
      </c>
      <c r="E11237" s="2">
        <v>116023064.84999999</v>
      </c>
      <c r="F11237" s="2">
        <v>16077098.8584</v>
      </c>
      <c r="G11237" s="2">
        <v>24130935.071999997</v>
      </c>
      <c r="H11237" s="2">
        <v>1486261.773473684</v>
      </c>
      <c r="I11237" s="2">
        <v>1835932.0463999999</v>
      </c>
      <c r="J11237" s="2">
        <v>6540326.5599999996</v>
      </c>
      <c r="K11237" s="2">
        <v>825668.65999999992</v>
      </c>
      <c r="L11237" s="2">
        <v>131493.56</v>
      </c>
      <c r="M11237" s="2">
        <v>2776253.1719999998</v>
      </c>
    </row>
    <row r="11238" spans="1:13" ht="14.25" customHeight="1">
      <c r="A11238" s="59" t="s">
        <v>170</v>
      </c>
      <c r="B11238" s="59" t="s">
        <v>7</v>
      </c>
      <c r="C11238" s="59" t="s">
        <v>114</v>
      </c>
      <c r="D11238" s="2">
        <v>4171.4876000000004</v>
      </c>
      <c r="E11238" s="2">
        <v>593534611.39895999</v>
      </c>
      <c r="F11238" s="2">
        <v>107270224.27759999</v>
      </c>
      <c r="G11238" s="2">
        <v>161007367.62239999</v>
      </c>
      <c r="H11238" s="2">
        <v>8934201.2766315769</v>
      </c>
      <c r="I11238" s="2">
        <v>12249700.6752</v>
      </c>
      <c r="J11238" s="2">
        <v>43638644.379999995</v>
      </c>
      <c r="K11238" s="2">
        <v>5509104.3999999994</v>
      </c>
      <c r="L11238" s="2">
        <v>877266.25800000003</v>
      </c>
      <c r="M11238" s="2">
        <v>18523819.27</v>
      </c>
    </row>
    <row r="11239" spans="1:13" ht="14.25" customHeight="1">
      <c r="A11239" s="59" t="s">
        <v>170</v>
      </c>
      <c r="B11239" s="59" t="s">
        <v>7</v>
      </c>
      <c r="C11239" s="59" t="s">
        <v>114</v>
      </c>
      <c r="D11239" s="2">
        <v>750.56239999999991</v>
      </c>
      <c r="E11239" s="2">
        <v>139299278.57999998</v>
      </c>
      <c r="F11239" s="2">
        <v>19750075.502599999</v>
      </c>
      <c r="G11239" s="2">
        <v>26883755.3664</v>
      </c>
      <c r="H11239" s="2">
        <v>1598160.5962105263</v>
      </c>
      <c r="I11239" s="2">
        <v>2184454.6127999998</v>
      </c>
      <c r="J11239" s="2">
        <v>10285773.32</v>
      </c>
      <c r="K11239" s="2">
        <v>1310424.78</v>
      </c>
      <c r="L11239" s="2">
        <v>22868.406000000003</v>
      </c>
      <c r="M11239" s="2">
        <v>3332931.4920000001</v>
      </c>
    </row>
    <row r="11240" spans="1:13" ht="14.25" customHeight="1">
      <c r="A11240" s="59" t="s">
        <v>170</v>
      </c>
      <c r="B11240" s="59" t="s">
        <v>7</v>
      </c>
      <c r="C11240" s="59" t="s">
        <v>114</v>
      </c>
      <c r="D11240" s="2">
        <v>2485.5347999999999</v>
      </c>
      <c r="E11240" s="2">
        <v>362420978.17463994</v>
      </c>
      <c r="F11240" s="2">
        <v>65403594.419999994</v>
      </c>
      <c r="G11240" s="2">
        <v>89027272.473599985</v>
      </c>
      <c r="H11240" s="2">
        <v>5406383.5351578938</v>
      </c>
      <c r="I11240" s="2">
        <v>7233956.2943999991</v>
      </c>
      <c r="J11240" s="2">
        <v>34061998.859999999</v>
      </c>
      <c r="K11240" s="2">
        <v>4339531.84</v>
      </c>
      <c r="L11240" s="2">
        <v>75752.665999999997</v>
      </c>
      <c r="M11240" s="2">
        <v>11037212.956</v>
      </c>
    </row>
    <row r="11241" spans="1:13" ht="14.25" customHeight="1">
      <c r="A11241" s="59" t="s">
        <v>170</v>
      </c>
      <c r="B11241" s="59" t="s">
        <v>9</v>
      </c>
      <c r="C11241" s="59" t="s">
        <v>114</v>
      </c>
      <c r="D11241" s="2">
        <v>5703.9528</v>
      </c>
      <c r="E11241" s="2">
        <v>487667430.16992003</v>
      </c>
      <c r="F11241" s="2">
        <v>146000643.63619998</v>
      </c>
      <c r="G11241" s="2">
        <v>126036697.99679998</v>
      </c>
      <c r="H11241" s="2">
        <v>5309020.9818947362</v>
      </c>
      <c r="I11241" s="2">
        <v>24239081.001600001</v>
      </c>
      <c r="J11241" s="2">
        <v>104945893.53999999</v>
      </c>
      <c r="K11241" s="2">
        <v>8108956.2199999997</v>
      </c>
      <c r="L11241" s="2">
        <v>1063485.0599999998</v>
      </c>
      <c r="M11241" s="2">
        <v>25328851.834000003</v>
      </c>
    </row>
    <row r="11242" spans="1:13" ht="14.25" customHeight="1">
      <c r="A11242" s="59" t="s">
        <v>170</v>
      </c>
      <c r="B11242" s="59" t="s">
        <v>9</v>
      </c>
      <c r="C11242" s="59" t="s">
        <v>114</v>
      </c>
      <c r="D11242" s="2">
        <v>2733.8471999999997</v>
      </c>
      <c r="E11242" s="2">
        <v>307865367.81</v>
      </c>
      <c r="F11242" s="2">
        <v>69976629.796199992</v>
      </c>
      <c r="G11242" s="2">
        <v>60408137.855999991</v>
      </c>
      <c r="H11242" s="2">
        <v>1981055.5048421049</v>
      </c>
      <c r="I11242" s="2">
        <v>11617537.2552</v>
      </c>
      <c r="J11242" s="2">
        <v>50299519.959999993</v>
      </c>
      <c r="K11242" s="2">
        <v>3886539.2399999998</v>
      </c>
      <c r="L11242" s="2">
        <v>509722.90600000002</v>
      </c>
      <c r="M11242" s="2">
        <v>12139863.757999999</v>
      </c>
    </row>
    <row r="11243" spans="1:13" ht="14.25" customHeight="1">
      <c r="A11243" s="59" t="s">
        <v>170</v>
      </c>
      <c r="B11243" s="59" t="s">
        <v>9</v>
      </c>
      <c r="C11243" s="59" t="s">
        <v>114</v>
      </c>
      <c r="D11243" s="2">
        <v>157.50559999999999</v>
      </c>
      <c r="E11243" s="2">
        <v>14228065.467</v>
      </c>
      <c r="F11243" s="2">
        <v>4031577.1663999995</v>
      </c>
      <c r="G11243" s="2">
        <v>3480300.9407999995</v>
      </c>
      <c r="H11243" s="2">
        <v>287980.96168421052</v>
      </c>
      <c r="I11243" s="2">
        <v>669324.08159999992</v>
      </c>
      <c r="J11243" s="2">
        <v>2897914.44</v>
      </c>
      <c r="K11243" s="2">
        <v>223918.22</v>
      </c>
      <c r="L11243" s="2">
        <v>29361.904000000002</v>
      </c>
      <c r="M11243" s="2">
        <v>699416.21200000006</v>
      </c>
    </row>
    <row r="11244" spans="1:13" ht="14.25" customHeight="1">
      <c r="A11244" s="59" t="s">
        <v>170</v>
      </c>
      <c r="B11244" s="59" t="s">
        <v>9</v>
      </c>
      <c r="C11244" s="59" t="s">
        <v>114</v>
      </c>
      <c r="D11244" s="2">
        <v>8981.0335999999988</v>
      </c>
      <c r="E11244" s="2">
        <v>1285137410.5785599</v>
      </c>
      <c r="F11244" s="2">
        <v>522212155.41539997</v>
      </c>
      <c r="G11244" s="2">
        <v>228303248.85119995</v>
      </c>
      <c r="H11244" s="2">
        <v>6889975.4576842105</v>
      </c>
      <c r="I11244" s="2">
        <v>59106943.684799999</v>
      </c>
      <c r="J11244" s="2">
        <v>265706440.89999998</v>
      </c>
      <c r="K11244" s="2">
        <v>12443752.559999999</v>
      </c>
      <c r="L11244" s="2">
        <v>4288091.7639999995</v>
      </c>
      <c r="M11244" s="2">
        <v>39880986.508000001</v>
      </c>
    </row>
    <row r="11245" spans="1:13" ht="14.25" customHeight="1">
      <c r="A11245" s="59" t="s">
        <v>170</v>
      </c>
      <c r="B11245" s="59" t="s">
        <v>9</v>
      </c>
      <c r="C11245" s="59" t="s">
        <v>114</v>
      </c>
      <c r="D11245" s="2">
        <v>2258.1159999999995</v>
      </c>
      <c r="E11245" s="2">
        <v>437793180.91739994</v>
      </c>
      <c r="F11245" s="2">
        <v>131300654.20459999</v>
      </c>
      <c r="G11245" s="2">
        <v>57402663.359999999</v>
      </c>
      <c r="H11245" s="2">
        <v>1587533.3962105261</v>
      </c>
      <c r="I11245" s="2">
        <v>14861355.444000002</v>
      </c>
      <c r="J11245" s="2">
        <v>66807008.019999996</v>
      </c>
      <c r="K11245" s="2">
        <v>3128752.6399999997</v>
      </c>
      <c r="L11245" s="2">
        <v>1078157.8940000001</v>
      </c>
      <c r="M11245" s="2">
        <v>10027342.776000001</v>
      </c>
    </row>
    <row r="11246" spans="1:13" ht="14.25" customHeight="1">
      <c r="A11246" s="59" t="s">
        <v>170</v>
      </c>
      <c r="B11246" s="59" t="s">
        <v>9</v>
      </c>
      <c r="C11246" s="59" t="s">
        <v>114</v>
      </c>
      <c r="D11246" s="2">
        <v>646.89799999999991</v>
      </c>
      <c r="E11246" s="2">
        <v>89301494.14955999</v>
      </c>
      <c r="F11246" s="2">
        <v>37614595.650199994</v>
      </c>
      <c r="G11246" s="2">
        <v>16444537.939199997</v>
      </c>
      <c r="H11246" s="2">
        <v>480998.2585263158</v>
      </c>
      <c r="I11246" s="2">
        <v>4257436.0967999995</v>
      </c>
      <c r="J11246" s="2">
        <v>19138667.16</v>
      </c>
      <c r="K11246" s="2">
        <v>896311.65999999992</v>
      </c>
      <c r="L11246" s="2">
        <v>308872.76199999999</v>
      </c>
      <c r="M11246" s="2">
        <v>2872601.2039999999</v>
      </c>
    </row>
    <row r="11247" spans="1:13" ht="14.25" customHeight="1">
      <c r="A11247" s="59" t="s">
        <v>170</v>
      </c>
      <c r="B11247" s="59" t="s">
        <v>12</v>
      </c>
      <c r="C11247" s="59" t="s">
        <v>114</v>
      </c>
      <c r="D11247" s="2">
        <v>9000.32</v>
      </c>
      <c r="E11247" s="2">
        <v>461732616.57599992</v>
      </c>
      <c r="F11247" s="2">
        <v>209369954.83219996</v>
      </c>
      <c r="G11247" s="2">
        <v>23575459.987199996</v>
      </c>
      <c r="H11247" s="2">
        <v>6421061.1334736831</v>
      </c>
      <c r="I11247" s="2">
        <v>63522032.522399999</v>
      </c>
      <c r="J11247" s="2">
        <v>248699568.73999998</v>
      </c>
      <c r="K11247" s="2">
        <v>13048455</v>
      </c>
      <c r="L11247" s="2">
        <v>1378769.2380000001</v>
      </c>
      <c r="M11247" s="2">
        <v>89725487.566</v>
      </c>
    </row>
    <row r="11248" spans="1:13" ht="14.25" customHeight="1">
      <c r="A11248" s="59" t="s">
        <v>170</v>
      </c>
      <c r="B11248" s="59" t="s">
        <v>12</v>
      </c>
      <c r="C11248" s="59" t="s">
        <v>114</v>
      </c>
      <c r="D11248" s="2">
        <v>347.15519999999998</v>
      </c>
      <c r="E11248" s="2">
        <v>19838891.955959998</v>
      </c>
      <c r="F11248" s="2">
        <v>8076324.5659999987</v>
      </c>
      <c r="G11248" s="2">
        <v>909216</v>
      </c>
      <c r="H11248" s="2">
        <v>249288.01010526312</v>
      </c>
      <c r="I11248" s="2">
        <v>2453853.2472000001</v>
      </c>
      <c r="J11248" s="2">
        <v>9590756.0800000001</v>
      </c>
      <c r="K11248" s="2">
        <v>503224.98</v>
      </c>
      <c r="L11248" s="2">
        <v>52836.453999999998</v>
      </c>
      <c r="M11248" s="2">
        <v>3460840.5039999997</v>
      </c>
    </row>
    <row r="11249" spans="1:13" ht="14.25" customHeight="1">
      <c r="A11249" s="59" t="s">
        <v>170</v>
      </c>
      <c r="B11249" s="59" t="s">
        <v>11</v>
      </c>
      <c r="C11249" s="59" t="s">
        <v>114</v>
      </c>
      <c r="D11249" s="2">
        <v>18.482799999999997</v>
      </c>
      <c r="E11249" s="2">
        <v>15736255.92</v>
      </c>
      <c r="F11249" s="2">
        <v>7043784.0099999998</v>
      </c>
      <c r="G11249" s="2">
        <v>773187.05279999995</v>
      </c>
      <c r="H11249" s="2">
        <v>39700.981894736833</v>
      </c>
      <c r="I11249" s="2">
        <v>50976.0216</v>
      </c>
      <c r="J11249" s="2">
        <v>269241.26</v>
      </c>
      <c r="K11249" s="2">
        <v>24318.739999999998</v>
      </c>
      <c r="L11249" s="2">
        <v>12887.776</v>
      </c>
      <c r="M11249" s="2">
        <v>82074.784</v>
      </c>
    </row>
    <row r="11250" spans="1:13" ht="14.25" customHeight="1">
      <c r="A11250" s="59" t="s">
        <v>170</v>
      </c>
      <c r="B11250" s="59" t="s">
        <v>11</v>
      </c>
      <c r="C11250" s="59" t="s">
        <v>114</v>
      </c>
      <c r="D11250" s="2">
        <v>1497.9104</v>
      </c>
      <c r="E11250" s="2">
        <v>917065175.35247982</v>
      </c>
      <c r="F11250" s="2">
        <v>570852725.85599995</v>
      </c>
      <c r="G11250" s="2">
        <v>62661907.987199992</v>
      </c>
      <c r="H11250" s="2">
        <v>-3641.8357894736837</v>
      </c>
      <c r="I11250" s="2">
        <v>4131347.9112</v>
      </c>
      <c r="J11250" s="2">
        <v>21820096.68</v>
      </c>
      <c r="K11250" s="2">
        <v>1970859.3399999999</v>
      </c>
      <c r="L11250" s="2">
        <v>1044587.258</v>
      </c>
      <c r="M11250" s="2">
        <v>6651588.8340000007</v>
      </c>
    </row>
    <row r="11251" spans="1:13" ht="14.25" customHeight="1">
      <c r="A11251" s="59" t="s">
        <v>170</v>
      </c>
      <c r="B11251" s="59" t="s">
        <v>7</v>
      </c>
      <c r="C11251" s="59" t="s">
        <v>114</v>
      </c>
      <c r="D11251" s="2">
        <v>1420.7647999999999</v>
      </c>
      <c r="E11251" s="2">
        <v>263729465.99999997</v>
      </c>
      <c r="F11251" s="2">
        <v>44041491.282200001</v>
      </c>
      <c r="G11251" s="2">
        <v>53203779.494399995</v>
      </c>
      <c r="H11251" s="2">
        <v>2579642.7991578947</v>
      </c>
      <c r="I11251" s="2">
        <v>3483504.9432000006</v>
      </c>
      <c r="J11251" s="2">
        <v>10416774.879999999</v>
      </c>
      <c r="K11251" s="2">
        <v>1316743.7</v>
      </c>
      <c r="L11251" s="2">
        <v>5813730.0539999995</v>
      </c>
      <c r="M11251" s="2">
        <v>6309018.2539999997</v>
      </c>
    </row>
    <row r="11252" spans="1:13" ht="14.25" customHeight="1">
      <c r="A11252" s="59" t="s">
        <v>170</v>
      </c>
      <c r="B11252" s="59" t="s">
        <v>7</v>
      </c>
      <c r="C11252" s="59" t="s">
        <v>114</v>
      </c>
      <c r="D11252" s="2">
        <v>241.8836</v>
      </c>
      <c r="E11252" s="2">
        <v>30946214.431439996</v>
      </c>
      <c r="F11252" s="2">
        <v>7498015.4742000001</v>
      </c>
      <c r="G11252" s="2">
        <v>9057883.7375999987</v>
      </c>
      <c r="H11252" s="2">
        <v>438080.52884210518</v>
      </c>
      <c r="I11252" s="2">
        <v>593058.86639999994</v>
      </c>
      <c r="J11252" s="2">
        <v>1773448.44</v>
      </c>
      <c r="K11252" s="2">
        <v>224170.78</v>
      </c>
      <c r="L11252" s="2">
        <v>989785.34600000002</v>
      </c>
      <c r="M11252" s="2">
        <v>1074102.5020000001</v>
      </c>
    </row>
    <row r="11253" spans="1:13" ht="14.25" customHeight="1">
      <c r="A11253" s="59" t="s">
        <v>170</v>
      </c>
      <c r="B11253" s="59" t="s">
        <v>7</v>
      </c>
      <c r="C11253" s="59" t="s">
        <v>114</v>
      </c>
      <c r="D11253" s="2">
        <v>0.80359999999999998</v>
      </c>
      <c r="E11253" s="2">
        <v>149168.25</v>
      </c>
      <c r="F11253" s="2">
        <v>24910.337199999998</v>
      </c>
      <c r="G11253" s="2">
        <v>30092.294399999995</v>
      </c>
      <c r="H11253" s="2">
        <v>1190.7435789473684</v>
      </c>
      <c r="I11253" s="2">
        <v>1970.4599999999998</v>
      </c>
      <c r="J11253" s="2">
        <v>5892.5199999999995</v>
      </c>
      <c r="K11253" s="2">
        <v>744.56</v>
      </c>
      <c r="L11253" s="2">
        <v>3288.692</v>
      </c>
      <c r="M11253" s="2">
        <v>3567.41</v>
      </c>
    </row>
    <row r="11254" spans="1:13" ht="14.25" customHeight="1">
      <c r="A11254" s="59" t="s">
        <v>170</v>
      </c>
      <c r="B11254" s="59" t="s">
        <v>7</v>
      </c>
      <c r="C11254" s="59" t="s">
        <v>114</v>
      </c>
      <c r="D11254" s="2">
        <v>8608.1631999999991</v>
      </c>
      <c r="E11254" s="2">
        <v>1355777956.65312</v>
      </c>
      <c r="F11254" s="2">
        <v>285341681.46239996</v>
      </c>
      <c r="G11254" s="2">
        <v>341681593.72799999</v>
      </c>
      <c r="H11254" s="2">
        <v>6211219.3010526318</v>
      </c>
      <c r="I11254" s="2">
        <v>23852626.415999997</v>
      </c>
      <c r="J11254" s="2">
        <v>85476077.579999998</v>
      </c>
      <c r="K11254" s="2">
        <v>11420319.58</v>
      </c>
      <c r="L11254" s="2">
        <v>1240754.2180000001</v>
      </c>
      <c r="M11254" s="2">
        <v>38225226.600000001</v>
      </c>
    </row>
    <row r="11255" spans="1:13" ht="14.25" customHeight="1">
      <c r="A11255" s="59" t="s">
        <v>170</v>
      </c>
      <c r="B11255" s="59" t="s">
        <v>7</v>
      </c>
      <c r="C11255" s="59" t="s">
        <v>114</v>
      </c>
      <c r="D11255" s="2">
        <v>4888.2987999999996</v>
      </c>
      <c r="E11255" s="2">
        <v>907390464.75</v>
      </c>
      <c r="F11255" s="2">
        <v>159679556.61199999</v>
      </c>
      <c r="G11255" s="2">
        <v>191358485.5104</v>
      </c>
      <c r="H11255" s="2">
        <v>3527934.5785263157</v>
      </c>
      <c r="I11255" s="2">
        <v>14100228.2952</v>
      </c>
      <c r="J11255" s="2">
        <v>51518254.799999997</v>
      </c>
      <c r="K11255" s="2">
        <v>6709222.7799999993</v>
      </c>
      <c r="L11255" s="2">
        <v>754927.09600000002</v>
      </c>
      <c r="M11255" s="2">
        <v>21706874.442000002</v>
      </c>
    </row>
    <row r="11256" spans="1:13" ht="14.25" customHeight="1">
      <c r="A11256" s="59" t="s">
        <v>170</v>
      </c>
      <c r="B11256" s="59" t="s">
        <v>7</v>
      </c>
      <c r="C11256" s="59" t="s">
        <v>114</v>
      </c>
      <c r="D11256" s="2">
        <v>828.51159999999993</v>
      </c>
      <c r="E11256" s="2">
        <v>125598429.39798</v>
      </c>
      <c r="F11256" s="2">
        <v>27132329.256199997</v>
      </c>
      <c r="G11256" s="2">
        <v>32510727.091199994</v>
      </c>
      <c r="H11256" s="2">
        <v>602347.21010526305</v>
      </c>
      <c r="I11256" s="2">
        <v>2373701.1335999998</v>
      </c>
      <c r="J11256" s="2">
        <v>8645223.0999999996</v>
      </c>
      <c r="K11256" s="2">
        <v>1130625.8399999999</v>
      </c>
      <c r="L11256" s="2">
        <v>126485.656</v>
      </c>
      <c r="M11256" s="2">
        <v>3679070.3840000001</v>
      </c>
    </row>
    <row r="11257" spans="1:13" ht="14.25" customHeight="1">
      <c r="A11257" s="59" t="s">
        <v>170</v>
      </c>
      <c r="B11257" s="59" t="s">
        <v>7</v>
      </c>
      <c r="C11257" s="59" t="s">
        <v>114</v>
      </c>
      <c r="D11257" s="2">
        <v>39.376399999999997</v>
      </c>
      <c r="E11257" s="2">
        <v>7309244.25</v>
      </c>
      <c r="F11257" s="2">
        <v>1286254.8617999998</v>
      </c>
      <c r="G11257" s="2">
        <v>1541438.3615999997</v>
      </c>
      <c r="H11257" s="2">
        <v>25568.67031578947</v>
      </c>
      <c r="I11257" s="2">
        <v>113580.85680000001</v>
      </c>
      <c r="J11257" s="2">
        <v>414991.33999999997</v>
      </c>
      <c r="K11257" s="2">
        <v>54044.56</v>
      </c>
      <c r="L11257" s="2">
        <v>6081.2840000000006</v>
      </c>
      <c r="M11257" s="2">
        <v>174853.60199999998</v>
      </c>
    </row>
    <row r="11258" spans="1:13" ht="14.25" customHeight="1">
      <c r="A11258" s="59" t="s">
        <v>170</v>
      </c>
      <c r="B11258" s="59" t="s">
        <v>7</v>
      </c>
      <c r="C11258" s="59" t="s">
        <v>114</v>
      </c>
      <c r="D11258" s="2">
        <v>1285.76</v>
      </c>
      <c r="E11258" s="2">
        <v>150431605.632</v>
      </c>
      <c r="F11258" s="2">
        <v>25225117.545399997</v>
      </c>
      <c r="G11258" s="2">
        <v>48888316.819199994</v>
      </c>
      <c r="H11258" s="2">
        <v>2016264.4749473683</v>
      </c>
      <c r="I11258" s="2">
        <v>3681824.4360000002</v>
      </c>
      <c r="J11258" s="2">
        <v>15552103.6</v>
      </c>
      <c r="K11258" s="2">
        <v>3028939.78</v>
      </c>
      <c r="L11258" s="2">
        <v>110869.32999999999</v>
      </c>
      <c r="M11258" s="2">
        <v>5709519.2879999997</v>
      </c>
    </row>
    <row r="11259" spans="1:13" ht="14.25" customHeight="1">
      <c r="A11259" s="59" t="s">
        <v>170</v>
      </c>
      <c r="B11259" s="59" t="s">
        <v>7</v>
      </c>
      <c r="C11259" s="59" t="s">
        <v>114</v>
      </c>
      <c r="D11259" s="2">
        <v>188.04239999999999</v>
      </c>
      <c r="E11259" s="2">
        <v>27086567.507999998</v>
      </c>
      <c r="F11259" s="2">
        <v>3724295.0567999999</v>
      </c>
      <c r="G11259" s="2">
        <v>7204821.2351999991</v>
      </c>
      <c r="H11259" s="2">
        <v>244873.06105263159</v>
      </c>
      <c r="I11259" s="2">
        <v>500280.75360000005</v>
      </c>
      <c r="J11259" s="2">
        <v>2203072.6799999997</v>
      </c>
      <c r="K11259" s="2">
        <v>319146.45999999996</v>
      </c>
      <c r="L11259" s="2">
        <v>6978.7740000000003</v>
      </c>
      <c r="M11259" s="2">
        <v>835017.4800000001</v>
      </c>
    </row>
    <row r="11260" spans="1:13" ht="14.25" customHeight="1">
      <c r="A11260" s="59" t="s">
        <v>170</v>
      </c>
      <c r="B11260" s="59" t="s">
        <v>7</v>
      </c>
      <c r="C11260" s="59" t="s">
        <v>114</v>
      </c>
      <c r="D11260" s="2">
        <v>68.305999999999997</v>
      </c>
      <c r="E11260" s="2">
        <v>8299363.4261999996</v>
      </c>
      <c r="F11260" s="2">
        <v>1358859.7692</v>
      </c>
      <c r="G11260" s="2">
        <v>2626544.7551999995</v>
      </c>
      <c r="H11260" s="2">
        <v>69188.665263157891</v>
      </c>
      <c r="I11260" s="2">
        <v>175180.53599999999</v>
      </c>
      <c r="J11260" s="2">
        <v>788022.46</v>
      </c>
      <c r="K11260" s="2">
        <v>117255.9</v>
      </c>
      <c r="L11260" s="2">
        <v>951.6099999999999</v>
      </c>
      <c r="M11260" s="2">
        <v>303318.24600000004</v>
      </c>
    </row>
    <row r="11261" spans="1:13" ht="14.25" customHeight="1">
      <c r="A11261" s="59" t="s">
        <v>170</v>
      </c>
      <c r="B11261" s="59" t="s">
        <v>7</v>
      </c>
      <c r="C11261" s="59" t="s">
        <v>114</v>
      </c>
      <c r="D11261" s="2">
        <v>11603.983999999999</v>
      </c>
      <c r="E11261" s="2">
        <v>1357645240.8288</v>
      </c>
      <c r="F11261" s="2">
        <v>182526689.04859999</v>
      </c>
      <c r="G11261" s="2">
        <v>530608700.25599992</v>
      </c>
      <c r="H11261" s="2">
        <v>8385995.6109473677</v>
      </c>
      <c r="I11261" s="2">
        <v>37927562.860800005</v>
      </c>
      <c r="J11261" s="2">
        <v>129418270.38</v>
      </c>
      <c r="K11261" s="2">
        <v>24547321.559999999</v>
      </c>
      <c r="L11261" s="2">
        <v>3157961.5319999997</v>
      </c>
      <c r="M11261" s="2">
        <v>51528404.267999999</v>
      </c>
    </row>
    <row r="11262" spans="1:13" ht="14.25" customHeight="1">
      <c r="A11262" s="59" t="s">
        <v>170</v>
      </c>
      <c r="B11262" s="59" t="s">
        <v>7</v>
      </c>
      <c r="C11262" s="59" t="s">
        <v>114</v>
      </c>
      <c r="D11262" s="2">
        <v>111.70039999999999</v>
      </c>
      <c r="E11262" s="2">
        <v>16089884.117999997</v>
      </c>
      <c r="F11262" s="2">
        <v>1749084.5999999999</v>
      </c>
      <c r="G11262" s="2">
        <v>5133810.6047999999</v>
      </c>
      <c r="H11262" s="2">
        <v>77169.630315789473</v>
      </c>
      <c r="I11262" s="2">
        <v>366960.75840000005</v>
      </c>
      <c r="J11262" s="2">
        <v>1252166.24</v>
      </c>
      <c r="K11262" s="2">
        <v>143194.96</v>
      </c>
      <c r="L11262" s="2">
        <v>30551.642000000003</v>
      </c>
      <c r="M11262" s="2">
        <v>496014.31</v>
      </c>
    </row>
    <row r="11263" spans="1:13" ht="14.25" customHeight="1">
      <c r="A11263" s="59" t="s">
        <v>170</v>
      </c>
      <c r="B11263" s="59" t="s">
        <v>7</v>
      </c>
      <c r="C11263" s="59" t="s">
        <v>114</v>
      </c>
      <c r="D11263" s="2">
        <v>98.039199999999994</v>
      </c>
      <c r="E11263" s="2">
        <v>11912027.50584</v>
      </c>
      <c r="F11263" s="2">
        <v>1042676.3382</v>
      </c>
      <c r="G11263" s="2">
        <v>4892627.4815999996</v>
      </c>
      <c r="H11263" s="2">
        <v>65990.561684210537</v>
      </c>
      <c r="I11263" s="2">
        <v>349719.89760000003</v>
      </c>
      <c r="J11263" s="2">
        <v>1193336.98</v>
      </c>
      <c r="K11263" s="2">
        <v>144178.96</v>
      </c>
      <c r="L11263" s="2">
        <v>29119.266</v>
      </c>
      <c r="M11263" s="2">
        <v>435351.20200000005</v>
      </c>
    </row>
    <row r="11264" spans="1:13" ht="14.25" customHeight="1">
      <c r="A11264" s="59" t="s">
        <v>170</v>
      </c>
      <c r="B11264" s="59" t="s">
        <v>7</v>
      </c>
      <c r="C11264" s="59" t="s">
        <v>114</v>
      </c>
      <c r="D11264" s="2">
        <v>45541.619199999994</v>
      </c>
      <c r="E11264" s="2">
        <v>7253766835.5398388</v>
      </c>
      <c r="F11264" s="2">
        <v>1175698833.7591999</v>
      </c>
      <c r="G11264" s="2">
        <v>1748190686.3807998</v>
      </c>
      <c r="H11264" s="2">
        <v>98399304.363789454</v>
      </c>
      <c r="I11264" s="2">
        <v>133847094.5784</v>
      </c>
      <c r="J11264" s="2">
        <v>479860226.35999995</v>
      </c>
      <c r="K11264" s="2">
        <v>103765033.67999999</v>
      </c>
      <c r="L11264" s="2">
        <v>9525285.0659999996</v>
      </c>
      <c r="M11264" s="2">
        <v>202231144.78599998</v>
      </c>
    </row>
    <row r="11265" spans="1:13" ht="14.25" customHeight="1">
      <c r="A11265" s="59" t="s">
        <v>170</v>
      </c>
      <c r="B11265" s="59" t="s">
        <v>7</v>
      </c>
      <c r="C11265" s="59" t="s">
        <v>114</v>
      </c>
      <c r="D11265" s="2">
        <v>316.61840000000001</v>
      </c>
      <c r="E11265" s="2">
        <v>58766323.769999996</v>
      </c>
      <c r="F11265" s="2">
        <v>8141875.0707999989</v>
      </c>
      <c r="G11265" s="2">
        <v>12220556.563199999</v>
      </c>
      <c r="H11265" s="2">
        <v>759936.77810526313</v>
      </c>
      <c r="I11265" s="2">
        <v>929761.32959999994</v>
      </c>
      <c r="J11265" s="2">
        <v>3312201.4</v>
      </c>
      <c r="K11265" s="2">
        <v>418145.06</v>
      </c>
      <c r="L11265" s="2">
        <v>66584.737999999998</v>
      </c>
      <c r="M11265" s="2">
        <v>1405968.1459999999</v>
      </c>
    </row>
    <row r="11266" spans="1:13" ht="14.25" customHeight="1">
      <c r="A11266" s="59" t="s">
        <v>170</v>
      </c>
      <c r="B11266" s="59" t="s">
        <v>7</v>
      </c>
      <c r="C11266" s="59" t="s">
        <v>114</v>
      </c>
      <c r="D11266" s="2">
        <v>355.99479999999994</v>
      </c>
      <c r="E11266" s="2">
        <v>53862491.140919998</v>
      </c>
      <c r="F11266" s="2">
        <v>9019386.5989999995</v>
      </c>
      <c r="G11266" s="2">
        <v>13864433.260799997</v>
      </c>
      <c r="H11266" s="2">
        <v>789423.21852631576</v>
      </c>
      <c r="I11266" s="2">
        <v>1050016.9535999999</v>
      </c>
      <c r="J11266" s="2">
        <v>3723212.46</v>
      </c>
      <c r="K11266" s="2">
        <v>474391.31999999995</v>
      </c>
      <c r="L11266" s="2">
        <v>75540.695999999996</v>
      </c>
      <c r="M11266" s="2">
        <v>1580823.5519999999</v>
      </c>
    </row>
    <row r="11267" spans="1:13" ht="14.25" customHeight="1">
      <c r="A11267" s="59" t="s">
        <v>170</v>
      </c>
      <c r="B11267" s="59" t="s">
        <v>7</v>
      </c>
      <c r="C11267" s="59" t="s">
        <v>114</v>
      </c>
      <c r="D11267" s="2">
        <v>542.42999999999995</v>
      </c>
      <c r="E11267" s="2">
        <v>100688568.75</v>
      </c>
      <c r="F11267" s="2">
        <v>14269326.4648</v>
      </c>
      <c r="G11267" s="2">
        <v>19444003.737599999</v>
      </c>
      <c r="H11267" s="2">
        <v>1161816.4648421053</v>
      </c>
      <c r="I11267" s="2">
        <v>1586205.2448</v>
      </c>
      <c r="J11267" s="2">
        <v>7422917.9799999995</v>
      </c>
      <c r="K11267" s="2">
        <v>944323.48</v>
      </c>
      <c r="L11267" s="2">
        <v>19195.462</v>
      </c>
      <c r="M11267" s="2">
        <v>2408703.5060000001</v>
      </c>
    </row>
    <row r="11268" spans="1:13" ht="14.25" customHeight="1">
      <c r="A11268" s="59" t="s">
        <v>170</v>
      </c>
      <c r="B11268" s="59" t="s">
        <v>7</v>
      </c>
      <c r="C11268" s="59" t="s">
        <v>114</v>
      </c>
      <c r="D11268" s="2">
        <v>1554.1623999999999</v>
      </c>
      <c r="E11268" s="2">
        <v>228046741.95996001</v>
      </c>
      <c r="F11268" s="2">
        <v>40895747.914199993</v>
      </c>
      <c r="G11268" s="2">
        <v>55667224.281599991</v>
      </c>
      <c r="H11268" s="2">
        <v>3383454.3764210525</v>
      </c>
      <c r="I11268" s="2">
        <v>4523269.3055999996</v>
      </c>
      <c r="J11268" s="2">
        <v>21298389.719999999</v>
      </c>
      <c r="K11268" s="2">
        <v>2713433.3</v>
      </c>
      <c r="L11268" s="2">
        <v>47364.020000000004</v>
      </c>
      <c r="M11268" s="2">
        <v>6901380.5959999999</v>
      </c>
    </row>
    <row r="11269" spans="1:13" ht="14.25" customHeight="1">
      <c r="A11269" s="59" t="s">
        <v>170</v>
      </c>
      <c r="B11269" s="59" t="s">
        <v>9</v>
      </c>
      <c r="C11269" s="59" t="s">
        <v>114</v>
      </c>
      <c r="D11269" s="2">
        <v>10194.4696</v>
      </c>
      <c r="E11269" s="2">
        <v>871590450.70943999</v>
      </c>
      <c r="F11269" s="2">
        <v>260404294.2992</v>
      </c>
      <c r="G11269" s="2">
        <v>224645532.71039996</v>
      </c>
      <c r="H11269" s="2">
        <v>10368144.909473684</v>
      </c>
      <c r="I11269" s="2">
        <v>42435563.536799997</v>
      </c>
      <c r="J11269" s="2">
        <v>181399794.84</v>
      </c>
      <c r="K11269" s="2">
        <v>24982397.979999997</v>
      </c>
      <c r="L11269" s="2">
        <v>1763796.0560000001</v>
      </c>
      <c r="M11269" s="2">
        <v>45269345.088</v>
      </c>
    </row>
    <row r="11270" spans="1:13" ht="14.25" customHeight="1">
      <c r="A11270" s="59" t="s">
        <v>170</v>
      </c>
      <c r="B11270" s="59" t="s">
        <v>9</v>
      </c>
      <c r="C11270" s="59" t="s">
        <v>114</v>
      </c>
      <c r="D11270" s="2">
        <v>1910.1571999999999</v>
      </c>
      <c r="E11270" s="2">
        <v>215107577.68499997</v>
      </c>
      <c r="F11270" s="2">
        <v>48893136.188799992</v>
      </c>
      <c r="G11270" s="2">
        <v>42207554.30399999</v>
      </c>
      <c r="H11270" s="2">
        <v>1387862.6021052629</v>
      </c>
      <c r="I11270" s="2">
        <v>8117260.8191999998</v>
      </c>
      <c r="J11270" s="2">
        <v>35144611.239999995</v>
      </c>
      <c r="K11270" s="2">
        <v>2715550.54</v>
      </c>
      <c r="L11270" s="2">
        <v>356135.75799999997</v>
      </c>
      <c r="M11270" s="2">
        <v>8482203.2459999993</v>
      </c>
    </row>
    <row r="11271" spans="1:13" ht="14.25" customHeight="1">
      <c r="A11271" s="59" t="s">
        <v>170</v>
      </c>
      <c r="B11271" s="59" t="s">
        <v>9</v>
      </c>
      <c r="C11271" s="59" t="s">
        <v>114</v>
      </c>
      <c r="D11271" s="2">
        <v>844.58359999999993</v>
      </c>
      <c r="E11271" s="2">
        <v>76013284.125239998</v>
      </c>
      <c r="F11271" s="2">
        <v>21618296.705399998</v>
      </c>
      <c r="G11271" s="2">
        <v>18662238.566399999</v>
      </c>
      <c r="H11271" s="2">
        <v>699870.10357894725</v>
      </c>
      <c r="I11271" s="2">
        <v>3589077.3192000003</v>
      </c>
      <c r="J11271" s="2">
        <v>15539331.279999999</v>
      </c>
      <c r="K11271" s="2">
        <v>1200689.0999999999</v>
      </c>
      <c r="L11271" s="2">
        <v>157472.06200000001</v>
      </c>
      <c r="M11271" s="2">
        <v>3750440.2320000003</v>
      </c>
    </row>
    <row r="11272" spans="1:13" ht="14.25" customHeight="1">
      <c r="A11272" s="59" t="s">
        <v>170</v>
      </c>
      <c r="B11272" s="59" t="s">
        <v>9</v>
      </c>
      <c r="C11272" s="59" t="s">
        <v>114</v>
      </c>
      <c r="D11272" s="2">
        <v>19178.7176</v>
      </c>
      <c r="E11272" s="2">
        <v>2744370923.4849596</v>
      </c>
      <c r="F11272" s="2">
        <v>1120217917.1758001</v>
      </c>
      <c r="G11272" s="2">
        <v>488888107.08479995</v>
      </c>
      <c r="H11272" s="2">
        <v>13971205.712842105</v>
      </c>
      <c r="I11272" s="2">
        <v>91549012.471200004</v>
      </c>
      <c r="J11272" s="2">
        <v>336476551.56</v>
      </c>
      <c r="K11272" s="2">
        <v>45767411.939999998</v>
      </c>
      <c r="L11272" s="2">
        <v>13117635.366</v>
      </c>
      <c r="M11272" s="2">
        <v>85164604.843999997</v>
      </c>
    </row>
    <row r="11273" spans="1:13" ht="14.25" customHeight="1">
      <c r="A11273" s="59" t="s">
        <v>170</v>
      </c>
      <c r="B11273" s="59" t="s">
        <v>9</v>
      </c>
      <c r="C11273" s="59" t="s">
        <v>114</v>
      </c>
      <c r="D11273" s="2">
        <v>1271.2951999999998</v>
      </c>
      <c r="E11273" s="2">
        <v>246490906.80059996</v>
      </c>
      <c r="F11273" s="2">
        <v>73920869.656399995</v>
      </c>
      <c r="G11273" s="2">
        <v>32317081.401599996</v>
      </c>
      <c r="H11273" s="2">
        <v>899939.88378947368</v>
      </c>
      <c r="I11273" s="2">
        <v>8366786.5896000005</v>
      </c>
      <c r="J11273" s="2">
        <v>37611627.979999997</v>
      </c>
      <c r="K11273" s="2">
        <v>1761455.94</v>
      </c>
      <c r="L11273" s="2">
        <v>606992.78200000001</v>
      </c>
      <c r="M11273" s="2">
        <v>5645288.7700000005</v>
      </c>
    </row>
    <row r="11274" spans="1:13" ht="14.25" customHeight="1">
      <c r="A11274" s="59" t="s">
        <v>170</v>
      </c>
      <c r="B11274" s="59" t="s">
        <v>9</v>
      </c>
      <c r="C11274" s="59" t="s">
        <v>114</v>
      </c>
      <c r="D11274" s="2">
        <v>364.0308</v>
      </c>
      <c r="E11274" s="2">
        <v>48953296.410479993</v>
      </c>
      <c r="F11274" s="2">
        <v>21166977.995999999</v>
      </c>
      <c r="G11274" s="2">
        <v>9253875.2831999995</v>
      </c>
      <c r="H11274" s="2">
        <v>259343.45431578945</v>
      </c>
      <c r="I11274" s="2">
        <v>2395799.5104</v>
      </c>
      <c r="J11274" s="2">
        <v>10769952.979999999</v>
      </c>
      <c r="K11274" s="2">
        <v>504385.27999999997</v>
      </c>
      <c r="L11274" s="2">
        <v>173812.69399999999</v>
      </c>
      <c r="M11274" s="2">
        <v>1616507.574</v>
      </c>
    </row>
    <row r="11275" spans="1:13" ht="14.25" customHeight="1">
      <c r="A11275" s="59" t="s">
        <v>170</v>
      </c>
      <c r="B11275" s="59" t="s">
        <v>12</v>
      </c>
      <c r="C11275" s="59" t="s">
        <v>114</v>
      </c>
      <c r="D11275" s="2">
        <v>8357.4399999999987</v>
      </c>
      <c r="E11275" s="2">
        <v>428751715.39199996</v>
      </c>
      <c r="F11275" s="2">
        <v>194950841.02559999</v>
      </c>
      <c r="G11275" s="2">
        <v>21779179.795199998</v>
      </c>
      <c r="H11275" s="2">
        <v>7209641.6336842114</v>
      </c>
      <c r="I11275" s="2">
        <v>54561789.431999996</v>
      </c>
      <c r="J11275" s="2">
        <v>224519828.57999998</v>
      </c>
      <c r="K11275" s="2">
        <v>21996050.639999997</v>
      </c>
      <c r="L11275" s="2">
        <v>647212.06000000006</v>
      </c>
      <c r="M11275" s="2">
        <v>83316522.300000012</v>
      </c>
    </row>
    <row r="11276" spans="1:13" ht="14.25" customHeight="1">
      <c r="A11276" s="59" t="s">
        <v>170</v>
      </c>
      <c r="B11276" s="59" t="s">
        <v>12</v>
      </c>
      <c r="C11276" s="59" t="s">
        <v>114</v>
      </c>
      <c r="D11276" s="2">
        <v>76.341999999999985</v>
      </c>
      <c r="E11276" s="2">
        <v>4364185.6565999994</v>
      </c>
      <c r="F11276" s="2">
        <v>1776045.4783999999</v>
      </c>
      <c r="G11276" s="2">
        <v>199941.71519999998</v>
      </c>
      <c r="H11276" s="2">
        <v>62867.034947368418</v>
      </c>
      <c r="I11276" s="2">
        <v>539620.87679999997</v>
      </c>
      <c r="J11276" s="2">
        <v>2109077.7199999997</v>
      </c>
      <c r="K11276" s="2">
        <v>110663.09999999999</v>
      </c>
      <c r="L11276" s="2">
        <v>11618.662</v>
      </c>
      <c r="M11276" s="2">
        <v>761064.304</v>
      </c>
    </row>
    <row r="11277" spans="1:13" ht="14.25" customHeight="1">
      <c r="A11277" s="59" t="s">
        <v>170</v>
      </c>
      <c r="B11277" s="59" t="s">
        <v>11</v>
      </c>
      <c r="C11277" s="59" t="s">
        <v>114</v>
      </c>
      <c r="D11277" s="2">
        <v>47.412399999999998</v>
      </c>
      <c r="E11277" s="2">
        <v>40366917.359999999</v>
      </c>
      <c r="F11277" s="2">
        <v>18068835.340999998</v>
      </c>
      <c r="G11277" s="2">
        <v>1983396.0575999997</v>
      </c>
      <c r="H11277" s="2">
        <v>17525.557894736841</v>
      </c>
      <c r="I11277" s="2">
        <v>130771.23840000002</v>
      </c>
      <c r="J11277" s="2">
        <v>690657.29999999993</v>
      </c>
      <c r="K11277" s="2">
        <v>62384.78</v>
      </c>
      <c r="L11277" s="2">
        <v>33067.32</v>
      </c>
      <c r="M11277" s="2">
        <v>210538.52600000001</v>
      </c>
    </row>
    <row r="11278" spans="1:13" ht="14.25" customHeight="1">
      <c r="A11278" s="59" t="s">
        <v>170</v>
      </c>
      <c r="B11278" s="59" t="s">
        <v>11</v>
      </c>
      <c r="C11278" s="59" t="s">
        <v>114</v>
      </c>
      <c r="D11278" s="2">
        <v>1087.2708</v>
      </c>
      <c r="E11278" s="2">
        <v>634434827.1307199</v>
      </c>
      <c r="F11278" s="2">
        <v>414419801.94339997</v>
      </c>
      <c r="G11278" s="2">
        <v>45478190.822399996</v>
      </c>
      <c r="H11278" s="2">
        <v>-183015.29936842105</v>
      </c>
      <c r="I11278" s="2">
        <v>3011297.7096000002</v>
      </c>
      <c r="J11278" s="2">
        <v>15823540.819999998</v>
      </c>
      <c r="K11278" s="2">
        <v>1433396.9</v>
      </c>
      <c r="L11278" s="2">
        <v>752135.40599999996</v>
      </c>
      <c r="M11278" s="2">
        <v>4828111.9479999999</v>
      </c>
    </row>
    <row r="11279" spans="1:13" ht="14.25" customHeight="1">
      <c r="A11279" s="59" t="s">
        <v>170</v>
      </c>
      <c r="B11279" s="59" t="s">
        <v>7</v>
      </c>
      <c r="C11279" s="59" t="s">
        <v>114</v>
      </c>
      <c r="D11279" s="2">
        <v>83.574399999999997</v>
      </c>
      <c r="E11279" s="2">
        <v>13162892.783039998</v>
      </c>
      <c r="F11279" s="2">
        <v>2590675.8641999997</v>
      </c>
      <c r="G11279" s="2">
        <v>3129634.0415999996</v>
      </c>
      <c r="H11279" s="2">
        <v>634001.35073684191</v>
      </c>
      <c r="I11279" s="2">
        <v>204911.89920000001</v>
      </c>
      <c r="J11279" s="2">
        <v>612751.55999999994</v>
      </c>
      <c r="K11279" s="2">
        <v>93698.939999999988</v>
      </c>
      <c r="L11279" s="2">
        <v>341984.28</v>
      </c>
      <c r="M11279" s="2">
        <v>371118.88</v>
      </c>
    </row>
    <row r="11280" spans="1:13" ht="14.25" customHeight="1">
      <c r="A11280" s="59" t="s">
        <v>170</v>
      </c>
      <c r="B11280" s="59" t="s">
        <v>7</v>
      </c>
      <c r="C11280" s="59" t="s">
        <v>114</v>
      </c>
      <c r="D11280" s="2">
        <v>676.63119999999992</v>
      </c>
      <c r="E11280" s="2">
        <v>125599666.49999999</v>
      </c>
      <c r="F11280" s="2">
        <v>20287087.426399998</v>
      </c>
      <c r="G11280" s="2">
        <v>25669016.025599997</v>
      </c>
      <c r="H11280" s="2">
        <v>1220111.939368421</v>
      </c>
      <c r="I11280" s="2">
        <v>1680669.54</v>
      </c>
      <c r="J11280" s="2">
        <v>5025744.7399999993</v>
      </c>
      <c r="K11280" s="2">
        <v>635281.05999999994</v>
      </c>
      <c r="L11280" s="2">
        <v>2804928.6540000001</v>
      </c>
      <c r="M11280" s="2">
        <v>3004633.2579999999</v>
      </c>
    </row>
    <row r="11281" spans="1:13" ht="14.25" customHeight="1">
      <c r="A11281" s="59" t="s">
        <v>170</v>
      </c>
      <c r="B11281" s="59" t="s">
        <v>7</v>
      </c>
      <c r="C11281" s="59" t="s">
        <v>114</v>
      </c>
      <c r="D11281" s="2">
        <v>24.911599999999996</v>
      </c>
      <c r="E11281" s="2">
        <v>3830847.5066400003</v>
      </c>
      <c r="F11281" s="2">
        <v>772218.06699999992</v>
      </c>
      <c r="G11281" s="2">
        <v>932873.72159999982</v>
      </c>
      <c r="H11281" s="2">
        <v>41707.098947368417</v>
      </c>
      <c r="I11281" s="2">
        <v>61080.717600000004</v>
      </c>
      <c r="J11281" s="2">
        <v>182647.62</v>
      </c>
      <c r="K11281" s="2">
        <v>23087.1</v>
      </c>
      <c r="L11281" s="2">
        <v>101937.726</v>
      </c>
      <c r="M11281" s="2">
        <v>110622.182</v>
      </c>
    </row>
    <row r="11282" spans="1:13" ht="14.25" customHeight="1">
      <c r="A11282" s="59" t="s">
        <v>170</v>
      </c>
      <c r="B11282" s="59" t="s">
        <v>7</v>
      </c>
      <c r="C11282" s="59" t="s">
        <v>114</v>
      </c>
      <c r="D11282" s="2">
        <v>16086.464799999998</v>
      </c>
      <c r="E11282" s="2">
        <v>2533603728.1816797</v>
      </c>
      <c r="F11282" s="2">
        <v>516301242.92199999</v>
      </c>
      <c r="G11282" s="2">
        <v>630634369.80479991</v>
      </c>
      <c r="H11282" s="2">
        <v>11275491.516631579</v>
      </c>
      <c r="I11282" s="2">
        <v>43962391.958400004</v>
      </c>
      <c r="J11282" s="2">
        <v>170245227.41999999</v>
      </c>
      <c r="K11282" s="2">
        <v>38446017.339999996</v>
      </c>
      <c r="L11282" s="2">
        <v>1574647.558</v>
      </c>
      <c r="M11282" s="2">
        <v>71433213.5</v>
      </c>
    </row>
    <row r="11283" spans="1:13" ht="14.25" customHeight="1">
      <c r="A11283" s="59" t="s">
        <v>170</v>
      </c>
      <c r="B11283" s="59" t="s">
        <v>7</v>
      </c>
      <c r="C11283" s="59" t="s">
        <v>114</v>
      </c>
      <c r="D11283" s="2">
        <v>1696.3995999999997</v>
      </c>
      <c r="E11283" s="2">
        <v>314894175.75</v>
      </c>
      <c r="F11283" s="2">
        <v>58326094.1994</v>
      </c>
      <c r="G11283" s="2">
        <v>69708653.164800003</v>
      </c>
      <c r="H11283" s="2">
        <v>1232904.3536842105</v>
      </c>
      <c r="I11283" s="2">
        <v>4207246.4879999999</v>
      </c>
      <c r="J11283" s="2">
        <v>14196886.319999998</v>
      </c>
      <c r="K11283" s="2">
        <v>2051502.24</v>
      </c>
      <c r="L11283" s="2">
        <v>199767.74400000001</v>
      </c>
      <c r="M11283" s="2">
        <v>7532995.2720000008</v>
      </c>
    </row>
    <row r="11284" spans="1:13" ht="14.25" customHeight="1">
      <c r="A11284" s="59" t="s">
        <v>170</v>
      </c>
      <c r="B11284" s="59" t="s">
        <v>7</v>
      </c>
      <c r="C11284" s="59" t="s">
        <v>114</v>
      </c>
      <c r="D11284" s="2">
        <v>272.42039999999997</v>
      </c>
      <c r="E11284" s="2">
        <v>40787671.270499997</v>
      </c>
      <c r="F11284" s="2">
        <v>8898799.9819999989</v>
      </c>
      <c r="G11284" s="2">
        <v>10664232.249599999</v>
      </c>
      <c r="H11284" s="2">
        <v>193011.08210526317</v>
      </c>
      <c r="I11284" s="2">
        <v>785799.07920000004</v>
      </c>
      <c r="J11284" s="2">
        <v>2871061.9</v>
      </c>
      <c r="K11284" s="2">
        <v>373899.5</v>
      </c>
      <c r="L11284" s="2">
        <v>42071.985999999997</v>
      </c>
      <c r="M11284" s="2">
        <v>1209705.574</v>
      </c>
    </row>
    <row r="11285" spans="1:13" ht="14.25" customHeight="1">
      <c r="A11285" s="59" t="s">
        <v>134</v>
      </c>
      <c r="B11285" s="59" t="s">
        <v>7</v>
      </c>
      <c r="C11285" s="59" t="s">
        <v>112</v>
      </c>
      <c r="D11285" s="2">
        <v>58585.654399999992</v>
      </c>
      <c r="E11285" s="2">
        <v>9332747473.0089607</v>
      </c>
      <c r="F11285" s="2">
        <v>1479363596.1955998</v>
      </c>
      <c r="G11285" s="2">
        <v>2182290616.5311999</v>
      </c>
      <c r="H11285" s="2">
        <v>99990326.713263154</v>
      </c>
      <c r="I11285" s="2">
        <v>162600426.82080001</v>
      </c>
      <c r="J11285" s="2">
        <v>517878469.38</v>
      </c>
      <c r="K11285" s="2">
        <v>125508952.36</v>
      </c>
      <c r="L11285" s="2">
        <v>43822087.891999997</v>
      </c>
      <c r="M11285" s="2">
        <v>148184516.17200002</v>
      </c>
    </row>
    <row r="11286" spans="1:13" ht="14.25" customHeight="1">
      <c r="A11286" s="59" t="s">
        <v>134</v>
      </c>
      <c r="B11286" s="59" t="s">
        <v>7</v>
      </c>
      <c r="C11286" s="59" t="s">
        <v>112</v>
      </c>
      <c r="D11286" s="2">
        <v>9030.8567999999996</v>
      </c>
      <c r="E11286" s="2">
        <v>1646175571.2309599</v>
      </c>
      <c r="F11286" s="2">
        <v>228128169.71639997</v>
      </c>
      <c r="G11286" s="2">
        <v>335530980.49919999</v>
      </c>
      <c r="H11286" s="2">
        <v>15432292.830315789</v>
      </c>
      <c r="I11286" s="2">
        <v>24808786.596000001</v>
      </c>
      <c r="J11286" s="2">
        <v>79084398.979999989</v>
      </c>
      <c r="K11286" s="2">
        <v>20420259.099999998</v>
      </c>
      <c r="L11286" s="2">
        <v>7274168.176</v>
      </c>
      <c r="M11286" s="2">
        <v>22842334.592</v>
      </c>
    </row>
    <row r="11287" spans="1:13" ht="14.25" customHeight="1">
      <c r="A11287" s="59" t="s">
        <v>134</v>
      </c>
      <c r="B11287" s="59" t="s">
        <v>7</v>
      </c>
      <c r="C11287" s="59" t="s">
        <v>112</v>
      </c>
      <c r="D11287" s="2">
        <v>957.89120000000003</v>
      </c>
      <c r="E11287" s="2">
        <v>135602252.89379999</v>
      </c>
      <c r="F11287" s="2">
        <v>24193141.7234</v>
      </c>
      <c r="G11287" s="2">
        <v>35630787.206399992</v>
      </c>
      <c r="H11287" s="2">
        <v>1650057.3776842104</v>
      </c>
      <c r="I11287" s="2">
        <v>2643142.2768000001</v>
      </c>
      <c r="J11287" s="2">
        <v>8420263.4799999986</v>
      </c>
      <c r="K11287" s="2">
        <v>2109430.3199999998</v>
      </c>
      <c r="L11287" s="2">
        <v>744416.99200000009</v>
      </c>
      <c r="M11287" s="2">
        <v>2422856.7880000002</v>
      </c>
    </row>
    <row r="11288" spans="1:13" ht="14.25" customHeight="1">
      <c r="A11288" s="59" t="s">
        <v>134</v>
      </c>
      <c r="B11288" s="59" t="s">
        <v>7</v>
      </c>
      <c r="C11288" s="59" t="s">
        <v>112</v>
      </c>
      <c r="D11288" s="2">
        <v>11327.545599999999</v>
      </c>
      <c r="E11288" s="2">
        <v>2077661560.53456</v>
      </c>
      <c r="F11288" s="2">
        <v>289412009.72139996</v>
      </c>
      <c r="G11288" s="2">
        <v>410239628.1408</v>
      </c>
      <c r="H11288" s="2">
        <v>19344106.731789473</v>
      </c>
      <c r="I11288" s="2">
        <v>41426501.155200005</v>
      </c>
      <c r="J11288" s="2">
        <v>120883520.13999999</v>
      </c>
      <c r="K11288" s="2">
        <v>36311053.039999999</v>
      </c>
      <c r="L11288" s="2">
        <v>15935806.282</v>
      </c>
      <c r="M11288" s="2">
        <v>28651500.526000001</v>
      </c>
    </row>
    <row r="11289" spans="1:13" ht="14.25" customHeight="1">
      <c r="A11289" s="59" t="s">
        <v>134</v>
      </c>
      <c r="B11289" s="59" t="s">
        <v>7</v>
      </c>
      <c r="C11289" s="59" t="s">
        <v>112</v>
      </c>
      <c r="D11289" s="2">
        <v>3271.4555999999998</v>
      </c>
      <c r="E11289" s="2">
        <v>468654262.04519999</v>
      </c>
      <c r="F11289" s="2">
        <v>83579232.891399994</v>
      </c>
      <c r="G11289" s="2">
        <v>118611052.99199998</v>
      </c>
      <c r="H11289" s="2">
        <v>5567122.7317894734</v>
      </c>
      <c r="I11289" s="2">
        <v>11997561.499199999</v>
      </c>
      <c r="J11289" s="2">
        <v>34684708.5</v>
      </c>
      <c r="K11289" s="2">
        <v>10217989.66</v>
      </c>
      <c r="L11289" s="2">
        <v>4471362.83</v>
      </c>
      <c r="M11289" s="2">
        <v>8274706.2640000004</v>
      </c>
    </row>
    <row r="11290" spans="1:13" ht="14.25" customHeight="1">
      <c r="A11290" s="59" t="s">
        <v>134</v>
      </c>
      <c r="B11290" s="59" t="s">
        <v>9</v>
      </c>
      <c r="C11290" s="59" t="s">
        <v>112</v>
      </c>
      <c r="D11290" s="2">
        <v>40327.862399999998</v>
      </c>
      <c r="E11290" s="2">
        <v>4173715987.9430394</v>
      </c>
      <c r="F11290" s="2">
        <v>1204179784.3957999</v>
      </c>
      <c r="G11290" s="2">
        <v>889033078.3872</v>
      </c>
      <c r="H11290" s="2">
        <v>58679913.175578937</v>
      </c>
      <c r="I11290" s="2">
        <v>137133401.19839999</v>
      </c>
      <c r="J11290" s="2">
        <v>350219681.85999995</v>
      </c>
      <c r="K11290" s="2">
        <v>86021036.459999993</v>
      </c>
      <c r="L11290" s="2">
        <v>42905406.038000003</v>
      </c>
      <c r="M11290" s="2">
        <v>102003892.21000001</v>
      </c>
    </row>
    <row r="11291" spans="1:13" ht="14.25" customHeight="1">
      <c r="A11291" s="59" t="s">
        <v>134</v>
      </c>
      <c r="B11291" s="59" t="s">
        <v>9</v>
      </c>
      <c r="C11291" s="59" t="s">
        <v>112</v>
      </c>
      <c r="D11291" s="2">
        <v>15752.970799999997</v>
      </c>
      <c r="E11291" s="2">
        <v>2114434549.3471196</v>
      </c>
      <c r="F11291" s="2">
        <v>469955570.10619992</v>
      </c>
      <c r="G11291" s="2">
        <v>347179730.72639996</v>
      </c>
      <c r="H11291" s="2">
        <v>22908542.945684209</v>
      </c>
      <c r="I11291" s="2">
        <v>53929089.338399999</v>
      </c>
      <c r="J11291" s="2">
        <v>139238177.09999999</v>
      </c>
      <c r="K11291" s="2">
        <v>33572563.82</v>
      </c>
      <c r="L11291" s="2">
        <v>16709696.124000002</v>
      </c>
      <c r="M11291" s="2">
        <v>39845015.650000006</v>
      </c>
    </row>
    <row r="11292" spans="1:13" ht="14.25" customHeight="1">
      <c r="A11292" s="59" t="s">
        <v>134</v>
      </c>
      <c r="B11292" s="59" t="s">
        <v>9</v>
      </c>
      <c r="C11292" s="59" t="s">
        <v>112</v>
      </c>
      <c r="D11292" s="2">
        <v>518.322</v>
      </c>
      <c r="E11292" s="2">
        <v>56483985.899879985</v>
      </c>
      <c r="F11292" s="2">
        <v>15478097.435599998</v>
      </c>
      <c r="G11292" s="2">
        <v>11424325.804799998</v>
      </c>
      <c r="H11292" s="2">
        <v>768434.80926315777</v>
      </c>
      <c r="I11292" s="2">
        <v>1764187.8192</v>
      </c>
      <c r="J11292" s="2">
        <v>4512873.2799999993</v>
      </c>
      <c r="K11292" s="2">
        <v>1128304.42</v>
      </c>
      <c r="L11292" s="2">
        <v>566709.46200000006</v>
      </c>
      <c r="M11292" s="2">
        <v>1311025.4300000002</v>
      </c>
    </row>
    <row r="11293" spans="1:13" ht="14.25" customHeight="1">
      <c r="A11293" s="59" t="s">
        <v>134</v>
      </c>
      <c r="B11293" s="59" t="s">
        <v>9</v>
      </c>
      <c r="C11293" s="59" t="s">
        <v>112</v>
      </c>
      <c r="D11293" s="2">
        <v>14638.3776</v>
      </c>
      <c r="E11293" s="2">
        <v>2094672787.3209598</v>
      </c>
      <c r="F11293" s="2">
        <v>842607097.37899995</v>
      </c>
      <c r="G11293" s="2">
        <v>354511861.88159996</v>
      </c>
      <c r="H11293" s="2">
        <v>21451903.093894735</v>
      </c>
      <c r="I11293" s="2">
        <v>40856093.280000001</v>
      </c>
      <c r="J11293" s="2">
        <v>114977713.67999999</v>
      </c>
      <c r="K11293" s="2">
        <v>46311499.159999996</v>
      </c>
      <c r="L11293" s="2">
        <v>26474913.190000001</v>
      </c>
      <c r="M11293" s="2">
        <v>37025802.924000002</v>
      </c>
    </row>
    <row r="11294" spans="1:13" ht="14.25" customHeight="1">
      <c r="A11294" s="59" t="s">
        <v>134</v>
      </c>
      <c r="B11294" s="59" t="s">
        <v>9</v>
      </c>
      <c r="C11294" s="59" t="s">
        <v>112</v>
      </c>
      <c r="D11294" s="2">
        <v>8782.5443999999989</v>
      </c>
      <c r="E11294" s="2">
        <v>1702591488.675</v>
      </c>
      <c r="F11294" s="2">
        <v>505589313.5273999</v>
      </c>
      <c r="G11294" s="2">
        <v>212687882.84159997</v>
      </c>
      <c r="H11294" s="2">
        <v>12854802.815999998</v>
      </c>
      <c r="I11294" s="2">
        <v>24489734.140799999</v>
      </c>
      <c r="J11294" s="2">
        <v>69035792.61999999</v>
      </c>
      <c r="K11294" s="2">
        <v>28105697.619999997</v>
      </c>
      <c r="L11294" s="2">
        <v>15685034.046</v>
      </c>
      <c r="M11294" s="2">
        <v>22214262.07</v>
      </c>
    </row>
    <row r="11295" spans="1:13" ht="14.25" customHeight="1">
      <c r="A11295" s="59" t="s">
        <v>134</v>
      </c>
      <c r="B11295" s="59" t="s">
        <v>9</v>
      </c>
      <c r="C11295" s="59" t="s">
        <v>112</v>
      </c>
      <c r="D11295" s="2">
        <v>237.06200000000001</v>
      </c>
      <c r="E11295" s="2">
        <v>28331680.857479993</v>
      </c>
      <c r="F11295" s="2">
        <v>13633025.554399999</v>
      </c>
      <c r="G11295" s="2">
        <v>5743003.430399999</v>
      </c>
      <c r="H11295" s="2">
        <v>344107.49305263156</v>
      </c>
      <c r="I11295" s="2">
        <v>667211.03999999992</v>
      </c>
      <c r="J11295" s="2">
        <v>1849642.0199999998</v>
      </c>
      <c r="K11295" s="2">
        <v>672436.08</v>
      </c>
      <c r="L11295" s="2">
        <v>476428.28200000006</v>
      </c>
      <c r="M11295" s="2">
        <v>599616.22600000002</v>
      </c>
    </row>
    <row r="11296" spans="1:13" ht="14.25" customHeight="1">
      <c r="A11296" s="59" t="s">
        <v>134</v>
      </c>
      <c r="B11296" s="59" t="s">
        <v>12</v>
      </c>
      <c r="C11296" s="59" t="s">
        <v>112</v>
      </c>
      <c r="D11296" s="2">
        <v>6139.5039999999999</v>
      </c>
      <c r="E11296" s="2">
        <v>314967606.30719995</v>
      </c>
      <c r="F11296" s="2">
        <v>137468341.70300001</v>
      </c>
      <c r="G11296" s="2">
        <v>16871691.551999997</v>
      </c>
      <c r="H11296" s="2">
        <v>9149585.4113684203</v>
      </c>
      <c r="I11296" s="2">
        <v>52922435.788800001</v>
      </c>
      <c r="J11296" s="2">
        <v>87122533.439999998</v>
      </c>
      <c r="K11296" s="2">
        <v>17726965.82</v>
      </c>
      <c r="L11296" s="2">
        <v>13263381.428000001</v>
      </c>
      <c r="M11296" s="2">
        <v>24449340.498</v>
      </c>
    </row>
    <row r="11297" spans="1:13" ht="14.25" customHeight="1">
      <c r="A11297" s="59" t="s">
        <v>134</v>
      </c>
      <c r="B11297" s="59" t="s">
        <v>12</v>
      </c>
      <c r="C11297" s="59" t="s">
        <v>112</v>
      </c>
      <c r="D11297" s="2">
        <v>4.0179999999999998</v>
      </c>
      <c r="E11297" s="2">
        <v>227809.75140000001</v>
      </c>
      <c r="F11297" s="2">
        <v>89983.601999999984</v>
      </c>
      <c r="G11297" s="2">
        <v>11013.715199999999</v>
      </c>
      <c r="H11297" s="2">
        <v>-201854.65263157894</v>
      </c>
      <c r="I11297" s="2">
        <v>34528.6584</v>
      </c>
      <c r="J11297" s="2">
        <v>56937.52</v>
      </c>
      <c r="K11297" s="2">
        <v>11785.039999999999</v>
      </c>
      <c r="L11297" s="2">
        <v>8687.1620000000003</v>
      </c>
      <c r="M11297" s="2">
        <v>16000.578</v>
      </c>
    </row>
    <row r="11298" spans="1:13" ht="14.25" customHeight="1">
      <c r="A11298" s="59" t="s">
        <v>134</v>
      </c>
      <c r="B11298" s="59" t="s">
        <v>11</v>
      </c>
      <c r="C11298" s="59" t="s">
        <v>112</v>
      </c>
      <c r="D11298" s="2">
        <v>1.6072</v>
      </c>
      <c r="E11298" s="2">
        <v>684185.03999999992</v>
      </c>
      <c r="F11298" s="2">
        <v>308807.68679999997</v>
      </c>
      <c r="G11298" s="2">
        <v>49773.868799999997</v>
      </c>
      <c r="H11298" s="2">
        <v>1602.1591578947366</v>
      </c>
      <c r="I11298" s="2">
        <v>4258.8504000000003</v>
      </c>
      <c r="J11298" s="2">
        <v>35926.659999999996</v>
      </c>
      <c r="K11298" s="2">
        <v>4930.66</v>
      </c>
      <c r="L11298" s="2">
        <v>2854.8300000000004</v>
      </c>
      <c r="M11298" s="2">
        <v>4066.2159999999999</v>
      </c>
    </row>
    <row r="11299" spans="1:13" ht="14.25" customHeight="1">
      <c r="A11299" s="59" t="s">
        <v>134</v>
      </c>
      <c r="B11299" s="59" t="s">
        <v>11</v>
      </c>
      <c r="C11299" s="59" t="s">
        <v>112</v>
      </c>
      <c r="D11299" s="2">
        <v>812.43959999999993</v>
      </c>
      <c r="E11299" s="2">
        <v>311767927.45559996</v>
      </c>
      <c r="F11299" s="2">
        <v>156102239.5442</v>
      </c>
      <c r="G11299" s="2">
        <v>25160502.931199998</v>
      </c>
      <c r="H11299" s="2">
        <v>1952845.571368421</v>
      </c>
      <c r="I11299" s="2">
        <v>2152807.6968</v>
      </c>
      <c r="J11299" s="2">
        <v>18161606</v>
      </c>
      <c r="K11299" s="2">
        <v>2491950.48</v>
      </c>
      <c r="L11299" s="2">
        <v>1443084.544</v>
      </c>
      <c r="M11299" s="2">
        <v>2054957.1460000002</v>
      </c>
    </row>
    <row r="11300" spans="1:13" ht="14.25" customHeight="1">
      <c r="A11300" s="59" t="s">
        <v>134</v>
      </c>
      <c r="B11300" s="59" t="s">
        <v>7</v>
      </c>
      <c r="C11300" s="59" t="s">
        <v>112</v>
      </c>
      <c r="D11300" s="2">
        <v>121660.21839999998</v>
      </c>
      <c r="E11300" s="2">
        <v>19380794939.573757</v>
      </c>
      <c r="F11300" s="2">
        <v>2729187855.0153995</v>
      </c>
      <c r="G11300" s="2">
        <v>4955647574.2463989</v>
      </c>
      <c r="H11300" s="2">
        <v>433327131.43578947</v>
      </c>
      <c r="I11300" s="2">
        <v>347283356.9472</v>
      </c>
      <c r="J11300" s="2">
        <v>1074703480</v>
      </c>
      <c r="K11300" s="2">
        <v>185363829.81999999</v>
      </c>
      <c r="L11300" s="2">
        <v>329965958.93800002</v>
      </c>
      <c r="M11300" s="2">
        <v>481892320.18400002</v>
      </c>
    </row>
    <row r="11301" spans="1:13" ht="14.25" customHeight="1">
      <c r="A11301" s="59" t="s">
        <v>134</v>
      </c>
      <c r="B11301" s="59" t="s">
        <v>7</v>
      </c>
      <c r="C11301" s="59" t="s">
        <v>112</v>
      </c>
      <c r="D11301" s="2">
        <v>810.02879999999993</v>
      </c>
      <c r="E11301" s="2">
        <v>148757738.97599998</v>
      </c>
      <c r="F11301" s="2">
        <v>17884625.4734</v>
      </c>
      <c r="G11301" s="2">
        <v>33268847.135999996</v>
      </c>
      <c r="H11301" s="2">
        <v>2869218.462315789</v>
      </c>
      <c r="I11301" s="2">
        <v>2317919.8463999997</v>
      </c>
      <c r="J11301" s="2">
        <v>7120464.2599999998</v>
      </c>
      <c r="K11301" s="2">
        <v>1244404.94</v>
      </c>
      <c r="L11301" s="2">
        <v>2215164.9739999999</v>
      </c>
      <c r="M11301" s="2">
        <v>3208498.7880000002</v>
      </c>
    </row>
    <row r="11302" spans="1:13" ht="14.25" customHeight="1">
      <c r="A11302" s="59" t="s">
        <v>134</v>
      </c>
      <c r="B11302" s="59" t="s">
        <v>7</v>
      </c>
      <c r="C11302" s="59" t="s">
        <v>112</v>
      </c>
      <c r="D11302" s="2">
        <v>1043.8763999999999</v>
      </c>
      <c r="E11302" s="2">
        <v>156368764.51811996</v>
      </c>
      <c r="F11302" s="2">
        <v>24194487.540199999</v>
      </c>
      <c r="G11302" s="2">
        <v>41730282.815999992</v>
      </c>
      <c r="H11302" s="2">
        <v>3748954.2366315788</v>
      </c>
      <c r="I11302" s="2">
        <v>2961839.6063999999</v>
      </c>
      <c r="J11302" s="2">
        <v>9311505.9000000004</v>
      </c>
      <c r="K11302" s="2">
        <v>1560904.44</v>
      </c>
      <c r="L11302" s="2">
        <v>2778564.0959999999</v>
      </c>
      <c r="M11302" s="2">
        <v>4134761.6860000002</v>
      </c>
    </row>
    <row r="11303" spans="1:13" ht="14.25" customHeight="1">
      <c r="A11303" s="59" t="s">
        <v>134</v>
      </c>
      <c r="B11303" s="59" t="s">
        <v>7</v>
      </c>
      <c r="C11303" s="59" t="s">
        <v>112</v>
      </c>
      <c r="D11303" s="2">
        <v>3897.4599999999996</v>
      </c>
      <c r="E11303" s="2">
        <v>713340583.06895995</v>
      </c>
      <c r="F11303" s="2">
        <v>101037792.80999999</v>
      </c>
      <c r="G11303" s="2">
        <v>138792388.39679998</v>
      </c>
      <c r="H11303" s="2">
        <v>13899084.934736842</v>
      </c>
      <c r="I11303" s="2">
        <v>10124431.596000001</v>
      </c>
      <c r="J11303" s="2">
        <v>30816287.159999996</v>
      </c>
      <c r="K11303" s="2">
        <v>6874294.5199999996</v>
      </c>
      <c r="L11303" s="2">
        <v>1513040.0559999999</v>
      </c>
      <c r="M11303" s="2">
        <v>15437717.372</v>
      </c>
    </row>
    <row r="11304" spans="1:13" ht="14.25" customHeight="1">
      <c r="A11304" s="59" t="s">
        <v>134</v>
      </c>
      <c r="B11304" s="59" t="s">
        <v>7</v>
      </c>
      <c r="C11304" s="59" t="s">
        <v>112</v>
      </c>
      <c r="D11304" s="2">
        <v>57.859200000000001</v>
      </c>
      <c r="E11304" s="2">
        <v>10625552.783999998</v>
      </c>
      <c r="F11304" s="2">
        <v>1498229.7571999999</v>
      </c>
      <c r="G11304" s="2">
        <v>2080769.5487999998</v>
      </c>
      <c r="H11304" s="2">
        <v>219765.52421052626</v>
      </c>
      <c r="I11304" s="2">
        <v>171951.6384</v>
      </c>
      <c r="J11304" s="2">
        <v>444744.22</v>
      </c>
      <c r="K11304" s="2">
        <v>108718.87999999999</v>
      </c>
      <c r="L11304" s="2">
        <v>-1036.3979999999999</v>
      </c>
      <c r="M11304" s="2">
        <v>229178.35600000003</v>
      </c>
    </row>
    <row r="11305" spans="1:13" ht="14.25" customHeight="1">
      <c r="A11305" s="59" t="s">
        <v>134</v>
      </c>
      <c r="B11305" s="59" t="s">
        <v>7</v>
      </c>
      <c r="C11305" s="59" t="s">
        <v>112</v>
      </c>
      <c r="D11305" s="2">
        <v>1090.4851999999998</v>
      </c>
      <c r="E11305" s="2">
        <v>162662057.62884</v>
      </c>
      <c r="F11305" s="2">
        <v>28269757.619399998</v>
      </c>
      <c r="G11305" s="2">
        <v>38833243.545599997</v>
      </c>
      <c r="H11305" s="2">
        <v>3862267.5334736835</v>
      </c>
      <c r="I11305" s="2">
        <v>2832760.7496000002</v>
      </c>
      <c r="J11305" s="2">
        <v>8622205.6999999993</v>
      </c>
      <c r="K11305" s="2">
        <v>1923387.0799999998</v>
      </c>
      <c r="L11305" s="2">
        <v>423332.95400000003</v>
      </c>
      <c r="M11305" s="2">
        <v>4319377.6339999996</v>
      </c>
    </row>
    <row r="11306" spans="1:13" ht="14.25" customHeight="1">
      <c r="A11306" s="59" t="s">
        <v>134</v>
      </c>
      <c r="B11306" s="59" t="s">
        <v>7</v>
      </c>
      <c r="C11306" s="59" t="s">
        <v>112</v>
      </c>
      <c r="D11306" s="2">
        <v>50.626799999999996</v>
      </c>
      <c r="E11306" s="2">
        <v>7759644.8529599989</v>
      </c>
      <c r="F11306" s="2">
        <v>1312110.1342</v>
      </c>
      <c r="G11306" s="2">
        <v>1817365.3439999996</v>
      </c>
      <c r="H11306" s="2">
        <v>217862.57178947364</v>
      </c>
      <c r="I11306" s="2">
        <v>149431.71600000001</v>
      </c>
      <c r="J11306" s="2">
        <v>391744.33999999997</v>
      </c>
      <c r="K11306" s="2">
        <v>95687.439999999988</v>
      </c>
      <c r="L11306" s="2">
        <v>-1204.17</v>
      </c>
      <c r="M11306" s="2">
        <v>200531.73800000001</v>
      </c>
    </row>
    <row r="11307" spans="1:13" ht="14.25" customHeight="1">
      <c r="A11307" s="59" t="s">
        <v>134</v>
      </c>
      <c r="B11307" s="59" t="s">
        <v>9</v>
      </c>
      <c r="C11307" s="59" t="s">
        <v>112</v>
      </c>
      <c r="D11307" s="2">
        <v>26816.935599999997</v>
      </c>
      <c r="E11307" s="2">
        <v>2775420553.2807598</v>
      </c>
      <c r="F11307" s="2">
        <v>801740150.10339999</v>
      </c>
      <c r="G11307" s="2">
        <v>604260065.87520003</v>
      </c>
      <c r="H11307" s="2">
        <v>91658936.26610525</v>
      </c>
      <c r="I11307" s="2">
        <v>75435384.088799998</v>
      </c>
      <c r="J11307" s="2">
        <v>185124747.34</v>
      </c>
      <c r="K11307" s="2">
        <v>45681906.439999998</v>
      </c>
      <c r="L11307" s="2">
        <v>6204703.7580000004</v>
      </c>
      <c r="M11307" s="2">
        <v>106221042.57600001</v>
      </c>
    </row>
    <row r="11308" spans="1:13" ht="14.25" customHeight="1">
      <c r="A11308" s="59" t="s">
        <v>134</v>
      </c>
      <c r="B11308" s="59" t="s">
        <v>9</v>
      </c>
      <c r="C11308" s="59" t="s">
        <v>112</v>
      </c>
      <c r="D11308" s="2">
        <v>5591.4488000000001</v>
      </c>
      <c r="E11308" s="2">
        <v>748337634.36431992</v>
      </c>
      <c r="F11308" s="2">
        <v>166961637.68959999</v>
      </c>
      <c r="G11308" s="2">
        <v>125392137.06239998</v>
      </c>
      <c r="H11308" s="2">
        <v>19156245.180631574</v>
      </c>
      <c r="I11308" s="2">
        <v>15863619.959999999</v>
      </c>
      <c r="J11308" s="2">
        <v>39413288.519999996</v>
      </c>
      <c r="K11308" s="2">
        <v>9502426.5</v>
      </c>
      <c r="L11308" s="2">
        <v>1251797.4040000001</v>
      </c>
      <c r="M11308" s="2">
        <v>22147553.758000001</v>
      </c>
    </row>
    <row r="11309" spans="1:13" ht="14.25" customHeight="1">
      <c r="A11309" s="59" t="s">
        <v>134</v>
      </c>
      <c r="B11309" s="59" t="s">
        <v>9</v>
      </c>
      <c r="C11309" s="59" t="s">
        <v>112</v>
      </c>
      <c r="D11309" s="2">
        <v>492.60679999999996</v>
      </c>
      <c r="E11309" s="2">
        <v>53922293.686799996</v>
      </c>
      <c r="F11309" s="2">
        <v>14710403.603799999</v>
      </c>
      <c r="G11309" s="2">
        <v>11048128.435199998</v>
      </c>
      <c r="H11309" s="2">
        <v>1693268.4429473684</v>
      </c>
      <c r="I11309" s="2">
        <v>1397592.8136</v>
      </c>
      <c r="J11309" s="2">
        <v>3472053.84</v>
      </c>
      <c r="K11309" s="2">
        <v>837235.58</v>
      </c>
      <c r="L11309" s="2">
        <v>110311.894</v>
      </c>
      <c r="M11309" s="2">
        <v>1951200.0860000001</v>
      </c>
    </row>
    <row r="11310" spans="1:13" ht="14.25" customHeight="1">
      <c r="A11310" s="59" t="s">
        <v>134</v>
      </c>
      <c r="B11310" s="59" t="s">
        <v>9</v>
      </c>
      <c r="C11310" s="59" t="s">
        <v>112</v>
      </c>
      <c r="D11310" s="2">
        <v>27175.341199999995</v>
      </c>
      <c r="E11310" s="2">
        <v>3888669281.1397195</v>
      </c>
      <c r="F11310" s="2">
        <v>1555440126.3205998</v>
      </c>
      <c r="G11310" s="2">
        <v>656304816.95999992</v>
      </c>
      <c r="H11310" s="2">
        <v>140604989.27494735</v>
      </c>
      <c r="I11310" s="2">
        <v>75280028.594400004</v>
      </c>
      <c r="J11310" s="2">
        <v>188139105.06</v>
      </c>
      <c r="K11310" s="2">
        <v>46397096.5</v>
      </c>
      <c r="L11310" s="2">
        <v>2593263.5300000003</v>
      </c>
      <c r="M11310" s="2">
        <v>107640676.92400001</v>
      </c>
    </row>
    <row r="11311" spans="1:13" ht="14.25" customHeight="1">
      <c r="A11311" s="59" t="s">
        <v>134</v>
      </c>
      <c r="B11311" s="59" t="s">
        <v>9</v>
      </c>
      <c r="C11311" s="59" t="s">
        <v>112</v>
      </c>
      <c r="D11311" s="2">
        <v>1817.7431999999997</v>
      </c>
      <c r="E11311" s="2">
        <v>353164781.96999997</v>
      </c>
      <c r="F11311" s="2">
        <v>103890517.1812</v>
      </c>
      <c r="G11311" s="2">
        <v>43820258.668799996</v>
      </c>
      <c r="H11311" s="2">
        <v>6069811.6648421045</v>
      </c>
      <c r="I11311" s="2">
        <v>5072666.3207999999</v>
      </c>
      <c r="J11311" s="2">
        <v>12784141.939999999</v>
      </c>
      <c r="K11311" s="2">
        <v>3095155.5999999996</v>
      </c>
      <c r="L11311" s="2">
        <v>172615.74000000002</v>
      </c>
      <c r="M11311" s="2">
        <v>7200024.6780000003</v>
      </c>
    </row>
    <row r="11312" spans="1:13" ht="14.25" customHeight="1">
      <c r="A11312" s="59" t="s">
        <v>134</v>
      </c>
      <c r="B11312" s="59" t="s">
        <v>9</v>
      </c>
      <c r="C11312" s="59" t="s">
        <v>112</v>
      </c>
      <c r="D11312" s="2">
        <v>169.55959999999999</v>
      </c>
      <c r="E11312" s="2">
        <v>23417943.456599999</v>
      </c>
      <c r="F11312" s="2">
        <v>9689237.4813999999</v>
      </c>
      <c r="G11312" s="2">
        <v>4086543.3407999994</v>
      </c>
      <c r="H11312" s="2">
        <v>514212.29810526315</v>
      </c>
      <c r="I11312" s="2">
        <v>473977.54800000001</v>
      </c>
      <c r="J11312" s="2">
        <v>1196594.8399999999</v>
      </c>
      <c r="K11312" s="2">
        <v>288588.33999999997</v>
      </c>
      <c r="L11312" s="2">
        <v>16089.876000000002</v>
      </c>
      <c r="M11312" s="2">
        <v>671620.18</v>
      </c>
    </row>
    <row r="11313" spans="1:13" ht="14.25" customHeight="1">
      <c r="A11313" s="59" t="s">
        <v>134</v>
      </c>
      <c r="B11313" s="59" t="s">
        <v>12</v>
      </c>
      <c r="C11313" s="59" t="s">
        <v>112</v>
      </c>
      <c r="D11313" s="2">
        <v>22179.359999999997</v>
      </c>
      <c r="E11313" s="2">
        <v>1138557098.4479997</v>
      </c>
      <c r="F11313" s="2">
        <v>493208643.68220001</v>
      </c>
      <c r="G11313" s="2">
        <v>61542020.735999994</v>
      </c>
      <c r="H11313" s="2">
        <v>75320943.733894736</v>
      </c>
      <c r="I11313" s="2">
        <v>216895268.95920002</v>
      </c>
      <c r="J11313" s="2">
        <v>288051210.47999996</v>
      </c>
      <c r="K11313" s="2">
        <v>40561906.799999997</v>
      </c>
      <c r="L11313" s="2">
        <v>7669079.1099999994</v>
      </c>
      <c r="M11313" s="2">
        <v>216518562.30399999</v>
      </c>
    </row>
    <row r="11314" spans="1:13" ht="14.25" customHeight="1">
      <c r="A11314" s="59" t="s">
        <v>134</v>
      </c>
      <c r="B11314" s="59" t="s">
        <v>12</v>
      </c>
      <c r="C11314" s="59" t="s">
        <v>112</v>
      </c>
      <c r="D11314" s="2">
        <v>10.4468</v>
      </c>
      <c r="E11314" s="2">
        <v>592305.35363999987</v>
      </c>
      <c r="F11314" s="2">
        <v>232950.38879999996</v>
      </c>
      <c r="G11314" s="2">
        <v>29156.313599999994</v>
      </c>
      <c r="H11314" s="2">
        <v>703.50821052631568</v>
      </c>
      <c r="I11314" s="2">
        <v>100596.1896</v>
      </c>
      <c r="J11314" s="2">
        <v>136461.12</v>
      </c>
      <c r="K11314" s="2">
        <v>19095.34</v>
      </c>
      <c r="L11314" s="2">
        <v>3598.9799999999996</v>
      </c>
      <c r="M11314" s="2">
        <v>101982.826</v>
      </c>
    </row>
    <row r="11315" spans="1:13" ht="14.25" customHeight="1">
      <c r="A11315" s="59" t="s">
        <v>134</v>
      </c>
      <c r="B11315" s="59" t="s">
        <v>11</v>
      </c>
      <c r="C11315" s="59" t="s">
        <v>112</v>
      </c>
      <c r="D11315" s="2">
        <v>1.6072</v>
      </c>
      <c r="E11315" s="2">
        <v>672617.53943999996</v>
      </c>
      <c r="F11315" s="2">
        <v>306904.29459999996</v>
      </c>
      <c r="G11315" s="2">
        <v>49736.083199999994</v>
      </c>
      <c r="H11315" s="2">
        <v>111.86526315789474</v>
      </c>
      <c r="I11315" s="2">
        <v>3791.2536</v>
      </c>
      <c r="J11315" s="2">
        <v>35715.919999999998</v>
      </c>
      <c r="K11315" s="2">
        <v>2745.3599999999997</v>
      </c>
      <c r="L11315" s="2">
        <v>595.32000000000005</v>
      </c>
      <c r="M11315" s="2">
        <v>6366.3159999999998</v>
      </c>
    </row>
    <row r="11316" spans="1:13" ht="14.25" customHeight="1">
      <c r="A11316" s="59" t="s">
        <v>134</v>
      </c>
      <c r="B11316" s="59" t="s">
        <v>11</v>
      </c>
      <c r="C11316" s="59" t="s">
        <v>112</v>
      </c>
      <c r="D11316" s="2">
        <v>9.6431999999999984</v>
      </c>
      <c r="E11316" s="2">
        <v>4105110.2399999998</v>
      </c>
      <c r="F11316" s="2">
        <v>1841427.3584</v>
      </c>
      <c r="G11316" s="2">
        <v>298410.98879999993</v>
      </c>
      <c r="H11316" s="2">
        <v>671.19157894736838</v>
      </c>
      <c r="I11316" s="2">
        <v>22749.292799999999</v>
      </c>
      <c r="J11316" s="2">
        <v>214293.87999999998</v>
      </c>
      <c r="K11316" s="2">
        <v>16475.439999999999</v>
      </c>
      <c r="L11316" s="2">
        <v>3571.9199999999996</v>
      </c>
      <c r="M11316" s="2">
        <v>38196.993999999999</v>
      </c>
    </row>
    <row r="11317" spans="1:13" ht="14.25" customHeight="1">
      <c r="A11317" s="59" t="s">
        <v>134</v>
      </c>
      <c r="B11317" s="59" t="s">
        <v>11</v>
      </c>
      <c r="C11317" s="59" t="s">
        <v>112</v>
      </c>
      <c r="D11317" s="2">
        <v>207.3288</v>
      </c>
      <c r="E11317" s="2">
        <v>69940107.662039995</v>
      </c>
      <c r="F11317" s="2">
        <v>39599358.065599993</v>
      </c>
      <c r="G11317" s="2">
        <v>6417323.6735999994</v>
      </c>
      <c r="H11317" s="2">
        <v>735725.40631578944</v>
      </c>
      <c r="I11317" s="2">
        <v>489188.61359999998</v>
      </c>
      <c r="J11317" s="2">
        <v>4608026.08</v>
      </c>
      <c r="K11317" s="2">
        <v>354281</v>
      </c>
      <c r="L11317" s="2">
        <v>76746.670000000013</v>
      </c>
      <c r="M11317" s="2">
        <v>821223.19400000002</v>
      </c>
    </row>
    <row r="11318" spans="1:13" ht="14.25" customHeight="1">
      <c r="A11318" s="59" t="s">
        <v>134</v>
      </c>
      <c r="B11318" s="59" t="s">
        <v>7</v>
      </c>
      <c r="C11318" s="59" t="s">
        <v>112</v>
      </c>
      <c r="D11318" s="2">
        <v>2005.7855999999999</v>
      </c>
      <c r="E11318" s="2">
        <v>319523451.28703994</v>
      </c>
      <c r="F11318" s="2">
        <v>50643903.059799999</v>
      </c>
      <c r="G11318" s="2">
        <v>75013747.468799993</v>
      </c>
      <c r="H11318" s="2">
        <v>3410943.4004210522</v>
      </c>
      <c r="I11318" s="2">
        <v>5438173.8096000003</v>
      </c>
      <c r="J11318" s="2">
        <v>16458897.319999998</v>
      </c>
      <c r="K11318" s="2">
        <v>1920360.46</v>
      </c>
      <c r="L11318" s="2">
        <v>427426.23000000004</v>
      </c>
      <c r="M11318" s="2">
        <v>0</v>
      </c>
    </row>
    <row r="11319" spans="1:13" ht="14.25" customHeight="1">
      <c r="A11319" s="59" t="s">
        <v>134</v>
      </c>
      <c r="B11319" s="59" t="s">
        <v>7</v>
      </c>
      <c r="C11319" s="59" t="s">
        <v>112</v>
      </c>
      <c r="D11319" s="2">
        <v>47981.348799999992</v>
      </c>
      <c r="E11319" s="2">
        <v>7643550807.8899202</v>
      </c>
      <c r="F11319" s="2">
        <v>1191045999.6053998</v>
      </c>
      <c r="G11319" s="2">
        <v>1873961855.52</v>
      </c>
      <c r="H11319" s="2">
        <v>9646825.263157893</v>
      </c>
      <c r="I11319" s="2">
        <v>132052431.49200001</v>
      </c>
      <c r="J11319" s="2">
        <v>371892304</v>
      </c>
      <c r="K11319" s="2">
        <v>98603274.719999999</v>
      </c>
      <c r="L11319" s="2">
        <v>2318226.5919999997</v>
      </c>
      <c r="M11319" s="2">
        <v>171949525.50600001</v>
      </c>
    </row>
    <row r="11320" spans="1:13" ht="14.25" customHeight="1">
      <c r="A11320" s="59" t="s">
        <v>134</v>
      </c>
      <c r="B11320" s="59" t="s">
        <v>7</v>
      </c>
      <c r="C11320" s="59" t="s">
        <v>112</v>
      </c>
      <c r="D11320" s="2">
        <v>160.72</v>
      </c>
      <c r="E11320" s="2">
        <v>26326803.887999997</v>
      </c>
      <c r="F11320" s="2">
        <v>3986238.5709999995</v>
      </c>
      <c r="G11320" s="2">
        <v>6301856.390399999</v>
      </c>
      <c r="H11320" s="2">
        <v>-1349.8408421052629</v>
      </c>
      <c r="I11320" s="2">
        <v>450877.5576</v>
      </c>
      <c r="J11320" s="2">
        <v>1245725.1399999999</v>
      </c>
      <c r="K11320" s="2">
        <v>333876.94</v>
      </c>
      <c r="L11320" s="2">
        <v>6489.89</v>
      </c>
      <c r="M11320" s="2">
        <v>575968.49200000009</v>
      </c>
    </row>
    <row r="11321" spans="1:13" ht="14.25" customHeight="1">
      <c r="A11321" s="59" t="s">
        <v>134</v>
      </c>
      <c r="B11321" s="59" t="s">
        <v>7</v>
      </c>
      <c r="C11321" s="59" t="s">
        <v>112</v>
      </c>
      <c r="D11321" s="2">
        <v>167.14879999999999</v>
      </c>
      <c r="E11321" s="2">
        <v>26626954.27392</v>
      </c>
      <c r="F11321" s="2">
        <v>4283309.3353999993</v>
      </c>
      <c r="G11321" s="2">
        <v>6313433.7407999989</v>
      </c>
      <c r="H11321" s="2">
        <v>297707.02484210522</v>
      </c>
      <c r="I11321" s="2">
        <v>670540.89599999995</v>
      </c>
      <c r="J11321" s="2">
        <v>1409437.3199999998</v>
      </c>
      <c r="K11321" s="2">
        <v>70449.48</v>
      </c>
      <c r="L11321" s="2">
        <v>7495.62</v>
      </c>
      <c r="M11321" s="2">
        <v>0</v>
      </c>
    </row>
    <row r="11322" spans="1:13" ht="14.25" customHeight="1">
      <c r="A11322" s="59" t="s">
        <v>134</v>
      </c>
      <c r="B11322" s="59" t="s">
        <v>7</v>
      </c>
      <c r="C11322" s="59" t="s">
        <v>112</v>
      </c>
      <c r="D11322" s="2">
        <v>1184.5064</v>
      </c>
      <c r="E11322" s="2">
        <v>217451937.72455999</v>
      </c>
      <c r="F11322" s="2">
        <v>29323439.907399997</v>
      </c>
      <c r="G11322" s="2">
        <v>42879226.406399995</v>
      </c>
      <c r="H11322" s="2">
        <v>240532.68884210524</v>
      </c>
      <c r="I11322" s="2">
        <v>3952003.284</v>
      </c>
      <c r="J11322" s="2">
        <v>10534986.899999999</v>
      </c>
      <c r="K11322" s="2">
        <v>2787679.38</v>
      </c>
      <c r="L11322" s="2">
        <v>8661.9060000000009</v>
      </c>
      <c r="M11322" s="2">
        <v>4244885.9639999997</v>
      </c>
    </row>
    <row r="11323" spans="1:13" ht="14.25" customHeight="1">
      <c r="A11323" s="59" t="s">
        <v>134</v>
      </c>
      <c r="B11323" s="59" t="s">
        <v>7</v>
      </c>
      <c r="C11323" s="59" t="s">
        <v>112</v>
      </c>
      <c r="D11323" s="2">
        <v>214.56119999999996</v>
      </c>
      <c r="E11323" s="2">
        <v>33254925.248160001</v>
      </c>
      <c r="F11323" s="2">
        <v>5311192.0290000001</v>
      </c>
      <c r="G11323" s="2">
        <v>7766331.7823999999</v>
      </c>
      <c r="H11323" s="2">
        <v>41033.421473684204</v>
      </c>
      <c r="I11323" s="2">
        <v>716430.91680000001</v>
      </c>
      <c r="J11323" s="2">
        <v>1908802.5599999998</v>
      </c>
      <c r="K11323" s="2">
        <v>505213.48</v>
      </c>
      <c r="L11323" s="2">
        <v>1504.5360000000001</v>
      </c>
      <c r="M11323" s="2">
        <v>768917.11600000004</v>
      </c>
    </row>
    <row r="11324" spans="1:13" ht="14.25" customHeight="1">
      <c r="A11324" s="59" t="s">
        <v>134</v>
      </c>
      <c r="B11324" s="59" t="s">
        <v>9</v>
      </c>
      <c r="C11324" s="59" t="s">
        <v>112</v>
      </c>
      <c r="D11324" s="2">
        <v>3413.6927999999998</v>
      </c>
      <c r="E11324" s="2">
        <v>353298770.85887998</v>
      </c>
      <c r="F11324" s="2">
        <v>102514337.57699999</v>
      </c>
      <c r="G11324" s="2">
        <v>76107678.37439999</v>
      </c>
      <c r="H11324" s="2">
        <v>4958133.2109473683</v>
      </c>
      <c r="I11324" s="2">
        <v>11149861.6368</v>
      </c>
      <c r="J11324" s="2">
        <v>26210679.259999998</v>
      </c>
      <c r="K11324" s="2">
        <v>3143005.0599999996</v>
      </c>
      <c r="L11324" s="2">
        <v>859840.5199999999</v>
      </c>
      <c r="M11324" s="2">
        <v>0</v>
      </c>
    </row>
    <row r="11325" spans="1:13" ht="14.25" customHeight="1">
      <c r="A11325" s="59" t="s">
        <v>134</v>
      </c>
      <c r="B11325" s="59" t="s">
        <v>9</v>
      </c>
      <c r="C11325" s="59" t="s">
        <v>112</v>
      </c>
      <c r="D11325" s="2">
        <v>37007.387199999997</v>
      </c>
      <c r="E11325" s="2">
        <v>3830209368.8443193</v>
      </c>
      <c r="F11325" s="2">
        <v>1097688859.6313999</v>
      </c>
      <c r="G11325" s="2">
        <v>847832831.50079989</v>
      </c>
      <c r="H11325" s="2">
        <v>7981104.2627368411</v>
      </c>
      <c r="I11325" s="2">
        <v>117972386.9064</v>
      </c>
      <c r="J11325" s="2">
        <v>352034634.59999996</v>
      </c>
      <c r="K11325" s="2">
        <v>78813461.959999993</v>
      </c>
      <c r="L11325" s="2">
        <v>5468972.1239999998</v>
      </c>
      <c r="M11325" s="2">
        <v>132622422.02</v>
      </c>
    </row>
    <row r="11326" spans="1:13" ht="14.25" customHeight="1">
      <c r="A11326" s="59" t="s">
        <v>134</v>
      </c>
      <c r="B11326" s="59" t="s">
        <v>9</v>
      </c>
      <c r="C11326" s="59" t="s">
        <v>112</v>
      </c>
      <c r="D11326" s="2">
        <v>4083.0915999999997</v>
      </c>
      <c r="E11326" s="2">
        <v>546994769.76143992</v>
      </c>
      <c r="F11326" s="2">
        <v>121123201.79399998</v>
      </c>
      <c r="G11326" s="2">
        <v>93549992.313599989</v>
      </c>
      <c r="H11326" s="2">
        <v>878883.11242105253</v>
      </c>
      <c r="I11326" s="2">
        <v>13013866.317600001</v>
      </c>
      <c r="J11326" s="2">
        <v>38836733.399999999</v>
      </c>
      <c r="K11326" s="2">
        <v>8694801.9399999995</v>
      </c>
      <c r="L11326" s="2">
        <v>603382.978</v>
      </c>
      <c r="M11326" s="2">
        <v>14632470.402000001</v>
      </c>
    </row>
    <row r="11327" spans="1:13" ht="14.25" customHeight="1">
      <c r="A11327" s="59" t="s">
        <v>134</v>
      </c>
      <c r="B11327" s="59" t="s">
        <v>9</v>
      </c>
      <c r="C11327" s="59" t="s">
        <v>112</v>
      </c>
      <c r="D11327" s="2">
        <v>441.17639999999994</v>
      </c>
      <c r="E11327" s="2">
        <v>47646431.383319996</v>
      </c>
      <c r="F11327" s="2">
        <v>13087244.3456</v>
      </c>
      <c r="G11327" s="2">
        <v>10108029.004799997</v>
      </c>
      <c r="H11327" s="2">
        <v>100090.82273684211</v>
      </c>
      <c r="I11327" s="2">
        <v>1406192.8751999999</v>
      </c>
      <c r="J11327" s="2">
        <v>4196400.84</v>
      </c>
      <c r="K11327" s="2">
        <v>939492.86</v>
      </c>
      <c r="L11327" s="2">
        <v>65195.658000000003</v>
      </c>
      <c r="M11327" s="2">
        <v>1581032.8159999999</v>
      </c>
    </row>
    <row r="11328" spans="1:13" ht="14.25" customHeight="1">
      <c r="A11328" s="59" t="s">
        <v>134</v>
      </c>
      <c r="B11328" s="59" t="s">
        <v>9</v>
      </c>
      <c r="C11328" s="59" t="s">
        <v>112</v>
      </c>
      <c r="D11328" s="2">
        <v>1520.4111999999998</v>
      </c>
      <c r="E11328" s="2">
        <v>217578384.66671997</v>
      </c>
      <c r="F11328" s="2">
        <v>87162210.025599986</v>
      </c>
      <c r="G11328" s="2">
        <v>36873198.988799997</v>
      </c>
      <c r="H11328" s="2">
        <v>2234937.4484210527</v>
      </c>
      <c r="I11328" s="2">
        <v>4399845.0048000002</v>
      </c>
      <c r="J11328" s="2">
        <v>11594240.76</v>
      </c>
      <c r="K11328" s="2">
        <v>2629655.54</v>
      </c>
      <c r="L11328" s="2">
        <v>4090410.3460000004</v>
      </c>
      <c r="M11328" s="2">
        <v>0</v>
      </c>
    </row>
    <row r="11329" spans="1:13" ht="14.25" customHeight="1">
      <c r="A11329" s="59" t="s">
        <v>134</v>
      </c>
      <c r="B11329" s="59" t="s">
        <v>9</v>
      </c>
      <c r="C11329" s="59" t="s">
        <v>112</v>
      </c>
      <c r="D11329" s="2">
        <v>22836.7048</v>
      </c>
      <c r="E11329" s="2">
        <v>3268074777.49368</v>
      </c>
      <c r="F11329" s="2">
        <v>1289437764.6651998</v>
      </c>
      <c r="G11329" s="2">
        <v>574071404.81279993</v>
      </c>
      <c r="H11329" s="2">
        <v>32811581.921684206</v>
      </c>
      <c r="I11329" s="2">
        <v>96748890.80399999</v>
      </c>
      <c r="J11329" s="2">
        <v>295835282.69999999</v>
      </c>
      <c r="K11329" s="2">
        <v>48364398.68</v>
      </c>
      <c r="L11329" s="2">
        <v>967877.57</v>
      </c>
      <c r="M11329" s="2">
        <v>81839311.488000005</v>
      </c>
    </row>
    <row r="11330" spans="1:13" ht="14.25" customHeight="1">
      <c r="A11330" s="59" t="s">
        <v>134</v>
      </c>
      <c r="B11330" s="59" t="s">
        <v>9</v>
      </c>
      <c r="C11330" s="59" t="s">
        <v>112</v>
      </c>
      <c r="D11330" s="2">
        <v>3042.4295999999995</v>
      </c>
      <c r="E11330" s="2">
        <v>590387845.50899994</v>
      </c>
      <c r="F11330" s="2">
        <v>171802547.08239999</v>
      </c>
      <c r="G11330" s="2">
        <v>76487824.33919999</v>
      </c>
      <c r="H11330" s="2">
        <v>-2754468.3183157891</v>
      </c>
      <c r="I11330" s="2">
        <v>12889140.184799999</v>
      </c>
      <c r="J11330" s="2">
        <v>39411468.939999998</v>
      </c>
      <c r="K11330" s="2">
        <v>6443595.2599999998</v>
      </c>
      <c r="L11330" s="2">
        <v>129080.70999999999</v>
      </c>
      <c r="M11330" s="2">
        <v>10903075.634</v>
      </c>
    </row>
    <row r="11331" spans="1:13" ht="14.25" customHeight="1">
      <c r="A11331" s="59" t="s">
        <v>134</v>
      </c>
      <c r="B11331" s="59" t="s">
        <v>9</v>
      </c>
      <c r="C11331" s="59" t="s">
        <v>112</v>
      </c>
      <c r="D11331" s="2">
        <v>33.751199999999997</v>
      </c>
      <c r="E11331" s="2">
        <v>4978910.0037599988</v>
      </c>
      <c r="F11331" s="2">
        <v>1905921.5719999999</v>
      </c>
      <c r="G11331" s="2">
        <v>848527.60320000001</v>
      </c>
      <c r="H11331" s="2">
        <v>-27930.270315789476</v>
      </c>
      <c r="I11331" s="2">
        <v>142978.34880000001</v>
      </c>
      <c r="J11331" s="2">
        <v>437177.25999999995</v>
      </c>
      <c r="K11331" s="2">
        <v>71480.22</v>
      </c>
      <c r="L11331" s="2">
        <v>1432.376</v>
      </c>
      <c r="M11331" s="2">
        <v>120952.78800000002</v>
      </c>
    </row>
    <row r="11332" spans="1:13" ht="14.25" customHeight="1">
      <c r="A11332" s="59" t="s">
        <v>134</v>
      </c>
      <c r="B11332" s="59" t="s">
        <v>12</v>
      </c>
      <c r="C11332" s="59" t="s">
        <v>112</v>
      </c>
      <c r="D11332" s="2">
        <v>1414.3359999999998</v>
      </c>
      <c r="E11332" s="2">
        <v>67730500.252799988</v>
      </c>
      <c r="F11332" s="2">
        <v>31558349.259599999</v>
      </c>
      <c r="G11332" s="2">
        <v>3934046.9567999998</v>
      </c>
      <c r="H11332" s="2">
        <v>2101838.9153684205</v>
      </c>
      <c r="I11332" s="2">
        <v>13341880.1592</v>
      </c>
      <c r="J11332" s="2">
        <v>18793106.039999999</v>
      </c>
      <c r="K11332" s="2">
        <v>2583540.38</v>
      </c>
      <c r="L11332" s="2">
        <v>3931333.6260000002</v>
      </c>
      <c r="M11332" s="2">
        <v>0</v>
      </c>
    </row>
    <row r="11333" spans="1:13" ht="14.25" customHeight="1">
      <c r="A11333" s="59" t="s">
        <v>134</v>
      </c>
      <c r="B11333" s="59" t="s">
        <v>12</v>
      </c>
      <c r="C11333" s="59" t="s">
        <v>112</v>
      </c>
      <c r="D11333" s="2">
        <v>17389.903999999999</v>
      </c>
      <c r="E11333" s="2">
        <v>798306149.99519992</v>
      </c>
      <c r="F11333" s="2">
        <v>376350796.65939999</v>
      </c>
      <c r="G11333" s="2">
        <v>47764341.638399996</v>
      </c>
      <c r="H11333" s="2">
        <v>4164390.7503157887</v>
      </c>
      <c r="I11333" s="2">
        <v>108100920.75120001</v>
      </c>
      <c r="J11333" s="2">
        <v>270063229.63999999</v>
      </c>
      <c r="K11333" s="2">
        <v>35638284.039999999</v>
      </c>
      <c r="L11333" s="2">
        <v>1545800.696</v>
      </c>
      <c r="M11333" s="2">
        <v>142423295.146</v>
      </c>
    </row>
    <row r="11334" spans="1:13" ht="14.25" customHeight="1">
      <c r="A11334" s="59" t="s">
        <v>134</v>
      </c>
      <c r="B11334" s="59" t="s">
        <v>12</v>
      </c>
      <c r="C11334" s="59" t="s">
        <v>112</v>
      </c>
      <c r="D11334" s="2">
        <v>46.608799999999995</v>
      </c>
      <c r="E11334" s="2">
        <v>2391115.3358399998</v>
      </c>
      <c r="F11334" s="2">
        <v>994817.91559999995</v>
      </c>
      <c r="G11334" s="2">
        <v>124439.0016</v>
      </c>
      <c r="H11334" s="2">
        <v>7706.273684210526</v>
      </c>
      <c r="I11334" s="2">
        <v>310154.83199999999</v>
      </c>
      <c r="J11334" s="2">
        <v>713436.08</v>
      </c>
      <c r="K11334" s="2">
        <v>96740.319999999992</v>
      </c>
      <c r="L11334" s="2">
        <v>2798.9059999999999</v>
      </c>
      <c r="M11334" s="2">
        <v>381726.4</v>
      </c>
    </row>
    <row r="11335" spans="1:13" ht="14.25" customHeight="1">
      <c r="A11335" s="59" t="s">
        <v>134</v>
      </c>
      <c r="B11335" s="59" t="s">
        <v>11</v>
      </c>
      <c r="C11335" s="59" t="s">
        <v>112</v>
      </c>
      <c r="D11335" s="2">
        <v>4.0179999999999998</v>
      </c>
      <c r="E11335" s="2">
        <v>1710462.5999999999</v>
      </c>
      <c r="F11335" s="2">
        <v>773274.35820000002</v>
      </c>
      <c r="G11335" s="2">
        <v>124463.40479999997</v>
      </c>
      <c r="H11335" s="2">
        <v>279.6631578947368</v>
      </c>
      <c r="I11335" s="2">
        <v>10287.1296</v>
      </c>
      <c r="J11335" s="2">
        <v>92737.9</v>
      </c>
      <c r="K11335" s="2">
        <v>6787.1399999999994</v>
      </c>
      <c r="L11335" s="2">
        <v>32906.764000000003</v>
      </c>
      <c r="M11335" s="2">
        <v>14399.528</v>
      </c>
    </row>
    <row r="11336" spans="1:13" ht="14.25" customHeight="1">
      <c r="A11336" s="59" t="s">
        <v>134</v>
      </c>
      <c r="B11336" s="59" t="s">
        <v>11</v>
      </c>
      <c r="C11336" s="59" t="s">
        <v>112</v>
      </c>
      <c r="D11336" s="2">
        <v>118.1292</v>
      </c>
      <c r="E11336" s="2">
        <v>38967671.441160001</v>
      </c>
      <c r="F11336" s="2">
        <v>22871567.919999998</v>
      </c>
      <c r="G11336" s="2">
        <v>3703176.9407999995</v>
      </c>
      <c r="H11336" s="2">
        <v>23970.239999999998</v>
      </c>
      <c r="I11336" s="2">
        <v>297157.76640000002</v>
      </c>
      <c r="J11336" s="2">
        <v>2645962.88</v>
      </c>
      <c r="K11336" s="2">
        <v>200954.94</v>
      </c>
      <c r="L11336" s="2">
        <v>870002.45200000005</v>
      </c>
      <c r="M11336" s="2">
        <v>423336.56199999998</v>
      </c>
    </row>
    <row r="11337" spans="1:13" ht="14.25" customHeight="1">
      <c r="A11337" s="59" t="s">
        <v>169</v>
      </c>
      <c r="B11337" s="59" t="s">
        <v>7</v>
      </c>
      <c r="C11337" s="59" t="s">
        <v>113</v>
      </c>
      <c r="D11337" s="2">
        <v>26785.5952</v>
      </c>
      <c r="E11337" s="2">
        <v>4266969422.39568</v>
      </c>
      <c r="F11337" s="2">
        <v>710615201.59979999</v>
      </c>
      <c r="G11337" s="2">
        <v>1008379295.0976</v>
      </c>
      <c r="H11337" s="2">
        <v>-94778115.173052639</v>
      </c>
      <c r="I11337" s="2">
        <v>91973422.101600006</v>
      </c>
      <c r="J11337" s="2">
        <v>299226959.31999999</v>
      </c>
      <c r="K11337" s="2">
        <v>66338083.639999993</v>
      </c>
      <c r="L11337" s="2">
        <v>42358666.855999999</v>
      </c>
      <c r="M11337" s="2">
        <v>102707556.84200001</v>
      </c>
    </row>
    <row r="11338" spans="1:13" ht="14.25" customHeight="1">
      <c r="A11338" s="59" t="s">
        <v>169</v>
      </c>
      <c r="B11338" s="59" t="s">
        <v>7</v>
      </c>
      <c r="C11338" s="59" t="s">
        <v>113</v>
      </c>
      <c r="D11338" s="2">
        <v>1310.6715999999999</v>
      </c>
      <c r="E11338" s="2">
        <v>239523572.09088001</v>
      </c>
      <c r="F11338" s="2">
        <v>33509153.662799999</v>
      </c>
      <c r="G11338" s="2">
        <v>47426630.476799995</v>
      </c>
      <c r="H11338" s="2">
        <v>-4642235.6513684215</v>
      </c>
      <c r="I11338" s="2">
        <v>5040681.9912</v>
      </c>
      <c r="J11338" s="2">
        <v>14399610.819999998</v>
      </c>
      <c r="K11338" s="2">
        <v>5259036.38</v>
      </c>
      <c r="L11338" s="2">
        <v>4279517.352</v>
      </c>
      <c r="M11338" s="2">
        <v>5025680.6160000004</v>
      </c>
    </row>
    <row r="11339" spans="1:13" ht="14.25" customHeight="1">
      <c r="A11339" s="59" t="s">
        <v>169</v>
      </c>
      <c r="B11339" s="59" t="s">
        <v>7</v>
      </c>
      <c r="C11339" s="59" t="s">
        <v>113</v>
      </c>
      <c r="D11339" s="2">
        <v>242.68719999999996</v>
      </c>
      <c r="E11339" s="2">
        <v>37351737.75564</v>
      </c>
      <c r="F11339" s="2">
        <v>6189155.3443999998</v>
      </c>
      <c r="G11339" s="2">
        <v>8776843.8912000004</v>
      </c>
      <c r="H11339" s="2">
        <v>-858230.29894736828</v>
      </c>
      <c r="I11339" s="2">
        <v>923207.00400000007</v>
      </c>
      <c r="J11339" s="2">
        <v>2696645.44</v>
      </c>
      <c r="K11339" s="2">
        <v>484127.18</v>
      </c>
      <c r="L11339" s="2">
        <v>108700.01999999999</v>
      </c>
      <c r="M11339" s="2">
        <v>930568.14400000009</v>
      </c>
    </row>
    <row r="11340" spans="1:13" ht="14.25" customHeight="1">
      <c r="A11340" s="59" t="s">
        <v>169</v>
      </c>
      <c r="B11340" s="59" t="s">
        <v>7</v>
      </c>
      <c r="C11340" s="59" t="s">
        <v>113</v>
      </c>
      <c r="D11340" s="2">
        <v>4.0179999999999998</v>
      </c>
      <c r="E11340" s="2">
        <v>737885.61</v>
      </c>
      <c r="F11340" s="2">
        <v>102436.3844</v>
      </c>
      <c r="G11340" s="2">
        <v>145302.9504</v>
      </c>
      <c r="H11340" s="2">
        <v>-27196.93136842105</v>
      </c>
      <c r="I11340" s="2">
        <v>15263.316000000001</v>
      </c>
      <c r="J11340" s="2">
        <v>44709.68</v>
      </c>
      <c r="K11340" s="2">
        <v>6992.96</v>
      </c>
      <c r="L11340" s="2">
        <v>372.52600000000001</v>
      </c>
      <c r="M11340" s="2">
        <v>15407.062000000002</v>
      </c>
    </row>
    <row r="11341" spans="1:13" ht="14.25" customHeight="1">
      <c r="A11341" s="59" t="s">
        <v>169</v>
      </c>
      <c r="B11341" s="59" t="s">
        <v>9</v>
      </c>
      <c r="C11341" s="59" t="s">
        <v>113</v>
      </c>
      <c r="D11341" s="2">
        <v>10358.403999999999</v>
      </c>
      <c r="E11341" s="2">
        <v>1072038878.6183999</v>
      </c>
      <c r="F11341" s="2">
        <v>305307229.2342</v>
      </c>
      <c r="G11341" s="2">
        <v>236974691.38559997</v>
      </c>
      <c r="H11341" s="2">
        <v>-36557202.573473677</v>
      </c>
      <c r="I11341" s="2">
        <v>38986318.915199995</v>
      </c>
      <c r="J11341" s="2">
        <v>275910638.15999997</v>
      </c>
      <c r="K11341" s="2">
        <v>26533378.779999997</v>
      </c>
      <c r="L11341" s="2">
        <v>42667563.07</v>
      </c>
      <c r="M11341" s="2">
        <v>39718600.350000001</v>
      </c>
    </row>
    <row r="11342" spans="1:13" ht="14.25" customHeight="1">
      <c r="A11342" s="59" t="s">
        <v>169</v>
      </c>
      <c r="B11342" s="59" t="s">
        <v>9</v>
      </c>
      <c r="C11342" s="59" t="s">
        <v>113</v>
      </c>
      <c r="D11342" s="2">
        <v>270.81319999999999</v>
      </c>
      <c r="E11342" s="2">
        <v>36596341.781999998</v>
      </c>
      <c r="F11342" s="2">
        <v>7996832.2899999991</v>
      </c>
      <c r="G11342" s="2">
        <v>6217511.8463999992</v>
      </c>
      <c r="H11342" s="2">
        <v>-963795.06189473683</v>
      </c>
      <c r="I11342" s="2">
        <v>1032299.6399999999</v>
      </c>
      <c r="J11342" s="2">
        <v>7478580.3999999994</v>
      </c>
      <c r="K11342" s="2">
        <v>624275.84</v>
      </c>
      <c r="L11342" s="2">
        <v>819476.02</v>
      </c>
      <c r="M11342" s="2">
        <v>1038415.7740000001</v>
      </c>
    </row>
    <row r="11343" spans="1:13" ht="14.25" customHeight="1">
      <c r="A11343" s="59" t="s">
        <v>169</v>
      </c>
      <c r="B11343" s="59" t="s">
        <v>9</v>
      </c>
      <c r="C11343" s="59" t="s">
        <v>113</v>
      </c>
      <c r="D11343" s="2">
        <v>283.67079999999999</v>
      </c>
      <c r="E11343" s="2">
        <v>31083385.57632</v>
      </c>
      <c r="F11343" s="2">
        <v>8352718.9073999999</v>
      </c>
      <c r="G11343" s="2">
        <v>6540141.0431999993</v>
      </c>
      <c r="H11343" s="2">
        <v>-990186.56336842093</v>
      </c>
      <c r="I11343" s="2">
        <v>1089982.3103999998</v>
      </c>
      <c r="J11343" s="2">
        <v>8468706.6199999992</v>
      </c>
      <c r="K11343" s="2">
        <v>510716.49999999994</v>
      </c>
      <c r="L11343" s="2">
        <v>262274.53999999998</v>
      </c>
      <c r="M11343" s="2">
        <v>1087717.29</v>
      </c>
    </row>
    <row r="11344" spans="1:13" ht="14.25" customHeight="1">
      <c r="A11344" s="59" t="s">
        <v>169</v>
      </c>
      <c r="B11344" s="59" t="s">
        <v>9</v>
      </c>
      <c r="C11344" s="59" t="s">
        <v>113</v>
      </c>
      <c r="D11344" s="2">
        <v>8857.279199999999</v>
      </c>
      <c r="E11344" s="2">
        <v>1267428824.2123199</v>
      </c>
      <c r="F11344" s="2">
        <v>504785207.07899994</v>
      </c>
      <c r="G11344" s="2">
        <v>224322236.7552</v>
      </c>
      <c r="H11344" s="2">
        <v>-31300221.311999999</v>
      </c>
      <c r="I11344" s="2">
        <v>37185585.926399998</v>
      </c>
      <c r="J11344" s="2">
        <v>163164439.67999998</v>
      </c>
      <c r="K11344" s="2">
        <v>25214267.739999998</v>
      </c>
      <c r="L11344" s="2">
        <v>57652117.44600001</v>
      </c>
      <c r="M11344" s="2">
        <v>33962639.788000003</v>
      </c>
    </row>
    <row r="11345" spans="1:13" ht="14.25" customHeight="1">
      <c r="A11345" s="59" t="s">
        <v>169</v>
      </c>
      <c r="B11345" s="59" t="s">
        <v>9</v>
      </c>
      <c r="C11345" s="59" t="s">
        <v>113</v>
      </c>
      <c r="D11345" s="2">
        <v>259.56279999999998</v>
      </c>
      <c r="E11345" s="2">
        <v>50429807.504999995</v>
      </c>
      <c r="F11345" s="2">
        <v>14782938.515999999</v>
      </c>
      <c r="G11345" s="2">
        <v>6576699.3983999994</v>
      </c>
      <c r="H11345" s="2">
        <v>-911950.48421052634</v>
      </c>
      <c r="I11345" s="2">
        <v>1097821.6416</v>
      </c>
      <c r="J11345" s="2">
        <v>4828631.5</v>
      </c>
      <c r="K11345" s="2">
        <v>594056.38</v>
      </c>
      <c r="L11345" s="2">
        <v>1027158.8140000001</v>
      </c>
      <c r="M11345" s="2">
        <v>995275.82</v>
      </c>
    </row>
    <row r="11346" spans="1:13" ht="14.25" customHeight="1">
      <c r="A11346" s="59" t="s">
        <v>169</v>
      </c>
      <c r="B11346" s="59" t="s">
        <v>9</v>
      </c>
      <c r="C11346" s="59" t="s">
        <v>113</v>
      </c>
      <c r="D11346" s="2">
        <v>4.0179999999999998</v>
      </c>
      <c r="E11346" s="2">
        <v>587579.70348000003</v>
      </c>
      <c r="F11346" s="2">
        <v>228121.51539999997</v>
      </c>
      <c r="G11346" s="2">
        <v>101649.56159999999</v>
      </c>
      <c r="H11346" s="2">
        <v>-26991.845052631579</v>
      </c>
      <c r="I11346" s="2">
        <v>16982.265599999999</v>
      </c>
      <c r="J11346" s="2">
        <v>75599.08</v>
      </c>
      <c r="K11346" s="2">
        <v>7126.62</v>
      </c>
      <c r="L11346" s="2">
        <v>6595.424</v>
      </c>
      <c r="M11346" s="2">
        <v>15407.062000000002</v>
      </c>
    </row>
    <row r="11347" spans="1:13" ht="14.25" customHeight="1">
      <c r="A11347" s="59" t="s">
        <v>169</v>
      </c>
      <c r="B11347" s="59" t="s">
        <v>12</v>
      </c>
      <c r="C11347" s="59" t="s">
        <v>113</v>
      </c>
      <c r="D11347" s="2">
        <v>12761.168</v>
      </c>
      <c r="E11347" s="2">
        <v>585818006.55839992</v>
      </c>
      <c r="F11347" s="2">
        <v>276448473.14239997</v>
      </c>
      <c r="G11347" s="2">
        <v>33109172.275199998</v>
      </c>
      <c r="H11347" s="2">
        <v>-45466999.82147368</v>
      </c>
      <c r="I11347" s="2">
        <v>61436474.632800005</v>
      </c>
      <c r="J11347" s="2">
        <v>208799360.11999997</v>
      </c>
      <c r="K11347" s="2">
        <v>22514422.66</v>
      </c>
      <c r="L11347" s="2">
        <v>10755642.832</v>
      </c>
      <c r="M11347" s="2">
        <v>75720928.228</v>
      </c>
    </row>
    <row r="11348" spans="1:13" ht="14.25" customHeight="1">
      <c r="A11348" s="59" t="s">
        <v>169</v>
      </c>
      <c r="B11348" s="59" t="s">
        <v>12</v>
      </c>
      <c r="C11348" s="59" t="s">
        <v>113</v>
      </c>
      <c r="D11348" s="2">
        <v>4.0179999999999998</v>
      </c>
      <c r="E11348" s="2">
        <v>227809.75140000001</v>
      </c>
      <c r="F11348" s="2">
        <v>86981.762399999992</v>
      </c>
      <c r="G11348" s="2">
        <v>10437.484799999998</v>
      </c>
      <c r="H11348" s="2">
        <v>-26865.06442105263</v>
      </c>
      <c r="I11348" s="2">
        <v>19348.588799999998</v>
      </c>
      <c r="J11348" s="2">
        <v>66060.01999999999</v>
      </c>
      <c r="K11348" s="2">
        <v>6888</v>
      </c>
      <c r="L11348" s="2">
        <v>2376.7700000000004</v>
      </c>
      <c r="M11348" s="2">
        <v>23841.664000000001</v>
      </c>
    </row>
    <row r="11349" spans="1:13" ht="14.25" customHeight="1">
      <c r="A11349" s="59" t="s">
        <v>169</v>
      </c>
      <c r="B11349" s="59" t="s">
        <v>11</v>
      </c>
      <c r="C11349" s="59" t="s">
        <v>113</v>
      </c>
      <c r="D11349" s="2">
        <v>100.44999999999999</v>
      </c>
      <c r="E11349" s="2">
        <v>34957829.990159996</v>
      </c>
      <c r="F11349" s="2">
        <v>19390576.9738</v>
      </c>
      <c r="G11349" s="2">
        <v>3336105.5807999996</v>
      </c>
      <c r="H11349" s="2">
        <v>-401547.81978947361</v>
      </c>
      <c r="I11349" s="2">
        <v>226448.80559999999</v>
      </c>
      <c r="J11349" s="2">
        <v>1387743.4</v>
      </c>
      <c r="K11349" s="2">
        <v>173534.96</v>
      </c>
      <c r="L11349" s="2">
        <v>631297.17200000002</v>
      </c>
      <c r="M11349" s="2">
        <v>385168.43200000003</v>
      </c>
    </row>
    <row r="11350" spans="1:13" ht="14.25" customHeight="1">
      <c r="A11350" s="59" t="s">
        <v>170</v>
      </c>
      <c r="B11350" s="59" t="s">
        <v>7</v>
      </c>
      <c r="C11350" s="59" t="s">
        <v>114</v>
      </c>
      <c r="D11350" s="2">
        <v>257.15199999999999</v>
      </c>
      <c r="E11350" s="2">
        <v>30086321.126399994</v>
      </c>
      <c r="F11350" s="2">
        <v>5184674.9095999999</v>
      </c>
      <c r="G11350" s="2">
        <v>9943437.2927999981</v>
      </c>
      <c r="H11350" s="2">
        <v>224199.11747368422</v>
      </c>
      <c r="I11350" s="2">
        <v>771715.3824</v>
      </c>
      <c r="J11350" s="2">
        <v>3649756.86</v>
      </c>
      <c r="K11350" s="2">
        <v>416797.8</v>
      </c>
      <c r="L11350" s="2">
        <v>3002.7579999999998</v>
      </c>
      <c r="M11350" s="2">
        <v>1141903.1359999999</v>
      </c>
    </row>
    <row r="11351" spans="1:13" ht="14.25" customHeight="1">
      <c r="A11351" s="59" t="s">
        <v>170</v>
      </c>
      <c r="B11351" s="59" t="s">
        <v>7</v>
      </c>
      <c r="C11351" s="59" t="s">
        <v>114</v>
      </c>
      <c r="D11351" s="2">
        <v>159.11279999999999</v>
      </c>
      <c r="E11351" s="2">
        <v>22919403.276000001</v>
      </c>
      <c r="F11351" s="2">
        <v>3208014.4386</v>
      </c>
      <c r="G11351" s="2">
        <v>6152506.4447999997</v>
      </c>
      <c r="H11351" s="2">
        <v>138975.18821052628</v>
      </c>
      <c r="I11351" s="2">
        <v>477497.80800000002</v>
      </c>
      <c r="J11351" s="2">
        <v>2258285.7399999998</v>
      </c>
      <c r="K11351" s="2">
        <v>257894.09999999998</v>
      </c>
      <c r="L11351" s="2">
        <v>1861.7280000000001</v>
      </c>
      <c r="M11351" s="2">
        <v>706551.93400000001</v>
      </c>
    </row>
    <row r="11352" spans="1:13" ht="14.25" customHeight="1">
      <c r="A11352" s="59" t="s">
        <v>170</v>
      </c>
      <c r="B11352" s="59" t="s">
        <v>7</v>
      </c>
      <c r="C11352" s="59" t="s">
        <v>114</v>
      </c>
      <c r="D11352" s="2">
        <v>20.09</v>
      </c>
      <c r="E11352" s="2">
        <v>2440989.2429999998</v>
      </c>
      <c r="F11352" s="2">
        <v>405052.6776</v>
      </c>
      <c r="G11352" s="2">
        <v>776830.21439999994</v>
      </c>
      <c r="H11352" s="2">
        <v>14165.871157894737</v>
      </c>
      <c r="I11352" s="2">
        <v>60288.991199999997</v>
      </c>
      <c r="J11352" s="2">
        <v>285136.95999999996</v>
      </c>
      <c r="K11352" s="2">
        <v>32562.199999999997</v>
      </c>
      <c r="L11352" s="2">
        <v>234.51999999999998</v>
      </c>
      <c r="M11352" s="2">
        <v>89211.407999999996</v>
      </c>
    </row>
    <row r="11353" spans="1:13" ht="14.25" customHeight="1">
      <c r="A11353" s="59" t="s">
        <v>170</v>
      </c>
      <c r="B11353" s="59" t="s">
        <v>7</v>
      </c>
      <c r="C11353" s="59" t="s">
        <v>114</v>
      </c>
      <c r="D11353" s="2">
        <v>1671.4879999999998</v>
      </c>
      <c r="E11353" s="2">
        <v>195561087.32159999</v>
      </c>
      <c r="F11353" s="2">
        <v>31838559.930199999</v>
      </c>
      <c r="G11353" s="2">
        <v>65388153.196799994</v>
      </c>
      <c r="H11353" s="2">
        <v>1491546.7856842102</v>
      </c>
      <c r="I11353" s="2">
        <v>5143509.0071999999</v>
      </c>
      <c r="J11353" s="2">
        <v>17563868.640000001</v>
      </c>
      <c r="K11353" s="2">
        <v>2008573.5999999999</v>
      </c>
      <c r="L11353" s="2">
        <v>420080.342</v>
      </c>
      <c r="M11353" s="2">
        <v>7422373.9920000006</v>
      </c>
    </row>
    <row r="11354" spans="1:13" ht="14.25" customHeight="1">
      <c r="A11354" s="59" t="s">
        <v>170</v>
      </c>
      <c r="B11354" s="59" t="s">
        <v>7</v>
      </c>
      <c r="C11354" s="59" t="s">
        <v>114</v>
      </c>
      <c r="D11354" s="2">
        <v>44.197999999999993</v>
      </c>
      <c r="E11354" s="2">
        <v>6366500.9099999992</v>
      </c>
      <c r="F11354" s="2">
        <v>853550.10320000001</v>
      </c>
      <c r="G11354" s="2">
        <v>1720739.6927999998</v>
      </c>
      <c r="H11354" s="2">
        <v>51158.4707368421</v>
      </c>
      <c r="I11354" s="2">
        <v>135354.21840000001</v>
      </c>
      <c r="J11354" s="2">
        <v>462204.48</v>
      </c>
      <c r="K11354" s="2">
        <v>52857.2</v>
      </c>
      <c r="L11354" s="2">
        <v>11053.108</v>
      </c>
      <c r="M11354" s="2">
        <v>196264.37599999999</v>
      </c>
    </row>
    <row r="11355" spans="1:13" ht="14.25" customHeight="1">
      <c r="A11355" s="59" t="s">
        <v>170</v>
      </c>
      <c r="B11355" s="59" t="s">
        <v>7</v>
      </c>
      <c r="C11355" s="59" t="s">
        <v>114</v>
      </c>
      <c r="D11355" s="2">
        <v>16.071999999999999</v>
      </c>
      <c r="E11355" s="2">
        <v>1952791.3943999999</v>
      </c>
      <c r="F11355" s="2">
        <v>-571687.38679999998</v>
      </c>
      <c r="G11355" s="2">
        <v>1251448.8383999998</v>
      </c>
      <c r="H11355" s="2">
        <v>13212.530526315788</v>
      </c>
      <c r="I11355" s="2">
        <v>98439.753599999996</v>
      </c>
      <c r="J11355" s="2">
        <v>336150.8</v>
      </c>
      <c r="K11355" s="2">
        <v>38441.599999999999</v>
      </c>
      <c r="L11355" s="2">
        <v>8040.4280000000008</v>
      </c>
      <c r="M11355" s="2">
        <v>71369.847999999998</v>
      </c>
    </row>
    <row r="11356" spans="1:13" ht="14.25" customHeight="1">
      <c r="A11356" s="59" t="s">
        <v>170</v>
      </c>
      <c r="B11356" s="59" t="s">
        <v>7</v>
      </c>
      <c r="C11356" s="59" t="s">
        <v>114</v>
      </c>
      <c r="D11356" s="2">
        <v>10613.9488</v>
      </c>
      <c r="E11356" s="2">
        <v>1690811596.3939199</v>
      </c>
      <c r="F11356" s="2">
        <v>217094319.67059997</v>
      </c>
      <c r="G11356" s="2">
        <v>449666289.81119996</v>
      </c>
      <c r="H11356" s="2">
        <v>13581672.22231579</v>
      </c>
      <c r="I11356" s="2">
        <v>33059307.189599998</v>
      </c>
      <c r="J11356" s="2">
        <v>112217999.58</v>
      </c>
      <c r="K11356" s="2">
        <v>15770900.1</v>
      </c>
      <c r="L11356" s="2">
        <v>2693873.5120000001</v>
      </c>
      <c r="M11356" s="2">
        <v>47132075.210000001</v>
      </c>
    </row>
    <row r="11357" spans="1:13" ht="14.25" customHeight="1">
      <c r="A11357" s="59" t="s">
        <v>170</v>
      </c>
      <c r="B11357" s="59" t="s">
        <v>7</v>
      </c>
      <c r="C11357" s="59" t="s">
        <v>114</v>
      </c>
      <c r="D11357" s="2">
        <v>86.788799999999995</v>
      </c>
      <c r="E11357" s="2">
        <v>15938329.175999999</v>
      </c>
      <c r="F11357" s="2">
        <v>1773050.7973999998</v>
      </c>
      <c r="G11357" s="2">
        <v>3678817.0367999999</v>
      </c>
      <c r="H11357" s="2">
        <v>182177.55284210524</v>
      </c>
      <c r="I11357" s="2">
        <v>270421.5024</v>
      </c>
      <c r="J11357" s="2">
        <v>917616.89999999991</v>
      </c>
      <c r="K11357" s="2">
        <v>122007.79999999999</v>
      </c>
      <c r="L11357" s="2">
        <v>22043.977999999999</v>
      </c>
      <c r="M11357" s="2">
        <v>385392.12799999997</v>
      </c>
    </row>
    <row r="11358" spans="1:13" ht="14.25" customHeight="1">
      <c r="A11358" s="59" t="s">
        <v>170</v>
      </c>
      <c r="B11358" s="59" t="s">
        <v>7</v>
      </c>
      <c r="C11358" s="59" t="s">
        <v>114</v>
      </c>
      <c r="D11358" s="2">
        <v>401.79999999999995</v>
      </c>
      <c r="E11358" s="2">
        <v>51730498.955519997</v>
      </c>
      <c r="F11358" s="2">
        <v>8208566.9745999994</v>
      </c>
      <c r="G11358" s="2">
        <v>17031582.105599996</v>
      </c>
      <c r="H11358" s="2">
        <v>502690.17599999992</v>
      </c>
      <c r="I11358" s="2">
        <v>1251937.2959999999</v>
      </c>
      <c r="J11358" s="2">
        <v>4248228.9399999995</v>
      </c>
      <c r="K11358" s="2">
        <v>564836.5</v>
      </c>
      <c r="L11358" s="2">
        <v>102073.928</v>
      </c>
      <c r="M11358" s="2">
        <v>1784224.5519999999</v>
      </c>
    </row>
    <row r="11359" spans="1:13" ht="14.25" customHeight="1">
      <c r="A11359" s="59" t="s">
        <v>170</v>
      </c>
      <c r="B11359" s="59" t="s">
        <v>7</v>
      </c>
      <c r="C11359" s="59" t="s">
        <v>114</v>
      </c>
      <c r="D11359" s="2">
        <v>458.05199999999996</v>
      </c>
      <c r="E11359" s="2">
        <v>84095347.200479999</v>
      </c>
      <c r="F11359" s="2">
        <v>11849251.969599999</v>
      </c>
      <c r="G11359" s="2">
        <v>17542080.518399999</v>
      </c>
      <c r="H11359" s="2">
        <v>560333.10315789469</v>
      </c>
      <c r="I11359" s="2">
        <v>1213874.2080000001</v>
      </c>
      <c r="J11359" s="2">
        <v>5396121.5199999996</v>
      </c>
      <c r="K11359" s="2">
        <v>799368.79999999993</v>
      </c>
      <c r="L11359" s="2">
        <v>10850.158000000001</v>
      </c>
      <c r="M11359" s="2">
        <v>2034015.412</v>
      </c>
    </row>
    <row r="11360" spans="1:13" ht="14.25" customHeight="1">
      <c r="A11360" s="59" t="s">
        <v>170</v>
      </c>
      <c r="B11360" s="59" t="s">
        <v>7</v>
      </c>
      <c r="C11360" s="59" t="s">
        <v>114</v>
      </c>
      <c r="D11360" s="2">
        <v>455.64119999999997</v>
      </c>
      <c r="E11360" s="2">
        <v>67883121.250559986</v>
      </c>
      <c r="F11360" s="2">
        <v>11786890.223399999</v>
      </c>
      <c r="G11360" s="2">
        <v>17449760.851199999</v>
      </c>
      <c r="H11360" s="2">
        <v>580800.71747368423</v>
      </c>
      <c r="I11360" s="2">
        <v>1207485.4896</v>
      </c>
      <c r="J11360" s="2">
        <v>5367715.8999999994</v>
      </c>
      <c r="K11360" s="2">
        <v>795172.03999999992</v>
      </c>
      <c r="L11360" s="2">
        <v>10786.116</v>
      </c>
      <c r="M11360" s="2">
        <v>2023310.476</v>
      </c>
    </row>
    <row r="11361" spans="1:13" ht="14.25" customHeight="1">
      <c r="A11361" s="59" t="s">
        <v>170</v>
      </c>
      <c r="B11361" s="59" t="s">
        <v>9</v>
      </c>
      <c r="C11361" s="59" t="s">
        <v>114</v>
      </c>
      <c r="D11361" s="2">
        <v>3572.8055999999997</v>
      </c>
      <c r="E11361" s="2">
        <v>305462016.69983995</v>
      </c>
      <c r="F11361" s="2">
        <v>91674841.13499999</v>
      </c>
      <c r="G11361" s="2">
        <v>82763413.439999998</v>
      </c>
      <c r="H11361" s="2">
        <v>3264189.847578947</v>
      </c>
      <c r="I11361" s="2">
        <v>14351315.3784</v>
      </c>
      <c r="J11361" s="2">
        <v>38664569.479999997</v>
      </c>
      <c r="K11361" s="2">
        <v>5288257.08</v>
      </c>
      <c r="L11361" s="2">
        <v>1804286.8360000001</v>
      </c>
      <c r="M11361" s="2">
        <v>15865324.002</v>
      </c>
    </row>
    <row r="11362" spans="1:13" ht="14.25" customHeight="1">
      <c r="A11362" s="59" t="s">
        <v>170</v>
      </c>
      <c r="B11362" s="59" t="s">
        <v>9</v>
      </c>
      <c r="C11362" s="59" t="s">
        <v>114</v>
      </c>
      <c r="D11362" s="2">
        <v>1670.6843999999999</v>
      </c>
      <c r="E11362" s="2">
        <v>188139946.99499997</v>
      </c>
      <c r="F11362" s="2">
        <v>42868199.923799992</v>
      </c>
      <c r="G11362" s="2">
        <v>38701102.579199992</v>
      </c>
      <c r="H11362" s="2">
        <v>1217060.5035789472</v>
      </c>
      <c r="I11362" s="2">
        <v>6710845.6584000001</v>
      </c>
      <c r="J11362" s="2">
        <v>18079996.32</v>
      </c>
      <c r="K11362" s="2">
        <v>2472844.48</v>
      </c>
      <c r="L11362" s="2">
        <v>843703.74</v>
      </c>
      <c r="M11362" s="2">
        <v>7418806.5820000004</v>
      </c>
    </row>
    <row r="11363" spans="1:13" ht="14.25" customHeight="1">
      <c r="A11363" s="59" t="s">
        <v>170</v>
      </c>
      <c r="B11363" s="59" t="s">
        <v>9</v>
      </c>
      <c r="C11363" s="59" t="s">
        <v>114</v>
      </c>
      <c r="D11363" s="2">
        <v>122.95079999999999</v>
      </c>
      <c r="E11363" s="2">
        <v>11271256.393319998</v>
      </c>
      <c r="F11363" s="2">
        <v>3154802.1785999998</v>
      </c>
      <c r="G11363" s="2">
        <v>2848135.2575999997</v>
      </c>
      <c r="H11363" s="2">
        <v>121343.9797894737</v>
      </c>
      <c r="I11363" s="2">
        <v>493869.89519999997</v>
      </c>
      <c r="J11363" s="2">
        <v>1330559.0599999998</v>
      </c>
      <c r="K11363" s="2">
        <v>181987.52</v>
      </c>
      <c r="L11363" s="2">
        <v>62090.974000000009</v>
      </c>
      <c r="M11363" s="2">
        <v>545972.48200000008</v>
      </c>
    </row>
    <row r="11364" spans="1:13" ht="14.25" customHeight="1">
      <c r="A11364" s="59" t="s">
        <v>170</v>
      </c>
      <c r="B11364" s="59" t="s">
        <v>9</v>
      </c>
      <c r="C11364" s="59" t="s">
        <v>114</v>
      </c>
      <c r="D11364" s="2">
        <v>10077.143999999998</v>
      </c>
      <c r="E11364" s="2">
        <v>1441984889.8223999</v>
      </c>
      <c r="F11364" s="2">
        <v>580159620.12520003</v>
      </c>
      <c r="G11364" s="2">
        <v>259135232.58239996</v>
      </c>
      <c r="H11364" s="2">
        <v>7365080.9027368408</v>
      </c>
      <c r="I11364" s="2">
        <v>48589292.404799998</v>
      </c>
      <c r="J11364" s="2">
        <v>180790863.66</v>
      </c>
      <c r="K11364" s="2">
        <v>15759485.699999999</v>
      </c>
      <c r="L11364" s="2">
        <v>11305088.014</v>
      </c>
      <c r="M11364" s="2">
        <v>44748351.692000002</v>
      </c>
    </row>
    <row r="11365" spans="1:13" ht="14.25" customHeight="1">
      <c r="A11365" s="59" t="s">
        <v>170</v>
      </c>
      <c r="B11365" s="59" t="s">
        <v>9</v>
      </c>
      <c r="C11365" s="59" t="s">
        <v>114</v>
      </c>
      <c r="D11365" s="2">
        <v>1067.1808000000001</v>
      </c>
      <c r="E11365" s="2">
        <v>207339889.67999998</v>
      </c>
      <c r="F11365" s="2">
        <v>61439553.076799989</v>
      </c>
      <c r="G11365" s="2">
        <v>27442709.8752</v>
      </c>
      <c r="H11365" s="2">
        <v>962442.73515789455</v>
      </c>
      <c r="I11365" s="2">
        <v>5145661.9007999999</v>
      </c>
      <c r="J11365" s="2">
        <v>19145955.32</v>
      </c>
      <c r="K11365" s="2">
        <v>1668946.8199999998</v>
      </c>
      <c r="L11365" s="2">
        <v>1197227.3059999999</v>
      </c>
      <c r="M11365" s="2">
        <v>4738900.54</v>
      </c>
    </row>
    <row r="11366" spans="1:13" ht="14.25" customHeight="1">
      <c r="A11366" s="59" t="s">
        <v>170</v>
      </c>
      <c r="B11366" s="59" t="s">
        <v>9</v>
      </c>
      <c r="C11366" s="59" t="s">
        <v>114</v>
      </c>
      <c r="D11366" s="2">
        <v>130.98679999999999</v>
      </c>
      <c r="E11366" s="2">
        <v>13430512.556999998</v>
      </c>
      <c r="F11366" s="2">
        <v>7541148.4254000001</v>
      </c>
      <c r="G11366" s="2">
        <v>3368341.4208</v>
      </c>
      <c r="H11366" s="2">
        <v>95428.527157894729</v>
      </c>
      <c r="I11366" s="2">
        <v>631587.77999999991</v>
      </c>
      <c r="J11366" s="2">
        <v>2349997</v>
      </c>
      <c r="K11366" s="2">
        <v>204850.75999999998</v>
      </c>
      <c r="L11366" s="2">
        <v>146945.72200000001</v>
      </c>
      <c r="M11366" s="2">
        <v>581657.40599999996</v>
      </c>
    </row>
    <row r="11367" spans="1:13" ht="14.25" customHeight="1">
      <c r="A11367" s="59" t="s">
        <v>170</v>
      </c>
      <c r="B11367" s="59" t="s">
        <v>12</v>
      </c>
      <c r="C11367" s="59" t="s">
        <v>114</v>
      </c>
      <c r="D11367" s="2">
        <v>1542.9119999999998</v>
      </c>
      <c r="E11367" s="2">
        <v>79154162.841599986</v>
      </c>
      <c r="F11367" s="2">
        <v>33965901.772599995</v>
      </c>
      <c r="G11367" s="2">
        <v>4145052.7679999992</v>
      </c>
      <c r="H11367" s="2">
        <v>1364369.6538947367</v>
      </c>
      <c r="I11367" s="2">
        <v>11555164.4472</v>
      </c>
      <c r="J11367" s="2">
        <v>43488191.599999994</v>
      </c>
      <c r="K11367" s="2">
        <v>2076630.3199999998</v>
      </c>
      <c r="L11367" s="2">
        <v>304570.22200000001</v>
      </c>
      <c r="M11367" s="2">
        <v>15381511.046</v>
      </c>
    </row>
    <row r="11368" spans="1:13" ht="14.25" customHeight="1">
      <c r="A11368" s="59" t="s">
        <v>170</v>
      </c>
      <c r="B11368" s="59" t="s">
        <v>12</v>
      </c>
      <c r="C11368" s="59" t="s">
        <v>114</v>
      </c>
      <c r="D11368" s="2">
        <v>44.197999999999993</v>
      </c>
      <c r="E11368" s="2">
        <v>2520068.3045999995</v>
      </c>
      <c r="F11368" s="2">
        <v>973560.05519999983</v>
      </c>
      <c r="G11368" s="2">
        <v>118693.2288</v>
      </c>
      <c r="H11368" s="2">
        <v>33698.789052631568</v>
      </c>
      <c r="I11368" s="2">
        <v>334202.41440000001</v>
      </c>
      <c r="J11368" s="2">
        <v>1244629.6199999999</v>
      </c>
      <c r="K11368" s="2">
        <v>59327</v>
      </c>
      <c r="L11368" s="2">
        <v>8501.35</v>
      </c>
      <c r="M11368" s="2">
        <v>440616.17600000004</v>
      </c>
    </row>
    <row r="11369" spans="1:13" ht="14.25" customHeight="1">
      <c r="A11369" s="59" t="s">
        <v>170</v>
      </c>
      <c r="B11369" s="59" t="s">
        <v>11</v>
      </c>
      <c r="C11369" s="59" t="s">
        <v>114</v>
      </c>
      <c r="D11369" s="2">
        <v>232.24039999999997</v>
      </c>
      <c r="E11369" s="2">
        <v>82326553.84799999</v>
      </c>
      <c r="F11369" s="2">
        <v>44456200.115799993</v>
      </c>
      <c r="G11369" s="2">
        <v>7752335.3663999988</v>
      </c>
      <c r="H11369" s="2">
        <v>345364.11284210527</v>
      </c>
      <c r="I11369" s="2">
        <v>490078.64159999997</v>
      </c>
      <c r="J11369" s="2">
        <v>3259984.6199999996</v>
      </c>
      <c r="K11369" s="2">
        <v>349244.56</v>
      </c>
      <c r="L11369" s="2">
        <v>93316.41</v>
      </c>
      <c r="M11369" s="2">
        <v>1031282.758</v>
      </c>
    </row>
    <row r="11370" spans="1:13" ht="14.25" customHeight="1">
      <c r="A11370" s="59" t="s">
        <v>170</v>
      </c>
      <c r="B11370" s="59" t="s">
        <v>7</v>
      </c>
      <c r="C11370" s="59" t="s">
        <v>114</v>
      </c>
      <c r="D11370" s="2">
        <v>257.15199999999999</v>
      </c>
      <c r="E11370" s="2">
        <v>30086321.126399994</v>
      </c>
      <c r="F11370" s="2">
        <v>5184675.7050000001</v>
      </c>
      <c r="G11370" s="2">
        <v>9943435.7183999997</v>
      </c>
      <c r="H11370" s="2">
        <v>268932.79326315789</v>
      </c>
      <c r="I11370" s="2">
        <v>771717.15360000008</v>
      </c>
      <c r="J11370" s="2">
        <v>3649756.0399999996</v>
      </c>
      <c r="K11370" s="2">
        <v>716666.88</v>
      </c>
      <c r="L11370" s="2">
        <v>3003.6600000000003</v>
      </c>
      <c r="M11370" s="2">
        <v>1141903.1359999999</v>
      </c>
    </row>
    <row r="11371" spans="1:13" ht="14.25" customHeight="1">
      <c r="A11371" s="59" t="s">
        <v>170</v>
      </c>
      <c r="B11371" s="59" t="s">
        <v>7</v>
      </c>
      <c r="C11371" s="59" t="s">
        <v>114</v>
      </c>
      <c r="D11371" s="2">
        <v>122.1472</v>
      </c>
      <c r="E11371" s="2">
        <v>17594693.423999999</v>
      </c>
      <c r="F11371" s="2">
        <v>2460044.9359999998</v>
      </c>
      <c r="G11371" s="2">
        <v>4728722.2079999996</v>
      </c>
      <c r="H11371" s="2">
        <v>102224.96336842104</v>
      </c>
      <c r="I11371" s="2">
        <v>370821.08880000003</v>
      </c>
      <c r="J11371" s="2">
        <v>1728386.98</v>
      </c>
      <c r="K11371" s="2">
        <v>198199.74</v>
      </c>
      <c r="L11371" s="2">
        <v>3129.94</v>
      </c>
      <c r="M11371" s="2">
        <v>542404.16999999993</v>
      </c>
    </row>
    <row r="11372" spans="1:13" ht="14.25" customHeight="1">
      <c r="A11372" s="59" t="s">
        <v>170</v>
      </c>
      <c r="B11372" s="59" t="s">
        <v>7</v>
      </c>
      <c r="C11372" s="59" t="s">
        <v>114</v>
      </c>
      <c r="D11372" s="2">
        <v>24.107999999999997</v>
      </c>
      <c r="E11372" s="2">
        <v>2929187.0915999999</v>
      </c>
      <c r="F11372" s="2">
        <v>486063.37219999993</v>
      </c>
      <c r="G11372" s="2">
        <v>932197.51679999998</v>
      </c>
      <c r="H11372" s="2">
        <v>17720.700631578944</v>
      </c>
      <c r="I11372" s="2">
        <v>72348.206399999995</v>
      </c>
      <c r="J11372" s="2">
        <v>342164.68</v>
      </c>
      <c r="K11372" s="2">
        <v>39074.639999999999</v>
      </c>
      <c r="L11372" s="2">
        <v>281.42400000000004</v>
      </c>
      <c r="M11372" s="2">
        <v>107052.96800000001</v>
      </c>
    </row>
    <row r="11373" spans="1:13" ht="14.25" customHeight="1">
      <c r="A11373" s="59" t="s">
        <v>170</v>
      </c>
      <c r="B11373" s="59" t="s">
        <v>7</v>
      </c>
      <c r="C11373" s="59" t="s">
        <v>114</v>
      </c>
      <c r="D11373" s="2">
        <v>8486.0159999999996</v>
      </c>
      <c r="E11373" s="2">
        <v>992848597.17120004</v>
      </c>
      <c r="F11373" s="2">
        <v>156932768.38519996</v>
      </c>
      <c r="G11373" s="2">
        <v>335388048.5952</v>
      </c>
      <c r="H11373" s="2">
        <v>6777120.8084210521</v>
      </c>
      <c r="I11373" s="2">
        <v>26382015.144000001</v>
      </c>
      <c r="J11373" s="2">
        <v>90088344.699999988</v>
      </c>
      <c r="K11373" s="2">
        <v>17105628.039999999</v>
      </c>
      <c r="L11373" s="2">
        <v>2154679.56</v>
      </c>
      <c r="M11373" s="2">
        <v>37682822.43</v>
      </c>
    </row>
    <row r="11374" spans="1:13" ht="14.25" customHeight="1">
      <c r="A11374" s="59" t="s">
        <v>170</v>
      </c>
      <c r="B11374" s="59" t="s">
        <v>7</v>
      </c>
      <c r="C11374" s="59" t="s">
        <v>114</v>
      </c>
      <c r="D11374" s="2">
        <v>56.251999999999995</v>
      </c>
      <c r="E11374" s="2">
        <v>8102819.3399999999</v>
      </c>
      <c r="F11374" s="2">
        <v>645297.67979999993</v>
      </c>
      <c r="G11374" s="2">
        <v>2502896.8895999999</v>
      </c>
      <c r="H11374" s="2">
        <v>46130.748631578943</v>
      </c>
      <c r="I11374" s="2">
        <v>196881.27840000001</v>
      </c>
      <c r="J11374" s="2">
        <v>672302.41999999993</v>
      </c>
      <c r="K11374" s="2">
        <v>76883.199999999997</v>
      </c>
      <c r="L11374" s="2">
        <v>16080.856000000002</v>
      </c>
      <c r="M11374" s="2">
        <v>249790.86</v>
      </c>
    </row>
    <row r="11375" spans="1:13" ht="14.25" customHeight="1">
      <c r="A11375" s="59" t="s">
        <v>170</v>
      </c>
      <c r="B11375" s="59" t="s">
        <v>7</v>
      </c>
      <c r="C11375" s="59" t="s">
        <v>114</v>
      </c>
      <c r="D11375" s="2">
        <v>57.859200000000001</v>
      </c>
      <c r="E11375" s="2">
        <v>7030049.0198399993</v>
      </c>
      <c r="F11375" s="2">
        <v>235301.59119999997</v>
      </c>
      <c r="G11375" s="2">
        <v>2878329.1007999997</v>
      </c>
      <c r="H11375" s="2">
        <v>40121.098105263154</v>
      </c>
      <c r="I11375" s="2">
        <v>226414.2672</v>
      </c>
      <c r="J11375" s="2">
        <v>773144.38</v>
      </c>
      <c r="K11375" s="2">
        <v>98079.37999999999</v>
      </c>
      <c r="L11375" s="2">
        <v>18491.902000000002</v>
      </c>
      <c r="M11375" s="2">
        <v>256928.38600000003</v>
      </c>
    </row>
    <row r="11376" spans="1:13" ht="14.25" customHeight="1">
      <c r="A11376" s="59" t="s">
        <v>170</v>
      </c>
      <c r="B11376" s="59" t="s">
        <v>7</v>
      </c>
      <c r="C11376" s="59" t="s">
        <v>114</v>
      </c>
      <c r="D11376" s="2">
        <v>30838.953599999993</v>
      </c>
      <c r="E11376" s="2">
        <v>4911317804.3529596</v>
      </c>
      <c r="F11376" s="2">
        <v>614324295.53939998</v>
      </c>
      <c r="G11376" s="2">
        <v>1308903021.6383998</v>
      </c>
      <c r="H11376" s="2">
        <v>40728115.068631575</v>
      </c>
      <c r="I11376" s="2">
        <v>97531850.649599999</v>
      </c>
      <c r="J11376" s="2">
        <v>336051343.83999997</v>
      </c>
      <c r="K11376" s="2">
        <v>75732475.959999993</v>
      </c>
      <c r="L11376" s="2">
        <v>7807424.262000001</v>
      </c>
      <c r="M11376" s="2">
        <v>136942799.972</v>
      </c>
    </row>
    <row r="11377" spans="1:13" ht="14.25" customHeight="1">
      <c r="A11377" s="59" t="s">
        <v>170</v>
      </c>
      <c r="B11377" s="59" t="s">
        <v>7</v>
      </c>
      <c r="C11377" s="59" t="s">
        <v>114</v>
      </c>
      <c r="D11377" s="2">
        <v>115.7184</v>
      </c>
      <c r="E11377" s="2">
        <v>21251105.567999996</v>
      </c>
      <c r="F11377" s="2">
        <v>1994366.075</v>
      </c>
      <c r="G11377" s="2">
        <v>5245724.4671999998</v>
      </c>
      <c r="H11377" s="2">
        <v>136634.71831578945</v>
      </c>
      <c r="I11377" s="2">
        <v>373531.91039999999</v>
      </c>
      <c r="J11377" s="2">
        <v>1227441.5999999999</v>
      </c>
      <c r="K11377" s="2">
        <v>173971.19999999998</v>
      </c>
      <c r="L11377" s="2">
        <v>31436.504000000001</v>
      </c>
      <c r="M11377" s="2">
        <v>513856.77200000006</v>
      </c>
    </row>
    <row r="11378" spans="1:13" ht="14.25" customHeight="1">
      <c r="A11378" s="59" t="s">
        <v>170</v>
      </c>
      <c r="B11378" s="59" t="s">
        <v>7</v>
      </c>
      <c r="C11378" s="59" t="s">
        <v>114</v>
      </c>
      <c r="D11378" s="2">
        <v>72.323999999999998</v>
      </c>
      <c r="E11378" s="2">
        <v>11235519.658439999</v>
      </c>
      <c r="F11378" s="2">
        <v>1292692.8293999999</v>
      </c>
      <c r="G11378" s="2">
        <v>3235994.2079999996</v>
      </c>
      <c r="H11378" s="2">
        <v>99179.742315789466</v>
      </c>
      <c r="I11378" s="2">
        <v>231837.68159999998</v>
      </c>
      <c r="J11378" s="2">
        <v>766658.17999999993</v>
      </c>
      <c r="K11378" s="2">
        <v>107317.5</v>
      </c>
      <c r="L11378" s="2">
        <v>19391.196</v>
      </c>
      <c r="M11378" s="2">
        <v>321160.70799999998</v>
      </c>
    </row>
    <row r="11379" spans="1:13" ht="14.25" customHeight="1">
      <c r="A11379" s="59" t="s">
        <v>170</v>
      </c>
      <c r="B11379" s="59" t="s">
        <v>7</v>
      </c>
      <c r="C11379" s="59" t="s">
        <v>114</v>
      </c>
      <c r="D11379" s="2">
        <v>204.91800000000001</v>
      </c>
      <c r="E11379" s="2">
        <v>37632166.109999999</v>
      </c>
      <c r="F11379" s="2">
        <v>5299027.9768000003</v>
      </c>
      <c r="G11379" s="2">
        <v>7830633.4271999989</v>
      </c>
      <c r="H11379" s="2">
        <v>253768.83536842105</v>
      </c>
      <c r="I11379" s="2">
        <v>551929.83120000002</v>
      </c>
      <c r="J11379" s="2">
        <v>2429760.04</v>
      </c>
      <c r="K11379" s="2">
        <v>355643.83999999997</v>
      </c>
      <c r="L11379" s="2">
        <v>6939.0860000000002</v>
      </c>
      <c r="M11379" s="2">
        <v>909954.73800000001</v>
      </c>
    </row>
    <row r="11380" spans="1:13" ht="14.25" customHeight="1">
      <c r="A11380" s="59" t="s">
        <v>170</v>
      </c>
      <c r="B11380" s="59" t="s">
        <v>7</v>
      </c>
      <c r="C11380" s="59" t="s">
        <v>114</v>
      </c>
      <c r="D11380" s="2">
        <v>145.45159999999998</v>
      </c>
      <c r="E11380" s="2">
        <v>22919204.384999998</v>
      </c>
      <c r="F11380" s="2">
        <v>3762660.3803999997</v>
      </c>
      <c r="G11380" s="2">
        <v>5570380.7039999999</v>
      </c>
      <c r="H11380" s="2">
        <v>181943.87873684207</v>
      </c>
      <c r="I11380" s="2">
        <v>385455.62880000001</v>
      </c>
      <c r="J11380" s="2">
        <v>1713502.3399999999</v>
      </c>
      <c r="K11380" s="2">
        <v>253840.02</v>
      </c>
      <c r="L11380" s="2">
        <v>3441.1299999999997</v>
      </c>
      <c r="M11380" s="2">
        <v>645889.728</v>
      </c>
    </row>
    <row r="11381" spans="1:13" ht="14.25" customHeight="1">
      <c r="A11381" s="59" t="s">
        <v>170</v>
      </c>
      <c r="B11381" s="59" t="s">
        <v>9</v>
      </c>
      <c r="C11381" s="59" t="s">
        <v>114</v>
      </c>
      <c r="D11381" s="2">
        <v>8564.7687999999998</v>
      </c>
      <c r="E11381" s="2">
        <v>732256899.23231995</v>
      </c>
      <c r="F11381" s="2">
        <v>221072231.19899997</v>
      </c>
      <c r="G11381" s="2">
        <v>199604518.07999998</v>
      </c>
      <c r="H11381" s="2">
        <v>8213314.175999999</v>
      </c>
      <c r="I11381" s="2">
        <v>34204442.011200003</v>
      </c>
      <c r="J11381" s="2">
        <v>89570319.539999992</v>
      </c>
      <c r="K11381" s="2">
        <v>17791095.559999999</v>
      </c>
      <c r="L11381" s="2">
        <v>4321844.6040000003</v>
      </c>
      <c r="M11381" s="2">
        <v>38032529.634000003</v>
      </c>
    </row>
    <row r="11382" spans="1:13" ht="14.25" customHeight="1">
      <c r="A11382" s="59" t="s">
        <v>170</v>
      </c>
      <c r="B11382" s="59" t="s">
        <v>9</v>
      </c>
      <c r="C11382" s="59" t="s">
        <v>114</v>
      </c>
      <c r="D11382" s="2">
        <v>1308.2608</v>
      </c>
      <c r="E11382" s="2">
        <v>147326519.34</v>
      </c>
      <c r="F11382" s="2">
        <v>33568738.667599998</v>
      </c>
      <c r="G11382" s="2">
        <v>30305638.195199996</v>
      </c>
      <c r="H11382" s="2">
        <v>941582.34947368421</v>
      </c>
      <c r="I11382" s="2">
        <v>5255041.4711999996</v>
      </c>
      <c r="J11382" s="2">
        <v>14157880.559999999</v>
      </c>
      <c r="K11382" s="2">
        <v>1936407.8599999999</v>
      </c>
      <c r="L11382" s="2">
        <v>660678.92000000004</v>
      </c>
      <c r="M11382" s="2">
        <v>5809434.7300000004</v>
      </c>
    </row>
    <row r="11383" spans="1:13" ht="14.25" customHeight="1">
      <c r="A11383" s="59" t="s">
        <v>170</v>
      </c>
      <c r="B11383" s="59" t="s">
        <v>9</v>
      </c>
      <c r="C11383" s="59" t="s">
        <v>114</v>
      </c>
      <c r="D11383" s="2">
        <v>41.787199999999999</v>
      </c>
      <c r="E11383" s="2">
        <v>3760885.6084799999</v>
      </c>
      <c r="F11383" s="2">
        <v>1072220.6757999999</v>
      </c>
      <c r="G11383" s="2">
        <v>967992.28799999983</v>
      </c>
      <c r="H11383" s="2">
        <v>36110.106947368426</v>
      </c>
      <c r="I11383" s="2">
        <v>167851.31039999999</v>
      </c>
      <c r="J11383" s="2">
        <v>452215.24</v>
      </c>
      <c r="K11383" s="2">
        <v>61852.6</v>
      </c>
      <c r="L11383" s="2">
        <v>21103.191999999999</v>
      </c>
      <c r="M11383" s="2">
        <v>185559.44</v>
      </c>
    </row>
    <row r="11384" spans="1:13" ht="14.25" customHeight="1">
      <c r="A11384" s="59" t="s">
        <v>170</v>
      </c>
      <c r="B11384" s="59" t="s">
        <v>9</v>
      </c>
      <c r="C11384" s="59" t="s">
        <v>114</v>
      </c>
      <c r="D11384" s="2">
        <v>47462.2232</v>
      </c>
      <c r="E11384" s="2">
        <v>6791587843.9147196</v>
      </c>
      <c r="F11384" s="2">
        <v>2739289166.1701999</v>
      </c>
      <c r="G11384" s="2">
        <v>1222620558.1247997</v>
      </c>
      <c r="H11384" s="2">
        <v>34327852.173473679</v>
      </c>
      <c r="I11384" s="2">
        <v>198059106.03120002</v>
      </c>
      <c r="J11384" s="2">
        <v>653235222.39999998</v>
      </c>
      <c r="K11384" s="2">
        <v>119605194.25999999</v>
      </c>
      <c r="L11384" s="2">
        <v>62205504.548</v>
      </c>
      <c r="M11384" s="2">
        <v>210759737.89200002</v>
      </c>
    </row>
    <row r="11385" spans="1:13" ht="14.25" customHeight="1">
      <c r="A11385" s="59" t="s">
        <v>170</v>
      </c>
      <c r="B11385" s="59" t="s">
        <v>9</v>
      </c>
      <c r="C11385" s="59" t="s">
        <v>114</v>
      </c>
      <c r="D11385" s="2">
        <v>336.70839999999998</v>
      </c>
      <c r="E11385" s="2">
        <v>65418233.264999993</v>
      </c>
      <c r="F11385" s="2">
        <v>19384914.521199998</v>
      </c>
      <c r="G11385" s="2">
        <v>8658517.4975999985</v>
      </c>
      <c r="H11385" s="2">
        <v>369708.48</v>
      </c>
      <c r="I11385" s="2">
        <v>1623512.0304</v>
      </c>
      <c r="J11385" s="2">
        <v>6040782.5599999996</v>
      </c>
      <c r="K11385" s="2">
        <v>526567.1</v>
      </c>
      <c r="L11385" s="2">
        <v>377743.16800000001</v>
      </c>
      <c r="M11385" s="2">
        <v>1495180.456</v>
      </c>
    </row>
    <row r="11386" spans="1:13" ht="14.25" customHeight="1">
      <c r="A11386" s="59" t="s">
        <v>170</v>
      </c>
      <c r="B11386" s="59" t="s">
        <v>9</v>
      </c>
      <c r="C11386" s="59" t="s">
        <v>114</v>
      </c>
      <c r="D11386" s="2">
        <v>10.4468</v>
      </c>
      <c r="E11386" s="2">
        <v>1509153.0854399998</v>
      </c>
      <c r="F11386" s="2">
        <v>601440.91460000002</v>
      </c>
      <c r="G11386" s="2">
        <v>268642.23359999998</v>
      </c>
      <c r="H11386" s="2">
        <v>12925.409684210526</v>
      </c>
      <c r="I11386" s="2">
        <v>50370.271200000003</v>
      </c>
      <c r="J11386" s="2">
        <v>187420.02</v>
      </c>
      <c r="K11386" s="2">
        <v>16338.499999999998</v>
      </c>
      <c r="L11386" s="2">
        <v>11716.980000000001</v>
      </c>
      <c r="M11386" s="2">
        <v>46388.957999999999</v>
      </c>
    </row>
    <row r="11387" spans="1:13" ht="14.25" customHeight="1">
      <c r="A11387" s="59" t="s">
        <v>170</v>
      </c>
      <c r="B11387" s="59" t="s">
        <v>12</v>
      </c>
      <c r="C11387" s="59" t="s">
        <v>114</v>
      </c>
      <c r="D11387" s="2">
        <v>2282.2239999999997</v>
      </c>
      <c r="E11387" s="2">
        <v>117082199.20319998</v>
      </c>
      <c r="F11387" s="2">
        <v>50248094.520999998</v>
      </c>
      <c r="G11387" s="2">
        <v>6096139.7759999996</v>
      </c>
      <c r="H11387" s="2">
        <v>2132132.0286315787</v>
      </c>
      <c r="I11387" s="2">
        <v>16139566.720799999</v>
      </c>
      <c r="J11387" s="2">
        <v>63487903.859999999</v>
      </c>
      <c r="K11387" s="2">
        <v>4525629.2</v>
      </c>
      <c r="L11387" s="2">
        <v>364933.86600000004</v>
      </c>
      <c r="M11387" s="2">
        <v>22751820.695999999</v>
      </c>
    </row>
    <row r="11388" spans="1:13" ht="14.25" customHeight="1">
      <c r="A11388" s="59" t="s">
        <v>170</v>
      </c>
      <c r="B11388" s="59" t="s">
        <v>12</v>
      </c>
      <c r="C11388" s="59" t="s">
        <v>114</v>
      </c>
      <c r="D11388" s="2">
        <v>4.0179999999999998</v>
      </c>
      <c r="E11388" s="2">
        <v>263610.13140000001</v>
      </c>
      <c r="F11388" s="2">
        <v>88505.748799999987</v>
      </c>
      <c r="G11388" s="2">
        <v>10790.150399999999</v>
      </c>
      <c r="H11388" s="2">
        <v>58766.551578947357</v>
      </c>
      <c r="I11388" s="2">
        <v>30382.279200000001</v>
      </c>
      <c r="J11388" s="2">
        <v>113147.7</v>
      </c>
      <c r="K11388" s="2">
        <v>5393.96</v>
      </c>
      <c r="L11388" s="2">
        <v>773.01400000000001</v>
      </c>
      <c r="M11388" s="2">
        <v>40056.016000000003</v>
      </c>
    </row>
    <row r="11389" spans="1:13" ht="14.25" customHeight="1">
      <c r="A11389" s="59" t="s">
        <v>170</v>
      </c>
      <c r="B11389" s="59" t="s">
        <v>11</v>
      </c>
      <c r="C11389" s="59" t="s">
        <v>114</v>
      </c>
      <c r="D11389" s="2">
        <v>3.2143999999999999</v>
      </c>
      <c r="E11389" s="2">
        <v>1368370.0799999998</v>
      </c>
      <c r="F11389" s="2">
        <v>615310.30439999991</v>
      </c>
      <c r="G11389" s="2">
        <v>107298.5088</v>
      </c>
      <c r="H11389" s="2">
        <v>25901.780210526311</v>
      </c>
      <c r="I11389" s="2">
        <v>6784.5816000000004</v>
      </c>
      <c r="J11389" s="2">
        <v>45120.5</v>
      </c>
      <c r="K11389" s="2">
        <v>4834.7199999999993</v>
      </c>
      <c r="L11389" s="2">
        <v>1290.7619999999999</v>
      </c>
      <c r="M11389" s="2">
        <v>14273.248</v>
      </c>
    </row>
    <row r="11390" spans="1:13" ht="14.25" customHeight="1">
      <c r="A11390" s="59" t="s">
        <v>170</v>
      </c>
      <c r="B11390" s="59" t="s">
        <v>11</v>
      </c>
      <c r="C11390" s="59" t="s">
        <v>114</v>
      </c>
      <c r="D11390" s="2">
        <v>160.72</v>
      </c>
      <c r="E11390" s="2">
        <v>53407380.799079992</v>
      </c>
      <c r="F11390" s="2">
        <v>30766570.715799995</v>
      </c>
      <c r="G11390" s="2">
        <v>5364668.8127999995</v>
      </c>
      <c r="H11390" s="2">
        <v>233032.7444210526</v>
      </c>
      <c r="I11390" s="2">
        <v>339587.74800000002</v>
      </c>
      <c r="J11390" s="2">
        <v>2255253.38</v>
      </c>
      <c r="K11390" s="2">
        <v>241746.65999999997</v>
      </c>
      <c r="L11390" s="2">
        <v>64410.918000000005</v>
      </c>
      <c r="M11390" s="2">
        <v>713690.36200000008</v>
      </c>
    </row>
    <row r="11391" spans="1:13" ht="14.25" customHeight="1">
      <c r="A11391" s="59" t="s">
        <v>134</v>
      </c>
      <c r="B11391" s="59" t="s">
        <v>7</v>
      </c>
      <c r="C11391" s="59" t="s">
        <v>112</v>
      </c>
      <c r="D11391" s="2">
        <v>6184.5055999999995</v>
      </c>
      <c r="E11391" s="2">
        <v>862682870.64959991</v>
      </c>
      <c r="F11391" s="2">
        <v>153180866.58519998</v>
      </c>
      <c r="G11391" s="2">
        <v>230979607.62239999</v>
      </c>
      <c r="H11391" s="2">
        <v>9130810.6913684197</v>
      </c>
      <c r="I11391" s="2">
        <v>16284971.613599999</v>
      </c>
      <c r="J11391" s="2">
        <v>52716929.979999997</v>
      </c>
      <c r="K11391" s="2">
        <v>11025712.619999999</v>
      </c>
      <c r="L11391" s="2">
        <v>4869822.2319999998</v>
      </c>
      <c r="M11391" s="2">
        <v>15642873.664000001</v>
      </c>
    </row>
    <row r="11392" spans="1:13" ht="14.25" customHeight="1">
      <c r="A11392" s="59" t="s">
        <v>134</v>
      </c>
      <c r="B11392" s="59" t="s">
        <v>7</v>
      </c>
      <c r="C11392" s="59" t="s">
        <v>112</v>
      </c>
      <c r="D11392" s="2">
        <v>1946.3191999999999</v>
      </c>
      <c r="E11392" s="2">
        <v>323695770.77375996</v>
      </c>
      <c r="F11392" s="2">
        <v>48880744.652199998</v>
      </c>
      <c r="G11392" s="2">
        <v>68637840.748799995</v>
      </c>
      <c r="H11392" s="2">
        <v>2857212.8336842107</v>
      </c>
      <c r="I11392" s="2">
        <v>6936505.3943999996</v>
      </c>
      <c r="J11392" s="2">
        <v>28113880.399999999</v>
      </c>
      <c r="K11392" s="2">
        <v>4984319.9799999995</v>
      </c>
      <c r="L11392" s="2">
        <v>1947870.804</v>
      </c>
      <c r="M11392" s="2">
        <v>4922951.8360000001</v>
      </c>
    </row>
    <row r="11393" spans="1:13" ht="14.25" customHeight="1">
      <c r="A11393" s="59" t="s">
        <v>134</v>
      </c>
      <c r="B11393" s="59" t="s">
        <v>7</v>
      </c>
      <c r="C11393" s="59" t="s">
        <v>112</v>
      </c>
      <c r="D11393" s="2">
        <v>118.93279999999999</v>
      </c>
      <c r="E11393" s="2">
        <v>16983103.598999999</v>
      </c>
      <c r="F11393" s="2">
        <v>2987915.3275999995</v>
      </c>
      <c r="G11393" s="2">
        <v>4197269.3184000002</v>
      </c>
      <c r="H11393" s="2">
        <v>173234.5465263158</v>
      </c>
      <c r="I11393" s="2">
        <v>423984.54239999998</v>
      </c>
      <c r="J11393" s="2">
        <v>1715938.5599999998</v>
      </c>
      <c r="K11393" s="2">
        <v>303154.82</v>
      </c>
      <c r="L11393" s="2">
        <v>118249.49400000001</v>
      </c>
      <c r="M11393" s="2">
        <v>300825.11800000002</v>
      </c>
    </row>
    <row r="11394" spans="1:13" ht="14.25" customHeight="1">
      <c r="A11394" s="59" t="s">
        <v>134</v>
      </c>
      <c r="B11394" s="59" t="s">
        <v>9</v>
      </c>
      <c r="C11394" s="59" t="s">
        <v>112</v>
      </c>
      <c r="D11394" s="2">
        <v>3847.6367999999998</v>
      </c>
      <c r="E11394" s="2">
        <v>398209631.56127995</v>
      </c>
      <c r="F11394" s="2">
        <v>110892781.31119999</v>
      </c>
      <c r="G11394" s="2">
        <v>83668350.220799997</v>
      </c>
      <c r="H11394" s="2">
        <v>5594635.3717894731</v>
      </c>
      <c r="I11394" s="2">
        <v>12244712.976</v>
      </c>
      <c r="J11394" s="2">
        <v>35154438.119999997</v>
      </c>
      <c r="K11394" s="2">
        <v>12606926</v>
      </c>
      <c r="L11394" s="2">
        <v>11990015.4</v>
      </c>
      <c r="M11394" s="2">
        <v>9732079.3900000006</v>
      </c>
    </row>
    <row r="11395" spans="1:13" ht="14.25" customHeight="1">
      <c r="A11395" s="59" t="s">
        <v>134</v>
      </c>
      <c r="B11395" s="59" t="s">
        <v>9</v>
      </c>
      <c r="C11395" s="59" t="s">
        <v>112</v>
      </c>
      <c r="D11395" s="2">
        <v>4313.7248</v>
      </c>
      <c r="E11395" s="2">
        <v>565036099.17955196</v>
      </c>
      <c r="F11395" s="2">
        <v>124476009.25779998</v>
      </c>
      <c r="G11395" s="2">
        <v>93881713.670399994</v>
      </c>
      <c r="H11395" s="2">
        <v>6277854.9524210524</v>
      </c>
      <c r="I11395" s="2">
        <v>13701710.952</v>
      </c>
      <c r="J11395" s="2">
        <v>39378684.519999996</v>
      </c>
      <c r="K11395" s="2">
        <v>14167340.899999999</v>
      </c>
      <c r="L11395" s="2">
        <v>13050141.412</v>
      </c>
      <c r="M11395" s="2">
        <v>10910986.174000001</v>
      </c>
    </row>
    <row r="11396" spans="1:13" ht="14.25" customHeight="1">
      <c r="A11396" s="59" t="s">
        <v>134</v>
      </c>
      <c r="B11396" s="59" t="s">
        <v>9</v>
      </c>
      <c r="C11396" s="59" t="s">
        <v>112</v>
      </c>
      <c r="D11396" s="2">
        <v>115.7184</v>
      </c>
      <c r="E11396" s="2">
        <v>12505526.205479998</v>
      </c>
      <c r="F11396" s="2">
        <v>3334828.2421999997</v>
      </c>
      <c r="G11396" s="2">
        <v>2516181.6767999995</v>
      </c>
      <c r="H11396" s="2">
        <v>170715.09221052629</v>
      </c>
      <c r="I11396" s="2">
        <v>368258.16239999997</v>
      </c>
      <c r="J11396" s="2">
        <v>1057126.78</v>
      </c>
      <c r="K11396" s="2">
        <v>384241.33999999997</v>
      </c>
      <c r="L11396" s="2">
        <v>350499.16000000003</v>
      </c>
      <c r="M11396" s="2">
        <v>292692.68600000005</v>
      </c>
    </row>
    <row r="11397" spans="1:13" ht="14.25" customHeight="1">
      <c r="A11397" s="59" t="s">
        <v>134</v>
      </c>
      <c r="B11397" s="59" t="s">
        <v>9</v>
      </c>
      <c r="C11397" s="59" t="s">
        <v>112</v>
      </c>
      <c r="D11397" s="2">
        <v>9688.2015999999985</v>
      </c>
      <c r="E11397" s="2">
        <v>1386329332.6713598</v>
      </c>
      <c r="F11397" s="2">
        <v>547970431.96700001</v>
      </c>
      <c r="G11397" s="2">
        <v>227462620.79999998</v>
      </c>
      <c r="H11397" s="2">
        <v>14093322.805894736</v>
      </c>
      <c r="I11397" s="2">
        <v>27748644.724799998</v>
      </c>
      <c r="J11397" s="2">
        <v>81817703.339999989</v>
      </c>
      <c r="K11397" s="2">
        <v>28295038.079999998</v>
      </c>
      <c r="L11397" s="2">
        <v>17766610.114</v>
      </c>
      <c r="M11397" s="2">
        <v>24505000.212000001</v>
      </c>
    </row>
    <row r="11398" spans="1:13" ht="14.25" customHeight="1">
      <c r="A11398" s="59" t="s">
        <v>134</v>
      </c>
      <c r="B11398" s="59" t="s">
        <v>9</v>
      </c>
      <c r="C11398" s="59" t="s">
        <v>112</v>
      </c>
      <c r="D11398" s="2">
        <v>1947.1227999999999</v>
      </c>
      <c r="E11398" s="2">
        <v>377989362.13499999</v>
      </c>
      <c r="F11398" s="2">
        <v>110143402.35979998</v>
      </c>
      <c r="G11398" s="2">
        <v>45722525.107199997</v>
      </c>
      <c r="H11398" s="2">
        <v>2819260.6787368418</v>
      </c>
      <c r="I11398" s="2">
        <v>5576465.5632000007</v>
      </c>
      <c r="J11398" s="2">
        <v>16483563.739999998</v>
      </c>
      <c r="K11398" s="2">
        <v>5755750.5599999996</v>
      </c>
      <c r="L11398" s="2">
        <v>3540396.9040000001</v>
      </c>
      <c r="M11398" s="2">
        <v>4924984.9440000001</v>
      </c>
    </row>
    <row r="11399" spans="1:13" ht="14.25" customHeight="1">
      <c r="A11399" s="59" t="s">
        <v>134</v>
      </c>
      <c r="B11399" s="59" t="s">
        <v>9</v>
      </c>
      <c r="C11399" s="59" t="s">
        <v>112</v>
      </c>
      <c r="D11399" s="2">
        <v>17.679199999999998</v>
      </c>
      <c r="E11399" s="2">
        <v>2623873.4953200002</v>
      </c>
      <c r="F11399" s="2">
        <v>1000065.9647999998</v>
      </c>
      <c r="G11399" s="2">
        <v>415143.30239999999</v>
      </c>
      <c r="H11399" s="2">
        <v>41807.777684210523</v>
      </c>
      <c r="I11399" s="2">
        <v>50632.408799999997</v>
      </c>
      <c r="J11399" s="2">
        <v>149664.75999999998</v>
      </c>
      <c r="K11399" s="2">
        <v>52261.88</v>
      </c>
      <c r="L11399" s="2">
        <v>32142.769999999997</v>
      </c>
      <c r="M11399" s="2">
        <v>44717.552000000003</v>
      </c>
    </row>
    <row r="11400" spans="1:13" ht="14.25" customHeight="1">
      <c r="A11400" s="59" t="s">
        <v>134</v>
      </c>
      <c r="B11400" s="59" t="s">
        <v>11</v>
      </c>
      <c r="C11400" s="59" t="s">
        <v>112</v>
      </c>
      <c r="D11400" s="2">
        <v>1.6072</v>
      </c>
      <c r="E11400" s="2">
        <v>684185.03999999992</v>
      </c>
      <c r="F11400" s="2">
        <v>250547.02299999996</v>
      </c>
      <c r="G11400" s="2">
        <v>49874.630399999995</v>
      </c>
      <c r="H11400" s="2">
        <v>-398.98610526315787</v>
      </c>
      <c r="I11400" s="2">
        <v>4228.74</v>
      </c>
      <c r="J11400" s="2">
        <v>35936.5</v>
      </c>
      <c r="K11400" s="2">
        <v>4338.62</v>
      </c>
      <c r="L11400" s="2">
        <v>5905.3940000000002</v>
      </c>
      <c r="M11400" s="2">
        <v>4066.2159999999999</v>
      </c>
    </row>
    <row r="11401" spans="1:13" ht="14.25" customHeight="1">
      <c r="A11401" s="59" t="s">
        <v>134</v>
      </c>
      <c r="B11401" s="59" t="s">
        <v>11</v>
      </c>
      <c r="C11401" s="59" t="s">
        <v>112</v>
      </c>
      <c r="D11401" s="2">
        <v>470.10599999999994</v>
      </c>
      <c r="E11401" s="2">
        <v>177392625.18515998</v>
      </c>
      <c r="F11401" s="2">
        <v>73285120.753600001</v>
      </c>
      <c r="G11401" s="2">
        <v>14588476.991999997</v>
      </c>
      <c r="H11401" s="2">
        <v>535704.10105263151</v>
      </c>
      <c r="I11401" s="2">
        <v>1236885.6384000001</v>
      </c>
      <c r="J11401" s="2">
        <v>10511423.379999999</v>
      </c>
      <c r="K11401" s="2">
        <v>1269134.5</v>
      </c>
      <c r="L11401" s="2">
        <v>1727392.2380000001</v>
      </c>
      <c r="M11401" s="2">
        <v>1189069.618</v>
      </c>
    </row>
    <row r="11402" spans="1:13" ht="14.25" customHeight="1">
      <c r="A11402" s="59" t="s">
        <v>134</v>
      </c>
      <c r="B11402" s="59" t="s">
        <v>7</v>
      </c>
      <c r="C11402" s="59" t="s">
        <v>112</v>
      </c>
      <c r="D11402" s="2">
        <v>250.72319999999999</v>
      </c>
      <c r="E11402" s="2">
        <v>29334163.098239999</v>
      </c>
      <c r="F11402" s="2">
        <v>6512142.6269999994</v>
      </c>
      <c r="G11402" s="2">
        <v>9142033.8432</v>
      </c>
      <c r="H11402" s="2">
        <v>412335.35999999999</v>
      </c>
      <c r="I11402" s="2">
        <v>704805.64560000005</v>
      </c>
      <c r="J11402" s="2">
        <v>2076818.0999999999</v>
      </c>
      <c r="K11402" s="2">
        <v>948220.12</v>
      </c>
      <c r="L11402" s="2">
        <v>189129.55600000001</v>
      </c>
      <c r="M11402" s="2">
        <v>634170.94400000002</v>
      </c>
    </row>
    <row r="11403" spans="1:13" ht="14.25" customHeight="1">
      <c r="A11403" s="59" t="s">
        <v>134</v>
      </c>
      <c r="B11403" s="59" t="s">
        <v>7</v>
      </c>
      <c r="C11403" s="59" t="s">
        <v>112</v>
      </c>
      <c r="D11403" s="2">
        <v>1681.9347999999998</v>
      </c>
      <c r="E11403" s="2">
        <v>227288259.19799995</v>
      </c>
      <c r="F11403" s="2">
        <v>43684456.107199997</v>
      </c>
      <c r="G11403" s="2">
        <v>61328370.719999999</v>
      </c>
      <c r="H11403" s="2">
        <v>2628475.7153684208</v>
      </c>
      <c r="I11403" s="2">
        <v>4728567.3263999997</v>
      </c>
      <c r="J11403" s="2">
        <v>13934192.76</v>
      </c>
      <c r="K11403" s="2">
        <v>6358526</v>
      </c>
      <c r="L11403" s="2">
        <v>1268166.9000000001</v>
      </c>
      <c r="M11403" s="2">
        <v>4254227.0760000004</v>
      </c>
    </row>
    <row r="11404" spans="1:13" ht="14.25" customHeight="1">
      <c r="A11404" s="59" t="s">
        <v>134</v>
      </c>
      <c r="B11404" s="59" t="s">
        <v>7</v>
      </c>
      <c r="C11404" s="59" t="s">
        <v>112</v>
      </c>
      <c r="D11404" s="2">
        <v>272.42039999999997</v>
      </c>
      <c r="E11404" s="2">
        <v>33086170.212479994</v>
      </c>
      <c r="F11404" s="2">
        <v>7073362.5498000002</v>
      </c>
      <c r="G11404" s="2">
        <v>9934323.8783999979</v>
      </c>
      <c r="H11404" s="2">
        <v>416452.0016842105</v>
      </c>
      <c r="I11404" s="2">
        <v>766773.73439999996</v>
      </c>
      <c r="J11404" s="2">
        <v>2260933.52</v>
      </c>
      <c r="K11404" s="2">
        <v>1025371.46</v>
      </c>
      <c r="L11404" s="2">
        <v>204338.17800000001</v>
      </c>
      <c r="M11404" s="2">
        <v>689050.42799999996</v>
      </c>
    </row>
    <row r="11405" spans="1:13" ht="14.25" customHeight="1">
      <c r="A11405" s="59" t="s">
        <v>134</v>
      </c>
      <c r="B11405" s="59" t="s">
        <v>7</v>
      </c>
      <c r="C11405" s="59" t="s">
        <v>112</v>
      </c>
      <c r="D11405" s="2">
        <v>7354.5471999999991</v>
      </c>
      <c r="E11405" s="2">
        <v>860468784.21503997</v>
      </c>
      <c r="F11405" s="2">
        <v>178190144.38659999</v>
      </c>
      <c r="G11405" s="2">
        <v>284650410.83520001</v>
      </c>
      <c r="H11405" s="2">
        <v>11524288.562526314</v>
      </c>
      <c r="I11405" s="2">
        <v>20502259.919999998</v>
      </c>
      <c r="J11405" s="2">
        <v>57042841.619999997</v>
      </c>
      <c r="K11405" s="2">
        <v>20827157.039999999</v>
      </c>
      <c r="L11405" s="2">
        <v>15777999.578000002</v>
      </c>
      <c r="M11405" s="2">
        <v>18602335.664000001</v>
      </c>
    </row>
    <row r="11406" spans="1:13" ht="14.25" customHeight="1">
      <c r="A11406" s="59" t="s">
        <v>134</v>
      </c>
      <c r="B11406" s="59" t="s">
        <v>7</v>
      </c>
      <c r="C11406" s="59" t="s">
        <v>112</v>
      </c>
      <c r="D11406" s="2">
        <v>1835.4223999999999</v>
      </c>
      <c r="E11406" s="2">
        <v>248025462.24455997</v>
      </c>
      <c r="F11406" s="2">
        <v>44476177.382199995</v>
      </c>
      <c r="G11406" s="2">
        <v>71051758.84799999</v>
      </c>
      <c r="H11406" s="2">
        <v>2900805.4837894733</v>
      </c>
      <c r="I11406" s="2">
        <v>5112622.8216000004</v>
      </c>
      <c r="J11406" s="2">
        <v>14235174.58</v>
      </c>
      <c r="K11406" s="2">
        <v>5294486.62</v>
      </c>
      <c r="L11406" s="2">
        <v>3814876.4060000004</v>
      </c>
      <c r="M11406" s="2">
        <v>4642453.2879999997</v>
      </c>
    </row>
    <row r="11407" spans="1:13" ht="14.25" customHeight="1">
      <c r="A11407" s="59" t="s">
        <v>134</v>
      </c>
      <c r="B11407" s="59" t="s">
        <v>7</v>
      </c>
      <c r="C11407" s="59" t="s">
        <v>112</v>
      </c>
      <c r="D11407" s="2">
        <v>10.4468</v>
      </c>
      <c r="E11407" s="2">
        <v>1269314.4063599999</v>
      </c>
      <c r="F11407" s="2">
        <v>248954.63219999996</v>
      </c>
      <c r="G11407" s="2">
        <v>402359.17439999996</v>
      </c>
      <c r="H11407" s="2">
        <v>1783.6294736842103</v>
      </c>
      <c r="I11407" s="2">
        <v>26142.912</v>
      </c>
      <c r="J11407" s="2">
        <v>66574.159999999989</v>
      </c>
      <c r="K11407" s="2">
        <v>38717.939999999995</v>
      </c>
      <c r="L11407" s="2">
        <v>29929.262000000002</v>
      </c>
      <c r="M11407" s="2">
        <v>26424.09</v>
      </c>
    </row>
    <row r="11408" spans="1:13" ht="14.25" customHeight="1">
      <c r="A11408" s="59" t="s">
        <v>134</v>
      </c>
      <c r="B11408" s="59" t="s">
        <v>9</v>
      </c>
      <c r="C11408" s="59" t="s">
        <v>112</v>
      </c>
      <c r="D11408" s="2">
        <v>6653.8079999999991</v>
      </c>
      <c r="E11408" s="2">
        <v>688633197.4368</v>
      </c>
      <c r="F11408" s="2">
        <v>194519812.97019997</v>
      </c>
      <c r="G11408" s="2">
        <v>151615213.57439998</v>
      </c>
      <c r="H11408" s="2">
        <v>9724746.8766315784</v>
      </c>
      <c r="I11408" s="2">
        <v>18583387.891199999</v>
      </c>
      <c r="J11408" s="2">
        <v>47447695.259999998</v>
      </c>
      <c r="K11408" s="2">
        <v>22686171.66</v>
      </c>
      <c r="L11408" s="2">
        <v>13902881.388</v>
      </c>
      <c r="M11408" s="2">
        <v>16829911.076000001</v>
      </c>
    </row>
    <row r="11409" spans="1:13" ht="14.25" customHeight="1">
      <c r="A11409" s="59" t="s">
        <v>134</v>
      </c>
      <c r="B11409" s="59" t="s">
        <v>9</v>
      </c>
      <c r="C11409" s="59" t="s">
        <v>112</v>
      </c>
      <c r="D11409" s="2">
        <v>6948.7291999999989</v>
      </c>
      <c r="E11409" s="2">
        <v>887645496.28431594</v>
      </c>
      <c r="F11409" s="2">
        <v>202881500.808</v>
      </c>
      <c r="G11409" s="2">
        <v>158067605.43359998</v>
      </c>
      <c r="H11409" s="2">
        <v>10153310.157473681</v>
      </c>
      <c r="I11409" s="2">
        <v>19633442.9256</v>
      </c>
      <c r="J11409" s="2">
        <v>50711556.019999996</v>
      </c>
      <c r="K11409" s="2">
        <v>23364116.5</v>
      </c>
      <c r="L11409" s="2">
        <v>13951410.792000001</v>
      </c>
      <c r="M11409" s="2">
        <v>17575873.194000002</v>
      </c>
    </row>
    <row r="11410" spans="1:13" ht="14.25" customHeight="1">
      <c r="A11410" s="59" t="s">
        <v>134</v>
      </c>
      <c r="B11410" s="59" t="s">
        <v>9</v>
      </c>
      <c r="C11410" s="59" t="s">
        <v>112</v>
      </c>
      <c r="D11410" s="2">
        <v>188.84599999999998</v>
      </c>
      <c r="E11410" s="2">
        <v>20404625.471999995</v>
      </c>
      <c r="F11410" s="2">
        <v>5517696.1631999994</v>
      </c>
      <c r="G11410" s="2">
        <v>4307747.3279999997</v>
      </c>
      <c r="H11410" s="2">
        <v>258065.70442105259</v>
      </c>
      <c r="I11410" s="2">
        <v>526070.3112</v>
      </c>
      <c r="J11410" s="2">
        <v>1341488.02</v>
      </c>
      <c r="K11410" s="2">
        <v>651347.31999999995</v>
      </c>
      <c r="L11410" s="2">
        <v>383359.02</v>
      </c>
      <c r="M11410" s="2">
        <v>477660.41400000005</v>
      </c>
    </row>
    <row r="11411" spans="1:13" ht="14.25" customHeight="1">
      <c r="A11411" s="59" t="s">
        <v>134</v>
      </c>
      <c r="B11411" s="59" t="s">
        <v>9</v>
      </c>
      <c r="C11411" s="59" t="s">
        <v>112</v>
      </c>
      <c r="D11411" s="2">
        <v>7849.5647999999992</v>
      </c>
      <c r="E11411" s="2">
        <v>1123230335.2300799</v>
      </c>
      <c r="F11411" s="2">
        <v>441569664.99720001</v>
      </c>
      <c r="G11411" s="2">
        <v>189441840.07679996</v>
      </c>
      <c r="H11411" s="2">
        <v>11435379.294315789</v>
      </c>
      <c r="I11411" s="2">
        <v>22537276.617600001</v>
      </c>
      <c r="J11411" s="2">
        <v>59382236.019999996</v>
      </c>
      <c r="K11411" s="2">
        <v>23017286.02</v>
      </c>
      <c r="L11411" s="2">
        <v>14041425.882000001</v>
      </c>
      <c r="M11411" s="2">
        <v>19854416.296</v>
      </c>
    </row>
    <row r="11412" spans="1:13" ht="14.25" customHeight="1">
      <c r="A11412" s="59" t="s">
        <v>134</v>
      </c>
      <c r="B11412" s="59" t="s">
        <v>9</v>
      </c>
      <c r="C11412" s="59" t="s">
        <v>112</v>
      </c>
      <c r="D11412" s="2">
        <v>1985.6955999999998</v>
      </c>
      <c r="E11412" s="2">
        <v>385795833.88499999</v>
      </c>
      <c r="F11412" s="2">
        <v>111728707.7366</v>
      </c>
      <c r="G11412" s="2">
        <v>47920807.872000001</v>
      </c>
      <c r="H11412" s="2">
        <v>2911338.2197894733</v>
      </c>
      <c r="I11412" s="2">
        <v>5702216.3351999996</v>
      </c>
      <c r="J11412" s="2">
        <v>15051742.059999999</v>
      </c>
      <c r="K11412" s="2">
        <v>5912785.4799999995</v>
      </c>
      <c r="L11412" s="2">
        <v>3515381.7379999999</v>
      </c>
      <c r="M11412" s="2">
        <v>5022549.7740000002</v>
      </c>
    </row>
    <row r="11413" spans="1:13" ht="14.25" customHeight="1">
      <c r="A11413" s="59" t="s">
        <v>134</v>
      </c>
      <c r="B11413" s="59" t="s">
        <v>7</v>
      </c>
      <c r="C11413" s="59" t="s">
        <v>112</v>
      </c>
      <c r="D11413" s="2">
        <v>2507.232</v>
      </c>
      <c r="E11413" s="2">
        <v>370065186.69119996</v>
      </c>
      <c r="F11413" s="2">
        <v>76166095.346599996</v>
      </c>
      <c r="G11413" s="2">
        <v>92714958.892799988</v>
      </c>
      <c r="H11413" s="2">
        <v>3597289.7987368419</v>
      </c>
      <c r="I11413" s="2">
        <v>8737689.1535999998</v>
      </c>
      <c r="J11413" s="2">
        <v>34379553.699999996</v>
      </c>
      <c r="K11413" s="2">
        <v>9326210.959999999</v>
      </c>
      <c r="L11413" s="2">
        <v>2371878.4539999999</v>
      </c>
      <c r="M11413" s="2">
        <v>6341705.8320000004</v>
      </c>
    </row>
    <row r="11414" spans="1:13" ht="14.25" customHeight="1">
      <c r="A11414" s="59" t="s">
        <v>134</v>
      </c>
      <c r="B11414" s="59" t="s">
        <v>7</v>
      </c>
      <c r="C11414" s="59" t="s">
        <v>112</v>
      </c>
      <c r="D11414" s="2">
        <v>2100.6103999999996</v>
      </c>
      <c r="E11414" s="2">
        <v>385731178.39871997</v>
      </c>
      <c r="F11414" s="2">
        <v>63861351.2038</v>
      </c>
      <c r="G11414" s="2">
        <v>77665307.078399986</v>
      </c>
      <c r="H11414" s="2">
        <v>3045755.52</v>
      </c>
      <c r="I11414" s="2">
        <v>7312836.6864000009</v>
      </c>
      <c r="J11414" s="2">
        <v>28705164.359999999</v>
      </c>
      <c r="K11414" s="2">
        <v>8003891.2599999998</v>
      </c>
      <c r="L11414" s="2">
        <v>2022633.976</v>
      </c>
      <c r="M11414" s="2">
        <v>5313212.0580000002</v>
      </c>
    </row>
    <row r="11415" spans="1:13" ht="14.25" customHeight="1">
      <c r="A11415" s="59" t="s">
        <v>134</v>
      </c>
      <c r="B11415" s="59" t="s">
        <v>7</v>
      </c>
      <c r="C11415" s="59" t="s">
        <v>112</v>
      </c>
      <c r="D11415" s="2">
        <v>114.91479999999999</v>
      </c>
      <c r="E11415" s="2">
        <v>17440258.540319998</v>
      </c>
      <c r="F11415" s="2">
        <v>3493563.8339999998</v>
      </c>
      <c r="G11415" s="2">
        <v>4248715.9871999994</v>
      </c>
      <c r="H11415" s="2">
        <v>169139.03494736843</v>
      </c>
      <c r="I11415" s="2">
        <v>400048.54560000001</v>
      </c>
      <c r="J11415" s="2">
        <v>1570325.42</v>
      </c>
      <c r="K11415" s="2">
        <v>437852.12</v>
      </c>
      <c r="L11415" s="2">
        <v>110654.65400000001</v>
      </c>
      <c r="M11415" s="2">
        <v>290662.28399999999</v>
      </c>
    </row>
    <row r="11416" spans="1:13" ht="14.25" customHeight="1">
      <c r="A11416" s="59" t="s">
        <v>134</v>
      </c>
      <c r="B11416" s="59" t="s">
        <v>7</v>
      </c>
      <c r="C11416" s="59" t="s">
        <v>112</v>
      </c>
      <c r="D11416" s="2">
        <v>32594.016</v>
      </c>
      <c r="E11416" s="2">
        <v>4810847426.9855995</v>
      </c>
      <c r="F11416" s="2">
        <v>941594100.02879989</v>
      </c>
      <c r="G11416" s="2">
        <v>1231585801.0175998</v>
      </c>
      <c r="H11416" s="2">
        <v>46968638.096842103</v>
      </c>
      <c r="I11416" s="2">
        <v>84634239.700800002</v>
      </c>
      <c r="J11416" s="2">
        <v>268985306.01999998</v>
      </c>
      <c r="K11416" s="2">
        <v>64129594.039999999</v>
      </c>
      <c r="L11416" s="2">
        <v>26011779.485999998</v>
      </c>
      <c r="M11416" s="2">
        <v>82442169.502000004</v>
      </c>
    </row>
    <row r="11417" spans="1:13" ht="14.25" customHeight="1">
      <c r="A11417" s="59" t="s">
        <v>134</v>
      </c>
      <c r="B11417" s="59" t="s">
        <v>7</v>
      </c>
      <c r="C11417" s="59" t="s">
        <v>112</v>
      </c>
      <c r="D11417" s="2">
        <v>2138.3795999999998</v>
      </c>
      <c r="E11417" s="2">
        <v>392679109.30247998</v>
      </c>
      <c r="F11417" s="2">
        <v>61774484.881199993</v>
      </c>
      <c r="G11417" s="2">
        <v>80806856.966399997</v>
      </c>
      <c r="H11417" s="2">
        <v>3088488.0505263158</v>
      </c>
      <c r="I11417" s="2">
        <v>5557007.1599999992</v>
      </c>
      <c r="J11417" s="2">
        <v>17662494.140000001</v>
      </c>
      <c r="K11417" s="2">
        <v>4202258.92</v>
      </c>
      <c r="L11417" s="2">
        <v>1703311.544</v>
      </c>
      <c r="M11417" s="2">
        <v>5408741.9760000007</v>
      </c>
    </row>
    <row r="11418" spans="1:13" ht="14.25" customHeight="1">
      <c r="A11418" s="59" t="s">
        <v>134</v>
      </c>
      <c r="B11418" s="59" t="s">
        <v>7</v>
      </c>
      <c r="C11418" s="59" t="s">
        <v>112</v>
      </c>
      <c r="D11418" s="2">
        <v>351.97679999999997</v>
      </c>
      <c r="E11418" s="2">
        <v>53498011.449959993</v>
      </c>
      <c r="F11418" s="2">
        <v>10169230.360799998</v>
      </c>
      <c r="G11418" s="2">
        <v>13277729.164799998</v>
      </c>
      <c r="H11418" s="2">
        <v>507721.62694736844</v>
      </c>
      <c r="I11418" s="2">
        <v>900530.33039999998</v>
      </c>
      <c r="J11418" s="2">
        <v>2862637.2199999997</v>
      </c>
      <c r="K11418" s="2">
        <v>717058.84</v>
      </c>
      <c r="L11418" s="2">
        <v>295744.152</v>
      </c>
      <c r="M11418" s="2">
        <v>890278.50999999989</v>
      </c>
    </row>
    <row r="11419" spans="1:13" ht="14.25" customHeight="1">
      <c r="A11419" s="59" t="s">
        <v>134</v>
      </c>
      <c r="B11419" s="59" t="s">
        <v>9</v>
      </c>
      <c r="C11419" s="59" t="s">
        <v>112</v>
      </c>
      <c r="D11419" s="2">
        <v>15062.678399999999</v>
      </c>
      <c r="E11419" s="2">
        <v>2277368522.7955198</v>
      </c>
      <c r="F11419" s="2">
        <v>995298209.14059985</v>
      </c>
      <c r="G11419" s="2">
        <v>368335026.96959996</v>
      </c>
      <c r="H11419" s="2">
        <v>22267789.904842105</v>
      </c>
      <c r="I11419" s="2">
        <v>44508823.984799996</v>
      </c>
      <c r="J11419" s="2">
        <v>127588881.53999999</v>
      </c>
      <c r="K11419" s="2">
        <v>46450397.32</v>
      </c>
      <c r="L11419" s="2">
        <v>29243392.926000003</v>
      </c>
      <c r="M11419" s="2">
        <v>38099015.152000003</v>
      </c>
    </row>
    <row r="11420" spans="1:13" ht="14.25" customHeight="1">
      <c r="A11420" s="59" t="s">
        <v>134</v>
      </c>
      <c r="B11420" s="59" t="s">
        <v>9</v>
      </c>
      <c r="C11420" s="59" t="s">
        <v>112</v>
      </c>
      <c r="D11420" s="2">
        <v>3123.5931999999998</v>
      </c>
      <c r="E11420" s="2">
        <v>606875113.84499991</v>
      </c>
      <c r="F11420" s="2">
        <v>206411563.16179997</v>
      </c>
      <c r="G11420" s="2">
        <v>76381964.831999987</v>
      </c>
      <c r="H11420" s="2">
        <v>4602145.6269473685</v>
      </c>
      <c r="I11420" s="2">
        <v>9231840.6696000006</v>
      </c>
      <c r="J11420" s="2">
        <v>26499025.699999999</v>
      </c>
      <c r="K11420" s="2">
        <v>9723980.6600000001</v>
      </c>
      <c r="L11420" s="2">
        <v>6035465.1060000006</v>
      </c>
      <c r="M11420" s="2">
        <v>7900709.1020000009</v>
      </c>
    </row>
    <row r="11421" spans="1:13" ht="14.25" customHeight="1">
      <c r="A11421" s="59" t="s">
        <v>134</v>
      </c>
      <c r="B11421" s="59" t="s">
        <v>11</v>
      </c>
      <c r="C11421" s="59" t="s">
        <v>112</v>
      </c>
      <c r="D11421" s="2">
        <v>57.859200000000001</v>
      </c>
      <c r="E11421" s="2">
        <v>20821262.338799998</v>
      </c>
      <c r="F11421" s="2">
        <v>10606876.144199999</v>
      </c>
      <c r="G11421" s="2">
        <v>1798781.1264</v>
      </c>
      <c r="H11421" s="2">
        <v>-521324.44294736837</v>
      </c>
      <c r="I11421" s="2">
        <v>157651.85519999999</v>
      </c>
      <c r="J11421" s="2">
        <v>1203380.3399999999</v>
      </c>
      <c r="K11421" s="2">
        <v>131261.5</v>
      </c>
      <c r="L11421" s="2">
        <v>122533.092</v>
      </c>
      <c r="M11421" s="2">
        <v>146347.696</v>
      </c>
    </row>
    <row r="11422" spans="1:13" ht="14.25" customHeight="1">
      <c r="A11422" s="59" t="s">
        <v>134</v>
      </c>
      <c r="B11422" s="59" t="s">
        <v>7</v>
      </c>
      <c r="C11422" s="59" t="s">
        <v>112</v>
      </c>
      <c r="D11422" s="2">
        <v>4429.4431999999997</v>
      </c>
      <c r="E11422" s="2">
        <v>653781829.82112002</v>
      </c>
      <c r="F11422" s="2">
        <v>155882743.34639996</v>
      </c>
      <c r="G11422" s="2">
        <v>160559602.75199997</v>
      </c>
      <c r="H11422" s="2">
        <v>6514980.7225263147</v>
      </c>
      <c r="I11422" s="2">
        <v>11617902.122399999</v>
      </c>
      <c r="J11422" s="2">
        <v>35374053.799999997</v>
      </c>
      <c r="K11422" s="2">
        <v>9267775.2999999989</v>
      </c>
      <c r="L11422" s="2">
        <v>3396753.4040000001</v>
      </c>
      <c r="M11422" s="2">
        <v>11203679.762</v>
      </c>
    </row>
    <row r="11423" spans="1:13" ht="14.25" customHeight="1">
      <c r="A11423" s="59" t="s">
        <v>134</v>
      </c>
      <c r="B11423" s="59" t="s">
        <v>7</v>
      </c>
      <c r="C11423" s="59" t="s">
        <v>112</v>
      </c>
      <c r="D11423" s="2">
        <v>2492.7671999999998</v>
      </c>
      <c r="E11423" s="2">
        <v>457784232.44400001</v>
      </c>
      <c r="F11423" s="2">
        <v>87453024.968999997</v>
      </c>
      <c r="G11423" s="2">
        <v>90471245.241599992</v>
      </c>
      <c r="H11423" s="2">
        <v>3667155.8703157892</v>
      </c>
      <c r="I11423" s="2">
        <v>6608154.1392000001</v>
      </c>
      <c r="J11423" s="2">
        <v>20234513.52</v>
      </c>
      <c r="K11423" s="2">
        <v>5391053.9199999999</v>
      </c>
      <c r="L11423" s="2">
        <v>1982481.446</v>
      </c>
      <c r="M11423" s="2">
        <v>6305118.9079999998</v>
      </c>
    </row>
    <row r="11424" spans="1:13" ht="14.25" customHeight="1">
      <c r="A11424" s="59" t="s">
        <v>134</v>
      </c>
      <c r="B11424" s="59" t="s">
        <v>9</v>
      </c>
      <c r="C11424" s="59" t="s">
        <v>112</v>
      </c>
      <c r="D11424" s="2">
        <v>4744.4543999999996</v>
      </c>
      <c r="E11424" s="2">
        <v>491025410.34623992</v>
      </c>
      <c r="F11424" s="2">
        <v>186568938.89219999</v>
      </c>
      <c r="G11424" s="2">
        <v>103830702.29759999</v>
      </c>
      <c r="H11424" s="2">
        <v>7028407.4778947355</v>
      </c>
      <c r="I11424" s="2">
        <v>15643589.983200001</v>
      </c>
      <c r="J11424" s="2">
        <v>42724462.460000001</v>
      </c>
      <c r="K11424" s="2">
        <v>17387504.68</v>
      </c>
      <c r="L11424" s="2">
        <v>14729316.338000001</v>
      </c>
      <c r="M11424" s="2">
        <v>12000457.854</v>
      </c>
    </row>
    <row r="11425" spans="1:13" ht="14.25" customHeight="1">
      <c r="A11425" s="59" t="s">
        <v>134</v>
      </c>
      <c r="B11425" s="59" t="s">
        <v>9</v>
      </c>
      <c r="C11425" s="59" t="s">
        <v>112</v>
      </c>
      <c r="D11425" s="2">
        <v>7356.1543999999994</v>
      </c>
      <c r="E11425" s="2">
        <v>928644267.2799598</v>
      </c>
      <c r="F11425" s="2">
        <v>289440773.77160001</v>
      </c>
      <c r="G11425" s="2">
        <v>160967362.11840001</v>
      </c>
      <c r="H11425" s="2">
        <v>10890251.166315788</v>
      </c>
      <c r="I11425" s="2">
        <v>24424990.581599999</v>
      </c>
      <c r="J11425" s="2">
        <v>66398770.199999996</v>
      </c>
      <c r="K11425" s="2">
        <v>27901831.68</v>
      </c>
      <c r="L11425" s="2">
        <v>22908220.280000001</v>
      </c>
      <c r="M11425" s="2">
        <v>18606401.879999999</v>
      </c>
    </row>
    <row r="11426" spans="1:13" ht="14.25" customHeight="1">
      <c r="A11426" s="59" t="s">
        <v>134</v>
      </c>
      <c r="B11426" s="59" t="s">
        <v>7</v>
      </c>
      <c r="C11426" s="59" t="s">
        <v>112</v>
      </c>
      <c r="D11426" s="2">
        <v>27428.475199999997</v>
      </c>
      <c r="E11426" s="2">
        <v>3826218756.1751995</v>
      </c>
      <c r="F11426" s="2">
        <v>680775336.31139994</v>
      </c>
      <c r="G11426" s="2">
        <v>1032822020.4095999</v>
      </c>
      <c r="H11426" s="2">
        <v>95394080.114526317</v>
      </c>
      <c r="I11426" s="2">
        <v>68880153.405599996</v>
      </c>
      <c r="J11426" s="2">
        <v>249397310.01999998</v>
      </c>
      <c r="K11426" s="2">
        <v>37117861.699999996</v>
      </c>
      <c r="L11426" s="2">
        <v>66203559.114</v>
      </c>
      <c r="M11426" s="2">
        <v>108643332.90799999</v>
      </c>
    </row>
    <row r="11427" spans="1:13" ht="14.25" customHeight="1">
      <c r="A11427" s="59" t="s">
        <v>134</v>
      </c>
      <c r="B11427" s="59" t="s">
        <v>7</v>
      </c>
      <c r="C11427" s="59" t="s">
        <v>112</v>
      </c>
      <c r="D11427" s="2">
        <v>1208.6143999999999</v>
      </c>
      <c r="E11427" s="2">
        <v>200984669.86751997</v>
      </c>
      <c r="F11427" s="2">
        <v>30262006.339600001</v>
      </c>
      <c r="G11427" s="2">
        <v>42693950.227200001</v>
      </c>
      <c r="H11427" s="2">
        <v>4199325.029052631</v>
      </c>
      <c r="I11427" s="2">
        <v>4392380.2823999999</v>
      </c>
      <c r="J11427" s="2">
        <v>16501392.999999998</v>
      </c>
      <c r="K11427" s="2">
        <v>1671929.98</v>
      </c>
      <c r="L11427" s="2">
        <v>3128423.7379999999</v>
      </c>
      <c r="M11427" s="2">
        <v>4787283.82</v>
      </c>
    </row>
    <row r="11428" spans="1:13" ht="14.25" customHeight="1">
      <c r="A11428" s="59" t="s">
        <v>134</v>
      </c>
      <c r="B11428" s="59" t="s">
        <v>7</v>
      </c>
      <c r="C11428" s="59" t="s">
        <v>112</v>
      </c>
      <c r="D11428" s="2">
        <v>98.842799999999983</v>
      </c>
      <c r="E11428" s="2">
        <v>14138596.339559998</v>
      </c>
      <c r="F11428" s="2">
        <v>2482504.6457999996</v>
      </c>
      <c r="G11428" s="2">
        <v>3515297.4912</v>
      </c>
      <c r="H11428" s="2">
        <v>323683.38189473684</v>
      </c>
      <c r="I11428" s="2">
        <v>359564.22720000002</v>
      </c>
      <c r="J11428" s="2">
        <v>1337439.68</v>
      </c>
      <c r="K11428" s="2">
        <v>132653.85999999999</v>
      </c>
      <c r="L11428" s="2">
        <v>238488.8</v>
      </c>
      <c r="M11428" s="2">
        <v>391513.10000000003</v>
      </c>
    </row>
    <row r="11429" spans="1:13" ht="14.25" customHeight="1">
      <c r="A11429" s="59" t="s">
        <v>134</v>
      </c>
      <c r="B11429" s="59" t="s">
        <v>9</v>
      </c>
      <c r="C11429" s="59" t="s">
        <v>112</v>
      </c>
      <c r="D11429" s="2">
        <v>10835.742399999999</v>
      </c>
      <c r="E11429" s="2">
        <v>1121447985.4670401</v>
      </c>
      <c r="F11429" s="2">
        <v>310693388.5086</v>
      </c>
      <c r="G11429" s="2">
        <v>235699071.57119995</v>
      </c>
      <c r="H11429" s="2">
        <v>36997914.421894729</v>
      </c>
      <c r="I11429" s="2">
        <v>34658432.452799998</v>
      </c>
      <c r="J11429" s="2">
        <v>99910507.239999995</v>
      </c>
      <c r="K11429" s="2">
        <v>23177338.539999999</v>
      </c>
      <c r="L11429" s="2">
        <v>59813190.382000007</v>
      </c>
      <c r="M11429" s="2">
        <v>42920036.478</v>
      </c>
    </row>
    <row r="11430" spans="1:13" ht="14.25" customHeight="1">
      <c r="A11430" s="59" t="s">
        <v>134</v>
      </c>
      <c r="B11430" s="59" t="s">
        <v>9</v>
      </c>
      <c r="C11430" s="59" t="s">
        <v>112</v>
      </c>
      <c r="D11430" s="2">
        <v>1714.0788</v>
      </c>
      <c r="E11430" s="2">
        <v>206963062.83575997</v>
      </c>
      <c r="F11430" s="2">
        <v>49359069.577799998</v>
      </c>
      <c r="G11430" s="2">
        <v>37404096.902399994</v>
      </c>
      <c r="H11430" s="2">
        <v>5814879.4307368416</v>
      </c>
      <c r="I11430" s="2">
        <v>5463814.5864000004</v>
      </c>
      <c r="J11430" s="2">
        <v>15789993.799999999</v>
      </c>
      <c r="K11430" s="2">
        <v>3659558.32</v>
      </c>
      <c r="L11430" s="2">
        <v>9184484.209999999</v>
      </c>
      <c r="M11430" s="2">
        <v>6789412.6300000008</v>
      </c>
    </row>
    <row r="11431" spans="1:13" ht="14.25" customHeight="1">
      <c r="A11431" s="59" t="s">
        <v>134</v>
      </c>
      <c r="B11431" s="59" t="s">
        <v>9</v>
      </c>
      <c r="C11431" s="59" t="s">
        <v>112</v>
      </c>
      <c r="D11431" s="2">
        <v>597.87839999999994</v>
      </c>
      <c r="E11431" s="2">
        <v>65506867.050240003</v>
      </c>
      <c r="F11431" s="2">
        <v>17217124.202599999</v>
      </c>
      <c r="G11431" s="2">
        <v>13046677.305599999</v>
      </c>
      <c r="H11431" s="2">
        <v>2009040.4648421048</v>
      </c>
      <c r="I11431" s="2">
        <v>1905461.3880000003</v>
      </c>
      <c r="J11431" s="2">
        <v>5506994.54</v>
      </c>
      <c r="K11431" s="2">
        <v>1276291.46</v>
      </c>
      <c r="L11431" s="2">
        <v>3200661.31</v>
      </c>
      <c r="M11431" s="2">
        <v>2368177.548</v>
      </c>
    </row>
    <row r="11432" spans="1:13" ht="14.25" customHeight="1">
      <c r="A11432" s="59" t="s">
        <v>134</v>
      </c>
      <c r="B11432" s="59" t="s">
        <v>9</v>
      </c>
      <c r="C11432" s="59" t="s">
        <v>112</v>
      </c>
      <c r="D11432" s="2">
        <v>28669.233599999996</v>
      </c>
      <c r="E11432" s="2">
        <v>4102472658.9369602</v>
      </c>
      <c r="F11432" s="2">
        <v>1615844653.2163999</v>
      </c>
      <c r="G11432" s="2">
        <v>669570547.62239993</v>
      </c>
      <c r="H11432" s="2">
        <v>171280188.28799999</v>
      </c>
      <c r="I11432" s="2">
        <v>81684199.828799993</v>
      </c>
      <c r="J11432" s="2">
        <v>216500368.79999998</v>
      </c>
      <c r="K11432" s="2">
        <v>50002064.140000001</v>
      </c>
      <c r="L11432" s="2">
        <v>3991565.5780000002</v>
      </c>
      <c r="M11432" s="2">
        <v>113557937.63600001</v>
      </c>
    </row>
    <row r="11433" spans="1:13" ht="14.25" customHeight="1">
      <c r="A11433" s="59" t="s">
        <v>134</v>
      </c>
      <c r="B11433" s="59" t="s">
        <v>9</v>
      </c>
      <c r="C11433" s="59" t="s">
        <v>112</v>
      </c>
      <c r="D11433" s="2">
        <v>1072.0023999999999</v>
      </c>
      <c r="E11433" s="2">
        <v>208276666.28999999</v>
      </c>
      <c r="F11433" s="2">
        <v>60335022.45759999</v>
      </c>
      <c r="G11433" s="2">
        <v>25014208.895999998</v>
      </c>
      <c r="H11433" s="2">
        <v>3699197.8105263161</v>
      </c>
      <c r="I11433" s="2">
        <v>3072411.1943999999</v>
      </c>
      <c r="J11433" s="2">
        <v>8176029.7599999998</v>
      </c>
      <c r="K11433" s="2">
        <v>1862478.2999999998</v>
      </c>
      <c r="L11433" s="2">
        <v>146784.264</v>
      </c>
      <c r="M11433" s="2">
        <v>4246167.7060000002</v>
      </c>
    </row>
    <row r="11434" spans="1:13" ht="14.25" customHeight="1">
      <c r="A11434" s="59" t="s">
        <v>134</v>
      </c>
      <c r="B11434" s="59" t="s">
        <v>9</v>
      </c>
      <c r="C11434" s="59" t="s">
        <v>112</v>
      </c>
      <c r="D11434" s="2">
        <v>171.16679999999999</v>
      </c>
      <c r="E11434" s="2">
        <v>25264065.62988</v>
      </c>
      <c r="F11434" s="2">
        <v>9633705.0395999998</v>
      </c>
      <c r="G11434" s="2">
        <v>3994019.0015999996</v>
      </c>
      <c r="H11434" s="2">
        <v>633207.10736842093</v>
      </c>
      <c r="I11434" s="2">
        <v>490578.12</v>
      </c>
      <c r="J11434" s="2">
        <v>1305468.7</v>
      </c>
      <c r="K11434" s="2">
        <v>297380.38</v>
      </c>
      <c r="L11434" s="2">
        <v>23439.371999999999</v>
      </c>
      <c r="M11434" s="2">
        <v>677986.49600000004</v>
      </c>
    </row>
    <row r="11435" spans="1:13" ht="14.25" customHeight="1">
      <c r="A11435" s="59" t="s">
        <v>134</v>
      </c>
      <c r="B11435" s="59" t="s">
        <v>12</v>
      </c>
      <c r="C11435" s="59" t="s">
        <v>112</v>
      </c>
      <c r="D11435" s="2">
        <v>9161.0399999999991</v>
      </c>
      <c r="E11435" s="2">
        <v>469977841.87199998</v>
      </c>
      <c r="F11435" s="2">
        <v>209036640.07599998</v>
      </c>
      <c r="G11435" s="2">
        <v>25154518.636799999</v>
      </c>
      <c r="H11435" s="2">
        <v>31137824.023578946</v>
      </c>
      <c r="I11435" s="2">
        <v>73828239.717600003</v>
      </c>
      <c r="J11435" s="2">
        <v>129147034.05999999</v>
      </c>
      <c r="K11435" s="2">
        <v>15468829.319999998</v>
      </c>
      <c r="L11435" s="2">
        <v>420757.74400000001</v>
      </c>
      <c r="M11435" s="2">
        <v>89431580.788000003</v>
      </c>
    </row>
    <row r="11436" spans="1:13" ht="14.25" customHeight="1">
      <c r="A11436" s="59" t="s">
        <v>134</v>
      </c>
      <c r="B11436" s="59" t="s">
        <v>11</v>
      </c>
      <c r="C11436" s="59" t="s">
        <v>112</v>
      </c>
      <c r="D11436" s="2">
        <v>0.80359999999999998</v>
      </c>
      <c r="E11436" s="2">
        <v>336308.76971999998</v>
      </c>
      <c r="F11436" s="2">
        <v>124864.2782</v>
      </c>
      <c r="G11436" s="2">
        <v>24924.326399999998</v>
      </c>
      <c r="H11436" s="2">
        <v>29.83073684210526</v>
      </c>
      <c r="I11436" s="2">
        <v>1939.4640000000002</v>
      </c>
      <c r="J11436" s="2">
        <v>17744.8</v>
      </c>
      <c r="K11436" s="2">
        <v>1380.06</v>
      </c>
      <c r="L11436" s="2">
        <v>429.35199999999998</v>
      </c>
      <c r="M11436" s="2">
        <v>3183.1579999999999</v>
      </c>
    </row>
    <row r="11437" spans="1:13" ht="14.25" customHeight="1">
      <c r="A11437" s="59" t="s">
        <v>134</v>
      </c>
      <c r="B11437" s="59" t="s">
        <v>11</v>
      </c>
      <c r="C11437" s="59" t="s">
        <v>112</v>
      </c>
      <c r="D11437" s="2">
        <v>4.0179999999999998</v>
      </c>
      <c r="E11437" s="2">
        <v>1710462.5999999999</v>
      </c>
      <c r="F11437" s="2">
        <v>624322.18640000001</v>
      </c>
      <c r="G11437" s="2">
        <v>124615.33439999998</v>
      </c>
      <c r="H11437" s="2">
        <v>149.15368421052634</v>
      </c>
      <c r="I11437" s="2">
        <v>9701.7480000000014</v>
      </c>
      <c r="J11437" s="2">
        <v>88724.819999999992</v>
      </c>
      <c r="K11437" s="2">
        <v>6899.48</v>
      </c>
      <c r="L11437" s="2">
        <v>2144.0540000000001</v>
      </c>
      <c r="M11437" s="2">
        <v>15914.888000000001</v>
      </c>
    </row>
    <row r="11438" spans="1:13" ht="14.25" customHeight="1">
      <c r="A11438" s="59" t="s">
        <v>134</v>
      </c>
      <c r="B11438" s="59" t="s">
        <v>11</v>
      </c>
      <c r="C11438" s="59" t="s">
        <v>112</v>
      </c>
      <c r="D11438" s="2">
        <v>153.48759999999999</v>
      </c>
      <c r="E11438" s="2">
        <v>53520406.576559998</v>
      </c>
      <c r="F11438" s="2">
        <v>23843095.728199996</v>
      </c>
      <c r="G11438" s="2">
        <v>4757837.5872</v>
      </c>
      <c r="H11438" s="2">
        <v>520982.63242105261</v>
      </c>
      <c r="I11438" s="2">
        <v>371259.4608</v>
      </c>
      <c r="J11438" s="2">
        <v>3400039.8</v>
      </c>
      <c r="K11438" s="2">
        <v>263490.59999999998</v>
      </c>
      <c r="L11438" s="2">
        <v>82690.850000000006</v>
      </c>
      <c r="M11438" s="2">
        <v>607959.72600000002</v>
      </c>
    </row>
    <row r="11439" spans="1:13" ht="14.25" customHeight="1">
      <c r="A11439" s="59" t="s">
        <v>134</v>
      </c>
      <c r="B11439" s="59" t="s">
        <v>7</v>
      </c>
      <c r="C11439" s="59" t="s">
        <v>112</v>
      </c>
      <c r="D11439" s="2">
        <v>1054.3232</v>
      </c>
      <c r="E11439" s="2">
        <v>142475965.632</v>
      </c>
      <c r="F11439" s="2">
        <v>26709434.961199999</v>
      </c>
      <c r="G11439" s="2">
        <v>38452836.230399996</v>
      </c>
      <c r="H11439" s="2">
        <v>3661828.5978947366</v>
      </c>
      <c r="I11439" s="2">
        <v>2861830.5696</v>
      </c>
      <c r="J11439" s="2">
        <v>8145528.2199999997</v>
      </c>
      <c r="K11439" s="2">
        <v>1979420.96</v>
      </c>
      <c r="L11439" s="2">
        <v>91680.182000000001</v>
      </c>
      <c r="M11439" s="2">
        <v>4176141.838</v>
      </c>
    </row>
    <row r="11440" spans="1:13" ht="14.25" customHeight="1">
      <c r="A11440" s="59" t="s">
        <v>134</v>
      </c>
      <c r="B11440" s="59" t="s">
        <v>7</v>
      </c>
      <c r="C11440" s="59" t="s">
        <v>112</v>
      </c>
      <c r="D11440" s="2">
        <v>199.29279999999997</v>
      </c>
      <c r="E11440" s="2">
        <v>21835701.906479996</v>
      </c>
      <c r="F11440" s="2">
        <v>5049483.9531999994</v>
      </c>
      <c r="G11440" s="2">
        <v>7271227.8527999986</v>
      </c>
      <c r="H11440" s="2">
        <v>648234.3410526315</v>
      </c>
      <c r="I11440" s="2">
        <v>544558.98239999998</v>
      </c>
      <c r="J11440" s="2">
        <v>1534551.2799999998</v>
      </c>
      <c r="K11440" s="2">
        <v>373077.04</v>
      </c>
      <c r="L11440" s="2">
        <v>17342.754000000001</v>
      </c>
      <c r="M11440" s="2">
        <v>789392.51599999995</v>
      </c>
    </row>
    <row r="11441" spans="1:13" ht="14.25" customHeight="1">
      <c r="A11441" s="59" t="s">
        <v>134</v>
      </c>
      <c r="B11441" s="59" t="s">
        <v>7</v>
      </c>
      <c r="C11441" s="59" t="s">
        <v>112</v>
      </c>
      <c r="D11441" s="2">
        <v>91203.778399999996</v>
      </c>
      <c r="E11441" s="2">
        <v>10670912040.484077</v>
      </c>
      <c r="F11441" s="2">
        <v>2214394629.2475996</v>
      </c>
      <c r="G11441" s="2">
        <v>3540946099.0655999</v>
      </c>
      <c r="H11441" s="2">
        <v>317141604.46989471</v>
      </c>
      <c r="I11441" s="2">
        <v>250510283.06400001</v>
      </c>
      <c r="J11441" s="2">
        <v>706900875.15999997</v>
      </c>
      <c r="K11441" s="2">
        <v>189064195.44</v>
      </c>
      <c r="L11441" s="2">
        <v>309798002.03000003</v>
      </c>
      <c r="M11441" s="2">
        <v>361255314.26599997</v>
      </c>
    </row>
    <row r="11442" spans="1:13" ht="14.25" customHeight="1">
      <c r="A11442" s="59" t="s">
        <v>134</v>
      </c>
      <c r="B11442" s="59" t="s">
        <v>7</v>
      </c>
      <c r="C11442" s="59" t="s">
        <v>112</v>
      </c>
      <c r="D11442" s="2">
        <v>618.77199999999993</v>
      </c>
      <c r="E11442" s="2">
        <v>83609066.661119983</v>
      </c>
      <c r="F11442" s="2">
        <v>14990952.319399998</v>
      </c>
      <c r="G11442" s="2">
        <v>24018395.385599997</v>
      </c>
      <c r="H11442" s="2">
        <v>2153518.1810526312</v>
      </c>
      <c r="I11442" s="2">
        <v>1687811.9040000001</v>
      </c>
      <c r="J11442" s="2">
        <v>4807739.54</v>
      </c>
      <c r="K11442" s="2">
        <v>1288062.5599999998</v>
      </c>
      <c r="L11442" s="2">
        <v>2154483.8259999999</v>
      </c>
      <c r="M11442" s="2">
        <v>2450936.9500000002</v>
      </c>
    </row>
    <row r="11443" spans="1:13" ht="14.25" customHeight="1">
      <c r="A11443" s="59" t="s">
        <v>134</v>
      </c>
      <c r="B11443" s="59" t="s">
        <v>7</v>
      </c>
      <c r="C11443" s="59" t="s">
        <v>112</v>
      </c>
      <c r="D11443" s="2">
        <v>590.64599999999996</v>
      </c>
      <c r="E11443" s="2">
        <v>64124502.999479987</v>
      </c>
      <c r="F11443" s="2">
        <v>14337913.011399999</v>
      </c>
      <c r="G11443" s="2">
        <v>22933947.091199998</v>
      </c>
      <c r="H11443" s="2">
        <v>2046158.6021052629</v>
      </c>
      <c r="I11443" s="2">
        <v>1620854.3448000001</v>
      </c>
      <c r="J11443" s="2">
        <v>4580297.7799999993</v>
      </c>
      <c r="K11443" s="2">
        <v>1225340.76</v>
      </c>
      <c r="L11443" s="2">
        <v>2014188.5499999998</v>
      </c>
      <c r="M11443" s="2">
        <v>2339530.9299999997</v>
      </c>
    </row>
    <row r="11444" spans="1:13" ht="14.25" customHeight="1">
      <c r="A11444" s="59" t="s">
        <v>134</v>
      </c>
      <c r="B11444" s="59" t="s">
        <v>9</v>
      </c>
      <c r="C11444" s="59" t="s">
        <v>112</v>
      </c>
      <c r="D11444" s="2">
        <v>11749.435599999999</v>
      </c>
      <c r="E11444" s="2">
        <v>1216030703.9403598</v>
      </c>
      <c r="F11444" s="2">
        <v>341754503.79839998</v>
      </c>
      <c r="G11444" s="2">
        <v>273776436.23039997</v>
      </c>
      <c r="H11444" s="2">
        <v>40051212.146526314</v>
      </c>
      <c r="I11444" s="2">
        <v>31338016.063200001</v>
      </c>
      <c r="J11444" s="2">
        <v>76842425.5</v>
      </c>
      <c r="K11444" s="2">
        <v>19708316.239999998</v>
      </c>
      <c r="L11444" s="2">
        <v>8649459.3020000011</v>
      </c>
      <c r="M11444" s="2">
        <v>46539147.314000003</v>
      </c>
    </row>
    <row r="11445" spans="1:13" ht="14.25" customHeight="1">
      <c r="A11445" s="59" t="s">
        <v>134</v>
      </c>
      <c r="B11445" s="59" t="s">
        <v>9</v>
      </c>
      <c r="C11445" s="59" t="s">
        <v>112</v>
      </c>
      <c r="D11445" s="2">
        <v>2747.5083999999997</v>
      </c>
      <c r="E11445" s="2">
        <v>328680259.27228796</v>
      </c>
      <c r="F11445" s="2">
        <v>79964004.6734</v>
      </c>
      <c r="G11445" s="2">
        <v>63724055.692799993</v>
      </c>
      <c r="H11445" s="2">
        <v>9404300.1296842098</v>
      </c>
      <c r="I11445" s="2">
        <v>7385209.6896000002</v>
      </c>
      <c r="J11445" s="2">
        <v>18243481.359999999</v>
      </c>
      <c r="K11445" s="2">
        <v>4606758.3599999994</v>
      </c>
      <c r="L11445" s="2">
        <v>1970366.6840000001</v>
      </c>
      <c r="M11445" s="2">
        <v>10882794.164000001</v>
      </c>
    </row>
    <row r="11446" spans="1:13" ht="14.25" customHeight="1">
      <c r="A11446" s="59" t="s">
        <v>134</v>
      </c>
      <c r="B11446" s="59" t="s">
        <v>9</v>
      </c>
      <c r="C11446" s="59" t="s">
        <v>112</v>
      </c>
      <c r="D11446" s="2">
        <v>93.21759999999999</v>
      </c>
      <c r="E11446" s="2">
        <v>10067416.904159999</v>
      </c>
      <c r="F11446" s="2">
        <v>2714329.5436</v>
      </c>
      <c r="G11446" s="2">
        <v>2153762.6687999996</v>
      </c>
      <c r="H11446" s="2">
        <v>317053.50063157891</v>
      </c>
      <c r="I11446" s="2">
        <v>252153.3456</v>
      </c>
      <c r="J11446" s="2">
        <v>626603.81999999995</v>
      </c>
      <c r="K11446" s="2">
        <v>156246.07999999999</v>
      </c>
      <c r="L11446" s="2">
        <v>65393.195999999996</v>
      </c>
      <c r="M11446" s="2">
        <v>369231.89600000001</v>
      </c>
    </row>
    <row r="11447" spans="1:13" ht="14.25" customHeight="1">
      <c r="A11447" s="59" t="s">
        <v>134</v>
      </c>
      <c r="B11447" s="59" t="s">
        <v>9</v>
      </c>
      <c r="C11447" s="59" t="s">
        <v>112</v>
      </c>
      <c r="D11447" s="2">
        <v>21738.9872</v>
      </c>
      <c r="E11447" s="2">
        <v>3110791822.4275198</v>
      </c>
      <c r="F11447" s="2">
        <v>1215855097.4979999</v>
      </c>
      <c r="G11447" s="2">
        <v>527148389.472</v>
      </c>
      <c r="H11447" s="2">
        <v>147719882.2736842</v>
      </c>
      <c r="I11447" s="2">
        <v>61374131.935199998</v>
      </c>
      <c r="J11447" s="2">
        <v>150774507.81999999</v>
      </c>
      <c r="K11447" s="2">
        <v>37428143.960000001</v>
      </c>
      <c r="L11447" s="2">
        <v>1777658.8940000001</v>
      </c>
      <c r="M11447" s="2">
        <v>86107448.306000009</v>
      </c>
    </row>
    <row r="11448" spans="1:13" ht="14.25" customHeight="1">
      <c r="A11448" s="59" t="s">
        <v>134</v>
      </c>
      <c r="B11448" s="59" t="s">
        <v>9</v>
      </c>
      <c r="C11448" s="59" t="s">
        <v>112</v>
      </c>
      <c r="D11448" s="2">
        <v>1147.5408</v>
      </c>
      <c r="E11448" s="2">
        <v>222952833.17999998</v>
      </c>
      <c r="F11448" s="2">
        <v>64094082.062199987</v>
      </c>
      <c r="G11448" s="2">
        <v>27732168.825599998</v>
      </c>
      <c r="H11448" s="2">
        <v>3902232.020210526</v>
      </c>
      <c r="I11448" s="2">
        <v>3270658.068</v>
      </c>
      <c r="J11448" s="2">
        <v>8131035.5399999991</v>
      </c>
      <c r="K11448" s="2">
        <v>1966164.0199999998</v>
      </c>
      <c r="L11448" s="2">
        <v>93984.792000000001</v>
      </c>
      <c r="M11448" s="2">
        <v>4545372.8320000004</v>
      </c>
    </row>
    <row r="11449" spans="1:13" ht="14.25" customHeight="1">
      <c r="A11449" s="59" t="s">
        <v>134</v>
      </c>
      <c r="B11449" s="59" t="s">
        <v>9</v>
      </c>
      <c r="C11449" s="59" t="s">
        <v>112</v>
      </c>
      <c r="D11449" s="2">
        <v>70.716799999999992</v>
      </c>
      <c r="E11449" s="2">
        <v>10437736.034879999</v>
      </c>
      <c r="F11449" s="2">
        <v>3949775.8441999992</v>
      </c>
      <c r="G11449" s="2">
        <v>1708984.4351999997</v>
      </c>
      <c r="H11449" s="2">
        <v>211591.90231578946</v>
      </c>
      <c r="I11449" s="2">
        <v>201551.93279999998</v>
      </c>
      <c r="J11449" s="2">
        <v>501072.48</v>
      </c>
      <c r="K11449" s="2">
        <v>121165.65999999999</v>
      </c>
      <c r="L11449" s="2">
        <v>5791.7420000000002</v>
      </c>
      <c r="M11449" s="2">
        <v>280107.07999999996</v>
      </c>
    </row>
    <row r="11450" spans="1:13" ht="14.25" customHeight="1">
      <c r="A11450" s="59" t="s">
        <v>134</v>
      </c>
      <c r="B11450" s="59" t="s">
        <v>12</v>
      </c>
      <c r="C11450" s="59" t="s">
        <v>112</v>
      </c>
      <c r="D11450" s="2">
        <v>2250.08</v>
      </c>
      <c r="E11450" s="2">
        <v>115447474.296</v>
      </c>
      <c r="F11450" s="2">
        <v>50563618.565399997</v>
      </c>
      <c r="G11450" s="2">
        <v>5790503.0784</v>
      </c>
      <c r="H11450" s="2">
        <v>7678767.2589473687</v>
      </c>
      <c r="I11450" s="2">
        <v>12186034.891199999</v>
      </c>
      <c r="J11450" s="2">
        <v>40015723.659999996</v>
      </c>
      <c r="K11450" s="2">
        <v>3699173.34</v>
      </c>
      <c r="L11450" s="2">
        <v>-71435.694000000003</v>
      </c>
      <c r="M11450" s="2">
        <v>21965651.026000001</v>
      </c>
    </row>
    <row r="11451" spans="1:13" ht="14.25" customHeight="1">
      <c r="A11451" s="59" t="s">
        <v>134</v>
      </c>
      <c r="B11451" s="59" t="s">
        <v>7</v>
      </c>
      <c r="C11451" s="59" t="s">
        <v>112</v>
      </c>
      <c r="D11451" s="2">
        <v>5933.7823999999991</v>
      </c>
      <c r="E11451" s="2">
        <v>875820941.83583999</v>
      </c>
      <c r="F11451" s="2">
        <v>176498179.05139998</v>
      </c>
      <c r="G11451" s="2">
        <v>217414566.98879999</v>
      </c>
      <c r="H11451" s="2">
        <v>20709371.307789471</v>
      </c>
      <c r="I11451" s="2">
        <v>16191779.039999999</v>
      </c>
      <c r="J11451" s="2">
        <v>44536728.059999995</v>
      </c>
      <c r="K11451" s="2">
        <v>10738957.799999999</v>
      </c>
      <c r="L11451" s="2">
        <v>717007.01599999995</v>
      </c>
      <c r="M11451" s="2">
        <v>23503525.848000001</v>
      </c>
    </row>
    <row r="11452" spans="1:13" ht="14.25" customHeight="1">
      <c r="A11452" s="59" t="s">
        <v>134</v>
      </c>
      <c r="B11452" s="59" t="s">
        <v>7</v>
      </c>
      <c r="C11452" s="59" t="s">
        <v>112</v>
      </c>
      <c r="D11452" s="2">
        <v>1214.2395999999999</v>
      </c>
      <c r="E11452" s="2">
        <v>222989031.34200001</v>
      </c>
      <c r="F11452" s="2">
        <v>36157909.634999998</v>
      </c>
      <c r="G11452" s="2">
        <v>44411324.640000001</v>
      </c>
      <c r="H11452" s="2">
        <v>4207742.2686315784</v>
      </c>
      <c r="I11452" s="2">
        <v>3241588.2480000001</v>
      </c>
      <c r="J11452" s="2">
        <v>9191586.6399999987</v>
      </c>
      <c r="K11452" s="2">
        <v>2211405.52</v>
      </c>
      <c r="L11452" s="2">
        <v>150203.74600000001</v>
      </c>
      <c r="M11452" s="2">
        <v>4809565.0240000002</v>
      </c>
    </row>
    <row r="11453" spans="1:13" ht="14.25" customHeight="1">
      <c r="A11453" s="59" t="s">
        <v>134</v>
      </c>
      <c r="B11453" s="59" t="s">
        <v>7</v>
      </c>
      <c r="C11453" s="59" t="s">
        <v>112</v>
      </c>
      <c r="D11453" s="2">
        <v>199.29279999999997</v>
      </c>
      <c r="E11453" s="2">
        <v>30100577.633279994</v>
      </c>
      <c r="F11453" s="2">
        <v>5928526.6263999995</v>
      </c>
      <c r="G11453" s="2">
        <v>7300895.0592</v>
      </c>
      <c r="H11453" s="2">
        <v>649420.1128421051</v>
      </c>
      <c r="I11453" s="2">
        <v>542699.22239999997</v>
      </c>
      <c r="J11453" s="2">
        <v>1497031.3599999999</v>
      </c>
      <c r="K11453" s="2">
        <v>360894.3</v>
      </c>
      <c r="L11453" s="2">
        <v>24139.324000000001</v>
      </c>
      <c r="M11453" s="2">
        <v>789392.51599999995</v>
      </c>
    </row>
    <row r="11454" spans="1:13" ht="14.25" customHeight="1">
      <c r="A11454" s="59" t="s">
        <v>134</v>
      </c>
      <c r="B11454" s="59" t="s">
        <v>7</v>
      </c>
      <c r="C11454" s="59" t="s">
        <v>112</v>
      </c>
      <c r="D11454" s="2">
        <v>44832.843999999997</v>
      </c>
      <c r="E11454" s="2">
        <v>6617378357.8055992</v>
      </c>
      <c r="F11454" s="2">
        <v>1297542301.2737999</v>
      </c>
      <c r="G11454" s="2">
        <v>1694298359.5775998</v>
      </c>
      <c r="H11454" s="2">
        <v>156094216.55242103</v>
      </c>
      <c r="I11454" s="2">
        <v>117542698.21440001</v>
      </c>
      <c r="J11454" s="2">
        <v>381766423.38</v>
      </c>
      <c r="K11454" s="2">
        <v>52175391.32</v>
      </c>
      <c r="L11454" s="2">
        <v>47201821.458000004</v>
      </c>
      <c r="M11454" s="2">
        <v>177581492.63799998</v>
      </c>
    </row>
    <row r="11455" spans="1:13" ht="14.25" customHeight="1">
      <c r="A11455" s="59" t="s">
        <v>134</v>
      </c>
      <c r="B11455" s="59" t="s">
        <v>7</v>
      </c>
      <c r="C11455" s="59" t="s">
        <v>112</v>
      </c>
      <c r="D11455" s="2">
        <v>270.00959999999998</v>
      </c>
      <c r="E11455" s="2">
        <v>49585912.991999999</v>
      </c>
      <c r="F11455" s="2">
        <v>7810857.4298</v>
      </c>
      <c r="G11455" s="2">
        <v>10201201.2096</v>
      </c>
      <c r="H11455" s="2">
        <v>969518.83452631568</v>
      </c>
      <c r="I11455" s="2">
        <v>708727.08239999996</v>
      </c>
      <c r="J11455" s="2">
        <v>2301752.2999999998</v>
      </c>
      <c r="K11455" s="2">
        <v>313563.07999999996</v>
      </c>
      <c r="L11455" s="2">
        <v>282862.69</v>
      </c>
      <c r="M11455" s="2">
        <v>1069499.5959999999</v>
      </c>
    </row>
    <row r="11456" spans="1:13" ht="14.25" customHeight="1">
      <c r="A11456" s="59" t="s">
        <v>134</v>
      </c>
      <c r="B11456" s="59" t="s">
        <v>7</v>
      </c>
      <c r="C11456" s="59" t="s">
        <v>112</v>
      </c>
      <c r="D11456" s="2">
        <v>64.287999999999997</v>
      </c>
      <c r="E11456" s="2">
        <v>9778436.2368000001</v>
      </c>
      <c r="F11456" s="2">
        <v>1863556.9771999998</v>
      </c>
      <c r="G11456" s="2">
        <v>2429959.6607999997</v>
      </c>
      <c r="H11456" s="2">
        <v>216216.90947368421</v>
      </c>
      <c r="I11456" s="2">
        <v>166830.21359999999</v>
      </c>
      <c r="J11456" s="2">
        <v>542029.02</v>
      </c>
      <c r="K11456" s="2">
        <v>75835.239999999991</v>
      </c>
      <c r="L11456" s="2">
        <v>70010.534</v>
      </c>
      <c r="M11456" s="2">
        <v>254642.71799999999</v>
      </c>
    </row>
    <row r="11457" spans="1:13" ht="14.25" customHeight="1">
      <c r="A11457" s="59" t="s">
        <v>134</v>
      </c>
      <c r="B11457" s="59" t="s">
        <v>9</v>
      </c>
      <c r="C11457" s="59" t="s">
        <v>112</v>
      </c>
      <c r="D11457" s="2">
        <v>39850.523999999998</v>
      </c>
      <c r="E11457" s="2">
        <v>6025207534.0379992</v>
      </c>
      <c r="F11457" s="2">
        <v>2610789940.1953998</v>
      </c>
      <c r="G11457" s="2">
        <v>977181040.58879983</v>
      </c>
      <c r="H11457" s="2">
        <v>230974979.17642102</v>
      </c>
      <c r="I11457" s="2">
        <v>115535200.6512</v>
      </c>
      <c r="J11457" s="2">
        <v>280350488.80000001</v>
      </c>
      <c r="K11457" s="2">
        <v>69017855.939999998</v>
      </c>
      <c r="L11457" s="2">
        <v>5151518.6359999999</v>
      </c>
      <c r="M11457" s="2">
        <v>157846678.836</v>
      </c>
    </row>
    <row r="11458" spans="1:13" ht="14.25" customHeight="1">
      <c r="A11458" s="59" t="s">
        <v>134</v>
      </c>
      <c r="B11458" s="59" t="s">
        <v>9</v>
      </c>
      <c r="C11458" s="59" t="s">
        <v>112</v>
      </c>
      <c r="D11458" s="2">
        <v>1636.1296</v>
      </c>
      <c r="E11458" s="2">
        <v>317879529.65999997</v>
      </c>
      <c r="F11458" s="2">
        <v>107093678.8844</v>
      </c>
      <c r="G11458" s="2">
        <v>40045659.071999997</v>
      </c>
      <c r="H11458" s="2">
        <v>5596537.0812631566</v>
      </c>
      <c r="I11458" s="2">
        <v>4767065.2439999999</v>
      </c>
      <c r="J11458" s="2">
        <v>11652796.959999999</v>
      </c>
      <c r="K11458" s="2">
        <v>2826565.42</v>
      </c>
      <c r="L11458" s="2">
        <v>208974.45800000001</v>
      </c>
      <c r="M11458" s="2">
        <v>6480658.0300000003</v>
      </c>
    </row>
    <row r="11459" spans="1:13" ht="14.25" customHeight="1">
      <c r="A11459" s="59" t="s">
        <v>134</v>
      </c>
      <c r="B11459" s="59" t="s">
        <v>9</v>
      </c>
      <c r="C11459" s="59" t="s">
        <v>112</v>
      </c>
      <c r="D11459" s="2">
        <v>476.53479999999996</v>
      </c>
      <c r="E11459" s="2">
        <v>74195181.71604</v>
      </c>
      <c r="F11459" s="2">
        <v>31188840.621800002</v>
      </c>
      <c r="G11459" s="2">
        <v>11661136.819199998</v>
      </c>
      <c r="H11459" s="2">
        <v>1584817.5562105263</v>
      </c>
      <c r="I11459" s="2">
        <v>1389297.3984000001</v>
      </c>
      <c r="J11459" s="2">
        <v>3399075.48</v>
      </c>
      <c r="K11459" s="2">
        <v>823013.5</v>
      </c>
      <c r="L11459" s="2">
        <v>60780.368000000002</v>
      </c>
      <c r="M11459" s="2">
        <v>1887539.632</v>
      </c>
    </row>
    <row r="11460" spans="1:13" ht="14.25" customHeight="1">
      <c r="A11460" s="59" t="s">
        <v>134</v>
      </c>
      <c r="B11460" s="59" t="s">
        <v>11</v>
      </c>
      <c r="C11460" s="59" t="s">
        <v>112</v>
      </c>
      <c r="D11460" s="2">
        <v>28.125999999999998</v>
      </c>
      <c r="E11460" s="2">
        <v>8107990.5060000001</v>
      </c>
      <c r="F11460" s="2">
        <v>5127299.5259999996</v>
      </c>
      <c r="G11460" s="2">
        <v>862256.37119999994</v>
      </c>
      <c r="H11460" s="2">
        <v>105066.34105263157</v>
      </c>
      <c r="I11460" s="2">
        <v>77053.3992</v>
      </c>
      <c r="J11460" s="2">
        <v>599887.39999999991</v>
      </c>
      <c r="K11460" s="2">
        <v>49947.02</v>
      </c>
      <c r="L11460" s="2">
        <v>9043.4519999999993</v>
      </c>
      <c r="M11460" s="2">
        <v>111406.01999999999</v>
      </c>
    </row>
    <row r="11461" spans="1:13" ht="14.25" customHeight="1">
      <c r="A11461" s="59" t="s">
        <v>134</v>
      </c>
      <c r="B11461" s="59" t="s">
        <v>7</v>
      </c>
      <c r="C11461" s="59" t="s">
        <v>112</v>
      </c>
      <c r="D11461" s="2">
        <v>5766.6335999999992</v>
      </c>
      <c r="E11461" s="2">
        <v>851149929.3897599</v>
      </c>
      <c r="F11461" s="2">
        <v>205265569.13599998</v>
      </c>
      <c r="G11461" s="2">
        <v>208968313.24799997</v>
      </c>
      <c r="H11461" s="2">
        <v>21627172.345263157</v>
      </c>
      <c r="I11461" s="2">
        <v>14693653.799999999</v>
      </c>
      <c r="J11461" s="2">
        <v>43188839.939999998</v>
      </c>
      <c r="K11461" s="2">
        <v>5388192.1200000001</v>
      </c>
      <c r="L11461" s="2">
        <v>6122366.4920000006</v>
      </c>
      <c r="M11461" s="2">
        <v>22841456.044</v>
      </c>
    </row>
    <row r="11462" spans="1:13" ht="14.25" customHeight="1">
      <c r="A11462" s="59" t="s">
        <v>134</v>
      </c>
      <c r="B11462" s="59" t="s">
        <v>7</v>
      </c>
      <c r="C11462" s="59" t="s">
        <v>112</v>
      </c>
      <c r="D11462" s="2">
        <v>1006.1071999999999</v>
      </c>
      <c r="E11462" s="2">
        <v>184766556.74399999</v>
      </c>
      <c r="F11462" s="2">
        <v>35838537.4454</v>
      </c>
      <c r="G11462" s="2">
        <v>36476490.335999995</v>
      </c>
      <c r="H11462" s="2">
        <v>3726914.2938947366</v>
      </c>
      <c r="I11462" s="2">
        <v>2563591.4855999998</v>
      </c>
      <c r="J11462" s="2">
        <v>7533973.8599999994</v>
      </c>
      <c r="K11462" s="2">
        <v>940892.6</v>
      </c>
      <c r="L11462" s="2">
        <v>1070269.9040000001</v>
      </c>
      <c r="M11462" s="2">
        <v>3985159.574</v>
      </c>
    </row>
    <row r="11463" spans="1:13" ht="14.25" customHeight="1">
      <c r="A11463" s="59" t="s">
        <v>134</v>
      </c>
      <c r="B11463" s="59" t="s">
        <v>7</v>
      </c>
      <c r="C11463" s="59" t="s">
        <v>112</v>
      </c>
      <c r="D11463" s="2">
        <v>17.679199999999998</v>
      </c>
      <c r="E11463" s="2">
        <v>2689069.9651199998</v>
      </c>
      <c r="F11463" s="2">
        <v>622484.81239999994</v>
      </c>
      <c r="G11463" s="2">
        <v>644459.38559999992</v>
      </c>
      <c r="H11463" s="2">
        <v>110742.88168421052</v>
      </c>
      <c r="I11463" s="2">
        <v>46906.689600000005</v>
      </c>
      <c r="J11463" s="2">
        <v>139320.46</v>
      </c>
      <c r="K11463" s="2">
        <v>16167.939999999999</v>
      </c>
      <c r="L11463" s="2">
        <v>16889.95</v>
      </c>
      <c r="M11463" s="2">
        <v>70026.76999999999</v>
      </c>
    </row>
    <row r="11464" spans="1:13" ht="14.25" customHeight="1">
      <c r="A11464" s="59" t="s">
        <v>134</v>
      </c>
      <c r="B11464" s="59" t="s">
        <v>9</v>
      </c>
      <c r="C11464" s="59" t="s">
        <v>112</v>
      </c>
      <c r="D11464" s="2">
        <v>2892.96</v>
      </c>
      <c r="E11464" s="2">
        <v>299405738.01599997</v>
      </c>
      <c r="F11464" s="2">
        <v>113861940.3114</v>
      </c>
      <c r="G11464" s="2">
        <v>62948656.607999988</v>
      </c>
      <c r="H11464" s="2">
        <v>9812649.3574736826</v>
      </c>
      <c r="I11464" s="2">
        <v>9789093.8423999995</v>
      </c>
      <c r="J11464" s="2">
        <v>26285600.199999999</v>
      </c>
      <c r="K11464" s="2">
        <v>6941657.5199999996</v>
      </c>
      <c r="L11464" s="2">
        <v>15718260.118000001</v>
      </c>
      <c r="M11464" s="2">
        <v>11458924.114</v>
      </c>
    </row>
    <row r="11465" spans="1:13" ht="14.25" customHeight="1">
      <c r="A11465" s="59" t="s">
        <v>134</v>
      </c>
      <c r="B11465" s="59" t="s">
        <v>9</v>
      </c>
      <c r="C11465" s="59" t="s">
        <v>112</v>
      </c>
      <c r="D11465" s="2">
        <v>5389.7451999999994</v>
      </c>
      <c r="E11465" s="2">
        <v>654422688.4456799</v>
      </c>
      <c r="F11465" s="2">
        <v>211249935.22859997</v>
      </c>
      <c r="G11465" s="2">
        <v>118152190.17599998</v>
      </c>
      <c r="H11465" s="2">
        <v>18357666.411789473</v>
      </c>
      <c r="I11465" s="2">
        <v>17549688.117599998</v>
      </c>
      <c r="J11465" s="2">
        <v>48134359.159999996</v>
      </c>
      <c r="K11465" s="2">
        <v>12420699.08</v>
      </c>
      <c r="L11465" s="2">
        <v>24512825.964000002</v>
      </c>
      <c r="M11465" s="2">
        <v>21348611.767999999</v>
      </c>
    </row>
    <row r="11466" spans="1:13" ht="14.25" customHeight="1">
      <c r="A11466" s="59" t="s">
        <v>134</v>
      </c>
      <c r="B11466" s="59" t="s">
        <v>9</v>
      </c>
      <c r="C11466" s="59" t="s">
        <v>112</v>
      </c>
      <c r="D11466" s="2">
        <v>59.466399999999993</v>
      </c>
      <c r="E11466" s="2">
        <v>6422317.6802399997</v>
      </c>
      <c r="F11466" s="2">
        <v>2330773.3463999997</v>
      </c>
      <c r="G11466" s="2">
        <v>1303601.6255999997</v>
      </c>
      <c r="H11466" s="2">
        <v>210904.55242105262</v>
      </c>
      <c r="I11466" s="2">
        <v>193631.12640000001</v>
      </c>
      <c r="J11466" s="2">
        <v>531081.19999999995</v>
      </c>
      <c r="K11466" s="2">
        <v>137038.39999999999</v>
      </c>
      <c r="L11466" s="2">
        <v>270456.58199999999</v>
      </c>
      <c r="M11466" s="2">
        <v>235544.67200000002</v>
      </c>
    </row>
    <row r="11467" spans="1:13" ht="14.25" customHeight="1">
      <c r="A11467" s="59" t="s">
        <v>134</v>
      </c>
      <c r="B11467" s="59" t="s">
        <v>7</v>
      </c>
      <c r="C11467" s="59" t="s">
        <v>112</v>
      </c>
      <c r="D11467" s="2">
        <v>2047.5727999999999</v>
      </c>
      <c r="E11467" s="2">
        <v>285617977.44479996</v>
      </c>
      <c r="F11467" s="2">
        <v>50574876.656999998</v>
      </c>
      <c r="G11467" s="2">
        <v>77173778.61119999</v>
      </c>
      <c r="H11467" s="2">
        <v>3028702.2821052633</v>
      </c>
      <c r="I11467" s="2">
        <v>5084351.8127999995</v>
      </c>
      <c r="J11467" s="2">
        <v>15147476.239999998</v>
      </c>
      <c r="K11467" s="2">
        <v>1922238.2599999998</v>
      </c>
      <c r="L11467" s="2">
        <v>490366.88799999998</v>
      </c>
      <c r="M11467" s="2">
        <v>0</v>
      </c>
    </row>
    <row r="11468" spans="1:13" ht="14.25" customHeight="1">
      <c r="A11468" s="59" t="s">
        <v>134</v>
      </c>
      <c r="B11468" s="59" t="s">
        <v>7</v>
      </c>
      <c r="C11468" s="59" t="s">
        <v>112</v>
      </c>
      <c r="D11468" s="2">
        <v>21981.674399999996</v>
      </c>
      <c r="E11468" s="2">
        <v>3066320924.5283999</v>
      </c>
      <c r="F11468" s="2">
        <v>531750585.05679995</v>
      </c>
      <c r="G11468" s="2">
        <v>846255745.57439995</v>
      </c>
      <c r="H11468" s="2">
        <v>-28789081.071157891</v>
      </c>
      <c r="I11468" s="2">
        <v>61032698.596800007</v>
      </c>
      <c r="J11468" s="2">
        <v>170028936.84</v>
      </c>
      <c r="K11468" s="2">
        <v>43458842.159999996</v>
      </c>
      <c r="L11468" s="2">
        <v>6020632.6179999998</v>
      </c>
      <c r="M11468" s="2">
        <v>78775161.563999996</v>
      </c>
    </row>
    <row r="11469" spans="1:13" ht="14.25" customHeight="1">
      <c r="A11469" s="59" t="s">
        <v>134</v>
      </c>
      <c r="B11469" s="59" t="s">
        <v>7</v>
      </c>
      <c r="C11469" s="59" t="s">
        <v>112</v>
      </c>
      <c r="D11469" s="2">
        <v>593.05679999999995</v>
      </c>
      <c r="E11469" s="2">
        <v>98102587.96799998</v>
      </c>
      <c r="F11469" s="2">
        <v>14346415.837399999</v>
      </c>
      <c r="G11469" s="2">
        <v>22831642.579199996</v>
      </c>
      <c r="H11469" s="2">
        <v>-775614.07326315774</v>
      </c>
      <c r="I11469" s="2">
        <v>1646639.4743999999</v>
      </c>
      <c r="J11469" s="2">
        <v>4587312.0599999996</v>
      </c>
      <c r="K11469" s="2">
        <v>1172502.42</v>
      </c>
      <c r="L11469" s="2">
        <v>162434.86600000001</v>
      </c>
      <c r="M11469" s="2">
        <v>2125322.1660000002</v>
      </c>
    </row>
    <row r="11470" spans="1:13" ht="14.25" customHeight="1">
      <c r="A11470" s="59" t="s">
        <v>134</v>
      </c>
      <c r="B11470" s="59" t="s">
        <v>7</v>
      </c>
      <c r="C11470" s="59" t="s">
        <v>112</v>
      </c>
      <c r="D11470" s="2">
        <v>19.286399999999997</v>
      </c>
      <c r="E11470" s="2">
        <v>2611772.9668799997</v>
      </c>
      <c r="F11470" s="2">
        <v>94265.2402</v>
      </c>
      <c r="G11470" s="2">
        <v>1082799.8975999998</v>
      </c>
      <c r="H11470" s="2">
        <v>-24225.04421052631</v>
      </c>
      <c r="I11470" s="2">
        <v>60091.502400000005</v>
      </c>
      <c r="J11470" s="2">
        <v>100878.86</v>
      </c>
      <c r="K11470" s="2">
        <v>55605.02</v>
      </c>
      <c r="L11470" s="2">
        <v>7704.884</v>
      </c>
      <c r="M11470" s="2">
        <v>69116.652000000002</v>
      </c>
    </row>
    <row r="11471" spans="1:13" ht="14.25" customHeight="1">
      <c r="A11471" s="59" t="s">
        <v>134</v>
      </c>
      <c r="B11471" s="59" t="s">
        <v>7</v>
      </c>
      <c r="C11471" s="59" t="s">
        <v>112</v>
      </c>
      <c r="D11471" s="2">
        <v>883.95999999999992</v>
      </c>
      <c r="E11471" s="2">
        <v>123325944.588</v>
      </c>
      <c r="F11471" s="2">
        <v>22142343.609199997</v>
      </c>
      <c r="G11471" s="2">
        <v>32515322.764799997</v>
      </c>
      <c r="H11471" s="2">
        <v>-1159377.8021052631</v>
      </c>
      <c r="I11471" s="2">
        <v>3178971.9000000004</v>
      </c>
      <c r="J11471" s="2">
        <v>7881914.6199999992</v>
      </c>
      <c r="K11471" s="2">
        <v>1937941.2599999998</v>
      </c>
      <c r="L11471" s="2">
        <v>127178.39199999999</v>
      </c>
      <c r="M11471" s="2">
        <v>3167824.9019999998</v>
      </c>
    </row>
    <row r="11472" spans="1:13" ht="14.25" customHeight="1">
      <c r="A11472" s="59" t="s">
        <v>134</v>
      </c>
      <c r="B11472" s="59" t="s">
        <v>7</v>
      </c>
      <c r="C11472" s="59" t="s">
        <v>112</v>
      </c>
      <c r="D11472" s="2">
        <v>621.18279999999993</v>
      </c>
      <c r="E11472" s="2">
        <v>103304430.91584</v>
      </c>
      <c r="F11472" s="2">
        <v>15488468.656199999</v>
      </c>
      <c r="G11472" s="2">
        <v>22728685.478399996</v>
      </c>
      <c r="H11472" s="2">
        <v>-817265.23957894719</v>
      </c>
      <c r="I11472" s="2">
        <v>2338674.7680000002</v>
      </c>
      <c r="J11472" s="2">
        <v>5608618.7799999993</v>
      </c>
      <c r="K11472" s="2">
        <v>1386436.3199999998</v>
      </c>
      <c r="L11472" s="2">
        <v>89836.494000000006</v>
      </c>
      <c r="M11472" s="2">
        <v>2226116.156</v>
      </c>
    </row>
    <row r="11473" spans="1:13" ht="14.25" customHeight="1">
      <c r="A11473" s="59" t="s">
        <v>134</v>
      </c>
      <c r="B11473" s="59" t="s">
        <v>7</v>
      </c>
      <c r="C11473" s="59" t="s">
        <v>112</v>
      </c>
      <c r="D11473" s="2">
        <v>14.4648</v>
      </c>
      <c r="E11473" s="2">
        <v>1948495.3487999998</v>
      </c>
      <c r="F11473" s="2">
        <v>360681.28859999997</v>
      </c>
      <c r="G11473" s="2">
        <v>529289.66399999987</v>
      </c>
      <c r="H11473" s="2">
        <v>-17321.714526315784</v>
      </c>
      <c r="I11473" s="2">
        <v>54431.632800000007</v>
      </c>
      <c r="J11473" s="2">
        <v>130580.9</v>
      </c>
      <c r="K11473" s="2">
        <v>32279.3</v>
      </c>
      <c r="L11473" s="2">
        <v>2089.9340000000002</v>
      </c>
      <c r="M11473" s="2">
        <v>51837.038</v>
      </c>
    </row>
    <row r="11474" spans="1:13" ht="14.25" customHeight="1">
      <c r="A11474" s="59" t="s">
        <v>134</v>
      </c>
      <c r="B11474" s="59" t="s">
        <v>9</v>
      </c>
      <c r="C11474" s="59" t="s">
        <v>112</v>
      </c>
      <c r="D11474" s="2">
        <v>1388.6207999999999</v>
      </c>
      <c r="E11474" s="2">
        <v>143714754.24767998</v>
      </c>
      <c r="F11474" s="2">
        <v>40111388.861599997</v>
      </c>
      <c r="G11474" s="2">
        <v>30245648.831999999</v>
      </c>
      <c r="H11474" s="2">
        <v>2007786.3309473684</v>
      </c>
      <c r="I11474" s="2">
        <v>4419871.0776000004</v>
      </c>
      <c r="J11474" s="2">
        <v>12732463.08</v>
      </c>
      <c r="K11474" s="2">
        <v>2987389.5599999996</v>
      </c>
      <c r="L11474" s="2">
        <v>7430615.5660000006</v>
      </c>
      <c r="M11474" s="2">
        <v>0</v>
      </c>
    </row>
    <row r="11475" spans="1:13" ht="14.25" customHeight="1">
      <c r="A11475" s="59" t="s">
        <v>134</v>
      </c>
      <c r="B11475" s="59" t="s">
        <v>9</v>
      </c>
      <c r="C11475" s="59" t="s">
        <v>112</v>
      </c>
      <c r="D11475" s="2">
        <v>10114.1096</v>
      </c>
      <c r="E11475" s="2">
        <v>1046802267.9021598</v>
      </c>
      <c r="F11475" s="2">
        <v>291285655.55219996</v>
      </c>
      <c r="G11475" s="2">
        <v>221820541.91999999</v>
      </c>
      <c r="H11475" s="2">
        <v>2231265.7818947369</v>
      </c>
      <c r="I11475" s="2">
        <v>32223996.871200003</v>
      </c>
      <c r="J11475" s="2">
        <v>93685126.280000001</v>
      </c>
      <c r="K11475" s="2">
        <v>21526043.859999999</v>
      </c>
      <c r="L11475" s="2">
        <v>814511.41200000001</v>
      </c>
      <c r="M11475" s="2">
        <v>36245674.850000001</v>
      </c>
    </row>
    <row r="11476" spans="1:13" ht="14.25" customHeight="1">
      <c r="A11476" s="59" t="s">
        <v>134</v>
      </c>
      <c r="B11476" s="59" t="s">
        <v>9</v>
      </c>
      <c r="C11476" s="59" t="s">
        <v>112</v>
      </c>
      <c r="D11476" s="2">
        <v>851.01239999999984</v>
      </c>
      <c r="E11476" s="2">
        <v>108055096.79025599</v>
      </c>
      <c r="F11476" s="2">
        <v>24495410.426799998</v>
      </c>
      <c r="G11476" s="2">
        <v>18664977.235199999</v>
      </c>
      <c r="H11476" s="2">
        <v>183640.50189473681</v>
      </c>
      <c r="I11476" s="2">
        <v>2719813.9824000001</v>
      </c>
      <c r="J11476" s="2">
        <v>7898586.0399999991</v>
      </c>
      <c r="K11476" s="2">
        <v>1815448.8399999999</v>
      </c>
      <c r="L11476" s="2">
        <v>67801.535999999993</v>
      </c>
      <c r="M11476" s="2">
        <v>3049751.298</v>
      </c>
    </row>
    <row r="11477" spans="1:13" ht="14.25" customHeight="1">
      <c r="A11477" s="59" t="s">
        <v>134</v>
      </c>
      <c r="B11477" s="59" t="s">
        <v>9</v>
      </c>
      <c r="C11477" s="59" t="s">
        <v>112</v>
      </c>
      <c r="D11477" s="2">
        <v>288.49239999999998</v>
      </c>
      <c r="E11477" s="2">
        <v>31156919.556839995</v>
      </c>
      <c r="F11477" s="2">
        <v>8305972.453999999</v>
      </c>
      <c r="G11477" s="2">
        <v>6327843.4367999993</v>
      </c>
      <c r="H11477" s="2">
        <v>61375.498105263156</v>
      </c>
      <c r="I11477" s="2">
        <v>921239.20080000011</v>
      </c>
      <c r="J11477" s="2">
        <v>2676241.38</v>
      </c>
      <c r="K11477" s="2">
        <v>615055.76</v>
      </c>
      <c r="L11477" s="2">
        <v>23057.826000000001</v>
      </c>
      <c r="M11477" s="2">
        <v>1033863.3799999999</v>
      </c>
    </row>
    <row r="11478" spans="1:13" ht="14.25" customHeight="1">
      <c r="A11478" s="59" t="s">
        <v>134</v>
      </c>
      <c r="B11478" s="59" t="s">
        <v>9</v>
      </c>
      <c r="C11478" s="59" t="s">
        <v>112</v>
      </c>
      <c r="D11478" s="2">
        <v>2050.7871999999998</v>
      </c>
      <c r="E11478" s="2">
        <v>293456574.06911999</v>
      </c>
      <c r="F11478" s="2">
        <v>115545473.61119999</v>
      </c>
      <c r="G11478" s="2">
        <v>47883259.219199993</v>
      </c>
      <c r="H11478" s="2">
        <v>2989177.7987368419</v>
      </c>
      <c r="I11478" s="2">
        <v>5871408.4440000001</v>
      </c>
      <c r="J11478" s="2">
        <v>15853362.579999998</v>
      </c>
      <c r="K11478" s="2">
        <v>3575094.2199999997</v>
      </c>
      <c r="L11478" s="2">
        <v>4902365.49</v>
      </c>
      <c r="M11478" s="2">
        <v>0</v>
      </c>
    </row>
    <row r="11479" spans="1:13" ht="14.25" customHeight="1">
      <c r="A11479" s="59" t="s">
        <v>134</v>
      </c>
      <c r="B11479" s="59" t="s">
        <v>9</v>
      </c>
      <c r="C11479" s="59" t="s">
        <v>112</v>
      </c>
      <c r="D11479" s="2">
        <v>26917.385600000001</v>
      </c>
      <c r="E11479" s="2">
        <v>3852146377.8705597</v>
      </c>
      <c r="F11479" s="2">
        <v>1478151983.2605999</v>
      </c>
      <c r="G11479" s="2">
        <v>672976212.55680001</v>
      </c>
      <c r="H11479" s="2">
        <v>132257568.53557892</v>
      </c>
      <c r="I11479" s="2">
        <v>107304653.88000001</v>
      </c>
      <c r="J11479" s="2">
        <v>278288588.95999998</v>
      </c>
      <c r="K11479" s="2">
        <v>53975423.339999996</v>
      </c>
      <c r="L11479" s="2">
        <v>9033723.027999999</v>
      </c>
      <c r="M11479" s="2">
        <v>96463142.533999994</v>
      </c>
    </row>
    <row r="11480" spans="1:13" ht="14.25" customHeight="1">
      <c r="A11480" s="59" t="s">
        <v>134</v>
      </c>
      <c r="B11480" s="59" t="s">
        <v>9</v>
      </c>
      <c r="C11480" s="59" t="s">
        <v>112</v>
      </c>
      <c r="D11480" s="2">
        <v>966.73079999999993</v>
      </c>
      <c r="E11480" s="2">
        <v>187823710.30499998</v>
      </c>
      <c r="F11480" s="2">
        <v>53092346.291399993</v>
      </c>
      <c r="G11480" s="2">
        <v>24169395.3024</v>
      </c>
      <c r="H11480" s="2">
        <v>211695.06694736841</v>
      </c>
      <c r="I11480" s="2">
        <v>3852269.6687999996</v>
      </c>
      <c r="J11480" s="2">
        <v>9992178.0599999987</v>
      </c>
      <c r="K11480" s="2">
        <v>1938227.44</v>
      </c>
      <c r="L11480" s="2">
        <v>324090.40399999998</v>
      </c>
      <c r="M11480" s="2">
        <v>3464448.5039999997</v>
      </c>
    </row>
    <row r="11481" spans="1:13" ht="14.25" customHeight="1">
      <c r="A11481" s="59" t="s">
        <v>134</v>
      </c>
      <c r="B11481" s="59" t="s">
        <v>9</v>
      </c>
      <c r="C11481" s="59" t="s">
        <v>112</v>
      </c>
      <c r="D11481" s="2">
        <v>69.913200000000003</v>
      </c>
      <c r="E11481" s="2">
        <v>10319125.398119999</v>
      </c>
      <c r="F11481" s="2">
        <v>3839597.0362</v>
      </c>
      <c r="G11481" s="2">
        <v>1747910.6879999998</v>
      </c>
      <c r="H11481" s="2">
        <v>12482.92042105263</v>
      </c>
      <c r="I11481" s="2">
        <v>278593.81919999997</v>
      </c>
      <c r="J11481" s="2">
        <v>722626.64</v>
      </c>
      <c r="K11481" s="2">
        <v>140169.16</v>
      </c>
      <c r="L11481" s="2">
        <v>23440.273999999998</v>
      </c>
      <c r="M11481" s="2">
        <v>250546.73600000003</v>
      </c>
    </row>
    <row r="11482" spans="1:13" ht="14.25" customHeight="1">
      <c r="A11482" s="59" t="s">
        <v>134</v>
      </c>
      <c r="B11482" s="59" t="s">
        <v>12</v>
      </c>
      <c r="C11482" s="59" t="s">
        <v>112</v>
      </c>
      <c r="D11482" s="2">
        <v>2780.4559999999997</v>
      </c>
      <c r="E11482" s="2">
        <v>127640447.27279998</v>
      </c>
      <c r="F11482" s="2">
        <v>60407769.741599992</v>
      </c>
      <c r="G11482" s="2">
        <v>7330820.4671999989</v>
      </c>
      <c r="H11482" s="2">
        <v>684031.22526315786</v>
      </c>
      <c r="I11482" s="2">
        <v>19548074.628000002</v>
      </c>
      <c r="J11482" s="2">
        <v>44853253.799999997</v>
      </c>
      <c r="K11482" s="2">
        <v>6058570.8199999994</v>
      </c>
      <c r="L11482" s="2">
        <v>165344.71800000002</v>
      </c>
      <c r="M11482" s="2">
        <v>22771931.688000001</v>
      </c>
    </row>
    <row r="11483" spans="1:13" ht="14.25" customHeight="1">
      <c r="A11483" s="59" t="s">
        <v>134</v>
      </c>
      <c r="B11483" s="59" t="s">
        <v>12</v>
      </c>
      <c r="C11483" s="59" t="s">
        <v>112</v>
      </c>
      <c r="D11483" s="2">
        <v>36.161999999999999</v>
      </c>
      <c r="E11483" s="2">
        <v>1855175.6915999998</v>
      </c>
      <c r="F11483" s="2">
        <v>773293.44779999985</v>
      </c>
      <c r="G11483" s="2">
        <v>93076.953599999993</v>
      </c>
      <c r="H11483" s="2">
        <v>11073.418105263156</v>
      </c>
      <c r="I11483" s="2">
        <v>267318.36</v>
      </c>
      <c r="J11483" s="2">
        <v>580965.07999999996</v>
      </c>
      <c r="K11483" s="2">
        <v>79927.039999999994</v>
      </c>
      <c r="L11483" s="2">
        <v>1382.7660000000001</v>
      </c>
      <c r="M11483" s="2">
        <v>296167.19</v>
      </c>
    </row>
    <row r="11484" spans="1:13" ht="14.25" customHeight="1">
      <c r="A11484" s="59" t="s">
        <v>134</v>
      </c>
      <c r="B11484" s="59" t="s">
        <v>11</v>
      </c>
      <c r="C11484" s="59" t="s">
        <v>112</v>
      </c>
      <c r="D11484" s="2">
        <v>2.4107999999999996</v>
      </c>
      <c r="E11484" s="2">
        <v>1026277.5599999999</v>
      </c>
      <c r="F11484" s="2">
        <v>377807.04599999997</v>
      </c>
      <c r="G11484" s="2">
        <v>74891.059199999989</v>
      </c>
      <c r="H11484" s="2">
        <v>141.69599999999997</v>
      </c>
      <c r="I11484" s="2">
        <v>6853.6584000000003</v>
      </c>
      <c r="J11484" s="2">
        <v>57255.679999999993</v>
      </c>
      <c r="K11484" s="2">
        <v>4100</v>
      </c>
      <c r="L11484" s="2">
        <v>19128.714</v>
      </c>
      <c r="M11484" s="2">
        <v>8639.3559999999998</v>
      </c>
    </row>
    <row r="11485" spans="1:13" ht="14.25" customHeight="1">
      <c r="A11485" s="59" t="s">
        <v>134</v>
      </c>
      <c r="B11485" s="59" t="s">
        <v>11</v>
      </c>
      <c r="C11485" s="59" t="s">
        <v>112</v>
      </c>
      <c r="D11485" s="2">
        <v>97.235599999999991</v>
      </c>
      <c r="E11485" s="2">
        <v>30801970.722599998</v>
      </c>
      <c r="F11485" s="2">
        <v>15345680.038999999</v>
      </c>
      <c r="G11485" s="2">
        <v>3051454.0607999996</v>
      </c>
      <c r="H11485" s="2">
        <v>18176.862315789473</v>
      </c>
      <c r="I11485" s="2">
        <v>269978.70240000001</v>
      </c>
      <c r="J11485" s="2">
        <v>2244060.38</v>
      </c>
      <c r="K11485" s="2">
        <v>166255.81999999998</v>
      </c>
      <c r="L11485" s="2">
        <v>702363.94799999997</v>
      </c>
      <c r="M11485" s="2">
        <v>348460.64</v>
      </c>
    </row>
    <row r="11486" spans="1:13" ht="14.25" customHeight="1">
      <c r="A11486" s="59" t="s">
        <v>134</v>
      </c>
      <c r="B11486" s="59" t="s">
        <v>7</v>
      </c>
      <c r="C11486" s="59" t="s">
        <v>112</v>
      </c>
      <c r="D11486" s="2">
        <v>1623.2719999999999</v>
      </c>
      <c r="E11486" s="2">
        <v>219265298.57231995</v>
      </c>
      <c r="F11486" s="2">
        <v>40743463.811799996</v>
      </c>
      <c r="G11486" s="2">
        <v>60364637.184</v>
      </c>
      <c r="H11486" s="2">
        <v>323407.44757894729</v>
      </c>
      <c r="I11486" s="2">
        <v>5464174.1399999997</v>
      </c>
      <c r="J11486" s="2">
        <v>14411891.959999999</v>
      </c>
      <c r="K11486" s="2">
        <v>3890299.76</v>
      </c>
      <c r="L11486" s="2">
        <v>54726.144000000008</v>
      </c>
      <c r="M11486" s="2">
        <v>5817277.6200000001</v>
      </c>
    </row>
    <row r="11487" spans="1:13" ht="14.25" customHeight="1">
      <c r="A11487" s="59" t="s">
        <v>134</v>
      </c>
      <c r="B11487" s="59" t="s">
        <v>7</v>
      </c>
      <c r="C11487" s="59" t="s">
        <v>112</v>
      </c>
      <c r="D11487" s="2">
        <v>15.2684</v>
      </c>
      <c r="E11487" s="2">
        <v>1858763.6852399998</v>
      </c>
      <c r="F11487" s="2">
        <v>383229.28779999993</v>
      </c>
      <c r="G11487" s="2">
        <v>567788.46719999996</v>
      </c>
      <c r="H11487" s="2">
        <v>4570.3174736842102</v>
      </c>
      <c r="I11487" s="2">
        <v>51396.681600000004</v>
      </c>
      <c r="J11487" s="2">
        <v>135557.47999999998</v>
      </c>
      <c r="K11487" s="2">
        <v>36594.14</v>
      </c>
      <c r="L11487" s="2">
        <v>513.23800000000006</v>
      </c>
      <c r="M11487" s="2">
        <v>54716.222000000002</v>
      </c>
    </row>
    <row r="11488" spans="1:13" ht="14.25" customHeight="1">
      <c r="A11488" s="59" t="s">
        <v>134</v>
      </c>
      <c r="B11488" s="59" t="s">
        <v>7</v>
      </c>
      <c r="C11488" s="59" t="s">
        <v>112</v>
      </c>
      <c r="D11488" s="2">
        <v>1755.0624</v>
      </c>
      <c r="E11488" s="2">
        <v>205339141.68767998</v>
      </c>
      <c r="F11488" s="2">
        <v>42419178.329599999</v>
      </c>
      <c r="G11488" s="2">
        <v>67712569.017599985</v>
      </c>
      <c r="H11488" s="2">
        <v>2763933.3625263157</v>
      </c>
      <c r="I11488" s="2">
        <v>4955790.1464</v>
      </c>
      <c r="J11488" s="2">
        <v>13622119.619999999</v>
      </c>
      <c r="K11488" s="2">
        <v>3433576.98</v>
      </c>
      <c r="L11488" s="2">
        <v>5713234.6260000002</v>
      </c>
      <c r="M11488" s="2">
        <v>0</v>
      </c>
    </row>
    <row r="11489" spans="1:13" ht="14.25" customHeight="1">
      <c r="A11489" s="59" t="s">
        <v>134</v>
      </c>
      <c r="B11489" s="59" t="s">
        <v>7</v>
      </c>
      <c r="C11489" s="59" t="s">
        <v>112</v>
      </c>
      <c r="D11489" s="2">
        <v>165123.72799999997</v>
      </c>
      <c r="E11489" s="2">
        <v>19319617149.940796</v>
      </c>
      <c r="F11489" s="2">
        <v>4015800410.5815997</v>
      </c>
      <c r="G11489" s="2">
        <v>6413887914.7967997</v>
      </c>
      <c r="H11489" s="2">
        <v>32872542.275368415</v>
      </c>
      <c r="I11489" s="2">
        <v>451600250.59440005</v>
      </c>
      <c r="J11489" s="2">
        <v>1279746962.96</v>
      </c>
      <c r="K11489" s="2">
        <v>343486779.12</v>
      </c>
      <c r="L11489" s="2">
        <v>11801708.468</v>
      </c>
      <c r="M11489" s="2">
        <v>591749657.59800005</v>
      </c>
    </row>
    <row r="11490" spans="1:13" ht="14.25" customHeight="1">
      <c r="A11490" s="59" t="s">
        <v>134</v>
      </c>
      <c r="B11490" s="59" t="s">
        <v>9</v>
      </c>
      <c r="C11490" s="59" t="s">
        <v>112</v>
      </c>
      <c r="D11490" s="2">
        <v>1099.3247999999999</v>
      </c>
      <c r="E11490" s="2">
        <v>113774180.44608</v>
      </c>
      <c r="F11490" s="2">
        <v>32638519.958399996</v>
      </c>
      <c r="G11490" s="2">
        <v>24296754.816</v>
      </c>
      <c r="H11490" s="2">
        <v>1586265.5898947367</v>
      </c>
      <c r="I11490" s="2">
        <v>3289011.2423999999</v>
      </c>
      <c r="J11490" s="2">
        <v>8671564.7799999993</v>
      </c>
      <c r="K11490" s="2">
        <v>2540186.98</v>
      </c>
      <c r="L11490" s="2">
        <v>4110881.2360000005</v>
      </c>
      <c r="M11490" s="2">
        <v>0</v>
      </c>
    </row>
    <row r="11491" spans="1:13" ht="14.25" customHeight="1">
      <c r="A11491" s="59" t="s">
        <v>134</v>
      </c>
      <c r="B11491" s="59" t="s">
        <v>9</v>
      </c>
      <c r="C11491" s="59" t="s">
        <v>112</v>
      </c>
      <c r="D11491" s="2">
        <v>23061.712800000001</v>
      </c>
      <c r="E11491" s="2">
        <v>2386906659.0784802</v>
      </c>
      <c r="F11491" s="2">
        <v>667924330.5381999</v>
      </c>
      <c r="G11491" s="2">
        <v>511047520.22399992</v>
      </c>
      <c r="H11491" s="2">
        <v>4969780.8707368411</v>
      </c>
      <c r="I11491" s="2">
        <v>72864063.972000003</v>
      </c>
      <c r="J11491" s="2">
        <v>210742178.73999998</v>
      </c>
      <c r="K11491" s="2">
        <v>48897316.68</v>
      </c>
      <c r="L11491" s="2">
        <v>11765065.620000001</v>
      </c>
      <c r="M11491" s="2">
        <v>82645667.016000003</v>
      </c>
    </row>
    <row r="11492" spans="1:13" ht="14.25" customHeight="1">
      <c r="A11492" s="59" t="s">
        <v>134</v>
      </c>
      <c r="B11492" s="59" t="s">
        <v>9</v>
      </c>
      <c r="C11492" s="59" t="s">
        <v>112</v>
      </c>
      <c r="D11492" s="2">
        <v>2489.5527999999999</v>
      </c>
      <c r="E11492" s="2">
        <v>301697309.20190394</v>
      </c>
      <c r="F11492" s="2">
        <v>72080966.284400001</v>
      </c>
      <c r="G11492" s="2">
        <v>55171133.20319999</v>
      </c>
      <c r="H11492" s="2">
        <v>534662.51115789474</v>
      </c>
      <c r="I11492" s="2">
        <v>7875491.1336000003</v>
      </c>
      <c r="J11492" s="2">
        <v>22766517.719999999</v>
      </c>
      <c r="K11492" s="2">
        <v>5283437.12</v>
      </c>
      <c r="L11492" s="2">
        <v>1276484.2420000001</v>
      </c>
      <c r="M11492" s="2">
        <v>8921746.0420000013</v>
      </c>
    </row>
    <row r="11493" spans="1:13" ht="14.25" customHeight="1">
      <c r="A11493" s="59" t="s">
        <v>134</v>
      </c>
      <c r="B11493" s="59" t="s">
        <v>9</v>
      </c>
      <c r="C11493" s="59" t="s">
        <v>112</v>
      </c>
      <c r="D11493" s="2">
        <v>309.38599999999997</v>
      </c>
      <c r="E11493" s="2">
        <v>33413409.552599996</v>
      </c>
      <c r="F11493" s="2">
        <v>8957768.5517999995</v>
      </c>
      <c r="G11493" s="2">
        <v>6856322.2847999996</v>
      </c>
      <c r="H11493" s="2">
        <v>65494.625684210529</v>
      </c>
      <c r="I11493" s="2">
        <v>978716.41200000001</v>
      </c>
      <c r="J11493" s="2">
        <v>2829278.8</v>
      </c>
      <c r="K11493" s="2">
        <v>656592.86</v>
      </c>
      <c r="L11493" s="2">
        <v>158633.83800000002</v>
      </c>
      <c r="M11493" s="2">
        <v>1108739.3019999999</v>
      </c>
    </row>
    <row r="11494" spans="1:13" ht="14.25" customHeight="1">
      <c r="A11494" s="59" t="s">
        <v>134</v>
      </c>
      <c r="B11494" s="59" t="s">
        <v>9</v>
      </c>
      <c r="C11494" s="59" t="s">
        <v>112</v>
      </c>
      <c r="D11494" s="2">
        <v>1343.6191999999999</v>
      </c>
      <c r="E11494" s="2">
        <v>192264651.97631997</v>
      </c>
      <c r="F11494" s="2">
        <v>75121074.964599997</v>
      </c>
      <c r="G11494" s="2">
        <v>32489012.179199994</v>
      </c>
      <c r="H11494" s="2">
        <v>1969525.9250526312</v>
      </c>
      <c r="I11494" s="2">
        <v>3822741.108</v>
      </c>
      <c r="J11494" s="2">
        <v>9536602.459999999</v>
      </c>
      <c r="K11494" s="2">
        <v>2311747.2799999998</v>
      </c>
      <c r="L11494" s="2">
        <v>3144740.0159999998</v>
      </c>
      <c r="M11494" s="2">
        <v>0</v>
      </c>
    </row>
    <row r="11495" spans="1:13" ht="14.25" customHeight="1">
      <c r="A11495" s="59" t="s">
        <v>134</v>
      </c>
      <c r="B11495" s="59" t="s">
        <v>9</v>
      </c>
      <c r="C11495" s="59" t="s">
        <v>112</v>
      </c>
      <c r="D11495" s="2">
        <v>33254.575199999999</v>
      </c>
      <c r="E11495" s="2">
        <v>4758983321.01192</v>
      </c>
      <c r="F11495" s="2">
        <v>1840297859.3794</v>
      </c>
      <c r="G11495" s="2">
        <v>841220270.41919994</v>
      </c>
      <c r="H11495" s="2">
        <v>89084681.643789455</v>
      </c>
      <c r="I11495" s="2">
        <v>142024496.49360001</v>
      </c>
      <c r="J11495" s="2">
        <v>411899262.67999995</v>
      </c>
      <c r="K11495" s="2">
        <v>69981043.519999996</v>
      </c>
      <c r="L11495" s="2">
        <v>3518562.19</v>
      </c>
      <c r="M11495" s="2">
        <v>119173565.94</v>
      </c>
    </row>
    <row r="11496" spans="1:13" ht="14.25" customHeight="1">
      <c r="A11496" s="59" t="s">
        <v>134</v>
      </c>
      <c r="B11496" s="59" t="s">
        <v>9</v>
      </c>
      <c r="C11496" s="59" t="s">
        <v>112</v>
      </c>
      <c r="D11496" s="2">
        <v>1126.6471999999999</v>
      </c>
      <c r="E11496" s="2">
        <v>218893467.86999997</v>
      </c>
      <c r="F11496" s="2">
        <v>62373880.026999995</v>
      </c>
      <c r="G11496" s="2">
        <v>28498617.446399994</v>
      </c>
      <c r="H11496" s="2">
        <v>266968.93642105255</v>
      </c>
      <c r="I11496" s="2">
        <v>4803900.0048000002</v>
      </c>
      <c r="J11496" s="2">
        <v>13931826.239999998</v>
      </c>
      <c r="K11496" s="2">
        <v>2369253.88</v>
      </c>
      <c r="L11496" s="2">
        <v>119415.78</v>
      </c>
      <c r="M11496" s="2">
        <v>4037536.0079999999</v>
      </c>
    </row>
    <row r="11497" spans="1:13" ht="14.25" customHeight="1">
      <c r="A11497" s="59" t="s">
        <v>134</v>
      </c>
      <c r="B11497" s="59" t="s">
        <v>9</v>
      </c>
      <c r="C11497" s="59" t="s">
        <v>112</v>
      </c>
      <c r="D11497" s="2">
        <v>69.1096</v>
      </c>
      <c r="E11497" s="2">
        <v>10200514.761359999</v>
      </c>
      <c r="F11497" s="2">
        <v>3825667.1959999995</v>
      </c>
      <c r="G11497" s="2">
        <v>1748403.4751999998</v>
      </c>
      <c r="H11497" s="2">
        <v>13493.436631578948</v>
      </c>
      <c r="I11497" s="2">
        <v>294983.61839999998</v>
      </c>
      <c r="J11497" s="2">
        <v>855501.89999999991</v>
      </c>
      <c r="K11497" s="2">
        <v>145407.31999999998</v>
      </c>
      <c r="L11497" s="2">
        <v>7318.8280000000004</v>
      </c>
      <c r="M11497" s="2">
        <v>247666.65</v>
      </c>
    </row>
    <row r="11498" spans="1:13" ht="14.25" customHeight="1">
      <c r="A11498" s="59" t="s">
        <v>134</v>
      </c>
      <c r="B11498" s="59" t="s">
        <v>12</v>
      </c>
      <c r="C11498" s="59" t="s">
        <v>112</v>
      </c>
      <c r="D11498" s="2">
        <v>8711.0239999999994</v>
      </c>
      <c r="E11498" s="2">
        <v>399890881.05119997</v>
      </c>
      <c r="F11498" s="2">
        <v>191768416.19579998</v>
      </c>
      <c r="G11498" s="2">
        <v>22712021.241599999</v>
      </c>
      <c r="H11498" s="2">
        <v>2089354.7519999999</v>
      </c>
      <c r="I11498" s="2">
        <v>62054430.372000001</v>
      </c>
      <c r="J11498" s="2">
        <v>136538041.73999998</v>
      </c>
      <c r="K11498" s="2">
        <v>19176798.799999997</v>
      </c>
      <c r="L11498" s="2">
        <v>528738.87</v>
      </c>
      <c r="M11498" s="2">
        <v>71343277.785999998</v>
      </c>
    </row>
    <row r="11499" spans="1:13" ht="14.25" customHeight="1">
      <c r="A11499" s="59" t="s">
        <v>134</v>
      </c>
      <c r="B11499" s="59" t="s">
        <v>12</v>
      </c>
      <c r="C11499" s="59" t="s">
        <v>112</v>
      </c>
      <c r="D11499" s="2">
        <v>35.358399999999996</v>
      </c>
      <c r="E11499" s="2">
        <v>1813949.5651199999</v>
      </c>
      <c r="F11499" s="2">
        <v>767919.72539999988</v>
      </c>
      <c r="G11499" s="2">
        <v>90096.614399999991</v>
      </c>
      <c r="H11499" s="2">
        <v>10822.342736842103</v>
      </c>
      <c r="I11499" s="2">
        <v>264059.35200000001</v>
      </c>
      <c r="J11499" s="2">
        <v>550434.02</v>
      </c>
      <c r="K11499" s="2">
        <v>78986.5</v>
      </c>
      <c r="L11499" s="2">
        <v>1467.5539999999999</v>
      </c>
      <c r="M11499" s="2">
        <v>289585.29600000003</v>
      </c>
    </row>
    <row r="11500" spans="1:13" ht="14.25" customHeight="1">
      <c r="A11500" s="59" t="s">
        <v>134</v>
      </c>
      <c r="B11500" s="59" t="s">
        <v>7</v>
      </c>
      <c r="C11500" s="59" t="s">
        <v>112</v>
      </c>
      <c r="D11500" s="2">
        <v>3171.8091999999997</v>
      </c>
      <c r="E11500" s="2">
        <v>555963978.98210394</v>
      </c>
      <c r="F11500" s="2">
        <v>93849490.983199984</v>
      </c>
      <c r="G11500" s="2">
        <v>117481406.03519998</v>
      </c>
      <c r="H11500" s="2">
        <v>639445.46021052636</v>
      </c>
      <c r="I11500" s="2">
        <v>10040399.6688</v>
      </c>
      <c r="J11500" s="2">
        <v>31168010.579999998</v>
      </c>
      <c r="K11500" s="2">
        <v>7154405.6999999993</v>
      </c>
      <c r="L11500" s="2">
        <v>7609660.762000001</v>
      </c>
      <c r="M11500" s="2">
        <v>11366730.694</v>
      </c>
    </row>
    <row r="11501" spans="1:13" ht="14.25" customHeight="1">
      <c r="A11501" s="59" t="s">
        <v>134</v>
      </c>
      <c r="B11501" s="59" t="s">
        <v>7</v>
      </c>
      <c r="C11501" s="59" t="s">
        <v>112</v>
      </c>
      <c r="D11501" s="2">
        <v>127.77239999999999</v>
      </c>
      <c r="E11501" s="2">
        <v>19414458.561960001</v>
      </c>
      <c r="F11501" s="2">
        <v>3780612.5584</v>
      </c>
      <c r="G11501" s="2">
        <v>4732589.7215999998</v>
      </c>
      <c r="H11501" s="2">
        <v>25106.293894736842</v>
      </c>
      <c r="I11501" s="2">
        <v>404467.68959999998</v>
      </c>
      <c r="J11501" s="2">
        <v>1255570.8799999999</v>
      </c>
      <c r="K11501" s="2">
        <v>288202.94</v>
      </c>
      <c r="L11501" s="2">
        <v>306546.50400000002</v>
      </c>
      <c r="M11501" s="2">
        <v>457894.88799999998</v>
      </c>
    </row>
    <row r="11502" spans="1:13" ht="14.25" customHeight="1">
      <c r="A11502" s="59" t="s">
        <v>134</v>
      </c>
      <c r="B11502" s="59" t="s">
        <v>7</v>
      </c>
      <c r="C11502" s="59" t="s">
        <v>112</v>
      </c>
      <c r="D11502" s="2">
        <v>6351.6543999999994</v>
      </c>
      <c r="E11502" s="2">
        <v>937498472.95104003</v>
      </c>
      <c r="F11502" s="2">
        <v>183116296.7974</v>
      </c>
      <c r="G11502" s="2">
        <v>240059510.13119996</v>
      </c>
      <c r="H11502" s="2">
        <v>9140352.7983157877</v>
      </c>
      <c r="I11502" s="2">
        <v>15734060.222399998</v>
      </c>
      <c r="J11502" s="2">
        <v>46698126.699999996</v>
      </c>
      <c r="K11502" s="2">
        <v>5910186.8999999994</v>
      </c>
      <c r="L11502" s="2">
        <v>1524947.358</v>
      </c>
      <c r="M11502" s="2">
        <v>0</v>
      </c>
    </row>
    <row r="11503" spans="1:13" ht="14.25" customHeight="1">
      <c r="A11503" s="59" t="s">
        <v>134</v>
      </c>
      <c r="B11503" s="59" t="s">
        <v>7</v>
      </c>
      <c r="C11503" s="59" t="s">
        <v>112</v>
      </c>
      <c r="D11503" s="2">
        <v>128786.5432</v>
      </c>
      <c r="E11503" s="2">
        <v>19009149476.375519</v>
      </c>
      <c r="F11503" s="2">
        <v>3651671614.9891992</v>
      </c>
      <c r="G11503" s="2">
        <v>5018779550.8415995</v>
      </c>
      <c r="H11503" s="2">
        <v>25798379.418947361</v>
      </c>
      <c r="I11503" s="2">
        <v>357056306.30160004</v>
      </c>
      <c r="J11503" s="2">
        <v>998558152.07999992</v>
      </c>
      <c r="K11503" s="2">
        <v>265730125.77999997</v>
      </c>
      <c r="L11503" s="2">
        <v>8045186.9520000005</v>
      </c>
      <c r="M11503" s="2">
        <v>461529022.54800004</v>
      </c>
    </row>
    <row r="11504" spans="1:13" ht="14.25" customHeight="1">
      <c r="A11504" s="59" t="s">
        <v>134</v>
      </c>
      <c r="B11504" s="59" t="s">
        <v>7</v>
      </c>
      <c r="C11504" s="59" t="s">
        <v>112</v>
      </c>
      <c r="D11504" s="2">
        <v>16.875599999999999</v>
      </c>
      <c r="E11504" s="2">
        <v>2567555.5197600001</v>
      </c>
      <c r="F11504" s="2">
        <v>474288.27059999993</v>
      </c>
      <c r="G11504" s="2">
        <v>670623.55199999991</v>
      </c>
      <c r="H11504" s="2">
        <v>4718.2282105263157</v>
      </c>
      <c r="I11504" s="2">
        <v>51572.030399999996</v>
      </c>
      <c r="J11504" s="2">
        <v>130838.37999999999</v>
      </c>
      <c r="K11504" s="2">
        <v>36887.699999999997</v>
      </c>
      <c r="L11504" s="2">
        <v>459.11800000000005</v>
      </c>
      <c r="M11504" s="2">
        <v>60477.296000000002</v>
      </c>
    </row>
    <row r="11505" spans="1:13" ht="14.25" customHeight="1">
      <c r="A11505" s="59" t="s">
        <v>134</v>
      </c>
      <c r="B11505" s="59" t="s">
        <v>9</v>
      </c>
      <c r="C11505" s="59" t="s">
        <v>112</v>
      </c>
      <c r="D11505" s="2">
        <v>4313.7248</v>
      </c>
      <c r="E11505" s="2">
        <v>652251387.44303989</v>
      </c>
      <c r="F11505" s="2">
        <v>284171447.62159997</v>
      </c>
      <c r="G11505" s="2">
        <v>105534895.83359998</v>
      </c>
      <c r="H11505" s="2">
        <v>6380628.0555789461</v>
      </c>
      <c r="I11505" s="2">
        <v>12624552.1296</v>
      </c>
      <c r="J11505" s="2">
        <v>33945933.600000001</v>
      </c>
      <c r="K11505" s="2">
        <v>7452642.9799999995</v>
      </c>
      <c r="L11505" s="2">
        <v>10219467.874</v>
      </c>
      <c r="M11505" s="2">
        <v>0</v>
      </c>
    </row>
    <row r="11506" spans="1:13" ht="14.25" customHeight="1">
      <c r="A11506" s="59" t="s">
        <v>134</v>
      </c>
      <c r="B11506" s="59" t="s">
        <v>9</v>
      </c>
      <c r="C11506" s="59" t="s">
        <v>112</v>
      </c>
      <c r="D11506" s="2">
        <v>70234.64</v>
      </c>
      <c r="E11506" s="2">
        <v>10619591941.173599</v>
      </c>
      <c r="F11506" s="2">
        <v>4528575975.3945999</v>
      </c>
      <c r="G11506" s="2">
        <v>1811565771.5903997</v>
      </c>
      <c r="H11506" s="2">
        <v>162793508.96842104</v>
      </c>
      <c r="I11506" s="2">
        <v>294713727.37199998</v>
      </c>
      <c r="J11506" s="2">
        <v>863495447.77999997</v>
      </c>
      <c r="K11506" s="2">
        <v>154972112.41999999</v>
      </c>
      <c r="L11506" s="2">
        <v>3707171.2920000004</v>
      </c>
      <c r="M11506" s="2">
        <v>251698073.15400001</v>
      </c>
    </row>
    <row r="11507" spans="1:13" ht="14.25" customHeight="1">
      <c r="A11507" s="59" t="s">
        <v>134</v>
      </c>
      <c r="B11507" s="59" t="s">
        <v>9</v>
      </c>
      <c r="C11507" s="59" t="s">
        <v>112</v>
      </c>
      <c r="D11507" s="2">
        <v>1900.5139999999997</v>
      </c>
      <c r="E11507" s="2">
        <v>369246113.77499998</v>
      </c>
      <c r="F11507" s="2">
        <v>122558948.90419999</v>
      </c>
      <c r="G11507" s="2">
        <v>49021988.889600001</v>
      </c>
      <c r="H11507" s="2">
        <v>457091.40884210519</v>
      </c>
      <c r="I11507" s="2">
        <v>7971093.4248000002</v>
      </c>
      <c r="J11507" s="2">
        <v>23354260.919999998</v>
      </c>
      <c r="K11507" s="2">
        <v>4192356.5999999996</v>
      </c>
      <c r="L11507" s="2">
        <v>100648.768</v>
      </c>
      <c r="M11507" s="2">
        <v>6810823.4040000001</v>
      </c>
    </row>
    <row r="11508" spans="1:13" ht="14.25" customHeight="1">
      <c r="A11508" s="59" t="s">
        <v>134</v>
      </c>
      <c r="B11508" s="59" t="s">
        <v>9</v>
      </c>
      <c r="C11508" s="59" t="s">
        <v>112</v>
      </c>
      <c r="D11508" s="2">
        <v>90.003199999999993</v>
      </c>
      <c r="E11508" s="2">
        <v>14013255.231360001</v>
      </c>
      <c r="F11508" s="2">
        <v>5804151.519199999</v>
      </c>
      <c r="G11508" s="2">
        <v>2321581.9007999999</v>
      </c>
      <c r="H11508" s="2">
        <v>18932.574315789472</v>
      </c>
      <c r="I11508" s="2">
        <v>377494.97039999999</v>
      </c>
      <c r="J11508" s="2">
        <v>1106006.1599999999</v>
      </c>
      <c r="K11508" s="2">
        <v>198540.86</v>
      </c>
      <c r="L11508" s="2">
        <v>4767.0700000000006</v>
      </c>
      <c r="M11508" s="2">
        <v>322542.57199999999</v>
      </c>
    </row>
    <row r="11509" spans="1:13" ht="14.25" customHeight="1">
      <c r="A11509" s="59" t="s">
        <v>134</v>
      </c>
      <c r="B11509" s="59" t="s">
        <v>11</v>
      </c>
      <c r="C11509" s="59" t="s">
        <v>112</v>
      </c>
      <c r="D11509" s="2">
        <v>24.911599999999996</v>
      </c>
      <c r="E11509" s="2">
        <v>6625297.8791999994</v>
      </c>
      <c r="F11509" s="2">
        <v>4591577.7409999995</v>
      </c>
      <c r="G11509" s="2">
        <v>789881.20319999999</v>
      </c>
      <c r="H11509" s="2">
        <v>4473.3675789473682</v>
      </c>
      <c r="I11509" s="2">
        <v>66013.50959999999</v>
      </c>
      <c r="J11509" s="2">
        <v>499990.07999999996</v>
      </c>
      <c r="K11509" s="2">
        <v>44315.259999999995</v>
      </c>
      <c r="L11509" s="2">
        <v>192294.674</v>
      </c>
      <c r="M11509" s="2">
        <v>89275.450000000012</v>
      </c>
    </row>
    <row r="11510" spans="1:13" ht="14.25" customHeight="1">
      <c r="A11510" s="59" t="s">
        <v>134</v>
      </c>
      <c r="B11510" s="59" t="s">
        <v>7</v>
      </c>
      <c r="C11510" s="59" t="s">
        <v>112</v>
      </c>
      <c r="D11510" s="2">
        <v>585.02079999999989</v>
      </c>
      <c r="E11510" s="2">
        <v>86348543.561279997</v>
      </c>
      <c r="F11510" s="2">
        <v>20958902.946799997</v>
      </c>
      <c r="G11510" s="2">
        <v>21210780.460799996</v>
      </c>
      <c r="H11510" s="2">
        <v>862897.56631578947</v>
      </c>
      <c r="I11510" s="2">
        <v>1466165.7072000001</v>
      </c>
      <c r="J11510" s="2">
        <v>4188578.0399999996</v>
      </c>
      <c r="K11510" s="2">
        <v>520881.22</v>
      </c>
      <c r="L11510" s="2">
        <v>137732.69399999999</v>
      </c>
      <c r="M11510" s="2">
        <v>0</v>
      </c>
    </row>
    <row r="11511" spans="1:13" ht="14.25" customHeight="1">
      <c r="A11511" s="59" t="s">
        <v>134</v>
      </c>
      <c r="B11511" s="59" t="s">
        <v>7</v>
      </c>
      <c r="C11511" s="59" t="s">
        <v>112</v>
      </c>
      <c r="D11511" s="2">
        <v>5306.9744000000001</v>
      </c>
      <c r="E11511" s="2">
        <v>783304645.16303992</v>
      </c>
      <c r="F11511" s="2">
        <v>188051964.57839999</v>
      </c>
      <c r="G11511" s="2">
        <v>192516410.26559997</v>
      </c>
      <c r="H11511" s="2">
        <v>1272922.2871578946</v>
      </c>
      <c r="I11511" s="2">
        <v>13723393.9824</v>
      </c>
      <c r="J11511" s="2">
        <v>40879478.039999999</v>
      </c>
      <c r="K11511" s="2">
        <v>5033910.3</v>
      </c>
      <c r="L11511" s="2">
        <v>18866647.822000001</v>
      </c>
      <c r="M11511" s="2">
        <v>19018467.952</v>
      </c>
    </row>
    <row r="11512" spans="1:13" ht="14.25" customHeight="1">
      <c r="A11512" s="59" t="s">
        <v>134</v>
      </c>
      <c r="B11512" s="59" t="s">
        <v>7</v>
      </c>
      <c r="C11512" s="59" t="s">
        <v>112</v>
      </c>
      <c r="D11512" s="2">
        <v>1477.0167999999999</v>
      </c>
      <c r="E11512" s="2">
        <v>271246750.236</v>
      </c>
      <c r="F11512" s="2">
        <v>52256382.482199997</v>
      </c>
      <c r="G11512" s="2">
        <v>53638731.897599995</v>
      </c>
      <c r="H11512" s="2">
        <v>353226.99789473682</v>
      </c>
      <c r="I11512" s="2">
        <v>3823603.6823999998</v>
      </c>
      <c r="J11512" s="2">
        <v>11389801.639999999</v>
      </c>
      <c r="K11512" s="2">
        <v>1402538.66</v>
      </c>
      <c r="L11512" s="2">
        <v>5256610.6560000004</v>
      </c>
      <c r="M11512" s="2">
        <v>5293147.068</v>
      </c>
    </row>
    <row r="11513" spans="1:13" ht="14.25" customHeight="1">
      <c r="A11513" s="59" t="s">
        <v>134</v>
      </c>
      <c r="B11513" s="59" t="s">
        <v>9</v>
      </c>
      <c r="C11513" s="59" t="s">
        <v>112</v>
      </c>
      <c r="D11513" s="2">
        <v>694.31039999999996</v>
      </c>
      <c r="E11513" s="2">
        <v>71857377.123839989</v>
      </c>
      <c r="F11513" s="2">
        <v>27849674.267999995</v>
      </c>
      <c r="G11513" s="2">
        <v>15234930.355199998</v>
      </c>
      <c r="H11513" s="2">
        <v>1040371.8063157895</v>
      </c>
      <c r="I11513" s="2">
        <v>2260627.7256</v>
      </c>
      <c r="J11513" s="2">
        <v>6384966.0800000001</v>
      </c>
      <c r="K11513" s="2">
        <v>1530807.16</v>
      </c>
      <c r="L11513" s="2">
        <v>3085779.8840000001</v>
      </c>
      <c r="M11513" s="2">
        <v>0</v>
      </c>
    </row>
    <row r="11514" spans="1:13" ht="14.25" customHeight="1">
      <c r="A11514" s="59" t="s">
        <v>134</v>
      </c>
      <c r="B11514" s="59" t="s">
        <v>9</v>
      </c>
      <c r="C11514" s="59" t="s">
        <v>112</v>
      </c>
      <c r="D11514" s="2">
        <v>4744.4543999999996</v>
      </c>
      <c r="E11514" s="2">
        <v>491025410.34623992</v>
      </c>
      <c r="F11514" s="2">
        <v>193909747.5334</v>
      </c>
      <c r="G11514" s="2">
        <v>103965647.27039999</v>
      </c>
      <c r="H11514" s="2">
        <v>1019963.8534736842</v>
      </c>
      <c r="I11514" s="2">
        <v>15671891.102399999</v>
      </c>
      <c r="J11514" s="2">
        <v>44919623.779999994</v>
      </c>
      <c r="K11514" s="2">
        <v>10219167.18</v>
      </c>
      <c r="L11514" s="2">
        <v>167578.07</v>
      </c>
      <c r="M11514" s="2">
        <v>17002579.131999999</v>
      </c>
    </row>
    <row r="11515" spans="1:13" ht="14.25" customHeight="1">
      <c r="A11515" s="59" t="s">
        <v>134</v>
      </c>
      <c r="B11515" s="59" t="s">
        <v>9</v>
      </c>
      <c r="C11515" s="59" t="s">
        <v>112</v>
      </c>
      <c r="D11515" s="2">
        <v>4126.4859999999999</v>
      </c>
      <c r="E11515" s="2">
        <v>505838368.89709193</v>
      </c>
      <c r="F11515" s="2">
        <v>167884455.99719998</v>
      </c>
      <c r="G11515" s="2">
        <v>90586808.563199982</v>
      </c>
      <c r="H11515" s="2">
        <v>889028.0488421052</v>
      </c>
      <c r="I11515" s="2">
        <v>13439856.744000001</v>
      </c>
      <c r="J11515" s="2">
        <v>38694821.739999995</v>
      </c>
      <c r="K11515" s="2">
        <v>8796446.6799999997</v>
      </c>
      <c r="L11515" s="2">
        <v>172032.14600000001</v>
      </c>
      <c r="M11515" s="2">
        <v>14787981.515999999</v>
      </c>
    </row>
    <row r="11516" spans="1:13" ht="14.25" customHeight="1">
      <c r="A11516" s="59" t="s">
        <v>134</v>
      </c>
      <c r="B11516" s="59" t="s">
        <v>9</v>
      </c>
      <c r="C11516" s="59" t="s">
        <v>112</v>
      </c>
      <c r="D11516" s="2">
        <v>76.341999999999985</v>
      </c>
      <c r="E11516" s="2">
        <v>8244867.2921999991</v>
      </c>
      <c r="F11516" s="2">
        <v>3105958.2553999997</v>
      </c>
      <c r="G11516" s="2">
        <v>1676008.6271999998</v>
      </c>
      <c r="H11516" s="2">
        <v>20211.567157894737</v>
      </c>
      <c r="I11516" s="2">
        <v>248622.45839999997</v>
      </c>
      <c r="J11516" s="2">
        <v>715843.6</v>
      </c>
      <c r="K11516" s="2">
        <v>162732.28</v>
      </c>
      <c r="L11516" s="2">
        <v>3186.7660000000001</v>
      </c>
      <c r="M11516" s="2">
        <v>273584.71799999999</v>
      </c>
    </row>
    <row r="11517" spans="1:13" ht="14.25" customHeight="1">
      <c r="A11517" s="59" t="s">
        <v>169</v>
      </c>
      <c r="B11517" s="59" t="s">
        <v>7</v>
      </c>
      <c r="C11517" s="59" t="s">
        <v>113</v>
      </c>
      <c r="D11517" s="2">
        <v>12034.713599999999</v>
      </c>
      <c r="E11517" s="2">
        <v>1678734234.7776</v>
      </c>
      <c r="F11517" s="2">
        <v>298025363.70999998</v>
      </c>
      <c r="G11517" s="2">
        <v>455840369.472</v>
      </c>
      <c r="H11517" s="2">
        <v>-37386088.127999999</v>
      </c>
      <c r="I11517" s="2">
        <v>35205938.711999997</v>
      </c>
      <c r="J11517" s="2">
        <v>130276556.99999999</v>
      </c>
      <c r="K11517" s="2">
        <v>38291482.599999994</v>
      </c>
      <c r="L11517" s="2">
        <v>50219440.810000002</v>
      </c>
      <c r="M11517" s="2">
        <v>46146296.548</v>
      </c>
    </row>
    <row r="11518" spans="1:13" ht="14.25" customHeight="1">
      <c r="A11518" s="59" t="s">
        <v>169</v>
      </c>
      <c r="B11518" s="59" t="s">
        <v>7</v>
      </c>
      <c r="C11518" s="59" t="s">
        <v>113</v>
      </c>
      <c r="D11518" s="2">
        <v>3278.6880000000001</v>
      </c>
      <c r="E11518" s="2">
        <v>457347467.80799997</v>
      </c>
      <c r="F11518" s="2">
        <v>83217060.227799982</v>
      </c>
      <c r="G11518" s="2">
        <v>119269086.85439998</v>
      </c>
      <c r="H11518" s="2">
        <v>-10176680.053894736</v>
      </c>
      <c r="I11518" s="2">
        <v>13489738.164000001</v>
      </c>
      <c r="J11518" s="2">
        <v>44354533.079999998</v>
      </c>
      <c r="K11518" s="2">
        <v>6554080.4199999999</v>
      </c>
      <c r="L11518" s="2">
        <v>3808584.9560000002</v>
      </c>
      <c r="M11518" s="2">
        <v>12571908.228</v>
      </c>
    </row>
    <row r="11519" spans="1:13" ht="14.25" customHeight="1">
      <c r="A11519" s="59" t="s">
        <v>169</v>
      </c>
      <c r="B11519" s="59" t="s">
        <v>7</v>
      </c>
      <c r="C11519" s="59" t="s">
        <v>113</v>
      </c>
      <c r="D11519" s="2">
        <v>72.323999999999998</v>
      </c>
      <c r="E11519" s="2">
        <v>12023581.489919998</v>
      </c>
      <c r="F11519" s="2">
        <v>1845535.5993999997</v>
      </c>
      <c r="G11519" s="2">
        <v>2631271.1039999998</v>
      </c>
      <c r="H11519" s="2">
        <v>-236663.39368421049</v>
      </c>
      <c r="I11519" s="2">
        <v>297995.54399999999</v>
      </c>
      <c r="J11519" s="2">
        <v>962055.98</v>
      </c>
      <c r="K11519" s="2">
        <v>201023.81999999998</v>
      </c>
      <c r="L11519" s="2">
        <v>178296.53599999999</v>
      </c>
      <c r="M11519" s="2">
        <v>277320.80200000003</v>
      </c>
    </row>
    <row r="11520" spans="1:13" ht="14.25" customHeight="1">
      <c r="A11520" s="59" t="s">
        <v>169</v>
      </c>
      <c r="B11520" s="59" t="s">
        <v>7</v>
      </c>
      <c r="C11520" s="59" t="s">
        <v>113</v>
      </c>
      <c r="D11520" s="2">
        <v>114.91479999999999</v>
      </c>
      <c r="E11520" s="2">
        <v>14163592.960439997</v>
      </c>
      <c r="F11520" s="2">
        <v>2916676.9173999997</v>
      </c>
      <c r="G11520" s="2">
        <v>4180265.7983999997</v>
      </c>
      <c r="H11520" s="2">
        <v>-353342.59199999995</v>
      </c>
      <c r="I11520" s="2">
        <v>472802.35679999995</v>
      </c>
      <c r="J11520" s="2">
        <v>1554583.0599999998</v>
      </c>
      <c r="K11520" s="2">
        <v>229713.15999999997</v>
      </c>
      <c r="L11520" s="2">
        <v>133487.88199999998</v>
      </c>
      <c r="M11520" s="2">
        <v>440632.41200000007</v>
      </c>
    </row>
    <row r="11521" spans="1:13" ht="14.25" customHeight="1">
      <c r="A11521" s="59" t="s">
        <v>169</v>
      </c>
      <c r="B11521" s="59" t="s">
        <v>9</v>
      </c>
      <c r="C11521" s="59" t="s">
        <v>113</v>
      </c>
      <c r="D11521" s="2">
        <v>49.019599999999997</v>
      </c>
      <c r="E11521" s="2">
        <v>6624263.6459999997</v>
      </c>
      <c r="F11521" s="2">
        <v>1428504.9931999999</v>
      </c>
      <c r="G11521" s="2">
        <v>1074864.9215999998</v>
      </c>
      <c r="H11521" s="2">
        <v>-24164.13978947368</v>
      </c>
      <c r="I11521" s="2">
        <v>155937.33360000001</v>
      </c>
      <c r="J11521" s="2">
        <v>449723.25999999995</v>
      </c>
      <c r="K11521" s="2">
        <v>118130.84</v>
      </c>
      <c r="L11521" s="2">
        <v>440055.13200000004</v>
      </c>
      <c r="M11521" s="2">
        <v>187962.36800000002</v>
      </c>
    </row>
    <row r="11522" spans="1:13" ht="14.25" customHeight="1">
      <c r="A11522" s="59" t="s">
        <v>169</v>
      </c>
      <c r="B11522" s="59" t="s">
        <v>9</v>
      </c>
      <c r="C11522" s="59" t="s">
        <v>113</v>
      </c>
      <c r="D11522" s="2">
        <v>97.235599999999991</v>
      </c>
      <c r="E11522" s="2">
        <v>10660867.869959999</v>
      </c>
      <c r="F11522" s="2">
        <v>2799714.1428</v>
      </c>
      <c r="G11522" s="2">
        <v>2128943.8271999997</v>
      </c>
      <c r="H11522" s="2">
        <v>-76084.537263157894</v>
      </c>
      <c r="I11522" s="2">
        <v>310285.9008</v>
      </c>
      <c r="J11522" s="2">
        <v>899776.98</v>
      </c>
      <c r="K11522" s="2">
        <v>207397.68</v>
      </c>
      <c r="L11522" s="2">
        <v>743013.4800000001</v>
      </c>
      <c r="M11522" s="2">
        <v>372843.50400000002</v>
      </c>
    </row>
    <row r="11523" spans="1:13" ht="14.25" customHeight="1">
      <c r="A11523" s="59" t="s">
        <v>169</v>
      </c>
      <c r="B11523" s="59" t="s">
        <v>9</v>
      </c>
      <c r="C11523" s="59" t="s">
        <v>113</v>
      </c>
      <c r="D11523" s="2">
        <v>7725.8103999999994</v>
      </c>
      <c r="E11523" s="2">
        <v>1105521748.8638401</v>
      </c>
      <c r="F11523" s="2">
        <v>435639040.90099996</v>
      </c>
      <c r="G11523" s="2">
        <v>195742532.98559996</v>
      </c>
      <c r="H11523" s="2">
        <v>-24404024.902736843</v>
      </c>
      <c r="I11523" s="2">
        <v>41219261.8992</v>
      </c>
      <c r="J11523" s="2">
        <v>188684442.78</v>
      </c>
      <c r="K11523" s="2">
        <v>27984728.759999998</v>
      </c>
      <c r="L11523" s="2">
        <v>53658419.540000007</v>
      </c>
      <c r="M11523" s="2">
        <v>29624097.359999999</v>
      </c>
    </row>
    <row r="11524" spans="1:13" ht="14.25" customHeight="1">
      <c r="A11524" s="59" t="s">
        <v>169</v>
      </c>
      <c r="B11524" s="59" t="s">
        <v>9</v>
      </c>
      <c r="C11524" s="59" t="s">
        <v>113</v>
      </c>
      <c r="D11524" s="2">
        <v>65.895200000000003</v>
      </c>
      <c r="E11524" s="2">
        <v>12802613.67</v>
      </c>
      <c r="F11524" s="2">
        <v>3726865.7895999998</v>
      </c>
      <c r="G11524" s="2">
        <v>1672380.4223999998</v>
      </c>
      <c r="H11524" s="2">
        <v>-216762.56336842102</v>
      </c>
      <c r="I11524" s="2">
        <v>346790.33280000003</v>
      </c>
      <c r="J11524" s="2">
        <v>1573439.7799999998</v>
      </c>
      <c r="K11524" s="2">
        <v>168878.18</v>
      </c>
      <c r="L11524" s="2">
        <v>200449.65599999999</v>
      </c>
      <c r="M11524" s="2">
        <v>252670.94600000003</v>
      </c>
    </row>
    <row r="11525" spans="1:13" ht="14.25" customHeight="1">
      <c r="A11525" s="59" t="s">
        <v>169</v>
      </c>
      <c r="B11525" s="59" t="s">
        <v>9</v>
      </c>
      <c r="C11525" s="59" t="s">
        <v>113</v>
      </c>
      <c r="D11525" s="2">
        <v>1.6072</v>
      </c>
      <c r="E11525" s="2">
        <v>237221.27352000002</v>
      </c>
      <c r="F11525" s="2">
        <v>89633.626000000004</v>
      </c>
      <c r="G11525" s="2">
        <v>40336.915199999996</v>
      </c>
      <c r="H11525" s="2">
        <v>114.35115789473684</v>
      </c>
      <c r="I11525" s="2">
        <v>8252.9063999999998</v>
      </c>
      <c r="J11525" s="2">
        <v>38371.079999999994</v>
      </c>
      <c r="K11525" s="2">
        <v>2945.4399999999996</v>
      </c>
      <c r="L11525" s="2">
        <v>676.5</v>
      </c>
      <c r="M11525" s="2">
        <v>6163.366</v>
      </c>
    </row>
    <row r="11526" spans="1:13" ht="14.25" customHeight="1">
      <c r="A11526" s="59" t="s">
        <v>169</v>
      </c>
      <c r="B11526" s="59" t="s">
        <v>12</v>
      </c>
      <c r="C11526" s="59" t="s">
        <v>113</v>
      </c>
      <c r="D11526" s="2">
        <v>3439.4079999999994</v>
      </c>
      <c r="E11526" s="2">
        <v>157890495.47039998</v>
      </c>
      <c r="F11526" s="2">
        <v>77430510.115199998</v>
      </c>
      <c r="G11526" s="2">
        <v>8797285.1136000007</v>
      </c>
      <c r="H11526" s="2">
        <v>-10970186.354526313</v>
      </c>
      <c r="I11526" s="2">
        <v>18806443.963199999</v>
      </c>
      <c r="J11526" s="2">
        <v>61219204.119999997</v>
      </c>
      <c r="K11526" s="2">
        <v>7063823.5799999991</v>
      </c>
      <c r="L11526" s="2">
        <v>5619340.034</v>
      </c>
      <c r="M11526" s="2">
        <v>20408412.068</v>
      </c>
    </row>
    <row r="11527" spans="1:13" ht="14.25" customHeight="1">
      <c r="A11527" s="59" t="s">
        <v>169</v>
      </c>
      <c r="B11527" s="59" t="s">
        <v>11</v>
      </c>
      <c r="C11527" s="59" t="s">
        <v>113</v>
      </c>
      <c r="D11527" s="2">
        <v>71.520399999999995</v>
      </c>
      <c r="E11527" s="2">
        <v>25247406.519719996</v>
      </c>
      <c r="F11527" s="2">
        <v>11231057.544799998</v>
      </c>
      <c r="G11527" s="2">
        <v>2381675.1743999999</v>
      </c>
      <c r="H11527" s="2">
        <v>-223607.47452631578</v>
      </c>
      <c r="I11527" s="2">
        <v>161832.77280000001</v>
      </c>
      <c r="J11527" s="2">
        <v>982733.1</v>
      </c>
      <c r="K11527" s="2">
        <v>112820.51999999999</v>
      </c>
      <c r="L11527" s="2">
        <v>446190.53600000002</v>
      </c>
      <c r="M11527" s="2">
        <v>274241.37400000001</v>
      </c>
    </row>
    <row r="11528" spans="1:13" ht="14.25" customHeight="1">
      <c r="A11528" s="59" t="s">
        <v>169</v>
      </c>
      <c r="B11528" s="59" t="s">
        <v>7</v>
      </c>
      <c r="C11528" s="59" t="s">
        <v>113</v>
      </c>
      <c r="D11528" s="2">
        <v>835.74399999999991</v>
      </c>
      <c r="E11528" s="2">
        <v>97780543.660799995</v>
      </c>
      <c r="F11528" s="2">
        <v>21695479.139800001</v>
      </c>
      <c r="G11528" s="2">
        <v>31888269.945599996</v>
      </c>
      <c r="H11528" s="2">
        <v>-2634835.8770526312</v>
      </c>
      <c r="I11528" s="2">
        <v>3137268.1104000001</v>
      </c>
      <c r="J11528" s="2">
        <v>8240785.9799999995</v>
      </c>
      <c r="K11528" s="2">
        <v>1177105.0799999998</v>
      </c>
      <c r="L11528" s="2">
        <v>132002.288</v>
      </c>
      <c r="M11528" s="2">
        <v>3204603.0500000003</v>
      </c>
    </row>
    <row r="11529" spans="1:13" ht="14.25" customHeight="1">
      <c r="A11529" s="59" t="s">
        <v>169</v>
      </c>
      <c r="B11529" s="59" t="s">
        <v>7</v>
      </c>
      <c r="C11529" s="59" t="s">
        <v>113</v>
      </c>
      <c r="D11529" s="2">
        <v>72.323999999999998</v>
      </c>
      <c r="E11529" s="2">
        <v>9769159.9605599977</v>
      </c>
      <c r="F11529" s="2">
        <v>1878365.7343999997</v>
      </c>
      <c r="G11529" s="2">
        <v>2718604.6464</v>
      </c>
      <c r="H11529" s="2">
        <v>-240514.0446315789</v>
      </c>
      <c r="I11529" s="2">
        <v>271859.71680000005</v>
      </c>
      <c r="J11529" s="2">
        <v>716009.24</v>
      </c>
      <c r="K11529" s="2">
        <v>174647.69999999998</v>
      </c>
      <c r="L11529" s="2">
        <v>145847.08600000001</v>
      </c>
      <c r="M11529" s="2">
        <v>277322.60600000003</v>
      </c>
    </row>
    <row r="11530" spans="1:13" ht="14.25" customHeight="1">
      <c r="A11530" s="59" t="s">
        <v>169</v>
      </c>
      <c r="B11530" s="59" t="s">
        <v>7</v>
      </c>
      <c r="C11530" s="59" t="s">
        <v>113</v>
      </c>
      <c r="D11530" s="2">
        <v>56.251999999999995</v>
      </c>
      <c r="E11530" s="2">
        <v>6125755.2879599994</v>
      </c>
      <c r="F11530" s="2">
        <v>1460274.8599999999</v>
      </c>
      <c r="G11530" s="2">
        <v>2146325.2031999999</v>
      </c>
      <c r="H11530" s="2">
        <v>-167667.38526315789</v>
      </c>
      <c r="I11530" s="2">
        <v>211161.5784</v>
      </c>
      <c r="J11530" s="2">
        <v>554667.67999999993</v>
      </c>
      <c r="K11530" s="2">
        <v>79227.58</v>
      </c>
      <c r="L11530" s="2">
        <v>8885.601999999999</v>
      </c>
      <c r="M11530" s="2">
        <v>215694.35800000001</v>
      </c>
    </row>
    <row r="11531" spans="1:13" ht="14.25" customHeight="1">
      <c r="A11531" s="59" t="s">
        <v>169</v>
      </c>
      <c r="B11531" s="59" t="s">
        <v>7</v>
      </c>
      <c r="C11531" s="59" t="s">
        <v>113</v>
      </c>
      <c r="D11531" s="2">
        <v>34622.3024</v>
      </c>
      <c r="E11531" s="2">
        <v>4050747060.6556802</v>
      </c>
      <c r="F11531" s="2">
        <v>869528679.83739984</v>
      </c>
      <c r="G11531" s="2">
        <v>1320157816.8383999</v>
      </c>
      <c r="H11531" s="2">
        <v>-109378707.17305262</v>
      </c>
      <c r="I11531" s="2">
        <v>126828132.7392</v>
      </c>
      <c r="J11531" s="2">
        <v>382458397.59999996</v>
      </c>
      <c r="K11531" s="2">
        <v>94941691</v>
      </c>
      <c r="L11531" s="2">
        <v>70447584.569999993</v>
      </c>
      <c r="M11531" s="2">
        <v>132756881.35600001</v>
      </c>
    </row>
    <row r="11532" spans="1:13" ht="14.25" customHeight="1">
      <c r="A11532" s="59" t="s">
        <v>169</v>
      </c>
      <c r="B11532" s="59" t="s">
        <v>9</v>
      </c>
      <c r="C11532" s="59" t="s">
        <v>113</v>
      </c>
      <c r="D11532" s="2">
        <v>29.733199999999997</v>
      </c>
      <c r="E11532" s="2">
        <v>4017995.9819999994</v>
      </c>
      <c r="F11532" s="2">
        <v>865077.83539999998</v>
      </c>
      <c r="G11532" s="2">
        <v>669709.61279999989</v>
      </c>
      <c r="H11532" s="2">
        <v>38195.772631578948</v>
      </c>
      <c r="I11532" s="2">
        <v>88069.377600000007</v>
      </c>
      <c r="J11532" s="2">
        <v>238859.43999999997</v>
      </c>
      <c r="K11532" s="2">
        <v>67089.94</v>
      </c>
      <c r="L11532" s="2">
        <v>224719.77</v>
      </c>
      <c r="M11532" s="2">
        <v>114010.094</v>
      </c>
    </row>
    <row r="11533" spans="1:13" ht="14.25" customHeight="1">
      <c r="A11533" s="59" t="s">
        <v>169</v>
      </c>
      <c r="B11533" s="59" t="s">
        <v>9</v>
      </c>
      <c r="C11533" s="59" t="s">
        <v>113</v>
      </c>
      <c r="D11533" s="2">
        <v>0.80359999999999998</v>
      </c>
      <c r="E11533" s="2">
        <v>86788.076759999996</v>
      </c>
      <c r="F11533" s="2">
        <v>23363.284199999998</v>
      </c>
      <c r="G11533" s="2">
        <v>18130.790399999998</v>
      </c>
      <c r="H11533" s="2">
        <v>3677.881263157894</v>
      </c>
      <c r="I11533" s="2">
        <v>2374.2936</v>
      </c>
      <c r="J11533" s="2">
        <v>6437</v>
      </c>
      <c r="K11533" s="2">
        <v>1597.36</v>
      </c>
      <c r="L11533" s="2">
        <v>5183.7939999999999</v>
      </c>
      <c r="M11533" s="2">
        <v>3081.232</v>
      </c>
    </row>
    <row r="11534" spans="1:13" ht="14.25" customHeight="1">
      <c r="A11534" s="59" t="s">
        <v>169</v>
      </c>
      <c r="B11534" s="59" t="s">
        <v>9</v>
      </c>
      <c r="C11534" s="59" t="s">
        <v>113</v>
      </c>
      <c r="D11534" s="2">
        <v>5887.1735999999992</v>
      </c>
      <c r="E11534" s="2">
        <v>842422751.42255998</v>
      </c>
      <c r="F11534" s="2">
        <v>332956127.04339999</v>
      </c>
      <c r="G11534" s="2">
        <v>149542077.50399998</v>
      </c>
      <c r="H11534" s="2">
        <v>-18589073.381052632</v>
      </c>
      <c r="I11534" s="2">
        <v>25533241.048800003</v>
      </c>
      <c r="J11534" s="2">
        <v>114930530.88</v>
      </c>
      <c r="K11534" s="2">
        <v>19772838.759999998</v>
      </c>
      <c r="L11534" s="2">
        <v>32540714.359999999</v>
      </c>
      <c r="M11534" s="2">
        <v>22573969.748</v>
      </c>
    </row>
    <row r="11535" spans="1:13" ht="14.25" customHeight="1">
      <c r="A11535" s="59" t="s">
        <v>169</v>
      </c>
      <c r="B11535" s="59" t="s">
        <v>9</v>
      </c>
      <c r="C11535" s="59" t="s">
        <v>113</v>
      </c>
      <c r="D11535" s="2">
        <v>67.502399999999994</v>
      </c>
      <c r="E11535" s="2">
        <v>13114872.539999999</v>
      </c>
      <c r="F11535" s="2">
        <v>3827679.5579999993</v>
      </c>
      <c r="G11535" s="2">
        <v>1703607.0719999997</v>
      </c>
      <c r="H11535" s="2">
        <v>-215165.37599999999</v>
      </c>
      <c r="I11535" s="2">
        <v>301460.01120000001</v>
      </c>
      <c r="J11535" s="2">
        <v>1347623.26</v>
      </c>
      <c r="K11535" s="2">
        <v>155035.75999999998</v>
      </c>
      <c r="L11535" s="2">
        <v>130969.49800000001</v>
      </c>
      <c r="M11535" s="2">
        <v>258834.31200000001</v>
      </c>
    </row>
    <row r="11536" spans="1:13" ht="14.25" customHeight="1">
      <c r="A11536" s="59" t="s">
        <v>169</v>
      </c>
      <c r="B11536" s="59" t="s">
        <v>9</v>
      </c>
      <c r="C11536" s="59" t="s">
        <v>113</v>
      </c>
      <c r="D11536" s="2">
        <v>1.6072</v>
      </c>
      <c r="E11536" s="2">
        <v>237221.27352000002</v>
      </c>
      <c r="F11536" s="2">
        <v>90633.443799999994</v>
      </c>
      <c r="G11536" s="2">
        <v>40245.599999999999</v>
      </c>
      <c r="H11536" s="2">
        <v>113.10821052631579</v>
      </c>
      <c r="I11536" s="2">
        <v>7167.1607999999997</v>
      </c>
      <c r="J11536" s="2">
        <v>32682.739999999998</v>
      </c>
      <c r="K11536" s="2">
        <v>2872.46</v>
      </c>
      <c r="L11536" s="2">
        <v>388.762</v>
      </c>
      <c r="M11536" s="2">
        <v>6163.366</v>
      </c>
    </row>
    <row r="11537" spans="1:13" ht="14.25" customHeight="1">
      <c r="A11537" s="59" t="s">
        <v>169</v>
      </c>
      <c r="B11537" s="59" t="s">
        <v>7</v>
      </c>
      <c r="C11537" s="59" t="s">
        <v>113</v>
      </c>
      <c r="D11537" s="2">
        <v>2381.8703999999998</v>
      </c>
      <c r="E11537" s="2">
        <v>351561927.35663998</v>
      </c>
      <c r="F11537" s="2">
        <v>74503021.325599998</v>
      </c>
      <c r="G11537" s="2">
        <v>88841783.750399992</v>
      </c>
      <c r="H11537" s="2">
        <v>191315.70189473682</v>
      </c>
      <c r="I11537" s="2">
        <v>10308771.8928</v>
      </c>
      <c r="J11537" s="2">
        <v>28767758.239999998</v>
      </c>
      <c r="K11537" s="2">
        <v>8114802.8199999994</v>
      </c>
      <c r="L11537" s="2">
        <v>5319839.0520000001</v>
      </c>
      <c r="M11537" s="2">
        <v>9133120.722000001</v>
      </c>
    </row>
    <row r="11538" spans="1:13" ht="14.25" customHeight="1">
      <c r="A11538" s="59" t="s">
        <v>169</v>
      </c>
      <c r="B11538" s="59" t="s">
        <v>7</v>
      </c>
      <c r="C11538" s="59" t="s">
        <v>113</v>
      </c>
      <c r="D11538" s="2">
        <v>135.80840000000001</v>
      </c>
      <c r="E11538" s="2">
        <v>24922824.363359999</v>
      </c>
      <c r="F11538" s="2">
        <v>4259613.574</v>
      </c>
      <c r="G11538" s="2">
        <v>5171161.6703999992</v>
      </c>
      <c r="H11538" s="2">
        <v>7885.2581052631567</v>
      </c>
      <c r="I11538" s="2">
        <v>587898.4752000001</v>
      </c>
      <c r="J11538" s="2">
        <v>1625353.16</v>
      </c>
      <c r="K11538" s="2">
        <v>319544.15999999997</v>
      </c>
      <c r="L11538" s="2">
        <v>114555.804</v>
      </c>
      <c r="M11538" s="2">
        <v>520747.14999999997</v>
      </c>
    </row>
    <row r="11539" spans="1:13" ht="14.25" customHeight="1">
      <c r="A11539" s="59" t="s">
        <v>169</v>
      </c>
      <c r="B11539" s="59" t="s">
        <v>7</v>
      </c>
      <c r="C11539" s="59" t="s">
        <v>113</v>
      </c>
      <c r="D11539" s="2">
        <v>12.053999999999998</v>
      </c>
      <c r="E11539" s="2">
        <v>1746684.62892</v>
      </c>
      <c r="F11539" s="2">
        <v>376077.05099999998</v>
      </c>
      <c r="G11539" s="2">
        <v>447606.64319999999</v>
      </c>
      <c r="H11539" s="2">
        <v>-9811.8265263157882</v>
      </c>
      <c r="I11539" s="2">
        <v>52833.124800000005</v>
      </c>
      <c r="J11539" s="2">
        <v>148027.22</v>
      </c>
      <c r="K11539" s="2">
        <v>21219.96</v>
      </c>
      <c r="L11539" s="2">
        <v>1399.904</v>
      </c>
      <c r="M11539" s="2">
        <v>46219.382000000005</v>
      </c>
    </row>
    <row r="11540" spans="1:13" ht="14.25" customHeight="1">
      <c r="A11540" s="59" t="s">
        <v>169</v>
      </c>
      <c r="B11540" s="59" t="s">
        <v>7</v>
      </c>
      <c r="C11540" s="59" t="s">
        <v>113</v>
      </c>
      <c r="D11540" s="2">
        <v>6693.9879999999994</v>
      </c>
      <c r="E11540" s="2">
        <v>988026604.21079993</v>
      </c>
      <c r="F11540" s="2">
        <v>196947151.05819997</v>
      </c>
      <c r="G11540" s="2">
        <v>247843765.67039996</v>
      </c>
      <c r="H11540" s="2">
        <v>523101.85768421047</v>
      </c>
      <c r="I11540" s="2">
        <v>16856330.623199999</v>
      </c>
      <c r="J11540" s="2">
        <v>69005642.859999999</v>
      </c>
      <c r="K11540" s="2">
        <v>13161132.02</v>
      </c>
      <c r="L11540" s="2">
        <v>29651470.354000002</v>
      </c>
      <c r="M11540" s="2">
        <v>25667645.740000002</v>
      </c>
    </row>
    <row r="11541" spans="1:13" ht="14.25" customHeight="1">
      <c r="A11541" s="59" t="s">
        <v>169</v>
      </c>
      <c r="B11541" s="59" t="s">
        <v>9</v>
      </c>
      <c r="C11541" s="59" t="s">
        <v>113</v>
      </c>
      <c r="D11541" s="2">
        <v>10925.7456</v>
      </c>
      <c r="E11541" s="2">
        <v>1651894069.3516798</v>
      </c>
      <c r="F11541" s="2">
        <v>731633292.64679992</v>
      </c>
      <c r="G11541" s="2">
        <v>277501184.81279993</v>
      </c>
      <c r="H11541" s="2">
        <v>-34336040.710736841</v>
      </c>
      <c r="I11541" s="2">
        <v>44513884.303199999</v>
      </c>
      <c r="J11541" s="2">
        <v>185664955.13999999</v>
      </c>
      <c r="K11541" s="2">
        <v>36970113.280000001</v>
      </c>
      <c r="L11541" s="2">
        <v>91254435.294</v>
      </c>
      <c r="M11541" s="2">
        <v>41894034.028000005</v>
      </c>
    </row>
    <row r="11542" spans="1:13" ht="14.25" customHeight="1">
      <c r="A11542" s="59" t="s">
        <v>169</v>
      </c>
      <c r="B11542" s="59" t="s">
        <v>9</v>
      </c>
      <c r="C11542" s="59" t="s">
        <v>113</v>
      </c>
      <c r="D11542" s="2">
        <v>81.967199999999991</v>
      </c>
      <c r="E11542" s="2">
        <v>15925202.369999999</v>
      </c>
      <c r="F11542" s="2">
        <v>5492332.4479999989</v>
      </c>
      <c r="G11542" s="2">
        <v>2091713.9903999998</v>
      </c>
      <c r="H11542" s="2">
        <v>-262514.21305263159</v>
      </c>
      <c r="I11542" s="2">
        <v>346830.18479999999</v>
      </c>
      <c r="J11542" s="2">
        <v>1456092.8599999999</v>
      </c>
      <c r="K11542" s="2">
        <v>198622.86</v>
      </c>
      <c r="L11542" s="2">
        <v>325219.70799999998</v>
      </c>
      <c r="M11542" s="2">
        <v>314297.39</v>
      </c>
    </row>
    <row r="11543" spans="1:13" ht="14.25" customHeight="1">
      <c r="A11543" s="59" t="s">
        <v>169</v>
      </c>
      <c r="B11543" s="59" t="s">
        <v>9</v>
      </c>
      <c r="C11543" s="59" t="s">
        <v>113</v>
      </c>
      <c r="D11543" s="2">
        <v>0.80359999999999998</v>
      </c>
      <c r="E11543" s="2">
        <v>125118.35027999998</v>
      </c>
      <c r="F11543" s="2">
        <v>53475.537399999994</v>
      </c>
      <c r="G11543" s="2">
        <v>20436.499199999998</v>
      </c>
      <c r="H11543" s="2">
        <v>69.605052631578957</v>
      </c>
      <c r="I11543" s="2">
        <v>3409.56</v>
      </c>
      <c r="J11543" s="2">
        <v>14812.48</v>
      </c>
      <c r="K11543" s="2">
        <v>1353.82</v>
      </c>
      <c r="L11543" s="2">
        <v>563.75</v>
      </c>
      <c r="M11543" s="2">
        <v>3081.232</v>
      </c>
    </row>
    <row r="11544" spans="1:13" ht="14.25" customHeight="1">
      <c r="A11544" s="59" t="s">
        <v>169</v>
      </c>
      <c r="B11544" s="59" t="s">
        <v>11</v>
      </c>
      <c r="C11544" s="59" t="s">
        <v>113</v>
      </c>
      <c r="D11544" s="2">
        <v>20.893599999999999</v>
      </c>
      <c r="E11544" s="2">
        <v>5450846.5241999989</v>
      </c>
      <c r="F11544" s="2">
        <v>3851391.2274000002</v>
      </c>
      <c r="G11544" s="2">
        <v>674139.97439999995</v>
      </c>
      <c r="H11544" s="2">
        <v>546530.17263157887</v>
      </c>
      <c r="I11544" s="2">
        <v>53213.047200000001</v>
      </c>
      <c r="J11544" s="2">
        <v>378186.45999999996</v>
      </c>
      <c r="K11544" s="2">
        <v>47103.259999999995</v>
      </c>
      <c r="L11544" s="2">
        <v>153337.29399999999</v>
      </c>
      <c r="M11544" s="2">
        <v>80115.640000000014</v>
      </c>
    </row>
    <row r="11545" spans="1:13" ht="14.25" customHeight="1">
      <c r="A11545" s="59" t="s">
        <v>169</v>
      </c>
      <c r="B11545" s="59" t="s">
        <v>7</v>
      </c>
      <c r="C11545" s="59" t="s">
        <v>113</v>
      </c>
      <c r="D11545" s="2">
        <v>8163.7723999999989</v>
      </c>
      <c r="E11545" s="2">
        <v>1204965458.84484</v>
      </c>
      <c r="F11545" s="2">
        <v>214131129.35199997</v>
      </c>
      <c r="G11545" s="2">
        <v>333006234.08639997</v>
      </c>
      <c r="H11545" s="2">
        <v>-25510755.183157895</v>
      </c>
      <c r="I11545" s="2">
        <v>25326895.363200001</v>
      </c>
      <c r="J11545" s="2">
        <v>83517747.019999996</v>
      </c>
      <c r="K11545" s="2">
        <v>14534596.76</v>
      </c>
      <c r="L11545" s="2">
        <v>43094512.141999997</v>
      </c>
      <c r="M11545" s="2">
        <v>31303433.743999999</v>
      </c>
    </row>
    <row r="11546" spans="1:13" ht="14.25" customHeight="1">
      <c r="A11546" s="59" t="s">
        <v>169</v>
      </c>
      <c r="B11546" s="59" t="s">
        <v>7</v>
      </c>
      <c r="C11546" s="59" t="s">
        <v>113</v>
      </c>
      <c r="D11546" s="2">
        <v>109.28959999999999</v>
      </c>
      <c r="E11546" s="2">
        <v>20070488.591999996</v>
      </c>
      <c r="F11546" s="2">
        <v>3694048.3809999996</v>
      </c>
      <c r="G11546" s="2">
        <v>3972300.9407999995</v>
      </c>
      <c r="H11546" s="2">
        <v>-330293.37599999999</v>
      </c>
      <c r="I11546" s="2">
        <v>301033.152</v>
      </c>
      <c r="J11546" s="2">
        <v>987927.79999999993</v>
      </c>
      <c r="K11546" s="2">
        <v>154958.68</v>
      </c>
      <c r="L11546" s="2">
        <v>477066.89799999999</v>
      </c>
      <c r="M11546" s="2">
        <v>419063.788</v>
      </c>
    </row>
    <row r="11547" spans="1:13" ht="14.25" customHeight="1">
      <c r="A11547" s="59" t="s">
        <v>169</v>
      </c>
      <c r="B11547" s="59" t="s">
        <v>9</v>
      </c>
      <c r="C11547" s="59" t="s">
        <v>113</v>
      </c>
      <c r="D11547" s="2">
        <v>7978.1408000000001</v>
      </c>
      <c r="E11547" s="2">
        <v>825694490.83967984</v>
      </c>
      <c r="F11547" s="2">
        <v>302937389.8168</v>
      </c>
      <c r="G11547" s="2">
        <v>174848885.4912</v>
      </c>
      <c r="H11547" s="2">
        <v>-25110139.573894735</v>
      </c>
      <c r="I11547" s="2">
        <v>25679566.080000002</v>
      </c>
      <c r="J11547" s="2">
        <v>66811055.539999999</v>
      </c>
      <c r="K11547" s="2">
        <v>20508004.84</v>
      </c>
      <c r="L11547" s="2">
        <v>55878301.072000004</v>
      </c>
      <c r="M11547" s="2">
        <v>30591642.993999999</v>
      </c>
    </row>
    <row r="11548" spans="1:13" ht="14.25" customHeight="1">
      <c r="A11548" s="59" t="s">
        <v>169</v>
      </c>
      <c r="B11548" s="59" t="s">
        <v>9</v>
      </c>
      <c r="C11548" s="59" t="s">
        <v>113</v>
      </c>
      <c r="D11548" s="2">
        <v>208.13239999999999</v>
      </c>
      <c r="E11548" s="2">
        <v>28125971.874000002</v>
      </c>
      <c r="F11548" s="2">
        <v>7901964.1365999989</v>
      </c>
      <c r="G11548" s="2">
        <v>4563637.7087999992</v>
      </c>
      <c r="H11548" s="2">
        <v>-644132.61473684199</v>
      </c>
      <c r="I11548" s="2">
        <v>669440.98080000002</v>
      </c>
      <c r="J11548" s="2">
        <v>1741829.24</v>
      </c>
      <c r="K11548" s="2">
        <v>546379.93999999994</v>
      </c>
      <c r="L11548" s="2">
        <v>1465989.932</v>
      </c>
      <c r="M11548" s="2">
        <v>798069.75599999994</v>
      </c>
    </row>
    <row r="11549" spans="1:13" ht="14.25" customHeight="1">
      <c r="A11549" s="59" t="s">
        <v>170</v>
      </c>
      <c r="B11549" s="59" t="s">
        <v>7</v>
      </c>
      <c r="C11549" s="59" t="s">
        <v>114</v>
      </c>
      <c r="D11549" s="2">
        <v>1028.6079999999999</v>
      </c>
      <c r="E11549" s="2">
        <v>120345284.50559998</v>
      </c>
      <c r="F11549" s="2">
        <v>19332105.528999999</v>
      </c>
      <c r="G11549" s="2">
        <v>41239698.988799997</v>
      </c>
      <c r="H11549" s="2">
        <v>923769.67073684197</v>
      </c>
      <c r="I11549" s="2">
        <v>1977727.2335999999</v>
      </c>
      <c r="J11549" s="2">
        <v>8970562.1999999993</v>
      </c>
      <c r="K11549" s="2">
        <v>2268238.9</v>
      </c>
      <c r="L11549" s="2">
        <v>-102769.37000000001</v>
      </c>
      <c r="M11549" s="2">
        <v>4567615.25</v>
      </c>
    </row>
    <row r="11550" spans="1:13" ht="14.25" customHeight="1">
      <c r="A11550" s="59" t="s">
        <v>170</v>
      </c>
      <c r="B11550" s="59" t="s">
        <v>7</v>
      </c>
      <c r="C11550" s="59" t="s">
        <v>114</v>
      </c>
      <c r="D11550" s="2">
        <v>263.58080000000001</v>
      </c>
      <c r="E11550" s="2">
        <v>37967496.335999995</v>
      </c>
      <c r="F11550" s="2">
        <v>4907733.3329999996</v>
      </c>
      <c r="G11550" s="2">
        <v>10180199.500799999</v>
      </c>
      <c r="H11550" s="2">
        <v>236068.02189473683</v>
      </c>
      <c r="I11550" s="2">
        <v>657986.63040000002</v>
      </c>
      <c r="J11550" s="2">
        <v>2744061.1199999996</v>
      </c>
      <c r="K11550" s="2">
        <v>505925.24</v>
      </c>
      <c r="L11550" s="2">
        <v>6314.902</v>
      </c>
      <c r="M11550" s="2">
        <v>1170451.436</v>
      </c>
    </row>
    <row r="11551" spans="1:13" ht="14.25" customHeight="1">
      <c r="A11551" s="59" t="s">
        <v>170</v>
      </c>
      <c r="B11551" s="59" t="s">
        <v>7</v>
      </c>
      <c r="C11551" s="59" t="s">
        <v>114</v>
      </c>
      <c r="D11551" s="2">
        <v>180.81</v>
      </c>
      <c r="E11551" s="2">
        <v>21408173.768519998</v>
      </c>
      <c r="F11551" s="2">
        <v>3366583.7917999998</v>
      </c>
      <c r="G11551" s="2">
        <v>6983370.8543999996</v>
      </c>
      <c r="H11551" s="2">
        <v>160665.8627368421</v>
      </c>
      <c r="I11551" s="2">
        <v>451368.18</v>
      </c>
      <c r="J11551" s="2">
        <v>1882362.48</v>
      </c>
      <c r="K11551" s="2">
        <v>347048.6</v>
      </c>
      <c r="L11551" s="2">
        <v>4333.2080000000005</v>
      </c>
      <c r="M11551" s="2">
        <v>802901.77</v>
      </c>
    </row>
    <row r="11552" spans="1:13" ht="14.25" customHeight="1">
      <c r="A11552" s="59" t="s">
        <v>170</v>
      </c>
      <c r="B11552" s="59" t="s">
        <v>7</v>
      </c>
      <c r="C11552" s="59" t="s">
        <v>114</v>
      </c>
      <c r="D11552" s="2">
        <v>1028.6079999999999</v>
      </c>
      <c r="E11552" s="2">
        <v>120345284.50559998</v>
      </c>
      <c r="F11552" s="2">
        <v>18681480.259999998</v>
      </c>
      <c r="G11552" s="2">
        <v>40235981.203199998</v>
      </c>
      <c r="H11552" s="2">
        <v>1022180.0286315789</v>
      </c>
      <c r="I11552" s="2">
        <v>3187099.9367999998</v>
      </c>
      <c r="J11552" s="2">
        <v>10845162.559999999</v>
      </c>
      <c r="K11552" s="2">
        <v>1239741.5999999999</v>
      </c>
      <c r="L11552" s="2">
        <v>264066.81400000001</v>
      </c>
      <c r="M11552" s="2">
        <v>4567615.25</v>
      </c>
    </row>
    <row r="11553" spans="1:13" ht="14.25" customHeight="1">
      <c r="A11553" s="59" t="s">
        <v>170</v>
      </c>
      <c r="B11553" s="59" t="s">
        <v>7</v>
      </c>
      <c r="C11553" s="59" t="s">
        <v>114</v>
      </c>
      <c r="D11553" s="2">
        <v>28.125999999999998</v>
      </c>
      <c r="E11553" s="2">
        <v>4051409.67</v>
      </c>
      <c r="F11553" s="2">
        <v>523039.13199999993</v>
      </c>
      <c r="G11553" s="2">
        <v>1091672.4287999999</v>
      </c>
      <c r="H11553" s="2">
        <v>33132.005052631575</v>
      </c>
      <c r="I11553" s="2">
        <v>86474.411999999997</v>
      </c>
      <c r="J11553" s="2">
        <v>294248.8</v>
      </c>
      <c r="K11553" s="2">
        <v>33636.400000000001</v>
      </c>
      <c r="L11553" s="2">
        <v>7164.5860000000002</v>
      </c>
      <c r="M11553" s="2">
        <v>124896.33199999999</v>
      </c>
    </row>
    <row r="11554" spans="1:13" ht="14.25" customHeight="1">
      <c r="A11554" s="59" t="s">
        <v>170</v>
      </c>
      <c r="B11554" s="59" t="s">
        <v>7</v>
      </c>
      <c r="C11554" s="59" t="s">
        <v>114</v>
      </c>
      <c r="D11554" s="2">
        <v>35.358399999999996</v>
      </c>
      <c r="E11554" s="2">
        <v>4296141.0676799994</v>
      </c>
      <c r="F11554" s="2">
        <v>-236034.15459999995</v>
      </c>
      <c r="G11554" s="2">
        <v>1996204.5887999998</v>
      </c>
      <c r="H11554" s="2">
        <v>32767.821473684206</v>
      </c>
      <c r="I11554" s="2">
        <v>158119.45199999999</v>
      </c>
      <c r="J11554" s="2">
        <v>538053.65999999992</v>
      </c>
      <c r="K11554" s="2">
        <v>61506.559999999998</v>
      </c>
      <c r="L11554" s="2">
        <v>13102.452000000001</v>
      </c>
      <c r="M11554" s="2">
        <v>157012.04199999999</v>
      </c>
    </row>
    <row r="11555" spans="1:13" ht="14.25" customHeight="1">
      <c r="A11555" s="59" t="s">
        <v>170</v>
      </c>
      <c r="B11555" s="59" t="s">
        <v>7</v>
      </c>
      <c r="C11555" s="59" t="s">
        <v>114</v>
      </c>
      <c r="D11555" s="2">
        <v>368.85239999999999</v>
      </c>
      <c r="E11555" s="2">
        <v>49753220.101199992</v>
      </c>
      <c r="F11555" s="2">
        <v>9361921.6319999993</v>
      </c>
      <c r="G11555" s="2">
        <v>13417746.8544</v>
      </c>
      <c r="H11555" s="2">
        <v>37873767.228631578</v>
      </c>
      <c r="I11555" s="2">
        <v>1517402.0952000001</v>
      </c>
      <c r="J11555" s="2">
        <v>4990252.68</v>
      </c>
      <c r="K11555" s="2">
        <v>737264.46</v>
      </c>
      <c r="L11555" s="2">
        <v>1612779.608</v>
      </c>
      <c r="M11555" s="2">
        <v>1637917.446</v>
      </c>
    </row>
    <row r="11556" spans="1:13" ht="14.25" customHeight="1">
      <c r="A11556" s="59" t="s">
        <v>170</v>
      </c>
      <c r="B11556" s="59" t="s">
        <v>9</v>
      </c>
      <c r="C11556" s="59" t="s">
        <v>114</v>
      </c>
      <c r="D11556" s="2">
        <v>564.12720000000002</v>
      </c>
      <c r="E11556" s="2">
        <v>48230844.742079996</v>
      </c>
      <c r="F11556" s="2">
        <v>14063585.9146</v>
      </c>
      <c r="G11556" s="2">
        <v>12446170.444799999</v>
      </c>
      <c r="H11556" s="2">
        <v>659552.61978947371</v>
      </c>
      <c r="I11556" s="2">
        <v>2363017.2552</v>
      </c>
      <c r="J11556" s="2">
        <v>6126350.3799999999</v>
      </c>
      <c r="K11556" s="2">
        <v>797330.27999999991</v>
      </c>
      <c r="L11556" s="2">
        <v>96018.801999999996</v>
      </c>
      <c r="M11556" s="2">
        <v>2505051.5380000002</v>
      </c>
    </row>
    <row r="11557" spans="1:13" ht="14.25" customHeight="1">
      <c r="A11557" s="59" t="s">
        <v>170</v>
      </c>
      <c r="B11557" s="59" t="s">
        <v>9</v>
      </c>
      <c r="C11557" s="59" t="s">
        <v>114</v>
      </c>
      <c r="D11557" s="2">
        <v>923.33639999999991</v>
      </c>
      <c r="E11557" s="2">
        <v>103979220.345</v>
      </c>
      <c r="F11557" s="2">
        <v>23018601.586999997</v>
      </c>
      <c r="G11557" s="2">
        <v>20371296.211199999</v>
      </c>
      <c r="H11557" s="2">
        <v>708506.10189473687</v>
      </c>
      <c r="I11557" s="2">
        <v>3867675.5664000004</v>
      </c>
      <c r="J11557" s="2">
        <v>10027322.439999999</v>
      </c>
      <c r="K11557" s="2">
        <v>1305026.72</v>
      </c>
      <c r="L11557" s="2">
        <v>157158.166</v>
      </c>
      <c r="M11557" s="2">
        <v>4100148.338</v>
      </c>
    </row>
    <row r="11558" spans="1:13" ht="14.25" customHeight="1">
      <c r="A11558" s="59" t="s">
        <v>170</v>
      </c>
      <c r="B11558" s="59" t="s">
        <v>9</v>
      </c>
      <c r="C11558" s="59" t="s">
        <v>114</v>
      </c>
      <c r="D11558" s="2">
        <v>74.734799999999993</v>
      </c>
      <c r="E11558" s="2">
        <v>6877674.6469199983</v>
      </c>
      <c r="F11558" s="2">
        <v>1863124.2795999998</v>
      </c>
      <c r="G11558" s="2">
        <v>1648853.3759999997</v>
      </c>
      <c r="H11558" s="2">
        <v>80091.799578947379</v>
      </c>
      <c r="I11558" s="2">
        <v>313047.20159999997</v>
      </c>
      <c r="J11558" s="2">
        <v>811611.39999999991</v>
      </c>
      <c r="K11558" s="2">
        <v>105629.12</v>
      </c>
      <c r="L11558" s="2">
        <v>12721.808000000001</v>
      </c>
      <c r="M11558" s="2">
        <v>331865.64399999997</v>
      </c>
    </row>
    <row r="11559" spans="1:13" ht="14.25" customHeight="1">
      <c r="A11559" s="59" t="s">
        <v>170</v>
      </c>
      <c r="B11559" s="59" t="s">
        <v>9</v>
      </c>
      <c r="C11559" s="59" t="s">
        <v>114</v>
      </c>
      <c r="D11559" s="2">
        <v>3429.7647999999999</v>
      </c>
      <c r="E11559" s="2">
        <v>490780822.15007997</v>
      </c>
      <c r="F11559" s="2">
        <v>191466853.80759999</v>
      </c>
      <c r="G11559" s="2">
        <v>87114746.457599983</v>
      </c>
      <c r="H11559" s="2">
        <v>2942732.5844210526</v>
      </c>
      <c r="I11559" s="2">
        <v>19651368.3552</v>
      </c>
      <c r="J11559" s="2">
        <v>86693400.379999995</v>
      </c>
      <c r="K11559" s="2">
        <v>4754281.2799999993</v>
      </c>
      <c r="L11559" s="2">
        <v>1123591.6340000001</v>
      </c>
      <c r="M11559" s="2">
        <v>15230141.014000002</v>
      </c>
    </row>
    <row r="11560" spans="1:13" ht="14.25" customHeight="1">
      <c r="A11560" s="59" t="s">
        <v>170</v>
      </c>
      <c r="B11560" s="59" t="s">
        <v>9</v>
      </c>
      <c r="C11560" s="59" t="s">
        <v>114</v>
      </c>
      <c r="D11560" s="2">
        <v>241.8836</v>
      </c>
      <c r="E11560" s="2">
        <v>46994959.934999995</v>
      </c>
      <c r="F11560" s="2">
        <v>13503163.777999999</v>
      </c>
      <c r="G11560" s="2">
        <v>6143760.6527999993</v>
      </c>
      <c r="H11560" s="2">
        <v>253786.23663157888</v>
      </c>
      <c r="I11560" s="2">
        <v>1385905.5504000001</v>
      </c>
      <c r="J11560" s="2">
        <v>6114035.6199999992</v>
      </c>
      <c r="K11560" s="2">
        <v>335302.92</v>
      </c>
      <c r="L11560" s="2">
        <v>79234.385999999999</v>
      </c>
      <c r="M11560" s="2">
        <v>1074102.5020000001</v>
      </c>
    </row>
    <row r="11561" spans="1:13" ht="14.25" customHeight="1">
      <c r="A11561" s="59" t="s">
        <v>170</v>
      </c>
      <c r="B11561" s="59" t="s">
        <v>9</v>
      </c>
      <c r="C11561" s="59" t="s">
        <v>114</v>
      </c>
      <c r="D11561" s="2">
        <v>28.929600000000001</v>
      </c>
      <c r="E11561" s="2">
        <v>3830831.5953599992</v>
      </c>
      <c r="F11561" s="2">
        <v>1614998.4542</v>
      </c>
      <c r="G11561" s="2">
        <v>734799.24479999999</v>
      </c>
      <c r="H11561" s="2">
        <v>40681.667368421047</v>
      </c>
      <c r="I11561" s="2">
        <v>165756.8664</v>
      </c>
      <c r="J11561" s="2">
        <v>731245.65999999992</v>
      </c>
      <c r="K11561" s="2">
        <v>40102.1</v>
      </c>
      <c r="L11561" s="2">
        <v>9478.2160000000003</v>
      </c>
      <c r="M11561" s="2">
        <v>128463.742</v>
      </c>
    </row>
    <row r="11562" spans="1:13" ht="14.25" customHeight="1">
      <c r="A11562" s="59" t="s">
        <v>170</v>
      </c>
      <c r="B11562" s="59" t="s">
        <v>11</v>
      </c>
      <c r="C11562" s="59" t="s">
        <v>114</v>
      </c>
      <c r="D11562" s="2">
        <v>216.97200000000001</v>
      </c>
      <c r="E11562" s="2">
        <v>77612232.519359991</v>
      </c>
      <c r="F11562" s="2">
        <v>33912827.116800003</v>
      </c>
      <c r="G11562" s="2">
        <v>7234399.4879999999</v>
      </c>
      <c r="H11562" s="2">
        <v>2821171.0888421051</v>
      </c>
      <c r="I11562" s="2">
        <v>479609.07839999994</v>
      </c>
      <c r="J11562" s="2">
        <v>3003708.38</v>
      </c>
      <c r="K11562" s="2">
        <v>312182.19999999995</v>
      </c>
      <c r="L11562" s="2">
        <v>80397.966</v>
      </c>
      <c r="M11562" s="2">
        <v>963482.12400000007</v>
      </c>
    </row>
    <row r="11563" spans="1:13" ht="14.25" customHeight="1">
      <c r="A11563" s="59" t="s">
        <v>170</v>
      </c>
      <c r="B11563" s="59" t="s">
        <v>7</v>
      </c>
      <c r="C11563" s="59" t="s">
        <v>114</v>
      </c>
      <c r="D11563" s="2">
        <v>1414.3359999999998</v>
      </c>
      <c r="E11563" s="2">
        <v>165474766.19519997</v>
      </c>
      <c r="F11563" s="2">
        <v>31498815.955799997</v>
      </c>
      <c r="G11563" s="2">
        <v>54427207.94879999</v>
      </c>
      <c r="H11563" s="2">
        <v>1216751.0096842102</v>
      </c>
      <c r="I11563" s="2">
        <v>3584330.5032000002</v>
      </c>
      <c r="J11563" s="2">
        <v>16280457.119999999</v>
      </c>
      <c r="K11563" s="2">
        <v>2831667.46</v>
      </c>
      <c r="L11563" s="2">
        <v>147857.644</v>
      </c>
      <c r="M11563" s="2">
        <v>6280470.8560000006</v>
      </c>
    </row>
    <row r="11564" spans="1:13" ht="14.25" customHeight="1">
      <c r="A11564" s="59" t="s">
        <v>170</v>
      </c>
      <c r="B11564" s="59" t="s">
        <v>7</v>
      </c>
      <c r="C11564" s="59" t="s">
        <v>114</v>
      </c>
      <c r="D11564" s="2">
        <v>320.63639999999998</v>
      </c>
      <c r="E11564" s="2">
        <v>46186070.237999998</v>
      </c>
      <c r="F11564" s="2">
        <v>7140927.0073999995</v>
      </c>
      <c r="G11564" s="2">
        <v>12338896.339199997</v>
      </c>
      <c r="H11564" s="2">
        <v>281687.91915789468</v>
      </c>
      <c r="I11564" s="2">
        <v>812581.39439999999</v>
      </c>
      <c r="J11564" s="2">
        <v>3690850.34</v>
      </c>
      <c r="K11564" s="2">
        <v>641951.76</v>
      </c>
      <c r="L11564" s="2">
        <v>33520.124000000003</v>
      </c>
      <c r="M11564" s="2">
        <v>1423811.51</v>
      </c>
    </row>
    <row r="11565" spans="1:13" ht="14.25" customHeight="1">
      <c r="A11565" s="59" t="s">
        <v>170</v>
      </c>
      <c r="B11565" s="59" t="s">
        <v>7</v>
      </c>
      <c r="C11565" s="59" t="s">
        <v>114</v>
      </c>
      <c r="D11565" s="2">
        <v>11.250399999999999</v>
      </c>
      <c r="E11565" s="2">
        <v>1366953.9760799999</v>
      </c>
      <c r="F11565" s="2">
        <v>250558.15859999997</v>
      </c>
      <c r="G11565" s="2">
        <v>432944.25599999994</v>
      </c>
      <c r="H11565" s="2">
        <v>26206.302315789475</v>
      </c>
      <c r="I11565" s="2">
        <v>28511.892000000003</v>
      </c>
      <c r="J11565" s="2">
        <v>129505.06</v>
      </c>
      <c r="K11565" s="2">
        <v>22523.759999999998</v>
      </c>
      <c r="L11565" s="2">
        <v>1175.306</v>
      </c>
      <c r="M11565" s="2">
        <v>49959.074000000001</v>
      </c>
    </row>
    <row r="11566" spans="1:13" ht="14.25" customHeight="1">
      <c r="A11566" s="59" t="s">
        <v>170</v>
      </c>
      <c r="B11566" s="59" t="s">
        <v>7</v>
      </c>
      <c r="C11566" s="59" t="s">
        <v>114</v>
      </c>
      <c r="D11566" s="2">
        <v>642.88</v>
      </c>
      <c r="E11566" s="2">
        <v>75215802.816</v>
      </c>
      <c r="F11566" s="2">
        <v>13997994.048999999</v>
      </c>
      <c r="G11566" s="2">
        <v>24791374.617599998</v>
      </c>
      <c r="H11566" s="2">
        <v>587096.24589473673</v>
      </c>
      <c r="I11566" s="2">
        <v>1976241.1968</v>
      </c>
      <c r="J11566" s="2">
        <v>6725642.46</v>
      </c>
      <c r="K11566" s="2">
        <v>768832</v>
      </c>
      <c r="L11566" s="2">
        <v>223613.91800000001</v>
      </c>
      <c r="M11566" s="2">
        <v>2854758.7420000001</v>
      </c>
    </row>
    <row r="11567" spans="1:13" ht="14.25" customHeight="1">
      <c r="A11567" s="59" t="s">
        <v>170</v>
      </c>
      <c r="B11567" s="59" t="s">
        <v>7</v>
      </c>
      <c r="C11567" s="59" t="s">
        <v>114</v>
      </c>
      <c r="D11567" s="2">
        <v>82.770799999999994</v>
      </c>
      <c r="E11567" s="2">
        <v>15200443.566</v>
      </c>
      <c r="F11567" s="2">
        <v>2522306.4617999997</v>
      </c>
      <c r="G11567" s="2">
        <v>3051735.0911999997</v>
      </c>
      <c r="H11567" s="2">
        <v>-504446.46063157887</v>
      </c>
      <c r="I11567" s="2">
        <v>254810.14559999999</v>
      </c>
      <c r="J11567" s="2">
        <v>1174413.8399999999</v>
      </c>
      <c r="K11567" s="2">
        <v>142513.53999999998</v>
      </c>
      <c r="L11567" s="2">
        <v>10754.546</v>
      </c>
      <c r="M11567" s="2">
        <v>367550.56799999997</v>
      </c>
    </row>
    <row r="11568" spans="1:13" ht="14.25" customHeight="1">
      <c r="A11568" s="59" t="s">
        <v>170</v>
      </c>
      <c r="B11568" s="59" t="s">
        <v>7</v>
      </c>
      <c r="C11568" s="59" t="s">
        <v>114</v>
      </c>
      <c r="D11568" s="2">
        <v>4262.2943999999998</v>
      </c>
      <c r="E11568" s="2">
        <v>629110817.37503994</v>
      </c>
      <c r="F11568" s="2">
        <v>124288974.12939999</v>
      </c>
      <c r="G11568" s="2">
        <v>158517106.07999998</v>
      </c>
      <c r="H11568" s="2">
        <v>-29490537.175578941</v>
      </c>
      <c r="I11568" s="2">
        <v>12673237.989600001</v>
      </c>
      <c r="J11568" s="2">
        <v>44625061.739999995</v>
      </c>
      <c r="K11568" s="2">
        <v>5566301.8599999994</v>
      </c>
      <c r="L11568" s="2">
        <v>1472530.334</v>
      </c>
      <c r="M11568" s="2">
        <v>18927053.860000003</v>
      </c>
    </row>
    <row r="11569" spans="1:13" ht="14.25" customHeight="1">
      <c r="A11569" s="59" t="s">
        <v>170</v>
      </c>
      <c r="B11569" s="59" t="s">
        <v>7</v>
      </c>
      <c r="C11569" s="59" t="s">
        <v>114</v>
      </c>
      <c r="D11569" s="2">
        <v>1039.8583999999998</v>
      </c>
      <c r="E11569" s="2">
        <v>190905765.0192</v>
      </c>
      <c r="F11569" s="2">
        <v>30322383.562799998</v>
      </c>
      <c r="G11569" s="2">
        <v>38672924.755199999</v>
      </c>
      <c r="H11569" s="2">
        <v>-7199154.88673684</v>
      </c>
      <c r="I11569" s="2">
        <v>3091844.8008000003</v>
      </c>
      <c r="J11569" s="2">
        <v>10887032.58</v>
      </c>
      <c r="K11569" s="2">
        <v>1357987.24</v>
      </c>
      <c r="L11569" s="2">
        <v>359250.364</v>
      </c>
      <c r="M11569" s="2">
        <v>4617572.5199999996</v>
      </c>
    </row>
    <row r="11570" spans="1:13" ht="14.25" customHeight="1">
      <c r="A11570" s="59" t="s">
        <v>170</v>
      </c>
      <c r="B11570" s="59" t="s">
        <v>7</v>
      </c>
      <c r="C11570" s="59" t="s">
        <v>114</v>
      </c>
      <c r="D11570" s="2">
        <v>192.86399999999998</v>
      </c>
      <c r="E11570" s="2">
        <v>28928465.236439995</v>
      </c>
      <c r="F11570" s="2">
        <v>5623940.9227999998</v>
      </c>
      <c r="G11570" s="2">
        <v>7172715.2831999995</v>
      </c>
      <c r="H11570" s="2">
        <v>-1326576.5962105263</v>
      </c>
      <c r="I11570" s="2">
        <v>573449.91119999997</v>
      </c>
      <c r="J11570" s="2">
        <v>2019233.5999999999</v>
      </c>
      <c r="K11570" s="2">
        <v>251865.46</v>
      </c>
      <c r="L11570" s="2">
        <v>66628.034</v>
      </c>
      <c r="M11570" s="2">
        <v>856428.25399999996</v>
      </c>
    </row>
    <row r="11571" spans="1:13" ht="14.25" customHeight="1">
      <c r="A11571" s="59" t="s">
        <v>170</v>
      </c>
      <c r="B11571" s="59" t="s">
        <v>9</v>
      </c>
      <c r="C11571" s="59" t="s">
        <v>114</v>
      </c>
      <c r="D11571" s="2">
        <v>4455.1583999999993</v>
      </c>
      <c r="E11571" s="2">
        <v>673587872.93952</v>
      </c>
      <c r="F11571" s="2">
        <v>295839761.99919999</v>
      </c>
      <c r="G11571" s="2">
        <v>114020359.2192</v>
      </c>
      <c r="H11571" s="2">
        <v>2977692.9650526312</v>
      </c>
      <c r="I11571" s="2">
        <v>25267821.415200002</v>
      </c>
      <c r="J11571" s="2">
        <v>99278319.219999999</v>
      </c>
      <c r="K11571" s="2">
        <v>6344806.5800000001</v>
      </c>
      <c r="L11571" s="2">
        <v>3245432.9819999998</v>
      </c>
      <c r="M11571" s="2">
        <v>19783482.114</v>
      </c>
    </row>
    <row r="11572" spans="1:13" ht="14.25" customHeight="1">
      <c r="A11572" s="59" t="s">
        <v>170</v>
      </c>
      <c r="B11572" s="59" t="s">
        <v>9</v>
      </c>
      <c r="C11572" s="59" t="s">
        <v>114</v>
      </c>
      <c r="D11572" s="2">
        <v>763.42</v>
      </c>
      <c r="E11572" s="2">
        <v>148322963.25</v>
      </c>
      <c r="F11572" s="2">
        <v>50694047.461999997</v>
      </c>
      <c r="G11572" s="2">
        <v>19538115.071999997</v>
      </c>
      <c r="H11572" s="2">
        <v>536421.28168421041</v>
      </c>
      <c r="I11572" s="2">
        <v>4329802.9007999999</v>
      </c>
      <c r="J11572" s="2">
        <v>17011974.199999999</v>
      </c>
      <c r="K11572" s="2">
        <v>1087227.3399999999</v>
      </c>
      <c r="L11572" s="2">
        <v>556119.98200000008</v>
      </c>
      <c r="M11572" s="2">
        <v>3390027.1900000004</v>
      </c>
    </row>
    <row r="11573" spans="1:13" ht="14.25" customHeight="1">
      <c r="A11573" s="59" t="s">
        <v>170</v>
      </c>
      <c r="B11573" s="59" t="s">
        <v>9</v>
      </c>
      <c r="C11573" s="59" t="s">
        <v>114</v>
      </c>
      <c r="D11573" s="2">
        <v>2.4107999999999996</v>
      </c>
      <c r="E11573" s="2">
        <v>375355.05083999998</v>
      </c>
      <c r="F11573" s="2">
        <v>-0.79539999999999988</v>
      </c>
      <c r="G11573" s="2">
        <v>0.7871999999999999</v>
      </c>
      <c r="H11573" s="2">
        <v>13211.287578947367</v>
      </c>
      <c r="I11573" s="2">
        <v>-0.88560000000000005</v>
      </c>
      <c r="J11573" s="2">
        <v>0.82</v>
      </c>
      <c r="K11573" s="2">
        <v>-0.82</v>
      </c>
      <c r="L11573" s="2">
        <v>0.90200000000000002</v>
      </c>
      <c r="M11573" s="2">
        <v>10704.936</v>
      </c>
    </row>
    <row r="11574" spans="1:13" ht="14.25" customHeight="1">
      <c r="A11574" s="59" t="s">
        <v>170</v>
      </c>
      <c r="B11574" s="59" t="s">
        <v>11</v>
      </c>
      <c r="C11574" s="59" t="s">
        <v>114</v>
      </c>
      <c r="D11574" s="2">
        <v>7.2324000000000002</v>
      </c>
      <c r="E11574" s="2">
        <v>2428419.3317999998</v>
      </c>
      <c r="F11574" s="2">
        <v>1363950.3292</v>
      </c>
      <c r="G11574" s="2">
        <v>249367.6416</v>
      </c>
      <c r="H11574" s="2">
        <v>981586.61052631575</v>
      </c>
      <c r="I11574" s="2">
        <v>18094.5792</v>
      </c>
      <c r="J11574" s="2">
        <v>110944.36</v>
      </c>
      <c r="K11574" s="2">
        <v>12828.9</v>
      </c>
      <c r="L11574" s="2">
        <v>5650.1279999999997</v>
      </c>
      <c r="M11574" s="2">
        <v>32115.71</v>
      </c>
    </row>
    <row r="11575" spans="1:13" ht="14.25" customHeight="1">
      <c r="A11575" s="59" t="s">
        <v>170</v>
      </c>
      <c r="B11575" s="59" t="s">
        <v>7</v>
      </c>
      <c r="C11575" s="59" t="s">
        <v>114</v>
      </c>
      <c r="D11575" s="2">
        <v>4112.0211999999992</v>
      </c>
      <c r="E11575" s="2">
        <v>481099078.76183999</v>
      </c>
      <c r="F11575" s="2">
        <v>76805460.137799993</v>
      </c>
      <c r="G11575" s="2">
        <v>160929827.63519996</v>
      </c>
      <c r="H11575" s="2">
        <v>3618060.6922105262</v>
      </c>
      <c r="I11575" s="2">
        <v>9428669.6976000015</v>
      </c>
      <c r="J11575" s="2">
        <v>40343407.140000001</v>
      </c>
      <c r="K11575" s="2">
        <v>10164930.74</v>
      </c>
      <c r="L11575" s="2">
        <v>-81752.77</v>
      </c>
      <c r="M11575" s="2">
        <v>18259753.357999999</v>
      </c>
    </row>
    <row r="11576" spans="1:13" ht="14.25" customHeight="1">
      <c r="A11576" s="59" t="s">
        <v>170</v>
      </c>
      <c r="B11576" s="59" t="s">
        <v>7</v>
      </c>
      <c r="C11576" s="59" t="s">
        <v>114</v>
      </c>
      <c r="D11576" s="2">
        <v>150.27319999999997</v>
      </c>
      <c r="E11576" s="2">
        <v>21646103.093999997</v>
      </c>
      <c r="F11576" s="2">
        <v>2795059.4619999998</v>
      </c>
      <c r="G11576" s="2">
        <v>5784716.3711999999</v>
      </c>
      <c r="H11576" s="2">
        <v>137264.89263157896</v>
      </c>
      <c r="I11576" s="2">
        <v>381814.0416</v>
      </c>
      <c r="J11576" s="2">
        <v>1583978.42</v>
      </c>
      <c r="K11576" s="2">
        <v>284964.76</v>
      </c>
      <c r="L11576" s="2">
        <v>5064.7300000000005</v>
      </c>
      <c r="M11576" s="2">
        <v>667300.50199999998</v>
      </c>
    </row>
    <row r="11577" spans="1:13" ht="14.25" customHeight="1">
      <c r="A11577" s="59" t="s">
        <v>170</v>
      </c>
      <c r="B11577" s="59" t="s">
        <v>7</v>
      </c>
      <c r="C11577" s="59" t="s">
        <v>114</v>
      </c>
      <c r="D11577" s="2">
        <v>84.377999999999986</v>
      </c>
      <c r="E11577" s="2">
        <v>10252154.820599999</v>
      </c>
      <c r="F11577" s="2">
        <v>1571072.4892</v>
      </c>
      <c r="G11577" s="2">
        <v>3258905.6639999994</v>
      </c>
      <c r="H11577" s="2">
        <v>79721.401263157881</v>
      </c>
      <c r="I11577" s="2">
        <v>210637.30319999999</v>
      </c>
      <c r="J11577" s="2">
        <v>878434.0199999999</v>
      </c>
      <c r="K11577" s="2">
        <v>161958.19999999998</v>
      </c>
      <c r="L11577" s="2">
        <v>2020.4799999999998</v>
      </c>
      <c r="M11577" s="2">
        <v>374687.19199999998</v>
      </c>
    </row>
    <row r="11578" spans="1:13" ht="14.25" customHeight="1">
      <c r="A11578" s="59" t="s">
        <v>170</v>
      </c>
      <c r="B11578" s="59" t="s">
        <v>7</v>
      </c>
      <c r="C11578" s="59" t="s">
        <v>114</v>
      </c>
      <c r="D11578" s="2">
        <v>6171.6479999999992</v>
      </c>
      <c r="E11578" s="2">
        <v>722071707.03359997</v>
      </c>
      <c r="F11578" s="2">
        <v>107834325.9346</v>
      </c>
      <c r="G11578" s="2">
        <v>244534957.82399997</v>
      </c>
      <c r="H11578" s="2">
        <v>5992139.8837894741</v>
      </c>
      <c r="I11578" s="2">
        <v>19369661.651999999</v>
      </c>
      <c r="J11578" s="2">
        <v>65911691.019999996</v>
      </c>
      <c r="K11578" s="2">
        <v>12709638.379999999</v>
      </c>
      <c r="L11578" s="2">
        <v>1604873.578</v>
      </c>
      <c r="M11578" s="2">
        <v>27405688.794</v>
      </c>
    </row>
    <row r="11579" spans="1:13" ht="14.25" customHeight="1">
      <c r="A11579" s="59" t="s">
        <v>170</v>
      </c>
      <c r="B11579" s="59" t="s">
        <v>7</v>
      </c>
      <c r="C11579" s="59" t="s">
        <v>114</v>
      </c>
      <c r="D11579" s="2">
        <v>77.94919999999999</v>
      </c>
      <c r="E11579" s="2">
        <v>11228192.513999999</v>
      </c>
      <c r="F11579" s="2">
        <v>1449562.4128</v>
      </c>
      <c r="G11579" s="2">
        <v>3025496.1407999997</v>
      </c>
      <c r="H11579" s="2">
        <v>69240.869052631577</v>
      </c>
      <c r="I11579" s="2">
        <v>239648.67360000001</v>
      </c>
      <c r="J11579" s="2">
        <v>815491.6399999999</v>
      </c>
      <c r="K11579" s="2">
        <v>93220.87999999999</v>
      </c>
      <c r="L11579" s="2">
        <v>19853.922000000002</v>
      </c>
      <c r="M11579" s="2">
        <v>346139.79399999999</v>
      </c>
    </row>
    <row r="11580" spans="1:13" ht="14.25" customHeight="1">
      <c r="A11580" s="59" t="s">
        <v>170</v>
      </c>
      <c r="B11580" s="59" t="s">
        <v>7</v>
      </c>
      <c r="C11580" s="59" t="s">
        <v>114</v>
      </c>
      <c r="D11580" s="2">
        <v>56.251999999999995</v>
      </c>
      <c r="E11580" s="2">
        <v>6834769.8803999992</v>
      </c>
      <c r="F11580" s="2">
        <v>152507.60979999998</v>
      </c>
      <c r="G11580" s="2">
        <v>2807160.7103999997</v>
      </c>
      <c r="H11580" s="2">
        <v>52017.347368421055</v>
      </c>
      <c r="I11580" s="2">
        <v>222355.5624</v>
      </c>
      <c r="J11580" s="2">
        <v>756638.6</v>
      </c>
      <c r="K11580" s="2">
        <v>93374.22</v>
      </c>
      <c r="L11580" s="2">
        <v>18423.349999999999</v>
      </c>
      <c r="M11580" s="2">
        <v>249790.86</v>
      </c>
    </row>
    <row r="11581" spans="1:13" ht="14.25" customHeight="1">
      <c r="A11581" s="59" t="s">
        <v>170</v>
      </c>
      <c r="B11581" s="59" t="s">
        <v>9</v>
      </c>
      <c r="C11581" s="59" t="s">
        <v>114</v>
      </c>
      <c r="D11581" s="2">
        <v>3855.6727999999998</v>
      </c>
      <c r="E11581" s="2">
        <v>329646143.97791994</v>
      </c>
      <c r="F11581" s="2">
        <v>96719276.684399992</v>
      </c>
      <c r="G11581" s="2">
        <v>85847622.105599999</v>
      </c>
      <c r="H11581" s="2">
        <v>4631663.1410526307</v>
      </c>
      <c r="I11581" s="2">
        <v>15899326.466399999</v>
      </c>
      <c r="J11581" s="2">
        <v>40162880.039999999</v>
      </c>
      <c r="K11581" s="2">
        <v>7254232.5</v>
      </c>
      <c r="L11581" s="2">
        <v>607618.77</v>
      </c>
      <c r="M11581" s="2">
        <v>17121418.534000002</v>
      </c>
    </row>
    <row r="11582" spans="1:13" ht="14.25" customHeight="1">
      <c r="A11582" s="59" t="s">
        <v>170</v>
      </c>
      <c r="B11582" s="59" t="s">
        <v>9</v>
      </c>
      <c r="C11582" s="59" t="s">
        <v>114</v>
      </c>
      <c r="D11582" s="2">
        <v>969.14159999999981</v>
      </c>
      <c r="E11582" s="2">
        <v>109137458.42999999</v>
      </c>
      <c r="F11582" s="2">
        <v>24160521.573999997</v>
      </c>
      <c r="G11582" s="2">
        <v>21381872.083199997</v>
      </c>
      <c r="H11582" s="2">
        <v>730019.03494736832</v>
      </c>
      <c r="I11582" s="2">
        <v>4059542.5776000004</v>
      </c>
      <c r="J11582" s="2">
        <v>10524759.859999999</v>
      </c>
      <c r="K11582" s="2">
        <v>1369767.3599999999</v>
      </c>
      <c r="L11582" s="2">
        <v>164956.85800000001</v>
      </c>
      <c r="M11582" s="2">
        <v>4303549.3380000005</v>
      </c>
    </row>
    <row r="11583" spans="1:13" ht="14.25" customHeight="1">
      <c r="A11583" s="59" t="s">
        <v>170</v>
      </c>
      <c r="B11583" s="59" t="s">
        <v>9</v>
      </c>
      <c r="C11583" s="59" t="s">
        <v>114</v>
      </c>
      <c r="D11583" s="2">
        <v>20.893599999999999</v>
      </c>
      <c r="E11583" s="2">
        <v>1880442.80424</v>
      </c>
      <c r="F11583" s="2">
        <v>520874.05319999997</v>
      </c>
      <c r="G11583" s="2">
        <v>460968.57599999994</v>
      </c>
      <c r="H11583" s="2">
        <v>42804.621473684208</v>
      </c>
      <c r="I11583" s="2">
        <v>87519.42</v>
      </c>
      <c r="J11583" s="2">
        <v>226901.37999999998</v>
      </c>
      <c r="K11583" s="2">
        <v>29531.48</v>
      </c>
      <c r="L11583" s="2">
        <v>3558.39</v>
      </c>
      <c r="M11583" s="2">
        <v>92779.72</v>
      </c>
    </row>
    <row r="11584" spans="1:13" ht="14.25" customHeight="1">
      <c r="A11584" s="59" t="s">
        <v>170</v>
      </c>
      <c r="B11584" s="59" t="s">
        <v>9</v>
      </c>
      <c r="C11584" s="59" t="s">
        <v>114</v>
      </c>
      <c r="D11584" s="2">
        <v>25223.396799999999</v>
      </c>
      <c r="E11584" s="2">
        <v>3609331875.7372804</v>
      </c>
      <c r="F11584" s="2">
        <v>1397822255.2579999</v>
      </c>
      <c r="G11584" s="2">
        <v>635902986.83519995</v>
      </c>
      <c r="H11584" s="2">
        <v>18268724.826947365</v>
      </c>
      <c r="I11584" s="2">
        <v>122542852.49280001</v>
      </c>
      <c r="J11584" s="2">
        <v>510483458.45999998</v>
      </c>
      <c r="K11584" s="2">
        <v>57848266.939999998</v>
      </c>
      <c r="L11584" s="2">
        <v>8470365.398</v>
      </c>
      <c r="M11584" s="2">
        <v>112006478.69400001</v>
      </c>
    </row>
    <row r="11585" spans="1:13" ht="14.25" customHeight="1">
      <c r="A11585" s="59" t="s">
        <v>170</v>
      </c>
      <c r="B11585" s="59" t="s">
        <v>9</v>
      </c>
      <c r="C11585" s="59" t="s">
        <v>114</v>
      </c>
      <c r="D11585" s="2">
        <v>143.84439999999998</v>
      </c>
      <c r="E11585" s="2">
        <v>27947168.864999998</v>
      </c>
      <c r="F11585" s="2">
        <v>8030122.9615999991</v>
      </c>
      <c r="G11585" s="2">
        <v>3653592.7871999997</v>
      </c>
      <c r="H11585" s="2">
        <v>103155.9309473684</v>
      </c>
      <c r="I11585" s="2">
        <v>824179.21200000006</v>
      </c>
      <c r="J11585" s="2">
        <v>3635925.92</v>
      </c>
      <c r="K11585" s="2">
        <v>199391.19999999998</v>
      </c>
      <c r="L11585" s="2">
        <v>47124.087999999996</v>
      </c>
      <c r="M11585" s="2">
        <v>638752.20200000005</v>
      </c>
    </row>
    <row r="11586" spans="1:13" ht="14.25" customHeight="1">
      <c r="A11586" s="59" t="s">
        <v>170</v>
      </c>
      <c r="B11586" s="59" t="s">
        <v>9</v>
      </c>
      <c r="C11586" s="59" t="s">
        <v>114</v>
      </c>
      <c r="D11586" s="2">
        <v>416.26479999999998</v>
      </c>
      <c r="E11586" s="2">
        <v>55918220.561279997</v>
      </c>
      <c r="F11586" s="2">
        <v>23238013.472399998</v>
      </c>
      <c r="G11586" s="2">
        <v>10572967.430399999</v>
      </c>
      <c r="H11586" s="2">
        <v>308437.38947368413</v>
      </c>
      <c r="I11586" s="2">
        <v>2385054.5255999998</v>
      </c>
      <c r="J11586" s="2">
        <v>10521833.279999999</v>
      </c>
      <c r="K11586" s="2">
        <v>577018.41999999993</v>
      </c>
      <c r="L11586" s="2">
        <v>136369.772</v>
      </c>
      <c r="M11586" s="2">
        <v>1848456.8740000001</v>
      </c>
    </row>
    <row r="11587" spans="1:13" ht="14.25" customHeight="1">
      <c r="A11587" s="59" t="s">
        <v>170</v>
      </c>
      <c r="B11587" s="59" t="s">
        <v>11</v>
      </c>
      <c r="C11587" s="59" t="s">
        <v>114</v>
      </c>
      <c r="D11587" s="2">
        <v>0.80359999999999998</v>
      </c>
      <c r="E11587" s="2">
        <v>342092.51999999996</v>
      </c>
      <c r="F11587" s="2">
        <v>125603.20479999998</v>
      </c>
      <c r="G11587" s="2">
        <v>26793.9264</v>
      </c>
      <c r="H11587" s="2">
        <v>30167.575578947362</v>
      </c>
      <c r="I11587" s="2">
        <v>1776.5136</v>
      </c>
      <c r="J11587" s="2">
        <v>11124.939999999999</v>
      </c>
      <c r="K11587" s="2">
        <v>1156.1999999999998</v>
      </c>
      <c r="L11587" s="2">
        <v>298.56200000000001</v>
      </c>
      <c r="M11587" s="2">
        <v>3567.41</v>
      </c>
    </row>
    <row r="11588" spans="1:13" ht="14.25" customHeight="1">
      <c r="A11588" s="59" t="s">
        <v>170</v>
      </c>
      <c r="B11588" s="59" t="s">
        <v>11</v>
      </c>
      <c r="C11588" s="59" t="s">
        <v>114</v>
      </c>
      <c r="D11588" s="2">
        <v>166.34519999999998</v>
      </c>
      <c r="E11588" s="2">
        <v>59237997.754319996</v>
      </c>
      <c r="F11588" s="2">
        <v>25999833.168399997</v>
      </c>
      <c r="G11588" s="2">
        <v>5546371.8911999995</v>
      </c>
      <c r="H11588" s="2">
        <v>2156243.9646315789</v>
      </c>
      <c r="I11588" s="2">
        <v>367709.09039999999</v>
      </c>
      <c r="J11588" s="2">
        <v>2302837.98</v>
      </c>
      <c r="K11588" s="2">
        <v>239335.03999999998</v>
      </c>
      <c r="L11588" s="2">
        <v>61634.561999999998</v>
      </c>
      <c r="M11588" s="2">
        <v>738670.35000000009</v>
      </c>
    </row>
    <row r="11589" spans="1:13" ht="14.25" customHeight="1">
      <c r="A11589" s="59" t="s">
        <v>170</v>
      </c>
      <c r="B11589" s="59" t="s">
        <v>7</v>
      </c>
      <c r="C11589" s="59" t="s">
        <v>114</v>
      </c>
      <c r="D11589" s="2">
        <v>4622.3072000000002</v>
      </c>
      <c r="E11589" s="2">
        <v>540801622.24703991</v>
      </c>
      <c r="F11589" s="2">
        <v>102862004.53079998</v>
      </c>
      <c r="G11589" s="2">
        <v>177735543.16799998</v>
      </c>
      <c r="H11589" s="2">
        <v>4017588.7225263151</v>
      </c>
      <c r="I11589" s="2">
        <v>11817132.012</v>
      </c>
      <c r="J11589" s="2">
        <v>53391338.159999996</v>
      </c>
      <c r="K11589" s="2">
        <v>10938394.1</v>
      </c>
      <c r="L11589" s="2">
        <v>494802.924</v>
      </c>
      <c r="M11589" s="2">
        <v>20525718.07</v>
      </c>
    </row>
    <row r="11590" spans="1:13" ht="14.25" customHeight="1">
      <c r="A11590" s="59" t="s">
        <v>170</v>
      </c>
      <c r="B11590" s="59" t="s">
        <v>7</v>
      </c>
      <c r="C11590" s="59" t="s">
        <v>114</v>
      </c>
      <c r="D11590" s="2">
        <v>171.97039999999998</v>
      </c>
      <c r="E11590" s="2">
        <v>24771476.267999995</v>
      </c>
      <c r="F11590" s="2">
        <v>3824339.6733999997</v>
      </c>
      <c r="G11590" s="2">
        <v>6608059.0847999994</v>
      </c>
      <c r="H11590" s="2">
        <v>144118.50442105261</v>
      </c>
      <c r="I11590" s="2">
        <v>442895.64480000001</v>
      </c>
      <c r="J11590" s="2">
        <v>1992195.74</v>
      </c>
      <c r="K11590" s="2">
        <v>340445.13999999996</v>
      </c>
      <c r="L11590" s="2">
        <v>18770.620000000003</v>
      </c>
      <c r="M11590" s="2">
        <v>763648.53399999999</v>
      </c>
    </row>
    <row r="11591" spans="1:13" ht="14.25" customHeight="1">
      <c r="A11591" s="59" t="s">
        <v>170</v>
      </c>
      <c r="B11591" s="59" t="s">
        <v>7</v>
      </c>
      <c r="C11591" s="59" t="s">
        <v>114</v>
      </c>
      <c r="D11591" s="2">
        <v>36.161999999999999</v>
      </c>
      <c r="E11591" s="2">
        <v>4393780.6374000004</v>
      </c>
      <c r="F11591" s="2">
        <v>805367.15739999991</v>
      </c>
      <c r="G11591" s="2">
        <v>1391605.8623999998</v>
      </c>
      <c r="H11591" s="2">
        <v>35108.291368421043</v>
      </c>
      <c r="I11591" s="2">
        <v>91644.544800000003</v>
      </c>
      <c r="J11591" s="2">
        <v>416260.69999999995</v>
      </c>
      <c r="K11591" s="2">
        <v>72401.899999999994</v>
      </c>
      <c r="L11591" s="2">
        <v>3779.3799999999997</v>
      </c>
      <c r="M11591" s="2">
        <v>160579.45199999999</v>
      </c>
    </row>
    <row r="11592" spans="1:13" ht="14.25" customHeight="1">
      <c r="A11592" s="59" t="s">
        <v>170</v>
      </c>
      <c r="B11592" s="59" t="s">
        <v>7</v>
      </c>
      <c r="C11592" s="59" t="s">
        <v>114</v>
      </c>
      <c r="D11592" s="2">
        <v>9514.623999999998</v>
      </c>
      <c r="E11592" s="2">
        <v>1113193881.6768</v>
      </c>
      <c r="F11592" s="2">
        <v>207170321.47</v>
      </c>
      <c r="G11592" s="2">
        <v>366912330.64319998</v>
      </c>
      <c r="H11592" s="2">
        <v>8112272.4985263161</v>
      </c>
      <c r="I11592" s="2">
        <v>29248364.044799998</v>
      </c>
      <c r="J11592" s="2">
        <v>99539490.859999999</v>
      </c>
      <c r="K11592" s="2">
        <v>19931229.959999997</v>
      </c>
      <c r="L11592" s="2">
        <v>3309484.9040000001</v>
      </c>
      <c r="M11592" s="2">
        <v>42250436.778000005</v>
      </c>
    </row>
    <row r="11593" spans="1:13" ht="14.25" customHeight="1">
      <c r="A11593" s="59" t="s">
        <v>170</v>
      </c>
      <c r="B11593" s="59" t="s">
        <v>7</v>
      </c>
      <c r="C11593" s="59" t="s">
        <v>114</v>
      </c>
      <c r="D11593" s="2">
        <v>20.893599999999999</v>
      </c>
      <c r="E11593" s="2">
        <v>3837005.1719999993</v>
      </c>
      <c r="F11593" s="2">
        <v>636699.40579999995</v>
      </c>
      <c r="G11593" s="2">
        <v>770340.53759999992</v>
      </c>
      <c r="H11593" s="2">
        <v>-78740.715789473674</v>
      </c>
      <c r="I11593" s="2">
        <v>64321.128000000004</v>
      </c>
      <c r="J11593" s="2">
        <v>296452.13999999996</v>
      </c>
      <c r="K11593" s="2">
        <v>35977.5</v>
      </c>
      <c r="L11593" s="2">
        <v>2711.4120000000003</v>
      </c>
      <c r="M11593" s="2">
        <v>92779.72</v>
      </c>
    </row>
    <row r="11594" spans="1:13" ht="14.25" customHeight="1">
      <c r="A11594" s="59" t="s">
        <v>170</v>
      </c>
      <c r="B11594" s="59" t="s">
        <v>7</v>
      </c>
      <c r="C11594" s="59" t="s">
        <v>114</v>
      </c>
      <c r="D11594" s="2">
        <v>11.250399999999999</v>
      </c>
      <c r="E11594" s="2">
        <v>1711226.3414399996</v>
      </c>
      <c r="F11594" s="2">
        <v>342837.28499999997</v>
      </c>
      <c r="G11594" s="2">
        <v>414800.87039999996</v>
      </c>
      <c r="H11594" s="2">
        <v>-70486.302315789464</v>
      </c>
      <c r="I11594" s="2">
        <v>34632.2736</v>
      </c>
      <c r="J11594" s="2">
        <v>159627.75999999998</v>
      </c>
      <c r="K11594" s="2">
        <v>19372.5</v>
      </c>
      <c r="L11594" s="2">
        <v>1460.338</v>
      </c>
      <c r="M11594" s="2">
        <v>49959.074000000001</v>
      </c>
    </row>
    <row r="11595" spans="1:13" ht="14.25" customHeight="1">
      <c r="A11595" s="59" t="s">
        <v>170</v>
      </c>
      <c r="B11595" s="59" t="s">
        <v>7</v>
      </c>
      <c r="C11595" s="59" t="s">
        <v>114</v>
      </c>
      <c r="D11595" s="2">
        <v>11975.247199999998</v>
      </c>
      <c r="E11595" s="2">
        <v>1767535708.9975197</v>
      </c>
      <c r="F11595" s="2">
        <v>351625686.64359993</v>
      </c>
      <c r="G11595" s="2">
        <v>444848962.73279995</v>
      </c>
      <c r="H11595" s="2">
        <v>-82690199.696842104</v>
      </c>
      <c r="I11595" s="2">
        <v>31475147.680800002</v>
      </c>
      <c r="J11595" s="2">
        <v>125290451.05999999</v>
      </c>
      <c r="K11595" s="2">
        <v>25296453.879999999</v>
      </c>
      <c r="L11595" s="2">
        <v>2714811.6380000003</v>
      </c>
      <c r="M11595" s="2">
        <v>53177027.552000001</v>
      </c>
    </row>
    <row r="11596" spans="1:13" ht="14.25" customHeight="1">
      <c r="A11596" s="59" t="s">
        <v>170</v>
      </c>
      <c r="B11596" s="59" t="s">
        <v>7</v>
      </c>
      <c r="C11596" s="59" t="s">
        <v>114</v>
      </c>
      <c r="D11596" s="2">
        <v>437.96199999999999</v>
      </c>
      <c r="E11596" s="2">
        <v>80388209.895840004</v>
      </c>
      <c r="F11596" s="2">
        <v>12707879.110999998</v>
      </c>
      <c r="G11596" s="2">
        <v>16282641.6</v>
      </c>
      <c r="H11596" s="2">
        <v>-3033184.3503157888</v>
      </c>
      <c r="I11596" s="2">
        <v>1311414.192</v>
      </c>
      <c r="J11596" s="2">
        <v>4657576.22</v>
      </c>
      <c r="K11596" s="2">
        <v>579018.4</v>
      </c>
      <c r="L11596" s="2">
        <v>144833.23800000001</v>
      </c>
      <c r="M11596" s="2">
        <v>1944804.004</v>
      </c>
    </row>
    <row r="11597" spans="1:13" ht="14.25" customHeight="1">
      <c r="A11597" s="59" t="s">
        <v>170</v>
      </c>
      <c r="B11597" s="59" t="s">
        <v>7</v>
      </c>
      <c r="C11597" s="59" t="s">
        <v>114</v>
      </c>
      <c r="D11597" s="2">
        <v>105.27159999999999</v>
      </c>
      <c r="E11597" s="2">
        <v>15639841.518839996</v>
      </c>
      <c r="F11597" s="2">
        <v>3069730.1715999995</v>
      </c>
      <c r="G11597" s="2">
        <v>3915108.4991999995</v>
      </c>
      <c r="H11597" s="2">
        <v>-726479.12084210513</v>
      </c>
      <c r="I11597" s="2">
        <v>313012.66320000001</v>
      </c>
      <c r="J11597" s="2">
        <v>1102166.0999999999</v>
      </c>
      <c r="K11597" s="2">
        <v>137477.91999999998</v>
      </c>
      <c r="L11597" s="2">
        <v>36370.444000000003</v>
      </c>
      <c r="M11597" s="2">
        <v>467467.81400000001</v>
      </c>
    </row>
    <row r="11598" spans="1:13" ht="14.25" customHeight="1">
      <c r="A11598" s="59" t="s">
        <v>170</v>
      </c>
      <c r="B11598" s="59" t="s">
        <v>9</v>
      </c>
      <c r="C11598" s="59" t="s">
        <v>114</v>
      </c>
      <c r="D11598" s="2">
        <v>16017.3552</v>
      </c>
      <c r="E11598" s="2">
        <v>2421708781.2825599</v>
      </c>
      <c r="F11598" s="2">
        <v>1059185142.7945999</v>
      </c>
      <c r="G11598" s="2">
        <v>407784416.67839998</v>
      </c>
      <c r="H11598" s="2">
        <v>10464308.018526314</v>
      </c>
      <c r="I11598" s="2">
        <v>85867013.498400003</v>
      </c>
      <c r="J11598" s="2">
        <v>336651071.33999997</v>
      </c>
      <c r="K11598" s="2">
        <v>36345383.979999997</v>
      </c>
      <c r="L11598" s="2">
        <v>11553923.655999999</v>
      </c>
      <c r="M11598" s="2">
        <v>71126326.039999992</v>
      </c>
    </row>
    <row r="11599" spans="1:13" ht="14.25" customHeight="1">
      <c r="A11599" s="59" t="s">
        <v>170</v>
      </c>
      <c r="B11599" s="59" t="s">
        <v>9</v>
      </c>
      <c r="C11599" s="59" t="s">
        <v>114</v>
      </c>
      <c r="D11599" s="2">
        <v>442.78359999999998</v>
      </c>
      <c r="E11599" s="2">
        <v>86027318.684999987</v>
      </c>
      <c r="F11599" s="2">
        <v>29402544.028199997</v>
      </c>
      <c r="G11599" s="2">
        <v>11332110.048</v>
      </c>
      <c r="H11599" s="2">
        <v>293083.26063157892</v>
      </c>
      <c r="I11599" s="2">
        <v>2511293.2631999999</v>
      </c>
      <c r="J11599" s="2">
        <v>9866950.1199999992</v>
      </c>
      <c r="K11599" s="2">
        <v>630589.02</v>
      </c>
      <c r="L11599" s="2">
        <v>322554.29800000001</v>
      </c>
      <c r="M11599" s="2">
        <v>1966215.68</v>
      </c>
    </row>
    <row r="11600" spans="1:13" ht="14.25" customHeight="1">
      <c r="A11600" s="59" t="s">
        <v>170</v>
      </c>
      <c r="B11600" s="59" t="s">
        <v>9</v>
      </c>
      <c r="C11600" s="59" t="s">
        <v>114</v>
      </c>
      <c r="D11600" s="2">
        <v>0.80359999999999998</v>
      </c>
      <c r="E11600" s="2">
        <v>125118.35027999998</v>
      </c>
      <c r="F11600" s="2">
        <v>53361.7952</v>
      </c>
      <c r="G11600" s="2">
        <v>20567.174399999996</v>
      </c>
      <c r="H11600" s="2">
        <v>64139.813052631573</v>
      </c>
      <c r="I11600" s="2">
        <v>4557.2975999999999</v>
      </c>
      <c r="J11600" s="2">
        <v>17907.16</v>
      </c>
      <c r="K11600" s="2">
        <v>1144.72</v>
      </c>
      <c r="L11600" s="2">
        <v>585.39800000000002</v>
      </c>
      <c r="M11600" s="2">
        <v>3567.41</v>
      </c>
    </row>
    <row r="11601" spans="1:13" ht="14.25" customHeight="1">
      <c r="A11601" s="59" t="s">
        <v>170</v>
      </c>
      <c r="B11601" s="59" t="s">
        <v>11</v>
      </c>
      <c r="C11601" s="59" t="s">
        <v>114</v>
      </c>
      <c r="D11601" s="2">
        <v>24.107999999999997</v>
      </c>
      <c r="E11601" s="2">
        <v>6082086.7799999993</v>
      </c>
      <c r="F11601" s="2">
        <v>4537183.5165999997</v>
      </c>
      <c r="G11601" s="2">
        <v>828975.12959999987</v>
      </c>
      <c r="H11601" s="2">
        <v>3287157.0290526315</v>
      </c>
      <c r="I11601" s="2">
        <v>60388.178400000004</v>
      </c>
      <c r="J11601" s="2">
        <v>367260.77999999997</v>
      </c>
      <c r="K11601" s="2">
        <v>42522.74</v>
      </c>
      <c r="L11601" s="2">
        <v>18264.598000000002</v>
      </c>
      <c r="M11601" s="2">
        <v>107052.96800000001</v>
      </c>
    </row>
    <row r="11602" spans="1:13" ht="14.25" customHeight="1">
      <c r="A11602" s="59" t="s">
        <v>134</v>
      </c>
      <c r="B11602" s="59" t="s">
        <v>7</v>
      </c>
      <c r="C11602" s="59" t="s">
        <v>112</v>
      </c>
      <c r="D11602" s="2">
        <v>3384.7631999999999</v>
      </c>
      <c r="E11602" s="2">
        <v>347255380.31184</v>
      </c>
      <c r="F11602" s="2">
        <v>64784046.224399999</v>
      </c>
      <c r="G11602" s="2">
        <v>119235149.87519997</v>
      </c>
      <c r="H11602" s="2">
        <v>66210481.333894737</v>
      </c>
      <c r="I11602" s="2">
        <v>10020211.531199999</v>
      </c>
      <c r="J11602" s="2">
        <v>34525097.960000001</v>
      </c>
      <c r="K11602" s="2">
        <v>9876797.5</v>
      </c>
      <c r="L11602" s="2">
        <v>2637434.4700000002</v>
      </c>
      <c r="M11602" s="2">
        <v>8561301.4299999997</v>
      </c>
    </row>
    <row r="11603" spans="1:13" ht="14.25" customHeight="1">
      <c r="A11603" s="59" t="s">
        <v>134</v>
      </c>
      <c r="B11603" s="59" t="s">
        <v>7</v>
      </c>
      <c r="C11603" s="59" t="s">
        <v>112</v>
      </c>
      <c r="D11603" s="2">
        <v>3774.5091999999995</v>
      </c>
      <c r="E11603" s="2">
        <v>439069782.69</v>
      </c>
      <c r="F11603" s="2">
        <v>72268227.306399986</v>
      </c>
      <c r="G11603" s="2">
        <v>132968304.15359998</v>
      </c>
      <c r="H11603" s="2">
        <v>73865995.53347367</v>
      </c>
      <c r="I11603" s="2">
        <v>11184758.7048</v>
      </c>
      <c r="J11603" s="2">
        <v>38533370.299999997</v>
      </c>
      <c r="K11603" s="2">
        <v>11170174.479999999</v>
      </c>
      <c r="L11603" s="2">
        <v>2991312.5219999999</v>
      </c>
      <c r="M11603" s="2">
        <v>9547112.5640000012</v>
      </c>
    </row>
    <row r="11604" spans="1:13" ht="14.25" customHeight="1">
      <c r="A11604" s="59" t="s">
        <v>134</v>
      </c>
      <c r="B11604" s="59" t="s">
        <v>7</v>
      </c>
      <c r="C11604" s="59" t="s">
        <v>112</v>
      </c>
      <c r="D11604" s="2">
        <v>809.22519999999997</v>
      </c>
      <c r="E11604" s="2">
        <v>84732188.226840004</v>
      </c>
      <c r="F11604" s="2">
        <v>15488467.065399999</v>
      </c>
      <c r="G11604" s="2">
        <v>28506598.867199998</v>
      </c>
      <c r="H11604" s="2">
        <v>15850126.989473682</v>
      </c>
      <c r="I11604" s="2">
        <v>2395611.7631999999</v>
      </c>
      <c r="J11604" s="2">
        <v>8254188.8799999999</v>
      </c>
      <c r="K11604" s="2">
        <v>2361149</v>
      </c>
      <c r="L11604" s="2">
        <v>630486.27399999998</v>
      </c>
      <c r="M11604" s="2">
        <v>2046826.5180000002</v>
      </c>
    </row>
    <row r="11605" spans="1:13" ht="14.25" customHeight="1">
      <c r="A11605" s="59" t="s">
        <v>134</v>
      </c>
      <c r="B11605" s="59" t="s">
        <v>7</v>
      </c>
      <c r="C11605" s="59" t="s">
        <v>112</v>
      </c>
      <c r="D11605" s="2">
        <v>8.0359999999999996</v>
      </c>
      <c r="E11605" s="2">
        <v>934787.7</v>
      </c>
      <c r="F11605" s="2">
        <v>153860.58519999997</v>
      </c>
      <c r="G11605" s="2">
        <v>283092.07679999998</v>
      </c>
      <c r="H11605" s="2">
        <v>145909.59157894735</v>
      </c>
      <c r="I11605" s="2">
        <v>23812.898400000002</v>
      </c>
      <c r="J11605" s="2">
        <v>82039.360000000001</v>
      </c>
      <c r="K11605" s="2">
        <v>23781.64</v>
      </c>
      <c r="L11605" s="2">
        <v>6369.0219999999999</v>
      </c>
      <c r="M11605" s="2">
        <v>20325.668000000001</v>
      </c>
    </row>
    <row r="11606" spans="1:13" ht="14.25" customHeight="1">
      <c r="A11606" s="59" t="s">
        <v>134</v>
      </c>
      <c r="B11606" s="59" t="s">
        <v>7</v>
      </c>
      <c r="C11606" s="59" t="s">
        <v>112</v>
      </c>
      <c r="D11606" s="2">
        <v>22.500799999999998</v>
      </c>
      <c r="E11606" s="2">
        <v>2276132.4709200002</v>
      </c>
      <c r="F11606" s="2">
        <v>694049.33659999992</v>
      </c>
      <c r="G11606" s="2">
        <v>819638.15039999993</v>
      </c>
      <c r="H11606" s="2">
        <v>3313024.0067368415</v>
      </c>
      <c r="I11606" s="2">
        <v>113611.85279999999</v>
      </c>
      <c r="J11606" s="2">
        <v>434185.07999999996</v>
      </c>
      <c r="K11606" s="2">
        <v>57585.32</v>
      </c>
      <c r="L11606" s="2">
        <v>13544.432000000001</v>
      </c>
      <c r="M11606" s="2">
        <v>56913.494000000006</v>
      </c>
    </row>
    <row r="11607" spans="1:13" ht="14.25" customHeight="1">
      <c r="A11607" s="59" t="s">
        <v>134</v>
      </c>
      <c r="B11607" s="59" t="s">
        <v>7</v>
      </c>
      <c r="C11607" s="59" t="s">
        <v>112</v>
      </c>
      <c r="D11607" s="2">
        <v>3191.8991999999998</v>
      </c>
      <c r="E11607" s="2">
        <v>327475909.03103995</v>
      </c>
      <c r="F11607" s="2">
        <v>61795223.345399998</v>
      </c>
      <c r="G11607" s="2">
        <v>111165572.12159999</v>
      </c>
      <c r="H11607" s="2">
        <v>20496499.169684209</v>
      </c>
      <c r="I11607" s="2">
        <v>8732031.9408</v>
      </c>
      <c r="J11607" s="2">
        <v>30830355.899999999</v>
      </c>
      <c r="K11607" s="2">
        <v>4589571.9799999995</v>
      </c>
      <c r="L11607" s="2">
        <v>4479748.7239999995</v>
      </c>
      <c r="M11607" s="2">
        <v>12643012.888</v>
      </c>
    </row>
    <row r="11608" spans="1:13" ht="14.25" customHeight="1">
      <c r="A11608" s="59" t="s">
        <v>134</v>
      </c>
      <c r="B11608" s="59" t="s">
        <v>7</v>
      </c>
      <c r="C11608" s="59" t="s">
        <v>112</v>
      </c>
      <c r="D11608" s="2">
        <v>957.89120000000003</v>
      </c>
      <c r="E11608" s="2">
        <v>111426693.83999999</v>
      </c>
      <c r="F11608" s="2">
        <v>18204326.163199998</v>
      </c>
      <c r="G11608" s="2">
        <v>33699732.076799996</v>
      </c>
      <c r="H11608" s="2">
        <v>6160535.6362105263</v>
      </c>
      <c r="I11608" s="2">
        <v>2758835.2896000003</v>
      </c>
      <c r="J11608" s="2">
        <v>9552811.3999999985</v>
      </c>
      <c r="K11608" s="2">
        <v>1229565.3999999999</v>
      </c>
      <c r="L11608" s="2">
        <v>1057650.0220000001</v>
      </c>
      <c r="M11608" s="2">
        <v>3794177.3099999996</v>
      </c>
    </row>
    <row r="11609" spans="1:13" ht="14.25" customHeight="1">
      <c r="A11609" s="59" t="s">
        <v>134</v>
      </c>
      <c r="B11609" s="59" t="s">
        <v>7</v>
      </c>
      <c r="C11609" s="59" t="s">
        <v>112</v>
      </c>
      <c r="D11609" s="2">
        <v>121.34359999999998</v>
      </c>
      <c r="E11609" s="2">
        <v>12098921.400719998</v>
      </c>
      <c r="F11609" s="2">
        <v>2299060.7483999999</v>
      </c>
      <c r="G11609" s="2">
        <v>4277670.7775999997</v>
      </c>
      <c r="H11609" s="2">
        <v>788134.28210526309</v>
      </c>
      <c r="I11609" s="2">
        <v>352666.28879999998</v>
      </c>
      <c r="J11609" s="2">
        <v>1217155.52</v>
      </c>
      <c r="K11609" s="2">
        <v>152496.22</v>
      </c>
      <c r="L11609" s="2">
        <v>127608.64600000001</v>
      </c>
      <c r="M11609" s="2">
        <v>480637.91600000003</v>
      </c>
    </row>
    <row r="11610" spans="1:13" ht="14.25" customHeight="1">
      <c r="A11610" s="59" t="s">
        <v>134</v>
      </c>
      <c r="B11610" s="59" t="s">
        <v>7</v>
      </c>
      <c r="C11610" s="59" t="s">
        <v>112</v>
      </c>
      <c r="D11610" s="2">
        <v>125.3616</v>
      </c>
      <c r="E11610" s="2">
        <v>12861310.381919999</v>
      </c>
      <c r="F11610" s="2">
        <v>2367292.5465999995</v>
      </c>
      <c r="G11610" s="2">
        <v>4411462.5023999996</v>
      </c>
      <c r="H11610" s="2">
        <v>2442933.5039999997</v>
      </c>
      <c r="I11610" s="2">
        <v>357017.24160000001</v>
      </c>
      <c r="J11610" s="2">
        <v>1235664.5599999998</v>
      </c>
      <c r="K11610" s="2">
        <v>161002.9</v>
      </c>
      <c r="L11610" s="2">
        <v>31855.032000000003</v>
      </c>
      <c r="M11610" s="2">
        <v>0</v>
      </c>
    </row>
    <row r="11611" spans="1:13" ht="14.25" customHeight="1">
      <c r="A11611" s="59" t="s">
        <v>134</v>
      </c>
      <c r="B11611" s="59" t="s">
        <v>7</v>
      </c>
      <c r="C11611" s="59" t="s">
        <v>112</v>
      </c>
      <c r="D11611" s="2">
        <v>1504.3391999999999</v>
      </c>
      <c r="E11611" s="2">
        <v>154335724.58304</v>
      </c>
      <c r="F11611" s="2">
        <v>29430576.310399998</v>
      </c>
      <c r="G11611" s="2">
        <v>53066963.347199999</v>
      </c>
      <c r="H11611" s="2">
        <v>428528.47831578949</v>
      </c>
      <c r="I11611" s="2">
        <v>4695806.3256000001</v>
      </c>
      <c r="J11611" s="2">
        <v>16209164.68</v>
      </c>
      <c r="K11611" s="2">
        <v>1835081.2799999998</v>
      </c>
      <c r="L11611" s="2">
        <v>5689606.7360000005</v>
      </c>
      <c r="M11611" s="2">
        <v>5391061.8739999998</v>
      </c>
    </row>
    <row r="11612" spans="1:13" ht="14.25" customHeight="1">
      <c r="A11612" s="59" t="s">
        <v>134</v>
      </c>
      <c r="B11612" s="59" t="s">
        <v>7</v>
      </c>
      <c r="C11612" s="59" t="s">
        <v>112</v>
      </c>
      <c r="D11612" s="2">
        <v>429.92599999999993</v>
      </c>
      <c r="E11612" s="2">
        <v>50011141.949999996</v>
      </c>
      <c r="F11612" s="2">
        <v>8409956.6867999993</v>
      </c>
      <c r="G11612" s="2">
        <v>15183752.121599998</v>
      </c>
      <c r="H11612" s="2">
        <v>121808.84210526313</v>
      </c>
      <c r="I11612" s="2">
        <v>1344331.9440000001</v>
      </c>
      <c r="J11612" s="2">
        <v>4637676.46</v>
      </c>
      <c r="K11612" s="2">
        <v>522748.36</v>
      </c>
      <c r="L11612" s="2">
        <v>1611001.7659999998</v>
      </c>
      <c r="M11612" s="2">
        <v>1540714.318</v>
      </c>
    </row>
    <row r="11613" spans="1:13" ht="14.25" customHeight="1">
      <c r="A11613" s="59" t="s">
        <v>134</v>
      </c>
      <c r="B11613" s="59" t="s">
        <v>7</v>
      </c>
      <c r="C11613" s="59" t="s">
        <v>112</v>
      </c>
      <c r="D11613" s="2">
        <v>22.500799999999998</v>
      </c>
      <c r="E11613" s="2">
        <v>2309029.04232</v>
      </c>
      <c r="F11613" s="2">
        <v>440837.72359999997</v>
      </c>
      <c r="G11613" s="2">
        <v>791084.04479999992</v>
      </c>
      <c r="H11613" s="2">
        <v>7077.3423157894731</v>
      </c>
      <c r="I11613" s="2">
        <v>69857.013600000006</v>
      </c>
      <c r="J11613" s="2">
        <v>241667.12</v>
      </c>
      <c r="K11613" s="2">
        <v>27805.379999999997</v>
      </c>
      <c r="L11613" s="2">
        <v>88108.262000000002</v>
      </c>
      <c r="M11613" s="2">
        <v>80635.191999999995</v>
      </c>
    </row>
    <row r="11614" spans="1:13" ht="14.25" customHeight="1">
      <c r="A11614" s="59" t="s">
        <v>169</v>
      </c>
      <c r="B11614" s="59" t="s">
        <v>7</v>
      </c>
      <c r="C11614" s="59" t="s">
        <v>113</v>
      </c>
      <c r="D11614" s="2">
        <v>567.34159999999997</v>
      </c>
      <c r="E11614" s="2">
        <v>58205673.907919995</v>
      </c>
      <c r="F11614" s="2">
        <v>10983288.853999998</v>
      </c>
      <c r="G11614" s="2">
        <v>20018324.390399996</v>
      </c>
      <c r="H11614" s="2">
        <v>-1750282.4387368418</v>
      </c>
      <c r="I11614" s="2">
        <v>1784840.8968</v>
      </c>
      <c r="J11614" s="2">
        <v>5895021.8199999994</v>
      </c>
      <c r="K11614" s="2">
        <v>857944.67999999993</v>
      </c>
      <c r="L11614" s="2">
        <v>2928301.5079999999</v>
      </c>
      <c r="M11614" s="2">
        <v>2175432.7760000001</v>
      </c>
    </row>
    <row r="11615" spans="1:13" ht="14.25" customHeight="1">
      <c r="A11615" s="59" t="s">
        <v>169</v>
      </c>
      <c r="B11615" s="59" t="s">
        <v>7</v>
      </c>
      <c r="C11615" s="59" t="s">
        <v>113</v>
      </c>
      <c r="D11615" s="2">
        <v>261.97359999999998</v>
      </c>
      <c r="E11615" s="2">
        <v>30474079.02</v>
      </c>
      <c r="F11615" s="2">
        <v>5071177.6927999994</v>
      </c>
      <c r="G11615" s="2">
        <v>9247024.2815999985</v>
      </c>
      <c r="H11615" s="2">
        <v>-816848.85221052635</v>
      </c>
      <c r="I11615" s="2">
        <v>823439.73600000003</v>
      </c>
      <c r="J11615" s="2">
        <v>2723552.0999999996</v>
      </c>
      <c r="K11615" s="2">
        <v>339384.88</v>
      </c>
      <c r="L11615" s="2">
        <v>1148718.648</v>
      </c>
      <c r="M11615" s="2">
        <v>1004520.4180000001</v>
      </c>
    </row>
    <row r="11616" spans="1:13" ht="14.25" customHeight="1">
      <c r="A11616" s="59" t="s">
        <v>169</v>
      </c>
      <c r="B11616" s="59" t="s">
        <v>7</v>
      </c>
      <c r="C11616" s="59" t="s">
        <v>113</v>
      </c>
      <c r="D11616" s="2">
        <v>69.1096</v>
      </c>
      <c r="E11616" s="2">
        <v>6534794.5185599988</v>
      </c>
      <c r="F11616" s="2">
        <v>1337731.5589999999</v>
      </c>
      <c r="G11616" s="2">
        <v>2438390.5727999997</v>
      </c>
      <c r="H11616" s="2">
        <v>-209286.23494736842</v>
      </c>
      <c r="I11616" s="2">
        <v>216973.77120000002</v>
      </c>
      <c r="J11616" s="2">
        <v>718121.55999999994</v>
      </c>
      <c r="K11616" s="2">
        <v>83493.22</v>
      </c>
      <c r="L11616" s="2">
        <v>282182.58199999999</v>
      </c>
      <c r="M11616" s="2">
        <v>264995.87400000001</v>
      </c>
    </row>
    <row r="11617" spans="1:13" ht="14.25" customHeight="1">
      <c r="A11617" s="59" t="s">
        <v>169</v>
      </c>
      <c r="B11617" s="59" t="s">
        <v>7</v>
      </c>
      <c r="C11617" s="59" t="s">
        <v>113</v>
      </c>
      <c r="D11617" s="2">
        <v>1.6072</v>
      </c>
      <c r="E11617" s="2">
        <v>164888.59464</v>
      </c>
      <c r="F11617" s="2">
        <v>49893.055799999995</v>
      </c>
      <c r="G11617" s="2">
        <v>58683.398399999991</v>
      </c>
      <c r="H11617" s="2">
        <v>111.86526315789474</v>
      </c>
      <c r="I11617" s="2">
        <v>8293.6440000000002</v>
      </c>
      <c r="J11617" s="2">
        <v>31528.999999999996</v>
      </c>
      <c r="K11617" s="2">
        <v>2078.6999999999998</v>
      </c>
      <c r="L11617" s="2">
        <v>8089.1360000000004</v>
      </c>
      <c r="M11617" s="2">
        <v>6163.366</v>
      </c>
    </row>
    <row r="11618" spans="1:13" ht="14.25" customHeight="1">
      <c r="A11618" s="59" t="s">
        <v>169</v>
      </c>
      <c r="B11618" s="59" t="s">
        <v>7</v>
      </c>
      <c r="C11618" s="59" t="s">
        <v>113</v>
      </c>
      <c r="D11618" s="2">
        <v>4.0179999999999998</v>
      </c>
      <c r="E11618" s="2">
        <v>491260.76999999996</v>
      </c>
      <c r="F11618" s="2">
        <v>124731.44639999999</v>
      </c>
      <c r="G11618" s="2">
        <v>146708.1024</v>
      </c>
      <c r="H11618" s="2">
        <v>-25480.421052631576</v>
      </c>
      <c r="I11618" s="2">
        <v>20736.324000000001</v>
      </c>
      <c r="J11618" s="2">
        <v>78823.319999999992</v>
      </c>
      <c r="K11618" s="2">
        <v>5198.7999999999993</v>
      </c>
      <c r="L11618" s="2">
        <v>20221.937999999998</v>
      </c>
      <c r="M11618" s="2">
        <v>15407.062000000002</v>
      </c>
    </row>
    <row r="11619" spans="1:13" ht="14.25" customHeight="1">
      <c r="A11619" s="59" t="s">
        <v>170</v>
      </c>
      <c r="B11619" s="59" t="s">
        <v>7</v>
      </c>
      <c r="C11619" s="59" t="s">
        <v>114</v>
      </c>
      <c r="D11619" s="2">
        <v>496.62479999999994</v>
      </c>
      <c r="E11619" s="2">
        <v>57769879.859999999</v>
      </c>
      <c r="F11619" s="2">
        <v>9403106.648599999</v>
      </c>
      <c r="G11619" s="2">
        <v>17477637.9648</v>
      </c>
      <c r="H11619" s="2">
        <v>663288.91957894736</v>
      </c>
      <c r="I11619" s="2">
        <v>1510587.4031999998</v>
      </c>
      <c r="J11619" s="2">
        <v>5002166.46</v>
      </c>
      <c r="K11619" s="2">
        <v>616138.98</v>
      </c>
      <c r="L11619" s="2">
        <v>1966163.3640000001</v>
      </c>
      <c r="M11619" s="2">
        <v>2205300.702</v>
      </c>
    </row>
    <row r="11620" spans="1:13" ht="14.25" customHeight="1">
      <c r="A11620" s="59" t="s">
        <v>170</v>
      </c>
      <c r="B11620" s="59" t="s">
        <v>7</v>
      </c>
      <c r="C11620" s="59" t="s">
        <v>114</v>
      </c>
      <c r="D11620" s="2">
        <v>183.2208</v>
      </c>
      <c r="E11620" s="2">
        <v>19355252.68908</v>
      </c>
      <c r="F11620" s="2">
        <v>3469115.6241999995</v>
      </c>
      <c r="G11620" s="2">
        <v>6448060.684799999</v>
      </c>
      <c r="H11620" s="2">
        <v>180817.76842105263</v>
      </c>
      <c r="I11620" s="2">
        <v>557298.33840000001</v>
      </c>
      <c r="J11620" s="2">
        <v>1845447.72</v>
      </c>
      <c r="K11620" s="2">
        <v>227319.58</v>
      </c>
      <c r="L11620" s="2">
        <v>725382.98800000001</v>
      </c>
      <c r="M11620" s="2">
        <v>813607.60800000001</v>
      </c>
    </row>
    <row r="11621" spans="1:13" ht="14.25" customHeight="1">
      <c r="A11621" s="59" t="s">
        <v>170</v>
      </c>
      <c r="B11621" s="59" t="s">
        <v>7</v>
      </c>
      <c r="C11621" s="59" t="s">
        <v>114</v>
      </c>
      <c r="D11621" s="2">
        <v>4.0179999999999998</v>
      </c>
      <c r="E11621" s="2">
        <v>467393.85</v>
      </c>
      <c r="F11621" s="2">
        <v>76076.828399999999</v>
      </c>
      <c r="G11621" s="2">
        <v>141403.94879999998</v>
      </c>
      <c r="H11621" s="2">
        <v>3730.0850526315785</v>
      </c>
      <c r="I11621" s="2">
        <v>12222.1656</v>
      </c>
      <c r="J11621" s="2">
        <v>40471.1</v>
      </c>
      <c r="K11621" s="2">
        <v>4984.78</v>
      </c>
      <c r="L11621" s="2">
        <v>15907.672</v>
      </c>
      <c r="M11621" s="2">
        <v>17842.462</v>
      </c>
    </row>
    <row r="11622" spans="1:13" ht="14.25" customHeight="1">
      <c r="A11622" s="59" t="s">
        <v>170</v>
      </c>
      <c r="B11622" s="59" t="s">
        <v>7</v>
      </c>
      <c r="C11622" s="59" t="s">
        <v>114</v>
      </c>
      <c r="D11622" s="2">
        <v>40.18</v>
      </c>
      <c r="E11622" s="2">
        <v>4122214.8659999995</v>
      </c>
      <c r="F11622" s="2">
        <v>760769.87479999999</v>
      </c>
      <c r="G11622" s="2">
        <v>1414048.1471999998</v>
      </c>
      <c r="H11622" s="2">
        <v>39451.149473684207</v>
      </c>
      <c r="I11622" s="2">
        <v>122215.45680000001</v>
      </c>
      <c r="J11622" s="2">
        <v>404705.25999999995</v>
      </c>
      <c r="K11622" s="2">
        <v>72376.479999999996</v>
      </c>
      <c r="L11622" s="2">
        <v>159074.916</v>
      </c>
      <c r="M11622" s="2">
        <v>178422.81599999999</v>
      </c>
    </row>
    <row r="11623" spans="1:13" ht="14.25" customHeight="1">
      <c r="A11623" s="59" t="s">
        <v>170</v>
      </c>
      <c r="B11623" s="59" t="s">
        <v>7</v>
      </c>
      <c r="C11623" s="59" t="s">
        <v>114</v>
      </c>
      <c r="D11623" s="2">
        <v>111.70039999999999</v>
      </c>
      <c r="E11623" s="2">
        <v>12993549.029999999</v>
      </c>
      <c r="F11623" s="2">
        <v>2114937.5793999997</v>
      </c>
      <c r="G11623" s="2">
        <v>3931057.9583999999</v>
      </c>
      <c r="H11623" s="2">
        <v>1073395.6749473684</v>
      </c>
      <c r="I11623" s="2">
        <v>339754.24079999997</v>
      </c>
      <c r="J11623" s="2">
        <v>1125076.0799999998</v>
      </c>
      <c r="K11623" s="2">
        <v>138586.56</v>
      </c>
      <c r="L11623" s="2">
        <v>442227.14799999999</v>
      </c>
      <c r="M11623" s="2">
        <v>496014.31</v>
      </c>
    </row>
    <row r="11624" spans="1:13" ht="14.25" customHeight="1">
      <c r="A11624" s="59" t="s">
        <v>170</v>
      </c>
      <c r="B11624" s="59" t="s">
        <v>7</v>
      </c>
      <c r="C11624" s="59" t="s">
        <v>114</v>
      </c>
      <c r="D11624" s="2">
        <v>5.6251999999999995</v>
      </c>
      <c r="E11624" s="2">
        <v>532669.87619999994</v>
      </c>
      <c r="F11624" s="2">
        <v>106508.03699999998</v>
      </c>
      <c r="G11624" s="2">
        <v>197966.63039999999</v>
      </c>
      <c r="H11624" s="2">
        <v>3476.5237894736842</v>
      </c>
      <c r="I11624" s="2">
        <v>17110.677599999999</v>
      </c>
      <c r="J11624" s="2">
        <v>56657.899999999994</v>
      </c>
      <c r="K11624" s="2">
        <v>6979.8399999999992</v>
      </c>
      <c r="L11624" s="2">
        <v>22270.38</v>
      </c>
      <c r="M11624" s="2">
        <v>24978.183999999997</v>
      </c>
    </row>
    <row r="11625" spans="1:13" ht="14.25" customHeight="1">
      <c r="A11625" s="59" t="s">
        <v>134</v>
      </c>
      <c r="B11625" s="59" t="s">
        <v>9</v>
      </c>
      <c r="C11625" s="59" t="s">
        <v>112</v>
      </c>
      <c r="D11625" s="2">
        <v>5294.1167999999998</v>
      </c>
      <c r="E11625" s="2">
        <v>547912500.56927991</v>
      </c>
      <c r="F11625" s="2">
        <v>159672378.9224</v>
      </c>
      <c r="G11625" s="2">
        <v>120852828.55679998</v>
      </c>
      <c r="H11625" s="2">
        <v>7869930.0783157889</v>
      </c>
      <c r="I11625" s="2">
        <v>20012150.282400001</v>
      </c>
      <c r="J11625" s="2">
        <v>54958516.419999994</v>
      </c>
      <c r="K11625" s="2">
        <v>12902616.359999999</v>
      </c>
      <c r="L11625" s="2">
        <v>31620089.864</v>
      </c>
      <c r="M11625" s="2">
        <v>13390754.652000001</v>
      </c>
    </row>
    <row r="11626" spans="1:13" ht="14.25" customHeight="1">
      <c r="A11626" s="59" t="s">
        <v>134</v>
      </c>
      <c r="B11626" s="59" t="s">
        <v>9</v>
      </c>
      <c r="C11626" s="59" t="s">
        <v>112</v>
      </c>
      <c r="D11626" s="2">
        <v>2003.3747999999998</v>
      </c>
      <c r="E11626" s="2">
        <v>270713022.25967997</v>
      </c>
      <c r="F11626" s="2">
        <v>60420617.042399988</v>
      </c>
      <c r="G11626" s="2">
        <v>45732168.3072</v>
      </c>
      <c r="H11626" s="2">
        <v>2973366.2652631574</v>
      </c>
      <c r="I11626" s="2">
        <v>7574665.2120000012</v>
      </c>
      <c r="J11626" s="2">
        <v>20797127.82</v>
      </c>
      <c r="K11626" s="2">
        <v>4885181.16</v>
      </c>
      <c r="L11626" s="2">
        <v>11922934.562000001</v>
      </c>
      <c r="M11626" s="2">
        <v>5067266.4239999996</v>
      </c>
    </row>
    <row r="11627" spans="1:13" ht="14.25" customHeight="1">
      <c r="A11627" s="59" t="s">
        <v>134</v>
      </c>
      <c r="B11627" s="59" t="s">
        <v>9</v>
      </c>
      <c r="C11627" s="59" t="s">
        <v>112</v>
      </c>
      <c r="D11627" s="2">
        <v>129.37959999999998</v>
      </c>
      <c r="E11627" s="2">
        <v>13971782.480039997</v>
      </c>
      <c r="F11627" s="2">
        <v>3902018.4374000002</v>
      </c>
      <c r="G11627" s="2">
        <v>2953418.5343999998</v>
      </c>
      <c r="H11627" s="2">
        <v>176208.91957894736</v>
      </c>
      <c r="I11627" s="2">
        <v>489177.10080000001</v>
      </c>
      <c r="J11627" s="2">
        <v>1343092.76</v>
      </c>
      <c r="K11627" s="2">
        <v>315485.98</v>
      </c>
      <c r="L11627" s="2">
        <v>770001.32000000007</v>
      </c>
      <c r="M11627" s="2">
        <v>327248.30600000004</v>
      </c>
    </row>
    <row r="11628" spans="1:13" ht="14.25" customHeight="1">
      <c r="A11628" s="59" t="s">
        <v>134</v>
      </c>
      <c r="B11628" s="59" t="s">
        <v>9</v>
      </c>
      <c r="C11628" s="59" t="s">
        <v>112</v>
      </c>
      <c r="D11628" s="2">
        <v>388.94239999999996</v>
      </c>
      <c r="E11628" s="2">
        <v>52546699.88567999</v>
      </c>
      <c r="F11628" s="2">
        <v>11760138.535199998</v>
      </c>
      <c r="G11628" s="2">
        <v>8882024.8319999985</v>
      </c>
      <c r="H11628" s="2">
        <v>1541824.006736842</v>
      </c>
      <c r="I11628" s="2">
        <v>1465319.9591999999</v>
      </c>
      <c r="J11628" s="2">
        <v>4073382.8</v>
      </c>
      <c r="K11628" s="2">
        <v>913961.34</v>
      </c>
      <c r="L11628" s="2">
        <v>3017053.798</v>
      </c>
      <c r="M11628" s="2">
        <v>1540588.0379999999</v>
      </c>
    </row>
    <row r="11629" spans="1:13" ht="14.25" customHeight="1">
      <c r="A11629" s="59" t="s">
        <v>134</v>
      </c>
      <c r="B11629" s="59" t="s">
        <v>9</v>
      </c>
      <c r="C11629" s="59" t="s">
        <v>112</v>
      </c>
      <c r="D11629" s="2">
        <v>263.58080000000001</v>
      </c>
      <c r="E11629" s="2">
        <v>28457157.21156</v>
      </c>
      <c r="F11629" s="2">
        <v>7988175.9517999999</v>
      </c>
      <c r="G11629" s="2">
        <v>6027466.0223999992</v>
      </c>
      <c r="H11629" s="2">
        <v>1064364.419368421</v>
      </c>
      <c r="I11629" s="2">
        <v>993553.75440000009</v>
      </c>
      <c r="J11629" s="2">
        <v>2764282.32</v>
      </c>
      <c r="K11629" s="2">
        <v>618088.93999999994</v>
      </c>
      <c r="L11629" s="2">
        <v>2020029.902</v>
      </c>
      <c r="M11629" s="2">
        <v>1044035.2340000001</v>
      </c>
    </row>
    <row r="11630" spans="1:13" ht="14.25" customHeight="1">
      <c r="A11630" s="59" t="s">
        <v>134</v>
      </c>
      <c r="B11630" s="59" t="s">
        <v>9</v>
      </c>
      <c r="C11630" s="59" t="s">
        <v>112</v>
      </c>
      <c r="D11630" s="2">
        <v>752.16959999999995</v>
      </c>
      <c r="E11630" s="2">
        <v>77845491.884159997</v>
      </c>
      <c r="F11630" s="2">
        <v>22700967.346399996</v>
      </c>
      <c r="G11630" s="2">
        <v>17173630.771199998</v>
      </c>
      <c r="H11630" s="2">
        <v>1135335.4711578945</v>
      </c>
      <c r="I11630" s="2">
        <v>2828746.3248000001</v>
      </c>
      <c r="J11630" s="2">
        <v>7808452.46</v>
      </c>
      <c r="K11630" s="2">
        <v>1811613.7</v>
      </c>
      <c r="L11630" s="2">
        <v>4842095.6540000001</v>
      </c>
      <c r="M11630" s="2">
        <v>0</v>
      </c>
    </row>
    <row r="11631" spans="1:13" ht="14.25" customHeight="1">
      <c r="A11631" s="59" t="s">
        <v>134</v>
      </c>
      <c r="B11631" s="59" t="s">
        <v>9</v>
      </c>
      <c r="C11631" s="59" t="s">
        <v>112</v>
      </c>
      <c r="D11631" s="2">
        <v>4876.2448000000004</v>
      </c>
      <c r="E11631" s="2">
        <v>504672165.15407985</v>
      </c>
      <c r="F11631" s="2">
        <v>147141285.4154</v>
      </c>
      <c r="G11631" s="2">
        <v>111308324.54399998</v>
      </c>
      <c r="H11631" s="2">
        <v>1143330.108631579</v>
      </c>
      <c r="I11631" s="2">
        <v>18153466.286400001</v>
      </c>
      <c r="J11631" s="2">
        <v>50559668.239999995</v>
      </c>
      <c r="K11631" s="2">
        <v>8358907.7999999998</v>
      </c>
      <c r="L11631" s="2">
        <v>47927238.721999995</v>
      </c>
      <c r="M11631" s="2">
        <v>17474873.548</v>
      </c>
    </row>
    <row r="11632" spans="1:13" ht="14.25" customHeight="1">
      <c r="A11632" s="59" t="s">
        <v>134</v>
      </c>
      <c r="B11632" s="59" t="s">
        <v>9</v>
      </c>
      <c r="C11632" s="59" t="s">
        <v>112</v>
      </c>
      <c r="D11632" s="2">
        <v>423.49720000000002</v>
      </c>
      <c r="E11632" s="2">
        <v>57172824.989279985</v>
      </c>
      <c r="F11632" s="2">
        <v>12779190.697999999</v>
      </c>
      <c r="G11632" s="2">
        <v>9667097.8175999988</v>
      </c>
      <c r="H11632" s="2">
        <v>103446.78063157893</v>
      </c>
      <c r="I11632" s="2">
        <v>1576620.3959999999</v>
      </c>
      <c r="J11632" s="2">
        <v>4391094.26</v>
      </c>
      <c r="K11632" s="2">
        <v>725969.77999999991</v>
      </c>
      <c r="L11632" s="2">
        <v>4162430.5360000003</v>
      </c>
      <c r="M11632" s="2">
        <v>1517677.2380000001</v>
      </c>
    </row>
    <row r="11633" spans="1:13" ht="14.25" customHeight="1">
      <c r="A11633" s="59" t="s">
        <v>134</v>
      </c>
      <c r="B11633" s="59" t="s">
        <v>9</v>
      </c>
      <c r="C11633" s="59" t="s">
        <v>112</v>
      </c>
      <c r="D11633" s="2">
        <v>68.305999999999997</v>
      </c>
      <c r="E11633" s="2">
        <v>7381322.3483999986</v>
      </c>
      <c r="F11633" s="2">
        <v>2061143.0865999998</v>
      </c>
      <c r="G11633" s="2">
        <v>1559196.8063999999</v>
      </c>
      <c r="H11633" s="2">
        <v>13193.886315789474</v>
      </c>
      <c r="I11633" s="2">
        <v>254292.95520000003</v>
      </c>
      <c r="J11633" s="2">
        <v>708235.64</v>
      </c>
      <c r="K11633" s="2">
        <v>117091.07999999999</v>
      </c>
      <c r="L11633" s="2">
        <v>671359.50199999998</v>
      </c>
      <c r="M11633" s="2">
        <v>244787.46600000001</v>
      </c>
    </row>
    <row r="11634" spans="1:13" ht="14.25" customHeight="1">
      <c r="A11634" s="59" t="s">
        <v>169</v>
      </c>
      <c r="B11634" s="59" t="s">
        <v>9</v>
      </c>
      <c r="C11634" s="59" t="s">
        <v>113</v>
      </c>
      <c r="D11634" s="2">
        <v>94.824799999999996</v>
      </c>
      <c r="E11634" s="2">
        <v>9813854.74608</v>
      </c>
      <c r="F11634" s="2">
        <v>2862124.4084000001</v>
      </c>
      <c r="G11634" s="2">
        <v>2164730.7264</v>
      </c>
      <c r="H11634" s="2">
        <v>-312613.69263157895</v>
      </c>
      <c r="I11634" s="2">
        <v>366820.83360000001</v>
      </c>
      <c r="J11634" s="2">
        <v>991726.03999999992</v>
      </c>
      <c r="K11634" s="2">
        <v>149386.78</v>
      </c>
      <c r="L11634" s="2">
        <v>461566.93</v>
      </c>
      <c r="M11634" s="2">
        <v>363599.80800000002</v>
      </c>
    </row>
    <row r="11635" spans="1:13" ht="14.25" customHeight="1">
      <c r="A11635" s="59" t="s">
        <v>169</v>
      </c>
      <c r="B11635" s="59" t="s">
        <v>9</v>
      </c>
      <c r="C11635" s="59" t="s">
        <v>113</v>
      </c>
      <c r="D11635" s="2">
        <v>53.037599999999991</v>
      </c>
      <c r="E11635" s="2">
        <v>7158548.51712</v>
      </c>
      <c r="F11635" s="2">
        <v>1614447.2419999999</v>
      </c>
      <c r="G11635" s="2">
        <v>1215404.5247999998</v>
      </c>
      <c r="H11635" s="2">
        <v>-167929.64715789474</v>
      </c>
      <c r="I11635" s="2">
        <v>198203.4792</v>
      </c>
      <c r="J11635" s="2">
        <v>559408.1</v>
      </c>
      <c r="K11635" s="2">
        <v>95912.939999999988</v>
      </c>
      <c r="L11635" s="2">
        <v>284170.58999999997</v>
      </c>
      <c r="M11635" s="2">
        <v>203370.33199999999</v>
      </c>
    </row>
    <row r="11636" spans="1:13" ht="14.25" customHeight="1">
      <c r="A11636" s="59" t="s">
        <v>169</v>
      </c>
      <c r="B11636" s="59" t="s">
        <v>9</v>
      </c>
      <c r="C11636" s="59" t="s">
        <v>113</v>
      </c>
      <c r="D11636" s="2">
        <v>61.073599999999999</v>
      </c>
      <c r="E11636" s="2">
        <v>6595893.8337599989</v>
      </c>
      <c r="F11636" s="2">
        <v>1843402.3365999998</v>
      </c>
      <c r="G11636" s="2">
        <v>1394234.3232</v>
      </c>
      <c r="H11636" s="2">
        <v>-191500.90105263158</v>
      </c>
      <c r="I11636" s="2">
        <v>236256.82560000001</v>
      </c>
      <c r="J11636" s="2">
        <v>638739.81999999995</v>
      </c>
      <c r="K11636" s="2">
        <v>96213.06</v>
      </c>
      <c r="L11636" s="2">
        <v>297282.06200000003</v>
      </c>
      <c r="M11636" s="2">
        <v>234182.652</v>
      </c>
    </row>
    <row r="11637" spans="1:13" ht="14.25" customHeight="1">
      <c r="A11637" s="59" t="s">
        <v>170</v>
      </c>
      <c r="B11637" s="59" t="s">
        <v>9</v>
      </c>
      <c r="C11637" s="59" t="s">
        <v>114</v>
      </c>
      <c r="D11637" s="2">
        <v>2835.1007999999997</v>
      </c>
      <c r="E11637" s="2">
        <v>293417623.25567997</v>
      </c>
      <c r="F11637" s="2">
        <v>85511227.675399989</v>
      </c>
      <c r="G11637" s="2">
        <v>64700069.548799999</v>
      </c>
      <c r="H11637" s="2">
        <v>2188274.7183157895</v>
      </c>
      <c r="I11637" s="2">
        <v>12713956.992000001</v>
      </c>
      <c r="J11637" s="2">
        <v>31325416.139999997</v>
      </c>
      <c r="K11637" s="2">
        <v>3753823.0599999996</v>
      </c>
      <c r="L11637" s="2">
        <v>2137611.9160000002</v>
      </c>
      <c r="M11637" s="2">
        <v>12589488.207999999</v>
      </c>
    </row>
    <row r="11638" spans="1:13" ht="14.25" customHeight="1">
      <c r="A11638" s="59" t="s">
        <v>170</v>
      </c>
      <c r="B11638" s="59" t="s">
        <v>9</v>
      </c>
      <c r="C11638" s="59" t="s">
        <v>114</v>
      </c>
      <c r="D11638" s="2">
        <v>536.00119999999993</v>
      </c>
      <c r="E11638" s="2">
        <v>72423834.603119999</v>
      </c>
      <c r="F11638" s="2">
        <v>16166665.670799997</v>
      </c>
      <c r="G11638" s="2">
        <v>12232137.0624</v>
      </c>
      <c r="H11638" s="2">
        <v>419063.43410526315</v>
      </c>
      <c r="I11638" s="2">
        <v>2403688.4352000002</v>
      </c>
      <c r="J11638" s="2">
        <v>5922349.96</v>
      </c>
      <c r="K11638" s="2">
        <v>709691.96</v>
      </c>
      <c r="L11638" s="2">
        <v>404119.45199999999</v>
      </c>
      <c r="M11638" s="2">
        <v>2380157.912</v>
      </c>
    </row>
    <row r="11639" spans="1:13" ht="14.25" customHeight="1">
      <c r="A11639" s="59" t="s">
        <v>170</v>
      </c>
      <c r="B11639" s="59" t="s">
        <v>9</v>
      </c>
      <c r="C11639" s="59" t="s">
        <v>114</v>
      </c>
      <c r="D11639" s="2">
        <v>102.8608</v>
      </c>
      <c r="E11639" s="2">
        <v>11108873.82528</v>
      </c>
      <c r="F11639" s="2">
        <v>3102447.3597999997</v>
      </c>
      <c r="G11639" s="2">
        <v>2347395.7631999995</v>
      </c>
      <c r="H11639" s="2">
        <v>85044.944842105237</v>
      </c>
      <c r="I11639" s="2">
        <v>461276.27279999998</v>
      </c>
      <c r="J11639" s="2">
        <v>1136518.3599999999</v>
      </c>
      <c r="K11639" s="2">
        <v>136193.79999999999</v>
      </c>
      <c r="L11639" s="2">
        <v>77559.372000000003</v>
      </c>
      <c r="M11639" s="2">
        <v>456761.97600000002</v>
      </c>
    </row>
    <row r="11640" spans="1:13" ht="14.25" customHeight="1">
      <c r="A11640" s="59" t="s">
        <v>170</v>
      </c>
      <c r="B11640" s="59" t="s">
        <v>12</v>
      </c>
      <c r="C11640" s="59" t="s">
        <v>114</v>
      </c>
      <c r="D11640" s="2">
        <v>1767.9199999999998</v>
      </c>
      <c r="E11640" s="2">
        <v>90697478.255999997</v>
      </c>
      <c r="F11640" s="2">
        <v>33967421.781999998</v>
      </c>
      <c r="G11640" s="2">
        <v>4783931.6927999994</v>
      </c>
      <c r="H11640" s="2">
        <v>22818503.838315789</v>
      </c>
      <c r="I11640" s="2">
        <v>13198074.66</v>
      </c>
      <c r="J11640" s="2">
        <v>49999668.099999994</v>
      </c>
      <c r="K11640" s="2">
        <v>2394482.8199999998</v>
      </c>
      <c r="L11640" s="2">
        <v>861667.07</v>
      </c>
      <c r="M11640" s="2">
        <v>17624648.844000001</v>
      </c>
    </row>
    <row r="11641" spans="1:13" ht="14.25" customHeight="1">
      <c r="A11641" s="59" t="s">
        <v>170</v>
      </c>
      <c r="B11641" s="59" t="s">
        <v>12</v>
      </c>
      <c r="C11641" s="59" t="s">
        <v>114</v>
      </c>
      <c r="D11641" s="2">
        <v>90.806799999999996</v>
      </c>
      <c r="E11641" s="2">
        <v>5148500.3816400003</v>
      </c>
      <c r="F11641" s="2">
        <v>1744638.3139999998</v>
      </c>
      <c r="G11641" s="2">
        <v>245676.4608</v>
      </c>
      <c r="H11641" s="2">
        <v>1184910.4269473685</v>
      </c>
      <c r="I11641" s="2">
        <v>683573.38560000004</v>
      </c>
      <c r="J11641" s="2">
        <v>2566400.7399999998</v>
      </c>
      <c r="K11641" s="2">
        <v>122718.73999999999</v>
      </c>
      <c r="L11641" s="2">
        <v>44348.633999999998</v>
      </c>
      <c r="M11641" s="2">
        <v>905266.14199999999</v>
      </c>
    </row>
    <row r="11642" spans="1:13" ht="14.25" customHeight="1">
      <c r="A11642" s="59" t="s">
        <v>170</v>
      </c>
      <c r="B11642" s="59" t="s">
        <v>9</v>
      </c>
      <c r="C11642" s="59" t="s">
        <v>114</v>
      </c>
      <c r="D11642" s="2">
        <v>2082.9311999999995</v>
      </c>
      <c r="E11642" s="2">
        <v>215572131.37151998</v>
      </c>
      <c r="F11642" s="2">
        <v>62744481.544399999</v>
      </c>
      <c r="G11642" s="2">
        <v>47583746.150399998</v>
      </c>
      <c r="H11642" s="2">
        <v>1593033.4383157892</v>
      </c>
      <c r="I11642" s="2">
        <v>8344744.8911999995</v>
      </c>
      <c r="J11642" s="2">
        <v>21846533.48</v>
      </c>
      <c r="K11642" s="2">
        <v>4227101.6399999997</v>
      </c>
      <c r="L11642" s="2">
        <v>1268679.236</v>
      </c>
      <c r="M11642" s="2">
        <v>9249420.0920000002</v>
      </c>
    </row>
    <row r="11643" spans="1:13" ht="14.25" customHeight="1">
      <c r="A11643" s="59" t="s">
        <v>170</v>
      </c>
      <c r="B11643" s="59" t="s">
        <v>9</v>
      </c>
      <c r="C11643" s="59" t="s">
        <v>114</v>
      </c>
      <c r="D11643" s="2">
        <v>116.52199999999999</v>
      </c>
      <c r="E11643" s="2">
        <v>15737512.911119998</v>
      </c>
      <c r="F11643" s="2">
        <v>3514496.3757999996</v>
      </c>
      <c r="G11643" s="2">
        <v>2659153.7279999997</v>
      </c>
      <c r="H11643" s="2">
        <v>87907.452631578941</v>
      </c>
      <c r="I11643" s="2">
        <v>522542.0808</v>
      </c>
      <c r="J11643" s="2">
        <v>1287467.24</v>
      </c>
      <c r="K11643" s="2">
        <v>154279.72</v>
      </c>
      <c r="L11643" s="2">
        <v>87862.016000000003</v>
      </c>
      <c r="M11643" s="2">
        <v>517425.98600000003</v>
      </c>
    </row>
    <row r="11644" spans="1:13" ht="14.25" customHeight="1">
      <c r="A11644" s="59" t="s">
        <v>170</v>
      </c>
      <c r="B11644" s="59" t="s">
        <v>9</v>
      </c>
      <c r="C11644" s="59" t="s">
        <v>114</v>
      </c>
      <c r="D11644" s="2">
        <v>139.82640000000001</v>
      </c>
      <c r="E11644" s="2">
        <v>15101125.356239997</v>
      </c>
      <c r="F11644" s="2">
        <v>4217392.9465999994</v>
      </c>
      <c r="G11644" s="2">
        <v>3190987.6223999998</v>
      </c>
      <c r="H11644" s="2">
        <v>105778.54989473682</v>
      </c>
      <c r="I11644" s="2">
        <v>627049.07999999996</v>
      </c>
      <c r="J11644" s="2">
        <v>1544958.72</v>
      </c>
      <c r="K11644" s="2">
        <v>185139.59999999998</v>
      </c>
      <c r="L11644" s="2">
        <v>105427.564</v>
      </c>
      <c r="M11644" s="2">
        <v>620909.74000000011</v>
      </c>
    </row>
    <row r="11645" spans="1:13" ht="14.25" customHeight="1">
      <c r="A11645" s="59" t="s">
        <v>170</v>
      </c>
      <c r="B11645" s="59" t="s">
        <v>12</v>
      </c>
      <c r="C11645" s="59" t="s">
        <v>114</v>
      </c>
      <c r="D11645" s="2">
        <v>1189.3279999999997</v>
      </c>
      <c r="E11645" s="2">
        <v>61014667.190399997</v>
      </c>
      <c r="F11645" s="2">
        <v>22846282.949399997</v>
      </c>
      <c r="G11645" s="2">
        <v>3211798.8287999998</v>
      </c>
      <c r="H11645" s="2">
        <v>15349827.001263157</v>
      </c>
      <c r="I11645" s="2">
        <v>8171742.9311999995</v>
      </c>
      <c r="J11645" s="2">
        <v>33378526.399999999</v>
      </c>
      <c r="K11645" s="2">
        <v>2012421.8599999999</v>
      </c>
      <c r="L11645" s="2">
        <v>495095.17200000002</v>
      </c>
      <c r="M11645" s="2">
        <v>11856582.540000001</v>
      </c>
    </row>
    <row r="11646" spans="1:13" ht="14.25" customHeight="1">
      <c r="A11646" s="59" t="s">
        <v>134</v>
      </c>
      <c r="B11646" s="59" t="s">
        <v>9</v>
      </c>
      <c r="C11646" s="59" t="s">
        <v>112</v>
      </c>
      <c r="D11646" s="2">
        <v>43297.968000000001</v>
      </c>
      <c r="E11646" s="2">
        <v>5533441342.2287998</v>
      </c>
      <c r="F11646" s="2">
        <v>1376360972.1033998</v>
      </c>
      <c r="G11646" s="2">
        <v>1014806034.4704</v>
      </c>
      <c r="H11646" s="2">
        <v>60346898.253473677</v>
      </c>
      <c r="I11646" s="2">
        <v>159073428.2904</v>
      </c>
      <c r="J11646" s="2">
        <v>414790172.67999995</v>
      </c>
      <c r="K11646" s="2">
        <v>99705508.879999995</v>
      </c>
      <c r="L11646" s="2">
        <v>55005548.422000006</v>
      </c>
      <c r="M11646" s="2">
        <v>109516374.198</v>
      </c>
    </row>
    <row r="11647" spans="1:13" ht="14.25" customHeight="1">
      <c r="A11647" s="59" t="s">
        <v>134</v>
      </c>
      <c r="B11647" s="59" t="s">
        <v>9</v>
      </c>
      <c r="C11647" s="59" t="s">
        <v>112</v>
      </c>
      <c r="D11647" s="2">
        <v>7677.5944</v>
      </c>
      <c r="E11647" s="2">
        <v>1485760926.21264</v>
      </c>
      <c r="F11647" s="2">
        <v>243917049.81699994</v>
      </c>
      <c r="G11647" s="2">
        <v>180166166.4384</v>
      </c>
      <c r="H11647" s="2">
        <v>10678449.205894737</v>
      </c>
      <c r="I11647" s="2">
        <v>28371735.172799997</v>
      </c>
      <c r="J11647" s="2">
        <v>74699753.200000003</v>
      </c>
      <c r="K11647" s="2">
        <v>17624364.959999997</v>
      </c>
      <c r="L11647" s="2">
        <v>9696345.7579999994</v>
      </c>
      <c r="M11647" s="2">
        <v>19419441.228</v>
      </c>
    </row>
    <row r="11648" spans="1:13" ht="14.25" customHeight="1">
      <c r="A11648" s="59" t="s">
        <v>134</v>
      </c>
      <c r="B11648" s="59" t="s">
        <v>9</v>
      </c>
      <c r="C11648" s="59" t="s">
        <v>112</v>
      </c>
      <c r="D11648" s="2">
        <v>1400.6747999999998</v>
      </c>
      <c r="E11648" s="2">
        <v>186509804.53643999</v>
      </c>
      <c r="F11648" s="2">
        <v>44512353.765000001</v>
      </c>
      <c r="G11648" s="2">
        <v>32854916.908799995</v>
      </c>
      <c r="H11648" s="2">
        <v>1963743.7338947365</v>
      </c>
      <c r="I11648" s="2">
        <v>5167007.5175999999</v>
      </c>
      <c r="J11648" s="2">
        <v>13560316.219999999</v>
      </c>
      <c r="K11648" s="2">
        <v>3246838.38</v>
      </c>
      <c r="L11648" s="2">
        <v>1793231.9240000001</v>
      </c>
      <c r="M11648" s="2">
        <v>3542816.9699999997</v>
      </c>
    </row>
    <row r="11649" spans="1:13" ht="14.25" customHeight="1">
      <c r="A11649" s="59" t="s">
        <v>134</v>
      </c>
      <c r="B11649" s="59" t="s">
        <v>9</v>
      </c>
      <c r="C11649" s="59" t="s">
        <v>112</v>
      </c>
      <c r="D11649" s="2">
        <v>4.0179999999999998</v>
      </c>
      <c r="E11649" s="2">
        <v>777663.80999999994</v>
      </c>
      <c r="F11649" s="2">
        <v>127689.53899999998</v>
      </c>
      <c r="G11649" s="2">
        <v>94259.327999999994</v>
      </c>
      <c r="H11649" s="2">
        <v>44.746105263157894</v>
      </c>
      <c r="I11649" s="2">
        <v>14839.113599999999</v>
      </c>
      <c r="J11649" s="2">
        <v>39001.659999999996</v>
      </c>
      <c r="K11649" s="2">
        <v>9430.82</v>
      </c>
      <c r="L11649" s="2">
        <v>5229.7960000000003</v>
      </c>
      <c r="M11649" s="2">
        <v>10162.834000000001</v>
      </c>
    </row>
    <row r="11650" spans="1:13" ht="14.25" customHeight="1">
      <c r="A11650" s="59" t="s">
        <v>134</v>
      </c>
      <c r="B11650" s="59" t="s">
        <v>9</v>
      </c>
      <c r="C11650" s="59" t="s">
        <v>112</v>
      </c>
      <c r="D11650" s="2">
        <v>36972.028799999993</v>
      </c>
      <c r="E11650" s="2">
        <v>4491835300.592639</v>
      </c>
      <c r="F11650" s="2">
        <v>1050157966.8433999</v>
      </c>
      <c r="G11650" s="2">
        <v>924745013.31839991</v>
      </c>
      <c r="H11650" s="2">
        <v>2196288278.4202104</v>
      </c>
      <c r="I11650" s="2">
        <v>107053206.3576</v>
      </c>
      <c r="J11650" s="2">
        <v>253753001.59999999</v>
      </c>
      <c r="K11650" s="2">
        <v>108376639.88</v>
      </c>
      <c r="L11650" s="2">
        <v>53842870.422000006</v>
      </c>
      <c r="M11650" s="2">
        <v>93515762.824000001</v>
      </c>
    </row>
    <row r="11651" spans="1:13" ht="14.25" customHeight="1">
      <c r="A11651" s="59" t="s">
        <v>134</v>
      </c>
      <c r="B11651" s="59" t="s">
        <v>9</v>
      </c>
      <c r="C11651" s="59" t="s">
        <v>112</v>
      </c>
      <c r="D11651" s="2">
        <v>7004.9811999999993</v>
      </c>
      <c r="E11651" s="2">
        <v>1178938335.96</v>
      </c>
      <c r="F11651" s="2">
        <v>202477394.65639997</v>
      </c>
      <c r="G11651" s="2">
        <v>172957167.53279999</v>
      </c>
      <c r="H11651" s="2">
        <v>416142449.37094736</v>
      </c>
      <c r="I11651" s="2">
        <v>20020033.008000001</v>
      </c>
      <c r="J11651" s="2">
        <v>47436465.359999999</v>
      </c>
      <c r="K11651" s="2">
        <v>20314793.98</v>
      </c>
      <c r="L11651" s="2">
        <v>10050617.082</v>
      </c>
      <c r="M11651" s="2">
        <v>17718154.674000002</v>
      </c>
    </row>
    <row r="11652" spans="1:13" ht="14.25" customHeight="1">
      <c r="A11652" s="59" t="s">
        <v>134</v>
      </c>
      <c r="B11652" s="59" t="s">
        <v>9</v>
      </c>
      <c r="C11652" s="59" t="s">
        <v>112</v>
      </c>
      <c r="D11652" s="2">
        <v>1107.3607999999999</v>
      </c>
      <c r="E11652" s="2">
        <v>140043361.63355997</v>
      </c>
      <c r="F11652" s="2">
        <v>31806638.937399998</v>
      </c>
      <c r="G11652" s="2">
        <v>27474628.4736</v>
      </c>
      <c r="H11652" s="2">
        <v>65791678.918736838</v>
      </c>
      <c r="I11652" s="2">
        <v>3178486.5912000001</v>
      </c>
      <c r="J11652" s="2">
        <v>7518191.3199999994</v>
      </c>
      <c r="K11652" s="2">
        <v>3259653.34</v>
      </c>
      <c r="L11652" s="2">
        <v>1581957.3659999999</v>
      </c>
      <c r="M11652" s="2">
        <v>2800919.264</v>
      </c>
    </row>
    <row r="11653" spans="1:13" ht="14.25" customHeight="1">
      <c r="A11653" s="59" t="s">
        <v>134</v>
      </c>
      <c r="B11653" s="59" t="s">
        <v>9</v>
      </c>
      <c r="C11653" s="59" t="s">
        <v>112</v>
      </c>
      <c r="D11653" s="2">
        <v>57859.199999999997</v>
      </c>
      <c r="E11653" s="2">
        <v>7394375166.947999</v>
      </c>
      <c r="F11653" s="2">
        <v>1837917267.7447999</v>
      </c>
      <c r="G11653" s="2">
        <v>1493260918.6559999</v>
      </c>
      <c r="H11653" s="2">
        <v>197080195.96799999</v>
      </c>
      <c r="I11653" s="2">
        <v>171526424.64480001</v>
      </c>
      <c r="J11653" s="2">
        <v>419549075.47999996</v>
      </c>
      <c r="K11653" s="2">
        <v>99426986.859999999</v>
      </c>
      <c r="L11653" s="2">
        <v>18035719.107999999</v>
      </c>
      <c r="M11653" s="2">
        <v>229178482.28</v>
      </c>
    </row>
    <row r="11654" spans="1:13" ht="14.25" customHeight="1">
      <c r="A11654" s="59" t="s">
        <v>134</v>
      </c>
      <c r="B11654" s="59" t="s">
        <v>9</v>
      </c>
      <c r="C11654" s="59" t="s">
        <v>112</v>
      </c>
      <c r="D11654" s="2">
        <v>2100.6103999999996</v>
      </c>
      <c r="E11654" s="2">
        <v>406002721.92479998</v>
      </c>
      <c r="F11654" s="2">
        <v>66740827.263199985</v>
      </c>
      <c r="G11654" s="2">
        <v>53846168.543999992</v>
      </c>
      <c r="H11654" s="2">
        <v>7173890.7385263164</v>
      </c>
      <c r="I11654" s="2">
        <v>6277745.6351999994</v>
      </c>
      <c r="J11654" s="2">
        <v>15564356.859999999</v>
      </c>
      <c r="K11654" s="2">
        <v>3600223.94</v>
      </c>
      <c r="L11654" s="2">
        <v>626410.13600000006</v>
      </c>
      <c r="M11654" s="2">
        <v>8320452.0959999999</v>
      </c>
    </row>
    <row r="11655" spans="1:13" ht="14.25" customHeight="1">
      <c r="A11655" s="59" t="s">
        <v>134</v>
      </c>
      <c r="B11655" s="59" t="s">
        <v>9</v>
      </c>
      <c r="C11655" s="59" t="s">
        <v>112</v>
      </c>
      <c r="D11655" s="2">
        <v>851.01239999999984</v>
      </c>
      <c r="E11655" s="2">
        <v>113019930.0846</v>
      </c>
      <c r="F11655" s="2">
        <v>27057169.523999996</v>
      </c>
      <c r="G11655" s="2">
        <v>21838563.801599998</v>
      </c>
      <c r="H11655" s="2">
        <v>2849558.7637894736</v>
      </c>
      <c r="I11655" s="2">
        <v>2543879.8008000003</v>
      </c>
      <c r="J11655" s="2">
        <v>6302104.2599999998</v>
      </c>
      <c r="K11655" s="2">
        <v>1459793.52</v>
      </c>
      <c r="L11655" s="2">
        <v>254635.50200000001</v>
      </c>
      <c r="M11655" s="2">
        <v>3370833.5320000001</v>
      </c>
    </row>
    <row r="11656" spans="1:13" ht="14.25" customHeight="1">
      <c r="A11656" s="59" t="s">
        <v>134</v>
      </c>
      <c r="B11656" s="59" t="s">
        <v>9</v>
      </c>
      <c r="C11656" s="59" t="s">
        <v>112</v>
      </c>
      <c r="D11656" s="2">
        <v>29623.910400000001</v>
      </c>
      <c r="E11656" s="2">
        <v>3599117597.7187195</v>
      </c>
      <c r="F11656" s="2">
        <v>843816731.35879993</v>
      </c>
      <c r="G11656" s="2">
        <v>742402593.90719986</v>
      </c>
      <c r="H11656" s="2">
        <v>101603892.39915788</v>
      </c>
      <c r="I11656" s="2">
        <v>86043281.551200002</v>
      </c>
      <c r="J11656" s="2">
        <v>199284446.66</v>
      </c>
      <c r="K11656" s="2">
        <v>49884055.479999997</v>
      </c>
      <c r="L11656" s="2">
        <v>5562798.1639999999</v>
      </c>
      <c r="M11656" s="2">
        <v>117339382.31400001</v>
      </c>
    </row>
    <row r="11657" spans="1:13" ht="14.25" customHeight="1">
      <c r="A11657" s="59" t="s">
        <v>134</v>
      </c>
      <c r="B11657" s="59" t="s">
        <v>9</v>
      </c>
      <c r="C11657" s="59" t="s">
        <v>112</v>
      </c>
      <c r="D11657" s="2">
        <v>1803.2783999999997</v>
      </c>
      <c r="E11657" s="2">
        <v>303448476.03839999</v>
      </c>
      <c r="F11657" s="2">
        <v>51369511.482199997</v>
      </c>
      <c r="G11657" s="2">
        <v>45247001.990399994</v>
      </c>
      <c r="H11657" s="2">
        <v>6164882.2231578948</v>
      </c>
      <c r="I11657" s="2">
        <v>5227622.4095999999</v>
      </c>
      <c r="J11657" s="2">
        <v>12074075.239999998</v>
      </c>
      <c r="K11657" s="2">
        <v>3037248.84</v>
      </c>
      <c r="L11657" s="2">
        <v>340383.23000000004</v>
      </c>
      <c r="M11657" s="2">
        <v>7142729.6380000003</v>
      </c>
    </row>
    <row r="11658" spans="1:13" ht="14.25" customHeight="1">
      <c r="A11658" s="59" t="s">
        <v>134</v>
      </c>
      <c r="B11658" s="59" t="s">
        <v>9</v>
      </c>
      <c r="C11658" s="59" t="s">
        <v>112</v>
      </c>
      <c r="D11658" s="2">
        <v>1211.0251999999998</v>
      </c>
      <c r="E11658" s="2">
        <v>154273097.78495997</v>
      </c>
      <c r="F11658" s="2">
        <v>34496083.596599996</v>
      </c>
      <c r="G11658" s="2">
        <v>30356949.465599995</v>
      </c>
      <c r="H11658" s="2">
        <v>4145194.6711578942</v>
      </c>
      <c r="I11658" s="2">
        <v>3516136.6464</v>
      </c>
      <c r="J11658" s="2">
        <v>8139307.6999999993</v>
      </c>
      <c r="K11658" s="2">
        <v>2039362.96</v>
      </c>
      <c r="L11658" s="2">
        <v>227648.56399999998</v>
      </c>
      <c r="M11658" s="2">
        <v>4796833.2939999998</v>
      </c>
    </row>
    <row r="11659" spans="1:13" ht="14.25" customHeight="1">
      <c r="A11659" s="59" t="s">
        <v>134</v>
      </c>
      <c r="B11659" s="59" t="s">
        <v>9</v>
      </c>
      <c r="C11659" s="59" t="s">
        <v>112</v>
      </c>
      <c r="D11659" s="2">
        <v>2362.5839999999998</v>
      </c>
      <c r="E11659" s="2">
        <v>301936108.87440002</v>
      </c>
      <c r="F11659" s="2">
        <v>75397167.849399999</v>
      </c>
      <c r="G11659" s="2">
        <v>55219658.572799988</v>
      </c>
      <c r="H11659" s="2">
        <v>3273134.096842105</v>
      </c>
      <c r="I11659" s="2">
        <v>8187054.0696</v>
      </c>
      <c r="J11659" s="2">
        <v>19529712.039999999</v>
      </c>
      <c r="K11659" s="2">
        <v>2238801.7199999997</v>
      </c>
      <c r="L11659" s="2">
        <v>674026.71600000001</v>
      </c>
      <c r="M11659" s="2">
        <v>0</v>
      </c>
    </row>
    <row r="11660" spans="1:13" ht="14.25" customHeight="1">
      <c r="A11660" s="59" t="s">
        <v>134</v>
      </c>
      <c r="B11660" s="59" t="s">
        <v>9</v>
      </c>
      <c r="C11660" s="59" t="s">
        <v>112</v>
      </c>
      <c r="D11660" s="2">
        <v>14488.907999999999</v>
      </c>
      <c r="E11660" s="2">
        <v>1851744583.1808</v>
      </c>
      <c r="F11660" s="2">
        <v>460154375.30239993</v>
      </c>
      <c r="G11660" s="2">
        <v>355154058.85439992</v>
      </c>
      <c r="H11660" s="2">
        <v>3815967.7439999999</v>
      </c>
      <c r="I11660" s="2">
        <v>53253442.072800003</v>
      </c>
      <c r="J11660" s="2">
        <v>167167881.39999998</v>
      </c>
      <c r="K11660" s="2">
        <v>26500254.059999999</v>
      </c>
      <c r="L11660" s="2">
        <v>39060634.645999998</v>
      </c>
      <c r="M11660" s="2">
        <v>51923526.270000003</v>
      </c>
    </row>
    <row r="11661" spans="1:13" ht="14.25" customHeight="1">
      <c r="A11661" s="59" t="s">
        <v>134</v>
      </c>
      <c r="B11661" s="59" t="s">
        <v>9</v>
      </c>
      <c r="C11661" s="59" t="s">
        <v>112</v>
      </c>
      <c r="D11661" s="2">
        <v>1485.0527999999999</v>
      </c>
      <c r="E11661" s="2">
        <v>287169470.44631994</v>
      </c>
      <c r="F11661" s="2">
        <v>46911757.404999994</v>
      </c>
      <c r="G11661" s="2">
        <v>36289070.611199997</v>
      </c>
      <c r="H11661" s="2">
        <v>389506.14568421053</v>
      </c>
      <c r="I11661" s="2">
        <v>5497915.5</v>
      </c>
      <c r="J11661" s="2">
        <v>17292469.140000001</v>
      </c>
      <c r="K11661" s="2">
        <v>2704085.3</v>
      </c>
      <c r="L11661" s="2">
        <v>4175781.0380000002</v>
      </c>
      <c r="M11661" s="2">
        <v>5321946.1239999998</v>
      </c>
    </row>
    <row r="11662" spans="1:13" ht="14.25" customHeight="1">
      <c r="A11662" s="59" t="s">
        <v>134</v>
      </c>
      <c r="B11662" s="59" t="s">
        <v>9</v>
      </c>
      <c r="C11662" s="59" t="s">
        <v>112</v>
      </c>
      <c r="D11662" s="2">
        <v>294.92119999999994</v>
      </c>
      <c r="E11662" s="2">
        <v>39020727.604319997</v>
      </c>
      <c r="F11662" s="2">
        <v>9073999.5583999995</v>
      </c>
      <c r="G11662" s="2">
        <v>7597884.3647999987</v>
      </c>
      <c r="H11662" s="2">
        <v>74906.223157894725</v>
      </c>
      <c r="I11662" s="2">
        <v>1549603.3968</v>
      </c>
      <c r="J11662" s="2">
        <v>5110651.6399999997</v>
      </c>
      <c r="K11662" s="2">
        <v>540310.29999999993</v>
      </c>
      <c r="L11662" s="2">
        <v>2175015.15</v>
      </c>
      <c r="M11662" s="2">
        <v>1056902.2640000002</v>
      </c>
    </row>
    <row r="11663" spans="1:13" ht="14.25" customHeight="1">
      <c r="A11663" s="59" t="s">
        <v>134</v>
      </c>
      <c r="B11663" s="59" t="s">
        <v>9</v>
      </c>
      <c r="C11663" s="59" t="s">
        <v>112</v>
      </c>
      <c r="D11663" s="2">
        <v>1677.9168</v>
      </c>
      <c r="E11663" s="2">
        <v>203854810.19904</v>
      </c>
      <c r="F11663" s="2">
        <v>48155393.143999994</v>
      </c>
      <c r="G11663" s="2">
        <v>41444818.118399993</v>
      </c>
      <c r="H11663" s="2">
        <v>99664249.414736837</v>
      </c>
      <c r="I11663" s="2">
        <v>4900333.8744000001</v>
      </c>
      <c r="J11663" s="2">
        <v>12385545.68</v>
      </c>
      <c r="K11663" s="2">
        <v>2935455.6799999997</v>
      </c>
      <c r="L11663" s="2">
        <v>3272955.7080000001</v>
      </c>
      <c r="M11663" s="2">
        <v>0</v>
      </c>
    </row>
    <row r="11664" spans="1:13" ht="14.25" customHeight="1">
      <c r="A11664" s="59" t="s">
        <v>134</v>
      </c>
      <c r="B11664" s="59" t="s">
        <v>9</v>
      </c>
      <c r="C11664" s="59" t="s">
        <v>112</v>
      </c>
      <c r="D11664" s="2">
        <v>24296.042399999998</v>
      </c>
      <c r="E11664" s="2">
        <v>2951869400.8927193</v>
      </c>
      <c r="F11664" s="2">
        <v>693297406.80079997</v>
      </c>
      <c r="G11664" s="2">
        <v>573124504.76160002</v>
      </c>
      <c r="H11664" s="2">
        <v>5246219.8231578944</v>
      </c>
      <c r="I11664" s="2">
        <v>79085502.273599997</v>
      </c>
      <c r="J11664" s="2">
        <v>199831980.33999997</v>
      </c>
      <c r="K11664" s="2">
        <v>49718012.039999999</v>
      </c>
      <c r="L11664" s="2">
        <v>16717657.175999999</v>
      </c>
      <c r="M11664" s="2">
        <v>87069102.076000005</v>
      </c>
    </row>
    <row r="11665" spans="1:13" ht="14.25" customHeight="1">
      <c r="A11665" s="59" t="s">
        <v>134</v>
      </c>
      <c r="B11665" s="59" t="s">
        <v>9</v>
      </c>
      <c r="C11665" s="59" t="s">
        <v>112</v>
      </c>
      <c r="D11665" s="2">
        <v>1734.1687999999999</v>
      </c>
      <c r="E11665" s="2">
        <v>291465691.07039994</v>
      </c>
      <c r="F11665" s="2">
        <v>49462468.396199994</v>
      </c>
      <c r="G11665" s="2">
        <v>40863015.916799992</v>
      </c>
      <c r="H11665" s="2">
        <v>376442.76884210523</v>
      </c>
      <c r="I11665" s="2">
        <v>5672601.8711999999</v>
      </c>
      <c r="J11665" s="2">
        <v>14261674.52</v>
      </c>
      <c r="K11665" s="2">
        <v>3558500.6999999997</v>
      </c>
      <c r="L11665" s="2">
        <v>1221140.2280000001</v>
      </c>
      <c r="M11665" s="2">
        <v>6214696.1140000001</v>
      </c>
    </row>
    <row r="11666" spans="1:13" ht="14.25" customHeight="1">
      <c r="A11666" s="59" t="s">
        <v>134</v>
      </c>
      <c r="B11666" s="59" t="s">
        <v>9</v>
      </c>
      <c r="C11666" s="59" t="s">
        <v>112</v>
      </c>
      <c r="D11666" s="2">
        <v>318.22559999999999</v>
      </c>
      <c r="E11666" s="2">
        <v>40266819.49752</v>
      </c>
      <c r="F11666" s="2">
        <v>9061981.8597999997</v>
      </c>
      <c r="G11666" s="2">
        <v>7469059.8719999995</v>
      </c>
      <c r="H11666" s="2">
        <v>73478.076631578937</v>
      </c>
      <c r="I11666" s="2">
        <v>1059791.3208000001</v>
      </c>
      <c r="J11666" s="2">
        <v>2616180.48</v>
      </c>
      <c r="K11666" s="2">
        <v>659686.72</v>
      </c>
      <c r="L11666" s="2">
        <v>242943.77799999999</v>
      </c>
      <c r="M11666" s="2">
        <v>1140416.6399999999</v>
      </c>
    </row>
    <row r="11667" spans="1:13" ht="14.25" customHeight="1">
      <c r="A11667" s="59" t="s">
        <v>169</v>
      </c>
      <c r="B11667" s="59" t="s">
        <v>7</v>
      </c>
      <c r="C11667" s="59" t="s">
        <v>113</v>
      </c>
      <c r="D11667" s="2">
        <v>4435.8719999999994</v>
      </c>
      <c r="E11667" s="2">
        <v>503003931.09119993</v>
      </c>
      <c r="F11667" s="2">
        <v>94816165.260599986</v>
      </c>
      <c r="G11667" s="2">
        <v>173858772.88319999</v>
      </c>
      <c r="H11667" s="2">
        <v>-4973568.131368421</v>
      </c>
      <c r="I11667" s="2">
        <v>15392743.783200001</v>
      </c>
      <c r="J11667" s="2">
        <v>48516287.279999994</v>
      </c>
      <c r="K11667" s="2">
        <v>8839421.2400000002</v>
      </c>
      <c r="L11667" s="2">
        <v>5032052.3439999996</v>
      </c>
      <c r="M11667" s="2">
        <v>17009052.785999998</v>
      </c>
    </row>
    <row r="11668" spans="1:13" ht="14.25" customHeight="1">
      <c r="A11668" s="59" t="s">
        <v>169</v>
      </c>
      <c r="B11668" s="59" t="s">
        <v>7</v>
      </c>
      <c r="C11668" s="59" t="s">
        <v>113</v>
      </c>
      <c r="D11668" s="2">
        <v>0.80359999999999998</v>
      </c>
      <c r="E11668" s="2">
        <v>101235.51899999999</v>
      </c>
      <c r="F11668" s="2">
        <v>17173.481400000001</v>
      </c>
      <c r="G11668" s="2">
        <v>31498.233599999996</v>
      </c>
      <c r="H11668" s="2">
        <v>1767.4711578947365</v>
      </c>
      <c r="I11668" s="2">
        <v>2787.8687999999997</v>
      </c>
      <c r="J11668" s="2">
        <v>8796.9599999999991</v>
      </c>
      <c r="K11668" s="2">
        <v>1476.82</v>
      </c>
      <c r="L11668" s="2">
        <v>380.64400000000001</v>
      </c>
      <c r="M11668" s="2">
        <v>3081.232</v>
      </c>
    </row>
    <row r="11669" spans="1:13" ht="14.25" customHeight="1">
      <c r="A11669" s="59" t="s">
        <v>169</v>
      </c>
      <c r="B11669" s="59" t="s">
        <v>7</v>
      </c>
      <c r="C11669" s="59" t="s">
        <v>113</v>
      </c>
      <c r="D11669" s="2">
        <v>192.06039999999999</v>
      </c>
      <c r="E11669" s="2">
        <v>21146353.656119995</v>
      </c>
      <c r="F11669" s="2">
        <v>4104392.8547999994</v>
      </c>
      <c r="G11669" s="2">
        <v>7528049.4912</v>
      </c>
      <c r="H11669" s="2">
        <v>-206595.25389473682</v>
      </c>
      <c r="I11669" s="2">
        <v>666290.01599999995</v>
      </c>
      <c r="J11669" s="2">
        <v>2102494.7599999998</v>
      </c>
      <c r="K11669" s="2">
        <v>352942.75999999995</v>
      </c>
      <c r="L11669" s="2">
        <v>91062.312000000005</v>
      </c>
      <c r="M11669" s="2">
        <v>736442.41</v>
      </c>
    </row>
    <row r="11670" spans="1:13" ht="14.25" customHeight="1">
      <c r="A11670" s="59" t="s">
        <v>169</v>
      </c>
      <c r="B11670" s="59" t="s">
        <v>9</v>
      </c>
      <c r="C11670" s="59" t="s">
        <v>113</v>
      </c>
      <c r="D11670" s="2">
        <v>45019.279199999997</v>
      </c>
      <c r="E11670" s="2">
        <v>5755638691.9231195</v>
      </c>
      <c r="F11670" s="2">
        <v>1409532933.4349999</v>
      </c>
      <c r="G11670" s="2">
        <v>1108702419.9743998</v>
      </c>
      <c r="H11670" s="2">
        <v>-141900063.37010524</v>
      </c>
      <c r="I11670" s="2">
        <v>179160918.336</v>
      </c>
      <c r="J11670" s="2">
        <v>1332933736.54</v>
      </c>
      <c r="K11670" s="2">
        <v>116458277.8</v>
      </c>
      <c r="L11670" s="2">
        <v>94049312.060000002</v>
      </c>
      <c r="M11670" s="2">
        <v>172623388.058</v>
      </c>
    </row>
    <row r="11671" spans="1:13" ht="14.25" customHeight="1">
      <c r="A11671" s="59" t="s">
        <v>169</v>
      </c>
      <c r="B11671" s="59" t="s">
        <v>9</v>
      </c>
      <c r="C11671" s="59" t="s">
        <v>113</v>
      </c>
      <c r="D11671" s="2">
        <v>2995.0171999999998</v>
      </c>
      <c r="E11671" s="2">
        <v>573119564.03856003</v>
      </c>
      <c r="F11671" s="2">
        <v>93881792.972599983</v>
      </c>
      <c r="G11671" s="2">
        <v>73813035.244800001</v>
      </c>
      <c r="H11671" s="2">
        <v>-9442242.3410526309</v>
      </c>
      <c r="I11671" s="2">
        <v>11929719.225599999</v>
      </c>
      <c r="J11671" s="2">
        <v>87098463.159999996</v>
      </c>
      <c r="K11671" s="2">
        <v>8500825.1999999993</v>
      </c>
      <c r="L11671" s="2">
        <v>8263807.398</v>
      </c>
      <c r="M11671" s="2">
        <v>11484191.840000002</v>
      </c>
    </row>
    <row r="11672" spans="1:13" ht="14.25" customHeight="1">
      <c r="A11672" s="59" t="s">
        <v>169</v>
      </c>
      <c r="B11672" s="59" t="s">
        <v>9</v>
      </c>
      <c r="C11672" s="59" t="s">
        <v>113</v>
      </c>
      <c r="D11672" s="2">
        <v>379.29919999999998</v>
      </c>
      <c r="E11672" s="2">
        <v>49675541.232239991</v>
      </c>
      <c r="F11672" s="2">
        <v>11883395.309999999</v>
      </c>
      <c r="G11672" s="2">
        <v>9350642.6303999983</v>
      </c>
      <c r="H11672" s="2">
        <v>-1195389.7162105262</v>
      </c>
      <c r="I11672" s="2">
        <v>1516809.6288000001</v>
      </c>
      <c r="J11672" s="2">
        <v>11711726.26</v>
      </c>
      <c r="K11672" s="2">
        <v>727144.84</v>
      </c>
      <c r="L11672" s="2">
        <v>111917.454</v>
      </c>
      <c r="M11672" s="2">
        <v>1454397.4280000001</v>
      </c>
    </row>
    <row r="11673" spans="1:13" ht="14.25" customHeight="1">
      <c r="A11673" s="59" t="s">
        <v>169</v>
      </c>
      <c r="B11673" s="59" t="s">
        <v>9</v>
      </c>
      <c r="C11673" s="59" t="s">
        <v>113</v>
      </c>
      <c r="D11673" s="2">
        <v>12460.621599999999</v>
      </c>
      <c r="E11673" s="2">
        <v>1513875807.92448</v>
      </c>
      <c r="F11673" s="2">
        <v>354673972.03579998</v>
      </c>
      <c r="G11673" s="2">
        <v>301194679.92959994</v>
      </c>
      <c r="H11673" s="2">
        <v>-39296976.767999999</v>
      </c>
      <c r="I11673" s="2">
        <v>49197197.469599999</v>
      </c>
      <c r="J11673" s="2">
        <v>205797478.69999999</v>
      </c>
      <c r="K11673" s="2">
        <v>28629352.899999999</v>
      </c>
      <c r="L11673" s="2">
        <v>34678263.136</v>
      </c>
      <c r="M11673" s="2">
        <v>47779411.745999999</v>
      </c>
    </row>
    <row r="11674" spans="1:13" ht="14.25" customHeight="1">
      <c r="A11674" s="59" t="s">
        <v>169</v>
      </c>
      <c r="B11674" s="59" t="s">
        <v>9</v>
      </c>
      <c r="C11674" s="59" t="s">
        <v>113</v>
      </c>
      <c r="D11674" s="2">
        <v>400.99639999999994</v>
      </c>
      <c r="E11674" s="2">
        <v>67476874.449599996</v>
      </c>
      <c r="F11674" s="2">
        <v>11396138.042399999</v>
      </c>
      <c r="G11674" s="2">
        <v>9669501.9263999984</v>
      </c>
      <c r="H11674" s="2">
        <v>-1268196.601263158</v>
      </c>
      <c r="I11674" s="2">
        <v>1635240.9168</v>
      </c>
      <c r="J11674" s="2">
        <v>7093192.6999999993</v>
      </c>
      <c r="K11674" s="2">
        <v>816980.76</v>
      </c>
      <c r="L11674" s="2">
        <v>770756.29399999999</v>
      </c>
      <c r="M11674" s="2">
        <v>1537594.3</v>
      </c>
    </row>
    <row r="11675" spans="1:13" ht="14.25" customHeight="1">
      <c r="A11675" s="59" t="s">
        <v>169</v>
      </c>
      <c r="B11675" s="59" t="s">
        <v>9</v>
      </c>
      <c r="C11675" s="59" t="s">
        <v>113</v>
      </c>
      <c r="D11675" s="2">
        <v>358.40559999999999</v>
      </c>
      <c r="E11675" s="2">
        <v>45806570.298719995</v>
      </c>
      <c r="F11675" s="2">
        <v>10172253.676199999</v>
      </c>
      <c r="G11675" s="2">
        <v>8625037.0943999998</v>
      </c>
      <c r="H11675" s="2">
        <v>-1123740.0151578945</v>
      </c>
      <c r="I11675" s="2">
        <v>1499459.8392</v>
      </c>
      <c r="J11675" s="2">
        <v>6683131.1999999993</v>
      </c>
      <c r="K11675" s="2">
        <v>653956.55999999994</v>
      </c>
      <c r="L11675" s="2">
        <v>436715.92800000001</v>
      </c>
      <c r="M11675" s="2">
        <v>1374280.8859999999</v>
      </c>
    </row>
    <row r="11676" spans="1:13" ht="14.25" customHeight="1">
      <c r="A11676" s="59" t="s">
        <v>169</v>
      </c>
      <c r="B11676" s="59" t="s">
        <v>9</v>
      </c>
      <c r="C11676" s="59" t="s">
        <v>113</v>
      </c>
      <c r="D11676" s="2">
        <v>8.0359999999999996</v>
      </c>
      <c r="E11676" s="2">
        <v>1352458.7999999998</v>
      </c>
      <c r="F11676" s="2">
        <v>228076.17759999997</v>
      </c>
      <c r="G11676" s="2">
        <v>193386.70079999999</v>
      </c>
      <c r="H11676" s="2">
        <v>-23727.865263157895</v>
      </c>
      <c r="I11676" s="2">
        <v>33620.918400000002</v>
      </c>
      <c r="J11676" s="2">
        <v>149845.16</v>
      </c>
      <c r="K11676" s="2">
        <v>14663.24</v>
      </c>
      <c r="L11676" s="2">
        <v>9792.1119999999992</v>
      </c>
      <c r="M11676" s="2">
        <v>30814.124000000003</v>
      </c>
    </row>
    <row r="11677" spans="1:13" ht="14.25" customHeight="1">
      <c r="A11677" s="59" t="s">
        <v>170</v>
      </c>
      <c r="B11677" s="59" t="s">
        <v>9</v>
      </c>
      <c r="C11677" s="59" t="s">
        <v>114</v>
      </c>
      <c r="D11677" s="2">
        <v>5641.271999999999</v>
      </c>
      <c r="E11677" s="2">
        <v>720949484.45519996</v>
      </c>
      <c r="F11677" s="2">
        <v>179245524.8536</v>
      </c>
      <c r="G11677" s="2">
        <v>140561079.59039998</v>
      </c>
      <c r="H11677" s="2">
        <v>4347101.5275789471</v>
      </c>
      <c r="I11677" s="2">
        <v>33563037.3552</v>
      </c>
      <c r="J11677" s="2">
        <v>171450848.81999999</v>
      </c>
      <c r="K11677" s="2">
        <v>9458253.0999999996</v>
      </c>
      <c r="L11677" s="2">
        <v>37213650.738000005</v>
      </c>
      <c r="M11677" s="2">
        <v>25050512.674000002</v>
      </c>
    </row>
    <row r="11678" spans="1:13" ht="14.25" customHeight="1">
      <c r="A11678" s="59" t="s">
        <v>170</v>
      </c>
      <c r="B11678" s="59" t="s">
        <v>9</v>
      </c>
      <c r="C11678" s="59" t="s">
        <v>114</v>
      </c>
      <c r="D11678" s="2">
        <v>1237.5439999999999</v>
      </c>
      <c r="E11678" s="2">
        <v>239514232.16951996</v>
      </c>
      <c r="F11678" s="2">
        <v>39381084.397599995</v>
      </c>
      <c r="G11678" s="2">
        <v>30734777.913599994</v>
      </c>
      <c r="H11678" s="2">
        <v>1014962.2332631579</v>
      </c>
      <c r="I11678" s="2">
        <v>6822026.5392000005</v>
      </c>
      <c r="J11678" s="2">
        <v>33824111.939999998</v>
      </c>
      <c r="K11678" s="2">
        <v>2046123.8599999999</v>
      </c>
      <c r="L11678" s="2">
        <v>6846975.5640000002</v>
      </c>
      <c r="M11678" s="2">
        <v>5495411.5480000004</v>
      </c>
    </row>
    <row r="11679" spans="1:13" ht="14.25" customHeight="1">
      <c r="A11679" s="59" t="s">
        <v>170</v>
      </c>
      <c r="B11679" s="59" t="s">
        <v>9</v>
      </c>
      <c r="C11679" s="59" t="s">
        <v>114</v>
      </c>
      <c r="D11679" s="2">
        <v>269.20600000000002</v>
      </c>
      <c r="E11679" s="2">
        <v>35613151.96824</v>
      </c>
      <c r="F11679" s="2">
        <v>8566676.7349999994</v>
      </c>
      <c r="G11679" s="2">
        <v>6685792.723199999</v>
      </c>
      <c r="H11679" s="2">
        <v>206562.93726315789</v>
      </c>
      <c r="I11679" s="2">
        <v>1484016.7463999998</v>
      </c>
      <c r="J11679" s="2">
        <v>7357837.0399999991</v>
      </c>
      <c r="K11679" s="2">
        <v>445100.92</v>
      </c>
      <c r="L11679" s="2">
        <v>1489445.54</v>
      </c>
      <c r="M11679" s="2">
        <v>1195429.6200000001</v>
      </c>
    </row>
    <row r="11680" spans="1:13" ht="14.25" customHeight="1">
      <c r="A11680" s="59" t="s">
        <v>170</v>
      </c>
      <c r="B11680" s="59" t="s">
        <v>9</v>
      </c>
      <c r="C11680" s="59" t="s">
        <v>114</v>
      </c>
      <c r="D11680" s="2">
        <v>7348.1183999999985</v>
      </c>
      <c r="E11680" s="2">
        <v>892743479.14752007</v>
      </c>
      <c r="F11680" s="2">
        <v>210177906.24419999</v>
      </c>
      <c r="G11680" s="2">
        <v>178354094.22719997</v>
      </c>
      <c r="H11680" s="2">
        <v>5517696.9296842106</v>
      </c>
      <c r="I11680" s="2">
        <v>26380895.7456</v>
      </c>
      <c r="J11680" s="2">
        <v>100296425.47999999</v>
      </c>
      <c r="K11680" s="2">
        <v>12811383.979999999</v>
      </c>
      <c r="L11680" s="2">
        <v>50286368.307999998</v>
      </c>
      <c r="M11680" s="2">
        <v>32629898.708000004</v>
      </c>
    </row>
    <row r="11681" spans="1:13" ht="14.25" customHeight="1">
      <c r="A11681" s="59" t="s">
        <v>170</v>
      </c>
      <c r="B11681" s="59" t="s">
        <v>9</v>
      </c>
      <c r="C11681" s="59" t="s">
        <v>114</v>
      </c>
      <c r="D11681" s="2">
        <v>1225.49</v>
      </c>
      <c r="E11681" s="2">
        <v>206249967</v>
      </c>
      <c r="F11681" s="2">
        <v>35052644.861599997</v>
      </c>
      <c r="G11681" s="2">
        <v>29745179.347199999</v>
      </c>
      <c r="H11681" s="2">
        <v>936825.58989473688</v>
      </c>
      <c r="I11681" s="2">
        <v>4399712.1648000004</v>
      </c>
      <c r="J11681" s="2">
        <v>16727025.02</v>
      </c>
      <c r="K11681" s="2">
        <v>2136640.38</v>
      </c>
      <c r="L11681" s="2">
        <v>8386565.0879999995</v>
      </c>
      <c r="M11681" s="2">
        <v>5441885.0640000002</v>
      </c>
    </row>
    <row r="11682" spans="1:13" ht="14.25" customHeight="1">
      <c r="A11682" s="59" t="s">
        <v>170</v>
      </c>
      <c r="B11682" s="59" t="s">
        <v>9</v>
      </c>
      <c r="C11682" s="59" t="s">
        <v>114</v>
      </c>
      <c r="D11682" s="2">
        <v>559.30560000000003</v>
      </c>
      <c r="E11682" s="2">
        <v>71324476.534079984</v>
      </c>
      <c r="F11682" s="2">
        <v>15997789.524399998</v>
      </c>
      <c r="G11682" s="2">
        <v>13575522.201599998</v>
      </c>
      <c r="H11682" s="2">
        <v>411826.99452631577</v>
      </c>
      <c r="I11682" s="2">
        <v>2007997.0416000001</v>
      </c>
      <c r="J11682" s="2">
        <v>7634103.2399999993</v>
      </c>
      <c r="K11682" s="2">
        <v>975145.6399999999</v>
      </c>
      <c r="L11682" s="2">
        <v>3827569.3499999996</v>
      </c>
      <c r="M11682" s="2">
        <v>2483640.764</v>
      </c>
    </row>
    <row r="11683" spans="1:13" ht="14.25" customHeight="1">
      <c r="A11683" s="59" t="s">
        <v>170</v>
      </c>
      <c r="B11683" s="59" t="s">
        <v>9</v>
      </c>
      <c r="C11683" s="59" t="s">
        <v>114</v>
      </c>
      <c r="D11683" s="2">
        <v>4628.7359999999999</v>
      </c>
      <c r="E11683" s="2">
        <v>591548294.9375999</v>
      </c>
      <c r="F11683" s="2">
        <v>145039523.63699999</v>
      </c>
      <c r="G11683" s="2">
        <v>113874972.03839999</v>
      </c>
      <c r="H11683" s="2">
        <v>3954834.7957894737</v>
      </c>
      <c r="I11683" s="2">
        <v>23395942.864799999</v>
      </c>
      <c r="J11683" s="2">
        <v>114100631.83999999</v>
      </c>
      <c r="K11683" s="2">
        <v>10840485.279999999</v>
      </c>
      <c r="L11683" s="2">
        <v>26871137.436000001</v>
      </c>
      <c r="M11683" s="2">
        <v>20554266.370000001</v>
      </c>
    </row>
    <row r="11684" spans="1:13" ht="14.25" customHeight="1">
      <c r="A11684" s="59" t="s">
        <v>170</v>
      </c>
      <c r="B11684" s="59" t="s">
        <v>9</v>
      </c>
      <c r="C11684" s="59" t="s">
        <v>114</v>
      </c>
      <c r="D11684" s="2">
        <v>352.78039999999993</v>
      </c>
      <c r="E11684" s="2">
        <v>68198005.48175998</v>
      </c>
      <c r="F11684" s="2">
        <v>11187483.942</v>
      </c>
      <c r="G11684" s="2">
        <v>8826883.0463999994</v>
      </c>
      <c r="H11684" s="2">
        <v>343238.67284210527</v>
      </c>
      <c r="I11684" s="2">
        <v>2296896.588</v>
      </c>
      <c r="J11684" s="2">
        <v>12108586.58</v>
      </c>
      <c r="K11684" s="2">
        <v>601999.72</v>
      </c>
      <c r="L11684" s="2">
        <v>2809281.7060000002</v>
      </c>
      <c r="M11684" s="2">
        <v>1566548.5</v>
      </c>
    </row>
    <row r="11685" spans="1:13" ht="14.25" customHeight="1">
      <c r="A11685" s="59" t="s">
        <v>170</v>
      </c>
      <c r="B11685" s="59" t="s">
        <v>9</v>
      </c>
      <c r="C11685" s="59" t="s">
        <v>114</v>
      </c>
      <c r="D11685" s="2">
        <v>114.1112</v>
      </c>
      <c r="E11685" s="2">
        <v>15249402.57456</v>
      </c>
      <c r="F11685" s="2">
        <v>3631245.9831999997</v>
      </c>
      <c r="G11685" s="2">
        <v>2833985.3375999997</v>
      </c>
      <c r="H11685" s="2">
        <v>82848.656842105251</v>
      </c>
      <c r="I11685" s="2">
        <v>629039.90879999998</v>
      </c>
      <c r="J11685" s="2">
        <v>3118847.04</v>
      </c>
      <c r="K11685" s="2">
        <v>188669.69999999998</v>
      </c>
      <c r="L11685" s="2">
        <v>631344.076</v>
      </c>
      <c r="M11685" s="2">
        <v>506721.05</v>
      </c>
    </row>
    <row r="11686" spans="1:13" ht="14.25" customHeight="1">
      <c r="A11686" s="59" t="s">
        <v>170</v>
      </c>
      <c r="B11686" s="59" t="s">
        <v>9</v>
      </c>
      <c r="C11686" s="59" t="s">
        <v>114</v>
      </c>
      <c r="D11686" s="2">
        <v>4975.8912</v>
      </c>
      <c r="E11686" s="2">
        <v>604534954.38336003</v>
      </c>
      <c r="F11686" s="2">
        <v>142090241.68279999</v>
      </c>
      <c r="G11686" s="2">
        <v>120563251.52639997</v>
      </c>
      <c r="H11686" s="2">
        <v>3786393.0543157887</v>
      </c>
      <c r="I11686" s="2">
        <v>18302126.6448</v>
      </c>
      <c r="J11686" s="2">
        <v>71645351.599999994</v>
      </c>
      <c r="K11686" s="2">
        <v>10791857.639999999</v>
      </c>
      <c r="L11686" s="2">
        <v>32781426.59</v>
      </c>
      <c r="M11686" s="2">
        <v>22095835.784000002</v>
      </c>
    </row>
    <row r="11687" spans="1:13" ht="14.25" customHeight="1">
      <c r="A11687" s="59" t="s">
        <v>170</v>
      </c>
      <c r="B11687" s="59" t="s">
        <v>9</v>
      </c>
      <c r="C11687" s="59" t="s">
        <v>114</v>
      </c>
      <c r="D11687" s="2">
        <v>293.31399999999996</v>
      </c>
      <c r="E11687" s="2">
        <v>49343106.859200001</v>
      </c>
      <c r="F11687" s="2">
        <v>8392021.212199999</v>
      </c>
      <c r="G11687" s="2">
        <v>7120579.0271999985</v>
      </c>
      <c r="H11687" s="2">
        <v>227516.54399999999</v>
      </c>
      <c r="I11687" s="2">
        <v>1053233.4527999999</v>
      </c>
      <c r="J11687" s="2">
        <v>4003289.1999999997</v>
      </c>
      <c r="K11687" s="2">
        <v>511359.37999999995</v>
      </c>
      <c r="L11687" s="2">
        <v>2001952.92</v>
      </c>
      <c r="M11687" s="2">
        <v>1302483.4900000002</v>
      </c>
    </row>
    <row r="11688" spans="1:13" ht="14.25" customHeight="1">
      <c r="A11688" s="59" t="s">
        <v>170</v>
      </c>
      <c r="B11688" s="59" t="s">
        <v>9</v>
      </c>
      <c r="C11688" s="59" t="s">
        <v>114</v>
      </c>
      <c r="D11688" s="2">
        <v>366.44159999999999</v>
      </c>
      <c r="E11688" s="2">
        <v>46501463.630159996</v>
      </c>
      <c r="F11688" s="2">
        <v>10481318.277199998</v>
      </c>
      <c r="G11688" s="2">
        <v>8894298.8543999996</v>
      </c>
      <c r="H11688" s="2">
        <v>261604.37557894739</v>
      </c>
      <c r="I11688" s="2">
        <v>1315581.8256000001</v>
      </c>
      <c r="J11688" s="2">
        <v>5001652.3199999994</v>
      </c>
      <c r="K11688" s="2">
        <v>638886.6</v>
      </c>
      <c r="L11688" s="2">
        <v>2507719.6540000001</v>
      </c>
      <c r="M11688" s="2">
        <v>1627212.51</v>
      </c>
    </row>
    <row r="11689" spans="1:13" ht="14.25" customHeight="1">
      <c r="A11689" s="59" t="s">
        <v>134</v>
      </c>
      <c r="B11689" s="59" t="s">
        <v>9</v>
      </c>
      <c r="C11689" s="59" t="s">
        <v>112</v>
      </c>
      <c r="D11689" s="2">
        <v>751.36599999999987</v>
      </c>
      <c r="E11689" s="2">
        <v>113623444.93499999</v>
      </c>
      <c r="F11689" s="2">
        <v>57594070.875999995</v>
      </c>
      <c r="G11689" s="2">
        <v>0</v>
      </c>
      <c r="H11689" s="2">
        <v>-15834519.299368421</v>
      </c>
      <c r="I11689" s="2">
        <v>0</v>
      </c>
      <c r="J11689" s="2">
        <v>0.82</v>
      </c>
      <c r="K11689" s="2">
        <v>407360.42</v>
      </c>
      <c r="L11689" s="2">
        <v>498662.58200000005</v>
      </c>
      <c r="M11689" s="2">
        <v>1900478.8219999999</v>
      </c>
    </row>
    <row r="11690" spans="1:13" ht="14.25" customHeight="1">
      <c r="A11690" s="59" t="s">
        <v>134</v>
      </c>
      <c r="B11690" s="59" t="s">
        <v>9</v>
      </c>
      <c r="C11690" s="59" t="s">
        <v>112</v>
      </c>
      <c r="D11690" s="2">
        <v>52.233999999999995</v>
      </c>
      <c r="E11690" s="2">
        <v>7898956.0649999995</v>
      </c>
      <c r="F11690" s="2">
        <v>3899743.5933999997</v>
      </c>
      <c r="G11690" s="2">
        <v>0</v>
      </c>
      <c r="H11690" s="2">
        <v>-1092917.4063157896</v>
      </c>
      <c r="I11690" s="2">
        <v>0</v>
      </c>
      <c r="J11690" s="2">
        <v>0.82</v>
      </c>
      <c r="K11690" s="2">
        <v>31556.879999999997</v>
      </c>
      <c r="L11690" s="2">
        <v>34623.269999999997</v>
      </c>
      <c r="M11690" s="2">
        <v>132118.64600000001</v>
      </c>
    </row>
    <row r="11691" spans="1:13" ht="14.25" customHeight="1">
      <c r="A11691" s="59" t="s">
        <v>134</v>
      </c>
      <c r="B11691" s="59" t="s">
        <v>9</v>
      </c>
      <c r="C11691" s="59" t="s">
        <v>112</v>
      </c>
      <c r="D11691" s="2">
        <v>288.49239999999998</v>
      </c>
      <c r="E11691" s="2">
        <v>43626541.958999991</v>
      </c>
      <c r="F11691" s="2">
        <v>26099923.918199997</v>
      </c>
      <c r="G11691" s="2">
        <v>0</v>
      </c>
      <c r="H11691" s="2">
        <v>1343157.5141052632</v>
      </c>
      <c r="I11691" s="2">
        <v>0</v>
      </c>
      <c r="J11691" s="2">
        <v>0</v>
      </c>
      <c r="K11691" s="2">
        <v>207582.18</v>
      </c>
      <c r="L11691" s="2">
        <v>5456.1980000000003</v>
      </c>
      <c r="M11691" s="2">
        <v>729702.66599999997</v>
      </c>
    </row>
    <row r="11692" spans="1:13" ht="14.25" customHeight="1">
      <c r="A11692" s="59" t="s">
        <v>134</v>
      </c>
      <c r="B11692" s="59" t="s">
        <v>9</v>
      </c>
      <c r="C11692" s="59" t="s">
        <v>112</v>
      </c>
      <c r="D11692" s="2">
        <v>39.376399999999997</v>
      </c>
      <c r="E11692" s="2">
        <v>5954597.6490000002</v>
      </c>
      <c r="F11692" s="2">
        <v>3532834.3227999997</v>
      </c>
      <c r="G11692" s="2">
        <v>0</v>
      </c>
      <c r="H11692" s="2">
        <v>296733.79705263156</v>
      </c>
      <c r="I11692" s="2">
        <v>0</v>
      </c>
      <c r="J11692" s="2">
        <v>0</v>
      </c>
      <c r="K11692" s="2">
        <v>5164.3599999999997</v>
      </c>
      <c r="L11692" s="2">
        <v>70541.812000000005</v>
      </c>
      <c r="M11692" s="2">
        <v>155968.42800000001</v>
      </c>
    </row>
    <row r="11693" spans="1:13" ht="14.25" customHeight="1">
      <c r="A11693" s="59" t="s">
        <v>134</v>
      </c>
      <c r="B11693" s="59" t="s">
        <v>9</v>
      </c>
      <c r="C11693" s="59" t="s">
        <v>112</v>
      </c>
      <c r="D11693" s="2">
        <v>8.0359999999999996</v>
      </c>
      <c r="E11693" s="2">
        <v>1215224.01</v>
      </c>
      <c r="F11693" s="2">
        <v>720986.353</v>
      </c>
      <c r="G11693" s="2">
        <v>0</v>
      </c>
      <c r="H11693" s="2">
        <v>39477.251368421043</v>
      </c>
      <c r="I11693" s="2">
        <v>0</v>
      </c>
      <c r="J11693" s="2">
        <v>0</v>
      </c>
      <c r="K11693" s="2">
        <v>1053.7</v>
      </c>
      <c r="L11693" s="2">
        <v>14396.822</v>
      </c>
      <c r="M11693" s="2">
        <v>31830.678</v>
      </c>
    </row>
    <row r="11694" spans="1:13" ht="14.25" customHeight="1">
      <c r="A11694" s="59" t="s">
        <v>134</v>
      </c>
      <c r="B11694" s="59" t="s">
        <v>9</v>
      </c>
      <c r="C11694" s="59" t="s">
        <v>112</v>
      </c>
      <c r="D11694" s="2">
        <v>30.536799999999999</v>
      </c>
      <c r="E11694" s="2">
        <v>4617851.237999999</v>
      </c>
      <c r="F11694" s="2">
        <v>2755264.8045999995</v>
      </c>
      <c r="G11694" s="2">
        <v>0</v>
      </c>
      <c r="H11694" s="2">
        <v>342711.66315789468</v>
      </c>
      <c r="I11694" s="2">
        <v>0</v>
      </c>
      <c r="J11694" s="2">
        <v>0</v>
      </c>
      <c r="K11694" s="2">
        <v>5860.54</v>
      </c>
      <c r="L11694" s="2">
        <v>139747.76199999999</v>
      </c>
      <c r="M11694" s="2">
        <v>120955.49400000001</v>
      </c>
    </row>
    <row r="11695" spans="1:13" ht="14.25" customHeight="1">
      <c r="A11695" s="59" t="s">
        <v>134</v>
      </c>
      <c r="B11695" s="59" t="s">
        <v>9</v>
      </c>
      <c r="C11695" s="59" t="s">
        <v>112</v>
      </c>
      <c r="D11695" s="2">
        <v>20.893599999999999</v>
      </c>
      <c r="E11695" s="2">
        <v>3159582.4259999995</v>
      </c>
      <c r="F11695" s="2">
        <v>1868291.9934</v>
      </c>
      <c r="G11695" s="2">
        <v>0</v>
      </c>
      <c r="H11695" s="2">
        <v>5507.4997894736834</v>
      </c>
      <c r="I11695" s="2">
        <v>0</v>
      </c>
      <c r="J11695" s="2">
        <v>-0.82</v>
      </c>
      <c r="K11695" s="2">
        <v>2682.22</v>
      </c>
      <c r="L11695" s="2">
        <v>-158059.264</v>
      </c>
      <c r="M11695" s="2">
        <v>74875.922000000006</v>
      </c>
    </row>
    <row r="11696" spans="1:13" ht="14.25" customHeight="1">
      <c r="A11696" s="59" t="s">
        <v>134</v>
      </c>
      <c r="B11696" s="59" t="s">
        <v>9</v>
      </c>
      <c r="C11696" s="59" t="s">
        <v>112</v>
      </c>
      <c r="D11696" s="2">
        <v>18.482799999999997</v>
      </c>
      <c r="E11696" s="2">
        <v>2795015.2229999998</v>
      </c>
      <c r="F11696" s="2">
        <v>1669193.8285999999</v>
      </c>
      <c r="G11696" s="2">
        <v>0</v>
      </c>
      <c r="H11696" s="2">
        <v>5011.5637894736838</v>
      </c>
      <c r="I11696" s="2">
        <v>0</v>
      </c>
      <c r="J11696" s="2">
        <v>0.82</v>
      </c>
      <c r="K11696" s="2">
        <v>3646.54</v>
      </c>
      <c r="L11696" s="2">
        <v>-22029.546000000002</v>
      </c>
      <c r="M11696" s="2">
        <v>66236.565999999992</v>
      </c>
    </row>
    <row r="11697" spans="1:13" ht="14.25" customHeight="1">
      <c r="A11697" s="59" t="s">
        <v>169</v>
      </c>
      <c r="B11697" s="59" t="s">
        <v>9</v>
      </c>
      <c r="C11697" s="59" t="s">
        <v>113</v>
      </c>
      <c r="D11697" s="2">
        <v>13.661199999999999</v>
      </c>
      <c r="E11697" s="2">
        <v>2065880.817</v>
      </c>
      <c r="F11697" s="2">
        <v>1234302.5153999999</v>
      </c>
      <c r="G11697" s="2">
        <v>0</v>
      </c>
      <c r="H11697" s="2">
        <v>-48697.434947368412</v>
      </c>
      <c r="I11697" s="2">
        <v>0</v>
      </c>
      <c r="J11697" s="2">
        <v>0</v>
      </c>
      <c r="K11697" s="2">
        <v>8296.76</v>
      </c>
      <c r="L11697" s="2">
        <v>74066.828000000009</v>
      </c>
      <c r="M11697" s="2">
        <v>52382.748000000007</v>
      </c>
    </row>
    <row r="11698" spans="1:13" ht="14.25" customHeight="1">
      <c r="A11698" s="59" t="s">
        <v>169</v>
      </c>
      <c r="B11698" s="59" t="s">
        <v>9</v>
      </c>
      <c r="C11698" s="59" t="s">
        <v>113</v>
      </c>
      <c r="D11698" s="2">
        <v>4.0179999999999998</v>
      </c>
      <c r="E11698" s="2">
        <v>607612.005</v>
      </c>
      <c r="F11698" s="2">
        <v>360087.92019999999</v>
      </c>
      <c r="G11698" s="2">
        <v>0</v>
      </c>
      <c r="H11698" s="2">
        <v>-25387.199999999997</v>
      </c>
      <c r="I11698" s="2">
        <v>0</v>
      </c>
      <c r="J11698" s="2">
        <v>0</v>
      </c>
      <c r="K11698" s="2">
        <v>1429.26</v>
      </c>
      <c r="L11698" s="2">
        <v>24059.948</v>
      </c>
      <c r="M11698" s="2">
        <v>15407.062000000002</v>
      </c>
    </row>
    <row r="11699" spans="1:13" ht="14.25" customHeight="1">
      <c r="A11699" s="59" t="s">
        <v>170</v>
      </c>
      <c r="B11699" s="59" t="s">
        <v>9</v>
      </c>
      <c r="C11699" s="59" t="s">
        <v>114</v>
      </c>
      <c r="D11699" s="2">
        <v>56.251999999999995</v>
      </c>
      <c r="E11699" s="2">
        <v>8506568.0700000003</v>
      </c>
      <c r="F11699" s="2">
        <v>4964508.1896000002</v>
      </c>
      <c r="G11699" s="2">
        <v>0</v>
      </c>
      <c r="H11699" s="2">
        <v>323324.17010526318</v>
      </c>
      <c r="I11699" s="2">
        <v>0</v>
      </c>
      <c r="J11699" s="2">
        <v>0.82</v>
      </c>
      <c r="K11699" s="2">
        <v>6678.9</v>
      </c>
      <c r="L11699" s="2">
        <v>285143.848</v>
      </c>
      <c r="M11699" s="2">
        <v>249790.86</v>
      </c>
    </row>
    <row r="11700" spans="1:13" ht="14.25" customHeight="1">
      <c r="A11700" s="59" t="s">
        <v>170</v>
      </c>
      <c r="B11700" s="59" t="s">
        <v>9</v>
      </c>
      <c r="C11700" s="59" t="s">
        <v>114</v>
      </c>
      <c r="D11700" s="2">
        <v>12.8576</v>
      </c>
      <c r="E11700" s="2">
        <v>1944358.4159999997</v>
      </c>
      <c r="F11700" s="2">
        <v>1136060.2751999998</v>
      </c>
      <c r="G11700" s="2">
        <v>0</v>
      </c>
      <c r="H11700" s="2">
        <v>119458.42863157892</v>
      </c>
      <c r="I11700" s="2">
        <v>0</v>
      </c>
      <c r="J11700" s="2">
        <v>0</v>
      </c>
      <c r="K11700" s="2">
        <v>2004.08</v>
      </c>
      <c r="L11700" s="2">
        <v>72776.968000000008</v>
      </c>
      <c r="M11700" s="2">
        <v>57094.796000000002</v>
      </c>
    </row>
    <row r="11701" spans="1:13" ht="14.25" customHeight="1">
      <c r="A11701" s="59" t="s">
        <v>170</v>
      </c>
      <c r="B11701" s="59" t="s">
        <v>9</v>
      </c>
      <c r="C11701" s="59" t="s">
        <v>114</v>
      </c>
      <c r="D11701" s="2">
        <v>4.0179999999999998</v>
      </c>
      <c r="E11701" s="2">
        <v>607612.005</v>
      </c>
      <c r="F11701" s="2">
        <v>355018.83599999995</v>
      </c>
      <c r="G11701" s="2">
        <v>0</v>
      </c>
      <c r="H11701" s="2">
        <v>78193.818947368418</v>
      </c>
      <c r="I11701" s="2">
        <v>0</v>
      </c>
      <c r="J11701" s="2">
        <v>0</v>
      </c>
      <c r="K11701" s="2">
        <v>625.66</v>
      </c>
      <c r="L11701" s="2">
        <v>22743.93</v>
      </c>
      <c r="M11701" s="2">
        <v>17842.462</v>
      </c>
    </row>
    <row r="11702" spans="1:13" ht="14.25" customHeight="1">
      <c r="A11702" s="59" t="s">
        <v>170</v>
      </c>
      <c r="B11702" s="59" t="s">
        <v>9</v>
      </c>
      <c r="C11702" s="59" t="s">
        <v>114</v>
      </c>
      <c r="D11702" s="2">
        <v>5.6251999999999995</v>
      </c>
      <c r="E11702" s="2">
        <v>850656.80699999991</v>
      </c>
      <c r="F11702" s="2">
        <v>496451.29619999998</v>
      </c>
      <c r="G11702" s="2">
        <v>0</v>
      </c>
      <c r="H11702" s="2">
        <v>36475.533473684212</v>
      </c>
      <c r="I11702" s="2">
        <v>0</v>
      </c>
      <c r="J11702" s="2">
        <v>-0.82</v>
      </c>
      <c r="K11702" s="2">
        <v>667.4799999999999</v>
      </c>
      <c r="L11702" s="2">
        <v>28514.925999999999</v>
      </c>
      <c r="M11702" s="2">
        <v>24978.183999999997</v>
      </c>
    </row>
    <row r="11703" spans="1:13" ht="14.25" customHeight="1">
      <c r="A11703" s="59" t="s">
        <v>170</v>
      </c>
      <c r="B11703" s="59" t="s">
        <v>9</v>
      </c>
      <c r="C11703" s="59" t="s">
        <v>114</v>
      </c>
      <c r="D11703" s="2">
        <v>4.8215999999999992</v>
      </c>
      <c r="E11703" s="2">
        <v>729134.40599999984</v>
      </c>
      <c r="F11703" s="2">
        <v>426024.19399999996</v>
      </c>
      <c r="G11703" s="2">
        <v>0</v>
      </c>
      <c r="H11703" s="2">
        <v>39068.321684210518</v>
      </c>
      <c r="I11703" s="2">
        <v>0</v>
      </c>
      <c r="J11703" s="2">
        <v>0</v>
      </c>
      <c r="K11703" s="2">
        <v>751.93999999999994</v>
      </c>
      <c r="L11703" s="2">
        <v>27290.912000000004</v>
      </c>
      <c r="M11703" s="2">
        <v>21410.773999999998</v>
      </c>
    </row>
    <row r="11704" spans="1:13" ht="14.25" customHeight="1">
      <c r="A11704" s="59" t="s">
        <v>134</v>
      </c>
      <c r="B11704" s="59" t="s">
        <v>14</v>
      </c>
      <c r="C11704" s="59" t="s">
        <v>112</v>
      </c>
      <c r="D11704" s="2">
        <v>68649.940799999997</v>
      </c>
      <c r="E11704" s="2">
        <v>4324513775.7729597</v>
      </c>
      <c r="F11704" s="2">
        <v>0</v>
      </c>
      <c r="G11704" s="2">
        <v>1045734418.7135999</v>
      </c>
      <c r="H11704" s="2">
        <v>99865022.703157887</v>
      </c>
      <c r="I11704" s="2">
        <v>151373641.96799999</v>
      </c>
      <c r="J11704" s="2">
        <v>409985089.94</v>
      </c>
      <c r="K11704" s="2">
        <v>188417393.38</v>
      </c>
      <c r="L11704" s="2">
        <v>70867933.708000004</v>
      </c>
      <c r="M11704" s="2">
        <v>173640772.80000001</v>
      </c>
    </row>
    <row r="11705" spans="1:13" ht="14.25" customHeight="1">
      <c r="A11705" s="59" t="s">
        <v>134</v>
      </c>
      <c r="B11705" s="59" t="s">
        <v>14</v>
      </c>
      <c r="C11705" s="59" t="s">
        <v>112</v>
      </c>
      <c r="D11705" s="2">
        <v>18396.8148</v>
      </c>
      <c r="E11705" s="2">
        <v>1474670278.7586</v>
      </c>
      <c r="F11705" s="2">
        <v>0</v>
      </c>
      <c r="G11705" s="2">
        <v>280821924.24959993</v>
      </c>
      <c r="H11705" s="2">
        <v>26780599.932631578</v>
      </c>
      <c r="I11705" s="2">
        <v>40223503.000799999</v>
      </c>
      <c r="J11705" s="2">
        <v>110363687.66</v>
      </c>
      <c r="K11705" s="2">
        <v>52155503.039999999</v>
      </c>
      <c r="L11705" s="2">
        <v>17020673.252</v>
      </c>
      <c r="M11705" s="2">
        <v>46532263.25</v>
      </c>
    </row>
    <row r="11706" spans="1:13" ht="14.25" customHeight="1">
      <c r="A11706" s="59" t="s">
        <v>134</v>
      </c>
      <c r="B11706" s="59" t="s">
        <v>14</v>
      </c>
      <c r="C11706" s="59" t="s">
        <v>112</v>
      </c>
      <c r="D11706" s="2">
        <v>12467.853999999998</v>
      </c>
      <c r="E11706" s="2">
        <v>737871775.14204001</v>
      </c>
      <c r="F11706" s="2">
        <v>0</v>
      </c>
      <c r="G11706" s="2">
        <v>190529855.17439997</v>
      </c>
      <c r="H11706" s="2">
        <v>18152582.581894737</v>
      </c>
      <c r="I11706" s="2">
        <v>27275546.577600002</v>
      </c>
      <c r="J11706" s="2">
        <v>74994152.879999995</v>
      </c>
      <c r="K11706" s="2">
        <v>33894313.780000001</v>
      </c>
      <c r="L11706" s="2">
        <v>11944182.976</v>
      </c>
      <c r="M11706" s="2">
        <v>31535755.569999997</v>
      </c>
    </row>
    <row r="11707" spans="1:13" ht="14.25" customHeight="1">
      <c r="A11707" s="59" t="s">
        <v>134</v>
      </c>
      <c r="B11707" s="59" t="s">
        <v>14</v>
      </c>
      <c r="C11707" s="59" t="s">
        <v>112</v>
      </c>
      <c r="D11707" s="2">
        <v>16.071999999999999</v>
      </c>
      <c r="E11707" s="2">
        <v>1288813.68</v>
      </c>
      <c r="F11707" s="2">
        <v>0</v>
      </c>
      <c r="G11707" s="2">
        <v>245271.84</v>
      </c>
      <c r="H11707" s="2">
        <v>41736.929684210525</v>
      </c>
      <c r="I11707" s="2">
        <v>35145.036</v>
      </c>
      <c r="J11707" s="2">
        <v>96379.51999999999</v>
      </c>
      <c r="K11707" s="2">
        <v>45596.1</v>
      </c>
      <c r="L11707" s="2">
        <v>14896.529999999999</v>
      </c>
      <c r="M11707" s="2">
        <v>40652.237999999998</v>
      </c>
    </row>
    <row r="11708" spans="1:13" ht="14.25" customHeight="1">
      <c r="A11708" s="59" t="s">
        <v>134</v>
      </c>
      <c r="B11708" s="59" t="s">
        <v>14</v>
      </c>
      <c r="C11708" s="59" t="s">
        <v>112</v>
      </c>
      <c r="D11708" s="2">
        <v>298167.74400000001</v>
      </c>
      <c r="E11708" s="2">
        <v>20663024659.199997</v>
      </c>
      <c r="F11708" s="2">
        <v>0</v>
      </c>
      <c r="G11708" s="2">
        <v>5283878672.8127995</v>
      </c>
      <c r="H11708" s="2">
        <v>449711360.36715782</v>
      </c>
      <c r="I11708" s="2">
        <v>958289480.33039999</v>
      </c>
      <c r="J11708" s="2">
        <v>2459048971.3799996</v>
      </c>
      <c r="K11708" s="2">
        <v>829937971.13999999</v>
      </c>
      <c r="L11708" s="2">
        <v>377343444.89599997</v>
      </c>
      <c r="M11708" s="2">
        <v>754175119.34599996</v>
      </c>
    </row>
    <row r="11709" spans="1:13" ht="14.25" customHeight="1">
      <c r="A11709" s="59" t="s">
        <v>134</v>
      </c>
      <c r="B11709" s="59" t="s">
        <v>14</v>
      </c>
      <c r="C11709" s="59" t="s">
        <v>112</v>
      </c>
      <c r="D11709" s="2">
        <v>28116.356799999998</v>
      </c>
      <c r="E11709" s="2">
        <v>2588495400.6911998</v>
      </c>
      <c r="F11709" s="2">
        <v>0</v>
      </c>
      <c r="G11709" s="2">
        <v>498369663.4368</v>
      </c>
      <c r="H11709" s="2">
        <v>42427118.470736839</v>
      </c>
      <c r="I11709" s="2">
        <v>89702797.723199993</v>
      </c>
      <c r="J11709" s="2">
        <v>231454316.01999998</v>
      </c>
      <c r="K11709" s="2">
        <v>78583175.61999999</v>
      </c>
      <c r="L11709" s="2">
        <v>35661856.251999997</v>
      </c>
      <c r="M11709" s="2">
        <v>71116534.829999998</v>
      </c>
    </row>
    <row r="11710" spans="1:13" ht="14.25" customHeight="1">
      <c r="A11710" s="59" t="s">
        <v>134</v>
      </c>
      <c r="B11710" s="59" t="s">
        <v>14</v>
      </c>
      <c r="C11710" s="59" t="s">
        <v>112</v>
      </c>
      <c r="D11710" s="2">
        <v>26952.743999999995</v>
      </c>
      <c r="E11710" s="2">
        <v>1940824755.4033799</v>
      </c>
      <c r="F11710" s="2">
        <v>0</v>
      </c>
      <c r="G11710" s="2">
        <v>474282391.19999999</v>
      </c>
      <c r="H11710" s="2">
        <v>40656956.331789471</v>
      </c>
      <c r="I11710" s="2">
        <v>87758850.816</v>
      </c>
      <c r="J11710" s="2">
        <v>222902941.09999999</v>
      </c>
      <c r="K11710" s="2">
        <v>75495650.11999999</v>
      </c>
      <c r="L11710" s="2">
        <v>35135445.443999998</v>
      </c>
      <c r="M11710" s="2">
        <v>68173334.08600001</v>
      </c>
    </row>
    <row r="11711" spans="1:13" ht="14.25" customHeight="1">
      <c r="A11711" s="59" t="s">
        <v>134</v>
      </c>
      <c r="B11711" s="59" t="s">
        <v>14</v>
      </c>
      <c r="C11711" s="59" t="s">
        <v>112</v>
      </c>
      <c r="D11711" s="2">
        <v>20.09</v>
      </c>
      <c r="E11711" s="2">
        <v>1849686.2999999998</v>
      </c>
      <c r="F11711" s="2">
        <v>0</v>
      </c>
      <c r="G11711" s="2">
        <v>353397.696</v>
      </c>
      <c r="H11711" s="2">
        <v>43005.978947368414</v>
      </c>
      <c r="I11711" s="2">
        <v>63748.144799999995</v>
      </c>
      <c r="J11711" s="2">
        <v>165581.78</v>
      </c>
      <c r="K11711" s="2">
        <v>58201.96</v>
      </c>
      <c r="L11711" s="2">
        <v>27341.424000000003</v>
      </c>
      <c r="M11711" s="2">
        <v>50815.072</v>
      </c>
    </row>
    <row r="11712" spans="1:13" ht="14.25" customHeight="1">
      <c r="A11712" s="59" t="s">
        <v>134</v>
      </c>
      <c r="B11712" s="59" t="s">
        <v>14</v>
      </c>
      <c r="C11712" s="59" t="s">
        <v>112</v>
      </c>
      <c r="D11712" s="2">
        <v>288813.83999999997</v>
      </c>
      <c r="E11712" s="2">
        <v>21315761054.279999</v>
      </c>
      <c r="F11712" s="2">
        <v>0</v>
      </c>
      <c r="G11712" s="2">
        <v>5769024671.1935997</v>
      </c>
      <c r="H11712" s="2">
        <v>420720360.01010525</v>
      </c>
      <c r="I11712" s="2">
        <v>970324135.18560004</v>
      </c>
      <c r="J11712" s="2">
        <v>2299334974.4400001</v>
      </c>
      <c r="K11712" s="2">
        <v>686364562.27999997</v>
      </c>
      <c r="L11712" s="2">
        <v>410265255.15799999</v>
      </c>
      <c r="M11712" s="2">
        <v>730515680.09200001</v>
      </c>
    </row>
    <row r="11713" spans="1:13" ht="14.25" customHeight="1">
      <c r="A11713" s="59" t="s">
        <v>134</v>
      </c>
      <c r="B11713" s="59" t="s">
        <v>14</v>
      </c>
      <c r="C11713" s="59" t="s">
        <v>112</v>
      </c>
      <c r="D11713" s="2">
        <v>27025.871599999995</v>
      </c>
      <c r="E11713" s="2">
        <v>2622050062.632</v>
      </c>
      <c r="F11713" s="2">
        <v>0</v>
      </c>
      <c r="G11713" s="2">
        <v>539916439.69919991</v>
      </c>
      <c r="H11713" s="2">
        <v>39352597.419789471</v>
      </c>
      <c r="I11713" s="2">
        <v>91200583.778400004</v>
      </c>
      <c r="J11713" s="2">
        <v>215153972.25999999</v>
      </c>
      <c r="K11713" s="2">
        <v>63970232.779999994</v>
      </c>
      <c r="L11713" s="2">
        <v>38181634.744000003</v>
      </c>
      <c r="M11713" s="2">
        <v>68358300.00999999</v>
      </c>
    </row>
    <row r="11714" spans="1:13" ht="14.25" customHeight="1">
      <c r="A11714" s="59" t="s">
        <v>134</v>
      </c>
      <c r="B11714" s="59" t="s">
        <v>14</v>
      </c>
      <c r="C11714" s="59" t="s">
        <v>112</v>
      </c>
      <c r="D11714" s="2">
        <v>77258.103999999992</v>
      </c>
      <c r="E11714" s="2">
        <v>5562027229.6511993</v>
      </c>
      <c r="F11714" s="2">
        <v>0</v>
      </c>
      <c r="G11714" s="2">
        <v>1572270064.3007998</v>
      </c>
      <c r="H11714" s="2">
        <v>246548045.7397894</v>
      </c>
      <c r="I11714" s="2">
        <v>248751746.25839999</v>
      </c>
      <c r="J11714" s="2">
        <v>735156408.91999996</v>
      </c>
      <c r="K11714" s="2">
        <v>229784938.69999999</v>
      </c>
      <c r="L11714" s="2">
        <v>138963596.574</v>
      </c>
      <c r="M11714" s="2">
        <v>195413960.47799999</v>
      </c>
    </row>
    <row r="11715" spans="1:13" ht="14.25" customHeight="1">
      <c r="A11715" s="59" t="s">
        <v>134</v>
      </c>
      <c r="B11715" s="59" t="s">
        <v>14</v>
      </c>
      <c r="C11715" s="59" t="s">
        <v>112</v>
      </c>
      <c r="D11715" s="2">
        <v>29553.193599999995</v>
      </c>
      <c r="E11715" s="2">
        <v>2720443142.8389597</v>
      </c>
      <c r="F11715" s="2">
        <v>0</v>
      </c>
      <c r="G11715" s="2">
        <v>603892592.25599992</v>
      </c>
      <c r="H11715" s="2">
        <v>48342774.831157885</v>
      </c>
      <c r="I11715" s="2">
        <v>94753978.502399996</v>
      </c>
      <c r="J11715" s="2">
        <v>281152482.41999996</v>
      </c>
      <c r="K11715" s="2">
        <v>88042927.679999992</v>
      </c>
      <c r="L11715" s="2">
        <v>52874396.630000003</v>
      </c>
      <c r="M11715" s="2">
        <v>74750820.012000009</v>
      </c>
    </row>
    <row r="11716" spans="1:13" ht="14.25" customHeight="1">
      <c r="A11716" s="59" t="s">
        <v>134</v>
      </c>
      <c r="B11716" s="59" t="s">
        <v>14</v>
      </c>
      <c r="C11716" s="59" t="s">
        <v>112</v>
      </c>
      <c r="D11716" s="2">
        <v>2476.6952000000001</v>
      </c>
      <c r="E11716" s="2">
        <v>188889065.96867999</v>
      </c>
      <c r="F11716" s="2">
        <v>0</v>
      </c>
      <c r="G11716" s="2">
        <v>50418449.414399989</v>
      </c>
      <c r="H11716" s="2">
        <v>4271965.3591578938</v>
      </c>
      <c r="I11716" s="2">
        <v>7958487.7943999991</v>
      </c>
      <c r="J11716" s="2">
        <v>23738875.359999999</v>
      </c>
      <c r="K11716" s="2">
        <v>7495487.9799999995</v>
      </c>
      <c r="L11716" s="2">
        <v>4572007.0880000005</v>
      </c>
      <c r="M11716" s="2">
        <v>6264467.5719999997</v>
      </c>
    </row>
    <row r="11717" spans="1:13" ht="14.25" customHeight="1">
      <c r="A11717" s="59" t="s">
        <v>134</v>
      </c>
      <c r="B11717" s="59" t="s">
        <v>14</v>
      </c>
      <c r="C11717" s="59" t="s">
        <v>112</v>
      </c>
      <c r="D11717" s="2">
        <v>3.2143999999999999</v>
      </c>
      <c r="E11717" s="2">
        <v>295949.80799999996</v>
      </c>
      <c r="F11717" s="2">
        <v>0</v>
      </c>
      <c r="G11717" s="2">
        <v>65426.553599999992</v>
      </c>
      <c r="H11717" s="2">
        <v>548.13978947368412</v>
      </c>
      <c r="I11717" s="2">
        <v>10311.9264</v>
      </c>
      <c r="J11717" s="2">
        <v>30782.799999999999</v>
      </c>
      <c r="K11717" s="2">
        <v>9722.74</v>
      </c>
      <c r="L11717" s="2">
        <v>5925.2380000000003</v>
      </c>
      <c r="M11717" s="2">
        <v>8129.7260000000006</v>
      </c>
    </row>
    <row r="11718" spans="1:13" ht="14.25" customHeight="1">
      <c r="A11718" s="59" t="s">
        <v>134</v>
      </c>
      <c r="B11718" s="59" t="s">
        <v>14</v>
      </c>
      <c r="C11718" s="59" t="s">
        <v>112</v>
      </c>
      <c r="D11718" s="2">
        <v>52478.294399999999</v>
      </c>
      <c r="E11718" s="2">
        <v>3447635020.2201595</v>
      </c>
      <c r="F11718" s="2">
        <v>0</v>
      </c>
      <c r="G11718" s="2">
        <v>1460309655.5519998</v>
      </c>
      <c r="H11718" s="2">
        <v>76336272.636631578</v>
      </c>
      <c r="I11718" s="2">
        <v>358951553.17919999</v>
      </c>
      <c r="J11718" s="2">
        <v>367789205.21999997</v>
      </c>
      <c r="K11718" s="2">
        <v>114055753.23999999</v>
      </c>
      <c r="L11718" s="2">
        <v>94322279.810000002</v>
      </c>
      <c r="M11718" s="2">
        <v>132736771.266</v>
      </c>
    </row>
    <row r="11719" spans="1:13" ht="14.25" customHeight="1">
      <c r="A11719" s="59" t="s">
        <v>134</v>
      </c>
      <c r="B11719" s="59" t="s">
        <v>14</v>
      </c>
      <c r="C11719" s="59" t="s">
        <v>112</v>
      </c>
      <c r="D11719" s="2">
        <v>35171.964799999994</v>
      </c>
      <c r="E11719" s="2">
        <v>2611518386.3999996</v>
      </c>
      <c r="F11719" s="2">
        <v>0</v>
      </c>
      <c r="G11719" s="2">
        <v>978873616.62720001</v>
      </c>
      <c r="H11719" s="2">
        <v>51174996.96505262</v>
      </c>
      <c r="I11719" s="2">
        <v>238991511.46319997</v>
      </c>
      <c r="J11719" s="2">
        <v>247524153.67999998</v>
      </c>
      <c r="K11719" s="2">
        <v>77612129.979999989</v>
      </c>
      <c r="L11719" s="2">
        <v>64542091.349999994</v>
      </c>
      <c r="M11719" s="2">
        <v>88962743.738000005</v>
      </c>
    </row>
    <row r="11720" spans="1:13" ht="14.25" customHeight="1">
      <c r="A11720" s="59" t="s">
        <v>134</v>
      </c>
      <c r="B11720" s="59" t="s">
        <v>14</v>
      </c>
      <c r="C11720" s="59" t="s">
        <v>112</v>
      </c>
      <c r="D11720" s="2">
        <v>1407.9071999999999</v>
      </c>
      <c r="E11720" s="2">
        <v>95375330.930879995</v>
      </c>
      <c r="F11720" s="2">
        <v>0</v>
      </c>
      <c r="G11720" s="2">
        <v>39172204.780799992</v>
      </c>
      <c r="H11720" s="2">
        <v>2050321.232842105</v>
      </c>
      <c r="I11720" s="2">
        <v>9587936.8871999998</v>
      </c>
      <c r="J11720" s="2">
        <v>9883364.0599999987</v>
      </c>
      <c r="K11720" s="2">
        <v>3140649.1999999997</v>
      </c>
      <c r="L11720" s="2">
        <v>2636078.764</v>
      </c>
      <c r="M11720" s="2">
        <v>3561112.2360000005</v>
      </c>
    </row>
    <row r="11721" spans="1:13" ht="14.25" customHeight="1">
      <c r="A11721" s="59" t="s">
        <v>134</v>
      </c>
      <c r="B11721" s="59" t="s">
        <v>14</v>
      </c>
      <c r="C11721" s="59" t="s">
        <v>112</v>
      </c>
      <c r="D11721" s="2">
        <v>3.2143999999999999</v>
      </c>
      <c r="E11721" s="2">
        <v>238669.19999999998</v>
      </c>
      <c r="F11721" s="2">
        <v>0</v>
      </c>
      <c r="G11721" s="2">
        <v>89434.579199999993</v>
      </c>
      <c r="H11721" s="2">
        <v>243.61768421052628</v>
      </c>
      <c r="I11721" s="2">
        <v>21890.2608</v>
      </c>
      <c r="J11721" s="2">
        <v>22564.76</v>
      </c>
      <c r="K11721" s="2">
        <v>7170.9</v>
      </c>
      <c r="L11721" s="2">
        <v>6019.0459999999994</v>
      </c>
      <c r="M11721" s="2">
        <v>8129.7260000000006</v>
      </c>
    </row>
    <row r="11722" spans="1:13" ht="14.25" customHeight="1">
      <c r="A11722" s="59" t="s">
        <v>134</v>
      </c>
      <c r="B11722" s="59" t="s">
        <v>14</v>
      </c>
      <c r="C11722" s="59" t="s">
        <v>112</v>
      </c>
      <c r="D11722" s="2">
        <v>86293.782399999982</v>
      </c>
      <c r="E11722" s="2">
        <v>5436186602.7268801</v>
      </c>
      <c r="F11722" s="2">
        <v>0</v>
      </c>
      <c r="G11722" s="2">
        <v>1307082220.9535999</v>
      </c>
      <c r="H11722" s="2">
        <v>294915013.29852635</v>
      </c>
      <c r="I11722" s="2">
        <v>188862229.73519999</v>
      </c>
      <c r="J11722" s="2">
        <v>510191200.61999995</v>
      </c>
      <c r="K11722" s="2">
        <v>150102896.66</v>
      </c>
      <c r="L11722" s="2">
        <v>3547253.0060000005</v>
      </c>
      <c r="M11722" s="2">
        <v>341806973.86000001</v>
      </c>
    </row>
    <row r="11723" spans="1:13" ht="14.25" customHeight="1">
      <c r="A11723" s="59" t="s">
        <v>134</v>
      </c>
      <c r="B11723" s="59" t="s">
        <v>14</v>
      </c>
      <c r="C11723" s="59" t="s">
        <v>112</v>
      </c>
      <c r="D11723" s="2">
        <v>8016.7135999999991</v>
      </c>
      <c r="E11723" s="2">
        <v>642365359.13087988</v>
      </c>
      <c r="F11723" s="2">
        <v>0</v>
      </c>
      <c r="G11723" s="2">
        <v>121433049.27359998</v>
      </c>
      <c r="H11723" s="2">
        <v>27416279.262315787</v>
      </c>
      <c r="I11723" s="2">
        <v>17548642.224000003</v>
      </c>
      <c r="J11723" s="2">
        <v>47395707.259999998</v>
      </c>
      <c r="K11723" s="2">
        <v>13945277.52</v>
      </c>
      <c r="L11723" s="2">
        <v>329187.60600000003</v>
      </c>
      <c r="M11723" s="2">
        <v>31753952.076000001</v>
      </c>
    </row>
    <row r="11724" spans="1:13" ht="14.25" customHeight="1">
      <c r="A11724" s="59" t="s">
        <v>134</v>
      </c>
      <c r="B11724" s="59" t="s">
        <v>14</v>
      </c>
      <c r="C11724" s="59" t="s">
        <v>112</v>
      </c>
      <c r="D11724" s="2">
        <v>7852.779199999999</v>
      </c>
      <c r="E11724" s="2">
        <v>446357737.64735991</v>
      </c>
      <c r="F11724" s="2">
        <v>0</v>
      </c>
      <c r="G11724" s="2">
        <v>118945178.4576</v>
      </c>
      <c r="H11724" s="2">
        <v>26886313.849263154</v>
      </c>
      <c r="I11724" s="2">
        <v>17186540.752800003</v>
      </c>
      <c r="J11724" s="2">
        <v>46427663.640000001</v>
      </c>
      <c r="K11724" s="2">
        <v>13659450.119999999</v>
      </c>
      <c r="L11724" s="2">
        <v>322789.72000000003</v>
      </c>
      <c r="M11724" s="2">
        <v>31104612.198000003</v>
      </c>
    </row>
    <row r="11725" spans="1:13" ht="14.25" customHeight="1">
      <c r="A11725" s="59" t="s">
        <v>134</v>
      </c>
      <c r="B11725" s="59" t="s">
        <v>14</v>
      </c>
      <c r="C11725" s="59" t="s">
        <v>112</v>
      </c>
      <c r="D11725" s="2">
        <v>186738.9608</v>
      </c>
      <c r="E11725" s="2">
        <v>12941521928.873999</v>
      </c>
      <c r="F11725" s="2">
        <v>0</v>
      </c>
      <c r="G11725" s="2">
        <v>3317925177.1199999</v>
      </c>
      <c r="H11725" s="2">
        <v>639190745.49221039</v>
      </c>
      <c r="I11725" s="2">
        <v>461863218.36960006</v>
      </c>
      <c r="J11725" s="2">
        <v>1442851980.52</v>
      </c>
      <c r="K11725" s="2">
        <v>323093602.97999996</v>
      </c>
      <c r="L11725" s="2">
        <v>28432084.516000003</v>
      </c>
      <c r="M11725" s="2">
        <v>739667183.574</v>
      </c>
    </row>
    <row r="11726" spans="1:13" ht="14.25" customHeight="1">
      <c r="A11726" s="59" t="s">
        <v>134</v>
      </c>
      <c r="B11726" s="59" t="s">
        <v>14</v>
      </c>
      <c r="C11726" s="59" t="s">
        <v>112</v>
      </c>
      <c r="D11726" s="2">
        <v>5759.4011999999993</v>
      </c>
      <c r="E11726" s="2">
        <v>529890732.4788</v>
      </c>
      <c r="F11726" s="2">
        <v>0</v>
      </c>
      <c r="G11726" s="2">
        <v>101805321.71519999</v>
      </c>
      <c r="H11726" s="2">
        <v>19719429.605052631</v>
      </c>
      <c r="I11726" s="2">
        <v>14583621.542399999</v>
      </c>
      <c r="J11726" s="2">
        <v>45169402.339999996</v>
      </c>
      <c r="K11726" s="2">
        <v>9887121.2999999989</v>
      </c>
      <c r="L11726" s="2">
        <v>914536.89800000004</v>
      </c>
      <c r="M11726" s="2">
        <v>22812807.622000001</v>
      </c>
    </row>
    <row r="11727" spans="1:13" ht="14.25" customHeight="1">
      <c r="A11727" s="59" t="s">
        <v>134</v>
      </c>
      <c r="B11727" s="59" t="s">
        <v>14</v>
      </c>
      <c r="C11727" s="59" t="s">
        <v>112</v>
      </c>
      <c r="D11727" s="2">
        <v>13387.975999999999</v>
      </c>
      <c r="E11727" s="2">
        <v>952649973.41975987</v>
      </c>
      <c r="F11727" s="2">
        <v>0</v>
      </c>
      <c r="G11727" s="2">
        <v>236567234.30399999</v>
      </c>
      <c r="H11727" s="2">
        <v>45800966.10694737</v>
      </c>
      <c r="I11727" s="2">
        <v>33964522.343999997</v>
      </c>
      <c r="J11727" s="2">
        <v>105127257.03999999</v>
      </c>
      <c r="K11727" s="2">
        <v>22969953.98</v>
      </c>
      <c r="L11727" s="2">
        <v>2132965.7140000002</v>
      </c>
      <c r="M11727" s="2">
        <v>53029354.818000004</v>
      </c>
    </row>
    <row r="11728" spans="1:13" ht="14.25" customHeight="1">
      <c r="A11728" s="59" t="s">
        <v>134</v>
      </c>
      <c r="B11728" s="59" t="s">
        <v>14</v>
      </c>
      <c r="C11728" s="59" t="s">
        <v>112</v>
      </c>
      <c r="D11728" s="2">
        <v>258518.12</v>
      </c>
      <c r="E11728" s="2">
        <v>19080176491.529999</v>
      </c>
      <c r="F11728" s="2">
        <v>0</v>
      </c>
      <c r="G11728" s="2">
        <v>5142782588.4863997</v>
      </c>
      <c r="H11728" s="2">
        <v>883059072.52547348</v>
      </c>
      <c r="I11728" s="2">
        <v>676788320.46239996</v>
      </c>
      <c r="J11728" s="2">
        <v>2059817738.6399999</v>
      </c>
      <c r="K11728" s="2">
        <v>454756164.15999997</v>
      </c>
      <c r="L11728" s="2">
        <v>358455.70199999999</v>
      </c>
      <c r="M11728" s="2">
        <v>1023982189.1860001</v>
      </c>
    </row>
    <row r="11729" spans="1:13" ht="14.25" customHeight="1">
      <c r="A11729" s="59" t="s">
        <v>134</v>
      </c>
      <c r="B11729" s="59" t="s">
        <v>14</v>
      </c>
      <c r="C11729" s="59" t="s">
        <v>112</v>
      </c>
      <c r="D11729" s="2">
        <v>5116.5211999999992</v>
      </c>
      <c r="E11729" s="2">
        <v>496404886.824</v>
      </c>
      <c r="F11729" s="2">
        <v>0</v>
      </c>
      <c r="G11729" s="2">
        <v>102101867.03999999</v>
      </c>
      <c r="H11729" s="2">
        <v>17456370.47242105</v>
      </c>
      <c r="I11729" s="2">
        <v>13328032.9176</v>
      </c>
      <c r="J11729" s="2">
        <v>40420045.159999996</v>
      </c>
      <c r="K11729" s="2">
        <v>9089923.8599999994</v>
      </c>
      <c r="L11729" s="2">
        <v>-28067.534000000003</v>
      </c>
      <c r="M11729" s="2">
        <v>20266380.442000002</v>
      </c>
    </row>
    <row r="11730" spans="1:13" ht="14.25" customHeight="1">
      <c r="A11730" s="59" t="s">
        <v>134</v>
      </c>
      <c r="B11730" s="59" t="s">
        <v>14</v>
      </c>
      <c r="C11730" s="59" t="s">
        <v>112</v>
      </c>
      <c r="D11730" s="2">
        <v>160.72</v>
      </c>
      <c r="E11730" s="2">
        <v>12585822.479999999</v>
      </c>
      <c r="F11730" s="2">
        <v>0</v>
      </c>
      <c r="G11730" s="2">
        <v>3187860.8639999996</v>
      </c>
      <c r="H11730" s="2">
        <v>529403.60084210511</v>
      </c>
      <c r="I11730" s="2">
        <v>422687.1384</v>
      </c>
      <c r="J11730" s="2">
        <v>1290658.68</v>
      </c>
      <c r="K11730" s="2">
        <v>280097.24</v>
      </c>
      <c r="L11730" s="2">
        <v>1248.3679999999999</v>
      </c>
      <c r="M11730" s="2">
        <v>636606.34400000004</v>
      </c>
    </row>
    <row r="11731" spans="1:13" ht="14.25" customHeight="1">
      <c r="A11731" s="59" t="s">
        <v>134</v>
      </c>
      <c r="B11731" s="59" t="s">
        <v>14</v>
      </c>
      <c r="C11731" s="59" t="s">
        <v>112</v>
      </c>
      <c r="D11731" s="2">
        <v>58228.856</v>
      </c>
      <c r="E11731" s="2">
        <v>4192181537.5439997</v>
      </c>
      <c r="F11731" s="2">
        <v>0</v>
      </c>
      <c r="G11731" s="2">
        <v>1246189157.664</v>
      </c>
      <c r="H11731" s="2">
        <v>212131786.44884208</v>
      </c>
      <c r="I11731" s="2">
        <v>135095640.0264</v>
      </c>
      <c r="J11731" s="2">
        <v>371537256.29999995</v>
      </c>
      <c r="K11731" s="2">
        <v>104014208.72</v>
      </c>
      <c r="L11731" s="2">
        <v>34642390.596000001</v>
      </c>
      <c r="M11731" s="2">
        <v>230642678.13400003</v>
      </c>
    </row>
    <row r="11732" spans="1:13" ht="14.25" customHeight="1">
      <c r="A11732" s="59" t="s">
        <v>134</v>
      </c>
      <c r="B11732" s="59" t="s">
        <v>14</v>
      </c>
      <c r="C11732" s="59" t="s">
        <v>112</v>
      </c>
      <c r="D11732" s="2">
        <v>3539.8579999999993</v>
      </c>
      <c r="E11732" s="2">
        <v>325450824.73596001</v>
      </c>
      <c r="F11732" s="2">
        <v>0</v>
      </c>
      <c r="G11732" s="2">
        <v>73977978.835199997</v>
      </c>
      <c r="H11732" s="2">
        <v>14563349.567999998</v>
      </c>
      <c r="I11732" s="2">
        <v>8236390.8455999997</v>
      </c>
      <c r="J11732" s="2">
        <v>22008094.799999997</v>
      </c>
      <c r="K11732" s="2">
        <v>6153091.3999999994</v>
      </c>
      <c r="L11732" s="2">
        <v>2342246.852</v>
      </c>
      <c r="M11732" s="2">
        <v>14021267.986</v>
      </c>
    </row>
    <row r="11733" spans="1:13" ht="14.25" customHeight="1">
      <c r="A11733" s="59" t="s">
        <v>134</v>
      </c>
      <c r="B11733" s="59" t="s">
        <v>14</v>
      </c>
      <c r="C11733" s="59" t="s">
        <v>112</v>
      </c>
      <c r="D11733" s="2">
        <v>1820.1539999999998</v>
      </c>
      <c r="E11733" s="2">
        <v>127031801.03459999</v>
      </c>
      <c r="F11733" s="2">
        <v>0</v>
      </c>
      <c r="G11733" s="2">
        <v>38029568.236799993</v>
      </c>
      <c r="H11733" s="2">
        <v>6241641.6808421044</v>
      </c>
      <c r="I11733" s="2">
        <v>4229833.716</v>
      </c>
      <c r="J11733" s="2">
        <v>11314546.139999999</v>
      </c>
      <c r="K11733" s="2">
        <v>3163515.7199999997</v>
      </c>
      <c r="L11733" s="2">
        <v>1198511.7540000002</v>
      </c>
      <c r="M11733" s="2">
        <v>7209573.25</v>
      </c>
    </row>
    <row r="11734" spans="1:13" ht="14.25" customHeight="1">
      <c r="A11734" s="59" t="s">
        <v>134</v>
      </c>
      <c r="B11734" s="59" t="s">
        <v>14</v>
      </c>
      <c r="C11734" s="59" t="s">
        <v>112</v>
      </c>
      <c r="D11734" s="2">
        <v>20604.304</v>
      </c>
      <c r="E11734" s="2">
        <v>1353670125.7463999</v>
      </c>
      <c r="F11734" s="2">
        <v>0</v>
      </c>
      <c r="G11734" s="2">
        <v>573361827.45599997</v>
      </c>
      <c r="H11734" s="2">
        <v>70676248.289684206</v>
      </c>
      <c r="I11734" s="2">
        <v>140813783.87759998</v>
      </c>
      <c r="J11734" s="2">
        <v>144746931.35999998</v>
      </c>
      <c r="K11734" s="2">
        <v>20432327.859999999</v>
      </c>
      <c r="L11734" s="2">
        <v>53788628.652000003</v>
      </c>
      <c r="M11734" s="2">
        <v>81613004.197999999</v>
      </c>
    </row>
    <row r="11735" spans="1:13" ht="14.25" customHeight="1">
      <c r="A11735" s="59" t="s">
        <v>134</v>
      </c>
      <c r="B11735" s="59" t="s">
        <v>14</v>
      </c>
      <c r="C11735" s="59" t="s">
        <v>112</v>
      </c>
      <c r="D11735" s="2">
        <v>5584.2163999999993</v>
      </c>
      <c r="E11735" s="2">
        <v>414628067.69999999</v>
      </c>
      <c r="F11735" s="2">
        <v>0</v>
      </c>
      <c r="G11735" s="2">
        <v>155321263.00799999</v>
      </c>
      <c r="H11735" s="2">
        <v>19131035.722105261</v>
      </c>
      <c r="I11735" s="2">
        <v>38467837.310400002</v>
      </c>
      <c r="J11735" s="2">
        <v>38977764.379999995</v>
      </c>
      <c r="K11735" s="2">
        <v>5488374.7999999998</v>
      </c>
      <c r="L11735" s="2">
        <v>14750433.962000001</v>
      </c>
      <c r="M11735" s="2">
        <v>22118907.140000001</v>
      </c>
    </row>
    <row r="11736" spans="1:13" ht="14.25" customHeight="1">
      <c r="A11736" s="59" t="s">
        <v>134</v>
      </c>
      <c r="B11736" s="59" t="s">
        <v>14</v>
      </c>
      <c r="C11736" s="59" t="s">
        <v>112</v>
      </c>
      <c r="D11736" s="2">
        <v>528.76879999999994</v>
      </c>
      <c r="E11736" s="2">
        <v>34809369.792120002</v>
      </c>
      <c r="F11736" s="2">
        <v>0</v>
      </c>
      <c r="G11736" s="2">
        <v>14710829.126399999</v>
      </c>
      <c r="H11736" s="2">
        <v>1806973.2682105263</v>
      </c>
      <c r="I11736" s="2">
        <v>3636209.8368000002</v>
      </c>
      <c r="J11736" s="2">
        <v>3696874.88</v>
      </c>
      <c r="K11736" s="2">
        <v>520855.8</v>
      </c>
      <c r="L11736" s="2">
        <v>1393056.0160000001</v>
      </c>
      <c r="M11736" s="2">
        <v>2094435.882</v>
      </c>
    </row>
    <row r="11737" spans="1:13" ht="14.25" customHeight="1">
      <c r="A11737" s="59" t="s">
        <v>134</v>
      </c>
      <c r="B11737" s="59" t="s">
        <v>14</v>
      </c>
      <c r="C11737" s="59" t="s">
        <v>112</v>
      </c>
      <c r="D11737" s="2">
        <v>5400.1919999999991</v>
      </c>
      <c r="E11737" s="2">
        <v>340448725.66319996</v>
      </c>
      <c r="F11737" s="2">
        <v>0</v>
      </c>
      <c r="G11737" s="2">
        <v>83400279.494399995</v>
      </c>
      <c r="H11737" s="2">
        <v>7859166.1541052619</v>
      </c>
      <c r="I11737" s="2">
        <v>11818872.216</v>
      </c>
      <c r="J11737" s="2">
        <v>33319963.639999997</v>
      </c>
      <c r="K11737" s="2">
        <v>9189444.7999999989</v>
      </c>
      <c r="L11737" s="2">
        <v>6498216.3619999997</v>
      </c>
      <c r="M11737" s="2">
        <v>0</v>
      </c>
    </row>
    <row r="11738" spans="1:13" ht="14.25" customHeight="1">
      <c r="A11738" s="59" t="s">
        <v>134</v>
      </c>
      <c r="B11738" s="59" t="s">
        <v>14</v>
      </c>
      <c r="C11738" s="59" t="s">
        <v>112</v>
      </c>
      <c r="D11738" s="2">
        <v>43124.390399999997</v>
      </c>
      <c r="E11738" s="2">
        <v>2716831266.3676801</v>
      </c>
      <c r="F11738" s="2">
        <v>0</v>
      </c>
      <c r="G11738" s="2">
        <v>698850690.93119991</v>
      </c>
      <c r="H11738" s="2">
        <v>20981748.308210529</v>
      </c>
      <c r="I11738" s="2">
        <v>150272812.82879999</v>
      </c>
      <c r="J11738" s="2">
        <v>326614032.71999997</v>
      </c>
      <c r="K11738" s="2">
        <v>90920707.019999996</v>
      </c>
      <c r="L11738" s="2">
        <v>12313367.968</v>
      </c>
      <c r="M11738" s="2">
        <v>154543769.51200002</v>
      </c>
    </row>
    <row r="11739" spans="1:13" ht="14.25" customHeight="1">
      <c r="A11739" s="59" t="s">
        <v>134</v>
      </c>
      <c r="B11739" s="59" t="s">
        <v>14</v>
      </c>
      <c r="C11739" s="59" t="s">
        <v>112</v>
      </c>
      <c r="D11739" s="2">
        <v>5896.0131999999994</v>
      </c>
      <c r="E11739" s="2">
        <v>472648574.08692002</v>
      </c>
      <c r="F11739" s="2">
        <v>0</v>
      </c>
      <c r="G11739" s="2">
        <v>95184577.689599991</v>
      </c>
      <c r="H11739" s="2">
        <v>2864347.3515789472</v>
      </c>
      <c r="I11739" s="2">
        <v>21062254.910399999</v>
      </c>
      <c r="J11739" s="2">
        <v>44347218.68</v>
      </c>
      <c r="K11739" s="2">
        <v>12553186.479999999</v>
      </c>
      <c r="L11739" s="2">
        <v>1764267.8019999999</v>
      </c>
      <c r="M11739" s="2">
        <v>21129391.491999999</v>
      </c>
    </row>
    <row r="11740" spans="1:13" ht="14.25" customHeight="1">
      <c r="A11740" s="59" t="s">
        <v>134</v>
      </c>
      <c r="B11740" s="59" t="s">
        <v>14</v>
      </c>
      <c r="C11740" s="59" t="s">
        <v>112</v>
      </c>
      <c r="D11740" s="2">
        <v>3723.0787999999998</v>
      </c>
      <c r="E11740" s="2">
        <v>196010501.42519999</v>
      </c>
      <c r="F11740" s="2">
        <v>0</v>
      </c>
      <c r="G11740" s="2">
        <v>60108742.867199995</v>
      </c>
      <c r="H11740" s="2">
        <v>1815099.6581052628</v>
      </c>
      <c r="I11740" s="2">
        <v>13294689.192</v>
      </c>
      <c r="J11740" s="2">
        <v>28006517.799999997</v>
      </c>
      <c r="K11740" s="2">
        <v>7925583.7199999997</v>
      </c>
      <c r="L11740" s="2">
        <v>1113236.6740000001</v>
      </c>
      <c r="M11740" s="2">
        <v>13342301.918000001</v>
      </c>
    </row>
    <row r="11741" spans="1:13" ht="14.25" customHeight="1">
      <c r="A11741" s="59" t="s">
        <v>134</v>
      </c>
      <c r="B11741" s="59" t="s">
        <v>14</v>
      </c>
      <c r="C11741" s="59" t="s">
        <v>112</v>
      </c>
      <c r="D11741" s="2">
        <v>11427.191999999999</v>
      </c>
      <c r="E11741" s="2">
        <v>792033286.96799994</v>
      </c>
      <c r="F11741" s="2">
        <v>0</v>
      </c>
      <c r="G11741" s="2">
        <v>200842982.05439997</v>
      </c>
      <c r="H11741" s="2">
        <v>17228883.759157896</v>
      </c>
      <c r="I11741" s="2">
        <v>55956327.811200008</v>
      </c>
      <c r="J11741" s="2">
        <v>100997463.16</v>
      </c>
      <c r="K11741" s="2">
        <v>11168955.959999999</v>
      </c>
      <c r="L11741" s="2">
        <v>2810709.5719999997</v>
      </c>
      <c r="M11741" s="2">
        <v>0</v>
      </c>
    </row>
    <row r="11742" spans="1:13" ht="14.25" customHeight="1">
      <c r="A11742" s="59" t="s">
        <v>134</v>
      </c>
      <c r="B11742" s="59" t="s">
        <v>14</v>
      </c>
      <c r="C11742" s="59" t="s">
        <v>112</v>
      </c>
      <c r="D11742" s="2">
        <v>100666.97199999998</v>
      </c>
      <c r="E11742" s="2">
        <v>6976647184.1219988</v>
      </c>
      <c r="F11742" s="2">
        <v>0.79539999999999988</v>
      </c>
      <c r="G11742" s="2">
        <v>1799045663.3855999</v>
      </c>
      <c r="H11742" s="2">
        <v>49649685.514105253</v>
      </c>
      <c r="I11742" s="2">
        <v>367904430.73439997</v>
      </c>
      <c r="J11742" s="2">
        <v>778718609.62</v>
      </c>
      <c r="K11742" s="2">
        <v>203014875.11999997</v>
      </c>
      <c r="L11742" s="2">
        <v>70269593.812000006</v>
      </c>
      <c r="M11742" s="2">
        <v>360757639.37400001</v>
      </c>
    </row>
    <row r="11743" spans="1:13" ht="14.25" customHeight="1">
      <c r="A11743" s="59" t="s">
        <v>134</v>
      </c>
      <c r="B11743" s="59" t="s">
        <v>14</v>
      </c>
      <c r="C11743" s="59" t="s">
        <v>112</v>
      </c>
      <c r="D11743" s="2">
        <v>3189.4883999999997</v>
      </c>
      <c r="E11743" s="2">
        <v>293611804.51679999</v>
      </c>
      <c r="F11743" s="2">
        <v>0</v>
      </c>
      <c r="G11743" s="2">
        <v>57107728.64639999</v>
      </c>
      <c r="H11743" s="2">
        <v>1576945.9705263155</v>
      </c>
      <c r="I11743" s="2">
        <v>11834222.320800001</v>
      </c>
      <c r="J11743" s="2">
        <v>24672469.959999997</v>
      </c>
      <c r="K11743" s="2">
        <v>6464435.5599999996</v>
      </c>
      <c r="L11743" s="2">
        <v>2208857.2880000002</v>
      </c>
      <c r="M11743" s="2">
        <v>11430087.174000001</v>
      </c>
    </row>
    <row r="11744" spans="1:13" ht="14.25" customHeight="1">
      <c r="A11744" s="59" t="s">
        <v>134</v>
      </c>
      <c r="B11744" s="59" t="s">
        <v>14</v>
      </c>
      <c r="C11744" s="59" t="s">
        <v>112</v>
      </c>
      <c r="D11744" s="2">
        <v>7937.9607999999998</v>
      </c>
      <c r="E11744" s="2">
        <v>571849032.41927993</v>
      </c>
      <c r="F11744" s="2">
        <v>0</v>
      </c>
      <c r="G11744" s="2">
        <v>142395610.61759999</v>
      </c>
      <c r="H11744" s="2">
        <v>3914852.9077894734</v>
      </c>
      <c r="I11744" s="2">
        <v>30105608.018400002</v>
      </c>
      <c r="J11744" s="2">
        <v>61340579.699999996</v>
      </c>
      <c r="K11744" s="2">
        <v>16195723.239999998</v>
      </c>
      <c r="L11744" s="2">
        <v>5424319.5159999998</v>
      </c>
      <c r="M11744" s="2">
        <v>28447065.834000003</v>
      </c>
    </row>
    <row r="11745" spans="1:13" ht="14.25" customHeight="1">
      <c r="A11745" s="59" t="s">
        <v>134</v>
      </c>
      <c r="B11745" s="59" t="s">
        <v>14</v>
      </c>
      <c r="C11745" s="59" t="s">
        <v>112</v>
      </c>
      <c r="D11745" s="2">
        <v>12937.96</v>
      </c>
      <c r="E11745" s="2">
        <v>954879668.81999993</v>
      </c>
      <c r="F11745" s="2">
        <v>0</v>
      </c>
      <c r="G11745" s="2">
        <v>264518167.58399996</v>
      </c>
      <c r="H11745" s="2">
        <v>18862301.800421048</v>
      </c>
      <c r="I11745" s="2">
        <v>75170160.172800004</v>
      </c>
      <c r="J11745" s="2">
        <v>100060896.05999999</v>
      </c>
      <c r="K11745" s="2">
        <v>11516540.84</v>
      </c>
      <c r="L11745" s="2">
        <v>3179157.6300000004</v>
      </c>
      <c r="M11745" s="2">
        <v>0</v>
      </c>
    </row>
    <row r="11746" spans="1:13" ht="14.25" customHeight="1">
      <c r="A11746" s="59" t="s">
        <v>134</v>
      </c>
      <c r="B11746" s="59" t="s">
        <v>14</v>
      </c>
      <c r="C11746" s="59" t="s">
        <v>112</v>
      </c>
      <c r="D11746" s="2">
        <v>100482.14399999999</v>
      </c>
      <c r="E11746" s="2">
        <v>7416335120.04</v>
      </c>
      <c r="F11746" s="2">
        <v>0</v>
      </c>
      <c r="G11746" s="2">
        <v>2074650658.9439998</v>
      </c>
      <c r="H11746" s="2">
        <v>49964951.65642105</v>
      </c>
      <c r="I11746" s="2">
        <v>403768222.35119998</v>
      </c>
      <c r="J11746" s="2">
        <v>805195287.8599999</v>
      </c>
      <c r="K11746" s="2">
        <v>206714880.75999999</v>
      </c>
      <c r="L11746" s="2">
        <v>60168322.214000002</v>
      </c>
      <c r="M11746" s="2">
        <v>360095275.51800001</v>
      </c>
    </row>
    <row r="11747" spans="1:13" ht="14.25" customHeight="1">
      <c r="A11747" s="59" t="s">
        <v>134</v>
      </c>
      <c r="B11747" s="59" t="s">
        <v>14</v>
      </c>
      <c r="C11747" s="59" t="s">
        <v>112</v>
      </c>
      <c r="D11747" s="2">
        <v>1931.8543999999999</v>
      </c>
      <c r="E11747" s="2">
        <v>187428513.88799998</v>
      </c>
      <c r="F11747" s="2">
        <v>0</v>
      </c>
      <c r="G11747" s="2">
        <v>39879474.067199998</v>
      </c>
      <c r="H11747" s="2">
        <v>959129.03747368406</v>
      </c>
      <c r="I11747" s="2">
        <v>7752608.8199999994</v>
      </c>
      <c r="J11747" s="2">
        <v>15510652.6</v>
      </c>
      <c r="K11747" s="2">
        <v>3966886.94</v>
      </c>
      <c r="L11747" s="2">
        <v>1151644.736</v>
      </c>
      <c r="M11747" s="2">
        <v>6923136.8360000001</v>
      </c>
    </row>
    <row r="11748" spans="1:13" ht="14.25" customHeight="1">
      <c r="A11748" s="59" t="s">
        <v>134</v>
      </c>
      <c r="B11748" s="59" t="s">
        <v>14</v>
      </c>
      <c r="C11748" s="59" t="s">
        <v>112</v>
      </c>
      <c r="D11748" s="2">
        <v>2828.6719999999996</v>
      </c>
      <c r="E11748" s="2">
        <v>203770034.89919999</v>
      </c>
      <c r="F11748" s="2">
        <v>0</v>
      </c>
      <c r="G11748" s="2">
        <v>57082852.339199997</v>
      </c>
      <c r="H11748" s="2">
        <v>7060148.6248421045</v>
      </c>
      <c r="I11748" s="2">
        <v>10395442.022399999</v>
      </c>
      <c r="J11748" s="2">
        <v>20731314.619999997</v>
      </c>
      <c r="K11748" s="2">
        <v>3195956.5599999996</v>
      </c>
      <c r="L11748" s="2">
        <v>578466.13</v>
      </c>
      <c r="M11748" s="2">
        <v>0</v>
      </c>
    </row>
    <row r="11749" spans="1:13" ht="14.25" customHeight="1">
      <c r="A11749" s="59" t="s">
        <v>134</v>
      </c>
      <c r="B11749" s="59" t="s">
        <v>14</v>
      </c>
      <c r="C11749" s="59" t="s">
        <v>112</v>
      </c>
      <c r="D11749" s="2">
        <v>20891.9928</v>
      </c>
      <c r="E11749" s="2">
        <v>1504149672.0650399</v>
      </c>
      <c r="F11749" s="2">
        <v>0</v>
      </c>
      <c r="G11749" s="2">
        <v>412831936.78079998</v>
      </c>
      <c r="H11749" s="2">
        <v>51019244.473263159</v>
      </c>
      <c r="I11749" s="2">
        <v>76154716.23120001</v>
      </c>
      <c r="J11749" s="2">
        <v>159211664.94</v>
      </c>
      <c r="K11749" s="2">
        <v>45949038.659999996</v>
      </c>
      <c r="L11749" s="2">
        <v>6911344.0879999995</v>
      </c>
      <c r="M11749" s="2">
        <v>74870096.884000003</v>
      </c>
    </row>
    <row r="11750" spans="1:13" ht="14.25" customHeight="1">
      <c r="A11750" s="59" t="s">
        <v>134</v>
      </c>
      <c r="B11750" s="59" t="s">
        <v>14</v>
      </c>
      <c r="C11750" s="59" t="s">
        <v>112</v>
      </c>
      <c r="D11750" s="2">
        <v>2704.1139999999996</v>
      </c>
      <c r="E11750" s="2">
        <v>248688103.41143996</v>
      </c>
      <c r="F11750" s="2">
        <v>0</v>
      </c>
      <c r="G11750" s="2">
        <v>53464972.454399996</v>
      </c>
      <c r="H11750" s="2">
        <v>2733977.088</v>
      </c>
      <c r="I11750" s="2">
        <v>9816854.7456</v>
      </c>
      <c r="J11750" s="2">
        <v>20634073.279999997</v>
      </c>
      <c r="K11750" s="2">
        <v>5936922.1799999997</v>
      </c>
      <c r="L11750" s="2">
        <v>887295.59600000002</v>
      </c>
      <c r="M11750" s="2">
        <v>9690664.0600000005</v>
      </c>
    </row>
    <row r="11751" spans="1:13" ht="14.25" customHeight="1">
      <c r="A11751" s="59" t="s">
        <v>134</v>
      </c>
      <c r="B11751" s="59" t="s">
        <v>14</v>
      </c>
      <c r="C11751" s="59" t="s">
        <v>112</v>
      </c>
      <c r="D11751" s="2">
        <v>36.965599999999995</v>
      </c>
      <c r="E11751" s="2">
        <v>2827768.5928799999</v>
      </c>
      <c r="F11751" s="2">
        <v>0</v>
      </c>
      <c r="G11751" s="2">
        <v>730963.21919999993</v>
      </c>
      <c r="H11751" s="2">
        <v>20969.765052631577</v>
      </c>
      <c r="I11751" s="2">
        <v>134074.5264</v>
      </c>
      <c r="J11751" s="2">
        <v>282152.98</v>
      </c>
      <c r="K11751" s="2">
        <v>81124.239999999991</v>
      </c>
      <c r="L11751" s="2">
        <v>12105.742</v>
      </c>
      <c r="M11751" s="2">
        <v>132473.13199999998</v>
      </c>
    </row>
    <row r="11752" spans="1:13" ht="14.25" customHeight="1">
      <c r="A11752" s="59" t="s">
        <v>134</v>
      </c>
      <c r="B11752" s="59" t="s">
        <v>14</v>
      </c>
      <c r="C11752" s="59" t="s">
        <v>112</v>
      </c>
      <c r="D11752" s="2">
        <v>2603.6639999999998</v>
      </c>
      <c r="E11752" s="2">
        <v>171167344.84079999</v>
      </c>
      <c r="F11752" s="2">
        <v>0</v>
      </c>
      <c r="G11752" s="2">
        <v>72464363.270399988</v>
      </c>
      <c r="H11752" s="2">
        <v>3801159.2690526312</v>
      </c>
      <c r="I11752" s="2">
        <v>20417254.718399998</v>
      </c>
      <c r="J11752" s="2">
        <v>16858004.439999998</v>
      </c>
      <c r="K11752" s="2">
        <v>2402742.6799999997</v>
      </c>
      <c r="L11752" s="2">
        <v>612116.14199999999</v>
      </c>
      <c r="M11752" s="2">
        <v>0</v>
      </c>
    </row>
    <row r="11753" spans="1:13" ht="14.25" customHeight="1">
      <c r="A11753" s="59" t="s">
        <v>134</v>
      </c>
      <c r="B11753" s="59" t="s">
        <v>14</v>
      </c>
      <c r="C11753" s="59" t="s">
        <v>112</v>
      </c>
      <c r="D11753" s="2">
        <v>17172.128399999998</v>
      </c>
      <c r="E11753" s="2">
        <v>1128231863.1183598</v>
      </c>
      <c r="F11753" s="2">
        <v>0</v>
      </c>
      <c r="G11753" s="2">
        <v>474576577.28639996</v>
      </c>
      <c r="H11753" s="2">
        <v>8648453.8913684208</v>
      </c>
      <c r="I11753" s="2">
        <v>128970413.3088</v>
      </c>
      <c r="J11753" s="2">
        <v>112710639.17999999</v>
      </c>
      <c r="K11753" s="2">
        <v>15829949.119999999</v>
      </c>
      <c r="L11753" s="2">
        <v>174860687.21000001</v>
      </c>
      <c r="M11753" s="2">
        <v>61539314.408</v>
      </c>
    </row>
    <row r="11754" spans="1:13" ht="14.25" customHeight="1">
      <c r="A11754" s="59" t="s">
        <v>134</v>
      </c>
      <c r="B11754" s="59" t="s">
        <v>14</v>
      </c>
      <c r="C11754" s="59" t="s">
        <v>112</v>
      </c>
      <c r="D11754" s="2">
        <v>3205.5603999999998</v>
      </c>
      <c r="E11754" s="2">
        <v>238012859.69999999</v>
      </c>
      <c r="F11754" s="2">
        <v>0</v>
      </c>
      <c r="G11754" s="2">
        <v>89253327.974399999</v>
      </c>
      <c r="H11754" s="2">
        <v>1612601.158736842</v>
      </c>
      <c r="I11754" s="2">
        <v>23587522.055999998</v>
      </c>
      <c r="J11754" s="2">
        <v>21667021.539999999</v>
      </c>
      <c r="K11754" s="2">
        <v>3068322.7399999998</v>
      </c>
      <c r="L11754" s="2">
        <v>31554925.776000001</v>
      </c>
      <c r="M11754" s="2">
        <v>11487684.384</v>
      </c>
    </row>
    <row r="11755" spans="1:13" ht="14.25" customHeight="1">
      <c r="A11755" s="59" t="s">
        <v>134</v>
      </c>
      <c r="B11755" s="59" t="s">
        <v>14</v>
      </c>
      <c r="C11755" s="59" t="s">
        <v>112</v>
      </c>
      <c r="D11755" s="2">
        <v>142.2372</v>
      </c>
      <c r="E11755" s="2">
        <v>9985179.4534799997</v>
      </c>
      <c r="F11755" s="2">
        <v>0</v>
      </c>
      <c r="G11755" s="2">
        <v>4089014.3615999995</v>
      </c>
      <c r="H11755" s="2">
        <v>72025.071157894723</v>
      </c>
      <c r="I11755" s="2">
        <v>943799.86080000014</v>
      </c>
      <c r="J11755" s="2">
        <v>1088855.04</v>
      </c>
      <c r="K11755" s="2">
        <v>159256.29999999999</v>
      </c>
      <c r="L11755" s="2">
        <v>1172947.27</v>
      </c>
      <c r="M11755" s="2">
        <v>509731.92600000004</v>
      </c>
    </row>
    <row r="11756" spans="1:13" ht="14.25" customHeight="1">
      <c r="A11756" s="59" t="s">
        <v>169</v>
      </c>
      <c r="B11756" s="59" t="s">
        <v>14</v>
      </c>
      <c r="C11756" s="59" t="s">
        <v>113</v>
      </c>
      <c r="D11756" s="2">
        <v>22140.787199999999</v>
      </c>
      <c r="E11756" s="2">
        <v>1394730106.64064</v>
      </c>
      <c r="F11756" s="2">
        <v>0</v>
      </c>
      <c r="G11756" s="2">
        <v>378462572.23680001</v>
      </c>
      <c r="H11756" s="2">
        <v>5714339.9040000001</v>
      </c>
      <c r="I11756" s="2">
        <v>80834752.677599996</v>
      </c>
      <c r="J11756" s="2">
        <v>245642031.45999998</v>
      </c>
      <c r="K11756" s="2">
        <v>50602805.159999996</v>
      </c>
      <c r="L11756" s="2">
        <v>48826896.228</v>
      </c>
      <c r="M11756" s="2">
        <v>84897354.872000009</v>
      </c>
    </row>
    <row r="11757" spans="1:13" ht="14.25" customHeight="1">
      <c r="A11757" s="59" t="s">
        <v>169</v>
      </c>
      <c r="B11757" s="59" t="s">
        <v>14</v>
      </c>
      <c r="C11757" s="59" t="s">
        <v>113</v>
      </c>
      <c r="D11757" s="2">
        <v>1040.6619999999998</v>
      </c>
      <c r="E11757" s="2">
        <v>83379156.620759979</v>
      </c>
      <c r="F11757" s="2">
        <v>0</v>
      </c>
      <c r="G11757" s="2">
        <v>18074202.527999997</v>
      </c>
      <c r="H11757" s="2">
        <v>269057.08799999993</v>
      </c>
      <c r="I11757" s="2">
        <v>3792253.4424000001</v>
      </c>
      <c r="J11757" s="2">
        <v>11632009.139999999</v>
      </c>
      <c r="K11757" s="2">
        <v>2333481.38</v>
      </c>
      <c r="L11757" s="2">
        <v>2081566.1460000002</v>
      </c>
      <c r="M11757" s="2">
        <v>3990348.78</v>
      </c>
    </row>
    <row r="11758" spans="1:13" ht="14.25" customHeight="1">
      <c r="A11758" s="59" t="s">
        <v>169</v>
      </c>
      <c r="B11758" s="59" t="s">
        <v>14</v>
      </c>
      <c r="C11758" s="59" t="s">
        <v>113</v>
      </c>
      <c r="D11758" s="2">
        <v>4013.982</v>
      </c>
      <c r="E11758" s="2">
        <v>213671218.70556</v>
      </c>
      <c r="F11758" s="2">
        <v>0</v>
      </c>
      <c r="G11758" s="2">
        <v>69834995.615999997</v>
      </c>
      <c r="H11758" s="2">
        <v>1035528.0404210525</v>
      </c>
      <c r="I11758" s="2">
        <v>14640164.445600001</v>
      </c>
      <c r="J11758" s="2">
        <v>45085026.799999997</v>
      </c>
      <c r="K11758" s="2">
        <v>8450712.5399999991</v>
      </c>
      <c r="L11758" s="2">
        <v>6733411.0580000002</v>
      </c>
      <c r="M11758" s="2">
        <v>15391342.845999999</v>
      </c>
    </row>
    <row r="11759" spans="1:13" ht="14.25" customHeight="1">
      <c r="A11759" s="59" t="s">
        <v>169</v>
      </c>
      <c r="B11759" s="59" t="s">
        <v>14</v>
      </c>
      <c r="C11759" s="59" t="s">
        <v>113</v>
      </c>
      <c r="D11759" s="2">
        <v>100623.57759999999</v>
      </c>
      <c r="E11759" s="2">
        <v>6883416423.2433596</v>
      </c>
      <c r="F11759" s="2">
        <v>16.703399999999998</v>
      </c>
      <c r="G11759" s="2">
        <v>1888933099.0655999</v>
      </c>
      <c r="H11759" s="2">
        <v>25564824.636631578</v>
      </c>
      <c r="I11759" s="2">
        <v>363523983.02640003</v>
      </c>
      <c r="J11759" s="2">
        <v>1278004500.6799998</v>
      </c>
      <c r="K11759" s="2">
        <v>107331439.17999999</v>
      </c>
      <c r="L11759" s="2">
        <v>66420641.649999999</v>
      </c>
      <c r="M11759" s="2">
        <v>385834317.264</v>
      </c>
    </row>
    <row r="11760" spans="1:13" ht="14.25" customHeight="1">
      <c r="A11760" s="59" t="s">
        <v>169</v>
      </c>
      <c r="B11760" s="59" t="s">
        <v>14</v>
      </c>
      <c r="C11760" s="59" t="s">
        <v>113</v>
      </c>
      <c r="D11760" s="2">
        <v>1646.5763999999999</v>
      </c>
      <c r="E11760" s="2">
        <v>151285102.60247999</v>
      </c>
      <c r="F11760" s="2">
        <v>0</v>
      </c>
      <c r="G11760" s="2">
        <v>30964751.308799993</v>
      </c>
      <c r="H11760" s="2">
        <v>418475.51999999996</v>
      </c>
      <c r="I11760" s="2">
        <v>5944437.6767999995</v>
      </c>
      <c r="J11760" s="2">
        <v>20949787.219999999</v>
      </c>
      <c r="K11760" s="2">
        <v>2058846.16</v>
      </c>
      <c r="L11760" s="2">
        <v>1931966.74</v>
      </c>
      <c r="M11760" s="2">
        <v>6313685.2020000005</v>
      </c>
    </row>
    <row r="11761" spans="1:13" ht="14.25" customHeight="1">
      <c r="A11761" s="59" t="s">
        <v>169</v>
      </c>
      <c r="B11761" s="59" t="s">
        <v>14</v>
      </c>
      <c r="C11761" s="59" t="s">
        <v>113</v>
      </c>
      <c r="D11761" s="2">
        <v>4965.4443999999994</v>
      </c>
      <c r="E11761" s="2">
        <v>344188489.04747999</v>
      </c>
      <c r="F11761" s="2">
        <v>0.79539999999999988</v>
      </c>
      <c r="G11761" s="2">
        <v>93054386.937599987</v>
      </c>
      <c r="H11761" s="2">
        <v>1261190.1069473685</v>
      </c>
      <c r="I11761" s="2">
        <v>17917427.318399999</v>
      </c>
      <c r="J11761" s="2">
        <v>62905382.419999994</v>
      </c>
      <c r="K11761" s="2">
        <v>4834099.26</v>
      </c>
      <c r="L11761" s="2">
        <v>1945115.1940000001</v>
      </c>
      <c r="M11761" s="2">
        <v>19039662.245999999</v>
      </c>
    </row>
    <row r="11762" spans="1:13" ht="14.25" customHeight="1">
      <c r="A11762" s="59" t="s">
        <v>169</v>
      </c>
      <c r="B11762" s="59" t="s">
        <v>14</v>
      </c>
      <c r="C11762" s="59" t="s">
        <v>113</v>
      </c>
      <c r="D11762" s="2">
        <v>64.287999999999997</v>
      </c>
      <c r="E11762" s="2">
        <v>5918996.1599999992</v>
      </c>
      <c r="F11762" s="2">
        <v>0</v>
      </c>
      <c r="G11762" s="2">
        <v>1204620.6719999998</v>
      </c>
      <c r="H11762" s="2">
        <v>12905.522526315788</v>
      </c>
      <c r="I11762" s="2">
        <v>231986.46239999999</v>
      </c>
      <c r="J11762" s="2">
        <v>812998.0199999999</v>
      </c>
      <c r="K11762" s="2">
        <v>55078.579999999994</v>
      </c>
      <c r="L11762" s="2">
        <v>2794.3960000000002</v>
      </c>
      <c r="M11762" s="2">
        <v>246508.48200000002</v>
      </c>
    </row>
    <row r="11763" spans="1:13" ht="14.25" customHeight="1">
      <c r="A11763" s="59" t="s">
        <v>169</v>
      </c>
      <c r="B11763" s="59" t="s">
        <v>14</v>
      </c>
      <c r="C11763" s="59" t="s">
        <v>113</v>
      </c>
      <c r="D11763" s="2">
        <v>74413.36</v>
      </c>
      <c r="E11763" s="2">
        <v>5492040828.1199999</v>
      </c>
      <c r="F11763" s="2">
        <v>0</v>
      </c>
      <c r="G11763" s="2">
        <v>1621269878.5535998</v>
      </c>
      <c r="H11763" s="2">
        <v>18242279.878736839</v>
      </c>
      <c r="I11763" s="2">
        <v>283110848.56800002</v>
      </c>
      <c r="J11763" s="2">
        <v>850264478</v>
      </c>
      <c r="K11763" s="2">
        <v>141991091.75999999</v>
      </c>
      <c r="L11763" s="2">
        <v>65321725.127999999</v>
      </c>
      <c r="M11763" s="2">
        <v>285333008.22400004</v>
      </c>
    </row>
    <row r="11764" spans="1:13" ht="14.25" customHeight="1">
      <c r="A11764" s="59" t="s">
        <v>169</v>
      </c>
      <c r="B11764" s="59" t="s">
        <v>14</v>
      </c>
      <c r="C11764" s="59" t="s">
        <v>113</v>
      </c>
      <c r="D11764" s="2">
        <v>829.3152</v>
      </c>
      <c r="E11764" s="2">
        <v>80460160.703999996</v>
      </c>
      <c r="F11764" s="2">
        <v>0</v>
      </c>
      <c r="G11764" s="2">
        <v>18068172.576000001</v>
      </c>
      <c r="H11764" s="2">
        <v>203214.43705263158</v>
      </c>
      <c r="I11764" s="2">
        <v>3153697.7616000003</v>
      </c>
      <c r="J11764" s="2">
        <v>9475469.8200000003</v>
      </c>
      <c r="K11764" s="2">
        <v>1553264.5</v>
      </c>
      <c r="L11764" s="2">
        <v>558061.08600000001</v>
      </c>
      <c r="M11764" s="2">
        <v>3179953.1940000001</v>
      </c>
    </row>
    <row r="11765" spans="1:13" ht="14.25" customHeight="1">
      <c r="A11765" s="59" t="s">
        <v>169</v>
      </c>
      <c r="B11765" s="59" t="s">
        <v>14</v>
      </c>
      <c r="C11765" s="59" t="s">
        <v>113</v>
      </c>
      <c r="D11765" s="2">
        <v>31928.635199999997</v>
      </c>
      <c r="E11765" s="2">
        <v>2298631848.2265596</v>
      </c>
      <c r="F11765" s="2">
        <v>531.32719999999995</v>
      </c>
      <c r="G11765" s="2">
        <v>679309127.13599992</v>
      </c>
      <c r="H11765" s="2">
        <v>84768392.781473681</v>
      </c>
      <c r="I11765" s="2">
        <v>111527339.9184</v>
      </c>
      <c r="J11765" s="2">
        <v>369300999.03999996</v>
      </c>
      <c r="K11765" s="2">
        <v>66921035.579999998</v>
      </c>
      <c r="L11765" s="2">
        <v>40923311.550000004</v>
      </c>
      <c r="M11765" s="2">
        <v>122428196.616</v>
      </c>
    </row>
    <row r="11766" spans="1:13" ht="14.25" customHeight="1">
      <c r="A11766" s="59" t="s">
        <v>169</v>
      </c>
      <c r="B11766" s="59" t="s">
        <v>14</v>
      </c>
      <c r="C11766" s="59" t="s">
        <v>113</v>
      </c>
      <c r="D11766" s="2">
        <v>1123.4327999999998</v>
      </c>
      <c r="E11766" s="2">
        <v>103263546.88187999</v>
      </c>
      <c r="F11766" s="2">
        <v>15.112599999999999</v>
      </c>
      <c r="G11766" s="2">
        <v>23823760.972799998</v>
      </c>
      <c r="H11766" s="2">
        <v>285942.52799999993</v>
      </c>
      <c r="I11766" s="2">
        <v>3901486.0032000002</v>
      </c>
      <c r="J11766" s="2">
        <v>12873862.239999998</v>
      </c>
      <c r="K11766" s="2">
        <v>2172726.1199999996</v>
      </c>
      <c r="L11766" s="2">
        <v>656038.13</v>
      </c>
      <c r="M11766" s="2">
        <v>4307727.4019999998</v>
      </c>
    </row>
    <row r="11767" spans="1:13" ht="14.25" customHeight="1">
      <c r="A11767" s="59" t="s">
        <v>169</v>
      </c>
      <c r="B11767" s="59" t="s">
        <v>14</v>
      </c>
      <c r="C11767" s="59" t="s">
        <v>113</v>
      </c>
      <c r="D11767" s="2">
        <v>1313.0823999999998</v>
      </c>
      <c r="E11767" s="2">
        <v>82229240.459519997</v>
      </c>
      <c r="F11767" s="2">
        <v>13.521799999999997</v>
      </c>
      <c r="G11767" s="2">
        <v>27833821.535999995</v>
      </c>
      <c r="H11767" s="2">
        <v>1027027.5233684209</v>
      </c>
      <c r="I11767" s="2">
        <v>4550900.0255999994</v>
      </c>
      <c r="J11767" s="2">
        <v>14976033.92</v>
      </c>
      <c r="K11767" s="2">
        <v>2388441.06</v>
      </c>
      <c r="L11767" s="2">
        <v>95569.606</v>
      </c>
      <c r="M11767" s="2">
        <v>5034926.1160000004</v>
      </c>
    </row>
    <row r="11768" spans="1:13" ht="14.25" customHeight="1">
      <c r="A11768" s="59" t="s">
        <v>169</v>
      </c>
      <c r="B11768" s="59" t="s">
        <v>14</v>
      </c>
      <c r="C11768" s="59" t="s">
        <v>113</v>
      </c>
      <c r="D11768" s="2">
        <v>2.4107999999999996</v>
      </c>
      <c r="E11768" s="2">
        <v>221962.35599999997</v>
      </c>
      <c r="F11768" s="2">
        <v>0</v>
      </c>
      <c r="G11768" s="2">
        <v>51102.662399999994</v>
      </c>
      <c r="H11768" s="2">
        <v>4514.3848421052626</v>
      </c>
      <c r="I11768" s="2">
        <v>8355.6360000000004</v>
      </c>
      <c r="J11768" s="2">
        <v>27496.239999999998</v>
      </c>
      <c r="K11768" s="2">
        <v>4384.54</v>
      </c>
      <c r="L11768" s="2">
        <v>174.988</v>
      </c>
      <c r="M11768" s="2">
        <v>9243.6959999999999</v>
      </c>
    </row>
    <row r="11769" spans="1:13" ht="14.25" customHeight="1">
      <c r="A11769" s="59" t="s">
        <v>169</v>
      </c>
      <c r="B11769" s="59" t="s">
        <v>14</v>
      </c>
      <c r="C11769" s="59" t="s">
        <v>113</v>
      </c>
      <c r="D11769" s="2">
        <v>17560.267199999998</v>
      </c>
      <c r="E11769" s="2">
        <v>1153646338.0780797</v>
      </c>
      <c r="F11769" s="2">
        <v>0</v>
      </c>
      <c r="G11769" s="2">
        <v>485162339.86559993</v>
      </c>
      <c r="H11769" s="2">
        <v>4397265.6404210525</v>
      </c>
      <c r="I11769" s="2">
        <v>54058074.321599998</v>
      </c>
      <c r="J11769" s="2">
        <v>182159423.97999999</v>
      </c>
      <c r="K11769" s="2">
        <v>28849719.699999999</v>
      </c>
      <c r="L11769" s="2">
        <v>175286697.30000001</v>
      </c>
      <c r="M11769" s="2">
        <v>67333658.678000003</v>
      </c>
    </row>
    <row r="11770" spans="1:13" ht="14.25" customHeight="1">
      <c r="A11770" s="59" t="s">
        <v>169</v>
      </c>
      <c r="B11770" s="59" t="s">
        <v>14</v>
      </c>
      <c r="C11770" s="59" t="s">
        <v>113</v>
      </c>
      <c r="D11770" s="2">
        <v>2565.8947999999996</v>
      </c>
      <c r="E11770" s="2">
        <v>190510528.82399997</v>
      </c>
      <c r="F11770" s="2">
        <v>0</v>
      </c>
      <c r="G11770" s="2">
        <v>70841112.787199989</v>
      </c>
      <c r="H11770" s="2">
        <v>642929.44168421044</v>
      </c>
      <c r="I11770" s="2">
        <v>7906618.2023999998</v>
      </c>
      <c r="J11770" s="2">
        <v>26487325.119999997</v>
      </c>
      <c r="K11770" s="2">
        <v>3962648.36</v>
      </c>
      <c r="L11770" s="2">
        <v>24438355.040000003</v>
      </c>
      <c r="M11770" s="2">
        <v>9838750.8120000008</v>
      </c>
    </row>
    <row r="11771" spans="1:13" ht="14.25" customHeight="1">
      <c r="A11771" s="59" t="s">
        <v>169</v>
      </c>
      <c r="B11771" s="59" t="s">
        <v>14</v>
      </c>
      <c r="C11771" s="59" t="s">
        <v>113</v>
      </c>
      <c r="D11771" s="2">
        <v>502.24999999999994</v>
      </c>
      <c r="E11771" s="2">
        <v>29998721.574359998</v>
      </c>
      <c r="F11771" s="2">
        <v>0</v>
      </c>
      <c r="G11771" s="2">
        <v>13850688.748799998</v>
      </c>
      <c r="H11771" s="2">
        <v>125599.83157894736</v>
      </c>
      <c r="I11771" s="2">
        <v>1547191.9080000001</v>
      </c>
      <c r="J11771" s="2">
        <v>5168979.0599999996</v>
      </c>
      <c r="K11771" s="2">
        <v>752614.03999999992</v>
      </c>
      <c r="L11771" s="2">
        <v>4677724.1940000001</v>
      </c>
      <c r="M11771" s="2">
        <v>1925843.0619999999</v>
      </c>
    </row>
    <row r="11772" spans="1:13" ht="14.25" customHeight="1">
      <c r="A11772" s="59" t="s">
        <v>170</v>
      </c>
      <c r="B11772" s="59" t="s">
        <v>14</v>
      </c>
      <c r="C11772" s="59" t="s">
        <v>114</v>
      </c>
      <c r="D11772" s="2">
        <v>7492.7663999999995</v>
      </c>
      <c r="E11772" s="2">
        <v>471997078.77167994</v>
      </c>
      <c r="F11772" s="2">
        <v>0</v>
      </c>
      <c r="G11772" s="2">
        <v>127893199.77599998</v>
      </c>
      <c r="H11772" s="2">
        <v>5462809.6168421051</v>
      </c>
      <c r="I11772" s="2">
        <v>23671042.106400002</v>
      </c>
      <c r="J11772" s="2">
        <v>72855916.780000001</v>
      </c>
      <c r="K11772" s="2">
        <v>10830327.119999999</v>
      </c>
      <c r="L11772" s="2">
        <v>1362693.794</v>
      </c>
      <c r="M11772" s="2">
        <v>33272218.319999997</v>
      </c>
    </row>
    <row r="11773" spans="1:13" ht="14.25" customHeight="1">
      <c r="A11773" s="59" t="s">
        <v>170</v>
      </c>
      <c r="B11773" s="59" t="s">
        <v>14</v>
      </c>
      <c r="C11773" s="59" t="s">
        <v>114</v>
      </c>
      <c r="D11773" s="2">
        <v>6689.1663999999992</v>
      </c>
      <c r="E11773" s="2">
        <v>536164534.27152002</v>
      </c>
      <c r="F11773" s="2">
        <v>0</v>
      </c>
      <c r="G11773" s="2">
        <v>114482238.58559997</v>
      </c>
      <c r="H11773" s="2">
        <v>4740302.9557894738</v>
      </c>
      <c r="I11773" s="2">
        <v>21302360.553599998</v>
      </c>
      <c r="J11773" s="2">
        <v>64679016.18</v>
      </c>
      <c r="K11773" s="2">
        <v>8361239.8799999999</v>
      </c>
      <c r="L11773" s="2">
        <v>1232335.852</v>
      </c>
      <c r="M11773" s="2">
        <v>29703770.118000004</v>
      </c>
    </row>
    <row r="11774" spans="1:13" ht="14.25" customHeight="1">
      <c r="A11774" s="59" t="s">
        <v>170</v>
      </c>
      <c r="B11774" s="59" t="s">
        <v>14</v>
      </c>
      <c r="C11774" s="59" t="s">
        <v>114</v>
      </c>
      <c r="D11774" s="2">
        <v>9042.9107999999997</v>
      </c>
      <c r="E11774" s="2">
        <v>521996144.06015998</v>
      </c>
      <c r="F11774" s="2">
        <v>0</v>
      </c>
      <c r="G11774" s="2">
        <v>154765617.10079998</v>
      </c>
      <c r="H11774" s="2">
        <v>6359525.2951578945</v>
      </c>
      <c r="I11774" s="2">
        <v>28798135.631999999</v>
      </c>
      <c r="J11774" s="2">
        <v>87437807.859999999</v>
      </c>
      <c r="K11774" s="2">
        <v>11303338.379999999</v>
      </c>
      <c r="L11774" s="2">
        <v>1665993.098</v>
      </c>
      <c r="M11774" s="2">
        <v>40155757.355999999</v>
      </c>
    </row>
    <row r="11775" spans="1:13" ht="14.25" customHeight="1">
      <c r="A11775" s="59" t="s">
        <v>170</v>
      </c>
      <c r="B11775" s="59" t="s">
        <v>14</v>
      </c>
      <c r="C11775" s="59" t="s">
        <v>114</v>
      </c>
      <c r="D11775" s="2">
        <v>5252.3295999999991</v>
      </c>
      <c r="E11775" s="2">
        <v>483457687.35263991</v>
      </c>
      <c r="F11775" s="2">
        <v>0</v>
      </c>
      <c r="G11775" s="2">
        <v>95491470.758399993</v>
      </c>
      <c r="H11775" s="2">
        <v>4159201.4450526312</v>
      </c>
      <c r="I11775" s="2">
        <v>17358472.908</v>
      </c>
      <c r="J11775" s="2">
        <v>51370616.259999998</v>
      </c>
      <c r="K11775" s="2">
        <v>7295043.8999999994</v>
      </c>
      <c r="L11775" s="2">
        <v>779263.05599999998</v>
      </c>
      <c r="M11775" s="2">
        <v>23323384.721999999</v>
      </c>
    </row>
    <row r="11776" spans="1:13" ht="14.25" customHeight="1">
      <c r="A11776" s="59" t="s">
        <v>170</v>
      </c>
      <c r="B11776" s="59" t="s">
        <v>14</v>
      </c>
      <c r="C11776" s="59" t="s">
        <v>114</v>
      </c>
      <c r="D11776" s="2">
        <v>11464.9612</v>
      </c>
      <c r="E11776" s="2">
        <v>780585598.3463999</v>
      </c>
      <c r="F11776" s="2">
        <v>0</v>
      </c>
      <c r="G11776" s="2">
        <v>208441996.83840001</v>
      </c>
      <c r="H11776" s="2">
        <v>8682309.291789474</v>
      </c>
      <c r="I11776" s="2">
        <v>37890661.68</v>
      </c>
      <c r="J11776" s="2">
        <v>112133503.5</v>
      </c>
      <c r="K11776" s="2">
        <v>15923912.92</v>
      </c>
      <c r="L11776" s="2">
        <v>1700958.226</v>
      </c>
      <c r="M11776" s="2">
        <v>50911061.938000001</v>
      </c>
    </row>
    <row r="11777" spans="1:13" ht="14.25" customHeight="1">
      <c r="A11777" s="59" t="s">
        <v>170</v>
      </c>
      <c r="B11777" s="59" t="s">
        <v>14</v>
      </c>
      <c r="C11777" s="59" t="s">
        <v>114</v>
      </c>
      <c r="D11777" s="2">
        <v>56734.159999999996</v>
      </c>
      <c r="E11777" s="2">
        <v>4033900897.4879994</v>
      </c>
      <c r="F11777" s="2">
        <v>0</v>
      </c>
      <c r="G11777" s="2">
        <v>1193928164.3136001</v>
      </c>
      <c r="H11777" s="2">
        <v>41094707.47957895</v>
      </c>
      <c r="I11777" s="2">
        <v>205013679.4368</v>
      </c>
      <c r="J11777" s="2">
        <v>575576712.39999998</v>
      </c>
      <c r="K11777" s="2">
        <v>80745943.659999996</v>
      </c>
      <c r="L11777" s="2">
        <v>11362772.718</v>
      </c>
      <c r="M11777" s="2">
        <v>251932502.95400003</v>
      </c>
    </row>
    <row r="11778" spans="1:13" ht="14.25" customHeight="1">
      <c r="A11778" s="59" t="s">
        <v>170</v>
      </c>
      <c r="B11778" s="59" t="s">
        <v>14</v>
      </c>
      <c r="C11778" s="59" t="s">
        <v>114</v>
      </c>
      <c r="D11778" s="2">
        <v>5099.6455999999998</v>
      </c>
      <c r="E11778" s="2">
        <v>494767616.11199999</v>
      </c>
      <c r="F11778" s="2">
        <v>0</v>
      </c>
      <c r="G11778" s="2">
        <v>107474825.06879999</v>
      </c>
      <c r="H11778" s="2">
        <v>4498645.3995789466</v>
      </c>
      <c r="I11778" s="2">
        <v>18570601.5984</v>
      </c>
      <c r="J11778" s="2">
        <v>51601654.539999999</v>
      </c>
      <c r="K11778" s="2">
        <v>6477813.04</v>
      </c>
      <c r="L11778" s="2">
        <v>1051085.2660000001</v>
      </c>
      <c r="M11778" s="2">
        <v>22645378.381999999</v>
      </c>
    </row>
    <row r="11779" spans="1:13" ht="14.25" customHeight="1">
      <c r="A11779" s="59" t="s">
        <v>170</v>
      </c>
      <c r="B11779" s="59" t="s">
        <v>14</v>
      </c>
      <c r="C11779" s="59" t="s">
        <v>114</v>
      </c>
      <c r="D11779" s="2">
        <v>623.59359999999992</v>
      </c>
      <c r="E11779" s="2">
        <v>45998691.049079999</v>
      </c>
      <c r="F11779" s="2">
        <v>0</v>
      </c>
      <c r="G11779" s="2">
        <v>13142058.393599998</v>
      </c>
      <c r="H11779" s="2">
        <v>462812.69557894726</v>
      </c>
      <c r="I11779" s="2">
        <v>2273107.6008000001</v>
      </c>
      <c r="J11779" s="2">
        <v>6302847.1799999997</v>
      </c>
      <c r="K11779" s="2">
        <v>789992.1</v>
      </c>
      <c r="L11779" s="2">
        <v>128654.966</v>
      </c>
      <c r="M11779" s="2">
        <v>2769115.6460000002</v>
      </c>
    </row>
    <row r="11780" spans="1:13" ht="14.25" customHeight="1">
      <c r="A11780" s="59" t="s">
        <v>170</v>
      </c>
      <c r="B11780" s="59" t="s">
        <v>14</v>
      </c>
      <c r="C11780" s="59" t="s">
        <v>114</v>
      </c>
      <c r="D11780" s="2">
        <v>6965.6047999999992</v>
      </c>
      <c r="E11780" s="2">
        <v>501473393.24543995</v>
      </c>
      <c r="F11780" s="2">
        <v>0</v>
      </c>
      <c r="G11780" s="2">
        <v>147022197.5616</v>
      </c>
      <c r="H11780" s="2">
        <v>5525159.585684211</v>
      </c>
      <c r="I11780" s="2">
        <v>20182291.7544</v>
      </c>
      <c r="J11780" s="2">
        <v>65518995.479999997</v>
      </c>
      <c r="K11780" s="2">
        <v>9193296.3399999999</v>
      </c>
      <c r="L11780" s="2">
        <v>1242114.4340000001</v>
      </c>
      <c r="M11780" s="2">
        <v>30931316.349999998</v>
      </c>
    </row>
    <row r="11781" spans="1:13" ht="14.25" customHeight="1">
      <c r="A11781" s="59" t="s">
        <v>170</v>
      </c>
      <c r="B11781" s="59" t="s">
        <v>14</v>
      </c>
      <c r="C11781" s="59" t="s">
        <v>114</v>
      </c>
      <c r="D11781" s="2">
        <v>7160.8796000000002</v>
      </c>
      <c r="E11781" s="2">
        <v>658884895.54271996</v>
      </c>
      <c r="F11781" s="2">
        <v>0</v>
      </c>
      <c r="G11781" s="2">
        <v>151143823.25760001</v>
      </c>
      <c r="H11781" s="2">
        <v>3269550.6795789474</v>
      </c>
      <c r="I11781" s="2">
        <v>20748102.48</v>
      </c>
      <c r="J11781" s="2">
        <v>67355771.700000003</v>
      </c>
      <c r="K11781" s="2">
        <v>9451011.6799999997</v>
      </c>
      <c r="L11781" s="2">
        <v>1276923.5160000001</v>
      </c>
      <c r="M11781" s="2">
        <v>31798449.539999999</v>
      </c>
    </row>
    <row r="11782" spans="1:13" ht="14.25" customHeight="1">
      <c r="A11782" s="59" t="s">
        <v>170</v>
      </c>
      <c r="B11782" s="59" t="s">
        <v>14</v>
      </c>
      <c r="C11782" s="59" t="s">
        <v>114</v>
      </c>
      <c r="D11782" s="2">
        <v>277.24199999999996</v>
      </c>
      <c r="E11782" s="2">
        <v>20459177.295480002</v>
      </c>
      <c r="F11782" s="2">
        <v>0</v>
      </c>
      <c r="G11782" s="2">
        <v>5851718.1119999997</v>
      </c>
      <c r="H11782" s="2">
        <v>907617.56968421047</v>
      </c>
      <c r="I11782" s="2">
        <v>803281.70880000002</v>
      </c>
      <c r="J11782" s="2">
        <v>2607759.9</v>
      </c>
      <c r="K11782" s="2">
        <v>365906.13999999996</v>
      </c>
      <c r="L11782" s="2">
        <v>49441.326000000001</v>
      </c>
      <c r="M11782" s="2">
        <v>1231114.544</v>
      </c>
    </row>
    <row r="11783" spans="1:13" ht="14.25" customHeight="1">
      <c r="A11783" s="59" t="s">
        <v>170</v>
      </c>
      <c r="B11783" s="59" t="s">
        <v>14</v>
      </c>
      <c r="C11783" s="59" t="s">
        <v>114</v>
      </c>
      <c r="D11783" s="2">
        <v>16779.167999999998</v>
      </c>
      <c r="E11783" s="2">
        <v>1102330932.5951998</v>
      </c>
      <c r="F11783" s="2">
        <v>0</v>
      </c>
      <c r="G11783" s="2">
        <v>459276118.04159999</v>
      </c>
      <c r="H11783" s="2">
        <v>12328422.063157894</v>
      </c>
      <c r="I11783" s="2">
        <v>72997948.979999989</v>
      </c>
      <c r="J11783" s="2">
        <v>224977518.95999998</v>
      </c>
      <c r="K11783" s="2">
        <v>24589422.82</v>
      </c>
      <c r="L11783" s="2">
        <v>2329675.6780000003</v>
      </c>
      <c r="M11783" s="2">
        <v>74509216.606000006</v>
      </c>
    </row>
    <row r="11784" spans="1:13" ht="14.25" customHeight="1">
      <c r="A11784" s="59" t="s">
        <v>170</v>
      </c>
      <c r="B11784" s="59" t="s">
        <v>14</v>
      </c>
      <c r="C11784" s="59" t="s">
        <v>114</v>
      </c>
      <c r="D11784" s="2">
        <v>13104.305199999999</v>
      </c>
      <c r="E11784" s="2">
        <v>972994661.0999999</v>
      </c>
      <c r="F11784" s="2">
        <v>0</v>
      </c>
      <c r="G11784" s="2">
        <v>358688621.49119997</v>
      </c>
      <c r="H11784" s="2">
        <v>9747208.1785263158</v>
      </c>
      <c r="I11784" s="2">
        <v>57010407.012000002</v>
      </c>
      <c r="J11784" s="2">
        <v>175704300.34</v>
      </c>
      <c r="K11784" s="2">
        <v>19204017.879999999</v>
      </c>
      <c r="L11784" s="2">
        <v>1819438.632</v>
      </c>
      <c r="M11784" s="2">
        <v>58190698.939999998</v>
      </c>
    </row>
    <row r="11785" spans="1:13" ht="14.25" customHeight="1">
      <c r="A11785" s="59" t="s">
        <v>170</v>
      </c>
      <c r="B11785" s="59" t="s">
        <v>14</v>
      </c>
      <c r="C11785" s="59" t="s">
        <v>114</v>
      </c>
      <c r="D11785" s="2">
        <v>391.35319999999996</v>
      </c>
      <c r="E11785" s="2">
        <v>27473346.857879996</v>
      </c>
      <c r="F11785" s="2">
        <v>0</v>
      </c>
      <c r="G11785" s="2">
        <v>10712045.203199999</v>
      </c>
      <c r="H11785" s="2">
        <v>301219.59410526312</v>
      </c>
      <c r="I11785" s="2">
        <v>1702585.4832000001</v>
      </c>
      <c r="J11785" s="2">
        <v>5247313.66</v>
      </c>
      <c r="K11785" s="2">
        <v>573519.48</v>
      </c>
      <c r="L11785" s="2">
        <v>54338.284000000007</v>
      </c>
      <c r="M11785" s="2">
        <v>1737834.692</v>
      </c>
    </row>
    <row r="11786" spans="1:13" ht="14.25" customHeight="1">
      <c r="A11786" s="59" t="s">
        <v>170</v>
      </c>
      <c r="B11786" s="59" t="s">
        <v>14</v>
      </c>
      <c r="C11786" s="59" t="s">
        <v>114</v>
      </c>
      <c r="D11786" s="2">
        <v>2.4107999999999996</v>
      </c>
      <c r="E11786" s="2">
        <v>179001.9</v>
      </c>
      <c r="F11786" s="2">
        <v>0</v>
      </c>
      <c r="G11786" s="2">
        <v>65987.827199999985</v>
      </c>
      <c r="H11786" s="2">
        <v>298.30736842105267</v>
      </c>
      <c r="I11786" s="2">
        <v>10488.1608</v>
      </c>
      <c r="J11786" s="2">
        <v>32324.399999999998</v>
      </c>
      <c r="K11786" s="2">
        <v>3533.3799999999997</v>
      </c>
      <c r="L11786" s="2">
        <v>333.74</v>
      </c>
      <c r="M11786" s="2">
        <v>10704.936</v>
      </c>
    </row>
    <row r="11787" spans="1:13" ht="14.25" customHeight="1">
      <c r="A11787" s="59" t="s">
        <v>170</v>
      </c>
      <c r="B11787" s="59" t="s">
        <v>14</v>
      </c>
      <c r="C11787" s="59" t="s">
        <v>114</v>
      </c>
      <c r="D11787" s="2">
        <v>31647.375199999999</v>
      </c>
      <c r="E11787" s="2">
        <v>1993585259.13624</v>
      </c>
      <c r="F11787" s="2">
        <v>0</v>
      </c>
      <c r="G11787" s="2">
        <v>540331904.96639991</v>
      </c>
      <c r="H11787" s="2">
        <v>22371876.803368419</v>
      </c>
      <c r="I11787" s="2">
        <v>99505300.435200006</v>
      </c>
      <c r="J11787" s="2">
        <v>307658574.06</v>
      </c>
      <c r="K11787" s="2">
        <v>65096207.579999998</v>
      </c>
      <c r="L11787" s="2">
        <v>5536822.3679999998</v>
      </c>
      <c r="M11787" s="2">
        <v>140532660.752</v>
      </c>
    </row>
    <row r="11788" spans="1:13" ht="14.25" customHeight="1">
      <c r="A11788" s="59" t="s">
        <v>170</v>
      </c>
      <c r="B11788" s="59" t="s">
        <v>14</v>
      </c>
      <c r="C11788" s="59" t="s">
        <v>114</v>
      </c>
      <c r="D11788" s="2">
        <v>3343.7795999999994</v>
      </c>
      <c r="E11788" s="2">
        <v>267867035.25119996</v>
      </c>
      <c r="F11788" s="2">
        <v>0</v>
      </c>
      <c r="G11788" s="2">
        <v>57227369.663999997</v>
      </c>
      <c r="H11788" s="2">
        <v>2359109.1334736841</v>
      </c>
      <c r="I11788" s="2">
        <v>10648630.634399999</v>
      </c>
      <c r="J11788" s="2">
        <v>32331721.779999997</v>
      </c>
      <c r="K11788" s="2">
        <v>4179613.8</v>
      </c>
      <c r="L11788" s="2">
        <v>616028.11600000004</v>
      </c>
      <c r="M11788" s="2">
        <v>14848316.296</v>
      </c>
    </row>
    <row r="11789" spans="1:13" ht="14.25" customHeight="1">
      <c r="A11789" s="59" t="s">
        <v>170</v>
      </c>
      <c r="B11789" s="59" t="s">
        <v>14</v>
      </c>
      <c r="C11789" s="59" t="s">
        <v>114</v>
      </c>
      <c r="D11789" s="2">
        <v>4610.2532000000001</v>
      </c>
      <c r="E11789" s="2">
        <v>258632748.87911996</v>
      </c>
      <c r="F11789" s="2">
        <v>0</v>
      </c>
      <c r="G11789" s="2">
        <v>78893309.164800003</v>
      </c>
      <c r="H11789" s="2">
        <v>3243508.4463157891</v>
      </c>
      <c r="I11789" s="2">
        <v>14681486.541600002</v>
      </c>
      <c r="J11789" s="2">
        <v>44561492.879999995</v>
      </c>
      <c r="K11789" s="2">
        <v>5769384.6999999993</v>
      </c>
      <c r="L11789" s="2">
        <v>849116.64199999999</v>
      </c>
      <c r="M11789" s="2">
        <v>20472191.585999999</v>
      </c>
    </row>
    <row r="11790" spans="1:13" ht="14.25" customHeight="1">
      <c r="A11790" s="59" t="s">
        <v>170</v>
      </c>
      <c r="B11790" s="59" t="s">
        <v>14</v>
      </c>
      <c r="C11790" s="59" t="s">
        <v>114</v>
      </c>
      <c r="D11790" s="2">
        <v>2496.7851999999998</v>
      </c>
      <c r="E11790" s="2">
        <v>229657051.00799996</v>
      </c>
      <c r="F11790" s="2">
        <v>0</v>
      </c>
      <c r="G11790" s="2">
        <v>45393514.867199995</v>
      </c>
      <c r="H11790" s="2">
        <v>1984103.2117894734</v>
      </c>
      <c r="I11790" s="2">
        <v>8251645.3055999996</v>
      </c>
      <c r="J11790" s="2">
        <v>24419909.139999997</v>
      </c>
      <c r="K11790" s="2">
        <v>3467826.7399999998</v>
      </c>
      <c r="L11790" s="2">
        <v>370431.55600000004</v>
      </c>
      <c r="M11790" s="2">
        <v>11087171.128</v>
      </c>
    </row>
    <row r="11791" spans="1:13" ht="14.25" customHeight="1">
      <c r="A11791" s="59" t="s">
        <v>170</v>
      </c>
      <c r="B11791" s="59" t="s">
        <v>14</v>
      </c>
      <c r="C11791" s="59" t="s">
        <v>114</v>
      </c>
      <c r="D11791" s="2">
        <v>8068.1440000000002</v>
      </c>
      <c r="E11791" s="2">
        <v>563844417.49943995</v>
      </c>
      <c r="F11791" s="2">
        <v>0</v>
      </c>
      <c r="G11791" s="2">
        <v>146677585.80479997</v>
      </c>
      <c r="H11791" s="2">
        <v>5984357.7903157892</v>
      </c>
      <c r="I11791" s="2">
        <v>26659450.5984</v>
      </c>
      <c r="J11791" s="2">
        <v>78916091.519999996</v>
      </c>
      <c r="K11791" s="2">
        <v>11206924.42</v>
      </c>
      <c r="L11791" s="2">
        <v>1197532.182</v>
      </c>
      <c r="M11791" s="2">
        <v>35827228.931999996</v>
      </c>
    </row>
    <row r="11792" spans="1:13" ht="14.25" customHeight="1">
      <c r="A11792" s="59" t="s">
        <v>170</v>
      </c>
      <c r="B11792" s="59" t="s">
        <v>14</v>
      </c>
      <c r="C11792" s="59" t="s">
        <v>114</v>
      </c>
      <c r="D11792" s="2">
        <v>147340.06</v>
      </c>
      <c r="E11792" s="2">
        <v>10476143478.108</v>
      </c>
      <c r="F11792" s="2">
        <v>0</v>
      </c>
      <c r="G11792" s="2">
        <v>3090991000.5311995</v>
      </c>
      <c r="H11792" s="2">
        <v>104657069.55789474</v>
      </c>
      <c r="I11792" s="2">
        <v>521198866.48319995</v>
      </c>
      <c r="J11792" s="2">
        <v>1501941163.3</v>
      </c>
      <c r="K11792" s="2">
        <v>300855876.19999999</v>
      </c>
      <c r="L11792" s="2">
        <v>26234603.252</v>
      </c>
      <c r="M11792" s="2">
        <v>654275133.11600006</v>
      </c>
    </row>
    <row r="11793" spans="1:13" ht="14.25" customHeight="1">
      <c r="A11793" s="59" t="s">
        <v>170</v>
      </c>
      <c r="B11793" s="59" t="s">
        <v>14</v>
      </c>
      <c r="C11793" s="59" t="s">
        <v>114</v>
      </c>
      <c r="D11793" s="2">
        <v>1037.4476</v>
      </c>
      <c r="E11793" s="2">
        <v>100653166.152</v>
      </c>
      <c r="F11793" s="2">
        <v>0</v>
      </c>
      <c r="G11793" s="2">
        <v>21864163.545599997</v>
      </c>
      <c r="H11793" s="2">
        <v>885355.13936842093</v>
      </c>
      <c r="I11793" s="2">
        <v>3777915.5784</v>
      </c>
      <c r="J11793" s="2">
        <v>10497590.799999999</v>
      </c>
      <c r="K11793" s="2">
        <v>1317818.72</v>
      </c>
      <c r="L11793" s="2">
        <v>213827.21799999999</v>
      </c>
      <c r="M11793" s="2">
        <v>4606867.5839999998</v>
      </c>
    </row>
    <row r="11794" spans="1:13" ht="14.25" customHeight="1">
      <c r="A11794" s="59" t="s">
        <v>170</v>
      </c>
      <c r="B11794" s="59" t="s">
        <v>14</v>
      </c>
      <c r="C11794" s="59" t="s">
        <v>114</v>
      </c>
      <c r="D11794" s="2">
        <v>1337.9939999999999</v>
      </c>
      <c r="E11794" s="2">
        <v>101160775.76219998</v>
      </c>
      <c r="F11794" s="2">
        <v>0</v>
      </c>
      <c r="G11794" s="2">
        <v>28197866.112</v>
      </c>
      <c r="H11794" s="2">
        <v>964320.82863157883</v>
      </c>
      <c r="I11794" s="2">
        <v>4876896.4704</v>
      </c>
      <c r="J11794" s="2">
        <v>13524534.699999999</v>
      </c>
      <c r="K11794" s="2">
        <v>1695337.7</v>
      </c>
      <c r="L11794" s="2">
        <v>276017.41200000001</v>
      </c>
      <c r="M11794" s="2">
        <v>5941468.5879999995</v>
      </c>
    </row>
    <row r="11795" spans="1:13" ht="14.25" customHeight="1">
      <c r="A11795" s="59" t="s">
        <v>170</v>
      </c>
      <c r="B11795" s="59" t="s">
        <v>14</v>
      </c>
      <c r="C11795" s="59" t="s">
        <v>114</v>
      </c>
      <c r="D11795" s="2">
        <v>20808.418399999999</v>
      </c>
      <c r="E11795" s="2">
        <v>1498056304.18752</v>
      </c>
      <c r="F11795" s="2">
        <v>0</v>
      </c>
      <c r="G11795" s="2">
        <v>438261260.63999999</v>
      </c>
      <c r="H11795" s="2">
        <v>101926130.23326315</v>
      </c>
      <c r="I11795" s="2">
        <v>59807893.428000003</v>
      </c>
      <c r="J11795" s="2">
        <v>197916162.67999998</v>
      </c>
      <c r="K11795" s="2">
        <v>48125371.140000001</v>
      </c>
      <c r="L11795" s="2">
        <v>3192211.3739999998</v>
      </c>
      <c r="M11795" s="2">
        <v>92401419.395999998</v>
      </c>
    </row>
    <row r="11796" spans="1:13" ht="14.25" customHeight="1">
      <c r="A11796" s="59" t="s">
        <v>170</v>
      </c>
      <c r="B11796" s="59" t="s">
        <v>14</v>
      </c>
      <c r="C11796" s="59" t="s">
        <v>114</v>
      </c>
      <c r="D11796" s="2">
        <v>800.38559999999984</v>
      </c>
      <c r="E11796" s="2">
        <v>73649329.344359994</v>
      </c>
      <c r="F11796" s="2">
        <v>0</v>
      </c>
      <c r="G11796" s="2">
        <v>16905979.622400001</v>
      </c>
      <c r="H11796" s="2">
        <v>499331.73221052624</v>
      </c>
      <c r="I11796" s="2">
        <v>2319117.1776000001</v>
      </c>
      <c r="J11796" s="2">
        <v>7521454.9199999999</v>
      </c>
      <c r="K11796" s="2">
        <v>1054636.44</v>
      </c>
      <c r="L11796" s="2">
        <v>142630.554</v>
      </c>
      <c r="M11796" s="2">
        <v>3554174.9539999999</v>
      </c>
    </row>
    <row r="11797" spans="1:13" ht="14.25" customHeight="1">
      <c r="A11797" s="59" t="s">
        <v>170</v>
      </c>
      <c r="B11797" s="59" t="s">
        <v>14</v>
      </c>
      <c r="C11797" s="59" t="s">
        <v>114</v>
      </c>
      <c r="D11797" s="2">
        <v>39.376399999999997</v>
      </c>
      <c r="E11797" s="2">
        <v>2972648.7529199999</v>
      </c>
      <c r="F11797" s="2">
        <v>0</v>
      </c>
      <c r="G11797" s="2">
        <v>855784.79999999993</v>
      </c>
      <c r="H11797" s="2">
        <v>575516.94821052626</v>
      </c>
      <c r="I11797" s="2">
        <v>113906.75760000001</v>
      </c>
      <c r="J11797" s="2">
        <v>357342.06</v>
      </c>
      <c r="K11797" s="2">
        <v>61853.42</v>
      </c>
      <c r="L11797" s="2">
        <v>6478.1639999999998</v>
      </c>
      <c r="M11797" s="2">
        <v>174853.60199999998</v>
      </c>
    </row>
    <row r="11798" spans="1:13" ht="14.25" customHeight="1">
      <c r="A11798" s="59" t="s">
        <v>170</v>
      </c>
      <c r="B11798" s="59" t="s">
        <v>14</v>
      </c>
      <c r="C11798" s="59" t="s">
        <v>114</v>
      </c>
      <c r="D11798" s="2">
        <v>13857.278399999999</v>
      </c>
      <c r="E11798" s="2">
        <v>910373304.67775989</v>
      </c>
      <c r="F11798" s="2">
        <v>0</v>
      </c>
      <c r="G11798" s="2">
        <v>376951650.47039998</v>
      </c>
      <c r="H11798" s="2">
        <v>11224131.688421054</v>
      </c>
      <c r="I11798" s="2">
        <v>58248662.673600003</v>
      </c>
      <c r="J11798" s="2">
        <v>181228396.79999998</v>
      </c>
      <c r="K11798" s="2">
        <v>32625397.399999999</v>
      </c>
      <c r="L11798" s="2">
        <v>1705289.6300000001</v>
      </c>
      <c r="M11798" s="2">
        <v>61534335.368000001</v>
      </c>
    </row>
    <row r="11799" spans="1:13" ht="14.25" customHeight="1">
      <c r="A11799" s="59" t="s">
        <v>170</v>
      </c>
      <c r="B11799" s="59" t="s">
        <v>14</v>
      </c>
      <c r="C11799" s="59" t="s">
        <v>114</v>
      </c>
      <c r="D11799" s="2">
        <v>2228.3827999999999</v>
      </c>
      <c r="E11799" s="2">
        <v>165457422.89999998</v>
      </c>
      <c r="F11799" s="2">
        <v>0</v>
      </c>
      <c r="G11799" s="2">
        <v>60994875.801599994</v>
      </c>
      <c r="H11799" s="2">
        <v>1623279.3195789473</v>
      </c>
      <c r="I11799" s="2">
        <v>9694605.6359999999</v>
      </c>
      <c r="J11799" s="2">
        <v>29878459.719999999</v>
      </c>
      <c r="K11799" s="2">
        <v>3265636.0599999996</v>
      </c>
      <c r="L11799" s="2">
        <v>309391.41200000001</v>
      </c>
      <c r="M11799" s="2">
        <v>9895309.8200000003</v>
      </c>
    </row>
    <row r="11800" spans="1:13" ht="14.25" customHeight="1">
      <c r="A11800" s="59" t="s">
        <v>170</v>
      </c>
      <c r="B11800" s="59" t="s">
        <v>14</v>
      </c>
      <c r="C11800" s="59" t="s">
        <v>114</v>
      </c>
      <c r="D11800" s="2">
        <v>248.31239999999997</v>
      </c>
      <c r="E11800" s="2">
        <v>17431753.96116</v>
      </c>
      <c r="F11800" s="2">
        <v>0</v>
      </c>
      <c r="G11800" s="2">
        <v>6796761.9455999993</v>
      </c>
      <c r="H11800" s="2">
        <v>182275.7456842105</v>
      </c>
      <c r="I11800" s="2">
        <v>1080284.1048000001</v>
      </c>
      <c r="J11800" s="2">
        <v>3329407.46</v>
      </c>
      <c r="K11800" s="2">
        <v>363894.68</v>
      </c>
      <c r="L11800" s="2">
        <v>34477.146000000001</v>
      </c>
      <c r="M11800" s="2">
        <v>1102650.8019999999</v>
      </c>
    </row>
    <row r="11801" spans="1:13" ht="14.25" customHeight="1">
      <c r="A11801" s="59" t="s">
        <v>134</v>
      </c>
      <c r="B11801" s="59" t="s">
        <v>7</v>
      </c>
      <c r="C11801" s="59" t="s">
        <v>112</v>
      </c>
      <c r="D11801" s="2">
        <v>119260.66879999998</v>
      </c>
      <c r="E11801" s="2">
        <v>19104593130.34272</v>
      </c>
      <c r="F11801" s="2">
        <v>4979340056.3515997</v>
      </c>
      <c r="G11801" s="2">
        <v>4397779658.0735998</v>
      </c>
      <c r="H11801" s="2">
        <v>173752057.60673684</v>
      </c>
      <c r="I11801" s="2">
        <v>318113264.8872</v>
      </c>
      <c r="J11801" s="2">
        <v>914683126.95999992</v>
      </c>
      <c r="K11801" s="2">
        <v>209782987.83999997</v>
      </c>
      <c r="L11801" s="2">
        <v>92597624.24000001</v>
      </c>
      <c r="M11801" s="2">
        <v>301653786.30199999</v>
      </c>
    </row>
    <row r="11802" spans="1:13" ht="14.25" customHeight="1">
      <c r="A11802" s="59" t="s">
        <v>134</v>
      </c>
      <c r="B11802" s="59" t="s">
        <v>7</v>
      </c>
      <c r="C11802" s="59" t="s">
        <v>112</v>
      </c>
      <c r="D11802" s="2">
        <v>1272.0987999999998</v>
      </c>
      <c r="E11802" s="2">
        <v>247152895.60499999</v>
      </c>
      <c r="F11802" s="2">
        <v>53113574.721999995</v>
      </c>
      <c r="G11802" s="2">
        <v>46907394.143999994</v>
      </c>
      <c r="H11802" s="2">
        <v>1840442.112</v>
      </c>
      <c r="I11802" s="2">
        <v>3391590.2903999998</v>
      </c>
      <c r="J11802" s="2">
        <v>9751102.1600000001</v>
      </c>
      <c r="K11802" s="2">
        <v>2241055.9</v>
      </c>
      <c r="L11802" s="2">
        <v>990012.64999999991</v>
      </c>
      <c r="M11802" s="2">
        <v>3217602.6740000001</v>
      </c>
    </row>
    <row r="11803" spans="1:13" ht="14.25" customHeight="1">
      <c r="A11803" s="59" t="s">
        <v>134</v>
      </c>
      <c r="B11803" s="59" t="s">
        <v>7</v>
      </c>
      <c r="C11803" s="59" t="s">
        <v>112</v>
      </c>
      <c r="D11803" s="2">
        <v>277.24199999999996</v>
      </c>
      <c r="E11803" s="2">
        <v>45628180.982999995</v>
      </c>
      <c r="F11803" s="2">
        <v>11566145.247599998</v>
      </c>
      <c r="G11803" s="2">
        <v>10195039.007999999</v>
      </c>
      <c r="H11803" s="2">
        <v>386160.13136842102</v>
      </c>
      <c r="I11803" s="2">
        <v>726887.196</v>
      </c>
      <c r="J11803" s="2">
        <v>2083544.5599999998</v>
      </c>
      <c r="K11803" s="2">
        <v>510177.75999999995</v>
      </c>
      <c r="L11803" s="2">
        <v>230852.46799999999</v>
      </c>
      <c r="M11803" s="2">
        <v>701246.37000000011</v>
      </c>
    </row>
    <row r="11804" spans="1:13" ht="14.25" customHeight="1">
      <c r="A11804" s="59" t="s">
        <v>134</v>
      </c>
      <c r="B11804" s="59" t="s">
        <v>7</v>
      </c>
      <c r="C11804" s="59" t="s">
        <v>112</v>
      </c>
      <c r="D11804" s="2">
        <v>11223.077599999999</v>
      </c>
      <c r="E11804" s="2">
        <v>2178876665.3623195</v>
      </c>
      <c r="F11804" s="2">
        <v>467655357.61860001</v>
      </c>
      <c r="G11804" s="2">
        <v>402326175.76319999</v>
      </c>
      <c r="H11804" s="2">
        <v>16344413.59831579</v>
      </c>
      <c r="I11804" s="2">
        <v>32485725.324000001</v>
      </c>
      <c r="J11804" s="2">
        <v>106833151.41999999</v>
      </c>
      <c r="K11804" s="2">
        <v>29372453.299999997</v>
      </c>
      <c r="L11804" s="2">
        <v>9120315.027999999</v>
      </c>
      <c r="M11804" s="2">
        <v>28387264.136000004</v>
      </c>
    </row>
    <row r="11805" spans="1:13" ht="14.25" customHeight="1">
      <c r="A11805" s="59" t="s">
        <v>134</v>
      </c>
      <c r="B11805" s="59" t="s">
        <v>7</v>
      </c>
      <c r="C11805" s="59" t="s">
        <v>112</v>
      </c>
      <c r="D11805" s="2">
        <v>4.0179999999999998</v>
      </c>
      <c r="E11805" s="2">
        <v>768156.82019999996</v>
      </c>
      <c r="F11805" s="2">
        <v>169747.10939999999</v>
      </c>
      <c r="G11805" s="2">
        <v>144210.31679999997</v>
      </c>
      <c r="H11805" s="2">
        <v>246.10357894736839</v>
      </c>
      <c r="I11805" s="2">
        <v>16467.732</v>
      </c>
      <c r="J11805" s="2">
        <v>70548.7</v>
      </c>
      <c r="K11805" s="2">
        <v>16480.36</v>
      </c>
      <c r="L11805" s="2">
        <v>231411.70800000001</v>
      </c>
      <c r="M11805" s="2">
        <v>10163.736000000001</v>
      </c>
    </row>
    <row r="11806" spans="1:13" ht="14.25" customHeight="1">
      <c r="A11806" s="59" t="s">
        <v>134</v>
      </c>
      <c r="B11806" s="59" t="s">
        <v>7</v>
      </c>
      <c r="C11806" s="59" t="s">
        <v>112</v>
      </c>
      <c r="D11806" s="2">
        <v>2027.4827999999998</v>
      </c>
      <c r="E11806" s="2">
        <v>333862625.22227997</v>
      </c>
      <c r="F11806" s="2">
        <v>84478782.567399994</v>
      </c>
      <c r="G11806" s="2">
        <v>72681578.515199989</v>
      </c>
      <c r="H11806" s="2">
        <v>2952417.630315789</v>
      </c>
      <c r="I11806" s="2">
        <v>5874428.3400000008</v>
      </c>
      <c r="J11806" s="2">
        <v>19312034.02</v>
      </c>
      <c r="K11806" s="2">
        <v>5314630.7399999993</v>
      </c>
      <c r="L11806" s="2">
        <v>1651177.7479999999</v>
      </c>
      <c r="M11806" s="2">
        <v>5128243.4280000003</v>
      </c>
    </row>
    <row r="11807" spans="1:13" ht="14.25" customHeight="1">
      <c r="A11807" s="59" t="s">
        <v>134</v>
      </c>
      <c r="B11807" s="59" t="s">
        <v>9</v>
      </c>
      <c r="C11807" s="59" t="s">
        <v>112</v>
      </c>
      <c r="D11807" s="2">
        <v>438577.55759999994</v>
      </c>
      <c r="E11807" s="2">
        <v>66314110868.525513</v>
      </c>
      <c r="F11807" s="2">
        <v>18233683910.300198</v>
      </c>
      <c r="G11807" s="2">
        <v>8918207326.7519989</v>
      </c>
      <c r="H11807" s="2">
        <v>641953254.43705261</v>
      </c>
      <c r="I11807" s="2">
        <v>1533902069.2392001</v>
      </c>
      <c r="J11807" s="2">
        <v>3986385075.4799995</v>
      </c>
      <c r="K11807" s="2">
        <v>1006336493.3199999</v>
      </c>
      <c r="L11807" s="2">
        <v>440529347.67600006</v>
      </c>
      <c r="M11807" s="2">
        <v>1109322817.526</v>
      </c>
    </row>
    <row r="11808" spans="1:13" ht="14.25" customHeight="1">
      <c r="A11808" s="59" t="s">
        <v>134</v>
      </c>
      <c r="B11808" s="59" t="s">
        <v>9</v>
      </c>
      <c r="C11808" s="59" t="s">
        <v>112</v>
      </c>
      <c r="D11808" s="2">
        <v>14712.308799999999</v>
      </c>
      <c r="E11808" s="2">
        <v>2858392715.2703996</v>
      </c>
      <c r="F11808" s="2">
        <v>610728615.86720002</v>
      </c>
      <c r="G11808" s="2">
        <v>298991006.4192</v>
      </c>
      <c r="H11808" s="2">
        <v>21533139.647999998</v>
      </c>
      <c r="I11808" s="2">
        <v>50354834.306400001</v>
      </c>
      <c r="J11808" s="2">
        <v>128671387.31999999</v>
      </c>
      <c r="K11808" s="2">
        <v>36316682.339999996</v>
      </c>
      <c r="L11808" s="2">
        <v>16299702.848000001</v>
      </c>
      <c r="M11808" s="2">
        <v>37212801.053999998</v>
      </c>
    </row>
    <row r="11809" spans="1:13" ht="14.25" customHeight="1">
      <c r="A11809" s="59" t="s">
        <v>134</v>
      </c>
      <c r="B11809" s="59" t="s">
        <v>9</v>
      </c>
      <c r="C11809" s="59" t="s">
        <v>112</v>
      </c>
      <c r="D11809" s="2">
        <v>3143.6831999999995</v>
      </c>
      <c r="E11809" s="2">
        <v>610759614.18779993</v>
      </c>
      <c r="F11809" s="2">
        <v>117162853.493</v>
      </c>
      <c r="G11809" s="2">
        <v>75901895.635199994</v>
      </c>
      <c r="H11809" s="2">
        <v>4599106.6206315784</v>
      </c>
      <c r="I11809" s="2">
        <v>13914447.1272</v>
      </c>
      <c r="J11809" s="2">
        <v>39885550.299999997</v>
      </c>
      <c r="K11809" s="2">
        <v>13666412.739999998</v>
      </c>
      <c r="L11809" s="2">
        <v>10261842.030000001</v>
      </c>
      <c r="M11809" s="2">
        <v>7951523.2720000008</v>
      </c>
    </row>
    <row r="11810" spans="1:13" ht="14.25" customHeight="1">
      <c r="A11810" s="59" t="s">
        <v>134</v>
      </c>
      <c r="B11810" s="59" t="s">
        <v>9</v>
      </c>
      <c r="C11810" s="59" t="s">
        <v>112</v>
      </c>
      <c r="D11810" s="2">
        <v>3456.2835999999993</v>
      </c>
      <c r="E11810" s="2">
        <v>540673472.79791999</v>
      </c>
      <c r="F11810" s="2">
        <v>143678157.56239998</v>
      </c>
      <c r="G11810" s="2">
        <v>70333371.93599999</v>
      </c>
      <c r="H11810" s="2">
        <v>5070981.6454736842</v>
      </c>
      <c r="I11810" s="2">
        <v>12061194.516000001</v>
      </c>
      <c r="J11810" s="2">
        <v>31535587.879999999</v>
      </c>
      <c r="K11810" s="2">
        <v>8316772.9199999999</v>
      </c>
      <c r="L11810" s="2">
        <v>3686403.6439999999</v>
      </c>
      <c r="M11810" s="2">
        <v>8742203.8440000005</v>
      </c>
    </row>
    <row r="11811" spans="1:13" ht="14.25" customHeight="1">
      <c r="A11811" s="59" t="s">
        <v>134</v>
      </c>
      <c r="B11811" s="59" t="s">
        <v>9</v>
      </c>
      <c r="C11811" s="59" t="s">
        <v>112</v>
      </c>
      <c r="D11811" s="2">
        <v>458.05199999999996</v>
      </c>
      <c r="E11811" s="2">
        <v>70939057.598639995</v>
      </c>
      <c r="F11811" s="2">
        <v>17009856.484399997</v>
      </c>
      <c r="G11811" s="2">
        <v>11096715.993599998</v>
      </c>
      <c r="H11811" s="2">
        <v>686614.06989473675</v>
      </c>
      <c r="I11811" s="2">
        <v>2025415.9080000003</v>
      </c>
      <c r="J11811" s="2">
        <v>5778977.0599999996</v>
      </c>
      <c r="K11811" s="2">
        <v>2041371.96</v>
      </c>
      <c r="L11811" s="2">
        <v>1540053.152</v>
      </c>
      <c r="M11811" s="2">
        <v>1158580.2140000002</v>
      </c>
    </row>
    <row r="11812" spans="1:13" ht="14.25" customHeight="1">
      <c r="A11812" s="59" t="s">
        <v>134</v>
      </c>
      <c r="B11812" s="59" t="s">
        <v>12</v>
      </c>
      <c r="C11812" s="59" t="s">
        <v>112</v>
      </c>
      <c r="D11812" s="2">
        <v>34201.215999999993</v>
      </c>
      <c r="E11812" s="2">
        <v>2770360058.1887999</v>
      </c>
      <c r="F11812" s="2">
        <v>1037989670.3889999</v>
      </c>
      <c r="G11812" s="2">
        <v>85032820.511999995</v>
      </c>
      <c r="H11812" s="2">
        <v>50082737.077894725</v>
      </c>
      <c r="I11812" s="2">
        <v>331434983.47679996</v>
      </c>
      <c r="J11812" s="2">
        <v>719227589.12</v>
      </c>
      <c r="K11812" s="2">
        <v>80579123.679999992</v>
      </c>
      <c r="L11812" s="2">
        <v>84555154.112000003</v>
      </c>
      <c r="M11812" s="2">
        <v>136199470.79200003</v>
      </c>
    </row>
    <row r="11813" spans="1:13" ht="14.25" customHeight="1">
      <c r="A11813" s="59" t="s">
        <v>134</v>
      </c>
      <c r="B11813" s="59" t="s">
        <v>12</v>
      </c>
      <c r="C11813" s="59" t="s">
        <v>112</v>
      </c>
      <c r="D11813" s="2">
        <v>119.7364</v>
      </c>
      <c r="E11813" s="2">
        <v>10344901.671719998</v>
      </c>
      <c r="F11813" s="2">
        <v>3634962.8873999999</v>
      </c>
      <c r="G11813" s="2">
        <v>297960.71039999998</v>
      </c>
      <c r="H11813" s="2">
        <v>172160.63999999998</v>
      </c>
      <c r="I11813" s="2">
        <v>1164293.892</v>
      </c>
      <c r="J11813" s="2">
        <v>2525295.7799999998</v>
      </c>
      <c r="K11813" s="2">
        <v>284566.24</v>
      </c>
      <c r="L11813" s="2">
        <v>298949.86000000004</v>
      </c>
      <c r="M11813" s="2">
        <v>476826.06400000001</v>
      </c>
    </row>
    <row r="11814" spans="1:13" ht="14.25" customHeight="1">
      <c r="A11814" s="59" t="s">
        <v>134</v>
      </c>
      <c r="B11814" s="59" t="s">
        <v>7</v>
      </c>
      <c r="C11814" s="59" t="s">
        <v>112</v>
      </c>
      <c r="D11814" s="2">
        <v>6518.8031999999994</v>
      </c>
      <c r="E11814" s="2">
        <v>891760543.91424012</v>
      </c>
      <c r="F11814" s="2">
        <v>232266328.89199996</v>
      </c>
      <c r="G11814" s="2">
        <v>233788504.896</v>
      </c>
      <c r="H11814" s="2">
        <v>9379821.5242105257</v>
      </c>
      <c r="I11814" s="2">
        <v>17282324.592</v>
      </c>
      <c r="J11814" s="2">
        <v>44579000.699999996</v>
      </c>
      <c r="K11814" s="2">
        <v>18239550.279999997</v>
      </c>
      <c r="L11814" s="2">
        <v>5262441.1839999994</v>
      </c>
      <c r="M11814" s="2">
        <v>16488433.719999999</v>
      </c>
    </row>
    <row r="11815" spans="1:13" ht="14.25" customHeight="1">
      <c r="A11815" s="59" t="s">
        <v>134</v>
      </c>
      <c r="B11815" s="59" t="s">
        <v>7</v>
      </c>
      <c r="C11815" s="59" t="s">
        <v>112</v>
      </c>
      <c r="D11815" s="2">
        <v>2635.0043999999998</v>
      </c>
      <c r="E11815" s="2">
        <v>440862586.16400003</v>
      </c>
      <c r="F11815" s="2">
        <v>93856346.535799995</v>
      </c>
      <c r="G11815" s="2">
        <v>94503366.297599986</v>
      </c>
      <c r="H11815" s="2">
        <v>3802141.1974736839</v>
      </c>
      <c r="I11815" s="2">
        <v>6984666.9791999999</v>
      </c>
      <c r="J11815" s="2">
        <v>17985005.879999999</v>
      </c>
      <c r="K11815" s="2">
        <v>7417300.1599999992</v>
      </c>
      <c r="L11815" s="2">
        <v>2120588.4699999997</v>
      </c>
      <c r="M11815" s="2">
        <v>6664887.9220000003</v>
      </c>
    </row>
    <row r="11816" spans="1:13" ht="14.25" customHeight="1">
      <c r="A11816" s="59" t="s">
        <v>134</v>
      </c>
      <c r="B11816" s="59" t="s">
        <v>7</v>
      </c>
      <c r="C11816" s="59" t="s">
        <v>112</v>
      </c>
      <c r="D11816" s="2">
        <v>131.79040000000001</v>
      </c>
      <c r="E11816" s="2">
        <v>22049851.823999997</v>
      </c>
      <c r="F11816" s="2">
        <v>4690841.2747999998</v>
      </c>
      <c r="G11816" s="2">
        <v>4743264.1535999989</v>
      </c>
      <c r="H11816" s="2">
        <v>169761.75157894735</v>
      </c>
      <c r="I11816" s="2">
        <v>346811.58720000001</v>
      </c>
      <c r="J11816" s="2">
        <v>976087.82</v>
      </c>
      <c r="K11816" s="2">
        <v>609355.12</v>
      </c>
      <c r="L11816" s="2">
        <v>147707.91199999998</v>
      </c>
      <c r="M11816" s="2">
        <v>333345.826</v>
      </c>
    </row>
    <row r="11817" spans="1:13" ht="14.25" customHeight="1">
      <c r="A11817" s="59" t="s">
        <v>134</v>
      </c>
      <c r="B11817" s="59" t="s">
        <v>7</v>
      </c>
      <c r="C11817" s="59" t="s">
        <v>112</v>
      </c>
      <c r="D11817" s="2">
        <v>175.98839999999998</v>
      </c>
      <c r="E11817" s="2">
        <v>24923277.834839996</v>
      </c>
      <c r="F11817" s="2">
        <v>6266753.7729999991</v>
      </c>
      <c r="G11817" s="2">
        <v>6311893.1903999997</v>
      </c>
      <c r="H11817" s="2">
        <v>253477.98568421052</v>
      </c>
      <c r="I11817" s="2">
        <v>466430.46479999996</v>
      </c>
      <c r="J11817" s="2">
        <v>1199105.68</v>
      </c>
      <c r="K11817" s="2">
        <v>498092.6</v>
      </c>
      <c r="L11817" s="2">
        <v>141232.454</v>
      </c>
      <c r="M11817" s="2">
        <v>445139.70600000001</v>
      </c>
    </row>
    <row r="11818" spans="1:13" ht="14.25" customHeight="1">
      <c r="A11818" s="59" t="s">
        <v>134</v>
      </c>
      <c r="B11818" s="59" t="s">
        <v>7</v>
      </c>
      <c r="C11818" s="59" t="s">
        <v>112</v>
      </c>
      <c r="D11818" s="2">
        <v>20.09</v>
      </c>
      <c r="E11818" s="2">
        <v>2838771.2429999998</v>
      </c>
      <c r="F11818" s="2">
        <v>715067.78159999999</v>
      </c>
      <c r="G11818" s="2">
        <v>723058.1568</v>
      </c>
      <c r="H11818" s="2">
        <v>41717.042526315789</v>
      </c>
      <c r="I11818" s="2">
        <v>52867.663199999995</v>
      </c>
      <c r="J11818" s="2">
        <v>148793.91999999998</v>
      </c>
      <c r="K11818" s="2">
        <v>92888.78</v>
      </c>
      <c r="L11818" s="2">
        <v>22516.626</v>
      </c>
      <c r="M11818" s="2">
        <v>50815.072</v>
      </c>
    </row>
    <row r="11819" spans="1:13" ht="14.25" customHeight="1">
      <c r="A11819" s="59" t="s">
        <v>134</v>
      </c>
      <c r="B11819" s="59" t="s">
        <v>9</v>
      </c>
      <c r="C11819" s="59" t="s">
        <v>112</v>
      </c>
      <c r="D11819" s="2">
        <v>17864.027999999998</v>
      </c>
      <c r="E11819" s="2">
        <v>2524058535.3983998</v>
      </c>
      <c r="F11819" s="2">
        <v>617721038.51299989</v>
      </c>
      <c r="G11819" s="2">
        <v>371524241.03039998</v>
      </c>
      <c r="H11819" s="2">
        <v>26273791.871999998</v>
      </c>
      <c r="I11819" s="2">
        <v>58593492.288000003</v>
      </c>
      <c r="J11819" s="2">
        <v>163412811.12</v>
      </c>
      <c r="K11819" s="2">
        <v>56658058.259999998</v>
      </c>
      <c r="L11819" s="2">
        <v>50104022.693999998</v>
      </c>
      <c r="M11819" s="2">
        <v>45184651.798</v>
      </c>
    </row>
    <row r="11820" spans="1:13" ht="14.25" customHeight="1">
      <c r="A11820" s="59" t="s">
        <v>134</v>
      </c>
      <c r="B11820" s="59" t="s">
        <v>9</v>
      </c>
      <c r="C11820" s="59" t="s">
        <v>112</v>
      </c>
      <c r="D11820" s="2">
        <v>188.04239999999999</v>
      </c>
      <c r="E11820" s="2">
        <v>26569037.214719996</v>
      </c>
      <c r="F11820" s="2">
        <v>6392305.2768000001</v>
      </c>
      <c r="G11820" s="2">
        <v>4076901.715199999</v>
      </c>
      <c r="H11820" s="2">
        <v>260361.42821052633</v>
      </c>
      <c r="I11820" s="2">
        <v>606524.41440000001</v>
      </c>
      <c r="J11820" s="2">
        <v>1734202.42</v>
      </c>
      <c r="K11820" s="2">
        <v>989304.58</v>
      </c>
      <c r="L11820" s="2">
        <v>690868.8600000001</v>
      </c>
      <c r="M11820" s="2">
        <v>475628.20799999998</v>
      </c>
    </row>
    <row r="11821" spans="1:13" ht="14.25" customHeight="1">
      <c r="A11821" s="59" t="s">
        <v>134</v>
      </c>
      <c r="B11821" s="59" t="s">
        <v>9</v>
      </c>
      <c r="C11821" s="59" t="s">
        <v>112</v>
      </c>
      <c r="D11821" s="2">
        <v>5579.3948</v>
      </c>
      <c r="E11821" s="2">
        <v>933488543.98800004</v>
      </c>
      <c r="F11821" s="2">
        <v>193094892.04939997</v>
      </c>
      <c r="G11821" s="2">
        <v>116042671.29599997</v>
      </c>
      <c r="H11821" s="2">
        <v>8210277.6555789467</v>
      </c>
      <c r="I11821" s="2">
        <v>18284527.116</v>
      </c>
      <c r="J11821" s="2">
        <v>51100641.099999994</v>
      </c>
      <c r="K11821" s="2">
        <v>17774351.98</v>
      </c>
      <c r="L11821" s="2">
        <v>15352608.26</v>
      </c>
      <c r="M11821" s="2">
        <v>14112327.592</v>
      </c>
    </row>
    <row r="11822" spans="1:13" ht="14.25" customHeight="1">
      <c r="A11822" s="59" t="s">
        <v>134</v>
      </c>
      <c r="B11822" s="59" t="s">
        <v>9</v>
      </c>
      <c r="C11822" s="59" t="s">
        <v>112</v>
      </c>
      <c r="D11822" s="2">
        <v>104.46799999999999</v>
      </c>
      <c r="E11822" s="2">
        <v>17478541.079999998</v>
      </c>
      <c r="F11822" s="2">
        <v>3943277.4262000001</v>
      </c>
      <c r="G11822" s="2">
        <v>2392865.2223999999</v>
      </c>
      <c r="H11822" s="2">
        <v>171511.82147368419</v>
      </c>
      <c r="I11822" s="2">
        <v>290240.34480000002</v>
      </c>
      <c r="J11822" s="2">
        <v>896733.1399999999</v>
      </c>
      <c r="K11822" s="2">
        <v>201228</v>
      </c>
      <c r="L11822" s="2">
        <v>14744.994000000001</v>
      </c>
      <c r="M11822" s="2">
        <v>264237.29200000002</v>
      </c>
    </row>
    <row r="11823" spans="1:13" ht="14.25" customHeight="1">
      <c r="A11823" s="59" t="s">
        <v>134</v>
      </c>
      <c r="B11823" s="59" t="s">
        <v>9</v>
      </c>
      <c r="C11823" s="59" t="s">
        <v>112</v>
      </c>
      <c r="D11823" s="2">
        <v>589.84239999999988</v>
      </c>
      <c r="E11823" s="2">
        <v>84971310.898319989</v>
      </c>
      <c r="F11823" s="2">
        <v>20418048.445599996</v>
      </c>
      <c r="G11823" s="2">
        <v>12262316.735999998</v>
      </c>
      <c r="H11823" s="2">
        <v>864397.8037894736</v>
      </c>
      <c r="I11823" s="2">
        <v>1933421.5512000001</v>
      </c>
      <c r="J11823" s="2">
        <v>5412081.1799999997</v>
      </c>
      <c r="K11823" s="2">
        <v>1893939.24</v>
      </c>
      <c r="L11823" s="2">
        <v>1600424.9140000001</v>
      </c>
      <c r="M11823" s="2">
        <v>1491926.942</v>
      </c>
    </row>
    <row r="11824" spans="1:13" ht="14.25" customHeight="1">
      <c r="A11824" s="59" t="s">
        <v>134</v>
      </c>
      <c r="B11824" s="59" t="s">
        <v>9</v>
      </c>
      <c r="C11824" s="59" t="s">
        <v>112</v>
      </c>
      <c r="D11824" s="2">
        <v>168.75599999999997</v>
      </c>
      <c r="E11824" s="2">
        <v>24604169.158799998</v>
      </c>
      <c r="F11824" s="2">
        <v>5736686.4865999995</v>
      </c>
      <c r="G11824" s="2">
        <v>3658756.0319999997</v>
      </c>
      <c r="H11824" s="2">
        <v>258494.52126315792</v>
      </c>
      <c r="I11824" s="2">
        <v>544316.32799999998</v>
      </c>
      <c r="J11824" s="2">
        <v>1556333.76</v>
      </c>
      <c r="K11824" s="2">
        <v>887838.6</v>
      </c>
      <c r="L11824" s="2">
        <v>620010.446</v>
      </c>
      <c r="M11824" s="2">
        <v>426845.342</v>
      </c>
    </row>
    <row r="11825" spans="1:13" ht="14.25" customHeight="1">
      <c r="A11825" s="59" t="s">
        <v>134</v>
      </c>
      <c r="B11825" s="59" t="s">
        <v>9</v>
      </c>
      <c r="C11825" s="59" t="s">
        <v>112</v>
      </c>
      <c r="D11825" s="2">
        <v>4763.7407999999996</v>
      </c>
      <c r="E11825" s="2">
        <v>685957238.36639988</v>
      </c>
      <c r="F11825" s="2">
        <v>-28238305.912599999</v>
      </c>
      <c r="G11825" s="2">
        <v>190994234.68799999</v>
      </c>
      <c r="H11825" s="2">
        <v>6190708.1835789466</v>
      </c>
      <c r="I11825" s="2">
        <v>29725069.240800001</v>
      </c>
      <c r="J11825" s="2">
        <v>80526053.280000001</v>
      </c>
      <c r="K11825" s="2">
        <v>21051167.919999998</v>
      </c>
      <c r="L11825" s="2">
        <v>25817523.864</v>
      </c>
      <c r="M11825" s="2">
        <v>12049239.818</v>
      </c>
    </row>
    <row r="11826" spans="1:13" ht="14.25" customHeight="1">
      <c r="A11826" s="59" t="s">
        <v>134</v>
      </c>
      <c r="B11826" s="59" t="s">
        <v>9</v>
      </c>
      <c r="C11826" s="59" t="s">
        <v>112</v>
      </c>
      <c r="D11826" s="2">
        <v>990.0351999999998</v>
      </c>
      <c r="E11826" s="2">
        <v>179119643.47199997</v>
      </c>
      <c r="F11826" s="2">
        <v>38509940.046399996</v>
      </c>
      <c r="G11826" s="2">
        <v>19974012.115199998</v>
      </c>
      <c r="H11826" s="2">
        <v>1300018.5397894734</v>
      </c>
      <c r="I11826" s="2">
        <v>3108554.3015999999</v>
      </c>
      <c r="J11826" s="2">
        <v>8421043.2999999989</v>
      </c>
      <c r="K11826" s="2">
        <v>2202012.42</v>
      </c>
      <c r="L11826" s="2">
        <v>2703606.0919999997</v>
      </c>
      <c r="M11826" s="2">
        <v>2504159.4600000004</v>
      </c>
    </row>
    <row r="11827" spans="1:13" ht="14.25" customHeight="1">
      <c r="A11827" s="59" t="s">
        <v>134</v>
      </c>
      <c r="B11827" s="59" t="s">
        <v>9</v>
      </c>
      <c r="C11827" s="59" t="s">
        <v>112</v>
      </c>
      <c r="D11827" s="2">
        <v>199.29279999999997</v>
      </c>
      <c r="E11827" s="2">
        <v>29594980.799999997</v>
      </c>
      <c r="F11827" s="2">
        <v>6020622.8107999992</v>
      </c>
      <c r="G11827" s="2">
        <v>4826693.1839999994</v>
      </c>
      <c r="H11827" s="2">
        <v>268160.92294736841</v>
      </c>
      <c r="I11827" s="2">
        <v>751338.61200000008</v>
      </c>
      <c r="J11827" s="2">
        <v>2035699.2</v>
      </c>
      <c r="K11827" s="2">
        <v>533722.41999999993</v>
      </c>
      <c r="L11827" s="2">
        <v>647544.89799999993</v>
      </c>
      <c r="M11827" s="2">
        <v>504083.60200000007</v>
      </c>
    </row>
    <row r="11828" spans="1:13" ht="14.25" customHeight="1">
      <c r="A11828" s="59" t="s">
        <v>134</v>
      </c>
      <c r="B11828" s="59" t="s">
        <v>7</v>
      </c>
      <c r="C11828" s="59" t="s">
        <v>112</v>
      </c>
      <c r="D11828" s="2">
        <v>410372.80479999998</v>
      </c>
      <c r="E11828" s="2">
        <v>65740004884.683357</v>
      </c>
      <c r="F11828" s="2">
        <v>17081018409.7314</v>
      </c>
      <c r="G11828" s="2">
        <v>15447282247.699198</v>
      </c>
      <c r="H11828" s="2">
        <v>1445122936.3907366</v>
      </c>
      <c r="I11828" s="2">
        <v>1120124687.6447999</v>
      </c>
      <c r="J11828" s="2">
        <v>2809973501.46</v>
      </c>
      <c r="K11828" s="2">
        <v>692774847.5</v>
      </c>
      <c r="L11828" s="2">
        <v>152383958.47400001</v>
      </c>
      <c r="M11828" s="2">
        <v>1625473848.174</v>
      </c>
    </row>
    <row r="11829" spans="1:13" ht="14.25" customHeight="1">
      <c r="A11829" s="59" t="s">
        <v>134</v>
      </c>
      <c r="B11829" s="59" t="s">
        <v>7</v>
      </c>
      <c r="C11829" s="59" t="s">
        <v>112</v>
      </c>
      <c r="D11829" s="2">
        <v>3800.2244000000001</v>
      </c>
      <c r="E11829" s="2">
        <v>738242420.45399988</v>
      </c>
      <c r="F11829" s="2">
        <v>157743567.3292</v>
      </c>
      <c r="G11829" s="2">
        <v>136048869.65759999</v>
      </c>
      <c r="H11829" s="2">
        <v>13413107.42905263</v>
      </c>
      <c r="I11829" s="2">
        <v>10940047.056</v>
      </c>
      <c r="J11829" s="2">
        <v>36594509</v>
      </c>
      <c r="K11829" s="2">
        <v>5782890.0999999996</v>
      </c>
      <c r="L11829" s="2">
        <v>6783402.6040000003</v>
      </c>
      <c r="M11829" s="2">
        <v>15052570.588000001</v>
      </c>
    </row>
    <row r="11830" spans="1:13" ht="14.25" customHeight="1">
      <c r="A11830" s="59" t="s">
        <v>134</v>
      </c>
      <c r="B11830" s="59" t="s">
        <v>7</v>
      </c>
      <c r="C11830" s="59" t="s">
        <v>112</v>
      </c>
      <c r="D11830" s="2">
        <v>824.49360000000001</v>
      </c>
      <c r="E11830" s="2">
        <v>160095122.64899999</v>
      </c>
      <c r="F11830" s="2">
        <v>34497514.521199994</v>
      </c>
      <c r="G11830" s="2">
        <v>29758099.660799995</v>
      </c>
      <c r="H11830" s="2">
        <v>2942674.1658947365</v>
      </c>
      <c r="I11830" s="2">
        <v>2162714.0183999999</v>
      </c>
      <c r="J11830" s="2">
        <v>6063899.1799999997</v>
      </c>
      <c r="K11830" s="2">
        <v>1460755.38</v>
      </c>
      <c r="L11830" s="2">
        <v>-43001.046000000002</v>
      </c>
      <c r="M11830" s="2">
        <v>3265793.8280000002</v>
      </c>
    </row>
    <row r="11831" spans="1:13" ht="14.25" customHeight="1">
      <c r="A11831" s="59" t="s">
        <v>134</v>
      </c>
      <c r="B11831" s="59" t="s">
        <v>7</v>
      </c>
      <c r="C11831" s="59" t="s">
        <v>112</v>
      </c>
      <c r="D11831" s="2">
        <v>16.875599999999999</v>
      </c>
      <c r="E11831" s="2">
        <v>3266227.7801999999</v>
      </c>
      <c r="F11831" s="2">
        <v>729615.64759999991</v>
      </c>
      <c r="G11831" s="2">
        <v>589600.99199999997</v>
      </c>
      <c r="H11831" s="2">
        <v>106524.31831578947</v>
      </c>
      <c r="I11831" s="2">
        <v>56189.548800000004</v>
      </c>
      <c r="J11831" s="2">
        <v>121467.42</v>
      </c>
      <c r="K11831" s="2">
        <v>29028.82</v>
      </c>
      <c r="L11831" s="2">
        <v>1268.212</v>
      </c>
      <c r="M11831" s="2">
        <v>66843.611999999994</v>
      </c>
    </row>
    <row r="11832" spans="1:13" ht="14.25" customHeight="1">
      <c r="A11832" s="59" t="s">
        <v>134</v>
      </c>
      <c r="B11832" s="59" t="s">
        <v>7</v>
      </c>
      <c r="C11832" s="59" t="s">
        <v>112</v>
      </c>
      <c r="D11832" s="2">
        <v>716.81119999999999</v>
      </c>
      <c r="E11832" s="2">
        <v>103764744.24624</v>
      </c>
      <c r="F11832" s="2">
        <v>29799832.806399994</v>
      </c>
      <c r="G11832" s="2">
        <v>25630296.019199997</v>
      </c>
      <c r="H11832" s="2">
        <v>2509602.7149473676</v>
      </c>
      <c r="I11832" s="2">
        <v>2089763.6040000001</v>
      </c>
      <c r="J11832" s="2">
        <v>6764236.5799999991</v>
      </c>
      <c r="K11832" s="2">
        <v>1097110.8</v>
      </c>
      <c r="L11832" s="2">
        <v>1197834.352</v>
      </c>
      <c r="M11832" s="2">
        <v>2839266.892</v>
      </c>
    </row>
    <row r="11833" spans="1:13" ht="14.25" customHeight="1">
      <c r="A11833" s="59" t="s">
        <v>134</v>
      </c>
      <c r="B11833" s="59" t="s">
        <v>7</v>
      </c>
      <c r="C11833" s="59" t="s">
        <v>112</v>
      </c>
      <c r="D11833" s="2">
        <v>453.23039999999997</v>
      </c>
      <c r="E11833" s="2">
        <v>67924403.066520005</v>
      </c>
      <c r="F11833" s="2">
        <v>18973897.934399996</v>
      </c>
      <c r="G11833" s="2">
        <v>16346856.652799997</v>
      </c>
      <c r="H11833" s="2">
        <v>1633747.4223157892</v>
      </c>
      <c r="I11833" s="2">
        <v>1199947.2623999999</v>
      </c>
      <c r="J11833" s="2">
        <v>3325517.38</v>
      </c>
      <c r="K11833" s="2">
        <v>801439.29999999993</v>
      </c>
      <c r="L11833" s="2">
        <v>-21717.453999999998</v>
      </c>
      <c r="M11833" s="2">
        <v>1795230.7560000001</v>
      </c>
    </row>
    <row r="11834" spans="1:13" ht="14.25" customHeight="1">
      <c r="A11834" s="59" t="s">
        <v>134</v>
      </c>
      <c r="B11834" s="59" t="s">
        <v>9</v>
      </c>
      <c r="C11834" s="59" t="s">
        <v>112</v>
      </c>
      <c r="D11834" s="2">
        <v>416946.25279999996</v>
      </c>
      <c r="E11834" s="2">
        <v>63044960074.810562</v>
      </c>
      <c r="F11834" s="2">
        <v>17347723288.551796</v>
      </c>
      <c r="G11834" s="2">
        <v>8661506693.5871983</v>
      </c>
      <c r="H11834" s="2">
        <v>1452519528.495158</v>
      </c>
      <c r="I11834" s="2">
        <v>1272317940.0144</v>
      </c>
      <c r="J11834" s="2">
        <v>3973429984.04</v>
      </c>
      <c r="K11834" s="2">
        <v>721176949.69999993</v>
      </c>
      <c r="L11834" s="2">
        <v>36183953.696000002</v>
      </c>
      <c r="M11834" s="2">
        <v>1651511069.4720001</v>
      </c>
    </row>
    <row r="11835" spans="1:13" ht="14.25" customHeight="1">
      <c r="A11835" s="59" t="s">
        <v>134</v>
      </c>
      <c r="B11835" s="59" t="s">
        <v>9</v>
      </c>
      <c r="C11835" s="59" t="s">
        <v>112</v>
      </c>
      <c r="D11835" s="2">
        <v>4449.5331999999999</v>
      </c>
      <c r="E11835" s="2">
        <v>864413739.46619987</v>
      </c>
      <c r="F11835" s="2">
        <v>185302786.17459998</v>
      </c>
      <c r="G11835" s="2">
        <v>92480580.326399997</v>
      </c>
      <c r="H11835" s="2">
        <v>15535535.767578946</v>
      </c>
      <c r="I11835" s="2">
        <v>13629803.774400001</v>
      </c>
      <c r="J11835" s="2">
        <v>42245925.219999999</v>
      </c>
      <c r="K11835" s="2">
        <v>7694852.9399999995</v>
      </c>
      <c r="L11835" s="2">
        <v>386378.91600000003</v>
      </c>
      <c r="M11835" s="2">
        <v>17624462.129999999</v>
      </c>
    </row>
    <row r="11836" spans="1:13" ht="14.25" customHeight="1">
      <c r="A11836" s="59" t="s">
        <v>134</v>
      </c>
      <c r="B11836" s="59" t="s">
        <v>9</v>
      </c>
      <c r="C11836" s="59" t="s">
        <v>112</v>
      </c>
      <c r="D11836" s="2">
        <v>8433.7819999999992</v>
      </c>
      <c r="E11836" s="2">
        <v>1309869816.6985199</v>
      </c>
      <c r="F11836" s="2">
        <v>351359412.97179997</v>
      </c>
      <c r="G11836" s="2">
        <v>175298321.58719999</v>
      </c>
      <c r="H11836" s="2">
        <v>29349555.870315786</v>
      </c>
      <c r="I11836" s="2">
        <v>25902200.606400002</v>
      </c>
      <c r="J11836" s="2">
        <v>79812357.25999999</v>
      </c>
      <c r="K11836" s="2">
        <v>14577839.459999999</v>
      </c>
      <c r="L11836" s="2">
        <v>732479.022</v>
      </c>
      <c r="M11836" s="2">
        <v>33405946.134</v>
      </c>
    </row>
    <row r="11837" spans="1:13" ht="14.25" customHeight="1">
      <c r="A11837" s="59" t="s">
        <v>134</v>
      </c>
      <c r="B11837" s="59" t="s">
        <v>12</v>
      </c>
      <c r="C11837" s="59" t="s">
        <v>112</v>
      </c>
      <c r="D11837" s="2">
        <v>64384.432000000001</v>
      </c>
      <c r="E11837" s="2">
        <v>5216858741.0015993</v>
      </c>
      <c r="F11837" s="2">
        <v>1960665601.3889997</v>
      </c>
      <c r="G11837" s="2">
        <v>178727410.44479999</v>
      </c>
      <c r="H11837" s="2">
        <v>220117323.06189474</v>
      </c>
      <c r="I11837" s="2">
        <v>577399262.99760008</v>
      </c>
      <c r="J11837" s="2">
        <v>858811977.5999999</v>
      </c>
      <c r="K11837" s="2">
        <v>109257847.95999999</v>
      </c>
      <c r="L11837" s="2">
        <v>12649950.17</v>
      </c>
      <c r="M11837" s="2">
        <v>628531422.61800003</v>
      </c>
    </row>
    <row r="11838" spans="1:13" ht="14.25" customHeight="1">
      <c r="A11838" s="59" t="s">
        <v>134</v>
      </c>
      <c r="B11838" s="59" t="s">
        <v>12</v>
      </c>
      <c r="C11838" s="59" t="s">
        <v>112</v>
      </c>
      <c r="D11838" s="2">
        <v>417.87199999999996</v>
      </c>
      <c r="E11838" s="2">
        <v>35958379.010399997</v>
      </c>
      <c r="F11838" s="2">
        <v>12720916.512399999</v>
      </c>
      <c r="G11838" s="2">
        <v>1159599.1295999999</v>
      </c>
      <c r="H11838" s="2">
        <v>1377703.993263158</v>
      </c>
      <c r="I11838" s="2">
        <v>3745971.9864000003</v>
      </c>
      <c r="J11838" s="2">
        <v>5572009.0599999996</v>
      </c>
      <c r="K11838" s="2">
        <v>708865.39999999991</v>
      </c>
      <c r="L11838" s="2">
        <v>82082.902000000002</v>
      </c>
      <c r="M11838" s="2">
        <v>4079334.6880000001</v>
      </c>
    </row>
    <row r="11839" spans="1:13" ht="14.25" customHeight="1">
      <c r="A11839" s="59" t="s">
        <v>134</v>
      </c>
      <c r="B11839" s="59" t="s">
        <v>7</v>
      </c>
      <c r="C11839" s="59" t="s">
        <v>112</v>
      </c>
      <c r="D11839" s="2">
        <v>10948.2464</v>
      </c>
      <c r="E11839" s="2">
        <v>1497700400.6764798</v>
      </c>
      <c r="F11839" s="2">
        <v>388582401.38599998</v>
      </c>
      <c r="G11839" s="2">
        <v>395049810.64319998</v>
      </c>
      <c r="H11839" s="2">
        <v>39422252.19031579</v>
      </c>
      <c r="I11839" s="2">
        <v>29548418.608800001</v>
      </c>
      <c r="J11839" s="2">
        <v>73939436.079999998</v>
      </c>
      <c r="K11839" s="2">
        <v>18944914.279999997</v>
      </c>
      <c r="L11839" s="2">
        <v>1251989.53</v>
      </c>
      <c r="M11839" s="2">
        <v>43365661.460000001</v>
      </c>
    </row>
    <row r="11840" spans="1:13" ht="14.25" customHeight="1">
      <c r="A11840" s="59" t="s">
        <v>134</v>
      </c>
      <c r="B11840" s="59" t="s">
        <v>7</v>
      </c>
      <c r="C11840" s="59" t="s">
        <v>112</v>
      </c>
      <c r="D11840" s="2">
        <v>638.05840000000001</v>
      </c>
      <c r="E11840" s="2">
        <v>106753550.904</v>
      </c>
      <c r="F11840" s="2">
        <v>22646389.384599995</v>
      </c>
      <c r="G11840" s="2">
        <v>23023313.183999997</v>
      </c>
      <c r="H11840" s="2">
        <v>2341456.7949473681</v>
      </c>
      <c r="I11840" s="2">
        <v>1722063.3696000001</v>
      </c>
      <c r="J11840" s="2">
        <v>4309152.4799999995</v>
      </c>
      <c r="K11840" s="2">
        <v>1104101.3</v>
      </c>
      <c r="L11840" s="2">
        <v>72969.094000000012</v>
      </c>
      <c r="M11840" s="2">
        <v>2527330.0359999998</v>
      </c>
    </row>
    <row r="11841" spans="1:13" ht="14.25" customHeight="1">
      <c r="A11841" s="59" t="s">
        <v>134</v>
      </c>
      <c r="B11841" s="59" t="s">
        <v>7</v>
      </c>
      <c r="C11841" s="59" t="s">
        <v>112</v>
      </c>
      <c r="D11841" s="2">
        <v>20.893599999999999</v>
      </c>
      <c r="E11841" s="2">
        <v>2938248.56556</v>
      </c>
      <c r="F11841" s="2">
        <v>742164.67339999997</v>
      </c>
      <c r="G11841" s="2">
        <v>751583.13599999994</v>
      </c>
      <c r="H11841" s="2">
        <v>108821.28505263156</v>
      </c>
      <c r="I11841" s="2">
        <v>58135.212</v>
      </c>
      <c r="J11841" s="2">
        <v>141104.78</v>
      </c>
      <c r="K11841" s="2">
        <v>35965.199999999997</v>
      </c>
      <c r="L11841" s="2">
        <v>2324.4540000000002</v>
      </c>
      <c r="M11841" s="2">
        <v>82759.402000000002</v>
      </c>
    </row>
    <row r="11842" spans="1:13" ht="14.25" customHeight="1">
      <c r="A11842" s="59" t="s">
        <v>134</v>
      </c>
      <c r="B11842" s="59" t="s">
        <v>9</v>
      </c>
      <c r="C11842" s="59" t="s">
        <v>112</v>
      </c>
      <c r="D11842" s="2">
        <v>10279.651199999998</v>
      </c>
      <c r="E11842" s="2">
        <v>1452440701.0713596</v>
      </c>
      <c r="F11842" s="2">
        <v>356605264.48159999</v>
      </c>
      <c r="G11842" s="2">
        <v>212762692.81919998</v>
      </c>
      <c r="H11842" s="2">
        <v>35108510.127157897</v>
      </c>
      <c r="I11842" s="2">
        <v>33766087.723200001</v>
      </c>
      <c r="J11842" s="2">
        <v>96009409.719999999</v>
      </c>
      <c r="K11842" s="2">
        <v>21711798.459999997</v>
      </c>
      <c r="L11842" s="2">
        <v>47397474.278000005</v>
      </c>
      <c r="M11842" s="2">
        <v>40717376.832000002</v>
      </c>
    </row>
    <row r="11843" spans="1:13" ht="14.25" customHeight="1">
      <c r="A11843" s="59" t="s">
        <v>134</v>
      </c>
      <c r="B11843" s="59" t="s">
        <v>9</v>
      </c>
      <c r="C11843" s="59" t="s">
        <v>112</v>
      </c>
      <c r="D11843" s="2">
        <v>871.10239999999988</v>
      </c>
      <c r="E11843" s="2">
        <v>145744142.54399997</v>
      </c>
      <c r="F11843" s="2">
        <v>30218896.454999998</v>
      </c>
      <c r="G11843" s="2">
        <v>18029606.073599998</v>
      </c>
      <c r="H11843" s="2">
        <v>2961174.1945263161</v>
      </c>
      <c r="I11843" s="2">
        <v>2861357.6591999996</v>
      </c>
      <c r="J11843" s="2">
        <v>8135882.5599999996</v>
      </c>
      <c r="K11843" s="2">
        <v>1839867.6199999999</v>
      </c>
      <c r="L11843" s="2">
        <v>4016481.5239999997</v>
      </c>
      <c r="M11843" s="2">
        <v>3450409.7760000005</v>
      </c>
    </row>
    <row r="11844" spans="1:13" ht="14.25" customHeight="1">
      <c r="A11844" s="59" t="s">
        <v>134</v>
      </c>
      <c r="B11844" s="59" t="s">
        <v>9</v>
      </c>
      <c r="C11844" s="59" t="s">
        <v>112</v>
      </c>
      <c r="D11844" s="2">
        <v>325.45799999999997</v>
      </c>
      <c r="E11844" s="2">
        <v>47450897.663399994</v>
      </c>
      <c r="F11844" s="2">
        <v>11283915.8518</v>
      </c>
      <c r="G11844" s="2">
        <v>6733047.5519999992</v>
      </c>
      <c r="H11844" s="2">
        <v>1162176.9195789471</v>
      </c>
      <c r="I11844" s="2">
        <v>1069757.8632</v>
      </c>
      <c r="J11844" s="2">
        <v>3040582.96</v>
      </c>
      <c r="K11844" s="2">
        <v>687629.86</v>
      </c>
      <c r="L11844" s="2">
        <v>1507793.122</v>
      </c>
      <c r="M11844" s="2">
        <v>1289129.3800000001</v>
      </c>
    </row>
    <row r="11845" spans="1:13" ht="14.25" customHeight="1">
      <c r="A11845" s="59" t="s">
        <v>134</v>
      </c>
      <c r="B11845" s="59" t="s">
        <v>12</v>
      </c>
      <c r="C11845" s="59" t="s">
        <v>112</v>
      </c>
      <c r="D11845" s="2">
        <v>3471.5520000000001</v>
      </c>
      <c r="E11845" s="2">
        <v>256181791.21919999</v>
      </c>
      <c r="F11845" s="2">
        <v>91495826.024799988</v>
      </c>
      <c r="G11845" s="2">
        <v>9108882.489599999</v>
      </c>
      <c r="H11845" s="2">
        <v>11782111.892210525</v>
      </c>
      <c r="I11845" s="2">
        <v>19790545.708799999</v>
      </c>
      <c r="J11845" s="2">
        <v>59894896.739999995</v>
      </c>
      <c r="K11845" s="2">
        <v>6050293.7399999993</v>
      </c>
      <c r="L11845" s="2">
        <v>28270.484</v>
      </c>
      <c r="M11845" s="2">
        <v>33889862.82</v>
      </c>
    </row>
    <row r="11846" spans="1:13" ht="14.25" customHeight="1">
      <c r="A11846" s="59" t="s">
        <v>134</v>
      </c>
      <c r="B11846" s="59" t="s">
        <v>12</v>
      </c>
      <c r="C11846" s="59" t="s">
        <v>112</v>
      </c>
      <c r="D11846" s="2">
        <v>68.305999999999997</v>
      </c>
      <c r="E11846" s="2">
        <v>5312100.1625999995</v>
      </c>
      <c r="F11846" s="2">
        <v>1800264.6129999999</v>
      </c>
      <c r="G11846" s="2">
        <v>179226.54719999997</v>
      </c>
      <c r="H11846" s="2">
        <v>417503.53515789466</v>
      </c>
      <c r="I11846" s="2">
        <v>389396.54879999999</v>
      </c>
      <c r="J11846" s="2">
        <v>1178488.42</v>
      </c>
      <c r="K11846" s="2">
        <v>119043.5</v>
      </c>
      <c r="L11846" s="2">
        <v>558.33800000000008</v>
      </c>
      <c r="M11846" s="2">
        <v>666815.22600000002</v>
      </c>
    </row>
    <row r="11847" spans="1:13" ht="14.25" customHeight="1">
      <c r="A11847" s="59" t="s">
        <v>134</v>
      </c>
      <c r="B11847" s="59" t="s">
        <v>9</v>
      </c>
      <c r="C11847" s="59" t="s">
        <v>112</v>
      </c>
      <c r="D11847" s="2">
        <v>7020.2496000000001</v>
      </c>
      <c r="E11847" s="2">
        <v>1010884351.2767999</v>
      </c>
      <c r="F11847" s="2">
        <v>-48606524.138999991</v>
      </c>
      <c r="G11847" s="2">
        <v>285519950.38080001</v>
      </c>
      <c r="H11847" s="2">
        <v>24041365.177263156</v>
      </c>
      <c r="I11847" s="2">
        <v>43687264.377600007</v>
      </c>
      <c r="J11847" s="2">
        <v>118267282.25999999</v>
      </c>
      <c r="K11847" s="2">
        <v>26044266</v>
      </c>
      <c r="L11847" s="2">
        <v>66461000.737999998</v>
      </c>
      <c r="M11847" s="2">
        <v>27806989.496000003</v>
      </c>
    </row>
    <row r="11848" spans="1:13" ht="14.25" customHeight="1">
      <c r="A11848" s="59" t="s">
        <v>134</v>
      </c>
      <c r="B11848" s="59" t="s">
        <v>9</v>
      </c>
      <c r="C11848" s="59" t="s">
        <v>112</v>
      </c>
      <c r="D11848" s="2">
        <v>126.9688</v>
      </c>
      <c r="E11848" s="2">
        <v>22971512.717999998</v>
      </c>
      <c r="F11848" s="2">
        <v>4668557.3483999996</v>
      </c>
      <c r="G11848" s="2">
        <v>2724622.0031999997</v>
      </c>
      <c r="H11848" s="2">
        <v>423847.53852631577</v>
      </c>
      <c r="I11848" s="2">
        <v>416895.31440000003</v>
      </c>
      <c r="J11848" s="2">
        <v>1128585.68</v>
      </c>
      <c r="K11848" s="2">
        <v>248532.97999999998</v>
      </c>
      <c r="L11848" s="2">
        <v>634514.60600000003</v>
      </c>
      <c r="M11848" s="2">
        <v>502919.12</v>
      </c>
    </row>
    <row r="11849" spans="1:13" ht="14.25" customHeight="1">
      <c r="A11849" s="59" t="s">
        <v>134</v>
      </c>
      <c r="B11849" s="59" t="s">
        <v>9</v>
      </c>
      <c r="C11849" s="59" t="s">
        <v>112</v>
      </c>
      <c r="D11849" s="2">
        <v>184.02439999999999</v>
      </c>
      <c r="E11849" s="2">
        <v>27314676.391464002</v>
      </c>
      <c r="F11849" s="2">
        <v>7245350.300999999</v>
      </c>
      <c r="G11849" s="2">
        <v>3684237.6959999995</v>
      </c>
      <c r="H11849" s="2">
        <v>635187.12252631586</v>
      </c>
      <c r="I11849" s="2">
        <v>563722.48080000002</v>
      </c>
      <c r="J11849" s="2">
        <v>1526074.94</v>
      </c>
      <c r="K11849" s="2">
        <v>336067.16</v>
      </c>
      <c r="L11849" s="2">
        <v>858041.03</v>
      </c>
      <c r="M11849" s="2">
        <v>728915.22000000009</v>
      </c>
    </row>
    <row r="11850" spans="1:13" ht="14.25" customHeight="1">
      <c r="A11850" s="59" t="s">
        <v>134</v>
      </c>
      <c r="B11850" s="59" t="s">
        <v>7</v>
      </c>
      <c r="C11850" s="59" t="s">
        <v>112</v>
      </c>
      <c r="D11850" s="2">
        <v>5933.7823999999991</v>
      </c>
      <c r="E11850" s="2">
        <v>950543876.84255981</v>
      </c>
      <c r="F11850" s="2">
        <v>247842926.27739999</v>
      </c>
      <c r="G11850" s="2">
        <v>218692871.94239998</v>
      </c>
      <c r="H11850" s="2">
        <v>8642791.0231578927</v>
      </c>
      <c r="I11850" s="2">
        <v>15618802.924799999</v>
      </c>
      <c r="J11850" s="2">
        <v>43819552.779999994</v>
      </c>
      <c r="K11850" s="2">
        <v>5482251.8599999994</v>
      </c>
      <c r="L11850" s="2">
        <v>1437509.2819999999</v>
      </c>
      <c r="M11850" s="2">
        <v>0</v>
      </c>
    </row>
    <row r="11851" spans="1:13" ht="14.25" customHeight="1">
      <c r="A11851" s="59" t="s">
        <v>134</v>
      </c>
      <c r="B11851" s="59" t="s">
        <v>7</v>
      </c>
      <c r="C11851" s="59" t="s">
        <v>112</v>
      </c>
      <c r="D11851" s="2">
        <v>77952.414399999994</v>
      </c>
      <c r="E11851" s="2">
        <v>12487409813.007359</v>
      </c>
      <c r="F11851" s="2">
        <v>3203014715.6661997</v>
      </c>
      <c r="G11851" s="2">
        <v>2970688343.6927996</v>
      </c>
      <c r="H11851" s="2">
        <v>15925521.690947367</v>
      </c>
      <c r="I11851" s="2">
        <v>223166468.2392</v>
      </c>
      <c r="J11851" s="2">
        <v>605299752.5999999</v>
      </c>
      <c r="K11851" s="2">
        <v>167546606.59999999</v>
      </c>
      <c r="L11851" s="2">
        <v>9475410.7800000012</v>
      </c>
      <c r="M11851" s="2">
        <v>279356063.074</v>
      </c>
    </row>
    <row r="11852" spans="1:13" ht="14.25" customHeight="1">
      <c r="A11852" s="59" t="s">
        <v>134</v>
      </c>
      <c r="B11852" s="59" t="s">
        <v>7</v>
      </c>
      <c r="C11852" s="59" t="s">
        <v>112</v>
      </c>
      <c r="D11852" s="2">
        <v>327.0652</v>
      </c>
      <c r="E11852" s="2">
        <v>53392312.816919997</v>
      </c>
      <c r="F11852" s="2">
        <v>13326802.122199999</v>
      </c>
      <c r="G11852" s="2">
        <v>12559691.769599998</v>
      </c>
      <c r="H11852" s="2">
        <v>66717.685894736831</v>
      </c>
      <c r="I11852" s="2">
        <v>938717.40240000002</v>
      </c>
      <c r="J11852" s="2">
        <v>2528005.06</v>
      </c>
      <c r="K11852" s="2">
        <v>708369.29999999993</v>
      </c>
      <c r="L11852" s="2">
        <v>40061.428</v>
      </c>
      <c r="M11852" s="2">
        <v>1172094.8799999999</v>
      </c>
    </row>
    <row r="11853" spans="1:13" ht="14.25" customHeight="1">
      <c r="A11853" s="59" t="s">
        <v>134</v>
      </c>
      <c r="B11853" s="59" t="s">
        <v>7</v>
      </c>
      <c r="C11853" s="59" t="s">
        <v>112</v>
      </c>
      <c r="D11853" s="2">
        <v>3587.2703999999999</v>
      </c>
      <c r="E11853" s="2">
        <v>696961797.83999991</v>
      </c>
      <c r="F11853" s="2">
        <v>149495620.89599997</v>
      </c>
      <c r="G11853" s="2">
        <v>128599181.20319998</v>
      </c>
      <c r="H11853" s="2">
        <v>734355.67831578944</v>
      </c>
      <c r="I11853" s="2">
        <v>10363783.593599999</v>
      </c>
      <c r="J11853" s="2">
        <v>34104801.219999999</v>
      </c>
      <c r="K11853" s="2">
        <v>4708503.1399999997</v>
      </c>
      <c r="L11853" s="2">
        <v>7049139.9220000012</v>
      </c>
      <c r="M11853" s="2">
        <v>12855608.876</v>
      </c>
    </row>
    <row r="11854" spans="1:13" ht="14.25" customHeight="1">
      <c r="A11854" s="59" t="s">
        <v>134</v>
      </c>
      <c r="B11854" s="59" t="s">
        <v>9</v>
      </c>
      <c r="C11854" s="59" t="s">
        <v>112</v>
      </c>
      <c r="D11854" s="2">
        <v>38235.288</v>
      </c>
      <c r="E11854" s="2">
        <v>5781278780.8775997</v>
      </c>
      <c r="F11854" s="2">
        <v>1591478618.5765998</v>
      </c>
      <c r="G11854" s="2">
        <v>770263987.91039991</v>
      </c>
      <c r="H11854" s="2">
        <v>55960696.087578945</v>
      </c>
      <c r="I11854" s="2">
        <v>137462394.51360002</v>
      </c>
      <c r="J11854" s="2">
        <v>331444554.31999999</v>
      </c>
      <c r="K11854" s="2">
        <v>34834144.479999997</v>
      </c>
      <c r="L11854" s="2">
        <v>8984245.6220000014</v>
      </c>
      <c r="M11854" s="2">
        <v>0</v>
      </c>
    </row>
    <row r="11855" spans="1:13" ht="14.25" customHeight="1">
      <c r="A11855" s="59" t="s">
        <v>134</v>
      </c>
      <c r="B11855" s="59" t="s">
        <v>9</v>
      </c>
      <c r="C11855" s="59" t="s">
        <v>112</v>
      </c>
      <c r="D11855" s="2">
        <v>343854.81479999999</v>
      </c>
      <c r="E11855" s="2">
        <v>51994386253.461952</v>
      </c>
      <c r="F11855" s="2">
        <v>14156976314.224998</v>
      </c>
      <c r="G11855" s="2">
        <v>7046230182.7007999</v>
      </c>
      <c r="H11855" s="2">
        <v>74642827.695157886</v>
      </c>
      <c r="I11855" s="2">
        <v>1128610722.0456002</v>
      </c>
      <c r="J11855" s="2">
        <v>3192665799.1399999</v>
      </c>
      <c r="K11855" s="2">
        <v>723392406.83999991</v>
      </c>
      <c r="L11855" s="2">
        <v>35866275.609999999</v>
      </c>
      <c r="M11855" s="2">
        <v>1232263655.9200001</v>
      </c>
    </row>
    <row r="11856" spans="1:13" ht="14.25" customHeight="1">
      <c r="A11856" s="59" t="s">
        <v>134</v>
      </c>
      <c r="B11856" s="59" t="s">
        <v>9</v>
      </c>
      <c r="C11856" s="59" t="s">
        <v>112</v>
      </c>
      <c r="D11856" s="2">
        <v>4037.2863999999995</v>
      </c>
      <c r="E11856" s="2">
        <v>784256887.53719997</v>
      </c>
      <c r="F11856" s="2">
        <v>165746302.28259999</v>
      </c>
      <c r="G11856" s="2">
        <v>82633541.971199989</v>
      </c>
      <c r="H11856" s="2">
        <v>878034.17936842097</v>
      </c>
      <c r="I11856" s="2">
        <v>13474837.0584</v>
      </c>
      <c r="J11856" s="2">
        <v>37888737.960000001</v>
      </c>
      <c r="K11856" s="2">
        <v>8590738.1999999993</v>
      </c>
      <c r="L11856" s="2">
        <v>411477.06599999999</v>
      </c>
      <c r="M11856" s="2">
        <v>14468319.932</v>
      </c>
    </row>
    <row r="11857" spans="1:13" ht="14.25" customHeight="1">
      <c r="A11857" s="59" t="s">
        <v>134</v>
      </c>
      <c r="B11857" s="59" t="s">
        <v>9</v>
      </c>
      <c r="C11857" s="59" t="s">
        <v>112</v>
      </c>
      <c r="D11857" s="2">
        <v>1644.1655999999998</v>
      </c>
      <c r="E11857" s="2">
        <v>256954283.86319998</v>
      </c>
      <c r="F11857" s="2">
        <v>67437246.891799986</v>
      </c>
      <c r="G11857" s="2">
        <v>33630626.937599994</v>
      </c>
      <c r="H11857" s="2">
        <v>353460.67199999996</v>
      </c>
      <c r="I11857" s="2">
        <v>5500475.7696000002</v>
      </c>
      <c r="J11857" s="2">
        <v>15450864.76</v>
      </c>
      <c r="K11857" s="2">
        <v>3503664.84</v>
      </c>
      <c r="L11857" s="2">
        <v>166836.62600000002</v>
      </c>
      <c r="M11857" s="2">
        <v>5892153.5420000004</v>
      </c>
    </row>
    <row r="11858" spans="1:13" ht="14.25" customHeight="1">
      <c r="A11858" s="59" t="s">
        <v>134</v>
      </c>
      <c r="B11858" s="59" t="s">
        <v>12</v>
      </c>
      <c r="C11858" s="59" t="s">
        <v>112</v>
      </c>
      <c r="D11858" s="2">
        <v>11764.703999999998</v>
      </c>
      <c r="E11858" s="2">
        <v>952990840.77120006</v>
      </c>
      <c r="F11858" s="2">
        <v>356316829.375</v>
      </c>
      <c r="G11858" s="2">
        <v>29039240.428799994</v>
      </c>
      <c r="H11858" s="2">
        <v>17238214.565052632</v>
      </c>
      <c r="I11858" s="2">
        <v>90595974.031200007</v>
      </c>
      <c r="J11858" s="2">
        <v>200635031.75999999</v>
      </c>
      <c r="K11858" s="2">
        <v>10706354.6</v>
      </c>
      <c r="L11858" s="2">
        <v>9047231.379999999</v>
      </c>
      <c r="M11858" s="2">
        <v>0</v>
      </c>
    </row>
    <row r="11859" spans="1:13" ht="14.25" customHeight="1">
      <c r="A11859" s="59" t="s">
        <v>134</v>
      </c>
      <c r="B11859" s="59" t="s">
        <v>12</v>
      </c>
      <c r="C11859" s="59" t="s">
        <v>112</v>
      </c>
      <c r="D11859" s="2">
        <v>87495.967999999993</v>
      </c>
      <c r="E11859" s="2">
        <v>7087330900.7423992</v>
      </c>
      <c r="F11859" s="2">
        <v>2620632063.8969998</v>
      </c>
      <c r="G11859" s="2">
        <v>225525198.79679999</v>
      </c>
      <c r="H11859" s="2">
        <v>20568204.803368419</v>
      </c>
      <c r="I11859" s="2">
        <v>621052113.8448</v>
      </c>
      <c r="J11859" s="2">
        <v>1342758723.1599998</v>
      </c>
      <c r="K11859" s="2">
        <v>185662502.51999998</v>
      </c>
      <c r="L11859" s="2">
        <v>7797353.432000001</v>
      </c>
      <c r="M11859" s="2">
        <v>716591885.83399999</v>
      </c>
    </row>
    <row r="11860" spans="1:13" ht="14.25" customHeight="1">
      <c r="A11860" s="59" t="s">
        <v>134</v>
      </c>
      <c r="B11860" s="59" t="s">
        <v>7</v>
      </c>
      <c r="C11860" s="59" t="s">
        <v>112</v>
      </c>
      <c r="D11860" s="2">
        <v>250.72319999999999</v>
      </c>
      <c r="E11860" s="2">
        <v>34298482.458239995</v>
      </c>
      <c r="F11860" s="2">
        <v>8924041.2055999991</v>
      </c>
      <c r="G11860" s="2">
        <v>9023768.8511999995</v>
      </c>
      <c r="H11860" s="2">
        <v>379589.91157894733</v>
      </c>
      <c r="I11860" s="2">
        <v>659788.82640000002</v>
      </c>
      <c r="J11860" s="2">
        <v>1856947.4</v>
      </c>
      <c r="K11860" s="2">
        <v>448181.66</v>
      </c>
      <c r="L11860" s="2">
        <v>-10653.521999999999</v>
      </c>
      <c r="M11860" s="2">
        <v>0</v>
      </c>
    </row>
    <row r="11861" spans="1:13" ht="14.25" customHeight="1">
      <c r="A11861" s="59" t="s">
        <v>134</v>
      </c>
      <c r="B11861" s="59" t="s">
        <v>7</v>
      </c>
      <c r="C11861" s="59" t="s">
        <v>112</v>
      </c>
      <c r="D11861" s="2">
        <v>851.81599999999992</v>
      </c>
      <c r="E11861" s="2">
        <v>116534055.6072</v>
      </c>
      <c r="F11861" s="2">
        <v>30810333.623799995</v>
      </c>
      <c r="G11861" s="2">
        <v>30475184.543999996</v>
      </c>
      <c r="H11861" s="2">
        <v>462623.76757894724</v>
      </c>
      <c r="I11861" s="2">
        <v>2349338.2776000001</v>
      </c>
      <c r="J11861" s="2">
        <v>6527086.0199999996</v>
      </c>
      <c r="K11861" s="2">
        <v>1518978.66</v>
      </c>
      <c r="L11861" s="2">
        <v>2996490.0019999999</v>
      </c>
      <c r="M11861" s="2">
        <v>3052631.3840000001</v>
      </c>
    </row>
    <row r="11862" spans="1:13" ht="14.25" customHeight="1">
      <c r="A11862" s="59" t="s">
        <v>134</v>
      </c>
      <c r="B11862" s="59" t="s">
        <v>7</v>
      </c>
      <c r="C11862" s="59" t="s">
        <v>112</v>
      </c>
      <c r="D11862" s="2">
        <v>1261.6519999999998</v>
      </c>
      <c r="E11862" s="2">
        <v>172595302.66439998</v>
      </c>
      <c r="F11862" s="2">
        <v>44906230.277199998</v>
      </c>
      <c r="G11862" s="2">
        <v>45408070.9824</v>
      </c>
      <c r="H11862" s="2">
        <v>681534.14399999997</v>
      </c>
      <c r="I11862" s="2">
        <v>3320088.7176000001</v>
      </c>
      <c r="J11862" s="2">
        <v>9344255.0599999987</v>
      </c>
      <c r="K11862" s="2">
        <v>2255272.2399999998</v>
      </c>
      <c r="L11862" s="2">
        <v>-53608.565999999999</v>
      </c>
      <c r="M11862" s="2">
        <v>4521349.8660000004</v>
      </c>
    </row>
    <row r="11863" spans="1:13" ht="14.25" customHeight="1">
      <c r="A11863" s="59" t="s">
        <v>134</v>
      </c>
      <c r="B11863" s="59" t="s">
        <v>7</v>
      </c>
      <c r="C11863" s="59" t="s">
        <v>112</v>
      </c>
      <c r="D11863" s="2">
        <v>656.54119999999989</v>
      </c>
      <c r="E11863" s="2">
        <v>109845908.17199999</v>
      </c>
      <c r="F11863" s="2">
        <v>23743353.363600001</v>
      </c>
      <c r="G11863" s="2">
        <v>23485671.167999998</v>
      </c>
      <c r="H11863" s="2">
        <v>352565.74989473686</v>
      </c>
      <c r="I11863" s="2">
        <v>1808705.16</v>
      </c>
      <c r="J11863" s="2">
        <v>5032051.3599999994</v>
      </c>
      <c r="K11863" s="2">
        <v>1170851.76</v>
      </c>
      <c r="L11863" s="2">
        <v>2317806.2599999998</v>
      </c>
      <c r="M11863" s="2">
        <v>2352830.0180000002</v>
      </c>
    </row>
    <row r="11864" spans="1:13" ht="14.25" customHeight="1">
      <c r="A11864" s="59" t="s">
        <v>134</v>
      </c>
      <c r="B11864" s="59" t="s">
        <v>7</v>
      </c>
      <c r="C11864" s="59" t="s">
        <v>112</v>
      </c>
      <c r="D11864" s="2">
        <v>53.037599999999991</v>
      </c>
      <c r="E11864" s="2">
        <v>7480282.5543599986</v>
      </c>
      <c r="F11864" s="2">
        <v>1918379.9221999999</v>
      </c>
      <c r="G11864" s="2">
        <v>1897511.7503999998</v>
      </c>
      <c r="H11864" s="2">
        <v>32288.043789473679</v>
      </c>
      <c r="I11864" s="2">
        <v>146278.0944</v>
      </c>
      <c r="J11864" s="2">
        <v>406403.48</v>
      </c>
      <c r="K11864" s="2">
        <v>94577.159999999989</v>
      </c>
      <c r="L11864" s="2">
        <v>186574.19</v>
      </c>
      <c r="M11864" s="2">
        <v>190069.44</v>
      </c>
    </row>
    <row r="11865" spans="1:13" ht="14.25" customHeight="1">
      <c r="A11865" s="59" t="s">
        <v>134</v>
      </c>
      <c r="B11865" s="59" t="s">
        <v>7</v>
      </c>
      <c r="C11865" s="59" t="s">
        <v>112</v>
      </c>
      <c r="D11865" s="2">
        <v>20.09</v>
      </c>
      <c r="E11865" s="2">
        <v>2838771.2429999998</v>
      </c>
      <c r="F11865" s="2">
        <v>715067.78159999999</v>
      </c>
      <c r="G11865" s="2">
        <v>723058.9439999999</v>
      </c>
      <c r="H11865" s="2">
        <v>11781.898105263155</v>
      </c>
      <c r="I11865" s="2">
        <v>52866.777600000001</v>
      </c>
      <c r="J11865" s="2">
        <v>148793.09999999998</v>
      </c>
      <c r="K11865" s="2">
        <v>35911.9</v>
      </c>
      <c r="L11865" s="2">
        <v>-853.29200000000003</v>
      </c>
      <c r="M11865" s="2">
        <v>71995.835999999996</v>
      </c>
    </row>
    <row r="11866" spans="1:13" ht="14.25" customHeight="1">
      <c r="A11866" s="59" t="s">
        <v>134</v>
      </c>
      <c r="B11866" s="59" t="s">
        <v>9</v>
      </c>
      <c r="C11866" s="59" t="s">
        <v>112</v>
      </c>
      <c r="D11866" s="2">
        <v>1065.5735999999999</v>
      </c>
      <c r="E11866" s="2">
        <v>150557877.55008</v>
      </c>
      <c r="F11866" s="2">
        <v>36488082.561199993</v>
      </c>
      <c r="G11866" s="2">
        <v>22643412.038399998</v>
      </c>
      <c r="H11866" s="2">
        <v>1556313.0442105262</v>
      </c>
      <c r="I11866" s="2">
        <v>3455850.3120000004</v>
      </c>
      <c r="J11866" s="2">
        <v>8897138.5800000001</v>
      </c>
      <c r="K11866" s="2">
        <v>2089013.14</v>
      </c>
      <c r="L11866" s="2">
        <v>4917851.0260000005</v>
      </c>
      <c r="M11866" s="2">
        <v>0</v>
      </c>
    </row>
    <row r="11867" spans="1:13" ht="14.25" customHeight="1">
      <c r="A11867" s="59" t="s">
        <v>134</v>
      </c>
      <c r="B11867" s="59" t="s">
        <v>9</v>
      </c>
      <c r="C11867" s="59" t="s">
        <v>112</v>
      </c>
      <c r="D11867" s="2">
        <v>1190.9351999999999</v>
      </c>
      <c r="E11867" s="2">
        <v>168270569.02655998</v>
      </c>
      <c r="F11867" s="2">
        <v>40484598.495599993</v>
      </c>
      <c r="G11867" s="2">
        <v>25820379.628799997</v>
      </c>
      <c r="H11867" s="2">
        <v>1770511.4071578945</v>
      </c>
      <c r="I11867" s="2">
        <v>3841320.1104000001</v>
      </c>
      <c r="J11867" s="2">
        <v>10983280.08</v>
      </c>
      <c r="K11867" s="2">
        <v>2618842.1999999997</v>
      </c>
      <c r="L11867" s="2">
        <v>3601715.7660000003</v>
      </c>
      <c r="M11867" s="2">
        <v>0</v>
      </c>
    </row>
    <row r="11868" spans="1:13" ht="14.25" customHeight="1">
      <c r="A11868" s="59" t="s">
        <v>134</v>
      </c>
      <c r="B11868" s="59" t="s">
        <v>9</v>
      </c>
      <c r="C11868" s="59" t="s">
        <v>112</v>
      </c>
      <c r="D11868" s="2">
        <v>14308.901599999999</v>
      </c>
      <c r="E11868" s="2">
        <v>2021780572.3684802</v>
      </c>
      <c r="F11868" s="2">
        <v>518617025.36459994</v>
      </c>
      <c r="G11868" s="2">
        <v>303631991.25119996</v>
      </c>
      <c r="H11868" s="2">
        <v>133880064.79831579</v>
      </c>
      <c r="I11868" s="2">
        <v>38172133.699199997</v>
      </c>
      <c r="J11868" s="2">
        <v>117937691.45999999</v>
      </c>
      <c r="K11868" s="2">
        <v>26465366.34</v>
      </c>
      <c r="L11868" s="2">
        <v>1939257.6060000001</v>
      </c>
      <c r="M11868" s="2">
        <v>51278442.93</v>
      </c>
    </row>
    <row r="11869" spans="1:13" ht="14.25" customHeight="1">
      <c r="A11869" s="59" t="s">
        <v>134</v>
      </c>
      <c r="B11869" s="59" t="s">
        <v>9</v>
      </c>
      <c r="C11869" s="59" t="s">
        <v>112</v>
      </c>
      <c r="D11869" s="2">
        <v>804.40359999999998</v>
      </c>
      <c r="E11869" s="2">
        <v>134584766.31600001</v>
      </c>
      <c r="F11869" s="2">
        <v>29164713.860399999</v>
      </c>
      <c r="G11869" s="2">
        <v>17075300.044799998</v>
      </c>
      <c r="H11869" s="2">
        <v>7524855.5722105242</v>
      </c>
      <c r="I11869" s="2">
        <v>2146819.2696000002</v>
      </c>
      <c r="J11869" s="2">
        <v>6632469.96</v>
      </c>
      <c r="K11869" s="2">
        <v>1488385.2799999998</v>
      </c>
      <c r="L11869" s="2">
        <v>108986.85600000001</v>
      </c>
      <c r="M11869" s="2">
        <v>2882720.7420000001</v>
      </c>
    </row>
    <row r="11870" spans="1:13" ht="14.25" customHeight="1">
      <c r="A11870" s="59" t="s">
        <v>134</v>
      </c>
      <c r="B11870" s="59" t="s">
        <v>9</v>
      </c>
      <c r="C11870" s="59" t="s">
        <v>112</v>
      </c>
      <c r="D11870" s="2">
        <v>242.68719999999996</v>
      </c>
      <c r="E11870" s="2">
        <v>35383138.504560001</v>
      </c>
      <c r="F11870" s="2">
        <v>8799056.8219999988</v>
      </c>
      <c r="G11870" s="2">
        <v>5151539.9231999991</v>
      </c>
      <c r="H11870" s="2">
        <v>2272740.4496842106</v>
      </c>
      <c r="I11870" s="2">
        <v>647645.47920000006</v>
      </c>
      <c r="J11870" s="2">
        <v>2000980.4</v>
      </c>
      <c r="K11870" s="2">
        <v>449020.51999999996</v>
      </c>
      <c r="L11870" s="2">
        <v>32904.959999999999</v>
      </c>
      <c r="M11870" s="2">
        <v>869712.90999999992</v>
      </c>
    </row>
    <row r="11871" spans="1:13" ht="14.25" customHeight="1">
      <c r="A11871" s="59" t="s">
        <v>134</v>
      </c>
      <c r="B11871" s="59" t="s">
        <v>12</v>
      </c>
      <c r="C11871" s="59" t="s">
        <v>112</v>
      </c>
      <c r="D11871" s="2">
        <v>160.72</v>
      </c>
      <c r="E11871" s="2">
        <v>11860268.112</v>
      </c>
      <c r="F11871" s="2">
        <v>4235917.8125999998</v>
      </c>
      <c r="G11871" s="2">
        <v>421707.76319999999</v>
      </c>
      <c r="H11871" s="2">
        <v>214891.92757894736</v>
      </c>
      <c r="I11871" s="2">
        <v>916229.36160000006</v>
      </c>
      <c r="J11871" s="2">
        <v>2772912</v>
      </c>
      <c r="K11871" s="2">
        <v>280106.26</v>
      </c>
      <c r="L11871" s="2">
        <v>385303.73200000002</v>
      </c>
      <c r="M11871" s="2">
        <v>0</v>
      </c>
    </row>
    <row r="11872" spans="1:13" ht="14.25" customHeight="1">
      <c r="A11872" s="59" t="s">
        <v>134</v>
      </c>
      <c r="B11872" s="59" t="s">
        <v>12</v>
      </c>
      <c r="C11872" s="59" t="s">
        <v>112</v>
      </c>
      <c r="D11872" s="2">
        <v>1414.3359999999998</v>
      </c>
      <c r="E11872" s="2">
        <v>104370359.38559999</v>
      </c>
      <c r="F11872" s="2">
        <v>39279099.800399996</v>
      </c>
      <c r="G11872" s="2">
        <v>4423223.2703999998</v>
      </c>
      <c r="H11872" s="2">
        <v>330630.21473684208</v>
      </c>
      <c r="I11872" s="2">
        <v>6197864.5152000003</v>
      </c>
      <c r="J11872" s="2">
        <v>23675561.52</v>
      </c>
      <c r="K11872" s="2">
        <v>2768385.5999999996</v>
      </c>
      <c r="L11872" s="2">
        <v>310873.39799999999</v>
      </c>
      <c r="M11872" s="2">
        <v>11583410.937999999</v>
      </c>
    </row>
    <row r="11873" spans="1:13" ht="14.25" customHeight="1">
      <c r="A11873" s="59" t="s">
        <v>134</v>
      </c>
      <c r="B11873" s="59" t="s">
        <v>9</v>
      </c>
      <c r="C11873" s="59" t="s">
        <v>112</v>
      </c>
      <c r="D11873" s="2">
        <v>814.85039999999992</v>
      </c>
      <c r="E11873" s="2">
        <v>117334790.77319999</v>
      </c>
      <c r="F11873" s="2">
        <v>29499974.960399996</v>
      </c>
      <c r="G11873" s="2">
        <v>17595140.16</v>
      </c>
      <c r="H11873" s="2">
        <v>1070604.0151578945</v>
      </c>
      <c r="I11873" s="2">
        <v>2701885.0104</v>
      </c>
      <c r="J11873" s="2">
        <v>7241913.6399999997</v>
      </c>
      <c r="K11873" s="2">
        <v>1542875.0999999999</v>
      </c>
      <c r="L11873" s="2">
        <v>3701793.568</v>
      </c>
      <c r="M11873" s="2">
        <v>0</v>
      </c>
    </row>
    <row r="11874" spans="1:13" ht="14.25" customHeight="1">
      <c r="A11874" s="59" t="s">
        <v>134</v>
      </c>
      <c r="B11874" s="59" t="s">
        <v>9</v>
      </c>
      <c r="C11874" s="59" t="s">
        <v>112</v>
      </c>
      <c r="D11874" s="2">
        <v>4638.3791999999994</v>
      </c>
      <c r="E11874" s="2">
        <v>667905732.09360003</v>
      </c>
      <c r="F11874" s="2">
        <v>7289984.1719999993</v>
      </c>
      <c r="G11874" s="2">
        <v>171615584.29439998</v>
      </c>
      <c r="H11874" s="2">
        <v>1332727.942736842</v>
      </c>
      <c r="I11874" s="2">
        <v>26293659.717600003</v>
      </c>
      <c r="J11874" s="2">
        <v>73338551.560000002</v>
      </c>
      <c r="K11874" s="2">
        <v>16669384.76</v>
      </c>
      <c r="L11874" s="2">
        <v>732668.44200000004</v>
      </c>
      <c r="M11874" s="2">
        <v>16622440.252</v>
      </c>
    </row>
    <row r="11875" spans="1:13" ht="14.25" customHeight="1">
      <c r="A11875" s="59" t="s">
        <v>134</v>
      </c>
      <c r="B11875" s="59" t="s">
        <v>9</v>
      </c>
      <c r="C11875" s="59" t="s">
        <v>112</v>
      </c>
      <c r="D11875" s="2">
        <v>110.8968</v>
      </c>
      <c r="E11875" s="2">
        <v>20063726.297999997</v>
      </c>
      <c r="F11875" s="2">
        <v>4126528.8368000002</v>
      </c>
      <c r="G11875" s="2">
        <v>2370661.4591999999</v>
      </c>
      <c r="H11875" s="2">
        <v>30054.467368421054</v>
      </c>
      <c r="I11875" s="2">
        <v>363219.09840000002</v>
      </c>
      <c r="J11875" s="2">
        <v>1013087.0399999999</v>
      </c>
      <c r="K11875" s="2">
        <v>230265.84</v>
      </c>
      <c r="L11875" s="2">
        <v>10123.146000000001</v>
      </c>
      <c r="M11875" s="2">
        <v>397417.592</v>
      </c>
    </row>
    <row r="11876" spans="1:13" ht="14.25" customHeight="1">
      <c r="A11876" s="59" t="s">
        <v>134</v>
      </c>
      <c r="B11876" s="59" t="s">
        <v>9</v>
      </c>
      <c r="C11876" s="59" t="s">
        <v>112</v>
      </c>
      <c r="D11876" s="2">
        <v>132.59399999999999</v>
      </c>
      <c r="E11876" s="2">
        <v>19690209</v>
      </c>
      <c r="F11876" s="2">
        <v>4933891.6527999993</v>
      </c>
      <c r="G11876" s="2">
        <v>2834493.0815999997</v>
      </c>
      <c r="H11876" s="2">
        <v>33215.282526315787</v>
      </c>
      <c r="I11876" s="2">
        <v>434275.2144</v>
      </c>
      <c r="J11876" s="2">
        <v>1211297.44</v>
      </c>
      <c r="K11876" s="2">
        <v>275320.74</v>
      </c>
      <c r="L11876" s="2">
        <v>12100.33</v>
      </c>
      <c r="M11876" s="2">
        <v>475173.6</v>
      </c>
    </row>
    <row r="11877" spans="1:13" ht="14.25" customHeight="1">
      <c r="A11877" s="59" t="s">
        <v>134</v>
      </c>
      <c r="B11877" s="59" t="s">
        <v>9</v>
      </c>
      <c r="C11877" s="59" t="s">
        <v>112</v>
      </c>
      <c r="D11877" s="2">
        <v>1.6072</v>
      </c>
      <c r="E11877" s="2">
        <v>238669.19999999998</v>
      </c>
      <c r="F11877" s="2">
        <v>60325.522199999992</v>
      </c>
      <c r="G11877" s="2">
        <v>34447.084799999997</v>
      </c>
      <c r="H11877" s="2">
        <v>228.70231578947369</v>
      </c>
      <c r="I11877" s="2">
        <v>5656.3271999999997</v>
      </c>
      <c r="J11877" s="2">
        <v>15114.24</v>
      </c>
      <c r="K11877" s="2">
        <v>7296.36</v>
      </c>
      <c r="L11877" s="2">
        <v>71.257999999999996</v>
      </c>
      <c r="M11877" s="2">
        <v>5759.27</v>
      </c>
    </row>
    <row r="11878" spans="1:13" ht="14.25" customHeight="1">
      <c r="A11878" s="59" t="s">
        <v>169</v>
      </c>
      <c r="B11878" s="59" t="s">
        <v>7</v>
      </c>
      <c r="C11878" s="59" t="s">
        <v>113</v>
      </c>
      <c r="D11878" s="2">
        <v>30818.863599999993</v>
      </c>
      <c r="E11878" s="2">
        <v>4936932315.924839</v>
      </c>
      <c r="F11878" s="2">
        <v>1286178345.9108</v>
      </c>
      <c r="G11878" s="2">
        <v>1172704471.4111998</v>
      </c>
      <c r="H11878" s="2">
        <v>-96570458.950736836</v>
      </c>
      <c r="I11878" s="2">
        <v>116595432.1152</v>
      </c>
      <c r="J11878" s="2">
        <v>354552232.21999997</v>
      </c>
      <c r="K11878" s="2">
        <v>69522969.379999995</v>
      </c>
      <c r="L11878" s="2">
        <v>41273654.663999997</v>
      </c>
      <c r="M11878" s="2">
        <v>118172853.766</v>
      </c>
    </row>
    <row r="11879" spans="1:13" ht="14.25" customHeight="1">
      <c r="A11879" s="59" t="s">
        <v>169</v>
      </c>
      <c r="B11879" s="59" t="s">
        <v>7</v>
      </c>
      <c r="C11879" s="59" t="s">
        <v>113</v>
      </c>
      <c r="D11879" s="2">
        <v>130.98679999999999</v>
      </c>
      <c r="E11879" s="2">
        <v>25442852.727599997</v>
      </c>
      <c r="F11879" s="2">
        <v>5472286.7771999994</v>
      </c>
      <c r="G11879" s="2">
        <v>4988088.0767999999</v>
      </c>
      <c r="H11879" s="2">
        <v>-403099.01810526312</v>
      </c>
      <c r="I11879" s="2">
        <v>495983.8224</v>
      </c>
      <c r="J11879" s="2">
        <v>1503474.0999999999</v>
      </c>
      <c r="K11879" s="2">
        <v>239053.78</v>
      </c>
      <c r="L11879" s="2">
        <v>34532.167999999998</v>
      </c>
      <c r="M11879" s="2">
        <v>502259.75799999997</v>
      </c>
    </row>
    <row r="11880" spans="1:13" ht="14.25" customHeight="1">
      <c r="A11880" s="59" t="s">
        <v>169</v>
      </c>
      <c r="B11880" s="59" t="s">
        <v>7</v>
      </c>
      <c r="C11880" s="59" t="s">
        <v>113</v>
      </c>
      <c r="D11880" s="2">
        <v>175.18479999999997</v>
      </c>
      <c r="E11880" s="2">
        <v>27265625.097479995</v>
      </c>
      <c r="F11880" s="2">
        <v>7318765.720999999</v>
      </c>
      <c r="G11880" s="2">
        <v>6671177.567999999</v>
      </c>
      <c r="H11880" s="2">
        <v>-546504.07073684211</v>
      </c>
      <c r="I11880" s="2">
        <v>663347.16720000003</v>
      </c>
      <c r="J11880" s="2">
        <v>2010784.3199999998</v>
      </c>
      <c r="K11880" s="2">
        <v>319715.53999999998</v>
      </c>
      <c r="L11880" s="2">
        <v>46183.302000000003</v>
      </c>
      <c r="M11880" s="2">
        <v>671733.83200000005</v>
      </c>
    </row>
    <row r="11881" spans="1:13" ht="14.25" customHeight="1">
      <c r="A11881" s="59" t="s">
        <v>169</v>
      </c>
      <c r="B11881" s="59" t="s">
        <v>7</v>
      </c>
      <c r="C11881" s="59" t="s">
        <v>113</v>
      </c>
      <c r="D11881" s="2">
        <v>334.29759999999999</v>
      </c>
      <c r="E11881" s="2">
        <v>53551767.709439993</v>
      </c>
      <c r="F11881" s="2">
        <v>14215376.0736</v>
      </c>
      <c r="G11881" s="2">
        <v>12153321.811199998</v>
      </c>
      <c r="H11881" s="2">
        <v>-1044904.8353684209</v>
      </c>
      <c r="I11881" s="2">
        <v>1727080.2936</v>
      </c>
      <c r="J11881" s="2">
        <v>4916004.96</v>
      </c>
      <c r="K11881" s="2">
        <v>698074.2</v>
      </c>
      <c r="L11881" s="2">
        <v>63721.789999999994</v>
      </c>
      <c r="M11881" s="2">
        <v>1281842.122</v>
      </c>
    </row>
    <row r="11882" spans="1:13" ht="14.25" customHeight="1">
      <c r="A11882" s="59" t="s">
        <v>169</v>
      </c>
      <c r="B11882" s="59" t="s">
        <v>7</v>
      </c>
      <c r="C11882" s="59" t="s">
        <v>113</v>
      </c>
      <c r="D11882" s="2">
        <v>52.233999999999995</v>
      </c>
      <c r="E11882" s="2">
        <v>10148413.274999999</v>
      </c>
      <c r="F11882" s="2">
        <v>2221152.1137999999</v>
      </c>
      <c r="G11882" s="2">
        <v>1898956.2623999997</v>
      </c>
      <c r="H11882" s="2">
        <v>-166740.14652631577</v>
      </c>
      <c r="I11882" s="2">
        <v>269856.48960000003</v>
      </c>
      <c r="J11882" s="2">
        <v>768125.98</v>
      </c>
      <c r="K11882" s="2">
        <v>109074.76</v>
      </c>
      <c r="L11882" s="2">
        <v>9956.2759999999998</v>
      </c>
      <c r="M11882" s="2">
        <v>200287.296</v>
      </c>
    </row>
    <row r="11883" spans="1:13" ht="14.25" customHeight="1">
      <c r="A11883" s="59" t="s">
        <v>169</v>
      </c>
      <c r="B11883" s="59" t="s">
        <v>7</v>
      </c>
      <c r="C11883" s="59" t="s">
        <v>113</v>
      </c>
      <c r="D11883" s="2">
        <v>54.644799999999996</v>
      </c>
      <c r="E11883" s="2">
        <v>10616801.58</v>
      </c>
      <c r="F11883" s="2">
        <v>2276883.4055999997</v>
      </c>
      <c r="G11883" s="2">
        <v>2452349.9903999995</v>
      </c>
      <c r="H11883" s="2">
        <v>-166384.66357894737</v>
      </c>
      <c r="I11883" s="2">
        <v>185378.22</v>
      </c>
      <c r="J11883" s="2">
        <v>447450.22</v>
      </c>
      <c r="K11883" s="2">
        <v>262733.74</v>
      </c>
      <c r="L11883" s="2">
        <v>327387.21399999998</v>
      </c>
      <c r="M11883" s="2">
        <v>209531.894</v>
      </c>
    </row>
    <row r="11884" spans="1:13" ht="14.25" customHeight="1">
      <c r="A11884" s="59" t="s">
        <v>169</v>
      </c>
      <c r="B11884" s="59" t="s">
        <v>7</v>
      </c>
      <c r="C11884" s="59" t="s">
        <v>113</v>
      </c>
      <c r="D11884" s="2">
        <v>0.80359999999999998</v>
      </c>
      <c r="E11884" s="2">
        <v>132350.02703999999</v>
      </c>
      <c r="F11884" s="2">
        <v>34171.974799999996</v>
      </c>
      <c r="G11884" s="2">
        <v>29214.566399999996</v>
      </c>
      <c r="H11884" s="2">
        <v>83.27747368421052</v>
      </c>
      <c r="I11884" s="2">
        <v>4151.6927999999998</v>
      </c>
      <c r="J11884" s="2">
        <v>11817.84</v>
      </c>
      <c r="K11884" s="2">
        <v>1677.7199999999998</v>
      </c>
      <c r="L11884" s="2">
        <v>152.43799999999999</v>
      </c>
      <c r="M11884" s="2">
        <v>3081.232</v>
      </c>
    </row>
    <row r="11885" spans="1:13" ht="14.25" customHeight="1">
      <c r="A11885" s="59" t="s">
        <v>169</v>
      </c>
      <c r="B11885" s="59" t="s">
        <v>7</v>
      </c>
      <c r="C11885" s="59" t="s">
        <v>113</v>
      </c>
      <c r="D11885" s="2">
        <v>10.4468</v>
      </c>
      <c r="E11885" s="2">
        <v>1619012.5181999998</v>
      </c>
      <c r="F11885" s="2">
        <v>437688.73499999999</v>
      </c>
      <c r="G11885" s="2">
        <v>419024.98559999996</v>
      </c>
      <c r="H11885" s="2">
        <v>-23726.622315789475</v>
      </c>
      <c r="I11885" s="2">
        <v>37758.441599999998</v>
      </c>
      <c r="J11885" s="2">
        <v>94810.04</v>
      </c>
      <c r="K11885" s="2">
        <v>13462.759999999998</v>
      </c>
      <c r="L11885" s="2">
        <v>2418.2620000000002</v>
      </c>
      <c r="M11885" s="2">
        <v>40056.917999999998</v>
      </c>
    </row>
    <row r="11886" spans="1:13" ht="14.25" customHeight="1">
      <c r="A11886" s="59" t="s">
        <v>169</v>
      </c>
      <c r="B11886" s="59" t="s">
        <v>9</v>
      </c>
      <c r="C11886" s="59" t="s">
        <v>113</v>
      </c>
      <c r="D11886" s="2">
        <v>53905.48799999999</v>
      </c>
      <c r="E11886" s="2">
        <v>8150655330.4175997</v>
      </c>
      <c r="F11886" s="2">
        <v>2207911117.8389997</v>
      </c>
      <c r="G11886" s="2">
        <v>1123092440.6975999</v>
      </c>
      <c r="H11886" s="2">
        <v>-170439970.78231579</v>
      </c>
      <c r="I11886" s="2">
        <v>225513790.89120001</v>
      </c>
      <c r="J11886" s="2">
        <v>1537451234.5999999</v>
      </c>
      <c r="K11886" s="2">
        <v>132898043.69999999</v>
      </c>
      <c r="L11886" s="2">
        <v>88838885.607999995</v>
      </c>
      <c r="M11886" s="2">
        <v>206696956.708</v>
      </c>
    </row>
    <row r="11887" spans="1:13" ht="14.25" customHeight="1">
      <c r="A11887" s="59" t="s">
        <v>169</v>
      </c>
      <c r="B11887" s="59" t="s">
        <v>9</v>
      </c>
      <c r="C11887" s="59" t="s">
        <v>113</v>
      </c>
      <c r="D11887" s="2">
        <v>2193.828</v>
      </c>
      <c r="E11887" s="2">
        <v>331712716.93559998</v>
      </c>
      <c r="F11887" s="2">
        <v>91247327.952199996</v>
      </c>
      <c r="G11887" s="2">
        <v>47395118.073599994</v>
      </c>
      <c r="H11887" s="2">
        <v>-6929836.7797894729</v>
      </c>
      <c r="I11887" s="2">
        <v>8236433.3543999996</v>
      </c>
      <c r="J11887" s="2">
        <v>29200486.18</v>
      </c>
      <c r="K11887" s="2">
        <v>3125690.76</v>
      </c>
      <c r="L11887" s="2">
        <v>2934332.2800000003</v>
      </c>
      <c r="M11887" s="2">
        <v>8412086.2760000005</v>
      </c>
    </row>
    <row r="11888" spans="1:13" ht="14.25" customHeight="1">
      <c r="A11888" s="59" t="s">
        <v>169</v>
      </c>
      <c r="B11888" s="59" t="s">
        <v>9</v>
      </c>
      <c r="C11888" s="59" t="s">
        <v>113</v>
      </c>
      <c r="D11888" s="2">
        <v>203.31079999999997</v>
      </c>
      <c r="E11888" s="2">
        <v>39500747.055</v>
      </c>
      <c r="F11888" s="2">
        <v>8145695.3769999994</v>
      </c>
      <c r="G11888" s="2">
        <v>4239184.5696</v>
      </c>
      <c r="H11888" s="2">
        <v>-647621.56799999997</v>
      </c>
      <c r="I11888" s="2">
        <v>719810.36639999994</v>
      </c>
      <c r="J11888" s="2">
        <v>7864211.6399999997</v>
      </c>
      <c r="K11888" s="2">
        <v>653969.67999999993</v>
      </c>
      <c r="L11888" s="2">
        <v>639373.68000000005</v>
      </c>
      <c r="M11888" s="2">
        <v>779581.46200000006</v>
      </c>
    </row>
    <row r="11889" spans="1:13" ht="14.25" customHeight="1">
      <c r="A11889" s="59" t="s">
        <v>169</v>
      </c>
      <c r="B11889" s="59" t="s">
        <v>9</v>
      </c>
      <c r="C11889" s="59" t="s">
        <v>113</v>
      </c>
      <c r="D11889" s="2">
        <v>262.77719999999999</v>
      </c>
      <c r="E11889" s="2">
        <v>51054325.244999997</v>
      </c>
      <c r="F11889" s="2">
        <v>10933049.7992</v>
      </c>
      <c r="G11889" s="2">
        <v>5677387.1615999993</v>
      </c>
      <c r="H11889" s="2">
        <v>-839489.1385263158</v>
      </c>
      <c r="I11889" s="2">
        <v>989747.44559999998</v>
      </c>
      <c r="J11889" s="2">
        <v>3497636.1999999997</v>
      </c>
      <c r="K11889" s="2">
        <v>396870.16</v>
      </c>
      <c r="L11889" s="2">
        <v>374684.48600000003</v>
      </c>
      <c r="M11889" s="2">
        <v>1007600.748</v>
      </c>
    </row>
    <row r="11890" spans="1:13" ht="14.25" customHeight="1">
      <c r="A11890" s="59" t="s">
        <v>169</v>
      </c>
      <c r="B11890" s="59" t="s">
        <v>9</v>
      </c>
      <c r="C11890" s="59" t="s">
        <v>113</v>
      </c>
      <c r="D11890" s="2">
        <v>276.4384</v>
      </c>
      <c r="E11890" s="2">
        <v>43188926.069519997</v>
      </c>
      <c r="F11890" s="2">
        <v>11357192.0768</v>
      </c>
      <c r="G11890" s="2">
        <v>5762862.1247999994</v>
      </c>
      <c r="H11890" s="2">
        <v>-862455.07705263153</v>
      </c>
      <c r="I11890" s="2">
        <v>1152348.0336</v>
      </c>
      <c r="J11890" s="2">
        <v>8115790.9199999999</v>
      </c>
      <c r="K11890" s="2">
        <v>505002.74</v>
      </c>
      <c r="L11890" s="2">
        <v>60003.745999999999</v>
      </c>
      <c r="M11890" s="2">
        <v>1059984.398</v>
      </c>
    </row>
    <row r="11891" spans="1:13" ht="14.25" customHeight="1">
      <c r="A11891" s="59" t="s">
        <v>169</v>
      </c>
      <c r="B11891" s="59" t="s">
        <v>9</v>
      </c>
      <c r="C11891" s="59" t="s">
        <v>113</v>
      </c>
      <c r="D11891" s="2">
        <v>233.04399999999998</v>
      </c>
      <c r="E11891" s="2">
        <v>36435606.031439997</v>
      </c>
      <c r="F11891" s="2">
        <v>9692941.6591999996</v>
      </c>
      <c r="G11891" s="2">
        <v>5034644.6591999996</v>
      </c>
      <c r="H11891" s="2">
        <v>-756170.64757894725</v>
      </c>
      <c r="I11891" s="2">
        <v>874933.8335999999</v>
      </c>
      <c r="J11891" s="2">
        <v>3101887.8</v>
      </c>
      <c r="K11891" s="2">
        <v>332029.48</v>
      </c>
      <c r="L11891" s="2">
        <v>311705.94400000002</v>
      </c>
      <c r="M11891" s="2">
        <v>893591.55599999998</v>
      </c>
    </row>
    <row r="11892" spans="1:13" ht="14.25" customHeight="1">
      <c r="A11892" s="59" t="s">
        <v>169</v>
      </c>
      <c r="B11892" s="59" t="s">
        <v>12</v>
      </c>
      <c r="C11892" s="59" t="s">
        <v>113</v>
      </c>
      <c r="D11892" s="2">
        <v>38203.143999999993</v>
      </c>
      <c r="E11892" s="2">
        <v>2750729516.4888</v>
      </c>
      <c r="F11892" s="2">
        <v>1151315035.4511998</v>
      </c>
      <c r="G11892" s="2">
        <v>96947564.831999987</v>
      </c>
      <c r="H11892" s="2">
        <v>-121291962.44210525</v>
      </c>
      <c r="I11892" s="2">
        <v>197261830.46160001</v>
      </c>
      <c r="J11892" s="2">
        <v>667085865.36000001</v>
      </c>
      <c r="K11892" s="2">
        <v>72771524.839999989</v>
      </c>
      <c r="L11892" s="2">
        <v>43610599.560000002</v>
      </c>
      <c r="M11892" s="2">
        <v>226685953.208</v>
      </c>
    </row>
    <row r="11893" spans="1:13" ht="14.25" customHeight="1">
      <c r="A11893" s="59" t="s">
        <v>169</v>
      </c>
      <c r="B11893" s="59" t="s">
        <v>12</v>
      </c>
      <c r="C11893" s="59" t="s">
        <v>113</v>
      </c>
      <c r="D11893" s="2">
        <v>108.486</v>
      </c>
      <c r="E11893" s="2">
        <v>8139017.5019999994</v>
      </c>
      <c r="F11893" s="2">
        <v>3269385.1163999997</v>
      </c>
      <c r="G11893" s="2">
        <v>275462.53439999995</v>
      </c>
      <c r="H11893" s="2">
        <v>-335962.45894736837</v>
      </c>
      <c r="I11893" s="2">
        <v>555659.09279999998</v>
      </c>
      <c r="J11893" s="2">
        <v>1890157.4</v>
      </c>
      <c r="K11893" s="2">
        <v>194983.69999999998</v>
      </c>
      <c r="L11893" s="2">
        <v>86688.51400000001</v>
      </c>
      <c r="M11893" s="2">
        <v>643722.22200000007</v>
      </c>
    </row>
    <row r="11894" spans="1:13" ht="14.25" customHeight="1">
      <c r="A11894" s="59" t="s">
        <v>169</v>
      </c>
      <c r="B11894" s="59" t="s">
        <v>7</v>
      </c>
      <c r="C11894" s="59" t="s">
        <v>113</v>
      </c>
      <c r="D11894" s="2">
        <v>25364.830399999999</v>
      </c>
      <c r="E11894" s="2">
        <v>3469863142.02528</v>
      </c>
      <c r="F11894" s="2">
        <v>892671260.42239988</v>
      </c>
      <c r="G11894" s="2">
        <v>888905999.11679995</v>
      </c>
      <c r="H11894" s="2">
        <v>-80594597.891368419</v>
      </c>
      <c r="I11894" s="2">
        <v>98224974.345600009</v>
      </c>
      <c r="J11894" s="2">
        <v>294332553.97999996</v>
      </c>
      <c r="K11894" s="2">
        <v>44668059.259999998</v>
      </c>
      <c r="L11894" s="2">
        <v>4072488.5079999999</v>
      </c>
      <c r="M11894" s="2">
        <v>97259730.30399999</v>
      </c>
    </row>
    <row r="11895" spans="1:13" ht="14.25" customHeight="1">
      <c r="A11895" s="59" t="s">
        <v>169</v>
      </c>
      <c r="B11895" s="59" t="s">
        <v>7</v>
      </c>
      <c r="C11895" s="59" t="s">
        <v>113</v>
      </c>
      <c r="D11895" s="2">
        <v>233.04399999999998</v>
      </c>
      <c r="E11895" s="2">
        <v>38990591.640000001</v>
      </c>
      <c r="F11895" s="2">
        <v>8201412.3515999988</v>
      </c>
      <c r="G11895" s="2">
        <v>8167736.0831999993</v>
      </c>
      <c r="H11895" s="2">
        <v>-747036.22736842092</v>
      </c>
      <c r="I11895" s="2">
        <v>902594.66400000011</v>
      </c>
      <c r="J11895" s="2">
        <v>2703740.0799999996</v>
      </c>
      <c r="K11895" s="2">
        <v>410765.87999999995</v>
      </c>
      <c r="L11895" s="2">
        <v>42482.396000000001</v>
      </c>
      <c r="M11895" s="2">
        <v>893591.55599999998</v>
      </c>
    </row>
    <row r="11896" spans="1:13" ht="14.25" customHeight="1">
      <c r="A11896" s="59" t="s">
        <v>169</v>
      </c>
      <c r="B11896" s="59" t="s">
        <v>7</v>
      </c>
      <c r="C11896" s="59" t="s">
        <v>113</v>
      </c>
      <c r="D11896" s="2">
        <v>33.751199999999997</v>
      </c>
      <c r="E11896" s="2">
        <v>5646913.2719999989</v>
      </c>
      <c r="F11896" s="2">
        <v>1317918.145</v>
      </c>
      <c r="G11896" s="2">
        <v>1259275.9679999999</v>
      </c>
      <c r="H11896" s="2">
        <v>-96059.944421052627</v>
      </c>
      <c r="I11896" s="2">
        <v>113383.36800000002</v>
      </c>
      <c r="J11896" s="2">
        <v>284427.65999999997</v>
      </c>
      <c r="K11896" s="2">
        <v>88433.72</v>
      </c>
      <c r="L11896" s="2">
        <v>2894.518</v>
      </c>
      <c r="M11896" s="2">
        <v>129416.254</v>
      </c>
    </row>
    <row r="11897" spans="1:13" ht="14.25" customHeight="1">
      <c r="A11897" s="59" t="s">
        <v>169</v>
      </c>
      <c r="B11897" s="59" t="s">
        <v>7</v>
      </c>
      <c r="C11897" s="59" t="s">
        <v>113</v>
      </c>
      <c r="D11897" s="2">
        <v>179.2028</v>
      </c>
      <c r="E11897" s="2">
        <v>23015475.584639996</v>
      </c>
      <c r="F11897" s="2">
        <v>6306953.2889999999</v>
      </c>
      <c r="G11897" s="2">
        <v>6279127.5647999989</v>
      </c>
      <c r="H11897" s="2">
        <v>-578200.47157894727</v>
      </c>
      <c r="I11897" s="2">
        <v>693775.4976</v>
      </c>
      <c r="J11897" s="2">
        <v>2080128.44</v>
      </c>
      <c r="K11897" s="2">
        <v>315079.26</v>
      </c>
      <c r="L11897" s="2">
        <v>21932.13</v>
      </c>
      <c r="M11897" s="2">
        <v>687140.89399999997</v>
      </c>
    </row>
    <row r="11898" spans="1:13" ht="14.25" customHeight="1">
      <c r="A11898" s="59" t="s">
        <v>169</v>
      </c>
      <c r="B11898" s="59" t="s">
        <v>7</v>
      </c>
      <c r="C11898" s="59" t="s">
        <v>113</v>
      </c>
      <c r="D11898" s="2">
        <v>1.6072</v>
      </c>
      <c r="E11898" s="2">
        <v>268900.63199999998</v>
      </c>
      <c r="F11898" s="2">
        <v>56564.870999999999</v>
      </c>
      <c r="G11898" s="2">
        <v>56314.713599999995</v>
      </c>
      <c r="H11898" s="2">
        <v>167.7978947368421</v>
      </c>
      <c r="I11898" s="2">
        <v>6222.2256000000007</v>
      </c>
      <c r="J11898" s="2">
        <v>18655.82</v>
      </c>
      <c r="K11898" s="2">
        <v>2825.72</v>
      </c>
      <c r="L11898" s="2">
        <v>196.636</v>
      </c>
      <c r="M11898" s="2">
        <v>6163.366</v>
      </c>
    </row>
    <row r="11899" spans="1:13" ht="14.25" customHeight="1">
      <c r="A11899" s="59" t="s">
        <v>169</v>
      </c>
      <c r="B11899" s="59" t="s">
        <v>9</v>
      </c>
      <c r="C11899" s="59" t="s">
        <v>113</v>
      </c>
      <c r="D11899" s="2">
        <v>8271.4547999999995</v>
      </c>
      <c r="E11899" s="2">
        <v>1168697008.76544</v>
      </c>
      <c r="F11899" s="2">
        <v>291876135.85479999</v>
      </c>
      <c r="G11899" s="2">
        <v>167386161.792</v>
      </c>
      <c r="H11899" s="2">
        <v>-14435328.474947367</v>
      </c>
      <c r="I11899" s="2">
        <v>30061595.469599999</v>
      </c>
      <c r="J11899" s="2">
        <v>83501420.819999993</v>
      </c>
      <c r="K11899" s="2">
        <v>14251878.799999999</v>
      </c>
      <c r="L11899" s="2">
        <v>34812478.931999996</v>
      </c>
      <c r="M11899" s="2">
        <v>31716336.871999998</v>
      </c>
    </row>
    <row r="11900" spans="1:13" ht="14.25" customHeight="1">
      <c r="A11900" s="59" t="s">
        <v>169</v>
      </c>
      <c r="B11900" s="59" t="s">
        <v>9</v>
      </c>
      <c r="C11900" s="59" t="s">
        <v>113</v>
      </c>
      <c r="D11900" s="2">
        <v>364.0308</v>
      </c>
      <c r="E11900" s="2">
        <v>60905993.148000002</v>
      </c>
      <c r="F11900" s="2">
        <v>12845036.2962</v>
      </c>
      <c r="G11900" s="2">
        <v>7365706.8095999993</v>
      </c>
      <c r="H11900" s="2">
        <v>-634330.73178947368</v>
      </c>
      <c r="I11900" s="2">
        <v>1314883.9727999999</v>
      </c>
      <c r="J11900" s="2">
        <v>3660852.28</v>
      </c>
      <c r="K11900" s="2">
        <v>655683.48</v>
      </c>
      <c r="L11900" s="2">
        <v>1603989.618</v>
      </c>
      <c r="M11900" s="2">
        <v>1395851.314</v>
      </c>
    </row>
    <row r="11901" spans="1:13" ht="14.25" customHeight="1">
      <c r="A11901" s="59" t="s">
        <v>169</v>
      </c>
      <c r="B11901" s="59" t="s">
        <v>9</v>
      </c>
      <c r="C11901" s="59" t="s">
        <v>113</v>
      </c>
      <c r="D11901" s="2">
        <v>0.80359999999999998</v>
      </c>
      <c r="E11901" s="2">
        <v>134450.31599999999</v>
      </c>
      <c r="F11901" s="2">
        <v>27318.012999999999</v>
      </c>
      <c r="G11901" s="2">
        <v>17422.310399999998</v>
      </c>
      <c r="H11901" s="2">
        <v>1239.2185263157894</v>
      </c>
      <c r="I11901" s="2">
        <v>2592.1512000000002</v>
      </c>
      <c r="J11901" s="2">
        <v>7411.16</v>
      </c>
      <c r="K11901" s="2">
        <v>4599.38</v>
      </c>
      <c r="L11901" s="2">
        <v>3384.3040000000005</v>
      </c>
      <c r="M11901" s="2">
        <v>3081.232</v>
      </c>
    </row>
    <row r="11902" spans="1:13" ht="14.25" customHeight="1">
      <c r="A11902" s="59" t="s">
        <v>169</v>
      </c>
      <c r="B11902" s="59" t="s">
        <v>9</v>
      </c>
      <c r="C11902" s="59" t="s">
        <v>113</v>
      </c>
      <c r="D11902" s="2">
        <v>648.50519999999995</v>
      </c>
      <c r="E11902" s="2">
        <v>91831530.871079996</v>
      </c>
      <c r="F11902" s="2">
        <v>22883580.8462</v>
      </c>
      <c r="G11902" s="2">
        <v>13123589.107199999</v>
      </c>
      <c r="H11902" s="2">
        <v>-1144156.6686315788</v>
      </c>
      <c r="I11902" s="2">
        <v>2365498.7064</v>
      </c>
      <c r="J11902" s="2">
        <v>6555950.8399999999</v>
      </c>
      <c r="K11902" s="2">
        <v>1075448.04</v>
      </c>
      <c r="L11902" s="2">
        <v>2632939.804</v>
      </c>
      <c r="M11902" s="2">
        <v>2486649.8360000001</v>
      </c>
    </row>
    <row r="11903" spans="1:13" ht="14.25" customHeight="1">
      <c r="A11903" s="59" t="s">
        <v>169</v>
      </c>
      <c r="B11903" s="59" t="s">
        <v>9</v>
      </c>
      <c r="C11903" s="59" t="s">
        <v>113</v>
      </c>
      <c r="D11903" s="2">
        <v>0.80359999999999998</v>
      </c>
      <c r="E11903" s="2">
        <v>113670.18432</v>
      </c>
      <c r="F11903" s="2">
        <v>27318.012999999999</v>
      </c>
      <c r="G11903" s="2">
        <v>17422.310399999998</v>
      </c>
      <c r="H11903" s="2">
        <v>17397.534315789471</v>
      </c>
      <c r="I11903" s="2">
        <v>2592.1512000000002</v>
      </c>
      <c r="J11903" s="2">
        <v>7411.16</v>
      </c>
      <c r="K11903" s="2">
        <v>1767.1</v>
      </c>
      <c r="L11903" s="2">
        <v>3034.328</v>
      </c>
      <c r="M11903" s="2">
        <v>3081.232</v>
      </c>
    </row>
    <row r="11904" spans="1:13" ht="14.25" customHeight="1">
      <c r="A11904" s="59" t="s">
        <v>169</v>
      </c>
      <c r="B11904" s="59" t="s">
        <v>12</v>
      </c>
      <c r="C11904" s="59" t="s">
        <v>113</v>
      </c>
      <c r="D11904" s="2">
        <v>93323.675199999998</v>
      </c>
      <c r="E11904" s="2">
        <v>6046954196.4215994</v>
      </c>
      <c r="F11904" s="2">
        <v>2358923183.9475999</v>
      </c>
      <c r="G11904" s="2">
        <v>242213279.88479999</v>
      </c>
      <c r="H11904" s="2">
        <v>-297330155.74231577</v>
      </c>
      <c r="I11904" s="2">
        <v>470170529.83440006</v>
      </c>
      <c r="J11904" s="2">
        <v>1611015654.3399999</v>
      </c>
      <c r="K11904" s="2">
        <v>167057984.17999998</v>
      </c>
      <c r="L11904" s="2">
        <v>63002486.492000006</v>
      </c>
      <c r="M11904" s="2">
        <v>553754586.21999991</v>
      </c>
    </row>
    <row r="11905" spans="1:13" ht="14.25" customHeight="1">
      <c r="A11905" s="59" t="s">
        <v>169</v>
      </c>
      <c r="B11905" s="59" t="s">
        <v>12</v>
      </c>
      <c r="C11905" s="59" t="s">
        <v>113</v>
      </c>
      <c r="D11905" s="2">
        <v>622.79</v>
      </c>
      <c r="E11905" s="2">
        <v>42537613.733999997</v>
      </c>
      <c r="F11905" s="2">
        <v>15741024.064199997</v>
      </c>
      <c r="G11905" s="2">
        <v>1616399.4815999998</v>
      </c>
      <c r="H11905" s="2">
        <v>-1980836.7461052632</v>
      </c>
      <c r="I11905" s="2">
        <v>3137717.9952000002</v>
      </c>
      <c r="J11905" s="2">
        <v>10753991.68</v>
      </c>
      <c r="K11905" s="2">
        <v>1113472.26</v>
      </c>
      <c r="L11905" s="2">
        <v>417829.85200000001</v>
      </c>
      <c r="M11905" s="2">
        <v>3695447.9980000001</v>
      </c>
    </row>
    <row r="11906" spans="1:13" ht="14.25" customHeight="1">
      <c r="A11906" s="59" t="s">
        <v>170</v>
      </c>
      <c r="B11906" s="59" t="s">
        <v>7</v>
      </c>
      <c r="C11906" s="59" t="s">
        <v>114</v>
      </c>
      <c r="D11906" s="2">
        <v>11951.1392</v>
      </c>
      <c r="E11906" s="2">
        <v>1914475695.6124799</v>
      </c>
      <c r="F11906" s="2">
        <v>498168856.71179998</v>
      </c>
      <c r="G11906" s="2">
        <v>447817219.19999999</v>
      </c>
      <c r="H11906" s="2">
        <v>13885134.09347368</v>
      </c>
      <c r="I11906" s="2">
        <v>37617672.823200002</v>
      </c>
      <c r="J11906" s="2">
        <v>125488557.31999999</v>
      </c>
      <c r="K11906" s="2">
        <v>15109926.799999999</v>
      </c>
      <c r="L11906" s="2">
        <v>3036691.24</v>
      </c>
      <c r="M11906" s="2">
        <v>53069973.682000004</v>
      </c>
    </row>
    <row r="11907" spans="1:13" ht="14.25" customHeight="1">
      <c r="A11907" s="59" t="s">
        <v>170</v>
      </c>
      <c r="B11907" s="59" t="s">
        <v>7</v>
      </c>
      <c r="C11907" s="59" t="s">
        <v>114</v>
      </c>
      <c r="D11907" s="2">
        <v>1829.7972</v>
      </c>
      <c r="E11907" s="2">
        <v>355475497.60799998</v>
      </c>
      <c r="F11907" s="2">
        <v>76272894.5</v>
      </c>
      <c r="G11907" s="2">
        <v>68563729.017599985</v>
      </c>
      <c r="H11907" s="2">
        <v>1486628.4429473684</v>
      </c>
      <c r="I11907" s="2">
        <v>5759497.8288000003</v>
      </c>
      <c r="J11907" s="2">
        <v>19213127.259999998</v>
      </c>
      <c r="K11907" s="2">
        <v>2313435.6599999997</v>
      </c>
      <c r="L11907" s="2">
        <v>464927.78200000006</v>
      </c>
      <c r="M11907" s="2">
        <v>8125360.3199999994</v>
      </c>
    </row>
    <row r="11908" spans="1:13" ht="14.25" customHeight="1">
      <c r="A11908" s="59" t="s">
        <v>170</v>
      </c>
      <c r="B11908" s="59" t="s">
        <v>7</v>
      </c>
      <c r="C11908" s="59" t="s">
        <v>114</v>
      </c>
      <c r="D11908" s="2">
        <v>458.05199999999996</v>
      </c>
      <c r="E11908" s="2">
        <v>75912080.428800002</v>
      </c>
      <c r="F11908" s="2">
        <v>19093340.766199999</v>
      </c>
      <c r="G11908" s="2">
        <v>17163515.251199998</v>
      </c>
      <c r="H11908" s="2">
        <v>407650.69136842096</v>
      </c>
      <c r="I11908" s="2">
        <v>1441775.3976</v>
      </c>
      <c r="J11908" s="2">
        <v>4809612.42</v>
      </c>
      <c r="K11908" s="2">
        <v>579118.43999999994</v>
      </c>
      <c r="L11908" s="2">
        <v>116387.766</v>
      </c>
      <c r="M11908" s="2">
        <v>2034015.412</v>
      </c>
    </row>
    <row r="11909" spans="1:13" ht="14.25" customHeight="1">
      <c r="A11909" s="59" t="s">
        <v>170</v>
      </c>
      <c r="B11909" s="59" t="s">
        <v>7</v>
      </c>
      <c r="C11909" s="59" t="s">
        <v>114</v>
      </c>
      <c r="D11909" s="2">
        <v>103.6644</v>
      </c>
      <c r="E11909" s="2">
        <v>20134451.937599998</v>
      </c>
      <c r="F11909" s="2">
        <v>4360530.7443999993</v>
      </c>
      <c r="G11909" s="2">
        <v>3732126.2207999993</v>
      </c>
      <c r="H11909" s="2">
        <v>203726.53136842104</v>
      </c>
      <c r="I11909" s="2">
        <v>294938.45280000003</v>
      </c>
      <c r="J11909" s="2">
        <v>1207641.0599999998</v>
      </c>
      <c r="K11909" s="2">
        <v>174931.41999999998</v>
      </c>
      <c r="L11909" s="2">
        <v>2763.7280000000001</v>
      </c>
      <c r="M11909" s="2">
        <v>460329.386</v>
      </c>
    </row>
    <row r="11910" spans="1:13" ht="14.25" customHeight="1">
      <c r="A11910" s="59" t="s">
        <v>170</v>
      </c>
      <c r="B11910" s="59" t="s">
        <v>7</v>
      </c>
      <c r="C11910" s="59" t="s">
        <v>114</v>
      </c>
      <c r="D11910" s="2">
        <v>1.6072</v>
      </c>
      <c r="E11910" s="2">
        <v>312258.87</v>
      </c>
      <c r="F11910" s="2">
        <v>67667.859599999996</v>
      </c>
      <c r="G11910" s="2">
        <v>59172.249599999996</v>
      </c>
      <c r="H11910" s="2">
        <v>1955.1562105263158</v>
      </c>
      <c r="I11910" s="2">
        <v>5483.6351999999997</v>
      </c>
      <c r="J11910" s="2">
        <v>25365.059999999998</v>
      </c>
      <c r="K11910" s="2">
        <v>2819.16</v>
      </c>
      <c r="L11910" s="2">
        <v>64.042000000000002</v>
      </c>
      <c r="M11910" s="2">
        <v>7137.5260000000007</v>
      </c>
    </row>
    <row r="11911" spans="1:13" ht="14.25" customHeight="1">
      <c r="A11911" s="59" t="s">
        <v>170</v>
      </c>
      <c r="B11911" s="59" t="s">
        <v>9</v>
      </c>
      <c r="C11911" s="59" t="s">
        <v>114</v>
      </c>
      <c r="D11911" s="2">
        <v>78601.723199999993</v>
      </c>
      <c r="E11911" s="2">
        <v>11884792772.49264</v>
      </c>
      <c r="F11911" s="2">
        <v>3258495454.8753996</v>
      </c>
      <c r="G11911" s="2">
        <v>1590259908.9023998</v>
      </c>
      <c r="H11911" s="2">
        <v>56362272.495157883</v>
      </c>
      <c r="I11911" s="2">
        <v>362267288.28720003</v>
      </c>
      <c r="J11911" s="2">
        <v>875684997.88</v>
      </c>
      <c r="K11911" s="2">
        <v>101709827.5</v>
      </c>
      <c r="L11911" s="2">
        <v>17235917.512000002</v>
      </c>
      <c r="M11911" s="2">
        <v>349037138.86800003</v>
      </c>
    </row>
    <row r="11912" spans="1:13" ht="14.25" customHeight="1">
      <c r="A11912" s="59" t="s">
        <v>170</v>
      </c>
      <c r="B11912" s="59" t="s">
        <v>9</v>
      </c>
      <c r="C11912" s="59" t="s">
        <v>114</v>
      </c>
      <c r="D11912" s="2">
        <v>2778.8487999999998</v>
      </c>
      <c r="E11912" s="2">
        <v>539895586.23000002</v>
      </c>
      <c r="F11912" s="2">
        <v>114959076.0968</v>
      </c>
      <c r="G11912" s="2">
        <v>56186557.439999998</v>
      </c>
      <c r="H11912" s="2">
        <v>2002977.3675789472</v>
      </c>
      <c r="I11912" s="2">
        <v>13173199.0416</v>
      </c>
      <c r="J11912" s="2">
        <v>30696428.579999998</v>
      </c>
      <c r="K11912" s="2">
        <v>3522615.86</v>
      </c>
      <c r="L11912" s="2">
        <v>617836.62600000005</v>
      </c>
      <c r="M11912" s="2">
        <v>12339696.446</v>
      </c>
    </row>
    <row r="11913" spans="1:13" ht="14.25" customHeight="1">
      <c r="A11913" s="59" t="s">
        <v>170</v>
      </c>
      <c r="B11913" s="59" t="s">
        <v>9</v>
      </c>
      <c r="C11913" s="59" t="s">
        <v>114</v>
      </c>
      <c r="D11913" s="2">
        <v>27.322399999999998</v>
      </c>
      <c r="E11913" s="2">
        <v>5295910.4352000002</v>
      </c>
      <c r="F11913" s="2">
        <v>1142419.4982</v>
      </c>
      <c r="G11913" s="2">
        <v>576272.90879999998</v>
      </c>
      <c r="H11913" s="2">
        <v>47244.429473684206</v>
      </c>
      <c r="I11913" s="2">
        <v>100094.05440000001</v>
      </c>
      <c r="J11913" s="2">
        <v>283423.15999999997</v>
      </c>
      <c r="K11913" s="2">
        <v>47993.78</v>
      </c>
      <c r="L11913" s="2">
        <v>921.84399999999994</v>
      </c>
      <c r="M11913" s="2">
        <v>121328.01999999999</v>
      </c>
    </row>
    <row r="11914" spans="1:13" ht="14.25" customHeight="1">
      <c r="A11914" s="59" t="s">
        <v>170</v>
      </c>
      <c r="B11914" s="59" t="s">
        <v>9</v>
      </c>
      <c r="C11914" s="59" t="s">
        <v>114</v>
      </c>
      <c r="D11914" s="2">
        <v>1250.4015999999999</v>
      </c>
      <c r="E11914" s="2">
        <v>196630627.65191996</v>
      </c>
      <c r="F11914" s="2">
        <v>51823559.208999991</v>
      </c>
      <c r="G11914" s="2">
        <v>25296111.513599999</v>
      </c>
      <c r="H11914" s="2">
        <v>945474.01768421032</v>
      </c>
      <c r="I11914" s="2">
        <v>5782482.6912000002</v>
      </c>
      <c r="J11914" s="2">
        <v>13916474.199999999</v>
      </c>
      <c r="K11914" s="2">
        <v>1614110.14</v>
      </c>
      <c r="L11914" s="2">
        <v>274640.05800000002</v>
      </c>
      <c r="M11914" s="2">
        <v>5552507.2460000003</v>
      </c>
    </row>
    <row r="11915" spans="1:13" ht="14.25" customHeight="1">
      <c r="A11915" s="59" t="s">
        <v>170</v>
      </c>
      <c r="B11915" s="59" t="s">
        <v>9</v>
      </c>
      <c r="C11915" s="59" t="s">
        <v>114</v>
      </c>
      <c r="D11915" s="2">
        <v>17.679199999999998</v>
      </c>
      <c r="E11915" s="2">
        <v>2925416.1182399997</v>
      </c>
      <c r="F11915" s="2">
        <v>739209.76239999989</v>
      </c>
      <c r="G11915" s="2">
        <v>372881.68319999997</v>
      </c>
      <c r="H11915" s="2">
        <v>13631.403789473685</v>
      </c>
      <c r="I11915" s="2">
        <v>64768.356</v>
      </c>
      <c r="J11915" s="2">
        <v>183390.53999999998</v>
      </c>
      <c r="K11915" s="2">
        <v>31055.039999999997</v>
      </c>
      <c r="L11915" s="2">
        <v>595.32000000000005</v>
      </c>
      <c r="M11915" s="2">
        <v>78504.668000000005</v>
      </c>
    </row>
    <row r="11916" spans="1:13" ht="14.25" customHeight="1">
      <c r="A11916" s="59" t="s">
        <v>170</v>
      </c>
      <c r="B11916" s="59" t="s">
        <v>9</v>
      </c>
      <c r="C11916" s="59" t="s">
        <v>114</v>
      </c>
      <c r="D11916" s="2">
        <v>4.0179999999999998</v>
      </c>
      <c r="E11916" s="2">
        <v>780647.17499999993</v>
      </c>
      <c r="F11916" s="2">
        <v>166569.48639999999</v>
      </c>
      <c r="G11916" s="2">
        <v>81290.99519999999</v>
      </c>
      <c r="H11916" s="2">
        <v>294.57852631578942</v>
      </c>
      <c r="I11916" s="2">
        <v>18518.781599999998</v>
      </c>
      <c r="J11916" s="2">
        <v>44763.799999999996</v>
      </c>
      <c r="K11916" s="2">
        <v>5198.7999999999993</v>
      </c>
      <c r="L11916" s="2">
        <v>881.25400000000002</v>
      </c>
      <c r="M11916" s="2">
        <v>17842.462</v>
      </c>
    </row>
    <row r="11917" spans="1:13" ht="14.25" customHeight="1">
      <c r="A11917" s="59" t="s">
        <v>170</v>
      </c>
      <c r="B11917" s="59" t="s">
        <v>12</v>
      </c>
      <c r="C11917" s="59" t="s">
        <v>114</v>
      </c>
      <c r="D11917" s="2">
        <v>18579.231999999996</v>
      </c>
      <c r="E11917" s="2">
        <v>1337754867.9263999</v>
      </c>
      <c r="F11917" s="2">
        <v>565021960.25279999</v>
      </c>
      <c r="G11917" s="2">
        <v>48666987.667199999</v>
      </c>
      <c r="H11917" s="2">
        <v>12549501.382736841</v>
      </c>
      <c r="I11917" s="2">
        <v>150274923.21360001</v>
      </c>
      <c r="J11917" s="2">
        <v>533323558.88</v>
      </c>
      <c r="K11917" s="2">
        <v>22714157.439999998</v>
      </c>
      <c r="L11917" s="2">
        <v>4517005.8339999998</v>
      </c>
      <c r="M11917" s="2">
        <v>185219040.53400001</v>
      </c>
    </row>
    <row r="11918" spans="1:13" ht="14.25" customHeight="1">
      <c r="A11918" s="59" t="s">
        <v>170</v>
      </c>
      <c r="B11918" s="59" t="s">
        <v>12</v>
      </c>
      <c r="C11918" s="59" t="s">
        <v>114</v>
      </c>
      <c r="D11918" s="2">
        <v>952.26599999999996</v>
      </c>
      <c r="E11918" s="2">
        <v>73703674.321199998</v>
      </c>
      <c r="F11918" s="2">
        <v>28960217.315799996</v>
      </c>
      <c r="G11918" s="2">
        <v>2493690.5855999999</v>
      </c>
      <c r="H11918" s="2">
        <v>668547.82989473676</v>
      </c>
      <c r="I11918" s="2">
        <v>7728288.4728000006</v>
      </c>
      <c r="J11918" s="2">
        <v>27331286.34</v>
      </c>
      <c r="K11918" s="2">
        <v>1162267.18</v>
      </c>
      <c r="L11918" s="2">
        <v>230268.87399999998</v>
      </c>
      <c r="M11918" s="2">
        <v>9493276.6940000001</v>
      </c>
    </row>
    <row r="11919" spans="1:13" ht="14.25" customHeight="1">
      <c r="A11919" s="59" t="s">
        <v>170</v>
      </c>
      <c r="B11919" s="59" t="s">
        <v>7</v>
      </c>
      <c r="C11919" s="59" t="s">
        <v>114</v>
      </c>
      <c r="D11919" s="2">
        <v>5766.6335999999992</v>
      </c>
      <c r="E11919" s="2">
        <v>788865096.53951991</v>
      </c>
      <c r="F11919" s="2">
        <v>205631544.60699999</v>
      </c>
      <c r="G11919" s="2">
        <v>214467827.05919999</v>
      </c>
      <c r="H11919" s="2">
        <v>8177484.9751578942</v>
      </c>
      <c r="I11919" s="2">
        <v>17076392.481600001</v>
      </c>
      <c r="J11919" s="2">
        <v>61493128.399999999</v>
      </c>
      <c r="K11919" s="2">
        <v>8028556.0399999991</v>
      </c>
      <c r="L11919" s="2">
        <v>1289444.1780000001</v>
      </c>
      <c r="M11919" s="2">
        <v>25607190.092</v>
      </c>
    </row>
    <row r="11920" spans="1:13" ht="14.25" customHeight="1">
      <c r="A11920" s="59" t="s">
        <v>170</v>
      </c>
      <c r="B11920" s="59" t="s">
        <v>7</v>
      </c>
      <c r="C11920" s="59" t="s">
        <v>114</v>
      </c>
      <c r="D11920" s="2">
        <v>756.99119999999994</v>
      </c>
      <c r="E11920" s="2">
        <v>126652197.67199999</v>
      </c>
      <c r="F11920" s="2">
        <v>26993440.485199999</v>
      </c>
      <c r="G11920" s="2">
        <v>28153384.588799994</v>
      </c>
      <c r="H11920" s="2">
        <v>654348.39915789454</v>
      </c>
      <c r="I11920" s="2">
        <v>2241642.2327999999</v>
      </c>
      <c r="J11920" s="2">
        <v>8072254.6599999992</v>
      </c>
      <c r="K11920" s="2">
        <v>1053915.6599999999</v>
      </c>
      <c r="L11920" s="2">
        <v>169263.908</v>
      </c>
      <c r="M11920" s="2">
        <v>3361478.89</v>
      </c>
    </row>
    <row r="11921" spans="1:13" ht="14.25" customHeight="1">
      <c r="A11921" s="59" t="s">
        <v>170</v>
      </c>
      <c r="B11921" s="59" t="s">
        <v>7</v>
      </c>
      <c r="C11921" s="59" t="s">
        <v>114</v>
      </c>
      <c r="D11921" s="2">
        <v>8.0359999999999996</v>
      </c>
      <c r="E11921" s="2">
        <v>1344503.16</v>
      </c>
      <c r="F11921" s="2">
        <v>290266.91279999999</v>
      </c>
      <c r="G11921" s="2">
        <v>296198.16959999996</v>
      </c>
      <c r="H11921" s="2">
        <v>343.05347368421053</v>
      </c>
      <c r="I11921" s="2">
        <v>27444.744000000002</v>
      </c>
      <c r="J11921" s="2">
        <v>126848.26</v>
      </c>
      <c r="K11921" s="2">
        <v>14093.339999999998</v>
      </c>
      <c r="L11921" s="2">
        <v>664.774</v>
      </c>
      <c r="M11921" s="2">
        <v>35684.022000000004</v>
      </c>
    </row>
    <row r="11922" spans="1:13" ht="14.25" customHeight="1">
      <c r="A11922" s="59" t="s">
        <v>170</v>
      </c>
      <c r="B11922" s="59" t="s">
        <v>7</v>
      </c>
      <c r="C11922" s="59" t="s">
        <v>114</v>
      </c>
      <c r="D11922" s="2">
        <v>713.59679999999992</v>
      </c>
      <c r="E11922" s="2">
        <v>101233959.69455999</v>
      </c>
      <c r="F11922" s="2">
        <v>25449852.247599997</v>
      </c>
      <c r="G11922" s="2">
        <v>26573670.201599997</v>
      </c>
      <c r="H11922" s="2">
        <v>585460.52715789468</v>
      </c>
      <c r="I11922" s="2">
        <v>2101638.6144000003</v>
      </c>
      <c r="J11922" s="2">
        <v>7559308.5799999991</v>
      </c>
      <c r="K11922" s="2">
        <v>990072.1</v>
      </c>
      <c r="L11922" s="2">
        <v>160353.05000000002</v>
      </c>
      <c r="M11922" s="2">
        <v>3168782.8259999999</v>
      </c>
    </row>
    <row r="11923" spans="1:13" ht="14.25" customHeight="1">
      <c r="A11923" s="59" t="s">
        <v>170</v>
      </c>
      <c r="B11923" s="59" t="s">
        <v>7</v>
      </c>
      <c r="C11923" s="59" t="s">
        <v>114</v>
      </c>
      <c r="D11923" s="2">
        <v>2.4107999999999996</v>
      </c>
      <c r="E11923" s="2">
        <v>340652.54915999994</v>
      </c>
      <c r="F11923" s="2">
        <v>87079.59659999999</v>
      </c>
      <c r="G11923" s="2">
        <v>88859.135999999999</v>
      </c>
      <c r="H11923" s="2">
        <v>1296.3941052631576</v>
      </c>
      <c r="I11923" s="2">
        <v>8233.4231999999993</v>
      </c>
      <c r="J11923" s="2">
        <v>38055.379999999997</v>
      </c>
      <c r="K11923" s="2">
        <v>4228.74</v>
      </c>
      <c r="L11923" s="2">
        <v>198.44</v>
      </c>
      <c r="M11923" s="2">
        <v>10704.936</v>
      </c>
    </row>
    <row r="11924" spans="1:13" ht="14.25" customHeight="1">
      <c r="A11924" s="59" t="s">
        <v>170</v>
      </c>
      <c r="B11924" s="59" t="s">
        <v>7</v>
      </c>
      <c r="C11924" s="59" t="s">
        <v>114</v>
      </c>
      <c r="D11924" s="2">
        <v>4.0179999999999998</v>
      </c>
      <c r="E11924" s="2">
        <v>672251.58</v>
      </c>
      <c r="F11924" s="2">
        <v>143277.78820000001</v>
      </c>
      <c r="G11924" s="2">
        <v>149434.17599999998</v>
      </c>
      <c r="H11924" s="2">
        <v>303.27915789473678</v>
      </c>
      <c r="I11924" s="2">
        <v>11898.9216</v>
      </c>
      <c r="J11924" s="2">
        <v>42846.64</v>
      </c>
      <c r="K11924" s="2">
        <v>5594.04</v>
      </c>
      <c r="L11924" s="2">
        <v>897.4899999999999</v>
      </c>
      <c r="M11924" s="2">
        <v>17842.462</v>
      </c>
    </row>
    <row r="11925" spans="1:13" ht="14.25" customHeight="1">
      <c r="A11925" s="59" t="s">
        <v>170</v>
      </c>
      <c r="B11925" s="59" t="s">
        <v>9</v>
      </c>
      <c r="C11925" s="59" t="s">
        <v>114</v>
      </c>
      <c r="D11925" s="2">
        <v>59734.802399999993</v>
      </c>
      <c r="E11925" s="2">
        <v>7687869068.8799992</v>
      </c>
      <c r="F11925" s="2">
        <v>2105082659.3031998</v>
      </c>
      <c r="G11925" s="2">
        <v>1209244965.8304</v>
      </c>
      <c r="H11925" s="2">
        <v>43041113.340631574</v>
      </c>
      <c r="I11925" s="2">
        <v>290141271.84240001</v>
      </c>
      <c r="J11925" s="2">
        <v>681394775.15999997</v>
      </c>
      <c r="K11925" s="2">
        <v>71699419.11999999</v>
      </c>
      <c r="L11925" s="2">
        <v>18275617.734000001</v>
      </c>
      <c r="M11925" s="2">
        <v>265257091.396</v>
      </c>
    </row>
    <row r="11926" spans="1:13" ht="14.25" customHeight="1">
      <c r="A11926" s="59" t="s">
        <v>170</v>
      </c>
      <c r="B11926" s="59" t="s">
        <v>9</v>
      </c>
      <c r="C11926" s="59" t="s">
        <v>114</v>
      </c>
      <c r="D11926" s="2">
        <v>1756.6695999999997</v>
      </c>
      <c r="E11926" s="2">
        <v>293908390.77599996</v>
      </c>
      <c r="F11926" s="2">
        <v>61905863.485399999</v>
      </c>
      <c r="G11926" s="2">
        <v>35561242.809599996</v>
      </c>
      <c r="H11926" s="2">
        <v>1584271.9023157891</v>
      </c>
      <c r="I11926" s="2">
        <v>8532414.158400001</v>
      </c>
      <c r="J11926" s="2">
        <v>20038316.219999999</v>
      </c>
      <c r="K11926" s="2">
        <v>2108525.04</v>
      </c>
      <c r="L11926" s="2">
        <v>537442.26800000004</v>
      </c>
      <c r="M11926" s="2">
        <v>7800630.398</v>
      </c>
    </row>
    <row r="11927" spans="1:13" ht="14.25" customHeight="1">
      <c r="A11927" s="59" t="s">
        <v>170</v>
      </c>
      <c r="B11927" s="59" t="s">
        <v>9</v>
      </c>
      <c r="C11927" s="59" t="s">
        <v>114</v>
      </c>
      <c r="D11927" s="2">
        <v>1297.8139999999999</v>
      </c>
      <c r="E11927" s="2">
        <v>178017739.59815997</v>
      </c>
      <c r="F11927" s="2">
        <v>45735593.061799996</v>
      </c>
      <c r="G11927" s="2">
        <v>26272365.465599999</v>
      </c>
      <c r="H11927" s="2">
        <v>952148.6450526315</v>
      </c>
      <c r="I11927" s="2">
        <v>6303689.2872000001</v>
      </c>
      <c r="J11927" s="2">
        <v>14804162.739999998</v>
      </c>
      <c r="K11927" s="2">
        <v>1557761.38</v>
      </c>
      <c r="L11927" s="2">
        <v>397058.59600000002</v>
      </c>
      <c r="M11927" s="2">
        <v>5763045.7719999999</v>
      </c>
    </row>
    <row r="11928" spans="1:13" ht="14.25" customHeight="1">
      <c r="A11928" s="59" t="s">
        <v>170</v>
      </c>
      <c r="B11928" s="59" t="s">
        <v>12</v>
      </c>
      <c r="C11928" s="59" t="s">
        <v>114</v>
      </c>
      <c r="D11928" s="2">
        <v>20604.304</v>
      </c>
      <c r="E11928" s="2">
        <v>1335066179.8319998</v>
      </c>
      <c r="F11928" s="2">
        <v>533594123.40679997</v>
      </c>
      <c r="G11928" s="2">
        <v>55314908.985599995</v>
      </c>
      <c r="H11928" s="2">
        <v>18051973.450105261</v>
      </c>
      <c r="I11928" s="2">
        <v>161755778.736</v>
      </c>
      <c r="J11928" s="2">
        <v>589524786.93999994</v>
      </c>
      <c r="K11928" s="2">
        <v>26310816.84</v>
      </c>
      <c r="L11928" s="2">
        <v>5447048.1119999997</v>
      </c>
      <c r="M11928" s="2">
        <v>205407276.206</v>
      </c>
    </row>
    <row r="11929" spans="1:13" ht="14.25" customHeight="1">
      <c r="A11929" s="59" t="s">
        <v>170</v>
      </c>
      <c r="B11929" s="59" t="s">
        <v>12</v>
      </c>
      <c r="C11929" s="59" t="s">
        <v>114</v>
      </c>
      <c r="D11929" s="2">
        <v>738.50839999999994</v>
      </c>
      <c r="E11929" s="2">
        <v>51177398.995799996</v>
      </c>
      <c r="F11929" s="2">
        <v>19125991.9362</v>
      </c>
      <c r="G11929" s="2">
        <v>1981302.1055999999</v>
      </c>
      <c r="H11929" s="2">
        <v>553848.64673684211</v>
      </c>
      <c r="I11929" s="2">
        <v>5862039.6816000007</v>
      </c>
      <c r="J11929" s="2">
        <v>21111574.039999999</v>
      </c>
      <c r="K11929" s="2">
        <v>938535.1</v>
      </c>
      <c r="L11929" s="2">
        <v>192181.924</v>
      </c>
      <c r="M11929" s="2">
        <v>7362296.2820000006</v>
      </c>
    </row>
    <row r="11930" spans="1:13" ht="14.25" customHeight="1">
      <c r="A11930" s="59" t="s">
        <v>170</v>
      </c>
      <c r="B11930" s="59" t="s">
        <v>9</v>
      </c>
      <c r="C11930" s="59" t="s">
        <v>114</v>
      </c>
      <c r="D11930" s="2">
        <v>125.3616</v>
      </c>
      <c r="E11930" s="2">
        <v>18051506.272799999</v>
      </c>
      <c r="F11930" s="2">
        <v>4753645.2633999996</v>
      </c>
      <c r="G11930" s="2">
        <v>2643593.1455999999</v>
      </c>
      <c r="H11930" s="2">
        <v>919629.41305263154</v>
      </c>
      <c r="I11930" s="2">
        <v>596977.64639999997</v>
      </c>
      <c r="J11930" s="2">
        <v>1419353.5799999998</v>
      </c>
      <c r="K11930" s="2">
        <v>154065.69999999998</v>
      </c>
      <c r="L11930" s="2">
        <v>85409.478000000003</v>
      </c>
      <c r="M11930" s="2">
        <v>556677.41799999995</v>
      </c>
    </row>
    <row r="11931" spans="1:13" ht="14.25" customHeight="1">
      <c r="A11931" s="59" t="s">
        <v>170</v>
      </c>
      <c r="B11931" s="59" t="s">
        <v>9</v>
      </c>
      <c r="C11931" s="59" t="s">
        <v>114</v>
      </c>
      <c r="D11931" s="2">
        <v>173.57759999999999</v>
      </c>
      <c r="E11931" s="2">
        <v>31404093.335999995</v>
      </c>
      <c r="F11931" s="2">
        <v>6581971.5883999998</v>
      </c>
      <c r="G11931" s="2">
        <v>3660354.8351999992</v>
      </c>
      <c r="H11931" s="2">
        <v>133196.72589473682</v>
      </c>
      <c r="I11931" s="2">
        <v>826588.92959999992</v>
      </c>
      <c r="J11931" s="2">
        <v>1965261.2</v>
      </c>
      <c r="K11931" s="2">
        <v>213323.81999999998</v>
      </c>
      <c r="L11931" s="2">
        <v>118258.514</v>
      </c>
      <c r="M11931" s="2">
        <v>770785.15799999994</v>
      </c>
    </row>
    <row r="11932" spans="1:13" ht="14.25" customHeight="1">
      <c r="A11932" s="59" t="s">
        <v>170</v>
      </c>
      <c r="B11932" s="59" t="s">
        <v>9</v>
      </c>
      <c r="C11932" s="59" t="s">
        <v>114</v>
      </c>
      <c r="D11932" s="2">
        <v>36.965599999999995</v>
      </c>
      <c r="E11932" s="2">
        <v>5481435.96</v>
      </c>
      <c r="F11932" s="2">
        <v>1401715.1257999998</v>
      </c>
      <c r="G11932" s="2">
        <v>779522.43839999998</v>
      </c>
      <c r="H11932" s="2">
        <v>56971.735578947359</v>
      </c>
      <c r="I11932" s="2">
        <v>176031.59760000001</v>
      </c>
      <c r="J11932" s="2">
        <v>418527.18</v>
      </c>
      <c r="K11932" s="2">
        <v>45431.28</v>
      </c>
      <c r="L11932" s="2">
        <v>25181.133999999998</v>
      </c>
      <c r="M11932" s="2">
        <v>164147.764</v>
      </c>
    </row>
    <row r="11933" spans="1:13" ht="14.25" customHeight="1">
      <c r="A11933" s="59" t="s">
        <v>170</v>
      </c>
      <c r="B11933" s="59" t="s">
        <v>7</v>
      </c>
      <c r="C11933" s="59" t="s">
        <v>114</v>
      </c>
      <c r="D11933" s="2">
        <v>37171.321599999996</v>
      </c>
      <c r="E11933" s="2">
        <v>5954544632.6150398</v>
      </c>
      <c r="F11933" s="2">
        <v>1547350343.5865998</v>
      </c>
      <c r="G11933" s="2">
        <v>1393509235.6415999</v>
      </c>
      <c r="H11933" s="2">
        <v>34976131.260631576</v>
      </c>
      <c r="I11933" s="2">
        <v>109699173.69839999</v>
      </c>
      <c r="J11933" s="2">
        <v>390689003.27999997</v>
      </c>
      <c r="K11933" s="2">
        <v>76672842.11999999</v>
      </c>
      <c r="L11933" s="2">
        <v>6748290.4500000002</v>
      </c>
      <c r="M11933" s="2">
        <v>165062179.12799999</v>
      </c>
    </row>
    <row r="11934" spans="1:13" ht="14.25" customHeight="1">
      <c r="A11934" s="59" t="s">
        <v>170</v>
      </c>
      <c r="B11934" s="59" t="s">
        <v>7</v>
      </c>
      <c r="C11934" s="59" t="s">
        <v>114</v>
      </c>
      <c r="D11934" s="2">
        <v>836.54759999999987</v>
      </c>
      <c r="E11934" s="2">
        <v>162530741.83499998</v>
      </c>
      <c r="F11934" s="2">
        <v>34866418.655000001</v>
      </c>
      <c r="G11934" s="2">
        <v>31344509.183999993</v>
      </c>
      <c r="H11934" s="2">
        <v>639966.25515789457</v>
      </c>
      <c r="I11934" s="2">
        <v>2630798.784</v>
      </c>
      <c r="J11934" s="2">
        <v>8765817.2199999988</v>
      </c>
      <c r="K11934" s="2">
        <v>1055485.1399999999</v>
      </c>
      <c r="L11934" s="2">
        <v>213066.83200000002</v>
      </c>
      <c r="M11934" s="2">
        <v>3714756.21</v>
      </c>
    </row>
    <row r="11935" spans="1:13" ht="14.25" customHeight="1">
      <c r="A11935" s="59" t="s">
        <v>170</v>
      </c>
      <c r="B11935" s="59" t="s">
        <v>7</v>
      </c>
      <c r="C11935" s="59" t="s">
        <v>114</v>
      </c>
      <c r="D11935" s="2">
        <v>182.41720000000001</v>
      </c>
      <c r="E11935" s="2">
        <v>29825765.960760001</v>
      </c>
      <c r="F11935" s="2">
        <v>7603844.239599999</v>
      </c>
      <c r="G11935" s="2">
        <v>6835294.5983999996</v>
      </c>
      <c r="H11935" s="2">
        <v>294469.1469473684</v>
      </c>
      <c r="I11935" s="2">
        <v>574181.41680000001</v>
      </c>
      <c r="J11935" s="2">
        <v>1915407.66</v>
      </c>
      <c r="K11935" s="2">
        <v>230631.56</v>
      </c>
      <c r="L11935" s="2">
        <v>46355.584000000003</v>
      </c>
      <c r="M11935" s="2">
        <v>810037.49200000009</v>
      </c>
    </row>
    <row r="11936" spans="1:13" ht="14.25" customHeight="1">
      <c r="A11936" s="59" t="s">
        <v>170</v>
      </c>
      <c r="B11936" s="59" t="s">
        <v>7</v>
      </c>
      <c r="C11936" s="59" t="s">
        <v>114</v>
      </c>
      <c r="D11936" s="2">
        <v>151.88039999999998</v>
      </c>
      <c r="E11936" s="2">
        <v>29470992.150599997</v>
      </c>
      <c r="F11936" s="2">
        <v>6388681.4343999997</v>
      </c>
      <c r="G11936" s="2">
        <v>5468001.4079999989</v>
      </c>
      <c r="H11936" s="2">
        <v>161199.08715789474</v>
      </c>
      <c r="I11936" s="2">
        <v>432112.57920000004</v>
      </c>
      <c r="J11936" s="2">
        <v>1769341.88</v>
      </c>
      <c r="K11936" s="2">
        <v>256294.28</v>
      </c>
      <c r="L11936" s="2">
        <v>4049.0780000000004</v>
      </c>
      <c r="M11936" s="2">
        <v>674436.22400000005</v>
      </c>
    </row>
    <row r="11937" spans="1:13" ht="14.25" customHeight="1">
      <c r="A11937" s="59" t="s">
        <v>170</v>
      </c>
      <c r="B11937" s="59" t="s">
        <v>7</v>
      </c>
      <c r="C11937" s="59" t="s">
        <v>114</v>
      </c>
      <c r="D11937" s="2">
        <v>186.43519999999998</v>
      </c>
      <c r="E11937" s="2">
        <v>29657878.089839995</v>
      </c>
      <c r="F11937" s="2">
        <v>7842191.4173999997</v>
      </c>
      <c r="G11937" s="2">
        <v>6712042.6943999995</v>
      </c>
      <c r="H11937" s="2">
        <v>141206.2787368421</v>
      </c>
      <c r="I11937" s="2">
        <v>530425.69200000004</v>
      </c>
      <c r="J11937" s="2">
        <v>2171881.52</v>
      </c>
      <c r="K11937" s="2">
        <v>314608.57999999996</v>
      </c>
      <c r="L11937" s="2">
        <v>4970.0200000000004</v>
      </c>
      <c r="M11937" s="2">
        <v>827879.95400000003</v>
      </c>
    </row>
    <row r="11938" spans="1:13" ht="14.25" customHeight="1">
      <c r="A11938" s="59" t="s">
        <v>170</v>
      </c>
      <c r="B11938" s="59" t="s">
        <v>7</v>
      </c>
      <c r="C11938" s="59" t="s">
        <v>114</v>
      </c>
      <c r="D11938" s="2">
        <v>8.0359999999999996</v>
      </c>
      <c r="E11938" s="2">
        <v>1256195.5559999999</v>
      </c>
      <c r="F11938" s="2">
        <v>338340.88879999996</v>
      </c>
      <c r="G11938" s="2">
        <v>295858.88639999996</v>
      </c>
      <c r="H11938" s="2">
        <v>1623.2892631578943</v>
      </c>
      <c r="I11938" s="2">
        <v>27416.404799999997</v>
      </c>
      <c r="J11938" s="2">
        <v>126826.12</v>
      </c>
      <c r="K11938" s="2">
        <v>14094.16</v>
      </c>
      <c r="L11938" s="2">
        <v>321.11200000000002</v>
      </c>
      <c r="M11938" s="2">
        <v>35684.022000000004</v>
      </c>
    </row>
    <row r="11939" spans="1:13" ht="14.25" customHeight="1">
      <c r="A11939" s="59" t="s">
        <v>170</v>
      </c>
      <c r="B11939" s="59" t="s">
        <v>9</v>
      </c>
      <c r="C11939" s="59" t="s">
        <v>114</v>
      </c>
      <c r="D11939" s="2">
        <v>126702.00479999998</v>
      </c>
      <c r="E11939" s="2">
        <v>19157685221.172958</v>
      </c>
      <c r="F11939" s="2">
        <v>5250764200.8611994</v>
      </c>
      <c r="G11939" s="2">
        <v>2562976733.5679998</v>
      </c>
      <c r="H11939" s="2">
        <v>89955280.511999995</v>
      </c>
      <c r="I11939" s="2">
        <v>557934443.62559998</v>
      </c>
      <c r="J11939" s="2">
        <v>1381495232.0599999</v>
      </c>
      <c r="K11939" s="2">
        <v>270304922.18000001</v>
      </c>
      <c r="L11939" s="2">
        <v>23518345.708000001</v>
      </c>
      <c r="M11939" s="2">
        <v>562630225.63</v>
      </c>
    </row>
    <row r="11940" spans="1:13" ht="14.25" customHeight="1">
      <c r="A11940" s="59" t="s">
        <v>170</v>
      </c>
      <c r="B11940" s="59" t="s">
        <v>9</v>
      </c>
      <c r="C11940" s="59" t="s">
        <v>114</v>
      </c>
      <c r="D11940" s="2">
        <v>727.25799999999992</v>
      </c>
      <c r="E11940" s="2">
        <v>141297138.67499998</v>
      </c>
      <c r="F11940" s="2">
        <v>27729097.991199996</v>
      </c>
      <c r="G11940" s="2">
        <v>14363828.217599999</v>
      </c>
      <c r="H11940" s="2">
        <v>528214.10021052626</v>
      </c>
      <c r="I11940" s="2">
        <v>7035811.2648</v>
      </c>
      <c r="J11940" s="2">
        <v>5461982.2799999993</v>
      </c>
      <c r="K11940" s="2">
        <v>204017.63999999998</v>
      </c>
      <c r="L11940" s="2">
        <v>244914.64800000002</v>
      </c>
      <c r="M11940" s="2">
        <v>3229446.8360000001</v>
      </c>
    </row>
    <row r="11941" spans="1:13" ht="14.25" customHeight="1">
      <c r="A11941" s="59" t="s">
        <v>170</v>
      </c>
      <c r="B11941" s="59" t="s">
        <v>9</v>
      </c>
      <c r="C11941" s="59" t="s">
        <v>114</v>
      </c>
      <c r="D11941" s="2">
        <v>9.6431999999999984</v>
      </c>
      <c r="E11941" s="2">
        <v>1873553.22</v>
      </c>
      <c r="F11941" s="2">
        <v>403205.75879999995</v>
      </c>
      <c r="G11941" s="2">
        <v>203389.65119999999</v>
      </c>
      <c r="H11941" s="2">
        <v>24406.514526315783</v>
      </c>
      <c r="I11941" s="2">
        <v>35329.2408</v>
      </c>
      <c r="J11941" s="2">
        <v>100032.62</v>
      </c>
      <c r="K11941" s="2">
        <v>16937.919999999998</v>
      </c>
      <c r="L11941" s="2">
        <v>326.524</v>
      </c>
      <c r="M11941" s="2">
        <v>42821.547999999995</v>
      </c>
    </row>
    <row r="11942" spans="1:13" ht="14.25" customHeight="1">
      <c r="A11942" s="59" t="s">
        <v>170</v>
      </c>
      <c r="B11942" s="59" t="s">
        <v>9</v>
      </c>
      <c r="C11942" s="59" t="s">
        <v>114</v>
      </c>
      <c r="D11942" s="2">
        <v>2387.4955999999997</v>
      </c>
      <c r="E11942" s="2">
        <v>370251157.73183995</v>
      </c>
      <c r="F11942" s="2">
        <v>98975487.643999994</v>
      </c>
      <c r="G11942" s="2">
        <v>48303502.003199995</v>
      </c>
      <c r="H11942" s="2">
        <v>1700620.4766315788</v>
      </c>
      <c r="I11942" s="2">
        <v>11003727.895200001</v>
      </c>
      <c r="J11942" s="2">
        <v>26598563.859999999</v>
      </c>
      <c r="K11942" s="2">
        <v>3089400.02</v>
      </c>
      <c r="L11942" s="2">
        <v>523537.03600000002</v>
      </c>
      <c r="M11942" s="2">
        <v>10601861.754000001</v>
      </c>
    </row>
    <row r="11943" spans="1:13" ht="14.25" customHeight="1">
      <c r="A11943" s="59" t="s">
        <v>170</v>
      </c>
      <c r="B11943" s="59" t="s">
        <v>9</v>
      </c>
      <c r="C11943" s="59" t="s">
        <v>114</v>
      </c>
      <c r="D11943" s="2">
        <v>19.286399999999997</v>
      </c>
      <c r="E11943" s="2">
        <v>2965894.4145599995</v>
      </c>
      <c r="F11943" s="2">
        <v>806411.5175999999</v>
      </c>
      <c r="G11943" s="2">
        <v>406779.30239999999</v>
      </c>
      <c r="H11943" s="2">
        <v>15371.530105263153</v>
      </c>
      <c r="I11943" s="2">
        <v>70656.710399999996</v>
      </c>
      <c r="J11943" s="2">
        <v>200061.96</v>
      </c>
      <c r="K11943" s="2">
        <v>33876.659999999996</v>
      </c>
      <c r="L11943" s="2">
        <v>652.14600000000007</v>
      </c>
      <c r="M11943" s="2">
        <v>85642.194000000003</v>
      </c>
    </row>
    <row r="11944" spans="1:13" ht="14.25" customHeight="1">
      <c r="A11944" s="59" t="s">
        <v>170</v>
      </c>
      <c r="B11944" s="59" t="s">
        <v>12</v>
      </c>
      <c r="C11944" s="59" t="s">
        <v>114</v>
      </c>
      <c r="D11944" s="2">
        <v>17213.111999999997</v>
      </c>
      <c r="E11944" s="2">
        <v>1239390539.4023998</v>
      </c>
      <c r="F11944" s="2">
        <v>522424864.46499997</v>
      </c>
      <c r="G11944" s="2">
        <v>44492678.611199997</v>
      </c>
      <c r="H11944" s="2">
        <v>11840145.104842104</v>
      </c>
      <c r="I11944" s="2">
        <v>128759037.41520001</v>
      </c>
      <c r="J11944" s="2">
        <v>485073009</v>
      </c>
      <c r="K11944" s="2">
        <v>42031665.780000001</v>
      </c>
      <c r="L11944" s="2">
        <v>2867380.4280000003</v>
      </c>
      <c r="M11944" s="2">
        <v>171599994.192</v>
      </c>
    </row>
    <row r="11945" spans="1:13" ht="14.25" customHeight="1">
      <c r="A11945" s="59" t="s">
        <v>170</v>
      </c>
      <c r="B11945" s="59" t="s">
        <v>12</v>
      </c>
      <c r="C11945" s="59" t="s">
        <v>114</v>
      </c>
      <c r="D11945" s="2">
        <v>429.92599999999993</v>
      </c>
      <c r="E11945" s="2">
        <v>37144445.599799998</v>
      </c>
      <c r="F11945" s="2">
        <v>13074863.944599999</v>
      </c>
      <c r="G11945" s="2">
        <v>1125844.7807999998</v>
      </c>
      <c r="H11945" s="2">
        <v>323725.64210526313</v>
      </c>
      <c r="I11945" s="2">
        <v>3489140.9015999995</v>
      </c>
      <c r="J11945" s="2">
        <v>12339439.539999999</v>
      </c>
      <c r="K11945" s="2">
        <v>524740.96</v>
      </c>
      <c r="L11945" s="2">
        <v>103960.01000000001</v>
      </c>
      <c r="M11945" s="2">
        <v>4285994.6140000001</v>
      </c>
    </row>
    <row r="11946" spans="1:13" ht="14.25" customHeight="1">
      <c r="A11946" s="59" t="s">
        <v>170</v>
      </c>
      <c r="B11946" s="59" t="s">
        <v>7</v>
      </c>
      <c r="C11946" s="59" t="s">
        <v>114</v>
      </c>
      <c r="D11946" s="2">
        <v>8397.619999999999</v>
      </c>
      <c r="E11946" s="2">
        <v>1148779300.2839999</v>
      </c>
      <c r="F11946" s="2">
        <v>299569639.96859998</v>
      </c>
      <c r="G11946" s="2">
        <v>314810791.73759997</v>
      </c>
      <c r="H11946" s="2">
        <v>10495684.981894737</v>
      </c>
      <c r="I11946" s="2">
        <v>24549214.5792</v>
      </c>
      <c r="J11946" s="2">
        <v>89834035.640000001</v>
      </c>
      <c r="K11946" s="2">
        <v>16400264.039999999</v>
      </c>
      <c r="L11946" s="2">
        <v>1743570.51</v>
      </c>
      <c r="M11946" s="2">
        <v>37290291.873999998</v>
      </c>
    </row>
    <row r="11947" spans="1:13" ht="14.25" customHeight="1">
      <c r="A11947" s="59" t="s">
        <v>170</v>
      </c>
      <c r="B11947" s="59" t="s">
        <v>7</v>
      </c>
      <c r="C11947" s="59" t="s">
        <v>114</v>
      </c>
      <c r="D11947" s="2">
        <v>259.56279999999998</v>
      </c>
      <c r="E11947" s="2">
        <v>43427452.067999996</v>
      </c>
      <c r="F11947" s="2">
        <v>9255716.6424000002</v>
      </c>
      <c r="G11947" s="2">
        <v>9653442.2591999974</v>
      </c>
      <c r="H11947" s="2">
        <v>208209.84252631577</v>
      </c>
      <c r="I11947" s="2">
        <v>768625.52399999998</v>
      </c>
      <c r="J11947" s="2">
        <v>2767878.84</v>
      </c>
      <c r="K11947" s="2">
        <v>361374</v>
      </c>
      <c r="L11947" s="2">
        <v>58042.798000000003</v>
      </c>
      <c r="M11947" s="2">
        <v>1152608.9740000002</v>
      </c>
    </row>
    <row r="11948" spans="1:13" ht="14.25" customHeight="1">
      <c r="A11948" s="59" t="s">
        <v>170</v>
      </c>
      <c r="B11948" s="59" t="s">
        <v>7</v>
      </c>
      <c r="C11948" s="59" t="s">
        <v>114</v>
      </c>
      <c r="D11948" s="2">
        <v>12.8576</v>
      </c>
      <c r="E11948" s="2">
        <v>2151205.0559999999</v>
      </c>
      <c r="F11948" s="2">
        <v>464426.90139999997</v>
      </c>
      <c r="G11948" s="2">
        <v>473915.65439999988</v>
      </c>
      <c r="H11948" s="2">
        <v>13123.038315789474</v>
      </c>
      <c r="I11948" s="2">
        <v>43914.247200000005</v>
      </c>
      <c r="J11948" s="2">
        <v>202956.56</v>
      </c>
      <c r="K11948" s="2">
        <v>22553.279999999999</v>
      </c>
      <c r="L11948" s="2">
        <v>1059.8499999999999</v>
      </c>
      <c r="M11948" s="2">
        <v>57094.796000000002</v>
      </c>
    </row>
    <row r="11949" spans="1:13" ht="14.25" customHeight="1">
      <c r="A11949" s="59" t="s">
        <v>170</v>
      </c>
      <c r="B11949" s="59" t="s">
        <v>7</v>
      </c>
      <c r="C11949" s="59" t="s">
        <v>114</v>
      </c>
      <c r="D11949" s="2">
        <v>551.26959999999997</v>
      </c>
      <c r="E11949" s="2">
        <v>77067907.630559981</v>
      </c>
      <c r="F11949" s="2">
        <v>19657637.2962</v>
      </c>
      <c r="G11949" s="2">
        <v>20502364.223999999</v>
      </c>
      <c r="H11949" s="2">
        <v>448065.1250526316</v>
      </c>
      <c r="I11949" s="2">
        <v>1632436.2216</v>
      </c>
      <c r="J11949" s="2">
        <v>5878518.5</v>
      </c>
      <c r="K11949" s="2">
        <v>767498.67999999993</v>
      </c>
      <c r="L11949" s="2">
        <v>123267.31999999999</v>
      </c>
      <c r="M11949" s="2">
        <v>2447955.8400000003</v>
      </c>
    </row>
    <row r="11950" spans="1:13" ht="14.25" customHeight="1">
      <c r="A11950" s="59" t="s">
        <v>170</v>
      </c>
      <c r="B11950" s="59" t="s">
        <v>7</v>
      </c>
      <c r="C11950" s="59" t="s">
        <v>114</v>
      </c>
      <c r="D11950" s="2">
        <v>31.340399999999999</v>
      </c>
      <c r="E11950" s="2">
        <v>4428483.1390800001</v>
      </c>
      <c r="F11950" s="2">
        <v>1132040.3236</v>
      </c>
      <c r="G11950" s="2">
        <v>1155171.1295999999</v>
      </c>
      <c r="H11950" s="2">
        <v>25679.292631578945</v>
      </c>
      <c r="I11950" s="2">
        <v>107038.9296</v>
      </c>
      <c r="J11950" s="2">
        <v>494710.1</v>
      </c>
      <c r="K11950" s="2">
        <v>54969.52</v>
      </c>
      <c r="L11950" s="2">
        <v>2586.9360000000001</v>
      </c>
      <c r="M11950" s="2">
        <v>139169.57999999999</v>
      </c>
    </row>
    <row r="11951" spans="1:13" ht="14.25" customHeight="1">
      <c r="A11951" s="59" t="s">
        <v>170</v>
      </c>
      <c r="B11951" s="59" t="s">
        <v>9</v>
      </c>
      <c r="C11951" s="59" t="s">
        <v>114</v>
      </c>
      <c r="D11951" s="2">
        <v>66785.588799999998</v>
      </c>
      <c r="E11951" s="2">
        <v>8595305278.5599995</v>
      </c>
      <c r="F11951" s="2">
        <v>2354370010.5047998</v>
      </c>
      <c r="G11951" s="2">
        <v>1351865709.3504</v>
      </c>
      <c r="H11951" s="2">
        <v>47829016.208842099</v>
      </c>
      <c r="I11951" s="2">
        <v>294317749.04400003</v>
      </c>
      <c r="J11951" s="2">
        <v>730012555.4799999</v>
      </c>
      <c r="K11951" s="2">
        <v>161558307.31999999</v>
      </c>
      <c r="L11951" s="2">
        <v>15736575.228</v>
      </c>
      <c r="M11951" s="2">
        <v>296566664.15200001</v>
      </c>
    </row>
    <row r="11952" spans="1:13" ht="14.25" customHeight="1">
      <c r="A11952" s="59" t="s">
        <v>170</v>
      </c>
      <c r="B11952" s="59" t="s">
        <v>9</v>
      </c>
      <c r="C11952" s="59" t="s">
        <v>114</v>
      </c>
      <c r="D11952" s="2">
        <v>436.35479999999995</v>
      </c>
      <c r="E11952" s="2">
        <v>73006521.587999985</v>
      </c>
      <c r="F11952" s="2">
        <v>14343192.0812</v>
      </c>
      <c r="G11952" s="2">
        <v>5051910.3168000001</v>
      </c>
      <c r="H11952" s="2">
        <v>376688.87242105254</v>
      </c>
      <c r="I11952" s="2">
        <v>6783549.8760000002</v>
      </c>
      <c r="J11952" s="2">
        <v>3051263.46</v>
      </c>
      <c r="K11952" s="2">
        <v>-549925.62</v>
      </c>
      <c r="L11952" s="2">
        <v>499789.18</v>
      </c>
      <c r="M11952" s="2">
        <v>1937668.2819999999</v>
      </c>
    </row>
    <row r="11953" spans="1:13" ht="14.25" customHeight="1">
      <c r="A11953" s="59" t="s">
        <v>170</v>
      </c>
      <c r="B11953" s="59" t="s">
        <v>9</v>
      </c>
      <c r="C11953" s="59" t="s">
        <v>114</v>
      </c>
      <c r="D11953" s="2">
        <v>965.92719999999997</v>
      </c>
      <c r="E11953" s="2">
        <v>126884581.9164</v>
      </c>
      <c r="F11953" s="2">
        <v>34039745.913199998</v>
      </c>
      <c r="G11953" s="2">
        <v>19553793.734399997</v>
      </c>
      <c r="H11953" s="2">
        <v>690561.67073684197</v>
      </c>
      <c r="I11953" s="2">
        <v>4691663.4888000004</v>
      </c>
      <c r="J11953" s="2">
        <v>11018327.699999999</v>
      </c>
      <c r="K11953" s="2">
        <v>1159400.46</v>
      </c>
      <c r="L11953" s="2">
        <v>295517.75</v>
      </c>
      <c r="M11953" s="2">
        <v>4289275.1880000001</v>
      </c>
    </row>
    <row r="11954" spans="1:13" ht="14.25" customHeight="1">
      <c r="A11954" s="59" t="s">
        <v>170</v>
      </c>
      <c r="B11954" s="59" t="s">
        <v>12</v>
      </c>
      <c r="C11954" s="59" t="s">
        <v>114</v>
      </c>
      <c r="D11954" s="2">
        <v>18900.671999999999</v>
      </c>
      <c r="E11954" s="2">
        <v>1224678492.576</v>
      </c>
      <c r="F11954" s="2">
        <v>489465817.39619994</v>
      </c>
      <c r="G11954" s="2">
        <v>50611028.447999999</v>
      </c>
      <c r="H11954" s="2">
        <v>23185536.252631579</v>
      </c>
      <c r="I11954" s="2">
        <v>137827072.1952</v>
      </c>
      <c r="J11954" s="2">
        <v>534636631.44</v>
      </c>
      <c r="K11954" s="2">
        <v>46881172.019999996</v>
      </c>
      <c r="L11954" s="2">
        <v>4097108.5980000002</v>
      </c>
      <c r="M11954" s="2">
        <v>188423523.618</v>
      </c>
    </row>
    <row r="11955" spans="1:13" ht="14.25" customHeight="1">
      <c r="A11955" s="59" t="s">
        <v>170</v>
      </c>
      <c r="B11955" s="59" t="s">
        <v>12</v>
      </c>
      <c r="C11955" s="59" t="s">
        <v>114</v>
      </c>
      <c r="D11955" s="2">
        <v>269.20600000000002</v>
      </c>
      <c r="E11955" s="2">
        <v>21078587.514600001</v>
      </c>
      <c r="F11955" s="2">
        <v>6971932.3463999992</v>
      </c>
      <c r="G11955" s="2">
        <v>722238.68160000001</v>
      </c>
      <c r="H11955" s="2">
        <v>279747.67831578944</v>
      </c>
      <c r="I11955" s="2">
        <v>2136873.0959999999</v>
      </c>
      <c r="J11955" s="2">
        <v>7695731.1599999992</v>
      </c>
      <c r="K11955" s="2">
        <v>342120.39999999997</v>
      </c>
      <c r="L11955" s="2">
        <v>70056.535999999993</v>
      </c>
      <c r="M11955" s="2">
        <v>2683752.1700000004</v>
      </c>
    </row>
    <row r="11956" spans="1:13" ht="14.25" customHeight="1">
      <c r="A11956" s="59" t="s">
        <v>170</v>
      </c>
      <c r="B11956" s="59" t="s">
        <v>9</v>
      </c>
      <c r="C11956" s="59" t="s">
        <v>114</v>
      </c>
      <c r="D11956" s="2">
        <v>17995.818399999996</v>
      </c>
      <c r="E11956" s="2">
        <v>2591316868.4172001</v>
      </c>
      <c r="F11956" s="2">
        <v>695028179.70200002</v>
      </c>
      <c r="G11956" s="2">
        <v>375244740.30719995</v>
      </c>
      <c r="H11956" s="2">
        <v>15094232.276210524</v>
      </c>
      <c r="I11956" s="2">
        <v>82270271.311200008</v>
      </c>
      <c r="J11956" s="2">
        <v>194145363.97999999</v>
      </c>
      <c r="K11956" s="2">
        <v>41031354.339999996</v>
      </c>
      <c r="L11956" s="2">
        <v>13017449.324000001</v>
      </c>
      <c r="M11956" s="2">
        <v>79911848.434</v>
      </c>
    </row>
    <row r="11957" spans="1:13" ht="14.25" customHeight="1">
      <c r="A11957" s="59" t="s">
        <v>170</v>
      </c>
      <c r="B11957" s="59" t="s">
        <v>9</v>
      </c>
      <c r="C11957" s="59" t="s">
        <v>114</v>
      </c>
      <c r="D11957" s="2">
        <v>159.91640000000001</v>
      </c>
      <c r="E11957" s="2">
        <v>28932474.879000001</v>
      </c>
      <c r="F11957" s="2">
        <v>9265039.525799999</v>
      </c>
      <c r="G11957" s="2">
        <v>2482536.7487999997</v>
      </c>
      <c r="H11957" s="2">
        <v>123795.072</v>
      </c>
      <c r="I11957" s="2">
        <v>2225840.4720000001</v>
      </c>
      <c r="J11957" s="2">
        <v>1073337.3599999999</v>
      </c>
      <c r="K11957" s="2">
        <v>-133197.51999999999</v>
      </c>
      <c r="L11957" s="2">
        <v>634020.31000000006</v>
      </c>
      <c r="M11957" s="2">
        <v>710122.05</v>
      </c>
    </row>
    <row r="11958" spans="1:13" ht="14.25" customHeight="1">
      <c r="A11958" s="59" t="s">
        <v>170</v>
      </c>
      <c r="B11958" s="59" t="s">
        <v>9</v>
      </c>
      <c r="C11958" s="59" t="s">
        <v>114</v>
      </c>
      <c r="D11958" s="2">
        <v>152.68399999999997</v>
      </c>
      <c r="E11958" s="2">
        <v>19601531.458739996</v>
      </c>
      <c r="F11958" s="2">
        <v>5667262.3838</v>
      </c>
      <c r="G11958" s="2">
        <v>3253824.2879999997</v>
      </c>
      <c r="H11958" s="2">
        <v>114751.3869473684</v>
      </c>
      <c r="I11958" s="2">
        <v>671068.71360000002</v>
      </c>
      <c r="J11958" s="2">
        <v>1756922.98</v>
      </c>
      <c r="K11958" s="2">
        <v>200258.75999999998</v>
      </c>
      <c r="L11958" s="2">
        <v>83935.61</v>
      </c>
      <c r="M11958" s="2">
        <v>678004.53599999996</v>
      </c>
    </row>
    <row r="11959" spans="1:13" ht="14.25" customHeight="1">
      <c r="A11959" s="59" t="s">
        <v>134</v>
      </c>
      <c r="B11959" s="59" t="s">
        <v>8</v>
      </c>
      <c r="C11959" s="59" t="s">
        <v>112</v>
      </c>
      <c r="D11959" s="2">
        <v>585.02079999999989</v>
      </c>
      <c r="E11959" s="2">
        <v>92140249.481279999</v>
      </c>
      <c r="F11959" s="2">
        <v>24705985.418199997</v>
      </c>
      <c r="G11959" s="2">
        <v>23040149.817599997</v>
      </c>
      <c r="H11959" s="2">
        <v>38871205.146947369</v>
      </c>
      <c r="I11959" s="2">
        <v>1809843.1560000002</v>
      </c>
      <c r="J11959" s="2">
        <v>4222247.2399999993</v>
      </c>
      <c r="K11959" s="2">
        <v>1233762.1599999999</v>
      </c>
      <c r="L11959" s="2">
        <v>448363.45400000003</v>
      </c>
      <c r="M11959" s="2">
        <v>1479731</v>
      </c>
    </row>
    <row r="11960" spans="1:13" ht="14.25" customHeight="1">
      <c r="A11960" s="59" t="s">
        <v>134</v>
      </c>
      <c r="B11960" s="59" t="s">
        <v>8</v>
      </c>
      <c r="C11960" s="59" t="s">
        <v>112</v>
      </c>
      <c r="D11960" s="2">
        <v>113.30759999999999</v>
      </c>
      <c r="E11960" s="2">
        <v>21004679.618999999</v>
      </c>
      <c r="F11960" s="2">
        <v>4785090.6069999998</v>
      </c>
      <c r="G11960" s="2">
        <v>4462448.6591999996</v>
      </c>
      <c r="H11960" s="2">
        <v>7534035.9814736824</v>
      </c>
      <c r="I11960" s="2">
        <v>350533.76399999997</v>
      </c>
      <c r="J11960" s="2">
        <v>817767.1399999999</v>
      </c>
      <c r="K11960" s="2">
        <v>238960.3</v>
      </c>
      <c r="L11960" s="2">
        <v>86839.148000000001</v>
      </c>
      <c r="M11960" s="2">
        <v>286596.06800000003</v>
      </c>
    </row>
    <row r="11961" spans="1:13" ht="14.25" customHeight="1">
      <c r="A11961" s="59" t="s">
        <v>134</v>
      </c>
      <c r="B11961" s="59" t="s">
        <v>8</v>
      </c>
      <c r="C11961" s="59" t="s">
        <v>112</v>
      </c>
      <c r="D11961" s="2">
        <v>68.305999999999997</v>
      </c>
      <c r="E11961" s="2">
        <v>10972641.44592</v>
      </c>
      <c r="F11961" s="2">
        <v>2900941.5192</v>
      </c>
      <c r="G11961" s="2">
        <v>2704049.3183999998</v>
      </c>
      <c r="H11961" s="2">
        <v>4524738.5936842095</v>
      </c>
      <c r="I11961" s="2">
        <v>200629.13760000002</v>
      </c>
      <c r="J11961" s="2">
        <v>483695.86</v>
      </c>
      <c r="K11961" s="2">
        <v>147915.69999999998</v>
      </c>
      <c r="L11961" s="2">
        <v>60527.808000000005</v>
      </c>
      <c r="M11961" s="2">
        <v>172769.98199999999</v>
      </c>
    </row>
    <row r="11962" spans="1:13" ht="14.25" customHeight="1">
      <c r="A11962" s="59" t="s">
        <v>134</v>
      </c>
      <c r="B11962" s="59" t="s">
        <v>8</v>
      </c>
      <c r="C11962" s="59" t="s">
        <v>112</v>
      </c>
      <c r="D11962" s="2">
        <v>417.87199999999996</v>
      </c>
      <c r="E11962" s="2">
        <v>65814463.915199995</v>
      </c>
      <c r="F11962" s="2">
        <v>18116102.781399999</v>
      </c>
      <c r="G11962" s="2">
        <v>14032126.540799998</v>
      </c>
      <c r="H11962" s="2">
        <v>27753396.41936842</v>
      </c>
      <c r="I11962" s="2">
        <v>2011125.8663999999</v>
      </c>
      <c r="J11962" s="2">
        <v>2963406.1999999997</v>
      </c>
      <c r="K11962" s="2">
        <v>1305143.1599999999</v>
      </c>
      <c r="L11962" s="2">
        <v>322121.33799999999</v>
      </c>
      <c r="M11962" s="2">
        <v>1056950.9720000001</v>
      </c>
    </row>
    <row r="11963" spans="1:13" ht="14.25" customHeight="1">
      <c r="A11963" s="59" t="s">
        <v>134</v>
      </c>
      <c r="B11963" s="59" t="s">
        <v>8</v>
      </c>
      <c r="C11963" s="59" t="s">
        <v>112</v>
      </c>
      <c r="D11963" s="2">
        <v>245.90159999999997</v>
      </c>
      <c r="E11963" s="2">
        <v>45584623.853999995</v>
      </c>
      <c r="F11963" s="2">
        <v>10660630.071599998</v>
      </c>
      <c r="G11963" s="2">
        <v>8257371.3983999984</v>
      </c>
      <c r="H11963" s="2">
        <v>16321923.708631577</v>
      </c>
      <c r="I11963" s="2">
        <v>1183469.7888</v>
      </c>
      <c r="J11963" s="2">
        <v>1743850.5399999998</v>
      </c>
      <c r="K11963" s="2">
        <v>768025.94</v>
      </c>
      <c r="L11963" s="2">
        <v>189557.10399999999</v>
      </c>
      <c r="M11963" s="2">
        <v>621975.00200000009</v>
      </c>
    </row>
    <row r="11964" spans="1:13" ht="14.25" customHeight="1">
      <c r="A11964" s="59" t="s">
        <v>134</v>
      </c>
      <c r="B11964" s="59" t="s">
        <v>8</v>
      </c>
      <c r="C11964" s="59" t="s">
        <v>112</v>
      </c>
      <c r="D11964" s="2">
        <v>342.33359999999999</v>
      </c>
      <c r="E11964" s="2">
        <v>47643400.284479998</v>
      </c>
      <c r="F11964" s="2">
        <v>14898348.6698</v>
      </c>
      <c r="G11964" s="2">
        <v>11394997.881599998</v>
      </c>
      <c r="H11964" s="2">
        <v>22757918.854736842</v>
      </c>
      <c r="I11964" s="2">
        <v>1802271.2760000001</v>
      </c>
      <c r="J11964" s="2">
        <v>2655667.58</v>
      </c>
      <c r="K11964" s="2">
        <v>1169534.8399999999</v>
      </c>
      <c r="L11964" s="2">
        <v>288608.43</v>
      </c>
      <c r="M11964" s="2">
        <v>865887.52800000005</v>
      </c>
    </row>
    <row r="11965" spans="1:13" ht="14.25" customHeight="1">
      <c r="A11965" s="59" t="s">
        <v>134</v>
      </c>
      <c r="B11965" s="59" t="s">
        <v>10</v>
      </c>
      <c r="C11965" s="59" t="s">
        <v>112</v>
      </c>
      <c r="D11965" s="2">
        <v>6306.6527999999998</v>
      </c>
      <c r="E11965" s="2">
        <v>936537940.79999995</v>
      </c>
      <c r="F11965" s="2">
        <v>289110413.13099998</v>
      </c>
      <c r="G11965" s="2">
        <v>141370721.088</v>
      </c>
      <c r="H11965" s="2">
        <v>9230135.8585263155</v>
      </c>
      <c r="I11965" s="2">
        <v>47995387.790400006</v>
      </c>
      <c r="J11965" s="2">
        <v>55187610.479999997</v>
      </c>
      <c r="K11965" s="2">
        <v>18734221.84</v>
      </c>
      <c r="L11965" s="2">
        <v>7868511.3099999996</v>
      </c>
      <c r="M11965" s="2">
        <v>15951828.508000001</v>
      </c>
    </row>
    <row r="11966" spans="1:13" ht="14.25" customHeight="1">
      <c r="A11966" s="59" t="s">
        <v>134</v>
      </c>
      <c r="B11966" s="59" t="s">
        <v>10</v>
      </c>
      <c r="C11966" s="59" t="s">
        <v>112</v>
      </c>
      <c r="D11966" s="2">
        <v>393.76399999999995</v>
      </c>
      <c r="E11966" s="2">
        <v>71240767.289999992</v>
      </c>
      <c r="F11966" s="2">
        <v>18050974.634</v>
      </c>
      <c r="G11966" s="2">
        <v>8826672.8639999982</v>
      </c>
      <c r="H11966" s="2">
        <v>559133.65894736827</v>
      </c>
      <c r="I11966" s="2">
        <v>2996645.4575999998</v>
      </c>
      <c r="J11966" s="2">
        <v>3445713.8</v>
      </c>
      <c r="K11966" s="2">
        <v>1169695.5599999998</v>
      </c>
      <c r="L11966" s="2">
        <v>491279.71200000006</v>
      </c>
      <c r="M11966" s="2">
        <v>995973.06599999999</v>
      </c>
    </row>
    <row r="11967" spans="1:13" ht="14.25" customHeight="1">
      <c r="A11967" s="59" t="s">
        <v>134</v>
      </c>
      <c r="B11967" s="59" t="s">
        <v>10</v>
      </c>
      <c r="C11967" s="59" t="s">
        <v>112</v>
      </c>
      <c r="D11967" s="2">
        <v>1344.4227999999998</v>
      </c>
      <c r="E11967" s="2">
        <v>205310103.60168001</v>
      </c>
      <c r="F11967" s="2">
        <v>61631207.092999987</v>
      </c>
      <c r="G11967" s="2">
        <v>30136748.371199995</v>
      </c>
      <c r="H11967" s="2">
        <v>1974409.4652631576</v>
      </c>
      <c r="I11967" s="2">
        <v>10231435.101600001</v>
      </c>
      <c r="J11967" s="2">
        <v>11764641.68</v>
      </c>
      <c r="K11967" s="2">
        <v>3993666.4999999995</v>
      </c>
      <c r="L11967" s="2">
        <v>1677373.632</v>
      </c>
      <c r="M11967" s="2">
        <v>3400536.3920000005</v>
      </c>
    </row>
    <row r="11968" spans="1:13" ht="14.25" customHeight="1">
      <c r="A11968" s="59" t="s">
        <v>134</v>
      </c>
      <c r="B11968" s="59" t="s">
        <v>10</v>
      </c>
      <c r="C11968" s="59" t="s">
        <v>112</v>
      </c>
      <c r="D11968" s="2">
        <v>50048.207999999999</v>
      </c>
      <c r="E11968" s="2">
        <v>8107494392.2896004</v>
      </c>
      <c r="F11968" s="2">
        <v>2943661255.3275995</v>
      </c>
      <c r="G11968" s="2">
        <v>1137766048.6464</v>
      </c>
      <c r="H11968" s="2">
        <v>72861900.389052615</v>
      </c>
      <c r="I11968" s="2">
        <v>503290234.94400001</v>
      </c>
      <c r="J11968" s="2">
        <v>593584771.75999999</v>
      </c>
      <c r="K11968" s="2">
        <v>110225360.22</v>
      </c>
      <c r="L11968" s="2">
        <v>58499596.958000004</v>
      </c>
      <c r="M11968" s="2">
        <v>126590195.99600001</v>
      </c>
    </row>
    <row r="11969" spans="1:13" ht="14.25" customHeight="1">
      <c r="A11969" s="59" t="s">
        <v>134</v>
      </c>
      <c r="B11969" s="59" t="s">
        <v>10</v>
      </c>
      <c r="C11969" s="59" t="s">
        <v>112</v>
      </c>
      <c r="D11969" s="2">
        <v>12870.4576</v>
      </c>
      <c r="E11969" s="2">
        <v>2496788479.0094395</v>
      </c>
      <c r="F11969" s="2">
        <v>756969336.67619991</v>
      </c>
      <c r="G11969" s="2">
        <v>292614592.74239999</v>
      </c>
      <c r="H11969" s="2">
        <v>18728962.135578945</v>
      </c>
      <c r="I11969" s="2">
        <v>129487167.99360001</v>
      </c>
      <c r="J11969" s="2">
        <v>153046292.39999998</v>
      </c>
      <c r="K11969" s="2">
        <v>28809319.119999997</v>
      </c>
      <c r="L11969" s="2">
        <v>15398179.104000002</v>
      </c>
      <c r="M11969" s="2">
        <v>32554087.412</v>
      </c>
    </row>
    <row r="11970" spans="1:13" ht="14.25" customHeight="1">
      <c r="A11970" s="59" t="s">
        <v>134</v>
      </c>
      <c r="B11970" s="59" t="s">
        <v>10</v>
      </c>
      <c r="C11970" s="59" t="s">
        <v>112</v>
      </c>
      <c r="D11970" s="2">
        <v>626.80799999999999</v>
      </c>
      <c r="E11970" s="2">
        <v>104053796.51435998</v>
      </c>
      <c r="F11970" s="2">
        <v>36871462.975000001</v>
      </c>
      <c r="G11970" s="2">
        <v>14256629.683199998</v>
      </c>
      <c r="H11970" s="2">
        <v>898776.48505263147</v>
      </c>
      <c r="I11970" s="2">
        <v>6317272.6200000001</v>
      </c>
      <c r="J11970" s="2">
        <v>7463057.7999999998</v>
      </c>
      <c r="K11970" s="2">
        <v>1410841.98</v>
      </c>
      <c r="L11970" s="2">
        <v>755706.424</v>
      </c>
      <c r="M11970" s="2">
        <v>1585426.4580000001</v>
      </c>
    </row>
    <row r="11971" spans="1:13" ht="14.25" customHeight="1">
      <c r="A11971" s="59" t="s">
        <v>134</v>
      </c>
      <c r="B11971" s="59" t="s">
        <v>10</v>
      </c>
      <c r="C11971" s="59" t="s">
        <v>112</v>
      </c>
      <c r="D11971" s="2">
        <v>2439.7295999999997</v>
      </c>
      <c r="E11971" s="2">
        <v>395220824.90351999</v>
      </c>
      <c r="F11971" s="2">
        <v>159929140.40559998</v>
      </c>
      <c r="G11971" s="2">
        <v>72073113.062399983</v>
      </c>
      <c r="H11971" s="2">
        <v>4733031.7136842096</v>
      </c>
      <c r="I11971" s="2">
        <v>25766081.229600001</v>
      </c>
      <c r="J11971" s="2">
        <v>30678805.139999997</v>
      </c>
      <c r="K11971" s="2">
        <v>5246254.22</v>
      </c>
      <c r="L11971" s="2">
        <v>3888156.69</v>
      </c>
      <c r="M11971" s="2">
        <v>6170967.1540000001</v>
      </c>
    </row>
    <row r="11972" spans="1:13" ht="14.25" customHeight="1">
      <c r="A11972" s="59" t="s">
        <v>134</v>
      </c>
      <c r="B11972" s="59" t="s">
        <v>10</v>
      </c>
      <c r="C11972" s="59" t="s">
        <v>112</v>
      </c>
      <c r="D11972" s="2">
        <v>3137.2543999999998</v>
      </c>
      <c r="E11972" s="2">
        <v>620781771.45599997</v>
      </c>
      <c r="F11972" s="2">
        <v>205642267.39439997</v>
      </c>
      <c r="G11972" s="2">
        <v>92703372.88319999</v>
      </c>
      <c r="H11972" s="2">
        <v>6097146.563368421</v>
      </c>
      <c r="I11972" s="2">
        <v>33097999.053600002</v>
      </c>
      <c r="J11972" s="2">
        <v>39310335.879999995</v>
      </c>
      <c r="K11972" s="2">
        <v>6669410.1399999997</v>
      </c>
      <c r="L11972" s="2">
        <v>4913633.2740000002</v>
      </c>
      <c r="M11972" s="2">
        <v>7935261.1140000001</v>
      </c>
    </row>
    <row r="11973" spans="1:13" ht="14.25" customHeight="1">
      <c r="A11973" s="59" t="s">
        <v>134</v>
      </c>
      <c r="B11973" s="59" t="s">
        <v>13</v>
      </c>
      <c r="C11973" s="59" t="s">
        <v>112</v>
      </c>
      <c r="D11973" s="2">
        <v>835.74399999999991</v>
      </c>
      <c r="E11973" s="2">
        <v>46631506.521600001</v>
      </c>
      <c r="F11973" s="2">
        <v>26068058.603399996</v>
      </c>
      <c r="G11973" s="2">
        <v>2117105.1264</v>
      </c>
      <c r="H11973" s="2">
        <v>8360405.8105263161</v>
      </c>
      <c r="I11973" s="2">
        <v>11346170.817600001</v>
      </c>
      <c r="J11973" s="2">
        <v>24596219.799999997</v>
      </c>
      <c r="K11973" s="2">
        <v>1748374.48</v>
      </c>
      <c r="L11973" s="2">
        <v>2403289.702</v>
      </c>
      <c r="M11973" s="2">
        <v>3328182.4620000003</v>
      </c>
    </row>
    <row r="11974" spans="1:13" ht="14.25" customHeight="1">
      <c r="A11974" s="59" t="s">
        <v>134</v>
      </c>
      <c r="B11974" s="59" t="s">
        <v>13</v>
      </c>
      <c r="C11974" s="59" t="s">
        <v>112</v>
      </c>
      <c r="D11974" s="2">
        <v>2.4107999999999996</v>
      </c>
      <c r="E11974" s="2">
        <v>145373.40972</v>
      </c>
      <c r="F11974" s="2">
        <v>75196.320599999992</v>
      </c>
      <c r="G11974" s="2">
        <v>6107.8847999999989</v>
      </c>
      <c r="H11974" s="2">
        <v>20882.758736842105</v>
      </c>
      <c r="I11974" s="2">
        <v>32728.2336</v>
      </c>
      <c r="J11974" s="2">
        <v>70950.5</v>
      </c>
      <c r="K11974" s="2">
        <v>5043.82</v>
      </c>
      <c r="L11974" s="2">
        <v>6931.87</v>
      </c>
      <c r="M11974" s="2">
        <v>9599.9860000000008</v>
      </c>
    </row>
    <row r="11975" spans="1:13" ht="14.25" customHeight="1">
      <c r="A11975" s="59" t="s">
        <v>134</v>
      </c>
      <c r="B11975" s="59" t="s">
        <v>10</v>
      </c>
      <c r="C11975" s="59" t="s">
        <v>112</v>
      </c>
      <c r="D11975" s="2">
        <v>1272.9023999999999</v>
      </c>
      <c r="E11975" s="2">
        <v>189026006.39999998</v>
      </c>
      <c r="F11975" s="2">
        <v>72349066.989999995</v>
      </c>
      <c r="G11975" s="2">
        <v>31306580.313599996</v>
      </c>
      <c r="H11975" s="2">
        <v>-148681128.05052629</v>
      </c>
      <c r="I11975" s="2">
        <v>11426238.7992</v>
      </c>
      <c r="J11975" s="2">
        <v>14696286.819999998</v>
      </c>
      <c r="K11975" s="2">
        <v>2136930.6599999997</v>
      </c>
      <c r="L11975" s="2">
        <v>150467.13</v>
      </c>
      <c r="M11975" s="2">
        <v>3219634.8800000004</v>
      </c>
    </row>
    <row r="11976" spans="1:13" ht="14.25" customHeight="1">
      <c r="A11976" s="59" t="s">
        <v>134</v>
      </c>
      <c r="B11976" s="59" t="s">
        <v>10</v>
      </c>
      <c r="C11976" s="59" t="s">
        <v>112</v>
      </c>
      <c r="D11976" s="2">
        <v>725.65079999999989</v>
      </c>
      <c r="E11976" s="2">
        <v>131286556.86299999</v>
      </c>
      <c r="F11976" s="2">
        <v>41281278.294199996</v>
      </c>
      <c r="G11976" s="2">
        <v>17870606.630399998</v>
      </c>
      <c r="H11976" s="2">
        <v>-84740397.877894729</v>
      </c>
      <c r="I11976" s="2">
        <v>6519661.4447999997</v>
      </c>
      <c r="J11976" s="2">
        <v>8386358.9399999995</v>
      </c>
      <c r="K11976" s="2">
        <v>1217344.94</v>
      </c>
      <c r="L11976" s="2">
        <v>87701.46</v>
      </c>
      <c r="M11976" s="2">
        <v>1835435.602</v>
      </c>
    </row>
    <row r="11977" spans="1:13" ht="14.25" customHeight="1">
      <c r="A11977" s="59" t="s">
        <v>134</v>
      </c>
      <c r="B11977" s="59" t="s">
        <v>10</v>
      </c>
      <c r="C11977" s="59" t="s">
        <v>112</v>
      </c>
      <c r="D11977" s="2">
        <v>256.34839999999997</v>
      </c>
      <c r="E11977" s="2">
        <v>39239810.018639997</v>
      </c>
      <c r="F11977" s="2">
        <v>14577051.612199999</v>
      </c>
      <c r="G11977" s="2">
        <v>6279733.7087999992</v>
      </c>
      <c r="H11977" s="2">
        <v>-29930499.526736841</v>
      </c>
      <c r="I11977" s="2">
        <v>2302004.7288000002</v>
      </c>
      <c r="J11977" s="2">
        <v>2957651.44</v>
      </c>
      <c r="K11977" s="2">
        <v>437848.83999999997</v>
      </c>
      <c r="L11977" s="2">
        <v>23433.960000000003</v>
      </c>
      <c r="M11977" s="2">
        <v>648398.19000000006</v>
      </c>
    </row>
    <row r="11978" spans="1:13" ht="14.25" customHeight="1">
      <c r="A11978" s="59" t="s">
        <v>134</v>
      </c>
      <c r="B11978" s="59" t="s">
        <v>8</v>
      </c>
      <c r="C11978" s="59" t="s">
        <v>112</v>
      </c>
      <c r="D11978" s="2">
        <v>15811.633599999999</v>
      </c>
      <c r="E11978" s="2">
        <v>2490325221.6057596</v>
      </c>
      <c r="F11978" s="2">
        <v>668329183.5704</v>
      </c>
      <c r="G11978" s="2">
        <v>623193413.75999999</v>
      </c>
      <c r="H11978" s="2">
        <v>59241023.120842099</v>
      </c>
      <c r="I11978" s="2">
        <v>48292240.024799995</v>
      </c>
      <c r="J11978" s="2">
        <v>113539722.31999999</v>
      </c>
      <c r="K11978" s="2">
        <v>27641294.719999999</v>
      </c>
      <c r="L11978" s="2">
        <v>972592.32400000014</v>
      </c>
      <c r="M11978" s="2">
        <v>62629386.819999993</v>
      </c>
    </row>
    <row r="11979" spans="1:13" ht="14.25" customHeight="1">
      <c r="A11979" s="59" t="s">
        <v>134</v>
      </c>
      <c r="B11979" s="59" t="s">
        <v>8</v>
      </c>
      <c r="C11979" s="59" t="s">
        <v>112</v>
      </c>
      <c r="D11979" s="2">
        <v>12.8576</v>
      </c>
      <c r="E11979" s="2">
        <v>2383509.7439999995</v>
      </c>
      <c r="F11979" s="2">
        <v>550116.13879999996</v>
      </c>
      <c r="G11979" s="2">
        <v>512243.63519999996</v>
      </c>
      <c r="H11979" s="2">
        <v>5142.073263157894</v>
      </c>
      <c r="I11979" s="2">
        <v>33109.041600000004</v>
      </c>
      <c r="J11979" s="2">
        <v>86704.34</v>
      </c>
      <c r="K11979" s="2">
        <v>22119.5</v>
      </c>
      <c r="L11979" s="2">
        <v>614.26199999999994</v>
      </c>
      <c r="M11979" s="2">
        <v>50928.724000000002</v>
      </c>
    </row>
    <row r="11980" spans="1:13" ht="14.25" customHeight="1">
      <c r="A11980" s="59" t="s">
        <v>134</v>
      </c>
      <c r="B11980" s="59" t="s">
        <v>8</v>
      </c>
      <c r="C11980" s="59" t="s">
        <v>112</v>
      </c>
      <c r="D11980" s="2">
        <v>2911.4427999999998</v>
      </c>
      <c r="E11980" s="2">
        <v>458549620.70147991</v>
      </c>
      <c r="F11980" s="2">
        <v>126093171.19999999</v>
      </c>
      <c r="G11980" s="2">
        <v>105604098.58559999</v>
      </c>
      <c r="H11980" s="2">
        <v>10898687.050105264</v>
      </c>
      <c r="I11980" s="2">
        <v>7720388.0352000007</v>
      </c>
      <c r="J11980" s="2">
        <v>18341916.619999997</v>
      </c>
      <c r="K11980" s="2">
        <v>4214260.4399999995</v>
      </c>
      <c r="L11980" s="2">
        <v>116788.254</v>
      </c>
      <c r="M11980" s="2">
        <v>11532134.042000001</v>
      </c>
    </row>
    <row r="11981" spans="1:13" ht="14.25" customHeight="1">
      <c r="A11981" s="59" t="s">
        <v>134</v>
      </c>
      <c r="B11981" s="59" t="s">
        <v>8</v>
      </c>
      <c r="C11981" s="59" t="s">
        <v>112</v>
      </c>
      <c r="D11981" s="2">
        <v>147.05879999999999</v>
      </c>
      <c r="E11981" s="2">
        <v>27261392.696999997</v>
      </c>
      <c r="F11981" s="2">
        <v>6308229.1105999993</v>
      </c>
      <c r="G11981" s="2">
        <v>5253202.08</v>
      </c>
      <c r="H11981" s="2">
        <v>576277.63199999998</v>
      </c>
      <c r="I11981" s="2">
        <v>426705.99119999999</v>
      </c>
      <c r="J11981" s="2">
        <v>1013765.1799999999</v>
      </c>
      <c r="K11981" s="2">
        <v>232921</v>
      </c>
      <c r="L11981" s="2">
        <v>6428.5540000000001</v>
      </c>
      <c r="M11981" s="2">
        <v>582495.36400000006</v>
      </c>
    </row>
    <row r="11982" spans="1:13" ht="14.25" customHeight="1">
      <c r="A11982" s="59" t="s">
        <v>134</v>
      </c>
      <c r="B11982" s="59" t="s">
        <v>8</v>
      </c>
      <c r="C11982" s="59" t="s">
        <v>112</v>
      </c>
      <c r="D11982" s="2">
        <v>89.19959999999999</v>
      </c>
      <c r="E11982" s="2">
        <v>14163871.407839997</v>
      </c>
      <c r="F11982" s="2">
        <v>3826301.9251999999</v>
      </c>
      <c r="G11982" s="2">
        <v>3186367.5455999998</v>
      </c>
      <c r="H11982" s="2">
        <v>346041.51915789471</v>
      </c>
      <c r="I11982" s="2">
        <v>258827.22719999999</v>
      </c>
      <c r="J11982" s="2">
        <v>614908.15999999992</v>
      </c>
      <c r="K11982" s="2">
        <v>141279.44</v>
      </c>
      <c r="L11982" s="2">
        <v>3902.9540000000002</v>
      </c>
      <c r="M11982" s="2">
        <v>353316.10600000003</v>
      </c>
    </row>
    <row r="11983" spans="1:13" ht="14.25" customHeight="1">
      <c r="A11983" s="59" t="s">
        <v>134</v>
      </c>
      <c r="B11983" s="59" t="s">
        <v>10</v>
      </c>
      <c r="C11983" s="59" t="s">
        <v>112</v>
      </c>
      <c r="D11983" s="2">
        <v>26846.668799999999</v>
      </c>
      <c r="E11983" s="2">
        <v>3986781869.3471999</v>
      </c>
      <c r="F11983" s="2">
        <v>1228753633.1935999</v>
      </c>
      <c r="G11983" s="2">
        <v>600608597.7407999</v>
      </c>
      <c r="H11983" s="2">
        <v>95768320.380631581</v>
      </c>
      <c r="I11983" s="2">
        <v>202711235.45040002</v>
      </c>
      <c r="J11983" s="2">
        <v>230654548.69999999</v>
      </c>
      <c r="K11983" s="2">
        <v>46008514.079999998</v>
      </c>
      <c r="L11983" s="2">
        <v>5784076.8039999995</v>
      </c>
      <c r="M11983" s="2">
        <v>106338815.81400001</v>
      </c>
    </row>
    <row r="11984" spans="1:13" ht="14.25" customHeight="1">
      <c r="A11984" s="59" t="s">
        <v>134</v>
      </c>
      <c r="B11984" s="59" t="s">
        <v>10</v>
      </c>
      <c r="C11984" s="59" t="s">
        <v>112</v>
      </c>
      <c r="D11984" s="2">
        <v>167.95239999999998</v>
      </c>
      <c r="E11984" s="2">
        <v>30386368.089000002</v>
      </c>
      <c r="F11984" s="2">
        <v>7684193.9567999998</v>
      </c>
      <c r="G11984" s="2">
        <v>3756007.5071999999</v>
      </c>
      <c r="H11984" s="2">
        <v>555325.26821052621</v>
      </c>
      <c r="I11984" s="2">
        <v>1269605.0160000001</v>
      </c>
      <c r="J11984" s="2">
        <v>1446429.16</v>
      </c>
      <c r="K11984" s="2">
        <v>287709.3</v>
      </c>
      <c r="L11984" s="2">
        <v>35996.114000000001</v>
      </c>
      <c r="M11984" s="2">
        <v>665254.76599999995</v>
      </c>
    </row>
    <row r="11985" spans="1:13" ht="14.25" customHeight="1">
      <c r="A11985" s="59" t="s">
        <v>134</v>
      </c>
      <c r="B11985" s="59" t="s">
        <v>10</v>
      </c>
      <c r="C11985" s="59" t="s">
        <v>112</v>
      </c>
      <c r="D11985" s="2">
        <v>783.51</v>
      </c>
      <c r="E11985" s="2">
        <v>120659707.30968001</v>
      </c>
      <c r="F11985" s="2">
        <v>35844476.6972</v>
      </c>
      <c r="G11985" s="2">
        <v>17520639.551999997</v>
      </c>
      <c r="H11985" s="2">
        <v>2763669.8576842104</v>
      </c>
      <c r="I11985" s="2">
        <v>5924516.9904000005</v>
      </c>
      <c r="J11985" s="2">
        <v>6751636.46</v>
      </c>
      <c r="K11985" s="2">
        <v>1342037.42</v>
      </c>
      <c r="L11985" s="2">
        <v>167733.21400000001</v>
      </c>
      <c r="M11985" s="2">
        <v>3103459.0839999998</v>
      </c>
    </row>
    <row r="11986" spans="1:13" ht="14.25" customHeight="1">
      <c r="A11986" s="59" t="s">
        <v>134</v>
      </c>
      <c r="B11986" s="59" t="s">
        <v>10</v>
      </c>
      <c r="C11986" s="59" t="s">
        <v>112</v>
      </c>
      <c r="D11986" s="2">
        <v>50795.555999999997</v>
      </c>
      <c r="E11986" s="2">
        <v>8228656721.0232</v>
      </c>
      <c r="F11986" s="2">
        <v>3000139882.6963997</v>
      </c>
      <c r="G11986" s="2">
        <v>1167701522.5727999</v>
      </c>
      <c r="H11986" s="2">
        <v>179126665.19242102</v>
      </c>
      <c r="I11986" s="2">
        <v>393479932.61519998</v>
      </c>
      <c r="J11986" s="2">
        <v>450302300.53999996</v>
      </c>
      <c r="K11986" s="2">
        <v>86712996.739999995</v>
      </c>
      <c r="L11986" s="2">
        <v>8849140.4539999999</v>
      </c>
      <c r="M11986" s="2">
        <v>201199608.56599998</v>
      </c>
    </row>
    <row r="11987" spans="1:13" ht="14.25" customHeight="1">
      <c r="A11987" s="59" t="s">
        <v>134</v>
      </c>
      <c r="B11987" s="59" t="s">
        <v>10</v>
      </c>
      <c r="C11987" s="59" t="s">
        <v>112</v>
      </c>
      <c r="D11987" s="2">
        <v>5744.9363999999996</v>
      </c>
      <c r="E11987" s="2">
        <v>1112888846.52792</v>
      </c>
      <c r="F11987" s="2">
        <v>338629774.10299999</v>
      </c>
      <c r="G11987" s="2">
        <v>131821734.75839999</v>
      </c>
      <c r="H11987" s="2">
        <v>20209083.749052629</v>
      </c>
      <c r="I11987" s="2">
        <v>44902772.5176</v>
      </c>
      <c r="J11987" s="2">
        <v>51792152.019999996</v>
      </c>
      <c r="K11987" s="2">
        <v>9781176.4799999986</v>
      </c>
      <c r="L11987" s="2">
        <v>969114.21200000006</v>
      </c>
      <c r="M11987" s="2">
        <v>22755512.581999999</v>
      </c>
    </row>
    <row r="11988" spans="1:13" ht="14.25" customHeight="1">
      <c r="A11988" s="59" t="s">
        <v>134</v>
      </c>
      <c r="B11988" s="59" t="s">
        <v>10</v>
      </c>
      <c r="C11988" s="59" t="s">
        <v>112</v>
      </c>
      <c r="D11988" s="2">
        <v>1151.5587999999998</v>
      </c>
      <c r="E11988" s="2">
        <v>191743167.72995999</v>
      </c>
      <c r="F11988" s="2">
        <v>67991192.086199999</v>
      </c>
      <c r="G11988" s="2">
        <v>26463962.860799998</v>
      </c>
      <c r="H11988" s="2">
        <v>4042488.687157894</v>
      </c>
      <c r="I11988" s="2">
        <v>8933634.3528000005</v>
      </c>
      <c r="J11988" s="2">
        <v>10237227.68</v>
      </c>
      <c r="K11988" s="2">
        <v>1964944.68</v>
      </c>
      <c r="L11988" s="2">
        <v>199544.04800000001</v>
      </c>
      <c r="M11988" s="2">
        <v>4561288.6220000004</v>
      </c>
    </row>
    <row r="11989" spans="1:13" ht="14.25" customHeight="1">
      <c r="A11989" s="59" t="s">
        <v>134</v>
      </c>
      <c r="B11989" s="59" t="s">
        <v>10</v>
      </c>
      <c r="C11989" s="59" t="s">
        <v>112</v>
      </c>
      <c r="D11989" s="2">
        <v>12905.815999999999</v>
      </c>
      <c r="E11989" s="2">
        <v>2090660885.3591998</v>
      </c>
      <c r="F11989" s="2">
        <v>844778105.09059989</v>
      </c>
      <c r="G11989" s="2">
        <v>385319477.04959995</v>
      </c>
      <c r="H11989" s="2">
        <v>47074271.221894726</v>
      </c>
      <c r="I11989" s="2">
        <v>130348328.976</v>
      </c>
      <c r="J11989" s="2">
        <v>139475512.16</v>
      </c>
      <c r="K11989" s="2">
        <v>12849992.859999999</v>
      </c>
      <c r="L11989" s="2">
        <v>29418795.846000001</v>
      </c>
      <c r="M11989" s="2">
        <v>51119533.080000006</v>
      </c>
    </row>
    <row r="11990" spans="1:13" ht="14.25" customHeight="1">
      <c r="A11990" s="59" t="s">
        <v>134</v>
      </c>
      <c r="B11990" s="59" t="s">
        <v>10</v>
      </c>
      <c r="C11990" s="59" t="s">
        <v>112</v>
      </c>
      <c r="D11990" s="2">
        <v>1407.1035999999999</v>
      </c>
      <c r="E11990" s="2">
        <v>278199184.03199995</v>
      </c>
      <c r="F11990" s="2">
        <v>92042203.783600003</v>
      </c>
      <c r="G11990" s="2">
        <v>41998547.193599992</v>
      </c>
      <c r="H11990" s="2">
        <v>5084398.0193684204</v>
      </c>
      <c r="I11990" s="2">
        <v>14235127.315199999</v>
      </c>
      <c r="J11990" s="2">
        <v>15202222.719999999</v>
      </c>
      <c r="K11990" s="2">
        <v>1397711.3199999998</v>
      </c>
      <c r="L11990" s="2">
        <v>3182142.3480000002</v>
      </c>
      <c r="M11990" s="2">
        <v>5573493.1780000003</v>
      </c>
    </row>
    <row r="11991" spans="1:13" ht="14.25" customHeight="1">
      <c r="A11991" s="59" t="s">
        <v>134</v>
      </c>
      <c r="B11991" s="59" t="s">
        <v>13</v>
      </c>
      <c r="C11991" s="59" t="s">
        <v>112</v>
      </c>
      <c r="D11991" s="2">
        <v>11957.567999999999</v>
      </c>
      <c r="E11991" s="2">
        <v>667189247.1552</v>
      </c>
      <c r="F11991" s="2">
        <v>373613659.81619996</v>
      </c>
      <c r="G11991" s="2">
        <v>29400198.393599994</v>
      </c>
      <c r="H11991" s="2">
        <v>42140097.064421058</v>
      </c>
      <c r="I11991" s="2">
        <v>126477769.896</v>
      </c>
      <c r="J11991" s="2">
        <v>273109784.65999997</v>
      </c>
      <c r="K11991" s="2">
        <v>14159659.139999999</v>
      </c>
      <c r="L11991" s="2">
        <v>41621142.947999999</v>
      </c>
      <c r="M11991" s="2">
        <v>116731746.406</v>
      </c>
    </row>
    <row r="11992" spans="1:13" ht="14.25" customHeight="1">
      <c r="A11992" s="59" t="s">
        <v>134</v>
      </c>
      <c r="B11992" s="59" t="s">
        <v>10</v>
      </c>
      <c r="C11992" s="59" t="s">
        <v>112</v>
      </c>
      <c r="D11992" s="2">
        <v>1128.2544</v>
      </c>
      <c r="E11992" s="2">
        <v>167545778.39999998</v>
      </c>
      <c r="F11992" s="2">
        <v>64200078.65699999</v>
      </c>
      <c r="G11992" s="2">
        <v>28127545.535999995</v>
      </c>
      <c r="H11992" s="2">
        <v>53447618.091789469</v>
      </c>
      <c r="I11992" s="2">
        <v>8605479.7007999998</v>
      </c>
      <c r="J11992" s="2">
        <v>10001079.979999999</v>
      </c>
      <c r="K11992" s="2">
        <v>1828627.0599999998</v>
      </c>
      <c r="L11992" s="2">
        <v>420645.89600000001</v>
      </c>
      <c r="M11992" s="2">
        <v>4468980.648</v>
      </c>
    </row>
    <row r="11993" spans="1:13" ht="14.25" customHeight="1">
      <c r="A11993" s="59" t="s">
        <v>134</v>
      </c>
      <c r="B11993" s="59" t="s">
        <v>10</v>
      </c>
      <c r="C11993" s="59" t="s">
        <v>112</v>
      </c>
      <c r="D11993" s="2">
        <v>139.02279999999999</v>
      </c>
      <c r="E11993" s="2">
        <v>25152352.532999996</v>
      </c>
      <c r="F11993" s="2">
        <v>7922872.0209999988</v>
      </c>
      <c r="G11993" s="2">
        <v>3474355.2191999992</v>
      </c>
      <c r="H11993" s="2">
        <v>6540882.5027368413</v>
      </c>
      <c r="I11993" s="2">
        <v>1051713.7631999999</v>
      </c>
      <c r="J11993" s="2">
        <v>1213932.0999999999</v>
      </c>
      <c r="K11993" s="2">
        <v>225009.63999999998</v>
      </c>
      <c r="L11993" s="2">
        <v>54050.546000000002</v>
      </c>
      <c r="M11993" s="2">
        <v>550664.68599999999</v>
      </c>
    </row>
    <row r="11994" spans="1:13" ht="14.25" customHeight="1">
      <c r="A11994" s="59" t="s">
        <v>134</v>
      </c>
      <c r="B11994" s="59" t="s">
        <v>10</v>
      </c>
      <c r="C11994" s="59" t="s">
        <v>112</v>
      </c>
      <c r="D11994" s="2">
        <v>24.911599999999996</v>
      </c>
      <c r="E11994" s="2">
        <v>3811586.9021999999</v>
      </c>
      <c r="F11994" s="2">
        <v>1418538.6311999999</v>
      </c>
      <c r="G11994" s="2">
        <v>621758.11199999996</v>
      </c>
      <c r="H11994" s="2">
        <v>1201338.4623157894</v>
      </c>
      <c r="I11994" s="2">
        <v>189273.97440000001</v>
      </c>
      <c r="J11994" s="2">
        <v>219268.81999999998</v>
      </c>
      <c r="K11994" s="2">
        <v>40348.92</v>
      </c>
      <c r="L11994" s="2">
        <v>9474.6080000000002</v>
      </c>
      <c r="M11994" s="2">
        <v>98674.290000000008</v>
      </c>
    </row>
    <row r="11995" spans="1:13" ht="14.25" customHeight="1">
      <c r="A11995" s="59" t="s">
        <v>134</v>
      </c>
      <c r="B11995" s="59" t="s">
        <v>8</v>
      </c>
      <c r="C11995" s="59" t="s">
        <v>112</v>
      </c>
      <c r="D11995" s="2">
        <v>16.875599999999999</v>
      </c>
      <c r="E11995" s="2">
        <v>3128356.5389999994</v>
      </c>
      <c r="F11995" s="2">
        <v>712672.83219999995</v>
      </c>
      <c r="G11995" s="2">
        <v>664620.36479999998</v>
      </c>
      <c r="H11995" s="2">
        <v>4570.3174736842102</v>
      </c>
      <c r="I11995" s="2">
        <v>52207.005599999997</v>
      </c>
      <c r="J11995" s="2">
        <v>121794.59999999999</v>
      </c>
      <c r="K11995" s="2">
        <v>29542.959999999999</v>
      </c>
      <c r="L11995" s="2">
        <v>59323.638000000006</v>
      </c>
      <c r="M11995" s="2">
        <v>60477.296000000002</v>
      </c>
    </row>
    <row r="11996" spans="1:13" ht="14.25" customHeight="1">
      <c r="A11996" s="59" t="s">
        <v>134</v>
      </c>
      <c r="B11996" s="59" t="s">
        <v>8</v>
      </c>
      <c r="C11996" s="59" t="s">
        <v>112</v>
      </c>
      <c r="D11996" s="2">
        <v>25.715199999999999</v>
      </c>
      <c r="E11996" s="2">
        <v>4064154.6052799993</v>
      </c>
      <c r="F11996" s="2">
        <v>1091416.064</v>
      </c>
      <c r="G11996" s="2">
        <v>1017394.5983999998</v>
      </c>
      <c r="H11996" s="2">
        <v>4528.0572631578943</v>
      </c>
      <c r="I11996" s="2">
        <v>75993.335999999996</v>
      </c>
      <c r="J11996" s="2">
        <v>182496.74</v>
      </c>
      <c r="K11996" s="2">
        <v>44867.119999999995</v>
      </c>
      <c r="L11996" s="2">
        <v>104165.66600000001</v>
      </c>
      <c r="M11996" s="2">
        <v>92154.634000000005</v>
      </c>
    </row>
    <row r="11997" spans="1:13" ht="14.25" customHeight="1">
      <c r="A11997" s="59" t="s">
        <v>134</v>
      </c>
      <c r="B11997" s="59" t="s">
        <v>8</v>
      </c>
      <c r="C11997" s="59" t="s">
        <v>112</v>
      </c>
      <c r="D11997" s="2">
        <v>436.35479999999995</v>
      </c>
      <c r="E11997" s="2">
        <v>80890361.936999992</v>
      </c>
      <c r="F11997" s="2">
        <v>18825290.966199998</v>
      </c>
      <c r="G11997" s="2">
        <v>15195185.414399998</v>
      </c>
      <c r="H11997" s="2">
        <v>81856.784842105248</v>
      </c>
      <c r="I11997" s="2">
        <v>1677755.0304</v>
      </c>
      <c r="J11997" s="2">
        <v>3164858.0599999996</v>
      </c>
      <c r="K11997" s="2">
        <v>724030.48</v>
      </c>
      <c r="L11997" s="2">
        <v>1044396.0340000001</v>
      </c>
      <c r="M11997" s="2">
        <v>1563753.202</v>
      </c>
    </row>
    <row r="11998" spans="1:13" ht="14.25" customHeight="1">
      <c r="A11998" s="59" t="s">
        <v>134</v>
      </c>
      <c r="B11998" s="59" t="s">
        <v>8</v>
      </c>
      <c r="C11998" s="59" t="s">
        <v>112</v>
      </c>
      <c r="D11998" s="2">
        <v>3.2143999999999999</v>
      </c>
      <c r="E11998" s="2">
        <v>474156.14399999991</v>
      </c>
      <c r="F11998" s="2">
        <v>138675.60379999998</v>
      </c>
      <c r="G11998" s="2">
        <v>111934.3296</v>
      </c>
      <c r="H11998" s="2">
        <v>223.73052631578949</v>
      </c>
      <c r="I11998" s="2">
        <v>12360.3192</v>
      </c>
      <c r="J11998" s="2">
        <v>23314.239999999998</v>
      </c>
      <c r="K11998" s="2">
        <v>5334.0999999999995</v>
      </c>
      <c r="L11998" s="2">
        <v>7692.2560000000003</v>
      </c>
      <c r="M11998" s="2">
        <v>11518.54</v>
      </c>
    </row>
    <row r="11999" spans="1:13" ht="14.25" customHeight="1">
      <c r="A11999" s="59" t="s">
        <v>134</v>
      </c>
      <c r="B11999" s="59" t="s">
        <v>10</v>
      </c>
      <c r="C11999" s="59" t="s">
        <v>112</v>
      </c>
      <c r="D11999" s="2">
        <v>3008.6783999999998</v>
      </c>
      <c r="E11999" s="2">
        <v>446788742.39999998</v>
      </c>
      <c r="F11999" s="2">
        <v>137661027.35299999</v>
      </c>
      <c r="G11999" s="2">
        <v>67288375.276799992</v>
      </c>
      <c r="H11999" s="2">
        <v>4380268.3351578936</v>
      </c>
      <c r="I11999" s="2">
        <v>22749510.657600001</v>
      </c>
      <c r="J11999" s="2">
        <v>25925695.639999997</v>
      </c>
      <c r="K11999" s="2">
        <v>5154960.34</v>
      </c>
      <c r="L11999" s="2">
        <v>4733766.3560000006</v>
      </c>
      <c r="M11999" s="2">
        <v>0</v>
      </c>
    </row>
    <row r="12000" spans="1:13" ht="14.25" customHeight="1">
      <c r="A12000" s="59" t="s">
        <v>134</v>
      </c>
      <c r="B12000" s="59" t="s">
        <v>10</v>
      </c>
      <c r="C12000" s="59" t="s">
        <v>112</v>
      </c>
      <c r="D12000" s="2">
        <v>21986.495999999999</v>
      </c>
      <c r="E12000" s="2">
        <v>3264994656</v>
      </c>
      <c r="F12000" s="2">
        <v>996483864.19659984</v>
      </c>
      <c r="G12000" s="2">
        <v>488215231.35359997</v>
      </c>
      <c r="H12000" s="2">
        <v>4741409.1789473677</v>
      </c>
      <c r="I12000" s="2">
        <v>173586928.0248</v>
      </c>
      <c r="J12000" s="2">
        <v>259614457.53999999</v>
      </c>
      <c r="K12000" s="2">
        <v>46832627.199999996</v>
      </c>
      <c r="L12000" s="2">
        <v>944909.04200000002</v>
      </c>
      <c r="M12000" s="2">
        <v>78792440.276000008</v>
      </c>
    </row>
    <row r="12001" spans="1:13" ht="14.25" customHeight="1">
      <c r="A12001" s="59" t="s">
        <v>134</v>
      </c>
      <c r="B12001" s="59" t="s">
        <v>10</v>
      </c>
      <c r="C12001" s="59" t="s">
        <v>112</v>
      </c>
      <c r="D12001" s="2">
        <v>72.323999999999998</v>
      </c>
      <c r="E12001" s="2">
        <v>13085038.889999999</v>
      </c>
      <c r="F12001" s="2">
        <v>3277833.8551999996</v>
      </c>
      <c r="G12001" s="2">
        <v>1605933.6575999998</v>
      </c>
      <c r="H12001" s="2">
        <v>19603.765894736844</v>
      </c>
      <c r="I12001" s="2">
        <v>571000.34159999993</v>
      </c>
      <c r="J12001" s="2">
        <v>853978.34</v>
      </c>
      <c r="K12001" s="2">
        <v>154055.85999999999</v>
      </c>
      <c r="L12001" s="2">
        <v>3104.6840000000002</v>
      </c>
      <c r="M12001" s="2">
        <v>259185.18999999997</v>
      </c>
    </row>
    <row r="12002" spans="1:13" ht="14.25" customHeight="1">
      <c r="A12002" s="59" t="s">
        <v>134</v>
      </c>
      <c r="B12002" s="59" t="s">
        <v>10</v>
      </c>
      <c r="C12002" s="59" t="s">
        <v>112</v>
      </c>
      <c r="D12002" s="2">
        <v>555.28759999999988</v>
      </c>
      <c r="E12002" s="2">
        <v>84927021.850439996</v>
      </c>
      <c r="F12002" s="2">
        <v>25166494.974599995</v>
      </c>
      <c r="G12002" s="2">
        <v>12330020.659199998</v>
      </c>
      <c r="H12002" s="2">
        <v>118696.50189473681</v>
      </c>
      <c r="I12002" s="2">
        <v>4383997.1927999994</v>
      </c>
      <c r="J12002" s="2">
        <v>6556646.1999999993</v>
      </c>
      <c r="K12002" s="2">
        <v>1182775.3799999999</v>
      </c>
      <c r="L12002" s="2">
        <v>23863.312000000002</v>
      </c>
      <c r="M12002" s="2">
        <v>1989969.8499999999</v>
      </c>
    </row>
    <row r="12003" spans="1:13" ht="14.25" customHeight="1">
      <c r="A12003" s="59" t="s">
        <v>134</v>
      </c>
      <c r="B12003" s="59" t="s">
        <v>10</v>
      </c>
      <c r="C12003" s="59" t="s">
        <v>112</v>
      </c>
      <c r="D12003" s="2">
        <v>3567.9839999999995</v>
      </c>
      <c r="E12003" s="2">
        <v>577990929.70079994</v>
      </c>
      <c r="F12003" s="2">
        <v>209913195.5334</v>
      </c>
      <c r="G12003" s="2">
        <v>80826257.510399997</v>
      </c>
      <c r="H12003" s="2">
        <v>5215430.7738947356</v>
      </c>
      <c r="I12003" s="2">
        <v>35353744.466399997</v>
      </c>
      <c r="J12003" s="2">
        <v>38549076.579999998</v>
      </c>
      <c r="K12003" s="2">
        <v>3504437.28</v>
      </c>
      <c r="L12003" s="2">
        <v>843818.29399999999</v>
      </c>
      <c r="M12003" s="2">
        <v>0</v>
      </c>
    </row>
    <row r="12004" spans="1:13" ht="14.25" customHeight="1">
      <c r="A12004" s="59" t="s">
        <v>134</v>
      </c>
      <c r="B12004" s="59" t="s">
        <v>10</v>
      </c>
      <c r="C12004" s="59" t="s">
        <v>112</v>
      </c>
      <c r="D12004" s="2">
        <v>28916.742399999999</v>
      </c>
      <c r="E12004" s="2">
        <v>4684753969.8220797</v>
      </c>
      <c r="F12004" s="2">
        <v>1692935257.8909998</v>
      </c>
      <c r="G12004" s="2">
        <v>663787704</v>
      </c>
      <c r="H12004" s="2">
        <v>6362344.2997894734</v>
      </c>
      <c r="I12004" s="2">
        <v>235960014.10319999</v>
      </c>
      <c r="J12004" s="2">
        <v>337212589.29999995</v>
      </c>
      <c r="K12004" s="2">
        <v>62005801.419999994</v>
      </c>
      <c r="L12004" s="2">
        <v>1569970.6880000001</v>
      </c>
      <c r="M12004" s="2">
        <v>103628185.848</v>
      </c>
    </row>
    <row r="12005" spans="1:13" ht="14.25" customHeight="1">
      <c r="A12005" s="59" t="s">
        <v>134</v>
      </c>
      <c r="B12005" s="59" t="s">
        <v>10</v>
      </c>
      <c r="C12005" s="59" t="s">
        <v>112</v>
      </c>
      <c r="D12005" s="2">
        <v>894.40679999999998</v>
      </c>
      <c r="E12005" s="2">
        <v>173855857.91111997</v>
      </c>
      <c r="F12005" s="2">
        <v>52364742.210399993</v>
      </c>
      <c r="G12005" s="2">
        <v>20531526.835199997</v>
      </c>
      <c r="H12005" s="2">
        <v>201496.68378947364</v>
      </c>
      <c r="I12005" s="2">
        <v>7302344.9831999997</v>
      </c>
      <c r="J12005" s="2">
        <v>10434231.039999999</v>
      </c>
      <c r="K12005" s="2">
        <v>1919893.88</v>
      </c>
      <c r="L12005" s="2">
        <v>27871.8</v>
      </c>
      <c r="M12005" s="2">
        <v>3205262.412</v>
      </c>
    </row>
    <row r="12006" spans="1:13" ht="14.25" customHeight="1">
      <c r="A12006" s="59" t="s">
        <v>134</v>
      </c>
      <c r="B12006" s="59" t="s">
        <v>10</v>
      </c>
      <c r="C12006" s="59" t="s">
        <v>112</v>
      </c>
      <c r="D12006" s="2">
        <v>458.05199999999996</v>
      </c>
      <c r="E12006" s="2">
        <v>76279265.037359998</v>
      </c>
      <c r="F12006" s="2">
        <v>26815904.023599997</v>
      </c>
      <c r="G12006" s="2">
        <v>10514283.244799998</v>
      </c>
      <c r="H12006" s="2">
        <v>99236.917894736835</v>
      </c>
      <c r="I12006" s="2">
        <v>3738013.0992000001</v>
      </c>
      <c r="J12006" s="2">
        <v>5341839.9799999995</v>
      </c>
      <c r="K12006" s="2">
        <v>982394.44</v>
      </c>
      <c r="L12006" s="2">
        <v>22503.998</v>
      </c>
      <c r="M12006" s="2">
        <v>1641509.2100000002</v>
      </c>
    </row>
    <row r="12007" spans="1:13" ht="14.25" customHeight="1">
      <c r="A12007" s="59" t="s">
        <v>134</v>
      </c>
      <c r="B12007" s="59" t="s">
        <v>10</v>
      </c>
      <c r="C12007" s="59" t="s">
        <v>112</v>
      </c>
      <c r="D12007" s="2">
        <v>459.65919999999994</v>
      </c>
      <c r="E12007" s="2">
        <v>74461894.547040001</v>
      </c>
      <c r="F12007" s="2">
        <v>30292900.470999997</v>
      </c>
      <c r="G12007" s="2">
        <v>13659222.0288</v>
      </c>
      <c r="H12007" s="2">
        <v>906423.09726315783</v>
      </c>
      <c r="I12007" s="2">
        <v>4192553.4983999999</v>
      </c>
      <c r="J12007" s="2">
        <v>4689206.8999999994</v>
      </c>
      <c r="K12007" s="2">
        <v>469169.56</v>
      </c>
      <c r="L12007" s="2">
        <v>147622.22200000001</v>
      </c>
      <c r="M12007" s="2">
        <v>0</v>
      </c>
    </row>
    <row r="12008" spans="1:13" ht="14.25" customHeight="1">
      <c r="A12008" s="59" t="s">
        <v>134</v>
      </c>
      <c r="B12008" s="59" t="s">
        <v>10</v>
      </c>
      <c r="C12008" s="59" t="s">
        <v>112</v>
      </c>
      <c r="D12008" s="2">
        <v>7672.7727999999988</v>
      </c>
      <c r="E12008" s="2">
        <v>1242940855.1313598</v>
      </c>
      <c r="F12008" s="2">
        <v>501835669.00599992</v>
      </c>
      <c r="G12008" s="2">
        <v>228690966.89279994</v>
      </c>
      <c r="H12008" s="2">
        <v>11064151.932631578</v>
      </c>
      <c r="I12008" s="2">
        <v>77621988.0528</v>
      </c>
      <c r="J12008" s="2">
        <v>83094320.339999989</v>
      </c>
      <c r="K12008" s="2">
        <v>7618901.2599999998</v>
      </c>
      <c r="L12008" s="2">
        <v>62605021.093999997</v>
      </c>
      <c r="M12008" s="2">
        <v>27496718.634</v>
      </c>
    </row>
    <row r="12009" spans="1:13" ht="14.25" customHeight="1">
      <c r="A12009" s="59" t="s">
        <v>134</v>
      </c>
      <c r="B12009" s="59" t="s">
        <v>10</v>
      </c>
      <c r="C12009" s="59" t="s">
        <v>112</v>
      </c>
      <c r="D12009" s="2">
        <v>1357.2803999999999</v>
      </c>
      <c r="E12009" s="2">
        <v>268703332.12799996</v>
      </c>
      <c r="F12009" s="2">
        <v>88770001.360399991</v>
      </c>
      <c r="G12009" s="2">
        <v>40449324.998399995</v>
      </c>
      <c r="H12009" s="2">
        <v>338172.41936842096</v>
      </c>
      <c r="I12009" s="2">
        <v>13722795.3168</v>
      </c>
      <c r="J12009" s="2">
        <v>14697309.359999999</v>
      </c>
      <c r="K12009" s="2">
        <v>1348264.5</v>
      </c>
      <c r="L12009" s="2">
        <v>11094144.49</v>
      </c>
      <c r="M12009" s="2">
        <v>4864051.2360000005</v>
      </c>
    </row>
    <row r="12010" spans="1:13" ht="14.25" customHeight="1">
      <c r="A12010" s="59" t="s">
        <v>134</v>
      </c>
      <c r="B12010" s="59" t="s">
        <v>10</v>
      </c>
      <c r="C12010" s="59" t="s">
        <v>112</v>
      </c>
      <c r="D12010" s="2">
        <v>896.81759999999997</v>
      </c>
      <c r="E12010" s="2">
        <v>133177413.59999999</v>
      </c>
      <c r="F12010" s="2">
        <v>51117624.210199997</v>
      </c>
      <c r="G12010" s="2">
        <v>22457289.619199999</v>
      </c>
      <c r="H12010" s="2">
        <v>617672.75115789473</v>
      </c>
      <c r="I12010" s="2">
        <v>6851665.8000000007</v>
      </c>
      <c r="J12010" s="2">
        <v>8060098.1599999992</v>
      </c>
      <c r="K12010" s="2">
        <v>1476052.48</v>
      </c>
      <c r="L12010" s="2">
        <v>4426435.1119999997</v>
      </c>
      <c r="M12010" s="2">
        <v>3213901.7680000002</v>
      </c>
    </row>
    <row r="12011" spans="1:13" ht="14.25" customHeight="1">
      <c r="A12011" s="59" t="s">
        <v>134</v>
      </c>
      <c r="B12011" s="59" t="s">
        <v>10</v>
      </c>
      <c r="C12011" s="59" t="s">
        <v>112</v>
      </c>
      <c r="D12011" s="2">
        <v>149.46959999999999</v>
      </c>
      <c r="E12011" s="2">
        <v>27042413.706</v>
      </c>
      <c r="F12011" s="2">
        <v>8519600.9859999977</v>
      </c>
      <c r="G12011" s="2">
        <v>3742880.1599999997</v>
      </c>
      <c r="H12011" s="2">
        <v>99166.069894736822</v>
      </c>
      <c r="I12011" s="2">
        <v>1141944.0048</v>
      </c>
      <c r="J12011" s="2">
        <v>1343351.0599999998</v>
      </c>
      <c r="K12011" s="2">
        <v>246009.84</v>
      </c>
      <c r="L12011" s="2">
        <v>737737.68200000003</v>
      </c>
      <c r="M12011" s="2">
        <v>535649.99400000006</v>
      </c>
    </row>
    <row r="12012" spans="1:13" ht="14.25" customHeight="1">
      <c r="A12012" s="59" t="s">
        <v>134</v>
      </c>
      <c r="B12012" s="59" t="s">
        <v>10</v>
      </c>
      <c r="C12012" s="59" t="s">
        <v>112</v>
      </c>
      <c r="D12012" s="2">
        <v>62.680799999999998</v>
      </c>
      <c r="E12012" s="2">
        <v>9590444.4636000004</v>
      </c>
      <c r="F12012" s="2">
        <v>3572737.9499999997</v>
      </c>
      <c r="G12012" s="2">
        <v>1569596.5055999998</v>
      </c>
      <c r="H12012" s="2">
        <v>41187.546947368413</v>
      </c>
      <c r="I12012" s="2">
        <v>478879.34400000004</v>
      </c>
      <c r="J12012" s="2">
        <v>563341.64</v>
      </c>
      <c r="K12012" s="2">
        <v>103161.73999999999</v>
      </c>
      <c r="L12012" s="2">
        <v>309374.27399999998</v>
      </c>
      <c r="M12012" s="2">
        <v>224627.76600000003</v>
      </c>
    </row>
    <row r="12013" spans="1:13" ht="14.25" customHeight="1">
      <c r="A12013" s="59" t="s">
        <v>169</v>
      </c>
      <c r="B12013" s="59" t="s">
        <v>8</v>
      </c>
      <c r="C12013" s="59" t="s">
        <v>113</v>
      </c>
      <c r="D12013" s="2">
        <v>7103.8240000000005</v>
      </c>
      <c r="E12013" s="2">
        <v>1106046216.4751999</v>
      </c>
      <c r="F12013" s="2">
        <v>300001266.16479999</v>
      </c>
      <c r="G12013" s="2">
        <v>279773303.00159997</v>
      </c>
      <c r="H12013" s="2">
        <v>-22204014.275368419</v>
      </c>
      <c r="I12013" s="2">
        <v>21976659.936000001</v>
      </c>
      <c r="J12013" s="2">
        <v>51270085.079999998</v>
      </c>
      <c r="K12013" s="2">
        <v>12436150.34</v>
      </c>
      <c r="L12013" s="2">
        <v>27515562.316000003</v>
      </c>
      <c r="M12013" s="2">
        <v>27239133.592</v>
      </c>
    </row>
    <row r="12014" spans="1:13" ht="14.25" customHeight="1">
      <c r="A12014" s="59" t="s">
        <v>169</v>
      </c>
      <c r="B12014" s="59" t="s">
        <v>8</v>
      </c>
      <c r="C12014" s="59" t="s">
        <v>113</v>
      </c>
      <c r="D12014" s="2">
        <v>18.482799999999997</v>
      </c>
      <c r="E12014" s="2">
        <v>3426295.2569999998</v>
      </c>
      <c r="F12014" s="2">
        <v>780546.70039999997</v>
      </c>
      <c r="G12014" s="2">
        <v>727917.54239999992</v>
      </c>
      <c r="H12014" s="2">
        <v>-46222.726736842109</v>
      </c>
      <c r="I12014" s="2">
        <v>57178.764000000003</v>
      </c>
      <c r="J12014" s="2">
        <v>133392.68</v>
      </c>
      <c r="K12014" s="2">
        <v>32358.019999999997</v>
      </c>
      <c r="L12014" s="2">
        <v>71589.936000000002</v>
      </c>
      <c r="M12014" s="2">
        <v>70870.14</v>
      </c>
    </row>
    <row r="12015" spans="1:13" ht="14.25" customHeight="1">
      <c r="A12015" s="59" t="s">
        <v>169</v>
      </c>
      <c r="B12015" s="59" t="s">
        <v>8</v>
      </c>
      <c r="C12015" s="59" t="s">
        <v>113</v>
      </c>
      <c r="D12015" s="2">
        <v>183.2208</v>
      </c>
      <c r="E12015" s="2">
        <v>27374243.450399999</v>
      </c>
      <c r="F12015" s="2">
        <v>7737589.9541999996</v>
      </c>
      <c r="G12015" s="2">
        <v>7215871.1615999984</v>
      </c>
      <c r="H12015" s="2">
        <v>-568232.0336842105</v>
      </c>
      <c r="I12015" s="2">
        <v>566818.53839999996</v>
      </c>
      <c r="J12015" s="2">
        <v>1322351.68</v>
      </c>
      <c r="K12015" s="2">
        <v>320748.74</v>
      </c>
      <c r="L12015" s="2">
        <v>709679.16799999995</v>
      </c>
      <c r="M12015" s="2">
        <v>702547.95600000001</v>
      </c>
    </row>
    <row r="12016" spans="1:13" ht="14.25" customHeight="1">
      <c r="A12016" s="59" t="s">
        <v>169</v>
      </c>
      <c r="B12016" s="59" t="s">
        <v>8</v>
      </c>
      <c r="C12016" s="59" t="s">
        <v>113</v>
      </c>
      <c r="D12016" s="2">
        <v>4.0179999999999998</v>
      </c>
      <c r="E12016" s="2">
        <v>744846.79499999993</v>
      </c>
      <c r="F12016" s="2">
        <v>169683.4774</v>
      </c>
      <c r="G12016" s="2">
        <v>158243.73119999998</v>
      </c>
      <c r="H12016" s="2">
        <v>-24989.456842105261</v>
      </c>
      <c r="I12016" s="2">
        <v>12430.2816</v>
      </c>
      <c r="J12016" s="2">
        <v>28999.3</v>
      </c>
      <c r="K12016" s="2">
        <v>7033.9599999999991</v>
      </c>
      <c r="L12016" s="2">
        <v>15563.108</v>
      </c>
      <c r="M12016" s="2">
        <v>15407.062000000002</v>
      </c>
    </row>
    <row r="12017" spans="1:13" ht="14.25" customHeight="1">
      <c r="A12017" s="59" t="s">
        <v>169</v>
      </c>
      <c r="B12017" s="59" t="s">
        <v>8</v>
      </c>
      <c r="C12017" s="59" t="s">
        <v>113</v>
      </c>
      <c r="D12017" s="2">
        <v>4543.5544</v>
      </c>
      <c r="E12017" s="2">
        <v>707661680.16851997</v>
      </c>
      <c r="F12017" s="2">
        <v>192064728.14859998</v>
      </c>
      <c r="G12017" s="2">
        <v>158817136.33919999</v>
      </c>
      <c r="H12017" s="2">
        <v>-14193679.619368421</v>
      </c>
      <c r="I12017" s="2">
        <v>42765479.647199996</v>
      </c>
      <c r="J12017" s="2">
        <v>67364991.780000001</v>
      </c>
      <c r="K12017" s="2">
        <v>13310703.299999999</v>
      </c>
      <c r="L12017" s="2">
        <v>32118453.884</v>
      </c>
      <c r="M12017" s="2">
        <v>17421953.208000001</v>
      </c>
    </row>
    <row r="12018" spans="1:13" ht="14.25" customHeight="1">
      <c r="A12018" s="59" t="s">
        <v>169</v>
      </c>
      <c r="B12018" s="59" t="s">
        <v>8</v>
      </c>
      <c r="C12018" s="59" t="s">
        <v>113</v>
      </c>
      <c r="D12018" s="2">
        <v>28.125999999999998</v>
      </c>
      <c r="E12018" s="2">
        <v>5213927.5649999995</v>
      </c>
      <c r="F12018" s="2">
        <v>1197895.4665999999</v>
      </c>
      <c r="G12018" s="2">
        <v>1012698.1632</v>
      </c>
      <c r="H12018" s="2">
        <v>-95046.942315789463</v>
      </c>
      <c r="I12018" s="2">
        <v>178703.4528</v>
      </c>
      <c r="J12018" s="2">
        <v>281187.83999999997</v>
      </c>
      <c r="K12018" s="2">
        <v>57758.34</v>
      </c>
      <c r="L12018" s="2">
        <v>138481.35399999999</v>
      </c>
      <c r="M12018" s="2">
        <v>107846.72800000002</v>
      </c>
    </row>
    <row r="12019" spans="1:13" ht="14.25" customHeight="1">
      <c r="A12019" s="59" t="s">
        <v>169</v>
      </c>
      <c r="B12019" s="59" t="s">
        <v>8</v>
      </c>
      <c r="C12019" s="59" t="s">
        <v>113</v>
      </c>
      <c r="D12019" s="2">
        <v>212.15039999999996</v>
      </c>
      <c r="E12019" s="2">
        <v>31478955.908399995</v>
      </c>
      <c r="F12019" s="2">
        <v>8958435.8924000002</v>
      </c>
      <c r="G12019" s="2">
        <v>7560693.8880000003</v>
      </c>
      <c r="H12019" s="2">
        <v>-667490.08168421045</v>
      </c>
      <c r="I12019" s="2">
        <v>1381769.7984</v>
      </c>
      <c r="J12019" s="2">
        <v>2186844.06</v>
      </c>
      <c r="K12019" s="2">
        <v>358333.44</v>
      </c>
      <c r="L12019" s="2">
        <v>896518.54599999997</v>
      </c>
      <c r="M12019" s="2">
        <v>813476.81799999997</v>
      </c>
    </row>
    <row r="12020" spans="1:13" ht="14.25" customHeight="1">
      <c r="A12020" s="59" t="s">
        <v>169</v>
      </c>
      <c r="B12020" s="59" t="s">
        <v>10</v>
      </c>
      <c r="C12020" s="59" t="s">
        <v>113</v>
      </c>
      <c r="D12020" s="2">
        <v>15911.279999999999</v>
      </c>
      <c r="E12020" s="2">
        <v>2362825080</v>
      </c>
      <c r="F12020" s="2">
        <v>721050503.60079992</v>
      </c>
      <c r="G12020" s="2">
        <v>356250134.88</v>
      </c>
      <c r="H12020" s="2">
        <v>-48508465.930105254</v>
      </c>
      <c r="I12020" s="2">
        <v>138167894.46959999</v>
      </c>
      <c r="J12020" s="2">
        <v>256999900.66</v>
      </c>
      <c r="K12020" s="2">
        <v>35994127.140000001</v>
      </c>
      <c r="L12020" s="2">
        <v>35841754.739999995</v>
      </c>
      <c r="M12020" s="2">
        <v>61010729.779999994</v>
      </c>
    </row>
    <row r="12021" spans="1:13" ht="14.25" customHeight="1">
      <c r="A12021" s="59" t="s">
        <v>169</v>
      </c>
      <c r="B12021" s="59" t="s">
        <v>10</v>
      </c>
      <c r="C12021" s="59" t="s">
        <v>113</v>
      </c>
      <c r="D12021" s="2">
        <v>90.003199999999993</v>
      </c>
      <c r="E12021" s="2">
        <v>16283603.952</v>
      </c>
      <c r="F12021" s="2">
        <v>4090696.0668000001</v>
      </c>
      <c r="G12021" s="2">
        <v>2023592.0639999995</v>
      </c>
      <c r="H12021" s="2">
        <v>-277485.51410526311</v>
      </c>
      <c r="I12021" s="2">
        <v>804463.09920000006</v>
      </c>
      <c r="J12021" s="2">
        <v>1539399.1199999999</v>
      </c>
      <c r="K12021" s="2">
        <v>151299.01999999999</v>
      </c>
      <c r="L12021" s="2">
        <v>59475.174000000006</v>
      </c>
      <c r="M12021" s="2">
        <v>345110.61200000002</v>
      </c>
    </row>
    <row r="12022" spans="1:13" ht="14.25" customHeight="1">
      <c r="A12022" s="59" t="s">
        <v>169</v>
      </c>
      <c r="B12022" s="59" t="s">
        <v>10</v>
      </c>
      <c r="C12022" s="59" t="s">
        <v>113</v>
      </c>
      <c r="D12022" s="2">
        <v>430.72959999999995</v>
      </c>
      <c r="E12022" s="2">
        <v>64623433.006439999</v>
      </c>
      <c r="F12022" s="2">
        <v>19484522.463199995</v>
      </c>
      <c r="G12022" s="2">
        <v>9638890.0800000001</v>
      </c>
      <c r="H12022" s="2">
        <v>-1318565.8004210526</v>
      </c>
      <c r="I12022" s="2">
        <v>3812840.9855999998</v>
      </c>
      <c r="J12022" s="2">
        <v>7405571.6999999993</v>
      </c>
      <c r="K12022" s="2">
        <v>720202.72</v>
      </c>
      <c r="L12022" s="2">
        <v>301412.32</v>
      </c>
      <c r="M12022" s="2">
        <v>1651603.4920000001</v>
      </c>
    </row>
    <row r="12023" spans="1:13" ht="14.25" customHeight="1">
      <c r="A12023" s="59" t="s">
        <v>169</v>
      </c>
      <c r="B12023" s="59" t="s">
        <v>10</v>
      </c>
      <c r="C12023" s="59" t="s">
        <v>113</v>
      </c>
      <c r="D12023" s="2">
        <v>118.93279999999999</v>
      </c>
      <c r="E12023" s="2">
        <v>23136592.247999996</v>
      </c>
      <c r="F12023" s="2">
        <v>7040649.3386000004</v>
      </c>
      <c r="G12023" s="2">
        <v>2909386.5023999996</v>
      </c>
      <c r="H12023" s="2">
        <v>7807455.8147368403</v>
      </c>
      <c r="I12023" s="2">
        <v>1245978.9791999999</v>
      </c>
      <c r="J12023" s="2">
        <v>1999834.0399999998</v>
      </c>
      <c r="K12023" s="2">
        <v>213423.03999999998</v>
      </c>
      <c r="L12023" s="2">
        <v>706392.28</v>
      </c>
      <c r="M12023" s="2">
        <v>456039.47400000005</v>
      </c>
    </row>
    <row r="12024" spans="1:13" ht="14.25" customHeight="1">
      <c r="A12024" s="59" t="s">
        <v>169</v>
      </c>
      <c r="B12024" s="59" t="s">
        <v>10</v>
      </c>
      <c r="C12024" s="59" t="s">
        <v>113</v>
      </c>
      <c r="D12024" s="2">
        <v>11.250399999999999</v>
      </c>
      <c r="E12024" s="2">
        <v>1873171.34928</v>
      </c>
      <c r="F12024" s="2">
        <v>666583.37919999997</v>
      </c>
      <c r="G12024" s="2">
        <v>275346.81599999999</v>
      </c>
      <c r="H12024" s="2">
        <v>751549.36926315783</v>
      </c>
      <c r="I12024" s="2">
        <v>117902.58480000001</v>
      </c>
      <c r="J12024" s="2">
        <v>188399.09999999998</v>
      </c>
      <c r="K12024" s="2">
        <v>18459.84</v>
      </c>
      <c r="L12024" s="2">
        <v>62218.155999999995</v>
      </c>
      <c r="M12024" s="2">
        <v>43139.953999999998</v>
      </c>
    </row>
    <row r="12025" spans="1:13" ht="14.25" customHeight="1">
      <c r="A12025" s="59" t="s">
        <v>169</v>
      </c>
      <c r="B12025" s="59" t="s">
        <v>10</v>
      </c>
      <c r="C12025" s="59" t="s">
        <v>113</v>
      </c>
      <c r="D12025" s="2">
        <v>2315.9751999999999</v>
      </c>
      <c r="E12025" s="2">
        <v>375173391.75623995</v>
      </c>
      <c r="F12025" s="2">
        <v>152003400.96759999</v>
      </c>
      <c r="G12025" s="2">
        <v>68452818.047999993</v>
      </c>
      <c r="H12025" s="2">
        <v>-7308588.9448421048</v>
      </c>
      <c r="I12025" s="2">
        <v>22991746.1688</v>
      </c>
      <c r="J12025" s="2">
        <v>27011005</v>
      </c>
      <c r="K12025" s="2">
        <v>3742279.0999999996</v>
      </c>
      <c r="L12025" s="2">
        <v>20034134.384</v>
      </c>
      <c r="M12025" s="2">
        <v>8880450.6779999994</v>
      </c>
    </row>
    <row r="12026" spans="1:13" ht="14.25" customHeight="1">
      <c r="A12026" s="59" t="s">
        <v>169</v>
      </c>
      <c r="B12026" s="59" t="s">
        <v>10</v>
      </c>
      <c r="C12026" s="59" t="s">
        <v>113</v>
      </c>
      <c r="D12026" s="2">
        <v>289.29599999999999</v>
      </c>
      <c r="E12026" s="2">
        <v>57255149.951999992</v>
      </c>
      <c r="F12026" s="2">
        <v>18950315.119799998</v>
      </c>
      <c r="G12026" s="2">
        <v>8610590.4000000004</v>
      </c>
      <c r="H12026" s="2">
        <v>-910751.03999999992</v>
      </c>
      <c r="I12026" s="2">
        <v>2962610.9640000002</v>
      </c>
      <c r="J12026" s="2">
        <v>3293993.3</v>
      </c>
      <c r="K12026" s="2">
        <v>366577.72</v>
      </c>
      <c r="L12026" s="2">
        <v>1936864.5999999999</v>
      </c>
      <c r="M12026" s="2">
        <v>1109285.9140000001</v>
      </c>
    </row>
    <row r="12027" spans="1:13" ht="14.25" customHeight="1">
      <c r="A12027" s="59" t="s">
        <v>169</v>
      </c>
      <c r="B12027" s="59" t="s">
        <v>10</v>
      </c>
      <c r="C12027" s="59" t="s">
        <v>113</v>
      </c>
      <c r="D12027" s="2">
        <v>160.72</v>
      </c>
      <c r="E12027" s="2">
        <v>23866920</v>
      </c>
      <c r="F12027" s="2">
        <v>9138712.5069999993</v>
      </c>
      <c r="G12027" s="2">
        <v>4124808.3455999997</v>
      </c>
      <c r="H12027" s="2">
        <v>24576286.221473683</v>
      </c>
      <c r="I12027" s="2">
        <v>1351314.0144</v>
      </c>
      <c r="J12027" s="2">
        <v>1842871.2799999998</v>
      </c>
      <c r="K12027" s="2">
        <v>285218.13999999996</v>
      </c>
      <c r="L12027" s="2">
        <v>809029.05599999998</v>
      </c>
      <c r="M12027" s="2">
        <v>616269.85200000007</v>
      </c>
    </row>
    <row r="12028" spans="1:13" ht="14.25" customHeight="1">
      <c r="A12028" s="59" t="s">
        <v>169</v>
      </c>
      <c r="B12028" s="59" t="s">
        <v>10</v>
      </c>
      <c r="C12028" s="59" t="s">
        <v>113</v>
      </c>
      <c r="D12028" s="2">
        <v>13.661199999999999</v>
      </c>
      <c r="E12028" s="2">
        <v>2471618.4569999999</v>
      </c>
      <c r="F12028" s="2">
        <v>781604.58239999996</v>
      </c>
      <c r="G12028" s="2">
        <v>349557.73439999996</v>
      </c>
      <c r="H12028" s="2">
        <v>2082952.3301052633</v>
      </c>
      <c r="I12028" s="2">
        <v>119554.2288</v>
      </c>
      <c r="J12028" s="2">
        <v>168669.9</v>
      </c>
      <c r="K12028" s="2">
        <v>24167.039999999997</v>
      </c>
      <c r="L12028" s="2">
        <v>52824.728000000003</v>
      </c>
      <c r="M12028" s="2">
        <v>52382.748000000007</v>
      </c>
    </row>
    <row r="12029" spans="1:13" ht="14.25" customHeight="1">
      <c r="A12029" s="59" t="s">
        <v>169</v>
      </c>
      <c r="B12029" s="59" t="s">
        <v>10</v>
      </c>
      <c r="C12029" s="59" t="s">
        <v>113</v>
      </c>
      <c r="D12029" s="2">
        <v>0.80359999999999998</v>
      </c>
      <c r="E12029" s="2">
        <v>122954.41619999999</v>
      </c>
      <c r="F12029" s="2">
        <v>45693.343799999995</v>
      </c>
      <c r="G12029" s="2">
        <v>20623.852800000001</v>
      </c>
      <c r="H12029" s="2">
        <v>125896.89599999998</v>
      </c>
      <c r="I12029" s="2">
        <v>6757.1279999999997</v>
      </c>
      <c r="J12029" s="2">
        <v>9214.34</v>
      </c>
      <c r="K12029" s="2">
        <v>1425.98</v>
      </c>
      <c r="L12029" s="2">
        <v>4045.47</v>
      </c>
      <c r="M12029" s="2">
        <v>3081.232</v>
      </c>
    </row>
    <row r="12030" spans="1:13" ht="14.25" customHeight="1">
      <c r="A12030" s="59" t="s">
        <v>170</v>
      </c>
      <c r="B12030" s="59" t="s">
        <v>8</v>
      </c>
      <c r="C12030" s="59" t="s">
        <v>114</v>
      </c>
      <c r="D12030" s="2">
        <v>54072.6368</v>
      </c>
      <c r="E12030" s="2">
        <v>8418963553.6406393</v>
      </c>
      <c r="F12030" s="2">
        <v>2258983898.9879999</v>
      </c>
      <c r="G12030" s="2">
        <v>2052397078.5791998</v>
      </c>
      <c r="H12030" s="2">
        <v>36529776.939789467</v>
      </c>
      <c r="I12030" s="2">
        <v>279582467.616</v>
      </c>
      <c r="J12030" s="2">
        <v>608212728.79999995</v>
      </c>
      <c r="K12030" s="2">
        <v>65343940.239999995</v>
      </c>
      <c r="L12030" s="2">
        <v>14556771.856000001</v>
      </c>
      <c r="M12030" s="2">
        <v>240113799.90400001</v>
      </c>
    </row>
    <row r="12031" spans="1:13" ht="14.25" customHeight="1">
      <c r="A12031" s="59" t="s">
        <v>170</v>
      </c>
      <c r="B12031" s="59" t="s">
        <v>8</v>
      </c>
      <c r="C12031" s="59" t="s">
        <v>114</v>
      </c>
      <c r="D12031" s="2">
        <v>39112.819199999998</v>
      </c>
      <c r="E12031" s="2">
        <v>6089760344.8281603</v>
      </c>
      <c r="F12031" s="2">
        <v>1634034227.0957999</v>
      </c>
      <c r="G12031" s="2">
        <v>1397198057.2031999</v>
      </c>
      <c r="H12031" s="2">
        <v>26512655.282526311</v>
      </c>
      <c r="I12031" s="2">
        <v>217234478.55599999</v>
      </c>
      <c r="J12031" s="2">
        <v>423110964.41999996</v>
      </c>
      <c r="K12031" s="2">
        <v>66826533.039999999</v>
      </c>
      <c r="L12031" s="2">
        <v>12255127.632000001</v>
      </c>
      <c r="M12031" s="2">
        <v>173683551.954</v>
      </c>
    </row>
    <row r="12032" spans="1:13" ht="14.25" customHeight="1">
      <c r="A12032" s="59" t="s">
        <v>170</v>
      </c>
      <c r="B12032" s="59" t="s">
        <v>8</v>
      </c>
      <c r="C12032" s="59" t="s">
        <v>114</v>
      </c>
      <c r="D12032" s="2">
        <v>1153.9695999999999</v>
      </c>
      <c r="E12032" s="2">
        <v>213919999.52399999</v>
      </c>
      <c r="F12032" s="2">
        <v>48209917.813999996</v>
      </c>
      <c r="G12032" s="2">
        <v>41222399.481599994</v>
      </c>
      <c r="H12032" s="2">
        <v>773895.07705263153</v>
      </c>
      <c r="I12032" s="2">
        <v>6409191.7007999998</v>
      </c>
      <c r="J12032" s="2">
        <v>12483304.439999999</v>
      </c>
      <c r="K12032" s="2">
        <v>1971620.2999999998</v>
      </c>
      <c r="L12032" s="2">
        <v>361579.32799999998</v>
      </c>
      <c r="M12032" s="2">
        <v>5124293.57</v>
      </c>
    </row>
    <row r="12033" spans="1:13" ht="14.25" customHeight="1">
      <c r="A12033" s="59" t="s">
        <v>170</v>
      </c>
      <c r="B12033" s="59" t="s">
        <v>8</v>
      </c>
      <c r="C12033" s="59" t="s">
        <v>114</v>
      </c>
      <c r="D12033" s="2">
        <v>1790.4207999999999</v>
      </c>
      <c r="E12033" s="2">
        <v>285165683.39951992</v>
      </c>
      <c r="F12033" s="2">
        <v>74799228.285599992</v>
      </c>
      <c r="G12033" s="2">
        <v>63957867.475199997</v>
      </c>
      <c r="H12033" s="2">
        <v>1229934.9524210524</v>
      </c>
      <c r="I12033" s="2">
        <v>9944086.2408000007</v>
      </c>
      <c r="J12033" s="2">
        <v>19368247.48</v>
      </c>
      <c r="K12033" s="2">
        <v>3059047.7199999997</v>
      </c>
      <c r="L12033" s="2">
        <v>560973.64399999997</v>
      </c>
      <c r="M12033" s="2">
        <v>7950504.9140000008</v>
      </c>
    </row>
    <row r="12034" spans="1:13" ht="14.25" customHeight="1">
      <c r="A12034" s="59" t="s">
        <v>170</v>
      </c>
      <c r="B12034" s="59" t="s">
        <v>10</v>
      </c>
      <c r="C12034" s="59" t="s">
        <v>114</v>
      </c>
      <c r="D12034" s="2">
        <v>7348.1183999999985</v>
      </c>
      <c r="E12034" s="2">
        <v>1091195582.3999999</v>
      </c>
      <c r="F12034" s="2">
        <v>331791678.94219995</v>
      </c>
      <c r="G12034" s="2">
        <v>167968289.10719997</v>
      </c>
      <c r="H12034" s="2">
        <v>5680443.4863157887</v>
      </c>
      <c r="I12034" s="2">
        <v>66867093.388800003</v>
      </c>
      <c r="J12034" s="2">
        <v>145522818.63999999</v>
      </c>
      <c r="K12034" s="2">
        <v>9675626.0800000001</v>
      </c>
      <c r="L12034" s="2">
        <v>1616764.6440000001</v>
      </c>
      <c r="M12034" s="2">
        <v>32629898.708000004</v>
      </c>
    </row>
    <row r="12035" spans="1:13" ht="14.25" customHeight="1">
      <c r="A12035" s="59" t="s">
        <v>170</v>
      </c>
      <c r="B12035" s="59" t="s">
        <v>10</v>
      </c>
      <c r="C12035" s="59" t="s">
        <v>114</v>
      </c>
      <c r="D12035" s="2">
        <v>506.26799999999997</v>
      </c>
      <c r="E12035" s="2">
        <v>91595272.229999989</v>
      </c>
      <c r="F12035" s="2">
        <v>22859665.554399997</v>
      </c>
      <c r="G12035" s="2">
        <v>11572610.6688</v>
      </c>
      <c r="H12035" s="2">
        <v>435559.83157894731</v>
      </c>
      <c r="I12035" s="2">
        <v>4606983.3024000004</v>
      </c>
      <c r="J12035" s="2">
        <v>10026176.08</v>
      </c>
      <c r="K12035" s="2">
        <v>666633.76</v>
      </c>
      <c r="L12035" s="2">
        <v>111378.95999999999</v>
      </c>
      <c r="M12035" s="2">
        <v>2248122.25</v>
      </c>
    </row>
    <row r="12036" spans="1:13" ht="14.25" customHeight="1">
      <c r="A12036" s="59" t="s">
        <v>170</v>
      </c>
      <c r="B12036" s="59" t="s">
        <v>10</v>
      </c>
      <c r="C12036" s="59" t="s">
        <v>114</v>
      </c>
      <c r="D12036" s="2">
        <v>1015.7504</v>
      </c>
      <c r="E12036" s="2">
        <v>153814272.15924001</v>
      </c>
      <c r="F12036" s="2">
        <v>45864462.974399999</v>
      </c>
      <c r="G12036" s="2">
        <v>23218720.627199996</v>
      </c>
      <c r="H12036" s="2">
        <v>770009.62357894727</v>
      </c>
      <c r="I12036" s="2">
        <v>9243218.8584000003</v>
      </c>
      <c r="J12036" s="2">
        <v>20116016.959999997</v>
      </c>
      <c r="K12036" s="2">
        <v>1337489.7</v>
      </c>
      <c r="L12036" s="2">
        <v>223488.53999999998</v>
      </c>
      <c r="M12036" s="2">
        <v>4510519.5520000001</v>
      </c>
    </row>
    <row r="12037" spans="1:13" ht="14.25" customHeight="1">
      <c r="A12037" s="59" t="s">
        <v>170</v>
      </c>
      <c r="B12037" s="59" t="s">
        <v>10</v>
      </c>
      <c r="C12037" s="59" t="s">
        <v>114</v>
      </c>
      <c r="D12037" s="2">
        <v>819.67200000000003</v>
      </c>
      <c r="E12037" s="2">
        <v>132781700.06640001</v>
      </c>
      <c r="F12037" s="2">
        <v>48326237.109999999</v>
      </c>
      <c r="G12037" s="2">
        <v>19656145.478399996</v>
      </c>
      <c r="H12037" s="2">
        <v>1127250.0985263155</v>
      </c>
      <c r="I12037" s="2">
        <v>8813745.3672000002</v>
      </c>
      <c r="J12037" s="2">
        <v>15858378.52</v>
      </c>
      <c r="K12037" s="2">
        <v>1387501.5</v>
      </c>
      <c r="L12037" s="2">
        <v>32702.912000000004</v>
      </c>
      <c r="M12037" s="2">
        <v>3639818.05</v>
      </c>
    </row>
    <row r="12038" spans="1:13" ht="14.25" customHeight="1">
      <c r="A12038" s="59" t="s">
        <v>170</v>
      </c>
      <c r="B12038" s="59" t="s">
        <v>10</v>
      </c>
      <c r="C12038" s="59" t="s">
        <v>114</v>
      </c>
      <c r="D12038" s="2">
        <v>1231.9187999999999</v>
      </c>
      <c r="E12038" s="2">
        <v>239595045.56063995</v>
      </c>
      <c r="F12038" s="2">
        <v>72631490.463400006</v>
      </c>
      <c r="G12038" s="2">
        <v>29542028.217599999</v>
      </c>
      <c r="H12038" s="2">
        <v>964980.83368421043</v>
      </c>
      <c r="I12038" s="2">
        <v>13246536.463200001</v>
      </c>
      <c r="J12038" s="2">
        <v>23834212.66</v>
      </c>
      <c r="K12038" s="2">
        <v>2085333.7999999998</v>
      </c>
      <c r="L12038" s="2">
        <v>49144.567999999999</v>
      </c>
      <c r="M12038" s="2">
        <v>5470431.5600000005</v>
      </c>
    </row>
    <row r="12039" spans="1:13" ht="14.25" customHeight="1">
      <c r="A12039" s="59" t="s">
        <v>170</v>
      </c>
      <c r="B12039" s="59" t="s">
        <v>10</v>
      </c>
      <c r="C12039" s="59" t="s">
        <v>114</v>
      </c>
      <c r="D12039" s="2">
        <v>146.25519999999997</v>
      </c>
      <c r="E12039" s="2">
        <v>24385452.703919999</v>
      </c>
      <c r="F12039" s="2">
        <v>8622920.2643999998</v>
      </c>
      <c r="G12039" s="2">
        <v>3507269.6255999999</v>
      </c>
      <c r="H12039" s="2">
        <v>180461.04252631578</v>
      </c>
      <c r="I12039" s="2">
        <v>1572650.2512000001</v>
      </c>
      <c r="J12039" s="2">
        <v>2829628.94</v>
      </c>
      <c r="K12039" s="2">
        <v>247571.93999999997</v>
      </c>
      <c r="L12039" s="2">
        <v>5834.1359999999995</v>
      </c>
      <c r="M12039" s="2">
        <v>649458.04</v>
      </c>
    </row>
    <row r="12040" spans="1:13" ht="14.25" customHeight="1">
      <c r="A12040" s="59" t="s">
        <v>170</v>
      </c>
      <c r="B12040" s="59" t="s">
        <v>10</v>
      </c>
      <c r="C12040" s="59" t="s">
        <v>114</v>
      </c>
      <c r="D12040" s="2">
        <v>2050.7871999999998</v>
      </c>
      <c r="E12040" s="2">
        <v>332214606.44063997</v>
      </c>
      <c r="F12040" s="2">
        <v>135048902.7324</v>
      </c>
      <c r="G12040" s="2">
        <v>60903313.420799993</v>
      </c>
      <c r="H12040" s="2">
        <v>5190188.9987368407</v>
      </c>
      <c r="I12040" s="2">
        <v>22328128.008000001</v>
      </c>
      <c r="J12040" s="2">
        <v>28884647.599999998</v>
      </c>
      <c r="K12040" s="2">
        <v>2501912.6599999997</v>
      </c>
      <c r="L12040" s="2">
        <v>16902660.984000001</v>
      </c>
      <c r="M12040" s="2">
        <v>9106682.1999999993</v>
      </c>
    </row>
    <row r="12041" spans="1:13" ht="14.25" customHeight="1">
      <c r="A12041" s="59" t="s">
        <v>170</v>
      </c>
      <c r="B12041" s="59" t="s">
        <v>10</v>
      </c>
      <c r="C12041" s="59" t="s">
        <v>114</v>
      </c>
      <c r="D12041" s="2">
        <v>1361.2983999999999</v>
      </c>
      <c r="E12041" s="2">
        <v>269352512.352</v>
      </c>
      <c r="F12041" s="2">
        <v>89372725.255199999</v>
      </c>
      <c r="G12041" s="2">
        <v>40561526.188799992</v>
      </c>
      <c r="H12041" s="2">
        <v>1033543.0534736841</v>
      </c>
      <c r="I12041" s="2">
        <v>15109251.710400002</v>
      </c>
      <c r="J12041" s="2">
        <v>18762727.5</v>
      </c>
      <c r="K12041" s="2">
        <v>1596138.2</v>
      </c>
      <c r="L12041" s="2">
        <v>10094692.41</v>
      </c>
      <c r="M12041" s="2">
        <v>6044954.1460000006</v>
      </c>
    </row>
    <row r="12042" spans="1:13" ht="14.25" customHeight="1">
      <c r="A12042" s="59" t="s">
        <v>170</v>
      </c>
      <c r="B12042" s="59" t="s">
        <v>13</v>
      </c>
      <c r="C12042" s="59" t="s">
        <v>114</v>
      </c>
      <c r="D12042" s="2">
        <v>2282.2239999999997</v>
      </c>
      <c r="E12042" s="2">
        <v>127339883.19359998</v>
      </c>
      <c r="F12042" s="2">
        <v>72349212.548199981</v>
      </c>
      <c r="G12042" s="2">
        <v>6067409.3375999993</v>
      </c>
      <c r="H12042" s="2">
        <v>1969714.853052631</v>
      </c>
      <c r="I12042" s="2">
        <v>18923387.4432</v>
      </c>
      <c r="J12042" s="2">
        <v>65909221.18</v>
      </c>
      <c r="K12042" s="2">
        <v>2821881.5799999996</v>
      </c>
      <c r="L12042" s="2">
        <v>740505.92</v>
      </c>
      <c r="M12042" s="2">
        <v>22751820.695999999</v>
      </c>
    </row>
    <row r="12043" spans="1:13" ht="14.25" customHeight="1">
      <c r="A12043" s="59" t="s">
        <v>170</v>
      </c>
      <c r="B12043" s="59" t="s">
        <v>13</v>
      </c>
      <c r="C12043" s="59" t="s">
        <v>114</v>
      </c>
      <c r="D12043" s="2">
        <v>75.538399999999996</v>
      </c>
      <c r="E12043" s="2">
        <v>4540554.2397599993</v>
      </c>
      <c r="F12043" s="2">
        <v>2395258.0151999998</v>
      </c>
      <c r="G12043" s="2">
        <v>200669.87519999998</v>
      </c>
      <c r="H12043" s="2">
        <v>53552.387368421048</v>
      </c>
      <c r="I12043" s="2">
        <v>630184.98959999997</v>
      </c>
      <c r="J12043" s="2">
        <v>2180038.88</v>
      </c>
      <c r="K12043" s="2">
        <v>93058.51999999999</v>
      </c>
      <c r="L12043" s="2">
        <v>24382.863999999998</v>
      </c>
      <c r="M12043" s="2">
        <v>753053.64199999999</v>
      </c>
    </row>
    <row r="12044" spans="1:13" ht="14.25" customHeight="1">
      <c r="A12044" s="59" t="s">
        <v>170</v>
      </c>
      <c r="B12044" s="59" t="s">
        <v>8</v>
      </c>
      <c r="C12044" s="59" t="s">
        <v>114</v>
      </c>
      <c r="D12044" s="2">
        <v>2590.8063999999999</v>
      </c>
      <c r="E12044" s="2">
        <v>403381561.30271995</v>
      </c>
      <c r="F12044" s="2">
        <v>134013580.6626</v>
      </c>
      <c r="G12044" s="2">
        <v>97823431.104000002</v>
      </c>
      <c r="H12044" s="2">
        <v>8047052.5642105257</v>
      </c>
      <c r="I12044" s="2">
        <v>13411276.660800001</v>
      </c>
      <c r="J12044" s="2">
        <v>27844323.439999998</v>
      </c>
      <c r="K12044" s="2">
        <v>3500903.9</v>
      </c>
      <c r="L12044" s="2">
        <v>508921.93</v>
      </c>
      <c r="M12044" s="2">
        <v>11504679.867999999</v>
      </c>
    </row>
    <row r="12045" spans="1:13" ht="14.25" customHeight="1">
      <c r="A12045" s="59" t="s">
        <v>170</v>
      </c>
      <c r="B12045" s="59" t="s">
        <v>8</v>
      </c>
      <c r="C12045" s="59" t="s">
        <v>114</v>
      </c>
      <c r="D12045" s="2">
        <v>381.71</v>
      </c>
      <c r="E12045" s="2">
        <v>70760445.524999991</v>
      </c>
      <c r="F12045" s="2">
        <v>19700064.727599997</v>
      </c>
      <c r="G12045" s="2">
        <v>13692336.383999998</v>
      </c>
      <c r="H12045" s="2">
        <v>1259743.3162105263</v>
      </c>
      <c r="I12045" s="2">
        <v>2372617.1592000001</v>
      </c>
      <c r="J12045" s="2">
        <v>4547880.72</v>
      </c>
      <c r="K12045" s="2">
        <v>641656.55999999994</v>
      </c>
      <c r="L12045" s="2">
        <v>9705.52</v>
      </c>
      <c r="M12045" s="2">
        <v>1695013.1440000001</v>
      </c>
    </row>
    <row r="12046" spans="1:13" ht="14.25" customHeight="1">
      <c r="A12046" s="59" t="s">
        <v>170</v>
      </c>
      <c r="B12046" s="59" t="s">
        <v>8</v>
      </c>
      <c r="C12046" s="59" t="s">
        <v>114</v>
      </c>
      <c r="D12046" s="2">
        <v>96.431999999999988</v>
      </c>
      <c r="E12046" s="2">
        <v>15857563.518719997</v>
      </c>
      <c r="F12046" s="2">
        <v>4976857.5699999994</v>
      </c>
      <c r="G12046" s="2">
        <v>3459117.3887999998</v>
      </c>
      <c r="H12046" s="2">
        <v>300529.75831578946</v>
      </c>
      <c r="I12046" s="2">
        <v>599397.99120000005</v>
      </c>
      <c r="J12046" s="2">
        <v>1148938.8999999999</v>
      </c>
      <c r="K12046" s="2">
        <v>162102.51999999999</v>
      </c>
      <c r="L12046" s="2">
        <v>2455.2440000000001</v>
      </c>
      <c r="M12046" s="2">
        <v>428213.67600000004</v>
      </c>
    </row>
    <row r="12047" spans="1:13" ht="14.25" customHeight="1">
      <c r="A12047" s="59" t="s">
        <v>170</v>
      </c>
      <c r="B12047" s="59" t="s">
        <v>8</v>
      </c>
      <c r="C12047" s="59" t="s">
        <v>114</v>
      </c>
      <c r="D12047" s="2">
        <v>111986.4816</v>
      </c>
      <c r="E12047" s="2">
        <v>17435992821.619678</v>
      </c>
      <c r="F12047" s="2">
        <v>4699240610.5106001</v>
      </c>
      <c r="G12047" s="2">
        <v>4305569628.1535997</v>
      </c>
      <c r="H12047" s="2">
        <v>75865490.162526295</v>
      </c>
      <c r="I12047" s="2">
        <v>497970743.04720002</v>
      </c>
      <c r="J12047" s="2">
        <v>1105636435.9399998</v>
      </c>
      <c r="K12047" s="2">
        <v>224213316.67999998</v>
      </c>
      <c r="L12047" s="2">
        <v>179317898.56200001</v>
      </c>
      <c r="M12047" s="2">
        <v>497284786.01999998</v>
      </c>
    </row>
    <row r="12048" spans="1:13" ht="14.25" customHeight="1">
      <c r="A12048" s="59" t="s">
        <v>170</v>
      </c>
      <c r="B12048" s="59" t="s">
        <v>8</v>
      </c>
      <c r="C12048" s="59" t="s">
        <v>114</v>
      </c>
      <c r="D12048" s="2">
        <v>0.80359999999999998</v>
      </c>
      <c r="E12048" s="2">
        <v>148969.35899999997</v>
      </c>
      <c r="F12048" s="2">
        <v>33571.447800000002</v>
      </c>
      <c r="G12048" s="2">
        <v>30501.638399999996</v>
      </c>
      <c r="H12048" s="2">
        <v>30049.495578947364</v>
      </c>
      <c r="I12048" s="2">
        <v>4156.1208000000006</v>
      </c>
      <c r="J12048" s="2">
        <v>9040.5</v>
      </c>
      <c r="K12048" s="2">
        <v>970.88</v>
      </c>
      <c r="L12048" s="2">
        <v>216.48</v>
      </c>
      <c r="M12048" s="2">
        <v>3567.41</v>
      </c>
    </row>
    <row r="12049" spans="1:13" ht="14.25" customHeight="1">
      <c r="A12049" s="59" t="s">
        <v>170</v>
      </c>
      <c r="B12049" s="59" t="s">
        <v>8</v>
      </c>
      <c r="C12049" s="59" t="s">
        <v>114</v>
      </c>
      <c r="D12049" s="2">
        <v>64743.641199999998</v>
      </c>
      <c r="E12049" s="2">
        <v>10080410127.00876</v>
      </c>
      <c r="F12049" s="2">
        <v>2709722191.4861999</v>
      </c>
      <c r="G12049" s="2">
        <v>2316735437.8751998</v>
      </c>
      <c r="H12049" s="2">
        <v>43878535.457684211</v>
      </c>
      <c r="I12049" s="2">
        <v>357176994.0984</v>
      </c>
      <c r="J12049" s="2">
        <v>685520545.29999995</v>
      </c>
      <c r="K12049" s="2">
        <v>166097076.19999999</v>
      </c>
      <c r="L12049" s="2">
        <v>35764255.802000001</v>
      </c>
      <c r="M12049" s="2">
        <v>287499234.28600001</v>
      </c>
    </row>
    <row r="12050" spans="1:13" ht="14.25" customHeight="1">
      <c r="A12050" s="59" t="s">
        <v>170</v>
      </c>
      <c r="B12050" s="59" t="s">
        <v>8</v>
      </c>
      <c r="C12050" s="59" t="s">
        <v>114</v>
      </c>
      <c r="D12050" s="2">
        <v>722.43639999999994</v>
      </c>
      <c r="E12050" s="2">
        <v>133923453.741</v>
      </c>
      <c r="F12050" s="2">
        <v>30181556.401999999</v>
      </c>
      <c r="G12050" s="2">
        <v>25807057.055999994</v>
      </c>
      <c r="H12050" s="2">
        <v>491836.75957894733</v>
      </c>
      <c r="I12050" s="2">
        <v>4012447.2552</v>
      </c>
      <c r="J12050" s="2">
        <v>7815101.0199999996</v>
      </c>
      <c r="K12050" s="2">
        <v>1234318.94</v>
      </c>
      <c r="L12050" s="2">
        <v>226360.508</v>
      </c>
      <c r="M12050" s="2">
        <v>3208036.0619999999</v>
      </c>
    </row>
    <row r="12051" spans="1:13" ht="14.25" customHeight="1">
      <c r="A12051" s="59" t="s">
        <v>170</v>
      </c>
      <c r="B12051" s="59" t="s">
        <v>8</v>
      </c>
      <c r="C12051" s="59" t="s">
        <v>114</v>
      </c>
      <c r="D12051" s="2">
        <v>631.62959999999998</v>
      </c>
      <c r="E12051" s="2">
        <v>100203195.15359999</v>
      </c>
      <c r="F12051" s="2">
        <v>26387877.807799999</v>
      </c>
      <c r="G12051" s="2">
        <v>22563238.867199995</v>
      </c>
      <c r="H12051" s="2">
        <v>449497.00042105251</v>
      </c>
      <c r="I12051" s="2">
        <v>3508100.7120000003</v>
      </c>
      <c r="J12051" s="2">
        <v>6832785.2999999998</v>
      </c>
      <c r="K12051" s="2">
        <v>1079171.6599999999</v>
      </c>
      <c r="L12051" s="2">
        <v>197915.93799999999</v>
      </c>
      <c r="M12051" s="2">
        <v>2804802.3739999998</v>
      </c>
    </row>
    <row r="12052" spans="1:13" ht="14.25" customHeight="1">
      <c r="A12052" s="59" t="s">
        <v>170</v>
      </c>
      <c r="B12052" s="59" t="s">
        <v>10</v>
      </c>
      <c r="C12052" s="59" t="s">
        <v>114</v>
      </c>
      <c r="D12052" s="2">
        <v>20061.070400000001</v>
      </c>
      <c r="E12052" s="2">
        <v>2979068954.3999996</v>
      </c>
      <c r="F12052" s="2">
        <v>908499561.34239984</v>
      </c>
      <c r="G12052" s="2">
        <v>459480868.76159996</v>
      </c>
      <c r="H12052" s="2">
        <v>15310157.093052633</v>
      </c>
      <c r="I12052" s="2">
        <v>189505007.95679998</v>
      </c>
      <c r="J12052" s="2">
        <v>394870111.94</v>
      </c>
      <c r="K12052" s="2">
        <v>44251123.699999996</v>
      </c>
      <c r="L12052" s="2">
        <v>3579758.38</v>
      </c>
      <c r="M12052" s="2">
        <v>89082762.05399999</v>
      </c>
    </row>
    <row r="12053" spans="1:13" ht="14.25" customHeight="1">
      <c r="A12053" s="59" t="s">
        <v>170</v>
      </c>
      <c r="B12053" s="59" t="s">
        <v>10</v>
      </c>
      <c r="C12053" s="59" t="s">
        <v>114</v>
      </c>
      <c r="D12053" s="2">
        <v>267.59879999999998</v>
      </c>
      <c r="E12053" s="2">
        <v>48414643.892999999</v>
      </c>
      <c r="F12053" s="2">
        <v>12082964.351599999</v>
      </c>
      <c r="G12053" s="2">
        <v>6116958.8543999996</v>
      </c>
      <c r="H12053" s="2">
        <v>235384.40084210521</v>
      </c>
      <c r="I12053" s="2">
        <v>2435119.2648</v>
      </c>
      <c r="J12053" s="2">
        <v>5299553.3999999994</v>
      </c>
      <c r="K12053" s="2">
        <v>352358.1</v>
      </c>
      <c r="L12053" s="2">
        <v>58877.148000000001</v>
      </c>
      <c r="M12053" s="2">
        <v>1188293.898</v>
      </c>
    </row>
    <row r="12054" spans="1:13" ht="14.25" customHeight="1">
      <c r="A12054" s="59" t="s">
        <v>170</v>
      </c>
      <c r="B12054" s="59" t="s">
        <v>10</v>
      </c>
      <c r="C12054" s="59" t="s">
        <v>114</v>
      </c>
      <c r="D12054" s="2">
        <v>1258.4376</v>
      </c>
      <c r="E12054" s="2">
        <v>189807297.98183998</v>
      </c>
      <c r="F12054" s="2">
        <v>56822583.781599991</v>
      </c>
      <c r="G12054" s="2">
        <v>28766224.511999998</v>
      </c>
      <c r="H12054" s="2">
        <v>949365.68589473679</v>
      </c>
      <c r="I12054" s="2">
        <v>11451652.862399999</v>
      </c>
      <c r="J12054" s="2">
        <v>24922212.439999998</v>
      </c>
      <c r="K12054" s="2">
        <v>1657051.9</v>
      </c>
      <c r="L12054" s="2">
        <v>276889.64600000001</v>
      </c>
      <c r="M12054" s="2">
        <v>5588192.1700000009</v>
      </c>
    </row>
    <row r="12055" spans="1:13" ht="14.25" customHeight="1">
      <c r="A12055" s="59" t="s">
        <v>170</v>
      </c>
      <c r="B12055" s="59" t="s">
        <v>10</v>
      </c>
      <c r="C12055" s="59" t="s">
        <v>114</v>
      </c>
      <c r="D12055" s="2">
        <v>4733.2039999999997</v>
      </c>
      <c r="E12055" s="2">
        <v>766749228.8147999</v>
      </c>
      <c r="F12055" s="2">
        <v>280127249.8434</v>
      </c>
      <c r="G12055" s="2">
        <v>114071202.89279999</v>
      </c>
      <c r="H12055" s="2">
        <v>4953386.3949473687</v>
      </c>
      <c r="I12055" s="2">
        <v>50862842.805600002</v>
      </c>
      <c r="J12055" s="2">
        <v>89636477.140000001</v>
      </c>
      <c r="K12055" s="2">
        <v>11372352.859999999</v>
      </c>
      <c r="L12055" s="2">
        <v>170148.77000000002</v>
      </c>
      <c r="M12055" s="2">
        <v>21018165.872000001</v>
      </c>
    </row>
    <row r="12056" spans="1:13" ht="14.25" customHeight="1">
      <c r="A12056" s="59" t="s">
        <v>170</v>
      </c>
      <c r="B12056" s="59" t="s">
        <v>10</v>
      </c>
      <c r="C12056" s="59" t="s">
        <v>114</v>
      </c>
      <c r="D12056" s="2">
        <v>483.7672</v>
      </c>
      <c r="E12056" s="2">
        <v>94053374.05464001</v>
      </c>
      <c r="F12056" s="2">
        <v>28460010.936199997</v>
      </c>
      <c r="G12056" s="2">
        <v>11568467.635199999</v>
      </c>
      <c r="H12056" s="2">
        <v>386708.27115789469</v>
      </c>
      <c r="I12056" s="2">
        <v>5203057.6367999995</v>
      </c>
      <c r="J12056" s="2">
        <v>9465512.5599999987</v>
      </c>
      <c r="K12056" s="2">
        <v>816152.55999999994</v>
      </c>
      <c r="L12056" s="2">
        <v>20328.374</v>
      </c>
      <c r="M12056" s="2">
        <v>2148205.906</v>
      </c>
    </row>
    <row r="12057" spans="1:13" ht="14.25" customHeight="1">
      <c r="A12057" s="59" t="s">
        <v>170</v>
      </c>
      <c r="B12057" s="59" t="s">
        <v>10</v>
      </c>
      <c r="C12057" s="59" t="s">
        <v>114</v>
      </c>
      <c r="D12057" s="2">
        <v>97.235599999999991</v>
      </c>
      <c r="E12057" s="2">
        <v>16185630.245399999</v>
      </c>
      <c r="F12057" s="2">
        <v>5732819.2517999997</v>
      </c>
      <c r="G12057" s="2">
        <v>2331756.4608</v>
      </c>
      <c r="H12057" s="2">
        <v>157010.35452631579</v>
      </c>
      <c r="I12057" s="2">
        <v>1045551.7584</v>
      </c>
      <c r="J12057" s="2">
        <v>1881238.2599999998</v>
      </c>
      <c r="K12057" s="2">
        <v>164596.13999999998</v>
      </c>
      <c r="L12057" s="2">
        <v>3880.4040000000005</v>
      </c>
      <c r="M12057" s="2">
        <v>431782.88999999996</v>
      </c>
    </row>
    <row r="12058" spans="1:13" ht="14.25" customHeight="1">
      <c r="A12058" s="59" t="s">
        <v>170</v>
      </c>
      <c r="B12058" s="59" t="s">
        <v>10</v>
      </c>
      <c r="C12058" s="59" t="s">
        <v>114</v>
      </c>
      <c r="D12058" s="2">
        <v>4681.7735999999995</v>
      </c>
      <c r="E12058" s="2">
        <v>758417828.02631998</v>
      </c>
      <c r="F12058" s="2">
        <v>306471100.67039996</v>
      </c>
      <c r="G12058" s="2">
        <v>139706795.19359997</v>
      </c>
      <c r="H12058" s="2">
        <v>11040890.172631579</v>
      </c>
      <c r="I12058" s="2">
        <v>48565974.5568</v>
      </c>
      <c r="J12058" s="2">
        <v>54579050.759999998</v>
      </c>
      <c r="K12058" s="2">
        <v>5424312.2999999998</v>
      </c>
      <c r="L12058" s="2">
        <v>31476960.504000001</v>
      </c>
      <c r="M12058" s="2">
        <v>20789783.982000001</v>
      </c>
    </row>
    <row r="12059" spans="1:13" ht="14.25" customHeight="1">
      <c r="A12059" s="59" t="s">
        <v>170</v>
      </c>
      <c r="B12059" s="59" t="s">
        <v>10</v>
      </c>
      <c r="C12059" s="59" t="s">
        <v>114</v>
      </c>
      <c r="D12059" s="2">
        <v>666.98799999999994</v>
      </c>
      <c r="E12059" s="2">
        <v>132063623.99999999</v>
      </c>
      <c r="F12059" s="2">
        <v>43789471.178399995</v>
      </c>
      <c r="G12059" s="2">
        <v>19873701.580799997</v>
      </c>
      <c r="H12059" s="2">
        <v>467325.83747368411</v>
      </c>
      <c r="I12059" s="2">
        <v>7402997.8511999995</v>
      </c>
      <c r="J12059" s="2">
        <v>9193059.3599999994</v>
      </c>
      <c r="K12059" s="2">
        <v>782057.77999999991</v>
      </c>
      <c r="L12059" s="2">
        <v>4946039.4280000003</v>
      </c>
      <c r="M12059" s="2">
        <v>2961812.6119999997</v>
      </c>
    </row>
    <row r="12060" spans="1:13" ht="14.25" customHeight="1">
      <c r="A12060" s="59" t="s">
        <v>170</v>
      </c>
      <c r="B12060" s="59" t="s">
        <v>10</v>
      </c>
      <c r="C12060" s="59" t="s">
        <v>114</v>
      </c>
      <c r="D12060" s="2">
        <v>28.125999999999998</v>
      </c>
      <c r="E12060" s="2">
        <v>4682928.3731999993</v>
      </c>
      <c r="F12060" s="2">
        <v>1846544.1665999999</v>
      </c>
      <c r="G12060" s="2">
        <v>838046.82239999995</v>
      </c>
      <c r="H12060" s="2">
        <v>31885.32884210526</v>
      </c>
      <c r="I12060" s="2">
        <v>312175.77120000002</v>
      </c>
      <c r="J12060" s="2">
        <v>387658.27999999997</v>
      </c>
      <c r="K12060" s="2">
        <v>32979.579999999994</v>
      </c>
      <c r="L12060" s="2">
        <v>208568.55800000002</v>
      </c>
      <c r="M12060" s="2">
        <v>124896.33199999999</v>
      </c>
    </row>
    <row r="12061" spans="1:13" ht="14.25" customHeight="1">
      <c r="A12061" s="59" t="s">
        <v>170</v>
      </c>
      <c r="B12061" s="59" t="s">
        <v>13</v>
      </c>
      <c r="C12061" s="59" t="s">
        <v>114</v>
      </c>
      <c r="D12061" s="2">
        <v>3535.8399999999997</v>
      </c>
      <c r="E12061" s="2">
        <v>197287142.97599998</v>
      </c>
      <c r="F12061" s="2">
        <v>111709552.9138</v>
      </c>
      <c r="G12061" s="2">
        <v>9391675.430399999</v>
      </c>
      <c r="H12061" s="2">
        <v>3689799.8854736839</v>
      </c>
      <c r="I12061" s="2">
        <v>28457591.436000001</v>
      </c>
      <c r="J12061" s="2">
        <v>101955080.47999999</v>
      </c>
      <c r="K12061" s="2">
        <v>7500816.3399999999</v>
      </c>
      <c r="L12061" s="2">
        <v>1053339.3640000001</v>
      </c>
      <c r="M12061" s="2">
        <v>35249297.688000001</v>
      </c>
    </row>
    <row r="12062" spans="1:13" ht="14.25" customHeight="1">
      <c r="A12062" s="59" t="s">
        <v>170</v>
      </c>
      <c r="B12062" s="59" t="s">
        <v>13</v>
      </c>
      <c r="C12062" s="59" t="s">
        <v>114</v>
      </c>
      <c r="D12062" s="2">
        <v>80.36</v>
      </c>
      <c r="E12062" s="2">
        <v>4845780.324</v>
      </c>
      <c r="F12062" s="2">
        <v>2548145.8261999995</v>
      </c>
      <c r="G12062" s="2">
        <v>213479.19359999997</v>
      </c>
      <c r="H12062" s="2">
        <v>53876.796631578938</v>
      </c>
      <c r="I12062" s="2">
        <v>670410.71279999998</v>
      </c>
      <c r="J12062" s="2">
        <v>2319190.42</v>
      </c>
      <c r="K12062" s="2">
        <v>98998.599999999991</v>
      </c>
      <c r="L12062" s="2">
        <v>25937.912</v>
      </c>
      <c r="M12062" s="2">
        <v>801122.12399999995</v>
      </c>
    </row>
    <row r="12063" spans="1:13" ht="14.25" customHeight="1">
      <c r="A12063" s="59" t="s">
        <v>170</v>
      </c>
      <c r="B12063" s="59" t="s">
        <v>8</v>
      </c>
      <c r="C12063" s="59" t="s">
        <v>114</v>
      </c>
      <c r="D12063" s="2">
        <v>13873.350399999999</v>
      </c>
      <c r="E12063" s="2">
        <v>2160043199.2339196</v>
      </c>
      <c r="F12063" s="2">
        <v>695084907.63</v>
      </c>
      <c r="G12063" s="2">
        <v>539838288.0575999</v>
      </c>
      <c r="H12063" s="2">
        <v>43530170.869894728</v>
      </c>
      <c r="I12063" s="2">
        <v>74892245.608799994</v>
      </c>
      <c r="J12063" s="2">
        <v>148076627.45999998</v>
      </c>
      <c r="K12063" s="2">
        <v>30373591.299999997</v>
      </c>
      <c r="L12063" s="2">
        <v>1973904.3280000002</v>
      </c>
      <c r="M12063" s="2">
        <v>61605704.313999996</v>
      </c>
    </row>
    <row r="12064" spans="1:13" ht="14.25" customHeight="1">
      <c r="A12064" s="59" t="s">
        <v>170</v>
      </c>
      <c r="B12064" s="59" t="s">
        <v>8</v>
      </c>
      <c r="C12064" s="59" t="s">
        <v>114</v>
      </c>
      <c r="D12064" s="2">
        <v>24.107999999999997</v>
      </c>
      <c r="E12064" s="2">
        <v>4469080.7699999996</v>
      </c>
      <c r="F12064" s="2">
        <v>1247025.7337999998</v>
      </c>
      <c r="G12064" s="2">
        <v>910266.12479999987</v>
      </c>
      <c r="H12064" s="2">
        <v>75838.433684210526</v>
      </c>
      <c r="I12064" s="2">
        <v>124796.09520000001</v>
      </c>
      <c r="J12064" s="2">
        <v>259100.31999999998</v>
      </c>
      <c r="K12064" s="2">
        <v>32576.14</v>
      </c>
      <c r="L12064" s="2">
        <v>4733.6959999999999</v>
      </c>
      <c r="M12064" s="2">
        <v>107052.96800000001</v>
      </c>
    </row>
    <row r="12065" spans="1:13" ht="14.25" customHeight="1">
      <c r="A12065" s="59" t="s">
        <v>170</v>
      </c>
      <c r="B12065" s="59" t="s">
        <v>8</v>
      </c>
      <c r="C12065" s="59" t="s">
        <v>114</v>
      </c>
      <c r="D12065" s="2">
        <v>80.36</v>
      </c>
      <c r="E12065" s="2">
        <v>14896935.899999999</v>
      </c>
      <c r="F12065" s="2">
        <v>4415670.2585999994</v>
      </c>
      <c r="G12065" s="2">
        <v>2916049.3631999996</v>
      </c>
      <c r="H12065" s="2">
        <v>294086.3191578947</v>
      </c>
      <c r="I12065" s="2">
        <v>57447.1008</v>
      </c>
      <c r="J12065" s="2">
        <v>416696.12</v>
      </c>
      <c r="K12065" s="2">
        <v>186754.18</v>
      </c>
      <c r="L12065" s="2">
        <v>-53509.345999999998</v>
      </c>
      <c r="M12065" s="2">
        <v>356845.63199999998</v>
      </c>
    </row>
    <row r="12066" spans="1:13" ht="14.25" customHeight="1">
      <c r="A12066" s="59" t="s">
        <v>170</v>
      </c>
      <c r="B12066" s="59" t="s">
        <v>8</v>
      </c>
      <c r="C12066" s="59" t="s">
        <v>114</v>
      </c>
      <c r="D12066" s="2">
        <v>20.893599999999999</v>
      </c>
      <c r="E12066" s="2">
        <v>3373255.0051199999</v>
      </c>
      <c r="F12066" s="2">
        <v>1078319.0075999999</v>
      </c>
      <c r="G12066" s="2">
        <v>749475.80160000001</v>
      </c>
      <c r="H12066" s="2">
        <v>65477.224421052626</v>
      </c>
      <c r="I12066" s="2">
        <v>129869.69760000001</v>
      </c>
      <c r="J12066" s="2">
        <v>248936.41999999998</v>
      </c>
      <c r="K12066" s="2">
        <v>35122.239999999998</v>
      </c>
      <c r="L12066" s="2">
        <v>530.37599999999998</v>
      </c>
      <c r="M12066" s="2">
        <v>92779.72</v>
      </c>
    </row>
    <row r="12067" spans="1:13" ht="14.25" customHeight="1">
      <c r="A12067" s="59" t="s">
        <v>134</v>
      </c>
      <c r="B12067" s="59" t="s">
        <v>8</v>
      </c>
      <c r="C12067" s="59" t="s">
        <v>112</v>
      </c>
      <c r="D12067" s="2">
        <v>83.574399999999997</v>
      </c>
      <c r="E12067" s="2">
        <v>12184921.869119998</v>
      </c>
      <c r="F12067" s="2">
        <v>2891867.5959999999</v>
      </c>
      <c r="G12067" s="2">
        <v>3060685.5551999998</v>
      </c>
      <c r="H12067" s="2">
        <v>-100630.26189473683</v>
      </c>
      <c r="I12067" s="2">
        <v>214003.4688</v>
      </c>
      <c r="J12067" s="2">
        <v>623431.24</v>
      </c>
      <c r="K12067" s="2">
        <v>255379.15999999997</v>
      </c>
      <c r="L12067" s="2">
        <v>55963.688000000002</v>
      </c>
      <c r="M12067" s="2">
        <v>211390.916</v>
      </c>
    </row>
    <row r="12068" spans="1:13" ht="14.25" customHeight="1">
      <c r="A12068" s="59" t="s">
        <v>134</v>
      </c>
      <c r="B12068" s="59" t="s">
        <v>8</v>
      </c>
      <c r="C12068" s="59" t="s">
        <v>112</v>
      </c>
      <c r="D12068" s="2">
        <v>474.12400000000002</v>
      </c>
      <c r="E12068" s="2">
        <v>76861426.949999988</v>
      </c>
      <c r="F12068" s="2">
        <v>16405785.977399999</v>
      </c>
      <c r="G12068" s="2">
        <v>17363508.134399999</v>
      </c>
      <c r="H12068" s="2">
        <v>-613188.19705263153</v>
      </c>
      <c r="I12068" s="2">
        <v>1214053.0992000001</v>
      </c>
      <c r="J12068" s="2">
        <v>3536771.52</v>
      </c>
      <c r="K12068" s="2">
        <v>1448789.94</v>
      </c>
      <c r="L12068" s="2">
        <v>317485.05800000002</v>
      </c>
      <c r="M12068" s="2">
        <v>1199233.3540000001</v>
      </c>
    </row>
    <row r="12069" spans="1:13" ht="14.25" customHeight="1">
      <c r="A12069" s="59" t="s">
        <v>134</v>
      </c>
      <c r="B12069" s="59" t="s">
        <v>8</v>
      </c>
      <c r="C12069" s="59" t="s">
        <v>112</v>
      </c>
      <c r="D12069" s="2">
        <v>223.40079999999998</v>
      </c>
      <c r="E12069" s="2">
        <v>31407530.172479995</v>
      </c>
      <c r="F12069" s="2">
        <v>7729516.6442</v>
      </c>
      <c r="G12069" s="2">
        <v>8185200.115199999</v>
      </c>
      <c r="H12069" s="2">
        <v>-270309.97894736839</v>
      </c>
      <c r="I12069" s="2">
        <v>573992.78399999999</v>
      </c>
      <c r="J12069" s="2">
        <v>1668562.24</v>
      </c>
      <c r="K12069" s="2">
        <v>667493.12</v>
      </c>
      <c r="L12069" s="2">
        <v>151959.038</v>
      </c>
      <c r="M12069" s="2">
        <v>565062.40999999992</v>
      </c>
    </row>
    <row r="12070" spans="1:13" ht="14.25" customHeight="1">
      <c r="A12070" s="59" t="s">
        <v>134</v>
      </c>
      <c r="B12070" s="59" t="s">
        <v>10</v>
      </c>
      <c r="C12070" s="59" t="s">
        <v>112</v>
      </c>
      <c r="D12070" s="2">
        <v>602.69999999999993</v>
      </c>
      <c r="E12070" s="2">
        <v>86243115.420000002</v>
      </c>
      <c r="F12070" s="2">
        <v>28051298.623199996</v>
      </c>
      <c r="G12070" s="2">
        <v>16301907.532799998</v>
      </c>
      <c r="H12070" s="2">
        <v>-541575.78442105255</v>
      </c>
      <c r="I12070" s="2">
        <v>6468326.7551999995</v>
      </c>
      <c r="J12070" s="2">
        <v>10231294.16</v>
      </c>
      <c r="K12070" s="2">
        <v>1733322.5599999998</v>
      </c>
      <c r="L12070" s="2">
        <v>2506606.5860000001</v>
      </c>
      <c r="M12070" s="2">
        <v>1524448.5519999999</v>
      </c>
    </row>
    <row r="12071" spans="1:13" ht="14.25" customHeight="1">
      <c r="A12071" s="59" t="s">
        <v>134</v>
      </c>
      <c r="B12071" s="59" t="s">
        <v>10</v>
      </c>
      <c r="C12071" s="59" t="s">
        <v>112</v>
      </c>
      <c r="D12071" s="2">
        <v>1955.1587999999999</v>
      </c>
      <c r="E12071" s="2">
        <v>332440538.66100001</v>
      </c>
      <c r="F12071" s="2">
        <v>93901250.047399983</v>
      </c>
      <c r="G12071" s="2">
        <v>51585140.428799994</v>
      </c>
      <c r="H12071" s="2">
        <v>-1802622.9524210526</v>
      </c>
      <c r="I12071" s="2">
        <v>20454712.055999998</v>
      </c>
      <c r="J12071" s="2">
        <v>32151027.399999999</v>
      </c>
      <c r="K12071" s="2">
        <v>5404305.1200000001</v>
      </c>
      <c r="L12071" s="2">
        <v>7793758.0599999996</v>
      </c>
      <c r="M12071" s="2">
        <v>4945310.6119999997</v>
      </c>
    </row>
    <row r="12072" spans="1:13" ht="14.25" customHeight="1">
      <c r="A12072" s="59" t="s">
        <v>134</v>
      </c>
      <c r="B12072" s="59" t="s">
        <v>10</v>
      </c>
      <c r="C12072" s="59" t="s">
        <v>112</v>
      </c>
      <c r="D12072" s="2">
        <v>63.484400000000001</v>
      </c>
      <c r="E12072" s="2">
        <v>9391322.7500399984</v>
      </c>
      <c r="F12072" s="2">
        <v>2954735.2165999999</v>
      </c>
      <c r="G12072" s="2">
        <v>1717133.5296</v>
      </c>
      <c r="H12072" s="2">
        <v>-65688.525473684189</v>
      </c>
      <c r="I12072" s="2">
        <v>681330.16079999995</v>
      </c>
      <c r="J12072" s="2">
        <v>1077694.8399999999</v>
      </c>
      <c r="K12072" s="2">
        <v>182577.91999999998</v>
      </c>
      <c r="L12072" s="2">
        <v>264029.83199999999</v>
      </c>
      <c r="M12072" s="2">
        <v>160575.84400000001</v>
      </c>
    </row>
    <row r="12073" spans="1:13" ht="14.25" customHeight="1">
      <c r="A12073" s="59" t="s">
        <v>134</v>
      </c>
      <c r="B12073" s="59" t="s">
        <v>11</v>
      </c>
      <c r="C12073" s="59" t="s">
        <v>112</v>
      </c>
      <c r="D12073" s="2">
        <v>143.04079999999999</v>
      </c>
      <c r="E12073" s="2">
        <v>73030197.572640002</v>
      </c>
      <c r="F12073" s="2">
        <v>47651325.097399995</v>
      </c>
      <c r="G12073" s="2">
        <v>4946002.0031999992</v>
      </c>
      <c r="H12073" s="2">
        <v>462291891.93094736</v>
      </c>
      <c r="I12073" s="2">
        <v>467277.98400000005</v>
      </c>
      <c r="J12073" s="2">
        <v>2939431.04</v>
      </c>
      <c r="K12073" s="2">
        <v>434894.37999999995</v>
      </c>
      <c r="L12073" s="2">
        <v>448867.67200000008</v>
      </c>
      <c r="M12073" s="2">
        <v>361802.12200000003</v>
      </c>
    </row>
    <row r="12074" spans="1:13" ht="14.25" customHeight="1">
      <c r="A12074" s="59" t="s">
        <v>134</v>
      </c>
      <c r="B12074" s="59" t="s">
        <v>10</v>
      </c>
      <c r="C12074" s="59" t="s">
        <v>112</v>
      </c>
      <c r="D12074" s="2">
        <v>1996.1424</v>
      </c>
      <c r="E12074" s="2">
        <v>210186608.60735998</v>
      </c>
      <c r="F12074" s="2">
        <v>58846131.491799995</v>
      </c>
      <c r="G12074" s="2">
        <v>48929343.32159999</v>
      </c>
      <c r="H12074" s="2">
        <v>2880008.4884210527</v>
      </c>
      <c r="I12074" s="2">
        <v>18596871.1512</v>
      </c>
      <c r="J12074" s="2">
        <v>27921035.259999998</v>
      </c>
      <c r="K12074" s="2">
        <v>5712110.9799999995</v>
      </c>
      <c r="L12074" s="2">
        <v>2073031.422</v>
      </c>
      <c r="M12074" s="2">
        <v>5048972.9620000003</v>
      </c>
    </row>
    <row r="12075" spans="1:13" ht="14.25" customHeight="1">
      <c r="A12075" s="59" t="s">
        <v>134</v>
      </c>
      <c r="B12075" s="59" t="s">
        <v>10</v>
      </c>
      <c r="C12075" s="59" t="s">
        <v>112</v>
      </c>
      <c r="D12075" s="2">
        <v>278.04559999999998</v>
      </c>
      <c r="E12075" s="2">
        <v>36541447.865999997</v>
      </c>
      <c r="F12075" s="2">
        <v>8196531.7771999985</v>
      </c>
      <c r="G12075" s="2">
        <v>6814027.6031999998</v>
      </c>
      <c r="H12075" s="2">
        <v>382063.37684210524</v>
      </c>
      <c r="I12075" s="2">
        <v>2592282.2688000002</v>
      </c>
      <c r="J12075" s="2">
        <v>3894184.92</v>
      </c>
      <c r="K12075" s="2">
        <v>759995.67999999993</v>
      </c>
      <c r="L12075" s="2">
        <v>271567.84600000002</v>
      </c>
      <c r="M12075" s="2">
        <v>703279.478</v>
      </c>
    </row>
    <row r="12076" spans="1:13" ht="14.25" customHeight="1">
      <c r="A12076" s="59" t="s">
        <v>134</v>
      </c>
      <c r="B12076" s="59" t="s">
        <v>10</v>
      </c>
      <c r="C12076" s="59" t="s">
        <v>112</v>
      </c>
      <c r="D12076" s="2">
        <v>408.22879999999998</v>
      </c>
      <c r="E12076" s="2">
        <v>44844407.241479993</v>
      </c>
      <c r="F12076" s="2">
        <v>12032999.709799998</v>
      </c>
      <c r="G12076" s="2">
        <v>10023808.838399999</v>
      </c>
      <c r="H12076" s="2">
        <v>592781.48715789465</v>
      </c>
      <c r="I12076" s="2">
        <v>3832517.2464000001</v>
      </c>
      <c r="J12076" s="2">
        <v>5688826.2599999998</v>
      </c>
      <c r="K12076" s="2">
        <v>1169985.8399999999</v>
      </c>
      <c r="L12076" s="2">
        <v>424768.03600000002</v>
      </c>
      <c r="M12076" s="2">
        <v>1032559.99</v>
      </c>
    </row>
    <row r="12077" spans="1:13" ht="14.25" customHeight="1">
      <c r="A12077" s="59" t="s">
        <v>134</v>
      </c>
      <c r="B12077" s="59" t="s">
        <v>10</v>
      </c>
      <c r="C12077" s="59" t="s">
        <v>112</v>
      </c>
      <c r="D12077" s="2">
        <v>144.648</v>
      </c>
      <c r="E12077" s="2">
        <v>20698347.700800002</v>
      </c>
      <c r="F12077" s="2">
        <v>6048192.1701999996</v>
      </c>
      <c r="G12077" s="2">
        <v>3857494.9055999997</v>
      </c>
      <c r="H12077" s="2">
        <v>1065340.1330526315</v>
      </c>
      <c r="I12077" s="2">
        <v>1473123.8663999999</v>
      </c>
      <c r="J12077" s="2">
        <v>1756761.44</v>
      </c>
      <c r="K12077" s="2">
        <v>704569.41999999993</v>
      </c>
      <c r="L12077" s="2">
        <v>133535.68800000002</v>
      </c>
      <c r="M12077" s="2">
        <v>365868.33799999999</v>
      </c>
    </row>
    <row r="12078" spans="1:13" ht="14.25" customHeight="1">
      <c r="A12078" s="59" t="s">
        <v>134</v>
      </c>
      <c r="B12078" s="59" t="s">
        <v>10</v>
      </c>
      <c r="C12078" s="59" t="s">
        <v>112</v>
      </c>
      <c r="D12078" s="2">
        <v>11.250399999999999</v>
      </c>
      <c r="E12078" s="2">
        <v>1604915.1241199998</v>
      </c>
      <c r="F12078" s="2">
        <v>470414.67259999993</v>
      </c>
      <c r="G12078" s="2">
        <v>300027.89759999997</v>
      </c>
      <c r="H12078" s="2">
        <v>67033.39452631578</v>
      </c>
      <c r="I12078" s="2">
        <v>114575.38560000001</v>
      </c>
      <c r="J12078" s="2">
        <v>136638.24</v>
      </c>
      <c r="K12078" s="2">
        <v>54798.96</v>
      </c>
      <c r="L12078" s="2">
        <v>10387.431999999999</v>
      </c>
      <c r="M12078" s="2">
        <v>28456.296000000002</v>
      </c>
    </row>
    <row r="12079" spans="1:13" ht="14.25" customHeight="1">
      <c r="A12079" s="59" t="s">
        <v>134</v>
      </c>
      <c r="B12079" s="59" t="s">
        <v>8</v>
      </c>
      <c r="C12079" s="59" t="s">
        <v>112</v>
      </c>
      <c r="D12079" s="2">
        <v>125.3616</v>
      </c>
      <c r="E12079" s="2">
        <v>18277382.803679999</v>
      </c>
      <c r="F12079" s="2">
        <v>4292469.1617999999</v>
      </c>
      <c r="G12079" s="2">
        <v>4590028.5888</v>
      </c>
      <c r="H12079" s="2">
        <v>1067702.976</v>
      </c>
      <c r="I12079" s="2">
        <v>328522.17600000004</v>
      </c>
      <c r="J12079" s="2">
        <v>849087.86</v>
      </c>
      <c r="K12079" s="2">
        <v>220280.69999999998</v>
      </c>
      <c r="L12079" s="2">
        <v>721.6</v>
      </c>
      <c r="M12079" s="2">
        <v>496552.804</v>
      </c>
    </row>
    <row r="12080" spans="1:13" ht="14.25" customHeight="1">
      <c r="A12080" s="59" t="s">
        <v>134</v>
      </c>
      <c r="B12080" s="59" t="s">
        <v>8</v>
      </c>
      <c r="C12080" s="59" t="s">
        <v>112</v>
      </c>
      <c r="D12080" s="2">
        <v>210.54319999999998</v>
      </c>
      <c r="E12080" s="2">
        <v>34131684.509999998</v>
      </c>
      <c r="F12080" s="2">
        <v>7209149.2607999993</v>
      </c>
      <c r="G12080" s="2">
        <v>7708893.7343999995</v>
      </c>
      <c r="H12080" s="2">
        <v>1822324.9111578944</v>
      </c>
      <c r="I12080" s="2">
        <v>551749.16879999998</v>
      </c>
      <c r="J12080" s="2">
        <v>1426030.02</v>
      </c>
      <c r="K12080" s="2">
        <v>369958.57999999996</v>
      </c>
      <c r="L12080" s="2">
        <v>1212.288</v>
      </c>
      <c r="M12080" s="2">
        <v>833954.924</v>
      </c>
    </row>
    <row r="12081" spans="1:13" ht="14.25" customHeight="1">
      <c r="A12081" s="59" t="s">
        <v>134</v>
      </c>
      <c r="B12081" s="59" t="s">
        <v>8</v>
      </c>
      <c r="C12081" s="59" t="s">
        <v>112</v>
      </c>
      <c r="D12081" s="2">
        <v>48.215999999999994</v>
      </c>
      <c r="E12081" s="2">
        <v>6667303.6584000001</v>
      </c>
      <c r="F12081" s="2">
        <v>1645410.5732</v>
      </c>
      <c r="G12081" s="2">
        <v>1769513.8175999997</v>
      </c>
      <c r="H12081" s="2">
        <v>458309.49726315786</v>
      </c>
      <c r="I12081" s="2">
        <v>130920.9048</v>
      </c>
      <c r="J12081" s="2">
        <v>327512.09999999998</v>
      </c>
      <c r="K12081" s="2">
        <v>84540.36</v>
      </c>
      <c r="L12081" s="2">
        <v>758.58199999999999</v>
      </c>
      <c r="M12081" s="2">
        <v>190982.264</v>
      </c>
    </row>
    <row r="12082" spans="1:13" ht="14.25" customHeight="1">
      <c r="A12082" s="59" t="s">
        <v>134</v>
      </c>
      <c r="B12082" s="59" t="s">
        <v>10</v>
      </c>
      <c r="C12082" s="59" t="s">
        <v>112</v>
      </c>
      <c r="D12082" s="2">
        <v>241.07999999999998</v>
      </c>
      <c r="E12082" s="2">
        <v>34497246.167999998</v>
      </c>
      <c r="F12082" s="2">
        <v>11204195.295999998</v>
      </c>
      <c r="G12082" s="2">
        <v>6449620.1279999996</v>
      </c>
      <c r="H12082" s="2">
        <v>1212611.9949473685</v>
      </c>
      <c r="I12082" s="2">
        <v>2396974.7016000003</v>
      </c>
      <c r="J12082" s="2">
        <v>4567948.58</v>
      </c>
      <c r="K12082" s="2">
        <v>344671.42</v>
      </c>
      <c r="L12082" s="2">
        <v>1338369.56</v>
      </c>
      <c r="M12082" s="2">
        <v>954910.41800000006</v>
      </c>
    </row>
    <row r="12083" spans="1:13" ht="14.25" customHeight="1">
      <c r="A12083" s="59" t="s">
        <v>134</v>
      </c>
      <c r="B12083" s="59" t="s">
        <v>10</v>
      </c>
      <c r="C12083" s="59" t="s">
        <v>112</v>
      </c>
      <c r="D12083" s="2">
        <v>249.91959999999997</v>
      </c>
      <c r="E12083" s="2">
        <v>42488988.862319998</v>
      </c>
      <c r="F12083" s="2">
        <v>11712358.857199999</v>
      </c>
      <c r="G12083" s="2">
        <v>6643111.5263999989</v>
      </c>
      <c r="H12083" s="2">
        <v>1226946.9069473685</v>
      </c>
      <c r="I12083" s="2">
        <v>2468880.9935999997</v>
      </c>
      <c r="J12083" s="2">
        <v>4704991.08</v>
      </c>
      <c r="K12083" s="2">
        <v>355010.8</v>
      </c>
      <c r="L12083" s="2">
        <v>1378529.3059999999</v>
      </c>
      <c r="M12083" s="2">
        <v>989924.25400000007</v>
      </c>
    </row>
    <row r="12084" spans="1:13" ht="14.25" customHeight="1">
      <c r="A12084" s="59" t="s">
        <v>134</v>
      </c>
      <c r="B12084" s="59" t="s">
        <v>10</v>
      </c>
      <c r="C12084" s="59" t="s">
        <v>112</v>
      </c>
      <c r="D12084" s="2">
        <v>689.48879999999997</v>
      </c>
      <c r="E12084" s="2">
        <v>103546011.88007998</v>
      </c>
      <c r="F12084" s="2">
        <v>32092673.526799999</v>
      </c>
      <c r="G12084" s="2">
        <v>18424409.702399999</v>
      </c>
      <c r="H12084" s="2">
        <v>3377403.7086315784</v>
      </c>
      <c r="I12084" s="2">
        <v>6847360.8983999994</v>
      </c>
      <c r="J12084" s="2">
        <v>13049106.08</v>
      </c>
      <c r="K12084" s="2">
        <v>984614.17999999993</v>
      </c>
      <c r="L12084" s="2">
        <v>3823283.0460000006</v>
      </c>
      <c r="M12084" s="2">
        <v>2731044.0300000003</v>
      </c>
    </row>
    <row r="12085" spans="1:13" ht="14.25" customHeight="1">
      <c r="A12085" s="59" t="s">
        <v>134</v>
      </c>
      <c r="B12085" s="59" t="s">
        <v>11</v>
      </c>
      <c r="C12085" s="59" t="s">
        <v>112</v>
      </c>
      <c r="D12085" s="2">
        <v>40.983599999999996</v>
      </c>
      <c r="E12085" s="2">
        <v>18855344.1384</v>
      </c>
      <c r="F12085" s="2">
        <v>13651642.686799999</v>
      </c>
      <c r="G12085" s="2">
        <v>1433188.1279999998</v>
      </c>
      <c r="H12085" s="2">
        <v>-243385.25305263157</v>
      </c>
      <c r="I12085" s="2">
        <v>123427.8432</v>
      </c>
      <c r="J12085" s="2">
        <v>828293.48</v>
      </c>
      <c r="K12085" s="2">
        <v>73056.259999999995</v>
      </c>
      <c r="L12085" s="2">
        <v>66847.22</v>
      </c>
      <c r="M12085" s="2">
        <v>162334.74400000001</v>
      </c>
    </row>
    <row r="12086" spans="1:13" ht="14.25" customHeight="1">
      <c r="A12086" s="59" t="s">
        <v>134</v>
      </c>
      <c r="B12086" s="59" t="s">
        <v>10</v>
      </c>
      <c r="C12086" s="59" t="s">
        <v>112</v>
      </c>
      <c r="D12086" s="2">
        <v>376.08479999999997</v>
      </c>
      <c r="E12086" s="2">
        <v>39600375.534720004</v>
      </c>
      <c r="F12086" s="2">
        <v>11098342.6686</v>
      </c>
      <c r="G12086" s="2">
        <v>9185179.4879999999</v>
      </c>
      <c r="H12086" s="2">
        <v>1266872.8623157893</v>
      </c>
      <c r="I12086" s="2">
        <v>3500848.5336000002</v>
      </c>
      <c r="J12086" s="2">
        <v>5374253.7599999998</v>
      </c>
      <c r="K12086" s="2">
        <v>502997.01999999996</v>
      </c>
      <c r="L12086" s="2">
        <v>527506.73800000001</v>
      </c>
      <c r="M12086" s="2">
        <v>1489660.216</v>
      </c>
    </row>
    <row r="12087" spans="1:13" ht="14.25" customHeight="1">
      <c r="A12087" s="59" t="s">
        <v>134</v>
      </c>
      <c r="B12087" s="59" t="s">
        <v>10</v>
      </c>
      <c r="C12087" s="59" t="s">
        <v>112</v>
      </c>
      <c r="D12087" s="2">
        <v>67.502399999999994</v>
      </c>
      <c r="E12087" s="2">
        <v>8871334.1639999989</v>
      </c>
      <c r="F12087" s="2">
        <v>1993020.2581999998</v>
      </c>
      <c r="G12087" s="2">
        <v>1641906.3359999997</v>
      </c>
      <c r="H12087" s="2">
        <v>211360.71410526312</v>
      </c>
      <c r="I12087" s="2">
        <v>616328.00639999995</v>
      </c>
      <c r="J12087" s="2">
        <v>973142.37999999989</v>
      </c>
      <c r="K12087" s="2">
        <v>92028.599999999991</v>
      </c>
      <c r="L12087" s="2">
        <v>99072.072</v>
      </c>
      <c r="M12087" s="2">
        <v>267375.34999999998</v>
      </c>
    </row>
    <row r="12088" spans="1:13" ht="14.25" customHeight="1">
      <c r="A12088" s="59" t="s">
        <v>134</v>
      </c>
      <c r="B12088" s="59" t="s">
        <v>10</v>
      </c>
      <c r="C12088" s="59" t="s">
        <v>112</v>
      </c>
      <c r="D12088" s="2">
        <v>19.286399999999997</v>
      </c>
      <c r="E12088" s="2">
        <v>2086462.0576799996</v>
      </c>
      <c r="F12088" s="2">
        <v>569143.69759999996</v>
      </c>
      <c r="G12088" s="2">
        <v>471036.07679999998</v>
      </c>
      <c r="H12088" s="2">
        <v>104666.11199999999</v>
      </c>
      <c r="I12088" s="2">
        <v>179531.48880000002</v>
      </c>
      <c r="J12088" s="2">
        <v>275604.45999999996</v>
      </c>
      <c r="K12088" s="2">
        <v>25793.919999999998</v>
      </c>
      <c r="L12088" s="2">
        <v>27051.882000000001</v>
      </c>
      <c r="M12088" s="2">
        <v>76393.085999999996</v>
      </c>
    </row>
    <row r="12089" spans="1:13" ht="14.25" customHeight="1">
      <c r="A12089" s="59" t="s">
        <v>134</v>
      </c>
      <c r="B12089" s="59" t="s">
        <v>10</v>
      </c>
      <c r="C12089" s="59" t="s">
        <v>112</v>
      </c>
      <c r="D12089" s="2">
        <v>24.107999999999997</v>
      </c>
      <c r="E12089" s="2">
        <v>3449724.6168</v>
      </c>
      <c r="F12089" s="2">
        <v>1010477.7507999999</v>
      </c>
      <c r="G12089" s="2">
        <v>651842.53439999989</v>
      </c>
      <c r="H12089" s="2">
        <v>13609105.313684208</v>
      </c>
      <c r="I12089" s="2">
        <v>253387.872</v>
      </c>
      <c r="J12089" s="2">
        <v>306241.3</v>
      </c>
      <c r="K12089" s="2">
        <v>33624.92</v>
      </c>
      <c r="L12089" s="2">
        <v>38646.19</v>
      </c>
      <c r="M12089" s="2">
        <v>95491.131999999998</v>
      </c>
    </row>
    <row r="12090" spans="1:13" ht="14.25" customHeight="1">
      <c r="A12090" s="59" t="s">
        <v>134</v>
      </c>
      <c r="B12090" s="59" t="s">
        <v>10</v>
      </c>
      <c r="C12090" s="59" t="s">
        <v>112</v>
      </c>
      <c r="D12090" s="2">
        <v>31.340399999999999</v>
      </c>
      <c r="E12090" s="2">
        <v>4518278.447759999</v>
      </c>
      <c r="F12090" s="2">
        <v>1525490.5014</v>
      </c>
      <c r="G12090" s="2">
        <v>738753.35039999988</v>
      </c>
      <c r="H12090" s="2">
        <v>17660668.759578947</v>
      </c>
      <c r="I12090" s="2">
        <v>287174.39760000003</v>
      </c>
      <c r="J12090" s="2">
        <v>347074.83999999997</v>
      </c>
      <c r="K12090" s="2">
        <v>38106.22</v>
      </c>
      <c r="L12090" s="2">
        <v>43826.375999999997</v>
      </c>
      <c r="M12090" s="2">
        <v>124138.652</v>
      </c>
    </row>
    <row r="12091" spans="1:13" ht="14.25" customHeight="1">
      <c r="A12091" s="59" t="s">
        <v>134</v>
      </c>
      <c r="B12091" s="59" t="s">
        <v>8</v>
      </c>
      <c r="C12091" s="59" t="s">
        <v>112</v>
      </c>
      <c r="D12091" s="2">
        <v>126.9688</v>
      </c>
      <c r="E12091" s="2">
        <v>20583229.59</v>
      </c>
      <c r="F12091" s="2">
        <v>4378019.9995999997</v>
      </c>
      <c r="G12091" s="2">
        <v>4650427.2959999992</v>
      </c>
      <c r="H12091" s="2">
        <v>23925.493894736843</v>
      </c>
      <c r="I12091" s="2">
        <v>327397.46399999998</v>
      </c>
      <c r="J12091" s="2">
        <v>918399.17999999993</v>
      </c>
      <c r="K12091" s="2">
        <v>224270.81999999998</v>
      </c>
      <c r="L12091" s="2">
        <v>258455.47200000001</v>
      </c>
      <c r="M12091" s="2">
        <v>455014.80200000003</v>
      </c>
    </row>
    <row r="12092" spans="1:13" ht="14.25" customHeight="1">
      <c r="A12092" s="59" t="s">
        <v>134</v>
      </c>
      <c r="B12092" s="59" t="s">
        <v>8</v>
      </c>
      <c r="C12092" s="59" t="s">
        <v>112</v>
      </c>
      <c r="D12092" s="2">
        <v>57.055599999999998</v>
      </c>
      <c r="E12092" s="2">
        <v>7867746.0892800009</v>
      </c>
      <c r="F12092" s="2">
        <v>1967337.5875999997</v>
      </c>
      <c r="G12092" s="2">
        <v>2089753.0751999998</v>
      </c>
      <c r="H12092" s="2">
        <v>13503.380210526315</v>
      </c>
      <c r="I12092" s="2">
        <v>147118.5288</v>
      </c>
      <c r="J12092" s="2">
        <v>412698.62</v>
      </c>
      <c r="K12092" s="2">
        <v>100778</v>
      </c>
      <c r="L12092" s="2">
        <v>116142.42199999999</v>
      </c>
      <c r="M12092" s="2">
        <v>204468.96799999999</v>
      </c>
    </row>
    <row r="12093" spans="1:13" ht="14.25" customHeight="1">
      <c r="A12093" s="59" t="s">
        <v>134</v>
      </c>
      <c r="B12093" s="59" t="s">
        <v>10</v>
      </c>
      <c r="C12093" s="59" t="s">
        <v>112</v>
      </c>
      <c r="D12093" s="2">
        <v>35.358399999999996</v>
      </c>
      <c r="E12093" s="2">
        <v>6012077.1479999991</v>
      </c>
      <c r="F12093" s="2">
        <v>1644491.8861999998</v>
      </c>
      <c r="G12093" s="2">
        <v>959030.01599999995</v>
      </c>
      <c r="H12093" s="2">
        <v>679030.848</v>
      </c>
      <c r="I12093" s="2">
        <v>374804.51760000002</v>
      </c>
      <c r="J12093" s="2">
        <v>502120.43999999994</v>
      </c>
      <c r="K12093" s="2">
        <v>48750.64</v>
      </c>
      <c r="L12093" s="2">
        <v>283099.01399999997</v>
      </c>
      <c r="M12093" s="2">
        <v>126712.95999999999</v>
      </c>
    </row>
    <row r="12094" spans="1:13" ht="14.25" customHeight="1">
      <c r="A12094" s="59" t="s">
        <v>134</v>
      </c>
      <c r="B12094" s="59" t="s">
        <v>10</v>
      </c>
      <c r="C12094" s="59" t="s">
        <v>112</v>
      </c>
      <c r="D12094" s="2">
        <v>35.358399999999996</v>
      </c>
      <c r="E12094" s="2">
        <v>5220976.2620399995</v>
      </c>
      <c r="F12094" s="2">
        <v>1644494.2723999997</v>
      </c>
      <c r="G12094" s="2">
        <v>959026.08</v>
      </c>
      <c r="H12094" s="2">
        <v>679030.848</v>
      </c>
      <c r="I12094" s="2">
        <v>374808.94559999998</v>
      </c>
      <c r="J12094" s="2">
        <v>502114.69999999995</v>
      </c>
      <c r="K12094" s="2">
        <v>48755.56</v>
      </c>
      <c r="L12094" s="2">
        <v>283099.01399999997</v>
      </c>
      <c r="M12094" s="2">
        <v>126713.86199999999</v>
      </c>
    </row>
    <row r="12095" spans="1:13" ht="14.25" customHeight="1">
      <c r="A12095" s="59" t="s">
        <v>134</v>
      </c>
      <c r="B12095" s="59" t="s">
        <v>11</v>
      </c>
      <c r="C12095" s="59" t="s">
        <v>112</v>
      </c>
      <c r="D12095" s="2">
        <v>15.2684</v>
      </c>
      <c r="E12095" s="2">
        <v>7430535.9374399995</v>
      </c>
      <c r="F12095" s="2">
        <v>5139733.2187999999</v>
      </c>
      <c r="G12095" s="2">
        <v>523077.86879999994</v>
      </c>
      <c r="H12095" s="2">
        <v>4458.452210526315</v>
      </c>
      <c r="I12095" s="2">
        <v>73905.091199999995</v>
      </c>
      <c r="J12095" s="2">
        <v>300122.45999999996</v>
      </c>
      <c r="K12095" s="2">
        <v>26961.599999999999</v>
      </c>
      <c r="L12095" s="2">
        <v>127809.792</v>
      </c>
      <c r="M12095" s="2">
        <v>54716.222000000002</v>
      </c>
    </row>
    <row r="12096" spans="1:13" ht="14.25" customHeight="1">
      <c r="A12096" s="59" t="s">
        <v>134</v>
      </c>
      <c r="B12096" s="59" t="s">
        <v>10</v>
      </c>
      <c r="C12096" s="59" t="s">
        <v>112</v>
      </c>
      <c r="D12096" s="2">
        <v>405.01439999999997</v>
      </c>
      <c r="E12096" s="2">
        <v>42646558.26816</v>
      </c>
      <c r="F12096" s="2">
        <v>11944413.625599999</v>
      </c>
      <c r="G12096" s="2">
        <v>9896868.115199998</v>
      </c>
      <c r="H12096" s="2">
        <v>176120.67031578944</v>
      </c>
      <c r="I12096" s="2">
        <v>3787104.5639999998</v>
      </c>
      <c r="J12096" s="2">
        <v>5771843.0599999996</v>
      </c>
      <c r="K12096" s="2">
        <v>538612.07999999996</v>
      </c>
      <c r="L12096" s="2">
        <v>2064163.8599999999</v>
      </c>
      <c r="M12096" s="2">
        <v>1451439.77</v>
      </c>
    </row>
    <row r="12097" spans="1:13" ht="14.25" customHeight="1">
      <c r="A12097" s="59" t="s">
        <v>134</v>
      </c>
      <c r="B12097" s="59" t="s">
        <v>10</v>
      </c>
      <c r="C12097" s="59" t="s">
        <v>112</v>
      </c>
      <c r="D12097" s="2">
        <v>53.037599999999991</v>
      </c>
      <c r="E12097" s="2">
        <v>6970333.9860000005</v>
      </c>
      <c r="F12097" s="2">
        <v>1564147.7367999998</v>
      </c>
      <c r="G12097" s="2">
        <v>1296018.5279999999</v>
      </c>
      <c r="H12097" s="2">
        <v>26372.857263157894</v>
      </c>
      <c r="I12097" s="2">
        <v>495928.91519999993</v>
      </c>
      <c r="J12097" s="2">
        <v>755833.36</v>
      </c>
      <c r="K12097" s="2">
        <v>70534.759999999995</v>
      </c>
      <c r="L12097" s="2">
        <v>270307.75200000004</v>
      </c>
      <c r="M12097" s="2">
        <v>190069.44</v>
      </c>
    </row>
    <row r="12098" spans="1:13" ht="14.25" customHeight="1">
      <c r="A12098" s="59" t="s">
        <v>134</v>
      </c>
      <c r="B12098" s="59" t="s">
        <v>10</v>
      </c>
      <c r="C12098" s="59" t="s">
        <v>112</v>
      </c>
      <c r="D12098" s="2">
        <v>36.965599999999995</v>
      </c>
      <c r="E12098" s="2">
        <v>4066087.8257999993</v>
      </c>
      <c r="F12098" s="2">
        <v>1090164.1043999998</v>
      </c>
      <c r="G12098" s="2">
        <v>903286.80959999992</v>
      </c>
      <c r="H12098" s="2">
        <v>18144.545684210523</v>
      </c>
      <c r="I12098" s="2">
        <v>345649.68</v>
      </c>
      <c r="J12098" s="2">
        <v>526795.88</v>
      </c>
      <c r="K12098" s="2">
        <v>49158.18</v>
      </c>
      <c r="L12098" s="2">
        <v>188395.32800000001</v>
      </c>
      <c r="M12098" s="2">
        <v>132473.13199999998</v>
      </c>
    </row>
    <row r="12099" spans="1:13" ht="14.25" customHeight="1">
      <c r="A12099" s="59" t="s">
        <v>134</v>
      </c>
      <c r="B12099" s="59" t="s">
        <v>10</v>
      </c>
      <c r="C12099" s="59" t="s">
        <v>112</v>
      </c>
      <c r="D12099" s="2">
        <v>50.626799999999996</v>
      </c>
      <c r="E12099" s="2">
        <v>7466105.6038800003</v>
      </c>
      <c r="F12099" s="2">
        <v>2112331.0535999998</v>
      </c>
      <c r="G12099" s="2">
        <v>1352870.1119999997</v>
      </c>
      <c r="H12099" s="2">
        <v>7005.2513684210508</v>
      </c>
      <c r="I12099" s="2">
        <v>514556.62560000003</v>
      </c>
      <c r="J12099" s="2">
        <v>606240.76</v>
      </c>
      <c r="K12099" s="2">
        <v>56669.38</v>
      </c>
      <c r="L12099" s="2">
        <v>359158.36000000004</v>
      </c>
      <c r="M12099" s="2">
        <v>181430.084</v>
      </c>
    </row>
    <row r="12100" spans="1:13" ht="14.25" customHeight="1">
      <c r="A12100" s="59" t="s">
        <v>169</v>
      </c>
      <c r="B12100" s="59" t="s">
        <v>8</v>
      </c>
      <c r="C12100" s="59" t="s">
        <v>113</v>
      </c>
      <c r="D12100" s="2">
        <v>16.071999999999999</v>
      </c>
      <c r="E12100" s="2">
        <v>2343254.2056</v>
      </c>
      <c r="F12100" s="2">
        <v>560384.75280000002</v>
      </c>
      <c r="G12100" s="2">
        <v>595226.32319999998</v>
      </c>
      <c r="H12100" s="2">
        <v>-47366.238315789466</v>
      </c>
      <c r="I12100" s="2">
        <v>42418.468800000002</v>
      </c>
      <c r="J12100" s="2">
        <v>127067.2</v>
      </c>
      <c r="K12100" s="2">
        <v>28157.16</v>
      </c>
      <c r="L12100" s="2">
        <v>70405.61</v>
      </c>
      <c r="M12100" s="2">
        <v>61626.444000000003</v>
      </c>
    </row>
    <row r="12101" spans="1:13" ht="14.25" customHeight="1">
      <c r="A12101" s="59" t="s">
        <v>169</v>
      </c>
      <c r="B12101" s="59" t="s">
        <v>8</v>
      </c>
      <c r="C12101" s="59" t="s">
        <v>113</v>
      </c>
      <c r="D12101" s="2">
        <v>53.841199999999994</v>
      </c>
      <c r="E12101" s="2">
        <v>8728331.5350000001</v>
      </c>
      <c r="F12101" s="2">
        <v>1880347.0757999998</v>
      </c>
      <c r="G12101" s="2">
        <v>1999143.2063999998</v>
      </c>
      <c r="H12101" s="2">
        <v>-168916.54736842104</v>
      </c>
      <c r="I12101" s="2">
        <v>143273.2536</v>
      </c>
      <c r="J12101" s="2">
        <v>426450.01999999996</v>
      </c>
      <c r="K12101" s="2">
        <v>97328.26</v>
      </c>
      <c r="L12101" s="2">
        <v>238863.12999999998</v>
      </c>
      <c r="M12101" s="2">
        <v>206450.66199999998</v>
      </c>
    </row>
    <row r="12102" spans="1:13" ht="14.25" customHeight="1">
      <c r="A12102" s="59" t="s">
        <v>169</v>
      </c>
      <c r="B12102" s="59" t="s">
        <v>8</v>
      </c>
      <c r="C12102" s="59" t="s">
        <v>113</v>
      </c>
      <c r="D12102" s="2">
        <v>158.3092</v>
      </c>
      <c r="E12102" s="2">
        <v>22179687.868799999</v>
      </c>
      <c r="F12102" s="2">
        <v>5519797.6099999994</v>
      </c>
      <c r="G12102" s="2">
        <v>5862968.7743999995</v>
      </c>
      <c r="H12102" s="2">
        <v>-517916.28126315778</v>
      </c>
      <c r="I12102" s="2">
        <v>417834.93599999999</v>
      </c>
      <c r="J12102" s="2">
        <v>1251616.02</v>
      </c>
      <c r="K12102" s="2">
        <v>277334.65999999997</v>
      </c>
      <c r="L12102" s="2">
        <v>693495.48400000005</v>
      </c>
      <c r="M12102" s="2">
        <v>607026.15599999996</v>
      </c>
    </row>
    <row r="12103" spans="1:13" ht="14.25" customHeight="1">
      <c r="A12103" s="59" t="s">
        <v>169</v>
      </c>
      <c r="B12103" s="59" t="s">
        <v>10</v>
      </c>
      <c r="C12103" s="59" t="s">
        <v>113</v>
      </c>
      <c r="D12103" s="2">
        <v>32.143999999999998</v>
      </c>
      <c r="E12103" s="2">
        <v>4599632.8223999999</v>
      </c>
      <c r="F12103" s="2">
        <v>1508164.3032</v>
      </c>
      <c r="G12103" s="2">
        <v>885947.94240000006</v>
      </c>
      <c r="H12103" s="2">
        <v>25813.530947368417</v>
      </c>
      <c r="I12103" s="2">
        <v>329151.83760000003</v>
      </c>
      <c r="J12103" s="2">
        <v>506112.19999999995</v>
      </c>
      <c r="K12103" s="2">
        <v>49405.82</v>
      </c>
      <c r="L12103" s="2">
        <v>171094.96800000002</v>
      </c>
      <c r="M12103" s="2">
        <v>123252.88800000001</v>
      </c>
    </row>
    <row r="12104" spans="1:13" ht="14.25" customHeight="1">
      <c r="A12104" s="59" t="s">
        <v>169</v>
      </c>
      <c r="B12104" s="59" t="s">
        <v>10</v>
      </c>
      <c r="C12104" s="59" t="s">
        <v>113</v>
      </c>
      <c r="D12104" s="2">
        <v>95.628399999999999</v>
      </c>
      <c r="E12104" s="2">
        <v>16259935.922999999</v>
      </c>
      <c r="F12104" s="2">
        <v>4486790.1541999998</v>
      </c>
      <c r="G12104" s="2">
        <v>2635694.3807999999</v>
      </c>
      <c r="H12104" s="2">
        <v>48519.693473684201</v>
      </c>
      <c r="I12104" s="2">
        <v>979230.05999999994</v>
      </c>
      <c r="J12104" s="2">
        <v>1505687.2799999998</v>
      </c>
      <c r="K12104" s="2">
        <v>146981.72</v>
      </c>
      <c r="L12104" s="2">
        <v>509010.326</v>
      </c>
      <c r="M12104" s="2">
        <v>366680.13799999998</v>
      </c>
    </row>
    <row r="12105" spans="1:13" ht="14.25" customHeight="1">
      <c r="A12105" s="59" t="s">
        <v>169</v>
      </c>
      <c r="B12105" s="59" t="s">
        <v>10</v>
      </c>
      <c r="C12105" s="59" t="s">
        <v>113</v>
      </c>
      <c r="D12105" s="2">
        <v>2.4107999999999996</v>
      </c>
      <c r="E12105" s="2">
        <v>360048.39947999996</v>
      </c>
      <c r="F12105" s="2">
        <v>113113.0386</v>
      </c>
      <c r="G12105" s="2">
        <v>66445.977599999984</v>
      </c>
      <c r="H12105" s="2">
        <v>9276.1162105263156</v>
      </c>
      <c r="I12105" s="2">
        <v>24685.214400000001</v>
      </c>
      <c r="J12105" s="2">
        <v>37958.619999999995</v>
      </c>
      <c r="K12105" s="2">
        <v>3704.7599999999998</v>
      </c>
      <c r="L12105" s="2">
        <v>12832.753999999999</v>
      </c>
      <c r="M12105" s="2">
        <v>9243.6959999999999</v>
      </c>
    </row>
    <row r="12106" spans="1:13" ht="14.25" customHeight="1">
      <c r="A12106" s="59" t="s">
        <v>169</v>
      </c>
      <c r="B12106" s="59" t="s">
        <v>11</v>
      </c>
      <c r="C12106" s="59" t="s">
        <v>113</v>
      </c>
      <c r="D12106" s="2">
        <v>9.6431999999999984</v>
      </c>
      <c r="E12106" s="2">
        <v>5226664.54464</v>
      </c>
      <c r="F12106" s="2">
        <v>3231341.1343999999</v>
      </c>
      <c r="G12106" s="2">
        <v>338258.26559999993</v>
      </c>
      <c r="H12106" s="2">
        <v>-13224.96</v>
      </c>
      <c r="I12106" s="2">
        <v>40093.768799999998</v>
      </c>
      <c r="J12106" s="2">
        <v>203234.53999999998</v>
      </c>
      <c r="K12106" s="2">
        <v>18281.899999999998</v>
      </c>
      <c r="L12106" s="2">
        <v>85148.800000000003</v>
      </c>
      <c r="M12106" s="2">
        <v>36976.587999999996</v>
      </c>
    </row>
    <row r="12107" spans="1:13" ht="14.25" customHeight="1">
      <c r="A12107" s="59" t="s">
        <v>170</v>
      </c>
      <c r="B12107" s="59" t="s">
        <v>8</v>
      </c>
      <c r="C12107" s="59" t="s">
        <v>114</v>
      </c>
      <c r="D12107" s="2">
        <v>83.574399999999997</v>
      </c>
      <c r="E12107" s="2">
        <v>12184921.869119998</v>
      </c>
      <c r="F12107" s="2">
        <v>2903142.3909999998</v>
      </c>
      <c r="G12107" s="2">
        <v>3080341.9391999999</v>
      </c>
      <c r="H12107" s="2">
        <v>1233923.5705263156</v>
      </c>
      <c r="I12107" s="2">
        <v>217809.77759999997</v>
      </c>
      <c r="J12107" s="2">
        <v>645211.26</v>
      </c>
      <c r="K12107" s="2">
        <v>147364.66</v>
      </c>
      <c r="L12107" s="2">
        <v>361250.098</v>
      </c>
      <c r="M12107" s="2">
        <v>371118.88</v>
      </c>
    </row>
    <row r="12108" spans="1:13" ht="14.25" customHeight="1">
      <c r="A12108" s="59" t="s">
        <v>170</v>
      </c>
      <c r="B12108" s="59" t="s">
        <v>8</v>
      </c>
      <c r="C12108" s="59" t="s">
        <v>114</v>
      </c>
      <c r="D12108" s="2">
        <v>340.72639999999996</v>
      </c>
      <c r="E12108" s="2">
        <v>55236008.519999996</v>
      </c>
      <c r="F12108" s="2">
        <v>11835892.4312</v>
      </c>
      <c r="G12108" s="2">
        <v>12558314.956799999</v>
      </c>
      <c r="H12108" s="2">
        <v>4624542.2955789464</v>
      </c>
      <c r="I12108" s="2">
        <v>887991.12</v>
      </c>
      <c r="J12108" s="2">
        <v>2630478.8199999998</v>
      </c>
      <c r="K12108" s="2">
        <v>600793.5</v>
      </c>
      <c r="L12108" s="2">
        <v>1472790.11</v>
      </c>
      <c r="M12108" s="2">
        <v>1513022.0160000001</v>
      </c>
    </row>
    <row r="12109" spans="1:13" ht="14.25" customHeight="1">
      <c r="A12109" s="59" t="s">
        <v>170</v>
      </c>
      <c r="B12109" s="59" t="s">
        <v>8</v>
      </c>
      <c r="C12109" s="59" t="s">
        <v>114</v>
      </c>
      <c r="D12109" s="2">
        <v>121.34359999999998</v>
      </c>
      <c r="E12109" s="2">
        <v>17280071.728919998</v>
      </c>
      <c r="F12109" s="2">
        <v>4215134.0105999997</v>
      </c>
      <c r="G12109" s="2">
        <v>4472424.8447999991</v>
      </c>
      <c r="H12109" s="2">
        <v>1637506.0951578945</v>
      </c>
      <c r="I12109" s="2">
        <v>316241.56079999998</v>
      </c>
      <c r="J12109" s="2">
        <v>936799.15999999992</v>
      </c>
      <c r="K12109" s="2">
        <v>213958.5</v>
      </c>
      <c r="L12109" s="2">
        <v>524503.07799999998</v>
      </c>
      <c r="M12109" s="2">
        <v>538835.85800000001</v>
      </c>
    </row>
    <row r="12110" spans="1:13" ht="14.25" customHeight="1">
      <c r="A12110" s="59" t="s">
        <v>170</v>
      </c>
      <c r="B12110" s="59" t="s">
        <v>10</v>
      </c>
      <c r="C12110" s="59" t="s">
        <v>114</v>
      </c>
      <c r="D12110" s="2">
        <v>1687.56</v>
      </c>
      <c r="E12110" s="2">
        <v>241480723.176</v>
      </c>
      <c r="F12110" s="2">
        <v>78407213.591199994</v>
      </c>
      <c r="G12110" s="2">
        <v>44860130.975999996</v>
      </c>
      <c r="H12110" s="2">
        <v>1092317.0627368421</v>
      </c>
      <c r="I12110" s="2">
        <v>15756334.8336</v>
      </c>
      <c r="J12110" s="2">
        <v>33787723.619999997</v>
      </c>
      <c r="K12110" s="2">
        <v>2255018.86</v>
      </c>
      <c r="L12110" s="2">
        <v>323455.39600000001</v>
      </c>
      <c r="M12110" s="2">
        <v>7493743.8399999999</v>
      </c>
    </row>
    <row r="12111" spans="1:13" ht="14.25" customHeight="1">
      <c r="A12111" s="59" t="s">
        <v>170</v>
      </c>
      <c r="B12111" s="59" t="s">
        <v>10</v>
      </c>
      <c r="C12111" s="59" t="s">
        <v>114</v>
      </c>
      <c r="D12111" s="2">
        <v>1308.2608</v>
      </c>
      <c r="E12111" s="2">
        <v>222430457.90196002</v>
      </c>
      <c r="F12111" s="2">
        <v>60784272.331599995</v>
      </c>
      <c r="G12111" s="2">
        <v>34777271.903999992</v>
      </c>
      <c r="H12111" s="2">
        <v>829441.15199999989</v>
      </c>
      <c r="I12111" s="2">
        <v>12214916.078400001</v>
      </c>
      <c r="J12111" s="2">
        <v>26193539.619999997</v>
      </c>
      <c r="K12111" s="2">
        <v>1748169.48</v>
      </c>
      <c r="L12111" s="2">
        <v>250755.098</v>
      </c>
      <c r="M12111" s="2">
        <v>5809434.7300000004</v>
      </c>
    </row>
    <row r="12112" spans="1:13" ht="14.25" customHeight="1">
      <c r="A12112" s="59" t="s">
        <v>170</v>
      </c>
      <c r="B12112" s="59" t="s">
        <v>10</v>
      </c>
      <c r="C12112" s="59" t="s">
        <v>114</v>
      </c>
      <c r="D12112" s="2">
        <v>291.70679999999999</v>
      </c>
      <c r="E12112" s="2">
        <v>43244925.819479994</v>
      </c>
      <c r="F12112" s="2">
        <v>13553246.138999999</v>
      </c>
      <c r="G12112" s="2">
        <v>7754397.0431999993</v>
      </c>
      <c r="H12112" s="2">
        <v>173320.30989473683</v>
      </c>
      <c r="I12112" s="2">
        <v>2723592.8376000002</v>
      </c>
      <c r="J12112" s="2">
        <v>5840451.6399999997</v>
      </c>
      <c r="K12112" s="2">
        <v>389790.27999999997</v>
      </c>
      <c r="L12112" s="2">
        <v>55919.49</v>
      </c>
      <c r="M12112" s="2">
        <v>1295347.7679999999</v>
      </c>
    </row>
    <row r="12113" spans="1:13" ht="14.25" customHeight="1">
      <c r="A12113" s="59" t="s">
        <v>170</v>
      </c>
      <c r="B12113" s="59" t="s">
        <v>11</v>
      </c>
      <c r="C12113" s="59" t="s">
        <v>114</v>
      </c>
      <c r="D12113" s="2">
        <v>59.466399999999993</v>
      </c>
      <c r="E12113" s="2">
        <v>30866848.966800001</v>
      </c>
      <c r="F12113" s="2">
        <v>19811466.065399997</v>
      </c>
      <c r="G12113" s="2">
        <v>2057753.3951999997</v>
      </c>
      <c r="H12113" s="2">
        <v>20891205.807157893</v>
      </c>
      <c r="I12113" s="2">
        <v>195659.15039999998</v>
      </c>
      <c r="J12113" s="2">
        <v>1227376</v>
      </c>
      <c r="K12113" s="2">
        <v>106344.15999999999</v>
      </c>
      <c r="L12113" s="2">
        <v>651938.54</v>
      </c>
      <c r="M12113" s="2">
        <v>264065.01</v>
      </c>
    </row>
    <row r="12114" spans="1:13" ht="14.25" customHeight="1">
      <c r="A12114" s="59" t="s">
        <v>170</v>
      </c>
      <c r="B12114" s="59" t="s">
        <v>8</v>
      </c>
      <c r="C12114" s="59" t="s">
        <v>114</v>
      </c>
      <c r="D12114" s="2">
        <v>167.14879999999999</v>
      </c>
      <c r="E12114" s="2">
        <v>24369843.738239996</v>
      </c>
      <c r="F12114" s="2">
        <v>5730836.3196</v>
      </c>
      <c r="G12114" s="2">
        <v>6123734.2847999996</v>
      </c>
      <c r="H12114" s="2">
        <v>2270815.1242105262</v>
      </c>
      <c r="I12114" s="2">
        <v>437809.64400000003</v>
      </c>
      <c r="J12114" s="2">
        <v>1146507.5999999999</v>
      </c>
      <c r="K12114" s="2">
        <v>311520.45999999996</v>
      </c>
      <c r="L12114" s="2">
        <v>705133.08799999999</v>
      </c>
      <c r="M12114" s="2">
        <v>742237.76</v>
      </c>
    </row>
    <row r="12115" spans="1:13" ht="14.25" customHeight="1">
      <c r="A12115" s="59" t="s">
        <v>170</v>
      </c>
      <c r="B12115" s="59" t="s">
        <v>8</v>
      </c>
      <c r="C12115" s="59" t="s">
        <v>114</v>
      </c>
      <c r="D12115" s="2">
        <v>65.895200000000003</v>
      </c>
      <c r="E12115" s="2">
        <v>10682435.609999999</v>
      </c>
      <c r="F12115" s="2">
        <v>2289013.2555999998</v>
      </c>
      <c r="G12115" s="2">
        <v>2428733.9903999995</v>
      </c>
      <c r="H12115" s="2">
        <v>887264.30652631575</v>
      </c>
      <c r="I12115" s="2">
        <v>171735.552</v>
      </c>
      <c r="J12115" s="2">
        <v>508721.43999999994</v>
      </c>
      <c r="K12115" s="2">
        <v>116194.81999999999</v>
      </c>
      <c r="L12115" s="2">
        <v>284826.34399999998</v>
      </c>
      <c r="M12115" s="2">
        <v>292613.31</v>
      </c>
    </row>
    <row r="12116" spans="1:13" ht="14.25" customHeight="1">
      <c r="A12116" s="59" t="s">
        <v>170</v>
      </c>
      <c r="B12116" s="59" t="s">
        <v>8</v>
      </c>
      <c r="C12116" s="59" t="s">
        <v>114</v>
      </c>
      <c r="D12116" s="2">
        <v>79.556399999999996</v>
      </c>
      <c r="E12116" s="2">
        <v>11566052.63352</v>
      </c>
      <c r="F12116" s="2">
        <v>2763571.9622</v>
      </c>
      <c r="G12116" s="2">
        <v>2932249.1519999998</v>
      </c>
      <c r="H12116" s="2">
        <v>1070697.2362105262</v>
      </c>
      <c r="I12116" s="2">
        <v>207335.78640000001</v>
      </c>
      <c r="J12116" s="2">
        <v>614189.84</v>
      </c>
      <c r="K12116" s="2">
        <v>140282.31999999998</v>
      </c>
      <c r="L12116" s="2">
        <v>343886.598</v>
      </c>
      <c r="M12116" s="2">
        <v>353276.41800000001</v>
      </c>
    </row>
    <row r="12117" spans="1:13" ht="14.25" customHeight="1">
      <c r="A12117" s="59" t="s">
        <v>170</v>
      </c>
      <c r="B12117" s="59" t="s">
        <v>10</v>
      </c>
      <c r="C12117" s="59" t="s">
        <v>114</v>
      </c>
      <c r="D12117" s="2">
        <v>723.24</v>
      </c>
      <c r="E12117" s="2">
        <v>103491738.50399999</v>
      </c>
      <c r="F12117" s="2">
        <v>30805458.617199998</v>
      </c>
      <c r="G12117" s="2">
        <v>20529708.403199997</v>
      </c>
      <c r="H12117" s="2">
        <v>734112.06063157902</v>
      </c>
      <c r="I12117" s="2">
        <v>7450156.0511999996</v>
      </c>
      <c r="J12117" s="2">
        <v>15503793.299999999</v>
      </c>
      <c r="K12117" s="2">
        <v>1401876.92</v>
      </c>
      <c r="L12117" s="2">
        <v>118939.524</v>
      </c>
      <c r="M12117" s="2">
        <v>3211603.4720000001</v>
      </c>
    </row>
    <row r="12118" spans="1:13" ht="14.25" customHeight="1">
      <c r="A12118" s="59" t="s">
        <v>170</v>
      </c>
      <c r="B12118" s="59" t="s">
        <v>10</v>
      </c>
      <c r="C12118" s="59" t="s">
        <v>114</v>
      </c>
      <c r="D12118" s="2">
        <v>96.431999999999988</v>
      </c>
      <c r="E12118" s="2">
        <v>16396574.039999999</v>
      </c>
      <c r="F12118" s="2">
        <v>4480407.8646</v>
      </c>
      <c r="G12118" s="2">
        <v>2563437.2927999999</v>
      </c>
      <c r="H12118" s="2">
        <v>97378.711578947376</v>
      </c>
      <c r="I12118" s="2">
        <v>900362.95200000005</v>
      </c>
      <c r="J12118" s="2">
        <v>1930726.0799999998</v>
      </c>
      <c r="K12118" s="2">
        <v>128858.07999999999</v>
      </c>
      <c r="L12118" s="2">
        <v>18477.469999999998</v>
      </c>
      <c r="M12118" s="2">
        <v>428213.67600000004</v>
      </c>
    </row>
    <row r="12119" spans="1:13" ht="14.25" customHeight="1">
      <c r="A12119" s="59" t="s">
        <v>170</v>
      </c>
      <c r="B12119" s="59" t="s">
        <v>10</v>
      </c>
      <c r="C12119" s="59" t="s">
        <v>114</v>
      </c>
      <c r="D12119" s="2">
        <v>243.49079999999998</v>
      </c>
      <c r="E12119" s="2">
        <v>36311506.003079996</v>
      </c>
      <c r="F12119" s="2">
        <v>11313037.036599999</v>
      </c>
      <c r="G12119" s="2">
        <v>6472679.5775999995</v>
      </c>
      <c r="H12119" s="2">
        <v>134019.55705263157</v>
      </c>
      <c r="I12119" s="2">
        <v>2273412.2471999996</v>
      </c>
      <c r="J12119" s="2">
        <v>4875086.96</v>
      </c>
      <c r="K12119" s="2">
        <v>325366.98</v>
      </c>
      <c r="L12119" s="2">
        <v>46669.48</v>
      </c>
      <c r="M12119" s="2">
        <v>1081240.0280000002</v>
      </c>
    </row>
    <row r="12120" spans="1:13" ht="14.25" customHeight="1">
      <c r="A12120" s="59" t="s">
        <v>170</v>
      </c>
      <c r="B12120" s="59" t="s">
        <v>11</v>
      </c>
      <c r="C12120" s="59" t="s">
        <v>114</v>
      </c>
      <c r="D12120" s="2">
        <v>21.697199999999999</v>
      </c>
      <c r="E12120" s="2">
        <v>10105731.266399998</v>
      </c>
      <c r="F12120" s="2">
        <v>7228506.9106000001</v>
      </c>
      <c r="G12120" s="2">
        <v>750803.02079999994</v>
      </c>
      <c r="H12120" s="2">
        <v>7623879.9461052632</v>
      </c>
      <c r="I12120" s="2">
        <v>71389.987200000003</v>
      </c>
      <c r="J12120" s="2">
        <v>447826.6</v>
      </c>
      <c r="K12120" s="2">
        <v>38801.579999999994</v>
      </c>
      <c r="L12120" s="2">
        <v>237869.12600000002</v>
      </c>
      <c r="M12120" s="2">
        <v>96348.934000000008</v>
      </c>
    </row>
    <row r="12121" spans="1:13" ht="14.25" customHeight="1">
      <c r="A12121" s="59" t="s">
        <v>134</v>
      </c>
      <c r="B12121" s="59" t="s">
        <v>10</v>
      </c>
      <c r="C12121" s="59" t="s">
        <v>112</v>
      </c>
      <c r="D12121" s="2">
        <v>1019.7683999999998</v>
      </c>
      <c r="E12121" s="2">
        <v>130623756.58331998</v>
      </c>
      <c r="F12121" s="2">
        <v>42891602.977999993</v>
      </c>
      <c r="G12121" s="2">
        <v>31927439.443199996</v>
      </c>
      <c r="H12121" s="2">
        <v>32546933.567999996</v>
      </c>
      <c r="I12121" s="2">
        <v>9846160.1352000013</v>
      </c>
      <c r="J12121" s="2">
        <v>25086783.979999997</v>
      </c>
      <c r="K12121" s="2">
        <v>2521664.8199999998</v>
      </c>
      <c r="L12121" s="2">
        <v>2926637.318</v>
      </c>
      <c r="M12121" s="2">
        <v>2579366.4160000002</v>
      </c>
    </row>
    <row r="12122" spans="1:13" ht="14.25" customHeight="1">
      <c r="A12122" s="59" t="s">
        <v>134</v>
      </c>
      <c r="B12122" s="59" t="s">
        <v>10</v>
      </c>
      <c r="C12122" s="59" t="s">
        <v>112</v>
      </c>
      <c r="D12122" s="2">
        <v>663.77359999999999</v>
      </c>
      <c r="E12122" s="2">
        <v>129267773.43479998</v>
      </c>
      <c r="F12122" s="2">
        <v>27964746.376800001</v>
      </c>
      <c r="G12122" s="2">
        <v>20769778.425599996</v>
      </c>
      <c r="H12122" s="2">
        <v>21193342.69642105</v>
      </c>
      <c r="I12122" s="2">
        <v>6456142.6704000002</v>
      </c>
      <c r="J12122" s="2">
        <v>17579477.34</v>
      </c>
      <c r="K12122" s="2">
        <v>1738391.7999999998</v>
      </c>
      <c r="L12122" s="2">
        <v>2242829.3140000002</v>
      </c>
      <c r="M12122" s="2">
        <v>1678926.8760000002</v>
      </c>
    </row>
    <row r="12123" spans="1:13" ht="14.25" customHeight="1">
      <c r="A12123" s="59" t="s">
        <v>134</v>
      </c>
      <c r="B12123" s="59" t="s">
        <v>10</v>
      </c>
      <c r="C12123" s="59" t="s">
        <v>112</v>
      </c>
      <c r="D12123" s="2">
        <v>775.47399999999993</v>
      </c>
      <c r="E12123" s="2">
        <v>101802756.13199998</v>
      </c>
      <c r="F12123" s="2">
        <v>32622412.312999997</v>
      </c>
      <c r="G12123" s="2">
        <v>24277428.268799998</v>
      </c>
      <c r="H12123" s="2">
        <v>24724868.149894733</v>
      </c>
      <c r="I12123" s="2">
        <v>7493406.0984000005</v>
      </c>
      <c r="J12123" s="2">
        <v>19235405.84</v>
      </c>
      <c r="K12123" s="2">
        <v>1929862.6199999999</v>
      </c>
      <c r="L12123" s="2">
        <v>2268334.2660000003</v>
      </c>
      <c r="M12123" s="2">
        <v>1961456.7280000001</v>
      </c>
    </row>
    <row r="12124" spans="1:13" ht="14.25" customHeight="1">
      <c r="A12124" s="59" t="s">
        <v>134</v>
      </c>
      <c r="B12124" s="59" t="s">
        <v>10</v>
      </c>
      <c r="C12124" s="59" t="s">
        <v>112</v>
      </c>
      <c r="D12124" s="2">
        <v>40.18</v>
      </c>
      <c r="E12124" s="2">
        <v>5243562.324</v>
      </c>
      <c r="F12124" s="2">
        <v>1677964.7043999999</v>
      </c>
      <c r="G12124" s="2">
        <v>1251630.6815999998</v>
      </c>
      <c r="H12124" s="2">
        <v>9919.9629473684217</v>
      </c>
      <c r="I12124" s="2">
        <v>374344.00559999997</v>
      </c>
      <c r="J12124" s="2">
        <v>1038505.3999999999</v>
      </c>
      <c r="K12124" s="2">
        <v>73636.819999999992</v>
      </c>
      <c r="L12124" s="2">
        <v>171386.31400000001</v>
      </c>
      <c r="M12124" s="2">
        <v>0</v>
      </c>
    </row>
    <row r="12125" spans="1:13" ht="14.25" customHeight="1">
      <c r="A12125" s="59" t="s">
        <v>134</v>
      </c>
      <c r="B12125" s="59" t="s">
        <v>10</v>
      </c>
      <c r="C12125" s="59" t="s">
        <v>112</v>
      </c>
      <c r="D12125" s="2">
        <v>1905.3355999999999</v>
      </c>
      <c r="E12125" s="2">
        <v>243694197.02627999</v>
      </c>
      <c r="F12125" s="2">
        <v>79653555.280999988</v>
      </c>
      <c r="G12125" s="2">
        <v>59214769.420799993</v>
      </c>
      <c r="H12125" s="2">
        <v>-22465068.025263157</v>
      </c>
      <c r="I12125" s="2">
        <v>17537298.573599998</v>
      </c>
      <c r="J12125" s="2">
        <v>44465138.779999994</v>
      </c>
      <c r="K12125" s="2">
        <v>5604280.1599999992</v>
      </c>
      <c r="L12125" s="2">
        <v>6082700.1400000006</v>
      </c>
      <c r="M12125" s="2">
        <v>4819289.4860000005</v>
      </c>
    </row>
    <row r="12126" spans="1:13" ht="14.25" customHeight="1">
      <c r="A12126" s="59" t="s">
        <v>134</v>
      </c>
      <c r="B12126" s="59" t="s">
        <v>10</v>
      </c>
      <c r="C12126" s="59" t="s">
        <v>112</v>
      </c>
      <c r="D12126" s="2">
        <v>568.94880000000001</v>
      </c>
      <c r="E12126" s="2">
        <v>111586404.108564</v>
      </c>
      <c r="F12126" s="2">
        <v>23968540.648400001</v>
      </c>
      <c r="G12126" s="2">
        <v>17766862.329599995</v>
      </c>
      <c r="H12126" s="2">
        <v>-6724554.0783157898</v>
      </c>
      <c r="I12126" s="2">
        <v>5264104.7016000003</v>
      </c>
      <c r="J12126" s="2">
        <v>14194181.139999999</v>
      </c>
      <c r="K12126" s="2">
        <v>1800448.5799999998</v>
      </c>
      <c r="L12126" s="2">
        <v>2113680.0520000001</v>
      </c>
      <c r="M12126" s="2">
        <v>1439078.7620000001</v>
      </c>
    </row>
    <row r="12127" spans="1:13" ht="14.25" customHeight="1">
      <c r="A12127" s="59" t="s">
        <v>134</v>
      </c>
      <c r="B12127" s="59" t="s">
        <v>10</v>
      </c>
      <c r="C12127" s="59" t="s">
        <v>112</v>
      </c>
      <c r="D12127" s="2">
        <v>706.36439999999993</v>
      </c>
      <c r="E12127" s="2">
        <v>92438450.735399991</v>
      </c>
      <c r="F12127" s="2">
        <v>29685011.248599995</v>
      </c>
      <c r="G12127" s="2">
        <v>22071689.932799999</v>
      </c>
      <c r="H12127" s="2">
        <v>-8332453.167157894</v>
      </c>
      <c r="I12127" s="2">
        <v>6536687.9904000005</v>
      </c>
      <c r="J12127" s="2">
        <v>16511829.959999999</v>
      </c>
      <c r="K12127" s="2">
        <v>2080275.22</v>
      </c>
      <c r="L12127" s="2">
        <v>2246250.6</v>
      </c>
      <c r="M12127" s="2">
        <v>1786654.5399999998</v>
      </c>
    </row>
    <row r="12128" spans="1:13" ht="14.25" customHeight="1">
      <c r="A12128" s="59" t="s">
        <v>134</v>
      </c>
      <c r="B12128" s="59" t="s">
        <v>10</v>
      </c>
      <c r="C12128" s="59" t="s">
        <v>112</v>
      </c>
      <c r="D12128" s="2">
        <v>4273.5447999999997</v>
      </c>
      <c r="E12128" s="2">
        <v>548163453.27743995</v>
      </c>
      <c r="F12128" s="2">
        <v>176906506.3908</v>
      </c>
      <c r="G12128" s="2">
        <v>132807409.13279998</v>
      </c>
      <c r="H12128" s="2">
        <v>16075720.693894735</v>
      </c>
      <c r="I12128" s="2">
        <v>40241027.253600001</v>
      </c>
      <c r="J12128" s="2">
        <v>111824891.58</v>
      </c>
      <c r="K12128" s="2">
        <v>8069356.7799999993</v>
      </c>
      <c r="L12128" s="2">
        <v>12743821.310000001</v>
      </c>
      <c r="M12128" s="2">
        <v>16927377.588</v>
      </c>
    </row>
    <row r="12129" spans="1:13" ht="14.25" customHeight="1">
      <c r="A12129" s="59" t="s">
        <v>134</v>
      </c>
      <c r="B12129" s="59" t="s">
        <v>10</v>
      </c>
      <c r="C12129" s="59" t="s">
        <v>112</v>
      </c>
      <c r="D12129" s="2">
        <v>212.15039999999996</v>
      </c>
      <c r="E12129" s="2">
        <v>41375759.339375988</v>
      </c>
      <c r="F12129" s="2">
        <v>8789961.4230000004</v>
      </c>
      <c r="G12129" s="2">
        <v>6599028.3263999997</v>
      </c>
      <c r="H12129" s="2">
        <v>813453.12</v>
      </c>
      <c r="I12129" s="2">
        <v>1999073.736</v>
      </c>
      <c r="J12129" s="2">
        <v>5534632.6399999997</v>
      </c>
      <c r="K12129" s="2">
        <v>400524.07999999996</v>
      </c>
      <c r="L12129" s="2">
        <v>627973.30200000003</v>
      </c>
      <c r="M12129" s="2">
        <v>840320.33800000011</v>
      </c>
    </row>
    <row r="12130" spans="1:13" ht="14.25" customHeight="1">
      <c r="A12130" s="59" t="s">
        <v>134</v>
      </c>
      <c r="B12130" s="59" t="s">
        <v>10</v>
      </c>
      <c r="C12130" s="59" t="s">
        <v>112</v>
      </c>
      <c r="D12130" s="2">
        <v>100.44999999999999</v>
      </c>
      <c r="E12130" s="2">
        <v>13108539.850559998</v>
      </c>
      <c r="F12130" s="2">
        <v>4141081.4751999993</v>
      </c>
      <c r="G12130" s="2">
        <v>3101402.6879999996</v>
      </c>
      <c r="H12130" s="2">
        <v>352706.20294736844</v>
      </c>
      <c r="I12130" s="2">
        <v>955192.21919999993</v>
      </c>
      <c r="J12130" s="2">
        <v>3357610.5399999996</v>
      </c>
      <c r="K12130" s="2">
        <v>203145.15999999997</v>
      </c>
      <c r="L12130" s="2">
        <v>477388.00999999995</v>
      </c>
      <c r="M12130" s="2">
        <v>397878.51399999997</v>
      </c>
    </row>
    <row r="12131" spans="1:13" ht="14.25" customHeight="1">
      <c r="A12131" s="59" t="s">
        <v>134</v>
      </c>
      <c r="B12131" s="59" t="s">
        <v>10</v>
      </c>
      <c r="C12131" s="59" t="s">
        <v>112</v>
      </c>
      <c r="D12131" s="2">
        <v>7718.5779999999995</v>
      </c>
      <c r="E12131" s="2">
        <v>988005561.54299998</v>
      </c>
      <c r="F12131" s="2">
        <v>321695508.4576</v>
      </c>
      <c r="G12131" s="2">
        <v>239056396.9152</v>
      </c>
      <c r="H12131" s="2">
        <v>28721201.229473684</v>
      </c>
      <c r="I12131" s="2">
        <v>70955030.959199995</v>
      </c>
      <c r="J12131" s="2">
        <v>169955466.47999999</v>
      </c>
      <c r="K12131" s="2">
        <v>13656895.819999998</v>
      </c>
      <c r="L12131" s="2">
        <v>22911794.905999999</v>
      </c>
      <c r="M12131" s="2">
        <v>30573045.558000002</v>
      </c>
    </row>
    <row r="12132" spans="1:13" ht="14.25" customHeight="1">
      <c r="A12132" s="59" t="s">
        <v>134</v>
      </c>
      <c r="B12132" s="59" t="s">
        <v>10</v>
      </c>
      <c r="C12132" s="59" t="s">
        <v>112</v>
      </c>
      <c r="D12132" s="2">
        <v>282.06360000000001</v>
      </c>
      <c r="E12132" s="2">
        <v>54961157.069279999</v>
      </c>
      <c r="F12132" s="2">
        <v>11740636.918</v>
      </c>
      <c r="G12132" s="2">
        <v>8722544.409599999</v>
      </c>
      <c r="H12132" s="2">
        <v>1039169.8762105262</v>
      </c>
      <c r="I12132" s="2">
        <v>2589096.7656</v>
      </c>
      <c r="J12132" s="2">
        <v>6230287.0199999996</v>
      </c>
      <c r="K12132" s="2">
        <v>498748.6</v>
      </c>
      <c r="L12132" s="2">
        <v>846571.19800000009</v>
      </c>
      <c r="M12132" s="2">
        <v>1117245.162</v>
      </c>
    </row>
    <row r="12133" spans="1:13" ht="14.25" customHeight="1">
      <c r="A12133" s="59" t="s">
        <v>134</v>
      </c>
      <c r="B12133" s="59" t="s">
        <v>10</v>
      </c>
      <c r="C12133" s="59" t="s">
        <v>112</v>
      </c>
      <c r="D12133" s="2">
        <v>175.98839999999998</v>
      </c>
      <c r="E12133" s="2">
        <v>22979197.866239998</v>
      </c>
      <c r="F12133" s="2">
        <v>7360198.1069999989</v>
      </c>
      <c r="G12133" s="2">
        <v>5411324.5823999988</v>
      </c>
      <c r="H12133" s="2">
        <v>688239.84505263157</v>
      </c>
      <c r="I12133" s="2">
        <v>1610621.2368000001</v>
      </c>
      <c r="J12133" s="2">
        <v>4663978.7799999993</v>
      </c>
      <c r="K12133" s="2">
        <v>321697.48</v>
      </c>
      <c r="L12133" s="2">
        <v>815869.82400000002</v>
      </c>
      <c r="M12133" s="2">
        <v>697084.54200000002</v>
      </c>
    </row>
    <row r="12134" spans="1:13" ht="14.25" customHeight="1">
      <c r="A12134" s="59" t="s">
        <v>134</v>
      </c>
      <c r="B12134" s="59" t="s">
        <v>10</v>
      </c>
      <c r="C12134" s="59" t="s">
        <v>112</v>
      </c>
      <c r="D12134" s="2">
        <v>1204.5963999999999</v>
      </c>
      <c r="E12134" s="2">
        <v>153256398.81551999</v>
      </c>
      <c r="F12134" s="2">
        <v>50305387.182999998</v>
      </c>
      <c r="G12134" s="2">
        <v>37523896.9344</v>
      </c>
      <c r="H12134" s="2">
        <v>263213.99242105254</v>
      </c>
      <c r="I12134" s="2">
        <v>11222826.220800001</v>
      </c>
      <c r="J12134" s="2">
        <v>31134389.759999998</v>
      </c>
      <c r="K12134" s="2">
        <v>2207634.34</v>
      </c>
      <c r="L12134" s="2">
        <v>5138171.7420000006</v>
      </c>
      <c r="M12134" s="2">
        <v>4316880.898</v>
      </c>
    </row>
    <row r="12135" spans="1:13" ht="14.25" customHeight="1">
      <c r="A12135" s="59" t="s">
        <v>134</v>
      </c>
      <c r="B12135" s="59" t="s">
        <v>10</v>
      </c>
      <c r="C12135" s="59" t="s">
        <v>112</v>
      </c>
      <c r="D12135" s="2">
        <v>63.484400000000001</v>
      </c>
      <c r="E12135" s="2">
        <v>12258042.156359999</v>
      </c>
      <c r="F12135" s="2">
        <v>2651179.5559999999</v>
      </c>
      <c r="G12135" s="2">
        <v>1977579.4367999998</v>
      </c>
      <c r="H12135" s="2">
        <v>11622.800842105264</v>
      </c>
      <c r="I12135" s="2">
        <v>591465.67200000002</v>
      </c>
      <c r="J12135" s="2">
        <v>1640839.68</v>
      </c>
      <c r="K12135" s="2">
        <v>116344.87999999999</v>
      </c>
      <c r="L12135" s="2">
        <v>270791.22399999999</v>
      </c>
      <c r="M12135" s="2">
        <v>227506.94999999998</v>
      </c>
    </row>
    <row r="12136" spans="1:13" ht="14.25" customHeight="1">
      <c r="A12136" s="59" t="s">
        <v>134</v>
      </c>
      <c r="B12136" s="59" t="s">
        <v>10</v>
      </c>
      <c r="C12136" s="59" t="s">
        <v>112</v>
      </c>
      <c r="D12136" s="2">
        <v>123.75439999999998</v>
      </c>
      <c r="E12136" s="2">
        <v>16248233.17656</v>
      </c>
      <c r="F12136" s="2">
        <v>5168132.9757999992</v>
      </c>
      <c r="G12136" s="2">
        <v>3855023.0975999995</v>
      </c>
      <c r="H12136" s="2">
        <v>26659.978105263155</v>
      </c>
      <c r="I12136" s="2">
        <v>1152980.352</v>
      </c>
      <c r="J12136" s="2">
        <v>3198596.1399999997</v>
      </c>
      <c r="K12136" s="2">
        <v>226802.15999999997</v>
      </c>
      <c r="L12136" s="2">
        <v>527872.04799999995</v>
      </c>
      <c r="M12136" s="2">
        <v>443495.36</v>
      </c>
    </row>
    <row r="12137" spans="1:13" ht="14.25" customHeight="1">
      <c r="A12137" s="59" t="s">
        <v>134</v>
      </c>
      <c r="B12137" s="59" t="s">
        <v>10</v>
      </c>
      <c r="C12137" s="59" t="s">
        <v>112</v>
      </c>
      <c r="D12137" s="2">
        <v>146.25519999999997</v>
      </c>
      <c r="E12137" s="2">
        <v>19086566.859359998</v>
      </c>
      <c r="F12137" s="2">
        <v>6145569.0151999993</v>
      </c>
      <c r="G12137" s="2">
        <v>4571343.6095999992</v>
      </c>
      <c r="H12137" s="2">
        <v>-1723987.8871578944</v>
      </c>
      <c r="I12137" s="2">
        <v>1353660.8544000001</v>
      </c>
      <c r="J12137" s="2">
        <v>3366723.1999999997</v>
      </c>
      <c r="K12137" s="2">
        <v>424759.18</v>
      </c>
      <c r="L12137" s="2">
        <v>496015.21200000006</v>
      </c>
      <c r="M12137" s="2">
        <v>0</v>
      </c>
    </row>
    <row r="12138" spans="1:13" ht="14.25" customHeight="1">
      <c r="A12138" s="59" t="s">
        <v>134</v>
      </c>
      <c r="B12138" s="59" t="s">
        <v>10</v>
      </c>
      <c r="C12138" s="59" t="s">
        <v>112</v>
      </c>
      <c r="D12138" s="2">
        <v>1796.046</v>
      </c>
      <c r="E12138" s="2">
        <v>226296946.6758</v>
      </c>
      <c r="F12138" s="2">
        <v>75435885.5352</v>
      </c>
      <c r="G12138" s="2">
        <v>55680949.113600001</v>
      </c>
      <c r="H12138" s="2">
        <v>389884.0016842105</v>
      </c>
      <c r="I12138" s="2">
        <v>16358401.137599999</v>
      </c>
      <c r="J12138" s="2">
        <v>34573081.899999999</v>
      </c>
      <c r="K12138" s="2">
        <v>3196336.2199999997</v>
      </c>
      <c r="L12138" s="2">
        <v>7776965.5260000005</v>
      </c>
      <c r="M12138" s="2">
        <v>6436443.7939999998</v>
      </c>
    </row>
    <row r="12139" spans="1:13" ht="14.25" customHeight="1">
      <c r="A12139" s="59" t="s">
        <v>134</v>
      </c>
      <c r="B12139" s="59" t="s">
        <v>10</v>
      </c>
      <c r="C12139" s="59" t="s">
        <v>112</v>
      </c>
      <c r="D12139" s="2">
        <v>163.93439999999998</v>
      </c>
      <c r="E12139" s="2">
        <v>32174994.851999998</v>
      </c>
      <c r="F12139" s="2">
        <v>6885431.800999999</v>
      </c>
      <c r="G12139" s="2">
        <v>5082281.2799999993</v>
      </c>
      <c r="H12139" s="2">
        <v>37234.97431578947</v>
      </c>
      <c r="I12139" s="2">
        <v>1493112.7439999999</v>
      </c>
      <c r="J12139" s="2">
        <v>3155661.76</v>
      </c>
      <c r="K12139" s="2">
        <v>291745.33999999997</v>
      </c>
      <c r="L12139" s="2">
        <v>709842.43</v>
      </c>
      <c r="M12139" s="2">
        <v>587487.03200000001</v>
      </c>
    </row>
    <row r="12140" spans="1:13" ht="14.25" customHeight="1">
      <c r="A12140" s="59" t="s">
        <v>134</v>
      </c>
      <c r="B12140" s="59" t="s">
        <v>10</v>
      </c>
      <c r="C12140" s="59" t="s">
        <v>112</v>
      </c>
      <c r="D12140" s="2">
        <v>103.6644</v>
      </c>
      <c r="E12140" s="2">
        <v>13626452.014560001</v>
      </c>
      <c r="F12140" s="2">
        <v>4354020.3953999998</v>
      </c>
      <c r="G12140" s="2">
        <v>3213796.7423999999</v>
      </c>
      <c r="H12140" s="2">
        <v>22195.311157894736</v>
      </c>
      <c r="I12140" s="2">
        <v>944175.35519999999</v>
      </c>
      <c r="J12140" s="2">
        <v>1995494.5999999999</v>
      </c>
      <c r="K12140" s="2">
        <v>184487.69999999998</v>
      </c>
      <c r="L12140" s="2">
        <v>448871.27999999997</v>
      </c>
      <c r="M12140" s="2">
        <v>371499.52399999998</v>
      </c>
    </row>
    <row r="12141" spans="1:13" ht="14.25" customHeight="1">
      <c r="A12141" s="59" t="s">
        <v>169</v>
      </c>
      <c r="B12141" s="59" t="s">
        <v>10</v>
      </c>
      <c r="C12141" s="59" t="s">
        <v>113</v>
      </c>
      <c r="D12141" s="2">
        <v>4718.7391999999991</v>
      </c>
      <c r="E12141" s="2">
        <v>600799821.18155992</v>
      </c>
      <c r="F12141" s="2">
        <v>193289805.61479998</v>
      </c>
      <c r="G12141" s="2">
        <v>145864556.19839999</v>
      </c>
      <c r="H12141" s="2">
        <v>-12790551.137684209</v>
      </c>
      <c r="I12141" s="2">
        <v>43536488.320799999</v>
      </c>
      <c r="J12141" s="2">
        <v>136575467.35999998</v>
      </c>
      <c r="K12141" s="2">
        <v>9926829.7999999989</v>
      </c>
      <c r="L12141" s="2">
        <v>4417956.3119999999</v>
      </c>
      <c r="M12141" s="2">
        <v>18093687.039999999</v>
      </c>
    </row>
    <row r="12142" spans="1:13" ht="14.25" customHeight="1">
      <c r="A12142" s="59" t="s">
        <v>169</v>
      </c>
      <c r="B12142" s="59" t="s">
        <v>10</v>
      </c>
      <c r="C12142" s="59" t="s">
        <v>113</v>
      </c>
      <c r="D12142" s="2">
        <v>49.019599999999997</v>
      </c>
      <c r="E12142" s="2">
        <v>9608336.6979599986</v>
      </c>
      <c r="F12142" s="2">
        <v>2012279.2784</v>
      </c>
      <c r="G12142" s="2">
        <v>1519139.3472</v>
      </c>
      <c r="H12142" s="2">
        <v>-120677.75999999999</v>
      </c>
      <c r="I12142" s="2">
        <v>452876.35679999995</v>
      </c>
      <c r="J12142" s="2">
        <v>1439863.42</v>
      </c>
      <c r="K12142" s="2">
        <v>94283.599999999991</v>
      </c>
      <c r="L12142" s="2">
        <v>24303.488000000001</v>
      </c>
      <c r="M12142" s="2">
        <v>187963.27000000002</v>
      </c>
    </row>
    <row r="12143" spans="1:13" ht="14.25" customHeight="1">
      <c r="A12143" s="59" t="s">
        <v>169</v>
      </c>
      <c r="B12143" s="59" t="s">
        <v>10</v>
      </c>
      <c r="C12143" s="59" t="s">
        <v>113</v>
      </c>
      <c r="D12143" s="2">
        <v>84.377999999999986</v>
      </c>
      <c r="E12143" s="2">
        <v>11096351.647919999</v>
      </c>
      <c r="F12143" s="2">
        <v>3462562.3235999993</v>
      </c>
      <c r="G12143" s="2">
        <v>2614814.6879999996</v>
      </c>
      <c r="H12143" s="2">
        <v>-221642.37473684209</v>
      </c>
      <c r="I12143" s="2">
        <v>778945.42079999996</v>
      </c>
      <c r="J12143" s="2">
        <v>2517708.3199999998</v>
      </c>
      <c r="K12143" s="2">
        <v>151072.69999999998</v>
      </c>
      <c r="L12143" s="2">
        <v>14868.568000000001</v>
      </c>
      <c r="M12143" s="2">
        <v>323541.08600000001</v>
      </c>
    </row>
    <row r="12144" spans="1:13" ht="14.25" customHeight="1">
      <c r="A12144" s="59" t="s">
        <v>169</v>
      </c>
      <c r="B12144" s="59" t="s">
        <v>10</v>
      </c>
      <c r="C12144" s="59" t="s">
        <v>113</v>
      </c>
      <c r="D12144" s="2">
        <v>5151.076</v>
      </c>
      <c r="E12144" s="2">
        <v>654621523.75619996</v>
      </c>
      <c r="F12144" s="2">
        <v>211697653.9576</v>
      </c>
      <c r="G12144" s="2">
        <v>158943829.09439999</v>
      </c>
      <c r="H12144" s="2">
        <v>-14191030.898526313</v>
      </c>
      <c r="I12144" s="2">
        <v>47216312.186399996</v>
      </c>
      <c r="J12144" s="2">
        <v>136491120.51999998</v>
      </c>
      <c r="K12144" s="2">
        <v>12127786.879999999</v>
      </c>
      <c r="L12144" s="2">
        <v>5097997.5640000002</v>
      </c>
      <c r="M12144" s="2">
        <v>19751453.898000002</v>
      </c>
    </row>
    <row r="12145" spans="1:13" ht="14.25" customHeight="1">
      <c r="A12145" s="59" t="s">
        <v>169</v>
      </c>
      <c r="B12145" s="59" t="s">
        <v>10</v>
      </c>
      <c r="C12145" s="59" t="s">
        <v>113</v>
      </c>
      <c r="D12145" s="2">
        <v>62.680799999999998</v>
      </c>
      <c r="E12145" s="2">
        <v>12302203.913999999</v>
      </c>
      <c r="F12145" s="2">
        <v>2583331.1406</v>
      </c>
      <c r="G12145" s="2">
        <v>1941234.4127999998</v>
      </c>
      <c r="H12145" s="2">
        <v>-166022.96589473682</v>
      </c>
      <c r="I12145" s="2">
        <v>576685.00800000003</v>
      </c>
      <c r="J12145" s="2">
        <v>1639976.22</v>
      </c>
      <c r="K12145" s="2">
        <v>143305.66</v>
      </c>
      <c r="L12145" s="2">
        <v>55698.5</v>
      </c>
      <c r="M12145" s="2">
        <v>240345.11600000004</v>
      </c>
    </row>
    <row r="12146" spans="1:13" ht="14.25" customHeight="1">
      <c r="A12146" s="59" t="s">
        <v>169</v>
      </c>
      <c r="B12146" s="59" t="s">
        <v>10</v>
      </c>
      <c r="C12146" s="59" t="s">
        <v>113</v>
      </c>
      <c r="D12146" s="2">
        <v>216.16839999999999</v>
      </c>
      <c r="E12146" s="2">
        <v>25103703.794399995</v>
      </c>
      <c r="F12146" s="2">
        <v>8905058.9845999982</v>
      </c>
      <c r="G12146" s="2">
        <v>6733827.6672</v>
      </c>
      <c r="H12146" s="2">
        <v>-617901.45347368426</v>
      </c>
      <c r="I12146" s="2">
        <v>1999214.5463999999</v>
      </c>
      <c r="J12146" s="2">
        <v>4755963.92</v>
      </c>
      <c r="K12146" s="2">
        <v>375024.54</v>
      </c>
      <c r="L12146" s="2">
        <v>28280.405999999999</v>
      </c>
      <c r="M12146" s="2">
        <v>828882.076</v>
      </c>
    </row>
    <row r="12147" spans="1:13" ht="14.25" customHeight="1">
      <c r="A12147" s="59" t="s">
        <v>170</v>
      </c>
      <c r="B12147" s="59" t="s">
        <v>10</v>
      </c>
      <c r="C12147" s="59" t="s">
        <v>114</v>
      </c>
      <c r="D12147" s="2">
        <v>1533.2687999999998</v>
      </c>
      <c r="E12147" s="2">
        <v>195982227.08063999</v>
      </c>
      <c r="F12147" s="2">
        <v>63185994.562599987</v>
      </c>
      <c r="G12147" s="2">
        <v>47551608.710399993</v>
      </c>
      <c r="H12147" s="2">
        <v>2504097.7010526313</v>
      </c>
      <c r="I12147" s="2">
        <v>14161933.3608</v>
      </c>
      <c r="J12147" s="2">
        <v>42353309.140000001</v>
      </c>
      <c r="K12147" s="2">
        <v>2743918.44</v>
      </c>
      <c r="L12147" s="2">
        <v>4775510.9160000002</v>
      </c>
      <c r="M12147" s="2">
        <v>6808599.9740000004</v>
      </c>
    </row>
    <row r="12148" spans="1:13" ht="14.25" customHeight="1">
      <c r="A12148" s="59" t="s">
        <v>170</v>
      </c>
      <c r="B12148" s="59" t="s">
        <v>10</v>
      </c>
      <c r="C12148" s="59" t="s">
        <v>114</v>
      </c>
      <c r="D12148" s="2">
        <v>237.06200000000001</v>
      </c>
      <c r="E12148" s="2">
        <v>46521257.262479991</v>
      </c>
      <c r="F12148" s="2">
        <v>9769321.5350000001</v>
      </c>
      <c r="G12148" s="2">
        <v>7352056.7615999989</v>
      </c>
      <c r="H12148" s="2">
        <v>461106.12884210516</v>
      </c>
      <c r="I12148" s="2">
        <v>2189608.8048</v>
      </c>
      <c r="J12148" s="2">
        <v>6548337.96</v>
      </c>
      <c r="K12148" s="2">
        <v>424243.39999999997</v>
      </c>
      <c r="L12148" s="2">
        <v>738354.65</v>
      </c>
      <c r="M12148" s="2">
        <v>1052691.7280000001</v>
      </c>
    </row>
    <row r="12149" spans="1:13" ht="14.25" customHeight="1">
      <c r="A12149" s="59" t="s">
        <v>170</v>
      </c>
      <c r="B12149" s="59" t="s">
        <v>10</v>
      </c>
      <c r="C12149" s="59" t="s">
        <v>114</v>
      </c>
      <c r="D12149" s="2">
        <v>695.91759999999988</v>
      </c>
      <c r="E12149" s="2">
        <v>91321518.657599986</v>
      </c>
      <c r="F12149" s="2">
        <v>28678766.616599999</v>
      </c>
      <c r="G12149" s="2">
        <v>21582647.443199996</v>
      </c>
      <c r="H12149" s="2">
        <v>1134541.2277894735</v>
      </c>
      <c r="I12149" s="2">
        <v>6427791.9576000003</v>
      </c>
      <c r="J12149" s="2">
        <v>19223248.52</v>
      </c>
      <c r="K12149" s="2">
        <v>1245401.24</v>
      </c>
      <c r="L12149" s="2">
        <v>2167504.196</v>
      </c>
      <c r="M12149" s="2">
        <v>3090277.2560000001</v>
      </c>
    </row>
    <row r="12150" spans="1:13" ht="14.25" customHeight="1">
      <c r="A12150" s="59" t="s">
        <v>170</v>
      </c>
      <c r="B12150" s="59" t="s">
        <v>10</v>
      </c>
      <c r="C12150" s="59" t="s">
        <v>114</v>
      </c>
      <c r="D12150" s="2">
        <v>2646.2547999999997</v>
      </c>
      <c r="E12150" s="2">
        <v>336805758.55079997</v>
      </c>
      <c r="F12150" s="2">
        <v>108920482.01839998</v>
      </c>
      <c r="G12150" s="2">
        <v>81979563.763199985</v>
      </c>
      <c r="H12150" s="2">
        <v>2768805.7162105259</v>
      </c>
      <c r="I12150" s="2">
        <v>24473289.4344</v>
      </c>
      <c r="J12150" s="2">
        <v>71122109.599999994</v>
      </c>
      <c r="K12150" s="2">
        <v>4738038.72</v>
      </c>
      <c r="L12150" s="2">
        <v>8109290.2879999997</v>
      </c>
      <c r="M12150" s="2">
        <v>11750902.415999999</v>
      </c>
    </row>
    <row r="12151" spans="1:13" ht="14.25" customHeight="1">
      <c r="A12151" s="59" t="s">
        <v>170</v>
      </c>
      <c r="B12151" s="59" t="s">
        <v>10</v>
      </c>
      <c r="C12151" s="59" t="s">
        <v>114</v>
      </c>
      <c r="D12151" s="2">
        <v>288.49239999999998</v>
      </c>
      <c r="E12151" s="2">
        <v>56621682.116999991</v>
      </c>
      <c r="F12151" s="2">
        <v>11874418.4256</v>
      </c>
      <c r="G12151" s="2">
        <v>8937341.3759999983</v>
      </c>
      <c r="H12151" s="2">
        <v>309027.78947368416</v>
      </c>
      <c r="I12151" s="2">
        <v>2668047.1199999996</v>
      </c>
      <c r="J12151" s="2">
        <v>7753670.7199999997</v>
      </c>
      <c r="K12151" s="2">
        <v>516536.86</v>
      </c>
      <c r="L12151" s="2">
        <v>884069.14199999999</v>
      </c>
      <c r="M12151" s="2">
        <v>1281072.716</v>
      </c>
    </row>
    <row r="12152" spans="1:13" ht="14.25" customHeight="1">
      <c r="A12152" s="59" t="s">
        <v>170</v>
      </c>
      <c r="B12152" s="59" t="s">
        <v>10</v>
      </c>
      <c r="C12152" s="59" t="s">
        <v>114</v>
      </c>
      <c r="D12152" s="2">
        <v>660.55919999999992</v>
      </c>
      <c r="E12152" s="2">
        <v>86759866.060559988</v>
      </c>
      <c r="F12152" s="2">
        <v>27164709.990199998</v>
      </c>
      <c r="G12152" s="2">
        <v>20429532.48</v>
      </c>
      <c r="H12152" s="2">
        <v>710752.10778947372</v>
      </c>
      <c r="I12152" s="2">
        <v>6107649.3288000003</v>
      </c>
      <c r="J12152" s="2">
        <v>18891952.939999998</v>
      </c>
      <c r="K12152" s="2">
        <v>1193775.68</v>
      </c>
      <c r="L12152" s="2">
        <v>2293730.0759999999</v>
      </c>
      <c r="M12152" s="2">
        <v>2933265.2140000002</v>
      </c>
    </row>
    <row r="12153" spans="1:13" ht="14.25" customHeight="1">
      <c r="A12153" s="59" t="s">
        <v>170</v>
      </c>
      <c r="B12153" s="59" t="s">
        <v>10</v>
      </c>
      <c r="C12153" s="59" t="s">
        <v>114</v>
      </c>
      <c r="D12153" s="2">
        <v>6370.9407999999994</v>
      </c>
      <c r="E12153" s="2">
        <v>810290374.93403983</v>
      </c>
      <c r="F12153" s="2">
        <v>262009506.94719997</v>
      </c>
      <c r="G12153" s="2">
        <v>197299328.83199999</v>
      </c>
      <c r="H12153" s="2">
        <v>10460040.980210524</v>
      </c>
      <c r="I12153" s="2">
        <v>58765737.945599996</v>
      </c>
      <c r="J12153" s="2">
        <v>178725789.59999999</v>
      </c>
      <c r="K12153" s="2">
        <v>13696639.58</v>
      </c>
      <c r="L12153" s="2">
        <v>19862488.294</v>
      </c>
      <c r="M12153" s="2">
        <v>28290664.446000002</v>
      </c>
    </row>
    <row r="12154" spans="1:13" ht="14.25" customHeight="1">
      <c r="A12154" s="59" t="s">
        <v>170</v>
      </c>
      <c r="B12154" s="59" t="s">
        <v>10</v>
      </c>
      <c r="C12154" s="59" t="s">
        <v>114</v>
      </c>
      <c r="D12154" s="2">
        <v>106.07519999999998</v>
      </c>
      <c r="E12154" s="2">
        <v>20800187.848439999</v>
      </c>
      <c r="F12154" s="2">
        <v>4371352.9567999998</v>
      </c>
      <c r="G12154" s="2">
        <v>3289739.5007999996</v>
      </c>
      <c r="H12154" s="2">
        <v>191159.09052631579</v>
      </c>
      <c r="I12154" s="2">
        <v>979752.56400000013</v>
      </c>
      <c r="J12154" s="2">
        <v>2930104.36</v>
      </c>
      <c r="K12154" s="2">
        <v>189833.28</v>
      </c>
      <c r="L12154" s="2">
        <v>330380.05000000005</v>
      </c>
      <c r="M12154" s="2">
        <v>471034.32200000004</v>
      </c>
    </row>
    <row r="12155" spans="1:13" ht="14.25" customHeight="1">
      <c r="A12155" s="59" t="s">
        <v>170</v>
      </c>
      <c r="B12155" s="59" t="s">
        <v>10</v>
      </c>
      <c r="C12155" s="59" t="s">
        <v>114</v>
      </c>
      <c r="D12155" s="2">
        <v>910.47879999999986</v>
      </c>
      <c r="E12155" s="2">
        <v>114824659.06295998</v>
      </c>
      <c r="F12155" s="2">
        <v>37520826.739599995</v>
      </c>
      <c r="G12155" s="2">
        <v>28236881.318399996</v>
      </c>
      <c r="H12155" s="2">
        <v>1485811.8265263156</v>
      </c>
      <c r="I12155" s="2">
        <v>8409578.7816000003</v>
      </c>
      <c r="J12155" s="2">
        <v>25150051.899999999</v>
      </c>
      <c r="K12155" s="2">
        <v>1629377.72</v>
      </c>
      <c r="L12155" s="2">
        <v>2835770.74</v>
      </c>
      <c r="M12155" s="2">
        <v>4043052.6399999997</v>
      </c>
    </row>
    <row r="12156" spans="1:13" ht="14.25" customHeight="1">
      <c r="A12156" s="59" t="s">
        <v>170</v>
      </c>
      <c r="B12156" s="59" t="s">
        <v>10</v>
      </c>
      <c r="C12156" s="59" t="s">
        <v>114</v>
      </c>
      <c r="D12156" s="2">
        <v>10318.223999999998</v>
      </c>
      <c r="E12156" s="2">
        <v>1324455066.5345998</v>
      </c>
      <c r="F12156" s="2">
        <v>425759293.18859994</v>
      </c>
      <c r="G12156" s="2">
        <v>318341312.1024</v>
      </c>
      <c r="H12156" s="2">
        <v>10840592.933052631</v>
      </c>
      <c r="I12156" s="2">
        <v>95312029.600800008</v>
      </c>
      <c r="J12156" s="2">
        <v>260064422.69999999</v>
      </c>
      <c r="K12156" s="2">
        <v>30501300.559999999</v>
      </c>
      <c r="L12156" s="2">
        <v>33102924.646000002</v>
      </c>
      <c r="M12156" s="2">
        <v>45818885.881999999</v>
      </c>
    </row>
    <row r="12157" spans="1:13" ht="14.25" customHeight="1">
      <c r="A12157" s="59" t="s">
        <v>170</v>
      </c>
      <c r="B12157" s="59" t="s">
        <v>10</v>
      </c>
      <c r="C12157" s="59" t="s">
        <v>114</v>
      </c>
      <c r="D12157" s="2">
        <v>137.41559999999998</v>
      </c>
      <c r="E12157" s="2">
        <v>26970216.272999998</v>
      </c>
      <c r="F12157" s="2">
        <v>5656055.9931999994</v>
      </c>
      <c r="G12157" s="2">
        <v>4257065.0303999996</v>
      </c>
      <c r="H12157" s="2">
        <v>150795.61768421053</v>
      </c>
      <c r="I12157" s="2">
        <v>1270855.4831999999</v>
      </c>
      <c r="J12157" s="2">
        <v>3693255.4</v>
      </c>
      <c r="K12157" s="2">
        <v>246041.81999999998</v>
      </c>
      <c r="L12157" s="2">
        <v>421101.40600000002</v>
      </c>
      <c r="M12157" s="2">
        <v>610203.902</v>
      </c>
    </row>
    <row r="12158" spans="1:13" ht="14.25" customHeight="1">
      <c r="A12158" s="59" t="s">
        <v>170</v>
      </c>
      <c r="B12158" s="59" t="s">
        <v>10</v>
      </c>
      <c r="C12158" s="59" t="s">
        <v>114</v>
      </c>
      <c r="D12158" s="2">
        <v>1836.2260000000001</v>
      </c>
      <c r="E12158" s="2">
        <v>221811374.65964401</v>
      </c>
      <c r="F12158" s="2">
        <v>75665082.431399986</v>
      </c>
      <c r="G12158" s="2">
        <v>57006920.601599991</v>
      </c>
      <c r="H12158" s="2">
        <v>1914530.4757894736</v>
      </c>
      <c r="I12158" s="2">
        <v>16986836.181600001</v>
      </c>
      <c r="J12158" s="2">
        <v>45305863.460000001</v>
      </c>
      <c r="K12158" s="2">
        <v>3248397.1999999997</v>
      </c>
      <c r="L12158" s="2">
        <v>4668323.55</v>
      </c>
      <c r="M12158" s="2">
        <v>8153907.7179999994</v>
      </c>
    </row>
    <row r="12159" spans="1:13" ht="14.25" customHeight="1">
      <c r="A12159" s="59" t="s">
        <v>134</v>
      </c>
      <c r="B12159" s="59" t="s">
        <v>10</v>
      </c>
      <c r="C12159" s="59" t="s">
        <v>112</v>
      </c>
      <c r="D12159" s="2">
        <v>2073.288</v>
      </c>
      <c r="E12159" s="2">
        <v>261228690.12239999</v>
      </c>
      <c r="F12159" s="2">
        <v>59943598.163599998</v>
      </c>
      <c r="G12159" s="2">
        <v>54908992.454399996</v>
      </c>
      <c r="H12159" s="2">
        <v>358238048.34694737</v>
      </c>
      <c r="I12159" s="2">
        <v>18218697.8112</v>
      </c>
      <c r="J12159" s="2">
        <v>26086997.02</v>
      </c>
      <c r="K12159" s="2">
        <v>6423874.2599999998</v>
      </c>
      <c r="L12159" s="2">
        <v>4957765.4280000003</v>
      </c>
      <c r="M12159" s="2">
        <v>5244102.6220000004</v>
      </c>
    </row>
    <row r="12160" spans="1:13" ht="14.25" customHeight="1">
      <c r="A12160" s="59" t="s">
        <v>134</v>
      </c>
      <c r="B12160" s="59" t="s">
        <v>10</v>
      </c>
      <c r="C12160" s="59" t="s">
        <v>112</v>
      </c>
      <c r="D12160" s="2">
        <v>2139.9867999999997</v>
      </c>
      <c r="E12160" s="2">
        <v>336855322.18799996</v>
      </c>
      <c r="F12160" s="2">
        <v>59802951.558600001</v>
      </c>
      <c r="G12160" s="2">
        <v>56986945.401599996</v>
      </c>
      <c r="H12160" s="2">
        <v>369749213.87115782</v>
      </c>
      <c r="I12160" s="2">
        <v>23055090.48</v>
      </c>
      <c r="J12160" s="2">
        <v>25249821.299999997</v>
      </c>
      <c r="K12160" s="2">
        <v>4074131.46</v>
      </c>
      <c r="L12160" s="2">
        <v>2553773.068</v>
      </c>
      <c r="M12160" s="2">
        <v>5412809.0939999996</v>
      </c>
    </row>
    <row r="12161" spans="1:13" ht="14.25" customHeight="1">
      <c r="A12161" s="59" t="s">
        <v>134</v>
      </c>
      <c r="B12161" s="59" t="s">
        <v>10</v>
      </c>
      <c r="C12161" s="59" t="s">
        <v>112</v>
      </c>
      <c r="D12161" s="2">
        <v>89.19959999999999</v>
      </c>
      <c r="E12161" s="2">
        <v>11577039.372359999</v>
      </c>
      <c r="F12161" s="2">
        <v>2675038.3743999996</v>
      </c>
      <c r="G12161" s="2">
        <v>2350470.5663999999</v>
      </c>
      <c r="H12161" s="2">
        <v>15411986.799157891</v>
      </c>
      <c r="I12161" s="2">
        <v>591108.77520000003</v>
      </c>
      <c r="J12161" s="2">
        <v>1198025.74</v>
      </c>
      <c r="K12161" s="2">
        <v>391460.62</v>
      </c>
      <c r="L12161" s="2">
        <v>328718.56599999999</v>
      </c>
      <c r="M12161" s="2">
        <v>225619.06399999998</v>
      </c>
    </row>
    <row r="12162" spans="1:13" ht="14.25" customHeight="1">
      <c r="A12162" s="59" t="s">
        <v>134</v>
      </c>
      <c r="B12162" s="59" t="s">
        <v>10</v>
      </c>
      <c r="C12162" s="59" t="s">
        <v>112</v>
      </c>
      <c r="D12162" s="2">
        <v>4966.2479999999996</v>
      </c>
      <c r="E12162" s="2">
        <v>625733839.13039994</v>
      </c>
      <c r="F12162" s="2">
        <v>135670685.20659998</v>
      </c>
      <c r="G12162" s="2">
        <v>134695082.4576</v>
      </c>
      <c r="H12162" s="2">
        <v>7325326.4741052613</v>
      </c>
      <c r="I12162" s="2">
        <v>41629058.244000003</v>
      </c>
      <c r="J12162" s="2">
        <v>68717189</v>
      </c>
      <c r="K12162" s="2">
        <v>22395485.759999998</v>
      </c>
      <c r="L12162" s="2">
        <v>23447060.648000002</v>
      </c>
      <c r="M12162" s="2">
        <v>12561454.950000001</v>
      </c>
    </row>
    <row r="12163" spans="1:13" ht="14.25" customHeight="1">
      <c r="A12163" s="59" t="s">
        <v>134</v>
      </c>
      <c r="B12163" s="59" t="s">
        <v>10</v>
      </c>
      <c r="C12163" s="59" t="s">
        <v>112</v>
      </c>
      <c r="D12163" s="2">
        <v>2935.5508</v>
      </c>
      <c r="E12163" s="2">
        <v>462085051.42799997</v>
      </c>
      <c r="F12163" s="2">
        <v>79886616.230399996</v>
      </c>
      <c r="G12163" s="2">
        <v>78906907.257599995</v>
      </c>
      <c r="H12163" s="2">
        <v>4334191.0332631581</v>
      </c>
      <c r="I12163" s="2">
        <v>23842833.451199997</v>
      </c>
      <c r="J12163" s="2">
        <v>38120884.059999995</v>
      </c>
      <c r="K12163" s="2">
        <v>10867434.58</v>
      </c>
      <c r="L12163" s="2">
        <v>9784989.8080000002</v>
      </c>
      <c r="M12163" s="2">
        <v>7425079.9920000006</v>
      </c>
    </row>
    <row r="12164" spans="1:13" ht="14.25" customHeight="1">
      <c r="A12164" s="59" t="s">
        <v>134</v>
      </c>
      <c r="B12164" s="59" t="s">
        <v>10</v>
      </c>
      <c r="C12164" s="59" t="s">
        <v>112</v>
      </c>
      <c r="D12164" s="2">
        <v>165.54159999999999</v>
      </c>
      <c r="E12164" s="2">
        <v>21544620.95016</v>
      </c>
      <c r="F12164" s="2">
        <v>4559154.8507999992</v>
      </c>
      <c r="G12164" s="2">
        <v>4562193.9840000002</v>
      </c>
      <c r="H12164" s="2">
        <v>258999.15789473677</v>
      </c>
      <c r="I12164" s="2">
        <v>1457586.0144</v>
      </c>
      <c r="J12164" s="2">
        <v>2520191.2799999998</v>
      </c>
      <c r="K12164" s="2">
        <v>970915.25999999989</v>
      </c>
      <c r="L12164" s="2">
        <v>1117572.588</v>
      </c>
      <c r="M12164" s="2">
        <v>418714.71400000004</v>
      </c>
    </row>
    <row r="12165" spans="1:13" ht="14.25" customHeight="1">
      <c r="A12165" s="59" t="s">
        <v>134</v>
      </c>
      <c r="B12165" s="59" t="s">
        <v>10</v>
      </c>
      <c r="C12165" s="59" t="s">
        <v>112</v>
      </c>
      <c r="D12165" s="2">
        <v>8.0359999999999996</v>
      </c>
      <c r="E12165" s="2">
        <v>1264946.76</v>
      </c>
      <c r="F12165" s="2">
        <v>218458.99619999997</v>
      </c>
      <c r="G12165" s="2">
        <v>215805.36959999998</v>
      </c>
      <c r="H12165" s="2">
        <v>825.31705263157892</v>
      </c>
      <c r="I12165" s="2">
        <v>65233.296000000002</v>
      </c>
      <c r="J12165" s="2">
        <v>104473.73999999999</v>
      </c>
      <c r="K12165" s="2">
        <v>30127.62</v>
      </c>
      <c r="L12165" s="2">
        <v>26501.662</v>
      </c>
      <c r="M12165" s="2">
        <v>20325.668000000001</v>
      </c>
    </row>
    <row r="12166" spans="1:13" ht="14.25" customHeight="1">
      <c r="A12166" s="59" t="s">
        <v>134</v>
      </c>
      <c r="B12166" s="59" t="s">
        <v>10</v>
      </c>
      <c r="C12166" s="59" t="s">
        <v>112</v>
      </c>
      <c r="D12166" s="2">
        <v>2675.9879999999998</v>
      </c>
      <c r="E12166" s="2">
        <v>337167262.83239996</v>
      </c>
      <c r="F12166" s="2">
        <v>76157796.9384</v>
      </c>
      <c r="G12166" s="2">
        <v>71342770.943999991</v>
      </c>
      <c r="H12166" s="2">
        <v>9158999.4947368428</v>
      </c>
      <c r="I12166" s="2">
        <v>28214744.860800002</v>
      </c>
      <c r="J12166" s="2">
        <v>34116216.439999998</v>
      </c>
      <c r="K12166" s="2">
        <v>2892675.46</v>
      </c>
      <c r="L12166" s="2">
        <v>6205795.1780000003</v>
      </c>
      <c r="M12166" s="2">
        <v>10599504.828</v>
      </c>
    </row>
    <row r="12167" spans="1:13" ht="14.25" customHeight="1">
      <c r="A12167" s="59" t="s">
        <v>134</v>
      </c>
      <c r="B12167" s="59" t="s">
        <v>10</v>
      </c>
      <c r="C12167" s="59" t="s">
        <v>112</v>
      </c>
      <c r="D12167" s="2">
        <v>532.78679999999997</v>
      </c>
      <c r="E12167" s="2">
        <v>83865970.187999994</v>
      </c>
      <c r="F12167" s="2">
        <v>14955833.023199998</v>
      </c>
      <c r="G12167" s="2">
        <v>14182380.191999998</v>
      </c>
      <c r="H12167" s="2">
        <v>1810862.4505263155</v>
      </c>
      <c r="I12167" s="2">
        <v>5863113.0288000004</v>
      </c>
      <c r="J12167" s="2">
        <v>6583729.9799999995</v>
      </c>
      <c r="K12167" s="2">
        <v>536563.72</v>
      </c>
      <c r="L12167" s="2">
        <v>970580.86400000006</v>
      </c>
      <c r="M12167" s="2">
        <v>2110351.6719999998</v>
      </c>
    </row>
    <row r="12168" spans="1:13" ht="14.25" customHeight="1">
      <c r="A12168" s="59" t="s">
        <v>134</v>
      </c>
      <c r="B12168" s="59" t="s">
        <v>10</v>
      </c>
      <c r="C12168" s="59" t="s">
        <v>112</v>
      </c>
      <c r="D12168" s="2">
        <v>99.646399999999986</v>
      </c>
      <c r="E12168" s="2">
        <v>13004034.563519999</v>
      </c>
      <c r="F12168" s="2">
        <v>3068183.1185999997</v>
      </c>
      <c r="G12168" s="2">
        <v>2621642.0735999998</v>
      </c>
      <c r="H12168" s="2">
        <v>320145.95368421049</v>
      </c>
      <c r="I12168" s="2">
        <v>663749.22959999996</v>
      </c>
      <c r="J12168" s="2">
        <v>1544647.94</v>
      </c>
      <c r="K12168" s="2">
        <v>162764.25999999998</v>
      </c>
      <c r="L12168" s="2">
        <v>614066.26599999995</v>
      </c>
      <c r="M12168" s="2">
        <v>394696.25799999997</v>
      </c>
    </row>
    <row r="12169" spans="1:13" ht="14.25" customHeight="1">
      <c r="A12169" s="59" t="s">
        <v>134</v>
      </c>
      <c r="B12169" s="59" t="s">
        <v>10</v>
      </c>
      <c r="C12169" s="59" t="s">
        <v>112</v>
      </c>
      <c r="D12169" s="2">
        <v>7015.427999999999</v>
      </c>
      <c r="E12169" s="2">
        <v>883924986.34440005</v>
      </c>
      <c r="F12169" s="2">
        <v>190539839.76499999</v>
      </c>
      <c r="G12169" s="2">
        <v>188380683.45599997</v>
      </c>
      <c r="H12169" s="2">
        <v>24047412.116210528</v>
      </c>
      <c r="I12169" s="2">
        <v>57871428.955199994</v>
      </c>
      <c r="J12169" s="2">
        <v>88066790.5</v>
      </c>
      <c r="K12169" s="2">
        <v>18185769.759999998</v>
      </c>
      <c r="L12169" s="2">
        <v>45593680.836000003</v>
      </c>
      <c r="M12169" s="2">
        <v>27787890.548000004</v>
      </c>
    </row>
    <row r="12170" spans="1:13" ht="14.25" customHeight="1">
      <c r="A12170" s="59" t="s">
        <v>134</v>
      </c>
      <c r="B12170" s="59" t="s">
        <v>10</v>
      </c>
      <c r="C12170" s="59" t="s">
        <v>112</v>
      </c>
      <c r="D12170" s="2">
        <v>730.47239999999988</v>
      </c>
      <c r="E12170" s="2">
        <v>114983660.48399998</v>
      </c>
      <c r="F12170" s="2">
        <v>19785636.245799996</v>
      </c>
      <c r="G12170" s="2">
        <v>19537471.929599997</v>
      </c>
      <c r="H12170" s="2">
        <v>2541464.4277894734</v>
      </c>
      <c r="I12170" s="2">
        <v>5962854.6144000003</v>
      </c>
      <c r="J12170" s="2">
        <v>9044183.4399999995</v>
      </c>
      <c r="K12170" s="2">
        <v>1836059.5399999998</v>
      </c>
      <c r="L12170" s="2">
        <v>4297658.3760000002</v>
      </c>
      <c r="M12170" s="2">
        <v>2893377.872</v>
      </c>
    </row>
    <row r="12171" spans="1:13" ht="14.25" customHeight="1">
      <c r="A12171" s="59" t="s">
        <v>134</v>
      </c>
      <c r="B12171" s="59" t="s">
        <v>10</v>
      </c>
      <c r="C12171" s="59" t="s">
        <v>112</v>
      </c>
      <c r="D12171" s="2">
        <v>200.09639999999996</v>
      </c>
      <c r="E12171" s="2">
        <v>26118000.160560001</v>
      </c>
      <c r="F12171" s="2">
        <v>5427562.2305999994</v>
      </c>
      <c r="G12171" s="2">
        <v>5358769.5359999994</v>
      </c>
      <c r="H12171" s="2">
        <v>636863.85852631577</v>
      </c>
      <c r="I12171" s="2">
        <v>1634345.5752000001</v>
      </c>
      <c r="J12171" s="2">
        <v>2477995.7199999997</v>
      </c>
      <c r="K12171" s="2">
        <v>502104.04</v>
      </c>
      <c r="L12171" s="2">
        <v>1165950.456</v>
      </c>
      <c r="M12171" s="2">
        <v>792574.772</v>
      </c>
    </row>
    <row r="12172" spans="1:13" ht="14.25" customHeight="1">
      <c r="A12172" s="59" t="s">
        <v>134</v>
      </c>
      <c r="B12172" s="59" t="s">
        <v>10</v>
      </c>
      <c r="C12172" s="59" t="s">
        <v>112</v>
      </c>
      <c r="D12172" s="2">
        <v>96.431999999999988</v>
      </c>
      <c r="E12172" s="2">
        <v>12150171.6336</v>
      </c>
      <c r="F12172" s="2">
        <v>2645837.6495999997</v>
      </c>
      <c r="G12172" s="2">
        <v>2545579.6607999997</v>
      </c>
      <c r="H12172" s="2">
        <v>16648397.507368421</v>
      </c>
      <c r="I12172" s="2">
        <v>997975.55520000006</v>
      </c>
      <c r="J12172" s="2">
        <v>1018704.86</v>
      </c>
      <c r="K12172" s="2">
        <v>90340.22</v>
      </c>
      <c r="L12172" s="2">
        <v>28301.152000000002</v>
      </c>
      <c r="M12172" s="2">
        <v>0</v>
      </c>
    </row>
    <row r="12173" spans="1:13" ht="14.25" customHeight="1">
      <c r="A12173" s="59" t="s">
        <v>134</v>
      </c>
      <c r="B12173" s="59" t="s">
        <v>10</v>
      </c>
      <c r="C12173" s="59" t="s">
        <v>112</v>
      </c>
      <c r="D12173" s="2">
        <v>1261.6519999999998</v>
      </c>
      <c r="E12173" s="2">
        <v>158968325.5776</v>
      </c>
      <c r="F12173" s="2">
        <v>37712112.485599995</v>
      </c>
      <c r="G12173" s="2">
        <v>34008209.779199995</v>
      </c>
      <c r="H12173" s="2">
        <v>349360.18863157893</v>
      </c>
      <c r="I12173" s="2">
        <v>12552181.783200001</v>
      </c>
      <c r="J12173" s="2">
        <v>18713069.939999998</v>
      </c>
      <c r="K12173" s="2">
        <v>1669308.44</v>
      </c>
      <c r="L12173" s="2">
        <v>13456521.276000001</v>
      </c>
      <c r="M12173" s="2">
        <v>4521349.8660000004</v>
      </c>
    </row>
    <row r="12174" spans="1:13" ht="14.25" customHeight="1">
      <c r="A12174" s="59" t="s">
        <v>134</v>
      </c>
      <c r="B12174" s="59" t="s">
        <v>10</v>
      </c>
      <c r="C12174" s="59" t="s">
        <v>112</v>
      </c>
      <c r="D12174" s="2">
        <v>479.74919999999992</v>
      </c>
      <c r="E12174" s="2">
        <v>75517321.571999997</v>
      </c>
      <c r="F12174" s="2">
        <v>13671556.3212</v>
      </c>
      <c r="G12174" s="2">
        <v>12877984.281599998</v>
      </c>
      <c r="H12174" s="2">
        <v>127173.40294736839</v>
      </c>
      <c r="I12174" s="2">
        <v>5409840.8088000007</v>
      </c>
      <c r="J12174" s="2">
        <v>6264390</v>
      </c>
      <c r="K12174" s="2">
        <v>505393.87999999995</v>
      </c>
      <c r="L12174" s="2">
        <v>2724797.68</v>
      </c>
      <c r="M12174" s="2">
        <v>1719265.2180000001</v>
      </c>
    </row>
    <row r="12175" spans="1:13" ht="14.25" customHeight="1">
      <c r="A12175" s="59" t="s">
        <v>134</v>
      </c>
      <c r="B12175" s="59" t="s">
        <v>10</v>
      </c>
      <c r="C12175" s="59" t="s">
        <v>112</v>
      </c>
      <c r="D12175" s="2">
        <v>55.448399999999999</v>
      </c>
      <c r="E12175" s="2">
        <v>7236116.0071199993</v>
      </c>
      <c r="F12175" s="2">
        <v>1580387.4186</v>
      </c>
      <c r="G12175" s="2">
        <v>1488937.6319999998</v>
      </c>
      <c r="H12175" s="2">
        <v>18671.55536842105</v>
      </c>
      <c r="I12175" s="2">
        <v>625793.29920000001</v>
      </c>
      <c r="J12175" s="2">
        <v>723879.6</v>
      </c>
      <c r="K12175" s="2">
        <v>58372.52</v>
      </c>
      <c r="L12175" s="2">
        <v>313882.47000000003</v>
      </c>
      <c r="M12175" s="2">
        <v>198708.796</v>
      </c>
    </row>
    <row r="12176" spans="1:13" ht="14.25" customHeight="1">
      <c r="A12176" s="59" t="s">
        <v>134</v>
      </c>
      <c r="B12176" s="59" t="s">
        <v>10</v>
      </c>
      <c r="C12176" s="59" t="s">
        <v>112</v>
      </c>
      <c r="D12176" s="2">
        <v>1012.5359999999999</v>
      </c>
      <c r="E12176" s="2">
        <v>127576802.15279998</v>
      </c>
      <c r="F12176" s="2">
        <v>27442627.522599999</v>
      </c>
      <c r="G12176" s="2">
        <v>27102665.452799998</v>
      </c>
      <c r="H12176" s="2">
        <v>1474993.2126315788</v>
      </c>
      <c r="I12176" s="2">
        <v>8236569.7368000001</v>
      </c>
      <c r="J12176" s="2">
        <v>12689078.52</v>
      </c>
      <c r="K12176" s="2">
        <v>2421425.56</v>
      </c>
      <c r="L12176" s="2">
        <v>5850831.1179999998</v>
      </c>
      <c r="M12176" s="2">
        <v>0</v>
      </c>
    </row>
    <row r="12177" spans="1:13" ht="14.25" customHeight="1">
      <c r="A12177" s="59" t="s">
        <v>134</v>
      </c>
      <c r="B12177" s="59" t="s">
        <v>10</v>
      </c>
      <c r="C12177" s="59" t="s">
        <v>112</v>
      </c>
      <c r="D12177" s="2">
        <v>9108.8059999999987</v>
      </c>
      <c r="E12177" s="2">
        <v>1147693912.3188</v>
      </c>
      <c r="F12177" s="2">
        <v>245597901.82339999</v>
      </c>
      <c r="G12177" s="2">
        <v>242640069.81119996</v>
      </c>
      <c r="H12177" s="2">
        <v>2135982.6795789469</v>
      </c>
      <c r="I12177" s="2">
        <v>75087441.590399995</v>
      </c>
      <c r="J12177" s="2">
        <v>108792828.41999999</v>
      </c>
      <c r="K12177" s="2">
        <v>21836137.52</v>
      </c>
      <c r="L12177" s="2">
        <v>204548.34400000001</v>
      </c>
      <c r="M12177" s="2">
        <v>32642993.944000002</v>
      </c>
    </row>
    <row r="12178" spans="1:13" ht="14.25" customHeight="1">
      <c r="A12178" s="59" t="s">
        <v>134</v>
      </c>
      <c r="B12178" s="59" t="s">
        <v>10</v>
      </c>
      <c r="C12178" s="59" t="s">
        <v>112</v>
      </c>
      <c r="D12178" s="2">
        <v>702.3463999999999</v>
      </c>
      <c r="E12178" s="2">
        <v>110556346.82399999</v>
      </c>
      <c r="F12178" s="2">
        <v>18926626.516999997</v>
      </c>
      <c r="G12178" s="2">
        <v>18670808.025599997</v>
      </c>
      <c r="H12178" s="2">
        <v>164470.52463157894</v>
      </c>
      <c r="I12178" s="2">
        <v>5724567.9935999997</v>
      </c>
      <c r="J12178" s="2">
        <v>8304116.2199999997</v>
      </c>
      <c r="K12178" s="2">
        <v>1633280.92</v>
      </c>
      <c r="L12178" s="2">
        <v>25202.781999999999</v>
      </c>
      <c r="M12178" s="2">
        <v>2516980.4880000004</v>
      </c>
    </row>
    <row r="12179" spans="1:13" ht="14.25" customHeight="1">
      <c r="A12179" s="59" t="s">
        <v>134</v>
      </c>
      <c r="B12179" s="59" t="s">
        <v>10</v>
      </c>
      <c r="C12179" s="59" t="s">
        <v>112</v>
      </c>
      <c r="D12179" s="2">
        <v>91.610399999999998</v>
      </c>
      <c r="E12179" s="2">
        <v>11960381.88576</v>
      </c>
      <c r="F12179" s="2">
        <v>2468883.4208</v>
      </c>
      <c r="G12179" s="2">
        <v>2435451.9551999997</v>
      </c>
      <c r="H12179" s="2">
        <v>18726.245052631577</v>
      </c>
      <c r="I12179" s="2">
        <v>746603.3088</v>
      </c>
      <c r="J12179" s="2">
        <v>1083047.8</v>
      </c>
      <c r="K12179" s="2">
        <v>212941.69999999998</v>
      </c>
      <c r="L12179" s="2">
        <v>3309.4380000000001</v>
      </c>
      <c r="M12179" s="2">
        <v>328301.842</v>
      </c>
    </row>
    <row r="12180" spans="1:13" ht="14.25" customHeight="1">
      <c r="A12180" s="59" t="s">
        <v>169</v>
      </c>
      <c r="B12180" s="59" t="s">
        <v>10</v>
      </c>
      <c r="C12180" s="59" t="s">
        <v>113</v>
      </c>
      <c r="D12180" s="2">
        <v>719.22199999999998</v>
      </c>
      <c r="E12180" s="2">
        <v>90620030.100599989</v>
      </c>
      <c r="F12180" s="2">
        <v>22180910.169</v>
      </c>
      <c r="G12180" s="2">
        <v>20611172.582399998</v>
      </c>
      <c r="H12180" s="2">
        <v>-2277256.0774736842</v>
      </c>
      <c r="I12180" s="2">
        <v>7195198.0104</v>
      </c>
      <c r="J12180" s="2">
        <v>-3783627.5999999996</v>
      </c>
      <c r="K12180" s="2">
        <v>1125435.24</v>
      </c>
      <c r="L12180" s="2">
        <v>10633743.846000001</v>
      </c>
      <c r="M12180" s="2">
        <v>2757809.0759999999</v>
      </c>
    </row>
    <row r="12181" spans="1:13" ht="14.25" customHeight="1">
      <c r="A12181" s="59" t="s">
        <v>169</v>
      </c>
      <c r="B12181" s="59" t="s">
        <v>10</v>
      </c>
      <c r="C12181" s="59" t="s">
        <v>113</v>
      </c>
      <c r="D12181" s="2">
        <v>208.93599999999998</v>
      </c>
      <c r="E12181" s="2">
        <v>32888615.759999998</v>
      </c>
      <c r="F12181" s="2">
        <v>6025582.9251999995</v>
      </c>
      <c r="G12181" s="2">
        <v>5706709.5743999993</v>
      </c>
      <c r="H12181" s="2">
        <v>-672417.1250526316</v>
      </c>
      <c r="I12181" s="2">
        <v>2333046.7799999998</v>
      </c>
      <c r="J12181" s="2">
        <v>3246169.26</v>
      </c>
      <c r="K12181" s="2">
        <v>314593.82</v>
      </c>
      <c r="L12181" s="2">
        <v>1567070.7579999999</v>
      </c>
      <c r="M12181" s="2">
        <v>801150.98800000001</v>
      </c>
    </row>
    <row r="12182" spans="1:13" ht="14.25" customHeight="1">
      <c r="A12182" s="59" t="s">
        <v>169</v>
      </c>
      <c r="B12182" s="59" t="s">
        <v>10</v>
      </c>
      <c r="C12182" s="59" t="s">
        <v>113</v>
      </c>
      <c r="D12182" s="2">
        <v>88.395999999999987</v>
      </c>
      <c r="E12182" s="2">
        <v>11740981.24584</v>
      </c>
      <c r="F12182" s="2">
        <v>2750808.9737999998</v>
      </c>
      <c r="G12182" s="2">
        <v>2538406.6943999999</v>
      </c>
      <c r="H12182" s="2">
        <v>-278703.60252631578</v>
      </c>
      <c r="I12182" s="2">
        <v>877206.28319999995</v>
      </c>
      <c r="J12182" s="2">
        <v>-892055.86</v>
      </c>
      <c r="K12182" s="2">
        <v>100727.15999999999</v>
      </c>
      <c r="L12182" s="2">
        <v>1393405.9920000001</v>
      </c>
      <c r="M12182" s="2">
        <v>338947.24600000004</v>
      </c>
    </row>
    <row r="12183" spans="1:13" ht="14.25" customHeight="1">
      <c r="A12183" s="59" t="s">
        <v>169</v>
      </c>
      <c r="B12183" s="59" t="s">
        <v>10</v>
      </c>
      <c r="C12183" s="59" t="s">
        <v>113</v>
      </c>
      <c r="D12183" s="2">
        <v>1490.6779999999999</v>
      </c>
      <c r="E12183" s="2">
        <v>187821403.16939998</v>
      </c>
      <c r="F12183" s="2">
        <v>41808761.325999998</v>
      </c>
      <c r="G12183" s="2">
        <v>41857325.088</v>
      </c>
      <c r="H12183" s="2">
        <v>-4721099.4189473679</v>
      </c>
      <c r="I12183" s="2">
        <v>11457403.948800001</v>
      </c>
      <c r="J12183" s="2">
        <v>6237091.3799999999</v>
      </c>
      <c r="K12183" s="2">
        <v>4548029.1399999997</v>
      </c>
      <c r="L12183" s="2">
        <v>19106360.636</v>
      </c>
      <c r="M12183" s="2">
        <v>5715903.6439999994</v>
      </c>
    </row>
    <row r="12184" spans="1:13" ht="14.25" customHeight="1">
      <c r="A12184" s="59" t="s">
        <v>169</v>
      </c>
      <c r="B12184" s="59" t="s">
        <v>10</v>
      </c>
      <c r="C12184" s="59" t="s">
        <v>113</v>
      </c>
      <c r="D12184" s="2">
        <v>234.65119999999996</v>
      </c>
      <c r="E12184" s="2">
        <v>36936445.391999997</v>
      </c>
      <c r="F12184" s="2">
        <v>6487408.8685999988</v>
      </c>
      <c r="G12184" s="2">
        <v>6432502.4639999988</v>
      </c>
      <c r="H12184" s="2">
        <v>-742894.72673684196</v>
      </c>
      <c r="I12184" s="2">
        <v>2183674.3991999999</v>
      </c>
      <c r="J12184" s="2">
        <v>3585176.1199999996</v>
      </c>
      <c r="K12184" s="2">
        <v>580245.12</v>
      </c>
      <c r="L12184" s="2">
        <v>1942503.0019999999</v>
      </c>
      <c r="M12184" s="2">
        <v>899754.0199999999</v>
      </c>
    </row>
    <row r="12185" spans="1:13" ht="14.25" customHeight="1">
      <c r="A12185" s="59" t="s">
        <v>169</v>
      </c>
      <c r="B12185" s="59" t="s">
        <v>10</v>
      </c>
      <c r="C12185" s="59" t="s">
        <v>113</v>
      </c>
      <c r="D12185" s="2">
        <v>87.592399999999984</v>
      </c>
      <c r="E12185" s="2">
        <v>11636109.999359999</v>
      </c>
      <c r="F12185" s="2">
        <v>2501780.3693999997</v>
      </c>
      <c r="G12185" s="2">
        <v>2536641.0047999998</v>
      </c>
      <c r="H12185" s="2">
        <v>-287759.7170526316</v>
      </c>
      <c r="I12185" s="2">
        <v>535529.40480000002</v>
      </c>
      <c r="J12185" s="2">
        <v>-799829.6399999999</v>
      </c>
      <c r="K12185" s="2">
        <v>264686.15999999997</v>
      </c>
      <c r="L12185" s="2">
        <v>1339619.7320000001</v>
      </c>
      <c r="M12185" s="2">
        <v>335867.81799999997</v>
      </c>
    </row>
    <row r="12186" spans="1:13" ht="14.25" customHeight="1">
      <c r="A12186" s="59" t="s">
        <v>169</v>
      </c>
      <c r="B12186" s="59" t="s">
        <v>10</v>
      </c>
      <c r="C12186" s="59" t="s">
        <v>113</v>
      </c>
      <c r="D12186" s="2">
        <v>5.6251999999999995</v>
      </c>
      <c r="E12186" s="2">
        <v>885462.73200000008</v>
      </c>
      <c r="F12186" s="2">
        <v>155547.62859999997</v>
      </c>
      <c r="G12186" s="2">
        <v>154292.77439999997</v>
      </c>
      <c r="H12186" s="2">
        <v>-23868.318315789475</v>
      </c>
      <c r="I12186" s="2">
        <v>53182.936800000003</v>
      </c>
      <c r="J12186" s="2">
        <v>86943.78</v>
      </c>
      <c r="K12186" s="2">
        <v>12519.759999999998</v>
      </c>
      <c r="L12186" s="2">
        <v>40663.964</v>
      </c>
      <c r="M12186" s="2">
        <v>21569.526000000002</v>
      </c>
    </row>
    <row r="12187" spans="1:13" ht="14.25" customHeight="1">
      <c r="A12187" s="59" t="s">
        <v>170</v>
      </c>
      <c r="B12187" s="59" t="s">
        <v>10</v>
      </c>
      <c r="C12187" s="59" t="s">
        <v>114</v>
      </c>
      <c r="D12187" s="2">
        <v>1108.9679999999998</v>
      </c>
      <c r="E12187" s="2">
        <v>139726973.78639999</v>
      </c>
      <c r="F12187" s="2">
        <v>35002839.299800001</v>
      </c>
      <c r="G12187" s="2">
        <v>33116312.179199994</v>
      </c>
      <c r="H12187" s="2">
        <v>-1238299.9882105263</v>
      </c>
      <c r="I12187" s="2">
        <v>9391093.6896000002</v>
      </c>
      <c r="J12187" s="2">
        <v>-14628815.579999998</v>
      </c>
      <c r="K12187" s="2">
        <v>2166928.7199999997</v>
      </c>
      <c r="L12187" s="2">
        <v>3108135.0519999997</v>
      </c>
      <c r="M12187" s="2">
        <v>4924459.9800000004</v>
      </c>
    </row>
    <row r="12188" spans="1:13" ht="14.25" customHeight="1">
      <c r="A12188" s="59" t="s">
        <v>170</v>
      </c>
      <c r="B12188" s="59" t="s">
        <v>10</v>
      </c>
      <c r="C12188" s="59" t="s">
        <v>114</v>
      </c>
      <c r="D12188" s="2">
        <v>756.99119999999994</v>
      </c>
      <c r="E12188" s="2">
        <v>119157984.79199998</v>
      </c>
      <c r="F12188" s="2">
        <v>21622575.957399998</v>
      </c>
      <c r="G12188" s="2">
        <v>20754058.8288</v>
      </c>
      <c r="H12188" s="2">
        <v>-966261.06947368418</v>
      </c>
      <c r="I12188" s="2">
        <v>8325925.0055999998</v>
      </c>
      <c r="J12188" s="2">
        <v>14622736.1</v>
      </c>
      <c r="K12188" s="2">
        <v>1271659.28</v>
      </c>
      <c r="L12188" s="2">
        <v>840926.48200000008</v>
      </c>
      <c r="M12188" s="2">
        <v>3361477.9879999999</v>
      </c>
    </row>
    <row r="12189" spans="1:13" ht="14.25" customHeight="1">
      <c r="A12189" s="59" t="s">
        <v>170</v>
      </c>
      <c r="B12189" s="59" t="s">
        <v>10</v>
      </c>
      <c r="C12189" s="59" t="s">
        <v>114</v>
      </c>
      <c r="D12189" s="2">
        <v>256.34839999999997</v>
      </c>
      <c r="E12189" s="2">
        <v>33992691.523560002</v>
      </c>
      <c r="F12189" s="2">
        <v>7322289.3429999994</v>
      </c>
      <c r="G12189" s="2">
        <v>7028181.4271999989</v>
      </c>
      <c r="H12189" s="2">
        <v>-329730.3208421052</v>
      </c>
      <c r="I12189" s="2">
        <v>2819505.0888</v>
      </c>
      <c r="J12189" s="2">
        <v>4951860.2799999993</v>
      </c>
      <c r="K12189" s="2">
        <v>430637.75999999995</v>
      </c>
      <c r="L12189" s="2">
        <v>284773.12600000005</v>
      </c>
      <c r="M12189" s="2">
        <v>1138335.726</v>
      </c>
    </row>
    <row r="12190" spans="1:13" ht="14.25" customHeight="1">
      <c r="A12190" s="59" t="s">
        <v>170</v>
      </c>
      <c r="B12190" s="59" t="s">
        <v>10</v>
      </c>
      <c r="C12190" s="59" t="s">
        <v>114</v>
      </c>
      <c r="D12190" s="2">
        <v>1880.4239999999998</v>
      </c>
      <c r="E12190" s="2">
        <v>236928346.85519999</v>
      </c>
      <c r="F12190" s="2">
        <v>53912682.081399992</v>
      </c>
      <c r="G12190" s="2">
        <v>54646933.574399993</v>
      </c>
      <c r="H12190" s="2">
        <v>2230157.0728421048</v>
      </c>
      <c r="I12190" s="2">
        <v>16414390.5408</v>
      </c>
      <c r="J12190" s="2">
        <v>-2128811.84</v>
      </c>
      <c r="K12190" s="2">
        <v>4327103.0999999996</v>
      </c>
      <c r="L12190" s="2">
        <v>4145552.3120000004</v>
      </c>
      <c r="M12190" s="2">
        <v>8350170.2899999991</v>
      </c>
    </row>
    <row r="12191" spans="1:13" ht="14.25" customHeight="1">
      <c r="A12191" s="59" t="s">
        <v>170</v>
      </c>
      <c r="B12191" s="59" t="s">
        <v>10</v>
      </c>
      <c r="C12191" s="59" t="s">
        <v>114</v>
      </c>
      <c r="D12191" s="2">
        <v>1589.5208</v>
      </c>
      <c r="E12191" s="2">
        <v>250206469.12799996</v>
      </c>
      <c r="F12191" s="2">
        <v>44057823.230399996</v>
      </c>
      <c r="G12191" s="2">
        <v>43712313.868799992</v>
      </c>
      <c r="H12191" s="2">
        <v>1871888.6804210525</v>
      </c>
      <c r="I12191" s="2">
        <v>16916921.604000002</v>
      </c>
      <c r="J12191" s="2">
        <v>29997041.559999999</v>
      </c>
      <c r="K12191" s="2">
        <v>3014326.5599999996</v>
      </c>
      <c r="L12191" s="2">
        <v>1820220.6660000002</v>
      </c>
      <c r="M12191" s="2">
        <v>7058392.6380000003</v>
      </c>
    </row>
    <row r="12192" spans="1:13" ht="14.25" customHeight="1">
      <c r="A12192" s="59" t="s">
        <v>170</v>
      </c>
      <c r="B12192" s="59" t="s">
        <v>10</v>
      </c>
      <c r="C12192" s="59" t="s">
        <v>114</v>
      </c>
      <c r="D12192" s="2">
        <v>205.7216</v>
      </c>
      <c r="E12192" s="2">
        <v>26984265.933239996</v>
      </c>
      <c r="F12192" s="2">
        <v>5702128.7428000001</v>
      </c>
      <c r="G12192" s="2">
        <v>5657405.6639999999</v>
      </c>
      <c r="H12192" s="2">
        <v>250165.53094736842</v>
      </c>
      <c r="I12192" s="2">
        <v>2189447.6255999999</v>
      </c>
      <c r="J12192" s="2">
        <v>3882324.44</v>
      </c>
      <c r="K12192" s="2">
        <v>390124.01999999996</v>
      </c>
      <c r="L12192" s="2">
        <v>235579.84999999998</v>
      </c>
      <c r="M12192" s="2">
        <v>913523.04999999993</v>
      </c>
    </row>
    <row r="12193" spans="1:13" ht="14.25" customHeight="1">
      <c r="A12193" s="59" t="s">
        <v>170</v>
      </c>
      <c r="B12193" s="59" t="s">
        <v>10</v>
      </c>
      <c r="C12193" s="59" t="s">
        <v>114</v>
      </c>
      <c r="D12193" s="2">
        <v>1205.3999999999999</v>
      </c>
      <c r="E12193" s="2">
        <v>151877145.41999999</v>
      </c>
      <c r="F12193" s="2">
        <v>35457167.8028</v>
      </c>
      <c r="G12193" s="2">
        <v>33935888.140799999</v>
      </c>
      <c r="H12193" s="2">
        <v>-832327.27578947367</v>
      </c>
      <c r="I12193" s="2">
        <v>12827373.1272</v>
      </c>
      <c r="J12193" s="2">
        <v>16241124.18</v>
      </c>
      <c r="K12193" s="2">
        <v>2507013.06</v>
      </c>
      <c r="L12193" s="2">
        <v>1731870.6680000003</v>
      </c>
      <c r="M12193" s="2">
        <v>5352672.7539999997</v>
      </c>
    </row>
    <row r="12194" spans="1:13" ht="14.25" customHeight="1">
      <c r="A12194" s="59" t="s">
        <v>170</v>
      </c>
      <c r="B12194" s="59" t="s">
        <v>10</v>
      </c>
      <c r="C12194" s="59" t="s">
        <v>114</v>
      </c>
      <c r="D12194" s="2">
        <v>253.13399999999999</v>
      </c>
      <c r="E12194" s="2">
        <v>39845822.939999998</v>
      </c>
      <c r="F12194" s="2">
        <v>7476835.5630000001</v>
      </c>
      <c r="G12194" s="2">
        <v>7140920.2751999991</v>
      </c>
      <c r="H12194" s="2">
        <v>-323368.91621052631</v>
      </c>
      <c r="I12194" s="2">
        <v>2576334.3840000001</v>
      </c>
      <c r="J12194" s="2">
        <v>2219869.56</v>
      </c>
      <c r="K12194" s="2">
        <v>447747.87999999995</v>
      </c>
      <c r="L12194" s="2">
        <v>420153.40400000004</v>
      </c>
      <c r="M12194" s="2">
        <v>1124061.5759999999</v>
      </c>
    </row>
    <row r="12195" spans="1:13" ht="14.25" customHeight="1">
      <c r="A12195" s="59" t="s">
        <v>170</v>
      </c>
      <c r="B12195" s="59" t="s">
        <v>10</v>
      </c>
      <c r="C12195" s="59" t="s">
        <v>114</v>
      </c>
      <c r="D12195" s="2">
        <v>40.18</v>
      </c>
      <c r="E12195" s="2">
        <v>5191460.8376399996</v>
      </c>
      <c r="F12195" s="2">
        <v>1147692.2047999999</v>
      </c>
      <c r="G12195" s="2">
        <v>1101597.4464</v>
      </c>
      <c r="H12195" s="2">
        <v>73695.592421052628</v>
      </c>
      <c r="I12195" s="2">
        <v>441925.91279999999</v>
      </c>
      <c r="J12195" s="2">
        <v>776152.96</v>
      </c>
      <c r="K12195" s="2">
        <v>67498.3</v>
      </c>
      <c r="L12195" s="2">
        <v>44632.764000000003</v>
      </c>
      <c r="M12195" s="2">
        <v>178422.81599999999</v>
      </c>
    </row>
    <row r="12196" spans="1:13" ht="14.25" customHeight="1">
      <c r="A12196" s="59" t="s">
        <v>170</v>
      </c>
      <c r="B12196" s="59" t="s">
        <v>10</v>
      </c>
      <c r="C12196" s="59" t="s">
        <v>114</v>
      </c>
      <c r="D12196" s="2">
        <v>3037.6079999999997</v>
      </c>
      <c r="E12196" s="2">
        <v>382730406.45839995</v>
      </c>
      <c r="F12196" s="2">
        <v>84685587.362799987</v>
      </c>
      <c r="G12196" s="2">
        <v>84227412.57599999</v>
      </c>
      <c r="H12196" s="2">
        <v>3568990.3730526315</v>
      </c>
      <c r="I12196" s="2">
        <v>31753717.588800002</v>
      </c>
      <c r="J12196" s="2">
        <v>50745236.699999996</v>
      </c>
      <c r="K12196" s="2">
        <v>8036911.0199999996</v>
      </c>
      <c r="L12196" s="2">
        <v>3840200.9580000001</v>
      </c>
      <c r="M12196" s="2">
        <v>13488737.108000001</v>
      </c>
    </row>
    <row r="12197" spans="1:13" ht="14.25" customHeight="1">
      <c r="A12197" s="59" t="s">
        <v>170</v>
      </c>
      <c r="B12197" s="59" t="s">
        <v>10</v>
      </c>
      <c r="C12197" s="59" t="s">
        <v>114</v>
      </c>
      <c r="D12197" s="2">
        <v>737.70479999999998</v>
      </c>
      <c r="E12197" s="2">
        <v>116122112.568</v>
      </c>
      <c r="F12197" s="2">
        <v>20586832.325599998</v>
      </c>
      <c r="G12197" s="2">
        <v>20515364.044799998</v>
      </c>
      <c r="H12197" s="2">
        <v>868858.74189473677</v>
      </c>
      <c r="I12197" s="2">
        <v>7571333.5848000003</v>
      </c>
      <c r="J12197" s="2">
        <v>10995960.559999999</v>
      </c>
      <c r="K12197" s="2">
        <v>1458160.9</v>
      </c>
      <c r="L12197" s="2">
        <v>999729.89599999995</v>
      </c>
      <c r="M12197" s="2">
        <v>3275835.7939999998</v>
      </c>
    </row>
    <row r="12198" spans="1:13" ht="14.25" customHeight="1">
      <c r="A12198" s="59" t="s">
        <v>170</v>
      </c>
      <c r="B12198" s="59" t="s">
        <v>10</v>
      </c>
      <c r="C12198" s="59" t="s">
        <v>114</v>
      </c>
      <c r="D12198" s="2">
        <v>46.608799999999995</v>
      </c>
      <c r="E12198" s="2">
        <v>5960524.6007999992</v>
      </c>
      <c r="F12198" s="2">
        <v>1291889.4753999999</v>
      </c>
      <c r="G12198" s="2">
        <v>1281754.4639999999</v>
      </c>
      <c r="H12198" s="2">
        <v>61467.476210526307</v>
      </c>
      <c r="I12198" s="2">
        <v>496047.58560000005</v>
      </c>
      <c r="J12198" s="2">
        <v>879590.22</v>
      </c>
      <c r="K12198" s="2">
        <v>88388.62</v>
      </c>
      <c r="L12198" s="2">
        <v>53374.046000000002</v>
      </c>
      <c r="M12198" s="2">
        <v>206970.21400000001</v>
      </c>
    </row>
    <row r="12199" spans="1:13" ht="14.25" customHeight="1">
      <c r="A12199" s="59" t="s">
        <v>134</v>
      </c>
      <c r="B12199" s="59" t="s">
        <v>10</v>
      </c>
      <c r="C12199" s="59" t="s">
        <v>112</v>
      </c>
      <c r="D12199" s="2">
        <v>9604.627199999999</v>
      </c>
      <c r="E12199" s="2">
        <v>1011332667.5020798</v>
      </c>
      <c r="F12199" s="2">
        <v>242876987.16319999</v>
      </c>
      <c r="G12199" s="2">
        <v>238071144.47999999</v>
      </c>
      <c r="H12199" s="2">
        <v>13881075.870315788</v>
      </c>
      <c r="I12199" s="2">
        <v>83960674.480800003</v>
      </c>
      <c r="J12199" s="2">
        <v>149435670.85999998</v>
      </c>
      <c r="K12199" s="2">
        <v>40979102.299999997</v>
      </c>
      <c r="L12199" s="2">
        <v>32686723.806000002</v>
      </c>
      <c r="M12199" s="2">
        <v>24293609.296</v>
      </c>
    </row>
    <row r="12200" spans="1:13" ht="14.25" customHeight="1">
      <c r="A12200" s="59" t="s">
        <v>134</v>
      </c>
      <c r="B12200" s="59" t="s">
        <v>10</v>
      </c>
      <c r="C12200" s="59" t="s">
        <v>112</v>
      </c>
      <c r="D12200" s="2">
        <v>16051.91</v>
      </c>
      <c r="E12200" s="2">
        <v>2117885666.2009196</v>
      </c>
      <c r="F12200" s="2">
        <v>409081486.77439994</v>
      </c>
      <c r="G12200" s="2">
        <v>396429600.63359994</v>
      </c>
      <c r="H12200" s="2">
        <v>23219148.03536842</v>
      </c>
      <c r="I12200" s="2">
        <v>139740603.17039999</v>
      </c>
      <c r="J12200" s="2">
        <v>248692437.19999999</v>
      </c>
      <c r="K12200" s="2">
        <v>68493970.239999995</v>
      </c>
      <c r="L12200" s="2">
        <v>54435938.127999999</v>
      </c>
      <c r="M12200" s="2">
        <v>40601143.308000006</v>
      </c>
    </row>
    <row r="12201" spans="1:13" ht="14.25" customHeight="1">
      <c r="A12201" s="59" t="s">
        <v>134</v>
      </c>
      <c r="B12201" s="59" t="s">
        <v>10</v>
      </c>
      <c r="C12201" s="59" t="s">
        <v>112</v>
      </c>
      <c r="D12201" s="2">
        <v>1292.1887999999999</v>
      </c>
      <c r="E12201" s="2">
        <v>141500683.72439998</v>
      </c>
      <c r="F12201" s="2">
        <v>33336384.033399995</v>
      </c>
      <c r="G12201" s="2">
        <v>31728348.691199996</v>
      </c>
      <c r="H12201" s="2">
        <v>1867781.982315789</v>
      </c>
      <c r="I12201" s="2">
        <v>11179536.321599999</v>
      </c>
      <c r="J12201" s="2">
        <v>19894413.599999998</v>
      </c>
      <c r="K12201" s="2">
        <v>5499353.7799999993</v>
      </c>
      <c r="L12201" s="2">
        <v>4357272.4579999996</v>
      </c>
      <c r="M12201" s="2">
        <v>3268417.7459999998</v>
      </c>
    </row>
    <row r="12202" spans="1:13" ht="14.25" customHeight="1">
      <c r="A12202" s="59" t="s">
        <v>134</v>
      </c>
      <c r="B12202" s="59" t="s">
        <v>10</v>
      </c>
      <c r="C12202" s="59" t="s">
        <v>112</v>
      </c>
      <c r="D12202" s="2">
        <v>12.053999999999998</v>
      </c>
      <c r="E12202" s="2">
        <v>1637867.385</v>
      </c>
      <c r="F12202" s="2">
        <v>304816.36959999998</v>
      </c>
      <c r="G12202" s="2">
        <v>298760.50559999997</v>
      </c>
      <c r="H12202" s="2">
        <v>656.27621052631571</v>
      </c>
      <c r="I12202" s="2">
        <v>105267.72960000001</v>
      </c>
      <c r="J12202" s="2">
        <v>187329.81999999998</v>
      </c>
      <c r="K12202" s="2">
        <v>51783</v>
      </c>
      <c r="L12202" s="2">
        <v>41028.372000000003</v>
      </c>
      <c r="M12202" s="2">
        <v>30488.502000000004</v>
      </c>
    </row>
    <row r="12203" spans="1:13" ht="14.25" customHeight="1">
      <c r="A12203" s="59" t="s">
        <v>134</v>
      </c>
      <c r="B12203" s="59" t="s">
        <v>10</v>
      </c>
      <c r="C12203" s="59" t="s">
        <v>112</v>
      </c>
      <c r="D12203" s="2">
        <v>28293.148799999995</v>
      </c>
      <c r="E12203" s="2">
        <v>2979166713.3043194</v>
      </c>
      <c r="F12203" s="2">
        <v>867070675.10239995</v>
      </c>
      <c r="G12203" s="2">
        <v>584109711.51359999</v>
      </c>
      <c r="H12203" s="2">
        <v>40920343.093894728</v>
      </c>
      <c r="I12203" s="2">
        <v>153341472.6216</v>
      </c>
      <c r="J12203" s="2">
        <v>242942941.59999999</v>
      </c>
      <c r="K12203" s="2">
        <v>57324554.259999998</v>
      </c>
      <c r="L12203" s="2">
        <v>40680783.593999997</v>
      </c>
      <c r="M12203" s="2">
        <v>71563705.839999989</v>
      </c>
    </row>
    <row r="12204" spans="1:13" ht="14.25" customHeight="1">
      <c r="A12204" s="59" t="s">
        <v>134</v>
      </c>
      <c r="B12204" s="59" t="s">
        <v>10</v>
      </c>
      <c r="C12204" s="59" t="s">
        <v>112</v>
      </c>
      <c r="D12204" s="2">
        <v>5924.1391999999996</v>
      </c>
      <c r="E12204" s="2">
        <v>654837352.31376004</v>
      </c>
      <c r="F12204" s="2">
        <v>182332532.70399997</v>
      </c>
      <c r="G12204" s="2">
        <v>121587120.05759999</v>
      </c>
      <c r="H12204" s="2">
        <v>8574339.4256842099</v>
      </c>
      <c r="I12204" s="2">
        <v>31970480.587199997</v>
      </c>
      <c r="J12204" s="2">
        <v>50859528.299999997</v>
      </c>
      <c r="K12204" s="2">
        <v>12051970.5</v>
      </c>
      <c r="L12204" s="2">
        <v>8540813.4020000007</v>
      </c>
      <c r="M12204" s="2">
        <v>14984310.835999999</v>
      </c>
    </row>
    <row r="12205" spans="1:13" ht="14.25" customHeight="1">
      <c r="A12205" s="59" t="s">
        <v>134</v>
      </c>
      <c r="B12205" s="59" t="s">
        <v>10</v>
      </c>
      <c r="C12205" s="59" t="s">
        <v>112</v>
      </c>
      <c r="D12205" s="2">
        <v>1381.3883999999998</v>
      </c>
      <c r="E12205" s="2">
        <v>151331937.45515999</v>
      </c>
      <c r="F12205" s="2">
        <v>42516228.265199997</v>
      </c>
      <c r="G12205" s="2">
        <v>28351633.823999994</v>
      </c>
      <c r="H12205" s="2">
        <v>1995246.2349473683</v>
      </c>
      <c r="I12205" s="2">
        <v>7454867.4431999996</v>
      </c>
      <c r="J12205" s="2">
        <v>11859404.16</v>
      </c>
      <c r="K12205" s="2">
        <v>2810270.38</v>
      </c>
      <c r="L12205" s="2">
        <v>1991539.3299999998</v>
      </c>
      <c r="M12205" s="2">
        <v>3494034.1039999998</v>
      </c>
    </row>
    <row r="12206" spans="1:13" ht="14.25" customHeight="1">
      <c r="A12206" s="59" t="s">
        <v>134</v>
      </c>
      <c r="B12206" s="59" t="s">
        <v>10</v>
      </c>
      <c r="C12206" s="59" t="s">
        <v>112</v>
      </c>
      <c r="D12206" s="2">
        <v>34281.575999999994</v>
      </c>
      <c r="E12206" s="2">
        <v>4905508405.0895996</v>
      </c>
      <c r="F12206" s="2">
        <v>1127265760.9073999</v>
      </c>
      <c r="G12206" s="2">
        <v>883108274.26559985</v>
      </c>
      <c r="H12206" s="2">
        <v>52508192.255999997</v>
      </c>
      <c r="I12206" s="2">
        <v>304983835.74000001</v>
      </c>
      <c r="J12206" s="2">
        <v>470557187.77999997</v>
      </c>
      <c r="K12206" s="2">
        <v>130837965.89999999</v>
      </c>
      <c r="L12206" s="2">
        <v>107307718.05600001</v>
      </c>
      <c r="M12206" s="2">
        <v>86710625.628000006</v>
      </c>
    </row>
    <row r="12207" spans="1:13" ht="14.25" customHeight="1">
      <c r="A12207" s="59" t="s">
        <v>134</v>
      </c>
      <c r="B12207" s="59" t="s">
        <v>10</v>
      </c>
      <c r="C12207" s="59" t="s">
        <v>112</v>
      </c>
      <c r="D12207" s="2">
        <v>25771.451999999997</v>
      </c>
      <c r="E12207" s="2">
        <v>4220191635.5213995</v>
      </c>
      <c r="F12207" s="2">
        <v>848195381.31519997</v>
      </c>
      <c r="G12207" s="2">
        <v>664638886.82879984</v>
      </c>
      <c r="H12207" s="2">
        <v>39501789.635368414</v>
      </c>
      <c r="I12207" s="2">
        <v>231483646.17359999</v>
      </c>
      <c r="J12207" s="2">
        <v>352602336.18000001</v>
      </c>
      <c r="K12207" s="2">
        <v>97036635.199999988</v>
      </c>
      <c r="L12207" s="2">
        <v>80102933.526000008</v>
      </c>
      <c r="M12207" s="2">
        <v>65185413.986000009</v>
      </c>
    </row>
    <row r="12208" spans="1:13" ht="14.25" customHeight="1">
      <c r="A12208" s="59" t="s">
        <v>134</v>
      </c>
      <c r="B12208" s="59" t="s">
        <v>10</v>
      </c>
      <c r="C12208" s="59" t="s">
        <v>112</v>
      </c>
      <c r="D12208" s="2">
        <v>2145.6119999999996</v>
      </c>
      <c r="E12208" s="2">
        <v>314706748.82723993</v>
      </c>
      <c r="F12208" s="2">
        <v>70576679.556199998</v>
      </c>
      <c r="G12208" s="2">
        <v>55310599.852799989</v>
      </c>
      <c r="H12208" s="2">
        <v>3284751.9258947368</v>
      </c>
      <c r="I12208" s="2">
        <v>19164232.562399998</v>
      </c>
      <c r="J12208" s="2">
        <v>29406571.859999999</v>
      </c>
      <c r="K12208" s="2">
        <v>8190300.2199999997</v>
      </c>
      <c r="L12208" s="2">
        <v>6752484.75</v>
      </c>
      <c r="M12208" s="2">
        <v>5427036.3400000008</v>
      </c>
    </row>
    <row r="12209" spans="1:13" ht="14.25" customHeight="1">
      <c r="A12209" s="59" t="s">
        <v>134</v>
      </c>
      <c r="B12209" s="59" t="s">
        <v>10</v>
      </c>
      <c r="C12209" s="59" t="s">
        <v>112</v>
      </c>
      <c r="D12209" s="2">
        <v>137608.46399999998</v>
      </c>
      <c r="E12209" s="2">
        <v>19691028112.694397</v>
      </c>
      <c r="F12209" s="2">
        <v>4495305771.0273991</v>
      </c>
      <c r="G12209" s="2">
        <v>3629150377.5551996</v>
      </c>
      <c r="H12209" s="2">
        <v>210835899.46610525</v>
      </c>
      <c r="I12209" s="2">
        <v>1356972346.5984001</v>
      </c>
      <c r="J12209" s="2">
        <v>3239821255.4199996</v>
      </c>
      <c r="K12209" s="2">
        <v>306444899.44</v>
      </c>
      <c r="L12209" s="2">
        <v>470857291.87199998</v>
      </c>
      <c r="M12209" s="2">
        <v>348062062.43599999</v>
      </c>
    </row>
    <row r="12210" spans="1:13" ht="14.25" customHeight="1">
      <c r="A12210" s="59" t="s">
        <v>134</v>
      </c>
      <c r="B12210" s="59" t="s">
        <v>10</v>
      </c>
      <c r="C12210" s="59" t="s">
        <v>112</v>
      </c>
      <c r="D12210" s="2">
        <v>13265.0252</v>
      </c>
      <c r="E12210" s="2">
        <v>2279405779.2197995</v>
      </c>
      <c r="F12210" s="2">
        <v>433192901.94319999</v>
      </c>
      <c r="G12210" s="2">
        <v>349881349.17119998</v>
      </c>
      <c r="H12210" s="2">
        <v>20335399.518315788</v>
      </c>
      <c r="I12210" s="2">
        <v>130836649.70160002</v>
      </c>
      <c r="J12210" s="2">
        <v>315705263.57999998</v>
      </c>
      <c r="K12210" s="2">
        <v>29865850.579999998</v>
      </c>
      <c r="L12210" s="2">
        <v>46208105.196000002</v>
      </c>
      <c r="M12210" s="2">
        <v>33552093.586000003</v>
      </c>
    </row>
    <row r="12211" spans="1:13" ht="14.25" customHeight="1">
      <c r="A12211" s="59" t="s">
        <v>134</v>
      </c>
      <c r="B12211" s="59" t="s">
        <v>10</v>
      </c>
      <c r="C12211" s="59" t="s">
        <v>112</v>
      </c>
      <c r="D12211" s="2">
        <v>1856.316</v>
      </c>
      <c r="E12211" s="2">
        <v>272287952.57663995</v>
      </c>
      <c r="F12211" s="2">
        <v>60626215.215999991</v>
      </c>
      <c r="G12211" s="2">
        <v>48961151.711999997</v>
      </c>
      <c r="H12211" s="2">
        <v>2835487.3566315784</v>
      </c>
      <c r="I12211" s="2">
        <v>18308634.033599999</v>
      </c>
      <c r="J12211" s="2">
        <v>44060713.960000001</v>
      </c>
      <c r="K12211" s="2">
        <v>4168002.5999999996</v>
      </c>
      <c r="L12211" s="2">
        <v>6437630.8260000004</v>
      </c>
      <c r="M12211" s="2">
        <v>4695301.4680000003</v>
      </c>
    </row>
    <row r="12212" spans="1:13" ht="14.25" customHeight="1">
      <c r="A12212" s="59" t="s">
        <v>134</v>
      </c>
      <c r="B12212" s="59" t="s">
        <v>10</v>
      </c>
      <c r="C12212" s="59" t="s">
        <v>112</v>
      </c>
      <c r="D12212" s="2">
        <v>2459.0159999999996</v>
      </c>
      <c r="E12212" s="2">
        <v>351871910.91359997</v>
      </c>
      <c r="F12212" s="2">
        <v>84097198.962199986</v>
      </c>
      <c r="G12212" s="2">
        <v>63213930.412799992</v>
      </c>
      <c r="H12212" s="2">
        <v>7878654.3258947358</v>
      </c>
      <c r="I12212" s="2">
        <v>19297236.398400001</v>
      </c>
      <c r="J12212" s="2">
        <v>22410309.719999999</v>
      </c>
      <c r="K12212" s="2">
        <v>7557134.7599999998</v>
      </c>
      <c r="L12212" s="2">
        <v>3691202.284</v>
      </c>
      <c r="M12212" s="2">
        <v>6219750.0200000005</v>
      </c>
    </row>
    <row r="12213" spans="1:13" ht="14.25" customHeight="1">
      <c r="A12213" s="59" t="s">
        <v>134</v>
      </c>
      <c r="B12213" s="59" t="s">
        <v>10</v>
      </c>
      <c r="C12213" s="59" t="s">
        <v>112</v>
      </c>
      <c r="D12213" s="2">
        <v>5957.8904000000002</v>
      </c>
      <c r="E12213" s="2">
        <v>1024721039.0339999</v>
      </c>
      <c r="F12213" s="2">
        <v>203739556.85219997</v>
      </c>
      <c r="G12213" s="2">
        <v>153179682.25920001</v>
      </c>
      <c r="H12213" s="2">
        <v>19067948.685473684</v>
      </c>
      <c r="I12213" s="2">
        <v>46913401.562399998</v>
      </c>
      <c r="J12213" s="2">
        <v>54595145.719999999</v>
      </c>
      <c r="K12213" s="2">
        <v>18493471.48</v>
      </c>
      <c r="L12213" s="2">
        <v>8727054.7540000007</v>
      </c>
      <c r="M12213" s="2">
        <v>15069680.626</v>
      </c>
    </row>
    <row r="12214" spans="1:13" ht="14.25" customHeight="1">
      <c r="A12214" s="59" t="s">
        <v>134</v>
      </c>
      <c r="B12214" s="59" t="s">
        <v>10</v>
      </c>
      <c r="C12214" s="59" t="s">
        <v>112</v>
      </c>
      <c r="D12214" s="2">
        <v>250.72319999999999</v>
      </c>
      <c r="E12214" s="2">
        <v>36863476.261919998</v>
      </c>
      <c r="F12214" s="2">
        <v>8574274.3957999982</v>
      </c>
      <c r="G12214" s="2">
        <v>6445326.7391999997</v>
      </c>
      <c r="H12214" s="2">
        <v>820885.94526315772</v>
      </c>
      <c r="I12214" s="2">
        <v>1968508.1376</v>
      </c>
      <c r="J12214" s="2">
        <v>2286697.92</v>
      </c>
      <c r="K12214" s="2">
        <v>766231.77999999991</v>
      </c>
      <c r="L12214" s="2">
        <v>376048.31</v>
      </c>
      <c r="M12214" s="2">
        <v>634170.94400000002</v>
      </c>
    </row>
    <row r="12215" spans="1:13" ht="14.25" customHeight="1">
      <c r="A12215" s="59" t="s">
        <v>134</v>
      </c>
      <c r="B12215" s="59" t="s">
        <v>10</v>
      </c>
      <c r="C12215" s="59" t="s">
        <v>112</v>
      </c>
      <c r="D12215" s="2">
        <v>2941.1759999999995</v>
      </c>
      <c r="E12215" s="2">
        <v>420866403.24959993</v>
      </c>
      <c r="F12215" s="2">
        <v>115568129.78479998</v>
      </c>
      <c r="G12215" s="2">
        <v>81129989.184</v>
      </c>
      <c r="H12215" s="2">
        <v>4261627.7658947371</v>
      </c>
      <c r="I12215" s="2">
        <v>29025822.5064</v>
      </c>
      <c r="J12215" s="2">
        <v>37791593.379999995</v>
      </c>
      <c r="K12215" s="2">
        <v>6186460.4799999995</v>
      </c>
      <c r="L12215" s="2">
        <v>1971922.6340000001</v>
      </c>
      <c r="M12215" s="2">
        <v>7439309.0420000004</v>
      </c>
    </row>
    <row r="12216" spans="1:13" ht="14.25" customHeight="1">
      <c r="A12216" s="59" t="s">
        <v>134</v>
      </c>
      <c r="B12216" s="59" t="s">
        <v>10</v>
      </c>
      <c r="C12216" s="59" t="s">
        <v>112</v>
      </c>
      <c r="D12216" s="2">
        <v>4522.6607999999997</v>
      </c>
      <c r="E12216" s="2">
        <v>777954190.8599999</v>
      </c>
      <c r="F12216" s="2">
        <v>170978199.29479998</v>
      </c>
      <c r="G12216" s="2">
        <v>121066681.67039999</v>
      </c>
      <c r="H12216" s="2">
        <v>6562308.4294736832</v>
      </c>
      <c r="I12216" s="2">
        <v>42627757.334399998</v>
      </c>
      <c r="J12216" s="2">
        <v>58914119.339999996</v>
      </c>
      <c r="K12216" s="2">
        <v>12261331.26</v>
      </c>
      <c r="L12216" s="2">
        <v>9953689.966</v>
      </c>
      <c r="M12216" s="2">
        <v>11439460.757999999</v>
      </c>
    </row>
    <row r="12217" spans="1:13" ht="14.25" customHeight="1">
      <c r="A12217" s="59" t="s">
        <v>134</v>
      </c>
      <c r="B12217" s="59" t="s">
        <v>10</v>
      </c>
      <c r="C12217" s="59" t="s">
        <v>112</v>
      </c>
      <c r="D12217" s="2">
        <v>606.71799999999996</v>
      </c>
      <c r="E12217" s="2">
        <v>89541483.985799998</v>
      </c>
      <c r="F12217" s="2">
        <v>22288496.768399999</v>
      </c>
      <c r="G12217" s="2">
        <v>15912567.859199997</v>
      </c>
      <c r="H12217" s="2">
        <v>894231.02652631572</v>
      </c>
      <c r="I12217" s="2">
        <v>5543467.2216000007</v>
      </c>
      <c r="J12217" s="2">
        <v>8125111.8599999994</v>
      </c>
      <c r="K12217" s="2">
        <v>2003214.0799999998</v>
      </c>
      <c r="L12217" s="2">
        <v>2069581.2719999999</v>
      </c>
      <c r="M12217" s="2">
        <v>1534610.4840000002</v>
      </c>
    </row>
    <row r="12218" spans="1:13" ht="14.25" customHeight="1">
      <c r="A12218" s="59" t="s">
        <v>134</v>
      </c>
      <c r="B12218" s="59" t="s">
        <v>10</v>
      </c>
      <c r="C12218" s="59" t="s">
        <v>112</v>
      </c>
      <c r="D12218" s="2">
        <v>5400.1919999999991</v>
      </c>
      <c r="E12218" s="2">
        <v>772738314.1631999</v>
      </c>
      <c r="F12218" s="2">
        <v>164360301.87459999</v>
      </c>
      <c r="G12218" s="2">
        <v>154884731.48159999</v>
      </c>
      <c r="H12218" s="2">
        <v>7840497.0846315781</v>
      </c>
      <c r="I12218" s="2">
        <v>45413173.022399999</v>
      </c>
      <c r="J12218" s="2">
        <v>51677716.919999994</v>
      </c>
      <c r="K12218" s="2">
        <v>13214463.18</v>
      </c>
      <c r="L12218" s="2">
        <v>7740072.824</v>
      </c>
      <c r="M12218" s="2">
        <v>13659058.16</v>
      </c>
    </row>
    <row r="12219" spans="1:13" ht="14.25" customHeight="1">
      <c r="A12219" s="59" t="s">
        <v>134</v>
      </c>
      <c r="B12219" s="59" t="s">
        <v>10</v>
      </c>
      <c r="C12219" s="59" t="s">
        <v>112</v>
      </c>
      <c r="D12219" s="2">
        <v>4554.8047999999999</v>
      </c>
      <c r="E12219" s="2">
        <v>783157139.64179993</v>
      </c>
      <c r="F12219" s="2">
        <v>139234000.84819999</v>
      </c>
      <c r="G12219" s="2">
        <v>130331376.2304</v>
      </c>
      <c r="H12219" s="2">
        <v>6605088.1919999989</v>
      </c>
      <c r="I12219" s="2">
        <v>38213977.413599998</v>
      </c>
      <c r="J12219" s="2">
        <v>43485422.460000001</v>
      </c>
      <c r="K12219" s="2">
        <v>11071039.76</v>
      </c>
      <c r="L12219" s="2">
        <v>6549972.2200000007</v>
      </c>
      <c r="M12219" s="2">
        <v>11520763.430000002</v>
      </c>
    </row>
    <row r="12220" spans="1:13" ht="14.25" customHeight="1">
      <c r="A12220" s="59" t="s">
        <v>134</v>
      </c>
      <c r="B12220" s="59" t="s">
        <v>10</v>
      </c>
      <c r="C12220" s="59" t="s">
        <v>112</v>
      </c>
      <c r="D12220" s="2">
        <v>308.58239999999995</v>
      </c>
      <c r="E12220" s="2">
        <v>45535497.776999995</v>
      </c>
      <c r="F12220" s="2">
        <v>10843163.235999998</v>
      </c>
      <c r="G12220" s="2">
        <v>8114015.9807999991</v>
      </c>
      <c r="H12220" s="2">
        <v>467728.55242105259</v>
      </c>
      <c r="I12220" s="2">
        <v>2379075.84</v>
      </c>
      <c r="J12220" s="2">
        <v>2707264.44</v>
      </c>
      <c r="K12220" s="2">
        <v>692275.15999999992</v>
      </c>
      <c r="L12220" s="2">
        <v>405480.57</v>
      </c>
      <c r="M12220" s="2">
        <v>780517.73800000001</v>
      </c>
    </row>
    <row r="12221" spans="1:13" ht="14.25" customHeight="1">
      <c r="A12221" s="59" t="s">
        <v>134</v>
      </c>
      <c r="B12221" s="59" t="s">
        <v>10</v>
      </c>
      <c r="C12221" s="59" t="s">
        <v>112</v>
      </c>
      <c r="D12221" s="2">
        <v>385.72799999999995</v>
      </c>
      <c r="E12221" s="2">
        <v>55195593.868799999</v>
      </c>
      <c r="F12221" s="2">
        <v>12477497.864199998</v>
      </c>
      <c r="G12221" s="2">
        <v>10075994.687999999</v>
      </c>
      <c r="H12221" s="2">
        <v>558820.43621052615</v>
      </c>
      <c r="I12221" s="2">
        <v>3138371.568</v>
      </c>
      <c r="J12221" s="2">
        <v>4760742.88</v>
      </c>
      <c r="K12221" s="2">
        <v>1484642.7999999998</v>
      </c>
      <c r="L12221" s="2">
        <v>1390428.4900000002</v>
      </c>
      <c r="M12221" s="2">
        <v>975646.49599999993</v>
      </c>
    </row>
    <row r="12222" spans="1:13" ht="14.25" customHeight="1">
      <c r="A12222" s="59" t="s">
        <v>134</v>
      </c>
      <c r="B12222" s="59" t="s">
        <v>10</v>
      </c>
      <c r="C12222" s="59" t="s">
        <v>112</v>
      </c>
      <c r="D12222" s="2">
        <v>4742.8472000000002</v>
      </c>
      <c r="E12222" s="2">
        <v>815707362.2543999</v>
      </c>
      <c r="F12222" s="2">
        <v>153648330.3238</v>
      </c>
      <c r="G12222" s="2">
        <v>124092358.08</v>
      </c>
      <c r="H12222" s="2">
        <v>6958837.2277894728</v>
      </c>
      <c r="I12222" s="2">
        <v>38674972.0656</v>
      </c>
      <c r="J12222" s="2">
        <v>58845268.039999999</v>
      </c>
      <c r="K12222" s="2">
        <v>18264024</v>
      </c>
      <c r="L12222" s="2">
        <v>17527129.114</v>
      </c>
      <c r="M12222" s="2">
        <v>11996389.834000001</v>
      </c>
    </row>
    <row r="12223" spans="1:13" ht="14.25" customHeight="1">
      <c r="A12223" s="59" t="s">
        <v>134</v>
      </c>
      <c r="B12223" s="59" t="s">
        <v>10</v>
      </c>
      <c r="C12223" s="59" t="s">
        <v>112</v>
      </c>
      <c r="D12223" s="2">
        <v>21.697199999999999</v>
      </c>
      <c r="E12223" s="2">
        <v>3202487.19252</v>
      </c>
      <c r="F12223" s="2">
        <v>700952.61320000002</v>
      </c>
      <c r="G12223" s="2">
        <v>566196.74879999994</v>
      </c>
      <c r="H12223" s="2">
        <v>42359.646315789469</v>
      </c>
      <c r="I12223" s="2">
        <v>175837.65119999999</v>
      </c>
      <c r="J12223" s="2">
        <v>266312.21999999997</v>
      </c>
      <c r="K12223" s="2">
        <v>81322.679999999993</v>
      </c>
      <c r="L12223" s="2">
        <v>74487.16</v>
      </c>
      <c r="M12223" s="2">
        <v>54879.484000000004</v>
      </c>
    </row>
    <row r="12224" spans="1:13" ht="14.25" customHeight="1">
      <c r="A12224" s="59" t="s">
        <v>134</v>
      </c>
      <c r="B12224" s="59" t="s">
        <v>10</v>
      </c>
      <c r="C12224" s="59" t="s">
        <v>112</v>
      </c>
      <c r="D12224" s="2">
        <v>19209.254399999998</v>
      </c>
      <c r="E12224" s="2">
        <v>2022665335.0041597</v>
      </c>
      <c r="F12224" s="2">
        <v>489717896.35959995</v>
      </c>
      <c r="G12224" s="2">
        <v>460227669.65759993</v>
      </c>
      <c r="H12224" s="2">
        <v>65924905.475368418</v>
      </c>
      <c r="I12224" s="2">
        <v>146523962.6424</v>
      </c>
      <c r="J12224" s="2">
        <v>168133879.94</v>
      </c>
      <c r="K12224" s="2">
        <v>32371796.819999997</v>
      </c>
      <c r="L12224" s="2">
        <v>3388647.1300000004</v>
      </c>
      <c r="M12224" s="2">
        <v>76087255.684</v>
      </c>
    </row>
    <row r="12225" spans="1:13" ht="14.25" customHeight="1">
      <c r="A12225" s="59" t="s">
        <v>134</v>
      </c>
      <c r="B12225" s="59" t="s">
        <v>10</v>
      </c>
      <c r="C12225" s="59" t="s">
        <v>112</v>
      </c>
      <c r="D12225" s="2">
        <v>7287.8483999999989</v>
      </c>
      <c r="E12225" s="2">
        <v>974830603.23633599</v>
      </c>
      <c r="F12225" s="2">
        <v>185977946.352</v>
      </c>
      <c r="G12225" s="2">
        <v>174793798.02239999</v>
      </c>
      <c r="H12225" s="2">
        <v>24988386.664421048</v>
      </c>
      <c r="I12225" s="2">
        <v>55460277.568800002</v>
      </c>
      <c r="J12225" s="2">
        <v>63442079.799999997</v>
      </c>
      <c r="K12225" s="2">
        <v>12297407.16</v>
      </c>
      <c r="L12225" s="2">
        <v>1301439.8759999999</v>
      </c>
      <c r="M12225" s="2">
        <v>28866939.618000004</v>
      </c>
    </row>
    <row r="12226" spans="1:13" ht="14.25" customHeight="1">
      <c r="A12226" s="59" t="s">
        <v>134</v>
      </c>
      <c r="B12226" s="59" t="s">
        <v>10</v>
      </c>
      <c r="C12226" s="59" t="s">
        <v>112</v>
      </c>
      <c r="D12226" s="2">
        <v>1342.0119999999999</v>
      </c>
      <c r="E12226" s="2">
        <v>147192379.29395998</v>
      </c>
      <c r="F12226" s="2">
        <v>34246554.685599998</v>
      </c>
      <c r="G12226" s="2">
        <v>32187049.343999993</v>
      </c>
      <c r="H12226" s="2">
        <v>4573102.9187368406</v>
      </c>
      <c r="I12226" s="2">
        <v>10212755.140800001</v>
      </c>
      <c r="J12226" s="2">
        <v>11682723.68</v>
      </c>
      <c r="K12226" s="2">
        <v>2264479.1999999997</v>
      </c>
      <c r="L12226" s="2">
        <v>239646.96799999999</v>
      </c>
      <c r="M12226" s="2">
        <v>5315667.3020000001</v>
      </c>
    </row>
    <row r="12227" spans="1:13" ht="14.25" customHeight="1">
      <c r="A12227" s="59" t="s">
        <v>134</v>
      </c>
      <c r="B12227" s="59" t="s">
        <v>10</v>
      </c>
      <c r="C12227" s="59" t="s">
        <v>112</v>
      </c>
      <c r="D12227" s="2">
        <v>85747.334399999992</v>
      </c>
      <c r="E12227" s="2">
        <v>9028885621.9161587</v>
      </c>
      <c r="F12227" s="2">
        <v>2113201493.2267997</v>
      </c>
      <c r="G12227" s="2">
        <v>2247132826.848</v>
      </c>
      <c r="H12227" s="2">
        <v>294321220.05221051</v>
      </c>
      <c r="I12227" s="2">
        <v>556432830.89280009</v>
      </c>
      <c r="J12227" s="2">
        <v>741811460.86000001</v>
      </c>
      <c r="K12227" s="2">
        <v>149796528.25999999</v>
      </c>
      <c r="L12227" s="2">
        <v>-7123436.7599999998</v>
      </c>
      <c r="M12227" s="2">
        <v>339642510.30599999</v>
      </c>
    </row>
    <row r="12228" spans="1:13" ht="14.25" customHeight="1">
      <c r="A12228" s="59" t="s">
        <v>134</v>
      </c>
      <c r="B12228" s="59" t="s">
        <v>10</v>
      </c>
      <c r="C12228" s="59" t="s">
        <v>112</v>
      </c>
      <c r="D12228" s="2">
        <v>8151.7183999999988</v>
      </c>
      <c r="E12228" s="2">
        <v>1063938102.2867517</v>
      </c>
      <c r="F12228" s="2">
        <v>204930272.243</v>
      </c>
      <c r="G12228" s="2">
        <v>209594959.87199998</v>
      </c>
      <c r="H12228" s="2">
        <v>27965219.509894732</v>
      </c>
      <c r="I12228" s="2">
        <v>52089303.160800003</v>
      </c>
      <c r="J12228" s="2">
        <v>70494960.479999989</v>
      </c>
      <c r="K12228" s="2">
        <v>13971845.52</v>
      </c>
      <c r="L12228" s="2">
        <v>-664420.41599999997</v>
      </c>
      <c r="M12228" s="2">
        <v>32288701.874000002</v>
      </c>
    </row>
    <row r="12229" spans="1:13" ht="14.25" customHeight="1">
      <c r="A12229" s="59" t="s">
        <v>134</v>
      </c>
      <c r="B12229" s="59" t="s">
        <v>10</v>
      </c>
      <c r="C12229" s="59" t="s">
        <v>112</v>
      </c>
      <c r="D12229" s="2">
        <v>211.3468</v>
      </c>
      <c r="E12229" s="2">
        <v>21439916.772119999</v>
      </c>
      <c r="F12229" s="2">
        <v>5368524.4609999992</v>
      </c>
      <c r="G12229" s="2">
        <v>5378949.4079999989</v>
      </c>
      <c r="H12229" s="2">
        <v>743747.388631579</v>
      </c>
      <c r="I12229" s="2">
        <v>1339444.3176</v>
      </c>
      <c r="J12229" s="2">
        <v>1827365.0799999998</v>
      </c>
      <c r="K12229" s="2">
        <v>358567.13999999996</v>
      </c>
      <c r="L12229" s="2">
        <v>-17052.309999999998</v>
      </c>
      <c r="M12229" s="2">
        <v>837138.08200000005</v>
      </c>
    </row>
    <row r="12230" spans="1:13" ht="14.25" customHeight="1">
      <c r="A12230" s="59" t="s">
        <v>134</v>
      </c>
      <c r="B12230" s="59" t="s">
        <v>10</v>
      </c>
      <c r="C12230" s="59" t="s">
        <v>112</v>
      </c>
      <c r="D12230" s="2">
        <v>20572.16</v>
      </c>
      <c r="E12230" s="2">
        <v>2943800806.7159996</v>
      </c>
      <c r="F12230" s="2">
        <v>680280981.68959999</v>
      </c>
      <c r="G12230" s="2">
        <v>518134191.39839995</v>
      </c>
      <c r="H12230" s="2">
        <v>70435381.247999981</v>
      </c>
      <c r="I12230" s="2">
        <v>160019849.52719998</v>
      </c>
      <c r="J12230" s="2">
        <v>182121218.53999999</v>
      </c>
      <c r="K12230" s="2">
        <v>33677345.879999995</v>
      </c>
      <c r="L12230" s="2">
        <v>4354818.1160000004</v>
      </c>
      <c r="M12230" s="2">
        <v>81485682.387999997</v>
      </c>
    </row>
    <row r="12231" spans="1:13" ht="14.25" customHeight="1">
      <c r="A12231" s="59" t="s">
        <v>134</v>
      </c>
      <c r="B12231" s="59" t="s">
        <v>10</v>
      </c>
      <c r="C12231" s="59" t="s">
        <v>112</v>
      </c>
      <c r="D12231" s="2">
        <v>6936.6751999999997</v>
      </c>
      <c r="E12231" s="2">
        <v>1104089270.645592</v>
      </c>
      <c r="F12231" s="2">
        <v>229672322.68799996</v>
      </c>
      <c r="G12231" s="2">
        <v>174976988.12159997</v>
      </c>
      <c r="H12231" s="2">
        <v>23761019.641263157</v>
      </c>
      <c r="I12231" s="2">
        <v>53750282.270400003</v>
      </c>
      <c r="J12231" s="2">
        <v>60901925.619999997</v>
      </c>
      <c r="K12231" s="2">
        <v>11364949.899999999</v>
      </c>
      <c r="L12231" s="2">
        <v>1498519.6600000001</v>
      </c>
      <c r="M12231" s="2">
        <v>27475953.691999998</v>
      </c>
    </row>
    <row r="12232" spans="1:13" ht="14.25" customHeight="1">
      <c r="A12232" s="59" t="s">
        <v>134</v>
      </c>
      <c r="B12232" s="59" t="s">
        <v>10</v>
      </c>
      <c r="C12232" s="59" t="s">
        <v>112</v>
      </c>
      <c r="D12232" s="2">
        <v>3379.9416000000001</v>
      </c>
      <c r="E12232" s="2">
        <v>501020112.70079994</v>
      </c>
      <c r="F12232" s="2">
        <v>111844041.53199999</v>
      </c>
      <c r="G12232" s="2">
        <v>85198176.595199987</v>
      </c>
      <c r="H12232" s="2">
        <v>11562644.675368421</v>
      </c>
      <c r="I12232" s="2">
        <v>26236687.2984</v>
      </c>
      <c r="J12232" s="2">
        <v>29789114.159999996</v>
      </c>
      <c r="K12232" s="2">
        <v>5535529.7199999997</v>
      </c>
      <c r="L12232" s="2">
        <v>723383.25399999996</v>
      </c>
      <c r="M12232" s="2">
        <v>13387843.898000002</v>
      </c>
    </row>
    <row r="12233" spans="1:13" ht="14.25" customHeight="1">
      <c r="A12233" s="59" t="s">
        <v>134</v>
      </c>
      <c r="B12233" s="59" t="s">
        <v>10</v>
      </c>
      <c r="C12233" s="59" t="s">
        <v>112</v>
      </c>
      <c r="D12233" s="2">
        <v>145990.01199999999</v>
      </c>
      <c r="E12233" s="2">
        <v>20890400271.325199</v>
      </c>
      <c r="F12233" s="2">
        <v>4823148300.9005995</v>
      </c>
      <c r="G12233" s="2">
        <v>3783507994.4063993</v>
      </c>
      <c r="H12233" s="2">
        <v>500043302.17768425</v>
      </c>
      <c r="I12233" s="2">
        <v>1119548232.0072</v>
      </c>
      <c r="J12233" s="2">
        <v>1290959363.3399999</v>
      </c>
      <c r="K12233" s="2">
        <v>254004941.67999998</v>
      </c>
      <c r="L12233" s="2">
        <v>10202778.168</v>
      </c>
      <c r="M12233" s="2">
        <v>578261872.10000002</v>
      </c>
    </row>
    <row r="12234" spans="1:13" ht="14.25" customHeight="1">
      <c r="A12234" s="59" t="s">
        <v>134</v>
      </c>
      <c r="B12234" s="59" t="s">
        <v>10</v>
      </c>
      <c r="C12234" s="59" t="s">
        <v>112</v>
      </c>
      <c r="D12234" s="2">
        <v>8637.8963999999996</v>
      </c>
      <c r="E12234" s="2">
        <v>1481999969.0033998</v>
      </c>
      <c r="F12234" s="2">
        <v>285402998.05299997</v>
      </c>
      <c r="G12234" s="2">
        <v>223872394.46399999</v>
      </c>
      <c r="H12234" s="2">
        <v>29595093.908210527</v>
      </c>
      <c r="I12234" s="2">
        <v>66113516.865599997</v>
      </c>
      <c r="J12234" s="2">
        <v>76419208.739999995</v>
      </c>
      <c r="K12234" s="2">
        <v>15023173.26</v>
      </c>
      <c r="L12234" s="2">
        <v>601518.54399999999</v>
      </c>
      <c r="M12234" s="2">
        <v>34214436.696000002</v>
      </c>
    </row>
    <row r="12235" spans="1:13" ht="14.25" customHeight="1">
      <c r="A12235" s="59" t="s">
        <v>134</v>
      </c>
      <c r="B12235" s="59" t="s">
        <v>10</v>
      </c>
      <c r="C12235" s="59" t="s">
        <v>112</v>
      </c>
      <c r="D12235" s="2">
        <v>2528.1255999999998</v>
      </c>
      <c r="E12235" s="2">
        <v>375820805.82815999</v>
      </c>
      <c r="F12235" s="2">
        <v>83479554.158799991</v>
      </c>
      <c r="G12235" s="2">
        <v>65502436.531199992</v>
      </c>
      <c r="H12235" s="2">
        <v>8697258.2197894733</v>
      </c>
      <c r="I12235" s="2">
        <v>19579872.096000001</v>
      </c>
      <c r="J12235" s="2">
        <v>22300887.279999997</v>
      </c>
      <c r="K12235" s="2">
        <v>4407239.2399999993</v>
      </c>
      <c r="L12235" s="2">
        <v>179927.35199999998</v>
      </c>
      <c r="M12235" s="2">
        <v>10013826.306</v>
      </c>
    </row>
    <row r="12236" spans="1:13" ht="14.25" customHeight="1">
      <c r="A12236" s="59" t="s">
        <v>134</v>
      </c>
      <c r="B12236" s="59" t="s">
        <v>10</v>
      </c>
      <c r="C12236" s="59" t="s">
        <v>112</v>
      </c>
      <c r="D12236" s="2">
        <v>1024.5899999999999</v>
      </c>
      <c r="E12236" s="2">
        <v>146618666.27099997</v>
      </c>
      <c r="F12236" s="2">
        <v>34935836.394599997</v>
      </c>
      <c r="G12236" s="2">
        <v>25959068.524799999</v>
      </c>
      <c r="H12236" s="2">
        <v>3588848.943157895</v>
      </c>
      <c r="I12236" s="2">
        <v>7877235.7655999996</v>
      </c>
      <c r="J12236" s="2">
        <v>8967139.5199999996</v>
      </c>
      <c r="K12236" s="2">
        <v>1769492.76</v>
      </c>
      <c r="L12236" s="2">
        <v>251920.48200000002</v>
      </c>
      <c r="M12236" s="2">
        <v>4058368.5999999996</v>
      </c>
    </row>
    <row r="12237" spans="1:13" ht="14.25" customHeight="1">
      <c r="A12237" s="59" t="s">
        <v>134</v>
      </c>
      <c r="B12237" s="59" t="s">
        <v>10</v>
      </c>
      <c r="C12237" s="59" t="s">
        <v>112</v>
      </c>
      <c r="D12237" s="2">
        <v>793.15319999999997</v>
      </c>
      <c r="E12237" s="2">
        <v>136282977.2304</v>
      </c>
      <c r="F12237" s="2">
        <v>26983565.594199996</v>
      </c>
      <c r="G12237" s="2">
        <v>20069235.763199996</v>
      </c>
      <c r="H12237" s="2">
        <v>2824968.293052631</v>
      </c>
      <c r="I12237" s="2">
        <v>6133711.6512000002</v>
      </c>
      <c r="J12237" s="2">
        <v>7019546.8599999994</v>
      </c>
      <c r="K12237" s="2">
        <v>1366642.3399999999</v>
      </c>
      <c r="L12237" s="2">
        <v>189934.14</v>
      </c>
      <c r="M12237" s="2">
        <v>3141656.0780000002</v>
      </c>
    </row>
    <row r="12238" spans="1:13" ht="14.25" customHeight="1">
      <c r="A12238" s="59" t="s">
        <v>134</v>
      </c>
      <c r="B12238" s="59" t="s">
        <v>10</v>
      </c>
      <c r="C12238" s="59" t="s">
        <v>112</v>
      </c>
      <c r="D12238" s="2">
        <v>66.698800000000006</v>
      </c>
      <c r="E12238" s="2">
        <v>9844682.8510799985</v>
      </c>
      <c r="F12238" s="2">
        <v>2264993.7664000001</v>
      </c>
      <c r="G12238" s="2">
        <v>1686204.4415999998</v>
      </c>
      <c r="H12238" s="2">
        <v>218191.95284210527</v>
      </c>
      <c r="I12238" s="2">
        <v>519001.45200000005</v>
      </c>
      <c r="J12238" s="2">
        <v>597032.98</v>
      </c>
      <c r="K12238" s="2">
        <v>114709.79999999999</v>
      </c>
      <c r="L12238" s="2">
        <v>15554.99</v>
      </c>
      <c r="M12238" s="2">
        <v>264191.28999999998</v>
      </c>
    </row>
    <row r="12239" spans="1:13" ht="14.25" customHeight="1">
      <c r="A12239" s="59" t="s">
        <v>134</v>
      </c>
      <c r="B12239" s="59" t="s">
        <v>10</v>
      </c>
      <c r="C12239" s="59" t="s">
        <v>112</v>
      </c>
      <c r="D12239" s="2">
        <v>1687.56</v>
      </c>
      <c r="E12239" s="2">
        <v>241480723.176</v>
      </c>
      <c r="F12239" s="2">
        <v>60146660.601999991</v>
      </c>
      <c r="G12239" s="2">
        <v>43207247.135999992</v>
      </c>
      <c r="H12239" s="2">
        <v>6333643.4021052616</v>
      </c>
      <c r="I12239" s="2">
        <v>12112383.9672</v>
      </c>
      <c r="J12239" s="2">
        <v>14791998.039999999</v>
      </c>
      <c r="K12239" s="2">
        <v>4481676.38</v>
      </c>
      <c r="L12239" s="2">
        <v>8101494.3020000011</v>
      </c>
      <c r="M12239" s="2">
        <v>6684372.0240000002</v>
      </c>
    </row>
    <row r="12240" spans="1:13" ht="14.25" customHeight="1">
      <c r="A12240" s="59" t="s">
        <v>134</v>
      </c>
      <c r="B12240" s="59" t="s">
        <v>10</v>
      </c>
      <c r="C12240" s="59" t="s">
        <v>112</v>
      </c>
      <c r="D12240" s="2">
        <v>1043.0727999999999</v>
      </c>
      <c r="E12240" s="2">
        <v>179399443.3308</v>
      </c>
      <c r="F12240" s="2">
        <v>37412482.919399999</v>
      </c>
      <c r="G12240" s="2">
        <v>26533871.731199998</v>
      </c>
      <c r="H12240" s="2">
        <v>3979052.3823157889</v>
      </c>
      <c r="I12240" s="2">
        <v>8455541.4216000009</v>
      </c>
      <c r="J12240" s="2">
        <v>10555338.479999999</v>
      </c>
      <c r="K12240" s="2">
        <v>2273528.7199999997</v>
      </c>
      <c r="L12240" s="2">
        <v>2614421.7439999999</v>
      </c>
      <c r="M12240" s="2">
        <v>4131578.5279999999</v>
      </c>
    </row>
    <row r="12241" spans="1:13" ht="14.25" customHeight="1">
      <c r="A12241" s="59" t="s">
        <v>134</v>
      </c>
      <c r="B12241" s="59" t="s">
        <v>10</v>
      </c>
      <c r="C12241" s="59" t="s">
        <v>112</v>
      </c>
      <c r="D12241" s="2">
        <v>118.1292</v>
      </c>
      <c r="E12241" s="2">
        <v>17435763.603719998</v>
      </c>
      <c r="F12241" s="2">
        <v>4225796.347599999</v>
      </c>
      <c r="G12241" s="2">
        <v>2994001.8431999995</v>
      </c>
      <c r="H12241" s="2">
        <v>466054.30231578945</v>
      </c>
      <c r="I12241" s="2">
        <v>963254.72160000005</v>
      </c>
      <c r="J12241" s="2">
        <v>1204277.42</v>
      </c>
      <c r="K12241" s="2">
        <v>252230.36</v>
      </c>
      <c r="L12241" s="2">
        <v>273754.29399999999</v>
      </c>
      <c r="M12241" s="2">
        <v>467902.57799999998</v>
      </c>
    </row>
    <row r="12242" spans="1:13" ht="14.25" customHeight="1">
      <c r="A12242" s="59" t="s">
        <v>134</v>
      </c>
      <c r="B12242" s="59" t="s">
        <v>10</v>
      </c>
      <c r="C12242" s="59" t="s">
        <v>112</v>
      </c>
      <c r="D12242" s="2">
        <v>10607.519999999999</v>
      </c>
      <c r="E12242" s="2">
        <v>1517878831.3919997</v>
      </c>
      <c r="F12242" s="2">
        <v>363714997.49180001</v>
      </c>
      <c r="G12242" s="2">
        <v>287540438.51520002</v>
      </c>
      <c r="H12242" s="2">
        <v>40076593.131789468</v>
      </c>
      <c r="I12242" s="2">
        <v>83907690.80399999</v>
      </c>
      <c r="J12242" s="2">
        <v>93126977.699999988</v>
      </c>
      <c r="K12242" s="2">
        <v>18523167.779999997</v>
      </c>
      <c r="L12242" s="2">
        <v>1026993.748</v>
      </c>
      <c r="M12242" s="2">
        <v>42016054.784000002</v>
      </c>
    </row>
    <row r="12243" spans="1:13" ht="14.25" customHeight="1">
      <c r="A12243" s="59" t="s">
        <v>134</v>
      </c>
      <c r="B12243" s="59" t="s">
        <v>10</v>
      </c>
      <c r="C12243" s="59" t="s">
        <v>112</v>
      </c>
      <c r="D12243" s="2">
        <v>630.02239999999995</v>
      </c>
      <c r="E12243" s="2">
        <v>108139502.94839999</v>
      </c>
      <c r="F12243" s="2">
        <v>22087000.472599998</v>
      </c>
      <c r="G12243" s="2">
        <v>16608373.939199997</v>
      </c>
      <c r="H12243" s="2">
        <v>2347936.279578947</v>
      </c>
      <c r="I12243" s="2">
        <v>4867580.8439999996</v>
      </c>
      <c r="J12243" s="2">
        <v>5526699.96</v>
      </c>
      <c r="K12243" s="2">
        <v>1069899.0999999999</v>
      </c>
      <c r="L12243" s="2">
        <v>59319.128000000004</v>
      </c>
      <c r="M12243" s="2">
        <v>2495498.4560000002</v>
      </c>
    </row>
    <row r="12244" spans="1:13" ht="14.25" customHeight="1">
      <c r="A12244" s="59" t="s">
        <v>134</v>
      </c>
      <c r="B12244" s="59" t="s">
        <v>10</v>
      </c>
      <c r="C12244" s="59" t="s">
        <v>112</v>
      </c>
      <c r="D12244" s="2">
        <v>165.54159999999999</v>
      </c>
      <c r="E12244" s="2">
        <v>24414697.63656</v>
      </c>
      <c r="F12244" s="2">
        <v>5712611.3193999995</v>
      </c>
      <c r="G12244" s="2">
        <v>4458483.5328000002</v>
      </c>
      <c r="H12244" s="2">
        <v>590501.92168421042</v>
      </c>
      <c r="I12244" s="2">
        <v>1302459.8904000001</v>
      </c>
      <c r="J12244" s="2">
        <v>1453979.72</v>
      </c>
      <c r="K12244" s="2">
        <v>287212.38</v>
      </c>
      <c r="L12244" s="2">
        <v>15927.516000000001</v>
      </c>
      <c r="M12244" s="2">
        <v>655705.29200000002</v>
      </c>
    </row>
    <row r="12245" spans="1:13" ht="14.25" customHeight="1">
      <c r="A12245" s="59" t="s">
        <v>134</v>
      </c>
      <c r="B12245" s="59" t="s">
        <v>10</v>
      </c>
      <c r="C12245" s="59" t="s">
        <v>112</v>
      </c>
      <c r="D12245" s="2">
        <v>72.323999999999998</v>
      </c>
      <c r="E12245" s="2">
        <v>10349173.850400001</v>
      </c>
      <c r="F12245" s="2">
        <v>2315011.6999999997</v>
      </c>
      <c r="G12245" s="2">
        <v>1916898.912</v>
      </c>
      <c r="H12245" s="2">
        <v>211888.96673684209</v>
      </c>
      <c r="I12245" s="2">
        <v>582375.87360000005</v>
      </c>
      <c r="J12245" s="2">
        <v>1024999.9999999999</v>
      </c>
      <c r="K12245" s="2">
        <v>191975.12</v>
      </c>
      <c r="L12245" s="2">
        <v>511859.74400000001</v>
      </c>
      <c r="M12245" s="2">
        <v>286473.39600000001</v>
      </c>
    </row>
    <row r="12246" spans="1:13" ht="14.25" customHeight="1">
      <c r="A12246" s="59" t="s">
        <v>134</v>
      </c>
      <c r="B12246" s="59" t="s">
        <v>10</v>
      </c>
      <c r="C12246" s="59" t="s">
        <v>112</v>
      </c>
      <c r="D12246" s="2">
        <v>1055.1268</v>
      </c>
      <c r="E12246" s="2">
        <v>181345711.1004</v>
      </c>
      <c r="F12246" s="2">
        <v>33773430.880599998</v>
      </c>
      <c r="G12246" s="2">
        <v>27965417.759999998</v>
      </c>
      <c r="H12246" s="2">
        <v>3588686.117052631</v>
      </c>
      <c r="I12246" s="2">
        <v>8496211.716</v>
      </c>
      <c r="J12246" s="2">
        <v>14953609.379999999</v>
      </c>
      <c r="K12246" s="2">
        <v>2800704.26</v>
      </c>
      <c r="L12246" s="2">
        <v>7467464.972000001</v>
      </c>
      <c r="M12246" s="2">
        <v>4179324.9960000003</v>
      </c>
    </row>
    <row r="12247" spans="1:13" ht="14.25" customHeight="1">
      <c r="A12247" s="59" t="s">
        <v>134</v>
      </c>
      <c r="B12247" s="59" t="s">
        <v>10</v>
      </c>
      <c r="C12247" s="59" t="s">
        <v>112</v>
      </c>
      <c r="D12247" s="2">
        <v>42.590799999999994</v>
      </c>
      <c r="E12247" s="2">
        <v>6286363.748279999</v>
      </c>
      <c r="F12247" s="2">
        <v>1363284.5793999999</v>
      </c>
      <c r="G12247" s="2">
        <v>1128840.0767999999</v>
      </c>
      <c r="H12247" s="2">
        <v>106304.31663157894</v>
      </c>
      <c r="I12247" s="2">
        <v>342953.91360000003</v>
      </c>
      <c r="J12247" s="2">
        <v>603613.48</v>
      </c>
      <c r="K12247" s="2">
        <v>113051.76</v>
      </c>
      <c r="L12247" s="2">
        <v>301429.45799999998</v>
      </c>
      <c r="M12247" s="2">
        <v>168701.06000000003</v>
      </c>
    </row>
    <row r="12248" spans="1:13" ht="14.25" customHeight="1">
      <c r="A12248" s="59" t="s">
        <v>134</v>
      </c>
      <c r="B12248" s="59" t="s">
        <v>10</v>
      </c>
      <c r="C12248" s="59" t="s">
        <v>112</v>
      </c>
      <c r="D12248" s="2">
        <v>4918.0319999999992</v>
      </c>
      <c r="E12248" s="2">
        <v>517851064.68479997</v>
      </c>
      <c r="F12248" s="2">
        <v>124353646.5126</v>
      </c>
      <c r="G12248" s="2">
        <v>122696282.49599998</v>
      </c>
      <c r="H12248" s="2">
        <v>7090062.639157895</v>
      </c>
      <c r="I12248" s="2">
        <v>46459523.592</v>
      </c>
      <c r="J12248" s="2">
        <v>83713926.280000001</v>
      </c>
      <c r="K12248" s="2">
        <v>9169938.6399999987</v>
      </c>
      <c r="L12248" s="2">
        <v>16535342.229999999</v>
      </c>
      <c r="M12248" s="2">
        <v>0</v>
      </c>
    </row>
    <row r="12249" spans="1:13" ht="14.25" customHeight="1">
      <c r="A12249" s="59" t="s">
        <v>134</v>
      </c>
      <c r="B12249" s="59" t="s">
        <v>10</v>
      </c>
      <c r="C12249" s="59" t="s">
        <v>112</v>
      </c>
      <c r="D12249" s="2">
        <v>6458.5331999999999</v>
      </c>
      <c r="E12249" s="2">
        <v>680153734.23228002</v>
      </c>
      <c r="F12249" s="2">
        <v>163901628.10139999</v>
      </c>
      <c r="G12249" s="2">
        <v>159319631.28959998</v>
      </c>
      <c r="H12249" s="2">
        <v>1527146.041263158</v>
      </c>
      <c r="I12249" s="2">
        <v>52748022.182400003</v>
      </c>
      <c r="J12249" s="2">
        <v>85529888.439999998</v>
      </c>
      <c r="K12249" s="2">
        <v>19600227.939999998</v>
      </c>
      <c r="L12249" s="2">
        <v>22833369.614</v>
      </c>
      <c r="M12249" s="2">
        <v>23145279.41</v>
      </c>
    </row>
    <row r="12250" spans="1:13" ht="14.25" customHeight="1">
      <c r="A12250" s="59" t="s">
        <v>134</v>
      </c>
      <c r="B12250" s="59" t="s">
        <v>10</v>
      </c>
      <c r="C12250" s="59" t="s">
        <v>112</v>
      </c>
      <c r="D12250" s="2">
        <v>5204.1135999999997</v>
      </c>
      <c r="E12250" s="2">
        <v>703496799.20519996</v>
      </c>
      <c r="F12250" s="2">
        <v>131249539.41439998</v>
      </c>
      <c r="G12250" s="2">
        <v>128149003.56479998</v>
      </c>
      <c r="H12250" s="2">
        <v>1231340.7258947368</v>
      </c>
      <c r="I12250" s="2">
        <v>42967911.866400003</v>
      </c>
      <c r="J12250" s="2">
        <v>70424717.640000001</v>
      </c>
      <c r="K12250" s="2">
        <v>16713249.84</v>
      </c>
      <c r="L12250" s="2">
        <v>21096744.504000001</v>
      </c>
      <c r="M12250" s="2">
        <v>18649848.514000002</v>
      </c>
    </row>
    <row r="12251" spans="1:13" ht="14.25" customHeight="1">
      <c r="A12251" s="59" t="s">
        <v>134</v>
      </c>
      <c r="B12251" s="59" t="s">
        <v>10</v>
      </c>
      <c r="C12251" s="59" t="s">
        <v>112</v>
      </c>
      <c r="D12251" s="2">
        <v>305.36799999999994</v>
      </c>
      <c r="E12251" s="2">
        <v>33516443.046239994</v>
      </c>
      <c r="F12251" s="2">
        <v>7701488.3389999988</v>
      </c>
      <c r="G12251" s="2">
        <v>7519551.6671999991</v>
      </c>
      <c r="H12251" s="2">
        <v>71128.906105263144</v>
      </c>
      <c r="I12251" s="2">
        <v>2521278.4032000001</v>
      </c>
      <c r="J12251" s="2">
        <v>4132398.1999999997</v>
      </c>
      <c r="K12251" s="2">
        <v>980701.96</v>
      </c>
      <c r="L12251" s="2">
        <v>1237918.33</v>
      </c>
      <c r="M12251" s="2">
        <v>1094338.872</v>
      </c>
    </row>
    <row r="12252" spans="1:13" ht="14.25" customHeight="1">
      <c r="A12252" s="59" t="s">
        <v>134</v>
      </c>
      <c r="B12252" s="59" t="s">
        <v>10</v>
      </c>
      <c r="C12252" s="59" t="s">
        <v>112</v>
      </c>
      <c r="D12252" s="2">
        <v>11976.8544</v>
      </c>
      <c r="E12252" s="2">
        <v>1261119651.6441598</v>
      </c>
      <c r="F12252" s="2">
        <v>304229978.44879997</v>
      </c>
      <c r="G12252" s="2">
        <v>304820772.67199993</v>
      </c>
      <c r="H12252" s="2">
        <v>17319144.111157894</v>
      </c>
      <c r="I12252" s="2">
        <v>75905183.376000002</v>
      </c>
      <c r="J12252" s="2">
        <v>103555342.45999999</v>
      </c>
      <c r="K12252" s="2">
        <v>20319713.16</v>
      </c>
      <c r="L12252" s="2">
        <v>15380897.685999999</v>
      </c>
      <c r="M12252" s="2">
        <v>0</v>
      </c>
    </row>
    <row r="12253" spans="1:13" ht="14.25" customHeight="1">
      <c r="A12253" s="59" t="s">
        <v>134</v>
      </c>
      <c r="B12253" s="59" t="s">
        <v>10</v>
      </c>
      <c r="C12253" s="59" t="s">
        <v>112</v>
      </c>
      <c r="D12253" s="2">
        <v>107243.6344</v>
      </c>
      <c r="E12253" s="2">
        <v>11292871978.57896</v>
      </c>
      <c r="F12253" s="2">
        <v>2985785198.6759996</v>
      </c>
      <c r="G12253" s="2">
        <v>2442382904.8319998</v>
      </c>
      <c r="H12253" s="2">
        <v>25327230.275368419</v>
      </c>
      <c r="I12253" s="2">
        <v>784383954.16320002</v>
      </c>
      <c r="J12253" s="2">
        <v>1240365343.6599998</v>
      </c>
      <c r="K12253" s="2">
        <v>206373598.39999998</v>
      </c>
      <c r="L12253" s="2">
        <v>8055800.7860000003</v>
      </c>
      <c r="M12253" s="2">
        <v>384326254.44400001</v>
      </c>
    </row>
    <row r="12254" spans="1:13" ht="14.25" customHeight="1">
      <c r="A12254" s="59" t="s">
        <v>134</v>
      </c>
      <c r="B12254" s="59" t="s">
        <v>10</v>
      </c>
      <c r="C12254" s="59" t="s">
        <v>112</v>
      </c>
      <c r="D12254" s="2">
        <v>10650.9144</v>
      </c>
      <c r="E12254" s="2">
        <v>1430720228.65464</v>
      </c>
      <c r="F12254" s="2">
        <v>299211722.69499999</v>
      </c>
      <c r="G12254" s="2">
        <v>240261127.79519999</v>
      </c>
      <c r="H12254" s="2">
        <v>2513596.3048421056</v>
      </c>
      <c r="I12254" s="2">
        <v>77293882.994399995</v>
      </c>
      <c r="J12254" s="2">
        <v>122895220.39999999</v>
      </c>
      <c r="K12254" s="2">
        <v>20301303.34</v>
      </c>
      <c r="L12254" s="2">
        <v>792459.31599999999</v>
      </c>
      <c r="M12254" s="2">
        <v>38169409.035999998</v>
      </c>
    </row>
    <row r="12255" spans="1:13" ht="14.25" customHeight="1">
      <c r="A12255" s="59" t="s">
        <v>134</v>
      </c>
      <c r="B12255" s="59" t="s">
        <v>10</v>
      </c>
      <c r="C12255" s="59" t="s">
        <v>112</v>
      </c>
      <c r="D12255" s="2">
        <v>760.20559999999989</v>
      </c>
      <c r="E12255" s="2">
        <v>83427892.871399999</v>
      </c>
      <c r="F12255" s="2">
        <v>21356138.433199998</v>
      </c>
      <c r="G12255" s="2">
        <v>17148563.961599998</v>
      </c>
      <c r="H12255" s="2">
        <v>178140.45978947365</v>
      </c>
      <c r="I12255" s="2">
        <v>5516824.8311999999</v>
      </c>
      <c r="J12255" s="2">
        <v>8771601.5</v>
      </c>
      <c r="K12255" s="2">
        <v>1449003.14</v>
      </c>
      <c r="L12255" s="2">
        <v>56558.106</v>
      </c>
      <c r="M12255" s="2">
        <v>2724329.5419999999</v>
      </c>
    </row>
    <row r="12256" spans="1:13" ht="14.25" customHeight="1">
      <c r="A12256" s="59" t="s">
        <v>134</v>
      </c>
      <c r="B12256" s="59" t="s">
        <v>10</v>
      </c>
      <c r="C12256" s="59" t="s">
        <v>112</v>
      </c>
      <c r="D12256" s="2">
        <v>8003.8559999999989</v>
      </c>
      <c r="E12256" s="2">
        <v>1145308572.7776</v>
      </c>
      <c r="F12256" s="2">
        <v>265999355.04339999</v>
      </c>
      <c r="G12256" s="2">
        <v>203422750.5984</v>
      </c>
      <c r="H12256" s="2">
        <v>12280977.519157894</v>
      </c>
      <c r="I12256" s="2">
        <v>76464027.086400002</v>
      </c>
      <c r="J12256" s="2">
        <v>109053572.02</v>
      </c>
      <c r="K12256" s="2">
        <v>10670668.199999999</v>
      </c>
      <c r="L12256" s="2">
        <v>3787203.9479999999</v>
      </c>
      <c r="M12256" s="2">
        <v>0</v>
      </c>
    </row>
    <row r="12257" spans="1:13" ht="14.25" customHeight="1">
      <c r="A12257" s="59" t="s">
        <v>134</v>
      </c>
      <c r="B12257" s="59" t="s">
        <v>10</v>
      </c>
      <c r="C12257" s="59" t="s">
        <v>112</v>
      </c>
      <c r="D12257" s="2">
        <v>28294.756000000001</v>
      </c>
      <c r="E12257" s="2">
        <v>4049038014.1595993</v>
      </c>
      <c r="F12257" s="2">
        <v>922226444.09679997</v>
      </c>
      <c r="G12257" s="2">
        <v>729448924.2816</v>
      </c>
      <c r="H12257" s="2">
        <v>6854893.2682105256</v>
      </c>
      <c r="I12257" s="2">
        <v>232917285.56400001</v>
      </c>
      <c r="J12257" s="2">
        <v>329808591.18000001</v>
      </c>
      <c r="K12257" s="2">
        <v>60634306.319999993</v>
      </c>
      <c r="L12257" s="2">
        <v>3025002.2220000001</v>
      </c>
      <c r="M12257" s="2">
        <v>101399189.60600001</v>
      </c>
    </row>
    <row r="12258" spans="1:13" ht="14.25" customHeight="1">
      <c r="A12258" s="59" t="s">
        <v>134</v>
      </c>
      <c r="B12258" s="59" t="s">
        <v>10</v>
      </c>
      <c r="C12258" s="59" t="s">
        <v>112</v>
      </c>
      <c r="D12258" s="2">
        <v>14207.648000000001</v>
      </c>
      <c r="E12258" s="2">
        <v>2352035625.1207194</v>
      </c>
      <c r="F12258" s="2">
        <v>462073026.45599991</v>
      </c>
      <c r="G12258" s="2">
        <v>365936992.20479995</v>
      </c>
      <c r="H12258" s="2">
        <v>3440582.7233684203</v>
      </c>
      <c r="I12258" s="2">
        <v>117354222.1656</v>
      </c>
      <c r="J12258" s="2">
        <v>165902454.12</v>
      </c>
      <c r="K12258" s="2">
        <v>30654359.299999997</v>
      </c>
      <c r="L12258" s="2">
        <v>1497734.0179999999</v>
      </c>
      <c r="M12258" s="2">
        <v>50915582.761999995</v>
      </c>
    </row>
    <row r="12259" spans="1:13" ht="14.25" customHeight="1">
      <c r="A12259" s="59" t="s">
        <v>134</v>
      </c>
      <c r="B12259" s="59" t="s">
        <v>10</v>
      </c>
      <c r="C12259" s="59" t="s">
        <v>112</v>
      </c>
      <c r="D12259" s="2">
        <v>554.48399999999992</v>
      </c>
      <c r="E12259" s="2">
        <v>80950482.708479986</v>
      </c>
      <c r="F12259" s="2">
        <v>18033028.819199998</v>
      </c>
      <c r="G12259" s="2">
        <v>14281358.783999998</v>
      </c>
      <c r="H12259" s="2">
        <v>133283.7322105263</v>
      </c>
      <c r="I12259" s="2">
        <v>4580141.6519999998</v>
      </c>
      <c r="J12259" s="2">
        <v>6474805.2799999993</v>
      </c>
      <c r="K12259" s="2">
        <v>1196430.02</v>
      </c>
      <c r="L12259" s="2">
        <v>58449.599999999999</v>
      </c>
      <c r="M12259" s="2">
        <v>1987089.764</v>
      </c>
    </row>
    <row r="12260" spans="1:13" ht="14.25" customHeight="1">
      <c r="A12260" s="59" t="s">
        <v>134</v>
      </c>
      <c r="B12260" s="59" t="s">
        <v>10</v>
      </c>
      <c r="C12260" s="59" t="s">
        <v>112</v>
      </c>
      <c r="D12260" s="2">
        <v>10270.008</v>
      </c>
      <c r="E12260" s="2">
        <v>1469582686.7567999</v>
      </c>
      <c r="F12260" s="2">
        <v>341144479.72239995</v>
      </c>
      <c r="G12260" s="2">
        <v>269210529.81119996</v>
      </c>
      <c r="H12260" s="2">
        <v>15746519.868631577</v>
      </c>
      <c r="I12260" s="2">
        <v>100149629.3424</v>
      </c>
      <c r="J12260" s="2">
        <v>106837344.08</v>
      </c>
      <c r="K12260" s="2">
        <v>9936883.8200000003</v>
      </c>
      <c r="L12260" s="2">
        <v>2598034.2080000001</v>
      </c>
      <c r="M12260" s="2">
        <v>0</v>
      </c>
    </row>
    <row r="12261" spans="1:13" ht="14.25" customHeight="1">
      <c r="A12261" s="59" t="s">
        <v>134</v>
      </c>
      <c r="B12261" s="59" t="s">
        <v>10</v>
      </c>
      <c r="C12261" s="59" t="s">
        <v>112</v>
      </c>
      <c r="D12261" s="2">
        <v>49598.191999999995</v>
      </c>
      <c r="E12261" s="2">
        <v>7097419606.9391994</v>
      </c>
      <c r="F12261" s="2">
        <v>1625659574.2379997</v>
      </c>
      <c r="G12261" s="2">
        <v>1317769906.2528</v>
      </c>
      <c r="H12261" s="2">
        <v>12004954.954105264</v>
      </c>
      <c r="I12261" s="2">
        <v>403434829.37519997</v>
      </c>
      <c r="J12261" s="2">
        <v>574500974.07999992</v>
      </c>
      <c r="K12261" s="2">
        <v>107155150.66</v>
      </c>
      <c r="L12261" s="2">
        <v>4510387.8599999994</v>
      </c>
      <c r="M12261" s="2">
        <v>177743765.14399999</v>
      </c>
    </row>
    <row r="12262" spans="1:13" ht="14.25" customHeight="1">
      <c r="A12262" s="59" t="s">
        <v>134</v>
      </c>
      <c r="B12262" s="59" t="s">
        <v>10</v>
      </c>
      <c r="C12262" s="59" t="s">
        <v>112</v>
      </c>
      <c r="D12262" s="2">
        <v>2684.8275999999996</v>
      </c>
      <c r="E12262" s="2">
        <v>461138290.48979998</v>
      </c>
      <c r="F12262" s="2">
        <v>88035260.15519999</v>
      </c>
      <c r="G12262" s="2">
        <v>71347161.158399984</v>
      </c>
      <c r="H12262" s="2">
        <v>651731.9949473684</v>
      </c>
      <c r="I12262" s="2">
        <v>21824827.358399998</v>
      </c>
      <c r="J12262" s="2">
        <v>31082013.899999999</v>
      </c>
      <c r="K12262" s="2">
        <v>5789077</v>
      </c>
      <c r="L12262" s="2">
        <v>245567.69600000003</v>
      </c>
      <c r="M12262" s="2">
        <v>9621547.4079999998</v>
      </c>
    </row>
    <row r="12263" spans="1:13" ht="14.25" customHeight="1">
      <c r="A12263" s="59" t="s">
        <v>134</v>
      </c>
      <c r="B12263" s="59" t="s">
        <v>10</v>
      </c>
      <c r="C12263" s="59" t="s">
        <v>112</v>
      </c>
      <c r="D12263" s="2">
        <v>254.74119999999996</v>
      </c>
      <c r="E12263" s="2">
        <v>37251234.15552</v>
      </c>
      <c r="F12263" s="2">
        <v>8353463.4018000001</v>
      </c>
      <c r="G12263" s="2">
        <v>6769751.5391999995</v>
      </c>
      <c r="H12263" s="2">
        <v>56900.88757894736</v>
      </c>
      <c r="I12263" s="2">
        <v>2070575.3088000002</v>
      </c>
      <c r="J12263" s="2">
        <v>2948874.98</v>
      </c>
      <c r="K12263" s="2">
        <v>549111.36</v>
      </c>
      <c r="L12263" s="2">
        <v>23319.406000000003</v>
      </c>
      <c r="M12263" s="2">
        <v>912909.69</v>
      </c>
    </row>
    <row r="12264" spans="1:13" ht="14.25" customHeight="1">
      <c r="A12264" s="59" t="s">
        <v>134</v>
      </c>
      <c r="B12264" s="59" t="s">
        <v>10</v>
      </c>
      <c r="C12264" s="59" t="s">
        <v>112</v>
      </c>
      <c r="D12264" s="2">
        <v>385.72799999999995</v>
      </c>
      <c r="E12264" s="2">
        <v>55195593.868799999</v>
      </c>
      <c r="F12264" s="2">
        <v>13170688.964199997</v>
      </c>
      <c r="G12264" s="2">
        <v>9899072.2751999982</v>
      </c>
      <c r="H12264" s="2">
        <v>1228754.1524210523</v>
      </c>
      <c r="I12264" s="2">
        <v>2992112.0712000001</v>
      </c>
      <c r="J12264" s="2">
        <v>3448107.38</v>
      </c>
      <c r="K12264" s="2">
        <v>646205.91999999993</v>
      </c>
      <c r="L12264" s="2">
        <v>716945.68</v>
      </c>
      <c r="M12264" s="2">
        <v>0</v>
      </c>
    </row>
    <row r="12265" spans="1:13" ht="14.25" customHeight="1">
      <c r="A12265" s="59" t="s">
        <v>134</v>
      </c>
      <c r="B12265" s="59" t="s">
        <v>10</v>
      </c>
      <c r="C12265" s="59" t="s">
        <v>112</v>
      </c>
      <c r="D12265" s="2">
        <v>1446.48</v>
      </c>
      <c r="E12265" s="2">
        <v>206983477.00799999</v>
      </c>
      <c r="F12265" s="2">
        <v>49546698.074599996</v>
      </c>
      <c r="G12265" s="2">
        <v>37397722.943999991</v>
      </c>
      <c r="H12265" s="2">
        <v>443368.02694736846</v>
      </c>
      <c r="I12265" s="2">
        <v>11393297.136</v>
      </c>
      <c r="J12265" s="2">
        <v>13273465.459999999</v>
      </c>
      <c r="K12265" s="2">
        <v>2442954.6599999997</v>
      </c>
      <c r="L12265" s="2">
        <v>7738630.5260000005</v>
      </c>
      <c r="M12265" s="2">
        <v>5183713.7220000001</v>
      </c>
    </row>
    <row r="12266" spans="1:13" ht="14.25" customHeight="1">
      <c r="A12266" s="59" t="s">
        <v>134</v>
      </c>
      <c r="B12266" s="59" t="s">
        <v>10</v>
      </c>
      <c r="C12266" s="59" t="s">
        <v>112</v>
      </c>
      <c r="D12266" s="2">
        <v>783.51</v>
      </c>
      <c r="E12266" s="2">
        <v>134679517.98839998</v>
      </c>
      <c r="F12266" s="2">
        <v>26835698.347999997</v>
      </c>
      <c r="G12266" s="2">
        <v>20253989.241599999</v>
      </c>
      <c r="H12266" s="2">
        <v>236338.98442105259</v>
      </c>
      <c r="I12266" s="2">
        <v>6161121.8568000002</v>
      </c>
      <c r="J12266" s="2">
        <v>7171420.6999999993</v>
      </c>
      <c r="K12266" s="2">
        <v>1322874.8399999999</v>
      </c>
      <c r="L12266" s="2">
        <v>4225512.8080000002</v>
      </c>
      <c r="M12266" s="2">
        <v>2807844.8200000003</v>
      </c>
    </row>
    <row r="12267" spans="1:13" ht="14.25" customHeight="1">
      <c r="A12267" s="59" t="s">
        <v>134</v>
      </c>
      <c r="B12267" s="59" t="s">
        <v>10</v>
      </c>
      <c r="C12267" s="59" t="s">
        <v>112</v>
      </c>
      <c r="D12267" s="2">
        <v>153.48759999999999</v>
      </c>
      <c r="E12267" s="2">
        <v>22654631.621160001</v>
      </c>
      <c r="F12267" s="2">
        <v>5257454.8049999997</v>
      </c>
      <c r="G12267" s="2">
        <v>3968312.1983999996</v>
      </c>
      <c r="H12267" s="2">
        <v>41622.578526315789</v>
      </c>
      <c r="I12267" s="2">
        <v>1208954.7</v>
      </c>
      <c r="J12267" s="2">
        <v>1408460.7</v>
      </c>
      <c r="K12267" s="2">
        <v>259228.24</v>
      </c>
      <c r="L12267" s="2">
        <v>821151.03399999999</v>
      </c>
      <c r="M12267" s="2">
        <v>550049.522</v>
      </c>
    </row>
    <row r="12268" spans="1:13" ht="14.25" customHeight="1">
      <c r="A12268" s="59" t="s">
        <v>134</v>
      </c>
      <c r="B12268" s="59" t="s">
        <v>10</v>
      </c>
      <c r="C12268" s="59" t="s">
        <v>112</v>
      </c>
      <c r="D12268" s="2">
        <v>48.215999999999994</v>
      </c>
      <c r="E12268" s="2">
        <v>6899449.2335999999</v>
      </c>
      <c r="F12268" s="2">
        <v>1729641.8423999997</v>
      </c>
      <c r="G12268" s="2">
        <v>1221026.7071999998</v>
      </c>
      <c r="H12268" s="2">
        <v>84568.895999999993</v>
      </c>
      <c r="I12268" s="2">
        <v>377352.38880000002</v>
      </c>
      <c r="J12268" s="2">
        <v>442702.42</v>
      </c>
      <c r="K12268" s="2">
        <v>83177.51999999999</v>
      </c>
      <c r="L12268" s="2">
        <v>311913.40399999998</v>
      </c>
      <c r="M12268" s="2">
        <v>0</v>
      </c>
    </row>
    <row r="12269" spans="1:13" ht="14.25" customHeight="1">
      <c r="A12269" s="59" t="s">
        <v>134</v>
      </c>
      <c r="B12269" s="59" t="s">
        <v>10</v>
      </c>
      <c r="C12269" s="59" t="s">
        <v>112</v>
      </c>
      <c r="D12269" s="2">
        <v>1976.856</v>
      </c>
      <c r="E12269" s="2">
        <v>282877418.5776</v>
      </c>
      <c r="F12269" s="2">
        <v>72048239.551399991</v>
      </c>
      <c r="G12269" s="2">
        <v>52730086.617599994</v>
      </c>
      <c r="H12269" s="2">
        <v>444226.9035789473</v>
      </c>
      <c r="I12269" s="2">
        <v>21415582.742399998</v>
      </c>
      <c r="J12269" s="2">
        <v>35627733.100000001</v>
      </c>
      <c r="K12269" s="2">
        <v>4023390.6799999997</v>
      </c>
      <c r="L12269" s="2">
        <v>28881711.671999998</v>
      </c>
      <c r="M12269" s="2">
        <v>7084408.1220000004</v>
      </c>
    </row>
    <row r="12270" spans="1:13" ht="14.25" customHeight="1">
      <c r="A12270" s="59" t="s">
        <v>134</v>
      </c>
      <c r="B12270" s="59" t="s">
        <v>10</v>
      </c>
      <c r="C12270" s="59" t="s">
        <v>112</v>
      </c>
      <c r="D12270" s="2">
        <v>177.59559999999999</v>
      </c>
      <c r="E12270" s="2">
        <v>30548663.145</v>
      </c>
      <c r="F12270" s="2">
        <v>6445896.9425999997</v>
      </c>
      <c r="G12270" s="2">
        <v>4648464.019199999</v>
      </c>
      <c r="H12270" s="2">
        <v>43904.629894736834</v>
      </c>
      <c r="I12270" s="2">
        <v>1651407.5448</v>
      </c>
      <c r="J12270" s="2">
        <v>2625731.84</v>
      </c>
      <c r="K12270" s="2">
        <v>343091.27999999997</v>
      </c>
      <c r="L12270" s="2">
        <v>1415716.06</v>
      </c>
      <c r="M12270" s="2">
        <v>636444.88600000006</v>
      </c>
    </row>
    <row r="12271" spans="1:13" ht="14.25" customHeight="1">
      <c r="A12271" s="59" t="s">
        <v>134</v>
      </c>
      <c r="B12271" s="59" t="s">
        <v>10</v>
      </c>
      <c r="C12271" s="59" t="s">
        <v>112</v>
      </c>
      <c r="D12271" s="2">
        <v>21.697199999999999</v>
      </c>
      <c r="E12271" s="2">
        <v>3202487.19252</v>
      </c>
      <c r="F12271" s="2">
        <v>787507.24579999992</v>
      </c>
      <c r="G12271" s="2">
        <v>567912.05759999994</v>
      </c>
      <c r="H12271" s="2">
        <v>5807.050105263158</v>
      </c>
      <c r="I12271" s="2">
        <v>201755.6208</v>
      </c>
      <c r="J12271" s="2">
        <v>320789.74</v>
      </c>
      <c r="K12271" s="2">
        <v>41918.399999999994</v>
      </c>
      <c r="L12271" s="2">
        <v>172958.5</v>
      </c>
      <c r="M12271" s="2">
        <v>77755.106</v>
      </c>
    </row>
    <row r="12272" spans="1:13" ht="14.25" customHeight="1">
      <c r="A12272" s="59" t="s">
        <v>134</v>
      </c>
      <c r="B12272" s="59" t="s">
        <v>10</v>
      </c>
      <c r="C12272" s="59" t="s">
        <v>112</v>
      </c>
      <c r="D12272" s="2">
        <v>1060.752</v>
      </c>
      <c r="E12272" s="2">
        <v>151787883.1392</v>
      </c>
      <c r="F12272" s="2">
        <v>37273383.367399998</v>
      </c>
      <c r="G12272" s="2">
        <v>27891930.278399996</v>
      </c>
      <c r="H12272" s="2">
        <v>1534242.0277894738</v>
      </c>
      <c r="I12272" s="2">
        <v>8178087.3696000008</v>
      </c>
      <c r="J12272" s="2">
        <v>9306219.3599999994</v>
      </c>
      <c r="K12272" s="2">
        <v>1796778.26</v>
      </c>
      <c r="L12272" s="2">
        <v>1836765.15</v>
      </c>
      <c r="M12272" s="2">
        <v>0</v>
      </c>
    </row>
    <row r="12273" spans="1:13" ht="14.25" customHeight="1">
      <c r="A12273" s="59" t="s">
        <v>134</v>
      </c>
      <c r="B12273" s="59" t="s">
        <v>10</v>
      </c>
      <c r="C12273" s="59" t="s">
        <v>112</v>
      </c>
      <c r="D12273" s="2">
        <v>7497.5879999999988</v>
      </c>
      <c r="E12273" s="2">
        <v>1072864355.8247998</v>
      </c>
      <c r="F12273" s="2">
        <v>263455051.79459995</v>
      </c>
      <c r="G12273" s="2">
        <v>197145232.85759997</v>
      </c>
      <c r="H12273" s="2">
        <v>1704866.3848421052</v>
      </c>
      <c r="I12273" s="2">
        <v>57804213.686400004</v>
      </c>
      <c r="J12273" s="2">
        <v>65778045.779999994</v>
      </c>
      <c r="K12273" s="2">
        <v>12699971.399999999</v>
      </c>
      <c r="L12273" s="2">
        <v>45576435.498000003</v>
      </c>
      <c r="M12273" s="2">
        <v>26868913.104000002</v>
      </c>
    </row>
    <row r="12274" spans="1:13" ht="14.25" customHeight="1">
      <c r="A12274" s="59" t="s">
        <v>134</v>
      </c>
      <c r="B12274" s="59" t="s">
        <v>10</v>
      </c>
      <c r="C12274" s="59" t="s">
        <v>112</v>
      </c>
      <c r="D12274" s="2">
        <v>856.63760000000002</v>
      </c>
      <c r="E12274" s="2">
        <v>147269437.623</v>
      </c>
      <c r="F12274" s="2">
        <v>29930643.494999997</v>
      </c>
      <c r="G12274" s="2">
        <v>22672753.343999997</v>
      </c>
      <c r="H12274" s="2">
        <v>197549.08294736841</v>
      </c>
      <c r="I12274" s="2">
        <v>6640629.9767999994</v>
      </c>
      <c r="J12274" s="2">
        <v>7516515.2399999993</v>
      </c>
      <c r="K12274" s="2">
        <v>1460560.22</v>
      </c>
      <c r="L12274" s="2">
        <v>5241534.6279999996</v>
      </c>
      <c r="M12274" s="2">
        <v>3069910.0959999999</v>
      </c>
    </row>
    <row r="12275" spans="1:13" ht="14.25" customHeight="1">
      <c r="A12275" s="59" t="s">
        <v>134</v>
      </c>
      <c r="B12275" s="59" t="s">
        <v>10</v>
      </c>
      <c r="C12275" s="59" t="s">
        <v>112</v>
      </c>
      <c r="D12275" s="2">
        <v>94.824799999999996</v>
      </c>
      <c r="E12275" s="2">
        <v>13989690.62568</v>
      </c>
      <c r="F12275" s="2">
        <v>3332013.3215999999</v>
      </c>
      <c r="G12275" s="2">
        <v>2493370.9823999996</v>
      </c>
      <c r="H12275" s="2">
        <v>26289.579789473679</v>
      </c>
      <c r="I12275" s="2">
        <v>731071.65599999996</v>
      </c>
      <c r="J12275" s="2">
        <v>831922.79999999993</v>
      </c>
      <c r="K12275" s="2">
        <v>160619.96</v>
      </c>
      <c r="L12275" s="2">
        <v>576423.1</v>
      </c>
      <c r="M12275" s="2">
        <v>339820.38199999998</v>
      </c>
    </row>
    <row r="12276" spans="1:13" ht="14.25" customHeight="1">
      <c r="A12276" s="59" t="s">
        <v>134</v>
      </c>
      <c r="B12276" s="59" t="s">
        <v>10</v>
      </c>
      <c r="C12276" s="59" t="s">
        <v>112</v>
      </c>
      <c r="D12276" s="2">
        <v>536.00119999999993</v>
      </c>
      <c r="E12276" s="2">
        <v>92104910.528400004</v>
      </c>
      <c r="F12276" s="2">
        <v>17339841.696199998</v>
      </c>
      <c r="G12276" s="2">
        <v>13898289.158399999</v>
      </c>
      <c r="H12276" s="2">
        <v>113958.38652631579</v>
      </c>
      <c r="I12276" s="2">
        <v>4351958.8415999999</v>
      </c>
      <c r="J12276" s="2">
        <v>6333207.6799999997</v>
      </c>
      <c r="K12276" s="2">
        <v>1266955.76</v>
      </c>
      <c r="L12276" s="2">
        <v>38403.552000000003</v>
      </c>
      <c r="M12276" s="2">
        <v>1920853.1980000001</v>
      </c>
    </row>
    <row r="12277" spans="1:13" ht="14.25" customHeight="1">
      <c r="A12277" s="59" t="s">
        <v>134</v>
      </c>
      <c r="B12277" s="59" t="s">
        <v>10</v>
      </c>
      <c r="C12277" s="59" t="s">
        <v>112</v>
      </c>
      <c r="D12277" s="2">
        <v>5.6251999999999995</v>
      </c>
      <c r="E12277" s="2">
        <v>830274.45731999981</v>
      </c>
      <c r="F12277" s="2">
        <v>182022.51759999999</v>
      </c>
      <c r="G12277" s="2">
        <v>145920.90239999999</v>
      </c>
      <c r="H12277" s="2">
        <v>391.52842105263153</v>
      </c>
      <c r="I12277" s="2">
        <v>45652.68</v>
      </c>
      <c r="J12277" s="2">
        <v>66441.319999999992</v>
      </c>
      <c r="K12277" s="2">
        <v>13259.4</v>
      </c>
      <c r="L12277" s="2">
        <v>409.50799999999998</v>
      </c>
      <c r="M12277" s="2">
        <v>20155.190000000002</v>
      </c>
    </row>
    <row r="12278" spans="1:13" ht="14.25" customHeight="1">
      <c r="A12278" s="59" t="s">
        <v>169</v>
      </c>
      <c r="B12278" s="59" t="s">
        <v>10</v>
      </c>
      <c r="C12278" s="59" t="s">
        <v>113</v>
      </c>
      <c r="D12278" s="2">
        <v>4136.9327999999996</v>
      </c>
      <c r="E12278" s="2">
        <v>428150205.36287993</v>
      </c>
      <c r="F12278" s="2">
        <v>103270755.81839998</v>
      </c>
      <c r="G12278" s="2">
        <v>102570065.26079999</v>
      </c>
      <c r="H12278" s="2">
        <v>-13051342.625684211</v>
      </c>
      <c r="I12278" s="2">
        <v>39615031.152000003</v>
      </c>
      <c r="J12278" s="2">
        <v>80596190.339999989</v>
      </c>
      <c r="K12278" s="2">
        <v>14102556.799999999</v>
      </c>
      <c r="L12278" s="2">
        <v>11453945.976</v>
      </c>
      <c r="M12278" s="2">
        <v>15862789.382000001</v>
      </c>
    </row>
    <row r="12279" spans="1:13" ht="14.25" customHeight="1">
      <c r="A12279" s="59" t="s">
        <v>169</v>
      </c>
      <c r="B12279" s="59" t="s">
        <v>10</v>
      </c>
      <c r="C12279" s="59" t="s">
        <v>113</v>
      </c>
      <c r="D12279" s="2">
        <v>104.46799999999999</v>
      </c>
      <c r="E12279" s="2">
        <v>14194850.67</v>
      </c>
      <c r="F12279" s="2">
        <v>2610496.4367999998</v>
      </c>
      <c r="G12279" s="2">
        <v>2591807.1935999999</v>
      </c>
      <c r="H12279" s="2">
        <v>-335268.89431578951</v>
      </c>
      <c r="I12279" s="2">
        <v>1007573.6880000001</v>
      </c>
      <c r="J12279" s="2">
        <v>2077060.8199999998</v>
      </c>
      <c r="K12279" s="2">
        <v>283917.62</v>
      </c>
      <c r="L12279" s="2">
        <v>168045.30600000001</v>
      </c>
      <c r="M12279" s="2">
        <v>400575.49400000001</v>
      </c>
    </row>
    <row r="12280" spans="1:13" ht="14.25" customHeight="1">
      <c r="A12280" s="59" t="s">
        <v>169</v>
      </c>
      <c r="B12280" s="59" t="s">
        <v>10</v>
      </c>
      <c r="C12280" s="59" t="s">
        <v>113</v>
      </c>
      <c r="D12280" s="2">
        <v>407.42519999999996</v>
      </c>
      <c r="E12280" s="2">
        <v>39536148.857435994</v>
      </c>
      <c r="F12280" s="2">
        <v>10136402.612</v>
      </c>
      <c r="G12280" s="2">
        <v>10077939.859199999</v>
      </c>
      <c r="H12280" s="2">
        <v>-1318542.1844210527</v>
      </c>
      <c r="I12280" s="2">
        <v>3949178.2199999997</v>
      </c>
      <c r="J12280" s="2">
        <v>8350506.0799999991</v>
      </c>
      <c r="K12280" s="2">
        <v>770476.1</v>
      </c>
      <c r="L12280" s="2">
        <v>92232.205999999991</v>
      </c>
      <c r="M12280" s="2">
        <v>1562245.058</v>
      </c>
    </row>
    <row r="12281" spans="1:13" ht="14.25" customHeight="1">
      <c r="A12281" s="59" t="s">
        <v>169</v>
      </c>
      <c r="B12281" s="59" t="s">
        <v>10</v>
      </c>
      <c r="C12281" s="59" t="s">
        <v>113</v>
      </c>
      <c r="D12281" s="2">
        <v>2198.6495999999997</v>
      </c>
      <c r="E12281" s="2">
        <v>227548360.89216</v>
      </c>
      <c r="F12281" s="2">
        <v>19482278.639800001</v>
      </c>
      <c r="G12281" s="2">
        <v>85382807.270399988</v>
      </c>
      <c r="H12281" s="2">
        <v>-6931366.8480000002</v>
      </c>
      <c r="I12281" s="2">
        <v>29961145.403999999</v>
      </c>
      <c r="J12281" s="2">
        <v>70435057.019999996</v>
      </c>
      <c r="K12281" s="2">
        <v>5158452.72</v>
      </c>
      <c r="L12281" s="2">
        <v>505747.79200000007</v>
      </c>
      <c r="M12281" s="2">
        <v>8430573.6679999996</v>
      </c>
    </row>
    <row r="12282" spans="1:13" ht="14.25" customHeight="1">
      <c r="A12282" s="59" t="s">
        <v>169</v>
      </c>
      <c r="B12282" s="59" t="s">
        <v>10</v>
      </c>
      <c r="C12282" s="59" t="s">
        <v>113</v>
      </c>
      <c r="D12282" s="2">
        <v>245.09799999999996</v>
      </c>
      <c r="E12282" s="2">
        <v>30674998.708199997</v>
      </c>
      <c r="F12282" s="2">
        <v>2171819.8149999999</v>
      </c>
      <c r="G12282" s="2">
        <v>9518185.5551999994</v>
      </c>
      <c r="H12282" s="2">
        <v>-764208.78821052634</v>
      </c>
      <c r="I12282" s="2">
        <v>3339965.1239999998</v>
      </c>
      <c r="J12282" s="2">
        <v>7851859.9799999995</v>
      </c>
      <c r="K12282" s="2">
        <v>575052.05999999994</v>
      </c>
      <c r="L12282" s="2">
        <v>63803.872000000003</v>
      </c>
      <c r="M12282" s="2">
        <v>939812.74199999997</v>
      </c>
    </row>
    <row r="12283" spans="1:13" ht="14.25" customHeight="1">
      <c r="A12283" s="59" t="s">
        <v>169</v>
      </c>
      <c r="B12283" s="59" t="s">
        <v>10</v>
      </c>
      <c r="C12283" s="59" t="s">
        <v>113</v>
      </c>
      <c r="D12283" s="2">
        <v>862.26279999999997</v>
      </c>
      <c r="E12283" s="2">
        <v>82616807.41776</v>
      </c>
      <c r="F12283" s="2">
        <v>7640530.4737999998</v>
      </c>
      <c r="G12283" s="2">
        <v>33485283.84</v>
      </c>
      <c r="H12283" s="2">
        <v>-2784763.9174736841</v>
      </c>
      <c r="I12283" s="2">
        <v>11750116.0032</v>
      </c>
      <c r="J12283" s="2">
        <v>27623103.84</v>
      </c>
      <c r="K12283" s="2">
        <v>2023033.48</v>
      </c>
      <c r="L12283" s="2">
        <v>198338.976</v>
      </c>
      <c r="M12283" s="2">
        <v>3306288.216</v>
      </c>
    </row>
    <row r="12284" spans="1:13" ht="14.25" customHeight="1">
      <c r="A12284" s="59" t="s">
        <v>169</v>
      </c>
      <c r="B12284" s="59" t="s">
        <v>10</v>
      </c>
      <c r="C12284" s="59" t="s">
        <v>113</v>
      </c>
      <c r="D12284" s="2">
        <v>4.0179999999999998</v>
      </c>
      <c r="E12284" s="2">
        <v>545955.79499999993</v>
      </c>
      <c r="F12284" s="2">
        <v>35603.694799999997</v>
      </c>
      <c r="G12284" s="2">
        <v>156035.63519999999</v>
      </c>
      <c r="H12284" s="2">
        <v>-24868.890947368418</v>
      </c>
      <c r="I12284" s="2">
        <v>54753.991199999997</v>
      </c>
      <c r="J12284" s="2">
        <v>128718.68</v>
      </c>
      <c r="K12284" s="2">
        <v>9426.7199999999993</v>
      </c>
      <c r="L12284" s="2">
        <v>924.55</v>
      </c>
      <c r="M12284" s="2">
        <v>15407.062000000002</v>
      </c>
    </row>
    <row r="12285" spans="1:13" ht="14.25" customHeight="1">
      <c r="A12285" s="59" t="s">
        <v>169</v>
      </c>
      <c r="B12285" s="59" t="s">
        <v>10</v>
      </c>
      <c r="C12285" s="59" t="s">
        <v>113</v>
      </c>
      <c r="D12285" s="2">
        <v>3326.9039999999995</v>
      </c>
      <c r="E12285" s="2">
        <v>476061997.11839998</v>
      </c>
      <c r="F12285" s="2">
        <v>108575061.27419999</v>
      </c>
      <c r="G12285" s="2">
        <v>86150191.871999994</v>
      </c>
      <c r="H12285" s="2">
        <v>-17133211.614315789</v>
      </c>
      <c r="I12285" s="2">
        <v>32155056.453600001</v>
      </c>
      <c r="J12285" s="2">
        <v>65061323.959999993</v>
      </c>
      <c r="K12285" s="2">
        <v>6788889.8799999999</v>
      </c>
      <c r="L12285" s="2">
        <v>2995289.4400000004</v>
      </c>
      <c r="M12285" s="2">
        <v>12756789.364</v>
      </c>
    </row>
    <row r="12286" spans="1:13" ht="14.25" customHeight="1">
      <c r="A12286" s="59" t="s">
        <v>169</v>
      </c>
      <c r="B12286" s="59" t="s">
        <v>10</v>
      </c>
      <c r="C12286" s="59" t="s">
        <v>113</v>
      </c>
      <c r="D12286" s="2">
        <v>426.71159999999998</v>
      </c>
      <c r="E12286" s="2">
        <v>73383141.585599989</v>
      </c>
      <c r="F12286" s="2">
        <v>13914590.791199999</v>
      </c>
      <c r="G12286" s="2">
        <v>11045507.846399998</v>
      </c>
      <c r="H12286" s="2">
        <v>-2189206.928842105</v>
      </c>
      <c r="I12286" s="2">
        <v>4119530.4648000002</v>
      </c>
      <c r="J12286" s="2">
        <v>8366927.3999999994</v>
      </c>
      <c r="K12286" s="2">
        <v>949777.29999999993</v>
      </c>
      <c r="L12286" s="2">
        <v>530652.01199999999</v>
      </c>
      <c r="M12286" s="2">
        <v>1636196.4300000002</v>
      </c>
    </row>
    <row r="12287" spans="1:13" ht="14.25" customHeight="1">
      <c r="A12287" s="59" t="s">
        <v>169</v>
      </c>
      <c r="B12287" s="59" t="s">
        <v>10</v>
      </c>
      <c r="C12287" s="59" t="s">
        <v>113</v>
      </c>
      <c r="D12287" s="2">
        <v>13.661199999999999</v>
      </c>
      <c r="E12287" s="2">
        <v>1939752.1004399997</v>
      </c>
      <c r="F12287" s="2">
        <v>445580.69379999995</v>
      </c>
      <c r="G12287" s="2">
        <v>353524.43519999995</v>
      </c>
      <c r="H12287" s="2">
        <v>-48409.071157894738</v>
      </c>
      <c r="I12287" s="2">
        <v>132026.1336</v>
      </c>
      <c r="J12287" s="2">
        <v>266668.92</v>
      </c>
      <c r="K12287" s="2">
        <v>25348.66</v>
      </c>
      <c r="L12287" s="2">
        <v>7683.2360000000008</v>
      </c>
      <c r="M12287" s="2">
        <v>52382.748000000007</v>
      </c>
    </row>
    <row r="12288" spans="1:13" ht="14.25" customHeight="1">
      <c r="A12288" s="59" t="s">
        <v>169</v>
      </c>
      <c r="B12288" s="59" t="s">
        <v>10</v>
      </c>
      <c r="C12288" s="59" t="s">
        <v>113</v>
      </c>
      <c r="D12288" s="2">
        <v>28.929600000000001</v>
      </c>
      <c r="E12288" s="2">
        <v>2994057.3801599997</v>
      </c>
      <c r="F12288" s="2">
        <v>787596.33059999987</v>
      </c>
      <c r="G12288" s="2">
        <v>743078.22719999996</v>
      </c>
      <c r="H12288" s="2">
        <v>-96012.712421052624</v>
      </c>
      <c r="I12288" s="2">
        <v>298524.24719999998</v>
      </c>
      <c r="J12288" s="2">
        <v>432950.16</v>
      </c>
      <c r="K12288" s="2">
        <v>46632.579999999994</v>
      </c>
      <c r="L12288" s="2">
        <v>125308.546</v>
      </c>
      <c r="M12288" s="2">
        <v>110928.86199999999</v>
      </c>
    </row>
    <row r="12289" spans="1:13" ht="14.25" customHeight="1">
      <c r="A12289" s="59" t="s">
        <v>169</v>
      </c>
      <c r="B12289" s="59" t="s">
        <v>10</v>
      </c>
      <c r="C12289" s="59" t="s">
        <v>113</v>
      </c>
      <c r="D12289" s="2">
        <v>11.250399999999999</v>
      </c>
      <c r="E12289" s="2">
        <v>1528676.226</v>
      </c>
      <c r="F12289" s="2">
        <v>306287.06419999996</v>
      </c>
      <c r="G12289" s="2">
        <v>288975.60959999997</v>
      </c>
      <c r="H12289" s="2">
        <v>-23271.70357894737</v>
      </c>
      <c r="I12289" s="2">
        <v>116092.4184</v>
      </c>
      <c r="J12289" s="2">
        <v>168368.96</v>
      </c>
      <c r="K12289" s="2">
        <v>18135.12</v>
      </c>
      <c r="L12289" s="2">
        <v>48731.452000000005</v>
      </c>
      <c r="M12289" s="2">
        <v>43139.953999999998</v>
      </c>
    </row>
    <row r="12290" spans="1:13" ht="14.25" customHeight="1">
      <c r="A12290" s="59" t="s">
        <v>169</v>
      </c>
      <c r="B12290" s="59" t="s">
        <v>10</v>
      </c>
      <c r="C12290" s="59" t="s">
        <v>113</v>
      </c>
      <c r="D12290" s="2">
        <v>81.163600000000002</v>
      </c>
      <c r="E12290" s="2">
        <v>8676174.3591599986</v>
      </c>
      <c r="F12290" s="2">
        <v>2209648.2435999997</v>
      </c>
      <c r="G12290" s="2">
        <v>2084745.6959999998</v>
      </c>
      <c r="H12290" s="2">
        <v>-209686.46399999998</v>
      </c>
      <c r="I12290" s="2">
        <v>837526.08959999995</v>
      </c>
      <c r="J12290" s="2">
        <v>1214665.18</v>
      </c>
      <c r="K12290" s="2">
        <v>130833.45999999999</v>
      </c>
      <c r="L12290" s="2">
        <v>351556.304</v>
      </c>
      <c r="M12290" s="2">
        <v>311217.06000000006</v>
      </c>
    </row>
    <row r="12291" spans="1:13" ht="14.25" customHeight="1">
      <c r="A12291" s="59" t="s">
        <v>169</v>
      </c>
      <c r="B12291" s="59" t="s">
        <v>10</v>
      </c>
      <c r="C12291" s="59" t="s">
        <v>113</v>
      </c>
      <c r="D12291" s="2">
        <v>2661.5231999999996</v>
      </c>
      <c r="E12291" s="2">
        <v>275453278.97471994</v>
      </c>
      <c r="F12291" s="2">
        <v>75105572.618599996</v>
      </c>
      <c r="G12291" s="2">
        <v>68036441.990400001</v>
      </c>
      <c r="H12291" s="2">
        <v>-8411300.7764210515</v>
      </c>
      <c r="I12291" s="2">
        <v>18989317.706400003</v>
      </c>
      <c r="J12291" s="2">
        <v>31859302.559999999</v>
      </c>
      <c r="K12291" s="2">
        <v>5675043.6999999993</v>
      </c>
      <c r="L12291" s="2">
        <v>4226182.9939999999</v>
      </c>
      <c r="M12291" s="2">
        <v>10205430.950000001</v>
      </c>
    </row>
    <row r="12292" spans="1:13" ht="14.25" customHeight="1">
      <c r="A12292" s="59" t="s">
        <v>169</v>
      </c>
      <c r="B12292" s="59" t="s">
        <v>10</v>
      </c>
      <c r="C12292" s="59" t="s">
        <v>113</v>
      </c>
      <c r="D12292" s="2">
        <v>56.251999999999995</v>
      </c>
      <c r="E12292" s="2">
        <v>6075165.3731999993</v>
      </c>
      <c r="F12292" s="2">
        <v>1583576.9725999997</v>
      </c>
      <c r="G12292" s="2">
        <v>1434200.4671999998</v>
      </c>
      <c r="H12292" s="2">
        <v>-156806.51115789477</v>
      </c>
      <c r="I12292" s="2">
        <v>406467.37440000003</v>
      </c>
      <c r="J12292" s="2">
        <v>680358.1</v>
      </c>
      <c r="K12292" s="2">
        <v>95695.64</v>
      </c>
      <c r="L12292" s="2">
        <v>25962.266</v>
      </c>
      <c r="M12292" s="2">
        <v>215694.35800000001</v>
      </c>
    </row>
    <row r="12293" spans="1:13" ht="14.25" customHeight="1">
      <c r="A12293" s="59" t="s">
        <v>169</v>
      </c>
      <c r="B12293" s="59" t="s">
        <v>10</v>
      </c>
      <c r="C12293" s="59" t="s">
        <v>113</v>
      </c>
      <c r="D12293" s="2">
        <v>718.41839999999991</v>
      </c>
      <c r="E12293" s="2">
        <v>100860124.17095998</v>
      </c>
      <c r="F12293" s="2">
        <v>29335372.498199996</v>
      </c>
      <c r="G12293" s="2">
        <v>22116600.48</v>
      </c>
      <c r="H12293" s="2">
        <v>-2277312.0101052634</v>
      </c>
      <c r="I12293" s="2">
        <v>8232092.1431999989</v>
      </c>
      <c r="J12293" s="2">
        <v>13461252.84</v>
      </c>
      <c r="K12293" s="2">
        <v>1209203.98</v>
      </c>
      <c r="L12293" s="2">
        <v>13856500.548</v>
      </c>
      <c r="M12293" s="2">
        <v>2754726.04</v>
      </c>
    </row>
    <row r="12294" spans="1:13" ht="14.25" customHeight="1">
      <c r="A12294" s="59" t="s">
        <v>169</v>
      </c>
      <c r="B12294" s="59" t="s">
        <v>10</v>
      </c>
      <c r="C12294" s="59" t="s">
        <v>113</v>
      </c>
      <c r="D12294" s="2">
        <v>200.09639999999996</v>
      </c>
      <c r="E12294" s="2">
        <v>34408023.665399998</v>
      </c>
      <c r="F12294" s="2">
        <v>7531518.517599999</v>
      </c>
      <c r="G12294" s="2">
        <v>5475752.1791999992</v>
      </c>
      <c r="H12294" s="2">
        <v>-621672.55578947358</v>
      </c>
      <c r="I12294" s="2">
        <v>2069797.7519999999</v>
      </c>
      <c r="J12294" s="2">
        <v>3288389.42</v>
      </c>
      <c r="K12294" s="2">
        <v>331070.07999999996</v>
      </c>
      <c r="L12294" s="2">
        <v>1282826.2040000001</v>
      </c>
      <c r="M12294" s="2">
        <v>767259.24000000011</v>
      </c>
    </row>
    <row r="12295" spans="1:13" ht="14.25" customHeight="1">
      <c r="A12295" s="59" t="s">
        <v>169</v>
      </c>
      <c r="B12295" s="59" t="s">
        <v>10</v>
      </c>
      <c r="C12295" s="59" t="s">
        <v>113</v>
      </c>
      <c r="D12295" s="2">
        <v>145.45159999999998</v>
      </c>
      <c r="E12295" s="2">
        <v>21444634.466639996</v>
      </c>
      <c r="F12295" s="2">
        <v>5439989.5601999993</v>
      </c>
      <c r="G12295" s="2">
        <v>3962431.0271999999</v>
      </c>
      <c r="H12295" s="2">
        <v>-459822.16421052633</v>
      </c>
      <c r="I12295" s="2">
        <v>1501582.6224</v>
      </c>
      <c r="J12295" s="2">
        <v>2406179.2999999998</v>
      </c>
      <c r="K12295" s="2">
        <v>230540.53999999998</v>
      </c>
      <c r="L12295" s="2">
        <v>938980.196</v>
      </c>
      <c r="M12295" s="2">
        <v>557723.73800000001</v>
      </c>
    </row>
    <row r="12296" spans="1:13" ht="14.25" customHeight="1">
      <c r="A12296" s="59" t="s">
        <v>169</v>
      </c>
      <c r="B12296" s="59" t="s">
        <v>10</v>
      </c>
      <c r="C12296" s="59" t="s">
        <v>113</v>
      </c>
      <c r="D12296" s="2">
        <v>4.0179999999999998</v>
      </c>
      <c r="E12296" s="2">
        <v>691146.22499999998</v>
      </c>
      <c r="F12296" s="2">
        <v>150276.5128</v>
      </c>
      <c r="G12296" s="2">
        <v>109458.58559999998</v>
      </c>
      <c r="H12296" s="2">
        <v>-25388.442947368418</v>
      </c>
      <c r="I12296" s="2">
        <v>41481.504000000001</v>
      </c>
      <c r="J12296" s="2">
        <v>66469.2</v>
      </c>
      <c r="K12296" s="2">
        <v>6368.94</v>
      </c>
      <c r="L12296" s="2">
        <v>25938.814000000002</v>
      </c>
      <c r="M12296" s="2">
        <v>15407.062000000002</v>
      </c>
    </row>
    <row r="12297" spans="1:13" ht="14.25" customHeight="1">
      <c r="A12297" s="59" t="s">
        <v>169</v>
      </c>
      <c r="B12297" s="59" t="s">
        <v>10</v>
      </c>
      <c r="C12297" s="59" t="s">
        <v>113</v>
      </c>
      <c r="D12297" s="2">
        <v>870.29879999999991</v>
      </c>
      <c r="E12297" s="2">
        <v>73119754.212119997</v>
      </c>
      <c r="F12297" s="2">
        <v>27452656.721199997</v>
      </c>
      <c r="G12297" s="2">
        <v>23574051.6864</v>
      </c>
      <c r="H12297" s="2">
        <v>-2756278.0496842102</v>
      </c>
      <c r="I12297" s="2">
        <v>6916676.8103999998</v>
      </c>
      <c r="J12297" s="2">
        <v>13707313.52</v>
      </c>
      <c r="K12297" s="2">
        <v>2000094.7999999998</v>
      </c>
      <c r="L12297" s="2">
        <v>11519139.83</v>
      </c>
      <c r="M12297" s="2">
        <v>3337102.3400000003</v>
      </c>
    </row>
    <row r="12298" spans="1:13" ht="14.25" customHeight="1">
      <c r="A12298" s="59" t="s">
        <v>170</v>
      </c>
      <c r="B12298" s="59" t="s">
        <v>10</v>
      </c>
      <c r="C12298" s="59" t="s">
        <v>114</v>
      </c>
      <c r="D12298" s="2">
        <v>3355.8335999999999</v>
      </c>
      <c r="E12298" s="2">
        <v>347310656.09856004</v>
      </c>
      <c r="F12298" s="2">
        <v>86774152.659799993</v>
      </c>
      <c r="G12298" s="2">
        <v>85053125.548799992</v>
      </c>
      <c r="H12298" s="2">
        <v>3141578.0614736839</v>
      </c>
      <c r="I12298" s="2">
        <v>34039264.327199996</v>
      </c>
      <c r="J12298" s="2">
        <v>62542708.719999999</v>
      </c>
      <c r="K12298" s="2">
        <v>5866063.5199999996</v>
      </c>
      <c r="L12298" s="2">
        <v>902306.67999999993</v>
      </c>
      <c r="M12298" s="2">
        <v>14901843.682</v>
      </c>
    </row>
    <row r="12299" spans="1:13" ht="14.25" customHeight="1">
      <c r="A12299" s="59" t="s">
        <v>170</v>
      </c>
      <c r="B12299" s="59" t="s">
        <v>10</v>
      </c>
      <c r="C12299" s="59" t="s">
        <v>114</v>
      </c>
      <c r="D12299" s="2">
        <v>872.70959999999991</v>
      </c>
      <c r="E12299" s="2">
        <v>118551025.14948</v>
      </c>
      <c r="F12299" s="2">
        <v>22566263.174799997</v>
      </c>
      <c r="G12299" s="2">
        <v>22118702.303999998</v>
      </c>
      <c r="H12299" s="2">
        <v>840827.79284210515</v>
      </c>
      <c r="I12299" s="2">
        <v>8852169.7799999993</v>
      </c>
      <c r="J12299" s="2">
        <v>16264694.26</v>
      </c>
      <c r="K12299" s="2">
        <v>1525515.7</v>
      </c>
      <c r="L12299" s="2">
        <v>234640.86800000002</v>
      </c>
      <c r="M12299" s="2">
        <v>3875334.76</v>
      </c>
    </row>
    <row r="12300" spans="1:13" ht="14.25" customHeight="1">
      <c r="A12300" s="59" t="s">
        <v>170</v>
      </c>
      <c r="B12300" s="59" t="s">
        <v>10</v>
      </c>
      <c r="C12300" s="59" t="s">
        <v>114</v>
      </c>
      <c r="D12300" s="2">
        <v>454.83759999999995</v>
      </c>
      <c r="E12300" s="2">
        <v>48280639.092840001</v>
      </c>
      <c r="F12300" s="2">
        <v>11761057.222199999</v>
      </c>
      <c r="G12300" s="2">
        <v>11527799.308799999</v>
      </c>
      <c r="H12300" s="2">
        <v>430169.16884210519</v>
      </c>
      <c r="I12300" s="2">
        <v>4613553.5688000005</v>
      </c>
      <c r="J12300" s="2">
        <v>8476811.5</v>
      </c>
      <c r="K12300" s="2">
        <v>795069.53999999992</v>
      </c>
      <c r="L12300" s="2">
        <v>122295.86600000001</v>
      </c>
      <c r="M12300" s="2">
        <v>2019742.1640000001</v>
      </c>
    </row>
    <row r="12301" spans="1:13" ht="14.25" customHeight="1">
      <c r="A12301" s="59" t="s">
        <v>170</v>
      </c>
      <c r="B12301" s="59" t="s">
        <v>10</v>
      </c>
      <c r="C12301" s="59" t="s">
        <v>114</v>
      </c>
      <c r="D12301" s="2">
        <v>5901.6383999999998</v>
      </c>
      <c r="E12301" s="2">
        <v>610787705.55263996</v>
      </c>
      <c r="F12301" s="2">
        <v>150141560.46359998</v>
      </c>
      <c r="G12301" s="2">
        <v>150860464.31999999</v>
      </c>
      <c r="H12301" s="2">
        <v>5553427.93768421</v>
      </c>
      <c r="I12301" s="2">
        <v>50960070.172800004</v>
      </c>
      <c r="J12301" s="2">
        <v>116896038.08</v>
      </c>
      <c r="K12301" s="2">
        <v>7055416.9399999995</v>
      </c>
      <c r="L12301" s="2">
        <v>3493181.7140000002</v>
      </c>
      <c r="M12301" s="2">
        <v>26206689.960000001</v>
      </c>
    </row>
    <row r="12302" spans="1:13" ht="14.25" customHeight="1">
      <c r="A12302" s="59" t="s">
        <v>170</v>
      </c>
      <c r="B12302" s="59" t="s">
        <v>10</v>
      </c>
      <c r="C12302" s="59" t="s">
        <v>114</v>
      </c>
      <c r="D12302" s="2">
        <v>1019.7683999999998</v>
      </c>
      <c r="E12302" s="2">
        <v>131356253.04278399</v>
      </c>
      <c r="F12302" s="2">
        <v>25943583.275799997</v>
      </c>
      <c r="G12302" s="2">
        <v>26067795.014399998</v>
      </c>
      <c r="H12302" s="2">
        <v>1037772.8033684209</v>
      </c>
      <c r="I12302" s="2">
        <v>8805600.5040000007</v>
      </c>
      <c r="J12302" s="2">
        <v>20198945.199999999</v>
      </c>
      <c r="K12302" s="2">
        <v>1219127.6199999999</v>
      </c>
      <c r="L12302" s="2">
        <v>603604.87000000011</v>
      </c>
      <c r="M12302" s="2">
        <v>4528361.1119999997</v>
      </c>
    </row>
    <row r="12303" spans="1:13" ht="14.25" customHeight="1">
      <c r="A12303" s="59" t="s">
        <v>170</v>
      </c>
      <c r="B12303" s="59" t="s">
        <v>10</v>
      </c>
      <c r="C12303" s="59" t="s">
        <v>114</v>
      </c>
      <c r="D12303" s="2">
        <v>427.51519999999999</v>
      </c>
      <c r="E12303" s="2">
        <v>46387873.002239995</v>
      </c>
      <c r="F12303" s="2">
        <v>10876261.420799999</v>
      </c>
      <c r="G12303" s="2">
        <v>10928349.657599999</v>
      </c>
      <c r="H12303" s="2">
        <v>402381.83747368417</v>
      </c>
      <c r="I12303" s="2">
        <v>3691550.9808</v>
      </c>
      <c r="J12303" s="2">
        <v>8467961.2400000002</v>
      </c>
      <c r="K12303" s="2">
        <v>511092.87999999995</v>
      </c>
      <c r="L12303" s="2">
        <v>253042.56999999998</v>
      </c>
      <c r="M12303" s="2">
        <v>1898415.0460000001</v>
      </c>
    </row>
    <row r="12304" spans="1:13" ht="14.25" customHeight="1">
      <c r="A12304" s="59" t="s">
        <v>170</v>
      </c>
      <c r="B12304" s="59" t="s">
        <v>10</v>
      </c>
      <c r="C12304" s="59" t="s">
        <v>114</v>
      </c>
      <c r="D12304" s="2">
        <v>482.15999999999997</v>
      </c>
      <c r="E12304" s="2">
        <v>68994492.335999995</v>
      </c>
      <c r="F12304" s="2">
        <v>16288791.386799999</v>
      </c>
      <c r="G12304" s="2">
        <v>13183127.404799998</v>
      </c>
      <c r="H12304" s="2">
        <v>-20847.95621052631</v>
      </c>
      <c r="I12304" s="2">
        <v>4501789.9632000001</v>
      </c>
      <c r="J12304" s="2">
        <v>9682477.1799999997</v>
      </c>
      <c r="K12304" s="2">
        <v>748709.2</v>
      </c>
      <c r="L12304" s="2">
        <v>172116.93400000001</v>
      </c>
      <c r="M12304" s="2">
        <v>2141069.2820000001</v>
      </c>
    </row>
    <row r="12305" spans="1:13" ht="14.25" customHeight="1">
      <c r="A12305" s="59" t="s">
        <v>170</v>
      </c>
      <c r="B12305" s="59" t="s">
        <v>10</v>
      </c>
      <c r="C12305" s="59" t="s">
        <v>114</v>
      </c>
      <c r="D12305" s="2">
        <v>1198.9712</v>
      </c>
      <c r="E12305" s="2">
        <v>206232504.37019998</v>
      </c>
      <c r="F12305" s="2">
        <v>40504791.315399997</v>
      </c>
      <c r="G12305" s="2">
        <v>32782047.379199993</v>
      </c>
      <c r="H12305" s="2">
        <v>-555530.35452631582</v>
      </c>
      <c r="I12305" s="2">
        <v>11194456.024800001</v>
      </c>
      <c r="J12305" s="2">
        <v>24077095.84</v>
      </c>
      <c r="K12305" s="2">
        <v>1861783.7599999998</v>
      </c>
      <c r="L12305" s="2">
        <v>427999.902</v>
      </c>
      <c r="M12305" s="2">
        <v>5324124.4539999999</v>
      </c>
    </row>
    <row r="12306" spans="1:13" ht="14.25" customHeight="1">
      <c r="A12306" s="59" t="s">
        <v>170</v>
      </c>
      <c r="B12306" s="59" t="s">
        <v>10</v>
      </c>
      <c r="C12306" s="59" t="s">
        <v>114</v>
      </c>
      <c r="D12306" s="2">
        <v>115.7184</v>
      </c>
      <c r="E12306" s="2">
        <v>17268154.180199999</v>
      </c>
      <c r="F12306" s="2">
        <v>3909309.8691999996</v>
      </c>
      <c r="G12306" s="2">
        <v>3163950.4511999995</v>
      </c>
      <c r="H12306" s="2">
        <v>-32114.031157894737</v>
      </c>
      <c r="I12306" s="2">
        <v>1080427.5719999999</v>
      </c>
      <c r="J12306" s="2">
        <v>2323797.1799999997</v>
      </c>
      <c r="K12306" s="2">
        <v>179687.41999999998</v>
      </c>
      <c r="L12306" s="2">
        <v>41308.894</v>
      </c>
      <c r="M12306" s="2">
        <v>513856.77200000006</v>
      </c>
    </row>
    <row r="12307" spans="1:13" ht="14.25" customHeight="1">
      <c r="A12307" s="59" t="s">
        <v>170</v>
      </c>
      <c r="B12307" s="59" t="s">
        <v>10</v>
      </c>
      <c r="C12307" s="59" t="s">
        <v>114</v>
      </c>
      <c r="D12307" s="2">
        <v>5303.7599999999993</v>
      </c>
      <c r="E12307" s="2">
        <v>758939415.69599986</v>
      </c>
      <c r="F12307" s="2">
        <v>175212820.6054</v>
      </c>
      <c r="G12307" s="2">
        <v>144542626.9824</v>
      </c>
      <c r="H12307" s="2">
        <v>-2326541.4265263155</v>
      </c>
      <c r="I12307" s="2">
        <v>46626477.7896</v>
      </c>
      <c r="J12307" s="2">
        <v>105571190.27999999</v>
      </c>
      <c r="K12307" s="2">
        <v>6345834.04</v>
      </c>
      <c r="L12307" s="2">
        <v>3699497.0760000004</v>
      </c>
      <c r="M12307" s="2">
        <v>23551763.905999999</v>
      </c>
    </row>
    <row r="12308" spans="1:13" ht="14.25" customHeight="1">
      <c r="A12308" s="59" t="s">
        <v>170</v>
      </c>
      <c r="B12308" s="59" t="s">
        <v>10</v>
      </c>
      <c r="C12308" s="59" t="s">
        <v>114</v>
      </c>
      <c r="D12308" s="2">
        <v>1570.2344000000001</v>
      </c>
      <c r="E12308" s="2">
        <v>270022536.35280001</v>
      </c>
      <c r="F12308" s="2">
        <v>51873620.094199993</v>
      </c>
      <c r="G12308" s="2">
        <v>42793375.161599994</v>
      </c>
      <c r="H12308" s="2">
        <v>-740917.19747368421</v>
      </c>
      <c r="I12308" s="2">
        <v>13804273.173599999</v>
      </c>
      <c r="J12308" s="2">
        <v>31255468.5</v>
      </c>
      <c r="K12308" s="2">
        <v>1878750.38</v>
      </c>
      <c r="L12308" s="2">
        <v>1095270.638</v>
      </c>
      <c r="M12308" s="2">
        <v>6972749.5420000004</v>
      </c>
    </row>
    <row r="12309" spans="1:13" ht="14.25" customHeight="1">
      <c r="A12309" s="59" t="s">
        <v>170</v>
      </c>
      <c r="B12309" s="59" t="s">
        <v>10</v>
      </c>
      <c r="C12309" s="59" t="s">
        <v>114</v>
      </c>
      <c r="D12309" s="2">
        <v>124.55799999999999</v>
      </c>
      <c r="E12309" s="2">
        <v>18401633.989199996</v>
      </c>
      <c r="F12309" s="2">
        <v>4114848.3877999997</v>
      </c>
      <c r="G12309" s="2">
        <v>3394561.4783999994</v>
      </c>
      <c r="H12309" s="2">
        <v>-32857.313684210523</v>
      </c>
      <c r="I12309" s="2">
        <v>1095008.976</v>
      </c>
      <c r="J12309" s="2">
        <v>2479327.4</v>
      </c>
      <c r="K12309" s="2">
        <v>149030.07999999999</v>
      </c>
      <c r="L12309" s="2">
        <v>86883.34599999999</v>
      </c>
      <c r="M12309" s="2">
        <v>553110.00800000003</v>
      </c>
    </row>
    <row r="12310" spans="1:13" ht="14.25" customHeight="1">
      <c r="A12310" s="59" t="s">
        <v>170</v>
      </c>
      <c r="B12310" s="59" t="s">
        <v>10</v>
      </c>
      <c r="C12310" s="59" t="s">
        <v>114</v>
      </c>
      <c r="D12310" s="2">
        <v>1562.1983999999998</v>
      </c>
      <c r="E12310" s="2">
        <v>161679098.52864</v>
      </c>
      <c r="F12310" s="2">
        <v>40969549.898599997</v>
      </c>
      <c r="G12310" s="2">
        <v>39299441.491199993</v>
      </c>
      <c r="H12310" s="2">
        <v>1547561.4517894736</v>
      </c>
      <c r="I12310" s="2">
        <v>14264346.801600002</v>
      </c>
      <c r="J12310" s="2">
        <v>29723573.199999999</v>
      </c>
      <c r="K12310" s="2">
        <v>2058915.8599999999</v>
      </c>
      <c r="L12310" s="2">
        <v>1010416.792</v>
      </c>
      <c r="M12310" s="2">
        <v>6937064.6179999998</v>
      </c>
    </row>
    <row r="12311" spans="1:13" ht="14.25" customHeight="1">
      <c r="A12311" s="59" t="s">
        <v>170</v>
      </c>
      <c r="B12311" s="59" t="s">
        <v>10</v>
      </c>
      <c r="C12311" s="59" t="s">
        <v>114</v>
      </c>
      <c r="D12311" s="2">
        <v>1447.2836</v>
      </c>
      <c r="E12311" s="2">
        <v>196570160.01453596</v>
      </c>
      <c r="F12311" s="2">
        <v>37955854.066199996</v>
      </c>
      <c r="G12311" s="2">
        <v>36408583.315200001</v>
      </c>
      <c r="H12311" s="2">
        <v>1205348.2105263157</v>
      </c>
      <c r="I12311" s="2">
        <v>13215069.324000001</v>
      </c>
      <c r="J12311" s="2">
        <v>27537121.919999998</v>
      </c>
      <c r="K12311" s="2">
        <v>1907462.68</v>
      </c>
      <c r="L12311" s="2">
        <v>936081.16800000006</v>
      </c>
      <c r="M12311" s="2">
        <v>6426777.9620000003</v>
      </c>
    </row>
    <row r="12312" spans="1:13" ht="14.25" customHeight="1">
      <c r="A12312" s="59" t="s">
        <v>170</v>
      </c>
      <c r="B12312" s="59" t="s">
        <v>10</v>
      </c>
      <c r="C12312" s="59" t="s">
        <v>114</v>
      </c>
      <c r="D12312" s="2">
        <v>669.39879999999994</v>
      </c>
      <c r="E12312" s="2">
        <v>70879517.588879988</v>
      </c>
      <c r="F12312" s="2">
        <v>17555365.666399997</v>
      </c>
      <c r="G12312" s="2">
        <v>16839729.657600001</v>
      </c>
      <c r="H12312" s="2">
        <v>515328.46484210523</v>
      </c>
      <c r="I12312" s="2">
        <v>6112237.6223999998</v>
      </c>
      <c r="J12312" s="2">
        <v>12736493.379999999</v>
      </c>
      <c r="K12312" s="2">
        <v>882239.6399999999</v>
      </c>
      <c r="L12312" s="2">
        <v>432958.196</v>
      </c>
      <c r="M12312" s="2">
        <v>2972518.45</v>
      </c>
    </row>
    <row r="12313" spans="1:13" ht="14.25" customHeight="1">
      <c r="A12313" s="59" t="s">
        <v>170</v>
      </c>
      <c r="B12313" s="59" t="s">
        <v>10</v>
      </c>
      <c r="C12313" s="59" t="s">
        <v>114</v>
      </c>
      <c r="D12313" s="2">
        <v>2603.6639999999998</v>
      </c>
      <c r="E12313" s="2">
        <v>269465164.21439999</v>
      </c>
      <c r="F12313" s="2">
        <v>74929514.805599988</v>
      </c>
      <c r="G12313" s="2">
        <v>66499811.846399993</v>
      </c>
      <c r="H12313" s="2">
        <v>5394519.6025263146</v>
      </c>
      <c r="I12313" s="2">
        <v>27416444.651999999</v>
      </c>
      <c r="J12313" s="2">
        <v>41117789.719999999</v>
      </c>
      <c r="K12313" s="2">
        <v>4612144.12</v>
      </c>
      <c r="L12313" s="2">
        <v>2498411.9160000002</v>
      </c>
      <c r="M12313" s="2">
        <v>11561774.664000001</v>
      </c>
    </row>
    <row r="12314" spans="1:13" ht="14.25" customHeight="1">
      <c r="A12314" s="59" t="s">
        <v>170</v>
      </c>
      <c r="B12314" s="59" t="s">
        <v>10</v>
      </c>
      <c r="C12314" s="59" t="s">
        <v>114</v>
      </c>
      <c r="D12314" s="2">
        <v>82.770799999999994</v>
      </c>
      <c r="E12314" s="2">
        <v>8939171.9062799998</v>
      </c>
      <c r="F12314" s="2">
        <v>2382020.173</v>
      </c>
      <c r="G12314" s="2">
        <v>2114034.2591999997</v>
      </c>
      <c r="H12314" s="2">
        <v>214684.35536842103</v>
      </c>
      <c r="I12314" s="2">
        <v>871572.98160000006</v>
      </c>
      <c r="J12314" s="2">
        <v>1307139.04</v>
      </c>
      <c r="K12314" s="2">
        <v>146622.56</v>
      </c>
      <c r="L12314" s="2">
        <v>79421.100000000006</v>
      </c>
      <c r="M12314" s="2">
        <v>367550.56799999997</v>
      </c>
    </row>
    <row r="12315" spans="1:13" ht="14.25" customHeight="1">
      <c r="A12315" s="59" t="s">
        <v>170</v>
      </c>
      <c r="B12315" s="59" t="s">
        <v>10</v>
      </c>
      <c r="C12315" s="59" t="s">
        <v>114</v>
      </c>
      <c r="D12315" s="2">
        <v>723.24</v>
      </c>
      <c r="E12315" s="2">
        <v>101537037.756</v>
      </c>
      <c r="F12315" s="2">
        <v>26502761.406799998</v>
      </c>
      <c r="G12315" s="2">
        <v>19510726.809599996</v>
      </c>
      <c r="H12315" s="2">
        <v>3844760.6197894728</v>
      </c>
      <c r="I12315" s="2">
        <v>7838996.4431999996</v>
      </c>
      <c r="J12315" s="2">
        <v>14685333.26</v>
      </c>
      <c r="K12315" s="2">
        <v>1251788.22</v>
      </c>
      <c r="L12315" s="2">
        <v>1042219.508</v>
      </c>
      <c r="M12315" s="2">
        <v>3211603.4720000001</v>
      </c>
    </row>
    <row r="12316" spans="1:13" ht="14.25" customHeight="1">
      <c r="A12316" s="59" t="s">
        <v>170</v>
      </c>
      <c r="B12316" s="59" t="s">
        <v>10</v>
      </c>
      <c r="C12316" s="59" t="s">
        <v>114</v>
      </c>
      <c r="D12316" s="2">
        <v>1329.1543999999999</v>
      </c>
      <c r="E12316" s="2">
        <v>228597996.21119997</v>
      </c>
      <c r="F12316" s="2">
        <v>48706186.963599995</v>
      </c>
      <c r="G12316" s="2">
        <v>35856379.046399996</v>
      </c>
      <c r="H12316" s="2">
        <v>6961042.2164210528</v>
      </c>
      <c r="I12316" s="2">
        <v>14406342.134400001</v>
      </c>
      <c r="J12316" s="2">
        <v>26988382.02</v>
      </c>
      <c r="K12316" s="2">
        <v>2300501.7999999998</v>
      </c>
      <c r="L12316" s="2">
        <v>1915360.92</v>
      </c>
      <c r="M12316" s="2">
        <v>5902215.352</v>
      </c>
    </row>
    <row r="12317" spans="1:13" ht="14.25" customHeight="1">
      <c r="A12317" s="59" t="s">
        <v>170</v>
      </c>
      <c r="B12317" s="59" t="s">
        <v>10</v>
      </c>
      <c r="C12317" s="59" t="s">
        <v>114</v>
      </c>
      <c r="D12317" s="2">
        <v>131.79040000000001</v>
      </c>
      <c r="E12317" s="2">
        <v>19361760.402599998</v>
      </c>
      <c r="F12317" s="2">
        <v>4829388.0237999996</v>
      </c>
      <c r="G12317" s="2">
        <v>3555291.1871999996</v>
      </c>
      <c r="H12317" s="2">
        <v>724394.69810526306</v>
      </c>
      <c r="I12317" s="2">
        <v>1428437.3759999999</v>
      </c>
      <c r="J12317" s="2">
        <v>2675985.54</v>
      </c>
      <c r="K12317" s="2">
        <v>228109.24</v>
      </c>
      <c r="L12317" s="2">
        <v>189917.90400000001</v>
      </c>
      <c r="M12317" s="2">
        <v>585225.71799999999</v>
      </c>
    </row>
    <row r="12318" spans="1:13" ht="14.25" customHeight="1">
      <c r="A12318" s="59" t="s">
        <v>170</v>
      </c>
      <c r="B12318" s="59" t="s">
        <v>10</v>
      </c>
      <c r="C12318" s="59" t="s">
        <v>114</v>
      </c>
      <c r="D12318" s="2">
        <v>4.0179999999999998</v>
      </c>
      <c r="E12318" s="2">
        <v>691146.22499999998</v>
      </c>
      <c r="F12318" s="2">
        <v>147237.28939999998</v>
      </c>
      <c r="G12318" s="2">
        <v>108392.71679999998</v>
      </c>
      <c r="H12318" s="2">
        <v>18319.801263157893</v>
      </c>
      <c r="I12318" s="2">
        <v>43550.265599999999</v>
      </c>
      <c r="J12318" s="2">
        <v>81584.259999999995</v>
      </c>
      <c r="K12318" s="2">
        <v>6954.4199999999992</v>
      </c>
      <c r="L12318" s="2">
        <v>5789.9380000000001</v>
      </c>
      <c r="M12318" s="2">
        <v>17842.462</v>
      </c>
    </row>
    <row r="12319" spans="1:13" ht="14.25" customHeight="1">
      <c r="A12319" s="59" t="s">
        <v>170</v>
      </c>
      <c r="B12319" s="59" t="s">
        <v>10</v>
      </c>
      <c r="C12319" s="59" t="s">
        <v>114</v>
      </c>
      <c r="D12319" s="2">
        <v>96.431999999999988</v>
      </c>
      <c r="E12319" s="2">
        <v>13538271.700799998</v>
      </c>
      <c r="F12319" s="2">
        <v>3479078.0091999993</v>
      </c>
      <c r="G12319" s="2">
        <v>2599640.6207999997</v>
      </c>
      <c r="H12319" s="2">
        <v>545078.41010526312</v>
      </c>
      <c r="I12319" s="2">
        <v>837251.55359999998</v>
      </c>
      <c r="J12319" s="2">
        <v>1900494.3199999998</v>
      </c>
      <c r="K12319" s="2">
        <v>113617.56</v>
      </c>
      <c r="L12319" s="2">
        <v>188210.41800000001</v>
      </c>
      <c r="M12319" s="2">
        <v>428213.67600000004</v>
      </c>
    </row>
    <row r="12320" spans="1:13" ht="14.25" customHeight="1">
      <c r="A12320" s="59" t="s">
        <v>170</v>
      </c>
      <c r="B12320" s="59" t="s">
        <v>10</v>
      </c>
      <c r="C12320" s="59" t="s">
        <v>114</v>
      </c>
      <c r="D12320" s="2">
        <v>240.27639999999997</v>
      </c>
      <c r="E12320" s="2">
        <v>41330544.254999995</v>
      </c>
      <c r="F12320" s="2">
        <v>8668701.8975999989</v>
      </c>
      <c r="G12320" s="2">
        <v>6477440.5631999997</v>
      </c>
      <c r="H12320" s="2">
        <v>1330307.9242105263</v>
      </c>
      <c r="I12320" s="2">
        <v>2086151.2416000001</v>
      </c>
      <c r="J12320" s="2">
        <v>4735399.96</v>
      </c>
      <c r="K12320" s="2">
        <v>283097.62</v>
      </c>
      <c r="L12320" s="2">
        <v>468953.408</v>
      </c>
      <c r="M12320" s="2">
        <v>1066965.878</v>
      </c>
    </row>
    <row r="12321" spans="1:13" ht="14.25" customHeight="1">
      <c r="A12321" s="59" t="s">
        <v>170</v>
      </c>
      <c r="B12321" s="59" t="s">
        <v>10</v>
      </c>
      <c r="C12321" s="59" t="s">
        <v>114</v>
      </c>
      <c r="D12321" s="2">
        <v>96.431999999999988</v>
      </c>
      <c r="E12321" s="2">
        <v>13798898.4672</v>
      </c>
      <c r="F12321" s="2">
        <v>3115286.7065999997</v>
      </c>
      <c r="G12321" s="2">
        <v>2521747.9679999999</v>
      </c>
      <c r="H12321" s="2">
        <v>70585.738105263139</v>
      </c>
      <c r="I12321" s="2">
        <v>783122.79599999997</v>
      </c>
      <c r="J12321" s="2">
        <v>1210738.2</v>
      </c>
      <c r="K12321" s="2">
        <v>253402.13999999998</v>
      </c>
      <c r="L12321" s="2">
        <v>1197990.398</v>
      </c>
      <c r="M12321" s="2">
        <v>428213.67600000004</v>
      </c>
    </row>
    <row r="12322" spans="1:13" ht="14.25" customHeight="1">
      <c r="A12322" s="59" t="s">
        <v>170</v>
      </c>
      <c r="B12322" s="59" t="s">
        <v>10</v>
      </c>
      <c r="C12322" s="59" t="s">
        <v>114</v>
      </c>
      <c r="D12322" s="2">
        <v>1076.8240000000001</v>
      </c>
      <c r="E12322" s="2">
        <v>185149779.92279997</v>
      </c>
      <c r="F12322" s="2">
        <v>34787368.621399991</v>
      </c>
      <c r="G12322" s="2">
        <v>28159509.004799999</v>
      </c>
      <c r="H12322" s="2">
        <v>762770.69810526306</v>
      </c>
      <c r="I12322" s="2">
        <v>8744863.3991999999</v>
      </c>
      <c r="J12322" s="2">
        <v>13519911.539999999</v>
      </c>
      <c r="K12322" s="2">
        <v>2829644.52</v>
      </c>
      <c r="L12322" s="2">
        <v>13377566.510000002</v>
      </c>
      <c r="M12322" s="2">
        <v>4781723.892</v>
      </c>
    </row>
    <row r="12323" spans="1:13" ht="14.25" customHeight="1">
      <c r="A12323" s="59" t="s">
        <v>170</v>
      </c>
      <c r="B12323" s="59" t="s">
        <v>10</v>
      </c>
      <c r="C12323" s="59" t="s">
        <v>114</v>
      </c>
      <c r="D12323" s="2">
        <v>32.143999999999998</v>
      </c>
      <c r="E12323" s="2">
        <v>4744425.4703999991</v>
      </c>
      <c r="F12323" s="2">
        <v>1038427.3114</v>
      </c>
      <c r="G12323" s="2">
        <v>840583.96799999988</v>
      </c>
      <c r="H12323" s="2">
        <v>34290.431999999993</v>
      </c>
      <c r="I12323" s="2">
        <v>261041.22719999999</v>
      </c>
      <c r="J12323" s="2">
        <v>403577.75999999995</v>
      </c>
      <c r="K12323" s="2">
        <v>84466.559999999998</v>
      </c>
      <c r="L12323" s="2">
        <v>399331.636</v>
      </c>
      <c r="M12323" s="2">
        <v>142737.89199999999</v>
      </c>
    </row>
    <row r="12324" spans="1:13" ht="14.25" customHeight="1">
      <c r="A12324" s="59" t="s">
        <v>170</v>
      </c>
      <c r="B12324" s="59" t="s">
        <v>10</v>
      </c>
      <c r="C12324" s="59" t="s">
        <v>114</v>
      </c>
      <c r="D12324" s="2">
        <v>4.0179999999999998</v>
      </c>
      <c r="E12324" s="2">
        <v>691146.22499999998</v>
      </c>
      <c r="F12324" s="2">
        <v>129804.50759999998</v>
      </c>
      <c r="G12324" s="2">
        <v>105072.30719999998</v>
      </c>
      <c r="H12324" s="2">
        <v>279.6631578947368</v>
      </c>
      <c r="I12324" s="2">
        <v>32629.932000000004</v>
      </c>
      <c r="J12324" s="2">
        <v>50447.219999999994</v>
      </c>
      <c r="K12324" s="2">
        <v>10558.32</v>
      </c>
      <c r="L12324" s="2">
        <v>49916.68</v>
      </c>
      <c r="M12324" s="2">
        <v>17842.462</v>
      </c>
    </row>
    <row r="12325" spans="1:13" ht="14.25" customHeight="1">
      <c r="A12325" s="59" t="s">
        <v>170</v>
      </c>
      <c r="B12325" s="59" t="s">
        <v>10</v>
      </c>
      <c r="C12325" s="59" t="s">
        <v>114</v>
      </c>
      <c r="D12325" s="2">
        <v>4918.0319999999992</v>
      </c>
      <c r="E12325" s="2">
        <v>508989754.62720001</v>
      </c>
      <c r="F12325" s="2">
        <v>126841920.19459999</v>
      </c>
      <c r="G12325" s="2">
        <v>124579522.31039999</v>
      </c>
      <c r="H12325" s="2">
        <v>4611267.6176842097</v>
      </c>
      <c r="I12325" s="2">
        <v>49777518.751199998</v>
      </c>
      <c r="J12325" s="2">
        <v>91876166.920000002</v>
      </c>
      <c r="K12325" s="2">
        <v>14025798.239999998</v>
      </c>
      <c r="L12325" s="2">
        <v>1297219.4180000001</v>
      </c>
      <c r="M12325" s="2">
        <v>21838908.300000001</v>
      </c>
    </row>
    <row r="12326" spans="1:13" ht="14.25" customHeight="1">
      <c r="A12326" s="59" t="s">
        <v>170</v>
      </c>
      <c r="B12326" s="59" t="s">
        <v>10</v>
      </c>
      <c r="C12326" s="59" t="s">
        <v>114</v>
      </c>
      <c r="D12326" s="2">
        <v>140.63</v>
      </c>
      <c r="E12326" s="2">
        <v>19108452.824999999</v>
      </c>
      <c r="F12326" s="2">
        <v>3599145.23</v>
      </c>
      <c r="G12326" s="2">
        <v>3521886.3551999992</v>
      </c>
      <c r="H12326" s="2">
        <v>139292.1397894737</v>
      </c>
      <c r="I12326" s="2">
        <v>1425814.2287999999</v>
      </c>
      <c r="J12326" s="2">
        <v>2717557.0799999996</v>
      </c>
      <c r="K12326" s="2">
        <v>242030.37999999998</v>
      </c>
      <c r="L12326" s="2">
        <v>36929.684000000001</v>
      </c>
      <c r="M12326" s="2">
        <v>624478.95400000003</v>
      </c>
    </row>
    <row r="12327" spans="1:13" ht="14.25" customHeight="1">
      <c r="A12327" s="59" t="s">
        <v>170</v>
      </c>
      <c r="B12327" s="59" t="s">
        <v>10</v>
      </c>
      <c r="C12327" s="59" t="s">
        <v>114</v>
      </c>
      <c r="D12327" s="2">
        <v>809.22519999999997</v>
      </c>
      <c r="E12327" s="2">
        <v>81682489.100519985</v>
      </c>
      <c r="F12327" s="2">
        <v>20924709.496199999</v>
      </c>
      <c r="G12327" s="2">
        <v>20509691.481599998</v>
      </c>
      <c r="H12327" s="2">
        <v>753487.12421052624</v>
      </c>
      <c r="I12327" s="2">
        <v>8208225.223199999</v>
      </c>
      <c r="J12327" s="2">
        <v>15081547.42</v>
      </c>
      <c r="K12327" s="2">
        <v>1414539.3599999999</v>
      </c>
      <c r="L12327" s="2">
        <v>217584.94999999998</v>
      </c>
      <c r="M12327" s="2">
        <v>3593428.19</v>
      </c>
    </row>
    <row r="12328" spans="1:13" ht="14.25" customHeight="1">
      <c r="A12328" s="59" t="s">
        <v>170</v>
      </c>
      <c r="B12328" s="59" t="s">
        <v>10</v>
      </c>
      <c r="C12328" s="59" t="s">
        <v>114</v>
      </c>
      <c r="D12328" s="2">
        <v>4533.9111999999996</v>
      </c>
      <c r="E12328" s="2">
        <v>469235326.07951999</v>
      </c>
      <c r="F12328" s="2">
        <v>115345681.06219999</v>
      </c>
      <c r="G12328" s="2">
        <v>115897975.27680001</v>
      </c>
      <c r="H12328" s="2">
        <v>4311965.8913684208</v>
      </c>
      <c r="I12328" s="2">
        <v>39149882.150400005</v>
      </c>
      <c r="J12328" s="2">
        <v>89804939.579999998</v>
      </c>
      <c r="K12328" s="2">
        <v>8657012.2400000002</v>
      </c>
      <c r="L12328" s="2">
        <v>2683625.89</v>
      </c>
      <c r="M12328" s="2">
        <v>20133190.220000003</v>
      </c>
    </row>
    <row r="12329" spans="1:13" ht="14.25" customHeight="1">
      <c r="A12329" s="59" t="s">
        <v>170</v>
      </c>
      <c r="B12329" s="59" t="s">
        <v>10</v>
      </c>
      <c r="C12329" s="59" t="s">
        <v>114</v>
      </c>
      <c r="D12329" s="2">
        <v>264.38439999999997</v>
      </c>
      <c r="E12329" s="2">
        <v>35923891.310999997</v>
      </c>
      <c r="F12329" s="2">
        <v>6726111.5901999995</v>
      </c>
      <c r="G12329" s="2">
        <v>6758315.097599999</v>
      </c>
      <c r="H12329" s="2">
        <v>264883.27073684207</v>
      </c>
      <c r="I12329" s="2">
        <v>2282937.7608000003</v>
      </c>
      <c r="J12329" s="2">
        <v>5236770.0999999996</v>
      </c>
      <c r="K12329" s="2">
        <v>316069.82</v>
      </c>
      <c r="L12329" s="2">
        <v>156487.98000000001</v>
      </c>
      <c r="M12329" s="2">
        <v>1174019.7480000001</v>
      </c>
    </row>
    <row r="12330" spans="1:13" ht="14.25" customHeight="1">
      <c r="A12330" s="59" t="s">
        <v>170</v>
      </c>
      <c r="B12330" s="59" t="s">
        <v>10</v>
      </c>
      <c r="C12330" s="59" t="s">
        <v>114</v>
      </c>
      <c r="D12330" s="2">
        <v>807.61799999999994</v>
      </c>
      <c r="E12330" s="2">
        <v>83400708.449519992</v>
      </c>
      <c r="F12330" s="2">
        <v>20546337.716199998</v>
      </c>
      <c r="G12330" s="2">
        <v>20644712.025599997</v>
      </c>
      <c r="H12330" s="2">
        <v>758734.848</v>
      </c>
      <c r="I12330" s="2">
        <v>6973704.1367999995</v>
      </c>
      <c r="J12330" s="2">
        <v>15996805.18</v>
      </c>
      <c r="K12330" s="2">
        <v>965507.36</v>
      </c>
      <c r="L12330" s="2">
        <v>478032.038</v>
      </c>
      <c r="M12330" s="2">
        <v>3586290.6639999999</v>
      </c>
    </row>
    <row r="12331" spans="1:13" ht="14.25" customHeight="1">
      <c r="A12331" s="59" t="s">
        <v>170</v>
      </c>
      <c r="B12331" s="59" t="s">
        <v>10</v>
      </c>
      <c r="C12331" s="59" t="s">
        <v>114</v>
      </c>
      <c r="D12331" s="2">
        <v>1012.5359999999999</v>
      </c>
      <c r="E12331" s="2">
        <v>144888433.90559998</v>
      </c>
      <c r="F12331" s="2">
        <v>34163506.971599996</v>
      </c>
      <c r="G12331" s="2">
        <v>27674431.641599994</v>
      </c>
      <c r="H12331" s="2">
        <v>-175399.76084210526</v>
      </c>
      <c r="I12331" s="2">
        <v>9389642.1911999993</v>
      </c>
      <c r="J12331" s="2">
        <v>20459874.119999997</v>
      </c>
      <c r="K12331" s="2">
        <v>1794707.76</v>
      </c>
      <c r="L12331" s="2">
        <v>366793.79000000004</v>
      </c>
      <c r="M12331" s="2">
        <v>4496246.3039999995</v>
      </c>
    </row>
    <row r="12332" spans="1:13" ht="14.25" customHeight="1">
      <c r="A12332" s="59" t="s">
        <v>170</v>
      </c>
      <c r="B12332" s="59" t="s">
        <v>10</v>
      </c>
      <c r="C12332" s="59" t="s">
        <v>114</v>
      </c>
      <c r="D12332" s="2">
        <v>175.18479999999997</v>
      </c>
      <c r="E12332" s="2">
        <v>30133975.409999996</v>
      </c>
      <c r="F12332" s="2">
        <v>5918260.398599999</v>
      </c>
      <c r="G12332" s="2">
        <v>4789870.3295999989</v>
      </c>
      <c r="H12332" s="2">
        <v>-76287.137684210524</v>
      </c>
      <c r="I12332" s="2">
        <v>1635645.6359999999</v>
      </c>
      <c r="J12332" s="2">
        <v>3517967.28</v>
      </c>
      <c r="K12332" s="2">
        <v>272038.27999999997</v>
      </c>
      <c r="L12332" s="2">
        <v>62531.149999999994</v>
      </c>
      <c r="M12332" s="2">
        <v>777921.78200000001</v>
      </c>
    </row>
    <row r="12333" spans="1:13" ht="14.25" customHeight="1">
      <c r="A12333" s="59" t="s">
        <v>170</v>
      </c>
      <c r="B12333" s="59" t="s">
        <v>10</v>
      </c>
      <c r="C12333" s="59" t="s">
        <v>114</v>
      </c>
      <c r="D12333" s="2">
        <v>102.8608</v>
      </c>
      <c r="E12333" s="2">
        <v>15165327.371039998</v>
      </c>
      <c r="F12333" s="2">
        <v>3470509.9603999997</v>
      </c>
      <c r="G12333" s="2">
        <v>2807820.3839999996</v>
      </c>
      <c r="H12333" s="2">
        <v>7272.4850526315768</v>
      </c>
      <c r="I12333" s="2">
        <v>961366.62239999999</v>
      </c>
      <c r="J12333" s="2">
        <v>2074769.74</v>
      </c>
      <c r="K12333" s="2">
        <v>159527.72</v>
      </c>
      <c r="L12333" s="2">
        <v>36563.472000000002</v>
      </c>
      <c r="M12333" s="2">
        <v>456761.97600000002</v>
      </c>
    </row>
    <row r="12334" spans="1:13" ht="14.25" customHeight="1">
      <c r="A12334" s="59" t="s">
        <v>170</v>
      </c>
      <c r="B12334" s="59" t="s">
        <v>10</v>
      </c>
      <c r="C12334" s="59" t="s">
        <v>114</v>
      </c>
      <c r="D12334" s="2">
        <v>2651.8799999999997</v>
      </c>
      <c r="E12334" s="2">
        <v>379469707.84799993</v>
      </c>
      <c r="F12334" s="2">
        <v>87606417.063600004</v>
      </c>
      <c r="G12334" s="2">
        <v>72271312.703999996</v>
      </c>
      <c r="H12334" s="2">
        <v>-1047409.3743157894</v>
      </c>
      <c r="I12334" s="2">
        <v>23313236.680799998</v>
      </c>
      <c r="J12334" s="2">
        <v>52785593.5</v>
      </c>
      <c r="K12334" s="2">
        <v>4406798.8999999994</v>
      </c>
      <c r="L12334" s="2">
        <v>1849752.1460000002</v>
      </c>
      <c r="M12334" s="2">
        <v>11775882.404000001</v>
      </c>
    </row>
    <row r="12335" spans="1:13" ht="14.25" customHeight="1">
      <c r="A12335" s="59" t="s">
        <v>170</v>
      </c>
      <c r="B12335" s="59" t="s">
        <v>10</v>
      </c>
      <c r="C12335" s="59" t="s">
        <v>114</v>
      </c>
      <c r="D12335" s="2">
        <v>717.61479999999995</v>
      </c>
      <c r="E12335" s="2">
        <v>123438715.785</v>
      </c>
      <c r="F12335" s="2">
        <v>23706826.209399998</v>
      </c>
      <c r="G12335" s="2">
        <v>19557055.103999998</v>
      </c>
      <c r="H12335" s="2">
        <v>-356303.29263157892</v>
      </c>
      <c r="I12335" s="2">
        <v>6308704.4400000004</v>
      </c>
      <c r="J12335" s="2">
        <v>14284102.34</v>
      </c>
      <c r="K12335" s="2">
        <v>858608.05999999994</v>
      </c>
      <c r="L12335" s="2">
        <v>500558.58600000001</v>
      </c>
      <c r="M12335" s="2">
        <v>3186625.2880000002</v>
      </c>
    </row>
    <row r="12336" spans="1:13" ht="14.25" customHeight="1">
      <c r="A12336" s="59" t="s">
        <v>170</v>
      </c>
      <c r="B12336" s="59" t="s">
        <v>10</v>
      </c>
      <c r="C12336" s="59" t="s">
        <v>114</v>
      </c>
      <c r="D12336" s="2">
        <v>181.61359999999999</v>
      </c>
      <c r="E12336" s="2">
        <v>27023845.242239997</v>
      </c>
      <c r="F12336" s="2">
        <v>5999712.5401999988</v>
      </c>
      <c r="G12336" s="2">
        <v>4949491.6607999997</v>
      </c>
      <c r="H12336" s="2">
        <v>-37046.04631578947</v>
      </c>
      <c r="I12336" s="2">
        <v>1596598.6464</v>
      </c>
      <c r="J12336" s="2">
        <v>3615011.82</v>
      </c>
      <c r="K12336" s="2">
        <v>217299.18</v>
      </c>
      <c r="L12336" s="2">
        <v>126680.48800000001</v>
      </c>
      <c r="M12336" s="2">
        <v>806470.08200000005</v>
      </c>
    </row>
    <row r="12337" spans="1:13" ht="14.25" customHeight="1">
      <c r="A12337" s="59" t="s">
        <v>170</v>
      </c>
      <c r="B12337" s="59" t="s">
        <v>10</v>
      </c>
      <c r="C12337" s="59" t="s">
        <v>114</v>
      </c>
      <c r="D12337" s="2">
        <v>2256.5088000000001</v>
      </c>
      <c r="E12337" s="2">
        <v>233536475.65248001</v>
      </c>
      <c r="F12337" s="2">
        <v>59377711.629000001</v>
      </c>
      <c r="G12337" s="2">
        <v>56878048.876799993</v>
      </c>
      <c r="H12337" s="2">
        <v>1884940.870736842</v>
      </c>
      <c r="I12337" s="2">
        <v>21533642.078400001</v>
      </c>
      <c r="J12337" s="2">
        <v>41400647.079999998</v>
      </c>
      <c r="K12337" s="2">
        <v>4404087.9799999995</v>
      </c>
      <c r="L12337" s="2">
        <v>1173635.496</v>
      </c>
      <c r="M12337" s="2">
        <v>10020205.25</v>
      </c>
    </row>
    <row r="12338" spans="1:13" ht="14.25" customHeight="1">
      <c r="A12338" s="59" t="s">
        <v>170</v>
      </c>
      <c r="B12338" s="59" t="s">
        <v>10</v>
      </c>
      <c r="C12338" s="59" t="s">
        <v>114</v>
      </c>
      <c r="D12338" s="2">
        <v>560.10919999999987</v>
      </c>
      <c r="E12338" s="2">
        <v>76106237.822999984</v>
      </c>
      <c r="F12338" s="2">
        <v>14667442.458999999</v>
      </c>
      <c r="G12338" s="2">
        <v>14068443.225599999</v>
      </c>
      <c r="H12338" s="2">
        <v>474537.41810526315</v>
      </c>
      <c r="I12338" s="2">
        <v>5117594.58</v>
      </c>
      <c r="J12338" s="2">
        <v>10702334.959999999</v>
      </c>
      <c r="K12338" s="2">
        <v>737973.76000000001</v>
      </c>
      <c r="L12338" s="2">
        <v>360301.19399999996</v>
      </c>
      <c r="M12338" s="2">
        <v>2487209.9780000001</v>
      </c>
    </row>
    <row r="12339" spans="1:13" ht="14.25" customHeight="1">
      <c r="A12339" s="59" t="s">
        <v>170</v>
      </c>
      <c r="B12339" s="59" t="s">
        <v>10</v>
      </c>
      <c r="C12339" s="59" t="s">
        <v>114</v>
      </c>
      <c r="D12339" s="2">
        <v>414.6576</v>
      </c>
      <c r="E12339" s="2">
        <v>38743163.280359998</v>
      </c>
      <c r="F12339" s="2">
        <v>10874632.441599999</v>
      </c>
      <c r="G12339" s="2">
        <v>10431332.831999999</v>
      </c>
      <c r="H12339" s="2">
        <v>327260.5844210526</v>
      </c>
      <c r="I12339" s="2">
        <v>3786210.9936000002</v>
      </c>
      <c r="J12339" s="2">
        <v>7889596.3799999999</v>
      </c>
      <c r="K12339" s="2">
        <v>546499.65999999992</v>
      </c>
      <c r="L12339" s="2">
        <v>268196.17</v>
      </c>
      <c r="M12339" s="2">
        <v>1841321.152</v>
      </c>
    </row>
    <row r="12340" spans="1:13" ht="14.25" customHeight="1">
      <c r="A12340" s="59" t="s">
        <v>170</v>
      </c>
      <c r="B12340" s="59" t="s">
        <v>10</v>
      </c>
      <c r="C12340" s="59" t="s">
        <v>114</v>
      </c>
      <c r="D12340" s="2">
        <v>6885.2447999999995</v>
      </c>
      <c r="E12340" s="2">
        <v>712585656.47807992</v>
      </c>
      <c r="F12340" s="2">
        <v>202957203.79839998</v>
      </c>
      <c r="G12340" s="2">
        <v>182500232.54399997</v>
      </c>
      <c r="H12340" s="2">
        <v>11572033.899789471</v>
      </c>
      <c r="I12340" s="2">
        <v>60847808.342399999</v>
      </c>
      <c r="J12340" s="2">
        <v>28514193.739999998</v>
      </c>
      <c r="K12340" s="2">
        <v>17045150.579999998</v>
      </c>
      <c r="L12340" s="2">
        <v>15269519.628</v>
      </c>
      <c r="M12340" s="2">
        <v>30574471.619999997</v>
      </c>
    </row>
    <row r="12341" spans="1:13" ht="14.25" customHeight="1">
      <c r="A12341" s="59" t="s">
        <v>170</v>
      </c>
      <c r="B12341" s="59" t="s">
        <v>10</v>
      </c>
      <c r="C12341" s="59" t="s">
        <v>114</v>
      </c>
      <c r="D12341" s="2">
        <v>40.983599999999996</v>
      </c>
      <c r="E12341" s="2">
        <v>4426191.9147599991</v>
      </c>
      <c r="F12341" s="2">
        <v>1179445.3681999999</v>
      </c>
      <c r="G12341" s="2">
        <v>1046756.3711999998</v>
      </c>
      <c r="H12341" s="2">
        <v>83018.940631578953</v>
      </c>
      <c r="I12341" s="2">
        <v>431555.53679999994</v>
      </c>
      <c r="J12341" s="2">
        <v>647222.72</v>
      </c>
      <c r="K12341" s="2">
        <v>72601.159999999989</v>
      </c>
      <c r="L12341" s="2">
        <v>39327.200000000004</v>
      </c>
      <c r="M12341" s="2">
        <v>181990.226</v>
      </c>
    </row>
    <row r="12342" spans="1:13" ht="14.25" customHeight="1">
      <c r="A12342" s="59" t="s">
        <v>170</v>
      </c>
      <c r="B12342" s="59" t="s">
        <v>10</v>
      </c>
      <c r="C12342" s="59" t="s">
        <v>114</v>
      </c>
      <c r="D12342" s="2">
        <v>1060.752</v>
      </c>
      <c r="E12342" s="2">
        <v>148920988.70879999</v>
      </c>
      <c r="F12342" s="2">
        <v>39110583.970199995</v>
      </c>
      <c r="G12342" s="2">
        <v>28829500.435199998</v>
      </c>
      <c r="H12342" s="2">
        <v>5629007.8383157896</v>
      </c>
      <c r="I12342" s="2">
        <v>11488846.291199999</v>
      </c>
      <c r="J12342" s="2">
        <v>20930092.459999997</v>
      </c>
      <c r="K12342" s="2">
        <v>2192363.48</v>
      </c>
      <c r="L12342" s="2">
        <v>1590480.3640000001</v>
      </c>
      <c r="M12342" s="2">
        <v>4710352.2399999993</v>
      </c>
    </row>
    <row r="12343" spans="1:13" ht="14.25" customHeight="1">
      <c r="A12343" s="59" t="s">
        <v>170</v>
      </c>
      <c r="B12343" s="59" t="s">
        <v>10</v>
      </c>
      <c r="C12343" s="59" t="s">
        <v>114</v>
      </c>
      <c r="D12343" s="2">
        <v>252.33039999999997</v>
      </c>
      <c r="E12343" s="2">
        <v>43403982.93</v>
      </c>
      <c r="F12343" s="2">
        <v>10194566.237</v>
      </c>
      <c r="G12343" s="2">
        <v>8282163.4751999993</v>
      </c>
      <c r="H12343" s="2">
        <v>1343181.1301052631</v>
      </c>
      <c r="I12343" s="2">
        <v>1347134.868</v>
      </c>
      <c r="J12343" s="2">
        <v>-9942120.3399999999</v>
      </c>
      <c r="K12343" s="2">
        <v>617570.69999999995</v>
      </c>
      <c r="L12343" s="2">
        <v>1499217.808</v>
      </c>
      <c r="M12343" s="2">
        <v>1120481.5379999999</v>
      </c>
    </row>
    <row r="12344" spans="1:13" ht="14.25" customHeight="1">
      <c r="A12344" s="59" t="s">
        <v>170</v>
      </c>
      <c r="B12344" s="59" t="s">
        <v>10</v>
      </c>
      <c r="C12344" s="59" t="s">
        <v>114</v>
      </c>
      <c r="D12344" s="2">
        <v>53.841199999999994</v>
      </c>
      <c r="E12344" s="2">
        <v>7823417.263199999</v>
      </c>
      <c r="F12344" s="2">
        <v>1972982.5414</v>
      </c>
      <c r="G12344" s="2">
        <v>1452466.656</v>
      </c>
      <c r="H12344" s="2">
        <v>307230.48757894733</v>
      </c>
      <c r="I12344" s="2">
        <v>583567.00560000003</v>
      </c>
      <c r="J12344" s="2">
        <v>1093242.8599999999</v>
      </c>
      <c r="K12344" s="2">
        <v>93191.360000000001</v>
      </c>
      <c r="L12344" s="2">
        <v>77584.627999999997</v>
      </c>
      <c r="M12344" s="2">
        <v>239085.924</v>
      </c>
    </row>
    <row r="12345" spans="1:13" ht="14.25" customHeight="1">
      <c r="A12345" s="59" t="s">
        <v>170</v>
      </c>
      <c r="B12345" s="59" t="s">
        <v>10</v>
      </c>
      <c r="C12345" s="59" t="s">
        <v>114</v>
      </c>
      <c r="D12345" s="2">
        <v>27.322399999999998</v>
      </c>
      <c r="E12345" s="2">
        <v>4699794.33</v>
      </c>
      <c r="F12345" s="2">
        <v>985740.81079999986</v>
      </c>
      <c r="G12345" s="2">
        <v>736561.78559999994</v>
      </c>
      <c r="H12345" s="2">
        <v>164353.68757894734</v>
      </c>
      <c r="I12345" s="2">
        <v>237223.01520000002</v>
      </c>
      <c r="J12345" s="2">
        <v>538471.86</v>
      </c>
      <c r="K12345" s="2">
        <v>32193.199999999997</v>
      </c>
      <c r="L12345" s="2">
        <v>53326.240000000005</v>
      </c>
      <c r="M12345" s="2">
        <v>121327.11800000002</v>
      </c>
    </row>
    <row r="12346" spans="1:13" ht="14.25" customHeight="1">
      <c r="A12346" s="59" t="s">
        <v>170</v>
      </c>
      <c r="B12346" s="59" t="s">
        <v>10</v>
      </c>
      <c r="C12346" s="59" t="s">
        <v>114</v>
      </c>
      <c r="D12346" s="2">
        <v>233.04399999999998</v>
      </c>
      <c r="E12346" s="2">
        <v>40086481.049999997</v>
      </c>
      <c r="F12346" s="2">
        <v>7587070.0489999987</v>
      </c>
      <c r="G12346" s="2">
        <v>6142391.7119999994</v>
      </c>
      <c r="H12346" s="2">
        <v>166271.55536842105</v>
      </c>
      <c r="I12346" s="2">
        <v>1902890.4912</v>
      </c>
      <c r="J12346" s="2">
        <v>2935759.9</v>
      </c>
      <c r="K12346" s="2">
        <v>609550.27999999991</v>
      </c>
      <c r="L12346" s="2">
        <v>2796738.4939999999</v>
      </c>
      <c r="M12346" s="2">
        <v>1034850.1680000001</v>
      </c>
    </row>
    <row r="12347" spans="1:13" ht="14.25" customHeight="1">
      <c r="A12347" s="59" t="s">
        <v>170</v>
      </c>
      <c r="B12347" s="59" t="s">
        <v>10</v>
      </c>
      <c r="C12347" s="59" t="s">
        <v>114</v>
      </c>
      <c r="D12347" s="2">
        <v>24.107999999999997</v>
      </c>
      <c r="E12347" s="2">
        <v>3558319.1028</v>
      </c>
      <c r="F12347" s="2">
        <v>778822.27319999994</v>
      </c>
      <c r="G12347" s="2">
        <v>630436.99199999997</v>
      </c>
      <c r="H12347" s="2">
        <v>16439.221894736842</v>
      </c>
      <c r="I12347" s="2">
        <v>195781.36319999999</v>
      </c>
      <c r="J12347" s="2">
        <v>302684.95999999996</v>
      </c>
      <c r="K12347" s="2">
        <v>63351.56</v>
      </c>
      <c r="L12347" s="2">
        <v>299495.57</v>
      </c>
      <c r="M12347" s="2">
        <v>107052.96800000001</v>
      </c>
    </row>
    <row r="12348" spans="1:13" ht="14.25" customHeight="1">
      <c r="A12348" s="59" t="s">
        <v>134</v>
      </c>
      <c r="B12348" s="59" t="s">
        <v>8</v>
      </c>
      <c r="C12348" s="59" t="s">
        <v>112</v>
      </c>
      <c r="D12348" s="2">
        <v>147.05879999999999</v>
      </c>
      <c r="E12348" s="2">
        <v>25808422.341239996</v>
      </c>
      <c r="F12348" s="2">
        <v>7820903.3317999998</v>
      </c>
      <c r="G12348" s="2">
        <v>5555504.1984000001</v>
      </c>
      <c r="H12348" s="2">
        <v>-660187768.38063157</v>
      </c>
      <c r="I12348" s="2">
        <v>3538288.1592000001</v>
      </c>
      <c r="J12348" s="2">
        <v>3.28</v>
      </c>
      <c r="K12348" s="2">
        <v>489453.89999999997</v>
      </c>
      <c r="L12348" s="2">
        <v>287507.99</v>
      </c>
      <c r="M12348" s="2">
        <v>371964.95600000001</v>
      </c>
    </row>
    <row r="12349" spans="1:13" ht="14.25" customHeight="1">
      <c r="A12349" s="59" t="s">
        <v>136</v>
      </c>
      <c r="B12349" s="59" t="s">
        <v>11</v>
      </c>
      <c r="C12349" s="59" t="s">
        <v>112</v>
      </c>
      <c r="D12349" s="11">
        <v>0.80359999999999998</v>
      </c>
      <c r="E12349" s="11">
        <v>50621.737319999993</v>
      </c>
      <c r="F12349" s="2">
        <v>40152.587399999997</v>
      </c>
      <c r="G12349" s="2">
        <v>1002.1055999999999</v>
      </c>
      <c r="H12349" s="2">
        <v>-577.97052631578936</v>
      </c>
      <c r="I12349" s="2">
        <v>629.66159999999991</v>
      </c>
      <c r="J12349" s="2">
        <v>57851.82</v>
      </c>
      <c r="K12349" s="11">
        <v>1940.12</v>
      </c>
      <c r="L12349" s="11">
        <v>-1294.3700000000001</v>
      </c>
      <c r="M12349" s="11">
        <v>2080.9140000000002</v>
      </c>
    </row>
    <row r="12350" spans="1:13" ht="14.25" customHeight="1">
      <c r="A12350" s="59" t="s">
        <v>136</v>
      </c>
      <c r="B12350" s="59" t="s">
        <v>11</v>
      </c>
      <c r="C12350" s="59" t="s">
        <v>112</v>
      </c>
      <c r="D12350" s="11">
        <v>711.98959999999988</v>
      </c>
      <c r="E12350" s="11">
        <v>44850859.265519999</v>
      </c>
      <c r="F12350" s="2">
        <v>35575720.582000002</v>
      </c>
      <c r="G12350" s="2">
        <v>888035.59679999994</v>
      </c>
      <c r="H12350" s="2">
        <v>1086562.2164210526</v>
      </c>
      <c r="I12350" s="2">
        <v>558067.92479999992</v>
      </c>
      <c r="J12350" s="2">
        <v>51243965.619999997</v>
      </c>
      <c r="K12350" s="11">
        <v>1717451.46</v>
      </c>
      <c r="L12350" s="11">
        <v>-1143832.5140000002</v>
      </c>
      <c r="M12350" s="11">
        <v>1843922.5199999998</v>
      </c>
    </row>
    <row r="12351" spans="1:13" ht="14.25" customHeight="1">
      <c r="A12351" s="59" t="s">
        <v>136</v>
      </c>
      <c r="B12351" s="59" t="s">
        <v>11</v>
      </c>
      <c r="C12351" s="59" t="s">
        <v>112</v>
      </c>
      <c r="D12351" s="11">
        <v>13.661199999999999</v>
      </c>
      <c r="E12351" s="11">
        <v>860569.53443999984</v>
      </c>
      <c r="F12351" s="2">
        <v>683882.53379999998</v>
      </c>
      <c r="G12351" s="2">
        <v>17266.444799999997</v>
      </c>
      <c r="H12351" s="2">
        <v>838.98947368421045</v>
      </c>
      <c r="I12351" s="2">
        <v>11178.9288</v>
      </c>
      <c r="J12351" s="2">
        <v>928722.15999999992</v>
      </c>
      <c r="K12351" s="11">
        <v>16941.2</v>
      </c>
      <c r="L12351" s="11">
        <v>59702.478000000003</v>
      </c>
      <c r="M12351" s="11">
        <v>57270.686000000002</v>
      </c>
    </row>
    <row r="12352" spans="1:13" ht="14.25" customHeight="1">
      <c r="A12352" s="59" t="s">
        <v>136</v>
      </c>
      <c r="B12352" s="59" t="s">
        <v>11</v>
      </c>
      <c r="C12352" s="59" t="s">
        <v>112</v>
      </c>
      <c r="D12352" s="11">
        <v>294.11759999999998</v>
      </c>
      <c r="E12352" s="11">
        <v>18527555.85912</v>
      </c>
      <c r="F12352" s="2">
        <v>14723598.494399998</v>
      </c>
      <c r="G12352" s="2">
        <v>371706.39359999995</v>
      </c>
      <c r="H12352" s="2">
        <v>135738.55326315787</v>
      </c>
      <c r="I12352" s="2">
        <v>240722.90640000001</v>
      </c>
      <c r="J12352" s="2">
        <v>19994846.379999999</v>
      </c>
      <c r="K12352" s="11">
        <v>364767.16</v>
      </c>
      <c r="L12352" s="11">
        <v>1285333.764</v>
      </c>
      <c r="M12352" s="11">
        <v>1233000.6259999999</v>
      </c>
    </row>
    <row r="12353" spans="1:13" ht="14.25" customHeight="1">
      <c r="A12353" s="59" t="s">
        <v>136</v>
      </c>
      <c r="B12353" s="59" t="s">
        <v>11</v>
      </c>
      <c r="C12353" s="59" t="s">
        <v>112</v>
      </c>
      <c r="D12353" s="11">
        <v>3.2143999999999999</v>
      </c>
      <c r="E12353" s="11">
        <v>202486.94927999997</v>
      </c>
      <c r="F12353" s="2">
        <v>161162.35719999997</v>
      </c>
      <c r="G12353" s="2">
        <v>4128.0767999999998</v>
      </c>
      <c r="H12353" s="2">
        <v>29.83073684210526</v>
      </c>
      <c r="I12353" s="2">
        <v>2709.0504000000001</v>
      </c>
      <c r="J12353" s="2">
        <v>217437.75999999998</v>
      </c>
      <c r="K12353" s="11">
        <v>3991.7599999999998</v>
      </c>
      <c r="L12353" s="11">
        <v>57543.09</v>
      </c>
      <c r="M12353" s="11">
        <v>11688.116</v>
      </c>
    </row>
    <row r="12354" spans="1:13" ht="14.25" customHeight="1">
      <c r="A12354" s="59" t="s">
        <v>136</v>
      </c>
      <c r="B12354" s="59" t="s">
        <v>11</v>
      </c>
      <c r="C12354" s="59" t="s">
        <v>112</v>
      </c>
      <c r="D12354" s="11">
        <v>208.93599999999998</v>
      </c>
      <c r="E12354" s="11">
        <v>13161651.703199999</v>
      </c>
      <c r="F12354" s="2">
        <v>10475464.9286</v>
      </c>
      <c r="G12354" s="2">
        <v>268350.96959999995</v>
      </c>
      <c r="H12354" s="2">
        <v>276292.28463157889</v>
      </c>
      <c r="I12354" s="2">
        <v>176119.272</v>
      </c>
      <c r="J12354" s="2">
        <v>14133444.559999999</v>
      </c>
      <c r="K12354" s="11">
        <v>259474.24</v>
      </c>
      <c r="L12354" s="11">
        <v>3740335.1260000002</v>
      </c>
      <c r="M12354" s="11">
        <v>759688.75399999996</v>
      </c>
    </row>
    <row r="12355" spans="1:13" ht="14.25" customHeight="1">
      <c r="A12355" s="59" t="s">
        <v>171</v>
      </c>
      <c r="B12355" s="59" t="s">
        <v>11</v>
      </c>
      <c r="C12355" s="59" t="s">
        <v>113</v>
      </c>
      <c r="D12355" s="11">
        <v>1.6072</v>
      </c>
      <c r="E12355" s="11">
        <v>101243.47463999999</v>
      </c>
      <c r="F12355" s="2">
        <v>89016.395599999989</v>
      </c>
      <c r="G12355" s="2">
        <v>1448.4479999999999</v>
      </c>
      <c r="H12355" s="2">
        <v>0</v>
      </c>
      <c r="I12355" s="2">
        <v>168.26400000000001</v>
      </c>
      <c r="J12355" s="2">
        <v>10429.58</v>
      </c>
      <c r="K12355" s="11">
        <v>869.19999999999993</v>
      </c>
      <c r="L12355" s="11">
        <v>35.178000000000004</v>
      </c>
      <c r="M12355" s="11">
        <v>5618.558</v>
      </c>
    </row>
    <row r="12356" spans="1:13" ht="14.25" customHeight="1">
      <c r="A12356" s="59" t="s">
        <v>171</v>
      </c>
      <c r="B12356" s="59" t="s">
        <v>11</v>
      </c>
      <c r="C12356" s="59" t="s">
        <v>113</v>
      </c>
      <c r="D12356" s="11">
        <v>192.86399999999998</v>
      </c>
      <c r="E12356" s="11">
        <v>12149216.956799999</v>
      </c>
      <c r="F12356" s="2">
        <v>10682471.7556</v>
      </c>
      <c r="G12356" s="2">
        <v>173806.67519999997</v>
      </c>
      <c r="H12356" s="2">
        <v>392275.43242105254</v>
      </c>
      <c r="I12356" s="2">
        <v>25545.132000000001</v>
      </c>
      <c r="J12356" s="2">
        <v>1603710.9</v>
      </c>
      <c r="K12356" s="11">
        <v>218826.84</v>
      </c>
      <c r="L12356" s="11">
        <v>338305.924</v>
      </c>
      <c r="M12356" s="11">
        <v>674261.23600000003</v>
      </c>
    </row>
    <row r="12357" spans="1:13" ht="14.25" customHeight="1">
      <c r="A12357" s="59" t="s">
        <v>172</v>
      </c>
      <c r="B12357" s="59" t="s">
        <v>11</v>
      </c>
      <c r="C12357" s="59" t="s">
        <v>114</v>
      </c>
      <c r="D12357" s="11">
        <v>7.2324000000000002</v>
      </c>
      <c r="E12357" s="11">
        <v>455595.63587999996</v>
      </c>
      <c r="F12357" s="2">
        <v>481758.66739999992</v>
      </c>
      <c r="G12357" s="2">
        <v>3383.3855999999996</v>
      </c>
      <c r="H12357" s="2">
        <v>16.158315789473679</v>
      </c>
      <c r="I12357" s="2">
        <v>5245.4088000000002</v>
      </c>
      <c r="J12357" s="2">
        <v>58715.28</v>
      </c>
      <c r="K12357" s="11">
        <v>12140.92</v>
      </c>
      <c r="L12357" s="11">
        <v>1207.778</v>
      </c>
      <c r="M12357" s="11">
        <v>30994.524000000001</v>
      </c>
    </row>
    <row r="12358" spans="1:13" ht="14.25" customHeight="1">
      <c r="A12358" s="59" t="s">
        <v>172</v>
      </c>
      <c r="B12358" s="59" t="s">
        <v>11</v>
      </c>
      <c r="C12358" s="59" t="s">
        <v>114</v>
      </c>
      <c r="D12358" s="11">
        <v>459.65919999999994</v>
      </c>
      <c r="E12358" s="11">
        <v>28955633.747039996</v>
      </c>
      <c r="F12358" s="2">
        <v>30618287.475399997</v>
      </c>
      <c r="G12358" s="2">
        <v>215009.51039999997</v>
      </c>
      <c r="H12358" s="2">
        <v>1846015.4879999999</v>
      </c>
      <c r="I12358" s="2">
        <v>333430.17119999998</v>
      </c>
      <c r="J12358" s="2">
        <v>3731769.98</v>
      </c>
      <c r="K12358" s="11">
        <v>771643.77999999991</v>
      </c>
      <c r="L12358" s="11">
        <v>76727.728000000003</v>
      </c>
      <c r="M12358" s="11">
        <v>1969886.8199999998</v>
      </c>
    </row>
    <row r="12359" spans="1:13" ht="14.25" customHeight="1">
      <c r="A12359" s="59" t="s">
        <v>172</v>
      </c>
      <c r="B12359" s="59" t="s">
        <v>11</v>
      </c>
      <c r="C12359" s="59" t="s">
        <v>114</v>
      </c>
      <c r="D12359" s="11">
        <v>34.5548</v>
      </c>
      <c r="E12359" s="11">
        <v>2176734.7047600001</v>
      </c>
      <c r="F12359" s="2">
        <v>2301725.3383999998</v>
      </c>
      <c r="G12359" s="2">
        <v>16162.003199999997</v>
      </c>
      <c r="H12359" s="2">
        <v>141999.27915789472</v>
      </c>
      <c r="I12359" s="2">
        <v>25068.679199999999</v>
      </c>
      <c r="J12359" s="2">
        <v>280537.57999999996</v>
      </c>
      <c r="K12359" s="11">
        <v>58005.159999999996</v>
      </c>
      <c r="L12359" s="11">
        <v>5769.192</v>
      </c>
      <c r="M12359" s="11">
        <v>148085.85</v>
      </c>
    </row>
    <row r="12360" spans="1:13" ht="14.25" customHeight="1">
      <c r="A12360" s="59" t="s">
        <v>172</v>
      </c>
      <c r="B12360" s="59" t="s">
        <v>11</v>
      </c>
      <c r="C12360" s="59" t="s">
        <v>114</v>
      </c>
      <c r="D12360" s="11">
        <v>368.85239999999999</v>
      </c>
      <c r="E12360" s="11">
        <v>23235377.429879997</v>
      </c>
      <c r="F12360" s="2">
        <v>24569568.750399999</v>
      </c>
      <c r="G12360" s="2">
        <v>172532.98559999999</v>
      </c>
      <c r="H12360" s="2">
        <v>1491006.1035789473</v>
      </c>
      <c r="I12360" s="2">
        <v>267570.75599999999</v>
      </c>
      <c r="J12360" s="2">
        <v>2994536.6799999997</v>
      </c>
      <c r="K12360" s="11">
        <v>619198.39999999991</v>
      </c>
      <c r="L12360" s="11">
        <v>61578.638000000006</v>
      </c>
      <c r="M12360" s="11">
        <v>1580731.548</v>
      </c>
    </row>
    <row r="12361" spans="1:13" ht="14.25" customHeight="1">
      <c r="A12361" s="59" t="s">
        <v>136</v>
      </c>
      <c r="B12361" s="59" t="s">
        <v>7</v>
      </c>
      <c r="C12361" s="59" t="s">
        <v>112</v>
      </c>
      <c r="D12361" s="11">
        <v>1189.3279999999997</v>
      </c>
      <c r="E12361" s="11">
        <v>99446136.451199993</v>
      </c>
      <c r="F12361" s="2">
        <v>30284668.080999997</v>
      </c>
      <c r="G12361" s="2">
        <v>50865978.124799997</v>
      </c>
      <c r="H12361" s="2">
        <v>0</v>
      </c>
      <c r="I12361" s="2">
        <v>4130572.1255999999</v>
      </c>
      <c r="J12361" s="2">
        <v>13492352.159999998</v>
      </c>
      <c r="K12361" s="11">
        <v>890104.25999999989</v>
      </c>
      <c r="L12361" s="11">
        <v>39996.484000000004</v>
      </c>
      <c r="M12361" s="11">
        <v>0</v>
      </c>
    </row>
    <row r="12362" spans="1:13" ht="14.25" customHeight="1">
      <c r="A12362" s="59" t="s">
        <v>136</v>
      </c>
      <c r="B12362" s="59" t="s">
        <v>7</v>
      </c>
      <c r="C12362" s="59" t="s">
        <v>112</v>
      </c>
      <c r="D12362" s="11">
        <v>19222.111999999997</v>
      </c>
      <c r="E12362" s="11">
        <v>3062099741.5007997</v>
      </c>
      <c r="F12362" s="2">
        <v>487019480.38379997</v>
      </c>
      <c r="G12362" s="2">
        <v>716127034.77119994</v>
      </c>
      <c r="H12362" s="2">
        <v>175647084.99536839</v>
      </c>
      <c r="I12362" s="2">
        <v>49294661.291999996</v>
      </c>
      <c r="J12362" s="2">
        <v>158690997.73999998</v>
      </c>
      <c r="K12362" s="11">
        <v>66731445.019999996</v>
      </c>
      <c r="L12362" s="11">
        <v>16319972.592</v>
      </c>
      <c r="M12362" s="11">
        <v>49781716.446000002</v>
      </c>
    </row>
    <row r="12363" spans="1:13" ht="14.25" customHeight="1">
      <c r="A12363" s="59" t="s">
        <v>136</v>
      </c>
      <c r="B12363" s="59" t="s">
        <v>7</v>
      </c>
      <c r="C12363" s="59" t="s">
        <v>112</v>
      </c>
      <c r="D12363" s="11">
        <v>177177.72799999997</v>
      </c>
      <c r="E12363" s="11">
        <v>28224571530.355198</v>
      </c>
      <c r="F12363" s="2">
        <v>4481787983.0249996</v>
      </c>
      <c r="G12363" s="2">
        <v>7322482428.2687998</v>
      </c>
      <c r="H12363" s="2">
        <v>1619133062.1877892</v>
      </c>
      <c r="I12363" s="2">
        <v>493247871.89999998</v>
      </c>
      <c r="J12363" s="2">
        <v>2013520491.0799999</v>
      </c>
      <c r="K12363" s="11">
        <v>370338426.95999998</v>
      </c>
      <c r="L12363" s="11">
        <v>109773607.46000001</v>
      </c>
      <c r="M12363" s="11">
        <v>458857567.34400004</v>
      </c>
    </row>
    <row r="12364" spans="1:13" ht="14.25" customHeight="1">
      <c r="A12364" s="59" t="s">
        <v>136</v>
      </c>
      <c r="B12364" s="59" t="s">
        <v>7</v>
      </c>
      <c r="C12364" s="59" t="s">
        <v>112</v>
      </c>
      <c r="D12364" s="11">
        <v>3673.2555999999995</v>
      </c>
      <c r="E12364" s="11">
        <v>679258509.92999995</v>
      </c>
      <c r="F12364" s="2">
        <v>93073742.930999994</v>
      </c>
      <c r="G12364" s="2">
        <v>136839012.2112</v>
      </c>
      <c r="H12364" s="2">
        <v>49168933.359157883</v>
      </c>
      <c r="I12364" s="2">
        <v>9445776.8328000009</v>
      </c>
      <c r="J12364" s="2">
        <v>30513871.159999996</v>
      </c>
      <c r="K12364" s="11">
        <v>13196779.059999999</v>
      </c>
      <c r="L12364" s="11">
        <v>3223725.45</v>
      </c>
      <c r="M12364" s="11">
        <v>9513053.0439999998</v>
      </c>
    </row>
    <row r="12365" spans="1:13" ht="14.25" customHeight="1">
      <c r="A12365" s="59" t="s">
        <v>136</v>
      </c>
      <c r="B12365" s="59" t="s">
        <v>7</v>
      </c>
      <c r="C12365" s="59" t="s">
        <v>112</v>
      </c>
      <c r="D12365" s="11">
        <v>20237.058799999999</v>
      </c>
      <c r="E12365" s="11">
        <v>3754278449.4599996</v>
      </c>
      <c r="F12365" s="2">
        <v>511693908.30699998</v>
      </c>
      <c r="G12365" s="2">
        <v>834553309.09439993</v>
      </c>
      <c r="H12365" s="2">
        <v>270811212.38905263</v>
      </c>
      <c r="I12365" s="2">
        <v>55401758.006400004</v>
      </c>
      <c r="J12365" s="2">
        <v>229487828.91999999</v>
      </c>
      <c r="K12365" s="11">
        <v>44450147.539999999</v>
      </c>
      <c r="L12365" s="11">
        <v>13462681.034</v>
      </c>
      <c r="M12365" s="11">
        <v>52410242.763999999</v>
      </c>
    </row>
    <row r="12366" spans="1:13" ht="14.25" customHeight="1">
      <c r="A12366" s="59" t="s">
        <v>136</v>
      </c>
      <c r="B12366" s="59" t="s">
        <v>7</v>
      </c>
      <c r="C12366" s="59" t="s">
        <v>112</v>
      </c>
      <c r="D12366" s="11">
        <v>3384.7631999999999</v>
      </c>
      <c r="E12366" s="11">
        <v>460374907.05360001</v>
      </c>
      <c r="F12366" s="2">
        <v>85755298.551599994</v>
      </c>
      <c r="G12366" s="2">
        <v>125949244.01279998</v>
      </c>
      <c r="H12366" s="2">
        <v>36542565.625263155</v>
      </c>
      <c r="I12366" s="2">
        <v>8644094.5175999999</v>
      </c>
      <c r="J12366" s="2">
        <v>27908364.619999997</v>
      </c>
      <c r="K12366" s="11">
        <v>12310833.02</v>
      </c>
      <c r="L12366" s="11">
        <v>3017153.9200000004</v>
      </c>
      <c r="M12366" s="11">
        <v>8765911.1099999994</v>
      </c>
    </row>
    <row r="12367" spans="1:13" ht="14.25" customHeight="1">
      <c r="A12367" s="59" t="s">
        <v>136</v>
      </c>
      <c r="B12367" s="59" t="s">
        <v>7</v>
      </c>
      <c r="C12367" s="59" t="s">
        <v>112</v>
      </c>
      <c r="D12367" s="11">
        <v>11173.2544</v>
      </c>
      <c r="E12367" s="11">
        <v>1563502724.2850399</v>
      </c>
      <c r="F12367" s="2">
        <v>282566744.02959996</v>
      </c>
      <c r="G12367" s="2">
        <v>461188440.95999998</v>
      </c>
      <c r="H12367" s="2">
        <v>120670775.87873682</v>
      </c>
      <c r="I12367" s="2">
        <v>30829460.263200004</v>
      </c>
      <c r="J12367" s="2">
        <v>127034577.11999999</v>
      </c>
      <c r="K12367" s="11">
        <v>23862879.039999999</v>
      </c>
      <c r="L12367" s="11">
        <v>7145888.4420000007</v>
      </c>
      <c r="M12367" s="11">
        <v>28936663.316000003</v>
      </c>
    </row>
    <row r="12368" spans="1:13" ht="14.25" customHeight="1">
      <c r="A12368" s="59" t="s">
        <v>136</v>
      </c>
      <c r="B12368" s="59" t="s">
        <v>7</v>
      </c>
      <c r="C12368" s="59" t="s">
        <v>112</v>
      </c>
      <c r="D12368" s="11">
        <v>28.125999999999998</v>
      </c>
      <c r="E12368" s="11">
        <v>5220888.75</v>
      </c>
      <c r="F12368" s="2">
        <v>711464.61959999998</v>
      </c>
      <c r="G12368" s="2">
        <v>1162497.5999999999</v>
      </c>
      <c r="H12368" s="2">
        <v>258158.92547368418</v>
      </c>
      <c r="I12368" s="2">
        <v>78247.188000000009</v>
      </c>
      <c r="J12368" s="2">
        <v>318856.18</v>
      </c>
      <c r="K12368" s="11">
        <v>59379.479999999996</v>
      </c>
      <c r="L12368" s="11">
        <v>17661.16</v>
      </c>
      <c r="M12368" s="11">
        <v>72841.009999999995</v>
      </c>
    </row>
    <row r="12369" spans="1:13" ht="14.25" customHeight="1">
      <c r="A12369" s="59" t="s">
        <v>136</v>
      </c>
      <c r="B12369" s="59" t="s">
        <v>7</v>
      </c>
      <c r="C12369" s="59" t="s">
        <v>112</v>
      </c>
      <c r="D12369" s="11">
        <v>200.89999999999998</v>
      </c>
      <c r="E12369" s="11">
        <v>32908504.859999999</v>
      </c>
      <c r="F12369" s="2">
        <v>5081894.9123999989</v>
      </c>
      <c r="G12369" s="2">
        <v>8303550.9119999995</v>
      </c>
      <c r="H12369" s="2">
        <v>1839852.9549473682</v>
      </c>
      <c r="I12369" s="2">
        <v>558906.58799999999</v>
      </c>
      <c r="J12369" s="2">
        <v>2277541.7999999998</v>
      </c>
      <c r="K12369" s="11">
        <v>424137.62</v>
      </c>
      <c r="L12369" s="11">
        <v>126156.42600000001</v>
      </c>
      <c r="M12369" s="11">
        <v>520294.34600000002</v>
      </c>
    </row>
    <row r="12370" spans="1:13" ht="14.25" customHeight="1">
      <c r="A12370" s="59" t="s">
        <v>136</v>
      </c>
      <c r="B12370" s="59" t="s">
        <v>9</v>
      </c>
      <c r="C12370" s="59" t="s">
        <v>112</v>
      </c>
      <c r="D12370" s="11">
        <v>482.15999999999997</v>
      </c>
      <c r="E12370" s="11">
        <v>37851025.766399994</v>
      </c>
      <c r="F12370" s="2">
        <v>37841464.410599999</v>
      </c>
      <c r="G12370" s="2">
        <v>0</v>
      </c>
      <c r="H12370" s="2">
        <v>0</v>
      </c>
      <c r="I12370" s="2">
        <v>0</v>
      </c>
      <c r="J12370" s="2">
        <v>0</v>
      </c>
      <c r="K12370" s="11">
        <v>1319.3799999999999</v>
      </c>
      <c r="L12370" s="11">
        <v>543.00400000000002</v>
      </c>
      <c r="M12370" s="11">
        <v>0</v>
      </c>
    </row>
    <row r="12371" spans="1:13" ht="14.25" customHeight="1">
      <c r="A12371" s="59" t="s">
        <v>136</v>
      </c>
      <c r="B12371" s="59" t="s">
        <v>9</v>
      </c>
      <c r="C12371" s="59" t="s">
        <v>112</v>
      </c>
      <c r="D12371" s="11">
        <v>39228.537599999996</v>
      </c>
      <c r="E12371" s="11">
        <v>4059941807.4969602</v>
      </c>
      <c r="F12371" s="2">
        <v>1170259429.6133997</v>
      </c>
      <c r="G12371" s="2">
        <v>834670571.19359994</v>
      </c>
      <c r="H12371" s="2">
        <v>91373062.100210518</v>
      </c>
      <c r="I12371" s="2">
        <v>155823673.03919998</v>
      </c>
      <c r="J12371" s="2">
        <v>479666028.21999997</v>
      </c>
      <c r="K12371" s="11">
        <v>90082469.399999991</v>
      </c>
      <c r="L12371" s="11">
        <v>43784751.406000003</v>
      </c>
      <c r="M12371" s="11">
        <v>101594662.02600001</v>
      </c>
    </row>
    <row r="12372" spans="1:13" ht="14.25" customHeight="1">
      <c r="A12372" s="59" t="s">
        <v>136</v>
      </c>
      <c r="B12372" s="59" t="s">
        <v>9</v>
      </c>
      <c r="C12372" s="59" t="s">
        <v>112</v>
      </c>
      <c r="D12372" s="11">
        <v>16422.369599999998</v>
      </c>
      <c r="E12372" s="11">
        <v>2213416251.4463997</v>
      </c>
      <c r="F12372" s="2">
        <v>442665601.31939995</v>
      </c>
      <c r="G12372" s="2">
        <v>370720763.30879998</v>
      </c>
      <c r="H12372" s="2">
        <v>124684249.20252632</v>
      </c>
      <c r="I12372" s="2">
        <v>69148405.187999994</v>
      </c>
      <c r="J12372" s="2">
        <v>212647234.72</v>
      </c>
      <c r="K12372" s="11">
        <v>40320405.32</v>
      </c>
      <c r="L12372" s="11">
        <v>19688877.648000002</v>
      </c>
      <c r="M12372" s="11">
        <v>42530901.050000004</v>
      </c>
    </row>
    <row r="12373" spans="1:13" ht="14.25" customHeight="1">
      <c r="A12373" s="59" t="s">
        <v>136</v>
      </c>
      <c r="B12373" s="59" t="s">
        <v>9</v>
      </c>
      <c r="C12373" s="59" t="s">
        <v>112</v>
      </c>
      <c r="D12373" s="11">
        <v>1256.0267999999999</v>
      </c>
      <c r="E12373" s="11">
        <v>136516204.77264002</v>
      </c>
      <c r="F12373" s="2">
        <v>37425345.332799993</v>
      </c>
      <c r="G12373" s="2">
        <v>26751556.147199996</v>
      </c>
      <c r="H12373" s="2">
        <v>2901807.2993684206</v>
      </c>
      <c r="I12373" s="2">
        <v>4987384.8119999999</v>
      </c>
      <c r="J12373" s="2">
        <v>15328967.659999998</v>
      </c>
      <c r="K12373" s="11">
        <v>2922234</v>
      </c>
      <c r="L12373" s="11">
        <v>1430543.1359999999</v>
      </c>
      <c r="M12373" s="11">
        <v>3252878.0900000003</v>
      </c>
    </row>
    <row r="12374" spans="1:13" ht="14.25" customHeight="1">
      <c r="A12374" s="59" t="s">
        <v>136</v>
      </c>
      <c r="B12374" s="59" t="s">
        <v>9</v>
      </c>
      <c r="C12374" s="59" t="s">
        <v>112</v>
      </c>
      <c r="D12374" s="11">
        <v>4.0179999999999998</v>
      </c>
      <c r="E12374" s="11">
        <v>542972.42999999993</v>
      </c>
      <c r="F12374" s="2">
        <v>120343.22459999999</v>
      </c>
      <c r="G12374" s="2">
        <v>85249.823999999993</v>
      </c>
      <c r="H12374" s="2">
        <v>89.492210526315787</v>
      </c>
      <c r="I12374" s="2">
        <v>15892.9776</v>
      </c>
      <c r="J12374" s="2">
        <v>48849.86</v>
      </c>
      <c r="K12374" s="11">
        <v>9312.74</v>
      </c>
      <c r="L12374" s="11">
        <v>4558.7080000000005</v>
      </c>
      <c r="M12374" s="11">
        <v>10406.374</v>
      </c>
    </row>
    <row r="12375" spans="1:13" ht="14.25" customHeight="1">
      <c r="A12375" s="59" t="s">
        <v>136</v>
      </c>
      <c r="B12375" s="59" t="s">
        <v>9</v>
      </c>
      <c r="C12375" s="59" t="s">
        <v>112</v>
      </c>
      <c r="D12375" s="11">
        <v>1113.7895999999998</v>
      </c>
      <c r="E12375" s="11">
        <v>108149181.78002399</v>
      </c>
      <c r="F12375" s="2">
        <v>65020581.480999991</v>
      </c>
      <c r="G12375" s="2">
        <v>26822535.609599996</v>
      </c>
      <c r="H12375" s="2">
        <v>0</v>
      </c>
      <c r="I12375" s="2">
        <v>3759402.1104000001</v>
      </c>
      <c r="J12375" s="2">
        <v>10957660.819999998</v>
      </c>
      <c r="K12375" s="11">
        <v>1861772.2799999998</v>
      </c>
      <c r="L12375" s="11">
        <v>100382.678</v>
      </c>
      <c r="M12375" s="11">
        <v>0</v>
      </c>
    </row>
    <row r="12376" spans="1:13" ht="14.25" customHeight="1">
      <c r="A12376" s="59" t="s">
        <v>136</v>
      </c>
      <c r="B12376" s="59" t="s">
        <v>9</v>
      </c>
      <c r="C12376" s="59" t="s">
        <v>112</v>
      </c>
      <c r="D12376" s="11">
        <v>20048.212800000001</v>
      </c>
      <c r="E12376" s="11">
        <v>2868790991.3308797</v>
      </c>
      <c r="F12376" s="2">
        <v>1151960084.1708</v>
      </c>
      <c r="G12376" s="2">
        <v>484475802.2784</v>
      </c>
      <c r="H12376" s="2">
        <v>378554214.49768418</v>
      </c>
      <c r="I12376" s="2">
        <v>58425212.347200006</v>
      </c>
      <c r="J12376" s="2">
        <v>142651534.51999998</v>
      </c>
      <c r="K12376" s="11">
        <v>59773863.099999994</v>
      </c>
      <c r="L12376" s="11">
        <v>39983465.434</v>
      </c>
      <c r="M12376" s="11">
        <v>51921165.736000001</v>
      </c>
    </row>
    <row r="12377" spans="1:13" ht="14.25" customHeight="1">
      <c r="A12377" s="59" t="s">
        <v>136</v>
      </c>
      <c r="B12377" s="59" t="s">
        <v>9</v>
      </c>
      <c r="C12377" s="59" t="s">
        <v>112</v>
      </c>
      <c r="D12377" s="11">
        <v>8230.4712</v>
      </c>
      <c r="E12377" s="11">
        <v>1597135423.0985999</v>
      </c>
      <c r="F12377" s="2">
        <v>471159142.34259993</v>
      </c>
      <c r="G12377" s="2">
        <v>199068149.12639996</v>
      </c>
      <c r="H12377" s="2">
        <v>40219170.381473683</v>
      </c>
      <c r="I12377" s="2">
        <v>23100852.974399999</v>
      </c>
      <c r="J12377" s="2">
        <v>53312587</v>
      </c>
      <c r="K12377" s="11">
        <v>27241637.379999999</v>
      </c>
      <c r="L12377" s="11">
        <v>20044440.636</v>
      </c>
      <c r="M12377" s="11">
        <v>21315398.324000001</v>
      </c>
    </row>
    <row r="12378" spans="1:13" ht="14.25" customHeight="1">
      <c r="A12378" s="59" t="s">
        <v>136</v>
      </c>
      <c r="B12378" s="59" t="s">
        <v>9</v>
      </c>
      <c r="C12378" s="59" t="s">
        <v>112</v>
      </c>
      <c r="D12378" s="11">
        <v>5793.9560000000001</v>
      </c>
      <c r="E12378" s="11">
        <v>841464208.18151999</v>
      </c>
      <c r="F12378" s="2">
        <v>332917901.71020001</v>
      </c>
      <c r="G12378" s="2">
        <v>140015105.22239998</v>
      </c>
      <c r="H12378" s="2">
        <v>32172959.292631578</v>
      </c>
      <c r="I12378" s="2">
        <v>16887741.969599999</v>
      </c>
      <c r="J12378" s="2">
        <v>41235743.439999998</v>
      </c>
      <c r="K12378" s="11">
        <v>17324959.18</v>
      </c>
      <c r="L12378" s="11">
        <v>11534585.677999999</v>
      </c>
      <c r="M12378" s="11">
        <v>15005275.119999999</v>
      </c>
    </row>
    <row r="12379" spans="1:13" ht="14.25" customHeight="1">
      <c r="A12379" s="59" t="s">
        <v>136</v>
      </c>
      <c r="B12379" s="59" t="s">
        <v>9</v>
      </c>
      <c r="C12379" s="59" t="s">
        <v>112</v>
      </c>
      <c r="D12379" s="11">
        <v>4.0179999999999998</v>
      </c>
      <c r="E12379" s="11">
        <v>780647.17499999993</v>
      </c>
      <c r="F12379" s="2">
        <v>230872.804</v>
      </c>
      <c r="G12379" s="2">
        <v>97098.758399999992</v>
      </c>
      <c r="H12379" s="2">
        <v>800.4581052631579</v>
      </c>
      <c r="I12379" s="2">
        <v>11714.7168</v>
      </c>
      <c r="J12379" s="2">
        <v>28604.059999999998</v>
      </c>
      <c r="K12379" s="11">
        <v>12063.019999999999</v>
      </c>
      <c r="L12379" s="11">
        <v>7979.9939999999997</v>
      </c>
      <c r="M12379" s="11">
        <v>10406.374</v>
      </c>
    </row>
    <row r="12380" spans="1:13" ht="14.25" customHeight="1">
      <c r="A12380" s="59" t="s">
        <v>136</v>
      </c>
      <c r="B12380" s="59" t="s">
        <v>12</v>
      </c>
      <c r="C12380" s="59" t="s">
        <v>112</v>
      </c>
      <c r="D12380" s="11">
        <v>9128.8959999999988</v>
      </c>
      <c r="E12380" s="11">
        <v>468328796.81279993</v>
      </c>
      <c r="F12380" s="2">
        <v>210295899.06179997</v>
      </c>
      <c r="G12380" s="2">
        <v>23208069.8112</v>
      </c>
      <c r="H12380" s="2">
        <v>22054941.382736843</v>
      </c>
      <c r="I12380" s="2">
        <v>93237087.398399994</v>
      </c>
      <c r="J12380" s="2">
        <v>187129248</v>
      </c>
      <c r="K12380" s="11">
        <v>22836297.259999998</v>
      </c>
      <c r="L12380" s="11">
        <v>23788237.638</v>
      </c>
      <c r="M12380" s="11">
        <v>38046058.732000001</v>
      </c>
    </row>
    <row r="12381" spans="1:13" ht="14.25" customHeight="1">
      <c r="A12381" s="59" t="s">
        <v>136</v>
      </c>
      <c r="B12381" s="59" t="s">
        <v>12</v>
      </c>
      <c r="C12381" s="59" t="s">
        <v>112</v>
      </c>
      <c r="D12381" s="11">
        <v>5092.4132</v>
      </c>
      <c r="E12381" s="11">
        <v>234794158.91316</v>
      </c>
      <c r="F12381" s="2">
        <v>117319819.31979997</v>
      </c>
      <c r="G12381" s="2">
        <v>12960914.227199998</v>
      </c>
      <c r="H12381" s="2">
        <v>12315389.76</v>
      </c>
      <c r="I12381" s="2">
        <v>51842838.909599997</v>
      </c>
      <c r="J12381" s="2">
        <v>104214649.52</v>
      </c>
      <c r="K12381" s="11">
        <v>12921248.399999999</v>
      </c>
      <c r="L12381" s="11">
        <v>13420710.973999999</v>
      </c>
      <c r="M12381" s="11">
        <v>21223405.148000002</v>
      </c>
    </row>
    <row r="12382" spans="1:13" ht="14.25" customHeight="1">
      <c r="A12382" s="59" t="s">
        <v>136</v>
      </c>
      <c r="B12382" s="59" t="s">
        <v>11</v>
      </c>
      <c r="C12382" s="59" t="s">
        <v>112</v>
      </c>
      <c r="D12382" s="11">
        <v>1.6072</v>
      </c>
      <c r="E12382" s="11">
        <v>1368370.0799999998</v>
      </c>
      <c r="F12382" s="2">
        <v>610911.74239999987</v>
      </c>
      <c r="G12382" s="2">
        <v>63666.374399999993</v>
      </c>
      <c r="H12382" s="2">
        <v>-44482.600421052623</v>
      </c>
      <c r="I12382" s="2">
        <v>5744.8872000000001</v>
      </c>
      <c r="J12382" s="2">
        <v>31257.579999999998</v>
      </c>
      <c r="K12382" s="11">
        <v>5165.1799999999994</v>
      </c>
      <c r="L12382" s="11">
        <v>4491.96</v>
      </c>
      <c r="M12382" s="11">
        <v>4161.8280000000004</v>
      </c>
    </row>
    <row r="12383" spans="1:13" ht="14.25" customHeight="1">
      <c r="A12383" s="59" t="s">
        <v>136</v>
      </c>
      <c r="B12383" s="59" t="s">
        <v>11</v>
      </c>
      <c r="C12383" s="59" t="s">
        <v>112</v>
      </c>
      <c r="D12383" s="11">
        <v>2621.3431999999998</v>
      </c>
      <c r="E12383" s="11">
        <v>1652637635.2886398</v>
      </c>
      <c r="F12383" s="2">
        <v>996397276.9526</v>
      </c>
      <c r="G12383" s="2">
        <v>103838893.11359999</v>
      </c>
      <c r="H12383" s="2">
        <v>-66863945.997473679</v>
      </c>
      <c r="I12383" s="2">
        <v>9369092.7287999988</v>
      </c>
      <c r="J12383" s="2">
        <v>50982736.579999998</v>
      </c>
      <c r="K12383" s="11">
        <v>8423185.1399999987</v>
      </c>
      <c r="L12383" s="11">
        <v>7326761.9920000006</v>
      </c>
      <c r="M12383" s="11">
        <v>6788793.858</v>
      </c>
    </row>
    <row r="12384" spans="1:13" ht="14.25" customHeight="1">
      <c r="A12384" s="59" t="s">
        <v>136</v>
      </c>
      <c r="B12384" s="59" t="s">
        <v>7</v>
      </c>
      <c r="C12384" s="59" t="s">
        <v>112</v>
      </c>
      <c r="D12384" s="11">
        <v>21.697199999999999</v>
      </c>
      <c r="E12384" s="11">
        <v>2360376.3340079994</v>
      </c>
      <c r="F12384" s="2">
        <v>2359889.7588</v>
      </c>
      <c r="G12384" s="2">
        <v>0</v>
      </c>
      <c r="H12384" s="2">
        <v>0</v>
      </c>
      <c r="I12384" s="2">
        <v>0</v>
      </c>
      <c r="J12384" s="2">
        <v>0</v>
      </c>
      <c r="K12384" s="11">
        <v>0</v>
      </c>
      <c r="L12384" s="11">
        <v>0</v>
      </c>
      <c r="M12384" s="11">
        <v>0</v>
      </c>
    </row>
    <row r="12385" spans="1:13" ht="14.25" customHeight="1">
      <c r="A12385" s="59" t="s">
        <v>136</v>
      </c>
      <c r="B12385" s="59" t="s">
        <v>7</v>
      </c>
      <c r="C12385" s="59" t="s">
        <v>112</v>
      </c>
      <c r="D12385" s="11">
        <v>417.87199999999996</v>
      </c>
      <c r="E12385" s="11">
        <v>65814463.915199995</v>
      </c>
      <c r="F12385" s="2">
        <v>12878065.281199999</v>
      </c>
      <c r="G12385" s="2">
        <v>15930068.102399999</v>
      </c>
      <c r="H12385" s="2">
        <v>554494.97936842102</v>
      </c>
      <c r="I12385" s="2">
        <v>1195947.8928</v>
      </c>
      <c r="J12385" s="2">
        <v>5105702.12</v>
      </c>
      <c r="K12385" s="11">
        <v>855201.77999999991</v>
      </c>
      <c r="L12385" s="11">
        <v>359894.39199999999</v>
      </c>
      <c r="M12385" s="11">
        <v>1082211.4820000001</v>
      </c>
    </row>
    <row r="12386" spans="1:13" ht="14.25" customHeight="1">
      <c r="A12386" s="59" t="s">
        <v>136</v>
      </c>
      <c r="B12386" s="59" t="s">
        <v>7</v>
      </c>
      <c r="C12386" s="59" t="s">
        <v>112</v>
      </c>
      <c r="D12386" s="11">
        <v>5710.3815999999997</v>
      </c>
      <c r="E12386" s="11">
        <v>1059989584.4999999</v>
      </c>
      <c r="F12386" s="2">
        <v>175983719.1038</v>
      </c>
      <c r="G12386" s="2">
        <v>217690484.52479997</v>
      </c>
      <c r="H12386" s="2">
        <v>7693637.8812631564</v>
      </c>
      <c r="I12386" s="2">
        <v>16343092.655999999</v>
      </c>
      <c r="J12386" s="2">
        <v>69771379.359999999</v>
      </c>
      <c r="K12386" s="11">
        <v>11686653.939999999</v>
      </c>
      <c r="L12386" s="11">
        <v>4918114.41</v>
      </c>
      <c r="M12386" s="11">
        <v>14788831.199999999</v>
      </c>
    </row>
    <row r="12387" spans="1:13" ht="14.25" customHeight="1">
      <c r="A12387" s="59" t="s">
        <v>136</v>
      </c>
      <c r="B12387" s="59" t="s">
        <v>7</v>
      </c>
      <c r="C12387" s="59" t="s">
        <v>112</v>
      </c>
      <c r="D12387" s="11">
        <v>949.05159999999989</v>
      </c>
      <c r="E12387" s="11">
        <v>123412402.50569999</v>
      </c>
      <c r="F12387" s="2">
        <v>29065765.305</v>
      </c>
      <c r="G12387" s="2">
        <v>36311367.263999991</v>
      </c>
      <c r="H12387" s="2">
        <v>1273766.2484210525</v>
      </c>
      <c r="I12387" s="2">
        <v>2731400.2872000001</v>
      </c>
      <c r="J12387" s="2">
        <v>11703537.74</v>
      </c>
      <c r="K12387" s="11">
        <v>1805534.22</v>
      </c>
      <c r="L12387" s="11">
        <v>711399.28200000001</v>
      </c>
      <c r="M12387" s="11">
        <v>2457867.9180000001</v>
      </c>
    </row>
    <row r="12388" spans="1:13" ht="14.25" customHeight="1">
      <c r="A12388" s="59" t="s">
        <v>136</v>
      </c>
      <c r="B12388" s="59" t="s">
        <v>7</v>
      </c>
      <c r="C12388" s="59" t="s">
        <v>112</v>
      </c>
      <c r="D12388" s="11">
        <v>185.63159999999999</v>
      </c>
      <c r="E12388" s="11">
        <v>34457865.75</v>
      </c>
      <c r="F12388" s="2">
        <v>4029612.5283999997</v>
      </c>
      <c r="G12388" s="2">
        <v>7903764.3071999988</v>
      </c>
      <c r="H12388" s="2">
        <v>231379.62442105258</v>
      </c>
      <c r="I12388" s="2">
        <v>593373.25439999998</v>
      </c>
      <c r="J12388" s="2">
        <v>2533212.88</v>
      </c>
      <c r="K12388" s="11">
        <v>424310.63999999996</v>
      </c>
      <c r="L12388" s="11">
        <v>178565.33199999999</v>
      </c>
      <c r="M12388" s="11">
        <v>480751.56799999997</v>
      </c>
    </row>
    <row r="12389" spans="1:13" ht="14.25" customHeight="1">
      <c r="A12389" s="59" t="s">
        <v>136</v>
      </c>
      <c r="B12389" s="59" t="s">
        <v>7</v>
      </c>
      <c r="C12389" s="59" t="s">
        <v>112</v>
      </c>
      <c r="D12389" s="11">
        <v>104.46799999999999</v>
      </c>
      <c r="E12389" s="11">
        <v>8941463.1305999998</v>
      </c>
      <c r="F12389" s="2">
        <v>3234513.9849999999</v>
      </c>
      <c r="G12389" s="2">
        <v>3887755.6607999993</v>
      </c>
      <c r="H12389" s="2">
        <v>0</v>
      </c>
      <c r="I12389" s="2">
        <v>343261.21679999999</v>
      </c>
      <c r="J12389" s="2">
        <v>1326007.24</v>
      </c>
      <c r="K12389" s="11">
        <v>160300.16</v>
      </c>
      <c r="L12389" s="11">
        <v>19935.101999999999</v>
      </c>
      <c r="M12389" s="11">
        <v>0</v>
      </c>
    </row>
    <row r="12390" spans="1:13" ht="14.25" customHeight="1">
      <c r="A12390" s="59" t="s">
        <v>136</v>
      </c>
      <c r="B12390" s="59" t="s">
        <v>7</v>
      </c>
      <c r="C12390" s="59" t="s">
        <v>112</v>
      </c>
      <c r="D12390" s="11">
        <v>237.06200000000001</v>
      </c>
      <c r="E12390" s="11">
        <v>20290243.2579</v>
      </c>
      <c r="F12390" s="2">
        <v>7339859.7289999994</v>
      </c>
      <c r="G12390" s="2">
        <v>8822207.0783999991</v>
      </c>
      <c r="H12390" s="2">
        <v>0</v>
      </c>
      <c r="I12390" s="2">
        <v>778940.10719999997</v>
      </c>
      <c r="J12390" s="2">
        <v>3009017.88</v>
      </c>
      <c r="K12390" s="11">
        <v>363759.38</v>
      </c>
      <c r="L12390" s="11">
        <v>45239.810000000005</v>
      </c>
      <c r="M12390" s="11">
        <v>0</v>
      </c>
    </row>
    <row r="12391" spans="1:13" ht="14.25" customHeight="1">
      <c r="A12391" s="59" t="s">
        <v>136</v>
      </c>
      <c r="B12391" s="59" t="s">
        <v>7</v>
      </c>
      <c r="C12391" s="59" t="s">
        <v>112</v>
      </c>
      <c r="D12391" s="11">
        <v>12291.865599999999</v>
      </c>
      <c r="E12391" s="11">
        <v>2281677552</v>
      </c>
      <c r="F12391" s="2">
        <v>398080480.38539994</v>
      </c>
      <c r="G12391" s="2">
        <v>478870257.35039997</v>
      </c>
      <c r="H12391" s="2">
        <v>18562192.158315789</v>
      </c>
      <c r="I12391" s="2">
        <v>32120532.223200001</v>
      </c>
      <c r="J12391" s="2">
        <v>137081293.38</v>
      </c>
      <c r="K12391" s="11">
        <v>31652869.199999999</v>
      </c>
      <c r="L12391" s="11">
        <v>63681494.953999996</v>
      </c>
      <c r="M12391" s="11">
        <v>31833660.914000001</v>
      </c>
    </row>
    <row r="12392" spans="1:13" ht="14.25" customHeight="1">
      <c r="A12392" s="59" t="s">
        <v>136</v>
      </c>
      <c r="B12392" s="59" t="s">
        <v>7</v>
      </c>
      <c r="C12392" s="59" t="s">
        <v>112</v>
      </c>
      <c r="D12392" s="11">
        <v>910.47879999999986</v>
      </c>
      <c r="E12392" s="11">
        <v>131899535.74274398</v>
      </c>
      <c r="F12392" s="2">
        <v>29687915.253999993</v>
      </c>
      <c r="G12392" s="2">
        <v>35787374.668799996</v>
      </c>
      <c r="H12392" s="2">
        <v>1396126.9591578946</v>
      </c>
      <c r="I12392" s="2">
        <v>2261046.6144000003</v>
      </c>
      <c r="J12392" s="2">
        <v>9867192.8399999999</v>
      </c>
      <c r="K12392" s="11">
        <v>2546022.0999999996</v>
      </c>
      <c r="L12392" s="11">
        <v>5656400.5080000004</v>
      </c>
      <c r="M12392" s="11">
        <v>2357971.4180000001</v>
      </c>
    </row>
    <row r="12393" spans="1:13" ht="14.25" customHeight="1">
      <c r="A12393" s="59" t="s">
        <v>136</v>
      </c>
      <c r="B12393" s="59" t="s">
        <v>7</v>
      </c>
      <c r="C12393" s="59" t="s">
        <v>112</v>
      </c>
      <c r="D12393" s="11">
        <v>904.05</v>
      </c>
      <c r="E12393" s="11">
        <v>167814281.25</v>
      </c>
      <c r="F12393" s="2">
        <v>29645867.228399996</v>
      </c>
      <c r="G12393" s="2">
        <v>35746681.152000003</v>
      </c>
      <c r="H12393" s="2">
        <v>1334860.8404210526</v>
      </c>
      <c r="I12393" s="2">
        <v>2172160.7135999999</v>
      </c>
      <c r="J12393" s="2">
        <v>9631371.5</v>
      </c>
      <c r="K12393" s="11">
        <v>2645903.84</v>
      </c>
      <c r="L12393" s="11">
        <v>6175531.2740000002</v>
      </c>
      <c r="M12393" s="11">
        <v>2341322.3020000001</v>
      </c>
    </row>
    <row r="12394" spans="1:13" ht="14.25" customHeight="1">
      <c r="A12394" s="59" t="s">
        <v>136</v>
      </c>
      <c r="B12394" s="59" t="s">
        <v>7</v>
      </c>
      <c r="C12394" s="59" t="s">
        <v>112</v>
      </c>
      <c r="D12394" s="11">
        <v>221.7936</v>
      </c>
      <c r="E12394" s="11">
        <v>19175542.737119999</v>
      </c>
      <c r="F12394" s="2">
        <v>15022465.271999998</v>
      </c>
      <c r="G12394" s="2">
        <v>0</v>
      </c>
      <c r="H12394" s="2">
        <v>0</v>
      </c>
      <c r="I12394" s="2">
        <v>455120.46720000001</v>
      </c>
      <c r="J12394" s="2">
        <v>3179796</v>
      </c>
      <c r="K12394" s="11">
        <v>0</v>
      </c>
      <c r="L12394" s="11">
        <v>0</v>
      </c>
      <c r="M12394" s="11">
        <v>0</v>
      </c>
    </row>
    <row r="12395" spans="1:13" ht="14.25" customHeight="1">
      <c r="A12395" s="59" t="s">
        <v>136</v>
      </c>
      <c r="B12395" s="59" t="s">
        <v>7</v>
      </c>
      <c r="C12395" s="59" t="s">
        <v>112</v>
      </c>
      <c r="D12395" s="11">
        <v>156.702</v>
      </c>
      <c r="E12395" s="11">
        <v>13186473.299999999</v>
      </c>
      <c r="F12395" s="2">
        <v>13183755</v>
      </c>
      <c r="G12395" s="2">
        <v>0</v>
      </c>
      <c r="H12395" s="2">
        <v>0</v>
      </c>
      <c r="I12395" s="2">
        <v>0</v>
      </c>
      <c r="J12395" s="2">
        <v>0</v>
      </c>
      <c r="K12395" s="11">
        <v>0</v>
      </c>
      <c r="L12395" s="11">
        <v>0</v>
      </c>
      <c r="M12395" s="11">
        <v>0</v>
      </c>
    </row>
    <row r="12396" spans="1:13" ht="14.25" customHeight="1">
      <c r="A12396" s="59" t="s">
        <v>136</v>
      </c>
      <c r="B12396" s="59" t="s">
        <v>7</v>
      </c>
      <c r="C12396" s="59" t="s">
        <v>112</v>
      </c>
      <c r="D12396" s="11">
        <v>1002.8928</v>
      </c>
      <c r="E12396" s="11">
        <v>159761725.64351997</v>
      </c>
      <c r="F12396" s="2">
        <v>60889108.43779999</v>
      </c>
      <c r="G12396" s="2">
        <v>0</v>
      </c>
      <c r="H12396" s="2">
        <v>-309068.80673684215</v>
      </c>
      <c r="I12396" s="2">
        <v>1844695.9440000001</v>
      </c>
      <c r="J12396" s="2">
        <v>12888360.66</v>
      </c>
      <c r="K12396" s="11">
        <v>0</v>
      </c>
      <c r="L12396" s="11">
        <v>0</v>
      </c>
      <c r="M12396" s="11">
        <v>4204331.142</v>
      </c>
    </row>
    <row r="12397" spans="1:13" ht="14.25" customHeight="1">
      <c r="A12397" s="59" t="s">
        <v>136</v>
      </c>
      <c r="B12397" s="59" t="s">
        <v>7</v>
      </c>
      <c r="C12397" s="59" t="s">
        <v>112</v>
      </c>
      <c r="D12397" s="11">
        <v>280896.77279999998</v>
      </c>
      <c r="E12397" s="11">
        <v>44747519702.497917</v>
      </c>
      <c r="F12397" s="2">
        <v>7411066870.4351997</v>
      </c>
      <c r="G12397" s="2">
        <v>11351896878.911999</v>
      </c>
      <c r="H12397" s="2">
        <v>-87514867.705263138</v>
      </c>
      <c r="I12397" s="2">
        <v>717983733.15359998</v>
      </c>
      <c r="J12397" s="2">
        <v>2840806959.4199996</v>
      </c>
      <c r="K12397" s="11">
        <v>452556561.71999997</v>
      </c>
      <c r="L12397" s="11">
        <v>507647471.64999998</v>
      </c>
      <c r="M12397" s="11">
        <v>1177576524.322</v>
      </c>
    </row>
    <row r="12398" spans="1:13" ht="14.25" customHeight="1">
      <c r="A12398" s="59" t="s">
        <v>136</v>
      </c>
      <c r="B12398" s="59" t="s">
        <v>7</v>
      </c>
      <c r="C12398" s="59" t="s">
        <v>112</v>
      </c>
      <c r="D12398" s="11">
        <v>4096.7527999999993</v>
      </c>
      <c r="E12398" s="11">
        <v>760400071.19999993</v>
      </c>
      <c r="F12398" s="2">
        <v>97383218.540199995</v>
      </c>
      <c r="G12398" s="2">
        <v>161532359.17439997</v>
      </c>
      <c r="H12398" s="2">
        <v>15557460.116210526</v>
      </c>
      <c r="I12398" s="2">
        <v>10850847.652799999</v>
      </c>
      <c r="J12398" s="2">
        <v>32673090.239999998</v>
      </c>
      <c r="K12398" s="11">
        <v>6487292.2399999993</v>
      </c>
      <c r="L12398" s="11">
        <v>61456889.648000002</v>
      </c>
      <c r="M12398" s="11">
        <v>17174421.857999999</v>
      </c>
    </row>
    <row r="12399" spans="1:13" ht="14.25" customHeight="1">
      <c r="A12399" s="59" t="s">
        <v>136</v>
      </c>
      <c r="B12399" s="59" t="s">
        <v>7</v>
      </c>
      <c r="C12399" s="59" t="s">
        <v>112</v>
      </c>
      <c r="D12399" s="11">
        <v>3759.2407999999996</v>
      </c>
      <c r="E12399" s="11">
        <v>697749406.19999993</v>
      </c>
      <c r="F12399" s="2">
        <v>63370974.377399988</v>
      </c>
      <c r="G12399" s="2">
        <v>177457863.09119999</v>
      </c>
      <c r="H12399" s="2">
        <v>14271969.145263156</v>
      </c>
      <c r="I12399" s="2">
        <v>11223834.919199999</v>
      </c>
      <c r="J12399" s="2">
        <v>44408746.559999995</v>
      </c>
      <c r="K12399" s="11">
        <v>7074567.2199999997</v>
      </c>
      <c r="L12399" s="11">
        <v>7935769.8420000011</v>
      </c>
      <c r="M12399" s="11">
        <v>15759503.165999999</v>
      </c>
    </row>
    <row r="12400" spans="1:13" ht="14.25" customHeight="1">
      <c r="A12400" s="59" t="s">
        <v>136</v>
      </c>
      <c r="B12400" s="59" t="s">
        <v>7</v>
      </c>
      <c r="C12400" s="59" t="s">
        <v>112</v>
      </c>
      <c r="D12400" s="11">
        <v>4748.4723999999997</v>
      </c>
      <c r="E12400" s="11">
        <v>651259191.8448</v>
      </c>
      <c r="F12400" s="2">
        <v>117447150.13339999</v>
      </c>
      <c r="G12400" s="2">
        <v>183490283.75039998</v>
      </c>
      <c r="H12400" s="2">
        <v>651101.82063157903</v>
      </c>
      <c r="I12400" s="2">
        <v>12532652.532</v>
      </c>
      <c r="J12400" s="2">
        <v>38559411.039999999</v>
      </c>
      <c r="K12400" s="11">
        <v>7369133.3599999994</v>
      </c>
      <c r="L12400" s="11">
        <v>69811044.973999992</v>
      </c>
      <c r="M12400" s="11">
        <v>19906564.524</v>
      </c>
    </row>
    <row r="12401" spans="1:13" ht="14.25" customHeight="1">
      <c r="A12401" s="59" t="s">
        <v>136</v>
      </c>
      <c r="B12401" s="59" t="s">
        <v>7</v>
      </c>
      <c r="C12401" s="59" t="s">
        <v>112</v>
      </c>
      <c r="D12401" s="11">
        <v>2701.7031999999995</v>
      </c>
      <c r="E12401" s="11">
        <v>402122676.74039996</v>
      </c>
      <c r="F12401" s="2">
        <v>60741194.262999989</v>
      </c>
      <c r="G12401" s="2">
        <v>116733842.34239998</v>
      </c>
      <c r="H12401" s="2">
        <v>370415.7170526316</v>
      </c>
      <c r="I12401" s="2">
        <v>7383174.5808000006</v>
      </c>
      <c r="J12401" s="2">
        <v>29212592.659999996</v>
      </c>
      <c r="K12401" s="11">
        <v>4653731.2399999993</v>
      </c>
      <c r="L12401" s="11">
        <v>5220242.0160000008</v>
      </c>
      <c r="M12401" s="11">
        <v>11326090.182</v>
      </c>
    </row>
    <row r="12402" spans="1:13" ht="14.25" customHeight="1">
      <c r="A12402" s="59" t="s">
        <v>136</v>
      </c>
      <c r="B12402" s="59" t="s">
        <v>9</v>
      </c>
      <c r="C12402" s="59" t="s">
        <v>112</v>
      </c>
      <c r="D12402" s="11">
        <v>67139.172799999986</v>
      </c>
      <c r="E12402" s="11">
        <v>6948938501.4772797</v>
      </c>
      <c r="F12402" s="2">
        <v>2032975156.8839998</v>
      </c>
      <c r="G12402" s="2">
        <v>1582678261.3247998</v>
      </c>
      <c r="H12402" s="2">
        <v>36420004.799999997</v>
      </c>
      <c r="I12402" s="2">
        <v>195416123.16240001</v>
      </c>
      <c r="J12402" s="2">
        <v>491398097.85999995</v>
      </c>
      <c r="K12402" s="11">
        <v>135247123.94</v>
      </c>
      <c r="L12402" s="11">
        <v>10702119.956</v>
      </c>
      <c r="M12402" s="11">
        <v>281461096.55400002</v>
      </c>
    </row>
    <row r="12403" spans="1:13" ht="14.25" customHeight="1">
      <c r="A12403" s="59" t="s">
        <v>136</v>
      </c>
      <c r="B12403" s="59" t="s">
        <v>9</v>
      </c>
      <c r="C12403" s="59" t="s">
        <v>112</v>
      </c>
      <c r="D12403" s="11">
        <v>3574.4127999999996</v>
      </c>
      <c r="E12403" s="11">
        <v>481386325.09967989</v>
      </c>
      <c r="F12403" s="2">
        <v>101474952.604</v>
      </c>
      <c r="G12403" s="2">
        <v>88566181.881599993</v>
      </c>
      <c r="H12403" s="2">
        <v>28257927.400421049</v>
      </c>
      <c r="I12403" s="2">
        <v>10935417.1392</v>
      </c>
      <c r="J12403" s="2">
        <v>27498484.34</v>
      </c>
      <c r="K12403" s="11">
        <v>7568385.9799999995</v>
      </c>
      <c r="L12403" s="11">
        <v>598888.31200000003</v>
      </c>
      <c r="M12403" s="11">
        <v>14984667.126</v>
      </c>
    </row>
    <row r="12404" spans="1:13" ht="14.25" customHeight="1">
      <c r="A12404" s="59" t="s">
        <v>136</v>
      </c>
      <c r="B12404" s="59" t="s">
        <v>9</v>
      </c>
      <c r="C12404" s="59" t="s">
        <v>112</v>
      </c>
      <c r="D12404" s="11">
        <v>1324.3327999999999</v>
      </c>
      <c r="E12404" s="11">
        <v>140490890.25048</v>
      </c>
      <c r="F12404" s="2">
        <v>39813540.991399996</v>
      </c>
      <c r="G12404" s="2">
        <v>31421778.374400001</v>
      </c>
      <c r="H12404" s="2">
        <v>718317.92842105264</v>
      </c>
      <c r="I12404" s="2">
        <v>3879702.0143999998</v>
      </c>
      <c r="J12404" s="2">
        <v>9756000.0199999996</v>
      </c>
      <c r="K12404" s="11">
        <v>2685130.1799999997</v>
      </c>
      <c r="L12404" s="11">
        <v>212473.31599999999</v>
      </c>
      <c r="M12404" s="11">
        <v>5551873.1400000006</v>
      </c>
    </row>
    <row r="12405" spans="1:13" ht="14.25" customHeight="1">
      <c r="A12405" s="59" t="s">
        <v>136</v>
      </c>
      <c r="B12405" s="59" t="s">
        <v>9</v>
      </c>
      <c r="C12405" s="59" t="s">
        <v>112</v>
      </c>
      <c r="D12405" s="11">
        <v>43354.219999999994</v>
      </c>
      <c r="E12405" s="11">
        <v>6203961695.4083996</v>
      </c>
      <c r="F12405" s="2">
        <v>2485590599.7453995</v>
      </c>
      <c r="G12405" s="2">
        <v>1041399252.4223999</v>
      </c>
      <c r="H12405" s="2">
        <v>1165859442.0075788</v>
      </c>
      <c r="I12405" s="2">
        <v>125988855.8184</v>
      </c>
      <c r="J12405" s="2">
        <v>313571286.56</v>
      </c>
      <c r="K12405" s="11">
        <v>91620011.219999999</v>
      </c>
      <c r="L12405" s="11">
        <v>5589943.8540000003</v>
      </c>
      <c r="M12405" s="11">
        <v>181749726.64200002</v>
      </c>
    </row>
    <row r="12406" spans="1:13" ht="14.25" customHeight="1">
      <c r="A12406" s="59" t="s">
        <v>136</v>
      </c>
      <c r="B12406" s="59" t="s">
        <v>9</v>
      </c>
      <c r="C12406" s="59" t="s">
        <v>112</v>
      </c>
      <c r="D12406" s="11">
        <v>2120.7003999999997</v>
      </c>
      <c r="E12406" s="11">
        <v>412000598.25539994</v>
      </c>
      <c r="F12406" s="2">
        <v>121772468.51979998</v>
      </c>
      <c r="G12406" s="2">
        <v>51055321.766399994</v>
      </c>
      <c r="H12406" s="2">
        <v>9445026.5431578923</v>
      </c>
      <c r="I12406" s="2">
        <v>6132816.3096000003</v>
      </c>
      <c r="J12406" s="2">
        <v>15127273.899999999</v>
      </c>
      <c r="K12406" s="11">
        <v>4534460.5999999996</v>
      </c>
      <c r="L12406" s="11">
        <v>277943.18200000003</v>
      </c>
      <c r="M12406" s="11">
        <v>8890407.8560000006</v>
      </c>
    </row>
    <row r="12407" spans="1:13" ht="14.25" customHeight="1">
      <c r="A12407" s="59" t="s">
        <v>136</v>
      </c>
      <c r="B12407" s="59" t="s">
        <v>9</v>
      </c>
      <c r="C12407" s="59" t="s">
        <v>112</v>
      </c>
      <c r="D12407" s="11">
        <v>413.05039999999997</v>
      </c>
      <c r="E12407" s="11">
        <v>59938889.638319999</v>
      </c>
      <c r="F12407" s="2">
        <v>23742532.510799997</v>
      </c>
      <c r="G12407" s="2">
        <v>9962652.8447999991</v>
      </c>
      <c r="H12407" s="2">
        <v>192531.30442105263</v>
      </c>
      <c r="I12407" s="2">
        <v>1186702.2287999999</v>
      </c>
      <c r="J12407" s="2">
        <v>2895702.0799999996</v>
      </c>
      <c r="K12407" s="11">
        <v>894592.94</v>
      </c>
      <c r="L12407" s="11">
        <v>55125.729999999996</v>
      </c>
      <c r="M12407" s="11">
        <v>1731591.95</v>
      </c>
    </row>
    <row r="12408" spans="1:13" ht="14.25" customHeight="1">
      <c r="A12408" s="59" t="s">
        <v>136</v>
      </c>
      <c r="B12408" s="59" t="s">
        <v>12</v>
      </c>
      <c r="C12408" s="59" t="s">
        <v>112</v>
      </c>
      <c r="D12408" s="11">
        <v>47380.255999999994</v>
      </c>
      <c r="E12408" s="11">
        <v>2431809389.1167998</v>
      </c>
      <c r="F12408" s="2">
        <v>1094845334.8565998</v>
      </c>
      <c r="G12408" s="2">
        <v>118076205.69599998</v>
      </c>
      <c r="H12408" s="2">
        <v>25187820.055578943</v>
      </c>
      <c r="I12408" s="2">
        <v>350314282.20960003</v>
      </c>
      <c r="J12408" s="2">
        <v>822835767.45999992</v>
      </c>
      <c r="K12408" s="11">
        <v>105265007.19999999</v>
      </c>
      <c r="L12408" s="11">
        <v>38798414.226000004</v>
      </c>
      <c r="M12408" s="11">
        <v>538157624.35600007</v>
      </c>
    </row>
    <row r="12409" spans="1:13" ht="14.25" customHeight="1">
      <c r="A12409" s="59" t="s">
        <v>136</v>
      </c>
      <c r="B12409" s="59" t="s">
        <v>12</v>
      </c>
      <c r="C12409" s="59" t="s">
        <v>112</v>
      </c>
      <c r="D12409" s="11">
        <v>716.81119999999999</v>
      </c>
      <c r="E12409" s="11">
        <v>40744444.300559998</v>
      </c>
      <c r="F12409" s="2">
        <v>16580425.5922</v>
      </c>
      <c r="G12409" s="2">
        <v>1791859.2767999996</v>
      </c>
      <c r="H12409" s="2">
        <v>385290.06821052631</v>
      </c>
      <c r="I12409" s="2">
        <v>5288326.7472000001</v>
      </c>
      <c r="J12409" s="2">
        <v>12426385.779999999</v>
      </c>
      <c r="K12409" s="11">
        <v>1588916.46</v>
      </c>
      <c r="L12409" s="11">
        <v>582730.78599999996</v>
      </c>
      <c r="M12409" s="11">
        <v>8141734.3260000004</v>
      </c>
    </row>
    <row r="12410" spans="1:13" ht="14.25" customHeight="1">
      <c r="A12410" s="59" t="s">
        <v>136</v>
      </c>
      <c r="B12410" s="59" t="s">
        <v>11</v>
      </c>
      <c r="C12410" s="59" t="s">
        <v>112</v>
      </c>
      <c r="D12410" s="11">
        <v>4.8215999999999992</v>
      </c>
      <c r="E12410" s="11">
        <v>4040015.6023919997</v>
      </c>
      <c r="F12410" s="2">
        <v>1826764.9547999999</v>
      </c>
      <c r="G12410" s="2">
        <v>191564.33279999997</v>
      </c>
      <c r="H12410" s="2">
        <v>-8232.0404210526303</v>
      </c>
      <c r="I12410" s="2">
        <v>18176.939999999999</v>
      </c>
      <c r="J12410" s="2">
        <v>83061.899999999994</v>
      </c>
      <c r="K12410" s="11">
        <v>10723.14</v>
      </c>
      <c r="L12410" s="11">
        <v>3184.0600000000004</v>
      </c>
      <c r="M12410" s="11">
        <v>20212.918000000001</v>
      </c>
    </row>
    <row r="12411" spans="1:13" ht="14.25" customHeight="1">
      <c r="A12411" s="59" t="s">
        <v>136</v>
      </c>
      <c r="B12411" s="59" t="s">
        <v>11</v>
      </c>
      <c r="C12411" s="59" t="s">
        <v>112</v>
      </c>
      <c r="D12411" s="11">
        <v>16.875599999999999</v>
      </c>
      <c r="E12411" s="11">
        <v>14367885.84</v>
      </c>
      <c r="F12411" s="2">
        <v>6393680.5233999994</v>
      </c>
      <c r="G12411" s="2">
        <v>670473.98399999994</v>
      </c>
      <c r="H12411" s="2">
        <v>-14040.333473684212</v>
      </c>
      <c r="I12411" s="2">
        <v>63620.618400000007</v>
      </c>
      <c r="J12411" s="2">
        <v>290718.7</v>
      </c>
      <c r="K12411" s="11">
        <v>37528.939999999995</v>
      </c>
      <c r="L12411" s="11">
        <v>11146.916000000001</v>
      </c>
      <c r="M12411" s="11">
        <v>70745.664000000004</v>
      </c>
    </row>
    <row r="12412" spans="1:13" ht="14.25" customHeight="1">
      <c r="A12412" s="59" t="s">
        <v>136</v>
      </c>
      <c r="B12412" s="59" t="s">
        <v>11</v>
      </c>
      <c r="C12412" s="59" t="s">
        <v>112</v>
      </c>
      <c r="D12412" s="11">
        <v>1266.4736</v>
      </c>
      <c r="E12412" s="11">
        <v>691666432.36614001</v>
      </c>
      <c r="F12412" s="2">
        <v>478809795.87220001</v>
      </c>
      <c r="G12412" s="2">
        <v>50175343.161599994</v>
      </c>
      <c r="H12412" s="2">
        <v>-1563765.7566315788</v>
      </c>
      <c r="I12412" s="2">
        <v>4812926.9255999997</v>
      </c>
      <c r="J12412" s="2">
        <v>21849665.879999999</v>
      </c>
      <c r="K12412" s="11">
        <v>2843739.5</v>
      </c>
      <c r="L12412" s="11">
        <v>869027.3899999999</v>
      </c>
      <c r="M12412" s="11">
        <v>5309316.32</v>
      </c>
    </row>
    <row r="12413" spans="1:13" ht="14.25" customHeight="1">
      <c r="A12413" s="59" t="s">
        <v>136</v>
      </c>
      <c r="B12413" s="59" t="s">
        <v>7</v>
      </c>
      <c r="C12413" s="59" t="s">
        <v>112</v>
      </c>
      <c r="D12413" s="11">
        <v>459.65919999999994</v>
      </c>
      <c r="E12413" s="11">
        <v>72395910.306720003</v>
      </c>
      <c r="F12413" s="2">
        <v>14160195.993999999</v>
      </c>
      <c r="G12413" s="2">
        <v>17542696.895999998</v>
      </c>
      <c r="H12413" s="2">
        <v>-41851.280842105261</v>
      </c>
      <c r="I12413" s="2">
        <v>1328461.9920000001</v>
      </c>
      <c r="J12413" s="2">
        <v>5762670.54</v>
      </c>
      <c r="K12413" s="11">
        <v>599251.07999999996</v>
      </c>
      <c r="L12413" s="11">
        <v>485666.56599999999</v>
      </c>
      <c r="M12413" s="11">
        <v>1926984.9939999999</v>
      </c>
    </row>
    <row r="12414" spans="1:13" ht="14.25" customHeight="1">
      <c r="A12414" s="59" t="s">
        <v>136</v>
      </c>
      <c r="B12414" s="59" t="s">
        <v>7</v>
      </c>
      <c r="C12414" s="59" t="s">
        <v>112</v>
      </c>
      <c r="D12414" s="11">
        <v>2439.7295999999997</v>
      </c>
      <c r="E12414" s="11">
        <v>452874807</v>
      </c>
      <c r="F12414" s="2">
        <v>73053792.980799988</v>
      </c>
      <c r="G12414" s="2">
        <v>94552685.951999992</v>
      </c>
      <c r="H12414" s="2">
        <v>-253102.61557894739</v>
      </c>
      <c r="I12414" s="2">
        <v>7160219.4672000008</v>
      </c>
      <c r="J12414" s="2">
        <v>31059979.68</v>
      </c>
      <c r="K12414" s="11">
        <v>3229877.5</v>
      </c>
      <c r="L12414" s="11">
        <v>2617674.3560000001</v>
      </c>
      <c r="M12414" s="11">
        <v>10227843.846000001</v>
      </c>
    </row>
    <row r="12415" spans="1:13" ht="14.25" customHeight="1">
      <c r="A12415" s="59" t="s">
        <v>136</v>
      </c>
      <c r="B12415" s="59" t="s">
        <v>7</v>
      </c>
      <c r="C12415" s="59" t="s">
        <v>112</v>
      </c>
      <c r="D12415" s="11">
        <v>59.466399999999993</v>
      </c>
      <c r="E12415" s="11">
        <v>7237428.6877199979</v>
      </c>
      <c r="F12415" s="2">
        <v>1831914.3743999999</v>
      </c>
      <c r="G12415" s="2">
        <v>2269510.1952</v>
      </c>
      <c r="H12415" s="2">
        <v>-4755.5166315789465</v>
      </c>
      <c r="I12415" s="2">
        <v>171863.96400000001</v>
      </c>
      <c r="J12415" s="2">
        <v>745520.22</v>
      </c>
      <c r="K12415" s="11">
        <v>77526.080000000002</v>
      </c>
      <c r="L12415" s="11">
        <v>62829.712</v>
      </c>
      <c r="M12415" s="11">
        <v>249295.66200000001</v>
      </c>
    </row>
    <row r="12416" spans="1:13" ht="14.25" customHeight="1">
      <c r="A12416" s="59" t="s">
        <v>136</v>
      </c>
      <c r="B12416" s="59" t="s">
        <v>7</v>
      </c>
      <c r="C12416" s="59" t="s">
        <v>112</v>
      </c>
      <c r="D12416" s="11">
        <v>4256.6691999999994</v>
      </c>
      <c r="E12416" s="11">
        <v>790144220.25</v>
      </c>
      <c r="F12416" s="2">
        <v>139287194.01859999</v>
      </c>
      <c r="G12416" s="2">
        <v>165022863.01439998</v>
      </c>
      <c r="H12416" s="2">
        <v>-1573128.8791578945</v>
      </c>
      <c r="I12416" s="2">
        <v>11428448.371199999</v>
      </c>
      <c r="J12416" s="2">
        <v>48724085.939999998</v>
      </c>
      <c r="K12416" s="11">
        <v>6541190.8399999999</v>
      </c>
      <c r="L12416" s="11">
        <v>13274726.784</v>
      </c>
      <c r="M12416" s="11">
        <v>17844825.239999998</v>
      </c>
    </row>
    <row r="12417" spans="1:13" ht="14.25" customHeight="1">
      <c r="A12417" s="59" t="s">
        <v>136</v>
      </c>
      <c r="B12417" s="59" t="s">
        <v>7</v>
      </c>
      <c r="C12417" s="59" t="s">
        <v>112</v>
      </c>
      <c r="D12417" s="11">
        <v>548.05520000000001</v>
      </c>
      <c r="E12417" s="11">
        <v>84457432.243799999</v>
      </c>
      <c r="F12417" s="2">
        <v>17944826.117799997</v>
      </c>
      <c r="G12417" s="2">
        <v>21265082.303999998</v>
      </c>
      <c r="H12417" s="2">
        <v>-206940.79326315786</v>
      </c>
      <c r="I12417" s="2">
        <v>1478863.4400000002</v>
      </c>
      <c r="J12417" s="2">
        <v>6293531.9799999995</v>
      </c>
      <c r="K12417" s="11">
        <v>843422.48</v>
      </c>
      <c r="L12417" s="11">
        <v>1686153.7000000002</v>
      </c>
      <c r="M12417" s="11">
        <v>2297558.1639999999</v>
      </c>
    </row>
    <row r="12418" spans="1:13" ht="14.25" customHeight="1">
      <c r="A12418" s="59" t="s">
        <v>136</v>
      </c>
      <c r="B12418" s="59" t="s">
        <v>7</v>
      </c>
      <c r="C12418" s="59" t="s">
        <v>112</v>
      </c>
      <c r="D12418" s="11">
        <v>260.36639999999994</v>
      </c>
      <c r="E12418" s="11">
        <v>21909832.559999999</v>
      </c>
      <c r="F12418" s="2">
        <v>21905316</v>
      </c>
      <c r="G12418" s="2">
        <v>0</v>
      </c>
      <c r="H12418" s="2">
        <v>2452.3351578947368</v>
      </c>
      <c r="I12418" s="2">
        <v>0</v>
      </c>
      <c r="J12418" s="2">
        <v>0</v>
      </c>
      <c r="K12418" s="11">
        <v>0</v>
      </c>
      <c r="L12418" s="11">
        <v>0</v>
      </c>
      <c r="M12418" s="11">
        <v>0</v>
      </c>
    </row>
    <row r="12419" spans="1:13" ht="14.25" customHeight="1">
      <c r="A12419" s="59" t="s">
        <v>136</v>
      </c>
      <c r="B12419" s="59" t="s">
        <v>7</v>
      </c>
      <c r="C12419" s="59" t="s">
        <v>112</v>
      </c>
      <c r="D12419" s="11">
        <v>2089.3599999999997</v>
      </c>
      <c r="E12419" s="11">
        <v>332836928.42399997</v>
      </c>
      <c r="F12419" s="2">
        <v>52860709.107999995</v>
      </c>
      <c r="G12419" s="2">
        <v>77949694.886399999</v>
      </c>
      <c r="H12419" s="2">
        <v>18957615.976421051</v>
      </c>
      <c r="I12419" s="2">
        <v>5060261.7216000007</v>
      </c>
      <c r="J12419" s="2">
        <v>15070058.399999999</v>
      </c>
      <c r="K12419" s="11">
        <v>2119961.58</v>
      </c>
      <c r="L12419" s="11">
        <v>561232.51800000004</v>
      </c>
      <c r="M12419" s="11">
        <v>0</v>
      </c>
    </row>
    <row r="12420" spans="1:13" ht="14.25" customHeight="1">
      <c r="A12420" s="59" t="s">
        <v>136</v>
      </c>
      <c r="B12420" s="59" t="s">
        <v>7</v>
      </c>
      <c r="C12420" s="59" t="s">
        <v>112</v>
      </c>
      <c r="D12420" s="11">
        <v>15628.4128</v>
      </c>
      <c r="E12420" s="11">
        <v>2489806386.5875196</v>
      </c>
      <c r="F12420" s="2">
        <v>395287122.28399998</v>
      </c>
      <c r="G12420" s="2">
        <v>644689244.85119998</v>
      </c>
      <c r="H12420" s="2">
        <v>142100118.23494735</v>
      </c>
      <c r="I12420" s="2">
        <v>44904743.863200001</v>
      </c>
      <c r="J12420" s="2">
        <v>193287571</v>
      </c>
      <c r="K12420" s="11">
        <v>20173614.579999998</v>
      </c>
      <c r="L12420" s="11">
        <v>4664504.4819999998</v>
      </c>
      <c r="M12420" s="11">
        <v>0</v>
      </c>
    </row>
    <row r="12421" spans="1:13" ht="14.25" customHeight="1">
      <c r="A12421" s="59" t="s">
        <v>136</v>
      </c>
      <c r="B12421" s="59" t="s">
        <v>7</v>
      </c>
      <c r="C12421" s="59" t="s">
        <v>112</v>
      </c>
      <c r="D12421" s="11">
        <v>9874.6367999999984</v>
      </c>
      <c r="E12421" s="11">
        <v>1573081489.8691199</v>
      </c>
      <c r="F12421" s="2">
        <v>249009663.53979999</v>
      </c>
      <c r="G12421" s="2">
        <v>384003779.30879998</v>
      </c>
      <c r="H12421" s="2">
        <v>100060248.71747367</v>
      </c>
      <c r="I12421" s="2">
        <v>28232786.304000001</v>
      </c>
      <c r="J12421" s="2">
        <v>81342319</v>
      </c>
      <c r="K12421" s="11">
        <v>20060363.559999999</v>
      </c>
      <c r="L12421" s="11">
        <v>7522871.2240000004</v>
      </c>
      <c r="M12421" s="11">
        <v>35904077.528000005</v>
      </c>
    </row>
    <row r="12422" spans="1:13" ht="14.25" customHeight="1">
      <c r="A12422" s="59" t="s">
        <v>136</v>
      </c>
      <c r="B12422" s="59" t="s">
        <v>7</v>
      </c>
      <c r="C12422" s="59" t="s">
        <v>112</v>
      </c>
      <c r="D12422" s="11">
        <v>143731.89599999998</v>
      </c>
      <c r="E12422" s="11">
        <v>22896911090.591999</v>
      </c>
      <c r="F12422" s="2">
        <v>4375804278.4773998</v>
      </c>
      <c r="G12422" s="2">
        <v>5603722035.7247992</v>
      </c>
      <c r="H12422" s="2">
        <v>1456481225.6033683</v>
      </c>
      <c r="I12422" s="2">
        <v>374109259.60799998</v>
      </c>
      <c r="J12422" s="2">
        <v>1229682234.4199998</v>
      </c>
      <c r="K12422" s="11">
        <v>259705756.33999997</v>
      </c>
      <c r="L12422" s="11">
        <v>68637391.437999994</v>
      </c>
      <c r="M12422" s="11">
        <v>522607699.08600003</v>
      </c>
    </row>
    <row r="12423" spans="1:13" ht="14.25" customHeight="1">
      <c r="A12423" s="59" t="s">
        <v>136</v>
      </c>
      <c r="B12423" s="59" t="s">
        <v>7</v>
      </c>
      <c r="C12423" s="59" t="s">
        <v>112</v>
      </c>
      <c r="D12423" s="11">
        <v>56.251999999999995</v>
      </c>
      <c r="E12423" s="11">
        <v>10441777.5</v>
      </c>
      <c r="F12423" s="2">
        <v>1418455.9095999999</v>
      </c>
      <c r="G12423" s="2">
        <v>2187513.0815999997</v>
      </c>
      <c r="H12423" s="2">
        <v>1157308.2947368419</v>
      </c>
      <c r="I12423" s="2">
        <v>160857.72719999999</v>
      </c>
      <c r="J12423" s="2">
        <v>463384.45999999996</v>
      </c>
      <c r="K12423" s="11">
        <v>114282.57999999999</v>
      </c>
      <c r="L12423" s="11">
        <v>42883.786</v>
      </c>
      <c r="M12423" s="11">
        <v>204532.10800000001</v>
      </c>
    </row>
    <row r="12424" spans="1:13" ht="14.25" customHeight="1">
      <c r="A12424" s="59" t="s">
        <v>136</v>
      </c>
      <c r="B12424" s="59" t="s">
        <v>7</v>
      </c>
      <c r="C12424" s="59" t="s">
        <v>112</v>
      </c>
      <c r="D12424" s="11">
        <v>4824.8144000000002</v>
      </c>
      <c r="E12424" s="11">
        <v>895606173</v>
      </c>
      <c r="F12424" s="2">
        <v>132115255.16059998</v>
      </c>
      <c r="G12424" s="2">
        <v>198840945.10079998</v>
      </c>
      <c r="H12424" s="2">
        <v>97926835.21010524</v>
      </c>
      <c r="I12424" s="2">
        <v>13274787.1032</v>
      </c>
      <c r="J12424" s="2">
        <v>43633712.079999998</v>
      </c>
      <c r="K12424" s="11">
        <v>9215330.5599999987</v>
      </c>
      <c r="L12424" s="11">
        <v>2435505.534</v>
      </c>
      <c r="M12424" s="11">
        <v>17542976.352000002</v>
      </c>
    </row>
    <row r="12425" spans="1:13" ht="14.25" customHeight="1">
      <c r="A12425" s="59" t="s">
        <v>136</v>
      </c>
      <c r="B12425" s="59" t="s">
        <v>7</v>
      </c>
      <c r="C12425" s="59" t="s">
        <v>112</v>
      </c>
      <c r="D12425" s="11">
        <v>19.286399999999997</v>
      </c>
      <c r="E12425" s="11">
        <v>2006348.7628799998</v>
      </c>
      <c r="F12425" s="2">
        <v>486328.24039999995</v>
      </c>
      <c r="G12425" s="2">
        <v>750004.01279999991</v>
      </c>
      <c r="H12425" s="2">
        <v>232825.17221052627</v>
      </c>
      <c r="I12425" s="2">
        <v>55151.625599999999</v>
      </c>
      <c r="J12425" s="2">
        <v>158875</v>
      </c>
      <c r="K12425" s="11">
        <v>39182.879999999997</v>
      </c>
      <c r="L12425" s="11">
        <v>14702.599999999999</v>
      </c>
      <c r="M12425" s="11">
        <v>70125.088000000003</v>
      </c>
    </row>
    <row r="12426" spans="1:13" ht="14.25" customHeight="1">
      <c r="A12426" s="59" t="s">
        <v>136</v>
      </c>
      <c r="B12426" s="59" t="s">
        <v>7</v>
      </c>
      <c r="C12426" s="59" t="s">
        <v>112</v>
      </c>
      <c r="D12426" s="11">
        <v>630.82599999999991</v>
      </c>
      <c r="E12426" s="11">
        <v>98505183.130199999</v>
      </c>
      <c r="F12426" s="2">
        <v>11489639.6986</v>
      </c>
      <c r="G12426" s="2">
        <v>30261126.758399997</v>
      </c>
      <c r="H12426" s="2">
        <v>6982739.1056842105</v>
      </c>
      <c r="I12426" s="2">
        <v>2020256.4024</v>
      </c>
      <c r="J12426" s="2">
        <v>6640505.96</v>
      </c>
      <c r="K12426" s="11">
        <v>1402460.76</v>
      </c>
      <c r="L12426" s="11">
        <v>370656.15399999998</v>
      </c>
      <c r="M12426" s="11">
        <v>2293676.858</v>
      </c>
    </row>
    <row r="12427" spans="1:13" ht="14.25" customHeight="1">
      <c r="A12427" s="59" t="s">
        <v>136</v>
      </c>
      <c r="B12427" s="59" t="s">
        <v>7</v>
      </c>
      <c r="C12427" s="59" t="s">
        <v>112</v>
      </c>
      <c r="D12427" s="11">
        <v>1724.5255999999999</v>
      </c>
      <c r="E12427" s="11">
        <v>319667559.75</v>
      </c>
      <c r="F12427" s="2">
        <v>44705286.784400001</v>
      </c>
      <c r="G12427" s="2">
        <v>61758901.420799993</v>
      </c>
      <c r="H12427" s="2">
        <v>35008088.680421047</v>
      </c>
      <c r="I12427" s="2">
        <v>5836416.6168</v>
      </c>
      <c r="J12427" s="2">
        <v>17755163.98</v>
      </c>
      <c r="K12427" s="11">
        <v>3599458.88</v>
      </c>
      <c r="L12427" s="11">
        <v>3002393.5919999997</v>
      </c>
      <c r="M12427" s="11">
        <v>6270356.7300000004</v>
      </c>
    </row>
    <row r="12428" spans="1:13" ht="14.25" customHeight="1">
      <c r="A12428" s="59" t="s">
        <v>136</v>
      </c>
      <c r="B12428" s="59" t="s">
        <v>7</v>
      </c>
      <c r="C12428" s="59" t="s">
        <v>112</v>
      </c>
      <c r="D12428" s="11">
        <v>302.15359999999998</v>
      </c>
      <c r="E12428" s="11">
        <v>44276629.12596</v>
      </c>
      <c r="F12428" s="2">
        <v>7832905.917799999</v>
      </c>
      <c r="G12428" s="2">
        <v>10821084.998399999</v>
      </c>
      <c r="H12428" s="2">
        <v>3343262.4303157888</v>
      </c>
      <c r="I12428" s="2">
        <v>1022486.3064</v>
      </c>
      <c r="J12428" s="2">
        <v>3110670.82</v>
      </c>
      <c r="K12428" s="11">
        <v>630638.22</v>
      </c>
      <c r="L12428" s="11">
        <v>525891.25600000005</v>
      </c>
      <c r="M12428" s="11">
        <v>1098626.98</v>
      </c>
    </row>
    <row r="12429" spans="1:13" ht="14.25" customHeight="1">
      <c r="A12429" s="59" t="s">
        <v>136</v>
      </c>
      <c r="B12429" s="59" t="s">
        <v>9</v>
      </c>
      <c r="C12429" s="59" t="s">
        <v>112</v>
      </c>
      <c r="D12429" s="11">
        <v>7348.1183999999985</v>
      </c>
      <c r="E12429" s="11">
        <v>760490574.56063986</v>
      </c>
      <c r="F12429" s="2">
        <v>219935281.66659999</v>
      </c>
      <c r="G12429" s="2">
        <v>155194718.24639997</v>
      </c>
      <c r="H12429" s="2">
        <v>16786456.643368419</v>
      </c>
      <c r="I12429" s="2">
        <v>30438631.699200001</v>
      </c>
      <c r="J12429" s="2">
        <v>98734800.25999999</v>
      </c>
      <c r="K12429" s="11">
        <v>9236128.2199999988</v>
      </c>
      <c r="L12429" s="11">
        <v>2306441.9619999998</v>
      </c>
      <c r="M12429" s="11">
        <v>0</v>
      </c>
    </row>
    <row r="12430" spans="1:13" ht="14.25" customHeight="1">
      <c r="A12430" s="59" t="s">
        <v>136</v>
      </c>
      <c r="B12430" s="59" t="s">
        <v>9</v>
      </c>
      <c r="C12430" s="59" t="s">
        <v>112</v>
      </c>
      <c r="D12430" s="11">
        <v>35295.7192</v>
      </c>
      <c r="E12430" s="11">
        <v>3653071713.9655194</v>
      </c>
      <c r="F12430" s="2">
        <v>1061689477.1933998</v>
      </c>
      <c r="G12430" s="2">
        <v>784067724.9023999</v>
      </c>
      <c r="H12430" s="2">
        <v>45747785.360842101</v>
      </c>
      <c r="I12430" s="2">
        <v>111838770.89999999</v>
      </c>
      <c r="J12430" s="2">
        <v>332858308.12</v>
      </c>
      <c r="K12430" s="11">
        <v>73298778.280000001</v>
      </c>
      <c r="L12430" s="11">
        <v>28719051.306000002</v>
      </c>
      <c r="M12430" s="11">
        <v>128334873.25999999</v>
      </c>
    </row>
    <row r="12431" spans="1:13" ht="14.25" customHeight="1">
      <c r="A12431" s="59" t="s">
        <v>136</v>
      </c>
      <c r="B12431" s="59" t="s">
        <v>9</v>
      </c>
      <c r="C12431" s="59" t="s">
        <v>112</v>
      </c>
      <c r="D12431" s="11">
        <v>3997.91</v>
      </c>
      <c r="E12431" s="11">
        <v>539010903.15072</v>
      </c>
      <c r="F12431" s="2">
        <v>120124357.56359999</v>
      </c>
      <c r="G12431" s="2">
        <v>89025295.814400002</v>
      </c>
      <c r="H12431" s="2">
        <v>51459797.224421054</v>
      </c>
      <c r="I12431" s="2">
        <v>12636208.3968</v>
      </c>
      <c r="J12431" s="2">
        <v>37622564.32</v>
      </c>
      <c r="K12431" s="11">
        <v>8285879.4199999999</v>
      </c>
      <c r="L12431" s="11">
        <v>3230283.892</v>
      </c>
      <c r="M12431" s="11">
        <v>14536360.498000002</v>
      </c>
    </row>
    <row r="12432" spans="1:13" ht="14.25" customHeight="1">
      <c r="A12432" s="59" t="s">
        <v>136</v>
      </c>
      <c r="B12432" s="59" t="s">
        <v>9</v>
      </c>
      <c r="C12432" s="59" t="s">
        <v>112</v>
      </c>
      <c r="D12432" s="11">
        <v>590.64599999999996</v>
      </c>
      <c r="E12432" s="11">
        <v>62303815.007279992</v>
      </c>
      <c r="F12432" s="2">
        <v>17745634.095799997</v>
      </c>
      <c r="G12432" s="2">
        <v>13169257.727999998</v>
      </c>
      <c r="H12432" s="2">
        <v>756234.03789473686</v>
      </c>
      <c r="I12432" s="2">
        <v>1865696.1768</v>
      </c>
      <c r="J12432" s="2">
        <v>5555684.5</v>
      </c>
      <c r="K12432" s="11">
        <v>1223619.5799999998</v>
      </c>
      <c r="L12432" s="11">
        <v>476117.99400000001</v>
      </c>
      <c r="M12432" s="11">
        <v>2147582.6239999998</v>
      </c>
    </row>
    <row r="12433" spans="1:13" ht="14.25" customHeight="1">
      <c r="A12433" s="59" t="s">
        <v>136</v>
      </c>
      <c r="B12433" s="59" t="s">
        <v>9</v>
      </c>
      <c r="C12433" s="59" t="s">
        <v>112</v>
      </c>
      <c r="D12433" s="11">
        <v>2581.1631999999995</v>
      </c>
      <c r="E12433" s="11">
        <v>369350515.63871992</v>
      </c>
      <c r="F12433" s="2">
        <v>148273506.29479998</v>
      </c>
      <c r="G12433" s="2">
        <v>62280036.479999997</v>
      </c>
      <c r="H12433" s="2">
        <v>119354621.39621051</v>
      </c>
      <c r="I12433" s="2">
        <v>7426119.0959999999</v>
      </c>
      <c r="J12433" s="2">
        <v>18131781.779999997</v>
      </c>
      <c r="K12433" s="11">
        <v>5387532.0199999996</v>
      </c>
      <c r="L12433" s="11">
        <v>5923822.7620000001</v>
      </c>
      <c r="M12433" s="11">
        <v>0</v>
      </c>
    </row>
    <row r="12434" spans="1:13" ht="14.25" customHeight="1">
      <c r="A12434" s="59" t="s">
        <v>136</v>
      </c>
      <c r="B12434" s="59" t="s">
        <v>9</v>
      </c>
      <c r="C12434" s="59" t="s">
        <v>112</v>
      </c>
      <c r="D12434" s="11">
        <v>23543.872800000001</v>
      </c>
      <c r="E12434" s="11">
        <v>3369093425.7472796</v>
      </c>
      <c r="F12434" s="2">
        <v>1347356085.1236</v>
      </c>
      <c r="G12434" s="2">
        <v>573838086.60479999</v>
      </c>
      <c r="H12434" s="2">
        <v>597296036.06905258</v>
      </c>
      <c r="I12434" s="2">
        <v>94812863.817599997</v>
      </c>
      <c r="J12434" s="2">
        <v>247286319.23999998</v>
      </c>
      <c r="K12434" s="11">
        <v>49604302.640000001</v>
      </c>
      <c r="L12434" s="11">
        <v>2175357.9099999997</v>
      </c>
      <c r="M12434" s="11">
        <v>85605279.650000006</v>
      </c>
    </row>
    <row r="12435" spans="1:13" ht="14.25" customHeight="1">
      <c r="A12435" s="59" t="s">
        <v>136</v>
      </c>
      <c r="B12435" s="59" t="s">
        <v>9</v>
      </c>
      <c r="C12435" s="59" t="s">
        <v>112</v>
      </c>
      <c r="D12435" s="11">
        <v>2672.7736</v>
      </c>
      <c r="E12435" s="11">
        <v>519286500.80999994</v>
      </c>
      <c r="F12435" s="2">
        <v>152968058.11059996</v>
      </c>
      <c r="G12435" s="2">
        <v>65146691.404799998</v>
      </c>
      <c r="H12435" s="2">
        <v>26175279.592421051</v>
      </c>
      <c r="I12435" s="2">
        <v>10754953.999199999</v>
      </c>
      <c r="J12435" s="2">
        <v>28058649.299999997</v>
      </c>
      <c r="K12435" s="11">
        <v>5628881.7999999998</v>
      </c>
      <c r="L12435" s="11">
        <v>247320.28200000001</v>
      </c>
      <c r="M12435" s="11">
        <v>9718177.7660000008</v>
      </c>
    </row>
    <row r="12436" spans="1:13" ht="14.25" customHeight="1">
      <c r="A12436" s="59" t="s">
        <v>136</v>
      </c>
      <c r="B12436" s="59" t="s">
        <v>9</v>
      </c>
      <c r="C12436" s="59" t="s">
        <v>112</v>
      </c>
      <c r="D12436" s="11">
        <v>192.06039999999999</v>
      </c>
      <c r="E12436" s="11">
        <v>28343876.853599995</v>
      </c>
      <c r="F12436" s="2">
        <v>10986456.1368</v>
      </c>
      <c r="G12436" s="2">
        <v>4679655.2447999995</v>
      </c>
      <c r="H12436" s="2">
        <v>253776.29305263158</v>
      </c>
      <c r="I12436" s="2">
        <v>775282.57920000004</v>
      </c>
      <c r="J12436" s="2">
        <v>2020165.1199999999</v>
      </c>
      <c r="K12436" s="11">
        <v>405124.27999999997</v>
      </c>
      <c r="L12436" s="11">
        <v>17662.062000000002</v>
      </c>
      <c r="M12436" s="11">
        <v>698329.30200000003</v>
      </c>
    </row>
    <row r="12437" spans="1:13" ht="14.25" customHeight="1">
      <c r="A12437" s="59" t="s">
        <v>136</v>
      </c>
      <c r="B12437" s="59" t="s">
        <v>12</v>
      </c>
      <c r="C12437" s="59" t="s">
        <v>112</v>
      </c>
      <c r="D12437" s="11">
        <v>4114.4319999999998</v>
      </c>
      <c r="E12437" s="11">
        <v>205224007.66559997</v>
      </c>
      <c r="F12437" s="2">
        <v>94516494.3336</v>
      </c>
      <c r="G12437" s="2">
        <v>10051723.737599999</v>
      </c>
      <c r="H12437" s="2">
        <v>9761140.3755789474</v>
      </c>
      <c r="I12437" s="2">
        <v>46705901.054399997</v>
      </c>
      <c r="J12437" s="2">
        <v>89147822.739999995</v>
      </c>
      <c r="K12437" s="11">
        <v>5208908.1399999997</v>
      </c>
      <c r="L12437" s="11">
        <v>6517728.426</v>
      </c>
      <c r="M12437" s="11">
        <v>0</v>
      </c>
    </row>
    <row r="12438" spans="1:13" ht="14.25" customHeight="1">
      <c r="A12438" s="59" t="s">
        <v>136</v>
      </c>
      <c r="B12438" s="59" t="s">
        <v>12</v>
      </c>
      <c r="C12438" s="59" t="s">
        <v>112</v>
      </c>
      <c r="D12438" s="11">
        <v>17904.207999999999</v>
      </c>
      <c r="E12438" s="11">
        <v>821915943.71039999</v>
      </c>
      <c r="F12438" s="2">
        <v>406581424.46899998</v>
      </c>
      <c r="G12438" s="2">
        <v>45949415.827199996</v>
      </c>
      <c r="H12438" s="2">
        <v>23598029.466947366</v>
      </c>
      <c r="I12438" s="2">
        <v>125796598.25759999</v>
      </c>
      <c r="J12438" s="2">
        <v>286820480.68000001</v>
      </c>
      <c r="K12438" s="11">
        <v>37511992.239999995</v>
      </c>
      <c r="L12438" s="11">
        <v>426846.24400000001</v>
      </c>
      <c r="M12438" s="11">
        <v>156114112.72600001</v>
      </c>
    </row>
    <row r="12439" spans="1:13" ht="14.25" customHeight="1">
      <c r="A12439" s="59" t="s">
        <v>136</v>
      </c>
      <c r="B12439" s="59" t="s">
        <v>12</v>
      </c>
      <c r="C12439" s="59" t="s">
        <v>112</v>
      </c>
      <c r="D12439" s="11">
        <v>83.574399999999997</v>
      </c>
      <c r="E12439" s="11">
        <v>4287517.1539199995</v>
      </c>
      <c r="F12439" s="2">
        <v>1922667.9235999999</v>
      </c>
      <c r="G12439" s="2">
        <v>220981.20959999997</v>
      </c>
      <c r="H12439" s="2">
        <v>113551.9427368421</v>
      </c>
      <c r="I12439" s="2">
        <v>555079.91040000005</v>
      </c>
      <c r="J12439" s="2">
        <v>1346517.0799999998</v>
      </c>
      <c r="K12439" s="11">
        <v>173379.97999999998</v>
      </c>
      <c r="L12439" s="11">
        <v>4303.442</v>
      </c>
      <c r="M12439" s="11">
        <v>728719.48600000003</v>
      </c>
    </row>
    <row r="12440" spans="1:13" ht="14.25" customHeight="1">
      <c r="A12440" s="59" t="s">
        <v>136</v>
      </c>
      <c r="B12440" s="59" t="s">
        <v>11</v>
      </c>
      <c r="C12440" s="59" t="s">
        <v>112</v>
      </c>
      <c r="D12440" s="11">
        <v>8.0359999999999996</v>
      </c>
      <c r="E12440" s="11">
        <v>6841850.3999999994</v>
      </c>
      <c r="F12440" s="2">
        <v>3048776.9493999998</v>
      </c>
      <c r="G12440" s="2">
        <v>318952.18559999997</v>
      </c>
      <c r="H12440" s="2">
        <v>95.706947368421041</v>
      </c>
      <c r="I12440" s="2">
        <v>29520.590400000001</v>
      </c>
      <c r="J12440" s="2">
        <v>145258.07999999999</v>
      </c>
      <c r="K12440" s="11">
        <v>17197.039999999997</v>
      </c>
      <c r="L12440" s="11">
        <v>86797.656000000003</v>
      </c>
      <c r="M12440" s="11">
        <v>29219.387999999999</v>
      </c>
    </row>
    <row r="12441" spans="1:13" ht="14.25" customHeight="1">
      <c r="A12441" s="59" t="s">
        <v>136</v>
      </c>
      <c r="B12441" s="59" t="s">
        <v>11</v>
      </c>
      <c r="C12441" s="59" t="s">
        <v>112</v>
      </c>
      <c r="D12441" s="11">
        <v>815.65399999999988</v>
      </c>
      <c r="E12441" s="11">
        <v>438802934.61312002</v>
      </c>
      <c r="F12441" s="2">
        <v>309249387.53259999</v>
      </c>
      <c r="G12441" s="2">
        <v>32337422.649599999</v>
      </c>
      <c r="H12441" s="2">
        <v>1081421.3861052629</v>
      </c>
      <c r="I12441" s="2">
        <v>3010212.8495999998</v>
      </c>
      <c r="J12441" s="2">
        <v>14781584.859999999</v>
      </c>
      <c r="K12441" s="11">
        <v>1754902.5</v>
      </c>
      <c r="L12441" s="11">
        <v>9041858.1659999993</v>
      </c>
      <c r="M12441" s="11">
        <v>2965710.1540000001</v>
      </c>
    </row>
    <row r="12442" spans="1:13" ht="14.25" customHeight="1">
      <c r="A12442" s="59" t="s">
        <v>136</v>
      </c>
      <c r="B12442" s="59" t="s">
        <v>7</v>
      </c>
      <c r="C12442" s="59" t="s">
        <v>112</v>
      </c>
      <c r="D12442" s="11">
        <v>167.14879999999999</v>
      </c>
      <c r="E12442" s="11">
        <v>26325785.566079997</v>
      </c>
      <c r="F12442" s="2">
        <v>5150404.3051999994</v>
      </c>
      <c r="G12442" s="2">
        <v>6374862.8927999996</v>
      </c>
      <c r="H12442" s="2">
        <v>84409.798736842087</v>
      </c>
      <c r="I12442" s="2">
        <v>480234.31200000003</v>
      </c>
      <c r="J12442" s="2">
        <v>2063391.42</v>
      </c>
      <c r="K12442" s="11">
        <v>215463.19999999998</v>
      </c>
      <c r="L12442" s="11">
        <v>605932.03</v>
      </c>
      <c r="M12442" s="11">
        <v>607751.36400000006</v>
      </c>
    </row>
    <row r="12443" spans="1:13" ht="14.25" customHeight="1">
      <c r="A12443" s="59" t="s">
        <v>136</v>
      </c>
      <c r="B12443" s="59" t="s">
        <v>7</v>
      </c>
      <c r="C12443" s="59" t="s">
        <v>112</v>
      </c>
      <c r="D12443" s="11">
        <v>2029.09</v>
      </c>
      <c r="E12443" s="11">
        <v>376649831.25</v>
      </c>
      <c r="F12443" s="2">
        <v>62765201.714400001</v>
      </c>
      <c r="G12443" s="2">
        <v>77172615.129600003</v>
      </c>
      <c r="H12443" s="2">
        <v>938021.3052631577</v>
      </c>
      <c r="I12443" s="2">
        <v>5813614.1880000001</v>
      </c>
      <c r="J12443" s="2">
        <v>24978937.579999998</v>
      </c>
      <c r="K12443" s="11">
        <v>2608364.2399999998</v>
      </c>
      <c r="L12443" s="11">
        <v>7335266.0479999995</v>
      </c>
      <c r="M12443" s="11">
        <v>7377750.2479999997</v>
      </c>
    </row>
    <row r="12444" spans="1:13" ht="14.25" customHeight="1">
      <c r="A12444" s="59" t="s">
        <v>136</v>
      </c>
      <c r="B12444" s="59" t="s">
        <v>7</v>
      </c>
      <c r="C12444" s="59" t="s">
        <v>112</v>
      </c>
      <c r="D12444" s="11">
        <v>128.57599999999999</v>
      </c>
      <c r="E12444" s="11">
        <v>20277494.344799999</v>
      </c>
      <c r="F12444" s="2">
        <v>2219426.0957999998</v>
      </c>
      <c r="G12444" s="2">
        <v>6037731.1103999997</v>
      </c>
      <c r="H12444" s="2">
        <v>60823.629473684203</v>
      </c>
      <c r="I12444" s="2">
        <v>454838.84639999998</v>
      </c>
      <c r="J12444" s="2">
        <v>1954267.46</v>
      </c>
      <c r="K12444" s="11">
        <v>204066.84</v>
      </c>
      <c r="L12444" s="11">
        <v>573887.57799999998</v>
      </c>
      <c r="M12444" s="11">
        <v>467500.28600000002</v>
      </c>
    </row>
    <row r="12445" spans="1:13" ht="14.25" customHeight="1">
      <c r="A12445" s="59" t="s">
        <v>136</v>
      </c>
      <c r="B12445" s="59" t="s">
        <v>7</v>
      </c>
      <c r="C12445" s="59" t="s">
        <v>112</v>
      </c>
      <c r="D12445" s="11">
        <v>2786.0811999999996</v>
      </c>
      <c r="E12445" s="11">
        <v>517166322.74999994</v>
      </c>
      <c r="F12445" s="2">
        <v>94923076.565399989</v>
      </c>
      <c r="G12445" s="2">
        <v>106211469.04319999</v>
      </c>
      <c r="H12445" s="2">
        <v>1286758.777263158</v>
      </c>
      <c r="I12445" s="2">
        <v>8032139.6040000003</v>
      </c>
      <c r="J12445" s="2">
        <v>34719059.939999998</v>
      </c>
      <c r="K12445" s="11">
        <v>3701756.34</v>
      </c>
      <c r="L12445" s="11">
        <v>11005417.456</v>
      </c>
      <c r="M12445" s="11">
        <v>10130162.658</v>
      </c>
    </row>
    <row r="12446" spans="1:13" ht="14.25" customHeight="1">
      <c r="A12446" s="59" t="s">
        <v>136</v>
      </c>
      <c r="B12446" s="59" t="s">
        <v>7</v>
      </c>
      <c r="C12446" s="59" t="s">
        <v>112</v>
      </c>
      <c r="D12446" s="11">
        <v>75.538399999999996</v>
      </c>
      <c r="E12446" s="11">
        <v>10746406.911239998</v>
      </c>
      <c r="F12446" s="2">
        <v>2574405.9571999996</v>
      </c>
      <c r="G12446" s="2">
        <v>2876749.1903999997</v>
      </c>
      <c r="H12446" s="2">
        <v>21409.768421052631</v>
      </c>
      <c r="I12446" s="2">
        <v>216859.5288</v>
      </c>
      <c r="J12446" s="2">
        <v>939593.72</v>
      </c>
      <c r="K12446" s="11">
        <v>99911.26</v>
      </c>
      <c r="L12446" s="11">
        <v>303491.43000000005</v>
      </c>
      <c r="M12446" s="11">
        <v>274656.29399999999</v>
      </c>
    </row>
    <row r="12447" spans="1:13" ht="14.25" customHeight="1">
      <c r="A12447" s="59" t="s">
        <v>171</v>
      </c>
      <c r="B12447" s="59" t="s">
        <v>7</v>
      </c>
      <c r="C12447" s="59" t="s">
        <v>113</v>
      </c>
      <c r="D12447" s="11">
        <v>102.05719999999999</v>
      </c>
      <c r="E12447" s="11">
        <v>8588113.379999999</v>
      </c>
      <c r="F12447" s="2">
        <v>8586343</v>
      </c>
      <c r="G12447" s="2">
        <v>0</v>
      </c>
      <c r="H12447" s="2">
        <v>0</v>
      </c>
      <c r="I12447" s="2">
        <v>0</v>
      </c>
      <c r="J12447" s="2">
        <v>0</v>
      </c>
      <c r="K12447" s="11">
        <v>0</v>
      </c>
      <c r="L12447" s="11">
        <v>0</v>
      </c>
      <c r="M12447" s="11">
        <v>0</v>
      </c>
    </row>
    <row r="12448" spans="1:13" ht="14.25" customHeight="1">
      <c r="A12448" s="59" t="s">
        <v>171</v>
      </c>
      <c r="B12448" s="59" t="s">
        <v>7</v>
      </c>
      <c r="C12448" s="59" t="s">
        <v>113</v>
      </c>
      <c r="D12448" s="11">
        <v>3426.5504000000001</v>
      </c>
      <c r="E12448" s="11">
        <v>545852562.61536002</v>
      </c>
      <c r="F12448" s="2">
        <v>87199296.345999986</v>
      </c>
      <c r="G12448" s="2">
        <v>131115244.01279998</v>
      </c>
      <c r="H12448" s="2">
        <v>5530782.6795789469</v>
      </c>
      <c r="I12448" s="2">
        <v>12151229.9256</v>
      </c>
      <c r="J12448" s="2">
        <v>38076185.039999999</v>
      </c>
      <c r="K12448" s="11">
        <v>13097111.34</v>
      </c>
      <c r="L12448" s="11">
        <v>30624103.268000003</v>
      </c>
      <c r="M12448" s="11">
        <v>11979381.722000001</v>
      </c>
    </row>
    <row r="12449" spans="1:13" ht="14.25" customHeight="1">
      <c r="A12449" s="59" t="s">
        <v>171</v>
      </c>
      <c r="B12449" s="59" t="s">
        <v>7</v>
      </c>
      <c r="C12449" s="59" t="s">
        <v>113</v>
      </c>
      <c r="D12449" s="11">
        <v>160720.80359999998</v>
      </c>
      <c r="E12449" s="11">
        <v>25602968662.203239</v>
      </c>
      <c r="F12449" s="2">
        <v>4171437799.2761998</v>
      </c>
      <c r="G12449" s="2">
        <v>6637854914.9567995</v>
      </c>
      <c r="H12449" s="2">
        <v>259082705.08799997</v>
      </c>
      <c r="I12449" s="2">
        <v>563911515.66240001</v>
      </c>
      <c r="J12449" s="2">
        <v>1973805651.6599998</v>
      </c>
      <c r="K12449" s="11">
        <v>495403856.89999998</v>
      </c>
      <c r="L12449" s="11">
        <v>258774879.22</v>
      </c>
      <c r="M12449" s="11">
        <v>561887479.14199996</v>
      </c>
    </row>
    <row r="12450" spans="1:13" ht="14.25" customHeight="1">
      <c r="A12450" s="59" t="s">
        <v>171</v>
      </c>
      <c r="B12450" s="59" t="s">
        <v>7</v>
      </c>
      <c r="C12450" s="59" t="s">
        <v>113</v>
      </c>
      <c r="D12450" s="11">
        <v>161.52359999999999</v>
      </c>
      <c r="E12450" s="11">
        <v>29982818.25</v>
      </c>
      <c r="F12450" s="2">
        <v>4106172.96</v>
      </c>
      <c r="G12450" s="2">
        <v>6165224.4479999989</v>
      </c>
      <c r="H12450" s="2">
        <v>421632.60631578945</v>
      </c>
      <c r="I12450" s="2">
        <v>568735.86239999998</v>
      </c>
      <c r="J12450" s="2">
        <v>1815839.16</v>
      </c>
      <c r="K12450" s="11">
        <v>997549.67999999993</v>
      </c>
      <c r="L12450" s="11">
        <v>3098703.74</v>
      </c>
      <c r="M12450" s="11">
        <v>564694.39399999997</v>
      </c>
    </row>
    <row r="12451" spans="1:13" ht="14.25" customHeight="1">
      <c r="A12451" s="59" t="s">
        <v>171</v>
      </c>
      <c r="B12451" s="59" t="s">
        <v>7</v>
      </c>
      <c r="C12451" s="59" t="s">
        <v>113</v>
      </c>
      <c r="D12451" s="11">
        <v>3316.4571999999998</v>
      </c>
      <c r="E12451" s="11">
        <v>615319031.25</v>
      </c>
      <c r="F12451" s="2">
        <v>73127277.600599989</v>
      </c>
      <c r="G12451" s="2">
        <v>146031181.248</v>
      </c>
      <c r="H12451" s="2">
        <v>8667682.2871578932</v>
      </c>
      <c r="I12451" s="2">
        <v>12412246.356000001</v>
      </c>
      <c r="J12451" s="2">
        <v>43535094.779999994</v>
      </c>
      <c r="K12451" s="11">
        <v>9071237.6999999993</v>
      </c>
      <c r="L12451" s="11">
        <v>4065444.7899999996</v>
      </c>
      <c r="M12451" s="11">
        <v>11594491.106000001</v>
      </c>
    </row>
    <row r="12452" spans="1:13" ht="14.25" customHeight="1">
      <c r="A12452" s="59" t="s">
        <v>171</v>
      </c>
      <c r="B12452" s="59" t="s">
        <v>7</v>
      </c>
      <c r="C12452" s="59" t="s">
        <v>113</v>
      </c>
      <c r="D12452" s="11">
        <v>1619.2539999999999</v>
      </c>
      <c r="E12452" s="11">
        <v>249213088.13940001</v>
      </c>
      <c r="F12452" s="2">
        <v>38585683.602200001</v>
      </c>
      <c r="G12452" s="2">
        <v>69350391.359999999</v>
      </c>
      <c r="H12452" s="2">
        <v>4598015.3128421055</v>
      </c>
      <c r="I12452" s="2">
        <v>5896604.6496000001</v>
      </c>
      <c r="J12452" s="2">
        <v>20710581.739999998</v>
      </c>
      <c r="K12452" s="11">
        <v>3724642.5399999996</v>
      </c>
      <c r="L12452" s="11">
        <v>1411237.6300000001</v>
      </c>
      <c r="M12452" s="11">
        <v>5660988.0800000001</v>
      </c>
    </row>
    <row r="12453" spans="1:13" ht="14.25" customHeight="1">
      <c r="A12453" s="59" t="s">
        <v>171</v>
      </c>
      <c r="B12453" s="59" t="s">
        <v>7</v>
      </c>
      <c r="C12453" s="59" t="s">
        <v>113</v>
      </c>
      <c r="D12453" s="11">
        <v>215.36479999999997</v>
      </c>
      <c r="E12453" s="11">
        <v>16411288.791743997</v>
      </c>
      <c r="F12453" s="2">
        <v>5443475.0029999996</v>
      </c>
      <c r="G12453" s="2">
        <v>7732802.5727999993</v>
      </c>
      <c r="H12453" s="2">
        <v>0</v>
      </c>
      <c r="I12453" s="2">
        <v>803648.34719999996</v>
      </c>
      <c r="J12453" s="2">
        <v>2109607.44</v>
      </c>
      <c r="K12453" s="11">
        <v>360920.54</v>
      </c>
      <c r="L12453" s="11">
        <v>15391.728000000001</v>
      </c>
      <c r="M12453" s="11">
        <v>0</v>
      </c>
    </row>
    <row r="12454" spans="1:13" ht="14.25" customHeight="1">
      <c r="A12454" s="59" t="s">
        <v>171</v>
      </c>
      <c r="B12454" s="59" t="s">
        <v>7</v>
      </c>
      <c r="C12454" s="59" t="s">
        <v>113</v>
      </c>
      <c r="D12454" s="11">
        <v>73.127599999999987</v>
      </c>
      <c r="E12454" s="11">
        <v>11649292.49484</v>
      </c>
      <c r="F12454" s="2">
        <v>1878800.0227999999</v>
      </c>
      <c r="G12454" s="2">
        <v>2636402.8607999999</v>
      </c>
      <c r="H12454" s="2">
        <v>124204.00168421051</v>
      </c>
      <c r="I12454" s="2">
        <v>275604.03360000002</v>
      </c>
      <c r="J12454" s="2">
        <v>834467.25999999989</v>
      </c>
      <c r="K12454" s="11">
        <v>309086.69999999995</v>
      </c>
      <c r="L12454" s="11">
        <v>321022.70199999999</v>
      </c>
      <c r="M12454" s="11">
        <v>255657.46799999999</v>
      </c>
    </row>
    <row r="12455" spans="1:13" ht="14.25" customHeight="1">
      <c r="A12455" s="59" t="s">
        <v>171</v>
      </c>
      <c r="B12455" s="59" t="s">
        <v>7</v>
      </c>
      <c r="C12455" s="59" t="s">
        <v>113</v>
      </c>
      <c r="D12455" s="11">
        <v>1489.0708</v>
      </c>
      <c r="E12455" s="11">
        <v>276408767.25</v>
      </c>
      <c r="F12455" s="2">
        <v>38353880.180199996</v>
      </c>
      <c r="G12455" s="2">
        <v>53727221.049599998</v>
      </c>
      <c r="H12455" s="2">
        <v>3897492.6618947368</v>
      </c>
      <c r="I12455" s="2">
        <v>5620933.3103999998</v>
      </c>
      <c r="J12455" s="2">
        <v>17339014.800000001</v>
      </c>
      <c r="K12455" s="11">
        <v>6421854.5999999996</v>
      </c>
      <c r="L12455" s="11">
        <v>6704437.9160000002</v>
      </c>
      <c r="M12455" s="11">
        <v>5205860.5279999999</v>
      </c>
    </row>
    <row r="12456" spans="1:13" ht="14.25" customHeight="1">
      <c r="A12456" s="59" t="s">
        <v>171</v>
      </c>
      <c r="B12456" s="59" t="s">
        <v>7</v>
      </c>
      <c r="C12456" s="59" t="s">
        <v>113</v>
      </c>
      <c r="D12456" s="11">
        <v>548.85879999999997</v>
      </c>
      <c r="E12456" s="11">
        <v>83787678.734759986</v>
      </c>
      <c r="F12456" s="2">
        <v>14099899.901599998</v>
      </c>
      <c r="G12456" s="2">
        <v>19786731.724799998</v>
      </c>
      <c r="H12456" s="2">
        <v>1565783.0602105262</v>
      </c>
      <c r="I12456" s="2">
        <v>2067697.1088</v>
      </c>
      <c r="J12456" s="2">
        <v>6265853.6999999993</v>
      </c>
      <c r="K12456" s="11">
        <v>1073061.8399999999</v>
      </c>
      <c r="L12456" s="11">
        <v>153212.818</v>
      </c>
      <c r="M12456" s="11">
        <v>1918836.3260000001</v>
      </c>
    </row>
    <row r="12457" spans="1:13" ht="14.25" customHeight="1">
      <c r="A12457" s="59" t="s">
        <v>171</v>
      </c>
      <c r="B12457" s="59" t="s">
        <v>9</v>
      </c>
      <c r="C12457" s="59" t="s">
        <v>113</v>
      </c>
      <c r="D12457" s="11">
        <v>9768.5615999999991</v>
      </c>
      <c r="E12457" s="11">
        <v>1010993375.3673599</v>
      </c>
      <c r="F12457" s="2">
        <v>290993723.86719996</v>
      </c>
      <c r="G12457" s="2">
        <v>219416233.17119998</v>
      </c>
      <c r="H12457" s="2">
        <v>23623763.449263159</v>
      </c>
      <c r="I12457" s="2">
        <v>56376704.419199996</v>
      </c>
      <c r="J12457" s="2">
        <v>257357319.79999998</v>
      </c>
      <c r="K12457" s="11">
        <v>34075253.339999996</v>
      </c>
      <c r="L12457" s="11">
        <v>25458673.988000002</v>
      </c>
      <c r="M12457" s="11">
        <v>34151349.913999997</v>
      </c>
    </row>
    <row r="12458" spans="1:13" ht="14.25" customHeight="1">
      <c r="A12458" s="59" t="s">
        <v>171</v>
      </c>
      <c r="B12458" s="59" t="s">
        <v>9</v>
      </c>
      <c r="C12458" s="59" t="s">
        <v>113</v>
      </c>
      <c r="D12458" s="11">
        <v>896.81759999999997</v>
      </c>
      <c r="E12458" s="11">
        <v>120956882.28624</v>
      </c>
      <c r="F12458" s="2">
        <v>26664233.174599998</v>
      </c>
      <c r="G12458" s="2">
        <v>20139793.286399998</v>
      </c>
      <c r="H12458" s="2">
        <v>6069270.9827368408</v>
      </c>
      <c r="I12458" s="2">
        <v>5185815.0048000002</v>
      </c>
      <c r="J12458" s="2">
        <v>23778382.139999997</v>
      </c>
      <c r="K12458" s="11">
        <v>2885406.1599999997</v>
      </c>
      <c r="L12458" s="11">
        <v>1646196.0019999999</v>
      </c>
      <c r="M12458" s="11">
        <v>3135315.9200000004</v>
      </c>
    </row>
    <row r="12459" spans="1:13" ht="14.25" customHeight="1">
      <c r="A12459" s="59" t="s">
        <v>171</v>
      </c>
      <c r="B12459" s="59" t="s">
        <v>9</v>
      </c>
      <c r="C12459" s="59" t="s">
        <v>113</v>
      </c>
      <c r="D12459" s="11">
        <v>437.96199999999999</v>
      </c>
      <c r="E12459" s="11">
        <v>48764755.698119998</v>
      </c>
      <c r="F12459" s="2">
        <v>13045423.804399999</v>
      </c>
      <c r="G12459" s="2">
        <v>9840796.646399999</v>
      </c>
      <c r="H12459" s="2">
        <v>1057386.5128421052</v>
      </c>
      <c r="I12459" s="2">
        <v>2535790.7304000002</v>
      </c>
      <c r="J12459" s="2">
        <v>11557248.92</v>
      </c>
      <c r="K12459" s="11">
        <v>1211806.6599999999</v>
      </c>
      <c r="L12459" s="11">
        <v>277370.41200000001</v>
      </c>
      <c r="M12459" s="11">
        <v>1531135.9800000002</v>
      </c>
    </row>
    <row r="12460" spans="1:13" ht="14.25" customHeight="1">
      <c r="A12460" s="59" t="s">
        <v>171</v>
      </c>
      <c r="B12460" s="59" t="s">
        <v>9</v>
      </c>
      <c r="C12460" s="59" t="s">
        <v>113</v>
      </c>
      <c r="D12460" s="11">
        <v>12198.647999999999</v>
      </c>
      <c r="E12460" s="11">
        <v>1745560656.1008</v>
      </c>
      <c r="F12460" s="2">
        <v>699176729.98319995</v>
      </c>
      <c r="G12460" s="2">
        <v>302229746.38080001</v>
      </c>
      <c r="H12460" s="2">
        <v>351176594.62736845</v>
      </c>
      <c r="I12460" s="2">
        <v>59200380.684</v>
      </c>
      <c r="J12460" s="2">
        <v>248084315.35999998</v>
      </c>
      <c r="K12460" s="11">
        <v>40249390.039999999</v>
      </c>
      <c r="L12460" s="11">
        <v>81113430.596000001</v>
      </c>
      <c r="M12460" s="11">
        <v>42647046.178000003</v>
      </c>
    </row>
    <row r="12461" spans="1:13" ht="14.25" customHeight="1">
      <c r="A12461" s="59" t="s">
        <v>171</v>
      </c>
      <c r="B12461" s="59" t="s">
        <v>9</v>
      </c>
      <c r="C12461" s="59" t="s">
        <v>113</v>
      </c>
      <c r="D12461" s="11">
        <v>808.4215999999999</v>
      </c>
      <c r="E12461" s="11">
        <v>157066211.60999998</v>
      </c>
      <c r="F12461" s="2">
        <v>46215220.0572</v>
      </c>
      <c r="G12461" s="2">
        <v>19993574.8224</v>
      </c>
      <c r="H12461" s="2">
        <v>5047557.0593684204</v>
      </c>
      <c r="I12461" s="2">
        <v>3931131.4632000001</v>
      </c>
      <c r="J12461" s="2">
        <v>16572906.84</v>
      </c>
      <c r="K12461" s="11">
        <v>1951432.72</v>
      </c>
      <c r="L12461" s="11">
        <v>1795411.1560000002</v>
      </c>
      <c r="M12461" s="11">
        <v>2826279.8960000002</v>
      </c>
    </row>
    <row r="12462" spans="1:13" ht="14.25" customHeight="1">
      <c r="A12462" s="59" t="s">
        <v>171</v>
      </c>
      <c r="B12462" s="59" t="s">
        <v>9</v>
      </c>
      <c r="C12462" s="59" t="s">
        <v>113</v>
      </c>
      <c r="D12462" s="11">
        <v>114.91479999999999</v>
      </c>
      <c r="E12462" s="11">
        <v>16465541.483159998</v>
      </c>
      <c r="F12462" s="2">
        <v>6571065.8590000002</v>
      </c>
      <c r="G12462" s="2">
        <v>2842753.1711999997</v>
      </c>
      <c r="H12462" s="2">
        <v>231963.80968421049</v>
      </c>
      <c r="I12462" s="2">
        <v>559887.83279999997</v>
      </c>
      <c r="J12462" s="2">
        <v>2358059.2399999998</v>
      </c>
      <c r="K12462" s="11">
        <v>247173.41999999998</v>
      </c>
      <c r="L12462" s="11">
        <v>104651.844</v>
      </c>
      <c r="M12462" s="11">
        <v>401748.09399999998</v>
      </c>
    </row>
    <row r="12463" spans="1:13" ht="14.25" customHeight="1">
      <c r="A12463" s="59" t="s">
        <v>171</v>
      </c>
      <c r="B12463" s="59" t="s">
        <v>12</v>
      </c>
      <c r="C12463" s="59" t="s">
        <v>113</v>
      </c>
      <c r="D12463" s="11">
        <v>24268.719999999998</v>
      </c>
      <c r="E12463" s="11">
        <v>1114087140.9359999</v>
      </c>
      <c r="F12463" s="2">
        <v>556083883.4188</v>
      </c>
      <c r="G12463" s="2">
        <v>60894798.278399989</v>
      </c>
      <c r="H12463" s="2">
        <v>52906679.939368419</v>
      </c>
      <c r="I12463" s="2">
        <v>171016407.60480002</v>
      </c>
      <c r="J12463" s="2">
        <v>463766364.33999997</v>
      </c>
      <c r="K12463" s="11">
        <v>61516767.359999999</v>
      </c>
      <c r="L12463" s="11">
        <v>42156057.811999999</v>
      </c>
      <c r="M12463" s="11">
        <v>149876817.002</v>
      </c>
    </row>
    <row r="12464" spans="1:13" ht="14.25" customHeight="1">
      <c r="A12464" s="59" t="s">
        <v>171</v>
      </c>
      <c r="B12464" s="59" t="s">
        <v>12</v>
      </c>
      <c r="C12464" s="59" t="s">
        <v>113</v>
      </c>
      <c r="D12464" s="11">
        <v>151.88039999999998</v>
      </c>
      <c r="E12464" s="11">
        <v>7742930.0533199981</v>
      </c>
      <c r="F12464" s="2">
        <v>3476632.1541999993</v>
      </c>
      <c r="G12464" s="2">
        <v>378111.83999999997</v>
      </c>
      <c r="H12464" s="2">
        <v>331092.5911578947</v>
      </c>
      <c r="I12464" s="2">
        <v>1089133.02</v>
      </c>
      <c r="J12464" s="2">
        <v>2928344.6399999997</v>
      </c>
      <c r="K12464" s="11">
        <v>322149.3</v>
      </c>
      <c r="L12464" s="11">
        <v>86024.641999999993</v>
      </c>
      <c r="M12464" s="11">
        <v>937970.85800000001</v>
      </c>
    </row>
    <row r="12465" spans="1:13" ht="14.25" customHeight="1">
      <c r="A12465" s="59" t="s">
        <v>171</v>
      </c>
      <c r="B12465" s="59" t="s">
        <v>11</v>
      </c>
      <c r="C12465" s="59" t="s">
        <v>113</v>
      </c>
      <c r="D12465" s="11">
        <v>11.250399999999999</v>
      </c>
      <c r="E12465" s="11">
        <v>9578590.5599999987</v>
      </c>
      <c r="F12465" s="2">
        <v>4283516.9347999999</v>
      </c>
      <c r="G12465" s="2">
        <v>470980.97279999993</v>
      </c>
      <c r="H12465" s="2">
        <v>20659.028210526314</v>
      </c>
      <c r="I12465" s="2">
        <v>34047.777600000001</v>
      </c>
      <c r="J12465" s="2">
        <v>156801.22</v>
      </c>
      <c r="K12465" s="11">
        <v>17556.2</v>
      </c>
      <c r="L12465" s="11">
        <v>133372.42600000001</v>
      </c>
      <c r="M12465" s="11">
        <v>39331.710000000006</v>
      </c>
    </row>
    <row r="12466" spans="1:13" ht="14.25" customHeight="1">
      <c r="A12466" s="59" t="s">
        <v>171</v>
      </c>
      <c r="B12466" s="59" t="s">
        <v>11</v>
      </c>
      <c r="C12466" s="59" t="s">
        <v>113</v>
      </c>
      <c r="D12466" s="11">
        <v>778.6884</v>
      </c>
      <c r="E12466" s="11">
        <v>428833149.32303995</v>
      </c>
      <c r="F12466" s="2">
        <v>296629215.58879995</v>
      </c>
      <c r="G12466" s="2">
        <v>32601510.143999994</v>
      </c>
      <c r="H12466" s="2">
        <v>1698898.9945263157</v>
      </c>
      <c r="I12466" s="2">
        <v>2349696.9455999997</v>
      </c>
      <c r="J12466" s="2">
        <v>10897932.84</v>
      </c>
      <c r="K12466" s="11">
        <v>1673096.8399999999</v>
      </c>
      <c r="L12466" s="11">
        <v>11035367.464</v>
      </c>
      <c r="M12466" s="11">
        <v>2722330.7100000004</v>
      </c>
    </row>
    <row r="12467" spans="1:13" ht="14.25" customHeight="1">
      <c r="A12467" s="59" t="s">
        <v>171</v>
      </c>
      <c r="B12467" s="59" t="s">
        <v>7</v>
      </c>
      <c r="C12467" s="59" t="s">
        <v>113</v>
      </c>
      <c r="D12467" s="11">
        <v>585.02079999999989</v>
      </c>
      <c r="E12467" s="11">
        <v>92140249.481279999</v>
      </c>
      <c r="F12467" s="2">
        <v>18021232.241799999</v>
      </c>
      <c r="G12467" s="2">
        <v>22329853.747199997</v>
      </c>
      <c r="H12467" s="2">
        <v>769626.79578947357</v>
      </c>
      <c r="I12467" s="2">
        <v>1692506.4696</v>
      </c>
      <c r="J12467" s="2">
        <v>7354694.7999999998</v>
      </c>
      <c r="K12467" s="11">
        <v>764268.7</v>
      </c>
      <c r="L12467" s="11">
        <v>2676846.4580000001</v>
      </c>
      <c r="M12467" s="11">
        <v>2045260.6460000002</v>
      </c>
    </row>
    <row r="12468" spans="1:13" ht="14.25" customHeight="1">
      <c r="A12468" s="59" t="s">
        <v>171</v>
      </c>
      <c r="B12468" s="59" t="s">
        <v>7</v>
      </c>
      <c r="C12468" s="59" t="s">
        <v>113</v>
      </c>
      <c r="D12468" s="11">
        <v>423.49720000000002</v>
      </c>
      <c r="E12468" s="11">
        <v>78611667.75</v>
      </c>
      <c r="F12468" s="2">
        <v>13205638.8402</v>
      </c>
      <c r="G12468" s="2">
        <v>16041916.6272</v>
      </c>
      <c r="H12468" s="2">
        <v>559891.85684210516</v>
      </c>
      <c r="I12468" s="2">
        <v>1215904.0031999999</v>
      </c>
      <c r="J12468" s="2">
        <v>5283663.4399999995</v>
      </c>
      <c r="K12468" s="11">
        <v>937388.74</v>
      </c>
      <c r="L12468" s="11">
        <v>2474823.7140000002</v>
      </c>
      <c r="M12468" s="11">
        <v>1480565.35</v>
      </c>
    </row>
    <row r="12469" spans="1:13" ht="14.25" customHeight="1">
      <c r="A12469" s="59" t="s">
        <v>171</v>
      </c>
      <c r="B12469" s="59" t="s">
        <v>7</v>
      </c>
      <c r="C12469" s="59" t="s">
        <v>113</v>
      </c>
      <c r="D12469" s="11">
        <v>100.44999999999999</v>
      </c>
      <c r="E12469" s="11">
        <v>15150585.570119999</v>
      </c>
      <c r="F12469" s="2">
        <v>3094304.8499999996</v>
      </c>
      <c r="G12469" s="2">
        <v>3834107.1935999994</v>
      </c>
      <c r="H12469" s="2">
        <v>139309.54105263154</v>
      </c>
      <c r="I12469" s="2">
        <v>290610.52559999999</v>
      </c>
      <c r="J12469" s="2">
        <v>1262825.42</v>
      </c>
      <c r="K12469" s="11">
        <v>131226.23999999999</v>
      </c>
      <c r="L12469" s="11">
        <v>459625.826</v>
      </c>
      <c r="M12469" s="11">
        <v>351178.36600000004</v>
      </c>
    </row>
    <row r="12470" spans="1:13" ht="14.25" customHeight="1">
      <c r="A12470" s="59" t="s">
        <v>171</v>
      </c>
      <c r="B12470" s="59" t="s">
        <v>7</v>
      </c>
      <c r="C12470" s="59" t="s">
        <v>113</v>
      </c>
      <c r="D12470" s="11">
        <v>1162.8091999999999</v>
      </c>
      <c r="E12470" s="11">
        <v>215846457.75</v>
      </c>
      <c r="F12470" s="2">
        <v>38257188.174599998</v>
      </c>
      <c r="G12470" s="2">
        <v>44838958.444799997</v>
      </c>
      <c r="H12470" s="2">
        <v>1554751.9023157891</v>
      </c>
      <c r="I12470" s="2">
        <v>3179551.9680000003</v>
      </c>
      <c r="J12470" s="2">
        <v>14054640.1</v>
      </c>
      <c r="K12470" s="11">
        <v>2339801.94</v>
      </c>
      <c r="L12470" s="11">
        <v>5602048.6940000001</v>
      </c>
      <c r="M12470" s="11">
        <v>4065236.4279999998</v>
      </c>
    </row>
    <row r="12471" spans="1:13" ht="14.25" customHeight="1">
      <c r="A12471" s="59" t="s">
        <v>171</v>
      </c>
      <c r="B12471" s="59" t="s">
        <v>7</v>
      </c>
      <c r="C12471" s="59" t="s">
        <v>113</v>
      </c>
      <c r="D12471" s="11">
        <v>149.46959999999999</v>
      </c>
      <c r="E12471" s="11">
        <v>21893945.146919999</v>
      </c>
      <c r="F12471" s="2">
        <v>5047821.5671999995</v>
      </c>
      <c r="G12471" s="2">
        <v>5828719.2767999992</v>
      </c>
      <c r="H12471" s="2">
        <v>206037.17052631578</v>
      </c>
      <c r="I12471" s="2">
        <v>379877.23440000002</v>
      </c>
      <c r="J12471" s="2">
        <v>1740081.8199999998</v>
      </c>
      <c r="K12471" s="11">
        <v>274349.86</v>
      </c>
      <c r="L12471" s="11">
        <v>865658.41999999993</v>
      </c>
      <c r="M12471" s="11">
        <v>522552.95400000003</v>
      </c>
    </row>
    <row r="12472" spans="1:13" ht="14.25" customHeight="1">
      <c r="A12472" s="59" t="s">
        <v>172</v>
      </c>
      <c r="B12472" s="59" t="s">
        <v>7</v>
      </c>
      <c r="C12472" s="59" t="s">
        <v>114</v>
      </c>
      <c r="D12472" s="11">
        <v>3471.5520000000001</v>
      </c>
      <c r="E12472" s="11">
        <v>406165335.20639998</v>
      </c>
      <c r="F12472" s="2">
        <v>67733878.595399991</v>
      </c>
      <c r="G12472" s="2">
        <v>148659836.48639998</v>
      </c>
      <c r="H12472" s="2">
        <v>22335243.415578943</v>
      </c>
      <c r="I12472" s="2">
        <v>7824935.7720000008</v>
      </c>
      <c r="J12472" s="2">
        <v>34108058.259999998</v>
      </c>
      <c r="K12472" s="11">
        <v>6887330.0599999996</v>
      </c>
      <c r="L12472" s="11">
        <v>794016.16799999995</v>
      </c>
      <c r="M12472" s="11">
        <v>14877472.544000002</v>
      </c>
    </row>
    <row r="12473" spans="1:13" ht="14.25" customHeight="1">
      <c r="A12473" s="59" t="s">
        <v>172</v>
      </c>
      <c r="B12473" s="59" t="s">
        <v>7</v>
      </c>
      <c r="C12473" s="59" t="s">
        <v>114</v>
      </c>
      <c r="D12473" s="11">
        <v>3813.0819999999999</v>
      </c>
      <c r="E12473" s="11">
        <v>549255396.68999994</v>
      </c>
      <c r="F12473" s="2">
        <v>73738356.376999989</v>
      </c>
      <c r="G12473" s="2">
        <v>163801112.08319998</v>
      </c>
      <c r="H12473" s="2">
        <v>24508218.694736842</v>
      </c>
      <c r="I12473" s="2">
        <v>8621924.4071999993</v>
      </c>
      <c r="J12473" s="2">
        <v>37582019.419999994</v>
      </c>
      <c r="K12473" s="11">
        <v>7588819.5599999996</v>
      </c>
      <c r="L12473" s="11">
        <v>874885.88</v>
      </c>
      <c r="M12473" s="11">
        <v>16341111.864000002</v>
      </c>
    </row>
    <row r="12474" spans="1:13" ht="14.25" customHeight="1">
      <c r="A12474" s="59" t="s">
        <v>172</v>
      </c>
      <c r="B12474" s="59" t="s">
        <v>7</v>
      </c>
      <c r="C12474" s="59" t="s">
        <v>114</v>
      </c>
      <c r="D12474" s="11">
        <v>70.716799999999992</v>
      </c>
      <c r="E12474" s="11">
        <v>8592282.1353599988</v>
      </c>
      <c r="F12474" s="2">
        <v>1379762.8811999999</v>
      </c>
      <c r="G12474" s="2">
        <v>3028256.0639999998</v>
      </c>
      <c r="H12474" s="2">
        <v>454676.36210526316</v>
      </c>
      <c r="I12474" s="2">
        <v>159398.25840000002</v>
      </c>
      <c r="J12474" s="2">
        <v>694793.38</v>
      </c>
      <c r="K12474" s="11">
        <v>140298.72</v>
      </c>
      <c r="L12474" s="11">
        <v>16175.566000000001</v>
      </c>
      <c r="M12474" s="11">
        <v>303060.27399999998</v>
      </c>
    </row>
    <row r="12475" spans="1:13" ht="14.25" customHeight="1">
      <c r="A12475" s="59" t="s">
        <v>172</v>
      </c>
      <c r="B12475" s="59" t="s">
        <v>7</v>
      </c>
      <c r="C12475" s="59" t="s">
        <v>114</v>
      </c>
      <c r="D12475" s="11">
        <v>156.702</v>
      </c>
      <c r="E12475" s="11">
        <v>13165219.807739999</v>
      </c>
      <c r="F12475" s="2">
        <v>3974014.0683999998</v>
      </c>
      <c r="G12475" s="2">
        <v>6455949.2159999991</v>
      </c>
      <c r="H12475" s="2">
        <v>0</v>
      </c>
      <c r="I12475" s="2">
        <v>514894.92479999998</v>
      </c>
      <c r="J12475" s="2">
        <v>1989018.24</v>
      </c>
      <c r="K12475" s="11">
        <v>240452.69999999998</v>
      </c>
      <c r="L12475" s="11">
        <v>29904.006000000001</v>
      </c>
      <c r="M12475" s="11">
        <v>0</v>
      </c>
    </row>
    <row r="12476" spans="1:13" ht="14.25" customHeight="1">
      <c r="A12476" s="59" t="s">
        <v>172</v>
      </c>
      <c r="B12476" s="59" t="s">
        <v>7</v>
      </c>
      <c r="C12476" s="59" t="s">
        <v>114</v>
      </c>
      <c r="D12476" s="11">
        <v>835.74399999999991</v>
      </c>
      <c r="E12476" s="11">
        <v>133134771.3696</v>
      </c>
      <c r="F12476" s="2">
        <v>21491239.509399999</v>
      </c>
      <c r="G12476" s="2">
        <v>32257303.007999998</v>
      </c>
      <c r="H12476" s="2">
        <v>14628663.966315789</v>
      </c>
      <c r="I12476" s="2">
        <v>2454190.6608000002</v>
      </c>
      <c r="J12476" s="2">
        <v>8742858.8599999994</v>
      </c>
      <c r="K12476" s="11">
        <v>1103729.8399999999</v>
      </c>
      <c r="L12476" s="11">
        <v>175760.11199999999</v>
      </c>
      <c r="M12476" s="11">
        <v>3581613.7939999998</v>
      </c>
    </row>
    <row r="12477" spans="1:13" ht="14.25" customHeight="1">
      <c r="A12477" s="59" t="s">
        <v>172</v>
      </c>
      <c r="B12477" s="59" t="s">
        <v>7</v>
      </c>
      <c r="C12477" s="59" t="s">
        <v>114</v>
      </c>
      <c r="D12477" s="11">
        <v>46968.8128</v>
      </c>
      <c r="E12477" s="11">
        <v>7482174150.9715195</v>
      </c>
      <c r="F12477" s="2">
        <v>1196227029.1968</v>
      </c>
      <c r="G12477" s="2">
        <v>1927512247.0463998</v>
      </c>
      <c r="H12477" s="2">
        <v>823826379.63789463</v>
      </c>
      <c r="I12477" s="2">
        <v>107097219.792</v>
      </c>
      <c r="J12477" s="2">
        <v>461036731.11999995</v>
      </c>
      <c r="K12477" s="11">
        <v>90449341.5</v>
      </c>
      <c r="L12477" s="11">
        <v>10789977.462000001</v>
      </c>
      <c r="M12477" s="11">
        <v>201286695.764</v>
      </c>
    </row>
    <row r="12478" spans="1:13" ht="14.25" customHeight="1">
      <c r="A12478" s="59" t="s">
        <v>172</v>
      </c>
      <c r="B12478" s="59" t="s">
        <v>7</v>
      </c>
      <c r="C12478" s="59" t="s">
        <v>114</v>
      </c>
      <c r="D12478" s="11">
        <v>106.8788</v>
      </c>
      <c r="E12478" s="11">
        <v>19839377.25</v>
      </c>
      <c r="F12478" s="2">
        <v>2748399.7071999996</v>
      </c>
      <c r="G12478" s="2">
        <v>4125212.9663999993</v>
      </c>
      <c r="H12478" s="2">
        <v>1862387.590736842</v>
      </c>
      <c r="I12478" s="2">
        <v>313853.98320000002</v>
      </c>
      <c r="J12478" s="2">
        <v>1118079.8399999999</v>
      </c>
      <c r="K12478" s="11">
        <v>141149.88</v>
      </c>
      <c r="L12478" s="11">
        <v>22476.937999999998</v>
      </c>
      <c r="M12478" s="11">
        <v>458032.89400000003</v>
      </c>
    </row>
    <row r="12479" spans="1:13" ht="14.25" customHeight="1">
      <c r="A12479" s="59" t="s">
        <v>172</v>
      </c>
      <c r="B12479" s="59" t="s">
        <v>7</v>
      </c>
      <c r="C12479" s="59" t="s">
        <v>114</v>
      </c>
      <c r="D12479" s="11">
        <v>5842.1719999999996</v>
      </c>
      <c r="E12479" s="11">
        <v>1084244341.95</v>
      </c>
      <c r="F12479" s="2">
        <v>148788495.9788</v>
      </c>
      <c r="G12479" s="2">
        <v>239756370.43199995</v>
      </c>
      <c r="H12479" s="2">
        <v>102471780.39915788</v>
      </c>
      <c r="I12479" s="2">
        <v>13349672.5536</v>
      </c>
      <c r="J12479" s="2">
        <v>57427151.839999996</v>
      </c>
      <c r="K12479" s="11">
        <v>11239366.08</v>
      </c>
      <c r="L12479" s="11">
        <v>1341003.4000000001</v>
      </c>
      <c r="M12479" s="11">
        <v>25036859.100000001</v>
      </c>
    </row>
    <row r="12480" spans="1:13" ht="14.25" customHeight="1">
      <c r="A12480" s="59" t="s">
        <v>172</v>
      </c>
      <c r="B12480" s="59" t="s">
        <v>7</v>
      </c>
      <c r="C12480" s="59" t="s">
        <v>114</v>
      </c>
      <c r="D12480" s="11">
        <v>519.12559999999996</v>
      </c>
      <c r="E12480" s="11">
        <v>74391869.003759995</v>
      </c>
      <c r="F12480" s="2">
        <v>13349366.824799998</v>
      </c>
      <c r="G12480" s="2">
        <v>20036746.444800001</v>
      </c>
      <c r="H12480" s="2">
        <v>9735074.5263157878</v>
      </c>
      <c r="I12480" s="2">
        <v>1524430.2168000001</v>
      </c>
      <c r="J12480" s="2">
        <v>5430660.7399999993</v>
      </c>
      <c r="K12480" s="11">
        <v>685584.77999999991</v>
      </c>
      <c r="L12480" s="11">
        <v>109174.47199999999</v>
      </c>
      <c r="M12480" s="11">
        <v>2224733.3899999997</v>
      </c>
    </row>
    <row r="12481" spans="1:13" ht="14.25" customHeight="1">
      <c r="A12481" s="59" t="s">
        <v>172</v>
      </c>
      <c r="B12481" s="59" t="s">
        <v>7</v>
      </c>
      <c r="C12481" s="59" t="s">
        <v>114</v>
      </c>
      <c r="D12481" s="11">
        <v>8620.2171999999991</v>
      </c>
      <c r="E12481" s="11">
        <v>1287145851.6747599</v>
      </c>
      <c r="F12481" s="2">
        <v>219577177.47399998</v>
      </c>
      <c r="G12481" s="2">
        <v>353708823.41759998</v>
      </c>
      <c r="H12481" s="2">
        <v>161903748.82357892</v>
      </c>
      <c r="I12481" s="2">
        <v>19350267.011999998</v>
      </c>
      <c r="J12481" s="2">
        <v>83740699.280000001</v>
      </c>
      <c r="K12481" s="11">
        <v>16719039.859999999</v>
      </c>
      <c r="L12481" s="11">
        <v>1992099.4720000001</v>
      </c>
      <c r="M12481" s="11">
        <v>36942279.528000005</v>
      </c>
    </row>
    <row r="12482" spans="1:13" ht="14.25" customHeight="1">
      <c r="A12482" s="59" t="s">
        <v>172</v>
      </c>
      <c r="B12482" s="59" t="s">
        <v>7</v>
      </c>
      <c r="C12482" s="59" t="s">
        <v>114</v>
      </c>
      <c r="D12482" s="11">
        <v>0.80359999999999998</v>
      </c>
      <c r="E12482" s="11">
        <v>149168.25</v>
      </c>
      <c r="F12482" s="2">
        <v>20466.437399999999</v>
      </c>
      <c r="G12482" s="2">
        <v>32979.743999999999</v>
      </c>
      <c r="H12482" s="2">
        <v>21304.117894736843</v>
      </c>
      <c r="I12482" s="2">
        <v>1836.7344000000001</v>
      </c>
      <c r="J12482" s="2">
        <v>7903.98</v>
      </c>
      <c r="K12482" s="11">
        <v>1545.6999999999998</v>
      </c>
      <c r="L12482" s="11">
        <v>184.00799999999998</v>
      </c>
      <c r="M12482" s="11">
        <v>3443.8359999999998</v>
      </c>
    </row>
    <row r="12483" spans="1:13" ht="14.25" customHeight="1">
      <c r="A12483" s="59" t="s">
        <v>172</v>
      </c>
      <c r="B12483" s="59" t="s">
        <v>7</v>
      </c>
      <c r="C12483" s="59" t="s">
        <v>114</v>
      </c>
      <c r="D12483" s="11">
        <v>0.80359999999999998</v>
      </c>
      <c r="E12483" s="11">
        <v>149168.25</v>
      </c>
      <c r="F12483" s="2">
        <v>21145.708999999999</v>
      </c>
      <c r="G12483" s="2">
        <v>28783.180800000002</v>
      </c>
      <c r="H12483" s="2">
        <v>-678.64926315789478</v>
      </c>
      <c r="I12483" s="2">
        <v>2338.8696</v>
      </c>
      <c r="J12483" s="2">
        <v>11012.599999999999</v>
      </c>
      <c r="K12483" s="11">
        <v>1403.02</v>
      </c>
      <c r="L12483" s="11">
        <v>25.256</v>
      </c>
      <c r="M12483" s="11">
        <v>3443.8359999999998</v>
      </c>
    </row>
    <row r="12484" spans="1:13" ht="14.25" customHeight="1">
      <c r="A12484" s="59" t="s">
        <v>172</v>
      </c>
      <c r="B12484" s="59" t="s">
        <v>9</v>
      </c>
      <c r="C12484" s="59" t="s">
        <v>114</v>
      </c>
      <c r="D12484" s="11">
        <v>4324.9751999999999</v>
      </c>
      <c r="E12484" s="11">
        <v>369769809.68927997</v>
      </c>
      <c r="F12484" s="2">
        <v>110461184.54479998</v>
      </c>
      <c r="G12484" s="2">
        <v>95173019.231999993</v>
      </c>
      <c r="H12484" s="2">
        <v>19850377.839157894</v>
      </c>
      <c r="I12484" s="2">
        <v>18217975.161600001</v>
      </c>
      <c r="J12484" s="2">
        <v>34434260</v>
      </c>
      <c r="K12484" s="11">
        <v>8104184.6399999997</v>
      </c>
      <c r="L12484" s="11">
        <v>1047504.326</v>
      </c>
      <c r="M12484" s="11">
        <v>18534850.73</v>
      </c>
    </row>
    <row r="12485" spans="1:13" ht="14.25" customHeight="1">
      <c r="A12485" s="59" t="s">
        <v>172</v>
      </c>
      <c r="B12485" s="59" t="s">
        <v>9</v>
      </c>
      <c r="C12485" s="59" t="s">
        <v>114</v>
      </c>
      <c r="D12485" s="11">
        <v>2132.7543999999998</v>
      </c>
      <c r="E12485" s="11">
        <v>240026392.40579998</v>
      </c>
      <c r="F12485" s="2">
        <v>54471204.8028</v>
      </c>
      <c r="G12485" s="2">
        <v>46932214.559999995</v>
      </c>
      <c r="H12485" s="2">
        <v>9803420.4732631594</v>
      </c>
      <c r="I12485" s="2">
        <v>8983751.3423999995</v>
      </c>
      <c r="J12485" s="2">
        <v>16980398.459999997</v>
      </c>
      <c r="K12485" s="11">
        <v>3996365.1199999996</v>
      </c>
      <c r="L12485" s="11">
        <v>516560.06599999999</v>
      </c>
      <c r="M12485" s="11">
        <v>9140002.0800000001</v>
      </c>
    </row>
    <row r="12486" spans="1:13" ht="14.25" customHeight="1">
      <c r="A12486" s="59" t="s">
        <v>172</v>
      </c>
      <c r="B12486" s="59" t="s">
        <v>9</v>
      </c>
      <c r="C12486" s="59" t="s">
        <v>114</v>
      </c>
      <c r="D12486" s="11">
        <v>467.6952</v>
      </c>
      <c r="E12486" s="11">
        <v>39689240.033519998</v>
      </c>
      <c r="F12486" s="2">
        <v>11945077.784599999</v>
      </c>
      <c r="G12486" s="2">
        <v>10291844.140799999</v>
      </c>
      <c r="H12486" s="2">
        <v>2112422.6122105261</v>
      </c>
      <c r="I12486" s="2">
        <v>1970053.5096</v>
      </c>
      <c r="J12486" s="2">
        <v>3723652.8</v>
      </c>
      <c r="K12486" s="11">
        <v>876371.72</v>
      </c>
      <c r="L12486" s="11">
        <v>113278.572</v>
      </c>
      <c r="M12486" s="11">
        <v>2004326.9839999999</v>
      </c>
    </row>
    <row r="12487" spans="1:13" ht="14.25" customHeight="1">
      <c r="A12487" s="59" t="s">
        <v>172</v>
      </c>
      <c r="B12487" s="59" t="s">
        <v>9</v>
      </c>
      <c r="C12487" s="59" t="s">
        <v>114</v>
      </c>
      <c r="D12487" s="11">
        <v>7637.4143999999997</v>
      </c>
      <c r="E12487" s="11">
        <v>1092872758.6022398</v>
      </c>
      <c r="F12487" s="2">
        <v>442284670.73759991</v>
      </c>
      <c r="G12487" s="2">
        <v>194965875.95519999</v>
      </c>
      <c r="H12487" s="2">
        <v>176678951.3128421</v>
      </c>
      <c r="I12487" s="2">
        <v>47680378.984799996</v>
      </c>
      <c r="J12487" s="2">
        <v>336251604.24000001</v>
      </c>
      <c r="K12487" s="11">
        <v>12957960.619999999</v>
      </c>
      <c r="L12487" s="11">
        <v>2854227.4640000002</v>
      </c>
      <c r="M12487" s="11">
        <v>32730440.138000004</v>
      </c>
    </row>
    <row r="12488" spans="1:13" ht="14.25" customHeight="1">
      <c r="A12488" s="59" t="s">
        <v>172</v>
      </c>
      <c r="B12488" s="59" t="s">
        <v>9</v>
      </c>
      <c r="C12488" s="59" t="s">
        <v>114</v>
      </c>
      <c r="D12488" s="11">
        <v>3392.7991999999995</v>
      </c>
      <c r="E12488" s="11">
        <v>659159739.03779995</v>
      </c>
      <c r="F12488" s="2">
        <v>196339277.74379998</v>
      </c>
      <c r="G12488" s="2">
        <v>86483814.316799983</v>
      </c>
      <c r="H12488" s="2">
        <v>20799001.485473685</v>
      </c>
      <c r="I12488" s="2">
        <v>21080593.029599998</v>
      </c>
      <c r="J12488" s="2">
        <v>149789151.53999999</v>
      </c>
      <c r="K12488" s="11">
        <v>5742735.5199999996</v>
      </c>
      <c r="L12488" s="11">
        <v>1256266.814</v>
      </c>
      <c r="M12488" s="11">
        <v>14539974.812000001</v>
      </c>
    </row>
    <row r="12489" spans="1:13" ht="14.25" customHeight="1">
      <c r="A12489" s="59" t="s">
        <v>172</v>
      </c>
      <c r="B12489" s="59" t="s">
        <v>9</v>
      </c>
      <c r="C12489" s="59" t="s">
        <v>114</v>
      </c>
      <c r="D12489" s="11">
        <v>779.49199999999996</v>
      </c>
      <c r="E12489" s="11">
        <v>114202512.10368</v>
      </c>
      <c r="F12489" s="2">
        <v>45108740.707999997</v>
      </c>
      <c r="G12489" s="2">
        <v>19869567.2064</v>
      </c>
      <c r="H12489" s="2">
        <v>1319209.6471578944</v>
      </c>
      <c r="I12489" s="2">
        <v>4843241.0136000002</v>
      </c>
      <c r="J12489" s="2">
        <v>34413903.5</v>
      </c>
      <c r="K12489" s="11">
        <v>1319389.8399999999</v>
      </c>
      <c r="L12489" s="11">
        <v>288621.05800000002</v>
      </c>
      <c r="M12489" s="11">
        <v>3340543.47</v>
      </c>
    </row>
    <row r="12490" spans="1:13" ht="14.25" customHeight="1">
      <c r="A12490" s="59" t="s">
        <v>172</v>
      </c>
      <c r="B12490" s="59" t="s">
        <v>12</v>
      </c>
      <c r="C12490" s="59" t="s">
        <v>114</v>
      </c>
      <c r="D12490" s="11">
        <v>6043.0719999999992</v>
      </c>
      <c r="E12490" s="11">
        <v>310020471.12959993</v>
      </c>
      <c r="F12490" s="2">
        <v>139584866.1054</v>
      </c>
      <c r="G12490" s="2">
        <v>15512208.959999999</v>
      </c>
      <c r="H12490" s="2">
        <v>26502622.211368419</v>
      </c>
      <c r="I12490" s="2">
        <v>45981987.703200005</v>
      </c>
      <c r="J12490" s="2">
        <v>176117605.75999999</v>
      </c>
      <c r="K12490" s="11">
        <v>10532087.379999999</v>
      </c>
      <c r="L12490" s="11">
        <v>1117655.5719999999</v>
      </c>
      <c r="M12490" s="11">
        <v>61905084.428000003</v>
      </c>
    </row>
    <row r="12491" spans="1:13" ht="14.25" customHeight="1">
      <c r="A12491" s="59" t="s">
        <v>172</v>
      </c>
      <c r="B12491" s="59" t="s">
        <v>12</v>
      </c>
      <c r="C12491" s="59" t="s">
        <v>114</v>
      </c>
      <c r="D12491" s="11">
        <v>425.90799999999996</v>
      </c>
      <c r="E12491" s="11">
        <v>24326636.657399997</v>
      </c>
      <c r="F12491" s="2">
        <v>9853781.0839999989</v>
      </c>
      <c r="G12491" s="2">
        <v>1097742.5279999999</v>
      </c>
      <c r="H12491" s="2">
        <v>1859191.9730526311</v>
      </c>
      <c r="I12491" s="2">
        <v>3197840.4936000002</v>
      </c>
      <c r="J12491" s="2">
        <v>12439552.52</v>
      </c>
      <c r="K12491" s="11">
        <v>740574.79999999993</v>
      </c>
      <c r="L12491" s="11">
        <v>82396.797999999995</v>
      </c>
      <c r="M12491" s="11">
        <v>4362990.2360000005</v>
      </c>
    </row>
    <row r="12492" spans="1:13" ht="14.25" customHeight="1">
      <c r="A12492" s="59" t="s">
        <v>172</v>
      </c>
      <c r="B12492" s="59" t="s">
        <v>11</v>
      </c>
      <c r="C12492" s="59" t="s">
        <v>114</v>
      </c>
      <c r="D12492" s="11">
        <v>32.947600000000001</v>
      </c>
      <c r="E12492" s="11">
        <v>28051586.639999997</v>
      </c>
      <c r="F12492" s="2">
        <v>12451144.671399999</v>
      </c>
      <c r="G12492" s="2">
        <v>1377685.8047999998</v>
      </c>
      <c r="H12492" s="2">
        <v>145935.69347368419</v>
      </c>
      <c r="I12492" s="2">
        <v>112685.51520000001</v>
      </c>
      <c r="J12492" s="2">
        <v>410837.22</v>
      </c>
      <c r="K12492" s="11">
        <v>62939.1</v>
      </c>
      <c r="L12492" s="11">
        <v>25812.534</v>
      </c>
      <c r="M12492" s="11">
        <v>141199.07999999999</v>
      </c>
    </row>
    <row r="12493" spans="1:13" ht="14.25" customHeight="1">
      <c r="A12493" s="59" t="s">
        <v>172</v>
      </c>
      <c r="B12493" s="59" t="s">
        <v>11</v>
      </c>
      <c r="C12493" s="59" t="s">
        <v>114</v>
      </c>
      <c r="D12493" s="11">
        <v>1571.8415999999997</v>
      </c>
      <c r="E12493" s="11">
        <v>944543812.71095991</v>
      </c>
      <c r="F12493" s="2">
        <v>594010715.72519994</v>
      </c>
      <c r="G12493" s="2">
        <v>65725703.769599997</v>
      </c>
      <c r="H12493" s="2">
        <v>6432789.5848421045</v>
      </c>
      <c r="I12493" s="2">
        <v>5375697.3864000002</v>
      </c>
      <c r="J12493" s="2">
        <v>19599926.18</v>
      </c>
      <c r="K12493" s="11">
        <v>3002663.6999999997</v>
      </c>
      <c r="L12493" s="11">
        <v>1231380.6340000001</v>
      </c>
      <c r="M12493" s="11">
        <v>6736189.2180000003</v>
      </c>
    </row>
    <row r="12494" spans="1:13" ht="14.25" customHeight="1">
      <c r="A12494" s="59" t="s">
        <v>172</v>
      </c>
      <c r="B12494" s="59" t="s">
        <v>7</v>
      </c>
      <c r="C12494" s="59" t="s">
        <v>114</v>
      </c>
      <c r="D12494" s="11">
        <v>32.143999999999998</v>
      </c>
      <c r="E12494" s="11">
        <v>3496853.8281599991</v>
      </c>
      <c r="F12494" s="2">
        <v>3496132.9759999998</v>
      </c>
      <c r="G12494" s="2">
        <v>0</v>
      </c>
      <c r="H12494" s="2">
        <v>0</v>
      </c>
      <c r="I12494" s="2">
        <v>0</v>
      </c>
      <c r="J12494" s="2">
        <v>0</v>
      </c>
      <c r="K12494" s="11">
        <v>0</v>
      </c>
      <c r="L12494" s="11">
        <v>0</v>
      </c>
      <c r="M12494" s="11">
        <v>0</v>
      </c>
    </row>
    <row r="12495" spans="1:13" ht="14.25" customHeight="1">
      <c r="A12495" s="59" t="s">
        <v>172</v>
      </c>
      <c r="B12495" s="59" t="s">
        <v>7</v>
      </c>
      <c r="C12495" s="59" t="s">
        <v>114</v>
      </c>
      <c r="D12495" s="11">
        <v>1554.9659999999999</v>
      </c>
      <c r="E12495" s="11">
        <v>288634597.01999998</v>
      </c>
      <c r="F12495" s="2">
        <v>47904555.004599996</v>
      </c>
      <c r="G12495" s="2">
        <v>59334453.734399997</v>
      </c>
      <c r="H12495" s="2">
        <v>6519938.8395789471</v>
      </c>
      <c r="I12495" s="2">
        <v>4487887.8143999996</v>
      </c>
      <c r="J12495" s="2">
        <v>19421077.619999997</v>
      </c>
      <c r="K12495" s="11">
        <v>2022167.5599999998</v>
      </c>
      <c r="L12495" s="11">
        <v>10985369.604</v>
      </c>
      <c r="M12495" s="11">
        <v>6663867.7600000007</v>
      </c>
    </row>
    <row r="12496" spans="1:13" ht="14.25" customHeight="1">
      <c r="A12496" s="59" t="s">
        <v>172</v>
      </c>
      <c r="B12496" s="59" t="s">
        <v>7</v>
      </c>
      <c r="C12496" s="59" t="s">
        <v>114</v>
      </c>
      <c r="D12496" s="11">
        <v>233.8476</v>
      </c>
      <c r="E12496" s="11">
        <v>34451572.838760003</v>
      </c>
      <c r="F12496" s="2">
        <v>4698396.7793999994</v>
      </c>
      <c r="G12496" s="2">
        <v>10149717.542399999</v>
      </c>
      <c r="H12496" s="2">
        <v>964085.91157894733</v>
      </c>
      <c r="I12496" s="2">
        <v>767698.30079999997</v>
      </c>
      <c r="J12496" s="2">
        <v>3322157.02</v>
      </c>
      <c r="K12496" s="11">
        <v>345913.72</v>
      </c>
      <c r="L12496" s="11">
        <v>1879151.9340000001</v>
      </c>
      <c r="M12496" s="11">
        <v>1002163.492</v>
      </c>
    </row>
    <row r="12497" spans="1:13" ht="14.25" customHeight="1">
      <c r="A12497" s="59" t="s">
        <v>172</v>
      </c>
      <c r="B12497" s="59" t="s">
        <v>7</v>
      </c>
      <c r="C12497" s="59" t="s">
        <v>114</v>
      </c>
      <c r="D12497" s="11">
        <v>48.215999999999994</v>
      </c>
      <c r="E12497" s="11">
        <v>4126829.1371999998</v>
      </c>
      <c r="F12497" s="2">
        <v>1492852.8532</v>
      </c>
      <c r="G12497" s="2">
        <v>1794349.9775999996</v>
      </c>
      <c r="H12497" s="2">
        <v>0</v>
      </c>
      <c r="I12497" s="2">
        <v>158427.64079999999</v>
      </c>
      <c r="J12497" s="2">
        <v>612002.07999999996</v>
      </c>
      <c r="K12497" s="11">
        <v>73984.5</v>
      </c>
      <c r="L12497" s="11">
        <v>9201.3019999999997</v>
      </c>
      <c r="M12497" s="11">
        <v>0</v>
      </c>
    </row>
    <row r="12498" spans="1:13" ht="14.25" customHeight="1">
      <c r="A12498" s="59" t="s">
        <v>172</v>
      </c>
      <c r="B12498" s="59" t="s">
        <v>7</v>
      </c>
      <c r="C12498" s="59" t="s">
        <v>114</v>
      </c>
      <c r="D12498" s="11">
        <v>12.8576</v>
      </c>
      <c r="E12498" s="11">
        <v>1100487.7699199999</v>
      </c>
      <c r="F12498" s="2">
        <v>398093.72299999994</v>
      </c>
      <c r="G12498" s="2">
        <v>478493.22239999991</v>
      </c>
      <c r="H12498" s="2">
        <v>0</v>
      </c>
      <c r="I12498" s="2">
        <v>42247.547999999995</v>
      </c>
      <c r="J12498" s="2">
        <v>163201.31999999998</v>
      </c>
      <c r="K12498" s="11">
        <v>19729.199999999997</v>
      </c>
      <c r="L12498" s="11">
        <v>2453.44</v>
      </c>
      <c r="M12498" s="11">
        <v>0</v>
      </c>
    </row>
    <row r="12499" spans="1:13" ht="14.25" customHeight="1">
      <c r="A12499" s="59" t="s">
        <v>172</v>
      </c>
      <c r="B12499" s="59" t="s">
        <v>7</v>
      </c>
      <c r="C12499" s="59" t="s">
        <v>114</v>
      </c>
      <c r="D12499" s="11">
        <v>6769.5263999999997</v>
      </c>
      <c r="E12499" s="11">
        <v>1066194315.42624</v>
      </c>
      <c r="F12499" s="2">
        <v>210860191.61479998</v>
      </c>
      <c r="G12499" s="2">
        <v>267565510.88639995</v>
      </c>
      <c r="H12499" s="2">
        <v>21647912.165052626</v>
      </c>
      <c r="I12499" s="2">
        <v>15620474.052000001</v>
      </c>
      <c r="J12499" s="2">
        <v>66818704.499999993</v>
      </c>
      <c r="K12499" s="11">
        <v>12895818.559999999</v>
      </c>
      <c r="L12499" s="11">
        <v>1257654.9920000001</v>
      </c>
      <c r="M12499" s="11">
        <v>29011071.099999998</v>
      </c>
    </row>
    <row r="12500" spans="1:13" ht="14.25" customHeight="1">
      <c r="A12500" s="59" t="s">
        <v>172</v>
      </c>
      <c r="B12500" s="59" t="s">
        <v>7</v>
      </c>
      <c r="C12500" s="59" t="s">
        <v>114</v>
      </c>
      <c r="D12500" s="11">
        <v>4097.5563999999995</v>
      </c>
      <c r="E12500" s="11">
        <v>760591006.55999994</v>
      </c>
      <c r="F12500" s="2">
        <v>127632450.75579999</v>
      </c>
      <c r="G12500" s="2">
        <v>161955968.02559999</v>
      </c>
      <c r="H12500" s="2">
        <v>13114831.134315789</v>
      </c>
      <c r="I12500" s="2">
        <v>9454971.1320000011</v>
      </c>
      <c r="J12500" s="2">
        <v>40444987.919999994</v>
      </c>
      <c r="K12500" s="11">
        <v>7805756.2999999998</v>
      </c>
      <c r="L12500" s="11">
        <v>761249.21400000004</v>
      </c>
      <c r="M12500" s="11">
        <v>17560239.73</v>
      </c>
    </row>
    <row r="12501" spans="1:13" ht="14.25" customHeight="1">
      <c r="A12501" s="59" t="s">
        <v>172</v>
      </c>
      <c r="B12501" s="59" t="s">
        <v>7</v>
      </c>
      <c r="C12501" s="59" t="s">
        <v>114</v>
      </c>
      <c r="D12501" s="11">
        <v>741.72279999999989</v>
      </c>
      <c r="E12501" s="11">
        <v>113641297.39115998</v>
      </c>
      <c r="F12501" s="2">
        <v>23364649.901799995</v>
      </c>
      <c r="G12501" s="2">
        <v>32548775.615999997</v>
      </c>
      <c r="H12501" s="2">
        <v>2374819.9882105263</v>
      </c>
      <c r="I12501" s="2">
        <v>342742.25520000001</v>
      </c>
      <c r="J12501" s="2">
        <v>3372403.34</v>
      </c>
      <c r="K12501" s="11">
        <v>1931365.68</v>
      </c>
      <c r="L12501" s="11">
        <v>130727.762</v>
      </c>
      <c r="M12501" s="11">
        <v>3178682.2760000001</v>
      </c>
    </row>
    <row r="12502" spans="1:13" ht="14.25" customHeight="1">
      <c r="A12502" s="59" t="s">
        <v>172</v>
      </c>
      <c r="B12502" s="59" t="s">
        <v>7</v>
      </c>
      <c r="C12502" s="59" t="s">
        <v>114</v>
      </c>
      <c r="D12502" s="11">
        <v>38.572799999999994</v>
      </c>
      <c r="E12502" s="11">
        <v>7160076</v>
      </c>
      <c r="F12502" s="2">
        <v>1226383.5129999998</v>
      </c>
      <c r="G12502" s="2">
        <v>1832768.4863999998</v>
      </c>
      <c r="H12502" s="2">
        <v>110000.84210526313</v>
      </c>
      <c r="I12502" s="2">
        <v>-41502.758399999999</v>
      </c>
      <c r="J12502" s="2">
        <v>4226.28</v>
      </c>
      <c r="K12502" s="11">
        <v>122908.15999999999</v>
      </c>
      <c r="L12502" s="11">
        <v>6493.4980000000005</v>
      </c>
      <c r="M12502" s="11">
        <v>165305.03000000003</v>
      </c>
    </row>
    <row r="12503" spans="1:13" ht="14.25" customHeight="1">
      <c r="A12503" s="59" t="s">
        <v>172</v>
      </c>
      <c r="B12503" s="59" t="s">
        <v>7</v>
      </c>
      <c r="C12503" s="59" t="s">
        <v>114</v>
      </c>
      <c r="D12503" s="11">
        <v>15171.968000000001</v>
      </c>
      <c r="E12503" s="11">
        <v>1775092946.4575996</v>
      </c>
      <c r="F12503" s="2">
        <v>298593845.63479996</v>
      </c>
      <c r="G12503" s="2">
        <v>647924496.72959995</v>
      </c>
      <c r="H12503" s="2">
        <v>97557295.770947367</v>
      </c>
      <c r="I12503" s="2">
        <v>35372636.085600004</v>
      </c>
      <c r="J12503" s="2">
        <v>149631540.97999999</v>
      </c>
      <c r="K12503" s="11">
        <v>48735918.539999999</v>
      </c>
      <c r="L12503" s="11">
        <v>4180809.6880000001</v>
      </c>
      <c r="M12503" s="11">
        <v>65020065.659999996</v>
      </c>
    </row>
    <row r="12504" spans="1:13" ht="14.25" customHeight="1">
      <c r="A12504" s="59" t="s">
        <v>172</v>
      </c>
      <c r="B12504" s="59" t="s">
        <v>7</v>
      </c>
      <c r="C12504" s="59" t="s">
        <v>114</v>
      </c>
      <c r="D12504" s="11">
        <v>2790.0991999999997</v>
      </c>
      <c r="E12504" s="11">
        <v>401899839.26399994</v>
      </c>
      <c r="F12504" s="2">
        <v>53748100.299599998</v>
      </c>
      <c r="G12504" s="2">
        <v>119994638.07359998</v>
      </c>
      <c r="H12504" s="2">
        <v>17930855.686736841</v>
      </c>
      <c r="I12504" s="2">
        <v>6316094.7719999999</v>
      </c>
      <c r="J12504" s="2">
        <v>27531199.879999999</v>
      </c>
      <c r="K12504" s="11">
        <v>5559286.7599999998</v>
      </c>
      <c r="L12504" s="11">
        <v>640909.78599999996</v>
      </c>
      <c r="M12504" s="11">
        <v>11957080.674000001</v>
      </c>
    </row>
    <row r="12505" spans="1:13" ht="14.25" customHeight="1">
      <c r="A12505" s="59" t="s">
        <v>172</v>
      </c>
      <c r="B12505" s="59" t="s">
        <v>7</v>
      </c>
      <c r="C12505" s="59" t="s">
        <v>114</v>
      </c>
      <c r="D12505" s="11">
        <v>190.45319999999998</v>
      </c>
      <c r="E12505" s="11">
        <v>23140578.023639996</v>
      </c>
      <c r="F12505" s="2">
        <v>3715958.4693999998</v>
      </c>
      <c r="G12505" s="2">
        <v>8155642.3295999989</v>
      </c>
      <c r="H12505" s="2">
        <v>1238615.6968421054</v>
      </c>
      <c r="I12505" s="2">
        <v>429284.85840000003</v>
      </c>
      <c r="J12505" s="2">
        <v>1871204.74</v>
      </c>
      <c r="K12505" s="11">
        <v>377846.16</v>
      </c>
      <c r="L12505" s="11">
        <v>43561.188000000002</v>
      </c>
      <c r="M12505" s="11">
        <v>816194.54399999999</v>
      </c>
    </row>
    <row r="12506" spans="1:13" ht="14.25" customHeight="1">
      <c r="A12506" s="59" t="s">
        <v>172</v>
      </c>
      <c r="B12506" s="59" t="s">
        <v>7</v>
      </c>
      <c r="C12506" s="59" t="s">
        <v>114</v>
      </c>
      <c r="D12506" s="11">
        <v>2005.7855999999999</v>
      </c>
      <c r="E12506" s="11">
        <v>319523451.28703994</v>
      </c>
      <c r="F12506" s="2">
        <v>69875936.928599998</v>
      </c>
      <c r="G12506" s="2">
        <v>64514602.867199987</v>
      </c>
      <c r="H12506" s="2">
        <v>35207852.695578948</v>
      </c>
      <c r="I12506" s="2">
        <v>4908381.3216000004</v>
      </c>
      <c r="J12506" s="2">
        <v>17485720.18</v>
      </c>
      <c r="K12506" s="11">
        <v>6822336.8599999994</v>
      </c>
      <c r="L12506" s="11">
        <v>351517.51799999998</v>
      </c>
      <c r="M12506" s="11">
        <v>8595873.2860000003</v>
      </c>
    </row>
    <row r="12507" spans="1:13" ht="14.25" customHeight="1">
      <c r="A12507" s="59" t="s">
        <v>172</v>
      </c>
      <c r="B12507" s="59" t="s">
        <v>7</v>
      </c>
      <c r="C12507" s="59" t="s">
        <v>114</v>
      </c>
      <c r="D12507" s="11">
        <v>88016.700799999991</v>
      </c>
      <c r="E12507" s="11">
        <v>14021139652.47072</v>
      </c>
      <c r="F12507" s="2">
        <v>2245424611.7859998</v>
      </c>
      <c r="G12507" s="2">
        <v>3611897720.5632</v>
      </c>
      <c r="H12507" s="2">
        <v>1543765766.4606314</v>
      </c>
      <c r="I12507" s="2">
        <v>207938596.60799998</v>
      </c>
      <c r="J12507" s="2">
        <v>868529993.57999992</v>
      </c>
      <c r="K12507" s="11">
        <v>277754181.83999997</v>
      </c>
      <c r="L12507" s="11">
        <v>33181295.818000004</v>
      </c>
      <c r="M12507" s="11">
        <v>377199035.59799999</v>
      </c>
    </row>
    <row r="12508" spans="1:13" ht="14.25" customHeight="1">
      <c r="A12508" s="59" t="s">
        <v>172</v>
      </c>
      <c r="B12508" s="59" t="s">
        <v>7</v>
      </c>
      <c r="C12508" s="59" t="s">
        <v>114</v>
      </c>
      <c r="D12508" s="11">
        <v>41.787199999999999</v>
      </c>
      <c r="E12508" s="11">
        <v>7756749</v>
      </c>
      <c r="F12508" s="2">
        <v>1074562.3333999999</v>
      </c>
      <c r="G12508" s="2">
        <v>1612865.7407999998</v>
      </c>
      <c r="H12508" s="2">
        <v>717737.47199999995</v>
      </c>
      <c r="I12508" s="2">
        <v>122707.8504</v>
      </c>
      <c r="J12508" s="2">
        <v>437142</v>
      </c>
      <c r="K12508" s="11">
        <v>55186.82</v>
      </c>
      <c r="L12508" s="11">
        <v>8787.2839999999997</v>
      </c>
      <c r="M12508" s="11">
        <v>179081.27600000001</v>
      </c>
    </row>
    <row r="12509" spans="1:13" ht="14.25" customHeight="1">
      <c r="A12509" s="59" t="s">
        <v>172</v>
      </c>
      <c r="B12509" s="59" t="s">
        <v>7</v>
      </c>
      <c r="C12509" s="59" t="s">
        <v>114</v>
      </c>
      <c r="D12509" s="11">
        <v>7660.7187999999996</v>
      </c>
      <c r="E12509" s="11">
        <v>1421901592.6499999</v>
      </c>
      <c r="F12509" s="2">
        <v>195241123.05099997</v>
      </c>
      <c r="G12509" s="2">
        <v>314569722.75839996</v>
      </c>
      <c r="H12509" s="2">
        <v>134356506.41178945</v>
      </c>
      <c r="I12509" s="2">
        <v>17396625.441600002</v>
      </c>
      <c r="J12509" s="2">
        <v>75008648.839999989</v>
      </c>
      <c r="K12509" s="11">
        <v>14793987.359999999</v>
      </c>
      <c r="L12509" s="11">
        <v>1764177.602</v>
      </c>
      <c r="M12509" s="11">
        <v>32830311.381999999</v>
      </c>
    </row>
    <row r="12510" spans="1:13" ht="14.25" customHeight="1">
      <c r="A12510" s="59" t="s">
        <v>172</v>
      </c>
      <c r="B12510" s="59" t="s">
        <v>7</v>
      </c>
      <c r="C12510" s="59" t="s">
        <v>114</v>
      </c>
      <c r="D12510" s="11">
        <v>11.250399999999999</v>
      </c>
      <c r="E12510" s="11">
        <v>1741696.4426399996</v>
      </c>
      <c r="F12510" s="2">
        <v>289306.86499999999</v>
      </c>
      <c r="G12510" s="2">
        <v>434231.32799999998</v>
      </c>
      <c r="H12510" s="2">
        <v>237083.50989473681</v>
      </c>
      <c r="I12510" s="2">
        <v>33037.307999999997</v>
      </c>
      <c r="J12510" s="2">
        <v>117692.95999999999</v>
      </c>
      <c r="K12510" s="11">
        <v>14858.4</v>
      </c>
      <c r="L12510" s="11">
        <v>2365.0439999999999</v>
      </c>
      <c r="M12510" s="11">
        <v>48214.606</v>
      </c>
    </row>
    <row r="12511" spans="1:13" ht="14.25" customHeight="1">
      <c r="A12511" s="59" t="s">
        <v>172</v>
      </c>
      <c r="B12511" s="59" t="s">
        <v>7</v>
      </c>
      <c r="C12511" s="59" t="s">
        <v>114</v>
      </c>
      <c r="D12511" s="11">
        <v>2836.7080000000001</v>
      </c>
      <c r="E12511" s="11">
        <v>428060863.52567995</v>
      </c>
      <c r="F12511" s="2">
        <v>72252018.645199999</v>
      </c>
      <c r="G12511" s="2">
        <v>116405446.90559998</v>
      </c>
      <c r="H12511" s="2">
        <v>52674437.709473684</v>
      </c>
      <c r="I12511" s="2">
        <v>6419658.6072000004</v>
      </c>
      <c r="J12511" s="2">
        <v>27705694.239999998</v>
      </c>
      <c r="K12511" s="11">
        <v>5481622.0999999996</v>
      </c>
      <c r="L12511" s="11">
        <v>653554.022</v>
      </c>
      <c r="M12511" s="11">
        <v>12156824.063999999</v>
      </c>
    </row>
    <row r="12512" spans="1:13" ht="14.25" customHeight="1">
      <c r="A12512" s="59" t="s">
        <v>172</v>
      </c>
      <c r="B12512" s="59" t="s">
        <v>9</v>
      </c>
      <c r="C12512" s="59" t="s">
        <v>114</v>
      </c>
      <c r="D12512" s="11">
        <v>9037.2855999999992</v>
      </c>
      <c r="E12512" s="11">
        <v>772655384.57183993</v>
      </c>
      <c r="F12512" s="2">
        <v>233915523.97839999</v>
      </c>
      <c r="G12512" s="2">
        <v>201715616.87039998</v>
      </c>
      <c r="H12512" s="2">
        <v>41480957.103157885</v>
      </c>
      <c r="I12512" s="2">
        <v>38513340.324000001</v>
      </c>
      <c r="J12512" s="2">
        <v>71368778.719999999</v>
      </c>
      <c r="K12512" s="11">
        <v>32568805.919999998</v>
      </c>
      <c r="L12512" s="11">
        <v>3062684.1740000001</v>
      </c>
      <c r="M12512" s="11">
        <v>38729643.040000007</v>
      </c>
    </row>
    <row r="12513" spans="1:13" ht="14.25" customHeight="1">
      <c r="A12513" s="59" t="s">
        <v>172</v>
      </c>
      <c r="B12513" s="59" t="s">
        <v>9</v>
      </c>
      <c r="C12513" s="59" t="s">
        <v>114</v>
      </c>
      <c r="D12513" s="11">
        <v>1358.8876</v>
      </c>
      <c r="E12513" s="11">
        <v>153006010.95779997</v>
      </c>
      <c r="F12513" s="2">
        <v>34839390.963</v>
      </c>
      <c r="G12513" s="2">
        <v>30023557.670399997</v>
      </c>
      <c r="H12513" s="2">
        <v>6239143.3566315779</v>
      </c>
      <c r="I12513" s="2">
        <v>5744964.2472000001</v>
      </c>
      <c r="J12513" s="2">
        <v>10521240.42</v>
      </c>
      <c r="K12513" s="11">
        <v>2558623.86</v>
      </c>
      <c r="L12513" s="11">
        <v>330764.30200000003</v>
      </c>
      <c r="M12513" s="11">
        <v>5823565.4620000003</v>
      </c>
    </row>
    <row r="12514" spans="1:13" ht="14.25" customHeight="1">
      <c r="A12514" s="59" t="s">
        <v>172</v>
      </c>
      <c r="B12514" s="59" t="s">
        <v>9</v>
      </c>
      <c r="C12514" s="59" t="s">
        <v>114</v>
      </c>
      <c r="D12514" s="11">
        <v>820.47559999999987</v>
      </c>
      <c r="E12514" s="11">
        <v>73848777.239159986</v>
      </c>
      <c r="F12514" s="2">
        <v>20971823.424399998</v>
      </c>
      <c r="G12514" s="2">
        <v>18070009.900799997</v>
      </c>
      <c r="H12514" s="2">
        <v>3730910.3696842096</v>
      </c>
      <c r="I12514" s="2">
        <v>3458681.5751999998</v>
      </c>
      <c r="J12514" s="2">
        <v>6495170.7999999998</v>
      </c>
      <c r="K12514" s="11">
        <v>1538952.22</v>
      </c>
      <c r="L12514" s="11">
        <v>198928.88399999999</v>
      </c>
      <c r="M12514" s="11">
        <v>3516180.9099999997</v>
      </c>
    </row>
    <row r="12515" spans="1:13" ht="14.25" customHeight="1">
      <c r="A12515" s="59" t="s">
        <v>172</v>
      </c>
      <c r="B12515" s="59" t="s">
        <v>9</v>
      </c>
      <c r="C12515" s="59" t="s">
        <v>114</v>
      </c>
      <c r="D12515" s="11">
        <v>15363.224799999998</v>
      </c>
      <c r="E12515" s="11">
        <v>2198394507.4660802</v>
      </c>
      <c r="F12515" s="2">
        <v>888892692.83739984</v>
      </c>
      <c r="G12515" s="2">
        <v>390917892.30719995</v>
      </c>
      <c r="H12515" s="2">
        <v>468162290.09178948</v>
      </c>
      <c r="I12515" s="2">
        <v>88589693.282399997</v>
      </c>
      <c r="J12515" s="2">
        <v>548166241.93999994</v>
      </c>
      <c r="K12515" s="11">
        <v>45761103.68</v>
      </c>
      <c r="L12515" s="11">
        <v>10336114.514</v>
      </c>
      <c r="M12515" s="11">
        <v>65839704.039999999</v>
      </c>
    </row>
    <row r="12516" spans="1:13" ht="14.25" customHeight="1">
      <c r="A12516" s="59" t="s">
        <v>172</v>
      </c>
      <c r="B12516" s="59" t="s">
        <v>9</v>
      </c>
      <c r="C12516" s="59" t="s">
        <v>114</v>
      </c>
      <c r="D12516" s="11">
        <v>1293.7959999999998</v>
      </c>
      <c r="E12516" s="11">
        <v>251349654.81780002</v>
      </c>
      <c r="F12516" s="2">
        <v>74872980.955200002</v>
      </c>
      <c r="G12516" s="2">
        <v>32981008.243199997</v>
      </c>
      <c r="H12516" s="2">
        <v>2184964.749473684</v>
      </c>
      <c r="I12516" s="2">
        <v>8040075.4655999998</v>
      </c>
      <c r="J12516" s="2">
        <v>57114661.32</v>
      </c>
      <c r="K12516" s="11">
        <v>2190088.7999999998</v>
      </c>
      <c r="L12516" s="11">
        <v>479207.34400000004</v>
      </c>
      <c r="M12516" s="11">
        <v>5544614.7460000003</v>
      </c>
    </row>
    <row r="12517" spans="1:13" ht="14.25" customHeight="1">
      <c r="A12517" s="59" t="s">
        <v>172</v>
      </c>
      <c r="B12517" s="59" t="s">
        <v>9</v>
      </c>
      <c r="C12517" s="59" t="s">
        <v>114</v>
      </c>
      <c r="D12517" s="11">
        <v>441.97999999999996</v>
      </c>
      <c r="E12517" s="11">
        <v>60000028.731720001</v>
      </c>
      <c r="F12517" s="2">
        <v>25577123.406199999</v>
      </c>
      <c r="G12517" s="2">
        <v>11266243.449599998</v>
      </c>
      <c r="H12517" s="2">
        <v>749207.65642105264</v>
      </c>
      <c r="I12517" s="2">
        <v>2746170.324</v>
      </c>
      <c r="J12517" s="2">
        <v>19513032.419999998</v>
      </c>
      <c r="K12517" s="11">
        <v>748110.6</v>
      </c>
      <c r="L12517" s="11">
        <v>163651.66399999999</v>
      </c>
      <c r="M12517" s="11">
        <v>1894122.4280000003</v>
      </c>
    </row>
    <row r="12518" spans="1:13" ht="14.25" customHeight="1">
      <c r="A12518" s="59" t="s">
        <v>172</v>
      </c>
      <c r="B12518" s="59" t="s">
        <v>12</v>
      </c>
      <c r="C12518" s="59" t="s">
        <v>114</v>
      </c>
      <c r="D12518" s="11">
        <v>6300.2239999999993</v>
      </c>
      <c r="E12518" s="11">
        <v>323212831.60319996</v>
      </c>
      <c r="F12518" s="2">
        <v>145898537.34279999</v>
      </c>
      <c r="G12518" s="2">
        <v>16319629.766399998</v>
      </c>
      <c r="H12518" s="2">
        <v>27659543.949473683</v>
      </c>
      <c r="I12518" s="2">
        <v>45757700.647199996</v>
      </c>
      <c r="J12518" s="2">
        <v>183265827.84</v>
      </c>
      <c r="K12518" s="11">
        <v>17811043.699999999</v>
      </c>
      <c r="L12518" s="11">
        <v>2848874.094</v>
      </c>
      <c r="M12518" s="11">
        <v>64539342.956000008</v>
      </c>
    </row>
    <row r="12519" spans="1:13" ht="14.25" customHeight="1">
      <c r="A12519" s="59" t="s">
        <v>172</v>
      </c>
      <c r="B12519" s="59" t="s">
        <v>12</v>
      </c>
      <c r="C12519" s="59" t="s">
        <v>114</v>
      </c>
      <c r="D12519" s="11">
        <v>40.18</v>
      </c>
      <c r="E12519" s="11">
        <v>2278097.5139999995</v>
      </c>
      <c r="F12519" s="2">
        <v>929600.68339999986</v>
      </c>
      <c r="G12519" s="2">
        <v>103560.8832</v>
      </c>
      <c r="H12519" s="2">
        <v>154360.39073684209</v>
      </c>
      <c r="I12519" s="2">
        <v>301682.29680000001</v>
      </c>
      <c r="J12519" s="2">
        <v>1173543.8199999998</v>
      </c>
      <c r="K12519" s="11">
        <v>69864.819999999992</v>
      </c>
      <c r="L12519" s="11">
        <v>7776.1419999999998</v>
      </c>
      <c r="M12519" s="11">
        <v>411602.44399999996</v>
      </c>
    </row>
    <row r="12520" spans="1:13" ht="14.25" customHeight="1">
      <c r="A12520" s="59" t="s">
        <v>172</v>
      </c>
      <c r="B12520" s="59" t="s">
        <v>11</v>
      </c>
      <c r="C12520" s="59" t="s">
        <v>114</v>
      </c>
      <c r="D12520" s="11">
        <v>16.071999999999999</v>
      </c>
      <c r="E12520" s="11">
        <v>7043287.2048000004</v>
      </c>
      <c r="F12520" s="2">
        <v>6096006.8457999993</v>
      </c>
      <c r="G12520" s="2">
        <v>653119.3727999999</v>
      </c>
      <c r="H12520" s="2">
        <v>0</v>
      </c>
      <c r="I12520" s="2">
        <v>59933.865599999997</v>
      </c>
      <c r="J12520" s="2">
        <v>210562.06</v>
      </c>
      <c r="K12520" s="11">
        <v>24469.62</v>
      </c>
      <c r="L12520" s="11">
        <v>3042.4459999999999</v>
      </c>
      <c r="M12520" s="11">
        <v>0</v>
      </c>
    </row>
    <row r="12521" spans="1:13" ht="14.25" customHeight="1">
      <c r="A12521" s="59" t="s">
        <v>172</v>
      </c>
      <c r="B12521" s="59" t="s">
        <v>11</v>
      </c>
      <c r="C12521" s="59" t="s">
        <v>114</v>
      </c>
      <c r="D12521" s="11">
        <v>164.738</v>
      </c>
      <c r="E12521" s="11">
        <v>150772107.02399999</v>
      </c>
      <c r="F12521" s="2">
        <v>62233437.044399999</v>
      </c>
      <c r="G12521" s="2">
        <v>6907359.6095999992</v>
      </c>
      <c r="H12521" s="2">
        <v>650470.40336842102</v>
      </c>
      <c r="I12521" s="2">
        <v>558431.90639999998</v>
      </c>
      <c r="J12521" s="2">
        <v>2044038.5999999999</v>
      </c>
      <c r="K12521" s="11">
        <v>320928.32</v>
      </c>
      <c r="L12521" s="11">
        <v>138601.31999999998</v>
      </c>
      <c r="M12521" s="11">
        <v>705991.79200000002</v>
      </c>
    </row>
    <row r="12522" spans="1:13" ht="14.25" customHeight="1">
      <c r="A12522" s="59" t="s">
        <v>172</v>
      </c>
      <c r="B12522" s="59" t="s">
        <v>11</v>
      </c>
      <c r="C12522" s="59" t="s">
        <v>114</v>
      </c>
      <c r="D12522" s="11">
        <v>1364.5128</v>
      </c>
      <c r="E12522" s="11">
        <v>803136464.55503988</v>
      </c>
      <c r="F12522" s="2">
        <v>515634770.10339999</v>
      </c>
      <c r="G12522" s="2">
        <v>57071844.921599992</v>
      </c>
      <c r="H12522" s="2">
        <v>5564445.4231578941</v>
      </c>
      <c r="I12522" s="2">
        <v>4662347.4720000001</v>
      </c>
      <c r="J12522" s="2">
        <v>17005866.84</v>
      </c>
      <c r="K12522" s="11">
        <v>2611878.7599999998</v>
      </c>
      <c r="L12522" s="11">
        <v>1077074.5919999999</v>
      </c>
      <c r="M12522" s="11">
        <v>5847673.216</v>
      </c>
    </row>
    <row r="12523" spans="1:13" ht="14.25" customHeight="1">
      <c r="A12523" s="59" t="s">
        <v>172</v>
      </c>
      <c r="B12523" s="59" t="s">
        <v>7</v>
      </c>
      <c r="C12523" s="59" t="s">
        <v>114</v>
      </c>
      <c r="D12523" s="11">
        <v>666.18439999999998</v>
      </c>
      <c r="E12523" s="11">
        <v>123660479.25</v>
      </c>
      <c r="F12523" s="2">
        <v>20278552.784399997</v>
      </c>
      <c r="G12523" s="2">
        <v>25573608.172799997</v>
      </c>
      <c r="H12523" s="2">
        <v>2814107.4189473679</v>
      </c>
      <c r="I12523" s="2">
        <v>1934316.0071999999</v>
      </c>
      <c r="J12523" s="2">
        <v>8370633.7999999998</v>
      </c>
      <c r="K12523" s="11">
        <v>871566.5199999999</v>
      </c>
      <c r="L12523" s="11">
        <v>4734791.0279999999</v>
      </c>
      <c r="M12523" s="11">
        <v>2854958.986</v>
      </c>
    </row>
    <row r="12524" spans="1:13" ht="14.25" customHeight="1">
      <c r="A12524" s="59" t="s">
        <v>172</v>
      </c>
      <c r="B12524" s="59" t="s">
        <v>7</v>
      </c>
      <c r="C12524" s="59" t="s">
        <v>114</v>
      </c>
      <c r="D12524" s="11">
        <v>63.484400000000001</v>
      </c>
      <c r="E12524" s="11">
        <v>9637223.6267999988</v>
      </c>
      <c r="F12524" s="2">
        <v>1955793.9473999997</v>
      </c>
      <c r="G12524" s="2">
        <v>2422440.3263999997</v>
      </c>
      <c r="H12524" s="2">
        <v>295309.37936842104</v>
      </c>
      <c r="I12524" s="2">
        <v>183227.09760000001</v>
      </c>
      <c r="J12524" s="2">
        <v>792903.1</v>
      </c>
      <c r="K12524" s="11">
        <v>82556.78</v>
      </c>
      <c r="L12524" s="11">
        <v>448499.65600000002</v>
      </c>
      <c r="M12524" s="11">
        <v>272064.848</v>
      </c>
    </row>
    <row r="12525" spans="1:13" ht="14.25" customHeight="1">
      <c r="A12525" s="59" t="s">
        <v>172</v>
      </c>
      <c r="B12525" s="59" t="s">
        <v>7</v>
      </c>
      <c r="C12525" s="59" t="s">
        <v>114</v>
      </c>
      <c r="D12525" s="11">
        <v>10530.374399999999</v>
      </c>
      <c r="E12525" s="11">
        <v>1658524490.6630399</v>
      </c>
      <c r="F12525" s="2">
        <v>329000680.79259998</v>
      </c>
      <c r="G12525" s="2">
        <v>419204314.48319995</v>
      </c>
      <c r="H12525" s="2">
        <v>33760307.489684209</v>
      </c>
      <c r="I12525" s="2">
        <v>23275064.664000001</v>
      </c>
      <c r="J12525" s="2">
        <v>100634199.88</v>
      </c>
      <c r="K12525" s="11">
        <v>28483389.619999997</v>
      </c>
      <c r="L12525" s="11">
        <v>2928090.4400000004</v>
      </c>
      <c r="M12525" s="11">
        <v>45128333.623999998</v>
      </c>
    </row>
    <row r="12526" spans="1:13" ht="14.25" customHeight="1">
      <c r="A12526" s="59" t="s">
        <v>172</v>
      </c>
      <c r="B12526" s="59" t="s">
        <v>7</v>
      </c>
      <c r="C12526" s="59" t="s">
        <v>114</v>
      </c>
      <c r="D12526" s="11">
        <v>1482.6419999999998</v>
      </c>
      <c r="E12526" s="11">
        <v>275215421.25</v>
      </c>
      <c r="F12526" s="2">
        <v>46275438.995799996</v>
      </c>
      <c r="G12526" s="2">
        <v>59749691.500799991</v>
      </c>
      <c r="H12526" s="2">
        <v>4749008.559157894</v>
      </c>
      <c r="I12526" s="2">
        <v>2935368.1368</v>
      </c>
      <c r="J12526" s="2">
        <v>13233059.139999999</v>
      </c>
      <c r="K12526" s="11">
        <v>3008453.7199999997</v>
      </c>
      <c r="L12526" s="11">
        <v>272947.90600000002</v>
      </c>
      <c r="M12526" s="11">
        <v>6353920.716</v>
      </c>
    </row>
    <row r="12527" spans="1:13" ht="14.25" customHeight="1">
      <c r="A12527" s="59" t="s">
        <v>172</v>
      </c>
      <c r="B12527" s="59" t="s">
        <v>7</v>
      </c>
      <c r="C12527" s="59" t="s">
        <v>114</v>
      </c>
      <c r="D12527" s="11">
        <v>295.72479999999996</v>
      </c>
      <c r="E12527" s="11">
        <v>46084580.138519995</v>
      </c>
      <c r="F12527" s="2">
        <v>9211665.7995999996</v>
      </c>
      <c r="G12527" s="2">
        <v>11690576.524799999</v>
      </c>
      <c r="H12527" s="2">
        <v>964154.27368421038</v>
      </c>
      <c r="I12527" s="2">
        <v>681594.06959999993</v>
      </c>
      <c r="J12527" s="2">
        <v>2916753.94</v>
      </c>
      <c r="K12527" s="11">
        <v>563660.62</v>
      </c>
      <c r="L12527" s="11">
        <v>54931.799999999996</v>
      </c>
      <c r="M12527" s="11">
        <v>1267339.7660000001</v>
      </c>
    </row>
    <row r="12528" spans="1:13" ht="14.25" customHeight="1">
      <c r="A12528" s="59" t="s">
        <v>136</v>
      </c>
      <c r="B12528" s="59" t="s">
        <v>7</v>
      </c>
      <c r="C12528" s="59" t="s">
        <v>112</v>
      </c>
      <c r="D12528" s="11">
        <v>62931.523199999989</v>
      </c>
      <c r="E12528" s="11">
        <v>10025048284.130878</v>
      </c>
      <c r="F12528" s="2">
        <v>1588374807.9011998</v>
      </c>
      <c r="G12528" s="2">
        <v>2366272602.7199998</v>
      </c>
      <c r="H12528" s="2">
        <v>102206204.80673683</v>
      </c>
      <c r="I12528" s="2">
        <v>179597951.30879998</v>
      </c>
      <c r="J12528" s="2">
        <v>665814056.83999991</v>
      </c>
      <c r="K12528" s="11">
        <v>147075302.5</v>
      </c>
      <c r="L12528" s="11">
        <v>50047961.590000004</v>
      </c>
      <c r="M12528" s="11">
        <v>162981013.47000003</v>
      </c>
    </row>
    <row r="12529" spans="1:13" ht="14.25" customHeight="1">
      <c r="A12529" s="59" t="s">
        <v>136</v>
      </c>
      <c r="B12529" s="59" t="s">
        <v>7</v>
      </c>
      <c r="C12529" s="59" t="s">
        <v>112</v>
      </c>
      <c r="D12529" s="11">
        <v>24466.405599999998</v>
      </c>
      <c r="E12529" s="11">
        <v>4476521775.55968</v>
      </c>
      <c r="F12529" s="2">
        <v>617544114.50939989</v>
      </c>
      <c r="G12529" s="2">
        <v>919755736.56959987</v>
      </c>
      <c r="H12529" s="2">
        <v>103975979.14610524</v>
      </c>
      <c r="I12529" s="2">
        <v>69766600.039199993</v>
      </c>
      <c r="J12529" s="2">
        <v>258231125.73999998</v>
      </c>
      <c r="K12529" s="11">
        <v>58561517.699999996</v>
      </c>
      <c r="L12529" s="11">
        <v>20105436.581999999</v>
      </c>
      <c r="M12529" s="11">
        <v>63363467.794</v>
      </c>
    </row>
    <row r="12530" spans="1:13" ht="14.25" customHeight="1">
      <c r="A12530" s="59" t="s">
        <v>136</v>
      </c>
      <c r="B12530" s="59" t="s">
        <v>7</v>
      </c>
      <c r="C12530" s="59" t="s">
        <v>112</v>
      </c>
      <c r="D12530" s="11">
        <v>5886.37</v>
      </c>
      <c r="E12530" s="11">
        <v>787716302.12352002</v>
      </c>
      <c r="F12530" s="2">
        <v>148590626.70699999</v>
      </c>
      <c r="G12530" s="2">
        <v>221187922.02239999</v>
      </c>
      <c r="H12530" s="2">
        <v>9527561.9772631582</v>
      </c>
      <c r="I12530" s="2">
        <v>16742904.746399999</v>
      </c>
      <c r="J12530" s="2">
        <v>62210865.379999995</v>
      </c>
      <c r="K12530" s="11">
        <v>13897257.5</v>
      </c>
      <c r="L12530" s="11">
        <v>4748631.3160000006</v>
      </c>
      <c r="M12530" s="11">
        <v>15244611.799999999</v>
      </c>
    </row>
    <row r="12531" spans="1:13" ht="14.25" customHeight="1">
      <c r="A12531" s="59" t="s">
        <v>136</v>
      </c>
      <c r="B12531" s="59" t="s">
        <v>7</v>
      </c>
      <c r="C12531" s="59" t="s">
        <v>112</v>
      </c>
      <c r="D12531" s="11">
        <v>12.053999999999998</v>
      </c>
      <c r="E12531" s="11">
        <v>2213656.83</v>
      </c>
      <c r="F12531" s="2">
        <v>304241.29539999994</v>
      </c>
      <c r="G12531" s="2">
        <v>453185.52960000001</v>
      </c>
      <c r="H12531" s="2">
        <v>-8259.3852631578939</v>
      </c>
      <c r="I12531" s="2">
        <v>34391.390399999997</v>
      </c>
      <c r="J12531" s="2">
        <v>127229.56</v>
      </c>
      <c r="K12531" s="11">
        <v>28841.859999999997</v>
      </c>
      <c r="L12531" s="11">
        <v>9899.4500000000007</v>
      </c>
      <c r="M12531" s="11">
        <v>31218.219999999998</v>
      </c>
    </row>
    <row r="12532" spans="1:13" ht="14.25" customHeight="1">
      <c r="A12532" s="59" t="s">
        <v>136</v>
      </c>
      <c r="B12532" s="59" t="s">
        <v>7</v>
      </c>
      <c r="C12532" s="59" t="s">
        <v>112</v>
      </c>
      <c r="D12532" s="11">
        <v>30.536799999999999</v>
      </c>
      <c r="E12532" s="11">
        <v>5607930.6359999999</v>
      </c>
      <c r="F12532" s="2">
        <v>782527.24639999995</v>
      </c>
      <c r="G12532" s="2">
        <v>1153415.6735999999</v>
      </c>
      <c r="H12532" s="2">
        <v>127223.12084210526</v>
      </c>
      <c r="I12532" s="2">
        <v>122502.3912</v>
      </c>
      <c r="J12532" s="2">
        <v>257492.3</v>
      </c>
      <c r="K12532" s="11">
        <v>58428.28</v>
      </c>
      <c r="L12532" s="11">
        <v>-169460.54399999999</v>
      </c>
      <c r="M12532" s="11">
        <v>79083.751999999993</v>
      </c>
    </row>
    <row r="12533" spans="1:13" ht="14.25" customHeight="1">
      <c r="A12533" s="59" t="s">
        <v>136</v>
      </c>
      <c r="B12533" s="59" t="s">
        <v>7</v>
      </c>
      <c r="C12533" s="59" t="s">
        <v>112</v>
      </c>
      <c r="D12533" s="11">
        <v>67.502399999999994</v>
      </c>
      <c r="E12533" s="11">
        <v>10976714.7336</v>
      </c>
      <c r="F12533" s="2">
        <v>1729799.3315999999</v>
      </c>
      <c r="G12533" s="2">
        <v>2549656.5695999996</v>
      </c>
      <c r="H12533" s="2">
        <v>92204.321684210532</v>
      </c>
      <c r="I12533" s="2">
        <v>270794.33999999997</v>
      </c>
      <c r="J12533" s="2">
        <v>569195.62</v>
      </c>
      <c r="K12533" s="11">
        <v>88394.36</v>
      </c>
      <c r="L12533" s="11">
        <v>-221678.22600000002</v>
      </c>
      <c r="M12533" s="11">
        <v>174819.326</v>
      </c>
    </row>
    <row r="12534" spans="1:13" ht="14.25" customHeight="1">
      <c r="A12534" s="59" t="s">
        <v>136</v>
      </c>
      <c r="B12534" s="59" t="s">
        <v>9</v>
      </c>
      <c r="C12534" s="59" t="s">
        <v>112</v>
      </c>
      <c r="D12534" s="11">
        <v>482.15999999999997</v>
      </c>
      <c r="E12534" s="11">
        <v>34855727.306399994</v>
      </c>
      <c r="F12534" s="2">
        <v>14298659.226</v>
      </c>
      <c r="G12534" s="2">
        <v>10944613.9968</v>
      </c>
      <c r="H12534" s="2">
        <v>0</v>
      </c>
      <c r="I12534" s="2">
        <v>2154477.0527999997</v>
      </c>
      <c r="J12534" s="2">
        <v>7388646.0799999991</v>
      </c>
      <c r="K12534" s="11">
        <v>364639.24</v>
      </c>
      <c r="L12534" s="11">
        <v>17602.53</v>
      </c>
      <c r="M12534" s="11">
        <v>0</v>
      </c>
    </row>
    <row r="12535" spans="1:13" ht="14.25" customHeight="1">
      <c r="A12535" s="59" t="s">
        <v>136</v>
      </c>
      <c r="B12535" s="59" t="s">
        <v>9</v>
      </c>
      <c r="C12535" s="59" t="s">
        <v>112</v>
      </c>
      <c r="D12535" s="11">
        <v>36046.281599999995</v>
      </c>
      <c r="E12535" s="11">
        <v>3730595495.6793599</v>
      </c>
      <c r="F12535" s="2">
        <v>1073891260.7832</v>
      </c>
      <c r="G12535" s="2">
        <v>791360669.24159992</v>
      </c>
      <c r="H12535" s="2">
        <v>84967204.69894737</v>
      </c>
      <c r="I12535" s="2">
        <v>145323806.3784</v>
      </c>
      <c r="J12535" s="2">
        <v>460201250.33999997</v>
      </c>
      <c r="K12535" s="11">
        <v>81723796.939999998</v>
      </c>
      <c r="L12535" s="11">
        <v>39429177.413999997</v>
      </c>
      <c r="M12535" s="11">
        <v>93353207.090000004</v>
      </c>
    </row>
    <row r="12536" spans="1:13" ht="14.25" customHeight="1">
      <c r="A12536" s="59" t="s">
        <v>136</v>
      </c>
      <c r="B12536" s="59" t="s">
        <v>9</v>
      </c>
      <c r="C12536" s="59" t="s">
        <v>112</v>
      </c>
      <c r="D12536" s="11">
        <v>14749.274399999998</v>
      </c>
      <c r="E12536" s="11">
        <v>1988100068.1141596</v>
      </c>
      <c r="F12536" s="2">
        <v>439557487.52999997</v>
      </c>
      <c r="G12536" s="2">
        <v>323395779.24479997</v>
      </c>
      <c r="H12536" s="2">
        <v>88940248.67368421</v>
      </c>
      <c r="I12536" s="2">
        <v>59112585.842399999</v>
      </c>
      <c r="J12536" s="2">
        <v>186179227.97999999</v>
      </c>
      <c r="K12536" s="11">
        <v>34790795.18</v>
      </c>
      <c r="L12536" s="11">
        <v>17124015.392000001</v>
      </c>
      <c r="M12536" s="11">
        <v>38197895.098000005</v>
      </c>
    </row>
    <row r="12537" spans="1:13" ht="14.25" customHeight="1">
      <c r="A12537" s="59" t="s">
        <v>136</v>
      </c>
      <c r="B12537" s="59" t="s">
        <v>9</v>
      </c>
      <c r="C12537" s="59" t="s">
        <v>112</v>
      </c>
      <c r="D12537" s="11">
        <v>581.00279999999998</v>
      </c>
      <c r="E12537" s="11">
        <v>63378431.035919994</v>
      </c>
      <c r="F12537" s="2">
        <v>17313812.231199998</v>
      </c>
      <c r="G12537" s="2">
        <v>12752225.932799999</v>
      </c>
      <c r="H12537" s="2">
        <v>1397862.1136842105</v>
      </c>
      <c r="I12537" s="2">
        <v>2335459.1544000003</v>
      </c>
      <c r="J12537" s="2">
        <v>7373731.0999999996</v>
      </c>
      <c r="K12537" s="11">
        <v>1347690.5</v>
      </c>
      <c r="L12537" s="11">
        <v>658788.32799999998</v>
      </c>
      <c r="M12537" s="11">
        <v>1504691.1440000001</v>
      </c>
    </row>
    <row r="12538" spans="1:13" ht="14.25" customHeight="1">
      <c r="A12538" s="59" t="s">
        <v>136</v>
      </c>
      <c r="B12538" s="59" t="s">
        <v>9</v>
      </c>
      <c r="C12538" s="59" t="s">
        <v>112</v>
      </c>
      <c r="D12538" s="11">
        <v>4.0179999999999998</v>
      </c>
      <c r="E12538" s="11">
        <v>542972.42999999993</v>
      </c>
      <c r="F12538" s="2">
        <v>119706.90459999999</v>
      </c>
      <c r="G12538" s="2">
        <v>88215.206399999981</v>
      </c>
      <c r="H12538" s="2">
        <v>205.08631578947367</v>
      </c>
      <c r="I12538" s="2">
        <v>16172.827200000002</v>
      </c>
      <c r="J12538" s="2">
        <v>51127.82</v>
      </c>
      <c r="K12538" s="11">
        <v>9234.0199999999986</v>
      </c>
      <c r="L12538" s="11">
        <v>4496.4699999999993</v>
      </c>
      <c r="M12538" s="11">
        <v>10406.374</v>
      </c>
    </row>
    <row r="12539" spans="1:13" ht="14.25" customHeight="1">
      <c r="A12539" s="59" t="s">
        <v>136</v>
      </c>
      <c r="B12539" s="59" t="s">
        <v>9</v>
      </c>
      <c r="C12539" s="59" t="s">
        <v>112</v>
      </c>
      <c r="D12539" s="11">
        <v>707.97159999999997</v>
      </c>
      <c r="E12539" s="11">
        <v>68229722.231747985</v>
      </c>
      <c r="F12539" s="2">
        <v>40795589.555399999</v>
      </c>
      <c r="G12539" s="2">
        <v>17069204.755199999</v>
      </c>
      <c r="H12539" s="2">
        <v>0</v>
      </c>
      <c r="I12539" s="2">
        <v>2389632.1919999998</v>
      </c>
      <c r="J12539" s="2">
        <v>6965143.1399999997</v>
      </c>
      <c r="K12539" s="11">
        <v>1183429.74</v>
      </c>
      <c r="L12539" s="11">
        <v>63817.402000000002</v>
      </c>
      <c r="M12539" s="11">
        <v>0</v>
      </c>
    </row>
    <row r="12540" spans="1:13" ht="14.25" customHeight="1">
      <c r="A12540" s="59" t="s">
        <v>136</v>
      </c>
      <c r="B12540" s="59" t="s">
        <v>9</v>
      </c>
      <c r="C12540" s="59" t="s">
        <v>112</v>
      </c>
      <c r="D12540" s="11">
        <v>16830.598399999999</v>
      </c>
      <c r="E12540" s="11">
        <v>2408367745.80864</v>
      </c>
      <c r="F12540" s="2">
        <v>960897959.31299984</v>
      </c>
      <c r="G12540" s="2">
        <v>408004594.94399995</v>
      </c>
      <c r="H12540" s="2">
        <v>361172542.67621052</v>
      </c>
      <c r="I12540" s="2">
        <v>48774689.222399995</v>
      </c>
      <c r="J12540" s="2">
        <v>127546525.25999999</v>
      </c>
      <c r="K12540" s="11">
        <v>50476573.539999999</v>
      </c>
      <c r="L12540" s="11">
        <v>31343135.274</v>
      </c>
      <c r="M12540" s="11">
        <v>43588139.760000005</v>
      </c>
    </row>
    <row r="12541" spans="1:13" ht="14.25" customHeight="1">
      <c r="A12541" s="59" t="s">
        <v>136</v>
      </c>
      <c r="B12541" s="59" t="s">
        <v>9</v>
      </c>
      <c r="C12541" s="59" t="s">
        <v>112</v>
      </c>
      <c r="D12541" s="11">
        <v>6657.0223999999989</v>
      </c>
      <c r="E12541" s="11">
        <v>1290697058.4354</v>
      </c>
      <c r="F12541" s="2">
        <v>379668651.06559998</v>
      </c>
      <c r="G12541" s="2">
        <v>161475874.42559996</v>
      </c>
      <c r="H12541" s="2">
        <v>36490093.35915789</v>
      </c>
      <c r="I12541" s="2">
        <v>18933157.382399999</v>
      </c>
      <c r="J12541" s="2">
        <v>48760820.299999997</v>
      </c>
      <c r="K12541" s="11">
        <v>21041296.759999998</v>
      </c>
      <c r="L12541" s="11">
        <v>13672489.842</v>
      </c>
      <c r="M12541" s="11">
        <v>17240458.18</v>
      </c>
    </row>
    <row r="12542" spans="1:13" ht="14.25" customHeight="1">
      <c r="A12542" s="59" t="s">
        <v>136</v>
      </c>
      <c r="B12542" s="59" t="s">
        <v>9</v>
      </c>
      <c r="C12542" s="59" t="s">
        <v>112</v>
      </c>
      <c r="D12542" s="11">
        <v>224.20439999999999</v>
      </c>
      <c r="E12542" s="11">
        <v>25448914.925279997</v>
      </c>
      <c r="F12542" s="2">
        <v>12798557.097199999</v>
      </c>
      <c r="G12542" s="2">
        <v>5435534.1311999997</v>
      </c>
      <c r="H12542" s="2">
        <v>571988.22063157894</v>
      </c>
      <c r="I12542" s="2">
        <v>650859.32159999991</v>
      </c>
      <c r="J12542" s="2">
        <v>1696712.0199999998</v>
      </c>
      <c r="K12542" s="11">
        <v>611764.27999999991</v>
      </c>
      <c r="L12542" s="11">
        <v>454385.20600000001</v>
      </c>
      <c r="M12542" s="11">
        <v>580648.06799999997</v>
      </c>
    </row>
    <row r="12543" spans="1:13" ht="14.25" customHeight="1">
      <c r="A12543" s="59" t="s">
        <v>136</v>
      </c>
      <c r="B12543" s="59" t="s">
        <v>12</v>
      </c>
      <c r="C12543" s="59" t="s">
        <v>112</v>
      </c>
      <c r="D12543" s="11">
        <v>5110.8959999999997</v>
      </c>
      <c r="E12543" s="11">
        <v>262198164.41280001</v>
      </c>
      <c r="F12543" s="2">
        <v>112792008.00140001</v>
      </c>
      <c r="G12543" s="2">
        <v>12975466.406399999</v>
      </c>
      <c r="H12543" s="2">
        <v>12200347.523368422</v>
      </c>
      <c r="I12543" s="2">
        <v>36197274.924000002</v>
      </c>
      <c r="J12543" s="2">
        <v>83206617.699999988</v>
      </c>
      <c r="K12543" s="11">
        <v>16181538.059999999</v>
      </c>
      <c r="L12543" s="11">
        <v>10655095.99</v>
      </c>
      <c r="M12543" s="11">
        <v>21300435.046</v>
      </c>
    </row>
    <row r="12544" spans="1:13" ht="14.25" customHeight="1">
      <c r="A12544" s="59" t="s">
        <v>136</v>
      </c>
      <c r="B12544" s="59" t="s">
        <v>11</v>
      </c>
      <c r="C12544" s="59" t="s">
        <v>112</v>
      </c>
      <c r="D12544" s="11">
        <v>867.08439999999996</v>
      </c>
      <c r="E12544" s="11">
        <v>329077991.94731998</v>
      </c>
      <c r="F12544" s="2">
        <v>165285538.99359998</v>
      </c>
      <c r="G12544" s="2">
        <v>27089612.889599998</v>
      </c>
      <c r="H12544" s="2">
        <v>1685573.3557894737</v>
      </c>
      <c r="I12544" s="2">
        <v>2533186.1808000002</v>
      </c>
      <c r="J12544" s="2">
        <v>15928064.579999998</v>
      </c>
      <c r="K12544" s="11">
        <v>2763655.02</v>
      </c>
      <c r="L12544" s="11">
        <v>1694543.202</v>
      </c>
      <c r="M12544" s="11">
        <v>2245587.63</v>
      </c>
    </row>
    <row r="12545" spans="1:13" ht="14.25" customHeight="1">
      <c r="A12545" s="59" t="s">
        <v>136</v>
      </c>
      <c r="B12545" s="59" t="s">
        <v>7</v>
      </c>
      <c r="C12545" s="59" t="s">
        <v>112</v>
      </c>
      <c r="D12545" s="11">
        <v>135732.8616</v>
      </c>
      <c r="E12545" s="11">
        <v>21622631219.259838</v>
      </c>
      <c r="F12545" s="2">
        <v>3400878488.0705996</v>
      </c>
      <c r="G12545" s="2">
        <v>5158790715.3407993</v>
      </c>
      <c r="H12545" s="2">
        <v>-44075734.029473685</v>
      </c>
      <c r="I12545" s="2">
        <v>338278815.25919998</v>
      </c>
      <c r="J12545" s="2">
        <v>1292668172</v>
      </c>
      <c r="K12545" s="11">
        <v>233798909.22</v>
      </c>
      <c r="L12545" s="11">
        <v>491406235.53999996</v>
      </c>
      <c r="M12545" s="11">
        <v>569019821.34800005</v>
      </c>
    </row>
    <row r="12546" spans="1:13" ht="14.25" customHeight="1">
      <c r="A12546" s="59" t="s">
        <v>136</v>
      </c>
      <c r="B12546" s="59" t="s">
        <v>7</v>
      </c>
      <c r="C12546" s="59" t="s">
        <v>112</v>
      </c>
      <c r="D12546" s="11">
        <v>6657.826</v>
      </c>
      <c r="E12546" s="11">
        <v>1219659979.3963199</v>
      </c>
      <c r="F12546" s="2">
        <v>156734168.1408</v>
      </c>
      <c r="G12546" s="2">
        <v>263426155.08479998</v>
      </c>
      <c r="H12546" s="2">
        <v>10867126.130526314</v>
      </c>
      <c r="I12546" s="2">
        <v>16750884.0024</v>
      </c>
      <c r="J12546" s="2">
        <v>62355419.079999998</v>
      </c>
      <c r="K12546" s="11">
        <v>11938602.219999999</v>
      </c>
      <c r="L12546" s="11">
        <v>25092940.048</v>
      </c>
      <c r="M12546" s="11">
        <v>27910963.938000005</v>
      </c>
    </row>
    <row r="12547" spans="1:13" ht="14.25" customHeight="1">
      <c r="A12547" s="59" t="s">
        <v>136</v>
      </c>
      <c r="B12547" s="59" t="s">
        <v>7</v>
      </c>
      <c r="C12547" s="59" t="s">
        <v>112</v>
      </c>
      <c r="D12547" s="11">
        <v>1351.6551999999999</v>
      </c>
      <c r="E12547" s="11">
        <v>200497148.24831998</v>
      </c>
      <c r="F12547" s="2">
        <v>31620676.803599995</v>
      </c>
      <c r="G12547" s="2">
        <v>53619930.412799999</v>
      </c>
      <c r="H12547" s="2">
        <v>-437191.82147368416</v>
      </c>
      <c r="I12547" s="2">
        <v>3400892.6328000003</v>
      </c>
      <c r="J12547" s="2">
        <v>12631421.859999999</v>
      </c>
      <c r="K12547" s="11">
        <v>2430076.56</v>
      </c>
      <c r="L12547" s="11">
        <v>5107630.0219999999</v>
      </c>
      <c r="M12547" s="11">
        <v>5666413.6100000003</v>
      </c>
    </row>
    <row r="12548" spans="1:13" ht="14.25" customHeight="1">
      <c r="A12548" s="59" t="s">
        <v>136</v>
      </c>
      <c r="B12548" s="59" t="s">
        <v>9</v>
      </c>
      <c r="C12548" s="59" t="s">
        <v>112</v>
      </c>
      <c r="D12548" s="11">
        <v>27020.246399999996</v>
      </c>
      <c r="E12548" s="11">
        <v>2796655803.2582397</v>
      </c>
      <c r="F12548" s="2">
        <v>802954233.55079985</v>
      </c>
      <c r="G12548" s="2">
        <v>637092575.13599992</v>
      </c>
      <c r="H12548" s="2">
        <v>14656938.533052633</v>
      </c>
      <c r="I12548" s="2">
        <v>80623845.266400009</v>
      </c>
      <c r="J12548" s="2">
        <v>209441746.47999999</v>
      </c>
      <c r="K12548" s="11">
        <v>54705376.68</v>
      </c>
      <c r="L12548" s="11">
        <v>10135468.222000001</v>
      </c>
      <c r="M12548" s="11">
        <v>113274380.406</v>
      </c>
    </row>
    <row r="12549" spans="1:13" ht="14.25" customHeight="1">
      <c r="A12549" s="59" t="s">
        <v>136</v>
      </c>
      <c r="B12549" s="59" t="s">
        <v>9</v>
      </c>
      <c r="C12549" s="59" t="s">
        <v>112</v>
      </c>
      <c r="D12549" s="11">
        <v>2871.2628</v>
      </c>
      <c r="E12549" s="11">
        <v>386778808.89647996</v>
      </c>
      <c r="F12549" s="2">
        <v>85223201.404399991</v>
      </c>
      <c r="G12549" s="2">
        <v>69126300.7104</v>
      </c>
      <c r="H12549" s="2">
        <v>16924469.790315788</v>
      </c>
      <c r="I12549" s="2">
        <v>8361638.5967999995</v>
      </c>
      <c r="J12549" s="2">
        <v>21050949.799999997</v>
      </c>
      <c r="K12549" s="11">
        <v>6008742.6999999993</v>
      </c>
      <c r="L12549" s="11">
        <v>1233320.8359999999</v>
      </c>
      <c r="M12549" s="11">
        <v>12036918.498</v>
      </c>
    </row>
    <row r="12550" spans="1:13" ht="14.25" customHeight="1">
      <c r="A12550" s="59" t="s">
        <v>136</v>
      </c>
      <c r="B12550" s="59" t="s">
        <v>9</v>
      </c>
      <c r="C12550" s="59" t="s">
        <v>112</v>
      </c>
      <c r="D12550" s="11">
        <v>567.34159999999997</v>
      </c>
      <c r="E12550" s="11">
        <v>61589772.450359985</v>
      </c>
      <c r="F12550" s="2">
        <v>16876312.006000001</v>
      </c>
      <c r="G12550" s="2">
        <v>13472733.561599998</v>
      </c>
      <c r="H12550" s="2">
        <v>307646.87494736834</v>
      </c>
      <c r="I12550" s="2">
        <v>1683832.9032000001</v>
      </c>
      <c r="J12550" s="2">
        <v>4337513.8199999994</v>
      </c>
      <c r="K12550" s="11">
        <v>1160864.1599999999</v>
      </c>
      <c r="L12550" s="11">
        <v>221648.46</v>
      </c>
      <c r="M12550" s="11">
        <v>2378411.64</v>
      </c>
    </row>
    <row r="12551" spans="1:13" ht="14.25" customHeight="1">
      <c r="A12551" s="59" t="s">
        <v>136</v>
      </c>
      <c r="B12551" s="59" t="s">
        <v>9</v>
      </c>
      <c r="C12551" s="59" t="s">
        <v>112</v>
      </c>
      <c r="D12551" s="11">
        <v>31737.378400000001</v>
      </c>
      <c r="E12551" s="11">
        <v>4541582792.6330395</v>
      </c>
      <c r="F12551" s="2">
        <v>1806164274.5603998</v>
      </c>
      <c r="G12551" s="2">
        <v>767989661.62559986</v>
      </c>
      <c r="H12551" s="2">
        <v>676972112.01347363</v>
      </c>
      <c r="I12551" s="2">
        <v>93257018.711999997</v>
      </c>
      <c r="J12551" s="2">
        <v>241344140.03999999</v>
      </c>
      <c r="K12551" s="11">
        <v>65483302.519999996</v>
      </c>
      <c r="L12551" s="11">
        <v>5291069.7620000001</v>
      </c>
      <c r="M12551" s="11">
        <v>133049558.708</v>
      </c>
    </row>
    <row r="12552" spans="1:13" ht="14.25" customHeight="1">
      <c r="A12552" s="59" t="s">
        <v>136</v>
      </c>
      <c r="B12552" s="59" t="s">
        <v>9</v>
      </c>
      <c r="C12552" s="59" t="s">
        <v>112</v>
      </c>
      <c r="D12552" s="11">
        <v>1865.1555999999998</v>
      </c>
      <c r="E12552" s="11">
        <v>361726920.18539995</v>
      </c>
      <c r="F12552" s="2">
        <v>106296927.4998</v>
      </c>
      <c r="G12552" s="2">
        <v>45240500.505599998</v>
      </c>
      <c r="H12552" s="2">
        <v>8773705.6976842098</v>
      </c>
      <c r="I12552" s="2">
        <v>5444938.0224000001</v>
      </c>
      <c r="J12552" s="2">
        <v>13971412.559999999</v>
      </c>
      <c r="K12552" s="11">
        <v>3899480.48</v>
      </c>
      <c r="L12552" s="11">
        <v>320131.52600000001</v>
      </c>
      <c r="M12552" s="11">
        <v>7819112.3779999996</v>
      </c>
    </row>
    <row r="12553" spans="1:13" ht="14.25" customHeight="1">
      <c r="A12553" s="59" t="s">
        <v>136</v>
      </c>
      <c r="B12553" s="59" t="s">
        <v>9</v>
      </c>
      <c r="C12553" s="59" t="s">
        <v>112</v>
      </c>
      <c r="D12553" s="11">
        <v>253.9376</v>
      </c>
      <c r="E12553" s="11">
        <v>37336574.305799998</v>
      </c>
      <c r="F12553" s="2">
        <v>14483249.2948</v>
      </c>
      <c r="G12553" s="2">
        <v>6169473.7535999995</v>
      </c>
      <c r="H12553" s="2">
        <v>136281.7212631579</v>
      </c>
      <c r="I12553" s="2">
        <v>736441.93440000003</v>
      </c>
      <c r="J12553" s="2">
        <v>1874532.2999999998</v>
      </c>
      <c r="K12553" s="11">
        <v>537032.76</v>
      </c>
      <c r="L12553" s="11">
        <v>44716.65</v>
      </c>
      <c r="M12553" s="11">
        <v>1064558.44</v>
      </c>
    </row>
    <row r="12554" spans="1:13" ht="14.25" customHeight="1">
      <c r="A12554" s="59" t="s">
        <v>136</v>
      </c>
      <c r="B12554" s="59" t="s">
        <v>12</v>
      </c>
      <c r="C12554" s="59" t="s">
        <v>112</v>
      </c>
      <c r="D12554" s="11">
        <v>21118.607999999997</v>
      </c>
      <c r="E12554" s="11">
        <v>1083751967.3903999</v>
      </c>
      <c r="F12554" s="2">
        <v>467197021.89039999</v>
      </c>
      <c r="G12554" s="2">
        <v>53702005.459199995</v>
      </c>
      <c r="H12554" s="2">
        <v>11220294.709894737</v>
      </c>
      <c r="I12554" s="2">
        <v>142541513.31600001</v>
      </c>
      <c r="J12554" s="2">
        <v>350033054.77999997</v>
      </c>
      <c r="K12554" s="11">
        <v>46457189.379999995</v>
      </c>
      <c r="L12554" s="11">
        <v>2997404.6300000004</v>
      </c>
      <c r="M12554" s="11">
        <v>239870800.20199999</v>
      </c>
    </row>
    <row r="12555" spans="1:13" ht="14.25" customHeight="1">
      <c r="A12555" s="59" t="s">
        <v>136</v>
      </c>
      <c r="B12555" s="59" t="s">
        <v>12</v>
      </c>
      <c r="C12555" s="59" t="s">
        <v>112</v>
      </c>
      <c r="D12555" s="11">
        <v>36.161999999999999</v>
      </c>
      <c r="E12555" s="11">
        <v>2089190.8421999998</v>
      </c>
      <c r="F12555" s="2">
        <v>795905.87439999986</v>
      </c>
      <c r="G12555" s="2">
        <v>90435.11039999999</v>
      </c>
      <c r="H12555" s="2">
        <v>16817.077894736838</v>
      </c>
      <c r="I12555" s="2">
        <v>245614.07520000002</v>
      </c>
      <c r="J12555" s="2">
        <v>603255.96</v>
      </c>
      <c r="K12555" s="11">
        <v>80453.48</v>
      </c>
      <c r="L12555" s="11">
        <v>4724.6759999999995</v>
      </c>
      <c r="M12555" s="11">
        <v>410737.42600000004</v>
      </c>
    </row>
    <row r="12556" spans="1:13" ht="14.25" customHeight="1">
      <c r="A12556" s="59" t="s">
        <v>136</v>
      </c>
      <c r="B12556" s="59" t="s">
        <v>11</v>
      </c>
      <c r="C12556" s="59" t="s">
        <v>112</v>
      </c>
      <c r="D12556" s="11">
        <v>3.2143999999999999</v>
      </c>
      <c r="E12556" s="11">
        <v>1345235.0788799999</v>
      </c>
      <c r="F12556" s="2">
        <v>611112.97859999991</v>
      </c>
      <c r="G12556" s="2">
        <v>100717.51679999998</v>
      </c>
      <c r="H12556" s="2">
        <v>180.2273684210526</v>
      </c>
      <c r="I12556" s="2">
        <v>9680.4935999999998</v>
      </c>
      <c r="J12556" s="2">
        <v>54789.119999999995</v>
      </c>
      <c r="K12556" s="11">
        <v>6894.5599999999995</v>
      </c>
      <c r="L12556" s="11">
        <v>1462.1420000000001</v>
      </c>
      <c r="M12556" s="11">
        <v>13474.978000000001</v>
      </c>
    </row>
    <row r="12557" spans="1:13" ht="14.25" customHeight="1">
      <c r="A12557" s="59" t="s">
        <v>136</v>
      </c>
      <c r="B12557" s="59" t="s">
        <v>11</v>
      </c>
      <c r="C12557" s="59" t="s">
        <v>112</v>
      </c>
      <c r="D12557" s="11">
        <v>5.6251999999999995</v>
      </c>
      <c r="E12557" s="11">
        <v>2394647.6399999997</v>
      </c>
      <c r="F12557" s="2">
        <v>1069450.2975999999</v>
      </c>
      <c r="G12557" s="2">
        <v>176252.50559999997</v>
      </c>
      <c r="H12557" s="2">
        <v>300.79326315789473</v>
      </c>
      <c r="I12557" s="2">
        <v>16943.299200000001</v>
      </c>
      <c r="J12557" s="2">
        <v>95880.14</v>
      </c>
      <c r="K12557" s="11">
        <v>12063.84</v>
      </c>
      <c r="L12557" s="11">
        <v>2560.7779999999998</v>
      </c>
      <c r="M12557" s="11">
        <v>23581.887999999999</v>
      </c>
    </row>
    <row r="12558" spans="1:13" ht="14.25" customHeight="1">
      <c r="A12558" s="59" t="s">
        <v>136</v>
      </c>
      <c r="B12558" s="59" t="s">
        <v>11</v>
      </c>
      <c r="C12558" s="59" t="s">
        <v>112</v>
      </c>
      <c r="D12558" s="11">
        <v>208.13239999999999</v>
      </c>
      <c r="E12558" s="11">
        <v>69168275.336159989</v>
      </c>
      <c r="F12558" s="2">
        <v>39411876.717799999</v>
      </c>
      <c r="G12558" s="2">
        <v>6489218.6495999992</v>
      </c>
      <c r="H12558" s="2">
        <v>114726.52799999999</v>
      </c>
      <c r="I12558" s="2">
        <v>631053.76319999993</v>
      </c>
      <c r="J12558" s="2">
        <v>3544715.6799999997</v>
      </c>
      <c r="K12558" s="11">
        <v>447614.22</v>
      </c>
      <c r="L12558" s="11">
        <v>96678.164000000004</v>
      </c>
      <c r="M12558" s="11">
        <v>872533.46400000015</v>
      </c>
    </row>
    <row r="12559" spans="1:13" ht="14.25" customHeight="1">
      <c r="A12559" s="59" t="s">
        <v>136</v>
      </c>
      <c r="B12559" s="59" t="s">
        <v>7</v>
      </c>
      <c r="C12559" s="59" t="s">
        <v>112</v>
      </c>
      <c r="D12559" s="11">
        <v>4680.1663999999992</v>
      </c>
      <c r="E12559" s="11">
        <v>745629184.46016002</v>
      </c>
      <c r="F12559" s="2">
        <v>118109622.08999999</v>
      </c>
      <c r="G12559" s="2">
        <v>176476907.19359997</v>
      </c>
      <c r="H12559" s="2">
        <v>7395245.9924210515</v>
      </c>
      <c r="I12559" s="2">
        <v>13462215.487199999</v>
      </c>
      <c r="J12559" s="2">
        <v>51889077.659999996</v>
      </c>
      <c r="K12559" s="11">
        <v>5668746.9199999999</v>
      </c>
      <c r="L12559" s="11">
        <v>1254873.2240000002</v>
      </c>
      <c r="M12559" s="11">
        <v>0</v>
      </c>
    </row>
    <row r="12560" spans="1:13" ht="14.25" customHeight="1">
      <c r="A12560" s="59" t="s">
        <v>136</v>
      </c>
      <c r="B12560" s="59" t="s">
        <v>7</v>
      </c>
      <c r="C12560" s="59" t="s">
        <v>112</v>
      </c>
      <c r="D12560" s="11">
        <v>59577.296800000004</v>
      </c>
      <c r="E12560" s="11">
        <v>9491047079.3107204</v>
      </c>
      <c r="F12560" s="2">
        <v>1490862638.3176</v>
      </c>
      <c r="G12560" s="2">
        <v>2308732495.0271997</v>
      </c>
      <c r="H12560" s="2">
        <v>151908356.37221053</v>
      </c>
      <c r="I12560" s="2">
        <v>165304301.7744</v>
      </c>
      <c r="J12560" s="2">
        <v>541747158.93999994</v>
      </c>
      <c r="K12560" s="11">
        <v>114030238.94</v>
      </c>
      <c r="L12560" s="11">
        <v>68499090.483999997</v>
      </c>
      <c r="M12560" s="11">
        <v>216622439.33000001</v>
      </c>
    </row>
    <row r="12561" spans="1:13" ht="14.25" customHeight="1">
      <c r="A12561" s="59" t="s">
        <v>136</v>
      </c>
      <c r="B12561" s="59" t="s">
        <v>7</v>
      </c>
      <c r="C12561" s="59" t="s">
        <v>112</v>
      </c>
      <c r="D12561" s="11">
        <v>2159.2731999999996</v>
      </c>
      <c r="E12561" s="11">
        <v>395335497.49848002</v>
      </c>
      <c r="F12561" s="2">
        <v>54041583.809999995</v>
      </c>
      <c r="G12561" s="2">
        <v>83699579.231999993</v>
      </c>
      <c r="H12561" s="2">
        <v>12251903.737263156</v>
      </c>
      <c r="I12561" s="2">
        <v>5996959.9560000002</v>
      </c>
      <c r="J12561" s="2">
        <v>19648752.259999998</v>
      </c>
      <c r="K12561" s="11">
        <v>4134255.4999999995</v>
      </c>
      <c r="L12561" s="11">
        <v>2491431.338</v>
      </c>
      <c r="M12561" s="11">
        <v>7851095.4940000009</v>
      </c>
    </row>
    <row r="12562" spans="1:13" ht="14.25" customHeight="1">
      <c r="A12562" s="59" t="s">
        <v>136</v>
      </c>
      <c r="B12562" s="59" t="s">
        <v>7</v>
      </c>
      <c r="C12562" s="59" t="s">
        <v>112</v>
      </c>
      <c r="D12562" s="11">
        <v>95.628399999999999</v>
      </c>
      <c r="E12562" s="11">
        <v>14689643.74416</v>
      </c>
      <c r="F12562" s="2">
        <v>2377751.2612000001</v>
      </c>
      <c r="G12562" s="2">
        <v>3752628.0575999995</v>
      </c>
      <c r="H12562" s="2">
        <v>231713.97726315787</v>
      </c>
      <c r="I12562" s="2">
        <v>294048.42479999998</v>
      </c>
      <c r="J12562" s="2">
        <v>933260.86</v>
      </c>
      <c r="K12562" s="11">
        <v>186964.09999999998</v>
      </c>
      <c r="L12562" s="11">
        <v>161382.23199999999</v>
      </c>
      <c r="M12562" s="11">
        <v>347703.86200000002</v>
      </c>
    </row>
    <row r="12563" spans="1:13" ht="14.25" customHeight="1">
      <c r="A12563" s="59" t="s">
        <v>136</v>
      </c>
      <c r="B12563" s="59" t="s">
        <v>7</v>
      </c>
      <c r="C12563" s="59" t="s">
        <v>112</v>
      </c>
      <c r="D12563" s="11">
        <v>2537.7687999999998</v>
      </c>
      <c r="E12563" s="11">
        <v>464466524.52815998</v>
      </c>
      <c r="F12563" s="2">
        <v>62828966.546199992</v>
      </c>
      <c r="G12563" s="2">
        <v>91875304.60799998</v>
      </c>
      <c r="H12563" s="2">
        <v>14383551.016421054</v>
      </c>
      <c r="I12563" s="2">
        <v>8461485.5687999986</v>
      </c>
      <c r="J12563" s="2">
        <v>22566031</v>
      </c>
      <c r="K12563" s="11">
        <v>5970019.8399999999</v>
      </c>
      <c r="L12563" s="11">
        <v>19208.992000000002</v>
      </c>
      <c r="M12563" s="11">
        <v>9227301.2479999997</v>
      </c>
    </row>
    <row r="12564" spans="1:13" ht="14.25" customHeight="1">
      <c r="A12564" s="59" t="s">
        <v>136</v>
      </c>
      <c r="B12564" s="59" t="s">
        <v>7</v>
      </c>
      <c r="C12564" s="59" t="s">
        <v>112</v>
      </c>
      <c r="D12564" s="11">
        <v>89.19959999999999</v>
      </c>
      <c r="E12564" s="11">
        <v>13656890.293199999</v>
      </c>
      <c r="F12564" s="2">
        <v>2209011.9235999999</v>
      </c>
      <c r="G12564" s="2">
        <v>3230472.7871999997</v>
      </c>
      <c r="H12564" s="2">
        <v>223673.35073684208</v>
      </c>
      <c r="I12564" s="2">
        <v>296593.63919999998</v>
      </c>
      <c r="J12564" s="2">
        <v>792449.6399999999</v>
      </c>
      <c r="K12564" s="11">
        <v>209470.63999999998</v>
      </c>
      <c r="L12564" s="11">
        <v>773.01400000000001</v>
      </c>
      <c r="M12564" s="11">
        <v>324328.53200000001</v>
      </c>
    </row>
    <row r="12565" spans="1:13" ht="14.25" customHeight="1">
      <c r="A12565" s="59" t="s">
        <v>136</v>
      </c>
      <c r="B12565" s="59" t="s">
        <v>9</v>
      </c>
      <c r="C12565" s="59" t="s">
        <v>112</v>
      </c>
      <c r="D12565" s="11">
        <v>3413.6927999999998</v>
      </c>
      <c r="E12565" s="11">
        <v>353298770.85887998</v>
      </c>
      <c r="F12565" s="2">
        <v>100838330.35199998</v>
      </c>
      <c r="G12565" s="2">
        <v>74445474.873599991</v>
      </c>
      <c r="H12565" s="2">
        <v>7884113.3507368416</v>
      </c>
      <c r="I12565" s="2">
        <v>14411995.8048</v>
      </c>
      <c r="J12565" s="2">
        <v>48065892.439999998</v>
      </c>
      <c r="K12565" s="11">
        <v>4240578.34</v>
      </c>
      <c r="L12565" s="11">
        <v>951361.95</v>
      </c>
      <c r="M12565" s="11">
        <v>0</v>
      </c>
    </row>
    <row r="12566" spans="1:13" ht="14.25" customHeight="1">
      <c r="A12566" s="59" t="s">
        <v>136</v>
      </c>
      <c r="B12566" s="59" t="s">
        <v>9</v>
      </c>
      <c r="C12566" s="59" t="s">
        <v>112</v>
      </c>
      <c r="D12566" s="11">
        <v>29638.375199999999</v>
      </c>
      <c r="E12566" s="11">
        <v>3067624440.2311196</v>
      </c>
      <c r="F12566" s="2">
        <v>876392141.09959996</v>
      </c>
      <c r="G12566" s="2">
        <v>673904415.82079995</v>
      </c>
      <c r="H12566" s="2">
        <v>38411140.607999995</v>
      </c>
      <c r="I12566" s="2">
        <v>94578918.407999992</v>
      </c>
      <c r="J12566" s="2">
        <v>286240081.39999998</v>
      </c>
      <c r="K12566" s="11">
        <v>62228234.619999997</v>
      </c>
      <c r="L12566" s="11">
        <v>3199979.398</v>
      </c>
      <c r="M12566" s="11">
        <v>107764828.20400001</v>
      </c>
    </row>
    <row r="12567" spans="1:13" ht="14.25" customHeight="1">
      <c r="A12567" s="59" t="s">
        <v>136</v>
      </c>
      <c r="B12567" s="59" t="s">
        <v>9</v>
      </c>
      <c r="C12567" s="59" t="s">
        <v>112</v>
      </c>
      <c r="D12567" s="11">
        <v>3151.7191999999995</v>
      </c>
      <c r="E12567" s="11">
        <v>425034474.42455995</v>
      </c>
      <c r="F12567" s="2">
        <v>93181017.733599991</v>
      </c>
      <c r="G12567" s="2">
        <v>71656119.052799985</v>
      </c>
      <c r="H12567" s="2">
        <v>30473125.601684205</v>
      </c>
      <c r="I12567" s="2">
        <v>10062211.111199999</v>
      </c>
      <c r="J12567" s="2">
        <v>30449349.459999997</v>
      </c>
      <c r="K12567" s="11">
        <v>6619082.6399999997</v>
      </c>
      <c r="L12567" s="11">
        <v>340002.58600000001</v>
      </c>
      <c r="M12567" s="11">
        <v>11459618.654000001</v>
      </c>
    </row>
    <row r="12568" spans="1:13" ht="14.25" customHeight="1">
      <c r="A12568" s="59" t="s">
        <v>136</v>
      </c>
      <c r="B12568" s="59" t="s">
        <v>9</v>
      </c>
      <c r="C12568" s="59" t="s">
        <v>112</v>
      </c>
      <c r="D12568" s="11">
        <v>306.17159999999996</v>
      </c>
      <c r="E12568" s="11">
        <v>32878010.891879994</v>
      </c>
      <c r="F12568" s="2">
        <v>9052647.0453999992</v>
      </c>
      <c r="G12568" s="2">
        <v>6961256.8319999995</v>
      </c>
      <c r="H12568" s="2">
        <v>392250.57347368414</v>
      </c>
      <c r="I12568" s="2">
        <v>977233.91760000004</v>
      </c>
      <c r="J12568" s="2">
        <v>2957401.34</v>
      </c>
      <c r="K12568" s="11">
        <v>642911.98</v>
      </c>
      <c r="L12568" s="11">
        <v>33041.162000000004</v>
      </c>
      <c r="M12568" s="11">
        <v>1113236.6740000001</v>
      </c>
    </row>
    <row r="12569" spans="1:13" ht="14.25" customHeight="1">
      <c r="A12569" s="59" t="s">
        <v>136</v>
      </c>
      <c r="B12569" s="59" t="s">
        <v>9</v>
      </c>
      <c r="C12569" s="59" t="s">
        <v>112</v>
      </c>
      <c r="D12569" s="11">
        <v>1520.4111999999998</v>
      </c>
      <c r="E12569" s="11">
        <v>217578384.66671997</v>
      </c>
      <c r="F12569" s="2">
        <v>86758981.9956</v>
      </c>
      <c r="G12569" s="2">
        <v>36867798.009599999</v>
      </c>
      <c r="H12569" s="2">
        <v>47346361.101473682</v>
      </c>
      <c r="I12569" s="2">
        <v>4434075.216</v>
      </c>
      <c r="J12569" s="2">
        <v>11463000.58</v>
      </c>
      <c r="K12569" s="11">
        <v>3044619.82</v>
      </c>
      <c r="L12569" s="11">
        <v>3752217.1720000003</v>
      </c>
      <c r="M12569" s="11">
        <v>0</v>
      </c>
    </row>
    <row r="12570" spans="1:13" ht="14.25" customHeight="1">
      <c r="A12570" s="59" t="s">
        <v>136</v>
      </c>
      <c r="B12570" s="59" t="s">
        <v>9</v>
      </c>
      <c r="C12570" s="59" t="s">
        <v>112</v>
      </c>
      <c r="D12570" s="11">
        <v>29834.453599999993</v>
      </c>
      <c r="E12570" s="11">
        <v>4269476419.5837603</v>
      </c>
      <c r="F12570" s="2">
        <v>1685207354.3179998</v>
      </c>
      <c r="G12570" s="2">
        <v>737437329.12</v>
      </c>
      <c r="H12570" s="2">
        <v>651333805.57136834</v>
      </c>
      <c r="I12570" s="2">
        <v>119109693.024</v>
      </c>
      <c r="J12570" s="2">
        <v>306067134.45999998</v>
      </c>
      <c r="K12570" s="11">
        <v>62382837.419999994</v>
      </c>
      <c r="L12570" s="11">
        <v>1430295.0859999999</v>
      </c>
      <c r="M12570" s="11">
        <v>108477767.2</v>
      </c>
    </row>
    <row r="12571" spans="1:13" ht="14.25" customHeight="1">
      <c r="A12571" s="59" t="s">
        <v>136</v>
      </c>
      <c r="B12571" s="59" t="s">
        <v>9</v>
      </c>
      <c r="C12571" s="59" t="s">
        <v>112</v>
      </c>
      <c r="D12571" s="11">
        <v>1756.6695999999997</v>
      </c>
      <c r="E12571" s="11">
        <v>341030402.28179997</v>
      </c>
      <c r="F12571" s="2">
        <v>99218698.692799985</v>
      </c>
      <c r="G12571" s="2">
        <v>43417508.255999997</v>
      </c>
      <c r="H12571" s="2">
        <v>22994793.549473684</v>
      </c>
      <c r="I12571" s="2">
        <v>7014934.1304000001</v>
      </c>
      <c r="J12571" s="2">
        <v>18023486.84</v>
      </c>
      <c r="K12571" s="11">
        <v>3673499.1399999997</v>
      </c>
      <c r="L12571" s="11">
        <v>84034.83</v>
      </c>
      <c r="M12571" s="11">
        <v>6387232.4780000001</v>
      </c>
    </row>
    <row r="12572" spans="1:13" ht="14.25" customHeight="1">
      <c r="A12572" s="59" t="s">
        <v>136</v>
      </c>
      <c r="B12572" s="59" t="s">
        <v>9</v>
      </c>
      <c r="C12572" s="59" t="s">
        <v>112</v>
      </c>
      <c r="D12572" s="11">
        <v>178.39919999999998</v>
      </c>
      <c r="E12572" s="11">
        <v>26270971.206479996</v>
      </c>
      <c r="F12572" s="2">
        <v>10075899.715599999</v>
      </c>
      <c r="G12572" s="2">
        <v>4409149.7087999992</v>
      </c>
      <c r="H12572" s="2">
        <v>226210.20631578943</v>
      </c>
      <c r="I12572" s="2">
        <v>712474.05599999998</v>
      </c>
      <c r="J12572" s="2">
        <v>1830461.4</v>
      </c>
      <c r="K12572" s="11">
        <v>373081.13999999996</v>
      </c>
      <c r="L12572" s="11">
        <v>8525.7039999999997</v>
      </c>
      <c r="M12572" s="11">
        <v>648657.96600000001</v>
      </c>
    </row>
    <row r="12573" spans="1:13" ht="14.25" customHeight="1">
      <c r="A12573" s="59" t="s">
        <v>136</v>
      </c>
      <c r="B12573" s="59" t="s">
        <v>12</v>
      </c>
      <c r="C12573" s="59" t="s">
        <v>112</v>
      </c>
      <c r="D12573" s="11">
        <v>1478.624</v>
      </c>
      <c r="E12573" s="11">
        <v>73976950.555199996</v>
      </c>
      <c r="F12573" s="2">
        <v>32647784.777599998</v>
      </c>
      <c r="G12573" s="2">
        <v>3793947.3983999998</v>
      </c>
      <c r="H12573" s="2">
        <v>3477723.2336842106</v>
      </c>
      <c r="I12573" s="2">
        <v>10947728.750399999</v>
      </c>
      <c r="J12573" s="2">
        <v>23503580.459999997</v>
      </c>
      <c r="K12573" s="11">
        <v>3153248.5</v>
      </c>
      <c r="L12573" s="11">
        <v>3888006.9580000001</v>
      </c>
      <c r="M12573" s="11">
        <v>0</v>
      </c>
    </row>
    <row r="12574" spans="1:13" ht="14.25" customHeight="1">
      <c r="A12574" s="59" t="s">
        <v>136</v>
      </c>
      <c r="B12574" s="59" t="s">
        <v>12</v>
      </c>
      <c r="C12574" s="59" t="s">
        <v>112</v>
      </c>
      <c r="D12574" s="11">
        <v>14979.103999999999</v>
      </c>
      <c r="E12574" s="11">
        <v>687635241.95519996</v>
      </c>
      <c r="F12574" s="2">
        <v>327035322.95559996</v>
      </c>
      <c r="G12574" s="2">
        <v>39734019.187199995</v>
      </c>
      <c r="H12574" s="2">
        <v>19726657.343999997</v>
      </c>
      <c r="I12574" s="2">
        <v>121967610.12719999</v>
      </c>
      <c r="J12574" s="2">
        <v>234582155.17999998</v>
      </c>
      <c r="K12574" s="11">
        <v>31310730.759999998</v>
      </c>
      <c r="L12574" s="11">
        <v>494308.62799999997</v>
      </c>
      <c r="M12574" s="11">
        <v>130608935.226</v>
      </c>
    </row>
    <row r="12575" spans="1:13" ht="14.25" customHeight="1">
      <c r="A12575" s="59" t="s">
        <v>136</v>
      </c>
      <c r="B12575" s="59" t="s">
        <v>12</v>
      </c>
      <c r="C12575" s="59" t="s">
        <v>112</v>
      </c>
      <c r="D12575" s="11">
        <v>85.181599999999989</v>
      </c>
      <c r="E12575" s="11">
        <v>4369969.4068799997</v>
      </c>
      <c r="F12575" s="2">
        <v>1873037.3498</v>
      </c>
      <c r="G12575" s="2">
        <v>230917.24799999996</v>
      </c>
      <c r="H12575" s="2">
        <v>113565.61515789472</v>
      </c>
      <c r="I12575" s="2">
        <v>650198.66399999999</v>
      </c>
      <c r="J12575" s="2">
        <v>1344060.3599999999</v>
      </c>
      <c r="K12575" s="11">
        <v>176333.62</v>
      </c>
      <c r="L12575" s="11">
        <v>4881.6240000000007</v>
      </c>
      <c r="M12575" s="11">
        <v>742733.8600000001</v>
      </c>
    </row>
    <row r="12576" spans="1:13" ht="14.25" customHeight="1">
      <c r="A12576" s="59" t="s">
        <v>136</v>
      </c>
      <c r="B12576" s="59" t="s">
        <v>11</v>
      </c>
      <c r="C12576" s="59" t="s">
        <v>112</v>
      </c>
      <c r="D12576" s="11">
        <v>3.2143999999999999</v>
      </c>
      <c r="E12576" s="11">
        <v>1368370.0799999998</v>
      </c>
      <c r="F12576" s="2">
        <v>612423.00239999988</v>
      </c>
      <c r="G12576" s="2">
        <v>100514.41919999999</v>
      </c>
      <c r="H12576" s="2">
        <v>29.83073684210526</v>
      </c>
      <c r="I12576" s="2">
        <v>9430.7543999999998</v>
      </c>
      <c r="J12576" s="2">
        <v>58168.34</v>
      </c>
      <c r="K12576" s="11">
        <v>6639.54</v>
      </c>
      <c r="L12576" s="11">
        <v>25925.284000000003</v>
      </c>
      <c r="M12576" s="11">
        <v>11688.116</v>
      </c>
    </row>
    <row r="12577" spans="1:13" ht="14.25" customHeight="1">
      <c r="A12577" s="59" t="s">
        <v>136</v>
      </c>
      <c r="B12577" s="59" t="s">
        <v>11</v>
      </c>
      <c r="C12577" s="59" t="s">
        <v>112</v>
      </c>
      <c r="D12577" s="11">
        <v>137.41559999999998</v>
      </c>
      <c r="E12577" s="11">
        <v>45115519.541399993</v>
      </c>
      <c r="F12577" s="2">
        <v>26142722.801399998</v>
      </c>
      <c r="G12577" s="2">
        <v>4285342.8287999993</v>
      </c>
      <c r="H12577" s="2">
        <v>170992.26947368419</v>
      </c>
      <c r="I12577" s="2">
        <v>407273.27039999998</v>
      </c>
      <c r="J12577" s="2">
        <v>2496959.04</v>
      </c>
      <c r="K12577" s="11">
        <v>285310.8</v>
      </c>
      <c r="L12577" s="11">
        <v>1146715.3059999999</v>
      </c>
      <c r="M12577" s="11">
        <v>499642.15400000004</v>
      </c>
    </row>
    <row r="12578" spans="1:13" ht="14.25" customHeight="1">
      <c r="A12578" s="59" t="s">
        <v>171</v>
      </c>
      <c r="B12578" s="59" t="s">
        <v>7</v>
      </c>
      <c r="C12578" s="59" t="s">
        <v>113</v>
      </c>
      <c r="D12578" s="11">
        <v>45446.794399999999</v>
      </c>
      <c r="E12578" s="11">
        <v>7239715250.0349598</v>
      </c>
      <c r="F12578" s="2">
        <v>1155136168.0718</v>
      </c>
      <c r="G12578" s="2">
        <v>1740857986.8671999</v>
      </c>
      <c r="H12578" s="2">
        <v>59602940.806736842</v>
      </c>
      <c r="I12578" s="2">
        <v>154832961.17520002</v>
      </c>
      <c r="J12578" s="2">
        <v>533131464.85999995</v>
      </c>
      <c r="K12578" s="11">
        <v>138131934.78</v>
      </c>
      <c r="L12578" s="11">
        <v>109934102.12400001</v>
      </c>
      <c r="M12578" s="11">
        <v>158884127.66600001</v>
      </c>
    </row>
    <row r="12579" spans="1:13" ht="14.25" customHeight="1">
      <c r="A12579" s="59" t="s">
        <v>171</v>
      </c>
      <c r="B12579" s="59" t="s">
        <v>7</v>
      </c>
      <c r="C12579" s="59" t="s">
        <v>113</v>
      </c>
      <c r="D12579" s="11">
        <v>1252.0087999999998</v>
      </c>
      <c r="E12579" s="11">
        <v>229281719.82407999</v>
      </c>
      <c r="F12579" s="2">
        <v>31783407.689599998</v>
      </c>
      <c r="G12579" s="2">
        <v>47986611.494399995</v>
      </c>
      <c r="H12579" s="2">
        <v>4912116.8134736838</v>
      </c>
      <c r="I12579" s="2">
        <v>4262029.7039999999</v>
      </c>
      <c r="J12579" s="2">
        <v>14715414.139999999</v>
      </c>
      <c r="K12579" s="11">
        <v>3592385.5599999996</v>
      </c>
      <c r="L12579" s="11">
        <v>2733635.4760000003</v>
      </c>
      <c r="M12579" s="11">
        <v>4377080.3780000005</v>
      </c>
    </row>
    <row r="12580" spans="1:13" ht="14.25" customHeight="1">
      <c r="A12580" s="59" t="s">
        <v>171</v>
      </c>
      <c r="B12580" s="59" t="s">
        <v>7</v>
      </c>
      <c r="C12580" s="59" t="s">
        <v>113</v>
      </c>
      <c r="D12580" s="11">
        <v>311.79679999999996</v>
      </c>
      <c r="E12580" s="11">
        <v>47205996.015023991</v>
      </c>
      <c r="F12580" s="2">
        <v>7883848.1061999993</v>
      </c>
      <c r="G12580" s="2">
        <v>11980407.820799999</v>
      </c>
      <c r="H12580" s="2">
        <v>413088.58610526315</v>
      </c>
      <c r="I12580" s="2">
        <v>1060007.4072</v>
      </c>
      <c r="J12580" s="2">
        <v>3685212.84</v>
      </c>
      <c r="K12580" s="11">
        <v>705163.1</v>
      </c>
      <c r="L12580" s="11">
        <v>416659.95799999998</v>
      </c>
      <c r="M12580" s="11">
        <v>1090057.078</v>
      </c>
    </row>
    <row r="12581" spans="1:13" ht="14.25" customHeight="1">
      <c r="A12581" s="59" t="s">
        <v>171</v>
      </c>
      <c r="B12581" s="59" t="s">
        <v>7</v>
      </c>
      <c r="C12581" s="59" t="s">
        <v>113</v>
      </c>
      <c r="D12581" s="11">
        <v>107.68239999999999</v>
      </c>
      <c r="E12581" s="11">
        <v>19775334.347999997</v>
      </c>
      <c r="F12581" s="2">
        <v>2745315.1459999997</v>
      </c>
      <c r="G12581" s="2">
        <v>3894097.344</v>
      </c>
      <c r="H12581" s="2">
        <v>415898.89010526316</v>
      </c>
      <c r="I12581" s="2">
        <v>409066.61040000001</v>
      </c>
      <c r="J12581" s="2">
        <v>1198222.54</v>
      </c>
      <c r="K12581" s="11">
        <v>187413.46</v>
      </c>
      <c r="L12581" s="11">
        <v>9974.3160000000007</v>
      </c>
      <c r="M12581" s="11">
        <v>376463.23000000004</v>
      </c>
    </row>
    <row r="12582" spans="1:13" ht="14.25" customHeight="1">
      <c r="A12582" s="59" t="s">
        <v>171</v>
      </c>
      <c r="B12582" s="59" t="s">
        <v>7</v>
      </c>
      <c r="C12582" s="59" t="s">
        <v>113</v>
      </c>
      <c r="D12582" s="11">
        <v>171.16679999999999</v>
      </c>
      <c r="E12582" s="11">
        <v>26694457.879319999</v>
      </c>
      <c r="F12582" s="2">
        <v>4363822.9049999993</v>
      </c>
      <c r="G12582" s="2">
        <v>6189866.1695999987</v>
      </c>
      <c r="H12582" s="2">
        <v>223833.69094736842</v>
      </c>
      <c r="I12582" s="2">
        <v>650228.77439999999</v>
      </c>
      <c r="J12582" s="2">
        <v>1904640.24</v>
      </c>
      <c r="K12582" s="11">
        <v>297900.26</v>
      </c>
      <c r="L12582" s="11">
        <v>15856.258</v>
      </c>
      <c r="M12582" s="11">
        <v>598408.44799999997</v>
      </c>
    </row>
    <row r="12583" spans="1:13" ht="14.25" customHeight="1">
      <c r="A12583" s="59" t="s">
        <v>171</v>
      </c>
      <c r="B12583" s="59" t="s">
        <v>9</v>
      </c>
      <c r="C12583" s="59" t="s">
        <v>113</v>
      </c>
      <c r="D12583" s="11">
        <v>3934.4255999999996</v>
      </c>
      <c r="E12583" s="11">
        <v>407191803.70175999</v>
      </c>
      <c r="F12583" s="2">
        <v>117371716.78359999</v>
      </c>
      <c r="G12583" s="2">
        <v>90724924.377599984</v>
      </c>
      <c r="H12583" s="2">
        <v>9607190.1574736815</v>
      </c>
      <c r="I12583" s="2">
        <v>16480534.2336</v>
      </c>
      <c r="J12583" s="2">
        <v>94483895.659999996</v>
      </c>
      <c r="K12583" s="11">
        <v>12446731.619999999</v>
      </c>
      <c r="L12583" s="11">
        <v>16660472.18</v>
      </c>
      <c r="M12583" s="11">
        <v>13754937.152000001</v>
      </c>
    </row>
    <row r="12584" spans="1:13" ht="14.25" customHeight="1">
      <c r="A12584" s="59" t="s">
        <v>171</v>
      </c>
      <c r="B12584" s="59" t="s">
        <v>9</v>
      </c>
      <c r="C12584" s="59" t="s">
        <v>113</v>
      </c>
      <c r="D12584" s="11">
        <v>621.18279999999993</v>
      </c>
      <c r="E12584" s="11">
        <v>83774130.279840007</v>
      </c>
      <c r="F12584" s="2">
        <v>18353030.965599999</v>
      </c>
      <c r="G12584" s="2">
        <v>14282549.030399999</v>
      </c>
      <c r="H12584" s="2">
        <v>5417998.8783157896</v>
      </c>
      <c r="I12584" s="2">
        <v>2618341.0488</v>
      </c>
      <c r="J12584" s="2">
        <v>15019168.379999999</v>
      </c>
      <c r="K12584" s="11">
        <v>1775697.7</v>
      </c>
      <c r="L12584" s="11">
        <v>2015519.902</v>
      </c>
      <c r="M12584" s="11">
        <v>2171684.966</v>
      </c>
    </row>
    <row r="12585" spans="1:13" ht="14.25" customHeight="1">
      <c r="A12585" s="59" t="s">
        <v>171</v>
      </c>
      <c r="B12585" s="59" t="s">
        <v>9</v>
      </c>
      <c r="C12585" s="59" t="s">
        <v>113</v>
      </c>
      <c r="D12585" s="11">
        <v>169.55959999999999</v>
      </c>
      <c r="E12585" s="11">
        <v>18901677.78576</v>
      </c>
      <c r="F12585" s="2">
        <v>5025429.4663999993</v>
      </c>
      <c r="G12585" s="2">
        <v>3922312.1663999995</v>
      </c>
      <c r="H12585" s="2">
        <v>416975.28252631571</v>
      </c>
      <c r="I12585" s="2">
        <v>758542.08239999996</v>
      </c>
      <c r="J12585" s="2">
        <v>4071892.86</v>
      </c>
      <c r="K12585" s="11">
        <v>353263.38</v>
      </c>
      <c r="L12585" s="11">
        <v>112608.38600000001</v>
      </c>
      <c r="M12585" s="11">
        <v>592788.08600000001</v>
      </c>
    </row>
    <row r="12586" spans="1:13" ht="14.25" customHeight="1">
      <c r="A12586" s="59" t="s">
        <v>171</v>
      </c>
      <c r="B12586" s="59" t="s">
        <v>9</v>
      </c>
      <c r="C12586" s="59" t="s">
        <v>113</v>
      </c>
      <c r="D12586" s="11">
        <v>8359.0471999999991</v>
      </c>
      <c r="E12586" s="11">
        <v>1196134515.4651198</v>
      </c>
      <c r="F12586" s="2">
        <v>471489949.99799997</v>
      </c>
      <c r="G12586" s="2">
        <v>217016223.32159999</v>
      </c>
      <c r="H12586" s="2">
        <v>229143472.61305264</v>
      </c>
      <c r="I12586" s="2">
        <v>40787208.655200005</v>
      </c>
      <c r="J12586" s="2">
        <v>168966141.39999998</v>
      </c>
      <c r="K12586" s="11">
        <v>26804065.699999999</v>
      </c>
      <c r="L12586" s="11">
        <v>54702828.202000007</v>
      </c>
      <c r="M12586" s="11">
        <v>29223621.988000002</v>
      </c>
    </row>
    <row r="12587" spans="1:13" ht="14.25" customHeight="1">
      <c r="A12587" s="59" t="s">
        <v>171</v>
      </c>
      <c r="B12587" s="59" t="s">
        <v>9</v>
      </c>
      <c r="C12587" s="59" t="s">
        <v>113</v>
      </c>
      <c r="D12587" s="11">
        <v>568.94880000000001</v>
      </c>
      <c r="E12587" s="11">
        <v>110233626.28739999</v>
      </c>
      <c r="F12587" s="2">
        <v>32032278.009399999</v>
      </c>
      <c r="G12587" s="2">
        <v>14789065.785599997</v>
      </c>
      <c r="H12587" s="2">
        <v>4082638.3730526315</v>
      </c>
      <c r="I12587" s="2">
        <v>2797391.6568</v>
      </c>
      <c r="J12587" s="2">
        <v>11605137.74</v>
      </c>
      <c r="K12587" s="11">
        <v>1401187.2999999998</v>
      </c>
      <c r="L12587" s="11">
        <v>1422142.81</v>
      </c>
      <c r="M12587" s="11">
        <v>1989072.3599999999</v>
      </c>
    </row>
    <row r="12588" spans="1:13" ht="14.25" customHeight="1">
      <c r="A12588" s="59" t="s">
        <v>171</v>
      </c>
      <c r="B12588" s="59" t="s">
        <v>9</v>
      </c>
      <c r="C12588" s="59" t="s">
        <v>113</v>
      </c>
      <c r="D12588" s="11">
        <v>29.733199999999997</v>
      </c>
      <c r="E12588" s="11">
        <v>3956769.3765599993</v>
      </c>
      <c r="F12588" s="2">
        <v>1674317</v>
      </c>
      <c r="G12588" s="2">
        <v>773520.82559999987</v>
      </c>
      <c r="H12588" s="2">
        <v>28569.145263157894</v>
      </c>
      <c r="I12588" s="2">
        <v>146736.8352</v>
      </c>
      <c r="J12588" s="2">
        <v>607665.91999999993</v>
      </c>
      <c r="K12588" s="11">
        <v>65256.42</v>
      </c>
      <c r="L12588" s="11">
        <v>31169.512000000002</v>
      </c>
      <c r="M12588" s="11">
        <v>103948.284</v>
      </c>
    </row>
    <row r="12589" spans="1:13" ht="14.25" customHeight="1">
      <c r="A12589" s="59" t="s">
        <v>171</v>
      </c>
      <c r="B12589" s="59" t="s">
        <v>12</v>
      </c>
      <c r="C12589" s="59" t="s">
        <v>113</v>
      </c>
      <c r="D12589" s="11">
        <v>7810.9920000000002</v>
      </c>
      <c r="E12589" s="11">
        <v>358573742.04959995</v>
      </c>
      <c r="F12589" s="2">
        <v>167670926.09479997</v>
      </c>
      <c r="G12589" s="2">
        <v>20180328.575999998</v>
      </c>
      <c r="H12589" s="2">
        <v>17028236.008421052</v>
      </c>
      <c r="I12589" s="2">
        <v>53896741.027199998</v>
      </c>
      <c r="J12589" s="2">
        <v>147575595.16</v>
      </c>
      <c r="K12589" s="11">
        <v>16746702.559999999</v>
      </c>
      <c r="L12589" s="11">
        <v>6651916.2600000007</v>
      </c>
      <c r="M12589" s="11">
        <v>48238498.175999999</v>
      </c>
    </row>
    <row r="12590" spans="1:13" ht="14.25" customHeight="1">
      <c r="A12590" s="59" t="s">
        <v>171</v>
      </c>
      <c r="B12590" s="59" t="s">
        <v>12</v>
      </c>
      <c r="C12590" s="59" t="s">
        <v>113</v>
      </c>
      <c r="D12590" s="11">
        <v>1.6072</v>
      </c>
      <c r="E12590" s="11">
        <v>91123.900559999995</v>
      </c>
      <c r="F12590" s="2">
        <v>34474.226799999997</v>
      </c>
      <c r="G12590" s="2">
        <v>4146.9695999999994</v>
      </c>
      <c r="H12590" s="2">
        <v>0</v>
      </c>
      <c r="I12590" s="2">
        <v>11167.416000000001</v>
      </c>
      <c r="J12590" s="2">
        <v>30557.3</v>
      </c>
      <c r="K12590" s="11">
        <v>3378.3999999999996</v>
      </c>
      <c r="L12590" s="11">
        <v>838.86</v>
      </c>
      <c r="M12590" s="11">
        <v>9925.6080000000002</v>
      </c>
    </row>
    <row r="12591" spans="1:13" ht="14.25" customHeight="1">
      <c r="A12591" s="59" t="s">
        <v>171</v>
      </c>
      <c r="B12591" s="59" t="s">
        <v>11</v>
      </c>
      <c r="C12591" s="59" t="s">
        <v>113</v>
      </c>
      <c r="D12591" s="11">
        <v>145.45159999999998</v>
      </c>
      <c r="E12591" s="11">
        <v>50869388.437559992</v>
      </c>
      <c r="F12591" s="2">
        <v>27968618.383999996</v>
      </c>
      <c r="G12591" s="2">
        <v>4839774.0863999994</v>
      </c>
      <c r="H12591" s="2">
        <v>306432.51536842104</v>
      </c>
      <c r="I12591" s="2">
        <v>337523.41440000001</v>
      </c>
      <c r="J12591" s="2">
        <v>1941740.3199999998</v>
      </c>
      <c r="K12591" s="11">
        <v>307993.63999999996</v>
      </c>
      <c r="L12591" s="11">
        <v>998247.00800000003</v>
      </c>
      <c r="M12591" s="11">
        <v>508506.10800000001</v>
      </c>
    </row>
    <row r="12592" spans="1:13" ht="14.25" customHeight="1">
      <c r="A12592" s="59" t="s">
        <v>172</v>
      </c>
      <c r="B12592" s="59" t="s">
        <v>7</v>
      </c>
      <c r="C12592" s="59" t="s">
        <v>114</v>
      </c>
      <c r="D12592" s="11">
        <v>385.72799999999995</v>
      </c>
      <c r="E12592" s="11">
        <v>45129481.689599998</v>
      </c>
      <c r="F12592" s="2">
        <v>7345332.0809999984</v>
      </c>
      <c r="G12592" s="2">
        <v>14702267.539199999</v>
      </c>
      <c r="H12592" s="2">
        <v>1421555.1764210528</v>
      </c>
      <c r="I12592" s="2">
        <v>856648.8504</v>
      </c>
      <c r="J12592" s="2">
        <v>3780471.42</v>
      </c>
      <c r="K12592" s="11">
        <v>754518.08</v>
      </c>
      <c r="L12592" s="11">
        <v>80582.876000000004</v>
      </c>
      <c r="M12592" s="11">
        <v>1653052.1040000001</v>
      </c>
    </row>
    <row r="12593" spans="1:13" ht="14.25" customHeight="1">
      <c r="A12593" s="59" t="s">
        <v>172</v>
      </c>
      <c r="B12593" s="59" t="s">
        <v>7</v>
      </c>
      <c r="C12593" s="59" t="s">
        <v>114</v>
      </c>
      <c r="D12593" s="11">
        <v>20.09</v>
      </c>
      <c r="E12593" s="11">
        <v>2893864.05</v>
      </c>
      <c r="F12593" s="2">
        <v>382569.10579999996</v>
      </c>
      <c r="G12593" s="2">
        <v>765744.07679999992</v>
      </c>
      <c r="H12593" s="2">
        <v>62578.671157894729</v>
      </c>
      <c r="I12593" s="2">
        <v>44617.4136</v>
      </c>
      <c r="J12593" s="2">
        <v>196900.86</v>
      </c>
      <c r="K12593" s="11">
        <v>39296.04</v>
      </c>
      <c r="L12593" s="11">
        <v>4197.9080000000004</v>
      </c>
      <c r="M12593" s="11">
        <v>86096.801999999996</v>
      </c>
    </row>
    <row r="12594" spans="1:13" ht="14.25" customHeight="1">
      <c r="A12594" s="59" t="s">
        <v>172</v>
      </c>
      <c r="B12594" s="59" t="s">
        <v>7</v>
      </c>
      <c r="C12594" s="59" t="s">
        <v>114</v>
      </c>
      <c r="D12594" s="11">
        <v>1028.6079999999999</v>
      </c>
      <c r="E12594" s="11">
        <v>120345284.50559998</v>
      </c>
      <c r="F12594" s="2">
        <v>19724777.010199998</v>
      </c>
      <c r="G12594" s="2">
        <v>39905909.030399993</v>
      </c>
      <c r="H12594" s="2">
        <v>3740949.6555789476</v>
      </c>
      <c r="I12594" s="2">
        <v>2712974.4936000002</v>
      </c>
      <c r="J12594" s="2">
        <v>10414436.24</v>
      </c>
      <c r="K12594" s="11">
        <v>1624825.0799999998</v>
      </c>
      <c r="L12594" s="11">
        <v>235950.57200000001</v>
      </c>
      <c r="M12594" s="11">
        <v>4408139.8459999999</v>
      </c>
    </row>
    <row r="12595" spans="1:13" ht="14.25" customHeight="1">
      <c r="A12595" s="59" t="s">
        <v>172</v>
      </c>
      <c r="B12595" s="59" t="s">
        <v>7</v>
      </c>
      <c r="C12595" s="59" t="s">
        <v>114</v>
      </c>
      <c r="D12595" s="11">
        <v>1988.9099999999999</v>
      </c>
      <c r="E12595" s="11">
        <v>286492540.94999999</v>
      </c>
      <c r="F12595" s="2">
        <v>37476513.414799996</v>
      </c>
      <c r="G12595" s="2">
        <v>77629466.649599999</v>
      </c>
      <c r="H12595" s="2">
        <v>7295156.4126315778</v>
      </c>
      <c r="I12595" s="2">
        <v>5277577.3344000001</v>
      </c>
      <c r="J12595" s="2">
        <v>20259329.18</v>
      </c>
      <c r="K12595" s="11">
        <v>3160796.5999999996</v>
      </c>
      <c r="L12595" s="11">
        <v>458991.72</v>
      </c>
      <c r="M12595" s="11">
        <v>8523550.9260000009</v>
      </c>
    </row>
    <row r="12596" spans="1:13" ht="14.25" customHeight="1">
      <c r="A12596" s="59" t="s">
        <v>172</v>
      </c>
      <c r="B12596" s="59" t="s">
        <v>7</v>
      </c>
      <c r="C12596" s="59" t="s">
        <v>114</v>
      </c>
      <c r="D12596" s="11">
        <v>91.610399999999998</v>
      </c>
      <c r="E12596" s="11">
        <v>11130910.94808</v>
      </c>
      <c r="F12596" s="2">
        <v>1314613.2579999999</v>
      </c>
      <c r="G12596" s="2">
        <v>3865884.0959999994</v>
      </c>
      <c r="H12596" s="2">
        <v>320236.68884210521</v>
      </c>
      <c r="I12596" s="2">
        <v>262820.39759999997</v>
      </c>
      <c r="J12596" s="2">
        <v>1008899.2999999999</v>
      </c>
      <c r="K12596" s="11">
        <v>157406.38</v>
      </c>
      <c r="L12596" s="11">
        <v>22855.777999999998</v>
      </c>
      <c r="M12596" s="11">
        <v>392600.01</v>
      </c>
    </row>
    <row r="12597" spans="1:13" ht="14.25" customHeight="1">
      <c r="A12597" s="59" t="s">
        <v>172</v>
      </c>
      <c r="B12597" s="59" t="s">
        <v>7</v>
      </c>
      <c r="C12597" s="59" t="s">
        <v>114</v>
      </c>
      <c r="D12597" s="11">
        <v>13455.478399999998</v>
      </c>
      <c r="E12597" s="11">
        <v>2143469819.0505595</v>
      </c>
      <c r="F12597" s="2">
        <v>337558577.90239996</v>
      </c>
      <c r="G12597" s="2">
        <v>510989765.72159994</v>
      </c>
      <c r="H12597" s="2">
        <v>48655466.829473682</v>
      </c>
      <c r="I12597" s="2">
        <v>30519618.933600001</v>
      </c>
      <c r="J12597" s="2">
        <v>132133723.33999999</v>
      </c>
      <c r="K12597" s="11">
        <v>26190028.379999999</v>
      </c>
      <c r="L12597" s="11">
        <v>2914462.122</v>
      </c>
      <c r="M12597" s="11">
        <v>57663982.354000002</v>
      </c>
    </row>
    <row r="12598" spans="1:13" ht="14.25" customHeight="1">
      <c r="A12598" s="59" t="s">
        <v>172</v>
      </c>
      <c r="B12598" s="59" t="s">
        <v>7</v>
      </c>
      <c r="C12598" s="59" t="s">
        <v>114</v>
      </c>
      <c r="D12598" s="11">
        <v>1316.2967999999998</v>
      </c>
      <c r="E12598" s="11">
        <v>241613264.13839999</v>
      </c>
      <c r="F12598" s="2">
        <v>32523629.996199995</v>
      </c>
      <c r="G12598" s="2">
        <v>50445891.206399992</v>
      </c>
      <c r="H12598" s="2">
        <v>4792879.6294736844</v>
      </c>
      <c r="I12598" s="2">
        <v>2994853.0032000002</v>
      </c>
      <c r="J12598" s="2">
        <v>12922990.08</v>
      </c>
      <c r="K12598" s="11">
        <v>2585530.52</v>
      </c>
      <c r="L12598" s="11">
        <v>287724.46999999997</v>
      </c>
      <c r="M12598" s="11">
        <v>5641041.2520000003</v>
      </c>
    </row>
    <row r="12599" spans="1:13" ht="14.25" customHeight="1">
      <c r="A12599" s="59" t="s">
        <v>172</v>
      </c>
      <c r="B12599" s="59" t="s">
        <v>7</v>
      </c>
      <c r="C12599" s="59" t="s">
        <v>114</v>
      </c>
      <c r="D12599" s="11">
        <v>888.7815999999998</v>
      </c>
      <c r="E12599" s="11">
        <v>123419351.75724001</v>
      </c>
      <c r="F12599" s="2">
        <v>22130799.173599999</v>
      </c>
      <c r="G12599" s="2">
        <v>33905253.465599999</v>
      </c>
      <c r="H12599" s="2">
        <v>3191185.3338947366</v>
      </c>
      <c r="I12599" s="2">
        <v>2019002.3927999998</v>
      </c>
      <c r="J12599" s="2">
        <v>8726845.0800000001</v>
      </c>
      <c r="K12599" s="11">
        <v>1737764.5</v>
      </c>
      <c r="L12599" s="11">
        <v>193375.27000000002</v>
      </c>
      <c r="M12599" s="11">
        <v>3808908.7739999997</v>
      </c>
    </row>
    <row r="12600" spans="1:13" ht="14.25" customHeight="1">
      <c r="A12600" s="59" t="s">
        <v>172</v>
      </c>
      <c r="B12600" s="59" t="s">
        <v>7</v>
      </c>
      <c r="C12600" s="59" t="s">
        <v>114</v>
      </c>
      <c r="D12600" s="11">
        <v>0.80359999999999998</v>
      </c>
      <c r="E12600" s="11">
        <v>147577.122</v>
      </c>
      <c r="F12600" s="2">
        <v>20160.2084</v>
      </c>
      <c r="G12600" s="2">
        <v>30517.382399999999</v>
      </c>
      <c r="H12600" s="2">
        <v>-696.0505263157894</v>
      </c>
      <c r="I12600" s="2">
        <v>1823.4504000000002</v>
      </c>
      <c r="J12600" s="2">
        <v>7891.6799999999994</v>
      </c>
      <c r="K12600" s="11">
        <v>1564.56</v>
      </c>
      <c r="L12600" s="11">
        <v>173.184</v>
      </c>
      <c r="M12600" s="11">
        <v>3443.8359999999998</v>
      </c>
    </row>
    <row r="12601" spans="1:13" ht="14.25" customHeight="1">
      <c r="A12601" s="59" t="s">
        <v>172</v>
      </c>
      <c r="B12601" s="59" t="s">
        <v>9</v>
      </c>
      <c r="C12601" s="59" t="s">
        <v>114</v>
      </c>
      <c r="D12601" s="11">
        <v>1629.7007999999998</v>
      </c>
      <c r="E12601" s="11">
        <v>139333551.47711998</v>
      </c>
      <c r="F12601" s="2">
        <v>41816596.015999995</v>
      </c>
      <c r="G12601" s="2">
        <v>37751729.145599999</v>
      </c>
      <c r="H12601" s="2">
        <v>13789801.273263155</v>
      </c>
      <c r="I12601" s="2">
        <v>6546214.3895999994</v>
      </c>
      <c r="J12601" s="2">
        <v>17636470.619999997</v>
      </c>
      <c r="K12601" s="11">
        <v>2412189.9</v>
      </c>
      <c r="L12601" s="11">
        <v>823004.64399999997</v>
      </c>
      <c r="M12601" s="11">
        <v>6984147.2140000006</v>
      </c>
    </row>
    <row r="12602" spans="1:13" ht="14.25" customHeight="1">
      <c r="A12602" s="59" t="s">
        <v>172</v>
      </c>
      <c r="B12602" s="59" t="s">
        <v>9</v>
      </c>
      <c r="C12602" s="59" t="s">
        <v>114</v>
      </c>
      <c r="D12602" s="11">
        <v>1251.2051999999999</v>
      </c>
      <c r="E12602" s="11">
        <v>140803610.5476</v>
      </c>
      <c r="F12602" s="2">
        <v>32104748.494199999</v>
      </c>
      <c r="G12602" s="2">
        <v>28983950.649599999</v>
      </c>
      <c r="H12602" s="2">
        <v>10613636.958315788</v>
      </c>
      <c r="I12602" s="2">
        <v>5025865.9032000005</v>
      </c>
      <c r="J12602" s="2">
        <v>13540425.479999999</v>
      </c>
      <c r="K12602" s="11">
        <v>1851953.5999999999</v>
      </c>
      <c r="L12602" s="11">
        <v>631869.94200000004</v>
      </c>
      <c r="M12602" s="11">
        <v>5362089.6339999996</v>
      </c>
    </row>
    <row r="12603" spans="1:13" ht="14.25" customHeight="1">
      <c r="A12603" s="59" t="s">
        <v>172</v>
      </c>
      <c r="B12603" s="59" t="s">
        <v>9</v>
      </c>
      <c r="C12603" s="59" t="s">
        <v>114</v>
      </c>
      <c r="D12603" s="11">
        <v>37.769199999999998</v>
      </c>
      <c r="E12603" s="11">
        <v>3319713.5479199998</v>
      </c>
      <c r="F12603" s="2">
        <v>969121.72320000001</v>
      </c>
      <c r="G12603" s="2">
        <v>874919.27039999992</v>
      </c>
      <c r="H12603" s="2">
        <v>309168.24252631579</v>
      </c>
      <c r="I12603" s="2">
        <v>151710.36480000001</v>
      </c>
      <c r="J12603" s="2">
        <v>408734.74</v>
      </c>
      <c r="K12603" s="11">
        <v>55905.14</v>
      </c>
      <c r="L12603" s="11">
        <v>19072.79</v>
      </c>
      <c r="M12603" s="11">
        <v>161861.19399999999</v>
      </c>
    </row>
    <row r="12604" spans="1:13" ht="14.25" customHeight="1">
      <c r="A12604" s="59" t="s">
        <v>172</v>
      </c>
      <c r="B12604" s="59" t="s">
        <v>9</v>
      </c>
      <c r="C12604" s="59" t="s">
        <v>114</v>
      </c>
      <c r="D12604" s="11">
        <v>11526.838399999999</v>
      </c>
      <c r="E12604" s="11">
        <v>1649428330.1126399</v>
      </c>
      <c r="F12604" s="2">
        <v>659135641.75520003</v>
      </c>
      <c r="G12604" s="2">
        <v>297369710.55359995</v>
      </c>
      <c r="H12604" s="2">
        <v>251755356.33852628</v>
      </c>
      <c r="I12604" s="2">
        <v>57512852.172000006</v>
      </c>
      <c r="J12604" s="2">
        <v>421788836.59999996</v>
      </c>
      <c r="K12604" s="11">
        <v>21747763.66</v>
      </c>
      <c r="L12604" s="11">
        <v>8309928.4620000003</v>
      </c>
      <c r="M12604" s="11">
        <v>49398720.030000001</v>
      </c>
    </row>
    <row r="12605" spans="1:13" ht="14.25" customHeight="1">
      <c r="A12605" s="59" t="s">
        <v>172</v>
      </c>
      <c r="B12605" s="59" t="s">
        <v>9</v>
      </c>
      <c r="C12605" s="59" t="s">
        <v>114</v>
      </c>
      <c r="D12605" s="11">
        <v>2166.5056</v>
      </c>
      <c r="E12605" s="11">
        <v>420825033.92159998</v>
      </c>
      <c r="F12605" s="2">
        <v>123738702.8876</v>
      </c>
      <c r="G12605" s="2">
        <v>55803986.111999989</v>
      </c>
      <c r="H12605" s="2">
        <v>19519271.575578947</v>
      </c>
      <c r="I12605" s="2">
        <v>10792782.403200001</v>
      </c>
      <c r="J12605" s="2">
        <v>79571114.899999991</v>
      </c>
      <c r="K12605" s="11">
        <v>4074527.5199999996</v>
      </c>
      <c r="L12605" s="11">
        <v>1547535.2420000001</v>
      </c>
      <c r="M12605" s="11">
        <v>9284645.898</v>
      </c>
    </row>
    <row r="12606" spans="1:13" ht="14.25" customHeight="1">
      <c r="A12606" s="59" t="s">
        <v>172</v>
      </c>
      <c r="B12606" s="59" t="s">
        <v>9</v>
      </c>
      <c r="C12606" s="59" t="s">
        <v>114</v>
      </c>
      <c r="D12606" s="11">
        <v>74.734799999999993</v>
      </c>
      <c r="E12606" s="11">
        <v>10301535.478080001</v>
      </c>
      <c r="F12606" s="2">
        <v>4268434.5599999996</v>
      </c>
      <c r="G12606" s="2">
        <v>1924988.1791999999</v>
      </c>
      <c r="H12606" s="2">
        <v>317984.46821052633</v>
      </c>
      <c r="I12606" s="2">
        <v>372298.2696</v>
      </c>
      <c r="J12606" s="2">
        <v>2744842.5799999996</v>
      </c>
      <c r="K12606" s="11">
        <v>140554.56</v>
      </c>
      <c r="L12606" s="11">
        <v>53383.065999999999</v>
      </c>
      <c r="M12606" s="11">
        <v>320278.55200000003</v>
      </c>
    </row>
    <row r="12607" spans="1:13" ht="14.25" customHeight="1">
      <c r="A12607" s="59" t="s">
        <v>172</v>
      </c>
      <c r="B12607" s="59" t="s">
        <v>12</v>
      </c>
      <c r="C12607" s="59" t="s">
        <v>114</v>
      </c>
      <c r="D12607" s="11">
        <v>1125.04</v>
      </c>
      <c r="E12607" s="11">
        <v>57716577.071999989</v>
      </c>
      <c r="F12607" s="2">
        <v>24781566.712400001</v>
      </c>
      <c r="G12607" s="2">
        <v>3021229.5167999994</v>
      </c>
      <c r="H12607" s="2">
        <v>6432963.5974736838</v>
      </c>
      <c r="I12607" s="2">
        <v>8506957.5864000004</v>
      </c>
      <c r="J12607" s="2">
        <v>31681507.699999999</v>
      </c>
      <c r="K12607" s="11">
        <v>1510061.98</v>
      </c>
      <c r="L12607" s="11">
        <v>216429.48800000001</v>
      </c>
      <c r="M12607" s="11">
        <v>11524882.864</v>
      </c>
    </row>
    <row r="12608" spans="1:13" ht="14.25" customHeight="1">
      <c r="A12608" s="59" t="s">
        <v>172</v>
      </c>
      <c r="B12608" s="59" t="s">
        <v>12</v>
      </c>
      <c r="C12608" s="59" t="s">
        <v>114</v>
      </c>
      <c r="D12608" s="11">
        <v>64.287999999999997</v>
      </c>
      <c r="E12608" s="11">
        <v>3644956.0224000001</v>
      </c>
      <c r="F12608" s="2">
        <v>1416088.7992</v>
      </c>
      <c r="G12608" s="2">
        <v>172643.98079999999</v>
      </c>
      <c r="H12608" s="2">
        <v>391600.51199999993</v>
      </c>
      <c r="I12608" s="2">
        <v>486111.15359999996</v>
      </c>
      <c r="J12608" s="2">
        <v>1810372.22</v>
      </c>
      <c r="K12608" s="11">
        <v>86288.599999999991</v>
      </c>
      <c r="L12608" s="11">
        <v>12366.42</v>
      </c>
      <c r="M12608" s="11">
        <v>658564.63199999998</v>
      </c>
    </row>
    <row r="12609" spans="1:13" ht="14.25" customHeight="1">
      <c r="A12609" s="59" t="s">
        <v>172</v>
      </c>
      <c r="B12609" s="59" t="s">
        <v>11</v>
      </c>
      <c r="C12609" s="59" t="s">
        <v>114</v>
      </c>
      <c r="D12609" s="11">
        <v>251.52679999999998</v>
      </c>
      <c r="E12609" s="11">
        <v>91473097.466519997</v>
      </c>
      <c r="F12609" s="2">
        <v>47903563.140799992</v>
      </c>
      <c r="G12609" s="2">
        <v>8407930.4831999987</v>
      </c>
      <c r="H12609" s="2">
        <v>387248.95326315786</v>
      </c>
      <c r="I12609" s="2">
        <v>625597.58159999992</v>
      </c>
      <c r="J12609" s="2">
        <v>3065974.26</v>
      </c>
      <c r="K12609" s="11">
        <v>484155.06</v>
      </c>
      <c r="L12609" s="11">
        <v>121742.93999999999</v>
      </c>
      <c r="M12609" s="11">
        <v>1077927.8840000001</v>
      </c>
    </row>
    <row r="12610" spans="1:13" ht="14.25" customHeight="1">
      <c r="A12610" s="59" t="s">
        <v>172</v>
      </c>
      <c r="B12610" s="59" t="s">
        <v>7</v>
      </c>
      <c r="C12610" s="59" t="s">
        <v>114</v>
      </c>
      <c r="D12610" s="11">
        <v>3.2143999999999999</v>
      </c>
      <c r="E12610" s="11">
        <v>390558.27887999994</v>
      </c>
      <c r="F12610" s="2">
        <v>61210.802399999993</v>
      </c>
      <c r="G12610" s="2">
        <v>122519.0208</v>
      </c>
      <c r="H12610" s="2">
        <v>-4155.1730526315787</v>
      </c>
      <c r="I12610" s="2">
        <v>7138.8216000000002</v>
      </c>
      <c r="J12610" s="2">
        <v>31503.579999999998</v>
      </c>
      <c r="K12610" s="11">
        <v>6287.7599999999993</v>
      </c>
      <c r="L12610" s="11">
        <v>671.99</v>
      </c>
      <c r="M12610" s="11">
        <v>13776.246000000001</v>
      </c>
    </row>
    <row r="12611" spans="1:13" ht="14.25" customHeight="1">
      <c r="A12611" s="59" t="s">
        <v>172</v>
      </c>
      <c r="B12611" s="59" t="s">
        <v>7</v>
      </c>
      <c r="C12611" s="59" t="s">
        <v>114</v>
      </c>
      <c r="D12611" s="11">
        <v>4026.0360000000001</v>
      </c>
      <c r="E12611" s="11">
        <v>471038965.13519996</v>
      </c>
      <c r="F12611" s="2">
        <v>55900327.026399992</v>
      </c>
      <c r="G12611" s="2">
        <v>171547737.10079998</v>
      </c>
      <c r="H12611" s="2">
        <v>14713868.008421052</v>
      </c>
      <c r="I12611" s="2">
        <v>12846370.1328</v>
      </c>
      <c r="J12611" s="2">
        <v>45616123.579999998</v>
      </c>
      <c r="K12611" s="11">
        <v>13716906.699999999</v>
      </c>
      <c r="L12611" s="11">
        <v>1303638.952</v>
      </c>
      <c r="M12611" s="11">
        <v>17253735.619999997</v>
      </c>
    </row>
    <row r="12612" spans="1:13" ht="14.25" customHeight="1">
      <c r="A12612" s="59" t="s">
        <v>172</v>
      </c>
      <c r="B12612" s="59" t="s">
        <v>7</v>
      </c>
      <c r="C12612" s="59" t="s">
        <v>114</v>
      </c>
      <c r="D12612" s="11">
        <v>1501.9283999999998</v>
      </c>
      <c r="E12612" s="11">
        <v>216345276.37799999</v>
      </c>
      <c r="F12612" s="2">
        <v>28457469.633199997</v>
      </c>
      <c r="G12612" s="2">
        <v>58518280.051199995</v>
      </c>
      <c r="H12612" s="2">
        <v>5485484.7056842111</v>
      </c>
      <c r="I12612" s="2">
        <v>3978322.4304000004</v>
      </c>
      <c r="J12612" s="2">
        <v>15271793.979999999</v>
      </c>
      <c r="K12612" s="11">
        <v>2382655.1399999997</v>
      </c>
      <c r="L12612" s="11">
        <v>346002.69</v>
      </c>
      <c r="M12612" s="11">
        <v>6436572.7800000003</v>
      </c>
    </row>
    <row r="12613" spans="1:13" ht="14.25" customHeight="1">
      <c r="A12613" s="59" t="s">
        <v>172</v>
      </c>
      <c r="B12613" s="59" t="s">
        <v>7</v>
      </c>
      <c r="C12613" s="59" t="s">
        <v>114</v>
      </c>
      <c r="D12613" s="11">
        <v>68.305999999999997</v>
      </c>
      <c r="E12613" s="11">
        <v>8299363.4261999996</v>
      </c>
      <c r="F12613" s="2">
        <v>867724.13119999983</v>
      </c>
      <c r="G12613" s="2">
        <v>2961766.7903999998</v>
      </c>
      <c r="H12613" s="2">
        <v>261074.87999999998</v>
      </c>
      <c r="I12613" s="2">
        <v>201353.55840000001</v>
      </c>
      <c r="J12613" s="2">
        <v>772945.94</v>
      </c>
      <c r="K12613" s="11">
        <v>120593.29999999999</v>
      </c>
      <c r="L12613" s="11">
        <v>17511.428</v>
      </c>
      <c r="M12613" s="11">
        <v>292727.864</v>
      </c>
    </row>
    <row r="12614" spans="1:13" ht="14.25" customHeight="1">
      <c r="A12614" s="59" t="s">
        <v>172</v>
      </c>
      <c r="B12614" s="59" t="s">
        <v>7</v>
      </c>
      <c r="C12614" s="59" t="s">
        <v>114</v>
      </c>
      <c r="D12614" s="11">
        <v>31210.216799999995</v>
      </c>
      <c r="E12614" s="11">
        <v>4971815625.4351196</v>
      </c>
      <c r="F12614" s="2">
        <v>799162857.63959992</v>
      </c>
      <c r="G12614" s="2">
        <v>1174595902.8288</v>
      </c>
      <c r="H12614" s="2">
        <v>112900042.94399999</v>
      </c>
      <c r="I12614" s="2">
        <v>70447377.585599989</v>
      </c>
      <c r="J12614" s="2">
        <v>303577181.5</v>
      </c>
      <c r="K12614" s="11">
        <v>95397186.239999995</v>
      </c>
      <c r="L12614" s="11">
        <v>11672048.674000001</v>
      </c>
      <c r="M12614" s="11">
        <v>133752611.78400001</v>
      </c>
    </row>
    <row r="12615" spans="1:13" ht="14.25" customHeight="1">
      <c r="A12615" s="59" t="s">
        <v>172</v>
      </c>
      <c r="B12615" s="59" t="s">
        <v>7</v>
      </c>
      <c r="C12615" s="59" t="s">
        <v>114</v>
      </c>
      <c r="D12615" s="11">
        <v>956.28399999999999</v>
      </c>
      <c r="E12615" s="11">
        <v>175534131.99168</v>
      </c>
      <c r="F12615" s="2">
        <v>23896782.046599999</v>
      </c>
      <c r="G12615" s="2">
        <v>36407714.246399991</v>
      </c>
      <c r="H12615" s="2">
        <v>3446024.3469473673</v>
      </c>
      <c r="I12615" s="2">
        <v>2171021.8319999999</v>
      </c>
      <c r="J12615" s="2">
        <v>9391074.5999999996</v>
      </c>
      <c r="K12615" s="11">
        <v>1866019.88</v>
      </c>
      <c r="L12615" s="11">
        <v>207650.32200000001</v>
      </c>
      <c r="M12615" s="11">
        <v>4098193.7039999999</v>
      </c>
    </row>
    <row r="12616" spans="1:13" ht="14.25" customHeight="1">
      <c r="A12616" s="59" t="s">
        <v>172</v>
      </c>
      <c r="B12616" s="59" t="s">
        <v>7</v>
      </c>
      <c r="C12616" s="59" t="s">
        <v>114</v>
      </c>
      <c r="D12616" s="11">
        <v>405.81799999999998</v>
      </c>
      <c r="E12616" s="11">
        <v>62315183.616839997</v>
      </c>
      <c r="F12616" s="2">
        <v>9993621.1533999983</v>
      </c>
      <c r="G12616" s="2">
        <v>15594591.014399998</v>
      </c>
      <c r="H12616" s="2">
        <v>1468778.4757894736</v>
      </c>
      <c r="I12616" s="2">
        <v>924443.30160000001</v>
      </c>
      <c r="J12616" s="2">
        <v>3985755.1399999997</v>
      </c>
      <c r="K12616" s="11">
        <v>799284.34</v>
      </c>
      <c r="L12616" s="11">
        <v>88942.611999999994</v>
      </c>
      <c r="M12616" s="11">
        <v>1739148.9060000002</v>
      </c>
    </row>
    <row r="12617" spans="1:13" ht="14.25" customHeight="1">
      <c r="A12617" s="59" t="s">
        <v>172</v>
      </c>
      <c r="B12617" s="59" t="s">
        <v>7</v>
      </c>
      <c r="C12617" s="59" t="s">
        <v>114</v>
      </c>
      <c r="D12617" s="11">
        <v>1.6072</v>
      </c>
      <c r="E12617" s="11">
        <v>238669.19999999998</v>
      </c>
      <c r="F12617" s="2">
        <v>41576.353399999993</v>
      </c>
      <c r="G12617" s="2">
        <v>61551.167999999991</v>
      </c>
      <c r="H12617" s="2">
        <v>-1411.9882105263157</v>
      </c>
      <c r="I12617" s="2">
        <v>4258.8504000000003</v>
      </c>
      <c r="J12617" s="2">
        <v>18933.8</v>
      </c>
      <c r="K12617" s="11">
        <v>2804.3999999999996</v>
      </c>
      <c r="L12617" s="11">
        <v>38.786000000000001</v>
      </c>
      <c r="M12617" s="11">
        <v>6887.6719999999996</v>
      </c>
    </row>
    <row r="12618" spans="1:13" ht="14.25" customHeight="1">
      <c r="A12618" s="59" t="s">
        <v>172</v>
      </c>
      <c r="B12618" s="59" t="s">
        <v>9</v>
      </c>
      <c r="C12618" s="59" t="s">
        <v>114</v>
      </c>
      <c r="D12618" s="11">
        <v>4591.7704000000003</v>
      </c>
      <c r="E12618" s="11">
        <v>392579838.82655996</v>
      </c>
      <c r="F12618" s="2">
        <v>120238432.24079999</v>
      </c>
      <c r="G12618" s="2">
        <v>108674280.92159998</v>
      </c>
      <c r="H12618" s="2">
        <v>38908223.848421045</v>
      </c>
      <c r="I12618" s="2">
        <v>18640379.7936</v>
      </c>
      <c r="J12618" s="2">
        <v>43882191.759999998</v>
      </c>
      <c r="K12618" s="11">
        <v>11543907.52</v>
      </c>
      <c r="L12618" s="11">
        <v>2634778.08</v>
      </c>
      <c r="M12618" s="11">
        <v>19678213.302000001</v>
      </c>
    </row>
    <row r="12619" spans="1:13" ht="14.25" customHeight="1">
      <c r="A12619" s="59" t="s">
        <v>172</v>
      </c>
      <c r="B12619" s="59" t="s">
        <v>9</v>
      </c>
      <c r="C12619" s="59" t="s">
        <v>114</v>
      </c>
      <c r="D12619" s="11">
        <v>977.17759999999998</v>
      </c>
      <c r="E12619" s="11">
        <v>109977255.78839999</v>
      </c>
      <c r="F12619" s="2">
        <v>25120749.9298</v>
      </c>
      <c r="G12619" s="2">
        <v>22681447.967999998</v>
      </c>
      <c r="H12619" s="2">
        <v>8255290.9945263155</v>
      </c>
      <c r="I12619" s="2">
        <v>3931307.6976000001</v>
      </c>
      <c r="J12619" s="2">
        <v>10467850.219999999</v>
      </c>
      <c r="K12619" s="11">
        <v>1448813.72</v>
      </c>
      <c r="L12619" s="11">
        <v>495332.39799999999</v>
      </c>
      <c r="M12619" s="11">
        <v>4187732.5380000002</v>
      </c>
    </row>
    <row r="12620" spans="1:13" ht="14.25" customHeight="1">
      <c r="A12620" s="59" t="s">
        <v>172</v>
      </c>
      <c r="B12620" s="59" t="s">
        <v>9</v>
      </c>
      <c r="C12620" s="59" t="s">
        <v>114</v>
      </c>
      <c r="D12620" s="11">
        <v>53.037599999999991</v>
      </c>
      <c r="E12620" s="11">
        <v>4768483.3257599995</v>
      </c>
      <c r="F12620" s="2">
        <v>1376654.4579999999</v>
      </c>
      <c r="G12620" s="2">
        <v>1243708.3007999999</v>
      </c>
      <c r="H12620" s="2">
        <v>450046.38315789477</v>
      </c>
      <c r="I12620" s="2">
        <v>215094.52800000002</v>
      </c>
      <c r="J12620" s="2">
        <v>538274.24</v>
      </c>
      <c r="K12620" s="11">
        <v>79323.51999999999</v>
      </c>
      <c r="L12620" s="11">
        <v>27400.956000000002</v>
      </c>
      <c r="M12620" s="11">
        <v>227294.97999999998</v>
      </c>
    </row>
    <row r="12621" spans="1:13" ht="14.25" customHeight="1">
      <c r="A12621" s="59" t="s">
        <v>172</v>
      </c>
      <c r="B12621" s="59" t="s">
        <v>9</v>
      </c>
      <c r="C12621" s="59" t="s">
        <v>114</v>
      </c>
      <c r="D12621" s="11">
        <v>39304.8796</v>
      </c>
      <c r="E12621" s="11">
        <v>5624316024.4101601</v>
      </c>
      <c r="F12621" s="2">
        <v>2245212812.6739998</v>
      </c>
      <c r="G12621" s="2">
        <v>1010594288.544</v>
      </c>
      <c r="H12621" s="2">
        <v>703749114.85642111</v>
      </c>
      <c r="I12621" s="2">
        <v>188257066.48800001</v>
      </c>
      <c r="J12621" s="2">
        <v>1246357176.3199999</v>
      </c>
      <c r="K12621" s="11">
        <v>138720105.19999999</v>
      </c>
      <c r="L12621" s="11">
        <v>39014724.650000006</v>
      </c>
      <c r="M12621" s="11">
        <v>168442608.13600001</v>
      </c>
    </row>
    <row r="12622" spans="1:13" ht="14.25" customHeight="1">
      <c r="A12622" s="59" t="s">
        <v>172</v>
      </c>
      <c r="B12622" s="59" t="s">
        <v>9</v>
      </c>
      <c r="C12622" s="59" t="s">
        <v>114</v>
      </c>
      <c r="D12622" s="11">
        <v>1076.0203999999999</v>
      </c>
      <c r="E12622" s="11">
        <v>208763790.12720001</v>
      </c>
      <c r="F12622" s="2">
        <v>61505465.488600001</v>
      </c>
      <c r="G12622" s="2">
        <v>27744827.788799994</v>
      </c>
      <c r="H12622" s="2">
        <v>4842662.1574736834</v>
      </c>
      <c r="I12622" s="2">
        <v>5365990.3248000005</v>
      </c>
      <c r="J12622" s="2">
        <v>39421982.979999997</v>
      </c>
      <c r="K12622" s="11">
        <v>2027993.66</v>
      </c>
      <c r="L12622" s="11">
        <v>773366.68200000003</v>
      </c>
      <c r="M12622" s="11">
        <v>4611327.0720000006</v>
      </c>
    </row>
    <row r="12623" spans="1:13" ht="14.25" customHeight="1">
      <c r="A12623" s="59" t="s">
        <v>172</v>
      </c>
      <c r="B12623" s="59" t="s">
        <v>9</v>
      </c>
      <c r="C12623" s="59" t="s">
        <v>114</v>
      </c>
      <c r="D12623" s="11">
        <v>30.536799999999999</v>
      </c>
      <c r="E12623" s="11">
        <v>4390781.3611199996</v>
      </c>
      <c r="F12623" s="2">
        <v>1744091.0787999998</v>
      </c>
      <c r="G12623" s="2">
        <v>786556.85759999987</v>
      </c>
      <c r="H12623" s="2">
        <v>155235.4256842105</v>
      </c>
      <c r="I12623" s="2">
        <v>152123.05439999999</v>
      </c>
      <c r="J12623" s="2">
        <v>1121550.0799999998</v>
      </c>
      <c r="K12623" s="11">
        <v>57433.619999999995</v>
      </c>
      <c r="L12623" s="11">
        <v>21807.653999999999</v>
      </c>
      <c r="M12623" s="11">
        <v>130866.67</v>
      </c>
    </row>
    <row r="12624" spans="1:13" ht="14.25" customHeight="1">
      <c r="A12624" s="59" t="s">
        <v>172</v>
      </c>
      <c r="B12624" s="59" t="s">
        <v>12</v>
      </c>
      <c r="C12624" s="59" t="s">
        <v>114</v>
      </c>
      <c r="D12624" s="11">
        <v>1671.4879999999998</v>
      </c>
      <c r="E12624" s="11">
        <v>85750343.078400001</v>
      </c>
      <c r="F12624" s="2">
        <v>36829432.448199995</v>
      </c>
      <c r="G12624" s="2">
        <v>4465754.1119999997</v>
      </c>
      <c r="H12624" s="2">
        <v>9552597.4231578931</v>
      </c>
      <c r="I12624" s="2">
        <v>12068329.7952</v>
      </c>
      <c r="J12624" s="2">
        <v>46521760.279999994</v>
      </c>
      <c r="K12624" s="11">
        <v>5057698.5</v>
      </c>
      <c r="L12624" s="11">
        <v>471093.85400000005</v>
      </c>
      <c r="M12624" s="11">
        <v>17122683.138</v>
      </c>
    </row>
    <row r="12625" spans="1:13" ht="14.25" customHeight="1">
      <c r="A12625" s="59" t="s">
        <v>172</v>
      </c>
      <c r="B12625" s="59" t="s">
        <v>11</v>
      </c>
      <c r="C12625" s="59" t="s">
        <v>114</v>
      </c>
      <c r="D12625" s="11">
        <v>28.929600000000001</v>
      </c>
      <c r="E12625" s="11">
        <v>13629602.447999999</v>
      </c>
      <c r="F12625" s="2">
        <v>5509676.1449999996</v>
      </c>
      <c r="G12625" s="2">
        <v>967047.64799999981</v>
      </c>
      <c r="H12625" s="2">
        <v>71413.541052631583</v>
      </c>
      <c r="I12625" s="2">
        <v>71952.343200000003</v>
      </c>
      <c r="J12625" s="2">
        <v>352637.72</v>
      </c>
      <c r="K12625" s="11">
        <v>55684.56</v>
      </c>
      <c r="L12625" s="11">
        <v>14001.746000000001</v>
      </c>
      <c r="M12625" s="11">
        <v>123978.99800000001</v>
      </c>
    </row>
    <row r="12626" spans="1:13" ht="14.25" customHeight="1">
      <c r="A12626" s="59" t="s">
        <v>172</v>
      </c>
      <c r="B12626" s="59" t="s">
        <v>11</v>
      </c>
      <c r="C12626" s="59" t="s">
        <v>114</v>
      </c>
      <c r="D12626" s="11">
        <v>204.91800000000001</v>
      </c>
      <c r="E12626" s="11">
        <v>72081940.974119991</v>
      </c>
      <c r="F12626" s="2">
        <v>39023760.492399998</v>
      </c>
      <c r="G12626" s="2">
        <v>6852477.5999999996</v>
      </c>
      <c r="H12626" s="2">
        <v>358275.85010526318</v>
      </c>
      <c r="I12626" s="2">
        <v>509106.64319999999</v>
      </c>
      <c r="J12626" s="2">
        <v>2494792.5999999996</v>
      </c>
      <c r="K12626" s="11">
        <v>395917.31999999995</v>
      </c>
      <c r="L12626" s="11">
        <v>100367.344</v>
      </c>
      <c r="M12626" s="11">
        <v>878184.49400000006</v>
      </c>
    </row>
    <row r="12627" spans="1:13" ht="14.25" customHeight="1">
      <c r="A12627" s="59" t="s">
        <v>136</v>
      </c>
      <c r="B12627" s="59" t="s">
        <v>7</v>
      </c>
      <c r="C12627" s="59" t="s">
        <v>112</v>
      </c>
      <c r="D12627" s="11">
        <v>5683.0591999999997</v>
      </c>
      <c r="E12627" s="11">
        <v>792735610.86720002</v>
      </c>
      <c r="F12627" s="2">
        <v>140759506.46219999</v>
      </c>
      <c r="G12627" s="2">
        <v>212431209.98399997</v>
      </c>
      <c r="H12627" s="2">
        <v>8061275.6109473677</v>
      </c>
      <c r="I12627" s="2">
        <v>15298305.170400001</v>
      </c>
      <c r="J12627" s="2">
        <v>52774846.579999998</v>
      </c>
      <c r="K12627" s="11">
        <v>14888234.059999999</v>
      </c>
      <c r="L12627" s="11">
        <v>4685595.0460000001</v>
      </c>
      <c r="M12627" s="11">
        <v>14718073.809999999</v>
      </c>
    </row>
    <row r="12628" spans="1:13" ht="14.25" customHeight="1">
      <c r="A12628" s="59" t="s">
        <v>136</v>
      </c>
      <c r="B12628" s="59" t="s">
        <v>7</v>
      </c>
      <c r="C12628" s="59" t="s">
        <v>112</v>
      </c>
      <c r="D12628" s="11">
        <v>284.4744</v>
      </c>
      <c r="E12628" s="11">
        <v>47313782.207999997</v>
      </c>
      <c r="F12628" s="2">
        <v>7043212.9127999991</v>
      </c>
      <c r="G12628" s="2">
        <v>10610549.145599999</v>
      </c>
      <c r="H12628" s="2">
        <v>1348415.1814736838</v>
      </c>
      <c r="I12628" s="2">
        <v>754780.05359999998</v>
      </c>
      <c r="J12628" s="2">
        <v>2602730.84</v>
      </c>
      <c r="K12628" s="11">
        <v>773658.5199999999</v>
      </c>
      <c r="L12628" s="11">
        <v>246402.948</v>
      </c>
      <c r="M12628" s="11">
        <v>736736.46200000006</v>
      </c>
    </row>
    <row r="12629" spans="1:13" ht="14.25" customHeight="1">
      <c r="A12629" s="59" t="s">
        <v>136</v>
      </c>
      <c r="B12629" s="59" t="s">
        <v>7</v>
      </c>
      <c r="C12629" s="59" t="s">
        <v>112</v>
      </c>
      <c r="D12629" s="11">
        <v>93.21759999999999</v>
      </c>
      <c r="E12629" s="11">
        <v>11281161.165119998</v>
      </c>
      <c r="F12629" s="2">
        <v>2306062.6545999995</v>
      </c>
      <c r="G12629" s="2">
        <v>3461958.3935999996</v>
      </c>
      <c r="H12629" s="2">
        <v>123422.1877894737</v>
      </c>
      <c r="I12629" s="2">
        <v>240574.1256</v>
      </c>
      <c r="J12629" s="2">
        <v>835741.53999999992</v>
      </c>
      <c r="K12629" s="11">
        <v>268841.09999999998</v>
      </c>
      <c r="L12629" s="11">
        <v>87213.478000000003</v>
      </c>
      <c r="M12629" s="11">
        <v>241416.69200000001</v>
      </c>
    </row>
    <row r="12630" spans="1:13" ht="14.25" customHeight="1">
      <c r="A12630" s="59" t="s">
        <v>136</v>
      </c>
      <c r="B12630" s="59" t="s">
        <v>7</v>
      </c>
      <c r="C12630" s="59" t="s">
        <v>112</v>
      </c>
      <c r="D12630" s="11">
        <v>1837.0295999999996</v>
      </c>
      <c r="E12630" s="11">
        <v>305534763.07199997</v>
      </c>
      <c r="F12630" s="2">
        <v>46135999.012599997</v>
      </c>
      <c r="G12630" s="2">
        <v>64783681.996799991</v>
      </c>
      <c r="H12630" s="2">
        <v>8538755.0854736827</v>
      </c>
      <c r="I12630" s="2">
        <v>6547012.3152000001</v>
      </c>
      <c r="J12630" s="2">
        <v>26535227.059999999</v>
      </c>
      <c r="K12630" s="11">
        <v>6318594.46</v>
      </c>
      <c r="L12630" s="11">
        <v>1859668.7339999999</v>
      </c>
      <c r="M12630" s="11">
        <v>4757568.3320000004</v>
      </c>
    </row>
    <row r="12631" spans="1:13" ht="14.25" customHeight="1">
      <c r="A12631" s="59" t="s">
        <v>136</v>
      </c>
      <c r="B12631" s="59" t="s">
        <v>7</v>
      </c>
      <c r="C12631" s="59" t="s">
        <v>112</v>
      </c>
      <c r="D12631" s="11">
        <v>237.86559999999997</v>
      </c>
      <c r="E12631" s="11">
        <v>29774149.768439997</v>
      </c>
      <c r="F12631" s="2">
        <v>5973865.2217999995</v>
      </c>
      <c r="G12631" s="2">
        <v>8388444.9215999991</v>
      </c>
      <c r="H12631" s="2">
        <v>334582.78736842098</v>
      </c>
      <c r="I12631" s="2">
        <v>847728.20160000003</v>
      </c>
      <c r="J12631" s="2">
        <v>3435884.46</v>
      </c>
      <c r="K12631" s="11">
        <v>818164.0199999999</v>
      </c>
      <c r="L12631" s="11">
        <v>240789.80200000003</v>
      </c>
      <c r="M12631" s="11">
        <v>616027.21400000004</v>
      </c>
    </row>
    <row r="12632" spans="1:13" ht="14.25" customHeight="1">
      <c r="A12632" s="59" t="s">
        <v>136</v>
      </c>
      <c r="B12632" s="59" t="s">
        <v>9</v>
      </c>
      <c r="C12632" s="59" t="s">
        <v>112</v>
      </c>
      <c r="D12632" s="11">
        <v>2661.5231999999996</v>
      </c>
      <c r="E12632" s="11">
        <v>275453278.97471994</v>
      </c>
      <c r="F12632" s="2">
        <v>76818141.199999988</v>
      </c>
      <c r="G12632" s="2">
        <v>58629835.737599991</v>
      </c>
      <c r="H12632" s="2">
        <v>6293562.0783157898</v>
      </c>
      <c r="I12632" s="2">
        <v>8531936.8200000003</v>
      </c>
      <c r="J12632" s="2">
        <v>25212530.979999997</v>
      </c>
      <c r="K12632" s="11">
        <v>8670242.1199999992</v>
      </c>
      <c r="L12632" s="11">
        <v>8450539.4379999992</v>
      </c>
      <c r="M12632" s="11">
        <v>6892853.0879999995</v>
      </c>
    </row>
    <row r="12633" spans="1:13" ht="14.25" customHeight="1">
      <c r="A12633" s="59" t="s">
        <v>136</v>
      </c>
      <c r="B12633" s="59" t="s">
        <v>9</v>
      </c>
      <c r="C12633" s="59" t="s">
        <v>112</v>
      </c>
      <c r="D12633" s="11">
        <v>3666.8267999999998</v>
      </c>
      <c r="E12633" s="11">
        <v>494508882.78792</v>
      </c>
      <c r="F12633" s="2">
        <v>105688360.5966</v>
      </c>
      <c r="G12633" s="2">
        <v>80714495.577599987</v>
      </c>
      <c r="H12633" s="2">
        <v>27858183.097263154</v>
      </c>
      <c r="I12633" s="2">
        <v>11779238.0736</v>
      </c>
      <c r="J12633" s="2">
        <v>34782344.259999998</v>
      </c>
      <c r="K12633" s="11">
        <v>12065898.199999999</v>
      </c>
      <c r="L12633" s="11">
        <v>11647998.648</v>
      </c>
      <c r="M12633" s="11">
        <v>9496405.7320000008</v>
      </c>
    </row>
    <row r="12634" spans="1:13" ht="14.25" customHeight="1">
      <c r="A12634" s="59" t="s">
        <v>136</v>
      </c>
      <c r="B12634" s="59" t="s">
        <v>9</v>
      </c>
      <c r="C12634" s="59" t="s">
        <v>112</v>
      </c>
      <c r="D12634" s="11">
        <v>132.59399999999999</v>
      </c>
      <c r="E12634" s="11">
        <v>14331751.323119998</v>
      </c>
      <c r="F12634" s="2">
        <v>3826928.7003999995</v>
      </c>
      <c r="G12634" s="2">
        <v>2920987.4687999999</v>
      </c>
      <c r="H12634" s="2">
        <v>281451.7591578947</v>
      </c>
      <c r="I12634" s="2">
        <v>425066.74559999997</v>
      </c>
      <c r="J12634" s="2">
        <v>1256214.5799999998</v>
      </c>
      <c r="K12634" s="11">
        <v>435293.72</v>
      </c>
      <c r="L12634" s="11">
        <v>411146.03200000001</v>
      </c>
      <c r="M12634" s="11">
        <v>343394.10600000003</v>
      </c>
    </row>
    <row r="12635" spans="1:13" ht="14.25" customHeight="1">
      <c r="A12635" s="59" t="s">
        <v>136</v>
      </c>
      <c r="B12635" s="59" t="s">
        <v>9</v>
      </c>
      <c r="C12635" s="59" t="s">
        <v>112</v>
      </c>
      <c r="D12635" s="11">
        <v>8.0359999999999996</v>
      </c>
      <c r="E12635" s="11">
        <v>1085944.8599999999</v>
      </c>
      <c r="F12635" s="2">
        <v>231934.66299999997</v>
      </c>
      <c r="G12635" s="2">
        <v>177030.2592</v>
      </c>
      <c r="H12635" s="2">
        <v>-55.932631578947372</v>
      </c>
      <c r="I12635" s="2">
        <v>25761.218400000002</v>
      </c>
      <c r="J12635" s="2">
        <v>76133.72</v>
      </c>
      <c r="K12635" s="11">
        <v>26381.859999999997</v>
      </c>
      <c r="L12635" s="11">
        <v>24917.75</v>
      </c>
      <c r="M12635" s="11">
        <v>20810.944</v>
      </c>
    </row>
    <row r="12636" spans="1:13" ht="14.25" customHeight="1">
      <c r="A12636" s="59" t="s">
        <v>136</v>
      </c>
      <c r="B12636" s="59" t="s">
        <v>9</v>
      </c>
      <c r="C12636" s="59" t="s">
        <v>112</v>
      </c>
      <c r="D12636" s="11">
        <v>10360.011199999999</v>
      </c>
      <c r="E12636" s="11">
        <v>1482461658.6595199</v>
      </c>
      <c r="F12636" s="2">
        <v>583536809.78059995</v>
      </c>
      <c r="G12636" s="2">
        <v>246532614.00959995</v>
      </c>
      <c r="H12636" s="2">
        <v>226098259.01810524</v>
      </c>
      <c r="I12636" s="2">
        <v>30459427.358400002</v>
      </c>
      <c r="J12636" s="2">
        <v>82570966</v>
      </c>
      <c r="K12636" s="11">
        <v>33136696.099999998</v>
      </c>
      <c r="L12636" s="11">
        <v>19691053.272</v>
      </c>
      <c r="M12636" s="11">
        <v>26830514.964000002</v>
      </c>
    </row>
    <row r="12637" spans="1:13" ht="14.25" customHeight="1">
      <c r="A12637" s="59" t="s">
        <v>136</v>
      </c>
      <c r="B12637" s="59" t="s">
        <v>9</v>
      </c>
      <c r="C12637" s="59" t="s">
        <v>112</v>
      </c>
      <c r="D12637" s="11">
        <v>2207.4892</v>
      </c>
      <c r="E12637" s="11">
        <v>427426186.43339998</v>
      </c>
      <c r="F12637" s="2">
        <v>124349056.25919999</v>
      </c>
      <c r="G12637" s="2">
        <v>52527499.123199992</v>
      </c>
      <c r="H12637" s="2">
        <v>5362875.405473684</v>
      </c>
      <c r="I12637" s="2">
        <v>6492663.9287999999</v>
      </c>
      <c r="J12637" s="2">
        <v>17615989.48</v>
      </c>
      <c r="K12637" s="11">
        <v>7081829.1399999997</v>
      </c>
      <c r="L12637" s="11">
        <v>4165599.2620000001</v>
      </c>
      <c r="M12637" s="11">
        <v>5716986.9460000005</v>
      </c>
    </row>
    <row r="12638" spans="1:13" ht="14.25" customHeight="1">
      <c r="A12638" s="59" t="s">
        <v>136</v>
      </c>
      <c r="B12638" s="59" t="s">
        <v>9</v>
      </c>
      <c r="C12638" s="59" t="s">
        <v>112</v>
      </c>
      <c r="D12638" s="11">
        <v>105.27159999999999</v>
      </c>
      <c r="E12638" s="11">
        <v>15552432.902159998</v>
      </c>
      <c r="F12638" s="2">
        <v>5930009.2519999994</v>
      </c>
      <c r="G12638" s="2">
        <v>2504951.4815999996</v>
      </c>
      <c r="H12638" s="2">
        <v>273043.22021052631</v>
      </c>
      <c r="I12638" s="2">
        <v>309623.47200000001</v>
      </c>
      <c r="J12638" s="2">
        <v>840079.34</v>
      </c>
      <c r="K12638" s="11">
        <v>337721.1</v>
      </c>
      <c r="L12638" s="11">
        <v>198650.166</v>
      </c>
      <c r="M12638" s="11">
        <v>272634.01</v>
      </c>
    </row>
    <row r="12639" spans="1:13" ht="14.25" customHeight="1">
      <c r="A12639" s="59" t="s">
        <v>136</v>
      </c>
      <c r="B12639" s="59" t="s">
        <v>11</v>
      </c>
      <c r="C12639" s="59" t="s">
        <v>112</v>
      </c>
      <c r="D12639" s="11">
        <v>489.3923999999999</v>
      </c>
      <c r="E12639" s="11">
        <v>181870258.26815999</v>
      </c>
      <c r="F12639" s="2">
        <v>76109553.542199984</v>
      </c>
      <c r="G12639" s="2">
        <v>15293712.1536</v>
      </c>
      <c r="H12639" s="2">
        <v>1102317.8172631578</v>
      </c>
      <c r="I12639" s="2">
        <v>1419088.0968000002</v>
      </c>
      <c r="J12639" s="2">
        <v>9133496.1999999993</v>
      </c>
      <c r="K12639" s="11">
        <v>1530939.18</v>
      </c>
      <c r="L12639" s="11">
        <v>1231184.9000000001</v>
      </c>
      <c r="M12639" s="11">
        <v>1267435.378</v>
      </c>
    </row>
    <row r="12640" spans="1:13" ht="14.25" customHeight="1">
      <c r="A12640" s="59" t="s">
        <v>136</v>
      </c>
      <c r="B12640" s="59" t="s">
        <v>7</v>
      </c>
      <c r="C12640" s="59" t="s">
        <v>112</v>
      </c>
      <c r="D12640" s="11">
        <v>7.2324000000000002</v>
      </c>
      <c r="E12640" s="11">
        <v>878756.12747999991</v>
      </c>
      <c r="F12640" s="2">
        <v>190314.56259999998</v>
      </c>
      <c r="G12640" s="2">
        <v>260422.29119999998</v>
      </c>
      <c r="H12640" s="2">
        <v>-5876.6551578947365</v>
      </c>
      <c r="I12640" s="2">
        <v>18727.783200000002</v>
      </c>
      <c r="J12640" s="2">
        <v>52860.479999999996</v>
      </c>
      <c r="K12640" s="11">
        <v>34681.9</v>
      </c>
      <c r="L12640" s="11">
        <v>7193.45</v>
      </c>
      <c r="M12640" s="11">
        <v>18730.030000000002</v>
      </c>
    </row>
    <row r="12641" spans="1:13" ht="14.25" customHeight="1">
      <c r="A12641" s="59" t="s">
        <v>136</v>
      </c>
      <c r="B12641" s="59" t="s">
        <v>7</v>
      </c>
      <c r="C12641" s="59" t="s">
        <v>112</v>
      </c>
      <c r="D12641" s="11">
        <v>658.952</v>
      </c>
      <c r="E12641" s="11">
        <v>52646304.498479992</v>
      </c>
      <c r="F12641" s="2">
        <v>16655548.736</v>
      </c>
      <c r="G12641" s="2">
        <v>25845150.451199997</v>
      </c>
      <c r="H12641" s="2">
        <v>0</v>
      </c>
      <c r="I12641" s="2">
        <v>2320656.3503999999</v>
      </c>
      <c r="J12641" s="2">
        <v>7480585.2999999998</v>
      </c>
      <c r="K12641" s="11">
        <v>493166.04</v>
      </c>
      <c r="L12641" s="11">
        <v>22160.335999999999</v>
      </c>
      <c r="M12641" s="11">
        <v>0</v>
      </c>
    </row>
    <row r="12642" spans="1:13" ht="14.25" customHeight="1">
      <c r="A12642" s="59" t="s">
        <v>136</v>
      </c>
      <c r="B12642" s="59" t="s">
        <v>7</v>
      </c>
      <c r="C12642" s="59" t="s">
        <v>112</v>
      </c>
      <c r="D12642" s="11">
        <v>11282.543999999998</v>
      </c>
      <c r="E12642" s="11">
        <v>1320037339.4208</v>
      </c>
      <c r="F12642" s="2">
        <v>274910761.31999999</v>
      </c>
      <c r="G12642" s="2">
        <v>438760945.28639996</v>
      </c>
      <c r="H12642" s="2">
        <v>17237936.144842107</v>
      </c>
      <c r="I12642" s="2">
        <v>32263638.0984</v>
      </c>
      <c r="J12642" s="2">
        <v>95217431.579999998</v>
      </c>
      <c r="K12642" s="11">
        <v>34562166.879999995</v>
      </c>
      <c r="L12642" s="11">
        <v>26486147.600000001</v>
      </c>
      <c r="M12642" s="11">
        <v>29219702.798000004</v>
      </c>
    </row>
    <row r="12643" spans="1:13" ht="14.25" customHeight="1">
      <c r="A12643" s="59" t="s">
        <v>136</v>
      </c>
      <c r="B12643" s="59" t="s">
        <v>7</v>
      </c>
      <c r="C12643" s="59" t="s">
        <v>112</v>
      </c>
      <c r="D12643" s="11">
        <v>7137.5752000000002</v>
      </c>
      <c r="E12643" s="11">
        <v>964536224.65199983</v>
      </c>
      <c r="F12643" s="2">
        <v>173303248.94279999</v>
      </c>
      <c r="G12643" s="2">
        <v>277347347.03999996</v>
      </c>
      <c r="H12643" s="2">
        <v>25513047.178105261</v>
      </c>
      <c r="I12643" s="2">
        <v>19962476.092800003</v>
      </c>
      <c r="J12643" s="2">
        <v>58263006.539999999</v>
      </c>
      <c r="K12643" s="11">
        <v>23599727.919999998</v>
      </c>
      <c r="L12643" s="11">
        <v>18149052.702</v>
      </c>
      <c r="M12643" s="11">
        <v>18484999.895999998</v>
      </c>
    </row>
    <row r="12644" spans="1:13" ht="14.25" customHeight="1">
      <c r="A12644" s="59" t="s">
        <v>136</v>
      </c>
      <c r="B12644" s="59" t="s">
        <v>7</v>
      </c>
      <c r="C12644" s="59" t="s">
        <v>112</v>
      </c>
      <c r="D12644" s="11">
        <v>313.404</v>
      </c>
      <c r="E12644" s="11">
        <v>38027765.08238399</v>
      </c>
      <c r="F12644" s="2">
        <v>7628433.2351999991</v>
      </c>
      <c r="G12644" s="2">
        <v>12184943.635199999</v>
      </c>
      <c r="H12644" s="2">
        <v>507710.44042105251</v>
      </c>
      <c r="I12644" s="2">
        <v>890424.74880000006</v>
      </c>
      <c r="J12644" s="2">
        <v>2619481.7999999998</v>
      </c>
      <c r="K12644" s="11">
        <v>977930.36</v>
      </c>
      <c r="L12644" s="11">
        <v>758451.21000000008</v>
      </c>
      <c r="M12644" s="11">
        <v>811659.28799999994</v>
      </c>
    </row>
    <row r="12645" spans="1:13" ht="14.25" customHeight="1">
      <c r="A12645" s="59" t="s">
        <v>136</v>
      </c>
      <c r="B12645" s="59" t="s">
        <v>7</v>
      </c>
      <c r="C12645" s="59" t="s">
        <v>112</v>
      </c>
      <c r="D12645" s="11">
        <v>8.0359999999999996</v>
      </c>
      <c r="E12645" s="11">
        <v>1085944.8599999999</v>
      </c>
      <c r="F12645" s="2">
        <v>195805.20879999999</v>
      </c>
      <c r="G12645" s="2">
        <v>312508.95359999995</v>
      </c>
      <c r="H12645" s="2">
        <v>-6494.4</v>
      </c>
      <c r="I12645" s="2">
        <v>22976.006399999998</v>
      </c>
      <c r="J12645" s="2">
        <v>67797.599999999991</v>
      </c>
      <c r="K12645" s="11">
        <v>24804.18</v>
      </c>
      <c r="L12645" s="11">
        <v>18702.067999999999</v>
      </c>
      <c r="M12645" s="11">
        <v>20810.944</v>
      </c>
    </row>
    <row r="12646" spans="1:13" ht="14.25" customHeight="1">
      <c r="A12646" s="59" t="s">
        <v>136</v>
      </c>
      <c r="B12646" s="59" t="s">
        <v>9</v>
      </c>
      <c r="C12646" s="59" t="s">
        <v>112</v>
      </c>
      <c r="D12646" s="11">
        <v>4628.7359999999999</v>
      </c>
      <c r="E12646" s="11">
        <v>479049180.82560003</v>
      </c>
      <c r="F12646" s="2">
        <v>133973173.54719999</v>
      </c>
      <c r="G12646" s="2">
        <v>110695153.99680001</v>
      </c>
      <c r="H12646" s="2">
        <v>8974280.1145263147</v>
      </c>
      <c r="I12646" s="2">
        <v>13701130.884</v>
      </c>
      <c r="J12646" s="2">
        <v>35138798.259999998</v>
      </c>
      <c r="K12646" s="11">
        <v>14527644.799999999</v>
      </c>
      <c r="L12646" s="11">
        <v>6064904.5820000004</v>
      </c>
      <c r="M12646" s="11">
        <v>11987570.98</v>
      </c>
    </row>
    <row r="12647" spans="1:13" ht="14.25" customHeight="1">
      <c r="A12647" s="59" t="s">
        <v>136</v>
      </c>
      <c r="B12647" s="59" t="s">
        <v>9</v>
      </c>
      <c r="C12647" s="59" t="s">
        <v>112</v>
      </c>
      <c r="D12647" s="11">
        <v>7161.6831999999995</v>
      </c>
      <c r="E12647" s="11">
        <v>965300729.83344007</v>
      </c>
      <c r="F12647" s="2">
        <v>207286507.93419999</v>
      </c>
      <c r="G12647" s="2">
        <v>171770061.27359998</v>
      </c>
      <c r="H12647" s="2">
        <v>43636012.810105257</v>
      </c>
      <c r="I12647" s="2">
        <v>21047618.599199999</v>
      </c>
      <c r="J12647" s="2">
        <v>53567998.139999993</v>
      </c>
      <c r="K12647" s="11">
        <v>22930531.66</v>
      </c>
      <c r="L12647" s="11">
        <v>9262430.5399999991</v>
      </c>
      <c r="M12647" s="11">
        <v>18547436.335999999</v>
      </c>
    </row>
    <row r="12648" spans="1:13" ht="14.25" customHeight="1">
      <c r="A12648" s="59" t="s">
        <v>136</v>
      </c>
      <c r="B12648" s="59" t="s">
        <v>9</v>
      </c>
      <c r="C12648" s="59" t="s">
        <v>112</v>
      </c>
      <c r="D12648" s="11">
        <v>190.45319999999998</v>
      </c>
      <c r="E12648" s="11">
        <v>20573833.97916</v>
      </c>
      <c r="F12648" s="2">
        <v>5516433.8634000001</v>
      </c>
      <c r="G12648" s="2">
        <v>4586420.8511999995</v>
      </c>
      <c r="H12648" s="2">
        <v>340624.75452631578</v>
      </c>
      <c r="I12648" s="2">
        <v>553193.58240000007</v>
      </c>
      <c r="J12648" s="2">
        <v>1389827.02</v>
      </c>
      <c r="K12648" s="11">
        <v>624393.1</v>
      </c>
      <c r="L12648" s="11">
        <v>249612.264</v>
      </c>
      <c r="M12648" s="11">
        <v>493238.85600000003</v>
      </c>
    </row>
    <row r="12649" spans="1:13" ht="14.25" customHeight="1">
      <c r="A12649" s="59" t="s">
        <v>136</v>
      </c>
      <c r="B12649" s="59" t="s">
        <v>9</v>
      </c>
      <c r="C12649" s="59" t="s">
        <v>112</v>
      </c>
      <c r="D12649" s="11">
        <v>4.0179999999999998</v>
      </c>
      <c r="E12649" s="11">
        <v>542972.42999999993</v>
      </c>
      <c r="F12649" s="2">
        <v>116240.55139999998</v>
      </c>
      <c r="G12649" s="2">
        <v>96220.243199999997</v>
      </c>
      <c r="H12649" s="2">
        <v>-1517.6387368421051</v>
      </c>
      <c r="I12649" s="2">
        <v>11890.0656</v>
      </c>
      <c r="J12649" s="2">
        <v>30476.12</v>
      </c>
      <c r="K12649" s="11">
        <v>12755.099999999999</v>
      </c>
      <c r="L12649" s="11">
        <v>5059.3180000000002</v>
      </c>
      <c r="M12649" s="11">
        <v>10406.374</v>
      </c>
    </row>
    <row r="12650" spans="1:13" ht="14.25" customHeight="1">
      <c r="A12650" s="59" t="s">
        <v>136</v>
      </c>
      <c r="B12650" s="59" t="s">
        <v>9</v>
      </c>
      <c r="C12650" s="59" t="s">
        <v>112</v>
      </c>
      <c r="D12650" s="11">
        <v>7920.2815999999984</v>
      </c>
      <c r="E12650" s="11">
        <v>1133349527.4393599</v>
      </c>
      <c r="F12650" s="2">
        <v>442270564.3186</v>
      </c>
      <c r="G12650" s="2">
        <v>191061942.54719996</v>
      </c>
      <c r="H12650" s="2">
        <v>223811520.4951579</v>
      </c>
      <c r="I12650" s="2">
        <v>23105925.691199999</v>
      </c>
      <c r="J12650" s="2">
        <v>59307898.919999994</v>
      </c>
      <c r="K12650" s="11">
        <v>23804239.199999999</v>
      </c>
      <c r="L12650" s="11">
        <v>14352981.192</v>
      </c>
      <c r="M12650" s="11">
        <v>20512065.398000002</v>
      </c>
    </row>
    <row r="12651" spans="1:13" ht="14.25" customHeight="1">
      <c r="A12651" s="59" t="s">
        <v>136</v>
      </c>
      <c r="B12651" s="59" t="s">
        <v>9</v>
      </c>
      <c r="C12651" s="59" t="s">
        <v>112</v>
      </c>
      <c r="D12651" s="11">
        <v>1662.6483999999998</v>
      </c>
      <c r="E12651" s="11">
        <v>322781993.91899997</v>
      </c>
      <c r="F12651" s="2">
        <v>92814990.561599985</v>
      </c>
      <c r="G12651" s="2">
        <v>40123839.0528</v>
      </c>
      <c r="H12651" s="2">
        <v>4739640.4648421053</v>
      </c>
      <c r="I12651" s="2">
        <v>4830550.3656000001</v>
      </c>
      <c r="J12651" s="2">
        <v>12359918.219999999</v>
      </c>
      <c r="K12651" s="11">
        <v>5092335.3</v>
      </c>
      <c r="L12651" s="11">
        <v>3063474.3259999999</v>
      </c>
      <c r="M12651" s="11">
        <v>4305953.1679999996</v>
      </c>
    </row>
    <row r="12652" spans="1:13" ht="14.25" customHeight="1">
      <c r="A12652" s="59" t="s">
        <v>136</v>
      </c>
      <c r="B12652" s="59" t="s">
        <v>7</v>
      </c>
      <c r="C12652" s="59" t="s">
        <v>112</v>
      </c>
      <c r="D12652" s="11">
        <v>1.6072</v>
      </c>
      <c r="E12652" s="11">
        <v>295154.24400000001</v>
      </c>
      <c r="F12652" s="2">
        <v>48860.626599999996</v>
      </c>
      <c r="G12652" s="2">
        <v>59422.579199999993</v>
      </c>
      <c r="H12652" s="2">
        <v>5046.3663157894734</v>
      </c>
      <c r="I12652" s="2">
        <v>5595.2208000000001</v>
      </c>
      <c r="J12652" s="2">
        <v>21962.059999999998</v>
      </c>
      <c r="K12652" s="11">
        <v>6123.7599999999993</v>
      </c>
      <c r="L12652" s="11">
        <v>1547.8320000000001</v>
      </c>
      <c r="M12652" s="11">
        <v>4161.8280000000004</v>
      </c>
    </row>
    <row r="12653" spans="1:13" ht="14.25" customHeight="1">
      <c r="A12653" s="59" t="s">
        <v>136</v>
      </c>
      <c r="B12653" s="59" t="s">
        <v>7</v>
      </c>
      <c r="C12653" s="59" t="s">
        <v>112</v>
      </c>
      <c r="D12653" s="11">
        <v>0.80359999999999998</v>
      </c>
      <c r="E12653" s="11">
        <v>122230.45295999998</v>
      </c>
      <c r="F12653" s="2">
        <v>24430.710999999999</v>
      </c>
      <c r="G12653" s="2">
        <v>29711.289599999996</v>
      </c>
      <c r="H12653" s="2">
        <v>-459.89052631578949</v>
      </c>
      <c r="I12653" s="2">
        <v>2797.6104</v>
      </c>
      <c r="J12653" s="2">
        <v>10981.439999999999</v>
      </c>
      <c r="K12653" s="11">
        <v>3061.8799999999997</v>
      </c>
      <c r="L12653" s="11">
        <v>773.91600000000005</v>
      </c>
      <c r="M12653" s="11">
        <v>2080.9140000000002</v>
      </c>
    </row>
    <row r="12654" spans="1:13" ht="14.25" customHeight="1">
      <c r="A12654" s="59" t="s">
        <v>136</v>
      </c>
      <c r="B12654" s="59" t="s">
        <v>7</v>
      </c>
      <c r="C12654" s="59" t="s">
        <v>112</v>
      </c>
      <c r="D12654" s="11">
        <v>236.25839999999999</v>
      </c>
      <c r="E12654" s="11">
        <v>19717183.392983999</v>
      </c>
      <c r="F12654" s="2">
        <v>6812986.7689999994</v>
      </c>
      <c r="G12654" s="2">
        <v>9266446.8671999983</v>
      </c>
      <c r="H12654" s="2">
        <v>0</v>
      </c>
      <c r="I12654" s="2">
        <v>832041.56880000001</v>
      </c>
      <c r="J12654" s="2">
        <v>2682067.48</v>
      </c>
      <c r="K12654" s="11">
        <v>176818.24</v>
      </c>
      <c r="L12654" s="11">
        <v>7945.7180000000008</v>
      </c>
      <c r="M12654" s="11">
        <v>0</v>
      </c>
    </row>
    <row r="12655" spans="1:13" ht="14.25" customHeight="1">
      <c r="A12655" s="59" t="s">
        <v>136</v>
      </c>
      <c r="B12655" s="59" t="s">
        <v>7</v>
      </c>
      <c r="C12655" s="59" t="s">
        <v>112</v>
      </c>
      <c r="D12655" s="11">
        <v>35351.971199999993</v>
      </c>
      <c r="E12655" s="11">
        <v>5217919132.3459196</v>
      </c>
      <c r="F12655" s="2">
        <v>1015259301.0815998</v>
      </c>
      <c r="G12655" s="2">
        <v>1325478301.6896</v>
      </c>
      <c r="H12655" s="2">
        <v>56506041.731368423</v>
      </c>
      <c r="I12655" s="2">
        <v>99008849.901600003</v>
      </c>
      <c r="J12655" s="2">
        <v>389687196.97999996</v>
      </c>
      <c r="K12655" s="11">
        <v>83203181.079999998</v>
      </c>
      <c r="L12655" s="11">
        <v>29525524.996000003</v>
      </c>
      <c r="M12655" s="11">
        <v>91555070.991999999</v>
      </c>
    </row>
    <row r="12656" spans="1:13" ht="14.25" customHeight="1">
      <c r="A12656" s="59" t="s">
        <v>136</v>
      </c>
      <c r="B12656" s="59" t="s">
        <v>7</v>
      </c>
      <c r="C12656" s="59" t="s">
        <v>112</v>
      </c>
      <c r="D12656" s="11">
        <v>7995.82</v>
      </c>
      <c r="E12656" s="11">
        <v>1464602583.4070401</v>
      </c>
      <c r="F12656" s="2">
        <v>229632654.49919999</v>
      </c>
      <c r="G12656" s="2">
        <v>299718605.14559996</v>
      </c>
      <c r="H12656" s="2">
        <v>44002426.236631572</v>
      </c>
      <c r="I12656" s="2">
        <v>22351065.048</v>
      </c>
      <c r="J12656" s="2">
        <v>88048459.399999991</v>
      </c>
      <c r="K12656" s="11">
        <v>18991764.98</v>
      </c>
      <c r="L12656" s="11">
        <v>6764030.3500000006</v>
      </c>
      <c r="M12656" s="11">
        <v>20707695.668000001</v>
      </c>
    </row>
    <row r="12657" spans="1:13" ht="14.25" customHeight="1">
      <c r="A12657" s="59" t="s">
        <v>136</v>
      </c>
      <c r="B12657" s="59" t="s">
        <v>7</v>
      </c>
      <c r="C12657" s="59" t="s">
        <v>112</v>
      </c>
      <c r="D12657" s="11">
        <v>340.72639999999996</v>
      </c>
      <c r="E12657" s="11">
        <v>51751104.06312</v>
      </c>
      <c r="F12657" s="2">
        <v>9754635.2693999987</v>
      </c>
      <c r="G12657" s="2">
        <v>12301958.553599998</v>
      </c>
      <c r="H12657" s="2">
        <v>511474.08505263156</v>
      </c>
      <c r="I12657" s="2">
        <v>754867.728</v>
      </c>
      <c r="J12657" s="2">
        <v>3654734.26</v>
      </c>
      <c r="K12657" s="11">
        <v>1257385.54</v>
      </c>
      <c r="L12657" s="11">
        <v>511947.23800000001</v>
      </c>
      <c r="M12657" s="11">
        <v>882418.48200000008</v>
      </c>
    </row>
    <row r="12658" spans="1:13" ht="14.25" customHeight="1">
      <c r="A12658" s="59" t="s">
        <v>136</v>
      </c>
      <c r="B12658" s="59" t="s">
        <v>7</v>
      </c>
      <c r="C12658" s="59" t="s">
        <v>112</v>
      </c>
      <c r="D12658" s="11">
        <v>62.680799999999998</v>
      </c>
      <c r="E12658" s="11">
        <v>11434275.412559999</v>
      </c>
      <c r="F12658" s="2">
        <v>1800174.7327999999</v>
      </c>
      <c r="G12658" s="2">
        <v>2350258.8095999998</v>
      </c>
      <c r="H12658" s="2">
        <v>91678.554947368408</v>
      </c>
      <c r="I12658" s="2">
        <v>175467.47039999999</v>
      </c>
      <c r="J12658" s="2">
        <v>689821.72</v>
      </c>
      <c r="K12658" s="11">
        <v>148844.75999999998</v>
      </c>
      <c r="L12658" s="11">
        <v>53006.030000000006</v>
      </c>
      <c r="M12658" s="11">
        <v>162332.038</v>
      </c>
    </row>
    <row r="12659" spans="1:13" ht="14.25" customHeight="1">
      <c r="A12659" s="59" t="s">
        <v>136</v>
      </c>
      <c r="B12659" s="59" t="s">
        <v>9</v>
      </c>
      <c r="C12659" s="59" t="s">
        <v>112</v>
      </c>
      <c r="D12659" s="11">
        <v>15345.545599999998</v>
      </c>
      <c r="E12659" s="11">
        <v>2320136006.7916799</v>
      </c>
      <c r="F12659" s="2">
        <v>1004802749.9696</v>
      </c>
      <c r="G12659" s="2">
        <v>375794221.65119994</v>
      </c>
      <c r="H12659" s="2">
        <v>655129265.92673683</v>
      </c>
      <c r="I12659" s="2">
        <v>45700473.1752</v>
      </c>
      <c r="J12659" s="2">
        <v>119883671.17999999</v>
      </c>
      <c r="K12659" s="11">
        <v>46161051.299999997</v>
      </c>
      <c r="L12659" s="11">
        <v>29695947.072000001</v>
      </c>
      <c r="M12659" s="11">
        <v>39742127.215999998</v>
      </c>
    </row>
    <row r="12660" spans="1:13" ht="14.25" customHeight="1">
      <c r="A12660" s="59" t="s">
        <v>136</v>
      </c>
      <c r="B12660" s="59" t="s">
        <v>9</v>
      </c>
      <c r="C12660" s="59" t="s">
        <v>112</v>
      </c>
      <c r="D12660" s="11">
        <v>3523.7860000000001</v>
      </c>
      <c r="E12660" s="11">
        <v>684359029.84679997</v>
      </c>
      <c r="F12660" s="2">
        <v>230735176.73339999</v>
      </c>
      <c r="G12660" s="2">
        <v>86293063.161599994</v>
      </c>
      <c r="H12660" s="2">
        <v>19216994.233263154</v>
      </c>
      <c r="I12660" s="2">
        <v>10494592.0272</v>
      </c>
      <c r="J12660" s="2">
        <v>27536218.279999997</v>
      </c>
      <c r="K12660" s="11">
        <v>10638656.219999999</v>
      </c>
      <c r="L12660" s="11">
        <v>6797530.6300000008</v>
      </c>
      <c r="M12660" s="11">
        <v>9125954.3320000004</v>
      </c>
    </row>
    <row r="12661" spans="1:13" ht="14.25" customHeight="1">
      <c r="A12661" s="59" t="s">
        <v>136</v>
      </c>
      <c r="B12661" s="59" t="s">
        <v>11</v>
      </c>
      <c r="C12661" s="59" t="s">
        <v>112</v>
      </c>
      <c r="D12661" s="11">
        <v>45.805199999999999</v>
      </c>
      <c r="E12661" s="11">
        <v>10688912.296523999</v>
      </c>
      <c r="F12661" s="2">
        <v>8346098.7931999993</v>
      </c>
      <c r="G12661" s="2">
        <v>1480653.1391999999</v>
      </c>
      <c r="H12661" s="2">
        <v>0</v>
      </c>
      <c r="I12661" s="2">
        <v>90570.312000000005</v>
      </c>
      <c r="J12661" s="2">
        <v>701327.96</v>
      </c>
      <c r="K12661" s="11">
        <v>77269.42</v>
      </c>
      <c r="L12661" s="11">
        <v>4086.962</v>
      </c>
      <c r="M12661" s="11">
        <v>0</v>
      </c>
    </row>
    <row r="12662" spans="1:13" ht="14.25" customHeight="1">
      <c r="A12662" s="59" t="s">
        <v>136</v>
      </c>
      <c r="B12662" s="59" t="s">
        <v>11</v>
      </c>
      <c r="C12662" s="59" t="s">
        <v>112</v>
      </c>
      <c r="D12662" s="11">
        <v>60.269999999999996</v>
      </c>
      <c r="E12662" s="11">
        <v>19623906.696239997</v>
      </c>
      <c r="F12662" s="2">
        <v>10973247.724399999</v>
      </c>
      <c r="G12662" s="2">
        <v>1832668.5119999999</v>
      </c>
      <c r="H12662" s="2">
        <v>734252.51368421048</v>
      </c>
      <c r="I12662" s="2">
        <v>219701.41919999997</v>
      </c>
      <c r="J12662" s="2">
        <v>1205986.2999999998</v>
      </c>
      <c r="K12662" s="11">
        <v>171234.03999999998</v>
      </c>
      <c r="L12662" s="11">
        <v>197736.44</v>
      </c>
      <c r="M12662" s="11">
        <v>156088.394</v>
      </c>
    </row>
    <row r="12663" spans="1:13" ht="14.25" customHeight="1">
      <c r="A12663" s="59" t="s">
        <v>136</v>
      </c>
      <c r="B12663" s="59" t="s">
        <v>7</v>
      </c>
      <c r="C12663" s="59" t="s">
        <v>112</v>
      </c>
      <c r="D12663" s="11">
        <v>19.286399999999997</v>
      </c>
      <c r="E12663" s="11">
        <v>1663066.0791359998</v>
      </c>
      <c r="F12663" s="2">
        <v>619638.07579999988</v>
      </c>
      <c r="G12663" s="2">
        <v>745089.52319999994</v>
      </c>
      <c r="H12663" s="2">
        <v>0</v>
      </c>
      <c r="I12663" s="2">
        <v>69330.967199999999</v>
      </c>
      <c r="J12663" s="2">
        <v>219170.41999999998</v>
      </c>
      <c r="K12663" s="11">
        <v>14434.46</v>
      </c>
      <c r="L12663" s="11">
        <v>648.53800000000001</v>
      </c>
      <c r="M12663" s="11">
        <v>0</v>
      </c>
    </row>
    <row r="12664" spans="1:13" ht="14.25" customHeight="1">
      <c r="A12664" s="59" t="s">
        <v>136</v>
      </c>
      <c r="B12664" s="59" t="s">
        <v>7</v>
      </c>
      <c r="C12664" s="59" t="s">
        <v>112</v>
      </c>
      <c r="D12664" s="11">
        <v>7855.9935999999989</v>
      </c>
      <c r="E12664" s="11">
        <v>1159537584.9657598</v>
      </c>
      <c r="F12664" s="2">
        <v>269802292.09359998</v>
      </c>
      <c r="G12664" s="2">
        <v>285258137.10719997</v>
      </c>
      <c r="H12664" s="2">
        <v>12213913.050947368</v>
      </c>
      <c r="I12664" s="2">
        <v>23894409.024</v>
      </c>
      <c r="J12664" s="2">
        <v>88965347.319999993</v>
      </c>
      <c r="K12664" s="11">
        <v>16805423.579999998</v>
      </c>
      <c r="L12664" s="11">
        <v>5952178.9360000007</v>
      </c>
      <c r="M12664" s="11">
        <v>20345571.532000002</v>
      </c>
    </row>
    <row r="12665" spans="1:13" ht="14.25" customHeight="1">
      <c r="A12665" s="59" t="s">
        <v>136</v>
      </c>
      <c r="B12665" s="59" t="s">
        <v>7</v>
      </c>
      <c r="C12665" s="59" t="s">
        <v>112</v>
      </c>
      <c r="D12665" s="11">
        <v>3407.2639999999997</v>
      </c>
      <c r="E12665" s="11">
        <v>625726997.27999997</v>
      </c>
      <c r="F12665" s="2">
        <v>117064247.755</v>
      </c>
      <c r="G12665" s="2">
        <v>123664029.96479999</v>
      </c>
      <c r="H12665" s="2">
        <v>5302235.7322105262</v>
      </c>
      <c r="I12665" s="2">
        <v>10351539.287999999</v>
      </c>
      <c r="J12665" s="2">
        <v>38594715.32</v>
      </c>
      <c r="K12665" s="11">
        <v>7305323.4199999999</v>
      </c>
      <c r="L12665" s="11">
        <v>2590031.6639999999</v>
      </c>
      <c r="M12665" s="11">
        <v>8824184.8200000003</v>
      </c>
    </row>
    <row r="12666" spans="1:13" ht="14.25" customHeight="1">
      <c r="A12666" s="59" t="s">
        <v>136</v>
      </c>
      <c r="B12666" s="59" t="s">
        <v>9</v>
      </c>
      <c r="C12666" s="59" t="s">
        <v>112</v>
      </c>
      <c r="D12666" s="11">
        <v>10298.937599999999</v>
      </c>
      <c r="E12666" s="11">
        <v>1065884427.3369598</v>
      </c>
      <c r="F12666" s="2">
        <v>415276053.22499996</v>
      </c>
      <c r="G12666" s="2">
        <v>224375572.70399997</v>
      </c>
      <c r="H12666" s="2">
        <v>25377547.270736843</v>
      </c>
      <c r="I12666" s="2">
        <v>34025586.235199995</v>
      </c>
      <c r="J12666" s="2">
        <v>101020100.89999999</v>
      </c>
      <c r="K12666" s="11">
        <v>32575243.739999998</v>
      </c>
      <c r="L12666" s="11">
        <v>32647841.291999999</v>
      </c>
      <c r="M12666" s="11">
        <v>26672344.754000001</v>
      </c>
    </row>
    <row r="12667" spans="1:13" ht="14.25" customHeight="1">
      <c r="A12667" s="59" t="s">
        <v>136</v>
      </c>
      <c r="B12667" s="59" t="s">
        <v>9</v>
      </c>
      <c r="C12667" s="59" t="s">
        <v>112</v>
      </c>
      <c r="D12667" s="11">
        <v>5445.9971999999998</v>
      </c>
      <c r="E12667" s="11">
        <v>735944831.62199998</v>
      </c>
      <c r="F12667" s="2">
        <v>218828174.74679998</v>
      </c>
      <c r="G12667" s="2">
        <v>118461759.72479998</v>
      </c>
      <c r="H12667" s="2">
        <v>13453462.201263156</v>
      </c>
      <c r="I12667" s="2">
        <v>17869094.812800001</v>
      </c>
      <c r="J12667" s="2">
        <v>53095653.539999999</v>
      </c>
      <c r="K12667" s="11">
        <v>16954502.859999999</v>
      </c>
      <c r="L12667" s="11">
        <v>17032966.609999999</v>
      </c>
      <c r="M12667" s="11">
        <v>14104126.608000001</v>
      </c>
    </row>
    <row r="12668" spans="1:13" ht="14.25" customHeight="1">
      <c r="A12668" s="59" t="s">
        <v>136</v>
      </c>
      <c r="B12668" s="59" t="s">
        <v>7</v>
      </c>
      <c r="C12668" s="59" t="s">
        <v>112</v>
      </c>
      <c r="D12668" s="11">
        <v>91.610399999999998</v>
      </c>
      <c r="E12668" s="11">
        <v>7293907.3672079984</v>
      </c>
      <c r="F12668" s="2">
        <v>2290325.6655999999</v>
      </c>
      <c r="G12668" s="2">
        <v>3593101.9775999994</v>
      </c>
      <c r="H12668" s="2">
        <v>0</v>
      </c>
      <c r="I12668" s="2">
        <v>322627.62239999999</v>
      </c>
      <c r="J12668" s="2">
        <v>1039982.22</v>
      </c>
      <c r="K12668" s="11">
        <v>68561.84</v>
      </c>
      <c r="L12668" s="11">
        <v>3081.232</v>
      </c>
      <c r="M12668" s="11">
        <v>0</v>
      </c>
    </row>
    <row r="12669" spans="1:13" ht="14.25" customHeight="1">
      <c r="A12669" s="59" t="s">
        <v>136</v>
      </c>
      <c r="B12669" s="59" t="s">
        <v>7</v>
      </c>
      <c r="C12669" s="59" t="s">
        <v>112</v>
      </c>
      <c r="D12669" s="11">
        <v>56910.952000000005</v>
      </c>
      <c r="E12669" s="11">
        <v>7938787567.7879992</v>
      </c>
      <c r="F12669" s="2">
        <v>1408642772.6605999</v>
      </c>
      <c r="G12669" s="2">
        <v>2138747548.3007998</v>
      </c>
      <c r="H12669" s="2">
        <v>-18222585.377684209</v>
      </c>
      <c r="I12669" s="2">
        <v>162616103.71200001</v>
      </c>
      <c r="J12669" s="2">
        <v>676956788.38</v>
      </c>
      <c r="K12669" s="11">
        <v>73924184.899999991</v>
      </c>
      <c r="L12669" s="11">
        <v>74379702.033999994</v>
      </c>
      <c r="M12669" s="11">
        <v>238582310.33999997</v>
      </c>
    </row>
    <row r="12670" spans="1:13" ht="14.25" customHeight="1">
      <c r="A12670" s="59" t="s">
        <v>136</v>
      </c>
      <c r="B12670" s="59" t="s">
        <v>7</v>
      </c>
      <c r="C12670" s="59" t="s">
        <v>112</v>
      </c>
      <c r="D12670" s="11">
        <v>988.428</v>
      </c>
      <c r="E12670" s="11">
        <v>164395344.95999998</v>
      </c>
      <c r="F12670" s="2">
        <v>24443510.576799996</v>
      </c>
      <c r="G12670" s="2">
        <v>36939121.478399992</v>
      </c>
      <c r="H12670" s="2">
        <v>2636037.8071578946</v>
      </c>
      <c r="I12670" s="2">
        <v>2734452.9504</v>
      </c>
      <c r="J12670" s="2">
        <v>11837949.68</v>
      </c>
      <c r="K12670" s="11">
        <v>1360225.02</v>
      </c>
      <c r="L12670" s="11">
        <v>1467472.82</v>
      </c>
      <c r="M12670" s="11">
        <v>4143691.4860000005</v>
      </c>
    </row>
    <row r="12671" spans="1:13" ht="14.25" customHeight="1">
      <c r="A12671" s="59" t="s">
        <v>136</v>
      </c>
      <c r="B12671" s="59" t="s">
        <v>7</v>
      </c>
      <c r="C12671" s="59" t="s">
        <v>112</v>
      </c>
      <c r="D12671" s="11">
        <v>192.06039999999999</v>
      </c>
      <c r="E12671" s="11">
        <v>25912100.241719998</v>
      </c>
      <c r="F12671" s="2">
        <v>4752453.7541999994</v>
      </c>
      <c r="G12671" s="2">
        <v>7196339.9424000001</v>
      </c>
      <c r="H12671" s="2">
        <v>-62459.34821052631</v>
      </c>
      <c r="I12671" s="2">
        <v>538905.31200000003</v>
      </c>
      <c r="J12671" s="2">
        <v>2294047.58</v>
      </c>
      <c r="K12671" s="11">
        <v>258033.49999999997</v>
      </c>
      <c r="L12671" s="11">
        <v>270634.27600000001</v>
      </c>
      <c r="M12671" s="11">
        <v>805156.77</v>
      </c>
    </row>
    <row r="12672" spans="1:13" ht="14.25" customHeight="1">
      <c r="A12672" s="59" t="s">
        <v>136</v>
      </c>
      <c r="B12672" s="59" t="s">
        <v>7</v>
      </c>
      <c r="C12672" s="59" t="s">
        <v>112</v>
      </c>
      <c r="D12672" s="11">
        <v>604.30719999999997</v>
      </c>
      <c r="E12672" s="11">
        <v>100492334.93375999</v>
      </c>
      <c r="F12672" s="2">
        <v>15257783.566599999</v>
      </c>
      <c r="G12672" s="2">
        <v>21737260.607999999</v>
      </c>
      <c r="H12672" s="2">
        <v>1613179.129263158</v>
      </c>
      <c r="I12672" s="2">
        <v>2202163.9560000002</v>
      </c>
      <c r="J12672" s="2">
        <v>8054990.3799999999</v>
      </c>
      <c r="K12672" s="11">
        <v>769472.41999999993</v>
      </c>
      <c r="L12672" s="11">
        <v>1183340.1140000001</v>
      </c>
      <c r="M12672" s="11">
        <v>2533378.8480000002</v>
      </c>
    </row>
    <row r="12673" spans="1:13" ht="14.25" customHeight="1">
      <c r="A12673" s="59" t="s">
        <v>136</v>
      </c>
      <c r="B12673" s="59" t="s">
        <v>7</v>
      </c>
      <c r="C12673" s="59" t="s">
        <v>112</v>
      </c>
      <c r="D12673" s="11">
        <v>47.412399999999998</v>
      </c>
      <c r="E12673" s="11">
        <v>6299267.7963599991</v>
      </c>
      <c r="F12673" s="2">
        <v>1190456.8857999998</v>
      </c>
      <c r="G12673" s="2">
        <v>1685033.0879999998</v>
      </c>
      <c r="H12673" s="2">
        <v>-8127.6328421052613</v>
      </c>
      <c r="I12673" s="2">
        <v>172465.28640000001</v>
      </c>
      <c r="J12673" s="2">
        <v>642210.88</v>
      </c>
      <c r="K12673" s="11">
        <v>63847.659999999996</v>
      </c>
      <c r="L12673" s="11">
        <v>106499.14</v>
      </c>
      <c r="M12673" s="11">
        <v>198762.916</v>
      </c>
    </row>
    <row r="12674" spans="1:13" ht="14.25" customHeight="1">
      <c r="A12674" s="59" t="s">
        <v>136</v>
      </c>
      <c r="B12674" s="59" t="s">
        <v>9</v>
      </c>
      <c r="C12674" s="59" t="s">
        <v>112</v>
      </c>
      <c r="D12674" s="11">
        <v>8645.1288000000004</v>
      </c>
      <c r="E12674" s="11">
        <v>894760663.49207985</v>
      </c>
      <c r="F12674" s="2">
        <v>251638789.03999999</v>
      </c>
      <c r="G12674" s="2">
        <v>192225463.50719997</v>
      </c>
      <c r="H12674" s="2">
        <v>5790697.8896842105</v>
      </c>
      <c r="I12674" s="2">
        <v>27542193.652799997</v>
      </c>
      <c r="J12674" s="2">
        <v>82425404.519999996</v>
      </c>
      <c r="K12674" s="11">
        <v>18081584.66</v>
      </c>
      <c r="L12674" s="11">
        <v>50537535.620000005</v>
      </c>
      <c r="M12674" s="11">
        <v>36242141.715999998</v>
      </c>
    </row>
    <row r="12675" spans="1:13" ht="14.25" customHeight="1">
      <c r="A12675" s="59" t="s">
        <v>136</v>
      </c>
      <c r="B12675" s="59" t="s">
        <v>9</v>
      </c>
      <c r="C12675" s="59" t="s">
        <v>112</v>
      </c>
      <c r="D12675" s="11">
        <v>1215.8468</v>
      </c>
      <c r="E12675" s="11">
        <v>164047174.33103999</v>
      </c>
      <c r="F12675" s="2">
        <v>35083415.705999993</v>
      </c>
      <c r="G12675" s="2">
        <v>26893148.236799996</v>
      </c>
      <c r="H12675" s="2">
        <v>7523816.4682105249</v>
      </c>
      <c r="I12675" s="2">
        <v>3912486.0408000001</v>
      </c>
      <c r="J12675" s="2">
        <v>11665339.68</v>
      </c>
      <c r="K12675" s="11">
        <v>2554495.98</v>
      </c>
      <c r="L12675" s="11">
        <v>7668023.7699999996</v>
      </c>
      <c r="M12675" s="11">
        <v>5097078.426</v>
      </c>
    </row>
    <row r="12676" spans="1:13" ht="14.25" customHeight="1">
      <c r="A12676" s="59" t="s">
        <v>136</v>
      </c>
      <c r="B12676" s="59" t="s">
        <v>9</v>
      </c>
      <c r="C12676" s="59" t="s">
        <v>112</v>
      </c>
      <c r="D12676" s="11">
        <v>660.55919999999992</v>
      </c>
      <c r="E12676" s="11">
        <v>72276337.037520006</v>
      </c>
      <c r="F12676" s="2">
        <v>19055400.1862</v>
      </c>
      <c r="G12676" s="2">
        <v>14605534.828799998</v>
      </c>
      <c r="H12676" s="2">
        <v>443924.86736842099</v>
      </c>
      <c r="I12676" s="2">
        <v>2123992.9295999999</v>
      </c>
      <c r="J12676" s="2">
        <v>6333443.8399999999</v>
      </c>
      <c r="K12676" s="11">
        <v>1386982.44</v>
      </c>
      <c r="L12676" s="11">
        <v>4155803.5420000004</v>
      </c>
      <c r="M12676" s="11">
        <v>2769198.6300000004</v>
      </c>
    </row>
    <row r="12677" spans="1:13" ht="14.25" customHeight="1">
      <c r="A12677" s="59" t="s">
        <v>136</v>
      </c>
      <c r="B12677" s="59" t="s">
        <v>9</v>
      </c>
      <c r="C12677" s="59" t="s">
        <v>112</v>
      </c>
      <c r="D12677" s="11">
        <v>34904.365999999995</v>
      </c>
      <c r="E12677" s="11">
        <v>4994770566.5549994</v>
      </c>
      <c r="F12677" s="2">
        <v>1959624247.8009996</v>
      </c>
      <c r="G12677" s="2">
        <v>835094489.41439986</v>
      </c>
      <c r="H12677" s="2">
        <v>366261831.6934737</v>
      </c>
      <c r="I12677" s="2">
        <v>104522628.26879999</v>
      </c>
      <c r="J12677" s="2">
        <v>271675147.09999996</v>
      </c>
      <c r="K12677" s="11">
        <v>73589064.839999989</v>
      </c>
      <c r="L12677" s="11">
        <v>7129573.0660000006</v>
      </c>
      <c r="M12677" s="11">
        <v>146326216.67399999</v>
      </c>
    </row>
    <row r="12678" spans="1:13" ht="14.25" customHeight="1">
      <c r="A12678" s="59" t="s">
        <v>136</v>
      </c>
      <c r="B12678" s="59" t="s">
        <v>9</v>
      </c>
      <c r="C12678" s="59" t="s">
        <v>112</v>
      </c>
      <c r="D12678" s="11">
        <v>897.62120000000004</v>
      </c>
      <c r="E12678" s="11">
        <v>173928190.59</v>
      </c>
      <c r="F12678" s="2">
        <v>50455977.083399996</v>
      </c>
      <c r="G12678" s="2">
        <v>21519843.84</v>
      </c>
      <c r="H12678" s="2">
        <v>1034625.6606315788</v>
      </c>
      <c r="I12678" s="2">
        <v>2673346.5504000001</v>
      </c>
      <c r="J12678" s="2">
        <v>6902648.4799999995</v>
      </c>
      <c r="K12678" s="11">
        <v>1918253.88</v>
      </c>
      <c r="L12678" s="11">
        <v>189382.11600000001</v>
      </c>
      <c r="M12678" s="11">
        <v>3763011.4060000004</v>
      </c>
    </row>
    <row r="12679" spans="1:13" ht="14.25" customHeight="1">
      <c r="A12679" s="59" t="s">
        <v>136</v>
      </c>
      <c r="B12679" s="59" t="s">
        <v>9</v>
      </c>
      <c r="C12679" s="59" t="s">
        <v>112</v>
      </c>
      <c r="D12679" s="11">
        <v>267.59879999999998</v>
      </c>
      <c r="E12679" s="11">
        <v>39497342.041079998</v>
      </c>
      <c r="F12679" s="2">
        <v>15039581.4846</v>
      </c>
      <c r="G12679" s="2">
        <v>6413041.3055999996</v>
      </c>
      <c r="H12679" s="2">
        <v>139539.48631578946</v>
      </c>
      <c r="I12679" s="2">
        <v>798286.92479999992</v>
      </c>
      <c r="J12679" s="2">
        <v>2064904.3199999998</v>
      </c>
      <c r="K12679" s="11">
        <v>569894.26</v>
      </c>
      <c r="L12679" s="11">
        <v>55981.728000000003</v>
      </c>
      <c r="M12679" s="11">
        <v>1121829.1259999999</v>
      </c>
    </row>
    <row r="12680" spans="1:13" ht="14.25" customHeight="1">
      <c r="A12680" s="59" t="s">
        <v>136</v>
      </c>
      <c r="B12680" s="59" t="s">
        <v>12</v>
      </c>
      <c r="C12680" s="59" t="s">
        <v>112</v>
      </c>
      <c r="D12680" s="11">
        <v>7810.9920000000002</v>
      </c>
      <c r="E12680" s="11">
        <v>400717949.38559997</v>
      </c>
      <c r="F12680" s="2">
        <v>176100089.30539998</v>
      </c>
      <c r="G12680" s="2">
        <v>19664577.9648</v>
      </c>
      <c r="H12680" s="2">
        <v>3821682.8159999996</v>
      </c>
      <c r="I12680" s="2">
        <v>53025751.656000003</v>
      </c>
      <c r="J12680" s="2">
        <v>130495073.88</v>
      </c>
      <c r="K12680" s="11">
        <v>17360568.5</v>
      </c>
      <c r="L12680" s="11">
        <v>427967.43000000005</v>
      </c>
      <c r="M12680" s="11">
        <v>88719337.233999997</v>
      </c>
    </row>
    <row r="12681" spans="1:13" ht="14.25" customHeight="1">
      <c r="A12681" s="59" t="s">
        <v>136</v>
      </c>
      <c r="B12681" s="59" t="s">
        <v>12</v>
      </c>
      <c r="C12681" s="59" t="s">
        <v>112</v>
      </c>
      <c r="D12681" s="11">
        <v>8.0359999999999996</v>
      </c>
      <c r="E12681" s="11">
        <v>468587.196</v>
      </c>
      <c r="F12681" s="2">
        <v>181056.1066</v>
      </c>
      <c r="G12681" s="2">
        <v>20192.467199999999</v>
      </c>
      <c r="H12681" s="2">
        <v>80.791578947368407</v>
      </c>
      <c r="I12681" s="2">
        <v>54608.752800000002</v>
      </c>
      <c r="J12681" s="2">
        <v>134401.28</v>
      </c>
      <c r="K12681" s="11">
        <v>17890.759999999998</v>
      </c>
      <c r="L12681" s="11">
        <v>423.94</v>
      </c>
      <c r="M12681" s="11">
        <v>91274.282000000007</v>
      </c>
    </row>
    <row r="12682" spans="1:13" ht="14.25" customHeight="1">
      <c r="A12682" s="59" t="s">
        <v>136</v>
      </c>
      <c r="B12682" s="59" t="s">
        <v>11</v>
      </c>
      <c r="C12682" s="59" t="s">
        <v>112</v>
      </c>
      <c r="D12682" s="11">
        <v>1.6072</v>
      </c>
      <c r="E12682" s="11">
        <v>672617.53943999996</v>
      </c>
      <c r="F12682" s="2">
        <v>249672.87839999999</v>
      </c>
      <c r="G12682" s="2">
        <v>50388.671999999999</v>
      </c>
      <c r="H12682" s="2">
        <v>89.492210526315787</v>
      </c>
      <c r="I12682" s="2">
        <v>4860.1727999999994</v>
      </c>
      <c r="J12682" s="2">
        <v>27252.699999999997</v>
      </c>
      <c r="K12682" s="11">
        <v>3456.2999999999997</v>
      </c>
      <c r="L12682" s="11">
        <v>606.14400000000001</v>
      </c>
      <c r="M12682" s="11">
        <v>6737.94</v>
      </c>
    </row>
    <row r="12683" spans="1:13" ht="14.25" customHeight="1">
      <c r="A12683" s="59" t="s">
        <v>136</v>
      </c>
      <c r="B12683" s="59" t="s">
        <v>11</v>
      </c>
      <c r="C12683" s="59" t="s">
        <v>112</v>
      </c>
      <c r="D12683" s="11">
        <v>3.2143999999999999</v>
      </c>
      <c r="E12683" s="11">
        <v>1368370.0799999998</v>
      </c>
      <c r="F12683" s="2">
        <v>499347.34759999992</v>
      </c>
      <c r="G12683" s="2">
        <v>100773.408</v>
      </c>
      <c r="H12683" s="2">
        <v>180.2273684210526</v>
      </c>
      <c r="I12683" s="2">
        <v>9720.3455999999987</v>
      </c>
      <c r="J12683" s="2">
        <v>54504.579999999994</v>
      </c>
      <c r="K12683" s="11">
        <v>6915.8799999999992</v>
      </c>
      <c r="L12683" s="11">
        <v>1207.778</v>
      </c>
      <c r="M12683" s="11">
        <v>13474.978000000001</v>
      </c>
    </row>
    <row r="12684" spans="1:13" ht="14.25" customHeight="1">
      <c r="A12684" s="59" t="s">
        <v>136</v>
      </c>
      <c r="B12684" s="59" t="s">
        <v>11</v>
      </c>
      <c r="C12684" s="59" t="s">
        <v>112</v>
      </c>
      <c r="D12684" s="11">
        <v>155.09479999999999</v>
      </c>
      <c r="E12684" s="11">
        <v>51365868.1074</v>
      </c>
      <c r="F12684" s="2">
        <v>24100535.687599998</v>
      </c>
      <c r="G12684" s="2">
        <v>4863833.2799999993</v>
      </c>
      <c r="H12684" s="2">
        <v>83887.760842105243</v>
      </c>
      <c r="I12684" s="2">
        <v>469042.0992</v>
      </c>
      <c r="J12684" s="2">
        <v>2630589.52</v>
      </c>
      <c r="K12684" s="11">
        <v>333730.98</v>
      </c>
      <c r="L12684" s="11">
        <v>58335.948000000004</v>
      </c>
      <c r="M12684" s="11">
        <v>650188.66</v>
      </c>
    </row>
    <row r="12685" spans="1:13" ht="14.25" customHeight="1">
      <c r="A12685" s="59" t="s">
        <v>136</v>
      </c>
      <c r="B12685" s="59" t="s">
        <v>7</v>
      </c>
      <c r="C12685" s="59" t="s">
        <v>112</v>
      </c>
      <c r="D12685" s="11">
        <v>275.63479999999998</v>
      </c>
      <c r="E12685" s="11">
        <v>20561391.358199999</v>
      </c>
      <c r="F12685" s="2">
        <v>6966888.7149999999</v>
      </c>
      <c r="G12685" s="2">
        <v>10360654.867199998</v>
      </c>
      <c r="H12685" s="2">
        <v>0</v>
      </c>
      <c r="I12685" s="2">
        <v>922363.02719999989</v>
      </c>
      <c r="J12685" s="2">
        <v>1855783.8199999998</v>
      </c>
      <c r="K12685" s="11">
        <v>459664.12</v>
      </c>
      <c r="L12685" s="11">
        <v>24315.214</v>
      </c>
      <c r="M12685" s="11">
        <v>0</v>
      </c>
    </row>
    <row r="12686" spans="1:13" ht="14.25" customHeight="1">
      <c r="A12686" s="59" t="s">
        <v>136</v>
      </c>
      <c r="B12686" s="59" t="s">
        <v>7</v>
      </c>
      <c r="C12686" s="59" t="s">
        <v>112</v>
      </c>
      <c r="D12686" s="11">
        <v>92476.680800000002</v>
      </c>
      <c r="E12686" s="11">
        <v>10820034084.126961</v>
      </c>
      <c r="F12686" s="2">
        <v>2263968306.4947996</v>
      </c>
      <c r="G12686" s="2">
        <v>3582616616.0832</v>
      </c>
      <c r="H12686" s="2">
        <v>-30177067.967999998</v>
      </c>
      <c r="I12686" s="2">
        <v>292001055.7536</v>
      </c>
      <c r="J12686" s="2">
        <v>883223993.41999996</v>
      </c>
      <c r="K12686" s="11">
        <v>195426477.85999998</v>
      </c>
      <c r="L12686" s="11">
        <v>270236152.14200002</v>
      </c>
      <c r="M12686" s="11">
        <v>387681094.61400002</v>
      </c>
    </row>
    <row r="12687" spans="1:13" ht="14.25" customHeight="1">
      <c r="A12687" s="59" t="s">
        <v>136</v>
      </c>
      <c r="B12687" s="59" t="s">
        <v>7</v>
      </c>
      <c r="C12687" s="59" t="s">
        <v>112</v>
      </c>
      <c r="D12687" s="11">
        <v>3749.5976000000001</v>
      </c>
      <c r="E12687" s="11">
        <v>506701871.67599994</v>
      </c>
      <c r="F12687" s="2">
        <v>91146783.824399993</v>
      </c>
      <c r="G12687" s="2">
        <v>145376474.88</v>
      </c>
      <c r="H12687" s="2">
        <v>5763321.9738947358</v>
      </c>
      <c r="I12687" s="2">
        <v>11715007.276799999</v>
      </c>
      <c r="J12687" s="2">
        <v>37039865.759999998</v>
      </c>
      <c r="K12687" s="11">
        <v>8111348.1599999992</v>
      </c>
      <c r="L12687" s="11">
        <v>12266826.572000001</v>
      </c>
      <c r="M12687" s="11">
        <v>15719077.329999998</v>
      </c>
    </row>
    <row r="12688" spans="1:13" ht="14.25" customHeight="1">
      <c r="A12688" s="59" t="s">
        <v>136</v>
      </c>
      <c r="B12688" s="59" t="s">
        <v>7</v>
      </c>
      <c r="C12688" s="59" t="s">
        <v>112</v>
      </c>
      <c r="D12688" s="11">
        <v>1592.7351999999998</v>
      </c>
      <c r="E12688" s="11">
        <v>172403826.32088</v>
      </c>
      <c r="F12688" s="2">
        <v>38877276.446800001</v>
      </c>
      <c r="G12688" s="2">
        <v>61663155.071999989</v>
      </c>
      <c r="H12688" s="2">
        <v>-525894.76042105258</v>
      </c>
      <c r="I12688" s="2">
        <v>5009215.7376000006</v>
      </c>
      <c r="J12688" s="2">
        <v>15350964.979999999</v>
      </c>
      <c r="K12688" s="11">
        <v>3386159.6599999997</v>
      </c>
      <c r="L12688" s="11">
        <v>4812911.4440000001</v>
      </c>
      <c r="M12688" s="11">
        <v>6677070.3340000007</v>
      </c>
    </row>
    <row r="12689" spans="1:13" ht="14.25" customHeight="1">
      <c r="A12689" s="59" t="s">
        <v>136</v>
      </c>
      <c r="B12689" s="59" t="s">
        <v>9</v>
      </c>
      <c r="C12689" s="59" t="s">
        <v>112</v>
      </c>
      <c r="D12689" s="11">
        <v>11835.4208</v>
      </c>
      <c r="E12689" s="11">
        <v>1224942237.95328</v>
      </c>
      <c r="F12689" s="2">
        <v>342435629.47579998</v>
      </c>
      <c r="G12689" s="2">
        <v>282655298.09279996</v>
      </c>
      <c r="H12689" s="2">
        <v>6254691.3852631571</v>
      </c>
      <c r="I12689" s="2">
        <v>35398098.856799997</v>
      </c>
      <c r="J12689" s="2">
        <v>91367473.359999999</v>
      </c>
      <c r="K12689" s="11">
        <v>24904288.879999999</v>
      </c>
      <c r="L12689" s="11">
        <v>1676898.2779999999</v>
      </c>
      <c r="M12689" s="11">
        <v>49616496.203999996</v>
      </c>
    </row>
    <row r="12690" spans="1:13" ht="14.25" customHeight="1">
      <c r="A12690" s="59" t="s">
        <v>136</v>
      </c>
      <c r="B12690" s="59" t="s">
        <v>9</v>
      </c>
      <c r="C12690" s="59" t="s">
        <v>112</v>
      </c>
      <c r="D12690" s="11">
        <v>1137.0940000000001</v>
      </c>
      <c r="E12690" s="11">
        <v>153465727.61519998</v>
      </c>
      <c r="F12690" s="2">
        <v>32847132.697999995</v>
      </c>
      <c r="G12690" s="2">
        <v>27407014.291199997</v>
      </c>
      <c r="H12690" s="2">
        <v>7546891.786105263</v>
      </c>
      <c r="I12690" s="2">
        <v>3377054.0519999997</v>
      </c>
      <c r="J12690" s="2">
        <v>8642390.8200000003</v>
      </c>
      <c r="K12690" s="11">
        <v>2419482.1599999997</v>
      </c>
      <c r="L12690" s="11">
        <v>164037.72</v>
      </c>
      <c r="M12690" s="11">
        <v>4766930.1900000004</v>
      </c>
    </row>
    <row r="12691" spans="1:13" ht="14.25" customHeight="1">
      <c r="A12691" s="59" t="s">
        <v>136</v>
      </c>
      <c r="B12691" s="59" t="s">
        <v>9</v>
      </c>
      <c r="C12691" s="59" t="s">
        <v>112</v>
      </c>
      <c r="D12691" s="11">
        <v>169.55959999999999</v>
      </c>
      <c r="E12691" s="11">
        <v>18312284.196359999</v>
      </c>
      <c r="F12691" s="2">
        <v>4900782.3323999997</v>
      </c>
      <c r="G12691" s="2">
        <v>4078639.0655999999</v>
      </c>
      <c r="H12691" s="2">
        <v>84598.726736842102</v>
      </c>
      <c r="I12691" s="2">
        <v>504510.37920000002</v>
      </c>
      <c r="J12691" s="2">
        <v>1293777.96</v>
      </c>
      <c r="K12691" s="11">
        <v>359892.25999999995</v>
      </c>
      <c r="L12691" s="11">
        <v>24361.216</v>
      </c>
      <c r="M12691" s="11">
        <v>710828.31599999999</v>
      </c>
    </row>
    <row r="12692" spans="1:13" ht="14.25" customHeight="1">
      <c r="A12692" s="59" t="s">
        <v>136</v>
      </c>
      <c r="B12692" s="59" t="s">
        <v>9</v>
      </c>
      <c r="C12692" s="59" t="s">
        <v>112</v>
      </c>
      <c r="D12692" s="11">
        <v>24881.866799999996</v>
      </c>
      <c r="E12692" s="11">
        <v>3560519131.61868</v>
      </c>
      <c r="F12692" s="2">
        <v>1382931614.0142</v>
      </c>
      <c r="G12692" s="2">
        <v>598159933.42079997</v>
      </c>
      <c r="H12692" s="2">
        <v>734678653.21768403</v>
      </c>
      <c r="I12692" s="2">
        <v>73681988.191200003</v>
      </c>
      <c r="J12692" s="2">
        <v>188497550.01999998</v>
      </c>
      <c r="K12692" s="11">
        <v>48986033.299999997</v>
      </c>
      <c r="L12692" s="11">
        <v>2460334.8880000003</v>
      </c>
      <c r="M12692" s="11">
        <v>104309857.014</v>
      </c>
    </row>
    <row r="12693" spans="1:13" ht="14.25" customHeight="1">
      <c r="A12693" s="59" t="s">
        <v>136</v>
      </c>
      <c r="B12693" s="59" t="s">
        <v>9</v>
      </c>
      <c r="C12693" s="59" t="s">
        <v>112</v>
      </c>
      <c r="D12693" s="11">
        <v>650.91599999999994</v>
      </c>
      <c r="E12693" s="11">
        <v>126414880.93079999</v>
      </c>
      <c r="F12693" s="2">
        <v>36224759.027999997</v>
      </c>
      <c r="G12693" s="2">
        <v>15717677.606399998</v>
      </c>
      <c r="H12693" s="2">
        <v>3495535.9124210523</v>
      </c>
      <c r="I12693" s="2">
        <v>1906994.3616000002</v>
      </c>
      <c r="J12693" s="2">
        <v>4810175.76</v>
      </c>
      <c r="K12693" s="11">
        <v>1306269.8399999999</v>
      </c>
      <c r="L12693" s="11">
        <v>65332.762000000002</v>
      </c>
      <c r="M12693" s="11">
        <v>2728772.7939999998</v>
      </c>
    </row>
    <row r="12694" spans="1:13" ht="14.25" customHeight="1">
      <c r="A12694" s="59" t="s">
        <v>136</v>
      </c>
      <c r="B12694" s="59" t="s">
        <v>9</v>
      </c>
      <c r="C12694" s="59" t="s">
        <v>112</v>
      </c>
      <c r="D12694" s="11">
        <v>106.8788</v>
      </c>
      <c r="E12694" s="11">
        <v>15775214.68908</v>
      </c>
      <c r="F12694" s="2">
        <v>5946375.4023999991</v>
      </c>
      <c r="G12694" s="2">
        <v>2577746.2271999996</v>
      </c>
      <c r="H12694" s="2">
        <v>51902.996210526311</v>
      </c>
      <c r="I12694" s="2">
        <v>314132.9472</v>
      </c>
      <c r="J12694" s="2">
        <v>795659.94</v>
      </c>
      <c r="K12694" s="11">
        <v>213327.09999999998</v>
      </c>
      <c r="L12694" s="11">
        <v>10682.386</v>
      </c>
      <c r="M12694" s="11">
        <v>448058.57799999998</v>
      </c>
    </row>
    <row r="12695" spans="1:13" ht="14.25" customHeight="1">
      <c r="A12695" s="59" t="s">
        <v>136</v>
      </c>
      <c r="B12695" s="59" t="s">
        <v>12</v>
      </c>
      <c r="C12695" s="59" t="s">
        <v>112</v>
      </c>
      <c r="D12695" s="11">
        <v>1832.2079999999999</v>
      </c>
      <c r="E12695" s="11">
        <v>94024208.678399995</v>
      </c>
      <c r="F12695" s="2">
        <v>41571735.307599999</v>
      </c>
      <c r="G12695" s="2">
        <v>4816160.4479999989</v>
      </c>
      <c r="H12695" s="2">
        <v>1034764.870736842</v>
      </c>
      <c r="I12695" s="2">
        <v>10033401.657600001</v>
      </c>
      <c r="J12695" s="2">
        <v>32048643.02</v>
      </c>
      <c r="K12695" s="11">
        <v>3037824.48</v>
      </c>
      <c r="L12695" s="11">
        <v>2229.7440000000001</v>
      </c>
      <c r="M12695" s="11">
        <v>20810708.578000002</v>
      </c>
    </row>
    <row r="12696" spans="1:13" ht="14.25" customHeight="1">
      <c r="A12696" s="59" t="s">
        <v>136</v>
      </c>
      <c r="B12696" s="59" t="s">
        <v>7</v>
      </c>
      <c r="C12696" s="59" t="s">
        <v>112</v>
      </c>
      <c r="D12696" s="11">
        <v>3175.8271999999997</v>
      </c>
      <c r="E12696" s="11">
        <v>468749236.47552001</v>
      </c>
      <c r="F12696" s="2">
        <v>95557405.679199994</v>
      </c>
      <c r="G12696" s="2">
        <v>116256384.288</v>
      </c>
      <c r="H12696" s="2">
        <v>-1035652.3351578945</v>
      </c>
      <c r="I12696" s="2">
        <v>9535721.0255999994</v>
      </c>
      <c r="J12696" s="2">
        <v>26994337.68</v>
      </c>
      <c r="K12696" s="11">
        <v>6591460.1199999992</v>
      </c>
      <c r="L12696" s="11">
        <v>49704.710000000006</v>
      </c>
      <c r="M12696" s="11">
        <v>13313714.832</v>
      </c>
    </row>
    <row r="12697" spans="1:13" ht="14.25" customHeight="1">
      <c r="A12697" s="59" t="s">
        <v>136</v>
      </c>
      <c r="B12697" s="59" t="s">
        <v>7</v>
      </c>
      <c r="C12697" s="59" t="s">
        <v>112</v>
      </c>
      <c r="D12697" s="11">
        <v>337.51199999999994</v>
      </c>
      <c r="E12697" s="11">
        <v>28167404.847120002</v>
      </c>
      <c r="F12697" s="2">
        <v>9732838.9232000001</v>
      </c>
      <c r="G12697" s="2">
        <v>13237781.913599998</v>
      </c>
      <c r="H12697" s="2">
        <v>0</v>
      </c>
      <c r="I12697" s="2">
        <v>1188630.18</v>
      </c>
      <c r="J12697" s="2">
        <v>3831525.44</v>
      </c>
      <c r="K12697" s="11">
        <v>252596.9</v>
      </c>
      <c r="L12697" s="11">
        <v>11349.866</v>
      </c>
      <c r="M12697" s="11">
        <v>0</v>
      </c>
    </row>
    <row r="12698" spans="1:13" ht="14.25" customHeight="1">
      <c r="A12698" s="59" t="s">
        <v>136</v>
      </c>
      <c r="B12698" s="59" t="s">
        <v>7</v>
      </c>
      <c r="C12698" s="59" t="s">
        <v>112</v>
      </c>
      <c r="D12698" s="11">
        <v>45379.291999999994</v>
      </c>
      <c r="E12698" s="11">
        <v>6698053639.0151997</v>
      </c>
      <c r="F12698" s="2">
        <v>1302670528.2361999</v>
      </c>
      <c r="G12698" s="2">
        <v>1699664507.5391998</v>
      </c>
      <c r="H12698" s="2">
        <v>-14856746.051368421</v>
      </c>
      <c r="I12698" s="2">
        <v>124768001.31119999</v>
      </c>
      <c r="J12698" s="2">
        <v>501236338.13999999</v>
      </c>
      <c r="K12698" s="11">
        <v>61229392.619999997</v>
      </c>
      <c r="L12698" s="11">
        <v>76490299.050000012</v>
      </c>
      <c r="M12698" s="11">
        <v>190239241.5</v>
      </c>
    </row>
    <row r="12699" spans="1:13" ht="14.25" customHeight="1">
      <c r="A12699" s="59" t="s">
        <v>136</v>
      </c>
      <c r="B12699" s="59" t="s">
        <v>7</v>
      </c>
      <c r="C12699" s="59" t="s">
        <v>112</v>
      </c>
      <c r="D12699" s="11">
        <v>3887.8167999999996</v>
      </c>
      <c r="E12699" s="11">
        <v>711427983.56783986</v>
      </c>
      <c r="F12699" s="2">
        <v>111725267.63159999</v>
      </c>
      <c r="G12699" s="2">
        <v>145364884.14719999</v>
      </c>
      <c r="H12699" s="2">
        <v>15127287.218526313</v>
      </c>
      <c r="I12699" s="2">
        <v>10506150.8784</v>
      </c>
      <c r="J12699" s="2">
        <v>42923475.640000001</v>
      </c>
      <c r="K12699" s="11">
        <v>5406987.3399999999</v>
      </c>
      <c r="L12699" s="11">
        <v>6985645.4359999998</v>
      </c>
      <c r="M12699" s="11">
        <v>16298520.325999999</v>
      </c>
    </row>
    <row r="12700" spans="1:13" ht="14.25" customHeight="1">
      <c r="A12700" s="59" t="s">
        <v>136</v>
      </c>
      <c r="B12700" s="59" t="s">
        <v>7</v>
      </c>
      <c r="C12700" s="59" t="s">
        <v>112</v>
      </c>
      <c r="D12700" s="11">
        <v>2168.9164000000001</v>
      </c>
      <c r="E12700" s="11">
        <v>323988068.94299996</v>
      </c>
      <c r="F12700" s="2">
        <v>62281333.646199994</v>
      </c>
      <c r="G12700" s="2">
        <v>80641597.708800003</v>
      </c>
      <c r="H12700" s="2">
        <v>-707307.90063157899</v>
      </c>
      <c r="I12700" s="2">
        <v>5670026.5464000003</v>
      </c>
      <c r="J12700" s="2">
        <v>23864724.039999999</v>
      </c>
      <c r="K12700" s="11">
        <v>3163250.86</v>
      </c>
      <c r="L12700" s="11">
        <v>4301841.852</v>
      </c>
      <c r="M12700" s="11">
        <v>9092539.7420000006</v>
      </c>
    </row>
    <row r="12701" spans="1:13" ht="14.25" customHeight="1">
      <c r="A12701" s="59" t="s">
        <v>136</v>
      </c>
      <c r="B12701" s="59" t="s">
        <v>9</v>
      </c>
      <c r="C12701" s="59" t="s">
        <v>112</v>
      </c>
      <c r="D12701" s="11">
        <v>47145.604799999994</v>
      </c>
      <c r="E12701" s="11">
        <v>7128223494.9710388</v>
      </c>
      <c r="F12701" s="2">
        <v>3076107528.1292</v>
      </c>
      <c r="G12701" s="2">
        <v>1152901160.4672</v>
      </c>
      <c r="H12701" s="2">
        <v>672832684.61810517</v>
      </c>
      <c r="I12701" s="2">
        <v>141671888.65439999</v>
      </c>
      <c r="J12701" s="2">
        <v>362510979.19999999</v>
      </c>
      <c r="K12701" s="11">
        <v>99489520.879999995</v>
      </c>
      <c r="L12701" s="11">
        <v>9449735.3499999996</v>
      </c>
      <c r="M12701" s="11">
        <v>197643984.09799999</v>
      </c>
    </row>
    <row r="12702" spans="1:13" ht="14.25" customHeight="1">
      <c r="A12702" s="59" t="s">
        <v>136</v>
      </c>
      <c r="B12702" s="59" t="s">
        <v>9</v>
      </c>
      <c r="C12702" s="59" t="s">
        <v>112</v>
      </c>
      <c r="D12702" s="11">
        <v>1136.2903999999999</v>
      </c>
      <c r="E12702" s="11">
        <v>220673343.42899999</v>
      </c>
      <c r="F12702" s="2">
        <v>74181742.562199995</v>
      </c>
      <c r="G12702" s="2">
        <v>27829485.638399996</v>
      </c>
      <c r="H12702" s="2">
        <v>3228907.5435789474</v>
      </c>
      <c r="I12702" s="2">
        <v>3402192.6936000003</v>
      </c>
      <c r="J12702" s="2">
        <v>8665003.959999999</v>
      </c>
      <c r="K12702" s="11">
        <v>2416780.2599999998</v>
      </c>
      <c r="L12702" s="11">
        <v>232153.152</v>
      </c>
      <c r="M12702" s="11">
        <v>4763560.318</v>
      </c>
    </row>
    <row r="12703" spans="1:13" ht="14.25" customHeight="1">
      <c r="A12703" s="59" t="s">
        <v>136</v>
      </c>
      <c r="B12703" s="59" t="s">
        <v>9</v>
      </c>
      <c r="C12703" s="59" t="s">
        <v>112</v>
      </c>
      <c r="D12703" s="11">
        <v>437.15839999999997</v>
      </c>
      <c r="E12703" s="11">
        <v>68064382.552320004</v>
      </c>
      <c r="F12703" s="2">
        <v>28542042.924399998</v>
      </c>
      <c r="G12703" s="2">
        <v>10708735.027199998</v>
      </c>
      <c r="H12703" s="2">
        <v>336310.48421052634</v>
      </c>
      <c r="I12703" s="2">
        <v>1308428.8344000001</v>
      </c>
      <c r="J12703" s="2">
        <v>3330730.1199999996</v>
      </c>
      <c r="K12703" s="11">
        <v>930608.15999999992</v>
      </c>
      <c r="L12703" s="11">
        <v>89497.342000000004</v>
      </c>
      <c r="M12703" s="11">
        <v>1832657.442</v>
      </c>
    </row>
    <row r="12704" spans="1:13" ht="14.25" customHeight="1">
      <c r="A12704" s="59" t="s">
        <v>136</v>
      </c>
      <c r="B12704" s="59" t="s">
        <v>11</v>
      </c>
      <c r="C12704" s="59" t="s">
        <v>112</v>
      </c>
      <c r="D12704" s="11">
        <v>30.536799999999999</v>
      </c>
      <c r="E12704" s="11">
        <v>7125941.5310159996</v>
      </c>
      <c r="F12704" s="2">
        <v>5564070.3693999993</v>
      </c>
      <c r="G12704" s="2">
        <v>987099.99359999993</v>
      </c>
      <c r="H12704" s="2">
        <v>0</v>
      </c>
      <c r="I12704" s="2">
        <v>60384.635999999999</v>
      </c>
      <c r="J12704" s="2">
        <v>467549.24</v>
      </c>
      <c r="K12704" s="11">
        <v>51512.399999999994</v>
      </c>
      <c r="L12704" s="11">
        <v>2720.4320000000002</v>
      </c>
      <c r="M12704" s="11">
        <v>0</v>
      </c>
    </row>
    <row r="12705" spans="1:13" ht="14.25" customHeight="1">
      <c r="A12705" s="59" t="s">
        <v>136</v>
      </c>
      <c r="B12705" s="59" t="s">
        <v>11</v>
      </c>
      <c r="C12705" s="59" t="s">
        <v>112</v>
      </c>
      <c r="D12705" s="11">
        <v>55.448399999999999</v>
      </c>
      <c r="E12705" s="11">
        <v>14568527.080800001</v>
      </c>
      <c r="F12705" s="2">
        <v>10041404.8084</v>
      </c>
      <c r="G12705" s="2">
        <v>1702508.1407999999</v>
      </c>
      <c r="H12705" s="2">
        <v>32541.605052631574</v>
      </c>
      <c r="I12705" s="2">
        <v>202839.59520000001</v>
      </c>
      <c r="J12705" s="2">
        <v>956523.44</v>
      </c>
      <c r="K12705" s="11">
        <v>134861.29999999999</v>
      </c>
      <c r="L12705" s="11">
        <v>23903.902000000002</v>
      </c>
      <c r="M12705" s="11">
        <v>232450.81200000001</v>
      </c>
    </row>
    <row r="12706" spans="1:13" ht="14.25" customHeight="1">
      <c r="A12706" s="59" t="s">
        <v>136</v>
      </c>
      <c r="B12706" s="59" t="s">
        <v>7</v>
      </c>
      <c r="C12706" s="59" t="s">
        <v>112</v>
      </c>
      <c r="D12706" s="11">
        <v>5.6251999999999995</v>
      </c>
      <c r="E12706" s="11">
        <v>485060.939748</v>
      </c>
      <c r="F12706" s="2">
        <v>180727.60639999999</v>
      </c>
      <c r="G12706" s="2">
        <v>217319.15519999998</v>
      </c>
      <c r="H12706" s="2">
        <v>0</v>
      </c>
      <c r="I12706" s="2">
        <v>20221.790399999998</v>
      </c>
      <c r="J12706" s="2">
        <v>63923.92</v>
      </c>
      <c r="K12706" s="11">
        <v>4209.88</v>
      </c>
      <c r="L12706" s="11">
        <v>189.42000000000002</v>
      </c>
      <c r="M12706" s="11">
        <v>0</v>
      </c>
    </row>
    <row r="12707" spans="1:13" ht="14.25" customHeight="1">
      <c r="A12707" s="59" t="s">
        <v>136</v>
      </c>
      <c r="B12707" s="59" t="s">
        <v>7</v>
      </c>
      <c r="C12707" s="59" t="s">
        <v>112</v>
      </c>
      <c r="D12707" s="11">
        <v>16802.472399999999</v>
      </c>
      <c r="E12707" s="11">
        <v>2480031594.0338397</v>
      </c>
      <c r="F12707" s="2">
        <v>576409726.71019995</v>
      </c>
      <c r="G12707" s="2">
        <v>610088006.61119998</v>
      </c>
      <c r="H12707" s="2">
        <v>-5452718.127157894</v>
      </c>
      <c r="I12707" s="2">
        <v>51686991.907200001</v>
      </c>
      <c r="J12707" s="2">
        <v>195320341.16</v>
      </c>
      <c r="K12707" s="11">
        <v>18423654.219999999</v>
      </c>
      <c r="L12707" s="11">
        <v>16550673.524000002</v>
      </c>
      <c r="M12707" s="11">
        <v>70439388.997999996</v>
      </c>
    </row>
    <row r="12708" spans="1:13" ht="14.25" customHeight="1">
      <c r="A12708" s="59" t="s">
        <v>136</v>
      </c>
      <c r="B12708" s="59" t="s">
        <v>7</v>
      </c>
      <c r="C12708" s="59" t="s">
        <v>112</v>
      </c>
      <c r="D12708" s="11">
        <v>1715.6860000000001</v>
      </c>
      <c r="E12708" s="11">
        <v>315077155.46999997</v>
      </c>
      <c r="F12708" s="2">
        <v>58817382.554200001</v>
      </c>
      <c r="G12708" s="2">
        <v>62280120.710399993</v>
      </c>
      <c r="H12708" s="2">
        <v>-562748.14989473671</v>
      </c>
      <c r="I12708" s="2">
        <v>5278222.0511999996</v>
      </c>
      <c r="J12708" s="2">
        <v>19933379.18</v>
      </c>
      <c r="K12708" s="11">
        <v>1878384.66</v>
      </c>
      <c r="L12708" s="11">
        <v>1683826.54</v>
      </c>
      <c r="M12708" s="11">
        <v>7192505.6060000006</v>
      </c>
    </row>
    <row r="12709" spans="1:13" ht="14.25" customHeight="1">
      <c r="A12709" s="59" t="s">
        <v>136</v>
      </c>
      <c r="B12709" s="59" t="s">
        <v>7</v>
      </c>
      <c r="C12709" s="59" t="s">
        <v>112</v>
      </c>
      <c r="D12709" s="11">
        <v>8.839599999999999</v>
      </c>
      <c r="E12709" s="11">
        <v>1344534.9825599999</v>
      </c>
      <c r="F12709" s="2">
        <v>309116.30199999997</v>
      </c>
      <c r="G12709" s="2">
        <v>312168.09599999996</v>
      </c>
      <c r="H12709" s="2">
        <v>-7120.8454736842104</v>
      </c>
      <c r="I12709" s="2">
        <v>25403.436000000002</v>
      </c>
      <c r="J12709" s="2">
        <v>103198.64</v>
      </c>
      <c r="K12709" s="11">
        <v>10785.46</v>
      </c>
      <c r="L12709" s="11">
        <v>11757.570000000002</v>
      </c>
      <c r="M12709" s="11">
        <v>37057.767999999996</v>
      </c>
    </row>
    <row r="12710" spans="1:13" ht="14.25" customHeight="1">
      <c r="A12710" s="59" t="s">
        <v>136</v>
      </c>
      <c r="B12710" s="59" t="s">
        <v>9</v>
      </c>
      <c r="C12710" s="59" t="s">
        <v>112</v>
      </c>
      <c r="D12710" s="11">
        <v>9203.630799999999</v>
      </c>
      <c r="E12710" s="11">
        <v>952527878.21267998</v>
      </c>
      <c r="F12710" s="2">
        <v>367838651.75299996</v>
      </c>
      <c r="G12710" s="2">
        <v>201186239.03999999</v>
      </c>
      <c r="H12710" s="2">
        <v>4925360.4176842095</v>
      </c>
      <c r="I12710" s="2">
        <v>30055833.756000001</v>
      </c>
      <c r="J12710" s="2">
        <v>87659202.11999999</v>
      </c>
      <c r="K12710" s="11">
        <v>19745923.079999998</v>
      </c>
      <c r="L12710" s="11">
        <v>49924203.581999995</v>
      </c>
      <c r="M12710" s="11">
        <v>38583496.490000002</v>
      </c>
    </row>
    <row r="12711" spans="1:13" ht="14.25" customHeight="1">
      <c r="A12711" s="59" t="s">
        <v>136</v>
      </c>
      <c r="B12711" s="59" t="s">
        <v>9</v>
      </c>
      <c r="C12711" s="59" t="s">
        <v>112</v>
      </c>
      <c r="D12711" s="11">
        <v>970.74879999999985</v>
      </c>
      <c r="E12711" s="11">
        <v>131182139.088</v>
      </c>
      <c r="F12711" s="2">
        <v>40580933.366599992</v>
      </c>
      <c r="G12711" s="2">
        <v>20483474.572799999</v>
      </c>
      <c r="H12711" s="2">
        <v>522689.19915789476</v>
      </c>
      <c r="I12711" s="2">
        <v>3823825.0824000002</v>
      </c>
      <c r="J12711" s="2">
        <v>10644810.319999998</v>
      </c>
      <c r="K12711" s="11">
        <v>2404053.04</v>
      </c>
      <c r="L12711" s="11">
        <v>10500614.058</v>
      </c>
      <c r="M12711" s="11">
        <v>4069576.8520000004</v>
      </c>
    </row>
    <row r="12712" spans="1:13" ht="14.25" customHeight="1">
      <c r="A12712" s="59" t="s">
        <v>136</v>
      </c>
      <c r="B12712" s="59" t="s">
        <v>9</v>
      </c>
      <c r="C12712" s="59" t="s">
        <v>112</v>
      </c>
      <c r="D12712" s="11">
        <v>48.215999999999994</v>
      </c>
      <c r="E12712" s="11">
        <v>5207284.6055999994</v>
      </c>
      <c r="F12712" s="2">
        <v>1926702.1923999998</v>
      </c>
      <c r="G12712" s="2">
        <v>1053301.9391999999</v>
      </c>
      <c r="H12712" s="2">
        <v>32383.750736842099</v>
      </c>
      <c r="I12712" s="2">
        <v>157573.92240000001</v>
      </c>
      <c r="J12712" s="2">
        <v>459427.95999999996</v>
      </c>
      <c r="K12712" s="11">
        <v>103492.2</v>
      </c>
      <c r="L12712" s="11">
        <v>262927.58799999999</v>
      </c>
      <c r="M12712" s="11">
        <v>202130.984</v>
      </c>
    </row>
    <row r="12713" spans="1:13" ht="14.25" customHeight="1">
      <c r="A12713" s="59" t="s">
        <v>136</v>
      </c>
      <c r="B12713" s="59" t="s">
        <v>7</v>
      </c>
      <c r="C12713" s="59" t="s">
        <v>112</v>
      </c>
      <c r="D12713" s="11">
        <v>1504.3391999999999</v>
      </c>
      <c r="E12713" s="11">
        <v>209841779.34720001</v>
      </c>
      <c r="F12713" s="2">
        <v>37234506.601599991</v>
      </c>
      <c r="G12713" s="2">
        <v>56509534.5792</v>
      </c>
      <c r="H12713" s="2">
        <v>2076783.5823157891</v>
      </c>
      <c r="I12713" s="2">
        <v>4388460.6168</v>
      </c>
      <c r="J12713" s="2">
        <v>18763369.559999999</v>
      </c>
      <c r="K12713" s="11">
        <v>1953303.96</v>
      </c>
      <c r="L12713" s="11">
        <v>450678.88799999998</v>
      </c>
      <c r="M12713" s="11">
        <v>0</v>
      </c>
    </row>
    <row r="12714" spans="1:13" ht="14.25" customHeight="1">
      <c r="A12714" s="59" t="s">
        <v>136</v>
      </c>
      <c r="B12714" s="59" t="s">
        <v>7</v>
      </c>
      <c r="C12714" s="59" t="s">
        <v>112</v>
      </c>
      <c r="D12714" s="11">
        <v>39901.954399999995</v>
      </c>
      <c r="E12714" s="11">
        <v>5566184767.5587997</v>
      </c>
      <c r="F12714" s="2">
        <v>976067338.14659989</v>
      </c>
      <c r="G12714" s="2">
        <v>1537642240.7423999</v>
      </c>
      <c r="H12714" s="2">
        <v>18917759.62610526</v>
      </c>
      <c r="I12714" s="2">
        <v>119559568.08240001</v>
      </c>
      <c r="J12714" s="2">
        <v>379203419.89999998</v>
      </c>
      <c r="K12714" s="11">
        <v>79012657.179999992</v>
      </c>
      <c r="L12714" s="11">
        <v>52191174.023999996</v>
      </c>
      <c r="M12714" s="11">
        <v>145083096.50999999</v>
      </c>
    </row>
    <row r="12715" spans="1:13" ht="14.25" customHeight="1">
      <c r="A12715" s="59" t="s">
        <v>136</v>
      </c>
      <c r="B12715" s="59" t="s">
        <v>7</v>
      </c>
      <c r="C12715" s="59" t="s">
        <v>112</v>
      </c>
      <c r="D12715" s="11">
        <v>1355.6732</v>
      </c>
      <c r="E12715" s="11">
        <v>225475566.62399998</v>
      </c>
      <c r="F12715" s="2">
        <v>32820475.6624</v>
      </c>
      <c r="G12715" s="2">
        <v>52551228.479999997</v>
      </c>
      <c r="H12715" s="2">
        <v>12729011.570526315</v>
      </c>
      <c r="I12715" s="2">
        <v>4069607.4215999995</v>
      </c>
      <c r="J12715" s="2">
        <v>12852731.66</v>
      </c>
      <c r="K12715" s="11">
        <v>2700373.98</v>
      </c>
      <c r="L12715" s="11">
        <v>1783719.432</v>
      </c>
      <c r="M12715" s="11">
        <v>4929213.5200000005</v>
      </c>
    </row>
    <row r="12716" spans="1:13" ht="14.25" customHeight="1">
      <c r="A12716" s="59" t="s">
        <v>136</v>
      </c>
      <c r="B12716" s="59" t="s">
        <v>7</v>
      </c>
      <c r="C12716" s="59" t="s">
        <v>112</v>
      </c>
      <c r="D12716" s="11">
        <v>35.358399999999996</v>
      </c>
      <c r="E12716" s="11">
        <v>4712547.2209199993</v>
      </c>
      <c r="F12716" s="2">
        <v>680643.66499999992</v>
      </c>
      <c r="G12716" s="2">
        <v>1548354.7007999998</v>
      </c>
      <c r="H12716" s="2">
        <v>26743.255578947366</v>
      </c>
      <c r="I12716" s="2">
        <v>111110.0328</v>
      </c>
      <c r="J12716" s="2">
        <v>321680.26</v>
      </c>
      <c r="K12716" s="11">
        <v>79562.959999999992</v>
      </c>
      <c r="L12716" s="11">
        <v>52553.226000000002</v>
      </c>
      <c r="M12716" s="11">
        <v>128562.962</v>
      </c>
    </row>
    <row r="12717" spans="1:13" ht="14.25" customHeight="1">
      <c r="A12717" s="59" t="s">
        <v>136</v>
      </c>
      <c r="B12717" s="59" t="s">
        <v>7</v>
      </c>
      <c r="C12717" s="59" t="s">
        <v>112</v>
      </c>
      <c r="D12717" s="11">
        <v>650.91599999999994</v>
      </c>
      <c r="E12717" s="11">
        <v>90807663.86999999</v>
      </c>
      <c r="F12717" s="2">
        <v>16230681.848999998</v>
      </c>
      <c r="G12717" s="2">
        <v>23818038.816</v>
      </c>
      <c r="H12717" s="2">
        <v>304868.88757894735</v>
      </c>
      <c r="I12717" s="2">
        <v>2449372.9967999998</v>
      </c>
      <c r="J12717" s="2">
        <v>5876247.0999999996</v>
      </c>
      <c r="K12717" s="11">
        <v>1452506.18</v>
      </c>
      <c r="L12717" s="11">
        <v>94129.111999999994</v>
      </c>
      <c r="M12717" s="11">
        <v>2366724.426</v>
      </c>
    </row>
    <row r="12718" spans="1:13" ht="14.25" customHeight="1">
      <c r="A12718" s="59" t="s">
        <v>136</v>
      </c>
      <c r="B12718" s="59" t="s">
        <v>7</v>
      </c>
      <c r="C12718" s="59" t="s">
        <v>112</v>
      </c>
      <c r="D12718" s="11">
        <v>111.70039999999999</v>
      </c>
      <c r="E12718" s="11">
        <v>18578010.527999997</v>
      </c>
      <c r="F12718" s="2">
        <v>2786076.2143999999</v>
      </c>
      <c r="G12718" s="2">
        <v>4088664.0575999995</v>
      </c>
      <c r="H12718" s="2">
        <v>1043711.6058947367</v>
      </c>
      <c r="I12718" s="2">
        <v>419135.8824</v>
      </c>
      <c r="J12718" s="2">
        <v>1007600.4199999999</v>
      </c>
      <c r="K12718" s="11">
        <v>248979.06</v>
      </c>
      <c r="L12718" s="11">
        <v>16147.603999999999</v>
      </c>
      <c r="M12718" s="11">
        <v>406141.73600000003</v>
      </c>
    </row>
    <row r="12719" spans="1:13" ht="14.25" customHeight="1">
      <c r="A12719" s="59" t="s">
        <v>136</v>
      </c>
      <c r="B12719" s="59" t="s">
        <v>9</v>
      </c>
      <c r="C12719" s="59" t="s">
        <v>112</v>
      </c>
      <c r="D12719" s="11">
        <v>810.02879999999993</v>
      </c>
      <c r="E12719" s="11">
        <v>83833606.64447999</v>
      </c>
      <c r="F12719" s="2">
        <v>23396551.009599995</v>
      </c>
      <c r="G12719" s="2">
        <v>17810159.903999999</v>
      </c>
      <c r="H12719" s="2">
        <v>1852690.1153684207</v>
      </c>
      <c r="I12719" s="2">
        <v>2593027.9440000001</v>
      </c>
      <c r="J12719" s="2">
        <v>7629736.7399999993</v>
      </c>
      <c r="K12719" s="11">
        <v>1717851.6199999999</v>
      </c>
      <c r="L12719" s="11">
        <v>5279864.216</v>
      </c>
      <c r="M12719" s="11">
        <v>0</v>
      </c>
    </row>
    <row r="12720" spans="1:13" ht="14.25" customHeight="1">
      <c r="A12720" s="59" t="s">
        <v>136</v>
      </c>
      <c r="B12720" s="59" t="s">
        <v>9</v>
      </c>
      <c r="C12720" s="59" t="s">
        <v>112</v>
      </c>
      <c r="D12720" s="11">
        <v>10160.718399999998</v>
      </c>
      <c r="E12720" s="11">
        <v>1051724120.05584</v>
      </c>
      <c r="F12720" s="2">
        <v>293360902.67159998</v>
      </c>
      <c r="G12720" s="2">
        <v>225134434.29119995</v>
      </c>
      <c r="H12720" s="2">
        <v>13158744.464842105</v>
      </c>
      <c r="I12720" s="2">
        <v>32713445.851199999</v>
      </c>
      <c r="J12720" s="2">
        <v>97899773.75999999</v>
      </c>
      <c r="K12720" s="11">
        <v>21301191.66</v>
      </c>
      <c r="L12720" s="11">
        <v>587938.03200000001</v>
      </c>
      <c r="M12720" s="11">
        <v>36944268.438000001</v>
      </c>
    </row>
    <row r="12721" spans="1:13" ht="14.25" customHeight="1">
      <c r="A12721" s="59" t="s">
        <v>136</v>
      </c>
      <c r="B12721" s="59" t="s">
        <v>9</v>
      </c>
      <c r="C12721" s="59" t="s">
        <v>112</v>
      </c>
      <c r="D12721" s="11">
        <v>1542.9119999999998</v>
      </c>
      <c r="E12721" s="11">
        <v>208279880.36855999</v>
      </c>
      <c r="F12721" s="2">
        <v>44556325.0678</v>
      </c>
      <c r="G12721" s="2">
        <v>34192147.718399994</v>
      </c>
      <c r="H12721" s="2">
        <v>13851306.037894737</v>
      </c>
      <c r="I12721" s="2">
        <v>4967251.5816000002</v>
      </c>
      <c r="J12721" s="2">
        <v>14865951.379999999</v>
      </c>
      <c r="K12721" s="11">
        <v>3234665.48</v>
      </c>
      <c r="L12721" s="11">
        <v>89425.182000000001</v>
      </c>
      <c r="M12721" s="11">
        <v>5610011.5500000007</v>
      </c>
    </row>
    <row r="12722" spans="1:13" ht="14.25" customHeight="1">
      <c r="A12722" s="59" t="s">
        <v>136</v>
      </c>
      <c r="B12722" s="59" t="s">
        <v>9</v>
      </c>
      <c r="C12722" s="59" t="s">
        <v>112</v>
      </c>
      <c r="D12722" s="11">
        <v>130.18319999999997</v>
      </c>
      <c r="E12722" s="11">
        <v>14059668.43512</v>
      </c>
      <c r="F12722" s="2">
        <v>3759928.1813999992</v>
      </c>
      <c r="G12722" s="2">
        <v>2884736.1215999997</v>
      </c>
      <c r="H12722" s="2">
        <v>168122.30399999997</v>
      </c>
      <c r="I12722" s="2">
        <v>418717.87920000002</v>
      </c>
      <c r="J12722" s="2">
        <v>1253380.6599999999</v>
      </c>
      <c r="K12722" s="11">
        <v>272756.59999999998</v>
      </c>
      <c r="L12722" s="11">
        <v>7590.33</v>
      </c>
      <c r="M12722" s="11">
        <v>473345.24599999998</v>
      </c>
    </row>
    <row r="12723" spans="1:13" ht="14.25" customHeight="1">
      <c r="A12723" s="59" t="s">
        <v>136</v>
      </c>
      <c r="B12723" s="59" t="s">
        <v>9</v>
      </c>
      <c r="C12723" s="59" t="s">
        <v>112</v>
      </c>
      <c r="D12723" s="11">
        <v>1732.5616</v>
      </c>
      <c r="E12723" s="11">
        <v>247983217.79616001</v>
      </c>
      <c r="F12723" s="2">
        <v>97377338.943399981</v>
      </c>
      <c r="G12723" s="2">
        <v>41482494.297599994</v>
      </c>
      <c r="H12723" s="2">
        <v>9247236.3284210525</v>
      </c>
      <c r="I12723" s="2">
        <v>5177299.9608000005</v>
      </c>
      <c r="J12723" s="2">
        <v>13439904.139999999</v>
      </c>
      <c r="K12723" s="11">
        <v>3656621.9</v>
      </c>
      <c r="L12723" s="11">
        <v>4140027.5620000004</v>
      </c>
      <c r="M12723" s="11">
        <v>0</v>
      </c>
    </row>
    <row r="12724" spans="1:13" ht="14.25" customHeight="1">
      <c r="A12724" s="59" t="s">
        <v>136</v>
      </c>
      <c r="B12724" s="59" t="s">
        <v>9</v>
      </c>
      <c r="C12724" s="59" t="s">
        <v>112</v>
      </c>
      <c r="D12724" s="11">
        <v>38496.457999999999</v>
      </c>
      <c r="E12724" s="11">
        <v>5509166894.5698004</v>
      </c>
      <c r="F12724" s="2">
        <v>2140007035.5745997</v>
      </c>
      <c r="G12724" s="2">
        <v>956331140.94719994</v>
      </c>
      <c r="H12724" s="2">
        <v>775934794.70147359</v>
      </c>
      <c r="I12724" s="2">
        <v>122643330.8976</v>
      </c>
      <c r="J12724" s="2">
        <v>392062472.12</v>
      </c>
      <c r="K12724" s="11">
        <v>109296060.77999999</v>
      </c>
      <c r="L12724" s="11">
        <v>-5110580.4639999997</v>
      </c>
      <c r="M12724" s="11">
        <v>139972726.21200001</v>
      </c>
    </row>
    <row r="12725" spans="1:13" ht="14.25" customHeight="1">
      <c r="A12725" s="59" t="s">
        <v>136</v>
      </c>
      <c r="B12725" s="59" t="s">
        <v>9</v>
      </c>
      <c r="C12725" s="59" t="s">
        <v>112</v>
      </c>
      <c r="D12725" s="11">
        <v>830.92239999999993</v>
      </c>
      <c r="E12725" s="11">
        <v>161275461.1776</v>
      </c>
      <c r="F12725" s="2">
        <v>46191723.145799994</v>
      </c>
      <c r="G12725" s="2">
        <v>20641844.256000001</v>
      </c>
      <c r="H12725" s="2">
        <v>13563650.728421051</v>
      </c>
      <c r="I12725" s="2">
        <v>2647151.3880000003</v>
      </c>
      <c r="J12725" s="2">
        <v>8461925.2199999988</v>
      </c>
      <c r="K12725" s="11">
        <v>2358691.46</v>
      </c>
      <c r="L12725" s="11">
        <v>-110207.262</v>
      </c>
      <c r="M12725" s="11">
        <v>3021225.548</v>
      </c>
    </row>
    <row r="12726" spans="1:13" ht="14.25" customHeight="1">
      <c r="A12726" s="59" t="s">
        <v>136</v>
      </c>
      <c r="B12726" s="59" t="s">
        <v>9</v>
      </c>
      <c r="C12726" s="59" t="s">
        <v>112</v>
      </c>
      <c r="D12726" s="11">
        <v>167.95239999999998</v>
      </c>
      <c r="E12726" s="11">
        <v>24789623.082839996</v>
      </c>
      <c r="F12726" s="2">
        <v>9337350.9305999987</v>
      </c>
      <c r="G12726" s="2">
        <v>4172282.0159999998</v>
      </c>
      <c r="H12726" s="2">
        <v>227567.50484210523</v>
      </c>
      <c r="I12726" s="2">
        <v>535032.58319999999</v>
      </c>
      <c r="J12726" s="2">
        <v>1709977.16</v>
      </c>
      <c r="K12726" s="11">
        <v>476433.93999999994</v>
      </c>
      <c r="L12726" s="11">
        <v>-22189.200000000001</v>
      </c>
      <c r="M12726" s="11">
        <v>610673.84400000004</v>
      </c>
    </row>
    <row r="12727" spans="1:13" ht="14.25" customHeight="1">
      <c r="A12727" s="59" t="s">
        <v>136</v>
      </c>
      <c r="B12727" s="59" t="s">
        <v>12</v>
      </c>
      <c r="C12727" s="59" t="s">
        <v>112</v>
      </c>
      <c r="D12727" s="11">
        <v>2651.8799999999997</v>
      </c>
      <c r="E12727" s="11">
        <v>121737998.84399998</v>
      </c>
      <c r="F12727" s="2">
        <v>57531969.225599997</v>
      </c>
      <c r="G12727" s="2">
        <v>6976700.1215999983</v>
      </c>
      <c r="H12727" s="2">
        <v>3500771.2067368422</v>
      </c>
      <c r="I12727" s="2">
        <v>18731310.544799998</v>
      </c>
      <c r="J12727" s="2">
        <v>42763205.82</v>
      </c>
      <c r="K12727" s="11">
        <v>5785938.8599999994</v>
      </c>
      <c r="L12727" s="11">
        <v>152587.73199999999</v>
      </c>
      <c r="M12727" s="11">
        <v>23122826.825999998</v>
      </c>
    </row>
    <row r="12728" spans="1:13" ht="14.25" customHeight="1">
      <c r="A12728" s="59" t="s">
        <v>136</v>
      </c>
      <c r="B12728" s="59" t="s">
        <v>12</v>
      </c>
      <c r="C12728" s="59" t="s">
        <v>112</v>
      </c>
      <c r="D12728" s="11">
        <v>62.680799999999998</v>
      </c>
      <c r="E12728" s="11">
        <v>3215637.8654399994</v>
      </c>
      <c r="F12728" s="2">
        <v>1374152.9249999998</v>
      </c>
      <c r="G12728" s="2">
        <v>167528.75519999999</v>
      </c>
      <c r="H12728" s="2">
        <v>84962.910315789471</v>
      </c>
      <c r="I12728" s="2">
        <v>427597.7904</v>
      </c>
      <c r="J12728" s="2">
        <v>1013529.0199999999</v>
      </c>
      <c r="K12728" s="11">
        <v>135448.41999999998</v>
      </c>
      <c r="L12728" s="11">
        <v>4497.3720000000003</v>
      </c>
      <c r="M12728" s="11">
        <v>546538.93799999997</v>
      </c>
    </row>
    <row r="12729" spans="1:13" ht="14.25" customHeight="1">
      <c r="A12729" s="59" t="s">
        <v>136</v>
      </c>
      <c r="B12729" s="59" t="s">
        <v>11</v>
      </c>
      <c r="C12729" s="59" t="s">
        <v>112</v>
      </c>
      <c r="D12729" s="11">
        <v>2.4107999999999996</v>
      </c>
      <c r="E12729" s="11">
        <v>1026277.5599999999</v>
      </c>
      <c r="F12729" s="2">
        <v>374849.74879999994</v>
      </c>
      <c r="G12729" s="2">
        <v>75510.585599999991</v>
      </c>
      <c r="H12729" s="2">
        <v>22.373052631578947</v>
      </c>
      <c r="I12729" s="2">
        <v>7245.0936000000011</v>
      </c>
      <c r="J12729" s="2">
        <v>42561.279999999999</v>
      </c>
      <c r="K12729" s="11">
        <v>5076.62</v>
      </c>
      <c r="L12729" s="11">
        <v>19513.867999999999</v>
      </c>
      <c r="M12729" s="11">
        <v>8765.6360000000004</v>
      </c>
    </row>
    <row r="12730" spans="1:13" ht="14.25" customHeight="1">
      <c r="A12730" s="59" t="s">
        <v>136</v>
      </c>
      <c r="B12730" s="59" t="s">
        <v>11</v>
      </c>
      <c r="C12730" s="59" t="s">
        <v>112</v>
      </c>
      <c r="D12730" s="11">
        <v>103.6644</v>
      </c>
      <c r="E12730" s="11">
        <v>33639922.534679994</v>
      </c>
      <c r="F12730" s="2">
        <v>16079574.143199997</v>
      </c>
      <c r="G12730" s="2">
        <v>3236612.9471999998</v>
      </c>
      <c r="H12730" s="2">
        <v>141816.56589473682</v>
      </c>
      <c r="I12730" s="2">
        <v>316137.94559999998</v>
      </c>
      <c r="J12730" s="2">
        <v>1838907.4</v>
      </c>
      <c r="K12730" s="11">
        <v>219937.12</v>
      </c>
      <c r="L12730" s="11">
        <v>877703.72800000012</v>
      </c>
      <c r="M12730" s="11">
        <v>376923.25</v>
      </c>
    </row>
    <row r="12731" spans="1:13" ht="14.25" customHeight="1">
      <c r="A12731" s="59" t="s">
        <v>136</v>
      </c>
      <c r="B12731" s="59" t="s">
        <v>7</v>
      </c>
      <c r="C12731" s="59" t="s">
        <v>112</v>
      </c>
      <c r="D12731" s="11">
        <v>746.54439999999988</v>
      </c>
      <c r="E12731" s="11">
        <v>100884277.494</v>
      </c>
      <c r="F12731" s="2">
        <v>18737960.023199998</v>
      </c>
      <c r="G12731" s="2">
        <v>27761757.311999999</v>
      </c>
      <c r="H12731" s="2">
        <v>7324247.5957894735</v>
      </c>
      <c r="I12731" s="2">
        <v>2512979.4455999997</v>
      </c>
      <c r="J12731" s="2">
        <v>6628043.5999999996</v>
      </c>
      <c r="K12731" s="11">
        <v>1789153.0799999998</v>
      </c>
      <c r="L12731" s="11">
        <v>25165.800000000003</v>
      </c>
      <c r="M12731" s="11">
        <v>2714428.2880000002</v>
      </c>
    </row>
    <row r="12732" spans="1:13" ht="14.25" customHeight="1">
      <c r="A12732" s="59" t="s">
        <v>136</v>
      </c>
      <c r="B12732" s="59" t="s">
        <v>7</v>
      </c>
      <c r="C12732" s="59" t="s">
        <v>112</v>
      </c>
      <c r="D12732" s="11">
        <v>5.6251999999999995</v>
      </c>
      <c r="E12732" s="11">
        <v>683476.98803999997</v>
      </c>
      <c r="F12732" s="2">
        <v>141189.86319999999</v>
      </c>
      <c r="G12732" s="2">
        <v>209185.01759999999</v>
      </c>
      <c r="H12732" s="2">
        <v>-4694.6122105263157</v>
      </c>
      <c r="I12732" s="2">
        <v>18935.013600000002</v>
      </c>
      <c r="J12732" s="2">
        <v>49942.1</v>
      </c>
      <c r="K12732" s="11">
        <v>13480.8</v>
      </c>
      <c r="L12732" s="11">
        <v>191.22399999999999</v>
      </c>
      <c r="M12732" s="11">
        <v>20453.752</v>
      </c>
    </row>
    <row r="12733" spans="1:13" ht="14.25" customHeight="1">
      <c r="A12733" s="59" t="s">
        <v>136</v>
      </c>
      <c r="B12733" s="59" t="s">
        <v>7</v>
      </c>
      <c r="C12733" s="59" t="s">
        <v>112</v>
      </c>
      <c r="D12733" s="11">
        <v>1755.0624</v>
      </c>
      <c r="E12733" s="11">
        <v>205339141.68767998</v>
      </c>
      <c r="F12733" s="2">
        <v>42770126.308399998</v>
      </c>
      <c r="G12733" s="2">
        <v>68237163.033600003</v>
      </c>
      <c r="H12733" s="2">
        <v>2592042.4421052635</v>
      </c>
      <c r="I12733" s="2">
        <v>5057162.1216000002</v>
      </c>
      <c r="J12733" s="2">
        <v>14999351.439999999</v>
      </c>
      <c r="K12733" s="11">
        <v>3579915</v>
      </c>
      <c r="L12733" s="11">
        <v>5695377.7319999998</v>
      </c>
      <c r="M12733" s="11">
        <v>0</v>
      </c>
    </row>
    <row r="12734" spans="1:13" ht="14.25" customHeight="1">
      <c r="A12734" s="59" t="s">
        <v>136</v>
      </c>
      <c r="B12734" s="59" t="s">
        <v>7</v>
      </c>
      <c r="C12734" s="59" t="s">
        <v>112</v>
      </c>
      <c r="D12734" s="11">
        <v>159384.41679999998</v>
      </c>
      <c r="E12734" s="11">
        <v>18648884890.33416</v>
      </c>
      <c r="F12734" s="2">
        <v>3897303965.5865998</v>
      </c>
      <c r="G12734" s="2">
        <v>6220289137.5935993</v>
      </c>
      <c r="H12734" s="2">
        <v>75474813.160421044</v>
      </c>
      <c r="I12734" s="2">
        <v>464576430.204</v>
      </c>
      <c r="J12734" s="2">
        <v>1424656088.6799998</v>
      </c>
      <c r="K12734" s="11">
        <v>331872968.24000001</v>
      </c>
      <c r="L12734" s="11">
        <v>6846594.9199999999</v>
      </c>
      <c r="M12734" s="11">
        <v>579520103.46999991</v>
      </c>
    </row>
    <row r="12735" spans="1:13" ht="14.25" customHeight="1">
      <c r="A12735" s="59" t="s">
        <v>136</v>
      </c>
      <c r="B12735" s="59" t="s">
        <v>7</v>
      </c>
      <c r="C12735" s="59" t="s">
        <v>112</v>
      </c>
      <c r="D12735" s="11">
        <v>1477.0167999999999</v>
      </c>
      <c r="E12735" s="11">
        <v>199596665.26800001</v>
      </c>
      <c r="F12735" s="2">
        <v>36128481.425799996</v>
      </c>
      <c r="G12735" s="2">
        <v>57656986.425599992</v>
      </c>
      <c r="H12735" s="2">
        <v>14457264.010105263</v>
      </c>
      <c r="I12735" s="2">
        <v>4305068.0927999998</v>
      </c>
      <c r="J12735" s="2">
        <v>13203770.379999999</v>
      </c>
      <c r="K12735" s="11">
        <v>3075837.2199999997</v>
      </c>
      <c r="L12735" s="11">
        <v>63644.218000000001</v>
      </c>
      <c r="M12735" s="11">
        <v>5370417.8000000007</v>
      </c>
    </row>
    <row r="12736" spans="1:13" ht="14.25" customHeight="1">
      <c r="A12736" s="59" t="s">
        <v>136</v>
      </c>
      <c r="B12736" s="59" t="s">
        <v>7</v>
      </c>
      <c r="C12736" s="59" t="s">
        <v>112</v>
      </c>
      <c r="D12736" s="11">
        <v>29.733199999999997</v>
      </c>
      <c r="E12736" s="11">
        <v>3380200.2788399998</v>
      </c>
      <c r="F12736" s="2">
        <v>727503.06519999995</v>
      </c>
      <c r="G12736" s="2">
        <v>1160397.3503999999</v>
      </c>
      <c r="H12736" s="2">
        <v>4269.5242105263151</v>
      </c>
      <c r="I12736" s="2">
        <v>86517.806400000001</v>
      </c>
      <c r="J12736" s="2">
        <v>265565.2</v>
      </c>
      <c r="K12736" s="11">
        <v>61866.539999999994</v>
      </c>
      <c r="L12736" s="11">
        <v>1300.684</v>
      </c>
      <c r="M12736" s="11">
        <v>108109.20999999999</v>
      </c>
    </row>
    <row r="12737" spans="1:13" ht="14.25" customHeight="1">
      <c r="A12737" s="59" t="s">
        <v>136</v>
      </c>
      <c r="B12737" s="59" t="s">
        <v>9</v>
      </c>
      <c r="C12737" s="59" t="s">
        <v>112</v>
      </c>
      <c r="D12737" s="11">
        <v>925.74720000000002</v>
      </c>
      <c r="E12737" s="11">
        <v>95809836.165119991</v>
      </c>
      <c r="F12737" s="2">
        <v>27120377.575799998</v>
      </c>
      <c r="G12737" s="2">
        <v>21365769.119999997</v>
      </c>
      <c r="H12737" s="2">
        <v>1738696.9263157893</v>
      </c>
      <c r="I12737" s="2">
        <v>2762076.5855999999</v>
      </c>
      <c r="J12737" s="2">
        <v>7182827.7199999997</v>
      </c>
      <c r="K12737" s="11">
        <v>2051874.5199999998</v>
      </c>
      <c r="L12737" s="11">
        <v>2427456.9880000004</v>
      </c>
      <c r="M12737" s="11">
        <v>0</v>
      </c>
    </row>
    <row r="12738" spans="1:13" ht="14.25" customHeight="1">
      <c r="A12738" s="59" t="s">
        <v>136</v>
      </c>
      <c r="B12738" s="59" t="s">
        <v>9</v>
      </c>
      <c r="C12738" s="59" t="s">
        <v>112</v>
      </c>
      <c r="D12738" s="11">
        <v>20446.7984</v>
      </c>
      <c r="E12738" s="11">
        <v>2116349455.9838398</v>
      </c>
      <c r="F12738" s="2">
        <v>602430345.27139997</v>
      </c>
      <c r="G12738" s="2">
        <v>451867546.6175999</v>
      </c>
      <c r="H12738" s="2">
        <v>26485317.89810526</v>
      </c>
      <c r="I12738" s="2">
        <v>58475277.086400002</v>
      </c>
      <c r="J12738" s="2">
        <v>177234317.84</v>
      </c>
      <c r="K12738" s="11">
        <v>39912050.239999995</v>
      </c>
      <c r="L12738" s="11">
        <v>9938803.3579999991</v>
      </c>
      <c r="M12738" s="11">
        <v>74344349.046000004</v>
      </c>
    </row>
    <row r="12739" spans="1:13" ht="14.25" customHeight="1">
      <c r="A12739" s="59" t="s">
        <v>136</v>
      </c>
      <c r="B12739" s="59" t="s">
        <v>9</v>
      </c>
      <c r="C12739" s="59" t="s">
        <v>112</v>
      </c>
      <c r="D12739" s="11">
        <v>2443.7475999999997</v>
      </c>
      <c r="E12739" s="11">
        <v>329684171.93711996</v>
      </c>
      <c r="F12739" s="2">
        <v>71999095.762399986</v>
      </c>
      <c r="G12739" s="2">
        <v>54096170.668799996</v>
      </c>
      <c r="H12739" s="2">
        <v>15810069.281684211</v>
      </c>
      <c r="I12739" s="2">
        <v>7033105.7567999996</v>
      </c>
      <c r="J12739" s="2">
        <v>21276727.779999997</v>
      </c>
      <c r="K12739" s="11">
        <v>4792042.2799999993</v>
      </c>
      <c r="L12739" s="11">
        <v>1234683.7580000001</v>
      </c>
      <c r="M12739" s="11">
        <v>8885441.4440000001</v>
      </c>
    </row>
    <row r="12740" spans="1:13" ht="14.25" customHeight="1">
      <c r="A12740" s="59" t="s">
        <v>136</v>
      </c>
      <c r="B12740" s="59" t="s">
        <v>9</v>
      </c>
      <c r="C12740" s="59" t="s">
        <v>112</v>
      </c>
      <c r="D12740" s="11">
        <v>212.95399999999998</v>
      </c>
      <c r="E12740" s="11">
        <v>22998840.341399997</v>
      </c>
      <c r="F12740" s="2">
        <v>6293960.4299999997</v>
      </c>
      <c r="G12740" s="2">
        <v>4698683.4431999996</v>
      </c>
      <c r="H12740" s="2">
        <v>279794.91031578946</v>
      </c>
      <c r="I12740" s="2">
        <v>600110.89919999999</v>
      </c>
      <c r="J12740" s="2">
        <v>1828630.3399999999</v>
      </c>
      <c r="K12740" s="11">
        <v>411644.1</v>
      </c>
      <c r="L12740" s="11">
        <v>92427.038</v>
      </c>
      <c r="M12740" s="11">
        <v>774298.44799999997</v>
      </c>
    </row>
    <row r="12741" spans="1:13" ht="14.25" customHeight="1">
      <c r="A12741" s="59" t="s">
        <v>136</v>
      </c>
      <c r="B12741" s="59" t="s">
        <v>9</v>
      </c>
      <c r="C12741" s="59" t="s">
        <v>112</v>
      </c>
      <c r="D12741" s="11">
        <v>1555.7695999999999</v>
      </c>
      <c r="E12741" s="11">
        <v>222700989.44016001</v>
      </c>
      <c r="F12741" s="2">
        <v>86584316.132599995</v>
      </c>
      <c r="G12741" s="2">
        <v>37501624.684799999</v>
      </c>
      <c r="H12741" s="2">
        <v>79965897.711157888</v>
      </c>
      <c r="I12741" s="2">
        <v>4583397.1176000005</v>
      </c>
      <c r="J12741" s="2">
        <v>11646473.939999999</v>
      </c>
      <c r="K12741" s="11">
        <v>3079792.0799999996</v>
      </c>
      <c r="L12741" s="11">
        <v>3547111.3920000005</v>
      </c>
      <c r="M12741" s="11">
        <v>0</v>
      </c>
    </row>
    <row r="12742" spans="1:13" ht="14.25" customHeight="1">
      <c r="A12742" s="59" t="s">
        <v>136</v>
      </c>
      <c r="B12742" s="59" t="s">
        <v>9</v>
      </c>
      <c r="C12742" s="59" t="s">
        <v>112</v>
      </c>
      <c r="D12742" s="11">
        <v>45113.3004</v>
      </c>
      <c r="E12742" s="11">
        <v>6456066467.7524395</v>
      </c>
      <c r="F12742" s="2">
        <v>2510399098.7017999</v>
      </c>
      <c r="G12742" s="2">
        <v>1093519491.2639999</v>
      </c>
      <c r="H12742" s="2">
        <v>1149421337.5225263</v>
      </c>
      <c r="I12742" s="2">
        <v>182055503.70719999</v>
      </c>
      <c r="J12742" s="2">
        <v>449903921.57999998</v>
      </c>
      <c r="K12742" s="11">
        <v>94129857.379999995</v>
      </c>
      <c r="L12742" s="11">
        <v>4051088.5580000002</v>
      </c>
      <c r="M12742" s="11">
        <v>164031497.102</v>
      </c>
    </row>
    <row r="12743" spans="1:13" ht="14.25" customHeight="1">
      <c r="A12743" s="59" t="s">
        <v>136</v>
      </c>
      <c r="B12743" s="59" t="s">
        <v>9</v>
      </c>
      <c r="C12743" s="59" t="s">
        <v>112</v>
      </c>
      <c r="D12743" s="11">
        <v>860.65559999999994</v>
      </c>
      <c r="E12743" s="11">
        <v>167114702.04659998</v>
      </c>
      <c r="F12743" s="2">
        <v>47882710.9344</v>
      </c>
      <c r="G12743" s="2">
        <v>20858764.300799996</v>
      </c>
      <c r="H12743" s="2">
        <v>13211258.991157893</v>
      </c>
      <c r="I12743" s="2">
        <v>3474691.452</v>
      </c>
      <c r="J12743" s="2">
        <v>8584370.9000000004</v>
      </c>
      <c r="K12743" s="11">
        <v>1796094.38</v>
      </c>
      <c r="L12743" s="11">
        <v>77185.042000000001</v>
      </c>
      <c r="M12743" s="11">
        <v>3129334.7579999999</v>
      </c>
    </row>
    <row r="12744" spans="1:13" ht="14.25" customHeight="1">
      <c r="A12744" s="59" t="s">
        <v>136</v>
      </c>
      <c r="B12744" s="59" t="s">
        <v>9</v>
      </c>
      <c r="C12744" s="59" t="s">
        <v>112</v>
      </c>
      <c r="D12744" s="11">
        <v>127.77239999999999</v>
      </c>
      <c r="E12744" s="11">
        <v>18859091.244839996</v>
      </c>
      <c r="F12744" s="2">
        <v>7109133.2785999998</v>
      </c>
      <c r="G12744" s="2">
        <v>3096740.8895999999</v>
      </c>
      <c r="H12744" s="2">
        <v>170398.14063157895</v>
      </c>
      <c r="I12744" s="2">
        <v>515616.68880000006</v>
      </c>
      <c r="J12744" s="2">
        <v>1274149.6199999999</v>
      </c>
      <c r="K12744" s="11">
        <v>266582.82</v>
      </c>
      <c r="L12744" s="11">
        <v>11469.832</v>
      </c>
      <c r="M12744" s="11">
        <v>464578.70799999998</v>
      </c>
    </row>
    <row r="12745" spans="1:13" ht="14.25" customHeight="1">
      <c r="A12745" s="59" t="s">
        <v>136</v>
      </c>
      <c r="B12745" s="59" t="s">
        <v>12</v>
      </c>
      <c r="C12745" s="59" t="s">
        <v>112</v>
      </c>
      <c r="D12745" s="11">
        <v>7650.2719999999999</v>
      </c>
      <c r="E12745" s="11">
        <v>351195681.51359999</v>
      </c>
      <c r="F12745" s="2">
        <v>167210469.83019999</v>
      </c>
      <c r="G12745" s="2">
        <v>19603377.100799996</v>
      </c>
      <c r="H12745" s="2">
        <v>10077081.438315788</v>
      </c>
      <c r="I12745" s="2">
        <v>53501754.571199998</v>
      </c>
      <c r="J12745" s="2">
        <v>122928113.05999999</v>
      </c>
      <c r="K12745" s="11">
        <v>16015255.999999998</v>
      </c>
      <c r="L12745" s="11">
        <v>298546.66600000003</v>
      </c>
      <c r="M12745" s="11">
        <v>66705851.343999997</v>
      </c>
    </row>
    <row r="12746" spans="1:13" ht="14.25" customHeight="1">
      <c r="A12746" s="59" t="s">
        <v>136</v>
      </c>
      <c r="B12746" s="59" t="s">
        <v>12</v>
      </c>
      <c r="C12746" s="59" t="s">
        <v>112</v>
      </c>
      <c r="D12746" s="11">
        <v>57.055599999999998</v>
      </c>
      <c r="E12746" s="11">
        <v>2927054.9800799997</v>
      </c>
      <c r="F12746" s="2">
        <v>1258914.5776</v>
      </c>
      <c r="G12746" s="2">
        <v>148652.48639999999</v>
      </c>
      <c r="H12746" s="2">
        <v>84909.463578947369</v>
      </c>
      <c r="I12746" s="2">
        <v>386366.02559999999</v>
      </c>
      <c r="J12746" s="2">
        <v>918886.25999999989</v>
      </c>
      <c r="K12746" s="11">
        <v>118685.15999999999</v>
      </c>
      <c r="L12746" s="11">
        <v>3056.8779999999997</v>
      </c>
      <c r="M12746" s="11">
        <v>497489.98200000002</v>
      </c>
    </row>
    <row r="12747" spans="1:13" ht="14.25" customHeight="1">
      <c r="A12747" s="59" t="s">
        <v>136</v>
      </c>
      <c r="B12747" s="59" t="s">
        <v>7</v>
      </c>
      <c r="C12747" s="59" t="s">
        <v>112</v>
      </c>
      <c r="D12747" s="11">
        <v>2231.5971999999997</v>
      </c>
      <c r="E12747" s="11">
        <v>409526513.54999995</v>
      </c>
      <c r="F12747" s="2">
        <v>66029906.697199993</v>
      </c>
      <c r="G12747" s="2">
        <v>82656665.184</v>
      </c>
      <c r="H12747" s="2">
        <v>15311658.573473681</v>
      </c>
      <c r="I12747" s="2">
        <v>7064147.8080000002</v>
      </c>
      <c r="J12747" s="2">
        <v>21928956.599999998</v>
      </c>
      <c r="K12747" s="11">
        <v>5033641.34</v>
      </c>
      <c r="L12747" s="11">
        <v>6787769.1859999998</v>
      </c>
      <c r="M12747" s="11">
        <v>8114064.574</v>
      </c>
    </row>
    <row r="12748" spans="1:13" ht="14.25" customHeight="1">
      <c r="A12748" s="59" t="s">
        <v>136</v>
      </c>
      <c r="B12748" s="59" t="s">
        <v>7</v>
      </c>
      <c r="C12748" s="59" t="s">
        <v>112</v>
      </c>
      <c r="D12748" s="11">
        <v>511.08959999999996</v>
      </c>
      <c r="E12748" s="11">
        <v>77738568.082559988</v>
      </c>
      <c r="F12748" s="2">
        <v>15122440.6888</v>
      </c>
      <c r="G12748" s="2">
        <v>18930371.481599998</v>
      </c>
      <c r="H12748" s="2">
        <v>250903.84168421046</v>
      </c>
      <c r="I12748" s="2">
        <v>1617862.7879999999</v>
      </c>
      <c r="J12748" s="2">
        <v>5022258.0999999996</v>
      </c>
      <c r="K12748" s="11">
        <v>1152823.24</v>
      </c>
      <c r="L12748" s="11">
        <v>1554563.6259999999</v>
      </c>
      <c r="M12748" s="11">
        <v>1858316.6360000002</v>
      </c>
    </row>
    <row r="12749" spans="1:13" ht="14.25" customHeight="1">
      <c r="A12749" s="59" t="s">
        <v>136</v>
      </c>
      <c r="B12749" s="59" t="s">
        <v>7</v>
      </c>
      <c r="C12749" s="59" t="s">
        <v>112</v>
      </c>
      <c r="D12749" s="11">
        <v>557.69839999999999</v>
      </c>
      <c r="E12749" s="11">
        <v>43565140.329479992</v>
      </c>
      <c r="F12749" s="2">
        <v>16082365.997199999</v>
      </c>
      <c r="G12749" s="2">
        <v>20857535.481599998</v>
      </c>
      <c r="H12749" s="2">
        <v>5253.9385263157892</v>
      </c>
      <c r="I12749" s="2">
        <v>1227611.6351999999</v>
      </c>
      <c r="J12749" s="2">
        <v>4321944.4799999995</v>
      </c>
      <c r="K12749" s="11">
        <v>1012589.2999999999</v>
      </c>
      <c r="L12749" s="11">
        <v>74200.324000000008</v>
      </c>
      <c r="M12749" s="11">
        <v>0</v>
      </c>
    </row>
    <row r="12750" spans="1:13" ht="14.25" customHeight="1">
      <c r="A12750" s="59" t="s">
        <v>136</v>
      </c>
      <c r="B12750" s="59" t="s">
        <v>7</v>
      </c>
      <c r="C12750" s="59" t="s">
        <v>112</v>
      </c>
      <c r="D12750" s="11">
        <v>9527.4815999999992</v>
      </c>
      <c r="E12750" s="11">
        <v>1406247709.4265599</v>
      </c>
      <c r="F12750" s="2">
        <v>273071335.98339999</v>
      </c>
      <c r="G12750" s="2">
        <v>356280340.53119993</v>
      </c>
      <c r="H12750" s="2">
        <v>14769397.925052632</v>
      </c>
      <c r="I12750" s="2">
        <v>27321426.856800001</v>
      </c>
      <c r="J12750" s="2">
        <v>113791532.02</v>
      </c>
      <c r="K12750" s="11">
        <v>11999899.68</v>
      </c>
      <c r="L12750" s="11">
        <v>2791953.3840000001</v>
      </c>
      <c r="M12750" s="11">
        <v>0</v>
      </c>
    </row>
    <row r="12751" spans="1:13" ht="14.25" customHeight="1">
      <c r="A12751" s="59" t="s">
        <v>136</v>
      </c>
      <c r="B12751" s="59" t="s">
        <v>7</v>
      </c>
      <c r="C12751" s="59" t="s">
        <v>112</v>
      </c>
      <c r="D12751" s="11">
        <v>79585.329599999997</v>
      </c>
      <c r="E12751" s="11">
        <v>11747217067.40736</v>
      </c>
      <c r="F12751" s="2">
        <v>2262215144.6743999</v>
      </c>
      <c r="G12751" s="2">
        <v>3074113822.9823995</v>
      </c>
      <c r="H12751" s="2">
        <v>37595916.287999995</v>
      </c>
      <c r="I12751" s="2">
        <v>228091304.8944</v>
      </c>
      <c r="J12751" s="2">
        <v>706279867.83999991</v>
      </c>
      <c r="K12751" s="11">
        <v>162695368.51999998</v>
      </c>
      <c r="L12751" s="11">
        <v>16484929.449999999</v>
      </c>
      <c r="M12751" s="11">
        <v>289371441.722</v>
      </c>
    </row>
    <row r="12752" spans="1:13" ht="14.25" customHeight="1">
      <c r="A12752" s="59" t="s">
        <v>136</v>
      </c>
      <c r="B12752" s="59" t="s">
        <v>7</v>
      </c>
      <c r="C12752" s="59" t="s">
        <v>112</v>
      </c>
      <c r="D12752" s="11">
        <v>2371.4236000000001</v>
      </c>
      <c r="E12752" s="11">
        <v>433729161.55799997</v>
      </c>
      <c r="F12752" s="2">
        <v>67464953.855399996</v>
      </c>
      <c r="G12752" s="2">
        <v>91616213.471999988</v>
      </c>
      <c r="H12752" s="2">
        <v>16285776.313263156</v>
      </c>
      <c r="I12752" s="2">
        <v>6777916.5744000003</v>
      </c>
      <c r="J12752" s="2">
        <v>21019848.84</v>
      </c>
      <c r="K12752" s="11">
        <v>4843077.4399999995</v>
      </c>
      <c r="L12752" s="11">
        <v>488966.08200000005</v>
      </c>
      <c r="M12752" s="11">
        <v>8622471.4620000012</v>
      </c>
    </row>
    <row r="12753" spans="1:13" ht="14.25" customHeight="1">
      <c r="A12753" s="59" t="s">
        <v>136</v>
      </c>
      <c r="B12753" s="59" t="s">
        <v>7</v>
      </c>
      <c r="C12753" s="59" t="s">
        <v>112</v>
      </c>
      <c r="D12753" s="11">
        <v>56.251999999999995</v>
      </c>
      <c r="E12753" s="11">
        <v>8556131.7071999982</v>
      </c>
      <c r="F12753" s="2">
        <v>1377845.9671999998</v>
      </c>
      <c r="G12753" s="2">
        <v>2858206.6943999999</v>
      </c>
      <c r="H12753" s="2">
        <v>37355.540210526313</v>
      </c>
      <c r="I12753" s="2">
        <v>528541.1351999999</v>
      </c>
      <c r="J12753" s="2">
        <v>1121630.44</v>
      </c>
      <c r="K12753" s="11">
        <v>241555.59999999998</v>
      </c>
      <c r="L12753" s="11">
        <v>52561.343999999997</v>
      </c>
      <c r="M12753" s="11">
        <v>204532.10800000001</v>
      </c>
    </row>
    <row r="12754" spans="1:13" ht="14.25" customHeight="1">
      <c r="A12754" s="59" t="s">
        <v>136</v>
      </c>
      <c r="B12754" s="59" t="s">
        <v>9</v>
      </c>
      <c r="C12754" s="59" t="s">
        <v>112</v>
      </c>
      <c r="D12754" s="11">
        <v>3323.6895999999997</v>
      </c>
      <c r="E12754" s="11">
        <v>502565193.45647991</v>
      </c>
      <c r="F12754" s="2">
        <v>217452135.13299999</v>
      </c>
      <c r="G12754" s="2">
        <v>81393934.982399985</v>
      </c>
      <c r="H12754" s="2">
        <v>75741811.927578941</v>
      </c>
      <c r="I12754" s="2">
        <v>9897041.3976000007</v>
      </c>
      <c r="J12754" s="2">
        <v>25514883.84</v>
      </c>
      <c r="K12754" s="11">
        <v>6768315.2599999998</v>
      </c>
      <c r="L12754" s="11">
        <v>8043303.5760000004</v>
      </c>
      <c r="M12754" s="11">
        <v>0</v>
      </c>
    </row>
    <row r="12755" spans="1:13" ht="14.25" customHeight="1">
      <c r="A12755" s="59" t="s">
        <v>136</v>
      </c>
      <c r="B12755" s="59" t="s">
        <v>9</v>
      </c>
      <c r="C12755" s="59" t="s">
        <v>112</v>
      </c>
      <c r="D12755" s="11">
        <v>83924.7696</v>
      </c>
      <c r="E12755" s="11">
        <v>12689711618.63328</v>
      </c>
      <c r="F12755" s="2">
        <v>5425490503.1255999</v>
      </c>
      <c r="G12755" s="2">
        <v>2133046445.1647997</v>
      </c>
      <c r="H12755" s="2">
        <v>2050187343.7945261</v>
      </c>
      <c r="I12755" s="2">
        <v>335527364.98800004</v>
      </c>
      <c r="J12755" s="2">
        <v>814821035.79999995</v>
      </c>
      <c r="K12755" s="11">
        <v>176223133.19999999</v>
      </c>
      <c r="L12755" s="11">
        <v>6140580.5779999997</v>
      </c>
      <c r="M12755" s="11">
        <v>305149600.954</v>
      </c>
    </row>
    <row r="12756" spans="1:13" ht="14.25" customHeight="1">
      <c r="A12756" s="59" t="s">
        <v>136</v>
      </c>
      <c r="B12756" s="59" t="s">
        <v>9</v>
      </c>
      <c r="C12756" s="59" t="s">
        <v>112</v>
      </c>
      <c r="D12756" s="11">
        <v>2295.0816</v>
      </c>
      <c r="E12756" s="11">
        <v>445318619.68439996</v>
      </c>
      <c r="F12756" s="2">
        <v>148360690.88420001</v>
      </c>
      <c r="G12756" s="2">
        <v>58328627.827199988</v>
      </c>
      <c r="H12756" s="2">
        <v>22792076.291368421</v>
      </c>
      <c r="I12756" s="2">
        <v>9175292.4528000001</v>
      </c>
      <c r="J12756" s="2">
        <v>22281650.079999998</v>
      </c>
      <c r="K12756" s="11">
        <v>4818922.6999999993</v>
      </c>
      <c r="L12756" s="11">
        <v>167891.96600000001</v>
      </c>
      <c r="M12756" s="11">
        <v>8344892.6880000001</v>
      </c>
    </row>
    <row r="12757" spans="1:13" ht="14.25" customHeight="1">
      <c r="A12757" s="59" t="s">
        <v>136</v>
      </c>
      <c r="B12757" s="59" t="s">
        <v>9</v>
      </c>
      <c r="C12757" s="59" t="s">
        <v>112</v>
      </c>
      <c r="D12757" s="11">
        <v>127.77239999999999</v>
      </c>
      <c r="E12757" s="11">
        <v>19893817.694519997</v>
      </c>
      <c r="F12757" s="2">
        <v>8100073.6191999996</v>
      </c>
      <c r="G12757" s="2">
        <v>3255303.4367999998</v>
      </c>
      <c r="H12757" s="2">
        <v>169877.34568421051</v>
      </c>
      <c r="I12757" s="2">
        <v>583227.82079999999</v>
      </c>
      <c r="J12757" s="2">
        <v>1304747.0999999999</v>
      </c>
      <c r="K12757" s="11">
        <v>289036.88</v>
      </c>
      <c r="L12757" s="11">
        <v>4413.4859999999999</v>
      </c>
      <c r="M12757" s="11">
        <v>464578.70799999998</v>
      </c>
    </row>
    <row r="12758" spans="1:13" ht="14.25" customHeight="1">
      <c r="A12758" s="59" t="s">
        <v>136</v>
      </c>
      <c r="B12758" s="59" t="s">
        <v>11</v>
      </c>
      <c r="C12758" s="59" t="s">
        <v>112</v>
      </c>
      <c r="D12758" s="11">
        <v>43.394399999999997</v>
      </c>
      <c r="E12758" s="11">
        <v>10126337.965127999</v>
      </c>
      <c r="F12758" s="2">
        <v>7906835.9615999991</v>
      </c>
      <c r="G12758" s="2">
        <v>1402722.7007999998</v>
      </c>
      <c r="H12758" s="2">
        <v>408.92968421052626</v>
      </c>
      <c r="I12758" s="2">
        <v>85807.555200000003</v>
      </c>
      <c r="J12758" s="2">
        <v>664411.55999999994</v>
      </c>
      <c r="K12758" s="11">
        <v>73203.86</v>
      </c>
      <c r="L12758" s="11">
        <v>3867.7759999999998</v>
      </c>
      <c r="M12758" s="11">
        <v>0</v>
      </c>
    </row>
    <row r="12759" spans="1:13" ht="14.25" customHeight="1">
      <c r="A12759" s="59" t="s">
        <v>136</v>
      </c>
      <c r="B12759" s="59" t="s">
        <v>11</v>
      </c>
      <c r="C12759" s="59" t="s">
        <v>112</v>
      </c>
      <c r="D12759" s="11">
        <v>130.18319999999997</v>
      </c>
      <c r="E12759" s="11">
        <v>34319716.061399996</v>
      </c>
      <c r="F12759" s="2">
        <v>23651247.634399995</v>
      </c>
      <c r="G12759" s="2">
        <v>4028954.1503999997</v>
      </c>
      <c r="H12759" s="2">
        <v>170925.15031578945</v>
      </c>
      <c r="I12759" s="2">
        <v>430699.16159999999</v>
      </c>
      <c r="J12759" s="2">
        <v>2337755.2199999997</v>
      </c>
      <c r="K12759" s="11">
        <v>302001.07999999996</v>
      </c>
      <c r="L12759" s="11">
        <v>1416323.1059999999</v>
      </c>
      <c r="M12759" s="11">
        <v>473345.24599999998</v>
      </c>
    </row>
    <row r="12760" spans="1:13" ht="14.25" customHeight="1">
      <c r="A12760" s="59" t="s">
        <v>136</v>
      </c>
      <c r="B12760" s="59" t="s">
        <v>7</v>
      </c>
      <c r="C12760" s="59" t="s">
        <v>112</v>
      </c>
      <c r="D12760" s="11">
        <v>1170.0415999999998</v>
      </c>
      <c r="E12760" s="11">
        <v>172697087.12255999</v>
      </c>
      <c r="F12760" s="2">
        <v>39994079.292599998</v>
      </c>
      <c r="G12760" s="2">
        <v>42489707.251199998</v>
      </c>
      <c r="H12760" s="2">
        <v>1734452.2610526315</v>
      </c>
      <c r="I12760" s="2">
        <v>3658743.0432000002</v>
      </c>
      <c r="J12760" s="2">
        <v>14071225.42</v>
      </c>
      <c r="K12760" s="11">
        <v>1301691.78</v>
      </c>
      <c r="L12760" s="11">
        <v>248898.78200000001</v>
      </c>
      <c r="M12760" s="11">
        <v>0</v>
      </c>
    </row>
    <row r="12761" spans="1:13" ht="14.25" customHeight="1">
      <c r="A12761" s="59" t="s">
        <v>136</v>
      </c>
      <c r="B12761" s="59" t="s">
        <v>7</v>
      </c>
      <c r="C12761" s="59" t="s">
        <v>112</v>
      </c>
      <c r="D12761" s="11">
        <v>15294.1152</v>
      </c>
      <c r="E12761" s="11">
        <v>2257397638.8163195</v>
      </c>
      <c r="F12761" s="2">
        <v>523676307.85039997</v>
      </c>
      <c r="G12761" s="2">
        <v>555373556.46719992</v>
      </c>
      <c r="H12761" s="2">
        <v>7247192.3166315779</v>
      </c>
      <c r="I12761" s="2">
        <v>47437841.483999997</v>
      </c>
      <c r="J12761" s="2">
        <v>180837797.17999998</v>
      </c>
      <c r="K12761" s="11">
        <v>16897639.959999997</v>
      </c>
      <c r="L12761" s="11">
        <v>54289212.494000003</v>
      </c>
      <c r="M12761" s="11">
        <v>55609246.197999999</v>
      </c>
    </row>
    <row r="12762" spans="1:13" ht="14.25" customHeight="1">
      <c r="A12762" s="59" t="s">
        <v>136</v>
      </c>
      <c r="B12762" s="59" t="s">
        <v>7</v>
      </c>
      <c r="C12762" s="59" t="s">
        <v>112</v>
      </c>
      <c r="D12762" s="11">
        <v>2067.6628000000001</v>
      </c>
      <c r="E12762" s="11">
        <v>379715934.90599996</v>
      </c>
      <c r="F12762" s="2">
        <v>70703176.790599987</v>
      </c>
      <c r="G12762" s="2">
        <v>75141175.468799993</v>
      </c>
      <c r="H12762" s="2">
        <v>987701.91157894733</v>
      </c>
      <c r="I12762" s="2">
        <v>6418269.1008000001</v>
      </c>
      <c r="J12762" s="2">
        <v>24467067.34</v>
      </c>
      <c r="K12762" s="11">
        <v>2286222.3199999998</v>
      </c>
      <c r="L12762" s="11">
        <v>7345244.8740000008</v>
      </c>
      <c r="M12762" s="11">
        <v>7518000.4240000006</v>
      </c>
    </row>
    <row r="12763" spans="1:13" ht="14.25" customHeight="1">
      <c r="A12763" s="59" t="s">
        <v>136</v>
      </c>
      <c r="B12763" s="59" t="s">
        <v>7</v>
      </c>
      <c r="C12763" s="59" t="s">
        <v>112</v>
      </c>
      <c r="D12763" s="11">
        <v>1.6072</v>
      </c>
      <c r="E12763" s="11">
        <v>244460.90591999996</v>
      </c>
      <c r="F12763" s="2">
        <v>55030.544399999999</v>
      </c>
      <c r="G12763" s="2">
        <v>58362.220799999996</v>
      </c>
      <c r="H12763" s="2">
        <v>-1327.4677894736842</v>
      </c>
      <c r="I12763" s="2">
        <v>4985.9279999999999</v>
      </c>
      <c r="J12763" s="2">
        <v>19003.5</v>
      </c>
      <c r="K12763" s="11">
        <v>1775.3</v>
      </c>
      <c r="L12763" s="11">
        <v>5705.1500000000005</v>
      </c>
      <c r="M12763" s="11">
        <v>5844.058</v>
      </c>
    </row>
    <row r="12764" spans="1:13" ht="14.25" customHeight="1">
      <c r="A12764" s="59" t="s">
        <v>136</v>
      </c>
      <c r="B12764" s="59" t="s">
        <v>9</v>
      </c>
      <c r="C12764" s="59" t="s">
        <v>112</v>
      </c>
      <c r="D12764" s="11">
        <v>1996.1424</v>
      </c>
      <c r="E12764" s="11">
        <v>206589959.23103997</v>
      </c>
      <c r="F12764" s="2">
        <v>80351043.131799996</v>
      </c>
      <c r="G12764" s="2">
        <v>43562861.587200001</v>
      </c>
      <c r="H12764" s="2">
        <v>4809757.6117894733</v>
      </c>
      <c r="I12764" s="2">
        <v>6530896.1664000005</v>
      </c>
      <c r="J12764" s="2">
        <v>19419791.859999999</v>
      </c>
      <c r="K12764" s="11">
        <v>4499722.12</v>
      </c>
      <c r="L12764" s="11">
        <v>9677412.777999999</v>
      </c>
      <c r="M12764" s="11">
        <v>0</v>
      </c>
    </row>
    <row r="12765" spans="1:13" ht="14.25" customHeight="1">
      <c r="A12765" s="59" t="s">
        <v>136</v>
      </c>
      <c r="B12765" s="59" t="s">
        <v>9</v>
      </c>
      <c r="C12765" s="59" t="s">
        <v>112</v>
      </c>
      <c r="D12765" s="11">
        <v>18707.807999999997</v>
      </c>
      <c r="E12765" s="11">
        <v>1936178586.0647998</v>
      </c>
      <c r="F12765" s="2">
        <v>753708510.06379998</v>
      </c>
      <c r="G12765" s="2">
        <v>407999164.05119997</v>
      </c>
      <c r="H12765" s="2">
        <v>24245421.089684211</v>
      </c>
      <c r="I12765" s="2">
        <v>61324970.508000001</v>
      </c>
      <c r="J12765" s="2">
        <v>183056246.5</v>
      </c>
      <c r="K12765" s="11">
        <v>38985788.899999999</v>
      </c>
      <c r="L12765" s="11">
        <v>533343.57999999996</v>
      </c>
      <c r="M12765" s="11">
        <v>68021397.598000005</v>
      </c>
    </row>
    <row r="12766" spans="1:13" ht="14.25" customHeight="1">
      <c r="A12766" s="59" t="s">
        <v>136</v>
      </c>
      <c r="B12766" s="59" t="s">
        <v>9</v>
      </c>
      <c r="C12766" s="59" t="s">
        <v>112</v>
      </c>
      <c r="D12766" s="11">
        <v>1703.6319999999998</v>
      </c>
      <c r="E12766" s="11">
        <v>230220310.31999999</v>
      </c>
      <c r="F12766" s="2">
        <v>70040343.722399995</v>
      </c>
      <c r="G12766" s="2">
        <v>36700257.446399994</v>
      </c>
      <c r="H12766" s="2">
        <v>2211076.5877894731</v>
      </c>
      <c r="I12766" s="2">
        <v>6011068.4495999999</v>
      </c>
      <c r="J12766" s="2">
        <v>17734273.66</v>
      </c>
      <c r="K12766" s="11">
        <v>3718692.6199999996</v>
      </c>
      <c r="L12766" s="11">
        <v>-16833.124</v>
      </c>
      <c r="M12766" s="11">
        <v>6194388.4860000005</v>
      </c>
    </row>
    <row r="12767" spans="1:13" ht="14.25" customHeight="1">
      <c r="A12767" s="59" t="s">
        <v>136</v>
      </c>
      <c r="B12767" s="59" t="s">
        <v>9</v>
      </c>
      <c r="C12767" s="59" t="s">
        <v>112</v>
      </c>
      <c r="D12767" s="11">
        <v>55.448399999999999</v>
      </c>
      <c r="E12767" s="11">
        <v>5988377.2964399997</v>
      </c>
      <c r="F12767" s="2">
        <v>2233192.0836</v>
      </c>
      <c r="G12767" s="2">
        <v>1206407.6159999999</v>
      </c>
      <c r="H12767" s="2">
        <v>83649.11494736842</v>
      </c>
      <c r="I12767" s="2">
        <v>182338.84080000001</v>
      </c>
      <c r="J12767" s="2">
        <v>543853.52</v>
      </c>
      <c r="K12767" s="11">
        <v>115706.92</v>
      </c>
      <c r="L12767" s="11">
        <v>1448.6120000000001</v>
      </c>
      <c r="M12767" s="11">
        <v>201610.53</v>
      </c>
    </row>
    <row r="12768" spans="1:13" ht="14.25" customHeight="1">
      <c r="A12768" s="59" t="s">
        <v>171</v>
      </c>
      <c r="B12768" s="59" t="s">
        <v>7</v>
      </c>
      <c r="C12768" s="59" t="s">
        <v>113</v>
      </c>
      <c r="D12768" s="11">
        <v>46.608799999999995</v>
      </c>
      <c r="E12768" s="11">
        <v>3629262.7269359995</v>
      </c>
      <c r="F12768" s="2">
        <v>1154114.2644</v>
      </c>
      <c r="G12768" s="2">
        <v>1771040.9856</v>
      </c>
      <c r="H12768" s="2">
        <v>0</v>
      </c>
      <c r="I12768" s="2">
        <v>175069.83600000001</v>
      </c>
      <c r="J12768" s="2">
        <v>458741.62</v>
      </c>
      <c r="K12768" s="11">
        <v>78094.34</v>
      </c>
      <c r="L12768" s="11">
        <v>3136.2539999999999</v>
      </c>
      <c r="M12768" s="11">
        <v>0</v>
      </c>
    </row>
    <row r="12769" spans="1:13" ht="14.25" customHeight="1">
      <c r="A12769" s="59" t="s">
        <v>171</v>
      </c>
      <c r="B12769" s="59" t="s">
        <v>7</v>
      </c>
      <c r="C12769" s="59" t="s">
        <v>113</v>
      </c>
      <c r="D12769" s="11">
        <v>15210.540799999999</v>
      </c>
      <c r="E12769" s="11">
        <v>2121733546.7327998</v>
      </c>
      <c r="F12769" s="2">
        <v>379251868.62419999</v>
      </c>
      <c r="G12769" s="2">
        <v>583392359.76959991</v>
      </c>
      <c r="H12769" s="2">
        <v>19635795.405473683</v>
      </c>
      <c r="I12769" s="2">
        <v>55859189.004000001</v>
      </c>
      <c r="J12769" s="2">
        <v>189655543.35999998</v>
      </c>
      <c r="K12769" s="11">
        <v>41617245.979999997</v>
      </c>
      <c r="L12769" s="11">
        <v>28396862.318000004</v>
      </c>
      <c r="M12769" s="11">
        <v>53176765.972000003</v>
      </c>
    </row>
    <row r="12770" spans="1:13" ht="14.25" customHeight="1">
      <c r="A12770" s="59" t="s">
        <v>171</v>
      </c>
      <c r="B12770" s="59" t="s">
        <v>7</v>
      </c>
      <c r="C12770" s="59" t="s">
        <v>113</v>
      </c>
      <c r="D12770" s="11">
        <v>350.36959999999993</v>
      </c>
      <c r="E12770" s="11">
        <v>58273471.871999994</v>
      </c>
      <c r="F12770" s="2">
        <v>8728360.8745999988</v>
      </c>
      <c r="G12770" s="2">
        <v>13434970.003199998</v>
      </c>
      <c r="H12770" s="2">
        <v>571271.03999999992</v>
      </c>
      <c r="I12770" s="2">
        <v>1285355.412</v>
      </c>
      <c r="J12770" s="2">
        <v>4551894.62</v>
      </c>
      <c r="K12770" s="11">
        <v>941801.98</v>
      </c>
      <c r="L12770" s="11">
        <v>563952.94999999995</v>
      </c>
      <c r="M12770" s="11">
        <v>1224909.686</v>
      </c>
    </row>
    <row r="12771" spans="1:13" ht="14.25" customHeight="1">
      <c r="A12771" s="59" t="s">
        <v>171</v>
      </c>
      <c r="B12771" s="59" t="s">
        <v>7</v>
      </c>
      <c r="C12771" s="59" t="s">
        <v>113</v>
      </c>
      <c r="D12771" s="11">
        <v>73.127599999999987</v>
      </c>
      <c r="E12771" s="11">
        <v>9740153.6971199978</v>
      </c>
      <c r="F12771" s="2">
        <v>1821489.0665999998</v>
      </c>
      <c r="G12771" s="2">
        <v>2803922.1695999997</v>
      </c>
      <c r="H12771" s="2">
        <v>100545.7414736842</v>
      </c>
      <c r="I12771" s="2">
        <v>270376.33680000005</v>
      </c>
      <c r="J12771" s="2">
        <v>945378.82</v>
      </c>
      <c r="K12771" s="11">
        <v>171537.44</v>
      </c>
      <c r="L12771" s="11">
        <v>59283.048000000003</v>
      </c>
      <c r="M12771" s="11">
        <v>255657.46799999999</v>
      </c>
    </row>
    <row r="12772" spans="1:13" ht="14.25" customHeight="1">
      <c r="A12772" s="59" t="s">
        <v>171</v>
      </c>
      <c r="B12772" s="59" t="s">
        <v>7</v>
      </c>
      <c r="C12772" s="59" t="s">
        <v>113</v>
      </c>
      <c r="D12772" s="11">
        <v>932.17599999999993</v>
      </c>
      <c r="E12772" s="11">
        <v>130030162.41600001</v>
      </c>
      <c r="F12772" s="2">
        <v>23669616.601999998</v>
      </c>
      <c r="G12772" s="2">
        <v>33910172.678399995</v>
      </c>
      <c r="H12772" s="2">
        <v>1200886.0294736843</v>
      </c>
      <c r="I12772" s="2">
        <v>3835748.8008000003</v>
      </c>
      <c r="J12772" s="2">
        <v>12594249.619999999</v>
      </c>
      <c r="K12772" s="11">
        <v>1988310.5799999998</v>
      </c>
      <c r="L12772" s="11">
        <v>1222043.1300000001</v>
      </c>
      <c r="M12772" s="11">
        <v>3258931.412</v>
      </c>
    </row>
    <row r="12773" spans="1:13" ht="14.25" customHeight="1">
      <c r="A12773" s="59" t="s">
        <v>171</v>
      </c>
      <c r="B12773" s="59" t="s">
        <v>7</v>
      </c>
      <c r="C12773" s="59" t="s">
        <v>113</v>
      </c>
      <c r="D12773" s="11">
        <v>101.25359999999999</v>
      </c>
      <c r="E12773" s="11">
        <v>16840498.752</v>
      </c>
      <c r="F12773" s="2">
        <v>2588745.4284000001</v>
      </c>
      <c r="G12773" s="2">
        <v>3683944.0703999996</v>
      </c>
      <c r="H12773" s="2">
        <v>171191.14105263157</v>
      </c>
      <c r="I12773" s="2">
        <v>417411.61920000002</v>
      </c>
      <c r="J12773" s="2">
        <v>1338603.26</v>
      </c>
      <c r="K12773" s="11">
        <v>440488.42</v>
      </c>
      <c r="L12773" s="11">
        <v>382981.08199999999</v>
      </c>
      <c r="M12773" s="11">
        <v>353988.09600000002</v>
      </c>
    </row>
    <row r="12774" spans="1:13" ht="14.25" customHeight="1">
      <c r="A12774" s="59" t="s">
        <v>171</v>
      </c>
      <c r="B12774" s="59" t="s">
        <v>7</v>
      </c>
      <c r="C12774" s="59" t="s">
        <v>113</v>
      </c>
      <c r="D12774" s="11">
        <v>32.143999999999998</v>
      </c>
      <c r="E12774" s="11">
        <v>4297024.1437200001</v>
      </c>
      <c r="F12774" s="2">
        <v>818938.27219999989</v>
      </c>
      <c r="G12774" s="2">
        <v>1169408.4287999999</v>
      </c>
      <c r="H12774" s="2">
        <v>33482.516210526315</v>
      </c>
      <c r="I12774" s="2">
        <v>132385.68720000001</v>
      </c>
      <c r="J12774" s="2">
        <v>429739.04</v>
      </c>
      <c r="K12774" s="11">
        <v>103285.56</v>
      </c>
      <c r="L12774" s="11">
        <v>80840.847999999998</v>
      </c>
      <c r="M12774" s="11">
        <v>112377.474</v>
      </c>
    </row>
    <row r="12775" spans="1:13" ht="14.25" customHeight="1">
      <c r="A12775" s="59" t="s">
        <v>171</v>
      </c>
      <c r="B12775" s="59" t="s">
        <v>9</v>
      </c>
      <c r="C12775" s="59" t="s">
        <v>113</v>
      </c>
      <c r="D12775" s="11">
        <v>171.97039999999998</v>
      </c>
      <c r="E12775" s="11">
        <v>23182750.87128</v>
      </c>
      <c r="F12775" s="2">
        <v>4946894.0565999998</v>
      </c>
      <c r="G12775" s="2">
        <v>3772061.6639999999</v>
      </c>
      <c r="H12775" s="2">
        <v>498399.52168421046</v>
      </c>
      <c r="I12775" s="2">
        <v>554359.03200000001</v>
      </c>
      <c r="J12775" s="2">
        <v>1609013.02</v>
      </c>
      <c r="K12775" s="11">
        <v>368520.3</v>
      </c>
      <c r="L12775" s="11">
        <v>1920491.496</v>
      </c>
      <c r="M12775" s="11">
        <v>601217.27599999995</v>
      </c>
    </row>
    <row r="12776" spans="1:13" ht="14.25" customHeight="1">
      <c r="A12776" s="59" t="s">
        <v>171</v>
      </c>
      <c r="B12776" s="59" t="s">
        <v>9</v>
      </c>
      <c r="C12776" s="59" t="s">
        <v>113</v>
      </c>
      <c r="D12776" s="11">
        <v>175.98839999999998</v>
      </c>
      <c r="E12776" s="11">
        <v>19437267.381839998</v>
      </c>
      <c r="F12776" s="2">
        <v>5069196.3513999991</v>
      </c>
      <c r="G12776" s="2">
        <v>3858806.3807999995</v>
      </c>
      <c r="H12776" s="2">
        <v>433811.00463157886</v>
      </c>
      <c r="I12776" s="2">
        <v>562139.91360000009</v>
      </c>
      <c r="J12776" s="2">
        <v>1636591.26</v>
      </c>
      <c r="K12776" s="11">
        <v>374548.12</v>
      </c>
      <c r="L12776" s="11">
        <v>1878669.3640000001</v>
      </c>
      <c r="M12776" s="11">
        <v>615263.22000000009</v>
      </c>
    </row>
    <row r="12777" spans="1:13" ht="14.25" customHeight="1">
      <c r="A12777" s="59" t="s">
        <v>171</v>
      </c>
      <c r="B12777" s="59" t="s">
        <v>9</v>
      </c>
      <c r="C12777" s="59" t="s">
        <v>113</v>
      </c>
      <c r="D12777" s="11">
        <v>6721.3103999999994</v>
      </c>
      <c r="E12777" s="11">
        <v>961783223.16384006</v>
      </c>
      <c r="F12777" s="2">
        <v>376792794.87159997</v>
      </c>
      <c r="G12777" s="2">
        <v>169033058.97599998</v>
      </c>
      <c r="H12777" s="2">
        <v>155518626.2703158</v>
      </c>
      <c r="I12777" s="2">
        <v>34686932.832000002</v>
      </c>
      <c r="J12777" s="2">
        <v>148420720.78</v>
      </c>
      <c r="K12777" s="11">
        <v>21208988.399999999</v>
      </c>
      <c r="L12777" s="11">
        <v>35618979.681999996</v>
      </c>
      <c r="M12777" s="11">
        <v>23498017.334000003</v>
      </c>
    </row>
    <row r="12778" spans="1:13" ht="14.25" customHeight="1">
      <c r="A12778" s="59" t="s">
        <v>171</v>
      </c>
      <c r="B12778" s="59" t="s">
        <v>9</v>
      </c>
      <c r="C12778" s="59" t="s">
        <v>113</v>
      </c>
      <c r="D12778" s="11">
        <v>143.04079999999999</v>
      </c>
      <c r="E12778" s="11">
        <v>27603684.107999995</v>
      </c>
      <c r="F12778" s="2">
        <v>7968360.1515999986</v>
      </c>
      <c r="G12778" s="2">
        <v>3579786.4896</v>
      </c>
      <c r="H12778" s="2">
        <v>331363.55368421046</v>
      </c>
      <c r="I12778" s="2">
        <v>733254.66</v>
      </c>
      <c r="J12778" s="2">
        <v>3166969.5599999996</v>
      </c>
      <c r="K12778" s="11">
        <v>316748.77999999997</v>
      </c>
      <c r="L12778" s="11">
        <v>176259.82</v>
      </c>
      <c r="M12778" s="11">
        <v>500077.81999999995</v>
      </c>
    </row>
    <row r="12779" spans="1:13" ht="14.25" customHeight="1">
      <c r="A12779" s="59" t="s">
        <v>171</v>
      </c>
      <c r="B12779" s="59" t="s">
        <v>9</v>
      </c>
      <c r="C12779" s="59" t="s">
        <v>113</v>
      </c>
      <c r="D12779" s="11">
        <v>0.80359999999999998</v>
      </c>
      <c r="E12779" s="11">
        <v>118610.63676000001</v>
      </c>
      <c r="F12779" s="2">
        <v>44763.521199999996</v>
      </c>
      <c r="G12779" s="2">
        <v>20109.8112</v>
      </c>
      <c r="H12779" s="2">
        <v>-420.11621052631574</v>
      </c>
      <c r="I12779" s="2">
        <v>4119.8112000000001</v>
      </c>
      <c r="J12779" s="2">
        <v>17785.8</v>
      </c>
      <c r="K12779" s="11">
        <v>1654.76</v>
      </c>
      <c r="L12779" s="11">
        <v>448.29399999999998</v>
      </c>
      <c r="M12779" s="11">
        <v>2809.73</v>
      </c>
    </row>
    <row r="12780" spans="1:13" ht="14.25" customHeight="1">
      <c r="A12780" s="59" t="s">
        <v>171</v>
      </c>
      <c r="B12780" s="59" t="s">
        <v>12</v>
      </c>
      <c r="C12780" s="59" t="s">
        <v>113</v>
      </c>
      <c r="D12780" s="11">
        <v>2571.52</v>
      </c>
      <c r="E12780" s="11">
        <v>118048968.57600001</v>
      </c>
      <c r="F12780" s="2">
        <v>57647358.699000001</v>
      </c>
      <c r="G12780" s="2">
        <v>6546477.2159999991</v>
      </c>
      <c r="H12780" s="2">
        <v>5524170.1995789465</v>
      </c>
      <c r="I12780" s="2">
        <v>16872316.588799998</v>
      </c>
      <c r="J12780" s="2">
        <v>48420149.659999996</v>
      </c>
      <c r="K12780" s="11">
        <v>6734197.5199999996</v>
      </c>
      <c r="L12780" s="11">
        <v>5515530.6579999998</v>
      </c>
      <c r="M12780" s="11">
        <v>15880986.329999998</v>
      </c>
    </row>
    <row r="12781" spans="1:13" ht="14.25" customHeight="1">
      <c r="A12781" s="59" t="s">
        <v>171</v>
      </c>
      <c r="B12781" s="59" t="s">
        <v>11</v>
      </c>
      <c r="C12781" s="59" t="s">
        <v>113</v>
      </c>
      <c r="D12781" s="11">
        <v>67.502399999999994</v>
      </c>
      <c r="E12781" s="11">
        <v>24269244.670439996</v>
      </c>
      <c r="F12781" s="2">
        <v>10530577.3992</v>
      </c>
      <c r="G12781" s="2">
        <v>2252659.392</v>
      </c>
      <c r="H12781" s="2">
        <v>142496.45810526315</v>
      </c>
      <c r="I12781" s="2">
        <v>157183.37279999998</v>
      </c>
      <c r="J12781" s="2">
        <v>896227.2</v>
      </c>
      <c r="K12781" s="11">
        <v>128923.68</v>
      </c>
      <c r="L12781" s="11">
        <v>454773.06599999999</v>
      </c>
      <c r="M12781" s="11">
        <v>235991.16200000001</v>
      </c>
    </row>
    <row r="12782" spans="1:13" ht="14.25" customHeight="1">
      <c r="A12782" s="59" t="s">
        <v>171</v>
      </c>
      <c r="B12782" s="59" t="s">
        <v>7</v>
      </c>
      <c r="C12782" s="59" t="s">
        <v>113</v>
      </c>
      <c r="D12782" s="11">
        <v>102.05719999999999</v>
      </c>
      <c r="E12782" s="11">
        <v>11940508.697040001</v>
      </c>
      <c r="F12782" s="2">
        <v>2658800.2834000001</v>
      </c>
      <c r="G12782" s="2">
        <v>3777072.1919999993</v>
      </c>
      <c r="H12782" s="2">
        <v>138062.86484210525</v>
      </c>
      <c r="I12782" s="2">
        <v>386134.88399999996</v>
      </c>
      <c r="J12782" s="2">
        <v>1020199.72</v>
      </c>
      <c r="K12782" s="11">
        <v>648668.38</v>
      </c>
      <c r="L12782" s="11">
        <v>517822.86599999998</v>
      </c>
      <c r="M12782" s="11">
        <v>356796.924</v>
      </c>
    </row>
    <row r="12783" spans="1:13" ht="14.25" customHeight="1">
      <c r="A12783" s="59" t="s">
        <v>171</v>
      </c>
      <c r="B12783" s="59" t="s">
        <v>7</v>
      </c>
      <c r="C12783" s="59" t="s">
        <v>113</v>
      </c>
      <c r="D12783" s="11">
        <v>61.073599999999999</v>
      </c>
      <c r="E12783" s="11">
        <v>8253180.9359999998</v>
      </c>
      <c r="F12783" s="2">
        <v>1591007.5993999999</v>
      </c>
      <c r="G12783" s="2">
        <v>2316827.2127999999</v>
      </c>
      <c r="H12783" s="2">
        <v>71552.751157894731</v>
      </c>
      <c r="I12783" s="2">
        <v>230938.79759999999</v>
      </c>
      <c r="J12783" s="2">
        <v>607599.5</v>
      </c>
      <c r="K12783" s="11">
        <v>178822.31999999998</v>
      </c>
      <c r="L12783" s="11">
        <v>100244.67200000001</v>
      </c>
      <c r="M12783" s="11">
        <v>213516.02800000002</v>
      </c>
    </row>
    <row r="12784" spans="1:13" ht="14.25" customHeight="1">
      <c r="A12784" s="59" t="s">
        <v>171</v>
      </c>
      <c r="B12784" s="59" t="s">
        <v>7</v>
      </c>
      <c r="C12784" s="59" t="s">
        <v>113</v>
      </c>
      <c r="D12784" s="11">
        <v>42.590799999999994</v>
      </c>
      <c r="E12784" s="11">
        <v>4709969.593559999</v>
      </c>
      <c r="F12784" s="2">
        <v>1105634.6343999999</v>
      </c>
      <c r="G12784" s="2">
        <v>1625076</v>
      </c>
      <c r="H12784" s="2">
        <v>46339.563789473686</v>
      </c>
      <c r="I12784" s="2">
        <v>159879.13920000001</v>
      </c>
      <c r="J12784" s="2">
        <v>419963</v>
      </c>
      <c r="K12784" s="11">
        <v>59986.28</v>
      </c>
      <c r="L12784" s="11">
        <v>6728.0180000000009</v>
      </c>
      <c r="M12784" s="11">
        <v>148899.454</v>
      </c>
    </row>
    <row r="12785" spans="1:13" ht="14.25" customHeight="1">
      <c r="A12785" s="59" t="s">
        <v>171</v>
      </c>
      <c r="B12785" s="59" t="s">
        <v>7</v>
      </c>
      <c r="C12785" s="59" t="s">
        <v>113</v>
      </c>
      <c r="D12785" s="11">
        <v>6.4287999999999998</v>
      </c>
      <c r="E12785" s="11">
        <v>501186.22646399995</v>
      </c>
      <c r="F12785" s="2">
        <v>159784.72439999998</v>
      </c>
      <c r="G12785" s="2">
        <v>244281.54239999998</v>
      </c>
      <c r="H12785" s="2">
        <v>0</v>
      </c>
      <c r="I12785" s="2">
        <v>24147.655199999997</v>
      </c>
      <c r="J12785" s="2">
        <v>63276.119999999995</v>
      </c>
      <c r="K12785" s="11">
        <v>10771.519999999999</v>
      </c>
      <c r="L12785" s="11">
        <v>432.96</v>
      </c>
      <c r="M12785" s="11">
        <v>0</v>
      </c>
    </row>
    <row r="12786" spans="1:13" ht="14.25" customHeight="1">
      <c r="A12786" s="59" t="s">
        <v>171</v>
      </c>
      <c r="B12786" s="59" t="s">
        <v>7</v>
      </c>
      <c r="C12786" s="59" t="s">
        <v>113</v>
      </c>
      <c r="D12786" s="11">
        <v>41564.602800000001</v>
      </c>
      <c r="E12786" s="11">
        <v>4862983711.3149595</v>
      </c>
      <c r="F12786" s="2">
        <v>1047855759.4926</v>
      </c>
      <c r="G12786" s="2">
        <v>1565083844.6015997</v>
      </c>
      <c r="H12786" s="2">
        <v>54108189.92842105</v>
      </c>
      <c r="I12786" s="2">
        <v>161884459.95839998</v>
      </c>
      <c r="J12786" s="2">
        <v>530228107.25999999</v>
      </c>
      <c r="K12786" s="11">
        <v>150593613.35999998</v>
      </c>
      <c r="L12786" s="11">
        <v>87296163.437999994</v>
      </c>
      <c r="M12786" s="11">
        <v>145311804.02200001</v>
      </c>
    </row>
    <row r="12787" spans="1:13" ht="14.25" customHeight="1">
      <c r="A12787" s="59" t="s">
        <v>171</v>
      </c>
      <c r="B12787" s="59" t="s">
        <v>7</v>
      </c>
      <c r="C12787" s="59" t="s">
        <v>113</v>
      </c>
      <c r="D12787" s="11">
        <v>137.41559999999998</v>
      </c>
      <c r="E12787" s="11">
        <v>18569657.105999999</v>
      </c>
      <c r="F12787" s="2">
        <v>3470869.4811999998</v>
      </c>
      <c r="G12787" s="2">
        <v>5176753.939199999</v>
      </c>
      <c r="H12787" s="2">
        <v>170066.27368421049</v>
      </c>
      <c r="I12787" s="2">
        <v>535828.73759999999</v>
      </c>
      <c r="J12787" s="2">
        <v>1781386.0399999998</v>
      </c>
      <c r="K12787" s="11">
        <v>615723.24</v>
      </c>
      <c r="L12787" s="11">
        <v>440803.79200000007</v>
      </c>
      <c r="M12787" s="11">
        <v>480411.51400000002</v>
      </c>
    </row>
    <row r="12788" spans="1:13" ht="14.25" customHeight="1">
      <c r="A12788" s="59" t="s">
        <v>171</v>
      </c>
      <c r="B12788" s="59" t="s">
        <v>7</v>
      </c>
      <c r="C12788" s="59" t="s">
        <v>113</v>
      </c>
      <c r="D12788" s="11">
        <v>10.4468</v>
      </c>
      <c r="E12788" s="11">
        <v>1269314.4063599999</v>
      </c>
      <c r="F12788" s="2">
        <v>263638.51159999997</v>
      </c>
      <c r="G12788" s="2">
        <v>393133.19039999996</v>
      </c>
      <c r="H12788" s="2">
        <v>11484.833684210525</v>
      </c>
      <c r="I12788" s="2">
        <v>40964.313600000001</v>
      </c>
      <c r="J12788" s="2">
        <v>135073.68</v>
      </c>
      <c r="K12788" s="11">
        <v>23233.879999999997</v>
      </c>
      <c r="L12788" s="11">
        <v>2010.558</v>
      </c>
      <c r="M12788" s="11">
        <v>36522.882000000005</v>
      </c>
    </row>
    <row r="12789" spans="1:13" ht="14.25" customHeight="1">
      <c r="A12789" s="59" t="s">
        <v>171</v>
      </c>
      <c r="B12789" s="59" t="s">
        <v>9</v>
      </c>
      <c r="C12789" s="59" t="s">
        <v>113</v>
      </c>
      <c r="D12789" s="11">
        <v>88.395999999999987</v>
      </c>
      <c r="E12789" s="11">
        <v>11901955.6656</v>
      </c>
      <c r="F12789" s="2">
        <v>2555204.2057999996</v>
      </c>
      <c r="G12789" s="2">
        <v>2071053.9264</v>
      </c>
      <c r="H12789" s="2">
        <v>207901.59157894735</v>
      </c>
      <c r="I12789" s="2">
        <v>249808.27680000002</v>
      </c>
      <c r="J12789" s="2">
        <v>631036.74</v>
      </c>
      <c r="K12789" s="11">
        <v>218122.46</v>
      </c>
      <c r="L12789" s="11">
        <v>656504.46400000004</v>
      </c>
      <c r="M12789" s="11">
        <v>309036.02399999998</v>
      </c>
    </row>
    <row r="12790" spans="1:13" ht="14.25" customHeight="1">
      <c r="A12790" s="59" t="s">
        <v>171</v>
      </c>
      <c r="B12790" s="59" t="s">
        <v>9</v>
      </c>
      <c r="C12790" s="59" t="s">
        <v>113</v>
      </c>
      <c r="D12790" s="11">
        <v>0.80359999999999998</v>
      </c>
      <c r="E12790" s="11">
        <v>86788.076759999996</v>
      </c>
      <c r="F12790" s="2">
        <v>23286.925799999997</v>
      </c>
      <c r="G12790" s="2">
        <v>18805.420799999996</v>
      </c>
      <c r="H12790" s="2">
        <v>-13.672421052631577</v>
      </c>
      <c r="I12790" s="2">
        <v>2384.0351999999998</v>
      </c>
      <c r="J12790" s="2">
        <v>6265.62</v>
      </c>
      <c r="K12790" s="11">
        <v>1658.04</v>
      </c>
      <c r="L12790" s="11">
        <v>5147.7139999999999</v>
      </c>
      <c r="M12790" s="11">
        <v>2809.73</v>
      </c>
    </row>
    <row r="12791" spans="1:13" ht="14.25" customHeight="1">
      <c r="A12791" s="59" t="s">
        <v>171</v>
      </c>
      <c r="B12791" s="59" t="s">
        <v>9</v>
      </c>
      <c r="C12791" s="59" t="s">
        <v>113</v>
      </c>
      <c r="D12791" s="11">
        <v>4564.4479999999994</v>
      </c>
      <c r="E12791" s="11">
        <v>653147860.78079987</v>
      </c>
      <c r="F12791" s="2">
        <v>258142407.36519998</v>
      </c>
      <c r="G12791" s="2">
        <v>114303766.17599998</v>
      </c>
      <c r="H12791" s="2">
        <v>131078548.43621051</v>
      </c>
      <c r="I12791" s="2">
        <v>22643095.190400001</v>
      </c>
      <c r="J12791" s="2">
        <v>92999272.539999992</v>
      </c>
      <c r="K12791" s="11">
        <v>13668024.039999999</v>
      </c>
      <c r="L12791" s="11">
        <v>20974507.267999999</v>
      </c>
      <c r="M12791" s="11">
        <v>15957523.736</v>
      </c>
    </row>
    <row r="12792" spans="1:13" ht="14.25" customHeight="1">
      <c r="A12792" s="59" t="s">
        <v>171</v>
      </c>
      <c r="B12792" s="59" t="s">
        <v>9</v>
      </c>
      <c r="C12792" s="59" t="s">
        <v>113</v>
      </c>
      <c r="D12792" s="11">
        <v>89.19959999999999</v>
      </c>
      <c r="E12792" s="11">
        <v>17230444.446599998</v>
      </c>
      <c r="F12792" s="2">
        <v>5010032.1131999996</v>
      </c>
      <c r="G12792" s="2">
        <v>2222008.1856</v>
      </c>
      <c r="H12792" s="2">
        <v>223627.36168421045</v>
      </c>
      <c r="I12792" s="2">
        <v>439400.18159999995</v>
      </c>
      <c r="J12792" s="2">
        <v>1833476.5399999998</v>
      </c>
      <c r="K12792" s="11">
        <v>220703</v>
      </c>
      <c r="L12792" s="11">
        <v>182489.93400000001</v>
      </c>
      <c r="M12792" s="11">
        <v>311845.75400000002</v>
      </c>
    </row>
    <row r="12793" spans="1:13" ht="14.25" customHeight="1">
      <c r="A12793" s="59" t="s">
        <v>171</v>
      </c>
      <c r="B12793" s="59" t="s">
        <v>7</v>
      </c>
      <c r="C12793" s="59" t="s">
        <v>113</v>
      </c>
      <c r="D12793" s="11">
        <v>64.287999999999997</v>
      </c>
      <c r="E12793" s="11">
        <v>9488850.9407999981</v>
      </c>
      <c r="F12793" s="2">
        <v>2011425.8141999999</v>
      </c>
      <c r="G12793" s="2">
        <v>2387363.4815999996</v>
      </c>
      <c r="H12793" s="2">
        <v>89282.152421052626</v>
      </c>
      <c r="I12793" s="2">
        <v>276700.40639999998</v>
      </c>
      <c r="J12793" s="2">
        <v>772980.38</v>
      </c>
      <c r="K12793" s="11">
        <v>456260.3</v>
      </c>
      <c r="L12793" s="11">
        <v>346502.39799999999</v>
      </c>
      <c r="M12793" s="11">
        <v>224753.144</v>
      </c>
    </row>
    <row r="12794" spans="1:13" ht="14.25" customHeight="1">
      <c r="A12794" s="59" t="s">
        <v>171</v>
      </c>
      <c r="B12794" s="59" t="s">
        <v>7</v>
      </c>
      <c r="C12794" s="59" t="s">
        <v>113</v>
      </c>
      <c r="D12794" s="11">
        <v>73.127599999999987</v>
      </c>
      <c r="E12794" s="11">
        <v>13429518.101999998</v>
      </c>
      <c r="F12794" s="2">
        <v>2285155.5655999999</v>
      </c>
      <c r="G12794" s="2">
        <v>2715565.2671999997</v>
      </c>
      <c r="H12794" s="2">
        <v>247094.20799999996</v>
      </c>
      <c r="I12794" s="2">
        <v>317281.25520000001</v>
      </c>
      <c r="J12794" s="2">
        <v>887512.24</v>
      </c>
      <c r="K12794" s="11">
        <v>347453.68</v>
      </c>
      <c r="L12794" s="11">
        <v>224625.96200000003</v>
      </c>
      <c r="M12794" s="11">
        <v>255657.46799999999</v>
      </c>
    </row>
    <row r="12795" spans="1:13" ht="14.25" customHeight="1">
      <c r="A12795" s="59" t="s">
        <v>171</v>
      </c>
      <c r="B12795" s="59" t="s">
        <v>7</v>
      </c>
      <c r="C12795" s="59" t="s">
        <v>113</v>
      </c>
      <c r="D12795" s="11">
        <v>301.34999999999997</v>
      </c>
      <c r="E12795" s="11">
        <v>25435573.316999998</v>
      </c>
      <c r="F12795" s="2">
        <v>8609333.2415999994</v>
      </c>
      <c r="G12795" s="2">
        <v>11563621.631999999</v>
      </c>
      <c r="H12795" s="2">
        <v>0</v>
      </c>
      <c r="I12795" s="2">
        <v>999362.40480000002</v>
      </c>
      <c r="J12795" s="2">
        <v>3828246.26</v>
      </c>
      <c r="K12795" s="11">
        <v>462408.66</v>
      </c>
      <c r="L12795" s="11">
        <v>57506.108</v>
      </c>
      <c r="M12795" s="11">
        <v>0</v>
      </c>
    </row>
    <row r="12796" spans="1:13" ht="14.25" customHeight="1">
      <c r="A12796" s="59" t="s">
        <v>171</v>
      </c>
      <c r="B12796" s="59" t="s">
        <v>7</v>
      </c>
      <c r="C12796" s="59" t="s">
        <v>113</v>
      </c>
      <c r="D12796" s="11">
        <v>11390.2264</v>
      </c>
      <c r="E12796" s="11">
        <v>1681187165.43624</v>
      </c>
      <c r="F12796" s="2">
        <v>333478078.06819999</v>
      </c>
      <c r="G12796" s="2">
        <v>424502866.36799997</v>
      </c>
      <c r="H12796" s="2">
        <v>14989976.336842105</v>
      </c>
      <c r="I12796" s="2">
        <v>28959345.828000002</v>
      </c>
      <c r="J12796" s="2">
        <v>118822906.88</v>
      </c>
      <c r="K12796" s="11">
        <v>33970866.519999996</v>
      </c>
      <c r="L12796" s="11">
        <v>54453454.968000002</v>
      </c>
      <c r="M12796" s="11">
        <v>39820767.184</v>
      </c>
    </row>
    <row r="12797" spans="1:13" ht="14.25" customHeight="1">
      <c r="A12797" s="59" t="s">
        <v>171</v>
      </c>
      <c r="B12797" s="59" t="s">
        <v>7</v>
      </c>
      <c r="C12797" s="59" t="s">
        <v>113</v>
      </c>
      <c r="D12797" s="11">
        <v>1642.5583999999999</v>
      </c>
      <c r="E12797" s="11">
        <v>299959355.09231997</v>
      </c>
      <c r="F12797" s="2">
        <v>48209632.265399992</v>
      </c>
      <c r="G12797" s="2">
        <v>61058244.614399999</v>
      </c>
      <c r="H12797" s="2">
        <v>5415176.144842105</v>
      </c>
      <c r="I12797" s="2">
        <v>4078175.6015999997</v>
      </c>
      <c r="J12797" s="2">
        <v>17023626.399999999</v>
      </c>
      <c r="K12797" s="11">
        <v>5893387.5599999996</v>
      </c>
      <c r="L12797" s="11">
        <v>8500217.0879999995</v>
      </c>
      <c r="M12797" s="11">
        <v>5742461.2300000004</v>
      </c>
    </row>
    <row r="12798" spans="1:13" ht="14.25" customHeight="1">
      <c r="A12798" s="59" t="s">
        <v>171</v>
      </c>
      <c r="B12798" s="59" t="s">
        <v>7</v>
      </c>
      <c r="C12798" s="59" t="s">
        <v>113</v>
      </c>
      <c r="D12798" s="11">
        <v>6.4287999999999998</v>
      </c>
      <c r="E12798" s="11">
        <v>932560.12079999992</v>
      </c>
      <c r="F12798" s="2">
        <v>419381.01319999999</v>
      </c>
      <c r="G12798" s="2">
        <v>-126576.2496</v>
      </c>
      <c r="H12798" s="2">
        <v>15152.771368421052</v>
      </c>
      <c r="I12798" s="2">
        <v>-236727.96479999999</v>
      </c>
      <c r="J12798" s="2">
        <v>-659783.48</v>
      </c>
      <c r="K12798" s="11">
        <v>567447.38</v>
      </c>
      <c r="L12798" s="11">
        <v>1535965.2879999999</v>
      </c>
      <c r="M12798" s="11">
        <v>22475.133999999998</v>
      </c>
    </row>
    <row r="12799" spans="1:13" ht="14.25" customHeight="1">
      <c r="A12799" s="59" t="s">
        <v>171</v>
      </c>
      <c r="B12799" s="59" t="s">
        <v>9</v>
      </c>
      <c r="C12799" s="59" t="s">
        <v>113</v>
      </c>
      <c r="D12799" s="11">
        <v>9405.3343999999997</v>
      </c>
      <c r="E12799" s="11">
        <v>1422018842.8723199</v>
      </c>
      <c r="F12799" s="2">
        <v>621526998.8786</v>
      </c>
      <c r="G12799" s="2">
        <v>239846042.74559999</v>
      </c>
      <c r="H12799" s="2">
        <v>371026203.08210528</v>
      </c>
      <c r="I12799" s="2">
        <v>45276746.342399999</v>
      </c>
      <c r="J12799" s="2">
        <v>186206875.09999999</v>
      </c>
      <c r="K12799" s="11">
        <v>32979013.379999999</v>
      </c>
      <c r="L12799" s="11">
        <v>60051332.813999996</v>
      </c>
      <c r="M12799" s="11">
        <v>32881490.862</v>
      </c>
    </row>
    <row r="12800" spans="1:13" ht="14.25" customHeight="1">
      <c r="A12800" s="59" t="s">
        <v>171</v>
      </c>
      <c r="B12800" s="59" t="s">
        <v>9</v>
      </c>
      <c r="C12800" s="59" t="s">
        <v>113</v>
      </c>
      <c r="D12800" s="11">
        <v>192.86399999999998</v>
      </c>
      <c r="E12800" s="11">
        <v>37427348.158199996</v>
      </c>
      <c r="F12800" s="2">
        <v>12721453.407399999</v>
      </c>
      <c r="G12800" s="2">
        <v>4910722.0607999992</v>
      </c>
      <c r="H12800" s="2">
        <v>251555.14610526312</v>
      </c>
      <c r="I12800" s="2">
        <v>925771.70160000003</v>
      </c>
      <c r="J12800" s="2">
        <v>3827763.28</v>
      </c>
      <c r="K12800" s="11">
        <v>461260.66</v>
      </c>
      <c r="L12800" s="11">
        <v>448893.82999999996</v>
      </c>
      <c r="M12800" s="11">
        <v>674262.13800000004</v>
      </c>
    </row>
    <row r="12801" spans="1:13" ht="14.25" customHeight="1">
      <c r="A12801" s="59" t="s">
        <v>171</v>
      </c>
      <c r="B12801" s="59" t="s">
        <v>9</v>
      </c>
      <c r="C12801" s="59" t="s">
        <v>113</v>
      </c>
      <c r="D12801" s="11">
        <v>0.80359999999999998</v>
      </c>
      <c r="E12801" s="11">
        <v>125118.35027999998</v>
      </c>
      <c r="F12801" s="2">
        <v>53005.455999999991</v>
      </c>
      <c r="G12801" s="2">
        <v>20460.902399999999</v>
      </c>
      <c r="H12801" s="2">
        <v>18732.45978947368</v>
      </c>
      <c r="I12801" s="2">
        <v>3856.788</v>
      </c>
      <c r="J12801" s="2">
        <v>15950.64</v>
      </c>
      <c r="K12801" s="11">
        <v>1644.9199999999998</v>
      </c>
      <c r="L12801" s="11">
        <v>857.80200000000002</v>
      </c>
      <c r="M12801" s="11">
        <v>2809.73</v>
      </c>
    </row>
    <row r="12802" spans="1:13" ht="14.25" customHeight="1">
      <c r="A12802" s="59" t="s">
        <v>171</v>
      </c>
      <c r="B12802" s="59" t="s">
        <v>11</v>
      </c>
      <c r="C12802" s="59" t="s">
        <v>113</v>
      </c>
      <c r="D12802" s="11">
        <v>24.107999999999997</v>
      </c>
      <c r="E12802" s="11">
        <v>5492255.6303999992</v>
      </c>
      <c r="F12802" s="2">
        <v>4313587.0318</v>
      </c>
      <c r="G12802" s="2">
        <v>774999.18719999993</v>
      </c>
      <c r="H12802" s="2">
        <v>0</v>
      </c>
      <c r="I12802" s="2">
        <v>62089.415999999997</v>
      </c>
      <c r="J12802" s="2">
        <v>306133.88</v>
      </c>
      <c r="K12802" s="11">
        <v>36703.199999999997</v>
      </c>
      <c r="L12802" s="11">
        <v>4565.0219999999999</v>
      </c>
      <c r="M12802" s="11">
        <v>0</v>
      </c>
    </row>
    <row r="12803" spans="1:13" ht="14.25" customHeight="1">
      <c r="A12803" s="59" t="s">
        <v>171</v>
      </c>
      <c r="B12803" s="59" t="s">
        <v>11</v>
      </c>
      <c r="C12803" s="59" t="s">
        <v>113</v>
      </c>
      <c r="D12803" s="11">
        <v>18.482799999999997</v>
      </c>
      <c r="E12803" s="11">
        <v>5141746.0432799999</v>
      </c>
      <c r="F12803" s="2">
        <v>3434780.5923999995</v>
      </c>
      <c r="G12803" s="2">
        <v>595016.92799999996</v>
      </c>
      <c r="H12803" s="2">
        <v>40667.99494736841</v>
      </c>
      <c r="I12803" s="2">
        <v>52439.918400000002</v>
      </c>
      <c r="J12803" s="2">
        <v>373274.66</v>
      </c>
      <c r="K12803" s="11">
        <v>49746.939999999995</v>
      </c>
      <c r="L12803" s="11">
        <v>317095.39399999997</v>
      </c>
      <c r="M12803" s="11">
        <v>64616.574000000008</v>
      </c>
    </row>
    <row r="12804" spans="1:13" ht="14.25" customHeight="1">
      <c r="A12804" s="59" t="s">
        <v>171</v>
      </c>
      <c r="B12804" s="59" t="s">
        <v>7</v>
      </c>
      <c r="C12804" s="59" t="s">
        <v>113</v>
      </c>
      <c r="D12804" s="11">
        <v>8453.8719999999994</v>
      </c>
      <c r="E12804" s="11">
        <v>1247783898.7151999</v>
      </c>
      <c r="F12804" s="2">
        <v>278000356.60659999</v>
      </c>
      <c r="G12804" s="2">
        <v>313368100.53119993</v>
      </c>
      <c r="H12804" s="2">
        <v>11300139.162947368</v>
      </c>
      <c r="I12804" s="2">
        <v>26470849.68</v>
      </c>
      <c r="J12804" s="2">
        <v>99686112.599999994</v>
      </c>
      <c r="K12804" s="11">
        <v>15798090.479999999</v>
      </c>
      <c r="L12804" s="11">
        <v>37578596.329999998</v>
      </c>
      <c r="M12804" s="11">
        <v>29555133.146000002</v>
      </c>
    </row>
    <row r="12805" spans="1:13" ht="14.25" customHeight="1">
      <c r="A12805" s="59" t="s">
        <v>171</v>
      </c>
      <c r="B12805" s="59" t="s">
        <v>7</v>
      </c>
      <c r="C12805" s="59" t="s">
        <v>113</v>
      </c>
      <c r="D12805" s="11">
        <v>347.95879999999994</v>
      </c>
      <c r="E12805" s="11">
        <v>63900893.82599999</v>
      </c>
      <c r="F12805" s="2">
        <v>11876938.252799999</v>
      </c>
      <c r="G12805" s="2">
        <v>12637696.204799999</v>
      </c>
      <c r="H12805" s="2">
        <v>471888.69726315787</v>
      </c>
      <c r="I12805" s="2">
        <v>1064082.0527999999</v>
      </c>
      <c r="J12805" s="2">
        <v>3992707.0999999996</v>
      </c>
      <c r="K12805" s="11">
        <v>573317.76</v>
      </c>
      <c r="L12805" s="11">
        <v>1458797.3840000001</v>
      </c>
      <c r="M12805" s="11">
        <v>1216480.496</v>
      </c>
    </row>
    <row r="12806" spans="1:13" ht="14.25" customHeight="1">
      <c r="A12806" s="59" t="s">
        <v>171</v>
      </c>
      <c r="B12806" s="59" t="s">
        <v>7</v>
      </c>
      <c r="C12806" s="59" t="s">
        <v>113</v>
      </c>
      <c r="D12806" s="11">
        <v>20.893599999999999</v>
      </c>
      <c r="E12806" s="11">
        <v>3177991.7769599999</v>
      </c>
      <c r="F12806" s="2">
        <v>712761.12159999995</v>
      </c>
      <c r="G12806" s="2">
        <v>758884.41599999985</v>
      </c>
      <c r="H12806" s="2">
        <v>23732.837052631578</v>
      </c>
      <c r="I12806" s="2">
        <v>63317.743200000004</v>
      </c>
      <c r="J12806" s="2">
        <v>235127.62</v>
      </c>
      <c r="K12806" s="11">
        <v>23679.96</v>
      </c>
      <c r="L12806" s="11">
        <v>78045.55</v>
      </c>
      <c r="M12806" s="11">
        <v>73044.861999999994</v>
      </c>
    </row>
    <row r="12807" spans="1:13" ht="14.25" customHeight="1">
      <c r="A12807" s="59" t="s">
        <v>171</v>
      </c>
      <c r="B12807" s="59" t="s">
        <v>9</v>
      </c>
      <c r="C12807" s="59" t="s">
        <v>113</v>
      </c>
      <c r="D12807" s="11">
        <v>4271.9376000000002</v>
      </c>
      <c r="E12807" s="11">
        <v>442122473.13696003</v>
      </c>
      <c r="F12807" s="2">
        <v>170956507.94139996</v>
      </c>
      <c r="G12807" s="2">
        <v>93089999.078399986</v>
      </c>
      <c r="H12807" s="2">
        <v>10458513.397894736</v>
      </c>
      <c r="I12807" s="2">
        <v>14111181.396</v>
      </c>
      <c r="J12807" s="2">
        <v>41141868.199999996</v>
      </c>
      <c r="K12807" s="11">
        <v>10890497.08</v>
      </c>
      <c r="L12807" s="11">
        <v>37279795.299999997</v>
      </c>
      <c r="M12807" s="11">
        <v>14934894.765999999</v>
      </c>
    </row>
    <row r="12808" spans="1:13" ht="14.25" customHeight="1">
      <c r="A12808" s="59" t="s">
        <v>171</v>
      </c>
      <c r="B12808" s="59" t="s">
        <v>9</v>
      </c>
      <c r="C12808" s="59" t="s">
        <v>113</v>
      </c>
      <c r="D12808" s="11">
        <v>320.63639999999998</v>
      </c>
      <c r="E12808" s="11">
        <v>43329199.913999997</v>
      </c>
      <c r="F12808" s="2">
        <v>12786723.931399999</v>
      </c>
      <c r="G12808" s="2">
        <v>6991573.4783999985</v>
      </c>
      <c r="H12808" s="2">
        <v>788832.81852631574</v>
      </c>
      <c r="I12808" s="2">
        <v>1046786.2848</v>
      </c>
      <c r="J12808" s="2">
        <v>3060194.9</v>
      </c>
      <c r="K12808" s="11">
        <v>752476.27999999991</v>
      </c>
      <c r="L12808" s="11">
        <v>2475415.426</v>
      </c>
      <c r="M12808" s="11">
        <v>1120959.598</v>
      </c>
    </row>
    <row r="12809" spans="1:13" ht="14.25" customHeight="1">
      <c r="A12809" s="59" t="s">
        <v>172</v>
      </c>
      <c r="B12809" s="59" t="s">
        <v>7</v>
      </c>
      <c r="C12809" s="59" t="s">
        <v>114</v>
      </c>
      <c r="D12809" s="11">
        <v>2.4107999999999996</v>
      </c>
      <c r="E12809" s="11">
        <v>347263.68599999999</v>
      </c>
      <c r="F12809" s="2">
        <v>44888.398999999998</v>
      </c>
      <c r="G12809" s="2">
        <v>93111.590400000001</v>
      </c>
      <c r="H12809" s="2">
        <v>780.570947368421</v>
      </c>
      <c r="I12809" s="2">
        <v>6018.5375999999997</v>
      </c>
      <c r="J12809" s="2">
        <v>25097.739999999998</v>
      </c>
      <c r="K12809" s="11">
        <v>4627.2599999999993</v>
      </c>
      <c r="L12809" s="11">
        <v>57.728000000000002</v>
      </c>
      <c r="M12809" s="11">
        <v>10332.410000000002</v>
      </c>
    </row>
    <row r="12810" spans="1:13" ht="14.25" customHeight="1">
      <c r="A12810" s="59" t="s">
        <v>172</v>
      </c>
      <c r="B12810" s="59" t="s">
        <v>7</v>
      </c>
      <c r="C12810" s="59" t="s">
        <v>114</v>
      </c>
      <c r="D12810" s="11">
        <v>7.2324000000000002</v>
      </c>
      <c r="E12810" s="11">
        <v>878756.12747999991</v>
      </c>
      <c r="F12810" s="2">
        <v>134662.81080000001</v>
      </c>
      <c r="G12810" s="2">
        <v>279333.984</v>
      </c>
      <c r="H12810" s="2">
        <v>7333.3894736842094</v>
      </c>
      <c r="I12810" s="2">
        <v>18053.8416</v>
      </c>
      <c r="J12810" s="2">
        <v>75295.679999999993</v>
      </c>
      <c r="K12810" s="11">
        <v>13881.779999999999</v>
      </c>
      <c r="L12810" s="11">
        <v>173.184</v>
      </c>
      <c r="M12810" s="11">
        <v>30994.524000000001</v>
      </c>
    </row>
    <row r="12811" spans="1:13" ht="14.25" customHeight="1">
      <c r="A12811" s="59" t="s">
        <v>172</v>
      </c>
      <c r="B12811" s="59" t="s">
        <v>7</v>
      </c>
      <c r="C12811" s="59" t="s">
        <v>114</v>
      </c>
      <c r="D12811" s="11">
        <v>20.893599999999999</v>
      </c>
      <c r="E12811" s="11">
        <v>1550501.7287759997</v>
      </c>
      <c r="F12811" s="2">
        <v>1550182.1035999998</v>
      </c>
      <c r="G12811" s="2">
        <v>0</v>
      </c>
      <c r="H12811" s="2">
        <v>0</v>
      </c>
      <c r="I12811" s="2">
        <v>0</v>
      </c>
      <c r="J12811" s="2">
        <v>0</v>
      </c>
      <c r="K12811" s="11">
        <v>0</v>
      </c>
      <c r="L12811" s="11">
        <v>0</v>
      </c>
      <c r="M12811" s="11">
        <v>0</v>
      </c>
    </row>
    <row r="12812" spans="1:13" ht="14.25" customHeight="1">
      <c r="A12812" s="59" t="s">
        <v>172</v>
      </c>
      <c r="B12812" s="59" t="s">
        <v>7</v>
      </c>
      <c r="C12812" s="59" t="s">
        <v>114</v>
      </c>
      <c r="D12812" s="11">
        <v>1414.3359999999998</v>
      </c>
      <c r="E12812" s="11">
        <v>165474766.19519997</v>
      </c>
      <c r="F12812" s="2">
        <v>22017602.617999997</v>
      </c>
      <c r="G12812" s="2">
        <v>57635976.844799995</v>
      </c>
      <c r="H12812" s="2">
        <v>7007634.0985263167</v>
      </c>
      <c r="I12812" s="2">
        <v>3691203.8255999996</v>
      </c>
      <c r="J12812" s="2">
        <v>14871799.619999999</v>
      </c>
      <c r="K12812" s="11">
        <v>2585412.44</v>
      </c>
      <c r="L12812" s="11">
        <v>333441.43800000002</v>
      </c>
      <c r="M12812" s="11">
        <v>6061192.852</v>
      </c>
    </row>
    <row r="12813" spans="1:13" ht="14.25" customHeight="1">
      <c r="A12813" s="59" t="s">
        <v>172</v>
      </c>
      <c r="B12813" s="59" t="s">
        <v>7</v>
      </c>
      <c r="C12813" s="59" t="s">
        <v>114</v>
      </c>
      <c r="D12813" s="11">
        <v>1334.7795999999998</v>
      </c>
      <c r="E12813" s="11">
        <v>192268327.48199999</v>
      </c>
      <c r="F12813" s="2">
        <v>22830795.715999998</v>
      </c>
      <c r="G12813" s="2">
        <v>52967832.825599998</v>
      </c>
      <c r="H12813" s="2">
        <v>6649197.9082105262</v>
      </c>
      <c r="I12813" s="2">
        <v>3392238.5496</v>
      </c>
      <c r="J12813" s="2">
        <v>13667281.119999999</v>
      </c>
      <c r="K12813" s="11">
        <v>2376008.2199999997</v>
      </c>
      <c r="L12813" s="11">
        <v>306438.26399999997</v>
      </c>
      <c r="M12813" s="11">
        <v>5720250.3820000002</v>
      </c>
    </row>
    <row r="12814" spans="1:13" ht="14.25" customHeight="1">
      <c r="A12814" s="59" t="s">
        <v>172</v>
      </c>
      <c r="B12814" s="59" t="s">
        <v>7</v>
      </c>
      <c r="C12814" s="59" t="s">
        <v>114</v>
      </c>
      <c r="D12814" s="11">
        <v>118.1292</v>
      </c>
      <c r="E12814" s="11">
        <v>13951575.154439999</v>
      </c>
      <c r="F12814" s="2">
        <v>2183002.3435999998</v>
      </c>
      <c r="G12814" s="2">
        <v>4574780.5247999998</v>
      </c>
      <c r="H12814" s="2">
        <v>607470.63915789477</v>
      </c>
      <c r="I12814" s="2">
        <v>292983.93359999999</v>
      </c>
      <c r="J12814" s="2">
        <v>1180431</v>
      </c>
      <c r="K12814" s="11">
        <v>205213.19999999998</v>
      </c>
      <c r="L12814" s="11">
        <v>26465.581999999999</v>
      </c>
      <c r="M12814" s="11">
        <v>506247.49999999994</v>
      </c>
    </row>
    <row r="12815" spans="1:13" ht="14.25" customHeight="1">
      <c r="A12815" s="59" t="s">
        <v>172</v>
      </c>
      <c r="B12815" s="59" t="s">
        <v>7</v>
      </c>
      <c r="C12815" s="59" t="s">
        <v>114</v>
      </c>
      <c r="D12815" s="11">
        <v>0.80359999999999998</v>
      </c>
      <c r="E12815" s="11">
        <v>115754.56199999999</v>
      </c>
      <c r="F12815" s="2">
        <v>14849.3226</v>
      </c>
      <c r="G12815" s="2">
        <v>31121.951999999997</v>
      </c>
      <c r="H12815" s="2">
        <v>12.429473684210524</v>
      </c>
      <c r="I12815" s="2">
        <v>1992.6</v>
      </c>
      <c r="J12815" s="2">
        <v>8031.08</v>
      </c>
      <c r="K12815" s="11">
        <v>1395.6399999999999</v>
      </c>
      <c r="L12815" s="11">
        <v>180.4</v>
      </c>
      <c r="M12815" s="11">
        <v>3443.8359999999998</v>
      </c>
    </row>
    <row r="12816" spans="1:13" ht="14.25" customHeight="1">
      <c r="A12816" s="59" t="s">
        <v>172</v>
      </c>
      <c r="B12816" s="59" t="s">
        <v>7</v>
      </c>
      <c r="C12816" s="59" t="s">
        <v>114</v>
      </c>
      <c r="D12816" s="11">
        <v>693.5068</v>
      </c>
      <c r="E12816" s="11">
        <v>91724575.246920004</v>
      </c>
      <c r="F12816" s="2">
        <v>17622442.5438</v>
      </c>
      <c r="G12816" s="2">
        <v>25256933.356799997</v>
      </c>
      <c r="H12816" s="2">
        <v>2987900.0488421051</v>
      </c>
      <c r="I12816" s="2">
        <v>2856286.7136000004</v>
      </c>
      <c r="J12816" s="2">
        <v>9393417.3399999999</v>
      </c>
      <c r="K12816" s="11">
        <v>1387791.78</v>
      </c>
      <c r="L12816" s="11">
        <v>3107906.8459999999</v>
      </c>
      <c r="M12816" s="11">
        <v>2972051.2140000002</v>
      </c>
    </row>
    <row r="12817" spans="1:13" ht="14.25" customHeight="1">
      <c r="A12817" s="59" t="s">
        <v>172</v>
      </c>
      <c r="B12817" s="59" t="s">
        <v>9</v>
      </c>
      <c r="C12817" s="59" t="s">
        <v>114</v>
      </c>
      <c r="D12817" s="11">
        <v>250.72319999999999</v>
      </c>
      <c r="E12817" s="11">
        <v>21435930.996479999</v>
      </c>
      <c r="F12817" s="2">
        <v>6250482.2751999991</v>
      </c>
      <c r="G12817" s="2">
        <v>5531631.5712000001</v>
      </c>
      <c r="H12817" s="2">
        <v>913552.64336842089</v>
      </c>
      <c r="I12817" s="2">
        <v>1050229.4976000001</v>
      </c>
      <c r="J12817" s="2">
        <v>2722824.76</v>
      </c>
      <c r="K12817" s="11">
        <v>354367.92</v>
      </c>
      <c r="L12817" s="11">
        <v>42674.522000000004</v>
      </c>
      <c r="M12817" s="11">
        <v>1074484.048</v>
      </c>
    </row>
    <row r="12818" spans="1:13" ht="14.25" customHeight="1">
      <c r="A12818" s="59" t="s">
        <v>172</v>
      </c>
      <c r="B12818" s="59" t="s">
        <v>9</v>
      </c>
      <c r="C12818" s="59" t="s">
        <v>114</v>
      </c>
      <c r="D12818" s="11">
        <v>585.82439999999997</v>
      </c>
      <c r="E12818" s="11">
        <v>65934952.083000004</v>
      </c>
      <c r="F12818" s="2">
        <v>14604496.093799999</v>
      </c>
      <c r="G12818" s="2">
        <v>12924868.339199997</v>
      </c>
      <c r="H12818" s="2">
        <v>2153253.4332631575</v>
      </c>
      <c r="I12818" s="2">
        <v>2453900.1839999999</v>
      </c>
      <c r="J12818" s="2">
        <v>6361980.6599999992</v>
      </c>
      <c r="K12818" s="11">
        <v>827993.36</v>
      </c>
      <c r="L12818" s="11">
        <v>99712.491999999998</v>
      </c>
      <c r="M12818" s="11">
        <v>2510573.5819999999</v>
      </c>
    </row>
    <row r="12819" spans="1:13" ht="14.25" customHeight="1">
      <c r="A12819" s="59" t="s">
        <v>172</v>
      </c>
      <c r="B12819" s="59" t="s">
        <v>9</v>
      </c>
      <c r="C12819" s="59" t="s">
        <v>114</v>
      </c>
      <c r="D12819" s="11">
        <v>5.6251999999999995</v>
      </c>
      <c r="E12819" s="11">
        <v>506273.06267999997</v>
      </c>
      <c r="F12819" s="2">
        <v>140235.38320000001</v>
      </c>
      <c r="G12819" s="2">
        <v>124106.01599999999</v>
      </c>
      <c r="H12819" s="2">
        <v>-171.52673684210527</v>
      </c>
      <c r="I12819" s="2">
        <v>23563.159199999998</v>
      </c>
      <c r="J12819" s="2">
        <v>61088.359999999993</v>
      </c>
      <c r="K12819" s="11">
        <v>7951.54</v>
      </c>
      <c r="L12819" s="11">
        <v>957.02200000000005</v>
      </c>
      <c r="M12819" s="11">
        <v>24105.95</v>
      </c>
    </row>
    <row r="12820" spans="1:13" ht="14.25" customHeight="1">
      <c r="A12820" s="59" t="s">
        <v>172</v>
      </c>
      <c r="B12820" s="59" t="s">
        <v>9</v>
      </c>
      <c r="C12820" s="59" t="s">
        <v>114</v>
      </c>
      <c r="D12820" s="11">
        <v>2475.0879999999997</v>
      </c>
      <c r="E12820" s="11">
        <v>354171727.32479995</v>
      </c>
      <c r="F12820" s="2">
        <v>138961280.45939997</v>
      </c>
      <c r="G12820" s="2">
        <v>63158458.003199987</v>
      </c>
      <c r="H12820" s="2">
        <v>95618113.919999987</v>
      </c>
      <c r="I12820" s="2">
        <v>12365141.292000001</v>
      </c>
      <c r="J12820" s="2">
        <v>63699116.18</v>
      </c>
      <c r="K12820" s="11">
        <v>4478647.3</v>
      </c>
      <c r="L12820" s="11">
        <v>709317.46600000001</v>
      </c>
      <c r="M12820" s="11">
        <v>10607087.040000001</v>
      </c>
    </row>
    <row r="12821" spans="1:13" ht="14.25" customHeight="1">
      <c r="A12821" s="59" t="s">
        <v>172</v>
      </c>
      <c r="B12821" s="59" t="s">
        <v>9</v>
      </c>
      <c r="C12821" s="59" t="s">
        <v>114</v>
      </c>
      <c r="D12821" s="11">
        <v>271.61680000000001</v>
      </c>
      <c r="E12821" s="11">
        <v>52703052.078599997</v>
      </c>
      <c r="F12821" s="2">
        <v>15249645.033799998</v>
      </c>
      <c r="G12821" s="2">
        <v>6931028.351999999</v>
      </c>
      <c r="H12821" s="2">
        <v>9284962.2669473663</v>
      </c>
      <c r="I12821" s="2">
        <v>1356953.5152</v>
      </c>
      <c r="J12821" s="2">
        <v>6990365.5199999996</v>
      </c>
      <c r="K12821" s="11">
        <v>491485.04</v>
      </c>
      <c r="L12821" s="11">
        <v>77838.090000000011</v>
      </c>
      <c r="M12821" s="11">
        <v>1164024.686</v>
      </c>
    </row>
    <row r="12822" spans="1:13" ht="14.25" customHeight="1">
      <c r="A12822" s="59" t="s">
        <v>172</v>
      </c>
      <c r="B12822" s="59" t="s">
        <v>9</v>
      </c>
      <c r="C12822" s="59" t="s">
        <v>114</v>
      </c>
      <c r="D12822" s="11">
        <v>55.448399999999999</v>
      </c>
      <c r="E12822" s="11">
        <v>7379023.1684400002</v>
      </c>
      <c r="F12822" s="2">
        <v>3113094.5841999999</v>
      </c>
      <c r="G12822" s="2">
        <v>1414914.0671999999</v>
      </c>
      <c r="H12822" s="2">
        <v>377002.09515789466</v>
      </c>
      <c r="I12822" s="2">
        <v>277013.0232</v>
      </c>
      <c r="J12822" s="2">
        <v>1427023.8599999999</v>
      </c>
      <c r="K12822" s="11">
        <v>100336.01999999999</v>
      </c>
      <c r="L12822" s="11">
        <v>15887.828</v>
      </c>
      <c r="M12822" s="11">
        <v>237625.58600000001</v>
      </c>
    </row>
    <row r="12823" spans="1:13" ht="14.25" customHeight="1">
      <c r="A12823" s="59" t="s">
        <v>172</v>
      </c>
      <c r="B12823" s="59" t="s">
        <v>11</v>
      </c>
      <c r="C12823" s="59" t="s">
        <v>114</v>
      </c>
      <c r="D12823" s="11">
        <v>200.09639999999996</v>
      </c>
      <c r="E12823" s="11">
        <v>73019457.458639994</v>
      </c>
      <c r="F12823" s="2">
        <v>30756997.281399995</v>
      </c>
      <c r="G12823" s="2">
        <v>6709105.6511999993</v>
      </c>
      <c r="H12823" s="2">
        <v>875440.14821052633</v>
      </c>
      <c r="I12823" s="2">
        <v>495239.91839999997</v>
      </c>
      <c r="J12823" s="2">
        <v>2450206.7399999998</v>
      </c>
      <c r="K12823" s="11">
        <v>380282.38</v>
      </c>
      <c r="L12823" s="11">
        <v>76527.484000000011</v>
      </c>
      <c r="M12823" s="11">
        <v>857520.576</v>
      </c>
    </row>
    <row r="12824" spans="1:13" ht="14.25" customHeight="1">
      <c r="A12824" s="59" t="s">
        <v>172</v>
      </c>
      <c r="B12824" s="59" t="s">
        <v>7</v>
      </c>
      <c r="C12824" s="59" t="s">
        <v>114</v>
      </c>
      <c r="D12824" s="11">
        <v>385.72799999999995</v>
      </c>
      <c r="E12824" s="11">
        <v>45129481.689599998</v>
      </c>
      <c r="F12824" s="2">
        <v>8590585.6635999996</v>
      </c>
      <c r="G12824" s="2">
        <v>14843784.057599999</v>
      </c>
      <c r="H12824" s="2">
        <v>1972545.0442105262</v>
      </c>
      <c r="I12824" s="2">
        <v>977543.87760000012</v>
      </c>
      <c r="J12824" s="2">
        <v>4440124.5199999996</v>
      </c>
      <c r="K12824" s="11">
        <v>772274.36</v>
      </c>
      <c r="L12824" s="11">
        <v>40323.910000000003</v>
      </c>
      <c r="M12824" s="11">
        <v>1653052.1040000001</v>
      </c>
    </row>
    <row r="12825" spans="1:13" ht="14.25" customHeight="1">
      <c r="A12825" s="59" t="s">
        <v>172</v>
      </c>
      <c r="B12825" s="59" t="s">
        <v>7</v>
      </c>
      <c r="C12825" s="59" t="s">
        <v>114</v>
      </c>
      <c r="D12825" s="11">
        <v>208.93599999999998</v>
      </c>
      <c r="E12825" s="11">
        <v>30096186.119999997</v>
      </c>
      <c r="F12825" s="2">
        <v>4704368.6425999999</v>
      </c>
      <c r="G12825" s="2">
        <v>8129126.2847999986</v>
      </c>
      <c r="H12825" s="2">
        <v>1072954.4286315788</v>
      </c>
      <c r="I12825" s="2">
        <v>494069.15519999998</v>
      </c>
      <c r="J12825" s="2">
        <v>2348353.7199999997</v>
      </c>
      <c r="K12825" s="11">
        <v>440863.98</v>
      </c>
      <c r="L12825" s="11">
        <v>17680.101999999999</v>
      </c>
      <c r="M12825" s="11">
        <v>895402.772</v>
      </c>
    </row>
    <row r="12826" spans="1:13" ht="14.25" customHeight="1">
      <c r="A12826" s="59" t="s">
        <v>172</v>
      </c>
      <c r="B12826" s="59" t="s">
        <v>7</v>
      </c>
      <c r="C12826" s="59" t="s">
        <v>114</v>
      </c>
      <c r="D12826" s="11">
        <v>9.6431999999999984</v>
      </c>
      <c r="E12826" s="11">
        <v>1171674.8366399999</v>
      </c>
      <c r="F12826" s="2">
        <v>214765.15859999997</v>
      </c>
      <c r="G12826" s="2">
        <v>371093.95199999993</v>
      </c>
      <c r="H12826" s="2">
        <v>81731.24715789473</v>
      </c>
      <c r="I12826" s="2">
        <v>24438.132000000001</v>
      </c>
      <c r="J12826" s="2">
        <v>111002.57999999999</v>
      </c>
      <c r="K12826" s="11">
        <v>19306.899999999998</v>
      </c>
      <c r="L12826" s="11">
        <v>1007.534</v>
      </c>
      <c r="M12826" s="11">
        <v>41326.031999999999</v>
      </c>
    </row>
    <row r="12827" spans="1:13" ht="14.25" customHeight="1">
      <c r="A12827" s="59" t="s">
        <v>172</v>
      </c>
      <c r="B12827" s="59" t="s">
        <v>7</v>
      </c>
      <c r="C12827" s="59" t="s">
        <v>114</v>
      </c>
      <c r="D12827" s="11">
        <v>1800.0639999999999</v>
      </c>
      <c r="E12827" s="11">
        <v>210604247.88479999</v>
      </c>
      <c r="F12827" s="2">
        <v>38796445.512599997</v>
      </c>
      <c r="G12827" s="2">
        <v>69460934.707199991</v>
      </c>
      <c r="H12827" s="2">
        <v>9154785.9031578936</v>
      </c>
      <c r="I12827" s="2">
        <v>4354070.9976000004</v>
      </c>
      <c r="J12827" s="2">
        <v>17901350.300000001</v>
      </c>
      <c r="K12827" s="11">
        <v>3226079.26</v>
      </c>
      <c r="L12827" s="11">
        <v>591688.54799999995</v>
      </c>
      <c r="M12827" s="11">
        <v>7714244.9560000002</v>
      </c>
    </row>
    <row r="12828" spans="1:13" ht="14.25" customHeight="1">
      <c r="A12828" s="59" t="s">
        <v>172</v>
      </c>
      <c r="B12828" s="59" t="s">
        <v>7</v>
      </c>
      <c r="C12828" s="59" t="s">
        <v>114</v>
      </c>
      <c r="D12828" s="11">
        <v>1049.5015999999998</v>
      </c>
      <c r="E12828" s="11">
        <v>151175457.97199997</v>
      </c>
      <c r="F12828" s="2">
        <v>21985176.5462</v>
      </c>
      <c r="G12828" s="2">
        <v>40963342.9824</v>
      </c>
      <c r="H12828" s="2">
        <v>5302368.7275789473</v>
      </c>
      <c r="I12828" s="2">
        <v>2567735.2080000001</v>
      </c>
      <c r="J12828" s="2">
        <v>10556999.799999999</v>
      </c>
      <c r="K12828" s="11">
        <v>1902523</v>
      </c>
      <c r="L12828" s="11">
        <v>348939.60200000001</v>
      </c>
      <c r="M12828" s="11">
        <v>4497679.5820000004</v>
      </c>
    </row>
    <row r="12829" spans="1:13" ht="14.25" customHeight="1">
      <c r="A12829" s="59" t="s">
        <v>172</v>
      </c>
      <c r="B12829" s="59" t="s">
        <v>7</v>
      </c>
      <c r="C12829" s="59" t="s">
        <v>114</v>
      </c>
      <c r="D12829" s="11">
        <v>68.305999999999997</v>
      </c>
      <c r="E12829" s="11">
        <v>5765396.61852</v>
      </c>
      <c r="F12829" s="2">
        <v>1951448.6771999998</v>
      </c>
      <c r="G12829" s="2">
        <v>2621086.3103999998</v>
      </c>
      <c r="H12829" s="2">
        <v>0</v>
      </c>
      <c r="I12829" s="2">
        <v>226522.31040000002</v>
      </c>
      <c r="J12829" s="2">
        <v>867736.29999999993</v>
      </c>
      <c r="K12829" s="11">
        <v>104813.21999999999</v>
      </c>
      <c r="L12829" s="11">
        <v>13034.802000000001</v>
      </c>
      <c r="M12829" s="11">
        <v>0</v>
      </c>
    </row>
    <row r="12830" spans="1:13" ht="14.25" customHeight="1">
      <c r="A12830" s="59" t="s">
        <v>172</v>
      </c>
      <c r="B12830" s="59" t="s">
        <v>7</v>
      </c>
      <c r="C12830" s="59" t="s">
        <v>114</v>
      </c>
      <c r="D12830" s="11">
        <v>4930.8895999999995</v>
      </c>
      <c r="E12830" s="11">
        <v>727794867.15935993</v>
      </c>
      <c r="F12830" s="2">
        <v>142238555.9438</v>
      </c>
      <c r="G12830" s="2">
        <v>184545252.19199997</v>
      </c>
      <c r="H12830" s="2">
        <v>18396018.795789473</v>
      </c>
      <c r="I12830" s="2">
        <v>11654712.0864</v>
      </c>
      <c r="J12830" s="2">
        <v>48781726.199999996</v>
      </c>
      <c r="K12830" s="11">
        <v>9255191.5800000001</v>
      </c>
      <c r="L12830" s="11">
        <v>1810354.5899999999</v>
      </c>
      <c r="M12830" s="11">
        <v>21131521.114</v>
      </c>
    </row>
    <row r="12831" spans="1:13" ht="14.25" customHeight="1">
      <c r="A12831" s="59" t="s">
        <v>172</v>
      </c>
      <c r="B12831" s="59" t="s">
        <v>7</v>
      </c>
      <c r="C12831" s="59" t="s">
        <v>114</v>
      </c>
      <c r="D12831" s="11">
        <v>4533.9111999999996</v>
      </c>
      <c r="E12831" s="11">
        <v>828397610.46503997</v>
      </c>
      <c r="F12831" s="2">
        <v>130790498.96179999</v>
      </c>
      <c r="G12831" s="2">
        <v>169676401.32479998</v>
      </c>
      <c r="H12831" s="2">
        <v>16948411.442526311</v>
      </c>
      <c r="I12831" s="2">
        <v>10704933.539999999</v>
      </c>
      <c r="J12831" s="2">
        <v>44820475.939999998</v>
      </c>
      <c r="K12831" s="11">
        <v>8514204.3200000003</v>
      </c>
      <c r="L12831" s="11">
        <v>1666729.1300000001</v>
      </c>
      <c r="M12831" s="11">
        <v>19430254.404000003</v>
      </c>
    </row>
    <row r="12832" spans="1:13" ht="14.25" customHeight="1">
      <c r="A12832" s="59" t="s">
        <v>172</v>
      </c>
      <c r="B12832" s="59" t="s">
        <v>7</v>
      </c>
      <c r="C12832" s="59" t="s">
        <v>114</v>
      </c>
      <c r="D12832" s="11">
        <v>148.66599999999997</v>
      </c>
      <c r="E12832" s="11">
        <v>22514938.538399998</v>
      </c>
      <c r="F12832" s="2">
        <v>4309640.2569999993</v>
      </c>
      <c r="G12832" s="2">
        <v>5491785.0815999992</v>
      </c>
      <c r="H12832" s="2">
        <v>527958.05305263156</v>
      </c>
      <c r="I12832" s="2">
        <v>278662.01040000003</v>
      </c>
      <c r="J12832" s="2">
        <v>1256203.92</v>
      </c>
      <c r="K12832" s="11">
        <v>305183.5</v>
      </c>
      <c r="L12832" s="11">
        <v>68049.585999999996</v>
      </c>
      <c r="M12832" s="11">
        <v>637113.26799999992</v>
      </c>
    </row>
    <row r="12833" spans="1:13" ht="14.25" customHeight="1">
      <c r="A12833" s="59" t="s">
        <v>172</v>
      </c>
      <c r="B12833" s="59" t="s">
        <v>7</v>
      </c>
      <c r="C12833" s="59" t="s">
        <v>114</v>
      </c>
      <c r="D12833" s="11">
        <v>9.6431999999999984</v>
      </c>
      <c r="E12833" s="11">
        <v>1759119.29424</v>
      </c>
      <c r="F12833" s="2">
        <v>278172.06039999996</v>
      </c>
      <c r="G12833" s="2">
        <v>360909.94559999992</v>
      </c>
      <c r="H12833" s="2">
        <v>68527.417263157884</v>
      </c>
      <c r="I12833" s="2">
        <v>22792.6872</v>
      </c>
      <c r="J12833" s="2">
        <v>95401.26</v>
      </c>
      <c r="K12833" s="11">
        <v>18099.86</v>
      </c>
      <c r="L12833" s="11">
        <v>3541.252</v>
      </c>
      <c r="M12833" s="11">
        <v>41326.031999999999</v>
      </c>
    </row>
    <row r="12834" spans="1:13" ht="14.25" customHeight="1">
      <c r="A12834" s="59" t="s">
        <v>172</v>
      </c>
      <c r="B12834" s="59" t="s">
        <v>9</v>
      </c>
      <c r="C12834" s="59" t="s">
        <v>114</v>
      </c>
      <c r="D12834" s="11">
        <v>3960.1407999999992</v>
      </c>
      <c r="E12834" s="11">
        <v>598744775.94623995</v>
      </c>
      <c r="F12834" s="2">
        <v>260193717.71699995</v>
      </c>
      <c r="G12834" s="2">
        <v>102211494.08639999</v>
      </c>
      <c r="H12834" s="2">
        <v>84695041.485473678</v>
      </c>
      <c r="I12834" s="2">
        <v>23257896.422399998</v>
      </c>
      <c r="J12834" s="2">
        <v>172969611.81999999</v>
      </c>
      <c r="K12834" s="11">
        <v>6978378.7599999998</v>
      </c>
      <c r="L12834" s="11">
        <v>2144639.398</v>
      </c>
      <c r="M12834" s="11">
        <v>16971339.264000002</v>
      </c>
    </row>
    <row r="12835" spans="1:13" ht="14.25" customHeight="1">
      <c r="A12835" s="59" t="s">
        <v>172</v>
      </c>
      <c r="B12835" s="59" t="s">
        <v>9</v>
      </c>
      <c r="C12835" s="59" t="s">
        <v>114</v>
      </c>
      <c r="D12835" s="11">
        <v>1163.6127999999999</v>
      </c>
      <c r="E12835" s="11">
        <v>226037950.81559998</v>
      </c>
      <c r="F12835" s="2">
        <v>76393450.891799986</v>
      </c>
      <c r="G12835" s="2">
        <v>29993128.454399999</v>
      </c>
      <c r="H12835" s="2">
        <v>19393838.298947368</v>
      </c>
      <c r="I12835" s="2">
        <v>6809598.9144000001</v>
      </c>
      <c r="J12835" s="2">
        <v>50969755.159999996</v>
      </c>
      <c r="K12835" s="11">
        <v>2044647.8599999999</v>
      </c>
      <c r="L12835" s="11">
        <v>622864.37400000007</v>
      </c>
      <c r="M12835" s="11">
        <v>4986708.8039999995</v>
      </c>
    </row>
    <row r="12836" spans="1:13" ht="14.25" customHeight="1">
      <c r="A12836" s="59" t="s">
        <v>172</v>
      </c>
      <c r="B12836" s="59" t="s">
        <v>9</v>
      </c>
      <c r="C12836" s="59" t="s">
        <v>114</v>
      </c>
      <c r="D12836" s="11">
        <v>-2.4107999999999996</v>
      </c>
      <c r="E12836" s="11">
        <v>-375355.05083999998</v>
      </c>
      <c r="F12836" s="2">
        <v>0</v>
      </c>
      <c r="G12836" s="2">
        <v>0</v>
      </c>
      <c r="H12836" s="2">
        <v>-9482.445473684209</v>
      </c>
      <c r="I12836" s="2">
        <v>-0.88560000000000005</v>
      </c>
      <c r="J12836" s="2">
        <v>0</v>
      </c>
      <c r="K12836" s="11">
        <v>0</v>
      </c>
      <c r="L12836" s="11">
        <v>0</v>
      </c>
      <c r="M12836" s="11">
        <v>-10332.410000000002</v>
      </c>
    </row>
    <row r="12837" spans="1:13" ht="14.25" customHeight="1">
      <c r="A12837" s="59" t="s">
        <v>172</v>
      </c>
      <c r="B12837" s="59" t="s">
        <v>11</v>
      </c>
      <c r="C12837" s="59" t="s">
        <v>114</v>
      </c>
      <c r="D12837" s="11">
        <v>4.0179999999999998</v>
      </c>
      <c r="E12837" s="11">
        <v>915375.93839999987</v>
      </c>
      <c r="F12837" s="2">
        <v>718931.03939999989</v>
      </c>
      <c r="G12837" s="2">
        <v>129166.13759999999</v>
      </c>
      <c r="H12837" s="2">
        <v>0</v>
      </c>
      <c r="I12837" s="2">
        <v>10348.236000000001</v>
      </c>
      <c r="J12837" s="2">
        <v>51023.68</v>
      </c>
      <c r="K12837" s="11">
        <v>6117.2</v>
      </c>
      <c r="L12837" s="11">
        <v>760.38599999999997</v>
      </c>
      <c r="M12837" s="11">
        <v>0</v>
      </c>
    </row>
    <row r="12838" spans="1:13" ht="14.25" customHeight="1">
      <c r="A12838" s="59" t="s">
        <v>172</v>
      </c>
      <c r="B12838" s="59" t="s">
        <v>11</v>
      </c>
      <c r="C12838" s="59" t="s">
        <v>114</v>
      </c>
      <c r="D12838" s="11">
        <v>11.250399999999999</v>
      </c>
      <c r="E12838" s="11">
        <v>4017757.3128</v>
      </c>
      <c r="F12838" s="2">
        <v>2038311.9249999998</v>
      </c>
      <c r="G12838" s="2">
        <v>374617.45919999998</v>
      </c>
      <c r="H12838" s="2">
        <v>76014.932210526313</v>
      </c>
      <c r="I12838" s="2">
        <v>27752.047199999997</v>
      </c>
      <c r="J12838" s="2">
        <v>161007</v>
      </c>
      <c r="K12838" s="11">
        <v>24990.32</v>
      </c>
      <c r="L12838" s="11">
        <v>43981.520000000004</v>
      </c>
      <c r="M12838" s="11">
        <v>48214.606</v>
      </c>
    </row>
    <row r="12839" spans="1:13" ht="14.25" customHeight="1">
      <c r="A12839" s="59" t="s">
        <v>172</v>
      </c>
      <c r="B12839" s="59" t="s">
        <v>7</v>
      </c>
      <c r="C12839" s="59" t="s">
        <v>114</v>
      </c>
      <c r="D12839" s="11">
        <v>3.2143999999999999</v>
      </c>
      <c r="E12839" s="11">
        <v>463018.24799999996</v>
      </c>
      <c r="F12839" s="2">
        <v>59850.668399999995</v>
      </c>
      <c r="G12839" s="2">
        <v>124149.31199999999</v>
      </c>
      <c r="H12839" s="2">
        <v>1730.182736842105</v>
      </c>
      <c r="I12839" s="2">
        <v>8024.4216000000006</v>
      </c>
      <c r="J12839" s="2">
        <v>33463.379999999997</v>
      </c>
      <c r="K12839" s="11">
        <v>6170.5</v>
      </c>
      <c r="L12839" s="11">
        <v>76.67</v>
      </c>
      <c r="M12839" s="11">
        <v>13776.246000000001</v>
      </c>
    </row>
    <row r="12840" spans="1:13" ht="14.25" customHeight="1">
      <c r="A12840" s="59" t="s">
        <v>172</v>
      </c>
      <c r="B12840" s="59" t="s">
        <v>7</v>
      </c>
      <c r="C12840" s="59" t="s">
        <v>114</v>
      </c>
      <c r="D12840" s="11">
        <v>33.751199999999997</v>
      </c>
      <c r="E12840" s="11">
        <v>2504656.6387919998</v>
      </c>
      <c r="F12840" s="2">
        <v>2504140.3212000001</v>
      </c>
      <c r="G12840" s="2">
        <v>0</v>
      </c>
      <c r="H12840" s="2">
        <v>0</v>
      </c>
      <c r="I12840" s="2">
        <v>0</v>
      </c>
      <c r="J12840" s="2">
        <v>0</v>
      </c>
      <c r="K12840" s="11">
        <v>0</v>
      </c>
      <c r="L12840" s="11">
        <v>0</v>
      </c>
      <c r="M12840" s="11">
        <v>0</v>
      </c>
    </row>
    <row r="12841" spans="1:13" ht="14.25" customHeight="1">
      <c r="A12841" s="59" t="s">
        <v>172</v>
      </c>
      <c r="B12841" s="59" t="s">
        <v>7</v>
      </c>
      <c r="C12841" s="59" t="s">
        <v>114</v>
      </c>
      <c r="D12841" s="11">
        <v>4390.0667999999996</v>
      </c>
      <c r="E12841" s="11">
        <v>513629913.47975999</v>
      </c>
      <c r="F12841" s="2">
        <v>88243370.201999992</v>
      </c>
      <c r="G12841" s="2">
        <v>165157753.67039999</v>
      </c>
      <c r="H12841" s="2">
        <v>21800311.184842106</v>
      </c>
      <c r="I12841" s="2">
        <v>11414408.954400001</v>
      </c>
      <c r="J12841" s="2">
        <v>43250883.599999994</v>
      </c>
      <c r="K12841" s="11">
        <v>12456505.199999999</v>
      </c>
      <c r="L12841" s="11">
        <v>1408552.3759999999</v>
      </c>
      <c r="M12841" s="11">
        <v>18813805.054000001</v>
      </c>
    </row>
    <row r="12842" spans="1:13" ht="14.25" customHeight="1">
      <c r="A12842" s="59" t="s">
        <v>172</v>
      </c>
      <c r="B12842" s="59" t="s">
        <v>7</v>
      </c>
      <c r="C12842" s="59" t="s">
        <v>114</v>
      </c>
      <c r="D12842" s="11">
        <v>876.72760000000005</v>
      </c>
      <c r="E12842" s="11">
        <v>126288227.14199999</v>
      </c>
      <c r="F12842" s="2">
        <v>13873594.284399997</v>
      </c>
      <c r="G12842" s="2">
        <v>35571229.228799991</v>
      </c>
      <c r="H12842" s="2">
        <v>4372486.2416842096</v>
      </c>
      <c r="I12842" s="2">
        <v>2278100.6135999998</v>
      </c>
      <c r="J12842" s="2">
        <v>9178433.8399999999</v>
      </c>
      <c r="K12842" s="11">
        <v>1595642.92</v>
      </c>
      <c r="L12842" s="11">
        <v>205791.30000000002</v>
      </c>
      <c r="M12842" s="11">
        <v>3757250.3320000004</v>
      </c>
    </row>
    <row r="12843" spans="1:13" ht="14.25" customHeight="1">
      <c r="A12843" s="59" t="s">
        <v>172</v>
      </c>
      <c r="B12843" s="59" t="s">
        <v>7</v>
      </c>
      <c r="C12843" s="59" t="s">
        <v>114</v>
      </c>
      <c r="D12843" s="11">
        <v>144.648</v>
      </c>
      <c r="E12843" s="11">
        <v>17575122.549600001</v>
      </c>
      <c r="F12843" s="2">
        <v>2459074.548</v>
      </c>
      <c r="G12843" s="2">
        <v>5757372.979199999</v>
      </c>
      <c r="H12843" s="2">
        <v>704257.7077894737</v>
      </c>
      <c r="I12843" s="2">
        <v>368723.10239999997</v>
      </c>
      <c r="J12843" s="2">
        <v>1485575.14</v>
      </c>
      <c r="K12843" s="11">
        <v>258262.28</v>
      </c>
      <c r="L12843" s="11">
        <v>33309.055999999997</v>
      </c>
      <c r="M12843" s="11">
        <v>619894.99000000011</v>
      </c>
    </row>
    <row r="12844" spans="1:13" ht="14.25" customHeight="1">
      <c r="A12844" s="59" t="s">
        <v>172</v>
      </c>
      <c r="B12844" s="59" t="s">
        <v>7</v>
      </c>
      <c r="C12844" s="59" t="s">
        <v>114</v>
      </c>
      <c r="D12844" s="11">
        <v>3.2143999999999999</v>
      </c>
      <c r="E12844" s="11">
        <v>462859.13519999996</v>
      </c>
      <c r="F12844" s="2">
        <v>-258322.85339999999</v>
      </c>
      <c r="G12844" s="2">
        <v>423959.9424</v>
      </c>
      <c r="H12844" s="2">
        <v>-448.70399999999989</v>
      </c>
      <c r="I12844" s="2">
        <v>13794.991199999999</v>
      </c>
      <c r="J12844" s="2">
        <v>27303.539999999997</v>
      </c>
      <c r="K12844" s="11">
        <v>19798.079999999998</v>
      </c>
      <c r="L12844" s="11">
        <v>340.95600000000002</v>
      </c>
      <c r="M12844" s="11">
        <v>13776.246000000001</v>
      </c>
    </row>
    <row r="12845" spans="1:13" ht="14.25" customHeight="1">
      <c r="A12845" s="59" t="s">
        <v>172</v>
      </c>
      <c r="B12845" s="59" t="s">
        <v>7</v>
      </c>
      <c r="C12845" s="59" t="s">
        <v>114</v>
      </c>
      <c r="D12845" s="11">
        <v>10.4468</v>
      </c>
      <c r="E12845" s="11">
        <v>1086772.2465600001</v>
      </c>
      <c r="F12845" s="2">
        <v>265151.36239999998</v>
      </c>
      <c r="G12845" s="2">
        <v>380024.73599999998</v>
      </c>
      <c r="H12845" s="2">
        <v>74324.523789473678</v>
      </c>
      <c r="I12845" s="2">
        <v>42975.511200000001</v>
      </c>
      <c r="J12845" s="2">
        <v>141336.01999999999</v>
      </c>
      <c r="K12845" s="11">
        <v>20880.48</v>
      </c>
      <c r="L12845" s="11">
        <v>46762.385999999999</v>
      </c>
      <c r="M12845" s="11">
        <v>44769.867999999995</v>
      </c>
    </row>
    <row r="12846" spans="1:13" ht="14.25" customHeight="1">
      <c r="A12846" s="59" t="s">
        <v>172</v>
      </c>
      <c r="B12846" s="59" t="s">
        <v>9</v>
      </c>
      <c r="C12846" s="59" t="s">
        <v>114</v>
      </c>
      <c r="D12846" s="11">
        <v>1817.7431999999997</v>
      </c>
      <c r="E12846" s="11">
        <v>155410499.72448</v>
      </c>
      <c r="F12846" s="2">
        <v>44138553.944199994</v>
      </c>
      <c r="G12846" s="2">
        <v>39070977.158399999</v>
      </c>
      <c r="H12846" s="2">
        <v>6725666.5162105262</v>
      </c>
      <c r="I12846" s="2">
        <v>7309685.7215999998</v>
      </c>
      <c r="J12846" s="2">
        <v>22335407.639999997</v>
      </c>
      <c r="K12846" s="11">
        <v>3855119.3</v>
      </c>
      <c r="L12846" s="11">
        <v>284866.93400000001</v>
      </c>
      <c r="M12846" s="11">
        <v>7790010.25</v>
      </c>
    </row>
    <row r="12847" spans="1:13" ht="14.25" customHeight="1">
      <c r="A12847" s="59" t="s">
        <v>172</v>
      </c>
      <c r="B12847" s="59" t="s">
        <v>9</v>
      </c>
      <c r="C12847" s="59" t="s">
        <v>114</v>
      </c>
      <c r="D12847" s="11">
        <v>639.66560000000004</v>
      </c>
      <c r="E12847" s="11">
        <v>72030722.563799992</v>
      </c>
      <c r="F12847" s="2">
        <v>15992804.752599999</v>
      </c>
      <c r="G12847" s="2">
        <v>14156093.2224</v>
      </c>
      <c r="H12847" s="2">
        <v>2349016.400842105</v>
      </c>
      <c r="I12847" s="2">
        <v>2686648.2623999999</v>
      </c>
      <c r="J12847" s="2">
        <v>6843597</v>
      </c>
      <c r="K12847" s="11">
        <v>906334.5199999999</v>
      </c>
      <c r="L12847" s="11">
        <v>109131.17600000001</v>
      </c>
      <c r="M12847" s="11">
        <v>2741310.594</v>
      </c>
    </row>
    <row r="12848" spans="1:13" ht="14.25" customHeight="1">
      <c r="A12848" s="59" t="s">
        <v>172</v>
      </c>
      <c r="B12848" s="59" t="s">
        <v>9</v>
      </c>
      <c r="C12848" s="59" t="s">
        <v>114</v>
      </c>
      <c r="D12848" s="11">
        <v>16.875599999999999</v>
      </c>
      <c r="E12848" s="11">
        <v>1518819.1880399999</v>
      </c>
      <c r="F12848" s="2">
        <v>420705.3542</v>
      </c>
      <c r="G12848" s="2">
        <v>372320.40959999996</v>
      </c>
      <c r="H12848" s="2">
        <v>66012.9347368421</v>
      </c>
      <c r="I12848" s="2">
        <v>70689.477599999998</v>
      </c>
      <c r="J12848" s="2">
        <v>183265.9</v>
      </c>
      <c r="K12848" s="11">
        <v>23852.98</v>
      </c>
      <c r="L12848" s="11">
        <v>2872.8700000000003</v>
      </c>
      <c r="M12848" s="11">
        <v>72320.555999999997</v>
      </c>
    </row>
    <row r="12849" spans="1:13" ht="14.25" customHeight="1">
      <c r="A12849" s="59" t="s">
        <v>172</v>
      </c>
      <c r="B12849" s="59" t="s">
        <v>9</v>
      </c>
      <c r="C12849" s="59" t="s">
        <v>114</v>
      </c>
      <c r="D12849" s="11">
        <v>27757.1476</v>
      </c>
      <c r="E12849" s="11">
        <v>3971897932.9629598</v>
      </c>
      <c r="F12849" s="2">
        <v>1572856794.9073999</v>
      </c>
      <c r="G12849" s="2">
        <v>716803681.97759986</v>
      </c>
      <c r="H12849" s="2">
        <v>362720003.4492631</v>
      </c>
      <c r="I12849" s="2">
        <v>139478593.0968</v>
      </c>
      <c r="J12849" s="2">
        <v>660805527.17999995</v>
      </c>
      <c r="K12849" s="11">
        <v>95235990.640000001</v>
      </c>
      <c r="L12849" s="11">
        <v>14252197.124000002</v>
      </c>
      <c r="M12849" s="11">
        <v>118954348.36999999</v>
      </c>
    </row>
    <row r="12850" spans="1:13" ht="14.25" customHeight="1">
      <c r="A12850" s="59" t="s">
        <v>172</v>
      </c>
      <c r="B12850" s="59" t="s">
        <v>9</v>
      </c>
      <c r="C12850" s="59" t="s">
        <v>114</v>
      </c>
      <c r="D12850" s="11">
        <v>255.54479999999998</v>
      </c>
      <c r="E12850" s="11">
        <v>49443069.475799993</v>
      </c>
      <c r="F12850" s="2">
        <v>14347301.912999999</v>
      </c>
      <c r="G12850" s="2">
        <v>6520901.0879999995</v>
      </c>
      <c r="H12850" s="2">
        <v>1753538.9608421051</v>
      </c>
      <c r="I12850" s="2">
        <v>1276665.9048000001</v>
      </c>
      <c r="J12850" s="2">
        <v>6576728</v>
      </c>
      <c r="K12850" s="11">
        <v>462401.27999999997</v>
      </c>
      <c r="L12850" s="11">
        <v>73240.596000000005</v>
      </c>
      <c r="M12850" s="11">
        <v>1095146.162</v>
      </c>
    </row>
    <row r="12851" spans="1:13" ht="14.25" customHeight="1">
      <c r="A12851" s="59" t="s">
        <v>172</v>
      </c>
      <c r="B12851" s="59" t="s">
        <v>9</v>
      </c>
      <c r="C12851" s="59" t="s">
        <v>114</v>
      </c>
      <c r="D12851" s="11">
        <v>454.03399999999999</v>
      </c>
      <c r="E12851" s="11">
        <v>60951539.186999992</v>
      </c>
      <c r="F12851" s="2">
        <v>25491275.088799998</v>
      </c>
      <c r="G12851" s="2">
        <v>11585882.860799998</v>
      </c>
      <c r="H12851" s="2">
        <v>3198828.2172631575</v>
      </c>
      <c r="I12851" s="2">
        <v>2268281.9663999998</v>
      </c>
      <c r="J12851" s="2">
        <v>11685067.24</v>
      </c>
      <c r="K12851" s="11">
        <v>821568.65999999992</v>
      </c>
      <c r="L12851" s="11">
        <v>130118.01</v>
      </c>
      <c r="M12851" s="11">
        <v>1945780.8699999999</v>
      </c>
    </row>
    <row r="12852" spans="1:13" ht="14.25" customHeight="1">
      <c r="A12852" s="59" t="s">
        <v>172</v>
      </c>
      <c r="B12852" s="59" t="s">
        <v>11</v>
      </c>
      <c r="C12852" s="59" t="s">
        <v>114</v>
      </c>
      <c r="D12852" s="11">
        <v>31.340399999999999</v>
      </c>
      <c r="E12852" s="11">
        <v>14655880.007999998</v>
      </c>
      <c r="F12852" s="2">
        <v>4817359.1896000002</v>
      </c>
      <c r="G12852" s="2">
        <v>1050824.6207999999</v>
      </c>
      <c r="H12852" s="2">
        <v>155036.55410526317</v>
      </c>
      <c r="I12852" s="2">
        <v>77566.161599999992</v>
      </c>
      <c r="J12852" s="2">
        <v>383767.38</v>
      </c>
      <c r="K12852" s="11">
        <v>59563.979999999996</v>
      </c>
      <c r="L12852" s="11">
        <v>11983.070000000002</v>
      </c>
      <c r="M12852" s="11">
        <v>134310.50599999999</v>
      </c>
    </row>
    <row r="12853" spans="1:13" ht="14.25" customHeight="1">
      <c r="A12853" s="59" t="s">
        <v>172</v>
      </c>
      <c r="B12853" s="59" t="s">
        <v>11</v>
      </c>
      <c r="C12853" s="59" t="s">
        <v>114</v>
      </c>
      <c r="D12853" s="11">
        <v>188.04239999999999</v>
      </c>
      <c r="E12853" s="11">
        <v>67617347.185079992</v>
      </c>
      <c r="F12853" s="2">
        <v>28894721.693599995</v>
      </c>
      <c r="G12853" s="2">
        <v>6312345.8303999994</v>
      </c>
      <c r="H12853" s="2">
        <v>871033.89978947362</v>
      </c>
      <c r="I12853" s="2">
        <v>464800.07519999996</v>
      </c>
      <c r="J12853" s="2">
        <v>2299909.7599999998</v>
      </c>
      <c r="K12853" s="11">
        <v>359471.6</v>
      </c>
      <c r="L12853" s="11">
        <v>73000.664000000004</v>
      </c>
      <c r="M12853" s="11">
        <v>805862.13399999996</v>
      </c>
    </row>
    <row r="12854" spans="1:13" ht="14.25" customHeight="1">
      <c r="A12854" s="59" t="s">
        <v>172</v>
      </c>
      <c r="B12854" s="59" t="s">
        <v>7</v>
      </c>
      <c r="C12854" s="59" t="s">
        <v>114</v>
      </c>
      <c r="D12854" s="11">
        <v>441.97999999999996</v>
      </c>
      <c r="E12854" s="11">
        <v>63665009.099999994</v>
      </c>
      <c r="F12854" s="2">
        <v>9845936.8491999991</v>
      </c>
      <c r="G12854" s="2">
        <v>17012941.209599998</v>
      </c>
      <c r="H12854" s="2">
        <v>2244147.6884210529</v>
      </c>
      <c r="I12854" s="2">
        <v>1118328.5952000001</v>
      </c>
      <c r="J12854" s="2">
        <v>5084806.88</v>
      </c>
      <c r="K12854" s="11">
        <v>886022.29999999993</v>
      </c>
      <c r="L12854" s="11">
        <v>45998.392</v>
      </c>
      <c r="M12854" s="11">
        <v>1894122.4280000003</v>
      </c>
    </row>
    <row r="12855" spans="1:13" ht="14.25" customHeight="1">
      <c r="A12855" s="59" t="s">
        <v>172</v>
      </c>
      <c r="B12855" s="59" t="s">
        <v>7</v>
      </c>
      <c r="C12855" s="59" t="s">
        <v>114</v>
      </c>
      <c r="D12855" s="11">
        <v>10028.928</v>
      </c>
      <c r="E12855" s="11">
        <v>1173366523.9296</v>
      </c>
      <c r="F12855" s="2">
        <v>202529257.91799998</v>
      </c>
      <c r="G12855" s="2">
        <v>396871752.76799995</v>
      </c>
      <c r="H12855" s="2">
        <v>50981282.374736838</v>
      </c>
      <c r="I12855" s="2">
        <v>26132558.450400002</v>
      </c>
      <c r="J12855" s="2">
        <v>103281260.73999999</v>
      </c>
      <c r="K12855" s="11">
        <v>30992529.759999998</v>
      </c>
      <c r="L12855" s="11">
        <v>3630710.5560000003</v>
      </c>
      <c r="M12855" s="11">
        <v>42979365.528000005</v>
      </c>
    </row>
    <row r="12856" spans="1:13" ht="14.25" customHeight="1">
      <c r="A12856" s="59" t="s">
        <v>172</v>
      </c>
      <c r="B12856" s="59" t="s">
        <v>7</v>
      </c>
      <c r="C12856" s="59" t="s">
        <v>114</v>
      </c>
      <c r="D12856" s="11">
        <v>775.47399999999993</v>
      </c>
      <c r="E12856" s="11">
        <v>111703152.33</v>
      </c>
      <c r="F12856" s="2">
        <v>15948923.329999998</v>
      </c>
      <c r="G12856" s="2">
        <v>30482187.475199997</v>
      </c>
      <c r="H12856" s="2">
        <v>3947956.3250526311</v>
      </c>
      <c r="I12856" s="2">
        <v>1910740.4496000002</v>
      </c>
      <c r="J12856" s="2">
        <v>7855816.4799999995</v>
      </c>
      <c r="K12856" s="11">
        <v>1415729.18</v>
      </c>
      <c r="L12856" s="11">
        <v>259654.22999999998</v>
      </c>
      <c r="M12856" s="11">
        <v>3323323.3880000003</v>
      </c>
    </row>
    <row r="12857" spans="1:13" ht="14.25" customHeight="1">
      <c r="A12857" s="59" t="s">
        <v>172</v>
      </c>
      <c r="B12857" s="59" t="s">
        <v>7</v>
      </c>
      <c r="C12857" s="59" t="s">
        <v>114</v>
      </c>
      <c r="D12857" s="11">
        <v>207.3288</v>
      </c>
      <c r="E12857" s="11">
        <v>17499674.442095999</v>
      </c>
      <c r="F12857" s="2">
        <v>5923222.1037999997</v>
      </c>
      <c r="G12857" s="2">
        <v>7955769.8880000003</v>
      </c>
      <c r="H12857" s="2">
        <v>0</v>
      </c>
      <c r="I12857" s="2">
        <v>687560.35680000007</v>
      </c>
      <c r="J12857" s="2">
        <v>2633834.2599999998</v>
      </c>
      <c r="K12857" s="11">
        <v>318137.03999999998</v>
      </c>
      <c r="L12857" s="11">
        <v>39564.425999999999</v>
      </c>
      <c r="M12857" s="11">
        <v>0</v>
      </c>
    </row>
    <row r="12858" spans="1:13" ht="14.25" customHeight="1">
      <c r="A12858" s="59" t="s">
        <v>172</v>
      </c>
      <c r="B12858" s="59" t="s">
        <v>7</v>
      </c>
      <c r="C12858" s="59" t="s">
        <v>114</v>
      </c>
      <c r="D12858" s="11">
        <v>16213.433599999998</v>
      </c>
      <c r="E12858" s="11">
        <v>2393088207.2697597</v>
      </c>
      <c r="F12858" s="2">
        <v>473138271.73519999</v>
      </c>
      <c r="G12858" s="2">
        <v>603915217.95840001</v>
      </c>
      <c r="H12858" s="2">
        <v>60610815.754105248</v>
      </c>
      <c r="I12858" s="2">
        <v>40145145.112800002</v>
      </c>
      <c r="J12858" s="2">
        <v>164282066.88</v>
      </c>
      <c r="K12858" s="11">
        <v>54440556.039999999</v>
      </c>
      <c r="L12858" s="11">
        <v>6367308.2000000002</v>
      </c>
      <c r="M12858" s="11">
        <v>69483306.881999999</v>
      </c>
    </row>
    <row r="12859" spans="1:13" ht="14.25" customHeight="1">
      <c r="A12859" s="59" t="s">
        <v>172</v>
      </c>
      <c r="B12859" s="59" t="s">
        <v>7</v>
      </c>
      <c r="C12859" s="59" t="s">
        <v>114</v>
      </c>
      <c r="D12859" s="11">
        <v>3296.3671999999997</v>
      </c>
      <c r="E12859" s="11">
        <v>602409812.00399995</v>
      </c>
      <c r="F12859" s="2">
        <v>95090656.20979999</v>
      </c>
      <c r="G12859" s="2">
        <v>123363439.2192</v>
      </c>
      <c r="H12859" s="2">
        <v>12333944.478315789</v>
      </c>
      <c r="I12859" s="2">
        <v>7783683.6384000005</v>
      </c>
      <c r="J12859" s="2">
        <v>32588638.439999998</v>
      </c>
      <c r="K12859" s="11">
        <v>6189982.3799999999</v>
      </c>
      <c r="L12859" s="11">
        <v>1211662.9140000001</v>
      </c>
      <c r="M12859" s="11">
        <v>14126710.884000001</v>
      </c>
    </row>
    <row r="12860" spans="1:13" ht="14.25" customHeight="1">
      <c r="A12860" s="59" t="s">
        <v>172</v>
      </c>
      <c r="B12860" s="59" t="s">
        <v>7</v>
      </c>
      <c r="C12860" s="59" t="s">
        <v>114</v>
      </c>
      <c r="D12860" s="11">
        <v>137.41559999999998</v>
      </c>
      <c r="E12860" s="11">
        <v>20674313.712360002</v>
      </c>
      <c r="F12860" s="2">
        <v>4030775.4031999996</v>
      </c>
      <c r="G12860" s="2">
        <v>4942385.606399999</v>
      </c>
      <c r="H12860" s="2">
        <v>527426.07157894736</v>
      </c>
      <c r="I12860" s="2">
        <v>115708.06800000001</v>
      </c>
      <c r="J12860" s="2">
        <v>743191.41999999993</v>
      </c>
      <c r="K12860" s="11">
        <v>333657.18</v>
      </c>
      <c r="L12860" s="11">
        <v>89314.23599999999</v>
      </c>
      <c r="M12860" s="11">
        <v>588899.56400000001</v>
      </c>
    </row>
    <row r="12861" spans="1:13" ht="14.25" customHeight="1">
      <c r="A12861" s="59" t="s">
        <v>172</v>
      </c>
      <c r="B12861" s="59" t="s">
        <v>9</v>
      </c>
      <c r="C12861" s="59" t="s">
        <v>114</v>
      </c>
      <c r="D12861" s="11">
        <v>18157.341999999997</v>
      </c>
      <c r="E12861" s="11">
        <v>2745259377.5375996</v>
      </c>
      <c r="F12861" s="2">
        <v>1196084476.0179999</v>
      </c>
      <c r="G12861" s="2">
        <v>469179256.20479995</v>
      </c>
      <c r="H12861" s="2">
        <v>260962712.70063156</v>
      </c>
      <c r="I12861" s="2">
        <v>106135761.95280001</v>
      </c>
      <c r="J12861" s="2">
        <v>744010710.69999993</v>
      </c>
      <c r="K12861" s="11">
        <v>58263624.819999993</v>
      </c>
      <c r="L12861" s="11">
        <v>14146360.052000001</v>
      </c>
      <c r="M12861" s="11">
        <v>77814002.991999999</v>
      </c>
    </row>
    <row r="12862" spans="1:13" ht="14.25" customHeight="1">
      <c r="A12862" s="59" t="s">
        <v>172</v>
      </c>
      <c r="B12862" s="59" t="s">
        <v>9</v>
      </c>
      <c r="C12862" s="59" t="s">
        <v>114</v>
      </c>
      <c r="D12862" s="11">
        <v>603.50360000000001</v>
      </c>
      <c r="E12862" s="11">
        <v>117090831.07259999</v>
      </c>
      <c r="F12862" s="2">
        <v>39632705.210599996</v>
      </c>
      <c r="G12862" s="2">
        <v>15563528.889599998</v>
      </c>
      <c r="H12862" s="2">
        <v>5092594.0143157896</v>
      </c>
      <c r="I12862" s="2">
        <v>3536471.7936</v>
      </c>
      <c r="J12862" s="2">
        <v>26407075</v>
      </c>
      <c r="K12862" s="11">
        <v>1061570.3599999999</v>
      </c>
      <c r="L12862" s="11">
        <v>324453.91000000003</v>
      </c>
      <c r="M12862" s="11">
        <v>2586338.8760000002</v>
      </c>
    </row>
    <row r="12863" spans="1:13" ht="14.25" customHeight="1">
      <c r="A12863" s="59" t="s">
        <v>172</v>
      </c>
      <c r="B12863" s="59" t="s">
        <v>9</v>
      </c>
      <c r="C12863" s="59" t="s">
        <v>114</v>
      </c>
      <c r="D12863" s="11">
        <v>4.0179999999999998</v>
      </c>
      <c r="E12863" s="11">
        <v>625591.75139999995</v>
      </c>
      <c r="F12863" s="2">
        <v>263789.63759999996</v>
      </c>
      <c r="G12863" s="2">
        <v>103567.1808</v>
      </c>
      <c r="H12863" s="2">
        <v>15842.607157894736</v>
      </c>
      <c r="I12863" s="2">
        <v>23513.565600000002</v>
      </c>
      <c r="J12863" s="2">
        <v>176000.69999999998</v>
      </c>
      <c r="K12863" s="11">
        <v>7060.2</v>
      </c>
      <c r="L12863" s="11">
        <v>2150.3679999999999</v>
      </c>
      <c r="M12863" s="11">
        <v>17220.082000000002</v>
      </c>
    </row>
    <row r="12864" spans="1:13" ht="14.25" customHeight="1">
      <c r="A12864" s="59" t="s">
        <v>172</v>
      </c>
      <c r="B12864" s="59" t="s">
        <v>11</v>
      </c>
      <c r="C12864" s="59" t="s">
        <v>114</v>
      </c>
      <c r="D12864" s="11">
        <v>45.001599999999996</v>
      </c>
      <c r="E12864" s="11">
        <v>10252210.51008</v>
      </c>
      <c r="F12864" s="2">
        <v>8052028.2775999997</v>
      </c>
      <c r="G12864" s="2">
        <v>1446667.3535999998</v>
      </c>
      <c r="H12864" s="2">
        <v>0</v>
      </c>
      <c r="I12864" s="2">
        <v>115900.2432</v>
      </c>
      <c r="J12864" s="2">
        <v>571449.79999999993</v>
      </c>
      <c r="K12864" s="11">
        <v>68512.639999999999</v>
      </c>
      <c r="L12864" s="11">
        <v>8523.9</v>
      </c>
      <c r="M12864" s="11">
        <v>0</v>
      </c>
    </row>
    <row r="12865" spans="1:13" ht="14.25" customHeight="1">
      <c r="A12865" s="59" t="s">
        <v>172</v>
      </c>
      <c r="B12865" s="59" t="s">
        <v>11</v>
      </c>
      <c r="C12865" s="59" t="s">
        <v>114</v>
      </c>
      <c r="D12865" s="11">
        <v>32.947600000000001</v>
      </c>
      <c r="E12865" s="11">
        <v>10702754.31456</v>
      </c>
      <c r="F12865" s="2">
        <v>5993429.6755999997</v>
      </c>
      <c r="G12865" s="2">
        <v>1109411.1935999999</v>
      </c>
      <c r="H12865" s="2">
        <v>159230.2585263158</v>
      </c>
      <c r="I12865" s="2">
        <v>80099.863200000007</v>
      </c>
      <c r="J12865" s="2">
        <v>488789.69999999995</v>
      </c>
      <c r="K12865" s="11">
        <v>80661.759999999995</v>
      </c>
      <c r="L12865" s="11">
        <v>168619.88</v>
      </c>
      <c r="M12865" s="11">
        <v>141199.07999999999</v>
      </c>
    </row>
    <row r="12866" spans="1:13" ht="14.25" customHeight="1">
      <c r="A12866" s="59" t="s">
        <v>136</v>
      </c>
      <c r="B12866" s="59" t="s">
        <v>7</v>
      </c>
      <c r="C12866" s="59" t="s">
        <v>112</v>
      </c>
      <c r="D12866" s="11">
        <v>3259.4015999999997</v>
      </c>
      <c r="E12866" s="11">
        <v>334394069.92991996</v>
      </c>
      <c r="F12866" s="2">
        <v>61332308.499399997</v>
      </c>
      <c r="G12866" s="2">
        <v>113836819.60319999</v>
      </c>
      <c r="H12866" s="2">
        <v>-40566293.2648421</v>
      </c>
      <c r="I12866" s="2">
        <v>9440911.3464000002</v>
      </c>
      <c r="J12866" s="2">
        <v>39313257.539999999</v>
      </c>
      <c r="K12866" s="11">
        <v>8034784.7599999998</v>
      </c>
      <c r="L12866" s="11">
        <v>2929395.6340000001</v>
      </c>
      <c r="M12866" s="11">
        <v>8441248.8379999995</v>
      </c>
    </row>
    <row r="12867" spans="1:13" ht="14.25" customHeight="1">
      <c r="A12867" s="59" t="s">
        <v>136</v>
      </c>
      <c r="B12867" s="59" t="s">
        <v>7</v>
      </c>
      <c r="C12867" s="59" t="s">
        <v>112</v>
      </c>
      <c r="D12867" s="11">
        <v>3120.3788</v>
      </c>
      <c r="E12867" s="11">
        <v>362978063.90999997</v>
      </c>
      <c r="F12867" s="2">
        <v>58721558.329999998</v>
      </c>
      <c r="G12867" s="2">
        <v>108943975.64159998</v>
      </c>
      <c r="H12867" s="2">
        <v>-38858047.306105264</v>
      </c>
      <c r="I12867" s="2">
        <v>9030131.0999999996</v>
      </c>
      <c r="J12867" s="2">
        <v>37643436.599999994</v>
      </c>
      <c r="K12867" s="11">
        <v>7713951.5599999996</v>
      </c>
      <c r="L12867" s="11">
        <v>2815555.1159999999</v>
      </c>
      <c r="M12867" s="11">
        <v>8081202.9099999992</v>
      </c>
    </row>
    <row r="12868" spans="1:13" ht="14.25" customHeight="1">
      <c r="A12868" s="59" t="s">
        <v>136</v>
      </c>
      <c r="B12868" s="59" t="s">
        <v>7</v>
      </c>
      <c r="C12868" s="59" t="s">
        <v>112</v>
      </c>
      <c r="D12868" s="11">
        <v>901.63919999999985</v>
      </c>
      <c r="E12868" s="11">
        <v>94283514.808559984</v>
      </c>
      <c r="F12868" s="2">
        <v>16966387.079</v>
      </c>
      <c r="G12868" s="2">
        <v>31487907.897599999</v>
      </c>
      <c r="H12868" s="2">
        <v>-11250234.826105265</v>
      </c>
      <c r="I12868" s="2">
        <v>2611082.6711999997</v>
      </c>
      <c r="J12868" s="2">
        <v>10876305.34</v>
      </c>
      <c r="K12868" s="11">
        <v>2220279.56</v>
      </c>
      <c r="L12868" s="11">
        <v>809101.21600000001</v>
      </c>
      <c r="M12868" s="11">
        <v>2335079.56</v>
      </c>
    </row>
    <row r="12869" spans="1:13" ht="14.25" customHeight="1">
      <c r="A12869" s="59" t="s">
        <v>136</v>
      </c>
      <c r="B12869" s="59" t="s">
        <v>7</v>
      </c>
      <c r="C12869" s="59" t="s">
        <v>112</v>
      </c>
      <c r="D12869" s="11">
        <v>83.574399999999997</v>
      </c>
      <c r="E12869" s="11">
        <v>8574206.9212800004</v>
      </c>
      <c r="F12869" s="2">
        <v>2584108.2464000001</v>
      </c>
      <c r="G12869" s="2">
        <v>3043021.5743999998</v>
      </c>
      <c r="H12869" s="2">
        <v>26960325.150315784</v>
      </c>
      <c r="I12869" s="2">
        <v>424520.33039999998</v>
      </c>
      <c r="J12869" s="2">
        <v>1625467.96</v>
      </c>
      <c r="K12869" s="11">
        <v>248545.28</v>
      </c>
      <c r="L12869" s="11">
        <v>51220.972000000002</v>
      </c>
      <c r="M12869" s="11">
        <v>216442.11600000004</v>
      </c>
    </row>
    <row r="12870" spans="1:13" ht="14.25" customHeight="1">
      <c r="A12870" s="59" t="s">
        <v>136</v>
      </c>
      <c r="B12870" s="59" t="s">
        <v>7</v>
      </c>
      <c r="C12870" s="59" t="s">
        <v>112</v>
      </c>
      <c r="D12870" s="11">
        <v>14.4648</v>
      </c>
      <c r="E12870" s="11">
        <v>1514085.5822399999</v>
      </c>
      <c r="F12870" s="2">
        <v>446174.85759999993</v>
      </c>
      <c r="G12870" s="2">
        <v>526910.74559999991</v>
      </c>
      <c r="H12870" s="2">
        <v>4632769.3642105265</v>
      </c>
      <c r="I12870" s="2">
        <v>73035.432000000001</v>
      </c>
      <c r="J12870" s="2">
        <v>279119.8</v>
      </c>
      <c r="K12870" s="11">
        <v>42409.579999999994</v>
      </c>
      <c r="L12870" s="11">
        <v>8706.1039999999994</v>
      </c>
      <c r="M12870" s="11">
        <v>37461.864000000001</v>
      </c>
    </row>
    <row r="12871" spans="1:13" ht="14.25" customHeight="1">
      <c r="A12871" s="59" t="s">
        <v>136</v>
      </c>
      <c r="B12871" s="59" t="s">
        <v>7</v>
      </c>
      <c r="C12871" s="59" t="s">
        <v>112</v>
      </c>
      <c r="D12871" s="11">
        <v>6710.0599999999995</v>
      </c>
      <c r="E12871" s="11">
        <v>688457855.13119996</v>
      </c>
      <c r="F12871" s="2">
        <v>125136830.75939998</v>
      </c>
      <c r="G12871" s="2">
        <v>236073485.14559996</v>
      </c>
      <c r="H12871" s="2">
        <v>-2177144.124631579</v>
      </c>
      <c r="I12871" s="2">
        <v>19913613.998399999</v>
      </c>
      <c r="J12871" s="2">
        <v>78596668.719999999</v>
      </c>
      <c r="K12871" s="11">
        <v>8118390.3199999994</v>
      </c>
      <c r="L12871" s="11">
        <v>6072182.8200000003</v>
      </c>
      <c r="M12871" s="11">
        <v>28129938.869999997</v>
      </c>
    </row>
    <row r="12872" spans="1:13" ht="14.25" customHeight="1">
      <c r="A12872" s="59" t="s">
        <v>136</v>
      </c>
      <c r="B12872" s="59" t="s">
        <v>7</v>
      </c>
      <c r="C12872" s="59" t="s">
        <v>112</v>
      </c>
      <c r="D12872" s="11">
        <v>1013.3395999999999</v>
      </c>
      <c r="E12872" s="11">
        <v>117876728.97</v>
      </c>
      <c r="F12872" s="2">
        <v>19072338.229199998</v>
      </c>
      <c r="G12872" s="2">
        <v>35383039.622400001</v>
      </c>
      <c r="H12872" s="2">
        <v>-331358.58189473685</v>
      </c>
      <c r="I12872" s="2">
        <v>2920335.9624000001</v>
      </c>
      <c r="J12872" s="2">
        <v>11987691.52</v>
      </c>
      <c r="K12872" s="11">
        <v>1320905.2</v>
      </c>
      <c r="L12872" s="11">
        <v>1090570.3159999999</v>
      </c>
      <c r="M12872" s="11">
        <v>4248125.9479999999</v>
      </c>
    </row>
    <row r="12873" spans="1:13" ht="14.25" customHeight="1">
      <c r="A12873" s="59" t="s">
        <v>136</v>
      </c>
      <c r="B12873" s="59" t="s">
        <v>7</v>
      </c>
      <c r="C12873" s="59" t="s">
        <v>112</v>
      </c>
      <c r="D12873" s="11">
        <v>98.039199999999994</v>
      </c>
      <c r="E12873" s="11">
        <v>9500004.7480800003</v>
      </c>
      <c r="F12873" s="2">
        <v>1845617.5256000001</v>
      </c>
      <c r="G12873" s="2">
        <v>3424850.5727999997</v>
      </c>
      <c r="H12873" s="2">
        <v>-32464.542315789473</v>
      </c>
      <c r="I12873" s="2">
        <v>282764.10960000003</v>
      </c>
      <c r="J12873" s="2">
        <v>1160030.22</v>
      </c>
      <c r="K12873" s="11">
        <v>127706.79999999999</v>
      </c>
      <c r="L12873" s="11">
        <v>105298.57799999999</v>
      </c>
      <c r="M12873" s="11">
        <v>411000.81</v>
      </c>
    </row>
    <row r="12874" spans="1:13" ht="14.25" customHeight="1">
      <c r="A12874" s="59" t="s">
        <v>136</v>
      </c>
      <c r="B12874" s="59" t="s">
        <v>7</v>
      </c>
      <c r="C12874" s="59" t="s">
        <v>112</v>
      </c>
      <c r="D12874" s="11">
        <v>83.574399999999997</v>
      </c>
      <c r="E12874" s="11">
        <v>8574206.9212800004</v>
      </c>
      <c r="F12874" s="2">
        <v>1569327.3815999997</v>
      </c>
      <c r="G12874" s="2">
        <v>2915755.7375999996</v>
      </c>
      <c r="H12874" s="2">
        <v>-1032741.3524210524</v>
      </c>
      <c r="I12874" s="2">
        <v>241444.6704</v>
      </c>
      <c r="J12874" s="2">
        <v>1027592.84</v>
      </c>
      <c r="K12874" s="11">
        <v>108986.2</v>
      </c>
      <c r="L12874" s="11">
        <v>24678.720000000001</v>
      </c>
      <c r="M12874" s="11">
        <v>0</v>
      </c>
    </row>
    <row r="12875" spans="1:13" ht="14.25" customHeight="1">
      <c r="A12875" s="59" t="s">
        <v>136</v>
      </c>
      <c r="B12875" s="59" t="s">
        <v>7</v>
      </c>
      <c r="C12875" s="59" t="s">
        <v>112</v>
      </c>
      <c r="D12875" s="11">
        <v>1420.7647999999999</v>
      </c>
      <c r="E12875" s="11">
        <v>145761517.66176</v>
      </c>
      <c r="F12875" s="2">
        <v>26839610.1252</v>
      </c>
      <c r="G12875" s="2">
        <v>49647293.3376</v>
      </c>
      <c r="H12875" s="2">
        <v>658272.38399999996</v>
      </c>
      <c r="I12875" s="2">
        <v>4152186.9648000002</v>
      </c>
      <c r="J12875" s="2">
        <v>17157585.699999999</v>
      </c>
      <c r="K12875" s="11">
        <v>1835523.2599999998</v>
      </c>
      <c r="L12875" s="11">
        <v>5245323.0279999999</v>
      </c>
      <c r="M12875" s="11">
        <v>5165885.6919999998</v>
      </c>
    </row>
    <row r="12876" spans="1:13" ht="14.25" customHeight="1">
      <c r="A12876" s="59" t="s">
        <v>136</v>
      </c>
      <c r="B12876" s="59" t="s">
        <v>7</v>
      </c>
      <c r="C12876" s="59" t="s">
        <v>112</v>
      </c>
      <c r="D12876" s="11">
        <v>524.75079999999991</v>
      </c>
      <c r="E12876" s="11">
        <v>61041636.809999995</v>
      </c>
      <c r="F12876" s="2">
        <v>9913045.5425999984</v>
      </c>
      <c r="G12876" s="2">
        <v>18336922.655999999</v>
      </c>
      <c r="H12876" s="2">
        <v>233101.10652631577</v>
      </c>
      <c r="I12876" s="2">
        <v>1533584.6640000001</v>
      </c>
      <c r="J12876" s="2">
        <v>6337051.0199999996</v>
      </c>
      <c r="K12876" s="11">
        <v>677937.46</v>
      </c>
      <c r="L12876" s="11">
        <v>1937330.9340000001</v>
      </c>
      <c r="M12876" s="11">
        <v>1907988.8740000001</v>
      </c>
    </row>
    <row r="12877" spans="1:13" ht="14.25" customHeight="1">
      <c r="A12877" s="59" t="s">
        <v>136</v>
      </c>
      <c r="B12877" s="59" t="s">
        <v>7</v>
      </c>
      <c r="C12877" s="59" t="s">
        <v>112</v>
      </c>
      <c r="D12877" s="11">
        <v>49.823199999999993</v>
      </c>
      <c r="E12877" s="11">
        <v>4860283.45572</v>
      </c>
      <c r="F12877" s="2">
        <v>942420.1451999998</v>
      </c>
      <c r="G12877" s="2">
        <v>1699847.4047999999</v>
      </c>
      <c r="H12877" s="2">
        <v>14802.260210526314</v>
      </c>
      <c r="I12877" s="2">
        <v>138013.6752</v>
      </c>
      <c r="J12877" s="2">
        <v>605333.02</v>
      </c>
      <c r="K12877" s="11">
        <v>70180.51999999999</v>
      </c>
      <c r="L12877" s="11">
        <v>225043.58800000002</v>
      </c>
      <c r="M12877" s="11">
        <v>181155.87599999999</v>
      </c>
    </row>
    <row r="12878" spans="1:13" ht="14.25" customHeight="1">
      <c r="A12878" s="59" t="s">
        <v>171</v>
      </c>
      <c r="B12878" s="59" t="s">
        <v>7</v>
      </c>
      <c r="C12878" s="59" t="s">
        <v>113</v>
      </c>
      <c r="D12878" s="11">
        <v>614.75399999999991</v>
      </c>
      <c r="E12878" s="11">
        <v>63069887.4498</v>
      </c>
      <c r="F12878" s="2">
        <v>11901975.853999998</v>
      </c>
      <c r="G12878" s="2">
        <v>21691720.300799996</v>
      </c>
      <c r="H12878" s="2">
        <v>810559.53852631571</v>
      </c>
      <c r="I12878" s="2">
        <v>1936069.4952000002</v>
      </c>
      <c r="J12878" s="2">
        <v>6387520.3799999999</v>
      </c>
      <c r="K12878" s="11">
        <v>1565383.2799999998</v>
      </c>
      <c r="L12878" s="11">
        <v>3503741.4280000003</v>
      </c>
      <c r="M12878" s="11">
        <v>2149208.9299999997</v>
      </c>
    </row>
    <row r="12879" spans="1:13" ht="14.25" customHeight="1">
      <c r="A12879" s="59" t="s">
        <v>171</v>
      </c>
      <c r="B12879" s="59" t="s">
        <v>7</v>
      </c>
      <c r="C12879" s="59" t="s">
        <v>113</v>
      </c>
      <c r="D12879" s="11">
        <v>370.45959999999997</v>
      </c>
      <c r="E12879" s="11">
        <v>43093712.969999999</v>
      </c>
      <c r="F12879" s="2">
        <v>7170328.1729999995</v>
      </c>
      <c r="G12879" s="2">
        <v>13065651.974399999</v>
      </c>
      <c r="H12879" s="2">
        <v>485290.15578947362</v>
      </c>
      <c r="I12879" s="2">
        <v>1163364.0120000001</v>
      </c>
      <c r="J12879" s="2">
        <v>3847453.94</v>
      </c>
      <c r="K12879" s="11">
        <v>587892.43999999994</v>
      </c>
      <c r="L12879" s="11">
        <v>1617742.412</v>
      </c>
      <c r="M12879" s="11">
        <v>1295143.916</v>
      </c>
    </row>
    <row r="12880" spans="1:13" ht="14.25" customHeight="1">
      <c r="A12880" s="59" t="s">
        <v>171</v>
      </c>
      <c r="B12880" s="59" t="s">
        <v>7</v>
      </c>
      <c r="C12880" s="59" t="s">
        <v>113</v>
      </c>
      <c r="D12880" s="11">
        <v>134.2012</v>
      </c>
      <c r="E12880" s="11">
        <v>13120027.79472</v>
      </c>
      <c r="F12880" s="2">
        <v>2597708.7909999997</v>
      </c>
      <c r="G12880" s="2">
        <v>4735026.8927999996</v>
      </c>
      <c r="H12880" s="2">
        <v>172802.00084210525</v>
      </c>
      <c r="I12880" s="2">
        <v>421385.3064</v>
      </c>
      <c r="J12880" s="2">
        <v>1394487.0799999998</v>
      </c>
      <c r="K12880" s="11">
        <v>176085.16</v>
      </c>
      <c r="L12880" s="11">
        <v>533579.00200000009</v>
      </c>
      <c r="M12880" s="11">
        <v>469172.59400000004</v>
      </c>
    </row>
    <row r="12881" spans="1:13" ht="14.25" customHeight="1">
      <c r="A12881" s="59" t="s">
        <v>171</v>
      </c>
      <c r="B12881" s="59" t="s">
        <v>7</v>
      </c>
      <c r="C12881" s="59" t="s">
        <v>113</v>
      </c>
      <c r="D12881" s="11">
        <v>4.0179999999999998</v>
      </c>
      <c r="E12881" s="11">
        <v>467393.85</v>
      </c>
      <c r="F12881" s="2">
        <v>77775.007399999988</v>
      </c>
      <c r="G12881" s="2">
        <v>141766.06080000001</v>
      </c>
      <c r="H12881" s="2">
        <v>-3528.7275789473679</v>
      </c>
      <c r="I12881" s="2">
        <v>12611.829599999999</v>
      </c>
      <c r="J12881" s="2">
        <v>41751.119999999995</v>
      </c>
      <c r="K12881" s="11">
        <v>4727.2999999999993</v>
      </c>
      <c r="L12881" s="11">
        <v>15213.132000000001</v>
      </c>
      <c r="M12881" s="11">
        <v>14045.944</v>
      </c>
    </row>
    <row r="12882" spans="1:13" ht="14.25" customHeight="1">
      <c r="A12882" s="59" t="s">
        <v>171</v>
      </c>
      <c r="B12882" s="59" t="s">
        <v>7</v>
      </c>
      <c r="C12882" s="59" t="s">
        <v>113</v>
      </c>
      <c r="D12882" s="11">
        <v>1.6072</v>
      </c>
      <c r="E12882" s="11">
        <v>178309.75931999998</v>
      </c>
      <c r="F12882" s="2">
        <v>49893.055799999995</v>
      </c>
      <c r="G12882" s="2">
        <v>58682.611199999999</v>
      </c>
      <c r="H12882" s="2">
        <v>53178173.20421052</v>
      </c>
      <c r="I12882" s="2">
        <v>8294.5295999999998</v>
      </c>
      <c r="J12882" s="2">
        <v>31529.82</v>
      </c>
      <c r="K12882" s="11">
        <v>2078.6999999999998</v>
      </c>
      <c r="L12882" s="11">
        <v>8089.1360000000004</v>
      </c>
      <c r="M12882" s="11">
        <v>5618.558</v>
      </c>
    </row>
    <row r="12883" spans="1:13" ht="14.25" customHeight="1">
      <c r="A12883" s="59" t="s">
        <v>172</v>
      </c>
      <c r="B12883" s="59" t="s">
        <v>7</v>
      </c>
      <c r="C12883" s="59" t="s">
        <v>114</v>
      </c>
      <c r="D12883" s="11">
        <v>457.2484</v>
      </c>
      <c r="E12883" s="11">
        <v>53189420.129999995</v>
      </c>
      <c r="F12883" s="2">
        <v>8657550.3895999994</v>
      </c>
      <c r="G12883" s="2">
        <v>16091873.126399999</v>
      </c>
      <c r="H12883" s="2">
        <v>1512158.5818947367</v>
      </c>
      <c r="I12883" s="2">
        <v>1390811.7744</v>
      </c>
      <c r="J12883" s="2">
        <v>4605541.4799999995</v>
      </c>
      <c r="K12883" s="11">
        <v>573142.27999999991</v>
      </c>
      <c r="L12883" s="11">
        <v>1794199.7699999998</v>
      </c>
      <c r="M12883" s="11">
        <v>1959555.3119999999</v>
      </c>
    </row>
    <row r="12884" spans="1:13" ht="14.25" customHeight="1">
      <c r="A12884" s="59" t="s">
        <v>172</v>
      </c>
      <c r="B12884" s="59" t="s">
        <v>7</v>
      </c>
      <c r="C12884" s="59" t="s">
        <v>114</v>
      </c>
      <c r="D12884" s="11">
        <v>199.29279999999997</v>
      </c>
      <c r="E12884" s="11">
        <v>21038538.822839998</v>
      </c>
      <c r="F12884" s="2">
        <v>3773422.9378</v>
      </c>
      <c r="G12884" s="2">
        <v>7013677.2671999987</v>
      </c>
      <c r="H12884" s="2">
        <v>635428.25431578944</v>
      </c>
      <c r="I12884" s="2">
        <v>606189.65760000004</v>
      </c>
      <c r="J12884" s="2">
        <v>2007342.7799999998</v>
      </c>
      <c r="K12884" s="11">
        <v>249801.52</v>
      </c>
      <c r="L12884" s="11">
        <v>782006.94000000006</v>
      </c>
      <c r="M12884" s="11">
        <v>854076.74</v>
      </c>
    </row>
    <row r="12885" spans="1:13" ht="14.25" customHeight="1">
      <c r="A12885" s="59" t="s">
        <v>172</v>
      </c>
      <c r="B12885" s="59" t="s">
        <v>7</v>
      </c>
      <c r="C12885" s="59" t="s">
        <v>114</v>
      </c>
      <c r="D12885" s="11">
        <v>8.0359999999999996</v>
      </c>
      <c r="E12885" s="11">
        <v>934787.7</v>
      </c>
      <c r="F12885" s="2">
        <v>152154.45219999997</v>
      </c>
      <c r="G12885" s="2">
        <v>282809.47199999995</v>
      </c>
      <c r="H12885" s="2">
        <v>-6494.4</v>
      </c>
      <c r="I12885" s="2">
        <v>24443.445599999999</v>
      </c>
      <c r="J12885" s="2">
        <v>80940.56</v>
      </c>
      <c r="K12885" s="11">
        <v>10072.879999999999</v>
      </c>
      <c r="L12885" s="11">
        <v>31533.018</v>
      </c>
      <c r="M12885" s="11">
        <v>34438.36</v>
      </c>
    </row>
    <row r="12886" spans="1:13" ht="14.25" customHeight="1">
      <c r="A12886" s="59" t="s">
        <v>172</v>
      </c>
      <c r="B12886" s="59" t="s">
        <v>7</v>
      </c>
      <c r="C12886" s="59" t="s">
        <v>114</v>
      </c>
      <c r="D12886" s="11">
        <v>167.14879999999999</v>
      </c>
      <c r="E12886" s="11">
        <v>19443584.16</v>
      </c>
      <c r="F12886" s="2">
        <v>3164801.1519999998</v>
      </c>
      <c r="G12886" s="2">
        <v>5882440.9535999997</v>
      </c>
      <c r="H12886" s="2">
        <v>516811.30105263152</v>
      </c>
      <c r="I12886" s="2">
        <v>508411.44720000005</v>
      </c>
      <c r="J12886" s="2">
        <v>1683573.98</v>
      </c>
      <c r="K12886" s="11">
        <v>209516.56</v>
      </c>
      <c r="L12886" s="11">
        <v>655873.96600000001</v>
      </c>
      <c r="M12886" s="11">
        <v>716322.39799999993</v>
      </c>
    </row>
    <row r="12887" spans="1:13" ht="14.25" customHeight="1">
      <c r="A12887" s="59" t="s">
        <v>172</v>
      </c>
      <c r="B12887" s="59" t="s">
        <v>7</v>
      </c>
      <c r="C12887" s="59" t="s">
        <v>114</v>
      </c>
      <c r="D12887" s="11">
        <v>44.197999999999993</v>
      </c>
      <c r="E12887" s="11">
        <v>4320389.8584000003</v>
      </c>
      <c r="F12887" s="2">
        <v>836845.11239999987</v>
      </c>
      <c r="G12887" s="2">
        <v>1555455.2447999998</v>
      </c>
      <c r="H12887" s="2">
        <v>181480.25936842104</v>
      </c>
      <c r="I12887" s="2">
        <v>134436.73680000001</v>
      </c>
      <c r="J12887" s="2">
        <v>445173.07999999996</v>
      </c>
      <c r="K12887" s="11">
        <v>55400.84</v>
      </c>
      <c r="L12887" s="11">
        <v>173429.34400000001</v>
      </c>
      <c r="M12887" s="11">
        <v>189411.88199999998</v>
      </c>
    </row>
    <row r="12888" spans="1:13" ht="14.25" customHeight="1">
      <c r="A12888" s="59" t="s">
        <v>136</v>
      </c>
      <c r="B12888" s="59" t="s">
        <v>9</v>
      </c>
      <c r="C12888" s="59" t="s">
        <v>112</v>
      </c>
      <c r="D12888" s="11">
        <v>3558.3407999999995</v>
      </c>
      <c r="E12888" s="11">
        <v>368269057.75967997</v>
      </c>
      <c r="F12888" s="2">
        <v>107400816.23119999</v>
      </c>
      <c r="G12888" s="2">
        <v>81239434.387199983</v>
      </c>
      <c r="H12888" s="2">
        <v>8452920.8690526318</v>
      </c>
      <c r="I12888" s="2">
        <v>13403708.3232</v>
      </c>
      <c r="J12888" s="2">
        <v>38592748.960000001</v>
      </c>
      <c r="K12888" s="11">
        <v>10527293.66</v>
      </c>
      <c r="L12888" s="11">
        <v>18278725.124000002</v>
      </c>
      <c r="M12888" s="11">
        <v>9215444.4580000006</v>
      </c>
    </row>
    <row r="12889" spans="1:13" ht="14.25" customHeight="1">
      <c r="A12889" s="59" t="s">
        <v>136</v>
      </c>
      <c r="B12889" s="59" t="s">
        <v>9</v>
      </c>
      <c r="C12889" s="59" t="s">
        <v>112</v>
      </c>
      <c r="D12889" s="11">
        <v>1714.8824</v>
      </c>
      <c r="E12889" s="11">
        <v>231740633.12399998</v>
      </c>
      <c r="F12889" s="2">
        <v>51427862.026199996</v>
      </c>
      <c r="G12889" s="2">
        <v>39042498.623999991</v>
      </c>
      <c r="H12889" s="2">
        <v>4085218.7317894734</v>
      </c>
      <c r="I12889" s="2">
        <v>6462530.5032000002</v>
      </c>
      <c r="J12889" s="2">
        <v>18547163.439999998</v>
      </c>
      <c r="K12889" s="11">
        <v>5188192.4799999995</v>
      </c>
      <c r="L12889" s="11">
        <v>9204019.7259999998</v>
      </c>
      <c r="M12889" s="11">
        <v>4441228.8140000002</v>
      </c>
    </row>
    <row r="12890" spans="1:13" ht="14.25" customHeight="1">
      <c r="A12890" s="59" t="s">
        <v>136</v>
      </c>
      <c r="B12890" s="59" t="s">
        <v>9</v>
      </c>
      <c r="C12890" s="59" t="s">
        <v>112</v>
      </c>
      <c r="D12890" s="11">
        <v>103.6644</v>
      </c>
      <c r="E12890" s="11">
        <v>11172232.542239999</v>
      </c>
      <c r="F12890" s="2">
        <v>3128793.3939999994</v>
      </c>
      <c r="G12890" s="2">
        <v>2366719.9487999999</v>
      </c>
      <c r="H12890" s="2">
        <v>212657.10821052629</v>
      </c>
      <c r="I12890" s="2">
        <v>390546.0576</v>
      </c>
      <c r="J12890" s="2">
        <v>1122493.8999999999</v>
      </c>
      <c r="K12890" s="11">
        <v>308152.71999999997</v>
      </c>
      <c r="L12890" s="11">
        <v>531755.15799999994</v>
      </c>
      <c r="M12890" s="11">
        <v>268471.27999999997</v>
      </c>
    </row>
    <row r="12891" spans="1:13" ht="14.25" customHeight="1">
      <c r="A12891" s="59" t="s">
        <v>136</v>
      </c>
      <c r="B12891" s="59" t="s">
        <v>9</v>
      </c>
      <c r="C12891" s="59" t="s">
        <v>112</v>
      </c>
      <c r="D12891" s="11">
        <v>465.28439999999995</v>
      </c>
      <c r="E12891" s="11">
        <v>62876207.394000001</v>
      </c>
      <c r="F12891" s="2">
        <v>14053489.106999997</v>
      </c>
      <c r="G12891" s="2">
        <v>10620024.671999998</v>
      </c>
      <c r="H12891" s="2">
        <v>255726.47747368424</v>
      </c>
      <c r="I12891" s="2">
        <v>1742437.4832000001</v>
      </c>
      <c r="J12891" s="2">
        <v>5315771.3599999994</v>
      </c>
      <c r="K12891" s="11">
        <v>1018530.2</v>
      </c>
      <c r="L12891" s="11">
        <v>3282668.4440000001</v>
      </c>
      <c r="M12891" s="11">
        <v>1950567.784</v>
      </c>
    </row>
    <row r="12892" spans="1:13" ht="14.25" customHeight="1">
      <c r="A12892" s="59" t="s">
        <v>136</v>
      </c>
      <c r="B12892" s="59" t="s">
        <v>9</v>
      </c>
      <c r="C12892" s="59" t="s">
        <v>112</v>
      </c>
      <c r="D12892" s="11">
        <v>202.50719999999998</v>
      </c>
      <c r="E12892" s="11">
        <v>21870595.343519997</v>
      </c>
      <c r="F12892" s="2">
        <v>6123138.7351999991</v>
      </c>
      <c r="G12892" s="2">
        <v>4624743.3215999994</v>
      </c>
      <c r="H12892" s="2">
        <v>103784.86231578946</v>
      </c>
      <c r="I12892" s="2">
        <v>758477.43359999999</v>
      </c>
      <c r="J12892" s="2">
        <v>2313452.06</v>
      </c>
      <c r="K12892" s="11">
        <v>442888.56</v>
      </c>
      <c r="L12892" s="11">
        <v>1419068.794</v>
      </c>
      <c r="M12892" s="11">
        <v>848951.576</v>
      </c>
    </row>
    <row r="12893" spans="1:13" ht="14.25" customHeight="1">
      <c r="A12893" s="59" t="s">
        <v>136</v>
      </c>
      <c r="B12893" s="59" t="s">
        <v>9</v>
      </c>
      <c r="C12893" s="59" t="s">
        <v>112</v>
      </c>
      <c r="D12893" s="11">
        <v>405.01439999999997</v>
      </c>
      <c r="E12893" s="11">
        <v>41916803.322239995</v>
      </c>
      <c r="F12893" s="2">
        <v>12246361.782799998</v>
      </c>
      <c r="G12893" s="2">
        <v>9249714.1439999994</v>
      </c>
      <c r="H12893" s="2">
        <v>965955.30442105245</v>
      </c>
      <c r="I12893" s="2">
        <v>1512388.7136000001</v>
      </c>
      <c r="J12893" s="2">
        <v>4823630.3199999994</v>
      </c>
      <c r="K12893" s="11">
        <v>852092.34</v>
      </c>
      <c r="L12893" s="11">
        <v>2258810.048</v>
      </c>
      <c r="M12893" s="11">
        <v>0</v>
      </c>
    </row>
    <row r="12894" spans="1:13" ht="14.25" customHeight="1">
      <c r="A12894" s="59" t="s">
        <v>136</v>
      </c>
      <c r="B12894" s="59" t="s">
        <v>9</v>
      </c>
      <c r="C12894" s="59" t="s">
        <v>112</v>
      </c>
      <c r="D12894" s="11">
        <v>4744.4543999999996</v>
      </c>
      <c r="E12894" s="11">
        <v>491025410.34623992</v>
      </c>
      <c r="F12894" s="2">
        <v>143122064.78799999</v>
      </c>
      <c r="G12894" s="2">
        <v>108220807.27679999</v>
      </c>
      <c r="H12894" s="2">
        <v>6152649.1351578953</v>
      </c>
      <c r="I12894" s="2">
        <v>17645012.330400001</v>
      </c>
      <c r="J12894" s="2">
        <v>55191612.079999998</v>
      </c>
      <c r="K12894" s="11">
        <v>8178652.9399999995</v>
      </c>
      <c r="L12894" s="11">
        <v>39941034.452</v>
      </c>
      <c r="M12894" s="11">
        <v>17250787.884</v>
      </c>
    </row>
    <row r="12895" spans="1:13" ht="14.25" customHeight="1">
      <c r="A12895" s="59" t="s">
        <v>136</v>
      </c>
      <c r="B12895" s="59" t="s">
        <v>9</v>
      </c>
      <c r="C12895" s="59" t="s">
        <v>112</v>
      </c>
      <c r="D12895" s="11">
        <v>444.3907999999999</v>
      </c>
      <c r="E12895" s="11">
        <v>60052750.758000001</v>
      </c>
      <c r="F12895" s="2">
        <v>13425096.063399998</v>
      </c>
      <c r="G12895" s="2">
        <v>10144596.806399999</v>
      </c>
      <c r="H12895" s="2">
        <v>586694.77389473678</v>
      </c>
      <c r="I12895" s="2">
        <v>1653272.6184</v>
      </c>
      <c r="J12895" s="2">
        <v>5168860.9799999995</v>
      </c>
      <c r="K12895" s="11">
        <v>766769.7</v>
      </c>
      <c r="L12895" s="11">
        <v>3709823.1720000003</v>
      </c>
      <c r="M12895" s="11">
        <v>1615800.406</v>
      </c>
    </row>
    <row r="12896" spans="1:13" ht="14.25" customHeight="1">
      <c r="A12896" s="59" t="s">
        <v>136</v>
      </c>
      <c r="B12896" s="59" t="s">
        <v>9</v>
      </c>
      <c r="C12896" s="59" t="s">
        <v>112</v>
      </c>
      <c r="D12896" s="11">
        <v>86.788799999999995</v>
      </c>
      <c r="E12896" s="11">
        <v>9377448.1138799991</v>
      </c>
      <c r="F12896" s="2">
        <v>2623502.0222</v>
      </c>
      <c r="G12896" s="2">
        <v>1981883.0592</v>
      </c>
      <c r="H12896" s="2">
        <v>112277.92168421052</v>
      </c>
      <c r="I12896" s="2">
        <v>322926.06959999999</v>
      </c>
      <c r="J12896" s="2">
        <v>1009409.34</v>
      </c>
      <c r="K12896" s="11">
        <v>149809.9</v>
      </c>
      <c r="L12896" s="11">
        <v>721944.56400000001</v>
      </c>
      <c r="M12896" s="11">
        <v>315563.79800000001</v>
      </c>
    </row>
    <row r="12897" spans="1:13" ht="14.25" customHeight="1">
      <c r="A12897" s="59" t="s">
        <v>171</v>
      </c>
      <c r="B12897" s="59" t="s">
        <v>9</v>
      </c>
      <c r="C12897" s="59" t="s">
        <v>113</v>
      </c>
      <c r="D12897" s="11">
        <v>110.09319999999998</v>
      </c>
      <c r="E12897" s="11">
        <v>11394051.696719998</v>
      </c>
      <c r="F12897" s="2">
        <v>3325737.6155999997</v>
      </c>
      <c r="G12897" s="2">
        <v>2513743.7184000001</v>
      </c>
      <c r="H12897" s="2">
        <v>274248.8791578947</v>
      </c>
      <c r="I12897" s="2">
        <v>410089.47840000002</v>
      </c>
      <c r="J12897" s="2">
        <v>1177027.18</v>
      </c>
      <c r="K12897" s="11">
        <v>240274.75999999998</v>
      </c>
      <c r="L12897" s="11">
        <v>609368.65</v>
      </c>
      <c r="M12897" s="11">
        <v>384890.61600000004</v>
      </c>
    </row>
    <row r="12898" spans="1:13" ht="14.25" customHeight="1">
      <c r="A12898" s="59" t="s">
        <v>171</v>
      </c>
      <c r="B12898" s="59" t="s">
        <v>9</v>
      </c>
      <c r="C12898" s="59" t="s">
        <v>113</v>
      </c>
      <c r="D12898" s="11">
        <v>24.911599999999996</v>
      </c>
      <c r="E12898" s="11">
        <v>3366429.0659999996</v>
      </c>
      <c r="F12898" s="2">
        <v>752481.8067999999</v>
      </c>
      <c r="G12898" s="2">
        <v>568792.14719999989</v>
      </c>
      <c r="H12898" s="2">
        <v>68053.854315789475</v>
      </c>
      <c r="I12898" s="2">
        <v>93822.235199999996</v>
      </c>
      <c r="J12898" s="2">
        <v>268708.26</v>
      </c>
      <c r="K12898" s="11">
        <v>48903.159999999996</v>
      </c>
      <c r="L12898" s="11">
        <v>128537.70600000001</v>
      </c>
      <c r="M12898" s="11">
        <v>87091.707999999999</v>
      </c>
    </row>
    <row r="12899" spans="1:13" ht="14.25" customHeight="1">
      <c r="A12899" s="59" t="s">
        <v>171</v>
      </c>
      <c r="B12899" s="59" t="s">
        <v>9</v>
      </c>
      <c r="C12899" s="59" t="s">
        <v>113</v>
      </c>
      <c r="D12899" s="11">
        <v>2.4107999999999996</v>
      </c>
      <c r="E12899" s="11">
        <v>260364.23027999999</v>
      </c>
      <c r="F12899" s="2">
        <v>72812.506799999988</v>
      </c>
      <c r="G12899" s="2">
        <v>55043.385600000001</v>
      </c>
      <c r="H12899" s="2">
        <v>679.89221052631569</v>
      </c>
      <c r="I12899" s="2">
        <v>9237.6936000000005</v>
      </c>
      <c r="J12899" s="2">
        <v>26370.379999999997</v>
      </c>
      <c r="K12899" s="11">
        <v>3890.8999999999996</v>
      </c>
      <c r="L12899" s="11">
        <v>11000.791999999999</v>
      </c>
      <c r="M12899" s="11">
        <v>8429.1899999999987</v>
      </c>
    </row>
    <row r="12900" spans="1:13" ht="14.25" customHeight="1">
      <c r="A12900" s="59" t="s">
        <v>172</v>
      </c>
      <c r="B12900" s="59" t="s">
        <v>9</v>
      </c>
      <c r="C12900" s="59" t="s">
        <v>114</v>
      </c>
      <c r="D12900" s="11">
        <v>1909.3535999999999</v>
      </c>
      <c r="E12900" s="11">
        <v>197607787.09055999</v>
      </c>
      <c r="F12900" s="2">
        <v>57779489.75159999</v>
      </c>
      <c r="G12900" s="2">
        <v>43611994.6752</v>
      </c>
      <c r="H12900" s="2">
        <v>15225047.514947368</v>
      </c>
      <c r="I12900" s="2">
        <v>7101988.6104000006</v>
      </c>
      <c r="J12900" s="2">
        <v>23681579.5</v>
      </c>
      <c r="K12900" s="11">
        <v>3309702.86</v>
      </c>
      <c r="L12900" s="11">
        <v>1232281.7320000001</v>
      </c>
      <c r="M12900" s="11">
        <v>8182609.358</v>
      </c>
    </row>
    <row r="12901" spans="1:13" ht="14.25" customHeight="1">
      <c r="A12901" s="59" t="s">
        <v>172</v>
      </c>
      <c r="B12901" s="59" t="s">
        <v>9</v>
      </c>
      <c r="C12901" s="59" t="s">
        <v>114</v>
      </c>
      <c r="D12901" s="11">
        <v>533.59040000000005</v>
      </c>
      <c r="E12901" s="11">
        <v>72071988.468479991</v>
      </c>
      <c r="F12901" s="2">
        <v>16147137.805399997</v>
      </c>
      <c r="G12901" s="2">
        <v>12187854.7008</v>
      </c>
      <c r="H12901" s="2">
        <v>4241111.6766315782</v>
      </c>
      <c r="I12901" s="2">
        <v>1984736.7576000001</v>
      </c>
      <c r="J12901" s="2">
        <v>6618078.96</v>
      </c>
      <c r="K12901" s="11">
        <v>924936.22</v>
      </c>
      <c r="L12901" s="11">
        <v>344377.28600000002</v>
      </c>
      <c r="M12901" s="11">
        <v>2286723.34</v>
      </c>
    </row>
    <row r="12902" spans="1:13" ht="14.25" customHeight="1">
      <c r="A12902" s="59" t="s">
        <v>172</v>
      </c>
      <c r="B12902" s="59" t="s">
        <v>9</v>
      </c>
      <c r="C12902" s="59" t="s">
        <v>114</v>
      </c>
      <c r="D12902" s="11">
        <v>84.377999999999986</v>
      </c>
      <c r="E12902" s="11">
        <v>9112748.0598000009</v>
      </c>
      <c r="F12902" s="2">
        <v>2553386.7167999996</v>
      </c>
      <c r="G12902" s="2">
        <v>1927299.3984000001</v>
      </c>
      <c r="H12902" s="2">
        <v>689153.41136842105</v>
      </c>
      <c r="I12902" s="2">
        <v>313847.78399999999</v>
      </c>
      <c r="J12902" s="2">
        <v>1046539.7599999999</v>
      </c>
      <c r="K12902" s="11">
        <v>146258.47999999998</v>
      </c>
      <c r="L12902" s="11">
        <v>54457.348000000005</v>
      </c>
      <c r="M12902" s="11">
        <v>361605.48600000003</v>
      </c>
    </row>
    <row r="12903" spans="1:13" ht="14.25" customHeight="1">
      <c r="A12903" s="59" t="s">
        <v>172</v>
      </c>
      <c r="B12903" s="59" t="s">
        <v>12</v>
      </c>
      <c r="C12903" s="59" t="s">
        <v>114</v>
      </c>
      <c r="D12903" s="11">
        <v>1607.1999999999998</v>
      </c>
      <c r="E12903" s="11">
        <v>82452252.959999993</v>
      </c>
      <c r="F12903" s="2">
        <v>30694616.445599996</v>
      </c>
      <c r="G12903" s="2">
        <v>4317962.0351999989</v>
      </c>
      <c r="H12903" s="2">
        <v>4731528.9903157884</v>
      </c>
      <c r="I12903" s="2">
        <v>12723633.943200001</v>
      </c>
      <c r="J12903" s="2">
        <v>44946178.659999996</v>
      </c>
      <c r="K12903" s="11">
        <v>2126125.52</v>
      </c>
      <c r="L12903" s="11">
        <v>791704.34200000006</v>
      </c>
      <c r="M12903" s="11">
        <v>16464118.505999999</v>
      </c>
    </row>
    <row r="12904" spans="1:13" ht="14.25" customHeight="1">
      <c r="A12904" s="59" t="s">
        <v>172</v>
      </c>
      <c r="B12904" s="59" t="s">
        <v>12</v>
      </c>
      <c r="C12904" s="59" t="s">
        <v>114</v>
      </c>
      <c r="D12904" s="11">
        <v>112.50399999999999</v>
      </c>
      <c r="E12904" s="11">
        <v>6378673.0391999995</v>
      </c>
      <c r="F12904" s="2">
        <v>2161497.9092000001</v>
      </c>
      <c r="G12904" s="2">
        <v>304377.96480000002</v>
      </c>
      <c r="H12904" s="2">
        <v>305495.33305263158</v>
      </c>
      <c r="I12904" s="2">
        <v>846908.13599999994</v>
      </c>
      <c r="J12904" s="2">
        <v>3179613.96</v>
      </c>
      <c r="K12904" s="11">
        <v>152038.66</v>
      </c>
      <c r="L12904" s="11">
        <v>54945.329999999994</v>
      </c>
      <c r="M12904" s="11">
        <v>1152488.1059999999</v>
      </c>
    </row>
    <row r="12905" spans="1:13" ht="14.25" customHeight="1">
      <c r="A12905" s="59" t="s">
        <v>172</v>
      </c>
      <c r="B12905" s="59" t="s">
        <v>9</v>
      </c>
      <c r="C12905" s="59" t="s">
        <v>114</v>
      </c>
      <c r="D12905" s="11">
        <v>925.74720000000002</v>
      </c>
      <c r="E12905" s="11">
        <v>95809836.165119991</v>
      </c>
      <c r="F12905" s="2">
        <v>27908840.8924</v>
      </c>
      <c r="G12905" s="2">
        <v>21113495.136</v>
      </c>
      <c r="H12905" s="2">
        <v>7357022.8749473672</v>
      </c>
      <c r="I12905" s="2">
        <v>3558425.8176000002</v>
      </c>
      <c r="J12905" s="2">
        <v>10266813.279999999</v>
      </c>
      <c r="K12905" s="11">
        <v>2374508.44</v>
      </c>
      <c r="L12905" s="11">
        <v>657499.37000000011</v>
      </c>
      <c r="M12905" s="11">
        <v>3967327.034</v>
      </c>
    </row>
    <row r="12906" spans="1:13" ht="14.25" customHeight="1">
      <c r="A12906" s="59" t="s">
        <v>172</v>
      </c>
      <c r="B12906" s="59" t="s">
        <v>9</v>
      </c>
      <c r="C12906" s="59" t="s">
        <v>114</v>
      </c>
      <c r="D12906" s="11">
        <v>184.02439999999999</v>
      </c>
      <c r="E12906" s="11">
        <v>24868137.294</v>
      </c>
      <c r="F12906" s="2">
        <v>5568812.5441999994</v>
      </c>
      <c r="G12906" s="2">
        <v>4203350.4383999994</v>
      </c>
      <c r="H12906" s="2">
        <v>1438183.3263157893</v>
      </c>
      <c r="I12906" s="2">
        <v>684492.63840000005</v>
      </c>
      <c r="J12906" s="2">
        <v>2282440.48</v>
      </c>
      <c r="K12906" s="11">
        <v>318990.65999999997</v>
      </c>
      <c r="L12906" s="11">
        <v>118762.732</v>
      </c>
      <c r="M12906" s="11">
        <v>788643.85600000003</v>
      </c>
    </row>
    <row r="12907" spans="1:13" ht="14.25" customHeight="1">
      <c r="A12907" s="59" t="s">
        <v>172</v>
      </c>
      <c r="B12907" s="59" t="s">
        <v>9</v>
      </c>
      <c r="C12907" s="59" t="s">
        <v>114</v>
      </c>
      <c r="D12907" s="11">
        <v>135.80840000000001</v>
      </c>
      <c r="E12907" s="11">
        <v>14667184.972439997</v>
      </c>
      <c r="F12907" s="2">
        <v>4107789.2127999999</v>
      </c>
      <c r="G12907" s="2">
        <v>3102487.4495999995</v>
      </c>
      <c r="H12907" s="2">
        <v>1105351.8517894736</v>
      </c>
      <c r="I12907" s="2">
        <v>505616.49360000005</v>
      </c>
      <c r="J12907" s="2">
        <v>1684385.7799999998</v>
      </c>
      <c r="K12907" s="11">
        <v>235636.02</v>
      </c>
      <c r="L12907" s="11">
        <v>88370.744000000006</v>
      </c>
      <c r="M12907" s="11">
        <v>582011.89199999999</v>
      </c>
    </row>
    <row r="12908" spans="1:13" ht="14.25" customHeight="1">
      <c r="A12908" s="59" t="s">
        <v>172</v>
      </c>
      <c r="B12908" s="59" t="s">
        <v>12</v>
      </c>
      <c r="C12908" s="59" t="s">
        <v>114</v>
      </c>
      <c r="D12908" s="11">
        <v>867.88800000000003</v>
      </c>
      <c r="E12908" s="11">
        <v>44524216.598399997</v>
      </c>
      <c r="F12908" s="2">
        <v>16667991.9736</v>
      </c>
      <c r="G12908" s="2">
        <v>2340199.1807999997</v>
      </c>
      <c r="H12908" s="2">
        <v>2544723.4357894734</v>
      </c>
      <c r="I12908" s="2">
        <v>6114421.5120000001</v>
      </c>
      <c r="J12908" s="2">
        <v>24214260.52</v>
      </c>
      <c r="K12908" s="11">
        <v>2019862.5399999998</v>
      </c>
      <c r="L12908" s="11">
        <v>349019.88</v>
      </c>
      <c r="M12908" s="11">
        <v>8890623.4340000004</v>
      </c>
    </row>
    <row r="12909" spans="1:13" ht="14.25" customHeight="1">
      <c r="A12909" s="59" t="s">
        <v>136</v>
      </c>
      <c r="B12909" s="59" t="s">
        <v>9</v>
      </c>
      <c r="C12909" s="59" t="s">
        <v>112</v>
      </c>
      <c r="D12909" s="11">
        <v>45853.41599999999</v>
      </c>
      <c r="E12909" s="11">
        <v>5860025296.7255993</v>
      </c>
      <c r="F12909" s="2">
        <v>1458346143.0593998</v>
      </c>
      <c r="G12909" s="2">
        <v>1079509408.6847999</v>
      </c>
      <c r="H12909" s="2">
        <v>98387409.357473671</v>
      </c>
      <c r="I12909" s="2">
        <v>183915205.25760001</v>
      </c>
      <c r="J12909" s="2">
        <v>561273818.12</v>
      </c>
      <c r="K12909" s="11">
        <v>117056319.38</v>
      </c>
      <c r="L12909" s="11">
        <v>61282191.189999998</v>
      </c>
      <c r="M12909" s="11">
        <v>118751871.91999999</v>
      </c>
    </row>
    <row r="12910" spans="1:13" ht="14.25" customHeight="1">
      <c r="A12910" s="59" t="s">
        <v>136</v>
      </c>
      <c r="B12910" s="59" t="s">
        <v>9</v>
      </c>
      <c r="C12910" s="59" t="s">
        <v>112</v>
      </c>
      <c r="D12910" s="11">
        <v>6255.2223999999997</v>
      </c>
      <c r="E12910" s="11">
        <v>1210312404.71064</v>
      </c>
      <c r="F12910" s="2">
        <v>199143147.0562</v>
      </c>
      <c r="G12910" s="2">
        <v>147370924.79999998</v>
      </c>
      <c r="H12910" s="2">
        <v>13429721.906526312</v>
      </c>
      <c r="I12910" s="2">
        <v>25106026.723200001</v>
      </c>
      <c r="J12910" s="2">
        <v>76596790.399999991</v>
      </c>
      <c r="K12910" s="11">
        <v>16011639.799999999</v>
      </c>
      <c r="L12910" s="11">
        <v>8386828.472000001</v>
      </c>
      <c r="M12910" s="11">
        <v>16199869.488000002</v>
      </c>
    </row>
    <row r="12911" spans="1:13" ht="14.25" customHeight="1">
      <c r="A12911" s="59" t="s">
        <v>136</v>
      </c>
      <c r="B12911" s="59" t="s">
        <v>9</v>
      </c>
      <c r="C12911" s="59" t="s">
        <v>112</v>
      </c>
      <c r="D12911" s="11">
        <v>1297.8139999999999</v>
      </c>
      <c r="E12911" s="11">
        <v>173173391.28935996</v>
      </c>
      <c r="F12911" s="2">
        <v>41307372.186599992</v>
      </c>
      <c r="G12911" s="2">
        <v>30590471.558399998</v>
      </c>
      <c r="H12911" s="2">
        <v>2802126.649263158</v>
      </c>
      <c r="I12911" s="2">
        <v>5212710.6767999995</v>
      </c>
      <c r="J12911" s="2">
        <v>15917403.76</v>
      </c>
      <c r="K12911" s="11">
        <v>3304149.82</v>
      </c>
      <c r="L12911" s="11">
        <v>1727758.45</v>
      </c>
      <c r="M12911" s="11">
        <v>3361097.344</v>
      </c>
    </row>
    <row r="12912" spans="1:13" ht="14.25" customHeight="1">
      <c r="A12912" s="59" t="s">
        <v>136</v>
      </c>
      <c r="B12912" s="59" t="s">
        <v>9</v>
      </c>
      <c r="C12912" s="59" t="s">
        <v>112</v>
      </c>
      <c r="D12912" s="11">
        <v>20.09</v>
      </c>
      <c r="E12912" s="11">
        <v>3888319.05</v>
      </c>
      <c r="F12912" s="2">
        <v>639255.02599999995</v>
      </c>
      <c r="G12912" s="2">
        <v>473927.4623999999</v>
      </c>
      <c r="H12912" s="2">
        <v>65132.927999999993</v>
      </c>
      <c r="I12912" s="2">
        <v>80622.367199999993</v>
      </c>
      <c r="J12912" s="2">
        <v>245948.34</v>
      </c>
      <c r="K12912" s="11">
        <v>51445.159999999996</v>
      </c>
      <c r="L12912" s="11">
        <v>27017.606</v>
      </c>
      <c r="M12912" s="11">
        <v>52030.065999999999</v>
      </c>
    </row>
    <row r="12913" spans="1:13" ht="14.25" customHeight="1">
      <c r="A12913" s="59" t="s">
        <v>136</v>
      </c>
      <c r="B12913" s="59" t="s">
        <v>9</v>
      </c>
      <c r="C12913" s="59" t="s">
        <v>112</v>
      </c>
      <c r="D12913" s="11">
        <v>40443.580799999996</v>
      </c>
      <c r="E12913" s="11">
        <v>4913603873.4182396</v>
      </c>
      <c r="F12913" s="2">
        <v>1152221276.0319998</v>
      </c>
      <c r="G12913" s="2">
        <v>1014332689.5359999</v>
      </c>
      <c r="H12913" s="2">
        <v>99623875.998315766</v>
      </c>
      <c r="I12913" s="2">
        <v>121496145.0264</v>
      </c>
      <c r="J12913" s="2">
        <v>296974953.95999998</v>
      </c>
      <c r="K12913" s="11">
        <v>130439121.17999999</v>
      </c>
      <c r="L12913" s="11">
        <v>52385300.660000004</v>
      </c>
      <c r="M12913" s="11">
        <v>104741399.07000001</v>
      </c>
    </row>
    <row r="12914" spans="1:13" ht="14.25" customHeight="1">
      <c r="A12914" s="59" t="s">
        <v>136</v>
      </c>
      <c r="B12914" s="59" t="s">
        <v>9</v>
      </c>
      <c r="C12914" s="59" t="s">
        <v>112</v>
      </c>
      <c r="D12914" s="11">
        <v>5548.8579999999993</v>
      </c>
      <c r="E12914" s="11">
        <v>933169522.824</v>
      </c>
      <c r="F12914" s="2">
        <v>153939201.74059999</v>
      </c>
      <c r="G12914" s="2">
        <v>141882259.39199999</v>
      </c>
      <c r="H12914" s="2">
        <v>13658362.074947366</v>
      </c>
      <c r="I12914" s="2">
        <v>16994781.7848</v>
      </c>
      <c r="J12914" s="2">
        <v>41541167.199999996</v>
      </c>
      <c r="K12914" s="11">
        <v>18236304.719999999</v>
      </c>
      <c r="L12914" s="11">
        <v>7329053.0720000006</v>
      </c>
      <c r="M12914" s="11">
        <v>14370516.072000001</v>
      </c>
    </row>
    <row r="12915" spans="1:13" ht="14.25" customHeight="1">
      <c r="A12915" s="59" t="s">
        <v>136</v>
      </c>
      <c r="B12915" s="59" t="s">
        <v>9</v>
      </c>
      <c r="C12915" s="59" t="s">
        <v>112</v>
      </c>
      <c r="D12915" s="11">
        <v>1022.1791999999999</v>
      </c>
      <c r="E12915" s="11">
        <v>129261663.50328</v>
      </c>
      <c r="F12915" s="2">
        <v>28340807.5198</v>
      </c>
      <c r="G12915" s="2">
        <v>26147634.412799999</v>
      </c>
      <c r="H12915" s="2">
        <v>2486820.7326315786</v>
      </c>
      <c r="I12915" s="2">
        <v>3132119.2319999998</v>
      </c>
      <c r="J12915" s="2">
        <v>7656275.2199999997</v>
      </c>
      <c r="K12915" s="11">
        <v>3355678.6199999996</v>
      </c>
      <c r="L12915" s="11">
        <v>1351713.7480000001</v>
      </c>
      <c r="M12915" s="11">
        <v>2647255.446</v>
      </c>
    </row>
    <row r="12916" spans="1:13" ht="14.25" customHeight="1">
      <c r="A12916" s="59" t="s">
        <v>136</v>
      </c>
      <c r="B12916" s="59" t="s">
        <v>9</v>
      </c>
      <c r="C12916" s="59" t="s">
        <v>112</v>
      </c>
      <c r="D12916" s="11">
        <v>12.053999999999998</v>
      </c>
      <c r="E12916" s="11">
        <v>2028688.2</v>
      </c>
      <c r="F12916" s="2">
        <v>342901.71239999996</v>
      </c>
      <c r="G12916" s="2">
        <v>302848.43519999995</v>
      </c>
      <c r="H12916" s="2">
        <v>2293.237894736842</v>
      </c>
      <c r="I12916" s="2">
        <v>36267.976800000004</v>
      </c>
      <c r="J12916" s="2">
        <v>88634.62</v>
      </c>
      <c r="K12916" s="11">
        <v>39220.6</v>
      </c>
      <c r="L12916" s="11">
        <v>15585.657999999999</v>
      </c>
      <c r="M12916" s="11">
        <v>31218.219999999998</v>
      </c>
    </row>
    <row r="12917" spans="1:13" ht="14.25" customHeight="1">
      <c r="A12917" s="59" t="s">
        <v>136</v>
      </c>
      <c r="B12917" s="59" t="s">
        <v>9</v>
      </c>
      <c r="C12917" s="59" t="s">
        <v>112</v>
      </c>
      <c r="D12917" s="11">
        <v>93486.805999999997</v>
      </c>
      <c r="E12917" s="11">
        <v>11947828601.847599</v>
      </c>
      <c r="F12917" s="2">
        <v>2970345534.1729999</v>
      </c>
      <c r="G12917" s="2">
        <v>2402232896.1023998</v>
      </c>
      <c r="H12917" s="2">
        <v>50899525.025684208</v>
      </c>
      <c r="I12917" s="2">
        <v>290406469.1904</v>
      </c>
      <c r="J12917" s="2">
        <v>686459788.05999994</v>
      </c>
      <c r="K12917" s="11">
        <v>198824015.83999997</v>
      </c>
      <c r="L12917" s="11">
        <v>34153044.772</v>
      </c>
      <c r="M12917" s="11">
        <v>391915744.68199998</v>
      </c>
    </row>
    <row r="12918" spans="1:13" ht="14.25" customHeight="1">
      <c r="A12918" s="59" t="s">
        <v>136</v>
      </c>
      <c r="B12918" s="59" t="s">
        <v>9</v>
      </c>
      <c r="C12918" s="59" t="s">
        <v>112</v>
      </c>
      <c r="D12918" s="11">
        <v>1634.5223999999998</v>
      </c>
      <c r="E12918" s="11">
        <v>316011465.83159995</v>
      </c>
      <c r="F12918" s="2">
        <v>51910220.425199993</v>
      </c>
      <c r="G12918" s="2">
        <v>42208782.335999995</v>
      </c>
      <c r="H12918" s="2">
        <v>891930.33094736829</v>
      </c>
      <c r="I12918" s="2">
        <v>5055816.8952000001</v>
      </c>
      <c r="J12918" s="2">
        <v>11798517.52</v>
      </c>
      <c r="K12918" s="11">
        <v>3513552.4</v>
      </c>
      <c r="L12918" s="11">
        <v>618915.41799999995</v>
      </c>
      <c r="M12918" s="11">
        <v>6852250.46</v>
      </c>
    </row>
    <row r="12919" spans="1:13" ht="14.25" customHeight="1">
      <c r="A12919" s="59" t="s">
        <v>136</v>
      </c>
      <c r="B12919" s="59" t="s">
        <v>9</v>
      </c>
      <c r="C12919" s="59" t="s">
        <v>112</v>
      </c>
      <c r="D12919" s="11">
        <v>831.72599999999989</v>
      </c>
      <c r="E12919" s="11">
        <v>110896195.85351998</v>
      </c>
      <c r="F12919" s="2">
        <v>26391014.865399998</v>
      </c>
      <c r="G12919" s="2">
        <v>21569745.235199999</v>
      </c>
      <c r="H12919" s="2">
        <v>448520.04378947365</v>
      </c>
      <c r="I12919" s="2">
        <v>2560889.52</v>
      </c>
      <c r="J12919" s="2">
        <v>5901498.1799999997</v>
      </c>
      <c r="K12919" s="11">
        <v>1805271</v>
      </c>
      <c r="L12919" s="11">
        <v>325428.97200000001</v>
      </c>
      <c r="M12919" s="11">
        <v>3486764.8860000004</v>
      </c>
    </row>
    <row r="12920" spans="1:13" ht="14.25" customHeight="1">
      <c r="A12920" s="59" t="s">
        <v>136</v>
      </c>
      <c r="B12920" s="59" t="s">
        <v>9</v>
      </c>
      <c r="C12920" s="59" t="s">
        <v>112</v>
      </c>
      <c r="D12920" s="11">
        <v>36954.349599999994</v>
      </c>
      <c r="E12920" s="11">
        <v>4489705305.2728796</v>
      </c>
      <c r="F12920" s="2">
        <v>1049707111.8521999</v>
      </c>
      <c r="G12920" s="2">
        <v>930584331.45599985</v>
      </c>
      <c r="H12920" s="2">
        <v>19867537.970526315</v>
      </c>
      <c r="I12920" s="2">
        <v>112689752.796</v>
      </c>
      <c r="J12920" s="2">
        <v>278163653.75999999</v>
      </c>
      <c r="K12920" s="11">
        <v>75323474.719999999</v>
      </c>
      <c r="L12920" s="11">
        <v>6615781.2379999999</v>
      </c>
      <c r="M12920" s="11">
        <v>154920165.09200001</v>
      </c>
    </row>
    <row r="12921" spans="1:13" ht="14.25" customHeight="1">
      <c r="A12921" s="59" t="s">
        <v>136</v>
      </c>
      <c r="B12921" s="59" t="s">
        <v>9</v>
      </c>
      <c r="C12921" s="59" t="s">
        <v>112</v>
      </c>
      <c r="D12921" s="11">
        <v>1522.8219999999999</v>
      </c>
      <c r="E12921" s="11">
        <v>255933893.47679999</v>
      </c>
      <c r="F12921" s="2">
        <v>43240366.788399994</v>
      </c>
      <c r="G12921" s="2">
        <v>38420787.743999995</v>
      </c>
      <c r="H12921" s="2">
        <v>814793.01726315788</v>
      </c>
      <c r="I12921" s="2">
        <v>4629500.568</v>
      </c>
      <c r="J12921" s="2">
        <v>11388589.68</v>
      </c>
      <c r="K12921" s="11">
        <v>3113494.9</v>
      </c>
      <c r="L12921" s="11">
        <v>275073.91999999998</v>
      </c>
      <c r="M12921" s="11">
        <v>6383979.8660000004</v>
      </c>
    </row>
    <row r="12922" spans="1:13" ht="14.25" customHeight="1">
      <c r="A12922" s="59" t="s">
        <v>136</v>
      </c>
      <c r="B12922" s="59" t="s">
        <v>9</v>
      </c>
      <c r="C12922" s="59" t="s">
        <v>112</v>
      </c>
      <c r="D12922" s="11">
        <v>1160.3983999999998</v>
      </c>
      <c r="E12922" s="11">
        <v>148014538.99848002</v>
      </c>
      <c r="F12922" s="2">
        <v>32958389.272999998</v>
      </c>
      <c r="G12922" s="2">
        <v>29250176.179200001</v>
      </c>
      <c r="H12922" s="2">
        <v>626157.10989473679</v>
      </c>
      <c r="I12922" s="2">
        <v>3533614.8480000002</v>
      </c>
      <c r="J12922" s="2">
        <v>8708195</v>
      </c>
      <c r="K12922" s="11">
        <v>2368893.9</v>
      </c>
      <c r="L12922" s="11">
        <v>208651.54200000002</v>
      </c>
      <c r="M12922" s="11">
        <v>4864626.7120000003</v>
      </c>
    </row>
    <row r="12923" spans="1:13" ht="14.25" customHeight="1">
      <c r="A12923" s="59" t="s">
        <v>136</v>
      </c>
      <c r="B12923" s="59" t="s">
        <v>9</v>
      </c>
      <c r="C12923" s="59" t="s">
        <v>112</v>
      </c>
      <c r="D12923" s="11">
        <v>2507.232</v>
      </c>
      <c r="E12923" s="11">
        <v>320507914.00319999</v>
      </c>
      <c r="F12923" s="2">
        <v>79489558.913599998</v>
      </c>
      <c r="G12923" s="2">
        <v>58201200.614399999</v>
      </c>
      <c r="H12923" s="2">
        <v>5295227.9949473683</v>
      </c>
      <c r="I12923" s="2">
        <v>10752271.516799999</v>
      </c>
      <c r="J12923" s="2">
        <v>35335572.019999996</v>
      </c>
      <c r="K12923" s="11">
        <v>3157878.2199999997</v>
      </c>
      <c r="L12923" s="11">
        <v>768174.77</v>
      </c>
      <c r="M12923" s="11">
        <v>0</v>
      </c>
    </row>
    <row r="12924" spans="1:13" ht="14.25" customHeight="1">
      <c r="A12924" s="59" t="s">
        <v>136</v>
      </c>
      <c r="B12924" s="59" t="s">
        <v>9</v>
      </c>
      <c r="C12924" s="59" t="s">
        <v>112</v>
      </c>
      <c r="D12924" s="11">
        <v>15300.544</v>
      </c>
      <c r="E12924" s="11">
        <v>1955510313.9263999</v>
      </c>
      <c r="F12924" s="2">
        <v>480756780.76459992</v>
      </c>
      <c r="G12924" s="2">
        <v>377065603.96799994</v>
      </c>
      <c r="H12924" s="2">
        <v>31300376.680421047</v>
      </c>
      <c r="I12924" s="2">
        <v>52695686.764799997</v>
      </c>
      <c r="J12924" s="2">
        <v>141357131.72</v>
      </c>
      <c r="K12924" s="11">
        <v>31295697.699999999</v>
      </c>
      <c r="L12924" s="11">
        <v>14336538.634000001</v>
      </c>
      <c r="M12924" s="11">
        <v>55632621.528000005</v>
      </c>
    </row>
    <row r="12925" spans="1:13" ht="14.25" customHeight="1">
      <c r="A12925" s="59" t="s">
        <v>136</v>
      </c>
      <c r="B12925" s="59" t="s">
        <v>9</v>
      </c>
      <c r="C12925" s="59" t="s">
        <v>112</v>
      </c>
      <c r="D12925" s="11">
        <v>1376.5667999999998</v>
      </c>
      <c r="E12925" s="11">
        <v>266153883.64488</v>
      </c>
      <c r="F12925" s="2">
        <v>43561327.391800001</v>
      </c>
      <c r="G12925" s="2">
        <v>34024054.540799998</v>
      </c>
      <c r="H12925" s="2">
        <v>2824232.4682105263</v>
      </c>
      <c r="I12925" s="2">
        <v>4706244.0071999999</v>
      </c>
      <c r="J12925" s="2">
        <v>12702589.66</v>
      </c>
      <c r="K12925" s="11">
        <v>2809760.34</v>
      </c>
      <c r="L12925" s="11">
        <v>1221516.362</v>
      </c>
      <c r="M12925" s="11">
        <v>5005182.6660000002</v>
      </c>
    </row>
    <row r="12926" spans="1:13" ht="14.25" customHeight="1">
      <c r="A12926" s="59" t="s">
        <v>136</v>
      </c>
      <c r="B12926" s="59" t="s">
        <v>9</v>
      </c>
      <c r="C12926" s="59" t="s">
        <v>112</v>
      </c>
      <c r="D12926" s="11">
        <v>300.54639999999995</v>
      </c>
      <c r="E12926" s="11">
        <v>40359789.106559999</v>
      </c>
      <c r="F12926" s="2">
        <v>9601060.2327999994</v>
      </c>
      <c r="G12926" s="2">
        <v>7461667.2768000001</v>
      </c>
      <c r="H12926" s="2">
        <v>617107.21010526305</v>
      </c>
      <c r="I12926" s="2">
        <v>1019214.8999999999</v>
      </c>
      <c r="J12926" s="2">
        <v>2771823.04</v>
      </c>
      <c r="K12926" s="11">
        <v>612443.24</v>
      </c>
      <c r="L12926" s="11">
        <v>248802.26800000001</v>
      </c>
      <c r="M12926" s="11">
        <v>1092782.922</v>
      </c>
    </row>
    <row r="12927" spans="1:13" ht="14.25" customHeight="1">
      <c r="A12927" s="59" t="s">
        <v>136</v>
      </c>
      <c r="B12927" s="59" t="s">
        <v>9</v>
      </c>
      <c r="C12927" s="59" t="s">
        <v>112</v>
      </c>
      <c r="D12927" s="11">
        <v>1504.3391999999999</v>
      </c>
      <c r="E12927" s="11">
        <v>182792157.83135998</v>
      </c>
      <c r="F12927" s="2">
        <v>42735879.565999992</v>
      </c>
      <c r="G12927" s="2">
        <v>37891120.223999992</v>
      </c>
      <c r="H12927" s="2">
        <v>3654635.661473684</v>
      </c>
      <c r="I12927" s="2">
        <v>4583675.1960000005</v>
      </c>
      <c r="J12927" s="2">
        <v>11310105.02</v>
      </c>
      <c r="K12927" s="11">
        <v>3064358.04</v>
      </c>
      <c r="L12927" s="11">
        <v>2325403.8059999999</v>
      </c>
      <c r="M12927" s="11">
        <v>0</v>
      </c>
    </row>
    <row r="12928" spans="1:13" ht="14.25" customHeight="1">
      <c r="A12928" s="59" t="s">
        <v>136</v>
      </c>
      <c r="B12928" s="59" t="s">
        <v>9</v>
      </c>
      <c r="C12928" s="59" t="s">
        <v>112</v>
      </c>
      <c r="D12928" s="11">
        <v>24262.2912</v>
      </c>
      <c r="E12928" s="11">
        <v>2947779613.2153597</v>
      </c>
      <c r="F12928" s="2">
        <v>689793575.14819992</v>
      </c>
      <c r="G12928" s="2">
        <v>568823566.71360004</v>
      </c>
      <c r="H12928" s="2">
        <v>49637114.344421059</v>
      </c>
      <c r="I12928" s="2">
        <v>81174910.752000004</v>
      </c>
      <c r="J12928" s="2">
        <v>234830930.88</v>
      </c>
      <c r="K12928" s="11">
        <v>50416340.439999998</v>
      </c>
      <c r="L12928" s="11">
        <v>4047761.9820000003</v>
      </c>
      <c r="M12928" s="11">
        <v>88217441.884000003</v>
      </c>
    </row>
    <row r="12929" spans="1:13" ht="14.25" customHeight="1">
      <c r="A12929" s="59" t="s">
        <v>136</v>
      </c>
      <c r="B12929" s="59" t="s">
        <v>9</v>
      </c>
      <c r="C12929" s="59" t="s">
        <v>112</v>
      </c>
      <c r="D12929" s="11">
        <v>1429.6043999999999</v>
      </c>
      <c r="E12929" s="11">
        <v>240505043.48639998</v>
      </c>
      <c r="F12929" s="2">
        <v>40657608.335799992</v>
      </c>
      <c r="G12929" s="2">
        <v>33541497.791999999</v>
      </c>
      <c r="H12929" s="2">
        <v>2920490.0412631575</v>
      </c>
      <c r="I12929" s="2">
        <v>4767057.2736</v>
      </c>
      <c r="J12929" s="2">
        <v>13801322.42</v>
      </c>
      <c r="K12929" s="11">
        <v>2965015.86</v>
      </c>
      <c r="L12929" s="11">
        <v>237729.31600000002</v>
      </c>
      <c r="M12929" s="11">
        <v>5198026.6579999998</v>
      </c>
    </row>
    <row r="12930" spans="1:13" ht="14.25" customHeight="1">
      <c r="A12930" s="59" t="s">
        <v>136</v>
      </c>
      <c r="B12930" s="59" t="s">
        <v>9</v>
      </c>
      <c r="C12930" s="59" t="s">
        <v>112</v>
      </c>
      <c r="D12930" s="11">
        <v>394.56759999999997</v>
      </c>
      <c r="E12930" s="11">
        <v>49994554.440599993</v>
      </c>
      <c r="F12930" s="2">
        <v>11237241.779799998</v>
      </c>
      <c r="G12930" s="2">
        <v>9287658.7583999988</v>
      </c>
      <c r="H12930" s="2">
        <v>800260.47663157899</v>
      </c>
      <c r="I12930" s="2">
        <v>1296225.2663999998</v>
      </c>
      <c r="J12930" s="2">
        <v>3765844.26</v>
      </c>
      <c r="K12930" s="11">
        <v>811440.84</v>
      </c>
      <c r="L12930" s="11">
        <v>64663.478000000003</v>
      </c>
      <c r="M12930" s="11">
        <v>1434644.53</v>
      </c>
    </row>
    <row r="12931" spans="1:13" ht="14.25" customHeight="1">
      <c r="A12931" s="59" t="s">
        <v>171</v>
      </c>
      <c r="B12931" s="59" t="s">
        <v>7</v>
      </c>
      <c r="C12931" s="59" t="s">
        <v>113</v>
      </c>
      <c r="D12931" s="11">
        <v>5135.8076000000001</v>
      </c>
      <c r="E12931" s="11">
        <v>582372848.47896004</v>
      </c>
      <c r="F12931" s="2">
        <v>109873249.52219999</v>
      </c>
      <c r="G12931" s="2">
        <v>200548383.47519997</v>
      </c>
      <c r="H12931" s="2">
        <v>393601.65726315789</v>
      </c>
      <c r="I12931" s="2">
        <v>19388778.213599999</v>
      </c>
      <c r="J12931" s="2">
        <v>65648153.68</v>
      </c>
      <c r="K12931" s="11">
        <v>12253182.1</v>
      </c>
      <c r="L12931" s="11">
        <v>5652880.0020000003</v>
      </c>
      <c r="M12931" s="11">
        <v>17955025.285999998</v>
      </c>
    </row>
    <row r="12932" spans="1:13" ht="14.25" customHeight="1">
      <c r="A12932" s="59" t="s">
        <v>171</v>
      </c>
      <c r="B12932" s="59" t="s">
        <v>7</v>
      </c>
      <c r="C12932" s="59" t="s">
        <v>113</v>
      </c>
      <c r="D12932" s="11">
        <v>167.14879999999999</v>
      </c>
      <c r="E12932" s="11">
        <v>18547954.120079998</v>
      </c>
      <c r="F12932" s="2">
        <v>3575948.9797999994</v>
      </c>
      <c r="G12932" s="2">
        <v>6525222.0287999995</v>
      </c>
      <c r="H12932" s="2">
        <v>20656.542315789473</v>
      </c>
      <c r="I12932" s="2">
        <v>634963.68720000004</v>
      </c>
      <c r="J12932" s="2">
        <v>2161082.1199999996</v>
      </c>
      <c r="K12932" s="11">
        <v>365837.25999999995</v>
      </c>
      <c r="L12932" s="11">
        <v>38875.298000000003</v>
      </c>
      <c r="M12932" s="11">
        <v>584360.69999999995</v>
      </c>
    </row>
    <row r="12933" spans="1:13" ht="14.25" customHeight="1">
      <c r="A12933" s="59" t="s">
        <v>171</v>
      </c>
      <c r="B12933" s="59" t="s">
        <v>9</v>
      </c>
      <c r="C12933" s="59" t="s">
        <v>113</v>
      </c>
      <c r="D12933" s="11">
        <v>26694.788399999998</v>
      </c>
      <c r="E12933" s="11">
        <v>3411569932.2104397</v>
      </c>
      <c r="F12933" s="2">
        <v>836429452.26799989</v>
      </c>
      <c r="G12933" s="2">
        <v>663659772.19200003</v>
      </c>
      <c r="H12933" s="2">
        <v>70366254.730105251</v>
      </c>
      <c r="I12933" s="2">
        <v>124868335.36320001</v>
      </c>
      <c r="J12933" s="2">
        <v>609073345.03999996</v>
      </c>
      <c r="K12933" s="11">
        <v>68643568.579999998</v>
      </c>
      <c r="L12933" s="11">
        <v>65484363.846000008</v>
      </c>
      <c r="M12933" s="11">
        <v>93326234.583999991</v>
      </c>
    </row>
    <row r="12934" spans="1:13" ht="14.25" customHeight="1">
      <c r="A12934" s="59" t="s">
        <v>171</v>
      </c>
      <c r="B12934" s="59" t="s">
        <v>9</v>
      </c>
      <c r="C12934" s="59" t="s">
        <v>113</v>
      </c>
      <c r="D12934" s="11">
        <v>451.62319999999994</v>
      </c>
      <c r="E12934" s="11">
        <v>87328535.207759991</v>
      </c>
      <c r="F12934" s="2">
        <v>14152301.648999998</v>
      </c>
      <c r="G12934" s="2">
        <v>11214834.566399999</v>
      </c>
      <c r="H12934" s="2">
        <v>1200403.7658947366</v>
      </c>
      <c r="I12934" s="2">
        <v>2121982.6176</v>
      </c>
      <c r="J12934" s="2">
        <v>10165392.399999999</v>
      </c>
      <c r="K12934" s="11">
        <v>1046445.46</v>
      </c>
      <c r="L12934" s="11">
        <v>561790.85600000003</v>
      </c>
      <c r="M12934" s="11">
        <v>1578895.9780000001</v>
      </c>
    </row>
    <row r="12935" spans="1:13" ht="14.25" customHeight="1">
      <c r="A12935" s="59" t="s">
        <v>171</v>
      </c>
      <c r="B12935" s="59" t="s">
        <v>9</v>
      </c>
      <c r="C12935" s="59" t="s">
        <v>113</v>
      </c>
      <c r="D12935" s="11">
        <v>317.42199999999997</v>
      </c>
      <c r="E12935" s="11">
        <v>41879061.76608</v>
      </c>
      <c r="F12935" s="2">
        <v>9927699.9921999983</v>
      </c>
      <c r="G12935" s="2">
        <v>7872469.1711999997</v>
      </c>
      <c r="H12935" s="2">
        <v>828636.96505263145</v>
      </c>
      <c r="I12935" s="2">
        <v>1492233.3432</v>
      </c>
      <c r="J12935" s="2">
        <v>7126068.1399999997</v>
      </c>
      <c r="K12935" s="11">
        <v>672495.12</v>
      </c>
      <c r="L12935" s="11">
        <v>80822.808000000005</v>
      </c>
      <c r="M12935" s="11">
        <v>1109722.4820000001</v>
      </c>
    </row>
    <row r="12936" spans="1:13" ht="14.25" customHeight="1">
      <c r="A12936" s="59" t="s">
        <v>171</v>
      </c>
      <c r="B12936" s="59" t="s">
        <v>9</v>
      </c>
      <c r="C12936" s="59" t="s">
        <v>113</v>
      </c>
      <c r="D12936" s="11">
        <v>4.0179999999999998</v>
      </c>
      <c r="E12936" s="11">
        <v>777663.80999999994</v>
      </c>
      <c r="F12936" s="2">
        <v>125667.63219999999</v>
      </c>
      <c r="G12936" s="2">
        <v>99650.073599999989</v>
      </c>
      <c r="H12936" s="2">
        <v>1764.9852631578945</v>
      </c>
      <c r="I12936" s="2">
        <v>18889.848000000002</v>
      </c>
      <c r="J12936" s="2">
        <v>90204.099999999991</v>
      </c>
      <c r="K12936" s="11">
        <v>8512.42</v>
      </c>
      <c r="L12936" s="11">
        <v>1022.8680000000001</v>
      </c>
      <c r="M12936" s="11">
        <v>14045.944</v>
      </c>
    </row>
    <row r="12937" spans="1:13" ht="14.25" customHeight="1">
      <c r="A12937" s="59" t="s">
        <v>171</v>
      </c>
      <c r="B12937" s="59" t="s">
        <v>9</v>
      </c>
      <c r="C12937" s="59" t="s">
        <v>113</v>
      </c>
      <c r="D12937" s="11">
        <v>8434.5856000000003</v>
      </c>
      <c r="E12937" s="11">
        <v>1024741421.3836799</v>
      </c>
      <c r="F12937" s="2">
        <v>239158849.2978</v>
      </c>
      <c r="G12937" s="2">
        <v>199151512.81919998</v>
      </c>
      <c r="H12937" s="2">
        <v>18744815.929263152</v>
      </c>
      <c r="I12937" s="2">
        <v>40599640.3464</v>
      </c>
      <c r="J12937" s="2">
        <v>163912358.39999998</v>
      </c>
      <c r="K12937" s="11">
        <v>22530031.359999999</v>
      </c>
      <c r="L12937" s="11">
        <v>21999424.612</v>
      </c>
      <c r="M12937" s="11">
        <v>29487707.743999999</v>
      </c>
    </row>
    <row r="12938" spans="1:13" ht="14.25" customHeight="1">
      <c r="A12938" s="59" t="s">
        <v>171</v>
      </c>
      <c r="B12938" s="59" t="s">
        <v>9</v>
      </c>
      <c r="C12938" s="59" t="s">
        <v>113</v>
      </c>
      <c r="D12938" s="11">
        <v>351.97679999999997</v>
      </c>
      <c r="E12938" s="11">
        <v>59129498.735999994</v>
      </c>
      <c r="F12938" s="2">
        <v>9953175.8587999996</v>
      </c>
      <c r="G12938" s="2">
        <v>8287954.9055999992</v>
      </c>
      <c r="H12938" s="2">
        <v>781191.17810526316</v>
      </c>
      <c r="I12938" s="2">
        <v>1713454.452</v>
      </c>
      <c r="J12938" s="2">
        <v>6996354.7999999998</v>
      </c>
      <c r="K12938" s="11">
        <v>879306.5</v>
      </c>
      <c r="L12938" s="11">
        <v>662911.37000000011</v>
      </c>
      <c r="M12938" s="11">
        <v>1230529.1459999999</v>
      </c>
    </row>
    <row r="12939" spans="1:13" ht="14.25" customHeight="1">
      <c r="A12939" s="59" t="s">
        <v>171</v>
      </c>
      <c r="B12939" s="59" t="s">
        <v>9</v>
      </c>
      <c r="C12939" s="59" t="s">
        <v>113</v>
      </c>
      <c r="D12939" s="11">
        <v>386.53159999999997</v>
      </c>
      <c r="E12939" s="11">
        <v>49472370.097920001</v>
      </c>
      <c r="F12939" s="2">
        <v>10938717.819599999</v>
      </c>
      <c r="G12939" s="2">
        <v>9087377.7599999998</v>
      </c>
      <c r="H12939" s="2">
        <v>865634.53642105253</v>
      </c>
      <c r="I12939" s="2">
        <v>1926141.9191999999</v>
      </c>
      <c r="J12939" s="2">
        <v>7909148.46</v>
      </c>
      <c r="K12939" s="11">
        <v>856039.82</v>
      </c>
      <c r="L12939" s="11">
        <v>278128.092</v>
      </c>
      <c r="M12939" s="11">
        <v>1351333.1040000001</v>
      </c>
    </row>
    <row r="12940" spans="1:13" ht="14.25" customHeight="1">
      <c r="A12940" s="59" t="s">
        <v>172</v>
      </c>
      <c r="B12940" s="59" t="s">
        <v>9</v>
      </c>
      <c r="C12940" s="59" t="s">
        <v>114</v>
      </c>
      <c r="D12940" s="11">
        <v>4918.0319999999992</v>
      </c>
      <c r="E12940" s="11">
        <v>628520063.37119997</v>
      </c>
      <c r="F12940" s="2">
        <v>157796259.3976</v>
      </c>
      <c r="G12940" s="2">
        <v>124237564.20479998</v>
      </c>
      <c r="H12940" s="2">
        <v>21678433.980631575</v>
      </c>
      <c r="I12940" s="2">
        <v>26367793.2936</v>
      </c>
      <c r="J12940" s="2">
        <v>209911511.35999998</v>
      </c>
      <c r="K12940" s="11">
        <v>8932185.379999999</v>
      </c>
      <c r="L12940" s="11">
        <v>22818759.920000002</v>
      </c>
      <c r="M12940" s="11">
        <v>21076419.738000002</v>
      </c>
    </row>
    <row r="12941" spans="1:13" ht="14.25" customHeight="1">
      <c r="A12941" s="59" t="s">
        <v>172</v>
      </c>
      <c r="B12941" s="59" t="s">
        <v>9</v>
      </c>
      <c r="C12941" s="59" t="s">
        <v>114</v>
      </c>
      <c r="D12941" s="11">
        <v>1346.03</v>
      </c>
      <c r="E12941" s="11">
        <v>260280966.55176002</v>
      </c>
      <c r="F12941" s="2">
        <v>43187719.262400001</v>
      </c>
      <c r="G12941" s="2">
        <v>34002911.135999992</v>
      </c>
      <c r="H12941" s="2">
        <v>5907134.7132631568</v>
      </c>
      <c r="I12941" s="2">
        <v>7216673.8103999998</v>
      </c>
      <c r="J12941" s="2">
        <v>57451259.839999996</v>
      </c>
      <c r="K12941" s="11">
        <v>2444684.86</v>
      </c>
      <c r="L12941" s="11">
        <v>6245337.9560000002</v>
      </c>
      <c r="M12941" s="11">
        <v>5768464.9879999999</v>
      </c>
    </row>
    <row r="12942" spans="1:13" ht="14.25" customHeight="1">
      <c r="A12942" s="59" t="s">
        <v>172</v>
      </c>
      <c r="B12942" s="59" t="s">
        <v>9</v>
      </c>
      <c r="C12942" s="59" t="s">
        <v>114</v>
      </c>
      <c r="D12942" s="11">
        <v>266.79520000000002</v>
      </c>
      <c r="E12942" s="11">
        <v>35354808.470519997</v>
      </c>
      <c r="F12942" s="2">
        <v>8560206.9513999987</v>
      </c>
      <c r="G12942" s="2">
        <v>6739669.4783999994</v>
      </c>
      <c r="H12942" s="2">
        <v>1166828.0286315789</v>
      </c>
      <c r="I12942" s="2">
        <v>1430405.1791999999</v>
      </c>
      <c r="J12942" s="2">
        <v>11387356.399999999</v>
      </c>
      <c r="K12942" s="11">
        <v>484556.04</v>
      </c>
      <c r="L12942" s="11">
        <v>1237875.936</v>
      </c>
      <c r="M12942" s="11">
        <v>1143360.7680000002</v>
      </c>
    </row>
    <row r="12943" spans="1:13" ht="14.25" customHeight="1">
      <c r="A12943" s="59" t="s">
        <v>172</v>
      </c>
      <c r="B12943" s="59" t="s">
        <v>9</v>
      </c>
      <c r="C12943" s="59" t="s">
        <v>114</v>
      </c>
      <c r="D12943" s="11">
        <v>4.0179999999999998</v>
      </c>
      <c r="E12943" s="11">
        <v>777663.80999999994</v>
      </c>
      <c r="F12943" s="2">
        <v>128918.432</v>
      </c>
      <c r="G12943" s="2">
        <v>101500.78079999999</v>
      </c>
      <c r="H12943" s="2">
        <v>1155.9410526315787</v>
      </c>
      <c r="I12943" s="2">
        <v>21543.105599999999</v>
      </c>
      <c r="J12943" s="2">
        <v>171496.44</v>
      </c>
      <c r="K12943" s="11">
        <v>7297.1799999999994</v>
      </c>
      <c r="L12943" s="11">
        <v>18643.437999999998</v>
      </c>
      <c r="M12943" s="11">
        <v>17220.082000000002</v>
      </c>
    </row>
    <row r="12944" spans="1:13" ht="14.25" customHeight="1">
      <c r="A12944" s="59" t="s">
        <v>172</v>
      </c>
      <c r="B12944" s="59" t="s">
        <v>9</v>
      </c>
      <c r="C12944" s="59" t="s">
        <v>114</v>
      </c>
      <c r="D12944" s="11">
        <v>4513.0176000000001</v>
      </c>
      <c r="E12944" s="11">
        <v>548299144.67327988</v>
      </c>
      <c r="F12944" s="2">
        <v>128066314.4122</v>
      </c>
      <c r="G12944" s="2">
        <v>106994894.41919999</v>
      </c>
      <c r="H12944" s="2">
        <v>18069733.925052632</v>
      </c>
      <c r="I12944" s="2">
        <v>20865161.9736</v>
      </c>
      <c r="J12944" s="2">
        <v>84496384.219999999</v>
      </c>
      <c r="K12944" s="11">
        <v>9820602.0800000001</v>
      </c>
      <c r="L12944" s="11">
        <v>25602478.945999999</v>
      </c>
      <c r="M12944" s="11">
        <v>19340714.668000001</v>
      </c>
    </row>
    <row r="12945" spans="1:13" ht="14.25" customHeight="1">
      <c r="A12945" s="59" t="s">
        <v>172</v>
      </c>
      <c r="B12945" s="59" t="s">
        <v>9</v>
      </c>
      <c r="C12945" s="59" t="s">
        <v>114</v>
      </c>
      <c r="D12945" s="11">
        <v>1224.6863999999998</v>
      </c>
      <c r="E12945" s="11">
        <v>206060622.76800001</v>
      </c>
      <c r="F12945" s="2">
        <v>34753044.725199997</v>
      </c>
      <c r="G12945" s="2">
        <v>29034939.955199998</v>
      </c>
      <c r="H12945" s="2">
        <v>4869875.2471578941</v>
      </c>
      <c r="I12945" s="2">
        <v>5662127.8799999999</v>
      </c>
      <c r="J12945" s="2">
        <v>22929575.539999999</v>
      </c>
      <c r="K12945" s="11">
        <v>2664992.6199999996</v>
      </c>
      <c r="L12945" s="11">
        <v>6947686.5699999994</v>
      </c>
      <c r="M12945" s="11">
        <v>5248440.3400000008</v>
      </c>
    </row>
    <row r="12946" spans="1:13" ht="14.25" customHeight="1">
      <c r="A12946" s="59" t="s">
        <v>172</v>
      </c>
      <c r="B12946" s="59" t="s">
        <v>9</v>
      </c>
      <c r="C12946" s="59" t="s">
        <v>114</v>
      </c>
      <c r="D12946" s="11">
        <v>421.89</v>
      </c>
      <c r="E12946" s="11">
        <v>53613057.959999993</v>
      </c>
      <c r="F12946" s="2">
        <v>11972014.800999999</v>
      </c>
      <c r="G12946" s="2">
        <v>10002200.9856</v>
      </c>
      <c r="H12946" s="2">
        <v>1694195.6816842102</v>
      </c>
      <c r="I12946" s="2">
        <v>1950536.6568</v>
      </c>
      <c r="J12946" s="2">
        <v>7898955.8599999994</v>
      </c>
      <c r="K12946" s="11">
        <v>918063.79999999993</v>
      </c>
      <c r="L12946" s="11">
        <v>2393392.0559999999</v>
      </c>
      <c r="M12946" s="11">
        <v>1808026.5280000002</v>
      </c>
    </row>
    <row r="12947" spans="1:13" ht="14.25" customHeight="1">
      <c r="A12947" s="59" t="s">
        <v>172</v>
      </c>
      <c r="B12947" s="59" t="s">
        <v>9</v>
      </c>
      <c r="C12947" s="59" t="s">
        <v>114</v>
      </c>
      <c r="D12947" s="11">
        <v>4.0179999999999998</v>
      </c>
      <c r="E12947" s="11">
        <v>676229.39999999991</v>
      </c>
      <c r="F12947" s="2">
        <v>114018.99919999999</v>
      </c>
      <c r="G12947" s="2">
        <v>95259.071999999986</v>
      </c>
      <c r="H12947" s="2">
        <v>-124.29473684210527</v>
      </c>
      <c r="I12947" s="2">
        <v>18576.345600000001</v>
      </c>
      <c r="J12947" s="2">
        <v>75227.62</v>
      </c>
      <c r="K12947" s="11">
        <v>8743.66</v>
      </c>
      <c r="L12947" s="11">
        <v>22794.441999999999</v>
      </c>
      <c r="M12947" s="11">
        <v>17220.082000000002</v>
      </c>
    </row>
    <row r="12948" spans="1:13" ht="14.25" customHeight="1">
      <c r="A12948" s="59" t="s">
        <v>172</v>
      </c>
      <c r="B12948" s="59" t="s">
        <v>9</v>
      </c>
      <c r="C12948" s="59" t="s">
        <v>114</v>
      </c>
      <c r="D12948" s="11">
        <v>2989.3919999999998</v>
      </c>
      <c r="E12948" s="11">
        <v>382041607.14719999</v>
      </c>
      <c r="F12948" s="2">
        <v>95975786.0792</v>
      </c>
      <c r="G12948" s="2">
        <v>75284842.617599994</v>
      </c>
      <c r="H12948" s="2">
        <v>13135021.571368422</v>
      </c>
      <c r="I12948" s="2">
        <v>15067113.0912</v>
      </c>
      <c r="J12948" s="2">
        <v>83671854.539999992</v>
      </c>
      <c r="K12948" s="11">
        <v>8986634.1999999993</v>
      </c>
      <c r="L12948" s="11">
        <v>17188949.469999999</v>
      </c>
      <c r="M12948" s="11">
        <v>12811157.414000001</v>
      </c>
    </row>
    <row r="12949" spans="1:13" ht="14.25" customHeight="1">
      <c r="A12949" s="59" t="s">
        <v>172</v>
      </c>
      <c r="B12949" s="59" t="s">
        <v>9</v>
      </c>
      <c r="C12949" s="59" t="s">
        <v>114</v>
      </c>
      <c r="D12949" s="11">
        <v>327.86879999999996</v>
      </c>
      <c r="E12949" s="11">
        <v>63401375.101679996</v>
      </c>
      <c r="F12949" s="2">
        <v>10454733.623</v>
      </c>
      <c r="G12949" s="2">
        <v>8236230.3551999992</v>
      </c>
      <c r="H12949" s="2">
        <v>1473130.0345263158</v>
      </c>
      <c r="I12949" s="2">
        <v>1759305.5063999998</v>
      </c>
      <c r="J12949" s="2">
        <v>14093106.299999999</v>
      </c>
      <c r="K12949" s="11">
        <v>593475</v>
      </c>
      <c r="L12949" s="11">
        <v>1538692.034</v>
      </c>
      <c r="M12949" s="11">
        <v>1405095.01</v>
      </c>
    </row>
    <row r="12950" spans="1:13" ht="14.25" customHeight="1">
      <c r="A12950" s="59" t="s">
        <v>172</v>
      </c>
      <c r="B12950" s="59" t="s">
        <v>9</v>
      </c>
      <c r="C12950" s="59" t="s">
        <v>114</v>
      </c>
      <c r="D12950" s="11">
        <v>103.6644</v>
      </c>
      <c r="E12950" s="11">
        <v>14017328.519039996</v>
      </c>
      <c r="F12950" s="2">
        <v>3326100.3179999995</v>
      </c>
      <c r="G12950" s="2">
        <v>2618731.7951999996</v>
      </c>
      <c r="H12950" s="2">
        <v>465210.34105263156</v>
      </c>
      <c r="I12950" s="2">
        <v>555791.93279999995</v>
      </c>
      <c r="J12950" s="2">
        <v>4424604.38</v>
      </c>
      <c r="K12950" s="11">
        <v>188277.74</v>
      </c>
      <c r="L12950" s="11">
        <v>480981.57799999998</v>
      </c>
      <c r="M12950" s="11">
        <v>444257.55</v>
      </c>
    </row>
    <row r="12951" spans="1:13" ht="14.25" customHeight="1">
      <c r="A12951" s="59" t="s">
        <v>172</v>
      </c>
      <c r="B12951" s="59" t="s">
        <v>9</v>
      </c>
      <c r="C12951" s="59" t="s">
        <v>114</v>
      </c>
      <c r="D12951" s="11">
        <v>3098.6815999999999</v>
      </c>
      <c r="E12951" s="11">
        <v>376467503.89248002</v>
      </c>
      <c r="F12951" s="2">
        <v>87460768.983399987</v>
      </c>
      <c r="G12951" s="2">
        <v>73592455.507199988</v>
      </c>
      <c r="H12951" s="2">
        <v>12423401.886315789</v>
      </c>
      <c r="I12951" s="2">
        <v>13293867.3552</v>
      </c>
      <c r="J12951" s="2">
        <v>53814262.18</v>
      </c>
      <c r="K12951" s="11">
        <v>8896857.3200000003</v>
      </c>
      <c r="L12951" s="11">
        <v>18224621.359999999</v>
      </c>
      <c r="M12951" s="11">
        <v>13279522.718</v>
      </c>
    </row>
    <row r="12952" spans="1:13" ht="14.25" customHeight="1">
      <c r="A12952" s="59" t="s">
        <v>172</v>
      </c>
      <c r="B12952" s="59" t="s">
        <v>9</v>
      </c>
      <c r="C12952" s="59" t="s">
        <v>114</v>
      </c>
      <c r="D12952" s="11">
        <v>236.25839999999999</v>
      </c>
      <c r="E12952" s="11">
        <v>39708190.367999993</v>
      </c>
      <c r="F12952" s="2">
        <v>6690568.3457999993</v>
      </c>
      <c r="G12952" s="2">
        <v>5591141.5295999991</v>
      </c>
      <c r="H12952" s="2">
        <v>917633.23957894719</v>
      </c>
      <c r="I12952" s="2">
        <v>1093462.7184000001</v>
      </c>
      <c r="J12952" s="2">
        <v>4433757.22</v>
      </c>
      <c r="K12952" s="11">
        <v>514912.43999999994</v>
      </c>
      <c r="L12952" s="11">
        <v>1353405.9000000001</v>
      </c>
      <c r="M12952" s="11">
        <v>1012494.098</v>
      </c>
    </row>
    <row r="12953" spans="1:13" ht="14.25" customHeight="1">
      <c r="A12953" s="59" t="s">
        <v>172</v>
      </c>
      <c r="B12953" s="59" t="s">
        <v>9</v>
      </c>
      <c r="C12953" s="59" t="s">
        <v>114</v>
      </c>
      <c r="D12953" s="11">
        <v>392.15679999999998</v>
      </c>
      <c r="E12953" s="11">
        <v>49772249.992079996</v>
      </c>
      <c r="F12953" s="2">
        <v>11128275.956799999</v>
      </c>
      <c r="G12953" s="2">
        <v>9297274.4063999988</v>
      </c>
      <c r="H12953" s="2">
        <v>1552841.4922105263</v>
      </c>
      <c r="I12953" s="2">
        <v>1813072.9391999999</v>
      </c>
      <c r="J12953" s="2">
        <v>7342271.7999999998</v>
      </c>
      <c r="K12953" s="11">
        <v>853359.24</v>
      </c>
      <c r="L12953" s="11">
        <v>2224709.9380000001</v>
      </c>
      <c r="M12953" s="11">
        <v>1680603.6940000001</v>
      </c>
    </row>
    <row r="12954" spans="1:13" ht="14.25" customHeight="1">
      <c r="A12954" s="59" t="s">
        <v>136</v>
      </c>
      <c r="B12954" s="59" t="s">
        <v>9</v>
      </c>
      <c r="C12954" s="59" t="s">
        <v>112</v>
      </c>
      <c r="D12954" s="11">
        <v>32.947600000000001</v>
      </c>
      <c r="E12954" s="11">
        <v>4982418.4409999996</v>
      </c>
      <c r="F12954" s="2">
        <v>2473107.7901999997</v>
      </c>
      <c r="G12954" s="2">
        <v>0</v>
      </c>
      <c r="H12954" s="2">
        <v>-89165759.10063158</v>
      </c>
      <c r="I12954" s="2">
        <v>0</v>
      </c>
      <c r="J12954" s="2">
        <v>0</v>
      </c>
      <c r="K12954" s="11">
        <v>20031.78</v>
      </c>
      <c r="L12954" s="11">
        <v>16228.784</v>
      </c>
      <c r="M12954" s="11">
        <v>85328.297999999995</v>
      </c>
    </row>
    <row r="12955" spans="1:13" ht="14.25" customHeight="1">
      <c r="A12955" s="59" t="s">
        <v>136</v>
      </c>
      <c r="B12955" s="59" t="s">
        <v>9</v>
      </c>
      <c r="C12955" s="59" t="s">
        <v>112</v>
      </c>
      <c r="D12955" s="11">
        <v>8.0359999999999996</v>
      </c>
      <c r="E12955" s="11">
        <v>1215224.01</v>
      </c>
      <c r="F12955" s="2">
        <v>725822.38500000001</v>
      </c>
      <c r="G12955" s="2">
        <v>0</v>
      </c>
      <c r="H12955" s="2">
        <v>51650091.223578945</v>
      </c>
      <c r="I12955" s="2">
        <v>0</v>
      </c>
      <c r="J12955" s="2">
        <v>0</v>
      </c>
      <c r="K12955" s="11">
        <v>5785.92</v>
      </c>
      <c r="L12955" s="11">
        <v>5338.0360000000001</v>
      </c>
      <c r="M12955" s="11">
        <v>20810.944</v>
      </c>
    </row>
    <row r="12956" spans="1:13" ht="14.25" customHeight="1">
      <c r="A12956" s="59" t="s">
        <v>136</v>
      </c>
      <c r="B12956" s="59" t="s">
        <v>9</v>
      </c>
      <c r="C12956" s="59" t="s">
        <v>112</v>
      </c>
      <c r="D12956" s="11">
        <v>8.839599999999999</v>
      </c>
      <c r="E12956" s="11">
        <v>1336746.4109999998</v>
      </c>
      <c r="F12956" s="2">
        <v>793085.38599999994</v>
      </c>
      <c r="G12956" s="2">
        <v>0</v>
      </c>
      <c r="H12956" s="2">
        <v>-148083.50652631579</v>
      </c>
      <c r="I12956" s="2">
        <v>0</v>
      </c>
      <c r="J12956" s="2">
        <v>0</v>
      </c>
      <c r="K12956" s="11">
        <v>1159.48</v>
      </c>
      <c r="L12956" s="11">
        <v>15836.413999999999</v>
      </c>
      <c r="M12956" s="11">
        <v>37057.767999999996</v>
      </c>
    </row>
    <row r="12957" spans="1:13" ht="14.25" customHeight="1">
      <c r="A12957" s="59" t="s">
        <v>136</v>
      </c>
      <c r="B12957" s="59" t="s">
        <v>9</v>
      </c>
      <c r="C12957" s="59" t="s">
        <v>112</v>
      </c>
      <c r="D12957" s="11">
        <v>4.8215999999999992</v>
      </c>
      <c r="E12957" s="11">
        <v>729134.40599999984</v>
      </c>
      <c r="F12957" s="2">
        <v>432591.81179999997</v>
      </c>
      <c r="G12957" s="2">
        <v>0</v>
      </c>
      <c r="H12957" s="2">
        <v>-79358.460631578942</v>
      </c>
      <c r="I12957" s="2">
        <v>0</v>
      </c>
      <c r="J12957" s="2">
        <v>0</v>
      </c>
      <c r="K12957" s="11">
        <v>632.21999999999991</v>
      </c>
      <c r="L12957" s="11">
        <v>8637.5519999999997</v>
      </c>
      <c r="M12957" s="11">
        <v>20212.918000000001</v>
      </c>
    </row>
    <row r="12958" spans="1:13" ht="14.25" customHeight="1">
      <c r="A12958" s="59" t="s">
        <v>136</v>
      </c>
      <c r="B12958" s="59" t="s">
        <v>9</v>
      </c>
      <c r="C12958" s="59" t="s">
        <v>112</v>
      </c>
      <c r="D12958" s="11">
        <v>2.4107999999999996</v>
      </c>
      <c r="E12958" s="11">
        <v>364567.20299999992</v>
      </c>
      <c r="F12958" s="2">
        <v>215571.6942</v>
      </c>
      <c r="G12958" s="2">
        <v>0</v>
      </c>
      <c r="H12958" s="2">
        <v>22.373052631578947</v>
      </c>
      <c r="I12958" s="2">
        <v>0</v>
      </c>
      <c r="J12958" s="2">
        <v>0</v>
      </c>
      <c r="K12958" s="11">
        <v>309.95999999999998</v>
      </c>
      <c r="L12958" s="11">
        <v>-18238.439999999999</v>
      </c>
      <c r="M12958" s="11">
        <v>8765.6360000000004</v>
      </c>
    </row>
    <row r="12959" spans="1:13" ht="14.25" customHeight="1">
      <c r="A12959" s="59" t="s">
        <v>136</v>
      </c>
      <c r="B12959" s="59" t="s">
        <v>9</v>
      </c>
      <c r="C12959" s="59" t="s">
        <v>112</v>
      </c>
      <c r="D12959" s="11">
        <v>2.4107999999999996</v>
      </c>
      <c r="E12959" s="11">
        <v>364567.20299999992</v>
      </c>
      <c r="F12959" s="2">
        <v>217720.86499999999</v>
      </c>
      <c r="G12959" s="2">
        <v>0</v>
      </c>
      <c r="H12959" s="2">
        <v>22.373052631578947</v>
      </c>
      <c r="I12959" s="2">
        <v>0</v>
      </c>
      <c r="J12959" s="2">
        <v>0</v>
      </c>
      <c r="K12959" s="11">
        <v>475.59999999999997</v>
      </c>
      <c r="L12959" s="11">
        <v>-2873.7719999999999</v>
      </c>
      <c r="M12959" s="11">
        <v>8765.6360000000004</v>
      </c>
    </row>
    <row r="12960" spans="1:13" ht="14.25" customHeight="1">
      <c r="A12960" s="59" t="s">
        <v>136</v>
      </c>
      <c r="B12960" s="59" t="s">
        <v>14</v>
      </c>
      <c r="C12960" s="59" t="s">
        <v>112</v>
      </c>
      <c r="D12960" s="11">
        <v>81475.396800000002</v>
      </c>
      <c r="E12960" s="11">
        <v>5132436703.4001598</v>
      </c>
      <c r="F12960" s="2">
        <v>0</v>
      </c>
      <c r="G12960" s="2">
        <v>1250727646.6943998</v>
      </c>
      <c r="H12960" s="2">
        <v>222223052.40252629</v>
      </c>
      <c r="I12960" s="2">
        <v>199576304.4384</v>
      </c>
      <c r="J12960" s="2">
        <v>583781974.33999991</v>
      </c>
      <c r="K12960" s="11">
        <v>261240292.85999998</v>
      </c>
      <c r="L12960" s="11">
        <v>97386775.200000003</v>
      </c>
      <c r="M12960" s="11">
        <v>211006218.412</v>
      </c>
    </row>
    <row r="12961" spans="1:13" ht="14.25" customHeight="1">
      <c r="A12961" s="59" t="s">
        <v>136</v>
      </c>
      <c r="B12961" s="59" t="s">
        <v>14</v>
      </c>
      <c r="C12961" s="59" t="s">
        <v>112</v>
      </c>
      <c r="D12961" s="11">
        <v>16399.8688</v>
      </c>
      <c r="E12961" s="11">
        <v>1314834828.1991999</v>
      </c>
      <c r="F12961" s="2">
        <v>0</v>
      </c>
      <c r="G12961" s="2">
        <v>250976767.35359997</v>
      </c>
      <c r="H12961" s="2">
        <v>44737256.720842101</v>
      </c>
      <c r="I12961" s="2">
        <v>40808371.838399999</v>
      </c>
      <c r="J12961" s="2">
        <v>117886530.02</v>
      </c>
      <c r="K12961" s="11">
        <v>55769924.459999993</v>
      </c>
      <c r="L12961" s="11">
        <v>20845476.168000001</v>
      </c>
      <c r="M12961" s="11">
        <v>42472630.947999999</v>
      </c>
    </row>
    <row r="12962" spans="1:13" ht="14.25" customHeight="1">
      <c r="A12962" s="59" t="s">
        <v>136</v>
      </c>
      <c r="B12962" s="59" t="s">
        <v>14</v>
      </c>
      <c r="C12962" s="59" t="s">
        <v>112</v>
      </c>
      <c r="D12962" s="11">
        <v>12556.25</v>
      </c>
      <c r="E12962" s="11">
        <v>755939057.44895995</v>
      </c>
      <c r="F12962" s="2">
        <v>0</v>
      </c>
      <c r="G12962" s="2">
        <v>192000824.17919999</v>
      </c>
      <c r="H12962" s="2">
        <v>34223751.602526307</v>
      </c>
      <c r="I12962" s="2">
        <v>31190955.0984</v>
      </c>
      <c r="J12962" s="2">
        <v>90608772.459999993</v>
      </c>
      <c r="K12962" s="11">
        <v>40259572.799999997</v>
      </c>
      <c r="L12962" s="11">
        <v>16146878.791999999</v>
      </c>
      <c r="M12962" s="11">
        <v>32518367.309999999</v>
      </c>
    </row>
    <row r="12963" spans="1:13" ht="14.25" customHeight="1">
      <c r="A12963" s="59" t="s">
        <v>136</v>
      </c>
      <c r="B12963" s="59" t="s">
        <v>14</v>
      </c>
      <c r="C12963" s="59" t="s">
        <v>112</v>
      </c>
      <c r="D12963" s="11">
        <v>28.125999999999998</v>
      </c>
      <c r="E12963" s="11">
        <v>2255423.94</v>
      </c>
      <c r="F12963" s="2">
        <v>0</v>
      </c>
      <c r="G12963" s="2">
        <v>430429.93919999991</v>
      </c>
      <c r="H12963" s="2">
        <v>78699.698526315799</v>
      </c>
      <c r="I12963" s="2">
        <v>69970.3704</v>
      </c>
      <c r="J12963" s="2">
        <v>202155.41999999998</v>
      </c>
      <c r="K12963" s="11">
        <v>95600.51999999999</v>
      </c>
      <c r="L12963" s="11">
        <v>35717.396000000001</v>
      </c>
      <c r="M12963" s="11">
        <v>72841.009999999995</v>
      </c>
    </row>
    <row r="12964" spans="1:13" ht="14.25" customHeight="1">
      <c r="A12964" s="59" t="s">
        <v>136</v>
      </c>
      <c r="B12964" s="59" t="s">
        <v>14</v>
      </c>
      <c r="C12964" s="59" t="s">
        <v>112</v>
      </c>
      <c r="D12964" s="11">
        <v>18130.823199999999</v>
      </c>
      <c r="E12964" s="11">
        <v>1292727341.74122</v>
      </c>
      <c r="F12964" s="2">
        <v>0</v>
      </c>
      <c r="G12964" s="2">
        <v>313669832.71679997</v>
      </c>
      <c r="H12964" s="2">
        <v>48031172.897684209</v>
      </c>
      <c r="I12964" s="2">
        <v>49928510.894400001</v>
      </c>
      <c r="J12964" s="2">
        <v>144228310.06</v>
      </c>
      <c r="K12964" s="11">
        <v>61936244.099999994</v>
      </c>
      <c r="L12964" s="11">
        <v>43209002.100000001</v>
      </c>
      <c r="M12964" s="11">
        <v>46955482.552000001</v>
      </c>
    </row>
    <row r="12965" spans="1:13" ht="14.25" customHeight="1">
      <c r="A12965" s="59" t="s">
        <v>136</v>
      </c>
      <c r="B12965" s="59" t="s">
        <v>14</v>
      </c>
      <c r="C12965" s="59" t="s">
        <v>112</v>
      </c>
      <c r="D12965" s="11">
        <v>964.31999999999994</v>
      </c>
      <c r="E12965" s="11">
        <v>83128482.359999999</v>
      </c>
      <c r="F12965" s="2">
        <v>0</v>
      </c>
      <c r="G12965" s="2">
        <v>17395410.201599997</v>
      </c>
      <c r="H12965" s="2">
        <v>2589478.2416842105</v>
      </c>
      <c r="I12965" s="2">
        <v>4042469.0951999999</v>
      </c>
      <c r="J12965" s="2">
        <v>10024843.58</v>
      </c>
      <c r="K12965" s="11">
        <v>1076847.78</v>
      </c>
      <c r="L12965" s="11">
        <v>171766.95800000001</v>
      </c>
      <c r="M12965" s="11">
        <v>2497410.696</v>
      </c>
    </row>
    <row r="12966" spans="1:13" ht="14.25" customHeight="1">
      <c r="A12966" s="59" t="s">
        <v>136</v>
      </c>
      <c r="B12966" s="59" t="s">
        <v>14</v>
      </c>
      <c r="C12966" s="59" t="s">
        <v>112</v>
      </c>
      <c r="D12966" s="11">
        <v>518884.51999999996</v>
      </c>
      <c r="E12966" s="11">
        <v>38296012556.339996</v>
      </c>
      <c r="F12966" s="2">
        <v>0</v>
      </c>
      <c r="G12966" s="2">
        <v>10653027079.487999</v>
      </c>
      <c r="H12966" s="2">
        <v>1487705766.336</v>
      </c>
      <c r="I12966" s="2">
        <v>1632493867.0752001</v>
      </c>
      <c r="J12966" s="2">
        <v>4784940911.8999996</v>
      </c>
      <c r="K12966" s="11">
        <v>1608285880.8999999</v>
      </c>
      <c r="L12966" s="11">
        <v>766005892.96000004</v>
      </c>
      <c r="M12966" s="11">
        <v>1343815000.7479999</v>
      </c>
    </row>
    <row r="12967" spans="1:13" ht="14.25" customHeight="1">
      <c r="A12967" s="59" t="s">
        <v>136</v>
      </c>
      <c r="B12967" s="59" t="s">
        <v>14</v>
      </c>
      <c r="C12967" s="59" t="s">
        <v>112</v>
      </c>
      <c r="D12967" s="11">
        <v>49852.129599999993</v>
      </c>
      <c r="E12967" s="11">
        <v>4836653613.7919989</v>
      </c>
      <c r="F12967" s="2">
        <v>0</v>
      </c>
      <c r="G12967" s="2">
        <v>1023430912.5504</v>
      </c>
      <c r="H12967" s="2">
        <v>142950448.36042106</v>
      </c>
      <c r="I12967" s="2">
        <v>157799935.49039999</v>
      </c>
      <c r="J12967" s="2">
        <v>460934464.81999999</v>
      </c>
      <c r="K12967" s="11">
        <v>153936576.23999998</v>
      </c>
      <c r="L12967" s="11">
        <v>73357257.071999997</v>
      </c>
      <c r="M12967" s="11">
        <v>129107801.56999999</v>
      </c>
    </row>
    <row r="12968" spans="1:13" ht="14.25" customHeight="1">
      <c r="A12968" s="59" t="s">
        <v>136</v>
      </c>
      <c r="B12968" s="59" t="s">
        <v>14</v>
      </c>
      <c r="C12968" s="59" t="s">
        <v>112</v>
      </c>
      <c r="D12968" s="11">
        <v>7826.2603999999992</v>
      </c>
      <c r="E12968" s="11">
        <v>601338003.52071595</v>
      </c>
      <c r="F12968" s="2">
        <v>0</v>
      </c>
      <c r="G12968" s="2">
        <v>160748740.14719996</v>
      </c>
      <c r="H12968" s="2">
        <v>22448074.448842105</v>
      </c>
      <c r="I12968" s="2">
        <v>24712686.597600002</v>
      </c>
      <c r="J12968" s="2">
        <v>72464466</v>
      </c>
      <c r="K12968" s="11">
        <v>24036598.5</v>
      </c>
      <c r="L12968" s="11">
        <v>11387523.597999999</v>
      </c>
      <c r="M12968" s="11">
        <v>20268567.791999999</v>
      </c>
    </row>
    <row r="12969" spans="1:13" ht="14.25" customHeight="1">
      <c r="A12969" s="59" t="s">
        <v>136</v>
      </c>
      <c r="B12969" s="59" t="s">
        <v>14</v>
      </c>
      <c r="C12969" s="59" t="s">
        <v>112</v>
      </c>
      <c r="D12969" s="11">
        <v>24.107999999999997</v>
      </c>
      <c r="E12969" s="11">
        <v>2338958.1599999997</v>
      </c>
      <c r="F12969" s="2">
        <v>0</v>
      </c>
      <c r="G12969" s="2">
        <v>494861.47199999995</v>
      </c>
      <c r="H12969" s="2">
        <v>91329.286736842114</v>
      </c>
      <c r="I12969" s="2">
        <v>74918.217600000004</v>
      </c>
      <c r="J12969" s="2">
        <v>220863.72</v>
      </c>
      <c r="K12969" s="11">
        <v>75513.799999999988</v>
      </c>
      <c r="L12969" s="11">
        <v>36020.468000000001</v>
      </c>
      <c r="M12969" s="11">
        <v>62434.635999999999</v>
      </c>
    </row>
    <row r="12970" spans="1:13" ht="14.25" customHeight="1">
      <c r="A12970" s="59" t="s">
        <v>136</v>
      </c>
      <c r="B12970" s="59" t="s">
        <v>14</v>
      </c>
      <c r="C12970" s="59" t="s">
        <v>112</v>
      </c>
      <c r="D12970" s="11">
        <v>93381.53439999999</v>
      </c>
      <c r="E12970" s="11">
        <v>6722798129.7523193</v>
      </c>
      <c r="F12970" s="2">
        <v>0</v>
      </c>
      <c r="G12970" s="2">
        <v>1834423335.0911999</v>
      </c>
      <c r="H12970" s="2">
        <v>260844328.17852628</v>
      </c>
      <c r="I12970" s="2">
        <v>328237693.82640004</v>
      </c>
      <c r="J12970" s="2">
        <v>1009533367.4599999</v>
      </c>
      <c r="K12970" s="11">
        <v>231144162.5</v>
      </c>
      <c r="L12970" s="11">
        <v>165486994.06799999</v>
      </c>
      <c r="M12970" s="11">
        <v>241840915.22800002</v>
      </c>
    </row>
    <row r="12971" spans="1:13" ht="14.25" customHeight="1">
      <c r="A12971" s="59" t="s">
        <v>136</v>
      </c>
      <c r="B12971" s="59" t="s">
        <v>14</v>
      </c>
      <c r="C12971" s="59" t="s">
        <v>112</v>
      </c>
      <c r="D12971" s="11">
        <v>25364.830399999999</v>
      </c>
      <c r="E12971" s="11">
        <v>2335286663.9625597</v>
      </c>
      <c r="F12971" s="2">
        <v>0</v>
      </c>
      <c r="G12971" s="2">
        <v>494485436.00639993</v>
      </c>
      <c r="H12971" s="2">
        <v>70846642.701473683</v>
      </c>
      <c r="I12971" s="2">
        <v>90225339.80399999</v>
      </c>
      <c r="J12971" s="2">
        <v>277011602.95999998</v>
      </c>
      <c r="K12971" s="11">
        <v>62162149.18</v>
      </c>
      <c r="L12971" s="11">
        <v>45168241.711999997</v>
      </c>
      <c r="M12971" s="11">
        <v>65690221.894000001</v>
      </c>
    </row>
    <row r="12972" spans="1:13" ht="14.25" customHeight="1">
      <c r="A12972" s="59" t="s">
        <v>136</v>
      </c>
      <c r="B12972" s="59" t="s">
        <v>14</v>
      </c>
      <c r="C12972" s="59" t="s">
        <v>112</v>
      </c>
      <c r="D12972" s="11">
        <v>2131.9508000000001</v>
      </c>
      <c r="E12972" s="11">
        <v>163164511.98431998</v>
      </c>
      <c r="F12972" s="2">
        <v>0</v>
      </c>
      <c r="G12972" s="2">
        <v>41878481.088</v>
      </c>
      <c r="H12972" s="2">
        <v>6457877.2345263157</v>
      </c>
      <c r="I12972" s="2">
        <v>7476239.6279999996</v>
      </c>
      <c r="J12972" s="2">
        <v>23000933.579999998</v>
      </c>
      <c r="K12972" s="11">
        <v>5330763.42</v>
      </c>
      <c r="L12972" s="11">
        <v>3835133.5220000003</v>
      </c>
      <c r="M12972" s="11">
        <v>5521358.4800000004</v>
      </c>
    </row>
    <row r="12973" spans="1:13" ht="14.25" customHeight="1">
      <c r="A12973" s="59" t="s">
        <v>136</v>
      </c>
      <c r="B12973" s="59" t="s">
        <v>14</v>
      </c>
      <c r="C12973" s="59" t="s">
        <v>112</v>
      </c>
      <c r="D12973" s="11">
        <v>8.0359999999999996</v>
      </c>
      <c r="E12973" s="11">
        <v>739874.5199999999</v>
      </c>
      <c r="F12973" s="2">
        <v>0</v>
      </c>
      <c r="G12973" s="2">
        <v>157888.70399999997</v>
      </c>
      <c r="H12973" s="2">
        <v>7185.4787368421057</v>
      </c>
      <c r="I12973" s="2">
        <v>28172.707199999997</v>
      </c>
      <c r="J12973" s="2">
        <v>86678.92</v>
      </c>
      <c r="K12973" s="11">
        <v>20091.64</v>
      </c>
      <c r="L12973" s="11">
        <v>14445.529999999999</v>
      </c>
      <c r="M12973" s="11">
        <v>20810.944</v>
      </c>
    </row>
    <row r="12974" spans="1:13" ht="14.25" customHeight="1">
      <c r="A12974" s="59" t="s">
        <v>136</v>
      </c>
      <c r="B12974" s="59" t="s">
        <v>14</v>
      </c>
      <c r="C12974" s="59" t="s">
        <v>112</v>
      </c>
      <c r="D12974" s="11">
        <v>60405.004799999995</v>
      </c>
      <c r="E12974" s="11">
        <v>3968391357.3427196</v>
      </c>
      <c r="F12974" s="2">
        <v>0</v>
      </c>
      <c r="G12974" s="2">
        <v>1683746977.9583998</v>
      </c>
      <c r="H12974" s="2">
        <v>143446263.79452631</v>
      </c>
      <c r="I12974" s="2">
        <v>275350033.7784</v>
      </c>
      <c r="J12974" s="2">
        <v>597248990.13999999</v>
      </c>
      <c r="K12974" s="11">
        <v>149147307.19999999</v>
      </c>
      <c r="L12974" s="11">
        <v>113594943.088</v>
      </c>
      <c r="M12974" s="11">
        <v>156437798.132</v>
      </c>
    </row>
    <row r="12975" spans="1:13" ht="14.25" customHeight="1">
      <c r="A12975" s="59" t="s">
        <v>136</v>
      </c>
      <c r="B12975" s="59" t="s">
        <v>14</v>
      </c>
      <c r="C12975" s="59" t="s">
        <v>112</v>
      </c>
      <c r="D12975" s="11">
        <v>30922.527999999998</v>
      </c>
      <c r="E12975" s="11">
        <v>2295997704</v>
      </c>
      <c r="F12975" s="2">
        <v>0</v>
      </c>
      <c r="G12975" s="2">
        <v>860485331.78879988</v>
      </c>
      <c r="H12975" s="2">
        <v>73447551.08715789</v>
      </c>
      <c r="I12975" s="2">
        <v>142100261.3448</v>
      </c>
      <c r="J12975" s="2">
        <v>304903176.44</v>
      </c>
      <c r="K12975" s="11">
        <v>76953690.479999989</v>
      </c>
      <c r="L12975" s="11">
        <v>59362129.947999999</v>
      </c>
      <c r="M12975" s="11">
        <v>80083631.628000006</v>
      </c>
    </row>
    <row r="12976" spans="1:13" ht="14.25" customHeight="1">
      <c r="A12976" s="59" t="s">
        <v>136</v>
      </c>
      <c r="B12976" s="59" t="s">
        <v>14</v>
      </c>
      <c r="C12976" s="59" t="s">
        <v>112</v>
      </c>
      <c r="D12976" s="11">
        <v>575.37759999999992</v>
      </c>
      <c r="E12976" s="11">
        <v>39955626.683279991</v>
      </c>
      <c r="F12976" s="2">
        <v>0</v>
      </c>
      <c r="G12976" s="2">
        <v>16037949.139199998</v>
      </c>
      <c r="H12976" s="2">
        <v>1338978.7250526317</v>
      </c>
      <c r="I12976" s="2">
        <v>2636053.0488</v>
      </c>
      <c r="J12976" s="2">
        <v>5672104</v>
      </c>
      <c r="K12976" s="11">
        <v>1443740.38</v>
      </c>
      <c r="L12976" s="11">
        <v>1112303.1040000001</v>
      </c>
      <c r="M12976" s="11">
        <v>1490122.04</v>
      </c>
    </row>
    <row r="12977" spans="1:13" ht="14.25" customHeight="1">
      <c r="A12977" s="59" t="s">
        <v>136</v>
      </c>
      <c r="B12977" s="59" t="s">
        <v>14</v>
      </c>
      <c r="C12977" s="59" t="s">
        <v>112</v>
      </c>
      <c r="D12977" s="11">
        <v>40.18</v>
      </c>
      <c r="E12977" s="11">
        <v>2983365</v>
      </c>
      <c r="F12977" s="2">
        <v>0</v>
      </c>
      <c r="G12977" s="2">
        <v>1119968.3328</v>
      </c>
      <c r="H12977" s="2">
        <v>72979.654736842087</v>
      </c>
      <c r="I12977" s="2">
        <v>184082.58720000001</v>
      </c>
      <c r="J12977" s="2">
        <v>396097.72</v>
      </c>
      <c r="K12977" s="11">
        <v>100819.81999999999</v>
      </c>
      <c r="L12977" s="11">
        <v>77674.828000000009</v>
      </c>
      <c r="M12977" s="11">
        <v>104058.32799999999</v>
      </c>
    </row>
    <row r="12978" spans="1:13" ht="14.25" customHeight="1">
      <c r="A12978" s="59" t="s">
        <v>136</v>
      </c>
      <c r="B12978" s="59" t="s">
        <v>14</v>
      </c>
      <c r="C12978" s="59" t="s">
        <v>112</v>
      </c>
      <c r="D12978" s="11">
        <v>123641.89599999998</v>
      </c>
      <c r="E12978" s="11">
        <v>7789071492.4175997</v>
      </c>
      <c r="F12978" s="2">
        <v>0</v>
      </c>
      <c r="G12978" s="2">
        <v>1878506699.6159997</v>
      </c>
      <c r="H12978" s="2">
        <v>70114320.485052615</v>
      </c>
      <c r="I12978" s="2">
        <v>308732101.43040001</v>
      </c>
      <c r="J12978" s="2">
        <v>929031170.43999994</v>
      </c>
      <c r="K12978" s="11">
        <v>271532514.65999997</v>
      </c>
      <c r="L12978" s="11">
        <v>27955040.168000001</v>
      </c>
      <c r="M12978" s="11">
        <v>518332028.764</v>
      </c>
    </row>
    <row r="12979" spans="1:13" ht="14.25" customHeight="1">
      <c r="A12979" s="59" t="s">
        <v>136</v>
      </c>
      <c r="B12979" s="59" t="s">
        <v>14</v>
      </c>
      <c r="C12979" s="59" t="s">
        <v>112</v>
      </c>
      <c r="D12979" s="11">
        <v>6638.5395999999992</v>
      </c>
      <c r="E12979" s="11">
        <v>531963646.08155996</v>
      </c>
      <c r="F12979" s="2">
        <v>0</v>
      </c>
      <c r="G12979" s="2">
        <v>100565639.94239999</v>
      </c>
      <c r="H12979" s="2">
        <v>3758913.9738947367</v>
      </c>
      <c r="I12979" s="2">
        <v>16670870.928000001</v>
      </c>
      <c r="J12979" s="2">
        <v>50000054.32</v>
      </c>
      <c r="K12979" s="11">
        <v>14641031.939999999</v>
      </c>
      <c r="L12979" s="11">
        <v>1526591.7040000001</v>
      </c>
      <c r="M12979" s="11">
        <v>27830111.364</v>
      </c>
    </row>
    <row r="12980" spans="1:13" ht="14.25" customHeight="1">
      <c r="A12980" s="59" t="s">
        <v>136</v>
      </c>
      <c r="B12980" s="59" t="s">
        <v>14</v>
      </c>
      <c r="C12980" s="59" t="s">
        <v>112</v>
      </c>
      <c r="D12980" s="11">
        <v>11108.162799999998</v>
      </c>
      <c r="E12980" s="11">
        <v>634722304.18212008</v>
      </c>
      <c r="F12980" s="2">
        <v>0</v>
      </c>
      <c r="G12980" s="2">
        <v>168820238.6688</v>
      </c>
      <c r="H12980" s="2">
        <v>6298467.9915789468</v>
      </c>
      <c r="I12980" s="2">
        <v>27720058.442399997</v>
      </c>
      <c r="J12980" s="2">
        <v>83444273.379999995</v>
      </c>
      <c r="K12980" s="11">
        <v>24383808.639999997</v>
      </c>
      <c r="L12980" s="11">
        <v>2506948.4440000001</v>
      </c>
      <c r="M12980" s="11">
        <v>46567682.083999999</v>
      </c>
    </row>
    <row r="12981" spans="1:13" ht="14.25" customHeight="1">
      <c r="A12981" s="59" t="s">
        <v>136</v>
      </c>
      <c r="B12981" s="59" t="s">
        <v>14</v>
      </c>
      <c r="C12981" s="59" t="s">
        <v>112</v>
      </c>
      <c r="D12981" s="11">
        <v>5009.6423999999997</v>
      </c>
      <c r="E12981" s="11">
        <v>356796810.07739997</v>
      </c>
      <c r="F12981" s="2">
        <v>0</v>
      </c>
      <c r="G12981" s="2">
        <v>85704831.110399991</v>
      </c>
      <c r="H12981" s="2">
        <v>217786.75199999998</v>
      </c>
      <c r="I12981" s="2">
        <v>11960703.7128</v>
      </c>
      <c r="J12981" s="2">
        <v>38753573.919999994</v>
      </c>
      <c r="K12981" s="11">
        <v>11186451.479999999</v>
      </c>
      <c r="L12981" s="11">
        <v>2082344.5719999999</v>
      </c>
      <c r="M12981" s="11">
        <v>21001442.791999999</v>
      </c>
    </row>
    <row r="12982" spans="1:13" ht="14.25" customHeight="1">
      <c r="A12982" s="59" t="s">
        <v>136</v>
      </c>
      <c r="B12982" s="59" t="s">
        <v>14</v>
      </c>
      <c r="C12982" s="59" t="s">
        <v>112</v>
      </c>
      <c r="D12982" s="11">
        <v>342465.39039999997</v>
      </c>
      <c r="E12982" s="11">
        <v>25276761399.304798</v>
      </c>
      <c r="F12982" s="2">
        <v>0</v>
      </c>
      <c r="G12982" s="2">
        <v>7045274059.0271988</v>
      </c>
      <c r="H12982" s="2">
        <v>185053002.19957891</v>
      </c>
      <c r="I12982" s="2">
        <v>911549349.06480002</v>
      </c>
      <c r="J12982" s="2">
        <v>3022848844.5999999</v>
      </c>
      <c r="K12982" s="11">
        <v>744028771.19999993</v>
      </c>
      <c r="L12982" s="11">
        <v>5522063.8439999996</v>
      </c>
      <c r="M12982" s="11">
        <v>1435684717.302</v>
      </c>
    </row>
    <row r="12983" spans="1:13" ht="14.25" customHeight="1">
      <c r="A12983" s="59" t="s">
        <v>136</v>
      </c>
      <c r="B12983" s="59" t="s">
        <v>14</v>
      </c>
      <c r="C12983" s="59" t="s">
        <v>112</v>
      </c>
      <c r="D12983" s="11">
        <v>8167.790399999999</v>
      </c>
      <c r="E12983" s="11">
        <v>792429668.77535999</v>
      </c>
      <c r="F12983" s="2">
        <v>0</v>
      </c>
      <c r="G12983" s="2">
        <v>167692628.19839999</v>
      </c>
      <c r="H12983" s="2">
        <v>4415438.7738947365</v>
      </c>
      <c r="I12983" s="2">
        <v>21756457.267200001</v>
      </c>
      <c r="J12983" s="2">
        <v>72134691.519999996</v>
      </c>
      <c r="K12983" s="11">
        <v>17643953.119999997</v>
      </c>
      <c r="L12983" s="11">
        <v>147916.274</v>
      </c>
      <c r="M12983" s="11">
        <v>34241041.186000004</v>
      </c>
    </row>
    <row r="12984" spans="1:13" ht="14.25" customHeight="1">
      <c r="A12984" s="59" t="s">
        <v>136</v>
      </c>
      <c r="B12984" s="59" t="s">
        <v>14</v>
      </c>
      <c r="C12984" s="59" t="s">
        <v>112</v>
      </c>
      <c r="D12984" s="11">
        <v>8397.619999999999</v>
      </c>
      <c r="E12984" s="11">
        <v>648010291.44852006</v>
      </c>
      <c r="F12984" s="2">
        <v>0</v>
      </c>
      <c r="G12984" s="2">
        <v>173303055.34079999</v>
      </c>
      <c r="H12984" s="2">
        <v>4535531.1056842096</v>
      </c>
      <c r="I12984" s="2">
        <v>22296394.303199999</v>
      </c>
      <c r="J12984" s="2">
        <v>73966769.959999993</v>
      </c>
      <c r="K12984" s="11">
        <v>18440788.119999997</v>
      </c>
      <c r="L12984" s="11">
        <v>100923.878</v>
      </c>
      <c r="M12984" s="11">
        <v>35204535.035999998</v>
      </c>
    </row>
    <row r="12985" spans="1:13" ht="14.25" customHeight="1">
      <c r="A12985" s="59" t="s">
        <v>136</v>
      </c>
      <c r="B12985" s="59" t="s">
        <v>14</v>
      </c>
      <c r="C12985" s="59" t="s">
        <v>112</v>
      </c>
      <c r="D12985" s="11">
        <v>71742.193599999999</v>
      </c>
      <c r="E12985" s="11">
        <v>5165220686.58288</v>
      </c>
      <c r="F12985" s="2">
        <v>0</v>
      </c>
      <c r="G12985" s="2">
        <v>1412149457.0111997</v>
      </c>
      <c r="H12985" s="2">
        <v>78639249.024000004</v>
      </c>
      <c r="I12985" s="2">
        <v>167860832.37120003</v>
      </c>
      <c r="J12985" s="2">
        <v>553415472.75999999</v>
      </c>
      <c r="K12985" s="11">
        <v>154163831.03999999</v>
      </c>
      <c r="L12985" s="11">
        <v>15085934.665999999</v>
      </c>
      <c r="M12985" s="11">
        <v>300757898.25400001</v>
      </c>
    </row>
    <row r="12986" spans="1:13" ht="14.25" customHeight="1">
      <c r="A12986" s="59" t="s">
        <v>136</v>
      </c>
      <c r="B12986" s="59" t="s">
        <v>14</v>
      </c>
      <c r="C12986" s="59" t="s">
        <v>112</v>
      </c>
      <c r="D12986" s="11">
        <v>2635.0043999999998</v>
      </c>
      <c r="E12986" s="11">
        <v>242584878.49596003</v>
      </c>
      <c r="F12986" s="2">
        <v>0</v>
      </c>
      <c r="G12986" s="2">
        <v>51738368.121599995</v>
      </c>
      <c r="H12986" s="2">
        <v>7281068.8471578937</v>
      </c>
      <c r="I12986" s="2">
        <v>6193567.5839999998</v>
      </c>
      <c r="J12986" s="2">
        <v>20415419.459999997</v>
      </c>
      <c r="K12986" s="11">
        <v>5685386.3599999994</v>
      </c>
      <c r="L12986" s="11">
        <v>562139.92999999993</v>
      </c>
      <c r="M12986" s="11">
        <v>11046475.594000001</v>
      </c>
    </row>
    <row r="12987" spans="1:13" ht="14.25" customHeight="1">
      <c r="A12987" s="59" t="s">
        <v>136</v>
      </c>
      <c r="B12987" s="59" t="s">
        <v>14</v>
      </c>
      <c r="C12987" s="59" t="s">
        <v>112</v>
      </c>
      <c r="D12987" s="11">
        <v>1832.2079999999999</v>
      </c>
      <c r="E12987" s="11">
        <v>130512353.7564</v>
      </c>
      <c r="F12987" s="2">
        <v>0</v>
      </c>
      <c r="G12987" s="2">
        <v>36048747.110399999</v>
      </c>
      <c r="H12987" s="2">
        <v>968178.9372631578</v>
      </c>
      <c r="I12987" s="2">
        <v>4293056.7</v>
      </c>
      <c r="J12987" s="2">
        <v>14152919.559999999</v>
      </c>
      <c r="K12987" s="11">
        <v>3942244.3</v>
      </c>
      <c r="L12987" s="11">
        <v>386834.42600000004</v>
      </c>
      <c r="M12987" s="11">
        <v>7680989.1179999998</v>
      </c>
    </row>
    <row r="12988" spans="1:13" ht="14.25" customHeight="1">
      <c r="A12988" s="59" t="s">
        <v>136</v>
      </c>
      <c r="B12988" s="59" t="s">
        <v>14</v>
      </c>
      <c r="C12988" s="59" t="s">
        <v>112</v>
      </c>
      <c r="D12988" s="11">
        <v>31832.2032</v>
      </c>
      <c r="E12988" s="11">
        <v>2091407935.8664799</v>
      </c>
      <c r="F12988" s="2">
        <v>0</v>
      </c>
      <c r="G12988" s="2">
        <v>887525461.28639996</v>
      </c>
      <c r="H12988" s="2">
        <v>30812043.789473679</v>
      </c>
      <c r="I12988" s="2">
        <v>133412334.05520001</v>
      </c>
      <c r="J12988" s="2">
        <v>329807553.88</v>
      </c>
      <c r="K12988" s="11">
        <v>39150214.479999997</v>
      </c>
      <c r="L12988" s="11">
        <v>79311372.601999998</v>
      </c>
      <c r="M12988" s="11">
        <v>133447083.638</v>
      </c>
    </row>
    <row r="12989" spans="1:13" ht="14.25" customHeight="1">
      <c r="A12989" s="59" t="s">
        <v>136</v>
      </c>
      <c r="B12989" s="59" t="s">
        <v>14</v>
      </c>
      <c r="C12989" s="59" t="s">
        <v>112</v>
      </c>
      <c r="D12989" s="11">
        <v>6361.2975999999999</v>
      </c>
      <c r="E12989" s="11">
        <v>472326346.79999995</v>
      </c>
      <c r="F12989" s="2">
        <v>0</v>
      </c>
      <c r="G12989" s="2">
        <v>177209865.96479997</v>
      </c>
      <c r="H12989" s="2">
        <v>6161838.2450526319</v>
      </c>
      <c r="I12989" s="2">
        <v>26754781.895999998</v>
      </c>
      <c r="J12989" s="2">
        <v>65865108.459999993</v>
      </c>
      <c r="K12989" s="11">
        <v>7789668.7199999997</v>
      </c>
      <c r="L12989" s="11">
        <v>15996048.155999999</v>
      </c>
      <c r="M12989" s="11">
        <v>26667856.401999999</v>
      </c>
    </row>
    <row r="12990" spans="1:13" ht="14.25" customHeight="1">
      <c r="A12990" s="59" t="s">
        <v>136</v>
      </c>
      <c r="B12990" s="59" t="s">
        <v>14</v>
      </c>
      <c r="C12990" s="59" t="s">
        <v>112</v>
      </c>
      <c r="D12990" s="11">
        <v>584.21720000000005</v>
      </c>
      <c r="E12990" s="11">
        <v>37927574.934479997</v>
      </c>
      <c r="F12990" s="2">
        <v>0</v>
      </c>
      <c r="G12990" s="2">
        <v>16289496.537599999</v>
      </c>
      <c r="H12990" s="2">
        <v>571899.97136842099</v>
      </c>
      <c r="I12990" s="2">
        <v>2448536.9904</v>
      </c>
      <c r="J12990" s="2">
        <v>6053222.7799999993</v>
      </c>
      <c r="K12990" s="11">
        <v>718579.12</v>
      </c>
      <c r="L12990" s="11">
        <v>1455540.2620000001</v>
      </c>
      <c r="M12990" s="11">
        <v>2449158.2060000002</v>
      </c>
    </row>
    <row r="12991" spans="1:13" ht="14.25" customHeight="1">
      <c r="A12991" s="59" t="s">
        <v>136</v>
      </c>
      <c r="B12991" s="59" t="s">
        <v>14</v>
      </c>
      <c r="C12991" s="59" t="s">
        <v>112</v>
      </c>
      <c r="D12991" s="11">
        <v>4927.6751999999997</v>
      </c>
      <c r="E12991" s="11">
        <v>310893650.35343999</v>
      </c>
      <c r="F12991" s="2">
        <v>0</v>
      </c>
      <c r="G12991" s="2">
        <v>75014204.044799998</v>
      </c>
      <c r="H12991" s="2">
        <v>13201385.017263155</v>
      </c>
      <c r="I12991" s="2">
        <v>12142068.3936</v>
      </c>
      <c r="J12991" s="2">
        <v>36339739.919999994</v>
      </c>
      <c r="K12991" s="11">
        <v>10567961.559999999</v>
      </c>
      <c r="L12991" s="11">
        <v>6772345.8880000003</v>
      </c>
      <c r="M12991" s="11">
        <v>0</v>
      </c>
    </row>
    <row r="12992" spans="1:13" ht="14.25" customHeight="1">
      <c r="A12992" s="59" t="s">
        <v>136</v>
      </c>
      <c r="B12992" s="59" t="s">
        <v>14</v>
      </c>
      <c r="C12992" s="59" t="s">
        <v>112</v>
      </c>
      <c r="D12992" s="11">
        <v>48802.627999999997</v>
      </c>
      <c r="E12992" s="11">
        <v>3074588186.9471998</v>
      </c>
      <c r="F12992" s="2">
        <v>0</v>
      </c>
      <c r="G12992" s="2">
        <v>804841163.02079988</v>
      </c>
      <c r="H12992" s="2">
        <v>62523969.044210523</v>
      </c>
      <c r="I12992" s="2">
        <v>176939259.6672</v>
      </c>
      <c r="J12992" s="2">
        <v>416145558.88</v>
      </c>
      <c r="K12992" s="11">
        <v>102369943.08</v>
      </c>
      <c r="L12992" s="11">
        <v>26587047.124000002</v>
      </c>
      <c r="M12992" s="11">
        <v>177445854.38799998</v>
      </c>
    </row>
    <row r="12993" spans="1:13" ht="14.25" customHeight="1">
      <c r="A12993" s="59" t="s">
        <v>136</v>
      </c>
      <c r="B12993" s="59" t="s">
        <v>14</v>
      </c>
      <c r="C12993" s="59" t="s">
        <v>112</v>
      </c>
      <c r="D12993" s="11">
        <v>4590.9667999999992</v>
      </c>
      <c r="E12993" s="11">
        <v>368002702.93247998</v>
      </c>
      <c r="F12993" s="2">
        <v>0</v>
      </c>
      <c r="G12993" s="2">
        <v>75900953.35679999</v>
      </c>
      <c r="H12993" s="2">
        <v>5867838.9322105264</v>
      </c>
      <c r="I12993" s="2">
        <v>16512187.3488</v>
      </c>
      <c r="J12993" s="2">
        <v>39157337.82</v>
      </c>
      <c r="K12993" s="11">
        <v>9615165.8399999999</v>
      </c>
      <c r="L12993" s="11">
        <v>2444748.3280000002</v>
      </c>
      <c r="M12993" s="11">
        <v>16692707.855999999</v>
      </c>
    </row>
    <row r="12994" spans="1:13" ht="14.25" customHeight="1">
      <c r="A12994" s="59" t="s">
        <v>136</v>
      </c>
      <c r="B12994" s="59" t="s">
        <v>14</v>
      </c>
      <c r="C12994" s="59" t="s">
        <v>112</v>
      </c>
      <c r="D12994" s="11">
        <v>2527.3219999999997</v>
      </c>
      <c r="E12994" s="11">
        <v>135222140.37023997</v>
      </c>
      <c r="F12994" s="2">
        <v>0</v>
      </c>
      <c r="G12994" s="2">
        <v>41790138.3552</v>
      </c>
      <c r="H12994" s="2">
        <v>3238504.3402105258</v>
      </c>
      <c r="I12994" s="2">
        <v>9082949.1696000006</v>
      </c>
      <c r="J12994" s="2">
        <v>21555299.82</v>
      </c>
      <c r="K12994" s="11">
        <v>5292094.68</v>
      </c>
      <c r="L12994" s="11">
        <v>1343013.0559999999</v>
      </c>
      <c r="M12994" s="11">
        <v>9189317.1260000002</v>
      </c>
    </row>
    <row r="12995" spans="1:13" ht="14.25" customHeight="1">
      <c r="A12995" s="59" t="s">
        <v>136</v>
      </c>
      <c r="B12995" s="59" t="s">
        <v>14</v>
      </c>
      <c r="C12995" s="59" t="s">
        <v>112</v>
      </c>
      <c r="D12995" s="11">
        <v>4627.9323999999997</v>
      </c>
      <c r="E12995" s="11">
        <v>330535457.23967999</v>
      </c>
      <c r="F12995" s="2">
        <v>0</v>
      </c>
      <c r="G12995" s="2">
        <v>80307452.563199982</v>
      </c>
      <c r="H12995" s="2">
        <v>5601061.409684211</v>
      </c>
      <c r="I12995" s="2">
        <v>13096877.148</v>
      </c>
      <c r="J12995" s="2">
        <v>35682976.5</v>
      </c>
      <c r="K12995" s="11">
        <v>9987727.9199999999</v>
      </c>
      <c r="L12995" s="11">
        <v>34319591.855999999</v>
      </c>
      <c r="M12995" s="11">
        <v>16827113.974000003</v>
      </c>
    </row>
    <row r="12996" spans="1:13" ht="14.25" customHeight="1">
      <c r="A12996" s="59" t="s">
        <v>136</v>
      </c>
      <c r="B12996" s="59" t="s">
        <v>14</v>
      </c>
      <c r="C12996" s="59" t="s">
        <v>112</v>
      </c>
      <c r="D12996" s="11">
        <v>13821.92</v>
      </c>
      <c r="E12996" s="11">
        <v>1020245195.9699999</v>
      </c>
      <c r="F12996" s="2">
        <v>0</v>
      </c>
      <c r="G12996" s="2">
        <v>289156306.63679999</v>
      </c>
      <c r="H12996" s="2">
        <v>38984895.056842104</v>
      </c>
      <c r="I12996" s="2">
        <v>64211872.413599998</v>
      </c>
      <c r="J12996" s="2">
        <v>168125203.51999998</v>
      </c>
      <c r="K12996" s="11">
        <v>17381096.379999999</v>
      </c>
      <c r="L12996" s="11">
        <v>4055368.548</v>
      </c>
      <c r="M12996" s="11">
        <v>0</v>
      </c>
    </row>
    <row r="12997" spans="1:13" ht="14.25" customHeight="1">
      <c r="A12997" s="59" t="s">
        <v>136</v>
      </c>
      <c r="B12997" s="59" t="s">
        <v>14</v>
      </c>
      <c r="C12997" s="59" t="s">
        <v>112</v>
      </c>
      <c r="D12997" s="11">
        <v>206026.96799999999</v>
      </c>
      <c r="E12997" s="11">
        <v>15206623109.369999</v>
      </c>
      <c r="F12997" s="2">
        <v>0</v>
      </c>
      <c r="G12997" s="2">
        <v>4184844786.5088</v>
      </c>
      <c r="H12997" s="2">
        <v>264479251.93768418</v>
      </c>
      <c r="I12997" s="2">
        <v>827454757.69440007</v>
      </c>
      <c r="J12997" s="2">
        <v>1768559143.26</v>
      </c>
      <c r="K12997" s="11">
        <v>426745486.5</v>
      </c>
      <c r="L12997" s="11">
        <v>42233821.938000001</v>
      </c>
      <c r="M12997" s="11">
        <v>749111941.68800008</v>
      </c>
    </row>
    <row r="12998" spans="1:13" ht="14.25" customHeight="1">
      <c r="A12998" s="59" t="s">
        <v>136</v>
      </c>
      <c r="B12998" s="59" t="s">
        <v>14</v>
      </c>
      <c r="C12998" s="59" t="s">
        <v>112</v>
      </c>
      <c r="D12998" s="11">
        <v>6954.3543999999993</v>
      </c>
      <c r="E12998" s="11">
        <v>674711463.88799989</v>
      </c>
      <c r="F12998" s="2">
        <v>0</v>
      </c>
      <c r="G12998" s="2">
        <v>141240060.84479997</v>
      </c>
      <c r="H12998" s="2">
        <v>8930547.01136842</v>
      </c>
      <c r="I12998" s="2">
        <v>27893401.358400002</v>
      </c>
      <c r="J12998" s="2">
        <v>59775796.659999996</v>
      </c>
      <c r="K12998" s="11">
        <v>14377341.26</v>
      </c>
      <c r="L12998" s="11">
        <v>1424501.54</v>
      </c>
      <c r="M12998" s="11">
        <v>25285961.734000001</v>
      </c>
    </row>
    <row r="12999" spans="1:13" ht="14.25" customHeight="1">
      <c r="A12999" s="59" t="s">
        <v>136</v>
      </c>
      <c r="B12999" s="59" t="s">
        <v>14</v>
      </c>
      <c r="C12999" s="59" t="s">
        <v>112</v>
      </c>
      <c r="D12999" s="11">
        <v>708.77519999999993</v>
      </c>
      <c r="E12999" s="11">
        <v>57543454.389959991</v>
      </c>
      <c r="F12999" s="2">
        <v>0</v>
      </c>
      <c r="G12999" s="2">
        <v>14395657.862399999</v>
      </c>
      <c r="H12999" s="2">
        <v>915100.1128421051</v>
      </c>
      <c r="I12999" s="2">
        <v>2842770.6864</v>
      </c>
      <c r="J12999" s="2">
        <v>6093110.8599999994</v>
      </c>
      <c r="K12999" s="11">
        <v>1465221.0999999999</v>
      </c>
      <c r="L12999" s="11">
        <v>145182.31200000001</v>
      </c>
      <c r="M12999" s="11">
        <v>2577098.7880000002</v>
      </c>
    </row>
    <row r="13000" spans="1:13" ht="14.25" customHeight="1">
      <c r="A13000" s="59" t="s">
        <v>136</v>
      </c>
      <c r="B13000" s="59" t="s">
        <v>14</v>
      </c>
      <c r="C13000" s="59" t="s">
        <v>112</v>
      </c>
      <c r="D13000" s="11">
        <v>1944.7119999999998</v>
      </c>
      <c r="E13000" s="11">
        <v>140178535.91279998</v>
      </c>
      <c r="F13000" s="2">
        <v>0</v>
      </c>
      <c r="G13000" s="2">
        <v>38351052.057599999</v>
      </c>
      <c r="H13000" s="2">
        <v>10690687.26568421</v>
      </c>
      <c r="I13000" s="2">
        <v>7502924.5272000004</v>
      </c>
      <c r="J13000" s="2">
        <v>22800605.939999998</v>
      </c>
      <c r="K13000" s="11">
        <v>2364664.34</v>
      </c>
      <c r="L13000" s="11">
        <v>781651.55200000003</v>
      </c>
      <c r="M13000" s="11">
        <v>0</v>
      </c>
    </row>
    <row r="13001" spans="1:13" ht="14.25" customHeight="1">
      <c r="A13001" s="59" t="s">
        <v>136</v>
      </c>
      <c r="B13001" s="59" t="s">
        <v>14</v>
      </c>
      <c r="C13001" s="59" t="s">
        <v>112</v>
      </c>
      <c r="D13001" s="11">
        <v>17433.2984</v>
      </c>
      <c r="E13001" s="11">
        <v>1255230202.7311201</v>
      </c>
      <c r="F13001" s="2">
        <v>0</v>
      </c>
      <c r="G13001" s="2">
        <v>341096245.97759998</v>
      </c>
      <c r="H13001" s="2">
        <v>61598635.745684199</v>
      </c>
      <c r="I13001" s="2">
        <v>62019280.022399999</v>
      </c>
      <c r="J13001" s="2">
        <v>166934657</v>
      </c>
      <c r="K13001" s="11">
        <v>31150879.959999997</v>
      </c>
      <c r="L13001" s="11">
        <v>72082110.496000007</v>
      </c>
      <c r="M13001" s="11">
        <v>63387294.123999998</v>
      </c>
    </row>
    <row r="13002" spans="1:13" ht="14.25" customHeight="1">
      <c r="A13002" s="59" t="s">
        <v>136</v>
      </c>
      <c r="B13002" s="59" t="s">
        <v>14</v>
      </c>
      <c r="C13002" s="59" t="s">
        <v>112</v>
      </c>
      <c r="D13002" s="11">
        <v>2033.9115999999999</v>
      </c>
      <c r="E13002" s="11">
        <v>187262241.01199999</v>
      </c>
      <c r="F13002" s="2">
        <v>0</v>
      </c>
      <c r="G13002" s="2">
        <v>39863915.059199996</v>
      </c>
      <c r="H13002" s="2">
        <v>3929377.9907368412</v>
      </c>
      <c r="I13002" s="2">
        <v>7279817.0904000001</v>
      </c>
      <c r="J13002" s="2">
        <v>19558044.68</v>
      </c>
      <c r="K13002" s="11">
        <v>3639229.6999999997</v>
      </c>
      <c r="L13002" s="11">
        <v>8540883.7579999994</v>
      </c>
      <c r="M13002" s="11">
        <v>7395281.5199999996</v>
      </c>
    </row>
    <row r="13003" spans="1:13" ht="14.25" customHeight="1">
      <c r="A13003" s="59" t="s">
        <v>136</v>
      </c>
      <c r="B13003" s="59" t="s">
        <v>14</v>
      </c>
      <c r="C13003" s="59" t="s">
        <v>112</v>
      </c>
      <c r="D13003" s="11">
        <v>40.18</v>
      </c>
      <c r="E13003" s="11">
        <v>3053891.7485999996</v>
      </c>
      <c r="F13003" s="2">
        <v>0</v>
      </c>
      <c r="G13003" s="2">
        <v>787802.99519999989</v>
      </c>
      <c r="H13003" s="2">
        <v>55311.15789473684</v>
      </c>
      <c r="I13003" s="2">
        <v>143727.56640000001</v>
      </c>
      <c r="J13003" s="2">
        <v>386299.54</v>
      </c>
      <c r="K13003" s="11">
        <v>71925.48</v>
      </c>
      <c r="L13003" s="11">
        <v>168278.924</v>
      </c>
      <c r="M13003" s="11">
        <v>146094.234</v>
      </c>
    </row>
    <row r="13004" spans="1:13" ht="14.25" customHeight="1">
      <c r="A13004" s="59" t="s">
        <v>136</v>
      </c>
      <c r="B13004" s="59" t="s">
        <v>14</v>
      </c>
      <c r="C13004" s="59" t="s">
        <v>112</v>
      </c>
      <c r="D13004" s="11">
        <v>1099.3247999999999</v>
      </c>
      <c r="E13004" s="11">
        <v>72299010.611520007</v>
      </c>
      <c r="F13004" s="2">
        <v>0</v>
      </c>
      <c r="G13004" s="2">
        <v>30660308.006399997</v>
      </c>
      <c r="H13004" s="2">
        <v>2554942.9490526314</v>
      </c>
      <c r="I13004" s="2">
        <v>4247116.2</v>
      </c>
      <c r="J13004" s="2">
        <v>11842494.119999999</v>
      </c>
      <c r="K13004" s="11">
        <v>1385011.98</v>
      </c>
      <c r="L13004" s="11">
        <v>322521.826</v>
      </c>
      <c r="M13004" s="11">
        <v>0</v>
      </c>
    </row>
    <row r="13005" spans="1:13" ht="14.25" customHeight="1">
      <c r="A13005" s="59" t="s">
        <v>136</v>
      </c>
      <c r="B13005" s="59" t="s">
        <v>14</v>
      </c>
      <c r="C13005" s="59" t="s">
        <v>112</v>
      </c>
      <c r="D13005" s="11">
        <v>14675.343199999998</v>
      </c>
      <c r="E13005" s="11">
        <v>964275454.68408</v>
      </c>
      <c r="F13005" s="2">
        <v>0</v>
      </c>
      <c r="G13005" s="2">
        <v>412513356.15359992</v>
      </c>
      <c r="H13005" s="2">
        <v>18787809.478736836</v>
      </c>
      <c r="I13005" s="2">
        <v>61769081.19600001</v>
      </c>
      <c r="J13005" s="2">
        <v>152579332.73999998</v>
      </c>
      <c r="K13005" s="11">
        <v>18687584.34</v>
      </c>
      <c r="L13005" s="11">
        <v>138811778.248</v>
      </c>
      <c r="M13005" s="11">
        <v>53359396.618000001</v>
      </c>
    </row>
    <row r="13006" spans="1:13" ht="14.25" customHeight="1">
      <c r="A13006" s="59" t="s">
        <v>136</v>
      </c>
      <c r="B13006" s="59" t="s">
        <v>14</v>
      </c>
      <c r="C13006" s="59" t="s">
        <v>112</v>
      </c>
      <c r="D13006" s="11">
        <v>3827.5467999999996</v>
      </c>
      <c r="E13006" s="11">
        <v>284195349.89999998</v>
      </c>
      <c r="F13006" s="2">
        <v>0</v>
      </c>
      <c r="G13006" s="2">
        <v>106637481.21599999</v>
      </c>
      <c r="H13006" s="2">
        <v>4897819.1898947367</v>
      </c>
      <c r="I13006" s="2">
        <v>16303169.808</v>
      </c>
      <c r="J13006" s="2">
        <v>39471615.939999998</v>
      </c>
      <c r="K13006" s="11">
        <v>4758255.8199999994</v>
      </c>
      <c r="L13006" s="11">
        <v>37752596.640000001</v>
      </c>
      <c r="M13006" s="11">
        <v>13916921.018000001</v>
      </c>
    </row>
    <row r="13007" spans="1:13" ht="14.25" customHeight="1">
      <c r="A13007" s="59" t="s">
        <v>136</v>
      </c>
      <c r="B13007" s="59" t="s">
        <v>14</v>
      </c>
      <c r="C13007" s="59" t="s">
        <v>112</v>
      </c>
      <c r="D13007" s="11">
        <v>88.395999999999987</v>
      </c>
      <c r="E13007" s="11">
        <v>6205478.7563999994</v>
      </c>
      <c r="F13007" s="2">
        <v>0</v>
      </c>
      <c r="G13007" s="2">
        <v>2309447.2127999999</v>
      </c>
      <c r="H13007" s="2">
        <v>111023.78778947369</v>
      </c>
      <c r="I13007" s="2">
        <v>403763.63760000002</v>
      </c>
      <c r="J13007" s="2">
        <v>859193.53999999992</v>
      </c>
      <c r="K13007" s="11">
        <v>92081.08</v>
      </c>
      <c r="L13007" s="11">
        <v>1099972.7640000002</v>
      </c>
      <c r="M13007" s="11">
        <v>321406.95399999997</v>
      </c>
    </row>
    <row r="13008" spans="1:13" ht="14.25" customHeight="1">
      <c r="A13008" s="59" t="s">
        <v>171</v>
      </c>
      <c r="B13008" s="59" t="s">
        <v>14</v>
      </c>
      <c r="C13008" s="59" t="s">
        <v>113</v>
      </c>
      <c r="D13008" s="11">
        <v>24638.375999999997</v>
      </c>
      <c r="E13008" s="11">
        <v>1552062466.2311997</v>
      </c>
      <c r="F13008" s="2">
        <v>0</v>
      </c>
      <c r="G13008" s="2">
        <v>445572216.11519998</v>
      </c>
      <c r="H13008" s="2">
        <v>59383423.871999994</v>
      </c>
      <c r="I13008" s="2">
        <v>87547513.003199995</v>
      </c>
      <c r="J13008" s="2">
        <v>300721841.45999998</v>
      </c>
      <c r="K13008" s="11">
        <v>66261579.279999994</v>
      </c>
      <c r="L13008" s="11">
        <v>32904903.173999999</v>
      </c>
      <c r="M13008" s="11">
        <v>86136919.351999998</v>
      </c>
    </row>
    <row r="13009" spans="1:13" ht="14.25" customHeight="1">
      <c r="A13009" s="59" t="s">
        <v>171</v>
      </c>
      <c r="B13009" s="59" t="s">
        <v>14</v>
      </c>
      <c r="C13009" s="59" t="s">
        <v>113</v>
      </c>
      <c r="D13009" s="11">
        <v>1549.3407999999999</v>
      </c>
      <c r="E13009" s="11">
        <v>124146910.94651997</v>
      </c>
      <c r="F13009" s="2">
        <v>0</v>
      </c>
      <c r="G13009" s="2">
        <v>27697286.419199999</v>
      </c>
      <c r="H13009" s="2">
        <v>3733619.9949473678</v>
      </c>
      <c r="I13009" s="2">
        <v>5509179.4463999998</v>
      </c>
      <c r="J13009" s="2">
        <v>18935225.16</v>
      </c>
      <c r="K13009" s="11">
        <v>4186992.98</v>
      </c>
      <c r="L13009" s="11">
        <v>2127288.5260000001</v>
      </c>
      <c r="M13009" s="11">
        <v>5416566.8260000004</v>
      </c>
    </row>
    <row r="13010" spans="1:13" ht="14.25" customHeight="1">
      <c r="A13010" s="59" t="s">
        <v>171</v>
      </c>
      <c r="B13010" s="59" t="s">
        <v>14</v>
      </c>
      <c r="C13010" s="59" t="s">
        <v>113</v>
      </c>
      <c r="D13010" s="11">
        <v>4914.8176000000003</v>
      </c>
      <c r="E13010" s="11">
        <v>258436363.90571997</v>
      </c>
      <c r="F13010" s="2">
        <v>0</v>
      </c>
      <c r="G13010" s="2">
        <v>88021954.310399994</v>
      </c>
      <c r="H13010" s="2">
        <v>11840454.598736841</v>
      </c>
      <c r="I13010" s="2">
        <v>17457075.612</v>
      </c>
      <c r="J13010" s="2">
        <v>60167215.459999993</v>
      </c>
      <c r="K13010" s="11">
        <v>12528379.84</v>
      </c>
      <c r="L13010" s="11">
        <v>5598999.0320000006</v>
      </c>
      <c r="M13010" s="11">
        <v>17182432.52</v>
      </c>
    </row>
    <row r="13011" spans="1:13" ht="14.25" customHeight="1">
      <c r="A13011" s="59" t="s">
        <v>171</v>
      </c>
      <c r="B13011" s="59" t="s">
        <v>14</v>
      </c>
      <c r="C13011" s="59" t="s">
        <v>113</v>
      </c>
      <c r="D13011" s="11">
        <v>3967.3732</v>
      </c>
      <c r="E13011" s="11">
        <v>275044826.87035197</v>
      </c>
      <c r="F13011" s="2">
        <v>0.79539999999999988</v>
      </c>
      <c r="G13011" s="2">
        <v>74357256.518399984</v>
      </c>
      <c r="H13011" s="2">
        <v>9344735.6058947351</v>
      </c>
      <c r="I13011" s="2">
        <v>14315621.270400001</v>
      </c>
      <c r="J13011" s="2">
        <v>50325001.459999993</v>
      </c>
      <c r="K13011" s="11">
        <v>5400695.4799999995</v>
      </c>
      <c r="L13011" s="11">
        <v>10647783.476</v>
      </c>
      <c r="M13011" s="11">
        <v>13870123.454000002</v>
      </c>
    </row>
    <row r="13012" spans="1:13" ht="14.25" customHeight="1">
      <c r="A13012" s="59" t="s">
        <v>171</v>
      </c>
      <c r="B13012" s="59" t="s">
        <v>14</v>
      </c>
      <c r="C13012" s="59" t="s">
        <v>113</v>
      </c>
      <c r="D13012" s="11">
        <v>144471.20799999998</v>
      </c>
      <c r="E13012" s="11">
        <v>10662625270.835999</v>
      </c>
      <c r="F13012" s="2">
        <v>0</v>
      </c>
      <c r="G13012" s="2">
        <v>3157716133.4207997</v>
      </c>
      <c r="H13012" s="2">
        <v>328795429.27831578</v>
      </c>
      <c r="I13012" s="2">
        <v>542510514.324</v>
      </c>
      <c r="J13012" s="2">
        <v>1844677710.4799998</v>
      </c>
      <c r="K13012" s="11">
        <v>361468395.12</v>
      </c>
      <c r="L13012" s="11">
        <v>177549658.352</v>
      </c>
      <c r="M13012" s="11">
        <v>505078130.06199998</v>
      </c>
    </row>
    <row r="13013" spans="1:13" ht="14.25" customHeight="1">
      <c r="A13013" s="59" t="s">
        <v>171</v>
      </c>
      <c r="B13013" s="59" t="s">
        <v>14</v>
      </c>
      <c r="C13013" s="59" t="s">
        <v>113</v>
      </c>
      <c r="D13013" s="11">
        <v>2596.4315999999999</v>
      </c>
      <c r="E13013" s="11">
        <v>251905793.83200002</v>
      </c>
      <c r="F13013" s="2">
        <v>0</v>
      </c>
      <c r="G13013" s="2">
        <v>56752699.084799998</v>
      </c>
      <c r="H13013" s="2">
        <v>5903740.2239999995</v>
      </c>
      <c r="I13013" s="2">
        <v>9751546.1735999994</v>
      </c>
      <c r="J13013" s="2">
        <v>33229501.239999998</v>
      </c>
      <c r="K13013" s="11">
        <v>6174963.2599999998</v>
      </c>
      <c r="L13013" s="11">
        <v>2215258.7820000001</v>
      </c>
      <c r="M13013" s="11">
        <v>9077247.2340000011</v>
      </c>
    </row>
    <row r="13014" spans="1:13" ht="14.25" customHeight="1">
      <c r="A13014" s="59" t="s">
        <v>171</v>
      </c>
      <c r="B13014" s="59" t="s">
        <v>14</v>
      </c>
      <c r="C13014" s="59" t="s">
        <v>113</v>
      </c>
      <c r="D13014" s="11">
        <v>3085.0203999999994</v>
      </c>
      <c r="E13014" s="11">
        <v>238026400.19927999</v>
      </c>
      <c r="F13014" s="2">
        <v>0</v>
      </c>
      <c r="G13014" s="2">
        <v>67420974.393600002</v>
      </c>
      <c r="H13014" s="2">
        <v>7027445.436631578</v>
      </c>
      <c r="I13014" s="2">
        <v>11577271.68</v>
      </c>
      <c r="J13014" s="2">
        <v>39597390.82</v>
      </c>
      <c r="K13014" s="11">
        <v>6574143.3599999994</v>
      </c>
      <c r="L13014" s="11">
        <v>384166.31</v>
      </c>
      <c r="M13014" s="11">
        <v>10785376.360000001</v>
      </c>
    </row>
    <row r="13015" spans="1:13" ht="14.25" customHeight="1">
      <c r="A13015" s="59" t="s">
        <v>171</v>
      </c>
      <c r="B13015" s="59" t="s">
        <v>14</v>
      </c>
      <c r="C13015" s="59" t="s">
        <v>113</v>
      </c>
      <c r="D13015" s="11">
        <v>8.0359999999999996</v>
      </c>
      <c r="E13015" s="11">
        <v>779652.72</v>
      </c>
      <c r="F13015" s="2">
        <v>0</v>
      </c>
      <c r="G13015" s="2">
        <v>175621.95839999997</v>
      </c>
      <c r="H13015" s="2">
        <v>21724.234105263156</v>
      </c>
      <c r="I13015" s="2">
        <v>30156.4512</v>
      </c>
      <c r="J13015" s="2">
        <v>103166.65999999999</v>
      </c>
      <c r="K13015" s="11">
        <v>17007.62</v>
      </c>
      <c r="L13015" s="11">
        <v>657.55799999999999</v>
      </c>
      <c r="M13015" s="11">
        <v>28094.594000000001</v>
      </c>
    </row>
    <row r="13016" spans="1:13" ht="14.25" customHeight="1">
      <c r="A13016" s="59" t="s">
        <v>171</v>
      </c>
      <c r="B13016" s="59" t="s">
        <v>14</v>
      </c>
      <c r="C13016" s="59" t="s">
        <v>113</v>
      </c>
      <c r="D13016" s="11">
        <v>26661.037199999999</v>
      </c>
      <c r="E13016" s="11">
        <v>1919402718.9321597</v>
      </c>
      <c r="F13016" s="2">
        <v>220.32579999999999</v>
      </c>
      <c r="G13016" s="2">
        <v>569783063.53919995</v>
      </c>
      <c r="H13016" s="2">
        <v>119408073.1048421</v>
      </c>
      <c r="I13016" s="2">
        <v>96482843.280000001</v>
      </c>
      <c r="J13016" s="2">
        <v>331496503.77999997</v>
      </c>
      <c r="K13016" s="11">
        <v>67988040.079999998</v>
      </c>
      <c r="L13016" s="11">
        <v>41171793.608000003</v>
      </c>
      <c r="M13016" s="11">
        <v>93208237.650000006</v>
      </c>
    </row>
    <row r="13017" spans="1:13" ht="14.25" customHeight="1">
      <c r="A13017" s="59" t="s">
        <v>171</v>
      </c>
      <c r="B13017" s="59" t="s">
        <v>14</v>
      </c>
      <c r="C13017" s="59" t="s">
        <v>113</v>
      </c>
      <c r="D13017" s="11">
        <v>1470.5879999999997</v>
      </c>
      <c r="E13017" s="11">
        <v>135379280.17151996</v>
      </c>
      <c r="F13017" s="2">
        <v>7.1585999999999999</v>
      </c>
      <c r="G13017" s="2">
        <v>31432526.803199995</v>
      </c>
      <c r="H13017" s="2">
        <v>3350210.5061052633</v>
      </c>
      <c r="I13017" s="2">
        <v>5332852.9440000001</v>
      </c>
      <c r="J13017" s="2">
        <v>18333901.119999997</v>
      </c>
      <c r="K13017" s="11">
        <v>3361340.7199999997</v>
      </c>
      <c r="L13017" s="11">
        <v>934155.39800000004</v>
      </c>
      <c r="M13017" s="11">
        <v>5141243.9539999999</v>
      </c>
    </row>
    <row r="13018" spans="1:13" ht="14.25" customHeight="1">
      <c r="A13018" s="59" t="s">
        <v>171</v>
      </c>
      <c r="B13018" s="59" t="s">
        <v>14</v>
      </c>
      <c r="C13018" s="59" t="s">
        <v>113</v>
      </c>
      <c r="D13018" s="11">
        <v>986.82079999999996</v>
      </c>
      <c r="E13018" s="11">
        <v>62868713.181120001</v>
      </c>
      <c r="F13018" s="2">
        <v>3.1815999999999995</v>
      </c>
      <c r="G13018" s="2">
        <v>21080755.487999998</v>
      </c>
      <c r="H13018" s="2">
        <v>3020038.9389473679</v>
      </c>
      <c r="I13018" s="2">
        <v>3576824.1576000005</v>
      </c>
      <c r="J13018" s="2">
        <v>12301422.699999999</v>
      </c>
      <c r="K13018" s="11">
        <v>2092253.7799999998</v>
      </c>
      <c r="L13018" s="11">
        <v>78589.455999999991</v>
      </c>
      <c r="M13018" s="11">
        <v>3449972.3060000003</v>
      </c>
    </row>
    <row r="13019" spans="1:13" ht="14.25" customHeight="1">
      <c r="A13019" s="59" t="s">
        <v>171</v>
      </c>
      <c r="B13019" s="59" t="s">
        <v>14</v>
      </c>
      <c r="C13019" s="59" t="s">
        <v>113</v>
      </c>
      <c r="D13019" s="11">
        <v>14791.061599999999</v>
      </c>
      <c r="E13019" s="11">
        <v>971719499.29823995</v>
      </c>
      <c r="F13019" s="2">
        <v>0</v>
      </c>
      <c r="G13019" s="2">
        <v>407419961.18399996</v>
      </c>
      <c r="H13019" s="2">
        <v>35506274.415157892</v>
      </c>
      <c r="I13019" s="2">
        <v>57499471.641600005</v>
      </c>
      <c r="J13019" s="2">
        <v>158142114.34</v>
      </c>
      <c r="K13019" s="11">
        <v>29390516.259999998</v>
      </c>
      <c r="L13019" s="11">
        <v>278383896.49400002</v>
      </c>
      <c r="M13019" s="11">
        <v>51710246.566</v>
      </c>
    </row>
    <row r="13020" spans="1:13" ht="14.25" customHeight="1">
      <c r="A13020" s="59" t="s">
        <v>171</v>
      </c>
      <c r="B13020" s="59" t="s">
        <v>14</v>
      </c>
      <c r="C13020" s="59" t="s">
        <v>113</v>
      </c>
      <c r="D13020" s="11">
        <v>2191.4171999999999</v>
      </c>
      <c r="E13020" s="11">
        <v>162712727.09999999</v>
      </c>
      <c r="F13020" s="2">
        <v>0</v>
      </c>
      <c r="G13020" s="2">
        <v>60185716.070399992</v>
      </c>
      <c r="H13020" s="2">
        <v>5267238.0631578937</v>
      </c>
      <c r="I13020" s="2">
        <v>8321729.9184000008</v>
      </c>
      <c r="J13020" s="2">
        <v>23246651.5</v>
      </c>
      <c r="K13020" s="11">
        <v>4054321.0799999996</v>
      </c>
      <c r="L13020" s="11">
        <v>37802710.858000003</v>
      </c>
      <c r="M13020" s="11">
        <v>7661297.5559999999</v>
      </c>
    </row>
    <row r="13021" spans="1:13" ht="14.25" customHeight="1">
      <c r="A13021" s="59" t="s">
        <v>171</v>
      </c>
      <c r="B13021" s="59" t="s">
        <v>14</v>
      </c>
      <c r="C13021" s="59" t="s">
        <v>113</v>
      </c>
      <c r="D13021" s="11">
        <v>576.98479999999995</v>
      </c>
      <c r="E13021" s="11">
        <v>34783410.538799994</v>
      </c>
      <c r="F13021" s="2">
        <v>0</v>
      </c>
      <c r="G13021" s="2">
        <v>15844308.172799999</v>
      </c>
      <c r="H13021" s="2">
        <v>1390194.371368421</v>
      </c>
      <c r="I13021" s="2">
        <v>2209884.6168</v>
      </c>
      <c r="J13021" s="2">
        <v>6114884.3199999994</v>
      </c>
      <c r="K13021" s="11">
        <v>977976.27999999991</v>
      </c>
      <c r="L13021" s="11">
        <v>9807866.3320000004</v>
      </c>
      <c r="M13021" s="11">
        <v>2017166.0519999999</v>
      </c>
    </row>
    <row r="13022" spans="1:13" ht="14.25" customHeight="1">
      <c r="A13022" s="59" t="s">
        <v>172</v>
      </c>
      <c r="B13022" s="59" t="s">
        <v>14</v>
      </c>
      <c r="C13022" s="59" t="s">
        <v>114</v>
      </c>
      <c r="D13022" s="11">
        <v>2632.5935999999997</v>
      </c>
      <c r="E13022" s="11">
        <v>165836811.46031997</v>
      </c>
      <c r="F13022" s="2">
        <v>0</v>
      </c>
      <c r="G13022" s="2">
        <v>44452025.241599992</v>
      </c>
      <c r="H13022" s="2">
        <v>11503420.719157893</v>
      </c>
      <c r="I13022" s="2">
        <v>8184883.4640000006</v>
      </c>
      <c r="J13022" s="2">
        <v>26017406.899999999</v>
      </c>
      <c r="K13022" s="11">
        <v>4705454.38</v>
      </c>
      <c r="L13022" s="11">
        <v>6760321.3260000004</v>
      </c>
      <c r="M13022" s="11">
        <v>11282083.405999999</v>
      </c>
    </row>
    <row r="13023" spans="1:13" ht="14.25" customHeight="1">
      <c r="A13023" s="59" t="s">
        <v>172</v>
      </c>
      <c r="B13023" s="59" t="s">
        <v>14</v>
      </c>
      <c r="C13023" s="59" t="s">
        <v>114</v>
      </c>
      <c r="D13023" s="11">
        <v>6310.670799999999</v>
      </c>
      <c r="E13023" s="11">
        <v>505954097.20547998</v>
      </c>
      <c r="F13023" s="2">
        <v>0</v>
      </c>
      <c r="G13023" s="2">
        <v>106547090.18879998</v>
      </c>
      <c r="H13023" s="2">
        <v>27634420.254315786</v>
      </c>
      <c r="I13023" s="2">
        <v>19619376.055200003</v>
      </c>
      <c r="J13023" s="2">
        <v>62356239.079999998</v>
      </c>
      <c r="K13023" s="11">
        <v>11282815.42</v>
      </c>
      <c r="L13023" s="11">
        <v>16235933.252</v>
      </c>
      <c r="M13023" s="11">
        <v>27044628.116</v>
      </c>
    </row>
    <row r="13024" spans="1:13" ht="14.25" customHeight="1">
      <c r="A13024" s="59" t="s">
        <v>172</v>
      </c>
      <c r="B13024" s="59" t="s">
        <v>14</v>
      </c>
      <c r="C13024" s="59" t="s">
        <v>114</v>
      </c>
      <c r="D13024" s="11">
        <v>9247.8287999999993</v>
      </c>
      <c r="E13024" s="11">
        <v>526085128.21787989</v>
      </c>
      <c r="F13024" s="2">
        <v>0</v>
      </c>
      <c r="G13024" s="2">
        <v>156830485.2096</v>
      </c>
      <c r="H13024" s="2">
        <v>40451760.636631571</v>
      </c>
      <c r="I13024" s="2">
        <v>28876944.290399998</v>
      </c>
      <c r="J13024" s="2">
        <v>91791535.539999992</v>
      </c>
      <c r="K13024" s="11">
        <v>16601241.119999999</v>
      </c>
      <c r="L13024" s="11">
        <v>23850969.032000002</v>
      </c>
      <c r="M13024" s="11">
        <v>39631935.288000003</v>
      </c>
    </row>
    <row r="13025" spans="1:13" ht="14.25" customHeight="1">
      <c r="A13025" s="59" t="s">
        <v>172</v>
      </c>
      <c r="B13025" s="59" t="s">
        <v>14</v>
      </c>
      <c r="C13025" s="59" t="s">
        <v>114</v>
      </c>
      <c r="D13025" s="11">
        <v>-0.80359999999999998</v>
      </c>
      <c r="E13025" s="11">
        <v>-73987.45199999999</v>
      </c>
      <c r="F13025" s="2">
        <v>0</v>
      </c>
      <c r="G13025" s="2">
        <v>-14222.3424</v>
      </c>
      <c r="H13025" s="2">
        <v>-94.463999999999984</v>
      </c>
      <c r="I13025" s="2">
        <v>-2487.6504</v>
      </c>
      <c r="J13025" s="2">
        <v>-7124.16</v>
      </c>
      <c r="K13025" s="11">
        <v>-1352.1799999999998</v>
      </c>
      <c r="L13025" s="11">
        <v>-3134.4500000000003</v>
      </c>
      <c r="M13025" s="11">
        <v>-3443.8359999999998</v>
      </c>
    </row>
    <row r="13026" spans="1:13" ht="14.25" customHeight="1">
      <c r="A13026" s="59" t="s">
        <v>172</v>
      </c>
      <c r="B13026" s="59" t="s">
        <v>14</v>
      </c>
      <c r="C13026" s="59" t="s">
        <v>114</v>
      </c>
      <c r="D13026" s="11">
        <v>4352.2975999999999</v>
      </c>
      <c r="E13026" s="11">
        <v>279934850.09951997</v>
      </c>
      <c r="F13026" s="2">
        <v>0</v>
      </c>
      <c r="G13026" s="2">
        <v>76316527.257599995</v>
      </c>
      <c r="H13026" s="2">
        <v>19575611.893894736</v>
      </c>
      <c r="I13026" s="2">
        <v>13351132.908</v>
      </c>
      <c r="J13026" s="2">
        <v>38230606.619999997</v>
      </c>
      <c r="K13026" s="11">
        <v>7253749.5199999996</v>
      </c>
      <c r="L13026" s="11">
        <v>16822184.544</v>
      </c>
      <c r="M13026" s="11">
        <v>18651942.958000001</v>
      </c>
    </row>
    <row r="13027" spans="1:13" ht="14.25" customHeight="1">
      <c r="A13027" s="59" t="s">
        <v>172</v>
      </c>
      <c r="B13027" s="59" t="s">
        <v>14</v>
      </c>
      <c r="C13027" s="59" t="s">
        <v>114</v>
      </c>
      <c r="D13027" s="11">
        <v>24670.519999999997</v>
      </c>
      <c r="E13027" s="11">
        <v>1754118378.9359999</v>
      </c>
      <c r="F13027" s="2">
        <v>0</v>
      </c>
      <c r="G13027" s="2">
        <v>526341283.54559988</v>
      </c>
      <c r="H13027" s="2">
        <v>108082323.01136841</v>
      </c>
      <c r="I13027" s="2">
        <v>104505003.05760001</v>
      </c>
      <c r="J13027" s="2">
        <v>390176593.47999996</v>
      </c>
      <c r="K13027" s="11">
        <v>37920366.18</v>
      </c>
      <c r="L13027" s="11">
        <v>108712906.87400001</v>
      </c>
      <c r="M13027" s="11">
        <v>105726484.094</v>
      </c>
    </row>
    <row r="13028" spans="1:13" ht="14.25" customHeight="1">
      <c r="A13028" s="59" t="s">
        <v>172</v>
      </c>
      <c r="B13028" s="59" t="s">
        <v>14</v>
      </c>
      <c r="C13028" s="59" t="s">
        <v>114</v>
      </c>
      <c r="D13028" s="11">
        <v>8919.1563999999998</v>
      </c>
      <c r="E13028" s="11">
        <v>865336553.92799997</v>
      </c>
      <c r="F13028" s="2">
        <v>0</v>
      </c>
      <c r="G13028" s="2">
        <v>190210950.22079998</v>
      </c>
      <c r="H13028" s="2">
        <v>39044647.26568421</v>
      </c>
      <c r="I13028" s="2">
        <v>37499453.193599999</v>
      </c>
      <c r="J13028" s="2">
        <v>139509407.67999998</v>
      </c>
      <c r="K13028" s="11">
        <v>13708551.719999999</v>
      </c>
      <c r="L13028" s="11">
        <v>37944342.898000002</v>
      </c>
      <c r="M13028" s="11">
        <v>38223396.442000002</v>
      </c>
    </row>
    <row r="13029" spans="1:13" ht="14.25" customHeight="1">
      <c r="A13029" s="59" t="s">
        <v>172</v>
      </c>
      <c r="B13029" s="59" t="s">
        <v>14</v>
      </c>
      <c r="C13029" s="59" t="s">
        <v>114</v>
      </c>
      <c r="D13029" s="11">
        <v>7612.5027999999984</v>
      </c>
      <c r="E13029" s="11">
        <v>571387859.87976003</v>
      </c>
      <c r="F13029" s="2">
        <v>0</v>
      </c>
      <c r="G13029" s="2">
        <v>162342723.32159999</v>
      </c>
      <c r="H13029" s="2">
        <v>33323241.205894731</v>
      </c>
      <c r="I13029" s="2">
        <v>31997119.435199998</v>
      </c>
      <c r="J13029" s="2">
        <v>119023641.23999999</v>
      </c>
      <c r="K13029" s="11">
        <v>11700220.84</v>
      </c>
      <c r="L13029" s="11">
        <v>32343764.464000002</v>
      </c>
      <c r="M13029" s="11">
        <v>32623680.319999997</v>
      </c>
    </row>
    <row r="13030" spans="1:13" ht="14.25" customHeight="1">
      <c r="A13030" s="59" t="s">
        <v>172</v>
      </c>
      <c r="B13030" s="59" t="s">
        <v>14</v>
      </c>
      <c r="C13030" s="59" t="s">
        <v>114</v>
      </c>
      <c r="D13030" s="11">
        <v>8.0359999999999996</v>
      </c>
      <c r="E13030" s="11">
        <v>779652.72</v>
      </c>
      <c r="F13030" s="2">
        <v>0</v>
      </c>
      <c r="G13030" s="2">
        <v>171374.22719999999</v>
      </c>
      <c r="H13030" s="2">
        <v>7401.7515789473673</v>
      </c>
      <c r="I13030" s="2">
        <v>33777.669600000001</v>
      </c>
      <c r="J13030" s="2">
        <v>125645.31999999999</v>
      </c>
      <c r="K13030" s="11">
        <v>12351.66</v>
      </c>
      <c r="L13030" s="11">
        <v>34142.504000000001</v>
      </c>
      <c r="M13030" s="11">
        <v>34438.36</v>
      </c>
    </row>
    <row r="13031" spans="1:13" ht="14.25" customHeight="1">
      <c r="A13031" s="59" t="s">
        <v>172</v>
      </c>
      <c r="B13031" s="59" t="s">
        <v>14</v>
      </c>
      <c r="C13031" s="59" t="s">
        <v>114</v>
      </c>
      <c r="D13031" s="11">
        <v>4667.3087999999998</v>
      </c>
      <c r="E13031" s="11">
        <v>336012628.97663999</v>
      </c>
      <c r="F13031" s="2">
        <v>3.1815999999999995</v>
      </c>
      <c r="G13031" s="2">
        <v>98767650.739199996</v>
      </c>
      <c r="H13031" s="2">
        <v>32985969.92336842</v>
      </c>
      <c r="I13031" s="2">
        <v>13939152.710400002</v>
      </c>
      <c r="J13031" s="2">
        <v>45480180.699999996</v>
      </c>
      <c r="K13031" s="11">
        <v>6589522.46</v>
      </c>
      <c r="L13031" s="11">
        <v>5020731.3420000002</v>
      </c>
      <c r="M13031" s="11">
        <v>20001935.690000001</v>
      </c>
    </row>
    <row r="13032" spans="1:13" ht="14.25" customHeight="1">
      <c r="A13032" s="59" t="s">
        <v>172</v>
      </c>
      <c r="B13032" s="59" t="s">
        <v>14</v>
      </c>
      <c r="C13032" s="59" t="s">
        <v>114</v>
      </c>
      <c r="D13032" s="11">
        <v>5579.3948</v>
      </c>
      <c r="E13032" s="11">
        <v>512924669.86067998</v>
      </c>
      <c r="F13032" s="2">
        <v>3.9769999999999994</v>
      </c>
      <c r="G13032" s="2">
        <v>117956466.2784</v>
      </c>
      <c r="H13032" s="2">
        <v>23952213.534315787</v>
      </c>
      <c r="I13032" s="2">
        <v>16678698.746399999</v>
      </c>
      <c r="J13032" s="2">
        <v>54630043.279999994</v>
      </c>
      <c r="K13032" s="11">
        <v>7926325.8199999994</v>
      </c>
      <c r="L13032" s="11">
        <v>5797243.2980000004</v>
      </c>
      <c r="M13032" s="11">
        <v>23910714.805999998</v>
      </c>
    </row>
    <row r="13033" spans="1:13" ht="14.25" customHeight="1">
      <c r="A13033" s="59" t="s">
        <v>172</v>
      </c>
      <c r="B13033" s="59" t="s">
        <v>14</v>
      </c>
      <c r="C13033" s="59" t="s">
        <v>114</v>
      </c>
      <c r="D13033" s="11">
        <v>419.47919999999999</v>
      </c>
      <c r="E13033" s="11">
        <v>28739383.540560003</v>
      </c>
      <c r="F13033" s="2">
        <v>0</v>
      </c>
      <c r="G13033" s="2">
        <v>8867423.0592</v>
      </c>
      <c r="H13033" s="2">
        <v>1818358.6661052632</v>
      </c>
      <c r="I13033" s="2">
        <v>1253907.7560000001</v>
      </c>
      <c r="J13033" s="2">
        <v>4107644.86</v>
      </c>
      <c r="K13033" s="11">
        <v>596012.07999999996</v>
      </c>
      <c r="L13033" s="11">
        <v>435294.37599999999</v>
      </c>
      <c r="M13033" s="11">
        <v>1797694.1180000002</v>
      </c>
    </row>
    <row r="13034" spans="1:13" ht="14.25" customHeight="1">
      <c r="A13034" s="59" t="s">
        <v>172</v>
      </c>
      <c r="B13034" s="59" t="s">
        <v>14</v>
      </c>
      <c r="C13034" s="59" t="s">
        <v>114</v>
      </c>
      <c r="D13034" s="11">
        <v>2.4107999999999996</v>
      </c>
      <c r="E13034" s="11">
        <v>221962.35599999997</v>
      </c>
      <c r="F13034" s="2">
        <v>0</v>
      </c>
      <c r="G13034" s="2">
        <v>50961.753599999996</v>
      </c>
      <c r="H13034" s="2">
        <v>418.87326315789471</v>
      </c>
      <c r="I13034" s="2">
        <v>7207.0128000000004</v>
      </c>
      <c r="J13034" s="2">
        <v>23607.8</v>
      </c>
      <c r="K13034" s="11">
        <v>3425.14</v>
      </c>
      <c r="L13034" s="11">
        <v>2501.2460000000001</v>
      </c>
      <c r="M13034" s="11">
        <v>10330.606</v>
      </c>
    </row>
    <row r="13035" spans="1:13" ht="14.25" customHeight="1">
      <c r="A13035" s="59" t="s">
        <v>172</v>
      </c>
      <c r="B13035" s="59" t="s">
        <v>14</v>
      </c>
      <c r="C13035" s="59" t="s">
        <v>114</v>
      </c>
      <c r="D13035" s="11">
        <v>11542.910399999999</v>
      </c>
      <c r="E13035" s="11">
        <v>758327658.80255997</v>
      </c>
      <c r="F13035" s="2">
        <v>0</v>
      </c>
      <c r="G13035" s="2">
        <v>316009147.08479995</v>
      </c>
      <c r="H13035" s="2">
        <v>56685523.331368417</v>
      </c>
      <c r="I13035" s="2">
        <v>50122323.568800002</v>
      </c>
      <c r="J13035" s="2">
        <v>124732922.39999999</v>
      </c>
      <c r="K13035" s="11">
        <v>21106003.779999997</v>
      </c>
      <c r="L13035" s="11">
        <v>2528815.6300000004</v>
      </c>
      <c r="M13035" s="11">
        <v>49467596.75</v>
      </c>
    </row>
    <row r="13036" spans="1:13" ht="14.25" customHeight="1">
      <c r="A13036" s="59" t="s">
        <v>172</v>
      </c>
      <c r="B13036" s="59" t="s">
        <v>14</v>
      </c>
      <c r="C13036" s="59" t="s">
        <v>114</v>
      </c>
      <c r="D13036" s="11">
        <v>11009.32</v>
      </c>
      <c r="E13036" s="11">
        <v>816860253.82499993</v>
      </c>
      <c r="F13036" s="2">
        <v>0</v>
      </c>
      <c r="G13036" s="2">
        <v>301446276.92159998</v>
      </c>
      <c r="H13036" s="2">
        <v>54080754.351157881</v>
      </c>
      <c r="I13036" s="2">
        <v>47762712.331200004</v>
      </c>
      <c r="J13036" s="2">
        <v>118962650.45999999</v>
      </c>
      <c r="K13036" s="11">
        <v>20126956.579999998</v>
      </c>
      <c r="L13036" s="11">
        <v>2411725.2060000002</v>
      </c>
      <c r="M13036" s="11">
        <v>47180872.508000001</v>
      </c>
    </row>
    <row r="13037" spans="1:13" ht="14.25" customHeight="1">
      <c r="A13037" s="59" t="s">
        <v>172</v>
      </c>
      <c r="B13037" s="59" t="s">
        <v>14</v>
      </c>
      <c r="C13037" s="59" t="s">
        <v>114</v>
      </c>
      <c r="D13037" s="11">
        <v>501.44639999999998</v>
      </c>
      <c r="E13037" s="11">
        <v>35201988.581759997</v>
      </c>
      <c r="F13037" s="2">
        <v>0</v>
      </c>
      <c r="G13037" s="2">
        <v>13730300.678399999</v>
      </c>
      <c r="H13037" s="2">
        <v>2434071.2892631576</v>
      </c>
      <c r="I13037" s="2">
        <v>2175286.8816</v>
      </c>
      <c r="J13037" s="2">
        <v>5418425.5199999996</v>
      </c>
      <c r="K13037" s="11">
        <v>916720.6399999999</v>
      </c>
      <c r="L13037" s="11">
        <v>109839.24600000001</v>
      </c>
      <c r="M13037" s="11">
        <v>2148968.0959999999</v>
      </c>
    </row>
    <row r="13038" spans="1:13" ht="14.25" customHeight="1">
      <c r="A13038" s="59" t="s">
        <v>172</v>
      </c>
      <c r="B13038" s="59" t="s">
        <v>14</v>
      </c>
      <c r="C13038" s="59" t="s">
        <v>114</v>
      </c>
      <c r="D13038" s="11">
        <v>15.2684</v>
      </c>
      <c r="E13038" s="11">
        <v>1133678.7</v>
      </c>
      <c r="F13038" s="2">
        <v>0</v>
      </c>
      <c r="G13038" s="2">
        <v>418070.11199999996</v>
      </c>
      <c r="H13038" s="2">
        <v>84680.761263157881</v>
      </c>
      <c r="I13038" s="2">
        <v>66234.909599999999</v>
      </c>
      <c r="J13038" s="2">
        <v>164984.81999999998</v>
      </c>
      <c r="K13038" s="11">
        <v>27912.799999999999</v>
      </c>
      <c r="L13038" s="11">
        <v>3343.7139999999999</v>
      </c>
      <c r="M13038" s="11">
        <v>65434.688000000002</v>
      </c>
    </row>
    <row r="13039" spans="1:13" ht="14.25" customHeight="1">
      <c r="A13039" s="59" t="s">
        <v>172</v>
      </c>
      <c r="B13039" s="59" t="s">
        <v>14</v>
      </c>
      <c r="C13039" s="59" t="s">
        <v>114</v>
      </c>
      <c r="D13039" s="11">
        <v>15998.068799999999</v>
      </c>
      <c r="E13039" s="11">
        <v>1007777546.5665599</v>
      </c>
      <c r="F13039" s="2">
        <v>0</v>
      </c>
      <c r="G13039" s="2">
        <v>263307760.20479998</v>
      </c>
      <c r="H13039" s="2">
        <v>69943559.403789461</v>
      </c>
      <c r="I13039" s="2">
        <v>47011569.436799996</v>
      </c>
      <c r="J13039" s="2">
        <v>146506356.16</v>
      </c>
      <c r="K13039" s="11">
        <v>48351546.82</v>
      </c>
      <c r="L13039" s="11">
        <v>39561713.686000004</v>
      </c>
      <c r="M13039" s="11">
        <v>68560353.422000006</v>
      </c>
    </row>
    <row r="13040" spans="1:13" ht="14.25" customHeight="1">
      <c r="A13040" s="59" t="s">
        <v>172</v>
      </c>
      <c r="B13040" s="59" t="s">
        <v>14</v>
      </c>
      <c r="C13040" s="59" t="s">
        <v>114</v>
      </c>
      <c r="D13040" s="11">
        <v>2225.1683999999996</v>
      </c>
      <c r="E13040" s="11">
        <v>178411122.12924001</v>
      </c>
      <c r="F13040" s="2">
        <v>0</v>
      </c>
      <c r="G13040" s="2">
        <v>37547307.475199997</v>
      </c>
      <c r="H13040" s="2">
        <v>9727104.7477894723</v>
      </c>
      <c r="I13040" s="2">
        <v>6915468.851999999</v>
      </c>
      <c r="J13040" s="2">
        <v>21966796.32</v>
      </c>
      <c r="K13040" s="11">
        <v>3982746.5599999996</v>
      </c>
      <c r="L13040" s="11">
        <v>5771315.3080000002</v>
      </c>
      <c r="M13040" s="11">
        <v>9536046.8279999997</v>
      </c>
    </row>
    <row r="13041" spans="1:13" ht="14.25" customHeight="1">
      <c r="A13041" s="59" t="s">
        <v>172</v>
      </c>
      <c r="B13041" s="59" t="s">
        <v>14</v>
      </c>
      <c r="C13041" s="59" t="s">
        <v>114</v>
      </c>
      <c r="D13041" s="11">
        <v>3465.9267999999997</v>
      </c>
      <c r="E13041" s="11">
        <v>179592510.80231997</v>
      </c>
      <c r="F13041" s="2">
        <v>0</v>
      </c>
      <c r="G13041" s="2">
        <v>58141972.4736</v>
      </c>
      <c r="H13041" s="2">
        <v>15132799.690105259</v>
      </c>
      <c r="I13041" s="2">
        <v>10731567.959999999</v>
      </c>
      <c r="J13041" s="2">
        <v>33904526.879999995</v>
      </c>
      <c r="K13041" s="11">
        <v>6264599.0999999996</v>
      </c>
      <c r="L13041" s="11">
        <v>9662916.7359999996</v>
      </c>
      <c r="M13041" s="11">
        <v>14853364.789999999</v>
      </c>
    </row>
    <row r="13042" spans="1:13" ht="14.25" customHeight="1">
      <c r="A13042" s="59" t="s">
        <v>172</v>
      </c>
      <c r="B13042" s="59" t="s">
        <v>14</v>
      </c>
      <c r="C13042" s="59" t="s">
        <v>114</v>
      </c>
      <c r="D13042" s="11">
        <v>32.143999999999998</v>
      </c>
      <c r="E13042" s="11">
        <v>2959498.0799999996</v>
      </c>
      <c r="F13042" s="2">
        <v>0</v>
      </c>
      <c r="G13042" s="2">
        <v>568889.76</v>
      </c>
      <c r="H13042" s="2">
        <v>157153.2934736842</v>
      </c>
      <c r="I13042" s="2">
        <v>99524.613599999997</v>
      </c>
      <c r="J13042" s="2">
        <v>284983.62</v>
      </c>
      <c r="K13042" s="11">
        <v>54071.619999999995</v>
      </c>
      <c r="L13042" s="11">
        <v>125396.942</v>
      </c>
      <c r="M13042" s="11">
        <v>137755.24400000001</v>
      </c>
    </row>
    <row r="13043" spans="1:13" ht="14.25" customHeight="1">
      <c r="A13043" s="59" t="s">
        <v>172</v>
      </c>
      <c r="B13043" s="59" t="s">
        <v>14</v>
      </c>
      <c r="C13043" s="59" t="s">
        <v>114</v>
      </c>
      <c r="D13043" s="11">
        <v>2242.0439999999999</v>
      </c>
      <c r="E13043" s="11">
        <v>155589636.87035999</v>
      </c>
      <c r="F13043" s="2">
        <v>0</v>
      </c>
      <c r="G13043" s="2">
        <v>39651627.686399996</v>
      </c>
      <c r="H13043" s="2">
        <v>10067499.557052631</v>
      </c>
      <c r="I13043" s="2">
        <v>6939190.5335999997</v>
      </c>
      <c r="J13043" s="2">
        <v>19835543.34</v>
      </c>
      <c r="K13043" s="11">
        <v>3774104.94</v>
      </c>
      <c r="L13043" s="11">
        <v>8823994.4979999997</v>
      </c>
      <c r="M13043" s="11">
        <v>9608367.3839999996</v>
      </c>
    </row>
    <row r="13044" spans="1:13" ht="14.25" customHeight="1">
      <c r="A13044" s="59" t="s">
        <v>172</v>
      </c>
      <c r="B13044" s="59" t="s">
        <v>14</v>
      </c>
      <c r="C13044" s="59" t="s">
        <v>114</v>
      </c>
      <c r="D13044" s="11">
        <v>80279.64</v>
      </c>
      <c r="E13044" s="11">
        <v>5708026907.3519993</v>
      </c>
      <c r="F13044" s="2">
        <v>0</v>
      </c>
      <c r="G13044" s="2">
        <v>1700132794.7135999</v>
      </c>
      <c r="H13044" s="2">
        <v>351622211.14610523</v>
      </c>
      <c r="I13044" s="2">
        <v>301901371.21439999</v>
      </c>
      <c r="J13044" s="2">
        <v>935952268.0999999</v>
      </c>
      <c r="K13044" s="11">
        <v>228724221.95999998</v>
      </c>
      <c r="L13044" s="11">
        <v>440304495.31199998</v>
      </c>
      <c r="M13044" s="11">
        <v>344041557.09000003</v>
      </c>
    </row>
    <row r="13045" spans="1:13" ht="14.25" customHeight="1">
      <c r="A13045" s="59" t="s">
        <v>172</v>
      </c>
      <c r="B13045" s="59" t="s">
        <v>14</v>
      </c>
      <c r="C13045" s="59" t="s">
        <v>114</v>
      </c>
      <c r="D13045" s="11">
        <v>2412.4072000000001</v>
      </c>
      <c r="E13045" s="11">
        <v>234051746.54399997</v>
      </c>
      <c r="F13045" s="2">
        <v>0</v>
      </c>
      <c r="G13045" s="2">
        <v>51412080.806399994</v>
      </c>
      <c r="H13045" s="2">
        <v>10589579.711999999</v>
      </c>
      <c r="I13045" s="2">
        <v>10146735.432</v>
      </c>
      <c r="J13045" s="2">
        <v>37769610</v>
      </c>
      <c r="K13045" s="11">
        <v>3705087.1799999997</v>
      </c>
      <c r="L13045" s="11">
        <v>10311373.556</v>
      </c>
      <c r="M13045" s="11">
        <v>10338466.027999999</v>
      </c>
    </row>
    <row r="13046" spans="1:13" ht="14.25" customHeight="1">
      <c r="A13046" s="59" t="s">
        <v>172</v>
      </c>
      <c r="B13046" s="59" t="s">
        <v>14</v>
      </c>
      <c r="C13046" s="59" t="s">
        <v>114</v>
      </c>
      <c r="D13046" s="11">
        <v>6407.9063999999989</v>
      </c>
      <c r="E13046" s="11">
        <v>489923172.33552003</v>
      </c>
      <c r="F13046" s="2">
        <v>0</v>
      </c>
      <c r="G13046" s="2">
        <v>136250384.19839999</v>
      </c>
      <c r="H13046" s="2">
        <v>28064344.562526315</v>
      </c>
      <c r="I13046" s="2">
        <v>26934471.907199997</v>
      </c>
      <c r="J13046" s="2">
        <v>100341699.31999999</v>
      </c>
      <c r="K13046" s="11">
        <v>9818297.879999999</v>
      </c>
      <c r="L13046" s="11">
        <v>27547993.726000004</v>
      </c>
      <c r="M13046" s="11">
        <v>27461334.978</v>
      </c>
    </row>
    <row r="13047" spans="1:13" ht="14.25" customHeight="1">
      <c r="A13047" s="59" t="s">
        <v>172</v>
      </c>
      <c r="B13047" s="59" t="s">
        <v>14</v>
      </c>
      <c r="C13047" s="59" t="s">
        <v>114</v>
      </c>
      <c r="D13047" s="11">
        <v>17171.324799999999</v>
      </c>
      <c r="E13047" s="11">
        <v>1236211752.06144</v>
      </c>
      <c r="F13047" s="2">
        <v>23.861999999999998</v>
      </c>
      <c r="G13047" s="2">
        <v>360893227.83359993</v>
      </c>
      <c r="H13047" s="2">
        <v>110728961.91663156</v>
      </c>
      <c r="I13047" s="2">
        <v>52892228.858400002</v>
      </c>
      <c r="J13047" s="2">
        <v>175080782.17999998</v>
      </c>
      <c r="K13047" s="11">
        <v>50025466.119999997</v>
      </c>
      <c r="L13047" s="11">
        <v>37348238.158</v>
      </c>
      <c r="M13047" s="11">
        <v>73588388.258000001</v>
      </c>
    </row>
    <row r="13048" spans="1:13" ht="14.25" customHeight="1">
      <c r="A13048" s="59" t="s">
        <v>172</v>
      </c>
      <c r="B13048" s="59" t="s">
        <v>14</v>
      </c>
      <c r="C13048" s="59" t="s">
        <v>114</v>
      </c>
      <c r="D13048" s="11">
        <v>793.95679999999993</v>
      </c>
      <c r="E13048" s="11">
        <v>73084065.21108</v>
      </c>
      <c r="F13048" s="2">
        <v>0</v>
      </c>
      <c r="G13048" s="2">
        <v>16787520.979199998</v>
      </c>
      <c r="H13048" s="2">
        <v>8715742.0901052617</v>
      </c>
      <c r="I13048" s="2">
        <v>2372834.1312000002</v>
      </c>
      <c r="J13048" s="2">
        <v>7766169.1599999992</v>
      </c>
      <c r="K13048" s="11">
        <v>1126480.74</v>
      </c>
      <c r="L13048" s="11">
        <v>830619.3280000001</v>
      </c>
      <c r="M13048" s="11">
        <v>3402531.6159999999</v>
      </c>
    </row>
    <row r="13049" spans="1:13" ht="14.25" customHeight="1">
      <c r="A13049" s="59" t="s">
        <v>172</v>
      </c>
      <c r="B13049" s="59" t="s">
        <v>14</v>
      </c>
      <c r="C13049" s="59" t="s">
        <v>114</v>
      </c>
      <c r="D13049" s="11">
        <v>121.34359999999998</v>
      </c>
      <c r="E13049" s="11">
        <v>9203378.7106800005</v>
      </c>
      <c r="F13049" s="2">
        <v>0</v>
      </c>
      <c r="G13049" s="2">
        <v>2565097.4975999994</v>
      </c>
      <c r="H13049" s="2">
        <v>984404.37221052626</v>
      </c>
      <c r="I13049" s="2">
        <v>362717.84879999998</v>
      </c>
      <c r="J13049" s="2">
        <v>1188225.92</v>
      </c>
      <c r="K13049" s="11">
        <v>172410.74</v>
      </c>
      <c r="L13049" s="11">
        <v>125915.592</v>
      </c>
      <c r="M13049" s="11">
        <v>520022.84400000004</v>
      </c>
    </row>
    <row r="13050" spans="1:13" ht="14.25" customHeight="1">
      <c r="A13050" s="59" t="s">
        <v>172</v>
      </c>
      <c r="B13050" s="59" t="s">
        <v>14</v>
      </c>
      <c r="C13050" s="59" t="s">
        <v>114</v>
      </c>
      <c r="D13050" s="11">
        <v>10588.2336</v>
      </c>
      <c r="E13050" s="11">
        <v>695608829.87903988</v>
      </c>
      <c r="F13050" s="2">
        <v>0</v>
      </c>
      <c r="G13050" s="2">
        <v>288473416.14719999</v>
      </c>
      <c r="H13050" s="2">
        <v>52003978.226526313</v>
      </c>
      <c r="I13050" s="2">
        <v>46712559.880800001</v>
      </c>
      <c r="J13050" s="2">
        <v>118177447.16</v>
      </c>
      <c r="K13050" s="11">
        <v>31375258.199999999</v>
      </c>
      <c r="L13050" s="11">
        <v>5932327.7200000007</v>
      </c>
      <c r="M13050" s="11">
        <v>45376291.620000005</v>
      </c>
    </row>
    <row r="13051" spans="1:13" ht="14.25" customHeight="1">
      <c r="A13051" s="59" t="s">
        <v>172</v>
      </c>
      <c r="B13051" s="59" t="s">
        <v>14</v>
      </c>
      <c r="C13051" s="59" t="s">
        <v>114</v>
      </c>
      <c r="D13051" s="11">
        <v>1563.0019999999997</v>
      </c>
      <c r="E13051" s="11">
        <v>116047528.443</v>
      </c>
      <c r="F13051" s="2">
        <v>0</v>
      </c>
      <c r="G13051" s="2">
        <v>42797185.209600002</v>
      </c>
      <c r="H13051" s="2">
        <v>7706900.1296842098</v>
      </c>
      <c r="I13051" s="2">
        <v>6780327.1776000001</v>
      </c>
      <c r="J13051" s="2">
        <v>16889159.52</v>
      </c>
      <c r="K13051" s="11">
        <v>2857399.06</v>
      </c>
      <c r="L13051" s="11">
        <v>342393.788</v>
      </c>
      <c r="M13051" s="11">
        <v>6698307.0219999999</v>
      </c>
    </row>
    <row r="13052" spans="1:13" ht="14.25" customHeight="1">
      <c r="A13052" s="59" t="s">
        <v>172</v>
      </c>
      <c r="B13052" s="59" t="s">
        <v>14</v>
      </c>
      <c r="C13052" s="59" t="s">
        <v>114</v>
      </c>
      <c r="D13052" s="11">
        <v>219.3828</v>
      </c>
      <c r="E13052" s="11">
        <v>15400870.004519997</v>
      </c>
      <c r="F13052" s="2">
        <v>0</v>
      </c>
      <c r="G13052" s="2">
        <v>6007008.2687999997</v>
      </c>
      <c r="H13052" s="2">
        <v>1046965.6421052631</v>
      </c>
      <c r="I13052" s="2">
        <v>951687.0144000001</v>
      </c>
      <c r="J13052" s="2">
        <v>2370560.96</v>
      </c>
      <c r="K13052" s="11">
        <v>401063.63999999996</v>
      </c>
      <c r="L13052" s="11">
        <v>48059.462</v>
      </c>
      <c r="M13052" s="11">
        <v>940173.54200000002</v>
      </c>
    </row>
    <row r="13053" spans="1:13" ht="14.25" customHeight="1">
      <c r="A13053" s="59" t="s">
        <v>136</v>
      </c>
      <c r="B13053" s="59" t="s">
        <v>7</v>
      </c>
      <c r="C13053" s="59" t="s">
        <v>112</v>
      </c>
      <c r="D13053" s="11">
        <v>60507.865599999997</v>
      </c>
      <c r="E13053" s="11">
        <v>9692869955.408638</v>
      </c>
      <c r="F13053" s="2">
        <v>2528894251.7393999</v>
      </c>
      <c r="G13053" s="2">
        <v>2231016742.5983996</v>
      </c>
      <c r="H13053" s="2">
        <v>85589296.127999991</v>
      </c>
      <c r="I13053" s="2">
        <v>166880057.82480001</v>
      </c>
      <c r="J13053" s="2">
        <v>513969567.09999996</v>
      </c>
      <c r="K13053" s="11">
        <v>142666605.29999998</v>
      </c>
      <c r="L13053" s="11">
        <v>49885416.68</v>
      </c>
      <c r="M13053" s="11">
        <v>156704188.498</v>
      </c>
    </row>
    <row r="13054" spans="1:13" ht="14.25" customHeight="1">
      <c r="A13054" s="59" t="s">
        <v>136</v>
      </c>
      <c r="B13054" s="59" t="s">
        <v>7</v>
      </c>
      <c r="C13054" s="59" t="s">
        <v>112</v>
      </c>
      <c r="D13054" s="11">
        <v>9684.9871999999996</v>
      </c>
      <c r="E13054" s="11">
        <v>1881059923.2347999</v>
      </c>
      <c r="F13054" s="2">
        <v>404949642.27939993</v>
      </c>
      <c r="G13054" s="2">
        <v>357009497.91359997</v>
      </c>
      <c r="H13054" s="2">
        <v>13730861.952</v>
      </c>
      <c r="I13054" s="2">
        <v>26445698.640000001</v>
      </c>
      <c r="J13054" s="2">
        <v>80479189.459999993</v>
      </c>
      <c r="K13054" s="11">
        <v>23760793.959999997</v>
      </c>
      <c r="L13054" s="11">
        <v>8419895.7920000013</v>
      </c>
      <c r="M13054" s="11">
        <v>25082327.116</v>
      </c>
    </row>
    <row r="13055" spans="1:13" ht="14.25" customHeight="1">
      <c r="A13055" s="59" t="s">
        <v>136</v>
      </c>
      <c r="B13055" s="59" t="s">
        <v>7</v>
      </c>
      <c r="C13055" s="59" t="s">
        <v>112</v>
      </c>
      <c r="D13055" s="11">
        <v>1636.1296</v>
      </c>
      <c r="E13055" s="11">
        <v>269017476.48468</v>
      </c>
      <c r="F13055" s="2">
        <v>68450234.129600003</v>
      </c>
      <c r="G13055" s="2">
        <v>60297828.307199992</v>
      </c>
      <c r="H13055" s="2">
        <v>2304118.6559999995</v>
      </c>
      <c r="I13055" s="2">
        <v>4440604.7448000005</v>
      </c>
      <c r="J13055" s="2">
        <v>13491578.08</v>
      </c>
      <c r="K13055" s="11">
        <v>4079683.6799999997</v>
      </c>
      <c r="L13055" s="11">
        <v>1453789.4800000002</v>
      </c>
      <c r="M13055" s="11">
        <v>4237273.0839999998</v>
      </c>
    </row>
    <row r="13056" spans="1:13" ht="14.25" customHeight="1">
      <c r="A13056" s="59" t="s">
        <v>136</v>
      </c>
      <c r="B13056" s="59" t="s">
        <v>7</v>
      </c>
      <c r="C13056" s="59" t="s">
        <v>112</v>
      </c>
      <c r="D13056" s="11">
        <v>13.661199999999999</v>
      </c>
      <c r="E13056" s="11">
        <v>2654200.395</v>
      </c>
      <c r="F13056" s="2">
        <v>570843.46739999996</v>
      </c>
      <c r="G13056" s="2">
        <v>503810.36159999995</v>
      </c>
      <c r="H13056" s="2">
        <v>-10537.707789473683</v>
      </c>
      <c r="I13056" s="2">
        <v>37520.215199999999</v>
      </c>
      <c r="J13056" s="2">
        <v>113802.87999999999</v>
      </c>
      <c r="K13056" s="11">
        <v>33214.1</v>
      </c>
      <c r="L13056" s="11">
        <v>11727.804</v>
      </c>
      <c r="M13056" s="11">
        <v>35380.048000000003</v>
      </c>
    </row>
    <row r="13057" spans="1:13" ht="14.25" customHeight="1">
      <c r="A13057" s="59" t="s">
        <v>136</v>
      </c>
      <c r="B13057" s="59" t="s">
        <v>7</v>
      </c>
      <c r="C13057" s="59" t="s">
        <v>112</v>
      </c>
      <c r="D13057" s="11">
        <v>267.59879999999998</v>
      </c>
      <c r="E13057" s="11">
        <v>51991101.854999997</v>
      </c>
      <c r="F13057" s="2">
        <v>11151706.054599999</v>
      </c>
      <c r="G13057" s="2">
        <v>9592878.2400000002</v>
      </c>
      <c r="H13057" s="2">
        <v>376117.11663157889</v>
      </c>
      <c r="I13057" s="2">
        <v>773173.9656</v>
      </c>
      <c r="J13057" s="2">
        <v>2544301.7399999998</v>
      </c>
      <c r="K13057" s="11">
        <v>1038822.74</v>
      </c>
      <c r="L13057" s="11">
        <v>310043.55800000002</v>
      </c>
      <c r="M13057" s="11">
        <v>693031.85600000003</v>
      </c>
    </row>
    <row r="13058" spans="1:13" ht="14.25" customHeight="1">
      <c r="A13058" s="59" t="s">
        <v>136</v>
      </c>
      <c r="B13058" s="59" t="s">
        <v>7</v>
      </c>
      <c r="C13058" s="59" t="s">
        <v>112</v>
      </c>
      <c r="D13058" s="11">
        <v>421.08639999999997</v>
      </c>
      <c r="E13058" s="11">
        <v>81811823.939999998</v>
      </c>
      <c r="F13058" s="2">
        <v>17789509.155199997</v>
      </c>
      <c r="G13058" s="2">
        <v>15113222.937599998</v>
      </c>
      <c r="H13058" s="2">
        <v>581773.94526315783</v>
      </c>
      <c r="I13058" s="2">
        <v>1725805.9152000002</v>
      </c>
      <c r="J13058" s="2">
        <v>7393493.0999999996</v>
      </c>
      <c r="K13058" s="11">
        <v>951517.34</v>
      </c>
      <c r="L13058" s="11">
        <v>460577.43599999999</v>
      </c>
      <c r="M13058" s="11">
        <v>1090536.04</v>
      </c>
    </row>
    <row r="13059" spans="1:13" ht="14.25" customHeight="1">
      <c r="A13059" s="59" t="s">
        <v>136</v>
      </c>
      <c r="B13059" s="59" t="s">
        <v>7</v>
      </c>
      <c r="C13059" s="59" t="s">
        <v>112</v>
      </c>
      <c r="D13059" s="11">
        <v>102.05719999999999</v>
      </c>
      <c r="E13059" s="11">
        <v>16808453.434080001</v>
      </c>
      <c r="F13059" s="2">
        <v>4253051.5240000002</v>
      </c>
      <c r="G13059" s="2">
        <v>3658545.8495999998</v>
      </c>
      <c r="H13059" s="2">
        <v>114865.73810526315</v>
      </c>
      <c r="I13059" s="2">
        <v>294874.68959999998</v>
      </c>
      <c r="J13059" s="2">
        <v>970350.27999999991</v>
      </c>
      <c r="K13059" s="11">
        <v>396187.1</v>
      </c>
      <c r="L13059" s="11">
        <v>118245.88600000001</v>
      </c>
      <c r="M13059" s="11">
        <v>264309.45199999999</v>
      </c>
    </row>
    <row r="13060" spans="1:13" ht="14.25" customHeight="1">
      <c r="A13060" s="59" t="s">
        <v>136</v>
      </c>
      <c r="B13060" s="59" t="s">
        <v>7</v>
      </c>
      <c r="C13060" s="59" t="s">
        <v>112</v>
      </c>
      <c r="D13060" s="11">
        <v>654.93399999999986</v>
      </c>
      <c r="E13060" s="11">
        <v>107728164.53783999</v>
      </c>
      <c r="F13060" s="2">
        <v>27665462.014200002</v>
      </c>
      <c r="G13060" s="2">
        <v>23512861.843199998</v>
      </c>
      <c r="H13060" s="2">
        <v>919838.22821052629</v>
      </c>
      <c r="I13060" s="2">
        <v>2688819.7536000004</v>
      </c>
      <c r="J13060" s="2">
        <v>11573851.459999999</v>
      </c>
      <c r="K13060" s="11">
        <v>1498149.8399999999</v>
      </c>
      <c r="L13060" s="11">
        <v>729143.42599999998</v>
      </c>
      <c r="M13060" s="11">
        <v>1696159.5860000001</v>
      </c>
    </row>
    <row r="13061" spans="1:13" ht="14.25" customHeight="1">
      <c r="A13061" s="59" t="s">
        <v>136</v>
      </c>
      <c r="B13061" s="59" t="s">
        <v>9</v>
      </c>
      <c r="C13061" s="59" t="s">
        <v>112</v>
      </c>
      <c r="D13061" s="11">
        <v>421591.06079999998</v>
      </c>
      <c r="E13061" s="11">
        <v>63745706688.824158</v>
      </c>
      <c r="F13061" s="2">
        <v>17603557715.552998</v>
      </c>
      <c r="G13061" s="2">
        <v>8719722543.2063999</v>
      </c>
      <c r="H13061" s="2">
        <v>1026181867.9679998</v>
      </c>
      <c r="I13061" s="2">
        <v>1593183849.8471999</v>
      </c>
      <c r="J13061" s="2">
        <v>4667146991.04</v>
      </c>
      <c r="K13061" s="11">
        <v>1125953822.76</v>
      </c>
      <c r="L13061" s="11">
        <v>437735970.03400004</v>
      </c>
      <c r="M13061" s="11">
        <v>1091842926.152</v>
      </c>
    </row>
    <row r="13062" spans="1:13" ht="14.25" customHeight="1">
      <c r="A13062" s="59" t="s">
        <v>136</v>
      </c>
      <c r="B13062" s="59" t="s">
        <v>9</v>
      </c>
      <c r="C13062" s="59" t="s">
        <v>112</v>
      </c>
      <c r="D13062" s="11">
        <v>16718.897999999997</v>
      </c>
      <c r="E13062" s="11">
        <v>3248272895.1749997</v>
      </c>
      <c r="F13062" s="2">
        <v>696601173.87759995</v>
      </c>
      <c r="G13062" s="2">
        <v>345978502.09920001</v>
      </c>
      <c r="H13062" s="2">
        <v>40716405.261473686</v>
      </c>
      <c r="I13062" s="2">
        <v>61075600.603200004</v>
      </c>
      <c r="J13062" s="2">
        <v>174972772.59999999</v>
      </c>
      <c r="K13062" s="11">
        <v>49382366.359999999</v>
      </c>
      <c r="L13062" s="11">
        <v>19834700.380000003</v>
      </c>
      <c r="M13062" s="11">
        <v>43298856.634000003</v>
      </c>
    </row>
    <row r="13063" spans="1:13" ht="14.25" customHeight="1">
      <c r="A13063" s="59" t="s">
        <v>136</v>
      </c>
      <c r="B13063" s="59" t="s">
        <v>9</v>
      </c>
      <c r="C13063" s="59" t="s">
        <v>112</v>
      </c>
      <c r="D13063" s="11">
        <v>3745.5795999999996</v>
      </c>
      <c r="E13063" s="11">
        <v>583774433.35595989</v>
      </c>
      <c r="F13063" s="2">
        <v>156437395.65139997</v>
      </c>
      <c r="G13063" s="2">
        <v>77564499.820799991</v>
      </c>
      <c r="H13063" s="2">
        <v>9098682.9877894726</v>
      </c>
      <c r="I13063" s="2">
        <v>14023715.112</v>
      </c>
      <c r="J13063" s="2">
        <v>40866576.159999996</v>
      </c>
      <c r="K13063" s="11">
        <v>10362688.5</v>
      </c>
      <c r="L13063" s="11">
        <v>4075918.8139999998</v>
      </c>
      <c r="M13063" s="11">
        <v>9700358.7559999991</v>
      </c>
    </row>
    <row r="13064" spans="1:13" ht="14.25" customHeight="1">
      <c r="A13064" s="59" t="s">
        <v>136</v>
      </c>
      <c r="B13064" s="59" t="s">
        <v>9</v>
      </c>
      <c r="C13064" s="59" t="s">
        <v>112</v>
      </c>
      <c r="D13064" s="11">
        <v>17.679199999999998</v>
      </c>
      <c r="E13064" s="11">
        <v>3434847.57</v>
      </c>
      <c r="F13064" s="2">
        <v>738184.49179999996</v>
      </c>
      <c r="G13064" s="2">
        <v>365886.62400000001</v>
      </c>
      <c r="H13064" s="2">
        <v>70723.705263157899</v>
      </c>
      <c r="I13064" s="2">
        <v>66431.512799999997</v>
      </c>
      <c r="J13064" s="2">
        <v>194115.31999999998</v>
      </c>
      <c r="K13064" s="11">
        <v>48275.039999999994</v>
      </c>
      <c r="L13064" s="11">
        <v>18907.723999999998</v>
      </c>
      <c r="M13064" s="11">
        <v>45786.421999999999</v>
      </c>
    </row>
    <row r="13065" spans="1:13" ht="14.25" customHeight="1">
      <c r="A13065" s="59" t="s">
        <v>136</v>
      </c>
      <c r="B13065" s="59" t="s">
        <v>12</v>
      </c>
      <c r="C13065" s="59" t="s">
        <v>112</v>
      </c>
      <c r="D13065" s="11">
        <v>30118.928</v>
      </c>
      <c r="E13065" s="11">
        <v>2439687382.0703998</v>
      </c>
      <c r="F13065" s="2">
        <v>917582055.77279997</v>
      </c>
      <c r="G13065" s="2">
        <v>74293978.233599991</v>
      </c>
      <c r="H13065" s="2">
        <v>69936702.063157886</v>
      </c>
      <c r="I13065" s="2">
        <v>350438844.50639999</v>
      </c>
      <c r="J13065" s="2">
        <v>671317931.27999997</v>
      </c>
      <c r="K13065" s="11">
        <v>71517662.839999989</v>
      </c>
      <c r="L13065" s="11">
        <v>86510338.332000002</v>
      </c>
      <c r="M13065" s="11">
        <v>125525204.596</v>
      </c>
    </row>
    <row r="13066" spans="1:13" ht="14.25" customHeight="1">
      <c r="A13066" s="59" t="s">
        <v>136</v>
      </c>
      <c r="B13066" s="59" t="s">
        <v>12</v>
      </c>
      <c r="C13066" s="59" t="s">
        <v>112</v>
      </c>
      <c r="D13066" s="11">
        <v>64.287999999999997</v>
      </c>
      <c r="E13066" s="11">
        <v>5554309.6223999998</v>
      </c>
      <c r="F13066" s="2">
        <v>1957947.8906</v>
      </c>
      <c r="G13066" s="2">
        <v>158446.0416</v>
      </c>
      <c r="H13066" s="2">
        <v>139211.34821052628</v>
      </c>
      <c r="I13066" s="2">
        <v>746357.11200000008</v>
      </c>
      <c r="J13066" s="2">
        <v>1432172.64</v>
      </c>
      <c r="K13066" s="11">
        <v>155607.29999999999</v>
      </c>
      <c r="L13066" s="11">
        <v>188011.978</v>
      </c>
      <c r="M13066" s="11">
        <v>267929.17800000001</v>
      </c>
    </row>
    <row r="13067" spans="1:13" ht="14.25" customHeight="1">
      <c r="A13067" s="59" t="s">
        <v>136</v>
      </c>
      <c r="B13067" s="59" t="s">
        <v>7</v>
      </c>
      <c r="C13067" s="59" t="s">
        <v>112</v>
      </c>
      <c r="D13067" s="11">
        <v>27437.314799999996</v>
      </c>
      <c r="E13067" s="11">
        <v>3580618968.5666399</v>
      </c>
      <c r="F13067" s="2">
        <v>975951668.69239986</v>
      </c>
      <c r="G13067" s="2">
        <v>1013315187.8783998</v>
      </c>
      <c r="H13067" s="2">
        <v>-8542442.9103157874</v>
      </c>
      <c r="I13067" s="2">
        <v>76670706.643199995</v>
      </c>
      <c r="J13067" s="2">
        <v>193273773.67999998</v>
      </c>
      <c r="K13067" s="11">
        <v>49530236.140000001</v>
      </c>
      <c r="L13067" s="11">
        <v>2848474.5079999999</v>
      </c>
      <c r="M13067" s="11">
        <v>0</v>
      </c>
    </row>
    <row r="13068" spans="1:13" ht="14.25" customHeight="1">
      <c r="A13068" s="59" t="s">
        <v>136</v>
      </c>
      <c r="B13068" s="59" t="s">
        <v>7</v>
      </c>
      <c r="C13068" s="59" t="s">
        <v>112</v>
      </c>
      <c r="D13068" s="11">
        <v>7438.1215999999986</v>
      </c>
      <c r="E13068" s="11">
        <v>1017521646.2611201</v>
      </c>
      <c r="F13068" s="2">
        <v>264336046.37939999</v>
      </c>
      <c r="G13068" s="2">
        <v>267825902.47679999</v>
      </c>
      <c r="H13068" s="2">
        <v>13016376.030315788</v>
      </c>
      <c r="I13068" s="2">
        <v>19953770.6448</v>
      </c>
      <c r="J13068" s="2">
        <v>50438421.399999999</v>
      </c>
      <c r="K13068" s="11">
        <v>21964520</v>
      </c>
      <c r="L13068" s="11">
        <v>6640286.7740000002</v>
      </c>
      <c r="M13068" s="11">
        <v>19263360.050000001</v>
      </c>
    </row>
    <row r="13069" spans="1:13" ht="14.25" customHeight="1">
      <c r="A13069" s="59" t="s">
        <v>136</v>
      </c>
      <c r="B13069" s="59" t="s">
        <v>7</v>
      </c>
      <c r="C13069" s="59" t="s">
        <v>112</v>
      </c>
      <c r="D13069" s="11">
        <v>2555.4479999999999</v>
      </c>
      <c r="E13069" s="11">
        <v>427374530.46287996</v>
      </c>
      <c r="F13069" s="2">
        <v>90740876.887199983</v>
      </c>
      <c r="G13069" s="2">
        <v>92012613.542399988</v>
      </c>
      <c r="H13069" s="2">
        <v>4454935.9124210523</v>
      </c>
      <c r="I13069" s="2">
        <v>6802034.1191999996</v>
      </c>
      <c r="J13069" s="2">
        <v>17317261.02</v>
      </c>
      <c r="K13069" s="11">
        <v>7635746.5199999996</v>
      </c>
      <c r="L13069" s="11">
        <v>2331397.5959999999</v>
      </c>
      <c r="M13069" s="11">
        <v>6618137.2620000001</v>
      </c>
    </row>
    <row r="13070" spans="1:13" ht="14.25" customHeight="1">
      <c r="A13070" s="59" t="s">
        <v>136</v>
      </c>
      <c r="B13070" s="59" t="s">
        <v>7</v>
      </c>
      <c r="C13070" s="59" t="s">
        <v>112</v>
      </c>
      <c r="D13070" s="11">
        <v>213.7576</v>
      </c>
      <c r="E13070" s="11">
        <v>30062756.520720001</v>
      </c>
      <c r="F13070" s="2">
        <v>7595981.7105999999</v>
      </c>
      <c r="G13070" s="2">
        <v>7696820.4479999999</v>
      </c>
      <c r="H13070" s="2">
        <v>359222.97599999997</v>
      </c>
      <c r="I13070" s="2">
        <v>573408.28799999994</v>
      </c>
      <c r="J13070" s="2">
        <v>1448862.0999999999</v>
      </c>
      <c r="K13070" s="11">
        <v>634295.41999999993</v>
      </c>
      <c r="L13070" s="11">
        <v>190302.15600000002</v>
      </c>
      <c r="M13070" s="11">
        <v>553593.48</v>
      </c>
    </row>
    <row r="13071" spans="1:13" ht="14.25" customHeight="1">
      <c r="A13071" s="59" t="s">
        <v>136</v>
      </c>
      <c r="B13071" s="59" t="s">
        <v>7</v>
      </c>
      <c r="C13071" s="59" t="s">
        <v>112</v>
      </c>
      <c r="D13071" s="11">
        <v>8.0359999999999996</v>
      </c>
      <c r="E13071" s="11">
        <v>1344503.16</v>
      </c>
      <c r="F13071" s="2">
        <v>285562.12179999996</v>
      </c>
      <c r="G13071" s="2">
        <v>289355.82719999994</v>
      </c>
      <c r="H13071" s="2">
        <v>-4749.3018947368428</v>
      </c>
      <c r="I13071" s="2">
        <v>21556.389600000002</v>
      </c>
      <c r="J13071" s="2">
        <v>54468.5</v>
      </c>
      <c r="K13071" s="11">
        <v>23845.599999999999</v>
      </c>
      <c r="L13071" s="11">
        <v>7153.7619999999997</v>
      </c>
      <c r="M13071" s="11">
        <v>20810.944</v>
      </c>
    </row>
    <row r="13072" spans="1:13" ht="14.25" customHeight="1">
      <c r="A13072" s="59" t="s">
        <v>136</v>
      </c>
      <c r="B13072" s="59" t="s">
        <v>9</v>
      </c>
      <c r="C13072" s="59" t="s">
        <v>112</v>
      </c>
      <c r="D13072" s="11">
        <v>18490.835999999999</v>
      </c>
      <c r="E13072" s="11">
        <v>2612621992.7807999</v>
      </c>
      <c r="F13072" s="2">
        <v>645147173.41659999</v>
      </c>
      <c r="G13072" s="2">
        <v>392210415.66719997</v>
      </c>
      <c r="H13072" s="2">
        <v>44689078.83789473</v>
      </c>
      <c r="I13072" s="2">
        <v>60867264.974399999</v>
      </c>
      <c r="J13072" s="2">
        <v>176478435.28</v>
      </c>
      <c r="K13072" s="11">
        <v>64509845.259999998</v>
      </c>
      <c r="L13072" s="11">
        <v>52992368.307999998</v>
      </c>
      <c r="M13072" s="11">
        <v>47887847.480000004</v>
      </c>
    </row>
    <row r="13073" spans="1:13" ht="14.25" customHeight="1">
      <c r="A13073" s="59" t="s">
        <v>136</v>
      </c>
      <c r="B13073" s="59" t="s">
        <v>9</v>
      </c>
      <c r="C13073" s="59" t="s">
        <v>112</v>
      </c>
      <c r="D13073" s="11">
        <v>5563.3227999999999</v>
      </c>
      <c r="E13073" s="11">
        <v>930686599.40255988</v>
      </c>
      <c r="F13073" s="2">
        <v>193610747.12859997</v>
      </c>
      <c r="G13073" s="2">
        <v>117820435.7568</v>
      </c>
      <c r="H13073" s="2">
        <v>13483611.132631578</v>
      </c>
      <c r="I13073" s="2">
        <v>18370998.871199999</v>
      </c>
      <c r="J13073" s="2">
        <v>53187347.579999998</v>
      </c>
      <c r="K13073" s="11">
        <v>19588278.079999998</v>
      </c>
      <c r="L13073" s="11">
        <v>16317644.529999999</v>
      </c>
      <c r="M13073" s="11">
        <v>14407977.034000002</v>
      </c>
    </row>
    <row r="13074" spans="1:13" ht="14.25" customHeight="1">
      <c r="A13074" s="59" t="s">
        <v>136</v>
      </c>
      <c r="B13074" s="59" t="s">
        <v>9</v>
      </c>
      <c r="C13074" s="59" t="s">
        <v>112</v>
      </c>
      <c r="D13074" s="11">
        <v>650.11239999999987</v>
      </c>
      <c r="E13074" s="11">
        <v>94059834.034319997</v>
      </c>
      <c r="F13074" s="2">
        <v>22574740.547999997</v>
      </c>
      <c r="G13074" s="2">
        <v>13746489.446399998</v>
      </c>
      <c r="H13074" s="2">
        <v>1577013.0896842103</v>
      </c>
      <c r="I13074" s="2">
        <v>2153677.3560000001</v>
      </c>
      <c r="J13074" s="2">
        <v>6234942.1599999992</v>
      </c>
      <c r="K13074" s="11">
        <v>2330598.2599999998</v>
      </c>
      <c r="L13074" s="11">
        <v>1925256.7619999999</v>
      </c>
      <c r="M13074" s="11">
        <v>1683671.3960000002</v>
      </c>
    </row>
    <row r="13075" spans="1:13" ht="14.25" customHeight="1">
      <c r="A13075" s="59" t="s">
        <v>136</v>
      </c>
      <c r="B13075" s="59" t="s">
        <v>9</v>
      </c>
      <c r="C13075" s="59" t="s">
        <v>112</v>
      </c>
      <c r="D13075" s="11">
        <v>3.2143999999999999</v>
      </c>
      <c r="E13075" s="11">
        <v>537801.26399999997</v>
      </c>
      <c r="F13075" s="2">
        <v>112110.03919999998</v>
      </c>
      <c r="G13075" s="2">
        <v>68151.839999999997</v>
      </c>
      <c r="H13075" s="2">
        <v>175.25557894736841</v>
      </c>
      <c r="I13075" s="2">
        <v>10589.119200000001</v>
      </c>
      <c r="J13075" s="2">
        <v>30726.219999999998</v>
      </c>
      <c r="K13075" s="11">
        <v>11320.099999999999</v>
      </c>
      <c r="L13075" s="11">
        <v>9165.2219999999998</v>
      </c>
      <c r="M13075" s="11">
        <v>8325.4599999999991</v>
      </c>
    </row>
    <row r="13076" spans="1:13" ht="14.25" customHeight="1">
      <c r="A13076" s="59" t="s">
        <v>136</v>
      </c>
      <c r="B13076" s="59" t="s">
        <v>9</v>
      </c>
      <c r="C13076" s="59" t="s">
        <v>112</v>
      </c>
      <c r="D13076" s="11">
        <v>2632.5935999999997</v>
      </c>
      <c r="E13076" s="11">
        <v>379081631.72879994</v>
      </c>
      <c r="F13076" s="2">
        <v>20930178.666599996</v>
      </c>
      <c r="G13076" s="2">
        <v>89948096.524800003</v>
      </c>
      <c r="H13076" s="2">
        <v>-4500845653.8239994</v>
      </c>
      <c r="I13076" s="2">
        <v>13892073.328799998</v>
      </c>
      <c r="J13076" s="2">
        <v>38165852.039999999</v>
      </c>
      <c r="K13076" s="11">
        <v>11666231.84</v>
      </c>
      <c r="L13076" s="11">
        <v>12717344.904000001</v>
      </c>
      <c r="M13076" s="11">
        <v>6817931.1640000008</v>
      </c>
    </row>
    <row r="13077" spans="1:13" ht="14.25" customHeight="1">
      <c r="A13077" s="59" t="s">
        <v>136</v>
      </c>
      <c r="B13077" s="59" t="s">
        <v>9</v>
      </c>
      <c r="C13077" s="59" t="s">
        <v>112</v>
      </c>
      <c r="D13077" s="11">
        <v>947.44439999999997</v>
      </c>
      <c r="E13077" s="11">
        <v>171355853.73059997</v>
      </c>
      <c r="F13077" s="2">
        <v>33542221.622399997</v>
      </c>
      <c r="G13077" s="2">
        <v>21070632.096000001</v>
      </c>
      <c r="H13077" s="2">
        <v>-1619825790.3157892</v>
      </c>
      <c r="I13077" s="2">
        <v>3253677.5736000002</v>
      </c>
      <c r="J13077" s="2">
        <v>8931918.0599999987</v>
      </c>
      <c r="K13077" s="11">
        <v>2705383.36</v>
      </c>
      <c r="L13077" s="11">
        <v>3057587.8739999998</v>
      </c>
      <c r="M13077" s="11">
        <v>2453704.2860000003</v>
      </c>
    </row>
    <row r="13078" spans="1:13" ht="14.25" customHeight="1">
      <c r="A13078" s="59" t="s">
        <v>136</v>
      </c>
      <c r="B13078" s="59" t="s">
        <v>9</v>
      </c>
      <c r="C13078" s="59" t="s">
        <v>112</v>
      </c>
      <c r="D13078" s="11">
        <v>311.79679999999996</v>
      </c>
      <c r="E13078" s="11">
        <v>46301824.799999997</v>
      </c>
      <c r="F13078" s="2">
        <v>11554229.360199999</v>
      </c>
      <c r="G13078" s="2">
        <v>6652935.782399999</v>
      </c>
      <c r="H13078" s="2">
        <v>-533024243.13599992</v>
      </c>
      <c r="I13078" s="2">
        <v>1027598.8752</v>
      </c>
      <c r="J13078" s="2">
        <v>2824181.6799999997</v>
      </c>
      <c r="K13078" s="11">
        <v>867373.86</v>
      </c>
      <c r="L13078" s="11">
        <v>929426.21200000006</v>
      </c>
      <c r="M13078" s="11">
        <v>807494.75399999996</v>
      </c>
    </row>
    <row r="13079" spans="1:13" ht="14.25" customHeight="1">
      <c r="A13079" s="59" t="s">
        <v>136</v>
      </c>
      <c r="B13079" s="59" t="s">
        <v>9</v>
      </c>
      <c r="C13079" s="59" t="s">
        <v>112</v>
      </c>
      <c r="D13079" s="11">
        <v>4.0179999999999998</v>
      </c>
      <c r="E13079" s="11">
        <v>726946.60499999998</v>
      </c>
      <c r="F13079" s="2">
        <v>148894.90299999999</v>
      </c>
      <c r="G13079" s="2">
        <v>85733.164799999999</v>
      </c>
      <c r="H13079" s="2">
        <v>-6843272.9532631561</v>
      </c>
      <c r="I13079" s="2">
        <v>13244.148000000001</v>
      </c>
      <c r="J13079" s="2">
        <v>36393.24</v>
      </c>
      <c r="K13079" s="11">
        <v>11178.24</v>
      </c>
      <c r="L13079" s="11">
        <v>11975.853999999999</v>
      </c>
      <c r="M13079" s="11">
        <v>10406.374</v>
      </c>
    </row>
    <row r="13080" spans="1:13" ht="14.25" customHeight="1">
      <c r="A13080" s="59" t="s">
        <v>136</v>
      </c>
      <c r="B13080" s="59" t="s">
        <v>7</v>
      </c>
      <c r="C13080" s="59" t="s">
        <v>112</v>
      </c>
      <c r="D13080" s="11">
        <v>168585.63679999998</v>
      </c>
      <c r="E13080" s="11">
        <v>27007177603.633919</v>
      </c>
      <c r="F13080" s="2">
        <v>7062293877.1421986</v>
      </c>
      <c r="G13080" s="2">
        <v>6297721258.7135992</v>
      </c>
      <c r="H13080" s="2">
        <v>-51899734.716631576</v>
      </c>
      <c r="I13080" s="2">
        <v>587490685.62480009</v>
      </c>
      <c r="J13080" s="2">
        <v>1804835449.6199999</v>
      </c>
      <c r="K13080" s="11">
        <v>364111362.53999996</v>
      </c>
      <c r="L13080" s="11">
        <v>98817696.274000004</v>
      </c>
      <c r="M13080" s="11">
        <v>706745350.76199996</v>
      </c>
    </row>
    <row r="13081" spans="1:13" ht="14.25" customHeight="1">
      <c r="A13081" s="59" t="s">
        <v>136</v>
      </c>
      <c r="B13081" s="59" t="s">
        <v>7</v>
      </c>
      <c r="C13081" s="59" t="s">
        <v>112</v>
      </c>
      <c r="D13081" s="11">
        <v>2667.9519999999998</v>
      </c>
      <c r="E13081" s="11">
        <v>517506625.25099993</v>
      </c>
      <c r="F13081" s="2">
        <v>110519862.79359998</v>
      </c>
      <c r="G13081" s="2">
        <v>99308897.971199989</v>
      </c>
      <c r="H13081" s="2">
        <v>-815958.9018947368</v>
      </c>
      <c r="I13081" s="2">
        <v>9327039.1272</v>
      </c>
      <c r="J13081" s="2">
        <v>33252649.02</v>
      </c>
      <c r="K13081" s="11">
        <v>6354017.6399999997</v>
      </c>
      <c r="L13081" s="11">
        <v>2166333.4</v>
      </c>
      <c r="M13081" s="11">
        <v>11184598.854</v>
      </c>
    </row>
    <row r="13082" spans="1:13" ht="14.25" customHeight="1">
      <c r="A13082" s="59" t="s">
        <v>136</v>
      </c>
      <c r="B13082" s="59" t="s">
        <v>7</v>
      </c>
      <c r="C13082" s="59" t="s">
        <v>112</v>
      </c>
      <c r="D13082" s="11">
        <v>936.19399999999996</v>
      </c>
      <c r="E13082" s="11">
        <v>149181790.49928001</v>
      </c>
      <c r="F13082" s="2">
        <v>39148913.500799999</v>
      </c>
      <c r="G13082" s="2">
        <v>34934408.832000002</v>
      </c>
      <c r="H13082" s="2">
        <v>-284605.11663157889</v>
      </c>
      <c r="I13082" s="2">
        <v>3260881.0439999998</v>
      </c>
      <c r="J13082" s="2">
        <v>10162875</v>
      </c>
      <c r="K13082" s="11">
        <v>2039093.9999999998</v>
      </c>
      <c r="L13082" s="11">
        <v>567348.07799999998</v>
      </c>
      <c r="M13082" s="11">
        <v>3924715.6520000002</v>
      </c>
    </row>
    <row r="13083" spans="1:13" ht="14.25" customHeight="1">
      <c r="A13083" s="59" t="s">
        <v>136</v>
      </c>
      <c r="B13083" s="59" t="s">
        <v>7</v>
      </c>
      <c r="C13083" s="59" t="s">
        <v>112</v>
      </c>
      <c r="D13083" s="11">
        <v>72.323999999999998</v>
      </c>
      <c r="E13083" s="11">
        <v>14039158.7952</v>
      </c>
      <c r="F13083" s="2">
        <v>3029961.7623999999</v>
      </c>
      <c r="G13083" s="2">
        <v>2592450.3359999997</v>
      </c>
      <c r="H13083" s="2">
        <v>-25455.562105263154</v>
      </c>
      <c r="I13083" s="2">
        <v>216876.35520000002</v>
      </c>
      <c r="J13083" s="2">
        <v>659357.07999999996</v>
      </c>
      <c r="K13083" s="11">
        <v>112438.39999999999</v>
      </c>
      <c r="L13083" s="11">
        <v>105837.974</v>
      </c>
      <c r="M13083" s="11">
        <v>303197.37800000003</v>
      </c>
    </row>
    <row r="13084" spans="1:13" ht="14.25" customHeight="1">
      <c r="A13084" s="59" t="s">
        <v>136</v>
      </c>
      <c r="B13084" s="59" t="s">
        <v>7</v>
      </c>
      <c r="C13084" s="59" t="s">
        <v>112</v>
      </c>
      <c r="D13084" s="11">
        <v>417.87199999999996</v>
      </c>
      <c r="E13084" s="11">
        <v>56916024.885719992</v>
      </c>
      <c r="F13084" s="2">
        <v>17435885.450799998</v>
      </c>
      <c r="G13084" s="2">
        <v>14959071.071999997</v>
      </c>
      <c r="H13084" s="2">
        <v>-131680.33010526316</v>
      </c>
      <c r="I13084" s="2">
        <v>1234777.9104000002</v>
      </c>
      <c r="J13084" s="2">
        <v>3879825.9</v>
      </c>
      <c r="K13084" s="11">
        <v>644345.34</v>
      </c>
      <c r="L13084" s="11">
        <v>657097.07799999998</v>
      </c>
      <c r="M13084" s="11">
        <v>1751804.8680000002</v>
      </c>
    </row>
    <row r="13085" spans="1:13" ht="14.25" customHeight="1">
      <c r="A13085" s="59" t="s">
        <v>136</v>
      </c>
      <c r="B13085" s="59" t="s">
        <v>9</v>
      </c>
      <c r="C13085" s="59" t="s">
        <v>112</v>
      </c>
      <c r="D13085" s="11">
        <v>466583.82120000001</v>
      </c>
      <c r="E13085" s="11">
        <v>70551082762.692825</v>
      </c>
      <c r="F13085" s="2">
        <v>19506628538.16</v>
      </c>
      <c r="G13085" s="2">
        <v>9915228900.2495975</v>
      </c>
      <c r="H13085" s="2">
        <v>253691732.85726318</v>
      </c>
      <c r="I13085" s="2">
        <v>1516183070.3424001</v>
      </c>
      <c r="J13085" s="2">
        <v>4250773063.7999997</v>
      </c>
      <c r="K13085" s="11">
        <v>1002947826.0999999</v>
      </c>
      <c r="L13085" s="11">
        <v>45019847.377999999</v>
      </c>
      <c r="M13085" s="11">
        <v>1956014478.5279999</v>
      </c>
    </row>
    <row r="13086" spans="1:13" ht="14.25" customHeight="1">
      <c r="A13086" s="59" t="s">
        <v>136</v>
      </c>
      <c r="B13086" s="59" t="s">
        <v>9</v>
      </c>
      <c r="C13086" s="59" t="s">
        <v>112</v>
      </c>
      <c r="D13086" s="11">
        <v>2969.3019999999997</v>
      </c>
      <c r="E13086" s="11">
        <v>576898262.32499993</v>
      </c>
      <c r="F13086" s="2">
        <v>124023928.55519998</v>
      </c>
      <c r="G13086" s="2">
        <v>63106301.279999994</v>
      </c>
      <c r="H13086" s="2">
        <v>1613015.0602105262</v>
      </c>
      <c r="I13086" s="2">
        <v>9613943.4167999998</v>
      </c>
      <c r="J13086" s="2">
        <v>27188712.939999998</v>
      </c>
      <c r="K13086" s="11">
        <v>6414134.2999999998</v>
      </c>
      <c r="L13086" s="11">
        <v>286988.43800000002</v>
      </c>
      <c r="M13086" s="11">
        <v>12447919.308</v>
      </c>
    </row>
    <row r="13087" spans="1:13" ht="14.25" customHeight="1">
      <c r="A13087" s="59" t="s">
        <v>136</v>
      </c>
      <c r="B13087" s="59" t="s">
        <v>9</v>
      </c>
      <c r="C13087" s="59" t="s">
        <v>112</v>
      </c>
      <c r="D13087" s="11">
        <v>11341.2068</v>
      </c>
      <c r="E13087" s="11">
        <v>1763957588.3067598</v>
      </c>
      <c r="F13087" s="2">
        <v>473505851.52799994</v>
      </c>
      <c r="G13087" s="2">
        <v>241061936.12159997</v>
      </c>
      <c r="H13087" s="2">
        <v>6160108.06231579</v>
      </c>
      <c r="I13087" s="2">
        <v>36652166.906400003</v>
      </c>
      <c r="J13087" s="2">
        <v>104130169.02</v>
      </c>
      <c r="K13087" s="11">
        <v>24563671.539999999</v>
      </c>
      <c r="L13087" s="11">
        <v>1097293.824</v>
      </c>
      <c r="M13087" s="11">
        <v>47544650.912</v>
      </c>
    </row>
    <row r="13088" spans="1:13" ht="14.25" customHeight="1">
      <c r="A13088" s="59" t="s">
        <v>136</v>
      </c>
      <c r="B13088" s="59" t="s">
        <v>12</v>
      </c>
      <c r="C13088" s="59" t="s">
        <v>112</v>
      </c>
      <c r="D13088" s="11">
        <v>52700.087999999996</v>
      </c>
      <c r="E13088" s="11">
        <v>4270226843.2823997</v>
      </c>
      <c r="F13088" s="2">
        <v>1615844814.6825998</v>
      </c>
      <c r="G13088" s="2">
        <v>141353975.7696</v>
      </c>
      <c r="H13088" s="2">
        <v>27948540.399157889</v>
      </c>
      <c r="I13088" s="2">
        <v>481309485.30720001</v>
      </c>
      <c r="J13088" s="2">
        <v>835723395.03999996</v>
      </c>
      <c r="K13088" s="11">
        <v>105093297.55999999</v>
      </c>
      <c r="L13088" s="11">
        <v>26400742.631999999</v>
      </c>
      <c r="M13088" s="11">
        <v>598581699.64999998</v>
      </c>
    </row>
    <row r="13089" spans="1:13" ht="14.25" customHeight="1">
      <c r="A13089" s="59" t="s">
        <v>136</v>
      </c>
      <c r="B13089" s="59" t="s">
        <v>12</v>
      </c>
      <c r="C13089" s="59" t="s">
        <v>112</v>
      </c>
      <c r="D13089" s="11">
        <v>466.08799999999997</v>
      </c>
      <c r="E13089" s="11">
        <v>39979477.692000002</v>
      </c>
      <c r="F13089" s="2">
        <v>14312098.304399997</v>
      </c>
      <c r="G13089" s="2">
        <v>1254539.3855999997</v>
      </c>
      <c r="H13089" s="2">
        <v>250731.07199999996</v>
      </c>
      <c r="I13089" s="2">
        <v>4217235.1704000002</v>
      </c>
      <c r="J13089" s="2">
        <v>7372027.96</v>
      </c>
      <c r="K13089" s="11">
        <v>926234.27999999991</v>
      </c>
      <c r="L13089" s="11">
        <v>231052.71200000003</v>
      </c>
      <c r="M13089" s="11">
        <v>5293952.5539999995</v>
      </c>
    </row>
    <row r="13090" spans="1:13" ht="14.25" customHeight="1">
      <c r="A13090" s="59" t="s">
        <v>136</v>
      </c>
      <c r="B13090" s="59" t="s">
        <v>7</v>
      </c>
      <c r="C13090" s="59" t="s">
        <v>112</v>
      </c>
      <c r="D13090" s="11">
        <v>12003.3732</v>
      </c>
      <c r="E13090" s="11">
        <v>1642063117.93524</v>
      </c>
      <c r="F13090" s="2">
        <v>426085081.07459992</v>
      </c>
      <c r="G13090" s="2">
        <v>433098181.15199995</v>
      </c>
      <c r="H13090" s="2">
        <v>-3744830.1372631579</v>
      </c>
      <c r="I13090" s="2">
        <v>32400786.542399999</v>
      </c>
      <c r="J13090" s="2">
        <v>81136954.099999994</v>
      </c>
      <c r="K13090" s="11">
        <v>20774876.299999997</v>
      </c>
      <c r="L13090" s="11">
        <v>2528465.6540000001</v>
      </c>
      <c r="M13090" s="11">
        <v>50320587.482000001</v>
      </c>
    </row>
    <row r="13091" spans="1:13" ht="14.25" customHeight="1">
      <c r="A13091" s="59" t="s">
        <v>136</v>
      </c>
      <c r="B13091" s="59" t="s">
        <v>7</v>
      </c>
      <c r="C13091" s="59" t="s">
        <v>112</v>
      </c>
      <c r="D13091" s="11">
        <v>924.94359999999995</v>
      </c>
      <c r="E13091" s="11">
        <v>154564083.27359998</v>
      </c>
      <c r="F13091" s="2">
        <v>32830519.178199995</v>
      </c>
      <c r="G13091" s="2">
        <v>33377722.406399995</v>
      </c>
      <c r="H13091" s="2">
        <v>-292359.86526315793</v>
      </c>
      <c r="I13091" s="2">
        <v>2492551.3103999998</v>
      </c>
      <c r="J13091" s="2">
        <v>6252029.3199999994</v>
      </c>
      <c r="K13091" s="11">
        <v>1601250.0799999998</v>
      </c>
      <c r="L13091" s="11">
        <v>195522.932</v>
      </c>
      <c r="M13091" s="11">
        <v>3877552.7779999999</v>
      </c>
    </row>
    <row r="13092" spans="1:13" ht="14.25" customHeight="1">
      <c r="A13092" s="59" t="s">
        <v>136</v>
      </c>
      <c r="B13092" s="59" t="s">
        <v>7</v>
      </c>
      <c r="C13092" s="59" t="s">
        <v>112</v>
      </c>
      <c r="D13092" s="11">
        <v>29.733199999999997</v>
      </c>
      <c r="E13092" s="11">
        <v>4201381.4396400005</v>
      </c>
      <c r="F13092" s="2">
        <v>1055442.5082</v>
      </c>
      <c r="G13092" s="2">
        <v>1072815.8399999999</v>
      </c>
      <c r="H13092" s="2">
        <v>-8604.9246315789478</v>
      </c>
      <c r="I13092" s="2">
        <v>80259.271200000003</v>
      </c>
      <c r="J13092" s="2">
        <v>200980.36</v>
      </c>
      <c r="K13092" s="11">
        <v>51462.38</v>
      </c>
      <c r="L13092" s="11">
        <v>6264.39</v>
      </c>
      <c r="M13092" s="11">
        <v>124647.37999999999</v>
      </c>
    </row>
    <row r="13093" spans="1:13" ht="14.25" customHeight="1">
      <c r="A13093" s="59" t="s">
        <v>136</v>
      </c>
      <c r="B13093" s="59" t="s">
        <v>9</v>
      </c>
      <c r="C13093" s="59" t="s">
        <v>112</v>
      </c>
      <c r="D13093" s="11">
        <v>11804.080399999999</v>
      </c>
      <c r="E13093" s="11">
        <v>1667840521.23612</v>
      </c>
      <c r="F13093" s="2">
        <v>411673857.63599998</v>
      </c>
      <c r="G13093" s="2">
        <v>249856318.82879996</v>
      </c>
      <c r="H13093" s="2">
        <v>6364940.8168421043</v>
      </c>
      <c r="I13093" s="2">
        <v>38935907.020800002</v>
      </c>
      <c r="J13093" s="2">
        <v>113444458.81999999</v>
      </c>
      <c r="K13093" s="11">
        <v>24782688.619999997</v>
      </c>
      <c r="L13093" s="11">
        <v>70064849.733999997</v>
      </c>
      <c r="M13093" s="11">
        <v>49485110.883999996</v>
      </c>
    </row>
    <row r="13094" spans="1:13" ht="14.25" customHeight="1">
      <c r="A13094" s="59" t="s">
        <v>136</v>
      </c>
      <c r="B13094" s="59" t="s">
        <v>9</v>
      </c>
      <c r="C13094" s="59" t="s">
        <v>112</v>
      </c>
      <c r="D13094" s="11">
        <v>1054.3232</v>
      </c>
      <c r="E13094" s="11">
        <v>176275120.30127999</v>
      </c>
      <c r="F13094" s="2">
        <v>36741556.656199992</v>
      </c>
      <c r="G13094" s="2">
        <v>22304889.273600001</v>
      </c>
      <c r="H13094" s="2">
        <v>563659.23031578935</v>
      </c>
      <c r="I13094" s="2">
        <v>3480303.4992000004</v>
      </c>
      <c r="J13094" s="2">
        <v>10136975.299999999</v>
      </c>
      <c r="K13094" s="11">
        <v>2214154.98</v>
      </c>
      <c r="L13094" s="11">
        <v>6295222.1639999999</v>
      </c>
      <c r="M13094" s="11">
        <v>4419938.0060000001</v>
      </c>
    </row>
    <row r="13095" spans="1:13" ht="14.25" customHeight="1">
      <c r="A13095" s="59" t="s">
        <v>136</v>
      </c>
      <c r="B13095" s="59" t="s">
        <v>9</v>
      </c>
      <c r="C13095" s="59" t="s">
        <v>112</v>
      </c>
      <c r="D13095" s="11">
        <v>236.25839999999999</v>
      </c>
      <c r="E13095" s="11">
        <v>34445836.822319999</v>
      </c>
      <c r="F13095" s="2">
        <v>8258580.9311999995</v>
      </c>
      <c r="G13095" s="2">
        <v>5008029.4271999998</v>
      </c>
      <c r="H13095" s="2">
        <v>120209.16884210525</v>
      </c>
      <c r="I13095" s="2">
        <v>776858.94720000005</v>
      </c>
      <c r="J13095" s="2">
        <v>2266083.94</v>
      </c>
      <c r="K13095" s="11">
        <v>495310.33999999997</v>
      </c>
      <c r="L13095" s="11">
        <v>1372000.6300000001</v>
      </c>
      <c r="M13095" s="11">
        <v>990443.80599999998</v>
      </c>
    </row>
    <row r="13096" spans="1:13" ht="14.25" customHeight="1">
      <c r="A13096" s="59" t="s">
        <v>136</v>
      </c>
      <c r="B13096" s="59" t="s">
        <v>12</v>
      </c>
      <c r="C13096" s="59" t="s">
        <v>112</v>
      </c>
      <c r="D13096" s="11">
        <v>1767.9199999999998</v>
      </c>
      <c r="E13096" s="11">
        <v>130462949.23199999</v>
      </c>
      <c r="F13096" s="2">
        <v>46215321.868399993</v>
      </c>
      <c r="G13096" s="2">
        <v>4519872.5375999995</v>
      </c>
      <c r="H13096" s="2">
        <v>944190.05305263156</v>
      </c>
      <c r="I13096" s="2">
        <v>11576956.406400001</v>
      </c>
      <c r="J13096" s="2">
        <v>29860668.18</v>
      </c>
      <c r="K13096" s="11">
        <v>3726540.84</v>
      </c>
      <c r="L13096" s="11">
        <v>143055.39600000001</v>
      </c>
      <c r="M13096" s="11">
        <v>20080508.91</v>
      </c>
    </row>
    <row r="13097" spans="1:13" ht="14.25" customHeight="1">
      <c r="A13097" s="59" t="s">
        <v>136</v>
      </c>
      <c r="B13097" s="59" t="s">
        <v>12</v>
      </c>
      <c r="C13097" s="59" t="s">
        <v>112</v>
      </c>
      <c r="D13097" s="11">
        <v>116.52199999999999</v>
      </c>
      <c r="E13097" s="11">
        <v>9014973.2442000005</v>
      </c>
      <c r="F13097" s="2">
        <v>3046009.7527999999</v>
      </c>
      <c r="G13097" s="2">
        <v>297900.09599999996</v>
      </c>
      <c r="H13097" s="2">
        <v>66077.567999999985</v>
      </c>
      <c r="I13097" s="2">
        <v>763028.53200000001</v>
      </c>
      <c r="J13097" s="2">
        <v>1968088.5599999998</v>
      </c>
      <c r="K13097" s="11">
        <v>245614.59999999998</v>
      </c>
      <c r="L13097" s="11">
        <v>9428.6059999999998</v>
      </c>
      <c r="M13097" s="11">
        <v>1323487.4620000001</v>
      </c>
    </row>
    <row r="13098" spans="1:13" ht="14.25" customHeight="1">
      <c r="A13098" s="59" t="s">
        <v>136</v>
      </c>
      <c r="B13098" s="59" t="s">
        <v>9</v>
      </c>
      <c r="C13098" s="59" t="s">
        <v>112</v>
      </c>
      <c r="D13098" s="11">
        <v>24.911599999999996</v>
      </c>
      <c r="E13098" s="11">
        <v>2129334.2060759999</v>
      </c>
      <c r="F13098" s="2">
        <v>2128787.0841999999</v>
      </c>
      <c r="G13098" s="2">
        <v>0</v>
      </c>
      <c r="H13098" s="2">
        <v>0</v>
      </c>
      <c r="I13098" s="2">
        <v>0</v>
      </c>
      <c r="J13098" s="2">
        <v>0</v>
      </c>
      <c r="K13098" s="11">
        <v>0</v>
      </c>
      <c r="L13098" s="11">
        <v>122.67200000000001</v>
      </c>
      <c r="M13098" s="11">
        <v>0</v>
      </c>
    </row>
    <row r="13099" spans="1:13" ht="14.25" customHeight="1">
      <c r="A13099" s="59" t="s">
        <v>136</v>
      </c>
      <c r="B13099" s="59" t="s">
        <v>9</v>
      </c>
      <c r="C13099" s="59" t="s">
        <v>112</v>
      </c>
      <c r="D13099" s="11">
        <v>6518.8031999999994</v>
      </c>
      <c r="E13099" s="11">
        <v>938678326.18559992</v>
      </c>
      <c r="F13099" s="2">
        <v>149638516.0968</v>
      </c>
      <c r="G13099" s="2">
        <v>180643929.1392</v>
      </c>
      <c r="H13099" s="2">
        <v>3635304.1010526312</v>
      </c>
      <c r="I13099" s="2">
        <v>27666501.782399997</v>
      </c>
      <c r="J13099" s="2">
        <v>76523648.859999999</v>
      </c>
      <c r="K13099" s="11">
        <v>17242974.759999998</v>
      </c>
      <c r="L13099" s="11">
        <v>46279183.697999999</v>
      </c>
      <c r="M13099" s="11">
        <v>27328151.971999999</v>
      </c>
    </row>
    <row r="13100" spans="1:13" ht="14.25" customHeight="1">
      <c r="A13100" s="59" t="s">
        <v>136</v>
      </c>
      <c r="B13100" s="59" t="s">
        <v>9</v>
      </c>
      <c r="C13100" s="59" t="s">
        <v>112</v>
      </c>
      <c r="D13100" s="11">
        <v>91.610399999999998</v>
      </c>
      <c r="E13100" s="11">
        <v>16556935.87548</v>
      </c>
      <c r="F13100" s="2">
        <v>3305939.3141999999</v>
      </c>
      <c r="G13100" s="2">
        <v>2008488.8448000001</v>
      </c>
      <c r="H13100" s="2">
        <v>51788.645052631575</v>
      </c>
      <c r="I13100" s="2">
        <v>307613.15999999997</v>
      </c>
      <c r="J13100" s="2">
        <v>850826.25999999989</v>
      </c>
      <c r="K13100" s="11">
        <v>191718.46</v>
      </c>
      <c r="L13100" s="11">
        <v>514648.728</v>
      </c>
      <c r="M13100" s="11">
        <v>384049.95199999999</v>
      </c>
    </row>
    <row r="13101" spans="1:13" ht="14.25" customHeight="1">
      <c r="A13101" s="59" t="s">
        <v>136</v>
      </c>
      <c r="B13101" s="59" t="s">
        <v>9</v>
      </c>
      <c r="C13101" s="59" t="s">
        <v>112</v>
      </c>
      <c r="D13101" s="11">
        <v>200.89999999999998</v>
      </c>
      <c r="E13101" s="11">
        <v>29833650</v>
      </c>
      <c r="F13101" s="2">
        <v>7464680.2601999994</v>
      </c>
      <c r="G13101" s="2">
        <v>4291647.5135999992</v>
      </c>
      <c r="H13101" s="2">
        <v>106787.82315789472</v>
      </c>
      <c r="I13101" s="2">
        <v>657284.34959999996</v>
      </c>
      <c r="J13101" s="2">
        <v>1818012.16</v>
      </c>
      <c r="K13101" s="11">
        <v>409647.39999999997</v>
      </c>
      <c r="L13101" s="11">
        <v>1099702.1640000001</v>
      </c>
      <c r="M13101" s="11">
        <v>842213.63599999994</v>
      </c>
    </row>
    <row r="13102" spans="1:13" ht="14.25" customHeight="1">
      <c r="A13102" s="59" t="s">
        <v>136</v>
      </c>
      <c r="B13102" s="59" t="s">
        <v>7</v>
      </c>
      <c r="C13102" s="59" t="s">
        <v>112</v>
      </c>
      <c r="D13102" s="11">
        <v>3510.1248000000001</v>
      </c>
      <c r="E13102" s="11">
        <v>562330793.34431994</v>
      </c>
      <c r="F13102" s="2">
        <v>147193570.23899999</v>
      </c>
      <c r="G13102" s="2">
        <v>129008280.38399999</v>
      </c>
      <c r="H13102" s="2">
        <v>4779974.106947368</v>
      </c>
      <c r="I13102" s="2">
        <v>10327064.8464</v>
      </c>
      <c r="J13102" s="2">
        <v>38932483.979999997</v>
      </c>
      <c r="K13102" s="11">
        <v>4190240.1799999997</v>
      </c>
      <c r="L13102" s="11">
        <v>1004906.474</v>
      </c>
      <c r="M13102" s="11">
        <v>0</v>
      </c>
    </row>
    <row r="13103" spans="1:13" ht="14.25" customHeight="1">
      <c r="A13103" s="59" t="s">
        <v>136</v>
      </c>
      <c r="B13103" s="59" t="s">
        <v>7</v>
      </c>
      <c r="C13103" s="59" t="s">
        <v>112</v>
      </c>
      <c r="D13103" s="11">
        <v>40514.297599999998</v>
      </c>
      <c r="E13103" s="11">
        <v>6490090950.0134392</v>
      </c>
      <c r="F13103" s="2">
        <v>1643778671.7003999</v>
      </c>
      <c r="G13103" s="2">
        <v>1562465345.0304</v>
      </c>
      <c r="H13103" s="2">
        <v>19161960.252631575</v>
      </c>
      <c r="I13103" s="2">
        <v>120145895.50320001</v>
      </c>
      <c r="J13103" s="2">
        <v>368615464.27999997</v>
      </c>
      <c r="K13103" s="11">
        <v>78073449.679999992</v>
      </c>
      <c r="L13103" s="11">
        <v>41062875.303999998</v>
      </c>
      <c r="M13103" s="11">
        <v>147309569.85800001</v>
      </c>
    </row>
    <row r="13104" spans="1:13" ht="14.25" customHeight="1">
      <c r="A13104" s="59" t="s">
        <v>136</v>
      </c>
      <c r="B13104" s="59" t="s">
        <v>7</v>
      </c>
      <c r="C13104" s="59" t="s">
        <v>112</v>
      </c>
      <c r="D13104" s="11">
        <v>1006.9108</v>
      </c>
      <c r="E13104" s="11">
        <v>195292942.4754</v>
      </c>
      <c r="F13104" s="2">
        <v>41093029.385399997</v>
      </c>
      <c r="G13104" s="2">
        <v>38559599.4432</v>
      </c>
      <c r="H13104" s="2">
        <v>487308.70231578947</v>
      </c>
      <c r="I13104" s="2">
        <v>2976803.5896000001</v>
      </c>
      <c r="J13104" s="2">
        <v>9173137.459999999</v>
      </c>
      <c r="K13104" s="11">
        <v>1926748.2599999998</v>
      </c>
      <c r="L13104" s="11">
        <v>1013379.862</v>
      </c>
      <c r="M13104" s="11">
        <v>3661116.9760000003</v>
      </c>
    </row>
    <row r="13105" spans="1:13" ht="14.25" customHeight="1">
      <c r="A13105" s="59" t="s">
        <v>136</v>
      </c>
      <c r="B13105" s="59" t="s">
        <v>7</v>
      </c>
      <c r="C13105" s="59" t="s">
        <v>112</v>
      </c>
      <c r="D13105" s="11">
        <v>286.08159999999998</v>
      </c>
      <c r="E13105" s="11">
        <v>46615372.483679995</v>
      </c>
      <c r="F13105" s="2">
        <v>10804259.426599998</v>
      </c>
      <c r="G13105" s="2">
        <v>10887419.193599999</v>
      </c>
      <c r="H13105" s="2">
        <v>128919.74399999998</v>
      </c>
      <c r="I13105" s="2">
        <v>822683.43359999999</v>
      </c>
      <c r="J13105" s="2">
        <v>2474559.92</v>
      </c>
      <c r="K13105" s="11">
        <v>544021.62</v>
      </c>
      <c r="L13105" s="11">
        <v>286131.538</v>
      </c>
      <c r="M13105" s="11">
        <v>1040189.106</v>
      </c>
    </row>
    <row r="13106" spans="1:13" ht="14.25" customHeight="1">
      <c r="A13106" s="59" t="s">
        <v>136</v>
      </c>
      <c r="B13106" s="59" t="s">
        <v>7</v>
      </c>
      <c r="C13106" s="59" t="s">
        <v>112</v>
      </c>
      <c r="D13106" s="11">
        <v>2973.3199999999997</v>
      </c>
      <c r="E13106" s="11">
        <v>572289321.40380001</v>
      </c>
      <c r="F13106" s="2">
        <v>121915715.28739999</v>
      </c>
      <c r="G13106" s="2">
        <v>104489063.63519999</v>
      </c>
      <c r="H13106" s="2">
        <v>1416895.3667368421</v>
      </c>
      <c r="I13106" s="2">
        <v>9276938.0784000009</v>
      </c>
      <c r="J13106" s="2">
        <v>30192907.579999998</v>
      </c>
      <c r="K13106" s="11">
        <v>3256158.5</v>
      </c>
      <c r="L13106" s="11">
        <v>8843599.4680000003</v>
      </c>
      <c r="M13106" s="11">
        <v>10810960.687999999</v>
      </c>
    </row>
    <row r="13107" spans="1:13" ht="14.25" customHeight="1">
      <c r="A13107" s="59" t="s">
        <v>136</v>
      </c>
      <c r="B13107" s="59" t="s">
        <v>9</v>
      </c>
      <c r="C13107" s="59" t="s">
        <v>112</v>
      </c>
      <c r="D13107" s="11">
        <v>44816.771999999997</v>
      </c>
      <c r="E13107" s="11">
        <v>6776640326.0555992</v>
      </c>
      <c r="F13107" s="2">
        <v>1874820067.0935998</v>
      </c>
      <c r="G13107" s="2">
        <v>914220500.4095999</v>
      </c>
      <c r="H13107" s="2">
        <v>107003917.01557894</v>
      </c>
      <c r="I13107" s="2">
        <v>193045452.55200002</v>
      </c>
      <c r="J13107" s="2">
        <v>596517366.45999992</v>
      </c>
      <c r="K13107" s="11">
        <v>54673057.199999996</v>
      </c>
      <c r="L13107" s="11">
        <v>12592601.912</v>
      </c>
      <c r="M13107" s="11">
        <v>0</v>
      </c>
    </row>
    <row r="13108" spans="1:13" ht="14.25" customHeight="1">
      <c r="A13108" s="59" t="s">
        <v>136</v>
      </c>
      <c r="B13108" s="59" t="s">
        <v>9</v>
      </c>
      <c r="C13108" s="59" t="s">
        <v>112</v>
      </c>
      <c r="D13108" s="11">
        <v>364305.63119999995</v>
      </c>
      <c r="E13108" s="11">
        <v>55085581735.48584</v>
      </c>
      <c r="F13108" s="2">
        <v>15133133068.057997</v>
      </c>
      <c r="G13108" s="2">
        <v>7774337701.6511993</v>
      </c>
      <c r="H13108" s="2">
        <v>472075064.79157895</v>
      </c>
      <c r="I13108" s="2">
        <v>1192990908.9384</v>
      </c>
      <c r="J13108" s="2">
        <v>3508546246.6999998</v>
      </c>
      <c r="K13108" s="11">
        <v>755279198.25999999</v>
      </c>
      <c r="L13108" s="11">
        <v>37248696.144000001</v>
      </c>
      <c r="M13108" s="11">
        <v>1324611536.204</v>
      </c>
    </row>
    <row r="13109" spans="1:13" ht="14.25" customHeight="1">
      <c r="A13109" s="59" t="s">
        <v>136</v>
      </c>
      <c r="B13109" s="59" t="s">
        <v>9</v>
      </c>
      <c r="C13109" s="59" t="s">
        <v>112</v>
      </c>
      <c r="D13109" s="11">
        <v>3171.0056</v>
      </c>
      <c r="E13109" s="11">
        <v>616080505.33259988</v>
      </c>
      <c r="F13109" s="2">
        <v>130640049.84720001</v>
      </c>
      <c r="G13109" s="2">
        <v>68304596.947199985</v>
      </c>
      <c r="H13109" s="2">
        <v>4114870.4842105261</v>
      </c>
      <c r="I13109" s="2">
        <v>11105052.048</v>
      </c>
      <c r="J13109" s="2">
        <v>32235331.599999998</v>
      </c>
      <c r="K13109" s="11">
        <v>6858729.2799999993</v>
      </c>
      <c r="L13109" s="11">
        <v>290856.21399999998</v>
      </c>
      <c r="M13109" s="11">
        <v>11529743.742000001</v>
      </c>
    </row>
    <row r="13110" spans="1:13" ht="14.25" customHeight="1">
      <c r="A13110" s="59" t="s">
        <v>136</v>
      </c>
      <c r="B13110" s="59" t="s">
        <v>9</v>
      </c>
      <c r="C13110" s="59" t="s">
        <v>112</v>
      </c>
      <c r="D13110" s="11">
        <v>2512.0535999999997</v>
      </c>
      <c r="E13110" s="11">
        <v>392618789.63999999</v>
      </c>
      <c r="F13110" s="2">
        <v>104583145.93339999</v>
      </c>
      <c r="G13110" s="2">
        <v>53542091.2896</v>
      </c>
      <c r="H13110" s="2">
        <v>3247787.9141052631</v>
      </c>
      <c r="I13110" s="2">
        <v>8119103.7527999999</v>
      </c>
      <c r="J13110" s="2">
        <v>23944063.959999997</v>
      </c>
      <c r="K13110" s="11">
        <v>5166935.62</v>
      </c>
      <c r="L13110" s="11">
        <v>262198.772</v>
      </c>
      <c r="M13110" s="11">
        <v>9133801.7320000008</v>
      </c>
    </row>
    <row r="13111" spans="1:13" ht="14.25" customHeight="1">
      <c r="A13111" s="59" t="s">
        <v>136</v>
      </c>
      <c r="B13111" s="59" t="s">
        <v>12</v>
      </c>
      <c r="C13111" s="59" t="s">
        <v>112</v>
      </c>
      <c r="D13111" s="11">
        <v>11411.119999999999</v>
      </c>
      <c r="E13111" s="11">
        <v>924407180.92799997</v>
      </c>
      <c r="F13111" s="2">
        <v>347818634.19379997</v>
      </c>
      <c r="G13111" s="2">
        <v>28163835.455999997</v>
      </c>
      <c r="H13111" s="2">
        <v>25995084.540631577</v>
      </c>
      <c r="I13111" s="2">
        <v>140605055.928</v>
      </c>
      <c r="J13111" s="2">
        <v>258456195.23999998</v>
      </c>
      <c r="K13111" s="11">
        <v>14109697.359999999</v>
      </c>
      <c r="L13111" s="11">
        <v>18156795.469999999</v>
      </c>
      <c r="M13111" s="11">
        <v>0</v>
      </c>
    </row>
    <row r="13112" spans="1:13" ht="14.25" customHeight="1">
      <c r="A13112" s="59" t="s">
        <v>136</v>
      </c>
      <c r="B13112" s="59" t="s">
        <v>12</v>
      </c>
      <c r="C13112" s="59" t="s">
        <v>112</v>
      </c>
      <c r="D13112" s="11">
        <v>91321.103999999992</v>
      </c>
      <c r="E13112" s="11">
        <v>7397173801.9871988</v>
      </c>
      <c r="F13112" s="2">
        <v>2757551266.2123995</v>
      </c>
      <c r="G13112" s="2">
        <v>232641860.7168</v>
      </c>
      <c r="H13112" s="2">
        <v>120319758.84126315</v>
      </c>
      <c r="I13112" s="2">
        <v>649852176.5424</v>
      </c>
      <c r="J13112" s="2">
        <v>1468831860.9399998</v>
      </c>
      <c r="K13112" s="11">
        <v>190462077.31999999</v>
      </c>
      <c r="L13112" s="11">
        <v>6441279.4160000002</v>
      </c>
      <c r="M13112" s="11">
        <v>796266059.97399998</v>
      </c>
    </row>
    <row r="13113" spans="1:13" ht="14.25" customHeight="1">
      <c r="A13113" s="59" t="s">
        <v>136</v>
      </c>
      <c r="B13113" s="59" t="s">
        <v>7</v>
      </c>
      <c r="C13113" s="59" t="s">
        <v>112</v>
      </c>
      <c r="D13113" s="11">
        <v>167.14879999999999</v>
      </c>
      <c r="E13113" s="11">
        <v>22865654.972159997</v>
      </c>
      <c r="F13113" s="2">
        <v>5977303.7359999996</v>
      </c>
      <c r="G13113" s="2">
        <v>6017817.311999999</v>
      </c>
      <c r="H13113" s="2">
        <v>309744.97010526317</v>
      </c>
      <c r="I13113" s="2">
        <v>450374.53679999994</v>
      </c>
      <c r="J13113" s="2">
        <v>1177886.54</v>
      </c>
      <c r="K13113" s="11">
        <v>281863.51999999996</v>
      </c>
      <c r="L13113" s="11">
        <v>185416.022</v>
      </c>
      <c r="M13113" s="11">
        <v>0</v>
      </c>
    </row>
    <row r="13114" spans="1:13" ht="14.25" customHeight="1">
      <c r="A13114" s="59" t="s">
        <v>136</v>
      </c>
      <c r="B13114" s="59" t="s">
        <v>7</v>
      </c>
      <c r="C13114" s="59" t="s">
        <v>112</v>
      </c>
      <c r="D13114" s="11">
        <v>2037.9295999999997</v>
      </c>
      <c r="E13114" s="11">
        <v>278799421.15871996</v>
      </c>
      <c r="F13114" s="2">
        <v>72974040.608999997</v>
      </c>
      <c r="G13114" s="2">
        <v>73244591.039999992</v>
      </c>
      <c r="H13114" s="2">
        <v>-3773775.8955789474</v>
      </c>
      <c r="I13114" s="2">
        <v>5556276.54</v>
      </c>
      <c r="J13114" s="2">
        <v>14625273.18</v>
      </c>
      <c r="K13114" s="11">
        <v>3576539.88</v>
      </c>
      <c r="L13114" s="11">
        <v>7328576.8160000006</v>
      </c>
      <c r="M13114" s="11">
        <v>7409891.2140000006</v>
      </c>
    </row>
    <row r="13115" spans="1:13" ht="14.25" customHeight="1">
      <c r="A13115" s="59" t="s">
        <v>136</v>
      </c>
      <c r="B13115" s="59" t="s">
        <v>7</v>
      </c>
      <c r="C13115" s="59" t="s">
        <v>112</v>
      </c>
      <c r="D13115" s="11">
        <v>760.20559999999989</v>
      </c>
      <c r="E13115" s="11">
        <v>127136218.8096</v>
      </c>
      <c r="F13115" s="2">
        <v>27227699.306999996</v>
      </c>
      <c r="G13115" s="2">
        <v>27326085.407999996</v>
      </c>
      <c r="H13115" s="2">
        <v>-1409535.875368421</v>
      </c>
      <c r="I13115" s="2">
        <v>2075496.5880000002</v>
      </c>
      <c r="J13115" s="2">
        <v>5455503.46</v>
      </c>
      <c r="K13115" s="11">
        <v>1334111.2999999998</v>
      </c>
      <c r="L13115" s="11">
        <v>2722525.5419999999</v>
      </c>
      <c r="M13115" s="11">
        <v>2764099.6239999998</v>
      </c>
    </row>
    <row r="13116" spans="1:13" ht="14.25" customHeight="1">
      <c r="A13116" s="59" t="s">
        <v>136</v>
      </c>
      <c r="B13116" s="59" t="s">
        <v>7</v>
      </c>
      <c r="C13116" s="59" t="s">
        <v>112</v>
      </c>
      <c r="D13116" s="11">
        <v>6.4287999999999998</v>
      </c>
      <c r="E13116" s="11">
        <v>1075602.5279999999</v>
      </c>
      <c r="F13116" s="2">
        <v>228821.46739999999</v>
      </c>
      <c r="G13116" s="2">
        <v>231378.54719999994</v>
      </c>
      <c r="H13116" s="2">
        <v>-20308.517052631578</v>
      </c>
      <c r="I13116" s="2">
        <v>16917.6168</v>
      </c>
      <c r="J13116" s="2">
        <v>47614.119999999995</v>
      </c>
      <c r="K13116" s="11">
        <v>11491.48</v>
      </c>
      <c r="L13116" s="11">
        <v>-272.404</v>
      </c>
      <c r="M13116" s="11">
        <v>23375.33</v>
      </c>
    </row>
    <row r="13117" spans="1:13" ht="14.25" customHeight="1">
      <c r="A13117" s="59" t="s">
        <v>136</v>
      </c>
      <c r="B13117" s="59" t="s">
        <v>7</v>
      </c>
      <c r="C13117" s="59" t="s">
        <v>112</v>
      </c>
      <c r="D13117" s="11">
        <v>19.286399999999997</v>
      </c>
      <c r="E13117" s="11">
        <v>2654120.8385999999</v>
      </c>
      <c r="F13117" s="2">
        <v>690605.25459999999</v>
      </c>
      <c r="G13117" s="2">
        <v>693165.81119999988</v>
      </c>
      <c r="H13117" s="2">
        <v>-32741.719578947363</v>
      </c>
      <c r="I13117" s="2">
        <v>52583.385600000001</v>
      </c>
      <c r="J13117" s="2">
        <v>138409.44</v>
      </c>
      <c r="K13117" s="11">
        <v>33847.14</v>
      </c>
      <c r="L13117" s="11">
        <v>69357.486000000004</v>
      </c>
      <c r="M13117" s="11">
        <v>70125.088000000003</v>
      </c>
    </row>
    <row r="13118" spans="1:13" ht="14.25" customHeight="1">
      <c r="A13118" s="59" t="s">
        <v>136</v>
      </c>
      <c r="B13118" s="59" t="s">
        <v>9</v>
      </c>
      <c r="C13118" s="59" t="s">
        <v>112</v>
      </c>
      <c r="D13118" s="11">
        <v>1943.1047999999998</v>
      </c>
      <c r="E13118" s="11">
        <v>274546717.88543993</v>
      </c>
      <c r="F13118" s="2">
        <v>67114920.586599991</v>
      </c>
      <c r="G13118" s="2">
        <v>41385104.275199994</v>
      </c>
      <c r="H13118" s="2">
        <v>4641545.8155789468</v>
      </c>
      <c r="I13118" s="2">
        <v>6347005.7544</v>
      </c>
      <c r="J13118" s="2">
        <v>17289390.859999999</v>
      </c>
      <c r="K13118" s="11">
        <v>3913307.32</v>
      </c>
      <c r="L13118" s="11">
        <v>8723829.2020000014</v>
      </c>
      <c r="M13118" s="11">
        <v>0</v>
      </c>
    </row>
    <row r="13119" spans="1:13" ht="14.25" customHeight="1">
      <c r="A13119" s="59" t="s">
        <v>136</v>
      </c>
      <c r="B13119" s="59" t="s">
        <v>9</v>
      </c>
      <c r="C13119" s="59" t="s">
        <v>112</v>
      </c>
      <c r="D13119" s="11">
        <v>14620.698399999997</v>
      </c>
      <c r="E13119" s="11">
        <v>2065806574.9675198</v>
      </c>
      <c r="F13119" s="2">
        <v>511523511.35579991</v>
      </c>
      <c r="G13119" s="2">
        <v>312422697.73439997</v>
      </c>
      <c r="H13119" s="2">
        <v>18798435.43578947</v>
      </c>
      <c r="I13119" s="2">
        <v>48221604.568800002</v>
      </c>
      <c r="J13119" s="2">
        <v>141942872.47999999</v>
      </c>
      <c r="K13119" s="11">
        <v>30594197.539999999</v>
      </c>
      <c r="L13119" s="11">
        <v>1680099.476</v>
      </c>
      <c r="M13119" s="11">
        <v>53160709.470000006</v>
      </c>
    </row>
    <row r="13120" spans="1:13" ht="14.25" customHeight="1">
      <c r="A13120" s="59" t="s">
        <v>136</v>
      </c>
      <c r="B13120" s="59" t="s">
        <v>9</v>
      </c>
      <c r="C13120" s="59" t="s">
        <v>112</v>
      </c>
      <c r="D13120" s="11">
        <v>1062.3591999999999</v>
      </c>
      <c r="E13120" s="11">
        <v>177700293.65088001</v>
      </c>
      <c r="F13120" s="2">
        <v>37167608.689199999</v>
      </c>
      <c r="G13120" s="2">
        <v>22702023.801599998</v>
      </c>
      <c r="H13120" s="2">
        <v>1360976.4075789473</v>
      </c>
      <c r="I13120" s="2">
        <v>3504786.7968000001</v>
      </c>
      <c r="J13120" s="2">
        <v>10316046.08</v>
      </c>
      <c r="K13120" s="11">
        <v>2223403.7599999998</v>
      </c>
      <c r="L13120" s="11">
        <v>122064.052</v>
      </c>
      <c r="M13120" s="11">
        <v>3862727.5060000005</v>
      </c>
    </row>
    <row r="13121" spans="1:13" ht="14.25" customHeight="1">
      <c r="A13121" s="59" t="s">
        <v>136</v>
      </c>
      <c r="B13121" s="59" t="s">
        <v>9</v>
      </c>
      <c r="C13121" s="59" t="s">
        <v>112</v>
      </c>
      <c r="D13121" s="11">
        <v>366.44159999999999</v>
      </c>
      <c r="E13121" s="11">
        <v>53426195.887679994</v>
      </c>
      <c r="F13121" s="2">
        <v>12819406.122</v>
      </c>
      <c r="G13121" s="2">
        <v>7831121.4912</v>
      </c>
      <c r="H13121" s="2">
        <v>471753.2159999999</v>
      </c>
      <c r="I13121" s="2">
        <v>1209654.324</v>
      </c>
      <c r="J13121" s="2">
        <v>3560081.6599999997</v>
      </c>
      <c r="K13121" s="11">
        <v>767224.79999999993</v>
      </c>
      <c r="L13121" s="11">
        <v>42078.3</v>
      </c>
      <c r="M13121" s="11">
        <v>1332377.574</v>
      </c>
    </row>
    <row r="13122" spans="1:13" ht="14.25" customHeight="1">
      <c r="A13122" s="59" t="s">
        <v>136</v>
      </c>
      <c r="B13122" s="59" t="s">
        <v>12</v>
      </c>
      <c r="C13122" s="59" t="s">
        <v>112</v>
      </c>
      <c r="D13122" s="11">
        <v>192.86399999999998</v>
      </c>
      <c r="E13122" s="11">
        <v>14232321.734399997</v>
      </c>
      <c r="F13122" s="2">
        <v>5041671.5343999993</v>
      </c>
      <c r="G13122" s="2">
        <v>493077.67679999996</v>
      </c>
      <c r="H13122" s="2">
        <v>484564.27452631574</v>
      </c>
      <c r="I13122" s="2">
        <v>1262939.9904</v>
      </c>
      <c r="J13122" s="2">
        <v>3257527.0799999996</v>
      </c>
      <c r="K13122" s="11">
        <v>406532.22</v>
      </c>
      <c r="L13122" s="11">
        <v>489232.17200000002</v>
      </c>
      <c r="M13122" s="11">
        <v>0</v>
      </c>
    </row>
    <row r="13123" spans="1:13" ht="14.25" customHeight="1">
      <c r="A13123" s="59" t="s">
        <v>136</v>
      </c>
      <c r="B13123" s="59" t="s">
        <v>12</v>
      </c>
      <c r="C13123" s="59" t="s">
        <v>112</v>
      </c>
      <c r="D13123" s="11">
        <v>707.16799999999989</v>
      </c>
      <c r="E13123" s="11">
        <v>52185179.692799993</v>
      </c>
      <c r="F13123" s="2">
        <v>17926127.854600001</v>
      </c>
      <c r="G13123" s="2">
        <v>1900875.4559999998</v>
      </c>
      <c r="H13123" s="2">
        <v>2468642.6273684208</v>
      </c>
      <c r="I13123" s="2">
        <v>5039543.9951999998</v>
      </c>
      <c r="J13123" s="2">
        <v>11301459.76</v>
      </c>
      <c r="K13123" s="11">
        <v>1506084.16</v>
      </c>
      <c r="L13123" s="11">
        <v>64054.628000000004</v>
      </c>
      <c r="M13123" s="11">
        <v>6166087.3339999998</v>
      </c>
    </row>
    <row r="13124" spans="1:13" ht="14.25" customHeight="1">
      <c r="A13124" s="59" t="s">
        <v>136</v>
      </c>
      <c r="B13124" s="59" t="s">
        <v>9</v>
      </c>
      <c r="C13124" s="59" t="s">
        <v>112</v>
      </c>
      <c r="D13124" s="11">
        <v>752.16959999999995</v>
      </c>
      <c r="E13124" s="11">
        <v>108309037.63679999</v>
      </c>
      <c r="F13124" s="2">
        <v>27185743.547799997</v>
      </c>
      <c r="G13124" s="2">
        <v>16261399.007999998</v>
      </c>
      <c r="H13124" s="2">
        <v>-1286054196.3890522</v>
      </c>
      <c r="I13124" s="2">
        <v>2497075.8408000004</v>
      </c>
      <c r="J13124" s="2">
        <v>6692963</v>
      </c>
      <c r="K13124" s="11">
        <v>1425923.42</v>
      </c>
      <c r="L13124" s="11">
        <v>4174956.61</v>
      </c>
      <c r="M13124" s="11">
        <v>0</v>
      </c>
    </row>
    <row r="13125" spans="1:13" ht="14.25" customHeight="1">
      <c r="A13125" s="59" t="s">
        <v>136</v>
      </c>
      <c r="B13125" s="59" t="s">
        <v>9</v>
      </c>
      <c r="C13125" s="59" t="s">
        <v>112</v>
      </c>
      <c r="D13125" s="11">
        <v>3353.4227999999998</v>
      </c>
      <c r="E13125" s="11">
        <v>482877792.79739994</v>
      </c>
      <c r="F13125" s="2">
        <v>86600638.535999998</v>
      </c>
      <c r="G13125" s="2">
        <v>88779712.243199989</v>
      </c>
      <c r="H13125" s="2">
        <v>10826952.828631578</v>
      </c>
      <c r="I13125" s="2">
        <v>13602165.084000001</v>
      </c>
      <c r="J13125" s="2">
        <v>37939304.899999999</v>
      </c>
      <c r="K13125" s="11">
        <v>8623362.7199999988</v>
      </c>
      <c r="L13125" s="11">
        <v>379028.51799999998</v>
      </c>
      <c r="M13125" s="11">
        <v>12193011.402000001</v>
      </c>
    </row>
    <row r="13126" spans="1:13" ht="14.25" customHeight="1">
      <c r="A13126" s="59" t="s">
        <v>136</v>
      </c>
      <c r="B13126" s="59" t="s">
        <v>9</v>
      </c>
      <c r="C13126" s="59" t="s">
        <v>112</v>
      </c>
      <c r="D13126" s="11">
        <v>80.36</v>
      </c>
      <c r="E13126" s="11">
        <v>14538932.1</v>
      </c>
      <c r="F13126" s="2">
        <v>2990236.3048</v>
      </c>
      <c r="G13126" s="2">
        <v>1717874.2847999998</v>
      </c>
      <c r="H13126" s="2">
        <v>266809.83915789472</v>
      </c>
      <c r="I13126" s="2">
        <v>263200.32</v>
      </c>
      <c r="J13126" s="2">
        <v>734118.12</v>
      </c>
      <c r="K13126" s="11">
        <v>166860.16</v>
      </c>
      <c r="L13126" s="11">
        <v>7329.652</v>
      </c>
      <c r="M13126" s="11">
        <v>292188.46799999999</v>
      </c>
    </row>
    <row r="13127" spans="1:13" ht="14.25" customHeight="1">
      <c r="A13127" s="59" t="s">
        <v>136</v>
      </c>
      <c r="B13127" s="59" t="s">
        <v>9</v>
      </c>
      <c r="C13127" s="59" t="s">
        <v>112</v>
      </c>
      <c r="D13127" s="11">
        <v>96.431999999999988</v>
      </c>
      <c r="E13127" s="11">
        <v>14320152</v>
      </c>
      <c r="F13127" s="2">
        <v>3588285.6337999995</v>
      </c>
      <c r="G13127" s="2">
        <v>2061448.5119999999</v>
      </c>
      <c r="H13127" s="2">
        <v>298769.74484210525</v>
      </c>
      <c r="I13127" s="2">
        <v>315837.72720000002</v>
      </c>
      <c r="J13127" s="2">
        <v>880943.22</v>
      </c>
      <c r="K13127" s="11">
        <v>200231.69999999998</v>
      </c>
      <c r="L13127" s="11">
        <v>8799.01</v>
      </c>
      <c r="M13127" s="11">
        <v>350625.44</v>
      </c>
    </row>
    <row r="13128" spans="1:13" ht="14.25" customHeight="1">
      <c r="A13128" s="59" t="s">
        <v>171</v>
      </c>
      <c r="B13128" s="59" t="s">
        <v>7</v>
      </c>
      <c r="C13128" s="59" t="s">
        <v>113</v>
      </c>
      <c r="D13128" s="11">
        <v>21103.339599999999</v>
      </c>
      <c r="E13128" s="11">
        <v>3380584066.8692398</v>
      </c>
      <c r="F13128" s="2">
        <v>885329731.1487999</v>
      </c>
      <c r="G13128" s="2">
        <v>804163470.41279995</v>
      </c>
      <c r="H13128" s="2">
        <v>27465882.805894736</v>
      </c>
      <c r="I13128" s="2">
        <v>82424501.208000004</v>
      </c>
      <c r="J13128" s="2">
        <v>257765909.39999998</v>
      </c>
      <c r="K13128" s="11">
        <v>66551641.159999996</v>
      </c>
      <c r="L13128" s="11">
        <v>37256969.288000003</v>
      </c>
      <c r="M13128" s="11">
        <v>73778265.571999997</v>
      </c>
    </row>
    <row r="13129" spans="1:13" ht="14.25" customHeight="1">
      <c r="A13129" s="59" t="s">
        <v>171</v>
      </c>
      <c r="B13129" s="59" t="s">
        <v>7</v>
      </c>
      <c r="C13129" s="59" t="s">
        <v>113</v>
      </c>
      <c r="D13129" s="11">
        <v>573.7704</v>
      </c>
      <c r="E13129" s="11">
        <v>111388984.1064</v>
      </c>
      <c r="F13129" s="2">
        <v>23999292.403199997</v>
      </c>
      <c r="G13129" s="2">
        <v>21802108.569599997</v>
      </c>
      <c r="H13129" s="2">
        <v>739540.0117894737</v>
      </c>
      <c r="I13129" s="2">
        <v>2246609.5632000002</v>
      </c>
      <c r="J13129" s="2">
        <v>7155083.0199999996</v>
      </c>
      <c r="K13129" s="11">
        <v>1441431.26</v>
      </c>
      <c r="L13129" s="11">
        <v>532274.71</v>
      </c>
      <c r="M13129" s="11">
        <v>2005928.034</v>
      </c>
    </row>
    <row r="13130" spans="1:13" ht="14.25" customHeight="1">
      <c r="A13130" s="59" t="s">
        <v>171</v>
      </c>
      <c r="B13130" s="59" t="s">
        <v>7</v>
      </c>
      <c r="C13130" s="59" t="s">
        <v>113</v>
      </c>
      <c r="D13130" s="11">
        <v>236.25839999999999</v>
      </c>
      <c r="E13130" s="11">
        <v>36834788.224079996</v>
      </c>
      <c r="F13130" s="2">
        <v>9884154.2283999994</v>
      </c>
      <c r="G13130" s="2">
        <v>8977893.1967999991</v>
      </c>
      <c r="H13130" s="2">
        <v>309664.17852631578</v>
      </c>
      <c r="I13130" s="2">
        <v>927926.36639999994</v>
      </c>
      <c r="J13130" s="2">
        <v>2974670.54</v>
      </c>
      <c r="K13130" s="11">
        <v>490039.37999999995</v>
      </c>
      <c r="L13130" s="11">
        <v>84520.106</v>
      </c>
      <c r="M13130" s="11">
        <v>825971.32200000004</v>
      </c>
    </row>
    <row r="13131" spans="1:13" ht="14.25" customHeight="1">
      <c r="A13131" s="59" t="s">
        <v>171</v>
      </c>
      <c r="B13131" s="59" t="s">
        <v>7</v>
      </c>
      <c r="C13131" s="59" t="s">
        <v>113</v>
      </c>
      <c r="D13131" s="11">
        <v>4.0179999999999998</v>
      </c>
      <c r="E13131" s="11">
        <v>780647.17499999993</v>
      </c>
      <c r="F13131" s="2">
        <v>168145.17379999999</v>
      </c>
      <c r="G13131" s="2">
        <v>152686.88639999999</v>
      </c>
      <c r="H13131" s="2">
        <v>-3582.1743157894734</v>
      </c>
      <c r="I13131" s="2">
        <v>15771.6504</v>
      </c>
      <c r="J13131" s="2">
        <v>50251.24</v>
      </c>
      <c r="K13131" s="11">
        <v>8281.18</v>
      </c>
      <c r="L13131" s="11">
        <v>1399.002</v>
      </c>
      <c r="M13131" s="11">
        <v>14045.944</v>
      </c>
    </row>
    <row r="13132" spans="1:13" ht="14.25" customHeight="1">
      <c r="A13132" s="59" t="s">
        <v>171</v>
      </c>
      <c r="B13132" s="59" t="s">
        <v>7</v>
      </c>
      <c r="C13132" s="59" t="s">
        <v>113</v>
      </c>
      <c r="D13132" s="11">
        <v>19.286399999999997</v>
      </c>
      <c r="E13132" s="11">
        <v>3089525.0601599999</v>
      </c>
      <c r="F13132" s="2">
        <v>808041.29219999991</v>
      </c>
      <c r="G13132" s="2">
        <v>773583.01439999987</v>
      </c>
      <c r="H13132" s="2">
        <v>23976.454736842104</v>
      </c>
      <c r="I13132" s="2">
        <v>69706.461599999995</v>
      </c>
      <c r="J13132" s="2">
        <v>175035.56</v>
      </c>
      <c r="K13132" s="11">
        <v>103316.71999999999</v>
      </c>
      <c r="L13132" s="11">
        <v>147251.5</v>
      </c>
      <c r="M13132" s="11">
        <v>67425.402000000002</v>
      </c>
    </row>
    <row r="13133" spans="1:13" ht="14.25" customHeight="1">
      <c r="A13133" s="59" t="s">
        <v>171</v>
      </c>
      <c r="B13133" s="59" t="s">
        <v>7</v>
      </c>
      <c r="C13133" s="59" t="s">
        <v>113</v>
      </c>
      <c r="D13133" s="11">
        <v>3.2143999999999999</v>
      </c>
      <c r="E13133" s="11">
        <v>624517.74</v>
      </c>
      <c r="F13133" s="2">
        <v>137866.682</v>
      </c>
      <c r="G13133" s="2">
        <v>127351.6416</v>
      </c>
      <c r="H13133" s="2">
        <v>-2847.5924210526314</v>
      </c>
      <c r="I13133" s="2">
        <v>12081.3552</v>
      </c>
      <c r="J13133" s="2">
        <v>30644.219999999998</v>
      </c>
      <c r="K13133" s="11">
        <v>14377.88</v>
      </c>
      <c r="L13133" s="11">
        <v>18465.743999999999</v>
      </c>
      <c r="M13133" s="11">
        <v>11238.92</v>
      </c>
    </row>
    <row r="13134" spans="1:13" ht="14.25" customHeight="1">
      <c r="A13134" s="59" t="s">
        <v>171</v>
      </c>
      <c r="B13134" s="59" t="s">
        <v>9</v>
      </c>
      <c r="C13134" s="59" t="s">
        <v>113</v>
      </c>
      <c r="D13134" s="11">
        <v>44015.582799999996</v>
      </c>
      <c r="E13134" s="11">
        <v>6655274961.4335594</v>
      </c>
      <c r="F13134" s="2">
        <v>1820712772.108</v>
      </c>
      <c r="G13134" s="2">
        <v>934852689.65760005</v>
      </c>
      <c r="H13134" s="2">
        <v>99319300.446315765</v>
      </c>
      <c r="I13134" s="2">
        <v>208405125.37439999</v>
      </c>
      <c r="J13134" s="2">
        <v>1023195118.4999999</v>
      </c>
      <c r="K13134" s="11">
        <v>146283025.88</v>
      </c>
      <c r="L13134" s="11">
        <v>94042168.220000014</v>
      </c>
      <c r="M13134" s="11">
        <v>153880545.148</v>
      </c>
    </row>
    <row r="13135" spans="1:13" ht="14.25" customHeight="1">
      <c r="A13135" s="59" t="s">
        <v>171</v>
      </c>
      <c r="B13135" s="59" t="s">
        <v>9</v>
      </c>
      <c r="C13135" s="59" t="s">
        <v>113</v>
      </c>
      <c r="D13135" s="11">
        <v>806.81439999999986</v>
      </c>
      <c r="E13135" s="11">
        <v>156753952.73999998</v>
      </c>
      <c r="F13135" s="2">
        <v>32819589.586800002</v>
      </c>
      <c r="G13135" s="2">
        <v>17257974.527999997</v>
      </c>
      <c r="H13135" s="2">
        <v>1822695.3094736838</v>
      </c>
      <c r="I13135" s="2">
        <v>3661522.9415999996</v>
      </c>
      <c r="J13135" s="2">
        <v>22693936.239999998</v>
      </c>
      <c r="K13135" s="11">
        <v>3283161.92</v>
      </c>
      <c r="L13135" s="11">
        <v>2416671.7740000002</v>
      </c>
      <c r="M13135" s="11">
        <v>2820659.534</v>
      </c>
    </row>
    <row r="13136" spans="1:13" ht="14.25" customHeight="1">
      <c r="A13136" s="59" t="s">
        <v>171</v>
      </c>
      <c r="B13136" s="59" t="s">
        <v>9</v>
      </c>
      <c r="C13136" s="59" t="s">
        <v>113</v>
      </c>
      <c r="D13136" s="11">
        <v>452.42679999999996</v>
      </c>
      <c r="E13136" s="11">
        <v>70422553.58292</v>
      </c>
      <c r="F13136" s="2">
        <v>18676780.2414</v>
      </c>
      <c r="G13136" s="2">
        <v>9608538.7967999987</v>
      </c>
      <c r="H13136" s="2">
        <v>1028952.8488421051</v>
      </c>
      <c r="I13136" s="2">
        <v>2169802.3607999999</v>
      </c>
      <c r="J13136" s="2">
        <v>10259027.379999999</v>
      </c>
      <c r="K13136" s="11">
        <v>980075.48</v>
      </c>
      <c r="L13136" s="11">
        <v>171009.27800000002</v>
      </c>
      <c r="M13136" s="11">
        <v>1581705.7080000001</v>
      </c>
    </row>
    <row r="13137" spans="1:13" ht="14.25" customHeight="1">
      <c r="A13137" s="59" t="s">
        <v>171</v>
      </c>
      <c r="B13137" s="59" t="s">
        <v>12</v>
      </c>
      <c r="C13137" s="59" t="s">
        <v>113</v>
      </c>
      <c r="D13137" s="11">
        <v>20925.743999999999</v>
      </c>
      <c r="E13137" s="11">
        <v>1506710067.5087998</v>
      </c>
      <c r="F13137" s="2">
        <v>633391646.61059988</v>
      </c>
      <c r="G13137" s="2">
        <v>52526184.499199994</v>
      </c>
      <c r="H13137" s="2">
        <v>44881444.830315791</v>
      </c>
      <c r="I13137" s="2">
        <v>160094979.4032</v>
      </c>
      <c r="J13137" s="2">
        <v>414752212.41999996</v>
      </c>
      <c r="K13137" s="11">
        <v>50337303.099999994</v>
      </c>
      <c r="L13137" s="11">
        <v>26457769.778000001</v>
      </c>
      <c r="M13137" s="11">
        <v>129231533.41999999</v>
      </c>
    </row>
    <row r="13138" spans="1:13" ht="14.25" customHeight="1">
      <c r="A13138" s="59" t="s">
        <v>171</v>
      </c>
      <c r="B13138" s="59" t="s">
        <v>12</v>
      </c>
      <c r="C13138" s="59" t="s">
        <v>113</v>
      </c>
      <c r="D13138" s="11">
        <v>110.8968</v>
      </c>
      <c r="E13138" s="11">
        <v>8322705.273959999</v>
      </c>
      <c r="F13138" s="2">
        <v>3357239.4325999995</v>
      </c>
      <c r="G13138" s="2">
        <v>278333.45279999997</v>
      </c>
      <c r="H13138" s="2">
        <v>244476.56084210522</v>
      </c>
      <c r="I13138" s="2">
        <v>856616.96880000003</v>
      </c>
      <c r="J13138" s="2">
        <v>2205809.84</v>
      </c>
      <c r="K13138" s="11">
        <v>246852.8</v>
      </c>
      <c r="L13138" s="11">
        <v>79688.994000000006</v>
      </c>
      <c r="M13138" s="11">
        <v>684866.95200000005</v>
      </c>
    </row>
    <row r="13139" spans="1:13" ht="14.25" customHeight="1">
      <c r="A13139" s="59" t="s">
        <v>171</v>
      </c>
      <c r="B13139" s="59" t="s">
        <v>7</v>
      </c>
      <c r="C13139" s="59" t="s">
        <v>113</v>
      </c>
      <c r="D13139" s="11">
        <v>23588.874399999997</v>
      </c>
      <c r="E13139" s="11">
        <v>3226915557.9460797</v>
      </c>
      <c r="F13139" s="2">
        <v>830115578.99899983</v>
      </c>
      <c r="G13139" s="2">
        <v>832805470.04159999</v>
      </c>
      <c r="H13139" s="2">
        <v>31579711.700210519</v>
      </c>
      <c r="I13139" s="2">
        <v>93730499.4384</v>
      </c>
      <c r="J13139" s="2">
        <v>297550099.5</v>
      </c>
      <c r="K13139" s="11">
        <v>48634212.299999997</v>
      </c>
      <c r="L13139" s="11">
        <v>10907619.91</v>
      </c>
      <c r="M13139" s="11">
        <v>82467813.362000003</v>
      </c>
    </row>
    <row r="13140" spans="1:13" ht="14.25" customHeight="1">
      <c r="A13140" s="59" t="s">
        <v>171</v>
      </c>
      <c r="B13140" s="59" t="s">
        <v>7</v>
      </c>
      <c r="C13140" s="59" t="s">
        <v>113</v>
      </c>
      <c r="D13140" s="11">
        <v>89.19959999999999</v>
      </c>
      <c r="E13140" s="11">
        <v>12202344.720719999</v>
      </c>
      <c r="F13140" s="2">
        <v>3483067.7355999998</v>
      </c>
      <c r="G13140" s="2">
        <v>3328086.3743999996</v>
      </c>
      <c r="H13140" s="2">
        <v>112215.77431578946</v>
      </c>
      <c r="I13140" s="2">
        <v>299658.70079999999</v>
      </c>
      <c r="J13140" s="2">
        <v>751703.0199999999</v>
      </c>
      <c r="K13140" s="11">
        <v>471143.3</v>
      </c>
      <c r="L13140" s="11">
        <v>7650.7640000000001</v>
      </c>
      <c r="M13140" s="11">
        <v>311845.75400000002</v>
      </c>
    </row>
    <row r="13141" spans="1:13" ht="14.25" customHeight="1">
      <c r="A13141" s="59" t="s">
        <v>171</v>
      </c>
      <c r="B13141" s="59" t="s">
        <v>7</v>
      </c>
      <c r="C13141" s="59" t="s">
        <v>113</v>
      </c>
      <c r="D13141" s="11">
        <v>239.47280000000001</v>
      </c>
      <c r="E13141" s="11">
        <v>40044682.117439993</v>
      </c>
      <c r="F13141" s="2">
        <v>8425465.3959999979</v>
      </c>
      <c r="G13141" s="2">
        <v>8457834.2400000002</v>
      </c>
      <c r="H13141" s="2">
        <v>316812.36884210526</v>
      </c>
      <c r="I13141" s="2">
        <v>951044.06880000001</v>
      </c>
      <c r="J13141" s="2">
        <v>2994611.3</v>
      </c>
      <c r="K13141" s="11">
        <v>492255.01999999996</v>
      </c>
      <c r="L13141" s="11">
        <v>167186.60199999998</v>
      </c>
      <c r="M13141" s="11">
        <v>837210.24199999997</v>
      </c>
    </row>
    <row r="13142" spans="1:13" ht="14.25" customHeight="1">
      <c r="A13142" s="59" t="s">
        <v>171</v>
      </c>
      <c r="B13142" s="59" t="s">
        <v>7</v>
      </c>
      <c r="C13142" s="59" t="s">
        <v>113</v>
      </c>
      <c r="D13142" s="11">
        <v>13.661199999999999</v>
      </c>
      <c r="E13142" s="11">
        <v>2285655.372</v>
      </c>
      <c r="F13142" s="2">
        <v>533442.96399999992</v>
      </c>
      <c r="G13142" s="2">
        <v>509706.48959999997</v>
      </c>
      <c r="H13142" s="2">
        <v>9163.0079999999998</v>
      </c>
      <c r="I13142" s="2">
        <v>45893.563199999997</v>
      </c>
      <c r="J13142" s="2">
        <v>115125.54</v>
      </c>
      <c r="K13142" s="11">
        <v>72156.72</v>
      </c>
      <c r="L13142" s="11">
        <v>1171.6980000000001</v>
      </c>
      <c r="M13142" s="11">
        <v>47759.998</v>
      </c>
    </row>
    <row r="13143" spans="1:13" ht="14.25" customHeight="1">
      <c r="A13143" s="59" t="s">
        <v>171</v>
      </c>
      <c r="B13143" s="59" t="s">
        <v>7</v>
      </c>
      <c r="C13143" s="59" t="s">
        <v>113</v>
      </c>
      <c r="D13143" s="11">
        <v>129.37959999999998</v>
      </c>
      <c r="E13143" s="11">
        <v>17110401.794639997</v>
      </c>
      <c r="F13143" s="2">
        <v>4552993.6824000003</v>
      </c>
      <c r="G13143" s="2">
        <v>4567746.8927999996</v>
      </c>
      <c r="H13143" s="2">
        <v>180819.01136842105</v>
      </c>
      <c r="I13143" s="2">
        <v>514090.8</v>
      </c>
      <c r="J13143" s="2">
        <v>1631990.24</v>
      </c>
      <c r="K13143" s="11">
        <v>266753.38</v>
      </c>
      <c r="L13143" s="11">
        <v>59823.345999999998</v>
      </c>
      <c r="M13143" s="11">
        <v>452316.92</v>
      </c>
    </row>
    <row r="13144" spans="1:13" ht="14.25" customHeight="1">
      <c r="A13144" s="59" t="s">
        <v>171</v>
      </c>
      <c r="B13144" s="59" t="s">
        <v>7</v>
      </c>
      <c r="C13144" s="59" t="s">
        <v>113</v>
      </c>
      <c r="D13144" s="11">
        <v>4.0179999999999998</v>
      </c>
      <c r="E13144" s="11">
        <v>672251.58</v>
      </c>
      <c r="F13144" s="2">
        <v>141396.6672</v>
      </c>
      <c r="G13144" s="2">
        <v>141855.80160000001</v>
      </c>
      <c r="H13144" s="2">
        <v>-3433.0206315789474</v>
      </c>
      <c r="I13144" s="2">
        <v>15965.596800000001</v>
      </c>
      <c r="J13144" s="2">
        <v>50682.559999999998</v>
      </c>
      <c r="K13144" s="11">
        <v>8284.4599999999991</v>
      </c>
      <c r="L13144" s="11">
        <v>1858.12</v>
      </c>
      <c r="M13144" s="11">
        <v>14045.944</v>
      </c>
    </row>
    <row r="13145" spans="1:13" ht="14.25" customHeight="1">
      <c r="A13145" s="59" t="s">
        <v>171</v>
      </c>
      <c r="B13145" s="59" t="s">
        <v>9</v>
      </c>
      <c r="C13145" s="59" t="s">
        <v>113</v>
      </c>
      <c r="D13145" s="11">
        <v>6043.8755999999994</v>
      </c>
      <c r="E13145" s="11">
        <v>853956106.37567985</v>
      </c>
      <c r="F13145" s="2">
        <v>211406045.20499998</v>
      </c>
      <c r="G13145" s="2">
        <v>127686241.7472</v>
      </c>
      <c r="H13145" s="2">
        <v>24638433.589894734</v>
      </c>
      <c r="I13145" s="2">
        <v>18785586.311999999</v>
      </c>
      <c r="J13145" s="2">
        <v>54117303.019999996</v>
      </c>
      <c r="K13145" s="11">
        <v>12353245.059999999</v>
      </c>
      <c r="L13145" s="11">
        <v>37908234.034000002</v>
      </c>
      <c r="M13145" s="11">
        <v>21129672.916000001</v>
      </c>
    </row>
    <row r="13146" spans="1:13" ht="14.25" customHeight="1">
      <c r="A13146" s="59" t="s">
        <v>171</v>
      </c>
      <c r="B13146" s="59" t="s">
        <v>9</v>
      </c>
      <c r="C13146" s="59" t="s">
        <v>113</v>
      </c>
      <c r="D13146" s="11">
        <v>412.24680000000001</v>
      </c>
      <c r="E13146" s="11">
        <v>68908475.956320003</v>
      </c>
      <c r="F13146" s="2">
        <v>14459629.891799998</v>
      </c>
      <c r="G13146" s="2">
        <v>8673229.4783999994</v>
      </c>
      <c r="H13146" s="2">
        <v>1672865.4618947366</v>
      </c>
      <c r="I13146" s="2">
        <v>1400650.7904000001</v>
      </c>
      <c r="J13146" s="2">
        <v>4055842.9999999995</v>
      </c>
      <c r="K13146" s="11">
        <v>842309.74</v>
      </c>
      <c r="L13146" s="11">
        <v>2280697.98</v>
      </c>
      <c r="M13146" s="11">
        <v>1441235.4440000001</v>
      </c>
    </row>
    <row r="13147" spans="1:13" ht="14.25" customHeight="1">
      <c r="A13147" s="59" t="s">
        <v>171</v>
      </c>
      <c r="B13147" s="59" t="s">
        <v>9</v>
      </c>
      <c r="C13147" s="59" t="s">
        <v>113</v>
      </c>
      <c r="D13147" s="11">
        <v>667.7915999999999</v>
      </c>
      <c r="E13147" s="11">
        <v>93625018.530119985</v>
      </c>
      <c r="F13147" s="2">
        <v>23414547.73</v>
      </c>
      <c r="G13147" s="2">
        <v>14073413.606399998</v>
      </c>
      <c r="H13147" s="2">
        <v>2717075.4896842102</v>
      </c>
      <c r="I13147" s="2">
        <v>2264872.4063999997</v>
      </c>
      <c r="J13147" s="2">
        <v>6556501.8799999999</v>
      </c>
      <c r="K13147" s="11">
        <v>1322236.8799999999</v>
      </c>
      <c r="L13147" s="11">
        <v>3569784.9660000005</v>
      </c>
      <c r="M13147" s="11">
        <v>2334631.2660000003</v>
      </c>
    </row>
    <row r="13148" spans="1:13" ht="14.25" customHeight="1">
      <c r="A13148" s="59" t="s">
        <v>171</v>
      </c>
      <c r="B13148" s="59" t="s">
        <v>12</v>
      </c>
      <c r="C13148" s="59" t="s">
        <v>113</v>
      </c>
      <c r="D13148" s="11">
        <v>76245.567999999985</v>
      </c>
      <c r="E13148" s="11">
        <v>4940369701.3439999</v>
      </c>
      <c r="F13148" s="2">
        <v>1929070549.1917996</v>
      </c>
      <c r="G13148" s="2">
        <v>199123477.47839999</v>
      </c>
      <c r="H13148" s="2">
        <v>166386775.34652629</v>
      </c>
      <c r="I13148" s="2">
        <v>557416697.95440006</v>
      </c>
      <c r="J13148" s="2">
        <v>1468939731.1199999</v>
      </c>
      <c r="K13148" s="11">
        <v>162944236.06</v>
      </c>
      <c r="L13148" s="11">
        <v>40319147.440000005</v>
      </c>
      <c r="M13148" s="11">
        <v>470871273.77399999</v>
      </c>
    </row>
    <row r="13149" spans="1:13" ht="14.25" customHeight="1">
      <c r="A13149" s="59" t="s">
        <v>171</v>
      </c>
      <c r="B13149" s="59" t="s">
        <v>12</v>
      </c>
      <c r="C13149" s="59" t="s">
        <v>113</v>
      </c>
      <c r="D13149" s="11">
        <v>630.82599999999991</v>
      </c>
      <c r="E13149" s="11">
        <v>42723855.266399994</v>
      </c>
      <c r="F13149" s="2">
        <v>15959962.686599998</v>
      </c>
      <c r="G13149" s="2">
        <v>1647482.8607999999</v>
      </c>
      <c r="H13149" s="2">
        <v>1369200.9903157891</v>
      </c>
      <c r="I13149" s="2">
        <v>4612702.5071999999</v>
      </c>
      <c r="J13149" s="2">
        <v>12155304.439999999</v>
      </c>
      <c r="K13149" s="11">
        <v>1347518.2999999998</v>
      </c>
      <c r="L13149" s="11">
        <v>331774.54200000002</v>
      </c>
      <c r="M13149" s="11">
        <v>3895805.65</v>
      </c>
    </row>
    <row r="13150" spans="1:13" ht="14.25" customHeight="1">
      <c r="A13150" s="59" t="s">
        <v>172</v>
      </c>
      <c r="B13150" s="59" t="s">
        <v>7</v>
      </c>
      <c r="C13150" s="59" t="s">
        <v>114</v>
      </c>
      <c r="D13150" s="11">
        <v>6518.8031999999994</v>
      </c>
      <c r="E13150" s="11">
        <v>1044259470.33408</v>
      </c>
      <c r="F13150" s="2">
        <v>270114309.21939999</v>
      </c>
      <c r="G13150" s="2">
        <v>244440374.95679998</v>
      </c>
      <c r="H13150" s="2">
        <v>23535222.093473684</v>
      </c>
      <c r="I13150" s="2">
        <v>17474899.1976</v>
      </c>
      <c r="J13150" s="2">
        <v>65820712.839999996</v>
      </c>
      <c r="K13150" s="11">
        <v>10993950.74</v>
      </c>
      <c r="L13150" s="11">
        <v>1516514.56</v>
      </c>
      <c r="M13150" s="11">
        <v>27936587.052000001</v>
      </c>
    </row>
    <row r="13151" spans="1:13" ht="14.25" customHeight="1">
      <c r="A13151" s="59" t="s">
        <v>172</v>
      </c>
      <c r="B13151" s="59" t="s">
        <v>7</v>
      </c>
      <c r="C13151" s="59" t="s">
        <v>114</v>
      </c>
      <c r="D13151" s="11">
        <v>2357.7624000000001</v>
      </c>
      <c r="E13151" s="11">
        <v>457940123.20979995</v>
      </c>
      <c r="F13151" s="2">
        <v>97687583.122599989</v>
      </c>
      <c r="G13151" s="2">
        <v>88408866.259199992</v>
      </c>
      <c r="H13151" s="2">
        <v>8551105.0105263162</v>
      </c>
      <c r="I13151" s="2">
        <v>6311273.5655999994</v>
      </c>
      <c r="J13151" s="2">
        <v>23774551.919999998</v>
      </c>
      <c r="K13151" s="11">
        <v>3978186.5399999996</v>
      </c>
      <c r="L13151" s="11">
        <v>549014.02599999995</v>
      </c>
      <c r="M13151" s="11">
        <v>10104282.473999999</v>
      </c>
    </row>
    <row r="13152" spans="1:13" ht="14.25" customHeight="1">
      <c r="A13152" s="59" t="s">
        <v>172</v>
      </c>
      <c r="B13152" s="59" t="s">
        <v>7</v>
      </c>
      <c r="C13152" s="59" t="s">
        <v>114</v>
      </c>
      <c r="D13152" s="11">
        <v>446.80159999999995</v>
      </c>
      <c r="E13152" s="11">
        <v>73861991.557199985</v>
      </c>
      <c r="F13152" s="2">
        <v>18507696.495599996</v>
      </c>
      <c r="G13152" s="2">
        <v>16752781.056</v>
      </c>
      <c r="H13152" s="2">
        <v>1593627.5671578946</v>
      </c>
      <c r="I13152" s="2">
        <v>1191646.5336</v>
      </c>
      <c r="J13152" s="2">
        <v>4490096.96</v>
      </c>
      <c r="K13152" s="11">
        <v>754751.77999999991</v>
      </c>
      <c r="L13152" s="11">
        <v>104273.906</v>
      </c>
      <c r="M13152" s="11">
        <v>1914785.4440000001</v>
      </c>
    </row>
    <row r="13153" spans="1:13" ht="14.25" customHeight="1">
      <c r="A13153" s="59" t="s">
        <v>172</v>
      </c>
      <c r="B13153" s="59" t="s">
        <v>7</v>
      </c>
      <c r="C13153" s="59" t="s">
        <v>114</v>
      </c>
      <c r="D13153" s="11">
        <v>11.250399999999999</v>
      </c>
      <c r="E13153" s="11">
        <v>2185812.09</v>
      </c>
      <c r="F13153" s="2">
        <v>466173.59979999997</v>
      </c>
      <c r="G13153" s="2">
        <v>421862.84159999999</v>
      </c>
      <c r="H13153" s="2">
        <v>66142.201263157884</v>
      </c>
      <c r="I13153" s="2">
        <v>30159.108</v>
      </c>
      <c r="J13153" s="2">
        <v>113596.23999999999</v>
      </c>
      <c r="K13153" s="11">
        <v>18973.98</v>
      </c>
      <c r="L13153" s="11">
        <v>2618.5059999999999</v>
      </c>
      <c r="M13153" s="11">
        <v>48214.606</v>
      </c>
    </row>
    <row r="13154" spans="1:13" ht="14.25" customHeight="1">
      <c r="A13154" s="59" t="s">
        <v>172</v>
      </c>
      <c r="B13154" s="59" t="s">
        <v>9</v>
      </c>
      <c r="C13154" s="59" t="s">
        <v>114</v>
      </c>
      <c r="D13154" s="11">
        <v>54406.934399999998</v>
      </c>
      <c r="E13154" s="11">
        <v>8226475380.0028782</v>
      </c>
      <c r="F13154" s="2">
        <v>2254177642.7869997</v>
      </c>
      <c r="G13154" s="2">
        <v>1145558905.9199998</v>
      </c>
      <c r="H13154" s="2">
        <v>251633091.33473682</v>
      </c>
      <c r="I13154" s="2">
        <v>186036881.4576</v>
      </c>
      <c r="J13154" s="2">
        <v>712021117.51999998</v>
      </c>
      <c r="K13154" s="11">
        <v>106602948.72</v>
      </c>
      <c r="L13154" s="11">
        <v>12342127.335999999</v>
      </c>
      <c r="M13154" s="11">
        <v>233163058.25999999</v>
      </c>
    </row>
    <row r="13155" spans="1:13" ht="14.25" customHeight="1">
      <c r="A13155" s="59" t="s">
        <v>172</v>
      </c>
      <c r="B13155" s="59" t="s">
        <v>9</v>
      </c>
      <c r="C13155" s="59" t="s">
        <v>114</v>
      </c>
      <c r="D13155" s="11">
        <v>3352.6191999999996</v>
      </c>
      <c r="E13155" s="11">
        <v>651353267.28779995</v>
      </c>
      <c r="F13155" s="2">
        <v>137842549.56399998</v>
      </c>
      <c r="G13155" s="2">
        <v>71506947.801599994</v>
      </c>
      <c r="H13155" s="2">
        <v>15510627.102315789</v>
      </c>
      <c r="I13155" s="2">
        <v>11495134.936799999</v>
      </c>
      <c r="J13155" s="2">
        <v>45268087.699999996</v>
      </c>
      <c r="K13155" s="11">
        <v>7115682.8399999999</v>
      </c>
      <c r="L13155" s="11">
        <v>806745.19200000004</v>
      </c>
      <c r="M13155" s="11">
        <v>14367782.109999999</v>
      </c>
    </row>
    <row r="13156" spans="1:13" ht="14.25" customHeight="1">
      <c r="A13156" s="59" t="s">
        <v>172</v>
      </c>
      <c r="B13156" s="59" t="s">
        <v>9</v>
      </c>
      <c r="C13156" s="59" t="s">
        <v>114</v>
      </c>
      <c r="D13156" s="11">
        <v>1558.9839999999999</v>
      </c>
      <c r="E13156" s="11">
        <v>243497080.13399997</v>
      </c>
      <c r="F13156" s="2">
        <v>64591529.199199997</v>
      </c>
      <c r="G13156" s="2">
        <v>32825004.095999997</v>
      </c>
      <c r="H13156" s="2">
        <v>7188336.2728421055</v>
      </c>
      <c r="I13156" s="2">
        <v>5330733.7032000003</v>
      </c>
      <c r="J13156" s="2">
        <v>20402350.299999997</v>
      </c>
      <c r="K13156" s="11">
        <v>3054614.8</v>
      </c>
      <c r="L13156" s="11">
        <v>353648.04200000002</v>
      </c>
      <c r="M13156" s="11">
        <v>6681086.9400000004</v>
      </c>
    </row>
    <row r="13157" spans="1:13" ht="14.25" customHeight="1">
      <c r="A13157" s="59" t="s">
        <v>172</v>
      </c>
      <c r="B13157" s="59" t="s">
        <v>12</v>
      </c>
      <c r="C13157" s="59" t="s">
        <v>114</v>
      </c>
      <c r="D13157" s="11">
        <v>15236.255999999999</v>
      </c>
      <c r="E13157" s="11">
        <v>1097051569.8912001</v>
      </c>
      <c r="F13157" s="2">
        <v>464165113.78419995</v>
      </c>
      <c r="G13157" s="2">
        <v>39025329.004799999</v>
      </c>
      <c r="H13157" s="2">
        <v>68976648.272842094</v>
      </c>
      <c r="I13157" s="2">
        <v>122275101.07440001</v>
      </c>
      <c r="J13157" s="2">
        <v>455429176.69999999</v>
      </c>
      <c r="K13157" s="11">
        <v>26546836.619999997</v>
      </c>
      <c r="L13157" s="11">
        <v>3298135.9400000004</v>
      </c>
      <c r="M13157" s="11">
        <v>156079838.53</v>
      </c>
    </row>
    <row r="13158" spans="1:13" ht="14.25" customHeight="1">
      <c r="A13158" s="59" t="s">
        <v>172</v>
      </c>
      <c r="B13158" s="59" t="s">
        <v>12</v>
      </c>
      <c r="C13158" s="59" t="s">
        <v>114</v>
      </c>
      <c r="D13158" s="11">
        <v>883.15639999999996</v>
      </c>
      <c r="E13158" s="11">
        <v>68354715.678479984</v>
      </c>
      <c r="F13158" s="2">
        <v>26931172.596199997</v>
      </c>
      <c r="G13158" s="2">
        <v>2266662.8928</v>
      </c>
      <c r="H13158" s="2">
        <v>3996284.6046315781</v>
      </c>
      <c r="I13158" s="2">
        <v>7041731.5008000005</v>
      </c>
      <c r="J13158" s="2">
        <v>26417526.719999999</v>
      </c>
      <c r="K13158" s="11">
        <v>1537192.5</v>
      </c>
      <c r="L13158" s="11">
        <v>194333.19399999999</v>
      </c>
      <c r="M13158" s="11">
        <v>9047032.9399999995</v>
      </c>
    </row>
    <row r="13159" spans="1:13" ht="14.25" customHeight="1">
      <c r="A13159" s="59" t="s">
        <v>172</v>
      </c>
      <c r="B13159" s="59" t="s">
        <v>7</v>
      </c>
      <c r="C13159" s="59" t="s">
        <v>114</v>
      </c>
      <c r="D13159" s="11">
        <v>5014.4639999999999</v>
      </c>
      <c r="E13159" s="11">
        <v>685969649.16479993</v>
      </c>
      <c r="F13159" s="2">
        <v>178144855.10599998</v>
      </c>
      <c r="G13159" s="2">
        <v>184018456.37759998</v>
      </c>
      <c r="H13159" s="2">
        <v>18687298.539789472</v>
      </c>
      <c r="I13159" s="2">
        <v>12962153.4768</v>
      </c>
      <c r="J13159" s="2">
        <v>50778295.82</v>
      </c>
      <c r="K13159" s="11">
        <v>8826176.5999999996</v>
      </c>
      <c r="L13159" s="11">
        <v>1262087.4200000002</v>
      </c>
      <c r="M13159" s="11">
        <v>21489682.764000002</v>
      </c>
    </row>
    <row r="13160" spans="1:13" ht="14.25" customHeight="1">
      <c r="A13160" s="59" t="s">
        <v>172</v>
      </c>
      <c r="B13160" s="59" t="s">
        <v>7</v>
      </c>
      <c r="C13160" s="59" t="s">
        <v>114</v>
      </c>
      <c r="D13160" s="11">
        <v>644.48720000000003</v>
      </c>
      <c r="E13160" s="11">
        <v>107775373.30559999</v>
      </c>
      <c r="F13160" s="2">
        <v>22896188.731599998</v>
      </c>
      <c r="G13160" s="2">
        <v>23651085.503999997</v>
      </c>
      <c r="H13160" s="2">
        <v>2439048.0505263153</v>
      </c>
      <c r="I13160" s="2">
        <v>1665968.58</v>
      </c>
      <c r="J13160" s="2">
        <v>6526315.2199999997</v>
      </c>
      <c r="K13160" s="11">
        <v>1134388.8199999998</v>
      </c>
      <c r="L13160" s="11">
        <v>162210.26800000001</v>
      </c>
      <c r="M13160" s="11">
        <v>2761974.5120000001</v>
      </c>
    </row>
    <row r="13161" spans="1:13" ht="14.25" customHeight="1">
      <c r="A13161" s="59" t="s">
        <v>172</v>
      </c>
      <c r="B13161" s="59" t="s">
        <v>7</v>
      </c>
      <c r="C13161" s="59" t="s">
        <v>114</v>
      </c>
      <c r="D13161" s="11">
        <v>552.07319999999993</v>
      </c>
      <c r="E13161" s="11">
        <v>78337365.238439992</v>
      </c>
      <c r="F13161" s="2">
        <v>19613060.693999998</v>
      </c>
      <c r="G13161" s="2">
        <v>20259730.291199997</v>
      </c>
      <c r="H13161" s="2">
        <v>2037746.3343157892</v>
      </c>
      <c r="I13161" s="2">
        <v>1427081.5223999999</v>
      </c>
      <c r="J13161" s="2">
        <v>5590487.7599999998</v>
      </c>
      <c r="K13161" s="11">
        <v>971726.24</v>
      </c>
      <c r="L13161" s="11">
        <v>138954.00200000001</v>
      </c>
      <c r="M13161" s="11">
        <v>2365931.568</v>
      </c>
    </row>
    <row r="13162" spans="1:13" ht="14.25" customHeight="1">
      <c r="A13162" s="59" t="s">
        <v>172</v>
      </c>
      <c r="B13162" s="59" t="s">
        <v>9</v>
      </c>
      <c r="C13162" s="59" t="s">
        <v>114</v>
      </c>
      <c r="D13162" s="11">
        <v>44127.283199999998</v>
      </c>
      <c r="E13162" s="11">
        <v>5679181347.8399992</v>
      </c>
      <c r="F13162" s="2">
        <v>1568732161.5087998</v>
      </c>
      <c r="G13162" s="2">
        <v>936692062.75199986</v>
      </c>
      <c r="H13162" s="2">
        <v>204306189.81726316</v>
      </c>
      <c r="I13162" s="2">
        <v>149440367.42640001</v>
      </c>
      <c r="J13162" s="2">
        <v>580809542.39999998</v>
      </c>
      <c r="K13162" s="11">
        <v>87053526.339999989</v>
      </c>
      <c r="L13162" s="11">
        <v>12035251.602</v>
      </c>
      <c r="M13162" s="11">
        <v>189109208.68400002</v>
      </c>
    </row>
    <row r="13163" spans="1:13" ht="14.25" customHeight="1">
      <c r="A13163" s="59" t="s">
        <v>172</v>
      </c>
      <c r="B13163" s="59" t="s">
        <v>9</v>
      </c>
      <c r="C13163" s="59" t="s">
        <v>114</v>
      </c>
      <c r="D13163" s="11">
        <v>1563.8055999999999</v>
      </c>
      <c r="E13163" s="11">
        <v>261548888.72112</v>
      </c>
      <c r="F13163" s="2">
        <v>55593791.001999989</v>
      </c>
      <c r="G13163" s="2">
        <v>33198332.908799995</v>
      </c>
      <c r="H13163" s="2">
        <v>7270562.2130526323</v>
      </c>
      <c r="I13163" s="2">
        <v>5296088.1455999995</v>
      </c>
      <c r="J13163" s="2">
        <v>20563903.419999998</v>
      </c>
      <c r="K13163" s="11">
        <v>3077795.38</v>
      </c>
      <c r="L13163" s="11">
        <v>425158.60200000001</v>
      </c>
      <c r="M13163" s="11">
        <v>6701749.0540000005</v>
      </c>
    </row>
    <row r="13164" spans="1:13" ht="14.25" customHeight="1">
      <c r="A13164" s="59" t="s">
        <v>172</v>
      </c>
      <c r="B13164" s="59" t="s">
        <v>9</v>
      </c>
      <c r="C13164" s="59" t="s">
        <v>114</v>
      </c>
      <c r="D13164" s="11">
        <v>1250.4015999999999</v>
      </c>
      <c r="E13164" s="11">
        <v>171587911.79375997</v>
      </c>
      <c r="F13164" s="2">
        <v>44452178.573399998</v>
      </c>
      <c r="G13164" s="2">
        <v>26545015.334399998</v>
      </c>
      <c r="H13164" s="2">
        <v>5801925.4332631566</v>
      </c>
      <c r="I13164" s="2">
        <v>4234698.3168000001</v>
      </c>
      <c r="J13164" s="2">
        <v>16442657.219999999</v>
      </c>
      <c r="K13164" s="11">
        <v>2460979.9</v>
      </c>
      <c r="L13164" s="11">
        <v>339944.85800000001</v>
      </c>
      <c r="M13164" s="11">
        <v>5358644.8960000006</v>
      </c>
    </row>
    <row r="13165" spans="1:13" ht="14.25" customHeight="1">
      <c r="A13165" s="59" t="s">
        <v>172</v>
      </c>
      <c r="B13165" s="59" t="s">
        <v>9</v>
      </c>
      <c r="C13165" s="59" t="s">
        <v>114</v>
      </c>
      <c r="D13165" s="11">
        <v>2.4107999999999996</v>
      </c>
      <c r="E13165" s="11">
        <v>403350.94799999997</v>
      </c>
      <c r="F13165" s="2">
        <v>85704.349999999991</v>
      </c>
      <c r="G13165" s="2">
        <v>51179.80799999999</v>
      </c>
      <c r="H13165" s="2">
        <v>356.72589473684206</v>
      </c>
      <c r="I13165" s="2">
        <v>8164.3463999999994</v>
      </c>
      <c r="J13165" s="2">
        <v>31701.199999999997</v>
      </c>
      <c r="K13165" s="11">
        <v>4744.5199999999995</v>
      </c>
      <c r="L13165" s="11">
        <v>655.75400000000002</v>
      </c>
      <c r="M13165" s="11">
        <v>10332.410000000002</v>
      </c>
    </row>
    <row r="13166" spans="1:13" ht="14.25" customHeight="1">
      <c r="A13166" s="59" t="s">
        <v>172</v>
      </c>
      <c r="B13166" s="59" t="s">
        <v>12</v>
      </c>
      <c r="C13166" s="59" t="s">
        <v>114</v>
      </c>
      <c r="D13166" s="11">
        <v>18643.52</v>
      </c>
      <c r="E13166" s="11">
        <v>1208016200.1599998</v>
      </c>
      <c r="F13166" s="2">
        <v>483590289.06720001</v>
      </c>
      <c r="G13166" s="2">
        <v>48869447.635199994</v>
      </c>
      <c r="H13166" s="2">
        <v>86054449.293473676</v>
      </c>
      <c r="I13166" s="2">
        <v>148755517.00560001</v>
      </c>
      <c r="J13166" s="2">
        <v>557948437.67999995</v>
      </c>
      <c r="K13166" s="11">
        <v>33323526.539999999</v>
      </c>
      <c r="L13166" s="11">
        <v>4571636.3660000004</v>
      </c>
      <c r="M13166" s="11">
        <v>190983769.43799999</v>
      </c>
    </row>
    <row r="13167" spans="1:13" ht="14.25" customHeight="1">
      <c r="A13167" s="59" t="s">
        <v>172</v>
      </c>
      <c r="B13167" s="59" t="s">
        <v>12</v>
      </c>
      <c r="C13167" s="59" t="s">
        <v>114</v>
      </c>
      <c r="D13167" s="11">
        <v>700.73919999999987</v>
      </c>
      <c r="E13167" s="11">
        <v>48560072.992199995</v>
      </c>
      <c r="F13167" s="2">
        <v>18196753.955199998</v>
      </c>
      <c r="G13167" s="2">
        <v>1840734.9503999997</v>
      </c>
      <c r="H13167" s="2">
        <v>3256898.718315789</v>
      </c>
      <c r="I13167" s="2">
        <v>5549937.4151999997</v>
      </c>
      <c r="J13167" s="2">
        <v>20992412.459999997</v>
      </c>
      <c r="K13167" s="11">
        <v>1250729.5999999999</v>
      </c>
      <c r="L13167" s="11">
        <v>174475.66399999999</v>
      </c>
      <c r="M13167" s="11">
        <v>7178352.324000001</v>
      </c>
    </row>
    <row r="13168" spans="1:13" ht="14.25" customHeight="1">
      <c r="A13168" s="59" t="s">
        <v>172</v>
      </c>
      <c r="B13168" s="59" t="s">
        <v>9</v>
      </c>
      <c r="C13168" s="59" t="s">
        <v>114</v>
      </c>
      <c r="D13168" s="11">
        <v>62.680799999999998</v>
      </c>
      <c r="E13168" s="11">
        <v>9025753.1363999993</v>
      </c>
      <c r="F13168" s="2">
        <v>2373578.5927999998</v>
      </c>
      <c r="G13168" s="2">
        <v>1373982.0287999997</v>
      </c>
      <c r="H13168" s="2">
        <v>266620.9111578947</v>
      </c>
      <c r="I13168" s="2">
        <v>227122.74720000001</v>
      </c>
      <c r="J13168" s="2">
        <v>804311.76</v>
      </c>
      <c r="K13168" s="11">
        <v>114504.79999999999</v>
      </c>
      <c r="L13168" s="11">
        <v>49722.75</v>
      </c>
      <c r="M13168" s="11">
        <v>268621.01199999999</v>
      </c>
    </row>
    <row r="13169" spans="1:13" ht="14.25" customHeight="1">
      <c r="A13169" s="59" t="s">
        <v>172</v>
      </c>
      <c r="B13169" s="59" t="s">
        <v>9</v>
      </c>
      <c r="C13169" s="59" t="s">
        <v>114</v>
      </c>
      <c r="D13169" s="11">
        <v>147.05879999999999</v>
      </c>
      <c r="E13169" s="11">
        <v>26577167.878799997</v>
      </c>
      <c r="F13169" s="2">
        <v>5568779.9327999996</v>
      </c>
      <c r="G13169" s="2">
        <v>3223570.6175999995</v>
      </c>
      <c r="H13169" s="2">
        <v>525699.61768421053</v>
      </c>
      <c r="I13169" s="2">
        <v>532864.63439999998</v>
      </c>
      <c r="J13169" s="2">
        <v>1887032.38</v>
      </c>
      <c r="K13169" s="11">
        <v>268653.32</v>
      </c>
      <c r="L13169" s="11">
        <v>116658.36600000001</v>
      </c>
      <c r="M13169" s="11">
        <v>630227.4</v>
      </c>
    </row>
    <row r="13170" spans="1:13" ht="14.25" customHeight="1">
      <c r="A13170" s="59" t="s">
        <v>172</v>
      </c>
      <c r="B13170" s="59" t="s">
        <v>9</v>
      </c>
      <c r="C13170" s="59" t="s">
        <v>114</v>
      </c>
      <c r="D13170" s="11">
        <v>64.287999999999997</v>
      </c>
      <c r="E13170" s="11">
        <v>9546768</v>
      </c>
      <c r="F13170" s="2">
        <v>2434438.6237999997</v>
      </c>
      <c r="G13170" s="2">
        <v>1409211.5903999999</v>
      </c>
      <c r="H13170" s="2">
        <v>265545.76168421051</v>
      </c>
      <c r="I13170" s="2">
        <v>232949.1096</v>
      </c>
      <c r="J13170" s="2">
        <v>824935.58</v>
      </c>
      <c r="K13170" s="11">
        <v>117441.21999999999</v>
      </c>
      <c r="L13170" s="11">
        <v>50996.374000000003</v>
      </c>
      <c r="M13170" s="11">
        <v>275508.68400000001</v>
      </c>
    </row>
    <row r="13171" spans="1:13" ht="14.25" customHeight="1">
      <c r="A13171" s="59" t="s">
        <v>172</v>
      </c>
      <c r="B13171" s="59" t="s">
        <v>9</v>
      </c>
      <c r="C13171" s="59" t="s">
        <v>114</v>
      </c>
      <c r="D13171" s="11">
        <v>6.4287999999999998</v>
      </c>
      <c r="E13171" s="11">
        <v>1163114.568</v>
      </c>
      <c r="F13171" s="2">
        <v>243444.10099999997</v>
      </c>
      <c r="G13171" s="2">
        <v>140921.39519999997</v>
      </c>
      <c r="H13171" s="2">
        <v>-1200.6871578947366</v>
      </c>
      <c r="I13171" s="2">
        <v>23294.822400000001</v>
      </c>
      <c r="J13171" s="2">
        <v>82493.64</v>
      </c>
      <c r="K13171" s="11">
        <v>11744.039999999999</v>
      </c>
      <c r="L13171" s="11">
        <v>5099.9080000000004</v>
      </c>
      <c r="M13171" s="11">
        <v>27550.687999999998</v>
      </c>
    </row>
    <row r="13172" spans="1:13" ht="14.25" customHeight="1">
      <c r="A13172" s="59" t="s">
        <v>172</v>
      </c>
      <c r="B13172" s="59" t="s">
        <v>7</v>
      </c>
      <c r="C13172" s="59" t="s">
        <v>114</v>
      </c>
      <c r="D13172" s="11">
        <v>25781.0952</v>
      </c>
      <c r="E13172" s="11">
        <v>4129922624.1688795</v>
      </c>
      <c r="F13172" s="2">
        <v>1069099504.7241999</v>
      </c>
      <c r="G13172" s="2">
        <v>967320681.23519981</v>
      </c>
      <c r="H13172" s="2">
        <v>93185596.314947382</v>
      </c>
      <c r="I13172" s="2">
        <v>69300401.601600006</v>
      </c>
      <c r="J13172" s="2">
        <v>259888135.81999999</v>
      </c>
      <c r="K13172" s="11">
        <v>77020905.879999995</v>
      </c>
      <c r="L13172" s="11">
        <v>10016982.404000001</v>
      </c>
      <c r="M13172" s="11">
        <v>110485897.918</v>
      </c>
    </row>
    <row r="13173" spans="1:13" ht="14.25" customHeight="1">
      <c r="A13173" s="59" t="s">
        <v>172</v>
      </c>
      <c r="B13173" s="59" t="s">
        <v>7</v>
      </c>
      <c r="C13173" s="59" t="s">
        <v>114</v>
      </c>
      <c r="D13173" s="11">
        <v>1399.0675999999999</v>
      </c>
      <c r="E13173" s="11">
        <v>271340467.67519999</v>
      </c>
      <c r="F13173" s="2">
        <v>57973373.273999996</v>
      </c>
      <c r="G13173" s="2">
        <v>52463898.086399995</v>
      </c>
      <c r="H13173" s="2">
        <v>5035458.2096842108</v>
      </c>
      <c r="I13173" s="2">
        <v>3749451.5087999995</v>
      </c>
      <c r="J13173" s="2">
        <v>14122992.02</v>
      </c>
      <c r="K13173" s="11">
        <v>2359864.88</v>
      </c>
      <c r="L13173" s="11">
        <v>325548.93800000002</v>
      </c>
      <c r="M13173" s="11">
        <v>5995760.8700000001</v>
      </c>
    </row>
    <row r="13174" spans="1:13" ht="14.25" customHeight="1">
      <c r="A13174" s="59" t="s">
        <v>172</v>
      </c>
      <c r="B13174" s="59" t="s">
        <v>7</v>
      </c>
      <c r="C13174" s="59" t="s">
        <v>114</v>
      </c>
      <c r="D13174" s="11">
        <v>394.56759999999997</v>
      </c>
      <c r="E13174" s="11">
        <v>63999790.386840001</v>
      </c>
      <c r="F13174" s="2">
        <v>16346698.097599998</v>
      </c>
      <c r="G13174" s="2">
        <v>14799215.155199999</v>
      </c>
      <c r="H13174" s="2">
        <v>1400894.9052631578</v>
      </c>
      <c r="I13174" s="2">
        <v>1049103.8999999999</v>
      </c>
      <c r="J13174" s="2">
        <v>3953981.78</v>
      </c>
      <c r="K13174" s="11">
        <v>667505.41999999993</v>
      </c>
      <c r="L13174" s="11">
        <v>92324.21</v>
      </c>
      <c r="M13174" s="11">
        <v>1690935.202</v>
      </c>
    </row>
    <row r="13175" spans="1:13" ht="14.25" customHeight="1">
      <c r="A13175" s="59" t="s">
        <v>172</v>
      </c>
      <c r="B13175" s="59" t="s">
        <v>9</v>
      </c>
      <c r="C13175" s="59" t="s">
        <v>114</v>
      </c>
      <c r="D13175" s="11">
        <v>106467.35679999998</v>
      </c>
      <c r="E13175" s="11">
        <v>16098151810.023357</v>
      </c>
      <c r="F13175" s="2">
        <v>4410342717.1239996</v>
      </c>
      <c r="G13175" s="2">
        <v>2223201173.0303998</v>
      </c>
      <c r="H13175" s="2">
        <v>492407534.6829474</v>
      </c>
      <c r="I13175" s="2">
        <v>383606509.28400004</v>
      </c>
      <c r="J13175" s="2">
        <v>1345187421.3</v>
      </c>
      <c r="K13175" s="11">
        <v>363690282.69999999</v>
      </c>
      <c r="L13175" s="11">
        <v>41690312.818000004</v>
      </c>
      <c r="M13175" s="11">
        <v>456270046.84800005</v>
      </c>
    </row>
    <row r="13176" spans="1:13" ht="14.25" customHeight="1">
      <c r="A13176" s="59" t="s">
        <v>172</v>
      </c>
      <c r="B13176" s="59" t="s">
        <v>9</v>
      </c>
      <c r="C13176" s="59" t="s">
        <v>114</v>
      </c>
      <c r="D13176" s="11">
        <v>1160.3983999999998</v>
      </c>
      <c r="E13176" s="11">
        <v>225450904.13999999</v>
      </c>
      <c r="F13176" s="2">
        <v>45945720.242999993</v>
      </c>
      <c r="G13176" s="2">
        <v>26270872.934399996</v>
      </c>
      <c r="H13176" s="2">
        <v>5386224.1717894729</v>
      </c>
      <c r="I13176" s="2">
        <v>4030649.8776000002</v>
      </c>
      <c r="J13176" s="2">
        <v>17979743.119999997</v>
      </c>
      <c r="K13176" s="11">
        <v>3370388.5999999996</v>
      </c>
      <c r="L13176" s="11">
        <v>355951.75</v>
      </c>
      <c r="M13176" s="11">
        <v>4972932.5580000002</v>
      </c>
    </row>
    <row r="13177" spans="1:13" ht="14.25" customHeight="1">
      <c r="A13177" s="59" t="s">
        <v>172</v>
      </c>
      <c r="B13177" s="59" t="s">
        <v>9</v>
      </c>
      <c r="C13177" s="59" t="s">
        <v>114</v>
      </c>
      <c r="D13177" s="11">
        <v>2504.0175999999997</v>
      </c>
      <c r="E13177" s="11">
        <v>388391178.45528001</v>
      </c>
      <c r="F13177" s="2">
        <v>103739314.02739999</v>
      </c>
      <c r="G13177" s="2">
        <v>52724282.591999993</v>
      </c>
      <c r="H13177" s="2">
        <v>11591641.394526314</v>
      </c>
      <c r="I13177" s="2">
        <v>8561964.8592000008</v>
      </c>
      <c r="J13177" s="2">
        <v>32773336.059999999</v>
      </c>
      <c r="K13177" s="11">
        <v>4907850.88</v>
      </c>
      <c r="L13177" s="11">
        <v>568165.28999999992</v>
      </c>
      <c r="M13177" s="11">
        <v>10731066.037999999</v>
      </c>
    </row>
    <row r="13178" spans="1:13" ht="14.25" customHeight="1">
      <c r="A13178" s="59" t="s">
        <v>172</v>
      </c>
      <c r="B13178" s="59" t="s">
        <v>12</v>
      </c>
      <c r="C13178" s="59" t="s">
        <v>114</v>
      </c>
      <c r="D13178" s="11">
        <v>12459.817999999999</v>
      </c>
      <c r="E13178" s="11">
        <v>897140537.5086</v>
      </c>
      <c r="F13178" s="2">
        <v>379805960.96759999</v>
      </c>
      <c r="G13178" s="2">
        <v>32040612.038399994</v>
      </c>
      <c r="H13178" s="2">
        <v>56426960.447999991</v>
      </c>
      <c r="I13178" s="2">
        <v>97766961.5088</v>
      </c>
      <c r="J13178" s="2">
        <v>371185824.79999995</v>
      </c>
      <c r="K13178" s="11">
        <v>39852147.599999994</v>
      </c>
      <c r="L13178" s="11">
        <v>4894092.3459999999</v>
      </c>
      <c r="M13178" s="11">
        <v>127638075.55400001</v>
      </c>
    </row>
    <row r="13179" spans="1:13" ht="14.25" customHeight="1">
      <c r="A13179" s="59" t="s">
        <v>172</v>
      </c>
      <c r="B13179" s="59" t="s">
        <v>12</v>
      </c>
      <c r="C13179" s="59" t="s">
        <v>114</v>
      </c>
      <c r="D13179" s="11">
        <v>409.83600000000001</v>
      </c>
      <c r="E13179" s="11">
        <v>35408723.842799999</v>
      </c>
      <c r="F13179" s="2">
        <v>12497632.619799998</v>
      </c>
      <c r="G13179" s="2">
        <v>1051864.5119999999</v>
      </c>
      <c r="H13179" s="2">
        <v>1837667.8534736836</v>
      </c>
      <c r="I13179" s="2">
        <v>3267778.0967999999</v>
      </c>
      <c r="J13179" s="2">
        <v>12259267.319999998</v>
      </c>
      <c r="K13179" s="11">
        <v>713350.79999999993</v>
      </c>
      <c r="L13179" s="11">
        <v>90183.76400000001</v>
      </c>
      <c r="M13179" s="11">
        <v>4198349.9799999995</v>
      </c>
    </row>
    <row r="13180" spans="1:13" ht="14.25" customHeight="1">
      <c r="A13180" s="59" t="s">
        <v>172</v>
      </c>
      <c r="B13180" s="59" t="s">
        <v>7</v>
      </c>
      <c r="C13180" s="59" t="s">
        <v>114</v>
      </c>
      <c r="D13180" s="11">
        <v>7267.7583999999988</v>
      </c>
      <c r="E13180" s="11">
        <v>994216267.15487981</v>
      </c>
      <c r="F13180" s="2">
        <v>258818761.43799996</v>
      </c>
      <c r="G13180" s="2">
        <v>271706467.06559998</v>
      </c>
      <c r="H13180" s="2">
        <v>27111134.440421049</v>
      </c>
      <c r="I13180" s="2">
        <v>20327132.52</v>
      </c>
      <c r="J13180" s="2">
        <v>75588955.459999993</v>
      </c>
      <c r="K13180" s="11">
        <v>23397333.059999999</v>
      </c>
      <c r="L13180" s="11">
        <v>2021142.97</v>
      </c>
      <c r="M13180" s="11">
        <v>31146263.851999998</v>
      </c>
    </row>
    <row r="13181" spans="1:13" ht="14.25" customHeight="1">
      <c r="A13181" s="59" t="s">
        <v>172</v>
      </c>
      <c r="B13181" s="59" t="s">
        <v>7</v>
      </c>
      <c r="C13181" s="59" t="s">
        <v>114</v>
      </c>
      <c r="D13181" s="11">
        <v>309.38599999999997</v>
      </c>
      <c r="E13181" s="11">
        <v>51720347.558879994</v>
      </c>
      <c r="F13181" s="2">
        <v>10991305.6906</v>
      </c>
      <c r="G13181" s="2">
        <v>11353705.305599999</v>
      </c>
      <c r="H13181" s="2">
        <v>1185084.4395789471</v>
      </c>
      <c r="I13181" s="2">
        <v>799749.05040000007</v>
      </c>
      <c r="J13181" s="2">
        <v>3132952.6799999997</v>
      </c>
      <c r="K13181" s="11">
        <v>544565.27999999991</v>
      </c>
      <c r="L13181" s="11">
        <v>77875.072</v>
      </c>
      <c r="M13181" s="11">
        <v>1325886.7819999999</v>
      </c>
    </row>
    <row r="13182" spans="1:13" ht="14.25" customHeight="1">
      <c r="A13182" s="59" t="s">
        <v>172</v>
      </c>
      <c r="B13182" s="59" t="s">
        <v>7</v>
      </c>
      <c r="C13182" s="59" t="s">
        <v>114</v>
      </c>
      <c r="D13182" s="11">
        <v>894.40679999999998</v>
      </c>
      <c r="E13182" s="11">
        <v>119165852.91995999</v>
      </c>
      <c r="F13182" s="2">
        <v>31777861.365399998</v>
      </c>
      <c r="G13182" s="2">
        <v>32829148.703999996</v>
      </c>
      <c r="H13182" s="2">
        <v>3356622.8715789472</v>
      </c>
      <c r="I13182" s="2">
        <v>2308860.1584000001</v>
      </c>
      <c r="J13182" s="2">
        <v>9047605.2999999989</v>
      </c>
      <c r="K13182" s="11">
        <v>1575315.1199999999</v>
      </c>
      <c r="L13182" s="11">
        <v>225365.60200000001</v>
      </c>
      <c r="M13182" s="11">
        <v>3833015.6260000002</v>
      </c>
    </row>
    <row r="13183" spans="1:13" ht="14.25" customHeight="1">
      <c r="A13183" s="59" t="s">
        <v>172</v>
      </c>
      <c r="B13183" s="59" t="s">
        <v>9</v>
      </c>
      <c r="C13183" s="59" t="s">
        <v>114</v>
      </c>
      <c r="D13183" s="11">
        <v>62660.71</v>
      </c>
      <c r="E13183" s="11">
        <v>8064433376.999999</v>
      </c>
      <c r="F13183" s="2">
        <v>2226180778.9535999</v>
      </c>
      <c r="G13183" s="2">
        <v>1329159855.0335999</v>
      </c>
      <c r="H13183" s="2">
        <v>290113230.43705261</v>
      </c>
      <c r="I13183" s="2">
        <v>212094171.8784</v>
      </c>
      <c r="J13183" s="2">
        <v>824609706.25999999</v>
      </c>
      <c r="K13183" s="11">
        <v>213130942.05999997</v>
      </c>
      <c r="L13183" s="11">
        <v>29748821.409999996</v>
      </c>
      <c r="M13183" s="11">
        <v>268534938.64999998</v>
      </c>
    </row>
    <row r="13184" spans="1:13" ht="14.25" customHeight="1">
      <c r="A13184" s="59" t="s">
        <v>172</v>
      </c>
      <c r="B13184" s="59" t="s">
        <v>9</v>
      </c>
      <c r="C13184" s="59" t="s">
        <v>114</v>
      </c>
      <c r="D13184" s="11">
        <v>566.5379999999999</v>
      </c>
      <c r="E13184" s="11">
        <v>94787472.780000001</v>
      </c>
      <c r="F13184" s="2">
        <v>20076395.5112</v>
      </c>
      <c r="G13184" s="2">
        <v>11155302.566399999</v>
      </c>
      <c r="H13184" s="2">
        <v>2616103.4172631577</v>
      </c>
      <c r="I13184" s="2">
        <v>1881342.9576000001</v>
      </c>
      <c r="J13184" s="2">
        <v>12417174.719999999</v>
      </c>
      <c r="K13184" s="11">
        <v>2995940.52</v>
      </c>
      <c r="L13184" s="11">
        <v>506134.74999999994</v>
      </c>
      <c r="M13184" s="11">
        <v>2427920.6159999999</v>
      </c>
    </row>
    <row r="13185" spans="1:13" ht="14.25" customHeight="1">
      <c r="A13185" s="59" t="s">
        <v>172</v>
      </c>
      <c r="B13185" s="59" t="s">
        <v>9</v>
      </c>
      <c r="C13185" s="59" t="s">
        <v>114</v>
      </c>
      <c r="D13185" s="11">
        <v>925.74720000000002</v>
      </c>
      <c r="E13185" s="11">
        <v>121369262.88563998</v>
      </c>
      <c r="F13185" s="2">
        <v>32907577.530199997</v>
      </c>
      <c r="G13185" s="2">
        <v>19650261.158399995</v>
      </c>
      <c r="H13185" s="2">
        <v>4256117.7802105267</v>
      </c>
      <c r="I13185" s="2">
        <v>3134881.4183999998</v>
      </c>
      <c r="J13185" s="2">
        <v>12177051.66</v>
      </c>
      <c r="K13185" s="11">
        <v>1823609.48</v>
      </c>
      <c r="L13185" s="11">
        <v>251995.348</v>
      </c>
      <c r="M13185" s="11">
        <v>3967327.034</v>
      </c>
    </row>
    <row r="13186" spans="1:13" ht="14.25" customHeight="1">
      <c r="A13186" s="59" t="s">
        <v>172</v>
      </c>
      <c r="B13186" s="59" t="s">
        <v>12</v>
      </c>
      <c r="C13186" s="59" t="s">
        <v>114</v>
      </c>
      <c r="D13186" s="11">
        <v>24333.007999999998</v>
      </c>
      <c r="E13186" s="11">
        <v>1576669419.8639998</v>
      </c>
      <c r="F13186" s="2">
        <v>631084142.6911999</v>
      </c>
      <c r="G13186" s="2">
        <v>63795231.16799999</v>
      </c>
      <c r="H13186" s="2">
        <v>112299617.33052631</v>
      </c>
      <c r="I13186" s="2">
        <v>193706450.22240001</v>
      </c>
      <c r="J13186" s="2">
        <v>727891858.36000001</v>
      </c>
      <c r="K13186" s="11">
        <v>83402019.599999994</v>
      </c>
      <c r="L13186" s="11">
        <v>10682797.312000001</v>
      </c>
      <c r="M13186" s="11">
        <v>249266746.586</v>
      </c>
    </row>
    <row r="13187" spans="1:13" ht="14.25" customHeight="1">
      <c r="A13187" s="59" t="s">
        <v>172</v>
      </c>
      <c r="B13187" s="59" t="s">
        <v>12</v>
      </c>
      <c r="C13187" s="59" t="s">
        <v>114</v>
      </c>
      <c r="D13187" s="11">
        <v>249.11599999999999</v>
      </c>
      <c r="E13187" s="11">
        <v>19505558.595599998</v>
      </c>
      <c r="F13187" s="2">
        <v>6469023.1975999996</v>
      </c>
      <c r="G13187" s="2">
        <v>654389.12639999995</v>
      </c>
      <c r="H13187" s="2">
        <v>1143956.5541052632</v>
      </c>
      <c r="I13187" s="2">
        <v>1973035.3248000001</v>
      </c>
      <c r="J13187" s="2">
        <v>7462897.8999999994</v>
      </c>
      <c r="K13187" s="11">
        <v>444643.36</v>
      </c>
      <c r="L13187" s="11">
        <v>62026.03</v>
      </c>
      <c r="M13187" s="11">
        <v>2551938.4000000004</v>
      </c>
    </row>
    <row r="13188" spans="1:13" ht="14.25" customHeight="1">
      <c r="A13188" s="59" t="s">
        <v>172</v>
      </c>
      <c r="B13188" s="59" t="s">
        <v>9</v>
      </c>
      <c r="C13188" s="59" t="s">
        <v>114</v>
      </c>
      <c r="D13188" s="11">
        <v>106.8788</v>
      </c>
      <c r="E13188" s="11">
        <v>7860096.741419998</v>
      </c>
      <c r="F13188" s="2">
        <v>3733498.6302</v>
      </c>
      <c r="G13188" s="2">
        <v>2342667.0527999997</v>
      </c>
      <c r="H13188" s="2">
        <v>0</v>
      </c>
      <c r="I13188" s="2">
        <v>362869.28639999998</v>
      </c>
      <c r="J13188" s="2">
        <v>1283683.76</v>
      </c>
      <c r="K13188" s="11">
        <v>164254.19999999998</v>
      </c>
      <c r="L13188" s="11">
        <v>20427.594000000001</v>
      </c>
      <c r="M13188" s="11">
        <v>0</v>
      </c>
    </row>
    <row r="13189" spans="1:13" ht="14.25" customHeight="1">
      <c r="A13189" s="59" t="s">
        <v>172</v>
      </c>
      <c r="B13189" s="59" t="s">
        <v>9</v>
      </c>
      <c r="C13189" s="59" t="s">
        <v>114</v>
      </c>
      <c r="D13189" s="11">
        <v>8148.5039999999999</v>
      </c>
      <c r="E13189" s="11">
        <v>1173347907.7319999</v>
      </c>
      <c r="F13189" s="2">
        <v>312281415.74419999</v>
      </c>
      <c r="G13189" s="2">
        <v>177470832.2112</v>
      </c>
      <c r="H13189" s="2">
        <v>30503429.901473679</v>
      </c>
      <c r="I13189" s="2">
        <v>30463008.724799998</v>
      </c>
      <c r="J13189" s="2">
        <v>103566072.97999999</v>
      </c>
      <c r="K13189" s="11">
        <v>22437027.779999997</v>
      </c>
      <c r="L13189" s="11">
        <v>9443707.284</v>
      </c>
      <c r="M13189" s="11">
        <v>34920735.168000005</v>
      </c>
    </row>
    <row r="13190" spans="1:13" ht="14.25" customHeight="1">
      <c r="A13190" s="59" t="s">
        <v>172</v>
      </c>
      <c r="B13190" s="59" t="s">
        <v>9</v>
      </c>
      <c r="C13190" s="59" t="s">
        <v>114</v>
      </c>
      <c r="D13190" s="11">
        <v>90.003199999999993</v>
      </c>
      <c r="E13190" s="11">
        <v>16219632.650759999</v>
      </c>
      <c r="F13190" s="2">
        <v>3408218.2093999996</v>
      </c>
      <c r="G13190" s="2">
        <v>1972897.9583999999</v>
      </c>
      <c r="H13190" s="2">
        <v>329313.93347368418</v>
      </c>
      <c r="I13190" s="2">
        <v>326125.74239999999</v>
      </c>
      <c r="J13190" s="2">
        <v>1154910.96</v>
      </c>
      <c r="K13190" s="11">
        <v>164414.91999999998</v>
      </c>
      <c r="L13190" s="11">
        <v>71395.104000000007</v>
      </c>
      <c r="M13190" s="11">
        <v>385712.33799999999</v>
      </c>
    </row>
    <row r="13191" spans="1:13" ht="14.25" customHeight="1">
      <c r="A13191" s="59" t="s">
        <v>172</v>
      </c>
      <c r="B13191" s="59" t="s">
        <v>9</v>
      </c>
      <c r="C13191" s="59" t="s">
        <v>114</v>
      </c>
      <c r="D13191" s="11">
        <v>100.44999999999999</v>
      </c>
      <c r="E13191" s="11">
        <v>14916825</v>
      </c>
      <c r="F13191" s="2">
        <v>3803811.9901999999</v>
      </c>
      <c r="G13191" s="2">
        <v>2201894.4383999999</v>
      </c>
      <c r="H13191" s="2">
        <v>397301.91157894733</v>
      </c>
      <c r="I13191" s="2">
        <v>363978.94319999998</v>
      </c>
      <c r="J13191" s="2">
        <v>1288962.0999999999</v>
      </c>
      <c r="K13191" s="11">
        <v>183502.06</v>
      </c>
      <c r="L13191" s="11">
        <v>79681.778000000006</v>
      </c>
      <c r="M13191" s="11">
        <v>430483.10800000001</v>
      </c>
    </row>
    <row r="13192" spans="1:13" ht="14.25" customHeight="1">
      <c r="A13192" s="59" t="s">
        <v>136</v>
      </c>
      <c r="B13192" s="59" t="s">
        <v>8</v>
      </c>
      <c r="C13192" s="59" t="s">
        <v>112</v>
      </c>
      <c r="D13192" s="11">
        <v>793.95679999999993</v>
      </c>
      <c r="E13192" s="11">
        <v>125047481.43888001</v>
      </c>
      <c r="F13192" s="2">
        <v>33691605.696399994</v>
      </c>
      <c r="G13192" s="2">
        <v>31236046.406399995</v>
      </c>
      <c r="H13192" s="2">
        <v>1808398.9288421052</v>
      </c>
      <c r="I13192" s="2">
        <v>2776898.8728</v>
      </c>
      <c r="J13192" s="2">
        <v>7253584.6999999993</v>
      </c>
      <c r="K13192" s="11">
        <v>2148595.98</v>
      </c>
      <c r="L13192" s="11">
        <v>628306.14</v>
      </c>
      <c r="M13192" s="11">
        <v>2056201.9060000002</v>
      </c>
    </row>
    <row r="13193" spans="1:13" ht="14.25" customHeight="1">
      <c r="A13193" s="59" t="s">
        <v>136</v>
      </c>
      <c r="B13193" s="59" t="s">
        <v>8</v>
      </c>
      <c r="C13193" s="59" t="s">
        <v>112</v>
      </c>
      <c r="D13193" s="11">
        <v>420.28279999999995</v>
      </c>
      <c r="E13193" s="11">
        <v>77910974.756999984</v>
      </c>
      <c r="F13193" s="2">
        <v>17843428.525799997</v>
      </c>
      <c r="G13193" s="2">
        <v>16541096.678400001</v>
      </c>
      <c r="H13193" s="2">
        <v>936782.08673684183</v>
      </c>
      <c r="I13193" s="2">
        <v>1467269.1647999999</v>
      </c>
      <c r="J13193" s="2">
        <v>3846107.5</v>
      </c>
      <c r="K13193" s="11">
        <v>1142496.1599999999</v>
      </c>
      <c r="L13193" s="11">
        <v>336536.2</v>
      </c>
      <c r="M13193" s="11">
        <v>1088455.1259999999</v>
      </c>
    </row>
    <row r="13194" spans="1:13" ht="14.25" customHeight="1">
      <c r="A13194" s="59" t="s">
        <v>136</v>
      </c>
      <c r="B13194" s="59" t="s">
        <v>8</v>
      </c>
      <c r="C13194" s="59" t="s">
        <v>112</v>
      </c>
      <c r="D13194" s="11">
        <v>268.4024</v>
      </c>
      <c r="E13194" s="11">
        <v>41496594.373079993</v>
      </c>
      <c r="F13194" s="2">
        <v>11397672.368999999</v>
      </c>
      <c r="G13194" s="2">
        <v>10562157.6</v>
      </c>
      <c r="H13194" s="2">
        <v>601963.13936842105</v>
      </c>
      <c r="I13194" s="2">
        <v>930526.48800000001</v>
      </c>
      <c r="J13194" s="2">
        <v>2465659.6399999997</v>
      </c>
      <c r="K13194" s="11">
        <v>738760.14</v>
      </c>
      <c r="L13194" s="11">
        <v>222351.11800000002</v>
      </c>
      <c r="M13194" s="11">
        <v>695112.77</v>
      </c>
    </row>
    <row r="13195" spans="1:13" ht="14.25" customHeight="1">
      <c r="A13195" s="59" t="s">
        <v>136</v>
      </c>
      <c r="B13195" s="59" t="s">
        <v>8</v>
      </c>
      <c r="C13195" s="59" t="s">
        <v>112</v>
      </c>
      <c r="D13195" s="11">
        <v>4.0179999999999998</v>
      </c>
      <c r="E13195" s="11">
        <v>744846.79499999993</v>
      </c>
      <c r="F13195" s="2">
        <v>170411.26839999997</v>
      </c>
      <c r="G13195" s="2">
        <v>158010.72</v>
      </c>
      <c r="H13195" s="2">
        <v>11.186526315789473</v>
      </c>
      <c r="I13195" s="2">
        <v>14081.9256</v>
      </c>
      <c r="J13195" s="2">
        <v>36640.879999999997</v>
      </c>
      <c r="K13195" s="11">
        <v>10816.619999999999</v>
      </c>
      <c r="L13195" s="11">
        <v>3138.96</v>
      </c>
      <c r="M13195" s="11">
        <v>10406.374</v>
      </c>
    </row>
    <row r="13196" spans="1:13" ht="14.25" customHeight="1">
      <c r="A13196" s="59" t="s">
        <v>136</v>
      </c>
      <c r="B13196" s="59" t="s">
        <v>8</v>
      </c>
      <c r="C13196" s="59" t="s">
        <v>112</v>
      </c>
      <c r="D13196" s="11">
        <v>4.8215999999999992</v>
      </c>
      <c r="E13196" s="11">
        <v>734528.32991999993</v>
      </c>
      <c r="F13196" s="2">
        <v>209031.9154</v>
      </c>
      <c r="G13196" s="2">
        <v>161908.14719999998</v>
      </c>
      <c r="H13196" s="2">
        <v>-502.15073684210518</v>
      </c>
      <c r="I13196" s="2">
        <v>23205.376799999998</v>
      </c>
      <c r="J13196" s="2">
        <v>34194</v>
      </c>
      <c r="K13196" s="11">
        <v>22024.379999999997</v>
      </c>
      <c r="L13196" s="11">
        <v>17949.8</v>
      </c>
      <c r="M13196" s="11">
        <v>12487.288</v>
      </c>
    </row>
    <row r="13197" spans="1:13" ht="14.25" customHeight="1">
      <c r="A13197" s="59" t="s">
        <v>136</v>
      </c>
      <c r="B13197" s="59" t="s">
        <v>10</v>
      </c>
      <c r="C13197" s="59" t="s">
        <v>112</v>
      </c>
      <c r="D13197" s="11">
        <v>12.053999999999998</v>
      </c>
      <c r="E13197" s="11">
        <v>1063259.3525399999</v>
      </c>
      <c r="F13197" s="2">
        <v>544156.20659999992</v>
      </c>
      <c r="G13197" s="2">
        <v>266057.06879999995</v>
      </c>
      <c r="H13197" s="2">
        <v>0</v>
      </c>
      <c r="I13197" s="2">
        <v>106464.17520000001</v>
      </c>
      <c r="J13197" s="2">
        <v>136787.47999999998</v>
      </c>
      <c r="K13197" s="11">
        <v>20265.48</v>
      </c>
      <c r="L13197" s="11">
        <v>1084.204</v>
      </c>
      <c r="M13197" s="11">
        <v>0</v>
      </c>
    </row>
    <row r="13198" spans="1:13" ht="14.25" customHeight="1">
      <c r="A13198" s="59" t="s">
        <v>136</v>
      </c>
      <c r="B13198" s="59" t="s">
        <v>10</v>
      </c>
      <c r="C13198" s="59" t="s">
        <v>112</v>
      </c>
      <c r="D13198" s="11">
        <v>6827.3855999999996</v>
      </c>
      <c r="E13198" s="11">
        <v>1013866761.5999999</v>
      </c>
      <c r="F13198" s="2">
        <v>313757170.67899996</v>
      </c>
      <c r="G13198" s="2">
        <v>150638429.04960001</v>
      </c>
      <c r="H13198" s="2">
        <v>22786433.310315788</v>
      </c>
      <c r="I13198" s="2">
        <v>52454880.611999996</v>
      </c>
      <c r="J13198" s="2">
        <v>64994114.299999997</v>
      </c>
      <c r="K13198" s="11">
        <v>21255612.779999997</v>
      </c>
      <c r="L13198" s="11">
        <v>9088091.0779999997</v>
      </c>
      <c r="M13198" s="11">
        <v>17681666.068</v>
      </c>
    </row>
    <row r="13199" spans="1:13" ht="14.25" customHeight="1">
      <c r="A13199" s="59" t="s">
        <v>136</v>
      </c>
      <c r="B13199" s="59" t="s">
        <v>10</v>
      </c>
      <c r="C13199" s="59" t="s">
        <v>112</v>
      </c>
      <c r="D13199" s="11">
        <v>193.66759999999999</v>
      </c>
      <c r="E13199" s="11">
        <v>35038826.360999994</v>
      </c>
      <c r="F13199" s="2">
        <v>8900098.8701999988</v>
      </c>
      <c r="G13199" s="2">
        <v>4273212.0767999999</v>
      </c>
      <c r="H13199" s="2">
        <v>678680.33684210514</v>
      </c>
      <c r="I13199" s="2">
        <v>1487931.0984</v>
      </c>
      <c r="J13199" s="2">
        <v>1843349.3399999999</v>
      </c>
      <c r="K13199" s="11">
        <v>604730.31999999995</v>
      </c>
      <c r="L13199" s="11">
        <v>257249.49799999999</v>
      </c>
      <c r="M13199" s="11">
        <v>501562.51200000005</v>
      </c>
    </row>
    <row r="13200" spans="1:13" ht="14.25" customHeight="1">
      <c r="A13200" s="59" t="s">
        <v>136</v>
      </c>
      <c r="B13200" s="59" t="s">
        <v>10</v>
      </c>
      <c r="C13200" s="59" t="s">
        <v>112</v>
      </c>
      <c r="D13200" s="11">
        <v>704.75720000000001</v>
      </c>
      <c r="E13200" s="11">
        <v>107786328.22187999</v>
      </c>
      <c r="F13200" s="2">
        <v>32403788.668999996</v>
      </c>
      <c r="G13200" s="2">
        <v>15546820.569599997</v>
      </c>
      <c r="H13200" s="2">
        <v>2368076.9987368416</v>
      </c>
      <c r="I13200" s="2">
        <v>5380975.5624000002</v>
      </c>
      <c r="J13200" s="2">
        <v>6654837.9199999999</v>
      </c>
      <c r="K13200" s="11">
        <v>2240918.96</v>
      </c>
      <c r="L13200" s="11">
        <v>970941.66400000011</v>
      </c>
      <c r="M13200" s="11">
        <v>1825191.5880000002</v>
      </c>
    </row>
    <row r="13201" spans="1:13" ht="14.25" customHeight="1">
      <c r="A13201" s="59" t="s">
        <v>136</v>
      </c>
      <c r="B13201" s="59" t="s">
        <v>10</v>
      </c>
      <c r="C13201" s="59" t="s">
        <v>112</v>
      </c>
      <c r="D13201" s="11">
        <v>2.4107999999999996</v>
      </c>
      <c r="E13201" s="11">
        <v>436167.96299999999</v>
      </c>
      <c r="F13201" s="2">
        <v>110789.67519999998</v>
      </c>
      <c r="G13201" s="2">
        <v>53193.465599999996</v>
      </c>
      <c r="H13201" s="2">
        <v>2408.8319999999999</v>
      </c>
      <c r="I13201" s="2">
        <v>18522.324000000001</v>
      </c>
      <c r="J13201" s="2">
        <v>22946.059999999998</v>
      </c>
      <c r="K13201" s="11">
        <v>7527.5999999999995</v>
      </c>
      <c r="L13201" s="11">
        <v>3202.1000000000004</v>
      </c>
      <c r="M13201" s="11">
        <v>6242.7420000000002</v>
      </c>
    </row>
    <row r="13202" spans="1:13" ht="14.25" customHeight="1">
      <c r="A13202" s="59" t="s">
        <v>136</v>
      </c>
      <c r="B13202" s="59" t="s">
        <v>10</v>
      </c>
      <c r="C13202" s="59" t="s">
        <v>112</v>
      </c>
      <c r="D13202" s="11">
        <v>1004.4999999999999</v>
      </c>
      <c r="E13202" s="11">
        <v>105245161.55999999</v>
      </c>
      <c r="F13202" s="2">
        <v>58383853.761199996</v>
      </c>
      <c r="G13202" s="2">
        <v>23477913.311999995</v>
      </c>
      <c r="H13202" s="2">
        <v>0</v>
      </c>
      <c r="I13202" s="2">
        <v>12845217.9672</v>
      </c>
      <c r="J13202" s="2">
        <v>11108904.899999999</v>
      </c>
      <c r="K13202" s="11">
        <v>755051.08</v>
      </c>
      <c r="L13202" s="11">
        <v>34876.732000000004</v>
      </c>
      <c r="M13202" s="11">
        <v>0</v>
      </c>
    </row>
    <row r="13203" spans="1:13" ht="14.25" customHeight="1">
      <c r="A13203" s="59" t="s">
        <v>136</v>
      </c>
      <c r="B13203" s="59" t="s">
        <v>10</v>
      </c>
      <c r="C13203" s="59" t="s">
        <v>112</v>
      </c>
      <c r="D13203" s="11">
        <v>48794.591999999997</v>
      </c>
      <c r="E13203" s="11">
        <v>7904416498.0703993</v>
      </c>
      <c r="F13203" s="2">
        <v>2888430652.7149997</v>
      </c>
      <c r="G13203" s="2">
        <v>1112187341.7791998</v>
      </c>
      <c r="H13203" s="2">
        <v>161004154.47915787</v>
      </c>
      <c r="I13203" s="2">
        <v>508297875.19920003</v>
      </c>
      <c r="J13203" s="2">
        <v>691468568.63999999</v>
      </c>
      <c r="K13203" s="11">
        <v>107062832.59999999</v>
      </c>
      <c r="L13203" s="11">
        <v>60336120.372000001</v>
      </c>
      <c r="M13203" s="11">
        <v>126368975.08400001</v>
      </c>
    </row>
    <row r="13204" spans="1:13" ht="14.25" customHeight="1">
      <c r="A13204" s="59" t="s">
        <v>136</v>
      </c>
      <c r="B13204" s="59" t="s">
        <v>10</v>
      </c>
      <c r="C13204" s="59" t="s">
        <v>112</v>
      </c>
      <c r="D13204" s="11">
        <v>11755.864399999999</v>
      </c>
      <c r="E13204" s="11">
        <v>2286883309.1227193</v>
      </c>
      <c r="F13204" s="2">
        <v>696814287.78579986</v>
      </c>
      <c r="G13204" s="2">
        <v>267246455.5776</v>
      </c>
      <c r="H13204" s="2">
        <v>38769140.523789473</v>
      </c>
      <c r="I13204" s="2">
        <v>119858263.25039999</v>
      </c>
      <c r="J13204" s="2">
        <v>169755151.13999999</v>
      </c>
      <c r="K13204" s="11">
        <v>27475249.639999997</v>
      </c>
      <c r="L13204" s="11">
        <v>15960862.939999999</v>
      </c>
      <c r="M13204" s="11">
        <v>30445515.386000004</v>
      </c>
    </row>
    <row r="13205" spans="1:13" ht="14.25" customHeight="1">
      <c r="A13205" s="59" t="s">
        <v>136</v>
      </c>
      <c r="B13205" s="59" t="s">
        <v>10</v>
      </c>
      <c r="C13205" s="59" t="s">
        <v>112</v>
      </c>
      <c r="D13205" s="11">
        <v>626.80799999999999</v>
      </c>
      <c r="E13205" s="11">
        <v>104119852.19327998</v>
      </c>
      <c r="F13205" s="2">
        <v>37092911.084399998</v>
      </c>
      <c r="G13205" s="2">
        <v>14277942.335999999</v>
      </c>
      <c r="H13205" s="2">
        <v>2059049.2092631578</v>
      </c>
      <c r="I13205" s="2">
        <v>6512693.5439999998</v>
      </c>
      <c r="J13205" s="2">
        <v>8882659.0199999996</v>
      </c>
      <c r="K13205" s="11">
        <v>1395731.02</v>
      </c>
      <c r="L13205" s="11">
        <v>794314.7300000001</v>
      </c>
      <c r="M13205" s="11">
        <v>1623316.7719999999</v>
      </c>
    </row>
    <row r="13206" spans="1:13" ht="14.25" customHeight="1">
      <c r="A13206" s="59" t="s">
        <v>136</v>
      </c>
      <c r="B13206" s="59" t="s">
        <v>10</v>
      </c>
      <c r="C13206" s="59" t="s">
        <v>112</v>
      </c>
      <c r="D13206" s="11">
        <v>2535.3579999999997</v>
      </c>
      <c r="E13206" s="11">
        <v>299462630.38876796</v>
      </c>
      <c r="F13206" s="2">
        <v>161935216.35939997</v>
      </c>
      <c r="G13206" s="2">
        <v>77776461.292799994</v>
      </c>
      <c r="H13206" s="2">
        <v>0</v>
      </c>
      <c r="I13206" s="2">
        <v>32926564.605600003</v>
      </c>
      <c r="J13206" s="2">
        <v>28119030.819999997</v>
      </c>
      <c r="K13206" s="11">
        <v>1905046.96</v>
      </c>
      <c r="L13206" s="11">
        <v>88651.266000000003</v>
      </c>
      <c r="M13206" s="11">
        <v>0</v>
      </c>
    </row>
    <row r="13207" spans="1:13" ht="14.25" customHeight="1">
      <c r="A13207" s="59" t="s">
        <v>136</v>
      </c>
      <c r="B13207" s="59" t="s">
        <v>10</v>
      </c>
      <c r="C13207" s="59" t="s">
        <v>112</v>
      </c>
      <c r="D13207" s="11">
        <v>1980.0703999999996</v>
      </c>
      <c r="E13207" s="11">
        <v>320758930.35648</v>
      </c>
      <c r="F13207" s="2">
        <v>130709818.35819998</v>
      </c>
      <c r="G13207" s="2">
        <v>57413636.140799992</v>
      </c>
      <c r="H13207" s="2">
        <v>119111904.84884208</v>
      </c>
      <c r="I13207" s="2">
        <v>19442953.908</v>
      </c>
      <c r="J13207" s="2">
        <v>25716788.34</v>
      </c>
      <c r="K13207" s="11">
        <v>4741106.34</v>
      </c>
      <c r="L13207" s="11">
        <v>17477350.439999998</v>
      </c>
      <c r="M13207" s="11">
        <v>5128016.1239999998</v>
      </c>
    </row>
    <row r="13208" spans="1:13" ht="14.25" customHeight="1">
      <c r="A13208" s="59" t="s">
        <v>136</v>
      </c>
      <c r="B13208" s="59" t="s">
        <v>10</v>
      </c>
      <c r="C13208" s="59" t="s">
        <v>112</v>
      </c>
      <c r="D13208" s="11">
        <v>8530.2139999999981</v>
      </c>
      <c r="E13208" s="11">
        <v>1688390472.3839998</v>
      </c>
      <c r="F13208" s="2">
        <v>564021034.4605999</v>
      </c>
      <c r="G13208" s="2">
        <v>246273938.51519999</v>
      </c>
      <c r="H13208" s="2">
        <v>23463926.63242105</v>
      </c>
      <c r="I13208" s="2">
        <v>82443860.423999995</v>
      </c>
      <c r="J13208" s="2">
        <v>112118048.95999999</v>
      </c>
      <c r="K13208" s="11">
        <v>20317953.439999998</v>
      </c>
      <c r="L13208" s="11">
        <v>73316511.026000008</v>
      </c>
      <c r="M13208" s="11">
        <v>22091677.563999999</v>
      </c>
    </row>
    <row r="13209" spans="1:13" ht="14.25" customHeight="1">
      <c r="A13209" s="59" t="s">
        <v>136</v>
      </c>
      <c r="B13209" s="59" t="s">
        <v>10</v>
      </c>
      <c r="C13209" s="59" t="s">
        <v>112</v>
      </c>
      <c r="D13209" s="11">
        <v>1.6072</v>
      </c>
      <c r="E13209" s="11">
        <v>318225.59999999998</v>
      </c>
      <c r="F13209" s="2">
        <v>105431.06539999999</v>
      </c>
      <c r="G13209" s="2">
        <v>47123.366399999992</v>
      </c>
      <c r="H13209" s="2">
        <v>17.401263157894739</v>
      </c>
      <c r="I13209" s="2">
        <v>16765.293599999997</v>
      </c>
      <c r="J13209" s="2">
        <v>20285.16</v>
      </c>
      <c r="K13209" s="11">
        <v>3338.22</v>
      </c>
      <c r="L13209" s="11">
        <v>11456.302</v>
      </c>
      <c r="M13209" s="11">
        <v>4161.8280000000004</v>
      </c>
    </row>
    <row r="13210" spans="1:13" ht="14.25" customHeight="1">
      <c r="A13210" s="59" t="s">
        <v>136</v>
      </c>
      <c r="B13210" s="59" t="s">
        <v>13</v>
      </c>
      <c r="C13210" s="59" t="s">
        <v>112</v>
      </c>
      <c r="D13210" s="11">
        <v>1028.6079999999999</v>
      </c>
      <c r="E13210" s="11">
        <v>57392623.411199994</v>
      </c>
      <c r="F13210" s="2">
        <v>32311180.246999998</v>
      </c>
      <c r="G13210" s="2">
        <v>2563153.1135999998</v>
      </c>
      <c r="H13210" s="2">
        <v>2232258.8968421048</v>
      </c>
      <c r="I13210" s="2">
        <v>12691577.880000001</v>
      </c>
      <c r="J13210" s="2">
        <v>23018011.719999999</v>
      </c>
      <c r="K13210" s="11">
        <v>1425392.88</v>
      </c>
      <c r="L13210" s="11">
        <v>3016128.3459999999</v>
      </c>
      <c r="M13210" s="11">
        <v>4286880.3780000005</v>
      </c>
    </row>
    <row r="13211" spans="1:13" ht="14.25" customHeight="1">
      <c r="A13211" s="59" t="s">
        <v>136</v>
      </c>
      <c r="B13211" s="59" t="s">
        <v>10</v>
      </c>
      <c r="C13211" s="59" t="s">
        <v>112</v>
      </c>
      <c r="D13211" s="11">
        <v>231.43680000000001</v>
      </c>
      <c r="E13211" s="11">
        <v>34368364.799999997</v>
      </c>
      <c r="F13211" s="2">
        <v>13215433.395799998</v>
      </c>
      <c r="G13211" s="2">
        <v>5837203.7183999997</v>
      </c>
      <c r="H13211" s="2">
        <v>274440734.29894733</v>
      </c>
      <c r="I13211" s="2">
        <v>1783984.5216000001</v>
      </c>
      <c r="J13211" s="2">
        <v>2157470.02</v>
      </c>
      <c r="K13211" s="11">
        <v>625327.07999999996</v>
      </c>
      <c r="L13211" s="11">
        <v>316741.81000000006</v>
      </c>
      <c r="M13211" s="11">
        <v>599379.00000000012</v>
      </c>
    </row>
    <row r="13212" spans="1:13" ht="14.25" customHeight="1">
      <c r="A13212" s="59" t="s">
        <v>136</v>
      </c>
      <c r="B13212" s="59" t="s">
        <v>10</v>
      </c>
      <c r="C13212" s="59" t="s">
        <v>112</v>
      </c>
      <c r="D13212" s="11">
        <v>282.06360000000001</v>
      </c>
      <c r="E13212" s="11">
        <v>51031651.670999996</v>
      </c>
      <c r="F13212" s="2">
        <v>16083330.021999998</v>
      </c>
      <c r="G13212" s="2">
        <v>7154216.0831999993</v>
      </c>
      <c r="H13212" s="2">
        <v>334490734.68631577</v>
      </c>
      <c r="I13212" s="2">
        <v>2207855.7072000001</v>
      </c>
      <c r="J13212" s="2">
        <v>2696582.3</v>
      </c>
      <c r="K13212" s="11">
        <v>716080.58</v>
      </c>
      <c r="L13212" s="11">
        <v>366709.90399999998</v>
      </c>
      <c r="M13212" s="11">
        <v>730491.91599999997</v>
      </c>
    </row>
    <row r="13213" spans="1:13" ht="14.25" customHeight="1">
      <c r="A13213" s="59" t="s">
        <v>136</v>
      </c>
      <c r="B13213" s="59" t="s">
        <v>10</v>
      </c>
      <c r="C13213" s="59" t="s">
        <v>112</v>
      </c>
      <c r="D13213" s="11">
        <v>161.52359999999999</v>
      </c>
      <c r="E13213" s="11">
        <v>24719621.406479996</v>
      </c>
      <c r="F13213" s="2">
        <v>9246839.9783999994</v>
      </c>
      <c r="G13213" s="2">
        <v>4096535.2703999993</v>
      </c>
      <c r="H13213" s="2">
        <v>191491922.00084206</v>
      </c>
      <c r="I13213" s="2">
        <v>1222495.524</v>
      </c>
      <c r="J13213" s="2">
        <v>1465037.42</v>
      </c>
      <c r="K13213" s="11">
        <v>456958.93999999994</v>
      </c>
      <c r="L13213" s="11">
        <v>246748.41399999999</v>
      </c>
      <c r="M13213" s="11">
        <v>418316.93200000003</v>
      </c>
    </row>
    <row r="13214" spans="1:13" ht="14.25" customHeight="1">
      <c r="A13214" s="59" t="s">
        <v>136</v>
      </c>
      <c r="B13214" s="59" t="s">
        <v>8</v>
      </c>
      <c r="C13214" s="59" t="s">
        <v>112</v>
      </c>
      <c r="D13214" s="11">
        <v>36121.82</v>
      </c>
      <c r="E13214" s="11">
        <v>5689236481.2360001</v>
      </c>
      <c r="F13214" s="2">
        <v>1539079742.5705998</v>
      </c>
      <c r="G13214" s="2">
        <v>1415378102.7072001</v>
      </c>
      <c r="H13214" s="2">
        <v>1302273570.7250524</v>
      </c>
      <c r="I13214" s="2">
        <v>147380132.38320002</v>
      </c>
      <c r="J13214" s="2">
        <v>427008733.56</v>
      </c>
      <c r="K13214" s="11">
        <v>78510453.920000002</v>
      </c>
      <c r="L13214" s="11">
        <v>2809253.7439999999</v>
      </c>
      <c r="M13214" s="11">
        <v>151430032.13799998</v>
      </c>
    </row>
    <row r="13215" spans="1:13" ht="14.25" customHeight="1">
      <c r="A13215" s="59" t="s">
        <v>136</v>
      </c>
      <c r="B13215" s="59" t="s">
        <v>8</v>
      </c>
      <c r="C13215" s="59" t="s">
        <v>112</v>
      </c>
      <c r="D13215" s="11">
        <v>460.46279999999996</v>
      </c>
      <c r="E13215" s="11">
        <v>85359442.706999987</v>
      </c>
      <c r="F13215" s="2">
        <v>19533294.800399996</v>
      </c>
      <c r="G13215" s="2">
        <v>17907416.102399997</v>
      </c>
      <c r="H13215" s="2">
        <v>16606963.856842106</v>
      </c>
      <c r="I13215" s="2">
        <v>1864731.7583999999</v>
      </c>
      <c r="J13215" s="2">
        <v>5713856.7599999998</v>
      </c>
      <c r="K13215" s="11">
        <v>1022497.36</v>
      </c>
      <c r="L13215" s="11">
        <v>34477.146000000001</v>
      </c>
      <c r="M13215" s="11">
        <v>1930353.9640000002</v>
      </c>
    </row>
    <row r="13216" spans="1:13" ht="14.25" customHeight="1">
      <c r="A13216" s="59" t="s">
        <v>136</v>
      </c>
      <c r="B13216" s="59" t="s">
        <v>8</v>
      </c>
      <c r="C13216" s="59" t="s">
        <v>112</v>
      </c>
      <c r="D13216" s="11">
        <v>111.70039999999999</v>
      </c>
      <c r="E13216" s="11">
        <v>17610493.325039998</v>
      </c>
      <c r="F13216" s="2">
        <v>4758573.5618000003</v>
      </c>
      <c r="G13216" s="2">
        <v>4380318.5088</v>
      </c>
      <c r="H13216" s="2">
        <v>4027604.3924210523</v>
      </c>
      <c r="I13216" s="2">
        <v>456107.02560000005</v>
      </c>
      <c r="J13216" s="2">
        <v>1298078.04</v>
      </c>
      <c r="K13216" s="11">
        <v>240782.34</v>
      </c>
      <c r="L13216" s="11">
        <v>8770.1460000000006</v>
      </c>
      <c r="M13216" s="11">
        <v>468271.49599999998</v>
      </c>
    </row>
    <row r="13217" spans="1:13" ht="14.25" customHeight="1">
      <c r="A13217" s="59" t="s">
        <v>136</v>
      </c>
      <c r="B13217" s="59" t="s">
        <v>10</v>
      </c>
      <c r="C13217" s="59" t="s">
        <v>112</v>
      </c>
      <c r="D13217" s="11">
        <v>38730.3056</v>
      </c>
      <c r="E13217" s="11">
        <v>5751795497.2631998</v>
      </c>
      <c r="F13217" s="2">
        <v>1780627361.8058</v>
      </c>
      <c r="G13217" s="2">
        <v>848126184.72959995</v>
      </c>
      <c r="H13217" s="2">
        <v>21073291.381894737</v>
      </c>
      <c r="I13217" s="2">
        <v>299261401.15679997</v>
      </c>
      <c r="J13217" s="2">
        <v>382645623.27999997</v>
      </c>
      <c r="K13217" s="11">
        <v>80386527.819999993</v>
      </c>
      <c r="L13217" s="11">
        <v>11939254.447999999</v>
      </c>
      <c r="M13217" s="11">
        <v>162365334.428</v>
      </c>
    </row>
    <row r="13218" spans="1:13" ht="14.25" customHeight="1">
      <c r="A13218" s="59" t="s">
        <v>136</v>
      </c>
      <c r="B13218" s="59" t="s">
        <v>10</v>
      </c>
      <c r="C13218" s="59" t="s">
        <v>112</v>
      </c>
      <c r="D13218" s="11">
        <v>112.50399999999999</v>
      </c>
      <c r="E13218" s="11">
        <v>20354504.939999998</v>
      </c>
      <c r="F13218" s="2">
        <v>5183306.0262000002</v>
      </c>
      <c r="G13218" s="2">
        <v>2464782.2399999998</v>
      </c>
      <c r="H13218" s="2">
        <v>66773.618526315782</v>
      </c>
      <c r="I13218" s="2">
        <v>862259.12639999995</v>
      </c>
      <c r="J13218" s="2">
        <v>1102124.28</v>
      </c>
      <c r="K13218" s="11">
        <v>236559.34</v>
      </c>
      <c r="L13218" s="11">
        <v>36281.146000000001</v>
      </c>
      <c r="M13218" s="11">
        <v>471640.46600000001</v>
      </c>
    </row>
    <row r="13219" spans="1:13" ht="14.25" customHeight="1">
      <c r="A13219" s="59" t="s">
        <v>136</v>
      </c>
      <c r="B13219" s="59" t="s">
        <v>10</v>
      </c>
      <c r="C13219" s="59" t="s">
        <v>112</v>
      </c>
      <c r="D13219" s="11">
        <v>948.24800000000005</v>
      </c>
      <c r="E13219" s="11">
        <v>145525171.50863999</v>
      </c>
      <c r="F13219" s="2">
        <v>43641602.341399997</v>
      </c>
      <c r="G13219" s="2">
        <v>20772805.209599998</v>
      </c>
      <c r="H13219" s="2">
        <v>515370.72505263158</v>
      </c>
      <c r="I13219" s="2">
        <v>7304012.568</v>
      </c>
      <c r="J13219" s="2">
        <v>9337807.4000000004</v>
      </c>
      <c r="K13219" s="11">
        <v>1979040.48</v>
      </c>
      <c r="L13219" s="11">
        <v>297886.402</v>
      </c>
      <c r="M13219" s="11">
        <v>3975248.398</v>
      </c>
    </row>
    <row r="13220" spans="1:13" ht="14.25" customHeight="1">
      <c r="A13220" s="59" t="s">
        <v>136</v>
      </c>
      <c r="B13220" s="59" t="s">
        <v>10</v>
      </c>
      <c r="C13220" s="59" t="s">
        <v>112</v>
      </c>
      <c r="D13220" s="11">
        <v>353.58399999999995</v>
      </c>
      <c r="E13220" s="11">
        <v>36424611.336959995</v>
      </c>
      <c r="F13220" s="2">
        <v>20750311.682999998</v>
      </c>
      <c r="G13220" s="2">
        <v>8098138.1568</v>
      </c>
      <c r="H13220" s="2">
        <v>0</v>
      </c>
      <c r="I13220" s="2">
        <v>3213434.1384000001</v>
      </c>
      <c r="J13220" s="2">
        <v>4083945.2199999997</v>
      </c>
      <c r="K13220" s="11">
        <v>593487.29999999993</v>
      </c>
      <c r="L13220" s="11">
        <v>31394.109999999997</v>
      </c>
      <c r="M13220" s="11">
        <v>0</v>
      </c>
    </row>
    <row r="13221" spans="1:13" ht="14.25" customHeight="1">
      <c r="A13221" s="59" t="s">
        <v>136</v>
      </c>
      <c r="B13221" s="59" t="s">
        <v>10</v>
      </c>
      <c r="C13221" s="59" t="s">
        <v>112</v>
      </c>
      <c r="D13221" s="11">
        <v>60245.892</v>
      </c>
      <c r="E13221" s="11">
        <v>9759594576.3624001</v>
      </c>
      <c r="F13221" s="2">
        <v>3560925658.6775999</v>
      </c>
      <c r="G13221" s="2">
        <v>1391915405.9711998</v>
      </c>
      <c r="H13221" s="2">
        <v>31935144.929684207</v>
      </c>
      <c r="I13221" s="2">
        <v>478624224.77999997</v>
      </c>
      <c r="J13221" s="2">
        <v>624572414.31999993</v>
      </c>
      <c r="K13221" s="11">
        <v>131732552.27999999</v>
      </c>
      <c r="L13221" s="11">
        <v>19244866.344000001</v>
      </c>
      <c r="M13221" s="11">
        <v>252563058.68200001</v>
      </c>
    </row>
    <row r="13222" spans="1:13" ht="14.25" customHeight="1">
      <c r="A13222" s="59" t="s">
        <v>136</v>
      </c>
      <c r="B13222" s="59" t="s">
        <v>10</v>
      </c>
      <c r="C13222" s="59" t="s">
        <v>112</v>
      </c>
      <c r="D13222" s="11">
        <v>3856.4763999999996</v>
      </c>
      <c r="E13222" s="11">
        <v>750163358.27663994</v>
      </c>
      <c r="F13222" s="2">
        <v>228191826.37379998</v>
      </c>
      <c r="G13222" s="2">
        <v>89211813.407999992</v>
      </c>
      <c r="H13222" s="2">
        <v>2041094.8345263156</v>
      </c>
      <c r="I13222" s="2">
        <v>30180716.639999997</v>
      </c>
      <c r="J13222" s="2">
        <v>39510220.719999999</v>
      </c>
      <c r="K13222" s="11">
        <v>8643000.0800000001</v>
      </c>
      <c r="L13222" s="11">
        <v>1326601.166</v>
      </c>
      <c r="M13222" s="11">
        <v>16167135.005999999</v>
      </c>
    </row>
    <row r="13223" spans="1:13" ht="14.25" customHeight="1">
      <c r="A13223" s="59" t="s">
        <v>136</v>
      </c>
      <c r="B13223" s="59" t="s">
        <v>10</v>
      </c>
      <c r="C13223" s="59" t="s">
        <v>112</v>
      </c>
      <c r="D13223" s="11">
        <v>1518.8039999999999</v>
      </c>
      <c r="E13223" s="11">
        <v>252893605.87259999</v>
      </c>
      <c r="F13223" s="2">
        <v>89792684.524199992</v>
      </c>
      <c r="G13223" s="2">
        <v>35099228.832000002</v>
      </c>
      <c r="H13223" s="2">
        <v>802628.29136842105</v>
      </c>
      <c r="I13223" s="2">
        <v>12051269.596799999</v>
      </c>
      <c r="J13223" s="2">
        <v>15730666.799999999</v>
      </c>
      <c r="K13223" s="11">
        <v>3329080.28</v>
      </c>
      <c r="L13223" s="11">
        <v>488666.61800000002</v>
      </c>
      <c r="M13223" s="11">
        <v>6367135.9179999996</v>
      </c>
    </row>
    <row r="13224" spans="1:13" ht="14.25" customHeight="1">
      <c r="A13224" s="59" t="s">
        <v>136</v>
      </c>
      <c r="B13224" s="59" t="s">
        <v>10</v>
      </c>
      <c r="C13224" s="59" t="s">
        <v>112</v>
      </c>
      <c r="D13224" s="11">
        <v>1305.8499999999999</v>
      </c>
      <c r="E13224" s="11">
        <v>154235197.11599997</v>
      </c>
      <c r="F13224" s="2">
        <v>83405512.759000003</v>
      </c>
      <c r="G13224" s="2">
        <v>40059141.446399994</v>
      </c>
      <c r="H13224" s="2">
        <v>0</v>
      </c>
      <c r="I13224" s="2">
        <v>16958984.9472</v>
      </c>
      <c r="J13224" s="2">
        <v>14482840.819999998</v>
      </c>
      <c r="K13224" s="11">
        <v>978149.29999999993</v>
      </c>
      <c r="L13224" s="11">
        <v>43951.754000000001</v>
      </c>
      <c r="M13224" s="11">
        <v>0</v>
      </c>
    </row>
    <row r="13225" spans="1:13" ht="14.25" customHeight="1">
      <c r="A13225" s="59" t="s">
        <v>136</v>
      </c>
      <c r="B13225" s="59" t="s">
        <v>10</v>
      </c>
      <c r="C13225" s="59" t="s">
        <v>112</v>
      </c>
      <c r="D13225" s="11">
        <v>9476.0511999999999</v>
      </c>
      <c r="E13225" s="11">
        <v>1535060595.2774401</v>
      </c>
      <c r="F13225" s="2">
        <v>622985138.88499999</v>
      </c>
      <c r="G13225" s="2">
        <v>274638761.87519997</v>
      </c>
      <c r="H13225" s="2">
        <v>108145925.87115788</v>
      </c>
      <c r="I13225" s="2">
        <v>96737116.752000004</v>
      </c>
      <c r="J13225" s="2">
        <v>122557296.75999999</v>
      </c>
      <c r="K13225" s="11">
        <v>10606112.059999999</v>
      </c>
      <c r="L13225" s="11">
        <v>41096831.995999999</v>
      </c>
      <c r="M13225" s="11">
        <v>39725538.534000002</v>
      </c>
    </row>
    <row r="13226" spans="1:13" ht="14.25" customHeight="1">
      <c r="A13226" s="59" t="s">
        <v>136</v>
      </c>
      <c r="B13226" s="59" t="s">
        <v>10</v>
      </c>
      <c r="C13226" s="59" t="s">
        <v>112</v>
      </c>
      <c r="D13226" s="11">
        <v>5190.4523999999992</v>
      </c>
      <c r="E13226" s="11">
        <v>1025023751.1359999</v>
      </c>
      <c r="F13226" s="2">
        <v>343045894.55799997</v>
      </c>
      <c r="G13226" s="2">
        <v>148754865.69599998</v>
      </c>
      <c r="H13226" s="2">
        <v>5344295.8282105261</v>
      </c>
      <c r="I13226" s="2">
        <v>50254052.140799999</v>
      </c>
      <c r="J13226" s="2">
        <v>68933823.159999996</v>
      </c>
      <c r="K13226" s="11">
        <v>6172505.7199999997</v>
      </c>
      <c r="L13226" s="11">
        <v>26734755.036000002</v>
      </c>
      <c r="M13226" s="11">
        <v>21759433.982000001</v>
      </c>
    </row>
    <row r="13227" spans="1:13" ht="14.25" customHeight="1">
      <c r="A13227" s="59" t="s">
        <v>136</v>
      </c>
      <c r="B13227" s="59" t="s">
        <v>13</v>
      </c>
      <c r="C13227" s="59" t="s">
        <v>112</v>
      </c>
      <c r="D13227" s="11">
        <v>13918.351999999997</v>
      </c>
      <c r="E13227" s="11">
        <v>776636895.98879993</v>
      </c>
      <c r="F13227" s="2">
        <v>441537023.37199998</v>
      </c>
      <c r="G13227" s="2">
        <v>36237006.777599998</v>
      </c>
      <c r="H13227" s="2">
        <v>7368359.7978947358</v>
      </c>
      <c r="I13227" s="2">
        <v>170451329.27039999</v>
      </c>
      <c r="J13227" s="2">
        <v>308296418.44</v>
      </c>
      <c r="K13227" s="11">
        <v>16577443.899999999</v>
      </c>
      <c r="L13227" s="11">
        <v>48221551.400000006</v>
      </c>
      <c r="M13227" s="11">
        <v>158088363.42200002</v>
      </c>
    </row>
    <row r="13228" spans="1:13" ht="14.25" customHeight="1">
      <c r="A13228" s="59" t="s">
        <v>136</v>
      </c>
      <c r="B13228" s="59" t="s">
        <v>10</v>
      </c>
      <c r="C13228" s="59" t="s">
        <v>112</v>
      </c>
      <c r="D13228" s="11">
        <v>347.15519999999998</v>
      </c>
      <c r="E13228" s="11">
        <v>51552547.199999996</v>
      </c>
      <c r="F13228" s="2">
        <v>19767968.820999999</v>
      </c>
      <c r="G13228" s="2">
        <v>8664510.4511999991</v>
      </c>
      <c r="H13228" s="2">
        <v>171111947.90399998</v>
      </c>
      <c r="I13228" s="2">
        <v>2637655.0992000001</v>
      </c>
      <c r="J13228" s="2">
        <v>3055624.2199999997</v>
      </c>
      <c r="K13228" s="11">
        <v>562282.19999999995</v>
      </c>
      <c r="L13228" s="11">
        <v>132034.75999999998</v>
      </c>
      <c r="M13228" s="11">
        <v>1455345.4300000002</v>
      </c>
    </row>
    <row r="13229" spans="1:13" ht="14.25" customHeight="1">
      <c r="A13229" s="59" t="s">
        <v>136</v>
      </c>
      <c r="B13229" s="59" t="s">
        <v>10</v>
      </c>
      <c r="C13229" s="59" t="s">
        <v>112</v>
      </c>
      <c r="D13229" s="11">
        <v>33.751199999999997</v>
      </c>
      <c r="E13229" s="11">
        <v>6106351.4819999989</v>
      </c>
      <c r="F13229" s="2">
        <v>1915350.2435999999</v>
      </c>
      <c r="G13229" s="2">
        <v>837846.87359999993</v>
      </c>
      <c r="H13229" s="2">
        <v>16634181.918315787</v>
      </c>
      <c r="I13229" s="2">
        <v>261008.46</v>
      </c>
      <c r="J13229" s="2">
        <v>306801.36</v>
      </c>
      <c r="K13229" s="11">
        <v>54828.479999999996</v>
      </c>
      <c r="L13229" s="11">
        <v>11659.252</v>
      </c>
      <c r="M13229" s="11">
        <v>141492.22999999998</v>
      </c>
    </row>
    <row r="13230" spans="1:13" ht="14.25" customHeight="1">
      <c r="A13230" s="59" t="s">
        <v>136</v>
      </c>
      <c r="B13230" s="59" t="s">
        <v>10</v>
      </c>
      <c r="C13230" s="59" t="s">
        <v>112</v>
      </c>
      <c r="D13230" s="11">
        <v>25.715199999999999</v>
      </c>
      <c r="E13230" s="11">
        <v>3934541.3183999998</v>
      </c>
      <c r="F13230" s="2">
        <v>1464293.2207999998</v>
      </c>
      <c r="G13230" s="2">
        <v>641816.7551999999</v>
      </c>
      <c r="H13230" s="2">
        <v>12678091.74568421</v>
      </c>
      <c r="I13230" s="2">
        <v>195381.07199999999</v>
      </c>
      <c r="J13230" s="2">
        <v>226342.96</v>
      </c>
      <c r="K13230" s="11">
        <v>41650.259999999995</v>
      </c>
      <c r="L13230" s="11">
        <v>9780.3860000000004</v>
      </c>
      <c r="M13230" s="11">
        <v>107803.432</v>
      </c>
    </row>
    <row r="13231" spans="1:13" ht="14.25" customHeight="1">
      <c r="A13231" s="59" t="s">
        <v>136</v>
      </c>
      <c r="B13231" s="59" t="s">
        <v>8</v>
      </c>
      <c r="C13231" s="59" t="s">
        <v>112</v>
      </c>
      <c r="D13231" s="11">
        <v>83.574399999999997</v>
      </c>
      <c r="E13231" s="11">
        <v>13162892.783039998</v>
      </c>
      <c r="F13231" s="2">
        <v>3529427.6246000002</v>
      </c>
      <c r="G13231" s="2">
        <v>3291450.0863999999</v>
      </c>
      <c r="H13231" s="2">
        <v>42901.571368421042</v>
      </c>
      <c r="I13231" s="2">
        <v>258548.26319999999</v>
      </c>
      <c r="J13231" s="2">
        <v>603178.88</v>
      </c>
      <c r="K13231" s="11">
        <v>146307.68</v>
      </c>
      <c r="L13231" s="11">
        <v>293786.81200000003</v>
      </c>
      <c r="M13231" s="11">
        <v>303875.68200000003</v>
      </c>
    </row>
    <row r="13232" spans="1:13" ht="14.25" customHeight="1">
      <c r="A13232" s="59" t="s">
        <v>136</v>
      </c>
      <c r="B13232" s="59" t="s">
        <v>8</v>
      </c>
      <c r="C13232" s="59" t="s">
        <v>112</v>
      </c>
      <c r="D13232" s="11">
        <v>480.55279999999993</v>
      </c>
      <c r="E13232" s="11">
        <v>89083676.681999996</v>
      </c>
      <c r="F13232" s="2">
        <v>20305080.9652</v>
      </c>
      <c r="G13232" s="2">
        <v>18935129.318399996</v>
      </c>
      <c r="H13232" s="2">
        <v>220184.39747368422</v>
      </c>
      <c r="I13232" s="2">
        <v>1479532.9536000001</v>
      </c>
      <c r="J13232" s="2">
        <v>3462074.44</v>
      </c>
      <c r="K13232" s="11">
        <v>840966.58</v>
      </c>
      <c r="L13232" s="11">
        <v>1716818.0919999999</v>
      </c>
      <c r="M13232" s="11">
        <v>1747284.9460000002</v>
      </c>
    </row>
    <row r="13233" spans="1:13" ht="14.25" customHeight="1">
      <c r="A13233" s="59" t="s">
        <v>136</v>
      </c>
      <c r="B13233" s="59" t="s">
        <v>8</v>
      </c>
      <c r="C13233" s="59" t="s">
        <v>112</v>
      </c>
      <c r="D13233" s="11">
        <v>20.893599999999999</v>
      </c>
      <c r="E13233" s="11">
        <v>3216783.4775999994</v>
      </c>
      <c r="F13233" s="2">
        <v>881614.99679999996</v>
      </c>
      <c r="G13233" s="2">
        <v>821990.30399999989</v>
      </c>
      <c r="H13233" s="2">
        <v>10665.731368421051</v>
      </c>
      <c r="I13233" s="2">
        <v>62932.5072</v>
      </c>
      <c r="J13233" s="2">
        <v>148984.16</v>
      </c>
      <c r="K13233" s="11">
        <v>36387.5</v>
      </c>
      <c r="L13233" s="11">
        <v>78951.157999999996</v>
      </c>
      <c r="M13233" s="11">
        <v>75969.145999999993</v>
      </c>
    </row>
    <row r="13234" spans="1:13" ht="14.25" customHeight="1">
      <c r="A13234" s="59" t="s">
        <v>136</v>
      </c>
      <c r="B13234" s="59" t="s">
        <v>8</v>
      </c>
      <c r="C13234" s="59" t="s">
        <v>112</v>
      </c>
      <c r="D13234" s="11">
        <v>41.787199999999999</v>
      </c>
      <c r="E13234" s="11">
        <v>6581446.3915199991</v>
      </c>
      <c r="F13234" s="2">
        <v>1802790.8034000001</v>
      </c>
      <c r="G13234" s="2">
        <v>1455155.7311999998</v>
      </c>
      <c r="H13234" s="2">
        <v>48213.928421052624</v>
      </c>
      <c r="I13234" s="2">
        <v>160669.0944</v>
      </c>
      <c r="J13234" s="2">
        <v>303080.19999999995</v>
      </c>
      <c r="K13234" s="11">
        <v>69336.739999999991</v>
      </c>
      <c r="L13234" s="11">
        <v>100015.564</v>
      </c>
      <c r="M13234" s="11">
        <v>151937.39000000001</v>
      </c>
    </row>
    <row r="13235" spans="1:13" ht="14.25" customHeight="1">
      <c r="A13235" s="59" t="s">
        <v>136</v>
      </c>
      <c r="B13235" s="59" t="s">
        <v>8</v>
      </c>
      <c r="C13235" s="59" t="s">
        <v>112</v>
      </c>
      <c r="D13235" s="11">
        <v>22.500799999999998</v>
      </c>
      <c r="E13235" s="11">
        <v>4171142.0519999997</v>
      </c>
      <c r="F13235" s="2">
        <v>956370.66579999984</v>
      </c>
      <c r="G13235" s="2">
        <v>762990.45119999989</v>
      </c>
      <c r="H13235" s="2">
        <v>9325.8341052631586</v>
      </c>
      <c r="I13235" s="2">
        <v>95783.839200000002</v>
      </c>
      <c r="J13235" s="2">
        <v>180682.9</v>
      </c>
      <c r="K13235" s="11">
        <v>41334.559999999998</v>
      </c>
      <c r="L13235" s="11">
        <v>59611.375999999997</v>
      </c>
      <c r="M13235" s="11">
        <v>81813.203999999998</v>
      </c>
    </row>
    <row r="13236" spans="1:13" ht="14.25" customHeight="1">
      <c r="A13236" s="59" t="s">
        <v>136</v>
      </c>
      <c r="B13236" s="59" t="s">
        <v>10</v>
      </c>
      <c r="C13236" s="59" t="s">
        <v>112</v>
      </c>
      <c r="D13236" s="11">
        <v>3529.4111999999996</v>
      </c>
      <c r="E13236" s="11">
        <v>524272220.84159994</v>
      </c>
      <c r="F13236" s="2">
        <v>162257062.243</v>
      </c>
      <c r="G13236" s="2">
        <v>77532829.977599993</v>
      </c>
      <c r="H13236" s="2">
        <v>11621452.244210526</v>
      </c>
      <c r="I13236" s="2">
        <v>27158606.640000001</v>
      </c>
      <c r="J13236" s="2">
        <v>34224280.140000001</v>
      </c>
      <c r="K13236" s="11">
        <v>7172222.6599999992</v>
      </c>
      <c r="L13236" s="11">
        <v>5865342.4939999999</v>
      </c>
      <c r="M13236" s="11">
        <v>0</v>
      </c>
    </row>
    <row r="13237" spans="1:13" ht="14.25" customHeight="1">
      <c r="A13237" s="59" t="s">
        <v>136</v>
      </c>
      <c r="B13237" s="59" t="s">
        <v>10</v>
      </c>
      <c r="C13237" s="59" t="s">
        <v>112</v>
      </c>
      <c r="D13237" s="11">
        <v>23201.539199999996</v>
      </c>
      <c r="E13237" s="11">
        <v>3445428571.1999998</v>
      </c>
      <c r="F13237" s="2">
        <v>1052142502.5697998</v>
      </c>
      <c r="G13237" s="2">
        <v>514844118.12479997</v>
      </c>
      <c r="H13237" s="2">
        <v>30035857.960421048</v>
      </c>
      <c r="I13237" s="2">
        <v>179378755.56720001</v>
      </c>
      <c r="J13237" s="2">
        <v>270223178.01999998</v>
      </c>
      <c r="K13237" s="11">
        <v>48774912</v>
      </c>
      <c r="L13237" s="11">
        <v>690928.39199999999</v>
      </c>
      <c r="M13237" s="11">
        <v>84360558.436000004</v>
      </c>
    </row>
    <row r="13238" spans="1:13" ht="14.25" customHeight="1">
      <c r="A13238" s="59" t="s">
        <v>136</v>
      </c>
      <c r="B13238" s="59" t="s">
        <v>10</v>
      </c>
      <c r="C13238" s="59" t="s">
        <v>112</v>
      </c>
      <c r="D13238" s="11">
        <v>44.197999999999993</v>
      </c>
      <c r="E13238" s="11">
        <v>7996412.6549999993</v>
      </c>
      <c r="F13238" s="2">
        <v>3038285.6233999999</v>
      </c>
      <c r="G13238" s="2">
        <v>1215650.9183999998</v>
      </c>
      <c r="H13238" s="2">
        <v>55674.098526315785</v>
      </c>
      <c r="I13238" s="2">
        <v>1010292.48</v>
      </c>
      <c r="J13238" s="2">
        <v>1638927.44</v>
      </c>
      <c r="K13238" s="11">
        <v>559130.12</v>
      </c>
      <c r="L13238" s="11">
        <v>-162431.258</v>
      </c>
      <c r="M13238" s="11">
        <v>160703.02600000001</v>
      </c>
    </row>
    <row r="13239" spans="1:13" ht="14.25" customHeight="1">
      <c r="A13239" s="59" t="s">
        <v>136</v>
      </c>
      <c r="B13239" s="59" t="s">
        <v>10</v>
      </c>
      <c r="C13239" s="59" t="s">
        <v>112</v>
      </c>
      <c r="D13239" s="11">
        <v>433.1404</v>
      </c>
      <c r="E13239" s="11">
        <v>66243726.382679991</v>
      </c>
      <c r="F13239" s="2">
        <v>19637764.227199998</v>
      </c>
      <c r="G13239" s="2">
        <v>9608275.0847999975</v>
      </c>
      <c r="H13239" s="2">
        <v>559729.03073684208</v>
      </c>
      <c r="I13239" s="2">
        <v>3349953.8064000001</v>
      </c>
      <c r="J13239" s="2">
        <v>5046963.0599999996</v>
      </c>
      <c r="K13239" s="11">
        <v>912004.82</v>
      </c>
      <c r="L13239" s="11">
        <v>12247.356</v>
      </c>
      <c r="M13239" s="11">
        <v>1574893.804</v>
      </c>
    </row>
    <row r="13240" spans="1:13" ht="14.25" customHeight="1">
      <c r="A13240" s="59" t="s">
        <v>136</v>
      </c>
      <c r="B13240" s="59" t="s">
        <v>10</v>
      </c>
      <c r="C13240" s="59" t="s">
        <v>112</v>
      </c>
      <c r="D13240" s="11">
        <v>235.45479999999998</v>
      </c>
      <c r="E13240" s="11">
        <v>24354081.228707999</v>
      </c>
      <c r="F13240" s="2">
        <v>13685184.704799999</v>
      </c>
      <c r="G13240" s="2">
        <v>5377797.7343999995</v>
      </c>
      <c r="H13240" s="2">
        <v>2217.4181052631575</v>
      </c>
      <c r="I13240" s="2">
        <v>1763148.1248000001</v>
      </c>
      <c r="J13240" s="2">
        <v>2581780.6599999997</v>
      </c>
      <c r="K13240" s="11">
        <v>426155.63999999996</v>
      </c>
      <c r="L13240" s="11">
        <v>799507.54399999999</v>
      </c>
      <c r="M13240" s="11">
        <v>0</v>
      </c>
    </row>
    <row r="13241" spans="1:13" ht="14.25" customHeight="1">
      <c r="A13241" s="59" t="s">
        <v>136</v>
      </c>
      <c r="B13241" s="59" t="s">
        <v>10</v>
      </c>
      <c r="C13241" s="59" t="s">
        <v>112</v>
      </c>
      <c r="D13241" s="11">
        <v>3471.5520000000001</v>
      </c>
      <c r="E13241" s="11">
        <v>562519914.81840003</v>
      </c>
      <c r="F13241" s="2">
        <v>205704201.21539998</v>
      </c>
      <c r="G13241" s="2">
        <v>79241534.169599995</v>
      </c>
      <c r="H13241" s="2">
        <v>11290553.552842105</v>
      </c>
      <c r="I13241" s="2">
        <v>36964370.131200001</v>
      </c>
      <c r="J13241" s="2">
        <v>51623068.839999996</v>
      </c>
      <c r="K13241" s="11">
        <v>4191833.44</v>
      </c>
      <c r="L13241" s="11">
        <v>945388.90599999996</v>
      </c>
      <c r="M13241" s="11">
        <v>0</v>
      </c>
    </row>
    <row r="13242" spans="1:13" ht="14.25" customHeight="1">
      <c r="A13242" s="59" t="s">
        <v>136</v>
      </c>
      <c r="B13242" s="59" t="s">
        <v>10</v>
      </c>
      <c r="C13242" s="59" t="s">
        <v>112</v>
      </c>
      <c r="D13242" s="11">
        <v>30462.065199999997</v>
      </c>
      <c r="E13242" s="11">
        <v>4935001680.9878397</v>
      </c>
      <c r="F13242" s="2">
        <v>1791374916.3709996</v>
      </c>
      <c r="G13242" s="2">
        <v>698708055.80159998</v>
      </c>
      <c r="H13242" s="2">
        <v>39433433.744842105</v>
      </c>
      <c r="I13242" s="2">
        <v>251952264.80640003</v>
      </c>
      <c r="J13242" s="2">
        <v>365957312.91999996</v>
      </c>
      <c r="K13242" s="11">
        <v>61404169.879999995</v>
      </c>
      <c r="L13242" s="11">
        <v>18878824.822000001</v>
      </c>
      <c r="M13242" s="11">
        <v>110759756.84400001</v>
      </c>
    </row>
    <row r="13243" spans="1:13" ht="14.25" customHeight="1">
      <c r="A13243" s="59" t="s">
        <v>136</v>
      </c>
      <c r="B13243" s="59" t="s">
        <v>10</v>
      </c>
      <c r="C13243" s="59" t="s">
        <v>112</v>
      </c>
      <c r="D13243" s="11">
        <v>2788.4919999999997</v>
      </c>
      <c r="E13243" s="11">
        <v>542409266.15567982</v>
      </c>
      <c r="F13243" s="2">
        <v>164135304.69039997</v>
      </c>
      <c r="G13243" s="2">
        <v>63987945.599999994</v>
      </c>
      <c r="H13243" s="2">
        <v>3607465.8088421053</v>
      </c>
      <c r="I13243" s="2">
        <v>23212051.567199998</v>
      </c>
      <c r="J13243" s="2">
        <v>33698848.739999995</v>
      </c>
      <c r="K13243" s="11">
        <v>5659876.1599999992</v>
      </c>
      <c r="L13243" s="11">
        <v>1215536.102</v>
      </c>
      <c r="M13243" s="11">
        <v>10138928.294</v>
      </c>
    </row>
    <row r="13244" spans="1:13" ht="14.25" customHeight="1">
      <c r="A13244" s="59" t="s">
        <v>136</v>
      </c>
      <c r="B13244" s="59" t="s">
        <v>10</v>
      </c>
      <c r="C13244" s="59" t="s">
        <v>112</v>
      </c>
      <c r="D13244" s="11">
        <v>274.02760000000001</v>
      </c>
      <c r="E13244" s="11">
        <v>45623789.469719999</v>
      </c>
      <c r="F13244" s="2">
        <v>16114255.969399998</v>
      </c>
      <c r="G13244" s="2">
        <v>6285974.6303999992</v>
      </c>
      <c r="H13244" s="2">
        <v>363109.67242105253</v>
      </c>
      <c r="I13244" s="2">
        <v>2263325.2631999999</v>
      </c>
      <c r="J13244" s="2">
        <v>3287844.94</v>
      </c>
      <c r="K13244" s="11">
        <v>551536.1</v>
      </c>
      <c r="L13244" s="11">
        <v>182415.97</v>
      </c>
      <c r="M13244" s="11">
        <v>996361.8280000001</v>
      </c>
    </row>
    <row r="13245" spans="1:13" ht="14.25" customHeight="1">
      <c r="A13245" s="59" t="s">
        <v>136</v>
      </c>
      <c r="B13245" s="59" t="s">
        <v>10</v>
      </c>
      <c r="C13245" s="59" t="s">
        <v>112</v>
      </c>
      <c r="D13245" s="11">
        <v>1316.2967999999998</v>
      </c>
      <c r="E13245" s="11">
        <v>155469078.69292799</v>
      </c>
      <c r="F13245" s="2">
        <v>84072754.729399994</v>
      </c>
      <c r="G13245" s="2">
        <v>40379614.502399996</v>
      </c>
      <c r="H13245" s="2">
        <v>12399.642947368422</v>
      </c>
      <c r="I13245" s="2">
        <v>17094657.096000001</v>
      </c>
      <c r="J13245" s="2">
        <v>14598705.18</v>
      </c>
      <c r="K13245" s="11">
        <v>985974.55999999994</v>
      </c>
      <c r="L13245" s="11">
        <v>44303.534</v>
      </c>
      <c r="M13245" s="11">
        <v>0</v>
      </c>
    </row>
    <row r="13246" spans="1:13" ht="14.25" customHeight="1">
      <c r="A13246" s="59" t="s">
        <v>136</v>
      </c>
      <c r="B13246" s="59" t="s">
        <v>10</v>
      </c>
      <c r="C13246" s="59" t="s">
        <v>112</v>
      </c>
      <c r="D13246" s="11">
        <v>707.16799999999989</v>
      </c>
      <c r="E13246" s="11">
        <v>114556760.84159999</v>
      </c>
      <c r="F13246" s="2">
        <v>46486304.308199994</v>
      </c>
      <c r="G13246" s="2">
        <v>20351945.260799997</v>
      </c>
      <c r="H13246" s="2">
        <v>30656881.69768421</v>
      </c>
      <c r="I13246" s="2">
        <v>7278342.5664000008</v>
      </c>
      <c r="J13246" s="2">
        <v>9474588.3200000003</v>
      </c>
      <c r="K13246" s="11">
        <v>805146.5199999999</v>
      </c>
      <c r="L13246" s="11">
        <v>220404.60200000001</v>
      </c>
      <c r="M13246" s="11">
        <v>0</v>
      </c>
    </row>
    <row r="13247" spans="1:13" ht="14.25" customHeight="1">
      <c r="A13247" s="59" t="s">
        <v>136</v>
      </c>
      <c r="B13247" s="59" t="s">
        <v>10</v>
      </c>
      <c r="C13247" s="59" t="s">
        <v>112</v>
      </c>
      <c r="D13247" s="11">
        <v>6718.0959999999986</v>
      </c>
      <c r="E13247" s="11">
        <v>1088289227.9951999</v>
      </c>
      <c r="F13247" s="2">
        <v>442408279.07919991</v>
      </c>
      <c r="G13247" s="2">
        <v>194735415.28319997</v>
      </c>
      <c r="H13247" s="2">
        <v>82563242.566736847</v>
      </c>
      <c r="I13247" s="2">
        <v>67453043.544</v>
      </c>
      <c r="J13247" s="2">
        <v>87415999.959999993</v>
      </c>
      <c r="K13247" s="11">
        <v>7719326.6599999992</v>
      </c>
      <c r="L13247" s="11">
        <v>71422800.812000006</v>
      </c>
      <c r="M13247" s="11">
        <v>24426927.601999998</v>
      </c>
    </row>
    <row r="13248" spans="1:13" ht="14.25" customHeight="1">
      <c r="A13248" s="59" t="s">
        <v>136</v>
      </c>
      <c r="B13248" s="59" t="s">
        <v>10</v>
      </c>
      <c r="C13248" s="59" t="s">
        <v>112</v>
      </c>
      <c r="D13248" s="11">
        <v>4697.0419999999995</v>
      </c>
      <c r="E13248" s="11">
        <v>929085097.24800003</v>
      </c>
      <c r="F13248" s="2">
        <v>310563618.20319998</v>
      </c>
      <c r="G13248" s="2">
        <v>135274704.11519998</v>
      </c>
      <c r="H13248" s="2">
        <v>9249338.1524210535</v>
      </c>
      <c r="I13248" s="2">
        <v>45542614.975200005</v>
      </c>
      <c r="J13248" s="2">
        <v>62216048.599999994</v>
      </c>
      <c r="K13248" s="11">
        <v>5622216.8399999999</v>
      </c>
      <c r="L13248" s="11">
        <v>55858546.369999997</v>
      </c>
      <c r="M13248" s="11">
        <v>17078396.741999999</v>
      </c>
    </row>
    <row r="13249" spans="1:13" ht="14.25" customHeight="1">
      <c r="A13249" s="59" t="s">
        <v>136</v>
      </c>
      <c r="B13249" s="59" t="s">
        <v>10</v>
      </c>
      <c r="C13249" s="59" t="s">
        <v>112</v>
      </c>
      <c r="D13249" s="11">
        <v>810.02879999999993</v>
      </c>
      <c r="E13249" s="11">
        <v>120289276.8</v>
      </c>
      <c r="F13249" s="2">
        <v>46166113.651999995</v>
      </c>
      <c r="G13249" s="2">
        <v>20277169.919999998</v>
      </c>
      <c r="H13249" s="2">
        <v>1006022.9557894737</v>
      </c>
      <c r="I13249" s="2">
        <v>6185115.4176000003</v>
      </c>
      <c r="J13249" s="2">
        <v>7264725.2199999997</v>
      </c>
      <c r="K13249" s="11">
        <v>1331036.2999999998</v>
      </c>
      <c r="L13249" s="11">
        <v>3662550.2539999997</v>
      </c>
      <c r="M13249" s="11">
        <v>2945256.4019999998</v>
      </c>
    </row>
    <row r="13250" spans="1:13" ht="14.25" customHeight="1">
      <c r="A13250" s="59" t="s">
        <v>136</v>
      </c>
      <c r="B13250" s="59" t="s">
        <v>10</v>
      </c>
      <c r="C13250" s="59" t="s">
        <v>112</v>
      </c>
      <c r="D13250" s="11">
        <v>40.983599999999996</v>
      </c>
      <c r="E13250" s="11">
        <v>7414855.3710000003</v>
      </c>
      <c r="F13250" s="2">
        <v>2344333.3256000001</v>
      </c>
      <c r="G13250" s="2">
        <v>1033470.7967999999</v>
      </c>
      <c r="H13250" s="2">
        <v>54265.839157894734</v>
      </c>
      <c r="I13250" s="2">
        <v>303322.42800000001</v>
      </c>
      <c r="J13250" s="2">
        <v>348438.5</v>
      </c>
      <c r="K13250" s="11">
        <v>67063.7</v>
      </c>
      <c r="L13250" s="11">
        <v>220882.66200000001</v>
      </c>
      <c r="M13250" s="11">
        <v>149015.81200000001</v>
      </c>
    </row>
    <row r="13251" spans="1:13" ht="14.25" customHeight="1">
      <c r="A13251" s="59" t="s">
        <v>136</v>
      </c>
      <c r="B13251" s="59" t="s">
        <v>10</v>
      </c>
      <c r="C13251" s="59" t="s">
        <v>112</v>
      </c>
      <c r="D13251" s="11">
        <v>78.752799999999993</v>
      </c>
      <c r="E13251" s="11">
        <v>12049532.787599999</v>
      </c>
      <c r="F13251" s="2">
        <v>4488370.6140000001</v>
      </c>
      <c r="G13251" s="2">
        <v>1971394.4064</v>
      </c>
      <c r="H13251" s="2">
        <v>108815.07031578947</v>
      </c>
      <c r="I13251" s="2">
        <v>601331.25600000005</v>
      </c>
      <c r="J13251" s="2">
        <v>706291.41999999993</v>
      </c>
      <c r="K13251" s="11">
        <v>129406.65999999999</v>
      </c>
      <c r="L13251" s="11">
        <v>356082.54000000004</v>
      </c>
      <c r="M13251" s="11">
        <v>286344.40999999997</v>
      </c>
    </row>
    <row r="13252" spans="1:13" ht="14.25" customHeight="1">
      <c r="A13252" s="59" t="s">
        <v>171</v>
      </c>
      <c r="B13252" s="59" t="s">
        <v>8</v>
      </c>
      <c r="C13252" s="59" t="s">
        <v>113</v>
      </c>
      <c r="D13252" s="11">
        <v>33457.885999999991</v>
      </c>
      <c r="E13252" s="11">
        <v>5209302513.9077997</v>
      </c>
      <c r="F13252" s="2">
        <v>1423393928.5833998</v>
      </c>
      <c r="G13252" s="2">
        <v>1314347420.4287999</v>
      </c>
      <c r="H13252" s="2">
        <v>43971669.503999993</v>
      </c>
      <c r="I13252" s="2">
        <v>127233696.80160001</v>
      </c>
      <c r="J13252" s="2">
        <v>351219913.75999999</v>
      </c>
      <c r="K13252" s="11">
        <v>94114027.280000001</v>
      </c>
      <c r="L13252" s="11">
        <v>147920047.06600001</v>
      </c>
      <c r="M13252" s="11">
        <v>116970341.64200002</v>
      </c>
    </row>
    <row r="13253" spans="1:13" ht="14.25" customHeight="1">
      <c r="A13253" s="59" t="s">
        <v>171</v>
      </c>
      <c r="B13253" s="59" t="s">
        <v>8</v>
      </c>
      <c r="C13253" s="59" t="s">
        <v>113</v>
      </c>
      <c r="D13253" s="11">
        <v>351.97679999999997</v>
      </c>
      <c r="E13253" s="11">
        <v>65248579.241999991</v>
      </c>
      <c r="F13253" s="2">
        <v>14990533.938999999</v>
      </c>
      <c r="G13253" s="2">
        <v>13835520.191999998</v>
      </c>
      <c r="H13253" s="2">
        <v>471668.69557894726</v>
      </c>
      <c r="I13253" s="2">
        <v>1317625.7904000001</v>
      </c>
      <c r="J13253" s="2">
        <v>3702396.76</v>
      </c>
      <c r="K13253" s="11">
        <v>777834.77999999991</v>
      </c>
      <c r="L13253" s="11">
        <v>1480255.0619999999</v>
      </c>
      <c r="M13253" s="11">
        <v>1230527.3419999999</v>
      </c>
    </row>
    <row r="13254" spans="1:13" ht="14.25" customHeight="1">
      <c r="A13254" s="59" t="s">
        <v>171</v>
      </c>
      <c r="B13254" s="59" t="s">
        <v>8</v>
      </c>
      <c r="C13254" s="59" t="s">
        <v>113</v>
      </c>
      <c r="D13254" s="11">
        <v>409.0324</v>
      </c>
      <c r="E13254" s="11">
        <v>61120540.847520001</v>
      </c>
      <c r="F13254" s="2">
        <v>17419006.2674</v>
      </c>
      <c r="G13254" s="2">
        <v>16076496.748799998</v>
      </c>
      <c r="H13254" s="2">
        <v>536765.57810526318</v>
      </c>
      <c r="I13254" s="2">
        <v>1537247.5056</v>
      </c>
      <c r="J13254" s="2">
        <v>4313590.3199999994</v>
      </c>
      <c r="K13254" s="11">
        <v>853593.75999999989</v>
      </c>
      <c r="L13254" s="11">
        <v>1690533.8119999999</v>
      </c>
      <c r="M13254" s="11">
        <v>1429995.622</v>
      </c>
    </row>
    <row r="13255" spans="1:13" ht="14.25" customHeight="1">
      <c r="A13255" s="59" t="s">
        <v>171</v>
      </c>
      <c r="B13255" s="59" t="s">
        <v>8</v>
      </c>
      <c r="C13255" s="59" t="s">
        <v>113</v>
      </c>
      <c r="D13255" s="11">
        <v>501.44639999999998</v>
      </c>
      <c r="E13255" s="11">
        <v>78073850.574719995</v>
      </c>
      <c r="F13255" s="2">
        <v>22241855.307799999</v>
      </c>
      <c r="G13255" s="2">
        <v>18949760.217599999</v>
      </c>
      <c r="H13255" s="2">
        <v>663684.17684210523</v>
      </c>
      <c r="I13255" s="2">
        <v>2760518.8152000001</v>
      </c>
      <c r="J13255" s="2">
        <v>4284021.9399999995</v>
      </c>
      <c r="K13255" s="11">
        <v>2370883.2199999997</v>
      </c>
      <c r="L13255" s="11">
        <v>3521356.5860000006</v>
      </c>
      <c r="M13255" s="11">
        <v>1753081.1980000001</v>
      </c>
    </row>
    <row r="13256" spans="1:13" ht="14.25" customHeight="1">
      <c r="A13256" s="59" t="s">
        <v>171</v>
      </c>
      <c r="B13256" s="59" t="s">
        <v>8</v>
      </c>
      <c r="C13256" s="59" t="s">
        <v>113</v>
      </c>
      <c r="D13256" s="11">
        <v>0.80359999999999998</v>
      </c>
      <c r="E13256" s="11">
        <v>148969.35899999997</v>
      </c>
      <c r="F13256" s="2">
        <v>33944.490400000002</v>
      </c>
      <c r="G13256" s="2">
        <v>28647.782399999996</v>
      </c>
      <c r="H13256" s="2">
        <v>-642.60378947368417</v>
      </c>
      <c r="I13256" s="2">
        <v>5308.2864</v>
      </c>
      <c r="J13256" s="2">
        <v>8238.5399999999991</v>
      </c>
      <c r="K13256" s="11">
        <v>4560.0199999999995</v>
      </c>
      <c r="L13256" s="11">
        <v>6770.4120000000003</v>
      </c>
      <c r="M13256" s="11">
        <v>2809.73</v>
      </c>
    </row>
    <row r="13257" spans="1:13" ht="14.25" customHeight="1">
      <c r="A13257" s="59" t="s">
        <v>171</v>
      </c>
      <c r="B13257" s="59" t="s">
        <v>10</v>
      </c>
      <c r="C13257" s="59" t="s">
        <v>113</v>
      </c>
      <c r="D13257" s="11">
        <v>237.06200000000001</v>
      </c>
      <c r="E13257" s="11">
        <v>21649106.348099995</v>
      </c>
      <c r="F13257" s="2">
        <v>10598880.783399999</v>
      </c>
      <c r="G13257" s="2">
        <v>5241210.6623999989</v>
      </c>
      <c r="H13257" s="2">
        <v>0</v>
      </c>
      <c r="I13257" s="2">
        <v>2227833.0720000002</v>
      </c>
      <c r="J13257" s="2">
        <v>3433438.4</v>
      </c>
      <c r="K13257" s="11">
        <v>395313.8</v>
      </c>
      <c r="L13257" s="11">
        <v>15877.906000000001</v>
      </c>
      <c r="M13257" s="11">
        <v>0</v>
      </c>
    </row>
    <row r="13258" spans="1:13" ht="14.25" customHeight="1">
      <c r="A13258" s="59" t="s">
        <v>171</v>
      </c>
      <c r="B13258" s="59" t="s">
        <v>10</v>
      </c>
      <c r="C13258" s="59" t="s">
        <v>113</v>
      </c>
      <c r="D13258" s="11">
        <v>13699.772800000001</v>
      </c>
      <c r="E13258" s="11">
        <v>2034416260.8</v>
      </c>
      <c r="F13258" s="2">
        <v>618449620.14059985</v>
      </c>
      <c r="G13258" s="2">
        <v>305664970.67519999</v>
      </c>
      <c r="H13258" s="2">
        <v>27966867.658105262</v>
      </c>
      <c r="I13258" s="2">
        <v>128093443.48079999</v>
      </c>
      <c r="J13258" s="2">
        <v>262255333.95999998</v>
      </c>
      <c r="K13258" s="11">
        <v>40224762.159999996</v>
      </c>
      <c r="L13258" s="11">
        <v>27906259.106000002</v>
      </c>
      <c r="M13258" s="11">
        <v>47895048.145999998</v>
      </c>
    </row>
    <row r="13259" spans="1:13" ht="14.25" customHeight="1">
      <c r="A13259" s="59" t="s">
        <v>171</v>
      </c>
      <c r="B13259" s="59" t="s">
        <v>10</v>
      </c>
      <c r="C13259" s="59" t="s">
        <v>113</v>
      </c>
      <c r="D13259" s="11">
        <v>138.2192</v>
      </c>
      <c r="E13259" s="11">
        <v>25006963.211999997</v>
      </c>
      <c r="F13259" s="2">
        <v>6233582.4113999996</v>
      </c>
      <c r="G13259" s="2">
        <v>3081573.9071999998</v>
      </c>
      <c r="H13259" s="2">
        <v>291082.11536842107</v>
      </c>
      <c r="I13259" s="2">
        <v>1304705.7720000001</v>
      </c>
      <c r="J13259" s="2">
        <v>2712221.34</v>
      </c>
      <c r="K13259" s="11">
        <v>319999.26</v>
      </c>
      <c r="L13259" s="11">
        <v>94968.874000000011</v>
      </c>
      <c r="M13259" s="11">
        <v>483221.24400000001</v>
      </c>
    </row>
    <row r="13260" spans="1:13" ht="14.25" customHeight="1">
      <c r="A13260" s="59" t="s">
        <v>171</v>
      </c>
      <c r="B13260" s="59" t="s">
        <v>10</v>
      </c>
      <c r="C13260" s="59" t="s">
        <v>113</v>
      </c>
      <c r="D13260" s="11">
        <v>505.46439999999996</v>
      </c>
      <c r="E13260" s="11">
        <v>76171625.228159994</v>
      </c>
      <c r="F13260" s="2">
        <v>22881022.8398</v>
      </c>
      <c r="G13260" s="2">
        <v>11310687.187199999</v>
      </c>
      <c r="H13260" s="2">
        <v>1027345.7178947368</v>
      </c>
      <c r="I13260" s="2">
        <v>4802049.9863999998</v>
      </c>
      <c r="J13260" s="2">
        <v>11241937.6</v>
      </c>
      <c r="K13260" s="11">
        <v>1181973.42</v>
      </c>
      <c r="L13260" s="11">
        <v>186608.46600000001</v>
      </c>
      <c r="M13260" s="11">
        <v>1767127.142</v>
      </c>
    </row>
    <row r="13261" spans="1:13" ht="14.25" customHeight="1">
      <c r="A13261" s="59" t="s">
        <v>171</v>
      </c>
      <c r="B13261" s="59" t="s">
        <v>10</v>
      </c>
      <c r="C13261" s="59" t="s">
        <v>113</v>
      </c>
      <c r="D13261" s="11">
        <v>136.61199999999999</v>
      </c>
      <c r="E13261" s="11">
        <v>26550802.887839995</v>
      </c>
      <c r="F13261" s="2">
        <v>8060198.6263999995</v>
      </c>
      <c r="G13261" s="2">
        <v>3284090.5535999998</v>
      </c>
      <c r="H13261" s="2">
        <v>2893458.4218947371</v>
      </c>
      <c r="I13261" s="2">
        <v>1411857.1728000001</v>
      </c>
      <c r="J13261" s="2">
        <v>2325302.6999999997</v>
      </c>
      <c r="K13261" s="11">
        <v>255849.84</v>
      </c>
      <c r="L13261" s="11">
        <v>770198.85800000001</v>
      </c>
      <c r="M13261" s="11">
        <v>477603.58799999999</v>
      </c>
    </row>
    <row r="13262" spans="1:13" ht="14.25" customHeight="1">
      <c r="A13262" s="59" t="s">
        <v>171</v>
      </c>
      <c r="B13262" s="59" t="s">
        <v>10</v>
      </c>
      <c r="C13262" s="59" t="s">
        <v>113</v>
      </c>
      <c r="D13262" s="11">
        <v>14.4648</v>
      </c>
      <c r="E13262" s="11">
        <v>2408363.1633600001</v>
      </c>
      <c r="F13262" s="2">
        <v>853262.96379999991</v>
      </c>
      <c r="G13262" s="2">
        <v>347352</v>
      </c>
      <c r="H13262" s="2">
        <v>316806.15410526318</v>
      </c>
      <c r="I13262" s="2">
        <v>149540.64480000001</v>
      </c>
      <c r="J13262" s="2">
        <v>247357.09999999998</v>
      </c>
      <c r="K13262" s="11">
        <v>25782.44</v>
      </c>
      <c r="L13262" s="11">
        <v>78759.032000000007</v>
      </c>
      <c r="M13262" s="11">
        <v>50569.727999999996</v>
      </c>
    </row>
    <row r="13263" spans="1:13" ht="14.25" customHeight="1">
      <c r="A13263" s="59" t="s">
        <v>171</v>
      </c>
      <c r="B13263" s="59" t="s">
        <v>10</v>
      </c>
      <c r="C13263" s="59" t="s">
        <v>113</v>
      </c>
      <c r="D13263" s="11">
        <v>1676.3095999999998</v>
      </c>
      <c r="E13263" s="11">
        <v>271551594.44951993</v>
      </c>
      <c r="F13263" s="2">
        <v>110452258.56599998</v>
      </c>
      <c r="G13263" s="2">
        <v>49399373.35679999</v>
      </c>
      <c r="H13263" s="2">
        <v>43211371.028210528</v>
      </c>
      <c r="I13263" s="2">
        <v>16625154.4848</v>
      </c>
      <c r="J13263" s="2">
        <v>20028773.059999999</v>
      </c>
      <c r="K13263" s="11">
        <v>3475571.6399999997</v>
      </c>
      <c r="L13263" s="11">
        <v>19185054.723999999</v>
      </c>
      <c r="M13263" s="11">
        <v>5860457.2620000001</v>
      </c>
    </row>
    <row r="13264" spans="1:13" ht="14.25" customHeight="1">
      <c r="A13264" s="59" t="s">
        <v>171</v>
      </c>
      <c r="B13264" s="59" t="s">
        <v>10</v>
      </c>
      <c r="C13264" s="59" t="s">
        <v>113</v>
      </c>
      <c r="D13264" s="11">
        <v>635.6475999999999</v>
      </c>
      <c r="E13264" s="11">
        <v>125476354.08</v>
      </c>
      <c r="F13264" s="2">
        <v>41655731.138399996</v>
      </c>
      <c r="G13264" s="2">
        <v>18786156.441599999</v>
      </c>
      <c r="H13264" s="2">
        <v>1685416.7444210525</v>
      </c>
      <c r="I13264" s="2">
        <v>6512697.9720000001</v>
      </c>
      <c r="J13264" s="2">
        <v>7459599.0399999991</v>
      </c>
      <c r="K13264" s="11">
        <v>759026.44</v>
      </c>
      <c r="L13264" s="11">
        <v>5212119.5060000001</v>
      </c>
      <c r="M13264" s="11">
        <v>2222253.7919999999</v>
      </c>
    </row>
    <row r="13265" spans="1:13" ht="14.25" customHeight="1">
      <c r="A13265" s="59" t="s">
        <v>171</v>
      </c>
      <c r="B13265" s="59" t="s">
        <v>8</v>
      </c>
      <c r="C13265" s="59" t="s">
        <v>113</v>
      </c>
      <c r="D13265" s="11">
        <v>57.859200000000001</v>
      </c>
      <c r="E13265" s="11">
        <v>9008521.22016</v>
      </c>
      <c r="F13265" s="2">
        <v>2992860.3293999997</v>
      </c>
      <c r="G13265" s="2">
        <v>2184640.5887999996</v>
      </c>
      <c r="H13265" s="2">
        <v>74111.979789473669</v>
      </c>
      <c r="I13265" s="2">
        <v>299509.0344</v>
      </c>
      <c r="J13265" s="2">
        <v>621833.88</v>
      </c>
      <c r="K13265" s="11">
        <v>78182.899999999994</v>
      </c>
      <c r="L13265" s="11">
        <v>231108.63600000003</v>
      </c>
      <c r="M13265" s="11">
        <v>202278.01</v>
      </c>
    </row>
    <row r="13266" spans="1:13" ht="14.25" customHeight="1">
      <c r="A13266" s="59" t="s">
        <v>171</v>
      </c>
      <c r="B13266" s="59" t="s">
        <v>8</v>
      </c>
      <c r="C13266" s="59" t="s">
        <v>113</v>
      </c>
      <c r="D13266" s="11">
        <v>80.36</v>
      </c>
      <c r="E13266" s="11">
        <v>11896864.055999998</v>
      </c>
      <c r="F13266" s="2">
        <v>4156748.469</v>
      </c>
      <c r="G13266" s="2">
        <v>3034226.1887999997</v>
      </c>
      <c r="H13266" s="2">
        <v>96994.640842105247</v>
      </c>
      <c r="I13266" s="2">
        <v>415982.26080000005</v>
      </c>
      <c r="J13266" s="2">
        <v>863657.62</v>
      </c>
      <c r="K13266" s="11">
        <v>108589.31999999999</v>
      </c>
      <c r="L13266" s="11">
        <v>320983.01399999997</v>
      </c>
      <c r="M13266" s="11">
        <v>280941.43</v>
      </c>
    </row>
    <row r="13267" spans="1:13" ht="14.25" customHeight="1">
      <c r="A13267" s="59" t="s">
        <v>171</v>
      </c>
      <c r="B13267" s="59" t="s">
        <v>8</v>
      </c>
      <c r="C13267" s="59" t="s">
        <v>113</v>
      </c>
      <c r="D13267" s="11">
        <v>2007.3927999999999</v>
      </c>
      <c r="E13267" s="11">
        <v>212561639.23024797</v>
      </c>
      <c r="F13267" s="2">
        <v>102006380.0244</v>
      </c>
      <c r="G13267" s="2">
        <v>72736754.150399998</v>
      </c>
      <c r="H13267" s="2">
        <v>0</v>
      </c>
      <c r="I13267" s="2">
        <v>13345998.199199999</v>
      </c>
      <c r="J13267" s="2">
        <v>21589365.899999999</v>
      </c>
      <c r="K13267" s="11">
        <v>3614831.42</v>
      </c>
      <c r="L13267" s="11">
        <v>449382.71400000004</v>
      </c>
      <c r="M13267" s="11">
        <v>0</v>
      </c>
    </row>
    <row r="13268" spans="1:13" ht="14.25" customHeight="1">
      <c r="A13268" s="59" t="s">
        <v>171</v>
      </c>
      <c r="B13268" s="59" t="s">
        <v>10</v>
      </c>
      <c r="C13268" s="59" t="s">
        <v>113</v>
      </c>
      <c r="D13268" s="11">
        <v>16.071999999999999</v>
      </c>
      <c r="E13268" s="11">
        <v>2907786.42</v>
      </c>
      <c r="F13268" s="2">
        <v>913871.64839999983</v>
      </c>
      <c r="G13268" s="2">
        <v>412480.99199999997</v>
      </c>
      <c r="H13268" s="2">
        <v>140646599.42399999</v>
      </c>
      <c r="I13268" s="2">
        <v>135130.16159999999</v>
      </c>
      <c r="J13268" s="2">
        <v>184286.8</v>
      </c>
      <c r="K13268" s="11">
        <v>28521.239999999998</v>
      </c>
      <c r="L13268" s="11">
        <v>80903.085999999996</v>
      </c>
      <c r="M13268" s="11">
        <v>56189.188000000002</v>
      </c>
    </row>
    <row r="13269" spans="1:13" ht="14.25" customHeight="1">
      <c r="A13269" s="59" t="s">
        <v>171</v>
      </c>
      <c r="B13269" s="59" t="s">
        <v>10</v>
      </c>
      <c r="C13269" s="59" t="s">
        <v>113</v>
      </c>
      <c r="D13269" s="11">
        <v>4.0179999999999998</v>
      </c>
      <c r="E13269" s="11">
        <v>614772.08099999989</v>
      </c>
      <c r="F13269" s="2">
        <v>228469.90059999999</v>
      </c>
      <c r="G13269" s="2">
        <v>103120.05119999999</v>
      </c>
      <c r="H13269" s="2">
        <v>35151775.882105261</v>
      </c>
      <c r="I13269" s="2">
        <v>33782.097600000001</v>
      </c>
      <c r="J13269" s="2">
        <v>46071.7</v>
      </c>
      <c r="K13269" s="11">
        <v>7130.7199999999993</v>
      </c>
      <c r="L13269" s="11">
        <v>20224.644</v>
      </c>
      <c r="M13269" s="11">
        <v>14045.944</v>
      </c>
    </row>
    <row r="13270" spans="1:13" ht="14.25" customHeight="1">
      <c r="A13270" s="59" t="s">
        <v>172</v>
      </c>
      <c r="B13270" s="59" t="s">
        <v>8</v>
      </c>
      <c r="C13270" s="59" t="s">
        <v>114</v>
      </c>
      <c r="D13270" s="11">
        <v>787.52799999999991</v>
      </c>
      <c r="E13270" s="11">
        <v>79484035.498559996</v>
      </c>
      <c r="F13270" s="2">
        <v>32191979.216800001</v>
      </c>
      <c r="G13270" s="2">
        <v>29999479.583999995</v>
      </c>
      <c r="H13270" s="2">
        <v>0</v>
      </c>
      <c r="I13270" s="2">
        <v>5719802.5800000001</v>
      </c>
      <c r="J13270" s="2">
        <v>10668560.799999999</v>
      </c>
      <c r="K13270" s="11">
        <v>1303212.0599999998</v>
      </c>
      <c r="L13270" s="11">
        <v>162022.652</v>
      </c>
      <c r="M13270" s="11">
        <v>0</v>
      </c>
    </row>
    <row r="13271" spans="1:13" ht="14.25" customHeight="1">
      <c r="A13271" s="59" t="s">
        <v>172</v>
      </c>
      <c r="B13271" s="59" t="s">
        <v>8</v>
      </c>
      <c r="C13271" s="59" t="s">
        <v>114</v>
      </c>
      <c r="D13271" s="11">
        <v>159459.95519999997</v>
      </c>
      <c r="E13271" s="11">
        <v>24827484482.760956</v>
      </c>
      <c r="F13271" s="2">
        <v>6665579273.5447989</v>
      </c>
      <c r="G13271" s="2">
        <v>6118961772.2303991</v>
      </c>
      <c r="H13271" s="2">
        <v>508552004.03873682</v>
      </c>
      <c r="I13271" s="2">
        <v>800360423.47440004</v>
      </c>
      <c r="J13271" s="2">
        <v>1596113817.3</v>
      </c>
      <c r="K13271" s="11">
        <v>293823520.94</v>
      </c>
      <c r="L13271" s="11">
        <v>114965588.01200001</v>
      </c>
      <c r="M13271" s="11">
        <v>683371913.15799999</v>
      </c>
    </row>
    <row r="13272" spans="1:13" ht="14.25" customHeight="1">
      <c r="A13272" s="59" t="s">
        <v>172</v>
      </c>
      <c r="B13272" s="59" t="s">
        <v>8</v>
      </c>
      <c r="C13272" s="59" t="s">
        <v>114</v>
      </c>
      <c r="D13272" s="11">
        <v>5651.7187999999996</v>
      </c>
      <c r="E13272" s="11">
        <v>1047332057.8366798</v>
      </c>
      <c r="F13272" s="2">
        <v>236242060.22899997</v>
      </c>
      <c r="G13272" s="2">
        <v>216871999.62239999</v>
      </c>
      <c r="H13272" s="2">
        <v>18011070.538105261</v>
      </c>
      <c r="I13272" s="2">
        <v>28379752.509599999</v>
      </c>
      <c r="J13272" s="2">
        <v>56590848.599999994</v>
      </c>
      <c r="K13272" s="11">
        <v>10412885.619999999</v>
      </c>
      <c r="L13272" s="11">
        <v>4071813.8120000004</v>
      </c>
      <c r="M13272" s="11">
        <v>24220663.653999999</v>
      </c>
    </row>
    <row r="13273" spans="1:13" ht="14.25" customHeight="1">
      <c r="A13273" s="59" t="s">
        <v>172</v>
      </c>
      <c r="B13273" s="59" t="s">
        <v>8</v>
      </c>
      <c r="C13273" s="59" t="s">
        <v>114</v>
      </c>
      <c r="D13273" s="11">
        <v>1853.1016</v>
      </c>
      <c r="E13273" s="11">
        <v>295110567.53639996</v>
      </c>
      <c r="F13273" s="2">
        <v>78189007.532199994</v>
      </c>
      <c r="G13273" s="2">
        <v>71329512.134399995</v>
      </c>
      <c r="H13273" s="2">
        <v>5911077.3423157893</v>
      </c>
      <c r="I13273" s="2">
        <v>7533731.008799999</v>
      </c>
      <c r="J13273" s="2">
        <v>15762350.779999999</v>
      </c>
      <c r="K13273" s="11">
        <v>3562471.1399999997</v>
      </c>
      <c r="L13273" s="11">
        <v>1741845.8860000002</v>
      </c>
      <c r="M13273" s="11">
        <v>7941539.9359999998</v>
      </c>
    </row>
    <row r="13274" spans="1:13" ht="14.25" customHeight="1">
      <c r="A13274" s="59" t="s">
        <v>172</v>
      </c>
      <c r="B13274" s="59" t="s">
        <v>8</v>
      </c>
      <c r="C13274" s="59" t="s">
        <v>114</v>
      </c>
      <c r="D13274" s="11">
        <v>4.0179999999999998</v>
      </c>
      <c r="E13274" s="11">
        <v>744846.79499999993</v>
      </c>
      <c r="F13274" s="2">
        <v>167945.52839999998</v>
      </c>
      <c r="G13274" s="2">
        <v>154179.41759999999</v>
      </c>
      <c r="H13274" s="2">
        <v>-3344.7713684210526</v>
      </c>
      <c r="I13274" s="2">
        <v>20194.336800000001</v>
      </c>
      <c r="J13274" s="2">
        <v>40261.18</v>
      </c>
      <c r="K13274" s="11">
        <v>7401.32</v>
      </c>
      <c r="L13274" s="11">
        <v>2890.0079999999998</v>
      </c>
      <c r="M13274" s="11">
        <v>17218.277999999998</v>
      </c>
    </row>
    <row r="13275" spans="1:13" ht="14.25" customHeight="1">
      <c r="A13275" s="59" t="s">
        <v>172</v>
      </c>
      <c r="B13275" s="59" t="s">
        <v>8</v>
      </c>
      <c r="C13275" s="59" t="s">
        <v>114</v>
      </c>
      <c r="D13275" s="11">
        <v>121.34359999999998</v>
      </c>
      <c r="E13275" s="11">
        <v>22494373.208999999</v>
      </c>
      <c r="F13275" s="2">
        <v>5069427.0173999993</v>
      </c>
      <c r="G13275" s="2">
        <v>4334667.9935999997</v>
      </c>
      <c r="H13275" s="2">
        <v>395631.3903157895</v>
      </c>
      <c r="I13275" s="2">
        <v>673946.91360000009</v>
      </c>
      <c r="J13275" s="2">
        <v>1312660.92</v>
      </c>
      <c r="K13275" s="11">
        <v>207321.41999999998</v>
      </c>
      <c r="L13275" s="11">
        <v>6314630.4979999997</v>
      </c>
      <c r="M13275" s="11">
        <v>520022.84400000004</v>
      </c>
    </row>
    <row r="13276" spans="1:13" ht="14.25" customHeight="1">
      <c r="A13276" s="59" t="s">
        <v>172</v>
      </c>
      <c r="B13276" s="59" t="s">
        <v>8</v>
      </c>
      <c r="C13276" s="59" t="s">
        <v>114</v>
      </c>
      <c r="D13276" s="11">
        <v>143.84439999999998</v>
      </c>
      <c r="E13276" s="11">
        <v>22538296.297439996</v>
      </c>
      <c r="F13276" s="2">
        <v>6009453.0085999994</v>
      </c>
      <c r="G13276" s="2">
        <v>5138446.4255999997</v>
      </c>
      <c r="H13276" s="2">
        <v>447336.75789473683</v>
      </c>
      <c r="I13276" s="2">
        <v>798920.12880000006</v>
      </c>
      <c r="J13276" s="2">
        <v>1556063.98</v>
      </c>
      <c r="K13276" s="11">
        <v>245767.12</v>
      </c>
      <c r="L13276" s="11">
        <v>7485551.8760000002</v>
      </c>
      <c r="M13276" s="11">
        <v>616451.15399999998</v>
      </c>
    </row>
    <row r="13277" spans="1:13" ht="14.25" customHeight="1">
      <c r="A13277" s="59" t="s">
        <v>172</v>
      </c>
      <c r="B13277" s="59" t="s">
        <v>10</v>
      </c>
      <c r="C13277" s="59" t="s">
        <v>114</v>
      </c>
      <c r="D13277" s="11">
        <v>5207.3279999999995</v>
      </c>
      <c r="E13277" s="11">
        <v>773288208</v>
      </c>
      <c r="F13277" s="2">
        <v>236433046.1092</v>
      </c>
      <c r="G13277" s="2">
        <v>118768555.18079999</v>
      </c>
      <c r="H13277" s="2">
        <v>26375384.175157893</v>
      </c>
      <c r="I13277" s="2">
        <v>50321998.915200002</v>
      </c>
      <c r="J13277" s="2">
        <v>90404968.019999996</v>
      </c>
      <c r="K13277" s="11">
        <v>9467628.9799999986</v>
      </c>
      <c r="L13277" s="11">
        <v>1192727.2280000001</v>
      </c>
      <c r="M13277" s="11">
        <v>22316209.718000002</v>
      </c>
    </row>
    <row r="13278" spans="1:13" ht="14.25" customHeight="1">
      <c r="A13278" s="59" t="s">
        <v>172</v>
      </c>
      <c r="B13278" s="59" t="s">
        <v>10</v>
      </c>
      <c r="C13278" s="59" t="s">
        <v>114</v>
      </c>
      <c r="D13278" s="11">
        <v>504.66079999999994</v>
      </c>
      <c r="E13278" s="11">
        <v>91263784.578119993</v>
      </c>
      <c r="F13278" s="2">
        <v>22913567.426199999</v>
      </c>
      <c r="G13278" s="2">
        <v>11510284.1088</v>
      </c>
      <c r="H13278" s="2">
        <v>2585702.1675789468</v>
      </c>
      <c r="I13278" s="2">
        <v>4876891.1568</v>
      </c>
      <c r="J13278" s="2">
        <v>8761468.7599999998</v>
      </c>
      <c r="K13278" s="11">
        <v>917539</v>
      </c>
      <c r="L13278" s="11">
        <v>115591.29999999999</v>
      </c>
      <c r="M13278" s="11">
        <v>2162745.2439999999</v>
      </c>
    </row>
    <row r="13279" spans="1:13" ht="14.25" customHeight="1">
      <c r="A13279" s="59" t="s">
        <v>172</v>
      </c>
      <c r="B13279" s="59" t="s">
        <v>10</v>
      </c>
      <c r="C13279" s="59" t="s">
        <v>114</v>
      </c>
      <c r="D13279" s="11">
        <v>834.94039999999995</v>
      </c>
      <c r="E13279" s="11">
        <v>127618696.55304</v>
      </c>
      <c r="F13279" s="2">
        <v>37909557.013799995</v>
      </c>
      <c r="G13279" s="2">
        <v>19043291.385599997</v>
      </c>
      <c r="H13279" s="2">
        <v>4207378.0850526309</v>
      </c>
      <c r="I13279" s="2">
        <v>8068602.4128</v>
      </c>
      <c r="J13279" s="2">
        <v>14495494.239999998</v>
      </c>
      <c r="K13279" s="11">
        <v>1518037.2999999998</v>
      </c>
      <c r="L13279" s="11">
        <v>191240.236</v>
      </c>
      <c r="M13279" s="11">
        <v>3578169.9580000001</v>
      </c>
    </row>
    <row r="13280" spans="1:13" ht="14.25" customHeight="1">
      <c r="A13280" s="59" t="s">
        <v>172</v>
      </c>
      <c r="B13280" s="59" t="s">
        <v>10</v>
      </c>
      <c r="C13280" s="59" t="s">
        <v>114</v>
      </c>
      <c r="D13280" s="11">
        <v>2.4107999999999996</v>
      </c>
      <c r="E13280" s="11">
        <v>436167.96299999999</v>
      </c>
      <c r="F13280" s="2">
        <v>109460.56179999998</v>
      </c>
      <c r="G13280" s="2">
        <v>54985.132799999992</v>
      </c>
      <c r="H13280" s="2">
        <v>2357.8711578947368</v>
      </c>
      <c r="I13280" s="2">
        <v>23296.5936</v>
      </c>
      <c r="J13280" s="2">
        <v>41854.439999999995</v>
      </c>
      <c r="K13280" s="11">
        <v>4382.8999999999996</v>
      </c>
      <c r="L13280" s="11">
        <v>552.024</v>
      </c>
      <c r="M13280" s="11">
        <v>10330.606</v>
      </c>
    </row>
    <row r="13281" spans="1:13" ht="14.25" customHeight="1">
      <c r="A13281" s="59" t="s">
        <v>172</v>
      </c>
      <c r="B13281" s="59" t="s">
        <v>10</v>
      </c>
      <c r="C13281" s="59" t="s">
        <v>114</v>
      </c>
      <c r="D13281" s="11">
        <v>1012.5359999999999</v>
      </c>
      <c r="E13281" s="11">
        <v>164024453.02319998</v>
      </c>
      <c r="F13281" s="2">
        <v>59522670.097399987</v>
      </c>
      <c r="G13281" s="2">
        <v>23951161.420799997</v>
      </c>
      <c r="H13281" s="2">
        <v>3511917.9587368416</v>
      </c>
      <c r="I13281" s="2">
        <v>10356102.7848</v>
      </c>
      <c r="J13281" s="2">
        <v>17594662.919999998</v>
      </c>
      <c r="K13281" s="11">
        <v>1916621.2599999998</v>
      </c>
      <c r="L13281" s="11">
        <v>197509.136</v>
      </c>
      <c r="M13281" s="11">
        <v>4339263.1260000002</v>
      </c>
    </row>
    <row r="13282" spans="1:13" ht="14.25" customHeight="1">
      <c r="A13282" s="59" t="s">
        <v>172</v>
      </c>
      <c r="B13282" s="59" t="s">
        <v>10</v>
      </c>
      <c r="C13282" s="59" t="s">
        <v>114</v>
      </c>
      <c r="D13282" s="11">
        <v>1140.3083999999999</v>
      </c>
      <c r="E13282" s="11">
        <v>221823641.46096</v>
      </c>
      <c r="F13282" s="2">
        <v>67033867.735799991</v>
      </c>
      <c r="G13282" s="2">
        <v>26973561.503999997</v>
      </c>
      <c r="H13282" s="2">
        <v>4011449.8054736839</v>
      </c>
      <c r="I13282" s="2">
        <v>11662945.5096</v>
      </c>
      <c r="J13282" s="2">
        <v>19814936.739999998</v>
      </c>
      <c r="K13282" s="11">
        <v>2158490.1</v>
      </c>
      <c r="L13282" s="11">
        <v>222430.49400000001</v>
      </c>
      <c r="M13282" s="11">
        <v>4886836.6579999998</v>
      </c>
    </row>
    <row r="13283" spans="1:13" ht="14.25" customHeight="1">
      <c r="A13283" s="59" t="s">
        <v>172</v>
      </c>
      <c r="B13283" s="59" t="s">
        <v>10</v>
      </c>
      <c r="C13283" s="59" t="s">
        <v>114</v>
      </c>
      <c r="D13283" s="11">
        <v>153.48759999999999</v>
      </c>
      <c r="E13283" s="11">
        <v>25382262.57336</v>
      </c>
      <c r="F13283" s="2">
        <v>9022879.2003999986</v>
      </c>
      <c r="G13283" s="2">
        <v>3630694.7135999994</v>
      </c>
      <c r="H13283" s="2">
        <v>557662.00926315784</v>
      </c>
      <c r="I13283" s="2">
        <v>1569850.8695999999</v>
      </c>
      <c r="J13283" s="2">
        <v>2667127.0799999996</v>
      </c>
      <c r="K13283" s="11">
        <v>290537.48</v>
      </c>
      <c r="L13283" s="11">
        <v>29940.988000000001</v>
      </c>
      <c r="M13283" s="11">
        <v>657777.18599999999</v>
      </c>
    </row>
    <row r="13284" spans="1:13" ht="14.25" customHeight="1">
      <c r="A13284" s="59" t="s">
        <v>172</v>
      </c>
      <c r="B13284" s="59" t="s">
        <v>10</v>
      </c>
      <c r="C13284" s="59" t="s">
        <v>114</v>
      </c>
      <c r="D13284" s="11">
        <v>46.608799999999995</v>
      </c>
      <c r="E13284" s="11">
        <v>5505286.9687199993</v>
      </c>
      <c r="F13284" s="2">
        <v>2976941.1937999995</v>
      </c>
      <c r="G13284" s="2">
        <v>1429805.5296</v>
      </c>
      <c r="H13284" s="2">
        <v>0</v>
      </c>
      <c r="I13284" s="2">
        <v>605306.71440000006</v>
      </c>
      <c r="J13284" s="2">
        <v>516927.18</v>
      </c>
      <c r="K13284" s="11">
        <v>34912.32</v>
      </c>
      <c r="L13284" s="11">
        <v>1870.748</v>
      </c>
      <c r="M13284" s="11">
        <v>0</v>
      </c>
    </row>
    <row r="13285" spans="1:13" ht="14.25" customHeight="1">
      <c r="A13285" s="59" t="s">
        <v>172</v>
      </c>
      <c r="B13285" s="59" t="s">
        <v>10</v>
      </c>
      <c r="C13285" s="59" t="s">
        <v>114</v>
      </c>
      <c r="D13285" s="11">
        <v>1520.4111999999998</v>
      </c>
      <c r="E13285" s="11">
        <v>246297035.80943999</v>
      </c>
      <c r="F13285" s="2">
        <v>100396215.21599999</v>
      </c>
      <c r="G13285" s="2">
        <v>44580264.844799995</v>
      </c>
      <c r="H13285" s="2">
        <v>25567295.615999997</v>
      </c>
      <c r="I13285" s="2">
        <v>15951227.939999999</v>
      </c>
      <c r="J13285" s="2">
        <v>21566999.579999998</v>
      </c>
      <c r="K13285" s="11">
        <v>1890963.46</v>
      </c>
      <c r="L13285" s="11">
        <v>13776752.924000002</v>
      </c>
      <c r="M13285" s="11">
        <v>6515781.9100000001</v>
      </c>
    </row>
    <row r="13286" spans="1:13" ht="14.25" customHeight="1">
      <c r="A13286" s="59" t="s">
        <v>172</v>
      </c>
      <c r="B13286" s="59" t="s">
        <v>10</v>
      </c>
      <c r="C13286" s="59" t="s">
        <v>114</v>
      </c>
      <c r="D13286" s="11">
        <v>1124.2364</v>
      </c>
      <c r="E13286" s="11">
        <v>222280581.59999999</v>
      </c>
      <c r="F13286" s="2">
        <v>73908706.399599999</v>
      </c>
      <c r="G13286" s="2">
        <v>33169101.811199997</v>
      </c>
      <c r="H13286" s="2">
        <v>5150873.3305263156</v>
      </c>
      <c r="I13286" s="2">
        <v>12172555.173599999</v>
      </c>
      <c r="J13286" s="2">
        <v>15478972.719999999</v>
      </c>
      <c r="K13286" s="11">
        <v>1323355.3599999999</v>
      </c>
      <c r="L13286" s="11">
        <v>8821497.7620000001</v>
      </c>
      <c r="M13286" s="11">
        <v>4817959.9380000001</v>
      </c>
    </row>
    <row r="13287" spans="1:13" ht="14.25" customHeight="1">
      <c r="A13287" s="59" t="s">
        <v>172</v>
      </c>
      <c r="B13287" s="59" t="s">
        <v>13</v>
      </c>
      <c r="C13287" s="59" t="s">
        <v>114</v>
      </c>
      <c r="D13287" s="11">
        <v>1767.9199999999998</v>
      </c>
      <c r="E13287" s="11">
        <v>98643571.487999991</v>
      </c>
      <c r="F13287" s="2">
        <v>57410100.423799999</v>
      </c>
      <c r="G13287" s="2">
        <v>4388015.7503999993</v>
      </c>
      <c r="H13287" s="2">
        <v>7098725.982315789</v>
      </c>
      <c r="I13287" s="2">
        <v>14972318.4672</v>
      </c>
      <c r="J13287" s="2">
        <v>51873962.599999994</v>
      </c>
      <c r="K13287" s="11">
        <v>3227748.78</v>
      </c>
      <c r="L13287" s="11">
        <v>482369.75599999999</v>
      </c>
      <c r="M13287" s="11">
        <v>18110530.085999999</v>
      </c>
    </row>
    <row r="13288" spans="1:13" ht="14.25" customHeight="1">
      <c r="A13288" s="59" t="s">
        <v>172</v>
      </c>
      <c r="B13288" s="59" t="s">
        <v>13</v>
      </c>
      <c r="C13288" s="59" t="s">
        <v>114</v>
      </c>
      <c r="D13288" s="11">
        <v>74.734799999999993</v>
      </c>
      <c r="E13288" s="11">
        <v>4506575.70132</v>
      </c>
      <c r="F13288" s="2">
        <v>2431943.4539999994</v>
      </c>
      <c r="G13288" s="2">
        <v>189153.92639999997</v>
      </c>
      <c r="H13288" s="2">
        <v>283544.88252631581</v>
      </c>
      <c r="I13288" s="2">
        <v>607655.32559999998</v>
      </c>
      <c r="J13288" s="2">
        <v>2213813.04</v>
      </c>
      <c r="K13288" s="11">
        <v>135185.19999999998</v>
      </c>
      <c r="L13288" s="11">
        <v>21854.558000000001</v>
      </c>
      <c r="M13288" s="11">
        <v>765582.42200000002</v>
      </c>
    </row>
    <row r="13289" spans="1:13" ht="14.25" customHeight="1">
      <c r="A13289" s="59" t="s">
        <v>172</v>
      </c>
      <c r="B13289" s="59" t="s">
        <v>8</v>
      </c>
      <c r="C13289" s="59" t="s">
        <v>114</v>
      </c>
      <c r="D13289" s="11">
        <v>717.61479999999995</v>
      </c>
      <c r="E13289" s="11">
        <v>76110713.666063994</v>
      </c>
      <c r="F13289" s="2">
        <v>76095023.970399991</v>
      </c>
      <c r="G13289" s="2">
        <v>0</v>
      </c>
      <c r="H13289" s="2">
        <v>0</v>
      </c>
      <c r="I13289" s="2">
        <v>0</v>
      </c>
      <c r="J13289" s="2">
        <v>0</v>
      </c>
      <c r="K13289" s="11">
        <v>0</v>
      </c>
      <c r="L13289" s="11">
        <v>0</v>
      </c>
      <c r="M13289" s="11">
        <v>0</v>
      </c>
    </row>
    <row r="13290" spans="1:13" ht="14.25" customHeight="1">
      <c r="A13290" s="59" t="s">
        <v>172</v>
      </c>
      <c r="B13290" s="59" t="s">
        <v>8</v>
      </c>
      <c r="C13290" s="59" t="s">
        <v>114</v>
      </c>
      <c r="D13290" s="11">
        <v>3092.2527999999998</v>
      </c>
      <c r="E13290" s="11">
        <v>481455411.87743992</v>
      </c>
      <c r="F13290" s="2">
        <v>94789493.907799989</v>
      </c>
      <c r="G13290" s="2">
        <v>161713125.48479998</v>
      </c>
      <c r="H13290" s="2">
        <v>30169244.857263155</v>
      </c>
      <c r="I13290" s="2">
        <v>22171758.501600001</v>
      </c>
      <c r="J13290" s="2">
        <v>40603776</v>
      </c>
      <c r="K13290" s="11">
        <v>9294422.0199999996</v>
      </c>
      <c r="L13290" s="11">
        <v>926390.98200000008</v>
      </c>
      <c r="M13290" s="11">
        <v>13251971.128</v>
      </c>
    </row>
    <row r="13291" spans="1:13" ht="14.25" customHeight="1">
      <c r="A13291" s="59" t="s">
        <v>172</v>
      </c>
      <c r="B13291" s="59" t="s">
        <v>8</v>
      </c>
      <c r="C13291" s="59" t="s">
        <v>114</v>
      </c>
      <c r="D13291" s="11">
        <v>724.04359999999997</v>
      </c>
      <c r="E13291" s="11">
        <v>134209474.91027999</v>
      </c>
      <c r="F13291" s="2">
        <v>36850747.577399999</v>
      </c>
      <c r="G13291" s="2">
        <v>27692839.526399996</v>
      </c>
      <c r="H13291" s="2">
        <v>7066309.9149473673</v>
      </c>
      <c r="I13291" s="2">
        <v>3794014.0152000003</v>
      </c>
      <c r="J13291" s="2">
        <v>6927544.5</v>
      </c>
      <c r="K13291" s="11">
        <v>1417779.18</v>
      </c>
      <c r="L13291" s="11">
        <v>162018.14199999999</v>
      </c>
      <c r="M13291" s="11">
        <v>3102917.8840000001</v>
      </c>
    </row>
    <row r="13292" spans="1:13" ht="14.25" customHeight="1">
      <c r="A13292" s="59" t="s">
        <v>172</v>
      </c>
      <c r="B13292" s="59" t="s">
        <v>8</v>
      </c>
      <c r="C13292" s="59" t="s">
        <v>114</v>
      </c>
      <c r="D13292" s="11">
        <v>87.592399999999984</v>
      </c>
      <c r="E13292" s="11">
        <v>14343875.718479998</v>
      </c>
      <c r="F13292" s="2">
        <v>4537176.3579999991</v>
      </c>
      <c r="G13292" s="2">
        <v>3295327.0463999999</v>
      </c>
      <c r="H13292" s="2">
        <v>857024.6399999999</v>
      </c>
      <c r="I13292" s="2">
        <v>451470.90960000001</v>
      </c>
      <c r="J13292" s="2">
        <v>824348.46</v>
      </c>
      <c r="K13292" s="11">
        <v>168708.44</v>
      </c>
      <c r="L13292" s="11">
        <v>19280.250000000004</v>
      </c>
      <c r="M13292" s="11">
        <v>375380.83</v>
      </c>
    </row>
    <row r="13293" spans="1:13" ht="14.25" customHeight="1">
      <c r="A13293" s="59" t="s">
        <v>172</v>
      </c>
      <c r="B13293" s="59" t="s">
        <v>8</v>
      </c>
      <c r="C13293" s="59" t="s">
        <v>114</v>
      </c>
      <c r="D13293" s="11">
        <v>21501.925199999998</v>
      </c>
      <c r="E13293" s="11">
        <v>2276826173.2921314</v>
      </c>
      <c r="F13293" s="2">
        <v>1092627983.164</v>
      </c>
      <c r="G13293" s="2">
        <v>779110194.35519993</v>
      </c>
      <c r="H13293" s="2">
        <v>0</v>
      </c>
      <c r="I13293" s="2">
        <v>142953933.6936</v>
      </c>
      <c r="J13293" s="2">
        <v>231251663.67999998</v>
      </c>
      <c r="K13293" s="11">
        <v>38719784.18</v>
      </c>
      <c r="L13293" s="11">
        <v>4813510.3720000004</v>
      </c>
      <c r="M13293" s="11">
        <v>0</v>
      </c>
    </row>
    <row r="13294" spans="1:13" ht="14.25" customHeight="1">
      <c r="A13294" s="59" t="s">
        <v>172</v>
      </c>
      <c r="B13294" s="59" t="s">
        <v>8</v>
      </c>
      <c r="C13294" s="59" t="s">
        <v>114</v>
      </c>
      <c r="D13294" s="11">
        <v>80.36</v>
      </c>
      <c r="E13294" s="11">
        <v>14896935.899999999</v>
      </c>
      <c r="F13294" s="2">
        <v>4147381.0431999997</v>
      </c>
      <c r="G13294" s="2">
        <v>2882594.9375999994</v>
      </c>
      <c r="H13294" s="2">
        <v>816500.82694736833</v>
      </c>
      <c r="I13294" s="2">
        <v>499499.6544</v>
      </c>
      <c r="J13294" s="2">
        <v>957451.67999999993</v>
      </c>
      <c r="K13294" s="11">
        <v>135084.34</v>
      </c>
      <c r="L13294" s="11">
        <v>2042.1279999999999</v>
      </c>
      <c r="M13294" s="11">
        <v>344386.30600000004</v>
      </c>
    </row>
    <row r="13295" spans="1:13" ht="14.25" customHeight="1">
      <c r="A13295" s="59" t="s">
        <v>172</v>
      </c>
      <c r="B13295" s="59" t="s">
        <v>8</v>
      </c>
      <c r="C13295" s="59" t="s">
        <v>114</v>
      </c>
      <c r="D13295" s="11">
        <v>3.2143999999999999</v>
      </c>
      <c r="E13295" s="11">
        <v>517848.51887999999</v>
      </c>
      <c r="F13295" s="2">
        <v>165895.78259999998</v>
      </c>
      <c r="G13295" s="2">
        <v>115305.12</v>
      </c>
      <c r="H13295" s="2">
        <v>18280.02694736842</v>
      </c>
      <c r="I13295" s="2">
        <v>19977.364800000003</v>
      </c>
      <c r="J13295" s="2">
        <v>38298.92</v>
      </c>
      <c r="K13295" s="11">
        <v>5402.98</v>
      </c>
      <c r="L13295" s="11">
        <v>82.082000000000008</v>
      </c>
      <c r="M13295" s="11">
        <v>13776.246000000001</v>
      </c>
    </row>
    <row r="13296" spans="1:13" ht="14.25" customHeight="1">
      <c r="A13296" s="59" t="s">
        <v>172</v>
      </c>
      <c r="B13296" s="59" t="s">
        <v>8</v>
      </c>
      <c r="C13296" s="59" t="s">
        <v>114</v>
      </c>
      <c r="D13296" s="11">
        <v>254913.97399999999</v>
      </c>
      <c r="E13296" s="11">
        <v>39689417484.070198</v>
      </c>
      <c r="F13296" s="2">
        <v>10752078369.2932</v>
      </c>
      <c r="G13296" s="2">
        <v>9874181197.7663994</v>
      </c>
      <c r="H13296" s="2">
        <v>812917059.17305267</v>
      </c>
      <c r="I13296" s="2">
        <v>1146331832.2128</v>
      </c>
      <c r="J13296" s="2">
        <v>2720865807.8799996</v>
      </c>
      <c r="K13296" s="11">
        <v>785062307.55999994</v>
      </c>
      <c r="L13296" s="11">
        <v>621580153.30400002</v>
      </c>
      <c r="M13296" s="11">
        <v>1092443867.4160001</v>
      </c>
    </row>
    <row r="13297" spans="1:13" ht="14.25" customHeight="1">
      <c r="A13297" s="59" t="s">
        <v>172</v>
      </c>
      <c r="B13297" s="59" t="s">
        <v>8</v>
      </c>
      <c r="C13297" s="59" t="s">
        <v>114</v>
      </c>
      <c r="D13297" s="11">
        <v>4446.3188</v>
      </c>
      <c r="E13297" s="11">
        <v>824068700.11619997</v>
      </c>
      <c r="F13297" s="2">
        <v>186769008.24039999</v>
      </c>
      <c r="G13297" s="2">
        <v>171231124.47359997</v>
      </c>
      <c r="H13297" s="2">
        <v>14187617.765052631</v>
      </c>
      <c r="I13297" s="2">
        <v>21507138.727199998</v>
      </c>
      <c r="J13297" s="2">
        <v>43256234.099999994</v>
      </c>
      <c r="K13297" s="11">
        <v>8290304.96</v>
      </c>
      <c r="L13297" s="11">
        <v>3416176.1700000004</v>
      </c>
      <c r="M13297" s="11">
        <v>19054874.476</v>
      </c>
    </row>
    <row r="13298" spans="1:13" ht="14.25" customHeight="1">
      <c r="A13298" s="59" t="s">
        <v>172</v>
      </c>
      <c r="B13298" s="59" t="s">
        <v>8</v>
      </c>
      <c r="C13298" s="59" t="s">
        <v>114</v>
      </c>
      <c r="D13298" s="11">
        <v>1916.586</v>
      </c>
      <c r="E13298" s="11">
        <v>305631678.67848003</v>
      </c>
      <c r="F13298" s="2">
        <v>80117250.414399996</v>
      </c>
      <c r="G13298" s="2">
        <v>73545855.628800005</v>
      </c>
      <c r="H13298" s="2">
        <v>6142414.7065263148</v>
      </c>
      <c r="I13298" s="2">
        <v>9614581.0487999991</v>
      </c>
      <c r="J13298" s="2">
        <v>19175949.279999997</v>
      </c>
      <c r="K13298" s="11">
        <v>3531970.42</v>
      </c>
      <c r="L13298" s="11">
        <v>1382975.264</v>
      </c>
      <c r="M13298" s="11">
        <v>8213604.784</v>
      </c>
    </row>
    <row r="13299" spans="1:13" ht="14.25" customHeight="1">
      <c r="A13299" s="59" t="s">
        <v>172</v>
      </c>
      <c r="B13299" s="59" t="s">
        <v>8</v>
      </c>
      <c r="C13299" s="59" t="s">
        <v>114</v>
      </c>
      <c r="D13299" s="11">
        <v>14.4648</v>
      </c>
      <c r="E13299" s="11">
        <v>2681448.4619999998</v>
      </c>
      <c r="F13299" s="2">
        <v>604302.76379999996</v>
      </c>
      <c r="G13299" s="2">
        <v>516715.71839999995</v>
      </c>
      <c r="H13299" s="2">
        <v>59031.29936842106</v>
      </c>
      <c r="I13299" s="2">
        <v>80336.318400000004</v>
      </c>
      <c r="J13299" s="2">
        <v>156476.5</v>
      </c>
      <c r="K13299" s="11">
        <v>24713.98</v>
      </c>
      <c r="L13299" s="11">
        <v>752737.04</v>
      </c>
      <c r="M13299" s="11">
        <v>61989.048000000003</v>
      </c>
    </row>
    <row r="13300" spans="1:13" ht="14.25" customHeight="1">
      <c r="A13300" s="59" t="s">
        <v>172</v>
      </c>
      <c r="B13300" s="59" t="s">
        <v>8</v>
      </c>
      <c r="C13300" s="59" t="s">
        <v>114</v>
      </c>
      <c r="D13300" s="11">
        <v>47.412399999999998</v>
      </c>
      <c r="E13300" s="11">
        <v>7575933.2140799994</v>
      </c>
      <c r="F13300" s="2">
        <v>1980771.0981999997</v>
      </c>
      <c r="G13300" s="2">
        <v>1693676.5439999998</v>
      </c>
      <c r="H13300" s="2">
        <v>173665.8492631579</v>
      </c>
      <c r="I13300" s="2">
        <v>263332.27439999999</v>
      </c>
      <c r="J13300" s="2">
        <v>512894.42</v>
      </c>
      <c r="K13300" s="11">
        <v>81006.98</v>
      </c>
      <c r="L13300" s="11">
        <v>2467304.642</v>
      </c>
      <c r="M13300" s="11">
        <v>203187.226</v>
      </c>
    </row>
    <row r="13301" spans="1:13" ht="14.25" customHeight="1">
      <c r="A13301" s="59" t="s">
        <v>172</v>
      </c>
      <c r="B13301" s="59" t="s">
        <v>10</v>
      </c>
      <c r="C13301" s="59" t="s">
        <v>114</v>
      </c>
      <c r="D13301" s="11">
        <v>12799.7408</v>
      </c>
      <c r="E13301" s="11">
        <v>1900761508.8</v>
      </c>
      <c r="F13301" s="2">
        <v>581156595.16559994</v>
      </c>
      <c r="G13301" s="2">
        <v>292704731.86559999</v>
      </c>
      <c r="H13301" s="2">
        <v>64822045.733052619</v>
      </c>
      <c r="I13301" s="2">
        <v>122685067.4544</v>
      </c>
      <c r="J13301" s="2">
        <v>232444294.63999999</v>
      </c>
      <c r="K13301" s="11">
        <v>39140610.640000001</v>
      </c>
      <c r="L13301" s="11">
        <v>5207338.0039999997</v>
      </c>
      <c r="M13301" s="11">
        <v>54853792.333999999</v>
      </c>
    </row>
    <row r="13302" spans="1:13" ht="14.25" customHeight="1">
      <c r="A13302" s="59" t="s">
        <v>172</v>
      </c>
      <c r="B13302" s="59" t="s">
        <v>10</v>
      </c>
      <c r="C13302" s="59" t="s">
        <v>114</v>
      </c>
      <c r="D13302" s="11">
        <v>212.95399999999998</v>
      </c>
      <c r="E13302" s="11">
        <v>38528170.064999998</v>
      </c>
      <c r="F13302" s="2">
        <v>9668941.2595999986</v>
      </c>
      <c r="G13302" s="2">
        <v>4857046.8287999993</v>
      </c>
      <c r="H13302" s="2">
        <v>1074632.407578947</v>
      </c>
      <c r="I13302" s="2">
        <v>2057925.3984000001</v>
      </c>
      <c r="J13302" s="2">
        <v>3697118.42</v>
      </c>
      <c r="K13302" s="11">
        <v>387175.3</v>
      </c>
      <c r="L13302" s="11">
        <v>48781.964</v>
      </c>
      <c r="M13302" s="11">
        <v>912622.85400000005</v>
      </c>
    </row>
    <row r="13303" spans="1:13" ht="14.25" customHeight="1">
      <c r="A13303" s="59" t="s">
        <v>172</v>
      </c>
      <c r="B13303" s="59" t="s">
        <v>10</v>
      </c>
      <c r="C13303" s="59" t="s">
        <v>114</v>
      </c>
      <c r="D13303" s="11">
        <v>1048.6979999999999</v>
      </c>
      <c r="E13303" s="11">
        <v>157421287.73447999</v>
      </c>
      <c r="F13303" s="2">
        <v>47627628.540599994</v>
      </c>
      <c r="G13303" s="2">
        <v>23925552.230399996</v>
      </c>
      <c r="H13303" s="2">
        <v>5282880.5557894735</v>
      </c>
      <c r="I13303" s="2">
        <v>10133520.5088</v>
      </c>
      <c r="J13303" s="2">
        <v>18184804.619999997</v>
      </c>
      <c r="K13303" s="11">
        <v>1907534.8399999999</v>
      </c>
      <c r="L13303" s="11">
        <v>240311.74200000003</v>
      </c>
      <c r="M13303" s="11">
        <v>4494236.648</v>
      </c>
    </row>
    <row r="13304" spans="1:13" ht="14.25" customHeight="1">
      <c r="A13304" s="59" t="s">
        <v>172</v>
      </c>
      <c r="B13304" s="59" t="s">
        <v>10</v>
      </c>
      <c r="C13304" s="59" t="s">
        <v>114</v>
      </c>
      <c r="D13304" s="11">
        <v>2892.1563999999998</v>
      </c>
      <c r="E13304" s="11">
        <v>468511116.2146799</v>
      </c>
      <c r="F13304" s="2">
        <v>170643034.43819997</v>
      </c>
      <c r="G13304" s="2">
        <v>68916144.287999988</v>
      </c>
      <c r="H13304" s="2">
        <v>10113698.66778947</v>
      </c>
      <c r="I13304" s="2">
        <v>30022338.592799999</v>
      </c>
      <c r="J13304" s="2">
        <v>51287551.899999999</v>
      </c>
      <c r="K13304" s="11">
        <v>7859527.7999999998</v>
      </c>
      <c r="L13304" s="11">
        <v>1143749.53</v>
      </c>
      <c r="M13304" s="11">
        <v>12394449.65</v>
      </c>
    </row>
    <row r="13305" spans="1:13" ht="14.25" customHeight="1">
      <c r="A13305" s="59" t="s">
        <v>172</v>
      </c>
      <c r="B13305" s="59" t="s">
        <v>10</v>
      </c>
      <c r="C13305" s="59" t="s">
        <v>114</v>
      </c>
      <c r="D13305" s="11">
        <v>457.2484</v>
      </c>
      <c r="E13305" s="11">
        <v>88938311.227919996</v>
      </c>
      <c r="F13305" s="2">
        <v>26893665.509199996</v>
      </c>
      <c r="G13305" s="2">
        <v>10822751.500799999</v>
      </c>
      <c r="H13305" s="2">
        <v>1604497.1418947366</v>
      </c>
      <c r="I13305" s="2">
        <v>4675999.8816</v>
      </c>
      <c r="J13305" s="2">
        <v>7922357.8399999999</v>
      </c>
      <c r="K13305" s="11">
        <v>866441.5199999999</v>
      </c>
      <c r="L13305" s="11">
        <v>89236.664000000004</v>
      </c>
      <c r="M13305" s="11">
        <v>1959557.1160000002</v>
      </c>
    </row>
    <row r="13306" spans="1:13" ht="14.25" customHeight="1">
      <c r="A13306" s="59" t="s">
        <v>172</v>
      </c>
      <c r="B13306" s="59" t="s">
        <v>10</v>
      </c>
      <c r="C13306" s="59" t="s">
        <v>114</v>
      </c>
      <c r="D13306" s="11">
        <v>90.806799999999996</v>
      </c>
      <c r="E13306" s="11">
        <v>15120616.674239999</v>
      </c>
      <c r="F13306" s="2">
        <v>5338144.9534</v>
      </c>
      <c r="G13306" s="2">
        <v>2148000.3648000001</v>
      </c>
      <c r="H13306" s="2">
        <v>306653.76</v>
      </c>
      <c r="I13306" s="2">
        <v>928763.25840000005</v>
      </c>
      <c r="J13306" s="2">
        <v>1577937.48</v>
      </c>
      <c r="K13306" s="11">
        <v>171886.75999999998</v>
      </c>
      <c r="L13306" s="11">
        <v>17711.672000000002</v>
      </c>
      <c r="M13306" s="11">
        <v>389156.174</v>
      </c>
    </row>
    <row r="13307" spans="1:13" ht="14.25" customHeight="1">
      <c r="A13307" s="59" t="s">
        <v>172</v>
      </c>
      <c r="B13307" s="59" t="s">
        <v>10</v>
      </c>
      <c r="C13307" s="59" t="s">
        <v>114</v>
      </c>
      <c r="D13307" s="11">
        <v>8.0359999999999996</v>
      </c>
      <c r="E13307" s="11">
        <v>949187.40839999984</v>
      </c>
      <c r="F13307" s="2">
        <v>513266.05219999992</v>
      </c>
      <c r="G13307" s="2">
        <v>246517.97759999998</v>
      </c>
      <c r="H13307" s="2">
        <v>0</v>
      </c>
      <c r="I13307" s="2">
        <v>104362.6464</v>
      </c>
      <c r="J13307" s="2">
        <v>89124.98</v>
      </c>
      <c r="K13307" s="11">
        <v>6019.62</v>
      </c>
      <c r="L13307" s="11">
        <v>322.916</v>
      </c>
      <c r="M13307" s="11">
        <v>0</v>
      </c>
    </row>
    <row r="13308" spans="1:13" ht="14.25" customHeight="1">
      <c r="A13308" s="59" t="s">
        <v>172</v>
      </c>
      <c r="B13308" s="59" t="s">
        <v>10</v>
      </c>
      <c r="C13308" s="59" t="s">
        <v>114</v>
      </c>
      <c r="D13308" s="11">
        <v>5961.1047999999992</v>
      </c>
      <c r="E13308" s="11">
        <v>965661422.6397599</v>
      </c>
      <c r="F13308" s="2">
        <v>391535532.28079998</v>
      </c>
      <c r="G13308" s="2">
        <v>177210471.32159999</v>
      </c>
      <c r="H13308" s="2">
        <v>150320455.06357893</v>
      </c>
      <c r="I13308" s="2">
        <v>58921843.543200001</v>
      </c>
      <c r="J13308" s="2">
        <v>68100237.399999991</v>
      </c>
      <c r="K13308" s="11">
        <v>9417959.1199999992</v>
      </c>
      <c r="L13308" s="11">
        <v>45715376.872000001</v>
      </c>
      <c r="M13308" s="11">
        <v>25546548.631999999</v>
      </c>
    </row>
    <row r="13309" spans="1:13" ht="14.25" customHeight="1">
      <c r="A13309" s="59" t="s">
        <v>172</v>
      </c>
      <c r="B13309" s="59" t="s">
        <v>10</v>
      </c>
      <c r="C13309" s="59" t="s">
        <v>114</v>
      </c>
      <c r="D13309" s="11">
        <v>719.22199999999998</v>
      </c>
      <c r="E13309" s="11">
        <v>142157740.03199998</v>
      </c>
      <c r="F13309" s="2">
        <v>47230653.149999999</v>
      </c>
      <c r="G13309" s="2">
        <v>21230092.051199999</v>
      </c>
      <c r="H13309" s="2">
        <v>-2976418.9439999997</v>
      </c>
      <c r="I13309" s="2">
        <v>7820052.5735999998</v>
      </c>
      <c r="J13309" s="2">
        <v>9853388.1399999987</v>
      </c>
      <c r="K13309" s="11">
        <v>839068.27999999991</v>
      </c>
      <c r="L13309" s="11">
        <v>5510330.6279999996</v>
      </c>
      <c r="M13309" s="11">
        <v>3082253.0639999998</v>
      </c>
    </row>
    <row r="13310" spans="1:13" ht="14.25" customHeight="1">
      <c r="A13310" s="59" t="s">
        <v>172</v>
      </c>
      <c r="B13310" s="59" t="s">
        <v>10</v>
      </c>
      <c r="C13310" s="59" t="s">
        <v>114</v>
      </c>
      <c r="D13310" s="11">
        <v>8.0359999999999996</v>
      </c>
      <c r="E13310" s="11">
        <v>1337979.5351999998</v>
      </c>
      <c r="F13310" s="2">
        <v>527698.58519999997</v>
      </c>
      <c r="G13310" s="2">
        <v>237466.75199999998</v>
      </c>
      <c r="H13310" s="2">
        <v>-67647.410526315769</v>
      </c>
      <c r="I13310" s="2">
        <v>87699.196800000005</v>
      </c>
      <c r="J13310" s="2">
        <v>109785.7</v>
      </c>
      <c r="K13310" s="11">
        <v>9322.58</v>
      </c>
      <c r="L13310" s="11">
        <v>60557.574000000008</v>
      </c>
      <c r="M13310" s="11">
        <v>34438.36</v>
      </c>
    </row>
    <row r="13311" spans="1:13" ht="14.25" customHeight="1">
      <c r="A13311" s="59" t="s">
        <v>172</v>
      </c>
      <c r="B13311" s="59" t="s">
        <v>13</v>
      </c>
      <c r="C13311" s="59" t="s">
        <v>114</v>
      </c>
      <c r="D13311" s="11">
        <v>2989.3919999999998</v>
      </c>
      <c r="E13311" s="11">
        <v>166797311.7888</v>
      </c>
      <c r="F13311" s="2">
        <v>96866953.829999998</v>
      </c>
      <c r="G13311" s="2">
        <v>7598597.568</v>
      </c>
      <c r="H13311" s="2">
        <v>11996823.592421053</v>
      </c>
      <c r="I13311" s="2">
        <v>24365558.851199999</v>
      </c>
      <c r="J13311" s="2">
        <v>88140173.11999999</v>
      </c>
      <c r="K13311" s="11">
        <v>8912281.5199999996</v>
      </c>
      <c r="L13311" s="11">
        <v>1269705.7120000001</v>
      </c>
      <c r="M13311" s="11">
        <v>30623259.898000002</v>
      </c>
    </row>
    <row r="13312" spans="1:13" ht="14.25" customHeight="1">
      <c r="A13312" s="59" t="s">
        <v>172</v>
      </c>
      <c r="B13312" s="59" t="s">
        <v>13</v>
      </c>
      <c r="C13312" s="59" t="s">
        <v>114</v>
      </c>
      <c r="D13312" s="11">
        <v>81.967199999999991</v>
      </c>
      <c r="E13312" s="11">
        <v>4942695.9304799996</v>
      </c>
      <c r="F13312" s="2">
        <v>2667294.36</v>
      </c>
      <c r="G13312" s="2">
        <v>207455.5392</v>
      </c>
      <c r="H13312" s="2">
        <v>355220.68547368416</v>
      </c>
      <c r="I13312" s="2">
        <v>666463.59360000002</v>
      </c>
      <c r="J13312" s="2">
        <v>2428047.88</v>
      </c>
      <c r="K13312" s="11">
        <v>148269.12</v>
      </c>
      <c r="L13312" s="11">
        <v>23970.65</v>
      </c>
      <c r="M13312" s="11">
        <v>839669.09400000004</v>
      </c>
    </row>
    <row r="13313" spans="1:13" ht="14.25" customHeight="1">
      <c r="A13313" s="59" t="s">
        <v>172</v>
      </c>
      <c r="B13313" s="59" t="s">
        <v>8</v>
      </c>
      <c r="C13313" s="59" t="s">
        <v>114</v>
      </c>
      <c r="D13313" s="11">
        <v>11616.841599999998</v>
      </c>
      <c r="E13313" s="11">
        <v>1808710871.64768</v>
      </c>
      <c r="F13313" s="2">
        <v>616707161.22259986</v>
      </c>
      <c r="G13313" s="2">
        <v>427328685.29279995</v>
      </c>
      <c r="H13313" s="2">
        <v>113380256.90273684</v>
      </c>
      <c r="I13313" s="2">
        <v>58870553.133599997</v>
      </c>
      <c r="J13313" s="2">
        <v>109851568.14</v>
      </c>
      <c r="K13313" s="11">
        <v>41836408.199999996</v>
      </c>
      <c r="L13313" s="11">
        <v>2112550.7480000001</v>
      </c>
      <c r="M13313" s="11">
        <v>49784431.465999998</v>
      </c>
    </row>
    <row r="13314" spans="1:13" ht="14.25" customHeight="1">
      <c r="A13314" s="59" t="s">
        <v>172</v>
      </c>
      <c r="B13314" s="59" t="s">
        <v>8</v>
      </c>
      <c r="C13314" s="59" t="s">
        <v>114</v>
      </c>
      <c r="D13314" s="11">
        <v>303.76079999999996</v>
      </c>
      <c r="E13314" s="11">
        <v>56268706.281479992</v>
      </c>
      <c r="F13314" s="2">
        <v>15298560.542999998</v>
      </c>
      <c r="G13314" s="2">
        <v>11730160.089599999</v>
      </c>
      <c r="H13314" s="2">
        <v>2950808.013473684</v>
      </c>
      <c r="I13314" s="2">
        <v>1607062.0104</v>
      </c>
      <c r="J13314" s="2">
        <v>2934371.6399999997</v>
      </c>
      <c r="K13314" s="11">
        <v>600548.31999999995</v>
      </c>
      <c r="L13314" s="11">
        <v>68629.572</v>
      </c>
      <c r="M13314" s="11">
        <v>1301777.2240000002</v>
      </c>
    </row>
    <row r="13315" spans="1:13" ht="14.25" customHeight="1">
      <c r="A13315" s="59" t="s">
        <v>172</v>
      </c>
      <c r="B13315" s="59" t="s">
        <v>8</v>
      </c>
      <c r="C13315" s="59" t="s">
        <v>114</v>
      </c>
      <c r="D13315" s="11">
        <v>24.911599999999996</v>
      </c>
      <c r="E13315" s="11">
        <v>4002466.5727200001</v>
      </c>
      <c r="F13315" s="2">
        <v>1290390.1464</v>
      </c>
      <c r="G13315" s="2">
        <v>937202.53439999989</v>
      </c>
      <c r="H13315" s="2">
        <v>213151.80126315786</v>
      </c>
      <c r="I13315" s="2">
        <v>128399.60159999999</v>
      </c>
      <c r="J13315" s="2">
        <v>234446.19999999998</v>
      </c>
      <c r="K13315" s="11">
        <v>47982.299999999996</v>
      </c>
      <c r="L13315" s="11">
        <v>5484.1600000000008</v>
      </c>
      <c r="M13315" s="11">
        <v>106759.818</v>
      </c>
    </row>
    <row r="13316" spans="1:13" ht="14.25" customHeight="1">
      <c r="A13316" s="59" t="s">
        <v>172</v>
      </c>
      <c r="B13316" s="59" t="s">
        <v>8</v>
      </c>
      <c r="C13316" s="59" t="s">
        <v>114</v>
      </c>
      <c r="D13316" s="11">
        <v>35936.991999999998</v>
      </c>
      <c r="E13316" s="11">
        <v>3805346880.0547199</v>
      </c>
      <c r="F13316" s="2">
        <v>1826151049.1719999</v>
      </c>
      <c r="G13316" s="2">
        <v>1302156738.1055999</v>
      </c>
      <c r="H13316" s="2">
        <v>0</v>
      </c>
      <c r="I13316" s="2">
        <v>238924395.38159999</v>
      </c>
      <c r="J13316" s="2">
        <v>386499760.21999997</v>
      </c>
      <c r="K13316" s="11">
        <v>64713860.439999998</v>
      </c>
      <c r="L13316" s="11">
        <v>8044996.6299999999</v>
      </c>
      <c r="M13316" s="11">
        <v>0</v>
      </c>
    </row>
    <row r="13317" spans="1:13" ht="14.25" customHeight="1">
      <c r="A13317" s="59" t="s">
        <v>172</v>
      </c>
      <c r="B13317" s="59" t="s">
        <v>8</v>
      </c>
      <c r="C13317" s="59" t="s">
        <v>114</v>
      </c>
      <c r="D13317" s="11">
        <v>14.4648</v>
      </c>
      <c r="E13317" s="11">
        <v>2321630.7760799997</v>
      </c>
      <c r="F13317" s="2">
        <v>746528.23779999989</v>
      </c>
      <c r="G13317" s="2">
        <v>518867.92319999996</v>
      </c>
      <c r="H13317" s="2">
        <v>154367.84842105262</v>
      </c>
      <c r="I13317" s="2">
        <v>89910.54</v>
      </c>
      <c r="J13317" s="2">
        <v>172339.4</v>
      </c>
      <c r="K13317" s="11">
        <v>24316.28</v>
      </c>
      <c r="L13317" s="11">
        <v>368.01599999999996</v>
      </c>
      <c r="M13317" s="11">
        <v>61989.048000000003</v>
      </c>
    </row>
    <row r="13318" spans="1:13" ht="14.25" customHeight="1">
      <c r="A13318" s="59" t="s">
        <v>136</v>
      </c>
      <c r="B13318" s="59" t="s">
        <v>8</v>
      </c>
      <c r="C13318" s="59" t="s">
        <v>112</v>
      </c>
      <c r="D13318" s="11">
        <v>125.3616</v>
      </c>
      <c r="E13318" s="11">
        <v>18277382.803679999</v>
      </c>
      <c r="F13318" s="2">
        <v>4304853.5397999994</v>
      </c>
      <c r="G13318" s="2">
        <v>4590301.7472000001</v>
      </c>
      <c r="H13318" s="2">
        <v>1327109.8206315788</v>
      </c>
      <c r="I13318" s="2">
        <v>326468.46960000001</v>
      </c>
      <c r="J13318" s="2">
        <v>872598.89999999991</v>
      </c>
      <c r="K13318" s="11">
        <v>295730.53999999998</v>
      </c>
      <c r="L13318" s="11">
        <v>87581.494000000006</v>
      </c>
      <c r="M13318" s="11">
        <v>324663.174</v>
      </c>
    </row>
    <row r="13319" spans="1:13" ht="14.25" customHeight="1">
      <c r="A13319" s="59" t="s">
        <v>136</v>
      </c>
      <c r="B13319" s="59" t="s">
        <v>8</v>
      </c>
      <c r="C13319" s="59" t="s">
        <v>112</v>
      </c>
      <c r="D13319" s="11">
        <v>378.49559999999997</v>
      </c>
      <c r="E13319" s="11">
        <v>61358867.954999998</v>
      </c>
      <c r="F13319" s="2">
        <v>12997947.173799999</v>
      </c>
      <c r="G13319" s="2">
        <v>13858288.377599999</v>
      </c>
      <c r="H13319" s="2">
        <v>4068078.4875789471</v>
      </c>
      <c r="I13319" s="2">
        <v>984986.46</v>
      </c>
      <c r="J13319" s="2">
        <v>2634539.46</v>
      </c>
      <c r="K13319" s="11">
        <v>893372.77999999991</v>
      </c>
      <c r="L13319" s="11">
        <v>264914.69400000002</v>
      </c>
      <c r="M13319" s="11">
        <v>980234.06800000009</v>
      </c>
    </row>
    <row r="13320" spans="1:13" ht="14.25" customHeight="1">
      <c r="A13320" s="59" t="s">
        <v>136</v>
      </c>
      <c r="B13320" s="59" t="s">
        <v>8</v>
      </c>
      <c r="C13320" s="59" t="s">
        <v>112</v>
      </c>
      <c r="D13320" s="11">
        <v>342.33359999999999</v>
      </c>
      <c r="E13320" s="11">
        <v>49021492.156559996</v>
      </c>
      <c r="F13320" s="2">
        <v>11781979.423799999</v>
      </c>
      <c r="G13320" s="2">
        <v>12539900.7744</v>
      </c>
      <c r="H13320" s="2">
        <v>3694409.9772631577</v>
      </c>
      <c r="I13320" s="2">
        <v>888452.51760000014</v>
      </c>
      <c r="J13320" s="2">
        <v>2439242.52</v>
      </c>
      <c r="K13320" s="11">
        <v>822334.53999999992</v>
      </c>
      <c r="L13320" s="11">
        <v>249962.23999999999</v>
      </c>
      <c r="M13320" s="11">
        <v>886579.40800000005</v>
      </c>
    </row>
    <row r="13321" spans="1:13" ht="14.25" customHeight="1">
      <c r="A13321" s="59" t="s">
        <v>136</v>
      </c>
      <c r="B13321" s="59" t="s">
        <v>10</v>
      </c>
      <c r="C13321" s="59" t="s">
        <v>112</v>
      </c>
      <c r="D13321" s="11">
        <v>433.94400000000002</v>
      </c>
      <c r="E13321" s="11">
        <v>62095043.10239999</v>
      </c>
      <c r="F13321" s="2">
        <v>20175172.260199998</v>
      </c>
      <c r="G13321" s="2">
        <v>11612104.492799999</v>
      </c>
      <c r="H13321" s="2">
        <v>4821438.8311578939</v>
      </c>
      <c r="I13321" s="2">
        <v>4281493.4208000004</v>
      </c>
      <c r="J13321" s="2">
        <v>8186556.0999999996</v>
      </c>
      <c r="K13321" s="11">
        <v>1036882.62</v>
      </c>
      <c r="L13321" s="11">
        <v>2179500.7960000001</v>
      </c>
      <c r="M13321" s="11">
        <v>1123835.1740000001</v>
      </c>
    </row>
    <row r="13322" spans="1:13" ht="14.25" customHeight="1">
      <c r="A13322" s="59" t="s">
        <v>136</v>
      </c>
      <c r="B13322" s="59" t="s">
        <v>10</v>
      </c>
      <c r="C13322" s="59" t="s">
        <v>112</v>
      </c>
      <c r="D13322" s="11">
        <v>1762.2947999999999</v>
      </c>
      <c r="E13322" s="11">
        <v>299647390.58099997</v>
      </c>
      <c r="F13322" s="2">
        <v>73923615.377199993</v>
      </c>
      <c r="G13322" s="2">
        <v>50631248.467199996</v>
      </c>
      <c r="H13322" s="2">
        <v>19451896.370526318</v>
      </c>
      <c r="I13322" s="2">
        <v>18687909.945599999</v>
      </c>
      <c r="J13322" s="2">
        <v>35555055.68</v>
      </c>
      <c r="K13322" s="11">
        <v>4508880.7</v>
      </c>
      <c r="L13322" s="11">
        <v>9457994.9639999997</v>
      </c>
      <c r="M13322" s="11">
        <v>4564017.1720000003</v>
      </c>
    </row>
    <row r="13323" spans="1:13" ht="14.25" customHeight="1">
      <c r="A13323" s="59" t="s">
        <v>136</v>
      </c>
      <c r="B13323" s="59" t="s">
        <v>10</v>
      </c>
      <c r="C13323" s="59" t="s">
        <v>112</v>
      </c>
      <c r="D13323" s="11">
        <v>25.715199999999999</v>
      </c>
      <c r="E13323" s="11">
        <v>3803973.3547199997</v>
      </c>
      <c r="F13323" s="2">
        <v>1145803.9251999999</v>
      </c>
      <c r="G13323" s="2">
        <v>709630.88639999996</v>
      </c>
      <c r="H13323" s="2">
        <v>292988.79663157888</v>
      </c>
      <c r="I13323" s="2">
        <v>261647.86319999999</v>
      </c>
      <c r="J13323" s="2">
        <v>500289.37999999995</v>
      </c>
      <c r="K13323" s="11">
        <v>63362.219999999994</v>
      </c>
      <c r="L13323" s="11">
        <v>133186.614</v>
      </c>
      <c r="M13323" s="11">
        <v>66598.267999999996</v>
      </c>
    </row>
    <row r="13324" spans="1:13" ht="14.25" customHeight="1">
      <c r="A13324" s="59" t="s">
        <v>136</v>
      </c>
      <c r="B13324" s="59" t="s">
        <v>11</v>
      </c>
      <c r="C13324" s="59" t="s">
        <v>112</v>
      </c>
      <c r="D13324" s="11">
        <v>137.41559999999998</v>
      </c>
      <c r="E13324" s="11">
        <v>69994102.590719998</v>
      </c>
      <c r="F13324" s="2">
        <v>45412897.690999992</v>
      </c>
      <c r="G13324" s="2">
        <v>4720971.4368000003</v>
      </c>
      <c r="H13324" s="2">
        <v>444868935.61263156</v>
      </c>
      <c r="I13324" s="2">
        <v>461147.86080000002</v>
      </c>
      <c r="J13324" s="2">
        <v>2343159.02</v>
      </c>
      <c r="K13324" s="11">
        <v>411615.39999999997</v>
      </c>
      <c r="L13324" s="11">
        <v>398811.18200000003</v>
      </c>
      <c r="M13324" s="11">
        <v>355881.39399999997</v>
      </c>
    </row>
    <row r="13325" spans="1:13" ht="14.25" customHeight="1">
      <c r="A13325" s="59" t="s">
        <v>136</v>
      </c>
      <c r="B13325" s="59" t="s">
        <v>10</v>
      </c>
      <c r="C13325" s="59" t="s">
        <v>112</v>
      </c>
      <c r="D13325" s="11">
        <v>1533.2687999999998</v>
      </c>
      <c r="E13325" s="11">
        <v>161447684.87231997</v>
      </c>
      <c r="F13325" s="2">
        <v>45208601.587200001</v>
      </c>
      <c r="G13325" s="2">
        <v>37518087.398399994</v>
      </c>
      <c r="H13325" s="2">
        <v>16497021.433263155</v>
      </c>
      <c r="I13325" s="2">
        <v>14318950.240800001</v>
      </c>
      <c r="J13325" s="2">
        <v>21673237.139999997</v>
      </c>
      <c r="K13325" s="11">
        <v>4232546.4399999995</v>
      </c>
      <c r="L13325" s="11">
        <v>2222279.048</v>
      </c>
      <c r="M13325" s="11">
        <v>3970883.6199999996</v>
      </c>
    </row>
    <row r="13326" spans="1:13" ht="14.25" customHeight="1">
      <c r="A13326" s="59" t="s">
        <v>136</v>
      </c>
      <c r="B13326" s="59" t="s">
        <v>10</v>
      </c>
      <c r="C13326" s="59" t="s">
        <v>112</v>
      </c>
      <c r="D13326" s="11">
        <v>364.0308</v>
      </c>
      <c r="E13326" s="11">
        <v>47841837.812999994</v>
      </c>
      <c r="F13326" s="2">
        <v>10733417.920999998</v>
      </c>
      <c r="G13326" s="2">
        <v>8907504.9215999991</v>
      </c>
      <c r="H13326" s="2">
        <v>3893562.462315789</v>
      </c>
      <c r="I13326" s="2">
        <v>3399922.0152000003</v>
      </c>
      <c r="J13326" s="2">
        <v>5146028.08</v>
      </c>
      <c r="K13326" s="11">
        <v>997802.24</v>
      </c>
      <c r="L13326" s="11">
        <v>521946.81</v>
      </c>
      <c r="M13326" s="11">
        <v>942773.10600000003</v>
      </c>
    </row>
    <row r="13327" spans="1:13" ht="14.25" customHeight="1">
      <c r="A13327" s="59" t="s">
        <v>136</v>
      </c>
      <c r="B13327" s="59" t="s">
        <v>10</v>
      </c>
      <c r="C13327" s="59" t="s">
        <v>112</v>
      </c>
      <c r="D13327" s="11">
        <v>354.38759999999996</v>
      </c>
      <c r="E13327" s="11">
        <v>38881591.416359998</v>
      </c>
      <c r="F13327" s="2">
        <v>10448307.586399999</v>
      </c>
      <c r="G13327" s="2">
        <v>8659799.8463999983</v>
      </c>
      <c r="H13327" s="2">
        <v>3811945.5663157892</v>
      </c>
      <c r="I13327" s="2">
        <v>3289718.8368000002</v>
      </c>
      <c r="J13327" s="2">
        <v>5019466</v>
      </c>
      <c r="K13327" s="11">
        <v>1007956.2999999999</v>
      </c>
      <c r="L13327" s="11">
        <v>536626.86</v>
      </c>
      <c r="M13327" s="11">
        <v>917798.52999999991</v>
      </c>
    </row>
    <row r="13328" spans="1:13" ht="14.25" customHeight="1">
      <c r="A13328" s="59" t="s">
        <v>136</v>
      </c>
      <c r="B13328" s="59" t="s">
        <v>10</v>
      </c>
      <c r="C13328" s="59" t="s">
        <v>112</v>
      </c>
      <c r="D13328" s="11">
        <v>2.4107999999999996</v>
      </c>
      <c r="E13328" s="11">
        <v>316833.36299999995</v>
      </c>
      <c r="F13328" s="2">
        <v>71083.307199999996</v>
      </c>
      <c r="G13328" s="2">
        <v>58993.555199999995</v>
      </c>
      <c r="H13328" s="2">
        <v>20067.385263157896</v>
      </c>
      <c r="I13328" s="2">
        <v>22508.409599999999</v>
      </c>
      <c r="J13328" s="2">
        <v>34071</v>
      </c>
      <c r="K13328" s="11">
        <v>6790.4199999999992</v>
      </c>
      <c r="L13328" s="11">
        <v>3602.5880000000002</v>
      </c>
      <c r="M13328" s="11">
        <v>6242.7420000000002</v>
      </c>
    </row>
    <row r="13329" spans="1:13" ht="14.25" customHeight="1">
      <c r="A13329" s="59" t="s">
        <v>136</v>
      </c>
      <c r="B13329" s="59" t="s">
        <v>8</v>
      </c>
      <c r="C13329" s="59" t="s">
        <v>112</v>
      </c>
      <c r="D13329" s="11">
        <v>83.574399999999997</v>
      </c>
      <c r="E13329" s="11">
        <v>12184921.869119998</v>
      </c>
      <c r="F13329" s="2">
        <v>2861646.3729999997</v>
      </c>
      <c r="G13329" s="2">
        <v>3060019.5839999998</v>
      </c>
      <c r="H13329" s="2">
        <v>189686473.82905263</v>
      </c>
      <c r="I13329" s="2">
        <v>219014.19360000003</v>
      </c>
      <c r="J13329" s="2">
        <v>566057.48</v>
      </c>
      <c r="K13329" s="11">
        <v>146854.62</v>
      </c>
      <c r="L13329" s="11">
        <v>480.76600000000002</v>
      </c>
      <c r="M13329" s="11">
        <v>350361.15399999998</v>
      </c>
    </row>
    <row r="13330" spans="1:13" ht="14.25" customHeight="1">
      <c r="A13330" s="59" t="s">
        <v>136</v>
      </c>
      <c r="B13330" s="59" t="s">
        <v>8</v>
      </c>
      <c r="C13330" s="59" t="s">
        <v>112</v>
      </c>
      <c r="D13330" s="11">
        <v>112.50399999999999</v>
      </c>
      <c r="E13330" s="11">
        <v>18238304.699999999</v>
      </c>
      <c r="F13330" s="2">
        <v>3854196.6031999998</v>
      </c>
      <c r="G13330" s="2">
        <v>4118529.6384000001</v>
      </c>
      <c r="H13330" s="2">
        <v>255350641.26315787</v>
      </c>
      <c r="I13330" s="2">
        <v>293565.77280000004</v>
      </c>
      <c r="J13330" s="2">
        <v>761815.26</v>
      </c>
      <c r="K13330" s="11">
        <v>197763.5</v>
      </c>
      <c r="L13330" s="11">
        <v>510.53199999999998</v>
      </c>
      <c r="M13330" s="11">
        <v>471640.46600000001</v>
      </c>
    </row>
    <row r="13331" spans="1:13" ht="14.25" customHeight="1">
      <c r="A13331" s="59" t="s">
        <v>136</v>
      </c>
      <c r="B13331" s="59" t="s">
        <v>8</v>
      </c>
      <c r="C13331" s="59" t="s">
        <v>112</v>
      </c>
      <c r="D13331" s="11">
        <v>27.322399999999998</v>
      </c>
      <c r="E13331" s="11">
        <v>3813042.7843199996</v>
      </c>
      <c r="F13331" s="2">
        <v>935537.54899999988</v>
      </c>
      <c r="G13331" s="2">
        <v>1000389.504</v>
      </c>
      <c r="H13331" s="2">
        <v>62012948.634947352</v>
      </c>
      <c r="I13331" s="2">
        <v>71598.988800000006</v>
      </c>
      <c r="J13331" s="2">
        <v>185059.24</v>
      </c>
      <c r="K13331" s="11">
        <v>48007.719999999994</v>
      </c>
      <c r="L13331" s="11">
        <v>157.85000000000002</v>
      </c>
      <c r="M13331" s="11">
        <v>114540.46999999999</v>
      </c>
    </row>
    <row r="13332" spans="1:13" ht="14.25" customHeight="1">
      <c r="A13332" s="59" t="s">
        <v>136</v>
      </c>
      <c r="B13332" s="59" t="s">
        <v>10</v>
      </c>
      <c r="C13332" s="59" t="s">
        <v>112</v>
      </c>
      <c r="D13332" s="11">
        <v>216.97200000000001</v>
      </c>
      <c r="E13332" s="11">
        <v>31047521.551199995</v>
      </c>
      <c r="F13332" s="2">
        <v>10082432.3358</v>
      </c>
      <c r="G13332" s="2">
        <v>5787225.1775999991</v>
      </c>
      <c r="H13332" s="2">
        <v>13277607.521684209</v>
      </c>
      <c r="I13332" s="2">
        <v>2095218.9</v>
      </c>
      <c r="J13332" s="2">
        <v>4221138.5999999996</v>
      </c>
      <c r="K13332" s="11">
        <v>300634.95999999996</v>
      </c>
      <c r="L13332" s="11">
        <v>1268452.834</v>
      </c>
      <c r="M13332" s="11">
        <v>909591.23200000008</v>
      </c>
    </row>
    <row r="13333" spans="1:13" ht="14.25" customHeight="1">
      <c r="A13333" s="59" t="s">
        <v>136</v>
      </c>
      <c r="B13333" s="59" t="s">
        <v>10</v>
      </c>
      <c r="C13333" s="59" t="s">
        <v>112</v>
      </c>
      <c r="D13333" s="11">
        <v>269.20600000000002</v>
      </c>
      <c r="E13333" s="11">
        <v>45773769.195</v>
      </c>
      <c r="F13333" s="2">
        <v>12410078.964799998</v>
      </c>
      <c r="G13333" s="2">
        <v>7223316.4992000004</v>
      </c>
      <c r="H13333" s="2">
        <v>16478216.882526312</v>
      </c>
      <c r="I13333" s="2">
        <v>2615137.8336</v>
      </c>
      <c r="J13333" s="2">
        <v>5268606.5999999996</v>
      </c>
      <c r="K13333" s="11">
        <v>375232.81999999995</v>
      </c>
      <c r="L13333" s="11">
        <v>1583203.9300000002</v>
      </c>
      <c r="M13333" s="11">
        <v>1128566.1640000001</v>
      </c>
    </row>
    <row r="13334" spans="1:13" ht="14.25" customHeight="1">
      <c r="A13334" s="59" t="s">
        <v>136</v>
      </c>
      <c r="B13334" s="59" t="s">
        <v>10</v>
      </c>
      <c r="C13334" s="59" t="s">
        <v>112</v>
      </c>
      <c r="D13334" s="11">
        <v>666.18439999999998</v>
      </c>
      <c r="E13334" s="11">
        <v>99763335.773639992</v>
      </c>
      <c r="F13334" s="2">
        <v>30956798.579799999</v>
      </c>
      <c r="G13334" s="2">
        <v>17768924.7936</v>
      </c>
      <c r="H13334" s="2">
        <v>40758630.669473685</v>
      </c>
      <c r="I13334" s="2">
        <v>6433093.1591999996</v>
      </c>
      <c r="J13334" s="2">
        <v>12960464.08</v>
      </c>
      <c r="K13334" s="11">
        <v>923057.6</v>
      </c>
      <c r="L13334" s="11">
        <v>3894622.2260000003</v>
      </c>
      <c r="M13334" s="11">
        <v>2792781.4200000004</v>
      </c>
    </row>
    <row r="13335" spans="1:13" ht="14.25" customHeight="1">
      <c r="A13335" s="59" t="s">
        <v>136</v>
      </c>
      <c r="B13335" s="59" t="s">
        <v>11</v>
      </c>
      <c r="C13335" s="59" t="s">
        <v>112</v>
      </c>
      <c r="D13335" s="11">
        <v>24.911599999999996</v>
      </c>
      <c r="E13335" s="11">
        <v>11780902.647359999</v>
      </c>
      <c r="F13335" s="2">
        <v>8221229.7425999995</v>
      </c>
      <c r="G13335" s="2">
        <v>852520.28159999999</v>
      </c>
      <c r="H13335" s="2">
        <v>1336174129.9098947</v>
      </c>
      <c r="I13335" s="2">
        <v>83674.144800000009</v>
      </c>
      <c r="J13335" s="2">
        <v>410101.68</v>
      </c>
      <c r="K13335" s="11">
        <v>55288.5</v>
      </c>
      <c r="L13335" s="11">
        <v>12656.864</v>
      </c>
      <c r="M13335" s="11">
        <v>104434.462</v>
      </c>
    </row>
    <row r="13336" spans="1:13" ht="14.25" customHeight="1">
      <c r="A13336" s="59" t="s">
        <v>136</v>
      </c>
      <c r="B13336" s="59" t="s">
        <v>10</v>
      </c>
      <c r="C13336" s="59" t="s">
        <v>112</v>
      </c>
      <c r="D13336" s="11">
        <v>462.87360000000001</v>
      </c>
      <c r="E13336" s="11">
        <v>48738923.735039994</v>
      </c>
      <c r="F13336" s="2">
        <v>13659498.852599999</v>
      </c>
      <c r="G13336" s="2">
        <v>11304830.419199998</v>
      </c>
      <c r="H13336" s="2">
        <v>27835407.329684205</v>
      </c>
      <c r="I13336" s="2">
        <v>4308740.676</v>
      </c>
      <c r="J13336" s="2">
        <v>6614468.5</v>
      </c>
      <c r="K13336" s="11">
        <v>619072.12</v>
      </c>
      <c r="L13336" s="11">
        <v>649239.75600000005</v>
      </c>
      <c r="M13336" s="11">
        <v>1940460.8740000001</v>
      </c>
    </row>
    <row r="13337" spans="1:13" ht="14.25" customHeight="1">
      <c r="A13337" s="59" t="s">
        <v>136</v>
      </c>
      <c r="B13337" s="59" t="s">
        <v>10</v>
      </c>
      <c r="C13337" s="59" t="s">
        <v>112</v>
      </c>
      <c r="D13337" s="11">
        <v>108.486</v>
      </c>
      <c r="E13337" s="11">
        <v>14257501.334999999</v>
      </c>
      <c r="F13337" s="2">
        <v>3200195.6565999999</v>
      </c>
      <c r="G13337" s="2">
        <v>2657968.9920000001</v>
      </c>
      <c r="H13337" s="2">
        <v>6516720.8488421049</v>
      </c>
      <c r="I13337" s="2">
        <v>1024901.3376000001</v>
      </c>
      <c r="J13337" s="2">
        <v>1539600.8399999999</v>
      </c>
      <c r="K13337" s="11">
        <v>142905.5</v>
      </c>
      <c r="L13337" s="11">
        <v>146679.63199999998</v>
      </c>
      <c r="M13337" s="11">
        <v>454795.61600000004</v>
      </c>
    </row>
    <row r="13338" spans="1:13" ht="14.25" customHeight="1">
      <c r="A13338" s="59" t="s">
        <v>136</v>
      </c>
      <c r="B13338" s="59" t="s">
        <v>10</v>
      </c>
      <c r="C13338" s="59" t="s">
        <v>112</v>
      </c>
      <c r="D13338" s="11">
        <v>35.358399999999996</v>
      </c>
      <c r="E13338" s="11">
        <v>3804379.0923599997</v>
      </c>
      <c r="F13338" s="2">
        <v>1043434.3543999998</v>
      </c>
      <c r="G13338" s="2">
        <v>863564.69759999984</v>
      </c>
      <c r="H13338" s="2">
        <v>2123909.9317894736</v>
      </c>
      <c r="I13338" s="2">
        <v>329140.3248</v>
      </c>
      <c r="J13338" s="2">
        <v>505269.24</v>
      </c>
      <c r="K13338" s="11">
        <v>47293.5</v>
      </c>
      <c r="L13338" s="11">
        <v>49595.567999999999</v>
      </c>
      <c r="M13338" s="11">
        <v>148230.17000000001</v>
      </c>
    </row>
    <row r="13339" spans="1:13" ht="14.25" customHeight="1">
      <c r="A13339" s="59" t="s">
        <v>136</v>
      </c>
      <c r="B13339" s="59" t="s">
        <v>10</v>
      </c>
      <c r="C13339" s="59" t="s">
        <v>112</v>
      </c>
      <c r="D13339" s="11">
        <v>48.215999999999994</v>
      </c>
      <c r="E13339" s="11">
        <v>6899449.2335999999</v>
      </c>
      <c r="F13339" s="2">
        <v>2020956.297</v>
      </c>
      <c r="G13339" s="2">
        <v>1303684.2815999999</v>
      </c>
      <c r="H13339" s="2">
        <v>2762311.316210526</v>
      </c>
      <c r="I13339" s="2">
        <v>506775.74400000001</v>
      </c>
      <c r="J13339" s="2">
        <v>612483.41999999993</v>
      </c>
      <c r="K13339" s="11">
        <v>67248.2</v>
      </c>
      <c r="L13339" s="11">
        <v>77293.282000000007</v>
      </c>
      <c r="M13339" s="11">
        <v>202130.984</v>
      </c>
    </row>
    <row r="13340" spans="1:13" ht="14.25" customHeight="1">
      <c r="A13340" s="59" t="s">
        <v>136</v>
      </c>
      <c r="B13340" s="59" t="s">
        <v>10</v>
      </c>
      <c r="C13340" s="59" t="s">
        <v>112</v>
      </c>
      <c r="D13340" s="11">
        <v>7.2324000000000002</v>
      </c>
      <c r="E13340" s="11">
        <v>1067495.7308399999</v>
      </c>
      <c r="F13340" s="2">
        <v>303143.6434</v>
      </c>
      <c r="G13340" s="2">
        <v>195552.28799999997</v>
      </c>
      <c r="H13340" s="2">
        <v>405260.50357894727</v>
      </c>
      <c r="I13340" s="2">
        <v>76017.247199999998</v>
      </c>
      <c r="J13340" s="2">
        <v>91872.799999999988</v>
      </c>
      <c r="K13340" s="11">
        <v>10087.64</v>
      </c>
      <c r="L13340" s="11">
        <v>11593.406000000001</v>
      </c>
      <c r="M13340" s="11">
        <v>30319.827999999998</v>
      </c>
    </row>
    <row r="13341" spans="1:13" ht="14.25" customHeight="1">
      <c r="A13341" s="59" t="s">
        <v>136</v>
      </c>
      <c r="B13341" s="59" t="s">
        <v>8</v>
      </c>
      <c r="C13341" s="59" t="s">
        <v>112</v>
      </c>
      <c r="D13341" s="11">
        <v>119.7364</v>
      </c>
      <c r="E13341" s="11">
        <v>19410767.145</v>
      </c>
      <c r="F13341" s="2">
        <v>4106790.9857999994</v>
      </c>
      <c r="G13341" s="2">
        <v>4384419.0335999997</v>
      </c>
      <c r="H13341" s="2">
        <v>67137.802105263152</v>
      </c>
      <c r="I13341" s="2">
        <v>312566.32079999999</v>
      </c>
      <c r="J13341" s="2">
        <v>824258.25999999989</v>
      </c>
      <c r="K13341" s="11">
        <v>210662.09999999998</v>
      </c>
      <c r="L13341" s="11">
        <v>378764.23200000002</v>
      </c>
      <c r="M13341" s="11">
        <v>435361.12400000001</v>
      </c>
    </row>
    <row r="13342" spans="1:13" ht="14.25" customHeight="1">
      <c r="A13342" s="59" t="s">
        <v>136</v>
      </c>
      <c r="B13342" s="59" t="s">
        <v>8</v>
      </c>
      <c r="C13342" s="59" t="s">
        <v>112</v>
      </c>
      <c r="D13342" s="11">
        <v>64.287999999999997</v>
      </c>
      <c r="E13342" s="11">
        <v>9001209.9869999997</v>
      </c>
      <c r="F13342" s="2">
        <v>2204987.9949999996</v>
      </c>
      <c r="G13342" s="2">
        <v>2354052.3263999997</v>
      </c>
      <c r="H13342" s="2">
        <v>29885.426526315787</v>
      </c>
      <c r="I13342" s="2">
        <v>167821.19999999998</v>
      </c>
      <c r="J13342" s="2">
        <v>442554.81999999995</v>
      </c>
      <c r="K13342" s="11">
        <v>113106.7</v>
      </c>
      <c r="L13342" s="11">
        <v>203361.31200000001</v>
      </c>
      <c r="M13342" s="11">
        <v>233750.59399999998</v>
      </c>
    </row>
    <row r="13343" spans="1:13" ht="14.25" customHeight="1">
      <c r="A13343" s="59" t="s">
        <v>136</v>
      </c>
      <c r="B13343" s="59" t="s">
        <v>10</v>
      </c>
      <c r="C13343" s="59" t="s">
        <v>112</v>
      </c>
      <c r="D13343" s="11">
        <v>24.107999999999997</v>
      </c>
      <c r="E13343" s="11">
        <v>3449724.6168</v>
      </c>
      <c r="F13343" s="2">
        <v>-331350.11819999997</v>
      </c>
      <c r="G13343" s="2">
        <v>1307765.9135999999</v>
      </c>
      <c r="H13343" s="2">
        <v>27451.73557894737</v>
      </c>
      <c r="I13343" s="2">
        <v>511100.12880000006</v>
      </c>
      <c r="J13343" s="2">
        <v>684704.91999999993</v>
      </c>
      <c r="K13343" s="11">
        <v>66481.5</v>
      </c>
      <c r="L13343" s="11">
        <v>399767.30200000003</v>
      </c>
      <c r="M13343" s="11">
        <v>87657.262000000002</v>
      </c>
    </row>
    <row r="13344" spans="1:13" ht="14.25" customHeight="1">
      <c r="A13344" s="59" t="s">
        <v>136</v>
      </c>
      <c r="B13344" s="59" t="s">
        <v>10</v>
      </c>
      <c r="C13344" s="59" t="s">
        <v>112</v>
      </c>
      <c r="D13344" s="11">
        <v>4.0179999999999998</v>
      </c>
      <c r="E13344" s="11">
        <v>683190.58499999996</v>
      </c>
      <c r="F13344" s="2">
        <v>186873.66219999999</v>
      </c>
      <c r="G13344" s="2">
        <v>108980.75519999999</v>
      </c>
      <c r="H13344" s="2">
        <v>37.288421052631584</v>
      </c>
      <c r="I13344" s="2">
        <v>42592.046399999999</v>
      </c>
      <c r="J13344" s="2">
        <v>57059.7</v>
      </c>
      <c r="K13344" s="11">
        <v>5539.92</v>
      </c>
      <c r="L13344" s="11">
        <v>33327.998</v>
      </c>
      <c r="M13344" s="11">
        <v>14609.694</v>
      </c>
    </row>
    <row r="13345" spans="1:13" ht="14.25" customHeight="1">
      <c r="A13345" s="59" t="s">
        <v>136</v>
      </c>
      <c r="B13345" s="59" t="s">
        <v>10</v>
      </c>
      <c r="C13345" s="59" t="s">
        <v>112</v>
      </c>
      <c r="D13345" s="11">
        <v>49.823199999999993</v>
      </c>
      <c r="E13345" s="11">
        <v>7353859.4791199993</v>
      </c>
      <c r="F13345" s="2">
        <v>2317241.2061999999</v>
      </c>
      <c r="G13345" s="2">
        <v>1351357.1135999998</v>
      </c>
      <c r="H13345" s="2">
        <v>55911.501473684199</v>
      </c>
      <c r="I13345" s="2">
        <v>528136.41599999997</v>
      </c>
      <c r="J13345" s="2">
        <v>707528.79999999993</v>
      </c>
      <c r="K13345" s="11">
        <v>68697.959999999992</v>
      </c>
      <c r="L13345" s="11">
        <v>413273.85000000003</v>
      </c>
      <c r="M13345" s="11">
        <v>181156.77800000002</v>
      </c>
    </row>
    <row r="13346" spans="1:13" ht="14.25" customHeight="1">
      <c r="A13346" s="59" t="s">
        <v>136</v>
      </c>
      <c r="B13346" s="59" t="s">
        <v>11</v>
      </c>
      <c r="C13346" s="59" t="s">
        <v>112</v>
      </c>
      <c r="D13346" s="11">
        <v>8.839599999999999</v>
      </c>
      <c r="E13346" s="11">
        <v>4575002.1609599991</v>
      </c>
      <c r="F13346" s="2">
        <v>2936036.9534</v>
      </c>
      <c r="G13346" s="2">
        <v>303234.16320000001</v>
      </c>
      <c r="H13346" s="2">
        <v>83.27747368421052</v>
      </c>
      <c r="I13346" s="2">
        <v>33837.890399999997</v>
      </c>
      <c r="J13346" s="2">
        <v>154976.72</v>
      </c>
      <c r="K13346" s="11">
        <v>18233.52</v>
      </c>
      <c r="L13346" s="11">
        <v>72612.804000000004</v>
      </c>
      <c r="M13346" s="11">
        <v>32140.064000000002</v>
      </c>
    </row>
    <row r="13347" spans="1:13" ht="14.25" customHeight="1">
      <c r="A13347" s="59" t="s">
        <v>136</v>
      </c>
      <c r="B13347" s="59" t="s">
        <v>10</v>
      </c>
      <c r="C13347" s="59" t="s">
        <v>112</v>
      </c>
      <c r="D13347" s="11">
        <v>57.859200000000001</v>
      </c>
      <c r="E13347" s="11">
        <v>6092365.4668799993</v>
      </c>
      <c r="F13347" s="2">
        <v>1706344.5763999999</v>
      </c>
      <c r="G13347" s="2">
        <v>1413838.7519999999</v>
      </c>
      <c r="H13347" s="2">
        <v>83591.939368421037</v>
      </c>
      <c r="I13347" s="2">
        <v>541013.92560000008</v>
      </c>
      <c r="J13347" s="2">
        <v>824547.72</v>
      </c>
      <c r="K13347" s="11">
        <v>76946.34</v>
      </c>
      <c r="L13347" s="11">
        <v>388285.74400000001</v>
      </c>
      <c r="M13347" s="11">
        <v>210375.264</v>
      </c>
    </row>
    <row r="13348" spans="1:13" ht="14.25" customHeight="1">
      <c r="A13348" s="59" t="s">
        <v>136</v>
      </c>
      <c r="B13348" s="59" t="s">
        <v>10</v>
      </c>
      <c r="C13348" s="59" t="s">
        <v>112</v>
      </c>
      <c r="D13348" s="11">
        <v>369.65600000000001</v>
      </c>
      <c r="E13348" s="11">
        <v>48581115.659999996</v>
      </c>
      <c r="F13348" s="2">
        <v>10901645.816399999</v>
      </c>
      <c r="G13348" s="2">
        <v>9032857.0751999989</v>
      </c>
      <c r="H13348" s="2">
        <v>475156.40589473676</v>
      </c>
      <c r="I13348" s="2">
        <v>3456483.5159999998</v>
      </c>
      <c r="J13348" s="2">
        <v>5267953.0599999996</v>
      </c>
      <c r="K13348" s="11">
        <v>491588.36</v>
      </c>
      <c r="L13348" s="11">
        <v>2480716.4800000004</v>
      </c>
      <c r="M13348" s="11">
        <v>1344065.6900000002</v>
      </c>
    </row>
    <row r="13349" spans="1:13" ht="14.25" customHeight="1">
      <c r="A13349" s="59" t="s">
        <v>136</v>
      </c>
      <c r="B13349" s="59" t="s">
        <v>10</v>
      </c>
      <c r="C13349" s="59" t="s">
        <v>112</v>
      </c>
      <c r="D13349" s="11">
        <v>32.143999999999998</v>
      </c>
      <c r="E13349" s="11">
        <v>3529440.1296000001</v>
      </c>
      <c r="F13349" s="2">
        <v>947969.65099999995</v>
      </c>
      <c r="G13349" s="2">
        <v>785465.01119999983</v>
      </c>
      <c r="H13349" s="2">
        <v>28723.2707368421</v>
      </c>
      <c r="I13349" s="2">
        <v>300564.66960000002</v>
      </c>
      <c r="J13349" s="2">
        <v>458080.69999999995</v>
      </c>
      <c r="K13349" s="11">
        <v>42749.06</v>
      </c>
      <c r="L13349" s="11">
        <v>215715.10399999999</v>
      </c>
      <c r="M13349" s="11">
        <v>116874.84600000001</v>
      </c>
    </row>
    <row r="13350" spans="1:13" ht="14.25" customHeight="1">
      <c r="A13350" s="59" t="s">
        <v>171</v>
      </c>
      <c r="B13350" s="59" t="s">
        <v>8</v>
      </c>
      <c r="C13350" s="59" t="s">
        <v>113</v>
      </c>
      <c r="D13350" s="11">
        <v>85.181599999999989</v>
      </c>
      <c r="E13350" s="11">
        <v>13809002.129999999</v>
      </c>
      <c r="F13350" s="2">
        <v>2971434.6395999999</v>
      </c>
      <c r="G13350" s="2">
        <v>3156272.1023999997</v>
      </c>
      <c r="H13350" s="2">
        <v>98240.074105263135</v>
      </c>
      <c r="I13350" s="2">
        <v>225164.6856</v>
      </c>
      <c r="J13350" s="2">
        <v>675348.72</v>
      </c>
      <c r="K13350" s="11">
        <v>160118.94</v>
      </c>
      <c r="L13350" s="11">
        <v>389236.45199999999</v>
      </c>
      <c r="M13350" s="11">
        <v>297798.908</v>
      </c>
    </row>
    <row r="13351" spans="1:13" ht="14.25" customHeight="1">
      <c r="A13351" s="59" t="s">
        <v>171</v>
      </c>
      <c r="B13351" s="59" t="s">
        <v>8</v>
      </c>
      <c r="C13351" s="59" t="s">
        <v>113</v>
      </c>
      <c r="D13351" s="11">
        <v>151.07679999999999</v>
      </c>
      <c r="E13351" s="11">
        <v>21171954.905639999</v>
      </c>
      <c r="F13351" s="2">
        <v>5267623.9939999999</v>
      </c>
      <c r="G13351" s="2">
        <v>5595114.527999999</v>
      </c>
      <c r="H13351" s="2">
        <v>175065.408</v>
      </c>
      <c r="I13351" s="2">
        <v>398746.71360000002</v>
      </c>
      <c r="J13351" s="2">
        <v>1194436.5999999999</v>
      </c>
      <c r="K13351" s="11">
        <v>264666.48</v>
      </c>
      <c r="L13351" s="11">
        <v>661815.44000000006</v>
      </c>
      <c r="M13351" s="11">
        <v>528171.51199999999</v>
      </c>
    </row>
    <row r="13352" spans="1:13" ht="14.25" customHeight="1">
      <c r="A13352" s="59" t="s">
        <v>171</v>
      </c>
      <c r="B13352" s="59" t="s">
        <v>10</v>
      </c>
      <c r="C13352" s="59" t="s">
        <v>113</v>
      </c>
      <c r="D13352" s="11">
        <v>96.431999999999988</v>
      </c>
      <c r="E13352" s="11">
        <v>13798898.4672</v>
      </c>
      <c r="F13352" s="2">
        <v>4524495.2957999995</v>
      </c>
      <c r="G13352" s="2">
        <v>2657842.2527999999</v>
      </c>
      <c r="H13352" s="2">
        <v>211018.90357894736</v>
      </c>
      <c r="I13352" s="2">
        <v>987458.16959999991</v>
      </c>
      <c r="J13352" s="2">
        <v>1518339.88</v>
      </c>
      <c r="K13352" s="11">
        <v>148215.81999999998</v>
      </c>
      <c r="L13352" s="11">
        <v>531968.02999999991</v>
      </c>
      <c r="M13352" s="11">
        <v>337130.61800000002</v>
      </c>
    </row>
    <row r="13353" spans="1:13" ht="14.25" customHeight="1">
      <c r="A13353" s="59" t="s">
        <v>171</v>
      </c>
      <c r="B13353" s="59" t="s">
        <v>10</v>
      </c>
      <c r="C13353" s="59" t="s">
        <v>113</v>
      </c>
      <c r="D13353" s="11">
        <v>202.50719999999998</v>
      </c>
      <c r="E13353" s="11">
        <v>34432805.483999997</v>
      </c>
      <c r="F13353" s="2">
        <v>9501345.7071999982</v>
      </c>
      <c r="G13353" s="2">
        <v>5581784.8703999994</v>
      </c>
      <c r="H13353" s="2">
        <v>443839.10399999993</v>
      </c>
      <c r="I13353" s="2">
        <v>2072827.3896000001</v>
      </c>
      <c r="J13353" s="2">
        <v>3187813.1399999997</v>
      </c>
      <c r="K13353" s="11">
        <v>313278.53999999998</v>
      </c>
      <c r="L13353" s="11">
        <v>1117575.294</v>
      </c>
      <c r="M13353" s="11">
        <v>707974.38799999992</v>
      </c>
    </row>
    <row r="13354" spans="1:13" ht="14.25" customHeight="1">
      <c r="A13354" s="59" t="s">
        <v>171</v>
      </c>
      <c r="B13354" s="59" t="s">
        <v>10</v>
      </c>
      <c r="C13354" s="59" t="s">
        <v>113</v>
      </c>
      <c r="D13354" s="11">
        <v>3.2143999999999999</v>
      </c>
      <c r="E13354" s="11">
        <v>478659.03623999999</v>
      </c>
      <c r="F13354" s="2">
        <v>150816.58939999997</v>
      </c>
      <c r="G13354" s="2">
        <v>88593.849599999987</v>
      </c>
      <c r="H13354" s="2">
        <v>161.58315789473681</v>
      </c>
      <c r="I13354" s="2">
        <v>32915.980799999998</v>
      </c>
      <c r="J13354" s="2">
        <v>50610.399999999994</v>
      </c>
      <c r="K13354" s="11">
        <v>4942.1399999999994</v>
      </c>
      <c r="L13354" s="11">
        <v>17731.516</v>
      </c>
      <c r="M13354" s="11">
        <v>11238.92</v>
      </c>
    </row>
    <row r="13355" spans="1:13" ht="14.25" customHeight="1">
      <c r="A13355" s="59" t="s">
        <v>171</v>
      </c>
      <c r="B13355" s="59" t="s">
        <v>11</v>
      </c>
      <c r="C13355" s="59" t="s">
        <v>113</v>
      </c>
      <c r="D13355" s="11">
        <v>12.053999999999998</v>
      </c>
      <c r="E13355" s="11">
        <v>6239481.1617599996</v>
      </c>
      <c r="F13355" s="2">
        <v>3987816.6445999998</v>
      </c>
      <c r="G13355" s="2">
        <v>415330.65599999996</v>
      </c>
      <c r="H13355" s="2">
        <v>20342.076631578948</v>
      </c>
      <c r="I13355" s="2">
        <v>41858.7696</v>
      </c>
      <c r="J13355" s="2">
        <v>208268.52</v>
      </c>
      <c r="K13355" s="11">
        <v>25974.32</v>
      </c>
      <c r="L13355" s="11">
        <v>3076.7220000000002</v>
      </c>
      <c r="M13355" s="11">
        <v>42140.538</v>
      </c>
    </row>
    <row r="13356" spans="1:13" ht="14.25" customHeight="1">
      <c r="A13356" s="59" t="s">
        <v>172</v>
      </c>
      <c r="B13356" s="59" t="s">
        <v>8</v>
      </c>
      <c r="C13356" s="59" t="s">
        <v>114</v>
      </c>
      <c r="D13356" s="11">
        <v>405.01439999999997</v>
      </c>
      <c r="E13356" s="11">
        <v>65657896.919999994</v>
      </c>
      <c r="F13356" s="2">
        <v>13881782.927399999</v>
      </c>
      <c r="G13356" s="2">
        <v>14836076.5824</v>
      </c>
      <c r="H13356" s="2">
        <v>1441913.411368421</v>
      </c>
      <c r="I13356" s="2">
        <v>1060981.5672000002</v>
      </c>
      <c r="J13356" s="2">
        <v>2769538.52</v>
      </c>
      <c r="K13356" s="11">
        <v>726563.46</v>
      </c>
      <c r="L13356" s="11">
        <v>1211422.08</v>
      </c>
      <c r="M13356" s="11">
        <v>1735705.9720000001</v>
      </c>
    </row>
    <row r="13357" spans="1:13" ht="14.25" customHeight="1">
      <c r="A13357" s="59" t="s">
        <v>172</v>
      </c>
      <c r="B13357" s="59" t="s">
        <v>8</v>
      </c>
      <c r="C13357" s="59" t="s">
        <v>114</v>
      </c>
      <c r="D13357" s="11">
        <v>137.41559999999998</v>
      </c>
      <c r="E13357" s="11">
        <v>19520411.775479998</v>
      </c>
      <c r="F13357" s="2">
        <v>4709893.4909999995</v>
      </c>
      <c r="G13357" s="2">
        <v>5033674.8287999993</v>
      </c>
      <c r="H13357" s="2">
        <v>502920.12126315781</v>
      </c>
      <c r="I13357" s="2">
        <v>359970.71760000003</v>
      </c>
      <c r="J13357" s="2">
        <v>939662.6</v>
      </c>
      <c r="K13357" s="11">
        <v>246520.69999999998</v>
      </c>
      <c r="L13357" s="11">
        <v>411016.14399999997</v>
      </c>
      <c r="M13357" s="11">
        <v>588899.56400000001</v>
      </c>
    </row>
    <row r="13358" spans="1:13" ht="14.25" customHeight="1">
      <c r="A13358" s="59" t="s">
        <v>172</v>
      </c>
      <c r="B13358" s="59" t="s">
        <v>10</v>
      </c>
      <c r="C13358" s="59" t="s">
        <v>114</v>
      </c>
      <c r="D13358" s="11">
        <v>1205.3999999999999</v>
      </c>
      <c r="E13358" s="11">
        <v>172486230.84</v>
      </c>
      <c r="F13358" s="2">
        <v>50496647.476199992</v>
      </c>
      <c r="G13358" s="2">
        <v>34606383.379199997</v>
      </c>
      <c r="H13358" s="2">
        <v>5243525.1132631563</v>
      </c>
      <c r="I13358" s="2">
        <v>12154887.453599999</v>
      </c>
      <c r="J13358" s="2">
        <v>26064816.84</v>
      </c>
      <c r="K13358" s="11">
        <v>1739582.44</v>
      </c>
      <c r="L13358" s="11">
        <v>249522.96600000001</v>
      </c>
      <c r="M13358" s="11">
        <v>5165790.08</v>
      </c>
    </row>
    <row r="13359" spans="1:13" ht="14.25" customHeight="1">
      <c r="A13359" s="59" t="s">
        <v>172</v>
      </c>
      <c r="B13359" s="59" t="s">
        <v>10</v>
      </c>
      <c r="C13359" s="59" t="s">
        <v>114</v>
      </c>
      <c r="D13359" s="11">
        <v>1353.2623999999998</v>
      </c>
      <c r="E13359" s="11">
        <v>230011140.63311997</v>
      </c>
      <c r="F13359" s="2">
        <v>62875129.175999992</v>
      </c>
      <c r="G13359" s="2">
        <v>35973549.043199994</v>
      </c>
      <c r="H13359" s="2">
        <v>5934080.5692631574</v>
      </c>
      <c r="I13359" s="2">
        <v>12635079.2568</v>
      </c>
      <c r="J13359" s="2">
        <v>27094533.479999997</v>
      </c>
      <c r="K13359" s="11">
        <v>1808308.2799999998</v>
      </c>
      <c r="L13359" s="11">
        <v>259377.31600000002</v>
      </c>
      <c r="M13359" s="11">
        <v>5799459.5120000001</v>
      </c>
    </row>
    <row r="13360" spans="1:13" ht="14.25" customHeight="1">
      <c r="A13360" s="59" t="s">
        <v>172</v>
      </c>
      <c r="B13360" s="59" t="s">
        <v>10</v>
      </c>
      <c r="C13360" s="59" t="s">
        <v>114</v>
      </c>
      <c r="D13360" s="11">
        <v>306.97519999999997</v>
      </c>
      <c r="E13360" s="11">
        <v>45774668.182319999</v>
      </c>
      <c r="F13360" s="2">
        <v>14262643.513999999</v>
      </c>
      <c r="G13360" s="2">
        <v>8160272.6399999997</v>
      </c>
      <c r="H13360" s="2">
        <v>1312748.806736842</v>
      </c>
      <c r="I13360" s="2">
        <v>2866151.412</v>
      </c>
      <c r="J13360" s="2">
        <v>6146152.5599999996</v>
      </c>
      <c r="K13360" s="11">
        <v>410195.16</v>
      </c>
      <c r="L13360" s="11">
        <v>58837.46</v>
      </c>
      <c r="M13360" s="11">
        <v>1315553.4700000002</v>
      </c>
    </row>
    <row r="13361" spans="1:13" ht="14.25" customHeight="1">
      <c r="A13361" s="59" t="s">
        <v>172</v>
      </c>
      <c r="B13361" s="59" t="s">
        <v>11</v>
      </c>
      <c r="C13361" s="59" t="s">
        <v>114</v>
      </c>
      <c r="D13361" s="11">
        <v>66.698800000000006</v>
      </c>
      <c r="E13361" s="11">
        <v>35096592.263039999</v>
      </c>
      <c r="F13361" s="2">
        <v>22125741.224999998</v>
      </c>
      <c r="G13361" s="2">
        <v>2299800.8639999996</v>
      </c>
      <c r="H13361" s="2">
        <v>358101.83747368417</v>
      </c>
      <c r="I13361" s="2">
        <v>220636.61280000003</v>
      </c>
      <c r="J13361" s="2">
        <v>1253545.48</v>
      </c>
      <c r="K13361" s="11">
        <v>131740.38</v>
      </c>
      <c r="L13361" s="11">
        <v>785152.21400000004</v>
      </c>
      <c r="M13361" s="11">
        <v>285840.19200000004</v>
      </c>
    </row>
    <row r="13362" spans="1:13" ht="14.25" customHeight="1">
      <c r="A13362" s="59" t="s">
        <v>172</v>
      </c>
      <c r="B13362" s="59" t="s">
        <v>10</v>
      </c>
      <c r="C13362" s="59" t="s">
        <v>114</v>
      </c>
      <c r="D13362" s="11">
        <v>24.107999999999997</v>
      </c>
      <c r="E13362" s="11">
        <v>3449724.6168</v>
      </c>
      <c r="F13362" s="2">
        <v>1008321.4214</v>
      </c>
      <c r="G13362" s="2">
        <v>642137.14559999993</v>
      </c>
      <c r="H13362" s="2">
        <v>81649.212631578936</v>
      </c>
      <c r="I13362" s="2">
        <v>245124.33839999998</v>
      </c>
      <c r="J13362" s="2">
        <v>292264.39999999997</v>
      </c>
      <c r="K13362" s="11">
        <v>26932.899999999998</v>
      </c>
      <c r="L13362" s="11">
        <v>320784.57399999996</v>
      </c>
      <c r="M13362" s="11">
        <v>103315.982</v>
      </c>
    </row>
    <row r="13363" spans="1:13" ht="14.25" customHeight="1">
      <c r="A13363" s="59" t="s">
        <v>172</v>
      </c>
      <c r="B13363" s="59" t="s">
        <v>8</v>
      </c>
      <c r="C13363" s="59" t="s">
        <v>114</v>
      </c>
      <c r="D13363" s="11">
        <v>334.29759999999999</v>
      </c>
      <c r="E13363" s="11">
        <v>48739687.476479992</v>
      </c>
      <c r="F13363" s="2">
        <v>11368686.402199998</v>
      </c>
      <c r="G13363" s="2">
        <v>11831251.5264</v>
      </c>
      <c r="H13363" s="2">
        <v>1191739.1797894735</v>
      </c>
      <c r="I13363" s="2">
        <v>712281.88080000004</v>
      </c>
      <c r="J13363" s="2">
        <v>2224095.84</v>
      </c>
      <c r="K13363" s="11">
        <v>890772.55999999994</v>
      </c>
      <c r="L13363" s="11">
        <v>2149881.8220000002</v>
      </c>
      <c r="M13363" s="11">
        <v>1432645.6980000001</v>
      </c>
    </row>
    <row r="13364" spans="1:13" ht="14.25" customHeight="1">
      <c r="A13364" s="59" t="s">
        <v>172</v>
      </c>
      <c r="B13364" s="59" t="s">
        <v>8</v>
      </c>
      <c r="C13364" s="59" t="s">
        <v>114</v>
      </c>
      <c r="D13364" s="11">
        <v>83.574399999999997</v>
      </c>
      <c r="E13364" s="11">
        <v>13527611.143199999</v>
      </c>
      <c r="F13364" s="2">
        <v>2864732.5249999999</v>
      </c>
      <c r="G13364" s="2">
        <v>3058702.5983999996</v>
      </c>
      <c r="H13364" s="2">
        <v>315811.79621052631</v>
      </c>
      <c r="I13364" s="2">
        <v>217476.79200000002</v>
      </c>
      <c r="J13364" s="2">
        <v>571037.34</v>
      </c>
      <c r="K13364" s="11">
        <v>149968.16</v>
      </c>
      <c r="L13364" s="11">
        <v>254620.16800000001</v>
      </c>
      <c r="M13364" s="11">
        <v>358162.55200000003</v>
      </c>
    </row>
    <row r="13365" spans="1:13" ht="14.25" customHeight="1">
      <c r="A13365" s="59" t="s">
        <v>172</v>
      </c>
      <c r="B13365" s="59" t="s">
        <v>8</v>
      </c>
      <c r="C13365" s="59" t="s">
        <v>114</v>
      </c>
      <c r="D13365" s="11">
        <v>97.235599999999991</v>
      </c>
      <c r="E13365" s="11">
        <v>14239577.27808</v>
      </c>
      <c r="F13365" s="2">
        <v>3332726</v>
      </c>
      <c r="G13365" s="2">
        <v>3561839.9040000001</v>
      </c>
      <c r="H13365" s="2">
        <v>380428.90105263161</v>
      </c>
      <c r="I13365" s="2">
        <v>254718.92879999999</v>
      </c>
      <c r="J13365" s="2">
        <v>664909.29999999993</v>
      </c>
      <c r="K13365" s="11">
        <v>174432.03999999998</v>
      </c>
      <c r="L13365" s="11">
        <v>290839.978</v>
      </c>
      <c r="M13365" s="11">
        <v>416706.86200000002</v>
      </c>
    </row>
    <row r="13366" spans="1:13" ht="14.25" customHeight="1">
      <c r="A13366" s="59" t="s">
        <v>172</v>
      </c>
      <c r="B13366" s="59" t="s">
        <v>10</v>
      </c>
      <c r="C13366" s="59" t="s">
        <v>114</v>
      </c>
      <c r="D13366" s="11">
        <v>482.15999999999997</v>
      </c>
      <c r="E13366" s="11">
        <v>68994492.335999995</v>
      </c>
      <c r="F13366" s="2">
        <v>22373987.951199997</v>
      </c>
      <c r="G13366" s="2">
        <v>12831067.948799999</v>
      </c>
      <c r="H13366" s="2">
        <v>2083039.3364210527</v>
      </c>
      <c r="I13366" s="2">
        <v>4656347.5320000006</v>
      </c>
      <c r="J13366" s="2">
        <v>9689871.9399999995</v>
      </c>
      <c r="K13366" s="11">
        <v>1143143.96</v>
      </c>
      <c r="L13366" s="11">
        <v>74337.428</v>
      </c>
      <c r="M13366" s="11">
        <v>2066316.0319999999</v>
      </c>
    </row>
    <row r="13367" spans="1:13" ht="14.25" customHeight="1">
      <c r="A13367" s="59" t="s">
        <v>172</v>
      </c>
      <c r="B13367" s="59" t="s">
        <v>10</v>
      </c>
      <c r="C13367" s="59" t="s">
        <v>114</v>
      </c>
      <c r="D13367" s="11">
        <v>208.13239999999999</v>
      </c>
      <c r="E13367" s="11">
        <v>35389272.302999996</v>
      </c>
      <c r="F13367" s="2">
        <v>9670216.2857999988</v>
      </c>
      <c r="G13367" s="2">
        <v>5532751.7567999987</v>
      </c>
      <c r="H13367" s="2">
        <v>923210.34442105261</v>
      </c>
      <c r="I13367" s="2">
        <v>1943287.1352000001</v>
      </c>
      <c r="J13367" s="2">
        <v>4167160.46</v>
      </c>
      <c r="K13367" s="11">
        <v>278115.3</v>
      </c>
      <c r="L13367" s="11">
        <v>39899.97</v>
      </c>
      <c r="M13367" s="11">
        <v>891958.93599999999</v>
      </c>
    </row>
    <row r="13368" spans="1:13" ht="14.25" customHeight="1">
      <c r="A13368" s="59" t="s">
        <v>172</v>
      </c>
      <c r="B13368" s="59" t="s">
        <v>10</v>
      </c>
      <c r="C13368" s="59" t="s">
        <v>114</v>
      </c>
      <c r="D13368" s="11">
        <v>118.93279999999999</v>
      </c>
      <c r="E13368" s="11">
        <v>17806210.02468</v>
      </c>
      <c r="F13368" s="2">
        <v>5525841.0591999991</v>
      </c>
      <c r="G13368" s="2">
        <v>3161571.5327999997</v>
      </c>
      <c r="H13368" s="2">
        <v>537742.53473684203</v>
      </c>
      <c r="I13368" s="2">
        <v>1110444.9840000002</v>
      </c>
      <c r="J13368" s="2">
        <v>2381228.34</v>
      </c>
      <c r="K13368" s="11">
        <v>158926.66</v>
      </c>
      <c r="L13368" s="11">
        <v>22794.441999999999</v>
      </c>
      <c r="M13368" s="11">
        <v>509691.33600000001</v>
      </c>
    </row>
    <row r="13369" spans="1:13" ht="14.25" customHeight="1">
      <c r="A13369" s="59" t="s">
        <v>172</v>
      </c>
      <c r="B13369" s="59" t="s">
        <v>11</v>
      </c>
      <c r="C13369" s="59" t="s">
        <v>114</v>
      </c>
      <c r="D13369" s="11">
        <v>61.073599999999999</v>
      </c>
      <c r="E13369" s="11">
        <v>27606245.824079998</v>
      </c>
      <c r="F13369" s="2">
        <v>20259718.507799998</v>
      </c>
      <c r="G13369" s="2">
        <v>2105844.2303999998</v>
      </c>
      <c r="H13369" s="2">
        <v>280914.80589473678</v>
      </c>
      <c r="I13369" s="2">
        <v>202017.75840000002</v>
      </c>
      <c r="J13369" s="2">
        <v>1147818.78</v>
      </c>
      <c r="K13369" s="11">
        <v>120633.48</v>
      </c>
      <c r="L13369" s="11">
        <v>718927.37400000007</v>
      </c>
      <c r="M13369" s="11">
        <v>261733.34</v>
      </c>
    </row>
    <row r="13370" spans="1:13" ht="14.25" customHeight="1">
      <c r="A13370" s="59" t="s">
        <v>136</v>
      </c>
      <c r="B13370" s="59" t="s">
        <v>10</v>
      </c>
      <c r="C13370" s="59" t="s">
        <v>112</v>
      </c>
      <c r="D13370" s="11">
        <v>2.4107999999999996</v>
      </c>
      <c r="E13370" s="11">
        <v>234614.21029199997</v>
      </c>
      <c r="F13370" s="2">
        <v>100471.74639999999</v>
      </c>
      <c r="G13370" s="2">
        <v>75718.406399999993</v>
      </c>
      <c r="H13370" s="2">
        <v>0</v>
      </c>
      <c r="I13370" s="2">
        <v>22332.175199999998</v>
      </c>
      <c r="J13370" s="2">
        <v>34300.6</v>
      </c>
      <c r="K13370" s="11">
        <v>4021.2799999999997</v>
      </c>
      <c r="L13370" s="11">
        <v>161.458</v>
      </c>
      <c r="M13370" s="11">
        <v>0</v>
      </c>
    </row>
    <row r="13371" spans="1:13" ht="14.25" customHeight="1">
      <c r="A13371" s="59" t="s">
        <v>136</v>
      </c>
      <c r="B13371" s="59" t="s">
        <v>10</v>
      </c>
      <c r="C13371" s="59" t="s">
        <v>112</v>
      </c>
      <c r="D13371" s="11">
        <v>143.84439999999998</v>
      </c>
      <c r="E13371" s="11">
        <v>13998647.880756</v>
      </c>
      <c r="F13371" s="2">
        <v>5994826.3979999991</v>
      </c>
      <c r="G13371" s="2">
        <v>4517861.2415999994</v>
      </c>
      <c r="H13371" s="2">
        <v>0</v>
      </c>
      <c r="I13371" s="2">
        <v>1332518.9256</v>
      </c>
      <c r="J13371" s="2">
        <v>2046570.7599999998</v>
      </c>
      <c r="K13371" s="11">
        <v>239913.96</v>
      </c>
      <c r="L13371" s="11">
        <v>9634.2620000000006</v>
      </c>
      <c r="M13371" s="11">
        <v>0</v>
      </c>
    </row>
    <row r="13372" spans="1:13" ht="14.25" customHeight="1">
      <c r="A13372" s="59" t="s">
        <v>136</v>
      </c>
      <c r="B13372" s="59" t="s">
        <v>10</v>
      </c>
      <c r="C13372" s="59" t="s">
        <v>112</v>
      </c>
      <c r="D13372" s="11">
        <v>547.25159999999994</v>
      </c>
      <c r="E13372" s="11">
        <v>71417318.852879986</v>
      </c>
      <c r="F13372" s="2">
        <v>23072765.940799996</v>
      </c>
      <c r="G13372" s="2">
        <v>17119330.5024</v>
      </c>
      <c r="H13372" s="2">
        <v>2147927.4037894737</v>
      </c>
      <c r="I13372" s="2">
        <v>5340213.1655999999</v>
      </c>
      <c r="J13372" s="2">
        <v>14954715.559999999</v>
      </c>
      <c r="K13372" s="11">
        <v>1824530.3399999999</v>
      </c>
      <c r="L13372" s="11">
        <v>1985140.5419999999</v>
      </c>
      <c r="M13372" s="11">
        <v>1417280.128</v>
      </c>
    </row>
    <row r="13373" spans="1:13" ht="14.25" customHeight="1">
      <c r="A13373" s="59" t="s">
        <v>136</v>
      </c>
      <c r="B13373" s="59" t="s">
        <v>10</v>
      </c>
      <c r="C13373" s="59" t="s">
        <v>112</v>
      </c>
      <c r="D13373" s="11">
        <v>276.4384</v>
      </c>
      <c r="E13373" s="11">
        <v>54255873.671999998</v>
      </c>
      <c r="F13373" s="2">
        <v>11603569.613</v>
      </c>
      <c r="G13373" s="2">
        <v>8634691.3151999991</v>
      </c>
      <c r="H13373" s="2">
        <v>1079508.4901052632</v>
      </c>
      <c r="I13373" s="2">
        <v>2665846.4040000001</v>
      </c>
      <c r="J13373" s="2">
        <v>6858344.6999999993</v>
      </c>
      <c r="K13373" s="11">
        <v>833213.48</v>
      </c>
      <c r="L13373" s="11">
        <v>815995.20200000005</v>
      </c>
      <c r="M13373" s="11">
        <v>715924.61600000004</v>
      </c>
    </row>
    <row r="13374" spans="1:13" ht="14.25" customHeight="1">
      <c r="A13374" s="59" t="s">
        <v>136</v>
      </c>
      <c r="B13374" s="59" t="s">
        <v>10</v>
      </c>
      <c r="C13374" s="59" t="s">
        <v>112</v>
      </c>
      <c r="D13374" s="11">
        <v>534.39399999999989</v>
      </c>
      <c r="E13374" s="11">
        <v>69950123.81279999</v>
      </c>
      <c r="F13374" s="2">
        <v>22517871.038799997</v>
      </c>
      <c r="G13374" s="2">
        <v>16711536.499199998</v>
      </c>
      <c r="H13374" s="2">
        <v>2125998.0833684206</v>
      </c>
      <c r="I13374" s="2">
        <v>5208234.8544000005</v>
      </c>
      <c r="J13374" s="2">
        <v>14447929.319999998</v>
      </c>
      <c r="K13374" s="11">
        <v>1757610.14</v>
      </c>
      <c r="L13374" s="11">
        <v>1902078.97</v>
      </c>
      <c r="M13374" s="11">
        <v>1383981.8959999999</v>
      </c>
    </row>
    <row r="13375" spans="1:13" ht="14.25" customHeight="1">
      <c r="A13375" s="59" t="s">
        <v>136</v>
      </c>
      <c r="B13375" s="59" t="s">
        <v>10</v>
      </c>
      <c r="C13375" s="59" t="s">
        <v>112</v>
      </c>
      <c r="D13375" s="11">
        <v>40.18</v>
      </c>
      <c r="E13375" s="11">
        <v>5243562.324</v>
      </c>
      <c r="F13375" s="2">
        <v>1677965.4997999999</v>
      </c>
      <c r="G13375" s="2">
        <v>1251629.8943999999</v>
      </c>
      <c r="H13375" s="2">
        <v>57504.959999999999</v>
      </c>
      <c r="I13375" s="2">
        <v>374344.89120000001</v>
      </c>
      <c r="J13375" s="2">
        <v>1038505.3999999999</v>
      </c>
      <c r="K13375" s="11">
        <v>73636.819999999992</v>
      </c>
      <c r="L13375" s="11">
        <v>171386.31400000001</v>
      </c>
      <c r="M13375" s="11">
        <v>0</v>
      </c>
    </row>
    <row r="13376" spans="1:13" ht="14.25" customHeight="1">
      <c r="A13376" s="59" t="s">
        <v>136</v>
      </c>
      <c r="B13376" s="59" t="s">
        <v>10</v>
      </c>
      <c r="C13376" s="59" t="s">
        <v>112</v>
      </c>
      <c r="D13376" s="11">
        <v>0.80359999999999998</v>
      </c>
      <c r="E13376" s="11">
        <v>77966.067563999997</v>
      </c>
      <c r="F13376" s="2">
        <v>33289.876199999992</v>
      </c>
      <c r="G13376" s="2">
        <v>25200.633599999997</v>
      </c>
      <c r="H13376" s="2">
        <v>0</v>
      </c>
      <c r="I13376" s="2">
        <v>7444.3536000000004</v>
      </c>
      <c r="J13376" s="2">
        <v>11434.08</v>
      </c>
      <c r="K13376" s="11">
        <v>1340.6999999999998</v>
      </c>
      <c r="L13376" s="11">
        <v>54.12</v>
      </c>
      <c r="M13376" s="11">
        <v>0</v>
      </c>
    </row>
    <row r="13377" spans="1:13" ht="14.25" customHeight="1">
      <c r="A13377" s="59" t="s">
        <v>136</v>
      </c>
      <c r="B13377" s="59" t="s">
        <v>10</v>
      </c>
      <c r="C13377" s="59" t="s">
        <v>112</v>
      </c>
      <c r="D13377" s="11">
        <v>1755.866</v>
      </c>
      <c r="E13377" s="11">
        <v>229143673.55879995</v>
      </c>
      <c r="F13377" s="2">
        <v>72115990.927999988</v>
      </c>
      <c r="G13377" s="2">
        <v>54705917.683199994</v>
      </c>
      <c r="H13377" s="2">
        <v>4593545.6741052624</v>
      </c>
      <c r="I13377" s="2">
        <v>16585863.069599999</v>
      </c>
      <c r="J13377" s="2">
        <v>36630821.879999995</v>
      </c>
      <c r="K13377" s="11">
        <v>5367976.6599999992</v>
      </c>
      <c r="L13377" s="11">
        <v>5193249.6660000002</v>
      </c>
      <c r="M13377" s="11">
        <v>4547368.0560000008</v>
      </c>
    </row>
    <row r="13378" spans="1:13" ht="14.25" customHeight="1">
      <c r="A13378" s="59" t="s">
        <v>136</v>
      </c>
      <c r="B13378" s="59" t="s">
        <v>10</v>
      </c>
      <c r="C13378" s="59" t="s">
        <v>112</v>
      </c>
      <c r="D13378" s="11">
        <v>310.9932</v>
      </c>
      <c r="E13378" s="11">
        <v>61037857.880999997</v>
      </c>
      <c r="F13378" s="2">
        <v>12662274.851999998</v>
      </c>
      <c r="G13378" s="2">
        <v>9608324.6783999987</v>
      </c>
      <c r="H13378" s="2">
        <v>783358.87831578939</v>
      </c>
      <c r="I13378" s="2">
        <v>2923892.5320000001</v>
      </c>
      <c r="J13378" s="2">
        <v>6733857.2199999997</v>
      </c>
      <c r="K13378" s="11">
        <v>1005279.82</v>
      </c>
      <c r="L13378" s="11">
        <v>1041143.422</v>
      </c>
      <c r="M13378" s="11">
        <v>805415.64399999997</v>
      </c>
    </row>
    <row r="13379" spans="1:13" ht="14.25" customHeight="1">
      <c r="A13379" s="59" t="s">
        <v>136</v>
      </c>
      <c r="B13379" s="59" t="s">
        <v>10</v>
      </c>
      <c r="C13379" s="59" t="s">
        <v>112</v>
      </c>
      <c r="D13379" s="11">
        <v>199.29279999999997</v>
      </c>
      <c r="E13379" s="11">
        <v>26026144.341119997</v>
      </c>
      <c r="F13379" s="2">
        <v>8039867.4069999997</v>
      </c>
      <c r="G13379" s="2">
        <v>6101292.7871999992</v>
      </c>
      <c r="H13379" s="2">
        <v>542565.17052631581</v>
      </c>
      <c r="I13379" s="2">
        <v>1891543.2984</v>
      </c>
      <c r="J13379" s="2">
        <v>5375059.8199999994</v>
      </c>
      <c r="K13379" s="11">
        <v>857456.77999999991</v>
      </c>
      <c r="L13379" s="11">
        <v>1126070.3299999998</v>
      </c>
      <c r="M13379" s="11">
        <v>516131.61599999998</v>
      </c>
    </row>
    <row r="13380" spans="1:13" ht="14.25" customHeight="1">
      <c r="A13380" s="59" t="s">
        <v>136</v>
      </c>
      <c r="B13380" s="59" t="s">
        <v>10</v>
      </c>
      <c r="C13380" s="59" t="s">
        <v>112</v>
      </c>
      <c r="D13380" s="11">
        <v>24.107999999999997</v>
      </c>
      <c r="E13380" s="11">
        <v>3146137.3943999996</v>
      </c>
      <c r="F13380" s="2">
        <v>975418.10959999997</v>
      </c>
      <c r="G13380" s="2">
        <v>744281.06879999989</v>
      </c>
      <c r="H13380" s="2">
        <v>28835.135999999995</v>
      </c>
      <c r="I13380" s="2">
        <v>227550.49200000003</v>
      </c>
      <c r="J13380" s="2">
        <v>493914.69999999995</v>
      </c>
      <c r="K13380" s="11">
        <v>54142.96</v>
      </c>
      <c r="L13380" s="11">
        <v>95943.936000000002</v>
      </c>
      <c r="M13380" s="11">
        <v>0</v>
      </c>
    </row>
    <row r="13381" spans="1:13" ht="14.25" customHeight="1">
      <c r="A13381" s="59" t="s">
        <v>136</v>
      </c>
      <c r="B13381" s="59" t="s">
        <v>10</v>
      </c>
      <c r="C13381" s="59" t="s">
        <v>112</v>
      </c>
      <c r="D13381" s="11">
        <v>2.4107999999999996</v>
      </c>
      <c r="E13381" s="11">
        <v>234621.37036799997</v>
      </c>
      <c r="F13381" s="2">
        <v>100472.54179999999</v>
      </c>
      <c r="G13381" s="2">
        <v>75718.406399999993</v>
      </c>
      <c r="H13381" s="2">
        <v>0</v>
      </c>
      <c r="I13381" s="2">
        <v>22333.060799999999</v>
      </c>
      <c r="J13381" s="2">
        <v>34300.6</v>
      </c>
      <c r="K13381" s="11">
        <v>4020.4599999999996</v>
      </c>
      <c r="L13381" s="11">
        <v>168.67400000000001</v>
      </c>
      <c r="M13381" s="11">
        <v>0</v>
      </c>
    </row>
    <row r="13382" spans="1:13" ht="14.25" customHeight="1">
      <c r="A13382" s="59" t="s">
        <v>136</v>
      </c>
      <c r="B13382" s="59" t="s">
        <v>10</v>
      </c>
      <c r="C13382" s="59" t="s">
        <v>112</v>
      </c>
      <c r="D13382" s="11">
        <v>32.143999999999998</v>
      </c>
      <c r="E13382" s="11">
        <v>3128284.9382399996</v>
      </c>
      <c r="F13382" s="2">
        <v>1339633.3603999999</v>
      </c>
      <c r="G13382" s="2">
        <v>1009583.9999999999</v>
      </c>
      <c r="H13382" s="2">
        <v>0</v>
      </c>
      <c r="I13382" s="2">
        <v>297771.48719999997</v>
      </c>
      <c r="J13382" s="2">
        <v>457336.95999999996</v>
      </c>
      <c r="K13382" s="11">
        <v>53602.579999999994</v>
      </c>
      <c r="L13382" s="11">
        <v>2251.3920000000003</v>
      </c>
      <c r="M13382" s="11">
        <v>0</v>
      </c>
    </row>
    <row r="13383" spans="1:13" ht="14.25" customHeight="1">
      <c r="A13383" s="59" t="s">
        <v>136</v>
      </c>
      <c r="B13383" s="59" t="s">
        <v>10</v>
      </c>
      <c r="C13383" s="59" t="s">
        <v>112</v>
      </c>
      <c r="D13383" s="11">
        <v>3472.3555999999999</v>
      </c>
      <c r="E13383" s="11">
        <v>453148656.04007995</v>
      </c>
      <c r="F13383" s="2">
        <v>143731688.77779999</v>
      </c>
      <c r="G13383" s="2">
        <v>107898489.81119999</v>
      </c>
      <c r="H13383" s="2">
        <v>1616264.1246315788</v>
      </c>
      <c r="I13383" s="2">
        <v>32701689.5112</v>
      </c>
      <c r="J13383" s="2">
        <v>91244114.199999988</v>
      </c>
      <c r="K13383" s="11">
        <v>6563633.4199999999</v>
      </c>
      <c r="L13383" s="11">
        <v>10596627.447999999</v>
      </c>
      <c r="M13383" s="11">
        <v>14556822.368000001</v>
      </c>
    </row>
    <row r="13384" spans="1:13" ht="14.25" customHeight="1">
      <c r="A13384" s="59" t="s">
        <v>136</v>
      </c>
      <c r="B13384" s="59" t="s">
        <v>10</v>
      </c>
      <c r="C13384" s="59" t="s">
        <v>112</v>
      </c>
      <c r="D13384" s="11">
        <v>69.913200000000003</v>
      </c>
      <c r="E13384" s="11">
        <v>13721688.980999999</v>
      </c>
      <c r="F13384" s="2">
        <v>2877716.6345999995</v>
      </c>
      <c r="G13384" s="2">
        <v>2159738.3039999995</v>
      </c>
      <c r="H13384" s="2">
        <v>28892.311578947367</v>
      </c>
      <c r="I13384" s="2">
        <v>655719.49439999997</v>
      </c>
      <c r="J13384" s="2">
        <v>1881832.7599999998</v>
      </c>
      <c r="K13384" s="11">
        <v>132472.63999999998</v>
      </c>
      <c r="L13384" s="11">
        <v>225665.06600000002</v>
      </c>
      <c r="M13384" s="11">
        <v>293090.46799999999</v>
      </c>
    </row>
    <row r="13385" spans="1:13" ht="14.25" customHeight="1">
      <c r="A13385" s="59" t="s">
        <v>136</v>
      </c>
      <c r="B13385" s="59" t="s">
        <v>10</v>
      </c>
      <c r="C13385" s="59" t="s">
        <v>112</v>
      </c>
      <c r="D13385" s="11">
        <v>157.50559999999999</v>
      </c>
      <c r="E13385" s="11">
        <v>20559139.912079997</v>
      </c>
      <c r="F13385" s="2">
        <v>6477373.3067999994</v>
      </c>
      <c r="G13385" s="2">
        <v>4848562.3871999998</v>
      </c>
      <c r="H13385" s="2">
        <v>74121.923368421034</v>
      </c>
      <c r="I13385" s="2">
        <v>1498679.6255999999</v>
      </c>
      <c r="J13385" s="2">
        <v>5509151.1399999997</v>
      </c>
      <c r="K13385" s="11">
        <v>322713.45999999996</v>
      </c>
      <c r="L13385" s="11">
        <v>820580.97000000009</v>
      </c>
      <c r="M13385" s="11">
        <v>660295.57000000007</v>
      </c>
    </row>
    <row r="13386" spans="1:13" ht="14.25" customHeight="1">
      <c r="A13386" s="59" t="s">
        <v>136</v>
      </c>
      <c r="B13386" s="59" t="s">
        <v>10</v>
      </c>
      <c r="C13386" s="59" t="s">
        <v>112</v>
      </c>
      <c r="D13386" s="11">
        <v>0.80359999999999998</v>
      </c>
      <c r="E13386" s="11">
        <v>77968.454255999983</v>
      </c>
      <c r="F13386" s="2">
        <v>33291.466999999997</v>
      </c>
      <c r="G13386" s="2">
        <v>25200.633599999997</v>
      </c>
      <c r="H13386" s="2">
        <v>0</v>
      </c>
      <c r="I13386" s="2">
        <v>7444.3536000000004</v>
      </c>
      <c r="J13386" s="2">
        <v>11434.08</v>
      </c>
      <c r="K13386" s="11">
        <v>1339.8799999999999</v>
      </c>
      <c r="L13386" s="11">
        <v>55.923999999999999</v>
      </c>
      <c r="M13386" s="11">
        <v>0</v>
      </c>
    </row>
    <row r="13387" spans="1:13" ht="14.25" customHeight="1">
      <c r="A13387" s="59" t="s">
        <v>136</v>
      </c>
      <c r="B13387" s="59" t="s">
        <v>10</v>
      </c>
      <c r="C13387" s="59" t="s">
        <v>112</v>
      </c>
      <c r="D13387" s="11">
        <v>115.7184</v>
      </c>
      <c r="E13387" s="11">
        <v>11227457.412863998</v>
      </c>
      <c r="F13387" s="2">
        <v>4793968.066399999</v>
      </c>
      <c r="G13387" s="2">
        <v>3628910.1311999997</v>
      </c>
      <c r="H13387" s="2">
        <v>0</v>
      </c>
      <c r="I13387" s="2">
        <v>1071977.1768</v>
      </c>
      <c r="J13387" s="2">
        <v>1646414.8599999999</v>
      </c>
      <c r="K13387" s="11">
        <v>192968.13999999998</v>
      </c>
      <c r="L13387" s="11">
        <v>8106.2740000000003</v>
      </c>
      <c r="M13387" s="11">
        <v>0</v>
      </c>
    </row>
    <row r="13388" spans="1:13" ht="14.25" customHeight="1">
      <c r="A13388" s="59" t="s">
        <v>136</v>
      </c>
      <c r="B13388" s="59" t="s">
        <v>10</v>
      </c>
      <c r="C13388" s="59" t="s">
        <v>112</v>
      </c>
      <c r="D13388" s="11">
        <v>4059.7871999999998</v>
      </c>
      <c r="E13388" s="11">
        <v>529809537.21696001</v>
      </c>
      <c r="F13388" s="2">
        <v>164628210.8888</v>
      </c>
      <c r="G13388" s="2">
        <v>125307008.4672</v>
      </c>
      <c r="H13388" s="2">
        <v>2093328.4547368421</v>
      </c>
      <c r="I13388" s="2">
        <v>38242267.019999996</v>
      </c>
      <c r="J13388" s="2">
        <v>84731307.659999996</v>
      </c>
      <c r="K13388" s="11">
        <v>9002906.2799999993</v>
      </c>
      <c r="L13388" s="11">
        <v>12190309.010000002</v>
      </c>
      <c r="M13388" s="11">
        <v>17019455.552000001</v>
      </c>
    </row>
    <row r="13389" spans="1:13" ht="14.25" customHeight="1">
      <c r="A13389" s="59" t="s">
        <v>136</v>
      </c>
      <c r="B13389" s="59" t="s">
        <v>10</v>
      </c>
      <c r="C13389" s="59" t="s">
        <v>112</v>
      </c>
      <c r="D13389" s="11">
        <v>233.04399999999998</v>
      </c>
      <c r="E13389" s="11">
        <v>45738963.269999996</v>
      </c>
      <c r="F13389" s="2">
        <v>9482556.7683999985</v>
      </c>
      <c r="G13389" s="2">
        <v>7215485.4336000001</v>
      </c>
      <c r="H13389" s="2">
        <v>114281.55284210523</v>
      </c>
      <c r="I13389" s="2">
        <v>2198220.3791999999</v>
      </c>
      <c r="J13389" s="2">
        <v>4791745.4399999995</v>
      </c>
      <c r="K13389" s="11">
        <v>511085.49999999994</v>
      </c>
      <c r="L13389" s="11">
        <v>664657.64199999999</v>
      </c>
      <c r="M13389" s="11">
        <v>976967.92599999998</v>
      </c>
    </row>
    <row r="13390" spans="1:13" ht="14.25" customHeight="1">
      <c r="A13390" s="59" t="s">
        <v>136</v>
      </c>
      <c r="B13390" s="59" t="s">
        <v>10</v>
      </c>
      <c r="C13390" s="59" t="s">
        <v>112</v>
      </c>
      <c r="D13390" s="11">
        <v>222.59719999999996</v>
      </c>
      <c r="E13390" s="11">
        <v>29776878.552959997</v>
      </c>
      <c r="F13390" s="2">
        <v>8896563.3171999995</v>
      </c>
      <c r="G13390" s="2">
        <v>6795562.2527999999</v>
      </c>
      <c r="H13390" s="2">
        <v>113931.04168421052</v>
      </c>
      <c r="I13390" s="2">
        <v>2116370.5704000001</v>
      </c>
      <c r="J13390" s="2">
        <v>5560051</v>
      </c>
      <c r="K13390" s="11">
        <v>569216.12</v>
      </c>
      <c r="L13390" s="11">
        <v>1073328.5859999999</v>
      </c>
      <c r="M13390" s="11">
        <v>933173.12</v>
      </c>
    </row>
    <row r="13391" spans="1:13" ht="14.25" customHeight="1">
      <c r="A13391" s="59" t="s">
        <v>136</v>
      </c>
      <c r="B13391" s="59" t="s">
        <v>10</v>
      </c>
      <c r="C13391" s="59" t="s">
        <v>112</v>
      </c>
      <c r="D13391" s="11">
        <v>0.80359999999999998</v>
      </c>
      <c r="E13391" s="11">
        <v>78207.919020000001</v>
      </c>
      <c r="F13391" s="2">
        <v>33490.316999999995</v>
      </c>
      <c r="G13391" s="2">
        <v>25239.206399999999</v>
      </c>
      <c r="H13391" s="2">
        <v>7.457684210526315</v>
      </c>
      <c r="I13391" s="2">
        <v>7444.3536000000004</v>
      </c>
      <c r="J13391" s="2">
        <v>11434.08</v>
      </c>
      <c r="K13391" s="11">
        <v>1339.8799999999999</v>
      </c>
      <c r="L13391" s="11">
        <v>57.728000000000002</v>
      </c>
      <c r="M13391" s="11">
        <v>0</v>
      </c>
    </row>
    <row r="13392" spans="1:13" ht="14.25" customHeight="1">
      <c r="A13392" s="59" t="s">
        <v>136</v>
      </c>
      <c r="B13392" s="59" t="s">
        <v>10</v>
      </c>
      <c r="C13392" s="59" t="s">
        <v>112</v>
      </c>
      <c r="D13392" s="11">
        <v>317.42199999999997</v>
      </c>
      <c r="E13392" s="11">
        <v>30892128.012899999</v>
      </c>
      <c r="F13392" s="2">
        <v>13228857.361599999</v>
      </c>
      <c r="G13392" s="2">
        <v>9969625.0751999989</v>
      </c>
      <c r="H13392" s="2">
        <v>2990.5313684210523</v>
      </c>
      <c r="I13392" s="2">
        <v>2940487.7903999998</v>
      </c>
      <c r="J13392" s="2">
        <v>4516196.7399999993</v>
      </c>
      <c r="K13392" s="11">
        <v>529322.29999999993</v>
      </c>
      <c r="L13392" s="11">
        <v>22648.317999999999</v>
      </c>
      <c r="M13392" s="11">
        <v>0</v>
      </c>
    </row>
    <row r="13393" spans="1:13" ht="14.25" customHeight="1">
      <c r="A13393" s="59" t="s">
        <v>136</v>
      </c>
      <c r="B13393" s="59" t="s">
        <v>10</v>
      </c>
      <c r="C13393" s="59" t="s">
        <v>112</v>
      </c>
      <c r="D13393" s="11">
        <v>36.161999999999999</v>
      </c>
      <c r="E13393" s="11">
        <v>4719206.0915999999</v>
      </c>
      <c r="F13393" s="2">
        <v>1529835.7715999999</v>
      </c>
      <c r="G13393" s="2">
        <v>1135086.5087999997</v>
      </c>
      <c r="H13393" s="2">
        <v>592832.44799999997</v>
      </c>
      <c r="I13393" s="2">
        <v>352620.23759999999</v>
      </c>
      <c r="J13393" s="2">
        <v>851375.65999999992</v>
      </c>
      <c r="K13393" s="11">
        <v>89270.939999999988</v>
      </c>
      <c r="L13393" s="11">
        <v>109668.76800000001</v>
      </c>
      <c r="M13393" s="11">
        <v>0</v>
      </c>
    </row>
    <row r="13394" spans="1:13" ht="14.25" customHeight="1">
      <c r="A13394" s="59" t="s">
        <v>136</v>
      </c>
      <c r="B13394" s="59" t="s">
        <v>10</v>
      </c>
      <c r="C13394" s="59" t="s">
        <v>112</v>
      </c>
      <c r="D13394" s="11">
        <v>548.05520000000001</v>
      </c>
      <c r="E13394" s="11">
        <v>71522190.099359989</v>
      </c>
      <c r="F13394" s="2">
        <v>22919980.736399997</v>
      </c>
      <c r="G13394" s="2">
        <v>16973963.001599997</v>
      </c>
      <c r="H13394" s="2">
        <v>699739.59410526312</v>
      </c>
      <c r="I13394" s="2">
        <v>5126288.5152000003</v>
      </c>
      <c r="J13394" s="2">
        <v>18600128.879999999</v>
      </c>
      <c r="K13394" s="11">
        <v>1067439.0999999999</v>
      </c>
      <c r="L13394" s="11">
        <v>3938647.9440000001</v>
      </c>
      <c r="M13394" s="11">
        <v>1992722.754</v>
      </c>
    </row>
    <row r="13395" spans="1:13" ht="14.25" customHeight="1">
      <c r="A13395" s="59" t="s">
        <v>136</v>
      </c>
      <c r="B13395" s="59" t="s">
        <v>10</v>
      </c>
      <c r="C13395" s="59" t="s">
        <v>112</v>
      </c>
      <c r="D13395" s="11">
        <v>169.55959999999999</v>
      </c>
      <c r="E13395" s="11">
        <v>33279038.792999998</v>
      </c>
      <c r="F13395" s="2">
        <v>7070431.5007999996</v>
      </c>
      <c r="G13395" s="2">
        <v>5273132.409599999</v>
      </c>
      <c r="H13395" s="2">
        <v>223567.70021052627</v>
      </c>
      <c r="I13395" s="2">
        <v>1577465.2583999999</v>
      </c>
      <c r="J13395" s="2">
        <v>4406820.22</v>
      </c>
      <c r="K13395" s="11">
        <v>310711.12</v>
      </c>
      <c r="L13395" s="11">
        <v>733344.04</v>
      </c>
      <c r="M13395" s="11">
        <v>616517.00000000012</v>
      </c>
    </row>
    <row r="13396" spans="1:13" ht="14.25" customHeight="1">
      <c r="A13396" s="59" t="s">
        <v>136</v>
      </c>
      <c r="B13396" s="59" t="s">
        <v>10</v>
      </c>
      <c r="C13396" s="59" t="s">
        <v>112</v>
      </c>
      <c r="D13396" s="11">
        <v>191.2568</v>
      </c>
      <c r="E13396" s="11">
        <v>25057417.880879998</v>
      </c>
      <c r="F13396" s="2">
        <v>7988482.9761999995</v>
      </c>
      <c r="G13396" s="2">
        <v>5953625.8751999987</v>
      </c>
      <c r="H13396" s="2">
        <v>251561.36084210523</v>
      </c>
      <c r="I13396" s="2">
        <v>1782726.084</v>
      </c>
      <c r="J13396" s="2">
        <v>5130017.58</v>
      </c>
      <c r="K13396" s="11">
        <v>353169.07999999996</v>
      </c>
      <c r="L13396" s="11">
        <v>883207.73200000008</v>
      </c>
      <c r="M13396" s="11">
        <v>695407.72400000005</v>
      </c>
    </row>
    <row r="13397" spans="1:13" ht="14.25" customHeight="1">
      <c r="A13397" s="59" t="s">
        <v>136</v>
      </c>
      <c r="B13397" s="59" t="s">
        <v>10</v>
      </c>
      <c r="C13397" s="59" t="s">
        <v>112</v>
      </c>
      <c r="D13397" s="11">
        <v>365.63799999999998</v>
      </c>
      <c r="E13397" s="11">
        <v>47716417.148399994</v>
      </c>
      <c r="F13397" s="2">
        <v>15363921.7426</v>
      </c>
      <c r="G13397" s="2">
        <v>11428357.055999998</v>
      </c>
      <c r="H13397" s="2">
        <v>920519.36336842086</v>
      </c>
      <c r="I13397" s="2">
        <v>3384154.7928000004</v>
      </c>
      <c r="J13397" s="2">
        <v>8416808</v>
      </c>
      <c r="K13397" s="11">
        <v>1061898.3599999999</v>
      </c>
      <c r="L13397" s="11">
        <v>1244703.1740000001</v>
      </c>
      <c r="M13397" s="11">
        <v>0</v>
      </c>
    </row>
    <row r="13398" spans="1:13" ht="14.25" customHeight="1">
      <c r="A13398" s="59" t="s">
        <v>136</v>
      </c>
      <c r="B13398" s="59" t="s">
        <v>10</v>
      </c>
      <c r="C13398" s="59" t="s">
        <v>112</v>
      </c>
      <c r="D13398" s="11">
        <v>2413.2107999999998</v>
      </c>
      <c r="E13398" s="11">
        <v>314928353.17943996</v>
      </c>
      <c r="F13398" s="2">
        <v>97639330.18159999</v>
      </c>
      <c r="G13398" s="2">
        <v>74502529.555199996</v>
      </c>
      <c r="H13398" s="2">
        <v>3132262.1709473678</v>
      </c>
      <c r="I13398" s="2">
        <v>22777850.7432</v>
      </c>
      <c r="J13398" s="2">
        <v>49440879.099999994</v>
      </c>
      <c r="K13398" s="11">
        <v>5419679.2999999998</v>
      </c>
      <c r="L13398" s="11">
        <v>9604019.7440000009</v>
      </c>
      <c r="M13398" s="11">
        <v>8774409.7540000007</v>
      </c>
    </row>
    <row r="13399" spans="1:13" ht="14.25" customHeight="1">
      <c r="A13399" s="59" t="s">
        <v>136</v>
      </c>
      <c r="B13399" s="59" t="s">
        <v>10</v>
      </c>
      <c r="C13399" s="59" t="s">
        <v>112</v>
      </c>
      <c r="D13399" s="11">
        <v>288.49239999999998</v>
      </c>
      <c r="E13399" s="11">
        <v>56621682.116999991</v>
      </c>
      <c r="F13399" s="2">
        <v>11664532.250599999</v>
      </c>
      <c r="G13399" s="2">
        <v>8900907.3983999994</v>
      </c>
      <c r="H13399" s="2">
        <v>363871.59915789467</v>
      </c>
      <c r="I13399" s="2">
        <v>2721871.2311999998</v>
      </c>
      <c r="J13399" s="2">
        <v>5918368.04</v>
      </c>
      <c r="K13399" s="11">
        <v>648577.36</v>
      </c>
      <c r="L13399" s="11">
        <v>1154404.8559999999</v>
      </c>
      <c r="M13399" s="11">
        <v>1048955.6440000001</v>
      </c>
    </row>
    <row r="13400" spans="1:13" ht="14.25" customHeight="1">
      <c r="A13400" s="59" t="s">
        <v>136</v>
      </c>
      <c r="B13400" s="59" t="s">
        <v>10</v>
      </c>
      <c r="C13400" s="59" t="s">
        <v>112</v>
      </c>
      <c r="D13400" s="11">
        <v>60.269999999999996</v>
      </c>
      <c r="E13400" s="11">
        <v>7865343.4860000005</v>
      </c>
      <c r="F13400" s="2">
        <v>2382565.8173999996</v>
      </c>
      <c r="G13400" s="2">
        <v>1832523.6671999998</v>
      </c>
      <c r="H13400" s="2">
        <v>83614.312421052629</v>
      </c>
      <c r="I13400" s="2">
        <v>579012.36479999998</v>
      </c>
      <c r="J13400" s="2">
        <v>1596977.88</v>
      </c>
      <c r="K13400" s="11">
        <v>168814.22</v>
      </c>
      <c r="L13400" s="11">
        <v>465999.35800000001</v>
      </c>
      <c r="M13400" s="11">
        <v>219140.9</v>
      </c>
    </row>
    <row r="13401" spans="1:13" ht="14.25" customHeight="1">
      <c r="A13401" s="59" t="s">
        <v>171</v>
      </c>
      <c r="B13401" s="59" t="s">
        <v>10</v>
      </c>
      <c r="C13401" s="59" t="s">
        <v>113</v>
      </c>
      <c r="D13401" s="11">
        <v>1.6072</v>
      </c>
      <c r="E13401" s="11">
        <v>156409.473528</v>
      </c>
      <c r="F13401" s="2">
        <v>66982.224799999996</v>
      </c>
      <c r="G13401" s="2">
        <v>50479.199999999997</v>
      </c>
      <c r="H13401" s="2">
        <v>0</v>
      </c>
      <c r="I13401" s="2">
        <v>14887.821599999999</v>
      </c>
      <c r="J13401" s="2">
        <v>22867.34</v>
      </c>
      <c r="K13401" s="11">
        <v>2679.7599999999998</v>
      </c>
      <c r="L13401" s="11">
        <v>107.33799999999999</v>
      </c>
      <c r="M13401" s="11">
        <v>0</v>
      </c>
    </row>
    <row r="13402" spans="1:13" ht="14.25" customHeight="1">
      <c r="A13402" s="59" t="s">
        <v>171</v>
      </c>
      <c r="B13402" s="59" t="s">
        <v>10</v>
      </c>
      <c r="C13402" s="59" t="s">
        <v>113</v>
      </c>
      <c r="D13402" s="11">
        <v>1958.3731999999998</v>
      </c>
      <c r="E13402" s="11">
        <v>255571227.67176002</v>
      </c>
      <c r="F13402" s="2">
        <v>80935827.574999988</v>
      </c>
      <c r="G13402" s="2">
        <v>61080227.174399994</v>
      </c>
      <c r="H13402" s="2">
        <v>6607726.9692631559</v>
      </c>
      <c r="I13402" s="2">
        <v>18215174.0088</v>
      </c>
      <c r="J13402" s="2">
        <v>55399205.739999995</v>
      </c>
      <c r="K13402" s="11">
        <v>4626315.3599999994</v>
      </c>
      <c r="L13402" s="11">
        <v>1916678.7419999999</v>
      </c>
      <c r="M13402" s="11">
        <v>6846565.1540000001</v>
      </c>
    </row>
    <row r="13403" spans="1:13" ht="14.25" customHeight="1">
      <c r="A13403" s="59" t="s">
        <v>171</v>
      </c>
      <c r="B13403" s="59" t="s">
        <v>10</v>
      </c>
      <c r="C13403" s="59" t="s">
        <v>113</v>
      </c>
      <c r="D13403" s="11">
        <v>14.4648</v>
      </c>
      <c r="E13403" s="11">
        <v>2838970.1339999996</v>
      </c>
      <c r="F13403" s="2">
        <v>592774.23620000004</v>
      </c>
      <c r="G13403" s="2">
        <v>447684.57599999994</v>
      </c>
      <c r="H13403" s="2">
        <v>58554.007578947363</v>
      </c>
      <c r="I13403" s="2">
        <v>133586.56080000001</v>
      </c>
      <c r="J13403" s="2">
        <v>449746.22</v>
      </c>
      <c r="K13403" s="11">
        <v>29688.92</v>
      </c>
      <c r="L13403" s="11">
        <v>7842.8899999999994</v>
      </c>
      <c r="M13403" s="11">
        <v>50569.727999999996</v>
      </c>
    </row>
    <row r="13404" spans="1:13" ht="14.25" customHeight="1">
      <c r="A13404" s="59" t="s">
        <v>171</v>
      </c>
      <c r="B13404" s="59" t="s">
        <v>10</v>
      </c>
      <c r="C13404" s="59" t="s">
        <v>113</v>
      </c>
      <c r="D13404" s="11">
        <v>492.60679999999996</v>
      </c>
      <c r="E13404" s="11">
        <v>62136269.228879988</v>
      </c>
      <c r="F13404" s="2">
        <v>20187853.3224</v>
      </c>
      <c r="G13404" s="2">
        <v>15250606.655999999</v>
      </c>
      <c r="H13404" s="2">
        <v>1665498.512842105</v>
      </c>
      <c r="I13404" s="2">
        <v>4546361.3256000001</v>
      </c>
      <c r="J13404" s="2">
        <v>15359893.959999999</v>
      </c>
      <c r="K13404" s="11">
        <v>887057.1399999999</v>
      </c>
      <c r="L13404" s="11">
        <v>91416.797999999995</v>
      </c>
      <c r="M13404" s="11">
        <v>1722175.9720000001</v>
      </c>
    </row>
    <row r="13405" spans="1:13" ht="14.25" customHeight="1">
      <c r="A13405" s="59" t="s">
        <v>171</v>
      </c>
      <c r="B13405" s="59" t="s">
        <v>10</v>
      </c>
      <c r="C13405" s="59" t="s">
        <v>113</v>
      </c>
      <c r="D13405" s="11">
        <v>0.80359999999999998</v>
      </c>
      <c r="E13405" s="11">
        <v>77966.067563999997</v>
      </c>
      <c r="F13405" s="2">
        <v>33290.671599999994</v>
      </c>
      <c r="G13405" s="2">
        <v>25200.633599999997</v>
      </c>
      <c r="H13405" s="2">
        <v>0</v>
      </c>
      <c r="I13405" s="2">
        <v>7444.3536000000004</v>
      </c>
      <c r="J13405" s="2">
        <v>11434.08</v>
      </c>
      <c r="K13405" s="11">
        <v>1339.8799999999999</v>
      </c>
      <c r="L13405" s="11">
        <v>54.12</v>
      </c>
      <c r="M13405" s="11">
        <v>0</v>
      </c>
    </row>
    <row r="13406" spans="1:13" ht="14.25" customHeight="1">
      <c r="A13406" s="59" t="s">
        <v>171</v>
      </c>
      <c r="B13406" s="59" t="s">
        <v>10</v>
      </c>
      <c r="C13406" s="59" t="s">
        <v>113</v>
      </c>
      <c r="D13406" s="11">
        <v>107.68239999999999</v>
      </c>
      <c r="E13406" s="11">
        <v>10447453.053576</v>
      </c>
      <c r="F13406" s="2">
        <v>4461035.1021999996</v>
      </c>
      <c r="G13406" s="2">
        <v>3376888.0511999996</v>
      </c>
      <c r="H13406" s="2">
        <v>0</v>
      </c>
      <c r="I13406" s="2">
        <v>997530.09840000002</v>
      </c>
      <c r="J13406" s="2">
        <v>1532072.42</v>
      </c>
      <c r="K13406" s="11">
        <v>179584.91999999998</v>
      </c>
      <c r="L13406" s="11">
        <v>7212.3919999999998</v>
      </c>
      <c r="M13406" s="11">
        <v>0</v>
      </c>
    </row>
    <row r="13407" spans="1:13" ht="14.25" customHeight="1">
      <c r="A13407" s="59" t="s">
        <v>171</v>
      </c>
      <c r="B13407" s="59" t="s">
        <v>10</v>
      </c>
      <c r="C13407" s="59" t="s">
        <v>113</v>
      </c>
      <c r="D13407" s="11">
        <v>1922.2111999999997</v>
      </c>
      <c r="E13407" s="11">
        <v>250852021.58016002</v>
      </c>
      <c r="F13407" s="2">
        <v>78510497.076599985</v>
      </c>
      <c r="G13407" s="2">
        <v>59850741.215999991</v>
      </c>
      <c r="H13407" s="2">
        <v>6601266.1288421052</v>
      </c>
      <c r="I13407" s="2">
        <v>18265654.0944</v>
      </c>
      <c r="J13407" s="2">
        <v>39307209.219999999</v>
      </c>
      <c r="K13407" s="11">
        <v>4930605.88</v>
      </c>
      <c r="L13407" s="11">
        <v>1820366.7899999998</v>
      </c>
      <c r="M13407" s="11">
        <v>6720140.8340000007</v>
      </c>
    </row>
    <row r="13408" spans="1:13" ht="14.25" customHeight="1">
      <c r="A13408" s="59" t="s">
        <v>171</v>
      </c>
      <c r="B13408" s="59" t="s">
        <v>10</v>
      </c>
      <c r="C13408" s="59" t="s">
        <v>113</v>
      </c>
      <c r="D13408" s="11">
        <v>22.500799999999998</v>
      </c>
      <c r="E13408" s="11">
        <v>4416175.7639999995</v>
      </c>
      <c r="F13408" s="2">
        <v>910817.31240000005</v>
      </c>
      <c r="G13408" s="2">
        <v>694318.272</v>
      </c>
      <c r="H13408" s="2">
        <v>69551.605894736844</v>
      </c>
      <c r="I13408" s="2">
        <v>212222.52720000001</v>
      </c>
      <c r="J13408" s="2">
        <v>464918.68</v>
      </c>
      <c r="K13408" s="11">
        <v>63604.119999999995</v>
      </c>
      <c r="L13408" s="11">
        <v>35488.288</v>
      </c>
      <c r="M13408" s="11">
        <v>78663.420000000013</v>
      </c>
    </row>
    <row r="13409" spans="1:13" ht="14.25" customHeight="1">
      <c r="A13409" s="59" t="s">
        <v>171</v>
      </c>
      <c r="B13409" s="59" t="s">
        <v>10</v>
      </c>
      <c r="C13409" s="59" t="s">
        <v>113</v>
      </c>
      <c r="D13409" s="11">
        <v>495.0175999999999</v>
      </c>
      <c r="E13409" s="11">
        <v>62834631.219359994</v>
      </c>
      <c r="F13409" s="2">
        <v>19977272.763199996</v>
      </c>
      <c r="G13409" s="2">
        <v>15256740.5184</v>
      </c>
      <c r="H13409" s="2">
        <v>1699306.6812631579</v>
      </c>
      <c r="I13409" s="2">
        <v>4681673.0351999998</v>
      </c>
      <c r="J13409" s="2">
        <v>10473724.699999999</v>
      </c>
      <c r="K13409" s="11">
        <v>1142400.22</v>
      </c>
      <c r="L13409" s="11">
        <v>66436.81</v>
      </c>
      <c r="M13409" s="11">
        <v>1730605.162</v>
      </c>
    </row>
    <row r="13410" spans="1:13" ht="14.25" customHeight="1">
      <c r="A13410" s="59" t="s">
        <v>172</v>
      </c>
      <c r="B13410" s="59" t="s">
        <v>10</v>
      </c>
      <c r="C13410" s="59" t="s">
        <v>114</v>
      </c>
      <c r="D13410" s="11">
        <v>243.49079999999998</v>
      </c>
      <c r="E13410" s="11">
        <v>23696758.407167997</v>
      </c>
      <c r="F13410" s="2">
        <v>10147710.8138</v>
      </c>
      <c r="G13410" s="2">
        <v>7647589.7471999992</v>
      </c>
      <c r="H13410" s="2">
        <v>0</v>
      </c>
      <c r="I13410" s="2">
        <v>2255616.1152000003</v>
      </c>
      <c r="J13410" s="2">
        <v>3464323.6999999997</v>
      </c>
      <c r="K13410" s="11">
        <v>406036.94</v>
      </c>
      <c r="L13410" s="11">
        <v>17088.39</v>
      </c>
      <c r="M13410" s="11">
        <v>0</v>
      </c>
    </row>
    <row r="13411" spans="1:13" ht="14.25" customHeight="1">
      <c r="A13411" s="59" t="s">
        <v>172</v>
      </c>
      <c r="B13411" s="59" t="s">
        <v>10</v>
      </c>
      <c r="C13411" s="59" t="s">
        <v>114</v>
      </c>
      <c r="D13411" s="11">
        <v>0.80359999999999998</v>
      </c>
      <c r="E13411" s="11">
        <v>78207.123455999987</v>
      </c>
      <c r="F13411" s="2">
        <v>33490.316999999995</v>
      </c>
      <c r="G13411" s="2">
        <v>25239.206399999999</v>
      </c>
      <c r="H13411" s="2">
        <v>0</v>
      </c>
      <c r="I13411" s="2">
        <v>7444.3536000000004</v>
      </c>
      <c r="J13411" s="2">
        <v>11434.08</v>
      </c>
      <c r="K13411" s="11">
        <v>1339.8799999999999</v>
      </c>
      <c r="L13411" s="11">
        <v>56.826000000000008</v>
      </c>
      <c r="M13411" s="11">
        <v>0</v>
      </c>
    </row>
    <row r="13412" spans="1:13" ht="14.25" customHeight="1">
      <c r="A13412" s="59" t="s">
        <v>172</v>
      </c>
      <c r="B13412" s="59" t="s">
        <v>10</v>
      </c>
      <c r="C13412" s="59" t="s">
        <v>114</v>
      </c>
      <c r="D13412" s="11">
        <v>548.05520000000001</v>
      </c>
      <c r="E13412" s="11">
        <v>71522190.099359989</v>
      </c>
      <c r="F13412" s="2">
        <v>22443060.487199999</v>
      </c>
      <c r="G13412" s="2">
        <v>16876374.604800001</v>
      </c>
      <c r="H13412" s="2">
        <v>2175150.4370526313</v>
      </c>
      <c r="I13412" s="2">
        <v>5053758.7608000003</v>
      </c>
      <c r="J13412" s="2">
        <v>19229306.68</v>
      </c>
      <c r="K13412" s="11">
        <v>1018054.6</v>
      </c>
      <c r="L13412" s="11">
        <v>2824079.9180000001</v>
      </c>
      <c r="M13412" s="11">
        <v>2348711.486</v>
      </c>
    </row>
    <row r="13413" spans="1:13" ht="14.25" customHeight="1">
      <c r="A13413" s="59" t="s">
        <v>172</v>
      </c>
      <c r="B13413" s="59" t="s">
        <v>10</v>
      </c>
      <c r="C13413" s="59" t="s">
        <v>114</v>
      </c>
      <c r="D13413" s="11">
        <v>193.66759999999999</v>
      </c>
      <c r="E13413" s="11">
        <v>38010655.682999998</v>
      </c>
      <c r="F13413" s="2">
        <v>7980672.1481999997</v>
      </c>
      <c r="G13413" s="2">
        <v>6005936.8895999994</v>
      </c>
      <c r="H13413" s="2">
        <v>771513.58989473677</v>
      </c>
      <c r="I13413" s="2">
        <v>1788775.6176</v>
      </c>
      <c r="J13413" s="2">
        <v>5360424.46</v>
      </c>
      <c r="K13413" s="11">
        <v>346683.69999999995</v>
      </c>
      <c r="L13413" s="11">
        <v>648356.69799999997</v>
      </c>
      <c r="M13413" s="11">
        <v>829970.79</v>
      </c>
    </row>
    <row r="13414" spans="1:13" ht="14.25" customHeight="1">
      <c r="A13414" s="59" t="s">
        <v>172</v>
      </c>
      <c r="B13414" s="59" t="s">
        <v>10</v>
      </c>
      <c r="C13414" s="59" t="s">
        <v>114</v>
      </c>
      <c r="D13414" s="11">
        <v>667.7915999999999</v>
      </c>
      <c r="E13414" s="11">
        <v>87673420.157399982</v>
      </c>
      <c r="F13414" s="2">
        <v>27519688.260799997</v>
      </c>
      <c r="G13414" s="2">
        <v>20710373.164799999</v>
      </c>
      <c r="H13414" s="2">
        <v>2667223.3566315784</v>
      </c>
      <c r="I13414" s="2">
        <v>6168007.3968000002</v>
      </c>
      <c r="J13414" s="2">
        <v>18446334.599999998</v>
      </c>
      <c r="K13414" s="11">
        <v>1195066.3599999999</v>
      </c>
      <c r="L13414" s="11">
        <v>2226580.6860000002</v>
      </c>
      <c r="M13414" s="11">
        <v>2861847.56</v>
      </c>
    </row>
    <row r="13415" spans="1:13" ht="14.25" customHeight="1">
      <c r="A13415" s="59" t="s">
        <v>172</v>
      </c>
      <c r="B13415" s="59" t="s">
        <v>10</v>
      </c>
      <c r="C13415" s="59" t="s">
        <v>114</v>
      </c>
      <c r="D13415" s="11">
        <v>1.6072</v>
      </c>
      <c r="E13415" s="11">
        <v>155936.90851199997</v>
      </c>
      <c r="F13415" s="2">
        <v>66583.729399999997</v>
      </c>
      <c r="G13415" s="2">
        <v>50401.267199999995</v>
      </c>
      <c r="H13415" s="2">
        <v>0</v>
      </c>
      <c r="I13415" s="2">
        <v>14887.821599999999</v>
      </c>
      <c r="J13415" s="2">
        <v>22867.34</v>
      </c>
      <c r="K13415" s="11">
        <v>2679.7599999999998</v>
      </c>
      <c r="L13415" s="11">
        <v>112.75</v>
      </c>
      <c r="M13415" s="11">
        <v>0</v>
      </c>
    </row>
    <row r="13416" spans="1:13" ht="14.25" customHeight="1">
      <c r="A13416" s="59" t="s">
        <v>172</v>
      </c>
      <c r="B13416" s="59" t="s">
        <v>10</v>
      </c>
      <c r="C13416" s="59" t="s">
        <v>114</v>
      </c>
      <c r="D13416" s="11">
        <v>1499.5175999999999</v>
      </c>
      <c r="E13416" s="11">
        <v>195689745.93167999</v>
      </c>
      <c r="F13416" s="2">
        <v>61098810.079999998</v>
      </c>
      <c r="G13416" s="2">
        <v>46359500.582399994</v>
      </c>
      <c r="H13416" s="2">
        <v>7309825.6774736838</v>
      </c>
      <c r="I13416" s="2">
        <v>14037200.143200001</v>
      </c>
      <c r="J13416" s="2">
        <v>34626841.919999994</v>
      </c>
      <c r="K13416" s="11">
        <v>3089322.94</v>
      </c>
      <c r="L13416" s="11">
        <v>4754996.7300000004</v>
      </c>
      <c r="M13416" s="11">
        <v>6426241.2719999999</v>
      </c>
    </row>
    <row r="13417" spans="1:13" ht="14.25" customHeight="1">
      <c r="A13417" s="59" t="s">
        <v>172</v>
      </c>
      <c r="B13417" s="59" t="s">
        <v>10</v>
      </c>
      <c r="C13417" s="59" t="s">
        <v>114</v>
      </c>
      <c r="D13417" s="11">
        <v>223.40079999999998</v>
      </c>
      <c r="E13417" s="11">
        <v>43846316.513999991</v>
      </c>
      <c r="F13417" s="2">
        <v>9101510.8535999991</v>
      </c>
      <c r="G13417" s="2">
        <v>6906006.4127999991</v>
      </c>
      <c r="H13417" s="2">
        <v>1112775.9764210526</v>
      </c>
      <c r="I13417" s="2">
        <v>2091448.9007999999</v>
      </c>
      <c r="J13417" s="2">
        <v>5173014.2799999993</v>
      </c>
      <c r="K13417" s="11">
        <v>460881.81999999995</v>
      </c>
      <c r="L13417" s="11">
        <v>713391.8</v>
      </c>
      <c r="M13417" s="11">
        <v>957393.62400000007</v>
      </c>
    </row>
    <row r="13418" spans="1:13" ht="14.25" customHeight="1">
      <c r="A13418" s="59" t="s">
        <v>172</v>
      </c>
      <c r="B13418" s="59" t="s">
        <v>10</v>
      </c>
      <c r="C13418" s="59" t="s">
        <v>114</v>
      </c>
      <c r="D13418" s="11">
        <v>818.86839999999995</v>
      </c>
      <c r="E13418" s="11">
        <v>107591510.50955999</v>
      </c>
      <c r="F13418" s="2">
        <v>33317641.227799997</v>
      </c>
      <c r="G13418" s="2">
        <v>25285348.127999999</v>
      </c>
      <c r="H13418" s="2">
        <v>3962022.7604210526</v>
      </c>
      <c r="I13418" s="2">
        <v>7672355.7479999997</v>
      </c>
      <c r="J13418" s="2">
        <v>19529024.879999999</v>
      </c>
      <c r="K13418" s="11">
        <v>1714490.44</v>
      </c>
      <c r="L13418" s="11">
        <v>2813438.122</v>
      </c>
      <c r="M13418" s="11">
        <v>3509292.3360000006</v>
      </c>
    </row>
    <row r="13419" spans="1:13" ht="14.25" customHeight="1">
      <c r="A13419" s="59" t="s">
        <v>172</v>
      </c>
      <c r="B13419" s="59" t="s">
        <v>10</v>
      </c>
      <c r="C13419" s="59" t="s">
        <v>114</v>
      </c>
      <c r="D13419" s="11">
        <v>1.6072</v>
      </c>
      <c r="E13419" s="11">
        <v>156414.24691199997</v>
      </c>
      <c r="F13419" s="2">
        <v>66982.224799999996</v>
      </c>
      <c r="G13419" s="2">
        <v>50479.199999999997</v>
      </c>
      <c r="H13419" s="2">
        <v>0</v>
      </c>
      <c r="I13419" s="2">
        <v>14887.821599999999</v>
      </c>
      <c r="J13419" s="2">
        <v>22867.34</v>
      </c>
      <c r="K13419" s="11">
        <v>2679.7599999999998</v>
      </c>
      <c r="L13419" s="11">
        <v>112.75</v>
      </c>
      <c r="M13419" s="11">
        <v>0</v>
      </c>
    </row>
    <row r="13420" spans="1:13" ht="14.25" customHeight="1">
      <c r="A13420" s="59" t="s">
        <v>172</v>
      </c>
      <c r="B13420" s="59" t="s">
        <v>10</v>
      </c>
      <c r="C13420" s="59" t="s">
        <v>114</v>
      </c>
      <c r="D13420" s="11">
        <v>324.65440000000001</v>
      </c>
      <c r="E13420" s="11">
        <v>31594713.652655996</v>
      </c>
      <c r="F13420" s="2">
        <v>13530262.260599999</v>
      </c>
      <c r="G13420" s="2">
        <v>10196770.060799999</v>
      </c>
      <c r="H13420" s="2">
        <v>0</v>
      </c>
      <c r="I13420" s="2">
        <v>3007483.4304</v>
      </c>
      <c r="J13420" s="2">
        <v>4619091.16</v>
      </c>
      <c r="K13420" s="11">
        <v>541382.03999999992</v>
      </c>
      <c r="L13420" s="11">
        <v>21744.513999999999</v>
      </c>
      <c r="M13420" s="11">
        <v>0</v>
      </c>
    </row>
    <row r="13421" spans="1:13" ht="14.25" customHeight="1">
      <c r="A13421" s="59" t="s">
        <v>172</v>
      </c>
      <c r="B13421" s="59" t="s">
        <v>10</v>
      </c>
      <c r="C13421" s="59" t="s">
        <v>114</v>
      </c>
      <c r="D13421" s="11">
        <v>3216.8107999999997</v>
      </c>
      <c r="E13421" s="11">
        <v>419799599.65943998</v>
      </c>
      <c r="F13421" s="2">
        <v>131709671.15579998</v>
      </c>
      <c r="G13421" s="2">
        <v>99178804.511999995</v>
      </c>
      <c r="H13421" s="2">
        <v>12774001.293473681</v>
      </c>
      <c r="I13421" s="2">
        <v>29576458.476000004</v>
      </c>
      <c r="J13421" s="2">
        <v>95593808.299999997</v>
      </c>
      <c r="K13421" s="11">
        <v>9136195.6399999987</v>
      </c>
      <c r="L13421" s="11">
        <v>11279809.464</v>
      </c>
      <c r="M13421" s="11">
        <v>13785770.218</v>
      </c>
    </row>
    <row r="13422" spans="1:13" ht="14.25" customHeight="1">
      <c r="A13422" s="59" t="s">
        <v>172</v>
      </c>
      <c r="B13422" s="59" t="s">
        <v>10</v>
      </c>
      <c r="C13422" s="59" t="s">
        <v>114</v>
      </c>
      <c r="D13422" s="11">
        <v>100.44999999999999</v>
      </c>
      <c r="E13422" s="11">
        <v>19715070.375</v>
      </c>
      <c r="F13422" s="2">
        <v>4071040.9374000002</v>
      </c>
      <c r="G13422" s="2">
        <v>3058242.0863999999</v>
      </c>
      <c r="H13422" s="2">
        <v>421791.70357894729</v>
      </c>
      <c r="I13422" s="2">
        <v>922023.84239999996</v>
      </c>
      <c r="J13422" s="2">
        <v>4428724.0599999996</v>
      </c>
      <c r="K13422" s="11">
        <v>194435.12</v>
      </c>
      <c r="L13422" s="11">
        <v>738839.92599999998</v>
      </c>
      <c r="M13422" s="11">
        <v>430483.10800000001</v>
      </c>
    </row>
    <row r="13423" spans="1:13" ht="14.25" customHeight="1">
      <c r="A13423" s="59" t="s">
        <v>172</v>
      </c>
      <c r="B13423" s="59" t="s">
        <v>10</v>
      </c>
      <c r="C13423" s="59" t="s">
        <v>114</v>
      </c>
      <c r="D13423" s="11">
        <v>788.33159999999998</v>
      </c>
      <c r="E13423" s="11">
        <v>99680907.38759999</v>
      </c>
      <c r="F13423" s="2">
        <v>32458175.7348</v>
      </c>
      <c r="G13423" s="2">
        <v>24426702.643199995</v>
      </c>
      <c r="H13423" s="2">
        <v>3158410.0547368415</v>
      </c>
      <c r="I13423" s="2">
        <v>7275242.0808000006</v>
      </c>
      <c r="J13423" s="2">
        <v>21820563.259999998</v>
      </c>
      <c r="K13423" s="11">
        <v>1410191.72</v>
      </c>
      <c r="L13423" s="11">
        <v>2641558.4139999999</v>
      </c>
      <c r="M13423" s="11">
        <v>3378425.6660000002</v>
      </c>
    </row>
    <row r="13424" spans="1:13" ht="14.25" customHeight="1">
      <c r="A13424" s="59" t="s">
        <v>172</v>
      </c>
      <c r="B13424" s="59" t="s">
        <v>10</v>
      </c>
      <c r="C13424" s="59" t="s">
        <v>114</v>
      </c>
      <c r="D13424" s="11">
        <v>3.2143999999999999</v>
      </c>
      <c r="E13424" s="11">
        <v>311873.81702399993</v>
      </c>
      <c r="F13424" s="2">
        <v>133165.07259999998</v>
      </c>
      <c r="G13424" s="2">
        <v>100803.32159999998</v>
      </c>
      <c r="H13424" s="2">
        <v>0</v>
      </c>
      <c r="I13424" s="2">
        <v>29777.414400000001</v>
      </c>
      <c r="J13424" s="2">
        <v>45733.86</v>
      </c>
      <c r="K13424" s="11">
        <v>5360.3399999999992</v>
      </c>
      <c r="L13424" s="11">
        <v>225.5</v>
      </c>
      <c r="M13424" s="11">
        <v>0</v>
      </c>
    </row>
    <row r="13425" spans="1:13" ht="14.25" customHeight="1">
      <c r="A13425" s="59" t="s">
        <v>172</v>
      </c>
      <c r="B13425" s="59" t="s">
        <v>10</v>
      </c>
      <c r="C13425" s="59" t="s">
        <v>114</v>
      </c>
      <c r="D13425" s="11">
        <v>6499.5167999999994</v>
      </c>
      <c r="E13425" s="11">
        <v>848198641.53023994</v>
      </c>
      <c r="F13425" s="2">
        <v>262047025.16979998</v>
      </c>
      <c r="G13425" s="2">
        <v>199687779.43679997</v>
      </c>
      <c r="H13425" s="2">
        <v>31655845.955368418</v>
      </c>
      <c r="I13425" s="2">
        <v>61011858.657600001</v>
      </c>
      <c r="J13425" s="2">
        <v>138863944.67999998</v>
      </c>
      <c r="K13425" s="11">
        <v>25798303.719999999</v>
      </c>
      <c r="L13425" s="11">
        <v>21701175.605999999</v>
      </c>
      <c r="M13425" s="11">
        <v>27853934.988000002</v>
      </c>
    </row>
    <row r="13426" spans="1:13" ht="14.25" customHeight="1">
      <c r="A13426" s="59" t="s">
        <v>172</v>
      </c>
      <c r="B13426" s="59" t="s">
        <v>10</v>
      </c>
      <c r="C13426" s="59" t="s">
        <v>114</v>
      </c>
      <c r="D13426" s="11">
        <v>122.1472</v>
      </c>
      <c r="E13426" s="11">
        <v>23973525.575999998</v>
      </c>
      <c r="F13426" s="2">
        <v>4883703.5035999995</v>
      </c>
      <c r="G13426" s="2">
        <v>3714876.3071999997</v>
      </c>
      <c r="H13426" s="2">
        <v>600667.9882105263</v>
      </c>
      <c r="I13426" s="2">
        <v>1153925.2872000001</v>
      </c>
      <c r="J13426" s="2">
        <v>3929193.1799999997</v>
      </c>
      <c r="K13426" s="11">
        <v>300566.07999999996</v>
      </c>
      <c r="L13426" s="11">
        <v>776042.01399999997</v>
      </c>
      <c r="M13426" s="11">
        <v>523466.68</v>
      </c>
    </row>
    <row r="13427" spans="1:13" ht="14.25" customHeight="1">
      <c r="A13427" s="59" t="s">
        <v>172</v>
      </c>
      <c r="B13427" s="59" t="s">
        <v>10</v>
      </c>
      <c r="C13427" s="59" t="s">
        <v>114</v>
      </c>
      <c r="D13427" s="11">
        <v>988.428</v>
      </c>
      <c r="E13427" s="11">
        <v>125250334.3476</v>
      </c>
      <c r="F13427" s="2">
        <v>40207862.927599996</v>
      </c>
      <c r="G13427" s="2">
        <v>30509213.625599995</v>
      </c>
      <c r="H13427" s="2">
        <v>4816361.3911578944</v>
      </c>
      <c r="I13427" s="2">
        <v>9241005.7440000009</v>
      </c>
      <c r="J13427" s="2">
        <v>22911681.5</v>
      </c>
      <c r="K13427" s="11">
        <v>2038765.9999999998</v>
      </c>
      <c r="L13427" s="11">
        <v>3171603.3800000004</v>
      </c>
      <c r="M13427" s="11">
        <v>4235946.2420000006</v>
      </c>
    </row>
    <row r="13428" spans="1:13" ht="14.25" customHeight="1">
      <c r="A13428" s="59" t="s">
        <v>136</v>
      </c>
      <c r="B13428" s="59" t="s">
        <v>10</v>
      </c>
      <c r="C13428" s="59" t="s">
        <v>112</v>
      </c>
      <c r="D13428" s="11">
        <v>1398.2639999999999</v>
      </c>
      <c r="E13428" s="11">
        <v>176177488.68720001</v>
      </c>
      <c r="F13428" s="2">
        <v>39262048.015199997</v>
      </c>
      <c r="G13428" s="2">
        <v>37392049.593599997</v>
      </c>
      <c r="H13428" s="2">
        <v>4213632.5962105263</v>
      </c>
      <c r="I13428" s="2">
        <v>15070257.856800001</v>
      </c>
      <c r="J13428" s="2">
        <v>17248936.98</v>
      </c>
      <c r="K13428" s="11">
        <v>3076187.36</v>
      </c>
      <c r="L13428" s="11">
        <v>5483969.6780000003</v>
      </c>
      <c r="M13428" s="11">
        <v>3621246.7720000003</v>
      </c>
    </row>
    <row r="13429" spans="1:13" ht="14.25" customHeight="1">
      <c r="A13429" s="59" t="s">
        <v>136</v>
      </c>
      <c r="B13429" s="59" t="s">
        <v>10</v>
      </c>
      <c r="C13429" s="59" t="s">
        <v>112</v>
      </c>
      <c r="D13429" s="11">
        <v>2193.828</v>
      </c>
      <c r="E13429" s="11">
        <v>345330465.47999996</v>
      </c>
      <c r="F13429" s="2">
        <v>61498668.000199996</v>
      </c>
      <c r="G13429" s="2">
        <v>58538503.2192</v>
      </c>
      <c r="H13429" s="2">
        <v>6628167.2387368409</v>
      </c>
      <c r="I13429" s="2">
        <v>23480600.911199998</v>
      </c>
      <c r="J13429" s="2">
        <v>26950824.379999999</v>
      </c>
      <c r="K13429" s="11">
        <v>4797024.5999999996</v>
      </c>
      <c r="L13429" s="11">
        <v>8516476.5399999991</v>
      </c>
      <c r="M13429" s="11">
        <v>5681608.7020000005</v>
      </c>
    </row>
    <row r="13430" spans="1:13" ht="14.25" customHeight="1">
      <c r="A13430" s="59" t="s">
        <v>136</v>
      </c>
      <c r="B13430" s="59" t="s">
        <v>10</v>
      </c>
      <c r="C13430" s="59" t="s">
        <v>112</v>
      </c>
      <c r="D13430" s="11">
        <v>88.395999999999987</v>
      </c>
      <c r="E13430" s="11">
        <v>11526338.078639999</v>
      </c>
      <c r="F13430" s="2">
        <v>2480095.3791999999</v>
      </c>
      <c r="G13430" s="2">
        <v>2360385.3503999994</v>
      </c>
      <c r="H13430" s="2">
        <v>268439.34315789473</v>
      </c>
      <c r="I13430" s="2">
        <v>948331.47600000002</v>
      </c>
      <c r="J13430" s="2">
        <v>1090727.0999999999</v>
      </c>
      <c r="K13430" s="11">
        <v>196329.31999999998</v>
      </c>
      <c r="L13430" s="11">
        <v>351930.63399999996</v>
      </c>
      <c r="M13430" s="11">
        <v>228930.30600000001</v>
      </c>
    </row>
    <row r="13431" spans="1:13" ht="14.25" customHeight="1">
      <c r="A13431" s="59" t="s">
        <v>136</v>
      </c>
      <c r="B13431" s="59" t="s">
        <v>10</v>
      </c>
      <c r="C13431" s="59" t="s">
        <v>112</v>
      </c>
      <c r="D13431" s="11">
        <v>2.4107999999999996</v>
      </c>
      <c r="E13431" s="11">
        <v>379484.02799999993</v>
      </c>
      <c r="F13431" s="2">
        <v>67685.358399999997</v>
      </c>
      <c r="G13431" s="2">
        <v>64469.318399999989</v>
      </c>
      <c r="H13431" s="2">
        <v>1793.5730526315788</v>
      </c>
      <c r="I13431" s="2">
        <v>25996.788</v>
      </c>
      <c r="J13431" s="2">
        <v>29730.739999999998</v>
      </c>
      <c r="K13431" s="11">
        <v>5293.92</v>
      </c>
      <c r="L13431" s="11">
        <v>9427.7039999999997</v>
      </c>
      <c r="M13431" s="11">
        <v>6242.7420000000002</v>
      </c>
    </row>
    <row r="13432" spans="1:13" ht="14.25" customHeight="1">
      <c r="A13432" s="59" t="s">
        <v>136</v>
      </c>
      <c r="B13432" s="59" t="s">
        <v>10</v>
      </c>
      <c r="C13432" s="59" t="s">
        <v>112</v>
      </c>
      <c r="D13432" s="11">
        <v>366.44159999999999</v>
      </c>
      <c r="E13432" s="11">
        <v>26639454.175487995</v>
      </c>
      <c r="F13432" s="2">
        <v>9842324.9377999995</v>
      </c>
      <c r="G13432" s="2">
        <v>9604394.1887999997</v>
      </c>
      <c r="H13432" s="2">
        <v>0</v>
      </c>
      <c r="I13432" s="2">
        <v>2744018.3160000001</v>
      </c>
      <c r="J13432" s="2">
        <v>4018068.0599999996</v>
      </c>
      <c r="K13432" s="11">
        <v>663955.64</v>
      </c>
      <c r="L13432" s="11">
        <v>50012.292000000001</v>
      </c>
      <c r="M13432" s="11">
        <v>0</v>
      </c>
    </row>
    <row r="13433" spans="1:13" ht="14.25" customHeight="1">
      <c r="A13433" s="59" t="s">
        <v>136</v>
      </c>
      <c r="B13433" s="59" t="s">
        <v>10</v>
      </c>
      <c r="C13433" s="59" t="s">
        <v>112</v>
      </c>
      <c r="D13433" s="11">
        <v>3351.0119999999997</v>
      </c>
      <c r="E13433" s="11">
        <v>422218464.2676</v>
      </c>
      <c r="F13433" s="2">
        <v>90308170.537799984</v>
      </c>
      <c r="G13433" s="2">
        <v>89419562.572799981</v>
      </c>
      <c r="H13433" s="2">
        <v>7828890.4421052616</v>
      </c>
      <c r="I13433" s="2">
        <v>27244408.8816</v>
      </c>
      <c r="J13433" s="2">
        <v>41180276.18</v>
      </c>
      <c r="K13433" s="11">
        <v>12121325.279999999</v>
      </c>
      <c r="L13433" s="11">
        <v>13807549.909999998</v>
      </c>
      <c r="M13433" s="11">
        <v>8678502.7999999989</v>
      </c>
    </row>
    <row r="13434" spans="1:13" ht="14.25" customHeight="1">
      <c r="A13434" s="59" t="s">
        <v>136</v>
      </c>
      <c r="B13434" s="59" t="s">
        <v>10</v>
      </c>
      <c r="C13434" s="59" t="s">
        <v>112</v>
      </c>
      <c r="D13434" s="11">
        <v>2119.8967999999995</v>
      </c>
      <c r="E13434" s="11">
        <v>333692955.28799999</v>
      </c>
      <c r="F13434" s="2">
        <v>56880241.532199994</v>
      </c>
      <c r="G13434" s="2">
        <v>56252142.220799997</v>
      </c>
      <c r="H13434" s="2">
        <v>4920310.3225263152</v>
      </c>
      <c r="I13434" s="2">
        <v>17049909.499200001</v>
      </c>
      <c r="J13434" s="2">
        <v>25715190.16</v>
      </c>
      <c r="K13434" s="11">
        <v>7366265</v>
      </c>
      <c r="L13434" s="11">
        <v>7873291.0079999994</v>
      </c>
      <c r="M13434" s="11">
        <v>5490142.0640000002</v>
      </c>
    </row>
    <row r="13435" spans="1:13" ht="14.25" customHeight="1">
      <c r="A13435" s="59" t="s">
        <v>136</v>
      </c>
      <c r="B13435" s="59" t="s">
        <v>10</v>
      </c>
      <c r="C13435" s="59" t="s">
        <v>112</v>
      </c>
      <c r="D13435" s="11">
        <v>133.39760000000001</v>
      </c>
      <c r="E13435" s="11">
        <v>17379509.273279998</v>
      </c>
      <c r="F13435" s="2">
        <v>3593635.4941999996</v>
      </c>
      <c r="G13435" s="2">
        <v>3551892.0575999995</v>
      </c>
      <c r="H13435" s="2">
        <v>278738.40505263157</v>
      </c>
      <c r="I13435" s="2">
        <v>1073862.6192000001</v>
      </c>
      <c r="J13435" s="2">
        <v>1618091.24</v>
      </c>
      <c r="K13435" s="11">
        <v>458447.24</v>
      </c>
      <c r="L13435" s="11">
        <v>469833.75999999995</v>
      </c>
      <c r="M13435" s="11">
        <v>345475.02</v>
      </c>
    </row>
    <row r="13436" spans="1:13" ht="14.25" customHeight="1">
      <c r="A13436" s="59" t="s">
        <v>136</v>
      </c>
      <c r="B13436" s="59" t="s">
        <v>10</v>
      </c>
      <c r="C13436" s="59" t="s">
        <v>112</v>
      </c>
      <c r="D13436" s="11">
        <v>9.6431999999999984</v>
      </c>
      <c r="E13436" s="11">
        <v>1517936.1119999997</v>
      </c>
      <c r="F13436" s="2">
        <v>259780.02619999996</v>
      </c>
      <c r="G13436" s="2">
        <v>256764.96</v>
      </c>
      <c r="H13436" s="2">
        <v>495.93599999999992</v>
      </c>
      <c r="I13436" s="2">
        <v>77627.267999999996</v>
      </c>
      <c r="J13436" s="2">
        <v>116969.71999999999</v>
      </c>
      <c r="K13436" s="11">
        <v>33141.119999999995</v>
      </c>
      <c r="L13436" s="11">
        <v>33963.907999999996</v>
      </c>
      <c r="M13436" s="11">
        <v>24973.673999999999</v>
      </c>
    </row>
    <row r="13437" spans="1:13" ht="14.25" customHeight="1">
      <c r="A13437" s="59" t="s">
        <v>136</v>
      </c>
      <c r="B13437" s="59" t="s">
        <v>10</v>
      </c>
      <c r="C13437" s="59" t="s">
        <v>112</v>
      </c>
      <c r="D13437" s="11">
        <v>1229.5079999999998</v>
      </c>
      <c r="E13437" s="11">
        <v>154914688.32839999</v>
      </c>
      <c r="F13437" s="2">
        <v>34175162.7632</v>
      </c>
      <c r="G13437" s="2">
        <v>32583891.033599995</v>
      </c>
      <c r="H13437" s="2">
        <v>909633.63031578949</v>
      </c>
      <c r="I13437" s="2">
        <v>13114053.360000001</v>
      </c>
      <c r="J13437" s="2">
        <v>14234743.26</v>
      </c>
      <c r="K13437" s="11">
        <v>1205866.5799999998</v>
      </c>
      <c r="L13437" s="11">
        <v>2149263.952</v>
      </c>
      <c r="M13437" s="11">
        <v>5154348.2100000009</v>
      </c>
    </row>
    <row r="13438" spans="1:13" ht="14.25" customHeight="1">
      <c r="A13438" s="59" t="s">
        <v>136</v>
      </c>
      <c r="B13438" s="59" t="s">
        <v>10</v>
      </c>
      <c r="C13438" s="59" t="s">
        <v>112</v>
      </c>
      <c r="D13438" s="11">
        <v>441.97999999999996</v>
      </c>
      <c r="E13438" s="11">
        <v>69572071.799999997</v>
      </c>
      <c r="F13438" s="2">
        <v>12284873.459999999</v>
      </c>
      <c r="G13438" s="2">
        <v>11714378.304</v>
      </c>
      <c r="H13438" s="2">
        <v>326697.52926315786</v>
      </c>
      <c r="I13438" s="2">
        <v>4717600.0559999999</v>
      </c>
      <c r="J13438" s="2">
        <v>5116698.3199999994</v>
      </c>
      <c r="K13438" s="11">
        <v>433182.22</v>
      </c>
      <c r="L13438" s="11">
        <v>770201.56400000001</v>
      </c>
      <c r="M13438" s="11">
        <v>1852870.3599999999</v>
      </c>
    </row>
    <row r="13439" spans="1:13" ht="14.25" customHeight="1">
      <c r="A13439" s="59" t="s">
        <v>136</v>
      </c>
      <c r="B13439" s="59" t="s">
        <v>10</v>
      </c>
      <c r="C13439" s="59" t="s">
        <v>112</v>
      </c>
      <c r="D13439" s="11">
        <v>59.466399999999993</v>
      </c>
      <c r="E13439" s="11">
        <v>7765532.0265599992</v>
      </c>
      <c r="F13439" s="2">
        <v>1755096.2331999997</v>
      </c>
      <c r="G13439" s="2">
        <v>1550554.1375999998</v>
      </c>
      <c r="H13439" s="2">
        <v>45464.528842105261</v>
      </c>
      <c r="I13439" s="2">
        <v>386927.49600000004</v>
      </c>
      <c r="J13439" s="2">
        <v>750082.7</v>
      </c>
      <c r="K13439" s="11">
        <v>85512.87999999999</v>
      </c>
      <c r="L13439" s="11">
        <v>304498.06200000003</v>
      </c>
      <c r="M13439" s="11">
        <v>249295.66200000001</v>
      </c>
    </row>
    <row r="13440" spans="1:13" ht="14.25" customHeight="1">
      <c r="A13440" s="59" t="s">
        <v>136</v>
      </c>
      <c r="B13440" s="59" t="s">
        <v>10</v>
      </c>
      <c r="C13440" s="59" t="s">
        <v>112</v>
      </c>
      <c r="D13440" s="11">
        <v>118.93279999999999</v>
      </c>
      <c r="E13440" s="11">
        <v>8646138.6359040011</v>
      </c>
      <c r="F13440" s="2">
        <v>3194423.4387999997</v>
      </c>
      <c r="G13440" s="2">
        <v>3117201.0047999998</v>
      </c>
      <c r="H13440" s="2">
        <v>0</v>
      </c>
      <c r="I13440" s="2">
        <v>890598.32640000002</v>
      </c>
      <c r="J13440" s="2">
        <v>1304103.3999999999</v>
      </c>
      <c r="K13440" s="11">
        <v>215259.02</v>
      </c>
      <c r="L13440" s="11">
        <v>16536.366000000002</v>
      </c>
      <c r="M13440" s="11">
        <v>0</v>
      </c>
    </row>
    <row r="13441" spans="1:13" ht="14.25" customHeight="1">
      <c r="A13441" s="59" t="s">
        <v>136</v>
      </c>
      <c r="B13441" s="59" t="s">
        <v>10</v>
      </c>
      <c r="C13441" s="59" t="s">
        <v>112</v>
      </c>
      <c r="D13441" s="11">
        <v>4922.8535999999995</v>
      </c>
      <c r="E13441" s="11">
        <v>620266261.89527988</v>
      </c>
      <c r="F13441" s="2">
        <v>132249348.46499999</v>
      </c>
      <c r="G13441" s="2">
        <v>130762369.0176</v>
      </c>
      <c r="H13441" s="2">
        <v>2509938.310736842</v>
      </c>
      <c r="I13441" s="2">
        <v>39685000.636799999</v>
      </c>
      <c r="J13441" s="2">
        <v>58517819.079999998</v>
      </c>
      <c r="K13441" s="11">
        <v>11252700.92</v>
      </c>
      <c r="L13441" s="11">
        <v>36161230.512000002</v>
      </c>
      <c r="M13441" s="11">
        <v>20637604.855999999</v>
      </c>
    </row>
    <row r="13442" spans="1:13" ht="14.25" customHeight="1">
      <c r="A13442" s="59" t="s">
        <v>136</v>
      </c>
      <c r="B13442" s="59" t="s">
        <v>10</v>
      </c>
      <c r="C13442" s="59" t="s">
        <v>112</v>
      </c>
      <c r="D13442" s="11">
        <v>707.16799999999989</v>
      </c>
      <c r="E13442" s="11">
        <v>111315314.88</v>
      </c>
      <c r="F13442" s="2">
        <v>18961335.386799999</v>
      </c>
      <c r="G13442" s="2">
        <v>18746555.558399998</v>
      </c>
      <c r="H13442" s="2">
        <v>355187.12589473685</v>
      </c>
      <c r="I13442" s="2">
        <v>5687255.8944000006</v>
      </c>
      <c r="J13442" s="2">
        <v>8385841.5199999996</v>
      </c>
      <c r="K13442" s="11">
        <v>1611190.94</v>
      </c>
      <c r="L13442" s="11">
        <v>5151780.216</v>
      </c>
      <c r="M13442" s="11">
        <v>2964592.5759999999</v>
      </c>
    </row>
    <row r="13443" spans="1:13" ht="14.25" customHeight="1">
      <c r="A13443" s="59" t="s">
        <v>136</v>
      </c>
      <c r="B13443" s="59" t="s">
        <v>10</v>
      </c>
      <c r="C13443" s="59" t="s">
        <v>112</v>
      </c>
      <c r="D13443" s="11">
        <v>117.32559999999998</v>
      </c>
      <c r="E13443" s="11">
        <v>15311201.986079998</v>
      </c>
      <c r="F13443" s="2">
        <v>3161103.3373999996</v>
      </c>
      <c r="G13443" s="2">
        <v>3246365.5679999995</v>
      </c>
      <c r="H13443" s="2">
        <v>63594.159157894726</v>
      </c>
      <c r="I13443" s="2">
        <v>1147373.6184</v>
      </c>
      <c r="J13443" s="2">
        <v>1718578.96</v>
      </c>
      <c r="K13443" s="11">
        <v>434333.5</v>
      </c>
      <c r="L13443" s="11">
        <v>3370442.0639999998</v>
      </c>
      <c r="M13443" s="11">
        <v>491853.38400000002</v>
      </c>
    </row>
    <row r="13444" spans="1:13" ht="14.25" customHeight="1">
      <c r="A13444" s="59" t="s">
        <v>136</v>
      </c>
      <c r="B13444" s="59" t="s">
        <v>10</v>
      </c>
      <c r="C13444" s="59" t="s">
        <v>112</v>
      </c>
      <c r="D13444" s="11">
        <v>1137.0940000000001</v>
      </c>
      <c r="E13444" s="11">
        <v>143272563.86519998</v>
      </c>
      <c r="F13444" s="2">
        <v>32113834.348399997</v>
      </c>
      <c r="G13444" s="2">
        <v>30407615.232000001</v>
      </c>
      <c r="H13444" s="2">
        <v>1967708.7359999998</v>
      </c>
      <c r="I13444" s="2">
        <v>12573195.300000001</v>
      </c>
      <c r="J13444" s="2">
        <v>14153206.559999999</v>
      </c>
      <c r="K13444" s="11">
        <v>1164865.76</v>
      </c>
      <c r="L13444" s="11">
        <v>6751276.9720000001</v>
      </c>
      <c r="M13444" s="11">
        <v>4134462.2220000001</v>
      </c>
    </row>
    <row r="13445" spans="1:13" ht="14.25" customHeight="1">
      <c r="A13445" s="59" t="s">
        <v>136</v>
      </c>
      <c r="B13445" s="59" t="s">
        <v>10</v>
      </c>
      <c r="C13445" s="59" t="s">
        <v>112</v>
      </c>
      <c r="D13445" s="11">
        <v>425.10439999999994</v>
      </c>
      <c r="E13445" s="11">
        <v>66915683.604000002</v>
      </c>
      <c r="F13445" s="2">
        <v>12008449.6888</v>
      </c>
      <c r="G13445" s="2">
        <v>11372632.7424</v>
      </c>
      <c r="H13445" s="2">
        <v>740836.40589473688</v>
      </c>
      <c r="I13445" s="2">
        <v>4705546.1543999994</v>
      </c>
      <c r="J13445" s="2">
        <v>5290914.6999999993</v>
      </c>
      <c r="K13445" s="11">
        <v>435175.63999999996</v>
      </c>
      <c r="L13445" s="11">
        <v>2514504.4980000001</v>
      </c>
      <c r="M13445" s="11">
        <v>1545675.318</v>
      </c>
    </row>
    <row r="13446" spans="1:13" ht="14.25" customHeight="1">
      <c r="A13446" s="59" t="s">
        <v>136</v>
      </c>
      <c r="B13446" s="59" t="s">
        <v>10</v>
      </c>
      <c r="C13446" s="59" t="s">
        <v>112</v>
      </c>
      <c r="D13446" s="11">
        <v>81.967199999999991</v>
      </c>
      <c r="E13446" s="11">
        <v>10701926.927999999</v>
      </c>
      <c r="F13446" s="2">
        <v>2314921.0244</v>
      </c>
      <c r="G13446" s="2">
        <v>2191926.1247999999</v>
      </c>
      <c r="H13446" s="2">
        <v>146686.43368421053</v>
      </c>
      <c r="I13446" s="2">
        <v>906338.09519999998</v>
      </c>
      <c r="J13446" s="2">
        <v>1020231.7</v>
      </c>
      <c r="K13446" s="11">
        <v>83968.819999999992</v>
      </c>
      <c r="L13446" s="11">
        <v>486663.27600000001</v>
      </c>
      <c r="M13446" s="11">
        <v>298031.62400000001</v>
      </c>
    </row>
    <row r="13447" spans="1:13" ht="14.25" customHeight="1">
      <c r="A13447" s="59" t="s">
        <v>136</v>
      </c>
      <c r="B13447" s="59" t="s">
        <v>10</v>
      </c>
      <c r="C13447" s="59" t="s">
        <v>112</v>
      </c>
      <c r="D13447" s="11">
        <v>247.50879999999995</v>
      </c>
      <c r="E13447" s="11">
        <v>17991864.430847999</v>
      </c>
      <c r="F13447" s="2">
        <v>6647829.1175999995</v>
      </c>
      <c r="G13447" s="2">
        <v>6487122.3359999992</v>
      </c>
      <c r="H13447" s="2">
        <v>2331.7692631578948</v>
      </c>
      <c r="I13447" s="2">
        <v>1853399.6207999999</v>
      </c>
      <c r="J13447" s="2">
        <v>2713935.1399999997</v>
      </c>
      <c r="K13447" s="11">
        <v>447970.1</v>
      </c>
      <c r="L13447" s="11">
        <v>32846.329999999994</v>
      </c>
      <c r="M13447" s="11">
        <v>0</v>
      </c>
    </row>
    <row r="13448" spans="1:13" ht="14.25" customHeight="1">
      <c r="A13448" s="59" t="s">
        <v>136</v>
      </c>
      <c r="B13448" s="59" t="s">
        <v>10</v>
      </c>
      <c r="C13448" s="59" t="s">
        <v>112</v>
      </c>
      <c r="D13448" s="11">
        <v>723.24</v>
      </c>
      <c r="E13448" s="11">
        <v>91126287.251999989</v>
      </c>
      <c r="F13448" s="2">
        <v>19464026.596000001</v>
      </c>
      <c r="G13448" s="2">
        <v>19237602.259199999</v>
      </c>
      <c r="H13448" s="2">
        <v>1630137.9031578945</v>
      </c>
      <c r="I13448" s="2">
        <v>5827455.2303999998</v>
      </c>
      <c r="J13448" s="2">
        <v>8666142.1199999992</v>
      </c>
      <c r="K13448" s="11">
        <v>1639598.2</v>
      </c>
      <c r="L13448" s="11">
        <v>4525830.0999999996</v>
      </c>
      <c r="M13448" s="11">
        <v>0</v>
      </c>
    </row>
    <row r="13449" spans="1:13" ht="14.25" customHeight="1">
      <c r="A13449" s="59" t="s">
        <v>136</v>
      </c>
      <c r="B13449" s="59" t="s">
        <v>10</v>
      </c>
      <c r="C13449" s="59" t="s">
        <v>112</v>
      </c>
      <c r="D13449" s="11">
        <v>8303.5987999999998</v>
      </c>
      <c r="E13449" s="11">
        <v>1046232819.10224</v>
      </c>
      <c r="F13449" s="2">
        <v>222574746.57139996</v>
      </c>
      <c r="G13449" s="2">
        <v>220196423.1552</v>
      </c>
      <c r="H13449" s="2">
        <v>13664443.816421052</v>
      </c>
      <c r="I13449" s="2">
        <v>66772806.213600002</v>
      </c>
      <c r="J13449" s="2">
        <v>97649232.599999994</v>
      </c>
      <c r="K13449" s="11">
        <v>18496518.599999998</v>
      </c>
      <c r="L13449" s="11">
        <v>204760.31399999998</v>
      </c>
      <c r="M13449" s="11">
        <v>30191800.826000001</v>
      </c>
    </row>
    <row r="13450" spans="1:13" ht="14.25" customHeight="1">
      <c r="A13450" s="59" t="s">
        <v>136</v>
      </c>
      <c r="B13450" s="59" t="s">
        <v>10</v>
      </c>
      <c r="C13450" s="59" t="s">
        <v>112</v>
      </c>
      <c r="D13450" s="11">
        <v>581.00279999999998</v>
      </c>
      <c r="E13450" s="11">
        <v>91455650.747999981</v>
      </c>
      <c r="F13450" s="2">
        <v>15585485.980399998</v>
      </c>
      <c r="G13450" s="2">
        <v>15408552.0384</v>
      </c>
      <c r="H13450" s="2">
        <v>959950.62568421045</v>
      </c>
      <c r="I13450" s="2">
        <v>4659344.4024</v>
      </c>
      <c r="J13450" s="2">
        <v>6814269.6999999993</v>
      </c>
      <c r="K13450" s="11">
        <v>1283081.8799999999</v>
      </c>
      <c r="L13450" s="11">
        <v>17432.953999999998</v>
      </c>
      <c r="M13450" s="11">
        <v>2112520.08</v>
      </c>
    </row>
    <row r="13451" spans="1:13" ht="14.25" customHeight="1">
      <c r="A13451" s="59" t="s">
        <v>136</v>
      </c>
      <c r="B13451" s="59" t="s">
        <v>10</v>
      </c>
      <c r="C13451" s="59" t="s">
        <v>112</v>
      </c>
      <c r="D13451" s="11">
        <v>117.32559999999998</v>
      </c>
      <c r="E13451" s="11">
        <v>15311201.986079998</v>
      </c>
      <c r="F13451" s="2">
        <v>3146658.8733999999</v>
      </c>
      <c r="G13451" s="2">
        <v>3111165.5423999997</v>
      </c>
      <c r="H13451" s="2">
        <v>181472.80168421048</v>
      </c>
      <c r="I13451" s="2">
        <v>941064.24239999999</v>
      </c>
      <c r="J13451" s="2">
        <v>1376292.92</v>
      </c>
      <c r="K13451" s="11">
        <v>259317.62</v>
      </c>
      <c r="L13451" s="11">
        <v>3451.9540000000002</v>
      </c>
      <c r="M13451" s="11">
        <v>426594.58600000001</v>
      </c>
    </row>
    <row r="13452" spans="1:13" ht="14.25" customHeight="1">
      <c r="A13452" s="59" t="s">
        <v>171</v>
      </c>
      <c r="B13452" s="59" t="s">
        <v>10</v>
      </c>
      <c r="C13452" s="59" t="s">
        <v>113</v>
      </c>
      <c r="D13452" s="11">
        <v>433.1404</v>
      </c>
      <c r="E13452" s="11">
        <v>54574520.920919999</v>
      </c>
      <c r="F13452" s="2">
        <v>12538706.280399999</v>
      </c>
      <c r="G13452" s="2">
        <v>11872398.470399998</v>
      </c>
      <c r="H13452" s="2">
        <v>1725623.6058947367</v>
      </c>
      <c r="I13452" s="2">
        <v>4830936.4871999994</v>
      </c>
      <c r="J13452" s="2">
        <v>6560518.2399999993</v>
      </c>
      <c r="K13452" s="11">
        <v>679465.94</v>
      </c>
      <c r="L13452" s="11">
        <v>3289090.6839999999</v>
      </c>
      <c r="M13452" s="11">
        <v>1514279.4040000001</v>
      </c>
    </row>
    <row r="13453" spans="1:13" ht="14.25" customHeight="1">
      <c r="A13453" s="59" t="s">
        <v>171</v>
      </c>
      <c r="B13453" s="59" t="s">
        <v>10</v>
      </c>
      <c r="C13453" s="59" t="s">
        <v>113</v>
      </c>
      <c r="D13453" s="11">
        <v>140.63</v>
      </c>
      <c r="E13453" s="11">
        <v>22136568.299999997</v>
      </c>
      <c r="F13453" s="2">
        <v>4061508.8637999995</v>
      </c>
      <c r="G13453" s="2">
        <v>3844579.3151999991</v>
      </c>
      <c r="H13453" s="2">
        <v>561589.7229473684</v>
      </c>
      <c r="I13453" s="2">
        <v>1572122.4336000001</v>
      </c>
      <c r="J13453" s="2">
        <v>2147886.6799999997</v>
      </c>
      <c r="K13453" s="11">
        <v>209570.68</v>
      </c>
      <c r="L13453" s="11">
        <v>1043642.8640000001</v>
      </c>
      <c r="M13453" s="11">
        <v>491649.53200000006</v>
      </c>
    </row>
    <row r="13454" spans="1:13" ht="14.25" customHeight="1">
      <c r="A13454" s="59" t="s">
        <v>171</v>
      </c>
      <c r="B13454" s="59" t="s">
        <v>10</v>
      </c>
      <c r="C13454" s="59" t="s">
        <v>113</v>
      </c>
      <c r="D13454" s="11">
        <v>27.322399999999998</v>
      </c>
      <c r="E13454" s="11">
        <v>3660835.4798399997</v>
      </c>
      <c r="F13454" s="2">
        <v>946673.94439999992</v>
      </c>
      <c r="G13454" s="2">
        <v>845126.89919999987</v>
      </c>
      <c r="H13454" s="2">
        <v>110701.86442105263</v>
      </c>
      <c r="I13454" s="2">
        <v>214735.86000000002</v>
      </c>
      <c r="J13454" s="2">
        <v>-1360291.44</v>
      </c>
      <c r="K13454" s="11">
        <v>22080.959999999999</v>
      </c>
      <c r="L13454" s="11">
        <v>774261.46600000001</v>
      </c>
      <c r="M13454" s="11">
        <v>95519.995999999999</v>
      </c>
    </row>
    <row r="13455" spans="1:13" ht="14.25" customHeight="1">
      <c r="A13455" s="59" t="s">
        <v>171</v>
      </c>
      <c r="B13455" s="59" t="s">
        <v>10</v>
      </c>
      <c r="C13455" s="59" t="s">
        <v>113</v>
      </c>
      <c r="D13455" s="11">
        <v>33.751199999999997</v>
      </c>
      <c r="E13455" s="11">
        <v>3438903.3552719993</v>
      </c>
      <c r="F13455" s="2">
        <v>906527.72019999987</v>
      </c>
      <c r="G13455" s="2">
        <v>880705.19039999996</v>
      </c>
      <c r="H13455" s="2">
        <v>0</v>
      </c>
      <c r="I13455" s="2">
        <v>417403.64880000002</v>
      </c>
      <c r="J13455" s="2">
        <v>1245283.98</v>
      </c>
      <c r="K13455" s="11">
        <v>51695.259999999995</v>
      </c>
      <c r="L13455" s="11">
        <v>6625.1900000000005</v>
      </c>
      <c r="M13455" s="11">
        <v>0</v>
      </c>
    </row>
    <row r="13456" spans="1:13" ht="14.25" customHeight="1">
      <c r="A13456" s="59" t="s">
        <v>171</v>
      </c>
      <c r="B13456" s="59" t="s">
        <v>10</v>
      </c>
      <c r="C13456" s="59" t="s">
        <v>113</v>
      </c>
      <c r="D13456" s="11">
        <v>1047.0907999999999</v>
      </c>
      <c r="E13456" s="11">
        <v>131930613.65483999</v>
      </c>
      <c r="F13456" s="2">
        <v>28973147.338199995</v>
      </c>
      <c r="G13456" s="2">
        <v>28741046.707199998</v>
      </c>
      <c r="H13456" s="2">
        <v>3633684.5406315778</v>
      </c>
      <c r="I13456" s="2">
        <v>9571619.7072000001</v>
      </c>
      <c r="J13456" s="2">
        <v>15185727.6</v>
      </c>
      <c r="K13456" s="11">
        <v>2876195.0999999996</v>
      </c>
      <c r="L13456" s="11">
        <v>10100327.204</v>
      </c>
      <c r="M13456" s="11">
        <v>3660678.6039999998</v>
      </c>
    </row>
    <row r="13457" spans="1:13" ht="14.25" customHeight="1">
      <c r="A13457" s="59" t="s">
        <v>171</v>
      </c>
      <c r="B13457" s="59" t="s">
        <v>10</v>
      </c>
      <c r="C13457" s="59" t="s">
        <v>113</v>
      </c>
      <c r="D13457" s="11">
        <v>253.13399999999999</v>
      </c>
      <c r="E13457" s="11">
        <v>39845822.939999998</v>
      </c>
      <c r="F13457" s="2">
        <v>7006622.9219999993</v>
      </c>
      <c r="G13457" s="2">
        <v>6949525.9775999989</v>
      </c>
      <c r="H13457" s="2">
        <v>886420.34526315774</v>
      </c>
      <c r="I13457" s="2">
        <v>2356410.6792000001</v>
      </c>
      <c r="J13457" s="2">
        <v>3815178.7399999998</v>
      </c>
      <c r="K13457" s="11">
        <v>633996.12</v>
      </c>
      <c r="L13457" s="11">
        <v>2160805.0419999999</v>
      </c>
      <c r="M13457" s="11">
        <v>884968.43599999999</v>
      </c>
    </row>
    <row r="13458" spans="1:13" ht="14.25" customHeight="1">
      <c r="A13458" s="59" t="s">
        <v>171</v>
      </c>
      <c r="B13458" s="59" t="s">
        <v>10</v>
      </c>
      <c r="C13458" s="59" t="s">
        <v>113</v>
      </c>
      <c r="D13458" s="11">
        <v>29.733199999999997</v>
      </c>
      <c r="E13458" s="11">
        <v>3975449.2192799994</v>
      </c>
      <c r="F13458" s="2">
        <v>885915.72459999996</v>
      </c>
      <c r="G13458" s="2">
        <v>922814.87999999989</v>
      </c>
      <c r="H13458" s="2">
        <v>100778.17263157894</v>
      </c>
      <c r="I13458" s="2">
        <v>47029.788</v>
      </c>
      <c r="J13458" s="2">
        <v>-1263366.6199999999</v>
      </c>
      <c r="K13458" s="11">
        <v>121957.78</v>
      </c>
      <c r="L13458" s="11">
        <v>789048.85400000005</v>
      </c>
      <c r="M13458" s="11">
        <v>103948.284</v>
      </c>
    </row>
    <row r="13459" spans="1:13" ht="14.25" customHeight="1">
      <c r="A13459" s="59" t="s">
        <v>172</v>
      </c>
      <c r="B13459" s="59" t="s">
        <v>10</v>
      </c>
      <c r="C13459" s="59" t="s">
        <v>114</v>
      </c>
      <c r="D13459" s="11">
        <v>530.37599999999998</v>
      </c>
      <c r="E13459" s="11">
        <v>66825943.984799996</v>
      </c>
      <c r="F13459" s="2">
        <v>15150379.113799999</v>
      </c>
      <c r="G13459" s="2">
        <v>14533135.257599998</v>
      </c>
      <c r="H13459" s="2">
        <v>162775176.73768422</v>
      </c>
      <c r="I13459" s="2">
        <v>5834319.5159999998</v>
      </c>
      <c r="J13459" s="2">
        <v>10248677.34</v>
      </c>
      <c r="K13459" s="11">
        <v>890732.38</v>
      </c>
      <c r="L13459" s="11">
        <v>607684.61600000004</v>
      </c>
      <c r="M13459" s="11">
        <v>2272947.094</v>
      </c>
    </row>
    <row r="13460" spans="1:13" ht="14.25" customHeight="1">
      <c r="A13460" s="59" t="s">
        <v>172</v>
      </c>
      <c r="B13460" s="59" t="s">
        <v>10</v>
      </c>
      <c r="C13460" s="59" t="s">
        <v>114</v>
      </c>
      <c r="D13460" s="11">
        <v>707.97159999999997</v>
      </c>
      <c r="E13460" s="11">
        <v>111441809.55600001</v>
      </c>
      <c r="F13460" s="2">
        <v>20223464.9712</v>
      </c>
      <c r="G13460" s="2">
        <v>19399530.873599999</v>
      </c>
      <c r="H13460" s="2">
        <v>217278439.97305262</v>
      </c>
      <c r="I13460" s="2">
        <v>7787939.8320000004</v>
      </c>
      <c r="J13460" s="2">
        <v>13680437.199999999</v>
      </c>
      <c r="K13460" s="11">
        <v>1188988.52</v>
      </c>
      <c r="L13460" s="11">
        <v>811166.79599999997</v>
      </c>
      <c r="M13460" s="11">
        <v>3034039.3600000003</v>
      </c>
    </row>
    <row r="13461" spans="1:13" ht="14.25" customHeight="1">
      <c r="A13461" s="59" t="s">
        <v>172</v>
      </c>
      <c r="B13461" s="59" t="s">
        <v>10</v>
      </c>
      <c r="C13461" s="59" t="s">
        <v>114</v>
      </c>
      <c r="D13461" s="11">
        <v>150.27319999999997</v>
      </c>
      <c r="E13461" s="11">
        <v>20063105.758079998</v>
      </c>
      <c r="F13461" s="2">
        <v>4292608.3568000002</v>
      </c>
      <c r="G13461" s="2">
        <v>4117721.1839999999</v>
      </c>
      <c r="H13461" s="2">
        <v>46154444.180210516</v>
      </c>
      <c r="I13461" s="2">
        <v>1653053.8751999999</v>
      </c>
      <c r="J13461" s="2">
        <v>2903790.56</v>
      </c>
      <c r="K13461" s="11">
        <v>252373.03999999998</v>
      </c>
      <c r="L13461" s="11">
        <v>172183.682</v>
      </c>
      <c r="M13461" s="11">
        <v>644000.94000000006</v>
      </c>
    </row>
    <row r="13462" spans="1:13" ht="14.25" customHeight="1">
      <c r="A13462" s="59" t="s">
        <v>172</v>
      </c>
      <c r="B13462" s="59" t="s">
        <v>10</v>
      </c>
      <c r="C13462" s="59" t="s">
        <v>114</v>
      </c>
      <c r="D13462" s="11">
        <v>2.4107999999999996</v>
      </c>
      <c r="E13462" s="11">
        <v>379484.02799999993</v>
      </c>
      <c r="F13462" s="2">
        <v>68864.936600000001</v>
      </c>
      <c r="G13462" s="2">
        <v>66059.462399999989</v>
      </c>
      <c r="H13462" s="2">
        <v>728057.66399999987</v>
      </c>
      <c r="I13462" s="2">
        <v>26520.177600000003</v>
      </c>
      <c r="J13462" s="2">
        <v>46584.2</v>
      </c>
      <c r="K13462" s="11">
        <v>4049.16</v>
      </c>
      <c r="L13462" s="11">
        <v>2761.0219999999999</v>
      </c>
      <c r="M13462" s="11">
        <v>10330.606</v>
      </c>
    </row>
    <row r="13463" spans="1:13" ht="14.25" customHeight="1">
      <c r="A13463" s="59" t="s">
        <v>172</v>
      </c>
      <c r="B13463" s="59" t="s">
        <v>10</v>
      </c>
      <c r="C13463" s="59" t="s">
        <v>114</v>
      </c>
      <c r="D13463" s="11">
        <v>28.125999999999998</v>
      </c>
      <c r="E13463" s="11">
        <v>2865613.5723599996</v>
      </c>
      <c r="F13463" s="2">
        <v>755440.69479999994</v>
      </c>
      <c r="G13463" s="2">
        <v>733922.30399999989</v>
      </c>
      <c r="H13463" s="2">
        <v>0</v>
      </c>
      <c r="I13463" s="2">
        <v>347837.11200000002</v>
      </c>
      <c r="J13463" s="2">
        <v>1037737.8799999999</v>
      </c>
      <c r="K13463" s="11">
        <v>43079.519999999997</v>
      </c>
      <c r="L13463" s="11">
        <v>5358.7820000000002</v>
      </c>
      <c r="M13463" s="11">
        <v>0</v>
      </c>
    </row>
    <row r="13464" spans="1:13" ht="14.25" customHeight="1">
      <c r="A13464" s="59" t="s">
        <v>172</v>
      </c>
      <c r="B13464" s="59" t="s">
        <v>10</v>
      </c>
      <c r="C13464" s="59" t="s">
        <v>114</v>
      </c>
      <c r="D13464" s="11">
        <v>1350.0479999999998</v>
      </c>
      <c r="E13464" s="11">
        <v>170102402.87039998</v>
      </c>
      <c r="F13464" s="2">
        <v>37486099.575599998</v>
      </c>
      <c r="G13464" s="2">
        <v>37084546.444799997</v>
      </c>
      <c r="H13464" s="2">
        <v>7268583.4408421051</v>
      </c>
      <c r="I13464" s="2">
        <v>13539437.1504</v>
      </c>
      <c r="J13464" s="2">
        <v>21046719.419999998</v>
      </c>
      <c r="K13464" s="11">
        <v>2669316.48</v>
      </c>
      <c r="L13464" s="11">
        <v>595492.28200000001</v>
      </c>
      <c r="M13464" s="11">
        <v>5785684.1679999996</v>
      </c>
    </row>
    <row r="13465" spans="1:13" ht="14.25" customHeight="1">
      <c r="A13465" s="59" t="s">
        <v>172</v>
      </c>
      <c r="B13465" s="59" t="s">
        <v>10</v>
      </c>
      <c r="C13465" s="59" t="s">
        <v>114</v>
      </c>
      <c r="D13465" s="11">
        <v>869.49519999999984</v>
      </c>
      <c r="E13465" s="11">
        <v>136867239.43199998</v>
      </c>
      <c r="F13465" s="2">
        <v>24084148.856799997</v>
      </c>
      <c r="G13465" s="2">
        <v>23795291.097599998</v>
      </c>
      <c r="H13465" s="2">
        <v>4684868.7461052621</v>
      </c>
      <c r="I13465" s="2">
        <v>8871267.7440000009</v>
      </c>
      <c r="J13465" s="2">
        <v>14933039.68</v>
      </c>
      <c r="K13465" s="11">
        <v>1690362.76</v>
      </c>
      <c r="L13465" s="11">
        <v>367319.65600000002</v>
      </c>
      <c r="M13465" s="11">
        <v>3726255.8080000002</v>
      </c>
    </row>
    <row r="13466" spans="1:13" ht="14.25" customHeight="1">
      <c r="A13466" s="59" t="s">
        <v>172</v>
      </c>
      <c r="B13466" s="59" t="s">
        <v>10</v>
      </c>
      <c r="C13466" s="59" t="s">
        <v>114</v>
      </c>
      <c r="D13466" s="11">
        <v>130.98679999999999</v>
      </c>
      <c r="E13466" s="11">
        <v>17254080.653039999</v>
      </c>
      <c r="F13466" s="2">
        <v>3628207.5551999998</v>
      </c>
      <c r="G13466" s="2">
        <v>3584686.0224000001</v>
      </c>
      <c r="H13466" s="2">
        <v>678942.59873684193</v>
      </c>
      <c r="I13466" s="2">
        <v>1336427.9640000002</v>
      </c>
      <c r="J13466" s="2">
        <v>2249615.06</v>
      </c>
      <c r="K13466" s="11">
        <v>254646.9</v>
      </c>
      <c r="L13466" s="11">
        <v>55334.994000000006</v>
      </c>
      <c r="M13466" s="11">
        <v>561348.87600000005</v>
      </c>
    </row>
    <row r="13467" spans="1:13" ht="14.25" customHeight="1">
      <c r="A13467" s="59" t="s">
        <v>172</v>
      </c>
      <c r="B13467" s="59" t="s">
        <v>10</v>
      </c>
      <c r="C13467" s="59" t="s">
        <v>114</v>
      </c>
      <c r="D13467" s="11">
        <v>8.0359999999999996</v>
      </c>
      <c r="E13467" s="11">
        <v>1264946.76</v>
      </c>
      <c r="F13467" s="2">
        <v>222589.50839999999</v>
      </c>
      <c r="G13467" s="2">
        <v>219919.27679999999</v>
      </c>
      <c r="H13467" s="2">
        <v>11065.96042105263</v>
      </c>
      <c r="I13467" s="2">
        <v>81989.733600000007</v>
      </c>
      <c r="J13467" s="2">
        <v>138014.19999999998</v>
      </c>
      <c r="K13467" s="11">
        <v>15622.64</v>
      </c>
      <c r="L13467" s="11">
        <v>3394.2260000000001</v>
      </c>
      <c r="M13467" s="11">
        <v>34438.36</v>
      </c>
    </row>
    <row r="13468" spans="1:13" ht="14.25" customHeight="1">
      <c r="A13468" s="59" t="s">
        <v>172</v>
      </c>
      <c r="B13468" s="59" t="s">
        <v>10</v>
      </c>
      <c r="C13468" s="59" t="s">
        <v>114</v>
      </c>
      <c r="D13468" s="11">
        <v>24.911599999999996</v>
      </c>
      <c r="E13468" s="11">
        <v>2540285.1769679994</v>
      </c>
      <c r="F13468" s="2">
        <v>671162.49699999997</v>
      </c>
      <c r="G13468" s="2">
        <v>650042.9952</v>
      </c>
      <c r="H13468" s="2">
        <v>0</v>
      </c>
      <c r="I13468" s="2">
        <v>308082.52799999999</v>
      </c>
      <c r="J13468" s="2">
        <v>919134.71999999997</v>
      </c>
      <c r="K13468" s="11">
        <v>38156.239999999998</v>
      </c>
      <c r="L13468" s="11">
        <v>4882.5259999999998</v>
      </c>
      <c r="M13468" s="11">
        <v>0</v>
      </c>
    </row>
    <row r="13469" spans="1:13" ht="14.25" customHeight="1">
      <c r="A13469" s="59" t="s">
        <v>172</v>
      </c>
      <c r="B13469" s="59" t="s">
        <v>10</v>
      </c>
      <c r="C13469" s="59" t="s">
        <v>114</v>
      </c>
      <c r="D13469" s="11">
        <v>819.67200000000003</v>
      </c>
      <c r="E13469" s="11">
        <v>103276458.88559999</v>
      </c>
      <c r="F13469" s="2">
        <v>23207390.5724</v>
      </c>
      <c r="G13469" s="2">
        <v>22272410.1888</v>
      </c>
      <c r="H13469" s="2">
        <v>251538517.9553684</v>
      </c>
      <c r="I13469" s="2">
        <v>8970593.9832000006</v>
      </c>
      <c r="J13469" s="2">
        <v>16015260.1</v>
      </c>
      <c r="K13469" s="11">
        <v>1679328.0199999998</v>
      </c>
      <c r="L13469" s="11">
        <v>940659.72</v>
      </c>
      <c r="M13469" s="11">
        <v>3512737.074</v>
      </c>
    </row>
    <row r="13470" spans="1:13" ht="14.25" customHeight="1">
      <c r="A13470" s="59" t="s">
        <v>172</v>
      </c>
      <c r="B13470" s="59" t="s">
        <v>10</v>
      </c>
      <c r="C13470" s="59" t="s">
        <v>114</v>
      </c>
      <c r="D13470" s="11">
        <v>207.3288</v>
      </c>
      <c r="E13470" s="11">
        <v>32635626.407999996</v>
      </c>
      <c r="F13470" s="2">
        <v>5930732.2705999995</v>
      </c>
      <c r="G13470" s="2">
        <v>5688755.9040000001</v>
      </c>
      <c r="H13470" s="2">
        <v>63652037.002105258</v>
      </c>
      <c r="I13470" s="2">
        <v>2281110.7680000002</v>
      </c>
      <c r="J13470" s="2">
        <v>3985866.6599999997</v>
      </c>
      <c r="K13470" s="11">
        <v>348755.01999999996</v>
      </c>
      <c r="L13470" s="11">
        <v>239116.592</v>
      </c>
      <c r="M13470" s="11">
        <v>888515.1</v>
      </c>
    </row>
    <row r="13471" spans="1:13" ht="14.25" customHeight="1">
      <c r="A13471" s="59" t="s">
        <v>172</v>
      </c>
      <c r="B13471" s="59" t="s">
        <v>10</v>
      </c>
      <c r="C13471" s="59" t="s">
        <v>114</v>
      </c>
      <c r="D13471" s="11">
        <v>35.358399999999996</v>
      </c>
      <c r="E13471" s="11">
        <v>4624454.4191999994</v>
      </c>
      <c r="F13471" s="2">
        <v>1072357.4845999999</v>
      </c>
      <c r="G13471" s="2">
        <v>1026055.3728</v>
      </c>
      <c r="H13471" s="2">
        <v>10849990.858105265</v>
      </c>
      <c r="I13471" s="2">
        <v>392113.56959999999</v>
      </c>
      <c r="J13471" s="2">
        <v>530001.26</v>
      </c>
      <c r="K13471" s="11">
        <v>63595.1</v>
      </c>
      <c r="L13471" s="11">
        <v>52269.998000000007</v>
      </c>
      <c r="M13471" s="11">
        <v>151528.78400000001</v>
      </c>
    </row>
    <row r="13472" spans="1:13" ht="14.25" customHeight="1">
      <c r="A13472" s="59" t="s">
        <v>172</v>
      </c>
      <c r="B13472" s="59" t="s">
        <v>10</v>
      </c>
      <c r="C13472" s="59" t="s">
        <v>114</v>
      </c>
      <c r="D13472" s="11">
        <v>2362.5839999999998</v>
      </c>
      <c r="E13472" s="11">
        <v>297679205.02319998</v>
      </c>
      <c r="F13472" s="2">
        <v>65761049.566199996</v>
      </c>
      <c r="G13472" s="2">
        <v>65066607.187199987</v>
      </c>
      <c r="H13472" s="2">
        <v>12790602.098526312</v>
      </c>
      <c r="I13472" s="2">
        <v>24282231.8616</v>
      </c>
      <c r="J13472" s="2">
        <v>40248620.879999995</v>
      </c>
      <c r="K13472" s="11">
        <v>7095802.7599999998</v>
      </c>
      <c r="L13472" s="11">
        <v>2185580.2760000001</v>
      </c>
      <c r="M13472" s="11">
        <v>10124946.392000001</v>
      </c>
    </row>
    <row r="13473" spans="1:13" ht="14.25" customHeight="1">
      <c r="A13473" s="59" t="s">
        <v>172</v>
      </c>
      <c r="B13473" s="59" t="s">
        <v>10</v>
      </c>
      <c r="C13473" s="59" t="s">
        <v>114</v>
      </c>
      <c r="D13473" s="11">
        <v>255.54479999999998</v>
      </c>
      <c r="E13473" s="11">
        <v>40225306.967999995</v>
      </c>
      <c r="F13473" s="2">
        <v>7078342.5492000002</v>
      </c>
      <c r="G13473" s="2">
        <v>6993443.0783999991</v>
      </c>
      <c r="H13473" s="2">
        <v>1348185.2362105262</v>
      </c>
      <c r="I13473" s="2">
        <v>2607252.4512</v>
      </c>
      <c r="J13473" s="2">
        <v>4388823.68</v>
      </c>
      <c r="K13473" s="11">
        <v>496790.43999999994</v>
      </c>
      <c r="L13473" s="11">
        <v>107954.06600000001</v>
      </c>
      <c r="M13473" s="11">
        <v>1095146.162</v>
      </c>
    </row>
    <row r="13474" spans="1:13" ht="14.25" customHeight="1">
      <c r="A13474" s="59" t="s">
        <v>172</v>
      </c>
      <c r="B13474" s="59" t="s">
        <v>10</v>
      </c>
      <c r="C13474" s="59" t="s">
        <v>114</v>
      </c>
      <c r="D13474" s="11">
        <v>52.233999999999995</v>
      </c>
      <c r="E13474" s="11">
        <v>6831810.3823199989</v>
      </c>
      <c r="F13474" s="2">
        <v>1512496.8469999998</v>
      </c>
      <c r="G13474" s="2">
        <v>1498770.5471999999</v>
      </c>
      <c r="H13474" s="2">
        <v>285342.18442105257</v>
      </c>
      <c r="I13474" s="2">
        <v>532413.86400000006</v>
      </c>
      <c r="J13474" s="2">
        <v>735656.44</v>
      </c>
      <c r="K13474" s="11">
        <v>109682.37999999999</v>
      </c>
      <c r="L13474" s="11">
        <v>25254.196</v>
      </c>
      <c r="M13474" s="11">
        <v>223851.144</v>
      </c>
    </row>
    <row r="13475" spans="1:13" ht="14.25" customHeight="1">
      <c r="A13475" s="59" t="s">
        <v>136</v>
      </c>
      <c r="B13475" s="59" t="s">
        <v>10</v>
      </c>
      <c r="C13475" s="59" t="s">
        <v>112</v>
      </c>
      <c r="D13475" s="11">
        <v>57.859200000000001</v>
      </c>
      <c r="E13475" s="11">
        <v>6092365.4668799993</v>
      </c>
      <c r="F13475" s="2">
        <v>1462984.7878</v>
      </c>
      <c r="G13475" s="2">
        <v>1443485.4911999998</v>
      </c>
      <c r="H13475" s="2">
        <v>694224.63663157902</v>
      </c>
      <c r="I13475" s="2">
        <v>546581.69279999996</v>
      </c>
      <c r="J13475" s="2">
        <v>984870.0199999999</v>
      </c>
      <c r="K13475" s="11">
        <v>107881.65999999999</v>
      </c>
      <c r="L13475" s="11">
        <v>-40121.862000000001</v>
      </c>
      <c r="M13475" s="11">
        <v>149844.75000000003</v>
      </c>
    </row>
    <row r="13476" spans="1:13" ht="14.25" customHeight="1">
      <c r="A13476" s="59" t="s">
        <v>136</v>
      </c>
      <c r="B13476" s="59" t="s">
        <v>10</v>
      </c>
      <c r="C13476" s="59" t="s">
        <v>112</v>
      </c>
      <c r="D13476" s="11">
        <v>22.500799999999998</v>
      </c>
      <c r="E13476" s="11">
        <v>3057352.452</v>
      </c>
      <c r="F13476" s="2">
        <v>564830.24339999992</v>
      </c>
      <c r="G13476" s="2">
        <v>552567.95519999997</v>
      </c>
      <c r="H13476" s="2">
        <v>103102.48421052629</v>
      </c>
      <c r="I13476" s="2">
        <v>216695.69280000002</v>
      </c>
      <c r="J13476" s="2">
        <v>460282.39999999997</v>
      </c>
      <c r="K13476" s="11">
        <v>50713.719999999994</v>
      </c>
      <c r="L13476" s="11">
        <v>84953.968000000008</v>
      </c>
      <c r="M13476" s="11">
        <v>58272.808000000005</v>
      </c>
    </row>
    <row r="13477" spans="1:13" ht="14.25" customHeight="1">
      <c r="A13477" s="59" t="s">
        <v>136</v>
      </c>
      <c r="B13477" s="59" t="s">
        <v>10</v>
      </c>
      <c r="C13477" s="59" t="s">
        <v>112</v>
      </c>
      <c r="D13477" s="11">
        <v>208.13239999999999</v>
      </c>
      <c r="E13477" s="11">
        <v>22926873.621959999</v>
      </c>
      <c r="F13477" s="2">
        <v>5224682.7341999989</v>
      </c>
      <c r="G13477" s="2">
        <v>5111258.1119999997</v>
      </c>
      <c r="H13477" s="2">
        <v>510959.50484210521</v>
      </c>
      <c r="I13477" s="2">
        <v>2004433.3871999998</v>
      </c>
      <c r="J13477" s="2">
        <v>4257621.22</v>
      </c>
      <c r="K13477" s="11">
        <v>469090.83999999997</v>
      </c>
      <c r="L13477" s="11">
        <v>785823.30200000003</v>
      </c>
      <c r="M13477" s="11">
        <v>539025.27799999993</v>
      </c>
    </row>
    <row r="13478" spans="1:13" ht="14.25" customHeight="1">
      <c r="A13478" s="59" t="s">
        <v>136</v>
      </c>
      <c r="B13478" s="59" t="s">
        <v>10</v>
      </c>
      <c r="C13478" s="59" t="s">
        <v>112</v>
      </c>
      <c r="D13478" s="11">
        <v>9254.257599999999</v>
      </c>
      <c r="E13478" s="11">
        <v>647000314.99487996</v>
      </c>
      <c r="F13478" s="2">
        <v>646866940.36799991</v>
      </c>
      <c r="G13478" s="2">
        <v>0</v>
      </c>
      <c r="H13478" s="2">
        <v>0</v>
      </c>
      <c r="I13478" s="2">
        <v>0</v>
      </c>
      <c r="J13478" s="2">
        <v>0</v>
      </c>
      <c r="K13478" s="11">
        <v>0</v>
      </c>
      <c r="L13478" s="11">
        <v>0</v>
      </c>
      <c r="M13478" s="11">
        <v>0</v>
      </c>
    </row>
    <row r="13479" spans="1:13" ht="14.25" customHeight="1">
      <c r="A13479" s="59" t="s">
        <v>136</v>
      </c>
      <c r="B13479" s="59" t="s">
        <v>10</v>
      </c>
      <c r="C13479" s="59" t="s">
        <v>112</v>
      </c>
      <c r="D13479" s="11">
        <v>48833.164799999999</v>
      </c>
      <c r="E13479" s="11">
        <v>5141956454.0467196</v>
      </c>
      <c r="F13479" s="2">
        <v>1241722868.0181999</v>
      </c>
      <c r="G13479" s="2">
        <v>1212343877.8175998</v>
      </c>
      <c r="H13479" s="2">
        <v>583476463.72042096</v>
      </c>
      <c r="I13479" s="2">
        <v>363121654.06080002</v>
      </c>
      <c r="J13479" s="2">
        <v>546991824</v>
      </c>
      <c r="K13479" s="11">
        <v>146098506.19999999</v>
      </c>
      <c r="L13479" s="11">
        <v>81201817.576000005</v>
      </c>
      <c r="M13479" s="11">
        <v>126468871.58400001</v>
      </c>
    </row>
    <row r="13480" spans="1:13" ht="14.25" customHeight="1">
      <c r="A13480" s="59" t="s">
        <v>136</v>
      </c>
      <c r="B13480" s="59" t="s">
        <v>10</v>
      </c>
      <c r="C13480" s="59" t="s">
        <v>112</v>
      </c>
      <c r="D13480" s="11">
        <v>32200.251999999997</v>
      </c>
      <c r="E13480" s="11">
        <v>4374988373.5311594</v>
      </c>
      <c r="F13480" s="2">
        <v>406962874.44699997</v>
      </c>
      <c r="G13480" s="2">
        <v>1029465588.5376</v>
      </c>
      <c r="H13480" s="2">
        <v>124494115.54357892</v>
      </c>
      <c r="I13480" s="2">
        <v>308258579.0808</v>
      </c>
      <c r="J13480" s="2">
        <v>466902605.21999997</v>
      </c>
      <c r="K13480" s="11">
        <v>125828226.73999999</v>
      </c>
      <c r="L13480" s="11">
        <v>69607135.246000007</v>
      </c>
      <c r="M13480" s="11">
        <v>83392702.513999999</v>
      </c>
    </row>
    <row r="13481" spans="1:13" ht="14.25" customHeight="1">
      <c r="A13481" s="59" t="s">
        <v>136</v>
      </c>
      <c r="B13481" s="59" t="s">
        <v>10</v>
      </c>
      <c r="C13481" s="59" t="s">
        <v>112</v>
      </c>
      <c r="D13481" s="11">
        <v>2313.5643999999998</v>
      </c>
      <c r="E13481" s="11">
        <v>253359862.06608</v>
      </c>
      <c r="F13481" s="2">
        <v>56814712.503200002</v>
      </c>
      <c r="G13481" s="2">
        <v>58534781.337599993</v>
      </c>
      <c r="H13481" s="2">
        <v>5690424.3536842102</v>
      </c>
      <c r="I13481" s="2">
        <v>17527061.037599999</v>
      </c>
      <c r="J13481" s="2">
        <v>26556947.219999999</v>
      </c>
      <c r="K13481" s="11">
        <v>7161201.04</v>
      </c>
      <c r="L13481" s="11">
        <v>3960286.9240000001</v>
      </c>
      <c r="M13481" s="11">
        <v>5991704.5760000004</v>
      </c>
    </row>
    <row r="13482" spans="1:13" ht="14.25" customHeight="1">
      <c r="A13482" s="59" t="s">
        <v>136</v>
      </c>
      <c r="B13482" s="59" t="s">
        <v>10</v>
      </c>
      <c r="C13482" s="59" t="s">
        <v>112</v>
      </c>
      <c r="D13482" s="11">
        <v>73.93119999999999</v>
      </c>
      <c r="E13482" s="11">
        <v>10036851.335279999</v>
      </c>
      <c r="F13482" s="2">
        <v>1880418.6617999997</v>
      </c>
      <c r="G13482" s="2">
        <v>1835447.3279999997</v>
      </c>
      <c r="H13482" s="2">
        <v>148923.73894736837</v>
      </c>
      <c r="I13482" s="2">
        <v>549587.4192</v>
      </c>
      <c r="J13482" s="2">
        <v>832733.77999999991</v>
      </c>
      <c r="K13482" s="11">
        <v>224550.43999999997</v>
      </c>
      <c r="L13482" s="11">
        <v>124181.046</v>
      </c>
      <c r="M13482" s="11">
        <v>191467.54</v>
      </c>
    </row>
    <row r="13483" spans="1:13" ht="14.25" customHeight="1">
      <c r="A13483" s="59" t="s">
        <v>136</v>
      </c>
      <c r="B13483" s="59" t="s">
        <v>10</v>
      </c>
      <c r="C13483" s="59" t="s">
        <v>112</v>
      </c>
      <c r="D13483" s="11">
        <v>10.4468</v>
      </c>
      <c r="E13483" s="11">
        <v>1796980.1849999998</v>
      </c>
      <c r="F13483" s="2">
        <v>343286.68599999999</v>
      </c>
      <c r="G13483" s="2">
        <v>269076.76799999998</v>
      </c>
      <c r="H13483" s="2">
        <v>59523.506526315781</v>
      </c>
      <c r="I13483" s="2">
        <v>92369.851200000005</v>
      </c>
      <c r="J13483" s="2">
        <v>143625.46</v>
      </c>
      <c r="K13483" s="11">
        <v>40788.439999999995</v>
      </c>
      <c r="L13483" s="11">
        <v>33532.752</v>
      </c>
      <c r="M13483" s="11">
        <v>27055.489999999998</v>
      </c>
    </row>
    <row r="13484" spans="1:13" ht="14.25" customHeight="1">
      <c r="A13484" s="59" t="s">
        <v>136</v>
      </c>
      <c r="B13484" s="59" t="s">
        <v>10</v>
      </c>
      <c r="C13484" s="59" t="s">
        <v>112</v>
      </c>
      <c r="D13484" s="11">
        <v>107.68239999999999</v>
      </c>
      <c r="E13484" s="11">
        <v>15887460.813839996</v>
      </c>
      <c r="F13484" s="2">
        <v>3538494.3891999996</v>
      </c>
      <c r="G13484" s="2">
        <v>2773561.44</v>
      </c>
      <c r="H13484" s="2">
        <v>276231.38021052629</v>
      </c>
      <c r="I13484" s="2">
        <v>952112.98800000001</v>
      </c>
      <c r="J13484" s="2">
        <v>1480439.48</v>
      </c>
      <c r="K13484" s="11">
        <v>420436.13999999996</v>
      </c>
      <c r="L13484" s="11">
        <v>345647.30200000003</v>
      </c>
      <c r="M13484" s="11">
        <v>278877.65399999998</v>
      </c>
    </row>
    <row r="13485" spans="1:13" ht="14.25" customHeight="1">
      <c r="A13485" s="59" t="s">
        <v>136</v>
      </c>
      <c r="B13485" s="59" t="s">
        <v>10</v>
      </c>
      <c r="C13485" s="59" t="s">
        <v>112</v>
      </c>
      <c r="D13485" s="11">
        <v>1476.2131999999999</v>
      </c>
      <c r="E13485" s="11">
        <v>121469966.967888</v>
      </c>
      <c r="F13485" s="2">
        <v>48885032.653599992</v>
      </c>
      <c r="G13485" s="2">
        <v>39210194.265599996</v>
      </c>
      <c r="H13485" s="2">
        <v>0</v>
      </c>
      <c r="I13485" s="2">
        <v>19592280.237600002</v>
      </c>
      <c r="J13485" s="2">
        <v>14547551.939999999</v>
      </c>
      <c r="K13485" s="11">
        <v>1145281.7</v>
      </c>
      <c r="L13485" s="11">
        <v>68861.385999999999</v>
      </c>
      <c r="M13485" s="11">
        <v>0</v>
      </c>
    </row>
    <row r="13486" spans="1:13" ht="14.25" customHeight="1">
      <c r="A13486" s="59" t="s">
        <v>136</v>
      </c>
      <c r="B13486" s="59" t="s">
        <v>10</v>
      </c>
      <c r="C13486" s="59" t="s">
        <v>112</v>
      </c>
      <c r="D13486" s="11">
        <v>193490.80799999999</v>
      </c>
      <c r="E13486" s="11">
        <v>27687489774.436798</v>
      </c>
      <c r="F13486" s="2">
        <v>6332273353.4433994</v>
      </c>
      <c r="G13486" s="2">
        <v>5108347089.6960001</v>
      </c>
      <c r="H13486" s="2">
        <v>911910493.62189472</v>
      </c>
      <c r="I13486" s="2">
        <v>1950599186.3591998</v>
      </c>
      <c r="J13486" s="2">
        <v>3762845109.1799998</v>
      </c>
      <c r="K13486" s="11">
        <v>529106945.03999996</v>
      </c>
      <c r="L13486" s="11">
        <v>610513080.54000008</v>
      </c>
      <c r="M13486" s="11">
        <v>501105429.81400001</v>
      </c>
    </row>
    <row r="13487" spans="1:13" ht="14.25" customHeight="1">
      <c r="A13487" s="59" t="s">
        <v>136</v>
      </c>
      <c r="B13487" s="59" t="s">
        <v>10</v>
      </c>
      <c r="C13487" s="59" t="s">
        <v>112</v>
      </c>
      <c r="D13487" s="11">
        <v>38486.8148</v>
      </c>
      <c r="E13487" s="11">
        <v>6617382295.8473997</v>
      </c>
      <c r="F13487" s="2">
        <v>1256427154.2005999</v>
      </c>
      <c r="G13487" s="2">
        <v>1013932929.6959999</v>
      </c>
      <c r="H13487" s="2">
        <v>306827775.11747366</v>
      </c>
      <c r="I13487" s="2">
        <v>380731059.9576</v>
      </c>
      <c r="J13487" s="2">
        <v>767259622.12</v>
      </c>
      <c r="K13487" s="11">
        <v>109229755.58</v>
      </c>
      <c r="L13487" s="11">
        <v>127893916.12799999</v>
      </c>
      <c r="M13487" s="11">
        <v>99673737.570000008</v>
      </c>
    </row>
    <row r="13488" spans="1:13" ht="14.25" customHeight="1">
      <c r="A13488" s="59" t="s">
        <v>136</v>
      </c>
      <c r="B13488" s="59" t="s">
        <v>10</v>
      </c>
      <c r="C13488" s="59" t="s">
        <v>112</v>
      </c>
      <c r="D13488" s="11">
        <v>3688.5239999999994</v>
      </c>
      <c r="E13488" s="11">
        <v>540057213.01223993</v>
      </c>
      <c r="F13488" s="2">
        <v>120345482.74059997</v>
      </c>
      <c r="G13488" s="2">
        <v>97113079.142399982</v>
      </c>
      <c r="H13488" s="2">
        <v>8584849.788631577</v>
      </c>
      <c r="I13488" s="2">
        <v>36821792.959200002</v>
      </c>
      <c r="J13488" s="2">
        <v>72518400.679999992</v>
      </c>
      <c r="K13488" s="11">
        <v>10284683.539999999</v>
      </c>
      <c r="L13488" s="11">
        <v>11985041.772</v>
      </c>
      <c r="M13488" s="11">
        <v>9552594.0179999992</v>
      </c>
    </row>
    <row r="13489" spans="1:13" ht="14.25" customHeight="1">
      <c r="A13489" s="59" t="s">
        <v>136</v>
      </c>
      <c r="B13489" s="59" t="s">
        <v>10</v>
      </c>
      <c r="C13489" s="59" t="s">
        <v>112</v>
      </c>
      <c r="D13489" s="11">
        <v>4.0179999999999998</v>
      </c>
      <c r="E13489" s="11">
        <v>691146.22499999998</v>
      </c>
      <c r="F13489" s="2">
        <v>131464.5074</v>
      </c>
      <c r="G13489" s="2">
        <v>106083.07199999999</v>
      </c>
      <c r="H13489" s="2">
        <v>190.17094736842105</v>
      </c>
      <c r="I13489" s="2">
        <v>40485.203999999998</v>
      </c>
      <c r="J13489" s="2">
        <v>78533.039999999994</v>
      </c>
      <c r="K13489" s="11">
        <v>11115.099999999999</v>
      </c>
      <c r="L13489" s="11">
        <v>12916.640000000001</v>
      </c>
      <c r="M13489" s="11">
        <v>10406.374</v>
      </c>
    </row>
    <row r="13490" spans="1:13" ht="14.25" customHeight="1">
      <c r="A13490" s="59" t="s">
        <v>136</v>
      </c>
      <c r="B13490" s="59" t="s">
        <v>10</v>
      </c>
      <c r="C13490" s="59" t="s">
        <v>112</v>
      </c>
      <c r="D13490" s="11">
        <v>1928.6399999999999</v>
      </c>
      <c r="E13490" s="11">
        <v>275977969.34399998</v>
      </c>
      <c r="F13490" s="2">
        <v>65279912.106199995</v>
      </c>
      <c r="G13490" s="2">
        <v>48971524.646399997</v>
      </c>
      <c r="H13490" s="2">
        <v>4167327.8349473686</v>
      </c>
      <c r="I13490" s="2">
        <v>15153810.6744</v>
      </c>
      <c r="J13490" s="2">
        <v>18617217.68</v>
      </c>
      <c r="K13490" s="11">
        <v>6183558.5</v>
      </c>
      <c r="L13490" s="11">
        <v>3034119.6380000003</v>
      </c>
      <c r="M13490" s="11">
        <v>4994821.392</v>
      </c>
    </row>
    <row r="13491" spans="1:13" ht="14.25" customHeight="1">
      <c r="A13491" s="59" t="s">
        <v>136</v>
      </c>
      <c r="B13491" s="59" t="s">
        <v>10</v>
      </c>
      <c r="C13491" s="59" t="s">
        <v>112</v>
      </c>
      <c r="D13491" s="11">
        <v>5445.1935999999996</v>
      </c>
      <c r="E13491" s="11">
        <v>936492076.53539991</v>
      </c>
      <c r="F13491" s="2">
        <v>184304680.07539999</v>
      </c>
      <c r="G13491" s="2">
        <v>138209647.85279998</v>
      </c>
      <c r="H13491" s="2">
        <v>11797562.970947368</v>
      </c>
      <c r="I13491" s="2">
        <v>42631216.488000005</v>
      </c>
      <c r="J13491" s="2">
        <v>52385499.919999994</v>
      </c>
      <c r="K13491" s="11">
        <v>17790016.439999998</v>
      </c>
      <c r="L13491" s="11">
        <v>8717331.1940000001</v>
      </c>
      <c r="M13491" s="11">
        <v>14102045.694000002</v>
      </c>
    </row>
    <row r="13492" spans="1:13" ht="14.25" customHeight="1">
      <c r="A13492" s="59" t="s">
        <v>136</v>
      </c>
      <c r="B13492" s="59" t="s">
        <v>10</v>
      </c>
      <c r="C13492" s="59" t="s">
        <v>112</v>
      </c>
      <c r="D13492" s="11">
        <v>292.51039999999995</v>
      </c>
      <c r="E13492" s="11">
        <v>42969254.93784</v>
      </c>
      <c r="F13492" s="2">
        <v>9903031.4565999992</v>
      </c>
      <c r="G13492" s="2">
        <v>7427315.4431999996</v>
      </c>
      <c r="H13492" s="2">
        <v>641821.97557894723</v>
      </c>
      <c r="I13492" s="2">
        <v>2291427.1224000002</v>
      </c>
      <c r="J13492" s="2">
        <v>2810970.6599999997</v>
      </c>
      <c r="K13492" s="11">
        <v>939264.89999999991</v>
      </c>
      <c r="L13492" s="11">
        <v>468379.73600000003</v>
      </c>
      <c r="M13492" s="11">
        <v>757548.30799999996</v>
      </c>
    </row>
    <row r="13493" spans="1:13" ht="14.25" customHeight="1">
      <c r="A13493" s="59" t="s">
        <v>136</v>
      </c>
      <c r="B13493" s="59" t="s">
        <v>10</v>
      </c>
      <c r="C13493" s="59" t="s">
        <v>112</v>
      </c>
      <c r="D13493" s="11">
        <v>69.913200000000003</v>
      </c>
      <c r="E13493" s="11">
        <v>10319125.398119999</v>
      </c>
      <c r="F13493" s="2">
        <v>2534703.5661999998</v>
      </c>
      <c r="G13493" s="2">
        <v>1816259.3279999997</v>
      </c>
      <c r="H13493" s="2">
        <v>547536.96</v>
      </c>
      <c r="I13493" s="2">
        <v>629056.7352</v>
      </c>
      <c r="J13493" s="2">
        <v>944907.32</v>
      </c>
      <c r="K13493" s="11">
        <v>370066.82</v>
      </c>
      <c r="L13493" s="11">
        <v>1404581.7719999999</v>
      </c>
      <c r="M13493" s="11">
        <v>181061.166</v>
      </c>
    </row>
    <row r="13494" spans="1:13" ht="14.25" customHeight="1">
      <c r="A13494" s="59" t="s">
        <v>136</v>
      </c>
      <c r="B13494" s="59" t="s">
        <v>10</v>
      </c>
      <c r="C13494" s="59" t="s">
        <v>112</v>
      </c>
      <c r="D13494" s="11">
        <v>396.17479999999995</v>
      </c>
      <c r="E13494" s="11">
        <v>34452386.700731993</v>
      </c>
      <c r="F13494" s="2">
        <v>34445284.580199994</v>
      </c>
      <c r="G13494" s="2">
        <v>0</v>
      </c>
      <c r="H13494" s="2">
        <v>0</v>
      </c>
      <c r="I13494" s="2">
        <v>0</v>
      </c>
      <c r="J13494" s="2">
        <v>0</v>
      </c>
      <c r="K13494" s="11">
        <v>0</v>
      </c>
      <c r="L13494" s="11">
        <v>0</v>
      </c>
      <c r="M13494" s="11">
        <v>0</v>
      </c>
    </row>
    <row r="13495" spans="1:13" ht="14.25" customHeight="1">
      <c r="A13495" s="59" t="s">
        <v>136</v>
      </c>
      <c r="B13495" s="59" t="s">
        <v>10</v>
      </c>
      <c r="C13495" s="59" t="s">
        <v>112</v>
      </c>
      <c r="D13495" s="11">
        <v>6316.2959999999994</v>
      </c>
      <c r="E13495" s="11">
        <v>903827849.60159981</v>
      </c>
      <c r="F13495" s="2">
        <v>201359221.33639997</v>
      </c>
      <c r="G13495" s="2">
        <v>175899684.13439998</v>
      </c>
      <c r="H13495" s="2">
        <v>159286807.65978947</v>
      </c>
      <c r="I13495" s="2">
        <v>52118446.485600002</v>
      </c>
      <c r="J13495" s="2">
        <v>61732205.959999993</v>
      </c>
      <c r="K13495" s="11">
        <v>20765777.579999998</v>
      </c>
      <c r="L13495" s="11">
        <v>9018831.0079999994</v>
      </c>
      <c r="M13495" s="11">
        <v>16358039.698000001</v>
      </c>
    </row>
    <row r="13496" spans="1:13" ht="14.25" customHeight="1">
      <c r="A13496" s="59" t="s">
        <v>136</v>
      </c>
      <c r="B13496" s="59" t="s">
        <v>10</v>
      </c>
      <c r="C13496" s="59" t="s">
        <v>112</v>
      </c>
      <c r="D13496" s="11">
        <v>8349.4039999999986</v>
      </c>
      <c r="E13496" s="11">
        <v>1436052567.9654</v>
      </c>
      <c r="F13496" s="2">
        <v>284748584.29379994</v>
      </c>
      <c r="G13496" s="2">
        <v>223509644.83199996</v>
      </c>
      <c r="H13496" s="2">
        <v>121208672.53894737</v>
      </c>
      <c r="I13496" s="2">
        <v>66246714.648000002</v>
      </c>
      <c r="J13496" s="2">
        <v>78562015.519999996</v>
      </c>
      <c r="K13496" s="11">
        <v>26097123.199999999</v>
      </c>
      <c r="L13496" s="11">
        <v>11567336.396</v>
      </c>
      <c r="M13496" s="11">
        <v>21623414.186000001</v>
      </c>
    </row>
    <row r="13497" spans="1:13" ht="14.25" customHeight="1">
      <c r="A13497" s="59" t="s">
        <v>136</v>
      </c>
      <c r="B13497" s="59" t="s">
        <v>10</v>
      </c>
      <c r="C13497" s="59" t="s">
        <v>112</v>
      </c>
      <c r="D13497" s="11">
        <v>801.99279999999987</v>
      </c>
      <c r="E13497" s="11">
        <v>118363868.71848001</v>
      </c>
      <c r="F13497" s="2">
        <v>26661536.768599998</v>
      </c>
      <c r="G13497" s="2">
        <v>21837420.787199996</v>
      </c>
      <c r="H13497" s="2">
        <v>6545344.683789474</v>
      </c>
      <c r="I13497" s="2">
        <v>6470351.2368000001</v>
      </c>
      <c r="J13497" s="2">
        <v>7663872.5199999996</v>
      </c>
      <c r="K13497" s="11">
        <v>2578011.1199999996</v>
      </c>
      <c r="L13497" s="11">
        <v>1119652.5999999999</v>
      </c>
      <c r="M13497" s="11">
        <v>2077013.7519999999</v>
      </c>
    </row>
    <row r="13498" spans="1:13" ht="14.25" customHeight="1">
      <c r="A13498" s="59" t="s">
        <v>136</v>
      </c>
      <c r="B13498" s="59" t="s">
        <v>10</v>
      </c>
      <c r="C13498" s="59" t="s">
        <v>112</v>
      </c>
      <c r="D13498" s="11">
        <v>24.107999999999997</v>
      </c>
      <c r="E13498" s="11">
        <v>4146877.3499999996</v>
      </c>
      <c r="F13498" s="2">
        <v>846898.17299999995</v>
      </c>
      <c r="G13498" s="2">
        <v>631746.89279999991</v>
      </c>
      <c r="H13498" s="2">
        <v>209729.96715789475</v>
      </c>
      <c r="I13498" s="2">
        <v>187185.72960000002</v>
      </c>
      <c r="J13498" s="2">
        <v>221712.41999999998</v>
      </c>
      <c r="K13498" s="11">
        <v>74580.639999999999</v>
      </c>
      <c r="L13498" s="11">
        <v>32391.722000000002</v>
      </c>
      <c r="M13498" s="11">
        <v>62434.635999999999</v>
      </c>
    </row>
    <row r="13499" spans="1:13" ht="14.25" customHeight="1">
      <c r="A13499" s="59" t="s">
        <v>136</v>
      </c>
      <c r="B13499" s="59" t="s">
        <v>10</v>
      </c>
      <c r="C13499" s="59" t="s">
        <v>112</v>
      </c>
      <c r="D13499" s="11">
        <v>241.07999999999998</v>
      </c>
      <c r="E13499" s="11">
        <v>34497246.167999998</v>
      </c>
      <c r="F13499" s="2">
        <v>7804339.1267999997</v>
      </c>
      <c r="G13499" s="2">
        <v>6273895.8335999995</v>
      </c>
      <c r="H13499" s="2">
        <v>563485.21768421051</v>
      </c>
      <c r="I13499" s="2">
        <v>1961828.0568000001</v>
      </c>
      <c r="J13499" s="2">
        <v>2905343.6399999997</v>
      </c>
      <c r="K13499" s="11">
        <v>885000.58</v>
      </c>
      <c r="L13499" s="11">
        <v>904154.87800000003</v>
      </c>
      <c r="M13499" s="11">
        <v>624352.674</v>
      </c>
    </row>
    <row r="13500" spans="1:13" ht="14.25" customHeight="1">
      <c r="A13500" s="59" t="s">
        <v>136</v>
      </c>
      <c r="B13500" s="59" t="s">
        <v>10</v>
      </c>
      <c r="C13500" s="59" t="s">
        <v>112</v>
      </c>
      <c r="D13500" s="11">
        <v>4165.0587999999998</v>
      </c>
      <c r="E13500" s="11">
        <v>716320535.09939992</v>
      </c>
      <c r="F13500" s="2">
        <v>134508652.73519999</v>
      </c>
      <c r="G13500" s="2">
        <v>108197097.59999999</v>
      </c>
      <c r="H13500" s="2">
        <v>9859426.4387368411</v>
      </c>
      <c r="I13500" s="2">
        <v>33807537.345600002</v>
      </c>
      <c r="J13500" s="2">
        <v>50342650.32</v>
      </c>
      <c r="K13500" s="11">
        <v>15060807.159999998</v>
      </c>
      <c r="L13500" s="11">
        <v>15787982.914000001</v>
      </c>
      <c r="M13500" s="11">
        <v>10786733.870000001</v>
      </c>
    </row>
    <row r="13501" spans="1:13" ht="14.25" customHeight="1">
      <c r="A13501" s="59" t="s">
        <v>136</v>
      </c>
      <c r="B13501" s="59" t="s">
        <v>10</v>
      </c>
      <c r="C13501" s="59" t="s">
        <v>112</v>
      </c>
      <c r="D13501" s="11">
        <v>24.107999999999997</v>
      </c>
      <c r="E13501" s="11">
        <v>3558319.1028</v>
      </c>
      <c r="F13501" s="2">
        <v>779562.79059999995</v>
      </c>
      <c r="G13501" s="2">
        <v>626950.48320000002</v>
      </c>
      <c r="H13501" s="2">
        <v>69631.154526315775</v>
      </c>
      <c r="I13501" s="2">
        <v>195531.62400000001</v>
      </c>
      <c r="J13501" s="2">
        <v>289446.88</v>
      </c>
      <c r="K13501" s="11">
        <v>86639.56</v>
      </c>
      <c r="L13501" s="11">
        <v>86794.950000000012</v>
      </c>
      <c r="M13501" s="11">
        <v>62434.635999999999</v>
      </c>
    </row>
    <row r="13502" spans="1:13" ht="14.25" customHeight="1">
      <c r="A13502" s="59" t="s">
        <v>136</v>
      </c>
      <c r="B13502" s="59" t="s">
        <v>10</v>
      </c>
      <c r="C13502" s="59" t="s">
        <v>112</v>
      </c>
      <c r="D13502" s="11">
        <v>20.09</v>
      </c>
      <c r="E13502" s="11">
        <v>3455731.125</v>
      </c>
      <c r="F13502" s="2">
        <v>649637.38219999988</v>
      </c>
      <c r="G13502" s="2">
        <v>522458.34239999991</v>
      </c>
      <c r="H13502" s="2">
        <v>69255.784421052624</v>
      </c>
      <c r="I13502" s="2">
        <v>162944.20079999999</v>
      </c>
      <c r="J13502" s="2">
        <v>241207.91999999998</v>
      </c>
      <c r="K13502" s="11">
        <v>72197.72</v>
      </c>
      <c r="L13502" s="11">
        <v>72331.37999999999</v>
      </c>
      <c r="M13502" s="11">
        <v>52030.065999999999</v>
      </c>
    </row>
    <row r="13503" spans="1:13" ht="14.25" customHeight="1">
      <c r="A13503" s="59" t="s">
        <v>136</v>
      </c>
      <c r="B13503" s="59" t="s">
        <v>10</v>
      </c>
      <c r="C13503" s="59" t="s">
        <v>112</v>
      </c>
      <c r="D13503" s="11">
        <v>7283.0267999999996</v>
      </c>
      <c r="E13503" s="11">
        <v>520374304.10750395</v>
      </c>
      <c r="F13503" s="2">
        <v>391980825.83520001</v>
      </c>
      <c r="G13503" s="2">
        <v>0</v>
      </c>
      <c r="H13503" s="2">
        <v>0</v>
      </c>
      <c r="I13503" s="2">
        <v>9494986.0823999997</v>
      </c>
      <c r="J13503" s="2">
        <v>65331723.059999995</v>
      </c>
      <c r="K13503" s="11">
        <v>0</v>
      </c>
      <c r="L13503" s="11">
        <v>0</v>
      </c>
      <c r="M13503" s="11">
        <v>0</v>
      </c>
    </row>
    <row r="13504" spans="1:13" ht="14.25" customHeight="1">
      <c r="A13504" s="59" t="s">
        <v>136</v>
      </c>
      <c r="B13504" s="59" t="s">
        <v>10</v>
      </c>
      <c r="C13504" s="59" t="s">
        <v>112</v>
      </c>
      <c r="D13504" s="11">
        <v>90872.695200000002</v>
      </c>
      <c r="E13504" s="11">
        <v>9569510644.8664799</v>
      </c>
      <c r="F13504" s="2">
        <v>2363882944.3945994</v>
      </c>
      <c r="G13504" s="2">
        <v>2191930041.1199999</v>
      </c>
      <c r="H13504" s="2">
        <v>478673842.53978944</v>
      </c>
      <c r="I13504" s="2">
        <v>664729178.76719999</v>
      </c>
      <c r="J13504" s="2">
        <v>907051932.25999999</v>
      </c>
      <c r="K13504" s="11">
        <v>187929138.31999999</v>
      </c>
      <c r="L13504" s="11">
        <v>-2027969.3060000001</v>
      </c>
      <c r="M13504" s="11">
        <v>380956860.50400001</v>
      </c>
    </row>
    <row r="13505" spans="1:13" ht="14.25" customHeight="1">
      <c r="A13505" s="59" t="s">
        <v>136</v>
      </c>
      <c r="B13505" s="59" t="s">
        <v>10</v>
      </c>
      <c r="C13505" s="59" t="s">
        <v>112</v>
      </c>
      <c r="D13505" s="11">
        <v>22834.293999999998</v>
      </c>
      <c r="E13505" s="11">
        <v>3095534416.4791193</v>
      </c>
      <c r="F13505" s="2">
        <v>369853093.72399998</v>
      </c>
      <c r="G13505" s="2">
        <v>747295108.03199995</v>
      </c>
      <c r="H13505" s="2">
        <v>30040120.02694736</v>
      </c>
      <c r="I13505" s="2">
        <v>216063368.2008</v>
      </c>
      <c r="J13505" s="2">
        <v>236561956.61999997</v>
      </c>
      <c r="K13505" s="11">
        <v>64070713.119999997</v>
      </c>
      <c r="L13505" s="11">
        <v>-691406.45200000005</v>
      </c>
      <c r="M13505" s="11">
        <v>95726014.604000002</v>
      </c>
    </row>
    <row r="13506" spans="1:13" ht="14.25" customHeight="1">
      <c r="A13506" s="59" t="s">
        <v>136</v>
      </c>
      <c r="B13506" s="59" t="s">
        <v>10</v>
      </c>
      <c r="C13506" s="59" t="s">
        <v>112</v>
      </c>
      <c r="D13506" s="11">
        <v>1967.2127999999998</v>
      </c>
      <c r="E13506" s="11">
        <v>208054051.57151997</v>
      </c>
      <c r="F13506" s="2">
        <v>48661324.017399997</v>
      </c>
      <c r="G13506" s="2">
        <v>49815684.863999993</v>
      </c>
      <c r="H13506" s="2">
        <v>1196830.2922105263</v>
      </c>
      <c r="I13506" s="2">
        <v>14984577.828000002</v>
      </c>
      <c r="J13506" s="2">
        <v>19770692.82</v>
      </c>
      <c r="K13506" s="11">
        <v>4271043.8</v>
      </c>
      <c r="L13506" s="11">
        <v>-46087.69</v>
      </c>
      <c r="M13506" s="11">
        <v>8246957.1359999999</v>
      </c>
    </row>
    <row r="13507" spans="1:13" ht="14.25" customHeight="1">
      <c r="A13507" s="59" t="s">
        <v>136</v>
      </c>
      <c r="B13507" s="59" t="s">
        <v>10</v>
      </c>
      <c r="C13507" s="59" t="s">
        <v>112</v>
      </c>
      <c r="D13507" s="11">
        <v>28.929600000000001</v>
      </c>
      <c r="E13507" s="11">
        <v>4976252.8199999994</v>
      </c>
      <c r="F13507" s="2">
        <v>950367.78199999977</v>
      </c>
      <c r="G13507" s="2">
        <v>733623.16799999995</v>
      </c>
      <c r="H13507" s="2">
        <v>157790.92547368418</v>
      </c>
      <c r="I13507" s="2">
        <v>222990.53759999998</v>
      </c>
      <c r="J13507" s="2">
        <v>299761.65999999997</v>
      </c>
      <c r="K13507" s="11">
        <v>68711.08</v>
      </c>
      <c r="L13507" s="11">
        <v>3570.116</v>
      </c>
      <c r="M13507" s="11">
        <v>121278.40999999999</v>
      </c>
    </row>
    <row r="13508" spans="1:13" ht="14.25" customHeight="1">
      <c r="A13508" s="59" t="s">
        <v>136</v>
      </c>
      <c r="B13508" s="59" t="s">
        <v>10</v>
      </c>
      <c r="C13508" s="59" t="s">
        <v>112</v>
      </c>
      <c r="D13508" s="11">
        <v>707.16799999999989</v>
      </c>
      <c r="E13508" s="11">
        <v>54944959.386239998</v>
      </c>
      <c r="F13508" s="2">
        <v>23417798.529799998</v>
      </c>
      <c r="G13508" s="2">
        <v>18438720.998399995</v>
      </c>
      <c r="H13508" s="2">
        <v>0</v>
      </c>
      <c r="I13508" s="2">
        <v>6249879.3455999997</v>
      </c>
      <c r="J13508" s="2">
        <v>6094576.1999999993</v>
      </c>
      <c r="K13508" s="11">
        <v>1277081.94</v>
      </c>
      <c r="L13508" s="11">
        <v>62913.598000000005</v>
      </c>
      <c r="M13508" s="11">
        <v>0</v>
      </c>
    </row>
    <row r="13509" spans="1:13" ht="14.25" customHeight="1">
      <c r="A13509" s="59" t="s">
        <v>136</v>
      </c>
      <c r="B13509" s="59" t="s">
        <v>10</v>
      </c>
      <c r="C13509" s="59" t="s">
        <v>112</v>
      </c>
      <c r="D13509" s="11">
        <v>196592.70399999997</v>
      </c>
      <c r="E13509" s="11">
        <v>28132177750.538399</v>
      </c>
      <c r="F13509" s="2">
        <v>6494018983.0311995</v>
      </c>
      <c r="G13509" s="2">
        <v>5071282889.2223997</v>
      </c>
      <c r="H13509" s="2">
        <v>612640386.64421046</v>
      </c>
      <c r="I13509" s="2">
        <v>1566316580.8104</v>
      </c>
      <c r="J13509" s="2">
        <v>1953370882.6599998</v>
      </c>
      <c r="K13509" s="11">
        <v>407719877.65999997</v>
      </c>
      <c r="L13509" s="11">
        <v>14646065.345999999</v>
      </c>
      <c r="M13509" s="11">
        <v>824156684.71399999</v>
      </c>
    </row>
    <row r="13510" spans="1:13" ht="14.25" customHeight="1">
      <c r="A13510" s="59" t="s">
        <v>136</v>
      </c>
      <c r="B13510" s="59" t="s">
        <v>10</v>
      </c>
      <c r="C13510" s="59" t="s">
        <v>112</v>
      </c>
      <c r="D13510" s="11">
        <v>11636.127999999999</v>
      </c>
      <c r="E13510" s="11">
        <v>2000055533.4143999</v>
      </c>
      <c r="F13510" s="2">
        <v>384282143.66739994</v>
      </c>
      <c r="G13510" s="2">
        <v>299949703.44959998</v>
      </c>
      <c r="H13510" s="2">
        <v>63075497.108210526</v>
      </c>
      <c r="I13510" s="2">
        <v>92120892.213599995</v>
      </c>
      <c r="J13510" s="2">
        <v>116482628.52</v>
      </c>
      <c r="K13510" s="11">
        <v>24308308.779999997</v>
      </c>
      <c r="L13510" s="11">
        <v>857181.424</v>
      </c>
      <c r="M13510" s="11">
        <v>48781019.605999999</v>
      </c>
    </row>
    <row r="13511" spans="1:13" ht="14.25" customHeight="1">
      <c r="A13511" s="59" t="s">
        <v>136</v>
      </c>
      <c r="B13511" s="59" t="s">
        <v>10</v>
      </c>
      <c r="C13511" s="59" t="s">
        <v>112</v>
      </c>
      <c r="D13511" s="11">
        <v>6869.9763999999996</v>
      </c>
      <c r="E13511" s="11">
        <v>1018019693.1920401</v>
      </c>
      <c r="F13511" s="2">
        <v>227035235.23379996</v>
      </c>
      <c r="G13511" s="2">
        <v>177198264.2112</v>
      </c>
      <c r="H13511" s="2">
        <v>3495747.2134736837</v>
      </c>
      <c r="I13511" s="2">
        <v>54373453.307999998</v>
      </c>
      <c r="J13511" s="2">
        <v>68900181.839999989</v>
      </c>
      <c r="K13511" s="11">
        <v>14378097.299999999</v>
      </c>
      <c r="L13511" s="11">
        <v>505550.25400000002</v>
      </c>
      <c r="M13511" s="11">
        <v>28800342.252</v>
      </c>
    </row>
    <row r="13512" spans="1:13" ht="14.25" customHeight="1">
      <c r="A13512" s="59" t="s">
        <v>136</v>
      </c>
      <c r="B13512" s="59" t="s">
        <v>10</v>
      </c>
      <c r="C13512" s="59" t="s">
        <v>112</v>
      </c>
      <c r="D13512" s="11">
        <v>908.06799999999998</v>
      </c>
      <c r="E13512" s="11">
        <v>129946787.3088</v>
      </c>
      <c r="F13512" s="2">
        <v>30526627.170199998</v>
      </c>
      <c r="G13512" s="2">
        <v>22899234.719999999</v>
      </c>
      <c r="H13512" s="2">
        <v>775799.27242105256</v>
      </c>
      <c r="I13512" s="2">
        <v>7188162.8040000005</v>
      </c>
      <c r="J13512" s="2">
        <v>9048184.2199999988</v>
      </c>
      <c r="K13512" s="11">
        <v>1822209.74</v>
      </c>
      <c r="L13512" s="11">
        <v>286924.39600000001</v>
      </c>
      <c r="M13512" s="11">
        <v>3806806.2120000003</v>
      </c>
    </row>
    <row r="13513" spans="1:13" ht="14.25" customHeight="1">
      <c r="A13513" s="59" t="s">
        <v>136</v>
      </c>
      <c r="B13513" s="59" t="s">
        <v>10</v>
      </c>
      <c r="C13513" s="59" t="s">
        <v>112</v>
      </c>
      <c r="D13513" s="11">
        <v>656.54119999999989</v>
      </c>
      <c r="E13513" s="11">
        <v>112900118.14619999</v>
      </c>
      <c r="F13513" s="2">
        <v>22133072.426799998</v>
      </c>
      <c r="G13513" s="2">
        <v>16585027.161599997</v>
      </c>
      <c r="H13513" s="2">
        <v>561387.12252631586</v>
      </c>
      <c r="I13513" s="2">
        <v>5152356.1512000002</v>
      </c>
      <c r="J13513" s="2">
        <v>6480463.2799999993</v>
      </c>
      <c r="K13513" s="11">
        <v>1335262.5799999998</v>
      </c>
      <c r="L13513" s="11">
        <v>218435.53600000002</v>
      </c>
      <c r="M13513" s="11">
        <v>2752354.682</v>
      </c>
    </row>
    <row r="13514" spans="1:13" ht="14.25" customHeight="1">
      <c r="A13514" s="59" t="s">
        <v>136</v>
      </c>
      <c r="B13514" s="59" t="s">
        <v>10</v>
      </c>
      <c r="C13514" s="59" t="s">
        <v>112</v>
      </c>
      <c r="D13514" s="11">
        <v>65.091599999999985</v>
      </c>
      <c r="E13514" s="11">
        <v>9607461.5775600001</v>
      </c>
      <c r="F13514" s="2">
        <v>2193424.4698000001</v>
      </c>
      <c r="G13514" s="2">
        <v>1644018.3935999998</v>
      </c>
      <c r="H13514" s="2">
        <v>54589.005473684207</v>
      </c>
      <c r="I13514" s="2">
        <v>511980.41519999993</v>
      </c>
      <c r="J13514" s="2">
        <v>644071.46</v>
      </c>
      <c r="K13514" s="11">
        <v>132003.6</v>
      </c>
      <c r="L13514" s="11">
        <v>21402.656000000003</v>
      </c>
      <c r="M13514" s="11">
        <v>272877.55</v>
      </c>
    </row>
    <row r="13515" spans="1:13" ht="14.25" customHeight="1">
      <c r="A13515" s="59" t="s">
        <v>136</v>
      </c>
      <c r="B13515" s="59" t="s">
        <v>10</v>
      </c>
      <c r="C13515" s="59" t="s">
        <v>112</v>
      </c>
      <c r="D13515" s="11">
        <v>1.6072</v>
      </c>
      <c r="E13515" s="11">
        <v>276458.49</v>
      </c>
      <c r="F13515" s="2">
        <v>55646.183999999994</v>
      </c>
      <c r="G13515" s="2">
        <v>40197.580799999996</v>
      </c>
      <c r="H13515" s="2">
        <v>16083.73894736842</v>
      </c>
      <c r="I13515" s="2">
        <v>13447.835999999999</v>
      </c>
      <c r="J13515" s="2">
        <v>18296.66</v>
      </c>
      <c r="K13515" s="11">
        <v>3065.16</v>
      </c>
      <c r="L13515" s="11">
        <v>-237.226</v>
      </c>
      <c r="M13515" s="11">
        <v>6737.94</v>
      </c>
    </row>
    <row r="13516" spans="1:13" ht="14.25" customHeight="1">
      <c r="A13516" s="59" t="s">
        <v>136</v>
      </c>
      <c r="B13516" s="59" t="s">
        <v>10</v>
      </c>
      <c r="C13516" s="59" t="s">
        <v>112</v>
      </c>
      <c r="D13516" s="11">
        <v>3.2143999999999999</v>
      </c>
      <c r="E13516" s="11">
        <v>474442.54704000003</v>
      </c>
      <c r="F13516" s="2">
        <v>111826.87679999998</v>
      </c>
      <c r="G13516" s="2">
        <v>79927.564799999993</v>
      </c>
      <c r="H13516" s="2">
        <v>10971.49642105263</v>
      </c>
      <c r="I13516" s="2">
        <v>27400.464000000004</v>
      </c>
      <c r="J13516" s="2">
        <v>36430.14</v>
      </c>
      <c r="K13516" s="11">
        <v>5835.94</v>
      </c>
      <c r="L13516" s="11">
        <v>-223.696</v>
      </c>
      <c r="M13516" s="11">
        <v>13474.978000000001</v>
      </c>
    </row>
    <row r="13517" spans="1:13" ht="14.25" customHeight="1">
      <c r="A13517" s="59" t="s">
        <v>136</v>
      </c>
      <c r="B13517" s="59" t="s">
        <v>10</v>
      </c>
      <c r="C13517" s="59" t="s">
        <v>112</v>
      </c>
      <c r="D13517" s="11">
        <v>69.913200000000003</v>
      </c>
      <c r="E13517" s="11">
        <v>6079832.9471879993</v>
      </c>
      <c r="F13517" s="2">
        <v>4680951.2712000003</v>
      </c>
      <c r="G13517" s="2">
        <v>0</v>
      </c>
      <c r="H13517" s="2">
        <v>0</v>
      </c>
      <c r="I13517" s="2">
        <v>91377.979200000002</v>
      </c>
      <c r="J13517" s="2">
        <v>640775.88</v>
      </c>
      <c r="K13517" s="11">
        <v>0</v>
      </c>
      <c r="L13517" s="11">
        <v>0</v>
      </c>
      <c r="M13517" s="11">
        <v>0</v>
      </c>
    </row>
    <row r="13518" spans="1:13" ht="14.25" customHeight="1">
      <c r="A13518" s="59" t="s">
        <v>136</v>
      </c>
      <c r="B13518" s="59" t="s">
        <v>10</v>
      </c>
      <c r="C13518" s="59" t="s">
        <v>112</v>
      </c>
      <c r="D13518" s="11">
        <v>12154.449999999999</v>
      </c>
      <c r="E13518" s="11">
        <v>1739237950.9889998</v>
      </c>
      <c r="F13518" s="2">
        <v>406609022.46279997</v>
      </c>
      <c r="G13518" s="2">
        <v>332767286.61119998</v>
      </c>
      <c r="H13518" s="2">
        <v>79999789.157052636</v>
      </c>
      <c r="I13518" s="2">
        <v>99403285.51439999</v>
      </c>
      <c r="J13518" s="2">
        <v>120143222.5</v>
      </c>
      <c r="K13518" s="11">
        <v>25759733.379999999</v>
      </c>
      <c r="L13518" s="11">
        <v>871269.76199999999</v>
      </c>
      <c r="M13518" s="11">
        <v>50953932.193999998</v>
      </c>
    </row>
    <row r="13519" spans="1:13" ht="14.25" customHeight="1">
      <c r="A13519" s="59" t="s">
        <v>136</v>
      </c>
      <c r="B13519" s="59" t="s">
        <v>10</v>
      </c>
      <c r="C13519" s="59" t="s">
        <v>112</v>
      </c>
      <c r="D13519" s="11">
        <v>980.39199999999983</v>
      </c>
      <c r="E13519" s="11">
        <v>168446157.95699999</v>
      </c>
      <c r="F13519" s="2">
        <v>33724715.016800001</v>
      </c>
      <c r="G13519" s="2">
        <v>26203309.919999998</v>
      </c>
      <c r="H13519" s="2">
        <v>10239049.909894736</v>
      </c>
      <c r="I13519" s="2">
        <v>7860690.1008000011</v>
      </c>
      <c r="J13519" s="2">
        <v>9694155.6199999992</v>
      </c>
      <c r="K13519" s="11">
        <v>2028421.7</v>
      </c>
      <c r="L13519" s="11">
        <v>68611.532000000007</v>
      </c>
      <c r="M13519" s="11">
        <v>4110002.6880000001</v>
      </c>
    </row>
    <row r="13520" spans="1:13" ht="14.25" customHeight="1">
      <c r="A13520" s="59" t="s">
        <v>136</v>
      </c>
      <c r="B13520" s="59" t="s">
        <v>10</v>
      </c>
      <c r="C13520" s="59" t="s">
        <v>112</v>
      </c>
      <c r="D13520" s="11">
        <v>329.476</v>
      </c>
      <c r="E13520" s="11">
        <v>48598538.511599995</v>
      </c>
      <c r="F13520" s="2">
        <v>11673858.315599998</v>
      </c>
      <c r="G13520" s="2">
        <v>8483082.8927999996</v>
      </c>
      <c r="H13520" s="2">
        <v>1262466.6138947366</v>
      </c>
      <c r="I13520" s="2">
        <v>2559585.9168000002</v>
      </c>
      <c r="J13520" s="2">
        <v>3241854.42</v>
      </c>
      <c r="K13520" s="11">
        <v>656682.23999999999</v>
      </c>
      <c r="L13520" s="11">
        <v>22209.043999999998</v>
      </c>
      <c r="M13520" s="11">
        <v>1381229.8940000001</v>
      </c>
    </row>
    <row r="13521" spans="1:13" ht="14.25" customHeight="1">
      <c r="A13521" s="59" t="s">
        <v>136</v>
      </c>
      <c r="B13521" s="59" t="s">
        <v>10</v>
      </c>
      <c r="C13521" s="59" t="s">
        <v>112</v>
      </c>
      <c r="D13521" s="11">
        <v>2410.7999999999997</v>
      </c>
      <c r="E13521" s="11">
        <v>184937603.00399998</v>
      </c>
      <c r="F13521" s="2">
        <v>75948196.311999992</v>
      </c>
      <c r="G13521" s="2">
        <v>61681457.471999988</v>
      </c>
      <c r="H13521" s="2">
        <v>0</v>
      </c>
      <c r="I13521" s="2">
        <v>18052815.189599998</v>
      </c>
      <c r="J13521" s="2">
        <v>26434755.739999998</v>
      </c>
      <c r="K13521" s="11">
        <v>4363393.84</v>
      </c>
      <c r="L13521" s="11">
        <v>335208.45600000001</v>
      </c>
      <c r="M13521" s="11">
        <v>0</v>
      </c>
    </row>
    <row r="13522" spans="1:13" ht="14.25" customHeight="1">
      <c r="A13522" s="59" t="s">
        <v>136</v>
      </c>
      <c r="B13522" s="59" t="s">
        <v>10</v>
      </c>
      <c r="C13522" s="59" t="s">
        <v>112</v>
      </c>
      <c r="D13522" s="11">
        <v>24.107999999999997</v>
      </c>
      <c r="E13522" s="11">
        <v>3449724.6168</v>
      </c>
      <c r="F13522" s="2">
        <v>778758.64119999984</v>
      </c>
      <c r="G13522" s="2">
        <v>627531.43679999991</v>
      </c>
      <c r="H13522" s="2">
        <v>15319.326315789474</v>
      </c>
      <c r="I13522" s="2">
        <v>195406.75440000001</v>
      </c>
      <c r="J13522" s="2">
        <v>293770.74</v>
      </c>
      <c r="K13522" s="11">
        <v>57968.259999999995</v>
      </c>
      <c r="L13522" s="11">
        <v>145357.29999999999</v>
      </c>
      <c r="M13522" s="11">
        <v>101065.492</v>
      </c>
    </row>
    <row r="13523" spans="1:13" ht="14.25" customHeight="1">
      <c r="A13523" s="59" t="s">
        <v>136</v>
      </c>
      <c r="B13523" s="59" t="s">
        <v>10</v>
      </c>
      <c r="C13523" s="59" t="s">
        <v>112</v>
      </c>
      <c r="D13523" s="11">
        <v>848.60159999999985</v>
      </c>
      <c r="E13523" s="11">
        <v>145892674.34279999</v>
      </c>
      <c r="F13523" s="2">
        <v>29311128.706199996</v>
      </c>
      <c r="G13523" s="2">
        <v>23135589.158399995</v>
      </c>
      <c r="H13523" s="2">
        <v>431992.57263157889</v>
      </c>
      <c r="I13523" s="2">
        <v>8363415.9960000003</v>
      </c>
      <c r="J13523" s="2">
        <v>13282071.359999999</v>
      </c>
      <c r="K13523" s="11">
        <v>3477604.42</v>
      </c>
      <c r="L13523" s="11">
        <v>19373657.511999998</v>
      </c>
      <c r="M13523" s="11">
        <v>3557510.55</v>
      </c>
    </row>
    <row r="13524" spans="1:13" ht="14.25" customHeight="1">
      <c r="A13524" s="59" t="s">
        <v>136</v>
      </c>
      <c r="B13524" s="59" t="s">
        <v>10</v>
      </c>
      <c r="C13524" s="59" t="s">
        <v>112</v>
      </c>
      <c r="D13524" s="11">
        <v>38.572799999999994</v>
      </c>
      <c r="E13524" s="11">
        <v>5693310.5644799992</v>
      </c>
      <c r="F13524" s="2">
        <v>1246012.3942</v>
      </c>
      <c r="G13524" s="2">
        <v>1004051.5583999999</v>
      </c>
      <c r="H13524" s="2">
        <v>16687.811368421048</v>
      </c>
      <c r="I13524" s="2">
        <v>312650.45280000003</v>
      </c>
      <c r="J13524" s="2">
        <v>470033.83999999997</v>
      </c>
      <c r="K13524" s="11">
        <v>92749.37999999999</v>
      </c>
      <c r="L13524" s="11">
        <v>232571.68</v>
      </c>
      <c r="M13524" s="11">
        <v>161705.14800000002</v>
      </c>
    </row>
    <row r="13525" spans="1:13" ht="14.25" customHeight="1">
      <c r="A13525" s="59" t="s">
        <v>136</v>
      </c>
      <c r="B13525" s="59" t="s">
        <v>10</v>
      </c>
      <c r="C13525" s="59" t="s">
        <v>112</v>
      </c>
      <c r="D13525" s="11">
        <v>6438.4431999999997</v>
      </c>
      <c r="E13525" s="11">
        <v>457721160.13007993</v>
      </c>
      <c r="F13525" s="2">
        <v>346524371.24479997</v>
      </c>
      <c r="G13525" s="2">
        <v>0</v>
      </c>
      <c r="H13525" s="2">
        <v>60650.859789473674</v>
      </c>
      <c r="I13525" s="2">
        <v>8372604.0959999999</v>
      </c>
      <c r="J13525" s="2">
        <v>55396890.879999995</v>
      </c>
      <c r="K13525" s="11">
        <v>0</v>
      </c>
      <c r="L13525" s="11">
        <v>0</v>
      </c>
      <c r="M13525" s="11">
        <v>0</v>
      </c>
    </row>
    <row r="13526" spans="1:13" ht="14.25" customHeight="1">
      <c r="A13526" s="59" t="s">
        <v>136</v>
      </c>
      <c r="B13526" s="59" t="s">
        <v>10</v>
      </c>
      <c r="C13526" s="59" t="s">
        <v>112</v>
      </c>
      <c r="D13526" s="11">
        <v>17126.323199999999</v>
      </c>
      <c r="E13526" s="11">
        <v>1803340178.1964798</v>
      </c>
      <c r="F13526" s="2">
        <v>433244968.03179997</v>
      </c>
      <c r="G13526" s="2">
        <v>425125687.19999999</v>
      </c>
      <c r="H13526" s="2">
        <v>119541196.49684209</v>
      </c>
      <c r="I13526" s="2">
        <v>128068102.0368</v>
      </c>
      <c r="J13526" s="2">
        <v>171433244.23999998</v>
      </c>
      <c r="K13526" s="11">
        <v>36359492.899999999</v>
      </c>
      <c r="L13526" s="11">
        <v>22970948.968000002</v>
      </c>
      <c r="M13526" s="11">
        <v>0</v>
      </c>
    </row>
    <row r="13527" spans="1:13" ht="14.25" customHeight="1">
      <c r="A13527" s="59" t="s">
        <v>136</v>
      </c>
      <c r="B13527" s="59" t="s">
        <v>10</v>
      </c>
      <c r="C13527" s="59" t="s">
        <v>112</v>
      </c>
      <c r="D13527" s="11">
        <v>107605.25439999998</v>
      </c>
      <c r="E13527" s="11">
        <v>11330929930.541759</v>
      </c>
      <c r="F13527" s="2">
        <v>2525717082.1173997</v>
      </c>
      <c r="G13527" s="2">
        <v>2860716309.2543998</v>
      </c>
      <c r="H13527" s="2">
        <v>358608615.70357889</v>
      </c>
      <c r="I13527" s="2">
        <v>868066179.17760003</v>
      </c>
      <c r="J13527" s="2">
        <v>1257772980.1599998</v>
      </c>
      <c r="K13527" s="11">
        <v>240664114.03999999</v>
      </c>
      <c r="L13527" s="11">
        <v>48206322.031999998</v>
      </c>
      <c r="M13527" s="11">
        <v>391251600.278</v>
      </c>
    </row>
    <row r="13528" spans="1:13" ht="14.25" customHeight="1">
      <c r="A13528" s="59" t="s">
        <v>136</v>
      </c>
      <c r="B13528" s="59" t="s">
        <v>10</v>
      </c>
      <c r="C13528" s="59" t="s">
        <v>112</v>
      </c>
      <c r="D13528" s="11">
        <v>21612.821999999996</v>
      </c>
      <c r="E13528" s="11">
        <v>2930280148.8021598</v>
      </c>
      <c r="F13528" s="2">
        <v>311720918.04459995</v>
      </c>
      <c r="G13528" s="2">
        <v>745875378.66239989</v>
      </c>
      <c r="H13528" s="2">
        <v>56736645.756631568</v>
      </c>
      <c r="I13528" s="2">
        <v>217951637.43599999</v>
      </c>
      <c r="J13528" s="2">
        <v>272496942.07999998</v>
      </c>
      <c r="K13528" s="11">
        <v>62748428.68</v>
      </c>
      <c r="L13528" s="11">
        <v>12568862.174000001</v>
      </c>
      <c r="M13528" s="11">
        <v>78583998.900000006</v>
      </c>
    </row>
    <row r="13529" spans="1:13" ht="14.25" customHeight="1">
      <c r="A13529" s="59" t="s">
        <v>136</v>
      </c>
      <c r="B13529" s="59" t="s">
        <v>10</v>
      </c>
      <c r="C13529" s="59" t="s">
        <v>112</v>
      </c>
      <c r="D13529" s="11">
        <v>1309.0644</v>
      </c>
      <c r="E13529" s="11">
        <v>143687076.57611996</v>
      </c>
      <c r="F13529" s="2">
        <v>30508993.9476</v>
      </c>
      <c r="G13529" s="2">
        <v>34989942.643199995</v>
      </c>
      <c r="H13529" s="2">
        <v>2265346.1557894731</v>
      </c>
      <c r="I13529" s="2">
        <v>10608205.6512</v>
      </c>
      <c r="J13529" s="2">
        <v>15322746.319999998</v>
      </c>
      <c r="K13529" s="11">
        <v>2943606.48</v>
      </c>
      <c r="L13529" s="11">
        <v>589622.96799999999</v>
      </c>
      <c r="M13529" s="11">
        <v>4759744.858</v>
      </c>
    </row>
    <row r="13530" spans="1:13" ht="14.25" customHeight="1">
      <c r="A13530" s="59" t="s">
        <v>136</v>
      </c>
      <c r="B13530" s="59" t="s">
        <v>10</v>
      </c>
      <c r="C13530" s="59" t="s">
        <v>112</v>
      </c>
      <c r="D13530" s="11">
        <v>759.40199999999993</v>
      </c>
      <c r="E13530" s="11">
        <v>59907818.886299998</v>
      </c>
      <c r="F13530" s="2">
        <v>25147582.748799998</v>
      </c>
      <c r="G13530" s="2">
        <v>20029860.806399997</v>
      </c>
      <c r="H13530" s="2">
        <v>7153.1621052631572</v>
      </c>
      <c r="I13530" s="2">
        <v>5698176.2280000001</v>
      </c>
      <c r="J13530" s="2">
        <v>8184603.6799999997</v>
      </c>
      <c r="K13530" s="11">
        <v>1327364.3399999999</v>
      </c>
      <c r="L13530" s="11">
        <v>101254.01000000001</v>
      </c>
      <c r="M13530" s="11">
        <v>0</v>
      </c>
    </row>
    <row r="13531" spans="1:13" ht="14.25" customHeight="1">
      <c r="A13531" s="59" t="s">
        <v>136</v>
      </c>
      <c r="B13531" s="59" t="s">
        <v>10</v>
      </c>
      <c r="C13531" s="59" t="s">
        <v>112</v>
      </c>
      <c r="D13531" s="11">
        <v>21166.824000000001</v>
      </c>
      <c r="E13531" s="11">
        <v>3028858213.5503998</v>
      </c>
      <c r="F13531" s="2">
        <v>700486266.20299995</v>
      </c>
      <c r="G13531" s="2">
        <v>557646661.80479991</v>
      </c>
      <c r="H13531" s="2">
        <v>94051065.539368421</v>
      </c>
      <c r="I13531" s="2">
        <v>219673406.78639999</v>
      </c>
      <c r="J13531" s="2">
        <v>310007331.21999997</v>
      </c>
      <c r="K13531" s="11">
        <v>25564654.559999999</v>
      </c>
      <c r="L13531" s="11">
        <v>6212905.6439999994</v>
      </c>
      <c r="M13531" s="11">
        <v>0</v>
      </c>
    </row>
    <row r="13532" spans="1:13" ht="14.25" customHeight="1">
      <c r="A13532" s="59" t="s">
        <v>136</v>
      </c>
      <c r="B13532" s="59" t="s">
        <v>10</v>
      </c>
      <c r="C13532" s="59" t="s">
        <v>112</v>
      </c>
      <c r="D13532" s="11">
        <v>82079.703999999998</v>
      </c>
      <c r="E13532" s="11">
        <v>11745448815.038399</v>
      </c>
      <c r="F13532" s="2">
        <v>2693521637.7983999</v>
      </c>
      <c r="G13532" s="2">
        <v>2182158370.0799999</v>
      </c>
      <c r="H13532" s="2">
        <v>314474070.37642103</v>
      </c>
      <c r="I13532" s="2">
        <v>653065108.54559994</v>
      </c>
      <c r="J13532" s="2">
        <v>952590182.89999998</v>
      </c>
      <c r="K13532" s="11">
        <v>172589823.89999998</v>
      </c>
      <c r="L13532" s="11">
        <v>6337021.7460000003</v>
      </c>
      <c r="M13532" s="11">
        <v>298440961.52200001</v>
      </c>
    </row>
    <row r="13533" spans="1:13" ht="14.25" customHeight="1">
      <c r="A13533" s="59" t="s">
        <v>136</v>
      </c>
      <c r="B13533" s="59" t="s">
        <v>10</v>
      </c>
      <c r="C13533" s="59" t="s">
        <v>112</v>
      </c>
      <c r="D13533" s="11">
        <v>16691.575599999996</v>
      </c>
      <c r="E13533" s="11">
        <v>2869965347.2181997</v>
      </c>
      <c r="F13533" s="2">
        <v>547363955.375</v>
      </c>
      <c r="G13533" s="2">
        <v>443853962.39999998</v>
      </c>
      <c r="H13533" s="2">
        <v>82432411.169684201</v>
      </c>
      <c r="I13533" s="2">
        <v>133185121.86240001</v>
      </c>
      <c r="J13533" s="2">
        <v>194420216.5</v>
      </c>
      <c r="K13533" s="11">
        <v>35409115.359999999</v>
      </c>
      <c r="L13533" s="11">
        <v>1237934.5659999999</v>
      </c>
      <c r="M13533" s="11">
        <v>60690397.108000003</v>
      </c>
    </row>
    <row r="13534" spans="1:13" ht="14.25" customHeight="1">
      <c r="A13534" s="59" t="s">
        <v>136</v>
      </c>
      <c r="B13534" s="59" t="s">
        <v>10</v>
      </c>
      <c r="C13534" s="59" t="s">
        <v>112</v>
      </c>
      <c r="D13534" s="11">
        <v>1031.0187999999998</v>
      </c>
      <c r="E13534" s="11">
        <v>150558704.93663999</v>
      </c>
      <c r="F13534" s="2">
        <v>33629522.3402</v>
      </c>
      <c r="G13534" s="2">
        <v>27330964.4736</v>
      </c>
      <c r="H13534" s="2">
        <v>1318450.2063157894</v>
      </c>
      <c r="I13534" s="2">
        <v>8253633.4776000008</v>
      </c>
      <c r="J13534" s="2">
        <v>12070916.6</v>
      </c>
      <c r="K13534" s="11">
        <v>2225927.7199999997</v>
      </c>
      <c r="L13534" s="11">
        <v>68587.178</v>
      </c>
      <c r="M13534" s="11">
        <v>3748773.3360000006</v>
      </c>
    </row>
    <row r="13535" spans="1:13" ht="14.25" customHeight="1">
      <c r="A13535" s="59" t="s">
        <v>136</v>
      </c>
      <c r="B13535" s="59" t="s">
        <v>10</v>
      </c>
      <c r="C13535" s="59" t="s">
        <v>112</v>
      </c>
      <c r="D13535" s="11">
        <v>144.648</v>
      </c>
      <c r="E13535" s="11">
        <v>20698347.700800002</v>
      </c>
      <c r="F13535" s="2">
        <v>4939008.4609999992</v>
      </c>
      <c r="G13535" s="2">
        <v>3712152.5951999994</v>
      </c>
      <c r="H13535" s="2">
        <v>313916.3014736842</v>
      </c>
      <c r="I13535" s="2">
        <v>1122041.0304</v>
      </c>
      <c r="J13535" s="2">
        <v>1293040.78</v>
      </c>
      <c r="K13535" s="11">
        <v>242327.21999999997</v>
      </c>
      <c r="L13535" s="11">
        <v>268187.14999999997</v>
      </c>
      <c r="M13535" s="11">
        <v>0</v>
      </c>
    </row>
    <row r="13536" spans="1:13" ht="14.25" customHeight="1">
      <c r="A13536" s="59" t="s">
        <v>136</v>
      </c>
      <c r="B13536" s="59" t="s">
        <v>10</v>
      </c>
      <c r="C13536" s="59" t="s">
        <v>112</v>
      </c>
      <c r="D13536" s="11">
        <v>1350.0479999999998</v>
      </c>
      <c r="E13536" s="11">
        <v>193184578.54079998</v>
      </c>
      <c r="F13536" s="2">
        <v>46056956.932999998</v>
      </c>
      <c r="G13536" s="2">
        <v>34703981.222399995</v>
      </c>
      <c r="H13536" s="2">
        <v>1685503.7507368419</v>
      </c>
      <c r="I13536" s="2">
        <v>10630043.661599999</v>
      </c>
      <c r="J13536" s="2">
        <v>12629808.1</v>
      </c>
      <c r="K13536" s="11">
        <v>2393922.7599999998</v>
      </c>
      <c r="L13536" s="11">
        <v>7820178.5420000004</v>
      </c>
      <c r="M13536" s="11">
        <v>4908760.6700000009</v>
      </c>
    </row>
    <row r="13537" spans="1:13" ht="14.25" customHeight="1">
      <c r="A13537" s="59" t="s">
        <v>136</v>
      </c>
      <c r="B13537" s="59" t="s">
        <v>10</v>
      </c>
      <c r="C13537" s="59" t="s">
        <v>112</v>
      </c>
      <c r="D13537" s="11">
        <v>908.87159999999983</v>
      </c>
      <c r="E13537" s="11">
        <v>156298571.9064</v>
      </c>
      <c r="F13537" s="2">
        <v>31004851.875399996</v>
      </c>
      <c r="G13537" s="2">
        <v>23361963.475199997</v>
      </c>
      <c r="H13537" s="2">
        <v>1141829.8711578946</v>
      </c>
      <c r="I13537" s="2">
        <v>7154741.1455999995</v>
      </c>
      <c r="J13537" s="2">
        <v>8500068.3399999999</v>
      </c>
      <c r="K13537" s="11">
        <v>1611596.02</v>
      </c>
      <c r="L13537" s="11">
        <v>5269221.5180000002</v>
      </c>
      <c r="M13537" s="11">
        <v>3304648.3800000004</v>
      </c>
    </row>
    <row r="13538" spans="1:13" ht="14.25" customHeight="1">
      <c r="A13538" s="59" t="s">
        <v>136</v>
      </c>
      <c r="B13538" s="59" t="s">
        <v>10</v>
      </c>
      <c r="C13538" s="59" t="s">
        <v>112</v>
      </c>
      <c r="D13538" s="11">
        <v>96.431999999999988</v>
      </c>
      <c r="E13538" s="11">
        <v>14233276.4112</v>
      </c>
      <c r="F13538" s="2">
        <v>3289781.5585999996</v>
      </c>
      <c r="G13538" s="2">
        <v>2478855.8015999999</v>
      </c>
      <c r="H13538" s="2">
        <v>108614.95578947369</v>
      </c>
      <c r="I13538" s="2">
        <v>759288.64319999993</v>
      </c>
      <c r="J13538" s="2">
        <v>902130.37999999989</v>
      </c>
      <c r="K13538" s="11">
        <v>170994.59999999998</v>
      </c>
      <c r="L13538" s="11">
        <v>558584.24600000004</v>
      </c>
      <c r="M13538" s="11">
        <v>350625.44</v>
      </c>
    </row>
    <row r="13539" spans="1:13" ht="14.25" customHeight="1">
      <c r="A13539" s="59" t="s">
        <v>136</v>
      </c>
      <c r="B13539" s="59" t="s">
        <v>10</v>
      </c>
      <c r="C13539" s="59" t="s">
        <v>112</v>
      </c>
      <c r="D13539" s="11">
        <v>96.431999999999988</v>
      </c>
      <c r="E13539" s="11">
        <v>13798898.4672</v>
      </c>
      <c r="F13539" s="2">
        <v>3501318.9840000002</v>
      </c>
      <c r="G13539" s="2">
        <v>2528314.0031999997</v>
      </c>
      <c r="H13539" s="2">
        <v>153321.28673684207</v>
      </c>
      <c r="I13539" s="2">
        <v>909786.62160000007</v>
      </c>
      <c r="J13539" s="2">
        <v>1453363.9</v>
      </c>
      <c r="K13539" s="11">
        <v>187175.65999999997</v>
      </c>
      <c r="L13539" s="11">
        <v>1757514.5280000002</v>
      </c>
      <c r="M13539" s="11">
        <v>350625.44</v>
      </c>
    </row>
    <row r="13540" spans="1:13" ht="14.25" customHeight="1">
      <c r="A13540" s="59" t="s">
        <v>136</v>
      </c>
      <c r="B13540" s="59" t="s">
        <v>10</v>
      </c>
      <c r="C13540" s="59" t="s">
        <v>112</v>
      </c>
      <c r="D13540" s="11">
        <v>2.4107999999999996</v>
      </c>
      <c r="E13540" s="11">
        <v>332418.46175999992</v>
      </c>
      <c r="F13540" s="2">
        <v>87500.363199999993</v>
      </c>
      <c r="G13540" s="2">
        <v>63101.95199999999</v>
      </c>
      <c r="H13540" s="2">
        <v>1334.9254736842106</v>
      </c>
      <c r="I13540" s="2">
        <v>22416.307199999999</v>
      </c>
      <c r="J13540" s="2">
        <v>35642.939999999995</v>
      </c>
      <c r="K13540" s="11">
        <v>4657.5999999999995</v>
      </c>
      <c r="L13540" s="11">
        <v>40895.777999999998</v>
      </c>
      <c r="M13540" s="11">
        <v>8765.6360000000004</v>
      </c>
    </row>
    <row r="13541" spans="1:13" ht="14.25" customHeight="1">
      <c r="A13541" s="59" t="s">
        <v>136</v>
      </c>
      <c r="B13541" s="59" t="s">
        <v>10</v>
      </c>
      <c r="C13541" s="59" t="s">
        <v>112</v>
      </c>
      <c r="D13541" s="11">
        <v>185.63159999999999</v>
      </c>
      <c r="E13541" s="11">
        <v>16074088.990343997</v>
      </c>
      <c r="F13541" s="2">
        <v>12428732.6856</v>
      </c>
      <c r="G13541" s="2">
        <v>0</v>
      </c>
      <c r="H13541" s="2">
        <v>1748.8269473684211</v>
      </c>
      <c r="I13541" s="2">
        <v>241805.99520000003</v>
      </c>
      <c r="J13541" s="2">
        <v>1631095.6199999999</v>
      </c>
      <c r="K13541" s="11">
        <v>0</v>
      </c>
      <c r="L13541" s="11">
        <v>0</v>
      </c>
      <c r="M13541" s="11">
        <v>0</v>
      </c>
    </row>
    <row r="13542" spans="1:13" ht="14.25" customHeight="1">
      <c r="A13542" s="59" t="s">
        <v>136</v>
      </c>
      <c r="B13542" s="59" t="s">
        <v>10</v>
      </c>
      <c r="C13542" s="59" t="s">
        <v>112</v>
      </c>
      <c r="D13542" s="11">
        <v>675.02399999999989</v>
      </c>
      <c r="E13542" s="11">
        <v>96592289.270399988</v>
      </c>
      <c r="F13542" s="2">
        <v>23707175.389999997</v>
      </c>
      <c r="G13542" s="2">
        <v>17631728.428799998</v>
      </c>
      <c r="H13542" s="2">
        <v>5496289.6471578944</v>
      </c>
      <c r="I13542" s="2">
        <v>5276114.3232000005</v>
      </c>
      <c r="J13542" s="2">
        <v>6478391.96</v>
      </c>
      <c r="K13542" s="11">
        <v>1387358.8199999998</v>
      </c>
      <c r="L13542" s="11">
        <v>1161814.7860000001</v>
      </c>
      <c r="M13542" s="11">
        <v>0</v>
      </c>
    </row>
    <row r="13543" spans="1:13" ht="14.25" customHeight="1">
      <c r="A13543" s="59" t="s">
        <v>136</v>
      </c>
      <c r="B13543" s="59" t="s">
        <v>10</v>
      </c>
      <c r="C13543" s="59" t="s">
        <v>112</v>
      </c>
      <c r="D13543" s="11">
        <v>7966.0867999999991</v>
      </c>
      <c r="E13543" s="11">
        <v>1139904004.2112799</v>
      </c>
      <c r="F13543" s="2">
        <v>253751466.09259999</v>
      </c>
      <c r="G13543" s="2">
        <v>229371165.1584</v>
      </c>
      <c r="H13543" s="2">
        <v>13723585.738105264</v>
      </c>
      <c r="I13543" s="2">
        <v>67619001.44160001</v>
      </c>
      <c r="J13543" s="2">
        <v>77357219.859999999</v>
      </c>
      <c r="K13543" s="11">
        <v>17111602.559999999</v>
      </c>
      <c r="L13543" s="11">
        <v>53215271.450000003</v>
      </c>
      <c r="M13543" s="11">
        <v>28964609.982000001</v>
      </c>
    </row>
    <row r="13544" spans="1:13" ht="14.25" customHeight="1">
      <c r="A13544" s="59" t="s">
        <v>136</v>
      </c>
      <c r="B13544" s="59" t="s">
        <v>10</v>
      </c>
      <c r="C13544" s="59" t="s">
        <v>112</v>
      </c>
      <c r="D13544" s="11">
        <v>1845.0655999999999</v>
      </c>
      <c r="E13544" s="11">
        <v>317307996.4824</v>
      </c>
      <c r="F13544" s="2">
        <v>64713225.3992</v>
      </c>
      <c r="G13544" s="2">
        <v>48245596.358399995</v>
      </c>
      <c r="H13544" s="2">
        <v>13818893.699368421</v>
      </c>
      <c r="I13544" s="2">
        <v>14443493.939999999</v>
      </c>
      <c r="J13544" s="2">
        <v>17759350.079999998</v>
      </c>
      <c r="K13544" s="11">
        <v>3599230.0999999996</v>
      </c>
      <c r="L13544" s="11">
        <v>11193218.366</v>
      </c>
      <c r="M13544" s="11">
        <v>6708639.432</v>
      </c>
    </row>
    <row r="13545" spans="1:13" ht="14.25" customHeight="1">
      <c r="A13545" s="59" t="s">
        <v>136</v>
      </c>
      <c r="B13545" s="59" t="s">
        <v>10</v>
      </c>
      <c r="C13545" s="59" t="s">
        <v>112</v>
      </c>
      <c r="D13545" s="11">
        <v>169.55959999999999</v>
      </c>
      <c r="E13545" s="11">
        <v>25020479.844359998</v>
      </c>
      <c r="F13545" s="2">
        <v>5880108.2421999993</v>
      </c>
      <c r="G13545" s="2">
        <v>4490889.4079999989</v>
      </c>
      <c r="H13545" s="2">
        <v>295621.35915789468</v>
      </c>
      <c r="I13545" s="2">
        <v>1341662.7456</v>
      </c>
      <c r="J13545" s="2">
        <v>1634259.18</v>
      </c>
      <c r="K13545" s="11">
        <v>335029.03999999998</v>
      </c>
      <c r="L13545" s="11">
        <v>1041909.22</v>
      </c>
      <c r="M13545" s="11">
        <v>616517.00000000012</v>
      </c>
    </row>
    <row r="13546" spans="1:13" ht="14.25" customHeight="1">
      <c r="A13546" s="59" t="s">
        <v>136</v>
      </c>
      <c r="B13546" s="59" t="s">
        <v>10</v>
      </c>
      <c r="C13546" s="59" t="s">
        <v>112</v>
      </c>
      <c r="D13546" s="11">
        <v>48.215999999999994</v>
      </c>
      <c r="E13546" s="11">
        <v>6899449.2335999999</v>
      </c>
      <c r="F13546" s="2">
        <v>1560188.2355999998</v>
      </c>
      <c r="G13546" s="2">
        <v>1250752.9535999999</v>
      </c>
      <c r="H13546" s="2">
        <v>54456.010105263158</v>
      </c>
      <c r="I13546" s="2">
        <v>391296.16079999995</v>
      </c>
      <c r="J13546" s="2">
        <v>569480.15999999992</v>
      </c>
      <c r="K13546" s="11">
        <v>113666.76</v>
      </c>
      <c r="L13546" s="11">
        <v>3497.9560000000001</v>
      </c>
      <c r="M13546" s="11">
        <v>175312.72</v>
      </c>
    </row>
    <row r="13547" spans="1:13" ht="14.25" customHeight="1">
      <c r="A13547" s="59" t="s">
        <v>136</v>
      </c>
      <c r="B13547" s="59" t="s">
        <v>10</v>
      </c>
      <c r="C13547" s="59" t="s">
        <v>112</v>
      </c>
      <c r="D13547" s="11">
        <v>848.60159999999985</v>
      </c>
      <c r="E13547" s="11">
        <v>145970082.72</v>
      </c>
      <c r="F13547" s="2">
        <v>27463581.540199999</v>
      </c>
      <c r="G13547" s="2">
        <v>22019147.481599998</v>
      </c>
      <c r="H13547" s="2">
        <v>1059787.8871578947</v>
      </c>
      <c r="I13547" s="2">
        <v>6884750.0448000003</v>
      </c>
      <c r="J13547" s="2">
        <v>10020372.939999999</v>
      </c>
      <c r="K13547" s="11">
        <v>1997170.68</v>
      </c>
      <c r="L13547" s="11">
        <v>62044.07</v>
      </c>
      <c r="M13547" s="11">
        <v>3085507.48</v>
      </c>
    </row>
    <row r="13548" spans="1:13" ht="14.25" customHeight="1">
      <c r="A13548" s="59" t="s">
        <v>136</v>
      </c>
      <c r="B13548" s="59" t="s">
        <v>10</v>
      </c>
      <c r="C13548" s="59" t="s">
        <v>112</v>
      </c>
      <c r="D13548" s="11">
        <v>7.2324000000000002</v>
      </c>
      <c r="E13548" s="11">
        <v>1067495.7308399999</v>
      </c>
      <c r="F13548" s="2">
        <v>234028.15579999998</v>
      </c>
      <c r="G13548" s="2">
        <v>187613.37599999999</v>
      </c>
      <c r="H13548" s="2">
        <v>-144.18189473684208</v>
      </c>
      <c r="I13548" s="2">
        <v>58693.14</v>
      </c>
      <c r="J13548" s="2">
        <v>85421.04</v>
      </c>
      <c r="K13548" s="11">
        <v>17050.259999999998</v>
      </c>
      <c r="L13548" s="11">
        <v>524.06200000000001</v>
      </c>
      <c r="M13548" s="11">
        <v>26296.907999999999</v>
      </c>
    </row>
    <row r="13549" spans="1:13" ht="14.25" customHeight="1">
      <c r="A13549" s="59" t="s">
        <v>171</v>
      </c>
      <c r="B13549" s="59" t="s">
        <v>10</v>
      </c>
      <c r="C13549" s="59" t="s">
        <v>113</v>
      </c>
      <c r="D13549" s="11">
        <v>848.60159999999985</v>
      </c>
      <c r="E13549" s="11">
        <v>87825683.15135999</v>
      </c>
      <c r="F13549" s="2">
        <v>21464824.275399998</v>
      </c>
      <c r="G13549" s="2">
        <v>21232953.523199998</v>
      </c>
      <c r="H13549" s="2">
        <v>2112011.1966315792</v>
      </c>
      <c r="I13549" s="2">
        <v>8159985.7056</v>
      </c>
      <c r="J13549" s="2">
        <v>16037348.439999999</v>
      </c>
      <c r="K13549" s="11">
        <v>5410619.1200000001</v>
      </c>
      <c r="L13549" s="11">
        <v>3456695.8139999998</v>
      </c>
      <c r="M13549" s="11">
        <v>2966750.16</v>
      </c>
    </row>
    <row r="13550" spans="1:13" ht="14.25" customHeight="1">
      <c r="A13550" s="59" t="s">
        <v>171</v>
      </c>
      <c r="B13550" s="59" t="s">
        <v>10</v>
      </c>
      <c r="C13550" s="59" t="s">
        <v>113</v>
      </c>
      <c r="D13550" s="11">
        <v>20.09</v>
      </c>
      <c r="E13550" s="11">
        <v>2729778.9749999996</v>
      </c>
      <c r="F13550" s="2">
        <v>503147.76879999996</v>
      </c>
      <c r="G13550" s="2">
        <v>496582.29119999998</v>
      </c>
      <c r="H13550" s="2">
        <v>63435.061894736842</v>
      </c>
      <c r="I13550" s="2">
        <v>192277.9296</v>
      </c>
      <c r="J13550" s="2">
        <v>394324.88</v>
      </c>
      <c r="K13550" s="11">
        <v>98869.86</v>
      </c>
      <c r="L13550" s="11">
        <v>55223.146000000001</v>
      </c>
      <c r="M13550" s="11">
        <v>70235.131999999998</v>
      </c>
    </row>
    <row r="13551" spans="1:13" ht="14.25" customHeight="1">
      <c r="A13551" s="59" t="s">
        <v>171</v>
      </c>
      <c r="B13551" s="59" t="s">
        <v>10</v>
      </c>
      <c r="C13551" s="59" t="s">
        <v>113</v>
      </c>
      <c r="D13551" s="11">
        <v>105.27159999999999</v>
      </c>
      <c r="E13551" s="11">
        <v>10160418.335759999</v>
      </c>
      <c r="F13551" s="2">
        <v>2642515.2637999998</v>
      </c>
      <c r="G13551" s="2">
        <v>2585049.0815999997</v>
      </c>
      <c r="H13551" s="2">
        <v>261262.56505263154</v>
      </c>
      <c r="I13551" s="2">
        <v>1013911.0416</v>
      </c>
      <c r="J13551" s="2">
        <v>2155066.6</v>
      </c>
      <c r="K13551" s="11">
        <v>236827.47999999998</v>
      </c>
      <c r="L13551" s="11">
        <v>34075.756000000001</v>
      </c>
      <c r="M13551" s="11">
        <v>368034.94199999998</v>
      </c>
    </row>
    <row r="13552" spans="1:13" ht="14.25" customHeight="1">
      <c r="A13552" s="59" t="s">
        <v>171</v>
      </c>
      <c r="B13552" s="59" t="s">
        <v>10</v>
      </c>
      <c r="C13552" s="59" t="s">
        <v>113</v>
      </c>
      <c r="D13552" s="11">
        <v>9607.8415999999979</v>
      </c>
      <c r="E13552" s="11">
        <v>994359723.25535977</v>
      </c>
      <c r="F13552" s="2">
        <v>101397623.81599998</v>
      </c>
      <c r="G13552" s="2">
        <v>359336317.84319997</v>
      </c>
      <c r="H13552" s="2">
        <v>23977153.273263156</v>
      </c>
      <c r="I13552" s="2">
        <v>126932892.13440001</v>
      </c>
      <c r="J13552" s="2">
        <v>296244520.91999996</v>
      </c>
      <c r="K13552" s="11">
        <v>32184237.399999999</v>
      </c>
      <c r="L13552" s="11">
        <v>17430075.718000002</v>
      </c>
      <c r="M13552" s="11">
        <v>33589465.25</v>
      </c>
    </row>
    <row r="13553" spans="1:13" ht="14.25" customHeight="1">
      <c r="A13553" s="59" t="s">
        <v>171</v>
      </c>
      <c r="B13553" s="59" t="s">
        <v>10</v>
      </c>
      <c r="C13553" s="59" t="s">
        <v>113</v>
      </c>
      <c r="D13553" s="11">
        <v>188.04239999999999</v>
      </c>
      <c r="E13553" s="11">
        <v>25520157.681479998</v>
      </c>
      <c r="F13553" s="2">
        <v>1566862.4369999997</v>
      </c>
      <c r="G13553" s="2">
        <v>7279469.0495999986</v>
      </c>
      <c r="H13553" s="2">
        <v>618064.27957894746</v>
      </c>
      <c r="I13553" s="2">
        <v>2574835.0632000002</v>
      </c>
      <c r="J13553" s="2">
        <v>6000602.5599999996</v>
      </c>
      <c r="K13553" s="11">
        <v>597823.46</v>
      </c>
      <c r="L13553" s="11">
        <v>265017.522</v>
      </c>
      <c r="M13553" s="11">
        <v>657405.56200000003</v>
      </c>
    </row>
    <row r="13554" spans="1:13" ht="14.25" customHeight="1">
      <c r="A13554" s="59" t="s">
        <v>171</v>
      </c>
      <c r="B13554" s="59" t="s">
        <v>10</v>
      </c>
      <c r="C13554" s="59" t="s">
        <v>113</v>
      </c>
      <c r="D13554" s="11">
        <v>1364.5128</v>
      </c>
      <c r="E13554" s="11">
        <v>131253700.06979997</v>
      </c>
      <c r="F13554" s="2">
        <v>15563194.1</v>
      </c>
      <c r="G13554" s="2">
        <v>50054295.417599998</v>
      </c>
      <c r="H13554" s="2">
        <v>3413584.6635789475</v>
      </c>
      <c r="I13554" s="2">
        <v>17753352.206400003</v>
      </c>
      <c r="J13554" s="2">
        <v>41182822.280000001</v>
      </c>
      <c r="K13554" s="11">
        <v>3197934.4</v>
      </c>
      <c r="L13554" s="11">
        <v>337985.71399999998</v>
      </c>
      <c r="M13554" s="11">
        <v>4770401.0860000001</v>
      </c>
    </row>
    <row r="13555" spans="1:13" ht="14.25" customHeight="1">
      <c r="A13555" s="59" t="s">
        <v>171</v>
      </c>
      <c r="B13555" s="59" t="s">
        <v>10</v>
      </c>
      <c r="C13555" s="59" t="s">
        <v>113</v>
      </c>
      <c r="D13555" s="11">
        <v>287.68879999999996</v>
      </c>
      <c r="E13555" s="11">
        <v>41166713.760479994</v>
      </c>
      <c r="F13555" s="2">
        <v>9410554.7741999999</v>
      </c>
      <c r="G13555" s="2">
        <v>7453379.6351999994</v>
      </c>
      <c r="H13555" s="2">
        <v>572259.18315789476</v>
      </c>
      <c r="I13555" s="2">
        <v>2825663.5512000001</v>
      </c>
      <c r="J13555" s="2">
        <v>5504216.3799999999</v>
      </c>
      <c r="K13555" s="11">
        <v>623828.12</v>
      </c>
      <c r="L13555" s="11">
        <v>252858.56200000001</v>
      </c>
      <c r="M13555" s="11">
        <v>1005773.296</v>
      </c>
    </row>
    <row r="13556" spans="1:13" ht="14.25" customHeight="1">
      <c r="A13556" s="59" t="s">
        <v>171</v>
      </c>
      <c r="B13556" s="59" t="s">
        <v>10</v>
      </c>
      <c r="C13556" s="59" t="s">
        <v>113</v>
      </c>
      <c r="D13556" s="11">
        <v>237.06200000000001</v>
      </c>
      <c r="E13556" s="11">
        <v>40766568.935399994</v>
      </c>
      <c r="F13556" s="2">
        <v>7771976.686999999</v>
      </c>
      <c r="G13556" s="2">
        <v>6151013.9135999996</v>
      </c>
      <c r="H13556" s="2">
        <v>1499521.5359999998</v>
      </c>
      <c r="I13556" s="2">
        <v>2334374.2944</v>
      </c>
      <c r="J13556" s="2">
        <v>4521535.76</v>
      </c>
      <c r="K13556" s="11">
        <v>465614.86</v>
      </c>
      <c r="L13556" s="11">
        <v>148405.158</v>
      </c>
      <c r="M13556" s="11">
        <v>828780.15</v>
      </c>
    </row>
    <row r="13557" spans="1:13" ht="14.25" customHeight="1">
      <c r="A13557" s="59" t="s">
        <v>171</v>
      </c>
      <c r="B13557" s="59" t="s">
        <v>10</v>
      </c>
      <c r="C13557" s="59" t="s">
        <v>113</v>
      </c>
      <c r="D13557" s="11">
        <v>27.322399999999998</v>
      </c>
      <c r="E13557" s="11">
        <v>3871111.0006799996</v>
      </c>
      <c r="F13557" s="2">
        <v>893374.98579999991</v>
      </c>
      <c r="G13557" s="2">
        <v>707436.17279999994</v>
      </c>
      <c r="H13557" s="2">
        <v>57192.980210526308</v>
      </c>
      <c r="I13557" s="2">
        <v>268644.10320000001</v>
      </c>
      <c r="J13557" s="2">
        <v>520938.62</v>
      </c>
      <c r="K13557" s="11">
        <v>49243.46</v>
      </c>
      <c r="L13557" s="11">
        <v>11987.58</v>
      </c>
      <c r="M13557" s="11">
        <v>95519.995999999999</v>
      </c>
    </row>
    <row r="13558" spans="1:13" ht="14.25" customHeight="1">
      <c r="A13558" s="59" t="s">
        <v>171</v>
      </c>
      <c r="B13558" s="59" t="s">
        <v>10</v>
      </c>
      <c r="C13558" s="59" t="s">
        <v>113</v>
      </c>
      <c r="D13558" s="11">
        <v>723.24</v>
      </c>
      <c r="E13558" s="11">
        <v>103491738.50399999</v>
      </c>
      <c r="F13558" s="2">
        <v>23401089.561999995</v>
      </c>
      <c r="G13558" s="2">
        <v>19154630.591999996</v>
      </c>
      <c r="H13558" s="2">
        <v>1450229.9722105262</v>
      </c>
      <c r="I13558" s="2">
        <v>7191721.1447999999</v>
      </c>
      <c r="J13558" s="2">
        <v>16334584.499999998</v>
      </c>
      <c r="K13558" s="11">
        <v>1730885.5199999998</v>
      </c>
      <c r="L13558" s="11">
        <v>996894.90999999992</v>
      </c>
      <c r="M13558" s="11">
        <v>2528480.9880000004</v>
      </c>
    </row>
    <row r="13559" spans="1:13" ht="14.25" customHeight="1">
      <c r="A13559" s="59" t="s">
        <v>171</v>
      </c>
      <c r="B13559" s="59" t="s">
        <v>10</v>
      </c>
      <c r="C13559" s="59" t="s">
        <v>113</v>
      </c>
      <c r="D13559" s="11">
        <v>656.54119999999989</v>
      </c>
      <c r="E13559" s="11">
        <v>112861413.9576</v>
      </c>
      <c r="F13559" s="2">
        <v>21199198.059199996</v>
      </c>
      <c r="G13559" s="2">
        <v>17365210.847999997</v>
      </c>
      <c r="H13559" s="2">
        <v>4147889.381052631</v>
      </c>
      <c r="I13559" s="2">
        <v>6510525.5952000003</v>
      </c>
      <c r="J13559" s="2">
        <v>15279932.479999999</v>
      </c>
      <c r="K13559" s="11">
        <v>1613165.5</v>
      </c>
      <c r="L13559" s="11">
        <v>1151835.058</v>
      </c>
      <c r="M13559" s="11">
        <v>2295299.5559999999</v>
      </c>
    </row>
    <row r="13560" spans="1:13" ht="14.25" customHeight="1">
      <c r="A13560" s="59" t="s">
        <v>171</v>
      </c>
      <c r="B13560" s="59" t="s">
        <v>10</v>
      </c>
      <c r="C13560" s="59" t="s">
        <v>113</v>
      </c>
      <c r="D13560" s="11">
        <v>2.4107999999999996</v>
      </c>
      <c r="E13560" s="11">
        <v>296045.27567999996</v>
      </c>
      <c r="F13560" s="2">
        <v>78004.877999999997</v>
      </c>
      <c r="G13560" s="2">
        <v>63831.686399999999</v>
      </c>
      <c r="H13560" s="2">
        <v>7.457684210526315</v>
      </c>
      <c r="I13560" s="2">
        <v>23940.424800000001</v>
      </c>
      <c r="J13560" s="2">
        <v>62055.96</v>
      </c>
      <c r="K13560" s="11">
        <v>6455.04</v>
      </c>
      <c r="L13560" s="11">
        <v>7742.7680000000009</v>
      </c>
      <c r="M13560" s="11">
        <v>8429.1899999999987</v>
      </c>
    </row>
    <row r="13561" spans="1:13" ht="14.25" customHeight="1">
      <c r="A13561" s="59" t="s">
        <v>171</v>
      </c>
      <c r="B13561" s="59" t="s">
        <v>10</v>
      </c>
      <c r="C13561" s="59" t="s">
        <v>113</v>
      </c>
      <c r="D13561" s="11">
        <v>4.0179999999999998</v>
      </c>
      <c r="E13561" s="11">
        <v>691146.22499999998</v>
      </c>
      <c r="F13561" s="2">
        <v>130005.7438</v>
      </c>
      <c r="G13561" s="2">
        <v>106430.22719999999</v>
      </c>
      <c r="H13561" s="2">
        <v>-288.36378947368416</v>
      </c>
      <c r="I13561" s="2">
        <v>39983.068800000001</v>
      </c>
      <c r="J13561" s="2">
        <v>83920.439999999988</v>
      </c>
      <c r="K13561" s="11">
        <v>9000.32</v>
      </c>
      <c r="L13561" s="11">
        <v>1572.1860000000001</v>
      </c>
      <c r="M13561" s="11">
        <v>14045.944</v>
      </c>
    </row>
    <row r="13562" spans="1:13" ht="14.25" customHeight="1">
      <c r="A13562" s="59" t="s">
        <v>171</v>
      </c>
      <c r="B13562" s="59" t="s">
        <v>10</v>
      </c>
      <c r="C13562" s="59" t="s">
        <v>113</v>
      </c>
      <c r="D13562" s="11">
        <v>18.482799999999997</v>
      </c>
      <c r="E13562" s="11">
        <v>2511396.6570000001</v>
      </c>
      <c r="F13562" s="2">
        <v>503186.74339999998</v>
      </c>
      <c r="G13562" s="2">
        <v>474744.57599999994</v>
      </c>
      <c r="H13562" s="2">
        <v>40408.218947368412</v>
      </c>
      <c r="I13562" s="2">
        <v>190723.7016</v>
      </c>
      <c r="J13562" s="2">
        <v>276606.5</v>
      </c>
      <c r="K13562" s="11">
        <v>29793.059999999998</v>
      </c>
      <c r="L13562" s="11">
        <v>80057.911999999997</v>
      </c>
      <c r="M13562" s="11">
        <v>64616.574000000008</v>
      </c>
    </row>
    <row r="13563" spans="1:13" ht="14.25" customHeight="1">
      <c r="A13563" s="59" t="s">
        <v>171</v>
      </c>
      <c r="B13563" s="59" t="s">
        <v>10</v>
      </c>
      <c r="C13563" s="59" t="s">
        <v>113</v>
      </c>
      <c r="D13563" s="11">
        <v>47.412399999999998</v>
      </c>
      <c r="E13563" s="11">
        <v>5104060.1765999999</v>
      </c>
      <c r="F13563" s="2">
        <v>1290783.8694</v>
      </c>
      <c r="G13563" s="2">
        <v>1217823.5903999999</v>
      </c>
      <c r="H13563" s="2">
        <v>101363.60084210524</v>
      </c>
      <c r="I13563" s="2">
        <v>489247.94880000001</v>
      </c>
      <c r="J13563" s="2">
        <v>709555.84</v>
      </c>
      <c r="K13563" s="11">
        <v>76427.28</v>
      </c>
      <c r="L13563" s="11">
        <v>205365.55600000001</v>
      </c>
      <c r="M13563" s="11">
        <v>165756.03000000003</v>
      </c>
    </row>
    <row r="13564" spans="1:13" ht="14.25" customHeight="1">
      <c r="A13564" s="59" t="s">
        <v>171</v>
      </c>
      <c r="B13564" s="59" t="s">
        <v>10</v>
      </c>
      <c r="C13564" s="59" t="s">
        <v>113</v>
      </c>
      <c r="D13564" s="11">
        <v>0.80359999999999998</v>
      </c>
      <c r="E13564" s="11">
        <v>138229.245</v>
      </c>
      <c r="F13564" s="2">
        <v>28639.967799999999</v>
      </c>
      <c r="G13564" s="2">
        <v>21983.347199999997</v>
      </c>
      <c r="H13564" s="2">
        <v>-3.7288421052631575</v>
      </c>
      <c r="I13564" s="2">
        <v>6028.2791999999999</v>
      </c>
      <c r="J13564" s="2">
        <v>7588.28</v>
      </c>
      <c r="K13564" s="11">
        <v>1168.5</v>
      </c>
      <c r="L13564" s="11">
        <v>9165.2219999999998</v>
      </c>
      <c r="M13564" s="11">
        <v>2809.73</v>
      </c>
    </row>
    <row r="13565" spans="1:13" ht="14.25" customHeight="1">
      <c r="A13565" s="59" t="s">
        <v>171</v>
      </c>
      <c r="B13565" s="59" t="s">
        <v>10</v>
      </c>
      <c r="C13565" s="59" t="s">
        <v>113</v>
      </c>
      <c r="D13565" s="11">
        <v>1446.48</v>
      </c>
      <c r="E13565" s="11">
        <v>149702869.00799999</v>
      </c>
      <c r="F13565" s="2">
        <v>40763712.309599996</v>
      </c>
      <c r="G13565" s="2">
        <v>36860433.753599994</v>
      </c>
      <c r="H13565" s="2">
        <v>16336038.618947366</v>
      </c>
      <c r="I13565" s="2">
        <v>10467806.169600001</v>
      </c>
      <c r="J13565" s="2">
        <v>17452450.32</v>
      </c>
      <c r="K13565" s="11">
        <v>4088898.0199999996</v>
      </c>
      <c r="L13565" s="11">
        <v>3244571.5719999997</v>
      </c>
      <c r="M13565" s="11">
        <v>5056961.9760000007</v>
      </c>
    </row>
    <row r="13566" spans="1:13" ht="14.25" customHeight="1">
      <c r="A13566" s="59" t="s">
        <v>171</v>
      </c>
      <c r="B13566" s="59" t="s">
        <v>10</v>
      </c>
      <c r="C13566" s="59" t="s">
        <v>113</v>
      </c>
      <c r="D13566" s="11">
        <v>20.09</v>
      </c>
      <c r="E13566" s="11">
        <v>2169701.9189999998</v>
      </c>
      <c r="F13566" s="2">
        <v>565562.8067999999</v>
      </c>
      <c r="G13566" s="2">
        <v>512214.50879999995</v>
      </c>
      <c r="H13566" s="2">
        <v>224779.57389473682</v>
      </c>
      <c r="I13566" s="2">
        <v>145167.552</v>
      </c>
      <c r="J13566" s="2">
        <v>242984.86</v>
      </c>
      <c r="K13566" s="11">
        <v>34177.599999999999</v>
      </c>
      <c r="L13566" s="11">
        <v>9271.6580000000013</v>
      </c>
      <c r="M13566" s="11">
        <v>70235.131999999998</v>
      </c>
    </row>
    <row r="13567" spans="1:13" ht="14.25" customHeight="1">
      <c r="A13567" s="59" t="s">
        <v>171</v>
      </c>
      <c r="B13567" s="59" t="s">
        <v>10</v>
      </c>
      <c r="C13567" s="59" t="s">
        <v>113</v>
      </c>
      <c r="D13567" s="11">
        <v>18.482799999999997</v>
      </c>
      <c r="E13567" s="11">
        <v>1403381.2605119999</v>
      </c>
      <c r="F13567" s="2">
        <v>1403091.9631999999</v>
      </c>
      <c r="G13567" s="2">
        <v>0</v>
      </c>
      <c r="H13567" s="2">
        <v>0</v>
      </c>
      <c r="I13567" s="2">
        <v>0</v>
      </c>
      <c r="J13567" s="2">
        <v>0</v>
      </c>
      <c r="K13567" s="11">
        <v>0</v>
      </c>
      <c r="L13567" s="11">
        <v>0</v>
      </c>
      <c r="M13567" s="11">
        <v>0</v>
      </c>
    </row>
    <row r="13568" spans="1:13" ht="14.25" customHeight="1">
      <c r="A13568" s="59" t="s">
        <v>171</v>
      </c>
      <c r="B13568" s="59" t="s">
        <v>10</v>
      </c>
      <c r="C13568" s="59" t="s">
        <v>113</v>
      </c>
      <c r="D13568" s="11">
        <v>1041.4655999999998</v>
      </c>
      <c r="E13568" s="11">
        <v>107786065.68575999</v>
      </c>
      <c r="F13568" s="2">
        <v>27593799.655799996</v>
      </c>
      <c r="G13568" s="2">
        <v>27165855.571199998</v>
      </c>
      <c r="H13568" s="2">
        <v>11772946.398315789</v>
      </c>
      <c r="I13568" s="2">
        <v>9623463.616799999</v>
      </c>
      <c r="J13568" s="2">
        <v>19744185.5</v>
      </c>
      <c r="K13568" s="11">
        <v>1569970.3599999999</v>
      </c>
      <c r="L13568" s="11">
        <v>5833069.8360000001</v>
      </c>
      <c r="M13568" s="11">
        <v>3641012.298</v>
      </c>
    </row>
    <row r="13569" spans="1:13" ht="14.25" customHeight="1">
      <c r="A13569" s="59" t="s">
        <v>171</v>
      </c>
      <c r="B13569" s="59" t="s">
        <v>10</v>
      </c>
      <c r="C13569" s="59" t="s">
        <v>113</v>
      </c>
      <c r="D13569" s="11">
        <v>20.893599999999999</v>
      </c>
      <c r="E13569" s="11">
        <v>2256489.9957599998</v>
      </c>
      <c r="F13569" s="2">
        <v>181384.60679999998</v>
      </c>
      <c r="G13569" s="2">
        <v>741448.72320000001</v>
      </c>
      <c r="H13569" s="2">
        <v>232198.72673684207</v>
      </c>
      <c r="I13569" s="2">
        <v>262655.67600000004</v>
      </c>
      <c r="J13569" s="2">
        <v>538886.77999999991</v>
      </c>
      <c r="K13569" s="11">
        <v>42847.46</v>
      </c>
      <c r="L13569" s="11">
        <v>159204.804</v>
      </c>
      <c r="M13569" s="11">
        <v>73044.861999999994</v>
      </c>
    </row>
    <row r="13570" spans="1:13" ht="14.25" customHeight="1">
      <c r="A13570" s="59" t="s">
        <v>171</v>
      </c>
      <c r="B13570" s="59" t="s">
        <v>10</v>
      </c>
      <c r="C13570" s="59" t="s">
        <v>113</v>
      </c>
      <c r="D13570" s="11">
        <v>441.97999999999996</v>
      </c>
      <c r="E13570" s="11">
        <v>62050411.96199999</v>
      </c>
      <c r="F13570" s="2">
        <v>16545292.774199998</v>
      </c>
      <c r="G13570" s="2">
        <v>12044622.086399999</v>
      </c>
      <c r="H13570" s="2">
        <v>4397849.8256842103</v>
      </c>
      <c r="I13570" s="2">
        <v>4552124.8103999998</v>
      </c>
      <c r="J13570" s="2">
        <v>7245996.4199999999</v>
      </c>
      <c r="K13570" s="11">
        <v>729779.5</v>
      </c>
      <c r="L13570" s="11">
        <v>2946508.378</v>
      </c>
      <c r="M13570" s="11">
        <v>1545183.7280000001</v>
      </c>
    </row>
    <row r="13571" spans="1:13" ht="14.25" customHeight="1">
      <c r="A13571" s="59" t="s">
        <v>171</v>
      </c>
      <c r="B13571" s="59" t="s">
        <v>10</v>
      </c>
      <c r="C13571" s="59" t="s">
        <v>113</v>
      </c>
      <c r="D13571" s="11">
        <v>249.11599999999999</v>
      </c>
      <c r="E13571" s="11">
        <v>42806832.591600001</v>
      </c>
      <c r="F13571" s="2">
        <v>9357538.9780000001</v>
      </c>
      <c r="G13571" s="2">
        <v>6799613.1839999994</v>
      </c>
      <c r="H13571" s="2">
        <v>2586680.3671578947</v>
      </c>
      <c r="I13571" s="2">
        <v>2549446.6824000003</v>
      </c>
      <c r="J13571" s="2">
        <v>3976156.2199999997</v>
      </c>
      <c r="K13571" s="11">
        <v>460753.89999999997</v>
      </c>
      <c r="L13571" s="11">
        <v>1840074.5880000002</v>
      </c>
      <c r="M13571" s="11">
        <v>870921.59</v>
      </c>
    </row>
    <row r="13572" spans="1:13" ht="14.25" customHeight="1">
      <c r="A13572" s="59" t="s">
        <v>171</v>
      </c>
      <c r="B13572" s="59" t="s">
        <v>10</v>
      </c>
      <c r="C13572" s="59" t="s">
        <v>113</v>
      </c>
      <c r="D13572" s="11">
        <v>112.50399999999999</v>
      </c>
      <c r="E13572" s="11">
        <v>16583770.249199998</v>
      </c>
      <c r="F13572" s="2">
        <v>4207730.4274000004</v>
      </c>
      <c r="G13572" s="2">
        <v>3064860.0767999995</v>
      </c>
      <c r="H13572" s="2">
        <v>1119957.7263157894</v>
      </c>
      <c r="I13572" s="2">
        <v>1161449.3448000001</v>
      </c>
      <c r="J13572" s="2">
        <v>1861133.5</v>
      </c>
      <c r="K13572" s="11">
        <v>178320.47999999998</v>
      </c>
      <c r="L13572" s="11">
        <v>721135.47000000009</v>
      </c>
      <c r="M13572" s="11">
        <v>393319.80600000004</v>
      </c>
    </row>
    <row r="13573" spans="1:13" ht="14.25" customHeight="1">
      <c r="A13573" s="59" t="s">
        <v>171</v>
      </c>
      <c r="B13573" s="59" t="s">
        <v>10</v>
      </c>
      <c r="C13573" s="59" t="s">
        <v>113</v>
      </c>
      <c r="D13573" s="11">
        <v>216.97200000000001</v>
      </c>
      <c r="E13573" s="11">
        <v>30461111.3268</v>
      </c>
      <c r="F13573" s="2">
        <v>7827925.9183999989</v>
      </c>
      <c r="G13573" s="2">
        <v>5849191.9871999994</v>
      </c>
      <c r="H13573" s="2">
        <v>2157598.7772631575</v>
      </c>
      <c r="I13573" s="2">
        <v>1883817.324</v>
      </c>
      <c r="J13573" s="2">
        <v>4276112.22</v>
      </c>
      <c r="K13573" s="11">
        <v>255641.56</v>
      </c>
      <c r="L13573" s="11">
        <v>1549355.4780000001</v>
      </c>
      <c r="M13573" s="11">
        <v>758544.11600000004</v>
      </c>
    </row>
    <row r="13574" spans="1:13" ht="14.25" customHeight="1">
      <c r="A13574" s="59" t="s">
        <v>171</v>
      </c>
      <c r="B13574" s="59" t="s">
        <v>10</v>
      </c>
      <c r="C13574" s="59" t="s">
        <v>113</v>
      </c>
      <c r="D13574" s="11">
        <v>163.13079999999999</v>
      </c>
      <c r="E13574" s="11">
        <v>28060536.734999999</v>
      </c>
      <c r="F13574" s="2">
        <v>5637324.3231999995</v>
      </c>
      <c r="G13574" s="2">
        <v>4614361.7279999992</v>
      </c>
      <c r="H13574" s="2">
        <v>1693329.3473684208</v>
      </c>
      <c r="I13574" s="2">
        <v>1475618.6015999999</v>
      </c>
      <c r="J13574" s="2">
        <v>3308105.5</v>
      </c>
      <c r="K13574" s="11">
        <v>201672.44</v>
      </c>
      <c r="L13574" s="11">
        <v>1222269.5319999999</v>
      </c>
      <c r="M13574" s="11">
        <v>570312.04999999993</v>
      </c>
    </row>
    <row r="13575" spans="1:13" ht="14.25" customHeight="1">
      <c r="A13575" s="59" t="s">
        <v>171</v>
      </c>
      <c r="B13575" s="59" t="s">
        <v>10</v>
      </c>
      <c r="C13575" s="59" t="s">
        <v>113</v>
      </c>
      <c r="D13575" s="11">
        <v>92.414000000000001</v>
      </c>
      <c r="E13575" s="11">
        <v>15896363.174999999</v>
      </c>
      <c r="F13575" s="2">
        <v>2907010.4211999997</v>
      </c>
      <c r="G13575" s="2">
        <v>2497966.6559999995</v>
      </c>
      <c r="H13575" s="2">
        <v>204643.8265263158</v>
      </c>
      <c r="I13575" s="2">
        <v>733195.32479999994</v>
      </c>
      <c r="J13575" s="2">
        <v>1452765.2999999998</v>
      </c>
      <c r="K13575" s="11">
        <v>338378.74</v>
      </c>
      <c r="L13575" s="11">
        <v>1270101.6900000002</v>
      </c>
      <c r="M13575" s="11">
        <v>323083.772</v>
      </c>
    </row>
    <row r="13576" spans="1:13" ht="14.25" customHeight="1">
      <c r="A13576" s="59" t="s">
        <v>171</v>
      </c>
      <c r="B13576" s="59" t="s">
        <v>10</v>
      </c>
      <c r="C13576" s="59" t="s">
        <v>113</v>
      </c>
      <c r="D13576" s="11">
        <v>6.4287999999999998</v>
      </c>
      <c r="E13576" s="11">
        <v>948885.09408000007</v>
      </c>
      <c r="F13576" s="2">
        <v>202212.15579999998</v>
      </c>
      <c r="G13576" s="2">
        <v>173768.88959999999</v>
      </c>
      <c r="H13576" s="2">
        <v>20383.093894736845</v>
      </c>
      <c r="I13576" s="2">
        <v>50980.4496</v>
      </c>
      <c r="J13576" s="2">
        <v>101434</v>
      </c>
      <c r="K13576" s="11">
        <v>14118.759999999998</v>
      </c>
      <c r="L13576" s="11">
        <v>85466.304000000004</v>
      </c>
      <c r="M13576" s="11">
        <v>22475.133999999998</v>
      </c>
    </row>
    <row r="13577" spans="1:13" ht="14.25" customHeight="1">
      <c r="A13577" s="59" t="s">
        <v>172</v>
      </c>
      <c r="B13577" s="59" t="s">
        <v>10</v>
      </c>
      <c r="C13577" s="59" t="s">
        <v>114</v>
      </c>
      <c r="D13577" s="11">
        <v>12.053999999999998</v>
      </c>
      <c r="E13577" s="11">
        <v>1616029.1531999998</v>
      </c>
      <c r="F13577" s="2">
        <v>307290.06359999999</v>
      </c>
      <c r="G13577" s="2">
        <v>303922.9632</v>
      </c>
      <c r="H13577" s="2">
        <v>77549.972210526306</v>
      </c>
      <c r="I13577" s="2">
        <v>118879.4016</v>
      </c>
      <c r="J13577" s="2">
        <v>203053.31999999998</v>
      </c>
      <c r="K13577" s="11">
        <v>23420.019999999997</v>
      </c>
      <c r="L13577" s="11">
        <v>5682.6</v>
      </c>
      <c r="M13577" s="11">
        <v>51658.442000000003</v>
      </c>
    </row>
    <row r="13578" spans="1:13" ht="14.25" customHeight="1">
      <c r="A13578" s="59" t="s">
        <v>172</v>
      </c>
      <c r="B13578" s="59" t="s">
        <v>10</v>
      </c>
      <c r="C13578" s="59" t="s">
        <v>114</v>
      </c>
      <c r="D13578" s="11">
        <v>8.839599999999999</v>
      </c>
      <c r="E13578" s="11">
        <v>979267.68323999993</v>
      </c>
      <c r="F13578" s="2">
        <v>225344.774</v>
      </c>
      <c r="G13578" s="2">
        <v>222877.57439999998</v>
      </c>
      <c r="H13578" s="2">
        <v>75548.826947368419</v>
      </c>
      <c r="I13578" s="2">
        <v>87178.464000000007</v>
      </c>
      <c r="J13578" s="2">
        <v>148904.62</v>
      </c>
      <c r="K13578" s="11">
        <v>17175.719999999998</v>
      </c>
      <c r="L13578" s="11">
        <v>4169.0440000000008</v>
      </c>
      <c r="M13578" s="11">
        <v>37882.196000000004</v>
      </c>
    </row>
    <row r="13579" spans="1:13" ht="14.25" customHeight="1">
      <c r="A13579" s="59" t="s">
        <v>172</v>
      </c>
      <c r="B13579" s="59" t="s">
        <v>10</v>
      </c>
      <c r="C13579" s="59" t="s">
        <v>114</v>
      </c>
      <c r="D13579" s="11">
        <v>12.8576</v>
      </c>
      <c r="E13579" s="11">
        <v>911932.73740800004</v>
      </c>
      <c r="F13579" s="2">
        <v>692010.72639999993</v>
      </c>
      <c r="G13579" s="2">
        <v>0</v>
      </c>
      <c r="H13579" s="2">
        <v>0</v>
      </c>
      <c r="I13579" s="2">
        <v>16734.297599999998</v>
      </c>
      <c r="J13579" s="2">
        <v>108410.56</v>
      </c>
      <c r="K13579" s="11">
        <v>0</v>
      </c>
      <c r="L13579" s="11">
        <v>0</v>
      </c>
      <c r="M13579" s="11">
        <v>0</v>
      </c>
    </row>
    <row r="13580" spans="1:13" ht="14.25" customHeight="1">
      <c r="A13580" s="59" t="s">
        <v>172</v>
      </c>
      <c r="B13580" s="59" t="s">
        <v>10</v>
      </c>
      <c r="C13580" s="59" t="s">
        <v>114</v>
      </c>
      <c r="D13580" s="11">
        <v>8736.7391999999982</v>
      </c>
      <c r="E13580" s="11">
        <v>904205328.80831993</v>
      </c>
      <c r="F13580" s="2">
        <v>222303379.15799996</v>
      </c>
      <c r="G13580" s="2">
        <v>224201000.08319998</v>
      </c>
      <c r="H13580" s="2">
        <v>39809143.174736843</v>
      </c>
      <c r="I13580" s="2">
        <v>81905701.672800004</v>
      </c>
      <c r="J13580" s="2">
        <v>155920893.41999999</v>
      </c>
      <c r="K13580" s="11">
        <v>14586618.379999999</v>
      </c>
      <c r="L13580" s="11">
        <v>4587955.3499999996</v>
      </c>
      <c r="M13580" s="11">
        <v>37441640.258000001</v>
      </c>
    </row>
    <row r="13581" spans="1:13" ht="14.25" customHeight="1">
      <c r="A13581" s="59" t="s">
        <v>172</v>
      </c>
      <c r="B13581" s="59" t="s">
        <v>10</v>
      </c>
      <c r="C13581" s="59" t="s">
        <v>114</v>
      </c>
      <c r="D13581" s="11">
        <v>1534.0723999999998</v>
      </c>
      <c r="E13581" s="11">
        <v>208279951.96931997</v>
      </c>
      <c r="F13581" s="2">
        <v>38327052.928999998</v>
      </c>
      <c r="G13581" s="2">
        <v>40006422.6624</v>
      </c>
      <c r="H13581" s="2">
        <v>6995855.9292631568</v>
      </c>
      <c r="I13581" s="2">
        <v>14582838.672</v>
      </c>
      <c r="J13581" s="2">
        <v>27612491.399999999</v>
      </c>
      <c r="K13581" s="11">
        <v>2602825.96</v>
      </c>
      <c r="L13581" s="11">
        <v>818666.92599999998</v>
      </c>
      <c r="M13581" s="11">
        <v>6574328.0240000002</v>
      </c>
    </row>
    <row r="13582" spans="1:13" ht="14.25" customHeight="1">
      <c r="A13582" s="59" t="s">
        <v>172</v>
      </c>
      <c r="B13582" s="59" t="s">
        <v>10</v>
      </c>
      <c r="C13582" s="59" t="s">
        <v>114</v>
      </c>
      <c r="D13582" s="11">
        <v>785.92079999999987</v>
      </c>
      <c r="E13582" s="11">
        <v>85346467.058159992</v>
      </c>
      <c r="F13582" s="2">
        <v>19769451.446599998</v>
      </c>
      <c r="G13582" s="2">
        <v>20374418.246399999</v>
      </c>
      <c r="H13582" s="2">
        <v>3614396.48336842</v>
      </c>
      <c r="I13582" s="2">
        <v>7432770.8375999993</v>
      </c>
      <c r="J13582" s="2">
        <v>14101651.52</v>
      </c>
      <c r="K13582" s="11">
        <v>1325577.5599999998</v>
      </c>
      <c r="L13582" s="11">
        <v>416927.85200000001</v>
      </c>
      <c r="M13582" s="11">
        <v>3368095.06</v>
      </c>
    </row>
    <row r="13583" spans="1:13" ht="14.25" customHeight="1">
      <c r="A13583" s="59" t="s">
        <v>172</v>
      </c>
      <c r="B13583" s="59" t="s">
        <v>10</v>
      </c>
      <c r="C13583" s="59" t="s">
        <v>114</v>
      </c>
      <c r="D13583" s="11">
        <v>29.733199999999997</v>
      </c>
      <c r="E13583" s="11">
        <v>4009499.3584799999</v>
      </c>
      <c r="F13583" s="2">
        <v>756551.86859999993</v>
      </c>
      <c r="G13583" s="2">
        <v>763009.34399999992</v>
      </c>
      <c r="H13583" s="2">
        <v>157993.52589473681</v>
      </c>
      <c r="I13583" s="2">
        <v>278744.37119999999</v>
      </c>
      <c r="J13583" s="2">
        <v>530635.12</v>
      </c>
      <c r="K13583" s="11">
        <v>49641.159999999996</v>
      </c>
      <c r="L13583" s="11">
        <v>15613.619999999999</v>
      </c>
      <c r="M13583" s="11">
        <v>127421.932</v>
      </c>
    </row>
    <row r="13584" spans="1:13" ht="14.25" customHeight="1">
      <c r="A13584" s="59" t="s">
        <v>172</v>
      </c>
      <c r="B13584" s="59" t="s">
        <v>10</v>
      </c>
      <c r="C13584" s="59" t="s">
        <v>114</v>
      </c>
      <c r="D13584" s="11">
        <v>-0.80359999999999998</v>
      </c>
      <c r="E13584" s="11">
        <v>-138229.245</v>
      </c>
      <c r="F13584" s="2">
        <v>-27147.797399999999</v>
      </c>
      <c r="G13584" s="2">
        <v>-21971.539199999996</v>
      </c>
      <c r="H13584" s="2">
        <v>-580.45642105263153</v>
      </c>
      <c r="I13584" s="2">
        <v>-7503.6887999999999</v>
      </c>
      <c r="J13584" s="2">
        <v>-16137.599999999999</v>
      </c>
      <c r="K13584" s="11">
        <v>-1248.04</v>
      </c>
      <c r="L13584" s="11">
        <v>-286.83600000000001</v>
      </c>
      <c r="M13584" s="11">
        <v>-3443.8359999999998</v>
      </c>
    </row>
    <row r="13585" spans="1:13" ht="14.25" customHeight="1">
      <c r="A13585" s="59" t="s">
        <v>172</v>
      </c>
      <c r="B13585" s="59" t="s">
        <v>10</v>
      </c>
      <c r="C13585" s="59" t="s">
        <v>114</v>
      </c>
      <c r="D13585" s="11">
        <v>1301.8319999999999</v>
      </c>
      <c r="E13585" s="11">
        <v>186285129.30719998</v>
      </c>
      <c r="F13585" s="2">
        <v>42703615.755799994</v>
      </c>
      <c r="G13585" s="2">
        <v>35486347.814400002</v>
      </c>
      <c r="H13585" s="2">
        <v>6562918.7166315774</v>
      </c>
      <c r="I13585" s="2">
        <v>12307183.200000001</v>
      </c>
      <c r="J13585" s="2">
        <v>23771085.779999997</v>
      </c>
      <c r="K13585" s="11">
        <v>2075259.2799999998</v>
      </c>
      <c r="L13585" s="11">
        <v>819744.81599999999</v>
      </c>
      <c r="M13585" s="11">
        <v>5579052.2039999999</v>
      </c>
    </row>
    <row r="13586" spans="1:13" ht="14.25" customHeight="1">
      <c r="A13586" s="59" t="s">
        <v>172</v>
      </c>
      <c r="B13586" s="59" t="s">
        <v>10</v>
      </c>
      <c r="C13586" s="59" t="s">
        <v>114</v>
      </c>
      <c r="D13586" s="11">
        <v>4619.8963999999996</v>
      </c>
      <c r="E13586" s="11">
        <v>794447704.37339997</v>
      </c>
      <c r="F13586" s="2">
        <v>151541381.74199998</v>
      </c>
      <c r="G13586" s="2">
        <v>125944187.03999999</v>
      </c>
      <c r="H13586" s="2">
        <v>23247688.592842106</v>
      </c>
      <c r="I13586" s="2">
        <v>43642633.68</v>
      </c>
      <c r="J13586" s="2">
        <v>84349443.5</v>
      </c>
      <c r="K13586" s="11">
        <v>7363972.2799999993</v>
      </c>
      <c r="L13586" s="11">
        <v>2914199.64</v>
      </c>
      <c r="M13586" s="11">
        <v>19798748.464000002</v>
      </c>
    </row>
    <row r="13587" spans="1:13" ht="14.25" customHeight="1">
      <c r="A13587" s="59" t="s">
        <v>172</v>
      </c>
      <c r="B13587" s="59" t="s">
        <v>10</v>
      </c>
      <c r="C13587" s="59" t="s">
        <v>114</v>
      </c>
      <c r="D13587" s="11">
        <v>415.46119999999996</v>
      </c>
      <c r="E13587" s="11">
        <v>59697690.544799998</v>
      </c>
      <c r="F13587" s="2">
        <v>13628252.358999999</v>
      </c>
      <c r="G13587" s="2">
        <v>11324971.718399998</v>
      </c>
      <c r="H13587" s="2">
        <v>2121985.8492631577</v>
      </c>
      <c r="I13587" s="2">
        <v>3927656.3687999998</v>
      </c>
      <c r="J13587" s="2">
        <v>7586201.2999999998</v>
      </c>
      <c r="K13587" s="11">
        <v>662286.12</v>
      </c>
      <c r="L13587" s="11">
        <v>261605.25600000002</v>
      </c>
      <c r="M13587" s="11">
        <v>1780475.8399999999</v>
      </c>
    </row>
    <row r="13588" spans="1:13" ht="14.25" customHeight="1">
      <c r="A13588" s="59" t="s">
        <v>172</v>
      </c>
      <c r="B13588" s="59" t="s">
        <v>10</v>
      </c>
      <c r="C13588" s="59" t="s">
        <v>114</v>
      </c>
      <c r="D13588" s="11">
        <v>5.6251999999999995</v>
      </c>
      <c r="E13588" s="11">
        <v>549861.21867600002</v>
      </c>
      <c r="F13588" s="2">
        <v>142210.36139999999</v>
      </c>
      <c r="G13588" s="2">
        <v>134556.88319999998</v>
      </c>
      <c r="H13588" s="2">
        <v>0</v>
      </c>
      <c r="I13588" s="2">
        <v>67931.719200000007</v>
      </c>
      <c r="J13588" s="2">
        <v>206976.19999999998</v>
      </c>
      <c r="K13588" s="11">
        <v>8615.74</v>
      </c>
      <c r="L13588" s="11">
        <v>1071.576</v>
      </c>
      <c r="M13588" s="11">
        <v>0</v>
      </c>
    </row>
    <row r="13589" spans="1:13" ht="14.25" customHeight="1">
      <c r="A13589" s="59" t="s">
        <v>172</v>
      </c>
      <c r="B13589" s="59" t="s">
        <v>10</v>
      </c>
      <c r="C13589" s="59" t="s">
        <v>114</v>
      </c>
      <c r="D13589" s="11">
        <v>1099.3247999999999</v>
      </c>
      <c r="E13589" s="11">
        <v>113774180.44608</v>
      </c>
      <c r="F13589" s="2">
        <v>28977817.1316</v>
      </c>
      <c r="G13589" s="2">
        <v>27763870.156800002</v>
      </c>
      <c r="H13589" s="2">
        <v>30871076.331789471</v>
      </c>
      <c r="I13589" s="2">
        <v>10476031.622399999</v>
      </c>
      <c r="J13589" s="2">
        <v>19498362.619999997</v>
      </c>
      <c r="K13589" s="11">
        <v>1836771.2999999998</v>
      </c>
      <c r="L13589" s="11">
        <v>1069640.308</v>
      </c>
      <c r="M13589" s="11">
        <v>4711200.12</v>
      </c>
    </row>
    <row r="13590" spans="1:13" ht="14.25" customHeight="1">
      <c r="A13590" s="59" t="s">
        <v>172</v>
      </c>
      <c r="B13590" s="59" t="s">
        <v>10</v>
      </c>
      <c r="C13590" s="59" t="s">
        <v>114</v>
      </c>
      <c r="D13590" s="11">
        <v>797.97479999999996</v>
      </c>
      <c r="E13590" s="11">
        <v>108396247.36248</v>
      </c>
      <c r="F13590" s="2">
        <v>21040401.221599996</v>
      </c>
      <c r="G13590" s="2">
        <v>20160665.894399997</v>
      </c>
      <c r="H13590" s="2">
        <v>22408049.057684209</v>
      </c>
      <c r="I13590" s="2">
        <v>7589980.7784000002</v>
      </c>
      <c r="J13590" s="2">
        <v>14046221.159999998</v>
      </c>
      <c r="K13590" s="11">
        <v>1334055.5399999998</v>
      </c>
      <c r="L13590" s="11">
        <v>780823.51599999995</v>
      </c>
      <c r="M13590" s="11">
        <v>3419754.4040000001</v>
      </c>
    </row>
    <row r="13591" spans="1:13" ht="14.25" customHeight="1">
      <c r="A13591" s="59" t="s">
        <v>172</v>
      </c>
      <c r="B13591" s="59" t="s">
        <v>10</v>
      </c>
      <c r="C13591" s="59" t="s">
        <v>114</v>
      </c>
      <c r="D13591" s="11">
        <v>629.21879999999999</v>
      </c>
      <c r="E13591" s="11">
        <v>67833844.016399994</v>
      </c>
      <c r="F13591" s="2">
        <v>16585983.051999997</v>
      </c>
      <c r="G13591" s="2">
        <v>15891162.316799998</v>
      </c>
      <c r="H13591" s="2">
        <v>17705852.382315788</v>
      </c>
      <c r="I13591" s="2">
        <v>5996147.8607999999</v>
      </c>
      <c r="J13591" s="2">
        <v>11160247.559999999</v>
      </c>
      <c r="K13591" s="11">
        <v>1051314.6199999999</v>
      </c>
      <c r="L13591" s="11">
        <v>612226.18599999999</v>
      </c>
      <c r="M13591" s="11">
        <v>2696542.5300000003</v>
      </c>
    </row>
    <row r="13592" spans="1:13" ht="14.25" customHeight="1">
      <c r="A13592" s="59" t="s">
        <v>172</v>
      </c>
      <c r="B13592" s="59" t="s">
        <v>10</v>
      </c>
      <c r="C13592" s="59" t="s">
        <v>114</v>
      </c>
      <c r="D13592" s="11">
        <v>28.929600000000001</v>
      </c>
      <c r="E13592" s="11">
        <v>2888746.9823519997</v>
      </c>
      <c r="F13592" s="2">
        <v>792236.69419999991</v>
      </c>
      <c r="G13592" s="2">
        <v>692014.92479999992</v>
      </c>
      <c r="H13592" s="2">
        <v>0</v>
      </c>
      <c r="I13592" s="2">
        <v>349363.00079999998</v>
      </c>
      <c r="J13592" s="2">
        <v>1064446.0999999999</v>
      </c>
      <c r="K13592" s="11">
        <v>44310.34</v>
      </c>
      <c r="L13592" s="11">
        <v>5510.3180000000002</v>
      </c>
      <c r="M13592" s="11">
        <v>0</v>
      </c>
    </row>
    <row r="13593" spans="1:13" ht="14.25" customHeight="1">
      <c r="A13593" s="59" t="s">
        <v>172</v>
      </c>
      <c r="B13593" s="59" t="s">
        <v>10</v>
      </c>
      <c r="C13593" s="59" t="s">
        <v>114</v>
      </c>
      <c r="D13593" s="11">
        <v>115.7184</v>
      </c>
      <c r="E13593" s="11">
        <v>11976229.520639999</v>
      </c>
      <c r="F13593" s="2">
        <v>3365485.3443999998</v>
      </c>
      <c r="G13593" s="2">
        <v>3001197.6383999996</v>
      </c>
      <c r="H13593" s="2">
        <v>6908338.7621052619</v>
      </c>
      <c r="I13593" s="2">
        <v>1229715.8208000001</v>
      </c>
      <c r="J13593" s="2">
        <v>1413689.02</v>
      </c>
      <c r="K13593" s="11">
        <v>207195.13999999998</v>
      </c>
      <c r="L13593" s="11">
        <v>123125.70600000001</v>
      </c>
      <c r="M13593" s="11">
        <v>495915.08999999997</v>
      </c>
    </row>
    <row r="13594" spans="1:13" ht="14.25" customHeight="1">
      <c r="A13594" s="59" t="s">
        <v>172</v>
      </c>
      <c r="B13594" s="59" t="s">
        <v>10</v>
      </c>
      <c r="C13594" s="59" t="s">
        <v>114</v>
      </c>
      <c r="D13594" s="11">
        <v>4.0179999999999998</v>
      </c>
      <c r="E13594" s="11">
        <v>433940.38379999995</v>
      </c>
      <c r="F13594" s="2">
        <v>115492.07999999999</v>
      </c>
      <c r="G13594" s="2">
        <v>102588.69119999999</v>
      </c>
      <c r="H13594" s="2">
        <v>34906.933894736838</v>
      </c>
      <c r="I13594" s="2">
        <v>43863.767999999996</v>
      </c>
      <c r="J13594" s="2">
        <v>68837.36</v>
      </c>
      <c r="K13594" s="11">
        <v>6986.4</v>
      </c>
      <c r="L13594" s="11">
        <v>3572.8220000000001</v>
      </c>
      <c r="M13594" s="11">
        <v>17220.082000000002</v>
      </c>
    </row>
    <row r="13595" spans="1:13" ht="14.25" customHeight="1">
      <c r="A13595" s="59" t="s">
        <v>172</v>
      </c>
      <c r="B13595" s="59" t="s">
        <v>10</v>
      </c>
      <c r="C13595" s="59" t="s">
        <v>114</v>
      </c>
      <c r="D13595" s="11">
        <v>2.4107999999999996</v>
      </c>
      <c r="E13595" s="11">
        <v>183049.72963199997</v>
      </c>
      <c r="F13595" s="2">
        <v>183011.99519999998</v>
      </c>
      <c r="G13595" s="2">
        <v>0</v>
      </c>
      <c r="H13595" s="2">
        <v>0</v>
      </c>
      <c r="I13595" s="2">
        <v>0</v>
      </c>
      <c r="J13595" s="2">
        <v>0</v>
      </c>
      <c r="K13595" s="11">
        <v>0</v>
      </c>
      <c r="L13595" s="11">
        <v>0</v>
      </c>
      <c r="M13595" s="11">
        <v>0</v>
      </c>
    </row>
    <row r="13596" spans="1:13" ht="14.25" customHeight="1">
      <c r="A13596" s="59" t="s">
        <v>172</v>
      </c>
      <c r="B13596" s="59" t="s">
        <v>10</v>
      </c>
      <c r="C13596" s="59" t="s">
        <v>114</v>
      </c>
      <c r="D13596" s="11">
        <v>1793.6351999999999</v>
      </c>
      <c r="E13596" s="11">
        <v>185631557.56991997</v>
      </c>
      <c r="F13596" s="2">
        <v>48853342.326799996</v>
      </c>
      <c r="G13596" s="2">
        <v>46048518.796799995</v>
      </c>
      <c r="H13596" s="2">
        <v>106618567.28589472</v>
      </c>
      <c r="I13596" s="2">
        <v>16858008.835200001</v>
      </c>
      <c r="J13596" s="2">
        <v>31990769.879999999</v>
      </c>
      <c r="K13596" s="11">
        <v>3014431.52</v>
      </c>
      <c r="L13596" s="11">
        <v>2774169.5520000001</v>
      </c>
      <c r="M13596" s="11">
        <v>7686694.2680000002</v>
      </c>
    </row>
    <row r="13597" spans="1:13" ht="14.25" customHeight="1">
      <c r="A13597" s="59" t="s">
        <v>172</v>
      </c>
      <c r="B13597" s="59" t="s">
        <v>10</v>
      </c>
      <c r="C13597" s="59" t="s">
        <v>114</v>
      </c>
      <c r="D13597" s="11">
        <v>4.0179999999999998</v>
      </c>
      <c r="E13597" s="11">
        <v>545955.79499999993</v>
      </c>
      <c r="F13597" s="2">
        <v>-671575.30960000004</v>
      </c>
      <c r="G13597" s="2">
        <v>515084.63999999996</v>
      </c>
      <c r="H13597" s="2">
        <v>32716.860631578944</v>
      </c>
      <c r="I13597" s="2">
        <v>188568.15119999999</v>
      </c>
      <c r="J13597" s="2">
        <v>357838.98</v>
      </c>
      <c r="K13597" s="11">
        <v>33718.400000000001</v>
      </c>
      <c r="L13597" s="11">
        <v>31031.506000000001</v>
      </c>
      <c r="M13597" s="11">
        <v>17220.082000000002</v>
      </c>
    </row>
    <row r="13598" spans="1:13" ht="14.25" customHeight="1">
      <c r="A13598" s="59" t="s">
        <v>172</v>
      </c>
      <c r="B13598" s="59" t="s">
        <v>10</v>
      </c>
      <c r="C13598" s="59" t="s">
        <v>114</v>
      </c>
      <c r="D13598" s="11">
        <v>64.287999999999997</v>
      </c>
      <c r="E13598" s="11">
        <v>6943046.1407999992</v>
      </c>
      <c r="F13598" s="2">
        <v>1364578.6951999997</v>
      </c>
      <c r="G13598" s="2">
        <v>1854303.1295999996</v>
      </c>
      <c r="H13598" s="2">
        <v>837827.31789473689</v>
      </c>
      <c r="I13598" s="2">
        <v>678846.9384000001</v>
      </c>
      <c r="J13598" s="2">
        <v>1288217.54</v>
      </c>
      <c r="K13598" s="11">
        <v>121385.42</v>
      </c>
      <c r="L13598" s="11">
        <v>111712.7</v>
      </c>
      <c r="M13598" s="11">
        <v>275508.68400000001</v>
      </c>
    </row>
    <row r="13599" spans="1:13" ht="14.25" customHeight="1">
      <c r="A13599" s="59" t="s">
        <v>172</v>
      </c>
      <c r="B13599" s="59" t="s">
        <v>10</v>
      </c>
      <c r="C13599" s="59" t="s">
        <v>114</v>
      </c>
      <c r="D13599" s="11">
        <v>111.70039999999999</v>
      </c>
      <c r="E13599" s="11">
        <v>19213865.055</v>
      </c>
      <c r="F13599" s="2">
        <v>4093205.5537999994</v>
      </c>
      <c r="G13599" s="2">
        <v>3013322.88</v>
      </c>
      <c r="H13599" s="2">
        <v>1492332.3284210525</v>
      </c>
      <c r="I13599" s="2">
        <v>1210688.7047999999</v>
      </c>
      <c r="J13599" s="2">
        <v>2268069.1599999997</v>
      </c>
      <c r="K13599" s="11">
        <v>193330.58</v>
      </c>
      <c r="L13599" s="11">
        <v>160964.606</v>
      </c>
      <c r="M13599" s="11">
        <v>478695.91</v>
      </c>
    </row>
    <row r="13600" spans="1:13" ht="14.25" customHeight="1">
      <c r="A13600" s="59" t="s">
        <v>172</v>
      </c>
      <c r="B13600" s="59" t="s">
        <v>10</v>
      </c>
      <c r="C13600" s="59" t="s">
        <v>114</v>
      </c>
      <c r="D13600" s="11">
        <v>4.0179999999999998</v>
      </c>
      <c r="E13600" s="11">
        <v>593053.18379999988</v>
      </c>
      <c r="F13600" s="2">
        <v>147237.28939999998</v>
      </c>
      <c r="G13600" s="2">
        <v>108392.71679999998</v>
      </c>
      <c r="H13600" s="2">
        <v>-1428.1465263157893</v>
      </c>
      <c r="I13600" s="2">
        <v>43550.265599999999</v>
      </c>
      <c r="J13600" s="2">
        <v>81584.259999999995</v>
      </c>
      <c r="K13600" s="11">
        <v>6955.24</v>
      </c>
      <c r="L13600" s="11">
        <v>5789.9380000000001</v>
      </c>
      <c r="M13600" s="11">
        <v>17220.082000000002</v>
      </c>
    </row>
    <row r="13601" spans="1:13" ht="14.25" customHeight="1">
      <c r="A13601" s="59" t="s">
        <v>172</v>
      </c>
      <c r="B13601" s="59" t="s">
        <v>10</v>
      </c>
      <c r="C13601" s="59" t="s">
        <v>114</v>
      </c>
      <c r="D13601" s="11">
        <v>578.59199999999998</v>
      </c>
      <c r="E13601" s="11">
        <v>81229630.204799995</v>
      </c>
      <c r="F13601" s="2">
        <v>20874471.236799996</v>
      </c>
      <c r="G13601" s="2">
        <v>15597842.937599998</v>
      </c>
      <c r="H13601" s="2">
        <v>6324924.1263157893</v>
      </c>
      <c r="I13601" s="2">
        <v>5023511.9783999994</v>
      </c>
      <c r="J13601" s="2">
        <v>11402967.559999999</v>
      </c>
      <c r="K13601" s="11">
        <v>681711.1</v>
      </c>
      <c r="L13601" s="11">
        <v>1129253.4880000001</v>
      </c>
      <c r="M13601" s="11">
        <v>2479579.0580000002</v>
      </c>
    </row>
    <row r="13602" spans="1:13" ht="14.25" customHeight="1">
      <c r="A13602" s="59" t="s">
        <v>172</v>
      </c>
      <c r="B13602" s="59" t="s">
        <v>10</v>
      </c>
      <c r="C13602" s="59" t="s">
        <v>114</v>
      </c>
      <c r="D13602" s="11">
        <v>2865.6375999999996</v>
      </c>
      <c r="E13602" s="11">
        <v>492837020.95319998</v>
      </c>
      <c r="F13602" s="2">
        <v>99292677.255999997</v>
      </c>
      <c r="G13602" s="2">
        <v>80827154.131199986</v>
      </c>
      <c r="H13602" s="2">
        <v>38852297.431578942</v>
      </c>
      <c r="I13602" s="2">
        <v>25859144.505600002</v>
      </c>
      <c r="J13602" s="2">
        <v>57948698.079999998</v>
      </c>
      <c r="K13602" s="11">
        <v>3532575.5799999996</v>
      </c>
      <c r="L13602" s="11">
        <v>5851732.216</v>
      </c>
      <c r="M13602" s="11">
        <v>12280803.062000001</v>
      </c>
    </row>
    <row r="13603" spans="1:13" ht="14.25" customHeight="1">
      <c r="A13603" s="59" t="s">
        <v>172</v>
      </c>
      <c r="B13603" s="59" t="s">
        <v>10</v>
      </c>
      <c r="C13603" s="59" t="s">
        <v>114</v>
      </c>
      <c r="D13603" s="11">
        <v>114.1112</v>
      </c>
      <c r="E13603" s="11">
        <v>17062031.503439996</v>
      </c>
      <c r="F13603" s="2">
        <v>4116910.0646000002</v>
      </c>
      <c r="G13603" s="2">
        <v>3076245.3503999994</v>
      </c>
      <c r="H13603" s="2">
        <v>375448.41094736842</v>
      </c>
      <c r="I13603" s="2">
        <v>990745.51679999998</v>
      </c>
      <c r="J13603" s="2">
        <v>2248916.42</v>
      </c>
      <c r="K13603" s="11">
        <v>134447.19999999998</v>
      </c>
      <c r="L13603" s="11">
        <v>222712.81999999998</v>
      </c>
      <c r="M13603" s="11">
        <v>489028.31999999995</v>
      </c>
    </row>
    <row r="13604" spans="1:13" ht="14.25" customHeight="1">
      <c r="A13604" s="59" t="s">
        <v>172</v>
      </c>
      <c r="B13604" s="59" t="s">
        <v>10</v>
      </c>
      <c r="C13604" s="59" t="s">
        <v>114</v>
      </c>
      <c r="D13604" s="11">
        <v>4.0179999999999998</v>
      </c>
      <c r="E13604" s="11">
        <v>691146.22499999998</v>
      </c>
      <c r="F13604" s="2">
        <v>144961.65</v>
      </c>
      <c r="G13604" s="2">
        <v>108317.9328</v>
      </c>
      <c r="H13604" s="2">
        <v>-1428.1465263157893</v>
      </c>
      <c r="I13604" s="2">
        <v>34885.555199999995</v>
      </c>
      <c r="J13604" s="2">
        <v>79187.399999999994</v>
      </c>
      <c r="K13604" s="11">
        <v>4734.6799999999994</v>
      </c>
      <c r="L13604" s="11">
        <v>7841.9880000000003</v>
      </c>
      <c r="M13604" s="11">
        <v>17220.082000000002</v>
      </c>
    </row>
    <row r="13605" spans="1:13" ht="14.25" customHeight="1">
      <c r="A13605" s="59" t="s">
        <v>172</v>
      </c>
      <c r="B13605" s="59" t="s">
        <v>10</v>
      </c>
      <c r="C13605" s="59" t="s">
        <v>114</v>
      </c>
      <c r="D13605" s="11">
        <v>48.215999999999994</v>
      </c>
      <c r="E13605" s="11">
        <v>6899449.2335999999</v>
      </c>
      <c r="F13605" s="2">
        <v>1557642.9555999998</v>
      </c>
      <c r="G13605" s="2">
        <v>1260873.9839999999</v>
      </c>
      <c r="H13605" s="2">
        <v>257496.43452631577</v>
      </c>
      <c r="I13605" s="2">
        <v>391560.95520000003</v>
      </c>
      <c r="J13605" s="2">
        <v>605369.1</v>
      </c>
      <c r="K13605" s="11">
        <v>126700.65999999999</v>
      </c>
      <c r="L13605" s="11">
        <v>598994.74800000002</v>
      </c>
      <c r="M13605" s="11">
        <v>206631.06200000001</v>
      </c>
    </row>
    <row r="13606" spans="1:13" ht="14.25" customHeight="1">
      <c r="A13606" s="59" t="s">
        <v>172</v>
      </c>
      <c r="B13606" s="59" t="s">
        <v>10</v>
      </c>
      <c r="C13606" s="59" t="s">
        <v>114</v>
      </c>
      <c r="D13606" s="11">
        <v>1104.1463999999999</v>
      </c>
      <c r="E13606" s="11">
        <v>189794282.55479997</v>
      </c>
      <c r="F13606" s="2">
        <v>35670039.909400001</v>
      </c>
      <c r="G13606" s="2">
        <v>28874004.7872</v>
      </c>
      <c r="H13606" s="2">
        <v>5496456.2021052632</v>
      </c>
      <c r="I13606" s="2">
        <v>8966749.5935999993</v>
      </c>
      <c r="J13606" s="2">
        <v>13862947.059999999</v>
      </c>
      <c r="K13606" s="11">
        <v>2901447.82</v>
      </c>
      <c r="L13606" s="11">
        <v>13716998.130000001</v>
      </c>
      <c r="M13606" s="11">
        <v>4731863.1359999999</v>
      </c>
    </row>
    <row r="13607" spans="1:13" ht="14.25" customHeight="1">
      <c r="A13607" s="59" t="s">
        <v>172</v>
      </c>
      <c r="B13607" s="59" t="s">
        <v>10</v>
      </c>
      <c r="C13607" s="59" t="s">
        <v>114</v>
      </c>
      <c r="D13607" s="11">
        <v>40.18</v>
      </c>
      <c r="E13607" s="11">
        <v>5930531.8379999995</v>
      </c>
      <c r="F13607" s="2">
        <v>1298035.5311999999</v>
      </c>
      <c r="G13607" s="2">
        <v>1050727.7951999998</v>
      </c>
      <c r="H13607" s="2">
        <v>179506.4589473684</v>
      </c>
      <c r="I13607" s="2">
        <v>326299.32</v>
      </c>
      <c r="J13607" s="2">
        <v>504475.48</v>
      </c>
      <c r="K13607" s="11">
        <v>105584.01999999999</v>
      </c>
      <c r="L13607" s="11">
        <v>499164.09400000004</v>
      </c>
      <c r="M13607" s="11">
        <v>172192.70199999999</v>
      </c>
    </row>
    <row r="13608" spans="1:13" ht="14.25" customHeight="1">
      <c r="A13608" s="59" t="s">
        <v>172</v>
      </c>
      <c r="B13608" s="59" t="s">
        <v>10</v>
      </c>
      <c r="C13608" s="59" t="s">
        <v>114</v>
      </c>
      <c r="D13608" s="11">
        <v>4.0179999999999998</v>
      </c>
      <c r="E13608" s="11">
        <v>691146.22499999998</v>
      </c>
      <c r="F13608" s="2">
        <v>129802.91679999999</v>
      </c>
      <c r="G13608" s="2">
        <v>105073.09439999999</v>
      </c>
      <c r="H13608" s="2">
        <v>3792.2324210526317</v>
      </c>
      <c r="I13608" s="2">
        <v>32629.932000000004</v>
      </c>
      <c r="J13608" s="2">
        <v>50447.219999999994</v>
      </c>
      <c r="K13608" s="11">
        <v>10558.32</v>
      </c>
      <c r="L13608" s="11">
        <v>49916.68</v>
      </c>
      <c r="M13608" s="11">
        <v>17218.277999999998</v>
      </c>
    </row>
    <row r="13609" spans="1:13" ht="14.25" customHeight="1">
      <c r="A13609" s="59" t="s">
        <v>172</v>
      </c>
      <c r="B13609" s="59" t="s">
        <v>10</v>
      </c>
      <c r="C13609" s="59" t="s">
        <v>114</v>
      </c>
      <c r="D13609" s="11">
        <v>5.6251999999999995</v>
      </c>
      <c r="E13609" s="11">
        <v>764338.11300000001</v>
      </c>
      <c r="F13609" s="2">
        <v>143401.87059999999</v>
      </c>
      <c r="G13609" s="2">
        <v>141830.61119999998</v>
      </c>
      <c r="H13609" s="2">
        <v>3210.5330526315788</v>
      </c>
      <c r="I13609" s="2">
        <v>55476.640800000001</v>
      </c>
      <c r="J13609" s="2">
        <v>94760.01999999999</v>
      </c>
      <c r="K13609" s="11">
        <v>10928.96</v>
      </c>
      <c r="L13609" s="11">
        <v>2651.88</v>
      </c>
      <c r="M13609" s="11">
        <v>24105.95</v>
      </c>
    </row>
    <row r="13610" spans="1:13" ht="14.25" customHeight="1">
      <c r="A13610" s="59" t="s">
        <v>172</v>
      </c>
      <c r="B13610" s="59" t="s">
        <v>10</v>
      </c>
      <c r="C13610" s="59" t="s">
        <v>114</v>
      </c>
      <c r="D13610" s="11">
        <v>28.125999999999998</v>
      </c>
      <c r="E13610" s="11">
        <v>2405785.5359999998</v>
      </c>
      <c r="F13610" s="2">
        <v>717008.55759999994</v>
      </c>
      <c r="G13610" s="2">
        <v>709152.26879999996</v>
      </c>
      <c r="H13610" s="2">
        <v>156876.11621052629</v>
      </c>
      <c r="I13610" s="2">
        <v>277388.51760000002</v>
      </c>
      <c r="J13610" s="2">
        <v>473790.25999999995</v>
      </c>
      <c r="K13610" s="11">
        <v>54648.079999999994</v>
      </c>
      <c r="L13610" s="11">
        <v>13261.204</v>
      </c>
      <c r="M13610" s="11">
        <v>120535.162</v>
      </c>
    </row>
    <row r="13611" spans="1:13" ht="14.25" customHeight="1">
      <c r="A13611" s="59" t="s">
        <v>172</v>
      </c>
      <c r="B13611" s="59" t="s">
        <v>10</v>
      </c>
      <c r="C13611" s="59" t="s">
        <v>114</v>
      </c>
      <c r="D13611" s="11">
        <v>10353.582399999999</v>
      </c>
      <c r="E13611" s="11">
        <v>1071539869.0550399</v>
      </c>
      <c r="F13611" s="2">
        <v>259928194.90279996</v>
      </c>
      <c r="G13611" s="2">
        <v>267192234.81599998</v>
      </c>
      <c r="H13611" s="2">
        <v>47203916.847157881</v>
      </c>
      <c r="I13611" s="2">
        <v>96101904.211199999</v>
      </c>
      <c r="J13611" s="2">
        <v>190066109.16</v>
      </c>
      <c r="K13611" s="11">
        <v>31139395.039999999</v>
      </c>
      <c r="L13611" s="11">
        <v>7012544.8799999999</v>
      </c>
      <c r="M13611" s="11">
        <v>44370685.193999998</v>
      </c>
    </row>
    <row r="13612" spans="1:13" ht="14.25" customHeight="1">
      <c r="A13612" s="59" t="s">
        <v>172</v>
      </c>
      <c r="B13612" s="59" t="s">
        <v>10</v>
      </c>
      <c r="C13612" s="59" t="s">
        <v>114</v>
      </c>
      <c r="D13612" s="11">
        <v>1008.518</v>
      </c>
      <c r="E13612" s="11">
        <v>136868933.98331997</v>
      </c>
      <c r="F13612" s="2">
        <v>24525016.010199998</v>
      </c>
      <c r="G13612" s="2">
        <v>26746574.745599996</v>
      </c>
      <c r="H13612" s="2">
        <v>4585053.8576842099</v>
      </c>
      <c r="I13612" s="2">
        <v>9722874.8736000005</v>
      </c>
      <c r="J13612" s="2">
        <v>18288368.16</v>
      </c>
      <c r="K13612" s="11">
        <v>1740140.8599999999</v>
      </c>
      <c r="L13612" s="11">
        <v>547344.424</v>
      </c>
      <c r="M13612" s="11">
        <v>4322049.358</v>
      </c>
    </row>
    <row r="13613" spans="1:13" ht="14.25" customHeight="1">
      <c r="A13613" s="59" t="s">
        <v>172</v>
      </c>
      <c r="B13613" s="59" t="s">
        <v>10</v>
      </c>
      <c r="C13613" s="59" t="s">
        <v>114</v>
      </c>
      <c r="D13613" s="11">
        <v>1581.4847999999997</v>
      </c>
      <c r="E13613" s="11">
        <v>161607927.37319997</v>
      </c>
      <c r="F13613" s="2">
        <v>40012316.223799996</v>
      </c>
      <c r="G13613" s="2">
        <v>40790061.369599998</v>
      </c>
      <c r="H13613" s="2">
        <v>7234179.9006315786</v>
      </c>
      <c r="I13613" s="2">
        <v>14891072.637599999</v>
      </c>
      <c r="J13613" s="2">
        <v>28299750.619999997</v>
      </c>
      <c r="K13613" s="11">
        <v>2653822.58</v>
      </c>
      <c r="L13613" s="11">
        <v>834711.70200000005</v>
      </c>
      <c r="M13613" s="11">
        <v>6777515.25</v>
      </c>
    </row>
    <row r="13614" spans="1:13" ht="14.25" customHeight="1">
      <c r="A13614" s="59" t="s">
        <v>172</v>
      </c>
      <c r="B13614" s="59" t="s">
        <v>10</v>
      </c>
      <c r="C13614" s="59" t="s">
        <v>114</v>
      </c>
      <c r="D13614" s="11">
        <v>3519.7679999999996</v>
      </c>
      <c r="E13614" s="11">
        <v>503659794.05279994</v>
      </c>
      <c r="F13614" s="2">
        <v>115574590.02359998</v>
      </c>
      <c r="G13614" s="2">
        <v>96601503.052799985</v>
      </c>
      <c r="H13614" s="2">
        <v>17668396.163368419</v>
      </c>
      <c r="I13614" s="2">
        <v>29906663.291999999</v>
      </c>
      <c r="J13614" s="2">
        <v>66771328.999999993</v>
      </c>
      <c r="K13614" s="11">
        <v>9559427.9799999986</v>
      </c>
      <c r="L13614" s="11">
        <v>3162049.3960000002</v>
      </c>
      <c r="M13614" s="11">
        <v>15084104.508000001</v>
      </c>
    </row>
    <row r="13615" spans="1:13" ht="14.25" customHeight="1">
      <c r="A13615" s="59" t="s">
        <v>172</v>
      </c>
      <c r="B13615" s="59" t="s">
        <v>10</v>
      </c>
      <c r="C13615" s="59" t="s">
        <v>114</v>
      </c>
      <c r="D13615" s="11">
        <v>1909.3535999999999</v>
      </c>
      <c r="E13615" s="11">
        <v>328349748.57299995</v>
      </c>
      <c r="F13615" s="2">
        <v>62629483.407799989</v>
      </c>
      <c r="G13615" s="2">
        <v>52054295.884799995</v>
      </c>
      <c r="H13615" s="2">
        <v>9588112.1583157871</v>
      </c>
      <c r="I13615" s="2">
        <v>18028749.009599999</v>
      </c>
      <c r="J13615" s="2">
        <v>34858560.799999997</v>
      </c>
      <c r="K13615" s="11">
        <v>3043271.7399999998</v>
      </c>
      <c r="L13615" s="11">
        <v>1205719.6359999999</v>
      </c>
      <c r="M13615" s="11">
        <v>8182611.1620000005</v>
      </c>
    </row>
    <row r="13616" spans="1:13" ht="14.25" customHeight="1">
      <c r="A13616" s="59" t="s">
        <v>172</v>
      </c>
      <c r="B13616" s="59" t="s">
        <v>10</v>
      </c>
      <c r="C13616" s="59" t="s">
        <v>114</v>
      </c>
      <c r="D13616" s="11">
        <v>286.8852</v>
      </c>
      <c r="E13616" s="11">
        <v>41987441.4498</v>
      </c>
      <c r="F13616" s="2">
        <v>9410612.8383999988</v>
      </c>
      <c r="G13616" s="2">
        <v>7820140.0511999996</v>
      </c>
      <c r="H13616" s="2">
        <v>1424519.6058947367</v>
      </c>
      <c r="I13616" s="2">
        <v>2712138.4872000003</v>
      </c>
      <c r="J13616" s="2">
        <v>5238438.8</v>
      </c>
      <c r="K13616" s="11">
        <v>457327.12</v>
      </c>
      <c r="L13616" s="11">
        <v>180645.34400000001</v>
      </c>
      <c r="M13616" s="11">
        <v>1229457.57</v>
      </c>
    </row>
    <row r="13617" spans="1:13" ht="14.25" customHeight="1">
      <c r="A13617" s="59" t="s">
        <v>172</v>
      </c>
      <c r="B13617" s="59" t="s">
        <v>10</v>
      </c>
      <c r="C13617" s="59" t="s">
        <v>114</v>
      </c>
      <c r="D13617" s="11">
        <v>1388.6207999999999</v>
      </c>
      <c r="E13617" s="11">
        <v>143714754.24767998</v>
      </c>
      <c r="F13617" s="2">
        <v>37147904.244999997</v>
      </c>
      <c r="G13617" s="2">
        <v>35614892.063999996</v>
      </c>
      <c r="H13617" s="2">
        <v>39044204.776421048</v>
      </c>
      <c r="I13617" s="2">
        <v>13178075.155200001</v>
      </c>
      <c r="J13617" s="2">
        <v>23794553.359999999</v>
      </c>
      <c r="K13617" s="11">
        <v>3745665.6999999997</v>
      </c>
      <c r="L13617" s="11">
        <v>936953.402</v>
      </c>
      <c r="M13617" s="11">
        <v>5950989.1979999999</v>
      </c>
    </row>
    <row r="13618" spans="1:13" ht="14.25" customHeight="1">
      <c r="A13618" s="59" t="s">
        <v>172</v>
      </c>
      <c r="B13618" s="59" t="s">
        <v>10</v>
      </c>
      <c r="C13618" s="59" t="s">
        <v>114</v>
      </c>
      <c r="D13618" s="11">
        <v>233.8476</v>
      </c>
      <c r="E13618" s="11">
        <v>31744053.744479995</v>
      </c>
      <c r="F13618" s="2">
        <v>6172827.3731999993</v>
      </c>
      <c r="G13618" s="2">
        <v>5914637.4335999992</v>
      </c>
      <c r="H13618" s="2">
        <v>6553990.625684211</v>
      </c>
      <c r="I13618" s="2">
        <v>2227684.2911999999</v>
      </c>
      <c r="J13618" s="2">
        <v>4127170.6999999997</v>
      </c>
      <c r="K13618" s="11">
        <v>391351.56</v>
      </c>
      <c r="L13618" s="11">
        <v>228844.61600000004</v>
      </c>
      <c r="M13618" s="11">
        <v>1002161.6880000001</v>
      </c>
    </row>
    <row r="13619" spans="1:13" ht="14.25" customHeight="1">
      <c r="A13619" s="59" t="s">
        <v>172</v>
      </c>
      <c r="B13619" s="59" t="s">
        <v>10</v>
      </c>
      <c r="C13619" s="59" t="s">
        <v>114</v>
      </c>
      <c r="D13619" s="11">
        <v>426.71159999999998</v>
      </c>
      <c r="E13619" s="11">
        <v>39040513.280999996</v>
      </c>
      <c r="F13619" s="2">
        <v>11247969.339599999</v>
      </c>
      <c r="G13619" s="2">
        <v>10776764.063999999</v>
      </c>
      <c r="H13619" s="2">
        <v>11978757.352421053</v>
      </c>
      <c r="I13619" s="2">
        <v>4066351.0704000001</v>
      </c>
      <c r="J13619" s="2">
        <v>7568440.9199999999</v>
      </c>
      <c r="K13619" s="11">
        <v>712962.94</v>
      </c>
      <c r="L13619" s="11">
        <v>415186.09</v>
      </c>
      <c r="M13619" s="11">
        <v>1828689.544</v>
      </c>
    </row>
    <row r="13620" spans="1:13" ht="14.25" customHeight="1">
      <c r="A13620" s="59" t="s">
        <v>172</v>
      </c>
      <c r="B13620" s="59" t="s">
        <v>10</v>
      </c>
      <c r="C13620" s="59" t="s">
        <v>114</v>
      </c>
      <c r="D13620" s="11">
        <v>65.091599999999985</v>
      </c>
      <c r="E13620" s="11">
        <v>6499680.7102919994</v>
      </c>
      <c r="F13620" s="2">
        <v>1782531.9653999996</v>
      </c>
      <c r="G13620" s="2">
        <v>1557032.0063999998</v>
      </c>
      <c r="H13620" s="2">
        <v>0</v>
      </c>
      <c r="I13620" s="2">
        <v>786065.64480000001</v>
      </c>
      <c r="J13620" s="2">
        <v>2395006.7999999998</v>
      </c>
      <c r="K13620" s="11">
        <v>99698.06</v>
      </c>
      <c r="L13620" s="11">
        <v>12398.892</v>
      </c>
      <c r="M13620" s="11">
        <v>0</v>
      </c>
    </row>
    <row r="13621" spans="1:13" ht="14.25" customHeight="1">
      <c r="A13621" s="59" t="s">
        <v>172</v>
      </c>
      <c r="B13621" s="59" t="s">
        <v>10</v>
      </c>
      <c r="C13621" s="59" t="s">
        <v>114</v>
      </c>
      <c r="D13621" s="11">
        <v>1851.4944</v>
      </c>
      <c r="E13621" s="11">
        <v>191619672.33023998</v>
      </c>
      <c r="F13621" s="2">
        <v>51179791.878799997</v>
      </c>
      <c r="G13621" s="2">
        <v>45658345.478399992</v>
      </c>
      <c r="H13621" s="2">
        <v>24579542.743578941</v>
      </c>
      <c r="I13621" s="2">
        <v>17262379.108799998</v>
      </c>
      <c r="J13621" s="2">
        <v>29852847.84</v>
      </c>
      <c r="K13621" s="11">
        <v>6436257.8999999994</v>
      </c>
      <c r="L13621" s="11">
        <v>4225692.3060000008</v>
      </c>
      <c r="M13621" s="11">
        <v>7934652.2640000004</v>
      </c>
    </row>
    <row r="13622" spans="1:13" ht="14.25" customHeight="1">
      <c r="A13622" s="59" t="s">
        <v>172</v>
      </c>
      <c r="B13622" s="59" t="s">
        <v>10</v>
      </c>
      <c r="C13622" s="59" t="s">
        <v>114</v>
      </c>
      <c r="D13622" s="11">
        <v>3876.5663999999992</v>
      </c>
      <c r="E13622" s="11">
        <v>401203688.94143993</v>
      </c>
      <c r="F13622" s="2">
        <v>102184202.03459999</v>
      </c>
      <c r="G13622" s="2">
        <v>101146721.06879999</v>
      </c>
      <c r="H13622" s="2">
        <v>51474992.255999997</v>
      </c>
      <c r="I13622" s="2">
        <v>35855765.424000002</v>
      </c>
      <c r="J13622" s="2">
        <v>73446703</v>
      </c>
      <c r="K13622" s="11">
        <v>8740415.2599999998</v>
      </c>
      <c r="L13622" s="11">
        <v>6686030.8020000001</v>
      </c>
      <c r="M13622" s="11">
        <v>16613177.614000002</v>
      </c>
    </row>
    <row r="13623" spans="1:13" ht="14.25" customHeight="1">
      <c r="A13623" s="59" t="s">
        <v>172</v>
      </c>
      <c r="B13623" s="59" t="s">
        <v>10</v>
      </c>
      <c r="C13623" s="59" t="s">
        <v>114</v>
      </c>
      <c r="D13623" s="11">
        <v>28.929600000000001</v>
      </c>
      <c r="E13623" s="11">
        <v>3124370.7633599997</v>
      </c>
      <c r="F13623" s="2">
        <v>399207.28299999994</v>
      </c>
      <c r="G13623" s="2">
        <v>947755.73759999988</v>
      </c>
      <c r="H13623" s="2">
        <v>391079.71705263155</v>
      </c>
      <c r="I13623" s="2">
        <v>346966.56719999999</v>
      </c>
      <c r="J13623" s="2">
        <v>658423.91999999993</v>
      </c>
      <c r="K13623" s="11">
        <v>62041.2</v>
      </c>
      <c r="L13623" s="11">
        <v>57095.698000000004</v>
      </c>
      <c r="M13623" s="11">
        <v>123978.99800000001</v>
      </c>
    </row>
    <row r="13624" spans="1:13" ht="14.25" customHeight="1">
      <c r="A13624" s="59" t="s">
        <v>172</v>
      </c>
      <c r="B13624" s="59" t="s">
        <v>10</v>
      </c>
      <c r="C13624" s="59" t="s">
        <v>114</v>
      </c>
      <c r="D13624" s="11">
        <v>337.51199999999994</v>
      </c>
      <c r="E13624" s="11">
        <v>47383950.952799998</v>
      </c>
      <c r="F13624" s="2">
        <v>13365830.8094</v>
      </c>
      <c r="G13624" s="2">
        <v>10820321.4144</v>
      </c>
      <c r="H13624" s="2">
        <v>22894590.861473683</v>
      </c>
      <c r="I13624" s="2">
        <v>1849155.8255999999</v>
      </c>
      <c r="J13624" s="2">
        <v>-12259817.539999999</v>
      </c>
      <c r="K13624" s="11">
        <v>1909375.74</v>
      </c>
      <c r="L13624" s="11">
        <v>1911404.7480000001</v>
      </c>
      <c r="M13624" s="11">
        <v>1446421.0419999999</v>
      </c>
    </row>
    <row r="13625" spans="1:13" ht="14.25" customHeight="1">
      <c r="A13625" s="59" t="s">
        <v>172</v>
      </c>
      <c r="B13625" s="59" t="s">
        <v>10</v>
      </c>
      <c r="C13625" s="59" t="s">
        <v>114</v>
      </c>
      <c r="D13625" s="11">
        <v>4.0179999999999998</v>
      </c>
      <c r="E13625" s="11">
        <v>582193.7352</v>
      </c>
      <c r="F13625" s="2">
        <v>147236.49399999998</v>
      </c>
      <c r="G13625" s="2">
        <v>108393.50399999999</v>
      </c>
      <c r="H13625" s="2">
        <v>69976.693894736847</v>
      </c>
      <c r="I13625" s="2">
        <v>43550.265599999999</v>
      </c>
      <c r="J13625" s="2">
        <v>81585.08</v>
      </c>
      <c r="K13625" s="11">
        <v>6954.4199999999992</v>
      </c>
      <c r="L13625" s="11">
        <v>5790.84</v>
      </c>
      <c r="M13625" s="11">
        <v>17220.082000000002</v>
      </c>
    </row>
    <row r="13626" spans="1:13" ht="14.25" customHeight="1">
      <c r="A13626" s="59" t="s">
        <v>172</v>
      </c>
      <c r="B13626" s="59" t="s">
        <v>10</v>
      </c>
      <c r="C13626" s="59" t="s">
        <v>114</v>
      </c>
      <c r="D13626" s="11">
        <v>626.80799999999999</v>
      </c>
      <c r="E13626" s="11">
        <v>87998766.055199996</v>
      </c>
      <c r="F13626" s="2">
        <v>17550881.201199997</v>
      </c>
      <c r="G13626" s="2">
        <v>20060560.031999998</v>
      </c>
      <c r="H13626" s="2">
        <v>42569352.666947365</v>
      </c>
      <c r="I13626" s="2">
        <v>6378238.2095999997</v>
      </c>
      <c r="J13626" s="2">
        <v>14119257.739999998</v>
      </c>
      <c r="K13626" s="11">
        <v>1081208.54</v>
      </c>
      <c r="L13626" s="11">
        <v>1507812.064</v>
      </c>
      <c r="M13626" s="11">
        <v>2686210.12</v>
      </c>
    </row>
    <row r="13627" spans="1:13" ht="14.25" customHeight="1">
      <c r="A13627" s="59" t="s">
        <v>172</v>
      </c>
      <c r="B13627" s="59" t="s">
        <v>10</v>
      </c>
      <c r="C13627" s="59" t="s">
        <v>114</v>
      </c>
      <c r="D13627" s="11">
        <v>1125.8435999999999</v>
      </c>
      <c r="E13627" s="11">
        <v>193653643.07519996</v>
      </c>
      <c r="F13627" s="2">
        <v>40340453.721399993</v>
      </c>
      <c r="G13627" s="2">
        <v>30589106.553599995</v>
      </c>
      <c r="H13627" s="2">
        <v>4045663.1747368416</v>
      </c>
      <c r="I13627" s="2">
        <v>9840064.5504000001</v>
      </c>
      <c r="J13627" s="2">
        <v>22285797.639999997</v>
      </c>
      <c r="K13627" s="11">
        <v>1336912.42</v>
      </c>
      <c r="L13627" s="11">
        <v>2214589.4980000001</v>
      </c>
      <c r="M13627" s="11">
        <v>4824847.6100000003</v>
      </c>
    </row>
    <row r="13628" spans="1:13" ht="14.25" customHeight="1">
      <c r="A13628" s="59" t="s">
        <v>172</v>
      </c>
      <c r="B13628" s="59" t="s">
        <v>10</v>
      </c>
      <c r="C13628" s="59" t="s">
        <v>114</v>
      </c>
      <c r="D13628" s="11">
        <v>19.286399999999997</v>
      </c>
      <c r="E13628" s="11">
        <v>2801045.5981200002</v>
      </c>
      <c r="F13628" s="2">
        <v>695814.32919999992</v>
      </c>
      <c r="G13628" s="2">
        <v>519929.06879999995</v>
      </c>
      <c r="H13628" s="2">
        <v>62809.859368421057</v>
      </c>
      <c r="I13628" s="2">
        <v>167447.4768</v>
      </c>
      <c r="J13628" s="2">
        <v>380098.69999999995</v>
      </c>
      <c r="K13628" s="11">
        <v>22723.84</v>
      </c>
      <c r="L13628" s="11">
        <v>37643.165999999997</v>
      </c>
      <c r="M13628" s="11">
        <v>82652.966</v>
      </c>
    </row>
    <row r="13629" spans="1:13" ht="14.25" customHeight="1">
      <c r="A13629" s="59" t="s">
        <v>172</v>
      </c>
      <c r="B13629" s="59" t="s">
        <v>10</v>
      </c>
      <c r="C13629" s="59" t="s">
        <v>114</v>
      </c>
      <c r="D13629" s="11">
        <v>367.24520000000001</v>
      </c>
      <c r="E13629" s="11">
        <v>63159706.625399992</v>
      </c>
      <c r="F13629" s="2">
        <v>11864049.5912</v>
      </c>
      <c r="G13629" s="2">
        <v>9603654.2207999993</v>
      </c>
      <c r="H13629" s="2">
        <v>1831265.4315789475</v>
      </c>
      <c r="I13629" s="2">
        <v>2982394.3824</v>
      </c>
      <c r="J13629" s="2">
        <v>4610896.8999999994</v>
      </c>
      <c r="K13629" s="11">
        <v>965037.5</v>
      </c>
      <c r="L13629" s="11">
        <v>4562346.6679999996</v>
      </c>
      <c r="M13629" s="11">
        <v>1573842.9740000002</v>
      </c>
    </row>
    <row r="13630" spans="1:13" ht="14.25" customHeight="1">
      <c r="A13630" s="59" t="s">
        <v>172</v>
      </c>
      <c r="B13630" s="59" t="s">
        <v>10</v>
      </c>
      <c r="C13630" s="59" t="s">
        <v>114</v>
      </c>
      <c r="D13630" s="11">
        <v>23.304399999999998</v>
      </c>
      <c r="E13630" s="11">
        <v>3439708.4660399999</v>
      </c>
      <c r="F13630" s="2">
        <v>752861.21259999985</v>
      </c>
      <c r="G13630" s="2">
        <v>609421.90079999994</v>
      </c>
      <c r="H13630" s="2">
        <v>92748.73263157894</v>
      </c>
      <c r="I13630" s="2">
        <v>189254.49119999999</v>
      </c>
      <c r="J13630" s="2">
        <v>292594.86</v>
      </c>
      <c r="K13630" s="11">
        <v>61239.24</v>
      </c>
      <c r="L13630" s="11">
        <v>289513.136</v>
      </c>
      <c r="M13630" s="11">
        <v>99873.047999999995</v>
      </c>
    </row>
    <row r="13631" spans="1:13" ht="14.25" customHeight="1">
      <c r="A13631" s="59" t="s">
        <v>136</v>
      </c>
      <c r="B13631" s="59" t="s">
        <v>8</v>
      </c>
      <c r="C13631" s="59" t="s">
        <v>112</v>
      </c>
      <c r="D13631" s="11">
        <v>-154.29119999999998</v>
      </c>
      <c r="E13631" s="11">
        <v>-26382684.303359997</v>
      </c>
      <c r="F13631" s="2">
        <v>-8230535.1271999991</v>
      </c>
      <c r="G13631" s="2">
        <v>-5820433.2095999988</v>
      </c>
      <c r="H13631" s="2">
        <v>-970282.00421052636</v>
      </c>
      <c r="I13631" s="2">
        <v>-1972162.1232</v>
      </c>
      <c r="J13631" s="2">
        <v>0</v>
      </c>
      <c r="K13631" s="11">
        <v>56736.619999999995</v>
      </c>
      <c r="L13631" s="11">
        <v>-160250.22200000001</v>
      </c>
      <c r="M13631" s="11">
        <v>-399585.098</v>
      </c>
    </row>
    <row r="13632" spans="1:13" ht="14.25" customHeight="1">
      <c r="A13632" s="59" t="s">
        <v>136</v>
      </c>
      <c r="B13632" s="59" t="s">
        <v>8</v>
      </c>
      <c r="C13632" s="59" t="s">
        <v>112</v>
      </c>
      <c r="D13632" s="11">
        <v>36.161999999999999</v>
      </c>
      <c r="E13632" s="11">
        <v>6346333.3625999996</v>
      </c>
      <c r="F13632" s="2">
        <v>1923172.2071999998</v>
      </c>
      <c r="G13632" s="2">
        <v>1366107.6671999998</v>
      </c>
      <c r="H13632" s="2">
        <v>215902.44378947362</v>
      </c>
      <c r="I13632" s="2">
        <v>870071.00400000007</v>
      </c>
      <c r="J13632" s="2">
        <v>0</v>
      </c>
      <c r="K13632" s="11">
        <v>-25060.84</v>
      </c>
      <c r="L13632" s="11">
        <v>70698.759999999995</v>
      </c>
      <c r="M13632" s="11">
        <v>93652.856</v>
      </c>
    </row>
    <row r="13633" spans="1:16" ht="14.25" customHeight="1">
      <c r="A13633" s="59" t="s">
        <v>136</v>
      </c>
      <c r="B13633" s="59" t="s">
        <v>8</v>
      </c>
      <c r="C13633" s="59" t="s">
        <v>112</v>
      </c>
      <c r="D13633" s="11">
        <v>-28.929600000000001</v>
      </c>
      <c r="E13633" s="11">
        <v>-4946753.30688</v>
      </c>
      <c r="F13633" s="2">
        <v>-1604784.7227999999</v>
      </c>
      <c r="G13633" s="2">
        <v>-1089576.9024</v>
      </c>
      <c r="H13633" s="2">
        <v>1419.4458947368421</v>
      </c>
      <c r="I13633" s="2">
        <v>0</v>
      </c>
      <c r="J13633" s="2">
        <v>0</v>
      </c>
      <c r="K13633" s="11">
        <v>-23.779999999999998</v>
      </c>
      <c r="L13633" s="11">
        <v>-18.04</v>
      </c>
      <c r="M13633" s="11">
        <v>-74937.258000000002</v>
      </c>
    </row>
    <row r="13634" spans="1:16" ht="14.25" customHeight="1">
      <c r="A13634" s="59" t="s">
        <v>136</v>
      </c>
      <c r="B13634" s="59" t="s">
        <v>8</v>
      </c>
      <c r="C13634" s="59" t="s">
        <v>112</v>
      </c>
      <c r="D13634" s="11">
        <v>-8.0359999999999996</v>
      </c>
      <c r="E13634" s="11">
        <v>-1374098.1407999999</v>
      </c>
      <c r="F13634" s="2">
        <v>-430150.72919999994</v>
      </c>
      <c r="G13634" s="2">
        <v>-302658.71999999997</v>
      </c>
      <c r="H13634" s="2">
        <v>6177.4484210526316</v>
      </c>
      <c r="I13634" s="2">
        <v>0</v>
      </c>
      <c r="J13634" s="2">
        <v>0</v>
      </c>
      <c r="K13634" s="11">
        <v>0</v>
      </c>
      <c r="L13634" s="11">
        <v>-6.3140000000000001</v>
      </c>
      <c r="M13634" s="11">
        <v>-33696.014000000003</v>
      </c>
    </row>
    <row r="13635" spans="1:16" ht="14.25" customHeight="1">
      <c r="A13635" s="59" t="s">
        <v>136</v>
      </c>
      <c r="B13635" s="59" t="s">
        <v>8</v>
      </c>
      <c r="C13635" s="59" t="s">
        <v>112</v>
      </c>
      <c r="D13635" s="11">
        <v>-177.59559999999999</v>
      </c>
      <c r="E13635" s="11">
        <v>-30367568.911679998</v>
      </c>
      <c r="F13635" s="2">
        <v>-9196460.1377999987</v>
      </c>
      <c r="G13635" s="2">
        <v>-6597857.7599999998</v>
      </c>
      <c r="H13635" s="2">
        <v>-153717.78694736838</v>
      </c>
      <c r="I13635" s="2">
        <v>-4186790.8992000003</v>
      </c>
      <c r="J13635" s="2">
        <v>0</v>
      </c>
      <c r="K13635" s="11">
        <v>0</v>
      </c>
      <c r="L13635" s="11">
        <v>-76946.012000000002</v>
      </c>
      <c r="M13635" s="11">
        <v>-645735.48600000003</v>
      </c>
    </row>
    <row r="13636" spans="1:16" ht="14.25" customHeight="1">
      <c r="A13636" s="59" t="s">
        <v>136</v>
      </c>
      <c r="B13636" s="59" t="s">
        <v>8</v>
      </c>
      <c r="C13636" s="59" t="s">
        <v>112</v>
      </c>
      <c r="D13636" s="11">
        <v>-180.00639999999999</v>
      </c>
      <c r="E13636" s="11">
        <v>-30779798.353919998</v>
      </c>
      <c r="F13636" s="2">
        <v>-9985310.814199999</v>
      </c>
      <c r="G13636" s="2">
        <v>-6779579.7311999993</v>
      </c>
      <c r="H13636" s="2">
        <v>-153083.88378947368</v>
      </c>
      <c r="I13636" s="2">
        <v>0</v>
      </c>
      <c r="J13636" s="2">
        <v>0</v>
      </c>
      <c r="K13636" s="11">
        <v>0</v>
      </c>
      <c r="L13636" s="11">
        <v>-506.92400000000004</v>
      </c>
      <c r="M13636" s="11">
        <v>-654506.53399999999</v>
      </c>
    </row>
    <row r="13637" spans="1:16" ht="14.25" customHeight="1">
      <c r="A13637" s="59" t="s">
        <v>171</v>
      </c>
      <c r="B13637" s="59" t="s">
        <v>8</v>
      </c>
      <c r="C13637" s="59" t="s">
        <v>113</v>
      </c>
      <c r="D13637" s="11">
        <v>-15.2684</v>
      </c>
      <c r="E13637" s="11">
        <v>-2610786.4675199999</v>
      </c>
      <c r="F13637" s="2">
        <v>-817290.99879999994</v>
      </c>
      <c r="G13637" s="2">
        <v>-575055.11039999989</v>
      </c>
      <c r="H13637" s="2">
        <v>-34075.402105263158</v>
      </c>
      <c r="I13637" s="2">
        <v>0</v>
      </c>
      <c r="J13637" s="2">
        <v>0</v>
      </c>
      <c r="K13637" s="11">
        <v>0</v>
      </c>
      <c r="L13637" s="11">
        <v>-28.864000000000001</v>
      </c>
      <c r="M13637" s="11">
        <v>-53378.555999999997</v>
      </c>
    </row>
    <row r="13638" spans="1:16" ht="14.25" customHeight="1">
      <c r="A13638" s="59" t="s">
        <v>171</v>
      </c>
      <c r="B13638" s="59" t="s">
        <v>8</v>
      </c>
      <c r="C13638" s="59" t="s">
        <v>113</v>
      </c>
      <c r="D13638" s="11">
        <v>-21.697199999999999</v>
      </c>
      <c r="E13638" s="11">
        <v>-3710064.9801599998</v>
      </c>
      <c r="F13638" s="2">
        <v>-1182016.101</v>
      </c>
      <c r="G13638" s="2">
        <v>-813234.27839999995</v>
      </c>
      <c r="H13638" s="2">
        <v>-31715.04505263158</v>
      </c>
      <c r="I13638" s="2">
        <v>-516800.73600000003</v>
      </c>
      <c r="J13638" s="2">
        <v>0</v>
      </c>
      <c r="K13638" s="11">
        <v>-4851.12</v>
      </c>
      <c r="L13638" s="11">
        <v>-103895.96800000001</v>
      </c>
      <c r="M13638" s="11">
        <v>-75861.808000000005</v>
      </c>
    </row>
    <row r="13639" spans="1:16" ht="14.25" customHeight="1">
      <c r="A13639" s="59" t="s">
        <v>172</v>
      </c>
      <c r="B13639" s="59" t="s">
        <v>8</v>
      </c>
      <c r="C13639" s="59" t="s">
        <v>114</v>
      </c>
      <c r="D13639" s="11">
        <v>-185.63159999999999</v>
      </c>
      <c r="E13639" s="11">
        <v>-31741667.052479994</v>
      </c>
      <c r="F13639" s="2">
        <v>-9943617.5369999986</v>
      </c>
      <c r="G13639" s="2">
        <v>-7043839.6223999998</v>
      </c>
      <c r="H13639" s="2">
        <v>18618035.297684208</v>
      </c>
      <c r="I13639" s="2">
        <v>-4486753.3607999999</v>
      </c>
      <c r="J13639" s="2">
        <v>0</v>
      </c>
      <c r="K13639" s="11">
        <v>0</v>
      </c>
      <c r="L13639" s="11">
        <v>-783117.30200000003</v>
      </c>
      <c r="M13639" s="11">
        <v>-795531.52800000005</v>
      </c>
    </row>
    <row r="13640" spans="1:16" ht="14.25" customHeight="1">
      <c r="A13640" s="12" t="s">
        <v>15</v>
      </c>
      <c r="D13640" s="4" t="e">
        <f t="shared" ref="D13640:M13640" si="2">SUM(D4:D13639)</f>
        <v>#VALUE!</v>
      </c>
      <c r="E13640" s="4" t="e">
        <f t="shared" si="2"/>
        <v>#VALUE!</v>
      </c>
      <c r="F13640" s="4" t="e">
        <f t="shared" si="2"/>
        <v>#VALUE!</v>
      </c>
      <c r="G13640" s="4" t="e">
        <f t="shared" si="2"/>
        <v>#VALUE!</v>
      </c>
      <c r="H13640" s="4" t="e">
        <f t="shared" si="2"/>
        <v>#VALUE!</v>
      </c>
      <c r="I13640" s="4" t="e">
        <f t="shared" si="2"/>
        <v>#VALUE!</v>
      </c>
      <c r="J13640" s="4" t="e">
        <f t="shared" si="2"/>
        <v>#VALUE!</v>
      </c>
      <c r="K13640" s="4" t="e">
        <f t="shared" si="2"/>
        <v>#VALUE!</v>
      </c>
      <c r="L13640" s="4" t="e">
        <f t="shared" si="2"/>
        <v>#VALUE!</v>
      </c>
      <c r="M13640" s="4" t="e">
        <f t="shared" si="2"/>
        <v>#VALUE!</v>
      </c>
      <c r="N13640" s="3"/>
      <c r="O13640" s="3"/>
      <c r="P13640" s="3"/>
    </row>
  </sheetData>
  <mergeCells count="1">
    <mergeCell ref="D1:K1"/>
  </mergeCells>
  <pageMargins left="0.7" right="0.7" top="0.75" bottom="0.75" header="0" footer="0"/>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mso-contentType ?>
<FormTemplates xmlns="http://schemas.microsoft.com/sharepoint/v3/contenttype/forms">
  <Display>DocumentLibraryForm</Display>
  <Edit>DocumentLibraryForm</Edit>
  <New>DocumentLibraryForm</New>
</FormTemplates>
</file>

<file path=customXml/item10.xml>��
</file>

<file path=customXml/item11.xml><?xml version="1.0" encoding="utf-8"?>
<p:properties xmlns:p="http://schemas.microsoft.com/office/2006/metadata/properties" xmlns:xsi="http://www.w3.org/2001/XMLSchema-instance" xmlns:pc="http://schemas.microsoft.com/office/infopath/2007/PartnerControls">
  <documentManagement/>
</p:properties>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4D05211CB8D94A4F98AF71FB9C0FA9D1" ma:contentTypeVersion="13" ma:contentTypeDescription="Create a new document." ma:contentTypeScope="" ma:versionID="f15aa282cb6a378f219f1e5a0102d467">
  <xsd:schema xmlns:xsd="http://www.w3.org/2001/XMLSchema" xmlns:xs="http://www.w3.org/2001/XMLSchema" xmlns:p="http://schemas.microsoft.com/office/2006/metadata/properties" xmlns:ns3="a16749b3-aa12-4c5f-8a60-663033a8f16c" xmlns:ns4="8efe4614-61ed-4ef2-9aed-e6c4656487bb" targetNamespace="http://schemas.microsoft.com/office/2006/metadata/properties" ma:root="true" ma:fieldsID="2f1f9400137fa35150558c2d6b71af84" ns3:_="" ns4:_="">
    <xsd:import namespace="a16749b3-aa12-4c5f-8a60-663033a8f16c"/>
    <xsd:import namespace="8efe4614-61ed-4ef2-9aed-e6c4656487b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LengthInSeconds" minOccurs="0"/>
                <xsd:element ref="ns4:MediaServiceAutoKeyPoints" minOccurs="0"/>
                <xsd:element ref="ns4:MediaServiceKeyPoints"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16749b3-aa12-4c5f-8a60-663033a8f16c"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efe4614-61ed-4ef2-9aed-e6c4656487b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LengthInSeconds" ma:index="14" nillable="true" ma:displayName="Length (seconds)" ma:internalName="MediaLengthInSeconds" ma:readOnly="true">
      <xsd:simpleType>
        <xsd:restriction base="dms:Unknown"/>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Props1.xml><?xml version="1.0" encoding="utf-8"?>
<ds:datastoreItem xmlns:ds="http://schemas.openxmlformats.org/officeDocument/2006/customXml" ds:itemID="{F81E09A6-E2DB-4061-943E-1C7717D43236}">
  <ds:schemaRefs>
    <ds:schemaRef ds:uri="http://gemini/pivotcustomization/PowerPivotVersion"/>
  </ds:schemaRefs>
</ds:datastoreItem>
</file>

<file path=customXml/itemProps2.xml><?xml version="1.0" encoding="utf-8"?>
<ds:datastoreItem xmlns:ds="http://schemas.openxmlformats.org/officeDocument/2006/customXml" ds:itemID="{92512FE3-C219-4E96-9D2F-7C82C2285A6E}">
  <ds:schemaRefs>
    <ds:schemaRef ds:uri="http://gemini/pivotcustomization/IsSandboxEmbedded"/>
  </ds:schemaRefs>
</ds:datastoreItem>
</file>

<file path=customXml/itemProps3.xml><?xml version="1.0" encoding="utf-8"?>
<ds:datastoreItem xmlns:ds="http://schemas.openxmlformats.org/officeDocument/2006/customXml" ds:itemID="{10187C20-F12D-440D-9F33-4DE6217A4D70}">
  <ds:schemaRefs>
    <ds:schemaRef ds:uri="http://gemini/pivotcustomization/MeasureGridState"/>
  </ds:schemaRefs>
</ds:datastoreItem>
</file>

<file path=customXml/itemProps4.xml><?xml version="1.0" encoding="utf-8"?>
<ds:datastoreItem xmlns:ds="http://schemas.openxmlformats.org/officeDocument/2006/customXml" ds:itemID="{9A9DC03D-55FB-4DDB-B691-4E9D63278DEC}">
  <ds:schemaRefs>
    <ds:schemaRef ds:uri="http://gemini/pivotcustomization/ErrorCache"/>
  </ds:schemaRefs>
</ds:datastoreItem>
</file>

<file path=customXml/itemProps5.xml><?xml version="1.0" encoding="utf-8"?>
<ds:datastoreItem xmlns:ds="http://schemas.openxmlformats.org/officeDocument/2006/customXml" ds:itemID="{7B9C1744-B607-4BB7-B81B-37484F897293}">
  <ds:schemaRefs>
    <ds:schemaRef ds:uri="http://gemini/pivotcustomization/ShowImplicitMeasures"/>
  </ds:schemaRefs>
</ds:datastoreItem>
</file>

<file path=customXml/itemProps6.xml><?xml version="1.0" encoding="utf-8"?>
<ds:datastoreItem xmlns:ds="http://schemas.openxmlformats.org/officeDocument/2006/customXml" ds:itemID="{ED232FAA-0E02-49E4-B296-1A6C4A201A8C}">
  <ds:schemaRefs>
    <ds:schemaRef ds:uri="http://gemini/pivotcustomization/SandboxNonEmpty"/>
  </ds:schemaRefs>
</ds:datastoreItem>
</file>

<file path=customXml/itemProps7.xml><?xml version="1.0" encoding="utf-8"?>
<ds:datastoreItem xmlns:ds="http://schemas.openxmlformats.org/officeDocument/2006/customXml" ds:itemID="{9859A484-DCC4-46CA-91F8-0A7C67DB9744}">
  <ds:schemaRefs>
    <ds:schemaRef ds:uri="http://gemini/pivotcustomization/LinkedTableUpdateMode"/>
  </ds:schemaRefs>
</ds:datastoreItem>
</file>

<file path=customXml/itemProps8.xml><?xml version="1.0" encoding="utf-8"?>
<ds:datastoreItem xmlns:ds="http://schemas.openxmlformats.org/officeDocument/2006/customXml" ds:itemID="{9A84FFB6-2F00-4DFD-8DFF-0D186842C388}">
  <ds:schemaRefs>
    <ds:schemaRef ds:uri="http://gemini/pivotcustomization/TableWidget"/>
  </ds:schemaRefs>
</ds:datastoreItem>
</file>

<file path=customXml/itemProps9.xml><?xml version="1.0" encoding="utf-8"?>
<ds:datastoreItem xmlns:ds="http://schemas.openxmlformats.org/officeDocument/2006/customXml" ds:itemID="{D14DE2BB-DBBC-4F4A-A47F-129BC7AC0E00}">
  <ds:schemaRefs>
    <ds:schemaRef ds:uri="http://schemas.microsoft.com/sharepoint/v3/contenttype/forms"/>
  </ds:schemaRefs>
</ds:datastoreItem>
</file>

<file path=customXml/itemProps10.xml><?xml version="1.0" encoding="utf-8"?>
<ds:datastoreItem xmlns:ds="http://schemas.openxmlformats.org/officeDocument/2006/customXml" ds:itemID="{B088E457-56FB-4C38-B07A-7A06918CA8F5}">
  <ds:schemaRefs>
    <ds:schemaRef ds:uri="http://gemini/pivotcustomization/ShowHidden"/>
  </ds:schemaRefs>
</ds:datastoreItem>
</file>

<file path=customXml/itemProps11.xml><?xml version="1.0" encoding="utf-8"?>
<ds:datastoreItem xmlns:ds="http://schemas.openxmlformats.org/officeDocument/2006/customXml" ds:itemID="{AB769652-C215-44FA-BF60-4FDBACC32225}">
  <ds:schemaRefs>
    <ds:schemaRef ds:uri="8efe4614-61ed-4ef2-9aed-e6c4656487bb"/>
    <ds:schemaRef ds:uri="a16749b3-aa12-4c5f-8a60-663033a8f16c"/>
    <ds:schemaRef ds:uri="http://purl.org/dc/elements/1.1/"/>
    <ds:schemaRef ds:uri="http://purl.org/dc/dcmitype/"/>
    <ds:schemaRef ds:uri="http://schemas.microsoft.com/office/2006/metadata/properties"/>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http://www.w3.org/XML/1998/namespace"/>
  </ds:schemaRefs>
</ds:datastoreItem>
</file>

<file path=customXml/itemProps12.xml><?xml version="1.0" encoding="utf-8"?>
<ds:datastoreItem xmlns:ds="http://schemas.openxmlformats.org/officeDocument/2006/customXml" ds:itemID="{A3D1036F-7516-490D-AA7F-402882A434AF}">
  <ds:schemaRefs>
    <ds:schemaRef ds:uri="http://gemini/pivotcustomization/TableOrder"/>
  </ds:schemaRefs>
</ds:datastoreItem>
</file>

<file path=customXml/itemProps13.xml><?xml version="1.0" encoding="utf-8"?>
<ds:datastoreItem xmlns:ds="http://schemas.openxmlformats.org/officeDocument/2006/customXml" ds:itemID="{13F8CD1E-59E9-40EE-882C-DBD88F9A0B9B}">
  <ds:schemaRefs>
    <ds:schemaRef ds:uri="http://gemini/pivotcustomization/ClientWindowXML"/>
  </ds:schemaRefs>
</ds:datastoreItem>
</file>

<file path=customXml/itemProps14.xml><?xml version="1.0" encoding="utf-8"?>
<ds:datastoreItem xmlns:ds="http://schemas.openxmlformats.org/officeDocument/2006/customXml" ds:itemID="{B144E011-181C-4F19-A08F-29A4AB463BDD}">
  <ds:schemaRefs>
    <ds:schemaRef ds:uri="http://gemini/pivotcustomization/TableXML_Table3"/>
  </ds:schemaRefs>
</ds:datastoreItem>
</file>

<file path=customXml/itemProps15.xml><?xml version="1.0" encoding="utf-8"?>
<ds:datastoreItem xmlns:ds="http://schemas.openxmlformats.org/officeDocument/2006/customXml" ds:itemID="{4F6D258D-CEE9-4E67-A246-DB3892E1C32A}">
  <ds:schemaRefs>
    <ds:schemaRef ds:uri="http://gemini/pivotcustomization/FormulaBarState"/>
  </ds:schemaRefs>
</ds:datastoreItem>
</file>

<file path=customXml/itemProps16.xml><?xml version="1.0" encoding="utf-8"?>
<ds:datastoreItem xmlns:ds="http://schemas.openxmlformats.org/officeDocument/2006/customXml" ds:itemID="{EF8962E4-4848-41AC-87D8-DA926081B91B}">
  <ds:schemaRefs>
    <ds:schemaRef ds:uri="http://gemini/pivotcustomization/RelationshipAutoDetectionEnabled"/>
  </ds:schemaRefs>
</ds:datastoreItem>
</file>

<file path=customXml/itemProps17.xml><?xml version="1.0" encoding="utf-8"?>
<ds:datastoreItem xmlns:ds="http://schemas.openxmlformats.org/officeDocument/2006/customXml" ds:itemID="{6899BC6D-66A2-44D7-A769-598518812DF5}">
  <ds:schemaRefs>
    <ds:schemaRef ds:uri="http://gemini/pivotcustomization/ManualCalcMode"/>
  </ds:schemaRefs>
</ds:datastoreItem>
</file>

<file path=customXml/itemProps18.xml><?xml version="1.0" encoding="utf-8"?>
<ds:datastoreItem xmlns:ds="http://schemas.openxmlformats.org/officeDocument/2006/customXml" ds:itemID="{51EE0404-D3AD-42DC-9B1C-AC71AE817ADE}">
  <ds:schemaRefs>
    <ds:schemaRef ds:uri="http://gemini/pivotcustomization/Diagrams"/>
  </ds:schemaRefs>
</ds:datastoreItem>
</file>

<file path=customXml/itemProps19.xml><?xml version="1.0" encoding="utf-8"?>
<ds:datastoreItem xmlns:ds="http://schemas.openxmlformats.org/officeDocument/2006/customXml" ds:itemID="{44602A3B-7B31-4D92-B340-54CB59BDAEE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16749b3-aa12-4c5f-8a60-663033a8f16c"/>
    <ds:schemaRef ds:uri="8efe4614-61ed-4ef2-9aed-e6c4656487b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BD5E811E-379A-49C6-830D-34DFAF6FD1B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Excel Submission Notes</vt:lpstr>
      <vt:lpstr>P&amp;LSummary</vt:lpstr>
      <vt:lpstr>P&amp;L - SP Co.</vt:lpstr>
      <vt:lpstr>Variance Analysis</vt:lpstr>
      <vt:lpstr>Competitors</vt:lpstr>
      <vt:lpstr>Pivoit Table</vt:lpstr>
      <vt:lpstr>Rawdata Y3</vt:lpstr>
      <vt:lpstr>edd</vt:lpstr>
      <vt:lpstr>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Minh Nguyen Bao {SPVB}</dc:creator>
  <cp:keywords/>
  <dc:description/>
  <cp:lastModifiedBy>huynhvananh</cp:lastModifiedBy>
  <cp:revision/>
  <dcterms:created xsi:type="dcterms:W3CDTF">2021-09-19T13:45:56Z</dcterms:created>
  <dcterms:modified xsi:type="dcterms:W3CDTF">2021-10-25T16:27:58Z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0x0101004D05211CB8D94A4F98AF71FB9C0FA9D1</vt:lpwstr>
  </property>
</Properties>
</file>